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esting\"/>
    </mc:Choice>
  </mc:AlternateContent>
  <xr:revisionPtr revIDLastSave="0" documentId="13_ncr:1_{2E64D6E5-3968-4DBF-B9BB-3B8D3B8905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nalysis" sheetId="9" r:id="rId1"/>
    <sheet name="Sheet1" sheetId="1" r:id="rId2"/>
    <sheet name="AOHL" sheetId="2" r:id="rId3"/>
    <sheet name="WMp0-100" sheetId="3" r:id="rId4"/>
    <sheet name="AIH" sheetId="5" r:id="rId5"/>
    <sheet name="AIL" sheetId="4" r:id="rId6"/>
    <sheet name="ATH" sheetId="7" r:id="rId7"/>
    <sheet name="AT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8" i="7" l="1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C162" i="7"/>
  <c r="F162" i="7" s="1"/>
  <c r="B162" i="7"/>
  <c r="E162" i="7" s="1"/>
  <c r="A162" i="7"/>
  <c r="C161" i="7"/>
  <c r="B161" i="7"/>
  <c r="A161" i="7"/>
  <c r="C160" i="7"/>
  <c r="F160" i="7" s="1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E66" i="7" s="1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  <c r="C378" i="8"/>
  <c r="B378" i="8"/>
  <c r="A378" i="8"/>
  <c r="C377" i="8"/>
  <c r="B377" i="8"/>
  <c r="A377" i="8"/>
  <c r="C376" i="8"/>
  <c r="B376" i="8"/>
  <c r="A376" i="8"/>
  <c r="C375" i="8"/>
  <c r="B375" i="8"/>
  <c r="A375" i="8"/>
  <c r="C374" i="8"/>
  <c r="B374" i="8"/>
  <c r="A374" i="8"/>
  <c r="C373" i="8"/>
  <c r="B373" i="8"/>
  <c r="A373" i="8"/>
  <c r="C372" i="8"/>
  <c r="B372" i="8"/>
  <c r="A372" i="8"/>
  <c r="C371" i="8"/>
  <c r="B371" i="8"/>
  <c r="A371" i="8"/>
  <c r="C370" i="8"/>
  <c r="B370" i="8"/>
  <c r="A370" i="8"/>
  <c r="C369" i="8"/>
  <c r="B369" i="8"/>
  <c r="A369" i="8"/>
  <c r="C368" i="8"/>
  <c r="B368" i="8"/>
  <c r="A368" i="8"/>
  <c r="C367" i="8"/>
  <c r="B367" i="8"/>
  <c r="A367" i="8"/>
  <c r="C366" i="8"/>
  <c r="B366" i="8"/>
  <c r="A366" i="8"/>
  <c r="C365" i="8"/>
  <c r="B365" i="8"/>
  <c r="A365" i="8"/>
  <c r="C364" i="8"/>
  <c r="B364" i="8"/>
  <c r="A364" i="8"/>
  <c r="C363" i="8"/>
  <c r="B363" i="8"/>
  <c r="A363" i="8"/>
  <c r="C362" i="8"/>
  <c r="B362" i="8"/>
  <c r="A362" i="8"/>
  <c r="C361" i="8"/>
  <c r="B361" i="8"/>
  <c r="A361" i="8"/>
  <c r="C360" i="8"/>
  <c r="B360" i="8"/>
  <c r="A360" i="8"/>
  <c r="C359" i="8"/>
  <c r="B359" i="8"/>
  <c r="A359" i="8"/>
  <c r="C358" i="8"/>
  <c r="B358" i="8"/>
  <c r="A358" i="8"/>
  <c r="C357" i="8"/>
  <c r="B357" i="8"/>
  <c r="A357" i="8"/>
  <c r="C356" i="8"/>
  <c r="B356" i="8"/>
  <c r="A356" i="8"/>
  <c r="C355" i="8"/>
  <c r="B355" i="8"/>
  <c r="A355" i="8"/>
  <c r="C354" i="8"/>
  <c r="B354" i="8"/>
  <c r="A354" i="8"/>
  <c r="C353" i="8"/>
  <c r="B353" i="8"/>
  <c r="A353" i="8"/>
  <c r="C352" i="8"/>
  <c r="B352" i="8"/>
  <c r="A352" i="8"/>
  <c r="C351" i="8"/>
  <c r="B351" i="8"/>
  <c r="A351" i="8"/>
  <c r="C350" i="8"/>
  <c r="B350" i="8"/>
  <c r="A350" i="8"/>
  <c r="C349" i="8"/>
  <c r="B349" i="8"/>
  <c r="A349" i="8"/>
  <c r="C348" i="8"/>
  <c r="B348" i="8"/>
  <c r="A348" i="8"/>
  <c r="C347" i="8"/>
  <c r="B347" i="8"/>
  <c r="A347" i="8"/>
  <c r="C346" i="8"/>
  <c r="B346" i="8"/>
  <c r="A346" i="8"/>
  <c r="C345" i="8"/>
  <c r="B345" i="8"/>
  <c r="A345" i="8"/>
  <c r="C344" i="8"/>
  <c r="B344" i="8"/>
  <c r="A344" i="8"/>
  <c r="C343" i="8"/>
  <c r="B343" i="8"/>
  <c r="A343" i="8"/>
  <c r="C342" i="8"/>
  <c r="B342" i="8"/>
  <c r="A342" i="8"/>
  <c r="C341" i="8"/>
  <c r="B341" i="8"/>
  <c r="A341" i="8"/>
  <c r="C340" i="8"/>
  <c r="B340" i="8"/>
  <c r="A340" i="8"/>
  <c r="C339" i="8"/>
  <c r="B339" i="8"/>
  <c r="A339" i="8"/>
  <c r="C338" i="8"/>
  <c r="B338" i="8"/>
  <c r="A338" i="8"/>
  <c r="C337" i="8"/>
  <c r="B337" i="8"/>
  <c r="A337" i="8"/>
  <c r="C336" i="8"/>
  <c r="B336" i="8"/>
  <c r="A336" i="8"/>
  <c r="C335" i="8"/>
  <c r="B335" i="8"/>
  <c r="A335" i="8"/>
  <c r="C334" i="8"/>
  <c r="B334" i="8"/>
  <c r="A334" i="8"/>
  <c r="C333" i="8"/>
  <c r="B333" i="8"/>
  <c r="A333" i="8"/>
  <c r="C332" i="8"/>
  <c r="B332" i="8"/>
  <c r="A332" i="8"/>
  <c r="C331" i="8"/>
  <c r="B331" i="8"/>
  <c r="A331" i="8"/>
  <c r="C330" i="8"/>
  <c r="B330" i="8"/>
  <c r="A330" i="8"/>
  <c r="C329" i="8"/>
  <c r="B329" i="8"/>
  <c r="A329" i="8"/>
  <c r="C328" i="8"/>
  <c r="B328" i="8"/>
  <c r="A328" i="8"/>
  <c r="C327" i="8"/>
  <c r="B327" i="8"/>
  <c r="A327" i="8"/>
  <c r="C326" i="8"/>
  <c r="B326" i="8"/>
  <c r="A326" i="8"/>
  <c r="C325" i="8"/>
  <c r="B325" i="8"/>
  <c r="A325" i="8"/>
  <c r="C324" i="8"/>
  <c r="B324" i="8"/>
  <c r="A324" i="8"/>
  <c r="C323" i="8"/>
  <c r="B323" i="8"/>
  <c r="A323" i="8"/>
  <c r="C322" i="8"/>
  <c r="B322" i="8"/>
  <c r="A322" i="8"/>
  <c r="C321" i="8"/>
  <c r="B321" i="8"/>
  <c r="A321" i="8"/>
  <c r="C320" i="8"/>
  <c r="B320" i="8"/>
  <c r="A320" i="8"/>
  <c r="C319" i="8"/>
  <c r="B319" i="8"/>
  <c r="A319" i="8"/>
  <c r="C318" i="8"/>
  <c r="B318" i="8"/>
  <c r="A318" i="8"/>
  <c r="C317" i="8"/>
  <c r="B317" i="8"/>
  <c r="A317" i="8"/>
  <c r="C316" i="8"/>
  <c r="B316" i="8"/>
  <c r="A316" i="8"/>
  <c r="C315" i="8"/>
  <c r="B315" i="8"/>
  <c r="A315" i="8"/>
  <c r="C314" i="8"/>
  <c r="B314" i="8"/>
  <c r="A314" i="8"/>
  <c r="C313" i="8"/>
  <c r="B313" i="8"/>
  <c r="A313" i="8"/>
  <c r="C312" i="8"/>
  <c r="B312" i="8"/>
  <c r="A312" i="8"/>
  <c r="C311" i="8"/>
  <c r="B311" i="8"/>
  <c r="A311" i="8"/>
  <c r="C310" i="8"/>
  <c r="B310" i="8"/>
  <c r="A310" i="8"/>
  <c r="C309" i="8"/>
  <c r="B309" i="8"/>
  <c r="A309" i="8"/>
  <c r="C308" i="8"/>
  <c r="B308" i="8"/>
  <c r="A308" i="8"/>
  <c r="C307" i="8"/>
  <c r="B307" i="8"/>
  <c r="A307" i="8"/>
  <c r="C306" i="8"/>
  <c r="B306" i="8"/>
  <c r="A306" i="8"/>
  <c r="C305" i="8"/>
  <c r="B305" i="8"/>
  <c r="A305" i="8"/>
  <c r="C304" i="8"/>
  <c r="B304" i="8"/>
  <c r="A304" i="8"/>
  <c r="C303" i="8"/>
  <c r="B303" i="8"/>
  <c r="A303" i="8"/>
  <c r="C302" i="8"/>
  <c r="B302" i="8"/>
  <c r="A302" i="8"/>
  <c r="C301" i="8"/>
  <c r="B301" i="8"/>
  <c r="A301" i="8"/>
  <c r="C300" i="8"/>
  <c r="B300" i="8"/>
  <c r="A300" i="8"/>
  <c r="C299" i="8"/>
  <c r="B299" i="8"/>
  <c r="A299" i="8"/>
  <c r="C298" i="8"/>
  <c r="B298" i="8"/>
  <c r="A298" i="8"/>
  <c r="C297" i="8"/>
  <c r="B297" i="8"/>
  <c r="A297" i="8"/>
  <c r="C296" i="8"/>
  <c r="B296" i="8"/>
  <c r="A296" i="8"/>
  <c r="C295" i="8"/>
  <c r="B295" i="8"/>
  <c r="A295" i="8"/>
  <c r="C294" i="8"/>
  <c r="B294" i="8"/>
  <c r="A294" i="8"/>
  <c r="C293" i="8"/>
  <c r="B293" i="8"/>
  <c r="A293" i="8"/>
  <c r="C292" i="8"/>
  <c r="B292" i="8"/>
  <c r="A292" i="8"/>
  <c r="C291" i="8"/>
  <c r="B291" i="8"/>
  <c r="A291" i="8"/>
  <c r="C290" i="8"/>
  <c r="B290" i="8"/>
  <c r="A290" i="8"/>
  <c r="C289" i="8"/>
  <c r="B289" i="8"/>
  <c r="A289" i="8"/>
  <c r="C288" i="8"/>
  <c r="B288" i="8"/>
  <c r="A288" i="8"/>
  <c r="C287" i="8"/>
  <c r="B287" i="8"/>
  <c r="A287" i="8"/>
  <c r="C286" i="8"/>
  <c r="B286" i="8"/>
  <c r="A286" i="8"/>
  <c r="C285" i="8"/>
  <c r="B285" i="8"/>
  <c r="A285" i="8"/>
  <c r="C284" i="8"/>
  <c r="B284" i="8"/>
  <c r="A284" i="8"/>
  <c r="C283" i="8"/>
  <c r="B283" i="8"/>
  <c r="A283" i="8"/>
  <c r="C282" i="8"/>
  <c r="B282" i="8"/>
  <c r="A282" i="8"/>
  <c r="C281" i="8"/>
  <c r="B281" i="8"/>
  <c r="A281" i="8"/>
  <c r="C280" i="8"/>
  <c r="B280" i="8"/>
  <c r="A280" i="8"/>
  <c r="C279" i="8"/>
  <c r="B279" i="8"/>
  <c r="A279" i="8"/>
  <c r="C278" i="8"/>
  <c r="B278" i="8"/>
  <c r="A278" i="8"/>
  <c r="C277" i="8"/>
  <c r="B277" i="8"/>
  <c r="A277" i="8"/>
  <c r="C276" i="8"/>
  <c r="B276" i="8"/>
  <c r="A276" i="8"/>
  <c r="C275" i="8"/>
  <c r="B275" i="8"/>
  <c r="A275" i="8"/>
  <c r="C274" i="8"/>
  <c r="B274" i="8"/>
  <c r="A274" i="8"/>
  <c r="C273" i="8"/>
  <c r="B273" i="8"/>
  <c r="A273" i="8"/>
  <c r="C272" i="8"/>
  <c r="B272" i="8"/>
  <c r="A272" i="8"/>
  <c r="C271" i="8"/>
  <c r="B271" i="8"/>
  <c r="A271" i="8"/>
  <c r="C270" i="8"/>
  <c r="B270" i="8"/>
  <c r="A270" i="8"/>
  <c r="C269" i="8"/>
  <c r="B269" i="8"/>
  <c r="A269" i="8"/>
  <c r="C268" i="8"/>
  <c r="B268" i="8"/>
  <c r="A268" i="8"/>
  <c r="C267" i="8"/>
  <c r="B267" i="8"/>
  <c r="A267" i="8"/>
  <c r="C266" i="8"/>
  <c r="B266" i="8"/>
  <c r="A266" i="8"/>
  <c r="C265" i="8"/>
  <c r="B265" i="8"/>
  <c r="A265" i="8"/>
  <c r="C264" i="8"/>
  <c r="B264" i="8"/>
  <c r="A264" i="8"/>
  <c r="C263" i="8"/>
  <c r="B263" i="8"/>
  <c r="A263" i="8"/>
  <c r="C262" i="8"/>
  <c r="B262" i="8"/>
  <c r="A262" i="8"/>
  <c r="C261" i="8"/>
  <c r="B261" i="8"/>
  <c r="A261" i="8"/>
  <c r="C260" i="8"/>
  <c r="B260" i="8"/>
  <c r="A260" i="8"/>
  <c r="C259" i="8"/>
  <c r="B259" i="8"/>
  <c r="A259" i="8"/>
  <c r="C258" i="8"/>
  <c r="B258" i="8"/>
  <c r="A258" i="8"/>
  <c r="C257" i="8"/>
  <c r="B257" i="8"/>
  <c r="A257" i="8"/>
  <c r="C256" i="8"/>
  <c r="B256" i="8"/>
  <c r="A256" i="8"/>
  <c r="C255" i="8"/>
  <c r="B255" i="8"/>
  <c r="A255" i="8"/>
  <c r="C254" i="8"/>
  <c r="B254" i="8"/>
  <c r="A254" i="8"/>
  <c r="C253" i="8"/>
  <c r="B253" i="8"/>
  <c r="A253" i="8"/>
  <c r="C252" i="8"/>
  <c r="B252" i="8"/>
  <c r="A252" i="8"/>
  <c r="C251" i="8"/>
  <c r="B251" i="8"/>
  <c r="A251" i="8"/>
  <c r="C250" i="8"/>
  <c r="B250" i="8"/>
  <c r="A250" i="8"/>
  <c r="C249" i="8"/>
  <c r="B249" i="8"/>
  <c r="A249" i="8"/>
  <c r="C248" i="8"/>
  <c r="B248" i="8"/>
  <c r="A248" i="8"/>
  <c r="C247" i="8"/>
  <c r="B247" i="8"/>
  <c r="A247" i="8"/>
  <c r="C246" i="8"/>
  <c r="B246" i="8"/>
  <c r="A246" i="8"/>
  <c r="C245" i="8"/>
  <c r="B245" i="8"/>
  <c r="A245" i="8"/>
  <c r="C244" i="8"/>
  <c r="B244" i="8"/>
  <c r="A244" i="8"/>
  <c r="C243" i="8"/>
  <c r="B243" i="8"/>
  <c r="A243" i="8"/>
  <c r="C242" i="8"/>
  <c r="B242" i="8"/>
  <c r="A242" i="8"/>
  <c r="C241" i="8"/>
  <c r="B241" i="8"/>
  <c r="A241" i="8"/>
  <c r="C240" i="8"/>
  <c r="B240" i="8"/>
  <c r="A240" i="8"/>
  <c r="C239" i="8"/>
  <c r="B239" i="8"/>
  <c r="A239" i="8"/>
  <c r="C238" i="8"/>
  <c r="B238" i="8"/>
  <c r="A238" i="8"/>
  <c r="C237" i="8"/>
  <c r="B237" i="8"/>
  <c r="A237" i="8"/>
  <c r="C236" i="8"/>
  <c r="B236" i="8"/>
  <c r="A236" i="8"/>
  <c r="C235" i="8"/>
  <c r="B235" i="8"/>
  <c r="A235" i="8"/>
  <c r="C234" i="8"/>
  <c r="B234" i="8"/>
  <c r="A234" i="8"/>
  <c r="C233" i="8"/>
  <c r="B233" i="8"/>
  <c r="A233" i="8"/>
  <c r="C232" i="8"/>
  <c r="B232" i="8"/>
  <c r="A232" i="8"/>
  <c r="C231" i="8"/>
  <c r="B231" i="8"/>
  <c r="A231" i="8"/>
  <c r="C230" i="8"/>
  <c r="B230" i="8"/>
  <c r="A230" i="8"/>
  <c r="C229" i="8"/>
  <c r="B229" i="8"/>
  <c r="A229" i="8"/>
  <c r="C228" i="8"/>
  <c r="B228" i="8"/>
  <c r="A228" i="8"/>
  <c r="C227" i="8"/>
  <c r="B227" i="8"/>
  <c r="A227" i="8"/>
  <c r="C226" i="8"/>
  <c r="B226" i="8"/>
  <c r="A226" i="8"/>
  <c r="C225" i="8"/>
  <c r="B225" i="8"/>
  <c r="A225" i="8"/>
  <c r="C224" i="8"/>
  <c r="B224" i="8"/>
  <c r="A224" i="8"/>
  <c r="C223" i="8"/>
  <c r="B223" i="8"/>
  <c r="A223" i="8"/>
  <c r="C222" i="8"/>
  <c r="B222" i="8"/>
  <c r="A222" i="8"/>
  <c r="C221" i="8"/>
  <c r="B221" i="8"/>
  <c r="A221" i="8"/>
  <c r="C220" i="8"/>
  <c r="B220" i="8"/>
  <c r="A220" i="8"/>
  <c r="C219" i="8"/>
  <c r="B219" i="8"/>
  <c r="A219" i="8"/>
  <c r="C218" i="8"/>
  <c r="B218" i="8"/>
  <c r="A218" i="8"/>
  <c r="C217" i="8"/>
  <c r="B217" i="8"/>
  <c r="A217" i="8"/>
  <c r="C216" i="8"/>
  <c r="B216" i="8"/>
  <c r="A216" i="8"/>
  <c r="C215" i="8"/>
  <c r="B215" i="8"/>
  <c r="A215" i="8"/>
  <c r="C214" i="8"/>
  <c r="B214" i="8"/>
  <c r="A214" i="8"/>
  <c r="C213" i="8"/>
  <c r="B213" i="8"/>
  <c r="A213" i="8"/>
  <c r="C212" i="8"/>
  <c r="B212" i="8"/>
  <c r="A212" i="8"/>
  <c r="C211" i="8"/>
  <c r="B211" i="8"/>
  <c r="A211" i="8"/>
  <c r="C210" i="8"/>
  <c r="B210" i="8"/>
  <c r="A210" i="8"/>
  <c r="C209" i="8"/>
  <c r="B209" i="8"/>
  <c r="A209" i="8"/>
  <c r="C208" i="8"/>
  <c r="B208" i="8"/>
  <c r="A208" i="8"/>
  <c r="C207" i="8"/>
  <c r="B207" i="8"/>
  <c r="A207" i="8"/>
  <c r="C206" i="8"/>
  <c r="B206" i="8"/>
  <c r="A206" i="8"/>
  <c r="C205" i="8"/>
  <c r="B205" i="8"/>
  <c r="A205" i="8"/>
  <c r="C204" i="8"/>
  <c r="B204" i="8"/>
  <c r="A204" i="8"/>
  <c r="C203" i="8"/>
  <c r="B203" i="8"/>
  <c r="A203" i="8"/>
  <c r="C202" i="8"/>
  <c r="B202" i="8"/>
  <c r="A202" i="8"/>
  <c r="C201" i="8"/>
  <c r="B201" i="8"/>
  <c r="A201" i="8"/>
  <c r="C200" i="8"/>
  <c r="B200" i="8"/>
  <c r="A200" i="8"/>
  <c r="C199" i="8"/>
  <c r="B199" i="8"/>
  <c r="A199" i="8"/>
  <c r="C198" i="8"/>
  <c r="B198" i="8"/>
  <c r="A198" i="8"/>
  <c r="C197" i="8"/>
  <c r="B197" i="8"/>
  <c r="A197" i="8"/>
  <c r="C196" i="8"/>
  <c r="B196" i="8"/>
  <c r="A196" i="8"/>
  <c r="C195" i="8"/>
  <c r="B195" i="8"/>
  <c r="A195" i="8"/>
  <c r="C194" i="8"/>
  <c r="B194" i="8"/>
  <c r="A194" i="8"/>
  <c r="C193" i="8"/>
  <c r="B193" i="8"/>
  <c r="A193" i="8"/>
  <c r="C192" i="8"/>
  <c r="B192" i="8"/>
  <c r="A192" i="8"/>
  <c r="C191" i="8"/>
  <c r="B191" i="8"/>
  <c r="A191" i="8"/>
  <c r="C190" i="8"/>
  <c r="B190" i="8"/>
  <c r="A190" i="8"/>
  <c r="C189" i="8"/>
  <c r="B189" i="8"/>
  <c r="A189" i="8"/>
  <c r="C188" i="8"/>
  <c r="B188" i="8"/>
  <c r="A188" i="8"/>
  <c r="C187" i="8"/>
  <c r="B187" i="8"/>
  <c r="A187" i="8"/>
  <c r="C186" i="8"/>
  <c r="B186" i="8"/>
  <c r="A186" i="8"/>
  <c r="C185" i="8"/>
  <c r="B185" i="8"/>
  <c r="A185" i="8"/>
  <c r="C184" i="8"/>
  <c r="B184" i="8"/>
  <c r="A184" i="8"/>
  <c r="C183" i="8"/>
  <c r="B183" i="8"/>
  <c r="A183" i="8"/>
  <c r="C182" i="8"/>
  <c r="B182" i="8"/>
  <c r="A182" i="8"/>
  <c r="C181" i="8"/>
  <c r="B181" i="8"/>
  <c r="A181" i="8"/>
  <c r="C180" i="8"/>
  <c r="B180" i="8"/>
  <c r="A180" i="8"/>
  <c r="C179" i="8"/>
  <c r="B179" i="8"/>
  <c r="A179" i="8"/>
  <c r="C178" i="8"/>
  <c r="B178" i="8"/>
  <c r="A178" i="8"/>
  <c r="C177" i="8"/>
  <c r="B177" i="8"/>
  <c r="A177" i="8"/>
  <c r="C176" i="8"/>
  <c r="B176" i="8"/>
  <c r="A176" i="8"/>
  <c r="C175" i="8"/>
  <c r="B175" i="8"/>
  <c r="A175" i="8"/>
  <c r="C174" i="8"/>
  <c r="B174" i="8"/>
  <c r="A174" i="8"/>
  <c r="C173" i="8"/>
  <c r="B173" i="8"/>
  <c r="A173" i="8"/>
  <c r="C172" i="8"/>
  <c r="B172" i="8"/>
  <c r="A172" i="8"/>
  <c r="C171" i="8"/>
  <c r="B171" i="8"/>
  <c r="A171" i="8"/>
  <c r="C170" i="8"/>
  <c r="B170" i="8"/>
  <c r="A170" i="8"/>
  <c r="C169" i="8"/>
  <c r="B169" i="8"/>
  <c r="A169" i="8"/>
  <c r="C168" i="8"/>
  <c r="B168" i="8"/>
  <c r="A168" i="8"/>
  <c r="C167" i="8"/>
  <c r="B167" i="8"/>
  <c r="A167" i="8"/>
  <c r="C166" i="8"/>
  <c r="B166" i="8"/>
  <c r="A166" i="8"/>
  <c r="C165" i="8"/>
  <c r="B165" i="8"/>
  <c r="A165" i="8"/>
  <c r="C164" i="8"/>
  <c r="B164" i="8"/>
  <c r="A164" i="8"/>
  <c r="C163" i="8"/>
  <c r="B163" i="8"/>
  <c r="A163" i="8"/>
  <c r="C162" i="8"/>
  <c r="F162" i="8" s="1"/>
  <c r="B162" i="8"/>
  <c r="E162" i="8" s="1"/>
  <c r="A162" i="8"/>
  <c r="C161" i="8"/>
  <c r="B161" i="8"/>
  <c r="A161" i="8"/>
  <c r="C160" i="8"/>
  <c r="B160" i="8"/>
  <c r="A160" i="8"/>
  <c r="C159" i="8"/>
  <c r="B159" i="8"/>
  <c r="A159" i="8"/>
  <c r="C158" i="8"/>
  <c r="B158" i="8"/>
  <c r="A158" i="8"/>
  <c r="C157" i="8"/>
  <c r="B157" i="8"/>
  <c r="A157" i="8"/>
  <c r="C156" i="8"/>
  <c r="B156" i="8"/>
  <c r="A156" i="8"/>
  <c r="C155" i="8"/>
  <c r="B155" i="8"/>
  <c r="A155" i="8"/>
  <c r="C154" i="8"/>
  <c r="B154" i="8"/>
  <c r="A154" i="8"/>
  <c r="C153" i="8"/>
  <c r="B153" i="8"/>
  <c r="A153" i="8"/>
  <c r="C152" i="8"/>
  <c r="B152" i="8"/>
  <c r="A152" i="8"/>
  <c r="C151" i="8"/>
  <c r="B151" i="8"/>
  <c r="A151" i="8"/>
  <c r="C150" i="8"/>
  <c r="B150" i="8"/>
  <c r="A150" i="8"/>
  <c r="C149" i="8"/>
  <c r="B149" i="8"/>
  <c r="A149" i="8"/>
  <c r="C148" i="8"/>
  <c r="B148" i="8"/>
  <c r="A148" i="8"/>
  <c r="C147" i="8"/>
  <c r="B147" i="8"/>
  <c r="A147" i="8"/>
  <c r="C146" i="8"/>
  <c r="B146" i="8"/>
  <c r="A146" i="8"/>
  <c r="C145" i="8"/>
  <c r="B145" i="8"/>
  <c r="A145" i="8"/>
  <c r="C144" i="8"/>
  <c r="B144" i="8"/>
  <c r="A144" i="8"/>
  <c r="C143" i="8"/>
  <c r="B143" i="8"/>
  <c r="A143" i="8"/>
  <c r="C142" i="8"/>
  <c r="B142" i="8"/>
  <c r="A142" i="8"/>
  <c r="C141" i="8"/>
  <c r="B141" i="8"/>
  <c r="A141" i="8"/>
  <c r="C140" i="8"/>
  <c r="B140" i="8"/>
  <c r="A140" i="8"/>
  <c r="C139" i="8"/>
  <c r="B139" i="8"/>
  <c r="A139" i="8"/>
  <c r="C138" i="8"/>
  <c r="B138" i="8"/>
  <c r="A138" i="8"/>
  <c r="C137" i="8"/>
  <c r="B137" i="8"/>
  <c r="A137" i="8"/>
  <c r="C136" i="8"/>
  <c r="B136" i="8"/>
  <c r="A136" i="8"/>
  <c r="C135" i="8"/>
  <c r="B135" i="8"/>
  <c r="A135" i="8"/>
  <c r="C134" i="8"/>
  <c r="B134" i="8"/>
  <c r="A134" i="8"/>
  <c r="C133" i="8"/>
  <c r="B133" i="8"/>
  <c r="A133" i="8"/>
  <c r="C132" i="8"/>
  <c r="B132" i="8"/>
  <c r="A132" i="8"/>
  <c r="C131" i="8"/>
  <c r="B131" i="8"/>
  <c r="A131" i="8"/>
  <c r="C130" i="8"/>
  <c r="B130" i="8"/>
  <c r="A130" i="8"/>
  <c r="C129" i="8"/>
  <c r="B129" i="8"/>
  <c r="A129" i="8"/>
  <c r="C128" i="8"/>
  <c r="B128" i="8"/>
  <c r="A128" i="8"/>
  <c r="C127" i="8"/>
  <c r="B127" i="8"/>
  <c r="A127" i="8"/>
  <c r="C126" i="8"/>
  <c r="B126" i="8"/>
  <c r="A126" i="8"/>
  <c r="C125" i="8"/>
  <c r="B125" i="8"/>
  <c r="A125" i="8"/>
  <c r="C124" i="8"/>
  <c r="B124" i="8"/>
  <c r="A124" i="8"/>
  <c r="C123" i="8"/>
  <c r="B123" i="8"/>
  <c r="A123" i="8"/>
  <c r="C122" i="8"/>
  <c r="B122" i="8"/>
  <c r="A122" i="8"/>
  <c r="C121" i="8"/>
  <c r="B121" i="8"/>
  <c r="A121" i="8"/>
  <c r="C120" i="8"/>
  <c r="B120" i="8"/>
  <c r="A120" i="8"/>
  <c r="C119" i="8"/>
  <c r="B119" i="8"/>
  <c r="A119" i="8"/>
  <c r="C118" i="8"/>
  <c r="B118" i="8"/>
  <c r="A118" i="8"/>
  <c r="C117" i="8"/>
  <c r="B117" i="8"/>
  <c r="A117" i="8"/>
  <c r="C116" i="8"/>
  <c r="B116" i="8"/>
  <c r="A116" i="8"/>
  <c r="C115" i="8"/>
  <c r="B115" i="8"/>
  <c r="A115" i="8"/>
  <c r="C114" i="8"/>
  <c r="B114" i="8"/>
  <c r="A114" i="8"/>
  <c r="C113" i="8"/>
  <c r="B113" i="8"/>
  <c r="A113" i="8"/>
  <c r="C112" i="8"/>
  <c r="B112" i="8"/>
  <c r="A112" i="8"/>
  <c r="C111" i="8"/>
  <c r="B111" i="8"/>
  <c r="A111" i="8"/>
  <c r="C110" i="8"/>
  <c r="B110" i="8"/>
  <c r="A110" i="8"/>
  <c r="C109" i="8"/>
  <c r="B109" i="8"/>
  <c r="A109" i="8"/>
  <c r="C108" i="8"/>
  <c r="B108" i="8"/>
  <c r="A108" i="8"/>
  <c r="C107" i="8"/>
  <c r="B107" i="8"/>
  <c r="A107" i="8"/>
  <c r="C106" i="8"/>
  <c r="B106" i="8"/>
  <c r="A106" i="8"/>
  <c r="C105" i="8"/>
  <c r="B105" i="8"/>
  <c r="A105" i="8"/>
  <c r="C104" i="8"/>
  <c r="B104" i="8"/>
  <c r="A104" i="8"/>
  <c r="C103" i="8"/>
  <c r="B103" i="8"/>
  <c r="A103" i="8"/>
  <c r="C102" i="8"/>
  <c r="B102" i="8"/>
  <c r="A102" i="8"/>
  <c r="C101" i="8"/>
  <c r="B101" i="8"/>
  <c r="A101" i="8"/>
  <c r="C100" i="8"/>
  <c r="B100" i="8"/>
  <c r="A100" i="8"/>
  <c r="C99" i="8"/>
  <c r="B99" i="8"/>
  <c r="A99" i="8"/>
  <c r="C98" i="8"/>
  <c r="B98" i="8"/>
  <c r="A98" i="8"/>
  <c r="C97" i="8"/>
  <c r="B97" i="8"/>
  <c r="A97" i="8"/>
  <c r="C96" i="8"/>
  <c r="B96" i="8"/>
  <c r="A96" i="8"/>
  <c r="C95" i="8"/>
  <c r="B95" i="8"/>
  <c r="A95" i="8"/>
  <c r="C94" i="8"/>
  <c r="B94" i="8"/>
  <c r="A94" i="8"/>
  <c r="C93" i="8"/>
  <c r="B93" i="8"/>
  <c r="A93" i="8"/>
  <c r="C92" i="8"/>
  <c r="B92" i="8"/>
  <c r="A92" i="8"/>
  <c r="C91" i="8"/>
  <c r="B91" i="8"/>
  <c r="A91" i="8"/>
  <c r="C90" i="8"/>
  <c r="B90" i="8"/>
  <c r="A90" i="8"/>
  <c r="C89" i="8"/>
  <c r="B89" i="8"/>
  <c r="A89" i="8"/>
  <c r="C88" i="8"/>
  <c r="B88" i="8"/>
  <c r="A88" i="8"/>
  <c r="C87" i="8"/>
  <c r="B87" i="8"/>
  <c r="A87" i="8"/>
  <c r="C86" i="8"/>
  <c r="B86" i="8"/>
  <c r="A86" i="8"/>
  <c r="C85" i="8"/>
  <c r="B85" i="8"/>
  <c r="A85" i="8"/>
  <c r="C84" i="8"/>
  <c r="B84" i="8"/>
  <c r="A84" i="8"/>
  <c r="C83" i="8"/>
  <c r="B83" i="8"/>
  <c r="A83" i="8"/>
  <c r="C82" i="8"/>
  <c r="B82" i="8"/>
  <c r="A82" i="8"/>
  <c r="C81" i="8"/>
  <c r="B81" i="8"/>
  <c r="A81" i="8"/>
  <c r="C80" i="8"/>
  <c r="B80" i="8"/>
  <c r="A80" i="8"/>
  <c r="C79" i="8"/>
  <c r="B79" i="8"/>
  <c r="A79" i="8"/>
  <c r="C78" i="8"/>
  <c r="B78" i="8"/>
  <c r="A78" i="8"/>
  <c r="C77" i="8"/>
  <c r="B77" i="8"/>
  <c r="A77" i="8"/>
  <c r="C76" i="8"/>
  <c r="B76" i="8"/>
  <c r="A76" i="8"/>
  <c r="C75" i="8"/>
  <c r="B75" i="8"/>
  <c r="A75" i="8"/>
  <c r="C74" i="8"/>
  <c r="B74" i="8"/>
  <c r="A74" i="8"/>
  <c r="C73" i="8"/>
  <c r="B73" i="8"/>
  <c r="A73" i="8"/>
  <c r="C72" i="8"/>
  <c r="B72" i="8"/>
  <c r="A72" i="8"/>
  <c r="C71" i="8"/>
  <c r="B71" i="8"/>
  <c r="A71" i="8"/>
  <c r="C70" i="8"/>
  <c r="B70" i="8"/>
  <c r="A70" i="8"/>
  <c r="C69" i="8"/>
  <c r="B69" i="8"/>
  <c r="A69" i="8"/>
  <c r="C68" i="8"/>
  <c r="B68" i="8"/>
  <c r="A68" i="8"/>
  <c r="C67" i="8"/>
  <c r="B67" i="8"/>
  <c r="A67" i="8"/>
  <c r="C66" i="8"/>
  <c r="B66" i="8"/>
  <c r="A66" i="8"/>
  <c r="C65" i="8"/>
  <c r="B65" i="8"/>
  <c r="A65" i="8"/>
  <c r="C64" i="8"/>
  <c r="B64" i="8"/>
  <c r="A64" i="8"/>
  <c r="C63" i="8"/>
  <c r="B63" i="8"/>
  <c r="A63" i="8"/>
  <c r="C62" i="8"/>
  <c r="B62" i="8"/>
  <c r="A62" i="8"/>
  <c r="C61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C56" i="8"/>
  <c r="B56" i="8"/>
  <c r="A56" i="8"/>
  <c r="C55" i="8"/>
  <c r="B55" i="8"/>
  <c r="A55" i="8"/>
  <c r="C54" i="8"/>
  <c r="B54" i="8"/>
  <c r="A54" i="8"/>
  <c r="C53" i="8"/>
  <c r="B53" i="8"/>
  <c r="A53" i="8"/>
  <c r="C52" i="8"/>
  <c r="B52" i="8"/>
  <c r="A52" i="8"/>
  <c r="C51" i="8"/>
  <c r="B51" i="8"/>
  <c r="A51" i="8"/>
  <c r="C50" i="8"/>
  <c r="B50" i="8"/>
  <c r="A50" i="8"/>
  <c r="C49" i="8"/>
  <c r="B49" i="8"/>
  <c r="A49" i="8"/>
  <c r="C48" i="8"/>
  <c r="B48" i="8"/>
  <c r="A48" i="8"/>
  <c r="C47" i="8"/>
  <c r="B47" i="8"/>
  <c r="A47" i="8"/>
  <c r="C46" i="8"/>
  <c r="B46" i="8"/>
  <c r="A46" i="8"/>
  <c r="C45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C40" i="8"/>
  <c r="B40" i="8"/>
  <c r="A40" i="8"/>
  <c r="C39" i="8"/>
  <c r="B39" i="8"/>
  <c r="A39" i="8"/>
  <c r="C38" i="8"/>
  <c r="B38" i="8"/>
  <c r="A38" i="8"/>
  <c r="C37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C32" i="8"/>
  <c r="B32" i="8"/>
  <c r="A32" i="8"/>
  <c r="C31" i="8"/>
  <c r="B31" i="8"/>
  <c r="A31" i="8"/>
  <c r="C30" i="8"/>
  <c r="B30" i="8"/>
  <c r="A30" i="8"/>
  <c r="C29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C24" i="8"/>
  <c r="B24" i="8"/>
  <c r="A24" i="8"/>
  <c r="C23" i="8"/>
  <c r="B23" i="8"/>
  <c r="A23" i="8"/>
  <c r="C22" i="8"/>
  <c r="B22" i="8"/>
  <c r="A22" i="8"/>
  <c r="C21" i="8"/>
  <c r="B21" i="8"/>
  <c r="A21" i="8"/>
  <c r="C20" i="8"/>
  <c r="B20" i="8"/>
  <c r="A20" i="8"/>
  <c r="C19" i="8"/>
  <c r="B19" i="8"/>
  <c r="A19" i="8"/>
  <c r="C18" i="8"/>
  <c r="B18" i="8"/>
  <c r="A18" i="8"/>
  <c r="C17" i="8"/>
  <c r="B17" i="8"/>
  <c r="A17" i="8"/>
  <c r="C16" i="8"/>
  <c r="B16" i="8"/>
  <c r="A16" i="8"/>
  <c r="C15" i="8"/>
  <c r="B15" i="8"/>
  <c r="A15" i="8"/>
  <c r="C14" i="8"/>
  <c r="B14" i="8"/>
  <c r="A14" i="8"/>
  <c r="C13" i="8"/>
  <c r="B13" i="8"/>
  <c r="A13" i="8"/>
  <c r="C12" i="8"/>
  <c r="B12" i="8"/>
  <c r="A12" i="8"/>
  <c r="C11" i="8"/>
  <c r="B11" i="8"/>
  <c r="A11" i="8"/>
  <c r="C10" i="8"/>
  <c r="B10" i="8"/>
  <c r="A10" i="8"/>
  <c r="C9" i="8"/>
  <c r="B9" i="8"/>
  <c r="A9" i="8"/>
  <c r="C8" i="8"/>
  <c r="B8" i="8"/>
  <c r="A8" i="8"/>
  <c r="C7" i="8"/>
  <c r="B7" i="8"/>
  <c r="A7" i="8"/>
  <c r="C6" i="8"/>
  <c r="B6" i="8"/>
  <c r="A6" i="8"/>
  <c r="C5" i="8"/>
  <c r="B5" i="8"/>
  <c r="A5" i="8"/>
  <c r="C4" i="8"/>
  <c r="B4" i="8"/>
  <c r="A4" i="8"/>
  <c r="C3" i="8"/>
  <c r="B3" i="8"/>
  <c r="A3" i="8"/>
  <c r="C2" i="8"/>
  <c r="B2" i="8"/>
  <c r="A2" i="8"/>
  <c r="C1" i="8"/>
  <c r="B1" i="8"/>
  <c r="A1" i="8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1" i="4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1" i="2"/>
  <c r="C374" i="3"/>
  <c r="B374" i="3"/>
  <c r="A374" i="3"/>
  <c r="M374" i="3" s="1"/>
  <c r="C364" i="3"/>
  <c r="B364" i="3"/>
  <c r="A364" i="3"/>
  <c r="C354" i="3"/>
  <c r="B354" i="3"/>
  <c r="A354" i="3"/>
  <c r="G354" i="3" s="1"/>
  <c r="C349" i="3"/>
  <c r="B349" i="3"/>
  <c r="A349" i="3"/>
  <c r="J349" i="3" s="1"/>
  <c r="C348" i="3"/>
  <c r="B348" i="3"/>
  <c r="A348" i="3"/>
  <c r="C347" i="3"/>
  <c r="B347" i="3"/>
  <c r="L347" i="3" s="1"/>
  <c r="A347" i="3"/>
  <c r="E346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H340" i="3" s="1"/>
  <c r="A340" i="3"/>
  <c r="M334" i="3"/>
  <c r="C334" i="3"/>
  <c r="B334" i="3"/>
  <c r="A334" i="3"/>
  <c r="J334" i="3" s="1"/>
  <c r="C324" i="3"/>
  <c r="B324" i="3"/>
  <c r="E324" i="3" s="1"/>
  <c r="A324" i="3"/>
  <c r="C314" i="3"/>
  <c r="B314" i="3"/>
  <c r="A314" i="3"/>
  <c r="J314" i="3" s="1"/>
  <c r="C304" i="3"/>
  <c r="B304" i="3"/>
  <c r="O304" i="3" s="1"/>
  <c r="A304" i="3"/>
  <c r="C294" i="3"/>
  <c r="B294" i="3"/>
  <c r="A294" i="3"/>
  <c r="C284" i="3"/>
  <c r="B284" i="3"/>
  <c r="A284" i="3"/>
  <c r="C274" i="3"/>
  <c r="B274" i="3"/>
  <c r="A274" i="3"/>
  <c r="C264" i="3"/>
  <c r="B264" i="3"/>
  <c r="A264" i="3"/>
  <c r="H264" i="3" s="1"/>
  <c r="C254" i="3"/>
  <c r="B254" i="3"/>
  <c r="M254" i="3" s="1"/>
  <c r="A254" i="3"/>
  <c r="C249" i="3"/>
  <c r="B249" i="3"/>
  <c r="A249" i="3"/>
  <c r="C248" i="3"/>
  <c r="B248" i="3"/>
  <c r="A248" i="3"/>
  <c r="C247" i="3"/>
  <c r="B247" i="3"/>
  <c r="A247" i="3"/>
  <c r="M247" i="3" s="1"/>
  <c r="C246" i="3"/>
  <c r="B246" i="3"/>
  <c r="A246" i="3"/>
  <c r="C245" i="3"/>
  <c r="B245" i="3"/>
  <c r="A245" i="3"/>
  <c r="C244" i="3"/>
  <c r="B244" i="3"/>
  <c r="O244" i="3" s="1"/>
  <c r="A244" i="3"/>
  <c r="C243" i="3"/>
  <c r="B243" i="3"/>
  <c r="A243" i="3"/>
  <c r="H243" i="3" s="1"/>
  <c r="C242" i="3"/>
  <c r="B242" i="3"/>
  <c r="A242" i="3"/>
  <c r="C241" i="3"/>
  <c r="B241" i="3"/>
  <c r="A241" i="3"/>
  <c r="C240" i="3"/>
  <c r="B240" i="3"/>
  <c r="H240" i="3" s="1"/>
  <c r="A240" i="3"/>
  <c r="E240" i="3" s="1"/>
  <c r="C234" i="3"/>
  <c r="B234" i="3"/>
  <c r="A234" i="3"/>
  <c r="C224" i="3"/>
  <c r="B224" i="3"/>
  <c r="A224" i="3"/>
  <c r="C214" i="3"/>
  <c r="B214" i="3"/>
  <c r="A214" i="3"/>
  <c r="C204" i="3"/>
  <c r="B204" i="3"/>
  <c r="A204" i="3"/>
  <c r="O204" i="3" s="1"/>
  <c r="C194" i="3"/>
  <c r="B194" i="3"/>
  <c r="O194" i="3" s="1"/>
  <c r="A194" i="3"/>
  <c r="N194" i="3" s="1"/>
  <c r="C184" i="3"/>
  <c r="B184" i="3"/>
  <c r="A184" i="3"/>
  <c r="K184" i="3" s="1"/>
  <c r="C174" i="3"/>
  <c r="B174" i="3"/>
  <c r="A174" i="3"/>
  <c r="C164" i="3"/>
  <c r="B164" i="3"/>
  <c r="A164" i="3"/>
  <c r="G154" i="3"/>
  <c r="C154" i="3"/>
  <c r="B154" i="3"/>
  <c r="A154" i="3"/>
  <c r="E154" i="3" s="1"/>
  <c r="C149" i="3"/>
  <c r="B149" i="3"/>
  <c r="A149" i="3"/>
  <c r="O149" i="3" s="1"/>
  <c r="C148" i="3"/>
  <c r="B148" i="3"/>
  <c r="N148" i="3" s="1"/>
  <c r="A148" i="3"/>
  <c r="C147" i="3"/>
  <c r="B147" i="3"/>
  <c r="O147" i="3" s="1"/>
  <c r="A147" i="3"/>
  <c r="C146" i="3"/>
  <c r="B146" i="3"/>
  <c r="A146" i="3"/>
  <c r="C145" i="3"/>
  <c r="B145" i="3"/>
  <c r="A145" i="3"/>
  <c r="H145" i="3" s="1"/>
  <c r="C144" i="3"/>
  <c r="B144" i="3"/>
  <c r="H144" i="3" s="1"/>
  <c r="A144" i="3"/>
  <c r="C143" i="3"/>
  <c r="B143" i="3"/>
  <c r="A143" i="3"/>
  <c r="C142" i="3"/>
  <c r="B142" i="3"/>
  <c r="A142" i="3"/>
  <c r="K142" i="3" s="1"/>
  <c r="C141" i="3"/>
  <c r="B141" i="3"/>
  <c r="A141" i="3"/>
  <c r="J141" i="3" s="1"/>
  <c r="C140" i="3"/>
  <c r="B140" i="3"/>
  <c r="A140" i="3"/>
  <c r="M140" i="3" s="1"/>
  <c r="C134" i="3"/>
  <c r="B134" i="3"/>
  <c r="A134" i="3"/>
  <c r="C124" i="3"/>
  <c r="B124" i="3"/>
  <c r="M124" i="3" s="1"/>
  <c r="A124" i="3"/>
  <c r="C114" i="3"/>
  <c r="B114" i="3"/>
  <c r="A114" i="3"/>
  <c r="C104" i="3"/>
  <c r="B104" i="3"/>
  <c r="J104" i="3" s="1"/>
  <c r="A104" i="3"/>
  <c r="C94" i="3"/>
  <c r="B94" i="3"/>
  <c r="A94" i="3"/>
  <c r="C84" i="3"/>
  <c r="B84" i="3"/>
  <c r="A84" i="3"/>
  <c r="C74" i="3"/>
  <c r="B74" i="3"/>
  <c r="A74" i="3"/>
  <c r="C64" i="3"/>
  <c r="B64" i="3"/>
  <c r="A64" i="3"/>
  <c r="C54" i="3"/>
  <c r="B54" i="3"/>
  <c r="A54" i="3"/>
  <c r="C49" i="3"/>
  <c r="B49" i="3"/>
  <c r="A49" i="3"/>
  <c r="H48" i="3"/>
  <c r="C48" i="3"/>
  <c r="B48" i="3"/>
  <c r="L48" i="3" s="1"/>
  <c r="A48" i="3"/>
  <c r="C47" i="3"/>
  <c r="B47" i="3"/>
  <c r="A47" i="3"/>
  <c r="F46" i="3"/>
  <c r="C46" i="3"/>
  <c r="B46" i="3"/>
  <c r="N46" i="3" s="1"/>
  <c r="A46" i="3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I41" i="3" s="1"/>
  <c r="A41" i="3"/>
  <c r="C40" i="3"/>
  <c r="B40" i="3"/>
  <c r="A40" i="3"/>
  <c r="C34" i="3"/>
  <c r="B34" i="3"/>
  <c r="A34" i="3"/>
  <c r="C24" i="3"/>
  <c r="B24" i="3"/>
  <c r="A24" i="3"/>
  <c r="C14" i="3"/>
  <c r="B14" i="3"/>
  <c r="A14" i="3"/>
  <c r="H14" i="3" s="1"/>
  <c r="C4" i="3"/>
  <c r="B4" i="3"/>
  <c r="A4" i="3"/>
  <c r="J4" i="3" s="1"/>
  <c r="A3" i="3"/>
  <c r="I3" i="3" s="1"/>
  <c r="B3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O21" i="3" s="1"/>
  <c r="B21" i="3"/>
  <c r="A22" i="3"/>
  <c r="B22" i="3"/>
  <c r="A23" i="3"/>
  <c r="B23" i="3"/>
  <c r="A25" i="3"/>
  <c r="B25" i="3"/>
  <c r="A26" i="3"/>
  <c r="B26" i="3"/>
  <c r="A27" i="3"/>
  <c r="L27" i="3" s="1"/>
  <c r="B27" i="3"/>
  <c r="A28" i="3"/>
  <c r="B28" i="3"/>
  <c r="A29" i="3"/>
  <c r="B29" i="3"/>
  <c r="A30" i="3"/>
  <c r="B30" i="3"/>
  <c r="A31" i="3"/>
  <c r="L31" i="3" s="1"/>
  <c r="B31" i="3"/>
  <c r="A32" i="3"/>
  <c r="B32" i="3"/>
  <c r="A33" i="3"/>
  <c r="B33" i="3"/>
  <c r="A35" i="3"/>
  <c r="B35" i="3"/>
  <c r="A36" i="3"/>
  <c r="B36" i="3"/>
  <c r="A37" i="3"/>
  <c r="B37" i="3"/>
  <c r="A38" i="3"/>
  <c r="B38" i="3"/>
  <c r="A39" i="3"/>
  <c r="B39" i="3"/>
  <c r="A50" i="3"/>
  <c r="B50" i="3"/>
  <c r="A51" i="3"/>
  <c r="B51" i="3"/>
  <c r="A52" i="3"/>
  <c r="B52" i="3"/>
  <c r="A53" i="3"/>
  <c r="B53" i="3"/>
  <c r="A55" i="3"/>
  <c r="B55" i="3"/>
  <c r="A56" i="3"/>
  <c r="K56" i="3" s="1"/>
  <c r="B56" i="3"/>
  <c r="A57" i="3"/>
  <c r="B57" i="3"/>
  <c r="A58" i="3"/>
  <c r="B58" i="3"/>
  <c r="A59" i="3"/>
  <c r="B59" i="3"/>
  <c r="A60" i="3"/>
  <c r="K60" i="3" s="1"/>
  <c r="B60" i="3"/>
  <c r="A61" i="3"/>
  <c r="B61" i="3"/>
  <c r="A62" i="3"/>
  <c r="N62" i="3" s="1"/>
  <c r="B62" i="3"/>
  <c r="A63" i="3"/>
  <c r="B63" i="3"/>
  <c r="A65" i="3"/>
  <c r="B65" i="3"/>
  <c r="A66" i="3"/>
  <c r="B66" i="3"/>
  <c r="A67" i="3"/>
  <c r="B67" i="3"/>
  <c r="A68" i="3"/>
  <c r="B68" i="3"/>
  <c r="A69" i="3"/>
  <c r="L69" i="3" s="1"/>
  <c r="B69" i="3"/>
  <c r="A70" i="3"/>
  <c r="B70" i="3"/>
  <c r="A71" i="3"/>
  <c r="B71" i="3"/>
  <c r="A72" i="3"/>
  <c r="B72" i="3"/>
  <c r="A73" i="3"/>
  <c r="B73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5" i="3"/>
  <c r="B85" i="3"/>
  <c r="A86" i="3"/>
  <c r="M86" i="3" s="1"/>
  <c r="B86" i="3"/>
  <c r="A87" i="3"/>
  <c r="B87" i="3"/>
  <c r="A88" i="3"/>
  <c r="B88" i="3"/>
  <c r="A89" i="3"/>
  <c r="E89" i="3" s="1"/>
  <c r="B89" i="3"/>
  <c r="A90" i="3"/>
  <c r="B90" i="3"/>
  <c r="A91" i="3"/>
  <c r="K91" i="3" s="1"/>
  <c r="B91" i="3"/>
  <c r="A92" i="3"/>
  <c r="B92" i="3"/>
  <c r="A93" i="3"/>
  <c r="N93" i="3" s="1"/>
  <c r="B93" i="3"/>
  <c r="A95" i="3"/>
  <c r="B95" i="3"/>
  <c r="A96" i="3"/>
  <c r="B96" i="3"/>
  <c r="A97" i="3"/>
  <c r="B97" i="3"/>
  <c r="A98" i="3"/>
  <c r="N98" i="3" s="1"/>
  <c r="B98" i="3"/>
  <c r="A99" i="3"/>
  <c r="B99" i="3"/>
  <c r="A100" i="3"/>
  <c r="B100" i="3"/>
  <c r="A101" i="3"/>
  <c r="B101" i="3"/>
  <c r="A102" i="3"/>
  <c r="B102" i="3"/>
  <c r="A103" i="3"/>
  <c r="B103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H110" i="3" s="1"/>
  <c r="A111" i="3"/>
  <c r="B111" i="3"/>
  <c r="A112" i="3"/>
  <c r="M112" i="3" s="1"/>
  <c r="B112" i="3"/>
  <c r="A113" i="3"/>
  <c r="B113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5" i="3"/>
  <c r="B125" i="3"/>
  <c r="A126" i="3"/>
  <c r="B126" i="3"/>
  <c r="A127" i="3"/>
  <c r="K127" i="3" s="1"/>
  <c r="B127" i="3"/>
  <c r="A128" i="3"/>
  <c r="B128" i="3"/>
  <c r="A129" i="3"/>
  <c r="G129" i="3" s="1"/>
  <c r="B129" i="3"/>
  <c r="A130" i="3"/>
  <c r="B130" i="3"/>
  <c r="A131" i="3"/>
  <c r="L131" i="3" s="1"/>
  <c r="B131" i="3"/>
  <c r="A132" i="3"/>
  <c r="B132" i="3"/>
  <c r="A133" i="3"/>
  <c r="N133" i="3" s="1"/>
  <c r="B133" i="3"/>
  <c r="A135" i="3"/>
  <c r="B135" i="3"/>
  <c r="A136" i="3"/>
  <c r="B136" i="3"/>
  <c r="A137" i="3"/>
  <c r="B137" i="3"/>
  <c r="A138" i="3"/>
  <c r="B138" i="3"/>
  <c r="A139" i="3"/>
  <c r="B139" i="3"/>
  <c r="A150" i="3"/>
  <c r="B150" i="3"/>
  <c r="A151" i="3"/>
  <c r="B151" i="3"/>
  <c r="I151" i="3" s="1"/>
  <c r="A152" i="3"/>
  <c r="B152" i="3"/>
  <c r="A153" i="3"/>
  <c r="B153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F173" i="3" s="1"/>
  <c r="A175" i="3"/>
  <c r="B175" i="3"/>
  <c r="A176" i="3"/>
  <c r="B176" i="3"/>
  <c r="A177" i="3"/>
  <c r="H177" i="3" s="1"/>
  <c r="B177" i="3"/>
  <c r="A178" i="3"/>
  <c r="B178" i="3"/>
  <c r="A179" i="3"/>
  <c r="E179" i="3" s="1"/>
  <c r="B179" i="3"/>
  <c r="A180" i="3"/>
  <c r="B180" i="3"/>
  <c r="A181" i="3"/>
  <c r="B181" i="3"/>
  <c r="A182" i="3"/>
  <c r="B182" i="3"/>
  <c r="A183" i="3"/>
  <c r="B183" i="3"/>
  <c r="A185" i="3"/>
  <c r="B185" i="3"/>
  <c r="A186" i="3"/>
  <c r="J186" i="3" s="1"/>
  <c r="B186" i="3"/>
  <c r="A187" i="3"/>
  <c r="B187" i="3"/>
  <c r="O187" i="3" s="1"/>
  <c r="A188" i="3"/>
  <c r="B188" i="3"/>
  <c r="A189" i="3"/>
  <c r="L189" i="3" s="1"/>
  <c r="B189" i="3"/>
  <c r="A190" i="3"/>
  <c r="B190" i="3"/>
  <c r="A191" i="3"/>
  <c r="B191" i="3"/>
  <c r="A192" i="3"/>
  <c r="N192" i="3" s="1"/>
  <c r="B192" i="3"/>
  <c r="A193" i="3"/>
  <c r="B193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M201" i="3" s="1"/>
  <c r="B201" i="3"/>
  <c r="A202" i="3"/>
  <c r="B202" i="3"/>
  <c r="A203" i="3"/>
  <c r="J203" i="3" s="1"/>
  <c r="B203" i="3"/>
  <c r="A205" i="3"/>
  <c r="B205" i="3"/>
  <c r="A206" i="3"/>
  <c r="B206" i="3"/>
  <c r="A207" i="3"/>
  <c r="L207" i="3" s="1"/>
  <c r="B207" i="3"/>
  <c r="A208" i="3"/>
  <c r="B208" i="3"/>
  <c r="A209" i="3"/>
  <c r="B209" i="3"/>
  <c r="A210" i="3"/>
  <c r="B210" i="3"/>
  <c r="A211" i="3"/>
  <c r="B211" i="3"/>
  <c r="A212" i="3"/>
  <c r="J212" i="3" s="1"/>
  <c r="B212" i="3"/>
  <c r="A213" i="3"/>
  <c r="B213" i="3"/>
  <c r="A215" i="3"/>
  <c r="B215" i="3"/>
  <c r="A216" i="3"/>
  <c r="K216" i="3" s="1"/>
  <c r="B216" i="3"/>
  <c r="A217" i="3"/>
  <c r="L217" i="3" s="1"/>
  <c r="B217" i="3"/>
  <c r="A218" i="3"/>
  <c r="B218" i="3"/>
  <c r="A219" i="3"/>
  <c r="B219" i="3"/>
  <c r="A220" i="3"/>
  <c r="B220" i="3"/>
  <c r="A221" i="3"/>
  <c r="B221" i="3"/>
  <c r="A222" i="3"/>
  <c r="B222" i="3"/>
  <c r="O222" i="3" s="1"/>
  <c r="A223" i="3"/>
  <c r="B223" i="3"/>
  <c r="A225" i="3"/>
  <c r="E225" i="3" s="1"/>
  <c r="B225" i="3"/>
  <c r="A226" i="3"/>
  <c r="B226" i="3"/>
  <c r="A227" i="3"/>
  <c r="B227" i="3"/>
  <c r="A228" i="3"/>
  <c r="B228" i="3"/>
  <c r="A229" i="3"/>
  <c r="B229" i="3"/>
  <c r="A230" i="3"/>
  <c r="H230" i="3" s="1"/>
  <c r="B230" i="3"/>
  <c r="A231" i="3"/>
  <c r="B231" i="3"/>
  <c r="A232" i="3"/>
  <c r="F232" i="3" s="1"/>
  <c r="B232" i="3"/>
  <c r="A233" i="3"/>
  <c r="N233" i="3" s="1"/>
  <c r="B233" i="3"/>
  <c r="A235" i="3"/>
  <c r="B235" i="3"/>
  <c r="A236" i="3"/>
  <c r="B236" i="3"/>
  <c r="A237" i="3"/>
  <c r="B237" i="3"/>
  <c r="A238" i="3"/>
  <c r="B238" i="3"/>
  <c r="A239" i="3"/>
  <c r="K239" i="3" s="1"/>
  <c r="B239" i="3"/>
  <c r="A250" i="3"/>
  <c r="B250" i="3"/>
  <c r="G250" i="3" s="1"/>
  <c r="A251" i="3"/>
  <c r="N251" i="3" s="1"/>
  <c r="B251" i="3"/>
  <c r="A252" i="3"/>
  <c r="M252" i="3" s="1"/>
  <c r="B252" i="3"/>
  <c r="A253" i="3"/>
  <c r="B253" i="3"/>
  <c r="A255" i="3"/>
  <c r="B255" i="3"/>
  <c r="A256" i="3"/>
  <c r="I256" i="3" s="1"/>
  <c r="B256" i="3"/>
  <c r="A257" i="3"/>
  <c r="L257" i="3" s="1"/>
  <c r="B257" i="3"/>
  <c r="A258" i="3"/>
  <c r="K258" i="3" s="1"/>
  <c r="B258" i="3"/>
  <c r="A259" i="3"/>
  <c r="B259" i="3"/>
  <c r="A260" i="3"/>
  <c r="F260" i="3" s="1"/>
  <c r="B260" i="3"/>
  <c r="A261" i="3"/>
  <c r="B261" i="3"/>
  <c r="A262" i="3"/>
  <c r="J262" i="3" s="1"/>
  <c r="B262" i="3"/>
  <c r="A263" i="3"/>
  <c r="B263" i="3"/>
  <c r="A265" i="3"/>
  <c r="E265" i="3" s="1"/>
  <c r="B265" i="3"/>
  <c r="A266" i="3"/>
  <c r="L266" i="3" s="1"/>
  <c r="B266" i="3"/>
  <c r="A267" i="3"/>
  <c r="K267" i="3" s="1"/>
  <c r="B267" i="3"/>
  <c r="A268" i="3"/>
  <c r="B268" i="3"/>
  <c r="A269" i="3"/>
  <c r="B269" i="3"/>
  <c r="A270" i="3"/>
  <c r="H270" i="3" s="1"/>
  <c r="B270" i="3"/>
  <c r="A271" i="3"/>
  <c r="G271" i="3" s="1"/>
  <c r="B271" i="3"/>
  <c r="A272" i="3"/>
  <c r="B272" i="3"/>
  <c r="A273" i="3"/>
  <c r="O273" i="3" s="1"/>
  <c r="B273" i="3"/>
  <c r="A275" i="3"/>
  <c r="B275" i="3"/>
  <c r="A276" i="3"/>
  <c r="G276" i="3" s="1"/>
  <c r="B276" i="3"/>
  <c r="A277" i="3"/>
  <c r="B277" i="3"/>
  <c r="A278" i="3"/>
  <c r="O278" i="3" s="1"/>
  <c r="B278" i="3"/>
  <c r="A279" i="3"/>
  <c r="J279" i="3" s="1"/>
  <c r="B279" i="3"/>
  <c r="A280" i="3"/>
  <c r="K280" i="3" s="1"/>
  <c r="B280" i="3"/>
  <c r="A281" i="3"/>
  <c r="B281" i="3"/>
  <c r="H281" i="3" s="1"/>
  <c r="A282" i="3"/>
  <c r="F282" i="3" s="1"/>
  <c r="B282" i="3"/>
  <c r="A283" i="3"/>
  <c r="B283" i="3"/>
  <c r="A285" i="3"/>
  <c r="G285" i="3" s="1"/>
  <c r="B285" i="3"/>
  <c r="A286" i="3"/>
  <c r="B286" i="3"/>
  <c r="A287" i="3"/>
  <c r="B287" i="3"/>
  <c r="A288" i="3"/>
  <c r="B288" i="3"/>
  <c r="A289" i="3"/>
  <c r="G289" i="3" s="1"/>
  <c r="B289" i="3"/>
  <c r="A290" i="3"/>
  <c r="B290" i="3"/>
  <c r="A291" i="3"/>
  <c r="O291" i="3" s="1"/>
  <c r="B291" i="3"/>
  <c r="A292" i="3"/>
  <c r="J292" i="3" s="1"/>
  <c r="B292" i="3"/>
  <c r="A293" i="3"/>
  <c r="G293" i="3" s="1"/>
  <c r="B293" i="3"/>
  <c r="A295" i="3"/>
  <c r="B295" i="3"/>
  <c r="A296" i="3"/>
  <c r="O296" i="3" s="1"/>
  <c r="B296" i="3"/>
  <c r="A297" i="3"/>
  <c r="B297" i="3"/>
  <c r="A298" i="3"/>
  <c r="K298" i="3" s="1"/>
  <c r="B298" i="3"/>
  <c r="A299" i="3"/>
  <c r="B299" i="3"/>
  <c r="A300" i="3"/>
  <c r="F300" i="3" s="1"/>
  <c r="B300" i="3"/>
  <c r="A301" i="3"/>
  <c r="B301" i="3"/>
  <c r="A302" i="3"/>
  <c r="G302" i="3" s="1"/>
  <c r="B302" i="3"/>
  <c r="A303" i="3"/>
  <c r="B303" i="3"/>
  <c r="A305" i="3"/>
  <c r="B305" i="3"/>
  <c r="A306" i="3"/>
  <c r="B306" i="3"/>
  <c r="A307" i="3"/>
  <c r="G307" i="3" s="1"/>
  <c r="B307" i="3"/>
  <c r="A308" i="3"/>
  <c r="B308" i="3"/>
  <c r="A309" i="3"/>
  <c r="L309" i="3" s="1"/>
  <c r="B309" i="3"/>
  <c r="A310" i="3"/>
  <c r="F310" i="3" s="1"/>
  <c r="B310" i="3"/>
  <c r="A311" i="3"/>
  <c r="E311" i="3" s="1"/>
  <c r="B311" i="3"/>
  <c r="A312" i="3"/>
  <c r="B312" i="3"/>
  <c r="A313" i="3"/>
  <c r="H313" i="3" s="1"/>
  <c r="B313" i="3"/>
  <c r="A315" i="3"/>
  <c r="G315" i="3" s="1"/>
  <c r="B315" i="3"/>
  <c r="A316" i="3"/>
  <c r="M316" i="3" s="1"/>
  <c r="B316" i="3"/>
  <c r="A317" i="3"/>
  <c r="B317" i="3"/>
  <c r="A318" i="3"/>
  <c r="L318" i="3" s="1"/>
  <c r="B318" i="3"/>
  <c r="A319" i="3"/>
  <c r="B319" i="3"/>
  <c r="A320" i="3"/>
  <c r="E320" i="3" s="1"/>
  <c r="B320" i="3"/>
  <c r="A321" i="3"/>
  <c r="B321" i="3"/>
  <c r="A322" i="3"/>
  <c r="H322" i="3" s="1"/>
  <c r="B322" i="3"/>
  <c r="A323" i="3"/>
  <c r="O323" i="3" s="1"/>
  <c r="B323" i="3"/>
  <c r="A325" i="3"/>
  <c r="M325" i="3" s="1"/>
  <c r="B325" i="3"/>
  <c r="A326" i="3"/>
  <c r="H326" i="3" s="1"/>
  <c r="B326" i="3"/>
  <c r="A327" i="3"/>
  <c r="L327" i="3" s="1"/>
  <c r="B327" i="3"/>
  <c r="A328" i="3"/>
  <c r="F328" i="3" s="1"/>
  <c r="B328" i="3"/>
  <c r="A329" i="3"/>
  <c r="E329" i="3" s="1"/>
  <c r="B329" i="3"/>
  <c r="A330" i="3"/>
  <c r="B330" i="3"/>
  <c r="A331" i="3"/>
  <c r="H331" i="3" s="1"/>
  <c r="B331" i="3"/>
  <c r="A332" i="3"/>
  <c r="G332" i="3" s="1"/>
  <c r="B332" i="3"/>
  <c r="A333" i="3"/>
  <c r="M333" i="3" s="1"/>
  <c r="B333" i="3"/>
  <c r="A335" i="3"/>
  <c r="H335" i="3" s="1"/>
  <c r="B335" i="3"/>
  <c r="A336" i="3"/>
  <c r="L336" i="3" s="1"/>
  <c r="B336" i="3"/>
  <c r="A337" i="3"/>
  <c r="B337" i="3"/>
  <c r="A338" i="3"/>
  <c r="E338" i="3" s="1"/>
  <c r="B338" i="3"/>
  <c r="A339" i="3"/>
  <c r="B339" i="3"/>
  <c r="A350" i="3"/>
  <c r="H350" i="3" s="1"/>
  <c r="B350" i="3"/>
  <c r="A351" i="3"/>
  <c r="O351" i="3" s="1"/>
  <c r="B351" i="3"/>
  <c r="A352" i="3"/>
  <c r="K352" i="3" s="1"/>
  <c r="B352" i="3"/>
  <c r="A353" i="3"/>
  <c r="E353" i="3" s="1"/>
  <c r="B353" i="3"/>
  <c r="A355" i="3"/>
  <c r="F355" i="3" s="1"/>
  <c r="B355" i="3"/>
  <c r="A356" i="3"/>
  <c r="F356" i="3" s="1"/>
  <c r="B356" i="3"/>
  <c r="A357" i="3"/>
  <c r="N357" i="3" s="1"/>
  <c r="B357" i="3"/>
  <c r="A358" i="3"/>
  <c r="G358" i="3" s="1"/>
  <c r="B358" i="3"/>
  <c r="A359" i="3"/>
  <c r="J359" i="3" s="1"/>
  <c r="B359" i="3"/>
  <c r="A360" i="3"/>
  <c r="F360" i="3" s="1"/>
  <c r="B360" i="3"/>
  <c r="A361" i="3"/>
  <c r="E361" i="3" s="1"/>
  <c r="B361" i="3"/>
  <c r="A362" i="3"/>
  <c r="K362" i="3" s="1"/>
  <c r="B362" i="3"/>
  <c r="A363" i="3"/>
  <c r="M363" i="3" s="1"/>
  <c r="B363" i="3"/>
  <c r="A365" i="3"/>
  <c r="B365" i="3"/>
  <c r="A366" i="3"/>
  <c r="H366" i="3" s="1"/>
  <c r="B366" i="3"/>
  <c r="A367" i="3"/>
  <c r="N367" i="3" s="1"/>
  <c r="B367" i="3"/>
  <c r="A368" i="3"/>
  <c r="O368" i="3" s="1"/>
  <c r="B368" i="3"/>
  <c r="A369" i="3"/>
  <c r="I369" i="3" s="1"/>
  <c r="B369" i="3"/>
  <c r="A370" i="3"/>
  <c r="I370" i="3" s="1"/>
  <c r="B370" i="3"/>
  <c r="A371" i="3"/>
  <c r="G371" i="3" s="1"/>
  <c r="B371" i="3"/>
  <c r="A372" i="3"/>
  <c r="I372" i="3" s="1"/>
  <c r="B372" i="3"/>
  <c r="A373" i="3"/>
  <c r="I373" i="3" s="1"/>
  <c r="B373" i="3"/>
  <c r="A375" i="3"/>
  <c r="I375" i="3" s="1"/>
  <c r="B375" i="3"/>
  <c r="A376" i="3"/>
  <c r="K376" i="3" s="1"/>
  <c r="B376" i="3"/>
  <c r="A377" i="3"/>
  <c r="I377" i="3" s="1"/>
  <c r="B377" i="3"/>
  <c r="A378" i="3"/>
  <c r="I378" i="3" s="1"/>
  <c r="B378" i="3"/>
  <c r="A2" i="3"/>
  <c r="I2" i="3" s="1"/>
  <c r="B2" i="3"/>
  <c r="C3" i="3"/>
  <c r="C5" i="3"/>
  <c r="C6" i="3"/>
  <c r="C7" i="3"/>
  <c r="C8" i="3"/>
  <c r="C9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28" i="3"/>
  <c r="C29" i="3"/>
  <c r="C30" i="3"/>
  <c r="C31" i="3"/>
  <c r="C32" i="3"/>
  <c r="C33" i="3"/>
  <c r="C35" i="3"/>
  <c r="C36" i="3"/>
  <c r="C37" i="3"/>
  <c r="C38" i="3"/>
  <c r="C39" i="3"/>
  <c r="C50" i="3"/>
  <c r="C51" i="3"/>
  <c r="C52" i="3"/>
  <c r="C53" i="3"/>
  <c r="C55" i="3"/>
  <c r="C56" i="3"/>
  <c r="C57" i="3"/>
  <c r="C58" i="3"/>
  <c r="C59" i="3"/>
  <c r="C60" i="3"/>
  <c r="C61" i="3"/>
  <c r="C62" i="3"/>
  <c r="C63" i="3"/>
  <c r="C65" i="3"/>
  <c r="C66" i="3"/>
  <c r="C67" i="3"/>
  <c r="C68" i="3"/>
  <c r="C69" i="3"/>
  <c r="C70" i="3"/>
  <c r="C71" i="3"/>
  <c r="C72" i="3"/>
  <c r="C73" i="3"/>
  <c r="C75" i="3"/>
  <c r="C76" i="3"/>
  <c r="C77" i="3"/>
  <c r="C78" i="3"/>
  <c r="C79" i="3"/>
  <c r="C80" i="3"/>
  <c r="C81" i="3"/>
  <c r="C82" i="3"/>
  <c r="C83" i="3"/>
  <c r="C85" i="3"/>
  <c r="C86" i="3"/>
  <c r="C87" i="3"/>
  <c r="C88" i="3"/>
  <c r="C89" i="3"/>
  <c r="C90" i="3"/>
  <c r="C91" i="3"/>
  <c r="C92" i="3"/>
  <c r="C93" i="3"/>
  <c r="C95" i="3"/>
  <c r="C96" i="3"/>
  <c r="C97" i="3"/>
  <c r="C98" i="3"/>
  <c r="C99" i="3"/>
  <c r="C100" i="3"/>
  <c r="C101" i="3"/>
  <c r="C102" i="3"/>
  <c r="C103" i="3"/>
  <c r="C105" i="3"/>
  <c r="C106" i="3"/>
  <c r="C107" i="3"/>
  <c r="C108" i="3"/>
  <c r="C109" i="3"/>
  <c r="C110" i="3"/>
  <c r="C111" i="3"/>
  <c r="C112" i="3"/>
  <c r="C113" i="3"/>
  <c r="C115" i="3"/>
  <c r="C116" i="3"/>
  <c r="C117" i="3"/>
  <c r="C118" i="3"/>
  <c r="C119" i="3"/>
  <c r="C120" i="3"/>
  <c r="C121" i="3"/>
  <c r="C122" i="3"/>
  <c r="C123" i="3"/>
  <c r="C125" i="3"/>
  <c r="C126" i="3"/>
  <c r="C127" i="3"/>
  <c r="C128" i="3"/>
  <c r="C129" i="3"/>
  <c r="C130" i="3"/>
  <c r="C131" i="3"/>
  <c r="C132" i="3"/>
  <c r="C133" i="3"/>
  <c r="C135" i="3"/>
  <c r="C136" i="3"/>
  <c r="C137" i="3"/>
  <c r="C138" i="3"/>
  <c r="C139" i="3"/>
  <c r="C150" i="3"/>
  <c r="C151" i="3"/>
  <c r="C152" i="3"/>
  <c r="C153" i="3"/>
  <c r="C155" i="3"/>
  <c r="C156" i="3"/>
  <c r="C157" i="3"/>
  <c r="C158" i="3"/>
  <c r="C159" i="3"/>
  <c r="C160" i="3"/>
  <c r="C161" i="3"/>
  <c r="C162" i="3"/>
  <c r="C163" i="3"/>
  <c r="C165" i="3"/>
  <c r="C166" i="3"/>
  <c r="C167" i="3"/>
  <c r="C168" i="3"/>
  <c r="C169" i="3"/>
  <c r="C170" i="3"/>
  <c r="C171" i="3"/>
  <c r="C172" i="3"/>
  <c r="C173" i="3"/>
  <c r="C175" i="3"/>
  <c r="C176" i="3"/>
  <c r="C177" i="3"/>
  <c r="C178" i="3"/>
  <c r="C179" i="3"/>
  <c r="C180" i="3"/>
  <c r="C181" i="3"/>
  <c r="C182" i="3"/>
  <c r="C183" i="3"/>
  <c r="C185" i="3"/>
  <c r="C186" i="3"/>
  <c r="C187" i="3"/>
  <c r="C188" i="3"/>
  <c r="C189" i="3"/>
  <c r="C190" i="3"/>
  <c r="C191" i="3"/>
  <c r="C192" i="3"/>
  <c r="C193" i="3"/>
  <c r="C195" i="3"/>
  <c r="C196" i="3"/>
  <c r="C197" i="3"/>
  <c r="C198" i="3"/>
  <c r="C199" i="3"/>
  <c r="C200" i="3"/>
  <c r="C201" i="3"/>
  <c r="C202" i="3"/>
  <c r="C203" i="3"/>
  <c r="C205" i="3"/>
  <c r="C206" i="3"/>
  <c r="C207" i="3"/>
  <c r="C208" i="3"/>
  <c r="C209" i="3"/>
  <c r="C210" i="3"/>
  <c r="C211" i="3"/>
  <c r="C212" i="3"/>
  <c r="C213" i="3"/>
  <c r="C215" i="3"/>
  <c r="C216" i="3"/>
  <c r="C217" i="3"/>
  <c r="C218" i="3"/>
  <c r="C219" i="3"/>
  <c r="C220" i="3"/>
  <c r="C221" i="3"/>
  <c r="C222" i="3"/>
  <c r="C223" i="3"/>
  <c r="C225" i="3"/>
  <c r="C226" i="3"/>
  <c r="C227" i="3"/>
  <c r="C228" i="3"/>
  <c r="C229" i="3"/>
  <c r="C230" i="3"/>
  <c r="C231" i="3"/>
  <c r="C232" i="3"/>
  <c r="C233" i="3"/>
  <c r="C235" i="3"/>
  <c r="C236" i="3"/>
  <c r="C237" i="3"/>
  <c r="C238" i="3"/>
  <c r="C239" i="3"/>
  <c r="C250" i="3"/>
  <c r="C251" i="3"/>
  <c r="C252" i="3"/>
  <c r="C253" i="3"/>
  <c r="C255" i="3"/>
  <c r="C256" i="3"/>
  <c r="C257" i="3"/>
  <c r="C258" i="3"/>
  <c r="C259" i="3"/>
  <c r="C260" i="3"/>
  <c r="C261" i="3"/>
  <c r="C262" i="3"/>
  <c r="C263" i="3"/>
  <c r="C265" i="3"/>
  <c r="C266" i="3"/>
  <c r="C267" i="3"/>
  <c r="C268" i="3"/>
  <c r="C269" i="3"/>
  <c r="C270" i="3"/>
  <c r="C271" i="3"/>
  <c r="C272" i="3"/>
  <c r="C273" i="3"/>
  <c r="C275" i="3"/>
  <c r="C276" i="3"/>
  <c r="C277" i="3"/>
  <c r="C278" i="3"/>
  <c r="C279" i="3"/>
  <c r="C280" i="3"/>
  <c r="C281" i="3"/>
  <c r="C282" i="3"/>
  <c r="C283" i="3"/>
  <c r="C285" i="3"/>
  <c r="C286" i="3"/>
  <c r="C287" i="3"/>
  <c r="C288" i="3"/>
  <c r="C289" i="3"/>
  <c r="C290" i="3"/>
  <c r="C291" i="3"/>
  <c r="C292" i="3"/>
  <c r="C293" i="3"/>
  <c r="C295" i="3"/>
  <c r="C296" i="3"/>
  <c r="C297" i="3"/>
  <c r="C298" i="3"/>
  <c r="C299" i="3"/>
  <c r="C300" i="3"/>
  <c r="C301" i="3"/>
  <c r="C302" i="3"/>
  <c r="C303" i="3"/>
  <c r="C305" i="3"/>
  <c r="C306" i="3"/>
  <c r="C307" i="3"/>
  <c r="C308" i="3"/>
  <c r="C309" i="3"/>
  <c r="C310" i="3"/>
  <c r="C311" i="3"/>
  <c r="C312" i="3"/>
  <c r="C313" i="3"/>
  <c r="C315" i="3"/>
  <c r="C316" i="3"/>
  <c r="C317" i="3"/>
  <c r="C318" i="3"/>
  <c r="C319" i="3"/>
  <c r="C320" i="3"/>
  <c r="C321" i="3"/>
  <c r="C322" i="3"/>
  <c r="C323" i="3"/>
  <c r="C325" i="3"/>
  <c r="C326" i="3"/>
  <c r="C327" i="3"/>
  <c r="C328" i="3"/>
  <c r="C329" i="3"/>
  <c r="C330" i="3"/>
  <c r="C331" i="3"/>
  <c r="C332" i="3"/>
  <c r="C333" i="3"/>
  <c r="C335" i="3"/>
  <c r="C336" i="3"/>
  <c r="C337" i="3"/>
  <c r="C338" i="3"/>
  <c r="C339" i="3"/>
  <c r="C350" i="3"/>
  <c r="C351" i="3"/>
  <c r="C352" i="3"/>
  <c r="C353" i="3"/>
  <c r="C355" i="3"/>
  <c r="C356" i="3"/>
  <c r="C357" i="3"/>
  <c r="C358" i="3"/>
  <c r="C359" i="3"/>
  <c r="C360" i="3"/>
  <c r="C361" i="3"/>
  <c r="C362" i="3"/>
  <c r="C363" i="3"/>
  <c r="C365" i="3"/>
  <c r="C366" i="3"/>
  <c r="C367" i="3"/>
  <c r="C368" i="3"/>
  <c r="C369" i="3"/>
  <c r="C370" i="3"/>
  <c r="C371" i="3"/>
  <c r="C372" i="3"/>
  <c r="C373" i="3"/>
  <c r="C375" i="3"/>
  <c r="C376" i="3"/>
  <c r="C377" i="3"/>
  <c r="C378" i="3"/>
  <c r="C2" i="3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C11" i="2"/>
  <c r="D11" i="2" s="1"/>
  <c r="C12" i="2"/>
  <c r="D12" i="2" s="1"/>
  <c r="C13" i="2"/>
  <c r="D13" i="2" s="1"/>
  <c r="C14" i="2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E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C50" i="2"/>
  <c r="C51" i="2"/>
  <c r="D51" i="2" s="1"/>
  <c r="F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F59" i="2" s="1"/>
  <c r="C60" i="2"/>
  <c r="D60" i="2" s="1"/>
  <c r="C61" i="2"/>
  <c r="D61" i="2" s="1"/>
  <c r="C62" i="2"/>
  <c r="D62" i="2" s="1"/>
  <c r="C63" i="2"/>
  <c r="C64" i="2"/>
  <c r="D64" i="2" s="1"/>
  <c r="C65" i="2"/>
  <c r="D65" i="2" s="1"/>
  <c r="C66" i="2"/>
  <c r="D66" i="2" s="1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D238" i="2" s="1"/>
  <c r="C239" i="2"/>
  <c r="D239" i="2" s="1"/>
  <c r="C240" i="2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D296" i="2" s="1"/>
  <c r="C297" i="2"/>
  <c r="D297" i="2" s="1"/>
  <c r="C298" i="2"/>
  <c r="D298" i="2" s="1"/>
  <c r="C299" i="2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C319" i="2"/>
  <c r="D319" i="2" s="1"/>
  <c r="C320" i="2"/>
  <c r="C321" i="2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" i="2"/>
  <c r="D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" i="2"/>
  <c r="J3" i="2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AI3" i="1"/>
  <c r="AI2" i="1"/>
  <c r="AE3" i="1"/>
  <c r="AE2" i="1"/>
  <c r="S3" i="1"/>
  <c r="S2" i="1"/>
  <c r="AA3" i="1"/>
  <c r="AA2" i="1"/>
  <c r="W3" i="1"/>
  <c r="W2" i="1"/>
  <c r="O3" i="1"/>
  <c r="O2" i="1"/>
  <c r="D320" i="2" l="1"/>
  <c r="G320" i="2" s="1"/>
  <c r="M40" i="3"/>
  <c r="K47" i="3"/>
  <c r="H140" i="3"/>
  <c r="L154" i="3"/>
  <c r="O234" i="3"/>
  <c r="J249" i="3"/>
  <c r="E264" i="3"/>
  <c r="G324" i="3"/>
  <c r="S326" i="3" s="1"/>
  <c r="L374" i="3"/>
  <c r="G347" i="3"/>
  <c r="L354" i="3"/>
  <c r="D318" i="2"/>
  <c r="D14" i="2"/>
  <c r="M46" i="3"/>
  <c r="O134" i="3"/>
  <c r="O141" i="3"/>
  <c r="J144" i="3"/>
  <c r="F184" i="3"/>
  <c r="O242" i="3"/>
  <c r="H247" i="3"/>
  <c r="E148" i="7"/>
  <c r="F153" i="7"/>
  <c r="F161" i="7"/>
  <c r="F245" i="3"/>
  <c r="H317" i="3"/>
  <c r="E308" i="3"/>
  <c r="E303" i="3"/>
  <c r="N299" i="3"/>
  <c r="E290" i="3"/>
  <c r="E286" i="3"/>
  <c r="N281" i="3"/>
  <c r="E272" i="3"/>
  <c r="G236" i="3"/>
  <c r="G227" i="3"/>
  <c r="O205" i="3"/>
  <c r="AA206" i="3" s="1"/>
  <c r="G165" i="3"/>
  <c r="G137" i="3"/>
  <c r="F142" i="3"/>
  <c r="M364" i="3"/>
  <c r="F61" i="7"/>
  <c r="D10" i="2"/>
  <c r="I42" i="3"/>
  <c r="J49" i="3"/>
  <c r="G224" i="3"/>
  <c r="M264" i="3"/>
  <c r="E53" i="2"/>
  <c r="G53" i="2"/>
  <c r="E61" i="2"/>
  <c r="G61" i="2"/>
  <c r="G56" i="2"/>
  <c r="F56" i="2"/>
  <c r="G259" i="3"/>
  <c r="F191" i="3"/>
  <c r="J115" i="3"/>
  <c r="K2" i="3"/>
  <c r="N378" i="3"/>
  <c r="G372" i="3"/>
  <c r="N363" i="3"/>
  <c r="J357" i="3"/>
  <c r="N338" i="3"/>
  <c r="E316" i="3"/>
  <c r="L300" i="3"/>
  <c r="F278" i="3"/>
  <c r="O40" i="3"/>
  <c r="L147" i="3"/>
  <c r="L149" i="3"/>
  <c r="I154" i="3"/>
  <c r="F194" i="3"/>
  <c r="M244" i="3"/>
  <c r="N2" i="3"/>
  <c r="E378" i="3"/>
  <c r="J371" i="3"/>
  <c r="J363" i="3"/>
  <c r="E357" i="3"/>
  <c r="G338" i="3"/>
  <c r="L326" i="3"/>
  <c r="J313" i="3"/>
  <c r="F296" i="3"/>
  <c r="H104" i="3"/>
  <c r="E224" i="3"/>
  <c r="E364" i="3"/>
  <c r="F145" i="7"/>
  <c r="O3" i="3"/>
  <c r="M377" i="3"/>
  <c r="L370" i="3"/>
  <c r="N362" i="3"/>
  <c r="Z365" i="3" s="1"/>
  <c r="O355" i="3"/>
  <c r="E325" i="3"/>
  <c r="N311" i="3"/>
  <c r="O154" i="3"/>
  <c r="L240" i="3"/>
  <c r="E242" i="3"/>
  <c r="G364" i="3"/>
  <c r="E129" i="7"/>
  <c r="N3" i="3"/>
  <c r="G377" i="3"/>
  <c r="H370" i="3"/>
  <c r="M361" i="3"/>
  <c r="H355" i="3"/>
  <c r="L335" i="3"/>
  <c r="J322" i="3"/>
  <c r="G311" i="3"/>
  <c r="N147" i="3"/>
  <c r="E194" i="3"/>
  <c r="M240" i="3"/>
  <c r="F242" i="3"/>
  <c r="G244" i="3"/>
  <c r="L254" i="3"/>
  <c r="E56" i="7"/>
  <c r="K162" i="3"/>
  <c r="L3" i="3"/>
  <c r="J376" i="3"/>
  <c r="M368" i="3"/>
  <c r="H361" i="3"/>
  <c r="G353" i="3"/>
  <c r="E333" i="3"/>
  <c r="N320" i="3"/>
  <c r="I134" i="3"/>
  <c r="K143" i="3"/>
  <c r="N154" i="3"/>
  <c r="E184" i="3"/>
  <c r="I194" i="3"/>
  <c r="M241" i="3"/>
  <c r="M242" i="3"/>
  <c r="H274" i="3"/>
  <c r="E314" i="3"/>
  <c r="AO319" i="3" s="1"/>
  <c r="M354" i="3"/>
  <c r="H3" i="3"/>
  <c r="L375" i="3"/>
  <c r="E368" i="3"/>
  <c r="L359" i="3"/>
  <c r="N352" i="3"/>
  <c r="J331" i="3"/>
  <c r="G320" i="3"/>
  <c r="N286" i="3"/>
  <c r="G40" i="3"/>
  <c r="N134" i="3"/>
  <c r="I296" i="3"/>
  <c r="G314" i="3"/>
  <c r="I359" i="3"/>
  <c r="F3" i="3"/>
  <c r="H375" i="3"/>
  <c r="E367" i="3"/>
  <c r="F359" i="3"/>
  <c r="E352" i="3"/>
  <c r="N329" i="3"/>
  <c r="N303" i="3"/>
  <c r="K285" i="3"/>
  <c r="L40" i="3"/>
  <c r="G141" i="3"/>
  <c r="L174" i="3"/>
  <c r="L184" i="3"/>
  <c r="I224" i="3"/>
  <c r="N245" i="3"/>
  <c r="J264" i="3"/>
  <c r="J324" i="3"/>
  <c r="E334" i="3"/>
  <c r="J342" i="3"/>
  <c r="J364" i="3"/>
  <c r="I376" i="3"/>
  <c r="F371" i="3"/>
  <c r="L367" i="3"/>
  <c r="H362" i="3"/>
  <c r="F358" i="3"/>
  <c r="O353" i="3"/>
  <c r="N339" i="3"/>
  <c r="E335" i="3"/>
  <c r="N330" i="3"/>
  <c r="E326" i="3"/>
  <c r="N321" i="3"/>
  <c r="E317" i="3"/>
  <c r="N312" i="3"/>
  <c r="H299" i="3"/>
  <c r="H213" i="3"/>
  <c r="E2" i="3"/>
  <c r="E3" i="3"/>
  <c r="M372" i="3"/>
  <c r="K366" i="3"/>
  <c r="K358" i="3"/>
  <c r="J350" i="3"/>
  <c r="G329" i="3"/>
  <c r="L317" i="3"/>
  <c r="X320" i="3" s="1"/>
  <c r="K302" i="3"/>
  <c r="L282" i="3"/>
  <c r="G142" i="3"/>
  <c r="O184" i="3"/>
  <c r="E153" i="7"/>
  <c r="E375" i="2"/>
  <c r="F375" i="2"/>
  <c r="G375" i="2"/>
  <c r="E335" i="2"/>
  <c r="F335" i="2"/>
  <c r="G335" i="2"/>
  <c r="E303" i="2"/>
  <c r="F303" i="2"/>
  <c r="G303" i="2"/>
  <c r="E55" i="2"/>
  <c r="F55" i="2"/>
  <c r="G55" i="2"/>
  <c r="E47" i="2"/>
  <c r="F47" i="2"/>
  <c r="G47" i="2"/>
  <c r="E39" i="2"/>
  <c r="F39" i="2"/>
  <c r="G39" i="2"/>
  <c r="E7" i="2"/>
  <c r="F7" i="2"/>
  <c r="G7" i="2"/>
  <c r="E374" i="2"/>
  <c r="F374" i="2"/>
  <c r="G374" i="2"/>
  <c r="E366" i="2"/>
  <c r="F366" i="2"/>
  <c r="G366" i="2"/>
  <c r="E358" i="2"/>
  <c r="F358" i="2"/>
  <c r="G358" i="2"/>
  <c r="E350" i="2"/>
  <c r="F350" i="2"/>
  <c r="G350" i="2"/>
  <c r="E342" i="2"/>
  <c r="F342" i="2"/>
  <c r="G342" i="2"/>
  <c r="E334" i="2"/>
  <c r="F334" i="2"/>
  <c r="G334" i="2"/>
  <c r="E326" i="2"/>
  <c r="F326" i="2"/>
  <c r="G326" i="2"/>
  <c r="E318" i="2"/>
  <c r="F318" i="2"/>
  <c r="G318" i="2"/>
  <c r="E310" i="2"/>
  <c r="F310" i="2"/>
  <c r="G310" i="2"/>
  <c r="E302" i="2"/>
  <c r="F302" i="2"/>
  <c r="G302" i="2"/>
  <c r="E278" i="2"/>
  <c r="F278" i="2"/>
  <c r="G278" i="2"/>
  <c r="E246" i="2"/>
  <c r="F246" i="2"/>
  <c r="G246" i="2"/>
  <c r="E238" i="2"/>
  <c r="F238" i="2"/>
  <c r="G238" i="2"/>
  <c r="D63" i="2"/>
  <c r="E62" i="2"/>
  <c r="F62" i="2"/>
  <c r="G62" i="2"/>
  <c r="E54" i="2"/>
  <c r="F54" i="2"/>
  <c r="G54" i="2"/>
  <c r="E46" i="2"/>
  <c r="F46" i="2"/>
  <c r="G46" i="2"/>
  <c r="E38" i="2"/>
  <c r="F38" i="2"/>
  <c r="G38" i="2"/>
  <c r="E30" i="2"/>
  <c r="F30" i="2"/>
  <c r="G30" i="2"/>
  <c r="E22" i="2"/>
  <c r="F22" i="2"/>
  <c r="G22" i="2"/>
  <c r="E14" i="2"/>
  <c r="F14" i="2"/>
  <c r="G14" i="2"/>
  <c r="E6" i="2"/>
  <c r="F6" i="2"/>
  <c r="G6" i="2"/>
  <c r="E333" i="2"/>
  <c r="G333" i="2"/>
  <c r="F333" i="2"/>
  <c r="E325" i="2"/>
  <c r="F325" i="2"/>
  <c r="G325" i="2"/>
  <c r="G317" i="2"/>
  <c r="E317" i="2"/>
  <c r="F317" i="2"/>
  <c r="G309" i="2"/>
  <c r="E309" i="2"/>
  <c r="F309" i="2"/>
  <c r="G245" i="2"/>
  <c r="E245" i="2"/>
  <c r="F245" i="2"/>
  <c r="E45" i="2"/>
  <c r="F45" i="2"/>
  <c r="G45" i="2"/>
  <c r="G37" i="2"/>
  <c r="E37" i="2"/>
  <c r="F37" i="2"/>
  <c r="G29" i="2"/>
  <c r="E29" i="2"/>
  <c r="F29" i="2"/>
  <c r="G21" i="2"/>
  <c r="E21" i="2"/>
  <c r="F21" i="2"/>
  <c r="G13" i="2"/>
  <c r="E13" i="2"/>
  <c r="F13" i="2"/>
  <c r="E5" i="2"/>
  <c r="F5" i="2"/>
  <c r="G5" i="2"/>
  <c r="R361" i="3"/>
  <c r="E343" i="2"/>
  <c r="F343" i="2"/>
  <c r="G343" i="2"/>
  <c r="E311" i="2"/>
  <c r="F311" i="2"/>
  <c r="G311" i="2"/>
  <c r="E373" i="2"/>
  <c r="F373" i="2"/>
  <c r="G373" i="2"/>
  <c r="E341" i="2"/>
  <c r="G341" i="2"/>
  <c r="F341" i="2"/>
  <c r="E372" i="2"/>
  <c r="F372" i="2"/>
  <c r="G372" i="2"/>
  <c r="E364" i="2"/>
  <c r="F364" i="2"/>
  <c r="G364" i="2"/>
  <c r="E356" i="2"/>
  <c r="F356" i="2"/>
  <c r="G356" i="2"/>
  <c r="E348" i="2"/>
  <c r="F348" i="2"/>
  <c r="G348" i="2"/>
  <c r="E340" i="2"/>
  <c r="F340" i="2"/>
  <c r="G340" i="2"/>
  <c r="E332" i="2"/>
  <c r="F332" i="2"/>
  <c r="G332" i="2"/>
  <c r="E324" i="2"/>
  <c r="F324" i="2"/>
  <c r="G324" i="2"/>
  <c r="E316" i="2"/>
  <c r="F316" i="2"/>
  <c r="G316" i="2"/>
  <c r="E308" i="2"/>
  <c r="F308" i="2"/>
  <c r="G308" i="2"/>
  <c r="E300" i="2"/>
  <c r="F300" i="2"/>
  <c r="G300" i="2"/>
  <c r="E276" i="2"/>
  <c r="F276" i="2"/>
  <c r="G276" i="2"/>
  <c r="E244" i="2"/>
  <c r="F244" i="2"/>
  <c r="G244" i="2"/>
  <c r="E60" i="2"/>
  <c r="F60" i="2"/>
  <c r="G60" i="2"/>
  <c r="E52" i="2"/>
  <c r="F52" i="2"/>
  <c r="G52" i="2"/>
  <c r="E44" i="2"/>
  <c r="F44" i="2"/>
  <c r="G44" i="2"/>
  <c r="E36" i="2"/>
  <c r="F36" i="2"/>
  <c r="G36" i="2"/>
  <c r="E28" i="2"/>
  <c r="F28" i="2"/>
  <c r="G28" i="2"/>
  <c r="E20" i="2"/>
  <c r="F20" i="2"/>
  <c r="G20" i="2"/>
  <c r="E12" i="2"/>
  <c r="F12" i="2"/>
  <c r="G12" i="2"/>
  <c r="E4" i="2"/>
  <c r="F4" i="2"/>
  <c r="G4" i="2"/>
  <c r="E367" i="2"/>
  <c r="F367" i="2"/>
  <c r="G367" i="2"/>
  <c r="E327" i="2"/>
  <c r="F327" i="2"/>
  <c r="G327" i="2"/>
  <c r="E247" i="2"/>
  <c r="F247" i="2"/>
  <c r="G247" i="2"/>
  <c r="E31" i="2"/>
  <c r="F31" i="2"/>
  <c r="G31" i="2"/>
  <c r="E349" i="2"/>
  <c r="G349" i="2"/>
  <c r="F349" i="2"/>
  <c r="F3" i="2"/>
  <c r="E3" i="2"/>
  <c r="G3" i="2"/>
  <c r="F371" i="2"/>
  <c r="G371" i="2"/>
  <c r="E371" i="2"/>
  <c r="F363" i="2"/>
  <c r="G363" i="2"/>
  <c r="E363" i="2"/>
  <c r="F355" i="2"/>
  <c r="G355" i="2"/>
  <c r="E355" i="2"/>
  <c r="F347" i="2"/>
  <c r="G347" i="2"/>
  <c r="E347" i="2"/>
  <c r="F339" i="2"/>
  <c r="G339" i="2"/>
  <c r="E339" i="2"/>
  <c r="F331" i="2"/>
  <c r="G331" i="2"/>
  <c r="E331" i="2"/>
  <c r="F323" i="2"/>
  <c r="G323" i="2"/>
  <c r="E323" i="2"/>
  <c r="F315" i="2"/>
  <c r="G315" i="2"/>
  <c r="E315" i="2"/>
  <c r="F307" i="2"/>
  <c r="G307" i="2"/>
  <c r="E307" i="2"/>
  <c r="D299" i="2"/>
  <c r="D283" i="2"/>
  <c r="D284" i="2" s="1"/>
  <c r="D285" i="2" s="1"/>
  <c r="D251" i="2"/>
  <c r="F243" i="2"/>
  <c r="G243" i="2"/>
  <c r="E243" i="2"/>
  <c r="F43" i="2"/>
  <c r="G43" i="2"/>
  <c r="E43" i="2"/>
  <c r="F35" i="2"/>
  <c r="G35" i="2"/>
  <c r="E35" i="2"/>
  <c r="F27" i="2"/>
  <c r="G27" i="2"/>
  <c r="E27" i="2"/>
  <c r="F19" i="2"/>
  <c r="G19" i="2"/>
  <c r="E19" i="2"/>
  <c r="F11" i="2"/>
  <c r="G11" i="2"/>
  <c r="E11" i="2"/>
  <c r="E301" i="2"/>
  <c r="F301" i="2"/>
  <c r="G301" i="2"/>
  <c r="E378" i="2"/>
  <c r="F378" i="2"/>
  <c r="G378" i="2"/>
  <c r="E370" i="2"/>
  <c r="F370" i="2"/>
  <c r="G370" i="2"/>
  <c r="E362" i="2"/>
  <c r="F362" i="2"/>
  <c r="G362" i="2"/>
  <c r="E354" i="2"/>
  <c r="F354" i="2"/>
  <c r="G354" i="2"/>
  <c r="E346" i="2"/>
  <c r="F346" i="2"/>
  <c r="G346" i="2"/>
  <c r="E338" i="2"/>
  <c r="F338" i="2"/>
  <c r="G338" i="2"/>
  <c r="E330" i="2"/>
  <c r="F330" i="2"/>
  <c r="G330" i="2"/>
  <c r="E322" i="2"/>
  <c r="F322" i="2"/>
  <c r="G322" i="2"/>
  <c r="E314" i="2"/>
  <c r="F314" i="2"/>
  <c r="G314" i="2"/>
  <c r="E306" i="2"/>
  <c r="F306" i="2"/>
  <c r="G306" i="2"/>
  <c r="E298" i="2"/>
  <c r="F298" i="2"/>
  <c r="G298" i="2"/>
  <c r="E282" i="2"/>
  <c r="F282" i="2"/>
  <c r="G282" i="2"/>
  <c r="E250" i="2"/>
  <c r="F250" i="2"/>
  <c r="G250" i="2"/>
  <c r="E242" i="2"/>
  <c r="F242" i="2"/>
  <c r="G242" i="2"/>
  <c r="D67" i="2"/>
  <c r="E66" i="2"/>
  <c r="F66" i="2"/>
  <c r="G66" i="2"/>
  <c r="E58" i="2"/>
  <c r="F58" i="2"/>
  <c r="G58" i="2"/>
  <c r="E42" i="2"/>
  <c r="F42" i="2"/>
  <c r="G42" i="2"/>
  <c r="E34" i="2"/>
  <c r="F34" i="2"/>
  <c r="G34" i="2"/>
  <c r="E26" i="2"/>
  <c r="F26" i="2"/>
  <c r="G26" i="2"/>
  <c r="E18" i="2"/>
  <c r="F18" i="2"/>
  <c r="G18" i="2"/>
  <c r="E10" i="2"/>
  <c r="F10" i="2"/>
  <c r="G10" i="2"/>
  <c r="E351" i="2"/>
  <c r="F351" i="2"/>
  <c r="G351" i="2"/>
  <c r="E239" i="2"/>
  <c r="F239" i="2"/>
  <c r="G239" i="2"/>
  <c r="E23" i="2"/>
  <c r="F23" i="2"/>
  <c r="G23" i="2"/>
  <c r="G365" i="2"/>
  <c r="E365" i="2"/>
  <c r="F365" i="2"/>
  <c r="E377" i="2"/>
  <c r="F377" i="2"/>
  <c r="G377" i="2"/>
  <c r="E369" i="2"/>
  <c r="F369" i="2"/>
  <c r="G369" i="2"/>
  <c r="E361" i="2"/>
  <c r="F361" i="2"/>
  <c r="G361" i="2"/>
  <c r="E353" i="2"/>
  <c r="F353" i="2"/>
  <c r="G353" i="2"/>
  <c r="E345" i="2"/>
  <c r="F345" i="2"/>
  <c r="G345" i="2"/>
  <c r="E337" i="2"/>
  <c r="F337" i="2"/>
  <c r="G337" i="2"/>
  <c r="E329" i="2"/>
  <c r="F329" i="2"/>
  <c r="G329" i="2"/>
  <c r="E313" i="2"/>
  <c r="F313" i="2"/>
  <c r="G313" i="2"/>
  <c r="E305" i="2"/>
  <c r="F305" i="2"/>
  <c r="G305" i="2"/>
  <c r="E297" i="2"/>
  <c r="F297" i="2"/>
  <c r="G297" i="2"/>
  <c r="E281" i="2"/>
  <c r="F281" i="2"/>
  <c r="G281" i="2"/>
  <c r="E249" i="2"/>
  <c r="F249" i="2"/>
  <c r="G249" i="2"/>
  <c r="E241" i="2"/>
  <c r="F241" i="2"/>
  <c r="G241" i="2"/>
  <c r="E65" i="2"/>
  <c r="F65" i="2"/>
  <c r="G65" i="2"/>
  <c r="E57" i="2"/>
  <c r="F57" i="2"/>
  <c r="G57" i="2"/>
  <c r="E41" i="2"/>
  <c r="F41" i="2"/>
  <c r="G41" i="2"/>
  <c r="E25" i="2"/>
  <c r="F25" i="2"/>
  <c r="G25" i="2"/>
  <c r="E17" i="2"/>
  <c r="F17" i="2"/>
  <c r="G17" i="2"/>
  <c r="E9" i="2"/>
  <c r="F9" i="2"/>
  <c r="G9" i="2"/>
  <c r="E359" i="2"/>
  <c r="F359" i="2"/>
  <c r="G359" i="2"/>
  <c r="E319" i="2"/>
  <c r="F319" i="2"/>
  <c r="G319" i="2"/>
  <c r="E279" i="2"/>
  <c r="F279" i="2"/>
  <c r="G279" i="2"/>
  <c r="E15" i="2"/>
  <c r="F15" i="2"/>
  <c r="G15" i="2"/>
  <c r="G357" i="2"/>
  <c r="E357" i="2"/>
  <c r="F357" i="2"/>
  <c r="G277" i="2"/>
  <c r="E277" i="2"/>
  <c r="F277" i="2"/>
  <c r="G376" i="2"/>
  <c r="F376" i="2"/>
  <c r="E376" i="2"/>
  <c r="G368" i="2"/>
  <c r="F368" i="2"/>
  <c r="E368" i="2"/>
  <c r="G360" i="2"/>
  <c r="F360" i="2"/>
  <c r="E360" i="2"/>
  <c r="G352" i="2"/>
  <c r="F352" i="2"/>
  <c r="E352" i="2"/>
  <c r="G344" i="2"/>
  <c r="F344" i="2"/>
  <c r="E344" i="2"/>
  <c r="G336" i="2"/>
  <c r="E336" i="2"/>
  <c r="F336" i="2"/>
  <c r="G328" i="2"/>
  <c r="F328" i="2"/>
  <c r="E328" i="2"/>
  <c r="G312" i="2"/>
  <c r="E312" i="2"/>
  <c r="F312" i="2"/>
  <c r="G304" i="2"/>
  <c r="F304" i="2"/>
  <c r="E304" i="2"/>
  <c r="G296" i="2"/>
  <c r="F296" i="2"/>
  <c r="E296" i="2"/>
  <c r="G280" i="2"/>
  <c r="E280" i="2"/>
  <c r="F280" i="2"/>
  <c r="G248" i="2"/>
  <c r="F248" i="2"/>
  <c r="E248" i="2"/>
  <c r="D240" i="2"/>
  <c r="G64" i="2"/>
  <c r="F64" i="2"/>
  <c r="E64" i="2"/>
  <c r="D49" i="2"/>
  <c r="G48" i="2"/>
  <c r="F48" i="2"/>
  <c r="E48" i="2"/>
  <c r="G40" i="2"/>
  <c r="E40" i="2"/>
  <c r="F40" i="2"/>
  <c r="G32" i="2"/>
  <c r="F32" i="2"/>
  <c r="E32" i="2"/>
  <c r="G24" i="2"/>
  <c r="F24" i="2"/>
  <c r="E24" i="2"/>
  <c r="G16" i="2"/>
  <c r="E16" i="2"/>
  <c r="F16" i="2"/>
  <c r="G8" i="2"/>
  <c r="F8" i="2"/>
  <c r="E8" i="2"/>
  <c r="I365" i="3"/>
  <c r="E365" i="3"/>
  <c r="N365" i="3"/>
  <c r="H365" i="3"/>
  <c r="I337" i="3"/>
  <c r="E337" i="3"/>
  <c r="N337" i="3"/>
  <c r="H337" i="3"/>
  <c r="K337" i="3"/>
  <c r="L337" i="3"/>
  <c r="I319" i="3"/>
  <c r="E319" i="3"/>
  <c r="N319" i="3"/>
  <c r="H319" i="3"/>
  <c r="K319" i="3"/>
  <c r="L319" i="3"/>
  <c r="I297" i="3"/>
  <c r="E297" i="3"/>
  <c r="N297" i="3"/>
  <c r="F297" i="3"/>
  <c r="O297" i="3"/>
  <c r="G297" i="3"/>
  <c r="H297" i="3"/>
  <c r="K297" i="3"/>
  <c r="L297" i="3"/>
  <c r="I275" i="3"/>
  <c r="E275" i="3"/>
  <c r="N275" i="3"/>
  <c r="F275" i="3"/>
  <c r="O275" i="3"/>
  <c r="G275" i="3"/>
  <c r="H275" i="3"/>
  <c r="K275" i="3"/>
  <c r="L275" i="3"/>
  <c r="F238" i="3"/>
  <c r="O238" i="3"/>
  <c r="G238" i="3"/>
  <c r="H238" i="3"/>
  <c r="J238" i="3"/>
  <c r="V241" i="3" s="1"/>
  <c r="I238" i="3"/>
  <c r="M238" i="3"/>
  <c r="N238" i="3"/>
  <c r="E238" i="3"/>
  <c r="K238" i="3"/>
  <c r="I211" i="3"/>
  <c r="F211" i="3"/>
  <c r="O211" i="3"/>
  <c r="G211" i="3"/>
  <c r="H211" i="3"/>
  <c r="J211" i="3"/>
  <c r="K211" i="3"/>
  <c r="L211" i="3"/>
  <c r="M211" i="3"/>
  <c r="N211" i="3"/>
  <c r="I193" i="3"/>
  <c r="F193" i="3"/>
  <c r="O193" i="3"/>
  <c r="G193" i="3"/>
  <c r="H193" i="3"/>
  <c r="J193" i="3"/>
  <c r="E193" i="3"/>
  <c r="K193" i="3"/>
  <c r="L193" i="3"/>
  <c r="X195" i="3" s="1"/>
  <c r="M193" i="3"/>
  <c r="N193" i="3"/>
  <c r="F176" i="3"/>
  <c r="O176" i="3"/>
  <c r="G176" i="3"/>
  <c r="H176" i="3"/>
  <c r="J176" i="3"/>
  <c r="E176" i="3"/>
  <c r="Q177" i="3" s="1"/>
  <c r="K176" i="3"/>
  <c r="L176" i="3"/>
  <c r="M176" i="3"/>
  <c r="N176" i="3"/>
  <c r="I158" i="3"/>
  <c r="F158" i="3"/>
  <c r="O158" i="3"/>
  <c r="G158" i="3"/>
  <c r="H158" i="3"/>
  <c r="J158" i="3"/>
  <c r="K158" i="3"/>
  <c r="N158" i="3"/>
  <c r="M158" i="3"/>
  <c r="E158" i="3"/>
  <c r="I130" i="3"/>
  <c r="F130" i="3"/>
  <c r="O130" i="3"/>
  <c r="G130" i="3"/>
  <c r="H130" i="3"/>
  <c r="J130" i="3"/>
  <c r="K130" i="3"/>
  <c r="E130" i="3"/>
  <c r="L130" i="3"/>
  <c r="M130" i="3"/>
  <c r="N130" i="3"/>
  <c r="F117" i="3"/>
  <c r="O117" i="3"/>
  <c r="G117" i="3"/>
  <c r="H117" i="3"/>
  <c r="J117" i="3"/>
  <c r="K117" i="3"/>
  <c r="I117" i="3"/>
  <c r="E117" i="3"/>
  <c r="L117" i="3"/>
  <c r="M117" i="3"/>
  <c r="F103" i="3"/>
  <c r="O103" i="3"/>
  <c r="G103" i="3"/>
  <c r="I103" i="3"/>
  <c r="H103" i="3"/>
  <c r="J103" i="3"/>
  <c r="K103" i="3"/>
  <c r="L103" i="3"/>
  <c r="M103" i="3"/>
  <c r="N103" i="3"/>
  <c r="I90" i="3"/>
  <c r="F90" i="3"/>
  <c r="O90" i="3"/>
  <c r="G90" i="3"/>
  <c r="H90" i="3"/>
  <c r="J90" i="3"/>
  <c r="K90" i="3"/>
  <c r="E90" i="3"/>
  <c r="L90" i="3"/>
  <c r="M90" i="3"/>
  <c r="N90" i="3"/>
  <c r="F72" i="3"/>
  <c r="O72" i="3"/>
  <c r="I72" i="3"/>
  <c r="G72" i="3"/>
  <c r="H72" i="3"/>
  <c r="J72" i="3"/>
  <c r="K72" i="3"/>
  <c r="M72" i="3"/>
  <c r="N72" i="3"/>
  <c r="E72" i="3"/>
  <c r="F59" i="3"/>
  <c r="O59" i="3"/>
  <c r="G59" i="3"/>
  <c r="H59" i="3"/>
  <c r="J59" i="3"/>
  <c r="K59" i="3"/>
  <c r="E59" i="3"/>
  <c r="L59" i="3"/>
  <c r="I59" i="3"/>
  <c r="M59" i="3"/>
  <c r="N59" i="3"/>
  <c r="F36" i="3"/>
  <c r="O36" i="3"/>
  <c r="G36" i="3"/>
  <c r="H36" i="3"/>
  <c r="J36" i="3"/>
  <c r="K36" i="3"/>
  <c r="I36" i="3"/>
  <c r="E36" i="3"/>
  <c r="L36" i="3"/>
  <c r="M36" i="3"/>
  <c r="I22" i="3"/>
  <c r="F22" i="3"/>
  <c r="O22" i="3"/>
  <c r="G22" i="3"/>
  <c r="H22" i="3"/>
  <c r="J22" i="3"/>
  <c r="K22" i="3"/>
  <c r="L22" i="3"/>
  <c r="M22" i="3"/>
  <c r="Y25" i="3" s="1"/>
  <c r="N22" i="3"/>
  <c r="E22" i="3"/>
  <c r="F5" i="3"/>
  <c r="O5" i="3"/>
  <c r="G5" i="3"/>
  <c r="I5" i="3"/>
  <c r="H5" i="3"/>
  <c r="J5" i="3"/>
  <c r="V7" i="3" s="1"/>
  <c r="K5" i="3"/>
  <c r="E5" i="3"/>
  <c r="L5" i="3"/>
  <c r="M5" i="3"/>
  <c r="N5" i="3"/>
  <c r="E369" i="3"/>
  <c r="L360" i="3"/>
  <c r="G328" i="3"/>
  <c r="G319" i="3"/>
  <c r="N36" i="3"/>
  <c r="F61" i="2"/>
  <c r="E56" i="2"/>
  <c r="F53" i="2"/>
  <c r="L2" i="3"/>
  <c r="K3" i="3"/>
  <c r="M378" i="3"/>
  <c r="O377" i="3"/>
  <c r="F377" i="3"/>
  <c r="H376" i="3"/>
  <c r="K375" i="3"/>
  <c r="M373" i="3"/>
  <c r="O372" i="3"/>
  <c r="F372" i="3"/>
  <c r="H371" i="3"/>
  <c r="K370" i="3"/>
  <c r="M369" i="3"/>
  <c r="O367" i="3"/>
  <c r="N366" i="3"/>
  <c r="M365" i="3"/>
  <c r="L362" i="3"/>
  <c r="K361" i="3"/>
  <c r="K360" i="3"/>
  <c r="H358" i="3"/>
  <c r="H357" i="3"/>
  <c r="G356" i="3"/>
  <c r="F353" i="3"/>
  <c r="M338" i="3"/>
  <c r="F337" i="3"/>
  <c r="K335" i="3"/>
  <c r="O332" i="3"/>
  <c r="M329" i="3"/>
  <c r="K326" i="3"/>
  <c r="M320" i="3"/>
  <c r="F319" i="3"/>
  <c r="K317" i="3"/>
  <c r="O315" i="3"/>
  <c r="M311" i="3"/>
  <c r="K307" i="3"/>
  <c r="H303" i="3"/>
  <c r="M292" i="3"/>
  <c r="K289" i="3"/>
  <c r="H286" i="3"/>
  <c r="M275" i="3"/>
  <c r="K271" i="3"/>
  <c r="N225" i="3"/>
  <c r="E59" i="2"/>
  <c r="E51" i="2"/>
  <c r="I351" i="3"/>
  <c r="E351" i="3"/>
  <c r="N351" i="3"/>
  <c r="H351" i="3"/>
  <c r="K351" i="3"/>
  <c r="L351" i="3"/>
  <c r="I323" i="3"/>
  <c r="E323" i="3"/>
  <c r="N323" i="3"/>
  <c r="H323" i="3"/>
  <c r="K323" i="3"/>
  <c r="L323" i="3"/>
  <c r="I306" i="3"/>
  <c r="E306" i="3"/>
  <c r="N306" i="3"/>
  <c r="F306" i="3"/>
  <c r="O306" i="3"/>
  <c r="G306" i="3"/>
  <c r="H306" i="3"/>
  <c r="K306" i="3"/>
  <c r="L306" i="3"/>
  <c r="I288" i="3"/>
  <c r="E288" i="3"/>
  <c r="N288" i="3"/>
  <c r="F288" i="3"/>
  <c r="O288" i="3"/>
  <c r="G288" i="3"/>
  <c r="H288" i="3"/>
  <c r="K288" i="3"/>
  <c r="L288" i="3"/>
  <c r="I266" i="3"/>
  <c r="U267" i="3" s="1"/>
  <c r="F266" i="3"/>
  <c r="O266" i="3"/>
  <c r="G266" i="3"/>
  <c r="H266" i="3"/>
  <c r="J266" i="3"/>
  <c r="M266" i="3"/>
  <c r="N266" i="3"/>
  <c r="E266" i="3"/>
  <c r="AC268" i="3" s="1"/>
  <c r="K266" i="3"/>
  <c r="F233" i="3"/>
  <c r="O233" i="3"/>
  <c r="I233" i="3"/>
  <c r="G233" i="3"/>
  <c r="H233" i="3"/>
  <c r="J233" i="3"/>
  <c r="E233" i="3"/>
  <c r="Q236" i="3" s="1"/>
  <c r="L233" i="3"/>
  <c r="M233" i="3"/>
  <c r="I216" i="3"/>
  <c r="F216" i="3"/>
  <c r="O216" i="3"/>
  <c r="G216" i="3"/>
  <c r="H216" i="3"/>
  <c r="J216" i="3"/>
  <c r="M216" i="3"/>
  <c r="L216" i="3"/>
  <c r="N216" i="3"/>
  <c r="E216" i="3"/>
  <c r="F198" i="3"/>
  <c r="O198" i="3"/>
  <c r="G198" i="3"/>
  <c r="H198" i="3"/>
  <c r="J198" i="3"/>
  <c r="M198" i="3"/>
  <c r="N198" i="3"/>
  <c r="I198" i="3"/>
  <c r="L198" i="3"/>
  <c r="E198" i="3"/>
  <c r="F180" i="3"/>
  <c r="O180" i="3"/>
  <c r="I180" i="3"/>
  <c r="G180" i="3"/>
  <c r="H180" i="3"/>
  <c r="J180" i="3"/>
  <c r="M180" i="3"/>
  <c r="N180" i="3"/>
  <c r="L180" i="3"/>
  <c r="E180" i="3"/>
  <c r="F162" i="3"/>
  <c r="O162" i="3"/>
  <c r="G162" i="3"/>
  <c r="H162" i="3"/>
  <c r="J162" i="3"/>
  <c r="M162" i="3"/>
  <c r="N162" i="3"/>
  <c r="I162" i="3"/>
  <c r="L162" i="3"/>
  <c r="E162" i="3"/>
  <c r="F139" i="3"/>
  <c r="O139" i="3"/>
  <c r="I139" i="3"/>
  <c r="G139" i="3"/>
  <c r="H139" i="3"/>
  <c r="J139" i="3"/>
  <c r="V142" i="3" s="1"/>
  <c r="K139" i="3"/>
  <c r="L139" i="3"/>
  <c r="M139" i="3"/>
  <c r="N139" i="3"/>
  <c r="E139" i="3"/>
  <c r="I121" i="3"/>
  <c r="F121" i="3"/>
  <c r="O121" i="3"/>
  <c r="G121" i="3"/>
  <c r="H121" i="3"/>
  <c r="J121" i="3"/>
  <c r="K121" i="3"/>
  <c r="E121" i="3"/>
  <c r="L121" i="3"/>
  <c r="M121" i="3"/>
  <c r="N121" i="3"/>
  <c r="F108" i="3"/>
  <c r="O108" i="3"/>
  <c r="G108" i="3"/>
  <c r="I108" i="3"/>
  <c r="H108" i="3"/>
  <c r="J108" i="3"/>
  <c r="K108" i="3"/>
  <c r="M108" i="3"/>
  <c r="N108" i="3"/>
  <c r="E108" i="3"/>
  <c r="I95" i="3"/>
  <c r="F95" i="3"/>
  <c r="O95" i="3"/>
  <c r="G95" i="3"/>
  <c r="H95" i="3"/>
  <c r="J95" i="3"/>
  <c r="K95" i="3"/>
  <c r="E95" i="3"/>
  <c r="L95" i="3"/>
  <c r="M95" i="3"/>
  <c r="N95" i="3"/>
  <c r="I81" i="3"/>
  <c r="F81" i="3"/>
  <c r="O81" i="3"/>
  <c r="G81" i="3"/>
  <c r="H81" i="3"/>
  <c r="J81" i="3"/>
  <c r="K81" i="3"/>
  <c r="E81" i="3"/>
  <c r="N81" i="3"/>
  <c r="L81" i="3"/>
  <c r="F68" i="3"/>
  <c r="O68" i="3"/>
  <c r="G68" i="3"/>
  <c r="H68" i="3"/>
  <c r="J68" i="3"/>
  <c r="I68" i="3"/>
  <c r="K68" i="3"/>
  <c r="L68" i="3"/>
  <c r="M68" i="3"/>
  <c r="N68" i="3"/>
  <c r="E68" i="3"/>
  <c r="I50" i="3"/>
  <c r="F50" i="3"/>
  <c r="O50" i="3"/>
  <c r="G50" i="3"/>
  <c r="H50" i="3"/>
  <c r="J50" i="3"/>
  <c r="V52" i="3" s="1"/>
  <c r="K50" i="3"/>
  <c r="E50" i="3"/>
  <c r="L50" i="3"/>
  <c r="N50" i="3"/>
  <c r="I18" i="3"/>
  <c r="F18" i="3"/>
  <c r="O18" i="3"/>
  <c r="G18" i="3"/>
  <c r="H18" i="3"/>
  <c r="J18" i="3"/>
  <c r="K18" i="3"/>
  <c r="E18" i="3"/>
  <c r="L18" i="3"/>
  <c r="M18" i="3"/>
  <c r="N18" i="3"/>
  <c r="N373" i="3"/>
  <c r="N369" i="3"/>
  <c r="J356" i="3"/>
  <c r="G337" i="3"/>
  <c r="J297" i="3"/>
  <c r="N117" i="3"/>
  <c r="L72" i="3"/>
  <c r="I368" i="3"/>
  <c r="G368" i="3"/>
  <c r="K368" i="3"/>
  <c r="I363" i="3"/>
  <c r="G363" i="3"/>
  <c r="K363" i="3"/>
  <c r="G359" i="3"/>
  <c r="K359" i="3"/>
  <c r="I355" i="3"/>
  <c r="G355" i="3"/>
  <c r="AE357" i="3" s="1"/>
  <c r="K355" i="3"/>
  <c r="I350" i="3"/>
  <c r="G350" i="3"/>
  <c r="K350" i="3"/>
  <c r="M350" i="3"/>
  <c r="E350" i="3"/>
  <c r="N350" i="3"/>
  <c r="I336" i="3"/>
  <c r="G336" i="3"/>
  <c r="K336" i="3"/>
  <c r="M336" i="3"/>
  <c r="E336" i="3"/>
  <c r="AC337" i="3" s="1"/>
  <c r="N336" i="3"/>
  <c r="I331" i="3"/>
  <c r="G331" i="3"/>
  <c r="K331" i="3"/>
  <c r="M331" i="3"/>
  <c r="E331" i="3"/>
  <c r="N331" i="3"/>
  <c r="Z332" i="3" s="1"/>
  <c r="I327" i="3"/>
  <c r="G327" i="3"/>
  <c r="K327" i="3"/>
  <c r="M327" i="3"/>
  <c r="E327" i="3"/>
  <c r="AO329" i="3" s="1"/>
  <c r="N327" i="3"/>
  <c r="I322" i="3"/>
  <c r="G322" i="3"/>
  <c r="K322" i="3"/>
  <c r="M322" i="3"/>
  <c r="E322" i="3"/>
  <c r="N322" i="3"/>
  <c r="I318" i="3"/>
  <c r="U320" i="3" s="1"/>
  <c r="G318" i="3"/>
  <c r="K318" i="3"/>
  <c r="M318" i="3"/>
  <c r="E318" i="3"/>
  <c r="Q320" i="3" s="1"/>
  <c r="N318" i="3"/>
  <c r="I313" i="3"/>
  <c r="G313" i="3"/>
  <c r="K313" i="3"/>
  <c r="M313" i="3"/>
  <c r="E313" i="3"/>
  <c r="N313" i="3"/>
  <c r="I309" i="3"/>
  <c r="G309" i="3"/>
  <c r="H309" i="3"/>
  <c r="K309" i="3"/>
  <c r="M309" i="3"/>
  <c r="E309" i="3"/>
  <c r="N309" i="3"/>
  <c r="I305" i="3"/>
  <c r="G305" i="3"/>
  <c r="H305" i="3"/>
  <c r="J305" i="3"/>
  <c r="K305" i="3"/>
  <c r="M305" i="3"/>
  <c r="E305" i="3"/>
  <c r="N305" i="3"/>
  <c r="I300" i="3"/>
  <c r="G300" i="3"/>
  <c r="H300" i="3"/>
  <c r="J300" i="3"/>
  <c r="K300" i="3"/>
  <c r="M300" i="3"/>
  <c r="E300" i="3"/>
  <c r="N300" i="3"/>
  <c r="G296" i="3"/>
  <c r="H296" i="3"/>
  <c r="J296" i="3"/>
  <c r="K296" i="3"/>
  <c r="M296" i="3"/>
  <c r="E296" i="3"/>
  <c r="N296" i="3"/>
  <c r="I291" i="3"/>
  <c r="G291" i="3"/>
  <c r="H291" i="3"/>
  <c r="J291" i="3"/>
  <c r="K291" i="3"/>
  <c r="M291" i="3"/>
  <c r="E291" i="3"/>
  <c r="N291" i="3"/>
  <c r="I287" i="3"/>
  <c r="G287" i="3"/>
  <c r="H287" i="3"/>
  <c r="J287" i="3"/>
  <c r="K287" i="3"/>
  <c r="M287" i="3"/>
  <c r="E287" i="3"/>
  <c r="Q289" i="3" s="1"/>
  <c r="N287" i="3"/>
  <c r="Z289" i="3" s="1"/>
  <c r="I282" i="3"/>
  <c r="G282" i="3"/>
  <c r="H282" i="3"/>
  <c r="J282" i="3"/>
  <c r="K282" i="3"/>
  <c r="M282" i="3"/>
  <c r="E282" i="3"/>
  <c r="Q285" i="3" s="1"/>
  <c r="N282" i="3"/>
  <c r="I278" i="3"/>
  <c r="G278" i="3"/>
  <c r="H278" i="3"/>
  <c r="J278" i="3"/>
  <c r="K278" i="3"/>
  <c r="M278" i="3"/>
  <c r="E278" i="3"/>
  <c r="N278" i="3"/>
  <c r="I273" i="3"/>
  <c r="G273" i="3"/>
  <c r="H273" i="3"/>
  <c r="J273" i="3"/>
  <c r="K273" i="3"/>
  <c r="M273" i="3"/>
  <c r="E273" i="3"/>
  <c r="Q276" i="3" s="1"/>
  <c r="N273" i="3"/>
  <c r="I269" i="3"/>
  <c r="H269" i="3"/>
  <c r="J269" i="3"/>
  <c r="K269" i="3"/>
  <c r="L269" i="3"/>
  <c r="O269" i="3"/>
  <c r="E269" i="3"/>
  <c r="G269" i="3"/>
  <c r="M269" i="3"/>
  <c r="I265" i="3"/>
  <c r="H265" i="3"/>
  <c r="J265" i="3"/>
  <c r="K265" i="3"/>
  <c r="L265" i="3"/>
  <c r="F265" i="3"/>
  <c r="G265" i="3"/>
  <c r="M265" i="3"/>
  <c r="N265" i="3"/>
  <c r="H260" i="3"/>
  <c r="J260" i="3"/>
  <c r="I260" i="3"/>
  <c r="K260" i="3"/>
  <c r="L260" i="3"/>
  <c r="O260" i="3"/>
  <c r="E260" i="3"/>
  <c r="G260" i="3"/>
  <c r="M260" i="3"/>
  <c r="H256" i="3"/>
  <c r="J256" i="3"/>
  <c r="K256" i="3"/>
  <c r="L256" i="3"/>
  <c r="AV259" i="3" s="1"/>
  <c r="F256" i="3"/>
  <c r="G256" i="3"/>
  <c r="M256" i="3"/>
  <c r="N256" i="3"/>
  <c r="I251" i="3"/>
  <c r="H251" i="3"/>
  <c r="J251" i="3"/>
  <c r="K251" i="3"/>
  <c r="L251" i="3"/>
  <c r="O251" i="3"/>
  <c r="E251" i="3"/>
  <c r="G251" i="3"/>
  <c r="M251" i="3"/>
  <c r="I237" i="3"/>
  <c r="H237" i="3"/>
  <c r="J237" i="3"/>
  <c r="K237" i="3"/>
  <c r="L237" i="3"/>
  <c r="F237" i="3"/>
  <c r="G237" i="3"/>
  <c r="M237" i="3"/>
  <c r="N237" i="3"/>
  <c r="I232" i="3"/>
  <c r="H232" i="3"/>
  <c r="T235" i="3" s="1"/>
  <c r="J232" i="3"/>
  <c r="K232" i="3"/>
  <c r="L232" i="3"/>
  <c r="M232" i="3"/>
  <c r="G232" i="3"/>
  <c r="N232" i="3"/>
  <c r="O232" i="3"/>
  <c r="E232" i="3"/>
  <c r="Q235" i="3" s="1"/>
  <c r="I228" i="3"/>
  <c r="H228" i="3"/>
  <c r="J228" i="3"/>
  <c r="K228" i="3"/>
  <c r="L228" i="3"/>
  <c r="O228" i="3"/>
  <c r="G228" i="3"/>
  <c r="M228" i="3"/>
  <c r="N228" i="3"/>
  <c r="E228" i="3"/>
  <c r="H223" i="3"/>
  <c r="J223" i="3"/>
  <c r="K223" i="3"/>
  <c r="L223" i="3"/>
  <c r="I223" i="3"/>
  <c r="F223" i="3"/>
  <c r="R226" i="3" s="1"/>
  <c r="M223" i="3"/>
  <c r="E223" i="3"/>
  <c r="G223" i="3"/>
  <c r="N223" i="3"/>
  <c r="O223" i="3"/>
  <c r="H219" i="3"/>
  <c r="J219" i="3"/>
  <c r="K219" i="3"/>
  <c r="L219" i="3"/>
  <c r="O219" i="3"/>
  <c r="I219" i="3"/>
  <c r="E219" i="3"/>
  <c r="F219" i="3"/>
  <c r="G219" i="3"/>
  <c r="M219" i="3"/>
  <c r="H215" i="3"/>
  <c r="J215" i="3"/>
  <c r="I215" i="3"/>
  <c r="K215" i="3"/>
  <c r="L215" i="3"/>
  <c r="F215" i="3"/>
  <c r="M215" i="3"/>
  <c r="E215" i="3"/>
  <c r="G215" i="3"/>
  <c r="O215" i="3"/>
  <c r="I210" i="3"/>
  <c r="H210" i="3"/>
  <c r="J210" i="3"/>
  <c r="K210" i="3"/>
  <c r="L210" i="3"/>
  <c r="O210" i="3"/>
  <c r="E210" i="3"/>
  <c r="F210" i="3"/>
  <c r="M210" i="3"/>
  <c r="N210" i="3"/>
  <c r="I206" i="3"/>
  <c r="H206" i="3"/>
  <c r="J206" i="3"/>
  <c r="K206" i="3"/>
  <c r="L206" i="3"/>
  <c r="F206" i="3"/>
  <c r="G206" i="3"/>
  <c r="M206" i="3"/>
  <c r="N206" i="3"/>
  <c r="E206" i="3"/>
  <c r="O206" i="3"/>
  <c r="H201" i="3"/>
  <c r="J201" i="3"/>
  <c r="K201" i="3"/>
  <c r="L201" i="3"/>
  <c r="O201" i="3"/>
  <c r="I201" i="3"/>
  <c r="E201" i="3"/>
  <c r="N201" i="3"/>
  <c r="F201" i="3"/>
  <c r="G201" i="3"/>
  <c r="I197" i="3"/>
  <c r="H197" i="3"/>
  <c r="J197" i="3"/>
  <c r="K197" i="3"/>
  <c r="L197" i="3"/>
  <c r="F197" i="3"/>
  <c r="G197" i="3"/>
  <c r="M197" i="3"/>
  <c r="N197" i="3"/>
  <c r="O197" i="3"/>
  <c r="H192" i="3"/>
  <c r="J192" i="3"/>
  <c r="I192" i="3"/>
  <c r="K192" i="3"/>
  <c r="L192" i="3"/>
  <c r="O192" i="3"/>
  <c r="AA195" i="3" s="1"/>
  <c r="E192" i="3"/>
  <c r="F192" i="3"/>
  <c r="G192" i="3"/>
  <c r="M192" i="3"/>
  <c r="H188" i="3"/>
  <c r="J188" i="3"/>
  <c r="K188" i="3"/>
  <c r="L188" i="3"/>
  <c r="I188" i="3"/>
  <c r="F188" i="3"/>
  <c r="G188" i="3"/>
  <c r="M188" i="3"/>
  <c r="N188" i="3"/>
  <c r="E188" i="3"/>
  <c r="O188" i="3"/>
  <c r="I183" i="3"/>
  <c r="H183" i="3"/>
  <c r="J183" i="3"/>
  <c r="K183" i="3"/>
  <c r="L183" i="3"/>
  <c r="O183" i="3"/>
  <c r="E183" i="3"/>
  <c r="N183" i="3"/>
  <c r="F183" i="3"/>
  <c r="R185" i="3" s="1"/>
  <c r="G183" i="3"/>
  <c r="H179" i="3"/>
  <c r="J179" i="3"/>
  <c r="I179" i="3"/>
  <c r="K179" i="3"/>
  <c r="L179" i="3"/>
  <c r="F179" i="3"/>
  <c r="G179" i="3"/>
  <c r="M179" i="3"/>
  <c r="N179" i="3"/>
  <c r="O179" i="3"/>
  <c r="I175" i="3"/>
  <c r="H175" i="3"/>
  <c r="J175" i="3"/>
  <c r="K175" i="3"/>
  <c r="L175" i="3"/>
  <c r="X177" i="3" s="1"/>
  <c r="O175" i="3"/>
  <c r="E175" i="3"/>
  <c r="F175" i="3"/>
  <c r="G175" i="3"/>
  <c r="M175" i="3"/>
  <c r="H170" i="3"/>
  <c r="I170" i="3"/>
  <c r="J170" i="3"/>
  <c r="K170" i="3"/>
  <c r="L170" i="3"/>
  <c r="F170" i="3"/>
  <c r="G170" i="3"/>
  <c r="M170" i="3"/>
  <c r="N170" i="3"/>
  <c r="E170" i="3"/>
  <c r="O170" i="3"/>
  <c r="H166" i="3"/>
  <c r="J166" i="3"/>
  <c r="K166" i="3"/>
  <c r="L166" i="3"/>
  <c r="O166" i="3"/>
  <c r="E166" i="3"/>
  <c r="I166" i="3"/>
  <c r="N166" i="3"/>
  <c r="Z167" i="3" s="1"/>
  <c r="F166" i="3"/>
  <c r="G166" i="3"/>
  <c r="I161" i="3"/>
  <c r="H161" i="3"/>
  <c r="J161" i="3"/>
  <c r="K161" i="3"/>
  <c r="L161" i="3"/>
  <c r="F161" i="3"/>
  <c r="G161" i="3"/>
  <c r="M161" i="3"/>
  <c r="N161" i="3"/>
  <c r="O161" i="3"/>
  <c r="H157" i="3"/>
  <c r="I157" i="3"/>
  <c r="J157" i="3"/>
  <c r="K157" i="3"/>
  <c r="L157" i="3"/>
  <c r="M157" i="3"/>
  <c r="E157" i="3"/>
  <c r="F157" i="3"/>
  <c r="G157" i="3"/>
  <c r="N157" i="3"/>
  <c r="O157" i="3"/>
  <c r="H152" i="3"/>
  <c r="J152" i="3"/>
  <c r="K152" i="3"/>
  <c r="L152" i="3"/>
  <c r="M152" i="3"/>
  <c r="E152" i="3"/>
  <c r="F152" i="3"/>
  <c r="G152" i="3"/>
  <c r="I152" i="3"/>
  <c r="N152" i="3"/>
  <c r="O152" i="3"/>
  <c r="H138" i="3"/>
  <c r="J138" i="3"/>
  <c r="I138" i="3"/>
  <c r="K138" i="3"/>
  <c r="L138" i="3"/>
  <c r="M138" i="3"/>
  <c r="E138" i="3"/>
  <c r="F138" i="3"/>
  <c r="G138" i="3"/>
  <c r="N138" i="3"/>
  <c r="I133" i="3"/>
  <c r="H133" i="3"/>
  <c r="J133" i="3"/>
  <c r="K133" i="3"/>
  <c r="L133" i="3"/>
  <c r="M133" i="3"/>
  <c r="E133" i="3"/>
  <c r="O133" i="3"/>
  <c r="F133" i="3"/>
  <c r="G133" i="3"/>
  <c r="I129" i="3"/>
  <c r="H129" i="3"/>
  <c r="J129" i="3"/>
  <c r="K129" i="3"/>
  <c r="L129" i="3"/>
  <c r="M129" i="3"/>
  <c r="O129" i="3"/>
  <c r="N129" i="3"/>
  <c r="E129" i="3"/>
  <c r="F129" i="3"/>
  <c r="I125" i="3"/>
  <c r="H125" i="3"/>
  <c r="J125" i="3"/>
  <c r="K125" i="3"/>
  <c r="L125" i="3"/>
  <c r="M125" i="3"/>
  <c r="N125" i="3"/>
  <c r="O125" i="3"/>
  <c r="G125" i="3"/>
  <c r="E125" i="3"/>
  <c r="H120" i="3"/>
  <c r="J120" i="3"/>
  <c r="K120" i="3"/>
  <c r="L120" i="3"/>
  <c r="I120" i="3"/>
  <c r="M120" i="3"/>
  <c r="G120" i="3"/>
  <c r="N120" i="3"/>
  <c r="O120" i="3"/>
  <c r="F120" i="3"/>
  <c r="I116" i="3"/>
  <c r="H116" i="3"/>
  <c r="J116" i="3"/>
  <c r="K116" i="3"/>
  <c r="L116" i="3"/>
  <c r="M116" i="3"/>
  <c r="F116" i="3"/>
  <c r="G116" i="3"/>
  <c r="N116" i="3"/>
  <c r="O116" i="3"/>
  <c r="E116" i="3"/>
  <c r="I111" i="3"/>
  <c r="H111" i="3"/>
  <c r="J111" i="3"/>
  <c r="K111" i="3"/>
  <c r="L111" i="3"/>
  <c r="M111" i="3"/>
  <c r="E111" i="3"/>
  <c r="F111" i="3"/>
  <c r="G111" i="3"/>
  <c r="N111" i="3"/>
  <c r="O111" i="3"/>
  <c r="I107" i="3"/>
  <c r="H107" i="3"/>
  <c r="J107" i="3"/>
  <c r="K107" i="3"/>
  <c r="L107" i="3"/>
  <c r="M107" i="3"/>
  <c r="E107" i="3"/>
  <c r="F107" i="3"/>
  <c r="G107" i="3"/>
  <c r="N107" i="3"/>
  <c r="O107" i="3"/>
  <c r="H102" i="3"/>
  <c r="J102" i="3"/>
  <c r="K102" i="3"/>
  <c r="I102" i="3"/>
  <c r="L102" i="3"/>
  <c r="M102" i="3"/>
  <c r="E102" i="3"/>
  <c r="F102" i="3"/>
  <c r="G102" i="3"/>
  <c r="N102" i="3"/>
  <c r="O102" i="3"/>
  <c r="H98" i="3"/>
  <c r="J98" i="3"/>
  <c r="K98" i="3"/>
  <c r="L98" i="3"/>
  <c r="M98" i="3"/>
  <c r="E98" i="3"/>
  <c r="F98" i="3"/>
  <c r="I98" i="3"/>
  <c r="U100" i="3" s="1"/>
  <c r="G98" i="3"/>
  <c r="O98" i="3"/>
  <c r="H93" i="3"/>
  <c r="J93" i="3"/>
  <c r="K93" i="3"/>
  <c r="L93" i="3"/>
  <c r="I93" i="3"/>
  <c r="M93" i="3"/>
  <c r="Y95" i="3" s="1"/>
  <c r="O93" i="3"/>
  <c r="E93" i="3"/>
  <c r="F93" i="3"/>
  <c r="G93" i="3"/>
  <c r="H89" i="3"/>
  <c r="J89" i="3"/>
  <c r="K89" i="3"/>
  <c r="L89" i="3"/>
  <c r="M89" i="3"/>
  <c r="N89" i="3"/>
  <c r="O89" i="3"/>
  <c r="I89" i="3"/>
  <c r="F89" i="3"/>
  <c r="G89" i="3"/>
  <c r="H85" i="3"/>
  <c r="J85" i="3"/>
  <c r="I85" i="3"/>
  <c r="K85" i="3"/>
  <c r="L85" i="3"/>
  <c r="M85" i="3"/>
  <c r="G85" i="3"/>
  <c r="N85" i="3"/>
  <c r="O85" i="3"/>
  <c r="E85" i="3"/>
  <c r="F85" i="3"/>
  <c r="I80" i="3"/>
  <c r="H80" i="3"/>
  <c r="J80" i="3"/>
  <c r="K80" i="3"/>
  <c r="L80" i="3"/>
  <c r="M80" i="3"/>
  <c r="F80" i="3"/>
  <c r="G80" i="3"/>
  <c r="N80" i="3"/>
  <c r="O80" i="3"/>
  <c r="E80" i="3"/>
  <c r="I76" i="3"/>
  <c r="H76" i="3"/>
  <c r="J76" i="3"/>
  <c r="K76" i="3"/>
  <c r="L76" i="3"/>
  <c r="M76" i="3"/>
  <c r="E76" i="3"/>
  <c r="F76" i="3"/>
  <c r="G76" i="3"/>
  <c r="N76" i="3"/>
  <c r="O76" i="3"/>
  <c r="H71" i="3"/>
  <c r="J71" i="3"/>
  <c r="I71" i="3"/>
  <c r="K71" i="3"/>
  <c r="L71" i="3"/>
  <c r="M71" i="3"/>
  <c r="E71" i="3"/>
  <c r="F71" i="3"/>
  <c r="G71" i="3"/>
  <c r="N71" i="3"/>
  <c r="O71" i="3"/>
  <c r="H67" i="3"/>
  <c r="J67" i="3"/>
  <c r="K67" i="3"/>
  <c r="L67" i="3"/>
  <c r="M67" i="3"/>
  <c r="E67" i="3"/>
  <c r="F67" i="3"/>
  <c r="G67" i="3"/>
  <c r="I67" i="3"/>
  <c r="O67" i="3"/>
  <c r="H62" i="3"/>
  <c r="J62" i="3"/>
  <c r="K62" i="3"/>
  <c r="I62" i="3"/>
  <c r="L62" i="3"/>
  <c r="M62" i="3"/>
  <c r="E62" i="3"/>
  <c r="F62" i="3"/>
  <c r="O62" i="3"/>
  <c r="G62" i="3"/>
  <c r="H58" i="3"/>
  <c r="J58" i="3"/>
  <c r="K58" i="3"/>
  <c r="L58" i="3"/>
  <c r="M58" i="3"/>
  <c r="O58" i="3"/>
  <c r="I58" i="3"/>
  <c r="E58" i="3"/>
  <c r="F58" i="3"/>
  <c r="G58" i="3"/>
  <c r="N58" i="3"/>
  <c r="H53" i="3"/>
  <c r="J53" i="3"/>
  <c r="K53" i="3"/>
  <c r="L53" i="3"/>
  <c r="M53" i="3"/>
  <c r="N53" i="3"/>
  <c r="I53" i="3"/>
  <c r="O53" i="3"/>
  <c r="E53" i="3"/>
  <c r="F53" i="3"/>
  <c r="H39" i="3"/>
  <c r="J39" i="3"/>
  <c r="K39" i="3"/>
  <c r="L39" i="3"/>
  <c r="I39" i="3"/>
  <c r="M39" i="3"/>
  <c r="G39" i="3"/>
  <c r="N39" i="3"/>
  <c r="O39" i="3"/>
  <c r="E39" i="3"/>
  <c r="F39" i="3"/>
  <c r="H35" i="3"/>
  <c r="J35" i="3"/>
  <c r="K35" i="3"/>
  <c r="L35" i="3"/>
  <c r="M35" i="3"/>
  <c r="F35" i="3"/>
  <c r="G35" i="3"/>
  <c r="N35" i="3"/>
  <c r="O35" i="3"/>
  <c r="I35" i="3"/>
  <c r="E35" i="3"/>
  <c r="H30" i="3"/>
  <c r="J30" i="3"/>
  <c r="K30" i="3"/>
  <c r="L30" i="3"/>
  <c r="M30" i="3"/>
  <c r="E30" i="3"/>
  <c r="I30" i="3"/>
  <c r="U32" i="3" s="1"/>
  <c r="F30" i="3"/>
  <c r="G30" i="3"/>
  <c r="N30" i="3"/>
  <c r="O30" i="3"/>
  <c r="H26" i="3"/>
  <c r="I26" i="3"/>
  <c r="J26" i="3"/>
  <c r="K26" i="3"/>
  <c r="L26" i="3"/>
  <c r="M26" i="3"/>
  <c r="E26" i="3"/>
  <c r="F26" i="3"/>
  <c r="G26" i="3"/>
  <c r="N26" i="3"/>
  <c r="O26" i="3"/>
  <c r="H21" i="3"/>
  <c r="I21" i="3"/>
  <c r="J21" i="3"/>
  <c r="K21" i="3"/>
  <c r="L21" i="3"/>
  <c r="M21" i="3"/>
  <c r="E21" i="3"/>
  <c r="F21" i="3"/>
  <c r="G21" i="3"/>
  <c r="N21" i="3"/>
  <c r="H17" i="3"/>
  <c r="J17" i="3"/>
  <c r="K17" i="3"/>
  <c r="L17" i="3"/>
  <c r="I17" i="3"/>
  <c r="M17" i="3"/>
  <c r="E17" i="3"/>
  <c r="F17" i="3"/>
  <c r="G17" i="3"/>
  <c r="N17" i="3"/>
  <c r="H12" i="3"/>
  <c r="J12" i="3"/>
  <c r="K12" i="3"/>
  <c r="L12" i="3"/>
  <c r="M12" i="3"/>
  <c r="Y15" i="3" s="1"/>
  <c r="O12" i="3"/>
  <c r="I12" i="3"/>
  <c r="E12" i="3"/>
  <c r="F12" i="3"/>
  <c r="N12" i="3"/>
  <c r="I8" i="3"/>
  <c r="H8" i="3"/>
  <c r="J8" i="3"/>
  <c r="K8" i="3"/>
  <c r="L8" i="3"/>
  <c r="M8" i="3"/>
  <c r="N8" i="3"/>
  <c r="O8" i="3"/>
  <c r="E8" i="3"/>
  <c r="F8" i="3"/>
  <c r="M2" i="3"/>
  <c r="J3" i="3"/>
  <c r="L378" i="3"/>
  <c r="N377" i="3"/>
  <c r="E377" i="3"/>
  <c r="G376" i="3"/>
  <c r="J375" i="3"/>
  <c r="L373" i="3"/>
  <c r="N372" i="3"/>
  <c r="E372" i="3"/>
  <c r="J370" i="3"/>
  <c r="L369" i="3"/>
  <c r="N368" i="3"/>
  <c r="M366" i="3"/>
  <c r="AK367" i="3" s="1"/>
  <c r="L365" i="3"/>
  <c r="L363" i="3"/>
  <c r="J361" i="3"/>
  <c r="J360" i="3"/>
  <c r="H359" i="3"/>
  <c r="G357" i="3"/>
  <c r="E355" i="3"/>
  <c r="M351" i="3"/>
  <c r="F350" i="3"/>
  <c r="K338" i="3"/>
  <c r="O336" i="3"/>
  <c r="M332" i="3"/>
  <c r="F331" i="3"/>
  <c r="K329" i="3"/>
  <c r="O327" i="3"/>
  <c r="M323" i="3"/>
  <c r="F322" i="3"/>
  <c r="K320" i="3"/>
  <c r="O318" i="3"/>
  <c r="M315" i="3"/>
  <c r="F313" i="3"/>
  <c r="K311" i="3"/>
  <c r="O309" i="3"/>
  <c r="L296" i="3"/>
  <c r="L278" i="3"/>
  <c r="J275" i="3"/>
  <c r="O265" i="3"/>
  <c r="F251" i="3"/>
  <c r="K233" i="3"/>
  <c r="N215" i="3"/>
  <c r="N175" i="3"/>
  <c r="E161" i="3"/>
  <c r="N67" i="3"/>
  <c r="I176" i="3"/>
  <c r="I356" i="3"/>
  <c r="E356" i="3"/>
  <c r="N356" i="3"/>
  <c r="H356" i="3"/>
  <c r="I328" i="3"/>
  <c r="E328" i="3"/>
  <c r="N328" i="3"/>
  <c r="H328" i="3"/>
  <c r="K328" i="3"/>
  <c r="L328" i="3"/>
  <c r="I310" i="3"/>
  <c r="E310" i="3"/>
  <c r="N310" i="3"/>
  <c r="H310" i="3"/>
  <c r="K310" i="3"/>
  <c r="L310" i="3"/>
  <c r="I292" i="3"/>
  <c r="E292" i="3"/>
  <c r="N292" i="3"/>
  <c r="F292" i="3"/>
  <c r="O292" i="3"/>
  <c r="G292" i="3"/>
  <c r="H292" i="3"/>
  <c r="K292" i="3"/>
  <c r="L292" i="3"/>
  <c r="I279" i="3"/>
  <c r="E279" i="3"/>
  <c r="N279" i="3"/>
  <c r="F279" i="3"/>
  <c r="O279" i="3"/>
  <c r="G279" i="3"/>
  <c r="H279" i="3"/>
  <c r="K279" i="3"/>
  <c r="L279" i="3"/>
  <c r="I261" i="3"/>
  <c r="F261" i="3"/>
  <c r="O261" i="3"/>
  <c r="G261" i="3"/>
  <c r="H261" i="3"/>
  <c r="J261" i="3"/>
  <c r="E261" i="3"/>
  <c r="K261" i="3"/>
  <c r="L261" i="3"/>
  <c r="N261" i="3"/>
  <c r="F252" i="3"/>
  <c r="O252" i="3"/>
  <c r="G252" i="3"/>
  <c r="H252" i="3"/>
  <c r="J252" i="3"/>
  <c r="AH253" i="3" s="1"/>
  <c r="I252" i="3"/>
  <c r="E252" i="3"/>
  <c r="K252" i="3"/>
  <c r="L252" i="3"/>
  <c r="N252" i="3"/>
  <c r="F225" i="3"/>
  <c r="O225" i="3"/>
  <c r="G225" i="3"/>
  <c r="H225" i="3"/>
  <c r="J225" i="3"/>
  <c r="I225" i="3"/>
  <c r="M225" i="3"/>
  <c r="K225" i="3"/>
  <c r="L225" i="3"/>
  <c r="I207" i="3"/>
  <c r="F207" i="3"/>
  <c r="O207" i="3"/>
  <c r="G207" i="3"/>
  <c r="H207" i="3"/>
  <c r="J207" i="3"/>
  <c r="M207" i="3"/>
  <c r="N207" i="3"/>
  <c r="E207" i="3"/>
  <c r="K207" i="3"/>
  <c r="F189" i="3"/>
  <c r="O189" i="3"/>
  <c r="G189" i="3"/>
  <c r="H189" i="3"/>
  <c r="I189" i="3"/>
  <c r="J189" i="3"/>
  <c r="M189" i="3"/>
  <c r="N189" i="3"/>
  <c r="E189" i="3"/>
  <c r="K189" i="3"/>
  <c r="I171" i="3"/>
  <c r="F171" i="3"/>
  <c r="O171" i="3"/>
  <c r="G171" i="3"/>
  <c r="H171" i="3"/>
  <c r="J171" i="3"/>
  <c r="M171" i="3"/>
  <c r="N171" i="3"/>
  <c r="E171" i="3"/>
  <c r="K171" i="3"/>
  <c r="F153" i="3"/>
  <c r="O153" i="3"/>
  <c r="G153" i="3"/>
  <c r="H153" i="3"/>
  <c r="J153" i="3"/>
  <c r="I153" i="3"/>
  <c r="K153" i="3"/>
  <c r="M153" i="3"/>
  <c r="N153" i="3"/>
  <c r="L153" i="3"/>
  <c r="I126" i="3"/>
  <c r="F126" i="3"/>
  <c r="O126" i="3"/>
  <c r="G126" i="3"/>
  <c r="H126" i="3"/>
  <c r="J126" i="3"/>
  <c r="K126" i="3"/>
  <c r="E126" i="3"/>
  <c r="L126" i="3"/>
  <c r="M126" i="3"/>
  <c r="Y127" i="3" s="1"/>
  <c r="N126" i="3"/>
  <c r="F99" i="3"/>
  <c r="O99" i="3"/>
  <c r="G99" i="3"/>
  <c r="H99" i="3"/>
  <c r="J99" i="3"/>
  <c r="K99" i="3"/>
  <c r="E99" i="3"/>
  <c r="L99" i="3"/>
  <c r="M99" i="3"/>
  <c r="N99" i="3"/>
  <c r="I99" i="3"/>
  <c r="F77" i="3"/>
  <c r="O77" i="3"/>
  <c r="G77" i="3"/>
  <c r="H77" i="3"/>
  <c r="I77" i="3"/>
  <c r="J77" i="3"/>
  <c r="K77" i="3"/>
  <c r="N77" i="3"/>
  <c r="E77" i="3"/>
  <c r="L77" i="3"/>
  <c r="M77" i="3"/>
  <c r="I55" i="3"/>
  <c r="F55" i="3"/>
  <c r="O55" i="3"/>
  <c r="G55" i="3"/>
  <c r="H55" i="3"/>
  <c r="J55" i="3"/>
  <c r="K55" i="3"/>
  <c r="E55" i="3"/>
  <c r="L55" i="3"/>
  <c r="X57" i="3" s="1"/>
  <c r="M55" i="3"/>
  <c r="N55" i="3"/>
  <c r="I27" i="3"/>
  <c r="F27" i="3"/>
  <c r="O27" i="3"/>
  <c r="G27" i="3"/>
  <c r="H27" i="3"/>
  <c r="J27" i="3"/>
  <c r="K27" i="3"/>
  <c r="M27" i="3"/>
  <c r="N27" i="3"/>
  <c r="E27" i="3"/>
  <c r="F13" i="3"/>
  <c r="O13" i="3"/>
  <c r="G13" i="3"/>
  <c r="H13" i="3"/>
  <c r="T16" i="3" s="1"/>
  <c r="J13" i="3"/>
  <c r="I13" i="3"/>
  <c r="K13" i="3"/>
  <c r="E13" i="3"/>
  <c r="L13" i="3"/>
  <c r="M13" i="3"/>
  <c r="N13" i="3"/>
  <c r="E373" i="3"/>
  <c r="Q375" i="3" s="1"/>
  <c r="O365" i="3"/>
  <c r="K378" i="3"/>
  <c r="O376" i="3"/>
  <c r="F376" i="3"/>
  <c r="K373" i="3"/>
  <c r="O371" i="3"/>
  <c r="K369" i="3"/>
  <c r="K365" i="3"/>
  <c r="G360" i="3"/>
  <c r="J351" i="3"/>
  <c r="J332" i="3"/>
  <c r="J323" i="3"/>
  <c r="J315" i="3"/>
  <c r="M306" i="3"/>
  <c r="M288" i="3"/>
  <c r="M270" i="3"/>
  <c r="L158" i="3"/>
  <c r="G33" i="2"/>
  <c r="I371" i="3"/>
  <c r="I367" i="3"/>
  <c r="J367" i="3"/>
  <c r="M367" i="3"/>
  <c r="I362" i="3"/>
  <c r="J362" i="3"/>
  <c r="M362" i="3"/>
  <c r="I358" i="3"/>
  <c r="J358" i="3"/>
  <c r="M358" i="3"/>
  <c r="I353" i="3"/>
  <c r="J353" i="3"/>
  <c r="M353" i="3"/>
  <c r="Y355" i="3" s="1"/>
  <c r="I339" i="3"/>
  <c r="J339" i="3"/>
  <c r="M339" i="3"/>
  <c r="F339" i="3"/>
  <c r="O339" i="3"/>
  <c r="G339" i="3"/>
  <c r="I335" i="3"/>
  <c r="J335" i="3"/>
  <c r="V337" i="3" s="1"/>
  <c r="M335" i="3"/>
  <c r="F335" i="3"/>
  <c r="O335" i="3"/>
  <c r="G335" i="3"/>
  <c r="I330" i="3"/>
  <c r="J330" i="3"/>
  <c r="M330" i="3"/>
  <c r="F330" i="3"/>
  <c r="O330" i="3"/>
  <c r="G330" i="3"/>
  <c r="S332" i="3" s="1"/>
  <c r="I326" i="3"/>
  <c r="J326" i="3"/>
  <c r="M326" i="3"/>
  <c r="F326" i="3"/>
  <c r="O326" i="3"/>
  <c r="G326" i="3"/>
  <c r="I321" i="3"/>
  <c r="J321" i="3"/>
  <c r="M321" i="3"/>
  <c r="F321" i="3"/>
  <c r="O321" i="3"/>
  <c r="G321" i="3"/>
  <c r="I317" i="3"/>
  <c r="J317" i="3"/>
  <c r="AH318" i="3" s="1"/>
  <c r="M317" i="3"/>
  <c r="F317" i="3"/>
  <c r="O317" i="3"/>
  <c r="G317" i="3"/>
  <c r="I312" i="3"/>
  <c r="J312" i="3"/>
  <c r="M312" i="3"/>
  <c r="F312" i="3"/>
  <c r="O312" i="3"/>
  <c r="G312" i="3"/>
  <c r="I308" i="3"/>
  <c r="J308" i="3"/>
  <c r="K308" i="3"/>
  <c r="L308" i="3"/>
  <c r="M308" i="3"/>
  <c r="F308" i="3"/>
  <c r="O308" i="3"/>
  <c r="G308" i="3"/>
  <c r="I303" i="3"/>
  <c r="J303" i="3"/>
  <c r="K303" i="3"/>
  <c r="L303" i="3"/>
  <c r="M303" i="3"/>
  <c r="F303" i="3"/>
  <c r="O303" i="3"/>
  <c r="G303" i="3"/>
  <c r="I299" i="3"/>
  <c r="J299" i="3"/>
  <c r="K299" i="3"/>
  <c r="L299" i="3"/>
  <c r="M299" i="3"/>
  <c r="F299" i="3"/>
  <c r="O299" i="3"/>
  <c r="G299" i="3"/>
  <c r="I295" i="3"/>
  <c r="J295" i="3"/>
  <c r="K295" i="3"/>
  <c r="L295" i="3"/>
  <c r="M295" i="3"/>
  <c r="F295" i="3"/>
  <c r="O295" i="3"/>
  <c r="G295" i="3"/>
  <c r="I290" i="3"/>
  <c r="J290" i="3"/>
  <c r="K290" i="3"/>
  <c r="L290" i="3"/>
  <c r="M290" i="3"/>
  <c r="F290" i="3"/>
  <c r="O290" i="3"/>
  <c r="G290" i="3"/>
  <c r="I286" i="3"/>
  <c r="J286" i="3"/>
  <c r="K286" i="3"/>
  <c r="AU290" i="3" s="1"/>
  <c r="L286" i="3"/>
  <c r="M286" i="3"/>
  <c r="F286" i="3"/>
  <c r="O286" i="3"/>
  <c r="G286" i="3"/>
  <c r="I281" i="3"/>
  <c r="J281" i="3"/>
  <c r="K281" i="3"/>
  <c r="L281" i="3"/>
  <c r="M281" i="3"/>
  <c r="F281" i="3"/>
  <c r="O281" i="3"/>
  <c r="G281" i="3"/>
  <c r="I277" i="3"/>
  <c r="J277" i="3"/>
  <c r="K277" i="3"/>
  <c r="L277" i="3"/>
  <c r="M277" i="3"/>
  <c r="F277" i="3"/>
  <c r="O277" i="3"/>
  <c r="G277" i="3"/>
  <c r="I272" i="3"/>
  <c r="J272" i="3"/>
  <c r="K272" i="3"/>
  <c r="L272" i="3"/>
  <c r="M272" i="3"/>
  <c r="F272" i="3"/>
  <c r="O272" i="3"/>
  <c r="G272" i="3"/>
  <c r="K268" i="3"/>
  <c r="I268" i="3"/>
  <c r="L268" i="3"/>
  <c r="M268" i="3"/>
  <c r="E268" i="3"/>
  <c r="N268" i="3"/>
  <c r="H268" i="3"/>
  <c r="J268" i="3"/>
  <c r="O268" i="3"/>
  <c r="F268" i="3"/>
  <c r="K263" i="3"/>
  <c r="I263" i="3"/>
  <c r="L263" i="3"/>
  <c r="M263" i="3"/>
  <c r="Y265" i="3" s="1"/>
  <c r="E263" i="3"/>
  <c r="N263" i="3"/>
  <c r="F263" i="3"/>
  <c r="G263" i="3"/>
  <c r="J263" i="3"/>
  <c r="O263" i="3"/>
  <c r="K259" i="3"/>
  <c r="L259" i="3"/>
  <c r="M259" i="3"/>
  <c r="I259" i="3"/>
  <c r="E259" i="3"/>
  <c r="N259" i="3"/>
  <c r="H259" i="3"/>
  <c r="J259" i="3"/>
  <c r="O259" i="3"/>
  <c r="F259" i="3"/>
  <c r="I255" i="3"/>
  <c r="K255" i="3"/>
  <c r="L255" i="3"/>
  <c r="M255" i="3"/>
  <c r="E255" i="3"/>
  <c r="N255" i="3"/>
  <c r="F255" i="3"/>
  <c r="G255" i="3"/>
  <c r="S256" i="3" s="1"/>
  <c r="J255" i="3"/>
  <c r="O255" i="3"/>
  <c r="I250" i="3"/>
  <c r="K250" i="3"/>
  <c r="L250" i="3"/>
  <c r="M250" i="3"/>
  <c r="E250" i="3"/>
  <c r="N250" i="3"/>
  <c r="H250" i="3"/>
  <c r="J250" i="3"/>
  <c r="O250" i="3"/>
  <c r="F250" i="3"/>
  <c r="K236" i="3"/>
  <c r="I236" i="3"/>
  <c r="L236" i="3"/>
  <c r="M236" i="3"/>
  <c r="Y237" i="3" s="1"/>
  <c r="E236" i="3"/>
  <c r="N236" i="3"/>
  <c r="O236" i="3"/>
  <c r="F236" i="3"/>
  <c r="H236" i="3"/>
  <c r="J236" i="3"/>
  <c r="I231" i="3"/>
  <c r="K231" i="3"/>
  <c r="L231" i="3"/>
  <c r="M231" i="3"/>
  <c r="E231" i="3"/>
  <c r="N231" i="3"/>
  <c r="F231" i="3"/>
  <c r="G231" i="3"/>
  <c r="H231" i="3"/>
  <c r="O231" i="3"/>
  <c r="K227" i="3"/>
  <c r="L227" i="3"/>
  <c r="M227" i="3"/>
  <c r="E227" i="3"/>
  <c r="N227" i="3"/>
  <c r="I227" i="3"/>
  <c r="H227" i="3"/>
  <c r="O227" i="3"/>
  <c r="F227" i="3"/>
  <c r="J227" i="3"/>
  <c r="I222" i="3"/>
  <c r="K222" i="3"/>
  <c r="L222" i="3"/>
  <c r="M222" i="3"/>
  <c r="E222" i="3"/>
  <c r="N222" i="3"/>
  <c r="F222" i="3"/>
  <c r="H222" i="3"/>
  <c r="J222" i="3"/>
  <c r="K218" i="3"/>
  <c r="L218" i="3"/>
  <c r="M218" i="3"/>
  <c r="E218" i="3"/>
  <c r="N218" i="3"/>
  <c r="I218" i="3"/>
  <c r="H218" i="3"/>
  <c r="O218" i="3"/>
  <c r="F218" i="3"/>
  <c r="G218" i="3"/>
  <c r="I213" i="3"/>
  <c r="K213" i="3"/>
  <c r="L213" i="3"/>
  <c r="X215" i="3" s="1"/>
  <c r="M213" i="3"/>
  <c r="E213" i="3"/>
  <c r="N213" i="3"/>
  <c r="F213" i="3"/>
  <c r="J213" i="3"/>
  <c r="O213" i="3"/>
  <c r="G213" i="3"/>
  <c r="K209" i="3"/>
  <c r="L209" i="3"/>
  <c r="I209" i="3"/>
  <c r="M209" i="3"/>
  <c r="E209" i="3"/>
  <c r="N209" i="3"/>
  <c r="H209" i="3"/>
  <c r="O209" i="3"/>
  <c r="G209" i="3"/>
  <c r="J209" i="3"/>
  <c r="K205" i="3"/>
  <c r="L205" i="3"/>
  <c r="M205" i="3"/>
  <c r="E205" i="3"/>
  <c r="N205" i="3"/>
  <c r="F205" i="3"/>
  <c r="G205" i="3"/>
  <c r="S206" i="3" s="1"/>
  <c r="I205" i="3"/>
  <c r="H205" i="3"/>
  <c r="J205" i="3"/>
  <c r="I200" i="3"/>
  <c r="K200" i="3"/>
  <c r="L200" i="3"/>
  <c r="M200" i="3"/>
  <c r="E200" i="3"/>
  <c r="N200" i="3"/>
  <c r="H200" i="3"/>
  <c r="J200" i="3"/>
  <c r="O200" i="3"/>
  <c r="F200" i="3"/>
  <c r="K196" i="3"/>
  <c r="I196" i="3"/>
  <c r="L196" i="3"/>
  <c r="M196" i="3"/>
  <c r="E196" i="3"/>
  <c r="N196" i="3"/>
  <c r="F196" i="3"/>
  <c r="G196" i="3"/>
  <c r="H196" i="3"/>
  <c r="J196" i="3"/>
  <c r="O196" i="3"/>
  <c r="AY199" i="3" s="1"/>
  <c r="I191" i="3"/>
  <c r="K191" i="3"/>
  <c r="L191" i="3"/>
  <c r="M191" i="3"/>
  <c r="E191" i="3"/>
  <c r="N191" i="3"/>
  <c r="H191" i="3"/>
  <c r="J191" i="3"/>
  <c r="O191" i="3"/>
  <c r="G191" i="3"/>
  <c r="I187" i="3"/>
  <c r="K187" i="3"/>
  <c r="L187" i="3"/>
  <c r="M187" i="3"/>
  <c r="E187" i="3"/>
  <c r="N187" i="3"/>
  <c r="F187" i="3"/>
  <c r="G187" i="3"/>
  <c r="H187" i="3"/>
  <c r="J187" i="3"/>
  <c r="I182" i="3"/>
  <c r="K182" i="3"/>
  <c r="L182" i="3"/>
  <c r="M182" i="3"/>
  <c r="Y185" i="3" s="1"/>
  <c r="E182" i="3"/>
  <c r="N182" i="3"/>
  <c r="H182" i="3"/>
  <c r="J182" i="3"/>
  <c r="O182" i="3"/>
  <c r="F182" i="3"/>
  <c r="K178" i="3"/>
  <c r="L178" i="3"/>
  <c r="M178" i="3"/>
  <c r="I178" i="3"/>
  <c r="E178" i="3"/>
  <c r="N178" i="3"/>
  <c r="F178" i="3"/>
  <c r="G178" i="3"/>
  <c r="H178" i="3"/>
  <c r="AF181" i="3" s="1"/>
  <c r="J178" i="3"/>
  <c r="O178" i="3"/>
  <c r="I173" i="3"/>
  <c r="K173" i="3"/>
  <c r="L173" i="3"/>
  <c r="M173" i="3"/>
  <c r="E173" i="3"/>
  <c r="N173" i="3"/>
  <c r="H173" i="3"/>
  <c r="T175" i="3" s="1"/>
  <c r="J173" i="3"/>
  <c r="O173" i="3"/>
  <c r="G173" i="3"/>
  <c r="I169" i="3"/>
  <c r="K169" i="3"/>
  <c r="L169" i="3"/>
  <c r="M169" i="3"/>
  <c r="E169" i="3"/>
  <c r="N169" i="3"/>
  <c r="F169" i="3"/>
  <c r="G169" i="3"/>
  <c r="H169" i="3"/>
  <c r="J169" i="3"/>
  <c r="K165" i="3"/>
  <c r="L165" i="3"/>
  <c r="M165" i="3"/>
  <c r="E165" i="3"/>
  <c r="N165" i="3"/>
  <c r="H165" i="3"/>
  <c r="J165" i="3"/>
  <c r="O165" i="3"/>
  <c r="I165" i="3"/>
  <c r="F165" i="3"/>
  <c r="I160" i="3"/>
  <c r="K160" i="3"/>
  <c r="L160" i="3"/>
  <c r="M160" i="3"/>
  <c r="E160" i="3"/>
  <c r="N160" i="3"/>
  <c r="F160" i="3"/>
  <c r="O160" i="3"/>
  <c r="G160" i="3"/>
  <c r="H160" i="3"/>
  <c r="J160" i="3"/>
  <c r="K156" i="3"/>
  <c r="L156" i="3"/>
  <c r="M156" i="3"/>
  <c r="I156" i="3"/>
  <c r="E156" i="3"/>
  <c r="N156" i="3"/>
  <c r="Z157" i="3" s="1"/>
  <c r="F156" i="3"/>
  <c r="O156" i="3"/>
  <c r="G156" i="3"/>
  <c r="H156" i="3"/>
  <c r="K151" i="3"/>
  <c r="L151" i="3"/>
  <c r="M151" i="3"/>
  <c r="E151" i="3"/>
  <c r="N151" i="3"/>
  <c r="F151" i="3"/>
  <c r="O151" i="3"/>
  <c r="J151" i="3"/>
  <c r="G151" i="3"/>
  <c r="K137" i="3"/>
  <c r="L137" i="3"/>
  <c r="M137" i="3"/>
  <c r="I137" i="3"/>
  <c r="E137" i="3"/>
  <c r="N137" i="3"/>
  <c r="F137" i="3"/>
  <c r="O137" i="3"/>
  <c r="H137" i="3"/>
  <c r="J137" i="3"/>
  <c r="I132" i="3"/>
  <c r="U135" i="3" s="1"/>
  <c r="K132" i="3"/>
  <c r="L132" i="3"/>
  <c r="M132" i="3"/>
  <c r="E132" i="3"/>
  <c r="N132" i="3"/>
  <c r="F132" i="3"/>
  <c r="O132" i="3"/>
  <c r="G132" i="3"/>
  <c r="S135" i="3" s="1"/>
  <c r="H132" i="3"/>
  <c r="J132" i="3"/>
  <c r="K128" i="3"/>
  <c r="L128" i="3"/>
  <c r="M128" i="3"/>
  <c r="E128" i="3"/>
  <c r="N128" i="3"/>
  <c r="I128" i="3"/>
  <c r="U131" i="3" s="1"/>
  <c r="F128" i="3"/>
  <c r="O128" i="3"/>
  <c r="G128" i="3"/>
  <c r="H128" i="3"/>
  <c r="J128" i="3"/>
  <c r="K123" i="3"/>
  <c r="L123" i="3"/>
  <c r="M123" i="3"/>
  <c r="I123" i="3"/>
  <c r="E123" i="3"/>
  <c r="N123" i="3"/>
  <c r="F123" i="3"/>
  <c r="O123" i="3"/>
  <c r="G123" i="3"/>
  <c r="H123" i="3"/>
  <c r="J123" i="3"/>
  <c r="K119" i="3"/>
  <c r="L119" i="3"/>
  <c r="M119" i="3"/>
  <c r="E119" i="3"/>
  <c r="N119" i="3"/>
  <c r="F119" i="3"/>
  <c r="O119" i="3"/>
  <c r="I119" i="3"/>
  <c r="U122" i="3" s="1"/>
  <c r="G119" i="3"/>
  <c r="H119" i="3"/>
  <c r="J119" i="3"/>
  <c r="I115" i="3"/>
  <c r="K115" i="3"/>
  <c r="L115" i="3"/>
  <c r="M115" i="3"/>
  <c r="E115" i="3"/>
  <c r="N115" i="3"/>
  <c r="F115" i="3"/>
  <c r="O115" i="3"/>
  <c r="G115" i="3"/>
  <c r="H115" i="3"/>
  <c r="I110" i="3"/>
  <c r="K110" i="3"/>
  <c r="L110" i="3"/>
  <c r="M110" i="3"/>
  <c r="E110" i="3"/>
  <c r="N110" i="3"/>
  <c r="F110" i="3"/>
  <c r="O110" i="3"/>
  <c r="J110" i="3"/>
  <c r="G110" i="3"/>
  <c r="K106" i="3"/>
  <c r="L106" i="3"/>
  <c r="M106" i="3"/>
  <c r="E106" i="3"/>
  <c r="N106" i="3"/>
  <c r="I106" i="3"/>
  <c r="F106" i="3"/>
  <c r="O106" i="3"/>
  <c r="J106" i="3"/>
  <c r="V107" i="3" s="1"/>
  <c r="H106" i="3"/>
  <c r="K101" i="3"/>
  <c r="L101" i="3"/>
  <c r="M101" i="3"/>
  <c r="E101" i="3"/>
  <c r="N101" i="3"/>
  <c r="I101" i="3"/>
  <c r="F101" i="3"/>
  <c r="O101" i="3"/>
  <c r="H101" i="3"/>
  <c r="J101" i="3"/>
  <c r="G101" i="3"/>
  <c r="K97" i="3"/>
  <c r="L97" i="3"/>
  <c r="M97" i="3"/>
  <c r="E97" i="3"/>
  <c r="N97" i="3"/>
  <c r="F97" i="3"/>
  <c r="O97" i="3"/>
  <c r="G97" i="3"/>
  <c r="H97" i="3"/>
  <c r="J97" i="3"/>
  <c r="I97" i="3"/>
  <c r="K92" i="3"/>
  <c r="L92" i="3"/>
  <c r="M92" i="3"/>
  <c r="E92" i="3"/>
  <c r="N92" i="3"/>
  <c r="F92" i="3"/>
  <c r="O92" i="3"/>
  <c r="G92" i="3"/>
  <c r="H92" i="3"/>
  <c r="I92" i="3"/>
  <c r="J92" i="3"/>
  <c r="I88" i="3"/>
  <c r="K88" i="3"/>
  <c r="L88" i="3"/>
  <c r="M88" i="3"/>
  <c r="E88" i="3"/>
  <c r="N88" i="3"/>
  <c r="F88" i="3"/>
  <c r="O88" i="3"/>
  <c r="G88" i="3"/>
  <c r="H88" i="3"/>
  <c r="J88" i="3"/>
  <c r="K83" i="3"/>
  <c r="L83" i="3"/>
  <c r="M83" i="3"/>
  <c r="E83" i="3"/>
  <c r="N83" i="3"/>
  <c r="F83" i="3"/>
  <c r="O83" i="3"/>
  <c r="I83" i="3"/>
  <c r="G83" i="3"/>
  <c r="H83" i="3"/>
  <c r="J83" i="3"/>
  <c r="V86" i="3" s="1"/>
  <c r="K79" i="3"/>
  <c r="I79" i="3"/>
  <c r="L79" i="3"/>
  <c r="M79" i="3"/>
  <c r="E79" i="3"/>
  <c r="N79" i="3"/>
  <c r="F79" i="3"/>
  <c r="O79" i="3"/>
  <c r="G79" i="3"/>
  <c r="H79" i="3"/>
  <c r="K75" i="3"/>
  <c r="L75" i="3"/>
  <c r="M75" i="3"/>
  <c r="E75" i="3"/>
  <c r="N75" i="3"/>
  <c r="I75" i="3"/>
  <c r="F75" i="3"/>
  <c r="O75" i="3"/>
  <c r="G75" i="3"/>
  <c r="H75" i="3"/>
  <c r="I70" i="3"/>
  <c r="K70" i="3"/>
  <c r="L70" i="3"/>
  <c r="M70" i="3"/>
  <c r="E70" i="3"/>
  <c r="N70" i="3"/>
  <c r="F70" i="3"/>
  <c r="O70" i="3"/>
  <c r="J70" i="3"/>
  <c r="G70" i="3"/>
  <c r="H70" i="3"/>
  <c r="I66" i="3"/>
  <c r="K66" i="3"/>
  <c r="L66" i="3"/>
  <c r="M66" i="3"/>
  <c r="E66" i="3"/>
  <c r="N66" i="3"/>
  <c r="F66" i="3"/>
  <c r="O66" i="3"/>
  <c r="H66" i="3"/>
  <c r="J66" i="3"/>
  <c r="G66" i="3"/>
  <c r="K61" i="3"/>
  <c r="W63" i="3" s="1"/>
  <c r="L61" i="3"/>
  <c r="M61" i="3"/>
  <c r="E61" i="3"/>
  <c r="N61" i="3"/>
  <c r="I61" i="3"/>
  <c r="U62" i="3" s="1"/>
  <c r="F61" i="3"/>
  <c r="O61" i="3"/>
  <c r="G61" i="3"/>
  <c r="H61" i="3"/>
  <c r="J61" i="3"/>
  <c r="K57" i="3"/>
  <c r="L57" i="3"/>
  <c r="M57" i="3"/>
  <c r="E57" i="3"/>
  <c r="N57" i="3"/>
  <c r="F57" i="3"/>
  <c r="O57" i="3"/>
  <c r="G57" i="3"/>
  <c r="H57" i="3"/>
  <c r="J57" i="3"/>
  <c r="I57" i="3"/>
  <c r="U60" i="3" s="1"/>
  <c r="I52" i="3"/>
  <c r="K52" i="3"/>
  <c r="L52" i="3"/>
  <c r="M52" i="3"/>
  <c r="E52" i="3"/>
  <c r="N52" i="3"/>
  <c r="F52" i="3"/>
  <c r="O52" i="3"/>
  <c r="G52" i="3"/>
  <c r="H52" i="3"/>
  <c r="J52" i="3"/>
  <c r="K38" i="3"/>
  <c r="L38" i="3"/>
  <c r="M38" i="3"/>
  <c r="E38" i="3"/>
  <c r="N38" i="3"/>
  <c r="F38" i="3"/>
  <c r="O38" i="3"/>
  <c r="I38" i="3"/>
  <c r="G38" i="3"/>
  <c r="H38" i="3"/>
  <c r="J38" i="3"/>
  <c r="I33" i="3"/>
  <c r="K33" i="3"/>
  <c r="W36" i="3" s="1"/>
  <c r="L33" i="3"/>
  <c r="M33" i="3"/>
  <c r="E33" i="3"/>
  <c r="N33" i="3"/>
  <c r="F33" i="3"/>
  <c r="O33" i="3"/>
  <c r="G33" i="3"/>
  <c r="H33" i="3"/>
  <c r="J33" i="3"/>
  <c r="I29" i="3"/>
  <c r="K29" i="3"/>
  <c r="L29" i="3"/>
  <c r="M29" i="3"/>
  <c r="E29" i="3"/>
  <c r="N29" i="3"/>
  <c r="F29" i="3"/>
  <c r="O29" i="3"/>
  <c r="G29" i="3"/>
  <c r="H29" i="3"/>
  <c r="J29" i="3"/>
  <c r="I25" i="3"/>
  <c r="K25" i="3"/>
  <c r="L25" i="3"/>
  <c r="M25" i="3"/>
  <c r="E25" i="3"/>
  <c r="N25" i="3"/>
  <c r="F25" i="3"/>
  <c r="O25" i="3"/>
  <c r="J25" i="3"/>
  <c r="G25" i="3"/>
  <c r="H25" i="3"/>
  <c r="K20" i="3"/>
  <c r="L20" i="3"/>
  <c r="I20" i="3"/>
  <c r="M20" i="3"/>
  <c r="E20" i="3"/>
  <c r="N20" i="3"/>
  <c r="F20" i="3"/>
  <c r="O20" i="3"/>
  <c r="H20" i="3"/>
  <c r="J20" i="3"/>
  <c r="G20" i="3"/>
  <c r="K16" i="3"/>
  <c r="L16" i="3"/>
  <c r="M16" i="3"/>
  <c r="E16" i="3"/>
  <c r="N16" i="3"/>
  <c r="F16" i="3"/>
  <c r="O16" i="3"/>
  <c r="G16" i="3"/>
  <c r="H16" i="3"/>
  <c r="J16" i="3"/>
  <c r="I16" i="3"/>
  <c r="I11" i="3"/>
  <c r="K11" i="3"/>
  <c r="L11" i="3"/>
  <c r="M11" i="3"/>
  <c r="E11" i="3"/>
  <c r="N11" i="3"/>
  <c r="F11" i="3"/>
  <c r="O11" i="3"/>
  <c r="G11" i="3"/>
  <c r="H11" i="3"/>
  <c r="J11" i="3"/>
  <c r="I7" i="3"/>
  <c r="K7" i="3"/>
  <c r="L7" i="3"/>
  <c r="M7" i="3"/>
  <c r="E7" i="3"/>
  <c r="N7" i="3"/>
  <c r="F7" i="3"/>
  <c r="O7" i="3"/>
  <c r="G7" i="3"/>
  <c r="H7" i="3"/>
  <c r="J7" i="3"/>
  <c r="F2" i="3"/>
  <c r="O2" i="3"/>
  <c r="G3" i="3"/>
  <c r="J378" i="3"/>
  <c r="L377" i="3"/>
  <c r="N376" i="3"/>
  <c r="E376" i="3"/>
  <c r="G375" i="3"/>
  <c r="J373" i="3"/>
  <c r="L372" i="3"/>
  <c r="N371" i="3"/>
  <c r="E371" i="3"/>
  <c r="G370" i="3"/>
  <c r="J369" i="3"/>
  <c r="L368" i="3"/>
  <c r="K367" i="3"/>
  <c r="AU371" i="3" s="1"/>
  <c r="J366" i="3"/>
  <c r="J365" i="3"/>
  <c r="AH368" i="3" s="1"/>
  <c r="H363" i="3"/>
  <c r="G362" i="3"/>
  <c r="G361" i="3"/>
  <c r="E359" i="3"/>
  <c r="E358" i="3"/>
  <c r="Q360" i="3" s="1"/>
  <c r="O356" i="3"/>
  <c r="N355" i="3"/>
  <c r="N353" i="3"/>
  <c r="M352" i="3"/>
  <c r="G351" i="3"/>
  <c r="L339" i="3"/>
  <c r="J336" i="3"/>
  <c r="N333" i="3"/>
  <c r="L330" i="3"/>
  <c r="J327" i="3"/>
  <c r="N325" i="3"/>
  <c r="G323" i="3"/>
  <c r="L321" i="3"/>
  <c r="J318" i="3"/>
  <c r="N316" i="3"/>
  <c r="L312" i="3"/>
  <c r="J309" i="3"/>
  <c r="J306" i="3"/>
  <c r="E299" i="3"/>
  <c r="N295" i="3"/>
  <c r="L291" i="3"/>
  <c r="J288" i="3"/>
  <c r="E281" i="3"/>
  <c r="N277" i="3"/>
  <c r="L273" i="3"/>
  <c r="H263" i="3"/>
  <c r="O256" i="3"/>
  <c r="J231" i="3"/>
  <c r="G222" i="3"/>
  <c r="G200" i="3"/>
  <c r="L171" i="3"/>
  <c r="J156" i="3"/>
  <c r="L108" i="3"/>
  <c r="O17" i="3"/>
  <c r="I360" i="3"/>
  <c r="E360" i="3"/>
  <c r="N360" i="3"/>
  <c r="H360" i="3"/>
  <c r="I332" i="3"/>
  <c r="E332" i="3"/>
  <c r="N332" i="3"/>
  <c r="H332" i="3"/>
  <c r="K332" i="3"/>
  <c r="L332" i="3"/>
  <c r="I315" i="3"/>
  <c r="E315" i="3"/>
  <c r="N315" i="3"/>
  <c r="H315" i="3"/>
  <c r="K315" i="3"/>
  <c r="L315" i="3"/>
  <c r="I301" i="3"/>
  <c r="E301" i="3"/>
  <c r="N301" i="3"/>
  <c r="F301" i="3"/>
  <c r="O301" i="3"/>
  <c r="G301" i="3"/>
  <c r="H301" i="3"/>
  <c r="K301" i="3"/>
  <c r="L301" i="3"/>
  <c r="I283" i="3"/>
  <c r="E283" i="3"/>
  <c r="N283" i="3"/>
  <c r="F283" i="3"/>
  <c r="O283" i="3"/>
  <c r="G283" i="3"/>
  <c r="H283" i="3"/>
  <c r="K283" i="3"/>
  <c r="L283" i="3"/>
  <c r="I270" i="3"/>
  <c r="J270" i="3"/>
  <c r="N270" i="3"/>
  <c r="E270" i="3"/>
  <c r="O270" i="3"/>
  <c r="F270" i="3"/>
  <c r="G270" i="3"/>
  <c r="K270" i="3"/>
  <c r="L270" i="3"/>
  <c r="I257" i="3"/>
  <c r="F257" i="3"/>
  <c r="O257" i="3"/>
  <c r="G257" i="3"/>
  <c r="H257" i="3"/>
  <c r="J257" i="3"/>
  <c r="M257" i="3"/>
  <c r="N257" i="3"/>
  <c r="E257" i="3"/>
  <c r="K257" i="3"/>
  <c r="I229" i="3"/>
  <c r="F229" i="3"/>
  <c r="O229" i="3"/>
  <c r="G229" i="3"/>
  <c r="H229" i="3"/>
  <c r="J229" i="3"/>
  <c r="K229" i="3"/>
  <c r="E229" i="3"/>
  <c r="M229" i="3"/>
  <c r="N229" i="3"/>
  <c r="F220" i="3"/>
  <c r="O220" i="3"/>
  <c r="G220" i="3"/>
  <c r="H220" i="3"/>
  <c r="J220" i="3"/>
  <c r="K220" i="3"/>
  <c r="I220" i="3"/>
  <c r="N220" i="3"/>
  <c r="E220" i="3"/>
  <c r="L220" i="3"/>
  <c r="I202" i="3"/>
  <c r="F202" i="3"/>
  <c r="O202" i="3"/>
  <c r="AA205" i="3" s="1"/>
  <c r="G202" i="3"/>
  <c r="H202" i="3"/>
  <c r="J202" i="3"/>
  <c r="E202" i="3"/>
  <c r="K202" i="3"/>
  <c r="L202" i="3"/>
  <c r="M202" i="3"/>
  <c r="N202" i="3"/>
  <c r="I185" i="3"/>
  <c r="F185" i="3"/>
  <c r="O185" i="3"/>
  <c r="G185" i="3"/>
  <c r="H185" i="3"/>
  <c r="J185" i="3"/>
  <c r="E185" i="3"/>
  <c r="K185" i="3"/>
  <c r="W186" i="3" s="1"/>
  <c r="L185" i="3"/>
  <c r="M185" i="3"/>
  <c r="N185" i="3"/>
  <c r="I167" i="3"/>
  <c r="F167" i="3"/>
  <c r="O167" i="3"/>
  <c r="G167" i="3"/>
  <c r="H167" i="3"/>
  <c r="J167" i="3"/>
  <c r="E167" i="3"/>
  <c r="K167" i="3"/>
  <c r="L167" i="3"/>
  <c r="M167" i="3"/>
  <c r="N167" i="3"/>
  <c r="F135" i="3"/>
  <c r="O135" i="3"/>
  <c r="AA137" i="3" s="1"/>
  <c r="G135" i="3"/>
  <c r="H135" i="3"/>
  <c r="J135" i="3"/>
  <c r="I135" i="3"/>
  <c r="K135" i="3"/>
  <c r="E135" i="3"/>
  <c r="L135" i="3"/>
  <c r="M135" i="3"/>
  <c r="Y136" i="3" s="1"/>
  <c r="N135" i="3"/>
  <c r="F112" i="3"/>
  <c r="O112" i="3"/>
  <c r="G112" i="3"/>
  <c r="H112" i="3"/>
  <c r="J112" i="3"/>
  <c r="K112" i="3"/>
  <c r="N112" i="3"/>
  <c r="I112" i="3"/>
  <c r="E112" i="3"/>
  <c r="L112" i="3"/>
  <c r="I86" i="3"/>
  <c r="F86" i="3"/>
  <c r="O86" i="3"/>
  <c r="G86" i="3"/>
  <c r="H86" i="3"/>
  <c r="J86" i="3"/>
  <c r="K86" i="3"/>
  <c r="E86" i="3"/>
  <c r="L86" i="3"/>
  <c r="N86" i="3"/>
  <c r="F63" i="3"/>
  <c r="O63" i="3"/>
  <c r="G63" i="3"/>
  <c r="I63" i="3"/>
  <c r="H63" i="3"/>
  <c r="J63" i="3"/>
  <c r="K63" i="3"/>
  <c r="E63" i="3"/>
  <c r="L63" i="3"/>
  <c r="M63" i="3"/>
  <c r="N63" i="3"/>
  <c r="Z66" i="3" s="1"/>
  <c r="F31" i="3"/>
  <c r="O31" i="3"/>
  <c r="G31" i="3"/>
  <c r="H31" i="3"/>
  <c r="J31" i="3"/>
  <c r="K31" i="3"/>
  <c r="I31" i="3"/>
  <c r="N31" i="3"/>
  <c r="E31" i="3"/>
  <c r="M31" i="3"/>
  <c r="F9" i="3"/>
  <c r="O9" i="3"/>
  <c r="G9" i="3"/>
  <c r="H9" i="3"/>
  <c r="J9" i="3"/>
  <c r="K9" i="3"/>
  <c r="E9" i="3"/>
  <c r="L9" i="3"/>
  <c r="M9" i="3"/>
  <c r="N9" i="3"/>
  <c r="I9" i="3"/>
  <c r="G310" i="3"/>
  <c r="J4" i="2"/>
  <c r="J5" i="2" s="1"/>
  <c r="F33" i="2"/>
  <c r="G2" i="3"/>
  <c r="H378" i="3"/>
  <c r="K377" i="3"/>
  <c r="M376" i="3"/>
  <c r="O375" i="3"/>
  <c r="AA378" i="3" s="1"/>
  <c r="F375" i="3"/>
  <c r="R378" i="3" s="1"/>
  <c r="H373" i="3"/>
  <c r="K372" i="3"/>
  <c r="M371" i="3"/>
  <c r="O370" i="3"/>
  <c r="F370" i="3"/>
  <c r="H369" i="3"/>
  <c r="J368" i="3"/>
  <c r="H367" i="3"/>
  <c r="G365" i="3"/>
  <c r="F363" i="3"/>
  <c r="F362" i="3"/>
  <c r="O359" i="3"/>
  <c r="O358" i="3"/>
  <c r="M356" i="3"/>
  <c r="M355" i="3"/>
  <c r="L353" i="3"/>
  <c r="F351" i="3"/>
  <c r="K339" i="3"/>
  <c r="O337" i="3"/>
  <c r="H336" i="3"/>
  <c r="F332" i="3"/>
  <c r="K330" i="3"/>
  <c r="O328" i="3"/>
  <c r="H327" i="3"/>
  <c r="F323" i="3"/>
  <c r="K321" i="3"/>
  <c r="O319" i="3"/>
  <c r="H318" i="3"/>
  <c r="T320" i="3" s="1"/>
  <c r="F315" i="3"/>
  <c r="K312" i="3"/>
  <c r="O310" i="3"/>
  <c r="F309" i="3"/>
  <c r="O305" i="3"/>
  <c r="M301" i="3"/>
  <c r="H295" i="3"/>
  <c r="F291" i="3"/>
  <c r="O287" i="3"/>
  <c r="M283" i="3"/>
  <c r="H277" i="3"/>
  <c r="F273" i="3"/>
  <c r="N269" i="3"/>
  <c r="E256" i="3"/>
  <c r="L238" i="3"/>
  <c r="M220" i="3"/>
  <c r="E211" i="3"/>
  <c r="K198" i="3"/>
  <c r="M183" i="3"/>
  <c r="O169" i="3"/>
  <c r="E153" i="3"/>
  <c r="F125" i="3"/>
  <c r="G106" i="3"/>
  <c r="M81" i="3"/>
  <c r="G12" i="3"/>
  <c r="G59" i="2"/>
  <c r="G51" i="2"/>
  <c r="U378" i="3"/>
  <c r="I366" i="3"/>
  <c r="L366" i="3"/>
  <c r="F366" i="3"/>
  <c r="O366" i="3"/>
  <c r="I361" i="3"/>
  <c r="L361" i="3"/>
  <c r="AV364" i="3" s="1"/>
  <c r="F361" i="3"/>
  <c r="O361" i="3"/>
  <c r="I357" i="3"/>
  <c r="L357" i="3"/>
  <c r="F357" i="3"/>
  <c r="AD360" i="3" s="1"/>
  <c r="O357" i="3"/>
  <c r="I352" i="3"/>
  <c r="L352" i="3"/>
  <c r="F352" i="3"/>
  <c r="O352" i="3"/>
  <c r="H352" i="3"/>
  <c r="I338" i="3"/>
  <c r="U340" i="3" s="1"/>
  <c r="L338" i="3"/>
  <c r="F338" i="3"/>
  <c r="O338" i="3"/>
  <c r="H338" i="3"/>
  <c r="J338" i="3"/>
  <c r="I333" i="3"/>
  <c r="L333" i="3"/>
  <c r="F333" i="3"/>
  <c r="O333" i="3"/>
  <c r="H333" i="3"/>
  <c r="J333" i="3"/>
  <c r="I329" i="3"/>
  <c r="L329" i="3"/>
  <c r="F329" i="3"/>
  <c r="O329" i="3"/>
  <c r="H329" i="3"/>
  <c r="J329" i="3"/>
  <c r="I325" i="3"/>
  <c r="L325" i="3"/>
  <c r="F325" i="3"/>
  <c r="O325" i="3"/>
  <c r="H325" i="3"/>
  <c r="J325" i="3"/>
  <c r="I320" i="3"/>
  <c r="U322" i="3" s="1"/>
  <c r="L320" i="3"/>
  <c r="F320" i="3"/>
  <c r="O320" i="3"/>
  <c r="H320" i="3"/>
  <c r="J320" i="3"/>
  <c r="I316" i="3"/>
  <c r="L316" i="3"/>
  <c r="F316" i="3"/>
  <c r="O316" i="3"/>
  <c r="H316" i="3"/>
  <c r="J316" i="3"/>
  <c r="I311" i="3"/>
  <c r="L311" i="3"/>
  <c r="X312" i="3" s="1"/>
  <c r="F311" i="3"/>
  <c r="O311" i="3"/>
  <c r="H311" i="3"/>
  <c r="J311" i="3"/>
  <c r="I307" i="3"/>
  <c r="L307" i="3"/>
  <c r="M307" i="3"/>
  <c r="E307" i="3"/>
  <c r="N307" i="3"/>
  <c r="F307" i="3"/>
  <c r="O307" i="3"/>
  <c r="H307" i="3"/>
  <c r="J307" i="3"/>
  <c r="I302" i="3"/>
  <c r="L302" i="3"/>
  <c r="M302" i="3"/>
  <c r="E302" i="3"/>
  <c r="N302" i="3"/>
  <c r="F302" i="3"/>
  <c r="R305" i="3" s="1"/>
  <c r="O302" i="3"/>
  <c r="AA305" i="3" s="1"/>
  <c r="H302" i="3"/>
  <c r="J302" i="3"/>
  <c r="I298" i="3"/>
  <c r="AG300" i="3" s="1"/>
  <c r="L298" i="3"/>
  <c r="M298" i="3"/>
  <c r="E298" i="3"/>
  <c r="N298" i="3"/>
  <c r="F298" i="3"/>
  <c r="O298" i="3"/>
  <c r="H298" i="3"/>
  <c r="J298" i="3"/>
  <c r="I293" i="3"/>
  <c r="L293" i="3"/>
  <c r="M293" i="3"/>
  <c r="E293" i="3"/>
  <c r="N293" i="3"/>
  <c r="F293" i="3"/>
  <c r="O293" i="3"/>
  <c r="H293" i="3"/>
  <c r="J293" i="3"/>
  <c r="I289" i="3"/>
  <c r="L289" i="3"/>
  <c r="M289" i="3"/>
  <c r="E289" i="3"/>
  <c r="N289" i="3"/>
  <c r="F289" i="3"/>
  <c r="O289" i="3"/>
  <c r="H289" i="3"/>
  <c r="J289" i="3"/>
  <c r="I285" i="3"/>
  <c r="L285" i="3"/>
  <c r="M285" i="3"/>
  <c r="E285" i="3"/>
  <c r="N285" i="3"/>
  <c r="F285" i="3"/>
  <c r="O285" i="3"/>
  <c r="H285" i="3"/>
  <c r="J285" i="3"/>
  <c r="I280" i="3"/>
  <c r="U282" i="3" s="1"/>
  <c r="L280" i="3"/>
  <c r="M280" i="3"/>
  <c r="E280" i="3"/>
  <c r="N280" i="3"/>
  <c r="F280" i="3"/>
  <c r="O280" i="3"/>
  <c r="H280" i="3"/>
  <c r="J280" i="3"/>
  <c r="I276" i="3"/>
  <c r="L276" i="3"/>
  <c r="M276" i="3"/>
  <c r="E276" i="3"/>
  <c r="N276" i="3"/>
  <c r="F276" i="3"/>
  <c r="O276" i="3"/>
  <c r="H276" i="3"/>
  <c r="J276" i="3"/>
  <c r="I271" i="3"/>
  <c r="L271" i="3"/>
  <c r="M271" i="3"/>
  <c r="E271" i="3"/>
  <c r="N271" i="3"/>
  <c r="F271" i="3"/>
  <c r="O271" i="3"/>
  <c r="H271" i="3"/>
  <c r="J271" i="3"/>
  <c r="M267" i="3"/>
  <c r="E267" i="3"/>
  <c r="N267" i="3"/>
  <c r="I267" i="3"/>
  <c r="F267" i="3"/>
  <c r="O267" i="3"/>
  <c r="G267" i="3"/>
  <c r="H267" i="3"/>
  <c r="J267" i="3"/>
  <c r="L267" i="3"/>
  <c r="I262" i="3"/>
  <c r="M262" i="3"/>
  <c r="E262" i="3"/>
  <c r="N262" i="3"/>
  <c r="F262" i="3"/>
  <c r="O262" i="3"/>
  <c r="G262" i="3"/>
  <c r="K262" i="3"/>
  <c r="L262" i="3"/>
  <c r="H262" i="3"/>
  <c r="M258" i="3"/>
  <c r="E258" i="3"/>
  <c r="N258" i="3"/>
  <c r="F258" i="3"/>
  <c r="O258" i="3"/>
  <c r="G258" i="3"/>
  <c r="I258" i="3"/>
  <c r="H258" i="3"/>
  <c r="J258" i="3"/>
  <c r="L258" i="3"/>
  <c r="M253" i="3"/>
  <c r="Y255" i="3" s="1"/>
  <c r="E253" i="3"/>
  <c r="N253" i="3"/>
  <c r="F253" i="3"/>
  <c r="O253" i="3"/>
  <c r="G253" i="3"/>
  <c r="I253" i="3"/>
  <c r="K253" i="3"/>
  <c r="L253" i="3"/>
  <c r="X255" i="3" s="1"/>
  <c r="H253" i="3"/>
  <c r="M239" i="3"/>
  <c r="E239" i="3"/>
  <c r="N239" i="3"/>
  <c r="F239" i="3"/>
  <c r="O239" i="3"/>
  <c r="G239" i="3"/>
  <c r="I239" i="3"/>
  <c r="H239" i="3"/>
  <c r="J239" i="3"/>
  <c r="L239" i="3"/>
  <c r="I235" i="3"/>
  <c r="M235" i="3"/>
  <c r="E235" i="3"/>
  <c r="N235" i="3"/>
  <c r="F235" i="3"/>
  <c r="O235" i="3"/>
  <c r="G235" i="3"/>
  <c r="H235" i="3"/>
  <c r="J235" i="3"/>
  <c r="K235" i="3"/>
  <c r="L235" i="3"/>
  <c r="M230" i="3"/>
  <c r="E230" i="3"/>
  <c r="N230" i="3"/>
  <c r="I230" i="3"/>
  <c r="F230" i="3"/>
  <c r="O230" i="3"/>
  <c r="G230" i="3"/>
  <c r="K230" i="3"/>
  <c r="J230" i="3"/>
  <c r="L230" i="3"/>
  <c r="I226" i="3"/>
  <c r="M226" i="3"/>
  <c r="E226" i="3"/>
  <c r="N226" i="3"/>
  <c r="F226" i="3"/>
  <c r="O226" i="3"/>
  <c r="G226" i="3"/>
  <c r="H226" i="3"/>
  <c r="J226" i="3"/>
  <c r="K226" i="3"/>
  <c r="L226" i="3"/>
  <c r="I221" i="3"/>
  <c r="M221" i="3"/>
  <c r="E221" i="3"/>
  <c r="N221" i="3"/>
  <c r="F221" i="3"/>
  <c r="O221" i="3"/>
  <c r="G221" i="3"/>
  <c r="K221" i="3"/>
  <c r="H221" i="3"/>
  <c r="J221" i="3"/>
  <c r="L221" i="3"/>
  <c r="I217" i="3"/>
  <c r="M217" i="3"/>
  <c r="E217" i="3"/>
  <c r="N217" i="3"/>
  <c r="F217" i="3"/>
  <c r="O217" i="3"/>
  <c r="G217" i="3"/>
  <c r="H217" i="3"/>
  <c r="J217" i="3"/>
  <c r="K217" i="3"/>
  <c r="M212" i="3"/>
  <c r="I212" i="3"/>
  <c r="E212" i="3"/>
  <c r="N212" i="3"/>
  <c r="F212" i="3"/>
  <c r="O212" i="3"/>
  <c r="G212" i="3"/>
  <c r="S215" i="3" s="1"/>
  <c r="K212" i="3"/>
  <c r="H212" i="3"/>
  <c r="L212" i="3"/>
  <c r="M208" i="3"/>
  <c r="E208" i="3"/>
  <c r="N208" i="3"/>
  <c r="F208" i="3"/>
  <c r="O208" i="3"/>
  <c r="I208" i="3"/>
  <c r="G208" i="3"/>
  <c r="H208" i="3"/>
  <c r="J208" i="3"/>
  <c r="K208" i="3"/>
  <c r="L208" i="3"/>
  <c r="I203" i="3"/>
  <c r="M203" i="3"/>
  <c r="Y205" i="3" s="1"/>
  <c r="E203" i="3"/>
  <c r="N203" i="3"/>
  <c r="F203" i="3"/>
  <c r="O203" i="3"/>
  <c r="G203" i="3"/>
  <c r="K203" i="3"/>
  <c r="L203" i="3"/>
  <c r="H203" i="3"/>
  <c r="T205" i="3" s="1"/>
  <c r="I199" i="3"/>
  <c r="M199" i="3"/>
  <c r="E199" i="3"/>
  <c r="N199" i="3"/>
  <c r="F199" i="3"/>
  <c r="O199" i="3"/>
  <c r="G199" i="3"/>
  <c r="H199" i="3"/>
  <c r="J199" i="3"/>
  <c r="K199" i="3"/>
  <c r="L199" i="3"/>
  <c r="M195" i="3"/>
  <c r="E195" i="3"/>
  <c r="N195" i="3"/>
  <c r="AL196" i="3" s="1"/>
  <c r="I195" i="3"/>
  <c r="F195" i="3"/>
  <c r="R196" i="3" s="1"/>
  <c r="O195" i="3"/>
  <c r="G195" i="3"/>
  <c r="K195" i="3"/>
  <c r="L195" i="3"/>
  <c r="J195" i="3"/>
  <c r="I190" i="3"/>
  <c r="M190" i="3"/>
  <c r="E190" i="3"/>
  <c r="N190" i="3"/>
  <c r="F190" i="3"/>
  <c r="O190" i="3"/>
  <c r="G190" i="3"/>
  <c r="H190" i="3"/>
  <c r="J190" i="3"/>
  <c r="K190" i="3"/>
  <c r="L190" i="3"/>
  <c r="I186" i="3"/>
  <c r="M186" i="3"/>
  <c r="E186" i="3"/>
  <c r="N186" i="3"/>
  <c r="F186" i="3"/>
  <c r="O186" i="3"/>
  <c r="G186" i="3"/>
  <c r="K186" i="3"/>
  <c r="L186" i="3"/>
  <c r="X187" i="3" s="1"/>
  <c r="H186" i="3"/>
  <c r="I181" i="3"/>
  <c r="M181" i="3"/>
  <c r="E181" i="3"/>
  <c r="N181" i="3"/>
  <c r="F181" i="3"/>
  <c r="O181" i="3"/>
  <c r="G181" i="3"/>
  <c r="H181" i="3"/>
  <c r="J181" i="3"/>
  <c r="K181" i="3"/>
  <c r="L181" i="3"/>
  <c r="I177" i="3"/>
  <c r="M177" i="3"/>
  <c r="E177" i="3"/>
  <c r="N177" i="3"/>
  <c r="F177" i="3"/>
  <c r="O177" i="3"/>
  <c r="G177" i="3"/>
  <c r="K177" i="3"/>
  <c r="L177" i="3"/>
  <c r="J177" i="3"/>
  <c r="M172" i="3"/>
  <c r="Y175" i="3" s="1"/>
  <c r="E172" i="3"/>
  <c r="N172" i="3"/>
  <c r="F172" i="3"/>
  <c r="O172" i="3"/>
  <c r="G172" i="3"/>
  <c r="H172" i="3"/>
  <c r="J172" i="3"/>
  <c r="I172" i="3"/>
  <c r="K172" i="3"/>
  <c r="L172" i="3"/>
  <c r="I168" i="3"/>
  <c r="M168" i="3"/>
  <c r="E168" i="3"/>
  <c r="N168" i="3"/>
  <c r="F168" i="3"/>
  <c r="O168" i="3"/>
  <c r="G168" i="3"/>
  <c r="K168" i="3"/>
  <c r="L168" i="3"/>
  <c r="H168" i="3"/>
  <c r="M163" i="3"/>
  <c r="E163" i="3"/>
  <c r="N163" i="3"/>
  <c r="F163" i="3"/>
  <c r="R166" i="3" s="1"/>
  <c r="O163" i="3"/>
  <c r="G163" i="3"/>
  <c r="H163" i="3"/>
  <c r="J163" i="3"/>
  <c r="I163" i="3"/>
  <c r="K163" i="3"/>
  <c r="L163" i="3"/>
  <c r="I159" i="3"/>
  <c r="U162" i="3" s="1"/>
  <c r="M159" i="3"/>
  <c r="E159" i="3"/>
  <c r="N159" i="3"/>
  <c r="F159" i="3"/>
  <c r="O159" i="3"/>
  <c r="G159" i="3"/>
  <c r="H159" i="3"/>
  <c r="J159" i="3"/>
  <c r="K159" i="3"/>
  <c r="L159" i="3"/>
  <c r="I155" i="3"/>
  <c r="M155" i="3"/>
  <c r="E155" i="3"/>
  <c r="N155" i="3"/>
  <c r="F155" i="3"/>
  <c r="O155" i="3"/>
  <c r="AA157" i="3" s="1"/>
  <c r="G155" i="3"/>
  <c r="S157" i="3" s="1"/>
  <c r="H155" i="3"/>
  <c r="J155" i="3"/>
  <c r="K155" i="3"/>
  <c r="L155" i="3"/>
  <c r="I150" i="3"/>
  <c r="M150" i="3"/>
  <c r="E150" i="3"/>
  <c r="N150" i="3"/>
  <c r="F150" i="3"/>
  <c r="O150" i="3"/>
  <c r="G150" i="3"/>
  <c r="H150" i="3"/>
  <c r="J150" i="3"/>
  <c r="K150" i="3"/>
  <c r="L150" i="3"/>
  <c r="I136" i="3"/>
  <c r="M136" i="3"/>
  <c r="E136" i="3"/>
  <c r="N136" i="3"/>
  <c r="F136" i="3"/>
  <c r="O136" i="3"/>
  <c r="G136" i="3"/>
  <c r="H136" i="3"/>
  <c r="J136" i="3"/>
  <c r="K136" i="3"/>
  <c r="L136" i="3"/>
  <c r="M131" i="3"/>
  <c r="E131" i="3"/>
  <c r="N131" i="3"/>
  <c r="F131" i="3"/>
  <c r="O131" i="3"/>
  <c r="I131" i="3"/>
  <c r="G131" i="3"/>
  <c r="H131" i="3"/>
  <c r="J131" i="3"/>
  <c r="K131" i="3"/>
  <c r="M127" i="3"/>
  <c r="E127" i="3"/>
  <c r="N127" i="3"/>
  <c r="F127" i="3"/>
  <c r="O127" i="3"/>
  <c r="G127" i="3"/>
  <c r="H127" i="3"/>
  <c r="L127" i="3"/>
  <c r="I127" i="3"/>
  <c r="J127" i="3"/>
  <c r="I122" i="3"/>
  <c r="M122" i="3"/>
  <c r="E122" i="3"/>
  <c r="N122" i="3"/>
  <c r="F122" i="3"/>
  <c r="O122" i="3"/>
  <c r="G122" i="3"/>
  <c r="H122" i="3"/>
  <c r="K122" i="3"/>
  <c r="L122" i="3"/>
  <c r="I118" i="3"/>
  <c r="M118" i="3"/>
  <c r="E118" i="3"/>
  <c r="N118" i="3"/>
  <c r="F118" i="3"/>
  <c r="O118" i="3"/>
  <c r="G118" i="3"/>
  <c r="H118" i="3"/>
  <c r="J118" i="3"/>
  <c r="K118" i="3"/>
  <c r="L118" i="3"/>
  <c r="M113" i="3"/>
  <c r="E113" i="3"/>
  <c r="N113" i="3"/>
  <c r="F113" i="3"/>
  <c r="O113" i="3"/>
  <c r="G113" i="3"/>
  <c r="H113" i="3"/>
  <c r="J113" i="3"/>
  <c r="K113" i="3"/>
  <c r="L113" i="3"/>
  <c r="I113" i="3"/>
  <c r="M109" i="3"/>
  <c r="I109" i="3"/>
  <c r="U111" i="3" s="1"/>
  <c r="E109" i="3"/>
  <c r="N109" i="3"/>
  <c r="F109" i="3"/>
  <c r="O109" i="3"/>
  <c r="G109" i="3"/>
  <c r="H109" i="3"/>
  <c r="J109" i="3"/>
  <c r="K109" i="3"/>
  <c r="L109" i="3"/>
  <c r="M105" i="3"/>
  <c r="E105" i="3"/>
  <c r="N105" i="3"/>
  <c r="F105" i="3"/>
  <c r="O105" i="3"/>
  <c r="G105" i="3"/>
  <c r="H105" i="3"/>
  <c r="AR109" i="3" s="1"/>
  <c r="I105" i="3"/>
  <c r="J105" i="3"/>
  <c r="K105" i="3"/>
  <c r="L105" i="3"/>
  <c r="I100" i="3"/>
  <c r="M100" i="3"/>
  <c r="E100" i="3"/>
  <c r="N100" i="3"/>
  <c r="F100" i="3"/>
  <c r="O100" i="3"/>
  <c r="G100" i="3"/>
  <c r="H100" i="3"/>
  <c r="J100" i="3"/>
  <c r="K100" i="3"/>
  <c r="I96" i="3"/>
  <c r="M96" i="3"/>
  <c r="E96" i="3"/>
  <c r="N96" i="3"/>
  <c r="F96" i="3"/>
  <c r="O96" i="3"/>
  <c r="G96" i="3"/>
  <c r="H96" i="3"/>
  <c r="J96" i="3"/>
  <c r="K96" i="3"/>
  <c r="L96" i="3"/>
  <c r="M91" i="3"/>
  <c r="E91" i="3"/>
  <c r="AO94" i="3" s="1"/>
  <c r="N91" i="3"/>
  <c r="F91" i="3"/>
  <c r="O91" i="3"/>
  <c r="G91" i="3"/>
  <c r="H91" i="3"/>
  <c r="L91" i="3"/>
  <c r="I91" i="3"/>
  <c r="J91" i="3"/>
  <c r="M87" i="3"/>
  <c r="I87" i="3"/>
  <c r="E87" i="3"/>
  <c r="N87" i="3"/>
  <c r="F87" i="3"/>
  <c r="O87" i="3"/>
  <c r="G87" i="3"/>
  <c r="H87" i="3"/>
  <c r="K87" i="3"/>
  <c r="L87" i="3"/>
  <c r="J87" i="3"/>
  <c r="M82" i="3"/>
  <c r="E82" i="3"/>
  <c r="N82" i="3"/>
  <c r="F82" i="3"/>
  <c r="O82" i="3"/>
  <c r="G82" i="3"/>
  <c r="H82" i="3"/>
  <c r="J82" i="3"/>
  <c r="K82" i="3"/>
  <c r="I82" i="3"/>
  <c r="L82" i="3"/>
  <c r="M78" i="3"/>
  <c r="E78" i="3"/>
  <c r="N78" i="3"/>
  <c r="I78" i="3"/>
  <c r="F78" i="3"/>
  <c r="O78" i="3"/>
  <c r="G78" i="3"/>
  <c r="H78" i="3"/>
  <c r="J78" i="3"/>
  <c r="K78" i="3"/>
  <c r="L78" i="3"/>
  <c r="I73" i="3"/>
  <c r="M73" i="3"/>
  <c r="E73" i="3"/>
  <c r="N73" i="3"/>
  <c r="F73" i="3"/>
  <c r="O73" i="3"/>
  <c r="G73" i="3"/>
  <c r="H73" i="3"/>
  <c r="J73" i="3"/>
  <c r="K73" i="3"/>
  <c r="L73" i="3"/>
  <c r="M69" i="3"/>
  <c r="E69" i="3"/>
  <c r="N69" i="3"/>
  <c r="F69" i="3"/>
  <c r="O69" i="3"/>
  <c r="I69" i="3"/>
  <c r="G69" i="3"/>
  <c r="H69" i="3"/>
  <c r="J69" i="3"/>
  <c r="K69" i="3"/>
  <c r="M65" i="3"/>
  <c r="E65" i="3"/>
  <c r="N65" i="3"/>
  <c r="F65" i="3"/>
  <c r="O65" i="3"/>
  <c r="G65" i="3"/>
  <c r="H65" i="3"/>
  <c r="J65" i="3"/>
  <c r="I65" i="3"/>
  <c r="K65" i="3"/>
  <c r="L65" i="3"/>
  <c r="I60" i="3"/>
  <c r="M60" i="3"/>
  <c r="E60" i="3"/>
  <c r="N60" i="3"/>
  <c r="F60" i="3"/>
  <c r="O60" i="3"/>
  <c r="G60" i="3"/>
  <c r="H60" i="3"/>
  <c r="J60" i="3"/>
  <c r="L60" i="3"/>
  <c r="I56" i="3"/>
  <c r="M56" i="3"/>
  <c r="E56" i="3"/>
  <c r="N56" i="3"/>
  <c r="F56" i="3"/>
  <c r="O56" i="3"/>
  <c r="G56" i="3"/>
  <c r="H56" i="3"/>
  <c r="L56" i="3"/>
  <c r="J56" i="3"/>
  <c r="M51" i="3"/>
  <c r="E51" i="3"/>
  <c r="N51" i="3"/>
  <c r="F51" i="3"/>
  <c r="O51" i="3"/>
  <c r="G51" i="3"/>
  <c r="H51" i="3"/>
  <c r="K51" i="3"/>
  <c r="L51" i="3"/>
  <c r="I51" i="3"/>
  <c r="J51" i="3"/>
  <c r="I37" i="3"/>
  <c r="M37" i="3"/>
  <c r="E37" i="3"/>
  <c r="N37" i="3"/>
  <c r="F37" i="3"/>
  <c r="O37" i="3"/>
  <c r="G37" i="3"/>
  <c r="H37" i="3"/>
  <c r="J37" i="3"/>
  <c r="K37" i="3"/>
  <c r="L37" i="3"/>
  <c r="M32" i="3"/>
  <c r="Y35" i="3" s="1"/>
  <c r="E32" i="3"/>
  <c r="N32" i="3"/>
  <c r="F32" i="3"/>
  <c r="O32" i="3"/>
  <c r="G32" i="3"/>
  <c r="I32" i="3"/>
  <c r="H32" i="3"/>
  <c r="J32" i="3"/>
  <c r="K32" i="3"/>
  <c r="L32" i="3"/>
  <c r="M28" i="3"/>
  <c r="E28" i="3"/>
  <c r="N28" i="3"/>
  <c r="F28" i="3"/>
  <c r="O28" i="3"/>
  <c r="G28" i="3"/>
  <c r="H28" i="3"/>
  <c r="I28" i="3"/>
  <c r="J28" i="3"/>
  <c r="K28" i="3"/>
  <c r="L28" i="3"/>
  <c r="I23" i="3"/>
  <c r="M23" i="3"/>
  <c r="E23" i="3"/>
  <c r="Q26" i="3" s="1"/>
  <c r="N23" i="3"/>
  <c r="F23" i="3"/>
  <c r="O23" i="3"/>
  <c r="G23" i="3"/>
  <c r="H23" i="3"/>
  <c r="J23" i="3"/>
  <c r="K23" i="3"/>
  <c r="L23" i="3"/>
  <c r="X25" i="3" s="1"/>
  <c r="M19" i="3"/>
  <c r="E19" i="3"/>
  <c r="N19" i="3"/>
  <c r="F19" i="3"/>
  <c r="O19" i="3"/>
  <c r="I19" i="3"/>
  <c r="G19" i="3"/>
  <c r="H19" i="3"/>
  <c r="J19" i="3"/>
  <c r="K19" i="3"/>
  <c r="L19" i="3"/>
  <c r="M15" i="3"/>
  <c r="E15" i="3"/>
  <c r="N15" i="3"/>
  <c r="F15" i="3"/>
  <c r="O15" i="3"/>
  <c r="G15" i="3"/>
  <c r="H15" i="3"/>
  <c r="J15" i="3"/>
  <c r="K15" i="3"/>
  <c r="I15" i="3"/>
  <c r="L15" i="3"/>
  <c r="M10" i="3"/>
  <c r="E10" i="3"/>
  <c r="N10" i="3"/>
  <c r="F10" i="3"/>
  <c r="O10" i="3"/>
  <c r="G10" i="3"/>
  <c r="H10" i="3"/>
  <c r="L10" i="3"/>
  <c r="I10" i="3"/>
  <c r="J10" i="3"/>
  <c r="K10" i="3"/>
  <c r="M6" i="3"/>
  <c r="I6" i="3"/>
  <c r="E6" i="3"/>
  <c r="N6" i="3"/>
  <c r="F6" i="3"/>
  <c r="O6" i="3"/>
  <c r="G6" i="3"/>
  <c r="H6" i="3"/>
  <c r="K6" i="3"/>
  <c r="L6" i="3"/>
  <c r="J6" i="3"/>
  <c r="H2" i="3"/>
  <c r="G378" i="3"/>
  <c r="J377" i="3"/>
  <c r="L376" i="3"/>
  <c r="X378" i="3" s="1"/>
  <c r="N375" i="3"/>
  <c r="Z378" i="3" s="1"/>
  <c r="E375" i="3"/>
  <c r="Q378" i="3" s="1"/>
  <c r="G373" i="3"/>
  <c r="J372" i="3"/>
  <c r="L371" i="3"/>
  <c r="N370" i="3"/>
  <c r="E370" i="3"/>
  <c r="G369" i="3"/>
  <c r="H368" i="3"/>
  <c r="G367" i="3"/>
  <c r="G366" i="3"/>
  <c r="F365" i="3"/>
  <c r="E363" i="3"/>
  <c r="E362" i="3"/>
  <c r="AC365" i="3" s="1"/>
  <c r="O360" i="3"/>
  <c r="N359" i="3"/>
  <c r="N358" i="3"/>
  <c r="M357" i="3"/>
  <c r="L356" i="3"/>
  <c r="L355" i="3"/>
  <c r="K353" i="3"/>
  <c r="J352" i="3"/>
  <c r="AH354" i="3" s="1"/>
  <c r="O350" i="3"/>
  <c r="H339" i="3"/>
  <c r="T341" i="3" s="1"/>
  <c r="M337" i="3"/>
  <c r="AW338" i="3" s="1"/>
  <c r="F336" i="3"/>
  <c r="K333" i="3"/>
  <c r="O331" i="3"/>
  <c r="H330" i="3"/>
  <c r="M328" i="3"/>
  <c r="F327" i="3"/>
  <c r="K325" i="3"/>
  <c r="O322" i="3"/>
  <c r="H321" i="3"/>
  <c r="M319" i="3"/>
  <c r="F318" i="3"/>
  <c r="K316" i="3"/>
  <c r="O313" i="3"/>
  <c r="H312" i="3"/>
  <c r="M310" i="3"/>
  <c r="N308" i="3"/>
  <c r="L305" i="3"/>
  <c r="J301" i="3"/>
  <c r="G298" i="3"/>
  <c r="E295" i="3"/>
  <c r="N290" i="3"/>
  <c r="L287" i="3"/>
  <c r="J283" i="3"/>
  <c r="G280" i="3"/>
  <c r="E277" i="3"/>
  <c r="N272" i="3"/>
  <c r="F269" i="3"/>
  <c r="M261" i="3"/>
  <c r="H255" i="3"/>
  <c r="O237" i="3"/>
  <c r="L229" i="3"/>
  <c r="N219" i="3"/>
  <c r="G210" i="3"/>
  <c r="E197" i="3"/>
  <c r="G182" i="3"/>
  <c r="J168" i="3"/>
  <c r="H151" i="3"/>
  <c r="J122" i="3"/>
  <c r="E103" i="3"/>
  <c r="J79" i="3"/>
  <c r="G53" i="3"/>
  <c r="G8" i="3"/>
  <c r="J2" i="3"/>
  <c r="M3" i="3"/>
  <c r="O378" i="3"/>
  <c r="F378" i="3"/>
  <c r="H377" i="3"/>
  <c r="M375" i="3"/>
  <c r="Y378" i="3" s="1"/>
  <c r="O373" i="3"/>
  <c r="F373" i="3"/>
  <c r="H372" i="3"/>
  <c r="K371" i="3"/>
  <c r="M370" i="3"/>
  <c r="AK372" i="3" s="1"/>
  <c r="O369" i="3"/>
  <c r="F369" i="3"/>
  <c r="F368" i="3"/>
  <c r="F367" i="3"/>
  <c r="E366" i="3"/>
  <c r="O363" i="3"/>
  <c r="O362" i="3"/>
  <c r="N361" i="3"/>
  <c r="M360" i="3"/>
  <c r="M359" i="3"/>
  <c r="L358" i="3"/>
  <c r="K357" i="3"/>
  <c r="K356" i="3"/>
  <c r="J355" i="3"/>
  <c r="H353" i="3"/>
  <c r="G352" i="3"/>
  <c r="L350" i="3"/>
  <c r="E339" i="3"/>
  <c r="J337" i="3"/>
  <c r="N335" i="3"/>
  <c r="G333" i="3"/>
  <c r="L331" i="3"/>
  <c r="E330" i="3"/>
  <c r="J328" i="3"/>
  <c r="N326" i="3"/>
  <c r="G325" i="3"/>
  <c r="L322" i="3"/>
  <c r="E321" i="3"/>
  <c r="AO322" i="3" s="1"/>
  <c r="J319" i="3"/>
  <c r="N317" i="3"/>
  <c r="G316" i="3"/>
  <c r="L313" i="3"/>
  <c r="E312" i="3"/>
  <c r="Q315" i="3" s="1"/>
  <c r="J310" i="3"/>
  <c r="H308" i="3"/>
  <c r="F305" i="3"/>
  <c r="O300" i="3"/>
  <c r="M297" i="3"/>
  <c r="K293" i="3"/>
  <c r="H290" i="3"/>
  <c r="F287" i="3"/>
  <c r="O282" i="3"/>
  <c r="M279" i="3"/>
  <c r="K276" i="3"/>
  <c r="H272" i="3"/>
  <c r="G268" i="3"/>
  <c r="N260" i="3"/>
  <c r="J253" i="3"/>
  <c r="E237" i="3"/>
  <c r="F228" i="3"/>
  <c r="J218" i="3"/>
  <c r="F209" i="3"/>
  <c r="H195" i="3"/>
  <c r="K180" i="3"/>
  <c r="M166" i="3"/>
  <c r="O138" i="3"/>
  <c r="E120" i="3"/>
  <c r="L100" i="3"/>
  <c r="J75" i="3"/>
  <c r="M50" i="3"/>
  <c r="V252" i="3"/>
  <c r="L345" i="3"/>
  <c r="O345" i="3"/>
  <c r="M345" i="3"/>
  <c r="I345" i="3"/>
  <c r="N345" i="3"/>
  <c r="G345" i="3"/>
  <c r="F345" i="3"/>
  <c r="E345" i="3"/>
  <c r="O44" i="3"/>
  <c r="L44" i="3"/>
  <c r="N44" i="3"/>
  <c r="Z47" i="3" s="1"/>
  <c r="H44" i="3"/>
  <c r="F44" i="3"/>
  <c r="X157" i="3"/>
  <c r="AV159" i="3"/>
  <c r="AA237" i="3"/>
  <c r="AY239" i="3"/>
  <c r="AM238" i="3"/>
  <c r="M274" i="3"/>
  <c r="Y276" i="3" s="1"/>
  <c r="I274" i="3"/>
  <c r="L274" i="3"/>
  <c r="E274" i="3"/>
  <c r="Q327" i="3"/>
  <c r="L24" i="3"/>
  <c r="M24" i="3"/>
  <c r="Y26" i="3" s="1"/>
  <c r="H24" i="3"/>
  <c r="E24" i="3"/>
  <c r="I114" i="3"/>
  <c r="L114" i="3"/>
  <c r="H114" i="3"/>
  <c r="AX139" i="3"/>
  <c r="AL138" i="3"/>
  <c r="Z137" i="3"/>
  <c r="M234" i="3"/>
  <c r="L234" i="3"/>
  <c r="K246" i="3"/>
  <c r="M246" i="3"/>
  <c r="E246" i="3"/>
  <c r="N343" i="3"/>
  <c r="I343" i="3"/>
  <c r="K24" i="3"/>
  <c r="W26" i="3" s="1"/>
  <c r="H43" i="3"/>
  <c r="L43" i="3"/>
  <c r="I43" i="3"/>
  <c r="G43" i="3"/>
  <c r="E43" i="3"/>
  <c r="N45" i="3"/>
  <c r="O45" i="3"/>
  <c r="G45" i="3"/>
  <c r="X186" i="3"/>
  <c r="AC318" i="3"/>
  <c r="K348" i="3"/>
  <c r="L348" i="3"/>
  <c r="F348" i="3"/>
  <c r="E45" i="3"/>
  <c r="K164" i="3"/>
  <c r="G164" i="3"/>
  <c r="F164" i="3"/>
  <c r="O164" i="3"/>
  <c r="AA167" i="3" s="1"/>
  <c r="N164" i="3"/>
  <c r="L164" i="3"/>
  <c r="I164" i="3"/>
  <c r="E164" i="3"/>
  <c r="O174" i="3"/>
  <c r="N174" i="3"/>
  <c r="I174" i="3"/>
  <c r="G174" i="3"/>
  <c r="S176" i="3" s="1"/>
  <c r="F174" i="3"/>
  <c r="M214" i="3"/>
  <c r="G214" i="3"/>
  <c r="O214" i="3"/>
  <c r="I214" i="3"/>
  <c r="AG228" i="3"/>
  <c r="G234" i="3"/>
  <c r="S236" i="3" s="1"/>
  <c r="S317" i="3"/>
  <c r="AQ319" i="3"/>
  <c r="AE318" i="3"/>
  <c r="J341" i="3"/>
  <c r="K341" i="3"/>
  <c r="L346" i="3"/>
  <c r="X349" i="3" s="1"/>
  <c r="H346" i="3"/>
  <c r="N346" i="3"/>
  <c r="I346" i="3"/>
  <c r="M43" i="3"/>
  <c r="AO199" i="3"/>
  <c r="E214" i="3"/>
  <c r="Q215" i="3" s="1"/>
  <c r="T17" i="3"/>
  <c r="AR19" i="3"/>
  <c r="AF18" i="3"/>
  <c r="O43" i="3"/>
  <c r="L54" i="3"/>
  <c r="M54" i="3"/>
  <c r="Y56" i="3" s="1"/>
  <c r="E54" i="3"/>
  <c r="AM153" i="3"/>
  <c r="U157" i="3"/>
  <c r="M164" i="3"/>
  <c r="AS199" i="3"/>
  <c r="AG198" i="3"/>
  <c r="U197" i="3"/>
  <c r="AC338" i="3"/>
  <c r="F43" i="3"/>
  <c r="K54" i="3"/>
  <c r="AC188" i="3"/>
  <c r="Z197" i="3"/>
  <c r="AX199" i="3"/>
  <c r="AL198" i="3"/>
  <c r="L204" i="3"/>
  <c r="M204" i="3"/>
  <c r="I204" i="3"/>
  <c r="F204" i="3"/>
  <c r="E204" i="3"/>
  <c r="N243" i="3"/>
  <c r="L243" i="3"/>
  <c r="J247" i="3"/>
  <c r="O247" i="3"/>
  <c r="L247" i="3"/>
  <c r="I247" i="3"/>
  <c r="J254" i="3"/>
  <c r="H254" i="3"/>
  <c r="T257" i="3" s="1"/>
  <c r="G254" i="3"/>
  <c r="O254" i="3"/>
  <c r="AA256" i="3" s="1"/>
  <c r="AR269" i="3"/>
  <c r="T275" i="3"/>
  <c r="H284" i="3"/>
  <c r="O284" i="3"/>
  <c r="K284" i="3"/>
  <c r="E284" i="3"/>
  <c r="L14" i="3"/>
  <c r="X16" i="3" s="1"/>
  <c r="M14" i="3"/>
  <c r="L34" i="3"/>
  <c r="E34" i="3"/>
  <c r="Q36" i="3" s="1"/>
  <c r="H40" i="3"/>
  <c r="I40" i="3"/>
  <c r="R187" i="3"/>
  <c r="AP189" i="3"/>
  <c r="AD188" i="3"/>
  <c r="U227" i="3"/>
  <c r="AW269" i="3"/>
  <c r="AK268" i="3"/>
  <c r="J294" i="3"/>
  <c r="M294" i="3"/>
  <c r="Y296" i="3" s="1"/>
  <c r="G294" i="3"/>
  <c r="Q337" i="3"/>
  <c r="AO339" i="3"/>
  <c r="K34" i="3"/>
  <c r="E47" i="3"/>
  <c r="K124" i="3"/>
  <c r="H124" i="3"/>
  <c r="F134" i="3"/>
  <c r="R136" i="3" s="1"/>
  <c r="M134" i="3"/>
  <c r="J134" i="3"/>
  <c r="G134" i="3"/>
  <c r="E134" i="3"/>
  <c r="F147" i="3"/>
  <c r="E243" i="3"/>
  <c r="I294" i="3"/>
  <c r="U296" i="3" s="1"/>
  <c r="K304" i="3"/>
  <c r="Y337" i="3"/>
  <c r="AW339" i="3"/>
  <c r="AK338" i="3"/>
  <c r="O344" i="3"/>
  <c r="H344" i="3"/>
  <c r="J347" i="3"/>
  <c r="O347" i="3"/>
  <c r="M347" i="3"/>
  <c r="E347" i="3"/>
  <c r="M47" i="3"/>
  <c r="G147" i="3"/>
  <c r="AA187" i="3"/>
  <c r="AY189" i="3"/>
  <c r="G204" i="3"/>
  <c r="M243" i="3"/>
  <c r="E247" i="3"/>
  <c r="E254" i="3"/>
  <c r="I284" i="3"/>
  <c r="Y357" i="3"/>
  <c r="AK358" i="3"/>
  <c r="Q367" i="3"/>
  <c r="AO369" i="3"/>
  <c r="AC368" i="3"/>
  <c r="AF268" i="3"/>
  <c r="E14" i="3"/>
  <c r="M34" i="3"/>
  <c r="E40" i="3"/>
  <c r="Q41" i="3" s="1"/>
  <c r="K48" i="3"/>
  <c r="F143" i="3"/>
  <c r="F146" i="3"/>
  <c r="I147" i="3"/>
  <c r="AC158" i="3"/>
  <c r="L194" i="3"/>
  <c r="G194" i="3"/>
  <c r="N204" i="3"/>
  <c r="F214" i="3"/>
  <c r="Q227" i="3"/>
  <c r="AO229" i="3"/>
  <c r="AC228" i="3"/>
  <c r="J234" i="3"/>
  <c r="I234" i="3"/>
  <c r="H234" i="3"/>
  <c r="E234" i="3"/>
  <c r="Q237" i="3" s="1"/>
  <c r="Y243" i="3"/>
  <c r="G247" i="3"/>
  <c r="I254" i="3"/>
  <c r="H294" i="3"/>
  <c r="J340" i="3"/>
  <c r="V342" i="3" s="1"/>
  <c r="I340" i="3"/>
  <c r="G340" i="3"/>
  <c r="F346" i="3"/>
  <c r="S367" i="3"/>
  <c r="K14" i="3"/>
  <c r="K40" i="3"/>
  <c r="J41" i="3"/>
  <c r="K44" i="3"/>
  <c r="L47" i="3"/>
  <c r="N64" i="3"/>
  <c r="L84" i="3"/>
  <c r="K154" i="3"/>
  <c r="M154" i="3"/>
  <c r="Y156" i="3" s="1"/>
  <c r="G184" i="3"/>
  <c r="H224" i="3"/>
  <c r="J240" i="3"/>
  <c r="V242" i="3" s="1"/>
  <c r="I242" i="3"/>
  <c r="L245" i="3"/>
  <c r="I264" i="3"/>
  <c r="M314" i="3"/>
  <c r="M324" i="3"/>
  <c r="K147" i="3"/>
  <c r="M147" i="3"/>
  <c r="K174" i="3"/>
  <c r="W176" i="3" s="1"/>
  <c r="M174" i="3"/>
  <c r="I184" i="3"/>
  <c r="J224" i="3"/>
  <c r="L242" i="3"/>
  <c r="L264" i="3"/>
  <c r="J354" i="3"/>
  <c r="J374" i="3"/>
  <c r="V352" i="3"/>
  <c r="AT354" i="3"/>
  <c r="V367" i="3"/>
  <c r="J142" i="3"/>
  <c r="AA152" i="3"/>
  <c r="AY154" i="3"/>
  <c r="Q157" i="3"/>
  <c r="AO159" i="3"/>
  <c r="M184" i="3"/>
  <c r="AS229" i="3"/>
  <c r="N242" i="3"/>
  <c r="V267" i="3"/>
  <c r="AT269" i="3"/>
  <c r="V317" i="3"/>
  <c r="AT319" i="3"/>
  <c r="V327" i="3"/>
  <c r="AH328" i="3"/>
  <c r="H343" i="3"/>
  <c r="L364" i="3"/>
  <c r="AH353" i="3"/>
  <c r="AH268" i="3"/>
  <c r="I4" i="3"/>
  <c r="I47" i="3"/>
  <c r="I49" i="3"/>
  <c r="N74" i="3"/>
  <c r="K141" i="3"/>
  <c r="L144" i="3"/>
  <c r="E147" i="3"/>
  <c r="F154" i="3"/>
  <c r="R156" i="3" s="1"/>
  <c r="E174" i="3"/>
  <c r="N184" i="3"/>
  <c r="K194" i="3"/>
  <c r="M194" i="3"/>
  <c r="L214" i="3"/>
  <c r="N214" i="3"/>
  <c r="J243" i="3"/>
  <c r="L244" i="3"/>
  <c r="X246" i="3" s="1"/>
  <c r="J274" i="3"/>
  <c r="L314" i="3"/>
  <c r="L324" i="3"/>
  <c r="X326" i="3" s="1"/>
  <c r="L334" i="3"/>
  <c r="X336" i="3" s="1"/>
  <c r="K346" i="3"/>
  <c r="M346" i="3"/>
  <c r="E354" i="3"/>
  <c r="E374" i="3"/>
  <c r="X376" i="3"/>
  <c r="F114" i="7"/>
  <c r="F104" i="7"/>
  <c r="F129" i="7"/>
  <c r="F123" i="7"/>
  <c r="F121" i="7"/>
  <c r="F125" i="7"/>
  <c r="F51" i="7"/>
  <c r="F42" i="7"/>
  <c r="F24" i="7"/>
  <c r="E54" i="7"/>
  <c r="E53" i="7"/>
  <c r="F159" i="8"/>
  <c r="E58" i="7"/>
  <c r="F150" i="7"/>
  <c r="E161" i="7"/>
  <c r="E156" i="7"/>
  <c r="F19" i="7"/>
  <c r="F32" i="7"/>
  <c r="E138" i="7"/>
  <c r="E78" i="7"/>
  <c r="F140" i="7"/>
  <c r="F138" i="7"/>
  <c r="E52" i="7"/>
  <c r="E50" i="7"/>
  <c r="E51" i="7"/>
  <c r="F93" i="7"/>
  <c r="F117" i="7"/>
  <c r="F119" i="7"/>
  <c r="F15" i="7"/>
  <c r="F16" i="7"/>
  <c r="F37" i="7"/>
  <c r="F50" i="7"/>
  <c r="F57" i="7"/>
  <c r="F53" i="7"/>
  <c r="E63" i="7"/>
  <c r="E76" i="7"/>
  <c r="E74" i="7"/>
  <c r="E81" i="7"/>
  <c r="F86" i="7"/>
  <c r="F94" i="7"/>
  <c r="F110" i="7"/>
  <c r="E121" i="7"/>
  <c r="E9" i="7"/>
  <c r="E8" i="7"/>
  <c r="F14" i="7"/>
  <c r="E128" i="7"/>
  <c r="E144" i="7"/>
  <c r="E143" i="7"/>
  <c r="E139" i="7"/>
  <c r="E154" i="7"/>
  <c r="F20" i="7"/>
  <c r="F46" i="7"/>
  <c r="E71" i="7"/>
  <c r="F81" i="7"/>
  <c r="E84" i="7"/>
  <c r="E132" i="7"/>
  <c r="F2" i="7"/>
  <c r="F7" i="7"/>
  <c r="F4" i="7"/>
  <c r="F49" i="7"/>
  <c r="E61" i="7"/>
  <c r="F116" i="7"/>
  <c r="E16" i="7"/>
  <c r="F38" i="7"/>
  <c r="F47" i="7"/>
  <c r="F52" i="7"/>
  <c r="F54" i="7"/>
  <c r="F64" i="7"/>
  <c r="F144" i="7"/>
  <c r="F9" i="7"/>
  <c r="F8" i="7"/>
  <c r="E64" i="7"/>
  <c r="F88" i="7"/>
  <c r="F87" i="7"/>
  <c r="F109" i="7"/>
  <c r="F12" i="7"/>
  <c r="E20" i="7"/>
  <c r="F65" i="7"/>
  <c r="F91" i="7"/>
  <c r="E100" i="7"/>
  <c r="E115" i="7"/>
  <c r="E114" i="7"/>
  <c r="E122" i="7"/>
  <c r="E62" i="7"/>
  <c r="F79" i="7"/>
  <c r="E82" i="7"/>
  <c r="E127" i="7"/>
  <c r="E147" i="7"/>
  <c r="E152" i="7"/>
  <c r="F13" i="7"/>
  <c r="E18" i="7"/>
  <c r="F48" i="7"/>
  <c r="E67" i="7"/>
  <c r="F72" i="7"/>
  <c r="F77" i="7"/>
  <c r="F82" i="7"/>
  <c r="E125" i="7"/>
  <c r="E145" i="7"/>
  <c r="E155" i="7"/>
  <c r="E160" i="7"/>
  <c r="E4" i="7"/>
  <c r="F6" i="7"/>
  <c r="F3" i="7"/>
  <c r="F43" i="7"/>
  <c r="E60" i="7"/>
  <c r="E65" i="7"/>
  <c r="F66" i="7"/>
  <c r="E70" i="7"/>
  <c r="F85" i="7"/>
  <c r="F108" i="7"/>
  <c r="E130" i="7"/>
  <c r="F71" i="7"/>
  <c r="F76" i="7"/>
  <c r="F92" i="7"/>
  <c r="E123" i="7"/>
  <c r="F127" i="7"/>
  <c r="E137" i="7"/>
  <c r="F147" i="7"/>
  <c r="E150" i="7"/>
  <c r="F152" i="7"/>
  <c r="F159" i="7"/>
  <c r="F11" i="7"/>
  <c r="F18" i="7"/>
  <c r="F28" i="7"/>
  <c r="F40" i="7"/>
  <c r="F45" i="7"/>
  <c r="F56" i="7"/>
  <c r="F69" i="7"/>
  <c r="F74" i="7"/>
  <c r="F83" i="7"/>
  <c r="F90" i="7"/>
  <c r="E95" i="7"/>
  <c r="F112" i="7"/>
  <c r="F137" i="7"/>
  <c r="F139" i="7"/>
  <c r="F141" i="7"/>
  <c r="E157" i="7"/>
  <c r="E2" i="7"/>
  <c r="F36" i="7"/>
  <c r="F41" i="7"/>
  <c r="E57" i="7"/>
  <c r="E59" i="7"/>
  <c r="F62" i="7"/>
  <c r="F70" i="7"/>
  <c r="E75" i="7"/>
  <c r="E80" i="7"/>
  <c r="F84" i="7"/>
  <c r="F113" i="7"/>
  <c r="F115" i="7"/>
  <c r="E117" i="7"/>
  <c r="E124" i="7"/>
  <c r="E126" i="7"/>
  <c r="E133" i="7"/>
  <c r="E146" i="7"/>
  <c r="E151" i="7"/>
  <c r="F5" i="7"/>
  <c r="F26" i="7"/>
  <c r="E55" i="7"/>
  <c r="F59" i="7"/>
  <c r="F75" i="7"/>
  <c r="F80" i="7"/>
  <c r="F96" i="7"/>
  <c r="F120" i="7"/>
  <c r="F122" i="7"/>
  <c r="E131" i="7"/>
  <c r="F146" i="7"/>
  <c r="E149" i="7"/>
  <c r="F157" i="7"/>
  <c r="F10" i="7"/>
  <c r="F17" i="7"/>
  <c r="F34" i="7"/>
  <c r="F39" i="7"/>
  <c r="F44" i="7"/>
  <c r="F55" i="7"/>
  <c r="F68" i="7"/>
  <c r="F73" i="7"/>
  <c r="F78" i="7"/>
  <c r="F89" i="7"/>
  <c r="E94" i="7"/>
  <c r="F111" i="7"/>
  <c r="E116" i="7"/>
  <c r="F118" i="7"/>
  <c r="F149" i="7"/>
  <c r="E3" i="7"/>
  <c r="E17" i="7"/>
  <c r="E19" i="7"/>
  <c r="E10" i="7"/>
  <c r="E11" i="7"/>
  <c r="E12" i="7"/>
  <c r="E14" i="7"/>
  <c r="E13" i="7"/>
  <c r="E15" i="7"/>
  <c r="E47" i="7"/>
  <c r="E49" i="7"/>
  <c r="E46" i="7"/>
  <c r="E25" i="7"/>
  <c r="E42" i="7"/>
  <c r="E35" i="7"/>
  <c r="E31" i="7"/>
  <c r="E27" i="7"/>
  <c r="E23" i="7"/>
  <c r="E38" i="7"/>
  <c r="E6" i="7"/>
  <c r="E5" i="7"/>
  <c r="E7" i="7"/>
  <c r="E21" i="7"/>
  <c r="E22" i="7"/>
  <c r="E24" i="7"/>
  <c r="F22" i="7"/>
  <c r="F21" i="7"/>
  <c r="F23" i="7"/>
  <c r="E26" i="7"/>
  <c r="E28" i="7"/>
  <c r="F25" i="7"/>
  <c r="F27" i="7"/>
  <c r="E29" i="7"/>
  <c r="E30" i="7"/>
  <c r="E32" i="7"/>
  <c r="F30" i="7"/>
  <c r="F29" i="7"/>
  <c r="F31" i="7"/>
  <c r="E33" i="7"/>
  <c r="E34" i="7"/>
  <c r="F33" i="7"/>
  <c r="F35" i="7"/>
  <c r="E48" i="7"/>
  <c r="E40" i="7"/>
  <c r="E39" i="7"/>
  <c r="E41" i="7"/>
  <c r="E36" i="7"/>
  <c r="E37" i="7"/>
  <c r="E44" i="7"/>
  <c r="E43" i="7"/>
  <c r="E45" i="7"/>
  <c r="F58" i="7"/>
  <c r="F60" i="7"/>
  <c r="E68" i="7"/>
  <c r="E69" i="7"/>
  <c r="E72" i="7"/>
  <c r="E73" i="7"/>
  <c r="E77" i="7"/>
  <c r="F63" i="7"/>
  <c r="F67" i="7"/>
  <c r="E79" i="7"/>
  <c r="E90" i="7"/>
  <c r="E92" i="7"/>
  <c r="E89" i="7"/>
  <c r="E83" i="7"/>
  <c r="E85" i="7"/>
  <c r="E91" i="7"/>
  <c r="E86" i="7"/>
  <c r="E87" i="7"/>
  <c r="E88" i="7"/>
  <c r="F106" i="7"/>
  <c r="E111" i="7"/>
  <c r="E112" i="7"/>
  <c r="E113" i="7"/>
  <c r="E101" i="7"/>
  <c r="E107" i="7"/>
  <c r="E103" i="7"/>
  <c r="E110" i="7"/>
  <c r="E104" i="7"/>
  <c r="E97" i="7"/>
  <c r="E96" i="7"/>
  <c r="E98" i="7"/>
  <c r="E99" i="7"/>
  <c r="F98" i="7"/>
  <c r="F100" i="7"/>
  <c r="E93" i="7"/>
  <c r="F105" i="7"/>
  <c r="F107" i="7"/>
  <c r="F99" i="7"/>
  <c r="F95" i="7"/>
  <c r="F97" i="7"/>
  <c r="F101" i="7"/>
  <c r="F102" i="7"/>
  <c r="F103" i="7"/>
  <c r="E105" i="7"/>
  <c r="E106" i="7"/>
  <c r="E108" i="7"/>
  <c r="E102" i="7"/>
  <c r="E109" i="7"/>
  <c r="E119" i="7"/>
  <c r="E118" i="7"/>
  <c r="E120" i="7"/>
  <c r="F131" i="7"/>
  <c r="F124" i="7"/>
  <c r="F126" i="7"/>
  <c r="F128" i="7"/>
  <c r="F135" i="7"/>
  <c r="F133" i="7"/>
  <c r="F130" i="7"/>
  <c r="F132" i="7"/>
  <c r="E134" i="7"/>
  <c r="E135" i="7"/>
  <c r="F134" i="7"/>
  <c r="E136" i="7"/>
  <c r="F136" i="7"/>
  <c r="E142" i="7"/>
  <c r="E140" i="7"/>
  <c r="E141" i="7"/>
  <c r="F142" i="7"/>
  <c r="F143" i="7"/>
  <c r="F148" i="7"/>
  <c r="F156" i="7"/>
  <c r="F155" i="7"/>
  <c r="F151" i="7"/>
  <c r="F154" i="7"/>
  <c r="F158" i="7"/>
  <c r="E159" i="7"/>
  <c r="E158" i="7"/>
  <c r="E12" i="8"/>
  <c r="E20" i="8"/>
  <c r="E44" i="8"/>
  <c r="E52" i="8"/>
  <c r="E60" i="8"/>
  <c r="E76" i="8"/>
  <c r="E84" i="8"/>
  <c r="E92" i="8"/>
  <c r="E108" i="8"/>
  <c r="E116" i="8"/>
  <c r="E124" i="8"/>
  <c r="E140" i="8"/>
  <c r="F152" i="8"/>
  <c r="E156" i="8"/>
  <c r="F7" i="8"/>
  <c r="F15" i="8"/>
  <c r="F23" i="8"/>
  <c r="F39" i="8"/>
  <c r="F47" i="8"/>
  <c r="F55" i="8"/>
  <c r="F71" i="8"/>
  <c r="F79" i="8"/>
  <c r="F87" i="8"/>
  <c r="F103" i="8"/>
  <c r="F119" i="8"/>
  <c r="E28" i="8"/>
  <c r="F141" i="8"/>
  <c r="F149" i="8"/>
  <c r="E148" i="8"/>
  <c r="E160" i="8"/>
  <c r="E75" i="8"/>
  <c r="F111" i="8"/>
  <c r="F143" i="8"/>
  <c r="E107" i="8"/>
  <c r="E139" i="8"/>
  <c r="E3" i="8"/>
  <c r="F155" i="8"/>
  <c r="E33" i="8"/>
  <c r="E65" i="8"/>
  <c r="F142" i="8"/>
  <c r="F150" i="8"/>
  <c r="E161" i="8"/>
  <c r="E13" i="8"/>
  <c r="E15" i="8"/>
  <c r="F19" i="8"/>
  <c r="E45" i="8"/>
  <c r="E50" i="8"/>
  <c r="E55" i="8"/>
  <c r="F51" i="8"/>
  <c r="E77" i="8"/>
  <c r="E82" i="8"/>
  <c r="E87" i="8"/>
  <c r="F83" i="8"/>
  <c r="F94" i="8"/>
  <c r="F99" i="8"/>
  <c r="E104" i="8"/>
  <c r="E109" i="8"/>
  <c r="E114" i="8"/>
  <c r="E119" i="8"/>
  <c r="F121" i="8"/>
  <c r="F126" i="8"/>
  <c r="E141" i="8"/>
  <c r="E146" i="8"/>
  <c r="E151" i="8"/>
  <c r="F158" i="8"/>
  <c r="F146" i="8"/>
  <c r="F8" i="8"/>
  <c r="F10" i="8"/>
  <c r="F28" i="8"/>
  <c r="E32" i="8"/>
  <c r="F40" i="8"/>
  <c r="F42" i="8"/>
  <c r="F50" i="8"/>
  <c r="F60" i="8"/>
  <c r="E64" i="8"/>
  <c r="F72" i="8"/>
  <c r="F77" i="8"/>
  <c r="F82" i="8"/>
  <c r="F92" i="8"/>
  <c r="E96" i="8"/>
  <c r="F104" i="8"/>
  <c r="F109" i="8"/>
  <c r="F114" i="8"/>
  <c r="F124" i="8"/>
  <c r="E128" i="8"/>
  <c r="F136" i="8"/>
  <c r="E21" i="8"/>
  <c r="E23" i="8"/>
  <c r="F27" i="8"/>
  <c r="E53" i="8"/>
  <c r="E58" i="8"/>
  <c r="E63" i="8"/>
  <c r="F59" i="8"/>
  <c r="E85" i="8"/>
  <c r="E90" i="8"/>
  <c r="E95" i="8"/>
  <c r="F91" i="8"/>
  <c r="F102" i="8"/>
  <c r="F107" i="8"/>
  <c r="E112" i="8"/>
  <c r="E117" i="8"/>
  <c r="E122" i="8"/>
  <c r="E127" i="8"/>
  <c r="F129" i="8"/>
  <c r="F134" i="8"/>
  <c r="F151" i="8"/>
  <c r="E159" i="8"/>
  <c r="F160" i="8"/>
  <c r="F4" i="8"/>
  <c r="E9" i="8"/>
  <c r="E8" i="8"/>
  <c r="F16" i="8"/>
  <c r="F18" i="8"/>
  <c r="F36" i="8"/>
  <c r="E41" i="8"/>
  <c r="E40" i="8"/>
  <c r="F48" i="8"/>
  <c r="F53" i="8"/>
  <c r="F58" i="8"/>
  <c r="F68" i="8"/>
  <c r="E73" i="8"/>
  <c r="E72" i="8"/>
  <c r="F80" i="8"/>
  <c r="E83" i="8"/>
  <c r="F85" i="8"/>
  <c r="F90" i="8"/>
  <c r="F100" i="8"/>
  <c r="E110" i="8"/>
  <c r="F112" i="8"/>
  <c r="E115" i="8"/>
  <c r="F117" i="8"/>
  <c r="F122" i="8"/>
  <c r="F132" i="8"/>
  <c r="E137" i="8"/>
  <c r="E136" i="8"/>
  <c r="E147" i="8"/>
  <c r="F154" i="8"/>
  <c r="E2" i="8"/>
  <c r="E4" i="8"/>
  <c r="F3" i="8"/>
  <c r="E29" i="8"/>
  <c r="F31" i="8"/>
  <c r="E31" i="8"/>
  <c r="E36" i="8"/>
  <c r="F35" i="8"/>
  <c r="E61" i="8"/>
  <c r="F63" i="8"/>
  <c r="E66" i="8"/>
  <c r="E68" i="8"/>
  <c r="E71" i="8"/>
  <c r="F67" i="8"/>
  <c r="F78" i="8"/>
  <c r="E93" i="8"/>
  <c r="F95" i="8"/>
  <c r="E98" i="8"/>
  <c r="E100" i="8"/>
  <c r="E103" i="8"/>
  <c r="F105" i="8"/>
  <c r="F110" i="8"/>
  <c r="F115" i="8"/>
  <c r="E120" i="8"/>
  <c r="E125" i="8"/>
  <c r="F127" i="8"/>
  <c r="E130" i="8"/>
  <c r="E132" i="8"/>
  <c r="E135" i="8"/>
  <c r="F131" i="8"/>
  <c r="F12" i="8"/>
  <c r="E17" i="8"/>
  <c r="E16" i="8"/>
  <c r="F24" i="8"/>
  <c r="F26" i="8"/>
  <c r="F44" i="8"/>
  <c r="E49" i="8"/>
  <c r="E48" i="8"/>
  <c r="F56" i="8"/>
  <c r="F61" i="8"/>
  <c r="F66" i="8"/>
  <c r="F76" i="8"/>
  <c r="E81" i="8"/>
  <c r="E80" i="8"/>
  <c r="F88" i="8"/>
  <c r="E91" i="8"/>
  <c r="F93" i="8"/>
  <c r="F98" i="8"/>
  <c r="F108" i="8"/>
  <c r="E113" i="8"/>
  <c r="E118" i="8"/>
  <c r="F120" i="8"/>
  <c r="E123" i="8"/>
  <c r="F125" i="8"/>
  <c r="F130" i="8"/>
  <c r="E149" i="8"/>
  <c r="E155" i="8"/>
  <c r="F157" i="8"/>
  <c r="E5" i="8"/>
  <c r="E7" i="8"/>
  <c r="F11" i="8"/>
  <c r="E37" i="8"/>
  <c r="E39" i="8"/>
  <c r="E47" i="8"/>
  <c r="F43" i="8"/>
  <c r="E69" i="8"/>
  <c r="E74" i="8"/>
  <c r="E79" i="8"/>
  <c r="F75" i="8"/>
  <c r="F86" i="8"/>
  <c r="E101" i="8"/>
  <c r="E106" i="8"/>
  <c r="E111" i="8"/>
  <c r="F113" i="8"/>
  <c r="F118" i="8"/>
  <c r="F123" i="8"/>
  <c r="E133" i="8"/>
  <c r="F135" i="8"/>
  <c r="E138" i="8"/>
  <c r="E143" i="8"/>
  <c r="F144" i="8"/>
  <c r="F2" i="8"/>
  <c r="F20" i="8"/>
  <c r="E25" i="8"/>
  <c r="E24" i="8"/>
  <c r="F32" i="8"/>
  <c r="F34" i="8"/>
  <c r="F52" i="8"/>
  <c r="E57" i="8"/>
  <c r="E56" i="8"/>
  <c r="F64" i="8"/>
  <c r="F69" i="8"/>
  <c r="F74" i="8"/>
  <c r="F84" i="8"/>
  <c r="E89" i="8"/>
  <c r="E88" i="8"/>
  <c r="F96" i="8"/>
  <c r="E99" i="8"/>
  <c r="F101" i="8"/>
  <c r="F106" i="8"/>
  <c r="F116" i="8"/>
  <c r="E121" i="8"/>
  <c r="E126" i="8"/>
  <c r="F128" i="8"/>
  <c r="E131" i="8"/>
  <c r="F133" i="8"/>
  <c r="F138" i="8"/>
  <c r="E154" i="8"/>
  <c r="E97" i="8"/>
  <c r="E105" i="8"/>
  <c r="E129" i="8"/>
  <c r="F140" i="8"/>
  <c r="E145" i="8"/>
  <c r="F148" i="8"/>
  <c r="E153" i="8"/>
  <c r="F156" i="8"/>
  <c r="E6" i="8"/>
  <c r="F9" i="8"/>
  <c r="E14" i="8"/>
  <c r="F17" i="8"/>
  <c r="E22" i="8"/>
  <c r="F25" i="8"/>
  <c r="E30" i="8"/>
  <c r="F33" i="8"/>
  <c r="E38" i="8"/>
  <c r="F41" i="8"/>
  <c r="E46" i="8"/>
  <c r="F49" i="8"/>
  <c r="E54" i="8"/>
  <c r="F57" i="8"/>
  <c r="E62" i="8"/>
  <c r="F65" i="8"/>
  <c r="E70" i="8"/>
  <c r="F73" i="8"/>
  <c r="E78" i="8"/>
  <c r="F81" i="8"/>
  <c r="E86" i="8"/>
  <c r="F89" i="8"/>
  <c r="E94" i="8"/>
  <c r="F97" i="8"/>
  <c r="E102" i="8"/>
  <c r="E134" i="8"/>
  <c r="F137" i="8"/>
  <c r="E142" i="8"/>
  <c r="F145" i="8"/>
  <c r="E150" i="8"/>
  <c r="F153" i="8"/>
  <c r="E158" i="8"/>
  <c r="F161" i="8"/>
  <c r="F6" i="8"/>
  <c r="E11" i="8"/>
  <c r="F14" i="8"/>
  <c r="E19" i="8"/>
  <c r="F22" i="8"/>
  <c r="E27" i="8"/>
  <c r="F30" i="8"/>
  <c r="E35" i="8"/>
  <c r="F38" i="8"/>
  <c r="E43" i="8"/>
  <c r="F46" i="8"/>
  <c r="E51" i="8"/>
  <c r="F54" i="8"/>
  <c r="E59" i="8"/>
  <c r="F62" i="8"/>
  <c r="E67" i="8"/>
  <c r="F70" i="8"/>
  <c r="F139" i="8"/>
  <c r="E144" i="8"/>
  <c r="F147" i="8"/>
  <c r="E152" i="8"/>
  <c r="E157" i="8"/>
  <c r="F5" i="8"/>
  <c r="E10" i="8"/>
  <c r="F13" i="8"/>
  <c r="E18" i="8"/>
  <c r="F21" i="8"/>
  <c r="E26" i="8"/>
  <c r="F29" i="8"/>
  <c r="E34" i="8"/>
  <c r="F37" i="8"/>
  <c r="E42" i="8"/>
  <c r="F45" i="8"/>
  <c r="W57" i="3"/>
  <c r="W55" i="3"/>
  <c r="U7" i="3"/>
  <c r="U6" i="3"/>
  <c r="X27" i="3"/>
  <c r="W37" i="3"/>
  <c r="W16" i="3"/>
  <c r="W17" i="3"/>
  <c r="U44" i="3"/>
  <c r="X55" i="3"/>
  <c r="K4" i="3"/>
  <c r="W6" i="3" s="1"/>
  <c r="Y16" i="3"/>
  <c r="Y36" i="3"/>
  <c r="K41" i="3"/>
  <c r="J42" i="3"/>
  <c r="K49" i="3"/>
  <c r="Q56" i="3"/>
  <c r="I94" i="3"/>
  <c r="O94" i="3"/>
  <c r="G94" i="3"/>
  <c r="S96" i="3" s="1"/>
  <c r="N94" i="3"/>
  <c r="Z96" i="3" s="1"/>
  <c r="F94" i="3"/>
  <c r="R96" i="3" s="1"/>
  <c r="M94" i="3"/>
  <c r="E94" i="3"/>
  <c r="K94" i="3"/>
  <c r="W95" i="3" s="1"/>
  <c r="L4" i="3"/>
  <c r="AV8" i="3" s="1"/>
  <c r="F14" i="3"/>
  <c r="N14" i="3"/>
  <c r="Z16" i="3"/>
  <c r="F24" i="3"/>
  <c r="R26" i="3" s="1"/>
  <c r="N24" i="3"/>
  <c r="F34" i="3"/>
  <c r="N34" i="3"/>
  <c r="Z35" i="3" s="1"/>
  <c r="J40" i="3"/>
  <c r="L41" i="3"/>
  <c r="K42" i="3"/>
  <c r="J43" i="3"/>
  <c r="I44" i="3"/>
  <c r="AG45" i="3" s="1"/>
  <c r="H45" i="3"/>
  <c r="G46" i="3"/>
  <c r="O46" i="3"/>
  <c r="F47" i="3"/>
  <c r="N47" i="3"/>
  <c r="E48" i="3"/>
  <c r="M48" i="3"/>
  <c r="L49" i="3"/>
  <c r="AV53" i="3" s="1"/>
  <c r="F54" i="3"/>
  <c r="N54" i="3"/>
  <c r="F64" i="3"/>
  <c r="F74" i="3"/>
  <c r="H84" i="3"/>
  <c r="L146" i="3"/>
  <c r="K146" i="3"/>
  <c r="I146" i="3"/>
  <c r="N146" i="3"/>
  <c r="J146" i="3"/>
  <c r="H146" i="3"/>
  <c r="G146" i="3"/>
  <c r="E146" i="3"/>
  <c r="O146" i="3"/>
  <c r="Q176" i="3"/>
  <c r="U103" i="3"/>
  <c r="E4" i="3"/>
  <c r="AO8" i="3" s="1"/>
  <c r="M4" i="3"/>
  <c r="G14" i="3"/>
  <c r="O14" i="3"/>
  <c r="G24" i="3"/>
  <c r="O24" i="3"/>
  <c r="G34" i="3"/>
  <c r="O34" i="3"/>
  <c r="E41" i="3"/>
  <c r="M41" i="3"/>
  <c r="Y42" i="3" s="1"/>
  <c r="V41" i="3"/>
  <c r="L42" i="3"/>
  <c r="K43" i="3"/>
  <c r="J44" i="3"/>
  <c r="I45" i="3"/>
  <c r="H46" i="3"/>
  <c r="G47" i="3"/>
  <c r="O47" i="3"/>
  <c r="F48" i="3"/>
  <c r="N48" i="3"/>
  <c r="E49" i="3"/>
  <c r="M49" i="3"/>
  <c r="G54" i="3"/>
  <c r="O54" i="3"/>
  <c r="H64" i="3"/>
  <c r="H74" i="3"/>
  <c r="J84" i="3"/>
  <c r="I104" i="3"/>
  <c r="O104" i="3"/>
  <c r="AA106" i="3" s="1"/>
  <c r="G104" i="3"/>
  <c r="N104" i="3"/>
  <c r="Z106" i="3" s="1"/>
  <c r="F104" i="3"/>
  <c r="R106" i="3" s="1"/>
  <c r="M104" i="3"/>
  <c r="E104" i="3"/>
  <c r="K104" i="3"/>
  <c r="U115" i="3"/>
  <c r="T115" i="3"/>
  <c r="T126" i="3"/>
  <c r="T125" i="3"/>
  <c r="V135" i="3"/>
  <c r="E140" i="3"/>
  <c r="J140" i="3"/>
  <c r="Z156" i="3"/>
  <c r="U59" i="3"/>
  <c r="F4" i="3"/>
  <c r="AP8" i="3" s="1"/>
  <c r="N4" i="3"/>
  <c r="AX8" i="3" s="1"/>
  <c r="T26" i="3"/>
  <c r="H34" i="3"/>
  <c r="F41" i="3"/>
  <c r="N41" i="3"/>
  <c r="W41" i="3"/>
  <c r="E42" i="3"/>
  <c r="M42" i="3"/>
  <c r="J45" i="3"/>
  <c r="I46" i="3"/>
  <c r="H47" i="3"/>
  <c r="G48" i="3"/>
  <c r="O48" i="3"/>
  <c r="F49" i="3"/>
  <c r="N49" i="3"/>
  <c r="H54" i="3"/>
  <c r="J64" i="3"/>
  <c r="J74" i="3"/>
  <c r="H94" i="3"/>
  <c r="U116" i="3"/>
  <c r="X115" i="3"/>
  <c r="Q187" i="3"/>
  <c r="G4" i="3"/>
  <c r="O4" i="3"/>
  <c r="I14" i="3"/>
  <c r="I24" i="3"/>
  <c r="Q25" i="3"/>
  <c r="I34" i="3"/>
  <c r="Q35" i="3"/>
  <c r="G41" i="3"/>
  <c r="O41" i="3"/>
  <c r="F42" i="3"/>
  <c r="N42" i="3"/>
  <c r="K45" i="3"/>
  <c r="J46" i="3"/>
  <c r="G49" i="3"/>
  <c r="O49" i="3"/>
  <c r="I54" i="3"/>
  <c r="L64" i="3"/>
  <c r="L74" i="3"/>
  <c r="X86" i="3"/>
  <c r="J94" i="3"/>
  <c r="Y105" i="3"/>
  <c r="V105" i="3"/>
  <c r="Y106" i="3"/>
  <c r="U117" i="3"/>
  <c r="T141" i="3"/>
  <c r="L145" i="3"/>
  <c r="N145" i="3"/>
  <c r="K145" i="3"/>
  <c r="I145" i="3"/>
  <c r="G145" i="3"/>
  <c r="F145" i="3"/>
  <c r="U79" i="3"/>
  <c r="H4" i="3"/>
  <c r="AR8" i="3" s="1"/>
  <c r="J14" i="3"/>
  <c r="R15" i="3"/>
  <c r="J24" i="3"/>
  <c r="R25" i="3"/>
  <c r="J34" i="3"/>
  <c r="F40" i="3"/>
  <c r="N40" i="3"/>
  <c r="H41" i="3"/>
  <c r="Y41" i="3"/>
  <c r="G42" i="3"/>
  <c r="O42" i="3"/>
  <c r="N43" i="3"/>
  <c r="E44" i="3"/>
  <c r="M44" i="3"/>
  <c r="L45" i="3"/>
  <c r="K46" i="3"/>
  <c r="J47" i="3"/>
  <c r="I48" i="3"/>
  <c r="H49" i="3"/>
  <c r="J54" i="3"/>
  <c r="R76" i="3"/>
  <c r="L94" i="3"/>
  <c r="Y141" i="3"/>
  <c r="O143" i="3"/>
  <c r="G143" i="3"/>
  <c r="N143" i="3"/>
  <c r="L143" i="3"/>
  <c r="H143" i="3"/>
  <c r="E143" i="3"/>
  <c r="M143" i="3"/>
  <c r="J143" i="3"/>
  <c r="V144" i="3" s="1"/>
  <c r="I143" i="3"/>
  <c r="M146" i="3"/>
  <c r="I148" i="3"/>
  <c r="G148" i="3"/>
  <c r="K148" i="3"/>
  <c r="F148" i="3"/>
  <c r="E148" i="3"/>
  <c r="M148" i="3"/>
  <c r="L148" i="3"/>
  <c r="J149" i="3"/>
  <c r="Z166" i="3"/>
  <c r="H42" i="3"/>
  <c r="M45" i="3"/>
  <c r="L46" i="3"/>
  <c r="J48" i="3"/>
  <c r="I64" i="3"/>
  <c r="O64" i="3"/>
  <c r="G64" i="3"/>
  <c r="M64" i="3"/>
  <c r="E64" i="3"/>
  <c r="K64" i="3"/>
  <c r="T66" i="3"/>
  <c r="I74" i="3"/>
  <c r="O74" i="3"/>
  <c r="G74" i="3"/>
  <c r="M74" i="3"/>
  <c r="E74" i="3"/>
  <c r="K74" i="3"/>
  <c r="T76" i="3"/>
  <c r="I84" i="3"/>
  <c r="O84" i="3"/>
  <c r="G84" i="3"/>
  <c r="N84" i="3"/>
  <c r="F84" i="3"/>
  <c r="M84" i="3"/>
  <c r="E84" i="3"/>
  <c r="K84" i="3"/>
  <c r="U95" i="3"/>
  <c r="X116" i="3"/>
  <c r="W144" i="3"/>
  <c r="T25" i="3"/>
  <c r="S41" i="3"/>
  <c r="AA41" i="3"/>
  <c r="G44" i="3"/>
  <c r="F45" i="3"/>
  <c r="E46" i="3"/>
  <c r="W56" i="3"/>
  <c r="T55" i="3"/>
  <c r="V66" i="3"/>
  <c r="R75" i="3"/>
  <c r="X85" i="3"/>
  <c r="U96" i="3"/>
  <c r="L104" i="3"/>
  <c r="V106" i="3"/>
  <c r="Q137" i="3"/>
  <c r="Q135" i="3"/>
  <c r="O145" i="3"/>
  <c r="H148" i="3"/>
  <c r="J114" i="3"/>
  <c r="J124" i="3"/>
  <c r="N142" i="3"/>
  <c r="T147" i="3"/>
  <c r="X156" i="3"/>
  <c r="K114" i="3"/>
  <c r="L124" i="3"/>
  <c r="AA135" i="3"/>
  <c r="V136" i="3"/>
  <c r="O140" i="3"/>
  <c r="G140" i="3"/>
  <c r="L140" i="3"/>
  <c r="K140" i="3"/>
  <c r="H141" i="3"/>
  <c r="O142" i="3"/>
  <c r="I144" i="3"/>
  <c r="J148" i="3"/>
  <c r="I149" i="3"/>
  <c r="H149" i="3"/>
  <c r="N149" i="3"/>
  <c r="AL152" i="3" s="1"/>
  <c r="F149" i="3"/>
  <c r="M149" i="3"/>
  <c r="W155" i="3"/>
  <c r="R217" i="3"/>
  <c r="R215" i="3"/>
  <c r="E114" i="3"/>
  <c r="M114" i="3"/>
  <c r="E124" i="3"/>
  <c r="N124" i="3"/>
  <c r="N140" i="3"/>
  <c r="Z141" i="3" s="1"/>
  <c r="W156" i="3"/>
  <c r="AA155" i="3"/>
  <c r="S155" i="3"/>
  <c r="Z155" i="3"/>
  <c r="X155" i="3"/>
  <c r="W166" i="3"/>
  <c r="S165" i="3"/>
  <c r="Z165" i="3"/>
  <c r="Y165" i="3"/>
  <c r="Q165" i="3"/>
  <c r="X165" i="3"/>
  <c r="Y177" i="3"/>
  <c r="Y187" i="3"/>
  <c r="X206" i="3"/>
  <c r="H241" i="3"/>
  <c r="L241" i="3"/>
  <c r="X242" i="3" s="1"/>
  <c r="K241" i="3"/>
  <c r="I241" i="3"/>
  <c r="J241" i="3"/>
  <c r="G241" i="3"/>
  <c r="F241" i="3"/>
  <c r="E241" i="3"/>
  <c r="O241" i="3"/>
  <c r="F114" i="3"/>
  <c r="N114" i="3"/>
  <c r="F124" i="3"/>
  <c r="O124" i="3"/>
  <c r="Z136" i="3"/>
  <c r="I141" i="3"/>
  <c r="N141" i="3"/>
  <c r="F141" i="3"/>
  <c r="L141" i="3"/>
  <c r="I142" i="3"/>
  <c r="N144" i="3"/>
  <c r="F144" i="3"/>
  <c r="M144" i="3"/>
  <c r="E144" i="3"/>
  <c r="K144" i="3"/>
  <c r="AI146" i="3" s="1"/>
  <c r="O144" i="3"/>
  <c r="E149" i="3"/>
  <c r="Q156" i="3"/>
  <c r="S166" i="3"/>
  <c r="R176" i="3"/>
  <c r="S196" i="3"/>
  <c r="G114" i="3"/>
  <c r="O114" i="3"/>
  <c r="G124" i="3"/>
  <c r="Q136" i="3"/>
  <c r="F140" i="3"/>
  <c r="M141" i="3"/>
  <c r="M145" i="3"/>
  <c r="G149" i="3"/>
  <c r="Q155" i="3"/>
  <c r="X166" i="3"/>
  <c r="Z196" i="3"/>
  <c r="R216" i="3"/>
  <c r="M248" i="3"/>
  <c r="W307" i="3"/>
  <c r="Q196" i="3"/>
  <c r="Q197" i="3"/>
  <c r="Q195" i="3"/>
  <c r="Z217" i="3"/>
  <c r="Z215" i="3"/>
  <c r="I248" i="3"/>
  <c r="H248" i="3"/>
  <c r="T250" i="3" s="1"/>
  <c r="O248" i="3"/>
  <c r="G248" i="3"/>
  <c r="N248" i="3"/>
  <c r="F248" i="3"/>
  <c r="E248" i="3"/>
  <c r="L248" i="3"/>
  <c r="K248" i="3"/>
  <c r="I124" i="3"/>
  <c r="K134" i="3"/>
  <c r="H134" i="3"/>
  <c r="L134" i="3"/>
  <c r="I140" i="3"/>
  <c r="E141" i="3"/>
  <c r="H142" i="3"/>
  <c r="M142" i="3"/>
  <c r="E142" i="3"/>
  <c r="L142" i="3"/>
  <c r="G144" i="3"/>
  <c r="K149" i="3"/>
  <c r="Z216" i="3"/>
  <c r="N241" i="3"/>
  <c r="Y297" i="3"/>
  <c r="J145" i="3"/>
  <c r="H147" i="3"/>
  <c r="O148" i="3"/>
  <c r="AY152" i="3" s="1"/>
  <c r="H154" i="3"/>
  <c r="H164" i="3"/>
  <c r="T166" i="3" s="1"/>
  <c r="H174" i="3"/>
  <c r="X175" i="3"/>
  <c r="H184" i="3"/>
  <c r="X185" i="3"/>
  <c r="H194" i="3"/>
  <c r="H204" i="3"/>
  <c r="X205" i="3"/>
  <c r="H214" i="3"/>
  <c r="Y235" i="3"/>
  <c r="N240" i="3"/>
  <c r="F240" i="3"/>
  <c r="I240" i="3"/>
  <c r="T277" i="3"/>
  <c r="Y195" i="3"/>
  <c r="Y197" i="3"/>
  <c r="Y207" i="3"/>
  <c r="Y215" i="3"/>
  <c r="Y241" i="3"/>
  <c r="Q241" i="3"/>
  <c r="T241" i="3"/>
  <c r="Y242" i="3"/>
  <c r="Q242" i="3"/>
  <c r="Z241" i="3"/>
  <c r="R241" i="3"/>
  <c r="Y267" i="3"/>
  <c r="Q265" i="3"/>
  <c r="T266" i="3"/>
  <c r="X265" i="3"/>
  <c r="Y266" i="3"/>
  <c r="Q266" i="3"/>
  <c r="U275" i="3"/>
  <c r="X277" i="3"/>
  <c r="W285" i="3"/>
  <c r="Q286" i="3"/>
  <c r="AA286" i="3"/>
  <c r="AA285" i="3"/>
  <c r="W286" i="3"/>
  <c r="J147" i="3"/>
  <c r="J154" i="3"/>
  <c r="J164" i="3"/>
  <c r="J174" i="3"/>
  <c r="R175" i="3"/>
  <c r="Z175" i="3"/>
  <c r="J184" i="3"/>
  <c r="Z185" i="3"/>
  <c r="J194" i="3"/>
  <c r="R195" i="3"/>
  <c r="Z195" i="3"/>
  <c r="J204" i="3"/>
  <c r="R205" i="3"/>
  <c r="Z205" i="3"/>
  <c r="J214" i="3"/>
  <c r="N224" i="3"/>
  <c r="F224" i="3"/>
  <c r="K224" i="3"/>
  <c r="L224" i="3"/>
  <c r="X266" i="3"/>
  <c r="U276" i="3"/>
  <c r="R141" i="3"/>
  <c r="Q142" i="3"/>
  <c r="E145" i="3"/>
  <c r="AA175" i="3"/>
  <c r="S185" i="3"/>
  <c r="S195" i="3"/>
  <c r="K204" i="3"/>
  <c r="S205" i="3"/>
  <c r="K214" i="3"/>
  <c r="AA215" i="3"/>
  <c r="W216" i="3"/>
  <c r="M224" i="3"/>
  <c r="Y225" i="3" s="1"/>
  <c r="Y236" i="3"/>
  <c r="AA235" i="3"/>
  <c r="T236" i="3"/>
  <c r="H249" i="3"/>
  <c r="O249" i="3"/>
  <c r="G249" i="3"/>
  <c r="N249" i="3"/>
  <c r="F249" i="3"/>
  <c r="M249" i="3"/>
  <c r="E249" i="3"/>
  <c r="L249" i="3"/>
  <c r="K249" i="3"/>
  <c r="I249" i="3"/>
  <c r="V256" i="3"/>
  <c r="Y257" i="3"/>
  <c r="T256" i="3"/>
  <c r="U287" i="3"/>
  <c r="V225" i="3"/>
  <c r="W226" i="3"/>
  <c r="S225" i="3"/>
  <c r="O224" i="3"/>
  <c r="AA225" i="3" s="1"/>
  <c r="K240" i="3"/>
  <c r="Y245" i="3"/>
  <c r="T255" i="3"/>
  <c r="T267" i="3"/>
  <c r="AA307" i="3"/>
  <c r="AA306" i="3"/>
  <c r="Q226" i="3"/>
  <c r="V276" i="3"/>
  <c r="Q277" i="3"/>
  <c r="Q275" i="3"/>
  <c r="T276" i="3"/>
  <c r="X275" i="3"/>
  <c r="V275" i="3"/>
  <c r="K234" i="3"/>
  <c r="G240" i="3"/>
  <c r="O240" i="3"/>
  <c r="H242" i="3"/>
  <c r="G243" i="3"/>
  <c r="O243" i="3"/>
  <c r="F244" i="3"/>
  <c r="N244" i="3"/>
  <c r="Z246" i="3" s="1"/>
  <c r="E245" i="3"/>
  <c r="M245" i="3"/>
  <c r="L246" i="3"/>
  <c r="K247" i="3"/>
  <c r="J248" i="3"/>
  <c r="K254" i="3"/>
  <c r="K264" i="3"/>
  <c r="K274" i="3"/>
  <c r="M284" i="3"/>
  <c r="L294" i="3"/>
  <c r="G304" i="3"/>
  <c r="Q348" i="3"/>
  <c r="J242" i="3"/>
  <c r="I243" i="3"/>
  <c r="H244" i="3"/>
  <c r="G245" i="3"/>
  <c r="O245" i="3"/>
  <c r="F246" i="3"/>
  <c r="N246" i="3"/>
  <c r="Q287" i="3"/>
  <c r="O294" i="3"/>
  <c r="AM295" i="3" s="1"/>
  <c r="M304" i="3"/>
  <c r="I349" i="3"/>
  <c r="M349" i="3"/>
  <c r="E349" i="3"/>
  <c r="X366" i="3"/>
  <c r="Y366" i="3"/>
  <c r="F234" i="3"/>
  <c r="AP237" i="3" s="1"/>
  <c r="N234" i="3"/>
  <c r="Z236" i="3" s="1"/>
  <c r="K242" i="3"/>
  <c r="I244" i="3"/>
  <c r="H245" i="3"/>
  <c r="G246" i="3"/>
  <c r="O246" i="3"/>
  <c r="F247" i="3"/>
  <c r="N247" i="3"/>
  <c r="F254" i="3"/>
  <c r="R255" i="3" s="1"/>
  <c r="N254" i="3"/>
  <c r="F264" i="3"/>
  <c r="N264" i="3"/>
  <c r="F274" i="3"/>
  <c r="N274" i="3"/>
  <c r="G284" i="3"/>
  <c r="V296" i="3"/>
  <c r="V295" i="3"/>
  <c r="Q336" i="3"/>
  <c r="I342" i="3"/>
  <c r="H342" i="3"/>
  <c r="O342" i="3"/>
  <c r="G342" i="3"/>
  <c r="N342" i="3"/>
  <c r="F342" i="3"/>
  <c r="M342" i="3"/>
  <c r="E342" i="3"/>
  <c r="L342" i="3"/>
  <c r="K342" i="3"/>
  <c r="K243" i="3"/>
  <c r="J244" i="3"/>
  <c r="I245" i="3"/>
  <c r="H246" i="3"/>
  <c r="G264" i="3"/>
  <c r="O264" i="3"/>
  <c r="G274" i="3"/>
  <c r="O274" i="3"/>
  <c r="AY278" i="3" s="1"/>
  <c r="E294" i="3"/>
  <c r="S295" i="3"/>
  <c r="S296" i="3"/>
  <c r="J304" i="3"/>
  <c r="V305" i="3" s="1"/>
  <c r="Y336" i="3"/>
  <c r="Y348" i="3"/>
  <c r="K349" i="3"/>
  <c r="Y376" i="3"/>
  <c r="K244" i="3"/>
  <c r="J245" i="3"/>
  <c r="I246" i="3"/>
  <c r="T295" i="3"/>
  <c r="L304" i="3"/>
  <c r="I304" i="3"/>
  <c r="H304" i="3"/>
  <c r="K245" i="3"/>
  <c r="J246" i="3"/>
  <c r="G242" i="3"/>
  <c r="F243" i="3"/>
  <c r="AP247" i="3" s="1"/>
  <c r="E244" i="3"/>
  <c r="J284" i="3"/>
  <c r="N284" i="3"/>
  <c r="F284" i="3"/>
  <c r="L284" i="3"/>
  <c r="K294" i="3"/>
  <c r="E304" i="3"/>
  <c r="Y316" i="3"/>
  <c r="I341" i="3"/>
  <c r="M341" i="3"/>
  <c r="E341" i="3"/>
  <c r="X356" i="3"/>
  <c r="F294" i="3"/>
  <c r="R296" i="3" s="1"/>
  <c r="N294" i="3"/>
  <c r="F304" i="3"/>
  <c r="N304" i="3"/>
  <c r="R306" i="3"/>
  <c r="F314" i="3"/>
  <c r="N314" i="3"/>
  <c r="AL315" i="3" s="1"/>
  <c r="V315" i="3"/>
  <c r="F324" i="3"/>
  <c r="N324" i="3"/>
  <c r="V325" i="3"/>
  <c r="F334" i="3"/>
  <c r="N334" i="3"/>
  <c r="Z336" i="3" s="1"/>
  <c r="V335" i="3"/>
  <c r="L341" i="3"/>
  <c r="J343" i="3"/>
  <c r="I344" i="3"/>
  <c r="H345" i="3"/>
  <c r="G346" i="3"/>
  <c r="O346" i="3"/>
  <c r="F347" i="3"/>
  <c r="N347" i="3"/>
  <c r="E348" i="3"/>
  <c r="Q350" i="3" s="1"/>
  <c r="M348" i="3"/>
  <c r="L349" i="3"/>
  <c r="F354" i="3"/>
  <c r="R356" i="3" s="1"/>
  <c r="N354" i="3"/>
  <c r="V355" i="3"/>
  <c r="F364" i="3"/>
  <c r="N364" i="3"/>
  <c r="AX368" i="3" s="1"/>
  <c r="V365" i="3"/>
  <c r="F374" i="3"/>
  <c r="N374" i="3"/>
  <c r="V375" i="3"/>
  <c r="O314" i="3"/>
  <c r="S316" i="3"/>
  <c r="O324" i="3"/>
  <c r="G334" i="3"/>
  <c r="O334" i="3"/>
  <c r="K340" i="3"/>
  <c r="K343" i="3"/>
  <c r="J344" i="3"/>
  <c r="N348" i="3"/>
  <c r="O354" i="3"/>
  <c r="O364" i="3"/>
  <c r="S366" i="3"/>
  <c r="G374" i="3"/>
  <c r="O374" i="3"/>
  <c r="AM378" i="3" s="1"/>
  <c r="H314" i="3"/>
  <c r="T316" i="3" s="1"/>
  <c r="H324" i="3"/>
  <c r="X325" i="3"/>
  <c r="H334" i="3"/>
  <c r="X335" i="3"/>
  <c r="T336" i="3"/>
  <c r="L340" i="3"/>
  <c r="F341" i="3"/>
  <c r="N341" i="3"/>
  <c r="W341" i="3"/>
  <c r="L343" i="3"/>
  <c r="K344" i="3"/>
  <c r="J345" i="3"/>
  <c r="H347" i="3"/>
  <c r="G348" i="3"/>
  <c r="O348" i="3"/>
  <c r="F349" i="3"/>
  <c r="N349" i="3"/>
  <c r="H354" i="3"/>
  <c r="X355" i="3"/>
  <c r="T356" i="3"/>
  <c r="H364" i="3"/>
  <c r="AF365" i="3" s="1"/>
  <c r="X365" i="3"/>
  <c r="H374" i="3"/>
  <c r="X375" i="3"/>
  <c r="Y305" i="3"/>
  <c r="I314" i="3"/>
  <c r="Y315" i="3"/>
  <c r="I324" i="3"/>
  <c r="Y325" i="3"/>
  <c r="I334" i="3"/>
  <c r="Q335" i="3"/>
  <c r="Y335" i="3"/>
  <c r="E340" i="3"/>
  <c r="M340" i="3"/>
  <c r="G341" i="3"/>
  <c r="O341" i="3"/>
  <c r="E343" i="3"/>
  <c r="M343" i="3"/>
  <c r="L344" i="3"/>
  <c r="K345" i="3"/>
  <c r="J346" i="3"/>
  <c r="I347" i="3"/>
  <c r="H348" i="3"/>
  <c r="G349" i="3"/>
  <c r="O349" i="3"/>
  <c r="I354" i="3"/>
  <c r="Q355" i="3"/>
  <c r="I364" i="3"/>
  <c r="Y365" i="3"/>
  <c r="I374" i="3"/>
  <c r="AG378" i="3" s="1"/>
  <c r="Y375" i="3"/>
  <c r="R315" i="3"/>
  <c r="V316" i="3"/>
  <c r="V326" i="3"/>
  <c r="F340" i="3"/>
  <c r="N340" i="3"/>
  <c r="H341" i="3"/>
  <c r="AR345" i="3" s="1"/>
  <c r="Y341" i="3"/>
  <c r="F343" i="3"/>
  <c r="E344" i="3"/>
  <c r="M344" i="3"/>
  <c r="I348" i="3"/>
  <c r="H349" i="3"/>
  <c r="V356" i="3"/>
  <c r="V366" i="3"/>
  <c r="V376" i="3"/>
  <c r="K314" i="3"/>
  <c r="S315" i="3"/>
  <c r="K324" i="3"/>
  <c r="K334" i="3"/>
  <c r="O340" i="3"/>
  <c r="G343" i="3"/>
  <c r="O343" i="3"/>
  <c r="F344" i="3"/>
  <c r="N344" i="3"/>
  <c r="K347" i="3"/>
  <c r="J348" i="3"/>
  <c r="K354" i="3"/>
  <c r="S355" i="3"/>
  <c r="K364" i="3"/>
  <c r="S365" i="3"/>
  <c r="K374" i="3"/>
  <c r="AI378" i="3" s="1"/>
  <c r="T315" i="3"/>
  <c r="S341" i="3"/>
  <c r="G344" i="3"/>
  <c r="T355" i="3"/>
  <c r="U372" i="3"/>
  <c r="U361" i="3"/>
  <c r="U354" i="3"/>
  <c r="U302" i="3"/>
  <c r="U291" i="3"/>
  <c r="U280" i="3"/>
  <c r="U232" i="3"/>
  <c r="U221" i="3"/>
  <c r="U192" i="3"/>
  <c r="U181" i="3"/>
  <c r="U140" i="3"/>
  <c r="U82" i="3"/>
  <c r="U30" i="3"/>
  <c r="U12" i="3"/>
  <c r="U8" i="3"/>
  <c r="U371" i="3"/>
  <c r="U360" i="3"/>
  <c r="U330" i="3"/>
  <c r="U301" i="3"/>
  <c r="U290" i="3"/>
  <c r="U272" i="3"/>
  <c r="U231" i="3"/>
  <c r="U220" i="3"/>
  <c r="U191" i="3"/>
  <c r="U180" i="3"/>
  <c r="U92" i="3"/>
  <c r="U81" i="3"/>
  <c r="U70" i="3"/>
  <c r="U40" i="3"/>
  <c r="U22" i="3"/>
  <c r="U271" i="3"/>
  <c r="U212" i="3"/>
  <c r="U172" i="3"/>
  <c r="U161" i="3"/>
  <c r="U102" i="3"/>
  <c r="U91" i="3"/>
  <c r="U21" i="3"/>
  <c r="L3" i="2"/>
  <c r="M3" i="2"/>
  <c r="K3" i="2"/>
  <c r="L4" i="2"/>
  <c r="M4" i="2"/>
  <c r="K4" i="2"/>
  <c r="O32" i="1"/>
  <c r="P31" i="1" s="1"/>
  <c r="W32" i="1"/>
  <c r="X24" i="1" s="1"/>
  <c r="AA32" i="1"/>
  <c r="AB13" i="1" s="1"/>
  <c r="AE32" i="1"/>
  <c r="AF24" i="1" s="1"/>
  <c r="AI32" i="1"/>
  <c r="AJ25" i="1" s="1"/>
  <c r="AB21" i="1"/>
  <c r="AB15" i="1"/>
  <c r="AB27" i="1"/>
  <c r="AB20" i="1"/>
  <c r="X31" i="1"/>
  <c r="X25" i="1"/>
  <c r="X7" i="1"/>
  <c r="S32" i="1"/>
  <c r="T30" i="1" s="1"/>
  <c r="S4" i="1"/>
  <c r="AE4" i="1"/>
  <c r="W4" i="1"/>
  <c r="AI4" i="1"/>
  <c r="AA4" i="1"/>
  <c r="O4" i="1"/>
  <c r="X9" i="1" l="1"/>
  <c r="AB26" i="1"/>
  <c r="P26" i="1"/>
  <c r="AI366" i="3"/>
  <c r="V341" i="3"/>
  <c r="Y275" i="3"/>
  <c r="V255" i="3"/>
  <c r="S235" i="3"/>
  <c r="Q217" i="3"/>
  <c r="X257" i="3"/>
  <c r="X250" i="3"/>
  <c r="R186" i="3"/>
  <c r="R155" i="3"/>
  <c r="Z41" i="3"/>
  <c r="S48" i="3"/>
  <c r="W27" i="3"/>
  <c r="AT54" i="3"/>
  <c r="AQ329" i="3"/>
  <c r="Q317" i="3"/>
  <c r="AT254" i="3"/>
  <c r="AW206" i="3"/>
  <c r="AU263" i="3"/>
  <c r="X8" i="1"/>
  <c r="AB9" i="1"/>
  <c r="P24" i="1"/>
  <c r="U341" i="3"/>
  <c r="AC246" i="3"/>
  <c r="V343" i="3"/>
  <c r="T206" i="3"/>
  <c r="AA136" i="3"/>
  <c r="R165" i="3"/>
  <c r="X216" i="3"/>
  <c r="V145" i="3"/>
  <c r="Q42" i="3"/>
  <c r="AY45" i="3"/>
  <c r="W25" i="3"/>
  <c r="X56" i="3"/>
  <c r="AH53" i="3"/>
  <c r="S327" i="3"/>
  <c r="AC328" i="3"/>
  <c r="T105" i="3"/>
  <c r="Y295" i="3"/>
  <c r="W256" i="3"/>
  <c r="Y277" i="3"/>
  <c r="T35" i="3"/>
  <c r="Y96" i="3"/>
  <c r="X15" i="3"/>
  <c r="AP147" i="3"/>
  <c r="AE358" i="3"/>
  <c r="AH8" i="3"/>
  <c r="AJ178" i="3"/>
  <c r="AP283" i="3"/>
  <c r="AV332" i="3"/>
  <c r="AF354" i="3"/>
  <c r="P17" i="1"/>
  <c r="X21" i="1"/>
  <c r="P13" i="1"/>
  <c r="U121" i="3"/>
  <c r="S325" i="3"/>
  <c r="R135" i="3"/>
  <c r="T15" i="3"/>
  <c r="AR53" i="3"/>
  <c r="AY8" i="3"/>
  <c r="Z65" i="3"/>
  <c r="AW51" i="3"/>
  <c r="X17" i="3"/>
  <c r="AT339" i="3"/>
  <c r="AJ378" i="3"/>
  <c r="AH108" i="3"/>
  <c r="AK246" i="3"/>
  <c r="AQ359" i="3"/>
  <c r="AM158" i="3"/>
  <c r="AT9" i="3"/>
  <c r="AV179" i="3"/>
  <c r="AC269" i="3"/>
  <c r="D321" i="2"/>
  <c r="X29" i="1"/>
  <c r="P12" i="1"/>
  <c r="V336" i="3"/>
  <c r="Q295" i="3"/>
  <c r="AD249" i="3"/>
  <c r="Q267" i="3"/>
  <c r="Q6" i="3"/>
  <c r="X377" i="3"/>
  <c r="AT109" i="3"/>
  <c r="S357" i="3"/>
  <c r="AY159" i="3"/>
  <c r="AY360" i="3"/>
  <c r="AQ142" i="3"/>
  <c r="E320" i="2"/>
  <c r="P8" i="1"/>
  <c r="AR145" i="3"/>
  <c r="P27" i="1"/>
  <c r="AL249" i="3"/>
  <c r="X247" i="3"/>
  <c r="AA156" i="3"/>
  <c r="X26" i="3"/>
  <c r="V6" i="3"/>
  <c r="AJ258" i="3"/>
  <c r="AO269" i="3"/>
  <c r="AV359" i="3"/>
  <c r="AQ134" i="3"/>
  <c r="U154" i="3"/>
  <c r="F320" i="2"/>
  <c r="P19" i="1"/>
  <c r="S356" i="3"/>
  <c r="S276" i="3"/>
  <c r="AO245" i="3"/>
  <c r="X196" i="3"/>
  <c r="AI51" i="3"/>
  <c r="T378" i="3"/>
  <c r="Y125" i="3"/>
  <c r="AA197" i="3"/>
  <c r="AU221" i="3"/>
  <c r="AT364" i="3"/>
  <c r="AP250" i="3"/>
  <c r="X243" i="3"/>
  <c r="AY146" i="3"/>
  <c r="Z105" i="3"/>
  <c r="AR150" i="3"/>
  <c r="AD50" i="3"/>
  <c r="Q365" i="3"/>
  <c r="AC7" i="3"/>
  <c r="AP333" i="3"/>
  <c r="AO338" i="3"/>
  <c r="AD332" i="3"/>
  <c r="X16" i="1"/>
  <c r="X27" i="1"/>
  <c r="AM248" i="3"/>
  <c r="AV314" i="3"/>
  <c r="AJ286" i="3"/>
  <c r="AR366" i="3"/>
  <c r="AQ325" i="3"/>
  <c r="AT318" i="3"/>
  <c r="AC361" i="3"/>
  <c r="W42" i="3"/>
  <c r="Y55" i="3"/>
  <c r="AS159" i="3"/>
  <c r="Q186" i="3"/>
  <c r="Y217" i="3"/>
  <c r="U316" i="3"/>
  <c r="AG376" i="3"/>
  <c r="AC321" i="3"/>
  <c r="AQ45" i="3"/>
  <c r="AO247" i="3"/>
  <c r="AD146" i="3"/>
  <c r="X303" i="3"/>
  <c r="AS364" i="3"/>
  <c r="R36" i="3"/>
  <c r="T41" i="3"/>
  <c r="AY139" i="3"/>
  <c r="Q207" i="3"/>
  <c r="Q256" i="3"/>
  <c r="AU285" i="3"/>
  <c r="AI302" i="3"/>
  <c r="W305" i="3"/>
  <c r="U331" i="3"/>
  <c r="AY283" i="3"/>
  <c r="X20" i="1"/>
  <c r="X12" i="1"/>
  <c r="X19" i="1"/>
  <c r="X30" i="1"/>
  <c r="AF15" i="1"/>
  <c r="Z335" i="3"/>
  <c r="X18" i="1"/>
  <c r="X13" i="1"/>
  <c r="AB10" i="1"/>
  <c r="AF31" i="1"/>
  <c r="P18" i="1"/>
  <c r="AF247" i="3"/>
  <c r="AU148" i="3"/>
  <c r="Q249" i="3"/>
  <c r="AX250" i="3"/>
  <c r="AY26" i="3"/>
  <c r="AY296" i="3"/>
  <c r="AF285" i="3"/>
  <c r="AJ331" i="3"/>
  <c r="AO372" i="3"/>
  <c r="X22" i="1"/>
  <c r="AF11" i="1"/>
  <c r="X23" i="1"/>
  <c r="AF28" i="1"/>
  <c r="X11" i="1"/>
  <c r="X26" i="1"/>
  <c r="X10" i="1"/>
  <c r="X17" i="1"/>
  <c r="X14" i="1"/>
  <c r="AB14" i="1"/>
  <c r="AF30" i="1"/>
  <c r="P9" i="1"/>
  <c r="P15" i="1"/>
  <c r="AM246" i="3"/>
  <c r="AE342" i="3"/>
  <c r="AR149" i="3"/>
  <c r="AF344" i="3"/>
  <c r="AV36" i="3"/>
  <c r="AR340" i="3"/>
  <c r="R281" i="3"/>
  <c r="T364" i="3"/>
  <c r="U376" i="3"/>
  <c r="AT149" i="3"/>
  <c r="AU52" i="3"/>
  <c r="AX152" i="3"/>
  <c r="Q175" i="3"/>
  <c r="AP265" i="3"/>
  <c r="Z296" i="3"/>
  <c r="AV323" i="3"/>
  <c r="AD7" i="3"/>
  <c r="AV372" i="3"/>
  <c r="V226" i="3"/>
  <c r="Q319" i="3"/>
  <c r="AV352" i="3"/>
  <c r="AL137" i="3"/>
  <c r="AC93" i="3"/>
  <c r="AA294" i="3"/>
  <c r="AC320" i="3"/>
  <c r="X28" i="1"/>
  <c r="X15" i="1"/>
  <c r="AF7" i="1"/>
  <c r="AX343" i="3"/>
  <c r="AK44" i="3"/>
  <c r="AV45" i="3"/>
  <c r="U259" i="3"/>
  <c r="AU96" i="3"/>
  <c r="Y371" i="3"/>
  <c r="AO321" i="3"/>
  <c r="L5" i="2"/>
  <c r="K5" i="2"/>
  <c r="M5" i="2"/>
  <c r="J6" i="2"/>
  <c r="G285" i="2"/>
  <c r="E285" i="2"/>
  <c r="F285" i="2"/>
  <c r="D286" i="2"/>
  <c r="S347" i="3"/>
  <c r="AQ349" i="3"/>
  <c r="AE348" i="3"/>
  <c r="AT249" i="3"/>
  <c r="AH248" i="3"/>
  <c r="V150" i="3"/>
  <c r="AT152" i="3"/>
  <c r="AH151" i="3"/>
  <c r="S127" i="3"/>
  <c r="AQ129" i="3"/>
  <c r="AE128" i="3"/>
  <c r="AW284" i="3"/>
  <c r="AK283" i="3"/>
  <c r="Y282" i="3"/>
  <c r="AO300" i="3"/>
  <c r="AC299" i="3"/>
  <c r="Q298" i="3"/>
  <c r="AX15" i="3"/>
  <c r="AL14" i="3"/>
  <c r="Z13" i="3"/>
  <c r="AW61" i="3"/>
  <c r="AK60" i="3"/>
  <c r="Y59" i="3"/>
  <c r="AR96" i="3"/>
  <c r="AF95" i="3"/>
  <c r="T94" i="3"/>
  <c r="AV127" i="3"/>
  <c r="AJ126" i="3"/>
  <c r="AU164" i="3"/>
  <c r="AI163" i="3"/>
  <c r="W162" i="3"/>
  <c r="AQ186" i="3"/>
  <c r="AE185" i="3"/>
  <c r="S184" i="3"/>
  <c r="AO208" i="3"/>
  <c r="AC207" i="3"/>
  <c r="AP240" i="3"/>
  <c r="R238" i="3"/>
  <c r="AD239" i="3"/>
  <c r="AT281" i="3"/>
  <c r="AH280" i="3"/>
  <c r="V279" i="3"/>
  <c r="AT334" i="3"/>
  <c r="AH333" i="3"/>
  <c r="V332" i="3"/>
  <c r="AW376" i="3"/>
  <c r="AK375" i="3"/>
  <c r="Y374" i="3"/>
  <c r="AQ190" i="3"/>
  <c r="AE189" i="3"/>
  <c r="S188" i="3"/>
  <c r="AY16" i="3"/>
  <c r="AM15" i="3"/>
  <c r="AA14" i="3"/>
  <c r="AV43" i="3"/>
  <c r="AJ42" i="3"/>
  <c r="AO84" i="3"/>
  <c r="AC83" i="3"/>
  <c r="Q82" i="3"/>
  <c r="AW133" i="3"/>
  <c r="AK132" i="3"/>
  <c r="Y131" i="3"/>
  <c r="AQ201" i="3"/>
  <c r="AE200" i="3"/>
  <c r="S199" i="3"/>
  <c r="AU282" i="3"/>
  <c r="AI281" i="3"/>
  <c r="W280" i="3"/>
  <c r="AQ131" i="3"/>
  <c r="AE130" i="3"/>
  <c r="S129" i="3"/>
  <c r="AO284" i="3"/>
  <c r="AC283" i="3"/>
  <c r="Q282" i="3"/>
  <c r="AU17" i="3"/>
  <c r="AI16" i="3"/>
  <c r="AV72" i="3"/>
  <c r="AJ71" i="3"/>
  <c r="X70" i="3"/>
  <c r="AO116" i="3"/>
  <c r="AC115" i="3"/>
  <c r="Q114" i="3"/>
  <c r="AT193" i="3"/>
  <c r="AH192" i="3"/>
  <c r="V191" i="3"/>
  <c r="AU332" i="3"/>
  <c r="AI331" i="3"/>
  <c r="W330" i="3"/>
  <c r="T377" i="3"/>
  <c r="AF378" i="3"/>
  <c r="S144" i="3"/>
  <c r="AE147" i="3"/>
  <c r="AQ148" i="3"/>
  <c r="Z149" i="3"/>
  <c r="AX151" i="3"/>
  <c r="AL150" i="3"/>
  <c r="X317" i="3"/>
  <c r="AV319" i="3"/>
  <c r="AJ318" i="3"/>
  <c r="Z187" i="3"/>
  <c r="AX189" i="3"/>
  <c r="AL188" i="3"/>
  <c r="AS52" i="3"/>
  <c r="AG51" i="3"/>
  <c r="AV247" i="3"/>
  <c r="AJ246" i="3"/>
  <c r="AU152" i="3"/>
  <c r="AI151" i="3"/>
  <c r="T226" i="3"/>
  <c r="AR229" i="3"/>
  <c r="AF228" i="3"/>
  <c r="AT46" i="3"/>
  <c r="AH45" i="3"/>
  <c r="AP351" i="3"/>
  <c r="AD350" i="3"/>
  <c r="AS152" i="3"/>
  <c r="AG151" i="3"/>
  <c r="AJ351" i="3"/>
  <c r="AW248" i="3"/>
  <c r="AK247" i="3"/>
  <c r="AH351" i="3"/>
  <c r="AT352" i="3"/>
  <c r="AP152" i="3"/>
  <c r="AD151" i="3"/>
  <c r="AO52" i="3"/>
  <c r="AC51" i="3"/>
  <c r="S297" i="3"/>
  <c r="AQ299" i="3"/>
  <c r="AE298" i="3"/>
  <c r="AE297" i="3"/>
  <c r="AM145" i="3"/>
  <c r="AV39" i="3"/>
  <c r="AJ38" i="3"/>
  <c r="S257" i="3"/>
  <c r="AQ259" i="3"/>
  <c r="AE258" i="3"/>
  <c r="Y206" i="3"/>
  <c r="AW209" i="3"/>
  <c r="AK208" i="3"/>
  <c r="AA46" i="3"/>
  <c r="AY48" i="3"/>
  <c r="AM47" i="3"/>
  <c r="AE158" i="3"/>
  <c r="AW247" i="3"/>
  <c r="T107" i="3"/>
  <c r="S237" i="3"/>
  <c r="AQ239" i="3"/>
  <c r="AE238" i="3"/>
  <c r="AS179" i="3"/>
  <c r="AG178" i="3"/>
  <c r="U177" i="3"/>
  <c r="R167" i="3"/>
  <c r="AP169" i="3"/>
  <c r="AD168" i="3"/>
  <c r="AU353" i="3"/>
  <c r="AI352" i="3"/>
  <c r="AQ50" i="3"/>
  <c r="AE49" i="3"/>
  <c r="AJ44" i="3"/>
  <c r="AY49" i="3"/>
  <c r="AM48" i="3"/>
  <c r="X348" i="3"/>
  <c r="AV350" i="3"/>
  <c r="AJ349" i="3"/>
  <c r="AV105" i="3"/>
  <c r="AJ104" i="3"/>
  <c r="X103" i="3"/>
  <c r="AP233" i="3"/>
  <c r="AD232" i="3"/>
  <c r="R231" i="3"/>
  <c r="AY287" i="3"/>
  <c r="AM286" i="3"/>
  <c r="AT315" i="3"/>
  <c r="V313" i="3"/>
  <c r="AH314" i="3"/>
  <c r="AQ330" i="3"/>
  <c r="AE329" i="3"/>
  <c r="S328" i="3"/>
  <c r="AO344" i="3"/>
  <c r="AC343" i="3"/>
  <c r="AO343" i="3"/>
  <c r="AW364" i="3"/>
  <c r="AK363" i="3"/>
  <c r="Y362" i="3"/>
  <c r="AP374" i="3"/>
  <c r="AD373" i="3"/>
  <c r="R372" i="3"/>
  <c r="AQ187" i="3"/>
  <c r="AE186" i="3"/>
  <c r="AP274" i="3"/>
  <c r="AD273" i="3"/>
  <c r="R272" i="3"/>
  <c r="AQ303" i="3"/>
  <c r="AE302" i="3"/>
  <c r="S301" i="3"/>
  <c r="AP323" i="3"/>
  <c r="AD322" i="3"/>
  <c r="R321" i="3"/>
  <c r="AY336" i="3"/>
  <c r="AM335" i="3"/>
  <c r="AA334" i="3"/>
  <c r="AV360" i="3"/>
  <c r="AJ359" i="3"/>
  <c r="X358" i="3"/>
  <c r="AP370" i="3"/>
  <c r="AD369" i="3"/>
  <c r="R368" i="3"/>
  <c r="AT377" i="3"/>
  <c r="AH376" i="3"/>
  <c r="AT376" i="3"/>
  <c r="AQ11" i="3"/>
  <c r="AE10" i="3"/>
  <c r="S9" i="3"/>
  <c r="AT15" i="3"/>
  <c r="AH14" i="3"/>
  <c r="V13" i="3"/>
  <c r="AC14" i="3"/>
  <c r="AO15" i="3"/>
  <c r="Q13" i="3"/>
  <c r="AY20" i="3"/>
  <c r="AM19" i="3"/>
  <c r="AA18" i="3"/>
  <c r="AR24" i="3"/>
  <c r="AF23" i="3"/>
  <c r="T22" i="3"/>
  <c r="AV28" i="3"/>
  <c r="AJ27" i="3"/>
  <c r="AO28" i="3"/>
  <c r="AC27" i="3"/>
  <c r="AQ33" i="3"/>
  <c r="AE32" i="3"/>
  <c r="S31" i="3"/>
  <c r="AT37" i="3"/>
  <c r="AH36" i="3"/>
  <c r="AW37" i="3"/>
  <c r="AK36" i="3"/>
  <c r="AX42" i="3"/>
  <c r="AL41" i="3"/>
  <c r="Z40" i="3"/>
  <c r="AR56" i="3"/>
  <c r="AF55" i="3"/>
  <c r="T54" i="3"/>
  <c r="AV61" i="3"/>
  <c r="AJ60" i="3"/>
  <c r="X59" i="3"/>
  <c r="AS61" i="3"/>
  <c r="AG60" i="3"/>
  <c r="AO65" i="3"/>
  <c r="AC64" i="3"/>
  <c r="Q63" i="3"/>
  <c r="AQ70" i="3"/>
  <c r="AE69" i="3"/>
  <c r="S68" i="3"/>
  <c r="AR74" i="3"/>
  <c r="AF73" i="3"/>
  <c r="T72" i="3"/>
  <c r="AV78" i="3"/>
  <c r="AJ77" i="3"/>
  <c r="AO78" i="3"/>
  <c r="AC77" i="3"/>
  <c r="AY83" i="3"/>
  <c r="AM82" i="3"/>
  <c r="AA81" i="3"/>
  <c r="AU87" i="3"/>
  <c r="AI86" i="3"/>
  <c r="AW87" i="3"/>
  <c r="AK86" i="3"/>
  <c r="AX92" i="3"/>
  <c r="AL91" i="3"/>
  <c r="Z90" i="3"/>
  <c r="AQ96" i="3"/>
  <c r="AE95" i="3"/>
  <c r="S94" i="3"/>
  <c r="AT101" i="3"/>
  <c r="AH100" i="3"/>
  <c r="V99" i="3"/>
  <c r="AS101" i="3"/>
  <c r="AG100" i="3"/>
  <c r="U99" i="3"/>
  <c r="AO105" i="3"/>
  <c r="AC104" i="3"/>
  <c r="Q103" i="3"/>
  <c r="AQ110" i="3"/>
  <c r="AE109" i="3"/>
  <c r="S108" i="3"/>
  <c r="AT114" i="3"/>
  <c r="AH113" i="3"/>
  <c r="V112" i="3"/>
  <c r="AW114" i="3"/>
  <c r="AK113" i="3"/>
  <c r="Y112" i="3"/>
  <c r="AP118" i="3"/>
  <c r="AD117" i="3"/>
  <c r="AQ123" i="3"/>
  <c r="AE122" i="3"/>
  <c r="S121" i="3"/>
  <c r="AU127" i="3"/>
  <c r="AI126" i="3"/>
  <c r="AS127" i="3"/>
  <c r="AG126" i="3"/>
  <c r="AX132" i="3"/>
  <c r="AL131" i="3"/>
  <c r="Z130" i="3"/>
  <c r="AY136" i="3"/>
  <c r="AM135" i="3"/>
  <c r="AA134" i="3"/>
  <c r="AR141" i="3"/>
  <c r="AF140" i="3"/>
  <c r="T139" i="3"/>
  <c r="AV155" i="3"/>
  <c r="AJ154" i="3"/>
  <c r="X153" i="3"/>
  <c r="AO155" i="3"/>
  <c r="AC154" i="3"/>
  <c r="Q153" i="3"/>
  <c r="AY160" i="3"/>
  <c r="AM159" i="3"/>
  <c r="AA158" i="3"/>
  <c r="AT164" i="3"/>
  <c r="AH163" i="3"/>
  <c r="V162" i="3"/>
  <c r="AS164" i="3"/>
  <c r="AG163" i="3"/>
  <c r="AP168" i="3"/>
  <c r="AD167" i="3"/>
  <c r="AY173" i="3"/>
  <c r="AM172" i="3"/>
  <c r="AA171" i="3"/>
  <c r="AS177" i="3"/>
  <c r="AG176" i="3"/>
  <c r="U175" i="3"/>
  <c r="AW177" i="3"/>
  <c r="AK176" i="3"/>
  <c r="AO182" i="3"/>
  <c r="AC181" i="3"/>
  <c r="Q180" i="3"/>
  <c r="AY186" i="3"/>
  <c r="AM185" i="3"/>
  <c r="AA184" i="3"/>
  <c r="AU191" i="3"/>
  <c r="AI190" i="3"/>
  <c r="W189" i="3"/>
  <c r="AV195" i="3"/>
  <c r="AJ194" i="3"/>
  <c r="X193" i="3"/>
  <c r="AV194" i="3"/>
  <c r="AJ193" i="3"/>
  <c r="AO195" i="3"/>
  <c r="AC194" i="3"/>
  <c r="Q193" i="3"/>
  <c r="AP200" i="3"/>
  <c r="AD199" i="3"/>
  <c r="R198" i="3"/>
  <c r="AR204" i="3"/>
  <c r="AF203" i="3"/>
  <c r="T202" i="3"/>
  <c r="AR208" i="3"/>
  <c r="AF207" i="3"/>
  <c r="AW208" i="3"/>
  <c r="AK207" i="3"/>
  <c r="AY213" i="3"/>
  <c r="AM212" i="3"/>
  <c r="AA211" i="3"/>
  <c r="AQ217" i="3"/>
  <c r="AE216" i="3"/>
  <c r="AT222" i="3"/>
  <c r="AH221" i="3"/>
  <c r="V220" i="3"/>
  <c r="AS222" i="3"/>
  <c r="AG221" i="3"/>
  <c r="AX226" i="3"/>
  <c r="AL225" i="3"/>
  <c r="Z224" i="3"/>
  <c r="AQ231" i="3"/>
  <c r="AE230" i="3"/>
  <c r="S229" i="3"/>
  <c r="AT235" i="3"/>
  <c r="AH234" i="3"/>
  <c r="V233" i="3"/>
  <c r="AW235" i="3"/>
  <c r="AK234" i="3"/>
  <c r="Y233" i="3"/>
  <c r="AX240" i="3"/>
  <c r="AL239" i="3"/>
  <c r="Z238" i="3"/>
  <c r="AQ244" i="3"/>
  <c r="AE243" i="3"/>
  <c r="AU258" i="3"/>
  <c r="AI257" i="3"/>
  <c r="AV263" i="3"/>
  <c r="AJ262" i="3"/>
  <c r="X261" i="3"/>
  <c r="AV262" i="3"/>
  <c r="AJ261" i="3"/>
  <c r="AO263" i="3"/>
  <c r="AC262" i="3"/>
  <c r="Q261" i="3"/>
  <c r="AX267" i="3"/>
  <c r="AL266" i="3"/>
  <c r="AY272" i="3"/>
  <c r="AM271" i="3"/>
  <c r="AA270" i="3"/>
  <c r="AY276" i="3"/>
  <c r="AM275" i="3"/>
  <c r="AA274" i="3"/>
  <c r="AR281" i="3"/>
  <c r="AF280" i="3"/>
  <c r="T279" i="3"/>
  <c r="AT285" i="3"/>
  <c r="AH284" i="3"/>
  <c r="V283" i="3"/>
  <c r="AT284" i="3"/>
  <c r="AH283" i="3"/>
  <c r="V282" i="3"/>
  <c r="AS285" i="3"/>
  <c r="AG284" i="3"/>
  <c r="U283" i="3"/>
  <c r="AV290" i="3"/>
  <c r="AJ289" i="3"/>
  <c r="X288" i="3"/>
  <c r="AW294" i="3"/>
  <c r="AK293" i="3"/>
  <c r="Y292" i="3"/>
  <c r="AO298" i="3"/>
  <c r="AC297" i="3"/>
  <c r="AX303" i="3"/>
  <c r="AL302" i="3"/>
  <c r="Z301" i="3"/>
  <c r="AP307" i="3"/>
  <c r="AD306" i="3"/>
  <c r="AY312" i="3"/>
  <c r="AM311" i="3"/>
  <c r="AA310" i="3"/>
  <c r="AR316" i="3"/>
  <c r="AF315" i="3"/>
  <c r="T314" i="3"/>
  <c r="AD320" i="3"/>
  <c r="AP321" i="3"/>
  <c r="R319" i="3"/>
  <c r="AS325" i="3"/>
  <c r="AG324" i="3"/>
  <c r="U323" i="3"/>
  <c r="AR334" i="3"/>
  <c r="AF333" i="3"/>
  <c r="T332" i="3"/>
  <c r="AP338" i="3"/>
  <c r="AD337" i="3"/>
  <c r="AS343" i="3"/>
  <c r="AG342" i="3"/>
  <c r="AV362" i="3"/>
  <c r="AJ361" i="3"/>
  <c r="X360" i="3"/>
  <c r="AV371" i="3"/>
  <c r="AJ370" i="3"/>
  <c r="X369" i="3"/>
  <c r="AP130" i="3"/>
  <c r="AD129" i="3"/>
  <c r="R128" i="3"/>
  <c r="AO261" i="3"/>
  <c r="AC260" i="3"/>
  <c r="Q259" i="3"/>
  <c r="AW306" i="3"/>
  <c r="AK305" i="3"/>
  <c r="Y304" i="3"/>
  <c r="AU326" i="3"/>
  <c r="AI325" i="3"/>
  <c r="W324" i="3"/>
  <c r="AU344" i="3"/>
  <c r="AI343" i="3"/>
  <c r="AP368" i="3"/>
  <c r="AD367" i="3"/>
  <c r="AU377" i="3"/>
  <c r="AI376" i="3"/>
  <c r="AW14" i="3"/>
  <c r="AK13" i="3"/>
  <c r="Y12" i="3"/>
  <c r="AP14" i="3"/>
  <c r="AD13" i="3"/>
  <c r="R12" i="3"/>
  <c r="AQ36" i="3"/>
  <c r="AE35" i="3"/>
  <c r="S34" i="3"/>
  <c r="AT68" i="3"/>
  <c r="AH67" i="3"/>
  <c r="AC90" i="3"/>
  <c r="AO91" i="3"/>
  <c r="Q89" i="3"/>
  <c r="AV117" i="3"/>
  <c r="AJ116" i="3"/>
  <c r="AY117" i="3"/>
  <c r="AM116" i="3"/>
  <c r="AT140" i="3"/>
  <c r="AH139" i="3"/>
  <c r="V138" i="3"/>
  <c r="AU172" i="3"/>
  <c r="AI171" i="3"/>
  <c r="W170" i="3"/>
  <c r="AX190" i="3"/>
  <c r="AL189" i="3"/>
  <c r="Z188" i="3"/>
  <c r="AY190" i="3"/>
  <c r="AM189" i="3"/>
  <c r="AA188" i="3"/>
  <c r="AT207" i="3"/>
  <c r="AH206" i="3"/>
  <c r="AX225" i="3"/>
  <c r="AL224" i="3"/>
  <c r="Z223" i="3"/>
  <c r="AX234" i="3"/>
  <c r="AL233" i="3"/>
  <c r="Z232" i="3"/>
  <c r="AD233" i="3"/>
  <c r="AP234" i="3"/>
  <c r="R232" i="3"/>
  <c r="AQ262" i="3"/>
  <c r="AE261" i="3"/>
  <c r="S260" i="3"/>
  <c r="AY275" i="3"/>
  <c r="AM274" i="3"/>
  <c r="AA273" i="3"/>
  <c r="AQ288" i="3"/>
  <c r="AE287" i="3"/>
  <c r="AR306" i="3"/>
  <c r="T304" i="3"/>
  <c r="AF305" i="3"/>
  <c r="AU320" i="3"/>
  <c r="AI319" i="3"/>
  <c r="W318" i="3"/>
  <c r="AX337" i="3"/>
  <c r="AL336" i="3"/>
  <c r="AY22" i="3"/>
  <c r="AM21" i="3"/>
  <c r="AA20" i="3"/>
  <c r="AR268" i="3"/>
  <c r="AF267" i="3"/>
  <c r="AT311" i="3"/>
  <c r="AH310" i="3"/>
  <c r="V309" i="3"/>
  <c r="AT332" i="3"/>
  <c r="AH331" i="3"/>
  <c r="V330" i="3"/>
  <c r="AX360" i="3"/>
  <c r="Z358" i="3"/>
  <c r="AL359" i="3"/>
  <c r="AT371" i="3"/>
  <c r="AH370" i="3"/>
  <c r="V369" i="3"/>
  <c r="AT378" i="3"/>
  <c r="AH377" i="3"/>
  <c r="AW12" i="3"/>
  <c r="AK11" i="3"/>
  <c r="Y10" i="3"/>
  <c r="AP16" i="3"/>
  <c r="AD15" i="3"/>
  <c r="R14" i="3"/>
  <c r="AT21" i="3"/>
  <c r="V19" i="3"/>
  <c r="AH20" i="3"/>
  <c r="AV21" i="3"/>
  <c r="AJ20" i="3"/>
  <c r="X19" i="3"/>
  <c r="AO25" i="3"/>
  <c r="AC24" i="3"/>
  <c r="Q23" i="3"/>
  <c r="AY30" i="3"/>
  <c r="AA28" i="3"/>
  <c r="AM29" i="3"/>
  <c r="AT34" i="3"/>
  <c r="AH33" i="3"/>
  <c r="V32" i="3"/>
  <c r="AV34" i="3"/>
  <c r="AJ33" i="3"/>
  <c r="X32" i="3"/>
  <c r="AX38" i="3"/>
  <c r="AL37" i="3"/>
  <c r="AQ43" i="3"/>
  <c r="AE42" i="3"/>
  <c r="AU43" i="3"/>
  <c r="AI42" i="3"/>
  <c r="AW57" i="3"/>
  <c r="AK56" i="3"/>
  <c r="AY62" i="3"/>
  <c r="AM61" i="3"/>
  <c r="AA60" i="3"/>
  <c r="AR66" i="3"/>
  <c r="AF65" i="3"/>
  <c r="T64" i="3"/>
  <c r="AV66" i="3"/>
  <c r="AJ65" i="3"/>
  <c r="X64" i="3"/>
  <c r="AO71" i="3"/>
  <c r="AC70" i="3"/>
  <c r="Q69" i="3"/>
  <c r="AM74" i="3"/>
  <c r="AY75" i="3"/>
  <c r="AA73" i="3"/>
  <c r="AR80" i="3"/>
  <c r="AF79" i="3"/>
  <c r="T78" i="3"/>
  <c r="AV80" i="3"/>
  <c r="AJ79" i="3"/>
  <c r="X78" i="3"/>
  <c r="AW84" i="3"/>
  <c r="AK83" i="3"/>
  <c r="Y82" i="3"/>
  <c r="AY88" i="3"/>
  <c r="AM87" i="3"/>
  <c r="AR93" i="3"/>
  <c r="AF92" i="3"/>
  <c r="T91" i="3"/>
  <c r="AU93" i="3"/>
  <c r="AI92" i="3"/>
  <c r="W91" i="3"/>
  <c r="AX97" i="3"/>
  <c r="AL96" i="3"/>
  <c r="AQ102" i="3"/>
  <c r="AE101" i="3"/>
  <c r="S100" i="3"/>
  <c r="AQ106" i="3"/>
  <c r="AE105" i="3"/>
  <c r="S104" i="3"/>
  <c r="AK105" i="3"/>
  <c r="AW106" i="3"/>
  <c r="Y104" i="3"/>
  <c r="AX111" i="3"/>
  <c r="AL110" i="3"/>
  <c r="Z109" i="3"/>
  <c r="AP115" i="3"/>
  <c r="AD114" i="3"/>
  <c r="R113" i="3"/>
  <c r="AQ120" i="3"/>
  <c r="AE119" i="3"/>
  <c r="S118" i="3"/>
  <c r="AS120" i="3"/>
  <c r="AG119" i="3"/>
  <c r="U118" i="3"/>
  <c r="AO124" i="3"/>
  <c r="AC123" i="3"/>
  <c r="Q122" i="3"/>
  <c r="AP128" i="3"/>
  <c r="AD127" i="3"/>
  <c r="AR133" i="3"/>
  <c r="AF132" i="3"/>
  <c r="T131" i="3"/>
  <c r="AV133" i="3"/>
  <c r="AJ132" i="3"/>
  <c r="X131" i="3"/>
  <c r="AO137" i="3"/>
  <c r="AC136" i="3"/>
  <c r="AP142" i="3"/>
  <c r="AD141" i="3"/>
  <c r="R140" i="3"/>
  <c r="AT156" i="3"/>
  <c r="AH155" i="3"/>
  <c r="V154" i="3"/>
  <c r="AR161" i="3"/>
  <c r="AF160" i="3"/>
  <c r="T159" i="3"/>
  <c r="AV161" i="3"/>
  <c r="AJ160" i="3"/>
  <c r="X159" i="3"/>
  <c r="AO165" i="3"/>
  <c r="AC164" i="3"/>
  <c r="Q163" i="3"/>
  <c r="AT170" i="3"/>
  <c r="AH169" i="3"/>
  <c r="V168" i="3"/>
  <c r="AR174" i="3"/>
  <c r="AF173" i="3"/>
  <c r="T172" i="3"/>
  <c r="AS174" i="3"/>
  <c r="AG173" i="3"/>
  <c r="AV178" i="3"/>
  <c r="AJ177" i="3"/>
  <c r="AX183" i="3"/>
  <c r="AL182" i="3"/>
  <c r="Z181" i="3"/>
  <c r="AT187" i="3"/>
  <c r="AH186" i="3"/>
  <c r="AT192" i="3"/>
  <c r="AH191" i="3"/>
  <c r="V190" i="3"/>
  <c r="AT191" i="3"/>
  <c r="AH190" i="3"/>
  <c r="V189" i="3"/>
  <c r="AU192" i="3"/>
  <c r="AI191" i="3"/>
  <c r="W190" i="3"/>
  <c r="AW196" i="3"/>
  <c r="AK195" i="3"/>
  <c r="Y194" i="3"/>
  <c r="AP201" i="3"/>
  <c r="AD200" i="3"/>
  <c r="R199" i="3"/>
  <c r="AY205" i="3"/>
  <c r="AM204" i="3"/>
  <c r="AA203" i="3"/>
  <c r="AS205" i="3"/>
  <c r="AG204" i="3"/>
  <c r="U203" i="3"/>
  <c r="AW210" i="3"/>
  <c r="AK209" i="3"/>
  <c r="Y208" i="3"/>
  <c r="AO214" i="3"/>
  <c r="AC213" i="3"/>
  <c r="Q212" i="3"/>
  <c r="AP218" i="3"/>
  <c r="AD217" i="3"/>
  <c r="AP223" i="3"/>
  <c r="AD222" i="3"/>
  <c r="R221" i="3"/>
  <c r="AU223" i="3"/>
  <c r="AI222" i="3"/>
  <c r="W221" i="3"/>
  <c r="AU227" i="3"/>
  <c r="AI226" i="3"/>
  <c r="AO232" i="3"/>
  <c r="AC231" i="3"/>
  <c r="Q230" i="3"/>
  <c r="AX236" i="3"/>
  <c r="AL235" i="3"/>
  <c r="Z234" i="3"/>
  <c r="AP241" i="3"/>
  <c r="AD240" i="3"/>
  <c r="R239" i="3"/>
  <c r="AP255" i="3"/>
  <c r="R253" i="3"/>
  <c r="AD254" i="3"/>
  <c r="AU255" i="3"/>
  <c r="AI254" i="3"/>
  <c r="W253" i="3"/>
  <c r="AW260" i="3"/>
  <c r="Y258" i="3"/>
  <c r="AK259" i="3"/>
  <c r="AX264" i="3"/>
  <c r="AL263" i="3"/>
  <c r="Z262" i="3"/>
  <c r="AQ268" i="3"/>
  <c r="AE267" i="3"/>
  <c r="AP273" i="3"/>
  <c r="AD272" i="3"/>
  <c r="R271" i="3"/>
  <c r="AS273" i="3"/>
  <c r="AG272" i="3"/>
  <c r="AT277" i="3"/>
  <c r="AH276" i="3"/>
  <c r="AT282" i="3"/>
  <c r="AH281" i="3"/>
  <c r="V280" i="3"/>
  <c r="AT286" i="3"/>
  <c r="AH285" i="3"/>
  <c r="V284" i="3"/>
  <c r="AT291" i="3"/>
  <c r="AH290" i="3"/>
  <c r="V289" i="3"/>
  <c r="AT295" i="3"/>
  <c r="AH294" i="3"/>
  <c r="V293" i="3"/>
  <c r="AT300" i="3"/>
  <c r="AH299" i="3"/>
  <c r="V298" i="3"/>
  <c r="AT304" i="3"/>
  <c r="AH303" i="3"/>
  <c r="V302" i="3"/>
  <c r="AT308" i="3"/>
  <c r="AH307" i="3"/>
  <c r="AT313" i="3"/>
  <c r="AH312" i="3"/>
  <c r="V311" i="3"/>
  <c r="AQ322" i="3"/>
  <c r="AE321" i="3"/>
  <c r="S320" i="3"/>
  <c r="AP326" i="3"/>
  <c r="AD325" i="3"/>
  <c r="R324" i="3"/>
  <c r="AH330" i="3"/>
  <c r="V329" i="3"/>
  <c r="AT331" i="3"/>
  <c r="AQ340" i="3"/>
  <c r="AE339" i="3"/>
  <c r="S338" i="3"/>
  <c r="AP344" i="3"/>
  <c r="AD343" i="3"/>
  <c r="AT363" i="3"/>
  <c r="AH362" i="3"/>
  <c r="V361" i="3"/>
  <c r="AT362" i="3"/>
  <c r="AH361" i="3"/>
  <c r="V360" i="3"/>
  <c r="AS376" i="3"/>
  <c r="AG375" i="3"/>
  <c r="U374" i="3"/>
  <c r="AS374" i="3"/>
  <c r="AG373" i="3"/>
  <c r="AD236" i="3"/>
  <c r="AJ322" i="3"/>
  <c r="AK376" i="3"/>
  <c r="AJ7" i="3"/>
  <c r="AT18" i="3"/>
  <c r="AH17" i="3"/>
  <c r="AU32" i="3"/>
  <c r="AI31" i="3"/>
  <c r="W30" i="3"/>
  <c r="AW60" i="3"/>
  <c r="AK59" i="3"/>
  <c r="Y58" i="3"/>
  <c r="AP60" i="3"/>
  <c r="AD59" i="3"/>
  <c r="R58" i="3"/>
  <c r="AS82" i="3"/>
  <c r="AG81" i="3"/>
  <c r="AV104" i="3"/>
  <c r="AJ103" i="3"/>
  <c r="X102" i="3"/>
  <c r="AX131" i="3"/>
  <c r="AL130" i="3"/>
  <c r="Z129" i="3"/>
  <c r="AY131" i="3"/>
  <c r="AM130" i="3"/>
  <c r="AA129" i="3"/>
  <c r="AT158" i="3"/>
  <c r="AH157" i="3"/>
  <c r="AW176" i="3"/>
  <c r="AK175" i="3"/>
  <c r="Y174" i="3"/>
  <c r="AO194" i="3"/>
  <c r="AC193" i="3"/>
  <c r="Q192" i="3"/>
  <c r="AD193" i="3"/>
  <c r="AP194" i="3"/>
  <c r="R192" i="3"/>
  <c r="AY212" i="3"/>
  <c r="AM211" i="3"/>
  <c r="AA210" i="3"/>
  <c r="AR230" i="3"/>
  <c r="AF229" i="3"/>
  <c r="T228" i="3"/>
  <c r="U255" i="3"/>
  <c r="AS257" i="3"/>
  <c r="AG256" i="3"/>
  <c r="AU266" i="3"/>
  <c r="W264" i="3"/>
  <c r="AI265" i="3"/>
  <c r="AV284" i="3"/>
  <c r="AJ283" i="3"/>
  <c r="X282" i="3"/>
  <c r="AS284" i="3"/>
  <c r="AG283" i="3"/>
  <c r="AO297" i="3"/>
  <c r="AC296" i="3"/>
  <c r="Q293" i="3"/>
  <c r="AV333" i="3"/>
  <c r="AJ332" i="3"/>
  <c r="X331" i="3"/>
  <c r="AJ330" i="3"/>
  <c r="X329" i="3"/>
  <c r="AO361" i="3"/>
  <c r="AC360" i="3"/>
  <c r="Q359" i="3"/>
  <c r="AX180" i="3"/>
  <c r="AL179" i="3"/>
  <c r="Z178" i="3"/>
  <c r="AY314" i="3"/>
  <c r="AM313" i="3"/>
  <c r="AA312" i="3"/>
  <c r="AY332" i="3"/>
  <c r="AA330" i="3"/>
  <c r="AM331" i="3"/>
  <c r="AO360" i="3"/>
  <c r="AC359" i="3"/>
  <c r="Q358" i="3"/>
  <c r="AX373" i="3"/>
  <c r="AL372" i="3"/>
  <c r="Z371" i="3"/>
  <c r="AX372" i="3"/>
  <c r="AL371" i="3"/>
  <c r="Z370" i="3"/>
  <c r="AY13" i="3"/>
  <c r="AM12" i="3"/>
  <c r="AA11" i="3"/>
  <c r="AX17" i="3"/>
  <c r="AL16" i="3"/>
  <c r="AT17" i="3"/>
  <c r="AH16" i="3"/>
  <c r="AV22" i="3"/>
  <c r="AJ21" i="3"/>
  <c r="X20" i="3"/>
  <c r="AW26" i="3"/>
  <c r="AK25" i="3"/>
  <c r="Y24" i="3"/>
  <c r="AQ31" i="3"/>
  <c r="AE30" i="3"/>
  <c r="S29" i="3"/>
  <c r="AR31" i="3"/>
  <c r="AF30" i="3"/>
  <c r="T29" i="3"/>
  <c r="AV35" i="3"/>
  <c r="AJ34" i="3"/>
  <c r="X33" i="3"/>
  <c r="AQ40" i="3"/>
  <c r="AE39" i="3"/>
  <c r="S38" i="3"/>
  <c r="AC43" i="3"/>
  <c r="AO44" i="3"/>
  <c r="AT44" i="3"/>
  <c r="AH43" i="3"/>
  <c r="AV58" i="3"/>
  <c r="AJ57" i="3"/>
  <c r="U61" i="3"/>
  <c r="AS63" i="3"/>
  <c r="AG62" i="3"/>
  <c r="AY67" i="3"/>
  <c r="AM66" i="3"/>
  <c r="AR67" i="3"/>
  <c r="AF66" i="3"/>
  <c r="AU72" i="3"/>
  <c r="AI71" i="3"/>
  <c r="W70" i="3"/>
  <c r="AW76" i="3"/>
  <c r="AK75" i="3"/>
  <c r="Y74" i="3"/>
  <c r="AQ81" i="3"/>
  <c r="AE80" i="3"/>
  <c r="S79" i="3"/>
  <c r="AS81" i="3"/>
  <c r="AG80" i="3"/>
  <c r="AU85" i="3"/>
  <c r="W83" i="3"/>
  <c r="AI84" i="3"/>
  <c r="AQ90" i="3"/>
  <c r="AE89" i="3"/>
  <c r="S88" i="3"/>
  <c r="AP94" i="3"/>
  <c r="AD93" i="3"/>
  <c r="R92" i="3"/>
  <c r="AR94" i="3"/>
  <c r="AF93" i="3"/>
  <c r="T92" i="3"/>
  <c r="AU98" i="3"/>
  <c r="AI97" i="3"/>
  <c r="AW103" i="3"/>
  <c r="AK102" i="3"/>
  <c r="Y101" i="3"/>
  <c r="AP107" i="3"/>
  <c r="AD106" i="3"/>
  <c r="AY112" i="3"/>
  <c r="AM111" i="3"/>
  <c r="AA110" i="3"/>
  <c r="AT112" i="3"/>
  <c r="AH111" i="3"/>
  <c r="V110" i="3"/>
  <c r="AW116" i="3"/>
  <c r="AK115" i="3"/>
  <c r="Y114" i="3"/>
  <c r="AX121" i="3"/>
  <c r="AL120" i="3"/>
  <c r="Z119" i="3"/>
  <c r="AS121" i="3"/>
  <c r="AG120" i="3"/>
  <c r="U119" i="3"/>
  <c r="AU125" i="3"/>
  <c r="AI124" i="3"/>
  <c r="W123" i="3"/>
  <c r="AJ129" i="3"/>
  <c r="X128" i="3"/>
  <c r="AV130" i="3"/>
  <c r="AY134" i="3"/>
  <c r="AM133" i="3"/>
  <c r="AA132" i="3"/>
  <c r="AP138" i="3"/>
  <c r="AD137" i="3"/>
  <c r="U136" i="3"/>
  <c r="AS138" i="3"/>
  <c r="AG137" i="3"/>
  <c r="AS143" i="3"/>
  <c r="AG142" i="3"/>
  <c r="AO157" i="3"/>
  <c r="AC156" i="3"/>
  <c r="AQ162" i="3"/>
  <c r="AE161" i="3"/>
  <c r="S160" i="3"/>
  <c r="AR162" i="3"/>
  <c r="AF161" i="3"/>
  <c r="T160" i="3"/>
  <c r="AT166" i="3"/>
  <c r="AH165" i="3"/>
  <c r="V164" i="3"/>
  <c r="AY171" i="3"/>
  <c r="AM170" i="3"/>
  <c r="AA169" i="3"/>
  <c r="AW175" i="3"/>
  <c r="AK174" i="3"/>
  <c r="Y173" i="3"/>
  <c r="AW180" i="3"/>
  <c r="AK179" i="3"/>
  <c r="Y178" i="3"/>
  <c r="AR180" i="3"/>
  <c r="AF179" i="3"/>
  <c r="T178" i="3"/>
  <c r="AU184" i="3"/>
  <c r="AI183" i="3"/>
  <c r="W182" i="3"/>
  <c r="AM187" i="3"/>
  <c r="AY188" i="3"/>
  <c r="AA186" i="3"/>
  <c r="AX193" i="3"/>
  <c r="AL192" i="3"/>
  <c r="Z191" i="3"/>
  <c r="AF192" i="3"/>
  <c r="AR193" i="3"/>
  <c r="T191" i="3"/>
  <c r="AS197" i="3"/>
  <c r="AG196" i="3"/>
  <c r="U195" i="3"/>
  <c r="AV202" i="3"/>
  <c r="AJ201" i="3"/>
  <c r="X200" i="3"/>
  <c r="AO206" i="3"/>
  <c r="AC205" i="3"/>
  <c r="Q204" i="3"/>
  <c r="AO211" i="3"/>
  <c r="AC210" i="3"/>
  <c r="Q209" i="3"/>
  <c r="AR211" i="3"/>
  <c r="AF210" i="3"/>
  <c r="T209" i="3"/>
  <c r="AU215" i="3"/>
  <c r="AI214" i="3"/>
  <c r="W213" i="3"/>
  <c r="AP220" i="3"/>
  <c r="AD219" i="3"/>
  <c r="R218" i="3"/>
  <c r="AP224" i="3"/>
  <c r="AD223" i="3"/>
  <c r="R222" i="3"/>
  <c r="AY228" i="3"/>
  <c r="AM227" i="3"/>
  <c r="AY227" i="3"/>
  <c r="AM226" i="3"/>
  <c r="AU228" i="3"/>
  <c r="AI227" i="3"/>
  <c r="AV233" i="3"/>
  <c r="AJ232" i="3"/>
  <c r="X231" i="3"/>
  <c r="AQ237" i="3"/>
  <c r="AE236" i="3"/>
  <c r="AK241" i="3"/>
  <c r="AW242" i="3"/>
  <c r="Y240" i="3"/>
  <c r="AW256" i="3"/>
  <c r="AK255" i="3"/>
  <c r="Y254" i="3"/>
  <c r="AS256" i="3"/>
  <c r="AG255" i="3"/>
  <c r="U254" i="3"/>
  <c r="AR261" i="3"/>
  <c r="AF260" i="3"/>
  <c r="T259" i="3"/>
  <c r="AT265" i="3"/>
  <c r="AH264" i="3"/>
  <c r="V263" i="3"/>
  <c r="AT270" i="3"/>
  <c r="AH269" i="3"/>
  <c r="V268" i="3"/>
  <c r="AU274" i="3"/>
  <c r="AI273" i="3"/>
  <c r="W272" i="3"/>
  <c r="AT278" i="3"/>
  <c r="AH277" i="3"/>
  <c r="AT283" i="3"/>
  <c r="AH282" i="3"/>
  <c r="V281" i="3"/>
  <c r="AT287" i="3"/>
  <c r="AH286" i="3"/>
  <c r="AT292" i="3"/>
  <c r="V290" i="3"/>
  <c r="AH291" i="3"/>
  <c r="AT296" i="3"/>
  <c r="AH295" i="3"/>
  <c r="V294" i="3"/>
  <c r="AT301" i="3"/>
  <c r="AH300" i="3"/>
  <c r="V299" i="3"/>
  <c r="AR305" i="3"/>
  <c r="AF304" i="3"/>
  <c r="T303" i="3"/>
  <c r="AR304" i="3"/>
  <c r="AF303" i="3"/>
  <c r="T302" i="3"/>
  <c r="AR310" i="3"/>
  <c r="AF309" i="3"/>
  <c r="T308" i="3"/>
  <c r="AQ314" i="3"/>
  <c r="AE313" i="3"/>
  <c r="S312" i="3"/>
  <c r="AX323" i="3"/>
  <c r="Z321" i="3"/>
  <c r="AL322" i="3"/>
  <c r="AK326" i="3"/>
  <c r="AW327" i="3"/>
  <c r="AQ332" i="3"/>
  <c r="AE331" i="3"/>
  <c r="S330" i="3"/>
  <c r="AX341" i="3"/>
  <c r="AL340" i="3"/>
  <c r="Z339" i="3"/>
  <c r="AW355" i="3"/>
  <c r="AK354" i="3"/>
  <c r="Y353" i="3"/>
  <c r="AQ364" i="3"/>
  <c r="AE363" i="3"/>
  <c r="S362" i="3"/>
  <c r="AE362" i="3"/>
  <c r="S361" i="3"/>
  <c r="AQ363" i="3"/>
  <c r="AS377" i="3"/>
  <c r="AX316" i="3"/>
  <c r="AX374" i="3"/>
  <c r="AL373" i="3"/>
  <c r="Z372" i="3"/>
  <c r="AU23" i="3"/>
  <c r="AI22" i="3"/>
  <c r="W21" i="3"/>
  <c r="AJ54" i="3"/>
  <c r="AV55" i="3"/>
  <c r="X53" i="3"/>
  <c r="U53" i="3"/>
  <c r="AS55" i="3"/>
  <c r="AG54" i="3"/>
  <c r="AR73" i="3"/>
  <c r="AF72" i="3"/>
  <c r="T71" i="3"/>
  <c r="AT86" i="3"/>
  <c r="AH85" i="3"/>
  <c r="V84" i="3"/>
  <c r="AV100" i="3"/>
  <c r="AJ99" i="3"/>
  <c r="X98" i="3"/>
  <c r="AS100" i="3"/>
  <c r="AG99" i="3"/>
  <c r="U98" i="3"/>
  <c r="AQ113" i="3"/>
  <c r="AE112" i="3"/>
  <c r="S111" i="3"/>
  <c r="AT126" i="3"/>
  <c r="AH125" i="3"/>
  <c r="V124" i="3"/>
  <c r="AW144" i="3"/>
  <c r="AK143" i="3"/>
  <c r="AP144" i="3"/>
  <c r="AD143" i="3"/>
  <c r="AQ167" i="3"/>
  <c r="AE166" i="3"/>
  <c r="AR185" i="3"/>
  <c r="AF184" i="3"/>
  <c r="T183" i="3"/>
  <c r="AX203" i="3"/>
  <c r="Z201" i="3"/>
  <c r="AL202" i="3"/>
  <c r="AX221" i="3"/>
  <c r="AL220" i="3"/>
  <c r="Z219" i="3"/>
  <c r="AS221" i="3"/>
  <c r="U219" i="3"/>
  <c r="AG220" i="3"/>
  <c r="AY238" i="3"/>
  <c r="AA236" i="3"/>
  <c r="AM237" i="3"/>
  <c r="AQ271" i="3"/>
  <c r="AE270" i="3"/>
  <c r="S269" i="3"/>
  <c r="AY293" i="3"/>
  <c r="AM292" i="3"/>
  <c r="AA291" i="3"/>
  <c r="AQ311" i="3"/>
  <c r="AE310" i="3"/>
  <c r="S309" i="3"/>
  <c r="AR328" i="3"/>
  <c r="AF327" i="3"/>
  <c r="AR327" i="3"/>
  <c r="AF326" i="3"/>
  <c r="AO356" i="3"/>
  <c r="AC355" i="3"/>
  <c r="Q354" i="3"/>
  <c r="AQ298" i="3"/>
  <c r="AL342" i="3"/>
  <c r="AW10" i="3"/>
  <c r="Y8" i="3"/>
  <c r="AK9" i="3"/>
  <c r="AY10" i="3"/>
  <c r="AM9" i="3"/>
  <c r="AA8" i="3"/>
  <c r="AR27" i="3"/>
  <c r="AF26" i="3"/>
  <c r="AS41" i="3"/>
  <c r="AG40" i="3"/>
  <c r="AW64" i="3"/>
  <c r="AK63" i="3"/>
  <c r="Y62" i="3"/>
  <c r="AY64" i="3"/>
  <c r="AM63" i="3"/>
  <c r="AA62" i="3"/>
  <c r="AQ77" i="3"/>
  <c r="AE76" i="3"/>
  <c r="AU95" i="3"/>
  <c r="AI94" i="3"/>
  <c r="W93" i="3"/>
  <c r="AW108" i="3"/>
  <c r="AK107" i="3"/>
  <c r="AP108" i="3"/>
  <c r="AD107" i="3"/>
  <c r="AQ122" i="3"/>
  <c r="AE121" i="3"/>
  <c r="S120" i="3"/>
  <c r="AT135" i="3"/>
  <c r="AH134" i="3"/>
  <c r="V133" i="3"/>
  <c r="AX163" i="3"/>
  <c r="AL162" i="3"/>
  <c r="Z161" i="3"/>
  <c r="AX181" i="3"/>
  <c r="AL180" i="3"/>
  <c r="Z179" i="3"/>
  <c r="AY181" i="3"/>
  <c r="AM180" i="3"/>
  <c r="AA179" i="3"/>
  <c r="AR198" i="3"/>
  <c r="AF197" i="3"/>
  <c r="AU216" i="3"/>
  <c r="AI215" i="3"/>
  <c r="W214" i="3"/>
  <c r="AO243" i="3"/>
  <c r="AC242" i="3"/>
  <c r="AP243" i="3"/>
  <c r="AD242" i="3"/>
  <c r="AO280" i="3"/>
  <c r="AC279" i="3"/>
  <c r="Q278" i="3"/>
  <c r="AX302" i="3"/>
  <c r="Z300" i="3"/>
  <c r="AL301" i="3"/>
  <c r="AS324" i="3"/>
  <c r="AG323" i="3"/>
  <c r="AX370" i="3"/>
  <c r="AL369" i="3"/>
  <c r="Z368" i="3"/>
  <c r="AI95" i="3"/>
  <c r="AI284" i="3"/>
  <c r="AR286" i="3"/>
  <c r="X370" i="3"/>
  <c r="AX98" i="3"/>
  <c r="BA3" i="4"/>
  <c r="BK3" i="4"/>
  <c r="AY3" i="4"/>
  <c r="BI3" i="4"/>
  <c r="AW3" i="4"/>
  <c r="BQ3" i="4"/>
  <c r="BG3" i="4"/>
  <c r="BM3" i="4"/>
  <c r="BE3" i="4"/>
  <c r="BC3" i="4"/>
  <c r="BO3" i="4"/>
  <c r="R337" i="3"/>
  <c r="AP339" i="3"/>
  <c r="AD338" i="3"/>
  <c r="AO309" i="3"/>
  <c r="AC308" i="3"/>
  <c r="AC307" i="3"/>
  <c r="AP347" i="3"/>
  <c r="AD346" i="3"/>
  <c r="AQ309" i="3"/>
  <c r="AE308" i="3"/>
  <c r="S152" i="3"/>
  <c r="AQ154" i="3"/>
  <c r="AE153" i="3"/>
  <c r="V127" i="3"/>
  <c r="AT129" i="3"/>
  <c r="AH128" i="3"/>
  <c r="R42" i="3"/>
  <c r="AP45" i="3"/>
  <c r="AD44" i="3"/>
  <c r="Z48" i="3"/>
  <c r="AX52" i="3"/>
  <c r="AL51" i="3"/>
  <c r="AU199" i="3"/>
  <c r="AI198" i="3"/>
  <c r="W197" i="3"/>
  <c r="AV49" i="3"/>
  <c r="AJ48" i="3"/>
  <c r="AV327" i="3"/>
  <c r="AJ326" i="3"/>
  <c r="AX28" i="3"/>
  <c r="AL27" i="3"/>
  <c r="AH60" i="3"/>
  <c r="AT61" i="3"/>
  <c r="V59" i="3"/>
  <c r="AQ83" i="3"/>
  <c r="AE82" i="3"/>
  <c r="S81" i="3"/>
  <c r="AW101" i="3"/>
  <c r="AK100" i="3"/>
  <c r="Y99" i="3"/>
  <c r="AY118" i="3"/>
  <c r="AM117" i="3"/>
  <c r="AS141" i="3"/>
  <c r="AG140" i="3"/>
  <c r="U139" i="3"/>
  <c r="AQ173" i="3"/>
  <c r="AE172" i="3"/>
  <c r="S171" i="3"/>
  <c r="AX195" i="3"/>
  <c r="AL194" i="3"/>
  <c r="Z193" i="3"/>
  <c r="AU222" i="3"/>
  <c r="AI221" i="3"/>
  <c r="W220" i="3"/>
  <c r="W219" i="3"/>
  <c r="AS244" i="3"/>
  <c r="AG243" i="3"/>
  <c r="AR276" i="3"/>
  <c r="AF275" i="3"/>
  <c r="T274" i="3"/>
  <c r="T273" i="3"/>
  <c r="AP303" i="3"/>
  <c r="AD302" i="3"/>
  <c r="R301" i="3"/>
  <c r="AV343" i="3"/>
  <c r="AJ342" i="3"/>
  <c r="AF299" i="3"/>
  <c r="T298" i="3"/>
  <c r="AR300" i="3"/>
  <c r="AL13" i="3"/>
  <c r="AX14" i="3"/>
  <c r="Z12" i="3"/>
  <c r="AQ117" i="3"/>
  <c r="AE116" i="3"/>
  <c r="AO207" i="3"/>
  <c r="AC206" i="3"/>
  <c r="AP275" i="3"/>
  <c r="AD274" i="3"/>
  <c r="R273" i="3"/>
  <c r="AY261" i="3"/>
  <c r="AM260" i="3"/>
  <c r="AA259" i="3"/>
  <c r="U28" i="3"/>
  <c r="AS30" i="3"/>
  <c r="AG29" i="3"/>
  <c r="AT66" i="3"/>
  <c r="AH65" i="3"/>
  <c r="V64" i="3"/>
  <c r="AT93" i="3"/>
  <c r="AH92" i="3"/>
  <c r="V91" i="3"/>
  <c r="AR120" i="3"/>
  <c r="AF119" i="3"/>
  <c r="T118" i="3"/>
  <c r="AU156" i="3"/>
  <c r="AI155" i="3"/>
  <c r="W154" i="3"/>
  <c r="AW178" i="3"/>
  <c r="AK177" i="3"/>
  <c r="Y176" i="3"/>
  <c r="AO196" i="3"/>
  <c r="AC195" i="3"/>
  <c r="Q194" i="3"/>
  <c r="AQ223" i="3"/>
  <c r="AE222" i="3"/>
  <c r="S221" i="3"/>
  <c r="AU241" i="3"/>
  <c r="AI240" i="3"/>
  <c r="W239" i="3"/>
  <c r="AV273" i="3"/>
  <c r="AJ272" i="3"/>
  <c r="X271" i="3"/>
  <c r="AU300" i="3"/>
  <c r="AI299" i="3"/>
  <c r="W298" i="3"/>
  <c r="AW331" i="3"/>
  <c r="AK330" i="3"/>
  <c r="Y329" i="3"/>
  <c r="AW330" i="3"/>
  <c r="Y328" i="3"/>
  <c r="AW363" i="3"/>
  <c r="AK362" i="3"/>
  <c r="Y361" i="3"/>
  <c r="AV341" i="3"/>
  <c r="AO378" i="3"/>
  <c r="AC377" i="3"/>
  <c r="AT82" i="3"/>
  <c r="AH81" i="3"/>
  <c r="V80" i="3"/>
  <c r="AU194" i="3"/>
  <c r="AI193" i="3"/>
  <c r="W192" i="3"/>
  <c r="AS266" i="3"/>
  <c r="AG265" i="3"/>
  <c r="U264" i="3"/>
  <c r="AW328" i="3"/>
  <c r="AK327" i="3"/>
  <c r="U20" i="3"/>
  <c r="AS22" i="3"/>
  <c r="AG21" i="3"/>
  <c r="AP44" i="3"/>
  <c r="AD43" i="3"/>
  <c r="AX81" i="3"/>
  <c r="AL80" i="3"/>
  <c r="Z79" i="3"/>
  <c r="AV98" i="3"/>
  <c r="AJ97" i="3"/>
  <c r="AY121" i="3"/>
  <c r="AA119" i="3"/>
  <c r="AM120" i="3"/>
  <c r="AU143" i="3"/>
  <c r="AI142" i="3"/>
  <c r="AR175" i="3"/>
  <c r="AF174" i="3"/>
  <c r="T173" i="3"/>
  <c r="AD201" i="3"/>
  <c r="AP202" i="3"/>
  <c r="R200" i="3"/>
  <c r="AR224" i="3"/>
  <c r="AF223" i="3"/>
  <c r="T222" i="3"/>
  <c r="AG264" i="3"/>
  <c r="AS265" i="3"/>
  <c r="U263" i="3"/>
  <c r="AI300" i="3"/>
  <c r="AU301" i="3"/>
  <c r="W299" i="3"/>
  <c r="S352" i="3"/>
  <c r="AQ354" i="3"/>
  <c r="AE353" i="3"/>
  <c r="AY369" i="3"/>
  <c r="AM368" i="3"/>
  <c r="AU248" i="3"/>
  <c r="AI247" i="3"/>
  <c r="X297" i="3"/>
  <c r="AV299" i="3"/>
  <c r="AJ298" i="3"/>
  <c r="AV147" i="3"/>
  <c r="AJ146" i="3"/>
  <c r="AA117" i="3"/>
  <c r="AY119" i="3"/>
  <c r="AM118" i="3"/>
  <c r="Y149" i="3"/>
  <c r="AW151" i="3"/>
  <c r="AK150" i="3"/>
  <c r="V17" i="3"/>
  <c r="AT19" i="3"/>
  <c r="AH18" i="3"/>
  <c r="S7" i="3"/>
  <c r="AQ9" i="3"/>
  <c r="AE8" i="3"/>
  <c r="AP52" i="3"/>
  <c r="AD51" i="3"/>
  <c r="AQ346" i="3"/>
  <c r="AE345" i="3"/>
  <c r="V346" i="3"/>
  <c r="AT348" i="3"/>
  <c r="AH347" i="3"/>
  <c r="Z307" i="3"/>
  <c r="AX309" i="3"/>
  <c r="AL308" i="3"/>
  <c r="AX308" i="3"/>
  <c r="AL307" i="3"/>
  <c r="X307" i="3"/>
  <c r="AV309" i="3"/>
  <c r="AJ308" i="3"/>
  <c r="Q376" i="3"/>
  <c r="AQ347" i="3"/>
  <c r="AE346" i="3"/>
  <c r="R277" i="3"/>
  <c r="AP279" i="3"/>
  <c r="AD278" i="3"/>
  <c r="AR249" i="3"/>
  <c r="AF248" i="3"/>
  <c r="Y248" i="3"/>
  <c r="AW250" i="3"/>
  <c r="AK249" i="3"/>
  <c r="S243" i="3"/>
  <c r="AQ245" i="3"/>
  <c r="AE244" i="3"/>
  <c r="R275" i="3"/>
  <c r="V277" i="3"/>
  <c r="S252" i="3"/>
  <c r="AQ254" i="3"/>
  <c r="AE253" i="3"/>
  <c r="W206" i="3"/>
  <c r="AU209" i="3"/>
  <c r="AI208" i="3"/>
  <c r="AT189" i="3"/>
  <c r="AH188" i="3"/>
  <c r="T177" i="3"/>
  <c r="AR179" i="3"/>
  <c r="AF178" i="3"/>
  <c r="Q145" i="3"/>
  <c r="AO147" i="3"/>
  <c r="AC146" i="3"/>
  <c r="AR139" i="3"/>
  <c r="AF138" i="3"/>
  <c r="AQ253" i="3"/>
  <c r="AE252" i="3"/>
  <c r="Y148" i="3"/>
  <c r="AW150" i="3"/>
  <c r="AK149" i="3"/>
  <c r="S117" i="3"/>
  <c r="AQ119" i="3"/>
  <c r="AE118" i="3"/>
  <c r="AY149" i="3"/>
  <c r="AM148" i="3"/>
  <c r="R144" i="3"/>
  <c r="AP146" i="3"/>
  <c r="AD145" i="3"/>
  <c r="AY246" i="3"/>
  <c r="AM245" i="3"/>
  <c r="AR246" i="3"/>
  <c r="AF245" i="3"/>
  <c r="Y117" i="3"/>
  <c r="AW119" i="3"/>
  <c r="AK118" i="3"/>
  <c r="R152" i="3"/>
  <c r="AP154" i="3"/>
  <c r="AD153" i="3"/>
  <c r="W143" i="3"/>
  <c r="AU145" i="3"/>
  <c r="AI144" i="3"/>
  <c r="X127" i="3"/>
  <c r="AV129" i="3"/>
  <c r="AJ128" i="3"/>
  <c r="AR153" i="3"/>
  <c r="AF152" i="3"/>
  <c r="Q87" i="3"/>
  <c r="AO89" i="3"/>
  <c r="AC88" i="3"/>
  <c r="W77" i="3"/>
  <c r="AU79" i="3"/>
  <c r="AI78" i="3"/>
  <c r="Q67" i="3"/>
  <c r="AO69" i="3"/>
  <c r="AC68" i="3"/>
  <c r="X151" i="3"/>
  <c r="AV153" i="3"/>
  <c r="AJ152" i="3"/>
  <c r="AJ151" i="3"/>
  <c r="AS148" i="3"/>
  <c r="AG147" i="3"/>
  <c r="AY148" i="3"/>
  <c r="AM147" i="3"/>
  <c r="U51" i="3"/>
  <c r="AS53" i="3"/>
  <c r="AG52" i="3"/>
  <c r="AA45" i="3"/>
  <c r="AY47" i="3"/>
  <c r="AM46" i="3"/>
  <c r="R35" i="3"/>
  <c r="X148" i="3"/>
  <c r="AV150" i="3"/>
  <c r="AJ149" i="3"/>
  <c r="AX47" i="3"/>
  <c r="AL46" i="3"/>
  <c r="V77" i="3"/>
  <c r="AT79" i="3"/>
  <c r="AH78" i="3"/>
  <c r="AR52" i="3"/>
  <c r="AF51" i="3"/>
  <c r="AP46" i="3"/>
  <c r="AD45" i="3"/>
  <c r="V126" i="3"/>
  <c r="U107" i="3"/>
  <c r="AS109" i="3"/>
  <c r="AG108" i="3"/>
  <c r="T77" i="3"/>
  <c r="AR79" i="3"/>
  <c r="AF78" i="3"/>
  <c r="AY52" i="3"/>
  <c r="AM51" i="3"/>
  <c r="Y43" i="3"/>
  <c r="AW46" i="3"/>
  <c r="AK45" i="3"/>
  <c r="AQ29" i="3"/>
  <c r="AE28" i="3"/>
  <c r="U149" i="3"/>
  <c r="AS151" i="3"/>
  <c r="AG150" i="3"/>
  <c r="R67" i="3"/>
  <c r="AP69" i="3"/>
  <c r="AD68" i="3"/>
  <c r="AA48" i="3"/>
  <c r="AY51" i="3"/>
  <c r="AM50" i="3"/>
  <c r="R17" i="3"/>
  <c r="AP19" i="3"/>
  <c r="AD18" i="3"/>
  <c r="AA97" i="3"/>
  <c r="AY99" i="3"/>
  <c r="AM98" i="3"/>
  <c r="AT279" i="3"/>
  <c r="AH278" i="3"/>
  <c r="AO179" i="3"/>
  <c r="AC178" i="3"/>
  <c r="AS9" i="3"/>
  <c r="AG8" i="3"/>
  <c r="AS8" i="3"/>
  <c r="AW189" i="3"/>
  <c r="AK188" i="3"/>
  <c r="AT147" i="3"/>
  <c r="AH146" i="3"/>
  <c r="X357" i="3"/>
  <c r="V227" i="3"/>
  <c r="AT229" i="3"/>
  <c r="AH228" i="3"/>
  <c r="Y327" i="3"/>
  <c r="AW329" i="3"/>
  <c r="AK328" i="3"/>
  <c r="S187" i="3"/>
  <c r="AQ189" i="3"/>
  <c r="AE188" i="3"/>
  <c r="AU45" i="3"/>
  <c r="AI44" i="3"/>
  <c r="AE344" i="3"/>
  <c r="AQ345" i="3"/>
  <c r="AK244" i="3"/>
  <c r="AP151" i="3"/>
  <c r="AD150" i="3"/>
  <c r="AM308" i="3"/>
  <c r="AV245" i="3"/>
  <c r="AR349" i="3"/>
  <c r="AF348" i="3"/>
  <c r="AO248" i="3"/>
  <c r="AC247" i="3"/>
  <c r="AO139" i="3"/>
  <c r="AC138" i="3"/>
  <c r="AK50" i="3"/>
  <c r="AW299" i="3"/>
  <c r="AK298" i="3"/>
  <c r="Y17" i="3"/>
  <c r="AW19" i="3"/>
  <c r="AK18" i="3"/>
  <c r="AO289" i="3"/>
  <c r="AC288" i="3"/>
  <c r="AR259" i="3"/>
  <c r="AF258" i="3"/>
  <c r="AV248" i="3"/>
  <c r="AJ247" i="3"/>
  <c r="X207" i="3"/>
  <c r="AV209" i="3"/>
  <c r="AJ208" i="3"/>
  <c r="AM151" i="3"/>
  <c r="AP48" i="3"/>
  <c r="AD47" i="3"/>
  <c r="AF144" i="3"/>
  <c r="AR248" i="3"/>
  <c r="AK245" i="3"/>
  <c r="AS351" i="3"/>
  <c r="AG350" i="3"/>
  <c r="Z177" i="3"/>
  <c r="AX179" i="3"/>
  <c r="AL178" i="3"/>
  <c r="S167" i="3"/>
  <c r="AQ169" i="3"/>
  <c r="AE168" i="3"/>
  <c r="AY50" i="3"/>
  <c r="AM49" i="3"/>
  <c r="AW45" i="3"/>
  <c r="AO251" i="3"/>
  <c r="AC250" i="3"/>
  <c r="AP51" i="3"/>
  <c r="AK368" i="3"/>
  <c r="AO350" i="3"/>
  <c r="AC349" i="3"/>
  <c r="AO125" i="3"/>
  <c r="AC124" i="3"/>
  <c r="Q123" i="3"/>
  <c r="AO242" i="3"/>
  <c r="AC241" i="3"/>
  <c r="Q240" i="3"/>
  <c r="AP292" i="3"/>
  <c r="AD291" i="3"/>
  <c r="R290" i="3"/>
  <c r="AO317" i="3"/>
  <c r="AC316" i="3"/>
  <c r="AO316" i="3"/>
  <c r="AX331" i="3"/>
  <c r="AL330" i="3"/>
  <c r="Z329" i="3"/>
  <c r="AV355" i="3"/>
  <c r="AJ354" i="3"/>
  <c r="X353" i="3"/>
  <c r="AW365" i="3"/>
  <c r="AK364" i="3"/>
  <c r="Y363" i="3"/>
  <c r="AY374" i="3"/>
  <c r="AM373" i="3"/>
  <c r="AA372" i="3"/>
  <c r="AY373" i="3"/>
  <c r="AM372" i="3"/>
  <c r="AA371" i="3"/>
  <c r="AQ13" i="3"/>
  <c r="AE12" i="3"/>
  <c r="S11" i="3"/>
  <c r="AO202" i="3"/>
  <c r="AC201" i="3"/>
  <c r="Q200" i="3"/>
  <c r="AX277" i="3"/>
  <c r="AL276" i="3"/>
  <c r="AT306" i="3"/>
  <c r="AH305" i="3"/>
  <c r="V304" i="3"/>
  <c r="AW324" i="3"/>
  <c r="Y322" i="3"/>
  <c r="AK323" i="3"/>
  <c r="AU338" i="3"/>
  <c r="AI337" i="3"/>
  <c r="AV361" i="3"/>
  <c r="AJ360" i="3"/>
  <c r="X359" i="3"/>
  <c r="AE370" i="3"/>
  <c r="AQ371" i="3"/>
  <c r="S369" i="3"/>
  <c r="AQ378" i="3"/>
  <c r="AE377" i="3"/>
  <c r="AE375" i="3"/>
  <c r="AQ377" i="3"/>
  <c r="S374" i="3"/>
  <c r="AE376" i="3"/>
  <c r="AQ376" i="3"/>
  <c r="AL7" i="3"/>
  <c r="AY11" i="3"/>
  <c r="AM10" i="3"/>
  <c r="AA9" i="3"/>
  <c r="AS15" i="3"/>
  <c r="AG14" i="3"/>
  <c r="U13" i="3"/>
  <c r="AW15" i="3"/>
  <c r="AK14" i="3"/>
  <c r="Y13" i="3"/>
  <c r="AP20" i="3"/>
  <c r="AD19" i="3"/>
  <c r="R18" i="3"/>
  <c r="AQ24" i="3"/>
  <c r="AE23" i="3"/>
  <c r="S22" i="3"/>
  <c r="AU28" i="3"/>
  <c r="AI27" i="3"/>
  <c r="AW28" i="3"/>
  <c r="AK27" i="3"/>
  <c r="AY33" i="3"/>
  <c r="AM32" i="3"/>
  <c r="AA31" i="3"/>
  <c r="AR37" i="3"/>
  <c r="AF36" i="3"/>
  <c r="AV42" i="3"/>
  <c r="AJ41" i="3"/>
  <c r="X40" i="3"/>
  <c r="AO42" i="3"/>
  <c r="AC41" i="3"/>
  <c r="Q40" i="3"/>
  <c r="AQ56" i="3"/>
  <c r="AE55" i="3"/>
  <c r="S54" i="3"/>
  <c r="AR61" i="3"/>
  <c r="AF60" i="3"/>
  <c r="T59" i="3"/>
  <c r="AV65" i="3"/>
  <c r="AJ64" i="3"/>
  <c r="X63" i="3"/>
  <c r="AW65" i="3"/>
  <c r="AK64" i="3"/>
  <c r="Y63" i="3"/>
  <c r="AY70" i="3"/>
  <c r="AM69" i="3"/>
  <c r="AA68" i="3"/>
  <c r="AQ74" i="3"/>
  <c r="AE73" i="3"/>
  <c r="S72" i="3"/>
  <c r="AU78" i="3"/>
  <c r="AI77" i="3"/>
  <c r="AW78" i="3"/>
  <c r="AK77" i="3"/>
  <c r="AP83" i="3"/>
  <c r="AD82" i="3"/>
  <c r="R81" i="3"/>
  <c r="AT87" i="3"/>
  <c r="AH86" i="3"/>
  <c r="AT92" i="3"/>
  <c r="AH91" i="3"/>
  <c r="V90" i="3"/>
  <c r="AO92" i="3"/>
  <c r="AC91" i="3"/>
  <c r="Q90" i="3"/>
  <c r="AY96" i="3"/>
  <c r="AM95" i="3"/>
  <c r="AA94" i="3"/>
  <c r="AR101" i="3"/>
  <c r="AF100" i="3"/>
  <c r="T99" i="3"/>
  <c r="AU105" i="3"/>
  <c r="AI104" i="3"/>
  <c r="W103" i="3"/>
  <c r="AW105" i="3"/>
  <c r="AK104" i="3"/>
  <c r="Y103" i="3"/>
  <c r="AY110" i="3"/>
  <c r="AM109" i="3"/>
  <c r="AA108" i="3"/>
  <c r="AR114" i="3"/>
  <c r="AF113" i="3"/>
  <c r="T112" i="3"/>
  <c r="AS118" i="3"/>
  <c r="AG117" i="3"/>
  <c r="AX118" i="3"/>
  <c r="AL117" i="3"/>
  <c r="AY123" i="3"/>
  <c r="AM122" i="3"/>
  <c r="AA121" i="3"/>
  <c r="AR127" i="3"/>
  <c r="AF126" i="3"/>
  <c r="AT132" i="3"/>
  <c r="AH131" i="3"/>
  <c r="V130" i="3"/>
  <c r="AC131" i="3"/>
  <c r="AO132" i="3"/>
  <c r="Q130" i="3"/>
  <c r="AP136" i="3"/>
  <c r="AD135" i="3"/>
  <c r="R134" i="3"/>
  <c r="AQ141" i="3"/>
  <c r="AE140" i="3"/>
  <c r="S139" i="3"/>
  <c r="AU155" i="3"/>
  <c r="AI154" i="3"/>
  <c r="W153" i="3"/>
  <c r="AW155" i="3"/>
  <c r="AK154" i="3"/>
  <c r="Y153" i="3"/>
  <c r="AP160" i="3"/>
  <c r="AD159" i="3"/>
  <c r="R158" i="3"/>
  <c r="AR164" i="3"/>
  <c r="T162" i="3"/>
  <c r="AF163" i="3"/>
  <c r="AV168" i="3"/>
  <c r="AJ167" i="3"/>
  <c r="AX168" i="3"/>
  <c r="AL167" i="3"/>
  <c r="AP173" i="3"/>
  <c r="AD172" i="3"/>
  <c r="R171" i="3"/>
  <c r="AT177" i="3"/>
  <c r="AH176" i="3"/>
  <c r="AT182" i="3"/>
  <c r="V180" i="3"/>
  <c r="AH181" i="3"/>
  <c r="AW182" i="3"/>
  <c r="AK181" i="3"/>
  <c r="Y180" i="3"/>
  <c r="AP186" i="3"/>
  <c r="AD185" i="3"/>
  <c r="R184" i="3"/>
  <c r="AE190" i="3"/>
  <c r="AQ191" i="3"/>
  <c r="S189" i="3"/>
  <c r="AU195" i="3"/>
  <c r="AI194" i="3"/>
  <c r="W193" i="3"/>
  <c r="AW195" i="3"/>
  <c r="AK194" i="3"/>
  <c r="Y193" i="3"/>
  <c r="AS200" i="3"/>
  <c r="AG199" i="3"/>
  <c r="U198" i="3"/>
  <c r="AQ204" i="3"/>
  <c r="AE203" i="3"/>
  <c r="S202" i="3"/>
  <c r="AV208" i="3"/>
  <c r="AJ207" i="3"/>
  <c r="U206" i="3"/>
  <c r="AS208" i="3"/>
  <c r="AG207" i="3"/>
  <c r="AP213" i="3"/>
  <c r="AD212" i="3"/>
  <c r="R211" i="3"/>
  <c r="AY217" i="3"/>
  <c r="AM216" i="3"/>
  <c r="AR222" i="3"/>
  <c r="AF221" i="3"/>
  <c r="T220" i="3"/>
  <c r="AV226" i="3"/>
  <c r="AJ225" i="3"/>
  <c r="X224" i="3"/>
  <c r="AO226" i="3"/>
  <c r="AC225" i="3"/>
  <c r="Q224" i="3"/>
  <c r="AY231" i="3"/>
  <c r="AM230" i="3"/>
  <c r="AA229" i="3"/>
  <c r="AU235" i="3"/>
  <c r="AI234" i="3"/>
  <c r="W233" i="3"/>
  <c r="AV240" i="3"/>
  <c r="AJ239" i="3"/>
  <c r="X238" i="3"/>
  <c r="AO240" i="3"/>
  <c r="AC239" i="3"/>
  <c r="Q238" i="3"/>
  <c r="AY244" i="3"/>
  <c r="AM243" i="3"/>
  <c r="U256" i="3"/>
  <c r="AS258" i="3"/>
  <c r="AG257" i="3"/>
  <c r="AT263" i="3"/>
  <c r="AH262" i="3"/>
  <c r="V261" i="3"/>
  <c r="AW263" i="3"/>
  <c r="AK262" i="3"/>
  <c r="Y261" i="3"/>
  <c r="AO267" i="3"/>
  <c r="AC266" i="3"/>
  <c r="AP272" i="3"/>
  <c r="AD271" i="3"/>
  <c r="R270" i="3"/>
  <c r="AP276" i="3"/>
  <c r="AD275" i="3"/>
  <c r="R274" i="3"/>
  <c r="AY281" i="3"/>
  <c r="AM280" i="3"/>
  <c r="AA279" i="3"/>
  <c r="AR285" i="3"/>
  <c r="AF284" i="3"/>
  <c r="T283" i="3"/>
  <c r="AT290" i="3"/>
  <c r="AH289" i="3"/>
  <c r="V288" i="3"/>
  <c r="AS290" i="3"/>
  <c r="AG289" i="3"/>
  <c r="U288" i="3"/>
  <c r="AV294" i="3"/>
  <c r="AJ293" i="3"/>
  <c r="X292" i="3"/>
  <c r="AW298" i="3"/>
  <c r="AK297" i="3"/>
  <c r="AO303" i="3"/>
  <c r="AC302" i="3"/>
  <c r="Q301" i="3"/>
  <c r="AX307" i="3"/>
  <c r="AL306" i="3"/>
  <c r="AP312" i="3"/>
  <c r="R310" i="3"/>
  <c r="AD311" i="3"/>
  <c r="AY316" i="3"/>
  <c r="AA314" i="3"/>
  <c r="AM315" i="3"/>
  <c r="AV321" i="3"/>
  <c r="AJ320" i="3"/>
  <c r="X319" i="3"/>
  <c r="AH329" i="3"/>
  <c r="V328" i="3"/>
  <c r="AT330" i="3"/>
  <c r="AY334" i="3"/>
  <c r="AM333" i="3"/>
  <c r="AA332" i="3"/>
  <c r="AV338" i="3"/>
  <c r="AJ337" i="3"/>
  <c r="AR357" i="3"/>
  <c r="AF356" i="3"/>
  <c r="AS362" i="3"/>
  <c r="AG361" i="3"/>
  <c r="AS371" i="3"/>
  <c r="AG370" i="3"/>
  <c r="U369" i="3"/>
  <c r="AO158" i="3"/>
  <c r="AC157" i="3"/>
  <c r="AL273" i="3"/>
  <c r="AX274" i="3"/>
  <c r="Z272" i="3"/>
  <c r="AA308" i="3"/>
  <c r="AM309" i="3"/>
  <c r="AY310" i="3"/>
  <c r="AP328" i="3"/>
  <c r="AD327" i="3"/>
  <c r="AD355" i="3"/>
  <c r="AP356" i="3"/>
  <c r="R354" i="3"/>
  <c r="AQ370" i="3"/>
  <c r="AE369" i="3"/>
  <c r="S368" i="3"/>
  <c r="AR378" i="3"/>
  <c r="AF377" i="3"/>
  <c r="AM7" i="3"/>
  <c r="AV14" i="3"/>
  <c r="AJ13" i="3"/>
  <c r="X12" i="3"/>
  <c r="AW36" i="3"/>
  <c r="Y34" i="3"/>
  <c r="AK35" i="3"/>
  <c r="AY36" i="3"/>
  <c r="AM35" i="3"/>
  <c r="AA34" i="3"/>
  <c r="AR68" i="3"/>
  <c r="AF67" i="3"/>
  <c r="AU91" i="3"/>
  <c r="AI90" i="3"/>
  <c r="W89" i="3"/>
  <c r="AO117" i="3"/>
  <c r="AC116" i="3"/>
  <c r="AP117" i="3"/>
  <c r="AD116" i="3"/>
  <c r="AR140" i="3"/>
  <c r="AF139" i="3"/>
  <c r="T138" i="3"/>
  <c r="AO172" i="3"/>
  <c r="AC171" i="3"/>
  <c r="Q170" i="3"/>
  <c r="AW190" i="3"/>
  <c r="AK189" i="3"/>
  <c r="Y188" i="3"/>
  <c r="AP190" i="3"/>
  <c r="AD189" i="3"/>
  <c r="R188" i="3"/>
  <c r="AR207" i="3"/>
  <c r="AF206" i="3"/>
  <c r="AS225" i="3"/>
  <c r="AG224" i="3"/>
  <c r="U223" i="3"/>
  <c r="AW234" i="3"/>
  <c r="AK233" i="3"/>
  <c r="Y232" i="3"/>
  <c r="AS234" i="3"/>
  <c r="AG233" i="3"/>
  <c r="AY262" i="3"/>
  <c r="AM261" i="3"/>
  <c r="AA260" i="3"/>
  <c r="AO275" i="3"/>
  <c r="Q273" i="3"/>
  <c r="AC274" i="3"/>
  <c r="AY288" i="3"/>
  <c r="AM287" i="3"/>
  <c r="AQ306" i="3"/>
  <c r="AE305" i="3"/>
  <c r="S304" i="3"/>
  <c r="AR320" i="3"/>
  <c r="AF319" i="3"/>
  <c r="T318" i="3"/>
  <c r="AO337" i="3"/>
  <c r="AC336" i="3"/>
  <c r="AV113" i="3"/>
  <c r="AJ112" i="3"/>
  <c r="X111" i="3"/>
  <c r="AV278" i="3"/>
  <c r="X276" i="3"/>
  <c r="AJ277" i="3"/>
  <c r="AT314" i="3"/>
  <c r="V312" i="3"/>
  <c r="AH313" i="3"/>
  <c r="AV335" i="3"/>
  <c r="AJ334" i="3"/>
  <c r="X333" i="3"/>
  <c r="AM360" i="3"/>
  <c r="AY361" i="3"/>
  <c r="AA359" i="3"/>
  <c r="AU372" i="3"/>
  <c r="AI371" i="3"/>
  <c r="W370" i="3"/>
  <c r="S378" i="3"/>
  <c r="AT12" i="3"/>
  <c r="AH11" i="3"/>
  <c r="V10" i="3"/>
  <c r="AV12" i="3"/>
  <c r="AJ11" i="3"/>
  <c r="X10" i="3"/>
  <c r="AX16" i="3"/>
  <c r="AL15" i="3"/>
  <c r="Z14" i="3"/>
  <c r="AR21" i="3"/>
  <c r="AF20" i="3"/>
  <c r="T19" i="3"/>
  <c r="AU21" i="3"/>
  <c r="AI20" i="3"/>
  <c r="W19" i="3"/>
  <c r="AW25" i="3"/>
  <c r="AK24" i="3"/>
  <c r="Y23" i="3"/>
  <c r="AP30" i="3"/>
  <c r="AD29" i="3"/>
  <c r="R28" i="3"/>
  <c r="AR34" i="3"/>
  <c r="AF33" i="3"/>
  <c r="T32" i="3"/>
  <c r="AU34" i="3"/>
  <c r="AI33" i="3"/>
  <c r="W32" i="3"/>
  <c r="AO38" i="3"/>
  <c r="AC37" i="3"/>
  <c r="U41" i="3"/>
  <c r="AS43" i="3"/>
  <c r="AG42" i="3"/>
  <c r="AT57" i="3"/>
  <c r="AH56" i="3"/>
  <c r="AV57" i="3"/>
  <c r="AJ56" i="3"/>
  <c r="AP62" i="3"/>
  <c r="AD61" i="3"/>
  <c r="R60" i="3"/>
  <c r="AQ66" i="3"/>
  <c r="AE65" i="3"/>
  <c r="S64" i="3"/>
  <c r="AU66" i="3"/>
  <c r="AI65" i="3"/>
  <c r="W64" i="3"/>
  <c r="AU65" i="3"/>
  <c r="AI64" i="3"/>
  <c r="AW71" i="3"/>
  <c r="AK70" i="3"/>
  <c r="Y69" i="3"/>
  <c r="AP75" i="3"/>
  <c r="AD74" i="3"/>
  <c r="R73" i="3"/>
  <c r="AQ80" i="3"/>
  <c r="AE79" i="3"/>
  <c r="S78" i="3"/>
  <c r="AU80" i="3"/>
  <c r="AI79" i="3"/>
  <c r="W78" i="3"/>
  <c r="AV84" i="3"/>
  <c r="AJ83" i="3"/>
  <c r="X82" i="3"/>
  <c r="AP88" i="3"/>
  <c r="AD87" i="3"/>
  <c r="AQ93" i="3"/>
  <c r="AE92" i="3"/>
  <c r="S91" i="3"/>
  <c r="AS93" i="3"/>
  <c r="AG92" i="3"/>
  <c r="AC96" i="3"/>
  <c r="AO97" i="3"/>
  <c r="AY102" i="3"/>
  <c r="AM101" i="3"/>
  <c r="AA100" i="3"/>
  <c r="AT106" i="3"/>
  <c r="AH105" i="3"/>
  <c r="V104" i="3"/>
  <c r="AV106" i="3"/>
  <c r="AJ105" i="3"/>
  <c r="X104" i="3"/>
  <c r="AO111" i="3"/>
  <c r="AC110" i="3"/>
  <c r="Q109" i="3"/>
  <c r="AX115" i="3"/>
  <c r="AL114" i="3"/>
  <c r="Z113" i="3"/>
  <c r="AY120" i="3"/>
  <c r="AM119" i="3"/>
  <c r="AA118" i="3"/>
  <c r="AT124" i="3"/>
  <c r="AH123" i="3"/>
  <c r="V122" i="3"/>
  <c r="AK123" i="3"/>
  <c r="AW124" i="3"/>
  <c r="Y122" i="3"/>
  <c r="AX128" i="3"/>
  <c r="AL127" i="3"/>
  <c r="AQ133" i="3"/>
  <c r="AE132" i="3"/>
  <c r="S131" i="3"/>
  <c r="AU133" i="3"/>
  <c r="AI132" i="3"/>
  <c r="W131" i="3"/>
  <c r="AU132" i="3"/>
  <c r="AI131" i="3"/>
  <c r="W130" i="3"/>
  <c r="AW137" i="3"/>
  <c r="AK136" i="3"/>
  <c r="Y135" i="3"/>
  <c r="AX142" i="3"/>
  <c r="AL141" i="3"/>
  <c r="Z140" i="3"/>
  <c r="AY156" i="3"/>
  <c r="AM155" i="3"/>
  <c r="AA154" i="3"/>
  <c r="AQ161" i="3"/>
  <c r="AE160" i="3"/>
  <c r="S159" i="3"/>
  <c r="AU161" i="3"/>
  <c r="AI160" i="3"/>
  <c r="W159" i="3"/>
  <c r="AW165" i="3"/>
  <c r="AK164" i="3"/>
  <c r="Y163" i="3"/>
  <c r="AR170" i="3"/>
  <c r="AF169" i="3"/>
  <c r="T168" i="3"/>
  <c r="AQ174" i="3"/>
  <c r="AE173" i="3"/>
  <c r="S172" i="3"/>
  <c r="AQ178" i="3"/>
  <c r="AE177" i="3"/>
  <c r="AU178" i="3"/>
  <c r="AI177" i="3"/>
  <c r="AO183" i="3"/>
  <c r="AC182" i="3"/>
  <c r="Q181" i="3"/>
  <c r="AR187" i="3"/>
  <c r="AF186" i="3"/>
  <c r="AR192" i="3"/>
  <c r="AF191" i="3"/>
  <c r="T190" i="3"/>
  <c r="AS192" i="3"/>
  <c r="AG191" i="3"/>
  <c r="U190" i="3"/>
  <c r="AV196" i="3"/>
  <c r="AJ195" i="3"/>
  <c r="X194" i="3"/>
  <c r="AX201" i="3"/>
  <c r="Z199" i="3"/>
  <c r="AL200" i="3"/>
  <c r="AT205" i="3"/>
  <c r="AH204" i="3"/>
  <c r="V203" i="3"/>
  <c r="AT210" i="3"/>
  <c r="AH209" i="3"/>
  <c r="V208" i="3"/>
  <c r="AV210" i="3"/>
  <c r="AJ209" i="3"/>
  <c r="X208" i="3"/>
  <c r="AW214" i="3"/>
  <c r="AK213" i="3"/>
  <c r="Y212" i="3"/>
  <c r="AX218" i="3"/>
  <c r="AL217" i="3"/>
  <c r="AM222" i="3"/>
  <c r="AA221" i="3"/>
  <c r="AY223" i="3"/>
  <c r="AT227" i="3"/>
  <c r="AH226" i="3"/>
  <c r="U225" i="3"/>
  <c r="AS227" i="3"/>
  <c r="AG226" i="3"/>
  <c r="AW232" i="3"/>
  <c r="AK231" i="3"/>
  <c r="Y230" i="3"/>
  <c r="AO236" i="3"/>
  <c r="AC235" i="3"/>
  <c r="Q234" i="3"/>
  <c r="AY241" i="3"/>
  <c r="AM240" i="3"/>
  <c r="AA239" i="3"/>
  <c r="AY255" i="3"/>
  <c r="AM254" i="3"/>
  <c r="AA253" i="3"/>
  <c r="AS255" i="3"/>
  <c r="U253" i="3"/>
  <c r="AG254" i="3"/>
  <c r="AV260" i="3"/>
  <c r="AJ259" i="3"/>
  <c r="X258" i="3"/>
  <c r="AO264" i="3"/>
  <c r="AC263" i="3"/>
  <c r="Q262" i="3"/>
  <c r="AP268" i="3"/>
  <c r="AD267" i="3"/>
  <c r="AY273" i="3"/>
  <c r="AM272" i="3"/>
  <c r="AA271" i="3"/>
  <c r="AU273" i="3"/>
  <c r="AI272" i="3"/>
  <c r="W271" i="3"/>
  <c r="AU272" i="3"/>
  <c r="AI271" i="3"/>
  <c r="AS277" i="3"/>
  <c r="AG276" i="3"/>
  <c r="AS282" i="3"/>
  <c r="AG281" i="3"/>
  <c r="AS286" i="3"/>
  <c r="AG285" i="3"/>
  <c r="U284" i="3"/>
  <c r="AS291" i="3"/>
  <c r="AG290" i="3"/>
  <c r="U289" i="3"/>
  <c r="AS295" i="3"/>
  <c r="AG294" i="3"/>
  <c r="U293" i="3"/>
  <c r="AS300" i="3"/>
  <c r="AG299" i="3"/>
  <c r="U298" i="3"/>
  <c r="AS304" i="3"/>
  <c r="AG303" i="3"/>
  <c r="AS308" i="3"/>
  <c r="AG307" i="3"/>
  <c r="AS313" i="3"/>
  <c r="AG312" i="3"/>
  <c r="AY322" i="3"/>
  <c r="AM321" i="3"/>
  <c r="AA320" i="3"/>
  <c r="AW326" i="3"/>
  <c r="AK325" i="3"/>
  <c r="Y324" i="3"/>
  <c r="AS331" i="3"/>
  <c r="AG330" i="3"/>
  <c r="U329" i="3"/>
  <c r="AY340" i="3"/>
  <c r="AM339" i="3"/>
  <c r="AA338" i="3"/>
  <c r="AW344" i="3"/>
  <c r="AK343" i="3"/>
  <c r="AG362" i="3"/>
  <c r="AS363" i="3"/>
  <c r="AA24" i="3"/>
  <c r="S132" i="3"/>
  <c r="AD282" i="3"/>
  <c r="AJ313" i="3"/>
  <c r="AQ343" i="3"/>
  <c r="AW377" i="3"/>
  <c r="AR18" i="3"/>
  <c r="AF17" i="3"/>
  <c r="AT32" i="3"/>
  <c r="AH31" i="3"/>
  <c r="V30" i="3"/>
  <c r="AV60" i="3"/>
  <c r="AJ59" i="3"/>
  <c r="X58" i="3"/>
  <c r="AS60" i="3"/>
  <c r="AG59" i="3"/>
  <c r="U58" i="3"/>
  <c r="AR82" i="3"/>
  <c r="AF81" i="3"/>
  <c r="T80" i="3"/>
  <c r="AO104" i="3"/>
  <c r="AC103" i="3"/>
  <c r="Q102" i="3"/>
  <c r="AW131" i="3"/>
  <c r="AK130" i="3"/>
  <c r="Y129" i="3"/>
  <c r="AP131" i="3"/>
  <c r="AD130" i="3"/>
  <c r="R129" i="3"/>
  <c r="AF157" i="3"/>
  <c r="AR158" i="3"/>
  <c r="AT176" i="3"/>
  <c r="AH175" i="3"/>
  <c r="V174" i="3"/>
  <c r="AX194" i="3"/>
  <c r="Z192" i="3"/>
  <c r="AL193" i="3"/>
  <c r="AU212" i="3"/>
  <c r="AI211" i="3"/>
  <c r="W210" i="3"/>
  <c r="AD211" i="3"/>
  <c r="AP212" i="3"/>
  <c r="R210" i="3"/>
  <c r="AQ230" i="3"/>
  <c r="AE229" i="3"/>
  <c r="S228" i="3"/>
  <c r="AT257" i="3"/>
  <c r="AH256" i="3"/>
  <c r="AO266" i="3"/>
  <c r="AC265" i="3"/>
  <c r="Q264" i="3"/>
  <c r="AU284" i="3"/>
  <c r="AI283" i="3"/>
  <c r="W282" i="3"/>
  <c r="AV297" i="3"/>
  <c r="AJ296" i="3"/>
  <c r="AS297" i="3"/>
  <c r="AG296" i="3"/>
  <c r="U295" i="3"/>
  <c r="AU333" i="3"/>
  <c r="AI332" i="3"/>
  <c r="W331" i="3"/>
  <c r="AS361" i="3"/>
  <c r="AG360" i="3"/>
  <c r="U359" i="3"/>
  <c r="AX220" i="3"/>
  <c r="AL219" i="3"/>
  <c r="Z218" i="3"/>
  <c r="AU316" i="3"/>
  <c r="AI315" i="3"/>
  <c r="W314" i="3"/>
  <c r="AU334" i="3"/>
  <c r="AI333" i="3"/>
  <c r="W332" i="3"/>
  <c r="AQ362" i="3"/>
  <c r="AE361" i="3"/>
  <c r="S360" i="3"/>
  <c r="AV374" i="3"/>
  <c r="AJ373" i="3"/>
  <c r="X372" i="3"/>
  <c r="T284" i="3"/>
  <c r="AE240" i="3"/>
  <c r="V374" i="3"/>
  <c r="AT23" i="3"/>
  <c r="AH22" i="3"/>
  <c r="V21" i="3"/>
  <c r="AO55" i="3"/>
  <c r="AC54" i="3"/>
  <c r="Q53" i="3"/>
  <c r="AO73" i="3"/>
  <c r="AC72" i="3"/>
  <c r="Q71" i="3"/>
  <c r="AQ73" i="3"/>
  <c r="AE72" i="3"/>
  <c r="S71" i="3"/>
  <c r="AR86" i="3"/>
  <c r="AF85" i="3"/>
  <c r="T84" i="3"/>
  <c r="AO100" i="3"/>
  <c r="AC99" i="3"/>
  <c r="Q98" i="3"/>
  <c r="AO113" i="3"/>
  <c r="AC112" i="3"/>
  <c r="Q111" i="3"/>
  <c r="AY113" i="3"/>
  <c r="AM112" i="3"/>
  <c r="AA111" i="3"/>
  <c r="AR126" i="3"/>
  <c r="AF125" i="3"/>
  <c r="T124" i="3"/>
  <c r="AV144" i="3"/>
  <c r="AJ143" i="3"/>
  <c r="AO167" i="3"/>
  <c r="AC166" i="3"/>
  <c r="AM166" i="3"/>
  <c r="AY167" i="3"/>
  <c r="AQ185" i="3"/>
  <c r="AE184" i="3"/>
  <c r="S183" i="3"/>
  <c r="AW203" i="3"/>
  <c r="Y201" i="3"/>
  <c r="AK202" i="3"/>
  <c r="AV221" i="3"/>
  <c r="AJ220" i="3"/>
  <c r="X219" i="3"/>
  <c r="AW238" i="3"/>
  <c r="AK237" i="3"/>
  <c r="AP238" i="3"/>
  <c r="AD237" i="3"/>
  <c r="AY271" i="3"/>
  <c r="AM270" i="3"/>
  <c r="AA269" i="3"/>
  <c r="AP293" i="3"/>
  <c r="AD292" i="3"/>
  <c r="R291" i="3"/>
  <c r="AY311" i="3"/>
  <c r="AM310" i="3"/>
  <c r="AA309" i="3"/>
  <c r="AX328" i="3"/>
  <c r="AL327" i="3"/>
  <c r="AS356" i="3"/>
  <c r="AG355" i="3"/>
  <c r="U299" i="3"/>
  <c r="AV10" i="3"/>
  <c r="AJ9" i="3"/>
  <c r="X8" i="3"/>
  <c r="AP10" i="3"/>
  <c r="AD9" i="3"/>
  <c r="R8" i="3"/>
  <c r="AQ27" i="3"/>
  <c r="AE26" i="3"/>
  <c r="AU41" i="3"/>
  <c r="AI40" i="3"/>
  <c r="W39" i="3"/>
  <c r="AS64" i="3"/>
  <c r="AG63" i="3"/>
  <c r="AP64" i="3"/>
  <c r="AD63" i="3"/>
  <c r="R62" i="3"/>
  <c r="AS77" i="3"/>
  <c r="AG76" i="3"/>
  <c r="AT95" i="3"/>
  <c r="AH94" i="3"/>
  <c r="V93" i="3"/>
  <c r="AV108" i="3"/>
  <c r="AJ107" i="3"/>
  <c r="AW122" i="3"/>
  <c r="AK121" i="3"/>
  <c r="Y120" i="3"/>
  <c r="AY122" i="3"/>
  <c r="AM121" i="3"/>
  <c r="AA120" i="3"/>
  <c r="AR135" i="3"/>
  <c r="AF134" i="3"/>
  <c r="T133" i="3"/>
  <c r="AU163" i="3"/>
  <c r="AI162" i="3"/>
  <c r="W161" i="3"/>
  <c r="AW181" i="3"/>
  <c r="AK180" i="3"/>
  <c r="Y179" i="3"/>
  <c r="AP181" i="3"/>
  <c r="AD180" i="3"/>
  <c r="R179" i="3"/>
  <c r="AQ198" i="3"/>
  <c r="AE197" i="3"/>
  <c r="AT216" i="3"/>
  <c r="AH215" i="3"/>
  <c r="V214" i="3"/>
  <c r="AX243" i="3"/>
  <c r="AL242" i="3"/>
  <c r="AV280" i="3"/>
  <c r="AJ279" i="3"/>
  <c r="X278" i="3"/>
  <c r="AS280" i="3"/>
  <c r="AG279" i="3"/>
  <c r="U278" i="3"/>
  <c r="AO302" i="3"/>
  <c r="AC301" i="3"/>
  <c r="Q300" i="3"/>
  <c r="AV342" i="3"/>
  <c r="X340" i="3"/>
  <c r="AJ341" i="3"/>
  <c r="AJ339" i="3"/>
  <c r="X338" i="3"/>
  <c r="AV340" i="3"/>
  <c r="AO370" i="3"/>
  <c r="AC369" i="3"/>
  <c r="Q368" i="3"/>
  <c r="AW257" i="3"/>
  <c r="R359" i="3"/>
  <c r="AC342" i="3"/>
  <c r="AF339" i="3"/>
  <c r="AQ348" i="3"/>
  <c r="AE347" i="3"/>
  <c r="R377" i="3"/>
  <c r="AD378" i="3"/>
  <c r="R252" i="3"/>
  <c r="AP254" i="3"/>
  <c r="AD253" i="3"/>
  <c r="Z227" i="3"/>
  <c r="AX229" i="3"/>
  <c r="AL228" i="3"/>
  <c r="AU246" i="3"/>
  <c r="AI245" i="3"/>
  <c r="U87" i="3"/>
  <c r="AS89" i="3"/>
  <c r="AG88" i="3"/>
  <c r="AT59" i="3"/>
  <c r="AH58" i="3"/>
  <c r="X77" i="3"/>
  <c r="AV79" i="3"/>
  <c r="AJ78" i="3"/>
  <c r="Z51" i="3"/>
  <c r="AX53" i="3"/>
  <c r="AL52" i="3"/>
  <c r="Z97" i="3"/>
  <c r="AX99" i="3"/>
  <c r="AL98" i="3"/>
  <c r="AL97" i="3"/>
  <c r="Q17" i="3"/>
  <c r="AO19" i="3"/>
  <c r="AC18" i="3"/>
  <c r="AY352" i="3"/>
  <c r="AM351" i="3"/>
  <c r="AU129" i="3"/>
  <c r="AI128" i="3"/>
  <c r="W127" i="3"/>
  <c r="AA257" i="3"/>
  <c r="AY259" i="3"/>
  <c r="AM258" i="3"/>
  <c r="AV353" i="3"/>
  <c r="AJ352" i="3"/>
  <c r="AR48" i="3"/>
  <c r="AF47" i="3"/>
  <c r="AX51" i="3"/>
  <c r="AY350" i="3"/>
  <c r="AM349" i="3"/>
  <c r="AP373" i="3"/>
  <c r="AD372" i="3"/>
  <c r="R371" i="3"/>
  <c r="AU321" i="3"/>
  <c r="W319" i="3"/>
  <c r="AI320" i="3"/>
  <c r="AR11" i="3"/>
  <c r="AF10" i="3"/>
  <c r="T9" i="3"/>
  <c r="AU37" i="3"/>
  <c r="AI36" i="3"/>
  <c r="AF69" i="3"/>
  <c r="AR70" i="3"/>
  <c r="T68" i="3"/>
  <c r="AO87" i="3"/>
  <c r="AC86" i="3"/>
  <c r="AU114" i="3"/>
  <c r="AI113" i="3"/>
  <c r="W112" i="3"/>
  <c r="AG135" i="3"/>
  <c r="AS136" i="3"/>
  <c r="U134" i="3"/>
  <c r="AY168" i="3"/>
  <c r="AM167" i="3"/>
  <c r="AA166" i="3"/>
  <c r="AS191" i="3"/>
  <c r="AG190" i="3"/>
  <c r="U189" i="3"/>
  <c r="AU217" i="3"/>
  <c r="AI216" i="3"/>
  <c r="AO235" i="3"/>
  <c r="AC234" i="3"/>
  <c r="Q233" i="3"/>
  <c r="AP267" i="3"/>
  <c r="AD266" i="3"/>
  <c r="AO294" i="3"/>
  <c r="AC293" i="3"/>
  <c r="Q292" i="3"/>
  <c r="AV325" i="3"/>
  <c r="AJ324" i="3"/>
  <c r="X323" i="3"/>
  <c r="AV322" i="3"/>
  <c r="AQ111" i="3"/>
  <c r="AE110" i="3"/>
  <c r="S109" i="3"/>
  <c r="AP367" i="3"/>
  <c r="AD366" i="3"/>
  <c r="AM13" i="3"/>
  <c r="AY14" i="3"/>
  <c r="AA12" i="3"/>
  <c r="AS140" i="3"/>
  <c r="AG139" i="3"/>
  <c r="U138" i="3"/>
  <c r="AY234" i="3"/>
  <c r="AM233" i="3"/>
  <c r="AA232" i="3"/>
  <c r="AR337" i="3"/>
  <c r="AF336" i="3"/>
  <c r="AF335" i="3"/>
  <c r="T334" i="3"/>
  <c r="AR336" i="3"/>
  <c r="AV377" i="3"/>
  <c r="AJ376" i="3"/>
  <c r="AT30" i="3"/>
  <c r="AH29" i="3"/>
  <c r="V28" i="3"/>
  <c r="AO57" i="3"/>
  <c r="AC56" i="3"/>
  <c r="AS75" i="3"/>
  <c r="AG74" i="3"/>
  <c r="U73" i="3"/>
  <c r="AR102" i="3"/>
  <c r="T100" i="3"/>
  <c r="AF101" i="3"/>
  <c r="AY115" i="3"/>
  <c r="AM114" i="3"/>
  <c r="AA113" i="3"/>
  <c r="AY128" i="3"/>
  <c r="AM127" i="3"/>
  <c r="AW161" i="3"/>
  <c r="AK160" i="3"/>
  <c r="Y159" i="3"/>
  <c r="AP183" i="3"/>
  <c r="AD182" i="3"/>
  <c r="R181" i="3"/>
  <c r="AU205" i="3"/>
  <c r="AI204" i="3"/>
  <c r="W203" i="3"/>
  <c r="AV227" i="3"/>
  <c r="AJ226" i="3"/>
  <c r="AR264" i="3"/>
  <c r="T262" i="3"/>
  <c r="AF263" i="3"/>
  <c r="AU286" i="3"/>
  <c r="AI285" i="3"/>
  <c r="W284" i="3"/>
  <c r="W283" i="3"/>
  <c r="AU313" i="3"/>
  <c r="W311" i="3"/>
  <c r="AI312" i="3"/>
  <c r="AY344" i="3"/>
  <c r="AM343" i="3"/>
  <c r="AK310" i="3"/>
  <c r="AW311" i="3"/>
  <c r="Y309" i="3"/>
  <c r="AF7" i="3"/>
  <c r="AY60" i="3"/>
  <c r="AM59" i="3"/>
  <c r="AA58" i="3"/>
  <c r="AQ212" i="3"/>
  <c r="S210" i="3"/>
  <c r="AE211" i="3"/>
  <c r="AG314" i="3"/>
  <c r="AS315" i="3"/>
  <c r="U313" i="3"/>
  <c r="AW371" i="3"/>
  <c r="AK370" i="3"/>
  <c r="Y369" i="3"/>
  <c r="AS31" i="3"/>
  <c r="AG30" i="3"/>
  <c r="AT67" i="3"/>
  <c r="AH66" i="3"/>
  <c r="AQ94" i="3"/>
  <c r="AE93" i="3"/>
  <c r="S92" i="3"/>
  <c r="AU112" i="3"/>
  <c r="AI111" i="3"/>
  <c r="W110" i="3"/>
  <c r="AQ138" i="3"/>
  <c r="AE137" i="3"/>
  <c r="AU166" i="3"/>
  <c r="AI165" i="3"/>
  <c r="W164" i="3"/>
  <c r="AO188" i="3"/>
  <c r="AC187" i="3"/>
  <c r="AY211" i="3"/>
  <c r="AM210" i="3"/>
  <c r="AA209" i="3"/>
  <c r="AY210" i="3"/>
  <c r="AQ224" i="3"/>
  <c r="AE223" i="3"/>
  <c r="S222" i="3"/>
  <c r="AS242" i="3"/>
  <c r="U240" i="3"/>
  <c r="AG241" i="3"/>
  <c r="AU278" i="3"/>
  <c r="AI277" i="3"/>
  <c r="AU296" i="3"/>
  <c r="AI295" i="3"/>
  <c r="W294" i="3"/>
  <c r="AO327" i="3"/>
  <c r="AC326" i="3"/>
  <c r="AU364" i="3"/>
  <c r="AI363" i="3"/>
  <c r="W362" i="3"/>
  <c r="W361" i="3"/>
  <c r="U312" i="3"/>
  <c r="AA341" i="3"/>
  <c r="R335" i="3"/>
  <c r="T327" i="3"/>
  <c r="AR329" i="3"/>
  <c r="AF328" i="3"/>
  <c r="U347" i="3"/>
  <c r="AS349" i="3"/>
  <c r="AG348" i="3"/>
  <c r="AS309" i="3"/>
  <c r="AG308" i="3"/>
  <c r="Z277" i="3"/>
  <c r="AX279" i="3"/>
  <c r="AL278" i="3"/>
  <c r="Y326" i="3"/>
  <c r="AA243" i="3"/>
  <c r="AY245" i="3"/>
  <c r="AM244" i="3"/>
  <c r="U241" i="3"/>
  <c r="AT219" i="3"/>
  <c r="AH218" i="3"/>
  <c r="AV146" i="3"/>
  <c r="AJ145" i="3"/>
  <c r="Q126" i="3"/>
  <c r="AO129" i="3"/>
  <c r="AC128" i="3"/>
  <c r="W87" i="3"/>
  <c r="AU89" i="3"/>
  <c r="AI88" i="3"/>
  <c r="Z327" i="3"/>
  <c r="AX329" i="3"/>
  <c r="AL328" i="3"/>
  <c r="X287" i="3"/>
  <c r="AV289" i="3"/>
  <c r="AJ288" i="3"/>
  <c r="V345" i="3"/>
  <c r="AA277" i="3"/>
  <c r="AM278" i="3"/>
  <c r="AY279" i="3"/>
  <c r="AB30" i="1"/>
  <c r="AF18" i="1"/>
  <c r="AF14" i="1"/>
  <c r="U311" i="3"/>
  <c r="T335" i="3"/>
  <c r="V351" i="3"/>
  <c r="AT353" i="3"/>
  <c r="AH352" i="3"/>
  <c r="AS352" i="3"/>
  <c r="AG351" i="3"/>
  <c r="AW345" i="3"/>
  <c r="AK344" i="3"/>
  <c r="T367" i="3"/>
  <c r="AR369" i="3"/>
  <c r="AF368" i="3"/>
  <c r="T350" i="3"/>
  <c r="AR352" i="3"/>
  <c r="AF351" i="3"/>
  <c r="X343" i="3"/>
  <c r="AV345" i="3"/>
  <c r="AJ344" i="3"/>
  <c r="X315" i="3"/>
  <c r="AY359" i="3"/>
  <c r="AM358" i="3"/>
  <c r="AY329" i="3"/>
  <c r="AM328" i="3"/>
  <c r="AY328" i="3"/>
  <c r="AM327" i="3"/>
  <c r="R367" i="3"/>
  <c r="AP369" i="3"/>
  <c r="AD368" i="3"/>
  <c r="Q351" i="3"/>
  <c r="AO353" i="3"/>
  <c r="AC352" i="3"/>
  <c r="X344" i="3"/>
  <c r="AV346" i="3"/>
  <c r="AJ345" i="3"/>
  <c r="R327" i="3"/>
  <c r="AP329" i="3"/>
  <c r="AD328" i="3"/>
  <c r="R307" i="3"/>
  <c r="AP309" i="3"/>
  <c r="AD308" i="3"/>
  <c r="U344" i="3"/>
  <c r="AS346" i="3"/>
  <c r="AG345" i="3"/>
  <c r="R287" i="3"/>
  <c r="AP289" i="3"/>
  <c r="AD288" i="3"/>
  <c r="V344" i="3"/>
  <c r="T296" i="3"/>
  <c r="U346" i="3"/>
  <c r="S277" i="3"/>
  <c r="AQ279" i="3"/>
  <c r="AE278" i="3"/>
  <c r="Q349" i="3"/>
  <c r="AA345" i="3"/>
  <c r="AY347" i="3"/>
  <c r="AM346" i="3"/>
  <c r="Z267" i="3"/>
  <c r="AX269" i="3"/>
  <c r="AL268" i="3"/>
  <c r="AR250" i="3"/>
  <c r="AF249" i="3"/>
  <c r="Q352" i="3"/>
  <c r="AO354" i="3"/>
  <c r="AC353" i="3"/>
  <c r="AW309" i="3"/>
  <c r="AK308" i="3"/>
  <c r="AS248" i="3"/>
  <c r="AG247" i="3"/>
  <c r="AW289" i="3"/>
  <c r="AK288" i="3"/>
  <c r="Q248" i="3"/>
  <c r="AO250" i="3"/>
  <c r="AC249" i="3"/>
  <c r="W236" i="3"/>
  <c r="AU239" i="3"/>
  <c r="AI238" i="3"/>
  <c r="AA276" i="3"/>
  <c r="Z275" i="3"/>
  <c r="W243" i="3"/>
  <c r="AU245" i="3"/>
  <c r="AI244" i="3"/>
  <c r="AU244" i="3"/>
  <c r="AI243" i="3"/>
  <c r="S255" i="3"/>
  <c r="U252" i="3"/>
  <c r="AS254" i="3"/>
  <c r="AG253" i="3"/>
  <c r="AA252" i="3"/>
  <c r="AY254" i="3"/>
  <c r="AM253" i="3"/>
  <c r="AW229" i="3"/>
  <c r="AK228" i="3"/>
  <c r="W196" i="3"/>
  <c r="S175" i="3"/>
  <c r="Q205" i="3"/>
  <c r="AS245" i="3"/>
  <c r="AG244" i="3"/>
  <c r="T207" i="3"/>
  <c r="AF208" i="3"/>
  <c r="AR209" i="3"/>
  <c r="T167" i="3"/>
  <c r="AR169" i="3"/>
  <c r="AF168" i="3"/>
  <c r="Y145" i="3"/>
  <c r="AW147" i="3"/>
  <c r="AK146" i="3"/>
  <c r="W137" i="3"/>
  <c r="AU139" i="3"/>
  <c r="AI138" i="3"/>
  <c r="AA250" i="3"/>
  <c r="AY253" i="3"/>
  <c r="AM252" i="3"/>
  <c r="S186" i="3"/>
  <c r="Y143" i="3"/>
  <c r="AW146" i="3"/>
  <c r="AK145" i="3"/>
  <c r="T225" i="3"/>
  <c r="AU149" i="3"/>
  <c r="AI148" i="3"/>
  <c r="AX146" i="3"/>
  <c r="AL145" i="3"/>
  <c r="AO246" i="3"/>
  <c r="AC245" i="3"/>
  <c r="AA165" i="3"/>
  <c r="Q117" i="3"/>
  <c r="AC118" i="3"/>
  <c r="AO119" i="3"/>
  <c r="Z152" i="3"/>
  <c r="AX154" i="3"/>
  <c r="AL153" i="3"/>
  <c r="AV145" i="3"/>
  <c r="AJ144" i="3"/>
  <c r="W117" i="3"/>
  <c r="AU119" i="3"/>
  <c r="AI118" i="3"/>
  <c r="AA148" i="3"/>
  <c r="AY150" i="3"/>
  <c r="AM149" i="3"/>
  <c r="Q49" i="3"/>
  <c r="AO51" i="3"/>
  <c r="AC50" i="3"/>
  <c r="Y87" i="3"/>
  <c r="AW89" i="3"/>
  <c r="AK88" i="3"/>
  <c r="Q77" i="3"/>
  <c r="AO79" i="3"/>
  <c r="AC78" i="3"/>
  <c r="Y67" i="3"/>
  <c r="AW69" i="3"/>
  <c r="AK68" i="3"/>
  <c r="AW153" i="3"/>
  <c r="AK152" i="3"/>
  <c r="AT148" i="3"/>
  <c r="AH147" i="3"/>
  <c r="AT52" i="3"/>
  <c r="AH51" i="3"/>
  <c r="S45" i="3"/>
  <c r="AQ47" i="3"/>
  <c r="AE46" i="3"/>
  <c r="V37" i="3"/>
  <c r="AT39" i="3"/>
  <c r="AH38" i="3"/>
  <c r="T7" i="3"/>
  <c r="AR9" i="3"/>
  <c r="AF8" i="3"/>
  <c r="X147" i="3"/>
  <c r="Q55" i="3"/>
  <c r="R45" i="3"/>
  <c r="AP47" i="3"/>
  <c r="AD46" i="3"/>
  <c r="Q185" i="3"/>
  <c r="AS51" i="3"/>
  <c r="AG50" i="3"/>
  <c r="AR39" i="3"/>
  <c r="AF38" i="3"/>
  <c r="AT145" i="3"/>
  <c r="AH144" i="3"/>
  <c r="W107" i="3"/>
  <c r="AU109" i="3"/>
  <c r="AI108" i="3"/>
  <c r="Z95" i="3"/>
  <c r="T67" i="3"/>
  <c r="AR69" i="3"/>
  <c r="AF68" i="3"/>
  <c r="AQ52" i="3"/>
  <c r="AE51" i="3"/>
  <c r="AO46" i="3"/>
  <c r="AC45" i="3"/>
  <c r="W15" i="3"/>
  <c r="AU151" i="3"/>
  <c r="AI150" i="3"/>
  <c r="AX59" i="3"/>
  <c r="AL58" i="3"/>
  <c r="AQ51" i="3"/>
  <c r="AE50" i="3"/>
  <c r="Z37" i="3"/>
  <c r="AX39" i="3"/>
  <c r="AL38" i="3"/>
  <c r="AV9" i="3"/>
  <c r="AJ8" i="3"/>
  <c r="U97" i="3"/>
  <c r="AS99" i="3"/>
  <c r="AG98" i="3"/>
  <c r="Q377" i="3"/>
  <c r="AC378" i="3"/>
  <c r="AV249" i="3"/>
  <c r="AJ248" i="3"/>
  <c r="R157" i="3"/>
  <c r="AP159" i="3"/>
  <c r="AD158" i="3"/>
  <c r="AK248" i="3"/>
  <c r="AT329" i="3"/>
  <c r="AW249" i="3"/>
  <c r="AU189" i="3"/>
  <c r="AJ153" i="3"/>
  <c r="AS189" i="3"/>
  <c r="AG188" i="3"/>
  <c r="U187" i="3"/>
  <c r="Y317" i="3"/>
  <c r="AW319" i="3"/>
  <c r="AK318" i="3"/>
  <c r="AW159" i="3"/>
  <c r="AK158" i="3"/>
  <c r="Y157" i="3"/>
  <c r="AU19" i="3"/>
  <c r="AI18" i="3"/>
  <c r="AS345" i="3"/>
  <c r="AG344" i="3"/>
  <c r="AW245" i="3"/>
  <c r="AP148" i="3"/>
  <c r="AD147" i="3"/>
  <c r="AU53" i="3"/>
  <c r="AI52" i="3"/>
  <c r="AH346" i="3"/>
  <c r="S207" i="3"/>
  <c r="AQ209" i="3"/>
  <c r="AE208" i="3"/>
  <c r="AQ152" i="3"/>
  <c r="AE151" i="3"/>
  <c r="AY349" i="3"/>
  <c r="AM348" i="3"/>
  <c r="AJ188" i="3"/>
  <c r="S137" i="3"/>
  <c r="AQ139" i="3"/>
  <c r="AE138" i="3"/>
  <c r="V297" i="3"/>
  <c r="AT299" i="3"/>
  <c r="AH298" i="3"/>
  <c r="T116" i="3"/>
  <c r="AV19" i="3"/>
  <c r="AJ18" i="3"/>
  <c r="AU289" i="3"/>
  <c r="AI288" i="3"/>
  <c r="V257" i="3"/>
  <c r="AT259" i="3"/>
  <c r="AH258" i="3"/>
  <c r="AX248" i="3"/>
  <c r="AL247" i="3"/>
  <c r="AM44" i="3"/>
  <c r="Y167" i="3"/>
  <c r="AW169" i="3"/>
  <c r="AK168" i="3"/>
  <c r="AE228" i="3"/>
  <c r="AF108" i="3"/>
  <c r="AW246" i="3"/>
  <c r="AX351" i="3"/>
  <c r="AL350" i="3"/>
  <c r="AG218" i="3"/>
  <c r="AS219" i="3"/>
  <c r="U217" i="3"/>
  <c r="AA177" i="3"/>
  <c r="AY179" i="3"/>
  <c r="AM178" i="3"/>
  <c r="W167" i="3"/>
  <c r="AU169" i="3"/>
  <c r="AI168" i="3"/>
  <c r="AM138" i="3"/>
  <c r="AX50" i="3"/>
  <c r="AL49" i="3"/>
  <c r="AI28" i="3"/>
  <c r="AU29" i="3"/>
  <c r="AW251" i="3"/>
  <c r="AK250" i="3"/>
  <c r="Q27" i="3"/>
  <c r="AO29" i="3"/>
  <c r="AC28" i="3"/>
  <c r="AO279" i="3"/>
  <c r="AC278" i="3"/>
  <c r="AI188" i="3"/>
  <c r="AE44" i="3"/>
  <c r="AW369" i="3"/>
  <c r="AP350" i="3"/>
  <c r="AD349" i="3"/>
  <c r="AY143" i="3"/>
  <c r="AM142" i="3"/>
  <c r="AT258" i="3"/>
  <c r="AH257" i="3"/>
  <c r="AR295" i="3"/>
  <c r="AF294" i="3"/>
  <c r="T293" i="3"/>
  <c r="AV318" i="3"/>
  <c r="AJ317" i="3"/>
  <c r="AT333" i="3"/>
  <c r="AH332" i="3"/>
  <c r="V331" i="3"/>
  <c r="AQ357" i="3"/>
  <c r="AE356" i="3"/>
  <c r="AX366" i="3"/>
  <c r="Z364" i="3"/>
  <c r="AL365" i="3"/>
  <c r="AW375" i="3"/>
  <c r="AK374" i="3"/>
  <c r="Y373" i="3"/>
  <c r="AQ58" i="3"/>
  <c r="AE57" i="3"/>
  <c r="AQ215" i="3"/>
  <c r="AE214" i="3"/>
  <c r="S213" i="3"/>
  <c r="AO282" i="3"/>
  <c r="AC281" i="3"/>
  <c r="Q280" i="3"/>
  <c r="AV310" i="3"/>
  <c r="AJ309" i="3"/>
  <c r="X308" i="3"/>
  <c r="AR326" i="3"/>
  <c r="AF325" i="3"/>
  <c r="T324" i="3"/>
  <c r="AP341" i="3"/>
  <c r="AD340" i="3"/>
  <c r="R339" i="3"/>
  <c r="AW362" i="3"/>
  <c r="Y360" i="3"/>
  <c r="AK361" i="3"/>
  <c r="AQ372" i="3"/>
  <c r="AE371" i="3"/>
  <c r="S370" i="3"/>
  <c r="AP11" i="3"/>
  <c r="AD10" i="3"/>
  <c r="R9" i="3"/>
  <c r="AV15" i="3"/>
  <c r="AJ14" i="3"/>
  <c r="X13" i="3"/>
  <c r="AV20" i="3"/>
  <c r="AJ19" i="3"/>
  <c r="X18" i="3"/>
  <c r="AX20" i="3"/>
  <c r="AL19" i="3"/>
  <c r="Z18" i="3"/>
  <c r="AS24" i="3"/>
  <c r="AG23" i="3"/>
  <c r="AT28" i="3"/>
  <c r="AH27" i="3"/>
  <c r="AS28" i="3"/>
  <c r="AG27" i="3"/>
  <c r="AP33" i="3"/>
  <c r="AD32" i="3"/>
  <c r="R31" i="3"/>
  <c r="AS37" i="3"/>
  <c r="AG36" i="3"/>
  <c r="AU42" i="3"/>
  <c r="AI41" i="3"/>
  <c r="W40" i="3"/>
  <c r="AW42" i="3"/>
  <c r="AK41" i="3"/>
  <c r="Y40" i="3"/>
  <c r="AY56" i="3"/>
  <c r="AM55" i="3"/>
  <c r="AA54" i="3"/>
  <c r="AQ61" i="3"/>
  <c r="AE60" i="3"/>
  <c r="S59" i="3"/>
  <c r="AT65" i="3"/>
  <c r="AH64" i="3"/>
  <c r="V63" i="3"/>
  <c r="AS65" i="3"/>
  <c r="AG64" i="3"/>
  <c r="U63" i="3"/>
  <c r="AP70" i="3"/>
  <c r="AD69" i="3"/>
  <c r="R68" i="3"/>
  <c r="AS74" i="3"/>
  <c r="AG73" i="3"/>
  <c r="U72" i="3"/>
  <c r="AT78" i="3"/>
  <c r="AH77" i="3"/>
  <c r="AS78" i="3"/>
  <c r="AG77" i="3"/>
  <c r="U80" i="3"/>
  <c r="AS83" i="3"/>
  <c r="AG82" i="3"/>
  <c r="AR87" i="3"/>
  <c r="AF86" i="3"/>
  <c r="AV92" i="3"/>
  <c r="AJ91" i="3"/>
  <c r="X90" i="3"/>
  <c r="AS92" i="3"/>
  <c r="U90" i="3"/>
  <c r="AG91" i="3"/>
  <c r="AP96" i="3"/>
  <c r="AD95" i="3"/>
  <c r="R94" i="3"/>
  <c r="AQ101" i="3"/>
  <c r="AE100" i="3"/>
  <c r="S99" i="3"/>
  <c r="AT105" i="3"/>
  <c r="AH104" i="3"/>
  <c r="V103" i="3"/>
  <c r="AS105" i="3"/>
  <c r="AG104" i="3"/>
  <c r="AP110" i="3"/>
  <c r="AD109" i="3"/>
  <c r="R108" i="3"/>
  <c r="AQ114" i="3"/>
  <c r="AE113" i="3"/>
  <c r="S112" i="3"/>
  <c r="AV118" i="3"/>
  <c r="AJ117" i="3"/>
  <c r="AO118" i="3"/>
  <c r="AC117" i="3"/>
  <c r="AP123" i="3"/>
  <c r="AD122" i="3"/>
  <c r="R121" i="3"/>
  <c r="AQ127" i="3"/>
  <c r="AE126" i="3"/>
  <c r="AS132" i="3"/>
  <c r="AG131" i="3"/>
  <c r="U130" i="3"/>
  <c r="AW132" i="3"/>
  <c r="AK131" i="3"/>
  <c r="Y130" i="3"/>
  <c r="AX136" i="3"/>
  <c r="AL135" i="3"/>
  <c r="Z134" i="3"/>
  <c r="AY141" i="3"/>
  <c r="AM140" i="3"/>
  <c r="AA139" i="3"/>
  <c r="AT155" i="3"/>
  <c r="AH154" i="3"/>
  <c r="V153" i="3"/>
  <c r="AS155" i="3"/>
  <c r="AG154" i="3"/>
  <c r="U153" i="3"/>
  <c r="AX160" i="3"/>
  <c r="AL159" i="3"/>
  <c r="Z158" i="3"/>
  <c r="AQ164" i="3"/>
  <c r="AE163" i="3"/>
  <c r="S162" i="3"/>
  <c r="AU168" i="3"/>
  <c r="AI167" i="3"/>
  <c r="W165" i="3"/>
  <c r="AI166" i="3"/>
  <c r="AO168" i="3"/>
  <c r="AC167" i="3"/>
  <c r="Q166" i="3"/>
  <c r="AX173" i="3"/>
  <c r="AL172" i="3"/>
  <c r="Z171" i="3"/>
  <c r="AR177" i="3"/>
  <c r="AF176" i="3"/>
  <c r="AV182" i="3"/>
  <c r="AJ181" i="3"/>
  <c r="X180" i="3"/>
  <c r="AS182" i="3"/>
  <c r="AG181" i="3"/>
  <c r="AX186" i="3"/>
  <c r="AL185" i="3"/>
  <c r="Z184" i="3"/>
  <c r="AY191" i="3"/>
  <c r="AM190" i="3"/>
  <c r="AA189" i="3"/>
  <c r="AT195" i="3"/>
  <c r="AH194" i="3"/>
  <c r="V193" i="3"/>
  <c r="AS195" i="3"/>
  <c r="AG194" i="3"/>
  <c r="U193" i="3"/>
  <c r="AX200" i="3"/>
  <c r="AL199" i="3"/>
  <c r="Z198" i="3"/>
  <c r="AX197" i="3"/>
  <c r="AY204" i="3"/>
  <c r="AM203" i="3"/>
  <c r="AA202" i="3"/>
  <c r="AU208" i="3"/>
  <c r="AI207" i="3"/>
  <c r="AV213" i="3"/>
  <c r="AJ212" i="3"/>
  <c r="X211" i="3"/>
  <c r="AV212" i="3"/>
  <c r="AJ211" i="3"/>
  <c r="X210" i="3"/>
  <c r="AX213" i="3"/>
  <c r="AL212" i="3"/>
  <c r="Z211" i="3"/>
  <c r="AP217" i="3"/>
  <c r="AD216" i="3"/>
  <c r="AQ222" i="3"/>
  <c r="AE221" i="3"/>
  <c r="S220" i="3"/>
  <c r="AT226" i="3"/>
  <c r="AH225" i="3"/>
  <c r="V224" i="3"/>
  <c r="AW226" i="3"/>
  <c r="AK225" i="3"/>
  <c r="Y224" i="3"/>
  <c r="AD230" i="3"/>
  <c r="R229" i="3"/>
  <c r="AP231" i="3"/>
  <c r="AQ235" i="3"/>
  <c r="AE234" i="3"/>
  <c r="S233" i="3"/>
  <c r="AU240" i="3"/>
  <c r="AI239" i="3"/>
  <c r="W238" i="3"/>
  <c r="AW240" i="3"/>
  <c r="AK239" i="3"/>
  <c r="Y238" i="3"/>
  <c r="AP244" i="3"/>
  <c r="AD243" i="3"/>
  <c r="AQ258" i="3"/>
  <c r="AE257" i="3"/>
  <c r="AR263" i="3"/>
  <c r="AF262" i="3"/>
  <c r="T261" i="3"/>
  <c r="AR267" i="3"/>
  <c r="AF266" i="3"/>
  <c r="AW267" i="3"/>
  <c r="AK266" i="3"/>
  <c r="AS272" i="3"/>
  <c r="AG271" i="3"/>
  <c r="U270" i="3"/>
  <c r="AX276" i="3"/>
  <c r="AL275" i="3"/>
  <c r="Z274" i="3"/>
  <c r="AP281" i="3"/>
  <c r="AD280" i="3"/>
  <c r="R279" i="3"/>
  <c r="AY285" i="3"/>
  <c r="AM284" i="3"/>
  <c r="AA283" i="3"/>
  <c r="AR290" i="3"/>
  <c r="T288" i="3"/>
  <c r="AF289" i="3"/>
  <c r="AT294" i="3"/>
  <c r="AH293" i="3"/>
  <c r="V292" i="3"/>
  <c r="AS294" i="3"/>
  <c r="AG293" i="3"/>
  <c r="U292" i="3"/>
  <c r="AJ297" i="3"/>
  <c r="AV298" i="3"/>
  <c r="AW303" i="3"/>
  <c r="AK302" i="3"/>
  <c r="Y301" i="3"/>
  <c r="AO307" i="3"/>
  <c r="AC306" i="3"/>
  <c r="AX312" i="3"/>
  <c r="AL311" i="3"/>
  <c r="Z310" i="3"/>
  <c r="AP316" i="3"/>
  <c r="AD315" i="3"/>
  <c r="R314" i="3"/>
  <c r="R313" i="3"/>
  <c r="AS321" i="3"/>
  <c r="AG320" i="3"/>
  <c r="U319" i="3"/>
  <c r="AR330" i="3"/>
  <c r="AF329" i="3"/>
  <c r="T328" i="3"/>
  <c r="AP334" i="3"/>
  <c r="R332" i="3"/>
  <c r="AD333" i="3"/>
  <c r="R331" i="3"/>
  <c r="AS338" i="3"/>
  <c r="AG337" i="3"/>
  <c r="AY357" i="3"/>
  <c r="AM356" i="3"/>
  <c r="AY356" i="3"/>
  <c r="AA354" i="3"/>
  <c r="AM355" i="3"/>
  <c r="AY366" i="3"/>
  <c r="AM365" i="3"/>
  <c r="AA364" i="3"/>
  <c r="U373" i="3"/>
  <c r="AM208" i="3"/>
  <c r="AY174" i="3"/>
  <c r="AM173" i="3"/>
  <c r="AA172" i="3"/>
  <c r="AP278" i="3"/>
  <c r="AD277" i="3"/>
  <c r="AP314" i="3"/>
  <c r="AD313" i="3"/>
  <c r="R312" i="3"/>
  <c r="AR332" i="3"/>
  <c r="AF331" i="3"/>
  <c r="T330" i="3"/>
  <c r="AR331" i="3"/>
  <c r="AF330" i="3"/>
  <c r="T329" i="3"/>
  <c r="AV358" i="3"/>
  <c r="AJ357" i="3"/>
  <c r="AR372" i="3"/>
  <c r="AF371" i="3"/>
  <c r="T370" i="3"/>
  <c r="AR371" i="3"/>
  <c r="AF370" i="3"/>
  <c r="T369" i="3"/>
  <c r="AQ315" i="3"/>
  <c r="AE314" i="3"/>
  <c r="S313" i="3"/>
  <c r="Q12" i="3"/>
  <c r="AO14" i="3"/>
  <c r="AC13" i="3"/>
  <c r="AO36" i="3"/>
  <c r="AC35" i="3"/>
  <c r="Q34" i="3"/>
  <c r="AP36" i="3"/>
  <c r="AD35" i="3"/>
  <c r="R34" i="3"/>
  <c r="AS68" i="3"/>
  <c r="AG67" i="3"/>
  <c r="AT91" i="3"/>
  <c r="AH90" i="3"/>
  <c r="V89" i="3"/>
  <c r="AS117" i="3"/>
  <c r="AG116" i="3"/>
  <c r="AL139" i="3"/>
  <c r="AX140" i="3"/>
  <c r="Z138" i="3"/>
  <c r="AX138" i="3"/>
  <c r="AQ140" i="3"/>
  <c r="AE139" i="3"/>
  <c r="S138" i="3"/>
  <c r="AT172" i="3"/>
  <c r="AH171" i="3"/>
  <c r="V170" i="3"/>
  <c r="AV190" i="3"/>
  <c r="AJ189" i="3"/>
  <c r="X188" i="3"/>
  <c r="AS190" i="3"/>
  <c r="AG189" i="3"/>
  <c r="U188" i="3"/>
  <c r="AQ207" i="3"/>
  <c r="AE206" i="3"/>
  <c r="AU225" i="3"/>
  <c r="AI224" i="3"/>
  <c r="W223" i="3"/>
  <c r="AO234" i="3"/>
  <c r="Q232" i="3"/>
  <c r="AC233" i="3"/>
  <c r="AU262" i="3"/>
  <c r="AI261" i="3"/>
  <c r="W260" i="3"/>
  <c r="AP262" i="3"/>
  <c r="R260" i="3"/>
  <c r="AD261" i="3"/>
  <c r="AX275" i="3"/>
  <c r="AL274" i="3"/>
  <c r="Z273" i="3"/>
  <c r="AP288" i="3"/>
  <c r="AD287" i="3"/>
  <c r="AP287" i="3"/>
  <c r="AY306" i="3"/>
  <c r="AM305" i="3"/>
  <c r="AA304" i="3"/>
  <c r="AX320" i="3"/>
  <c r="AL319" i="3"/>
  <c r="Z318" i="3"/>
  <c r="AG336" i="3"/>
  <c r="AS337" i="3"/>
  <c r="AT161" i="3"/>
  <c r="AH160" i="3"/>
  <c r="V159" i="3"/>
  <c r="AX282" i="3"/>
  <c r="AL281" i="3"/>
  <c r="Z280" i="3"/>
  <c r="AV317" i="3"/>
  <c r="AJ316" i="3"/>
  <c r="AX338" i="3"/>
  <c r="AL337" i="3"/>
  <c r="AO363" i="3"/>
  <c r="Q361" i="3"/>
  <c r="AC362" i="3"/>
  <c r="AV373" i="3"/>
  <c r="AJ372" i="3"/>
  <c r="X371" i="3"/>
  <c r="AJ371" i="3"/>
  <c r="AR12" i="3"/>
  <c r="AF11" i="3"/>
  <c r="T10" i="3"/>
  <c r="AU12" i="3"/>
  <c r="AI11" i="3"/>
  <c r="W10" i="3"/>
  <c r="AO16" i="3"/>
  <c r="AC15" i="3"/>
  <c r="Q14" i="3"/>
  <c r="AQ21" i="3"/>
  <c r="AE20" i="3"/>
  <c r="S19" i="3"/>
  <c r="AQ25" i="3"/>
  <c r="AE24" i="3"/>
  <c r="S23" i="3"/>
  <c r="AS25" i="3"/>
  <c r="AG24" i="3"/>
  <c r="U23" i="3"/>
  <c r="AX30" i="3"/>
  <c r="AL29" i="3"/>
  <c r="Z28" i="3"/>
  <c r="AQ34" i="3"/>
  <c r="AE33" i="3"/>
  <c r="S32" i="3"/>
  <c r="U31" i="3"/>
  <c r="AS34" i="3"/>
  <c r="AG33" i="3"/>
  <c r="AW38" i="3"/>
  <c r="AK37" i="3"/>
  <c r="AY43" i="3"/>
  <c r="AM42" i="3"/>
  <c r="AR57" i="3"/>
  <c r="AF56" i="3"/>
  <c r="AU57" i="3"/>
  <c r="AI56" i="3"/>
  <c r="AX62" i="3"/>
  <c r="AL61" i="3"/>
  <c r="Z60" i="3"/>
  <c r="AY66" i="3"/>
  <c r="AM65" i="3"/>
  <c r="AA64" i="3"/>
  <c r="AQ71" i="3"/>
  <c r="AE70" i="3"/>
  <c r="S69" i="3"/>
  <c r="AV71" i="3"/>
  <c r="AJ70" i="3"/>
  <c r="X69" i="3"/>
  <c r="AX75" i="3"/>
  <c r="AL74" i="3"/>
  <c r="Z73" i="3"/>
  <c r="AY80" i="3"/>
  <c r="AM79" i="3"/>
  <c r="AA78" i="3"/>
  <c r="AR84" i="3"/>
  <c r="AF83" i="3"/>
  <c r="T82" i="3"/>
  <c r="AS84" i="3"/>
  <c r="AG83" i="3"/>
  <c r="AX88" i="3"/>
  <c r="AL87" i="3"/>
  <c r="AY93" i="3"/>
  <c r="AM92" i="3"/>
  <c r="AA91" i="3"/>
  <c r="AT97" i="3"/>
  <c r="AH96" i="3"/>
  <c r="AW97" i="3"/>
  <c r="AK96" i="3"/>
  <c r="AP102" i="3"/>
  <c r="AD101" i="3"/>
  <c r="R100" i="3"/>
  <c r="AR106" i="3"/>
  <c r="AF105" i="3"/>
  <c r="T104" i="3"/>
  <c r="AU106" i="3"/>
  <c r="AI105" i="3"/>
  <c r="W104" i="3"/>
  <c r="AW111" i="3"/>
  <c r="AK110" i="3"/>
  <c r="Y109" i="3"/>
  <c r="AO115" i="3"/>
  <c r="AC114" i="3"/>
  <c r="Q113" i="3"/>
  <c r="AP120" i="3"/>
  <c r="AD119" i="3"/>
  <c r="R118" i="3"/>
  <c r="AR124" i="3"/>
  <c r="AF123" i="3"/>
  <c r="T122" i="3"/>
  <c r="AV124" i="3"/>
  <c r="AJ123" i="3"/>
  <c r="X122" i="3"/>
  <c r="AO128" i="3"/>
  <c r="AC127" i="3"/>
  <c r="AY133" i="3"/>
  <c r="AM132" i="3"/>
  <c r="AA131" i="3"/>
  <c r="AT137" i="3"/>
  <c r="AH136" i="3"/>
  <c r="AV137" i="3"/>
  <c r="AJ136" i="3"/>
  <c r="AJ135" i="3"/>
  <c r="X134" i="3"/>
  <c r="AV136" i="3"/>
  <c r="AO142" i="3"/>
  <c r="AC141" i="3"/>
  <c r="Q140" i="3"/>
  <c r="AP156" i="3"/>
  <c r="AD155" i="3"/>
  <c r="R154" i="3"/>
  <c r="AY161" i="3"/>
  <c r="AM160" i="3"/>
  <c r="AA159" i="3"/>
  <c r="AT165" i="3"/>
  <c r="AH164" i="3"/>
  <c r="V163" i="3"/>
  <c r="AJ164" i="3"/>
  <c r="AV165" i="3"/>
  <c r="X163" i="3"/>
  <c r="AX170" i="3"/>
  <c r="AL169" i="3"/>
  <c r="Z168" i="3"/>
  <c r="AP174" i="3"/>
  <c r="AD173" i="3"/>
  <c r="R172" i="3"/>
  <c r="AY178" i="3"/>
  <c r="AM177" i="3"/>
  <c r="AA176" i="3"/>
  <c r="U176" i="3"/>
  <c r="AS178" i="3"/>
  <c r="AG177" i="3"/>
  <c r="AS183" i="3"/>
  <c r="AG182" i="3"/>
  <c r="AX187" i="3"/>
  <c r="AL186" i="3"/>
  <c r="AQ192" i="3"/>
  <c r="AE191" i="3"/>
  <c r="S190" i="3"/>
  <c r="AQ196" i="3"/>
  <c r="AE195" i="3"/>
  <c r="S194" i="3"/>
  <c r="AU196" i="3"/>
  <c r="AI195" i="3"/>
  <c r="W194" i="3"/>
  <c r="AO201" i="3"/>
  <c r="AC200" i="3"/>
  <c r="Q199" i="3"/>
  <c r="AR205" i="3"/>
  <c r="T203" i="3"/>
  <c r="AF204" i="3"/>
  <c r="AR210" i="3"/>
  <c r="AF209" i="3"/>
  <c r="T208" i="3"/>
  <c r="AU210" i="3"/>
  <c r="AI209" i="3"/>
  <c r="W208" i="3"/>
  <c r="AS214" i="3"/>
  <c r="AG213" i="3"/>
  <c r="AO218" i="3"/>
  <c r="AC217" i="3"/>
  <c r="AR223" i="3"/>
  <c r="AF222" i="3"/>
  <c r="T221" i="3"/>
  <c r="AR227" i="3"/>
  <c r="AF226" i="3"/>
  <c r="AT232" i="3"/>
  <c r="AH231" i="3"/>
  <c r="V230" i="3"/>
  <c r="AV232" i="3"/>
  <c r="AJ231" i="3"/>
  <c r="X230" i="3"/>
  <c r="AW236" i="3"/>
  <c r="AK235" i="3"/>
  <c r="Y234" i="3"/>
  <c r="AX241" i="3"/>
  <c r="AL240" i="3"/>
  <c r="Z239" i="3"/>
  <c r="AT255" i="3"/>
  <c r="AH254" i="3"/>
  <c r="V253" i="3"/>
  <c r="AY260" i="3"/>
  <c r="AM259" i="3"/>
  <c r="AA258" i="3"/>
  <c r="AU260" i="3"/>
  <c r="AI259" i="3"/>
  <c r="W258" i="3"/>
  <c r="AS264" i="3"/>
  <c r="AG263" i="3"/>
  <c r="AX268" i="3"/>
  <c r="AL267" i="3"/>
  <c r="AT273" i="3"/>
  <c r="AH272" i="3"/>
  <c r="V271" i="3"/>
  <c r="AQ277" i="3"/>
  <c r="AE276" i="3"/>
  <c r="AQ276" i="3"/>
  <c r="AE275" i="3"/>
  <c r="S274" i="3"/>
  <c r="AQ282" i="3"/>
  <c r="AE281" i="3"/>
  <c r="S280" i="3"/>
  <c r="AQ281" i="3"/>
  <c r="AE280" i="3"/>
  <c r="S279" i="3"/>
  <c r="AQ286" i="3"/>
  <c r="AE285" i="3"/>
  <c r="S284" i="3"/>
  <c r="AQ291" i="3"/>
  <c r="AE290" i="3"/>
  <c r="S289" i="3"/>
  <c r="AQ290" i="3"/>
  <c r="AE289" i="3"/>
  <c r="S288" i="3"/>
  <c r="AQ295" i="3"/>
  <c r="AE294" i="3"/>
  <c r="S293" i="3"/>
  <c r="AE293" i="3"/>
  <c r="S292" i="3"/>
  <c r="AQ294" i="3"/>
  <c r="AQ300" i="3"/>
  <c r="AE299" i="3"/>
  <c r="S298" i="3"/>
  <c r="AQ304" i="3"/>
  <c r="AE303" i="3"/>
  <c r="S302" i="3"/>
  <c r="AQ308" i="3"/>
  <c r="AE307" i="3"/>
  <c r="AQ307" i="3"/>
  <c r="AE306" i="3"/>
  <c r="AQ313" i="3"/>
  <c r="AE312" i="3"/>
  <c r="S311" i="3"/>
  <c r="AE311" i="3"/>
  <c r="S310" i="3"/>
  <c r="AQ312" i="3"/>
  <c r="AQ317" i="3"/>
  <c r="AE316" i="3"/>
  <c r="AD321" i="3"/>
  <c r="AP322" i="3"/>
  <c r="R320" i="3"/>
  <c r="AH325" i="3"/>
  <c r="AT326" i="3"/>
  <c r="V324" i="3"/>
  <c r="AQ335" i="3"/>
  <c r="AE334" i="3"/>
  <c r="S333" i="3"/>
  <c r="AP340" i="3"/>
  <c r="AD339" i="3"/>
  <c r="R338" i="3"/>
  <c r="AH343" i="3"/>
  <c r="AT344" i="3"/>
  <c r="AW367" i="3"/>
  <c r="AK366" i="3"/>
  <c r="AW366" i="3"/>
  <c r="Y364" i="3"/>
  <c r="AK365" i="3"/>
  <c r="AM25" i="3"/>
  <c r="AE133" i="3"/>
  <c r="Q268" i="3"/>
  <c r="R299" i="3"/>
  <c r="S323" i="3"/>
  <c r="AE333" i="3"/>
  <c r="AT356" i="3"/>
  <c r="AH355" i="3"/>
  <c r="V354" i="3"/>
  <c r="V353" i="3"/>
  <c r="AO362" i="3"/>
  <c r="AH367" i="3"/>
  <c r="AW373" i="3"/>
  <c r="AU378" i="3"/>
  <c r="AI377" i="3"/>
  <c r="AX18" i="3"/>
  <c r="AL17" i="3"/>
  <c r="AQ18" i="3"/>
  <c r="AE17" i="3"/>
  <c r="AF31" i="3"/>
  <c r="T30" i="3"/>
  <c r="AR32" i="3"/>
  <c r="AO60" i="3"/>
  <c r="AC59" i="3"/>
  <c r="Q58" i="3"/>
  <c r="AW82" i="3"/>
  <c r="AK81" i="3"/>
  <c r="Y80" i="3"/>
  <c r="AQ82" i="3"/>
  <c r="AE81" i="3"/>
  <c r="S80" i="3"/>
  <c r="AU104" i="3"/>
  <c r="AI103" i="3"/>
  <c r="W102" i="3"/>
  <c r="AV131" i="3"/>
  <c r="AJ130" i="3"/>
  <c r="X129" i="3"/>
  <c r="U129" i="3"/>
  <c r="AS131" i="3"/>
  <c r="AG130" i="3"/>
  <c r="AQ158" i="3"/>
  <c r="AE157" i="3"/>
  <c r="S156" i="3"/>
  <c r="AR176" i="3"/>
  <c r="AF175" i="3"/>
  <c r="T174" i="3"/>
  <c r="AK193" i="3"/>
  <c r="AW194" i="3"/>
  <c r="Y192" i="3"/>
  <c r="AO212" i="3"/>
  <c r="Q210" i="3"/>
  <c r="AC211" i="3"/>
  <c r="AS212" i="3"/>
  <c r="AG211" i="3"/>
  <c r="AY230" i="3"/>
  <c r="AM229" i="3"/>
  <c r="AA228" i="3"/>
  <c r="AR257" i="3"/>
  <c r="AF256" i="3"/>
  <c r="AT266" i="3"/>
  <c r="AH265" i="3"/>
  <c r="V264" i="3"/>
  <c r="AF283" i="3"/>
  <c r="T282" i="3"/>
  <c r="AR284" i="3"/>
  <c r="AU297" i="3"/>
  <c r="AI296" i="3"/>
  <c r="AV315" i="3"/>
  <c r="AJ314" i="3"/>
  <c r="X313" i="3"/>
  <c r="AR333" i="3"/>
  <c r="T331" i="3"/>
  <c r="AF332" i="3"/>
  <c r="AG377" i="3"/>
  <c r="AU238" i="3"/>
  <c r="AI237" i="3"/>
  <c r="AP318" i="3"/>
  <c r="AD317" i="3"/>
  <c r="AP336" i="3"/>
  <c r="AD335" i="3"/>
  <c r="R334" i="3"/>
  <c r="AW13" i="3"/>
  <c r="AK12" i="3"/>
  <c r="Y11" i="3"/>
  <c r="AO17" i="3"/>
  <c r="AC16" i="3"/>
  <c r="AX22" i="3"/>
  <c r="AL21" i="3"/>
  <c r="Z20" i="3"/>
  <c r="AT22" i="3"/>
  <c r="AH21" i="3"/>
  <c r="V20" i="3"/>
  <c r="AU26" i="3"/>
  <c r="AI25" i="3"/>
  <c r="W24" i="3"/>
  <c r="AO31" i="3"/>
  <c r="AC30" i="3"/>
  <c r="Q29" i="3"/>
  <c r="AX35" i="3"/>
  <c r="AL34" i="3"/>
  <c r="Z33" i="3"/>
  <c r="AT35" i="3"/>
  <c r="AH34" i="3"/>
  <c r="V33" i="3"/>
  <c r="AW40" i="3"/>
  <c r="AK39" i="3"/>
  <c r="Y38" i="3"/>
  <c r="AX44" i="3"/>
  <c r="AL43" i="3"/>
  <c r="AP58" i="3"/>
  <c r="AD57" i="3"/>
  <c r="AT58" i="3"/>
  <c r="AH57" i="3"/>
  <c r="AW63" i="3"/>
  <c r="AK62" i="3"/>
  <c r="Y61" i="3"/>
  <c r="AO67" i="3"/>
  <c r="AC66" i="3"/>
  <c r="AS72" i="3"/>
  <c r="AG71" i="3"/>
  <c r="AR72" i="3"/>
  <c r="AF71" i="3"/>
  <c r="T70" i="3"/>
  <c r="AU76" i="3"/>
  <c r="AI75" i="3"/>
  <c r="W74" i="3"/>
  <c r="AO81" i="3"/>
  <c r="AC80" i="3"/>
  <c r="Q79" i="3"/>
  <c r="AY85" i="3"/>
  <c r="AM84" i="3"/>
  <c r="AA83" i="3"/>
  <c r="AR85" i="3"/>
  <c r="AF84" i="3"/>
  <c r="T83" i="3"/>
  <c r="AV90" i="3"/>
  <c r="X88" i="3"/>
  <c r="AJ89" i="3"/>
  <c r="AY94" i="3"/>
  <c r="AM93" i="3"/>
  <c r="AA92" i="3"/>
  <c r="AP98" i="3"/>
  <c r="AD97" i="3"/>
  <c r="AR98" i="3"/>
  <c r="AF97" i="3"/>
  <c r="AU103" i="3"/>
  <c r="AI102" i="3"/>
  <c r="W101" i="3"/>
  <c r="AW107" i="3"/>
  <c r="AK106" i="3"/>
  <c r="AQ112" i="3"/>
  <c r="AE111" i="3"/>
  <c r="S110" i="3"/>
  <c r="AG111" i="3"/>
  <c r="AS112" i="3"/>
  <c r="AU116" i="3"/>
  <c r="AI115" i="3"/>
  <c r="W114" i="3"/>
  <c r="AP121" i="3"/>
  <c r="AD120" i="3"/>
  <c r="R119" i="3"/>
  <c r="AY125" i="3"/>
  <c r="AM124" i="3"/>
  <c r="AA123" i="3"/>
  <c r="AR125" i="3"/>
  <c r="AF124" i="3"/>
  <c r="T123" i="3"/>
  <c r="AT130" i="3"/>
  <c r="AH129" i="3"/>
  <c r="V128" i="3"/>
  <c r="AV134" i="3"/>
  <c r="AJ133" i="3"/>
  <c r="X132" i="3"/>
  <c r="AO138" i="3"/>
  <c r="AC137" i="3"/>
  <c r="AQ143" i="3"/>
  <c r="AE142" i="3"/>
  <c r="S140" i="3"/>
  <c r="AR143" i="3"/>
  <c r="AF142" i="3"/>
  <c r="AV157" i="3"/>
  <c r="AJ156" i="3"/>
  <c r="AO162" i="3"/>
  <c r="AC161" i="3"/>
  <c r="Q160" i="3"/>
  <c r="AX166" i="3"/>
  <c r="AL165" i="3"/>
  <c r="Z164" i="3"/>
  <c r="AS166" i="3"/>
  <c r="AG165" i="3"/>
  <c r="U164" i="3"/>
  <c r="AU171" i="3"/>
  <c r="AI170" i="3"/>
  <c r="W169" i="3"/>
  <c r="AP175" i="3"/>
  <c r="AD174" i="3"/>
  <c r="R173" i="3"/>
  <c r="AP180" i="3"/>
  <c r="R178" i="3"/>
  <c r="AD179" i="3"/>
  <c r="AY184" i="3"/>
  <c r="AM183" i="3"/>
  <c r="AA182" i="3"/>
  <c r="AT184" i="3"/>
  <c r="AH183" i="3"/>
  <c r="V182" i="3"/>
  <c r="AU188" i="3"/>
  <c r="AI187" i="3"/>
  <c r="AQ193" i="3"/>
  <c r="AE192" i="3"/>
  <c r="S191" i="3"/>
  <c r="AQ197" i="3"/>
  <c r="AE196" i="3"/>
  <c r="AR197" i="3"/>
  <c r="AF196" i="3"/>
  <c r="AT202" i="3"/>
  <c r="AH201" i="3"/>
  <c r="V200" i="3"/>
  <c r="AY206" i="3"/>
  <c r="AM205" i="3"/>
  <c r="AA204" i="3"/>
  <c r="AW211" i="3"/>
  <c r="AK210" i="3"/>
  <c r="Y209" i="3"/>
  <c r="AX215" i="3"/>
  <c r="AL214" i="3"/>
  <c r="Z213" i="3"/>
  <c r="AL334" i="3"/>
  <c r="AQ241" i="3"/>
  <c r="AJ321" i="3"/>
  <c r="AT355" i="3"/>
  <c r="AH375" i="3"/>
  <c r="AI362" i="3"/>
  <c r="X260" i="3"/>
  <c r="T180" i="3"/>
  <c r="W301" i="3"/>
  <c r="Q364" i="3"/>
  <c r="F251" i="2"/>
  <c r="G251" i="2"/>
  <c r="E251" i="2"/>
  <c r="D252" i="2"/>
  <c r="R352" i="3"/>
  <c r="AP354" i="3"/>
  <c r="AD353" i="3"/>
  <c r="R250" i="3"/>
  <c r="AP252" i="3"/>
  <c r="AD251" i="3"/>
  <c r="AR247" i="3"/>
  <c r="AF246" i="3"/>
  <c r="T243" i="3"/>
  <c r="AQ149" i="3"/>
  <c r="AE148" i="3"/>
  <c r="U151" i="3"/>
  <c r="AS153" i="3"/>
  <c r="AG152" i="3"/>
  <c r="AA51" i="3"/>
  <c r="AY53" i="3"/>
  <c r="AM52" i="3"/>
  <c r="V87" i="3"/>
  <c r="AT89" i="3"/>
  <c r="AH88" i="3"/>
  <c r="AW152" i="3"/>
  <c r="AK151" i="3"/>
  <c r="AU49" i="3"/>
  <c r="AI48" i="3"/>
  <c r="V237" i="3"/>
  <c r="AT239" i="3"/>
  <c r="AH238" i="3"/>
  <c r="AO252" i="3"/>
  <c r="AC251" i="3"/>
  <c r="U297" i="3"/>
  <c r="AS299" i="3"/>
  <c r="AG298" i="3"/>
  <c r="AT80" i="3"/>
  <c r="AH79" i="3"/>
  <c r="V78" i="3"/>
  <c r="AT342" i="3"/>
  <c r="AH341" i="3"/>
  <c r="V340" i="3"/>
  <c r="AU358" i="3"/>
  <c r="AI357" i="3"/>
  <c r="AU357" i="3"/>
  <c r="AI356" i="3"/>
  <c r="AQ20" i="3"/>
  <c r="AE19" i="3"/>
  <c r="S18" i="3"/>
  <c r="AP42" i="3"/>
  <c r="AD41" i="3"/>
  <c r="R40" i="3"/>
  <c r="AL77" i="3"/>
  <c r="AX78" i="3"/>
  <c r="AX105" i="3"/>
  <c r="AL104" i="3"/>
  <c r="Z103" i="3"/>
  <c r="AW127" i="3"/>
  <c r="AK126" i="3"/>
  <c r="AQ160" i="3"/>
  <c r="AE159" i="3"/>
  <c r="S158" i="3"/>
  <c r="AO177" i="3"/>
  <c r="AC176" i="3"/>
  <c r="AS204" i="3"/>
  <c r="AG203" i="3"/>
  <c r="AV235" i="3"/>
  <c r="AJ234" i="3"/>
  <c r="X233" i="3"/>
  <c r="AQ272" i="3"/>
  <c r="AE271" i="3"/>
  <c r="S270" i="3"/>
  <c r="AX298" i="3"/>
  <c r="AL297" i="3"/>
  <c r="AY321" i="3"/>
  <c r="AM320" i="3"/>
  <c r="AA319" i="3"/>
  <c r="AY342" i="3"/>
  <c r="AM341" i="3"/>
  <c r="AA340" i="3"/>
  <c r="AU68" i="3"/>
  <c r="AI67" i="3"/>
  <c r="AS172" i="3"/>
  <c r="AG171" i="3"/>
  <c r="AR288" i="3"/>
  <c r="AF287" i="3"/>
  <c r="AX358" i="3"/>
  <c r="AL357" i="3"/>
  <c r="AS21" i="3"/>
  <c r="AG20" i="3"/>
  <c r="U19" i="3"/>
  <c r="AP38" i="3"/>
  <c r="AD37" i="3"/>
  <c r="AX71" i="3"/>
  <c r="AL70" i="3"/>
  <c r="Z69" i="3"/>
  <c r="AS88" i="3"/>
  <c r="AG87" i="3"/>
  <c r="AS111" i="3"/>
  <c r="AG110" i="3"/>
  <c r="U109" i="3"/>
  <c r="AX137" i="3"/>
  <c r="AL136" i="3"/>
  <c r="AY170" i="3"/>
  <c r="AM169" i="3"/>
  <c r="AA168" i="3"/>
  <c r="AV192" i="3"/>
  <c r="AJ191" i="3"/>
  <c r="X190" i="3"/>
  <c r="AT218" i="3"/>
  <c r="AH217" i="3"/>
  <c r="AR241" i="3"/>
  <c r="AF240" i="3"/>
  <c r="T239" i="3"/>
  <c r="AT268" i="3"/>
  <c r="AH267" i="3"/>
  <c r="AT267" i="3"/>
  <c r="AH266" i="3"/>
  <c r="AU295" i="3"/>
  <c r="AI294" i="3"/>
  <c r="W293" i="3"/>
  <c r="AY326" i="3"/>
  <c r="AM325" i="3"/>
  <c r="AA324" i="3"/>
  <c r="AS372" i="3"/>
  <c r="AG371" i="3"/>
  <c r="U370" i="3"/>
  <c r="AX60" i="3"/>
  <c r="AL59" i="3"/>
  <c r="Z58" i="3"/>
  <c r="AX176" i="3"/>
  <c r="AL175" i="3"/>
  <c r="Z174" i="3"/>
  <c r="AO257" i="3"/>
  <c r="AC256" i="3"/>
  <c r="AV301" i="3"/>
  <c r="AJ300" i="3"/>
  <c r="X299" i="3"/>
  <c r="Q11" i="3"/>
  <c r="AO13" i="3"/>
  <c r="AC12" i="3"/>
  <c r="AX31" i="3"/>
  <c r="AL30" i="3"/>
  <c r="Z29" i="3"/>
  <c r="AW58" i="3"/>
  <c r="AK57" i="3"/>
  <c r="AR81" i="3"/>
  <c r="AF80" i="3"/>
  <c r="T79" i="3"/>
  <c r="AQ107" i="3"/>
  <c r="AE106" i="3"/>
  <c r="AW130" i="3"/>
  <c r="AK129" i="3"/>
  <c r="Y128" i="3"/>
  <c r="AX162" i="3"/>
  <c r="AL161" i="3"/>
  <c r="Z160" i="3"/>
  <c r="AO171" i="3"/>
  <c r="AC170" i="3"/>
  <c r="Q169" i="3"/>
  <c r="AO193" i="3"/>
  <c r="AC192" i="3"/>
  <c r="Q191" i="3"/>
  <c r="AV215" i="3"/>
  <c r="AJ214" i="3"/>
  <c r="X213" i="3"/>
  <c r="AX237" i="3"/>
  <c r="AL236" i="3"/>
  <c r="AR256" i="3"/>
  <c r="T254" i="3"/>
  <c r="AF255" i="3"/>
  <c r="AI282" i="3"/>
  <c r="AU283" i="3"/>
  <c r="W281" i="3"/>
  <c r="AT305" i="3"/>
  <c r="AH304" i="3"/>
  <c r="V303" i="3"/>
  <c r="AS336" i="3"/>
  <c r="U334" i="3"/>
  <c r="AG335" i="3"/>
  <c r="AO23" i="3"/>
  <c r="AC22" i="3"/>
  <c r="Q21" i="3"/>
  <c r="Z344" i="3"/>
  <c r="AL345" i="3"/>
  <c r="AX346" i="3"/>
  <c r="X352" i="3"/>
  <c r="AV354" i="3"/>
  <c r="AJ353" i="3"/>
  <c r="AU299" i="3"/>
  <c r="AI298" i="3"/>
  <c r="Q297" i="3"/>
  <c r="AO299" i="3"/>
  <c r="AC298" i="3"/>
  <c r="AQ250" i="3"/>
  <c r="AE249" i="3"/>
  <c r="R117" i="3"/>
  <c r="AP119" i="3"/>
  <c r="AD118" i="3"/>
  <c r="Y152" i="3"/>
  <c r="AW154" i="3"/>
  <c r="AK153" i="3"/>
  <c r="T52" i="3"/>
  <c r="AR54" i="3"/>
  <c r="AF53" i="3"/>
  <c r="X67" i="3"/>
  <c r="AV69" i="3"/>
  <c r="AJ68" i="3"/>
  <c r="Z75" i="3"/>
  <c r="W125" i="3"/>
  <c r="R51" i="3"/>
  <c r="AP53" i="3"/>
  <c r="AD52" i="3"/>
  <c r="V43" i="3"/>
  <c r="AT45" i="3"/>
  <c r="AH44" i="3"/>
  <c r="AI338" i="3"/>
  <c r="AU339" i="3"/>
  <c r="R365" i="3"/>
  <c r="AR353" i="3"/>
  <c r="AF352" i="3"/>
  <c r="AS329" i="3"/>
  <c r="AG328" i="3"/>
  <c r="S351" i="3"/>
  <c r="AQ353" i="3"/>
  <c r="AE352" i="3"/>
  <c r="Y351" i="3"/>
  <c r="AW353" i="3"/>
  <c r="AK352" i="3"/>
  <c r="AW346" i="3"/>
  <c r="AK345" i="3"/>
  <c r="S249" i="3"/>
  <c r="AQ251" i="3"/>
  <c r="AE250" i="3"/>
  <c r="AF16" i="1"/>
  <c r="U110" i="3"/>
  <c r="T325" i="3"/>
  <c r="W350" i="3"/>
  <c r="AU352" i="3"/>
  <c r="AI351" i="3"/>
  <c r="AU329" i="3"/>
  <c r="AI328" i="3"/>
  <c r="Z355" i="3"/>
  <c r="T342" i="3"/>
  <c r="AR346" i="3"/>
  <c r="AF345" i="3"/>
  <c r="AS369" i="3"/>
  <c r="AG368" i="3"/>
  <c r="AT351" i="3"/>
  <c r="AH350" i="3"/>
  <c r="AO345" i="3"/>
  <c r="AC344" i="3"/>
  <c r="AH349" i="3"/>
  <c r="AT350" i="3"/>
  <c r="T317" i="3"/>
  <c r="AR319" i="3"/>
  <c r="AF318" i="3"/>
  <c r="AR318" i="3"/>
  <c r="AX353" i="3"/>
  <c r="AL352" i="3"/>
  <c r="Z356" i="3"/>
  <c r="Z348" i="3"/>
  <c r="AX352" i="3"/>
  <c r="AL351" i="3"/>
  <c r="Z297" i="3"/>
  <c r="AX299" i="3"/>
  <c r="AL298" i="3"/>
  <c r="Z287" i="3"/>
  <c r="AX289" i="3"/>
  <c r="AL288" i="3"/>
  <c r="X306" i="3"/>
  <c r="AA267" i="3"/>
  <c r="AY269" i="3"/>
  <c r="AM268" i="3"/>
  <c r="W345" i="3"/>
  <c r="AU347" i="3"/>
  <c r="AI346" i="3"/>
  <c r="T345" i="3"/>
  <c r="AR347" i="3"/>
  <c r="AF346" i="3"/>
  <c r="R267" i="3"/>
  <c r="AP269" i="3"/>
  <c r="AD268" i="3"/>
  <c r="AS249" i="3"/>
  <c r="AG248" i="3"/>
  <c r="Y352" i="3"/>
  <c r="AW354" i="3"/>
  <c r="AK353" i="3"/>
  <c r="AA296" i="3"/>
  <c r="AY299" i="3"/>
  <c r="AM298" i="3"/>
  <c r="V245" i="3"/>
  <c r="AT247" i="3"/>
  <c r="AH246" i="3"/>
  <c r="W277" i="3"/>
  <c r="AU279" i="3"/>
  <c r="AI278" i="3"/>
  <c r="AX249" i="3"/>
  <c r="AL248" i="3"/>
  <c r="AA255" i="3"/>
  <c r="W252" i="3"/>
  <c r="AU254" i="3"/>
  <c r="AI253" i="3"/>
  <c r="T252" i="3"/>
  <c r="AF253" i="3"/>
  <c r="AR254" i="3"/>
  <c r="Q148" i="3"/>
  <c r="AO150" i="3"/>
  <c r="AC149" i="3"/>
  <c r="AT209" i="3"/>
  <c r="AH208" i="3"/>
  <c r="AH207" i="3"/>
  <c r="AT208" i="3"/>
  <c r="AP245" i="3"/>
  <c r="AD244" i="3"/>
  <c r="T156" i="3"/>
  <c r="AR159" i="3"/>
  <c r="AF158" i="3"/>
  <c r="Z244" i="3"/>
  <c r="AX246" i="3"/>
  <c r="AL245" i="3"/>
  <c r="T145" i="3"/>
  <c r="AR147" i="3"/>
  <c r="AF146" i="3"/>
  <c r="AS129" i="3"/>
  <c r="AG128" i="3"/>
  <c r="T251" i="3"/>
  <c r="AR253" i="3"/>
  <c r="AF252" i="3"/>
  <c r="AP145" i="3"/>
  <c r="AD144" i="3"/>
  <c r="AO149" i="3"/>
  <c r="AC148" i="3"/>
  <c r="AS146" i="3"/>
  <c r="AG145" i="3"/>
  <c r="AP246" i="3"/>
  <c r="AD245" i="3"/>
  <c r="T152" i="3"/>
  <c r="AR154" i="3"/>
  <c r="AF153" i="3"/>
  <c r="AQ145" i="3"/>
  <c r="AE144" i="3"/>
  <c r="V76" i="3"/>
  <c r="R48" i="3"/>
  <c r="AP50" i="3"/>
  <c r="AD49" i="3"/>
  <c r="R87" i="3"/>
  <c r="AP89" i="3"/>
  <c r="AD88" i="3"/>
  <c r="Y77" i="3"/>
  <c r="AW79" i="3"/>
  <c r="AK78" i="3"/>
  <c r="S67" i="3"/>
  <c r="AQ69" i="3"/>
  <c r="AE68" i="3"/>
  <c r="T45" i="3"/>
  <c r="AR47" i="3"/>
  <c r="AF46" i="3"/>
  <c r="AO153" i="3"/>
  <c r="AC152" i="3"/>
  <c r="AW148" i="3"/>
  <c r="AK147" i="3"/>
  <c r="AV99" i="3"/>
  <c r="AJ98" i="3"/>
  <c r="W49" i="3"/>
  <c r="AU51" i="3"/>
  <c r="AI50" i="3"/>
  <c r="Z25" i="3"/>
  <c r="U57" i="3"/>
  <c r="AS59" i="3"/>
  <c r="AG58" i="3"/>
  <c r="X41" i="3"/>
  <c r="AS29" i="3"/>
  <c r="AG28" i="3"/>
  <c r="V67" i="3"/>
  <c r="AT69" i="3"/>
  <c r="AH68" i="3"/>
  <c r="AT50" i="3"/>
  <c r="AH49" i="3"/>
  <c r="AO145" i="3"/>
  <c r="AC144" i="3"/>
  <c r="Y126" i="3"/>
  <c r="Q107" i="3"/>
  <c r="AO109" i="3"/>
  <c r="AC108" i="3"/>
  <c r="S95" i="3"/>
  <c r="AY59" i="3"/>
  <c r="AM58" i="3"/>
  <c r="AR51" i="3"/>
  <c r="AF50" i="3"/>
  <c r="W35" i="3"/>
  <c r="AA16" i="3"/>
  <c r="AY19" i="3"/>
  <c r="AM18" i="3"/>
  <c r="AY151" i="3"/>
  <c r="AM150" i="3"/>
  <c r="AV151" i="3"/>
  <c r="AJ150" i="3"/>
  <c r="AP59" i="3"/>
  <c r="AD58" i="3"/>
  <c r="T48" i="3"/>
  <c r="AR50" i="3"/>
  <c r="AF49" i="3"/>
  <c r="R37" i="3"/>
  <c r="AP39" i="3"/>
  <c r="AD38" i="3"/>
  <c r="W97" i="3"/>
  <c r="AU99" i="3"/>
  <c r="AI98" i="3"/>
  <c r="X35" i="3"/>
  <c r="Q357" i="3"/>
  <c r="AO359" i="3"/>
  <c r="AC358" i="3"/>
  <c r="AO358" i="3"/>
  <c r="Q356" i="3"/>
  <c r="AO357" i="3"/>
  <c r="AC357" i="3"/>
  <c r="AC356" i="3"/>
  <c r="AT248" i="3"/>
  <c r="AH247" i="3"/>
  <c r="AO152" i="3"/>
  <c r="AC151" i="3"/>
  <c r="AX247" i="3"/>
  <c r="AL246" i="3"/>
  <c r="W187" i="3"/>
  <c r="AW179" i="3"/>
  <c r="AK178" i="3"/>
  <c r="AS269" i="3"/>
  <c r="AG268" i="3"/>
  <c r="W157" i="3"/>
  <c r="AU159" i="3"/>
  <c r="AI158" i="3"/>
  <c r="AK378" i="3"/>
  <c r="AT345" i="3"/>
  <c r="AH344" i="3"/>
  <c r="AP219" i="3"/>
  <c r="AD218" i="3"/>
  <c r="AE146" i="3"/>
  <c r="AG46" i="3"/>
  <c r="AT347" i="3"/>
  <c r="AD198" i="3"/>
  <c r="AE145" i="3"/>
  <c r="AV189" i="3"/>
  <c r="AT139" i="3"/>
  <c r="AH138" i="3"/>
  <c r="AJ358" i="3"/>
  <c r="AA287" i="3"/>
  <c r="AY289" i="3"/>
  <c r="AM288" i="3"/>
  <c r="AS252" i="3"/>
  <c r="AG251" i="3"/>
  <c r="AF244" i="3"/>
  <c r="AU147" i="3"/>
  <c r="AG158" i="3"/>
  <c r="Q57" i="3"/>
  <c r="AO59" i="3"/>
  <c r="AC58" i="3"/>
  <c r="AQ229" i="3"/>
  <c r="Y244" i="3"/>
  <c r="AR351" i="3"/>
  <c r="AF350" i="3"/>
  <c r="AA217" i="3"/>
  <c r="AY219" i="3"/>
  <c r="AM218" i="3"/>
  <c r="Q167" i="3"/>
  <c r="AO169" i="3"/>
  <c r="AC168" i="3"/>
  <c r="AH148" i="3"/>
  <c r="AO48" i="3"/>
  <c r="AC47" i="3"/>
  <c r="AE351" i="3"/>
  <c r="AU251" i="3"/>
  <c r="AI250" i="3"/>
  <c r="AR119" i="3"/>
  <c r="AF118" i="3"/>
  <c r="T117" i="3"/>
  <c r="T27" i="3"/>
  <c r="AR29" i="3"/>
  <c r="AF28" i="3"/>
  <c r="AV279" i="3"/>
  <c r="AJ278" i="3"/>
  <c r="AG138" i="3"/>
  <c r="Y367" i="3"/>
  <c r="AQ350" i="3"/>
  <c r="AE349" i="3"/>
  <c r="AW171" i="3"/>
  <c r="AK170" i="3"/>
  <c r="Y169" i="3"/>
  <c r="AX265" i="3"/>
  <c r="AL264" i="3"/>
  <c r="Z263" i="3"/>
  <c r="AU298" i="3"/>
  <c r="AI297" i="3"/>
  <c r="AQ321" i="3"/>
  <c r="AE320" i="3"/>
  <c r="S319" i="3"/>
  <c r="AQ320" i="3"/>
  <c r="AE319" i="3"/>
  <c r="S318" i="3"/>
  <c r="AO335" i="3"/>
  <c r="AC334" i="3"/>
  <c r="Q333" i="3"/>
  <c r="AO334" i="3"/>
  <c r="AC333" i="3"/>
  <c r="Q332" i="3"/>
  <c r="AF357" i="3"/>
  <c r="AR358" i="3"/>
  <c r="AY367" i="3"/>
  <c r="AM366" i="3"/>
  <c r="AU376" i="3"/>
  <c r="AI375" i="3"/>
  <c r="W374" i="3"/>
  <c r="AW8" i="3"/>
  <c r="AK7" i="3"/>
  <c r="AT84" i="3"/>
  <c r="AH83" i="3"/>
  <c r="V82" i="3"/>
  <c r="AX224" i="3"/>
  <c r="Z222" i="3"/>
  <c r="AL223" i="3"/>
  <c r="AQ285" i="3"/>
  <c r="AE284" i="3"/>
  <c r="S283" i="3"/>
  <c r="AX313" i="3"/>
  <c r="AL312" i="3"/>
  <c r="Z311" i="3"/>
  <c r="AY327" i="3"/>
  <c r="AM326" i="3"/>
  <c r="AW342" i="3"/>
  <c r="AK341" i="3"/>
  <c r="Y340" i="3"/>
  <c r="AX363" i="3"/>
  <c r="AL362" i="3"/>
  <c r="Z361" i="3"/>
  <c r="Z360" i="3"/>
  <c r="AL361" i="3"/>
  <c r="AX362" i="3"/>
  <c r="AR373" i="3"/>
  <c r="AF372" i="3"/>
  <c r="T371" i="3"/>
  <c r="AX11" i="3"/>
  <c r="AL10" i="3"/>
  <c r="Z9" i="3"/>
  <c r="AR15" i="3"/>
  <c r="AF14" i="3"/>
  <c r="T13" i="3"/>
  <c r="U18" i="3"/>
  <c r="AS20" i="3"/>
  <c r="AG19" i="3"/>
  <c r="AO20" i="3"/>
  <c r="AC19" i="3"/>
  <c r="Q18" i="3"/>
  <c r="AY24" i="3"/>
  <c r="AM23" i="3"/>
  <c r="AA22" i="3"/>
  <c r="AR28" i="3"/>
  <c r="AF27" i="3"/>
  <c r="AV33" i="3"/>
  <c r="AJ32" i="3"/>
  <c r="X31" i="3"/>
  <c r="AV32" i="3"/>
  <c r="AJ31" i="3"/>
  <c r="X30" i="3"/>
  <c r="AX33" i="3"/>
  <c r="AL32" i="3"/>
  <c r="Z31" i="3"/>
  <c r="AQ37" i="3"/>
  <c r="AE36" i="3"/>
  <c r="AT42" i="3"/>
  <c r="AH41" i="3"/>
  <c r="V40" i="3"/>
  <c r="U39" i="3"/>
  <c r="AS42" i="3"/>
  <c r="AG41" i="3"/>
  <c r="AP56" i="3"/>
  <c r="AD55" i="3"/>
  <c r="R54" i="3"/>
  <c r="AY61" i="3"/>
  <c r="AM60" i="3"/>
  <c r="AA59" i="3"/>
  <c r="AR65" i="3"/>
  <c r="AF64" i="3"/>
  <c r="T63" i="3"/>
  <c r="AV70" i="3"/>
  <c r="AJ69" i="3"/>
  <c r="X68" i="3"/>
  <c r="AX70" i="3"/>
  <c r="AL69" i="3"/>
  <c r="Z68" i="3"/>
  <c r="AY74" i="3"/>
  <c r="AA72" i="3"/>
  <c r="AM73" i="3"/>
  <c r="AR78" i="3"/>
  <c r="AF77" i="3"/>
  <c r="AV83" i="3"/>
  <c r="AJ82" i="3"/>
  <c r="X81" i="3"/>
  <c r="AX83" i="3"/>
  <c r="AL82" i="3"/>
  <c r="Z81" i="3"/>
  <c r="AQ87" i="3"/>
  <c r="AE86" i="3"/>
  <c r="AU92" i="3"/>
  <c r="AI91" i="3"/>
  <c r="W90" i="3"/>
  <c r="AW92" i="3"/>
  <c r="AK91" i="3"/>
  <c r="Y90" i="3"/>
  <c r="AW91" i="3"/>
  <c r="AK90" i="3"/>
  <c r="AL95" i="3"/>
  <c r="AX96" i="3"/>
  <c r="Z94" i="3"/>
  <c r="AY101" i="3"/>
  <c r="AM100" i="3"/>
  <c r="AA99" i="3"/>
  <c r="AR105" i="3"/>
  <c r="AF104" i="3"/>
  <c r="T103" i="3"/>
  <c r="AJ109" i="3"/>
  <c r="AV110" i="3"/>
  <c r="X108" i="3"/>
  <c r="AX110" i="3"/>
  <c r="AL109" i="3"/>
  <c r="Z108" i="3"/>
  <c r="AY114" i="3"/>
  <c r="AM113" i="3"/>
  <c r="AA112" i="3"/>
  <c r="AU118" i="3"/>
  <c r="AI117" i="3"/>
  <c r="AW118" i="3"/>
  <c r="AK117" i="3"/>
  <c r="AW117" i="3"/>
  <c r="AK116" i="3"/>
  <c r="AX123" i="3"/>
  <c r="AL122" i="3"/>
  <c r="Z121" i="3"/>
  <c r="AY127" i="3"/>
  <c r="AM126" i="3"/>
  <c r="AV132" i="3"/>
  <c r="AJ131" i="3"/>
  <c r="X130" i="3"/>
  <c r="AI135" i="3"/>
  <c r="AU136" i="3"/>
  <c r="W134" i="3"/>
  <c r="AO136" i="3"/>
  <c r="AC135" i="3"/>
  <c r="Q134" i="3"/>
  <c r="AP141" i="3"/>
  <c r="AD140" i="3"/>
  <c r="R139" i="3"/>
  <c r="AR155" i="3"/>
  <c r="AF154" i="3"/>
  <c r="T153" i="3"/>
  <c r="AV160" i="3"/>
  <c r="X158" i="3"/>
  <c r="AJ159" i="3"/>
  <c r="AO160" i="3"/>
  <c r="AC159" i="3"/>
  <c r="Q158" i="3"/>
  <c r="AY164" i="3"/>
  <c r="AM163" i="3"/>
  <c r="AA162" i="3"/>
  <c r="U166" i="3"/>
  <c r="AG167" i="3"/>
  <c r="AS168" i="3"/>
  <c r="AW168" i="3"/>
  <c r="AK167" i="3"/>
  <c r="Y166" i="3"/>
  <c r="AO173" i="3"/>
  <c r="AC172" i="3"/>
  <c r="Q171" i="3"/>
  <c r="AE176" i="3"/>
  <c r="AQ177" i="3"/>
  <c r="AU182" i="3"/>
  <c r="AI181" i="3"/>
  <c r="W180" i="3"/>
  <c r="AV186" i="3"/>
  <c r="AJ185" i="3"/>
  <c r="X184" i="3"/>
  <c r="AC185" i="3"/>
  <c r="AO186" i="3"/>
  <c r="Q184" i="3"/>
  <c r="AP191" i="3"/>
  <c r="AD190" i="3"/>
  <c r="R189" i="3"/>
  <c r="AR195" i="3"/>
  <c r="AF194" i="3"/>
  <c r="T193" i="3"/>
  <c r="AT200" i="3"/>
  <c r="AH199" i="3"/>
  <c r="V198" i="3"/>
  <c r="AO200" i="3"/>
  <c r="AC199" i="3"/>
  <c r="Q198" i="3"/>
  <c r="AP204" i="3"/>
  <c r="AD203" i="3"/>
  <c r="R202" i="3"/>
  <c r="AQ208" i="3"/>
  <c r="AE207" i="3"/>
  <c r="AI212" i="3"/>
  <c r="AU213" i="3"/>
  <c r="W211" i="3"/>
  <c r="AO213" i="3"/>
  <c r="AC212" i="3"/>
  <c r="Q211" i="3"/>
  <c r="AX217" i="3"/>
  <c r="AL216" i="3"/>
  <c r="AY222" i="3"/>
  <c r="AM221" i="3"/>
  <c r="AA220" i="3"/>
  <c r="AR226" i="3"/>
  <c r="T224" i="3"/>
  <c r="AF225" i="3"/>
  <c r="AS226" i="3"/>
  <c r="AG225" i="3"/>
  <c r="U224" i="3"/>
  <c r="AX231" i="3"/>
  <c r="AL230" i="3"/>
  <c r="Z229" i="3"/>
  <c r="AY235" i="3"/>
  <c r="AM234" i="3"/>
  <c r="AA233" i="3"/>
  <c r="AT240" i="3"/>
  <c r="AH239" i="3"/>
  <c r="V238" i="3"/>
  <c r="AS240" i="3"/>
  <c r="AG239" i="3"/>
  <c r="U238" i="3"/>
  <c r="AX244" i="3"/>
  <c r="AL243" i="3"/>
  <c r="AY258" i="3"/>
  <c r="AM257" i="3"/>
  <c r="AS263" i="3"/>
  <c r="AG262" i="3"/>
  <c r="AV267" i="3"/>
  <c r="AJ266" i="3"/>
  <c r="U265" i="3"/>
  <c r="AS267" i="3"/>
  <c r="AG266" i="3"/>
  <c r="AX272" i="3"/>
  <c r="Z270" i="3"/>
  <c r="AL271" i="3"/>
  <c r="AO276" i="3"/>
  <c r="Q274" i="3"/>
  <c r="AC275" i="3"/>
  <c r="AX281" i="3"/>
  <c r="AL280" i="3"/>
  <c r="Z279" i="3"/>
  <c r="AP285" i="3"/>
  <c r="AD284" i="3"/>
  <c r="R283" i="3"/>
  <c r="AY290" i="3"/>
  <c r="AM289" i="3"/>
  <c r="AA288" i="3"/>
  <c r="AF293" i="3"/>
  <c r="AR294" i="3"/>
  <c r="T292" i="3"/>
  <c r="AT298" i="3"/>
  <c r="AH297" i="3"/>
  <c r="AT297" i="3"/>
  <c r="AH296" i="3"/>
  <c r="AS298" i="3"/>
  <c r="AG297" i="3"/>
  <c r="AV303" i="3"/>
  <c r="AJ302" i="3"/>
  <c r="X301" i="3"/>
  <c r="AW307" i="3"/>
  <c r="AK306" i="3"/>
  <c r="AO312" i="3"/>
  <c r="AC311" i="3"/>
  <c r="Q310" i="3"/>
  <c r="AV316" i="3"/>
  <c r="X314" i="3"/>
  <c r="AJ315" i="3"/>
  <c r="AT325" i="3"/>
  <c r="AH324" i="3"/>
  <c r="V323" i="3"/>
  <c r="AY330" i="3"/>
  <c r="AM329" i="3"/>
  <c r="AA328" i="3"/>
  <c r="AV334" i="3"/>
  <c r="AJ333" i="3"/>
  <c r="X332" i="3"/>
  <c r="AT343" i="3"/>
  <c r="AH342" i="3"/>
  <c r="AP357" i="3"/>
  <c r="AD356" i="3"/>
  <c r="AP366" i="3"/>
  <c r="AD365" i="3"/>
  <c r="R364" i="3"/>
  <c r="AP363" i="3"/>
  <c r="AP365" i="3"/>
  <c r="AD362" i="3"/>
  <c r="AD364" i="3"/>
  <c r="R363" i="3"/>
  <c r="AG374" i="3"/>
  <c r="AY209" i="3"/>
  <c r="AW188" i="3"/>
  <c r="AK187" i="3"/>
  <c r="Y186" i="3"/>
  <c r="AR282" i="3"/>
  <c r="AF281" i="3"/>
  <c r="T280" i="3"/>
  <c r="AY315" i="3"/>
  <c r="AM314" i="3"/>
  <c r="AA313" i="3"/>
  <c r="AY333" i="3"/>
  <c r="AM332" i="3"/>
  <c r="AA331" i="3"/>
  <c r="AW360" i="3"/>
  <c r="AK359" i="3"/>
  <c r="Y358" i="3"/>
  <c r="AT373" i="3"/>
  <c r="V371" i="3"/>
  <c r="AH372" i="3"/>
  <c r="AL367" i="3"/>
  <c r="AU14" i="3"/>
  <c r="AI13" i="3"/>
  <c r="W12" i="3"/>
  <c r="AX36" i="3"/>
  <c r="AL35" i="3"/>
  <c r="Z34" i="3"/>
  <c r="AX68" i="3"/>
  <c r="AL67" i="3"/>
  <c r="AQ68" i="3"/>
  <c r="AE67" i="3"/>
  <c r="AR91" i="3"/>
  <c r="AF90" i="3"/>
  <c r="T89" i="3"/>
  <c r="AX117" i="3"/>
  <c r="AL116" i="3"/>
  <c r="AW140" i="3"/>
  <c r="AK139" i="3"/>
  <c r="Y138" i="3"/>
  <c r="AY140" i="3"/>
  <c r="AM139" i="3"/>
  <c r="AA138" i="3"/>
  <c r="AR172" i="3"/>
  <c r="T170" i="3"/>
  <c r="AF171" i="3"/>
  <c r="AU190" i="3"/>
  <c r="AI189" i="3"/>
  <c r="W188" i="3"/>
  <c r="AX207" i="3"/>
  <c r="AL206" i="3"/>
  <c r="AY207" i="3"/>
  <c r="AM206" i="3"/>
  <c r="AT225" i="3"/>
  <c r="AH224" i="3"/>
  <c r="V223" i="3"/>
  <c r="AU234" i="3"/>
  <c r="AI233" i="3"/>
  <c r="W232" i="3"/>
  <c r="AO262" i="3"/>
  <c r="AC261" i="3"/>
  <c r="Q260" i="3"/>
  <c r="AS262" i="3"/>
  <c r="AG261" i="3"/>
  <c r="U260" i="3"/>
  <c r="AS261" i="3"/>
  <c r="AT275" i="3"/>
  <c r="AH274" i="3"/>
  <c r="V273" i="3"/>
  <c r="AX288" i="3"/>
  <c r="AL287" i="3"/>
  <c r="AP306" i="3"/>
  <c r="AD305" i="3"/>
  <c r="R304" i="3"/>
  <c r="R303" i="3"/>
  <c r="AD304" i="3"/>
  <c r="AO320" i="3"/>
  <c r="AC319" i="3"/>
  <c r="Q318" i="3"/>
  <c r="AR365" i="3"/>
  <c r="AF364" i="3"/>
  <c r="T363" i="3"/>
  <c r="AV176" i="3"/>
  <c r="AJ175" i="3"/>
  <c r="X174" i="3"/>
  <c r="AO286" i="3"/>
  <c r="AC285" i="3"/>
  <c r="Q284" i="3"/>
  <c r="AX321" i="3"/>
  <c r="AL320" i="3"/>
  <c r="Z319" i="3"/>
  <c r="AT341" i="3"/>
  <c r="AH340" i="3"/>
  <c r="V339" i="3"/>
  <c r="AO364" i="3"/>
  <c r="AC363" i="3"/>
  <c r="Q362" i="3"/>
  <c r="AT374" i="3"/>
  <c r="AH373" i="3"/>
  <c r="V372" i="3"/>
  <c r="AQ12" i="3"/>
  <c r="AE11" i="3"/>
  <c r="S10" i="3"/>
  <c r="AS12" i="3"/>
  <c r="AG11" i="3"/>
  <c r="AW16" i="3"/>
  <c r="AK15" i="3"/>
  <c r="Y14" i="3"/>
  <c r="AY21" i="3"/>
  <c r="AM20" i="3"/>
  <c r="AA19" i="3"/>
  <c r="AT25" i="3"/>
  <c r="AH24" i="3"/>
  <c r="V23" i="3"/>
  <c r="AV25" i="3"/>
  <c r="AJ24" i="3"/>
  <c r="X23" i="3"/>
  <c r="AO30" i="3"/>
  <c r="AC29" i="3"/>
  <c r="Q28" i="3"/>
  <c r="AY34" i="3"/>
  <c r="AM33" i="3"/>
  <c r="AA32" i="3"/>
  <c r="AT38" i="3"/>
  <c r="AH37" i="3"/>
  <c r="AV38" i="3"/>
  <c r="AJ37" i="3"/>
  <c r="AP43" i="3"/>
  <c r="AD42" i="3"/>
  <c r="AQ57" i="3"/>
  <c r="AE56" i="3"/>
  <c r="U54" i="3"/>
  <c r="AS57" i="3"/>
  <c r="AG56" i="3"/>
  <c r="AO62" i="3"/>
  <c r="AC61" i="3"/>
  <c r="Q60" i="3"/>
  <c r="AP66" i="3"/>
  <c r="R64" i="3"/>
  <c r="AD65" i="3"/>
  <c r="AT71" i="3"/>
  <c r="AH70" i="3"/>
  <c r="V69" i="3"/>
  <c r="AU71" i="3"/>
  <c r="AI70" i="3"/>
  <c r="W69" i="3"/>
  <c r="AO75" i="3"/>
  <c r="AC74" i="3"/>
  <c r="Q73" i="3"/>
  <c r="AP80" i="3"/>
  <c r="AD79" i="3"/>
  <c r="R78" i="3"/>
  <c r="AQ84" i="3"/>
  <c r="AE83" i="3"/>
  <c r="S82" i="3"/>
  <c r="AU84" i="3"/>
  <c r="AI83" i="3"/>
  <c r="W82" i="3"/>
  <c r="AO88" i="3"/>
  <c r="AC87" i="3"/>
  <c r="AP93" i="3"/>
  <c r="AD92" i="3"/>
  <c r="R91" i="3"/>
  <c r="AS97" i="3"/>
  <c r="AG96" i="3"/>
  <c r="AV97" i="3"/>
  <c r="AJ96" i="3"/>
  <c r="AX102" i="3"/>
  <c r="AL101" i="3"/>
  <c r="Z100" i="3"/>
  <c r="AY106" i="3"/>
  <c r="AM105" i="3"/>
  <c r="AA104" i="3"/>
  <c r="AR111" i="3"/>
  <c r="AF110" i="3"/>
  <c r="T109" i="3"/>
  <c r="AV111" i="3"/>
  <c r="AJ110" i="3"/>
  <c r="X109" i="3"/>
  <c r="AW115" i="3"/>
  <c r="AK114" i="3"/>
  <c r="Y113" i="3"/>
  <c r="AX120" i="3"/>
  <c r="AL119" i="3"/>
  <c r="Z118" i="3"/>
  <c r="AQ124" i="3"/>
  <c r="AE123" i="3"/>
  <c r="S122" i="3"/>
  <c r="AU124" i="3"/>
  <c r="AI123" i="3"/>
  <c r="W122" i="3"/>
  <c r="AS128" i="3"/>
  <c r="AG127" i="3"/>
  <c r="AP133" i="3"/>
  <c r="AD132" i="3"/>
  <c r="R131" i="3"/>
  <c r="AR137" i="3"/>
  <c r="AF136" i="3"/>
  <c r="AU137" i="3"/>
  <c r="AI136" i="3"/>
  <c r="AS142" i="3"/>
  <c r="AG141" i="3"/>
  <c r="AX156" i="3"/>
  <c r="Z154" i="3"/>
  <c r="AL155" i="3"/>
  <c r="AP161" i="3"/>
  <c r="AD160" i="3"/>
  <c r="R159" i="3"/>
  <c r="AR165" i="3"/>
  <c r="AF164" i="3"/>
  <c r="T163" i="3"/>
  <c r="AU165" i="3"/>
  <c r="AI164" i="3"/>
  <c r="W163" i="3"/>
  <c r="AO170" i="3"/>
  <c r="AC169" i="3"/>
  <c r="Q168" i="3"/>
  <c r="AX174" i="3"/>
  <c r="AL173" i="3"/>
  <c r="Z172" i="3"/>
  <c r="AT178" i="3"/>
  <c r="AH177" i="3"/>
  <c r="AY183" i="3"/>
  <c r="AM182" i="3"/>
  <c r="AA181" i="3"/>
  <c r="AW183" i="3"/>
  <c r="Y181" i="3"/>
  <c r="AK182" i="3"/>
  <c r="AO187" i="3"/>
  <c r="AC186" i="3"/>
  <c r="AP192" i="3"/>
  <c r="AD191" i="3"/>
  <c r="R190" i="3"/>
  <c r="AY196" i="3"/>
  <c r="AM195" i="3"/>
  <c r="AA194" i="3"/>
  <c r="AS196" i="3"/>
  <c r="AG195" i="3"/>
  <c r="U194" i="3"/>
  <c r="AW201" i="3"/>
  <c r="AK200" i="3"/>
  <c r="Y199" i="3"/>
  <c r="AX205" i="3"/>
  <c r="AL204" i="3"/>
  <c r="Z203" i="3"/>
  <c r="AS210" i="3"/>
  <c r="AG209" i="3"/>
  <c r="U208" i="3"/>
  <c r="AT214" i="3"/>
  <c r="AH213" i="3"/>
  <c r="V212" i="3"/>
  <c r="AV214" i="3"/>
  <c r="AJ213" i="3"/>
  <c r="X212" i="3"/>
  <c r="AW218" i="3"/>
  <c r="AK217" i="3"/>
  <c r="AS223" i="3"/>
  <c r="AG222" i="3"/>
  <c r="AP227" i="3"/>
  <c r="AD226" i="3"/>
  <c r="AP232" i="3"/>
  <c r="AD231" i="3"/>
  <c r="R230" i="3"/>
  <c r="AU232" i="3"/>
  <c r="AI231" i="3"/>
  <c r="W230" i="3"/>
  <c r="AV236" i="3"/>
  <c r="X234" i="3"/>
  <c r="AJ235" i="3"/>
  <c r="AO241" i="3"/>
  <c r="AC240" i="3"/>
  <c r="Q239" i="3"/>
  <c r="AR255" i="3"/>
  <c r="AF254" i="3"/>
  <c r="T253" i="3"/>
  <c r="AT260" i="3"/>
  <c r="AH259" i="3"/>
  <c r="V258" i="3"/>
  <c r="AS260" i="3"/>
  <c r="AG259" i="3"/>
  <c r="U258" i="3"/>
  <c r="AW264" i="3"/>
  <c r="AK263" i="3"/>
  <c r="Y262" i="3"/>
  <c r="AO268" i="3"/>
  <c r="AC267" i="3"/>
  <c r="AR273" i="3"/>
  <c r="AF272" i="3"/>
  <c r="T271" i="3"/>
  <c r="AY277" i="3"/>
  <c r="AM276" i="3"/>
  <c r="AY282" i="3"/>
  <c r="AM281" i="3"/>
  <c r="AA280" i="3"/>
  <c r="AY286" i="3"/>
  <c r="AM285" i="3"/>
  <c r="AA284" i="3"/>
  <c r="AY291" i="3"/>
  <c r="AM290" i="3"/>
  <c r="AA289" i="3"/>
  <c r="AY295" i="3"/>
  <c r="AM294" i="3"/>
  <c r="AA293" i="3"/>
  <c r="AY300" i="3"/>
  <c r="AM299" i="3"/>
  <c r="AA298" i="3"/>
  <c r="AY304" i="3"/>
  <c r="AM303" i="3"/>
  <c r="AA302" i="3"/>
  <c r="AY308" i="3"/>
  <c r="AM307" i="3"/>
  <c r="AY313" i="3"/>
  <c r="AM312" i="3"/>
  <c r="AA311" i="3"/>
  <c r="AY317" i="3"/>
  <c r="AM316" i="3"/>
  <c r="AW322" i="3"/>
  <c r="AK321" i="3"/>
  <c r="Y320" i="3"/>
  <c r="AW321" i="3"/>
  <c r="AK320" i="3"/>
  <c r="Y319" i="3"/>
  <c r="AS326" i="3"/>
  <c r="AG325" i="3"/>
  <c r="U324" i="3"/>
  <c r="AY335" i="3"/>
  <c r="AM334" i="3"/>
  <c r="AA333" i="3"/>
  <c r="AW340" i="3"/>
  <c r="AK339" i="3"/>
  <c r="Y338" i="3"/>
  <c r="AK337" i="3"/>
  <c r="AS344" i="3"/>
  <c r="AG343" i="3"/>
  <c r="AT367" i="3"/>
  <c r="AH366" i="3"/>
  <c r="W288" i="3"/>
  <c r="AD300" i="3"/>
  <c r="S314" i="3"/>
  <c r="AE324" i="3"/>
  <c r="AQ334" i="3"/>
  <c r="AL356" i="3"/>
  <c r="R362" i="3"/>
  <c r="AT368" i="3"/>
  <c r="AU374" i="3"/>
  <c r="AI373" i="3"/>
  <c r="W372" i="3"/>
  <c r="AW18" i="3"/>
  <c r="AK17" i="3"/>
  <c r="AY18" i="3"/>
  <c r="AM17" i="3"/>
  <c r="AQ32" i="3"/>
  <c r="AE31" i="3"/>
  <c r="S30" i="3"/>
  <c r="AU60" i="3"/>
  <c r="AI59" i="3"/>
  <c r="W58" i="3"/>
  <c r="AV82" i="3"/>
  <c r="AJ81" i="3"/>
  <c r="X80" i="3"/>
  <c r="AY82" i="3"/>
  <c r="AM81" i="3"/>
  <c r="AA80" i="3"/>
  <c r="AT104" i="3"/>
  <c r="AH103" i="3"/>
  <c r="V102" i="3"/>
  <c r="AO131" i="3"/>
  <c r="AC130" i="3"/>
  <c r="Q129" i="3"/>
  <c r="AV158" i="3"/>
  <c r="AJ157" i="3"/>
  <c r="AY158" i="3"/>
  <c r="AM157" i="3"/>
  <c r="AQ176" i="3"/>
  <c r="AE175" i="3"/>
  <c r="S174" i="3"/>
  <c r="AT194" i="3"/>
  <c r="AH193" i="3"/>
  <c r="V192" i="3"/>
  <c r="AX212" i="3"/>
  <c r="AL211" i="3"/>
  <c r="Z210" i="3"/>
  <c r="AV230" i="3"/>
  <c r="AJ229" i="3"/>
  <c r="X228" i="3"/>
  <c r="AP230" i="3"/>
  <c r="AD229" i="3"/>
  <c r="R228" i="3"/>
  <c r="AQ257" i="3"/>
  <c r="AE256" i="3"/>
  <c r="AR266" i="3"/>
  <c r="AF265" i="3"/>
  <c r="T264" i="3"/>
  <c r="AQ284" i="3"/>
  <c r="S282" i="3"/>
  <c r="AE283" i="3"/>
  <c r="AR297" i="3"/>
  <c r="AF296" i="3"/>
  <c r="AU315" i="3"/>
  <c r="AI314" i="3"/>
  <c r="W313" i="3"/>
  <c r="AX333" i="3"/>
  <c r="AL332" i="3"/>
  <c r="Z331" i="3"/>
  <c r="AS378" i="3"/>
  <c r="AP256" i="3"/>
  <c r="AD255" i="3"/>
  <c r="R254" i="3"/>
  <c r="AW320" i="3"/>
  <c r="AK319" i="3"/>
  <c r="Y318" i="3"/>
  <c r="AW337" i="3"/>
  <c r="AK336" i="3"/>
  <c r="AT365" i="3"/>
  <c r="AH364" i="3"/>
  <c r="V363" i="3"/>
  <c r="V362" i="3"/>
  <c r="AH363" i="3"/>
  <c r="AC376" i="3"/>
  <c r="AO377" i="3"/>
  <c r="AT8" i="3"/>
  <c r="AH7" i="3"/>
  <c r="AV13" i="3"/>
  <c r="AJ12" i="3"/>
  <c r="X11" i="3"/>
  <c r="AS17" i="3"/>
  <c r="AG16" i="3"/>
  <c r="AQ22" i="3"/>
  <c r="AE21" i="3"/>
  <c r="S20" i="3"/>
  <c r="AR22" i="3"/>
  <c r="T20" i="3"/>
  <c r="AF21" i="3"/>
  <c r="AT26" i="3"/>
  <c r="AH25" i="3"/>
  <c r="V24" i="3"/>
  <c r="AW31" i="3"/>
  <c r="AK30" i="3"/>
  <c r="Y29" i="3"/>
  <c r="AQ35" i="3"/>
  <c r="S33" i="3"/>
  <c r="AE34" i="3"/>
  <c r="AR35" i="3"/>
  <c r="AF34" i="3"/>
  <c r="T33" i="3"/>
  <c r="AV40" i="3"/>
  <c r="AJ39" i="3"/>
  <c r="X38" i="3"/>
  <c r="AQ44" i="3"/>
  <c r="AE43" i="3"/>
  <c r="AO58" i="3"/>
  <c r="AC57" i="3"/>
  <c r="AR58" i="3"/>
  <c r="AF57" i="3"/>
  <c r="AV63" i="3"/>
  <c r="AJ62" i="3"/>
  <c r="X61" i="3"/>
  <c r="AW67" i="3"/>
  <c r="AK66" i="3"/>
  <c r="AQ72" i="3"/>
  <c r="AE71" i="3"/>
  <c r="S70" i="3"/>
  <c r="AY76" i="3"/>
  <c r="AM75" i="3"/>
  <c r="AA74" i="3"/>
  <c r="AS76" i="3"/>
  <c r="AG75" i="3"/>
  <c r="U74" i="3"/>
  <c r="AW81" i="3"/>
  <c r="AK80" i="3"/>
  <c r="Y79" i="3"/>
  <c r="AX85" i="3"/>
  <c r="AL84" i="3"/>
  <c r="Z83" i="3"/>
  <c r="AS85" i="3"/>
  <c r="AG84" i="3"/>
  <c r="U83" i="3"/>
  <c r="AU90" i="3"/>
  <c r="AI89" i="3"/>
  <c r="W88" i="3"/>
  <c r="AX94" i="3"/>
  <c r="AL93" i="3"/>
  <c r="Z92" i="3"/>
  <c r="AO98" i="3"/>
  <c r="AC97" i="3"/>
  <c r="AY103" i="3"/>
  <c r="AM102" i="3"/>
  <c r="AA101" i="3"/>
  <c r="AT103" i="3"/>
  <c r="AH102" i="3"/>
  <c r="V101" i="3"/>
  <c r="AV107" i="3"/>
  <c r="AJ106" i="3"/>
  <c r="AP112" i="3"/>
  <c r="AD111" i="3"/>
  <c r="R110" i="3"/>
  <c r="AY116" i="3"/>
  <c r="AM115" i="3"/>
  <c r="AA114" i="3"/>
  <c r="AT116" i="3"/>
  <c r="AH115" i="3"/>
  <c r="V114" i="3"/>
  <c r="AW121" i="3"/>
  <c r="AK120" i="3"/>
  <c r="Y119" i="3"/>
  <c r="AX125" i="3"/>
  <c r="AL124" i="3"/>
  <c r="Z123" i="3"/>
  <c r="AO130" i="3"/>
  <c r="AC129" i="3"/>
  <c r="Q128" i="3"/>
  <c r="AR130" i="3"/>
  <c r="AF129" i="3"/>
  <c r="T128" i="3"/>
  <c r="AU134" i="3"/>
  <c r="AI133" i="3"/>
  <c r="W132" i="3"/>
  <c r="AW138" i="3"/>
  <c r="AK137" i="3"/>
  <c r="AP143" i="3"/>
  <c r="AD142" i="3"/>
  <c r="AY157" i="3"/>
  <c r="AM156" i="3"/>
  <c r="AU157" i="3"/>
  <c r="AI156" i="3"/>
  <c r="AK161" i="3"/>
  <c r="AW162" i="3"/>
  <c r="Y160" i="3"/>
  <c r="AW166" i="3"/>
  <c r="AK165" i="3"/>
  <c r="Y164" i="3"/>
  <c r="AQ171" i="3"/>
  <c r="AE170" i="3"/>
  <c r="S169" i="3"/>
  <c r="AE169" i="3"/>
  <c r="S168" i="3"/>
  <c r="AH170" i="3"/>
  <c r="AT171" i="3"/>
  <c r="V169" i="3"/>
  <c r="AV175" i="3"/>
  <c r="AJ174" i="3"/>
  <c r="X173" i="3"/>
  <c r="AO180" i="3"/>
  <c r="AC179" i="3"/>
  <c r="Q178" i="3"/>
  <c r="AX184" i="3"/>
  <c r="AL183" i="3"/>
  <c r="Z182" i="3"/>
  <c r="AR184" i="3"/>
  <c r="AF183" i="3"/>
  <c r="T182" i="3"/>
  <c r="AT188" i="3"/>
  <c r="AH187" i="3"/>
  <c r="AP193" i="3"/>
  <c r="AD192" i="3"/>
  <c r="R191" i="3"/>
  <c r="AP197" i="3"/>
  <c r="AD196" i="3"/>
  <c r="AD195" i="3"/>
  <c r="R194" i="3"/>
  <c r="AP196" i="3"/>
  <c r="AY202" i="3"/>
  <c r="AM201" i="3"/>
  <c r="AA200" i="3"/>
  <c r="AR202" i="3"/>
  <c r="AF201" i="3"/>
  <c r="T200" i="3"/>
  <c r="AV206" i="3"/>
  <c r="AJ205" i="3"/>
  <c r="X204" i="3"/>
  <c r="AQ211" i="3"/>
  <c r="AE210" i="3"/>
  <c r="S209" i="3"/>
  <c r="AW215" i="3"/>
  <c r="AK214" i="3"/>
  <c r="Y213" i="3"/>
  <c r="AS215" i="3"/>
  <c r="AG214" i="3"/>
  <c r="U213" i="3"/>
  <c r="AS220" i="3"/>
  <c r="AG219" i="3"/>
  <c r="U218" i="3"/>
  <c r="AY224" i="3"/>
  <c r="AA222" i="3"/>
  <c r="AM223" i="3"/>
  <c r="AO228" i="3"/>
  <c r="AC227" i="3"/>
  <c r="AO233" i="3"/>
  <c r="Q231" i="3"/>
  <c r="AC232" i="3"/>
  <c r="AR233" i="3"/>
  <c r="AF232" i="3"/>
  <c r="T231" i="3"/>
  <c r="AU237" i="3"/>
  <c r="AI236" i="3"/>
  <c r="AJ241" i="3"/>
  <c r="AV242" i="3"/>
  <c r="X240" i="3"/>
  <c r="AY256" i="3"/>
  <c r="AM255" i="3"/>
  <c r="AA254" i="3"/>
  <c r="AQ261" i="3"/>
  <c r="AE260" i="3"/>
  <c r="S259" i="3"/>
  <c r="AO265" i="3"/>
  <c r="AC264" i="3"/>
  <c r="Q263" i="3"/>
  <c r="AW270" i="3"/>
  <c r="AK269" i="3"/>
  <c r="Y268" i="3"/>
  <c r="AW274" i="3"/>
  <c r="Y272" i="3"/>
  <c r="AK273" i="3"/>
  <c r="AS274" i="3"/>
  <c r="AG273" i="3"/>
  <c r="AS278" i="3"/>
  <c r="AG277" i="3"/>
  <c r="AG260" i="3"/>
  <c r="W270" i="3"/>
  <c r="AV331" i="3"/>
  <c r="AC183" i="3"/>
  <c r="AU363" i="3"/>
  <c r="AF274" i="3"/>
  <c r="AA208" i="3"/>
  <c r="AG155" i="3"/>
  <c r="Z333" i="3"/>
  <c r="AD286" i="3"/>
  <c r="AU369" i="3"/>
  <c r="AI368" i="3"/>
  <c r="AA352" i="3"/>
  <c r="AY354" i="3"/>
  <c r="AM353" i="3"/>
  <c r="AR350" i="3"/>
  <c r="AF349" i="3"/>
  <c r="AQ247" i="3"/>
  <c r="AE246" i="3"/>
  <c r="S287" i="3"/>
  <c r="AQ289" i="3"/>
  <c r="AE288" i="3"/>
  <c r="AU252" i="3"/>
  <c r="AI251" i="3"/>
  <c r="T187" i="3"/>
  <c r="AR189" i="3"/>
  <c r="AF188" i="3"/>
  <c r="Y251" i="3"/>
  <c r="AW253" i="3"/>
  <c r="AK252" i="3"/>
  <c r="AA145" i="3"/>
  <c r="AY147" i="3"/>
  <c r="AM146" i="3"/>
  <c r="AX148" i="3"/>
  <c r="AL147" i="3"/>
  <c r="AU150" i="3"/>
  <c r="AI149" i="3"/>
  <c r="AA7" i="3"/>
  <c r="AY9" i="3"/>
  <c r="AM8" i="3"/>
  <c r="X45" i="3"/>
  <c r="AV47" i="3"/>
  <c r="AJ46" i="3"/>
  <c r="AV46" i="3"/>
  <c r="AJ45" i="3"/>
  <c r="AY169" i="3"/>
  <c r="AM168" i="3"/>
  <c r="AR313" i="3"/>
  <c r="T311" i="3"/>
  <c r="AF312" i="3"/>
  <c r="AW266" i="3"/>
  <c r="AK265" i="3"/>
  <c r="Y264" i="3"/>
  <c r="AV376" i="3"/>
  <c r="AJ375" i="3"/>
  <c r="X374" i="3"/>
  <c r="AV375" i="3"/>
  <c r="AJ374" i="3"/>
  <c r="X373" i="3"/>
  <c r="AW24" i="3"/>
  <c r="AK23" i="3"/>
  <c r="Y22" i="3"/>
  <c r="AU56" i="3"/>
  <c r="AI55" i="3"/>
  <c r="W54" i="3"/>
  <c r="AW74" i="3"/>
  <c r="AK73" i="3"/>
  <c r="Y72" i="3"/>
  <c r="AP92" i="3"/>
  <c r="AD91" i="3"/>
  <c r="R90" i="3"/>
  <c r="AS114" i="3"/>
  <c r="AG113" i="3"/>
  <c r="U112" i="3"/>
  <c r="AT141" i="3"/>
  <c r="AH140" i="3"/>
  <c r="V139" i="3"/>
  <c r="AU177" i="3"/>
  <c r="AI176" i="3"/>
  <c r="W175" i="3"/>
  <c r="AY200" i="3"/>
  <c r="AM199" i="3"/>
  <c r="AA198" i="3"/>
  <c r="AW222" i="3"/>
  <c r="AK221" i="3"/>
  <c r="Y220" i="3"/>
  <c r="AV258" i="3"/>
  <c r="AJ257" i="3"/>
  <c r="X256" i="3"/>
  <c r="AS281" i="3"/>
  <c r="AG280" i="3"/>
  <c r="U279" i="3"/>
  <c r="AY307" i="3"/>
  <c r="AM306" i="3"/>
  <c r="AY338" i="3"/>
  <c r="AM337" i="3"/>
  <c r="AV243" i="3"/>
  <c r="AJ242" i="3"/>
  <c r="AS91" i="3"/>
  <c r="AG90" i="3"/>
  <c r="U89" i="3"/>
  <c r="AP225" i="3"/>
  <c r="AD224" i="3"/>
  <c r="R223" i="3"/>
  <c r="AU306" i="3"/>
  <c r="AI305" i="3"/>
  <c r="W304" i="3"/>
  <c r="AO304" i="3"/>
  <c r="AC303" i="3"/>
  <c r="Q302" i="3"/>
  <c r="AO12" i="3"/>
  <c r="AC11" i="3"/>
  <c r="Q10" i="3"/>
  <c r="AW34" i="3"/>
  <c r="AK33" i="3"/>
  <c r="Y32" i="3"/>
  <c r="AW66" i="3"/>
  <c r="AK65" i="3"/>
  <c r="Y64" i="3"/>
  <c r="AP97" i="3"/>
  <c r="AD96" i="3"/>
  <c r="AU120" i="3"/>
  <c r="AI119" i="3"/>
  <c r="W118" i="3"/>
  <c r="AQ156" i="3"/>
  <c r="AE155" i="3"/>
  <c r="S154" i="3"/>
  <c r="AU174" i="3"/>
  <c r="W172" i="3"/>
  <c r="AI173" i="3"/>
  <c r="AP205" i="3"/>
  <c r="AD204" i="3"/>
  <c r="R203" i="3"/>
  <c r="AV223" i="3"/>
  <c r="AJ222" i="3"/>
  <c r="X221" i="3"/>
  <c r="AV222" i="3"/>
  <c r="AJ221" i="3"/>
  <c r="X220" i="3"/>
  <c r="AV255" i="3"/>
  <c r="AJ254" i="3"/>
  <c r="X253" i="3"/>
  <c r="AU277" i="3"/>
  <c r="AI276" i="3"/>
  <c r="AU304" i="3"/>
  <c r="AI303" i="3"/>
  <c r="W302" i="3"/>
  <c r="AU303" i="3"/>
  <c r="AS335" i="3"/>
  <c r="U333" i="3"/>
  <c r="AG334" i="3"/>
  <c r="AS18" i="3"/>
  <c r="AG17" i="3"/>
  <c r="AP104" i="3"/>
  <c r="AD103" i="3"/>
  <c r="R102" i="3"/>
  <c r="AY194" i="3"/>
  <c r="AM193" i="3"/>
  <c r="AA192" i="3"/>
  <c r="AX297" i="3"/>
  <c r="AL296" i="3"/>
  <c r="AW356" i="3"/>
  <c r="AK355" i="3"/>
  <c r="Y354" i="3"/>
  <c r="AO26" i="3"/>
  <c r="AC25" i="3"/>
  <c r="Q24" i="3"/>
  <c r="AU44" i="3"/>
  <c r="AI43" i="3"/>
  <c r="AO76" i="3"/>
  <c r="AC75" i="3"/>
  <c r="Q74" i="3"/>
  <c r="AT94" i="3"/>
  <c r="AH93" i="3"/>
  <c r="V92" i="3"/>
  <c r="AR121" i="3"/>
  <c r="AF120" i="3"/>
  <c r="T119" i="3"/>
  <c r="AP157" i="3"/>
  <c r="AD156" i="3"/>
  <c r="AT180" i="3"/>
  <c r="AH179" i="3"/>
  <c r="V178" i="3"/>
  <c r="AX206" i="3"/>
  <c r="AL205" i="3"/>
  <c r="Z204" i="3"/>
  <c r="AV228" i="3"/>
  <c r="AJ227" i="3"/>
  <c r="AU270" i="3"/>
  <c r="AI269" i="3"/>
  <c r="W268" i="3"/>
  <c r="AT310" i="3"/>
  <c r="AH309" i="3"/>
  <c r="V308" i="3"/>
  <c r="U71" i="3"/>
  <c r="AY345" i="3"/>
  <c r="AM344" i="3"/>
  <c r="AY346" i="3"/>
  <c r="AM345" i="3"/>
  <c r="AQ339" i="3"/>
  <c r="AE338" i="3"/>
  <c r="AO346" i="3"/>
  <c r="AC345" i="3"/>
  <c r="AX347" i="3"/>
  <c r="AL346" i="3"/>
  <c r="X249" i="3"/>
  <c r="AV251" i="3"/>
  <c r="AJ250" i="3"/>
  <c r="AV139" i="3"/>
  <c r="AJ138" i="3"/>
  <c r="Q152" i="3"/>
  <c r="AO154" i="3"/>
  <c r="AC153" i="3"/>
  <c r="X244" i="3"/>
  <c r="AV246" i="3"/>
  <c r="AJ245" i="3"/>
  <c r="T142" i="3"/>
  <c r="AR146" i="3"/>
  <c r="AF145" i="3"/>
  <c r="R95" i="3"/>
  <c r="Y48" i="3"/>
  <c r="AW50" i="3"/>
  <c r="AK49" i="3"/>
  <c r="S51" i="3"/>
  <c r="AQ53" i="3"/>
  <c r="AE52" i="3"/>
  <c r="AA107" i="3"/>
  <c r="AY109" i="3"/>
  <c r="AM108" i="3"/>
  <c r="AY29" i="3"/>
  <c r="AM28" i="3"/>
  <c r="V65" i="3"/>
  <c r="U202" i="3"/>
  <c r="AU359" i="3"/>
  <c r="AI358" i="3"/>
  <c r="R344" i="3"/>
  <c r="AP346" i="3"/>
  <c r="AD345" i="3"/>
  <c r="U261" i="3"/>
  <c r="U262" i="3"/>
  <c r="Z347" i="3"/>
  <c r="AX349" i="3"/>
  <c r="AL348" i="3"/>
  <c r="R355" i="3"/>
  <c r="AX345" i="3"/>
  <c r="AL344" i="3"/>
  <c r="AL343" i="3"/>
  <c r="AX344" i="3"/>
  <c r="Z305" i="3"/>
  <c r="W348" i="3"/>
  <c r="AU350" i="3"/>
  <c r="AI349" i="3"/>
  <c r="AS319" i="3"/>
  <c r="AG318" i="3"/>
  <c r="AU349" i="3"/>
  <c r="AI348" i="3"/>
  <c r="X305" i="3"/>
  <c r="AT349" i="3"/>
  <c r="AH348" i="3"/>
  <c r="AY319" i="3"/>
  <c r="AM318" i="3"/>
  <c r="R350" i="3"/>
  <c r="AP352" i="3"/>
  <c r="AD351" i="3"/>
  <c r="R336" i="3"/>
  <c r="Z317" i="3"/>
  <c r="AX319" i="3"/>
  <c r="AL318" i="3"/>
  <c r="R297" i="3"/>
  <c r="AP299" i="3"/>
  <c r="AD298" i="3"/>
  <c r="U326" i="3"/>
  <c r="V287" i="3"/>
  <c r="AT289" i="3"/>
  <c r="AH288" i="3"/>
  <c r="AT251" i="3"/>
  <c r="AH250" i="3"/>
  <c r="U249" i="3"/>
  <c r="AS251" i="3"/>
  <c r="AG250" i="3"/>
  <c r="S267" i="3"/>
  <c r="AQ269" i="3"/>
  <c r="AE268" i="3"/>
  <c r="AV347" i="3"/>
  <c r="AJ346" i="3"/>
  <c r="AS347" i="3"/>
  <c r="AG346" i="3"/>
  <c r="Z295" i="3"/>
  <c r="Z257" i="3"/>
  <c r="AX259" i="3"/>
  <c r="AL258" i="3"/>
  <c r="AU247" i="3"/>
  <c r="AI246" i="3"/>
  <c r="U352" i="3"/>
  <c r="AS354" i="3"/>
  <c r="AG353" i="3"/>
  <c r="Y350" i="3"/>
  <c r="W267" i="3"/>
  <c r="AU269" i="3"/>
  <c r="AI268" i="3"/>
  <c r="AP249" i="3"/>
  <c r="AD248" i="3"/>
  <c r="Q255" i="3"/>
  <c r="X252" i="3"/>
  <c r="AV254" i="3"/>
  <c r="AJ253" i="3"/>
  <c r="Y250" i="3"/>
  <c r="AV229" i="3"/>
  <c r="AJ228" i="3"/>
  <c r="AT179" i="3"/>
  <c r="AH178" i="3"/>
  <c r="V265" i="3"/>
  <c r="AX245" i="3"/>
  <c r="AL244" i="3"/>
  <c r="T197" i="3"/>
  <c r="AR199" i="3"/>
  <c r="AF198" i="3"/>
  <c r="AA151" i="3"/>
  <c r="AM152" i="3"/>
  <c r="AY153" i="3"/>
  <c r="Q144" i="3"/>
  <c r="AO146" i="3"/>
  <c r="AC145" i="3"/>
  <c r="AU253" i="3"/>
  <c r="AI252" i="3"/>
  <c r="U250" i="3"/>
  <c r="AS253" i="3"/>
  <c r="AG252" i="3"/>
  <c r="AW149" i="3"/>
  <c r="AK148" i="3"/>
  <c r="AQ246" i="3"/>
  <c r="AE245" i="3"/>
  <c r="Z143" i="3"/>
  <c r="AX145" i="3"/>
  <c r="AL144" i="3"/>
  <c r="U152" i="3"/>
  <c r="AS154" i="3"/>
  <c r="AG153" i="3"/>
  <c r="AY145" i="3"/>
  <c r="AM144" i="3"/>
  <c r="S47" i="3"/>
  <c r="AQ49" i="3"/>
  <c r="AE48" i="3"/>
  <c r="Z87" i="3"/>
  <c r="AX89" i="3"/>
  <c r="AL88" i="3"/>
  <c r="S77" i="3"/>
  <c r="AQ79" i="3"/>
  <c r="AE78" i="3"/>
  <c r="AA67" i="3"/>
  <c r="AY69" i="3"/>
  <c r="AM68" i="3"/>
  <c r="AP153" i="3"/>
  <c r="AD152" i="3"/>
  <c r="AC147" i="3"/>
  <c r="AO148" i="3"/>
  <c r="U86" i="3"/>
  <c r="X46" i="3"/>
  <c r="AV50" i="3"/>
  <c r="AJ49" i="3"/>
  <c r="R148" i="3"/>
  <c r="AP150" i="3"/>
  <c r="AD149" i="3"/>
  <c r="AA52" i="3"/>
  <c r="AY54" i="3"/>
  <c r="AM53" i="3"/>
  <c r="AM45" i="3"/>
  <c r="AY46" i="3"/>
  <c r="AR59" i="3"/>
  <c r="AF58" i="3"/>
  <c r="V42" i="3"/>
  <c r="X125" i="3"/>
  <c r="Y107" i="3"/>
  <c r="AW109" i="3"/>
  <c r="AK108" i="3"/>
  <c r="AA95" i="3"/>
  <c r="AA96" i="3"/>
  <c r="AQ59" i="3"/>
  <c r="AE58" i="3"/>
  <c r="U48" i="3"/>
  <c r="AS50" i="3"/>
  <c r="AG49" i="3"/>
  <c r="AA36" i="3"/>
  <c r="AY39" i="3"/>
  <c r="AM38" i="3"/>
  <c r="S16" i="3"/>
  <c r="AQ19" i="3"/>
  <c r="AE18" i="3"/>
  <c r="AO151" i="3"/>
  <c r="AC150" i="3"/>
  <c r="T87" i="3"/>
  <c r="AR89" i="3"/>
  <c r="AF88" i="3"/>
  <c r="X52" i="3"/>
  <c r="AV54" i="3"/>
  <c r="AJ53" i="3"/>
  <c r="U47" i="3"/>
  <c r="AS49" i="3"/>
  <c r="AG48" i="3"/>
  <c r="Q97" i="3"/>
  <c r="AC98" i="3"/>
  <c r="AO99" i="3"/>
  <c r="W52" i="3"/>
  <c r="AU54" i="3"/>
  <c r="AI53" i="3"/>
  <c r="Q16" i="3"/>
  <c r="V44" i="3"/>
  <c r="X37" i="3"/>
  <c r="AK350" i="3"/>
  <c r="AW351" i="3"/>
  <c r="AX219" i="3"/>
  <c r="AL218" i="3"/>
  <c r="AV149" i="3"/>
  <c r="AJ148" i="3"/>
  <c r="X176" i="3"/>
  <c r="V377" i="3"/>
  <c r="AH378" i="3"/>
  <c r="W177" i="3"/>
  <c r="AU179" i="3"/>
  <c r="AI178" i="3"/>
  <c r="AV250" i="3"/>
  <c r="AJ249" i="3"/>
  <c r="X87" i="3"/>
  <c r="AV89" i="3"/>
  <c r="AJ88" i="3"/>
  <c r="Y377" i="3"/>
  <c r="T297" i="3"/>
  <c r="AR299" i="3"/>
  <c r="AF298" i="3"/>
  <c r="AO239" i="3"/>
  <c r="AC238" i="3"/>
  <c r="Z207" i="3"/>
  <c r="AX209" i="3"/>
  <c r="AL208" i="3"/>
  <c r="AQ147" i="3"/>
  <c r="AS47" i="3"/>
  <c r="AY309" i="3"/>
  <c r="AP199" i="3"/>
  <c r="AQ146" i="3"/>
  <c r="Y137" i="3"/>
  <c r="AW139" i="3"/>
  <c r="AK138" i="3"/>
  <c r="AS46" i="3"/>
  <c r="AF149" i="3"/>
  <c r="AH338" i="3"/>
  <c r="T287" i="3"/>
  <c r="AR289" i="3"/>
  <c r="AF288" i="3"/>
  <c r="AV252" i="3"/>
  <c r="AJ251" i="3"/>
  <c r="AR245" i="3"/>
  <c r="AH145" i="3"/>
  <c r="AQ159" i="3"/>
  <c r="Y57" i="3"/>
  <c r="AW59" i="3"/>
  <c r="AK58" i="3"/>
  <c r="AC350" i="3"/>
  <c r="S227" i="3"/>
  <c r="AW48" i="3"/>
  <c r="AK47" i="3"/>
  <c r="AV351" i="3"/>
  <c r="AJ350" i="3"/>
  <c r="AE248" i="3"/>
  <c r="S217" i="3"/>
  <c r="AQ219" i="3"/>
  <c r="AE218" i="3"/>
  <c r="AS169" i="3"/>
  <c r="AG168" i="3"/>
  <c r="U167" i="3"/>
  <c r="T265" i="3"/>
  <c r="AQ48" i="3"/>
  <c r="AE47" i="3"/>
  <c r="AQ352" i="3"/>
  <c r="X237" i="3"/>
  <c r="AV239" i="3"/>
  <c r="AJ238" i="3"/>
  <c r="X117" i="3"/>
  <c r="AV119" i="3"/>
  <c r="AJ118" i="3"/>
  <c r="Y27" i="3"/>
  <c r="AW29" i="3"/>
  <c r="AK28" i="3"/>
  <c r="AS279" i="3"/>
  <c r="AG278" i="3"/>
  <c r="U137" i="3"/>
  <c r="AF278" i="3"/>
  <c r="AP49" i="3"/>
  <c r="AD48" i="3"/>
  <c r="AX350" i="3"/>
  <c r="AL349" i="3"/>
  <c r="AF251" i="3"/>
  <c r="AU185" i="3"/>
  <c r="AI184" i="3"/>
  <c r="W183" i="3"/>
  <c r="AQ273" i="3"/>
  <c r="AE272" i="3"/>
  <c r="S271" i="3"/>
  <c r="AW302" i="3"/>
  <c r="Y300" i="3"/>
  <c r="AK301" i="3"/>
  <c r="AX322" i="3"/>
  <c r="AL321" i="3"/>
  <c r="Z320" i="3"/>
  <c r="AV336" i="3"/>
  <c r="AJ335" i="3"/>
  <c r="X334" i="3"/>
  <c r="AT360" i="3"/>
  <c r="AH359" i="3"/>
  <c r="V358" i="3"/>
  <c r="AY368" i="3"/>
  <c r="AM367" i="3"/>
  <c r="AR377" i="3"/>
  <c r="AF376" i="3"/>
  <c r="AO108" i="3"/>
  <c r="AC107" i="3"/>
  <c r="AV234" i="3"/>
  <c r="AJ233" i="3"/>
  <c r="X232" i="3"/>
  <c r="AT288" i="3"/>
  <c r="AH287" i="3"/>
  <c r="AW315" i="3"/>
  <c r="AK314" i="3"/>
  <c r="Y313" i="3"/>
  <c r="AU330" i="3"/>
  <c r="W328" i="3"/>
  <c r="AI329" i="3"/>
  <c r="AR344" i="3"/>
  <c r="AF343" i="3"/>
  <c r="AX364" i="3"/>
  <c r="AL363" i="3"/>
  <c r="Z362" i="3"/>
  <c r="AQ374" i="3"/>
  <c r="AE373" i="3"/>
  <c r="S372" i="3"/>
  <c r="AT11" i="3"/>
  <c r="AH10" i="3"/>
  <c r="V9" i="3"/>
  <c r="AO11" i="3"/>
  <c r="AC10" i="3"/>
  <c r="Q9" i="3"/>
  <c r="AQ15" i="3"/>
  <c r="AE14" i="3"/>
  <c r="S13" i="3"/>
  <c r="AU20" i="3"/>
  <c r="AI19" i="3"/>
  <c r="W18" i="3"/>
  <c r="AW20" i="3"/>
  <c r="AK19" i="3"/>
  <c r="Y18" i="3"/>
  <c r="AP24" i="3"/>
  <c r="AD23" i="3"/>
  <c r="R22" i="3"/>
  <c r="AQ28" i="3"/>
  <c r="AE27" i="3"/>
  <c r="AU33" i="3"/>
  <c r="AI32" i="3"/>
  <c r="W31" i="3"/>
  <c r="AO33" i="3"/>
  <c r="AC32" i="3"/>
  <c r="Q31" i="3"/>
  <c r="AY37" i="3"/>
  <c r="AM36" i="3"/>
  <c r="AR42" i="3"/>
  <c r="AF41" i="3"/>
  <c r="T40" i="3"/>
  <c r="AT56" i="3"/>
  <c r="AH55" i="3"/>
  <c r="V54" i="3"/>
  <c r="AX56" i="3"/>
  <c r="AL55" i="3"/>
  <c r="Z54" i="3"/>
  <c r="AP61" i="3"/>
  <c r="AD60" i="3"/>
  <c r="R59" i="3"/>
  <c r="AQ65" i="3"/>
  <c r="AE64" i="3"/>
  <c r="S63" i="3"/>
  <c r="AU70" i="3"/>
  <c r="AI69" i="3"/>
  <c r="W68" i="3"/>
  <c r="AO70" i="3"/>
  <c r="AC69" i="3"/>
  <c r="Q68" i="3"/>
  <c r="AP74" i="3"/>
  <c r="AD73" i="3"/>
  <c r="R72" i="3"/>
  <c r="AQ78" i="3"/>
  <c r="AE77" i="3"/>
  <c r="AU83" i="3"/>
  <c r="AI82" i="3"/>
  <c r="W81" i="3"/>
  <c r="AO83" i="3"/>
  <c r="AC82" i="3"/>
  <c r="Q81" i="3"/>
  <c r="AY87" i="3"/>
  <c r="AM86" i="3"/>
  <c r="AR92" i="3"/>
  <c r="AF91" i="3"/>
  <c r="T90" i="3"/>
  <c r="AT96" i="3"/>
  <c r="AH95" i="3"/>
  <c r="V94" i="3"/>
  <c r="AO96" i="3"/>
  <c r="AC95" i="3"/>
  <c r="Q94" i="3"/>
  <c r="AP101" i="3"/>
  <c r="AD100" i="3"/>
  <c r="R99" i="3"/>
  <c r="AQ105" i="3"/>
  <c r="AE104" i="3"/>
  <c r="S103" i="3"/>
  <c r="AU110" i="3"/>
  <c r="AI109" i="3"/>
  <c r="W108" i="3"/>
  <c r="AO110" i="3"/>
  <c r="AC109" i="3"/>
  <c r="Q108" i="3"/>
  <c r="AP114" i="3"/>
  <c r="AD113" i="3"/>
  <c r="R112" i="3"/>
  <c r="AT118" i="3"/>
  <c r="AH117" i="3"/>
  <c r="AV123" i="3"/>
  <c r="AJ122" i="3"/>
  <c r="X121" i="3"/>
  <c r="AO123" i="3"/>
  <c r="AC122" i="3"/>
  <c r="Q121" i="3"/>
  <c r="AP127" i="3"/>
  <c r="AD126" i="3"/>
  <c r="AR132" i="3"/>
  <c r="AF131" i="3"/>
  <c r="T130" i="3"/>
  <c r="AH135" i="3"/>
  <c r="AT136" i="3"/>
  <c r="V134" i="3"/>
  <c r="AW136" i="3"/>
  <c r="AK135" i="3"/>
  <c r="Y134" i="3"/>
  <c r="AX141" i="3"/>
  <c r="AL140" i="3"/>
  <c r="Z139" i="3"/>
  <c r="AQ155" i="3"/>
  <c r="AE154" i="3"/>
  <c r="S153" i="3"/>
  <c r="AU160" i="3"/>
  <c r="AI159" i="3"/>
  <c r="W158" i="3"/>
  <c r="AW160" i="3"/>
  <c r="AK159" i="3"/>
  <c r="Y158" i="3"/>
  <c r="AP164" i="3"/>
  <c r="AD163" i="3"/>
  <c r="R162" i="3"/>
  <c r="AT168" i="3"/>
  <c r="AH167" i="3"/>
  <c r="AR173" i="3"/>
  <c r="AF172" i="3"/>
  <c r="T171" i="3"/>
  <c r="AW173" i="3"/>
  <c r="AK172" i="3"/>
  <c r="Y171" i="3"/>
  <c r="AY177" i="3"/>
  <c r="AM176" i="3"/>
  <c r="AQ182" i="3"/>
  <c r="AE181" i="3"/>
  <c r="S180" i="3"/>
  <c r="AU186" i="3"/>
  <c r="AI185" i="3"/>
  <c r="W184" i="3"/>
  <c r="AW186" i="3"/>
  <c r="AK185" i="3"/>
  <c r="Y184" i="3"/>
  <c r="AX191" i="3"/>
  <c r="AL190" i="3"/>
  <c r="Z189" i="3"/>
  <c r="AQ195" i="3"/>
  <c r="AE194" i="3"/>
  <c r="S193" i="3"/>
  <c r="AV200" i="3"/>
  <c r="X198" i="3"/>
  <c r="AJ199" i="3"/>
  <c r="AW200" i="3"/>
  <c r="Y198" i="3"/>
  <c r="AK199" i="3"/>
  <c r="AL203" i="3"/>
  <c r="AX204" i="3"/>
  <c r="Z202" i="3"/>
  <c r="AY208" i="3"/>
  <c r="AM207" i="3"/>
  <c r="AT213" i="3"/>
  <c r="AH212" i="3"/>
  <c r="V211" i="3"/>
  <c r="AW213" i="3"/>
  <c r="AK212" i="3"/>
  <c r="Y211" i="3"/>
  <c r="AO217" i="3"/>
  <c r="AC216" i="3"/>
  <c r="AP222" i="3"/>
  <c r="AD221" i="3"/>
  <c r="R220" i="3"/>
  <c r="AU226" i="3"/>
  <c r="AI225" i="3"/>
  <c r="W224" i="3"/>
  <c r="AV231" i="3"/>
  <c r="X229" i="3"/>
  <c r="AJ230" i="3"/>
  <c r="AO231" i="3"/>
  <c r="AC230" i="3"/>
  <c r="Q229" i="3"/>
  <c r="AO230" i="3"/>
  <c r="AC229" i="3"/>
  <c r="Q228" i="3"/>
  <c r="AP235" i="3"/>
  <c r="AD234" i="3"/>
  <c r="R233" i="3"/>
  <c r="AR240" i="3"/>
  <c r="AF239" i="3"/>
  <c r="T238" i="3"/>
  <c r="AV244" i="3"/>
  <c r="AJ243" i="3"/>
  <c r="AO244" i="3"/>
  <c r="AC243" i="3"/>
  <c r="AP258" i="3"/>
  <c r="AD257" i="3"/>
  <c r="AQ263" i="3"/>
  <c r="AE262" i="3"/>
  <c r="S261" i="3"/>
  <c r="AU267" i="3"/>
  <c r="AI266" i="3"/>
  <c r="AJ271" i="3"/>
  <c r="X270" i="3"/>
  <c r="AV272" i="3"/>
  <c r="AV271" i="3"/>
  <c r="AJ270" i="3"/>
  <c r="X269" i="3"/>
  <c r="AO272" i="3"/>
  <c r="AC271" i="3"/>
  <c r="Q270" i="3"/>
  <c r="AW276" i="3"/>
  <c r="AK275" i="3"/>
  <c r="Y274" i="3"/>
  <c r="AO281" i="3"/>
  <c r="AC280" i="3"/>
  <c r="Q279" i="3"/>
  <c r="AX285" i="3"/>
  <c r="AL284" i="3"/>
  <c r="Z283" i="3"/>
  <c r="AP290" i="3"/>
  <c r="AD289" i="3"/>
  <c r="R288" i="3"/>
  <c r="AY294" i="3"/>
  <c r="AM293" i="3"/>
  <c r="AA292" i="3"/>
  <c r="AR298" i="3"/>
  <c r="AF297" i="3"/>
  <c r="AT303" i="3"/>
  <c r="AH302" i="3"/>
  <c r="V301" i="3"/>
  <c r="AS303" i="3"/>
  <c r="AG302" i="3"/>
  <c r="AS301" i="3"/>
  <c r="AV307" i="3"/>
  <c r="AJ306" i="3"/>
  <c r="AW312" i="3"/>
  <c r="AK311" i="3"/>
  <c r="Y310" i="3"/>
  <c r="AS316" i="3"/>
  <c r="AG315" i="3"/>
  <c r="U314" i="3"/>
  <c r="AR325" i="3"/>
  <c r="AF324" i="3"/>
  <c r="T323" i="3"/>
  <c r="AP330" i="3"/>
  <c r="AD329" i="3"/>
  <c r="R328" i="3"/>
  <c r="AS334" i="3"/>
  <c r="AG333" i="3"/>
  <c r="U332" i="3"/>
  <c r="AR343" i="3"/>
  <c r="AF342" i="3"/>
  <c r="AV357" i="3"/>
  <c r="AJ356" i="3"/>
  <c r="AV366" i="3"/>
  <c r="X364" i="3"/>
  <c r="AJ365" i="3"/>
  <c r="AS375" i="3"/>
  <c r="AA207" i="3"/>
  <c r="AU203" i="3"/>
  <c r="AI202" i="3"/>
  <c r="W201" i="3"/>
  <c r="AW288" i="3"/>
  <c r="AK287" i="3"/>
  <c r="AU317" i="3"/>
  <c r="AI316" i="3"/>
  <c r="AU335" i="3"/>
  <c r="W333" i="3"/>
  <c r="AI334" i="3"/>
  <c r="AW361" i="3"/>
  <c r="AK360" i="3"/>
  <c r="Y359" i="3"/>
  <c r="AF373" i="3"/>
  <c r="AR374" i="3"/>
  <c r="T372" i="3"/>
  <c r="AK258" i="3"/>
  <c r="AT14" i="3"/>
  <c r="AH13" i="3"/>
  <c r="V12" i="3"/>
  <c r="AS36" i="3"/>
  <c r="AG35" i="3"/>
  <c r="U34" i="3"/>
  <c r="AW68" i="3"/>
  <c r="AK67" i="3"/>
  <c r="AY68" i="3"/>
  <c r="AM67" i="3"/>
  <c r="AE90" i="3"/>
  <c r="AQ91" i="3"/>
  <c r="S89" i="3"/>
  <c r="AU117" i="3"/>
  <c r="AI116" i="3"/>
  <c r="AV140" i="3"/>
  <c r="AJ139" i="3"/>
  <c r="X138" i="3"/>
  <c r="AP140" i="3"/>
  <c r="AD139" i="3"/>
  <c r="R138" i="3"/>
  <c r="AQ172" i="3"/>
  <c r="AE171" i="3"/>
  <c r="S170" i="3"/>
  <c r="AO190" i="3"/>
  <c r="AC189" i="3"/>
  <c r="Q188" i="3"/>
  <c r="AW207" i="3"/>
  <c r="AK206" i="3"/>
  <c r="AP207" i="3"/>
  <c r="AD206" i="3"/>
  <c r="AR225" i="3"/>
  <c r="AF224" i="3"/>
  <c r="T223" i="3"/>
  <c r="AT234" i="3"/>
  <c r="AH233" i="3"/>
  <c r="V232" i="3"/>
  <c r="AX262" i="3"/>
  <c r="AL261" i="3"/>
  <c r="Z260" i="3"/>
  <c r="AV275" i="3"/>
  <c r="AJ274" i="3"/>
  <c r="X273" i="3"/>
  <c r="AS275" i="3"/>
  <c r="AG274" i="3"/>
  <c r="U273" i="3"/>
  <c r="AO288" i="3"/>
  <c r="AC287" i="3"/>
  <c r="AX306" i="3"/>
  <c r="AL305" i="3"/>
  <c r="Z304" i="3"/>
  <c r="AS320" i="3"/>
  <c r="U318" i="3"/>
  <c r="AG319" i="3"/>
  <c r="AX365" i="3"/>
  <c r="AL364" i="3"/>
  <c r="Z363" i="3"/>
  <c r="AQ205" i="3"/>
  <c r="AE204" i="3"/>
  <c r="S203" i="3"/>
  <c r="AT293" i="3"/>
  <c r="V291" i="3"/>
  <c r="AH292" i="3"/>
  <c r="AT323" i="3"/>
  <c r="AH322" i="3"/>
  <c r="V321" i="3"/>
  <c r="AJ343" i="3"/>
  <c r="AV344" i="3"/>
  <c r="AQ366" i="3"/>
  <c r="AE365" i="3"/>
  <c r="S364" i="3"/>
  <c r="AQ375" i="3"/>
  <c r="AE374" i="3"/>
  <c r="S373" i="3"/>
  <c r="AY12" i="3"/>
  <c r="AM11" i="3"/>
  <c r="AA10" i="3"/>
  <c r="AT16" i="3"/>
  <c r="AH15" i="3"/>
  <c r="V14" i="3"/>
  <c r="AV16" i="3"/>
  <c r="AJ15" i="3"/>
  <c r="X14" i="3"/>
  <c r="AP21" i="3"/>
  <c r="AD20" i="3"/>
  <c r="R19" i="3"/>
  <c r="AR25" i="3"/>
  <c r="AF24" i="3"/>
  <c r="T23" i="3"/>
  <c r="AU25" i="3"/>
  <c r="AI24" i="3"/>
  <c r="W23" i="3"/>
  <c r="AW30" i="3"/>
  <c r="AK29" i="3"/>
  <c r="Y28" i="3"/>
  <c r="AP34" i="3"/>
  <c r="AD33" i="3"/>
  <c r="R32" i="3"/>
  <c r="AF37" i="3"/>
  <c r="AR38" i="3"/>
  <c r="AU38" i="3"/>
  <c r="AI37" i="3"/>
  <c r="AX43" i="3"/>
  <c r="AL42" i="3"/>
  <c r="AY57" i="3"/>
  <c r="AM56" i="3"/>
  <c r="AS62" i="3"/>
  <c r="AG61" i="3"/>
  <c r="AW62" i="3"/>
  <c r="AK61" i="3"/>
  <c r="Y60" i="3"/>
  <c r="AS66" i="3"/>
  <c r="AG65" i="3"/>
  <c r="U64" i="3"/>
  <c r="AR71" i="3"/>
  <c r="AF70" i="3"/>
  <c r="T69" i="3"/>
  <c r="AS71" i="3"/>
  <c r="AG70" i="3"/>
  <c r="U69" i="3"/>
  <c r="AW75" i="3"/>
  <c r="AK74" i="3"/>
  <c r="Y73" i="3"/>
  <c r="AS80" i="3"/>
  <c r="AG79" i="3"/>
  <c r="U78" i="3"/>
  <c r="AY84" i="3"/>
  <c r="AM83" i="3"/>
  <c r="AA82" i="3"/>
  <c r="AT88" i="3"/>
  <c r="AH87" i="3"/>
  <c r="AW88" i="3"/>
  <c r="AK87" i="3"/>
  <c r="AX93" i="3"/>
  <c r="AL92" i="3"/>
  <c r="Z91" i="3"/>
  <c r="AR97" i="3"/>
  <c r="AF96" i="3"/>
  <c r="AU97" i="3"/>
  <c r="AI96" i="3"/>
  <c r="W94" i="3"/>
  <c r="AO102" i="3"/>
  <c r="AC101" i="3"/>
  <c r="Q100" i="3"/>
  <c r="AP106" i="3"/>
  <c r="AD105" i="3"/>
  <c r="R104" i="3"/>
  <c r="AT111" i="3"/>
  <c r="AH110" i="3"/>
  <c r="V109" i="3"/>
  <c r="AU111" i="3"/>
  <c r="AI110" i="3"/>
  <c r="W109" i="3"/>
  <c r="AV115" i="3"/>
  <c r="AJ114" i="3"/>
  <c r="X113" i="3"/>
  <c r="AO120" i="3"/>
  <c r="AC119" i="3"/>
  <c r="Q118" i="3"/>
  <c r="AS124" i="3"/>
  <c r="AG123" i="3"/>
  <c r="AT128" i="3"/>
  <c r="AH127" i="3"/>
  <c r="AW128" i="3"/>
  <c r="AK127" i="3"/>
  <c r="AS133" i="3"/>
  <c r="AG132" i="3"/>
  <c r="AQ137" i="3"/>
  <c r="AE136" i="3"/>
  <c r="AS137" i="3"/>
  <c r="AG136" i="3"/>
  <c r="AW142" i="3"/>
  <c r="AK141" i="3"/>
  <c r="Y140" i="3"/>
  <c r="AO156" i="3"/>
  <c r="AC155" i="3"/>
  <c r="Q154" i="3"/>
  <c r="AX161" i="3"/>
  <c r="AL160" i="3"/>
  <c r="Z159" i="3"/>
  <c r="AQ165" i="3"/>
  <c r="AE164" i="3"/>
  <c r="S163" i="3"/>
  <c r="AS165" i="3"/>
  <c r="AG164" i="3"/>
  <c r="U163" i="3"/>
  <c r="AW170" i="3"/>
  <c r="AK169" i="3"/>
  <c r="Y168" i="3"/>
  <c r="AO174" i="3"/>
  <c r="AC173" i="3"/>
  <c r="Q172" i="3"/>
  <c r="AR178" i="3"/>
  <c r="AF177" i="3"/>
  <c r="AT183" i="3"/>
  <c r="AH182" i="3"/>
  <c r="V181" i="3"/>
  <c r="AV183" i="3"/>
  <c r="AJ182" i="3"/>
  <c r="X181" i="3"/>
  <c r="AW187" i="3"/>
  <c r="AK186" i="3"/>
  <c r="AX192" i="3"/>
  <c r="AL191" i="3"/>
  <c r="Z190" i="3"/>
  <c r="AT196" i="3"/>
  <c r="AH195" i="3"/>
  <c r="V194" i="3"/>
  <c r="AM200" i="3"/>
  <c r="AY201" i="3"/>
  <c r="AA199" i="3"/>
  <c r="AV201" i="3"/>
  <c r="AJ200" i="3"/>
  <c r="X199" i="3"/>
  <c r="AC204" i="3"/>
  <c r="AO205" i="3"/>
  <c r="Q203" i="3"/>
  <c r="AQ210" i="3"/>
  <c r="AE209" i="3"/>
  <c r="S208" i="3"/>
  <c r="AQ214" i="3"/>
  <c r="S212" i="3"/>
  <c r="AE213" i="3"/>
  <c r="AU214" i="3"/>
  <c r="AI213" i="3"/>
  <c r="W212" i="3"/>
  <c r="AV218" i="3"/>
  <c r="AJ217" i="3"/>
  <c r="AX223" i="3"/>
  <c r="Z221" i="3"/>
  <c r="AL222" i="3"/>
  <c r="AX227" i="3"/>
  <c r="AL226" i="3"/>
  <c r="AY232" i="3"/>
  <c r="AM231" i="3"/>
  <c r="AA230" i="3"/>
  <c r="AY236" i="3"/>
  <c r="AM235" i="3"/>
  <c r="AA234" i="3"/>
  <c r="AU236" i="3"/>
  <c r="AI235" i="3"/>
  <c r="W234" i="3"/>
  <c r="AW241" i="3"/>
  <c r="AK240" i="3"/>
  <c r="Y239" i="3"/>
  <c r="AX255" i="3"/>
  <c r="AL254" i="3"/>
  <c r="Z253" i="3"/>
  <c r="AQ260" i="3"/>
  <c r="AE259" i="3"/>
  <c r="S258" i="3"/>
  <c r="AP264" i="3"/>
  <c r="AD263" i="3"/>
  <c r="R262" i="3"/>
  <c r="AV264" i="3"/>
  <c r="AJ263" i="3"/>
  <c r="X262" i="3"/>
  <c r="AW268" i="3"/>
  <c r="AK267" i="3"/>
  <c r="AX273" i="3"/>
  <c r="Z271" i="3"/>
  <c r="AL272" i="3"/>
  <c r="AP277" i="3"/>
  <c r="AD276" i="3"/>
  <c r="AD281" i="3"/>
  <c r="AP282" i="3"/>
  <c r="R280" i="3"/>
  <c r="AP286" i="3"/>
  <c r="AD285" i="3"/>
  <c r="R284" i="3"/>
  <c r="AP291" i="3"/>
  <c r="AD290" i="3"/>
  <c r="R289" i="3"/>
  <c r="AP295" i="3"/>
  <c r="AD294" i="3"/>
  <c r="R293" i="3"/>
  <c r="AP300" i="3"/>
  <c r="AD299" i="3"/>
  <c r="R298" i="3"/>
  <c r="AP304" i="3"/>
  <c r="AD303" i="3"/>
  <c r="R302" i="3"/>
  <c r="AP308" i="3"/>
  <c r="AD307" i="3"/>
  <c r="AP313" i="3"/>
  <c r="AD312" i="3"/>
  <c r="R311" i="3"/>
  <c r="AP317" i="3"/>
  <c r="AD316" i="3"/>
  <c r="AT322" i="3"/>
  <c r="AH321" i="3"/>
  <c r="V320" i="3"/>
  <c r="AQ331" i="3"/>
  <c r="AE330" i="3"/>
  <c r="S329" i="3"/>
  <c r="AP335" i="3"/>
  <c r="AD334" i="3"/>
  <c r="R333" i="3"/>
  <c r="AT340" i="3"/>
  <c r="AH339" i="3"/>
  <c r="V338" i="3"/>
  <c r="AW358" i="3"/>
  <c r="Y356" i="3"/>
  <c r="AK357" i="3"/>
  <c r="AS367" i="3"/>
  <c r="AG366" i="3"/>
  <c r="AL66" i="3"/>
  <c r="AV163" i="3"/>
  <c r="AJ162" i="3"/>
  <c r="X161" i="3"/>
  <c r="AO270" i="3"/>
  <c r="AI289" i="3"/>
  <c r="AP301" i="3"/>
  <c r="AE315" i="3"/>
  <c r="AT337" i="3"/>
  <c r="AH336" i="3"/>
  <c r="AT336" i="3"/>
  <c r="AH335" i="3"/>
  <c r="V334" i="3"/>
  <c r="AX357" i="3"/>
  <c r="AD363" i="3"/>
  <c r="AU370" i="3"/>
  <c r="W368" i="3"/>
  <c r="AI369" i="3"/>
  <c r="T373" i="3"/>
  <c r="AH317" i="3"/>
  <c r="AV18" i="3"/>
  <c r="AJ17" i="3"/>
  <c r="AP18" i="3"/>
  <c r="AD17" i="3"/>
  <c r="AY32" i="3"/>
  <c r="AM31" i="3"/>
  <c r="AA30" i="3"/>
  <c r="AT60" i="3"/>
  <c r="AH59" i="3"/>
  <c r="V58" i="3"/>
  <c r="AO82" i="3"/>
  <c r="AC81" i="3"/>
  <c r="Q80" i="3"/>
  <c r="AP82" i="3"/>
  <c r="AD81" i="3"/>
  <c r="R80" i="3"/>
  <c r="AR104" i="3"/>
  <c r="AF103" i="3"/>
  <c r="T102" i="3"/>
  <c r="AU131" i="3"/>
  <c r="AI130" i="3"/>
  <c r="W129" i="3"/>
  <c r="AX158" i="3"/>
  <c r="AL157" i="3"/>
  <c r="AP158" i="3"/>
  <c r="AD157" i="3"/>
  <c r="AY176" i="3"/>
  <c r="AM175" i="3"/>
  <c r="AA174" i="3"/>
  <c r="AS194" i="3"/>
  <c r="AG193" i="3"/>
  <c r="AW212" i="3"/>
  <c r="AK211" i="3"/>
  <c r="Y210" i="3"/>
  <c r="AU230" i="3"/>
  <c r="AI229" i="3"/>
  <c r="W228" i="3"/>
  <c r="AX257" i="3"/>
  <c r="AL256" i="3"/>
  <c r="AX256" i="3"/>
  <c r="AL255" i="3"/>
  <c r="Z254" i="3"/>
  <c r="AY257" i="3"/>
  <c r="AM256" i="3"/>
  <c r="AQ266" i="3"/>
  <c r="AE265" i="3"/>
  <c r="S264" i="3"/>
  <c r="AY284" i="3"/>
  <c r="AM283" i="3"/>
  <c r="AA282" i="3"/>
  <c r="AA281" i="3"/>
  <c r="AM282" i="3"/>
  <c r="AQ297" i="3"/>
  <c r="AE296" i="3"/>
  <c r="AR315" i="3"/>
  <c r="AF314" i="3"/>
  <c r="T313" i="3"/>
  <c r="AO333" i="3"/>
  <c r="AC332" i="3"/>
  <c r="Q331" i="3"/>
  <c r="AC329" i="3"/>
  <c r="AY270" i="3"/>
  <c r="AM269" i="3"/>
  <c r="AA268" i="3"/>
  <c r="AY323" i="3"/>
  <c r="AA321" i="3"/>
  <c r="AM322" i="3"/>
  <c r="AY341" i="3"/>
  <c r="AM340" i="3"/>
  <c r="AA339" i="3"/>
  <c r="AT366" i="3"/>
  <c r="AH365" i="3"/>
  <c r="V364" i="3"/>
  <c r="AX377" i="3"/>
  <c r="AL376" i="3"/>
  <c r="AU13" i="3"/>
  <c r="AI12" i="3"/>
  <c r="W11" i="3"/>
  <c r="AY17" i="3"/>
  <c r="AM16" i="3"/>
  <c r="AP22" i="3"/>
  <c r="AD21" i="3"/>
  <c r="R20" i="3"/>
  <c r="AX26" i="3"/>
  <c r="AL25" i="3"/>
  <c r="Z24" i="3"/>
  <c r="AS26" i="3"/>
  <c r="AG25" i="3"/>
  <c r="AV31" i="3"/>
  <c r="AJ30" i="3"/>
  <c r="X29" i="3"/>
  <c r="AP35" i="3"/>
  <c r="AD34" i="3"/>
  <c r="R33" i="3"/>
  <c r="AO40" i="3"/>
  <c r="AC39" i="3"/>
  <c r="Q38" i="3"/>
  <c r="AU40" i="3"/>
  <c r="AI39" i="3"/>
  <c r="W38" i="3"/>
  <c r="AW44" i="3"/>
  <c r="AK43" i="3"/>
  <c r="AY58" i="3"/>
  <c r="AM57" i="3"/>
  <c r="AX63" i="3"/>
  <c r="AL62" i="3"/>
  <c r="Z61" i="3"/>
  <c r="AU63" i="3"/>
  <c r="AI62" i="3"/>
  <c r="W61" i="3"/>
  <c r="AV67" i="3"/>
  <c r="AJ66" i="3"/>
  <c r="AP72" i="3"/>
  <c r="AD71" i="3"/>
  <c r="R70" i="3"/>
  <c r="AX76" i="3"/>
  <c r="AL75" i="3"/>
  <c r="Z74" i="3"/>
  <c r="AT76" i="3"/>
  <c r="AH75" i="3"/>
  <c r="V74" i="3"/>
  <c r="AV81" i="3"/>
  <c r="AJ80" i="3"/>
  <c r="X79" i="3"/>
  <c r="AQ85" i="3"/>
  <c r="AE84" i="3"/>
  <c r="S83" i="3"/>
  <c r="AP90" i="3"/>
  <c r="AD89" i="3"/>
  <c r="R88" i="3"/>
  <c r="AS90" i="3"/>
  <c r="AG89" i="3"/>
  <c r="U88" i="3"/>
  <c r="AW94" i="3"/>
  <c r="AK93" i="3"/>
  <c r="Y92" i="3"/>
  <c r="AY98" i="3"/>
  <c r="AM97" i="3"/>
  <c r="AQ103" i="3"/>
  <c r="AE102" i="3"/>
  <c r="S101" i="3"/>
  <c r="AR103" i="3"/>
  <c r="AF102" i="3"/>
  <c r="T101" i="3"/>
  <c r="AS107" i="3"/>
  <c r="AG106" i="3"/>
  <c r="AO112" i="3"/>
  <c r="AC111" i="3"/>
  <c r="Q110" i="3"/>
  <c r="AX116" i="3"/>
  <c r="AL115" i="3"/>
  <c r="Z114" i="3"/>
  <c r="AR116" i="3"/>
  <c r="AF115" i="3"/>
  <c r="T114" i="3"/>
  <c r="AF114" i="3"/>
  <c r="T113" i="3"/>
  <c r="AR115" i="3"/>
  <c r="AV121" i="3"/>
  <c r="AJ120" i="3"/>
  <c r="X119" i="3"/>
  <c r="AQ125" i="3"/>
  <c r="AE124" i="3"/>
  <c r="S123" i="3"/>
  <c r="AQ130" i="3"/>
  <c r="AE129" i="3"/>
  <c r="S128" i="3"/>
  <c r="AS130" i="3"/>
  <c r="AG129" i="3"/>
  <c r="U128" i="3"/>
  <c r="AL285" i="3"/>
  <c r="Q311" i="3"/>
  <c r="AX230" i="3"/>
  <c r="Z228" i="3"/>
  <c r="AL229" i="3"/>
  <c r="AW316" i="3"/>
  <c r="Y314" i="3"/>
  <c r="AK315" i="3"/>
  <c r="AU340" i="3"/>
  <c r="AI339" i="3"/>
  <c r="W338" i="3"/>
  <c r="AU366" i="3"/>
  <c r="AI365" i="3"/>
  <c r="W364" i="3"/>
  <c r="AP377" i="3"/>
  <c r="AD376" i="3"/>
  <c r="AP376" i="3"/>
  <c r="AD375" i="3"/>
  <c r="R374" i="3"/>
  <c r="AU8" i="3"/>
  <c r="AI7" i="3"/>
  <c r="AQ170" i="3"/>
  <c r="Y89" i="3"/>
  <c r="AR275" i="3"/>
  <c r="AH216" i="3"/>
  <c r="Q314" i="3"/>
  <c r="E284" i="2"/>
  <c r="F284" i="2"/>
  <c r="G284" i="2"/>
  <c r="AM209" i="3"/>
  <c r="AU367" i="3"/>
  <c r="AX335" i="3"/>
  <c r="AP305" i="3"/>
  <c r="Y347" i="3"/>
  <c r="AW349" i="3"/>
  <c r="AK348" i="3"/>
  <c r="AO348" i="3"/>
  <c r="AC347" i="3"/>
  <c r="AY339" i="3"/>
  <c r="AM338" i="3"/>
  <c r="AY250" i="3"/>
  <c r="AM249" i="3"/>
  <c r="T217" i="3"/>
  <c r="AR219" i="3"/>
  <c r="AF218" i="3"/>
  <c r="AP253" i="3"/>
  <c r="AD252" i="3"/>
  <c r="Z117" i="3"/>
  <c r="AX119" i="3"/>
  <c r="AL118" i="3"/>
  <c r="Z127" i="3"/>
  <c r="AX129" i="3"/>
  <c r="AL128" i="3"/>
  <c r="AV109" i="3"/>
  <c r="AJ108" i="3"/>
  <c r="X49" i="3"/>
  <c r="AV51" i="3"/>
  <c r="AJ50" i="3"/>
  <c r="S107" i="3"/>
  <c r="AQ109" i="3"/>
  <c r="AE108" i="3"/>
  <c r="X327" i="3"/>
  <c r="AV329" i="3"/>
  <c r="AJ328" i="3"/>
  <c r="U52" i="3"/>
  <c r="AS54" i="3"/>
  <c r="AG53" i="3"/>
  <c r="Q37" i="3"/>
  <c r="AO39" i="3"/>
  <c r="AC38" i="3"/>
  <c r="AG208" i="3"/>
  <c r="AS209" i="3"/>
  <c r="U207" i="3"/>
  <c r="S177" i="3"/>
  <c r="AQ179" i="3"/>
  <c r="AE178" i="3"/>
  <c r="AT223" i="3"/>
  <c r="AH222" i="3"/>
  <c r="V221" i="3"/>
  <c r="AV363" i="3"/>
  <c r="AJ362" i="3"/>
  <c r="X361" i="3"/>
  <c r="AT173" i="3"/>
  <c r="AH172" i="3"/>
  <c r="V171" i="3"/>
  <c r="AO368" i="3"/>
  <c r="AC367" i="3"/>
  <c r="Q366" i="3"/>
  <c r="AT24" i="3"/>
  <c r="AH23" i="3"/>
  <c r="V22" i="3"/>
  <c r="AO37" i="3"/>
  <c r="AC36" i="3"/>
  <c r="AT74" i="3"/>
  <c r="AH73" i="3"/>
  <c r="V72" i="3"/>
  <c r="AU101" i="3"/>
  <c r="AI100" i="3"/>
  <c r="W99" i="3"/>
  <c r="AF122" i="3"/>
  <c r="AR123" i="3"/>
  <c r="T121" i="3"/>
  <c r="AX155" i="3"/>
  <c r="AL154" i="3"/>
  <c r="Z153" i="3"/>
  <c r="AX182" i="3"/>
  <c r="AL181" i="3"/>
  <c r="Z180" i="3"/>
  <c r="AT204" i="3"/>
  <c r="AH203" i="3"/>
  <c r="V202" i="3"/>
  <c r="AP226" i="3"/>
  <c r="AD225" i="3"/>
  <c r="R224" i="3"/>
  <c r="AX263" i="3"/>
  <c r="AL262" i="3"/>
  <c r="Z261" i="3"/>
  <c r="AW290" i="3"/>
  <c r="AK289" i="3"/>
  <c r="Y288" i="3"/>
  <c r="AR312" i="3"/>
  <c r="AF311" i="3"/>
  <c r="T310" i="3"/>
  <c r="AP362" i="3"/>
  <c r="AD361" i="3"/>
  <c r="R360" i="3"/>
  <c r="AP360" i="3"/>
  <c r="R358" i="3"/>
  <c r="AD359" i="3"/>
  <c r="AP361" i="3"/>
  <c r="AY324" i="3"/>
  <c r="AM323" i="3"/>
  <c r="AA322" i="3"/>
  <c r="AR36" i="3"/>
  <c r="AF35" i="3"/>
  <c r="T34" i="3"/>
  <c r="AV172" i="3"/>
  <c r="AJ171" i="3"/>
  <c r="X170" i="3"/>
  <c r="AR262" i="3"/>
  <c r="AF261" i="3"/>
  <c r="T260" i="3"/>
  <c r="AX330" i="3"/>
  <c r="AL329" i="3"/>
  <c r="Z328" i="3"/>
  <c r="AW21" i="3"/>
  <c r="AK20" i="3"/>
  <c r="Y19" i="3"/>
  <c r="AR43" i="3"/>
  <c r="AF42" i="3"/>
  <c r="AT75" i="3"/>
  <c r="AH74" i="3"/>
  <c r="V73" i="3"/>
  <c r="AV93" i="3"/>
  <c r="AJ92" i="3"/>
  <c r="X91" i="3"/>
  <c r="AO106" i="3"/>
  <c r="AC105" i="3"/>
  <c r="Q104" i="3"/>
  <c r="AT133" i="3"/>
  <c r="AH132" i="3"/>
  <c r="V131" i="3"/>
  <c r="AX165" i="3"/>
  <c r="AL164" i="3"/>
  <c r="Z163" i="3"/>
  <c r="AY187" i="3"/>
  <c r="AM186" i="3"/>
  <c r="AX214" i="3"/>
  <c r="AL213" i="3"/>
  <c r="Z212" i="3"/>
  <c r="AP236" i="3"/>
  <c r="AD235" i="3"/>
  <c r="R234" i="3"/>
  <c r="AU268" i="3"/>
  <c r="AI267" i="3"/>
  <c r="AU308" i="3"/>
  <c r="AI307" i="3"/>
  <c r="AW32" i="3"/>
  <c r="AK31" i="3"/>
  <c r="Y30" i="3"/>
  <c r="U156" i="3"/>
  <c r="AS158" i="3"/>
  <c r="AG157" i="3"/>
  <c r="AV266" i="3"/>
  <c r="AJ265" i="3"/>
  <c r="X264" i="3"/>
  <c r="AO166" i="3"/>
  <c r="AC165" i="3"/>
  <c r="Q164" i="3"/>
  <c r="AS13" i="3"/>
  <c r="AG12" i="3"/>
  <c r="AX40" i="3"/>
  <c r="AL39" i="3"/>
  <c r="Z38" i="3"/>
  <c r="AO63" i="3"/>
  <c r="AC62" i="3"/>
  <c r="Q61" i="3"/>
  <c r="AV85" i="3"/>
  <c r="AJ84" i="3"/>
  <c r="X83" i="3"/>
  <c r="AO103" i="3"/>
  <c r="AC102" i="3"/>
  <c r="Q101" i="3"/>
  <c r="AV125" i="3"/>
  <c r="AJ124" i="3"/>
  <c r="X123" i="3"/>
  <c r="AR138" i="3"/>
  <c r="AF137" i="3"/>
  <c r="AX175" i="3"/>
  <c r="AL174" i="3"/>
  <c r="Z173" i="3"/>
  <c r="AU197" i="3"/>
  <c r="AI196" i="3"/>
  <c r="W195" i="3"/>
  <c r="AW220" i="3"/>
  <c r="AK219" i="3"/>
  <c r="Y218" i="3"/>
  <c r="AX242" i="3"/>
  <c r="AL241" i="3"/>
  <c r="Z240" i="3"/>
  <c r="AV274" i="3"/>
  <c r="AJ273" i="3"/>
  <c r="X272" i="3"/>
  <c r="AU292" i="3"/>
  <c r="W290" i="3"/>
  <c r="AI291" i="3"/>
  <c r="AS318" i="3"/>
  <c r="AG317" i="3"/>
  <c r="AO355" i="3"/>
  <c r="AC354" i="3"/>
  <c r="Q353" i="3"/>
  <c r="AQ333" i="3"/>
  <c r="S331" i="3"/>
  <c r="AE332" i="3"/>
  <c r="AI220" i="3"/>
  <c r="AK329" i="3"/>
  <c r="AO308" i="3"/>
  <c r="Q325" i="3"/>
  <c r="Z252" i="3"/>
  <c r="AX254" i="3"/>
  <c r="AL253" i="3"/>
  <c r="Z251" i="3"/>
  <c r="AX253" i="3"/>
  <c r="AL252" i="3"/>
  <c r="V117" i="3"/>
  <c r="AT119" i="3"/>
  <c r="AH118" i="3"/>
  <c r="W67" i="3"/>
  <c r="AU69" i="3"/>
  <c r="AI68" i="3"/>
  <c r="X42" i="3"/>
  <c r="AS39" i="3"/>
  <c r="AG38" i="3"/>
  <c r="X75" i="3"/>
  <c r="Z17" i="3"/>
  <c r="AX19" i="3"/>
  <c r="AL18" i="3"/>
  <c r="U11" i="3"/>
  <c r="U132" i="3"/>
  <c r="T375" i="3"/>
  <c r="R347" i="3"/>
  <c r="AP349" i="3"/>
  <c r="AD348" i="3"/>
  <c r="AU319" i="3"/>
  <c r="AI318" i="3"/>
  <c r="T352" i="3"/>
  <c r="AR354" i="3"/>
  <c r="AF353" i="3"/>
  <c r="AP345" i="3"/>
  <c r="AD344" i="3"/>
  <c r="X347" i="3"/>
  <c r="AV349" i="3"/>
  <c r="AJ348" i="3"/>
  <c r="T357" i="3"/>
  <c r="AR359" i="3"/>
  <c r="AF358" i="3"/>
  <c r="AV348" i="3"/>
  <c r="AJ347" i="3"/>
  <c r="T337" i="3"/>
  <c r="AR339" i="3"/>
  <c r="AF338" i="3"/>
  <c r="AU348" i="3"/>
  <c r="AI347" i="3"/>
  <c r="AA349" i="3"/>
  <c r="AY351" i="3"/>
  <c r="AM350" i="3"/>
  <c r="R317" i="3"/>
  <c r="AP319" i="3"/>
  <c r="AD318" i="3"/>
  <c r="Q247" i="3"/>
  <c r="AO249" i="3"/>
  <c r="AC248" i="3"/>
  <c r="W248" i="3"/>
  <c r="AU250" i="3"/>
  <c r="AI249" i="3"/>
  <c r="V248" i="3"/>
  <c r="AT250" i="3"/>
  <c r="AH249" i="3"/>
  <c r="V307" i="3"/>
  <c r="AT309" i="3"/>
  <c r="AH308" i="3"/>
  <c r="AR251" i="3"/>
  <c r="AF250" i="3"/>
  <c r="AO347" i="3"/>
  <c r="AC346" i="3"/>
  <c r="R257" i="3"/>
  <c r="AP259" i="3"/>
  <c r="AD258" i="3"/>
  <c r="Z237" i="3"/>
  <c r="AX239" i="3"/>
  <c r="AL238" i="3"/>
  <c r="AX238" i="3"/>
  <c r="AL237" i="3"/>
  <c r="T347" i="3"/>
  <c r="Z249" i="3"/>
  <c r="AX251" i="3"/>
  <c r="AL250" i="3"/>
  <c r="Y349" i="3"/>
  <c r="W257" i="3"/>
  <c r="AU259" i="3"/>
  <c r="AI258" i="3"/>
  <c r="AY248" i="3"/>
  <c r="AM247" i="3"/>
  <c r="W276" i="3"/>
  <c r="Z245" i="3"/>
  <c r="W287" i="3"/>
  <c r="AA227" i="3"/>
  <c r="AY229" i="3"/>
  <c r="AM228" i="3"/>
  <c r="T195" i="3"/>
  <c r="Q252" i="3"/>
  <c r="AO254" i="3"/>
  <c r="AC253" i="3"/>
  <c r="X245" i="3"/>
  <c r="V235" i="3"/>
  <c r="AU229" i="3"/>
  <c r="AI228" i="3"/>
  <c r="V166" i="3"/>
  <c r="AT169" i="3"/>
  <c r="AH168" i="3"/>
  <c r="T285" i="3"/>
  <c r="R266" i="3"/>
  <c r="V266" i="3"/>
  <c r="T242" i="3"/>
  <c r="T186" i="3"/>
  <c r="T150" i="3"/>
  <c r="AR152" i="3"/>
  <c r="AF151" i="3"/>
  <c r="Z186" i="3"/>
  <c r="U142" i="3"/>
  <c r="AS145" i="3"/>
  <c r="AG144" i="3"/>
  <c r="AV253" i="3"/>
  <c r="AJ252" i="3"/>
  <c r="T237" i="3"/>
  <c r="R147" i="3"/>
  <c r="AP149" i="3"/>
  <c r="AD148" i="3"/>
  <c r="AA127" i="3"/>
  <c r="AY129" i="3"/>
  <c r="AM128" i="3"/>
  <c r="AT246" i="3"/>
  <c r="AH245" i="3"/>
  <c r="T227" i="3"/>
  <c r="V151" i="3"/>
  <c r="AT153" i="3"/>
  <c r="AH152" i="3"/>
  <c r="R115" i="3"/>
  <c r="S87" i="3"/>
  <c r="AQ89" i="3"/>
  <c r="AE88" i="3"/>
  <c r="AA77" i="3"/>
  <c r="AY79" i="3"/>
  <c r="AM78" i="3"/>
  <c r="U67" i="3"/>
  <c r="AS69" i="3"/>
  <c r="AG68" i="3"/>
  <c r="R41" i="3"/>
  <c r="W150" i="3"/>
  <c r="AU153" i="3"/>
  <c r="AI152" i="3"/>
  <c r="T146" i="3"/>
  <c r="AR148" i="3"/>
  <c r="AF147" i="3"/>
  <c r="AW49" i="3"/>
  <c r="AK48" i="3"/>
  <c r="AR46" i="3"/>
  <c r="AF45" i="3"/>
  <c r="V27" i="3"/>
  <c r="AT29" i="3"/>
  <c r="AH28" i="3"/>
  <c r="S148" i="3"/>
  <c r="AQ150" i="3"/>
  <c r="AE149" i="3"/>
  <c r="AT99" i="3"/>
  <c r="AH98" i="3"/>
  <c r="S52" i="3"/>
  <c r="AQ54" i="3"/>
  <c r="AE53" i="3"/>
  <c r="AQ46" i="3"/>
  <c r="AE45" i="3"/>
  <c r="Q15" i="3"/>
  <c r="Z52" i="3"/>
  <c r="AX54" i="3"/>
  <c r="AL53" i="3"/>
  <c r="AW47" i="3"/>
  <c r="AK46" i="3"/>
  <c r="AX9" i="3"/>
  <c r="AL8" i="3"/>
  <c r="R107" i="3"/>
  <c r="AP109" i="3"/>
  <c r="AD108" i="3"/>
  <c r="W96" i="3"/>
  <c r="Q95" i="3"/>
  <c r="Y52" i="3"/>
  <c r="AW54" i="3"/>
  <c r="AK53" i="3"/>
  <c r="AT49" i="3"/>
  <c r="AH48" i="3"/>
  <c r="AQ39" i="3"/>
  <c r="AE38" i="3"/>
  <c r="Y7" i="3"/>
  <c r="AW9" i="3"/>
  <c r="AK8" i="3"/>
  <c r="AQ151" i="3"/>
  <c r="AE150" i="3"/>
  <c r="Z76" i="3"/>
  <c r="Y49" i="3"/>
  <c r="AW53" i="3"/>
  <c r="AK52" i="3"/>
  <c r="AT48" i="3"/>
  <c r="AH47" i="3"/>
  <c r="Z27" i="3"/>
  <c r="AX29" i="3"/>
  <c r="AL28" i="3"/>
  <c r="Y97" i="3"/>
  <c r="AW99" i="3"/>
  <c r="AK98" i="3"/>
  <c r="AT47" i="3"/>
  <c r="AH46" i="3"/>
  <c r="W7" i="3"/>
  <c r="AU9" i="3"/>
  <c r="AI8" i="3"/>
  <c r="W51" i="3"/>
  <c r="AU351" i="3"/>
  <c r="AI350" i="3"/>
  <c r="X217" i="3"/>
  <c r="AV219" i="3"/>
  <c r="AJ218" i="3"/>
  <c r="AU146" i="3"/>
  <c r="AI145" i="3"/>
  <c r="X367" i="3"/>
  <c r="AV369" i="3"/>
  <c r="AJ368" i="3"/>
  <c r="AY247" i="3"/>
  <c r="V357" i="3"/>
  <c r="AT359" i="3"/>
  <c r="AH358" i="3"/>
  <c r="AV154" i="3"/>
  <c r="AS247" i="3"/>
  <c r="AG246" i="3"/>
  <c r="Z67" i="3"/>
  <c r="AX69" i="3"/>
  <c r="AL68" i="3"/>
  <c r="AQ369" i="3"/>
  <c r="U257" i="3"/>
  <c r="AS259" i="3"/>
  <c r="AG258" i="3"/>
  <c r="AR239" i="3"/>
  <c r="AF238" i="3"/>
  <c r="S197" i="3"/>
  <c r="AQ199" i="3"/>
  <c r="AE198" i="3"/>
  <c r="AK144" i="3"/>
  <c r="AO45" i="3"/>
  <c r="AC44" i="3"/>
  <c r="AW359" i="3"/>
  <c r="AS289" i="3"/>
  <c r="AG288" i="3"/>
  <c r="R197" i="3"/>
  <c r="AW52" i="3"/>
  <c r="AK51" i="3"/>
  <c r="AO352" i="3"/>
  <c r="AC351" i="3"/>
  <c r="AL158" i="3"/>
  <c r="R137" i="3"/>
  <c r="AP139" i="3"/>
  <c r="AD138" i="3"/>
  <c r="AU39" i="3"/>
  <c r="AI38" i="3"/>
  <c r="U43" i="3"/>
  <c r="AS45" i="3"/>
  <c r="AG44" i="3"/>
  <c r="AY252" i="3"/>
  <c r="AM251" i="3"/>
  <c r="Q206" i="3"/>
  <c r="AO209" i="3"/>
  <c r="AC208" i="3"/>
  <c r="AT146" i="3"/>
  <c r="AV59" i="3"/>
  <c r="AJ58" i="3"/>
  <c r="AO351" i="3"/>
  <c r="Q216" i="3"/>
  <c r="AO219" i="3"/>
  <c r="AC218" i="3"/>
  <c r="AV152" i="3"/>
  <c r="AU346" i="3"/>
  <c r="AI345" i="3"/>
  <c r="AQ249" i="3"/>
  <c r="Y216" i="3"/>
  <c r="AW219" i="3"/>
  <c r="AK218" i="3"/>
  <c r="X167" i="3"/>
  <c r="AV169" i="3"/>
  <c r="AJ168" i="3"/>
  <c r="AO50" i="3"/>
  <c r="AC49" i="3"/>
  <c r="AJ244" i="3"/>
  <c r="AK128" i="3"/>
  <c r="AS48" i="3"/>
  <c r="AG47" i="3"/>
  <c r="AS348" i="3"/>
  <c r="AG347" i="3"/>
  <c r="AK238" i="3"/>
  <c r="AW239" i="3"/>
  <c r="AS119" i="3"/>
  <c r="AG118" i="3"/>
  <c r="AV29" i="3"/>
  <c r="AJ28" i="3"/>
  <c r="AW279" i="3"/>
  <c r="AK278" i="3"/>
  <c r="AS139" i="3"/>
  <c r="AR279" i="3"/>
  <c r="AR49" i="3"/>
  <c r="AF48" i="3"/>
  <c r="AG349" i="3"/>
  <c r="AS350" i="3"/>
  <c r="AR252" i="3"/>
  <c r="AR200" i="3"/>
  <c r="AF199" i="3"/>
  <c r="T198" i="3"/>
  <c r="AR277" i="3"/>
  <c r="AF276" i="3"/>
  <c r="AM304" i="3"/>
  <c r="AY305" i="3"/>
  <c r="AA303" i="3"/>
  <c r="AT324" i="3"/>
  <c r="AH323" i="3"/>
  <c r="V322" i="3"/>
  <c r="AQ338" i="3"/>
  <c r="AE337" i="3"/>
  <c r="AQ337" i="3"/>
  <c r="AE336" i="3"/>
  <c r="AU361" i="3"/>
  <c r="AI360" i="3"/>
  <c r="W359" i="3"/>
  <c r="AO371" i="3"/>
  <c r="AC370" i="3"/>
  <c r="Q369" i="3"/>
  <c r="AP378" i="3"/>
  <c r="AD377" i="3"/>
  <c r="AT127" i="3"/>
  <c r="AH126" i="3"/>
  <c r="AY242" i="3"/>
  <c r="AM241" i="3"/>
  <c r="AA240" i="3"/>
  <c r="AV292" i="3"/>
  <c r="AJ291" i="3"/>
  <c r="X290" i="3"/>
  <c r="AR317" i="3"/>
  <c r="AF316" i="3"/>
  <c r="AP332" i="3"/>
  <c r="AD331" i="3"/>
  <c r="R330" i="3"/>
  <c r="AY355" i="3"/>
  <c r="AM354" i="3"/>
  <c r="AA353" i="3"/>
  <c r="AY365" i="3"/>
  <c r="AM364" i="3"/>
  <c r="AA363" i="3"/>
  <c r="AO375" i="3"/>
  <c r="AC374" i="3"/>
  <c r="Q373" i="3"/>
  <c r="AV11" i="3"/>
  <c r="AJ10" i="3"/>
  <c r="X9" i="3"/>
  <c r="U9" i="3"/>
  <c r="AS11" i="3"/>
  <c r="AG10" i="3"/>
  <c r="AY15" i="3"/>
  <c r="AM14" i="3"/>
  <c r="AA13" i="3"/>
  <c r="AT20" i="3"/>
  <c r="AH19" i="3"/>
  <c r="V18" i="3"/>
  <c r="AV24" i="3"/>
  <c r="AJ23" i="3"/>
  <c r="X22" i="3"/>
  <c r="AX24" i="3"/>
  <c r="AL23" i="3"/>
  <c r="Z22" i="3"/>
  <c r="AY28" i="3"/>
  <c r="AM27" i="3"/>
  <c r="AT33" i="3"/>
  <c r="AH32" i="3"/>
  <c r="V31" i="3"/>
  <c r="AW33" i="3"/>
  <c r="AK32" i="3"/>
  <c r="Y31" i="3"/>
  <c r="AP37" i="3"/>
  <c r="AD36" i="3"/>
  <c r="AQ42" i="3"/>
  <c r="AE41" i="3"/>
  <c r="S40" i="3"/>
  <c r="AS56" i="3"/>
  <c r="AG55" i="3"/>
  <c r="AO56" i="3"/>
  <c r="AC55" i="3"/>
  <c r="Q54" i="3"/>
  <c r="AX61" i="3"/>
  <c r="AL60" i="3"/>
  <c r="Z59" i="3"/>
  <c r="AY65" i="3"/>
  <c r="AM64" i="3"/>
  <c r="AA63" i="3"/>
  <c r="AS70" i="3"/>
  <c r="AG69" i="3"/>
  <c r="U68" i="3"/>
  <c r="AW70" i="3"/>
  <c r="AK69" i="3"/>
  <c r="Y68" i="3"/>
  <c r="AX74" i="3"/>
  <c r="AL73" i="3"/>
  <c r="Z72" i="3"/>
  <c r="AY78" i="3"/>
  <c r="AM77" i="3"/>
  <c r="AT83" i="3"/>
  <c r="AH82" i="3"/>
  <c r="V81" i="3"/>
  <c r="AW83" i="3"/>
  <c r="AK82" i="3"/>
  <c r="Y81" i="3"/>
  <c r="AD86" i="3"/>
  <c r="AP87" i="3"/>
  <c r="AQ92" i="3"/>
  <c r="AE91" i="3"/>
  <c r="S90" i="3"/>
  <c r="AS96" i="3"/>
  <c r="AG95" i="3"/>
  <c r="U94" i="3"/>
  <c r="AW96" i="3"/>
  <c r="AK95" i="3"/>
  <c r="Y94" i="3"/>
  <c r="AX101" i="3"/>
  <c r="AL100" i="3"/>
  <c r="Z99" i="3"/>
  <c r="AY105" i="3"/>
  <c r="AM104" i="3"/>
  <c r="AA103" i="3"/>
  <c r="AT110" i="3"/>
  <c r="AH109" i="3"/>
  <c r="V108" i="3"/>
  <c r="AW110" i="3"/>
  <c r="AK109" i="3"/>
  <c r="Y108" i="3"/>
  <c r="AX114" i="3"/>
  <c r="AL113" i="3"/>
  <c r="Z112" i="3"/>
  <c r="AR118" i="3"/>
  <c r="AF117" i="3"/>
  <c r="AU123" i="3"/>
  <c r="AI122" i="3"/>
  <c r="W121" i="3"/>
  <c r="AW123" i="3"/>
  <c r="AK122" i="3"/>
  <c r="Y121" i="3"/>
  <c r="AX127" i="3"/>
  <c r="AL126" i="3"/>
  <c r="AQ132" i="3"/>
  <c r="AE131" i="3"/>
  <c r="S130" i="3"/>
  <c r="AR136" i="3"/>
  <c r="AF135" i="3"/>
  <c r="T134" i="3"/>
  <c r="AV141" i="3"/>
  <c r="AJ140" i="3"/>
  <c r="X139" i="3"/>
  <c r="AO141" i="3"/>
  <c r="Q139" i="3"/>
  <c r="AC140" i="3"/>
  <c r="AY155" i="3"/>
  <c r="AM154" i="3"/>
  <c r="AA153" i="3"/>
  <c r="AT160" i="3"/>
  <c r="AH159" i="3"/>
  <c r="V158" i="3"/>
  <c r="AS160" i="3"/>
  <c r="AG159" i="3"/>
  <c r="U158" i="3"/>
  <c r="AX164" i="3"/>
  <c r="AL163" i="3"/>
  <c r="Z162" i="3"/>
  <c r="AR168" i="3"/>
  <c r="AF167" i="3"/>
  <c r="AV173" i="3"/>
  <c r="AJ172" i="3"/>
  <c r="X171" i="3"/>
  <c r="AS173" i="3"/>
  <c r="AG172" i="3"/>
  <c r="U171" i="3"/>
  <c r="AD176" i="3"/>
  <c r="AP177" i="3"/>
  <c r="AY182" i="3"/>
  <c r="AM181" i="3"/>
  <c r="AA180" i="3"/>
  <c r="AT186" i="3"/>
  <c r="AH185" i="3"/>
  <c r="V184" i="3"/>
  <c r="AS186" i="3"/>
  <c r="AG185" i="3"/>
  <c r="U184" i="3"/>
  <c r="AO191" i="3"/>
  <c r="AC190" i="3"/>
  <c r="Q189" i="3"/>
  <c r="AY195" i="3"/>
  <c r="AM194" i="3"/>
  <c r="AA193" i="3"/>
  <c r="AI199" i="3"/>
  <c r="AU200" i="3"/>
  <c r="W198" i="3"/>
  <c r="AV204" i="3"/>
  <c r="AJ203" i="3"/>
  <c r="X202" i="3"/>
  <c r="AO204" i="3"/>
  <c r="AC203" i="3"/>
  <c r="Q202" i="3"/>
  <c r="AP208" i="3"/>
  <c r="AD207" i="3"/>
  <c r="R206" i="3"/>
  <c r="AR213" i="3"/>
  <c r="AF212" i="3"/>
  <c r="T211" i="3"/>
  <c r="AV217" i="3"/>
  <c r="AJ216" i="3"/>
  <c r="AS217" i="3"/>
  <c r="AG216" i="3"/>
  <c r="U215" i="3"/>
  <c r="AX222" i="3"/>
  <c r="AL221" i="3"/>
  <c r="Z220" i="3"/>
  <c r="AQ226" i="3"/>
  <c r="AE225" i="3"/>
  <c r="S224" i="3"/>
  <c r="AU231" i="3"/>
  <c r="AI230" i="3"/>
  <c r="W229" i="3"/>
  <c r="AW231" i="3"/>
  <c r="AK230" i="3"/>
  <c r="Y229" i="3"/>
  <c r="AG234" i="3"/>
  <c r="AS235" i="3"/>
  <c r="U233" i="3"/>
  <c r="AQ240" i="3"/>
  <c r="S238" i="3"/>
  <c r="AE239" i="3"/>
  <c r="AT244" i="3"/>
  <c r="AH243" i="3"/>
  <c r="AW244" i="3"/>
  <c r="AK243" i="3"/>
  <c r="AX258" i="3"/>
  <c r="AL257" i="3"/>
  <c r="AM262" i="3"/>
  <c r="AY263" i="3"/>
  <c r="AA261" i="3"/>
  <c r="AQ267" i="3"/>
  <c r="AE266" i="3"/>
  <c r="AT272" i="3"/>
  <c r="AH271" i="3"/>
  <c r="V270" i="3"/>
  <c r="AW272" i="3"/>
  <c r="AK271" i="3"/>
  <c r="Y270" i="3"/>
  <c r="AV276" i="3"/>
  <c r="AJ275" i="3"/>
  <c r="X274" i="3"/>
  <c r="AW281" i="3"/>
  <c r="AK280" i="3"/>
  <c r="Y279" i="3"/>
  <c r="AO285" i="3"/>
  <c r="AC284" i="3"/>
  <c r="Q283" i="3"/>
  <c r="AL289" i="3"/>
  <c r="AX290" i="3"/>
  <c r="Z288" i="3"/>
  <c r="AP294" i="3"/>
  <c r="AD293" i="3"/>
  <c r="R292" i="3"/>
  <c r="AY298" i="3"/>
  <c r="AM297" i="3"/>
  <c r="AR303" i="3"/>
  <c r="AF302" i="3"/>
  <c r="T301" i="3"/>
  <c r="AH306" i="3"/>
  <c r="AT307" i="3"/>
  <c r="AS307" i="3"/>
  <c r="AG306" i="3"/>
  <c r="AV312" i="3"/>
  <c r="AJ311" i="3"/>
  <c r="X310" i="3"/>
  <c r="AT321" i="3"/>
  <c r="AH320" i="3"/>
  <c r="V319" i="3"/>
  <c r="AY325" i="3"/>
  <c r="AM324" i="3"/>
  <c r="AA323" i="3"/>
  <c r="AV330" i="3"/>
  <c r="AJ329" i="3"/>
  <c r="X328" i="3"/>
  <c r="AT338" i="3"/>
  <c r="AH337" i="3"/>
  <c r="AY343" i="3"/>
  <c r="AM342" i="3"/>
  <c r="AS357" i="3"/>
  <c r="AG356" i="3"/>
  <c r="AS366" i="3"/>
  <c r="AG365" i="3"/>
  <c r="U364" i="3"/>
  <c r="AQ17" i="3"/>
  <c r="AE16" i="3"/>
  <c r="AO216" i="3"/>
  <c r="AC215" i="3"/>
  <c r="Q214" i="3"/>
  <c r="AY292" i="3"/>
  <c r="AM291" i="3"/>
  <c r="AA290" i="3"/>
  <c r="AP320" i="3"/>
  <c r="AD319" i="3"/>
  <c r="R318" i="3"/>
  <c r="AD336" i="3"/>
  <c r="AP337" i="3"/>
  <c r="AY363" i="3"/>
  <c r="AM362" i="3"/>
  <c r="AA361" i="3"/>
  <c r="AP375" i="3"/>
  <c r="AD374" i="3"/>
  <c r="R373" i="3"/>
  <c r="AR14" i="3"/>
  <c r="AF13" i="3"/>
  <c r="T12" i="3"/>
  <c r="AU36" i="3"/>
  <c r="AI35" i="3"/>
  <c r="W34" i="3"/>
  <c r="AV68" i="3"/>
  <c r="AJ67" i="3"/>
  <c r="AP68" i="3"/>
  <c r="AD67" i="3"/>
  <c r="AY91" i="3"/>
  <c r="AM90" i="3"/>
  <c r="AA89" i="3"/>
  <c r="AH116" i="3"/>
  <c r="AT117" i="3"/>
  <c r="AO140" i="3"/>
  <c r="AC139" i="3"/>
  <c r="Q138" i="3"/>
  <c r="AX172" i="3"/>
  <c r="AL171" i="3"/>
  <c r="Z170" i="3"/>
  <c r="AY172" i="3"/>
  <c r="AM171" i="3"/>
  <c r="AA170" i="3"/>
  <c r="AH189" i="3"/>
  <c r="AT190" i="3"/>
  <c r="V188" i="3"/>
  <c r="AV207" i="3"/>
  <c r="AJ206" i="3"/>
  <c r="AS207" i="3"/>
  <c r="AG206" i="3"/>
  <c r="U205" i="3"/>
  <c r="AQ225" i="3"/>
  <c r="AE224" i="3"/>
  <c r="S223" i="3"/>
  <c r="AR234" i="3"/>
  <c r="T232" i="3"/>
  <c r="AF233" i="3"/>
  <c r="AW262" i="3"/>
  <c r="AK261" i="3"/>
  <c r="Y260" i="3"/>
  <c r="AU275" i="3"/>
  <c r="AI274" i="3"/>
  <c r="W273" i="3"/>
  <c r="AV288" i="3"/>
  <c r="AJ287" i="3"/>
  <c r="U286" i="3"/>
  <c r="AS288" i="3"/>
  <c r="AG287" i="3"/>
  <c r="AO306" i="3"/>
  <c r="AC305" i="3"/>
  <c r="Q304" i="3"/>
  <c r="AV337" i="3"/>
  <c r="AJ336" i="3"/>
  <c r="AO365" i="3"/>
  <c r="AC364" i="3"/>
  <c r="Q363" i="3"/>
  <c r="AQ227" i="3"/>
  <c r="AE226" i="3"/>
  <c r="AJ295" i="3"/>
  <c r="AV296" i="3"/>
  <c r="X294" i="3"/>
  <c r="AV326" i="3"/>
  <c r="AJ325" i="3"/>
  <c r="X324" i="3"/>
  <c r="AQ356" i="3"/>
  <c r="S354" i="3"/>
  <c r="AE355" i="3"/>
  <c r="AE366" i="3"/>
  <c r="AQ367" i="3"/>
  <c r="AO376" i="3"/>
  <c r="AC375" i="3"/>
  <c r="Q374" i="3"/>
  <c r="AP12" i="3"/>
  <c r="AD11" i="3"/>
  <c r="R10" i="3"/>
  <c r="AR16" i="3"/>
  <c r="AF15" i="3"/>
  <c r="T14" i="3"/>
  <c r="AU16" i="3"/>
  <c r="AI15" i="3"/>
  <c r="W14" i="3"/>
  <c r="AX21" i="3"/>
  <c r="AL20" i="3"/>
  <c r="Z19" i="3"/>
  <c r="AY25" i="3"/>
  <c r="AM24" i="3"/>
  <c r="AA23" i="3"/>
  <c r="AR30" i="3"/>
  <c r="AF29" i="3"/>
  <c r="T28" i="3"/>
  <c r="AV30" i="3"/>
  <c r="AJ29" i="3"/>
  <c r="X28" i="3"/>
  <c r="AX34" i="3"/>
  <c r="AL33" i="3"/>
  <c r="Z32" i="3"/>
  <c r="AE37" i="3"/>
  <c r="AQ38" i="3"/>
  <c r="AS38" i="3"/>
  <c r="AG37" i="3"/>
  <c r="AO43" i="3"/>
  <c r="AC42" i="3"/>
  <c r="AP57" i="3"/>
  <c r="AD56" i="3"/>
  <c r="AT62" i="3"/>
  <c r="AH61" i="3"/>
  <c r="V60" i="3"/>
  <c r="AV62" i="3"/>
  <c r="AJ61" i="3"/>
  <c r="X60" i="3"/>
  <c r="AX66" i="3"/>
  <c r="AL65" i="3"/>
  <c r="Z64" i="3"/>
  <c r="AY71" i="3"/>
  <c r="AM70" i="3"/>
  <c r="AA69" i="3"/>
  <c r="AR75" i="3"/>
  <c r="AF74" i="3"/>
  <c r="T73" i="3"/>
  <c r="AV75" i="3"/>
  <c r="AJ74" i="3"/>
  <c r="X73" i="3"/>
  <c r="AV74" i="3"/>
  <c r="AJ73" i="3"/>
  <c r="X72" i="3"/>
  <c r="AX80" i="3"/>
  <c r="AL79" i="3"/>
  <c r="Z78" i="3"/>
  <c r="AP84" i="3"/>
  <c r="AD83" i="3"/>
  <c r="R82" i="3"/>
  <c r="AR88" i="3"/>
  <c r="AF87" i="3"/>
  <c r="AV88" i="3"/>
  <c r="AJ87" i="3"/>
  <c r="AO93" i="3"/>
  <c r="AC92" i="3"/>
  <c r="Q91" i="3"/>
  <c r="AQ97" i="3"/>
  <c r="AE96" i="3"/>
  <c r="AS102" i="3"/>
  <c r="AG101" i="3"/>
  <c r="AW102" i="3"/>
  <c r="AK101" i="3"/>
  <c r="Y100" i="3"/>
  <c r="AS106" i="3"/>
  <c r="AG105" i="3"/>
  <c r="U104" i="3"/>
  <c r="AY111" i="3"/>
  <c r="AM110" i="3"/>
  <c r="AA109" i="3"/>
  <c r="AQ115" i="3"/>
  <c r="AE114" i="3"/>
  <c r="S113" i="3"/>
  <c r="AU115" i="3"/>
  <c r="AI114" i="3"/>
  <c r="W113" i="3"/>
  <c r="AW120" i="3"/>
  <c r="AK119" i="3"/>
  <c r="Y118" i="3"/>
  <c r="AY124" i="3"/>
  <c r="AM123" i="3"/>
  <c r="AA122" i="3"/>
  <c r="AR128" i="3"/>
  <c r="AF127" i="3"/>
  <c r="AV128" i="3"/>
  <c r="AJ127" i="3"/>
  <c r="AX133" i="3"/>
  <c r="AL132" i="3"/>
  <c r="Z131" i="3"/>
  <c r="AY137" i="3"/>
  <c r="AM136" i="3"/>
  <c r="AT142" i="3"/>
  <c r="AH141" i="3"/>
  <c r="V140" i="3"/>
  <c r="AV142" i="3"/>
  <c r="AJ141" i="3"/>
  <c r="X140" i="3"/>
  <c r="AW156" i="3"/>
  <c r="AK155" i="3"/>
  <c r="Y154" i="3"/>
  <c r="AO161" i="3"/>
  <c r="AC160" i="3"/>
  <c r="Q159" i="3"/>
  <c r="AY165" i="3"/>
  <c r="AM164" i="3"/>
  <c r="AA163" i="3"/>
  <c r="AP170" i="3"/>
  <c r="AD169" i="3"/>
  <c r="R168" i="3"/>
  <c r="AV170" i="3"/>
  <c r="AJ169" i="3"/>
  <c r="X168" i="3"/>
  <c r="AW174" i="3"/>
  <c r="AK173" i="3"/>
  <c r="Y172" i="3"/>
  <c r="AX178" i="3"/>
  <c r="AL177" i="3"/>
  <c r="Z176" i="3"/>
  <c r="AR183" i="3"/>
  <c r="AF182" i="3"/>
  <c r="T181" i="3"/>
  <c r="AR182" i="3"/>
  <c r="AU183" i="3"/>
  <c r="AI182" i="3"/>
  <c r="W181" i="3"/>
  <c r="AV187" i="3"/>
  <c r="AJ186" i="3"/>
  <c r="AO192" i="3"/>
  <c r="AC191" i="3"/>
  <c r="Q190" i="3"/>
  <c r="AR196" i="3"/>
  <c r="AF195" i="3"/>
  <c r="T194" i="3"/>
  <c r="AT201" i="3"/>
  <c r="AH200" i="3"/>
  <c r="V199" i="3"/>
  <c r="AS201" i="3"/>
  <c r="AG200" i="3"/>
  <c r="U199" i="3"/>
  <c r="AW205" i="3"/>
  <c r="AK204" i="3"/>
  <c r="Y203" i="3"/>
  <c r="AP210" i="3"/>
  <c r="AD209" i="3"/>
  <c r="R208" i="3"/>
  <c r="AY214" i="3"/>
  <c r="AM213" i="3"/>
  <c r="AA212" i="3"/>
  <c r="AQ218" i="3"/>
  <c r="AE217" i="3"/>
  <c r="S216" i="3"/>
  <c r="AU218" i="3"/>
  <c r="AI217" i="3"/>
  <c r="AO223" i="3"/>
  <c r="AC222" i="3"/>
  <c r="Q221" i="3"/>
  <c r="AO227" i="3"/>
  <c r="Q225" i="3"/>
  <c r="AC226" i="3"/>
  <c r="AR232" i="3"/>
  <c r="AF231" i="3"/>
  <c r="T230" i="3"/>
  <c r="AR236" i="3"/>
  <c r="AF235" i="3"/>
  <c r="T234" i="3"/>
  <c r="AR235" i="3"/>
  <c r="AF234" i="3"/>
  <c r="T233" i="3"/>
  <c r="AS236" i="3"/>
  <c r="AG235" i="3"/>
  <c r="U234" i="3"/>
  <c r="AV241" i="3"/>
  <c r="AJ240" i="3"/>
  <c r="X239" i="3"/>
  <c r="AO255" i="3"/>
  <c r="AC254" i="3"/>
  <c r="Q253" i="3"/>
  <c r="AP260" i="3"/>
  <c r="AD259" i="3"/>
  <c r="R258" i="3"/>
  <c r="AY264" i="3"/>
  <c r="AM263" i="3"/>
  <c r="AA262" i="3"/>
  <c r="AU264" i="3"/>
  <c r="W262" i="3"/>
  <c r="AI263" i="3"/>
  <c r="W261" i="3"/>
  <c r="AV268" i="3"/>
  <c r="AJ267" i="3"/>
  <c r="AO273" i="3"/>
  <c r="AC272" i="3"/>
  <c r="Q271" i="3"/>
  <c r="AW277" i="3"/>
  <c r="AK276" i="3"/>
  <c r="AW282" i="3"/>
  <c r="AK281" i="3"/>
  <c r="Y280" i="3"/>
  <c r="AW286" i="3"/>
  <c r="Y284" i="3"/>
  <c r="AK285" i="3"/>
  <c r="AW291" i="3"/>
  <c r="AK290" i="3"/>
  <c r="Y289" i="3"/>
  <c r="AW295" i="3"/>
  <c r="AK294" i="3"/>
  <c r="Y293" i="3"/>
  <c r="AW300" i="3"/>
  <c r="AK299" i="3"/>
  <c r="Y298" i="3"/>
  <c r="AW304" i="3"/>
  <c r="AK303" i="3"/>
  <c r="Y302" i="3"/>
  <c r="AW308" i="3"/>
  <c r="AK307" i="3"/>
  <c r="AW313" i="3"/>
  <c r="AK312" i="3"/>
  <c r="Y311" i="3"/>
  <c r="AW317" i="3"/>
  <c r="AK316" i="3"/>
  <c r="AS322" i="3"/>
  <c r="AG321" i="3"/>
  <c r="AY331" i="3"/>
  <c r="AM330" i="3"/>
  <c r="AA329" i="3"/>
  <c r="AW335" i="3"/>
  <c r="AK334" i="3"/>
  <c r="Y333" i="3"/>
  <c r="AS340" i="3"/>
  <c r="AG339" i="3"/>
  <c r="U338" i="3"/>
  <c r="AT358" i="3"/>
  <c r="AH357" i="3"/>
  <c r="AW372" i="3"/>
  <c r="AK371" i="3"/>
  <c r="Y370" i="3"/>
  <c r="AX67" i="3"/>
  <c r="Y204" i="3"/>
  <c r="AW275" i="3"/>
  <c r="AK274" i="3"/>
  <c r="Y273" i="3"/>
  <c r="AI306" i="3"/>
  <c r="AQ316" i="3"/>
  <c r="AT328" i="3"/>
  <c r="AH327" i="3"/>
  <c r="AT327" i="3"/>
  <c r="AH326" i="3"/>
  <c r="X339" i="3"/>
  <c r="AA358" i="3"/>
  <c r="AP364" i="3"/>
  <c r="W369" i="3"/>
  <c r="AF374" i="3"/>
  <c r="AO18" i="3"/>
  <c r="AC17" i="3"/>
  <c r="AO32" i="3"/>
  <c r="AC31" i="3"/>
  <c r="Q30" i="3"/>
  <c r="AP32" i="3"/>
  <c r="AD31" i="3"/>
  <c r="R30" i="3"/>
  <c r="AR60" i="3"/>
  <c r="AF59" i="3"/>
  <c r="T58" i="3"/>
  <c r="AX82" i="3"/>
  <c r="AL81" i="3"/>
  <c r="Z80" i="3"/>
  <c r="AS104" i="3"/>
  <c r="AG103" i="3"/>
  <c r="AQ104" i="3"/>
  <c r="AE103" i="3"/>
  <c r="S102" i="3"/>
  <c r="AT131" i="3"/>
  <c r="AH130" i="3"/>
  <c r="V129" i="3"/>
  <c r="AW158" i="3"/>
  <c r="AK157" i="3"/>
  <c r="AU176" i="3"/>
  <c r="AI175" i="3"/>
  <c r="W174" i="3"/>
  <c r="AP176" i="3"/>
  <c r="AD175" i="3"/>
  <c r="R174" i="3"/>
  <c r="AR194" i="3"/>
  <c r="AF193" i="3"/>
  <c r="T192" i="3"/>
  <c r="AT212" i="3"/>
  <c r="AH211" i="3"/>
  <c r="V210" i="3"/>
  <c r="AW230" i="3"/>
  <c r="AK229" i="3"/>
  <c r="Y228" i="3"/>
  <c r="AV257" i="3"/>
  <c r="AJ256" i="3"/>
  <c r="AP257" i="3"/>
  <c r="AD256" i="3"/>
  <c r="AY266" i="3"/>
  <c r="AM265" i="3"/>
  <c r="AA264" i="3"/>
  <c r="AP284" i="3"/>
  <c r="AD283" i="3"/>
  <c r="R282" i="3"/>
  <c r="AM296" i="3"/>
  <c r="AY297" i="3"/>
  <c r="AX315" i="3"/>
  <c r="Z313" i="3"/>
  <c r="AL314" i="3"/>
  <c r="AS333" i="3"/>
  <c r="AG332" i="3"/>
  <c r="AS181" i="3"/>
  <c r="AG180" i="3"/>
  <c r="U179" i="3"/>
  <c r="AT280" i="3"/>
  <c r="AH279" i="3"/>
  <c r="V278" i="3"/>
  <c r="AU325" i="3"/>
  <c r="AI324" i="3"/>
  <c r="W323" i="3"/>
  <c r="AU343" i="3"/>
  <c r="AI342" i="3"/>
  <c r="AV368" i="3"/>
  <c r="AJ367" i="3"/>
  <c r="AV378" i="3"/>
  <c r="AJ377" i="3"/>
  <c r="AG7" i="3"/>
  <c r="AS156" i="3"/>
  <c r="AO277" i="3"/>
  <c r="AO291" i="3"/>
  <c r="AO295" i="3"/>
  <c r="Q329" i="3"/>
  <c r="AQ358" i="3"/>
  <c r="AV287" i="3"/>
  <c r="AL333" i="3"/>
  <c r="X362" i="3"/>
  <c r="AU276" i="3"/>
  <c r="AI275" i="3"/>
  <c r="W274" i="3"/>
  <c r="AY320" i="3"/>
  <c r="AM319" i="3"/>
  <c r="AA318" i="3"/>
  <c r="AP342" i="3"/>
  <c r="AD341" i="3"/>
  <c r="R340" i="3"/>
  <c r="AV367" i="3"/>
  <c r="AJ366" i="3"/>
  <c r="AY377" i="3"/>
  <c r="AM376" i="3"/>
  <c r="Q182" i="3"/>
  <c r="AU167" i="3"/>
  <c r="AD314" i="3"/>
  <c r="AT217" i="3"/>
  <c r="AC315" i="3"/>
  <c r="AX286" i="3"/>
  <c r="AF217" i="3"/>
  <c r="AM357" i="3"/>
  <c r="AF317" i="3"/>
  <c r="R357" i="3"/>
  <c r="AP359" i="3"/>
  <c r="AD358" i="3"/>
  <c r="T307" i="3"/>
  <c r="AR309" i="3"/>
  <c r="AF308" i="3"/>
  <c r="U145" i="3"/>
  <c r="AS147" i="3"/>
  <c r="AG146" i="3"/>
  <c r="Z46" i="3"/>
  <c r="AX48" i="3"/>
  <c r="AL47" i="3"/>
  <c r="AU50" i="3"/>
  <c r="AI49" i="3"/>
  <c r="AT151" i="3"/>
  <c r="AH150" i="3"/>
  <c r="AY249" i="3"/>
  <c r="AR335" i="3"/>
  <c r="AF334" i="3"/>
  <c r="T333" i="3"/>
  <c r="AU15" i="3"/>
  <c r="AI14" i="3"/>
  <c r="W13" i="3"/>
  <c r="AR33" i="3"/>
  <c r="AF32" i="3"/>
  <c r="T31" i="3"/>
  <c r="AX65" i="3"/>
  <c r="AL64" i="3"/>
  <c r="Z63" i="3"/>
  <c r="AS87" i="3"/>
  <c r="AG86" i="3"/>
  <c r="AR110" i="3"/>
  <c r="T108" i="3"/>
  <c r="AF109" i="3"/>
  <c r="AP132" i="3"/>
  <c r="R130" i="3"/>
  <c r="AD131" i="3"/>
  <c r="AW164" i="3"/>
  <c r="AK163" i="3"/>
  <c r="Y162" i="3"/>
  <c r="AV191" i="3"/>
  <c r="AJ190" i="3"/>
  <c r="X189" i="3"/>
  <c r="AS213" i="3"/>
  <c r="U211" i="3"/>
  <c r="AG212" i="3"/>
  <c r="AR231" i="3"/>
  <c r="AF230" i="3"/>
  <c r="T229" i="3"/>
  <c r="AW258" i="3"/>
  <c r="AK257" i="3"/>
  <c r="AK256" i="3"/>
  <c r="AV285" i="3"/>
  <c r="AJ284" i="3"/>
  <c r="X283" i="3"/>
  <c r="AT316" i="3"/>
  <c r="AH315" i="3"/>
  <c r="V314" i="3"/>
  <c r="AP371" i="3"/>
  <c r="AD370" i="3"/>
  <c r="R369" i="3"/>
  <c r="AV91" i="3"/>
  <c r="AJ90" i="3"/>
  <c r="X89" i="3"/>
  <c r="AO225" i="3"/>
  <c r="Q223" i="3"/>
  <c r="AC224" i="3"/>
  <c r="AJ319" i="3"/>
  <c r="AV320" i="3"/>
  <c r="X318" i="3"/>
  <c r="AT370" i="3"/>
  <c r="V368" i="3"/>
  <c r="AH369" i="3"/>
  <c r="AX25" i="3"/>
  <c r="AL24" i="3"/>
  <c r="Z23" i="3"/>
  <c r="AQ62" i="3"/>
  <c r="AE61" i="3"/>
  <c r="S60" i="3"/>
  <c r="AW80" i="3"/>
  <c r="AK79" i="3"/>
  <c r="Y78" i="3"/>
  <c r="AU102" i="3"/>
  <c r="AI101" i="3"/>
  <c r="W100" i="3"/>
  <c r="AL123" i="3"/>
  <c r="AX124" i="3"/>
  <c r="Z122" i="3"/>
  <c r="AY142" i="3"/>
  <c r="AM141" i="3"/>
  <c r="AA140" i="3"/>
  <c r="AT174" i="3"/>
  <c r="AH173" i="3"/>
  <c r="V172" i="3"/>
  <c r="AS187" i="3"/>
  <c r="AG186" i="3"/>
  <c r="U185" i="3"/>
  <c r="AO210" i="3"/>
  <c r="AC209" i="3"/>
  <c r="Q208" i="3"/>
  <c r="AX232" i="3"/>
  <c r="AL231" i="3"/>
  <c r="Z230" i="3"/>
  <c r="AO260" i="3"/>
  <c r="AC259" i="3"/>
  <c r="Q258" i="3"/>
  <c r="AU291" i="3"/>
  <c r="AI290" i="3"/>
  <c r="W289" i="3"/>
  <c r="AG316" i="3"/>
  <c r="AS317" i="3"/>
  <c r="X321" i="3"/>
  <c r="AY376" i="3"/>
  <c r="AM375" i="3"/>
  <c r="AA374" i="3"/>
  <c r="AW104" i="3"/>
  <c r="AK103" i="3"/>
  <c r="Y102" i="3"/>
  <c r="AT230" i="3"/>
  <c r="AH229" i="3"/>
  <c r="V228" i="3"/>
  <c r="AX361" i="3"/>
  <c r="AL360" i="3"/>
  <c r="Z359" i="3"/>
  <c r="AW35" i="3"/>
  <c r="AK34" i="3"/>
  <c r="Y33" i="3"/>
  <c r="AQ67" i="3"/>
  <c r="AE66" i="3"/>
  <c r="AX90" i="3"/>
  <c r="Z88" i="3"/>
  <c r="AL89" i="3"/>
  <c r="AR107" i="3"/>
  <c r="AF106" i="3"/>
  <c r="AX134" i="3"/>
  <c r="AL133" i="3"/>
  <c r="Z132" i="3"/>
  <c r="AS162" i="3"/>
  <c r="AG161" i="3"/>
  <c r="U160" i="3"/>
  <c r="AV184" i="3"/>
  <c r="AJ183" i="3"/>
  <c r="X182" i="3"/>
  <c r="AT211" i="3"/>
  <c r="AH210" i="3"/>
  <c r="V209" i="3"/>
  <c r="AY233" i="3"/>
  <c r="AM232" i="3"/>
  <c r="AA231" i="3"/>
  <c r="AT261" i="3"/>
  <c r="AH260" i="3"/>
  <c r="V259" i="3"/>
  <c r="AU287" i="3"/>
  <c r="AI286" i="3"/>
  <c r="AR314" i="3"/>
  <c r="AF313" i="3"/>
  <c r="T312" i="3"/>
  <c r="AR3" i="4"/>
  <c r="AF3" i="4"/>
  <c r="AD3" i="4"/>
  <c r="AP3" i="4"/>
  <c r="AB3" i="4"/>
  <c r="Z3" i="4"/>
  <c r="AN3" i="4"/>
  <c r="AJ3" i="4"/>
  <c r="AH3" i="4"/>
  <c r="AT3" i="4"/>
  <c r="AL3" i="4"/>
  <c r="Q347" i="3"/>
  <c r="AO349" i="3"/>
  <c r="AC348" i="3"/>
  <c r="AA351" i="3"/>
  <c r="AY353" i="3"/>
  <c r="AM352" i="3"/>
  <c r="W352" i="3"/>
  <c r="AU354" i="3"/>
  <c r="AI353" i="3"/>
  <c r="AA249" i="3"/>
  <c r="AY251" i="3"/>
  <c r="AM250" i="3"/>
  <c r="V236" i="3"/>
  <c r="W141" i="3"/>
  <c r="S150" i="3"/>
  <c r="V152" i="3"/>
  <c r="AT154" i="3"/>
  <c r="AH153" i="3"/>
  <c r="Z148" i="3"/>
  <c r="AX150" i="3"/>
  <c r="AL149" i="3"/>
  <c r="Z44" i="3"/>
  <c r="AL45" i="3"/>
  <c r="AX46" i="3"/>
  <c r="S97" i="3"/>
  <c r="AQ99" i="3"/>
  <c r="AE98" i="3"/>
  <c r="U210" i="3"/>
  <c r="AP348" i="3"/>
  <c r="AD347" i="3"/>
  <c r="Z367" i="3"/>
  <c r="AX369" i="3"/>
  <c r="AL368" i="3"/>
  <c r="AX367" i="3"/>
  <c r="AL366" i="3"/>
  <c r="AB11" i="1"/>
  <c r="AB23" i="1"/>
  <c r="AF10" i="1"/>
  <c r="AB8" i="1"/>
  <c r="AB29" i="1"/>
  <c r="AF8" i="1"/>
  <c r="P14" i="1"/>
  <c r="C3" i="4"/>
  <c r="K3" i="4"/>
  <c r="Q3" i="4"/>
  <c r="I3" i="4"/>
  <c r="W3" i="4"/>
  <c r="O3" i="4"/>
  <c r="G3" i="4"/>
  <c r="S3" i="4"/>
  <c r="M3" i="4"/>
  <c r="E3" i="4"/>
  <c r="U3" i="4"/>
  <c r="U201" i="3"/>
  <c r="U170" i="3"/>
  <c r="AA346" i="3"/>
  <c r="AY348" i="3"/>
  <c r="AM347" i="3"/>
  <c r="AS353" i="3"/>
  <c r="AG352" i="3"/>
  <c r="U357" i="3"/>
  <c r="AS359" i="3"/>
  <c r="AG358" i="3"/>
  <c r="Y346" i="3"/>
  <c r="AW348" i="3"/>
  <c r="AK347" i="3"/>
  <c r="AG338" i="3"/>
  <c r="AS339" i="3"/>
  <c r="Q305" i="3"/>
  <c r="Z352" i="3"/>
  <c r="AX354" i="3"/>
  <c r="AL353" i="3"/>
  <c r="T326" i="3"/>
  <c r="AE378" i="3"/>
  <c r="W342" i="3"/>
  <c r="AU345" i="3"/>
  <c r="AI344" i="3"/>
  <c r="Z377" i="3"/>
  <c r="AL378" i="3"/>
  <c r="Z357" i="3"/>
  <c r="AL358" i="3"/>
  <c r="AX359" i="3"/>
  <c r="S348" i="3"/>
  <c r="AQ351" i="3"/>
  <c r="AE350" i="3"/>
  <c r="Z337" i="3"/>
  <c r="AX339" i="3"/>
  <c r="AL338" i="3"/>
  <c r="Z306" i="3"/>
  <c r="X351" i="3"/>
  <c r="X316" i="3"/>
  <c r="R246" i="3"/>
  <c r="AP248" i="3"/>
  <c r="AD247" i="3"/>
  <c r="U343" i="3"/>
  <c r="W247" i="3"/>
  <c r="AU249" i="3"/>
  <c r="AI248" i="3"/>
  <c r="AS250" i="3"/>
  <c r="AG249" i="3"/>
  <c r="AW347" i="3"/>
  <c r="AK346" i="3"/>
  <c r="Q296" i="3"/>
  <c r="X296" i="3"/>
  <c r="Z250" i="3"/>
  <c r="AX252" i="3"/>
  <c r="AL251" i="3"/>
  <c r="R237" i="3"/>
  <c r="AP239" i="3"/>
  <c r="AD238" i="3"/>
  <c r="T346" i="3"/>
  <c r="AP251" i="3"/>
  <c r="AD250" i="3"/>
  <c r="V251" i="3"/>
  <c r="AT253" i="3"/>
  <c r="AH252" i="3"/>
  <c r="S246" i="3"/>
  <c r="AQ248" i="3"/>
  <c r="AE247" i="3"/>
  <c r="AA245" i="3"/>
  <c r="T185" i="3"/>
  <c r="Y256" i="3"/>
  <c r="Q257" i="3"/>
  <c r="Y252" i="3"/>
  <c r="AW254" i="3"/>
  <c r="AK253" i="3"/>
  <c r="X241" i="3"/>
  <c r="R236" i="3"/>
  <c r="AU219" i="3"/>
  <c r="AI218" i="3"/>
  <c r="AA185" i="3"/>
  <c r="R227" i="3"/>
  <c r="AP229" i="3"/>
  <c r="AD228" i="3"/>
  <c r="AT199" i="3"/>
  <c r="AH198" i="3"/>
  <c r="AT159" i="3"/>
  <c r="AH158" i="3"/>
  <c r="T286" i="3"/>
  <c r="Z266" i="3"/>
  <c r="Y249" i="3"/>
  <c r="U277" i="3"/>
  <c r="V147" i="3"/>
  <c r="AT150" i="3"/>
  <c r="AH149" i="3"/>
  <c r="W152" i="3"/>
  <c r="AU154" i="3"/>
  <c r="AI153" i="3"/>
  <c r="S136" i="3"/>
  <c r="AO253" i="3"/>
  <c r="AC252" i="3"/>
  <c r="W306" i="3"/>
  <c r="Z147" i="3"/>
  <c r="AX149" i="3"/>
  <c r="AL148" i="3"/>
  <c r="R127" i="3"/>
  <c r="AD128" i="3"/>
  <c r="AP129" i="3"/>
  <c r="U244" i="3"/>
  <c r="AS246" i="3"/>
  <c r="AG245" i="3"/>
  <c r="Z135" i="3"/>
  <c r="U147" i="3"/>
  <c r="AS149" i="3"/>
  <c r="AG148" i="3"/>
  <c r="W135" i="3"/>
  <c r="AX147" i="3"/>
  <c r="AL146" i="3"/>
  <c r="R65" i="3"/>
  <c r="V115" i="3"/>
  <c r="AA87" i="3"/>
  <c r="AY89" i="3"/>
  <c r="AM88" i="3"/>
  <c r="U77" i="3"/>
  <c r="AS79" i="3"/>
  <c r="AG78" i="3"/>
  <c r="V51" i="3"/>
  <c r="AT53" i="3"/>
  <c r="AH52" i="3"/>
  <c r="S151" i="3"/>
  <c r="AQ153" i="3"/>
  <c r="AE152" i="3"/>
  <c r="X146" i="3"/>
  <c r="AV148" i="3"/>
  <c r="AJ147" i="3"/>
  <c r="R66" i="3"/>
  <c r="AO49" i="3"/>
  <c r="AC48" i="3"/>
  <c r="AX45" i="3"/>
  <c r="AL44" i="3"/>
  <c r="Z15" i="3"/>
  <c r="AS150" i="3"/>
  <c r="AG149" i="3"/>
  <c r="AA105" i="3"/>
  <c r="AT51" i="3"/>
  <c r="AH50" i="3"/>
  <c r="AS19" i="3"/>
  <c r="AG18" i="3"/>
  <c r="AR99" i="3"/>
  <c r="AF98" i="3"/>
  <c r="R52" i="3"/>
  <c r="AP54" i="3"/>
  <c r="AD53" i="3"/>
  <c r="AO47" i="3"/>
  <c r="AC46" i="3"/>
  <c r="AP9" i="3"/>
  <c r="AD8" i="3"/>
  <c r="V137" i="3"/>
  <c r="W126" i="3"/>
  <c r="Z107" i="3"/>
  <c r="AX109" i="3"/>
  <c r="AL108" i="3"/>
  <c r="Q96" i="3"/>
  <c r="Q52" i="3"/>
  <c r="AO54" i="3"/>
  <c r="AC53" i="3"/>
  <c r="AU48" i="3"/>
  <c r="AI47" i="3"/>
  <c r="AA26" i="3"/>
  <c r="AO9" i="3"/>
  <c r="AC8" i="3"/>
  <c r="AR151" i="3"/>
  <c r="AF150" i="3"/>
  <c r="R77" i="3"/>
  <c r="AP79" i="3"/>
  <c r="AD78" i="3"/>
  <c r="AO53" i="3"/>
  <c r="AC52" i="3"/>
  <c r="AU47" i="3"/>
  <c r="AI46" i="3"/>
  <c r="R27" i="3"/>
  <c r="AP29" i="3"/>
  <c r="AD28" i="3"/>
  <c r="R97" i="3"/>
  <c r="AP99" i="3"/>
  <c r="AD98" i="3"/>
  <c r="AU46" i="3"/>
  <c r="AI45" i="3"/>
  <c r="X337" i="3"/>
  <c r="AV339" i="3"/>
  <c r="AJ338" i="3"/>
  <c r="Y196" i="3"/>
  <c r="AW199" i="3"/>
  <c r="AK198" i="3"/>
  <c r="Z77" i="3"/>
  <c r="AX79" i="3"/>
  <c r="AL78" i="3"/>
  <c r="AR348" i="3"/>
  <c r="AF347" i="3"/>
  <c r="AC244" i="3"/>
  <c r="AT369" i="3"/>
  <c r="X267" i="3"/>
  <c r="AV269" i="3"/>
  <c r="AJ268" i="3"/>
  <c r="X152" i="3"/>
  <c r="AH244" i="3"/>
  <c r="AT245" i="3"/>
  <c r="AV52" i="3"/>
  <c r="AJ51" i="3"/>
  <c r="AE368" i="3"/>
  <c r="AQ252" i="3"/>
  <c r="AE251" i="3"/>
  <c r="U237" i="3"/>
  <c r="AS239" i="3"/>
  <c r="AG238" i="3"/>
  <c r="X197" i="3"/>
  <c r="AV199" i="3"/>
  <c r="AJ198" i="3"/>
  <c r="AW145" i="3"/>
  <c r="Y37" i="3"/>
  <c r="AW39" i="3"/>
  <c r="AK38" i="3"/>
  <c r="AO259" i="3"/>
  <c r="AC258" i="3"/>
  <c r="AM188" i="3"/>
  <c r="X36" i="3"/>
  <c r="AW352" i="3"/>
  <c r="AK351" i="3"/>
  <c r="AI308" i="3"/>
  <c r="AU309" i="3"/>
  <c r="AX159" i="3"/>
  <c r="T127" i="3"/>
  <c r="AR129" i="3"/>
  <c r="AF128" i="3"/>
  <c r="AM198" i="3"/>
  <c r="AI147" i="3"/>
  <c r="AR45" i="3"/>
  <c r="AF44" i="3"/>
  <c r="AE328" i="3"/>
  <c r="AT252" i="3"/>
  <c r="AH251" i="3"/>
  <c r="R207" i="3"/>
  <c r="AP209" i="3"/>
  <c r="AD208" i="3"/>
  <c r="AO189" i="3"/>
  <c r="AU59" i="3"/>
  <c r="AI58" i="3"/>
  <c r="AW259" i="3"/>
  <c r="AJ52" i="3"/>
  <c r="AC198" i="3"/>
  <c r="AF148" i="3"/>
  <c r="AH345" i="3"/>
  <c r="AT346" i="3"/>
  <c r="AD246" i="3"/>
  <c r="R177" i="3"/>
  <c r="AP179" i="3"/>
  <c r="AD178" i="3"/>
  <c r="AP178" i="3"/>
  <c r="AD177" i="3"/>
  <c r="AX169" i="3"/>
  <c r="AL168" i="3"/>
  <c r="AP353" i="3"/>
  <c r="AD352" i="3"/>
  <c r="AW129" i="3"/>
  <c r="AV48" i="3"/>
  <c r="AJ47" i="3"/>
  <c r="AX348" i="3"/>
  <c r="AL347" i="3"/>
  <c r="AX153" i="3"/>
  <c r="AL50" i="3"/>
  <c r="AK251" i="3"/>
  <c r="AW252" i="3"/>
  <c r="AF52" i="3"/>
  <c r="AJ158" i="3"/>
  <c r="AX49" i="3"/>
  <c r="AL48" i="3"/>
  <c r="AW350" i="3"/>
  <c r="AK349" i="3"/>
  <c r="AW55" i="3"/>
  <c r="Y53" i="3"/>
  <c r="AK54" i="3"/>
  <c r="AP214" i="3"/>
  <c r="AD213" i="3"/>
  <c r="R212" i="3"/>
  <c r="AU281" i="3"/>
  <c r="AI280" i="3"/>
  <c r="W279" i="3"/>
  <c r="AP310" i="3"/>
  <c r="AD309" i="3"/>
  <c r="R308" i="3"/>
  <c r="AO326" i="3"/>
  <c r="AC325" i="3"/>
  <c r="Q324" i="3"/>
  <c r="Q323" i="3"/>
  <c r="AC324" i="3"/>
  <c r="AL339" i="3"/>
  <c r="Z338" i="3"/>
  <c r="AX340" i="3"/>
  <c r="AU362" i="3"/>
  <c r="AI361" i="3"/>
  <c r="W360" i="3"/>
  <c r="AP372" i="3"/>
  <c r="AD371" i="3"/>
  <c r="R370" i="3"/>
  <c r="AY378" i="3"/>
  <c r="AM377" i="3"/>
  <c r="AR156" i="3"/>
  <c r="AF155" i="3"/>
  <c r="T154" i="3"/>
  <c r="AF259" i="3"/>
  <c r="AR260" i="3"/>
  <c r="T258" i="3"/>
  <c r="AX295" i="3"/>
  <c r="Z293" i="3"/>
  <c r="AL294" i="3"/>
  <c r="AY318" i="3"/>
  <c r="AM317" i="3"/>
  <c r="AW333" i="3"/>
  <c r="AK332" i="3"/>
  <c r="Y331" i="3"/>
  <c r="AH356" i="3"/>
  <c r="AT357" i="3"/>
  <c r="AO367" i="3"/>
  <c r="AC366" i="3"/>
  <c r="AO366" i="3"/>
  <c r="AX375" i="3"/>
  <c r="AL374" i="3"/>
  <c r="Z373" i="3"/>
  <c r="AU11" i="3"/>
  <c r="AI10" i="3"/>
  <c r="W9" i="3"/>
  <c r="AW11" i="3"/>
  <c r="AK10" i="3"/>
  <c r="Y9" i="3"/>
  <c r="AP15" i="3"/>
  <c r="R13" i="3"/>
  <c r="AD14" i="3"/>
  <c r="AR20" i="3"/>
  <c r="AF19" i="3"/>
  <c r="T18" i="3"/>
  <c r="AU24" i="3"/>
  <c r="W22" i="3"/>
  <c r="AI23" i="3"/>
  <c r="AO24" i="3"/>
  <c r="AC23" i="3"/>
  <c r="Q22" i="3"/>
  <c r="AP28" i="3"/>
  <c r="AD27" i="3"/>
  <c r="AS33" i="3"/>
  <c r="AG32" i="3"/>
  <c r="AV37" i="3"/>
  <c r="AJ36" i="3"/>
  <c r="X34" i="3"/>
  <c r="AJ35" i="3"/>
  <c r="AX37" i="3"/>
  <c r="AL36" i="3"/>
  <c r="AY42" i="3"/>
  <c r="AM41" i="3"/>
  <c r="AA40" i="3"/>
  <c r="AV56" i="3"/>
  <c r="AJ55" i="3"/>
  <c r="X54" i="3"/>
  <c r="AW56" i="3"/>
  <c r="AK55" i="3"/>
  <c r="Y54" i="3"/>
  <c r="AO61" i="3"/>
  <c r="AC60" i="3"/>
  <c r="Q59" i="3"/>
  <c r="AP65" i="3"/>
  <c r="AD64" i="3"/>
  <c r="R63" i="3"/>
  <c r="AT70" i="3"/>
  <c r="AH69" i="3"/>
  <c r="V68" i="3"/>
  <c r="AU74" i="3"/>
  <c r="AI73" i="3"/>
  <c r="W72" i="3"/>
  <c r="AO74" i="3"/>
  <c r="AC73" i="3"/>
  <c r="Q72" i="3"/>
  <c r="AP78" i="3"/>
  <c r="AD77" i="3"/>
  <c r="AR83" i="3"/>
  <c r="AF82" i="3"/>
  <c r="T81" i="3"/>
  <c r="AV87" i="3"/>
  <c r="AJ86" i="3"/>
  <c r="AX87" i="3"/>
  <c r="AL86" i="3"/>
  <c r="AY92" i="3"/>
  <c r="AM91" i="3"/>
  <c r="AA90" i="3"/>
  <c r="AV96" i="3"/>
  <c r="AJ95" i="3"/>
  <c r="X94" i="3"/>
  <c r="AV101" i="3"/>
  <c r="AJ100" i="3"/>
  <c r="X99" i="3"/>
  <c r="AO101" i="3"/>
  <c r="AC100" i="3"/>
  <c r="Q99" i="3"/>
  <c r="AP105" i="3"/>
  <c r="AD104" i="3"/>
  <c r="R103" i="3"/>
  <c r="U108" i="3"/>
  <c r="AS110" i="3"/>
  <c r="AG109" i="3"/>
  <c r="AV114" i="3"/>
  <c r="AJ113" i="3"/>
  <c r="X112" i="3"/>
  <c r="AO114" i="3"/>
  <c r="AC113" i="3"/>
  <c r="Q112" i="3"/>
  <c r="AQ118" i="3"/>
  <c r="AE117" i="3"/>
  <c r="AT123" i="3"/>
  <c r="AH122" i="3"/>
  <c r="V121" i="3"/>
  <c r="AS123" i="3"/>
  <c r="AG122" i="3"/>
  <c r="AO127" i="3"/>
  <c r="AC126" i="3"/>
  <c r="AY132" i="3"/>
  <c r="AM131" i="3"/>
  <c r="AA130" i="3"/>
  <c r="AQ136" i="3"/>
  <c r="AE135" i="3"/>
  <c r="S134" i="3"/>
  <c r="AU141" i="3"/>
  <c r="AI140" i="3"/>
  <c r="W139" i="3"/>
  <c r="AW141" i="3"/>
  <c r="AK140" i="3"/>
  <c r="Y139" i="3"/>
  <c r="AP155" i="3"/>
  <c r="AD154" i="3"/>
  <c r="R153" i="3"/>
  <c r="AR160" i="3"/>
  <c r="AF159" i="3"/>
  <c r="T158" i="3"/>
  <c r="AV164" i="3"/>
  <c r="AJ163" i="3"/>
  <c r="X162" i="3"/>
  <c r="AO164" i="3"/>
  <c r="AC163" i="3"/>
  <c r="Q162" i="3"/>
  <c r="AQ168" i="3"/>
  <c r="AE167" i="3"/>
  <c r="AU173" i="3"/>
  <c r="AI172" i="3"/>
  <c r="W171" i="3"/>
  <c r="AV177" i="3"/>
  <c r="AJ176" i="3"/>
  <c r="AX177" i="3"/>
  <c r="AL176" i="3"/>
  <c r="AP182" i="3"/>
  <c r="AD181" i="3"/>
  <c r="R180" i="3"/>
  <c r="AR186" i="3"/>
  <c r="AF185" i="3"/>
  <c r="T184" i="3"/>
  <c r="AR191" i="3"/>
  <c r="T189" i="3"/>
  <c r="AF190" i="3"/>
  <c r="AW191" i="3"/>
  <c r="AK190" i="3"/>
  <c r="Y189" i="3"/>
  <c r="AP195" i="3"/>
  <c r="AD194" i="3"/>
  <c r="R193" i="3"/>
  <c r="AQ200" i="3"/>
  <c r="AE199" i="3"/>
  <c r="S198" i="3"/>
  <c r="AU204" i="3"/>
  <c r="AI203" i="3"/>
  <c r="W202" i="3"/>
  <c r="AW204" i="3"/>
  <c r="Y202" i="3"/>
  <c r="AK203" i="3"/>
  <c r="AX208" i="3"/>
  <c r="Z206" i="3"/>
  <c r="AL207" i="3"/>
  <c r="AQ213" i="3"/>
  <c r="S211" i="3"/>
  <c r="AE212" i="3"/>
  <c r="AR217" i="3"/>
  <c r="AF216" i="3"/>
  <c r="AW217" i="3"/>
  <c r="AK216" i="3"/>
  <c r="AO222" i="3"/>
  <c r="AC221" i="3"/>
  <c r="Q220" i="3"/>
  <c r="AY226" i="3"/>
  <c r="AM225" i="3"/>
  <c r="AA224" i="3"/>
  <c r="AT231" i="3"/>
  <c r="AH230" i="3"/>
  <c r="V229" i="3"/>
  <c r="AS231" i="3"/>
  <c r="AG230" i="3"/>
  <c r="U229" i="3"/>
  <c r="AX235" i="3"/>
  <c r="AL234" i="3"/>
  <c r="Z233" i="3"/>
  <c r="AY240" i="3"/>
  <c r="AM239" i="3"/>
  <c r="AA238" i="3"/>
  <c r="AR244" i="3"/>
  <c r="AF243" i="3"/>
  <c r="AR258" i="3"/>
  <c r="AF257" i="3"/>
  <c r="AO258" i="3"/>
  <c r="AC257" i="3"/>
  <c r="AP263" i="3"/>
  <c r="AD262" i="3"/>
  <c r="R261" i="3"/>
  <c r="AY267" i="3"/>
  <c r="AM266" i="3"/>
  <c r="AR272" i="3"/>
  <c r="AF271" i="3"/>
  <c r="T270" i="3"/>
  <c r="AT276" i="3"/>
  <c r="AH275" i="3"/>
  <c r="V274" i="3"/>
  <c r="AS276" i="3"/>
  <c r="AG275" i="3"/>
  <c r="U274" i="3"/>
  <c r="AV281" i="3"/>
  <c r="AJ280" i="3"/>
  <c r="X279" i="3"/>
  <c r="AW285" i="3"/>
  <c r="AK284" i="3"/>
  <c r="Y283" i="3"/>
  <c r="AO290" i="3"/>
  <c r="Q288" i="3"/>
  <c r="AC289" i="3"/>
  <c r="AX294" i="3"/>
  <c r="Z292" i="3"/>
  <c r="AL293" i="3"/>
  <c r="AP298" i="3"/>
  <c r="AD297" i="3"/>
  <c r="AY303" i="3"/>
  <c r="AM302" i="3"/>
  <c r="AA301" i="3"/>
  <c r="AR307" i="3"/>
  <c r="AF306" i="3"/>
  <c r="AT312" i="3"/>
  <c r="AH311" i="3"/>
  <c r="V310" i="3"/>
  <c r="AS312" i="3"/>
  <c r="AG311" i="3"/>
  <c r="U310" i="3"/>
  <c r="AR321" i="3"/>
  <c r="T319" i="3"/>
  <c r="AF320" i="3"/>
  <c r="AP325" i="3"/>
  <c r="AD324" i="3"/>
  <c r="R323" i="3"/>
  <c r="AS330" i="3"/>
  <c r="AG329" i="3"/>
  <c r="U328" i="3"/>
  <c r="AR338" i="3"/>
  <c r="AF337" i="3"/>
  <c r="AP343" i="3"/>
  <c r="AD342" i="3"/>
  <c r="AY362" i="3"/>
  <c r="AM361" i="3"/>
  <c r="AA360" i="3"/>
  <c r="AY371" i="3"/>
  <c r="AM370" i="3"/>
  <c r="AA369" i="3"/>
  <c r="AW86" i="3"/>
  <c r="AK85" i="3"/>
  <c r="Y84" i="3"/>
  <c r="AW225" i="3"/>
  <c r="AK224" i="3"/>
  <c r="Y223" i="3"/>
  <c r="AP296" i="3"/>
  <c r="R294" i="3"/>
  <c r="AD295" i="3"/>
  <c r="AR323" i="3"/>
  <c r="AF322" i="3"/>
  <c r="T321" i="3"/>
  <c r="AR322" i="3"/>
  <c r="AF321" i="3"/>
  <c r="AR341" i="3"/>
  <c r="AF340" i="3"/>
  <c r="T339" i="3"/>
  <c r="T338" i="3"/>
  <c r="AY364" i="3"/>
  <c r="AA362" i="3"/>
  <c r="AM363" i="3"/>
  <c r="AM374" i="3"/>
  <c r="AY375" i="3"/>
  <c r="AA373" i="3"/>
  <c r="U10" i="3"/>
  <c r="AS14" i="3"/>
  <c r="AG13" i="3"/>
  <c r="AQ14" i="3"/>
  <c r="AE13" i="3"/>
  <c r="S12" i="3"/>
  <c r="AT36" i="3"/>
  <c r="AH35" i="3"/>
  <c r="V34" i="3"/>
  <c r="AO68" i="3"/>
  <c r="AC67" i="3"/>
  <c r="AX91" i="3"/>
  <c r="AL90" i="3"/>
  <c r="Z89" i="3"/>
  <c r="AP91" i="3"/>
  <c r="AD90" i="3"/>
  <c r="R89" i="3"/>
  <c r="AR117" i="3"/>
  <c r="AF116" i="3"/>
  <c r="AU140" i="3"/>
  <c r="AI139" i="3"/>
  <c r="W138" i="3"/>
  <c r="AW172" i="3"/>
  <c r="AK171" i="3"/>
  <c r="Y170" i="3"/>
  <c r="AP172" i="3"/>
  <c r="R170" i="3"/>
  <c r="AD171" i="3"/>
  <c r="AR190" i="3"/>
  <c r="AF189" i="3"/>
  <c r="T188" i="3"/>
  <c r="AU207" i="3"/>
  <c r="AI206" i="3"/>
  <c r="AV225" i="3"/>
  <c r="AJ224" i="3"/>
  <c r="X223" i="3"/>
  <c r="AY225" i="3"/>
  <c r="AM224" i="3"/>
  <c r="AA223" i="3"/>
  <c r="AQ234" i="3"/>
  <c r="AE233" i="3"/>
  <c r="S232" i="3"/>
  <c r="AT262" i="3"/>
  <c r="AH261" i="3"/>
  <c r="V260" i="3"/>
  <c r="AQ275" i="3"/>
  <c r="AE274" i="3"/>
  <c r="S273" i="3"/>
  <c r="AU288" i="3"/>
  <c r="AI287" i="3"/>
  <c r="AV306" i="3"/>
  <c r="AJ305" i="3"/>
  <c r="X304" i="3"/>
  <c r="AV305" i="3"/>
  <c r="AJ304" i="3"/>
  <c r="AS306" i="3"/>
  <c r="AG305" i="3"/>
  <c r="U304" i="3"/>
  <c r="AU337" i="3"/>
  <c r="AI336" i="3"/>
  <c r="AS365" i="3"/>
  <c r="AG364" i="3"/>
  <c r="U363" i="3"/>
  <c r="AG363" i="3"/>
  <c r="U362" i="3"/>
  <c r="AT236" i="3"/>
  <c r="AH235" i="3"/>
  <c r="V234" i="3"/>
  <c r="AX300" i="3"/>
  <c r="AL299" i="3"/>
  <c r="Z298" i="3"/>
  <c r="AQ328" i="3"/>
  <c r="AE327" i="3"/>
  <c r="AW357" i="3"/>
  <c r="AK356" i="3"/>
  <c r="AR368" i="3"/>
  <c r="AF367" i="3"/>
  <c r="AR367" i="3"/>
  <c r="AF366" i="3"/>
  <c r="AX376" i="3"/>
  <c r="AL375" i="3"/>
  <c r="Z374" i="3"/>
  <c r="AQ8" i="3"/>
  <c r="AE7" i="3"/>
  <c r="AX12" i="3"/>
  <c r="AL11" i="3"/>
  <c r="Z10" i="3"/>
  <c r="AQ16" i="3"/>
  <c r="AE15" i="3"/>
  <c r="S14" i="3"/>
  <c r="AS16" i="3"/>
  <c r="AG15" i="3"/>
  <c r="U14" i="3"/>
  <c r="AO21" i="3"/>
  <c r="AC20" i="3"/>
  <c r="Q19" i="3"/>
  <c r="AP25" i="3"/>
  <c r="AD24" i="3"/>
  <c r="R23" i="3"/>
  <c r="AQ30" i="3"/>
  <c r="AE29" i="3"/>
  <c r="S28" i="3"/>
  <c r="AU30" i="3"/>
  <c r="AI29" i="3"/>
  <c r="W28" i="3"/>
  <c r="AO34" i="3"/>
  <c r="AC33" i="3"/>
  <c r="Q32" i="3"/>
  <c r="AY38" i="3"/>
  <c r="AM37" i="3"/>
  <c r="AT43" i="3"/>
  <c r="AH42" i="3"/>
  <c r="AW43" i="3"/>
  <c r="AK42" i="3"/>
  <c r="AX57" i="3"/>
  <c r="AL56" i="3"/>
  <c r="AR62" i="3"/>
  <c r="T60" i="3"/>
  <c r="AF61" i="3"/>
  <c r="AU62" i="3"/>
  <c r="AI61" i="3"/>
  <c r="W60" i="3"/>
  <c r="W59" i="3"/>
  <c r="AI60" i="3"/>
  <c r="AO66" i="3"/>
  <c r="AC65" i="3"/>
  <c r="Q64" i="3"/>
  <c r="AP71" i="3"/>
  <c r="AD70" i="3"/>
  <c r="R69" i="3"/>
  <c r="AQ75" i="3"/>
  <c r="AE74" i="3"/>
  <c r="S73" i="3"/>
  <c r="AU75" i="3"/>
  <c r="AI74" i="3"/>
  <c r="W73" i="3"/>
  <c r="AO80" i="3"/>
  <c r="AC79" i="3"/>
  <c r="Q78" i="3"/>
  <c r="AX84" i="3"/>
  <c r="AL83" i="3"/>
  <c r="Z82" i="3"/>
  <c r="AQ88" i="3"/>
  <c r="AE87" i="3"/>
  <c r="AU88" i="3"/>
  <c r="AI87" i="3"/>
  <c r="AW93" i="3"/>
  <c r="AK92" i="3"/>
  <c r="Y91" i="3"/>
  <c r="AY97" i="3"/>
  <c r="AM96" i="3"/>
  <c r="AT102" i="3"/>
  <c r="AH101" i="3"/>
  <c r="V100" i="3"/>
  <c r="AV102" i="3"/>
  <c r="AJ101" i="3"/>
  <c r="X100" i="3"/>
  <c r="AX106" i="3"/>
  <c r="AL105" i="3"/>
  <c r="Z104" i="3"/>
  <c r="AP111" i="3"/>
  <c r="AD110" i="3"/>
  <c r="R109" i="3"/>
  <c r="AT115" i="3"/>
  <c r="AH114" i="3"/>
  <c r="V113" i="3"/>
  <c r="AS115" i="3"/>
  <c r="AG114" i="3"/>
  <c r="U113" i="3"/>
  <c r="AV120" i="3"/>
  <c r="AJ119" i="3"/>
  <c r="X118" i="3"/>
  <c r="AP124" i="3"/>
  <c r="AD123" i="3"/>
  <c r="R122" i="3"/>
  <c r="AQ128" i="3"/>
  <c r="AE127" i="3"/>
  <c r="AU128" i="3"/>
  <c r="AI127" i="3"/>
  <c r="AO133" i="3"/>
  <c r="AC132" i="3"/>
  <c r="Q131" i="3"/>
  <c r="AP137" i="3"/>
  <c r="AD136" i="3"/>
  <c r="AR142" i="3"/>
  <c r="AF141" i="3"/>
  <c r="T140" i="3"/>
  <c r="AU142" i="3"/>
  <c r="AI141" i="3"/>
  <c r="W140" i="3"/>
  <c r="AV156" i="3"/>
  <c r="AJ155" i="3"/>
  <c r="X154" i="3"/>
  <c r="AS161" i="3"/>
  <c r="AG160" i="3"/>
  <c r="U159" i="3"/>
  <c r="AP165" i="3"/>
  <c r="AD164" i="3"/>
  <c r="R163" i="3"/>
  <c r="AS170" i="3"/>
  <c r="AG169" i="3"/>
  <c r="U168" i="3"/>
  <c r="AU170" i="3"/>
  <c r="AI169" i="3"/>
  <c r="W168" i="3"/>
  <c r="AV174" i="3"/>
  <c r="AJ173" i="3"/>
  <c r="X172" i="3"/>
  <c r="AO178" i="3"/>
  <c r="AC177" i="3"/>
  <c r="AQ183" i="3"/>
  <c r="AE182" i="3"/>
  <c r="S181" i="3"/>
  <c r="AP187" i="3"/>
  <c r="AD186" i="3"/>
  <c r="AU187" i="3"/>
  <c r="W185" i="3"/>
  <c r="AI186" i="3"/>
  <c r="AW192" i="3"/>
  <c r="AK191" i="3"/>
  <c r="Y190" i="3"/>
  <c r="AX196" i="3"/>
  <c r="AL195" i="3"/>
  <c r="Z194" i="3"/>
  <c r="AR201" i="3"/>
  <c r="AF200" i="3"/>
  <c r="T199" i="3"/>
  <c r="AU201" i="3"/>
  <c r="AI200" i="3"/>
  <c r="W199" i="3"/>
  <c r="AV205" i="3"/>
  <c r="AJ204" i="3"/>
  <c r="X203" i="3"/>
  <c r="AX210" i="3"/>
  <c r="AL209" i="3"/>
  <c r="Z208" i="3"/>
  <c r="AR214" i="3"/>
  <c r="AF213" i="3"/>
  <c r="T212" i="3"/>
  <c r="AY218" i="3"/>
  <c r="AM217" i="3"/>
  <c r="AA216" i="3"/>
  <c r="U216" i="3"/>
  <c r="AS218" i="3"/>
  <c r="AG217" i="3"/>
  <c r="AW223" i="3"/>
  <c r="AK222" i="3"/>
  <c r="Y221" i="3"/>
  <c r="AW227" i="3"/>
  <c r="AK226" i="3"/>
  <c r="AG231" i="3"/>
  <c r="AS232" i="3"/>
  <c r="U230" i="3"/>
  <c r="AQ236" i="3"/>
  <c r="AE235" i="3"/>
  <c r="S234" i="3"/>
  <c r="AT241" i="3"/>
  <c r="AH240" i="3"/>
  <c r="V239" i="3"/>
  <c r="AS241" i="3"/>
  <c r="AG240" i="3"/>
  <c r="U239" i="3"/>
  <c r="AW255" i="3"/>
  <c r="AK254" i="3"/>
  <c r="Y253" i="3"/>
  <c r="AX260" i="3"/>
  <c r="AL259" i="3"/>
  <c r="Z258" i="3"/>
  <c r="AT264" i="3"/>
  <c r="AH263" i="3"/>
  <c r="V262" i="3"/>
  <c r="AY268" i="3"/>
  <c r="AM267" i="3"/>
  <c r="U266" i="3"/>
  <c r="AS268" i="3"/>
  <c r="AG267" i="3"/>
  <c r="AW273" i="3"/>
  <c r="Y271" i="3"/>
  <c r="AK272" i="3"/>
  <c r="AV277" i="3"/>
  <c r="AJ276" i="3"/>
  <c r="AV282" i="3"/>
  <c r="AJ281" i="3"/>
  <c r="X280" i="3"/>
  <c r="AV286" i="3"/>
  <c r="X284" i="3"/>
  <c r="AJ285" i="3"/>
  <c r="AV291" i="3"/>
  <c r="AJ290" i="3"/>
  <c r="X289" i="3"/>
  <c r="AV295" i="3"/>
  <c r="X293" i="3"/>
  <c r="AJ294" i="3"/>
  <c r="AV300" i="3"/>
  <c r="AJ299" i="3"/>
  <c r="X298" i="3"/>
  <c r="AV304" i="3"/>
  <c r="AJ303" i="3"/>
  <c r="X302" i="3"/>
  <c r="AV308" i="3"/>
  <c r="AJ307" i="3"/>
  <c r="AV313" i="3"/>
  <c r="AJ312" i="3"/>
  <c r="X311" i="3"/>
  <c r="AT317" i="3"/>
  <c r="AH316" i="3"/>
  <c r="AQ326" i="3"/>
  <c r="AE325" i="3"/>
  <c r="S324" i="3"/>
  <c r="AP331" i="3"/>
  <c r="AD330" i="3"/>
  <c r="R329" i="3"/>
  <c r="AT335" i="3"/>
  <c r="V333" i="3"/>
  <c r="AH334" i="3"/>
  <c r="AQ344" i="3"/>
  <c r="AE343" i="3"/>
  <c r="AS358" i="3"/>
  <c r="AG357" i="3"/>
  <c r="AT372" i="3"/>
  <c r="AH371" i="3"/>
  <c r="V370" i="3"/>
  <c r="AL151" i="3"/>
  <c r="Q92" i="3"/>
  <c r="AK205" i="3"/>
  <c r="AM277" i="3"/>
  <c r="AW293" i="3"/>
  <c r="AK292" i="3"/>
  <c r="Y291" i="3"/>
  <c r="AU307" i="3"/>
  <c r="AT320" i="3"/>
  <c r="AH319" i="3"/>
  <c r="V318" i="3"/>
  <c r="X330" i="3"/>
  <c r="AJ340" i="3"/>
  <c r="AM359" i="3"/>
  <c r="AQ365" i="3"/>
  <c r="AE364" i="3"/>
  <c r="S363" i="3"/>
  <c r="AI370" i="3"/>
  <c r="AR375" i="3"/>
  <c r="AY370" i="3"/>
  <c r="AM369" i="3"/>
  <c r="AA368" i="3"/>
  <c r="AU18" i="3"/>
  <c r="AI17" i="3"/>
  <c r="AX32" i="3"/>
  <c r="AL31" i="3"/>
  <c r="Z30" i="3"/>
  <c r="U29" i="3"/>
  <c r="AS32" i="3"/>
  <c r="AG31" i="3"/>
  <c r="AQ60" i="3"/>
  <c r="AE59" i="3"/>
  <c r="S58" i="3"/>
  <c r="AU82" i="3"/>
  <c r="AI81" i="3"/>
  <c r="W80" i="3"/>
  <c r="AX104" i="3"/>
  <c r="AL103" i="3"/>
  <c r="Z102" i="3"/>
  <c r="AX103" i="3"/>
  <c r="AL102" i="3"/>
  <c r="Z101" i="3"/>
  <c r="AY104" i="3"/>
  <c r="AM103" i="3"/>
  <c r="AA102" i="3"/>
  <c r="AR131" i="3"/>
  <c r="AF130" i="3"/>
  <c r="T129" i="3"/>
  <c r="AU158" i="3"/>
  <c r="AI157" i="3"/>
  <c r="AO176" i="3"/>
  <c r="AC175" i="3"/>
  <c r="Q174" i="3"/>
  <c r="AS176" i="3"/>
  <c r="AG175" i="3"/>
  <c r="U174" i="3"/>
  <c r="AQ194" i="3"/>
  <c r="AE193" i="3"/>
  <c r="S192" i="3"/>
  <c r="AF211" i="3"/>
  <c r="T210" i="3"/>
  <c r="AR212" i="3"/>
  <c r="AS230" i="3"/>
  <c r="AG229" i="3"/>
  <c r="U228" i="3"/>
  <c r="AU257" i="3"/>
  <c r="AI256" i="3"/>
  <c r="AX266" i="3"/>
  <c r="AL265" i="3"/>
  <c r="Z264" i="3"/>
  <c r="AP266" i="3"/>
  <c r="AD265" i="3"/>
  <c r="R264" i="3"/>
  <c r="R263" i="3"/>
  <c r="AX284" i="3"/>
  <c r="AL283" i="3"/>
  <c r="Z282" i="3"/>
  <c r="AP297" i="3"/>
  <c r="AD296" i="3"/>
  <c r="AO315" i="3"/>
  <c r="AC314" i="3"/>
  <c r="Q313" i="3"/>
  <c r="AR361" i="3"/>
  <c r="AF360" i="3"/>
  <c r="T359" i="3"/>
  <c r="AR360" i="3"/>
  <c r="AF359" i="3"/>
  <c r="T358" i="3"/>
  <c r="AX72" i="3"/>
  <c r="AL71" i="3"/>
  <c r="Z70" i="3"/>
  <c r="AV283" i="3"/>
  <c r="AJ282" i="3"/>
  <c r="X281" i="3"/>
  <c r="AP327" i="3"/>
  <c r="AD326" i="3"/>
  <c r="AP355" i="3"/>
  <c r="AD354" i="3"/>
  <c r="R353" i="3"/>
  <c r="AP13" i="3"/>
  <c r="AD12" i="3"/>
  <c r="R11" i="3"/>
  <c r="AR13" i="3"/>
  <c r="AF12" i="3"/>
  <c r="T11" i="3"/>
  <c r="AV17" i="3"/>
  <c r="AJ16" i="3"/>
  <c r="AW22" i="3"/>
  <c r="Y20" i="3"/>
  <c r="AK21" i="3"/>
  <c r="AP26" i="3"/>
  <c r="AD25" i="3"/>
  <c r="R24" i="3"/>
  <c r="AY31" i="3"/>
  <c r="AM30" i="3"/>
  <c r="AA29" i="3"/>
  <c r="AT31" i="3"/>
  <c r="AH30" i="3"/>
  <c r="V29" i="3"/>
  <c r="AO35" i="3"/>
  <c r="AC34" i="3"/>
  <c r="Q33" i="3"/>
  <c r="AY40" i="3"/>
  <c r="AM39" i="3"/>
  <c r="AA38" i="3"/>
  <c r="AR40" i="3"/>
  <c r="AF39" i="3"/>
  <c r="T38" i="3"/>
  <c r="AV44" i="3"/>
  <c r="AJ43" i="3"/>
  <c r="AX58" i="3"/>
  <c r="AL57" i="3"/>
  <c r="AP63" i="3"/>
  <c r="AD62" i="3"/>
  <c r="R61" i="3"/>
  <c r="AR63" i="3"/>
  <c r="AF62" i="3"/>
  <c r="T61" i="3"/>
  <c r="AU67" i="3"/>
  <c r="AI66" i="3"/>
  <c r="AW72" i="3"/>
  <c r="AK71" i="3"/>
  <c r="Y70" i="3"/>
  <c r="AD75" i="3"/>
  <c r="AP76" i="3"/>
  <c r="R74" i="3"/>
  <c r="AY81" i="3"/>
  <c r="AM80" i="3"/>
  <c r="AA79" i="3"/>
  <c r="AT81" i="3"/>
  <c r="V79" i="3"/>
  <c r="AH80" i="3"/>
  <c r="AW85" i="3"/>
  <c r="AK84" i="3"/>
  <c r="Y83" i="3"/>
  <c r="AY90" i="3"/>
  <c r="AM89" i="3"/>
  <c r="AA88" i="3"/>
  <c r="AR90" i="3"/>
  <c r="AF89" i="3"/>
  <c r="T88" i="3"/>
  <c r="AU94" i="3"/>
  <c r="AI93" i="3"/>
  <c r="W92" i="3"/>
  <c r="AS98" i="3"/>
  <c r="AG97" i="3"/>
  <c r="AP103" i="3"/>
  <c r="AD102" i="3"/>
  <c r="R101" i="3"/>
  <c r="AX107" i="3"/>
  <c r="AL106" i="3"/>
  <c r="AT107" i="3"/>
  <c r="AH106" i="3"/>
  <c r="AV112" i="3"/>
  <c r="X110" i="3"/>
  <c r="AJ111" i="3"/>
  <c r="AP116" i="3"/>
  <c r="AD115" i="3"/>
  <c r="R114" i="3"/>
  <c r="AO121" i="3"/>
  <c r="AC120" i="3"/>
  <c r="Q119" i="3"/>
  <c r="AT121" i="3"/>
  <c r="V119" i="3"/>
  <c r="AH120" i="3"/>
  <c r="AT120" i="3"/>
  <c r="V118" i="3"/>
  <c r="AH119" i="3"/>
  <c r="AS125" i="3"/>
  <c r="AG124" i="3"/>
  <c r="U123" i="3"/>
  <c r="AX130" i="3"/>
  <c r="AL129" i="3"/>
  <c r="Z128" i="3"/>
  <c r="AO134" i="3"/>
  <c r="AC133" i="3"/>
  <c r="Q132" i="3"/>
  <c r="AS134" i="3"/>
  <c r="AG133" i="3"/>
  <c r="AT138" i="3"/>
  <c r="AH137" i="3"/>
  <c r="AJ142" i="3"/>
  <c r="AV143" i="3"/>
  <c r="AQ157" i="3"/>
  <c r="AE156" i="3"/>
  <c r="AY162" i="3"/>
  <c r="AM161" i="3"/>
  <c r="AA160" i="3"/>
  <c r="AT162" i="3"/>
  <c r="AH161" i="3"/>
  <c r="V160" i="3"/>
  <c r="AV166" i="3"/>
  <c r="AJ165" i="3"/>
  <c r="X164" i="3"/>
  <c r="AS171" i="3"/>
  <c r="AG170" i="3"/>
  <c r="U169" i="3"/>
  <c r="AO175" i="3"/>
  <c r="AC174" i="3"/>
  <c r="Q173" i="3"/>
  <c r="AS175" i="3"/>
  <c r="AG174" i="3"/>
  <c r="U173" i="3"/>
  <c r="AU180" i="3"/>
  <c r="AI179" i="3"/>
  <c r="W178" i="3"/>
  <c r="AP184" i="3"/>
  <c r="AD183" i="3"/>
  <c r="R182" i="3"/>
  <c r="AX188" i="3"/>
  <c r="AL187" i="3"/>
  <c r="AY193" i="3"/>
  <c r="AA191" i="3"/>
  <c r="AM192" i="3"/>
  <c r="AM191" i="3"/>
  <c r="AA190" i="3"/>
  <c r="AY192" i="3"/>
  <c r="AU193" i="3"/>
  <c r="AI192" i="3"/>
  <c r="W191" i="3"/>
  <c r="AV197" i="3"/>
  <c r="AJ196" i="3"/>
  <c r="AQ202" i="3"/>
  <c r="AE201" i="3"/>
  <c r="S200" i="3"/>
  <c r="AP206" i="3"/>
  <c r="AD205" i="3"/>
  <c r="R204" i="3"/>
  <c r="AR206" i="3"/>
  <c r="AF205" i="3"/>
  <c r="T204" i="3"/>
  <c r="AU211" i="3"/>
  <c r="AI210" i="3"/>
  <c r="W209" i="3"/>
  <c r="AM214" i="3"/>
  <c r="AY215" i="3"/>
  <c r="AA213" i="3"/>
  <c r="AO220" i="3"/>
  <c r="Q218" i="3"/>
  <c r="AC219" i="3"/>
  <c r="AW224" i="3"/>
  <c r="AK223" i="3"/>
  <c r="Y222" i="3"/>
  <c r="AT224" i="3"/>
  <c r="AH223" i="3"/>
  <c r="V222" i="3"/>
  <c r="U226" i="3"/>
  <c r="AS228" i="3"/>
  <c r="AG227" i="3"/>
  <c r="AQ233" i="3"/>
  <c r="AE232" i="3"/>
  <c r="S231" i="3"/>
  <c r="AQ232" i="3"/>
  <c r="AE231" i="3"/>
  <c r="S230" i="3"/>
  <c r="AY237" i="3"/>
  <c r="AM236" i="3"/>
  <c r="U235" i="3"/>
  <c r="AS237" i="3"/>
  <c r="AG236" i="3"/>
  <c r="AR242" i="3"/>
  <c r="T240" i="3"/>
  <c r="AF241" i="3"/>
  <c r="AT256" i="3"/>
  <c r="AH255" i="3"/>
  <c r="V254" i="3"/>
  <c r="AI260" i="3"/>
  <c r="AU261" i="3"/>
  <c r="W259" i="3"/>
  <c r="AU265" i="3"/>
  <c r="AI264" i="3"/>
  <c r="W263" i="3"/>
  <c r="AV270" i="3"/>
  <c r="AJ269" i="3"/>
  <c r="X268" i="3"/>
  <c r="AY274" i="3"/>
  <c r="AM273" i="3"/>
  <c r="AA272" i="3"/>
  <c r="AW278" i="3"/>
  <c r="AK277" i="3"/>
  <c r="AW283" i="3"/>
  <c r="AK282" i="3"/>
  <c r="Y281" i="3"/>
  <c r="AW287" i="3"/>
  <c r="AK286" i="3"/>
  <c r="AW292" i="3"/>
  <c r="AK291" i="3"/>
  <c r="Y290" i="3"/>
  <c r="AW296" i="3"/>
  <c r="AK295" i="3"/>
  <c r="Y294" i="3"/>
  <c r="AW301" i="3"/>
  <c r="AK300" i="3"/>
  <c r="Y299" i="3"/>
  <c r="AU305" i="3"/>
  <c r="AI304" i="3"/>
  <c r="W303" i="3"/>
  <c r="AU310" i="3"/>
  <c r="AI309" i="3"/>
  <c r="W308" i="3"/>
  <c r="AU314" i="3"/>
  <c r="W312" i="3"/>
  <c r="AI313" i="3"/>
  <c r="AQ318" i="3"/>
  <c r="AE317" i="3"/>
  <c r="AX327" i="3"/>
  <c r="AL326" i="3"/>
  <c r="AX325" i="3"/>
  <c r="AX326" i="3"/>
  <c r="AL324" i="3"/>
  <c r="AL325" i="3"/>
  <c r="Z323" i="3"/>
  <c r="Z324" i="3"/>
  <c r="AW332" i="3"/>
  <c r="AK331" i="3"/>
  <c r="Y330" i="3"/>
  <c r="AQ336" i="3"/>
  <c r="AE335" i="3"/>
  <c r="S334" i="3"/>
  <c r="AX355" i="3"/>
  <c r="AL354" i="3"/>
  <c r="Z353" i="3"/>
  <c r="AS360" i="3"/>
  <c r="AG359" i="3"/>
  <c r="U358" i="3"/>
  <c r="AS373" i="3"/>
  <c r="AG372" i="3"/>
  <c r="AE141" i="3"/>
  <c r="AC294" i="3"/>
  <c r="AJ363" i="3"/>
  <c r="AR355" i="3"/>
  <c r="AD264" i="3"/>
  <c r="AO330" i="3"/>
  <c r="AO374" i="3"/>
  <c r="AC373" i="3"/>
  <c r="Q372" i="3"/>
  <c r="Q370" i="3"/>
  <c r="AO373" i="3"/>
  <c r="AC372" i="3"/>
  <c r="Q371" i="3"/>
  <c r="AC371" i="3"/>
  <c r="AY301" i="3"/>
  <c r="X192" i="3"/>
  <c r="AP315" i="3"/>
  <c r="AU61" i="3"/>
  <c r="AI262" i="3"/>
  <c r="AO325" i="3"/>
  <c r="AR218" i="3"/>
  <c r="AY358" i="3"/>
  <c r="T353" i="3"/>
  <c r="AX55" i="3"/>
  <c r="AL54" i="3"/>
  <c r="Z53" i="3"/>
  <c r="AP55" i="3"/>
  <c r="AD54" i="3"/>
  <c r="R53" i="3"/>
  <c r="AT73" i="3"/>
  <c r="AH72" i="3"/>
  <c r="V71" i="3"/>
  <c r="AU86" i="3"/>
  <c r="AI85" i="3"/>
  <c r="W84" i="3"/>
  <c r="AW100" i="3"/>
  <c r="AK99" i="3"/>
  <c r="Y98" i="3"/>
  <c r="AP100" i="3"/>
  <c r="AD99" i="3"/>
  <c r="R98" i="3"/>
  <c r="AS113" i="3"/>
  <c r="AG112" i="3"/>
  <c r="AU126" i="3"/>
  <c r="AI125" i="3"/>
  <c r="W124" i="3"/>
  <c r="AX144" i="3"/>
  <c r="AL143" i="3"/>
  <c r="AY144" i="3"/>
  <c r="AM143" i="3"/>
  <c r="AR167" i="3"/>
  <c r="AF166" i="3"/>
  <c r="AT185" i="3"/>
  <c r="AH184" i="3"/>
  <c r="V183" i="3"/>
  <c r="AS203" i="3"/>
  <c r="AG202" i="3"/>
  <c r="AO221" i="3"/>
  <c r="AC220" i="3"/>
  <c r="Q219" i="3"/>
  <c r="AP221" i="3"/>
  <c r="AD220" i="3"/>
  <c r="R219" i="3"/>
  <c r="U236" i="3"/>
  <c r="AS238" i="3"/>
  <c r="AG237" i="3"/>
  <c r="AR271" i="3"/>
  <c r="AF270" i="3"/>
  <c r="T269" i="3"/>
  <c r="AQ293" i="3"/>
  <c r="AE292" i="3"/>
  <c r="S291" i="3"/>
  <c r="AR311" i="3"/>
  <c r="AF310" i="3"/>
  <c r="T309" i="3"/>
  <c r="AU328" i="3"/>
  <c r="AI327" i="3"/>
  <c r="AX356" i="3"/>
  <c r="AL355" i="3"/>
  <c r="Z354" i="3"/>
  <c r="AU312" i="3"/>
  <c r="AI311" i="3"/>
  <c r="W310" i="3"/>
  <c r="AY337" i="3"/>
  <c r="AM336" i="3"/>
  <c r="AI364" i="3"/>
  <c r="AU365" i="3"/>
  <c r="W363" i="3"/>
  <c r="AR376" i="3"/>
  <c r="T374" i="3"/>
  <c r="AF375" i="3"/>
  <c r="AX10" i="3"/>
  <c r="AL9" i="3"/>
  <c r="Z8" i="3"/>
  <c r="AQ10" i="3"/>
  <c r="AE9" i="3"/>
  <c r="S8" i="3"/>
  <c r="AT27" i="3"/>
  <c r="AH26" i="3"/>
  <c r="AO41" i="3"/>
  <c r="AC40" i="3"/>
  <c r="Q39" i="3"/>
  <c r="AX64" i="3"/>
  <c r="AL63" i="3"/>
  <c r="Z62" i="3"/>
  <c r="AQ64" i="3"/>
  <c r="AE63" i="3"/>
  <c r="S62" i="3"/>
  <c r="AR77" i="3"/>
  <c r="AF76" i="3"/>
  <c r="AO95" i="3"/>
  <c r="AC94" i="3"/>
  <c r="Q93" i="3"/>
  <c r="AX108" i="3"/>
  <c r="AL107" i="3"/>
  <c r="AY108" i="3"/>
  <c r="AM107" i="3"/>
  <c r="AR122" i="3"/>
  <c r="AF121" i="3"/>
  <c r="T120" i="3"/>
  <c r="AU135" i="3"/>
  <c r="AI134" i="3"/>
  <c r="W133" i="3"/>
  <c r="AW163" i="3"/>
  <c r="AK162" i="3"/>
  <c r="Y161" i="3"/>
  <c r="AS163" i="3"/>
  <c r="AG162" i="3"/>
  <c r="AQ181" i="3"/>
  <c r="AE180" i="3"/>
  <c r="S179" i="3"/>
  <c r="AH197" i="3"/>
  <c r="AT198" i="3"/>
  <c r="AV216" i="3"/>
  <c r="AJ215" i="3"/>
  <c r="X214" i="3"/>
  <c r="AU243" i="3"/>
  <c r="AI242" i="3"/>
  <c r="AY243" i="3"/>
  <c r="AM242" i="3"/>
  <c r="AX280" i="3"/>
  <c r="Z278" i="3"/>
  <c r="AL279" i="3"/>
  <c r="AP302" i="3"/>
  <c r="AD301" i="3"/>
  <c r="R300" i="3"/>
  <c r="AO324" i="3"/>
  <c r="AC323" i="3"/>
  <c r="Q322" i="3"/>
  <c r="AR370" i="3"/>
  <c r="AF369" i="3"/>
  <c r="T368" i="3"/>
  <c r="D50" i="2"/>
  <c r="E49" i="2"/>
  <c r="F49" i="2"/>
  <c r="G49" i="2"/>
  <c r="AO331" i="3"/>
  <c r="E63" i="2"/>
  <c r="F63" i="2"/>
  <c r="G63" i="2"/>
  <c r="AR364" i="3"/>
  <c r="AF363" i="3"/>
  <c r="T362" i="3"/>
  <c r="AT375" i="3"/>
  <c r="AH374" i="3"/>
  <c r="V373" i="3"/>
  <c r="AX13" i="3"/>
  <c r="AL12" i="3"/>
  <c r="Z11" i="3"/>
  <c r="AP17" i="3"/>
  <c r="AD16" i="3"/>
  <c r="AR17" i="3"/>
  <c r="AF16" i="3"/>
  <c r="AU22" i="3"/>
  <c r="AI21" i="3"/>
  <c r="W20" i="3"/>
  <c r="AV26" i="3"/>
  <c r="AJ25" i="3"/>
  <c r="X24" i="3"/>
  <c r="AP31" i="3"/>
  <c r="AD30" i="3"/>
  <c r="R29" i="3"/>
  <c r="AY35" i="3"/>
  <c r="AM34" i="3"/>
  <c r="AA33" i="3"/>
  <c r="AU35" i="3"/>
  <c r="AI34" i="3"/>
  <c r="W33" i="3"/>
  <c r="AP40" i="3"/>
  <c r="AD39" i="3"/>
  <c r="R38" i="3"/>
  <c r="AY44" i="3"/>
  <c r="AM43" i="3"/>
  <c r="AR44" i="3"/>
  <c r="AF43" i="3"/>
  <c r="AU58" i="3"/>
  <c r="AI57" i="3"/>
  <c r="AY63" i="3"/>
  <c r="AM62" i="3"/>
  <c r="AA61" i="3"/>
  <c r="AP67" i="3"/>
  <c r="AD66" i="3"/>
  <c r="AY72" i="3"/>
  <c r="AM71" i="3"/>
  <c r="AA70" i="3"/>
  <c r="AT72" i="3"/>
  <c r="AH71" i="3"/>
  <c r="V70" i="3"/>
  <c r="AV76" i="3"/>
  <c r="AJ75" i="3"/>
  <c r="X74" i="3"/>
  <c r="AP81" i="3"/>
  <c r="AD80" i="3"/>
  <c r="R79" i="3"/>
  <c r="AO85" i="3"/>
  <c r="AC84" i="3"/>
  <c r="Q83" i="3"/>
  <c r="AT85" i="3"/>
  <c r="AH84" i="3"/>
  <c r="V83" i="3"/>
  <c r="AW90" i="3"/>
  <c r="AK89" i="3"/>
  <c r="Y88" i="3"/>
  <c r="AS94" i="3"/>
  <c r="AG93" i="3"/>
  <c r="AQ98" i="3"/>
  <c r="AE97" i="3"/>
  <c r="AT98" i="3"/>
  <c r="AH97" i="3"/>
  <c r="AV103" i="3"/>
  <c r="AJ102" i="3"/>
  <c r="X101" i="3"/>
  <c r="AO107" i="3"/>
  <c r="AC106" i="3"/>
  <c r="AX112" i="3"/>
  <c r="AL111" i="3"/>
  <c r="Z110" i="3"/>
  <c r="AR112" i="3"/>
  <c r="AF111" i="3"/>
  <c r="T110" i="3"/>
  <c r="AV116" i="3"/>
  <c r="AJ115" i="3"/>
  <c r="X114" i="3"/>
  <c r="AQ121" i="3"/>
  <c r="AE120" i="3"/>
  <c r="S119" i="3"/>
  <c r="AP125" i="3"/>
  <c r="AD124" i="3"/>
  <c r="R123" i="3"/>
  <c r="AT125" i="3"/>
  <c r="AH124" i="3"/>
  <c r="V123" i="3"/>
  <c r="AU130" i="3"/>
  <c r="AI129" i="3"/>
  <c r="W128" i="3"/>
  <c r="AW134" i="3"/>
  <c r="AK133" i="3"/>
  <c r="Y132" i="3"/>
  <c r="AY138" i="3"/>
  <c r="AM137" i="3"/>
  <c r="AX143" i="3"/>
  <c r="AL142" i="3"/>
  <c r="AT143" i="3"/>
  <c r="AH142" i="3"/>
  <c r="AW157" i="3"/>
  <c r="AK156" i="3"/>
  <c r="Y155" i="3"/>
  <c r="AP162" i="3"/>
  <c r="AD161" i="3"/>
  <c r="R160" i="3"/>
  <c r="AY166" i="3"/>
  <c r="AM165" i="3"/>
  <c r="AA164" i="3"/>
  <c r="AR166" i="3"/>
  <c r="AF165" i="3"/>
  <c r="T164" i="3"/>
  <c r="AV171" i="3"/>
  <c r="AJ170" i="3"/>
  <c r="X169" i="3"/>
  <c r="AQ175" i="3"/>
  <c r="AE174" i="3"/>
  <c r="S173" i="3"/>
  <c r="AQ180" i="3"/>
  <c r="AE179" i="3"/>
  <c r="S178" i="3"/>
  <c r="AS180" i="3"/>
  <c r="AG179" i="3"/>
  <c r="U178" i="3"/>
  <c r="AS184" i="3"/>
  <c r="AG183" i="3"/>
  <c r="U182" i="3"/>
  <c r="AV188" i="3"/>
  <c r="AJ187" i="3"/>
  <c r="AW193" i="3"/>
  <c r="AK192" i="3"/>
  <c r="Y191" i="3"/>
  <c r="AW197" i="3"/>
  <c r="AK196" i="3"/>
  <c r="AH196" i="3"/>
  <c r="AT197" i="3"/>
  <c r="AU202" i="3"/>
  <c r="AI201" i="3"/>
  <c r="W200" i="3"/>
  <c r="AS206" i="3"/>
  <c r="AG205" i="3"/>
  <c r="U204" i="3"/>
  <c r="AX211" i="3"/>
  <c r="AL210" i="3"/>
  <c r="Z209" i="3"/>
  <c r="AS211" i="3"/>
  <c r="AG210" i="3"/>
  <c r="U209" i="3"/>
  <c r="AT215" i="3"/>
  <c r="AH214" i="3"/>
  <c r="V213" i="3"/>
  <c r="AV220" i="3"/>
  <c r="AJ219" i="3"/>
  <c r="X218" i="3"/>
  <c r="AO224" i="3"/>
  <c r="AC223" i="3"/>
  <c r="Q222" i="3"/>
  <c r="AX228" i="3"/>
  <c r="AL227" i="3"/>
  <c r="AT228" i="3"/>
  <c r="AH227" i="3"/>
  <c r="AU233" i="3"/>
  <c r="AI232" i="3"/>
  <c r="W231" i="3"/>
  <c r="AW237" i="3"/>
  <c r="AK236" i="3"/>
  <c r="AQ242" i="3"/>
  <c r="AE241" i="3"/>
  <c r="S240" i="3"/>
  <c r="AQ256" i="3"/>
  <c r="S254" i="3"/>
  <c r="AE255" i="3"/>
  <c r="AX261" i="3"/>
  <c r="AL260" i="3"/>
  <c r="Z259" i="3"/>
  <c r="AW265" i="3"/>
  <c r="AK264" i="3"/>
  <c r="Y263" i="3"/>
  <c r="AR265" i="3"/>
  <c r="AF264" i="3"/>
  <c r="T263" i="3"/>
  <c r="AR270" i="3"/>
  <c r="AF269" i="3"/>
  <c r="T268" i="3"/>
  <c r="AT274" i="3"/>
  <c r="AH273" i="3"/>
  <c r="V272" i="3"/>
  <c r="AR278" i="3"/>
  <c r="AF277" i="3"/>
  <c r="AR283" i="3"/>
  <c r="AF282" i="3"/>
  <c r="T281" i="3"/>
  <c r="AR287" i="3"/>
  <c r="AF286" i="3"/>
  <c r="AR292" i="3"/>
  <c r="AF291" i="3"/>
  <c r="T290" i="3"/>
  <c r="AR296" i="3"/>
  <c r="AF295" i="3"/>
  <c r="T294" i="3"/>
  <c r="AR301" i="3"/>
  <c r="AF300" i="3"/>
  <c r="T299" i="3"/>
  <c r="AE304" i="3"/>
  <c r="AQ305" i="3"/>
  <c r="S303" i="3"/>
  <c r="AQ310" i="3"/>
  <c r="AE309" i="3"/>
  <c r="S308" i="3"/>
  <c r="AS314" i="3"/>
  <c r="AG313" i="3"/>
  <c r="AO323" i="3"/>
  <c r="AC322" i="3"/>
  <c r="Q321" i="3"/>
  <c r="AU327" i="3"/>
  <c r="AI326" i="3"/>
  <c r="AS332" i="3"/>
  <c r="AG331" i="3"/>
  <c r="AC340" i="3"/>
  <c r="AO341" i="3"/>
  <c r="Q339" i="3"/>
  <c r="AU355" i="3"/>
  <c r="AI354" i="3"/>
  <c r="W353" i="3"/>
  <c r="AU368" i="3"/>
  <c r="AI367" i="3"/>
  <c r="AX334" i="3"/>
  <c r="AR23" i="3"/>
  <c r="AF22" i="3"/>
  <c r="T21" i="3"/>
  <c r="AI54" i="3"/>
  <c r="AU55" i="3"/>
  <c r="W53" i="3"/>
  <c r="AX73" i="3"/>
  <c r="AL72" i="3"/>
  <c r="Z71" i="3"/>
  <c r="AY73" i="3"/>
  <c r="AA71" i="3"/>
  <c r="AM72" i="3"/>
  <c r="AQ86" i="3"/>
  <c r="AE85" i="3"/>
  <c r="S84" i="3"/>
  <c r="AU100" i="3"/>
  <c r="AI99" i="3"/>
  <c r="W98" i="3"/>
  <c r="AX113" i="3"/>
  <c r="AL112" i="3"/>
  <c r="Z111" i="3"/>
  <c r="AP113" i="3"/>
  <c r="AD112" i="3"/>
  <c r="R111" i="3"/>
  <c r="AQ126" i="3"/>
  <c r="AE125" i="3"/>
  <c r="S124" i="3"/>
  <c r="AU144" i="3"/>
  <c r="AI143" i="3"/>
  <c r="AV167" i="3"/>
  <c r="AJ166" i="3"/>
  <c r="AP167" i="3"/>
  <c r="AD166" i="3"/>
  <c r="AG184" i="3"/>
  <c r="AS185" i="3"/>
  <c r="U183" i="3"/>
  <c r="AT203" i="3"/>
  <c r="AH202" i="3"/>
  <c r="V201" i="3"/>
  <c r="AW221" i="3"/>
  <c r="AK220" i="3"/>
  <c r="Y219" i="3"/>
  <c r="AV238" i="3"/>
  <c r="X236" i="3"/>
  <c r="AJ237" i="3"/>
  <c r="AU271" i="3"/>
  <c r="W269" i="3"/>
  <c r="AI270" i="3"/>
  <c r="AP271" i="3"/>
  <c r="AD270" i="3"/>
  <c r="R269" i="3"/>
  <c r="AX293" i="3"/>
  <c r="AL292" i="3"/>
  <c r="Z291" i="3"/>
  <c r="AP311" i="3"/>
  <c r="R309" i="3"/>
  <c r="AD310" i="3"/>
  <c r="AO328" i="3"/>
  <c r="AC327" i="3"/>
  <c r="Q326" i="3"/>
  <c r="AW280" i="3"/>
  <c r="AK279" i="3"/>
  <c r="Y278" i="3"/>
  <c r="AU322" i="3"/>
  <c r="AI321" i="3"/>
  <c r="W320" i="3"/>
  <c r="AW343" i="3"/>
  <c r="AK342" i="3"/>
  <c r="AW370" i="3"/>
  <c r="Y368" i="3"/>
  <c r="AK369" i="3"/>
  <c r="AW378" i="3"/>
  <c r="AK377" i="3"/>
  <c r="AC276" i="3"/>
  <c r="AQ324" i="3"/>
  <c r="AE323" i="3"/>
  <c r="S322" i="3"/>
  <c r="AV365" i="3"/>
  <c r="AJ364" i="3"/>
  <c r="X363" i="3"/>
  <c r="AO10" i="3"/>
  <c r="AC9" i="3"/>
  <c r="Q8" i="3"/>
  <c r="AO27" i="3"/>
  <c r="AC26" i="3"/>
  <c r="AY27" i="3"/>
  <c r="AM26" i="3"/>
  <c r="AT41" i="3"/>
  <c r="AH40" i="3"/>
  <c r="V39" i="3"/>
  <c r="AV64" i="3"/>
  <c r="AJ63" i="3"/>
  <c r="X62" i="3"/>
  <c r="AO77" i="3"/>
  <c r="AC76" i="3"/>
  <c r="AY77" i="3"/>
  <c r="AM76" i="3"/>
  <c r="AR95" i="3"/>
  <c r="AF94" i="3"/>
  <c r="T93" i="3"/>
  <c r="AU108" i="3"/>
  <c r="AI107" i="3"/>
  <c r="AV122" i="3"/>
  <c r="AJ121" i="3"/>
  <c r="X120" i="3"/>
  <c r="AP122" i="3"/>
  <c r="AD121" i="3"/>
  <c r="R120" i="3"/>
  <c r="AQ135" i="3"/>
  <c r="AE134" i="3"/>
  <c r="S133" i="3"/>
  <c r="AT163" i="3"/>
  <c r="AH162" i="3"/>
  <c r="V161" i="3"/>
  <c r="AV181" i="3"/>
  <c r="AJ180" i="3"/>
  <c r="X179" i="3"/>
  <c r="AX198" i="3"/>
  <c r="AL197" i="3"/>
  <c r="AY198" i="3"/>
  <c r="AM197" i="3"/>
  <c r="AA196" i="3"/>
  <c r="AR216" i="3"/>
  <c r="AF215" i="3"/>
  <c r="T214" i="3"/>
  <c r="AW243" i="3"/>
  <c r="AK242" i="3"/>
  <c r="AU280" i="3"/>
  <c r="AI279" i="3"/>
  <c r="W278" i="3"/>
  <c r="AV302" i="3"/>
  <c r="AJ301" i="3"/>
  <c r="X300" i="3"/>
  <c r="AS302" i="3"/>
  <c r="AG301" i="3"/>
  <c r="U300" i="3"/>
  <c r="AU342" i="3"/>
  <c r="AI341" i="3"/>
  <c r="W340" i="3"/>
  <c r="AS370" i="3"/>
  <c r="AG369" i="3"/>
  <c r="U368" i="3"/>
  <c r="G240" i="2"/>
  <c r="E240" i="2"/>
  <c r="F240" i="2"/>
  <c r="BQ3" i="5"/>
  <c r="BA3" i="5"/>
  <c r="BO3" i="5"/>
  <c r="AY3" i="5"/>
  <c r="BM3" i="5"/>
  <c r="AW3" i="5"/>
  <c r="BI3" i="5"/>
  <c r="BG3" i="5"/>
  <c r="BC3" i="5"/>
  <c r="BK3" i="5"/>
  <c r="BE3" i="5"/>
  <c r="AC290" i="3"/>
  <c r="AW368" i="3"/>
  <c r="AR215" i="3"/>
  <c r="AF214" i="3"/>
  <c r="T213" i="3"/>
  <c r="AU220" i="3"/>
  <c r="AI219" i="3"/>
  <c r="W218" i="3"/>
  <c r="AS224" i="3"/>
  <c r="AG223" i="3"/>
  <c r="U222" i="3"/>
  <c r="AQ228" i="3"/>
  <c r="AE227" i="3"/>
  <c r="S226" i="3"/>
  <c r="AR228" i="3"/>
  <c r="AF227" i="3"/>
  <c r="AT233" i="3"/>
  <c r="AH232" i="3"/>
  <c r="V231" i="3"/>
  <c r="AV237" i="3"/>
  <c r="X235" i="3"/>
  <c r="AJ236" i="3"/>
  <c r="AD241" i="3"/>
  <c r="AP242" i="3"/>
  <c r="R240" i="3"/>
  <c r="AO256" i="3"/>
  <c r="AC255" i="3"/>
  <c r="Q254" i="3"/>
  <c r="AW261" i="3"/>
  <c r="AK260" i="3"/>
  <c r="Y259" i="3"/>
  <c r="AQ265" i="3"/>
  <c r="AE264" i="3"/>
  <c r="S263" i="3"/>
  <c r="AX270" i="3"/>
  <c r="AL269" i="3"/>
  <c r="Z268" i="3"/>
  <c r="AS270" i="3"/>
  <c r="U268" i="3"/>
  <c r="AG269" i="3"/>
  <c r="AR274" i="3"/>
  <c r="AF273" i="3"/>
  <c r="T272" i="3"/>
  <c r="AQ278" i="3"/>
  <c r="AE277" i="3"/>
  <c r="AQ283" i="3"/>
  <c r="AE282" i="3"/>
  <c r="S281" i="3"/>
  <c r="AQ287" i="3"/>
  <c r="AE286" i="3"/>
  <c r="AQ292" i="3"/>
  <c r="S290" i="3"/>
  <c r="AE291" i="3"/>
  <c r="AQ296" i="3"/>
  <c r="AE295" i="3"/>
  <c r="S294" i="3"/>
  <c r="AQ301" i="3"/>
  <c r="AE300" i="3"/>
  <c r="S299" i="3"/>
  <c r="AS305" i="3"/>
  <c r="AG304" i="3"/>
  <c r="U303" i="3"/>
  <c r="AS310" i="3"/>
  <c r="AG309" i="3"/>
  <c r="U308" i="3"/>
  <c r="AX318" i="3"/>
  <c r="AL317" i="3"/>
  <c r="AW323" i="3"/>
  <c r="AK322" i="3"/>
  <c r="Y321" i="3"/>
  <c r="AQ327" i="3"/>
  <c r="AE326" i="3"/>
  <c r="AX336" i="3"/>
  <c r="Z334" i="3"/>
  <c r="AL335" i="3"/>
  <c r="AW341" i="3"/>
  <c r="AK340" i="3"/>
  <c r="Y339" i="3"/>
  <c r="AQ355" i="3"/>
  <c r="S353" i="3"/>
  <c r="AE354" i="3"/>
  <c r="AQ368" i="3"/>
  <c r="AE367" i="3"/>
  <c r="AT302" i="3"/>
  <c r="AH301" i="3"/>
  <c r="V300" i="3"/>
  <c r="AT361" i="3"/>
  <c r="AH360" i="3"/>
  <c r="V359" i="3"/>
  <c r="AX378" i="3"/>
  <c r="AL377" i="3"/>
  <c r="AQ23" i="3"/>
  <c r="AE22" i="3"/>
  <c r="S21" i="3"/>
  <c r="AT55" i="3"/>
  <c r="AH54" i="3"/>
  <c r="V53" i="3"/>
  <c r="AW73" i="3"/>
  <c r="AK72" i="3"/>
  <c r="Y71" i="3"/>
  <c r="AP73" i="3"/>
  <c r="AD72" i="3"/>
  <c r="R71" i="3"/>
  <c r="AY86" i="3"/>
  <c r="AM85" i="3"/>
  <c r="AA84" i="3"/>
  <c r="AT100" i="3"/>
  <c r="AH99" i="3"/>
  <c r="V98" i="3"/>
  <c r="AW113" i="3"/>
  <c r="AK112" i="3"/>
  <c r="Y111" i="3"/>
  <c r="AX126" i="3"/>
  <c r="AL125" i="3"/>
  <c r="Z124" i="3"/>
  <c r="AY126" i="3"/>
  <c r="AM125" i="3"/>
  <c r="AA124" i="3"/>
  <c r="AT144" i="3"/>
  <c r="AH143" i="3"/>
  <c r="AS167" i="3"/>
  <c r="AG166" i="3"/>
  <c r="U165" i="3"/>
  <c r="AO185" i="3"/>
  <c r="AC184" i="3"/>
  <c r="Q183" i="3"/>
  <c r="AY185" i="3"/>
  <c r="AM184" i="3"/>
  <c r="AA183" i="3"/>
  <c r="AR203" i="3"/>
  <c r="AF202" i="3"/>
  <c r="T201" i="3"/>
  <c r="AT221" i="3"/>
  <c r="V219" i="3"/>
  <c r="AH220" i="3"/>
  <c r="AO238" i="3"/>
  <c r="AC237" i="3"/>
  <c r="AO271" i="3"/>
  <c r="AC270" i="3"/>
  <c r="Q269" i="3"/>
  <c r="AS271" i="3"/>
  <c r="U269" i="3"/>
  <c r="AG270" i="3"/>
  <c r="AO293" i="3"/>
  <c r="AC292" i="3"/>
  <c r="Q291" i="3"/>
  <c r="AX311" i="3"/>
  <c r="AL310" i="3"/>
  <c r="Z309" i="3"/>
  <c r="AS328" i="3"/>
  <c r="AG327" i="3"/>
  <c r="AR291" i="3"/>
  <c r="AF290" i="3"/>
  <c r="T289" i="3"/>
  <c r="AP324" i="3"/>
  <c r="AD323" i="3"/>
  <c r="R322" i="3"/>
  <c r="AP358" i="3"/>
  <c r="AD357" i="3"/>
  <c r="AX371" i="3"/>
  <c r="AL370" i="3"/>
  <c r="Z369" i="3"/>
  <c r="W378" i="3"/>
  <c r="AX41" i="3"/>
  <c r="AL40" i="3"/>
  <c r="Z39" i="3"/>
  <c r="AO184" i="3"/>
  <c r="AU10" i="3"/>
  <c r="AI9" i="3"/>
  <c r="W8" i="3"/>
  <c r="AX27" i="3"/>
  <c r="AL26" i="3"/>
  <c r="AP27" i="3"/>
  <c r="AD26" i="3"/>
  <c r="AR41" i="3"/>
  <c r="AF40" i="3"/>
  <c r="T39" i="3"/>
  <c r="AO64" i="3"/>
  <c r="AC63" i="3"/>
  <c r="Q62" i="3"/>
  <c r="AX77" i="3"/>
  <c r="AL76" i="3"/>
  <c r="AP77" i="3"/>
  <c r="AD76" i="3"/>
  <c r="AQ95" i="3"/>
  <c r="AE94" i="3"/>
  <c r="S93" i="3"/>
  <c r="AT108" i="3"/>
  <c r="AH107" i="3"/>
  <c r="AO122" i="3"/>
  <c r="AC121" i="3"/>
  <c r="Q120" i="3"/>
  <c r="AX135" i="3"/>
  <c r="AL134" i="3"/>
  <c r="Z133" i="3"/>
  <c r="AY135" i="3"/>
  <c r="AM134" i="3"/>
  <c r="AA133" i="3"/>
  <c r="AR163" i="3"/>
  <c r="AF162" i="3"/>
  <c r="T161" i="3"/>
  <c r="AI180" i="3"/>
  <c r="AU181" i="3"/>
  <c r="W179" i="3"/>
  <c r="AW198" i="3"/>
  <c r="AK197" i="3"/>
  <c r="AP198" i="3"/>
  <c r="AD197" i="3"/>
  <c r="AQ216" i="3"/>
  <c r="AE215" i="3"/>
  <c r="S214" i="3"/>
  <c r="AS243" i="3"/>
  <c r="AG242" i="3"/>
  <c r="AR280" i="3"/>
  <c r="AF279" i="3"/>
  <c r="T278" i="3"/>
  <c r="AU302" i="3"/>
  <c r="AI301" i="3"/>
  <c r="W300" i="3"/>
  <c r="AV324" i="3"/>
  <c r="AJ323" i="3"/>
  <c r="X322" i="3"/>
  <c r="AR342" i="3"/>
  <c r="AF341" i="3"/>
  <c r="T340" i="3"/>
  <c r="D68" i="2"/>
  <c r="F67" i="2"/>
  <c r="G67" i="2"/>
  <c r="E67" i="2"/>
  <c r="M3" i="5"/>
  <c r="K3" i="5"/>
  <c r="I3" i="5"/>
  <c r="G3" i="5"/>
  <c r="E3" i="5"/>
  <c r="W3" i="5"/>
  <c r="U3" i="5"/>
  <c r="S3" i="5"/>
  <c r="O3" i="5"/>
  <c r="Q3" i="5"/>
  <c r="C3" i="5"/>
  <c r="S262" i="3"/>
  <c r="AC339" i="3"/>
  <c r="AM300" i="3"/>
  <c r="AS283" i="3"/>
  <c r="AG282" i="3"/>
  <c r="U281" i="3"/>
  <c r="U285" i="3"/>
  <c r="AS287" i="3"/>
  <c r="AG286" i="3"/>
  <c r="AS292" i="3"/>
  <c r="AG291" i="3"/>
  <c r="AS296" i="3"/>
  <c r="AG295" i="3"/>
  <c r="U294" i="3"/>
  <c r="AX305" i="3"/>
  <c r="AL304" i="3"/>
  <c r="Z303" i="3"/>
  <c r="AX310" i="3"/>
  <c r="Z308" i="3"/>
  <c r="AL309" i="3"/>
  <c r="AX314" i="3"/>
  <c r="AL313" i="3"/>
  <c r="Z312" i="3"/>
  <c r="AO318" i="3"/>
  <c r="Q316" i="3"/>
  <c r="AC317" i="3"/>
  <c r="AU323" i="3"/>
  <c r="AI322" i="3"/>
  <c r="W321" i="3"/>
  <c r="AS327" i="3"/>
  <c r="AG326" i="3"/>
  <c r="AO336" i="3"/>
  <c r="AC335" i="3"/>
  <c r="Q334" i="3"/>
  <c r="AU341" i="3"/>
  <c r="AI340" i="3"/>
  <c r="W339" i="3"/>
  <c r="AS355" i="3"/>
  <c r="AG354" i="3"/>
  <c r="U353" i="3"/>
  <c r="AS368" i="3"/>
  <c r="AG367" i="3"/>
  <c r="AV77" i="3"/>
  <c r="AJ76" i="3"/>
  <c r="AX23" i="3"/>
  <c r="AL22" i="3"/>
  <c r="Z21" i="3"/>
  <c r="AY23" i="3"/>
  <c r="AM22" i="3"/>
  <c r="AA21" i="3"/>
  <c r="AR55" i="3"/>
  <c r="AF54" i="3"/>
  <c r="T53" i="3"/>
  <c r="AV73" i="3"/>
  <c r="AJ72" i="3"/>
  <c r="X71" i="3"/>
  <c r="AV86" i="3"/>
  <c r="AJ85" i="3"/>
  <c r="X84" i="3"/>
  <c r="AP86" i="3"/>
  <c r="AD85" i="3"/>
  <c r="R84" i="3"/>
  <c r="AR100" i="3"/>
  <c r="AF99" i="3"/>
  <c r="T98" i="3"/>
  <c r="AU113" i="3"/>
  <c r="AI112" i="3"/>
  <c r="W111" i="3"/>
  <c r="AW126" i="3"/>
  <c r="AK125" i="3"/>
  <c r="Y124" i="3"/>
  <c r="AP126" i="3"/>
  <c r="AD125" i="3"/>
  <c r="R124" i="3"/>
  <c r="AR144" i="3"/>
  <c r="AF143" i="3"/>
  <c r="AX167" i="3"/>
  <c r="AL166" i="3"/>
  <c r="AV185" i="3"/>
  <c r="AJ184" i="3"/>
  <c r="X183" i="3"/>
  <c r="AP185" i="3"/>
  <c r="AD184" i="3"/>
  <c r="R183" i="3"/>
  <c r="AQ203" i="3"/>
  <c r="AE202" i="3"/>
  <c r="S201" i="3"/>
  <c r="AR221" i="3"/>
  <c r="T219" i="3"/>
  <c r="AF220" i="3"/>
  <c r="AT238" i="3"/>
  <c r="AH237" i="3"/>
  <c r="AX271" i="3"/>
  <c r="AL270" i="3"/>
  <c r="Z269" i="3"/>
  <c r="AV293" i="3"/>
  <c r="AJ292" i="3"/>
  <c r="X291" i="3"/>
  <c r="AS293" i="3"/>
  <c r="AG292" i="3"/>
  <c r="AO311" i="3"/>
  <c r="AC310" i="3"/>
  <c r="Q309" i="3"/>
  <c r="AV356" i="3"/>
  <c r="AJ355" i="3"/>
  <c r="X354" i="3"/>
  <c r="AU294" i="3"/>
  <c r="AI293" i="3"/>
  <c r="W292" i="3"/>
  <c r="AK324" i="3"/>
  <c r="AW325" i="3"/>
  <c r="Y323" i="3"/>
  <c r="AQ361" i="3"/>
  <c r="AE360" i="3"/>
  <c r="S359" i="3"/>
  <c r="AY372" i="3"/>
  <c r="AM371" i="3"/>
  <c r="AA370" i="3"/>
  <c r="AT10" i="3"/>
  <c r="AH9" i="3"/>
  <c r="V8" i="3"/>
  <c r="AW27" i="3"/>
  <c r="AK26" i="3"/>
  <c r="U24" i="3"/>
  <c r="AS27" i="3"/>
  <c r="AG26" i="3"/>
  <c r="AQ41" i="3"/>
  <c r="S39" i="3"/>
  <c r="AE40" i="3"/>
  <c r="AU64" i="3"/>
  <c r="AI63" i="3"/>
  <c r="W62" i="3"/>
  <c r="AW77" i="3"/>
  <c r="AK76" i="3"/>
  <c r="AX95" i="3"/>
  <c r="AL94" i="3"/>
  <c r="Z93" i="3"/>
  <c r="AY95" i="3"/>
  <c r="AM94" i="3"/>
  <c r="AA93" i="3"/>
  <c r="AR108" i="3"/>
  <c r="AF107" i="3"/>
  <c r="T106" i="3"/>
  <c r="AS122" i="3"/>
  <c r="AG121" i="3"/>
  <c r="U120" i="3"/>
  <c r="AW135" i="3"/>
  <c r="AK134" i="3"/>
  <c r="Y133" i="3"/>
  <c r="AD134" i="3"/>
  <c r="AP135" i="3"/>
  <c r="R133" i="3"/>
  <c r="AQ163" i="3"/>
  <c r="AE162" i="3"/>
  <c r="S161" i="3"/>
  <c r="AO181" i="3"/>
  <c r="AC180" i="3"/>
  <c r="Q179" i="3"/>
  <c r="AV198" i="3"/>
  <c r="AJ197" i="3"/>
  <c r="U196" i="3"/>
  <c r="AS198" i="3"/>
  <c r="AG197" i="3"/>
  <c r="AY216" i="3"/>
  <c r="AM215" i="3"/>
  <c r="AA214" i="3"/>
  <c r="AT243" i="3"/>
  <c r="AH242" i="3"/>
  <c r="AQ280" i="3"/>
  <c r="AE279" i="3"/>
  <c r="S278" i="3"/>
  <c r="AR302" i="3"/>
  <c r="AF301" i="3"/>
  <c r="T300" i="3"/>
  <c r="AU324" i="3"/>
  <c r="AI323" i="3"/>
  <c r="W322" i="3"/>
  <c r="AX342" i="3"/>
  <c r="AL341" i="3"/>
  <c r="Z340" i="3"/>
  <c r="F283" i="2"/>
  <c r="G283" i="2"/>
  <c r="E283" i="2"/>
  <c r="AJ3" i="5"/>
  <c r="AH3" i="5"/>
  <c r="AF3" i="5"/>
  <c r="Z3" i="5"/>
  <c r="AT3" i="5"/>
  <c r="AP3" i="5"/>
  <c r="AN3" i="5"/>
  <c r="AR3" i="5"/>
  <c r="AL3" i="5"/>
  <c r="AD3" i="5"/>
  <c r="AB3" i="5"/>
  <c r="AE263" i="3"/>
  <c r="Z302" i="3"/>
  <c r="S253" i="3"/>
  <c r="Q338" i="3"/>
  <c r="AA299" i="3"/>
  <c r="AT134" i="3"/>
  <c r="AH133" i="3"/>
  <c r="V132" i="3"/>
  <c r="AV138" i="3"/>
  <c r="AJ137" i="3"/>
  <c r="AO143" i="3"/>
  <c r="AC142" i="3"/>
  <c r="AX157" i="3"/>
  <c r="AL156" i="3"/>
  <c r="AT157" i="3"/>
  <c r="AH156" i="3"/>
  <c r="AV162" i="3"/>
  <c r="AJ161" i="3"/>
  <c r="X160" i="3"/>
  <c r="AQ166" i="3"/>
  <c r="AE165" i="3"/>
  <c r="S164" i="3"/>
  <c r="AP171" i="3"/>
  <c r="AD170" i="3"/>
  <c r="R169" i="3"/>
  <c r="AF170" i="3"/>
  <c r="AR171" i="3"/>
  <c r="T169" i="3"/>
  <c r="AU175" i="3"/>
  <c r="AI174" i="3"/>
  <c r="W173" i="3"/>
  <c r="AY180" i="3"/>
  <c r="AM179" i="3"/>
  <c r="AA178" i="3"/>
  <c r="AW184" i="3"/>
  <c r="AK183" i="3"/>
  <c r="Y182" i="3"/>
  <c r="AQ188" i="3"/>
  <c r="AE187" i="3"/>
  <c r="AR188" i="3"/>
  <c r="AF187" i="3"/>
  <c r="AS193" i="3"/>
  <c r="AG192" i="3"/>
  <c r="AO197" i="3"/>
  <c r="AC196" i="3"/>
  <c r="AX202" i="3"/>
  <c r="AL201" i="3"/>
  <c r="Z200" i="3"/>
  <c r="AS202" i="3"/>
  <c r="AG201" i="3"/>
  <c r="U200" i="3"/>
  <c r="AU206" i="3"/>
  <c r="AI205" i="3"/>
  <c r="W204" i="3"/>
  <c r="AP211" i="3"/>
  <c r="AD210" i="3"/>
  <c r="R209" i="3"/>
  <c r="AP215" i="3"/>
  <c r="AD214" i="3"/>
  <c r="R213" i="3"/>
  <c r="AY220" i="3"/>
  <c r="AM219" i="3"/>
  <c r="AA218" i="3"/>
  <c r="AT220" i="3"/>
  <c r="V218" i="3"/>
  <c r="AH219" i="3"/>
  <c r="AV224" i="3"/>
  <c r="AJ223" i="3"/>
  <c r="X222" i="3"/>
  <c r="AW228" i="3"/>
  <c r="AK227" i="3"/>
  <c r="AX233" i="3"/>
  <c r="AL232" i="3"/>
  <c r="Z231" i="3"/>
  <c r="AS233" i="3"/>
  <c r="AG232" i="3"/>
  <c r="AT237" i="3"/>
  <c r="AH236" i="3"/>
  <c r="AU242" i="3"/>
  <c r="AI241" i="3"/>
  <c r="W240" i="3"/>
  <c r="AV256" i="3"/>
  <c r="AJ255" i="3"/>
  <c r="X254" i="3"/>
  <c r="AP261" i="3"/>
  <c r="AD260" i="3"/>
  <c r="R259" i="3"/>
  <c r="AY265" i="3"/>
  <c r="AM264" i="3"/>
  <c r="AA263" i="3"/>
  <c r="AQ270" i="3"/>
  <c r="AE269" i="3"/>
  <c r="S268" i="3"/>
  <c r="AQ274" i="3"/>
  <c r="AE273" i="3"/>
  <c r="S272" i="3"/>
  <c r="AX278" i="3"/>
  <c r="AL277" i="3"/>
  <c r="AX283" i="3"/>
  <c r="AL282" i="3"/>
  <c r="Z281" i="3"/>
  <c r="AX287" i="3"/>
  <c r="AL286" i="3"/>
  <c r="AL291" i="3"/>
  <c r="AX292" i="3"/>
  <c r="Z290" i="3"/>
  <c r="AX296" i="3"/>
  <c r="AL295" i="3"/>
  <c r="Z294" i="3"/>
  <c r="AX301" i="3"/>
  <c r="AL300" i="3"/>
  <c r="Z299" i="3"/>
  <c r="AO305" i="3"/>
  <c r="AC304" i="3"/>
  <c r="Q303" i="3"/>
  <c r="AO310" i="3"/>
  <c r="AC309" i="3"/>
  <c r="Q308" i="3"/>
  <c r="AO314" i="3"/>
  <c r="AC313" i="3"/>
  <c r="Q312" i="3"/>
  <c r="AW318" i="3"/>
  <c r="AK317" i="3"/>
  <c r="AQ323" i="3"/>
  <c r="AE322" i="3"/>
  <c r="S321" i="3"/>
  <c r="AX332" i="3"/>
  <c r="AL331" i="3"/>
  <c r="Z330" i="3"/>
  <c r="AW336" i="3"/>
  <c r="AK335" i="3"/>
  <c r="Y334" i="3"/>
  <c r="AQ341" i="3"/>
  <c r="AE340" i="3"/>
  <c r="S339" i="3"/>
  <c r="AU360" i="3"/>
  <c r="AI359" i="3"/>
  <c r="W358" i="3"/>
  <c r="AU373" i="3"/>
  <c r="AI372" i="3"/>
  <c r="W371" i="3"/>
  <c r="AX122" i="3"/>
  <c r="AL121" i="3"/>
  <c r="Z120" i="3"/>
  <c r="AQ342" i="3"/>
  <c r="AE341" i="3"/>
  <c r="S340" i="3"/>
  <c r="AK22" i="3"/>
  <c r="AW23" i="3"/>
  <c r="Y21" i="3"/>
  <c r="AP23" i="3"/>
  <c r="AD22" i="3"/>
  <c r="R21" i="3"/>
  <c r="AQ55" i="3"/>
  <c r="AE54" i="3"/>
  <c r="S53" i="3"/>
  <c r="AU73" i="3"/>
  <c r="AI72" i="3"/>
  <c r="W71" i="3"/>
  <c r="AX86" i="3"/>
  <c r="AL85" i="3"/>
  <c r="Z84" i="3"/>
  <c r="AS86" i="3"/>
  <c r="AG85" i="3"/>
  <c r="U84" i="3"/>
  <c r="AQ100" i="3"/>
  <c r="AE99" i="3"/>
  <c r="S98" i="3"/>
  <c r="AT113" i="3"/>
  <c r="AH112" i="3"/>
  <c r="V111" i="3"/>
  <c r="AV126" i="3"/>
  <c r="AJ125" i="3"/>
  <c r="X124" i="3"/>
  <c r="AS126" i="3"/>
  <c r="AG125" i="3"/>
  <c r="U124" i="3"/>
  <c r="AQ144" i="3"/>
  <c r="AE143" i="3"/>
  <c r="AW167" i="3"/>
  <c r="AK166" i="3"/>
  <c r="AL184" i="3"/>
  <c r="AX185" i="3"/>
  <c r="Z183" i="3"/>
  <c r="AO203" i="3"/>
  <c r="AC202" i="3"/>
  <c r="Q201" i="3"/>
  <c r="AY203" i="3"/>
  <c r="AM202" i="3"/>
  <c r="AA201" i="3"/>
  <c r="AQ221" i="3"/>
  <c r="AE220" i="3"/>
  <c r="S219" i="3"/>
  <c r="AR238" i="3"/>
  <c r="AF237" i="3"/>
  <c r="AK270" i="3"/>
  <c r="AW271" i="3"/>
  <c r="Y269" i="3"/>
  <c r="AU293" i="3"/>
  <c r="AI292" i="3"/>
  <c r="W291" i="3"/>
  <c r="AV311" i="3"/>
  <c r="AJ310" i="3"/>
  <c r="X309" i="3"/>
  <c r="AS311" i="3"/>
  <c r="AG310" i="3"/>
  <c r="U309" i="3"/>
  <c r="AU356" i="3"/>
  <c r="AI355" i="3"/>
  <c r="W354" i="3"/>
  <c r="AW297" i="3"/>
  <c r="AK296" i="3"/>
  <c r="AU331" i="3"/>
  <c r="AI330" i="3"/>
  <c r="W329" i="3"/>
  <c r="AR362" i="3"/>
  <c r="AF361" i="3"/>
  <c r="T360" i="3"/>
  <c r="AW374" i="3"/>
  <c r="AK373" i="3"/>
  <c r="Y372" i="3"/>
  <c r="AL290" i="3"/>
  <c r="AC312" i="3"/>
  <c r="AR10" i="3"/>
  <c r="AF9" i="3"/>
  <c r="T8" i="3"/>
  <c r="AV27" i="3"/>
  <c r="AJ26" i="3"/>
  <c r="AW41" i="3"/>
  <c r="AK40" i="3"/>
  <c r="Y39" i="3"/>
  <c r="AY41" i="3"/>
  <c r="AM40" i="3"/>
  <c r="AA39" i="3"/>
  <c r="AT64" i="3"/>
  <c r="AH63" i="3"/>
  <c r="V62" i="3"/>
  <c r="AU77" i="3"/>
  <c r="AI76" i="3"/>
  <c r="AW95" i="3"/>
  <c r="AK94" i="3"/>
  <c r="Y93" i="3"/>
  <c r="AP95" i="3"/>
  <c r="AD94" i="3"/>
  <c r="R93" i="3"/>
  <c r="AS108" i="3"/>
  <c r="AG107" i="3"/>
  <c r="AU122" i="3"/>
  <c r="AI121" i="3"/>
  <c r="W120" i="3"/>
  <c r="AV135" i="3"/>
  <c r="AJ134" i="3"/>
  <c r="X133" i="3"/>
  <c r="AS135" i="3"/>
  <c r="AG134" i="3"/>
  <c r="U133" i="3"/>
  <c r="AY163" i="3"/>
  <c r="AM162" i="3"/>
  <c r="AA161" i="3"/>
  <c r="AT181" i="3"/>
  <c r="AH180" i="3"/>
  <c r="V179" i="3"/>
  <c r="AU198" i="3"/>
  <c r="AI197" i="3"/>
  <c r="AX216" i="3"/>
  <c r="AL215" i="3"/>
  <c r="Z214" i="3"/>
  <c r="AP216" i="3"/>
  <c r="AD215" i="3"/>
  <c r="R214" i="3"/>
  <c r="AR243" i="3"/>
  <c r="AF242" i="3"/>
  <c r="AY280" i="3"/>
  <c r="AA278" i="3"/>
  <c r="AM279" i="3"/>
  <c r="AQ302" i="3"/>
  <c r="AE301" i="3"/>
  <c r="S300" i="3"/>
  <c r="AR324" i="3"/>
  <c r="AF323" i="3"/>
  <c r="T322" i="3"/>
  <c r="AO342" i="3"/>
  <c r="AC341" i="3"/>
  <c r="Q340" i="3"/>
  <c r="AQ264" i="3"/>
  <c r="AL303" i="3"/>
  <c r="AE254" i="3"/>
  <c r="AL316" i="3"/>
  <c r="AO340" i="3"/>
  <c r="AV370" i="3"/>
  <c r="AJ369" i="3"/>
  <c r="X368" i="3"/>
  <c r="V378" i="3"/>
  <c r="AT13" i="3"/>
  <c r="V11" i="3"/>
  <c r="AH12" i="3"/>
  <c r="AW17" i="3"/>
  <c r="AK16" i="3"/>
  <c r="AO22" i="3"/>
  <c r="AC21" i="3"/>
  <c r="Q20" i="3"/>
  <c r="AQ26" i="3"/>
  <c r="AE25" i="3"/>
  <c r="S24" i="3"/>
  <c r="AR26" i="3"/>
  <c r="AF25" i="3"/>
  <c r="T24" i="3"/>
  <c r="AU31" i="3"/>
  <c r="AI30" i="3"/>
  <c r="W29" i="3"/>
  <c r="AS35" i="3"/>
  <c r="AG34" i="3"/>
  <c r="U33" i="3"/>
  <c r="AS40" i="3"/>
  <c r="AG39" i="3"/>
  <c r="U38" i="3"/>
  <c r="AT40" i="3"/>
  <c r="AH39" i="3"/>
  <c r="V38" i="3"/>
  <c r="U42" i="3"/>
  <c r="AS44" i="3"/>
  <c r="AG43" i="3"/>
  <c r="AS58" i="3"/>
  <c r="AG57" i="3"/>
  <c r="AQ63" i="3"/>
  <c r="AE62" i="3"/>
  <c r="S61" i="3"/>
  <c r="AT63" i="3"/>
  <c r="AH62" i="3"/>
  <c r="V61" i="3"/>
  <c r="AS67" i="3"/>
  <c r="AG66" i="3"/>
  <c r="AO72" i="3"/>
  <c r="AC71" i="3"/>
  <c r="Q70" i="3"/>
  <c r="AQ76" i="3"/>
  <c r="AE75" i="3"/>
  <c r="S74" i="3"/>
  <c r="AR76" i="3"/>
  <c r="AF75" i="3"/>
  <c r="T74" i="3"/>
  <c r="AU81" i="3"/>
  <c r="AI80" i="3"/>
  <c r="W79" i="3"/>
  <c r="AP85" i="3"/>
  <c r="AD84" i="3"/>
  <c r="R83" i="3"/>
  <c r="AO90" i="3"/>
  <c r="AC89" i="3"/>
  <c r="Q88" i="3"/>
  <c r="AT90" i="3"/>
  <c r="AH89" i="3"/>
  <c r="V88" i="3"/>
  <c r="AV94" i="3"/>
  <c r="AJ93" i="3"/>
  <c r="X92" i="3"/>
  <c r="AW98" i="3"/>
  <c r="AK97" i="3"/>
  <c r="AS103" i="3"/>
  <c r="AG102" i="3"/>
  <c r="U101" i="3"/>
  <c r="AY107" i="3"/>
  <c r="AM106" i="3"/>
  <c r="AU107" i="3"/>
  <c r="AI106" i="3"/>
  <c r="AW112" i="3"/>
  <c r="AK111" i="3"/>
  <c r="Y110" i="3"/>
  <c r="AE115" i="3"/>
  <c r="AQ116" i="3"/>
  <c r="S114" i="3"/>
  <c r="AS116" i="3"/>
  <c r="U114" i="3"/>
  <c r="AG115" i="3"/>
  <c r="AU121" i="3"/>
  <c r="AI120" i="3"/>
  <c r="W119" i="3"/>
  <c r="AW125" i="3"/>
  <c r="AK124" i="3"/>
  <c r="Y123" i="3"/>
  <c r="AY130" i="3"/>
  <c r="AM129" i="3"/>
  <c r="AA128" i="3"/>
  <c r="AP134" i="3"/>
  <c r="AD133" i="3"/>
  <c r="R132" i="3"/>
  <c r="AR134" i="3"/>
  <c r="AF133" i="3"/>
  <c r="T132" i="3"/>
  <c r="AU138" i="3"/>
  <c r="AI137" i="3"/>
  <c r="AW143" i="3"/>
  <c r="AK142" i="3"/>
  <c r="U155" i="3"/>
  <c r="AS157" i="3"/>
  <c r="AG156" i="3"/>
  <c r="AR157" i="3"/>
  <c r="AF156" i="3"/>
  <c r="AI161" i="3"/>
  <c r="AU162" i="3"/>
  <c r="W160" i="3"/>
  <c r="AP166" i="3"/>
  <c r="AD165" i="3"/>
  <c r="R164" i="3"/>
  <c r="AX171" i="3"/>
  <c r="AL170" i="3"/>
  <c r="Z169" i="3"/>
  <c r="AY175" i="3"/>
  <c r="AM174" i="3"/>
  <c r="AA173" i="3"/>
  <c r="AT175" i="3"/>
  <c r="AH174" i="3"/>
  <c r="V173" i="3"/>
  <c r="AV180" i="3"/>
  <c r="AJ179" i="3"/>
  <c r="X178" i="3"/>
  <c r="AQ184" i="3"/>
  <c r="AE183" i="3"/>
  <c r="S182" i="3"/>
  <c r="AP188" i="3"/>
  <c r="AD187" i="3"/>
  <c r="U186" i="3"/>
  <c r="AS188" i="3"/>
  <c r="AG187" i="3"/>
  <c r="AV193" i="3"/>
  <c r="AJ192" i="3"/>
  <c r="X191" i="3"/>
  <c r="AY197" i="3"/>
  <c r="AM196" i="3"/>
  <c r="AW202" i="3"/>
  <c r="AK201" i="3"/>
  <c r="Y200" i="3"/>
  <c r="AQ206" i="3"/>
  <c r="AE205" i="3"/>
  <c r="S204" i="3"/>
  <c r="AT206" i="3"/>
  <c r="AH205" i="3"/>
  <c r="V204" i="3"/>
  <c r="AV211" i="3"/>
  <c r="AJ210" i="3"/>
  <c r="X209" i="3"/>
  <c r="AO215" i="3"/>
  <c r="AC214" i="3"/>
  <c r="Q213" i="3"/>
  <c r="AQ220" i="3"/>
  <c r="AE219" i="3"/>
  <c r="S218" i="3"/>
  <c r="AR220" i="3"/>
  <c r="AF219" i="3"/>
  <c r="T218" i="3"/>
  <c r="AU224" i="3"/>
  <c r="AI223" i="3"/>
  <c r="W222" i="3"/>
  <c r="AD227" i="3"/>
  <c r="AP228" i="3"/>
  <c r="AW233" i="3"/>
  <c r="AK232" i="3"/>
  <c r="Y231" i="3"/>
  <c r="AO237" i="3"/>
  <c r="AC236" i="3"/>
  <c r="AR237" i="3"/>
  <c r="AF236" i="3"/>
  <c r="AT242" i="3"/>
  <c r="V240" i="3"/>
  <c r="AH241" i="3"/>
  <c r="AU256" i="3"/>
  <c r="AI255" i="3"/>
  <c r="W254" i="3"/>
  <c r="AV261" i="3"/>
  <c r="AJ260" i="3"/>
  <c r="X259" i="3"/>
  <c r="AV265" i="3"/>
  <c r="AJ264" i="3"/>
  <c r="X263" i="3"/>
  <c r="AP270" i="3"/>
  <c r="AD269" i="3"/>
  <c r="R268" i="3"/>
  <c r="AO274" i="3"/>
  <c r="AC273" i="3"/>
  <c r="Q272" i="3"/>
  <c r="AO278" i="3"/>
  <c r="AC277" i="3"/>
  <c r="AO283" i="3"/>
  <c r="AC282" i="3"/>
  <c r="Q281" i="3"/>
  <c r="AO287" i="3"/>
  <c r="AC286" i="3"/>
  <c r="AO292" i="3"/>
  <c r="AC291" i="3"/>
  <c r="Q290" i="3"/>
  <c r="AO296" i="3"/>
  <c r="AC295" i="3"/>
  <c r="Q294" i="3"/>
  <c r="AO301" i="3"/>
  <c r="AC300" i="3"/>
  <c r="Q299" i="3"/>
  <c r="AW305" i="3"/>
  <c r="AK304" i="3"/>
  <c r="Y303" i="3"/>
  <c r="AW310" i="3"/>
  <c r="AK309" i="3"/>
  <c r="Y308" i="3"/>
  <c r="AW314" i="3"/>
  <c r="AK313" i="3"/>
  <c r="Y312" i="3"/>
  <c r="AU318" i="3"/>
  <c r="AI317" i="3"/>
  <c r="AS323" i="3"/>
  <c r="AG322" i="3"/>
  <c r="U321" i="3"/>
  <c r="AO332" i="3"/>
  <c r="AC331" i="3"/>
  <c r="Q330" i="3"/>
  <c r="AU336" i="3"/>
  <c r="W334" i="3"/>
  <c r="AI335" i="3"/>
  <c r="AS341" i="3"/>
  <c r="AG340" i="3"/>
  <c r="U339" i="3"/>
  <c r="AQ360" i="3"/>
  <c r="AE359" i="3"/>
  <c r="S358" i="3"/>
  <c r="AQ373" i="3"/>
  <c r="AE372" i="3"/>
  <c r="S371" i="3"/>
  <c r="S239" i="3"/>
  <c r="Z314" i="3"/>
  <c r="AV23" i="3"/>
  <c r="AJ22" i="3"/>
  <c r="X21" i="3"/>
  <c r="AS23" i="3"/>
  <c r="AG22" i="3"/>
  <c r="AY55" i="3"/>
  <c r="AA53" i="3"/>
  <c r="AM54" i="3"/>
  <c r="AS73" i="3"/>
  <c r="AG72" i="3"/>
  <c r="AO86" i="3"/>
  <c r="AC85" i="3"/>
  <c r="Q84" i="3"/>
  <c r="AX100" i="3"/>
  <c r="AL99" i="3"/>
  <c r="Z98" i="3"/>
  <c r="AM99" i="3"/>
  <c r="AY100" i="3"/>
  <c r="AA98" i="3"/>
  <c r="AR113" i="3"/>
  <c r="AF112" i="3"/>
  <c r="T111" i="3"/>
  <c r="AO126" i="3"/>
  <c r="AC125" i="3"/>
  <c r="Q124" i="3"/>
  <c r="AO144" i="3"/>
  <c r="AC143" i="3"/>
  <c r="AS144" i="3"/>
  <c r="AG143" i="3"/>
  <c r="AT167" i="3"/>
  <c r="AH166" i="3"/>
  <c r="AW185" i="3"/>
  <c r="AK184" i="3"/>
  <c r="Y183" i="3"/>
  <c r="AV203" i="3"/>
  <c r="AJ202" i="3"/>
  <c r="X201" i="3"/>
  <c r="AP203" i="3"/>
  <c r="AD202" i="3"/>
  <c r="R201" i="3"/>
  <c r="AY221" i="3"/>
  <c r="AM220" i="3"/>
  <c r="AA219" i="3"/>
  <c r="AQ238" i="3"/>
  <c r="AE237" i="3"/>
  <c r="AT271" i="3"/>
  <c r="V269" i="3"/>
  <c r="AH270" i="3"/>
  <c r="AR293" i="3"/>
  <c r="AF292" i="3"/>
  <c r="T291" i="3"/>
  <c r="AI310" i="3"/>
  <c r="W309" i="3"/>
  <c r="AU311" i="3"/>
  <c r="AV328" i="3"/>
  <c r="AJ327" i="3"/>
  <c r="AR356" i="3"/>
  <c r="AF355" i="3"/>
  <c r="T354" i="3"/>
  <c r="AR308" i="3"/>
  <c r="AF307" i="3"/>
  <c r="AW334" i="3"/>
  <c r="AK333" i="3"/>
  <c r="Y332" i="3"/>
  <c r="AR363" i="3"/>
  <c r="AF362" i="3"/>
  <c r="T361" i="3"/>
  <c r="AU375" i="3"/>
  <c r="W373" i="3"/>
  <c r="AI374" i="3"/>
  <c r="AX291" i="3"/>
  <c r="AO313" i="3"/>
  <c r="Q328" i="3"/>
  <c r="AS10" i="3"/>
  <c r="AG9" i="3"/>
  <c r="AU27" i="3"/>
  <c r="AI26" i="3"/>
  <c r="AV41" i="3"/>
  <c r="AJ40" i="3"/>
  <c r="X39" i="3"/>
  <c r="AP41" i="3"/>
  <c r="AD40" i="3"/>
  <c r="R39" i="3"/>
  <c r="AR64" i="3"/>
  <c r="AF63" i="3"/>
  <c r="T62" i="3"/>
  <c r="AT77" i="3"/>
  <c r="AH76" i="3"/>
  <c r="AV95" i="3"/>
  <c r="AJ94" i="3"/>
  <c r="X93" i="3"/>
  <c r="AS95" i="3"/>
  <c r="AG94" i="3"/>
  <c r="U93" i="3"/>
  <c r="AQ108" i="3"/>
  <c r="AE107" i="3"/>
  <c r="AT122" i="3"/>
  <c r="AH121" i="3"/>
  <c r="V120" i="3"/>
  <c r="AO135" i="3"/>
  <c r="AC134" i="3"/>
  <c r="Q133" i="3"/>
  <c r="AO163" i="3"/>
  <c r="AC162" i="3"/>
  <c r="Q161" i="3"/>
  <c r="AP163" i="3"/>
  <c r="AD162" i="3"/>
  <c r="R161" i="3"/>
  <c r="AR181" i="3"/>
  <c r="AF180" i="3"/>
  <c r="T179" i="3"/>
  <c r="AO198" i="3"/>
  <c r="AC197" i="3"/>
  <c r="AW216" i="3"/>
  <c r="AK215" i="3"/>
  <c r="Y214" i="3"/>
  <c r="AS216" i="3"/>
  <c r="AG215" i="3"/>
  <c r="U214" i="3"/>
  <c r="AQ243" i="3"/>
  <c r="AE242" i="3"/>
  <c r="AP280" i="3"/>
  <c r="AD279" i="3"/>
  <c r="R278" i="3"/>
  <c r="AY302" i="3"/>
  <c r="AM301" i="3"/>
  <c r="AA300" i="3"/>
  <c r="AX324" i="3"/>
  <c r="AL323" i="3"/>
  <c r="Z322" i="3"/>
  <c r="AS342" i="3"/>
  <c r="AG341" i="3"/>
  <c r="F299" i="2"/>
  <c r="G299" i="2"/>
  <c r="E299" i="2"/>
  <c r="Z284" i="3"/>
  <c r="AX304" i="3"/>
  <c r="AQ255" i="3"/>
  <c r="AX317" i="3"/>
  <c r="AC330" i="3"/>
  <c r="V97" i="3"/>
  <c r="V96" i="3"/>
  <c r="U307" i="3"/>
  <c r="U305" i="3"/>
  <c r="V177" i="3"/>
  <c r="V175" i="3"/>
  <c r="S242" i="3"/>
  <c r="AA343" i="3"/>
  <c r="AA342" i="3"/>
  <c r="R375" i="3"/>
  <c r="U351" i="3"/>
  <c r="Z341" i="3"/>
  <c r="Z343" i="3"/>
  <c r="U377" i="3"/>
  <c r="U375" i="3"/>
  <c r="U337" i="3"/>
  <c r="U335" i="3"/>
  <c r="W347" i="3"/>
  <c r="T306" i="3"/>
  <c r="Z351" i="3"/>
  <c r="R366" i="3"/>
  <c r="T348" i="3"/>
  <c r="R316" i="3"/>
  <c r="AA347" i="3"/>
  <c r="Q307" i="3"/>
  <c r="Q306" i="3"/>
  <c r="S245" i="3"/>
  <c r="V249" i="3"/>
  <c r="R349" i="3"/>
  <c r="V247" i="3"/>
  <c r="V246" i="3"/>
  <c r="Q345" i="3"/>
  <c r="Z342" i="3"/>
  <c r="T248" i="3"/>
  <c r="U336" i="3"/>
  <c r="AA248" i="3"/>
  <c r="R247" i="3"/>
  <c r="W344" i="3"/>
  <c r="AA247" i="3"/>
  <c r="Z225" i="3"/>
  <c r="Z256" i="3"/>
  <c r="V250" i="3"/>
  <c r="Z235" i="3"/>
  <c r="W241" i="3"/>
  <c r="V157" i="3"/>
  <c r="V155" i="3"/>
  <c r="R286" i="3"/>
  <c r="AA265" i="3"/>
  <c r="S266" i="3"/>
  <c r="R265" i="3"/>
  <c r="S241" i="3"/>
  <c r="U243" i="3"/>
  <c r="T176" i="3"/>
  <c r="Q251" i="3"/>
  <c r="R143" i="3"/>
  <c r="W147" i="3"/>
  <c r="W145" i="3"/>
  <c r="Z144" i="3"/>
  <c r="AA244" i="3"/>
  <c r="T244" i="3"/>
  <c r="Y142" i="3"/>
  <c r="Z145" i="3"/>
  <c r="V125" i="3"/>
  <c r="T148" i="3"/>
  <c r="S115" i="3"/>
  <c r="W115" i="3"/>
  <c r="U146" i="3"/>
  <c r="AA146" i="3"/>
  <c r="Y47" i="3"/>
  <c r="T44" i="3"/>
  <c r="S105" i="3"/>
  <c r="W105" i="3"/>
  <c r="S44" i="3"/>
  <c r="S42" i="3"/>
  <c r="AA144" i="3"/>
  <c r="U49" i="3"/>
  <c r="T37" i="3"/>
  <c r="T36" i="3"/>
  <c r="AA150" i="3"/>
  <c r="Z126" i="3"/>
  <c r="Z125" i="3"/>
  <c r="AA125" i="3"/>
  <c r="S50" i="3"/>
  <c r="Q44" i="3"/>
  <c r="T6" i="3"/>
  <c r="Q149" i="3"/>
  <c r="W146" i="3"/>
  <c r="Q51" i="3"/>
  <c r="T42" i="3"/>
  <c r="V15" i="3"/>
  <c r="V85" i="3"/>
  <c r="X76" i="3"/>
  <c r="S76" i="3"/>
  <c r="W66" i="3"/>
  <c r="Y50" i="3"/>
  <c r="U50" i="3"/>
  <c r="Q50" i="3"/>
  <c r="W316" i="3"/>
  <c r="W317" i="3"/>
  <c r="W315" i="3"/>
  <c r="U127" i="3"/>
  <c r="U126" i="3"/>
  <c r="S37" i="3"/>
  <c r="S35" i="3"/>
  <c r="R342" i="3"/>
  <c r="Z325" i="3"/>
  <c r="S350" i="3"/>
  <c r="T249" i="3"/>
  <c r="Y287" i="3"/>
  <c r="Y285" i="3"/>
  <c r="V197" i="3"/>
  <c r="V195" i="3"/>
  <c r="W356" i="3"/>
  <c r="W357" i="3"/>
  <c r="W355" i="3"/>
  <c r="W336" i="3"/>
  <c r="W337" i="3"/>
  <c r="W335" i="3"/>
  <c r="R341" i="3"/>
  <c r="R343" i="3"/>
  <c r="Z315" i="3"/>
  <c r="T351" i="3"/>
  <c r="X341" i="3"/>
  <c r="T376" i="3"/>
  <c r="X346" i="3"/>
  <c r="V347" i="3"/>
  <c r="AA317" i="3"/>
  <c r="AA315" i="3"/>
  <c r="AA316" i="3"/>
  <c r="Q344" i="3"/>
  <c r="W295" i="3"/>
  <c r="W296" i="3"/>
  <c r="W297" i="3"/>
  <c r="R351" i="3"/>
  <c r="W246" i="3"/>
  <c r="Y345" i="3"/>
  <c r="R295" i="3"/>
  <c r="U247" i="3"/>
  <c r="S248" i="3"/>
  <c r="U342" i="3"/>
  <c r="AA246" i="3"/>
  <c r="R276" i="3"/>
  <c r="S247" i="3"/>
  <c r="W255" i="3"/>
  <c r="Z248" i="3"/>
  <c r="Z346" i="3"/>
  <c r="S285" i="3"/>
  <c r="Z286" i="3"/>
  <c r="W266" i="3"/>
  <c r="AA266" i="3"/>
  <c r="Z265" i="3"/>
  <c r="U355" i="3"/>
  <c r="R243" i="3"/>
  <c r="R242" i="3"/>
  <c r="S147" i="3"/>
  <c r="R251" i="3"/>
  <c r="T165" i="3"/>
  <c r="Q147" i="3"/>
  <c r="U144" i="3"/>
  <c r="Q244" i="3"/>
  <c r="Q243" i="3"/>
  <c r="U242" i="3"/>
  <c r="X143" i="3"/>
  <c r="X141" i="3"/>
  <c r="S145" i="3"/>
  <c r="AA115" i="3"/>
  <c r="S116" i="3"/>
  <c r="Y151" i="3"/>
  <c r="V146" i="3"/>
  <c r="U66" i="3"/>
  <c r="Q47" i="3"/>
  <c r="Z43" i="3"/>
  <c r="S106" i="3"/>
  <c r="U75" i="3"/>
  <c r="V49" i="3"/>
  <c r="U15" i="3"/>
  <c r="U17" i="3"/>
  <c r="V48" i="3"/>
  <c r="Z150" i="3"/>
  <c r="AA57" i="3"/>
  <c r="AA55" i="3"/>
  <c r="AA56" i="3"/>
  <c r="T49" i="3"/>
  <c r="AA27" i="3"/>
  <c r="AA25" i="3"/>
  <c r="S149" i="3"/>
  <c r="R145" i="3"/>
  <c r="Z50" i="3"/>
  <c r="W45" i="3"/>
  <c r="Z26" i="3"/>
  <c r="U105" i="3"/>
  <c r="R86" i="3"/>
  <c r="T75" i="3"/>
  <c r="AA76" i="3"/>
  <c r="Q66" i="3"/>
  <c r="U55" i="3"/>
  <c r="R47" i="3"/>
  <c r="Z42" i="3"/>
  <c r="T43" i="3"/>
  <c r="T46" i="3"/>
  <c r="X47" i="3"/>
  <c r="AA344" i="3"/>
  <c r="W346" i="3"/>
  <c r="R345" i="3"/>
  <c r="U306" i="3"/>
  <c r="W245" i="3"/>
  <c r="T247" i="3"/>
  <c r="S307" i="3"/>
  <c r="S305" i="3"/>
  <c r="S306" i="3"/>
  <c r="Z276" i="3"/>
  <c r="T246" i="3"/>
  <c r="T215" i="3"/>
  <c r="Q246" i="3"/>
  <c r="X225" i="3"/>
  <c r="X227" i="3"/>
  <c r="X226" i="3"/>
  <c r="V207" i="3"/>
  <c r="V205" i="3"/>
  <c r="V187" i="3"/>
  <c r="V185" i="3"/>
  <c r="X286" i="3"/>
  <c r="R285" i="3"/>
  <c r="Z243" i="3"/>
  <c r="Z242" i="3"/>
  <c r="T196" i="3"/>
  <c r="X145" i="3"/>
  <c r="X137" i="3"/>
  <c r="X136" i="3"/>
  <c r="Y147" i="3"/>
  <c r="R244" i="3"/>
  <c r="X248" i="3"/>
  <c r="S141" i="3"/>
  <c r="S143" i="3"/>
  <c r="W136" i="3"/>
  <c r="X107" i="3"/>
  <c r="X106" i="3"/>
  <c r="W116" i="3"/>
  <c r="AA116" i="3"/>
  <c r="Q151" i="3"/>
  <c r="Q150" i="3"/>
  <c r="Y146" i="3"/>
  <c r="V57" i="3"/>
  <c r="V56" i="3"/>
  <c r="V55" i="3"/>
  <c r="R43" i="3"/>
  <c r="R150" i="3"/>
  <c r="W106" i="3"/>
  <c r="W48" i="3"/>
  <c r="T57" i="3"/>
  <c r="T56" i="3"/>
  <c r="R126" i="3"/>
  <c r="R125" i="3"/>
  <c r="S57" i="3"/>
  <c r="S55" i="3"/>
  <c r="S56" i="3"/>
  <c r="S36" i="3"/>
  <c r="S27" i="3"/>
  <c r="S25" i="3"/>
  <c r="Q7" i="3"/>
  <c r="T149" i="3"/>
  <c r="R50" i="3"/>
  <c r="X44" i="3"/>
  <c r="R146" i="3"/>
  <c r="Z85" i="3"/>
  <c r="Z86" i="3"/>
  <c r="S75" i="3"/>
  <c r="Q75" i="3"/>
  <c r="Y66" i="3"/>
  <c r="S46" i="3"/>
  <c r="Y46" i="3"/>
  <c r="T47" i="3"/>
  <c r="Q343" i="3"/>
  <c r="Q342" i="3"/>
  <c r="R55" i="3"/>
  <c r="R57" i="3"/>
  <c r="R56" i="3"/>
  <c r="U350" i="3"/>
  <c r="U348" i="3"/>
  <c r="AA377" i="3"/>
  <c r="AA375" i="3"/>
  <c r="AA376" i="3"/>
  <c r="Z376" i="3"/>
  <c r="Z326" i="3"/>
  <c r="Y344" i="3"/>
  <c r="T349" i="3"/>
  <c r="T365" i="3"/>
  <c r="W326" i="3"/>
  <c r="W327" i="3"/>
  <c r="W325" i="3"/>
  <c r="R346" i="3"/>
  <c r="V306" i="3"/>
  <c r="U365" i="3"/>
  <c r="U367" i="3"/>
  <c r="V349" i="3"/>
  <c r="S344" i="3"/>
  <c r="S342" i="3"/>
  <c r="U325" i="3"/>
  <c r="U327" i="3"/>
  <c r="S377" i="3"/>
  <c r="S375" i="3"/>
  <c r="S376" i="3"/>
  <c r="W343" i="3"/>
  <c r="R376" i="3"/>
  <c r="R326" i="3"/>
  <c r="U366" i="3"/>
  <c r="U349" i="3"/>
  <c r="S343" i="3"/>
  <c r="W351" i="3"/>
  <c r="Z345" i="3"/>
  <c r="Y307" i="3"/>
  <c r="Y306" i="3"/>
  <c r="U246" i="3"/>
  <c r="X295" i="3"/>
  <c r="W250" i="3"/>
  <c r="T245" i="3"/>
  <c r="S275" i="3"/>
  <c r="W275" i="3"/>
  <c r="Z255" i="3"/>
  <c r="Y227" i="3"/>
  <c r="Y226" i="3"/>
  <c r="W207" i="3"/>
  <c r="W205" i="3"/>
  <c r="W225" i="3"/>
  <c r="W227" i="3"/>
  <c r="V196" i="3"/>
  <c r="V176" i="3"/>
  <c r="X285" i="3"/>
  <c r="Z285" i="3"/>
  <c r="W242" i="3"/>
  <c r="T137" i="3"/>
  <c r="T135" i="3"/>
  <c r="S251" i="3"/>
  <c r="AA226" i="3"/>
  <c r="S244" i="3"/>
  <c r="V156" i="3"/>
  <c r="Y246" i="3"/>
  <c r="AA143" i="3"/>
  <c r="AA141" i="3"/>
  <c r="T151" i="3"/>
  <c r="U125" i="3"/>
  <c r="Q116" i="3"/>
  <c r="Q115" i="3"/>
  <c r="R151" i="3"/>
  <c r="Q146" i="3"/>
  <c r="X96" i="3"/>
  <c r="X97" i="3"/>
  <c r="X95" i="3"/>
  <c r="V36" i="3"/>
  <c r="V16" i="3"/>
  <c r="R149" i="3"/>
  <c r="W142" i="3"/>
  <c r="Q106" i="3"/>
  <c r="Q105" i="3"/>
  <c r="U65" i="3"/>
  <c r="U37" i="3"/>
  <c r="U35" i="3"/>
  <c r="X105" i="3"/>
  <c r="Y45" i="3"/>
  <c r="Z7" i="3"/>
  <c r="Z6" i="3"/>
  <c r="V141" i="3"/>
  <c r="V143" i="3"/>
  <c r="S126" i="3"/>
  <c r="V95" i="3"/>
  <c r="T86" i="3"/>
  <c r="V47" i="3"/>
  <c r="V149" i="3"/>
  <c r="R105" i="3"/>
  <c r="AA49" i="3"/>
  <c r="V25" i="3"/>
  <c r="AA6" i="3"/>
  <c r="Z142" i="3"/>
  <c r="S85" i="3"/>
  <c r="W85" i="3"/>
  <c r="AA75" i="3"/>
  <c r="Y75" i="3"/>
  <c r="W65" i="3"/>
  <c r="V45" i="3"/>
  <c r="Q43" i="3"/>
  <c r="T51" i="3"/>
  <c r="Z49" i="3"/>
  <c r="X43" i="3"/>
  <c r="U36" i="3"/>
  <c r="U46" i="3"/>
  <c r="T305" i="3"/>
  <c r="X342" i="3"/>
  <c r="Y343" i="3"/>
  <c r="Y342" i="3"/>
  <c r="T366" i="3"/>
  <c r="AA337" i="3"/>
  <c r="AA335" i="3"/>
  <c r="AA336" i="3"/>
  <c r="Z350" i="3"/>
  <c r="AA348" i="3"/>
  <c r="V350" i="3"/>
  <c r="S345" i="3"/>
  <c r="AA297" i="3"/>
  <c r="AA295" i="3"/>
  <c r="AA275" i="3"/>
  <c r="AA241" i="3"/>
  <c r="S286" i="3"/>
  <c r="V286" i="3"/>
  <c r="T216" i="3"/>
  <c r="T155" i="3"/>
  <c r="T157" i="3"/>
  <c r="S250" i="3"/>
  <c r="AA251" i="3"/>
  <c r="V244" i="3"/>
  <c r="Q127" i="3"/>
  <c r="Q125" i="3"/>
  <c r="Y116" i="3"/>
  <c r="Y115" i="3"/>
  <c r="W151" i="3"/>
  <c r="R85" i="3"/>
  <c r="Z45" i="3"/>
  <c r="T96" i="3"/>
  <c r="T97" i="3"/>
  <c r="T95" i="3"/>
  <c r="Q45" i="3"/>
  <c r="R7" i="3"/>
  <c r="R6" i="3"/>
  <c r="Q141" i="3"/>
  <c r="Q143" i="3"/>
  <c r="AA126" i="3"/>
  <c r="W46" i="3"/>
  <c r="AA37" i="3"/>
  <c r="AA35" i="3"/>
  <c r="U106" i="3"/>
  <c r="Z57" i="3"/>
  <c r="Z55" i="3"/>
  <c r="Z56" i="3"/>
  <c r="S49" i="3"/>
  <c r="Z36" i="3"/>
  <c r="S6" i="3"/>
  <c r="AA142" i="3"/>
  <c r="AA85" i="3"/>
  <c r="S86" i="3"/>
  <c r="W76" i="3"/>
  <c r="X66" i="3"/>
  <c r="S66" i="3"/>
  <c r="W44" i="3"/>
  <c r="U56" i="3"/>
  <c r="X50" i="3"/>
  <c r="Q48" i="3"/>
  <c r="U45" i="3"/>
  <c r="X6" i="3"/>
  <c r="X7" i="3"/>
  <c r="S142" i="3"/>
  <c r="W86" i="3"/>
  <c r="AA86" i="3"/>
  <c r="Q76" i="3"/>
  <c r="T65" i="3"/>
  <c r="AA66" i="3"/>
  <c r="W50" i="3"/>
  <c r="W47" i="3"/>
  <c r="AA47" i="3"/>
  <c r="S43" i="3"/>
  <c r="W376" i="3"/>
  <c r="W377" i="3"/>
  <c r="W375" i="3"/>
  <c r="S337" i="3"/>
  <c r="S335" i="3"/>
  <c r="S336" i="3"/>
  <c r="R248" i="3"/>
  <c r="T143" i="3"/>
  <c r="U315" i="3"/>
  <c r="U317" i="3"/>
  <c r="W251" i="3"/>
  <c r="U251" i="3"/>
  <c r="X144" i="3"/>
  <c r="W244" i="3"/>
  <c r="X135" i="3"/>
  <c r="Z115" i="3"/>
  <c r="R116" i="3"/>
  <c r="T85" i="3"/>
  <c r="Z146" i="3"/>
  <c r="U148" i="3"/>
  <c r="U27" i="3"/>
  <c r="U25" i="3"/>
  <c r="AA17" i="3"/>
  <c r="AA15" i="3"/>
  <c r="W149" i="3"/>
  <c r="V35" i="3"/>
  <c r="Z151" i="3"/>
  <c r="Q86" i="3"/>
  <c r="Q85" i="3"/>
  <c r="Y76" i="3"/>
  <c r="S65" i="3"/>
  <c r="Q65" i="3"/>
  <c r="R46" i="3"/>
  <c r="U26" i="3"/>
  <c r="AA367" i="3"/>
  <c r="AA365" i="3"/>
  <c r="AA366" i="3"/>
  <c r="Y247" i="3"/>
  <c r="V50" i="3"/>
  <c r="Q341" i="3"/>
  <c r="U356" i="3"/>
  <c r="W237" i="3"/>
  <c r="W235" i="3"/>
  <c r="Z226" i="3"/>
  <c r="V216" i="3"/>
  <c r="V217" i="3"/>
  <c r="V215" i="3"/>
  <c r="Y286" i="3"/>
  <c r="W366" i="3"/>
  <c r="W367" i="3"/>
  <c r="W365" i="3"/>
  <c r="S346" i="3"/>
  <c r="Z375" i="3"/>
  <c r="T344" i="3"/>
  <c r="R325" i="3"/>
  <c r="Q346" i="3"/>
  <c r="V348" i="3"/>
  <c r="AA357" i="3"/>
  <c r="AA355" i="3"/>
  <c r="AA356" i="3"/>
  <c r="AA327" i="3"/>
  <c r="AA325" i="3"/>
  <c r="AA326" i="3"/>
  <c r="Z366" i="3"/>
  <c r="S349" i="3"/>
  <c r="Z316" i="3"/>
  <c r="U248" i="3"/>
  <c r="X345" i="3"/>
  <c r="U345" i="3"/>
  <c r="T343" i="3"/>
  <c r="R249" i="3"/>
  <c r="W349" i="3"/>
  <c r="Z247" i="3"/>
  <c r="Z349" i="3"/>
  <c r="W249" i="3"/>
  <c r="AA350" i="3"/>
  <c r="R225" i="3"/>
  <c r="R256" i="3"/>
  <c r="R235" i="3"/>
  <c r="W217" i="3"/>
  <c r="W215" i="3"/>
  <c r="U245" i="3"/>
  <c r="V206" i="3"/>
  <c r="V186" i="3"/>
  <c r="V165" i="3"/>
  <c r="V167" i="3"/>
  <c r="V285" i="3"/>
  <c r="S265" i="3"/>
  <c r="W265" i="3"/>
  <c r="R245" i="3"/>
  <c r="AA242" i="3"/>
  <c r="Q245" i="3"/>
  <c r="V148" i="3"/>
  <c r="U143" i="3"/>
  <c r="U141" i="3"/>
  <c r="X251" i="3"/>
  <c r="Q250" i="3"/>
  <c r="Y144" i="3"/>
  <c r="V243" i="3"/>
  <c r="AA147" i="3"/>
  <c r="X350" i="3"/>
  <c r="R348" i="3"/>
  <c r="T144" i="3"/>
  <c r="T136" i="3"/>
  <c r="U150" i="3"/>
  <c r="V116" i="3"/>
  <c r="Z116" i="3"/>
  <c r="S146" i="3"/>
  <c r="U76" i="3"/>
  <c r="X48" i="3"/>
  <c r="V26" i="3"/>
  <c r="W148" i="3"/>
  <c r="U85" i="3"/>
  <c r="AA44" i="3"/>
  <c r="AA42" i="3"/>
  <c r="R142" i="3"/>
  <c r="T50" i="3"/>
  <c r="R44" i="3"/>
  <c r="X150" i="3"/>
  <c r="X126" i="3"/>
  <c r="S125" i="3"/>
  <c r="X65" i="3"/>
  <c r="AA50" i="3"/>
  <c r="Y44" i="3"/>
  <c r="S26" i="3"/>
  <c r="S17" i="3"/>
  <c r="S15" i="3"/>
  <c r="AA149" i="3"/>
  <c r="X149" i="3"/>
  <c r="V75" i="3"/>
  <c r="Y51" i="3"/>
  <c r="V46" i="3"/>
  <c r="R16" i="3"/>
  <c r="Y150" i="3"/>
  <c r="X142" i="3"/>
  <c r="Y86" i="3"/>
  <c r="Y85" i="3"/>
  <c r="W75" i="3"/>
  <c r="AA65" i="3"/>
  <c r="Y65" i="3"/>
  <c r="X51" i="3"/>
  <c r="Q46" i="3"/>
  <c r="W43" i="3"/>
  <c r="AA43" i="3"/>
  <c r="R49" i="3"/>
  <c r="U16" i="3"/>
  <c r="Y6" i="3"/>
  <c r="AJ16" i="1"/>
  <c r="P25" i="1"/>
  <c r="P30" i="1"/>
  <c r="AB7" i="1"/>
  <c r="AB31" i="1"/>
  <c r="AF21" i="1"/>
  <c r="AF25" i="1"/>
  <c r="P29" i="1"/>
  <c r="P23" i="1"/>
  <c r="AJ29" i="1"/>
  <c r="AF29" i="1"/>
  <c r="AF23" i="1"/>
  <c r="AF22" i="1"/>
  <c r="AJ13" i="1"/>
  <c r="AJ14" i="1"/>
  <c r="P10" i="1"/>
  <c r="P21" i="1"/>
  <c r="P11" i="1"/>
  <c r="AJ18" i="1"/>
  <c r="AF20" i="1"/>
  <c r="AF12" i="1"/>
  <c r="AF19" i="1"/>
  <c r="AF9" i="1"/>
  <c r="AJ20" i="1"/>
  <c r="P16" i="1"/>
  <c r="P28" i="1"/>
  <c r="P22" i="1"/>
  <c r="AF13" i="1"/>
  <c r="AF17" i="1"/>
  <c r="AJ10" i="1"/>
  <c r="AF27" i="1"/>
  <c r="AF26" i="1"/>
  <c r="AJ24" i="1"/>
  <c r="P7" i="1"/>
  <c r="P20" i="1"/>
  <c r="AJ23" i="1"/>
  <c r="AJ17" i="1"/>
  <c r="AJ8" i="1"/>
  <c r="AJ22" i="1"/>
  <c r="AB28" i="1"/>
  <c r="AB22" i="1"/>
  <c r="AB17" i="1"/>
  <c r="AJ7" i="1"/>
  <c r="AJ28" i="1"/>
  <c r="AJ31" i="1"/>
  <c r="AJ30" i="1"/>
  <c r="AB12" i="1"/>
  <c r="AB18" i="1"/>
  <c r="AB16" i="1"/>
  <c r="AJ27" i="1"/>
  <c r="AJ12" i="1"/>
  <c r="AJ15" i="1"/>
  <c r="AJ11" i="1"/>
  <c r="AJ19" i="1"/>
  <c r="AJ21" i="1"/>
  <c r="T7" i="1"/>
  <c r="AB19" i="1"/>
  <c r="AB24" i="1"/>
  <c r="AB25" i="1"/>
  <c r="AJ26" i="1"/>
  <c r="AJ9" i="1"/>
  <c r="T10" i="1"/>
  <c r="T26" i="1"/>
  <c r="T13" i="1"/>
  <c r="T9" i="1"/>
  <c r="T8" i="1"/>
  <c r="T15" i="1"/>
  <c r="T23" i="1"/>
  <c r="T14" i="1"/>
  <c r="T24" i="1"/>
  <c r="T20" i="1"/>
  <c r="T27" i="1"/>
  <c r="T25" i="1"/>
  <c r="T17" i="1"/>
  <c r="T16" i="1"/>
  <c r="T12" i="1"/>
  <c r="T21" i="1"/>
  <c r="T22" i="1"/>
  <c r="T19" i="1"/>
  <c r="T11" i="1"/>
  <c r="T29" i="1"/>
  <c r="T31" i="1"/>
  <c r="T18" i="1"/>
  <c r="T28" i="1"/>
  <c r="E321" i="2" l="1"/>
  <c r="F321" i="2"/>
  <c r="G321" i="2"/>
  <c r="X32" i="1"/>
  <c r="AW4" i="4"/>
  <c r="AW5" i="4" s="1"/>
  <c r="AX3" i="4"/>
  <c r="E286" i="2"/>
  <c r="F286" i="2"/>
  <c r="G286" i="2"/>
  <c r="D287" i="2"/>
  <c r="AD4" i="5"/>
  <c r="AD5" i="5" s="1"/>
  <c r="AD6" i="5" s="1"/>
  <c r="AD7" i="5" s="1"/>
  <c r="AD8" i="5" s="1"/>
  <c r="AD9" i="5" s="1"/>
  <c r="AD10" i="5" s="1"/>
  <c r="AD11" i="5" s="1"/>
  <c r="AD12" i="5" s="1"/>
  <c r="AD13" i="5" s="1"/>
  <c r="AD14" i="5" s="1"/>
  <c r="AD15" i="5" s="1"/>
  <c r="AD16" i="5" s="1"/>
  <c r="AD17" i="5" s="1"/>
  <c r="AD18" i="5" s="1"/>
  <c r="AD19" i="5" s="1"/>
  <c r="AD20" i="5" s="1"/>
  <c r="AD21" i="5" s="1"/>
  <c r="AD22" i="5" s="1"/>
  <c r="AD23" i="5" s="1"/>
  <c r="AD24" i="5" s="1"/>
  <c r="AD25" i="5" s="1"/>
  <c r="AD26" i="5" s="1"/>
  <c r="AD27" i="5" s="1"/>
  <c r="AD28" i="5" s="1"/>
  <c r="AD29" i="5" s="1"/>
  <c r="AD30" i="5" s="1"/>
  <c r="AD31" i="5" s="1"/>
  <c r="AD32" i="5" s="1"/>
  <c r="AD33" i="5" s="1"/>
  <c r="AD34" i="5" s="1"/>
  <c r="AD35" i="5" s="1"/>
  <c r="AD36" i="5" s="1"/>
  <c r="AD37" i="5" s="1"/>
  <c r="AD38" i="5" s="1"/>
  <c r="AD39" i="5" s="1"/>
  <c r="AD40" i="5" s="1"/>
  <c r="AD41" i="5" s="1"/>
  <c r="AD42" i="5" s="1"/>
  <c r="AD43" i="5" s="1"/>
  <c r="AD44" i="5" s="1"/>
  <c r="AD45" i="5" s="1"/>
  <c r="AD46" i="5" s="1"/>
  <c r="AD47" i="5" s="1"/>
  <c r="AD48" i="5" s="1"/>
  <c r="AD49" i="5" s="1"/>
  <c r="AD50" i="5" s="1"/>
  <c r="AD51" i="5" s="1"/>
  <c r="AD52" i="5" s="1"/>
  <c r="AD53" i="5" s="1"/>
  <c r="AD54" i="5" s="1"/>
  <c r="AD55" i="5" s="1"/>
  <c r="AD56" i="5" s="1"/>
  <c r="AD57" i="5" s="1"/>
  <c r="AD58" i="5" s="1"/>
  <c r="AD59" i="5" s="1"/>
  <c r="AD60" i="5" s="1"/>
  <c r="AD61" i="5" s="1"/>
  <c r="AD62" i="5" s="1"/>
  <c r="AD63" i="5" s="1"/>
  <c r="AD64" i="5" s="1"/>
  <c r="AD65" i="5" s="1"/>
  <c r="AD66" i="5" s="1"/>
  <c r="AD67" i="5" s="1"/>
  <c r="AD68" i="5" s="1"/>
  <c r="AE3" i="5"/>
  <c r="AH4" i="5"/>
  <c r="AH5" i="5" s="1"/>
  <c r="AH6" i="5" s="1"/>
  <c r="AH7" i="5" s="1"/>
  <c r="AH8" i="5" s="1"/>
  <c r="AH9" i="5" s="1"/>
  <c r="AH10" i="5" s="1"/>
  <c r="AH11" i="5" s="1"/>
  <c r="AH12" i="5" s="1"/>
  <c r="AH13" i="5" s="1"/>
  <c r="AH14" i="5" s="1"/>
  <c r="AH15" i="5" s="1"/>
  <c r="AH16" i="5" s="1"/>
  <c r="AH17" i="5" s="1"/>
  <c r="AH18" i="5" s="1"/>
  <c r="AH19" i="5" s="1"/>
  <c r="AH20" i="5" s="1"/>
  <c r="AH21" i="5" s="1"/>
  <c r="AH22" i="5" s="1"/>
  <c r="AH23" i="5" s="1"/>
  <c r="AH24" i="5" s="1"/>
  <c r="AH25" i="5" s="1"/>
  <c r="AH26" i="5" s="1"/>
  <c r="AH27" i="5" s="1"/>
  <c r="AH28" i="5" s="1"/>
  <c r="AH29" i="5" s="1"/>
  <c r="AH30" i="5" s="1"/>
  <c r="AH31" i="5" s="1"/>
  <c r="AH32" i="5" s="1"/>
  <c r="AH33" i="5" s="1"/>
  <c r="AH34" i="5" s="1"/>
  <c r="AH35" i="5" s="1"/>
  <c r="AH36" i="5" s="1"/>
  <c r="AH37" i="5" s="1"/>
  <c r="AH38" i="5" s="1"/>
  <c r="AH39" i="5" s="1"/>
  <c r="AH40" i="5" s="1"/>
  <c r="AH41" i="5" s="1"/>
  <c r="AH42" i="5" s="1"/>
  <c r="AH43" i="5" s="1"/>
  <c r="AH44" i="5" s="1"/>
  <c r="AH45" i="5" s="1"/>
  <c r="AH46" i="5" s="1"/>
  <c r="AH47" i="5" s="1"/>
  <c r="AH48" i="5" s="1"/>
  <c r="AH49" i="5" s="1"/>
  <c r="AI3" i="5"/>
  <c r="G4" i="5"/>
  <c r="G5" i="5" s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H3" i="5"/>
  <c r="AY4" i="5"/>
  <c r="AY5" i="5" s="1"/>
  <c r="AY6" i="5" s="1"/>
  <c r="AY7" i="5" s="1"/>
  <c r="AY8" i="5" s="1"/>
  <c r="AY9" i="5" s="1"/>
  <c r="AY10" i="5" s="1"/>
  <c r="AY11" i="5" s="1"/>
  <c r="AY12" i="5" s="1"/>
  <c r="AY13" i="5" s="1"/>
  <c r="AY14" i="5" s="1"/>
  <c r="AY15" i="5" s="1"/>
  <c r="AY16" i="5" s="1"/>
  <c r="AY17" i="5" s="1"/>
  <c r="AY18" i="5" s="1"/>
  <c r="AY19" i="5" s="1"/>
  <c r="AY20" i="5" s="1"/>
  <c r="AY21" i="5" s="1"/>
  <c r="AY22" i="5" s="1"/>
  <c r="AY23" i="5" s="1"/>
  <c r="AY24" i="5" s="1"/>
  <c r="AY25" i="5" s="1"/>
  <c r="AY26" i="5" s="1"/>
  <c r="AY27" i="5" s="1"/>
  <c r="AY28" i="5" s="1"/>
  <c r="AY29" i="5" s="1"/>
  <c r="AY30" i="5" s="1"/>
  <c r="AY31" i="5" s="1"/>
  <c r="AY32" i="5" s="1"/>
  <c r="AY33" i="5" s="1"/>
  <c r="AY34" i="5" s="1"/>
  <c r="AY35" i="5" s="1"/>
  <c r="AY36" i="5" s="1"/>
  <c r="AY37" i="5" s="1"/>
  <c r="AY38" i="5" s="1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Z3" i="5"/>
  <c r="I4" i="4"/>
  <c r="I5" i="4" s="1"/>
  <c r="I6" i="4" s="1"/>
  <c r="J3" i="4"/>
  <c r="AI3" i="4"/>
  <c r="AH4" i="4"/>
  <c r="AH5" i="4" s="1"/>
  <c r="AS3" i="4"/>
  <c r="AR4" i="4"/>
  <c r="AR5" i="4" s="1"/>
  <c r="BJ3" i="4"/>
  <c r="BI4" i="4"/>
  <c r="BI5" i="4" s="1"/>
  <c r="BM4" i="5"/>
  <c r="BM5" i="5" s="1"/>
  <c r="BM6" i="5" s="1"/>
  <c r="BM7" i="5" s="1"/>
  <c r="BM8" i="5" s="1"/>
  <c r="BM9" i="5" s="1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N3" i="5"/>
  <c r="AG3" i="4"/>
  <c r="AF4" i="4"/>
  <c r="AF5" i="4" s="1"/>
  <c r="AJ4" i="5"/>
  <c r="AJ5" i="5" s="1"/>
  <c r="AJ6" i="5" s="1"/>
  <c r="AJ7" i="5" s="1"/>
  <c r="AJ8" i="5" s="1"/>
  <c r="AJ9" i="5" s="1"/>
  <c r="AJ10" i="5" s="1"/>
  <c r="AJ11" i="5" s="1"/>
  <c r="AJ12" i="5" s="1"/>
  <c r="AJ13" i="5" s="1"/>
  <c r="AJ14" i="5" s="1"/>
  <c r="AJ15" i="5" s="1"/>
  <c r="AJ16" i="5" s="1"/>
  <c r="AJ17" i="5" s="1"/>
  <c r="AJ18" i="5" s="1"/>
  <c r="AJ19" i="5" s="1"/>
  <c r="AJ20" i="5" s="1"/>
  <c r="AJ21" i="5" s="1"/>
  <c r="AJ22" i="5" s="1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K3" i="5"/>
  <c r="U4" i="4"/>
  <c r="U5" i="4" s="1"/>
  <c r="V3" i="4"/>
  <c r="Q4" i="4"/>
  <c r="Q5" i="4" s="1"/>
  <c r="Q6" i="4" s="1"/>
  <c r="R3" i="4"/>
  <c r="AJ4" i="4"/>
  <c r="AJ5" i="4" s="1"/>
  <c r="AJ6" i="4" s="1"/>
  <c r="AK3" i="4"/>
  <c r="BP3" i="4"/>
  <c r="BO4" i="4"/>
  <c r="BO5" i="4" s="1"/>
  <c r="AZ3" i="4"/>
  <c r="AY4" i="4"/>
  <c r="AY5" i="4" s="1"/>
  <c r="D69" i="2"/>
  <c r="E68" i="2"/>
  <c r="F68" i="2"/>
  <c r="G68" i="2"/>
  <c r="W4" i="4"/>
  <c r="W5" i="4" s="1"/>
  <c r="X3" i="4"/>
  <c r="AT4" i="4"/>
  <c r="AT5" i="4" s="1"/>
  <c r="AT6" i="4" s="1"/>
  <c r="AU3" i="4"/>
  <c r="C4" i="5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D3" i="5"/>
  <c r="BK4" i="5"/>
  <c r="BK5" i="5" s="1"/>
  <c r="BK6" i="5" s="1"/>
  <c r="BK7" i="5" s="1"/>
  <c r="BK8" i="5" s="1"/>
  <c r="BK9" i="5" s="1"/>
  <c r="BK10" i="5" s="1"/>
  <c r="BK11" i="5" s="1"/>
  <c r="BK12" i="5" s="1"/>
  <c r="BK13" i="5" s="1"/>
  <c r="BK14" i="5" s="1"/>
  <c r="BK15" i="5" s="1"/>
  <c r="BK16" i="5" s="1"/>
  <c r="BK17" i="5" s="1"/>
  <c r="BK18" i="5" s="1"/>
  <c r="BK19" i="5" s="1"/>
  <c r="BK20" i="5" s="1"/>
  <c r="BK21" i="5" s="1"/>
  <c r="BK22" i="5" s="1"/>
  <c r="BK23" i="5" s="1"/>
  <c r="BK24" i="5" s="1"/>
  <c r="BK25" i="5" s="1"/>
  <c r="BK26" i="5" s="1"/>
  <c r="BK27" i="5" s="1"/>
  <c r="BK28" i="5" s="1"/>
  <c r="BK29" i="5" s="1"/>
  <c r="BK30" i="5" s="1"/>
  <c r="BK31" i="5" s="1"/>
  <c r="BK32" i="5" s="1"/>
  <c r="BK33" i="5" s="1"/>
  <c r="BK34" i="5" s="1"/>
  <c r="BK35" i="5" s="1"/>
  <c r="BK36" i="5" s="1"/>
  <c r="BK37" i="5" s="1"/>
  <c r="BK38" i="5" s="1"/>
  <c r="BK39" i="5" s="1"/>
  <c r="BK40" i="5" s="1"/>
  <c r="BK41" i="5" s="1"/>
  <c r="BK42" i="5" s="1"/>
  <c r="BK43" i="5" s="1"/>
  <c r="BK44" i="5" s="1"/>
  <c r="BK45" i="5" s="1"/>
  <c r="BK46" i="5" s="1"/>
  <c r="BK47" i="5" s="1"/>
  <c r="BK48" i="5" s="1"/>
  <c r="BK49" i="5" s="1"/>
  <c r="BL3" i="5"/>
  <c r="BA4" i="5"/>
  <c r="BA5" i="5" s="1"/>
  <c r="BA6" i="5" s="1"/>
  <c r="BA7" i="5" s="1"/>
  <c r="BA8" i="5" s="1"/>
  <c r="BA9" i="5" s="1"/>
  <c r="BA10" i="5" s="1"/>
  <c r="BA11" i="5" s="1"/>
  <c r="BA12" i="5" s="1"/>
  <c r="BA13" i="5" s="1"/>
  <c r="BA14" i="5" s="1"/>
  <c r="BA15" i="5" s="1"/>
  <c r="BA16" i="5" s="1"/>
  <c r="BA17" i="5" s="1"/>
  <c r="BA18" i="5" s="1"/>
  <c r="BA19" i="5" s="1"/>
  <c r="BA20" i="5" s="1"/>
  <c r="BA21" i="5" s="1"/>
  <c r="BA22" i="5" s="1"/>
  <c r="BA23" i="5" s="1"/>
  <c r="BA24" i="5" s="1"/>
  <c r="BA25" i="5" s="1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BA39" i="5" s="1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B3" i="5"/>
  <c r="E4" i="4"/>
  <c r="E5" i="4" s="1"/>
  <c r="F3" i="4"/>
  <c r="K4" i="4"/>
  <c r="K5" i="4" s="1"/>
  <c r="K6" i="4" s="1"/>
  <c r="L3" i="4"/>
  <c r="AO3" i="4"/>
  <c r="AN4" i="4"/>
  <c r="AN5" i="4" s="1"/>
  <c r="BC4" i="4"/>
  <c r="BC5" i="4" s="1"/>
  <c r="BD3" i="4"/>
  <c r="BK4" i="4"/>
  <c r="BK5" i="4" s="1"/>
  <c r="BL3" i="4"/>
  <c r="AL4" i="5"/>
  <c r="AL5" i="5" s="1"/>
  <c r="AL6" i="5" s="1"/>
  <c r="AL7" i="5" s="1"/>
  <c r="AL8" i="5" s="1"/>
  <c r="AL9" i="5" s="1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M3" i="5"/>
  <c r="BE4" i="5"/>
  <c r="BE5" i="5" s="1"/>
  <c r="BE6" i="5" s="1"/>
  <c r="BE7" i="5" s="1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F3" i="5"/>
  <c r="M4" i="5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N3" i="5"/>
  <c r="E50" i="2"/>
  <c r="F50" i="2"/>
  <c r="G50" i="2"/>
  <c r="M4" i="4"/>
  <c r="M5" i="4" s="1"/>
  <c r="N3" i="4"/>
  <c r="D3" i="4"/>
  <c r="C4" i="4"/>
  <c r="C5" i="4" s="1"/>
  <c r="Z4" i="4"/>
  <c r="Z5" i="4" s="1"/>
  <c r="AA3" i="4"/>
  <c r="BE4" i="4"/>
  <c r="BE5" i="4" s="1"/>
  <c r="BF3" i="4"/>
  <c r="BA4" i="4"/>
  <c r="BA5" i="4" s="1"/>
  <c r="BB3" i="4"/>
  <c r="J7" i="2"/>
  <c r="M6" i="2"/>
  <c r="L6" i="2"/>
  <c r="K6" i="2"/>
  <c r="AF4" i="5"/>
  <c r="AF5" i="5" s="1"/>
  <c r="AF6" i="5" s="1"/>
  <c r="AF7" i="5" s="1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G3" i="5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J3" i="5"/>
  <c r="BO4" i="5"/>
  <c r="BO5" i="5" s="1"/>
  <c r="BO6" i="5" s="1"/>
  <c r="BO7" i="5" s="1"/>
  <c r="BO8" i="5" s="1"/>
  <c r="BO9" i="5" s="1"/>
  <c r="BO10" i="5" s="1"/>
  <c r="BO11" i="5" s="1"/>
  <c r="BO12" i="5" s="1"/>
  <c r="BO13" i="5" s="1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P3" i="5"/>
  <c r="K4" i="5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L3" i="5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P3" i="5"/>
  <c r="BC4" i="5"/>
  <c r="BC5" i="5" s="1"/>
  <c r="BC6" i="5" s="1"/>
  <c r="BC7" i="5" s="1"/>
  <c r="BC8" i="5" s="1"/>
  <c r="BC9" i="5" s="1"/>
  <c r="BC10" i="5" s="1"/>
  <c r="BC11" i="5" s="1"/>
  <c r="BC12" i="5" s="1"/>
  <c r="BC13" i="5" s="1"/>
  <c r="BC14" i="5" s="1"/>
  <c r="BC15" i="5" s="1"/>
  <c r="BC16" i="5" s="1"/>
  <c r="BC17" i="5" s="1"/>
  <c r="BC18" i="5" s="1"/>
  <c r="BC19" i="5" s="1"/>
  <c r="BC20" i="5" s="1"/>
  <c r="BC21" i="5" s="1"/>
  <c r="BC22" i="5" s="1"/>
  <c r="BC23" i="5" s="1"/>
  <c r="BC24" i="5" s="1"/>
  <c r="BC25" i="5" s="1"/>
  <c r="BC26" i="5" s="1"/>
  <c r="BC27" i="5" s="1"/>
  <c r="BC28" i="5" s="1"/>
  <c r="BC29" i="5" s="1"/>
  <c r="BC30" i="5" s="1"/>
  <c r="BC31" i="5" s="1"/>
  <c r="BC32" i="5" s="1"/>
  <c r="BC33" i="5" s="1"/>
  <c r="BC34" i="5" s="1"/>
  <c r="BC35" i="5" s="1"/>
  <c r="BC36" i="5" s="1"/>
  <c r="BC37" i="5" s="1"/>
  <c r="BC38" i="5" s="1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D3" i="5"/>
  <c r="BQ4" i="5"/>
  <c r="BQ5" i="5" s="1"/>
  <c r="BQ6" i="5" s="1"/>
  <c r="BQ7" i="5" s="1"/>
  <c r="BQ8" i="5" s="1"/>
  <c r="BQ9" i="5" s="1"/>
  <c r="BQ10" i="5" s="1"/>
  <c r="BQ11" i="5" s="1"/>
  <c r="BQ12" i="5" s="1"/>
  <c r="BQ13" i="5" s="1"/>
  <c r="BQ14" i="5" s="1"/>
  <c r="BQ15" i="5" s="1"/>
  <c r="BQ16" i="5" s="1"/>
  <c r="BQ17" i="5" s="1"/>
  <c r="BQ18" i="5" s="1"/>
  <c r="BQ19" i="5" s="1"/>
  <c r="BQ20" i="5" s="1"/>
  <c r="BQ21" i="5" s="1"/>
  <c r="BQ22" i="5" s="1"/>
  <c r="BQ23" i="5" s="1"/>
  <c r="BQ24" i="5" s="1"/>
  <c r="BQ25" i="5" s="1"/>
  <c r="BQ26" i="5" s="1"/>
  <c r="BQ27" i="5" s="1"/>
  <c r="BQ28" i="5" s="1"/>
  <c r="BQ29" i="5" s="1"/>
  <c r="BQ30" i="5" s="1"/>
  <c r="BQ31" i="5" s="1"/>
  <c r="BQ32" i="5" s="1"/>
  <c r="BQ33" i="5" s="1"/>
  <c r="BQ34" i="5" s="1"/>
  <c r="BQ35" i="5" s="1"/>
  <c r="BQ36" i="5" s="1"/>
  <c r="BQ37" i="5" s="1"/>
  <c r="BQ38" i="5" s="1"/>
  <c r="BQ39" i="5" s="1"/>
  <c r="BQ40" i="5" s="1"/>
  <c r="BQ41" i="5" s="1"/>
  <c r="BQ42" i="5" s="1"/>
  <c r="BQ43" i="5" s="1"/>
  <c r="BQ44" i="5" s="1"/>
  <c r="BQ45" i="5" s="1"/>
  <c r="BQ46" i="5" s="1"/>
  <c r="BQ47" i="5" s="1"/>
  <c r="BQ48" i="5" s="1"/>
  <c r="BQ49" i="5" s="1"/>
  <c r="BR3" i="5"/>
  <c r="AP4" i="5"/>
  <c r="AP5" i="5" s="1"/>
  <c r="AP6" i="5" s="1"/>
  <c r="AP7" i="5" s="1"/>
  <c r="AP8" i="5" s="1"/>
  <c r="AP9" i="5" s="1"/>
  <c r="AP10" i="5" s="1"/>
  <c r="AP11" i="5" s="1"/>
  <c r="AP12" i="5" s="1"/>
  <c r="AP13" i="5" s="1"/>
  <c r="AP14" i="5" s="1"/>
  <c r="AP15" i="5" s="1"/>
  <c r="AP16" i="5" s="1"/>
  <c r="AP17" i="5" s="1"/>
  <c r="AP18" i="5" s="1"/>
  <c r="AP19" i="5" s="1"/>
  <c r="AP20" i="5" s="1"/>
  <c r="AP21" i="5" s="1"/>
  <c r="AP22" i="5" s="1"/>
  <c r="AP23" i="5" s="1"/>
  <c r="AP24" i="5" s="1"/>
  <c r="AP25" i="5" s="1"/>
  <c r="AP26" i="5" s="1"/>
  <c r="AP27" i="5" s="1"/>
  <c r="AP28" i="5" s="1"/>
  <c r="AP29" i="5" s="1"/>
  <c r="AP30" i="5" s="1"/>
  <c r="AP31" i="5" s="1"/>
  <c r="AP32" i="5" s="1"/>
  <c r="AP33" i="5" s="1"/>
  <c r="AP34" i="5" s="1"/>
  <c r="AP35" i="5" s="1"/>
  <c r="AP36" i="5" s="1"/>
  <c r="AP37" i="5" s="1"/>
  <c r="AP38" i="5" s="1"/>
  <c r="AP39" i="5" s="1"/>
  <c r="AP40" i="5" s="1"/>
  <c r="AP41" i="5" s="1"/>
  <c r="AP42" i="5" s="1"/>
  <c r="AP43" i="5" s="1"/>
  <c r="AP44" i="5" s="1"/>
  <c r="AP45" i="5" s="1"/>
  <c r="AP46" i="5" s="1"/>
  <c r="AP47" i="5" s="1"/>
  <c r="AP48" i="5" s="1"/>
  <c r="AP49" i="5" s="1"/>
  <c r="AQ3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BG4" i="5"/>
  <c r="BG5" i="5" s="1"/>
  <c r="BG6" i="5" s="1"/>
  <c r="BG7" i="5" s="1"/>
  <c r="BG8" i="5" s="1"/>
  <c r="BG9" i="5" s="1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H3" i="5"/>
  <c r="S4" i="4"/>
  <c r="S5" i="4" s="1"/>
  <c r="T3" i="4"/>
  <c r="AC3" i="4"/>
  <c r="AB4" i="4"/>
  <c r="AB5" i="4" s="1"/>
  <c r="AB6" i="4" s="1"/>
  <c r="BN3" i="4"/>
  <c r="BM4" i="4"/>
  <c r="BM5" i="4" s="1"/>
  <c r="BM6" i="4" s="1"/>
  <c r="AB4" i="5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C3" i="5"/>
  <c r="Q4" i="5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R3" i="5"/>
  <c r="AT4" i="5"/>
  <c r="AT5" i="5" s="1"/>
  <c r="AT6" i="5" s="1"/>
  <c r="AT7" i="5" s="1"/>
  <c r="AT8" i="5" s="1"/>
  <c r="AT9" i="5" s="1"/>
  <c r="AT10" i="5" s="1"/>
  <c r="AT11" i="5" s="1"/>
  <c r="AT12" i="5" s="1"/>
  <c r="AT13" i="5" s="1"/>
  <c r="AT14" i="5" s="1"/>
  <c r="AT15" i="5" s="1"/>
  <c r="AT16" i="5" s="1"/>
  <c r="AT17" i="5" s="1"/>
  <c r="AT18" i="5" s="1"/>
  <c r="AT19" i="5" s="1"/>
  <c r="AT20" i="5" s="1"/>
  <c r="AT21" i="5" s="1"/>
  <c r="AT22" i="5" s="1"/>
  <c r="AT23" i="5" s="1"/>
  <c r="AT24" i="5" s="1"/>
  <c r="AT25" i="5" s="1"/>
  <c r="AT26" i="5" s="1"/>
  <c r="AT27" i="5" s="1"/>
  <c r="AT28" i="5" s="1"/>
  <c r="AT29" i="5" s="1"/>
  <c r="AT30" i="5" s="1"/>
  <c r="AT31" i="5" s="1"/>
  <c r="AT32" i="5" s="1"/>
  <c r="AT33" i="5" s="1"/>
  <c r="AT34" i="5" s="1"/>
  <c r="AT35" i="5" s="1"/>
  <c r="AT36" i="5" s="1"/>
  <c r="AT37" i="5" s="1"/>
  <c r="AT38" i="5" s="1"/>
  <c r="AT39" i="5" s="1"/>
  <c r="AT40" i="5" s="1"/>
  <c r="AT41" i="5" s="1"/>
  <c r="AT42" i="5" s="1"/>
  <c r="AT43" i="5" s="1"/>
  <c r="AT44" i="5" s="1"/>
  <c r="AT45" i="5" s="1"/>
  <c r="AT46" i="5" s="1"/>
  <c r="AT47" i="5" s="1"/>
  <c r="AT48" i="5" s="1"/>
  <c r="AT49" i="5" s="1"/>
  <c r="AU3" i="5"/>
  <c r="U4" i="5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V3" i="5"/>
  <c r="BI4" i="5"/>
  <c r="BI5" i="5" s="1"/>
  <c r="BI6" i="5" s="1"/>
  <c r="BI7" i="5" s="1"/>
  <c r="BI8" i="5" s="1"/>
  <c r="BI9" i="5" s="1"/>
  <c r="BI10" i="5" s="1"/>
  <c r="BI11" i="5" s="1"/>
  <c r="BI12" i="5" s="1"/>
  <c r="BI13" i="5" s="1"/>
  <c r="BI14" i="5" s="1"/>
  <c r="BI15" i="5" s="1"/>
  <c r="BI16" i="5" s="1"/>
  <c r="BI17" i="5" s="1"/>
  <c r="BI18" i="5" s="1"/>
  <c r="BI19" i="5" s="1"/>
  <c r="BI20" i="5" s="1"/>
  <c r="BI21" i="5" s="1"/>
  <c r="BI22" i="5" s="1"/>
  <c r="BI23" i="5" s="1"/>
  <c r="BI24" i="5" s="1"/>
  <c r="BI25" i="5" s="1"/>
  <c r="BI26" i="5" s="1"/>
  <c r="BI27" i="5" s="1"/>
  <c r="BI28" i="5" s="1"/>
  <c r="BI29" i="5" s="1"/>
  <c r="BI30" i="5" s="1"/>
  <c r="BI31" i="5" s="1"/>
  <c r="BI32" i="5" s="1"/>
  <c r="BI33" i="5" s="1"/>
  <c r="BI34" i="5" s="1"/>
  <c r="BI35" i="5" s="1"/>
  <c r="BI36" i="5" s="1"/>
  <c r="BI37" i="5" s="1"/>
  <c r="BI38" i="5" s="1"/>
  <c r="BI39" i="5" s="1"/>
  <c r="BI40" i="5" s="1"/>
  <c r="BI41" i="5" s="1"/>
  <c r="BI42" i="5" s="1"/>
  <c r="BI43" i="5" s="1"/>
  <c r="BI44" i="5" s="1"/>
  <c r="BI45" i="5" s="1"/>
  <c r="BI46" i="5" s="1"/>
  <c r="BI47" i="5" s="1"/>
  <c r="BI48" i="5" s="1"/>
  <c r="BI49" i="5" s="1"/>
  <c r="BI50" i="5" s="1"/>
  <c r="BI51" i="5" s="1"/>
  <c r="BI52" i="5" s="1"/>
  <c r="BI53" i="5" s="1"/>
  <c r="BI54" i="5" s="1"/>
  <c r="BI55" i="5" s="1"/>
  <c r="BI56" i="5" s="1"/>
  <c r="BI57" i="5" s="1"/>
  <c r="BI58" i="5" s="1"/>
  <c r="BI59" i="5" s="1"/>
  <c r="BI60" i="5" s="1"/>
  <c r="BI61" i="5" s="1"/>
  <c r="BI62" i="5" s="1"/>
  <c r="BI63" i="5" s="1"/>
  <c r="BI64" i="5" s="1"/>
  <c r="BI65" i="5" s="1"/>
  <c r="BI66" i="5" s="1"/>
  <c r="BI67" i="5" s="1"/>
  <c r="BI68" i="5" s="1"/>
  <c r="BJ3" i="5"/>
  <c r="G4" i="4"/>
  <c r="G5" i="4" s="1"/>
  <c r="H3" i="4"/>
  <c r="AP4" i="4"/>
  <c r="AP5" i="4" s="1"/>
  <c r="AP6" i="4" s="1"/>
  <c r="AQ3" i="4"/>
  <c r="E252" i="2"/>
  <c r="F252" i="2"/>
  <c r="G252" i="2"/>
  <c r="D253" i="2"/>
  <c r="BH3" i="4"/>
  <c r="BG4" i="4"/>
  <c r="BG5" i="4" s="1"/>
  <c r="BG6" i="4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F3" i="5"/>
  <c r="AR4" i="5"/>
  <c r="AR5" i="5" s="1"/>
  <c r="AR6" i="5" s="1"/>
  <c r="AR7" i="5" s="1"/>
  <c r="AR8" i="5" s="1"/>
  <c r="AR9" i="5" s="1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S3" i="5"/>
  <c r="AN4" i="5"/>
  <c r="AN5" i="5" s="1"/>
  <c r="AN6" i="5" s="1"/>
  <c r="AN7" i="5" s="1"/>
  <c r="AN8" i="5" s="1"/>
  <c r="AN9" i="5" s="1"/>
  <c r="AN10" i="5" s="1"/>
  <c r="AN11" i="5" s="1"/>
  <c r="AN12" i="5" s="1"/>
  <c r="AN13" i="5" s="1"/>
  <c r="AN14" i="5" s="1"/>
  <c r="AN15" i="5" s="1"/>
  <c r="AN16" i="5" s="1"/>
  <c r="AN17" i="5" s="1"/>
  <c r="AN18" i="5" s="1"/>
  <c r="AN19" i="5" s="1"/>
  <c r="AN20" i="5" s="1"/>
  <c r="AN21" i="5" s="1"/>
  <c r="AN22" i="5" s="1"/>
  <c r="AN23" i="5" s="1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AN44" i="5" s="1"/>
  <c r="AN45" i="5" s="1"/>
  <c r="AN46" i="5" s="1"/>
  <c r="AN47" i="5" s="1"/>
  <c r="AN48" i="5" s="1"/>
  <c r="AN49" i="5" s="1"/>
  <c r="AN50" i="5" s="1"/>
  <c r="AN51" i="5" s="1"/>
  <c r="AN52" i="5" s="1"/>
  <c r="AN53" i="5" s="1"/>
  <c r="AN54" i="5" s="1"/>
  <c r="AN55" i="5" s="1"/>
  <c r="AN56" i="5" s="1"/>
  <c r="AN57" i="5" s="1"/>
  <c r="AN58" i="5" s="1"/>
  <c r="AN59" i="5" s="1"/>
  <c r="AN60" i="5" s="1"/>
  <c r="AN61" i="5" s="1"/>
  <c r="AN62" i="5" s="1"/>
  <c r="AN63" i="5" s="1"/>
  <c r="AN64" i="5" s="1"/>
  <c r="AN65" i="5" s="1"/>
  <c r="AN66" i="5" s="1"/>
  <c r="AN67" i="5" s="1"/>
  <c r="AN68" i="5" s="1"/>
  <c r="AO3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AA3" i="5"/>
  <c r="W4" i="5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X3" i="5"/>
  <c r="AW4" i="5"/>
  <c r="AW5" i="5" s="1"/>
  <c r="AW6" i="5" s="1"/>
  <c r="AW7" i="5" s="1"/>
  <c r="AW8" i="5" s="1"/>
  <c r="AW9" i="5" s="1"/>
  <c r="AW10" i="5" s="1"/>
  <c r="AW11" i="5" s="1"/>
  <c r="AW12" i="5" s="1"/>
  <c r="AW13" i="5" s="1"/>
  <c r="AW14" i="5" s="1"/>
  <c r="AW15" i="5" s="1"/>
  <c r="AW16" i="5" s="1"/>
  <c r="AW17" i="5" s="1"/>
  <c r="AW18" i="5" s="1"/>
  <c r="AW19" i="5" s="1"/>
  <c r="AW20" i="5" s="1"/>
  <c r="AW21" i="5" s="1"/>
  <c r="AW22" i="5" s="1"/>
  <c r="AW23" i="5" s="1"/>
  <c r="AW24" i="5" s="1"/>
  <c r="AW25" i="5" s="1"/>
  <c r="AW26" i="5" s="1"/>
  <c r="AW27" i="5" s="1"/>
  <c r="AW28" i="5" s="1"/>
  <c r="AW29" i="5" s="1"/>
  <c r="AW30" i="5" s="1"/>
  <c r="AW31" i="5" s="1"/>
  <c r="AW32" i="5" s="1"/>
  <c r="AW33" i="5" s="1"/>
  <c r="AW34" i="5" s="1"/>
  <c r="AW35" i="5" s="1"/>
  <c r="AW36" i="5" s="1"/>
  <c r="AW37" i="5" s="1"/>
  <c r="AW38" i="5" s="1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X3" i="5"/>
  <c r="O4" i="4"/>
  <c r="O5" i="4" s="1"/>
  <c r="O6" i="4" s="1"/>
  <c r="P3" i="4"/>
  <c r="AL4" i="4"/>
  <c r="AL5" i="4" s="1"/>
  <c r="AL6" i="4" s="1"/>
  <c r="AM3" i="4"/>
  <c r="AD4" i="4"/>
  <c r="AD5" i="4" s="1"/>
  <c r="AD6" i="4" s="1"/>
  <c r="AE3" i="4"/>
  <c r="BQ4" i="4"/>
  <c r="BQ5" i="4" s="1"/>
  <c r="BQ6" i="4" s="1"/>
  <c r="BR3" i="4"/>
  <c r="AF32" i="1"/>
  <c r="P32" i="1"/>
  <c r="AJ32" i="1"/>
  <c r="AB32" i="1"/>
  <c r="T32" i="1"/>
  <c r="BG50" i="5" l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C50" i="5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I50" i="5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BA6" i="4"/>
  <c r="M6" i="4"/>
  <c r="BE6" i="4"/>
  <c r="AY6" i="4"/>
  <c r="BI6" i="4"/>
  <c r="BK6" i="4"/>
  <c r="GA2" i="7"/>
  <c r="GC2" i="7"/>
  <c r="GB2" i="7"/>
  <c r="FX2" i="7"/>
  <c r="FW2" i="7"/>
  <c r="FV2" i="7"/>
  <c r="FY2" i="7"/>
  <c r="FZ2" i="7"/>
  <c r="AM4" i="5"/>
  <c r="AM5" i="5" s="1"/>
  <c r="AM6" i="5" s="1"/>
  <c r="AM7" i="5" s="1"/>
  <c r="AM8" i="5" s="1"/>
  <c r="AM9" i="5" s="1"/>
  <c r="AM10" i="5" s="1"/>
  <c r="AM11" i="5" s="1"/>
  <c r="AM12" i="5" s="1"/>
  <c r="AM13" i="5" s="1"/>
  <c r="AM14" i="5" s="1"/>
  <c r="AM15" i="5" s="1"/>
  <c r="AM16" i="5" s="1"/>
  <c r="AM17" i="5" s="1"/>
  <c r="AM18" i="5" s="1"/>
  <c r="AM19" i="5" s="1"/>
  <c r="AM20" i="5" s="1"/>
  <c r="AM21" i="5" s="1"/>
  <c r="AM22" i="5" s="1"/>
  <c r="AM23" i="5" s="1"/>
  <c r="AM24" i="5" s="1"/>
  <c r="AM25" i="5" s="1"/>
  <c r="AM26" i="5" s="1"/>
  <c r="AM27" i="5" s="1"/>
  <c r="AM28" i="5" s="1"/>
  <c r="AM29" i="5" s="1"/>
  <c r="AM30" i="5" s="1"/>
  <c r="AM31" i="5" s="1"/>
  <c r="AM32" i="5" s="1"/>
  <c r="AM33" i="5" s="1"/>
  <c r="AM34" i="5" s="1"/>
  <c r="AM35" i="5" s="1"/>
  <c r="AM36" i="5" s="1"/>
  <c r="AM37" i="5" s="1"/>
  <c r="AM38" i="5" s="1"/>
  <c r="AM39" i="5" s="1"/>
  <c r="AM40" i="5" s="1"/>
  <c r="AM41" i="5" s="1"/>
  <c r="AM42" i="5" s="1"/>
  <c r="AM43" i="5" s="1"/>
  <c r="AM44" i="5" s="1"/>
  <c r="AM45" i="5" s="1"/>
  <c r="AM46" i="5" s="1"/>
  <c r="AM47" i="5" s="1"/>
  <c r="AM48" i="5" s="1"/>
  <c r="AM49" i="5" s="1"/>
  <c r="AM50" i="5" s="1"/>
  <c r="AM51" i="5" s="1"/>
  <c r="AM52" i="5" s="1"/>
  <c r="AM53" i="5" s="1"/>
  <c r="AM54" i="5" s="1"/>
  <c r="AM55" i="5" s="1"/>
  <c r="AM56" i="5" s="1"/>
  <c r="AM57" i="5" s="1"/>
  <c r="AM58" i="5" s="1"/>
  <c r="AM59" i="5" s="1"/>
  <c r="AM60" i="5" s="1"/>
  <c r="AM61" i="5" s="1"/>
  <c r="AM62" i="5" s="1"/>
  <c r="AM63" i="5" s="1"/>
  <c r="AM64" i="5" s="1"/>
  <c r="AM65" i="5" s="1"/>
  <c r="AM66" i="5" s="1"/>
  <c r="AM67" i="5" s="1"/>
  <c r="AM68" i="5" s="1"/>
  <c r="D4" i="5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N2" i="7"/>
  <c r="K2" i="7"/>
  <c r="O2" i="7"/>
  <c r="M2" i="7"/>
  <c r="I2" i="7"/>
  <c r="L2" i="7"/>
  <c r="H2" i="7"/>
  <c r="H3" i="7" s="1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R4" i="4"/>
  <c r="R5" i="4" s="1"/>
  <c r="R6" i="4" s="1"/>
  <c r="CC2" i="8"/>
  <c r="CB2" i="8"/>
  <c r="BZ2" i="8"/>
  <c r="CE2" i="8"/>
  <c r="CD2" i="8"/>
  <c r="CG2" i="8"/>
  <c r="CF2" i="8"/>
  <c r="CA2" i="8"/>
  <c r="CA3" i="8" s="1"/>
  <c r="CA4" i="8" s="1"/>
  <c r="CA5" i="8" s="1"/>
  <c r="J4" i="4"/>
  <c r="J5" i="4" s="1"/>
  <c r="J6" i="4" s="1"/>
  <c r="AN2" i="8"/>
  <c r="AM2" i="8"/>
  <c r="AL2" i="8"/>
  <c r="AO2" i="8"/>
  <c r="AQ2" i="8"/>
  <c r="AP2" i="8"/>
  <c r="AR2" i="8"/>
  <c r="AS2" i="8"/>
  <c r="LR2" i="8"/>
  <c r="LP2" i="8"/>
  <c r="LS2" i="8"/>
  <c r="LQ2" i="8"/>
  <c r="LV2" i="8"/>
  <c r="LU2" i="8"/>
  <c r="LT2" i="8"/>
  <c r="LW2" i="8"/>
  <c r="BR4" i="4"/>
  <c r="BR5" i="4" s="1"/>
  <c r="BR6" i="4" s="1"/>
  <c r="AX4" i="5"/>
  <c r="AX5" i="5" s="1"/>
  <c r="AX6" i="5" s="1"/>
  <c r="AX7" i="5" s="1"/>
  <c r="AX8" i="5" s="1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HY2" i="7"/>
  <c r="HX2" i="7"/>
  <c r="IA2" i="7"/>
  <c r="HZ2" i="7"/>
  <c r="HT2" i="7"/>
  <c r="HV2" i="7"/>
  <c r="HU2" i="7"/>
  <c r="HW2" i="7"/>
  <c r="HW3" i="7" s="1"/>
  <c r="HW4" i="7" s="1"/>
  <c r="HW5" i="7" s="1"/>
  <c r="HW6" i="7" s="1"/>
  <c r="HW7" i="7" s="1"/>
  <c r="HW8" i="7" s="1"/>
  <c r="HW9" i="7" s="1"/>
  <c r="HW10" i="7" s="1"/>
  <c r="HW11" i="7" s="1"/>
  <c r="HW12" i="7" s="1"/>
  <c r="HW13" i="7" s="1"/>
  <c r="HW14" i="7" s="1"/>
  <c r="HW15" i="7" s="1"/>
  <c r="HW16" i="7" s="1"/>
  <c r="HW17" i="7" s="1"/>
  <c r="HW18" i="7" s="1"/>
  <c r="HW19" i="7" s="1"/>
  <c r="HW20" i="7" s="1"/>
  <c r="HW21" i="7" s="1"/>
  <c r="HW22" i="7" s="1"/>
  <c r="HW23" i="7" s="1"/>
  <c r="HW24" i="7" s="1"/>
  <c r="HW25" i="7" s="1"/>
  <c r="HW26" i="7" s="1"/>
  <c r="HW27" i="7" s="1"/>
  <c r="HW28" i="7" s="1"/>
  <c r="HW29" i="7" s="1"/>
  <c r="HW30" i="7" s="1"/>
  <c r="HW31" i="7" s="1"/>
  <c r="HW32" i="7" s="1"/>
  <c r="HW33" i="7" s="1"/>
  <c r="HW34" i="7" s="1"/>
  <c r="HW35" i="7" s="1"/>
  <c r="HW36" i="7" s="1"/>
  <c r="HW37" i="7" s="1"/>
  <c r="HW38" i="7" s="1"/>
  <c r="HW39" i="7" s="1"/>
  <c r="HW40" i="7" s="1"/>
  <c r="HW41" i="7" s="1"/>
  <c r="HW42" i="7" s="1"/>
  <c r="HW43" i="7" s="1"/>
  <c r="HW44" i="7" s="1"/>
  <c r="HW45" i="7" s="1"/>
  <c r="HW46" i="7" s="1"/>
  <c r="HW47" i="7" s="1"/>
  <c r="HW48" i="7" s="1"/>
  <c r="AS4" i="5"/>
  <c r="AS5" i="5" s="1"/>
  <c r="AS6" i="5" s="1"/>
  <c r="AS7" i="5" s="1"/>
  <c r="AS8" i="5" s="1"/>
  <c r="AS9" i="5" s="1"/>
  <c r="AS10" i="5" s="1"/>
  <c r="AS11" i="5" s="1"/>
  <c r="AS12" i="5" s="1"/>
  <c r="AS13" i="5" s="1"/>
  <c r="AS14" i="5" s="1"/>
  <c r="AS15" i="5" s="1"/>
  <c r="AS16" i="5" s="1"/>
  <c r="AS17" i="5" s="1"/>
  <c r="AS18" i="5" s="1"/>
  <c r="AS19" i="5" s="1"/>
  <c r="AS20" i="5" s="1"/>
  <c r="AS21" i="5" s="1"/>
  <c r="AS22" i="5" s="1"/>
  <c r="AS23" i="5" s="1"/>
  <c r="AS24" i="5" s="1"/>
  <c r="AS25" i="5" s="1"/>
  <c r="AS26" i="5" s="1"/>
  <c r="AS27" i="5" s="1"/>
  <c r="AS28" i="5" s="1"/>
  <c r="AS29" i="5" s="1"/>
  <c r="AS30" i="5" s="1"/>
  <c r="AS31" i="5" s="1"/>
  <c r="AS32" i="5" s="1"/>
  <c r="AS33" i="5" s="1"/>
  <c r="AS34" i="5" s="1"/>
  <c r="AS35" i="5" s="1"/>
  <c r="AS36" i="5" s="1"/>
  <c r="AS37" i="5" s="1"/>
  <c r="AS38" i="5" s="1"/>
  <c r="AS39" i="5" s="1"/>
  <c r="AS40" i="5" s="1"/>
  <c r="AS41" i="5" s="1"/>
  <c r="AS42" i="5" s="1"/>
  <c r="AS43" i="5" s="1"/>
  <c r="AS44" i="5" s="1"/>
  <c r="AS45" i="5" s="1"/>
  <c r="AS46" i="5" s="1"/>
  <c r="AS47" i="5" s="1"/>
  <c r="AS48" i="5" s="1"/>
  <c r="AS49" i="5" s="1"/>
  <c r="AS50" i="5" s="1"/>
  <c r="AS51" i="5" s="1"/>
  <c r="AS52" i="5" s="1"/>
  <c r="AS53" i="5" s="1"/>
  <c r="AS54" i="5" s="1"/>
  <c r="AS55" i="5" s="1"/>
  <c r="AS56" i="5" s="1"/>
  <c r="AS57" i="5" s="1"/>
  <c r="AS58" i="5" s="1"/>
  <c r="AS59" i="5" s="1"/>
  <c r="AS60" i="5" s="1"/>
  <c r="AS61" i="5" s="1"/>
  <c r="AS62" i="5" s="1"/>
  <c r="AS63" i="5" s="1"/>
  <c r="AS64" i="5" s="1"/>
  <c r="AS65" i="5" s="1"/>
  <c r="AS66" i="5" s="1"/>
  <c r="AS67" i="5" s="1"/>
  <c r="AS68" i="5" s="1"/>
  <c r="HG2" i="7"/>
  <c r="HE2" i="7"/>
  <c r="HE3" i="7" s="1"/>
  <c r="HE4" i="7" s="1"/>
  <c r="HE5" i="7" s="1"/>
  <c r="HE6" i="7" s="1"/>
  <c r="HE7" i="7" s="1"/>
  <c r="HE8" i="7" s="1"/>
  <c r="HE9" i="7" s="1"/>
  <c r="HE10" i="7" s="1"/>
  <c r="HE11" i="7" s="1"/>
  <c r="HE12" i="7" s="1"/>
  <c r="HE13" i="7" s="1"/>
  <c r="HE14" i="7" s="1"/>
  <c r="HE15" i="7" s="1"/>
  <c r="HE16" i="7" s="1"/>
  <c r="HE17" i="7" s="1"/>
  <c r="HE18" i="7" s="1"/>
  <c r="HE19" i="7" s="1"/>
  <c r="HE20" i="7" s="1"/>
  <c r="HE21" i="7" s="1"/>
  <c r="HE22" i="7" s="1"/>
  <c r="HE23" i="7" s="1"/>
  <c r="HE24" i="7" s="1"/>
  <c r="HE25" i="7" s="1"/>
  <c r="HE26" i="7" s="1"/>
  <c r="HE27" i="7" s="1"/>
  <c r="HE28" i="7" s="1"/>
  <c r="HE29" i="7" s="1"/>
  <c r="HE30" i="7" s="1"/>
  <c r="HE31" i="7" s="1"/>
  <c r="HE32" i="7" s="1"/>
  <c r="HE33" i="7" s="1"/>
  <c r="HE34" i="7" s="1"/>
  <c r="HE35" i="7" s="1"/>
  <c r="HE36" i="7" s="1"/>
  <c r="HE37" i="7" s="1"/>
  <c r="HE38" i="7" s="1"/>
  <c r="HE39" i="7" s="1"/>
  <c r="HE40" i="7" s="1"/>
  <c r="HE41" i="7" s="1"/>
  <c r="HE42" i="7" s="1"/>
  <c r="HE43" i="7" s="1"/>
  <c r="HE44" i="7" s="1"/>
  <c r="HE45" i="7" s="1"/>
  <c r="HE46" i="7" s="1"/>
  <c r="HE47" i="7" s="1"/>
  <c r="HE48" i="7" s="1"/>
  <c r="HE49" i="7" s="1"/>
  <c r="HE50" i="7" s="1"/>
  <c r="HE51" i="7" s="1"/>
  <c r="HE52" i="7" s="1"/>
  <c r="HE53" i="7" s="1"/>
  <c r="HE54" i="7" s="1"/>
  <c r="HE55" i="7" s="1"/>
  <c r="HE56" i="7" s="1"/>
  <c r="HE57" i="7" s="1"/>
  <c r="HE58" i="7" s="1"/>
  <c r="HE59" i="7" s="1"/>
  <c r="HE60" i="7" s="1"/>
  <c r="HE61" i="7" s="1"/>
  <c r="HE62" i="7" s="1"/>
  <c r="HE63" i="7" s="1"/>
  <c r="HE64" i="7" s="1"/>
  <c r="HE65" i="7" s="1"/>
  <c r="HE66" i="7" s="1"/>
  <c r="HE67" i="7" s="1"/>
  <c r="HF2" i="7"/>
  <c r="HF3" i="7" s="1"/>
  <c r="HF4" i="7" s="1"/>
  <c r="HF5" i="7" s="1"/>
  <c r="HF6" i="7" s="1"/>
  <c r="HF7" i="7" s="1"/>
  <c r="HF8" i="7" s="1"/>
  <c r="HF9" i="7" s="1"/>
  <c r="HF10" i="7" s="1"/>
  <c r="HF11" i="7" s="1"/>
  <c r="HF12" i="7" s="1"/>
  <c r="HF13" i="7" s="1"/>
  <c r="HF14" i="7" s="1"/>
  <c r="HF15" i="7" s="1"/>
  <c r="HF16" i="7" s="1"/>
  <c r="HF17" i="7" s="1"/>
  <c r="HF18" i="7" s="1"/>
  <c r="HF19" i="7" s="1"/>
  <c r="HF20" i="7" s="1"/>
  <c r="HF21" i="7" s="1"/>
  <c r="HF22" i="7" s="1"/>
  <c r="HF23" i="7" s="1"/>
  <c r="HF24" i="7" s="1"/>
  <c r="HF25" i="7" s="1"/>
  <c r="HF26" i="7" s="1"/>
  <c r="HF27" i="7" s="1"/>
  <c r="HF28" i="7" s="1"/>
  <c r="HF29" i="7" s="1"/>
  <c r="HF30" i="7" s="1"/>
  <c r="HF31" i="7" s="1"/>
  <c r="HF32" i="7" s="1"/>
  <c r="HF33" i="7" s="1"/>
  <c r="HF34" i="7" s="1"/>
  <c r="HF35" i="7" s="1"/>
  <c r="HF36" i="7" s="1"/>
  <c r="HF37" i="7" s="1"/>
  <c r="HF38" i="7" s="1"/>
  <c r="HF39" i="7" s="1"/>
  <c r="HF40" i="7" s="1"/>
  <c r="HF41" i="7" s="1"/>
  <c r="HF42" i="7" s="1"/>
  <c r="HF43" i="7" s="1"/>
  <c r="HF44" i="7" s="1"/>
  <c r="HF45" i="7" s="1"/>
  <c r="HF46" i="7" s="1"/>
  <c r="HF47" i="7" s="1"/>
  <c r="HF48" i="7" s="1"/>
  <c r="HF49" i="7" s="1"/>
  <c r="HF50" i="7" s="1"/>
  <c r="HF51" i="7" s="1"/>
  <c r="HF52" i="7" s="1"/>
  <c r="HF53" i="7" s="1"/>
  <c r="HF54" i="7" s="1"/>
  <c r="HF55" i="7" s="1"/>
  <c r="HF56" i="7" s="1"/>
  <c r="HF57" i="7" s="1"/>
  <c r="HF58" i="7" s="1"/>
  <c r="HF59" i="7" s="1"/>
  <c r="HF60" i="7" s="1"/>
  <c r="HF61" i="7" s="1"/>
  <c r="HF62" i="7" s="1"/>
  <c r="HF63" i="7" s="1"/>
  <c r="HF64" i="7" s="1"/>
  <c r="HF65" i="7" s="1"/>
  <c r="HF66" i="7" s="1"/>
  <c r="HF67" i="7" s="1"/>
  <c r="HD2" i="7"/>
  <c r="HD3" i="7" s="1"/>
  <c r="HD4" i="7" s="1"/>
  <c r="HD5" i="7" s="1"/>
  <c r="HD6" i="7" s="1"/>
  <c r="HD7" i="7" s="1"/>
  <c r="HD8" i="7" s="1"/>
  <c r="HD9" i="7" s="1"/>
  <c r="HD10" i="7" s="1"/>
  <c r="HD11" i="7" s="1"/>
  <c r="HD12" i="7" s="1"/>
  <c r="HD13" i="7" s="1"/>
  <c r="HD14" i="7" s="1"/>
  <c r="HD15" i="7" s="1"/>
  <c r="HD16" i="7" s="1"/>
  <c r="HD17" i="7" s="1"/>
  <c r="HD18" i="7" s="1"/>
  <c r="HD19" i="7" s="1"/>
  <c r="HD20" i="7" s="1"/>
  <c r="HD21" i="7" s="1"/>
  <c r="HD22" i="7" s="1"/>
  <c r="HD23" i="7" s="1"/>
  <c r="HD24" i="7" s="1"/>
  <c r="HD25" i="7" s="1"/>
  <c r="HD26" i="7" s="1"/>
  <c r="HD27" i="7" s="1"/>
  <c r="HD28" i="7" s="1"/>
  <c r="HD29" i="7" s="1"/>
  <c r="HD30" i="7" s="1"/>
  <c r="HD31" i="7" s="1"/>
  <c r="HD32" i="7" s="1"/>
  <c r="HD33" i="7" s="1"/>
  <c r="HD34" i="7" s="1"/>
  <c r="HD35" i="7" s="1"/>
  <c r="HD36" i="7" s="1"/>
  <c r="HD37" i="7" s="1"/>
  <c r="HD38" i="7" s="1"/>
  <c r="HD39" i="7" s="1"/>
  <c r="HD40" i="7" s="1"/>
  <c r="HD41" i="7" s="1"/>
  <c r="HD42" i="7" s="1"/>
  <c r="HD43" i="7" s="1"/>
  <c r="HD44" i="7" s="1"/>
  <c r="HD45" i="7" s="1"/>
  <c r="HD46" i="7" s="1"/>
  <c r="HD47" i="7" s="1"/>
  <c r="HD48" i="7" s="1"/>
  <c r="HD49" i="7" s="1"/>
  <c r="HD50" i="7" s="1"/>
  <c r="HD51" i="7" s="1"/>
  <c r="HD52" i="7" s="1"/>
  <c r="HD53" i="7" s="1"/>
  <c r="HD54" i="7" s="1"/>
  <c r="HD55" i="7" s="1"/>
  <c r="HD56" i="7" s="1"/>
  <c r="HD57" i="7" s="1"/>
  <c r="HD58" i="7" s="1"/>
  <c r="HD59" i="7" s="1"/>
  <c r="HD60" i="7" s="1"/>
  <c r="HD61" i="7" s="1"/>
  <c r="HD62" i="7" s="1"/>
  <c r="HD63" i="7" s="1"/>
  <c r="HD64" i="7" s="1"/>
  <c r="HD65" i="7" s="1"/>
  <c r="HD66" i="7" s="1"/>
  <c r="HD67" i="7" s="1"/>
  <c r="HC2" i="7"/>
  <c r="HC3" i="7" s="1"/>
  <c r="HC4" i="7" s="1"/>
  <c r="HC5" i="7" s="1"/>
  <c r="HC6" i="7" s="1"/>
  <c r="HC7" i="7" s="1"/>
  <c r="HC8" i="7" s="1"/>
  <c r="HC9" i="7" s="1"/>
  <c r="HC10" i="7" s="1"/>
  <c r="HC11" i="7" s="1"/>
  <c r="HC12" i="7" s="1"/>
  <c r="HC13" i="7" s="1"/>
  <c r="HC14" i="7" s="1"/>
  <c r="HC15" i="7" s="1"/>
  <c r="HC16" i="7" s="1"/>
  <c r="HC17" i="7" s="1"/>
  <c r="HC18" i="7" s="1"/>
  <c r="HC19" i="7" s="1"/>
  <c r="HC20" i="7" s="1"/>
  <c r="HC21" i="7" s="1"/>
  <c r="HC22" i="7" s="1"/>
  <c r="HC23" i="7" s="1"/>
  <c r="HC24" i="7" s="1"/>
  <c r="HC25" i="7" s="1"/>
  <c r="HC26" i="7" s="1"/>
  <c r="HC27" i="7" s="1"/>
  <c r="HC28" i="7" s="1"/>
  <c r="HC29" i="7" s="1"/>
  <c r="HC30" i="7" s="1"/>
  <c r="HC31" i="7" s="1"/>
  <c r="HC32" i="7" s="1"/>
  <c r="HC33" i="7" s="1"/>
  <c r="HC34" i="7" s="1"/>
  <c r="HC35" i="7" s="1"/>
  <c r="HC36" i="7" s="1"/>
  <c r="HC37" i="7" s="1"/>
  <c r="HC38" i="7" s="1"/>
  <c r="HC39" i="7" s="1"/>
  <c r="HC40" i="7" s="1"/>
  <c r="HC41" i="7" s="1"/>
  <c r="HC42" i="7" s="1"/>
  <c r="HC43" i="7" s="1"/>
  <c r="HC44" i="7" s="1"/>
  <c r="HC45" i="7" s="1"/>
  <c r="HC46" i="7" s="1"/>
  <c r="HC47" i="7" s="1"/>
  <c r="HC48" i="7" s="1"/>
  <c r="HC49" i="7" s="1"/>
  <c r="HC50" i="7" s="1"/>
  <c r="HC51" i="7" s="1"/>
  <c r="HC52" i="7" s="1"/>
  <c r="HC53" i="7" s="1"/>
  <c r="HC54" i="7" s="1"/>
  <c r="HC55" i="7" s="1"/>
  <c r="HC56" i="7" s="1"/>
  <c r="HC57" i="7" s="1"/>
  <c r="HC58" i="7" s="1"/>
  <c r="HC59" i="7" s="1"/>
  <c r="HC60" i="7" s="1"/>
  <c r="HC61" i="7" s="1"/>
  <c r="HC62" i="7" s="1"/>
  <c r="HC63" i="7" s="1"/>
  <c r="HC64" i="7" s="1"/>
  <c r="HC65" i="7" s="1"/>
  <c r="HC66" i="7" s="1"/>
  <c r="HC67" i="7" s="1"/>
  <c r="HB2" i="7"/>
  <c r="HB3" i="7" s="1"/>
  <c r="HB4" i="7" s="1"/>
  <c r="HB5" i="7" s="1"/>
  <c r="HB6" i="7" s="1"/>
  <c r="HB7" i="7" s="1"/>
  <c r="HB8" i="7" s="1"/>
  <c r="HB9" i="7" s="1"/>
  <c r="HB10" i="7" s="1"/>
  <c r="HB11" i="7" s="1"/>
  <c r="HB12" i="7" s="1"/>
  <c r="HB13" i="7" s="1"/>
  <c r="HB14" i="7" s="1"/>
  <c r="HB15" i="7" s="1"/>
  <c r="HB16" i="7" s="1"/>
  <c r="HB17" i="7" s="1"/>
  <c r="HB18" i="7" s="1"/>
  <c r="HB19" i="7" s="1"/>
  <c r="HB20" i="7" s="1"/>
  <c r="HB21" i="7" s="1"/>
  <c r="HB22" i="7" s="1"/>
  <c r="HB23" i="7" s="1"/>
  <c r="HB24" i="7" s="1"/>
  <c r="HB25" i="7" s="1"/>
  <c r="HB26" i="7" s="1"/>
  <c r="HB27" i="7" s="1"/>
  <c r="HB28" i="7" s="1"/>
  <c r="HB29" i="7" s="1"/>
  <c r="HB30" i="7" s="1"/>
  <c r="HB31" i="7" s="1"/>
  <c r="HB32" i="7" s="1"/>
  <c r="HB33" i="7" s="1"/>
  <c r="HB34" i="7" s="1"/>
  <c r="HB35" i="7" s="1"/>
  <c r="HB36" i="7" s="1"/>
  <c r="HB37" i="7" s="1"/>
  <c r="HB38" i="7" s="1"/>
  <c r="HB39" i="7" s="1"/>
  <c r="HB40" i="7" s="1"/>
  <c r="HB41" i="7" s="1"/>
  <c r="HB42" i="7" s="1"/>
  <c r="HB43" i="7" s="1"/>
  <c r="HB44" i="7" s="1"/>
  <c r="HB45" i="7" s="1"/>
  <c r="HB46" i="7" s="1"/>
  <c r="HB47" i="7" s="1"/>
  <c r="HB48" i="7" s="1"/>
  <c r="HB49" i="7" s="1"/>
  <c r="HB50" i="7" s="1"/>
  <c r="HB51" i="7" s="1"/>
  <c r="HB52" i="7" s="1"/>
  <c r="HB53" i="7" s="1"/>
  <c r="HB54" i="7" s="1"/>
  <c r="HB55" i="7" s="1"/>
  <c r="HB56" i="7" s="1"/>
  <c r="HB57" i="7" s="1"/>
  <c r="HB58" i="7" s="1"/>
  <c r="HB59" i="7" s="1"/>
  <c r="HB60" i="7" s="1"/>
  <c r="HB61" i="7" s="1"/>
  <c r="HB62" i="7" s="1"/>
  <c r="HB63" i="7" s="1"/>
  <c r="HB64" i="7" s="1"/>
  <c r="HB65" i="7" s="1"/>
  <c r="HB66" i="7" s="1"/>
  <c r="HB67" i="7" s="1"/>
  <c r="HA2" i="7"/>
  <c r="HA3" i="7" s="1"/>
  <c r="HA4" i="7" s="1"/>
  <c r="HA5" i="7" s="1"/>
  <c r="HA6" i="7" s="1"/>
  <c r="HA7" i="7" s="1"/>
  <c r="HA8" i="7" s="1"/>
  <c r="HA9" i="7" s="1"/>
  <c r="HA10" i="7" s="1"/>
  <c r="HA11" i="7" s="1"/>
  <c r="HA12" i="7" s="1"/>
  <c r="HA13" i="7" s="1"/>
  <c r="HA14" i="7" s="1"/>
  <c r="HA15" i="7" s="1"/>
  <c r="HA16" i="7" s="1"/>
  <c r="HA17" i="7" s="1"/>
  <c r="HA18" i="7" s="1"/>
  <c r="HA19" i="7" s="1"/>
  <c r="HA20" i="7" s="1"/>
  <c r="HA21" i="7" s="1"/>
  <c r="HA22" i="7" s="1"/>
  <c r="HA23" i="7" s="1"/>
  <c r="HA24" i="7" s="1"/>
  <c r="HA25" i="7" s="1"/>
  <c r="HA26" i="7" s="1"/>
  <c r="HA27" i="7" s="1"/>
  <c r="HA28" i="7" s="1"/>
  <c r="HA29" i="7" s="1"/>
  <c r="HA30" i="7" s="1"/>
  <c r="HA31" i="7" s="1"/>
  <c r="HA32" i="7" s="1"/>
  <c r="HA33" i="7" s="1"/>
  <c r="HA34" i="7" s="1"/>
  <c r="HA35" i="7" s="1"/>
  <c r="HA36" i="7" s="1"/>
  <c r="HA37" i="7" s="1"/>
  <c r="HA38" i="7" s="1"/>
  <c r="HA39" i="7" s="1"/>
  <c r="HA40" i="7" s="1"/>
  <c r="HA41" i="7" s="1"/>
  <c r="HA42" i="7" s="1"/>
  <c r="HA43" i="7" s="1"/>
  <c r="HA44" i="7" s="1"/>
  <c r="HA45" i="7" s="1"/>
  <c r="HA46" i="7" s="1"/>
  <c r="HA47" i="7" s="1"/>
  <c r="HA48" i="7" s="1"/>
  <c r="HA49" i="7" s="1"/>
  <c r="HA50" i="7" s="1"/>
  <c r="HA51" i="7" s="1"/>
  <c r="HA52" i="7" s="1"/>
  <c r="HA53" i="7" s="1"/>
  <c r="HA54" i="7" s="1"/>
  <c r="HA55" i="7" s="1"/>
  <c r="HA56" i="7" s="1"/>
  <c r="HA57" i="7" s="1"/>
  <c r="HA58" i="7" s="1"/>
  <c r="HA59" i="7" s="1"/>
  <c r="HA60" i="7" s="1"/>
  <c r="HA61" i="7" s="1"/>
  <c r="HA62" i="7" s="1"/>
  <c r="HA63" i="7" s="1"/>
  <c r="HA64" i="7" s="1"/>
  <c r="HA65" i="7" s="1"/>
  <c r="HA66" i="7" s="1"/>
  <c r="HA67" i="7" s="1"/>
  <c r="GZ2" i="7"/>
  <c r="GZ3" i="7" s="1"/>
  <c r="GZ4" i="7" s="1"/>
  <c r="GZ5" i="7" s="1"/>
  <c r="GZ6" i="7" s="1"/>
  <c r="GZ7" i="7" s="1"/>
  <c r="GZ8" i="7" s="1"/>
  <c r="GZ9" i="7" s="1"/>
  <c r="GZ10" i="7" s="1"/>
  <c r="GZ11" i="7" s="1"/>
  <c r="GZ12" i="7" s="1"/>
  <c r="GZ13" i="7" s="1"/>
  <c r="GZ14" i="7" s="1"/>
  <c r="GZ15" i="7" s="1"/>
  <c r="GZ16" i="7" s="1"/>
  <c r="GZ17" i="7" s="1"/>
  <c r="GZ18" i="7" s="1"/>
  <c r="GZ19" i="7" s="1"/>
  <c r="GZ20" i="7" s="1"/>
  <c r="GZ21" i="7" s="1"/>
  <c r="GZ22" i="7" s="1"/>
  <c r="GZ23" i="7" s="1"/>
  <c r="GZ24" i="7" s="1"/>
  <c r="GZ25" i="7" s="1"/>
  <c r="GZ26" i="7" s="1"/>
  <c r="GZ27" i="7" s="1"/>
  <c r="GZ28" i="7" s="1"/>
  <c r="GZ29" i="7" s="1"/>
  <c r="GZ30" i="7" s="1"/>
  <c r="GZ31" i="7" s="1"/>
  <c r="GZ32" i="7" s="1"/>
  <c r="GZ33" i="7" s="1"/>
  <c r="GZ34" i="7" s="1"/>
  <c r="GZ35" i="7" s="1"/>
  <c r="GZ36" i="7" s="1"/>
  <c r="GZ37" i="7" s="1"/>
  <c r="GZ38" i="7" s="1"/>
  <c r="GZ39" i="7" s="1"/>
  <c r="GZ40" i="7" s="1"/>
  <c r="GZ41" i="7" s="1"/>
  <c r="GZ42" i="7" s="1"/>
  <c r="GZ43" i="7" s="1"/>
  <c r="GZ44" i="7" s="1"/>
  <c r="GZ45" i="7" s="1"/>
  <c r="GZ46" i="7" s="1"/>
  <c r="GZ47" i="7" s="1"/>
  <c r="GZ48" i="7" s="1"/>
  <c r="GZ49" i="7" s="1"/>
  <c r="GZ50" i="7" s="1"/>
  <c r="GZ51" i="7" s="1"/>
  <c r="GZ52" i="7" s="1"/>
  <c r="GZ53" i="7" s="1"/>
  <c r="GZ54" i="7" s="1"/>
  <c r="GZ55" i="7" s="1"/>
  <c r="GZ56" i="7" s="1"/>
  <c r="GZ57" i="7" s="1"/>
  <c r="GZ58" i="7" s="1"/>
  <c r="GZ59" i="7" s="1"/>
  <c r="GZ60" i="7" s="1"/>
  <c r="GZ61" i="7" s="1"/>
  <c r="GZ62" i="7" s="1"/>
  <c r="GZ63" i="7" s="1"/>
  <c r="GZ64" i="7" s="1"/>
  <c r="GZ65" i="7" s="1"/>
  <c r="GZ66" i="7" s="1"/>
  <c r="GZ67" i="7" s="1"/>
  <c r="CY2" i="7"/>
  <c r="CW2" i="7"/>
  <c r="CW3" i="7" s="1"/>
  <c r="CW4" i="7" s="1"/>
  <c r="CW5" i="7" s="1"/>
  <c r="CW6" i="7" s="1"/>
  <c r="CW7" i="7" s="1"/>
  <c r="CW8" i="7" s="1"/>
  <c r="CW9" i="7" s="1"/>
  <c r="CW10" i="7" s="1"/>
  <c r="CW11" i="7" s="1"/>
  <c r="CW12" i="7" s="1"/>
  <c r="CW13" i="7" s="1"/>
  <c r="CW14" i="7" s="1"/>
  <c r="CW15" i="7" s="1"/>
  <c r="CW16" i="7" s="1"/>
  <c r="CW17" i="7" s="1"/>
  <c r="CW18" i="7" s="1"/>
  <c r="CW19" i="7" s="1"/>
  <c r="CW20" i="7" s="1"/>
  <c r="CW21" i="7" s="1"/>
  <c r="CW22" i="7" s="1"/>
  <c r="CW23" i="7" s="1"/>
  <c r="CW24" i="7" s="1"/>
  <c r="CW25" i="7" s="1"/>
  <c r="CW26" i="7" s="1"/>
  <c r="CW27" i="7" s="1"/>
  <c r="CW28" i="7" s="1"/>
  <c r="CW29" i="7" s="1"/>
  <c r="CW30" i="7" s="1"/>
  <c r="CW31" i="7" s="1"/>
  <c r="CW32" i="7" s="1"/>
  <c r="CW33" i="7" s="1"/>
  <c r="CW34" i="7" s="1"/>
  <c r="CW35" i="7" s="1"/>
  <c r="CW36" i="7" s="1"/>
  <c r="CW37" i="7" s="1"/>
  <c r="CW38" i="7" s="1"/>
  <c r="CW39" i="7" s="1"/>
  <c r="CW40" i="7" s="1"/>
  <c r="CW41" i="7" s="1"/>
  <c r="CW42" i="7" s="1"/>
  <c r="CW43" i="7" s="1"/>
  <c r="CW44" i="7" s="1"/>
  <c r="CW45" i="7" s="1"/>
  <c r="CW46" i="7" s="1"/>
  <c r="CW47" i="7" s="1"/>
  <c r="CW48" i="7" s="1"/>
  <c r="CW49" i="7" s="1"/>
  <c r="CW50" i="7" s="1"/>
  <c r="CW51" i="7" s="1"/>
  <c r="CW52" i="7" s="1"/>
  <c r="CW53" i="7" s="1"/>
  <c r="CW54" i="7" s="1"/>
  <c r="CW55" i="7" s="1"/>
  <c r="CW56" i="7" s="1"/>
  <c r="CW57" i="7" s="1"/>
  <c r="CW58" i="7" s="1"/>
  <c r="CW59" i="7" s="1"/>
  <c r="CW60" i="7" s="1"/>
  <c r="CW61" i="7" s="1"/>
  <c r="CW62" i="7" s="1"/>
  <c r="CW63" i="7" s="1"/>
  <c r="CW64" i="7" s="1"/>
  <c r="CW65" i="7" s="1"/>
  <c r="CW66" i="7" s="1"/>
  <c r="CZ2" i="7"/>
  <c r="CZ3" i="7" s="1"/>
  <c r="CZ4" i="7" s="1"/>
  <c r="CZ5" i="7" s="1"/>
  <c r="CZ6" i="7" s="1"/>
  <c r="CZ7" i="7" s="1"/>
  <c r="CZ8" i="7" s="1"/>
  <c r="CZ9" i="7" s="1"/>
  <c r="CZ10" i="7" s="1"/>
  <c r="CZ11" i="7" s="1"/>
  <c r="CZ12" i="7" s="1"/>
  <c r="CZ13" i="7" s="1"/>
  <c r="CZ14" i="7" s="1"/>
  <c r="CZ15" i="7" s="1"/>
  <c r="CZ16" i="7" s="1"/>
  <c r="CZ17" i="7" s="1"/>
  <c r="CZ18" i="7" s="1"/>
  <c r="CZ19" i="7" s="1"/>
  <c r="CZ20" i="7" s="1"/>
  <c r="CZ21" i="7" s="1"/>
  <c r="CZ22" i="7" s="1"/>
  <c r="CZ23" i="7" s="1"/>
  <c r="CZ24" i="7" s="1"/>
  <c r="CZ25" i="7" s="1"/>
  <c r="CZ26" i="7" s="1"/>
  <c r="CZ27" i="7" s="1"/>
  <c r="CZ28" i="7" s="1"/>
  <c r="CZ29" i="7" s="1"/>
  <c r="CZ30" i="7" s="1"/>
  <c r="CZ31" i="7" s="1"/>
  <c r="CZ32" i="7" s="1"/>
  <c r="CZ33" i="7" s="1"/>
  <c r="CZ34" i="7" s="1"/>
  <c r="CZ35" i="7" s="1"/>
  <c r="CZ36" i="7" s="1"/>
  <c r="CZ37" i="7" s="1"/>
  <c r="CZ38" i="7" s="1"/>
  <c r="CZ39" i="7" s="1"/>
  <c r="CZ40" i="7" s="1"/>
  <c r="CZ41" i="7" s="1"/>
  <c r="CZ42" i="7" s="1"/>
  <c r="CZ43" i="7" s="1"/>
  <c r="CZ44" i="7" s="1"/>
  <c r="CZ45" i="7" s="1"/>
  <c r="CZ46" i="7" s="1"/>
  <c r="CZ47" i="7" s="1"/>
  <c r="CZ48" i="7" s="1"/>
  <c r="CZ49" i="7" s="1"/>
  <c r="CZ50" i="7" s="1"/>
  <c r="CZ51" i="7" s="1"/>
  <c r="CZ52" i="7" s="1"/>
  <c r="CZ53" i="7" s="1"/>
  <c r="CZ54" i="7" s="1"/>
  <c r="CZ55" i="7" s="1"/>
  <c r="CZ56" i="7" s="1"/>
  <c r="CZ57" i="7" s="1"/>
  <c r="CZ58" i="7" s="1"/>
  <c r="CZ59" i="7" s="1"/>
  <c r="CZ60" i="7" s="1"/>
  <c r="CZ61" i="7" s="1"/>
  <c r="CZ62" i="7" s="1"/>
  <c r="CZ63" i="7" s="1"/>
  <c r="CZ64" i="7" s="1"/>
  <c r="CZ65" i="7" s="1"/>
  <c r="CZ66" i="7" s="1"/>
  <c r="CX2" i="7"/>
  <c r="CX3" i="7" s="1"/>
  <c r="CX4" i="7" s="1"/>
  <c r="CX5" i="7" s="1"/>
  <c r="CX6" i="7" s="1"/>
  <c r="CX7" i="7" s="1"/>
  <c r="CX8" i="7" s="1"/>
  <c r="CX9" i="7" s="1"/>
  <c r="CX10" i="7" s="1"/>
  <c r="CX11" i="7" s="1"/>
  <c r="CX12" i="7" s="1"/>
  <c r="CX13" i="7" s="1"/>
  <c r="CX14" i="7" s="1"/>
  <c r="CX15" i="7" s="1"/>
  <c r="CX16" i="7" s="1"/>
  <c r="CX17" i="7" s="1"/>
  <c r="CX18" i="7" s="1"/>
  <c r="CX19" i="7" s="1"/>
  <c r="CX20" i="7" s="1"/>
  <c r="CX21" i="7" s="1"/>
  <c r="CX22" i="7" s="1"/>
  <c r="CX23" i="7" s="1"/>
  <c r="CX24" i="7" s="1"/>
  <c r="CX25" i="7" s="1"/>
  <c r="CX26" i="7" s="1"/>
  <c r="CX27" i="7" s="1"/>
  <c r="CX28" i="7" s="1"/>
  <c r="CX29" i="7" s="1"/>
  <c r="CX30" i="7" s="1"/>
  <c r="CX31" i="7" s="1"/>
  <c r="CX32" i="7" s="1"/>
  <c r="CX33" i="7" s="1"/>
  <c r="CX34" i="7" s="1"/>
  <c r="CX35" i="7" s="1"/>
  <c r="CX36" i="7" s="1"/>
  <c r="CX37" i="7" s="1"/>
  <c r="CX38" i="7" s="1"/>
  <c r="CX39" i="7" s="1"/>
  <c r="CX40" i="7" s="1"/>
  <c r="CX41" i="7" s="1"/>
  <c r="CX42" i="7" s="1"/>
  <c r="CX43" i="7" s="1"/>
  <c r="CX44" i="7" s="1"/>
  <c r="CX45" i="7" s="1"/>
  <c r="CX46" i="7" s="1"/>
  <c r="CX47" i="7" s="1"/>
  <c r="CX48" i="7" s="1"/>
  <c r="CX49" i="7" s="1"/>
  <c r="CX50" i="7" s="1"/>
  <c r="CX51" i="7" s="1"/>
  <c r="CX52" i="7" s="1"/>
  <c r="CX53" i="7" s="1"/>
  <c r="CX54" i="7" s="1"/>
  <c r="CX55" i="7" s="1"/>
  <c r="CX56" i="7" s="1"/>
  <c r="CX57" i="7" s="1"/>
  <c r="CX58" i="7" s="1"/>
  <c r="CX59" i="7" s="1"/>
  <c r="CX60" i="7" s="1"/>
  <c r="CX61" i="7" s="1"/>
  <c r="CX62" i="7" s="1"/>
  <c r="CX63" i="7" s="1"/>
  <c r="CX64" i="7" s="1"/>
  <c r="CX65" i="7" s="1"/>
  <c r="CX66" i="7" s="1"/>
  <c r="CV2" i="7"/>
  <c r="CV3" i="7" s="1"/>
  <c r="CV4" i="7" s="1"/>
  <c r="CV5" i="7" s="1"/>
  <c r="CV6" i="7" s="1"/>
  <c r="CV7" i="7" s="1"/>
  <c r="CV8" i="7" s="1"/>
  <c r="CV9" i="7" s="1"/>
  <c r="CV10" i="7" s="1"/>
  <c r="CV11" i="7" s="1"/>
  <c r="CV12" i="7" s="1"/>
  <c r="CV13" i="7" s="1"/>
  <c r="CV14" i="7" s="1"/>
  <c r="CV15" i="7" s="1"/>
  <c r="CV16" i="7" s="1"/>
  <c r="CV17" i="7" s="1"/>
  <c r="CV18" i="7" s="1"/>
  <c r="CV19" i="7" s="1"/>
  <c r="CV20" i="7" s="1"/>
  <c r="CV21" i="7" s="1"/>
  <c r="CV22" i="7" s="1"/>
  <c r="CV23" i="7" s="1"/>
  <c r="CV24" i="7" s="1"/>
  <c r="CV25" i="7" s="1"/>
  <c r="CV26" i="7" s="1"/>
  <c r="CV27" i="7" s="1"/>
  <c r="CV28" i="7" s="1"/>
  <c r="CV29" i="7" s="1"/>
  <c r="CV30" i="7" s="1"/>
  <c r="CV31" i="7" s="1"/>
  <c r="CV32" i="7" s="1"/>
  <c r="CV33" i="7" s="1"/>
  <c r="CV34" i="7" s="1"/>
  <c r="CV35" i="7" s="1"/>
  <c r="CV36" i="7" s="1"/>
  <c r="CV37" i="7" s="1"/>
  <c r="CV38" i="7" s="1"/>
  <c r="CV39" i="7" s="1"/>
  <c r="CV40" i="7" s="1"/>
  <c r="CV41" i="7" s="1"/>
  <c r="CV42" i="7" s="1"/>
  <c r="CV43" i="7" s="1"/>
  <c r="CV44" i="7" s="1"/>
  <c r="CV45" i="7" s="1"/>
  <c r="CV46" i="7" s="1"/>
  <c r="CV47" i="7" s="1"/>
  <c r="CV48" i="7" s="1"/>
  <c r="CV49" i="7" s="1"/>
  <c r="CV50" i="7" s="1"/>
  <c r="CV51" i="7" s="1"/>
  <c r="CV52" i="7" s="1"/>
  <c r="CV53" i="7" s="1"/>
  <c r="CV54" i="7" s="1"/>
  <c r="CV55" i="7" s="1"/>
  <c r="CV56" i="7" s="1"/>
  <c r="CV57" i="7" s="1"/>
  <c r="CV58" i="7" s="1"/>
  <c r="CV59" i="7" s="1"/>
  <c r="CV60" i="7" s="1"/>
  <c r="CV61" i="7" s="1"/>
  <c r="CV62" i="7" s="1"/>
  <c r="CV63" i="7" s="1"/>
  <c r="CV64" i="7" s="1"/>
  <c r="CV65" i="7" s="1"/>
  <c r="CV66" i="7" s="1"/>
  <c r="CT2" i="7"/>
  <c r="CT3" i="7" s="1"/>
  <c r="CT4" i="7" s="1"/>
  <c r="CT5" i="7" s="1"/>
  <c r="CT6" i="7" s="1"/>
  <c r="CT7" i="7" s="1"/>
  <c r="CT8" i="7" s="1"/>
  <c r="CT9" i="7" s="1"/>
  <c r="CT10" i="7" s="1"/>
  <c r="CT11" i="7" s="1"/>
  <c r="CT12" i="7" s="1"/>
  <c r="CT13" i="7" s="1"/>
  <c r="CT14" i="7" s="1"/>
  <c r="CT15" i="7" s="1"/>
  <c r="CT16" i="7" s="1"/>
  <c r="CT17" i="7" s="1"/>
  <c r="CT18" i="7" s="1"/>
  <c r="CT19" i="7" s="1"/>
  <c r="CT20" i="7" s="1"/>
  <c r="CT21" i="7" s="1"/>
  <c r="CT22" i="7" s="1"/>
  <c r="CT23" i="7" s="1"/>
  <c r="CT24" i="7" s="1"/>
  <c r="CT25" i="7" s="1"/>
  <c r="CT26" i="7" s="1"/>
  <c r="CT27" i="7" s="1"/>
  <c r="CT28" i="7" s="1"/>
  <c r="CT29" i="7" s="1"/>
  <c r="CT30" i="7" s="1"/>
  <c r="CT31" i="7" s="1"/>
  <c r="CT32" i="7" s="1"/>
  <c r="CT33" i="7" s="1"/>
  <c r="CT34" i="7" s="1"/>
  <c r="CT35" i="7" s="1"/>
  <c r="CT36" i="7" s="1"/>
  <c r="CT37" i="7" s="1"/>
  <c r="CT38" i="7" s="1"/>
  <c r="CT39" i="7" s="1"/>
  <c r="CT40" i="7" s="1"/>
  <c r="CT41" i="7" s="1"/>
  <c r="CT42" i="7" s="1"/>
  <c r="CT43" i="7" s="1"/>
  <c r="CT44" i="7" s="1"/>
  <c r="CT45" i="7" s="1"/>
  <c r="CT46" i="7" s="1"/>
  <c r="CT47" i="7" s="1"/>
  <c r="CT48" i="7" s="1"/>
  <c r="CT49" i="7" s="1"/>
  <c r="CT50" i="7" s="1"/>
  <c r="CT51" i="7" s="1"/>
  <c r="CT52" i="7" s="1"/>
  <c r="CT53" i="7" s="1"/>
  <c r="CT54" i="7" s="1"/>
  <c r="CT55" i="7" s="1"/>
  <c r="CT56" i="7" s="1"/>
  <c r="CT57" i="7" s="1"/>
  <c r="CT58" i="7" s="1"/>
  <c r="CT59" i="7" s="1"/>
  <c r="CT60" i="7" s="1"/>
  <c r="CT61" i="7" s="1"/>
  <c r="CT62" i="7" s="1"/>
  <c r="CT63" i="7" s="1"/>
  <c r="CT64" i="7" s="1"/>
  <c r="CT65" i="7" s="1"/>
  <c r="CT66" i="7" s="1"/>
  <c r="DA2" i="7"/>
  <c r="CU2" i="7"/>
  <c r="CU3" i="7" s="1"/>
  <c r="CU4" i="7" s="1"/>
  <c r="CU5" i="7" s="1"/>
  <c r="CU6" i="7" s="1"/>
  <c r="CU7" i="7" s="1"/>
  <c r="CU8" i="7" s="1"/>
  <c r="CU9" i="7" s="1"/>
  <c r="CU10" i="7" s="1"/>
  <c r="CU11" i="7" s="1"/>
  <c r="CU12" i="7" s="1"/>
  <c r="CU13" i="7" s="1"/>
  <c r="CU14" i="7" s="1"/>
  <c r="CU15" i="7" s="1"/>
  <c r="CU16" i="7" s="1"/>
  <c r="CU17" i="7" s="1"/>
  <c r="CU18" i="7" s="1"/>
  <c r="CU19" i="7" s="1"/>
  <c r="CU20" i="7" s="1"/>
  <c r="CU21" i="7" s="1"/>
  <c r="CU22" i="7" s="1"/>
  <c r="CU23" i="7" s="1"/>
  <c r="CU24" i="7" s="1"/>
  <c r="CU25" i="7" s="1"/>
  <c r="CU26" i="7" s="1"/>
  <c r="CU27" i="7" s="1"/>
  <c r="CU28" i="7" s="1"/>
  <c r="CU29" i="7" s="1"/>
  <c r="CU30" i="7" s="1"/>
  <c r="CU31" i="7" s="1"/>
  <c r="CU32" i="7" s="1"/>
  <c r="CU33" i="7" s="1"/>
  <c r="CU34" i="7" s="1"/>
  <c r="CU35" i="7" s="1"/>
  <c r="CU36" i="7" s="1"/>
  <c r="CU37" i="7" s="1"/>
  <c r="CU38" i="7" s="1"/>
  <c r="CU39" i="7" s="1"/>
  <c r="CU40" i="7" s="1"/>
  <c r="CU41" i="7" s="1"/>
  <c r="CU42" i="7" s="1"/>
  <c r="CU43" i="7" s="1"/>
  <c r="CU44" i="7" s="1"/>
  <c r="CU45" i="7" s="1"/>
  <c r="CU46" i="7" s="1"/>
  <c r="CU47" i="7" s="1"/>
  <c r="CU48" i="7" s="1"/>
  <c r="CU49" i="7" s="1"/>
  <c r="CU50" i="7" s="1"/>
  <c r="CU51" i="7" s="1"/>
  <c r="CU52" i="7" s="1"/>
  <c r="CU53" i="7" s="1"/>
  <c r="CU54" i="7" s="1"/>
  <c r="CU55" i="7" s="1"/>
  <c r="CU56" i="7" s="1"/>
  <c r="CU57" i="7" s="1"/>
  <c r="CU58" i="7" s="1"/>
  <c r="CU59" i="7" s="1"/>
  <c r="CU60" i="7" s="1"/>
  <c r="CU61" i="7" s="1"/>
  <c r="CU62" i="7" s="1"/>
  <c r="CU63" i="7" s="1"/>
  <c r="CU64" i="7" s="1"/>
  <c r="CU65" i="7" s="1"/>
  <c r="CU66" i="7" s="1"/>
  <c r="V4" i="5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CQ2" i="7"/>
  <c r="CP2" i="7"/>
  <c r="CL2" i="7"/>
  <c r="CN2" i="7"/>
  <c r="CK2" i="7"/>
  <c r="CJ2" i="7"/>
  <c r="CO2" i="7"/>
  <c r="CM2" i="7"/>
  <c r="CM3" i="7" s="1"/>
  <c r="CM4" i="7" s="1"/>
  <c r="CM5" i="7" s="1"/>
  <c r="CM6" i="7" s="1"/>
  <c r="CM7" i="7" s="1"/>
  <c r="CM8" i="7" s="1"/>
  <c r="CM9" i="7" s="1"/>
  <c r="CM10" i="7" s="1"/>
  <c r="CM11" i="7" s="1"/>
  <c r="CM12" i="7" s="1"/>
  <c r="CM13" i="7" s="1"/>
  <c r="CM14" i="7" s="1"/>
  <c r="CM15" i="7" s="1"/>
  <c r="CM16" i="7" s="1"/>
  <c r="CM17" i="7" s="1"/>
  <c r="CM18" i="7" s="1"/>
  <c r="CM19" i="7" s="1"/>
  <c r="CM20" i="7" s="1"/>
  <c r="CM21" i="7" s="1"/>
  <c r="CM22" i="7" s="1"/>
  <c r="CM23" i="7" s="1"/>
  <c r="CM24" i="7" s="1"/>
  <c r="CM25" i="7" s="1"/>
  <c r="CM26" i="7" s="1"/>
  <c r="CM27" i="7" s="1"/>
  <c r="CM28" i="7" s="1"/>
  <c r="CM29" i="7" s="1"/>
  <c r="CM30" i="7" s="1"/>
  <c r="CM31" i="7" s="1"/>
  <c r="CM32" i="7" s="1"/>
  <c r="CM33" i="7" s="1"/>
  <c r="CM34" i="7" s="1"/>
  <c r="CM35" i="7" s="1"/>
  <c r="CM36" i="7" s="1"/>
  <c r="CM37" i="7" s="1"/>
  <c r="CM38" i="7" s="1"/>
  <c r="CM39" i="7" s="1"/>
  <c r="CM40" i="7" s="1"/>
  <c r="CM41" i="7" s="1"/>
  <c r="CM42" i="7" s="1"/>
  <c r="CM43" i="7" s="1"/>
  <c r="CM44" i="7" s="1"/>
  <c r="CM45" i="7" s="1"/>
  <c r="CM46" i="7" s="1"/>
  <c r="CM47" i="7" s="1"/>
  <c r="CM48" i="7" s="1"/>
  <c r="CM49" i="7" s="1"/>
  <c r="CM50" i="7" s="1"/>
  <c r="CM51" i="7" s="1"/>
  <c r="CM52" i="7" s="1"/>
  <c r="CM53" i="7" s="1"/>
  <c r="CM54" i="7" s="1"/>
  <c r="CM55" i="7" s="1"/>
  <c r="CM56" i="7" s="1"/>
  <c r="CM57" i="7" s="1"/>
  <c r="CM58" i="7" s="1"/>
  <c r="CM59" i="7" s="1"/>
  <c r="CM60" i="7" s="1"/>
  <c r="CM61" i="7" s="1"/>
  <c r="CM62" i="7" s="1"/>
  <c r="CM63" i="7" s="1"/>
  <c r="CM64" i="7" s="1"/>
  <c r="CM65" i="7" s="1"/>
  <c r="CM66" i="7" s="1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BW2" i="7"/>
  <c r="BV2" i="7"/>
  <c r="BT2" i="7"/>
  <c r="BS2" i="7"/>
  <c r="BU2" i="7"/>
  <c r="BR2" i="7"/>
  <c r="BQ2" i="7"/>
  <c r="BP2" i="7"/>
  <c r="BP3" i="7" s="1"/>
  <c r="BP4" i="7" s="1"/>
  <c r="BP5" i="7" s="1"/>
  <c r="BP6" i="7" s="1"/>
  <c r="BP7" i="7" s="1"/>
  <c r="BP8" i="7" s="1"/>
  <c r="BP9" i="7" s="1"/>
  <c r="BP10" i="7" s="1"/>
  <c r="BP11" i="7" s="1"/>
  <c r="BP12" i="7" s="1"/>
  <c r="BP13" i="7" s="1"/>
  <c r="BP14" i="7" s="1"/>
  <c r="BP15" i="7" s="1"/>
  <c r="BP16" i="7" s="1"/>
  <c r="BP17" i="7" s="1"/>
  <c r="BP18" i="7" s="1"/>
  <c r="BP19" i="7" s="1"/>
  <c r="BP20" i="7" s="1"/>
  <c r="BP21" i="7" s="1"/>
  <c r="BP22" i="7" s="1"/>
  <c r="BP23" i="7" s="1"/>
  <c r="BP24" i="7" s="1"/>
  <c r="BP25" i="7" s="1"/>
  <c r="BP26" i="7" s="1"/>
  <c r="BP27" i="7" s="1"/>
  <c r="BP28" i="7" s="1"/>
  <c r="BP29" i="7" s="1"/>
  <c r="BP30" i="7" s="1"/>
  <c r="BP31" i="7" s="1"/>
  <c r="BP32" i="7" s="1"/>
  <c r="BP33" i="7" s="1"/>
  <c r="BP34" i="7" s="1"/>
  <c r="BP35" i="7" s="1"/>
  <c r="BP36" i="7" s="1"/>
  <c r="BP37" i="7" s="1"/>
  <c r="BP38" i="7" s="1"/>
  <c r="BP39" i="7" s="1"/>
  <c r="BP40" i="7" s="1"/>
  <c r="BP41" i="7" s="1"/>
  <c r="BP42" i="7" s="1"/>
  <c r="BP43" i="7" s="1"/>
  <c r="BP44" i="7" s="1"/>
  <c r="BP45" i="7" s="1"/>
  <c r="BP46" i="7" s="1"/>
  <c r="BP47" i="7" s="1"/>
  <c r="BP48" i="7" s="1"/>
  <c r="BP49" i="7" s="1"/>
  <c r="BP50" i="7" s="1"/>
  <c r="BP51" i="7" s="1"/>
  <c r="BP52" i="7" s="1"/>
  <c r="BP53" i="7" s="1"/>
  <c r="BP54" i="7" s="1"/>
  <c r="BP55" i="7" s="1"/>
  <c r="BP56" i="7" s="1"/>
  <c r="BP57" i="7" s="1"/>
  <c r="BP58" i="7" s="1"/>
  <c r="BP59" i="7" s="1"/>
  <c r="BP60" i="7" s="1"/>
  <c r="BP61" i="7" s="1"/>
  <c r="BP62" i="7" s="1"/>
  <c r="BP63" i="7" s="1"/>
  <c r="BP64" i="7" s="1"/>
  <c r="BP65" i="7" s="1"/>
  <c r="BP66" i="7" s="1"/>
  <c r="AG4" i="5"/>
  <c r="AG5" i="5" s="1"/>
  <c r="AG6" i="5" s="1"/>
  <c r="AG7" i="5" s="1"/>
  <c r="AG8" i="5" s="1"/>
  <c r="AG9" i="5" s="1"/>
  <c r="AG10" i="5" s="1"/>
  <c r="AG11" i="5" s="1"/>
  <c r="AG12" i="5" s="1"/>
  <c r="AG13" i="5" s="1"/>
  <c r="AG14" i="5" s="1"/>
  <c r="AG15" i="5" s="1"/>
  <c r="AG16" i="5" s="1"/>
  <c r="AG17" i="5" s="1"/>
  <c r="AG18" i="5" s="1"/>
  <c r="AG19" i="5" s="1"/>
  <c r="AG20" i="5" s="1"/>
  <c r="AG21" i="5" s="1"/>
  <c r="AG22" i="5" s="1"/>
  <c r="AG23" i="5" s="1"/>
  <c r="AG24" i="5" s="1"/>
  <c r="AG25" i="5" s="1"/>
  <c r="AG26" i="5" s="1"/>
  <c r="AG27" i="5" s="1"/>
  <c r="AG28" i="5" s="1"/>
  <c r="AG29" i="5" s="1"/>
  <c r="AG30" i="5" s="1"/>
  <c r="AG31" i="5" s="1"/>
  <c r="AG32" i="5" s="1"/>
  <c r="AG33" i="5" s="1"/>
  <c r="AG34" i="5" s="1"/>
  <c r="AG35" i="5" s="1"/>
  <c r="AG36" i="5" s="1"/>
  <c r="AG37" i="5" s="1"/>
  <c r="AG38" i="5" s="1"/>
  <c r="AG39" i="5" s="1"/>
  <c r="AG40" i="5" s="1"/>
  <c r="AG41" i="5" s="1"/>
  <c r="AG42" i="5" s="1"/>
  <c r="AG43" i="5" s="1"/>
  <c r="AG44" i="5" s="1"/>
  <c r="AG45" i="5" s="1"/>
  <c r="AG46" i="5" s="1"/>
  <c r="AG47" i="5" s="1"/>
  <c r="AG48" i="5" s="1"/>
  <c r="AG49" i="5" s="1"/>
  <c r="AG50" i="5" s="1"/>
  <c r="AG51" i="5" s="1"/>
  <c r="AG52" i="5" s="1"/>
  <c r="AG53" i="5" s="1"/>
  <c r="AG54" i="5" s="1"/>
  <c r="AG55" i="5" s="1"/>
  <c r="AG56" i="5" s="1"/>
  <c r="AG57" i="5" s="1"/>
  <c r="AG58" i="5" s="1"/>
  <c r="AG59" i="5" s="1"/>
  <c r="AG60" i="5" s="1"/>
  <c r="AG61" i="5" s="1"/>
  <c r="AG62" i="5" s="1"/>
  <c r="AG63" i="5" s="1"/>
  <c r="AG64" i="5" s="1"/>
  <c r="AG65" i="5" s="1"/>
  <c r="AG66" i="5" s="1"/>
  <c r="AG67" i="5" s="1"/>
  <c r="AG68" i="5" s="1"/>
  <c r="EW2" i="7"/>
  <c r="EX2" i="7"/>
  <c r="ES2" i="7"/>
  <c r="ER2" i="7"/>
  <c r="EU2" i="7"/>
  <c r="EY2" i="7"/>
  <c r="ET2" i="7"/>
  <c r="EV2" i="7"/>
  <c r="EV3" i="7" s="1"/>
  <c r="EV4" i="7" s="1"/>
  <c r="EV5" i="7" s="1"/>
  <c r="EV6" i="7" s="1"/>
  <c r="EV7" i="7" s="1"/>
  <c r="EV8" i="7" s="1"/>
  <c r="EV9" i="7" s="1"/>
  <c r="EV10" i="7" s="1"/>
  <c r="EV11" i="7" s="1"/>
  <c r="EV12" i="7" s="1"/>
  <c r="EV13" i="7" s="1"/>
  <c r="EV14" i="7" s="1"/>
  <c r="EV15" i="7" s="1"/>
  <c r="EV16" i="7" s="1"/>
  <c r="EV17" i="7" s="1"/>
  <c r="EV18" i="7" s="1"/>
  <c r="EV19" i="7" s="1"/>
  <c r="EV20" i="7" s="1"/>
  <c r="EV21" i="7" s="1"/>
  <c r="EV22" i="7" s="1"/>
  <c r="EV23" i="7" s="1"/>
  <c r="EV24" i="7" s="1"/>
  <c r="EV25" i="7" s="1"/>
  <c r="EV26" i="7" s="1"/>
  <c r="EV27" i="7" s="1"/>
  <c r="EV28" i="7" s="1"/>
  <c r="EV29" i="7" s="1"/>
  <c r="EV30" i="7" s="1"/>
  <c r="EV31" i="7" s="1"/>
  <c r="EV32" i="7" s="1"/>
  <c r="EV33" i="7" s="1"/>
  <c r="EV34" i="7" s="1"/>
  <c r="EV35" i="7" s="1"/>
  <c r="EV36" i="7" s="1"/>
  <c r="EV37" i="7" s="1"/>
  <c r="EV38" i="7" s="1"/>
  <c r="EV39" i="7" s="1"/>
  <c r="EV40" i="7" s="1"/>
  <c r="EV41" i="7" s="1"/>
  <c r="EV42" i="7" s="1"/>
  <c r="EV43" i="7" s="1"/>
  <c r="EV44" i="7" s="1"/>
  <c r="EV45" i="7" s="1"/>
  <c r="EV46" i="7" s="1"/>
  <c r="EV47" i="7" s="1"/>
  <c r="EV48" i="7" s="1"/>
  <c r="EV49" i="7" s="1"/>
  <c r="EV50" i="7" s="1"/>
  <c r="EV51" i="7" s="1"/>
  <c r="EV52" i="7" s="1"/>
  <c r="EV53" i="7" s="1"/>
  <c r="EV54" i="7" s="1"/>
  <c r="EV55" i="7" s="1"/>
  <c r="EV56" i="7" s="1"/>
  <c r="EV57" i="7" s="1"/>
  <c r="EV58" i="7" s="1"/>
  <c r="EV59" i="7" s="1"/>
  <c r="EV60" i="7" s="1"/>
  <c r="EV61" i="7" s="1"/>
  <c r="EV62" i="7" s="1"/>
  <c r="EV63" i="7" s="1"/>
  <c r="EV64" i="7" s="1"/>
  <c r="EV65" i="7" s="1"/>
  <c r="EV66" i="7" s="1"/>
  <c r="EV67" i="7" s="1"/>
  <c r="JH2" i="8"/>
  <c r="JK2" i="8"/>
  <c r="JJ2" i="8"/>
  <c r="JI2" i="8"/>
  <c r="JO2" i="8"/>
  <c r="JN2" i="8"/>
  <c r="JM2" i="8"/>
  <c r="JL2" i="8"/>
  <c r="BF4" i="4"/>
  <c r="BF5" i="4" s="1"/>
  <c r="BF6" i="4" s="1"/>
  <c r="U68" i="5"/>
  <c r="KY2" i="8"/>
  <c r="KW2" i="8"/>
  <c r="KV2" i="8"/>
  <c r="KX2" i="8"/>
  <c r="LB2" i="8"/>
  <c r="LA2" i="8"/>
  <c r="LA3" i="8" s="1"/>
  <c r="LA4" i="8" s="1"/>
  <c r="LA5" i="8" s="1"/>
  <c r="KZ2" i="8"/>
  <c r="LC2" i="8"/>
  <c r="BN4" i="4"/>
  <c r="BN5" i="4" s="1"/>
  <c r="BN6" i="4" s="1"/>
  <c r="AY50" i="5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L4" i="4"/>
  <c r="L5" i="4" s="1"/>
  <c r="L6" i="4" s="1"/>
  <c r="AY2" i="8"/>
  <c r="AX2" i="8"/>
  <c r="AX3" i="8" s="1"/>
  <c r="AX4" i="8" s="1"/>
  <c r="AX5" i="8" s="1"/>
  <c r="AW2" i="8"/>
  <c r="AW3" i="8" s="1"/>
  <c r="AW4" i="8" s="1"/>
  <c r="AW5" i="8" s="1"/>
  <c r="AV2" i="8"/>
  <c r="BC2" i="8"/>
  <c r="BB2" i="8"/>
  <c r="BA2" i="8"/>
  <c r="AZ2" i="8"/>
  <c r="AZ3" i="8" s="1"/>
  <c r="AZ4" i="8" s="1"/>
  <c r="AZ5" i="8" s="1"/>
  <c r="BN4" i="5"/>
  <c r="BN5" i="5" s="1"/>
  <c r="BN6" i="5" s="1"/>
  <c r="BN7" i="5" s="1"/>
  <c r="BN8" i="5" s="1"/>
  <c r="BN9" i="5" s="1"/>
  <c r="BN10" i="5" s="1"/>
  <c r="BN11" i="5" s="1"/>
  <c r="BN12" i="5" s="1"/>
  <c r="BN13" i="5" s="1"/>
  <c r="BN14" i="5" s="1"/>
  <c r="BN15" i="5" s="1"/>
  <c r="BN16" i="5" s="1"/>
  <c r="BN17" i="5" s="1"/>
  <c r="BN18" i="5" s="1"/>
  <c r="BN19" i="5" s="1"/>
  <c r="BN20" i="5" s="1"/>
  <c r="BN21" i="5" s="1"/>
  <c r="BN22" i="5" s="1"/>
  <c r="BN23" i="5" s="1"/>
  <c r="BN24" i="5" s="1"/>
  <c r="BN25" i="5" s="1"/>
  <c r="BN26" i="5" s="1"/>
  <c r="BN27" i="5" s="1"/>
  <c r="BN28" i="5" s="1"/>
  <c r="BN29" i="5" s="1"/>
  <c r="BN30" i="5" s="1"/>
  <c r="BN31" i="5" s="1"/>
  <c r="BN32" i="5" s="1"/>
  <c r="BN33" i="5" s="1"/>
  <c r="BN34" i="5" s="1"/>
  <c r="BN35" i="5" s="1"/>
  <c r="BN36" i="5" s="1"/>
  <c r="BN37" i="5" s="1"/>
  <c r="BN38" i="5" s="1"/>
  <c r="BN39" i="5" s="1"/>
  <c r="BN40" i="5" s="1"/>
  <c r="BN41" i="5" s="1"/>
  <c r="BN42" i="5" s="1"/>
  <c r="BN43" i="5" s="1"/>
  <c r="BN44" i="5" s="1"/>
  <c r="BN45" i="5" s="1"/>
  <c r="BN46" i="5" s="1"/>
  <c r="BN47" i="5" s="1"/>
  <c r="BN48" i="5" s="1"/>
  <c r="BN49" i="5" s="1"/>
  <c r="LC2" i="7"/>
  <c r="KZ2" i="7"/>
  <c r="KY2" i="7"/>
  <c r="LB2" i="7"/>
  <c r="KW2" i="7"/>
  <c r="LA2" i="7"/>
  <c r="KX2" i="7"/>
  <c r="KV2" i="7"/>
  <c r="KV3" i="7" s="1"/>
  <c r="KV4" i="7" s="1"/>
  <c r="KV5" i="7" s="1"/>
  <c r="KV6" i="7" s="1"/>
  <c r="KV7" i="7" s="1"/>
  <c r="KV8" i="7" s="1"/>
  <c r="KV9" i="7" s="1"/>
  <c r="KV10" i="7" s="1"/>
  <c r="KV11" i="7" s="1"/>
  <c r="KV12" i="7" s="1"/>
  <c r="KV13" i="7" s="1"/>
  <c r="KV14" i="7" s="1"/>
  <c r="KV15" i="7" s="1"/>
  <c r="KV16" i="7" s="1"/>
  <c r="KV17" i="7" s="1"/>
  <c r="KV18" i="7" s="1"/>
  <c r="KV19" i="7" s="1"/>
  <c r="KV20" i="7" s="1"/>
  <c r="KV21" i="7" s="1"/>
  <c r="KV22" i="7" s="1"/>
  <c r="KV23" i="7" s="1"/>
  <c r="KV24" i="7" s="1"/>
  <c r="KV25" i="7" s="1"/>
  <c r="KV26" i="7" s="1"/>
  <c r="KV27" i="7" s="1"/>
  <c r="KV28" i="7" s="1"/>
  <c r="KV29" i="7" s="1"/>
  <c r="KV30" i="7" s="1"/>
  <c r="KV31" i="7" s="1"/>
  <c r="KV32" i="7" s="1"/>
  <c r="KV33" i="7" s="1"/>
  <c r="KV34" i="7" s="1"/>
  <c r="KV35" i="7" s="1"/>
  <c r="KV36" i="7" s="1"/>
  <c r="KV37" i="7" s="1"/>
  <c r="KV38" i="7" s="1"/>
  <c r="KV39" i="7" s="1"/>
  <c r="KV40" i="7" s="1"/>
  <c r="KV41" i="7" s="1"/>
  <c r="KV42" i="7" s="1"/>
  <c r="KV43" i="7" s="1"/>
  <c r="KV44" i="7" s="1"/>
  <c r="KV45" i="7" s="1"/>
  <c r="KV46" i="7" s="1"/>
  <c r="KV47" i="7" s="1"/>
  <c r="KV48" i="7" s="1"/>
  <c r="EN2" i="7"/>
  <c r="EM2" i="7"/>
  <c r="EJ2" i="7"/>
  <c r="EL2" i="7"/>
  <c r="EO2" i="7"/>
  <c r="EH2" i="7"/>
  <c r="EK2" i="7"/>
  <c r="EI2" i="7"/>
  <c r="AE4" i="5"/>
  <c r="AE5" i="5" s="1"/>
  <c r="AE6" i="5" s="1"/>
  <c r="AE7" i="5" s="1"/>
  <c r="AE8" i="5" s="1"/>
  <c r="AE9" i="5" s="1"/>
  <c r="AE10" i="5" s="1"/>
  <c r="AE11" i="5" s="1"/>
  <c r="AE12" i="5" s="1"/>
  <c r="AE13" i="5" s="1"/>
  <c r="AE14" i="5" s="1"/>
  <c r="AE15" i="5" s="1"/>
  <c r="AE16" i="5" s="1"/>
  <c r="AE17" i="5" s="1"/>
  <c r="AE18" i="5" s="1"/>
  <c r="AE19" i="5" s="1"/>
  <c r="AE20" i="5" s="1"/>
  <c r="AE21" i="5" s="1"/>
  <c r="AE22" i="5" s="1"/>
  <c r="AE23" i="5" s="1"/>
  <c r="AE24" i="5" s="1"/>
  <c r="AE25" i="5" s="1"/>
  <c r="AE26" i="5" s="1"/>
  <c r="AE27" i="5" s="1"/>
  <c r="AE28" i="5" s="1"/>
  <c r="AE29" i="5" s="1"/>
  <c r="AE30" i="5" s="1"/>
  <c r="AE31" i="5" s="1"/>
  <c r="AE32" i="5" s="1"/>
  <c r="AE33" i="5" s="1"/>
  <c r="AE34" i="5" s="1"/>
  <c r="AE35" i="5" s="1"/>
  <c r="AE36" i="5" s="1"/>
  <c r="AE37" i="5" s="1"/>
  <c r="AE38" i="5" s="1"/>
  <c r="AE39" i="5" s="1"/>
  <c r="AE40" i="5" s="1"/>
  <c r="AE41" i="5" s="1"/>
  <c r="AE42" i="5" s="1"/>
  <c r="AE43" i="5" s="1"/>
  <c r="AE44" i="5" s="1"/>
  <c r="AE45" i="5" s="1"/>
  <c r="AE46" i="5" s="1"/>
  <c r="AE47" i="5" s="1"/>
  <c r="AE48" i="5" s="1"/>
  <c r="AE49" i="5" s="1"/>
  <c r="AE50" i="5" s="1"/>
  <c r="AE51" i="5" s="1"/>
  <c r="AE52" i="5" s="1"/>
  <c r="AE53" i="5" s="1"/>
  <c r="AE54" i="5" s="1"/>
  <c r="AE55" i="5" s="1"/>
  <c r="AE56" i="5" s="1"/>
  <c r="AE57" i="5" s="1"/>
  <c r="AE58" i="5" s="1"/>
  <c r="AE59" i="5" s="1"/>
  <c r="AE60" i="5" s="1"/>
  <c r="AE61" i="5" s="1"/>
  <c r="AE62" i="5" s="1"/>
  <c r="AE63" i="5" s="1"/>
  <c r="AE64" i="5" s="1"/>
  <c r="AE65" i="5" s="1"/>
  <c r="AE66" i="5" s="1"/>
  <c r="AE67" i="5" s="1"/>
  <c r="AE68" i="5" s="1"/>
  <c r="F4" i="4"/>
  <c r="F5" i="4" s="1"/>
  <c r="U2" i="8"/>
  <c r="R2" i="8"/>
  <c r="T2" i="8"/>
  <c r="S2" i="8"/>
  <c r="Y2" i="8"/>
  <c r="X2" i="8"/>
  <c r="W2" i="8"/>
  <c r="W3" i="8" s="1"/>
  <c r="W4" i="8" s="1"/>
  <c r="V2" i="8"/>
  <c r="V3" i="8" s="1"/>
  <c r="V4" i="8" s="1"/>
  <c r="X4" i="5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DJ2" i="7"/>
  <c r="DJ3" i="7" s="1"/>
  <c r="DJ4" i="7" s="1"/>
  <c r="DJ5" i="7" s="1"/>
  <c r="DJ6" i="7" s="1"/>
  <c r="DJ7" i="7" s="1"/>
  <c r="DJ8" i="7" s="1"/>
  <c r="DJ9" i="7" s="1"/>
  <c r="DJ10" i="7" s="1"/>
  <c r="DJ11" i="7" s="1"/>
  <c r="DJ12" i="7" s="1"/>
  <c r="DJ13" i="7" s="1"/>
  <c r="DJ14" i="7" s="1"/>
  <c r="DJ15" i="7" s="1"/>
  <c r="DJ16" i="7" s="1"/>
  <c r="DJ17" i="7" s="1"/>
  <c r="DJ18" i="7" s="1"/>
  <c r="DJ19" i="7" s="1"/>
  <c r="DJ20" i="7" s="1"/>
  <c r="DJ21" i="7" s="1"/>
  <c r="DJ22" i="7" s="1"/>
  <c r="DJ23" i="7" s="1"/>
  <c r="DJ24" i="7" s="1"/>
  <c r="DJ25" i="7" s="1"/>
  <c r="DJ26" i="7" s="1"/>
  <c r="DJ27" i="7" s="1"/>
  <c r="DJ28" i="7" s="1"/>
  <c r="DJ29" i="7" s="1"/>
  <c r="DJ30" i="7" s="1"/>
  <c r="DJ31" i="7" s="1"/>
  <c r="DJ32" i="7" s="1"/>
  <c r="DJ33" i="7" s="1"/>
  <c r="DJ34" i="7" s="1"/>
  <c r="DJ35" i="7" s="1"/>
  <c r="DJ36" i="7" s="1"/>
  <c r="DJ37" i="7" s="1"/>
  <c r="DJ38" i="7" s="1"/>
  <c r="DJ39" i="7" s="1"/>
  <c r="DJ40" i="7" s="1"/>
  <c r="DJ41" i="7" s="1"/>
  <c r="DJ42" i="7" s="1"/>
  <c r="DJ43" i="7" s="1"/>
  <c r="DJ44" i="7" s="1"/>
  <c r="DJ45" i="7" s="1"/>
  <c r="DJ46" i="7" s="1"/>
  <c r="DJ47" i="7" s="1"/>
  <c r="DJ48" i="7" s="1"/>
  <c r="DG2" i="7"/>
  <c r="DI2" i="7"/>
  <c r="DH2" i="7"/>
  <c r="DH3" i="7" s="1"/>
  <c r="DH4" i="7" s="1"/>
  <c r="DH5" i="7" s="1"/>
  <c r="DH6" i="7" s="1"/>
  <c r="DH7" i="7" s="1"/>
  <c r="DH8" i="7" s="1"/>
  <c r="DH9" i="7" s="1"/>
  <c r="DH10" i="7" s="1"/>
  <c r="DH11" i="7" s="1"/>
  <c r="DH12" i="7" s="1"/>
  <c r="DH13" i="7" s="1"/>
  <c r="DH14" i="7" s="1"/>
  <c r="DH15" i="7" s="1"/>
  <c r="DH16" i="7" s="1"/>
  <c r="DH17" i="7" s="1"/>
  <c r="DH18" i="7" s="1"/>
  <c r="DH19" i="7" s="1"/>
  <c r="DH20" i="7" s="1"/>
  <c r="DH21" i="7" s="1"/>
  <c r="DH22" i="7" s="1"/>
  <c r="DH23" i="7" s="1"/>
  <c r="DH24" i="7" s="1"/>
  <c r="DH25" i="7" s="1"/>
  <c r="DH26" i="7" s="1"/>
  <c r="DH27" i="7" s="1"/>
  <c r="DH28" i="7" s="1"/>
  <c r="DH29" i="7" s="1"/>
  <c r="DH30" i="7" s="1"/>
  <c r="DH31" i="7" s="1"/>
  <c r="DH32" i="7" s="1"/>
  <c r="DH33" i="7" s="1"/>
  <c r="DH34" i="7" s="1"/>
  <c r="DH35" i="7" s="1"/>
  <c r="DH36" i="7" s="1"/>
  <c r="DH37" i="7" s="1"/>
  <c r="DH38" i="7" s="1"/>
  <c r="DH39" i="7" s="1"/>
  <c r="DH40" i="7" s="1"/>
  <c r="DH41" i="7" s="1"/>
  <c r="DH42" i="7" s="1"/>
  <c r="DH43" i="7" s="1"/>
  <c r="DH44" i="7" s="1"/>
  <c r="DH45" i="7" s="1"/>
  <c r="DH46" i="7" s="1"/>
  <c r="DH47" i="7" s="1"/>
  <c r="DH48" i="7" s="1"/>
  <c r="DK2" i="7"/>
  <c r="DF2" i="7"/>
  <c r="DE2" i="7"/>
  <c r="DE3" i="7" s="1"/>
  <c r="DE4" i="7" s="1"/>
  <c r="DE5" i="7" s="1"/>
  <c r="DE6" i="7" s="1"/>
  <c r="DE7" i="7" s="1"/>
  <c r="DE8" i="7" s="1"/>
  <c r="DE9" i="7" s="1"/>
  <c r="DE10" i="7" s="1"/>
  <c r="DE11" i="7" s="1"/>
  <c r="DE12" i="7" s="1"/>
  <c r="DE13" i="7" s="1"/>
  <c r="DE14" i="7" s="1"/>
  <c r="DE15" i="7" s="1"/>
  <c r="DE16" i="7" s="1"/>
  <c r="DE17" i="7" s="1"/>
  <c r="DE18" i="7" s="1"/>
  <c r="DE19" i="7" s="1"/>
  <c r="DE20" i="7" s="1"/>
  <c r="DE21" i="7" s="1"/>
  <c r="DE22" i="7" s="1"/>
  <c r="DE23" i="7" s="1"/>
  <c r="DE24" i="7" s="1"/>
  <c r="DE25" i="7" s="1"/>
  <c r="DE26" i="7" s="1"/>
  <c r="DE27" i="7" s="1"/>
  <c r="DE28" i="7" s="1"/>
  <c r="DE29" i="7" s="1"/>
  <c r="DE30" i="7" s="1"/>
  <c r="DE31" i="7" s="1"/>
  <c r="DE32" i="7" s="1"/>
  <c r="DE33" i="7" s="1"/>
  <c r="DE34" i="7" s="1"/>
  <c r="DE35" i="7" s="1"/>
  <c r="DE36" i="7" s="1"/>
  <c r="DE37" i="7" s="1"/>
  <c r="DE38" i="7" s="1"/>
  <c r="DE39" i="7" s="1"/>
  <c r="DE40" i="7" s="1"/>
  <c r="DE41" i="7" s="1"/>
  <c r="DE42" i="7" s="1"/>
  <c r="DE43" i="7" s="1"/>
  <c r="DE44" i="7" s="1"/>
  <c r="DE45" i="7" s="1"/>
  <c r="DE46" i="7" s="1"/>
  <c r="DE47" i="7" s="1"/>
  <c r="DE48" i="7" s="1"/>
  <c r="DD2" i="7"/>
  <c r="DD3" i="7" s="1"/>
  <c r="DD4" i="7" s="1"/>
  <c r="DD5" i="7" s="1"/>
  <c r="DD6" i="7" s="1"/>
  <c r="DD7" i="7" s="1"/>
  <c r="DD8" i="7" s="1"/>
  <c r="DD9" i="7" s="1"/>
  <c r="DD10" i="7" s="1"/>
  <c r="DD11" i="7" s="1"/>
  <c r="DD12" i="7" s="1"/>
  <c r="DD13" i="7" s="1"/>
  <c r="DD14" i="7" s="1"/>
  <c r="DD15" i="7" s="1"/>
  <c r="DD16" i="7" s="1"/>
  <c r="DD17" i="7" s="1"/>
  <c r="DD18" i="7" s="1"/>
  <c r="DD19" i="7" s="1"/>
  <c r="DD20" i="7" s="1"/>
  <c r="DD21" i="7" s="1"/>
  <c r="DD22" i="7" s="1"/>
  <c r="DD23" i="7" s="1"/>
  <c r="DD24" i="7" s="1"/>
  <c r="DD25" i="7" s="1"/>
  <c r="DD26" i="7" s="1"/>
  <c r="DD27" i="7" s="1"/>
  <c r="DD28" i="7" s="1"/>
  <c r="DD29" i="7" s="1"/>
  <c r="DD30" i="7" s="1"/>
  <c r="DD31" i="7" s="1"/>
  <c r="DD32" i="7" s="1"/>
  <c r="DD33" i="7" s="1"/>
  <c r="DD34" i="7" s="1"/>
  <c r="DD35" i="7" s="1"/>
  <c r="DD36" i="7" s="1"/>
  <c r="DD37" i="7" s="1"/>
  <c r="DD38" i="7" s="1"/>
  <c r="DD39" i="7" s="1"/>
  <c r="DD40" i="7" s="1"/>
  <c r="DD41" i="7" s="1"/>
  <c r="DD42" i="7" s="1"/>
  <c r="DD43" i="7" s="1"/>
  <c r="DD44" i="7" s="1"/>
  <c r="DD45" i="7" s="1"/>
  <c r="DD46" i="7" s="1"/>
  <c r="DD47" i="7" s="1"/>
  <c r="DD48" i="7" s="1"/>
  <c r="GR2" i="8"/>
  <c r="GP2" i="8"/>
  <c r="GQ2" i="8"/>
  <c r="GS2" i="8"/>
  <c r="GS3" i="8" s="1"/>
  <c r="GS4" i="8" s="1"/>
  <c r="GS5" i="8" s="1"/>
  <c r="GV2" i="8"/>
  <c r="GU2" i="8"/>
  <c r="GT2" i="8"/>
  <c r="GW2" i="8"/>
  <c r="AQ4" i="4"/>
  <c r="AQ5" i="4" s="1"/>
  <c r="AQ6" i="4" s="1"/>
  <c r="AQ4" i="5"/>
  <c r="AQ5" i="5" s="1"/>
  <c r="AQ6" i="5" s="1"/>
  <c r="AQ7" i="5" s="1"/>
  <c r="AQ8" i="5" s="1"/>
  <c r="AQ9" i="5" s="1"/>
  <c r="AQ10" i="5" s="1"/>
  <c r="AQ11" i="5" s="1"/>
  <c r="AQ12" i="5" s="1"/>
  <c r="AQ13" i="5" s="1"/>
  <c r="AQ14" i="5" s="1"/>
  <c r="AQ15" i="5" s="1"/>
  <c r="AQ16" i="5" s="1"/>
  <c r="AQ17" i="5" s="1"/>
  <c r="AQ18" i="5" s="1"/>
  <c r="AQ19" i="5" s="1"/>
  <c r="AQ20" i="5" s="1"/>
  <c r="AQ21" i="5" s="1"/>
  <c r="AQ22" i="5" s="1"/>
  <c r="AQ23" i="5" s="1"/>
  <c r="AQ24" i="5" s="1"/>
  <c r="AQ25" i="5" s="1"/>
  <c r="AQ26" i="5" s="1"/>
  <c r="AQ27" i="5" s="1"/>
  <c r="AQ28" i="5" s="1"/>
  <c r="AQ29" i="5" s="1"/>
  <c r="AQ30" i="5" s="1"/>
  <c r="AQ31" i="5" s="1"/>
  <c r="AQ32" i="5" s="1"/>
  <c r="AQ33" i="5" s="1"/>
  <c r="AQ34" i="5" s="1"/>
  <c r="AQ35" i="5" s="1"/>
  <c r="AQ36" i="5" s="1"/>
  <c r="AQ37" i="5" s="1"/>
  <c r="AQ38" i="5" s="1"/>
  <c r="AQ39" i="5" s="1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GV2" i="7"/>
  <c r="GU2" i="7"/>
  <c r="GU3" i="7" s="1"/>
  <c r="GU4" i="7" s="1"/>
  <c r="GU5" i="7" s="1"/>
  <c r="GU6" i="7" s="1"/>
  <c r="GU7" i="7" s="1"/>
  <c r="GU8" i="7" s="1"/>
  <c r="GU9" i="7" s="1"/>
  <c r="GU10" i="7" s="1"/>
  <c r="GU11" i="7" s="1"/>
  <c r="GU12" i="7" s="1"/>
  <c r="GU13" i="7" s="1"/>
  <c r="GU14" i="7" s="1"/>
  <c r="GU15" i="7" s="1"/>
  <c r="GU16" i="7" s="1"/>
  <c r="GU17" i="7" s="1"/>
  <c r="GU18" i="7" s="1"/>
  <c r="GU19" i="7" s="1"/>
  <c r="GU20" i="7" s="1"/>
  <c r="GU21" i="7" s="1"/>
  <c r="GU22" i="7" s="1"/>
  <c r="GU23" i="7" s="1"/>
  <c r="GU24" i="7" s="1"/>
  <c r="GU25" i="7" s="1"/>
  <c r="GU26" i="7" s="1"/>
  <c r="GU27" i="7" s="1"/>
  <c r="GU28" i="7" s="1"/>
  <c r="GU29" i="7" s="1"/>
  <c r="GU30" i="7" s="1"/>
  <c r="GU31" i="7" s="1"/>
  <c r="GU32" i="7" s="1"/>
  <c r="GU33" i="7" s="1"/>
  <c r="GU34" i="7" s="1"/>
  <c r="GU35" i="7" s="1"/>
  <c r="GU36" i="7" s="1"/>
  <c r="GU37" i="7" s="1"/>
  <c r="GU38" i="7" s="1"/>
  <c r="GU39" i="7" s="1"/>
  <c r="GU40" i="7" s="1"/>
  <c r="GU41" i="7" s="1"/>
  <c r="GU42" i="7" s="1"/>
  <c r="GU43" i="7" s="1"/>
  <c r="GU44" i="7" s="1"/>
  <c r="GU45" i="7" s="1"/>
  <c r="GU46" i="7" s="1"/>
  <c r="GU47" i="7" s="1"/>
  <c r="GU48" i="7" s="1"/>
  <c r="GS2" i="7"/>
  <c r="GR2" i="7"/>
  <c r="GP2" i="7"/>
  <c r="GW2" i="7"/>
  <c r="GQ2" i="7"/>
  <c r="GQ3" i="7" s="1"/>
  <c r="GQ4" i="7" s="1"/>
  <c r="GQ5" i="7" s="1"/>
  <c r="GQ6" i="7" s="1"/>
  <c r="GQ7" i="7" s="1"/>
  <c r="GQ8" i="7" s="1"/>
  <c r="GQ9" i="7" s="1"/>
  <c r="GQ10" i="7" s="1"/>
  <c r="GQ11" i="7" s="1"/>
  <c r="GQ12" i="7" s="1"/>
  <c r="GQ13" i="7" s="1"/>
  <c r="GQ14" i="7" s="1"/>
  <c r="GQ15" i="7" s="1"/>
  <c r="GQ16" i="7" s="1"/>
  <c r="GQ17" i="7" s="1"/>
  <c r="GQ18" i="7" s="1"/>
  <c r="GQ19" i="7" s="1"/>
  <c r="GQ20" i="7" s="1"/>
  <c r="GQ21" i="7" s="1"/>
  <c r="GQ22" i="7" s="1"/>
  <c r="GQ23" i="7" s="1"/>
  <c r="GQ24" i="7" s="1"/>
  <c r="GQ25" i="7" s="1"/>
  <c r="GQ26" i="7" s="1"/>
  <c r="GQ27" i="7" s="1"/>
  <c r="GQ28" i="7" s="1"/>
  <c r="GQ29" i="7" s="1"/>
  <c r="GQ30" i="7" s="1"/>
  <c r="GQ31" i="7" s="1"/>
  <c r="GQ32" i="7" s="1"/>
  <c r="GQ33" i="7" s="1"/>
  <c r="GQ34" i="7" s="1"/>
  <c r="GQ35" i="7" s="1"/>
  <c r="GQ36" i="7" s="1"/>
  <c r="GQ37" i="7" s="1"/>
  <c r="GQ38" i="7" s="1"/>
  <c r="GQ39" i="7" s="1"/>
  <c r="GQ40" i="7" s="1"/>
  <c r="GQ41" i="7" s="1"/>
  <c r="GQ42" i="7" s="1"/>
  <c r="GQ43" i="7" s="1"/>
  <c r="GQ44" i="7" s="1"/>
  <c r="GQ45" i="7" s="1"/>
  <c r="GQ46" i="7" s="1"/>
  <c r="GQ47" i="7" s="1"/>
  <c r="GQ48" i="7" s="1"/>
  <c r="GT2" i="7"/>
  <c r="GT3" i="7" s="1"/>
  <c r="GT4" i="7" s="1"/>
  <c r="GT5" i="7" s="1"/>
  <c r="GT6" i="7" s="1"/>
  <c r="GT7" i="7" s="1"/>
  <c r="GT8" i="7" s="1"/>
  <c r="GT9" i="7" s="1"/>
  <c r="GT10" i="7" s="1"/>
  <c r="GT11" i="7" s="1"/>
  <c r="GT12" i="7" s="1"/>
  <c r="GT13" i="7" s="1"/>
  <c r="GT14" i="7" s="1"/>
  <c r="GT15" i="7" s="1"/>
  <c r="GT16" i="7" s="1"/>
  <c r="GT17" i="7" s="1"/>
  <c r="GT18" i="7" s="1"/>
  <c r="GT19" i="7" s="1"/>
  <c r="GT20" i="7" s="1"/>
  <c r="GT21" i="7" s="1"/>
  <c r="GT22" i="7" s="1"/>
  <c r="GT23" i="7" s="1"/>
  <c r="GT24" i="7" s="1"/>
  <c r="GT25" i="7" s="1"/>
  <c r="GT26" i="7" s="1"/>
  <c r="GT27" i="7" s="1"/>
  <c r="GT28" i="7" s="1"/>
  <c r="GT29" i="7" s="1"/>
  <c r="GT30" i="7" s="1"/>
  <c r="GT31" i="7" s="1"/>
  <c r="GT32" i="7" s="1"/>
  <c r="GT33" i="7" s="1"/>
  <c r="GT34" i="7" s="1"/>
  <c r="GT35" i="7" s="1"/>
  <c r="GT36" i="7" s="1"/>
  <c r="GT37" i="7" s="1"/>
  <c r="GT38" i="7" s="1"/>
  <c r="GT39" i="7" s="1"/>
  <c r="GT40" i="7" s="1"/>
  <c r="GT41" i="7" s="1"/>
  <c r="GT42" i="7" s="1"/>
  <c r="GT43" i="7" s="1"/>
  <c r="GT44" i="7" s="1"/>
  <c r="GT45" i="7" s="1"/>
  <c r="GT46" i="7" s="1"/>
  <c r="GT47" i="7" s="1"/>
  <c r="GT48" i="7" s="1"/>
  <c r="W50" i="5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E50" i="5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AT50" i="5"/>
  <c r="AT51" i="5" s="1"/>
  <c r="AT52" i="5" s="1"/>
  <c r="AT53" i="5" s="1"/>
  <c r="AT54" i="5" s="1"/>
  <c r="AT55" i="5" s="1"/>
  <c r="AT56" i="5" s="1"/>
  <c r="AT57" i="5" s="1"/>
  <c r="AT58" i="5" s="1"/>
  <c r="AT59" i="5" s="1"/>
  <c r="AT60" i="5" s="1"/>
  <c r="AT61" i="5" s="1"/>
  <c r="AT62" i="5" s="1"/>
  <c r="AT63" i="5" s="1"/>
  <c r="AT64" i="5" s="1"/>
  <c r="AT65" i="5" s="1"/>
  <c r="AT66" i="5" s="1"/>
  <c r="AT67" i="5" s="1"/>
  <c r="AT68" i="5" s="1"/>
  <c r="DZ2" i="8"/>
  <c r="DY2" i="8"/>
  <c r="EA2" i="8"/>
  <c r="DX2" i="8"/>
  <c r="EE2" i="8"/>
  <c r="ED2" i="8"/>
  <c r="EC2" i="8"/>
  <c r="EB2" i="8"/>
  <c r="AC4" i="4"/>
  <c r="AC5" i="4" s="1"/>
  <c r="AC6" i="4" s="1"/>
  <c r="AP50" i="5"/>
  <c r="AP51" i="5" s="1"/>
  <c r="AP52" i="5" s="1"/>
  <c r="AP53" i="5" s="1"/>
  <c r="AP54" i="5" s="1"/>
  <c r="AP55" i="5" s="1"/>
  <c r="AP56" i="5" s="1"/>
  <c r="AP57" i="5" s="1"/>
  <c r="AP58" i="5" s="1"/>
  <c r="AP59" i="5" s="1"/>
  <c r="AP60" i="5" s="1"/>
  <c r="AP61" i="5" s="1"/>
  <c r="AP62" i="5" s="1"/>
  <c r="AP63" i="5" s="1"/>
  <c r="AP64" i="5" s="1"/>
  <c r="AP65" i="5" s="1"/>
  <c r="AP66" i="5" s="1"/>
  <c r="AP67" i="5" s="1"/>
  <c r="AP68" i="5" s="1"/>
  <c r="K50" i="5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Z6" i="4"/>
  <c r="BM2" i="7"/>
  <c r="BL2" i="7"/>
  <c r="BJ2" i="7"/>
  <c r="BI2" i="7"/>
  <c r="BG2" i="7"/>
  <c r="BF2" i="7"/>
  <c r="BH2" i="7"/>
  <c r="BK2" i="7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D4" i="4"/>
  <c r="BD5" i="4" s="1"/>
  <c r="IZ2" i="8"/>
  <c r="IX2" i="8"/>
  <c r="IX3" i="8" s="1"/>
  <c r="IX4" i="8" s="1"/>
  <c r="IY2" i="8"/>
  <c r="JA2" i="8"/>
  <c r="JE2" i="8"/>
  <c r="JD2" i="8"/>
  <c r="JC2" i="8"/>
  <c r="JB2" i="8"/>
  <c r="JB3" i="8" s="1"/>
  <c r="JB4" i="8" s="1"/>
  <c r="BB4" i="5"/>
  <c r="BB5" i="5" s="1"/>
  <c r="BB6" i="5" s="1"/>
  <c r="BB7" i="5" s="1"/>
  <c r="BB8" i="5" s="1"/>
  <c r="BB9" i="5" s="1"/>
  <c r="BB10" i="5" s="1"/>
  <c r="BB11" i="5" s="1"/>
  <c r="BB12" i="5" s="1"/>
  <c r="BB13" i="5" s="1"/>
  <c r="BB14" i="5" s="1"/>
  <c r="BB15" i="5" s="1"/>
  <c r="BB16" i="5" s="1"/>
  <c r="BB17" i="5" s="1"/>
  <c r="BB18" i="5" s="1"/>
  <c r="BB19" i="5" s="1"/>
  <c r="BB20" i="5" s="1"/>
  <c r="BB21" i="5" s="1"/>
  <c r="BB22" i="5" s="1"/>
  <c r="BB23" i="5" s="1"/>
  <c r="BB24" i="5" s="1"/>
  <c r="BB25" i="5" s="1"/>
  <c r="BB26" i="5" s="1"/>
  <c r="BB27" i="5" s="1"/>
  <c r="BB28" i="5" s="1"/>
  <c r="BB29" i="5" s="1"/>
  <c r="BB30" i="5" s="1"/>
  <c r="BB31" i="5" s="1"/>
  <c r="BB32" i="5" s="1"/>
  <c r="BB33" i="5" s="1"/>
  <c r="BB34" i="5" s="1"/>
  <c r="BB35" i="5" s="1"/>
  <c r="BB36" i="5" s="1"/>
  <c r="BB37" i="5" s="1"/>
  <c r="BB38" i="5" s="1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IT2" i="7"/>
  <c r="IS2" i="7"/>
  <c r="IR2" i="7"/>
  <c r="IU2" i="7"/>
  <c r="IP2" i="7"/>
  <c r="IQ2" i="7"/>
  <c r="IN2" i="7"/>
  <c r="IO2" i="7"/>
  <c r="IO3" i="7" s="1"/>
  <c r="IO4" i="7" s="1"/>
  <c r="IO5" i="7" s="1"/>
  <c r="IO6" i="7" s="1"/>
  <c r="IO7" i="7" s="1"/>
  <c r="IO8" i="7" s="1"/>
  <c r="IO9" i="7" s="1"/>
  <c r="IO10" i="7" s="1"/>
  <c r="IO11" i="7" s="1"/>
  <c r="IO12" i="7" s="1"/>
  <c r="IO13" i="7" s="1"/>
  <c r="IO14" i="7" s="1"/>
  <c r="IO15" i="7" s="1"/>
  <c r="IO16" i="7" s="1"/>
  <c r="IO17" i="7" s="1"/>
  <c r="IO18" i="7" s="1"/>
  <c r="IO19" i="7" s="1"/>
  <c r="IO20" i="7" s="1"/>
  <c r="IO21" i="7" s="1"/>
  <c r="IO22" i="7" s="1"/>
  <c r="IO23" i="7" s="1"/>
  <c r="IO24" i="7" s="1"/>
  <c r="IO25" i="7" s="1"/>
  <c r="IO26" i="7" s="1"/>
  <c r="IO27" i="7" s="1"/>
  <c r="IO28" i="7" s="1"/>
  <c r="IO29" i="7" s="1"/>
  <c r="IO30" i="7" s="1"/>
  <c r="IO31" i="7" s="1"/>
  <c r="IO32" i="7" s="1"/>
  <c r="IO33" i="7" s="1"/>
  <c r="IO34" i="7" s="1"/>
  <c r="IO35" i="7" s="1"/>
  <c r="IO36" i="7" s="1"/>
  <c r="IO37" i="7" s="1"/>
  <c r="IO38" i="7" s="1"/>
  <c r="IO39" i="7" s="1"/>
  <c r="IO40" i="7" s="1"/>
  <c r="IO41" i="7" s="1"/>
  <c r="IO42" i="7" s="1"/>
  <c r="IO43" i="7" s="1"/>
  <c r="IO44" i="7" s="1"/>
  <c r="IO45" i="7" s="1"/>
  <c r="IO46" i="7" s="1"/>
  <c r="IO47" i="7" s="1"/>
  <c r="IO48" i="7" s="1"/>
  <c r="DG2" i="8"/>
  <c r="DF2" i="8"/>
  <c r="DD2" i="8"/>
  <c r="DE2" i="8"/>
  <c r="DI2" i="8"/>
  <c r="DH2" i="8"/>
  <c r="DK2" i="8"/>
  <c r="DJ2" i="8"/>
  <c r="X4" i="4"/>
  <c r="X5" i="4" s="1"/>
  <c r="BO6" i="4"/>
  <c r="AK4" i="5"/>
  <c r="AK5" i="5" s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FS2" i="7"/>
  <c r="FP2" i="7"/>
  <c r="FL2" i="7"/>
  <c r="FO2" i="7"/>
  <c r="FN2" i="7"/>
  <c r="FQ2" i="7"/>
  <c r="FR2" i="7"/>
  <c r="FM2" i="7"/>
  <c r="FM3" i="7" s="1"/>
  <c r="FM4" i="7" s="1"/>
  <c r="FM5" i="7" s="1"/>
  <c r="FM6" i="7" s="1"/>
  <c r="FM7" i="7" s="1"/>
  <c r="FM8" i="7" s="1"/>
  <c r="FM9" i="7" s="1"/>
  <c r="FM10" i="7" s="1"/>
  <c r="FM11" i="7" s="1"/>
  <c r="FM12" i="7" s="1"/>
  <c r="FM13" i="7" s="1"/>
  <c r="FM14" i="7" s="1"/>
  <c r="FM15" i="7" s="1"/>
  <c r="FM16" i="7" s="1"/>
  <c r="FM17" i="7" s="1"/>
  <c r="FM18" i="7" s="1"/>
  <c r="FM19" i="7" s="1"/>
  <c r="FM20" i="7" s="1"/>
  <c r="FM21" i="7" s="1"/>
  <c r="FM22" i="7" s="1"/>
  <c r="FM23" i="7" s="1"/>
  <c r="FM24" i="7" s="1"/>
  <c r="FM25" i="7" s="1"/>
  <c r="FM26" i="7" s="1"/>
  <c r="FM27" i="7" s="1"/>
  <c r="FM28" i="7" s="1"/>
  <c r="FM29" i="7" s="1"/>
  <c r="FM30" i="7" s="1"/>
  <c r="FM31" i="7" s="1"/>
  <c r="FM32" i="7" s="1"/>
  <c r="FM33" i="7" s="1"/>
  <c r="FM34" i="7" s="1"/>
  <c r="FM35" i="7" s="1"/>
  <c r="FM36" i="7" s="1"/>
  <c r="FM37" i="7" s="1"/>
  <c r="FM38" i="7" s="1"/>
  <c r="FM39" i="7" s="1"/>
  <c r="FM40" i="7" s="1"/>
  <c r="FM41" i="7" s="1"/>
  <c r="FM42" i="7" s="1"/>
  <c r="FM43" i="7" s="1"/>
  <c r="FM44" i="7" s="1"/>
  <c r="FM45" i="7" s="1"/>
  <c r="FM46" i="7" s="1"/>
  <c r="FM47" i="7" s="1"/>
  <c r="FM48" i="7" s="1"/>
  <c r="AR6" i="4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AH2" i="7"/>
  <c r="AG2" i="7"/>
  <c r="AC2" i="7"/>
  <c r="AF2" i="7"/>
  <c r="AE2" i="7"/>
  <c r="AI2" i="7"/>
  <c r="AD2" i="7"/>
  <c r="AB2" i="7"/>
  <c r="AB3" i="7" s="1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BM50" i="5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AW50" i="5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O68" i="5"/>
  <c r="V4" i="4"/>
  <c r="V5" i="4" s="1"/>
  <c r="CV2" i="8"/>
  <c r="CT2" i="8"/>
  <c r="CW2" i="8"/>
  <c r="CU2" i="8"/>
  <c r="CY2" i="8"/>
  <c r="CX2" i="8"/>
  <c r="DA2" i="8"/>
  <c r="CZ2" i="8"/>
  <c r="CZ3" i="8" s="1"/>
  <c r="CZ4" i="8" s="1"/>
  <c r="E287" i="2"/>
  <c r="F287" i="2"/>
  <c r="G287" i="2"/>
  <c r="D288" i="2"/>
  <c r="E6" i="4"/>
  <c r="IE2" i="8"/>
  <c r="IF2" i="8"/>
  <c r="ID2" i="8"/>
  <c r="ID3" i="8" s="1"/>
  <c r="ID4" i="8" s="1"/>
  <c r="IG2" i="8"/>
  <c r="IK2" i="8"/>
  <c r="II2" i="8"/>
  <c r="IH2" i="8"/>
  <c r="IJ2" i="8"/>
  <c r="AZ4" i="4"/>
  <c r="AZ5" i="4" s="1"/>
  <c r="KD2" i="8"/>
  <c r="KC2" i="8"/>
  <c r="KB2" i="8"/>
  <c r="KH2" i="8"/>
  <c r="KG2" i="8"/>
  <c r="KF2" i="8"/>
  <c r="KE2" i="8"/>
  <c r="KI2" i="8"/>
  <c r="BJ4" i="4"/>
  <c r="BJ5" i="4" s="1"/>
  <c r="BJ6" i="4" s="1"/>
  <c r="AM4" i="4"/>
  <c r="AM5" i="4" s="1"/>
  <c r="AM6" i="4" s="1"/>
  <c r="FW2" i="8"/>
  <c r="FY2" i="8"/>
  <c r="FX2" i="8"/>
  <c r="FV2" i="8"/>
  <c r="GB2" i="8"/>
  <c r="GA2" i="8"/>
  <c r="FZ2" i="8"/>
  <c r="GC2" i="8"/>
  <c r="AA4" i="5"/>
  <c r="AA5" i="5" s="1"/>
  <c r="AA6" i="5" s="1"/>
  <c r="AA7" i="5" s="1"/>
  <c r="AA8" i="5" s="1"/>
  <c r="AA9" i="5" s="1"/>
  <c r="AA10" i="5" s="1"/>
  <c r="AA11" i="5" s="1"/>
  <c r="AA12" i="5" s="1"/>
  <c r="AA13" i="5" s="1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DT2" i="7"/>
  <c r="DS2" i="7"/>
  <c r="DU2" i="7"/>
  <c r="DP2" i="7"/>
  <c r="DO2" i="7"/>
  <c r="DN2" i="7"/>
  <c r="DR2" i="7"/>
  <c r="DQ2" i="7"/>
  <c r="DQ3" i="7" s="1"/>
  <c r="DQ4" i="7" s="1"/>
  <c r="DQ5" i="7" s="1"/>
  <c r="DQ6" i="7" s="1"/>
  <c r="DQ7" i="7" s="1"/>
  <c r="DQ8" i="7" s="1"/>
  <c r="DQ9" i="7" s="1"/>
  <c r="DQ10" i="7" s="1"/>
  <c r="DQ11" i="7" s="1"/>
  <c r="DQ12" i="7" s="1"/>
  <c r="DQ13" i="7" s="1"/>
  <c r="DQ14" i="7" s="1"/>
  <c r="DQ15" i="7" s="1"/>
  <c r="DQ16" i="7" s="1"/>
  <c r="DQ17" i="7" s="1"/>
  <c r="DQ18" i="7" s="1"/>
  <c r="DQ19" i="7" s="1"/>
  <c r="DQ20" i="7" s="1"/>
  <c r="DQ21" i="7" s="1"/>
  <c r="DQ22" i="7" s="1"/>
  <c r="DQ23" i="7" s="1"/>
  <c r="DQ24" i="7" s="1"/>
  <c r="DQ25" i="7" s="1"/>
  <c r="DQ26" i="7" s="1"/>
  <c r="DQ27" i="7" s="1"/>
  <c r="DQ28" i="7" s="1"/>
  <c r="DQ29" i="7" s="1"/>
  <c r="DQ30" i="7" s="1"/>
  <c r="DQ31" i="7" s="1"/>
  <c r="DQ32" i="7" s="1"/>
  <c r="DQ33" i="7" s="1"/>
  <c r="DQ34" i="7" s="1"/>
  <c r="DQ35" i="7" s="1"/>
  <c r="DQ36" i="7" s="1"/>
  <c r="DQ37" i="7" s="1"/>
  <c r="DQ38" i="7" s="1"/>
  <c r="DQ39" i="7" s="1"/>
  <c r="DQ40" i="7" s="1"/>
  <c r="DQ41" i="7" s="1"/>
  <c r="DQ42" i="7" s="1"/>
  <c r="DQ43" i="7" s="1"/>
  <c r="DQ44" i="7" s="1"/>
  <c r="DQ45" i="7" s="1"/>
  <c r="DQ46" i="7" s="1"/>
  <c r="DQ47" i="7" s="1"/>
  <c r="DQ48" i="7" s="1"/>
  <c r="AC2" i="8"/>
  <c r="AB2" i="8"/>
  <c r="AE2" i="8"/>
  <c r="AE3" i="8" s="1"/>
  <c r="AE4" i="8" s="1"/>
  <c r="AD2" i="8"/>
  <c r="AD3" i="8" s="1"/>
  <c r="AD4" i="8" s="1"/>
  <c r="AI2" i="8"/>
  <c r="AH2" i="8"/>
  <c r="AH3" i="8" s="1"/>
  <c r="AH4" i="8" s="1"/>
  <c r="AG2" i="8"/>
  <c r="AF2" i="8"/>
  <c r="H4" i="4"/>
  <c r="H5" i="4" s="1"/>
  <c r="R4" i="5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CE2" i="7"/>
  <c r="CE3" i="7" s="1"/>
  <c r="CE4" i="7" s="1"/>
  <c r="CE5" i="7" s="1"/>
  <c r="CE6" i="7" s="1"/>
  <c r="CE7" i="7" s="1"/>
  <c r="CE8" i="7" s="1"/>
  <c r="CE9" i="7" s="1"/>
  <c r="CE10" i="7" s="1"/>
  <c r="CE11" i="7" s="1"/>
  <c r="CE12" i="7" s="1"/>
  <c r="CE13" i="7" s="1"/>
  <c r="CE14" i="7" s="1"/>
  <c r="CE15" i="7" s="1"/>
  <c r="CE16" i="7" s="1"/>
  <c r="CE17" i="7" s="1"/>
  <c r="CE18" i="7" s="1"/>
  <c r="CE19" i="7" s="1"/>
  <c r="CE20" i="7" s="1"/>
  <c r="CE21" i="7" s="1"/>
  <c r="CE22" i="7" s="1"/>
  <c r="CE23" i="7" s="1"/>
  <c r="CE24" i="7" s="1"/>
  <c r="CE25" i="7" s="1"/>
  <c r="CE26" i="7" s="1"/>
  <c r="CE27" i="7" s="1"/>
  <c r="CE28" i="7" s="1"/>
  <c r="CE29" i="7" s="1"/>
  <c r="CE30" i="7" s="1"/>
  <c r="CE31" i="7" s="1"/>
  <c r="CE32" i="7" s="1"/>
  <c r="CE33" i="7" s="1"/>
  <c r="CE34" i="7" s="1"/>
  <c r="CE35" i="7" s="1"/>
  <c r="CE36" i="7" s="1"/>
  <c r="CE37" i="7" s="1"/>
  <c r="CE38" i="7" s="1"/>
  <c r="CE39" i="7" s="1"/>
  <c r="CE40" i="7" s="1"/>
  <c r="CE41" i="7" s="1"/>
  <c r="CE42" i="7" s="1"/>
  <c r="CE43" i="7" s="1"/>
  <c r="CE44" i="7" s="1"/>
  <c r="CE45" i="7" s="1"/>
  <c r="CE46" i="7" s="1"/>
  <c r="CE47" i="7" s="1"/>
  <c r="CE48" i="7" s="1"/>
  <c r="CB2" i="7"/>
  <c r="CB3" i="7" s="1"/>
  <c r="CB4" i="7" s="1"/>
  <c r="CB5" i="7" s="1"/>
  <c r="CB6" i="7" s="1"/>
  <c r="CB7" i="7" s="1"/>
  <c r="CB8" i="7" s="1"/>
  <c r="CB9" i="7" s="1"/>
  <c r="CB10" i="7" s="1"/>
  <c r="CB11" i="7" s="1"/>
  <c r="CB12" i="7" s="1"/>
  <c r="CB13" i="7" s="1"/>
  <c r="CB14" i="7" s="1"/>
  <c r="CB15" i="7" s="1"/>
  <c r="CB16" i="7" s="1"/>
  <c r="CB17" i="7" s="1"/>
  <c r="CB18" i="7" s="1"/>
  <c r="CB19" i="7" s="1"/>
  <c r="CB20" i="7" s="1"/>
  <c r="CB21" i="7" s="1"/>
  <c r="CB22" i="7" s="1"/>
  <c r="CB23" i="7" s="1"/>
  <c r="CB24" i="7" s="1"/>
  <c r="CB25" i="7" s="1"/>
  <c r="CB26" i="7" s="1"/>
  <c r="CB27" i="7" s="1"/>
  <c r="CB28" i="7" s="1"/>
  <c r="CB29" i="7" s="1"/>
  <c r="CB30" i="7" s="1"/>
  <c r="CB31" i="7" s="1"/>
  <c r="CB32" i="7" s="1"/>
  <c r="CB33" i="7" s="1"/>
  <c r="CB34" i="7" s="1"/>
  <c r="CB35" i="7" s="1"/>
  <c r="CB36" i="7" s="1"/>
  <c r="CB37" i="7" s="1"/>
  <c r="CB38" i="7" s="1"/>
  <c r="CB39" i="7" s="1"/>
  <c r="CB40" i="7" s="1"/>
  <c r="CB41" i="7" s="1"/>
  <c r="CB42" i="7" s="1"/>
  <c r="CB43" i="7" s="1"/>
  <c r="CB44" i="7" s="1"/>
  <c r="CB45" i="7" s="1"/>
  <c r="CB46" i="7" s="1"/>
  <c r="CB47" i="7" s="1"/>
  <c r="CB48" i="7" s="1"/>
  <c r="CA2" i="7"/>
  <c r="CD2" i="7"/>
  <c r="CD3" i="7" s="1"/>
  <c r="CD4" i="7" s="1"/>
  <c r="CD5" i="7" s="1"/>
  <c r="CD6" i="7" s="1"/>
  <c r="CD7" i="7" s="1"/>
  <c r="CD8" i="7" s="1"/>
  <c r="CD9" i="7" s="1"/>
  <c r="CD10" i="7" s="1"/>
  <c r="CD11" i="7" s="1"/>
  <c r="CD12" i="7" s="1"/>
  <c r="CD13" i="7" s="1"/>
  <c r="CD14" i="7" s="1"/>
  <c r="CD15" i="7" s="1"/>
  <c r="CD16" i="7" s="1"/>
  <c r="CD17" i="7" s="1"/>
  <c r="CD18" i="7" s="1"/>
  <c r="CD19" i="7" s="1"/>
  <c r="CD20" i="7" s="1"/>
  <c r="CD21" i="7" s="1"/>
  <c r="CD22" i="7" s="1"/>
  <c r="CD23" i="7" s="1"/>
  <c r="CD24" i="7" s="1"/>
  <c r="CD25" i="7" s="1"/>
  <c r="CD26" i="7" s="1"/>
  <c r="CD27" i="7" s="1"/>
  <c r="CD28" i="7" s="1"/>
  <c r="CD29" i="7" s="1"/>
  <c r="CD30" i="7" s="1"/>
  <c r="CD31" i="7" s="1"/>
  <c r="CD32" i="7" s="1"/>
  <c r="CD33" i="7" s="1"/>
  <c r="CD34" i="7" s="1"/>
  <c r="CD35" i="7" s="1"/>
  <c r="CD36" i="7" s="1"/>
  <c r="CD37" i="7" s="1"/>
  <c r="CD38" i="7" s="1"/>
  <c r="CD39" i="7" s="1"/>
  <c r="CD40" i="7" s="1"/>
  <c r="CD41" i="7" s="1"/>
  <c r="CD42" i="7" s="1"/>
  <c r="CD43" i="7" s="1"/>
  <c r="CD44" i="7" s="1"/>
  <c r="CD45" i="7" s="1"/>
  <c r="CD46" i="7" s="1"/>
  <c r="CD47" i="7" s="1"/>
  <c r="CD48" i="7" s="1"/>
  <c r="CG2" i="7"/>
  <c r="CF2" i="7"/>
  <c r="CC2" i="7"/>
  <c r="BZ2" i="7"/>
  <c r="BZ3" i="7" s="1"/>
  <c r="BZ4" i="7" s="1"/>
  <c r="BZ5" i="7" s="1"/>
  <c r="BZ6" i="7" s="1"/>
  <c r="BZ7" i="7" s="1"/>
  <c r="BZ8" i="7" s="1"/>
  <c r="BZ9" i="7" s="1"/>
  <c r="BZ10" i="7" s="1"/>
  <c r="BZ11" i="7" s="1"/>
  <c r="BZ12" i="7" s="1"/>
  <c r="BZ13" i="7" s="1"/>
  <c r="BZ14" i="7" s="1"/>
  <c r="BZ15" i="7" s="1"/>
  <c r="BZ16" i="7" s="1"/>
  <c r="BZ17" i="7" s="1"/>
  <c r="BZ18" i="7" s="1"/>
  <c r="BZ19" i="7" s="1"/>
  <c r="BZ20" i="7" s="1"/>
  <c r="BZ21" i="7" s="1"/>
  <c r="BZ22" i="7" s="1"/>
  <c r="BZ23" i="7" s="1"/>
  <c r="BZ24" i="7" s="1"/>
  <c r="BZ25" i="7" s="1"/>
  <c r="BZ26" i="7" s="1"/>
  <c r="BZ27" i="7" s="1"/>
  <c r="BZ28" i="7" s="1"/>
  <c r="BZ29" i="7" s="1"/>
  <c r="BZ30" i="7" s="1"/>
  <c r="BZ31" i="7" s="1"/>
  <c r="BZ32" i="7" s="1"/>
  <c r="BZ33" i="7" s="1"/>
  <c r="BZ34" i="7" s="1"/>
  <c r="BZ35" i="7" s="1"/>
  <c r="BZ36" i="7" s="1"/>
  <c r="BZ37" i="7" s="1"/>
  <c r="BZ38" i="7" s="1"/>
  <c r="BZ39" i="7" s="1"/>
  <c r="BZ40" i="7" s="1"/>
  <c r="BZ41" i="7" s="1"/>
  <c r="BZ42" i="7" s="1"/>
  <c r="BZ43" i="7" s="1"/>
  <c r="BZ44" i="7" s="1"/>
  <c r="BZ45" i="7" s="1"/>
  <c r="BZ46" i="7" s="1"/>
  <c r="BZ47" i="7" s="1"/>
  <c r="BZ48" i="7" s="1"/>
  <c r="T4" i="4"/>
  <c r="T5" i="4" s="1"/>
  <c r="CM2" i="8"/>
  <c r="CJ2" i="8"/>
  <c r="CL2" i="8"/>
  <c r="CL3" i="8" s="1"/>
  <c r="CL4" i="8" s="1"/>
  <c r="CK2" i="8"/>
  <c r="CQ2" i="8"/>
  <c r="CP2" i="8"/>
  <c r="CO2" i="8"/>
  <c r="CN2" i="8"/>
  <c r="CN3" i="8" s="1"/>
  <c r="CN4" i="8" s="1"/>
  <c r="BR4" i="5"/>
  <c r="BR5" i="5" s="1"/>
  <c r="BR6" i="5" s="1"/>
  <c r="BR7" i="5" s="1"/>
  <c r="BR8" i="5" s="1"/>
  <c r="BR9" i="5" s="1"/>
  <c r="BR10" i="5" s="1"/>
  <c r="BR11" i="5" s="1"/>
  <c r="BR12" i="5" s="1"/>
  <c r="BR13" i="5" s="1"/>
  <c r="BR14" i="5" s="1"/>
  <c r="BR15" i="5" s="1"/>
  <c r="BR16" i="5" s="1"/>
  <c r="BR17" i="5" s="1"/>
  <c r="BR18" i="5" s="1"/>
  <c r="BR19" i="5" s="1"/>
  <c r="BR20" i="5" s="1"/>
  <c r="BR21" i="5" s="1"/>
  <c r="BR22" i="5" s="1"/>
  <c r="BR23" i="5" s="1"/>
  <c r="BR24" i="5" s="1"/>
  <c r="BR25" i="5" s="1"/>
  <c r="BR26" i="5" s="1"/>
  <c r="BR27" i="5" s="1"/>
  <c r="BR28" i="5" s="1"/>
  <c r="BR29" i="5" s="1"/>
  <c r="BR30" i="5" s="1"/>
  <c r="BR31" i="5" s="1"/>
  <c r="BR32" i="5" s="1"/>
  <c r="BR33" i="5" s="1"/>
  <c r="BR34" i="5" s="1"/>
  <c r="BR35" i="5" s="1"/>
  <c r="BR36" i="5" s="1"/>
  <c r="BR37" i="5" s="1"/>
  <c r="BR38" i="5" s="1"/>
  <c r="BR39" i="5" s="1"/>
  <c r="BR40" i="5" s="1"/>
  <c r="BR41" i="5" s="1"/>
  <c r="BR42" i="5" s="1"/>
  <c r="BR43" i="5" s="1"/>
  <c r="BR44" i="5" s="1"/>
  <c r="BR45" i="5" s="1"/>
  <c r="BR46" i="5" s="1"/>
  <c r="BR47" i="5" s="1"/>
  <c r="BR48" i="5" s="1"/>
  <c r="BR49" i="5" s="1"/>
  <c r="LV2" i="7"/>
  <c r="LR2" i="7"/>
  <c r="LR3" i="7" s="1"/>
  <c r="LR4" i="7" s="1"/>
  <c r="LR5" i="7" s="1"/>
  <c r="LR6" i="7" s="1"/>
  <c r="LR7" i="7" s="1"/>
  <c r="LR8" i="7" s="1"/>
  <c r="LR9" i="7" s="1"/>
  <c r="LR10" i="7" s="1"/>
  <c r="LR11" i="7" s="1"/>
  <c r="LR12" i="7" s="1"/>
  <c r="LR13" i="7" s="1"/>
  <c r="LR14" i="7" s="1"/>
  <c r="LR15" i="7" s="1"/>
  <c r="LR16" i="7" s="1"/>
  <c r="LR17" i="7" s="1"/>
  <c r="LR18" i="7" s="1"/>
  <c r="LR19" i="7" s="1"/>
  <c r="LR20" i="7" s="1"/>
  <c r="LR21" i="7" s="1"/>
  <c r="LR22" i="7" s="1"/>
  <c r="LR23" i="7" s="1"/>
  <c r="LR24" i="7" s="1"/>
  <c r="LR25" i="7" s="1"/>
  <c r="LR26" i="7" s="1"/>
  <c r="LR27" i="7" s="1"/>
  <c r="LR28" i="7" s="1"/>
  <c r="LR29" i="7" s="1"/>
  <c r="LR30" i="7" s="1"/>
  <c r="LR31" i="7" s="1"/>
  <c r="LR32" i="7" s="1"/>
  <c r="LR33" i="7" s="1"/>
  <c r="LR34" i="7" s="1"/>
  <c r="LR35" i="7" s="1"/>
  <c r="LR36" i="7" s="1"/>
  <c r="LR37" i="7" s="1"/>
  <c r="LR38" i="7" s="1"/>
  <c r="LR39" i="7" s="1"/>
  <c r="LR40" i="7" s="1"/>
  <c r="LR41" i="7" s="1"/>
  <c r="LR42" i="7" s="1"/>
  <c r="LR43" i="7" s="1"/>
  <c r="LR44" i="7" s="1"/>
  <c r="LR45" i="7" s="1"/>
  <c r="LR46" i="7" s="1"/>
  <c r="LR47" i="7" s="1"/>
  <c r="LR48" i="7" s="1"/>
  <c r="LP2" i="7"/>
  <c r="LU2" i="7"/>
  <c r="LT2" i="7"/>
  <c r="LQ2" i="7"/>
  <c r="LW2" i="7"/>
  <c r="LS2" i="7"/>
  <c r="LS3" i="7" s="1"/>
  <c r="LS4" i="7" s="1"/>
  <c r="LS5" i="7" s="1"/>
  <c r="LS6" i="7" s="1"/>
  <c r="LS7" i="7" s="1"/>
  <c r="LS8" i="7" s="1"/>
  <c r="LS9" i="7" s="1"/>
  <c r="LS10" i="7" s="1"/>
  <c r="LS11" i="7" s="1"/>
  <c r="LS12" i="7" s="1"/>
  <c r="LS13" i="7" s="1"/>
  <c r="LS14" i="7" s="1"/>
  <c r="LS15" i="7" s="1"/>
  <c r="LS16" i="7" s="1"/>
  <c r="LS17" i="7" s="1"/>
  <c r="LS18" i="7" s="1"/>
  <c r="LS19" i="7" s="1"/>
  <c r="LS20" i="7" s="1"/>
  <c r="LS21" i="7" s="1"/>
  <c r="LS22" i="7" s="1"/>
  <c r="LS23" i="7" s="1"/>
  <c r="LS24" i="7" s="1"/>
  <c r="LS25" i="7" s="1"/>
  <c r="LS26" i="7" s="1"/>
  <c r="LS27" i="7" s="1"/>
  <c r="LS28" i="7" s="1"/>
  <c r="LS29" i="7" s="1"/>
  <c r="LS30" i="7" s="1"/>
  <c r="LS31" i="7" s="1"/>
  <c r="LS32" i="7" s="1"/>
  <c r="LS33" i="7" s="1"/>
  <c r="LS34" i="7" s="1"/>
  <c r="LS35" i="7" s="1"/>
  <c r="LS36" i="7" s="1"/>
  <c r="LS37" i="7" s="1"/>
  <c r="LS38" i="7" s="1"/>
  <c r="LS39" i="7" s="1"/>
  <c r="LS40" i="7" s="1"/>
  <c r="LS41" i="7" s="1"/>
  <c r="LS42" i="7" s="1"/>
  <c r="LS43" i="7" s="1"/>
  <c r="LS44" i="7" s="1"/>
  <c r="LS45" i="7" s="1"/>
  <c r="LS46" i="7" s="1"/>
  <c r="LS47" i="7" s="1"/>
  <c r="LS48" i="7" s="1"/>
  <c r="BP4" i="5"/>
  <c r="BP5" i="5" s="1"/>
  <c r="BP6" i="5" s="1"/>
  <c r="BP7" i="5" s="1"/>
  <c r="BP8" i="5" s="1"/>
  <c r="BP9" i="5" s="1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LM2" i="7"/>
  <c r="LJ2" i="7"/>
  <c r="LL2" i="7"/>
  <c r="LI2" i="7"/>
  <c r="LG2" i="7"/>
  <c r="LK2" i="7"/>
  <c r="LH2" i="7"/>
  <c r="LF2" i="7"/>
  <c r="LF3" i="7" s="1"/>
  <c r="LF4" i="7" s="1"/>
  <c r="LF5" i="7" s="1"/>
  <c r="LF6" i="7" s="1"/>
  <c r="LF7" i="7" s="1"/>
  <c r="LF8" i="7" s="1"/>
  <c r="LF9" i="7" s="1"/>
  <c r="LF10" i="7" s="1"/>
  <c r="LF11" i="7" s="1"/>
  <c r="LF12" i="7" s="1"/>
  <c r="LF13" i="7" s="1"/>
  <c r="LF14" i="7" s="1"/>
  <c r="LF15" i="7" s="1"/>
  <c r="LF16" i="7" s="1"/>
  <c r="LF17" i="7" s="1"/>
  <c r="LF18" i="7" s="1"/>
  <c r="LF19" i="7" s="1"/>
  <c r="LF20" i="7" s="1"/>
  <c r="LF21" i="7" s="1"/>
  <c r="LF22" i="7" s="1"/>
  <c r="LF23" i="7" s="1"/>
  <c r="LF24" i="7" s="1"/>
  <c r="LF25" i="7" s="1"/>
  <c r="LF26" i="7" s="1"/>
  <c r="LF27" i="7" s="1"/>
  <c r="LF28" i="7" s="1"/>
  <c r="LF29" i="7" s="1"/>
  <c r="LF30" i="7" s="1"/>
  <c r="LF31" i="7" s="1"/>
  <c r="LF32" i="7" s="1"/>
  <c r="LF33" i="7" s="1"/>
  <c r="LF34" i="7" s="1"/>
  <c r="LF35" i="7" s="1"/>
  <c r="LF36" i="7" s="1"/>
  <c r="LF37" i="7" s="1"/>
  <c r="LF38" i="7" s="1"/>
  <c r="LF39" i="7" s="1"/>
  <c r="LF40" i="7" s="1"/>
  <c r="LF41" i="7" s="1"/>
  <c r="LF42" i="7" s="1"/>
  <c r="LF43" i="7" s="1"/>
  <c r="LF44" i="7" s="1"/>
  <c r="LF45" i="7" s="1"/>
  <c r="LF46" i="7" s="1"/>
  <c r="LF47" i="7" s="1"/>
  <c r="LF48" i="7" s="1"/>
  <c r="C6" i="4"/>
  <c r="M50" i="5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BC6" i="4"/>
  <c r="BA50" i="5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W6" i="4"/>
  <c r="LH2" i="8"/>
  <c r="LF2" i="8"/>
  <c r="LI2" i="8"/>
  <c r="LG2" i="8"/>
  <c r="LG3" i="8" s="1"/>
  <c r="LG4" i="8" s="1"/>
  <c r="LG5" i="8" s="1"/>
  <c r="LM2" i="8"/>
  <c r="LL2" i="8"/>
  <c r="LK2" i="8"/>
  <c r="LJ2" i="8"/>
  <c r="BP4" i="4"/>
  <c r="BP5" i="4" s="1"/>
  <c r="BP6" i="4" s="1"/>
  <c r="AJ50" i="5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HB2" i="8"/>
  <c r="GZ2" i="8"/>
  <c r="HC2" i="8"/>
  <c r="HA2" i="8"/>
  <c r="HG2" i="8"/>
  <c r="HF2" i="8"/>
  <c r="HD2" i="8"/>
  <c r="HE2" i="8"/>
  <c r="AS4" i="4"/>
  <c r="AS5" i="4" s="1"/>
  <c r="G50" i="5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S68" i="5"/>
  <c r="KO2" i="8"/>
  <c r="KN2" i="8"/>
  <c r="KM2" i="8"/>
  <c r="KL2" i="8"/>
  <c r="KS2" i="8"/>
  <c r="KR2" i="8"/>
  <c r="KQ2" i="8"/>
  <c r="KP2" i="8"/>
  <c r="BL4" i="4"/>
  <c r="BL5" i="4" s="1"/>
  <c r="BL6" i="4" s="1"/>
  <c r="AU4" i="4"/>
  <c r="AU5" i="4" s="1"/>
  <c r="AU6" i="4" s="1"/>
  <c r="HM2" i="8"/>
  <c r="HK2" i="8"/>
  <c r="HL2" i="8"/>
  <c r="HJ2" i="8"/>
  <c r="HP2" i="8"/>
  <c r="HO2" i="8"/>
  <c r="HN2" i="8"/>
  <c r="HQ2" i="8"/>
  <c r="AZ4" i="5"/>
  <c r="AZ5" i="5" s="1"/>
  <c r="AZ6" i="5" s="1"/>
  <c r="AZ7" i="5" s="1"/>
  <c r="AZ8" i="5" s="1"/>
  <c r="AZ9" i="5" s="1"/>
  <c r="AZ10" i="5" s="1"/>
  <c r="AZ11" i="5" s="1"/>
  <c r="AZ12" i="5" s="1"/>
  <c r="AZ13" i="5" s="1"/>
  <c r="AZ14" i="5" s="1"/>
  <c r="AZ15" i="5" s="1"/>
  <c r="AZ16" i="5" s="1"/>
  <c r="AZ17" i="5" s="1"/>
  <c r="AZ18" i="5" s="1"/>
  <c r="AZ19" i="5" s="1"/>
  <c r="AZ20" i="5" s="1"/>
  <c r="AZ21" i="5" s="1"/>
  <c r="AZ22" i="5" s="1"/>
  <c r="AZ23" i="5" s="1"/>
  <c r="AZ24" i="5" s="1"/>
  <c r="AZ25" i="5" s="1"/>
  <c r="AZ26" i="5" s="1"/>
  <c r="AZ27" i="5" s="1"/>
  <c r="AZ28" i="5" s="1"/>
  <c r="AZ29" i="5" s="1"/>
  <c r="AZ30" i="5" s="1"/>
  <c r="AZ31" i="5" s="1"/>
  <c r="AZ32" i="5" s="1"/>
  <c r="AZ33" i="5" s="1"/>
  <c r="AZ34" i="5" s="1"/>
  <c r="AZ35" i="5" s="1"/>
  <c r="AZ36" i="5" s="1"/>
  <c r="AZ37" i="5" s="1"/>
  <c r="AZ38" i="5" s="1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IG2" i="7"/>
  <c r="IK2" i="7"/>
  <c r="IH2" i="7"/>
  <c r="IE2" i="7"/>
  <c r="ID2" i="7"/>
  <c r="ID3" i="7" s="1"/>
  <c r="ID4" i="7" s="1"/>
  <c r="ID5" i="7" s="1"/>
  <c r="ID6" i="7" s="1"/>
  <c r="ID7" i="7" s="1"/>
  <c r="ID8" i="7" s="1"/>
  <c r="ID9" i="7" s="1"/>
  <c r="ID10" i="7" s="1"/>
  <c r="ID11" i="7" s="1"/>
  <c r="ID12" i="7" s="1"/>
  <c r="ID13" i="7" s="1"/>
  <c r="ID14" i="7" s="1"/>
  <c r="ID15" i="7" s="1"/>
  <c r="ID16" i="7" s="1"/>
  <c r="ID17" i="7" s="1"/>
  <c r="ID18" i="7" s="1"/>
  <c r="ID19" i="7" s="1"/>
  <c r="ID20" i="7" s="1"/>
  <c r="ID21" i="7" s="1"/>
  <c r="ID22" i="7" s="1"/>
  <c r="ID23" i="7" s="1"/>
  <c r="ID24" i="7" s="1"/>
  <c r="ID25" i="7" s="1"/>
  <c r="ID26" i="7" s="1"/>
  <c r="ID27" i="7" s="1"/>
  <c r="ID28" i="7" s="1"/>
  <c r="ID29" i="7" s="1"/>
  <c r="ID30" i="7" s="1"/>
  <c r="ID31" i="7" s="1"/>
  <c r="ID32" i="7" s="1"/>
  <c r="ID33" i="7" s="1"/>
  <c r="ID34" i="7" s="1"/>
  <c r="ID35" i="7" s="1"/>
  <c r="ID36" i="7" s="1"/>
  <c r="ID37" i="7" s="1"/>
  <c r="ID38" i="7" s="1"/>
  <c r="ID39" i="7" s="1"/>
  <c r="ID40" i="7" s="1"/>
  <c r="ID41" i="7" s="1"/>
  <c r="ID42" i="7" s="1"/>
  <c r="ID43" i="7" s="1"/>
  <c r="ID44" i="7" s="1"/>
  <c r="ID45" i="7" s="1"/>
  <c r="ID46" i="7" s="1"/>
  <c r="ID47" i="7" s="1"/>
  <c r="ID48" i="7" s="1"/>
  <c r="ID49" i="7" s="1"/>
  <c r="ID50" i="7" s="1"/>
  <c r="ID51" i="7" s="1"/>
  <c r="ID52" i="7" s="1"/>
  <c r="ID53" i="7" s="1"/>
  <c r="ID54" i="7" s="1"/>
  <c r="ID55" i="7" s="1"/>
  <c r="ID56" i="7" s="1"/>
  <c r="ID57" i="7" s="1"/>
  <c r="ID58" i="7" s="1"/>
  <c r="ID59" i="7" s="1"/>
  <c r="ID60" i="7" s="1"/>
  <c r="ID61" i="7" s="1"/>
  <c r="ID62" i="7" s="1"/>
  <c r="ID63" i="7" s="1"/>
  <c r="ID64" i="7" s="1"/>
  <c r="ID65" i="7" s="1"/>
  <c r="ID66" i="7" s="1"/>
  <c r="ID67" i="7" s="1"/>
  <c r="IF2" i="7"/>
  <c r="II2" i="7"/>
  <c r="IJ2" i="7"/>
  <c r="IJ3" i="7" s="1"/>
  <c r="IJ4" i="7" s="1"/>
  <c r="IJ5" i="7" s="1"/>
  <c r="IJ6" i="7" s="1"/>
  <c r="IJ7" i="7" s="1"/>
  <c r="IJ8" i="7" s="1"/>
  <c r="IJ9" i="7" s="1"/>
  <c r="IJ10" i="7" s="1"/>
  <c r="IJ11" i="7" s="1"/>
  <c r="IJ12" i="7" s="1"/>
  <c r="IJ13" i="7" s="1"/>
  <c r="IJ14" i="7" s="1"/>
  <c r="IJ15" i="7" s="1"/>
  <c r="IJ16" i="7" s="1"/>
  <c r="IJ17" i="7" s="1"/>
  <c r="IJ18" i="7" s="1"/>
  <c r="IJ19" i="7" s="1"/>
  <c r="IJ20" i="7" s="1"/>
  <c r="IJ21" i="7" s="1"/>
  <c r="IJ22" i="7" s="1"/>
  <c r="IJ23" i="7" s="1"/>
  <c r="IJ24" i="7" s="1"/>
  <c r="IJ25" i="7" s="1"/>
  <c r="IJ26" i="7" s="1"/>
  <c r="IJ27" i="7" s="1"/>
  <c r="IJ28" i="7" s="1"/>
  <c r="IJ29" i="7" s="1"/>
  <c r="IJ30" i="7" s="1"/>
  <c r="IJ31" i="7" s="1"/>
  <c r="IJ32" i="7" s="1"/>
  <c r="IJ33" i="7" s="1"/>
  <c r="IJ34" i="7" s="1"/>
  <c r="IJ35" i="7" s="1"/>
  <c r="IJ36" i="7" s="1"/>
  <c r="IJ37" i="7" s="1"/>
  <c r="IJ38" i="7" s="1"/>
  <c r="IJ39" i="7" s="1"/>
  <c r="IJ40" i="7" s="1"/>
  <c r="IJ41" i="7" s="1"/>
  <c r="IJ42" i="7" s="1"/>
  <c r="IJ43" i="7" s="1"/>
  <c r="IJ44" i="7" s="1"/>
  <c r="IJ45" i="7" s="1"/>
  <c r="IJ46" i="7" s="1"/>
  <c r="IJ47" i="7" s="1"/>
  <c r="IJ48" i="7" s="1"/>
  <c r="IJ49" i="7" s="1"/>
  <c r="IJ50" i="7" s="1"/>
  <c r="IJ51" i="7" s="1"/>
  <c r="IJ52" i="7" s="1"/>
  <c r="IJ53" i="7" s="1"/>
  <c r="IJ54" i="7" s="1"/>
  <c r="IJ55" i="7" s="1"/>
  <c r="IJ56" i="7" s="1"/>
  <c r="IJ57" i="7" s="1"/>
  <c r="IJ58" i="7" s="1"/>
  <c r="IJ59" i="7" s="1"/>
  <c r="IJ60" i="7" s="1"/>
  <c r="IJ61" i="7" s="1"/>
  <c r="IJ62" i="7" s="1"/>
  <c r="IJ63" i="7" s="1"/>
  <c r="IJ64" i="7" s="1"/>
  <c r="IJ65" i="7" s="1"/>
  <c r="IJ66" i="7" s="1"/>
  <c r="IJ67" i="7" s="1"/>
  <c r="AE4" i="4"/>
  <c r="AE5" i="4" s="1"/>
  <c r="AE6" i="4" s="1"/>
  <c r="EK2" i="8"/>
  <c r="EK3" i="8" s="1"/>
  <c r="EK4" i="8" s="1"/>
  <c r="EK5" i="8" s="1"/>
  <c r="EH2" i="8"/>
  <c r="EJ2" i="8"/>
  <c r="EI2" i="8"/>
  <c r="EI3" i="8" s="1"/>
  <c r="EI4" i="8" s="1"/>
  <c r="EI5" i="8" s="1"/>
  <c r="EN2" i="8"/>
  <c r="EM2" i="8"/>
  <c r="EL2" i="8"/>
  <c r="EO2" i="8"/>
  <c r="W2" i="7"/>
  <c r="T2" i="7"/>
  <c r="V2" i="7"/>
  <c r="U2" i="7"/>
  <c r="X2" i="7"/>
  <c r="Y2" i="7"/>
  <c r="R2" i="7"/>
  <c r="S2" i="7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HP2" i="7"/>
  <c r="HO2" i="7"/>
  <c r="HK2" i="7"/>
  <c r="HK3" i="7" s="1"/>
  <c r="HK4" i="7" s="1"/>
  <c r="HK5" i="7" s="1"/>
  <c r="HK6" i="7" s="1"/>
  <c r="HK7" i="7" s="1"/>
  <c r="HK8" i="7" s="1"/>
  <c r="HK9" i="7" s="1"/>
  <c r="HK10" i="7" s="1"/>
  <c r="HK11" i="7" s="1"/>
  <c r="HK12" i="7" s="1"/>
  <c r="HK13" i="7" s="1"/>
  <c r="HK14" i="7" s="1"/>
  <c r="HK15" i="7" s="1"/>
  <c r="HK16" i="7" s="1"/>
  <c r="HK17" i="7" s="1"/>
  <c r="HK18" i="7" s="1"/>
  <c r="HK19" i="7" s="1"/>
  <c r="HK20" i="7" s="1"/>
  <c r="HK21" i="7" s="1"/>
  <c r="HK22" i="7" s="1"/>
  <c r="HK23" i="7" s="1"/>
  <c r="HK24" i="7" s="1"/>
  <c r="HK25" i="7" s="1"/>
  <c r="HK26" i="7" s="1"/>
  <c r="HK27" i="7" s="1"/>
  <c r="HK28" i="7" s="1"/>
  <c r="HK29" i="7" s="1"/>
  <c r="HK30" i="7" s="1"/>
  <c r="HK31" i="7" s="1"/>
  <c r="HK32" i="7" s="1"/>
  <c r="HK33" i="7" s="1"/>
  <c r="HK34" i="7" s="1"/>
  <c r="HK35" i="7" s="1"/>
  <c r="HK36" i="7" s="1"/>
  <c r="HK37" i="7" s="1"/>
  <c r="HK38" i="7" s="1"/>
  <c r="HK39" i="7" s="1"/>
  <c r="HK40" i="7" s="1"/>
  <c r="HK41" i="7" s="1"/>
  <c r="HK42" i="7" s="1"/>
  <c r="HK43" i="7" s="1"/>
  <c r="HK44" i="7" s="1"/>
  <c r="HK45" i="7" s="1"/>
  <c r="HK46" i="7" s="1"/>
  <c r="HK47" i="7" s="1"/>
  <c r="HK48" i="7" s="1"/>
  <c r="HJ2" i="7"/>
  <c r="HQ2" i="7"/>
  <c r="HN2" i="7"/>
  <c r="HM2" i="7"/>
  <c r="HL2" i="7"/>
  <c r="AU4" i="5"/>
  <c r="AU5" i="5" s="1"/>
  <c r="AU6" i="5" s="1"/>
  <c r="AU7" i="5" s="1"/>
  <c r="AU8" i="5" s="1"/>
  <c r="AU9" i="5" s="1"/>
  <c r="AU10" i="5" s="1"/>
  <c r="AU11" i="5" s="1"/>
  <c r="AU12" i="5" s="1"/>
  <c r="AU13" i="5" s="1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L4" i="5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AY2" i="7"/>
  <c r="AZ2" i="7"/>
  <c r="BC2" i="7"/>
  <c r="AX2" i="7"/>
  <c r="BB2" i="7"/>
  <c r="AW2" i="7"/>
  <c r="BA2" i="7"/>
  <c r="AV2" i="7"/>
  <c r="AV3" i="7" s="1"/>
  <c r="AV4" i="7" s="1"/>
  <c r="AV5" i="7" s="1"/>
  <c r="AV6" i="7" s="1"/>
  <c r="AV7" i="7" s="1"/>
  <c r="AV8" i="7" s="1"/>
  <c r="AV9" i="7" s="1"/>
  <c r="AV10" i="7" s="1"/>
  <c r="AV11" i="7" s="1"/>
  <c r="AV12" i="7" s="1"/>
  <c r="AV13" i="7" s="1"/>
  <c r="AV14" i="7" s="1"/>
  <c r="AV15" i="7" s="1"/>
  <c r="AV16" i="7" s="1"/>
  <c r="AV17" i="7" s="1"/>
  <c r="AV18" i="7" s="1"/>
  <c r="AV19" i="7" s="1"/>
  <c r="AV20" i="7" s="1"/>
  <c r="AV21" i="7" s="1"/>
  <c r="AV22" i="7" s="1"/>
  <c r="AV23" i="7" s="1"/>
  <c r="AV24" i="7" s="1"/>
  <c r="AV25" i="7" s="1"/>
  <c r="AV26" i="7" s="1"/>
  <c r="AV27" i="7" s="1"/>
  <c r="AV28" i="7" s="1"/>
  <c r="AV29" i="7" s="1"/>
  <c r="AV30" i="7" s="1"/>
  <c r="AV31" i="7" s="1"/>
  <c r="AV32" i="7" s="1"/>
  <c r="AV33" i="7" s="1"/>
  <c r="AV34" i="7" s="1"/>
  <c r="AV35" i="7" s="1"/>
  <c r="AV36" i="7" s="1"/>
  <c r="AV37" i="7" s="1"/>
  <c r="AV38" i="7" s="1"/>
  <c r="AV39" i="7" s="1"/>
  <c r="AV40" i="7" s="1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DQ2" i="8"/>
  <c r="DP2" i="8"/>
  <c r="DN2" i="8"/>
  <c r="DO2" i="8"/>
  <c r="DT2" i="8"/>
  <c r="DS2" i="8"/>
  <c r="DR2" i="8"/>
  <c r="DU2" i="8"/>
  <c r="AA4" i="4"/>
  <c r="AA5" i="4" s="1"/>
  <c r="U6" i="4"/>
  <c r="Z50" i="5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JU2" i="8"/>
  <c r="JS2" i="8"/>
  <c r="JT2" i="8"/>
  <c r="JT3" i="8" s="1"/>
  <c r="JT4" i="8" s="1"/>
  <c r="JT5" i="8" s="1"/>
  <c r="JR2" i="8"/>
  <c r="JY2" i="8"/>
  <c r="JX2" i="8"/>
  <c r="JW2" i="8"/>
  <c r="JV2" i="8"/>
  <c r="BH4" i="4"/>
  <c r="BH5" i="4" s="1"/>
  <c r="BH6" i="4" s="1"/>
  <c r="G6" i="4"/>
  <c r="Q50" i="5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S6" i="4"/>
  <c r="S7" i="4" s="1"/>
  <c r="BQ50" i="5"/>
  <c r="BQ51" i="5" s="1"/>
  <c r="BQ52" i="5" s="1"/>
  <c r="BQ53" i="5" s="1"/>
  <c r="BQ54" i="5" s="1"/>
  <c r="BQ55" i="5" s="1"/>
  <c r="BQ56" i="5" s="1"/>
  <c r="BQ57" i="5" s="1"/>
  <c r="BQ58" i="5" s="1"/>
  <c r="BQ59" i="5" s="1"/>
  <c r="BQ60" i="5" s="1"/>
  <c r="BQ61" i="5" s="1"/>
  <c r="BQ62" i="5" s="1"/>
  <c r="BQ63" i="5" s="1"/>
  <c r="BQ64" i="5" s="1"/>
  <c r="BQ65" i="5" s="1"/>
  <c r="BQ66" i="5" s="1"/>
  <c r="BQ67" i="5" s="1"/>
  <c r="BQ68" i="5" s="1"/>
  <c r="BQ69" i="5" s="1"/>
  <c r="BO50" i="5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O63" i="5" s="1"/>
  <c r="BO64" i="5" s="1"/>
  <c r="BO65" i="5" s="1"/>
  <c r="BO66" i="5" s="1"/>
  <c r="BO67" i="5" s="1"/>
  <c r="BO68" i="5" s="1"/>
  <c r="M7" i="2"/>
  <c r="BG7" i="4" s="1"/>
  <c r="J8" i="2"/>
  <c r="K7" i="2"/>
  <c r="Q7" i="4" s="1"/>
  <c r="L7" i="2"/>
  <c r="AP7" i="4" s="1"/>
  <c r="N2" i="8"/>
  <c r="K2" i="8"/>
  <c r="J2" i="8"/>
  <c r="J3" i="8" s="1"/>
  <c r="I2" i="8"/>
  <c r="H2" i="8"/>
  <c r="M2" i="8"/>
  <c r="O2" i="8"/>
  <c r="L2" i="8"/>
  <c r="D4" i="4"/>
  <c r="BF4" i="5"/>
  <c r="BF5" i="5" s="1"/>
  <c r="BF6" i="5" s="1"/>
  <c r="BF7" i="5" s="1"/>
  <c r="BF8" i="5" s="1"/>
  <c r="BF9" i="5" s="1"/>
  <c r="BF10" i="5" s="1"/>
  <c r="BF11" i="5" s="1"/>
  <c r="BF12" i="5" s="1"/>
  <c r="BF13" i="5" s="1"/>
  <c r="BF14" i="5" s="1"/>
  <c r="BF15" i="5" s="1"/>
  <c r="BF16" i="5" s="1"/>
  <c r="BF17" i="5" s="1"/>
  <c r="BF18" i="5" s="1"/>
  <c r="BF19" i="5" s="1"/>
  <c r="BF20" i="5" s="1"/>
  <c r="BF21" i="5" s="1"/>
  <c r="BF22" i="5" s="1"/>
  <c r="BF23" i="5" s="1"/>
  <c r="BF24" i="5" s="1"/>
  <c r="BF25" i="5" s="1"/>
  <c r="BF26" i="5" s="1"/>
  <c r="BF27" i="5" s="1"/>
  <c r="BF28" i="5" s="1"/>
  <c r="BF29" i="5" s="1"/>
  <c r="BF30" i="5" s="1"/>
  <c r="BF31" i="5" s="1"/>
  <c r="BF32" i="5" s="1"/>
  <c r="BF33" i="5" s="1"/>
  <c r="BF34" i="5" s="1"/>
  <c r="BF35" i="5" s="1"/>
  <c r="BF36" i="5" s="1"/>
  <c r="BF37" i="5" s="1"/>
  <c r="BF38" i="5" s="1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JO2" i="7"/>
  <c r="JM2" i="7"/>
  <c r="JN2" i="7"/>
  <c r="JL2" i="7"/>
  <c r="JJ2" i="7"/>
  <c r="JK2" i="7"/>
  <c r="JH2" i="7"/>
  <c r="JI2" i="7"/>
  <c r="JI3" i="7" s="1"/>
  <c r="JI4" i="7" s="1"/>
  <c r="JI5" i="7" s="1"/>
  <c r="JI6" i="7" s="1"/>
  <c r="JI7" i="7" s="1"/>
  <c r="JI8" i="7" s="1"/>
  <c r="JI9" i="7" s="1"/>
  <c r="JI10" i="7" s="1"/>
  <c r="JI11" i="7" s="1"/>
  <c r="JI12" i="7" s="1"/>
  <c r="JI13" i="7" s="1"/>
  <c r="JI14" i="7" s="1"/>
  <c r="JI15" i="7" s="1"/>
  <c r="JI16" i="7" s="1"/>
  <c r="JI17" i="7" s="1"/>
  <c r="JI18" i="7" s="1"/>
  <c r="JI19" i="7" s="1"/>
  <c r="JI20" i="7" s="1"/>
  <c r="JI21" i="7" s="1"/>
  <c r="JI22" i="7" s="1"/>
  <c r="JI23" i="7" s="1"/>
  <c r="JI24" i="7" s="1"/>
  <c r="JI25" i="7" s="1"/>
  <c r="JI26" i="7" s="1"/>
  <c r="JI27" i="7" s="1"/>
  <c r="JI28" i="7" s="1"/>
  <c r="JI29" i="7" s="1"/>
  <c r="JI30" i="7" s="1"/>
  <c r="JI31" i="7" s="1"/>
  <c r="JI32" i="7" s="1"/>
  <c r="JI33" i="7" s="1"/>
  <c r="JI34" i="7" s="1"/>
  <c r="JI35" i="7" s="1"/>
  <c r="JI36" i="7" s="1"/>
  <c r="JI37" i="7" s="1"/>
  <c r="JI38" i="7" s="1"/>
  <c r="JI39" i="7" s="1"/>
  <c r="JI40" i="7" s="1"/>
  <c r="JI41" i="7" s="1"/>
  <c r="JI42" i="7" s="1"/>
  <c r="JI43" i="7" s="1"/>
  <c r="JI44" i="7" s="1"/>
  <c r="JI45" i="7" s="1"/>
  <c r="JI46" i="7" s="1"/>
  <c r="JI47" i="7" s="1"/>
  <c r="JI48" i="7" s="1"/>
  <c r="AN6" i="4"/>
  <c r="KR2" i="7"/>
  <c r="KP2" i="7"/>
  <c r="KS2" i="7"/>
  <c r="KN2" i="7"/>
  <c r="KO2" i="7"/>
  <c r="KL2" i="7"/>
  <c r="KQ2" i="7"/>
  <c r="KM2" i="7"/>
  <c r="BL4" i="5"/>
  <c r="BL5" i="5" s="1"/>
  <c r="BL6" i="5" s="1"/>
  <c r="BL7" i="5" s="1"/>
  <c r="BL8" i="5" s="1"/>
  <c r="BL9" i="5" s="1"/>
  <c r="BL10" i="5" s="1"/>
  <c r="BL11" i="5" s="1"/>
  <c r="BL12" i="5" s="1"/>
  <c r="BL13" i="5" s="1"/>
  <c r="BL14" i="5" s="1"/>
  <c r="BL15" i="5" s="1"/>
  <c r="BL16" i="5" s="1"/>
  <c r="BL17" i="5" s="1"/>
  <c r="BL18" i="5" s="1"/>
  <c r="BL19" i="5" s="1"/>
  <c r="BL20" i="5" s="1"/>
  <c r="BL21" i="5" s="1"/>
  <c r="BL22" i="5" s="1"/>
  <c r="BL23" i="5" s="1"/>
  <c r="BL24" i="5" s="1"/>
  <c r="BL25" i="5" s="1"/>
  <c r="BL26" i="5" s="1"/>
  <c r="BL27" i="5" s="1"/>
  <c r="BL28" i="5" s="1"/>
  <c r="BL29" i="5" s="1"/>
  <c r="BL30" i="5" s="1"/>
  <c r="BL31" i="5" s="1"/>
  <c r="BL32" i="5" s="1"/>
  <c r="BL33" i="5" s="1"/>
  <c r="BL34" i="5" s="1"/>
  <c r="BL35" i="5" s="1"/>
  <c r="BL36" i="5" s="1"/>
  <c r="BL37" i="5" s="1"/>
  <c r="BL38" i="5" s="1"/>
  <c r="BL39" i="5" s="1"/>
  <c r="BL40" i="5" s="1"/>
  <c r="BL41" i="5" s="1"/>
  <c r="BL42" i="5" s="1"/>
  <c r="BL43" i="5" s="1"/>
  <c r="BL44" i="5" s="1"/>
  <c r="BL45" i="5" s="1"/>
  <c r="BL46" i="5" s="1"/>
  <c r="BL47" i="5" s="1"/>
  <c r="BL48" i="5" s="1"/>
  <c r="BL49" i="5" s="1"/>
  <c r="FM2" i="8"/>
  <c r="FN2" i="8"/>
  <c r="FO2" i="8"/>
  <c r="FL2" i="8"/>
  <c r="FS2" i="8"/>
  <c r="FR2" i="8"/>
  <c r="FQ2" i="8"/>
  <c r="FP2" i="8"/>
  <c r="AK4" i="4"/>
  <c r="AK5" i="4" s="1"/>
  <c r="AK6" i="4" s="1"/>
  <c r="AF6" i="4"/>
  <c r="AH6" i="4"/>
  <c r="AI4" i="5"/>
  <c r="AI5" i="5" s="1"/>
  <c r="AI6" i="5" s="1"/>
  <c r="AI7" i="5" s="1"/>
  <c r="AI8" i="5" s="1"/>
  <c r="AI9" i="5" s="1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FD2" i="7"/>
  <c r="FC2" i="7"/>
  <c r="FI2" i="7"/>
  <c r="FF2" i="7"/>
  <c r="FB2" i="7"/>
  <c r="FE2" i="7"/>
  <c r="FH2" i="7"/>
  <c r="FG2" i="7"/>
  <c r="FG3" i="7" s="1"/>
  <c r="FG4" i="7" s="1"/>
  <c r="FG5" i="7" s="1"/>
  <c r="FG6" i="7" s="1"/>
  <c r="FG7" i="7" s="1"/>
  <c r="FG8" i="7" s="1"/>
  <c r="FG9" i="7" s="1"/>
  <c r="FG10" i="7" s="1"/>
  <c r="FG11" i="7" s="1"/>
  <c r="FG12" i="7" s="1"/>
  <c r="FG13" i="7" s="1"/>
  <c r="FG14" i="7" s="1"/>
  <c r="FG15" i="7" s="1"/>
  <c r="FG16" i="7" s="1"/>
  <c r="FG17" i="7" s="1"/>
  <c r="FG18" i="7" s="1"/>
  <c r="FG19" i="7" s="1"/>
  <c r="FG20" i="7" s="1"/>
  <c r="FG21" i="7" s="1"/>
  <c r="FG22" i="7" s="1"/>
  <c r="FG23" i="7" s="1"/>
  <c r="FG24" i="7" s="1"/>
  <c r="FG25" i="7" s="1"/>
  <c r="FG26" i="7" s="1"/>
  <c r="FG27" i="7" s="1"/>
  <c r="FG28" i="7" s="1"/>
  <c r="FG29" i="7" s="1"/>
  <c r="FG30" i="7" s="1"/>
  <c r="FG31" i="7" s="1"/>
  <c r="FG32" i="7" s="1"/>
  <c r="FG33" i="7" s="1"/>
  <c r="FG34" i="7" s="1"/>
  <c r="FG35" i="7" s="1"/>
  <c r="FG36" i="7" s="1"/>
  <c r="FG37" i="7" s="1"/>
  <c r="FG38" i="7" s="1"/>
  <c r="FG39" i="7" s="1"/>
  <c r="FG40" i="7" s="1"/>
  <c r="FG41" i="7" s="1"/>
  <c r="FG42" i="7" s="1"/>
  <c r="FG43" i="7" s="1"/>
  <c r="FG44" i="7" s="1"/>
  <c r="FG45" i="7" s="1"/>
  <c r="FG46" i="7" s="1"/>
  <c r="FG47" i="7" s="1"/>
  <c r="FG48" i="7" s="1"/>
  <c r="HW2" i="8"/>
  <c r="HU2" i="8"/>
  <c r="HV2" i="8"/>
  <c r="HV3" i="8" s="1"/>
  <c r="HV4" i="8" s="1"/>
  <c r="HT2" i="8"/>
  <c r="IA2" i="8"/>
  <c r="HZ2" i="8"/>
  <c r="HY2" i="8"/>
  <c r="HX2" i="8"/>
  <c r="AX4" i="4"/>
  <c r="AX5" i="4" s="1"/>
  <c r="D70" i="2"/>
  <c r="E69" i="2"/>
  <c r="I69" i="5" s="1"/>
  <c r="F69" i="2"/>
  <c r="AF69" i="5" s="1"/>
  <c r="G69" i="2"/>
  <c r="BC69" i="5" s="1"/>
  <c r="BS2" i="8"/>
  <c r="BP2" i="8"/>
  <c r="BP3" i="8" s="1"/>
  <c r="BP4" i="8" s="1"/>
  <c r="BP5" i="8" s="1"/>
  <c r="BR2" i="8"/>
  <c r="BR3" i="8" s="1"/>
  <c r="BR4" i="8" s="1"/>
  <c r="BR5" i="8" s="1"/>
  <c r="BQ2" i="8"/>
  <c r="BW2" i="8"/>
  <c r="BV2" i="8"/>
  <c r="BU2" i="8"/>
  <c r="BT2" i="8"/>
  <c r="P4" i="4"/>
  <c r="P5" i="4" s="1"/>
  <c r="P6" i="4" s="1"/>
  <c r="AO4" i="5"/>
  <c r="AO5" i="5" s="1"/>
  <c r="AO6" i="5" s="1"/>
  <c r="AO7" i="5" s="1"/>
  <c r="AO8" i="5" s="1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GM2" i="7"/>
  <c r="GJ2" i="7"/>
  <c r="GK2" i="7"/>
  <c r="GL2" i="7"/>
  <c r="GF2" i="7"/>
  <c r="GH2" i="7"/>
  <c r="GG2" i="7"/>
  <c r="GI2" i="7"/>
  <c r="GI3" i="7" s="1"/>
  <c r="GI4" i="7" s="1"/>
  <c r="GI5" i="7" s="1"/>
  <c r="GI6" i="7" s="1"/>
  <c r="GI7" i="7" s="1"/>
  <c r="GI8" i="7" s="1"/>
  <c r="GI9" i="7" s="1"/>
  <c r="GI10" i="7" s="1"/>
  <c r="GI11" i="7" s="1"/>
  <c r="GI12" i="7" s="1"/>
  <c r="GI13" i="7" s="1"/>
  <c r="GI14" i="7" s="1"/>
  <c r="GI15" i="7" s="1"/>
  <c r="GI16" i="7" s="1"/>
  <c r="GI17" i="7" s="1"/>
  <c r="GI18" i="7" s="1"/>
  <c r="GI19" i="7" s="1"/>
  <c r="GI20" i="7" s="1"/>
  <c r="GI21" i="7" s="1"/>
  <c r="GI22" i="7" s="1"/>
  <c r="GI23" i="7" s="1"/>
  <c r="GI24" i="7" s="1"/>
  <c r="GI25" i="7" s="1"/>
  <c r="GI26" i="7" s="1"/>
  <c r="GI27" i="7" s="1"/>
  <c r="GI28" i="7" s="1"/>
  <c r="GI29" i="7" s="1"/>
  <c r="GI30" i="7" s="1"/>
  <c r="GI31" i="7" s="1"/>
  <c r="GI32" i="7" s="1"/>
  <c r="GI33" i="7" s="1"/>
  <c r="GI34" i="7" s="1"/>
  <c r="GI35" i="7" s="1"/>
  <c r="GI36" i="7" s="1"/>
  <c r="GI37" i="7" s="1"/>
  <c r="GI38" i="7" s="1"/>
  <c r="GI39" i="7" s="1"/>
  <c r="GI40" i="7" s="1"/>
  <c r="GI41" i="7" s="1"/>
  <c r="GI42" i="7" s="1"/>
  <c r="GI43" i="7" s="1"/>
  <c r="GI44" i="7" s="1"/>
  <c r="GI45" i="7" s="1"/>
  <c r="GI46" i="7" s="1"/>
  <c r="GI47" i="7" s="1"/>
  <c r="GI48" i="7" s="1"/>
  <c r="GI49" i="7" s="1"/>
  <c r="GI50" i="7" s="1"/>
  <c r="GI51" i="7" s="1"/>
  <c r="GI52" i="7" s="1"/>
  <c r="GI53" i="7" s="1"/>
  <c r="GI54" i="7" s="1"/>
  <c r="GI55" i="7" s="1"/>
  <c r="GI56" i="7" s="1"/>
  <c r="GI57" i="7" s="1"/>
  <c r="GI58" i="7" s="1"/>
  <c r="GI59" i="7" s="1"/>
  <c r="GI60" i="7" s="1"/>
  <c r="GI61" i="7" s="1"/>
  <c r="GI62" i="7" s="1"/>
  <c r="GI63" i="7" s="1"/>
  <c r="GI64" i="7" s="1"/>
  <c r="GI65" i="7" s="1"/>
  <c r="GI66" i="7" s="1"/>
  <c r="GI67" i="7" s="1"/>
  <c r="E253" i="2"/>
  <c r="G253" i="2"/>
  <c r="F253" i="2"/>
  <c r="D254" i="2"/>
  <c r="BJ4" i="5"/>
  <c r="BJ5" i="5" s="1"/>
  <c r="BJ6" i="5" s="1"/>
  <c r="BJ7" i="5" s="1"/>
  <c r="BJ8" i="5" s="1"/>
  <c r="BJ9" i="5" s="1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KG2" i="7"/>
  <c r="KD2" i="7"/>
  <c r="KB2" i="7"/>
  <c r="KH2" i="7"/>
  <c r="KH3" i="7" s="1"/>
  <c r="KH4" i="7" s="1"/>
  <c r="KH5" i="7" s="1"/>
  <c r="KH6" i="7" s="1"/>
  <c r="KH7" i="7" s="1"/>
  <c r="KH8" i="7" s="1"/>
  <c r="KH9" i="7" s="1"/>
  <c r="KH10" i="7" s="1"/>
  <c r="KH11" i="7" s="1"/>
  <c r="KH12" i="7" s="1"/>
  <c r="KH13" i="7" s="1"/>
  <c r="KH14" i="7" s="1"/>
  <c r="KH15" i="7" s="1"/>
  <c r="KH16" i="7" s="1"/>
  <c r="KH17" i="7" s="1"/>
  <c r="KH18" i="7" s="1"/>
  <c r="KH19" i="7" s="1"/>
  <c r="KH20" i="7" s="1"/>
  <c r="KH21" i="7" s="1"/>
  <c r="KH22" i="7" s="1"/>
  <c r="KH23" i="7" s="1"/>
  <c r="KH24" i="7" s="1"/>
  <c r="KH25" i="7" s="1"/>
  <c r="KH26" i="7" s="1"/>
  <c r="KH27" i="7" s="1"/>
  <c r="KH28" i="7" s="1"/>
  <c r="KH29" i="7" s="1"/>
  <c r="KH30" i="7" s="1"/>
  <c r="KH31" i="7" s="1"/>
  <c r="KH32" i="7" s="1"/>
  <c r="KH33" i="7" s="1"/>
  <c r="KH34" i="7" s="1"/>
  <c r="KH35" i="7" s="1"/>
  <c r="KH36" i="7" s="1"/>
  <c r="KH37" i="7" s="1"/>
  <c r="KH38" i="7" s="1"/>
  <c r="KH39" i="7" s="1"/>
  <c r="KH40" i="7" s="1"/>
  <c r="KH41" i="7" s="1"/>
  <c r="KH42" i="7" s="1"/>
  <c r="KH43" i="7" s="1"/>
  <c r="KH44" i="7" s="1"/>
  <c r="KH45" i="7" s="1"/>
  <c r="KH46" i="7" s="1"/>
  <c r="KH47" i="7" s="1"/>
  <c r="KH48" i="7" s="1"/>
  <c r="KH49" i="7" s="1"/>
  <c r="KH50" i="7" s="1"/>
  <c r="KH51" i="7" s="1"/>
  <c r="KH52" i="7" s="1"/>
  <c r="KH53" i="7" s="1"/>
  <c r="KH54" i="7" s="1"/>
  <c r="KH55" i="7" s="1"/>
  <c r="KH56" i="7" s="1"/>
  <c r="KH57" i="7" s="1"/>
  <c r="KH58" i="7" s="1"/>
  <c r="KH59" i="7" s="1"/>
  <c r="KH60" i="7" s="1"/>
  <c r="KH61" i="7" s="1"/>
  <c r="KH62" i="7" s="1"/>
  <c r="KH63" i="7" s="1"/>
  <c r="KH64" i="7" s="1"/>
  <c r="KH65" i="7" s="1"/>
  <c r="KH66" i="7" s="1"/>
  <c r="KH67" i="7" s="1"/>
  <c r="KF2" i="7"/>
  <c r="KI2" i="7"/>
  <c r="KE2" i="7"/>
  <c r="KE3" i="7" s="1"/>
  <c r="KE4" i="7" s="1"/>
  <c r="KE5" i="7" s="1"/>
  <c r="KE6" i="7" s="1"/>
  <c r="KE7" i="7" s="1"/>
  <c r="KE8" i="7" s="1"/>
  <c r="KE9" i="7" s="1"/>
  <c r="KE10" i="7" s="1"/>
  <c r="KE11" i="7" s="1"/>
  <c r="KE12" i="7" s="1"/>
  <c r="KE13" i="7" s="1"/>
  <c r="KE14" i="7" s="1"/>
  <c r="KE15" i="7" s="1"/>
  <c r="KE16" i="7" s="1"/>
  <c r="KE17" i="7" s="1"/>
  <c r="KE18" i="7" s="1"/>
  <c r="KE19" i="7" s="1"/>
  <c r="KE20" i="7" s="1"/>
  <c r="KE21" i="7" s="1"/>
  <c r="KE22" i="7" s="1"/>
  <c r="KE23" i="7" s="1"/>
  <c r="KE24" i="7" s="1"/>
  <c r="KE25" i="7" s="1"/>
  <c r="KE26" i="7" s="1"/>
  <c r="KE27" i="7" s="1"/>
  <c r="KE28" i="7" s="1"/>
  <c r="KE29" i="7" s="1"/>
  <c r="KE30" i="7" s="1"/>
  <c r="KE31" i="7" s="1"/>
  <c r="KE32" i="7" s="1"/>
  <c r="KE33" i="7" s="1"/>
  <c r="KE34" i="7" s="1"/>
  <c r="KE35" i="7" s="1"/>
  <c r="KE36" i="7" s="1"/>
  <c r="KE37" i="7" s="1"/>
  <c r="KE38" i="7" s="1"/>
  <c r="KE39" i="7" s="1"/>
  <c r="KE40" i="7" s="1"/>
  <c r="KE41" i="7" s="1"/>
  <c r="KE42" i="7" s="1"/>
  <c r="KE43" i="7" s="1"/>
  <c r="KE44" i="7" s="1"/>
  <c r="KE45" i="7" s="1"/>
  <c r="KE46" i="7" s="1"/>
  <c r="KE47" i="7" s="1"/>
  <c r="KE48" i="7" s="1"/>
  <c r="KE49" i="7" s="1"/>
  <c r="KE50" i="7" s="1"/>
  <c r="KE51" i="7" s="1"/>
  <c r="KE52" i="7" s="1"/>
  <c r="KE53" i="7" s="1"/>
  <c r="KE54" i="7" s="1"/>
  <c r="KE55" i="7" s="1"/>
  <c r="KE56" i="7" s="1"/>
  <c r="KE57" i="7" s="1"/>
  <c r="KE58" i="7" s="1"/>
  <c r="KE59" i="7" s="1"/>
  <c r="KE60" i="7" s="1"/>
  <c r="KE61" i="7" s="1"/>
  <c r="KE62" i="7" s="1"/>
  <c r="KE63" i="7" s="1"/>
  <c r="KE64" i="7" s="1"/>
  <c r="KE65" i="7" s="1"/>
  <c r="KE66" i="7" s="1"/>
  <c r="KE67" i="7" s="1"/>
  <c r="KC2" i="7"/>
  <c r="KC3" i="7" s="1"/>
  <c r="KC4" i="7" s="1"/>
  <c r="KC5" i="7" s="1"/>
  <c r="KC6" i="7" s="1"/>
  <c r="KC7" i="7" s="1"/>
  <c r="KC8" i="7" s="1"/>
  <c r="KC9" i="7" s="1"/>
  <c r="KC10" i="7" s="1"/>
  <c r="KC11" i="7" s="1"/>
  <c r="KC12" i="7" s="1"/>
  <c r="KC13" i="7" s="1"/>
  <c r="KC14" i="7" s="1"/>
  <c r="KC15" i="7" s="1"/>
  <c r="KC16" i="7" s="1"/>
  <c r="KC17" i="7" s="1"/>
  <c r="KC18" i="7" s="1"/>
  <c r="KC19" i="7" s="1"/>
  <c r="KC20" i="7" s="1"/>
  <c r="KC21" i="7" s="1"/>
  <c r="KC22" i="7" s="1"/>
  <c r="KC23" i="7" s="1"/>
  <c r="KC24" i="7" s="1"/>
  <c r="KC25" i="7" s="1"/>
  <c r="KC26" i="7" s="1"/>
  <c r="KC27" i="7" s="1"/>
  <c r="KC28" i="7" s="1"/>
  <c r="KC29" i="7" s="1"/>
  <c r="KC30" i="7" s="1"/>
  <c r="KC31" i="7" s="1"/>
  <c r="KC32" i="7" s="1"/>
  <c r="KC33" i="7" s="1"/>
  <c r="KC34" i="7" s="1"/>
  <c r="KC35" i="7" s="1"/>
  <c r="KC36" i="7" s="1"/>
  <c r="KC37" i="7" s="1"/>
  <c r="KC38" i="7" s="1"/>
  <c r="KC39" i="7" s="1"/>
  <c r="KC40" i="7" s="1"/>
  <c r="KC41" i="7" s="1"/>
  <c r="KC42" i="7" s="1"/>
  <c r="KC43" i="7" s="1"/>
  <c r="KC44" i="7" s="1"/>
  <c r="KC45" i="7" s="1"/>
  <c r="KC46" i="7" s="1"/>
  <c r="KC47" i="7" s="1"/>
  <c r="KC48" i="7" s="1"/>
  <c r="KC49" i="7" s="1"/>
  <c r="KC50" i="7" s="1"/>
  <c r="KC51" i="7" s="1"/>
  <c r="KC52" i="7" s="1"/>
  <c r="KC53" i="7" s="1"/>
  <c r="KC54" i="7" s="1"/>
  <c r="KC55" i="7" s="1"/>
  <c r="KC56" i="7" s="1"/>
  <c r="KC57" i="7" s="1"/>
  <c r="KC58" i="7" s="1"/>
  <c r="KC59" i="7" s="1"/>
  <c r="KC60" i="7" s="1"/>
  <c r="KC61" i="7" s="1"/>
  <c r="KC62" i="7" s="1"/>
  <c r="KC63" i="7" s="1"/>
  <c r="KC64" i="7" s="1"/>
  <c r="KC65" i="7" s="1"/>
  <c r="KC66" i="7" s="1"/>
  <c r="KC67" i="7" s="1"/>
  <c r="AC4" i="5"/>
  <c r="AC5" i="5" s="1"/>
  <c r="AC6" i="5" s="1"/>
  <c r="AC7" i="5" s="1"/>
  <c r="AC8" i="5" s="1"/>
  <c r="AC9" i="5" s="1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EE2" i="7"/>
  <c r="DY2" i="7"/>
  <c r="DY3" i="7" s="1"/>
  <c r="DY4" i="7" s="1"/>
  <c r="DY5" i="7" s="1"/>
  <c r="DY6" i="7" s="1"/>
  <c r="DY7" i="7" s="1"/>
  <c r="DY8" i="7" s="1"/>
  <c r="DY9" i="7" s="1"/>
  <c r="DY10" i="7" s="1"/>
  <c r="DY11" i="7" s="1"/>
  <c r="DY12" i="7" s="1"/>
  <c r="DY13" i="7" s="1"/>
  <c r="DY14" i="7" s="1"/>
  <c r="DY15" i="7" s="1"/>
  <c r="DY16" i="7" s="1"/>
  <c r="DY17" i="7" s="1"/>
  <c r="DY18" i="7" s="1"/>
  <c r="DY19" i="7" s="1"/>
  <c r="DY20" i="7" s="1"/>
  <c r="DY21" i="7" s="1"/>
  <c r="DY22" i="7" s="1"/>
  <c r="DY23" i="7" s="1"/>
  <c r="DY24" i="7" s="1"/>
  <c r="DY25" i="7" s="1"/>
  <c r="DY26" i="7" s="1"/>
  <c r="DY27" i="7" s="1"/>
  <c r="DY28" i="7" s="1"/>
  <c r="DY29" i="7" s="1"/>
  <c r="DY30" i="7" s="1"/>
  <c r="DY31" i="7" s="1"/>
  <c r="DY32" i="7" s="1"/>
  <c r="DY33" i="7" s="1"/>
  <c r="DY34" i="7" s="1"/>
  <c r="DY35" i="7" s="1"/>
  <c r="DY36" i="7" s="1"/>
  <c r="DY37" i="7" s="1"/>
  <c r="DY38" i="7" s="1"/>
  <c r="DY39" i="7" s="1"/>
  <c r="DY40" i="7" s="1"/>
  <c r="DY41" i="7" s="1"/>
  <c r="DY42" i="7" s="1"/>
  <c r="DY43" i="7" s="1"/>
  <c r="DY44" i="7" s="1"/>
  <c r="DY45" i="7" s="1"/>
  <c r="DY46" i="7" s="1"/>
  <c r="DY47" i="7" s="1"/>
  <c r="DY48" i="7" s="1"/>
  <c r="DY49" i="7" s="1"/>
  <c r="DY50" i="7" s="1"/>
  <c r="DY51" i="7" s="1"/>
  <c r="DY52" i="7" s="1"/>
  <c r="DY53" i="7" s="1"/>
  <c r="DY54" i="7" s="1"/>
  <c r="DY55" i="7" s="1"/>
  <c r="DY56" i="7" s="1"/>
  <c r="DY57" i="7" s="1"/>
  <c r="DY58" i="7" s="1"/>
  <c r="DY59" i="7" s="1"/>
  <c r="DY60" i="7" s="1"/>
  <c r="DY61" i="7" s="1"/>
  <c r="DY62" i="7" s="1"/>
  <c r="DY63" i="7" s="1"/>
  <c r="DY64" i="7" s="1"/>
  <c r="DY65" i="7" s="1"/>
  <c r="DY66" i="7" s="1"/>
  <c r="DY67" i="7" s="1"/>
  <c r="EA2" i="7"/>
  <c r="EA3" i="7" s="1"/>
  <c r="EA4" i="7" s="1"/>
  <c r="EA5" i="7" s="1"/>
  <c r="EA6" i="7" s="1"/>
  <c r="EA7" i="7" s="1"/>
  <c r="EA8" i="7" s="1"/>
  <c r="EA9" i="7" s="1"/>
  <c r="EA10" i="7" s="1"/>
  <c r="EA11" i="7" s="1"/>
  <c r="EA12" i="7" s="1"/>
  <c r="EA13" i="7" s="1"/>
  <c r="EA14" i="7" s="1"/>
  <c r="EA15" i="7" s="1"/>
  <c r="EA16" i="7" s="1"/>
  <c r="EA17" i="7" s="1"/>
  <c r="EA18" i="7" s="1"/>
  <c r="EA19" i="7" s="1"/>
  <c r="EA20" i="7" s="1"/>
  <c r="EA21" i="7" s="1"/>
  <c r="EA22" i="7" s="1"/>
  <c r="EA23" i="7" s="1"/>
  <c r="EA24" i="7" s="1"/>
  <c r="EA25" i="7" s="1"/>
  <c r="EA26" i="7" s="1"/>
  <c r="EA27" i="7" s="1"/>
  <c r="EA28" i="7" s="1"/>
  <c r="EA29" i="7" s="1"/>
  <c r="EA30" i="7" s="1"/>
  <c r="EA31" i="7" s="1"/>
  <c r="EA32" i="7" s="1"/>
  <c r="EA33" i="7" s="1"/>
  <c r="EA34" i="7" s="1"/>
  <c r="EA35" i="7" s="1"/>
  <c r="EA36" i="7" s="1"/>
  <c r="EA37" i="7" s="1"/>
  <c r="EA38" i="7" s="1"/>
  <c r="EA39" i="7" s="1"/>
  <c r="EA40" i="7" s="1"/>
  <c r="EA41" i="7" s="1"/>
  <c r="EA42" i="7" s="1"/>
  <c r="EA43" i="7" s="1"/>
  <c r="EA44" i="7" s="1"/>
  <c r="EA45" i="7" s="1"/>
  <c r="EA46" i="7" s="1"/>
  <c r="EA47" i="7" s="1"/>
  <c r="EA48" i="7" s="1"/>
  <c r="EA49" i="7" s="1"/>
  <c r="EA50" i="7" s="1"/>
  <c r="EA51" i="7" s="1"/>
  <c r="EA52" i="7" s="1"/>
  <c r="EA53" i="7" s="1"/>
  <c r="EA54" i="7" s="1"/>
  <c r="EA55" i="7" s="1"/>
  <c r="EA56" i="7" s="1"/>
  <c r="EA57" i="7" s="1"/>
  <c r="EA58" i="7" s="1"/>
  <c r="EA59" i="7" s="1"/>
  <c r="EA60" i="7" s="1"/>
  <c r="EA61" i="7" s="1"/>
  <c r="EA62" i="7" s="1"/>
  <c r="EA63" i="7" s="1"/>
  <c r="EA64" i="7" s="1"/>
  <c r="EA65" i="7" s="1"/>
  <c r="EA66" i="7" s="1"/>
  <c r="EA67" i="7" s="1"/>
  <c r="DZ2" i="7"/>
  <c r="ED2" i="7"/>
  <c r="ED3" i="7" s="1"/>
  <c r="ED4" i="7" s="1"/>
  <c r="ED5" i="7" s="1"/>
  <c r="ED6" i="7" s="1"/>
  <c r="ED7" i="7" s="1"/>
  <c r="ED8" i="7" s="1"/>
  <c r="ED9" i="7" s="1"/>
  <c r="ED10" i="7" s="1"/>
  <c r="ED11" i="7" s="1"/>
  <c r="ED12" i="7" s="1"/>
  <c r="ED13" i="7" s="1"/>
  <c r="ED14" i="7" s="1"/>
  <c r="ED15" i="7" s="1"/>
  <c r="ED16" i="7" s="1"/>
  <c r="ED17" i="7" s="1"/>
  <c r="ED18" i="7" s="1"/>
  <c r="ED19" i="7" s="1"/>
  <c r="ED20" i="7" s="1"/>
  <c r="ED21" i="7" s="1"/>
  <c r="ED22" i="7" s="1"/>
  <c r="ED23" i="7" s="1"/>
  <c r="ED24" i="7" s="1"/>
  <c r="ED25" i="7" s="1"/>
  <c r="ED26" i="7" s="1"/>
  <c r="ED27" i="7" s="1"/>
  <c r="ED28" i="7" s="1"/>
  <c r="ED29" i="7" s="1"/>
  <c r="ED30" i="7" s="1"/>
  <c r="ED31" i="7" s="1"/>
  <c r="ED32" i="7" s="1"/>
  <c r="ED33" i="7" s="1"/>
  <c r="ED34" i="7" s="1"/>
  <c r="ED35" i="7" s="1"/>
  <c r="ED36" i="7" s="1"/>
  <c r="ED37" i="7" s="1"/>
  <c r="ED38" i="7" s="1"/>
  <c r="ED39" i="7" s="1"/>
  <c r="ED40" i="7" s="1"/>
  <c r="ED41" i="7" s="1"/>
  <c r="ED42" i="7" s="1"/>
  <c r="ED43" i="7" s="1"/>
  <c r="ED44" i="7" s="1"/>
  <c r="ED45" i="7" s="1"/>
  <c r="ED46" i="7" s="1"/>
  <c r="ED47" i="7" s="1"/>
  <c r="ED48" i="7" s="1"/>
  <c r="ED49" i="7" s="1"/>
  <c r="ED50" i="7" s="1"/>
  <c r="ED51" i="7" s="1"/>
  <c r="ED52" i="7" s="1"/>
  <c r="ED53" i="7" s="1"/>
  <c r="ED54" i="7" s="1"/>
  <c r="ED55" i="7" s="1"/>
  <c r="ED56" i="7" s="1"/>
  <c r="ED57" i="7" s="1"/>
  <c r="ED58" i="7" s="1"/>
  <c r="ED59" i="7" s="1"/>
  <c r="ED60" i="7" s="1"/>
  <c r="ED61" i="7" s="1"/>
  <c r="ED62" i="7" s="1"/>
  <c r="ED63" i="7" s="1"/>
  <c r="ED64" i="7" s="1"/>
  <c r="ED65" i="7" s="1"/>
  <c r="ED66" i="7" s="1"/>
  <c r="ED67" i="7" s="1"/>
  <c r="EB2" i="7"/>
  <c r="EC2" i="7"/>
  <c r="DX2" i="7"/>
  <c r="DX3" i="7" s="1"/>
  <c r="DX4" i="7" s="1"/>
  <c r="DX5" i="7" s="1"/>
  <c r="DX6" i="7" s="1"/>
  <c r="DX7" i="7" s="1"/>
  <c r="DX8" i="7" s="1"/>
  <c r="DX9" i="7" s="1"/>
  <c r="DX10" i="7" s="1"/>
  <c r="DX11" i="7" s="1"/>
  <c r="DX12" i="7" s="1"/>
  <c r="DX13" i="7" s="1"/>
  <c r="DX14" i="7" s="1"/>
  <c r="DX15" i="7" s="1"/>
  <c r="DX16" i="7" s="1"/>
  <c r="DX17" i="7" s="1"/>
  <c r="DX18" i="7" s="1"/>
  <c r="DX19" i="7" s="1"/>
  <c r="DX20" i="7" s="1"/>
  <c r="DX21" i="7" s="1"/>
  <c r="DX22" i="7" s="1"/>
  <c r="DX23" i="7" s="1"/>
  <c r="DX24" i="7" s="1"/>
  <c r="DX25" i="7" s="1"/>
  <c r="DX26" i="7" s="1"/>
  <c r="DX27" i="7" s="1"/>
  <c r="DX28" i="7" s="1"/>
  <c r="DX29" i="7" s="1"/>
  <c r="DX30" i="7" s="1"/>
  <c r="DX31" i="7" s="1"/>
  <c r="DX32" i="7" s="1"/>
  <c r="DX33" i="7" s="1"/>
  <c r="DX34" i="7" s="1"/>
  <c r="DX35" i="7" s="1"/>
  <c r="DX36" i="7" s="1"/>
  <c r="DX37" i="7" s="1"/>
  <c r="DX38" i="7" s="1"/>
  <c r="DX39" i="7" s="1"/>
  <c r="DX40" i="7" s="1"/>
  <c r="DX41" i="7" s="1"/>
  <c r="DX42" i="7" s="1"/>
  <c r="DX43" i="7" s="1"/>
  <c r="DX44" i="7" s="1"/>
  <c r="DX45" i="7" s="1"/>
  <c r="DX46" i="7" s="1"/>
  <c r="DX47" i="7" s="1"/>
  <c r="DX48" i="7" s="1"/>
  <c r="DX49" i="7" s="1"/>
  <c r="DX50" i="7" s="1"/>
  <c r="DX51" i="7" s="1"/>
  <c r="DX52" i="7" s="1"/>
  <c r="DX53" i="7" s="1"/>
  <c r="DX54" i="7" s="1"/>
  <c r="DX55" i="7" s="1"/>
  <c r="DX56" i="7" s="1"/>
  <c r="DX57" i="7" s="1"/>
  <c r="DX58" i="7" s="1"/>
  <c r="DX59" i="7" s="1"/>
  <c r="DX60" i="7" s="1"/>
  <c r="DX61" i="7" s="1"/>
  <c r="DX62" i="7" s="1"/>
  <c r="DX63" i="7" s="1"/>
  <c r="DX64" i="7" s="1"/>
  <c r="DX65" i="7" s="1"/>
  <c r="DX66" i="7" s="1"/>
  <c r="DX67" i="7" s="1"/>
  <c r="BH4" i="5"/>
  <c r="BH5" i="5" s="1"/>
  <c r="BH6" i="5" s="1"/>
  <c r="BH7" i="5" s="1"/>
  <c r="BH8" i="5" s="1"/>
  <c r="BH9" i="5" s="1"/>
  <c r="BH10" i="5" s="1"/>
  <c r="BH11" i="5" s="1"/>
  <c r="BH12" i="5" s="1"/>
  <c r="BH13" i="5" s="1"/>
  <c r="BH14" i="5" s="1"/>
  <c r="BH15" i="5" s="1"/>
  <c r="BH16" i="5" s="1"/>
  <c r="BH17" i="5" s="1"/>
  <c r="BH18" i="5" s="1"/>
  <c r="BH19" i="5" s="1"/>
  <c r="BH20" i="5" s="1"/>
  <c r="BH21" i="5" s="1"/>
  <c r="BH22" i="5" s="1"/>
  <c r="BH23" i="5" s="1"/>
  <c r="BH24" i="5" s="1"/>
  <c r="BH25" i="5" s="1"/>
  <c r="BH26" i="5" s="1"/>
  <c r="BH27" i="5" s="1"/>
  <c r="BH28" i="5" s="1"/>
  <c r="BH29" i="5" s="1"/>
  <c r="BH30" i="5" s="1"/>
  <c r="BH31" i="5" s="1"/>
  <c r="BH32" i="5" s="1"/>
  <c r="BH33" i="5" s="1"/>
  <c r="BH34" i="5" s="1"/>
  <c r="BH35" i="5" s="1"/>
  <c r="BH36" i="5" s="1"/>
  <c r="BH37" i="5" s="1"/>
  <c r="BH38" i="5" s="1"/>
  <c r="BH39" i="5" s="1"/>
  <c r="BH40" i="5" s="1"/>
  <c r="BH41" i="5" s="1"/>
  <c r="BH42" i="5" s="1"/>
  <c r="BH43" i="5" s="1"/>
  <c r="BH44" i="5" s="1"/>
  <c r="BH45" i="5" s="1"/>
  <c r="BH46" i="5" s="1"/>
  <c r="BH47" i="5" s="1"/>
  <c r="BH48" i="5" s="1"/>
  <c r="BH49" i="5" s="1"/>
  <c r="BH50" i="5" s="1"/>
  <c r="BH51" i="5" s="1"/>
  <c r="BH52" i="5" s="1"/>
  <c r="BH53" i="5" s="1"/>
  <c r="BH54" i="5" s="1"/>
  <c r="BH55" i="5" s="1"/>
  <c r="BH56" i="5" s="1"/>
  <c r="BH57" i="5" s="1"/>
  <c r="BH58" i="5" s="1"/>
  <c r="BH59" i="5" s="1"/>
  <c r="BH60" i="5" s="1"/>
  <c r="BH61" i="5" s="1"/>
  <c r="BH62" i="5" s="1"/>
  <c r="BH63" i="5" s="1"/>
  <c r="BH64" i="5" s="1"/>
  <c r="BH65" i="5" s="1"/>
  <c r="BH66" i="5" s="1"/>
  <c r="BH67" i="5" s="1"/>
  <c r="BH68" i="5" s="1"/>
  <c r="JY2" i="7"/>
  <c r="JX2" i="7"/>
  <c r="JX3" i="7" s="1"/>
  <c r="JX4" i="7" s="1"/>
  <c r="JX5" i="7" s="1"/>
  <c r="JX6" i="7" s="1"/>
  <c r="JX7" i="7" s="1"/>
  <c r="JX8" i="7" s="1"/>
  <c r="JX9" i="7" s="1"/>
  <c r="JX10" i="7" s="1"/>
  <c r="JX11" i="7" s="1"/>
  <c r="JX12" i="7" s="1"/>
  <c r="JX13" i="7" s="1"/>
  <c r="JX14" i="7" s="1"/>
  <c r="JX15" i="7" s="1"/>
  <c r="JX16" i="7" s="1"/>
  <c r="JX17" i="7" s="1"/>
  <c r="JX18" i="7" s="1"/>
  <c r="JX19" i="7" s="1"/>
  <c r="JX20" i="7" s="1"/>
  <c r="JX21" i="7" s="1"/>
  <c r="JX22" i="7" s="1"/>
  <c r="JX23" i="7" s="1"/>
  <c r="JX24" i="7" s="1"/>
  <c r="JX25" i="7" s="1"/>
  <c r="JX26" i="7" s="1"/>
  <c r="JX27" i="7" s="1"/>
  <c r="JX28" i="7" s="1"/>
  <c r="JX29" i="7" s="1"/>
  <c r="JX30" i="7" s="1"/>
  <c r="JX31" i="7" s="1"/>
  <c r="JX32" i="7" s="1"/>
  <c r="JX33" i="7" s="1"/>
  <c r="JX34" i="7" s="1"/>
  <c r="JX35" i="7" s="1"/>
  <c r="JX36" i="7" s="1"/>
  <c r="JX37" i="7" s="1"/>
  <c r="JX38" i="7" s="1"/>
  <c r="JX39" i="7" s="1"/>
  <c r="JX40" i="7" s="1"/>
  <c r="JX41" i="7" s="1"/>
  <c r="JX42" i="7" s="1"/>
  <c r="JX43" i="7" s="1"/>
  <c r="JX44" i="7" s="1"/>
  <c r="JX45" i="7" s="1"/>
  <c r="JX46" i="7" s="1"/>
  <c r="JX47" i="7" s="1"/>
  <c r="JX48" i="7" s="1"/>
  <c r="JX49" i="7" s="1"/>
  <c r="JX50" i="7" s="1"/>
  <c r="JX51" i="7" s="1"/>
  <c r="JX52" i="7" s="1"/>
  <c r="JX53" i="7" s="1"/>
  <c r="JX54" i="7" s="1"/>
  <c r="JX55" i="7" s="1"/>
  <c r="JX56" i="7" s="1"/>
  <c r="JX57" i="7" s="1"/>
  <c r="JX58" i="7" s="1"/>
  <c r="JX59" i="7" s="1"/>
  <c r="JX60" i="7" s="1"/>
  <c r="JX61" i="7" s="1"/>
  <c r="JX62" i="7" s="1"/>
  <c r="JX63" i="7" s="1"/>
  <c r="JX64" i="7" s="1"/>
  <c r="JX65" i="7" s="1"/>
  <c r="JX66" i="7" s="1"/>
  <c r="JX67" i="7" s="1"/>
  <c r="JW2" i="7"/>
  <c r="JU2" i="7"/>
  <c r="JU3" i="7" s="1"/>
  <c r="JU4" i="7" s="1"/>
  <c r="JU5" i="7" s="1"/>
  <c r="JU6" i="7" s="1"/>
  <c r="JU7" i="7" s="1"/>
  <c r="JU8" i="7" s="1"/>
  <c r="JU9" i="7" s="1"/>
  <c r="JU10" i="7" s="1"/>
  <c r="JU11" i="7" s="1"/>
  <c r="JU12" i="7" s="1"/>
  <c r="JU13" i="7" s="1"/>
  <c r="JU14" i="7" s="1"/>
  <c r="JU15" i="7" s="1"/>
  <c r="JU16" i="7" s="1"/>
  <c r="JU17" i="7" s="1"/>
  <c r="JU18" i="7" s="1"/>
  <c r="JU19" i="7" s="1"/>
  <c r="JU20" i="7" s="1"/>
  <c r="JU21" i="7" s="1"/>
  <c r="JU22" i="7" s="1"/>
  <c r="JU23" i="7" s="1"/>
  <c r="JU24" i="7" s="1"/>
  <c r="JU25" i="7" s="1"/>
  <c r="JU26" i="7" s="1"/>
  <c r="JU27" i="7" s="1"/>
  <c r="JU28" i="7" s="1"/>
  <c r="JU29" i="7" s="1"/>
  <c r="JU30" i="7" s="1"/>
  <c r="JU31" i="7" s="1"/>
  <c r="JU32" i="7" s="1"/>
  <c r="JU33" i="7" s="1"/>
  <c r="JU34" i="7" s="1"/>
  <c r="JU35" i="7" s="1"/>
  <c r="JU36" i="7" s="1"/>
  <c r="JU37" i="7" s="1"/>
  <c r="JU38" i="7" s="1"/>
  <c r="JU39" i="7" s="1"/>
  <c r="JU40" i="7" s="1"/>
  <c r="JU41" i="7" s="1"/>
  <c r="JU42" i="7" s="1"/>
  <c r="JU43" i="7" s="1"/>
  <c r="JU44" i="7" s="1"/>
  <c r="JU45" i="7" s="1"/>
  <c r="JU46" i="7" s="1"/>
  <c r="JU47" i="7" s="1"/>
  <c r="JU48" i="7" s="1"/>
  <c r="JU49" i="7" s="1"/>
  <c r="JU50" i="7" s="1"/>
  <c r="JU51" i="7" s="1"/>
  <c r="JU52" i="7" s="1"/>
  <c r="JU53" i="7" s="1"/>
  <c r="JU54" i="7" s="1"/>
  <c r="JU55" i="7" s="1"/>
  <c r="JU56" i="7" s="1"/>
  <c r="JU57" i="7" s="1"/>
  <c r="JU58" i="7" s="1"/>
  <c r="JU59" i="7" s="1"/>
  <c r="JU60" i="7" s="1"/>
  <c r="JU61" i="7" s="1"/>
  <c r="JU62" i="7" s="1"/>
  <c r="JU63" i="7" s="1"/>
  <c r="JU64" i="7" s="1"/>
  <c r="JU65" i="7" s="1"/>
  <c r="JU66" i="7" s="1"/>
  <c r="JU67" i="7" s="1"/>
  <c r="JS2" i="7"/>
  <c r="JR2" i="7"/>
  <c r="JT2" i="7"/>
  <c r="JV2" i="7"/>
  <c r="JV3" i="7" s="1"/>
  <c r="JV4" i="7" s="1"/>
  <c r="JV5" i="7" s="1"/>
  <c r="JV6" i="7" s="1"/>
  <c r="JV7" i="7" s="1"/>
  <c r="JV8" i="7" s="1"/>
  <c r="JV9" i="7" s="1"/>
  <c r="JV10" i="7" s="1"/>
  <c r="JV11" i="7" s="1"/>
  <c r="JV12" i="7" s="1"/>
  <c r="JV13" i="7" s="1"/>
  <c r="JV14" i="7" s="1"/>
  <c r="JV15" i="7" s="1"/>
  <c r="JV16" i="7" s="1"/>
  <c r="JV17" i="7" s="1"/>
  <c r="JV18" i="7" s="1"/>
  <c r="JV19" i="7" s="1"/>
  <c r="JV20" i="7" s="1"/>
  <c r="JV21" i="7" s="1"/>
  <c r="JV22" i="7" s="1"/>
  <c r="JV23" i="7" s="1"/>
  <c r="JV24" i="7" s="1"/>
  <c r="JV25" i="7" s="1"/>
  <c r="JV26" i="7" s="1"/>
  <c r="JV27" i="7" s="1"/>
  <c r="JV28" i="7" s="1"/>
  <c r="JV29" i="7" s="1"/>
  <c r="JV30" i="7" s="1"/>
  <c r="JV31" i="7" s="1"/>
  <c r="JV32" i="7" s="1"/>
  <c r="JV33" i="7" s="1"/>
  <c r="JV34" i="7" s="1"/>
  <c r="JV35" i="7" s="1"/>
  <c r="JV36" i="7" s="1"/>
  <c r="JV37" i="7" s="1"/>
  <c r="JV38" i="7" s="1"/>
  <c r="JV39" i="7" s="1"/>
  <c r="JV40" i="7" s="1"/>
  <c r="JV41" i="7" s="1"/>
  <c r="JV42" i="7" s="1"/>
  <c r="JV43" i="7" s="1"/>
  <c r="JV44" i="7" s="1"/>
  <c r="JV45" i="7" s="1"/>
  <c r="JV46" i="7" s="1"/>
  <c r="JV47" i="7" s="1"/>
  <c r="JV48" i="7" s="1"/>
  <c r="JV49" i="7" s="1"/>
  <c r="JV50" i="7" s="1"/>
  <c r="JV51" i="7" s="1"/>
  <c r="JV52" i="7" s="1"/>
  <c r="JV53" i="7" s="1"/>
  <c r="JV54" i="7" s="1"/>
  <c r="JV55" i="7" s="1"/>
  <c r="JV56" i="7" s="1"/>
  <c r="JV57" i="7" s="1"/>
  <c r="JV58" i="7" s="1"/>
  <c r="JV59" i="7" s="1"/>
  <c r="JV60" i="7" s="1"/>
  <c r="JV61" i="7" s="1"/>
  <c r="JV62" i="7" s="1"/>
  <c r="JV63" i="7" s="1"/>
  <c r="JV64" i="7" s="1"/>
  <c r="JV65" i="7" s="1"/>
  <c r="JV66" i="7" s="1"/>
  <c r="JV67" i="7" s="1"/>
  <c r="JE2" i="7"/>
  <c r="JD2" i="7"/>
  <c r="JD3" i="7" s="1"/>
  <c r="JD4" i="7" s="1"/>
  <c r="JD5" i="7" s="1"/>
  <c r="JD6" i="7" s="1"/>
  <c r="JD7" i="7" s="1"/>
  <c r="JD8" i="7" s="1"/>
  <c r="JD9" i="7" s="1"/>
  <c r="JD10" i="7" s="1"/>
  <c r="JD11" i="7" s="1"/>
  <c r="JD12" i="7" s="1"/>
  <c r="JD13" i="7" s="1"/>
  <c r="JD14" i="7" s="1"/>
  <c r="JD15" i="7" s="1"/>
  <c r="JD16" i="7" s="1"/>
  <c r="JD17" i="7" s="1"/>
  <c r="JD18" i="7" s="1"/>
  <c r="JD19" i="7" s="1"/>
  <c r="JD20" i="7" s="1"/>
  <c r="JD21" i="7" s="1"/>
  <c r="JD22" i="7" s="1"/>
  <c r="JD23" i="7" s="1"/>
  <c r="JD24" i="7" s="1"/>
  <c r="JD25" i="7" s="1"/>
  <c r="JD26" i="7" s="1"/>
  <c r="JD27" i="7" s="1"/>
  <c r="JD28" i="7" s="1"/>
  <c r="JD29" i="7" s="1"/>
  <c r="JD30" i="7" s="1"/>
  <c r="JD31" i="7" s="1"/>
  <c r="JD32" i="7" s="1"/>
  <c r="JD33" i="7" s="1"/>
  <c r="JD34" i="7" s="1"/>
  <c r="JD35" i="7" s="1"/>
  <c r="JD36" i="7" s="1"/>
  <c r="JD37" i="7" s="1"/>
  <c r="JD38" i="7" s="1"/>
  <c r="JD39" i="7" s="1"/>
  <c r="JD40" i="7" s="1"/>
  <c r="JD41" i="7" s="1"/>
  <c r="JD42" i="7" s="1"/>
  <c r="JD43" i="7" s="1"/>
  <c r="JD44" i="7" s="1"/>
  <c r="JD45" i="7" s="1"/>
  <c r="JD46" i="7" s="1"/>
  <c r="JD47" i="7" s="1"/>
  <c r="JD48" i="7" s="1"/>
  <c r="JD49" i="7" s="1"/>
  <c r="JD50" i="7" s="1"/>
  <c r="JD51" i="7" s="1"/>
  <c r="JD52" i="7" s="1"/>
  <c r="JD53" i="7" s="1"/>
  <c r="JD54" i="7" s="1"/>
  <c r="JD55" i="7" s="1"/>
  <c r="JD56" i="7" s="1"/>
  <c r="JD57" i="7" s="1"/>
  <c r="JD58" i="7" s="1"/>
  <c r="JD59" i="7" s="1"/>
  <c r="JD60" i="7" s="1"/>
  <c r="JD61" i="7" s="1"/>
  <c r="JD62" i="7" s="1"/>
  <c r="JD63" i="7" s="1"/>
  <c r="JD64" i="7" s="1"/>
  <c r="JD65" i="7" s="1"/>
  <c r="JD66" i="7" s="1"/>
  <c r="JD67" i="7" s="1"/>
  <c r="JC2" i="7"/>
  <c r="JA2" i="7"/>
  <c r="JA3" i="7" s="1"/>
  <c r="JA4" i="7" s="1"/>
  <c r="JA5" i="7" s="1"/>
  <c r="JA6" i="7" s="1"/>
  <c r="JA7" i="7" s="1"/>
  <c r="JA8" i="7" s="1"/>
  <c r="JA9" i="7" s="1"/>
  <c r="JA10" i="7" s="1"/>
  <c r="JA11" i="7" s="1"/>
  <c r="JA12" i="7" s="1"/>
  <c r="JA13" i="7" s="1"/>
  <c r="JA14" i="7" s="1"/>
  <c r="JA15" i="7" s="1"/>
  <c r="JA16" i="7" s="1"/>
  <c r="JA17" i="7" s="1"/>
  <c r="JA18" i="7" s="1"/>
  <c r="JA19" i="7" s="1"/>
  <c r="JA20" i="7" s="1"/>
  <c r="JA21" i="7" s="1"/>
  <c r="JA22" i="7" s="1"/>
  <c r="JA23" i="7" s="1"/>
  <c r="JA24" i="7" s="1"/>
  <c r="JA25" i="7" s="1"/>
  <c r="JA26" i="7" s="1"/>
  <c r="JA27" i="7" s="1"/>
  <c r="JA28" i="7" s="1"/>
  <c r="JA29" i="7" s="1"/>
  <c r="JA30" i="7" s="1"/>
  <c r="JA31" i="7" s="1"/>
  <c r="JA32" i="7" s="1"/>
  <c r="JA33" i="7" s="1"/>
  <c r="JA34" i="7" s="1"/>
  <c r="JA35" i="7" s="1"/>
  <c r="JA36" i="7" s="1"/>
  <c r="JA37" i="7" s="1"/>
  <c r="JA38" i="7" s="1"/>
  <c r="JA39" i="7" s="1"/>
  <c r="JA40" i="7" s="1"/>
  <c r="JA41" i="7" s="1"/>
  <c r="JA42" i="7" s="1"/>
  <c r="JA43" i="7" s="1"/>
  <c r="JA44" i="7" s="1"/>
  <c r="JA45" i="7" s="1"/>
  <c r="JA46" i="7" s="1"/>
  <c r="JA47" i="7" s="1"/>
  <c r="JA48" i="7" s="1"/>
  <c r="JA49" i="7" s="1"/>
  <c r="JA50" i="7" s="1"/>
  <c r="JA51" i="7" s="1"/>
  <c r="JA52" i="7" s="1"/>
  <c r="JA53" i="7" s="1"/>
  <c r="JA54" i="7" s="1"/>
  <c r="JA55" i="7" s="1"/>
  <c r="JA56" i="7" s="1"/>
  <c r="JA57" i="7" s="1"/>
  <c r="JA58" i="7" s="1"/>
  <c r="JA59" i="7" s="1"/>
  <c r="JA60" i="7" s="1"/>
  <c r="JA61" i="7" s="1"/>
  <c r="JA62" i="7" s="1"/>
  <c r="JA63" i="7" s="1"/>
  <c r="JA64" i="7" s="1"/>
  <c r="JA65" i="7" s="1"/>
  <c r="JA66" i="7" s="1"/>
  <c r="JA67" i="7" s="1"/>
  <c r="IX2" i="7"/>
  <c r="IY2" i="7"/>
  <c r="JB2" i="7"/>
  <c r="IZ2" i="7"/>
  <c r="BD4" i="5"/>
  <c r="BD5" i="5" s="1"/>
  <c r="BD6" i="5" s="1"/>
  <c r="BD7" i="5" s="1"/>
  <c r="BD8" i="5" s="1"/>
  <c r="BD9" i="5" s="1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J4" i="5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AS2" i="7"/>
  <c r="AQ2" i="7"/>
  <c r="AQ3" i="7" s="1"/>
  <c r="AQ4" i="7" s="1"/>
  <c r="AQ5" i="7" s="1"/>
  <c r="AQ6" i="7" s="1"/>
  <c r="AQ7" i="7" s="1"/>
  <c r="AQ8" i="7" s="1"/>
  <c r="AQ9" i="7" s="1"/>
  <c r="AQ10" i="7" s="1"/>
  <c r="AQ11" i="7" s="1"/>
  <c r="AQ12" i="7" s="1"/>
  <c r="AQ13" i="7" s="1"/>
  <c r="AQ14" i="7" s="1"/>
  <c r="AQ15" i="7" s="1"/>
  <c r="AQ16" i="7" s="1"/>
  <c r="AQ17" i="7" s="1"/>
  <c r="AQ18" i="7" s="1"/>
  <c r="AQ19" i="7" s="1"/>
  <c r="AQ20" i="7" s="1"/>
  <c r="AQ21" i="7" s="1"/>
  <c r="AQ22" i="7" s="1"/>
  <c r="AQ23" i="7" s="1"/>
  <c r="AQ24" i="7" s="1"/>
  <c r="AQ25" i="7" s="1"/>
  <c r="AQ26" i="7" s="1"/>
  <c r="AQ27" i="7" s="1"/>
  <c r="AQ28" i="7" s="1"/>
  <c r="AQ29" i="7" s="1"/>
  <c r="AQ30" i="7" s="1"/>
  <c r="AQ31" i="7" s="1"/>
  <c r="AQ32" i="7" s="1"/>
  <c r="AQ33" i="7" s="1"/>
  <c r="AQ34" i="7" s="1"/>
  <c r="AQ35" i="7" s="1"/>
  <c r="AQ36" i="7" s="1"/>
  <c r="AQ37" i="7" s="1"/>
  <c r="AQ38" i="7" s="1"/>
  <c r="AQ39" i="7" s="1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P2" i="7"/>
  <c r="AR2" i="7"/>
  <c r="AN2" i="7"/>
  <c r="AL2" i="7"/>
  <c r="AM2" i="7"/>
  <c r="AO2" i="7"/>
  <c r="AO3" i="7" s="1"/>
  <c r="AO4" i="7" s="1"/>
  <c r="AO5" i="7" s="1"/>
  <c r="AO6" i="7" s="1"/>
  <c r="AO7" i="7" s="1"/>
  <c r="AO8" i="7" s="1"/>
  <c r="AO9" i="7" s="1"/>
  <c r="AO10" i="7" s="1"/>
  <c r="AO11" i="7" s="1"/>
  <c r="AO12" i="7" s="1"/>
  <c r="AO13" i="7" s="1"/>
  <c r="AO14" i="7" s="1"/>
  <c r="AO15" i="7" s="1"/>
  <c r="AO16" i="7" s="1"/>
  <c r="AO17" i="7" s="1"/>
  <c r="AO18" i="7" s="1"/>
  <c r="AO19" i="7" s="1"/>
  <c r="AO20" i="7" s="1"/>
  <c r="AO21" i="7" s="1"/>
  <c r="AO22" i="7" s="1"/>
  <c r="AO23" i="7" s="1"/>
  <c r="AO24" i="7" s="1"/>
  <c r="AO25" i="7" s="1"/>
  <c r="AO26" i="7" s="1"/>
  <c r="AO27" i="7" s="1"/>
  <c r="AO28" i="7" s="1"/>
  <c r="AO29" i="7" s="1"/>
  <c r="AO30" i="7" s="1"/>
  <c r="AO31" i="7" s="1"/>
  <c r="AO32" i="7" s="1"/>
  <c r="AO33" i="7" s="1"/>
  <c r="AO34" i="7" s="1"/>
  <c r="AO35" i="7" s="1"/>
  <c r="AO36" i="7" s="1"/>
  <c r="AO37" i="7" s="1"/>
  <c r="AO38" i="7" s="1"/>
  <c r="AO39" i="7" s="1"/>
  <c r="AO40" i="7" s="1"/>
  <c r="AO41" i="7" s="1"/>
  <c r="AO42" i="7" s="1"/>
  <c r="AO43" i="7" s="1"/>
  <c r="AO44" i="7" s="1"/>
  <c r="AO45" i="7" s="1"/>
  <c r="AO46" i="7" s="1"/>
  <c r="AO47" i="7" s="1"/>
  <c r="AO48" i="7" s="1"/>
  <c r="AO49" i="7" s="1"/>
  <c r="AO50" i="7" s="1"/>
  <c r="AO51" i="7" s="1"/>
  <c r="AO52" i="7" s="1"/>
  <c r="AO53" i="7" s="1"/>
  <c r="AO54" i="7" s="1"/>
  <c r="AO55" i="7" s="1"/>
  <c r="AO56" i="7" s="1"/>
  <c r="AO57" i="7" s="1"/>
  <c r="AO58" i="7" s="1"/>
  <c r="AO59" i="7" s="1"/>
  <c r="AO60" i="7" s="1"/>
  <c r="AO61" i="7" s="1"/>
  <c r="AO62" i="7" s="1"/>
  <c r="AO63" i="7" s="1"/>
  <c r="AO64" i="7" s="1"/>
  <c r="AO65" i="7" s="1"/>
  <c r="AO66" i="7" s="1"/>
  <c r="AO67" i="7" s="1"/>
  <c r="IQ2" i="8"/>
  <c r="IP2" i="8"/>
  <c r="IP3" i="8" s="1"/>
  <c r="IP4" i="8" s="1"/>
  <c r="IP5" i="8" s="1"/>
  <c r="IO2" i="8"/>
  <c r="IN2" i="8"/>
  <c r="IU2" i="8"/>
  <c r="IT2" i="8"/>
  <c r="IS2" i="8"/>
  <c r="IR2" i="8"/>
  <c r="BB4" i="4"/>
  <c r="BB5" i="4" s="1"/>
  <c r="BB6" i="4" s="1"/>
  <c r="N4" i="4"/>
  <c r="N5" i="4" s="1"/>
  <c r="N6" i="4" s="1"/>
  <c r="BF2" i="8"/>
  <c r="BI2" i="8"/>
  <c r="BG2" i="8"/>
  <c r="BH2" i="8"/>
  <c r="BK2" i="8"/>
  <c r="BJ2" i="8"/>
  <c r="BL2" i="8"/>
  <c r="BM2" i="8"/>
  <c r="BE50" i="5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GH2" i="8"/>
  <c r="GG2" i="8"/>
  <c r="GI2" i="8"/>
  <c r="GF2" i="8"/>
  <c r="GM2" i="8"/>
  <c r="GL2" i="8"/>
  <c r="GJ2" i="8"/>
  <c r="GJ3" i="8" s="1"/>
  <c r="GJ4" i="8" s="1"/>
  <c r="GK2" i="8"/>
  <c r="GK3" i="8" s="1"/>
  <c r="AO4" i="4"/>
  <c r="AO5" i="4" s="1"/>
  <c r="BK50" i="5"/>
  <c r="BK51" i="5" s="1"/>
  <c r="BK52" i="5" s="1"/>
  <c r="BK53" i="5" s="1"/>
  <c r="BK54" i="5" s="1"/>
  <c r="BK55" i="5" s="1"/>
  <c r="BK56" i="5" s="1"/>
  <c r="BK57" i="5" s="1"/>
  <c r="BK58" i="5" s="1"/>
  <c r="BK59" i="5" s="1"/>
  <c r="BK60" i="5" s="1"/>
  <c r="BK61" i="5" s="1"/>
  <c r="BK62" i="5" s="1"/>
  <c r="BK63" i="5" s="1"/>
  <c r="BK64" i="5" s="1"/>
  <c r="BK65" i="5" s="1"/>
  <c r="BK66" i="5" s="1"/>
  <c r="BK67" i="5" s="1"/>
  <c r="BK68" i="5" s="1"/>
  <c r="BK69" i="5" s="1"/>
  <c r="ET2" i="8"/>
  <c r="ES2" i="8"/>
  <c r="ES3" i="8" s="1"/>
  <c r="ES4" i="8" s="1"/>
  <c r="ES5" i="8" s="1"/>
  <c r="EU2" i="8"/>
  <c r="EU3" i="8" s="1"/>
  <c r="EU4" i="8" s="1"/>
  <c r="EU5" i="8" s="1"/>
  <c r="ER2" i="8"/>
  <c r="EY2" i="8"/>
  <c r="EX2" i="8"/>
  <c r="EW2" i="8"/>
  <c r="EV2" i="8"/>
  <c r="AG4" i="4"/>
  <c r="AG5" i="4" s="1"/>
  <c r="AG6" i="4" s="1"/>
  <c r="FE2" i="8"/>
  <c r="FC2" i="8"/>
  <c r="FC3" i="8" s="1"/>
  <c r="FC4" i="8" s="1"/>
  <c r="FC5" i="8" s="1"/>
  <c r="FB2" i="8"/>
  <c r="FD2" i="8"/>
  <c r="FH2" i="8"/>
  <c r="FG2" i="8"/>
  <c r="FF2" i="8"/>
  <c r="FI2" i="8"/>
  <c r="AI4" i="4"/>
  <c r="AI5" i="4" s="1"/>
  <c r="AI6" i="4" s="1"/>
  <c r="AH50" i="5"/>
  <c r="AH51" i="5" s="1"/>
  <c r="AH52" i="5" s="1"/>
  <c r="AH53" i="5" s="1"/>
  <c r="AH54" i="5" s="1"/>
  <c r="AH55" i="5" s="1"/>
  <c r="AH56" i="5" s="1"/>
  <c r="AH57" i="5" s="1"/>
  <c r="AH58" i="5" s="1"/>
  <c r="AH59" i="5" s="1"/>
  <c r="AH60" i="5" s="1"/>
  <c r="AH61" i="5" s="1"/>
  <c r="AH62" i="5" s="1"/>
  <c r="AH63" i="5" s="1"/>
  <c r="AH64" i="5" s="1"/>
  <c r="AH65" i="5" s="1"/>
  <c r="AH66" i="5" s="1"/>
  <c r="AH67" i="5" s="1"/>
  <c r="AH68" i="5" s="1"/>
  <c r="AH69" i="5" s="1"/>
  <c r="AW6" i="4"/>
  <c r="G7" i="4" l="1"/>
  <c r="JS3" i="8"/>
  <c r="JS4" i="8" s="1"/>
  <c r="JS5" i="8" s="1"/>
  <c r="M3" i="7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FV3" i="7"/>
  <c r="FV4" i="7" s="1"/>
  <c r="FV5" i="7" s="1"/>
  <c r="FV6" i="7" s="1"/>
  <c r="FV7" i="7" s="1"/>
  <c r="FV8" i="7" s="1"/>
  <c r="FV9" i="7" s="1"/>
  <c r="FV10" i="7" s="1"/>
  <c r="FV11" i="7" s="1"/>
  <c r="FV12" i="7" s="1"/>
  <c r="FV13" i="7" s="1"/>
  <c r="FV14" i="7" s="1"/>
  <c r="FV15" i="7" s="1"/>
  <c r="FV16" i="7" s="1"/>
  <c r="FV17" i="7" s="1"/>
  <c r="FV18" i="7" s="1"/>
  <c r="FV19" i="7" s="1"/>
  <c r="FV20" i="7" s="1"/>
  <c r="FV21" i="7" s="1"/>
  <c r="FV22" i="7" s="1"/>
  <c r="FV23" i="7" s="1"/>
  <c r="FV24" i="7" s="1"/>
  <c r="FV25" i="7" s="1"/>
  <c r="FV26" i="7" s="1"/>
  <c r="FV27" i="7" s="1"/>
  <c r="FV28" i="7" s="1"/>
  <c r="FV29" i="7" s="1"/>
  <c r="FV30" i="7" s="1"/>
  <c r="FV31" i="7" s="1"/>
  <c r="FV32" i="7" s="1"/>
  <c r="FV33" i="7" s="1"/>
  <c r="FV34" i="7" s="1"/>
  <c r="FV35" i="7" s="1"/>
  <c r="FV36" i="7" s="1"/>
  <c r="FV37" i="7" s="1"/>
  <c r="FV38" i="7" s="1"/>
  <c r="FV39" i="7" s="1"/>
  <c r="FV40" i="7" s="1"/>
  <c r="FV41" i="7" s="1"/>
  <c r="FV42" i="7" s="1"/>
  <c r="FV43" i="7" s="1"/>
  <c r="FV44" i="7" s="1"/>
  <c r="FV45" i="7" s="1"/>
  <c r="FV46" i="7" s="1"/>
  <c r="FV47" i="7" s="1"/>
  <c r="FV48" i="7" s="1"/>
  <c r="FV49" i="7" s="1"/>
  <c r="FV50" i="7" s="1"/>
  <c r="FV51" i="7" s="1"/>
  <c r="FV52" i="7" s="1"/>
  <c r="FV53" i="7" s="1"/>
  <c r="FV54" i="7" s="1"/>
  <c r="FV55" i="7" s="1"/>
  <c r="FV56" i="7" s="1"/>
  <c r="FV57" i="7" s="1"/>
  <c r="FV58" i="7" s="1"/>
  <c r="FV59" i="7" s="1"/>
  <c r="FV60" i="7" s="1"/>
  <c r="FV61" i="7" s="1"/>
  <c r="FV62" i="7" s="1"/>
  <c r="FV63" i="7" s="1"/>
  <c r="FV64" i="7" s="1"/>
  <c r="FV65" i="7" s="1"/>
  <c r="FV66" i="7" s="1"/>
  <c r="FV67" i="7" s="1"/>
  <c r="EA3" i="8"/>
  <c r="EA4" i="8" s="1"/>
  <c r="EA5" i="8" s="1"/>
  <c r="BT3" i="7"/>
  <c r="BT4" i="7" s="1"/>
  <c r="BT5" i="7" s="1"/>
  <c r="BT6" i="7" s="1"/>
  <c r="BT7" i="7" s="1"/>
  <c r="BT8" i="7" s="1"/>
  <c r="BT9" i="7" s="1"/>
  <c r="BT10" i="7" s="1"/>
  <c r="BT11" i="7" s="1"/>
  <c r="BT12" i="7" s="1"/>
  <c r="BT13" i="7" s="1"/>
  <c r="BT14" i="7" s="1"/>
  <c r="BT15" i="7" s="1"/>
  <c r="BT16" i="7" s="1"/>
  <c r="BT17" i="7" s="1"/>
  <c r="BT18" i="7" s="1"/>
  <c r="BT19" i="7" s="1"/>
  <c r="BT20" i="7" s="1"/>
  <c r="BT21" i="7" s="1"/>
  <c r="BT22" i="7" s="1"/>
  <c r="BT23" i="7" s="1"/>
  <c r="BT24" i="7" s="1"/>
  <c r="BT25" i="7" s="1"/>
  <c r="BT26" i="7" s="1"/>
  <c r="BT27" i="7" s="1"/>
  <c r="BT28" i="7" s="1"/>
  <c r="BT29" i="7" s="1"/>
  <c r="BT30" i="7" s="1"/>
  <c r="BT31" i="7" s="1"/>
  <c r="BT32" i="7" s="1"/>
  <c r="BT33" i="7" s="1"/>
  <c r="BT34" i="7" s="1"/>
  <c r="BT35" i="7" s="1"/>
  <c r="BT36" i="7" s="1"/>
  <c r="BT37" i="7" s="1"/>
  <c r="BT38" i="7" s="1"/>
  <c r="BT39" i="7" s="1"/>
  <c r="BT40" i="7" s="1"/>
  <c r="BT41" i="7" s="1"/>
  <c r="BT42" i="7" s="1"/>
  <c r="BT43" i="7" s="1"/>
  <c r="BT44" i="7" s="1"/>
  <c r="BT45" i="7" s="1"/>
  <c r="BT46" i="7" s="1"/>
  <c r="BT47" i="7" s="1"/>
  <c r="BT48" i="7" s="1"/>
  <c r="BT49" i="7" s="1"/>
  <c r="BT50" i="7" s="1"/>
  <c r="BT51" i="7" s="1"/>
  <c r="BT52" i="7" s="1"/>
  <c r="BT53" i="7" s="1"/>
  <c r="BT54" i="7" s="1"/>
  <c r="BT55" i="7" s="1"/>
  <c r="BT56" i="7" s="1"/>
  <c r="BT57" i="7" s="1"/>
  <c r="BT58" i="7" s="1"/>
  <c r="BT59" i="7" s="1"/>
  <c r="BT60" i="7" s="1"/>
  <c r="BT61" i="7" s="1"/>
  <c r="BT62" i="7" s="1"/>
  <c r="BT63" i="7" s="1"/>
  <c r="BT64" i="7" s="1"/>
  <c r="BT65" i="7" s="1"/>
  <c r="BT66" i="7" s="1"/>
  <c r="FW3" i="7"/>
  <c r="FW4" i="7" s="1"/>
  <c r="FW5" i="7" s="1"/>
  <c r="FW6" i="7" s="1"/>
  <c r="FW7" i="7" s="1"/>
  <c r="FW8" i="7" s="1"/>
  <c r="FW9" i="7" s="1"/>
  <c r="FW10" i="7" s="1"/>
  <c r="FW11" i="7" s="1"/>
  <c r="FW12" i="7" s="1"/>
  <c r="FW13" i="7" s="1"/>
  <c r="FW14" i="7" s="1"/>
  <c r="FW15" i="7" s="1"/>
  <c r="FW16" i="7" s="1"/>
  <c r="FW17" i="7" s="1"/>
  <c r="FW18" i="7" s="1"/>
  <c r="FW19" i="7" s="1"/>
  <c r="FW20" i="7" s="1"/>
  <c r="FW21" i="7" s="1"/>
  <c r="FW22" i="7" s="1"/>
  <c r="FW23" i="7" s="1"/>
  <c r="FW24" i="7" s="1"/>
  <c r="FW25" i="7" s="1"/>
  <c r="FW26" i="7" s="1"/>
  <c r="FW27" i="7" s="1"/>
  <c r="FW28" i="7" s="1"/>
  <c r="FW29" i="7" s="1"/>
  <c r="FW30" i="7" s="1"/>
  <c r="FW31" i="7" s="1"/>
  <c r="FW32" i="7" s="1"/>
  <c r="FW33" i="7" s="1"/>
  <c r="FW34" i="7" s="1"/>
  <c r="FW35" i="7" s="1"/>
  <c r="FW36" i="7" s="1"/>
  <c r="FW37" i="7" s="1"/>
  <c r="FW38" i="7" s="1"/>
  <c r="FW39" i="7" s="1"/>
  <c r="FW40" i="7" s="1"/>
  <c r="FW41" i="7" s="1"/>
  <c r="FW42" i="7" s="1"/>
  <c r="FW43" i="7" s="1"/>
  <c r="FW44" i="7" s="1"/>
  <c r="FW45" i="7" s="1"/>
  <c r="FW46" i="7" s="1"/>
  <c r="FW47" i="7" s="1"/>
  <c r="FW48" i="7" s="1"/>
  <c r="FW49" i="7" s="1"/>
  <c r="FW50" i="7" s="1"/>
  <c r="FW51" i="7" s="1"/>
  <c r="FW52" i="7" s="1"/>
  <c r="FW53" i="7" s="1"/>
  <c r="FW54" i="7" s="1"/>
  <c r="FW55" i="7" s="1"/>
  <c r="FW56" i="7" s="1"/>
  <c r="FW57" i="7" s="1"/>
  <c r="FW58" i="7" s="1"/>
  <c r="FW59" i="7" s="1"/>
  <c r="FW60" i="7" s="1"/>
  <c r="FW61" i="7" s="1"/>
  <c r="FW62" i="7" s="1"/>
  <c r="FW63" i="7" s="1"/>
  <c r="FW64" i="7" s="1"/>
  <c r="FW65" i="7" s="1"/>
  <c r="FW66" i="7" s="1"/>
  <c r="FW67" i="7" s="1"/>
  <c r="CT3" i="8"/>
  <c r="CT4" i="8" s="1"/>
  <c r="AP69" i="5"/>
  <c r="KZ3" i="8"/>
  <c r="KZ4" i="8" s="1"/>
  <c r="KZ5" i="8" s="1"/>
  <c r="BV3" i="7"/>
  <c r="BV4" i="7" s="1"/>
  <c r="BV5" i="7" s="1"/>
  <c r="BV6" i="7" s="1"/>
  <c r="BV7" i="7" s="1"/>
  <c r="BV8" i="7" s="1"/>
  <c r="BV9" i="7" s="1"/>
  <c r="BV10" i="7" s="1"/>
  <c r="BV11" i="7" s="1"/>
  <c r="BV12" i="7" s="1"/>
  <c r="BV13" i="7" s="1"/>
  <c r="BV14" i="7" s="1"/>
  <c r="BV15" i="7" s="1"/>
  <c r="BV16" i="7" s="1"/>
  <c r="BV17" i="7" s="1"/>
  <c r="BV18" i="7" s="1"/>
  <c r="BV19" i="7" s="1"/>
  <c r="BV20" i="7" s="1"/>
  <c r="BV21" i="7" s="1"/>
  <c r="BV22" i="7" s="1"/>
  <c r="BV23" i="7" s="1"/>
  <c r="BV24" i="7" s="1"/>
  <c r="BV25" i="7" s="1"/>
  <c r="BV26" i="7" s="1"/>
  <c r="BV27" i="7" s="1"/>
  <c r="BV28" i="7" s="1"/>
  <c r="BV29" i="7" s="1"/>
  <c r="BV30" i="7" s="1"/>
  <c r="BV31" i="7" s="1"/>
  <c r="BV32" i="7" s="1"/>
  <c r="BV33" i="7" s="1"/>
  <c r="BV34" i="7" s="1"/>
  <c r="BV35" i="7" s="1"/>
  <c r="BV36" i="7" s="1"/>
  <c r="BV37" i="7" s="1"/>
  <c r="BV38" i="7" s="1"/>
  <c r="BV39" i="7" s="1"/>
  <c r="BV40" i="7" s="1"/>
  <c r="BV41" i="7" s="1"/>
  <c r="BV42" i="7" s="1"/>
  <c r="BV43" i="7" s="1"/>
  <c r="BV44" i="7" s="1"/>
  <c r="BV45" i="7" s="1"/>
  <c r="BV46" i="7" s="1"/>
  <c r="BV47" i="7" s="1"/>
  <c r="BV48" i="7" s="1"/>
  <c r="BV49" i="7" s="1"/>
  <c r="BV50" i="7" s="1"/>
  <c r="BV51" i="7" s="1"/>
  <c r="BV52" i="7" s="1"/>
  <c r="BV53" i="7" s="1"/>
  <c r="BV54" i="7" s="1"/>
  <c r="BV55" i="7" s="1"/>
  <c r="BV56" i="7" s="1"/>
  <c r="BV57" i="7" s="1"/>
  <c r="BV58" i="7" s="1"/>
  <c r="BV59" i="7" s="1"/>
  <c r="BV60" i="7" s="1"/>
  <c r="BV61" i="7" s="1"/>
  <c r="BV62" i="7" s="1"/>
  <c r="BV63" i="7" s="1"/>
  <c r="BV64" i="7" s="1"/>
  <c r="BV65" i="7" s="1"/>
  <c r="BV66" i="7" s="1"/>
  <c r="CL3" i="7"/>
  <c r="CL4" i="7" s="1"/>
  <c r="CL5" i="7" s="1"/>
  <c r="CL6" i="7" s="1"/>
  <c r="CL7" i="7" s="1"/>
  <c r="CL8" i="7" s="1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L30" i="7" s="1"/>
  <c r="CL31" i="7" s="1"/>
  <c r="CL32" i="7" s="1"/>
  <c r="CL33" i="7" s="1"/>
  <c r="CL34" i="7" s="1"/>
  <c r="CL35" i="7" s="1"/>
  <c r="CL36" i="7" s="1"/>
  <c r="CL37" i="7" s="1"/>
  <c r="CL38" i="7" s="1"/>
  <c r="CL39" i="7" s="1"/>
  <c r="CL40" i="7" s="1"/>
  <c r="CL41" i="7" s="1"/>
  <c r="CL42" i="7" s="1"/>
  <c r="CL43" i="7" s="1"/>
  <c r="CL44" i="7" s="1"/>
  <c r="CL45" i="7" s="1"/>
  <c r="CL46" i="7" s="1"/>
  <c r="CL47" i="7" s="1"/>
  <c r="CL48" i="7" s="1"/>
  <c r="CL49" i="7" s="1"/>
  <c r="CL50" i="7" s="1"/>
  <c r="CL51" i="7" s="1"/>
  <c r="CL52" i="7" s="1"/>
  <c r="CL53" i="7" s="1"/>
  <c r="CL54" i="7" s="1"/>
  <c r="CL55" i="7" s="1"/>
  <c r="CL56" i="7" s="1"/>
  <c r="CL57" i="7" s="1"/>
  <c r="CL58" i="7" s="1"/>
  <c r="CL59" i="7" s="1"/>
  <c r="CL60" i="7" s="1"/>
  <c r="CL61" i="7" s="1"/>
  <c r="CL62" i="7" s="1"/>
  <c r="CL63" i="7" s="1"/>
  <c r="CL64" i="7" s="1"/>
  <c r="CL65" i="7" s="1"/>
  <c r="CL66" i="7" s="1"/>
  <c r="K3" i="7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FX3" i="7"/>
  <c r="FX4" i="7" s="1"/>
  <c r="FX5" i="7" s="1"/>
  <c r="FX6" i="7" s="1"/>
  <c r="FX7" i="7" s="1"/>
  <c r="FX8" i="7" s="1"/>
  <c r="FX9" i="7" s="1"/>
  <c r="FX10" i="7" s="1"/>
  <c r="FX11" i="7" s="1"/>
  <c r="FX12" i="7" s="1"/>
  <c r="FX13" i="7" s="1"/>
  <c r="FX14" i="7" s="1"/>
  <c r="FX15" i="7" s="1"/>
  <c r="FX16" i="7" s="1"/>
  <c r="FX17" i="7" s="1"/>
  <c r="FX18" i="7" s="1"/>
  <c r="FX19" i="7" s="1"/>
  <c r="FX20" i="7" s="1"/>
  <c r="FX21" i="7" s="1"/>
  <c r="FX22" i="7" s="1"/>
  <c r="FX23" i="7" s="1"/>
  <c r="FX24" i="7" s="1"/>
  <c r="FX25" i="7" s="1"/>
  <c r="FX26" i="7" s="1"/>
  <c r="FX27" i="7" s="1"/>
  <c r="FX28" i="7" s="1"/>
  <c r="FX29" i="7" s="1"/>
  <c r="FX30" i="7" s="1"/>
  <c r="FX31" i="7" s="1"/>
  <c r="FX32" i="7" s="1"/>
  <c r="FX33" i="7" s="1"/>
  <c r="FX34" i="7" s="1"/>
  <c r="FX35" i="7" s="1"/>
  <c r="FX36" i="7" s="1"/>
  <c r="FX37" i="7" s="1"/>
  <c r="FX38" i="7" s="1"/>
  <c r="FX39" i="7" s="1"/>
  <c r="FX40" i="7" s="1"/>
  <c r="FX41" i="7" s="1"/>
  <c r="FX42" i="7" s="1"/>
  <c r="FX43" i="7" s="1"/>
  <c r="FX44" i="7" s="1"/>
  <c r="FX45" i="7" s="1"/>
  <c r="FX46" i="7" s="1"/>
  <c r="FX47" i="7" s="1"/>
  <c r="FX48" i="7" s="1"/>
  <c r="FX49" i="7" s="1"/>
  <c r="FX50" i="7" s="1"/>
  <c r="FX51" i="7" s="1"/>
  <c r="FX52" i="7" s="1"/>
  <c r="FX53" i="7" s="1"/>
  <c r="FX54" i="7" s="1"/>
  <c r="FX55" i="7" s="1"/>
  <c r="FX56" i="7" s="1"/>
  <c r="FX57" i="7" s="1"/>
  <c r="FX58" i="7" s="1"/>
  <c r="FX59" i="7" s="1"/>
  <c r="FX60" i="7" s="1"/>
  <c r="FX61" i="7" s="1"/>
  <c r="FX62" i="7" s="1"/>
  <c r="FX63" i="7" s="1"/>
  <c r="FX64" i="7" s="1"/>
  <c r="FX65" i="7" s="1"/>
  <c r="FX66" i="7" s="1"/>
  <c r="FX67" i="7" s="1"/>
  <c r="IS3" i="7"/>
  <c r="IS4" i="7" s="1"/>
  <c r="IS5" i="7" s="1"/>
  <c r="IS6" i="7" s="1"/>
  <c r="IS7" i="7" s="1"/>
  <c r="IS8" i="7" s="1"/>
  <c r="IS9" i="7" s="1"/>
  <c r="IS10" i="7" s="1"/>
  <c r="IS11" i="7" s="1"/>
  <c r="IS12" i="7" s="1"/>
  <c r="IS13" i="7" s="1"/>
  <c r="IS14" i="7" s="1"/>
  <c r="IS15" i="7" s="1"/>
  <c r="IS16" i="7" s="1"/>
  <c r="IS17" i="7" s="1"/>
  <c r="IS18" i="7" s="1"/>
  <c r="IS19" i="7" s="1"/>
  <c r="IS20" i="7" s="1"/>
  <c r="IS21" i="7" s="1"/>
  <c r="IS22" i="7" s="1"/>
  <c r="IS23" i="7" s="1"/>
  <c r="IS24" i="7" s="1"/>
  <c r="IS25" i="7" s="1"/>
  <c r="IS26" i="7" s="1"/>
  <c r="IS27" i="7" s="1"/>
  <c r="IS28" i="7" s="1"/>
  <c r="IS29" i="7" s="1"/>
  <c r="IS30" i="7" s="1"/>
  <c r="IS31" i="7" s="1"/>
  <c r="IS32" i="7" s="1"/>
  <c r="IS33" i="7" s="1"/>
  <c r="IS34" i="7" s="1"/>
  <c r="IS35" i="7" s="1"/>
  <c r="IS36" i="7" s="1"/>
  <c r="IS37" i="7" s="1"/>
  <c r="IS38" i="7" s="1"/>
  <c r="IS39" i="7" s="1"/>
  <c r="IS40" i="7" s="1"/>
  <c r="IS41" i="7" s="1"/>
  <c r="IS42" i="7" s="1"/>
  <c r="IS43" i="7" s="1"/>
  <c r="IS44" i="7" s="1"/>
  <c r="IS45" i="7" s="1"/>
  <c r="IS46" i="7" s="1"/>
  <c r="IS47" i="7" s="1"/>
  <c r="IS48" i="7" s="1"/>
  <c r="AR69" i="5"/>
  <c r="EM3" i="7"/>
  <c r="EM4" i="7" s="1"/>
  <c r="EM5" i="7" s="1"/>
  <c r="EM6" i="7" s="1"/>
  <c r="EM7" i="7" s="1"/>
  <c r="EM8" i="7" s="1"/>
  <c r="EM9" i="7" s="1"/>
  <c r="EM10" i="7" s="1"/>
  <c r="EM11" i="7" s="1"/>
  <c r="EM12" i="7" s="1"/>
  <c r="EM13" i="7" s="1"/>
  <c r="EM14" i="7" s="1"/>
  <c r="EM15" i="7" s="1"/>
  <c r="EM16" i="7" s="1"/>
  <c r="EM17" i="7" s="1"/>
  <c r="EM18" i="7" s="1"/>
  <c r="EM19" i="7" s="1"/>
  <c r="EM20" i="7" s="1"/>
  <c r="EM21" i="7" s="1"/>
  <c r="EM22" i="7" s="1"/>
  <c r="EM23" i="7" s="1"/>
  <c r="EM24" i="7" s="1"/>
  <c r="EM25" i="7" s="1"/>
  <c r="EM26" i="7" s="1"/>
  <c r="EM27" i="7" s="1"/>
  <c r="EM28" i="7" s="1"/>
  <c r="EM29" i="7" s="1"/>
  <c r="EM30" i="7" s="1"/>
  <c r="EM31" i="7" s="1"/>
  <c r="EM32" i="7" s="1"/>
  <c r="EM33" i="7" s="1"/>
  <c r="EM34" i="7" s="1"/>
  <c r="EM35" i="7" s="1"/>
  <c r="EM36" i="7" s="1"/>
  <c r="EM37" i="7" s="1"/>
  <c r="EM38" i="7" s="1"/>
  <c r="EM39" i="7" s="1"/>
  <c r="EM40" i="7" s="1"/>
  <c r="EM41" i="7" s="1"/>
  <c r="EM42" i="7" s="1"/>
  <c r="EM43" i="7" s="1"/>
  <c r="EM44" i="7" s="1"/>
  <c r="EM45" i="7" s="1"/>
  <c r="EM46" i="7" s="1"/>
  <c r="EM47" i="7" s="1"/>
  <c r="EM48" i="7" s="1"/>
  <c r="EM49" i="7" s="1"/>
  <c r="EM50" i="7" s="1"/>
  <c r="EM51" i="7" s="1"/>
  <c r="EM52" i="7" s="1"/>
  <c r="EM53" i="7" s="1"/>
  <c r="EM54" i="7" s="1"/>
  <c r="EM55" i="7" s="1"/>
  <c r="EM56" i="7" s="1"/>
  <c r="EM57" i="7" s="1"/>
  <c r="EM58" i="7" s="1"/>
  <c r="EM59" i="7" s="1"/>
  <c r="EM60" i="7" s="1"/>
  <c r="EM61" i="7" s="1"/>
  <c r="EM62" i="7" s="1"/>
  <c r="EM63" i="7" s="1"/>
  <c r="EM64" i="7" s="1"/>
  <c r="EM65" i="7" s="1"/>
  <c r="EM66" i="7" s="1"/>
  <c r="EM67" i="7" s="1"/>
  <c r="KZ3" i="7"/>
  <c r="KZ4" i="7" s="1"/>
  <c r="KZ5" i="7" s="1"/>
  <c r="KZ6" i="7" s="1"/>
  <c r="KZ7" i="7" s="1"/>
  <c r="KZ8" i="7" s="1"/>
  <c r="KZ9" i="7" s="1"/>
  <c r="KZ10" i="7" s="1"/>
  <c r="KZ11" i="7" s="1"/>
  <c r="KZ12" i="7" s="1"/>
  <c r="KZ13" i="7" s="1"/>
  <c r="KZ14" i="7" s="1"/>
  <c r="KZ15" i="7" s="1"/>
  <c r="KZ16" i="7" s="1"/>
  <c r="KZ17" i="7" s="1"/>
  <c r="KZ18" i="7" s="1"/>
  <c r="KZ19" i="7" s="1"/>
  <c r="KZ20" i="7" s="1"/>
  <c r="KZ21" i="7" s="1"/>
  <c r="KZ22" i="7" s="1"/>
  <c r="KZ23" i="7" s="1"/>
  <c r="KZ24" i="7" s="1"/>
  <c r="KZ25" i="7" s="1"/>
  <c r="KZ26" i="7" s="1"/>
  <c r="KZ27" i="7" s="1"/>
  <c r="KZ28" i="7" s="1"/>
  <c r="KZ29" i="7" s="1"/>
  <c r="KZ30" i="7" s="1"/>
  <c r="KZ31" i="7" s="1"/>
  <c r="KZ32" i="7" s="1"/>
  <c r="KZ33" i="7" s="1"/>
  <c r="KZ34" i="7" s="1"/>
  <c r="KZ35" i="7" s="1"/>
  <c r="KZ36" i="7" s="1"/>
  <c r="KZ37" i="7" s="1"/>
  <c r="KZ38" i="7" s="1"/>
  <c r="KZ39" i="7" s="1"/>
  <c r="KZ40" i="7" s="1"/>
  <c r="KZ41" i="7" s="1"/>
  <c r="KZ42" i="7" s="1"/>
  <c r="KZ43" i="7" s="1"/>
  <c r="KZ44" i="7" s="1"/>
  <c r="KZ45" i="7" s="1"/>
  <c r="KZ46" i="7" s="1"/>
  <c r="KZ47" i="7" s="1"/>
  <c r="KZ48" i="7" s="1"/>
  <c r="CP3" i="7"/>
  <c r="CP4" i="7" s="1"/>
  <c r="CP5" i="7" s="1"/>
  <c r="CP6" i="7" s="1"/>
  <c r="CP7" i="7" s="1"/>
  <c r="CP8" i="7" s="1"/>
  <c r="CP9" i="7" s="1"/>
  <c r="CP10" i="7" s="1"/>
  <c r="CP11" i="7" s="1"/>
  <c r="CP12" i="7" s="1"/>
  <c r="CP13" i="7" s="1"/>
  <c r="CP14" i="7" s="1"/>
  <c r="CP15" i="7" s="1"/>
  <c r="CP16" i="7" s="1"/>
  <c r="CP17" i="7" s="1"/>
  <c r="CP18" i="7" s="1"/>
  <c r="CP19" i="7" s="1"/>
  <c r="CP20" i="7" s="1"/>
  <c r="CP21" i="7" s="1"/>
  <c r="CP22" i="7" s="1"/>
  <c r="CP23" i="7" s="1"/>
  <c r="CP24" i="7" s="1"/>
  <c r="CP25" i="7" s="1"/>
  <c r="CP26" i="7" s="1"/>
  <c r="CP27" i="7" s="1"/>
  <c r="CP28" i="7" s="1"/>
  <c r="CP29" i="7" s="1"/>
  <c r="CP30" i="7" s="1"/>
  <c r="CP31" i="7" s="1"/>
  <c r="CP32" i="7" s="1"/>
  <c r="CP33" i="7" s="1"/>
  <c r="CP34" i="7" s="1"/>
  <c r="CP35" i="7" s="1"/>
  <c r="CP36" i="7" s="1"/>
  <c r="CP37" i="7" s="1"/>
  <c r="CP38" i="7" s="1"/>
  <c r="CP39" i="7" s="1"/>
  <c r="CP40" i="7" s="1"/>
  <c r="CP41" i="7" s="1"/>
  <c r="CP42" i="7" s="1"/>
  <c r="CP43" i="7" s="1"/>
  <c r="CP44" i="7" s="1"/>
  <c r="CP45" i="7" s="1"/>
  <c r="CP46" i="7" s="1"/>
  <c r="CP47" i="7" s="1"/>
  <c r="CP48" i="7" s="1"/>
  <c r="CP49" i="7" s="1"/>
  <c r="CP50" i="7" s="1"/>
  <c r="CP51" i="7" s="1"/>
  <c r="CP52" i="7" s="1"/>
  <c r="CP53" i="7" s="1"/>
  <c r="CP54" i="7" s="1"/>
  <c r="CP55" i="7" s="1"/>
  <c r="CP56" i="7" s="1"/>
  <c r="CP57" i="7" s="1"/>
  <c r="CP58" i="7" s="1"/>
  <c r="CP59" i="7" s="1"/>
  <c r="CP60" i="7" s="1"/>
  <c r="CP61" i="7" s="1"/>
  <c r="CP62" i="7" s="1"/>
  <c r="CP63" i="7" s="1"/>
  <c r="CP64" i="7" s="1"/>
  <c r="CP65" i="7" s="1"/>
  <c r="CP66" i="7" s="1"/>
  <c r="AR3" i="8"/>
  <c r="AR4" i="8" s="1"/>
  <c r="AR5" i="8" s="1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GB3" i="7"/>
  <c r="GB4" i="7" s="1"/>
  <c r="GB5" i="7" s="1"/>
  <c r="GB6" i="7" s="1"/>
  <c r="GB7" i="7" s="1"/>
  <c r="GB8" i="7" s="1"/>
  <c r="GB9" i="7" s="1"/>
  <c r="GB10" i="7" s="1"/>
  <c r="GB11" i="7" s="1"/>
  <c r="GB12" i="7" s="1"/>
  <c r="GB13" i="7" s="1"/>
  <c r="GB14" i="7" s="1"/>
  <c r="GB15" i="7" s="1"/>
  <c r="GB16" i="7" s="1"/>
  <c r="GB17" i="7" s="1"/>
  <c r="GB18" i="7" s="1"/>
  <c r="GB19" i="7" s="1"/>
  <c r="GB20" i="7" s="1"/>
  <c r="GB21" i="7" s="1"/>
  <c r="GB22" i="7" s="1"/>
  <c r="GB23" i="7" s="1"/>
  <c r="GB24" i="7" s="1"/>
  <c r="GB25" i="7" s="1"/>
  <c r="GB26" i="7" s="1"/>
  <c r="GB27" i="7" s="1"/>
  <c r="GB28" i="7" s="1"/>
  <c r="GB29" i="7" s="1"/>
  <c r="GB30" i="7" s="1"/>
  <c r="GB31" i="7" s="1"/>
  <c r="GB32" i="7" s="1"/>
  <c r="GB33" i="7" s="1"/>
  <c r="GB34" i="7" s="1"/>
  <c r="GB35" i="7" s="1"/>
  <c r="GB36" i="7" s="1"/>
  <c r="GB37" i="7" s="1"/>
  <c r="GB38" i="7" s="1"/>
  <c r="GB39" i="7" s="1"/>
  <c r="GB40" i="7" s="1"/>
  <c r="GB41" i="7" s="1"/>
  <c r="GB42" i="7" s="1"/>
  <c r="GB43" i="7" s="1"/>
  <c r="GB44" i="7" s="1"/>
  <c r="GB45" i="7" s="1"/>
  <c r="GB46" i="7" s="1"/>
  <c r="GB47" i="7" s="1"/>
  <c r="GB48" i="7" s="1"/>
  <c r="GB49" i="7" s="1"/>
  <c r="GB50" i="7" s="1"/>
  <c r="GB51" i="7" s="1"/>
  <c r="GB52" i="7" s="1"/>
  <c r="GB53" i="7" s="1"/>
  <c r="GB54" i="7" s="1"/>
  <c r="GB55" i="7" s="1"/>
  <c r="GB56" i="7" s="1"/>
  <c r="GB57" i="7" s="1"/>
  <c r="GB58" i="7" s="1"/>
  <c r="GB59" i="7" s="1"/>
  <c r="GB60" i="7" s="1"/>
  <c r="GB61" i="7" s="1"/>
  <c r="GB62" i="7" s="1"/>
  <c r="GB63" i="7" s="1"/>
  <c r="GB64" i="7" s="1"/>
  <c r="GB65" i="7" s="1"/>
  <c r="GB66" i="7" s="1"/>
  <c r="GB67" i="7" s="1"/>
  <c r="IT3" i="7"/>
  <c r="IT4" i="7" s="1"/>
  <c r="IT5" i="7" s="1"/>
  <c r="IT6" i="7" s="1"/>
  <c r="IT7" i="7" s="1"/>
  <c r="IT8" i="7" s="1"/>
  <c r="IT9" i="7" s="1"/>
  <c r="IT10" i="7" s="1"/>
  <c r="IT11" i="7" s="1"/>
  <c r="IT12" i="7" s="1"/>
  <c r="IT13" i="7" s="1"/>
  <c r="IT14" i="7" s="1"/>
  <c r="IT15" i="7" s="1"/>
  <c r="IT16" i="7" s="1"/>
  <c r="IT17" i="7" s="1"/>
  <c r="IT18" i="7" s="1"/>
  <c r="IT19" i="7" s="1"/>
  <c r="IT20" i="7" s="1"/>
  <c r="IT21" i="7" s="1"/>
  <c r="IT22" i="7" s="1"/>
  <c r="IT23" i="7" s="1"/>
  <c r="IT24" i="7" s="1"/>
  <c r="IT25" i="7" s="1"/>
  <c r="IT26" i="7" s="1"/>
  <c r="IT27" i="7" s="1"/>
  <c r="IT28" i="7" s="1"/>
  <c r="IT29" i="7" s="1"/>
  <c r="IT30" i="7" s="1"/>
  <c r="IT31" i="7" s="1"/>
  <c r="IT32" i="7" s="1"/>
  <c r="IT33" i="7" s="1"/>
  <c r="IT34" i="7" s="1"/>
  <c r="IT35" i="7" s="1"/>
  <c r="IT36" i="7" s="1"/>
  <c r="IT37" i="7" s="1"/>
  <c r="IT38" i="7" s="1"/>
  <c r="IT39" i="7" s="1"/>
  <c r="IT40" i="7" s="1"/>
  <c r="IT41" i="7" s="1"/>
  <c r="IT42" i="7" s="1"/>
  <c r="IT43" i="7" s="1"/>
  <c r="IT44" i="7" s="1"/>
  <c r="IT45" i="7" s="1"/>
  <c r="IT46" i="7" s="1"/>
  <c r="IT47" i="7" s="1"/>
  <c r="IT48" i="7" s="1"/>
  <c r="FB3" i="8"/>
  <c r="FB4" i="8" s="1"/>
  <c r="FB5" i="8" s="1"/>
  <c r="ER3" i="8"/>
  <c r="ER4" i="8" s="1"/>
  <c r="ER5" i="8" s="1"/>
  <c r="GL3" i="8"/>
  <c r="GL4" i="8" s="1"/>
  <c r="JC3" i="7"/>
  <c r="JC4" i="7" s="1"/>
  <c r="JC5" i="7" s="1"/>
  <c r="JC6" i="7" s="1"/>
  <c r="JC7" i="7" s="1"/>
  <c r="JC8" i="7" s="1"/>
  <c r="JC9" i="7" s="1"/>
  <c r="JC10" i="7" s="1"/>
  <c r="JC11" i="7" s="1"/>
  <c r="JC12" i="7" s="1"/>
  <c r="JC13" i="7" s="1"/>
  <c r="JC14" i="7" s="1"/>
  <c r="JC15" i="7" s="1"/>
  <c r="JC16" i="7" s="1"/>
  <c r="JC17" i="7" s="1"/>
  <c r="JC18" i="7" s="1"/>
  <c r="JC19" i="7" s="1"/>
  <c r="JC20" i="7" s="1"/>
  <c r="JC21" i="7" s="1"/>
  <c r="JC22" i="7" s="1"/>
  <c r="JC23" i="7" s="1"/>
  <c r="JC24" i="7" s="1"/>
  <c r="JC25" i="7" s="1"/>
  <c r="JC26" i="7" s="1"/>
  <c r="JC27" i="7" s="1"/>
  <c r="JC28" i="7" s="1"/>
  <c r="JC29" i="7" s="1"/>
  <c r="JC30" i="7" s="1"/>
  <c r="JC31" i="7" s="1"/>
  <c r="JC32" i="7" s="1"/>
  <c r="JC33" i="7" s="1"/>
  <c r="JC34" i="7" s="1"/>
  <c r="JC35" i="7" s="1"/>
  <c r="JC36" i="7" s="1"/>
  <c r="JC37" i="7" s="1"/>
  <c r="JC38" i="7" s="1"/>
  <c r="JC39" i="7" s="1"/>
  <c r="JC40" i="7" s="1"/>
  <c r="JC41" i="7" s="1"/>
  <c r="JC42" i="7" s="1"/>
  <c r="JC43" i="7" s="1"/>
  <c r="JC44" i="7" s="1"/>
  <c r="JC45" i="7" s="1"/>
  <c r="JC46" i="7" s="1"/>
  <c r="JC47" i="7" s="1"/>
  <c r="JC48" i="7" s="1"/>
  <c r="JC49" i="7" s="1"/>
  <c r="JC50" i="7" s="1"/>
  <c r="JC51" i="7" s="1"/>
  <c r="JC52" i="7" s="1"/>
  <c r="JC53" i="7" s="1"/>
  <c r="JC54" i="7" s="1"/>
  <c r="JC55" i="7" s="1"/>
  <c r="JC56" i="7" s="1"/>
  <c r="JC57" i="7" s="1"/>
  <c r="JC58" i="7" s="1"/>
  <c r="JC59" i="7" s="1"/>
  <c r="JC60" i="7" s="1"/>
  <c r="JC61" i="7" s="1"/>
  <c r="JC62" i="7" s="1"/>
  <c r="JC63" i="7" s="1"/>
  <c r="JC64" i="7" s="1"/>
  <c r="JC65" i="7" s="1"/>
  <c r="JC66" i="7" s="1"/>
  <c r="JC67" i="7" s="1"/>
  <c r="JW3" i="7"/>
  <c r="JW4" i="7" s="1"/>
  <c r="JW5" i="7" s="1"/>
  <c r="JW6" i="7" s="1"/>
  <c r="JW7" i="7" s="1"/>
  <c r="JW8" i="7" s="1"/>
  <c r="JW9" i="7" s="1"/>
  <c r="JW10" i="7" s="1"/>
  <c r="JW11" i="7" s="1"/>
  <c r="JW12" i="7" s="1"/>
  <c r="JW13" i="7" s="1"/>
  <c r="JW14" i="7" s="1"/>
  <c r="JW15" i="7" s="1"/>
  <c r="JW16" i="7" s="1"/>
  <c r="JW17" i="7" s="1"/>
  <c r="JW18" i="7" s="1"/>
  <c r="JW19" i="7" s="1"/>
  <c r="JW20" i="7" s="1"/>
  <c r="JW21" i="7" s="1"/>
  <c r="JW22" i="7" s="1"/>
  <c r="JW23" i="7" s="1"/>
  <c r="JW24" i="7" s="1"/>
  <c r="JW25" i="7" s="1"/>
  <c r="JW26" i="7" s="1"/>
  <c r="JW27" i="7" s="1"/>
  <c r="JW28" i="7" s="1"/>
  <c r="JW29" i="7" s="1"/>
  <c r="JW30" i="7" s="1"/>
  <c r="JW31" i="7" s="1"/>
  <c r="JW32" i="7" s="1"/>
  <c r="JW33" i="7" s="1"/>
  <c r="JW34" i="7" s="1"/>
  <c r="JW35" i="7" s="1"/>
  <c r="JW36" i="7" s="1"/>
  <c r="JW37" i="7" s="1"/>
  <c r="JW38" i="7" s="1"/>
  <c r="JW39" i="7" s="1"/>
  <c r="JW40" i="7" s="1"/>
  <c r="JW41" i="7" s="1"/>
  <c r="JW42" i="7" s="1"/>
  <c r="JW43" i="7" s="1"/>
  <c r="JW44" i="7" s="1"/>
  <c r="JW45" i="7" s="1"/>
  <c r="JW46" i="7" s="1"/>
  <c r="JW47" i="7" s="1"/>
  <c r="JW48" i="7" s="1"/>
  <c r="JW49" i="7" s="1"/>
  <c r="JW50" i="7" s="1"/>
  <c r="JW51" i="7" s="1"/>
  <c r="JW52" i="7" s="1"/>
  <c r="JW53" i="7" s="1"/>
  <c r="JW54" i="7" s="1"/>
  <c r="JW55" i="7" s="1"/>
  <c r="JW56" i="7" s="1"/>
  <c r="JW57" i="7" s="1"/>
  <c r="JW58" i="7" s="1"/>
  <c r="JW59" i="7" s="1"/>
  <c r="JW60" i="7" s="1"/>
  <c r="JW61" i="7" s="1"/>
  <c r="JW62" i="7" s="1"/>
  <c r="JW63" i="7" s="1"/>
  <c r="JW64" i="7" s="1"/>
  <c r="JW65" i="7" s="1"/>
  <c r="JW66" i="7" s="1"/>
  <c r="JW67" i="7" s="1"/>
  <c r="DZ3" i="7"/>
  <c r="DZ4" i="7" s="1"/>
  <c r="DZ5" i="7" s="1"/>
  <c r="DZ6" i="7" s="1"/>
  <c r="DZ7" i="7" s="1"/>
  <c r="DZ8" i="7" s="1"/>
  <c r="DZ9" i="7" s="1"/>
  <c r="DZ10" i="7" s="1"/>
  <c r="DZ11" i="7" s="1"/>
  <c r="DZ12" i="7" s="1"/>
  <c r="DZ13" i="7" s="1"/>
  <c r="DZ14" i="7" s="1"/>
  <c r="DZ15" i="7" s="1"/>
  <c r="DZ16" i="7" s="1"/>
  <c r="DZ17" i="7" s="1"/>
  <c r="DZ18" i="7" s="1"/>
  <c r="DZ19" i="7" s="1"/>
  <c r="DZ20" i="7" s="1"/>
  <c r="DZ21" i="7" s="1"/>
  <c r="DZ22" i="7" s="1"/>
  <c r="DZ23" i="7" s="1"/>
  <c r="DZ24" i="7" s="1"/>
  <c r="DZ25" i="7" s="1"/>
  <c r="DZ26" i="7" s="1"/>
  <c r="DZ27" i="7" s="1"/>
  <c r="DZ28" i="7" s="1"/>
  <c r="DZ29" i="7" s="1"/>
  <c r="DZ30" i="7" s="1"/>
  <c r="DZ31" i="7" s="1"/>
  <c r="DZ32" i="7" s="1"/>
  <c r="DZ33" i="7" s="1"/>
  <c r="DZ34" i="7" s="1"/>
  <c r="DZ35" i="7" s="1"/>
  <c r="DZ36" i="7" s="1"/>
  <c r="DZ37" i="7" s="1"/>
  <c r="DZ38" i="7" s="1"/>
  <c r="DZ39" i="7" s="1"/>
  <c r="DZ40" i="7" s="1"/>
  <c r="DZ41" i="7" s="1"/>
  <c r="DZ42" i="7" s="1"/>
  <c r="DZ43" i="7" s="1"/>
  <c r="DZ44" i="7" s="1"/>
  <c r="DZ45" i="7" s="1"/>
  <c r="DZ46" i="7" s="1"/>
  <c r="DZ47" i="7" s="1"/>
  <c r="DZ48" i="7" s="1"/>
  <c r="DZ49" i="7" s="1"/>
  <c r="DZ50" i="7" s="1"/>
  <c r="DZ51" i="7" s="1"/>
  <c r="DZ52" i="7" s="1"/>
  <c r="DZ53" i="7" s="1"/>
  <c r="DZ54" i="7" s="1"/>
  <c r="DZ55" i="7" s="1"/>
  <c r="DZ56" i="7" s="1"/>
  <c r="DZ57" i="7" s="1"/>
  <c r="DZ58" i="7" s="1"/>
  <c r="DZ59" i="7" s="1"/>
  <c r="DZ60" i="7" s="1"/>
  <c r="DZ61" i="7" s="1"/>
  <c r="DZ62" i="7" s="1"/>
  <c r="DZ63" i="7" s="1"/>
  <c r="DZ64" i="7" s="1"/>
  <c r="DZ65" i="7" s="1"/>
  <c r="DZ66" i="7" s="1"/>
  <c r="DZ67" i="7" s="1"/>
  <c r="KF3" i="7"/>
  <c r="KF4" i="7" s="1"/>
  <c r="KF5" i="7" s="1"/>
  <c r="KF6" i="7" s="1"/>
  <c r="KF7" i="7" s="1"/>
  <c r="KF8" i="7" s="1"/>
  <c r="KF9" i="7" s="1"/>
  <c r="KF10" i="7" s="1"/>
  <c r="KF11" i="7" s="1"/>
  <c r="KF12" i="7" s="1"/>
  <c r="KF13" i="7" s="1"/>
  <c r="KF14" i="7" s="1"/>
  <c r="KF15" i="7" s="1"/>
  <c r="KF16" i="7" s="1"/>
  <c r="KF17" i="7" s="1"/>
  <c r="KF18" i="7" s="1"/>
  <c r="KF19" i="7" s="1"/>
  <c r="KF20" i="7" s="1"/>
  <c r="KF21" i="7" s="1"/>
  <c r="KF22" i="7" s="1"/>
  <c r="KF23" i="7" s="1"/>
  <c r="KF24" i="7" s="1"/>
  <c r="KF25" i="7" s="1"/>
  <c r="KF26" i="7" s="1"/>
  <c r="KF27" i="7" s="1"/>
  <c r="KF28" i="7" s="1"/>
  <c r="KF29" i="7" s="1"/>
  <c r="KF30" i="7" s="1"/>
  <c r="KF31" i="7" s="1"/>
  <c r="KF32" i="7" s="1"/>
  <c r="KF33" i="7" s="1"/>
  <c r="KF34" i="7" s="1"/>
  <c r="KF35" i="7" s="1"/>
  <c r="KF36" i="7" s="1"/>
  <c r="KF37" i="7" s="1"/>
  <c r="KF38" i="7" s="1"/>
  <c r="KF39" i="7" s="1"/>
  <c r="KF40" i="7" s="1"/>
  <c r="KF41" i="7" s="1"/>
  <c r="KF42" i="7" s="1"/>
  <c r="KF43" i="7" s="1"/>
  <c r="KF44" i="7" s="1"/>
  <c r="KF45" i="7" s="1"/>
  <c r="KF46" i="7" s="1"/>
  <c r="KF47" i="7" s="1"/>
  <c r="KF48" i="7" s="1"/>
  <c r="KF49" i="7" s="1"/>
  <c r="KF50" i="7" s="1"/>
  <c r="KF51" i="7" s="1"/>
  <c r="KF52" i="7" s="1"/>
  <c r="KF53" i="7" s="1"/>
  <c r="KF54" i="7" s="1"/>
  <c r="KF55" i="7" s="1"/>
  <c r="KF56" i="7" s="1"/>
  <c r="KF57" i="7" s="1"/>
  <c r="KF58" i="7" s="1"/>
  <c r="KF59" i="7" s="1"/>
  <c r="KF60" i="7" s="1"/>
  <c r="KF61" i="7" s="1"/>
  <c r="KF62" i="7" s="1"/>
  <c r="KF63" i="7" s="1"/>
  <c r="KF64" i="7" s="1"/>
  <c r="KF65" i="7" s="1"/>
  <c r="KF66" i="7" s="1"/>
  <c r="KF67" i="7" s="1"/>
  <c r="BQ3" i="8"/>
  <c r="BQ4" i="8" s="1"/>
  <c r="BQ5" i="8" s="1"/>
  <c r="AB69" i="5"/>
  <c r="JR3" i="8"/>
  <c r="JR4" i="8" s="1"/>
  <c r="JR5" i="8" s="1"/>
  <c r="EH3" i="8"/>
  <c r="EH4" i="8" s="1"/>
  <c r="EH5" i="8" s="1"/>
  <c r="IH3" i="7"/>
  <c r="IH4" i="7" s="1"/>
  <c r="IH5" i="7" s="1"/>
  <c r="IH6" i="7" s="1"/>
  <c r="IH7" i="7" s="1"/>
  <c r="IH8" i="7" s="1"/>
  <c r="IH9" i="7" s="1"/>
  <c r="IH10" i="7" s="1"/>
  <c r="IH11" i="7" s="1"/>
  <c r="IH12" i="7" s="1"/>
  <c r="IH13" i="7" s="1"/>
  <c r="IH14" i="7" s="1"/>
  <c r="IH15" i="7" s="1"/>
  <c r="IH16" i="7" s="1"/>
  <c r="IH17" i="7" s="1"/>
  <c r="IH18" i="7" s="1"/>
  <c r="IH19" i="7" s="1"/>
  <c r="IH20" i="7" s="1"/>
  <c r="IH21" i="7" s="1"/>
  <c r="IH22" i="7" s="1"/>
  <c r="IH23" i="7" s="1"/>
  <c r="IH24" i="7" s="1"/>
  <c r="IH25" i="7" s="1"/>
  <c r="IH26" i="7" s="1"/>
  <c r="IH27" i="7" s="1"/>
  <c r="IH28" i="7" s="1"/>
  <c r="IH29" i="7" s="1"/>
  <c r="IH30" i="7" s="1"/>
  <c r="IH31" i="7" s="1"/>
  <c r="IH32" i="7" s="1"/>
  <c r="IH33" i="7" s="1"/>
  <c r="IH34" i="7" s="1"/>
  <c r="IH35" i="7" s="1"/>
  <c r="IH36" i="7" s="1"/>
  <c r="IH37" i="7" s="1"/>
  <c r="IH38" i="7" s="1"/>
  <c r="IH39" i="7" s="1"/>
  <c r="IH40" i="7" s="1"/>
  <c r="IH41" i="7" s="1"/>
  <c r="IH42" i="7" s="1"/>
  <c r="IH43" i="7" s="1"/>
  <c r="IH44" i="7" s="1"/>
  <c r="IH45" i="7" s="1"/>
  <c r="IH46" i="7" s="1"/>
  <c r="IH47" i="7" s="1"/>
  <c r="IH48" i="7" s="1"/>
  <c r="IH49" i="7" s="1"/>
  <c r="IH50" i="7" s="1"/>
  <c r="IH51" i="7" s="1"/>
  <c r="IH52" i="7" s="1"/>
  <c r="IH53" i="7" s="1"/>
  <c r="IH54" i="7" s="1"/>
  <c r="IH55" i="7" s="1"/>
  <c r="IH56" i="7" s="1"/>
  <c r="IH57" i="7" s="1"/>
  <c r="IH58" i="7" s="1"/>
  <c r="IH59" i="7" s="1"/>
  <c r="IH60" i="7" s="1"/>
  <c r="IH61" i="7" s="1"/>
  <c r="IH62" i="7" s="1"/>
  <c r="IH63" i="7" s="1"/>
  <c r="IH64" i="7" s="1"/>
  <c r="IH65" i="7" s="1"/>
  <c r="IH66" i="7" s="1"/>
  <c r="IH67" i="7" s="1"/>
  <c r="AS6" i="4"/>
  <c r="LI3" i="8"/>
  <c r="LI4" i="8" s="1"/>
  <c r="LI5" i="8" s="1"/>
  <c r="LV3" i="7"/>
  <c r="LV4" i="7" s="1"/>
  <c r="LV5" i="7" s="1"/>
  <c r="LV6" i="7" s="1"/>
  <c r="LV7" i="7" s="1"/>
  <c r="LV8" i="7" s="1"/>
  <c r="LV9" i="7" s="1"/>
  <c r="LV10" i="7" s="1"/>
  <c r="LV11" i="7" s="1"/>
  <c r="LV12" i="7" s="1"/>
  <c r="LV13" i="7" s="1"/>
  <c r="LV14" i="7" s="1"/>
  <c r="LV15" i="7" s="1"/>
  <c r="LV16" i="7" s="1"/>
  <c r="LV17" i="7" s="1"/>
  <c r="LV18" i="7" s="1"/>
  <c r="LV19" i="7" s="1"/>
  <c r="LV20" i="7" s="1"/>
  <c r="LV21" i="7" s="1"/>
  <c r="LV22" i="7" s="1"/>
  <c r="LV23" i="7" s="1"/>
  <c r="LV24" i="7" s="1"/>
  <c r="LV25" i="7" s="1"/>
  <c r="LV26" i="7" s="1"/>
  <c r="LV27" i="7" s="1"/>
  <c r="LV28" i="7" s="1"/>
  <c r="LV29" i="7" s="1"/>
  <c r="LV30" i="7" s="1"/>
  <c r="LV31" i="7" s="1"/>
  <c r="LV32" i="7" s="1"/>
  <c r="LV33" i="7" s="1"/>
  <c r="LV34" i="7" s="1"/>
  <c r="LV35" i="7" s="1"/>
  <c r="LV36" i="7" s="1"/>
  <c r="LV37" i="7" s="1"/>
  <c r="LV38" i="7" s="1"/>
  <c r="LV39" i="7" s="1"/>
  <c r="LV40" i="7" s="1"/>
  <c r="LV41" i="7" s="1"/>
  <c r="LV42" i="7" s="1"/>
  <c r="LV43" i="7" s="1"/>
  <c r="LV44" i="7" s="1"/>
  <c r="LV45" i="7" s="1"/>
  <c r="LV46" i="7" s="1"/>
  <c r="LV47" i="7" s="1"/>
  <c r="LV48" i="7" s="1"/>
  <c r="CJ3" i="8"/>
  <c r="CJ4" i="8" s="1"/>
  <c r="CA3" i="7"/>
  <c r="CA4" i="7" s="1"/>
  <c r="CA5" i="7" s="1"/>
  <c r="CA6" i="7" s="1"/>
  <c r="CA7" i="7" s="1"/>
  <c r="CA8" i="7" s="1"/>
  <c r="CA9" i="7" s="1"/>
  <c r="CA10" i="7" s="1"/>
  <c r="CA11" i="7" s="1"/>
  <c r="CA12" i="7" s="1"/>
  <c r="CA13" i="7" s="1"/>
  <c r="CA14" i="7" s="1"/>
  <c r="CA15" i="7" s="1"/>
  <c r="CA16" i="7" s="1"/>
  <c r="CA17" i="7" s="1"/>
  <c r="CA18" i="7" s="1"/>
  <c r="CA19" i="7" s="1"/>
  <c r="CA20" i="7" s="1"/>
  <c r="CA21" i="7" s="1"/>
  <c r="CA22" i="7" s="1"/>
  <c r="CA23" i="7" s="1"/>
  <c r="CA24" i="7" s="1"/>
  <c r="CA25" i="7" s="1"/>
  <c r="CA26" i="7" s="1"/>
  <c r="CA27" i="7" s="1"/>
  <c r="CA28" i="7" s="1"/>
  <c r="CA29" i="7" s="1"/>
  <c r="CA30" i="7" s="1"/>
  <c r="CA31" i="7" s="1"/>
  <c r="CA32" i="7" s="1"/>
  <c r="CA33" i="7" s="1"/>
  <c r="CA34" i="7" s="1"/>
  <c r="CA35" i="7" s="1"/>
  <c r="CA36" i="7" s="1"/>
  <c r="CA37" i="7" s="1"/>
  <c r="CA38" i="7" s="1"/>
  <c r="CA39" i="7" s="1"/>
  <c r="CA40" i="7" s="1"/>
  <c r="CA41" i="7" s="1"/>
  <c r="CA42" i="7" s="1"/>
  <c r="CA43" i="7" s="1"/>
  <c r="CA44" i="7" s="1"/>
  <c r="CA45" i="7" s="1"/>
  <c r="CA46" i="7" s="1"/>
  <c r="CA47" i="7" s="1"/>
  <c r="CA48" i="7" s="1"/>
  <c r="DO3" i="7"/>
  <c r="DO4" i="7" s="1"/>
  <c r="DO5" i="7" s="1"/>
  <c r="DO6" i="7" s="1"/>
  <c r="DO7" i="7" s="1"/>
  <c r="DO8" i="7" s="1"/>
  <c r="DO9" i="7" s="1"/>
  <c r="DO10" i="7" s="1"/>
  <c r="DO11" i="7" s="1"/>
  <c r="DO12" i="7" s="1"/>
  <c r="DO13" i="7" s="1"/>
  <c r="DO14" i="7" s="1"/>
  <c r="DO15" i="7" s="1"/>
  <c r="DO16" i="7" s="1"/>
  <c r="DO17" i="7" s="1"/>
  <c r="DO18" i="7" s="1"/>
  <c r="DO19" i="7" s="1"/>
  <c r="DO20" i="7" s="1"/>
  <c r="DO21" i="7" s="1"/>
  <c r="DO22" i="7" s="1"/>
  <c r="DO23" i="7" s="1"/>
  <c r="DO24" i="7" s="1"/>
  <c r="DO25" i="7" s="1"/>
  <c r="DO26" i="7" s="1"/>
  <c r="DO27" i="7" s="1"/>
  <c r="DO28" i="7" s="1"/>
  <c r="DO29" i="7" s="1"/>
  <c r="DO30" i="7" s="1"/>
  <c r="DO31" i="7" s="1"/>
  <c r="DO32" i="7" s="1"/>
  <c r="DO33" i="7" s="1"/>
  <c r="DO34" i="7" s="1"/>
  <c r="DO35" i="7" s="1"/>
  <c r="DO36" i="7" s="1"/>
  <c r="DO37" i="7" s="1"/>
  <c r="DO38" i="7" s="1"/>
  <c r="DO39" i="7" s="1"/>
  <c r="DO40" i="7" s="1"/>
  <c r="DO41" i="7" s="1"/>
  <c r="DO42" i="7" s="1"/>
  <c r="DO43" i="7" s="1"/>
  <c r="DO44" i="7" s="1"/>
  <c r="DO45" i="7" s="1"/>
  <c r="DO46" i="7" s="1"/>
  <c r="DO47" i="7" s="1"/>
  <c r="DO48" i="7" s="1"/>
  <c r="IN3" i="7"/>
  <c r="IN4" i="7" s="1"/>
  <c r="IN5" i="7" s="1"/>
  <c r="IN6" i="7" s="1"/>
  <c r="IN7" i="7" s="1"/>
  <c r="IN8" i="7" s="1"/>
  <c r="IN9" i="7" s="1"/>
  <c r="IN10" i="7" s="1"/>
  <c r="IN11" i="7" s="1"/>
  <c r="IN12" i="7" s="1"/>
  <c r="IN13" i="7" s="1"/>
  <c r="IN14" i="7" s="1"/>
  <c r="IN15" i="7" s="1"/>
  <c r="IN16" i="7" s="1"/>
  <c r="IN17" i="7" s="1"/>
  <c r="IN18" i="7" s="1"/>
  <c r="IN19" i="7" s="1"/>
  <c r="IN20" i="7" s="1"/>
  <c r="IN21" i="7" s="1"/>
  <c r="IN22" i="7" s="1"/>
  <c r="IN23" i="7" s="1"/>
  <c r="IN24" i="7" s="1"/>
  <c r="IN25" i="7" s="1"/>
  <c r="IN26" i="7" s="1"/>
  <c r="IN27" i="7" s="1"/>
  <c r="IN28" i="7" s="1"/>
  <c r="IN29" i="7" s="1"/>
  <c r="IN30" i="7" s="1"/>
  <c r="IN31" i="7" s="1"/>
  <c r="IN32" i="7" s="1"/>
  <c r="IN33" i="7" s="1"/>
  <c r="IN34" i="7" s="1"/>
  <c r="IN35" i="7" s="1"/>
  <c r="IN36" i="7" s="1"/>
  <c r="IN37" i="7" s="1"/>
  <c r="IN38" i="7" s="1"/>
  <c r="IN39" i="7" s="1"/>
  <c r="IN40" i="7" s="1"/>
  <c r="IN41" i="7" s="1"/>
  <c r="IN42" i="7" s="1"/>
  <c r="IN43" i="7" s="1"/>
  <c r="IN44" i="7" s="1"/>
  <c r="IN45" i="7" s="1"/>
  <c r="IN46" i="7" s="1"/>
  <c r="IN47" i="7" s="1"/>
  <c r="IN48" i="7" s="1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R7" i="4"/>
  <c r="DP3" i="7"/>
  <c r="DP4" i="7" s="1"/>
  <c r="DP5" i="7" s="1"/>
  <c r="DP6" i="7" s="1"/>
  <c r="DP7" i="7" s="1"/>
  <c r="DP8" i="7" s="1"/>
  <c r="DP9" i="7" s="1"/>
  <c r="DP10" i="7" s="1"/>
  <c r="DP11" i="7" s="1"/>
  <c r="DP12" i="7" s="1"/>
  <c r="DP13" i="7" s="1"/>
  <c r="DP14" i="7" s="1"/>
  <c r="DP15" i="7" s="1"/>
  <c r="DP16" i="7" s="1"/>
  <c r="DP17" i="7" s="1"/>
  <c r="DP18" i="7" s="1"/>
  <c r="DP19" i="7" s="1"/>
  <c r="DP20" i="7" s="1"/>
  <c r="DP21" i="7" s="1"/>
  <c r="DP22" i="7" s="1"/>
  <c r="DP23" i="7" s="1"/>
  <c r="DP24" i="7" s="1"/>
  <c r="DP25" i="7" s="1"/>
  <c r="DP26" i="7" s="1"/>
  <c r="DP27" i="7" s="1"/>
  <c r="DP28" i="7" s="1"/>
  <c r="DP29" i="7" s="1"/>
  <c r="DP30" i="7" s="1"/>
  <c r="DP31" i="7" s="1"/>
  <c r="DP32" i="7" s="1"/>
  <c r="DP33" i="7" s="1"/>
  <c r="DP34" i="7" s="1"/>
  <c r="DP35" i="7" s="1"/>
  <c r="DP36" i="7" s="1"/>
  <c r="DP37" i="7" s="1"/>
  <c r="DP38" i="7" s="1"/>
  <c r="DP39" i="7" s="1"/>
  <c r="DP40" i="7" s="1"/>
  <c r="DP41" i="7" s="1"/>
  <c r="DP42" i="7" s="1"/>
  <c r="DP43" i="7" s="1"/>
  <c r="DP44" i="7" s="1"/>
  <c r="DP45" i="7" s="1"/>
  <c r="DP46" i="7" s="1"/>
  <c r="DP47" i="7" s="1"/>
  <c r="DP48" i="7" s="1"/>
  <c r="KI3" i="8"/>
  <c r="KI4" i="8" s="1"/>
  <c r="AZ6" i="4"/>
  <c r="X3" i="8"/>
  <c r="X4" i="8" s="1"/>
  <c r="LB3" i="8"/>
  <c r="LB4" i="8" s="1"/>
  <c r="LB5" i="8" s="1"/>
  <c r="ET3" i="7"/>
  <c r="ET4" i="7" s="1"/>
  <c r="ET5" i="7" s="1"/>
  <c r="ET6" i="7" s="1"/>
  <c r="ET7" i="7" s="1"/>
  <c r="ET8" i="7" s="1"/>
  <c r="ET9" i="7" s="1"/>
  <c r="ET10" i="7" s="1"/>
  <c r="ET11" i="7" s="1"/>
  <c r="ET12" i="7" s="1"/>
  <c r="ET13" i="7" s="1"/>
  <c r="ET14" i="7" s="1"/>
  <c r="ET15" i="7" s="1"/>
  <c r="ET16" i="7" s="1"/>
  <c r="ET17" i="7" s="1"/>
  <c r="ET18" i="7" s="1"/>
  <c r="ET19" i="7" s="1"/>
  <c r="ET20" i="7" s="1"/>
  <c r="ET21" i="7" s="1"/>
  <c r="ET22" i="7" s="1"/>
  <c r="ET23" i="7" s="1"/>
  <c r="ET24" i="7" s="1"/>
  <c r="ET25" i="7" s="1"/>
  <c r="ET26" i="7" s="1"/>
  <c r="ET27" i="7" s="1"/>
  <c r="ET28" i="7" s="1"/>
  <c r="ET29" i="7" s="1"/>
  <c r="ET30" i="7" s="1"/>
  <c r="ET31" i="7" s="1"/>
  <c r="ET32" i="7" s="1"/>
  <c r="ET33" i="7" s="1"/>
  <c r="ET34" i="7" s="1"/>
  <c r="ET35" i="7" s="1"/>
  <c r="ET36" i="7" s="1"/>
  <c r="ET37" i="7" s="1"/>
  <c r="ET38" i="7" s="1"/>
  <c r="ET39" i="7" s="1"/>
  <c r="ET40" i="7" s="1"/>
  <c r="ET41" i="7" s="1"/>
  <c r="ET42" i="7" s="1"/>
  <c r="ET43" i="7" s="1"/>
  <c r="ET44" i="7" s="1"/>
  <c r="ET45" i="7" s="1"/>
  <c r="ET46" i="7" s="1"/>
  <c r="ET47" i="7" s="1"/>
  <c r="ET48" i="7" s="1"/>
  <c r="ET49" i="7" s="1"/>
  <c r="ET50" i="7" s="1"/>
  <c r="ET51" i="7" s="1"/>
  <c r="ET52" i="7" s="1"/>
  <c r="ET53" i="7" s="1"/>
  <c r="ET54" i="7" s="1"/>
  <c r="ET55" i="7" s="1"/>
  <c r="ET56" i="7" s="1"/>
  <c r="ET57" i="7" s="1"/>
  <c r="ET58" i="7" s="1"/>
  <c r="ET59" i="7" s="1"/>
  <c r="ET60" i="7" s="1"/>
  <c r="ET61" i="7" s="1"/>
  <c r="ET62" i="7" s="1"/>
  <c r="ET63" i="7" s="1"/>
  <c r="ET64" i="7" s="1"/>
  <c r="ET65" i="7" s="1"/>
  <c r="ET66" i="7" s="1"/>
  <c r="ET67" i="7" s="1"/>
  <c r="P68" i="5"/>
  <c r="BP67" i="7" s="1"/>
  <c r="FE3" i="8"/>
  <c r="FE4" i="8" s="1"/>
  <c r="FE5" i="8" s="1"/>
  <c r="AJ7" i="4"/>
  <c r="AK7" i="4" s="1"/>
  <c r="AF7" i="4"/>
  <c r="AG7" i="4" s="1"/>
  <c r="R3" i="7"/>
  <c r="R4" i="7" s="1"/>
  <c r="R5" i="7" s="1"/>
  <c r="R6" i="7" s="1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EL3" i="8"/>
  <c r="EL4" i="8" s="1"/>
  <c r="EL5" i="8" s="1"/>
  <c r="E7" i="4"/>
  <c r="KV49" i="7"/>
  <c r="KV50" i="7" s="1"/>
  <c r="KV51" i="7" s="1"/>
  <c r="KV52" i="7" s="1"/>
  <c r="KV53" i="7" s="1"/>
  <c r="KV54" i="7" s="1"/>
  <c r="KV55" i="7" s="1"/>
  <c r="KV56" i="7" s="1"/>
  <c r="KV57" i="7" s="1"/>
  <c r="KV58" i="7" s="1"/>
  <c r="KV59" i="7" s="1"/>
  <c r="KV60" i="7" s="1"/>
  <c r="KV61" i="7" s="1"/>
  <c r="KV62" i="7" s="1"/>
  <c r="KV63" i="7" s="1"/>
  <c r="KV64" i="7" s="1"/>
  <c r="KV65" i="7" s="1"/>
  <c r="KV66" i="7" s="1"/>
  <c r="KV67" i="7" s="1"/>
  <c r="BN50" i="5"/>
  <c r="BN51" i="5" s="1"/>
  <c r="BN52" i="5" s="1"/>
  <c r="BN53" i="5" s="1"/>
  <c r="BN54" i="5" s="1"/>
  <c r="BN55" i="5" s="1"/>
  <c r="BN56" i="5" s="1"/>
  <c r="BN57" i="5" s="1"/>
  <c r="BN58" i="5" s="1"/>
  <c r="BN59" i="5" s="1"/>
  <c r="BN60" i="5" s="1"/>
  <c r="BN61" i="5" s="1"/>
  <c r="BN62" i="5" s="1"/>
  <c r="BN63" i="5" s="1"/>
  <c r="BN64" i="5" s="1"/>
  <c r="BN65" i="5" s="1"/>
  <c r="BN66" i="5" s="1"/>
  <c r="BN67" i="5" s="1"/>
  <c r="BN68" i="5" s="1"/>
  <c r="KX3" i="8"/>
  <c r="KX4" i="8" s="1"/>
  <c r="KX5" i="8" s="1"/>
  <c r="I7" i="4"/>
  <c r="FE3" i="7"/>
  <c r="FE4" i="7" s="1"/>
  <c r="FE5" i="7" s="1"/>
  <c r="FE6" i="7" s="1"/>
  <c r="FE7" i="7" s="1"/>
  <c r="FE8" i="7" s="1"/>
  <c r="FE9" i="7" s="1"/>
  <c r="FE10" i="7" s="1"/>
  <c r="FE11" i="7" s="1"/>
  <c r="FE12" i="7" s="1"/>
  <c r="FE13" i="7" s="1"/>
  <c r="FE14" i="7" s="1"/>
  <c r="FE15" i="7" s="1"/>
  <c r="FE16" i="7" s="1"/>
  <c r="FE17" i="7" s="1"/>
  <c r="FE18" i="7" s="1"/>
  <c r="FE19" i="7" s="1"/>
  <c r="FE20" i="7" s="1"/>
  <c r="FE21" i="7" s="1"/>
  <c r="FE22" i="7" s="1"/>
  <c r="FE23" i="7" s="1"/>
  <c r="FE24" i="7" s="1"/>
  <c r="FE25" i="7" s="1"/>
  <c r="FE26" i="7" s="1"/>
  <c r="FE27" i="7" s="1"/>
  <c r="FE28" i="7" s="1"/>
  <c r="FE29" i="7" s="1"/>
  <c r="FE30" i="7" s="1"/>
  <c r="FE31" i="7" s="1"/>
  <c r="FE32" i="7" s="1"/>
  <c r="FE33" i="7" s="1"/>
  <c r="FE34" i="7" s="1"/>
  <c r="FE35" i="7" s="1"/>
  <c r="FE36" i="7" s="1"/>
  <c r="FE37" i="7" s="1"/>
  <c r="FE38" i="7" s="1"/>
  <c r="FE39" i="7" s="1"/>
  <c r="FE40" i="7" s="1"/>
  <c r="FE41" i="7" s="1"/>
  <c r="FE42" i="7" s="1"/>
  <c r="FE43" i="7" s="1"/>
  <c r="FE44" i="7" s="1"/>
  <c r="FE45" i="7" s="1"/>
  <c r="FE46" i="7" s="1"/>
  <c r="FE47" i="7" s="1"/>
  <c r="FE48" i="7" s="1"/>
  <c r="JV3" i="8"/>
  <c r="JV4" i="8" s="1"/>
  <c r="JV5" i="8" s="1"/>
  <c r="EX3" i="8"/>
  <c r="AO6" i="4"/>
  <c r="GL5" i="8" s="1"/>
  <c r="IY3" i="7"/>
  <c r="IY4" i="7" s="1"/>
  <c r="IY5" i="7" s="1"/>
  <c r="IY6" i="7" s="1"/>
  <c r="IY7" i="7" s="1"/>
  <c r="IY8" i="7" s="1"/>
  <c r="IY9" i="7" s="1"/>
  <c r="IY10" i="7" s="1"/>
  <c r="IY11" i="7" s="1"/>
  <c r="IY12" i="7" s="1"/>
  <c r="IY13" i="7" s="1"/>
  <c r="IY14" i="7" s="1"/>
  <c r="IY15" i="7" s="1"/>
  <c r="IY16" i="7" s="1"/>
  <c r="IY17" i="7" s="1"/>
  <c r="IY18" i="7" s="1"/>
  <c r="IY19" i="7" s="1"/>
  <c r="IY20" i="7" s="1"/>
  <c r="IY21" i="7" s="1"/>
  <c r="IY22" i="7" s="1"/>
  <c r="IY23" i="7" s="1"/>
  <c r="IY24" i="7" s="1"/>
  <c r="IY25" i="7" s="1"/>
  <c r="IY26" i="7" s="1"/>
  <c r="IY27" i="7" s="1"/>
  <c r="IY28" i="7" s="1"/>
  <c r="IY29" i="7" s="1"/>
  <c r="IY30" i="7" s="1"/>
  <c r="IY31" i="7" s="1"/>
  <c r="IY32" i="7" s="1"/>
  <c r="IY33" i="7" s="1"/>
  <c r="IY34" i="7" s="1"/>
  <c r="IY35" i="7" s="1"/>
  <c r="IY36" i="7" s="1"/>
  <c r="IY37" i="7" s="1"/>
  <c r="IY38" i="7" s="1"/>
  <c r="IY39" i="7" s="1"/>
  <c r="IY40" i="7" s="1"/>
  <c r="IY41" i="7" s="1"/>
  <c r="IY42" i="7" s="1"/>
  <c r="IY43" i="7" s="1"/>
  <c r="IY44" i="7" s="1"/>
  <c r="IY45" i="7" s="1"/>
  <c r="IY46" i="7" s="1"/>
  <c r="IY47" i="7" s="1"/>
  <c r="IY48" i="7" s="1"/>
  <c r="IY49" i="7" s="1"/>
  <c r="IY50" i="7" s="1"/>
  <c r="IY51" i="7" s="1"/>
  <c r="IY52" i="7" s="1"/>
  <c r="IY53" i="7" s="1"/>
  <c r="IY54" i="7" s="1"/>
  <c r="IY55" i="7" s="1"/>
  <c r="IY56" i="7" s="1"/>
  <c r="IY57" i="7" s="1"/>
  <c r="IY58" i="7" s="1"/>
  <c r="IY59" i="7" s="1"/>
  <c r="IY60" i="7" s="1"/>
  <c r="IY61" i="7" s="1"/>
  <c r="IY62" i="7" s="1"/>
  <c r="IY63" i="7" s="1"/>
  <c r="IY64" i="7" s="1"/>
  <c r="IY65" i="7" s="1"/>
  <c r="IY66" i="7" s="1"/>
  <c r="IY67" i="7" s="1"/>
  <c r="JR3" i="7"/>
  <c r="JR4" i="7" s="1"/>
  <c r="JR5" i="7" s="1"/>
  <c r="JR6" i="7" s="1"/>
  <c r="JR7" i="7" s="1"/>
  <c r="JR8" i="7" s="1"/>
  <c r="JR9" i="7" s="1"/>
  <c r="JR10" i="7" s="1"/>
  <c r="JR11" i="7" s="1"/>
  <c r="JR12" i="7" s="1"/>
  <c r="JR13" i="7" s="1"/>
  <c r="JR14" i="7" s="1"/>
  <c r="JR15" i="7" s="1"/>
  <c r="JR16" i="7" s="1"/>
  <c r="JR17" i="7" s="1"/>
  <c r="JR18" i="7" s="1"/>
  <c r="JR19" i="7" s="1"/>
  <c r="JR20" i="7" s="1"/>
  <c r="JR21" i="7" s="1"/>
  <c r="JR22" i="7" s="1"/>
  <c r="JR23" i="7" s="1"/>
  <c r="JR24" i="7" s="1"/>
  <c r="JR25" i="7" s="1"/>
  <c r="JR26" i="7" s="1"/>
  <c r="JR27" i="7" s="1"/>
  <c r="JR28" i="7" s="1"/>
  <c r="JR29" i="7" s="1"/>
  <c r="JR30" i="7" s="1"/>
  <c r="JR31" i="7" s="1"/>
  <c r="JR32" i="7" s="1"/>
  <c r="JR33" i="7" s="1"/>
  <c r="JR34" i="7" s="1"/>
  <c r="JR35" i="7" s="1"/>
  <c r="JR36" i="7" s="1"/>
  <c r="JR37" i="7" s="1"/>
  <c r="JR38" i="7" s="1"/>
  <c r="JR39" i="7" s="1"/>
  <c r="JR40" i="7" s="1"/>
  <c r="JR41" i="7" s="1"/>
  <c r="JR42" i="7" s="1"/>
  <c r="JR43" i="7" s="1"/>
  <c r="JR44" i="7" s="1"/>
  <c r="JR45" i="7" s="1"/>
  <c r="JR46" i="7" s="1"/>
  <c r="JR47" i="7" s="1"/>
  <c r="JR48" i="7" s="1"/>
  <c r="JR49" i="7" s="1"/>
  <c r="JR50" i="7" s="1"/>
  <c r="JR51" i="7" s="1"/>
  <c r="JR52" i="7" s="1"/>
  <c r="JR53" i="7" s="1"/>
  <c r="JR54" i="7" s="1"/>
  <c r="JR55" i="7" s="1"/>
  <c r="JR56" i="7" s="1"/>
  <c r="JR57" i="7" s="1"/>
  <c r="JR58" i="7" s="1"/>
  <c r="JR59" i="7" s="1"/>
  <c r="JR60" i="7" s="1"/>
  <c r="JR61" i="7" s="1"/>
  <c r="JR62" i="7" s="1"/>
  <c r="JR63" i="7" s="1"/>
  <c r="JR64" i="7" s="1"/>
  <c r="JR65" i="7" s="1"/>
  <c r="JR66" i="7" s="1"/>
  <c r="JR67" i="7" s="1"/>
  <c r="EC3" i="7"/>
  <c r="EC4" i="7" s="1"/>
  <c r="EC5" i="7" s="1"/>
  <c r="EC6" i="7" s="1"/>
  <c r="EC7" i="7" s="1"/>
  <c r="EC8" i="7" s="1"/>
  <c r="EC9" i="7" s="1"/>
  <c r="EC10" i="7" s="1"/>
  <c r="EC11" i="7" s="1"/>
  <c r="EC12" i="7" s="1"/>
  <c r="EC13" i="7" s="1"/>
  <c r="EC14" i="7" s="1"/>
  <c r="EC15" i="7" s="1"/>
  <c r="EC16" i="7" s="1"/>
  <c r="EC17" i="7" s="1"/>
  <c r="EC18" i="7" s="1"/>
  <c r="EC19" i="7" s="1"/>
  <c r="EC20" i="7" s="1"/>
  <c r="EC21" i="7" s="1"/>
  <c r="EC22" i="7" s="1"/>
  <c r="EC23" i="7" s="1"/>
  <c r="EC24" i="7" s="1"/>
  <c r="EC25" i="7" s="1"/>
  <c r="EC26" i="7" s="1"/>
  <c r="EC27" i="7" s="1"/>
  <c r="EC28" i="7" s="1"/>
  <c r="EC29" i="7" s="1"/>
  <c r="EC30" i="7" s="1"/>
  <c r="EC31" i="7" s="1"/>
  <c r="EC32" i="7" s="1"/>
  <c r="EC33" i="7" s="1"/>
  <c r="EC34" i="7" s="1"/>
  <c r="EC35" i="7" s="1"/>
  <c r="EC36" i="7" s="1"/>
  <c r="EC37" i="7" s="1"/>
  <c r="EC38" i="7" s="1"/>
  <c r="EC39" i="7" s="1"/>
  <c r="EC40" i="7" s="1"/>
  <c r="EC41" i="7" s="1"/>
  <c r="EC42" i="7" s="1"/>
  <c r="EC43" i="7" s="1"/>
  <c r="EC44" i="7" s="1"/>
  <c r="EC45" i="7" s="1"/>
  <c r="EC46" i="7" s="1"/>
  <c r="EC47" i="7" s="1"/>
  <c r="EC48" i="7" s="1"/>
  <c r="EC49" i="7" s="1"/>
  <c r="EC50" i="7" s="1"/>
  <c r="EC51" i="7" s="1"/>
  <c r="EC52" i="7" s="1"/>
  <c r="EC53" i="7" s="1"/>
  <c r="EC54" i="7" s="1"/>
  <c r="EC55" i="7" s="1"/>
  <c r="EC56" i="7" s="1"/>
  <c r="EC57" i="7" s="1"/>
  <c r="EC58" i="7" s="1"/>
  <c r="EC59" i="7" s="1"/>
  <c r="EC60" i="7" s="1"/>
  <c r="EC61" i="7" s="1"/>
  <c r="EC62" i="7" s="1"/>
  <c r="EC63" i="7" s="1"/>
  <c r="EC64" i="7" s="1"/>
  <c r="EC65" i="7" s="1"/>
  <c r="EC66" i="7" s="1"/>
  <c r="EC67" i="7" s="1"/>
  <c r="GF3" i="7"/>
  <c r="GF4" i="7" s="1"/>
  <c r="GF5" i="7" s="1"/>
  <c r="GF6" i="7" s="1"/>
  <c r="GF7" i="7" s="1"/>
  <c r="GF8" i="7" s="1"/>
  <c r="GF9" i="7" s="1"/>
  <c r="GF10" i="7" s="1"/>
  <c r="GF11" i="7" s="1"/>
  <c r="GF12" i="7" s="1"/>
  <c r="GF13" i="7" s="1"/>
  <c r="GF14" i="7" s="1"/>
  <c r="GF15" i="7" s="1"/>
  <c r="GF16" i="7" s="1"/>
  <c r="GF17" i="7" s="1"/>
  <c r="GF18" i="7" s="1"/>
  <c r="GF19" i="7" s="1"/>
  <c r="GF20" i="7" s="1"/>
  <c r="GF21" i="7" s="1"/>
  <c r="GF22" i="7" s="1"/>
  <c r="GF23" i="7" s="1"/>
  <c r="GF24" i="7" s="1"/>
  <c r="GF25" i="7" s="1"/>
  <c r="GF26" i="7" s="1"/>
  <c r="GF27" i="7" s="1"/>
  <c r="GF28" i="7" s="1"/>
  <c r="GF29" i="7" s="1"/>
  <c r="GF30" i="7" s="1"/>
  <c r="GF31" i="7" s="1"/>
  <c r="GF32" i="7" s="1"/>
  <c r="GF33" i="7" s="1"/>
  <c r="GF34" i="7" s="1"/>
  <c r="GF35" i="7" s="1"/>
  <c r="GF36" i="7" s="1"/>
  <c r="GF37" i="7" s="1"/>
  <c r="GF38" i="7" s="1"/>
  <c r="GF39" i="7" s="1"/>
  <c r="GF40" i="7" s="1"/>
  <c r="GF41" i="7" s="1"/>
  <c r="GF42" i="7" s="1"/>
  <c r="GF43" i="7" s="1"/>
  <c r="GF44" i="7" s="1"/>
  <c r="GF45" i="7" s="1"/>
  <c r="GF46" i="7" s="1"/>
  <c r="GF47" i="7" s="1"/>
  <c r="GF48" i="7" s="1"/>
  <c r="GF49" i="7" s="1"/>
  <c r="GF50" i="7" s="1"/>
  <c r="GF51" i="7" s="1"/>
  <c r="GF52" i="7" s="1"/>
  <c r="GF53" i="7" s="1"/>
  <c r="GF54" i="7" s="1"/>
  <c r="GF55" i="7" s="1"/>
  <c r="GF56" i="7" s="1"/>
  <c r="GF57" i="7" s="1"/>
  <c r="GF58" i="7" s="1"/>
  <c r="GF59" i="7" s="1"/>
  <c r="GF60" i="7" s="1"/>
  <c r="GF61" i="7" s="1"/>
  <c r="GF62" i="7" s="1"/>
  <c r="GF63" i="7" s="1"/>
  <c r="GF64" i="7" s="1"/>
  <c r="GF65" i="7" s="1"/>
  <c r="GF66" i="7" s="1"/>
  <c r="GF67" i="7" s="1"/>
  <c r="BU3" i="8"/>
  <c r="BU4" i="8" s="1"/>
  <c r="BU5" i="8" s="1"/>
  <c r="FB3" i="7"/>
  <c r="FB4" i="7" s="1"/>
  <c r="FB5" i="7" s="1"/>
  <c r="FB6" i="7" s="1"/>
  <c r="FB7" i="7" s="1"/>
  <c r="FB8" i="7" s="1"/>
  <c r="FB9" i="7" s="1"/>
  <c r="FB10" i="7" s="1"/>
  <c r="FB11" i="7" s="1"/>
  <c r="FB12" i="7" s="1"/>
  <c r="FB13" i="7" s="1"/>
  <c r="FB14" i="7" s="1"/>
  <c r="FB15" i="7" s="1"/>
  <c r="FB16" i="7" s="1"/>
  <c r="FB17" i="7" s="1"/>
  <c r="FB18" i="7" s="1"/>
  <c r="FB19" i="7" s="1"/>
  <c r="FB20" i="7" s="1"/>
  <c r="FB21" i="7" s="1"/>
  <c r="FB22" i="7" s="1"/>
  <c r="FB23" i="7" s="1"/>
  <c r="FB24" i="7" s="1"/>
  <c r="FB25" i="7" s="1"/>
  <c r="FB26" i="7" s="1"/>
  <c r="FB27" i="7" s="1"/>
  <c r="FB28" i="7" s="1"/>
  <c r="FB29" i="7" s="1"/>
  <c r="FB30" i="7" s="1"/>
  <c r="FB31" i="7" s="1"/>
  <c r="FB32" i="7" s="1"/>
  <c r="FB33" i="7" s="1"/>
  <c r="FB34" i="7" s="1"/>
  <c r="FB35" i="7" s="1"/>
  <c r="FB36" i="7" s="1"/>
  <c r="FB37" i="7" s="1"/>
  <c r="FB38" i="7" s="1"/>
  <c r="FB39" i="7" s="1"/>
  <c r="FB40" i="7" s="1"/>
  <c r="FB41" i="7" s="1"/>
  <c r="FB42" i="7" s="1"/>
  <c r="FB43" i="7" s="1"/>
  <c r="FB44" i="7" s="1"/>
  <c r="FB45" i="7" s="1"/>
  <c r="FB46" i="7" s="1"/>
  <c r="FB47" i="7" s="1"/>
  <c r="FB48" i="7" s="1"/>
  <c r="KP3" i="7"/>
  <c r="KP4" i="7" s="1"/>
  <c r="KP5" i="7" s="1"/>
  <c r="KP6" i="7" s="1"/>
  <c r="KP7" i="7" s="1"/>
  <c r="KP8" i="7" s="1"/>
  <c r="KP9" i="7" s="1"/>
  <c r="KP10" i="7" s="1"/>
  <c r="KP11" i="7" s="1"/>
  <c r="KP12" i="7" s="1"/>
  <c r="KP13" i="7" s="1"/>
  <c r="KP14" i="7" s="1"/>
  <c r="KP15" i="7" s="1"/>
  <c r="KP16" i="7" s="1"/>
  <c r="KP17" i="7" s="1"/>
  <c r="KP18" i="7" s="1"/>
  <c r="KP19" i="7" s="1"/>
  <c r="KP20" i="7" s="1"/>
  <c r="KP21" i="7" s="1"/>
  <c r="KP22" i="7" s="1"/>
  <c r="KP23" i="7" s="1"/>
  <c r="KP24" i="7" s="1"/>
  <c r="KP25" i="7" s="1"/>
  <c r="KP26" i="7" s="1"/>
  <c r="KP27" i="7" s="1"/>
  <c r="KP28" i="7" s="1"/>
  <c r="KP29" i="7" s="1"/>
  <c r="KP30" i="7" s="1"/>
  <c r="KP31" i="7" s="1"/>
  <c r="KP32" i="7" s="1"/>
  <c r="KP33" i="7" s="1"/>
  <c r="KP34" i="7" s="1"/>
  <c r="KP35" i="7" s="1"/>
  <c r="KP36" i="7" s="1"/>
  <c r="KP37" i="7" s="1"/>
  <c r="KP38" i="7" s="1"/>
  <c r="KP39" i="7" s="1"/>
  <c r="KP40" i="7" s="1"/>
  <c r="KP41" i="7" s="1"/>
  <c r="KP42" i="7" s="1"/>
  <c r="KP43" i="7" s="1"/>
  <c r="KP44" i="7" s="1"/>
  <c r="KP45" i="7" s="1"/>
  <c r="KP46" i="7" s="1"/>
  <c r="KP47" i="7" s="1"/>
  <c r="KP48" i="7" s="1"/>
  <c r="JN3" i="7"/>
  <c r="JN4" i="7" s="1"/>
  <c r="JN5" i="7" s="1"/>
  <c r="JN6" i="7" s="1"/>
  <c r="JN7" i="7" s="1"/>
  <c r="JN8" i="7" s="1"/>
  <c r="JN9" i="7" s="1"/>
  <c r="JN10" i="7" s="1"/>
  <c r="JN11" i="7" s="1"/>
  <c r="JN12" i="7" s="1"/>
  <c r="JN13" i="7" s="1"/>
  <c r="JN14" i="7" s="1"/>
  <c r="JN15" i="7" s="1"/>
  <c r="JN16" i="7" s="1"/>
  <c r="JN17" i="7" s="1"/>
  <c r="JN18" i="7" s="1"/>
  <c r="JN19" i="7" s="1"/>
  <c r="JN20" i="7" s="1"/>
  <c r="JN21" i="7" s="1"/>
  <c r="JN22" i="7" s="1"/>
  <c r="JN23" i="7" s="1"/>
  <c r="JN24" i="7" s="1"/>
  <c r="JN25" i="7" s="1"/>
  <c r="JN26" i="7" s="1"/>
  <c r="JN27" i="7" s="1"/>
  <c r="JN28" i="7" s="1"/>
  <c r="JN29" i="7" s="1"/>
  <c r="JN30" i="7" s="1"/>
  <c r="JN31" i="7" s="1"/>
  <c r="JN32" i="7" s="1"/>
  <c r="JN33" i="7" s="1"/>
  <c r="JN34" i="7" s="1"/>
  <c r="JN35" i="7" s="1"/>
  <c r="JN36" i="7" s="1"/>
  <c r="JN37" i="7" s="1"/>
  <c r="JN38" i="7" s="1"/>
  <c r="JN39" i="7" s="1"/>
  <c r="JN40" i="7" s="1"/>
  <c r="JN41" i="7" s="1"/>
  <c r="JN42" i="7" s="1"/>
  <c r="JN43" i="7" s="1"/>
  <c r="JN44" i="7" s="1"/>
  <c r="JN45" i="7" s="1"/>
  <c r="JN46" i="7" s="1"/>
  <c r="JN47" i="7" s="1"/>
  <c r="JN48" i="7" s="1"/>
  <c r="H3" i="8"/>
  <c r="JW3" i="8"/>
  <c r="JW4" i="8" s="1"/>
  <c r="JW5" i="8" s="1"/>
  <c r="AL7" i="4"/>
  <c r="AM7" i="4" s="1"/>
  <c r="DN3" i="8"/>
  <c r="DN4" i="8" s="1"/>
  <c r="EM3" i="8"/>
  <c r="EM4" i="8" s="1"/>
  <c r="EM5" i="8" s="1"/>
  <c r="II3" i="7"/>
  <c r="II4" i="7" s="1"/>
  <c r="II5" i="7" s="1"/>
  <c r="II6" i="7" s="1"/>
  <c r="II7" i="7" s="1"/>
  <c r="II8" i="7" s="1"/>
  <c r="II9" i="7" s="1"/>
  <c r="II10" i="7" s="1"/>
  <c r="II11" i="7" s="1"/>
  <c r="II12" i="7" s="1"/>
  <c r="II13" i="7" s="1"/>
  <c r="II14" i="7" s="1"/>
  <c r="II15" i="7" s="1"/>
  <c r="II16" i="7" s="1"/>
  <c r="II17" i="7" s="1"/>
  <c r="II18" i="7" s="1"/>
  <c r="II19" i="7" s="1"/>
  <c r="II20" i="7" s="1"/>
  <c r="II21" i="7" s="1"/>
  <c r="II22" i="7" s="1"/>
  <c r="II23" i="7" s="1"/>
  <c r="II24" i="7" s="1"/>
  <c r="II25" i="7" s="1"/>
  <c r="II26" i="7" s="1"/>
  <c r="II27" i="7" s="1"/>
  <c r="II28" i="7" s="1"/>
  <c r="II29" i="7" s="1"/>
  <c r="II30" i="7" s="1"/>
  <c r="II31" i="7" s="1"/>
  <c r="II32" i="7" s="1"/>
  <c r="II33" i="7" s="1"/>
  <c r="II34" i="7" s="1"/>
  <c r="II35" i="7" s="1"/>
  <c r="II36" i="7" s="1"/>
  <c r="II37" i="7" s="1"/>
  <c r="II38" i="7" s="1"/>
  <c r="II39" i="7" s="1"/>
  <c r="II40" i="7" s="1"/>
  <c r="II41" i="7" s="1"/>
  <c r="II42" i="7" s="1"/>
  <c r="II43" i="7" s="1"/>
  <c r="II44" i="7" s="1"/>
  <c r="II45" i="7" s="1"/>
  <c r="II46" i="7" s="1"/>
  <c r="II47" i="7" s="1"/>
  <c r="II48" i="7" s="1"/>
  <c r="II49" i="7" s="1"/>
  <c r="II50" i="7" s="1"/>
  <c r="II51" i="7" s="1"/>
  <c r="II52" i="7" s="1"/>
  <c r="II53" i="7" s="1"/>
  <c r="II54" i="7" s="1"/>
  <c r="II55" i="7" s="1"/>
  <c r="II56" i="7" s="1"/>
  <c r="II57" i="7" s="1"/>
  <c r="II58" i="7" s="1"/>
  <c r="II59" i="7" s="1"/>
  <c r="II60" i="7" s="1"/>
  <c r="II61" i="7" s="1"/>
  <c r="II62" i="7" s="1"/>
  <c r="II63" i="7" s="1"/>
  <c r="II64" i="7" s="1"/>
  <c r="II65" i="7" s="1"/>
  <c r="II66" i="7" s="1"/>
  <c r="II67" i="7" s="1"/>
  <c r="KN3" i="8"/>
  <c r="KN4" i="8" s="1"/>
  <c r="KN5" i="8" s="1"/>
  <c r="W7" i="4"/>
  <c r="AB3" i="8"/>
  <c r="AB4" i="8" s="1"/>
  <c r="DS3" i="7"/>
  <c r="DS4" i="7" s="1"/>
  <c r="DS5" i="7" s="1"/>
  <c r="DS6" i="7" s="1"/>
  <c r="DS7" i="7" s="1"/>
  <c r="DS8" i="7" s="1"/>
  <c r="DS9" i="7" s="1"/>
  <c r="DS10" i="7" s="1"/>
  <c r="DS11" i="7" s="1"/>
  <c r="DS12" i="7" s="1"/>
  <c r="DS13" i="7" s="1"/>
  <c r="DS14" i="7" s="1"/>
  <c r="DS15" i="7" s="1"/>
  <c r="DS16" i="7" s="1"/>
  <c r="DS17" i="7" s="1"/>
  <c r="DS18" i="7" s="1"/>
  <c r="DS19" i="7" s="1"/>
  <c r="DS20" i="7" s="1"/>
  <c r="DS21" i="7" s="1"/>
  <c r="DS22" i="7" s="1"/>
  <c r="DS23" i="7" s="1"/>
  <c r="DS24" i="7" s="1"/>
  <c r="DS25" i="7" s="1"/>
  <c r="DS26" i="7" s="1"/>
  <c r="DS27" i="7" s="1"/>
  <c r="DS28" i="7" s="1"/>
  <c r="DS29" i="7" s="1"/>
  <c r="DS30" i="7" s="1"/>
  <c r="DS31" i="7" s="1"/>
  <c r="DS32" i="7" s="1"/>
  <c r="DS33" i="7" s="1"/>
  <c r="DS34" i="7" s="1"/>
  <c r="DS35" i="7" s="1"/>
  <c r="DS36" i="7" s="1"/>
  <c r="DS37" i="7" s="1"/>
  <c r="DS38" i="7" s="1"/>
  <c r="DS39" i="7" s="1"/>
  <c r="DS40" i="7" s="1"/>
  <c r="DS41" i="7" s="1"/>
  <c r="DS42" i="7" s="1"/>
  <c r="DS43" i="7" s="1"/>
  <c r="DS44" i="7" s="1"/>
  <c r="DS45" i="7" s="1"/>
  <c r="DS46" i="7" s="1"/>
  <c r="DS47" i="7" s="1"/>
  <c r="DS48" i="7" s="1"/>
  <c r="AN69" i="5"/>
  <c r="AH3" i="7"/>
  <c r="AH4" i="7" s="1"/>
  <c r="AH5" i="7" s="1"/>
  <c r="AH6" i="7" s="1"/>
  <c r="AH7" i="7" s="1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FL3" i="7"/>
  <c r="FL4" i="7" s="1"/>
  <c r="FL5" i="7" s="1"/>
  <c r="FL6" i="7" s="1"/>
  <c r="FL7" i="7" s="1"/>
  <c r="FL8" i="7" s="1"/>
  <c r="FL9" i="7" s="1"/>
  <c r="FL10" i="7" s="1"/>
  <c r="FL11" i="7" s="1"/>
  <c r="FL12" i="7" s="1"/>
  <c r="FL13" i="7" s="1"/>
  <c r="FL14" i="7" s="1"/>
  <c r="FL15" i="7" s="1"/>
  <c r="FL16" i="7" s="1"/>
  <c r="FL17" i="7" s="1"/>
  <c r="FL18" i="7" s="1"/>
  <c r="FL19" i="7" s="1"/>
  <c r="FL20" i="7" s="1"/>
  <c r="FL21" i="7" s="1"/>
  <c r="FL22" i="7" s="1"/>
  <c r="FL23" i="7" s="1"/>
  <c r="FL24" i="7" s="1"/>
  <c r="FL25" i="7" s="1"/>
  <c r="FL26" i="7" s="1"/>
  <c r="FL27" i="7" s="1"/>
  <c r="FL28" i="7" s="1"/>
  <c r="FL29" i="7" s="1"/>
  <c r="FL30" i="7" s="1"/>
  <c r="FL31" i="7" s="1"/>
  <c r="FL32" i="7" s="1"/>
  <c r="FL33" i="7" s="1"/>
  <c r="FL34" i="7" s="1"/>
  <c r="FL35" i="7" s="1"/>
  <c r="FL36" i="7" s="1"/>
  <c r="FL37" i="7" s="1"/>
  <c r="FL38" i="7" s="1"/>
  <c r="FL39" i="7" s="1"/>
  <c r="FL40" i="7" s="1"/>
  <c r="FL41" i="7" s="1"/>
  <c r="FL42" i="7" s="1"/>
  <c r="FL43" i="7" s="1"/>
  <c r="FL44" i="7" s="1"/>
  <c r="FL45" i="7" s="1"/>
  <c r="FL46" i="7" s="1"/>
  <c r="FL47" i="7" s="1"/>
  <c r="FL48" i="7" s="1"/>
  <c r="DH3" i="8"/>
  <c r="DH4" i="8" s="1"/>
  <c r="IQ3" i="7"/>
  <c r="IQ4" i="7" s="1"/>
  <c r="IQ5" i="7" s="1"/>
  <c r="IQ6" i="7" s="1"/>
  <c r="IQ7" i="7" s="1"/>
  <c r="IQ8" i="7" s="1"/>
  <c r="IQ9" i="7" s="1"/>
  <c r="IQ10" i="7" s="1"/>
  <c r="IQ11" i="7" s="1"/>
  <c r="IQ12" i="7" s="1"/>
  <c r="IQ13" i="7" s="1"/>
  <c r="IQ14" i="7" s="1"/>
  <c r="IQ15" i="7" s="1"/>
  <c r="IQ16" i="7" s="1"/>
  <c r="IQ17" i="7" s="1"/>
  <c r="IQ18" i="7" s="1"/>
  <c r="IQ19" i="7" s="1"/>
  <c r="IQ20" i="7" s="1"/>
  <c r="IQ21" i="7" s="1"/>
  <c r="IQ22" i="7" s="1"/>
  <c r="IQ23" i="7" s="1"/>
  <c r="IQ24" i="7" s="1"/>
  <c r="IQ25" i="7" s="1"/>
  <c r="IQ26" i="7" s="1"/>
  <c r="IQ27" i="7" s="1"/>
  <c r="IQ28" i="7" s="1"/>
  <c r="IQ29" i="7" s="1"/>
  <c r="IQ30" i="7" s="1"/>
  <c r="IQ31" i="7" s="1"/>
  <c r="IQ32" i="7" s="1"/>
  <c r="IQ33" i="7" s="1"/>
  <c r="IQ34" i="7" s="1"/>
  <c r="IQ35" i="7" s="1"/>
  <c r="IQ36" i="7" s="1"/>
  <c r="IQ37" i="7" s="1"/>
  <c r="IQ38" i="7" s="1"/>
  <c r="IQ39" i="7" s="1"/>
  <c r="IQ40" i="7" s="1"/>
  <c r="IQ41" i="7" s="1"/>
  <c r="IQ42" i="7" s="1"/>
  <c r="IQ43" i="7" s="1"/>
  <c r="IQ44" i="7" s="1"/>
  <c r="IQ45" i="7" s="1"/>
  <c r="IQ46" i="7" s="1"/>
  <c r="IQ47" i="7" s="1"/>
  <c r="IQ48" i="7" s="1"/>
  <c r="JC3" i="8"/>
  <c r="JC4" i="8" s="1"/>
  <c r="N50" i="5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AT7" i="4"/>
  <c r="AU7" i="4" s="1"/>
  <c r="GV3" i="7"/>
  <c r="GV4" i="7" s="1"/>
  <c r="GV5" i="7" s="1"/>
  <c r="GV6" i="7" s="1"/>
  <c r="GV7" i="7" s="1"/>
  <c r="GV8" i="7" s="1"/>
  <c r="GV9" i="7" s="1"/>
  <c r="GV10" i="7" s="1"/>
  <c r="GV11" i="7" s="1"/>
  <c r="GV12" i="7" s="1"/>
  <c r="GV13" i="7" s="1"/>
  <c r="GV14" i="7" s="1"/>
  <c r="GV15" i="7" s="1"/>
  <c r="GV16" i="7" s="1"/>
  <c r="GV17" i="7" s="1"/>
  <c r="GV18" i="7" s="1"/>
  <c r="GV19" i="7" s="1"/>
  <c r="GV20" i="7" s="1"/>
  <c r="GV21" i="7" s="1"/>
  <c r="GV22" i="7" s="1"/>
  <c r="GV23" i="7" s="1"/>
  <c r="GV24" i="7" s="1"/>
  <c r="GV25" i="7" s="1"/>
  <c r="GV26" i="7" s="1"/>
  <c r="GV27" i="7" s="1"/>
  <c r="GV28" i="7" s="1"/>
  <c r="GV29" i="7" s="1"/>
  <c r="GV30" i="7" s="1"/>
  <c r="GV31" i="7" s="1"/>
  <c r="GV32" i="7" s="1"/>
  <c r="GV33" i="7" s="1"/>
  <c r="GV34" i="7" s="1"/>
  <c r="GV35" i="7" s="1"/>
  <c r="GV36" i="7" s="1"/>
  <c r="GV37" i="7" s="1"/>
  <c r="GV38" i="7" s="1"/>
  <c r="GV39" i="7" s="1"/>
  <c r="GV40" i="7" s="1"/>
  <c r="GV41" i="7" s="1"/>
  <c r="GV42" i="7" s="1"/>
  <c r="GV43" i="7" s="1"/>
  <c r="GV44" i="7" s="1"/>
  <c r="GV45" i="7" s="1"/>
  <c r="GV46" i="7" s="1"/>
  <c r="GV47" i="7" s="1"/>
  <c r="GV48" i="7" s="1"/>
  <c r="GQ3" i="8"/>
  <c r="GQ4" i="8" s="1"/>
  <c r="GQ5" i="8" s="1"/>
  <c r="DI3" i="7"/>
  <c r="DI4" i="7" s="1"/>
  <c r="DI5" i="7" s="1"/>
  <c r="DI6" i="7" s="1"/>
  <c r="DI7" i="7" s="1"/>
  <c r="DI8" i="7" s="1"/>
  <c r="DI9" i="7" s="1"/>
  <c r="DI10" i="7" s="1"/>
  <c r="DI11" i="7" s="1"/>
  <c r="DI12" i="7" s="1"/>
  <c r="DI13" i="7" s="1"/>
  <c r="DI14" i="7" s="1"/>
  <c r="DI15" i="7" s="1"/>
  <c r="DI16" i="7" s="1"/>
  <c r="DI17" i="7" s="1"/>
  <c r="DI18" i="7" s="1"/>
  <c r="DI19" i="7" s="1"/>
  <c r="DI20" i="7" s="1"/>
  <c r="DI21" i="7" s="1"/>
  <c r="DI22" i="7" s="1"/>
  <c r="DI23" i="7" s="1"/>
  <c r="DI24" i="7" s="1"/>
  <c r="DI25" i="7" s="1"/>
  <c r="DI26" i="7" s="1"/>
  <c r="DI27" i="7" s="1"/>
  <c r="DI28" i="7" s="1"/>
  <c r="DI29" i="7" s="1"/>
  <c r="DI30" i="7" s="1"/>
  <c r="DI31" i="7" s="1"/>
  <c r="DI32" i="7" s="1"/>
  <c r="DI33" i="7" s="1"/>
  <c r="DI34" i="7" s="1"/>
  <c r="DI35" i="7" s="1"/>
  <c r="DI36" i="7" s="1"/>
  <c r="DI37" i="7" s="1"/>
  <c r="DI38" i="7" s="1"/>
  <c r="DI39" i="7" s="1"/>
  <c r="DI40" i="7" s="1"/>
  <c r="DI41" i="7" s="1"/>
  <c r="DI42" i="7" s="1"/>
  <c r="DI43" i="7" s="1"/>
  <c r="DI44" i="7" s="1"/>
  <c r="DI45" i="7" s="1"/>
  <c r="DI46" i="7" s="1"/>
  <c r="DI47" i="7" s="1"/>
  <c r="DI48" i="7" s="1"/>
  <c r="S3" i="8"/>
  <c r="S4" i="8" s="1"/>
  <c r="KX3" i="7"/>
  <c r="KX4" i="7" s="1"/>
  <c r="KX5" i="7" s="1"/>
  <c r="KX6" i="7" s="1"/>
  <c r="KX7" i="7" s="1"/>
  <c r="KX8" i="7" s="1"/>
  <c r="KX9" i="7" s="1"/>
  <c r="KX10" i="7" s="1"/>
  <c r="KX11" i="7" s="1"/>
  <c r="KX12" i="7" s="1"/>
  <c r="KX13" i="7" s="1"/>
  <c r="KX14" i="7" s="1"/>
  <c r="KX15" i="7" s="1"/>
  <c r="KX16" i="7" s="1"/>
  <c r="KX17" i="7" s="1"/>
  <c r="KX18" i="7" s="1"/>
  <c r="KX19" i="7" s="1"/>
  <c r="KX20" i="7" s="1"/>
  <c r="KX21" i="7" s="1"/>
  <c r="KX22" i="7" s="1"/>
  <c r="KX23" i="7" s="1"/>
  <c r="KX24" i="7" s="1"/>
  <c r="KX25" i="7" s="1"/>
  <c r="KX26" i="7" s="1"/>
  <c r="KX27" i="7" s="1"/>
  <c r="KX28" i="7" s="1"/>
  <c r="KX29" i="7" s="1"/>
  <c r="KX30" i="7" s="1"/>
  <c r="KX31" i="7" s="1"/>
  <c r="KX32" i="7" s="1"/>
  <c r="KX33" i="7" s="1"/>
  <c r="KX34" i="7" s="1"/>
  <c r="KX35" i="7" s="1"/>
  <c r="KX36" i="7" s="1"/>
  <c r="KX37" i="7" s="1"/>
  <c r="KX38" i="7" s="1"/>
  <c r="KX39" i="7" s="1"/>
  <c r="KX40" i="7" s="1"/>
  <c r="KX41" i="7" s="1"/>
  <c r="KX42" i="7" s="1"/>
  <c r="KX43" i="7" s="1"/>
  <c r="KX44" i="7" s="1"/>
  <c r="KX45" i="7" s="1"/>
  <c r="KX46" i="7" s="1"/>
  <c r="KX47" i="7" s="1"/>
  <c r="KX48" i="7" s="1"/>
  <c r="KX49" i="7" s="1"/>
  <c r="KX50" i="7" s="1"/>
  <c r="KX51" i="7" s="1"/>
  <c r="KX52" i="7" s="1"/>
  <c r="KX53" i="7" s="1"/>
  <c r="KX54" i="7" s="1"/>
  <c r="KX55" i="7" s="1"/>
  <c r="KX56" i="7" s="1"/>
  <c r="KX57" i="7" s="1"/>
  <c r="KX58" i="7" s="1"/>
  <c r="KX59" i="7" s="1"/>
  <c r="KX60" i="7" s="1"/>
  <c r="KX61" i="7" s="1"/>
  <c r="KX62" i="7" s="1"/>
  <c r="KX63" i="7" s="1"/>
  <c r="KX64" i="7" s="1"/>
  <c r="KX65" i="7" s="1"/>
  <c r="KX66" i="7" s="1"/>
  <c r="KX67" i="7" s="1"/>
  <c r="KV3" i="8"/>
  <c r="KV4" i="8" s="1"/>
  <c r="KV5" i="8" s="1"/>
  <c r="CO3" i="7"/>
  <c r="CO4" i="7" s="1"/>
  <c r="CO5" i="7" s="1"/>
  <c r="CO6" i="7" s="1"/>
  <c r="CO7" i="7" s="1"/>
  <c r="CO8" i="7" s="1"/>
  <c r="CO9" i="7" s="1"/>
  <c r="CO10" i="7" s="1"/>
  <c r="CO11" i="7" s="1"/>
  <c r="CO12" i="7" s="1"/>
  <c r="CO13" i="7" s="1"/>
  <c r="CO14" i="7" s="1"/>
  <c r="CO15" i="7" s="1"/>
  <c r="CO16" i="7" s="1"/>
  <c r="CO17" i="7" s="1"/>
  <c r="CO18" i="7" s="1"/>
  <c r="CO19" i="7" s="1"/>
  <c r="CO20" i="7" s="1"/>
  <c r="CO21" i="7" s="1"/>
  <c r="CO22" i="7" s="1"/>
  <c r="CO23" i="7" s="1"/>
  <c r="CO24" i="7" s="1"/>
  <c r="CO25" i="7" s="1"/>
  <c r="CO26" i="7" s="1"/>
  <c r="CO27" i="7" s="1"/>
  <c r="CO28" i="7" s="1"/>
  <c r="CO29" i="7" s="1"/>
  <c r="CO30" i="7" s="1"/>
  <c r="CO31" i="7" s="1"/>
  <c r="CO32" i="7" s="1"/>
  <c r="CO33" i="7" s="1"/>
  <c r="CO34" i="7" s="1"/>
  <c r="CO35" i="7" s="1"/>
  <c r="CO36" i="7" s="1"/>
  <c r="CO37" i="7" s="1"/>
  <c r="CO38" i="7" s="1"/>
  <c r="CO39" i="7" s="1"/>
  <c r="CO40" i="7" s="1"/>
  <c r="CO41" i="7" s="1"/>
  <c r="CO42" i="7" s="1"/>
  <c r="CO43" i="7" s="1"/>
  <c r="CO44" i="7" s="1"/>
  <c r="CO45" i="7" s="1"/>
  <c r="CO46" i="7" s="1"/>
  <c r="CO47" i="7" s="1"/>
  <c r="CO48" i="7" s="1"/>
  <c r="CO49" i="7" s="1"/>
  <c r="CO50" i="7" s="1"/>
  <c r="CO51" i="7" s="1"/>
  <c r="CO52" i="7" s="1"/>
  <c r="CO53" i="7" s="1"/>
  <c r="CO54" i="7" s="1"/>
  <c r="CO55" i="7" s="1"/>
  <c r="CO56" i="7" s="1"/>
  <c r="CO57" i="7" s="1"/>
  <c r="CO58" i="7" s="1"/>
  <c r="CO59" i="7" s="1"/>
  <c r="CO60" i="7" s="1"/>
  <c r="CO61" i="7" s="1"/>
  <c r="CO62" i="7" s="1"/>
  <c r="CO63" i="7" s="1"/>
  <c r="CO64" i="7" s="1"/>
  <c r="CO65" i="7" s="1"/>
  <c r="CO66" i="7" s="1"/>
  <c r="K7" i="4"/>
  <c r="L7" i="4" s="1"/>
  <c r="M7" i="4"/>
  <c r="N7" i="4" s="1"/>
  <c r="FD3" i="8"/>
  <c r="FD4" i="8" s="1"/>
  <c r="FD5" i="8" s="1"/>
  <c r="BE69" i="5"/>
  <c r="BF3" i="8"/>
  <c r="BF4" i="8" s="1"/>
  <c r="BF5" i="8" s="1"/>
  <c r="IO3" i="8"/>
  <c r="IO4" i="8" s="1"/>
  <c r="IO5" i="8" s="1"/>
  <c r="AP3" i="7"/>
  <c r="AP4" i="7" s="1"/>
  <c r="AP5" i="7" s="1"/>
  <c r="AP6" i="7" s="1"/>
  <c r="AP7" i="7" s="1"/>
  <c r="AP8" i="7" s="1"/>
  <c r="AP9" i="7" s="1"/>
  <c r="AP10" i="7" s="1"/>
  <c r="AP11" i="7" s="1"/>
  <c r="AP12" i="7" s="1"/>
  <c r="AP13" i="7" s="1"/>
  <c r="AP14" i="7" s="1"/>
  <c r="AP15" i="7" s="1"/>
  <c r="AP16" i="7" s="1"/>
  <c r="AP17" i="7" s="1"/>
  <c r="AP18" i="7" s="1"/>
  <c r="AP19" i="7" s="1"/>
  <c r="AP20" i="7" s="1"/>
  <c r="AP21" i="7" s="1"/>
  <c r="AP22" i="7" s="1"/>
  <c r="AP23" i="7" s="1"/>
  <c r="AP24" i="7" s="1"/>
  <c r="AP25" i="7" s="1"/>
  <c r="AP26" i="7" s="1"/>
  <c r="AP27" i="7" s="1"/>
  <c r="AP28" i="7" s="1"/>
  <c r="AP29" i="7" s="1"/>
  <c r="AP30" i="7" s="1"/>
  <c r="AP31" i="7" s="1"/>
  <c r="AP32" i="7" s="1"/>
  <c r="AP33" i="7" s="1"/>
  <c r="AP34" i="7" s="1"/>
  <c r="AP35" i="7" s="1"/>
  <c r="AP36" i="7" s="1"/>
  <c r="AP37" i="7" s="1"/>
  <c r="AP38" i="7" s="1"/>
  <c r="AP39" i="7" s="1"/>
  <c r="AP40" i="7" s="1"/>
  <c r="AP41" i="7" s="1"/>
  <c r="AP42" i="7" s="1"/>
  <c r="AP43" i="7" s="1"/>
  <c r="AP44" i="7" s="1"/>
  <c r="AP45" i="7" s="1"/>
  <c r="AP46" i="7" s="1"/>
  <c r="AP47" i="7" s="1"/>
  <c r="AP48" i="7" s="1"/>
  <c r="AP49" i="7" s="1"/>
  <c r="AP50" i="7" s="1"/>
  <c r="AP51" i="7" s="1"/>
  <c r="AP52" i="7" s="1"/>
  <c r="AP53" i="7" s="1"/>
  <c r="AP54" i="7" s="1"/>
  <c r="AP55" i="7" s="1"/>
  <c r="AP56" i="7" s="1"/>
  <c r="AP57" i="7" s="1"/>
  <c r="AP58" i="7" s="1"/>
  <c r="AP59" i="7" s="1"/>
  <c r="AP60" i="7" s="1"/>
  <c r="AP61" i="7" s="1"/>
  <c r="AP62" i="7" s="1"/>
  <c r="AP63" i="7" s="1"/>
  <c r="AP64" i="7" s="1"/>
  <c r="AP65" i="7" s="1"/>
  <c r="AP66" i="7" s="1"/>
  <c r="AP67" i="7" s="1"/>
  <c r="IX3" i="7"/>
  <c r="IX4" i="7" s="1"/>
  <c r="IX5" i="7" s="1"/>
  <c r="IX6" i="7" s="1"/>
  <c r="IX7" i="7" s="1"/>
  <c r="IX8" i="7" s="1"/>
  <c r="IX9" i="7" s="1"/>
  <c r="IX10" i="7" s="1"/>
  <c r="IX11" i="7" s="1"/>
  <c r="IX12" i="7" s="1"/>
  <c r="IX13" i="7" s="1"/>
  <c r="IX14" i="7" s="1"/>
  <c r="IX15" i="7" s="1"/>
  <c r="IX16" i="7" s="1"/>
  <c r="IX17" i="7" s="1"/>
  <c r="IX18" i="7" s="1"/>
  <c r="IX19" i="7" s="1"/>
  <c r="IX20" i="7" s="1"/>
  <c r="IX21" i="7" s="1"/>
  <c r="IX22" i="7" s="1"/>
  <c r="IX23" i="7" s="1"/>
  <c r="IX24" i="7" s="1"/>
  <c r="IX25" i="7" s="1"/>
  <c r="IX26" i="7" s="1"/>
  <c r="IX27" i="7" s="1"/>
  <c r="IX28" i="7" s="1"/>
  <c r="IX29" i="7" s="1"/>
  <c r="IX30" i="7" s="1"/>
  <c r="IX31" i="7" s="1"/>
  <c r="IX32" i="7" s="1"/>
  <c r="IX33" i="7" s="1"/>
  <c r="IX34" i="7" s="1"/>
  <c r="IX35" i="7" s="1"/>
  <c r="IX36" i="7" s="1"/>
  <c r="IX37" i="7" s="1"/>
  <c r="IX38" i="7" s="1"/>
  <c r="IX39" i="7" s="1"/>
  <c r="IX40" i="7" s="1"/>
  <c r="IX41" i="7" s="1"/>
  <c r="IX42" i="7" s="1"/>
  <c r="IX43" i="7" s="1"/>
  <c r="IX44" i="7" s="1"/>
  <c r="IX45" i="7" s="1"/>
  <c r="IX46" i="7" s="1"/>
  <c r="IX47" i="7" s="1"/>
  <c r="IX48" i="7" s="1"/>
  <c r="IX49" i="7" s="1"/>
  <c r="IX50" i="7" s="1"/>
  <c r="IX51" i="7" s="1"/>
  <c r="IX52" i="7" s="1"/>
  <c r="IX53" i="7" s="1"/>
  <c r="IX54" i="7" s="1"/>
  <c r="IX55" i="7" s="1"/>
  <c r="IX56" i="7" s="1"/>
  <c r="IX57" i="7" s="1"/>
  <c r="IX58" i="7" s="1"/>
  <c r="IX59" i="7" s="1"/>
  <c r="IX60" i="7" s="1"/>
  <c r="IX61" i="7" s="1"/>
  <c r="IX62" i="7" s="1"/>
  <c r="IX63" i="7" s="1"/>
  <c r="IX64" i="7" s="1"/>
  <c r="IX65" i="7" s="1"/>
  <c r="IX66" i="7" s="1"/>
  <c r="IX67" i="7" s="1"/>
  <c r="JS3" i="7"/>
  <c r="JS4" i="7" s="1"/>
  <c r="JS5" i="7" s="1"/>
  <c r="JS6" i="7" s="1"/>
  <c r="JS7" i="7" s="1"/>
  <c r="JS8" i="7" s="1"/>
  <c r="JS9" i="7" s="1"/>
  <c r="JS10" i="7" s="1"/>
  <c r="JS11" i="7" s="1"/>
  <c r="JS12" i="7" s="1"/>
  <c r="JS13" i="7" s="1"/>
  <c r="JS14" i="7" s="1"/>
  <c r="JS15" i="7" s="1"/>
  <c r="JS16" i="7" s="1"/>
  <c r="JS17" i="7" s="1"/>
  <c r="JS18" i="7" s="1"/>
  <c r="JS19" i="7" s="1"/>
  <c r="JS20" i="7" s="1"/>
  <c r="JS21" i="7" s="1"/>
  <c r="JS22" i="7" s="1"/>
  <c r="JS23" i="7" s="1"/>
  <c r="JS24" i="7" s="1"/>
  <c r="JS25" i="7" s="1"/>
  <c r="JS26" i="7" s="1"/>
  <c r="JS27" i="7" s="1"/>
  <c r="JS28" i="7" s="1"/>
  <c r="JS29" i="7" s="1"/>
  <c r="JS30" i="7" s="1"/>
  <c r="JS31" i="7" s="1"/>
  <c r="JS32" i="7" s="1"/>
  <c r="JS33" i="7" s="1"/>
  <c r="JS34" i="7" s="1"/>
  <c r="JS35" i="7" s="1"/>
  <c r="JS36" i="7" s="1"/>
  <c r="JS37" i="7" s="1"/>
  <c r="JS38" i="7" s="1"/>
  <c r="JS39" i="7" s="1"/>
  <c r="JS40" i="7" s="1"/>
  <c r="JS41" i="7" s="1"/>
  <c r="JS42" i="7" s="1"/>
  <c r="JS43" i="7" s="1"/>
  <c r="JS44" i="7" s="1"/>
  <c r="JS45" i="7" s="1"/>
  <c r="JS46" i="7" s="1"/>
  <c r="JS47" i="7" s="1"/>
  <c r="JS48" i="7" s="1"/>
  <c r="JS49" i="7" s="1"/>
  <c r="JS50" i="7" s="1"/>
  <c r="JS51" i="7" s="1"/>
  <c r="JS52" i="7" s="1"/>
  <c r="JS53" i="7" s="1"/>
  <c r="JS54" i="7" s="1"/>
  <c r="JS55" i="7" s="1"/>
  <c r="JS56" i="7" s="1"/>
  <c r="JS57" i="7" s="1"/>
  <c r="JS58" i="7" s="1"/>
  <c r="JS59" i="7" s="1"/>
  <c r="JS60" i="7" s="1"/>
  <c r="JS61" i="7" s="1"/>
  <c r="JS62" i="7" s="1"/>
  <c r="JS63" i="7" s="1"/>
  <c r="JS64" i="7" s="1"/>
  <c r="JS65" i="7" s="1"/>
  <c r="JS66" i="7" s="1"/>
  <c r="JS67" i="7" s="1"/>
  <c r="EB3" i="7"/>
  <c r="EB4" i="7" s="1"/>
  <c r="EB5" i="7" s="1"/>
  <c r="EB6" i="7" s="1"/>
  <c r="EB7" i="7" s="1"/>
  <c r="EB8" i="7" s="1"/>
  <c r="EB9" i="7" s="1"/>
  <c r="EB10" i="7" s="1"/>
  <c r="EB11" i="7" s="1"/>
  <c r="EB12" i="7" s="1"/>
  <c r="EB13" i="7" s="1"/>
  <c r="EB14" i="7" s="1"/>
  <c r="EB15" i="7" s="1"/>
  <c r="EB16" i="7" s="1"/>
  <c r="EB17" i="7" s="1"/>
  <c r="EB18" i="7" s="1"/>
  <c r="EB19" i="7" s="1"/>
  <c r="EB20" i="7" s="1"/>
  <c r="EB21" i="7" s="1"/>
  <c r="EB22" i="7" s="1"/>
  <c r="EB23" i="7" s="1"/>
  <c r="EB24" i="7" s="1"/>
  <c r="EB25" i="7" s="1"/>
  <c r="EB26" i="7" s="1"/>
  <c r="EB27" i="7" s="1"/>
  <c r="EB28" i="7" s="1"/>
  <c r="EB29" i="7" s="1"/>
  <c r="EB30" i="7" s="1"/>
  <c r="EB31" i="7" s="1"/>
  <c r="EB32" i="7" s="1"/>
  <c r="EB33" i="7" s="1"/>
  <c r="EB34" i="7" s="1"/>
  <c r="EB35" i="7" s="1"/>
  <c r="EB36" i="7" s="1"/>
  <c r="EB37" i="7" s="1"/>
  <c r="EB38" i="7" s="1"/>
  <c r="EB39" i="7" s="1"/>
  <c r="EB40" i="7" s="1"/>
  <c r="EB41" i="7" s="1"/>
  <c r="EB42" i="7" s="1"/>
  <c r="EB43" i="7" s="1"/>
  <c r="EB44" i="7" s="1"/>
  <c r="EB45" i="7" s="1"/>
  <c r="EB46" i="7" s="1"/>
  <c r="EB47" i="7" s="1"/>
  <c r="EB48" i="7" s="1"/>
  <c r="EB49" i="7" s="1"/>
  <c r="EB50" i="7" s="1"/>
  <c r="EB51" i="7" s="1"/>
  <c r="EB52" i="7" s="1"/>
  <c r="EB53" i="7" s="1"/>
  <c r="EB54" i="7" s="1"/>
  <c r="EB55" i="7" s="1"/>
  <c r="EB56" i="7" s="1"/>
  <c r="EB57" i="7" s="1"/>
  <c r="EB58" i="7" s="1"/>
  <c r="EB59" i="7" s="1"/>
  <c r="EB60" i="7" s="1"/>
  <c r="EB61" i="7" s="1"/>
  <c r="EB62" i="7" s="1"/>
  <c r="EB63" i="7" s="1"/>
  <c r="EB64" i="7" s="1"/>
  <c r="EB65" i="7" s="1"/>
  <c r="EB66" i="7" s="1"/>
  <c r="EB67" i="7" s="1"/>
  <c r="GL3" i="7"/>
  <c r="GL4" i="7" s="1"/>
  <c r="GL5" i="7" s="1"/>
  <c r="GL6" i="7" s="1"/>
  <c r="GL7" i="7" s="1"/>
  <c r="GL8" i="7" s="1"/>
  <c r="GL9" i="7" s="1"/>
  <c r="GL10" i="7" s="1"/>
  <c r="GL11" i="7" s="1"/>
  <c r="GL12" i="7" s="1"/>
  <c r="GL13" i="7" s="1"/>
  <c r="GL14" i="7" s="1"/>
  <c r="GL15" i="7" s="1"/>
  <c r="GL16" i="7" s="1"/>
  <c r="GL17" i="7" s="1"/>
  <c r="GL18" i="7" s="1"/>
  <c r="GL19" i="7" s="1"/>
  <c r="GL20" i="7" s="1"/>
  <c r="GL21" i="7" s="1"/>
  <c r="GL22" i="7" s="1"/>
  <c r="GL23" i="7" s="1"/>
  <c r="GL24" i="7" s="1"/>
  <c r="GL25" i="7" s="1"/>
  <c r="GL26" i="7" s="1"/>
  <c r="GL27" i="7" s="1"/>
  <c r="GL28" i="7" s="1"/>
  <c r="GL29" i="7" s="1"/>
  <c r="GL30" i="7" s="1"/>
  <c r="GL31" i="7" s="1"/>
  <c r="GL32" i="7" s="1"/>
  <c r="GL33" i="7" s="1"/>
  <c r="GL34" i="7" s="1"/>
  <c r="GL35" i="7" s="1"/>
  <c r="GL36" i="7" s="1"/>
  <c r="GL37" i="7" s="1"/>
  <c r="GL38" i="7" s="1"/>
  <c r="GL39" i="7" s="1"/>
  <c r="GL40" i="7" s="1"/>
  <c r="GL41" i="7" s="1"/>
  <c r="GL42" i="7" s="1"/>
  <c r="GL43" i="7" s="1"/>
  <c r="GL44" i="7" s="1"/>
  <c r="GL45" i="7" s="1"/>
  <c r="GL46" i="7" s="1"/>
  <c r="GL47" i="7" s="1"/>
  <c r="GL48" i="7" s="1"/>
  <c r="GL49" i="7" s="1"/>
  <c r="GL50" i="7" s="1"/>
  <c r="GL51" i="7" s="1"/>
  <c r="GL52" i="7" s="1"/>
  <c r="GL53" i="7" s="1"/>
  <c r="GL54" i="7" s="1"/>
  <c r="GL55" i="7" s="1"/>
  <c r="GL56" i="7" s="1"/>
  <c r="GL57" i="7" s="1"/>
  <c r="GL58" i="7" s="1"/>
  <c r="GL59" i="7" s="1"/>
  <c r="GL60" i="7" s="1"/>
  <c r="GL61" i="7" s="1"/>
  <c r="GL62" i="7" s="1"/>
  <c r="GL63" i="7" s="1"/>
  <c r="GL64" i="7" s="1"/>
  <c r="GL65" i="7" s="1"/>
  <c r="GL66" i="7" s="1"/>
  <c r="GL67" i="7" s="1"/>
  <c r="BV3" i="8"/>
  <c r="BV4" i="8" s="1"/>
  <c r="BV5" i="8" s="1"/>
  <c r="HT3" i="8"/>
  <c r="HT4" i="8" s="1"/>
  <c r="FF3" i="7"/>
  <c r="FF4" i="7" s="1"/>
  <c r="FF5" i="7" s="1"/>
  <c r="FF6" i="7" s="1"/>
  <c r="FF7" i="7" s="1"/>
  <c r="FF8" i="7" s="1"/>
  <c r="FF9" i="7" s="1"/>
  <c r="FF10" i="7" s="1"/>
  <c r="FF11" i="7" s="1"/>
  <c r="FF12" i="7" s="1"/>
  <c r="FF13" i="7" s="1"/>
  <c r="FF14" i="7" s="1"/>
  <c r="FF15" i="7" s="1"/>
  <c r="FF16" i="7" s="1"/>
  <c r="FF17" i="7" s="1"/>
  <c r="FF18" i="7" s="1"/>
  <c r="FF19" i="7" s="1"/>
  <c r="FF20" i="7" s="1"/>
  <c r="FF21" i="7" s="1"/>
  <c r="FF22" i="7" s="1"/>
  <c r="FF23" i="7" s="1"/>
  <c r="FF24" i="7" s="1"/>
  <c r="FF25" i="7" s="1"/>
  <c r="FF26" i="7" s="1"/>
  <c r="FF27" i="7" s="1"/>
  <c r="FF28" i="7" s="1"/>
  <c r="FF29" i="7" s="1"/>
  <c r="FF30" i="7" s="1"/>
  <c r="FF31" i="7" s="1"/>
  <c r="FF32" i="7" s="1"/>
  <c r="FF33" i="7" s="1"/>
  <c r="FF34" i="7" s="1"/>
  <c r="FF35" i="7" s="1"/>
  <c r="FF36" i="7" s="1"/>
  <c r="FF37" i="7" s="1"/>
  <c r="FF38" i="7" s="1"/>
  <c r="FF39" i="7" s="1"/>
  <c r="FF40" i="7" s="1"/>
  <c r="FF41" i="7" s="1"/>
  <c r="FF42" i="7" s="1"/>
  <c r="FF43" i="7" s="1"/>
  <c r="FF44" i="7" s="1"/>
  <c r="FF45" i="7" s="1"/>
  <c r="FF46" i="7" s="1"/>
  <c r="FF47" i="7" s="1"/>
  <c r="FF48" i="7" s="1"/>
  <c r="BL50" i="5"/>
  <c r="BL51" i="5" s="1"/>
  <c r="BL52" i="5" s="1"/>
  <c r="BL53" i="5" s="1"/>
  <c r="BL54" i="5" s="1"/>
  <c r="BL55" i="5" s="1"/>
  <c r="BL56" i="5" s="1"/>
  <c r="BL57" i="5" s="1"/>
  <c r="BL58" i="5" s="1"/>
  <c r="BL59" i="5" s="1"/>
  <c r="BL60" i="5" s="1"/>
  <c r="BL61" i="5" s="1"/>
  <c r="BL62" i="5" s="1"/>
  <c r="BL63" i="5" s="1"/>
  <c r="BL64" i="5" s="1"/>
  <c r="BL65" i="5" s="1"/>
  <c r="BL66" i="5" s="1"/>
  <c r="BL67" i="5" s="1"/>
  <c r="BL68" i="5" s="1"/>
  <c r="BL69" i="5" s="1"/>
  <c r="JM3" i="7"/>
  <c r="JM4" i="7" s="1"/>
  <c r="JM5" i="7" s="1"/>
  <c r="JM6" i="7" s="1"/>
  <c r="JM7" i="7" s="1"/>
  <c r="JM8" i="7" s="1"/>
  <c r="JM9" i="7" s="1"/>
  <c r="JM10" i="7" s="1"/>
  <c r="JM11" i="7" s="1"/>
  <c r="JM12" i="7" s="1"/>
  <c r="JM13" i="7" s="1"/>
  <c r="JM14" i="7" s="1"/>
  <c r="JM15" i="7" s="1"/>
  <c r="JM16" i="7" s="1"/>
  <c r="JM17" i="7" s="1"/>
  <c r="JM18" i="7" s="1"/>
  <c r="JM19" i="7" s="1"/>
  <c r="JM20" i="7" s="1"/>
  <c r="JM21" i="7" s="1"/>
  <c r="JM22" i="7" s="1"/>
  <c r="JM23" i="7" s="1"/>
  <c r="JM24" i="7" s="1"/>
  <c r="JM25" i="7" s="1"/>
  <c r="JM26" i="7" s="1"/>
  <c r="JM27" i="7" s="1"/>
  <c r="JM28" i="7" s="1"/>
  <c r="JM29" i="7" s="1"/>
  <c r="JM30" i="7" s="1"/>
  <c r="JM31" i="7" s="1"/>
  <c r="JM32" i="7" s="1"/>
  <c r="JM33" i="7" s="1"/>
  <c r="JM34" i="7" s="1"/>
  <c r="JM35" i="7" s="1"/>
  <c r="JM36" i="7" s="1"/>
  <c r="JM37" i="7" s="1"/>
  <c r="JM38" i="7" s="1"/>
  <c r="JM39" i="7" s="1"/>
  <c r="JM40" i="7" s="1"/>
  <c r="JM41" i="7" s="1"/>
  <c r="JM42" i="7" s="1"/>
  <c r="JM43" i="7" s="1"/>
  <c r="JM44" i="7" s="1"/>
  <c r="JM45" i="7" s="1"/>
  <c r="JM46" i="7" s="1"/>
  <c r="JM47" i="7" s="1"/>
  <c r="JM48" i="7" s="1"/>
  <c r="I3" i="8"/>
  <c r="BO69" i="5"/>
  <c r="JX3" i="8"/>
  <c r="JX4" i="8" s="1"/>
  <c r="JX5" i="8" s="1"/>
  <c r="U7" i="4"/>
  <c r="DP3" i="8"/>
  <c r="DP4" i="8" s="1"/>
  <c r="AZ3" i="7"/>
  <c r="AZ4" i="7" s="1"/>
  <c r="AZ5" i="7" s="1"/>
  <c r="AZ6" i="7" s="1"/>
  <c r="AZ7" i="7" s="1"/>
  <c r="AZ8" i="7" s="1"/>
  <c r="AZ9" i="7" s="1"/>
  <c r="AZ10" i="7" s="1"/>
  <c r="AZ11" i="7" s="1"/>
  <c r="AZ12" i="7" s="1"/>
  <c r="AZ13" i="7" s="1"/>
  <c r="AZ14" i="7" s="1"/>
  <c r="AZ15" i="7" s="1"/>
  <c r="AZ16" i="7" s="1"/>
  <c r="AZ17" i="7" s="1"/>
  <c r="AZ18" i="7" s="1"/>
  <c r="AZ19" i="7" s="1"/>
  <c r="AZ20" i="7" s="1"/>
  <c r="AZ21" i="7" s="1"/>
  <c r="AZ22" i="7" s="1"/>
  <c r="AZ23" i="7" s="1"/>
  <c r="AZ24" i="7" s="1"/>
  <c r="AZ25" i="7" s="1"/>
  <c r="AZ26" i="7" s="1"/>
  <c r="AZ27" i="7" s="1"/>
  <c r="AZ28" i="7" s="1"/>
  <c r="AZ29" i="7" s="1"/>
  <c r="AZ30" i="7" s="1"/>
  <c r="AZ31" i="7" s="1"/>
  <c r="AZ32" i="7" s="1"/>
  <c r="AZ33" i="7" s="1"/>
  <c r="AZ34" i="7" s="1"/>
  <c r="AZ35" i="7" s="1"/>
  <c r="AZ36" i="7" s="1"/>
  <c r="AZ37" i="7" s="1"/>
  <c r="AZ38" i="7" s="1"/>
  <c r="AZ39" i="7" s="1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AZ63" i="7" s="1"/>
  <c r="AZ64" i="7" s="1"/>
  <c r="AZ65" i="7" s="1"/>
  <c r="AZ66" i="7" s="1"/>
  <c r="AZ67" i="7" s="1"/>
  <c r="HJ3" i="7"/>
  <c r="HJ4" i="7" s="1"/>
  <c r="HJ5" i="7" s="1"/>
  <c r="HJ6" i="7" s="1"/>
  <c r="HJ7" i="7" s="1"/>
  <c r="HJ8" i="7" s="1"/>
  <c r="HJ9" i="7" s="1"/>
  <c r="HJ10" i="7" s="1"/>
  <c r="HJ11" i="7" s="1"/>
  <c r="HJ12" i="7" s="1"/>
  <c r="HJ13" i="7" s="1"/>
  <c r="HJ14" i="7" s="1"/>
  <c r="HJ15" i="7" s="1"/>
  <c r="HJ16" i="7" s="1"/>
  <c r="HJ17" i="7" s="1"/>
  <c r="HJ18" i="7" s="1"/>
  <c r="HJ19" i="7" s="1"/>
  <c r="HJ20" i="7" s="1"/>
  <c r="HJ21" i="7" s="1"/>
  <c r="HJ22" i="7" s="1"/>
  <c r="HJ23" i="7" s="1"/>
  <c r="HJ24" i="7" s="1"/>
  <c r="HJ25" i="7" s="1"/>
  <c r="HJ26" i="7" s="1"/>
  <c r="HJ27" i="7" s="1"/>
  <c r="HJ28" i="7" s="1"/>
  <c r="HJ29" i="7" s="1"/>
  <c r="HJ30" i="7" s="1"/>
  <c r="HJ31" i="7" s="1"/>
  <c r="HJ32" i="7" s="1"/>
  <c r="HJ33" i="7" s="1"/>
  <c r="HJ34" i="7" s="1"/>
  <c r="HJ35" i="7" s="1"/>
  <c r="HJ36" i="7" s="1"/>
  <c r="HJ37" i="7" s="1"/>
  <c r="HJ38" i="7" s="1"/>
  <c r="HJ39" i="7" s="1"/>
  <c r="HJ40" i="7" s="1"/>
  <c r="HJ41" i="7" s="1"/>
  <c r="HJ42" i="7" s="1"/>
  <c r="HJ43" i="7" s="1"/>
  <c r="HJ44" i="7" s="1"/>
  <c r="HJ45" i="7" s="1"/>
  <c r="HJ46" i="7" s="1"/>
  <c r="HJ47" i="7" s="1"/>
  <c r="HJ48" i="7" s="1"/>
  <c r="X3" i="7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EN3" i="8"/>
  <c r="EN4" i="8" s="1"/>
  <c r="EN5" i="8" s="1"/>
  <c r="IF3" i="7"/>
  <c r="IF4" i="7" s="1"/>
  <c r="IF5" i="7" s="1"/>
  <c r="IF6" i="7" s="1"/>
  <c r="IF7" i="7" s="1"/>
  <c r="IF8" i="7" s="1"/>
  <c r="IF9" i="7" s="1"/>
  <c r="IF10" i="7" s="1"/>
  <c r="IF11" i="7" s="1"/>
  <c r="IF12" i="7" s="1"/>
  <c r="IF13" i="7" s="1"/>
  <c r="IF14" i="7" s="1"/>
  <c r="IF15" i="7" s="1"/>
  <c r="IF16" i="7" s="1"/>
  <c r="IF17" i="7" s="1"/>
  <c r="IF18" i="7" s="1"/>
  <c r="IF19" i="7" s="1"/>
  <c r="IF20" i="7" s="1"/>
  <c r="IF21" i="7" s="1"/>
  <c r="IF22" i="7" s="1"/>
  <c r="IF23" i="7" s="1"/>
  <c r="IF24" i="7" s="1"/>
  <c r="IF25" i="7" s="1"/>
  <c r="IF26" i="7" s="1"/>
  <c r="IF27" i="7" s="1"/>
  <c r="IF28" i="7" s="1"/>
  <c r="IF29" i="7" s="1"/>
  <c r="IF30" i="7" s="1"/>
  <c r="IF31" i="7" s="1"/>
  <c r="IF32" i="7" s="1"/>
  <c r="IF33" i="7" s="1"/>
  <c r="IF34" i="7" s="1"/>
  <c r="IF35" i="7" s="1"/>
  <c r="IF36" i="7" s="1"/>
  <c r="IF37" i="7" s="1"/>
  <c r="IF38" i="7" s="1"/>
  <c r="IF39" i="7" s="1"/>
  <c r="IF40" i="7" s="1"/>
  <c r="IF41" i="7" s="1"/>
  <c r="IF42" i="7" s="1"/>
  <c r="IF43" i="7" s="1"/>
  <c r="IF44" i="7" s="1"/>
  <c r="IF45" i="7" s="1"/>
  <c r="IF46" i="7" s="1"/>
  <c r="IF47" i="7" s="1"/>
  <c r="IF48" i="7" s="1"/>
  <c r="IF49" i="7" s="1"/>
  <c r="IF50" i="7" s="1"/>
  <c r="IF51" i="7" s="1"/>
  <c r="IF52" i="7" s="1"/>
  <c r="IF53" i="7" s="1"/>
  <c r="IF54" i="7" s="1"/>
  <c r="IF55" i="7" s="1"/>
  <c r="IF56" i="7" s="1"/>
  <c r="IF57" i="7" s="1"/>
  <c r="IF58" i="7" s="1"/>
  <c r="IF59" i="7" s="1"/>
  <c r="IF60" i="7" s="1"/>
  <c r="IF61" i="7" s="1"/>
  <c r="IF62" i="7" s="1"/>
  <c r="IF63" i="7" s="1"/>
  <c r="IF64" i="7" s="1"/>
  <c r="IF65" i="7" s="1"/>
  <c r="IF66" i="7" s="1"/>
  <c r="IF67" i="7" s="1"/>
  <c r="BA69" i="5"/>
  <c r="CW3" i="8"/>
  <c r="CW4" i="8" s="1"/>
  <c r="FP3" i="7"/>
  <c r="FP4" i="7" s="1"/>
  <c r="FP5" i="7" s="1"/>
  <c r="FP6" i="7" s="1"/>
  <c r="FP7" i="7" s="1"/>
  <c r="FP8" i="7" s="1"/>
  <c r="FP9" i="7" s="1"/>
  <c r="FP10" i="7" s="1"/>
  <c r="FP11" i="7" s="1"/>
  <c r="FP12" i="7" s="1"/>
  <c r="FP13" i="7" s="1"/>
  <c r="FP14" i="7" s="1"/>
  <c r="FP15" i="7" s="1"/>
  <c r="FP16" i="7" s="1"/>
  <c r="FP17" i="7" s="1"/>
  <c r="FP18" i="7" s="1"/>
  <c r="FP19" i="7" s="1"/>
  <c r="FP20" i="7" s="1"/>
  <c r="FP21" i="7" s="1"/>
  <c r="FP22" i="7" s="1"/>
  <c r="FP23" i="7" s="1"/>
  <c r="FP24" i="7" s="1"/>
  <c r="FP25" i="7" s="1"/>
  <c r="FP26" i="7" s="1"/>
  <c r="FP27" i="7" s="1"/>
  <c r="FP28" i="7" s="1"/>
  <c r="FP29" i="7" s="1"/>
  <c r="FP30" i="7" s="1"/>
  <c r="FP31" i="7" s="1"/>
  <c r="FP32" i="7" s="1"/>
  <c r="FP33" i="7" s="1"/>
  <c r="FP34" i="7" s="1"/>
  <c r="FP35" i="7" s="1"/>
  <c r="FP36" i="7" s="1"/>
  <c r="FP37" i="7" s="1"/>
  <c r="FP38" i="7" s="1"/>
  <c r="FP39" i="7" s="1"/>
  <c r="FP40" i="7" s="1"/>
  <c r="FP41" i="7" s="1"/>
  <c r="FP42" i="7" s="1"/>
  <c r="FP43" i="7" s="1"/>
  <c r="FP44" i="7" s="1"/>
  <c r="FP45" i="7" s="1"/>
  <c r="FP46" i="7" s="1"/>
  <c r="FP47" i="7" s="1"/>
  <c r="FP48" i="7" s="1"/>
  <c r="DI3" i="8"/>
  <c r="DI4" i="8" s="1"/>
  <c r="IP3" i="7"/>
  <c r="IP4" i="7" s="1"/>
  <c r="IP5" i="7" s="1"/>
  <c r="IP6" i="7" s="1"/>
  <c r="IP7" i="7" s="1"/>
  <c r="IP8" i="7" s="1"/>
  <c r="IP9" i="7" s="1"/>
  <c r="IP10" i="7" s="1"/>
  <c r="IP11" i="7" s="1"/>
  <c r="IP12" i="7" s="1"/>
  <c r="IP13" i="7" s="1"/>
  <c r="IP14" i="7" s="1"/>
  <c r="IP15" i="7" s="1"/>
  <c r="IP16" i="7" s="1"/>
  <c r="IP17" i="7" s="1"/>
  <c r="IP18" i="7" s="1"/>
  <c r="IP19" i="7" s="1"/>
  <c r="IP20" i="7" s="1"/>
  <c r="IP21" i="7" s="1"/>
  <c r="IP22" i="7" s="1"/>
  <c r="IP23" i="7" s="1"/>
  <c r="IP24" i="7" s="1"/>
  <c r="IP25" i="7" s="1"/>
  <c r="IP26" i="7" s="1"/>
  <c r="IP27" i="7" s="1"/>
  <c r="IP28" i="7" s="1"/>
  <c r="IP29" i="7" s="1"/>
  <c r="IP30" i="7" s="1"/>
  <c r="IP31" i="7" s="1"/>
  <c r="IP32" i="7" s="1"/>
  <c r="IP33" i="7" s="1"/>
  <c r="IP34" i="7" s="1"/>
  <c r="IP35" i="7" s="1"/>
  <c r="IP36" i="7" s="1"/>
  <c r="IP37" i="7" s="1"/>
  <c r="IP38" i="7" s="1"/>
  <c r="IP39" i="7" s="1"/>
  <c r="IP40" i="7" s="1"/>
  <c r="IP41" i="7" s="1"/>
  <c r="IP42" i="7" s="1"/>
  <c r="IP43" i="7" s="1"/>
  <c r="IP44" i="7" s="1"/>
  <c r="IP45" i="7" s="1"/>
  <c r="IP46" i="7" s="1"/>
  <c r="IP47" i="7" s="1"/>
  <c r="IP48" i="7" s="1"/>
  <c r="JD3" i="8"/>
  <c r="JD4" i="8" s="1"/>
  <c r="Z7" i="4"/>
  <c r="DX3" i="8"/>
  <c r="DX4" i="8" s="1"/>
  <c r="DX5" i="8" s="1"/>
  <c r="DG3" i="7"/>
  <c r="DG4" i="7" s="1"/>
  <c r="DG5" i="7" s="1"/>
  <c r="DG6" i="7" s="1"/>
  <c r="DG7" i="7" s="1"/>
  <c r="DG8" i="7" s="1"/>
  <c r="DG9" i="7" s="1"/>
  <c r="DG10" i="7" s="1"/>
  <c r="DG11" i="7" s="1"/>
  <c r="DG12" i="7" s="1"/>
  <c r="DG13" i="7" s="1"/>
  <c r="DG14" i="7" s="1"/>
  <c r="DG15" i="7" s="1"/>
  <c r="DG16" i="7" s="1"/>
  <c r="DG17" i="7" s="1"/>
  <c r="DG18" i="7" s="1"/>
  <c r="DG19" i="7" s="1"/>
  <c r="DG20" i="7" s="1"/>
  <c r="DG21" i="7" s="1"/>
  <c r="DG22" i="7" s="1"/>
  <c r="DG23" i="7" s="1"/>
  <c r="DG24" i="7" s="1"/>
  <c r="DG25" i="7" s="1"/>
  <c r="DG26" i="7" s="1"/>
  <c r="DG27" i="7" s="1"/>
  <c r="DG28" i="7" s="1"/>
  <c r="DG29" i="7" s="1"/>
  <c r="DG30" i="7" s="1"/>
  <c r="DG31" i="7" s="1"/>
  <c r="DG32" i="7" s="1"/>
  <c r="DG33" i="7" s="1"/>
  <c r="DG34" i="7" s="1"/>
  <c r="DG35" i="7" s="1"/>
  <c r="DG36" i="7" s="1"/>
  <c r="DG37" i="7" s="1"/>
  <c r="DG38" i="7" s="1"/>
  <c r="DG39" i="7" s="1"/>
  <c r="DG40" i="7" s="1"/>
  <c r="DG41" i="7" s="1"/>
  <c r="DG42" i="7" s="1"/>
  <c r="DG43" i="7" s="1"/>
  <c r="DG44" i="7" s="1"/>
  <c r="DG45" i="7" s="1"/>
  <c r="DG46" i="7" s="1"/>
  <c r="DG47" i="7" s="1"/>
  <c r="DG48" i="7" s="1"/>
  <c r="T3" i="8"/>
  <c r="T4" i="8" s="1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O7" i="4"/>
  <c r="P7" i="4" s="1"/>
  <c r="GK3" i="7"/>
  <c r="GK4" i="7" s="1"/>
  <c r="GK5" i="7" s="1"/>
  <c r="GK6" i="7" s="1"/>
  <c r="GK7" i="7" s="1"/>
  <c r="GK8" i="7" s="1"/>
  <c r="GK9" i="7" s="1"/>
  <c r="GK10" i="7" s="1"/>
  <c r="GK11" i="7" s="1"/>
  <c r="GK12" i="7" s="1"/>
  <c r="GK13" i="7" s="1"/>
  <c r="GK14" i="7" s="1"/>
  <c r="GK15" i="7" s="1"/>
  <c r="GK16" i="7" s="1"/>
  <c r="GK17" i="7" s="1"/>
  <c r="GK18" i="7" s="1"/>
  <c r="GK19" i="7" s="1"/>
  <c r="GK20" i="7" s="1"/>
  <c r="GK21" i="7" s="1"/>
  <c r="GK22" i="7" s="1"/>
  <c r="GK23" i="7" s="1"/>
  <c r="GK24" i="7" s="1"/>
  <c r="GK25" i="7" s="1"/>
  <c r="GK26" i="7" s="1"/>
  <c r="GK27" i="7" s="1"/>
  <c r="GK28" i="7" s="1"/>
  <c r="GK29" i="7" s="1"/>
  <c r="GK30" i="7" s="1"/>
  <c r="GK31" i="7" s="1"/>
  <c r="GK32" i="7" s="1"/>
  <c r="GK33" i="7" s="1"/>
  <c r="GK34" i="7" s="1"/>
  <c r="GK35" i="7" s="1"/>
  <c r="GK36" i="7" s="1"/>
  <c r="GK37" i="7" s="1"/>
  <c r="GK38" i="7" s="1"/>
  <c r="GK39" i="7" s="1"/>
  <c r="GK40" i="7" s="1"/>
  <c r="GK41" i="7" s="1"/>
  <c r="GK42" i="7" s="1"/>
  <c r="GK43" i="7" s="1"/>
  <c r="GK44" i="7" s="1"/>
  <c r="GK45" i="7" s="1"/>
  <c r="GK46" i="7" s="1"/>
  <c r="GK47" i="7" s="1"/>
  <c r="GK48" i="7" s="1"/>
  <c r="GK49" i="7" s="1"/>
  <c r="GK50" i="7" s="1"/>
  <c r="GK51" i="7" s="1"/>
  <c r="GK52" i="7" s="1"/>
  <c r="GK53" i="7" s="1"/>
  <c r="GK54" i="7" s="1"/>
  <c r="GK55" i="7" s="1"/>
  <c r="GK56" i="7" s="1"/>
  <c r="GK57" i="7" s="1"/>
  <c r="GK58" i="7" s="1"/>
  <c r="GK59" i="7" s="1"/>
  <c r="GK60" i="7" s="1"/>
  <c r="GK61" i="7" s="1"/>
  <c r="GK62" i="7" s="1"/>
  <c r="GK63" i="7" s="1"/>
  <c r="GK64" i="7" s="1"/>
  <c r="GK65" i="7" s="1"/>
  <c r="GK66" i="7" s="1"/>
  <c r="GK67" i="7" s="1"/>
  <c r="AN7" i="4"/>
  <c r="U3" i="7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AR7" i="4"/>
  <c r="AS7" i="4" s="1"/>
  <c r="DE3" i="8"/>
  <c r="DE4" i="8" s="1"/>
  <c r="R3" i="8"/>
  <c r="R4" i="8" s="1"/>
  <c r="AX50" i="5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M3" i="8"/>
  <c r="AM4" i="8" s="1"/>
  <c r="AM5" i="8" s="1"/>
  <c r="BZ3" i="8"/>
  <c r="BZ4" i="8" s="1"/>
  <c r="BZ5" i="8" s="1"/>
  <c r="BZ6" i="8" s="1"/>
  <c r="GJ5" i="8"/>
  <c r="GJ3" i="7"/>
  <c r="GJ4" i="7" s="1"/>
  <c r="GJ5" i="7" s="1"/>
  <c r="GJ6" i="7" s="1"/>
  <c r="GJ7" i="7" s="1"/>
  <c r="GJ8" i="7" s="1"/>
  <c r="GJ9" i="7" s="1"/>
  <c r="GJ10" i="7" s="1"/>
  <c r="GJ11" i="7" s="1"/>
  <c r="GJ12" i="7" s="1"/>
  <c r="GJ13" i="7" s="1"/>
  <c r="GJ14" i="7" s="1"/>
  <c r="GJ15" i="7" s="1"/>
  <c r="GJ16" i="7" s="1"/>
  <c r="GJ17" i="7" s="1"/>
  <c r="GJ18" i="7" s="1"/>
  <c r="GJ19" i="7" s="1"/>
  <c r="GJ20" i="7" s="1"/>
  <c r="GJ21" i="7" s="1"/>
  <c r="GJ22" i="7" s="1"/>
  <c r="GJ23" i="7" s="1"/>
  <c r="GJ24" i="7" s="1"/>
  <c r="GJ25" i="7" s="1"/>
  <c r="GJ26" i="7" s="1"/>
  <c r="GJ27" i="7" s="1"/>
  <c r="GJ28" i="7" s="1"/>
  <c r="GJ29" i="7" s="1"/>
  <c r="GJ30" i="7" s="1"/>
  <c r="GJ31" i="7" s="1"/>
  <c r="GJ32" i="7" s="1"/>
  <c r="GJ33" i="7" s="1"/>
  <c r="GJ34" i="7" s="1"/>
  <c r="GJ35" i="7" s="1"/>
  <c r="GJ36" i="7" s="1"/>
  <c r="GJ37" i="7" s="1"/>
  <c r="GJ38" i="7" s="1"/>
  <c r="GJ39" i="7" s="1"/>
  <c r="GJ40" i="7" s="1"/>
  <c r="GJ41" i="7" s="1"/>
  <c r="GJ42" i="7" s="1"/>
  <c r="GJ43" i="7" s="1"/>
  <c r="GJ44" i="7" s="1"/>
  <c r="GJ45" i="7" s="1"/>
  <c r="GJ46" i="7" s="1"/>
  <c r="GJ47" i="7" s="1"/>
  <c r="GJ48" i="7" s="1"/>
  <c r="GJ49" i="7" s="1"/>
  <c r="GJ50" i="7" s="1"/>
  <c r="GJ51" i="7" s="1"/>
  <c r="GJ52" i="7" s="1"/>
  <c r="GJ53" i="7" s="1"/>
  <c r="GJ54" i="7" s="1"/>
  <c r="GJ55" i="7" s="1"/>
  <c r="GJ56" i="7" s="1"/>
  <c r="GJ57" i="7" s="1"/>
  <c r="GJ58" i="7" s="1"/>
  <c r="GJ59" i="7" s="1"/>
  <c r="GJ60" i="7" s="1"/>
  <c r="GJ61" i="7" s="1"/>
  <c r="GJ62" i="7" s="1"/>
  <c r="GJ63" i="7" s="1"/>
  <c r="GJ64" i="7" s="1"/>
  <c r="GJ65" i="7" s="1"/>
  <c r="GJ66" i="7" s="1"/>
  <c r="GJ67" i="7" s="1"/>
  <c r="HU3" i="8"/>
  <c r="HU4" i="8" s="1"/>
  <c r="FC3" i="7"/>
  <c r="FC4" i="7" s="1"/>
  <c r="FC5" i="7" s="1"/>
  <c r="FC6" i="7" s="1"/>
  <c r="FC7" i="7" s="1"/>
  <c r="FC8" i="7" s="1"/>
  <c r="FC9" i="7" s="1"/>
  <c r="FC10" i="7" s="1"/>
  <c r="FC11" i="7" s="1"/>
  <c r="FC12" i="7" s="1"/>
  <c r="FC13" i="7" s="1"/>
  <c r="FC14" i="7" s="1"/>
  <c r="FC15" i="7" s="1"/>
  <c r="FC16" i="7" s="1"/>
  <c r="FC17" i="7" s="1"/>
  <c r="FC18" i="7" s="1"/>
  <c r="FC19" i="7" s="1"/>
  <c r="FC20" i="7" s="1"/>
  <c r="FC21" i="7" s="1"/>
  <c r="FC22" i="7" s="1"/>
  <c r="FC23" i="7" s="1"/>
  <c r="FC24" i="7" s="1"/>
  <c r="FC25" i="7" s="1"/>
  <c r="FC26" i="7" s="1"/>
  <c r="FC27" i="7" s="1"/>
  <c r="FC28" i="7" s="1"/>
  <c r="FC29" i="7" s="1"/>
  <c r="FC30" i="7" s="1"/>
  <c r="FC31" i="7" s="1"/>
  <c r="FC32" i="7" s="1"/>
  <c r="FC33" i="7" s="1"/>
  <c r="FC34" i="7" s="1"/>
  <c r="FC35" i="7" s="1"/>
  <c r="FC36" i="7" s="1"/>
  <c r="FC37" i="7" s="1"/>
  <c r="FC38" i="7" s="1"/>
  <c r="FC39" i="7" s="1"/>
  <c r="FC40" i="7" s="1"/>
  <c r="FC41" i="7" s="1"/>
  <c r="FC42" i="7" s="1"/>
  <c r="FC43" i="7" s="1"/>
  <c r="FC44" i="7" s="1"/>
  <c r="FC45" i="7" s="1"/>
  <c r="FC46" i="7" s="1"/>
  <c r="FC47" i="7" s="1"/>
  <c r="FC48" i="7" s="1"/>
  <c r="K3" i="8"/>
  <c r="DU3" i="8"/>
  <c r="DU4" i="8" s="1"/>
  <c r="HO3" i="7"/>
  <c r="HO4" i="7" s="1"/>
  <c r="HO5" i="7" s="1"/>
  <c r="HO6" i="7" s="1"/>
  <c r="HO7" i="7" s="1"/>
  <c r="HO8" i="7" s="1"/>
  <c r="HO9" i="7" s="1"/>
  <c r="HO10" i="7" s="1"/>
  <c r="HO11" i="7" s="1"/>
  <c r="HO12" i="7" s="1"/>
  <c r="HO13" i="7" s="1"/>
  <c r="HO14" i="7" s="1"/>
  <c r="HO15" i="7" s="1"/>
  <c r="HO16" i="7" s="1"/>
  <c r="HO17" i="7" s="1"/>
  <c r="HO18" i="7" s="1"/>
  <c r="HO19" i="7" s="1"/>
  <c r="HO20" i="7" s="1"/>
  <c r="HO21" i="7" s="1"/>
  <c r="HO22" i="7" s="1"/>
  <c r="HO23" i="7" s="1"/>
  <c r="HO24" i="7" s="1"/>
  <c r="HO25" i="7" s="1"/>
  <c r="HO26" i="7" s="1"/>
  <c r="HO27" i="7" s="1"/>
  <c r="HO28" i="7" s="1"/>
  <c r="HO29" i="7" s="1"/>
  <c r="HO30" i="7" s="1"/>
  <c r="HO31" i="7" s="1"/>
  <c r="HO32" i="7" s="1"/>
  <c r="HO33" i="7" s="1"/>
  <c r="HO34" i="7" s="1"/>
  <c r="HO35" i="7" s="1"/>
  <c r="HO36" i="7" s="1"/>
  <c r="HO37" i="7" s="1"/>
  <c r="HO38" i="7" s="1"/>
  <c r="HO39" i="7" s="1"/>
  <c r="HO40" i="7" s="1"/>
  <c r="HO41" i="7" s="1"/>
  <c r="HO42" i="7" s="1"/>
  <c r="HO43" i="7" s="1"/>
  <c r="HO44" i="7" s="1"/>
  <c r="HO45" i="7" s="1"/>
  <c r="HO46" i="7" s="1"/>
  <c r="HO47" i="7" s="1"/>
  <c r="HO48" i="7" s="1"/>
  <c r="HO49" i="7" s="1"/>
  <c r="HO50" i="7" s="1"/>
  <c r="HO51" i="7" s="1"/>
  <c r="HO52" i="7" s="1"/>
  <c r="HO53" i="7" s="1"/>
  <c r="HO54" i="7" s="1"/>
  <c r="HO55" i="7" s="1"/>
  <c r="HO56" i="7" s="1"/>
  <c r="HO57" i="7" s="1"/>
  <c r="HO58" i="7" s="1"/>
  <c r="HO59" i="7" s="1"/>
  <c r="HO60" i="7" s="1"/>
  <c r="HO61" i="7" s="1"/>
  <c r="HO62" i="7" s="1"/>
  <c r="HO63" i="7" s="1"/>
  <c r="HO64" i="7" s="1"/>
  <c r="HO65" i="7" s="1"/>
  <c r="HO66" i="7" s="1"/>
  <c r="HO67" i="7" s="1"/>
  <c r="V3" i="7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EJ3" i="8"/>
  <c r="EJ4" i="8" s="1"/>
  <c r="EJ5" i="8" s="1"/>
  <c r="IE3" i="7"/>
  <c r="IE4" i="7" s="1"/>
  <c r="IE5" i="7" s="1"/>
  <c r="IE6" i="7" s="1"/>
  <c r="IE7" i="7" s="1"/>
  <c r="IE8" i="7" s="1"/>
  <c r="IE9" i="7" s="1"/>
  <c r="IE10" i="7" s="1"/>
  <c r="IE11" i="7" s="1"/>
  <c r="IE12" i="7" s="1"/>
  <c r="IE13" i="7" s="1"/>
  <c r="IE14" i="7" s="1"/>
  <c r="IE15" i="7" s="1"/>
  <c r="IE16" i="7" s="1"/>
  <c r="IE17" i="7" s="1"/>
  <c r="IE18" i="7" s="1"/>
  <c r="IE19" i="7" s="1"/>
  <c r="IE20" i="7" s="1"/>
  <c r="IE21" i="7" s="1"/>
  <c r="IE22" i="7" s="1"/>
  <c r="IE23" i="7" s="1"/>
  <c r="IE24" i="7" s="1"/>
  <c r="IE25" i="7" s="1"/>
  <c r="IE26" i="7" s="1"/>
  <c r="IE27" i="7" s="1"/>
  <c r="IE28" i="7" s="1"/>
  <c r="IE29" i="7" s="1"/>
  <c r="IE30" i="7" s="1"/>
  <c r="IE31" i="7" s="1"/>
  <c r="IE32" i="7" s="1"/>
  <c r="IE33" i="7" s="1"/>
  <c r="IE34" i="7" s="1"/>
  <c r="IE35" i="7" s="1"/>
  <c r="IE36" i="7" s="1"/>
  <c r="IE37" i="7" s="1"/>
  <c r="IE38" i="7" s="1"/>
  <c r="IE39" i="7" s="1"/>
  <c r="IE40" i="7" s="1"/>
  <c r="IE41" i="7" s="1"/>
  <c r="IE42" i="7" s="1"/>
  <c r="IE43" i="7" s="1"/>
  <c r="IE44" i="7" s="1"/>
  <c r="IE45" i="7" s="1"/>
  <c r="IE46" i="7" s="1"/>
  <c r="IE47" i="7" s="1"/>
  <c r="IE48" i="7" s="1"/>
  <c r="IE49" i="7" s="1"/>
  <c r="IE50" i="7" s="1"/>
  <c r="IE51" i="7" s="1"/>
  <c r="IE52" i="7" s="1"/>
  <c r="IE53" i="7" s="1"/>
  <c r="IE54" i="7" s="1"/>
  <c r="IE55" i="7" s="1"/>
  <c r="IE56" i="7" s="1"/>
  <c r="IE57" i="7" s="1"/>
  <c r="IE58" i="7" s="1"/>
  <c r="IE59" i="7" s="1"/>
  <c r="IE60" i="7" s="1"/>
  <c r="IE61" i="7" s="1"/>
  <c r="IE62" i="7" s="1"/>
  <c r="IE63" i="7" s="1"/>
  <c r="IE64" i="7" s="1"/>
  <c r="IE65" i="7" s="1"/>
  <c r="IE66" i="7" s="1"/>
  <c r="IE67" i="7" s="1"/>
  <c r="BG69" i="5"/>
  <c r="BH69" i="5" s="1"/>
  <c r="JU68" i="7" s="1"/>
  <c r="DR3" i="7"/>
  <c r="DR4" i="7" s="1"/>
  <c r="DR5" i="7" s="1"/>
  <c r="DR6" i="7" s="1"/>
  <c r="DR7" i="7" s="1"/>
  <c r="DR8" i="7" s="1"/>
  <c r="DR9" i="7" s="1"/>
  <c r="DR10" i="7" s="1"/>
  <c r="DR11" i="7" s="1"/>
  <c r="DR12" i="7" s="1"/>
  <c r="DR13" i="7" s="1"/>
  <c r="DR14" i="7" s="1"/>
  <c r="DR15" i="7" s="1"/>
  <c r="DR16" i="7" s="1"/>
  <c r="DR17" i="7" s="1"/>
  <c r="DR18" i="7" s="1"/>
  <c r="DR19" i="7" s="1"/>
  <c r="DR20" i="7" s="1"/>
  <c r="DR21" i="7" s="1"/>
  <c r="DR22" i="7" s="1"/>
  <c r="DR23" i="7" s="1"/>
  <c r="DR24" i="7" s="1"/>
  <c r="DR25" i="7" s="1"/>
  <c r="DR26" i="7" s="1"/>
  <c r="DR27" i="7" s="1"/>
  <c r="DR28" i="7" s="1"/>
  <c r="DR29" i="7" s="1"/>
  <c r="DR30" i="7" s="1"/>
  <c r="DR31" i="7" s="1"/>
  <c r="DR32" i="7" s="1"/>
  <c r="DR33" i="7" s="1"/>
  <c r="DR34" i="7" s="1"/>
  <c r="DR35" i="7" s="1"/>
  <c r="DR36" i="7" s="1"/>
  <c r="DR37" i="7" s="1"/>
  <c r="DR38" i="7" s="1"/>
  <c r="DR39" i="7" s="1"/>
  <c r="DR40" i="7" s="1"/>
  <c r="DR41" i="7" s="1"/>
  <c r="DR42" i="7" s="1"/>
  <c r="DR43" i="7" s="1"/>
  <c r="DR44" i="7" s="1"/>
  <c r="DR45" i="7" s="1"/>
  <c r="DR46" i="7" s="1"/>
  <c r="DR47" i="7" s="1"/>
  <c r="DR48" i="7" s="1"/>
  <c r="KB3" i="8"/>
  <c r="KB4" i="8" s="1"/>
  <c r="KB5" i="8" s="1"/>
  <c r="IG3" i="8"/>
  <c r="IG4" i="8" s="1"/>
  <c r="IG5" i="8" s="1"/>
  <c r="AK50" i="5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DD3" i="8"/>
  <c r="DD4" i="8" s="1"/>
  <c r="IR3" i="7"/>
  <c r="IR4" i="7" s="1"/>
  <c r="IR5" i="7" s="1"/>
  <c r="IR6" i="7" s="1"/>
  <c r="IR7" i="7" s="1"/>
  <c r="IR8" i="7" s="1"/>
  <c r="IR9" i="7" s="1"/>
  <c r="IR10" i="7" s="1"/>
  <c r="IR11" i="7" s="1"/>
  <c r="IR12" i="7" s="1"/>
  <c r="IR13" i="7" s="1"/>
  <c r="IR14" i="7" s="1"/>
  <c r="IR15" i="7" s="1"/>
  <c r="IR16" i="7" s="1"/>
  <c r="IR17" i="7" s="1"/>
  <c r="IR18" i="7" s="1"/>
  <c r="IR19" i="7" s="1"/>
  <c r="IR20" i="7" s="1"/>
  <c r="IR21" i="7" s="1"/>
  <c r="IR22" i="7" s="1"/>
  <c r="IR23" i="7" s="1"/>
  <c r="IR24" i="7" s="1"/>
  <c r="IR25" i="7" s="1"/>
  <c r="IR26" i="7" s="1"/>
  <c r="IR27" i="7" s="1"/>
  <c r="IR28" i="7" s="1"/>
  <c r="IR29" i="7" s="1"/>
  <c r="IR30" i="7" s="1"/>
  <c r="IR31" i="7" s="1"/>
  <c r="IR32" i="7" s="1"/>
  <c r="IR33" i="7" s="1"/>
  <c r="IR34" i="7" s="1"/>
  <c r="IR35" i="7" s="1"/>
  <c r="IR36" i="7" s="1"/>
  <c r="IR37" i="7" s="1"/>
  <c r="IR38" i="7" s="1"/>
  <c r="IR39" i="7" s="1"/>
  <c r="IR40" i="7" s="1"/>
  <c r="IR41" i="7" s="1"/>
  <c r="IR42" i="7" s="1"/>
  <c r="IR43" i="7" s="1"/>
  <c r="IR44" i="7" s="1"/>
  <c r="IR45" i="7" s="1"/>
  <c r="IR46" i="7" s="1"/>
  <c r="IR47" i="7" s="1"/>
  <c r="IR48" i="7" s="1"/>
  <c r="JA3" i="8"/>
  <c r="JA4" i="8" s="1"/>
  <c r="DY3" i="8"/>
  <c r="DY4" i="8" s="1"/>
  <c r="DY5" i="8" s="1"/>
  <c r="U3" i="8"/>
  <c r="U4" i="8" s="1"/>
  <c r="EX3" i="7"/>
  <c r="EX4" i="7" s="1"/>
  <c r="EX5" i="7" s="1"/>
  <c r="EX6" i="7" s="1"/>
  <c r="EX7" i="7" s="1"/>
  <c r="EX8" i="7" s="1"/>
  <c r="EX9" i="7" s="1"/>
  <c r="EX10" i="7" s="1"/>
  <c r="EX11" i="7" s="1"/>
  <c r="EX12" i="7" s="1"/>
  <c r="EX13" i="7" s="1"/>
  <c r="EX14" i="7" s="1"/>
  <c r="EX15" i="7" s="1"/>
  <c r="EX16" i="7" s="1"/>
  <c r="EX17" i="7" s="1"/>
  <c r="EX18" i="7" s="1"/>
  <c r="EX19" i="7" s="1"/>
  <c r="EX20" i="7" s="1"/>
  <c r="EX21" i="7" s="1"/>
  <c r="EX22" i="7" s="1"/>
  <c r="EX23" i="7" s="1"/>
  <c r="EX24" i="7" s="1"/>
  <c r="EX25" i="7" s="1"/>
  <c r="EX26" i="7" s="1"/>
  <c r="EX27" i="7" s="1"/>
  <c r="EX28" i="7" s="1"/>
  <c r="EX29" i="7" s="1"/>
  <c r="EX30" i="7" s="1"/>
  <c r="EX31" i="7" s="1"/>
  <c r="EX32" i="7" s="1"/>
  <c r="EX33" i="7" s="1"/>
  <c r="EX34" i="7" s="1"/>
  <c r="EX35" i="7" s="1"/>
  <c r="EX36" i="7" s="1"/>
  <c r="EX37" i="7" s="1"/>
  <c r="EX38" i="7" s="1"/>
  <c r="EX39" i="7" s="1"/>
  <c r="EX40" i="7" s="1"/>
  <c r="EX41" i="7" s="1"/>
  <c r="EX42" i="7" s="1"/>
  <c r="EX43" i="7" s="1"/>
  <c r="EX44" i="7" s="1"/>
  <c r="EX45" i="7" s="1"/>
  <c r="EX46" i="7" s="1"/>
  <c r="EX47" i="7" s="1"/>
  <c r="EX48" i="7" s="1"/>
  <c r="EX49" i="7" s="1"/>
  <c r="EX50" i="7" s="1"/>
  <c r="EX51" i="7" s="1"/>
  <c r="EX52" i="7" s="1"/>
  <c r="EX53" i="7" s="1"/>
  <c r="EX54" i="7" s="1"/>
  <c r="EX55" i="7" s="1"/>
  <c r="EX56" i="7" s="1"/>
  <c r="EX57" i="7" s="1"/>
  <c r="EX58" i="7" s="1"/>
  <c r="EX59" i="7" s="1"/>
  <c r="EX60" i="7" s="1"/>
  <c r="EX61" i="7" s="1"/>
  <c r="EX62" i="7" s="1"/>
  <c r="EX63" i="7" s="1"/>
  <c r="EX64" i="7" s="1"/>
  <c r="EX65" i="7" s="1"/>
  <c r="EX66" i="7" s="1"/>
  <c r="EX67" i="7" s="1"/>
  <c r="BT67" i="7"/>
  <c r="CN3" i="7"/>
  <c r="CN4" i="7" s="1"/>
  <c r="CN5" i="7" s="1"/>
  <c r="CN6" i="7" s="1"/>
  <c r="CN7" i="7" s="1"/>
  <c r="CN8" i="7" s="1"/>
  <c r="CN9" i="7" s="1"/>
  <c r="CN10" i="7" s="1"/>
  <c r="CN11" i="7" s="1"/>
  <c r="CN12" i="7" s="1"/>
  <c r="CN13" i="7" s="1"/>
  <c r="CN14" i="7" s="1"/>
  <c r="CN15" i="7" s="1"/>
  <c r="CN16" i="7" s="1"/>
  <c r="CN17" i="7" s="1"/>
  <c r="CN18" i="7" s="1"/>
  <c r="CN19" i="7" s="1"/>
  <c r="CN20" i="7" s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N50" i="7" s="1"/>
  <c r="CN51" i="7" s="1"/>
  <c r="CN52" i="7" s="1"/>
  <c r="CN53" i="7" s="1"/>
  <c r="CN54" i="7" s="1"/>
  <c r="CN55" i="7" s="1"/>
  <c r="CN56" i="7" s="1"/>
  <c r="CN57" i="7" s="1"/>
  <c r="CN58" i="7" s="1"/>
  <c r="CN59" i="7" s="1"/>
  <c r="CN60" i="7" s="1"/>
  <c r="CN61" i="7" s="1"/>
  <c r="CN62" i="7" s="1"/>
  <c r="CN63" i="7" s="1"/>
  <c r="CN64" i="7" s="1"/>
  <c r="CN65" i="7" s="1"/>
  <c r="CN66" i="7" s="1"/>
  <c r="HU3" i="7"/>
  <c r="HU4" i="7" s="1"/>
  <c r="HU5" i="7" s="1"/>
  <c r="HU6" i="7" s="1"/>
  <c r="HU7" i="7" s="1"/>
  <c r="HU8" i="7" s="1"/>
  <c r="HU9" i="7" s="1"/>
  <c r="HU10" i="7" s="1"/>
  <c r="HU11" i="7" s="1"/>
  <c r="HU12" i="7" s="1"/>
  <c r="HU13" i="7" s="1"/>
  <c r="HU14" i="7" s="1"/>
  <c r="HU15" i="7" s="1"/>
  <c r="HU16" i="7" s="1"/>
  <c r="HU17" i="7" s="1"/>
  <c r="HU18" i="7" s="1"/>
  <c r="HU19" i="7" s="1"/>
  <c r="HU20" i="7" s="1"/>
  <c r="HU21" i="7" s="1"/>
  <c r="HU22" i="7" s="1"/>
  <c r="HU23" i="7" s="1"/>
  <c r="HU24" i="7" s="1"/>
  <c r="HU25" i="7" s="1"/>
  <c r="HU26" i="7" s="1"/>
  <c r="HU27" i="7" s="1"/>
  <c r="HU28" i="7" s="1"/>
  <c r="HU29" i="7" s="1"/>
  <c r="HU30" i="7" s="1"/>
  <c r="HU31" i="7" s="1"/>
  <c r="HU32" i="7" s="1"/>
  <c r="HU33" i="7" s="1"/>
  <c r="HU34" i="7" s="1"/>
  <c r="HU35" i="7" s="1"/>
  <c r="HU36" i="7" s="1"/>
  <c r="HU37" i="7" s="1"/>
  <c r="HU38" i="7" s="1"/>
  <c r="HU39" i="7" s="1"/>
  <c r="HU40" i="7" s="1"/>
  <c r="HU41" i="7" s="1"/>
  <c r="HU42" i="7" s="1"/>
  <c r="HU43" i="7" s="1"/>
  <c r="HU44" i="7" s="1"/>
  <c r="HU45" i="7" s="1"/>
  <c r="HU46" i="7" s="1"/>
  <c r="HU47" i="7" s="1"/>
  <c r="HU48" i="7" s="1"/>
  <c r="AN3" i="8"/>
  <c r="AN4" i="8" s="1"/>
  <c r="AN5" i="8" s="1"/>
  <c r="CB3" i="8"/>
  <c r="CB4" i="8" s="1"/>
  <c r="CB5" i="8" s="1"/>
  <c r="CB6" i="8" s="1"/>
  <c r="FD3" i="7"/>
  <c r="FD4" i="7" s="1"/>
  <c r="FD5" i="7" s="1"/>
  <c r="FD6" i="7" s="1"/>
  <c r="FD7" i="7" s="1"/>
  <c r="FD8" i="7" s="1"/>
  <c r="FD9" i="7" s="1"/>
  <c r="FD10" i="7" s="1"/>
  <c r="FD11" i="7" s="1"/>
  <c r="FD12" i="7" s="1"/>
  <c r="FD13" i="7" s="1"/>
  <c r="FD14" i="7" s="1"/>
  <c r="FD15" i="7" s="1"/>
  <c r="FD16" i="7" s="1"/>
  <c r="FD17" i="7" s="1"/>
  <c r="FD18" i="7" s="1"/>
  <c r="FD19" i="7" s="1"/>
  <c r="FD20" i="7" s="1"/>
  <c r="FD21" i="7" s="1"/>
  <c r="FD22" i="7" s="1"/>
  <c r="FD23" i="7" s="1"/>
  <c r="FD24" i="7" s="1"/>
  <c r="FD25" i="7" s="1"/>
  <c r="FD26" i="7" s="1"/>
  <c r="FD27" i="7" s="1"/>
  <c r="FD28" i="7" s="1"/>
  <c r="FD29" i="7" s="1"/>
  <c r="FD30" i="7" s="1"/>
  <c r="FD31" i="7" s="1"/>
  <c r="FD32" i="7" s="1"/>
  <c r="FD33" i="7" s="1"/>
  <c r="FD34" i="7" s="1"/>
  <c r="FD35" i="7" s="1"/>
  <c r="FD36" i="7" s="1"/>
  <c r="FD37" i="7" s="1"/>
  <c r="FD38" i="7" s="1"/>
  <c r="FD39" i="7" s="1"/>
  <c r="FD40" i="7" s="1"/>
  <c r="FD41" i="7" s="1"/>
  <c r="FD42" i="7" s="1"/>
  <c r="FD43" i="7" s="1"/>
  <c r="FD44" i="7" s="1"/>
  <c r="FD45" i="7" s="1"/>
  <c r="FD46" i="7" s="1"/>
  <c r="FD47" i="7" s="1"/>
  <c r="FD48" i="7" s="1"/>
  <c r="AU50" i="5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T3" i="7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GZ3" i="8"/>
  <c r="GZ4" i="8" s="1"/>
  <c r="GZ5" i="8" s="1"/>
  <c r="C7" i="4"/>
  <c r="DN3" i="7"/>
  <c r="DN4" i="7" s="1"/>
  <c r="DN5" i="7" s="1"/>
  <c r="DN6" i="7" s="1"/>
  <c r="DN7" i="7" s="1"/>
  <c r="DN8" i="7" s="1"/>
  <c r="DN9" i="7" s="1"/>
  <c r="DN10" i="7" s="1"/>
  <c r="DN11" i="7" s="1"/>
  <c r="DN12" i="7" s="1"/>
  <c r="DN13" i="7" s="1"/>
  <c r="DN14" i="7" s="1"/>
  <c r="DN15" i="7" s="1"/>
  <c r="DN16" i="7" s="1"/>
  <c r="DN17" i="7" s="1"/>
  <c r="DN18" i="7" s="1"/>
  <c r="DN19" i="7" s="1"/>
  <c r="DN20" i="7" s="1"/>
  <c r="DN21" i="7" s="1"/>
  <c r="DN22" i="7" s="1"/>
  <c r="DN23" i="7" s="1"/>
  <c r="DN24" i="7" s="1"/>
  <c r="DN25" i="7" s="1"/>
  <c r="DN26" i="7" s="1"/>
  <c r="DN27" i="7" s="1"/>
  <c r="DN28" i="7" s="1"/>
  <c r="DN29" i="7" s="1"/>
  <c r="DN30" i="7" s="1"/>
  <c r="DN31" i="7" s="1"/>
  <c r="DN32" i="7" s="1"/>
  <c r="DN33" i="7" s="1"/>
  <c r="DN34" i="7" s="1"/>
  <c r="DN35" i="7" s="1"/>
  <c r="DN36" i="7" s="1"/>
  <c r="DN37" i="7" s="1"/>
  <c r="DN38" i="7" s="1"/>
  <c r="DN39" i="7" s="1"/>
  <c r="DN40" i="7" s="1"/>
  <c r="DN41" i="7" s="1"/>
  <c r="DN42" i="7" s="1"/>
  <c r="DN43" i="7" s="1"/>
  <c r="DN44" i="7" s="1"/>
  <c r="DN45" i="7" s="1"/>
  <c r="DN46" i="7" s="1"/>
  <c r="DN47" i="7" s="1"/>
  <c r="DN48" i="7" s="1"/>
  <c r="AD7" i="4"/>
  <c r="KC3" i="8"/>
  <c r="KC4" i="8" s="1"/>
  <c r="KC5" i="8" s="1"/>
  <c r="ID5" i="8"/>
  <c r="DF3" i="8"/>
  <c r="DF4" i="8" s="1"/>
  <c r="IY3" i="8"/>
  <c r="IY4" i="8" s="1"/>
  <c r="EW3" i="7"/>
  <c r="EW4" i="7" s="1"/>
  <c r="EW5" i="7" s="1"/>
  <c r="EW6" i="7" s="1"/>
  <c r="EW7" i="7" s="1"/>
  <c r="EW8" i="7" s="1"/>
  <c r="EW9" i="7" s="1"/>
  <c r="EW10" i="7" s="1"/>
  <c r="EW11" i="7" s="1"/>
  <c r="EW12" i="7" s="1"/>
  <c r="EW13" i="7" s="1"/>
  <c r="EW14" i="7" s="1"/>
  <c r="EW15" i="7" s="1"/>
  <c r="EW16" i="7" s="1"/>
  <c r="EW17" i="7" s="1"/>
  <c r="EW18" i="7" s="1"/>
  <c r="EW19" i="7" s="1"/>
  <c r="EW20" i="7" s="1"/>
  <c r="EW21" i="7" s="1"/>
  <c r="EW22" i="7" s="1"/>
  <c r="EW23" i="7" s="1"/>
  <c r="EW24" i="7" s="1"/>
  <c r="EW25" i="7" s="1"/>
  <c r="EW26" i="7" s="1"/>
  <c r="EW27" i="7" s="1"/>
  <c r="EW28" i="7" s="1"/>
  <c r="EW29" i="7" s="1"/>
  <c r="EW30" i="7" s="1"/>
  <c r="EW31" i="7" s="1"/>
  <c r="EW32" i="7" s="1"/>
  <c r="EW33" i="7" s="1"/>
  <c r="EW34" i="7" s="1"/>
  <c r="EW35" i="7" s="1"/>
  <c r="EW36" i="7" s="1"/>
  <c r="EW37" i="7" s="1"/>
  <c r="EW38" i="7" s="1"/>
  <c r="EW39" i="7" s="1"/>
  <c r="EW40" i="7" s="1"/>
  <c r="EW41" i="7" s="1"/>
  <c r="EW42" i="7" s="1"/>
  <c r="EW43" i="7" s="1"/>
  <c r="EW44" i="7" s="1"/>
  <c r="EW45" i="7" s="1"/>
  <c r="EW46" i="7" s="1"/>
  <c r="EW47" i="7" s="1"/>
  <c r="EW48" i="7" s="1"/>
  <c r="EW49" i="7" s="1"/>
  <c r="EW50" i="7" s="1"/>
  <c r="EW51" i="7" s="1"/>
  <c r="EW52" i="7" s="1"/>
  <c r="EW53" i="7" s="1"/>
  <c r="EW54" i="7" s="1"/>
  <c r="EW55" i="7" s="1"/>
  <c r="EW56" i="7" s="1"/>
  <c r="EW57" i="7" s="1"/>
  <c r="EW58" i="7" s="1"/>
  <c r="EW59" i="7" s="1"/>
  <c r="EW60" i="7" s="1"/>
  <c r="EW61" i="7" s="1"/>
  <c r="EW62" i="7" s="1"/>
  <c r="EW63" i="7" s="1"/>
  <c r="EW64" i="7" s="1"/>
  <c r="EW65" i="7" s="1"/>
  <c r="EW66" i="7" s="1"/>
  <c r="EW67" i="7" s="1"/>
  <c r="BV67" i="7"/>
  <c r="J7" i="4"/>
  <c r="IA3" i="8"/>
  <c r="IB2" i="8"/>
  <c r="BC3" i="7"/>
  <c r="BD2" i="7"/>
  <c r="HQ3" i="7"/>
  <c r="HR2" i="7"/>
  <c r="Y3" i="7"/>
  <c r="Z2" i="7"/>
  <c r="HQ3" i="8"/>
  <c r="HQ4" i="8" s="1"/>
  <c r="HR2" i="8"/>
  <c r="BM3" i="7"/>
  <c r="BN2" i="7"/>
  <c r="EF2" i="8"/>
  <c r="EE3" i="8"/>
  <c r="W69" i="5"/>
  <c r="LC3" i="8"/>
  <c r="LD2" i="8"/>
  <c r="U69" i="5"/>
  <c r="JK3" i="8"/>
  <c r="JK4" i="8" s="1"/>
  <c r="JK5" i="8" s="1"/>
  <c r="DA3" i="7"/>
  <c r="DB2" i="7"/>
  <c r="LP3" i="8"/>
  <c r="LP4" i="8" s="1"/>
  <c r="LP5" i="8" s="1"/>
  <c r="FP3" i="8"/>
  <c r="FP4" i="8" s="1"/>
  <c r="FP5" i="8" s="1"/>
  <c r="KR3" i="7"/>
  <c r="KR4" i="7" s="1"/>
  <c r="KR5" i="7" s="1"/>
  <c r="KR6" i="7" s="1"/>
  <c r="KR7" i="7" s="1"/>
  <c r="KR8" i="7" s="1"/>
  <c r="KR9" i="7" s="1"/>
  <c r="KR10" i="7" s="1"/>
  <c r="KR11" i="7" s="1"/>
  <c r="KR12" i="7" s="1"/>
  <c r="KR13" i="7" s="1"/>
  <c r="KR14" i="7" s="1"/>
  <c r="KR15" i="7" s="1"/>
  <c r="KR16" i="7" s="1"/>
  <c r="KR17" i="7" s="1"/>
  <c r="KR18" i="7" s="1"/>
  <c r="KR19" i="7" s="1"/>
  <c r="KR20" i="7" s="1"/>
  <c r="KR21" i="7" s="1"/>
  <c r="KR22" i="7" s="1"/>
  <c r="KR23" i="7" s="1"/>
  <c r="KR24" i="7" s="1"/>
  <c r="KR25" i="7" s="1"/>
  <c r="KR26" i="7" s="1"/>
  <c r="KR27" i="7" s="1"/>
  <c r="KR28" i="7" s="1"/>
  <c r="KR29" i="7" s="1"/>
  <c r="KR30" i="7" s="1"/>
  <c r="KR31" i="7" s="1"/>
  <c r="KR32" i="7" s="1"/>
  <c r="KR33" i="7" s="1"/>
  <c r="KR34" i="7" s="1"/>
  <c r="KR35" i="7" s="1"/>
  <c r="KR36" i="7" s="1"/>
  <c r="KR37" i="7" s="1"/>
  <c r="KR38" i="7" s="1"/>
  <c r="KR39" i="7" s="1"/>
  <c r="KR40" i="7" s="1"/>
  <c r="KR41" i="7" s="1"/>
  <c r="KR42" i="7" s="1"/>
  <c r="KR43" i="7" s="1"/>
  <c r="KR44" i="7" s="1"/>
  <c r="KR45" i="7" s="1"/>
  <c r="KR46" i="7" s="1"/>
  <c r="KR47" i="7" s="1"/>
  <c r="KR48" i="7" s="1"/>
  <c r="KR49" i="7" s="1"/>
  <c r="KR50" i="7" s="1"/>
  <c r="KR51" i="7" s="1"/>
  <c r="KR52" i="7" s="1"/>
  <c r="KR53" i="7" s="1"/>
  <c r="KR54" i="7" s="1"/>
  <c r="KR55" i="7" s="1"/>
  <c r="KR56" i="7" s="1"/>
  <c r="KR57" i="7" s="1"/>
  <c r="KR58" i="7" s="1"/>
  <c r="KR59" i="7" s="1"/>
  <c r="KR60" i="7" s="1"/>
  <c r="KR61" i="7" s="1"/>
  <c r="KR62" i="7" s="1"/>
  <c r="KR63" i="7" s="1"/>
  <c r="KR64" i="7" s="1"/>
  <c r="KR65" i="7" s="1"/>
  <c r="KR66" i="7" s="1"/>
  <c r="KR67" i="7" s="1"/>
  <c r="KR68" i="7" s="1"/>
  <c r="BP50" i="5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FZ3" i="8"/>
  <c r="FZ4" i="8" s="1"/>
  <c r="FZ5" i="8" s="1"/>
  <c r="Y3" i="8"/>
  <c r="Z2" i="8"/>
  <c r="LR3" i="8"/>
  <c r="LR4" i="8" s="1"/>
  <c r="LR5" i="8" s="1"/>
  <c r="GJ68" i="7"/>
  <c r="C69" i="5"/>
  <c r="D69" i="5" s="1"/>
  <c r="FI3" i="7"/>
  <c r="FJ2" i="7"/>
  <c r="FQ3" i="8"/>
  <c r="FQ4" i="8" s="1"/>
  <c r="FQ5" i="8" s="1"/>
  <c r="KM3" i="7"/>
  <c r="KM4" i="7" s="1"/>
  <c r="KM5" i="7" s="1"/>
  <c r="KM6" i="7" s="1"/>
  <c r="KM7" i="7" s="1"/>
  <c r="KM8" i="7" s="1"/>
  <c r="KM9" i="7" s="1"/>
  <c r="KM10" i="7" s="1"/>
  <c r="KM11" i="7" s="1"/>
  <c r="KM12" i="7" s="1"/>
  <c r="KM13" i="7" s="1"/>
  <c r="KM14" i="7" s="1"/>
  <c r="KM15" i="7" s="1"/>
  <c r="KM16" i="7" s="1"/>
  <c r="KM17" i="7" s="1"/>
  <c r="KM18" i="7" s="1"/>
  <c r="KM19" i="7" s="1"/>
  <c r="KM20" i="7" s="1"/>
  <c r="KM21" i="7" s="1"/>
  <c r="KM22" i="7" s="1"/>
  <c r="KM23" i="7" s="1"/>
  <c r="KM24" i="7" s="1"/>
  <c r="KM25" i="7" s="1"/>
  <c r="KM26" i="7" s="1"/>
  <c r="KM27" i="7" s="1"/>
  <c r="KM28" i="7" s="1"/>
  <c r="KM29" i="7" s="1"/>
  <c r="KM30" i="7" s="1"/>
  <c r="KM31" i="7" s="1"/>
  <c r="KM32" i="7" s="1"/>
  <c r="KM33" i="7" s="1"/>
  <c r="KM34" i="7" s="1"/>
  <c r="KM35" i="7" s="1"/>
  <c r="KM36" i="7" s="1"/>
  <c r="KM37" i="7" s="1"/>
  <c r="KM38" i="7" s="1"/>
  <c r="KM39" i="7" s="1"/>
  <c r="KM40" i="7" s="1"/>
  <c r="KM41" i="7" s="1"/>
  <c r="KM42" i="7" s="1"/>
  <c r="KM43" i="7" s="1"/>
  <c r="KM44" i="7" s="1"/>
  <c r="KM45" i="7" s="1"/>
  <c r="KM46" i="7" s="1"/>
  <c r="KM47" i="7" s="1"/>
  <c r="KM48" i="7" s="1"/>
  <c r="KM49" i="7" s="1"/>
  <c r="KM50" i="7" s="1"/>
  <c r="KM51" i="7" s="1"/>
  <c r="KM52" i="7" s="1"/>
  <c r="KM53" i="7" s="1"/>
  <c r="KM54" i="7" s="1"/>
  <c r="KM55" i="7" s="1"/>
  <c r="KM56" i="7" s="1"/>
  <c r="KM57" i="7" s="1"/>
  <c r="KM58" i="7" s="1"/>
  <c r="KM59" i="7" s="1"/>
  <c r="KM60" i="7" s="1"/>
  <c r="KM61" i="7" s="1"/>
  <c r="KM62" i="7" s="1"/>
  <c r="KM63" i="7" s="1"/>
  <c r="KM64" i="7" s="1"/>
  <c r="KM65" i="7" s="1"/>
  <c r="KM66" i="7" s="1"/>
  <c r="KM67" i="7" s="1"/>
  <c r="KM68" i="7" s="1"/>
  <c r="JO3" i="7"/>
  <c r="JP2" i="7"/>
  <c r="JY3" i="8"/>
  <c r="JZ2" i="8"/>
  <c r="AA6" i="4"/>
  <c r="DQ3" i="8"/>
  <c r="DQ4" i="8" s="1"/>
  <c r="AY3" i="7"/>
  <c r="AY4" i="7" s="1"/>
  <c r="AY5" i="7" s="1"/>
  <c r="AY6" i="7" s="1"/>
  <c r="AY7" i="7" s="1"/>
  <c r="AY8" i="7" s="1"/>
  <c r="AY9" i="7" s="1"/>
  <c r="AY10" i="7" s="1"/>
  <c r="AY11" i="7" s="1"/>
  <c r="AY12" i="7" s="1"/>
  <c r="AY13" i="7" s="1"/>
  <c r="AY14" i="7" s="1"/>
  <c r="AY15" i="7" s="1"/>
  <c r="AY16" i="7" s="1"/>
  <c r="AY17" i="7" s="1"/>
  <c r="AY18" i="7" s="1"/>
  <c r="AY19" i="7" s="1"/>
  <c r="AY20" i="7" s="1"/>
  <c r="AY21" i="7" s="1"/>
  <c r="AY22" i="7" s="1"/>
  <c r="AY23" i="7" s="1"/>
  <c r="AY24" i="7" s="1"/>
  <c r="AY25" i="7" s="1"/>
  <c r="AY26" i="7" s="1"/>
  <c r="AY27" i="7" s="1"/>
  <c r="AY28" i="7" s="1"/>
  <c r="AY29" i="7" s="1"/>
  <c r="AY30" i="7" s="1"/>
  <c r="AY31" i="7" s="1"/>
  <c r="AY32" i="7" s="1"/>
  <c r="AY33" i="7" s="1"/>
  <c r="AY34" i="7" s="1"/>
  <c r="AY35" i="7" s="1"/>
  <c r="AY36" i="7" s="1"/>
  <c r="AY37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HO3" i="8"/>
  <c r="HO4" i="8" s="1"/>
  <c r="HO5" i="8" s="1"/>
  <c r="KP3" i="8"/>
  <c r="KP4" i="8" s="1"/>
  <c r="KP5" i="8" s="1"/>
  <c r="BE7" i="4"/>
  <c r="BF7" i="4" s="1"/>
  <c r="HE3" i="8"/>
  <c r="HE4" i="8" s="1"/>
  <c r="HE5" i="8" s="1"/>
  <c r="LF3" i="8"/>
  <c r="LF4" i="8" s="1"/>
  <c r="LF5" i="8" s="1"/>
  <c r="LH3" i="7"/>
  <c r="LH4" i="7" s="1"/>
  <c r="LH5" i="7" s="1"/>
  <c r="LH6" i="7" s="1"/>
  <c r="LH7" i="7" s="1"/>
  <c r="LH8" i="7" s="1"/>
  <c r="LH9" i="7" s="1"/>
  <c r="LH10" i="7" s="1"/>
  <c r="LH11" i="7" s="1"/>
  <c r="LH12" i="7" s="1"/>
  <c r="LH13" i="7" s="1"/>
  <c r="LH14" i="7" s="1"/>
  <c r="LH15" i="7" s="1"/>
  <c r="LH16" i="7" s="1"/>
  <c r="LH17" i="7" s="1"/>
  <c r="LH18" i="7" s="1"/>
  <c r="LH19" i="7" s="1"/>
  <c r="LH20" i="7" s="1"/>
  <c r="LH21" i="7" s="1"/>
  <c r="LH22" i="7" s="1"/>
  <c r="LH23" i="7" s="1"/>
  <c r="LH24" i="7" s="1"/>
  <c r="LH25" i="7" s="1"/>
  <c r="LH26" i="7" s="1"/>
  <c r="LH27" i="7" s="1"/>
  <c r="LH28" i="7" s="1"/>
  <c r="LH29" i="7" s="1"/>
  <c r="LH30" i="7" s="1"/>
  <c r="LH31" i="7" s="1"/>
  <c r="LH32" i="7" s="1"/>
  <c r="LH33" i="7" s="1"/>
  <c r="LH34" i="7" s="1"/>
  <c r="LH35" i="7" s="1"/>
  <c r="LH36" i="7" s="1"/>
  <c r="LH37" i="7" s="1"/>
  <c r="LH38" i="7" s="1"/>
  <c r="LH39" i="7" s="1"/>
  <c r="LH40" i="7" s="1"/>
  <c r="LH41" i="7" s="1"/>
  <c r="LH42" i="7" s="1"/>
  <c r="LH43" i="7" s="1"/>
  <c r="LH44" i="7" s="1"/>
  <c r="LH45" i="7" s="1"/>
  <c r="LH46" i="7" s="1"/>
  <c r="LH47" i="7" s="1"/>
  <c r="LH48" i="7" s="1"/>
  <c r="BR50" i="5"/>
  <c r="BR51" i="5" s="1"/>
  <c r="BR52" i="5" s="1"/>
  <c r="BR53" i="5" s="1"/>
  <c r="BR54" i="5" s="1"/>
  <c r="BR55" i="5" s="1"/>
  <c r="BR56" i="5" s="1"/>
  <c r="BR57" i="5" s="1"/>
  <c r="BR58" i="5" s="1"/>
  <c r="BR59" i="5" s="1"/>
  <c r="BR60" i="5" s="1"/>
  <c r="BR61" i="5" s="1"/>
  <c r="BR62" i="5" s="1"/>
  <c r="BR63" i="5" s="1"/>
  <c r="BR64" i="5" s="1"/>
  <c r="BR65" i="5" s="1"/>
  <c r="BR66" i="5" s="1"/>
  <c r="BR67" i="5" s="1"/>
  <c r="BR68" i="5" s="1"/>
  <c r="BR69" i="5" s="1"/>
  <c r="CM3" i="8"/>
  <c r="CM4" i="8" s="1"/>
  <c r="GA3" i="8"/>
  <c r="GA4" i="8" s="1"/>
  <c r="GA5" i="8" s="1"/>
  <c r="KD3" i="8"/>
  <c r="KD4" i="8" s="1"/>
  <c r="KD5" i="8" s="1"/>
  <c r="IF3" i="8"/>
  <c r="IF4" i="8" s="1"/>
  <c r="IF5" i="8" s="1"/>
  <c r="CV3" i="8"/>
  <c r="CV4" i="8" s="1"/>
  <c r="AD3" i="7"/>
  <c r="AD4" i="7" s="1"/>
  <c r="AD5" i="7" s="1"/>
  <c r="AD6" i="7" s="1"/>
  <c r="AD7" i="7" s="1"/>
  <c r="AD8" i="7" s="1"/>
  <c r="AD9" i="7" s="1"/>
  <c r="AD10" i="7" s="1"/>
  <c r="AD11" i="7" s="1"/>
  <c r="AD12" i="7" s="1"/>
  <c r="AD13" i="7" s="1"/>
  <c r="AD14" i="7" s="1"/>
  <c r="AD15" i="7" s="1"/>
  <c r="AD16" i="7" s="1"/>
  <c r="AD17" i="7" s="1"/>
  <c r="AD18" i="7" s="1"/>
  <c r="AD19" i="7" s="1"/>
  <c r="AD20" i="7" s="1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AD47" i="7" s="1"/>
  <c r="AD48" i="7" s="1"/>
  <c r="FS3" i="7"/>
  <c r="FT2" i="7"/>
  <c r="IU3" i="7"/>
  <c r="IV2" i="7"/>
  <c r="JE3" i="8"/>
  <c r="JF2" i="8"/>
  <c r="BH3" i="7"/>
  <c r="BH4" i="7" s="1"/>
  <c r="BH5" i="7" s="1"/>
  <c r="BH6" i="7" s="1"/>
  <c r="BH7" i="7" s="1"/>
  <c r="BH8" i="7" s="1"/>
  <c r="BH9" i="7" s="1"/>
  <c r="BH10" i="7" s="1"/>
  <c r="BH11" i="7" s="1"/>
  <c r="BH12" i="7" s="1"/>
  <c r="BH13" i="7" s="1"/>
  <c r="BH14" i="7" s="1"/>
  <c r="BH15" i="7" s="1"/>
  <c r="BH16" i="7" s="1"/>
  <c r="BH17" i="7" s="1"/>
  <c r="BH18" i="7" s="1"/>
  <c r="BH19" i="7" s="1"/>
  <c r="BH20" i="7" s="1"/>
  <c r="BH21" i="7" s="1"/>
  <c r="BH22" i="7" s="1"/>
  <c r="BH23" i="7" s="1"/>
  <c r="BH24" i="7" s="1"/>
  <c r="BH25" i="7" s="1"/>
  <c r="BH26" i="7" s="1"/>
  <c r="BH27" i="7" s="1"/>
  <c r="BH28" i="7" s="1"/>
  <c r="BH29" i="7" s="1"/>
  <c r="BH30" i="7" s="1"/>
  <c r="BH31" i="7" s="1"/>
  <c r="BH32" i="7" s="1"/>
  <c r="BH33" i="7" s="1"/>
  <c r="BH34" i="7" s="1"/>
  <c r="BH35" i="7" s="1"/>
  <c r="BH36" i="7" s="1"/>
  <c r="BH37" i="7" s="1"/>
  <c r="BH38" i="7" s="1"/>
  <c r="BH39" i="7" s="1"/>
  <c r="BH40" i="7" s="1"/>
  <c r="BH41" i="7" s="1"/>
  <c r="BH42" i="7" s="1"/>
  <c r="BH43" i="7" s="1"/>
  <c r="BH44" i="7" s="1"/>
  <c r="BH45" i="7" s="1"/>
  <c r="BH46" i="7" s="1"/>
  <c r="BH47" i="7" s="1"/>
  <c r="BH48" i="7" s="1"/>
  <c r="BH49" i="7" s="1"/>
  <c r="BH50" i="7" s="1"/>
  <c r="BH51" i="7" s="1"/>
  <c r="BH52" i="7" s="1"/>
  <c r="BH53" i="7" s="1"/>
  <c r="BH54" i="7" s="1"/>
  <c r="BH55" i="7" s="1"/>
  <c r="BH56" i="7" s="1"/>
  <c r="BH57" i="7" s="1"/>
  <c r="BH58" i="7" s="1"/>
  <c r="BH59" i="7" s="1"/>
  <c r="BH60" i="7" s="1"/>
  <c r="BH61" i="7" s="1"/>
  <c r="BH62" i="7" s="1"/>
  <c r="BH63" i="7" s="1"/>
  <c r="BH64" i="7" s="1"/>
  <c r="BH65" i="7" s="1"/>
  <c r="BH66" i="7" s="1"/>
  <c r="BH67" i="7" s="1"/>
  <c r="K69" i="5"/>
  <c r="AQ50" i="5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GP3" i="8"/>
  <c r="GP4" i="8" s="1"/>
  <c r="GP5" i="8" s="1"/>
  <c r="EI3" i="7"/>
  <c r="EI4" i="7" s="1"/>
  <c r="EI5" i="7" s="1"/>
  <c r="EI6" i="7" s="1"/>
  <c r="EI7" i="7" s="1"/>
  <c r="EI8" i="7" s="1"/>
  <c r="EI9" i="7" s="1"/>
  <c r="EI10" i="7" s="1"/>
  <c r="EI11" i="7" s="1"/>
  <c r="EI12" i="7" s="1"/>
  <c r="EI13" i="7" s="1"/>
  <c r="EI14" i="7" s="1"/>
  <c r="EI15" i="7" s="1"/>
  <c r="EI16" i="7" s="1"/>
  <c r="EI17" i="7" s="1"/>
  <c r="EI18" i="7" s="1"/>
  <c r="EI19" i="7" s="1"/>
  <c r="EI20" i="7" s="1"/>
  <c r="EI21" i="7" s="1"/>
  <c r="EI22" i="7" s="1"/>
  <c r="EI23" i="7" s="1"/>
  <c r="EI24" i="7" s="1"/>
  <c r="EI25" i="7" s="1"/>
  <c r="EI26" i="7" s="1"/>
  <c r="EI27" i="7" s="1"/>
  <c r="EI28" i="7" s="1"/>
  <c r="EI29" i="7" s="1"/>
  <c r="EI30" i="7" s="1"/>
  <c r="EI31" i="7" s="1"/>
  <c r="EI32" i="7" s="1"/>
  <c r="EI33" i="7" s="1"/>
  <c r="EI34" i="7" s="1"/>
  <c r="EI35" i="7" s="1"/>
  <c r="EI36" i="7" s="1"/>
  <c r="EI37" i="7" s="1"/>
  <c r="EI38" i="7" s="1"/>
  <c r="EI39" i="7" s="1"/>
  <c r="EI40" i="7" s="1"/>
  <c r="EI41" i="7" s="1"/>
  <c r="EI42" i="7" s="1"/>
  <c r="EI43" i="7" s="1"/>
  <c r="EI44" i="7" s="1"/>
  <c r="EI45" i="7" s="1"/>
  <c r="EI46" i="7" s="1"/>
  <c r="EI47" i="7" s="1"/>
  <c r="EI48" i="7" s="1"/>
  <c r="EI49" i="7" s="1"/>
  <c r="EI50" i="7" s="1"/>
  <c r="EI51" i="7" s="1"/>
  <c r="EI52" i="7" s="1"/>
  <c r="EI53" i="7" s="1"/>
  <c r="EI54" i="7" s="1"/>
  <c r="EI55" i="7" s="1"/>
  <c r="EI56" i="7" s="1"/>
  <c r="EI57" i="7" s="1"/>
  <c r="EI58" i="7" s="1"/>
  <c r="EI59" i="7" s="1"/>
  <c r="EI60" i="7" s="1"/>
  <c r="EI61" i="7" s="1"/>
  <c r="EI62" i="7" s="1"/>
  <c r="EI63" i="7" s="1"/>
  <c r="EI64" i="7" s="1"/>
  <c r="EI65" i="7" s="1"/>
  <c r="EI66" i="7" s="1"/>
  <c r="EI67" i="7" s="1"/>
  <c r="AY3" i="8"/>
  <c r="AY4" i="8" s="1"/>
  <c r="AY5" i="8" s="1"/>
  <c r="JL3" i="8"/>
  <c r="JL4" i="8" s="1"/>
  <c r="JL5" i="8" s="1"/>
  <c r="AG69" i="5"/>
  <c r="EX68" i="7" s="1"/>
  <c r="BW3" i="7"/>
  <c r="BX2" i="7"/>
  <c r="HV3" i="7"/>
  <c r="HV4" i="7" s="1"/>
  <c r="HV5" i="7" s="1"/>
  <c r="HV6" i="7" s="1"/>
  <c r="HV7" i="7" s="1"/>
  <c r="HV8" i="7" s="1"/>
  <c r="HV9" i="7" s="1"/>
  <c r="HV10" i="7" s="1"/>
  <c r="HV11" i="7" s="1"/>
  <c r="HV12" i="7" s="1"/>
  <c r="HV13" i="7" s="1"/>
  <c r="HV14" i="7" s="1"/>
  <c r="HV15" i="7" s="1"/>
  <c r="HV16" i="7" s="1"/>
  <c r="HV17" i="7" s="1"/>
  <c r="HV18" i="7" s="1"/>
  <c r="HV19" i="7" s="1"/>
  <c r="HV20" i="7" s="1"/>
  <c r="HV21" i="7" s="1"/>
  <c r="HV22" i="7" s="1"/>
  <c r="HV23" i="7" s="1"/>
  <c r="HV24" i="7" s="1"/>
  <c r="HV25" i="7" s="1"/>
  <c r="HV26" i="7" s="1"/>
  <c r="HV27" i="7" s="1"/>
  <c r="HV28" i="7" s="1"/>
  <c r="HV29" i="7" s="1"/>
  <c r="HV30" i="7" s="1"/>
  <c r="HV31" i="7" s="1"/>
  <c r="HV32" i="7" s="1"/>
  <c r="HV33" i="7" s="1"/>
  <c r="HV34" i="7" s="1"/>
  <c r="HV35" i="7" s="1"/>
  <c r="HV36" i="7" s="1"/>
  <c r="HV37" i="7" s="1"/>
  <c r="HV38" i="7" s="1"/>
  <c r="HV39" i="7" s="1"/>
  <c r="HV40" i="7" s="1"/>
  <c r="HV41" i="7" s="1"/>
  <c r="HV42" i="7" s="1"/>
  <c r="HV43" i="7" s="1"/>
  <c r="HV44" i="7" s="1"/>
  <c r="HV45" i="7" s="1"/>
  <c r="HV46" i="7" s="1"/>
  <c r="HV47" i="7" s="1"/>
  <c r="HV48" i="7" s="1"/>
  <c r="LW3" i="8"/>
  <c r="LX2" i="8"/>
  <c r="AS3" i="8"/>
  <c r="AT2" i="8"/>
  <c r="CC3" i="8"/>
  <c r="CC4" i="8" s="1"/>
  <c r="CC5" i="8" s="1"/>
  <c r="CC6" i="8" s="1"/>
  <c r="G69" i="5"/>
  <c r="HN3" i="8"/>
  <c r="HN4" i="8" s="1"/>
  <c r="HN5" i="8" s="1"/>
  <c r="KO3" i="8"/>
  <c r="KO4" i="8" s="1"/>
  <c r="KO5" i="8" s="1"/>
  <c r="HB3" i="8"/>
  <c r="HB4" i="8" s="1"/>
  <c r="HB5" i="8" s="1"/>
  <c r="O3" i="7"/>
  <c r="P2" i="7"/>
  <c r="HP3" i="8"/>
  <c r="KQ3" i="8"/>
  <c r="KQ4" i="8" s="1"/>
  <c r="KQ5" i="8" s="1"/>
  <c r="GB3" i="8"/>
  <c r="IE3" i="8"/>
  <c r="IE4" i="8" s="1"/>
  <c r="IE5" i="8" s="1"/>
  <c r="V6" i="4"/>
  <c r="V7" i="4" s="1"/>
  <c r="AI3" i="7"/>
  <c r="AJ2" i="7"/>
  <c r="EK3" i="7"/>
  <c r="EK4" i="7" s="1"/>
  <c r="EK5" i="7" s="1"/>
  <c r="EK6" i="7" s="1"/>
  <c r="EK7" i="7" s="1"/>
  <c r="EK8" i="7" s="1"/>
  <c r="EK9" i="7" s="1"/>
  <c r="EK10" i="7" s="1"/>
  <c r="EK11" i="7" s="1"/>
  <c r="EK12" i="7" s="1"/>
  <c r="EK13" i="7" s="1"/>
  <c r="EK14" i="7" s="1"/>
  <c r="EK15" i="7" s="1"/>
  <c r="EK16" i="7" s="1"/>
  <c r="EK17" i="7" s="1"/>
  <c r="EK18" i="7" s="1"/>
  <c r="EK19" i="7" s="1"/>
  <c r="EK20" i="7" s="1"/>
  <c r="EK21" i="7" s="1"/>
  <c r="EK22" i="7" s="1"/>
  <c r="EK23" i="7" s="1"/>
  <c r="EK24" i="7" s="1"/>
  <c r="EK25" i="7" s="1"/>
  <c r="EK26" i="7" s="1"/>
  <c r="EK27" i="7" s="1"/>
  <c r="EK28" i="7" s="1"/>
  <c r="EK29" i="7" s="1"/>
  <c r="EK30" i="7" s="1"/>
  <c r="EK31" i="7" s="1"/>
  <c r="EK32" i="7" s="1"/>
  <c r="EK33" i="7" s="1"/>
  <c r="EK34" i="7" s="1"/>
  <c r="EK35" i="7" s="1"/>
  <c r="EK36" i="7" s="1"/>
  <c r="EK37" i="7" s="1"/>
  <c r="EK38" i="7" s="1"/>
  <c r="EK39" i="7" s="1"/>
  <c r="EK40" i="7" s="1"/>
  <c r="EK41" i="7" s="1"/>
  <c r="EK42" i="7" s="1"/>
  <c r="EK43" i="7" s="1"/>
  <c r="EK44" i="7" s="1"/>
  <c r="EK45" i="7" s="1"/>
  <c r="EK46" i="7" s="1"/>
  <c r="EK47" i="7" s="1"/>
  <c r="EK48" i="7" s="1"/>
  <c r="EK49" i="7" s="1"/>
  <c r="EK50" i="7" s="1"/>
  <c r="EK51" i="7" s="1"/>
  <c r="EK52" i="7" s="1"/>
  <c r="EK53" i="7" s="1"/>
  <c r="EK54" i="7" s="1"/>
  <c r="EK55" i="7" s="1"/>
  <c r="EK56" i="7" s="1"/>
  <c r="EK57" i="7" s="1"/>
  <c r="EK58" i="7" s="1"/>
  <c r="EK59" i="7" s="1"/>
  <c r="EK60" i="7" s="1"/>
  <c r="EK61" i="7" s="1"/>
  <c r="EK62" i="7" s="1"/>
  <c r="EK63" i="7" s="1"/>
  <c r="EK64" i="7" s="1"/>
  <c r="EK65" i="7" s="1"/>
  <c r="EK66" i="7" s="1"/>
  <c r="EK67" i="7" s="1"/>
  <c r="JM3" i="8"/>
  <c r="JM4" i="8" s="1"/>
  <c r="JM5" i="8" s="1"/>
  <c r="CQ3" i="7"/>
  <c r="CR2" i="7"/>
  <c r="HT3" i="7"/>
  <c r="HT4" i="7" s="1"/>
  <c r="HT5" i="7" s="1"/>
  <c r="HT6" i="7" s="1"/>
  <c r="HT7" i="7" s="1"/>
  <c r="HT8" i="7" s="1"/>
  <c r="HT9" i="7" s="1"/>
  <c r="HT10" i="7" s="1"/>
  <c r="HT11" i="7" s="1"/>
  <c r="HT12" i="7" s="1"/>
  <c r="HT13" i="7" s="1"/>
  <c r="HT14" i="7" s="1"/>
  <c r="HT15" i="7" s="1"/>
  <c r="HT16" i="7" s="1"/>
  <c r="HT17" i="7" s="1"/>
  <c r="HT18" i="7" s="1"/>
  <c r="HT19" i="7" s="1"/>
  <c r="HT20" i="7" s="1"/>
  <c r="HT21" i="7" s="1"/>
  <c r="HT22" i="7" s="1"/>
  <c r="HT23" i="7" s="1"/>
  <c r="HT24" i="7" s="1"/>
  <c r="HT25" i="7" s="1"/>
  <c r="HT26" i="7" s="1"/>
  <c r="HT27" i="7" s="1"/>
  <c r="HT28" i="7" s="1"/>
  <c r="HT29" i="7" s="1"/>
  <c r="HT30" i="7" s="1"/>
  <c r="HT31" i="7" s="1"/>
  <c r="HT32" i="7" s="1"/>
  <c r="HT33" i="7" s="1"/>
  <c r="HT34" i="7" s="1"/>
  <c r="HT35" i="7" s="1"/>
  <c r="HT36" i="7" s="1"/>
  <c r="HT37" i="7" s="1"/>
  <c r="HT38" i="7" s="1"/>
  <c r="HT39" i="7" s="1"/>
  <c r="HT40" i="7" s="1"/>
  <c r="HT41" i="7" s="1"/>
  <c r="HT42" i="7" s="1"/>
  <c r="HT43" i="7" s="1"/>
  <c r="HT44" i="7" s="1"/>
  <c r="HT45" i="7" s="1"/>
  <c r="HT46" i="7" s="1"/>
  <c r="HT47" i="7" s="1"/>
  <c r="HT48" i="7" s="1"/>
  <c r="LT3" i="8"/>
  <c r="LT4" i="8" s="1"/>
  <c r="LT5" i="8" s="1"/>
  <c r="JH3" i="8"/>
  <c r="JH4" i="8" s="1"/>
  <c r="JH5" i="8" s="1"/>
  <c r="KI5" i="8"/>
  <c r="CZ5" i="8"/>
  <c r="CZ6" i="8" s="1"/>
  <c r="BF3" i="7"/>
  <c r="BF4" i="7" s="1"/>
  <c r="BF5" i="7" s="1"/>
  <c r="BF6" i="7" s="1"/>
  <c r="BF7" i="7" s="1"/>
  <c r="BF8" i="7" s="1"/>
  <c r="BF9" i="7" s="1"/>
  <c r="BF10" i="7" s="1"/>
  <c r="BF11" i="7" s="1"/>
  <c r="BF12" i="7" s="1"/>
  <c r="BF13" i="7" s="1"/>
  <c r="BF14" i="7" s="1"/>
  <c r="BF15" i="7" s="1"/>
  <c r="BF16" i="7" s="1"/>
  <c r="BF17" i="7" s="1"/>
  <c r="BF18" i="7" s="1"/>
  <c r="BF19" i="7" s="1"/>
  <c r="BF20" i="7" s="1"/>
  <c r="BF21" i="7" s="1"/>
  <c r="BF22" i="7" s="1"/>
  <c r="BF23" i="7" s="1"/>
  <c r="BF24" i="7" s="1"/>
  <c r="BF25" i="7" s="1"/>
  <c r="BF26" i="7" s="1"/>
  <c r="BF27" i="7" s="1"/>
  <c r="BF28" i="7" s="1"/>
  <c r="BF29" i="7" s="1"/>
  <c r="BF30" i="7" s="1"/>
  <c r="BF31" i="7" s="1"/>
  <c r="BF32" i="7" s="1"/>
  <c r="BF33" i="7" s="1"/>
  <c r="BF34" i="7" s="1"/>
  <c r="BF35" i="7" s="1"/>
  <c r="BF36" i="7" s="1"/>
  <c r="BF37" i="7" s="1"/>
  <c r="BF38" i="7" s="1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KB3" i="7"/>
  <c r="KB4" i="7" s="1"/>
  <c r="KB5" i="7" s="1"/>
  <c r="KB6" i="7" s="1"/>
  <c r="KB7" i="7" s="1"/>
  <c r="KB8" i="7" s="1"/>
  <c r="KB9" i="7" s="1"/>
  <c r="KB10" i="7" s="1"/>
  <c r="KB11" i="7" s="1"/>
  <c r="KB12" i="7" s="1"/>
  <c r="KB13" i="7" s="1"/>
  <c r="KB14" i="7" s="1"/>
  <c r="KB15" i="7" s="1"/>
  <c r="KB16" i="7" s="1"/>
  <c r="KB17" i="7" s="1"/>
  <c r="KB18" i="7" s="1"/>
  <c r="KB19" i="7" s="1"/>
  <c r="KB20" i="7" s="1"/>
  <c r="KB21" i="7" s="1"/>
  <c r="KB22" i="7" s="1"/>
  <c r="KB23" i="7" s="1"/>
  <c r="KB24" i="7" s="1"/>
  <c r="KB25" i="7" s="1"/>
  <c r="KB26" i="7" s="1"/>
  <c r="KB27" i="7" s="1"/>
  <c r="KB28" i="7" s="1"/>
  <c r="KB29" i="7" s="1"/>
  <c r="KB30" i="7" s="1"/>
  <c r="KB31" i="7" s="1"/>
  <c r="KB32" i="7" s="1"/>
  <c r="KB33" i="7" s="1"/>
  <c r="KB34" i="7" s="1"/>
  <c r="KB35" i="7" s="1"/>
  <c r="KB36" i="7" s="1"/>
  <c r="KB37" i="7" s="1"/>
  <c r="KB38" i="7" s="1"/>
  <c r="KB39" i="7" s="1"/>
  <c r="KB40" i="7" s="1"/>
  <c r="KB41" i="7" s="1"/>
  <c r="KB42" i="7" s="1"/>
  <c r="KB43" i="7" s="1"/>
  <c r="KB44" i="7" s="1"/>
  <c r="KB45" i="7" s="1"/>
  <c r="KB46" i="7" s="1"/>
  <c r="KB47" i="7" s="1"/>
  <c r="KB48" i="7" s="1"/>
  <c r="KB49" i="7" s="1"/>
  <c r="KB50" i="7" s="1"/>
  <c r="KB51" i="7" s="1"/>
  <c r="KB52" i="7" s="1"/>
  <c r="KB53" i="7" s="1"/>
  <c r="KB54" i="7" s="1"/>
  <c r="KB55" i="7" s="1"/>
  <c r="KB56" i="7" s="1"/>
  <c r="KB57" i="7" s="1"/>
  <c r="KB58" i="7" s="1"/>
  <c r="KB59" i="7" s="1"/>
  <c r="KB60" i="7" s="1"/>
  <c r="KB61" i="7" s="1"/>
  <c r="KB62" i="7" s="1"/>
  <c r="KB63" i="7" s="1"/>
  <c r="KB64" i="7" s="1"/>
  <c r="KB65" i="7" s="1"/>
  <c r="KB66" i="7" s="1"/>
  <c r="KB67" i="7" s="1"/>
  <c r="AO69" i="5"/>
  <c r="AX6" i="4"/>
  <c r="HU5" i="8" s="1"/>
  <c r="R50" i="5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DU3" i="7"/>
  <c r="DV2" i="7"/>
  <c r="FV3" i="8"/>
  <c r="FV4" i="8" s="1"/>
  <c r="FV5" i="8" s="1"/>
  <c r="KE3" i="8"/>
  <c r="KE4" i="8" s="1"/>
  <c r="KE5" i="8" s="1"/>
  <c r="IJ3" i="8"/>
  <c r="IJ4" i="8" s="1"/>
  <c r="IJ5" i="8" s="1"/>
  <c r="DA3" i="8"/>
  <c r="DB2" i="8"/>
  <c r="AY7" i="4"/>
  <c r="AZ7" i="4" s="1"/>
  <c r="ID6" i="8" s="1"/>
  <c r="AE3" i="7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FR3" i="7"/>
  <c r="FR4" i="7" s="1"/>
  <c r="FR5" i="7" s="1"/>
  <c r="FR6" i="7" s="1"/>
  <c r="FR7" i="7" s="1"/>
  <c r="FR8" i="7" s="1"/>
  <c r="FR9" i="7" s="1"/>
  <c r="FR10" i="7" s="1"/>
  <c r="FR11" i="7" s="1"/>
  <c r="FR12" i="7" s="1"/>
  <c r="FR13" i="7" s="1"/>
  <c r="FR14" i="7" s="1"/>
  <c r="FR15" i="7" s="1"/>
  <c r="FR16" i="7" s="1"/>
  <c r="FR17" i="7" s="1"/>
  <c r="FR18" i="7" s="1"/>
  <c r="FR19" i="7" s="1"/>
  <c r="FR20" i="7" s="1"/>
  <c r="FR21" i="7" s="1"/>
  <c r="FR22" i="7" s="1"/>
  <c r="FR23" i="7" s="1"/>
  <c r="FR24" i="7" s="1"/>
  <c r="FR25" i="7" s="1"/>
  <c r="FR26" i="7" s="1"/>
  <c r="FR27" i="7" s="1"/>
  <c r="FR28" i="7" s="1"/>
  <c r="FR29" i="7" s="1"/>
  <c r="FR30" i="7" s="1"/>
  <c r="FR31" i="7" s="1"/>
  <c r="FR32" i="7" s="1"/>
  <c r="FR33" i="7" s="1"/>
  <c r="FR34" i="7" s="1"/>
  <c r="FR35" i="7" s="1"/>
  <c r="FR36" i="7" s="1"/>
  <c r="FR37" i="7" s="1"/>
  <c r="FR38" i="7" s="1"/>
  <c r="FR39" i="7" s="1"/>
  <c r="FR40" i="7" s="1"/>
  <c r="FR41" i="7" s="1"/>
  <c r="FR42" i="7" s="1"/>
  <c r="FR43" i="7" s="1"/>
  <c r="FR44" i="7" s="1"/>
  <c r="FR45" i="7" s="1"/>
  <c r="FR46" i="7" s="1"/>
  <c r="FR47" i="7" s="1"/>
  <c r="FR48" i="7" s="1"/>
  <c r="FR49" i="7" s="1"/>
  <c r="FR50" i="7" s="1"/>
  <c r="FR51" i="7" s="1"/>
  <c r="FR52" i="7" s="1"/>
  <c r="FR53" i="7" s="1"/>
  <c r="FR54" i="7" s="1"/>
  <c r="FR55" i="7" s="1"/>
  <c r="FR56" i="7" s="1"/>
  <c r="FR57" i="7" s="1"/>
  <c r="FR58" i="7" s="1"/>
  <c r="FR59" i="7" s="1"/>
  <c r="FR60" i="7" s="1"/>
  <c r="FR61" i="7" s="1"/>
  <c r="FR62" i="7" s="1"/>
  <c r="FR63" i="7" s="1"/>
  <c r="FR64" i="7" s="1"/>
  <c r="FR65" i="7" s="1"/>
  <c r="FR66" i="7" s="1"/>
  <c r="FR67" i="7" s="1"/>
  <c r="FR68" i="7" s="1"/>
  <c r="BO7" i="4"/>
  <c r="BG3" i="7"/>
  <c r="BG4" i="7" s="1"/>
  <c r="BG5" i="7" s="1"/>
  <c r="BG6" i="7" s="1"/>
  <c r="BG7" i="7" s="1"/>
  <c r="BG8" i="7" s="1"/>
  <c r="BG9" i="7" s="1"/>
  <c r="BG10" i="7" s="1"/>
  <c r="BG11" i="7" s="1"/>
  <c r="BG12" i="7" s="1"/>
  <c r="BG13" i="7" s="1"/>
  <c r="BG14" i="7" s="1"/>
  <c r="BG15" i="7" s="1"/>
  <c r="BG16" i="7" s="1"/>
  <c r="BG17" i="7" s="1"/>
  <c r="BG18" i="7" s="1"/>
  <c r="BG19" i="7" s="1"/>
  <c r="BG20" i="7" s="1"/>
  <c r="BG21" i="7" s="1"/>
  <c r="BG22" i="7" s="1"/>
  <c r="BG23" i="7" s="1"/>
  <c r="BG24" i="7" s="1"/>
  <c r="BG25" i="7" s="1"/>
  <c r="BG26" i="7" s="1"/>
  <c r="BG27" i="7" s="1"/>
  <c r="BG28" i="7" s="1"/>
  <c r="BG29" i="7" s="1"/>
  <c r="BG30" i="7" s="1"/>
  <c r="BG31" i="7" s="1"/>
  <c r="BG32" i="7" s="1"/>
  <c r="BG33" i="7" s="1"/>
  <c r="BG34" i="7" s="1"/>
  <c r="BG35" i="7" s="1"/>
  <c r="BG36" i="7" s="1"/>
  <c r="BG37" i="7" s="1"/>
  <c r="BG38" i="7" s="1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DZ3" i="8"/>
  <c r="DZ4" i="8" s="1"/>
  <c r="DZ5" i="8" s="1"/>
  <c r="GW3" i="7"/>
  <c r="GX2" i="7"/>
  <c r="GW3" i="8"/>
  <c r="GW4" i="8" s="1"/>
  <c r="GX2" i="8"/>
  <c r="X50" i="5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EH3" i="7"/>
  <c r="EH4" i="7" s="1"/>
  <c r="EH5" i="7" s="1"/>
  <c r="EH6" i="7" s="1"/>
  <c r="EH7" i="7" s="1"/>
  <c r="EH8" i="7" s="1"/>
  <c r="EH9" i="7" s="1"/>
  <c r="EH10" i="7" s="1"/>
  <c r="EH11" i="7" s="1"/>
  <c r="EH12" i="7" s="1"/>
  <c r="EH13" i="7" s="1"/>
  <c r="EH14" i="7" s="1"/>
  <c r="EH15" i="7" s="1"/>
  <c r="EH16" i="7" s="1"/>
  <c r="EH17" i="7" s="1"/>
  <c r="EH18" i="7" s="1"/>
  <c r="EH19" i="7" s="1"/>
  <c r="EH20" i="7" s="1"/>
  <c r="EH21" i="7" s="1"/>
  <c r="EH22" i="7" s="1"/>
  <c r="EH23" i="7" s="1"/>
  <c r="EH24" i="7" s="1"/>
  <c r="EH25" i="7" s="1"/>
  <c r="EH26" i="7" s="1"/>
  <c r="EH27" i="7" s="1"/>
  <c r="EH28" i="7" s="1"/>
  <c r="EH29" i="7" s="1"/>
  <c r="EH30" i="7" s="1"/>
  <c r="EH31" i="7" s="1"/>
  <c r="EH32" i="7" s="1"/>
  <c r="EH33" i="7" s="1"/>
  <c r="EH34" i="7" s="1"/>
  <c r="EH35" i="7" s="1"/>
  <c r="EH36" i="7" s="1"/>
  <c r="EH37" i="7" s="1"/>
  <c r="EH38" i="7" s="1"/>
  <c r="EH39" i="7" s="1"/>
  <c r="EH40" i="7" s="1"/>
  <c r="EH41" i="7" s="1"/>
  <c r="EH42" i="7" s="1"/>
  <c r="EH43" i="7" s="1"/>
  <c r="EH44" i="7" s="1"/>
  <c r="EH45" i="7" s="1"/>
  <c r="EH46" i="7" s="1"/>
  <c r="EH47" i="7" s="1"/>
  <c r="EH48" i="7" s="1"/>
  <c r="EH49" i="7" s="1"/>
  <c r="EH50" i="7" s="1"/>
  <c r="EH51" i="7" s="1"/>
  <c r="EH52" i="7" s="1"/>
  <c r="EH53" i="7" s="1"/>
  <c r="EH54" i="7" s="1"/>
  <c r="EH55" i="7" s="1"/>
  <c r="EH56" i="7" s="1"/>
  <c r="EH57" i="7" s="1"/>
  <c r="EH58" i="7" s="1"/>
  <c r="EH59" i="7" s="1"/>
  <c r="EH60" i="7" s="1"/>
  <c r="EH61" i="7" s="1"/>
  <c r="EH62" i="7" s="1"/>
  <c r="EH63" i="7" s="1"/>
  <c r="EH64" i="7" s="1"/>
  <c r="EH65" i="7" s="1"/>
  <c r="EH66" i="7" s="1"/>
  <c r="EH67" i="7" s="1"/>
  <c r="LA3" i="7"/>
  <c r="LA4" i="7" s="1"/>
  <c r="LA5" i="7" s="1"/>
  <c r="LA6" i="7" s="1"/>
  <c r="LA7" i="7" s="1"/>
  <c r="LA8" i="7" s="1"/>
  <c r="LA9" i="7" s="1"/>
  <c r="LA10" i="7" s="1"/>
  <c r="LA11" i="7" s="1"/>
  <c r="LA12" i="7" s="1"/>
  <c r="LA13" i="7" s="1"/>
  <c r="LA14" i="7" s="1"/>
  <c r="LA15" i="7" s="1"/>
  <c r="LA16" i="7" s="1"/>
  <c r="LA17" i="7" s="1"/>
  <c r="LA18" i="7" s="1"/>
  <c r="LA19" i="7" s="1"/>
  <c r="LA20" i="7" s="1"/>
  <c r="LA21" i="7" s="1"/>
  <c r="LA22" i="7" s="1"/>
  <c r="LA23" i="7" s="1"/>
  <c r="LA24" i="7" s="1"/>
  <c r="LA25" i="7" s="1"/>
  <c r="LA26" i="7" s="1"/>
  <c r="LA27" i="7" s="1"/>
  <c r="LA28" i="7" s="1"/>
  <c r="LA29" i="7" s="1"/>
  <c r="LA30" i="7" s="1"/>
  <c r="LA31" i="7" s="1"/>
  <c r="LA32" i="7" s="1"/>
  <c r="LA33" i="7" s="1"/>
  <c r="LA34" i="7" s="1"/>
  <c r="LA35" i="7" s="1"/>
  <c r="LA36" i="7" s="1"/>
  <c r="LA37" i="7" s="1"/>
  <c r="LA38" i="7" s="1"/>
  <c r="LA39" i="7" s="1"/>
  <c r="LA40" i="7" s="1"/>
  <c r="LA41" i="7" s="1"/>
  <c r="LA42" i="7" s="1"/>
  <c r="LA43" i="7" s="1"/>
  <c r="LA44" i="7" s="1"/>
  <c r="LA45" i="7" s="1"/>
  <c r="LA46" i="7" s="1"/>
  <c r="LA47" i="7" s="1"/>
  <c r="LA48" i="7" s="1"/>
  <c r="LA49" i="7" s="1"/>
  <c r="LA50" i="7" s="1"/>
  <c r="LA51" i="7" s="1"/>
  <c r="LA52" i="7" s="1"/>
  <c r="LA53" i="7" s="1"/>
  <c r="LA54" i="7" s="1"/>
  <c r="LA55" i="7" s="1"/>
  <c r="LA56" i="7" s="1"/>
  <c r="LA57" i="7" s="1"/>
  <c r="LA58" i="7" s="1"/>
  <c r="LA59" i="7" s="1"/>
  <c r="LA60" i="7" s="1"/>
  <c r="LA61" i="7" s="1"/>
  <c r="LA62" i="7" s="1"/>
  <c r="LA63" i="7" s="1"/>
  <c r="LA64" i="7" s="1"/>
  <c r="LA65" i="7" s="1"/>
  <c r="LA66" i="7" s="1"/>
  <c r="LA67" i="7" s="1"/>
  <c r="BA3" i="8"/>
  <c r="BA4" i="8" s="1"/>
  <c r="BA5" i="8" s="1"/>
  <c r="BA7" i="4"/>
  <c r="JN3" i="8"/>
  <c r="JN4" i="8" s="1"/>
  <c r="JN5" i="8" s="1"/>
  <c r="EY3" i="7"/>
  <c r="EZ2" i="7"/>
  <c r="BQ3" i="7"/>
  <c r="BQ4" i="7" s="1"/>
  <c r="BQ5" i="7" s="1"/>
  <c r="BQ6" i="7" s="1"/>
  <c r="BQ7" i="7" s="1"/>
  <c r="BQ8" i="7" s="1"/>
  <c r="BQ9" i="7" s="1"/>
  <c r="BQ10" i="7" s="1"/>
  <c r="BQ11" i="7" s="1"/>
  <c r="BQ12" i="7" s="1"/>
  <c r="BQ13" i="7" s="1"/>
  <c r="BQ14" i="7" s="1"/>
  <c r="BQ15" i="7" s="1"/>
  <c r="BQ16" i="7" s="1"/>
  <c r="BQ17" i="7" s="1"/>
  <c r="BQ18" i="7" s="1"/>
  <c r="BQ19" i="7" s="1"/>
  <c r="BQ20" i="7" s="1"/>
  <c r="BQ21" i="7" s="1"/>
  <c r="BQ22" i="7" s="1"/>
  <c r="BQ23" i="7" s="1"/>
  <c r="BQ24" i="7" s="1"/>
  <c r="BQ25" i="7" s="1"/>
  <c r="BQ26" i="7" s="1"/>
  <c r="BQ27" i="7" s="1"/>
  <c r="BQ28" i="7" s="1"/>
  <c r="BQ29" i="7" s="1"/>
  <c r="BQ30" i="7" s="1"/>
  <c r="BQ31" i="7" s="1"/>
  <c r="BQ32" i="7" s="1"/>
  <c r="BQ33" i="7" s="1"/>
  <c r="BQ34" i="7" s="1"/>
  <c r="BQ35" i="7" s="1"/>
  <c r="BQ36" i="7" s="1"/>
  <c r="BQ37" i="7" s="1"/>
  <c r="BQ38" i="7" s="1"/>
  <c r="BQ39" i="7" s="1"/>
  <c r="BQ40" i="7" s="1"/>
  <c r="BQ41" i="7" s="1"/>
  <c r="BQ42" i="7" s="1"/>
  <c r="BQ43" i="7" s="1"/>
  <c r="BQ44" i="7" s="1"/>
  <c r="BQ45" i="7" s="1"/>
  <c r="BQ46" i="7" s="1"/>
  <c r="BQ47" i="7" s="1"/>
  <c r="BQ48" i="7" s="1"/>
  <c r="BQ49" i="7" s="1"/>
  <c r="BQ50" i="7" s="1"/>
  <c r="BQ51" i="7" s="1"/>
  <c r="BQ52" i="7" s="1"/>
  <c r="BQ53" i="7" s="1"/>
  <c r="BQ54" i="7" s="1"/>
  <c r="BQ55" i="7" s="1"/>
  <c r="BQ56" i="7" s="1"/>
  <c r="BQ57" i="7" s="1"/>
  <c r="BQ58" i="7" s="1"/>
  <c r="BQ59" i="7" s="1"/>
  <c r="BQ60" i="7" s="1"/>
  <c r="BQ61" i="7" s="1"/>
  <c r="BQ62" i="7" s="1"/>
  <c r="BQ63" i="7" s="1"/>
  <c r="BQ64" i="7" s="1"/>
  <c r="BQ65" i="7" s="1"/>
  <c r="BQ66" i="7" s="1"/>
  <c r="BQ67" i="7" s="1"/>
  <c r="T68" i="5"/>
  <c r="CN67" i="7" s="1"/>
  <c r="HZ3" i="7"/>
  <c r="HZ4" i="7" s="1"/>
  <c r="HZ5" i="7" s="1"/>
  <c r="HZ6" i="7" s="1"/>
  <c r="HZ7" i="7" s="1"/>
  <c r="HZ8" i="7" s="1"/>
  <c r="HZ9" i="7" s="1"/>
  <c r="HZ10" i="7" s="1"/>
  <c r="HZ11" i="7" s="1"/>
  <c r="HZ12" i="7" s="1"/>
  <c r="HZ13" i="7" s="1"/>
  <c r="HZ14" i="7" s="1"/>
  <c r="HZ15" i="7" s="1"/>
  <c r="HZ16" i="7" s="1"/>
  <c r="HZ17" i="7" s="1"/>
  <c r="HZ18" i="7" s="1"/>
  <c r="HZ19" i="7" s="1"/>
  <c r="HZ20" i="7" s="1"/>
  <c r="HZ21" i="7" s="1"/>
  <c r="HZ22" i="7" s="1"/>
  <c r="HZ23" i="7" s="1"/>
  <c r="HZ24" i="7" s="1"/>
  <c r="HZ25" i="7" s="1"/>
  <c r="HZ26" i="7" s="1"/>
  <c r="HZ27" i="7" s="1"/>
  <c r="HZ28" i="7" s="1"/>
  <c r="HZ29" i="7" s="1"/>
  <c r="HZ30" i="7" s="1"/>
  <c r="HZ31" i="7" s="1"/>
  <c r="HZ32" i="7" s="1"/>
  <c r="HZ33" i="7" s="1"/>
  <c r="HZ34" i="7" s="1"/>
  <c r="HZ35" i="7" s="1"/>
  <c r="HZ36" i="7" s="1"/>
  <c r="HZ37" i="7" s="1"/>
  <c r="HZ38" i="7" s="1"/>
  <c r="HZ39" i="7" s="1"/>
  <c r="HZ40" i="7" s="1"/>
  <c r="HZ41" i="7" s="1"/>
  <c r="HZ42" i="7" s="1"/>
  <c r="HZ43" i="7" s="1"/>
  <c r="HZ44" i="7" s="1"/>
  <c r="HZ45" i="7" s="1"/>
  <c r="HZ46" i="7" s="1"/>
  <c r="HZ47" i="7" s="1"/>
  <c r="HZ48" i="7" s="1"/>
  <c r="LU3" i="8"/>
  <c r="LU4" i="8" s="1"/>
  <c r="LU5" i="8" s="1"/>
  <c r="AP3" i="8"/>
  <c r="AP4" i="8" s="1"/>
  <c r="AP5" i="8" s="1"/>
  <c r="CF3" i="8"/>
  <c r="CF4" i="8" s="1"/>
  <c r="CF5" i="8" s="1"/>
  <c r="CF6" i="8" s="1"/>
  <c r="GC3" i="7"/>
  <c r="GD2" i="7"/>
  <c r="EZ2" i="8"/>
  <c r="EY3" i="8"/>
  <c r="EY4" i="8" s="1"/>
  <c r="GK4" i="8"/>
  <c r="GK5" i="8" s="1"/>
  <c r="E254" i="2"/>
  <c r="F254" i="2"/>
  <c r="G254" i="2"/>
  <c r="D255" i="2"/>
  <c r="FM3" i="8"/>
  <c r="FM4" i="8" s="1"/>
  <c r="FM5" i="8" s="1"/>
  <c r="GC3" i="8"/>
  <c r="GC4" i="8" s="1"/>
  <c r="GD2" i="8"/>
  <c r="KI3" i="7"/>
  <c r="KJ2" i="7"/>
  <c r="FI3" i="8"/>
  <c r="FJ2" i="8"/>
  <c r="ET3" i="8"/>
  <c r="ET4" i="8" s="1"/>
  <c r="ET5" i="8" s="1"/>
  <c r="GF3" i="8"/>
  <c r="GF4" i="8" s="1"/>
  <c r="GF5" i="8" s="1"/>
  <c r="BK3" i="8"/>
  <c r="BK4" i="8" s="1"/>
  <c r="BK5" i="8" s="1"/>
  <c r="IS3" i="8"/>
  <c r="IS4" i="8" s="1"/>
  <c r="IS5" i="8" s="1"/>
  <c r="AM3" i="7"/>
  <c r="AM4" i="7" s="1"/>
  <c r="AM5" i="7" s="1"/>
  <c r="AM6" i="7" s="1"/>
  <c r="AM7" i="7" s="1"/>
  <c r="AM8" i="7" s="1"/>
  <c r="AM9" i="7" s="1"/>
  <c r="AM10" i="7" s="1"/>
  <c r="AM11" i="7" s="1"/>
  <c r="AM12" i="7" s="1"/>
  <c r="AM13" i="7" s="1"/>
  <c r="AM14" i="7" s="1"/>
  <c r="AM15" i="7" s="1"/>
  <c r="AM16" i="7" s="1"/>
  <c r="AM17" i="7" s="1"/>
  <c r="AM18" i="7" s="1"/>
  <c r="AM19" i="7" s="1"/>
  <c r="AM20" i="7" s="1"/>
  <c r="AM21" i="7" s="1"/>
  <c r="AM22" i="7" s="1"/>
  <c r="AM23" i="7" s="1"/>
  <c r="AM24" i="7" s="1"/>
  <c r="AM25" i="7" s="1"/>
  <c r="AM26" i="7" s="1"/>
  <c r="AM27" i="7" s="1"/>
  <c r="AM28" i="7" s="1"/>
  <c r="AM29" i="7" s="1"/>
  <c r="AM30" i="7" s="1"/>
  <c r="AM31" i="7" s="1"/>
  <c r="AM32" i="7" s="1"/>
  <c r="AM33" i="7" s="1"/>
  <c r="AM34" i="7" s="1"/>
  <c r="AM35" i="7" s="1"/>
  <c r="AM36" i="7" s="1"/>
  <c r="AM37" i="7" s="1"/>
  <c r="AM38" i="7" s="1"/>
  <c r="AM39" i="7" s="1"/>
  <c r="AM40" i="7" s="1"/>
  <c r="AM41" i="7" s="1"/>
  <c r="AM42" i="7" s="1"/>
  <c r="AM43" i="7" s="1"/>
  <c r="AM44" i="7" s="1"/>
  <c r="AM45" i="7" s="1"/>
  <c r="AM46" i="7" s="1"/>
  <c r="AM47" i="7" s="1"/>
  <c r="AM48" i="7" s="1"/>
  <c r="AM49" i="7" s="1"/>
  <c r="AM50" i="7" s="1"/>
  <c r="AM51" i="7" s="1"/>
  <c r="AM52" i="7" s="1"/>
  <c r="AM53" i="7" s="1"/>
  <c r="AM54" i="7" s="1"/>
  <c r="AM55" i="7" s="1"/>
  <c r="AM56" i="7" s="1"/>
  <c r="AM57" i="7" s="1"/>
  <c r="AM58" i="7" s="1"/>
  <c r="AM59" i="7" s="1"/>
  <c r="AM60" i="7" s="1"/>
  <c r="AM61" i="7" s="1"/>
  <c r="AM62" i="7" s="1"/>
  <c r="AM63" i="7" s="1"/>
  <c r="AM64" i="7" s="1"/>
  <c r="AM65" i="7" s="1"/>
  <c r="AM66" i="7" s="1"/>
  <c r="AM67" i="7" s="1"/>
  <c r="BD69" i="5"/>
  <c r="JE3" i="7"/>
  <c r="JF2" i="7"/>
  <c r="JY3" i="7"/>
  <c r="JZ2" i="7"/>
  <c r="GI68" i="7"/>
  <c r="FS3" i="8"/>
  <c r="FS4" i="8" s="1"/>
  <c r="FT2" i="8"/>
  <c r="KL3" i="7"/>
  <c r="KL4" i="7" s="1"/>
  <c r="KL5" i="7" s="1"/>
  <c r="KL6" i="7" s="1"/>
  <c r="KL7" i="7" s="1"/>
  <c r="KL8" i="7" s="1"/>
  <c r="KL9" i="7" s="1"/>
  <c r="KL10" i="7" s="1"/>
  <c r="KL11" i="7" s="1"/>
  <c r="KL12" i="7" s="1"/>
  <c r="KL13" i="7" s="1"/>
  <c r="KL14" i="7" s="1"/>
  <c r="KL15" i="7" s="1"/>
  <c r="KL16" i="7" s="1"/>
  <c r="KL17" i="7" s="1"/>
  <c r="KL18" i="7" s="1"/>
  <c r="KL19" i="7" s="1"/>
  <c r="KL20" i="7" s="1"/>
  <c r="KL21" i="7" s="1"/>
  <c r="KL22" i="7" s="1"/>
  <c r="KL23" i="7" s="1"/>
  <c r="KL24" i="7" s="1"/>
  <c r="KL25" i="7" s="1"/>
  <c r="KL26" i="7" s="1"/>
  <c r="KL27" i="7" s="1"/>
  <c r="KL28" i="7" s="1"/>
  <c r="KL29" i="7" s="1"/>
  <c r="KL30" i="7" s="1"/>
  <c r="KL31" i="7" s="1"/>
  <c r="KL32" i="7" s="1"/>
  <c r="KL33" i="7" s="1"/>
  <c r="KL34" i="7" s="1"/>
  <c r="KL35" i="7" s="1"/>
  <c r="KL36" i="7" s="1"/>
  <c r="KL37" i="7" s="1"/>
  <c r="KL38" i="7" s="1"/>
  <c r="KL39" i="7" s="1"/>
  <c r="KL40" i="7" s="1"/>
  <c r="KL41" i="7" s="1"/>
  <c r="KL42" i="7" s="1"/>
  <c r="KL43" i="7" s="1"/>
  <c r="KL44" i="7" s="1"/>
  <c r="KL45" i="7" s="1"/>
  <c r="KL46" i="7" s="1"/>
  <c r="KL47" i="7" s="1"/>
  <c r="KL48" i="7" s="1"/>
  <c r="KL49" i="7" s="1"/>
  <c r="KL50" i="7" s="1"/>
  <c r="KL51" i="7" s="1"/>
  <c r="KL52" i="7" s="1"/>
  <c r="KL53" i="7" s="1"/>
  <c r="KL54" i="7" s="1"/>
  <c r="KL55" i="7" s="1"/>
  <c r="KL56" i="7" s="1"/>
  <c r="KL57" i="7" s="1"/>
  <c r="KL58" i="7" s="1"/>
  <c r="KL59" i="7" s="1"/>
  <c r="KL60" i="7" s="1"/>
  <c r="KL61" i="7" s="1"/>
  <c r="KL62" i="7" s="1"/>
  <c r="KL63" i="7" s="1"/>
  <c r="KL64" i="7" s="1"/>
  <c r="KL65" i="7" s="1"/>
  <c r="KL66" i="7" s="1"/>
  <c r="KL67" i="7" s="1"/>
  <c r="KL68" i="7" s="1"/>
  <c r="JH3" i="7"/>
  <c r="JH4" i="7" s="1"/>
  <c r="JH5" i="7" s="1"/>
  <c r="JH6" i="7" s="1"/>
  <c r="JH7" i="7" s="1"/>
  <c r="JH8" i="7" s="1"/>
  <c r="JH9" i="7" s="1"/>
  <c r="JH10" i="7" s="1"/>
  <c r="JH11" i="7" s="1"/>
  <c r="JH12" i="7" s="1"/>
  <c r="JH13" i="7" s="1"/>
  <c r="JH14" i="7" s="1"/>
  <c r="JH15" i="7" s="1"/>
  <c r="JH16" i="7" s="1"/>
  <c r="JH17" i="7" s="1"/>
  <c r="JH18" i="7" s="1"/>
  <c r="JH19" i="7" s="1"/>
  <c r="JH20" i="7" s="1"/>
  <c r="JH21" i="7" s="1"/>
  <c r="JH22" i="7" s="1"/>
  <c r="JH23" i="7" s="1"/>
  <c r="JH24" i="7" s="1"/>
  <c r="JH25" i="7" s="1"/>
  <c r="JH26" i="7" s="1"/>
  <c r="JH27" i="7" s="1"/>
  <c r="JH28" i="7" s="1"/>
  <c r="JH29" i="7" s="1"/>
  <c r="JH30" i="7" s="1"/>
  <c r="JH31" i="7" s="1"/>
  <c r="JH32" i="7" s="1"/>
  <c r="JH33" i="7" s="1"/>
  <c r="JH34" i="7" s="1"/>
  <c r="JH35" i="7" s="1"/>
  <c r="JH36" i="7" s="1"/>
  <c r="JH37" i="7" s="1"/>
  <c r="JH38" i="7" s="1"/>
  <c r="JH39" i="7" s="1"/>
  <c r="JH40" i="7" s="1"/>
  <c r="JH41" i="7" s="1"/>
  <c r="JH42" i="7" s="1"/>
  <c r="JH43" i="7" s="1"/>
  <c r="JH44" i="7" s="1"/>
  <c r="JH45" i="7" s="1"/>
  <c r="JH46" i="7" s="1"/>
  <c r="JH47" i="7" s="1"/>
  <c r="JH48" i="7" s="1"/>
  <c r="JH49" i="7" s="1"/>
  <c r="JH50" i="7" s="1"/>
  <c r="JH51" i="7" s="1"/>
  <c r="JH52" i="7" s="1"/>
  <c r="JH53" i="7" s="1"/>
  <c r="JH54" i="7" s="1"/>
  <c r="JH55" i="7" s="1"/>
  <c r="JH56" i="7" s="1"/>
  <c r="JH57" i="7" s="1"/>
  <c r="JH58" i="7" s="1"/>
  <c r="JH59" i="7" s="1"/>
  <c r="JH60" i="7" s="1"/>
  <c r="JH61" i="7" s="1"/>
  <c r="JH62" i="7" s="1"/>
  <c r="JH63" i="7" s="1"/>
  <c r="JH64" i="7" s="1"/>
  <c r="JH65" i="7" s="1"/>
  <c r="JH66" i="7" s="1"/>
  <c r="JH67" i="7" s="1"/>
  <c r="JH68" i="7" s="1"/>
  <c r="N3" i="8"/>
  <c r="D5" i="4"/>
  <c r="K4" i="8" s="1"/>
  <c r="DR3" i="8"/>
  <c r="DR4" i="8" s="1"/>
  <c r="DR5" i="8" s="1"/>
  <c r="BA3" i="7"/>
  <c r="BA4" i="7" s="1"/>
  <c r="BA5" i="7" s="1"/>
  <c r="BA6" i="7" s="1"/>
  <c r="BA7" i="7" s="1"/>
  <c r="BA8" i="7" s="1"/>
  <c r="BA9" i="7" s="1"/>
  <c r="BA10" i="7" s="1"/>
  <c r="BA11" i="7" s="1"/>
  <c r="BA12" i="7" s="1"/>
  <c r="BA13" i="7" s="1"/>
  <c r="BA14" i="7" s="1"/>
  <c r="BA15" i="7" s="1"/>
  <c r="BA16" i="7" s="1"/>
  <c r="BA17" i="7" s="1"/>
  <c r="BA18" i="7" s="1"/>
  <c r="BA19" i="7" s="1"/>
  <c r="BA20" i="7" s="1"/>
  <c r="BA21" i="7" s="1"/>
  <c r="BA22" i="7" s="1"/>
  <c r="BA23" i="7" s="1"/>
  <c r="BA24" i="7" s="1"/>
  <c r="BA25" i="7" s="1"/>
  <c r="BA26" i="7" s="1"/>
  <c r="BA27" i="7" s="1"/>
  <c r="BA28" i="7" s="1"/>
  <c r="BA29" i="7" s="1"/>
  <c r="BA30" i="7" s="1"/>
  <c r="BA31" i="7" s="1"/>
  <c r="BA32" i="7" s="1"/>
  <c r="BA33" i="7" s="1"/>
  <c r="BA34" i="7" s="1"/>
  <c r="BA35" i="7" s="1"/>
  <c r="BA36" i="7" s="1"/>
  <c r="BA37" i="7" s="1"/>
  <c r="BA38" i="7" s="1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HP3" i="7"/>
  <c r="HP4" i="7" s="1"/>
  <c r="HP5" i="7" s="1"/>
  <c r="HP6" i="7" s="1"/>
  <c r="HP7" i="7" s="1"/>
  <c r="HP8" i="7" s="1"/>
  <c r="HP9" i="7" s="1"/>
  <c r="HP10" i="7" s="1"/>
  <c r="HP11" i="7" s="1"/>
  <c r="HP12" i="7" s="1"/>
  <c r="HP13" i="7" s="1"/>
  <c r="HP14" i="7" s="1"/>
  <c r="HP15" i="7" s="1"/>
  <c r="HP16" i="7" s="1"/>
  <c r="HP17" i="7" s="1"/>
  <c r="HP18" i="7" s="1"/>
  <c r="HP19" i="7" s="1"/>
  <c r="HP20" i="7" s="1"/>
  <c r="HP21" i="7" s="1"/>
  <c r="HP22" i="7" s="1"/>
  <c r="HP23" i="7" s="1"/>
  <c r="HP24" i="7" s="1"/>
  <c r="HP25" i="7" s="1"/>
  <c r="HP26" i="7" s="1"/>
  <c r="HP27" i="7" s="1"/>
  <c r="HP28" i="7" s="1"/>
  <c r="HP29" i="7" s="1"/>
  <c r="HP30" i="7" s="1"/>
  <c r="HP31" i="7" s="1"/>
  <c r="HP32" i="7" s="1"/>
  <c r="HP33" i="7" s="1"/>
  <c r="HP34" i="7" s="1"/>
  <c r="HP35" i="7" s="1"/>
  <c r="HP36" i="7" s="1"/>
  <c r="HP37" i="7" s="1"/>
  <c r="HP38" i="7" s="1"/>
  <c r="HP39" i="7" s="1"/>
  <c r="HP40" i="7" s="1"/>
  <c r="HP41" i="7" s="1"/>
  <c r="HP42" i="7" s="1"/>
  <c r="HP43" i="7" s="1"/>
  <c r="HP44" i="7" s="1"/>
  <c r="HP45" i="7" s="1"/>
  <c r="HP46" i="7" s="1"/>
  <c r="HP47" i="7" s="1"/>
  <c r="HP48" i="7" s="1"/>
  <c r="HP49" i="7" s="1"/>
  <c r="HP50" i="7" s="1"/>
  <c r="HP51" i="7" s="1"/>
  <c r="HP52" i="7" s="1"/>
  <c r="HP53" i="7" s="1"/>
  <c r="HP54" i="7" s="1"/>
  <c r="HP55" i="7" s="1"/>
  <c r="HP56" i="7" s="1"/>
  <c r="HP57" i="7" s="1"/>
  <c r="HP58" i="7" s="1"/>
  <c r="HP59" i="7" s="1"/>
  <c r="HP60" i="7" s="1"/>
  <c r="HP61" i="7" s="1"/>
  <c r="HP62" i="7" s="1"/>
  <c r="HP63" i="7" s="1"/>
  <c r="HP64" i="7" s="1"/>
  <c r="HP65" i="7" s="1"/>
  <c r="HP66" i="7" s="1"/>
  <c r="HP67" i="7" s="1"/>
  <c r="EE3" i="7"/>
  <c r="EF2" i="7"/>
  <c r="KD3" i="7"/>
  <c r="KD4" i="7" s="1"/>
  <c r="KD5" i="7" s="1"/>
  <c r="KD6" i="7" s="1"/>
  <c r="KD7" i="7" s="1"/>
  <c r="KD8" i="7" s="1"/>
  <c r="KD9" i="7" s="1"/>
  <c r="KD10" i="7" s="1"/>
  <c r="KD11" i="7" s="1"/>
  <c r="KD12" i="7" s="1"/>
  <c r="KD13" i="7" s="1"/>
  <c r="KD14" i="7" s="1"/>
  <c r="KD15" i="7" s="1"/>
  <c r="KD16" i="7" s="1"/>
  <c r="KD17" i="7" s="1"/>
  <c r="KD18" i="7" s="1"/>
  <c r="KD19" i="7" s="1"/>
  <c r="KD20" i="7" s="1"/>
  <c r="KD21" i="7" s="1"/>
  <c r="KD22" i="7" s="1"/>
  <c r="KD23" i="7" s="1"/>
  <c r="KD24" i="7" s="1"/>
  <c r="KD25" i="7" s="1"/>
  <c r="KD26" i="7" s="1"/>
  <c r="KD27" i="7" s="1"/>
  <c r="KD28" i="7" s="1"/>
  <c r="KD29" i="7" s="1"/>
  <c r="KD30" i="7" s="1"/>
  <c r="KD31" i="7" s="1"/>
  <c r="KD32" i="7" s="1"/>
  <c r="KD33" i="7" s="1"/>
  <c r="KD34" i="7" s="1"/>
  <c r="KD35" i="7" s="1"/>
  <c r="KD36" i="7" s="1"/>
  <c r="KD37" i="7" s="1"/>
  <c r="KD38" i="7" s="1"/>
  <c r="KD39" i="7" s="1"/>
  <c r="KD40" i="7" s="1"/>
  <c r="KD41" i="7" s="1"/>
  <c r="KD42" i="7" s="1"/>
  <c r="KD43" i="7" s="1"/>
  <c r="KD44" i="7" s="1"/>
  <c r="KD45" i="7" s="1"/>
  <c r="KD46" i="7" s="1"/>
  <c r="KD47" i="7" s="1"/>
  <c r="KD48" i="7" s="1"/>
  <c r="KD49" i="7" s="1"/>
  <c r="KD50" i="7" s="1"/>
  <c r="KD51" i="7" s="1"/>
  <c r="KD52" i="7" s="1"/>
  <c r="KD53" i="7" s="1"/>
  <c r="KD54" i="7" s="1"/>
  <c r="KD55" i="7" s="1"/>
  <c r="KD56" i="7" s="1"/>
  <c r="KD57" i="7" s="1"/>
  <c r="KD58" i="7" s="1"/>
  <c r="KD59" i="7" s="1"/>
  <c r="KD60" i="7" s="1"/>
  <c r="KD61" i="7" s="1"/>
  <c r="KD62" i="7" s="1"/>
  <c r="KD63" i="7" s="1"/>
  <c r="KD64" i="7" s="1"/>
  <c r="KD65" i="7" s="1"/>
  <c r="KD66" i="7" s="1"/>
  <c r="KD67" i="7" s="1"/>
  <c r="GG3" i="7"/>
  <c r="GG4" i="7" s="1"/>
  <c r="GG5" i="7" s="1"/>
  <c r="GG6" i="7" s="1"/>
  <c r="GG7" i="7" s="1"/>
  <c r="GG8" i="7" s="1"/>
  <c r="GG9" i="7" s="1"/>
  <c r="GG10" i="7" s="1"/>
  <c r="GG11" i="7" s="1"/>
  <c r="GG12" i="7" s="1"/>
  <c r="GG13" i="7" s="1"/>
  <c r="GG14" i="7" s="1"/>
  <c r="GG15" i="7" s="1"/>
  <c r="GG16" i="7" s="1"/>
  <c r="GG17" i="7" s="1"/>
  <c r="GG18" i="7" s="1"/>
  <c r="GG19" i="7" s="1"/>
  <c r="GG20" i="7" s="1"/>
  <c r="GG21" i="7" s="1"/>
  <c r="GG22" i="7" s="1"/>
  <c r="GG23" i="7" s="1"/>
  <c r="GG24" i="7" s="1"/>
  <c r="GG25" i="7" s="1"/>
  <c r="GG26" i="7" s="1"/>
  <c r="GG27" i="7" s="1"/>
  <c r="GG28" i="7" s="1"/>
  <c r="GG29" i="7" s="1"/>
  <c r="GG30" i="7" s="1"/>
  <c r="GG31" i="7" s="1"/>
  <c r="GG32" i="7" s="1"/>
  <c r="GG33" i="7" s="1"/>
  <c r="GG34" i="7" s="1"/>
  <c r="GG35" i="7" s="1"/>
  <c r="GG36" i="7" s="1"/>
  <c r="GG37" i="7" s="1"/>
  <c r="GG38" i="7" s="1"/>
  <c r="GG39" i="7" s="1"/>
  <c r="GG40" i="7" s="1"/>
  <c r="GG41" i="7" s="1"/>
  <c r="GG42" i="7" s="1"/>
  <c r="GG43" i="7" s="1"/>
  <c r="GG44" i="7" s="1"/>
  <c r="GG45" i="7" s="1"/>
  <c r="GG46" i="7" s="1"/>
  <c r="GG47" i="7" s="1"/>
  <c r="GG48" i="7" s="1"/>
  <c r="GG49" i="7" s="1"/>
  <c r="GG50" i="7" s="1"/>
  <c r="GG51" i="7" s="1"/>
  <c r="GG52" i="7" s="1"/>
  <c r="GG53" i="7" s="1"/>
  <c r="GG54" i="7" s="1"/>
  <c r="GG55" i="7" s="1"/>
  <c r="GG56" i="7" s="1"/>
  <c r="GG57" i="7" s="1"/>
  <c r="GG58" i="7" s="1"/>
  <c r="GG59" i="7" s="1"/>
  <c r="GG60" i="7" s="1"/>
  <c r="GG61" i="7" s="1"/>
  <c r="GG62" i="7" s="1"/>
  <c r="GG63" i="7" s="1"/>
  <c r="GG64" i="7" s="1"/>
  <c r="GG65" i="7" s="1"/>
  <c r="GG66" i="7" s="1"/>
  <c r="GG67" i="7" s="1"/>
  <c r="GG68" i="7" s="1"/>
  <c r="DS3" i="8"/>
  <c r="DS4" i="8" s="1"/>
  <c r="DS5" i="8" s="1"/>
  <c r="AW3" i="7"/>
  <c r="AW4" i="7" s="1"/>
  <c r="AW5" i="7" s="1"/>
  <c r="AW6" i="7" s="1"/>
  <c r="AW7" i="7" s="1"/>
  <c r="AW8" i="7" s="1"/>
  <c r="AW9" i="7" s="1"/>
  <c r="AW10" i="7" s="1"/>
  <c r="AW11" i="7" s="1"/>
  <c r="AW12" i="7" s="1"/>
  <c r="AW13" i="7" s="1"/>
  <c r="AW14" i="7" s="1"/>
  <c r="AW15" i="7" s="1"/>
  <c r="AW16" i="7" s="1"/>
  <c r="AW17" i="7" s="1"/>
  <c r="AW18" i="7" s="1"/>
  <c r="AW19" i="7" s="1"/>
  <c r="AW20" i="7" s="1"/>
  <c r="AW21" i="7" s="1"/>
  <c r="AW22" i="7" s="1"/>
  <c r="AW23" i="7" s="1"/>
  <c r="AW24" i="7" s="1"/>
  <c r="AW25" i="7" s="1"/>
  <c r="AW26" i="7" s="1"/>
  <c r="AW27" i="7" s="1"/>
  <c r="AW28" i="7" s="1"/>
  <c r="AW29" i="7" s="1"/>
  <c r="AW30" i="7" s="1"/>
  <c r="AW31" i="7" s="1"/>
  <c r="AW32" i="7" s="1"/>
  <c r="AW33" i="7" s="1"/>
  <c r="AW34" i="7" s="1"/>
  <c r="AW35" i="7" s="1"/>
  <c r="AW36" i="7" s="1"/>
  <c r="AW37" i="7" s="1"/>
  <c r="AW38" i="7" s="1"/>
  <c r="AW39" i="7" s="1"/>
  <c r="AW40" i="7" s="1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HL3" i="7"/>
  <c r="HL4" i="7" s="1"/>
  <c r="HL5" i="7" s="1"/>
  <c r="HL6" i="7" s="1"/>
  <c r="HL7" i="7" s="1"/>
  <c r="HL8" i="7" s="1"/>
  <c r="HL9" i="7" s="1"/>
  <c r="HL10" i="7" s="1"/>
  <c r="HL11" i="7" s="1"/>
  <c r="HL12" i="7" s="1"/>
  <c r="HL13" i="7" s="1"/>
  <c r="HL14" i="7" s="1"/>
  <c r="HL15" i="7" s="1"/>
  <c r="HL16" i="7" s="1"/>
  <c r="HL17" i="7" s="1"/>
  <c r="HL18" i="7" s="1"/>
  <c r="HL19" i="7" s="1"/>
  <c r="HL20" i="7" s="1"/>
  <c r="HL21" i="7" s="1"/>
  <c r="HL22" i="7" s="1"/>
  <c r="HL23" i="7" s="1"/>
  <c r="HL24" i="7" s="1"/>
  <c r="HL25" i="7" s="1"/>
  <c r="HL26" i="7" s="1"/>
  <c r="HL27" i="7" s="1"/>
  <c r="HL28" i="7" s="1"/>
  <c r="HL29" i="7" s="1"/>
  <c r="HL30" i="7" s="1"/>
  <c r="HL31" i="7" s="1"/>
  <c r="HL32" i="7" s="1"/>
  <c r="HL33" i="7" s="1"/>
  <c r="HL34" i="7" s="1"/>
  <c r="HL35" i="7" s="1"/>
  <c r="HL36" i="7" s="1"/>
  <c r="HL37" i="7" s="1"/>
  <c r="HL38" i="7" s="1"/>
  <c r="HL39" i="7" s="1"/>
  <c r="HL40" i="7" s="1"/>
  <c r="HL41" i="7" s="1"/>
  <c r="HL42" i="7" s="1"/>
  <c r="HL43" i="7" s="1"/>
  <c r="HL44" i="7" s="1"/>
  <c r="HL45" i="7" s="1"/>
  <c r="HL46" i="7" s="1"/>
  <c r="HL47" i="7" s="1"/>
  <c r="HL48" i="7" s="1"/>
  <c r="HL49" i="7" s="1"/>
  <c r="HL50" i="7" s="1"/>
  <c r="HL51" i="7" s="1"/>
  <c r="HL52" i="7" s="1"/>
  <c r="HL53" i="7" s="1"/>
  <c r="HL54" i="7" s="1"/>
  <c r="HL55" i="7" s="1"/>
  <c r="HL56" i="7" s="1"/>
  <c r="HL57" i="7" s="1"/>
  <c r="HL58" i="7" s="1"/>
  <c r="HL59" i="7" s="1"/>
  <c r="HL60" i="7" s="1"/>
  <c r="HL61" i="7" s="1"/>
  <c r="HL62" i="7" s="1"/>
  <c r="HL63" i="7" s="1"/>
  <c r="HL64" i="7" s="1"/>
  <c r="HL65" i="7" s="1"/>
  <c r="HL66" i="7" s="1"/>
  <c r="HL67" i="7" s="1"/>
  <c r="HL3" i="8"/>
  <c r="HL4" i="8" s="1"/>
  <c r="HL5" i="8" s="1"/>
  <c r="AD69" i="5"/>
  <c r="HH2" i="8"/>
  <c r="HG3" i="8"/>
  <c r="HG4" i="8" s="1"/>
  <c r="LK3" i="8"/>
  <c r="LK4" i="8" s="1"/>
  <c r="LK5" i="8" s="1"/>
  <c r="LI3" i="7"/>
  <c r="LI4" i="7" s="1"/>
  <c r="LI5" i="7" s="1"/>
  <c r="LI6" i="7" s="1"/>
  <c r="LI7" i="7" s="1"/>
  <c r="LI8" i="7" s="1"/>
  <c r="LI9" i="7" s="1"/>
  <c r="LI10" i="7" s="1"/>
  <c r="LI11" i="7" s="1"/>
  <c r="LI12" i="7" s="1"/>
  <c r="LI13" i="7" s="1"/>
  <c r="LI14" i="7" s="1"/>
  <c r="LI15" i="7" s="1"/>
  <c r="LI16" i="7" s="1"/>
  <c r="LI17" i="7" s="1"/>
  <c r="LI18" i="7" s="1"/>
  <c r="LI19" i="7" s="1"/>
  <c r="LI20" i="7" s="1"/>
  <c r="LI21" i="7" s="1"/>
  <c r="LI22" i="7" s="1"/>
  <c r="LI23" i="7" s="1"/>
  <c r="LI24" i="7" s="1"/>
  <c r="LI25" i="7" s="1"/>
  <c r="LI26" i="7" s="1"/>
  <c r="LI27" i="7" s="1"/>
  <c r="LI28" i="7" s="1"/>
  <c r="LI29" i="7" s="1"/>
  <c r="LI30" i="7" s="1"/>
  <c r="LI31" i="7" s="1"/>
  <c r="LI32" i="7" s="1"/>
  <c r="LI33" i="7" s="1"/>
  <c r="LI34" i="7" s="1"/>
  <c r="LI35" i="7" s="1"/>
  <c r="LI36" i="7" s="1"/>
  <c r="LI37" i="7" s="1"/>
  <c r="LI38" i="7" s="1"/>
  <c r="LI39" i="7" s="1"/>
  <c r="LI40" i="7" s="1"/>
  <c r="LI41" i="7" s="1"/>
  <c r="LI42" i="7" s="1"/>
  <c r="LI43" i="7" s="1"/>
  <c r="LI44" i="7" s="1"/>
  <c r="LI45" i="7" s="1"/>
  <c r="LI46" i="7" s="1"/>
  <c r="LI47" i="7" s="1"/>
  <c r="LI48" i="7" s="1"/>
  <c r="LI49" i="7" s="1"/>
  <c r="LI50" i="7" s="1"/>
  <c r="LI51" i="7" s="1"/>
  <c r="LI52" i="7" s="1"/>
  <c r="LI53" i="7" s="1"/>
  <c r="LI54" i="7" s="1"/>
  <c r="LI55" i="7" s="1"/>
  <c r="LI56" i="7" s="1"/>
  <c r="LI57" i="7" s="1"/>
  <c r="LI58" i="7" s="1"/>
  <c r="LI59" i="7" s="1"/>
  <c r="LI60" i="7" s="1"/>
  <c r="LI61" i="7" s="1"/>
  <c r="LI62" i="7" s="1"/>
  <c r="LI63" i="7" s="1"/>
  <c r="LI64" i="7" s="1"/>
  <c r="LI65" i="7" s="1"/>
  <c r="LI66" i="7" s="1"/>
  <c r="LI67" i="7" s="1"/>
  <c r="LI68" i="7" s="1"/>
  <c r="LT3" i="7"/>
  <c r="LT4" i="7" s="1"/>
  <c r="LT5" i="7" s="1"/>
  <c r="LT6" i="7" s="1"/>
  <c r="LT7" i="7" s="1"/>
  <c r="LT8" i="7" s="1"/>
  <c r="LT9" i="7" s="1"/>
  <c r="LT10" i="7" s="1"/>
  <c r="LT11" i="7" s="1"/>
  <c r="LT12" i="7" s="1"/>
  <c r="LT13" i="7" s="1"/>
  <c r="LT14" i="7" s="1"/>
  <c r="LT15" i="7" s="1"/>
  <c r="LT16" i="7" s="1"/>
  <c r="LT17" i="7" s="1"/>
  <c r="LT18" i="7" s="1"/>
  <c r="LT19" i="7" s="1"/>
  <c r="LT20" i="7" s="1"/>
  <c r="LT21" i="7" s="1"/>
  <c r="LT22" i="7" s="1"/>
  <c r="LT23" i="7" s="1"/>
  <c r="LT24" i="7" s="1"/>
  <c r="LT25" i="7" s="1"/>
  <c r="LT26" i="7" s="1"/>
  <c r="LT27" i="7" s="1"/>
  <c r="LT28" i="7" s="1"/>
  <c r="LT29" i="7" s="1"/>
  <c r="LT30" i="7" s="1"/>
  <c r="LT31" i="7" s="1"/>
  <c r="LT32" i="7" s="1"/>
  <c r="LT33" i="7" s="1"/>
  <c r="LT34" i="7" s="1"/>
  <c r="LT35" i="7" s="1"/>
  <c r="LT36" i="7" s="1"/>
  <c r="LT37" i="7" s="1"/>
  <c r="LT38" i="7" s="1"/>
  <c r="LT39" i="7" s="1"/>
  <c r="LT40" i="7" s="1"/>
  <c r="LT41" i="7" s="1"/>
  <c r="LT42" i="7" s="1"/>
  <c r="LT43" i="7" s="1"/>
  <c r="LT44" i="7" s="1"/>
  <c r="LT45" i="7" s="1"/>
  <c r="LT46" i="7" s="1"/>
  <c r="LT47" i="7" s="1"/>
  <c r="LT48" i="7" s="1"/>
  <c r="CP3" i="8"/>
  <c r="CP4" i="8" s="1"/>
  <c r="CC3" i="7"/>
  <c r="CC4" i="7" s="1"/>
  <c r="CC5" i="7" s="1"/>
  <c r="CC6" i="7" s="1"/>
  <c r="CC7" i="7" s="1"/>
  <c r="CC8" i="7" s="1"/>
  <c r="CC9" i="7" s="1"/>
  <c r="CC10" i="7" s="1"/>
  <c r="CC11" i="7" s="1"/>
  <c r="CC12" i="7" s="1"/>
  <c r="CC13" i="7" s="1"/>
  <c r="CC14" i="7" s="1"/>
  <c r="CC15" i="7" s="1"/>
  <c r="CC16" i="7" s="1"/>
  <c r="CC17" i="7" s="1"/>
  <c r="CC18" i="7" s="1"/>
  <c r="CC19" i="7" s="1"/>
  <c r="CC20" i="7" s="1"/>
  <c r="CC21" i="7" s="1"/>
  <c r="CC22" i="7" s="1"/>
  <c r="CC23" i="7" s="1"/>
  <c r="CC24" i="7" s="1"/>
  <c r="CC25" i="7" s="1"/>
  <c r="CC26" i="7" s="1"/>
  <c r="CC27" i="7" s="1"/>
  <c r="CC28" i="7" s="1"/>
  <c r="CC29" i="7" s="1"/>
  <c r="CC30" i="7" s="1"/>
  <c r="CC31" i="7" s="1"/>
  <c r="CC32" i="7" s="1"/>
  <c r="CC33" i="7" s="1"/>
  <c r="CC34" i="7" s="1"/>
  <c r="CC35" i="7" s="1"/>
  <c r="CC36" i="7" s="1"/>
  <c r="CC37" i="7" s="1"/>
  <c r="CC38" i="7" s="1"/>
  <c r="CC39" i="7" s="1"/>
  <c r="CC40" i="7" s="1"/>
  <c r="CC41" i="7" s="1"/>
  <c r="CC42" i="7" s="1"/>
  <c r="CC43" i="7" s="1"/>
  <c r="CC44" i="7" s="1"/>
  <c r="CC45" i="7" s="1"/>
  <c r="CC46" i="7" s="1"/>
  <c r="CC47" i="7" s="1"/>
  <c r="CC48" i="7" s="1"/>
  <c r="CC49" i="7" s="1"/>
  <c r="CC50" i="7" s="1"/>
  <c r="CC51" i="7" s="1"/>
  <c r="CC52" i="7" s="1"/>
  <c r="CC53" i="7" s="1"/>
  <c r="CC54" i="7" s="1"/>
  <c r="CC55" i="7" s="1"/>
  <c r="CC56" i="7" s="1"/>
  <c r="CC57" i="7" s="1"/>
  <c r="CC58" i="7" s="1"/>
  <c r="CC59" i="7" s="1"/>
  <c r="CC60" i="7" s="1"/>
  <c r="CC61" i="7" s="1"/>
  <c r="CC62" i="7" s="1"/>
  <c r="CC63" i="7" s="1"/>
  <c r="CC64" i="7" s="1"/>
  <c r="CC65" i="7" s="1"/>
  <c r="CC66" i="7" s="1"/>
  <c r="CC67" i="7" s="1"/>
  <c r="H6" i="4"/>
  <c r="H7" i="4" s="1"/>
  <c r="AC3" i="8"/>
  <c r="AC4" i="8" s="1"/>
  <c r="FX3" i="8"/>
  <c r="FX4" i="8" s="1"/>
  <c r="FX5" i="8" s="1"/>
  <c r="KF3" i="8"/>
  <c r="KF4" i="8" s="1"/>
  <c r="KF5" i="8" s="1"/>
  <c r="IH3" i="8"/>
  <c r="IH4" i="8" s="1"/>
  <c r="IH5" i="8" s="1"/>
  <c r="BK7" i="4"/>
  <c r="BL7" i="4" s="1"/>
  <c r="O69" i="5"/>
  <c r="P69" i="5" s="1"/>
  <c r="AF3" i="7"/>
  <c r="AF4" i="7" s="1"/>
  <c r="AF5" i="7" s="1"/>
  <c r="AF6" i="7" s="1"/>
  <c r="AF7" i="7" s="1"/>
  <c r="AF8" i="7" s="1"/>
  <c r="AF9" i="7" s="1"/>
  <c r="AF10" i="7" s="1"/>
  <c r="AF11" i="7" s="1"/>
  <c r="AF12" i="7" s="1"/>
  <c r="AF13" i="7" s="1"/>
  <c r="AF14" i="7" s="1"/>
  <c r="AF15" i="7" s="1"/>
  <c r="AF16" i="7" s="1"/>
  <c r="AF17" i="7" s="1"/>
  <c r="AF18" i="7" s="1"/>
  <c r="AF19" i="7" s="1"/>
  <c r="AF20" i="7" s="1"/>
  <c r="AF21" i="7" s="1"/>
  <c r="AF22" i="7" s="1"/>
  <c r="AF23" i="7" s="1"/>
  <c r="AF24" i="7" s="1"/>
  <c r="AF25" i="7" s="1"/>
  <c r="AF26" i="7" s="1"/>
  <c r="AF27" i="7" s="1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47" i="7" s="1"/>
  <c r="AF48" i="7" s="1"/>
  <c r="FQ3" i="7"/>
  <c r="FQ4" i="7" s="1"/>
  <c r="FQ5" i="7" s="1"/>
  <c r="FQ6" i="7" s="1"/>
  <c r="FQ7" i="7" s="1"/>
  <c r="FQ8" i="7" s="1"/>
  <c r="FQ9" i="7" s="1"/>
  <c r="FQ10" i="7" s="1"/>
  <c r="FQ11" i="7" s="1"/>
  <c r="FQ12" i="7" s="1"/>
  <c r="FQ13" i="7" s="1"/>
  <c r="FQ14" i="7" s="1"/>
  <c r="FQ15" i="7" s="1"/>
  <c r="FQ16" i="7" s="1"/>
  <c r="FQ17" i="7" s="1"/>
  <c r="FQ18" i="7" s="1"/>
  <c r="FQ19" i="7" s="1"/>
  <c r="FQ20" i="7" s="1"/>
  <c r="FQ21" i="7" s="1"/>
  <c r="FQ22" i="7" s="1"/>
  <c r="FQ23" i="7" s="1"/>
  <c r="FQ24" i="7" s="1"/>
  <c r="FQ25" i="7" s="1"/>
  <c r="FQ26" i="7" s="1"/>
  <c r="FQ27" i="7" s="1"/>
  <c r="FQ28" i="7" s="1"/>
  <c r="FQ29" i="7" s="1"/>
  <c r="FQ30" i="7" s="1"/>
  <c r="FQ31" i="7" s="1"/>
  <c r="FQ32" i="7" s="1"/>
  <c r="FQ33" i="7" s="1"/>
  <c r="FQ34" i="7" s="1"/>
  <c r="FQ35" i="7" s="1"/>
  <c r="FQ36" i="7" s="1"/>
  <c r="FQ37" i="7" s="1"/>
  <c r="FQ38" i="7" s="1"/>
  <c r="FQ39" i="7" s="1"/>
  <c r="FQ40" i="7" s="1"/>
  <c r="FQ41" i="7" s="1"/>
  <c r="FQ42" i="7" s="1"/>
  <c r="FQ43" i="7" s="1"/>
  <c r="FQ44" i="7" s="1"/>
  <c r="FQ45" i="7" s="1"/>
  <c r="FQ46" i="7" s="1"/>
  <c r="FQ47" i="7" s="1"/>
  <c r="FQ48" i="7" s="1"/>
  <c r="FQ49" i="7" s="1"/>
  <c r="FQ50" i="7" s="1"/>
  <c r="FQ51" i="7" s="1"/>
  <c r="FQ52" i="7" s="1"/>
  <c r="FQ53" i="7" s="1"/>
  <c r="FQ54" i="7" s="1"/>
  <c r="FQ55" i="7" s="1"/>
  <c r="FQ56" i="7" s="1"/>
  <c r="FQ57" i="7" s="1"/>
  <c r="FQ58" i="7" s="1"/>
  <c r="FQ59" i="7" s="1"/>
  <c r="FQ60" i="7" s="1"/>
  <c r="FQ61" i="7" s="1"/>
  <c r="FQ62" i="7" s="1"/>
  <c r="FQ63" i="7" s="1"/>
  <c r="FQ64" i="7" s="1"/>
  <c r="FQ65" i="7" s="1"/>
  <c r="FQ66" i="7" s="1"/>
  <c r="FQ67" i="7" s="1"/>
  <c r="FQ68" i="7" s="1"/>
  <c r="X6" i="4"/>
  <c r="X7" i="4" s="1"/>
  <c r="DG3" i="8"/>
  <c r="DG4" i="8" s="1"/>
  <c r="BI3" i="7"/>
  <c r="BI4" i="7" s="1"/>
  <c r="BI5" i="7" s="1"/>
  <c r="BI6" i="7" s="1"/>
  <c r="BI7" i="7" s="1"/>
  <c r="BI8" i="7" s="1"/>
  <c r="BI9" i="7" s="1"/>
  <c r="BI10" i="7" s="1"/>
  <c r="BI11" i="7" s="1"/>
  <c r="BI12" i="7" s="1"/>
  <c r="BI13" i="7" s="1"/>
  <c r="BI14" i="7" s="1"/>
  <c r="BI15" i="7" s="1"/>
  <c r="BI16" i="7" s="1"/>
  <c r="BI17" i="7" s="1"/>
  <c r="BI18" i="7" s="1"/>
  <c r="BI19" i="7" s="1"/>
  <c r="BI20" i="7" s="1"/>
  <c r="BI21" i="7" s="1"/>
  <c r="BI22" i="7" s="1"/>
  <c r="BI23" i="7" s="1"/>
  <c r="BI24" i="7" s="1"/>
  <c r="BI25" i="7" s="1"/>
  <c r="BI26" i="7" s="1"/>
  <c r="BI27" i="7" s="1"/>
  <c r="BI28" i="7" s="1"/>
  <c r="BI29" i="7" s="1"/>
  <c r="BI30" i="7" s="1"/>
  <c r="BI31" i="7" s="1"/>
  <c r="BI32" i="7" s="1"/>
  <c r="BI33" i="7" s="1"/>
  <c r="BI34" i="7" s="1"/>
  <c r="BI35" i="7" s="1"/>
  <c r="BI36" i="7" s="1"/>
  <c r="BI37" i="7" s="1"/>
  <c r="BI38" i="7" s="1"/>
  <c r="BI39" i="7" s="1"/>
  <c r="BI40" i="7" s="1"/>
  <c r="BI41" i="7" s="1"/>
  <c r="BI42" i="7" s="1"/>
  <c r="BI43" i="7" s="1"/>
  <c r="BI44" i="7" s="1"/>
  <c r="BI45" i="7" s="1"/>
  <c r="BI46" i="7" s="1"/>
  <c r="BI47" i="7" s="1"/>
  <c r="BI48" i="7" s="1"/>
  <c r="BI49" i="7" s="1"/>
  <c r="BI50" i="7" s="1"/>
  <c r="BI51" i="7" s="1"/>
  <c r="BI52" i="7" s="1"/>
  <c r="BI53" i="7" s="1"/>
  <c r="BI54" i="7" s="1"/>
  <c r="BI55" i="7" s="1"/>
  <c r="BI56" i="7" s="1"/>
  <c r="BI57" i="7" s="1"/>
  <c r="BI58" i="7" s="1"/>
  <c r="BI59" i="7" s="1"/>
  <c r="BI60" i="7" s="1"/>
  <c r="BI61" i="7" s="1"/>
  <c r="BI62" i="7" s="1"/>
  <c r="BI63" i="7" s="1"/>
  <c r="BI64" i="7" s="1"/>
  <c r="BI65" i="7" s="1"/>
  <c r="BI66" i="7" s="1"/>
  <c r="BI67" i="7" s="1"/>
  <c r="EB3" i="8"/>
  <c r="EB4" i="8" s="1"/>
  <c r="EB5" i="8" s="1"/>
  <c r="AT69" i="5"/>
  <c r="AU69" i="5" s="1"/>
  <c r="GP3" i="7"/>
  <c r="GP4" i="7" s="1"/>
  <c r="GP5" i="7" s="1"/>
  <c r="GP6" i="7" s="1"/>
  <c r="GP7" i="7" s="1"/>
  <c r="GP8" i="7" s="1"/>
  <c r="GP9" i="7" s="1"/>
  <c r="GP10" i="7" s="1"/>
  <c r="GP11" i="7" s="1"/>
  <c r="GP12" i="7" s="1"/>
  <c r="GP13" i="7" s="1"/>
  <c r="GP14" i="7" s="1"/>
  <c r="GP15" i="7" s="1"/>
  <c r="GP16" i="7" s="1"/>
  <c r="GP17" i="7" s="1"/>
  <c r="GP18" i="7" s="1"/>
  <c r="GP19" i="7" s="1"/>
  <c r="GP20" i="7" s="1"/>
  <c r="GP21" i="7" s="1"/>
  <c r="GP22" i="7" s="1"/>
  <c r="GP23" i="7" s="1"/>
  <c r="GP24" i="7" s="1"/>
  <c r="GP25" i="7" s="1"/>
  <c r="GP26" i="7" s="1"/>
  <c r="GP27" i="7" s="1"/>
  <c r="GP28" i="7" s="1"/>
  <c r="GP29" i="7" s="1"/>
  <c r="GP30" i="7" s="1"/>
  <c r="GP31" i="7" s="1"/>
  <c r="GP32" i="7" s="1"/>
  <c r="GP33" i="7" s="1"/>
  <c r="GP34" i="7" s="1"/>
  <c r="GP35" i="7" s="1"/>
  <c r="GP36" i="7" s="1"/>
  <c r="GP37" i="7" s="1"/>
  <c r="GP38" i="7" s="1"/>
  <c r="GP39" i="7" s="1"/>
  <c r="GP40" i="7" s="1"/>
  <c r="GP41" i="7" s="1"/>
  <c r="GP42" i="7" s="1"/>
  <c r="GP43" i="7" s="1"/>
  <c r="GP44" i="7" s="1"/>
  <c r="GP45" i="7" s="1"/>
  <c r="GP46" i="7" s="1"/>
  <c r="GP47" i="7" s="1"/>
  <c r="GP48" i="7" s="1"/>
  <c r="GP49" i="7" s="1"/>
  <c r="GP50" i="7" s="1"/>
  <c r="GP51" i="7" s="1"/>
  <c r="GP52" i="7" s="1"/>
  <c r="GP53" i="7" s="1"/>
  <c r="GP54" i="7" s="1"/>
  <c r="GP55" i="7" s="1"/>
  <c r="GP56" i="7" s="1"/>
  <c r="GP57" i="7" s="1"/>
  <c r="GP58" i="7" s="1"/>
  <c r="GP59" i="7" s="1"/>
  <c r="GP60" i="7" s="1"/>
  <c r="GP61" i="7" s="1"/>
  <c r="GP62" i="7" s="1"/>
  <c r="GP63" i="7" s="1"/>
  <c r="GP64" i="7" s="1"/>
  <c r="GP65" i="7" s="1"/>
  <c r="GP66" i="7" s="1"/>
  <c r="GP67" i="7" s="1"/>
  <c r="GP68" i="7" s="1"/>
  <c r="GT3" i="8"/>
  <c r="GT4" i="8" s="1"/>
  <c r="GT5" i="8" s="1"/>
  <c r="BI7" i="4"/>
  <c r="EO3" i="7"/>
  <c r="EP2" i="7"/>
  <c r="KW3" i="7"/>
  <c r="KW4" i="7" s="1"/>
  <c r="KW5" i="7" s="1"/>
  <c r="KW6" i="7" s="1"/>
  <c r="KW7" i="7" s="1"/>
  <c r="KW8" i="7" s="1"/>
  <c r="KW9" i="7" s="1"/>
  <c r="KW10" i="7" s="1"/>
  <c r="KW11" i="7" s="1"/>
  <c r="KW12" i="7" s="1"/>
  <c r="KW13" i="7" s="1"/>
  <c r="KW14" i="7" s="1"/>
  <c r="KW15" i="7" s="1"/>
  <c r="KW16" i="7" s="1"/>
  <c r="KW17" i="7" s="1"/>
  <c r="KW18" i="7" s="1"/>
  <c r="KW19" i="7" s="1"/>
  <c r="KW20" i="7" s="1"/>
  <c r="KW21" i="7" s="1"/>
  <c r="KW22" i="7" s="1"/>
  <c r="KW23" i="7" s="1"/>
  <c r="KW24" i="7" s="1"/>
  <c r="KW25" i="7" s="1"/>
  <c r="KW26" i="7" s="1"/>
  <c r="KW27" i="7" s="1"/>
  <c r="KW28" i="7" s="1"/>
  <c r="KW29" i="7" s="1"/>
  <c r="KW30" i="7" s="1"/>
  <c r="KW31" i="7" s="1"/>
  <c r="KW32" i="7" s="1"/>
  <c r="KW33" i="7" s="1"/>
  <c r="KW34" i="7" s="1"/>
  <c r="KW35" i="7" s="1"/>
  <c r="KW36" i="7" s="1"/>
  <c r="KW37" i="7" s="1"/>
  <c r="KW38" i="7" s="1"/>
  <c r="KW39" i="7" s="1"/>
  <c r="KW40" i="7" s="1"/>
  <c r="KW41" i="7" s="1"/>
  <c r="KW42" i="7" s="1"/>
  <c r="KW43" i="7" s="1"/>
  <c r="KW44" i="7" s="1"/>
  <c r="KW45" i="7" s="1"/>
  <c r="KW46" i="7" s="1"/>
  <c r="KW47" i="7" s="1"/>
  <c r="KW48" i="7" s="1"/>
  <c r="KW49" i="7" s="1"/>
  <c r="KW50" i="7" s="1"/>
  <c r="KW51" i="7" s="1"/>
  <c r="KW52" i="7" s="1"/>
  <c r="KW53" i="7" s="1"/>
  <c r="KW54" i="7" s="1"/>
  <c r="KW55" i="7" s="1"/>
  <c r="KW56" i="7" s="1"/>
  <c r="KW57" i="7" s="1"/>
  <c r="KW58" i="7" s="1"/>
  <c r="KW59" i="7" s="1"/>
  <c r="KW60" i="7" s="1"/>
  <c r="KW61" i="7" s="1"/>
  <c r="KW62" i="7" s="1"/>
  <c r="KW63" i="7" s="1"/>
  <c r="KW64" i="7" s="1"/>
  <c r="KW65" i="7" s="1"/>
  <c r="KW66" i="7" s="1"/>
  <c r="KW67" i="7" s="1"/>
  <c r="BB3" i="8"/>
  <c r="BB4" i="8" s="1"/>
  <c r="BB5" i="8" s="1"/>
  <c r="JO3" i="8"/>
  <c r="JP2" i="8"/>
  <c r="EU3" i="7"/>
  <c r="EU4" i="7" s="1"/>
  <c r="EU5" i="7" s="1"/>
  <c r="EU6" i="7" s="1"/>
  <c r="EU7" i="7" s="1"/>
  <c r="EU8" i="7" s="1"/>
  <c r="EU9" i="7" s="1"/>
  <c r="EU10" i="7" s="1"/>
  <c r="EU11" i="7" s="1"/>
  <c r="EU12" i="7" s="1"/>
  <c r="EU13" i="7" s="1"/>
  <c r="EU14" i="7" s="1"/>
  <c r="EU15" i="7" s="1"/>
  <c r="EU16" i="7" s="1"/>
  <c r="EU17" i="7" s="1"/>
  <c r="EU18" i="7" s="1"/>
  <c r="EU19" i="7" s="1"/>
  <c r="EU20" i="7" s="1"/>
  <c r="EU21" i="7" s="1"/>
  <c r="EU22" i="7" s="1"/>
  <c r="EU23" i="7" s="1"/>
  <c r="EU24" i="7" s="1"/>
  <c r="EU25" i="7" s="1"/>
  <c r="EU26" i="7" s="1"/>
  <c r="EU27" i="7" s="1"/>
  <c r="EU28" i="7" s="1"/>
  <c r="EU29" i="7" s="1"/>
  <c r="EU30" i="7" s="1"/>
  <c r="EU31" i="7" s="1"/>
  <c r="EU32" i="7" s="1"/>
  <c r="EU33" i="7" s="1"/>
  <c r="EU34" i="7" s="1"/>
  <c r="EU35" i="7" s="1"/>
  <c r="EU36" i="7" s="1"/>
  <c r="EU37" i="7" s="1"/>
  <c r="EU38" i="7" s="1"/>
  <c r="EU39" i="7" s="1"/>
  <c r="EU40" i="7" s="1"/>
  <c r="EU41" i="7" s="1"/>
  <c r="EU42" i="7" s="1"/>
  <c r="EU43" i="7" s="1"/>
  <c r="EU44" i="7" s="1"/>
  <c r="EU45" i="7" s="1"/>
  <c r="EU46" i="7" s="1"/>
  <c r="EU47" i="7" s="1"/>
  <c r="EU48" i="7" s="1"/>
  <c r="EU49" i="7" s="1"/>
  <c r="EU50" i="7" s="1"/>
  <c r="EU51" i="7" s="1"/>
  <c r="EU52" i="7" s="1"/>
  <c r="EU53" i="7" s="1"/>
  <c r="EU54" i="7" s="1"/>
  <c r="EU55" i="7" s="1"/>
  <c r="EU56" i="7" s="1"/>
  <c r="EU57" i="7" s="1"/>
  <c r="EU58" i="7" s="1"/>
  <c r="EU59" i="7" s="1"/>
  <c r="EU60" i="7" s="1"/>
  <c r="EU61" i="7" s="1"/>
  <c r="EU62" i="7" s="1"/>
  <c r="EU63" i="7" s="1"/>
  <c r="EU64" i="7" s="1"/>
  <c r="EU65" i="7" s="1"/>
  <c r="EU66" i="7" s="1"/>
  <c r="EU67" i="7" s="1"/>
  <c r="EU68" i="7" s="1"/>
  <c r="BR3" i="7"/>
  <c r="BR4" i="7" s="1"/>
  <c r="BR5" i="7" s="1"/>
  <c r="BR6" i="7" s="1"/>
  <c r="BR7" i="7" s="1"/>
  <c r="BR8" i="7" s="1"/>
  <c r="BR9" i="7" s="1"/>
  <c r="BR10" i="7" s="1"/>
  <c r="BR11" i="7" s="1"/>
  <c r="BR12" i="7" s="1"/>
  <c r="BR13" i="7" s="1"/>
  <c r="BR14" i="7" s="1"/>
  <c r="BR15" i="7" s="1"/>
  <c r="BR16" i="7" s="1"/>
  <c r="BR17" i="7" s="1"/>
  <c r="BR18" i="7" s="1"/>
  <c r="BR19" i="7" s="1"/>
  <c r="BR20" i="7" s="1"/>
  <c r="BR21" i="7" s="1"/>
  <c r="BR22" i="7" s="1"/>
  <c r="BR23" i="7" s="1"/>
  <c r="BR24" i="7" s="1"/>
  <c r="BR25" i="7" s="1"/>
  <c r="BR26" i="7" s="1"/>
  <c r="BR27" i="7" s="1"/>
  <c r="BR28" i="7" s="1"/>
  <c r="BR29" i="7" s="1"/>
  <c r="BR30" i="7" s="1"/>
  <c r="BR31" i="7" s="1"/>
  <c r="BR32" i="7" s="1"/>
  <c r="BR33" i="7" s="1"/>
  <c r="BR34" i="7" s="1"/>
  <c r="BR35" i="7" s="1"/>
  <c r="BR36" i="7" s="1"/>
  <c r="BR37" i="7" s="1"/>
  <c r="BR38" i="7" s="1"/>
  <c r="BR39" i="7" s="1"/>
  <c r="BR40" i="7" s="1"/>
  <c r="BR41" i="7" s="1"/>
  <c r="BR42" i="7" s="1"/>
  <c r="BR43" i="7" s="1"/>
  <c r="BR44" i="7" s="1"/>
  <c r="BR45" i="7" s="1"/>
  <c r="BR46" i="7" s="1"/>
  <c r="BR47" i="7" s="1"/>
  <c r="BR48" i="7" s="1"/>
  <c r="BR49" i="7" s="1"/>
  <c r="BR50" i="7" s="1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 s="1"/>
  <c r="BR64" i="7" s="1"/>
  <c r="BR65" i="7" s="1"/>
  <c r="BR66" i="7" s="1"/>
  <c r="BR67" i="7" s="1"/>
  <c r="CO67" i="7"/>
  <c r="BM7" i="4"/>
  <c r="IA3" i="7"/>
  <c r="IB2" i="7"/>
  <c r="LV3" i="8"/>
  <c r="LV4" i="8" s="1"/>
  <c r="LV5" i="8" s="1"/>
  <c r="AQ3" i="8"/>
  <c r="AQ4" i="8" s="1"/>
  <c r="AQ5" i="8" s="1"/>
  <c r="AQ6" i="8" s="1"/>
  <c r="CG3" i="8"/>
  <c r="CH2" i="8"/>
  <c r="GA3" i="7"/>
  <c r="GA4" i="7" s="1"/>
  <c r="GA5" i="7" s="1"/>
  <c r="GA6" i="7" s="1"/>
  <c r="GA7" i="7" s="1"/>
  <c r="GA8" i="7" s="1"/>
  <c r="GA9" i="7" s="1"/>
  <c r="GA10" i="7" s="1"/>
  <c r="GA11" i="7" s="1"/>
  <c r="GA12" i="7" s="1"/>
  <c r="GA13" i="7" s="1"/>
  <c r="GA14" i="7" s="1"/>
  <c r="GA15" i="7" s="1"/>
  <c r="GA16" i="7" s="1"/>
  <c r="GA17" i="7" s="1"/>
  <c r="GA18" i="7" s="1"/>
  <c r="GA19" i="7" s="1"/>
  <c r="GA20" i="7" s="1"/>
  <c r="GA21" i="7" s="1"/>
  <c r="GA22" i="7" s="1"/>
  <c r="GA23" i="7" s="1"/>
  <c r="GA24" i="7" s="1"/>
  <c r="GA25" i="7" s="1"/>
  <c r="GA26" i="7" s="1"/>
  <c r="GA27" i="7" s="1"/>
  <c r="GA28" i="7" s="1"/>
  <c r="GA29" i="7" s="1"/>
  <c r="GA30" i="7" s="1"/>
  <c r="GA31" i="7" s="1"/>
  <c r="GA32" i="7" s="1"/>
  <c r="GA33" i="7" s="1"/>
  <c r="GA34" i="7" s="1"/>
  <c r="GA35" i="7" s="1"/>
  <c r="GA36" i="7" s="1"/>
  <c r="GA37" i="7" s="1"/>
  <c r="GA38" i="7" s="1"/>
  <c r="GA39" i="7" s="1"/>
  <c r="GA40" i="7" s="1"/>
  <c r="GA41" i="7" s="1"/>
  <c r="GA42" i="7" s="1"/>
  <c r="GA43" i="7" s="1"/>
  <c r="GA44" i="7" s="1"/>
  <c r="GA45" i="7" s="1"/>
  <c r="GA46" i="7" s="1"/>
  <c r="GA47" i="7" s="1"/>
  <c r="GA48" i="7" s="1"/>
  <c r="GA49" i="7" s="1"/>
  <c r="GA50" i="7" s="1"/>
  <c r="GA51" i="7" s="1"/>
  <c r="GA52" i="7" s="1"/>
  <c r="GA53" i="7" s="1"/>
  <c r="GA54" i="7" s="1"/>
  <c r="GA55" i="7" s="1"/>
  <c r="GA56" i="7" s="1"/>
  <c r="GA57" i="7" s="1"/>
  <c r="GA58" i="7" s="1"/>
  <c r="GA59" i="7" s="1"/>
  <c r="GA60" i="7" s="1"/>
  <c r="GA61" i="7" s="1"/>
  <c r="GA62" i="7" s="1"/>
  <c r="GA63" i="7" s="1"/>
  <c r="GA64" i="7" s="1"/>
  <c r="GA65" i="7" s="1"/>
  <c r="GA66" i="7" s="1"/>
  <c r="GA67" i="7" s="1"/>
  <c r="LM3" i="7"/>
  <c r="LN2" i="7"/>
  <c r="JA68" i="7"/>
  <c r="I4" i="8"/>
  <c r="BK3" i="7"/>
  <c r="BK4" i="7" s="1"/>
  <c r="BK5" i="7" s="1"/>
  <c r="BK6" i="7" s="1"/>
  <c r="BK7" i="7" s="1"/>
  <c r="BK8" i="7" s="1"/>
  <c r="BK9" i="7" s="1"/>
  <c r="BK10" i="7" s="1"/>
  <c r="BK11" i="7" s="1"/>
  <c r="BK12" i="7" s="1"/>
  <c r="BK13" i="7" s="1"/>
  <c r="BK14" i="7" s="1"/>
  <c r="BK15" i="7" s="1"/>
  <c r="BK16" i="7" s="1"/>
  <c r="BK17" i="7" s="1"/>
  <c r="BK18" i="7" s="1"/>
  <c r="BK19" i="7" s="1"/>
  <c r="BK20" i="7" s="1"/>
  <c r="BK21" i="7" s="1"/>
  <c r="BK22" i="7" s="1"/>
  <c r="BK23" i="7" s="1"/>
  <c r="BK24" i="7" s="1"/>
  <c r="BK25" i="7" s="1"/>
  <c r="BK26" i="7" s="1"/>
  <c r="BK27" i="7" s="1"/>
  <c r="BK28" i="7" s="1"/>
  <c r="BK29" i="7" s="1"/>
  <c r="BK30" i="7" s="1"/>
  <c r="BK31" i="7" s="1"/>
  <c r="BK32" i="7" s="1"/>
  <c r="BK33" i="7" s="1"/>
  <c r="BK34" i="7" s="1"/>
  <c r="BK35" i="7" s="1"/>
  <c r="BK36" i="7" s="1"/>
  <c r="BK37" i="7" s="1"/>
  <c r="BK38" i="7" s="1"/>
  <c r="BK39" i="7" s="1"/>
  <c r="BK40" i="7" s="1"/>
  <c r="BK41" i="7" s="1"/>
  <c r="BK42" i="7" s="1"/>
  <c r="BK43" i="7" s="1"/>
  <c r="BK44" i="7" s="1"/>
  <c r="BK45" i="7" s="1"/>
  <c r="BK46" i="7" s="1"/>
  <c r="BK47" i="7" s="1"/>
  <c r="BK48" i="7" s="1"/>
  <c r="BK49" i="7" s="1"/>
  <c r="BK50" i="7" s="1"/>
  <c r="BK51" i="7" s="1"/>
  <c r="BK52" i="7" s="1"/>
  <c r="BK53" i="7" s="1"/>
  <c r="BK54" i="7" s="1"/>
  <c r="BK55" i="7" s="1"/>
  <c r="BK56" i="7" s="1"/>
  <c r="BK57" i="7" s="1"/>
  <c r="BK58" i="7" s="1"/>
  <c r="BK59" i="7" s="1"/>
  <c r="BK60" i="7" s="1"/>
  <c r="BK61" i="7" s="1"/>
  <c r="BK62" i="7" s="1"/>
  <c r="BK63" i="7" s="1"/>
  <c r="BK64" i="7" s="1"/>
  <c r="BK65" i="7" s="1"/>
  <c r="BK66" i="7" s="1"/>
  <c r="BK67" i="7" s="1"/>
  <c r="AE69" i="5"/>
  <c r="EN3" i="7"/>
  <c r="EN4" i="7" s="1"/>
  <c r="EN5" i="7" s="1"/>
  <c r="EN6" i="7" s="1"/>
  <c r="EN7" i="7" s="1"/>
  <c r="EN8" i="7" s="1"/>
  <c r="EN9" i="7" s="1"/>
  <c r="EN10" i="7" s="1"/>
  <c r="EN11" i="7" s="1"/>
  <c r="EN12" i="7" s="1"/>
  <c r="EN13" i="7" s="1"/>
  <c r="EN14" i="7" s="1"/>
  <c r="EN15" i="7" s="1"/>
  <c r="EN16" i="7" s="1"/>
  <c r="EN17" i="7" s="1"/>
  <c r="EN18" i="7" s="1"/>
  <c r="EN19" i="7" s="1"/>
  <c r="EN20" i="7" s="1"/>
  <c r="EN21" i="7" s="1"/>
  <c r="EN22" i="7" s="1"/>
  <c r="EN23" i="7" s="1"/>
  <c r="EN24" i="7" s="1"/>
  <c r="EN25" i="7" s="1"/>
  <c r="EN26" i="7" s="1"/>
  <c r="EN27" i="7" s="1"/>
  <c r="EN28" i="7" s="1"/>
  <c r="EN29" i="7" s="1"/>
  <c r="EN30" i="7" s="1"/>
  <c r="EN31" i="7" s="1"/>
  <c r="EN32" i="7" s="1"/>
  <c r="EN33" i="7" s="1"/>
  <c r="EN34" i="7" s="1"/>
  <c r="EN35" i="7" s="1"/>
  <c r="EN36" i="7" s="1"/>
  <c r="EN37" i="7" s="1"/>
  <c r="EN38" i="7" s="1"/>
  <c r="EN39" i="7" s="1"/>
  <c r="EN40" i="7" s="1"/>
  <c r="EN41" i="7" s="1"/>
  <c r="EN42" i="7" s="1"/>
  <c r="EN43" i="7" s="1"/>
  <c r="EN44" i="7" s="1"/>
  <c r="EN45" i="7" s="1"/>
  <c r="EN46" i="7" s="1"/>
  <c r="EN47" i="7" s="1"/>
  <c r="EN48" i="7" s="1"/>
  <c r="EN49" i="7" s="1"/>
  <c r="EN50" i="7" s="1"/>
  <c r="EN51" i="7" s="1"/>
  <c r="EN52" i="7" s="1"/>
  <c r="EN53" i="7" s="1"/>
  <c r="EN54" i="7" s="1"/>
  <c r="EN55" i="7" s="1"/>
  <c r="EN56" i="7" s="1"/>
  <c r="EN57" i="7" s="1"/>
  <c r="EN58" i="7" s="1"/>
  <c r="EN59" i="7" s="1"/>
  <c r="EN60" i="7" s="1"/>
  <c r="EN61" i="7" s="1"/>
  <c r="EN62" i="7" s="1"/>
  <c r="EN63" i="7" s="1"/>
  <c r="EN64" i="7" s="1"/>
  <c r="EN65" i="7" s="1"/>
  <c r="EN66" i="7" s="1"/>
  <c r="EN67" i="7" s="1"/>
  <c r="LC3" i="7"/>
  <c r="LD2" i="7"/>
  <c r="BL3" i="8"/>
  <c r="BL4" i="8" s="1"/>
  <c r="BL5" i="8" s="1"/>
  <c r="BB7" i="4"/>
  <c r="IQ3" i="8"/>
  <c r="IQ4" i="8" s="1"/>
  <c r="IQ5" i="8" s="1"/>
  <c r="AS3" i="7"/>
  <c r="AT2" i="7"/>
  <c r="GN2" i="8"/>
  <c r="GM3" i="8"/>
  <c r="GM4" i="8" s="1"/>
  <c r="BJ3" i="8"/>
  <c r="BJ4" i="8" s="1"/>
  <c r="BJ5" i="8" s="1"/>
  <c r="IR3" i="8"/>
  <c r="IR4" i="8" s="1"/>
  <c r="IR5" i="8" s="1"/>
  <c r="J69" i="5"/>
  <c r="AP68" i="7" s="1"/>
  <c r="GM3" i="7"/>
  <c r="GN2" i="7"/>
  <c r="BF50" i="5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S69" i="5"/>
  <c r="HD3" i="8"/>
  <c r="HD4" i="8" s="1"/>
  <c r="HD5" i="8" s="1"/>
  <c r="BP7" i="4"/>
  <c r="LG6" i="8" s="1"/>
  <c r="LH3" i="8"/>
  <c r="LH4" i="8" s="1"/>
  <c r="LH5" i="8" s="1"/>
  <c r="LK3" i="7"/>
  <c r="LK4" i="7" s="1"/>
  <c r="LK5" i="7" s="1"/>
  <c r="LK6" i="7" s="1"/>
  <c r="LK7" i="7" s="1"/>
  <c r="LK8" i="7" s="1"/>
  <c r="LK9" i="7" s="1"/>
  <c r="LK10" i="7" s="1"/>
  <c r="LK11" i="7" s="1"/>
  <c r="LK12" i="7" s="1"/>
  <c r="LK13" i="7" s="1"/>
  <c r="LK14" i="7" s="1"/>
  <c r="LK15" i="7" s="1"/>
  <c r="LK16" i="7" s="1"/>
  <c r="LK17" i="7" s="1"/>
  <c r="LK18" i="7" s="1"/>
  <c r="LK19" i="7" s="1"/>
  <c r="LK20" i="7" s="1"/>
  <c r="LK21" i="7" s="1"/>
  <c r="LK22" i="7" s="1"/>
  <c r="LK23" i="7" s="1"/>
  <c r="LK24" i="7" s="1"/>
  <c r="LK25" i="7" s="1"/>
  <c r="LK26" i="7" s="1"/>
  <c r="LK27" i="7" s="1"/>
  <c r="LK28" i="7" s="1"/>
  <c r="LK29" i="7" s="1"/>
  <c r="LK30" i="7" s="1"/>
  <c r="LK31" i="7" s="1"/>
  <c r="LK32" i="7" s="1"/>
  <c r="LK33" i="7" s="1"/>
  <c r="LK34" i="7" s="1"/>
  <c r="LK35" i="7" s="1"/>
  <c r="LK36" i="7" s="1"/>
  <c r="LK37" i="7" s="1"/>
  <c r="LK38" i="7" s="1"/>
  <c r="LK39" i="7" s="1"/>
  <c r="LK40" i="7" s="1"/>
  <c r="LK41" i="7" s="1"/>
  <c r="LK42" i="7" s="1"/>
  <c r="LK43" i="7" s="1"/>
  <c r="LK44" i="7" s="1"/>
  <c r="LK45" i="7" s="1"/>
  <c r="LK46" i="7" s="1"/>
  <c r="LK47" i="7" s="1"/>
  <c r="LK48" i="7" s="1"/>
  <c r="LK49" i="7" s="1"/>
  <c r="LK50" i="7" s="1"/>
  <c r="LK51" i="7" s="1"/>
  <c r="LK52" i="7" s="1"/>
  <c r="LK53" i="7" s="1"/>
  <c r="LK54" i="7" s="1"/>
  <c r="LK55" i="7" s="1"/>
  <c r="LK56" i="7" s="1"/>
  <c r="LK57" i="7" s="1"/>
  <c r="LK58" i="7" s="1"/>
  <c r="LK59" i="7" s="1"/>
  <c r="LK60" i="7" s="1"/>
  <c r="LK61" i="7" s="1"/>
  <c r="LK62" i="7" s="1"/>
  <c r="LK63" i="7" s="1"/>
  <c r="LK64" i="7" s="1"/>
  <c r="LK65" i="7" s="1"/>
  <c r="LK66" i="7" s="1"/>
  <c r="LK67" i="7" s="1"/>
  <c r="LK68" i="7" s="1"/>
  <c r="LW3" i="7"/>
  <c r="LX2" i="7"/>
  <c r="T6" i="4"/>
  <c r="T7" i="4" s="1"/>
  <c r="GQ49" i="7"/>
  <c r="GQ50" i="7" s="1"/>
  <c r="GQ51" i="7" s="1"/>
  <c r="GQ52" i="7" s="1"/>
  <c r="GQ53" i="7" s="1"/>
  <c r="GQ54" i="7" s="1"/>
  <c r="GQ55" i="7" s="1"/>
  <c r="GQ56" i="7" s="1"/>
  <c r="GQ57" i="7" s="1"/>
  <c r="GQ58" i="7" s="1"/>
  <c r="GQ59" i="7" s="1"/>
  <c r="GQ60" i="7" s="1"/>
  <c r="GQ61" i="7" s="1"/>
  <c r="GQ62" i="7" s="1"/>
  <c r="GQ63" i="7" s="1"/>
  <c r="GQ64" i="7" s="1"/>
  <c r="GQ65" i="7" s="1"/>
  <c r="GQ66" i="7" s="1"/>
  <c r="GQ67" i="7" s="1"/>
  <c r="GQ68" i="7" s="1"/>
  <c r="AQ7" i="4"/>
  <c r="GR3" i="8"/>
  <c r="GR4" i="8" s="1"/>
  <c r="GR5" i="8" s="1"/>
  <c r="HW3" i="8"/>
  <c r="HW4" i="8" s="1"/>
  <c r="Q69" i="5"/>
  <c r="HJ3" i="8"/>
  <c r="HJ4" i="8" s="1"/>
  <c r="HJ5" i="8" s="1"/>
  <c r="KR3" i="8"/>
  <c r="KR4" i="8" s="1"/>
  <c r="KR5" i="8" s="1"/>
  <c r="BQ7" i="4"/>
  <c r="HF3" i="8"/>
  <c r="LJ3" i="8"/>
  <c r="LJ4" i="8" s="1"/>
  <c r="LJ5" i="8" s="1"/>
  <c r="LG3" i="7"/>
  <c r="LG4" i="7" s="1"/>
  <c r="LG5" i="7" s="1"/>
  <c r="LG6" i="7" s="1"/>
  <c r="LG7" i="7" s="1"/>
  <c r="LG8" i="7" s="1"/>
  <c r="LG9" i="7" s="1"/>
  <c r="LG10" i="7" s="1"/>
  <c r="LG11" i="7" s="1"/>
  <c r="LG12" i="7" s="1"/>
  <c r="LG13" i="7" s="1"/>
  <c r="LG14" i="7" s="1"/>
  <c r="LG15" i="7" s="1"/>
  <c r="LG16" i="7" s="1"/>
  <c r="LG17" i="7" s="1"/>
  <c r="LG18" i="7" s="1"/>
  <c r="LG19" i="7" s="1"/>
  <c r="LG20" i="7" s="1"/>
  <c r="LG21" i="7" s="1"/>
  <c r="LG22" i="7" s="1"/>
  <c r="LG23" i="7" s="1"/>
  <c r="LG24" i="7" s="1"/>
  <c r="LG25" i="7" s="1"/>
  <c r="LG26" i="7" s="1"/>
  <c r="LG27" i="7" s="1"/>
  <c r="LG28" i="7" s="1"/>
  <c r="LG29" i="7" s="1"/>
  <c r="LG30" i="7" s="1"/>
  <c r="LG31" i="7" s="1"/>
  <c r="LG32" i="7" s="1"/>
  <c r="LG33" i="7" s="1"/>
  <c r="LG34" i="7" s="1"/>
  <c r="LG35" i="7" s="1"/>
  <c r="LG36" i="7" s="1"/>
  <c r="LG37" i="7" s="1"/>
  <c r="LG38" i="7" s="1"/>
  <c r="LG39" i="7" s="1"/>
  <c r="LG40" i="7" s="1"/>
  <c r="LG41" i="7" s="1"/>
  <c r="LG42" i="7" s="1"/>
  <c r="LG43" i="7" s="1"/>
  <c r="LG44" i="7" s="1"/>
  <c r="LG45" i="7" s="1"/>
  <c r="LG46" i="7" s="1"/>
  <c r="LG47" i="7" s="1"/>
  <c r="LG48" i="7" s="1"/>
  <c r="LG49" i="7" s="1"/>
  <c r="LG50" i="7" s="1"/>
  <c r="LG51" i="7" s="1"/>
  <c r="LG52" i="7" s="1"/>
  <c r="LG53" i="7" s="1"/>
  <c r="LG54" i="7" s="1"/>
  <c r="LG55" i="7" s="1"/>
  <c r="LG56" i="7" s="1"/>
  <c r="LG57" i="7" s="1"/>
  <c r="LG58" i="7" s="1"/>
  <c r="LG59" i="7" s="1"/>
  <c r="LG60" i="7" s="1"/>
  <c r="LG61" i="7" s="1"/>
  <c r="LG62" i="7" s="1"/>
  <c r="LG63" i="7" s="1"/>
  <c r="LG64" i="7" s="1"/>
  <c r="LG65" i="7" s="1"/>
  <c r="LG66" i="7" s="1"/>
  <c r="LG67" i="7" s="1"/>
  <c r="LG68" i="7" s="1"/>
  <c r="LQ3" i="7"/>
  <c r="LQ4" i="7" s="1"/>
  <c r="LQ5" i="7" s="1"/>
  <c r="LQ6" i="7" s="1"/>
  <c r="LQ7" i="7" s="1"/>
  <c r="LQ8" i="7" s="1"/>
  <c r="LQ9" i="7" s="1"/>
  <c r="LQ10" i="7" s="1"/>
  <c r="LQ11" i="7" s="1"/>
  <c r="LQ12" i="7" s="1"/>
  <c r="LQ13" i="7" s="1"/>
  <c r="LQ14" i="7" s="1"/>
  <c r="LQ15" i="7" s="1"/>
  <c r="LQ16" i="7" s="1"/>
  <c r="LQ17" i="7" s="1"/>
  <c r="LQ18" i="7" s="1"/>
  <c r="LQ19" i="7" s="1"/>
  <c r="LQ20" i="7" s="1"/>
  <c r="LQ21" i="7" s="1"/>
  <c r="LQ22" i="7" s="1"/>
  <c r="LQ23" i="7" s="1"/>
  <c r="LQ24" i="7" s="1"/>
  <c r="LQ25" i="7" s="1"/>
  <c r="LQ26" i="7" s="1"/>
  <c r="LQ27" i="7" s="1"/>
  <c r="LQ28" i="7" s="1"/>
  <c r="LQ29" i="7" s="1"/>
  <c r="LQ30" i="7" s="1"/>
  <c r="LQ31" i="7" s="1"/>
  <c r="LQ32" i="7" s="1"/>
  <c r="LQ33" i="7" s="1"/>
  <c r="LQ34" i="7" s="1"/>
  <c r="LQ35" i="7" s="1"/>
  <c r="LQ36" i="7" s="1"/>
  <c r="LQ37" i="7" s="1"/>
  <c r="LQ38" i="7" s="1"/>
  <c r="LQ39" i="7" s="1"/>
  <c r="LQ40" i="7" s="1"/>
  <c r="LQ41" i="7" s="1"/>
  <c r="LQ42" i="7" s="1"/>
  <c r="LQ43" i="7" s="1"/>
  <c r="LQ44" i="7" s="1"/>
  <c r="LQ45" i="7" s="1"/>
  <c r="LQ46" i="7" s="1"/>
  <c r="LQ47" i="7" s="1"/>
  <c r="LQ48" i="7" s="1"/>
  <c r="LQ49" i="7" s="1"/>
  <c r="LQ50" i="7" s="1"/>
  <c r="LQ51" i="7" s="1"/>
  <c r="LQ52" i="7" s="1"/>
  <c r="LQ53" i="7" s="1"/>
  <c r="LQ54" i="7" s="1"/>
  <c r="LQ55" i="7" s="1"/>
  <c r="LQ56" i="7" s="1"/>
  <c r="LQ57" i="7" s="1"/>
  <c r="LQ58" i="7" s="1"/>
  <c r="LQ59" i="7" s="1"/>
  <c r="LQ60" i="7" s="1"/>
  <c r="LQ61" i="7" s="1"/>
  <c r="LQ62" i="7" s="1"/>
  <c r="LQ63" i="7" s="1"/>
  <c r="LQ64" i="7" s="1"/>
  <c r="LQ65" i="7" s="1"/>
  <c r="LQ66" i="7" s="1"/>
  <c r="LQ67" i="7" s="1"/>
  <c r="LQ68" i="7" s="1"/>
  <c r="CO3" i="8"/>
  <c r="CO4" i="8" s="1"/>
  <c r="CO5" i="8" s="1"/>
  <c r="CO6" i="8" s="1"/>
  <c r="FF3" i="8"/>
  <c r="FF4" i="8" s="1"/>
  <c r="FF5" i="8" s="1"/>
  <c r="EV3" i="8"/>
  <c r="EV4" i="8" s="1"/>
  <c r="EV5" i="8" s="1"/>
  <c r="GI3" i="8"/>
  <c r="GI4" i="8" s="1"/>
  <c r="GI5" i="8" s="1"/>
  <c r="BH3" i="8"/>
  <c r="BH4" i="8" s="1"/>
  <c r="BH5" i="8" s="1"/>
  <c r="IT3" i="8"/>
  <c r="IT4" i="8" s="1"/>
  <c r="AL3" i="7"/>
  <c r="AL4" i="7" s="1"/>
  <c r="AL5" i="7" s="1"/>
  <c r="AL6" i="7" s="1"/>
  <c r="AL7" i="7" s="1"/>
  <c r="AL8" i="7" s="1"/>
  <c r="AL9" i="7" s="1"/>
  <c r="AL10" i="7" s="1"/>
  <c r="AL11" i="7" s="1"/>
  <c r="AL12" i="7" s="1"/>
  <c r="AL13" i="7" s="1"/>
  <c r="AL14" i="7" s="1"/>
  <c r="AL15" i="7" s="1"/>
  <c r="AL16" i="7" s="1"/>
  <c r="AL17" i="7" s="1"/>
  <c r="AL18" i="7" s="1"/>
  <c r="AL19" i="7" s="1"/>
  <c r="AL20" i="7" s="1"/>
  <c r="AL21" i="7" s="1"/>
  <c r="AL22" i="7" s="1"/>
  <c r="AL23" i="7" s="1"/>
  <c r="AL24" i="7" s="1"/>
  <c r="AL25" i="7" s="1"/>
  <c r="AL26" i="7" s="1"/>
  <c r="AL27" i="7" s="1"/>
  <c r="AL28" i="7" s="1"/>
  <c r="AL29" i="7" s="1"/>
  <c r="AL30" i="7" s="1"/>
  <c r="AL31" i="7" s="1"/>
  <c r="AL32" i="7" s="1"/>
  <c r="AL33" i="7" s="1"/>
  <c r="AL34" i="7" s="1"/>
  <c r="AL35" i="7" s="1"/>
  <c r="AL36" i="7" s="1"/>
  <c r="AL37" i="7" s="1"/>
  <c r="AL38" i="7" s="1"/>
  <c r="AL39" i="7" s="1"/>
  <c r="AL40" i="7" s="1"/>
  <c r="AL41" i="7" s="1"/>
  <c r="AL42" i="7" s="1"/>
  <c r="AL43" i="7" s="1"/>
  <c r="AL44" i="7" s="1"/>
  <c r="AL45" i="7" s="1"/>
  <c r="AL46" i="7" s="1"/>
  <c r="AL47" i="7" s="1"/>
  <c r="AL48" i="7" s="1"/>
  <c r="AL49" i="7" s="1"/>
  <c r="AL50" i="7" s="1"/>
  <c r="AL51" i="7" s="1"/>
  <c r="AL52" i="7" s="1"/>
  <c r="AL53" i="7" s="1"/>
  <c r="AL54" i="7" s="1"/>
  <c r="AL55" i="7" s="1"/>
  <c r="AL56" i="7" s="1"/>
  <c r="AL57" i="7" s="1"/>
  <c r="AL58" i="7" s="1"/>
  <c r="AL59" i="7" s="1"/>
  <c r="AL60" i="7" s="1"/>
  <c r="AL61" i="7" s="1"/>
  <c r="AL62" i="7" s="1"/>
  <c r="AL63" i="7" s="1"/>
  <c r="AL64" i="7" s="1"/>
  <c r="AL65" i="7" s="1"/>
  <c r="AL66" i="7" s="1"/>
  <c r="AL67" i="7" s="1"/>
  <c r="IZ3" i="7"/>
  <c r="IZ4" i="7" s="1"/>
  <c r="IZ5" i="7" s="1"/>
  <c r="IZ6" i="7" s="1"/>
  <c r="IZ7" i="7" s="1"/>
  <c r="IZ8" i="7" s="1"/>
  <c r="IZ9" i="7" s="1"/>
  <c r="IZ10" i="7" s="1"/>
  <c r="IZ11" i="7" s="1"/>
  <c r="IZ12" i="7" s="1"/>
  <c r="IZ13" i="7" s="1"/>
  <c r="IZ14" i="7" s="1"/>
  <c r="IZ15" i="7" s="1"/>
  <c r="IZ16" i="7" s="1"/>
  <c r="IZ17" i="7" s="1"/>
  <c r="IZ18" i="7" s="1"/>
  <c r="IZ19" i="7" s="1"/>
  <c r="IZ20" i="7" s="1"/>
  <c r="IZ21" i="7" s="1"/>
  <c r="IZ22" i="7" s="1"/>
  <c r="IZ23" i="7" s="1"/>
  <c r="IZ24" i="7" s="1"/>
  <c r="IZ25" i="7" s="1"/>
  <c r="IZ26" i="7" s="1"/>
  <c r="IZ27" i="7" s="1"/>
  <c r="IZ28" i="7" s="1"/>
  <c r="IZ29" i="7" s="1"/>
  <c r="IZ30" i="7" s="1"/>
  <c r="IZ31" i="7" s="1"/>
  <c r="IZ32" i="7" s="1"/>
  <c r="IZ33" i="7" s="1"/>
  <c r="IZ34" i="7" s="1"/>
  <c r="IZ35" i="7" s="1"/>
  <c r="IZ36" i="7" s="1"/>
  <c r="IZ37" i="7" s="1"/>
  <c r="IZ38" i="7" s="1"/>
  <c r="IZ39" i="7" s="1"/>
  <c r="IZ40" i="7" s="1"/>
  <c r="IZ41" i="7" s="1"/>
  <c r="IZ42" i="7" s="1"/>
  <c r="IZ43" i="7" s="1"/>
  <c r="IZ44" i="7" s="1"/>
  <c r="IZ45" i="7" s="1"/>
  <c r="IZ46" i="7" s="1"/>
  <c r="IZ47" i="7" s="1"/>
  <c r="IZ48" i="7" s="1"/>
  <c r="IZ49" i="7" s="1"/>
  <c r="IZ50" i="7" s="1"/>
  <c r="IZ51" i="7" s="1"/>
  <c r="IZ52" i="7" s="1"/>
  <c r="IZ53" i="7" s="1"/>
  <c r="IZ54" i="7" s="1"/>
  <c r="IZ55" i="7" s="1"/>
  <c r="IZ56" i="7" s="1"/>
  <c r="IZ57" i="7" s="1"/>
  <c r="IZ58" i="7" s="1"/>
  <c r="IZ59" i="7" s="1"/>
  <c r="IZ60" i="7" s="1"/>
  <c r="IZ61" i="7" s="1"/>
  <c r="IZ62" i="7" s="1"/>
  <c r="IZ63" i="7" s="1"/>
  <c r="IZ64" i="7" s="1"/>
  <c r="IZ65" i="7" s="1"/>
  <c r="IZ66" i="7" s="1"/>
  <c r="IZ67" i="7" s="1"/>
  <c r="IZ68" i="7" s="1"/>
  <c r="BS3" i="8"/>
  <c r="BS4" i="8" s="1"/>
  <c r="BS5" i="8" s="1"/>
  <c r="HX3" i="8"/>
  <c r="HX4" i="8" s="1"/>
  <c r="AI50" i="5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FL3" i="8"/>
  <c r="FL4" i="8" s="1"/>
  <c r="FL5" i="8" s="1"/>
  <c r="KO3" i="7"/>
  <c r="KO4" i="7" s="1"/>
  <c r="KO5" i="7" s="1"/>
  <c r="KO6" i="7" s="1"/>
  <c r="KO7" i="7" s="1"/>
  <c r="KO8" i="7" s="1"/>
  <c r="KO9" i="7" s="1"/>
  <c r="KO10" i="7" s="1"/>
  <c r="KO11" i="7" s="1"/>
  <c r="KO12" i="7" s="1"/>
  <c r="KO13" i="7" s="1"/>
  <c r="KO14" i="7" s="1"/>
  <c r="KO15" i="7" s="1"/>
  <c r="KO16" i="7" s="1"/>
  <c r="KO17" i="7" s="1"/>
  <c r="KO18" i="7" s="1"/>
  <c r="KO19" i="7" s="1"/>
  <c r="KO20" i="7" s="1"/>
  <c r="KO21" i="7" s="1"/>
  <c r="KO22" i="7" s="1"/>
  <c r="KO23" i="7" s="1"/>
  <c r="KO24" i="7" s="1"/>
  <c r="KO25" i="7" s="1"/>
  <c r="KO26" i="7" s="1"/>
  <c r="KO27" i="7" s="1"/>
  <c r="KO28" i="7" s="1"/>
  <c r="KO29" i="7" s="1"/>
  <c r="KO30" i="7" s="1"/>
  <c r="KO31" i="7" s="1"/>
  <c r="KO32" i="7" s="1"/>
  <c r="KO33" i="7" s="1"/>
  <c r="KO34" i="7" s="1"/>
  <c r="KO35" i="7" s="1"/>
  <c r="KO36" i="7" s="1"/>
  <c r="KO37" i="7" s="1"/>
  <c r="KO38" i="7" s="1"/>
  <c r="KO39" i="7" s="1"/>
  <c r="KO40" i="7" s="1"/>
  <c r="KO41" i="7" s="1"/>
  <c r="KO42" i="7" s="1"/>
  <c r="KO43" i="7" s="1"/>
  <c r="KO44" i="7" s="1"/>
  <c r="KO45" i="7" s="1"/>
  <c r="KO46" i="7" s="1"/>
  <c r="KO47" i="7" s="1"/>
  <c r="KO48" i="7" s="1"/>
  <c r="KO49" i="7" s="1"/>
  <c r="KO50" i="7" s="1"/>
  <c r="KO51" i="7" s="1"/>
  <c r="KO52" i="7" s="1"/>
  <c r="KO53" i="7" s="1"/>
  <c r="KO54" i="7" s="1"/>
  <c r="KO55" i="7" s="1"/>
  <c r="KO56" i="7" s="1"/>
  <c r="KO57" i="7" s="1"/>
  <c r="KO58" i="7" s="1"/>
  <c r="KO59" i="7" s="1"/>
  <c r="KO60" i="7" s="1"/>
  <c r="KO61" i="7" s="1"/>
  <c r="KO62" i="7" s="1"/>
  <c r="KO63" i="7" s="1"/>
  <c r="KO64" i="7" s="1"/>
  <c r="KO65" i="7" s="1"/>
  <c r="KO66" i="7" s="1"/>
  <c r="KO67" i="7" s="1"/>
  <c r="KO68" i="7" s="1"/>
  <c r="JK3" i="7"/>
  <c r="JK4" i="7" s="1"/>
  <c r="JK5" i="7" s="1"/>
  <c r="JK6" i="7" s="1"/>
  <c r="JK7" i="7" s="1"/>
  <c r="JK8" i="7" s="1"/>
  <c r="JK9" i="7" s="1"/>
  <c r="JK10" i="7" s="1"/>
  <c r="JK11" i="7" s="1"/>
  <c r="JK12" i="7" s="1"/>
  <c r="JK13" i="7" s="1"/>
  <c r="JK14" i="7" s="1"/>
  <c r="JK15" i="7" s="1"/>
  <c r="JK16" i="7" s="1"/>
  <c r="JK17" i="7" s="1"/>
  <c r="JK18" i="7" s="1"/>
  <c r="JK19" i="7" s="1"/>
  <c r="JK20" i="7" s="1"/>
  <c r="JK21" i="7" s="1"/>
  <c r="JK22" i="7" s="1"/>
  <c r="JK23" i="7" s="1"/>
  <c r="JK24" i="7" s="1"/>
  <c r="JK25" i="7" s="1"/>
  <c r="JK26" i="7" s="1"/>
  <c r="JK27" i="7" s="1"/>
  <c r="JK28" i="7" s="1"/>
  <c r="JK29" i="7" s="1"/>
  <c r="JK30" i="7" s="1"/>
  <c r="JK31" i="7" s="1"/>
  <c r="JK32" i="7" s="1"/>
  <c r="JK33" i="7" s="1"/>
  <c r="JK34" i="7" s="1"/>
  <c r="JK35" i="7" s="1"/>
  <c r="JK36" i="7" s="1"/>
  <c r="JK37" i="7" s="1"/>
  <c r="JK38" i="7" s="1"/>
  <c r="JK39" i="7" s="1"/>
  <c r="JK40" i="7" s="1"/>
  <c r="JK41" i="7" s="1"/>
  <c r="JK42" i="7" s="1"/>
  <c r="JK43" i="7" s="1"/>
  <c r="JK44" i="7" s="1"/>
  <c r="JK45" i="7" s="1"/>
  <c r="JK46" i="7" s="1"/>
  <c r="JK47" i="7" s="1"/>
  <c r="JK48" i="7" s="1"/>
  <c r="L3" i="8"/>
  <c r="L4" i="8" s="1"/>
  <c r="W3" i="7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IK3" i="7"/>
  <c r="IL2" i="7"/>
  <c r="KS3" i="8"/>
  <c r="KT2" i="8"/>
  <c r="CX3" i="8"/>
  <c r="CX4" i="8" s="1"/>
  <c r="CX5" i="8" s="1"/>
  <c r="CX6" i="8" s="1"/>
  <c r="FG3" i="8"/>
  <c r="FG4" i="8" s="1"/>
  <c r="FG5" i="8" s="1"/>
  <c r="EW3" i="8"/>
  <c r="EW4" i="8" s="1"/>
  <c r="EW5" i="8" s="1"/>
  <c r="GG3" i="8"/>
  <c r="GG4" i="8" s="1"/>
  <c r="GG5" i="8" s="1"/>
  <c r="BG3" i="8"/>
  <c r="BG4" i="8" s="1"/>
  <c r="BG5" i="8" s="1"/>
  <c r="IU3" i="8"/>
  <c r="IV2" i="8"/>
  <c r="AN3" i="7"/>
  <c r="AN4" i="7" s="1"/>
  <c r="AN5" i="7" s="1"/>
  <c r="AN6" i="7" s="1"/>
  <c r="AN7" i="7" s="1"/>
  <c r="AN8" i="7" s="1"/>
  <c r="AN9" i="7" s="1"/>
  <c r="AN10" i="7" s="1"/>
  <c r="AN11" i="7" s="1"/>
  <c r="AN12" i="7" s="1"/>
  <c r="AN13" i="7" s="1"/>
  <c r="AN14" i="7" s="1"/>
  <c r="AN15" i="7" s="1"/>
  <c r="AN16" i="7" s="1"/>
  <c r="AN17" i="7" s="1"/>
  <c r="AN18" i="7" s="1"/>
  <c r="AN19" i="7" s="1"/>
  <c r="AN20" i="7" s="1"/>
  <c r="AN21" i="7" s="1"/>
  <c r="AN22" i="7" s="1"/>
  <c r="AN23" i="7" s="1"/>
  <c r="AN24" i="7" s="1"/>
  <c r="AN25" i="7" s="1"/>
  <c r="AN26" i="7" s="1"/>
  <c r="AN27" i="7" s="1"/>
  <c r="AN28" i="7" s="1"/>
  <c r="AN29" i="7" s="1"/>
  <c r="AN30" i="7" s="1"/>
  <c r="AN31" i="7" s="1"/>
  <c r="AN32" i="7" s="1"/>
  <c r="AN33" i="7" s="1"/>
  <c r="AN34" i="7" s="1"/>
  <c r="AN35" i="7" s="1"/>
  <c r="AN36" i="7" s="1"/>
  <c r="AN37" i="7" s="1"/>
  <c r="AN38" i="7" s="1"/>
  <c r="AN39" i="7" s="1"/>
  <c r="AN40" i="7" s="1"/>
  <c r="AN41" i="7" s="1"/>
  <c r="AN42" i="7" s="1"/>
  <c r="AN43" i="7" s="1"/>
  <c r="AN44" i="7" s="1"/>
  <c r="AN45" i="7" s="1"/>
  <c r="AN46" i="7" s="1"/>
  <c r="AN47" i="7" s="1"/>
  <c r="AN48" i="7" s="1"/>
  <c r="AN49" i="7" s="1"/>
  <c r="AN50" i="7" s="1"/>
  <c r="AN51" i="7" s="1"/>
  <c r="AN52" i="7" s="1"/>
  <c r="AN53" i="7" s="1"/>
  <c r="AN54" i="7" s="1"/>
  <c r="AN55" i="7" s="1"/>
  <c r="AN56" i="7" s="1"/>
  <c r="AN57" i="7" s="1"/>
  <c r="AN58" i="7" s="1"/>
  <c r="AN59" i="7" s="1"/>
  <c r="AN60" i="7" s="1"/>
  <c r="AN61" i="7" s="1"/>
  <c r="AN62" i="7" s="1"/>
  <c r="AN63" i="7" s="1"/>
  <c r="AN64" i="7" s="1"/>
  <c r="AN65" i="7" s="1"/>
  <c r="AN66" i="7" s="1"/>
  <c r="AN67" i="7" s="1"/>
  <c r="JB3" i="7"/>
  <c r="JB4" i="7" s="1"/>
  <c r="JB5" i="7" s="1"/>
  <c r="JB6" i="7" s="1"/>
  <c r="JB7" i="7" s="1"/>
  <c r="JB8" i="7" s="1"/>
  <c r="JB9" i="7" s="1"/>
  <c r="JB10" i="7" s="1"/>
  <c r="JB11" i="7" s="1"/>
  <c r="JB12" i="7" s="1"/>
  <c r="JB13" i="7" s="1"/>
  <c r="JB14" i="7" s="1"/>
  <c r="JB15" i="7" s="1"/>
  <c r="JB16" i="7" s="1"/>
  <c r="JB17" i="7" s="1"/>
  <c r="JB18" i="7" s="1"/>
  <c r="JB19" i="7" s="1"/>
  <c r="JB20" i="7" s="1"/>
  <c r="JB21" i="7" s="1"/>
  <c r="JB22" i="7" s="1"/>
  <c r="JB23" i="7" s="1"/>
  <c r="JB24" i="7" s="1"/>
  <c r="JB25" i="7" s="1"/>
  <c r="JB26" i="7" s="1"/>
  <c r="JB27" i="7" s="1"/>
  <c r="JB28" i="7" s="1"/>
  <c r="JB29" i="7" s="1"/>
  <c r="JB30" i="7" s="1"/>
  <c r="JB31" i="7" s="1"/>
  <c r="JB32" i="7" s="1"/>
  <c r="JB33" i="7" s="1"/>
  <c r="JB34" i="7" s="1"/>
  <c r="JB35" i="7" s="1"/>
  <c r="JB36" i="7" s="1"/>
  <c r="JB37" i="7" s="1"/>
  <c r="JB38" i="7" s="1"/>
  <c r="JB39" i="7" s="1"/>
  <c r="JB40" i="7" s="1"/>
  <c r="JB41" i="7" s="1"/>
  <c r="JB42" i="7" s="1"/>
  <c r="JB43" i="7" s="1"/>
  <c r="JB44" i="7" s="1"/>
  <c r="JB45" i="7" s="1"/>
  <c r="JB46" i="7" s="1"/>
  <c r="JB47" i="7" s="1"/>
  <c r="JB48" i="7" s="1"/>
  <c r="JB49" i="7" s="1"/>
  <c r="JB50" i="7" s="1"/>
  <c r="JB51" i="7" s="1"/>
  <c r="JB52" i="7" s="1"/>
  <c r="JB53" i="7" s="1"/>
  <c r="JB54" i="7" s="1"/>
  <c r="JB55" i="7" s="1"/>
  <c r="JB56" i="7" s="1"/>
  <c r="JB57" i="7" s="1"/>
  <c r="JB58" i="7" s="1"/>
  <c r="JB59" i="7" s="1"/>
  <c r="JB60" i="7" s="1"/>
  <c r="JB61" i="7" s="1"/>
  <c r="JB62" i="7" s="1"/>
  <c r="JB63" i="7" s="1"/>
  <c r="JB64" i="7" s="1"/>
  <c r="JB65" i="7" s="1"/>
  <c r="JB66" i="7" s="1"/>
  <c r="JB67" i="7" s="1"/>
  <c r="JB68" i="7" s="1"/>
  <c r="JT3" i="7"/>
  <c r="JT4" i="7" s="1"/>
  <c r="JT5" i="7" s="1"/>
  <c r="JT6" i="7" s="1"/>
  <c r="JT7" i="7" s="1"/>
  <c r="JT8" i="7" s="1"/>
  <c r="JT9" i="7" s="1"/>
  <c r="JT10" i="7" s="1"/>
  <c r="JT11" i="7" s="1"/>
  <c r="JT12" i="7" s="1"/>
  <c r="JT13" i="7" s="1"/>
  <c r="JT14" i="7" s="1"/>
  <c r="JT15" i="7" s="1"/>
  <c r="JT16" i="7" s="1"/>
  <c r="JT17" i="7" s="1"/>
  <c r="JT18" i="7" s="1"/>
  <c r="JT19" i="7" s="1"/>
  <c r="JT20" i="7" s="1"/>
  <c r="JT21" i="7" s="1"/>
  <c r="JT22" i="7" s="1"/>
  <c r="JT23" i="7" s="1"/>
  <c r="JT24" i="7" s="1"/>
  <c r="JT25" i="7" s="1"/>
  <c r="JT26" i="7" s="1"/>
  <c r="JT27" i="7" s="1"/>
  <c r="JT28" i="7" s="1"/>
  <c r="JT29" i="7" s="1"/>
  <c r="JT30" i="7" s="1"/>
  <c r="JT31" i="7" s="1"/>
  <c r="JT32" i="7" s="1"/>
  <c r="JT33" i="7" s="1"/>
  <c r="JT34" i="7" s="1"/>
  <c r="JT35" i="7" s="1"/>
  <c r="JT36" i="7" s="1"/>
  <c r="JT37" i="7" s="1"/>
  <c r="JT38" i="7" s="1"/>
  <c r="JT39" i="7" s="1"/>
  <c r="JT40" i="7" s="1"/>
  <c r="JT41" i="7" s="1"/>
  <c r="JT42" i="7" s="1"/>
  <c r="JT43" i="7" s="1"/>
  <c r="JT44" i="7" s="1"/>
  <c r="JT45" i="7" s="1"/>
  <c r="JT46" i="7" s="1"/>
  <c r="JT47" i="7" s="1"/>
  <c r="JT48" i="7" s="1"/>
  <c r="JT49" i="7" s="1"/>
  <c r="JT50" i="7" s="1"/>
  <c r="JT51" i="7" s="1"/>
  <c r="JT52" i="7" s="1"/>
  <c r="JT53" i="7" s="1"/>
  <c r="JT54" i="7" s="1"/>
  <c r="JT55" i="7" s="1"/>
  <c r="JT56" i="7" s="1"/>
  <c r="JT57" i="7" s="1"/>
  <c r="JT58" i="7" s="1"/>
  <c r="JT59" i="7" s="1"/>
  <c r="JT60" i="7" s="1"/>
  <c r="JT61" i="7" s="1"/>
  <c r="JT62" i="7" s="1"/>
  <c r="JT63" i="7" s="1"/>
  <c r="JT64" i="7" s="1"/>
  <c r="JT65" i="7" s="1"/>
  <c r="JT66" i="7" s="1"/>
  <c r="JT67" i="7" s="1"/>
  <c r="AC69" i="5"/>
  <c r="EC68" i="7" s="1"/>
  <c r="KG3" i="7"/>
  <c r="KG4" i="7" s="1"/>
  <c r="KG5" i="7" s="1"/>
  <c r="KG6" i="7" s="1"/>
  <c r="KG7" i="7" s="1"/>
  <c r="KG8" i="7" s="1"/>
  <c r="KG9" i="7" s="1"/>
  <c r="KG10" i="7" s="1"/>
  <c r="KG11" i="7" s="1"/>
  <c r="KG12" i="7" s="1"/>
  <c r="KG13" i="7" s="1"/>
  <c r="KG14" i="7" s="1"/>
  <c r="KG15" i="7" s="1"/>
  <c r="KG16" i="7" s="1"/>
  <c r="KG17" i="7" s="1"/>
  <c r="KG18" i="7" s="1"/>
  <c r="KG19" i="7" s="1"/>
  <c r="KG20" i="7" s="1"/>
  <c r="KG21" i="7" s="1"/>
  <c r="KG22" i="7" s="1"/>
  <c r="KG23" i="7" s="1"/>
  <c r="KG24" i="7" s="1"/>
  <c r="KG25" i="7" s="1"/>
  <c r="KG26" i="7" s="1"/>
  <c r="KG27" i="7" s="1"/>
  <c r="KG28" i="7" s="1"/>
  <c r="KG29" i="7" s="1"/>
  <c r="KG30" i="7" s="1"/>
  <c r="KG31" i="7" s="1"/>
  <c r="KG32" i="7" s="1"/>
  <c r="KG33" i="7" s="1"/>
  <c r="KG34" i="7" s="1"/>
  <c r="KG35" i="7" s="1"/>
  <c r="KG36" i="7" s="1"/>
  <c r="KG37" i="7" s="1"/>
  <c r="KG38" i="7" s="1"/>
  <c r="KG39" i="7" s="1"/>
  <c r="KG40" i="7" s="1"/>
  <c r="KG41" i="7" s="1"/>
  <c r="KG42" i="7" s="1"/>
  <c r="KG43" i="7" s="1"/>
  <c r="KG44" i="7" s="1"/>
  <c r="KG45" i="7" s="1"/>
  <c r="KG46" i="7" s="1"/>
  <c r="KG47" i="7" s="1"/>
  <c r="KG48" i="7" s="1"/>
  <c r="KG49" i="7" s="1"/>
  <c r="KG50" i="7" s="1"/>
  <c r="KG51" i="7" s="1"/>
  <c r="KG52" i="7" s="1"/>
  <c r="KG53" i="7" s="1"/>
  <c r="KG54" i="7" s="1"/>
  <c r="KG55" i="7" s="1"/>
  <c r="KG56" i="7" s="1"/>
  <c r="KG57" i="7" s="1"/>
  <c r="KG58" i="7" s="1"/>
  <c r="KG59" i="7" s="1"/>
  <c r="KG60" i="7" s="1"/>
  <c r="KG61" i="7" s="1"/>
  <c r="KG62" i="7" s="1"/>
  <c r="KG63" i="7" s="1"/>
  <c r="KG64" i="7" s="1"/>
  <c r="KG65" i="7" s="1"/>
  <c r="KG66" i="7" s="1"/>
  <c r="KG67" i="7" s="1"/>
  <c r="GH3" i="7"/>
  <c r="GH4" i="7" s="1"/>
  <c r="GH5" i="7" s="1"/>
  <c r="GH6" i="7" s="1"/>
  <c r="GH7" i="7" s="1"/>
  <c r="GH8" i="7" s="1"/>
  <c r="GH9" i="7" s="1"/>
  <c r="GH10" i="7" s="1"/>
  <c r="GH11" i="7" s="1"/>
  <c r="GH12" i="7" s="1"/>
  <c r="GH13" i="7" s="1"/>
  <c r="GH14" i="7" s="1"/>
  <c r="GH15" i="7" s="1"/>
  <c r="GH16" i="7" s="1"/>
  <c r="GH17" i="7" s="1"/>
  <c r="GH18" i="7" s="1"/>
  <c r="GH19" i="7" s="1"/>
  <c r="GH20" i="7" s="1"/>
  <c r="GH21" i="7" s="1"/>
  <c r="GH22" i="7" s="1"/>
  <c r="GH23" i="7" s="1"/>
  <c r="GH24" i="7" s="1"/>
  <c r="GH25" i="7" s="1"/>
  <c r="GH26" i="7" s="1"/>
  <c r="GH27" i="7" s="1"/>
  <c r="GH28" i="7" s="1"/>
  <c r="GH29" i="7" s="1"/>
  <c r="GH30" i="7" s="1"/>
  <c r="GH31" i="7" s="1"/>
  <c r="GH32" i="7" s="1"/>
  <c r="GH33" i="7" s="1"/>
  <c r="GH34" i="7" s="1"/>
  <c r="GH35" i="7" s="1"/>
  <c r="GH36" i="7" s="1"/>
  <c r="GH37" i="7" s="1"/>
  <c r="GH38" i="7" s="1"/>
  <c r="GH39" i="7" s="1"/>
  <c r="GH40" i="7" s="1"/>
  <c r="GH41" i="7" s="1"/>
  <c r="GH42" i="7" s="1"/>
  <c r="GH43" i="7" s="1"/>
  <c r="GH44" i="7" s="1"/>
  <c r="GH45" i="7" s="1"/>
  <c r="GH46" i="7" s="1"/>
  <c r="GH47" i="7" s="1"/>
  <c r="GH48" i="7" s="1"/>
  <c r="GH49" i="7" s="1"/>
  <c r="GH50" i="7" s="1"/>
  <c r="GH51" i="7" s="1"/>
  <c r="GH52" i="7" s="1"/>
  <c r="GH53" i="7" s="1"/>
  <c r="GH54" i="7" s="1"/>
  <c r="GH55" i="7" s="1"/>
  <c r="GH56" i="7" s="1"/>
  <c r="GH57" i="7" s="1"/>
  <c r="GH58" i="7" s="1"/>
  <c r="GH59" i="7" s="1"/>
  <c r="GH60" i="7" s="1"/>
  <c r="GH61" i="7" s="1"/>
  <c r="GH62" i="7" s="1"/>
  <c r="GH63" i="7" s="1"/>
  <c r="GH64" i="7" s="1"/>
  <c r="GH65" i="7" s="1"/>
  <c r="GH66" i="7" s="1"/>
  <c r="GH67" i="7" s="1"/>
  <c r="GH68" i="7" s="1"/>
  <c r="BT3" i="8"/>
  <c r="BT4" i="8" s="1"/>
  <c r="BT5" i="8" s="1"/>
  <c r="HY3" i="8"/>
  <c r="HY4" i="8" s="1"/>
  <c r="FH3" i="7"/>
  <c r="FH4" i="7" s="1"/>
  <c r="FH5" i="7" s="1"/>
  <c r="FH6" i="7" s="1"/>
  <c r="FH7" i="7" s="1"/>
  <c r="FH8" i="7" s="1"/>
  <c r="FH9" i="7" s="1"/>
  <c r="FH10" i="7" s="1"/>
  <c r="FH11" i="7" s="1"/>
  <c r="FH12" i="7" s="1"/>
  <c r="FH13" i="7" s="1"/>
  <c r="FH14" i="7" s="1"/>
  <c r="FH15" i="7" s="1"/>
  <c r="FH16" i="7" s="1"/>
  <c r="FH17" i="7" s="1"/>
  <c r="FH18" i="7" s="1"/>
  <c r="FH19" i="7" s="1"/>
  <c r="FH20" i="7" s="1"/>
  <c r="FH21" i="7" s="1"/>
  <c r="FH22" i="7" s="1"/>
  <c r="FH23" i="7" s="1"/>
  <c r="FH24" i="7" s="1"/>
  <c r="FH25" i="7" s="1"/>
  <c r="FH26" i="7" s="1"/>
  <c r="FH27" i="7" s="1"/>
  <c r="FH28" i="7" s="1"/>
  <c r="FH29" i="7" s="1"/>
  <c r="FH30" i="7" s="1"/>
  <c r="FH31" i="7" s="1"/>
  <c r="FH32" i="7" s="1"/>
  <c r="FH33" i="7" s="1"/>
  <c r="FH34" i="7" s="1"/>
  <c r="FH35" i="7" s="1"/>
  <c r="FH36" i="7" s="1"/>
  <c r="FH37" i="7" s="1"/>
  <c r="FH38" i="7" s="1"/>
  <c r="FH39" i="7" s="1"/>
  <c r="FH40" i="7" s="1"/>
  <c r="FH41" i="7" s="1"/>
  <c r="FH42" i="7" s="1"/>
  <c r="FH43" i="7" s="1"/>
  <c r="FH44" i="7" s="1"/>
  <c r="FH45" i="7" s="1"/>
  <c r="FH46" i="7" s="1"/>
  <c r="FH47" i="7" s="1"/>
  <c r="FH48" i="7" s="1"/>
  <c r="AH7" i="4"/>
  <c r="FO3" i="8"/>
  <c r="FO4" i="8" s="1"/>
  <c r="FO5" i="8" s="1"/>
  <c r="KN3" i="7"/>
  <c r="KN4" i="7" s="1"/>
  <c r="KN5" i="7" s="1"/>
  <c r="KN6" i="7" s="1"/>
  <c r="KN7" i="7" s="1"/>
  <c r="KN8" i="7" s="1"/>
  <c r="KN9" i="7" s="1"/>
  <c r="KN10" i="7" s="1"/>
  <c r="KN11" i="7" s="1"/>
  <c r="KN12" i="7" s="1"/>
  <c r="KN13" i="7" s="1"/>
  <c r="KN14" i="7" s="1"/>
  <c r="KN15" i="7" s="1"/>
  <c r="KN16" i="7" s="1"/>
  <c r="KN17" i="7" s="1"/>
  <c r="KN18" i="7" s="1"/>
  <c r="KN19" i="7" s="1"/>
  <c r="KN20" i="7" s="1"/>
  <c r="KN21" i="7" s="1"/>
  <c r="KN22" i="7" s="1"/>
  <c r="KN23" i="7" s="1"/>
  <c r="KN24" i="7" s="1"/>
  <c r="KN25" i="7" s="1"/>
  <c r="KN26" i="7" s="1"/>
  <c r="KN27" i="7" s="1"/>
  <c r="KN28" i="7" s="1"/>
  <c r="KN29" i="7" s="1"/>
  <c r="KN30" i="7" s="1"/>
  <c r="KN31" i="7" s="1"/>
  <c r="KN32" i="7" s="1"/>
  <c r="KN33" i="7" s="1"/>
  <c r="KN34" i="7" s="1"/>
  <c r="KN35" i="7" s="1"/>
  <c r="KN36" i="7" s="1"/>
  <c r="KN37" i="7" s="1"/>
  <c r="KN38" i="7" s="1"/>
  <c r="KN39" i="7" s="1"/>
  <c r="KN40" i="7" s="1"/>
  <c r="KN41" i="7" s="1"/>
  <c r="KN42" i="7" s="1"/>
  <c r="KN43" i="7" s="1"/>
  <c r="KN44" i="7" s="1"/>
  <c r="KN45" i="7" s="1"/>
  <c r="KN46" i="7" s="1"/>
  <c r="KN47" i="7" s="1"/>
  <c r="KN48" i="7" s="1"/>
  <c r="KN49" i="7" s="1"/>
  <c r="KN50" i="7" s="1"/>
  <c r="KN51" i="7" s="1"/>
  <c r="KN52" i="7" s="1"/>
  <c r="KN53" i="7" s="1"/>
  <c r="KN54" i="7" s="1"/>
  <c r="KN55" i="7" s="1"/>
  <c r="KN56" i="7" s="1"/>
  <c r="KN57" i="7" s="1"/>
  <c r="KN58" i="7" s="1"/>
  <c r="KN59" i="7" s="1"/>
  <c r="KN60" i="7" s="1"/>
  <c r="KN61" i="7" s="1"/>
  <c r="KN62" i="7" s="1"/>
  <c r="KN63" i="7" s="1"/>
  <c r="KN64" i="7" s="1"/>
  <c r="KN65" i="7" s="1"/>
  <c r="KN66" i="7" s="1"/>
  <c r="KN67" i="7" s="1"/>
  <c r="KN68" i="7" s="1"/>
  <c r="JJ3" i="7"/>
  <c r="JJ4" i="7" s="1"/>
  <c r="JJ5" i="7" s="1"/>
  <c r="JJ6" i="7" s="1"/>
  <c r="JJ7" i="7" s="1"/>
  <c r="JJ8" i="7" s="1"/>
  <c r="JJ9" i="7" s="1"/>
  <c r="JJ10" i="7" s="1"/>
  <c r="JJ11" i="7" s="1"/>
  <c r="JJ12" i="7" s="1"/>
  <c r="JJ13" i="7" s="1"/>
  <c r="JJ14" i="7" s="1"/>
  <c r="JJ15" i="7" s="1"/>
  <c r="JJ16" i="7" s="1"/>
  <c r="JJ17" i="7" s="1"/>
  <c r="JJ18" i="7" s="1"/>
  <c r="JJ19" i="7" s="1"/>
  <c r="JJ20" i="7" s="1"/>
  <c r="JJ21" i="7" s="1"/>
  <c r="JJ22" i="7" s="1"/>
  <c r="JJ23" i="7" s="1"/>
  <c r="JJ24" i="7" s="1"/>
  <c r="JJ25" i="7" s="1"/>
  <c r="JJ26" i="7" s="1"/>
  <c r="JJ27" i="7" s="1"/>
  <c r="JJ28" i="7" s="1"/>
  <c r="JJ29" i="7" s="1"/>
  <c r="JJ30" i="7" s="1"/>
  <c r="JJ31" i="7" s="1"/>
  <c r="JJ32" i="7" s="1"/>
  <c r="JJ33" i="7" s="1"/>
  <c r="JJ34" i="7" s="1"/>
  <c r="JJ35" i="7" s="1"/>
  <c r="JJ36" i="7" s="1"/>
  <c r="JJ37" i="7" s="1"/>
  <c r="JJ38" i="7" s="1"/>
  <c r="JJ39" i="7" s="1"/>
  <c r="JJ40" i="7" s="1"/>
  <c r="JJ41" i="7" s="1"/>
  <c r="JJ42" i="7" s="1"/>
  <c r="JJ43" i="7" s="1"/>
  <c r="JJ44" i="7" s="1"/>
  <c r="JJ45" i="7" s="1"/>
  <c r="JJ46" i="7" s="1"/>
  <c r="JJ47" i="7" s="1"/>
  <c r="JJ48" i="7" s="1"/>
  <c r="JJ49" i="7" s="1"/>
  <c r="JJ50" i="7" s="1"/>
  <c r="JJ51" i="7" s="1"/>
  <c r="JJ52" i="7" s="1"/>
  <c r="JJ53" i="7" s="1"/>
  <c r="JJ54" i="7" s="1"/>
  <c r="JJ55" i="7" s="1"/>
  <c r="JJ56" i="7" s="1"/>
  <c r="JJ57" i="7" s="1"/>
  <c r="JJ58" i="7" s="1"/>
  <c r="JJ59" i="7" s="1"/>
  <c r="JJ60" i="7" s="1"/>
  <c r="JJ61" i="7" s="1"/>
  <c r="JJ62" i="7" s="1"/>
  <c r="JJ63" i="7" s="1"/>
  <c r="JJ64" i="7" s="1"/>
  <c r="JJ65" i="7" s="1"/>
  <c r="JJ66" i="7" s="1"/>
  <c r="JJ67" i="7" s="1"/>
  <c r="JJ68" i="7" s="1"/>
  <c r="P2" i="8"/>
  <c r="O3" i="8"/>
  <c r="BH7" i="4"/>
  <c r="JU3" i="8"/>
  <c r="JU4" i="8" s="1"/>
  <c r="JU5" i="8" s="1"/>
  <c r="DV2" i="8"/>
  <c r="DT3" i="8"/>
  <c r="DT4" i="8" s="1"/>
  <c r="DT5" i="8" s="1"/>
  <c r="BB3" i="7"/>
  <c r="BB4" i="7" s="1"/>
  <c r="BB5" i="7" s="1"/>
  <c r="BB6" i="7" s="1"/>
  <c r="BB7" i="7" s="1"/>
  <c r="BB8" i="7" s="1"/>
  <c r="BB9" i="7" s="1"/>
  <c r="BB10" i="7" s="1"/>
  <c r="BB11" i="7" s="1"/>
  <c r="BB12" i="7" s="1"/>
  <c r="BB13" i="7" s="1"/>
  <c r="BB14" i="7" s="1"/>
  <c r="BB15" i="7" s="1"/>
  <c r="BB16" i="7" s="1"/>
  <c r="BB17" i="7" s="1"/>
  <c r="BB18" i="7" s="1"/>
  <c r="BB19" i="7" s="1"/>
  <c r="BB20" i="7" s="1"/>
  <c r="BB21" i="7" s="1"/>
  <c r="BB22" i="7" s="1"/>
  <c r="BB23" i="7" s="1"/>
  <c r="BB24" i="7" s="1"/>
  <c r="BB25" i="7" s="1"/>
  <c r="BB26" i="7" s="1"/>
  <c r="BB27" i="7" s="1"/>
  <c r="BB28" i="7" s="1"/>
  <c r="BB29" i="7" s="1"/>
  <c r="BB30" i="7" s="1"/>
  <c r="BB31" i="7" s="1"/>
  <c r="BB32" i="7" s="1"/>
  <c r="BB33" i="7" s="1"/>
  <c r="BB34" i="7" s="1"/>
  <c r="BB35" i="7" s="1"/>
  <c r="BB36" i="7" s="1"/>
  <c r="BB37" i="7" s="1"/>
  <c r="BB38" i="7" s="1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B58" i="7" s="1"/>
  <c r="BB59" i="7" s="1"/>
  <c r="BB60" i="7" s="1"/>
  <c r="BB61" i="7" s="1"/>
  <c r="BB62" i="7" s="1"/>
  <c r="BB63" i="7" s="1"/>
  <c r="BB64" i="7" s="1"/>
  <c r="BB65" i="7" s="1"/>
  <c r="BB66" i="7" s="1"/>
  <c r="BB67" i="7" s="1"/>
  <c r="HM3" i="7"/>
  <c r="HM4" i="7" s="1"/>
  <c r="HM5" i="7" s="1"/>
  <c r="HM6" i="7" s="1"/>
  <c r="HM7" i="7" s="1"/>
  <c r="HM8" i="7" s="1"/>
  <c r="HM9" i="7" s="1"/>
  <c r="HM10" i="7" s="1"/>
  <c r="HM11" i="7" s="1"/>
  <c r="HM12" i="7" s="1"/>
  <c r="HM13" i="7" s="1"/>
  <c r="HM14" i="7" s="1"/>
  <c r="HM15" i="7" s="1"/>
  <c r="HM16" i="7" s="1"/>
  <c r="HM17" i="7" s="1"/>
  <c r="HM18" i="7" s="1"/>
  <c r="HM19" i="7" s="1"/>
  <c r="HM20" i="7" s="1"/>
  <c r="HM21" i="7" s="1"/>
  <c r="HM22" i="7" s="1"/>
  <c r="HM23" i="7" s="1"/>
  <c r="HM24" i="7" s="1"/>
  <c r="HM25" i="7" s="1"/>
  <c r="HM26" i="7" s="1"/>
  <c r="HM27" i="7" s="1"/>
  <c r="HM28" i="7" s="1"/>
  <c r="HM29" i="7" s="1"/>
  <c r="HM30" i="7" s="1"/>
  <c r="HM31" i="7" s="1"/>
  <c r="HM32" i="7" s="1"/>
  <c r="HM33" i="7" s="1"/>
  <c r="HM34" i="7" s="1"/>
  <c r="HM35" i="7" s="1"/>
  <c r="HM36" i="7" s="1"/>
  <c r="HM37" i="7" s="1"/>
  <c r="HM38" i="7" s="1"/>
  <c r="HM39" i="7" s="1"/>
  <c r="HM40" i="7" s="1"/>
  <c r="HM41" i="7" s="1"/>
  <c r="HM42" i="7" s="1"/>
  <c r="HM43" i="7" s="1"/>
  <c r="HM44" i="7" s="1"/>
  <c r="HM45" i="7" s="1"/>
  <c r="HM46" i="7" s="1"/>
  <c r="HM47" i="7" s="1"/>
  <c r="HM48" i="7" s="1"/>
  <c r="HM49" i="7" s="1"/>
  <c r="HM50" i="7" s="1"/>
  <c r="HM51" i="7" s="1"/>
  <c r="HM52" i="7" s="1"/>
  <c r="HM53" i="7" s="1"/>
  <c r="HM54" i="7" s="1"/>
  <c r="HM55" i="7" s="1"/>
  <c r="HM56" i="7" s="1"/>
  <c r="HM57" i="7" s="1"/>
  <c r="HM58" i="7" s="1"/>
  <c r="HM59" i="7" s="1"/>
  <c r="HM60" i="7" s="1"/>
  <c r="HM61" i="7" s="1"/>
  <c r="HM62" i="7" s="1"/>
  <c r="HM63" i="7" s="1"/>
  <c r="HM64" i="7" s="1"/>
  <c r="HM65" i="7" s="1"/>
  <c r="HM66" i="7" s="1"/>
  <c r="HM67" i="7" s="1"/>
  <c r="S3" i="7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EO3" i="8"/>
  <c r="EO4" i="8" s="1"/>
  <c r="EP2" i="8"/>
  <c r="AE7" i="4"/>
  <c r="IG3" i="7"/>
  <c r="IG4" i="7" s="1"/>
  <c r="IG5" i="7" s="1"/>
  <c r="IG6" i="7" s="1"/>
  <c r="IG7" i="7" s="1"/>
  <c r="IG8" i="7" s="1"/>
  <c r="IG9" i="7" s="1"/>
  <c r="IG10" i="7" s="1"/>
  <c r="IG11" i="7" s="1"/>
  <c r="IG12" i="7" s="1"/>
  <c r="IG13" i="7" s="1"/>
  <c r="IG14" i="7" s="1"/>
  <c r="IG15" i="7" s="1"/>
  <c r="IG16" i="7" s="1"/>
  <c r="IG17" i="7" s="1"/>
  <c r="IG18" i="7" s="1"/>
  <c r="IG19" i="7" s="1"/>
  <c r="IG20" i="7" s="1"/>
  <c r="IG21" i="7" s="1"/>
  <c r="IG22" i="7" s="1"/>
  <c r="IG23" i="7" s="1"/>
  <c r="IG24" i="7" s="1"/>
  <c r="IG25" i="7" s="1"/>
  <c r="IG26" i="7" s="1"/>
  <c r="IG27" i="7" s="1"/>
  <c r="IG28" i="7" s="1"/>
  <c r="IG29" i="7" s="1"/>
  <c r="IG30" i="7" s="1"/>
  <c r="IG31" i="7" s="1"/>
  <c r="IG32" i="7" s="1"/>
  <c r="IG33" i="7" s="1"/>
  <c r="IG34" i="7" s="1"/>
  <c r="IG35" i="7" s="1"/>
  <c r="IG36" i="7" s="1"/>
  <c r="IG37" i="7" s="1"/>
  <c r="IG38" i="7" s="1"/>
  <c r="IG39" i="7" s="1"/>
  <c r="IG40" i="7" s="1"/>
  <c r="IG41" i="7" s="1"/>
  <c r="IG42" i="7" s="1"/>
  <c r="IG43" i="7" s="1"/>
  <c r="IG44" i="7" s="1"/>
  <c r="IG45" i="7" s="1"/>
  <c r="IG46" i="7" s="1"/>
  <c r="IG47" i="7" s="1"/>
  <c r="IG48" i="7" s="1"/>
  <c r="IG49" i="7" s="1"/>
  <c r="IG50" i="7" s="1"/>
  <c r="IG51" i="7" s="1"/>
  <c r="IG52" i="7" s="1"/>
  <c r="IG53" i="7" s="1"/>
  <c r="IG54" i="7" s="1"/>
  <c r="IG55" i="7" s="1"/>
  <c r="IG56" i="7" s="1"/>
  <c r="IG57" i="7" s="1"/>
  <c r="IG58" i="7" s="1"/>
  <c r="IG59" i="7" s="1"/>
  <c r="IG60" i="7" s="1"/>
  <c r="IG61" i="7" s="1"/>
  <c r="IG62" i="7" s="1"/>
  <c r="IG63" i="7" s="1"/>
  <c r="IG64" i="7" s="1"/>
  <c r="IG65" i="7" s="1"/>
  <c r="IG66" i="7" s="1"/>
  <c r="IG67" i="7" s="1"/>
  <c r="HK3" i="8"/>
  <c r="HK4" i="8" s="1"/>
  <c r="HK5" i="8" s="1"/>
  <c r="KL3" i="8"/>
  <c r="KL4" i="8" s="1"/>
  <c r="KL5" i="8" s="1"/>
  <c r="AL69" i="5"/>
  <c r="HA3" i="8"/>
  <c r="HA4" i="8" s="1"/>
  <c r="HA5" i="8" s="1"/>
  <c r="LL3" i="8"/>
  <c r="LL4" i="8" s="1"/>
  <c r="LL5" i="8" s="1"/>
  <c r="BC7" i="4"/>
  <c r="LL3" i="7"/>
  <c r="LL4" i="7" s="1"/>
  <c r="LL5" i="7" s="1"/>
  <c r="LL6" i="7" s="1"/>
  <c r="LL7" i="7" s="1"/>
  <c r="LL8" i="7" s="1"/>
  <c r="LL9" i="7" s="1"/>
  <c r="LL10" i="7" s="1"/>
  <c r="LL11" i="7" s="1"/>
  <c r="LL12" i="7" s="1"/>
  <c r="LL13" i="7" s="1"/>
  <c r="LL14" i="7" s="1"/>
  <c r="LL15" i="7" s="1"/>
  <c r="LL16" i="7" s="1"/>
  <c r="LL17" i="7" s="1"/>
  <c r="LL18" i="7" s="1"/>
  <c r="LL19" i="7" s="1"/>
  <c r="LL20" i="7" s="1"/>
  <c r="LL21" i="7" s="1"/>
  <c r="LL22" i="7" s="1"/>
  <c r="LL23" i="7" s="1"/>
  <c r="LL24" i="7" s="1"/>
  <c r="LL25" i="7" s="1"/>
  <c r="LL26" i="7" s="1"/>
  <c r="LL27" i="7" s="1"/>
  <c r="LL28" i="7" s="1"/>
  <c r="LL29" i="7" s="1"/>
  <c r="LL30" i="7" s="1"/>
  <c r="LL31" i="7" s="1"/>
  <c r="LL32" i="7" s="1"/>
  <c r="LL33" i="7" s="1"/>
  <c r="LL34" i="7" s="1"/>
  <c r="LL35" i="7" s="1"/>
  <c r="LL36" i="7" s="1"/>
  <c r="LL37" i="7" s="1"/>
  <c r="LL38" i="7" s="1"/>
  <c r="LL39" i="7" s="1"/>
  <c r="LL40" i="7" s="1"/>
  <c r="LL41" i="7" s="1"/>
  <c r="LL42" i="7" s="1"/>
  <c r="LL43" i="7" s="1"/>
  <c r="LL44" i="7" s="1"/>
  <c r="LL45" i="7" s="1"/>
  <c r="LL46" i="7" s="1"/>
  <c r="LL47" i="7" s="1"/>
  <c r="LL48" i="7" s="1"/>
  <c r="LL49" i="7" s="1"/>
  <c r="LL50" i="7" s="1"/>
  <c r="LL51" i="7" s="1"/>
  <c r="LL52" i="7" s="1"/>
  <c r="LL53" i="7" s="1"/>
  <c r="LL54" i="7" s="1"/>
  <c r="LL55" i="7" s="1"/>
  <c r="LL56" i="7" s="1"/>
  <c r="LL57" i="7" s="1"/>
  <c r="LL58" i="7" s="1"/>
  <c r="LL59" i="7" s="1"/>
  <c r="LL60" i="7" s="1"/>
  <c r="LL61" i="7" s="1"/>
  <c r="LL62" i="7" s="1"/>
  <c r="LL63" i="7" s="1"/>
  <c r="LL64" i="7" s="1"/>
  <c r="LL65" i="7" s="1"/>
  <c r="LL66" i="7" s="1"/>
  <c r="LL67" i="7" s="1"/>
  <c r="LL68" i="7" s="1"/>
  <c r="LU3" i="7"/>
  <c r="LU4" i="7" s="1"/>
  <c r="LU5" i="7" s="1"/>
  <c r="LU6" i="7" s="1"/>
  <c r="LU7" i="7" s="1"/>
  <c r="LU8" i="7" s="1"/>
  <c r="LU9" i="7" s="1"/>
  <c r="LU10" i="7" s="1"/>
  <c r="LU11" i="7" s="1"/>
  <c r="LU12" i="7" s="1"/>
  <c r="LU13" i="7" s="1"/>
  <c r="LU14" i="7" s="1"/>
  <c r="LU15" i="7" s="1"/>
  <c r="LU16" i="7" s="1"/>
  <c r="LU17" i="7" s="1"/>
  <c r="LU18" i="7" s="1"/>
  <c r="LU19" i="7" s="1"/>
  <c r="LU20" i="7" s="1"/>
  <c r="LU21" i="7" s="1"/>
  <c r="LU22" i="7" s="1"/>
  <c r="LU23" i="7" s="1"/>
  <c r="LU24" i="7" s="1"/>
  <c r="LU25" i="7" s="1"/>
  <c r="LU26" i="7" s="1"/>
  <c r="LU27" i="7" s="1"/>
  <c r="LU28" i="7" s="1"/>
  <c r="LU29" i="7" s="1"/>
  <c r="LU30" i="7" s="1"/>
  <c r="LU31" i="7" s="1"/>
  <c r="LU32" i="7" s="1"/>
  <c r="LU33" i="7" s="1"/>
  <c r="LU34" i="7" s="1"/>
  <c r="LU35" i="7" s="1"/>
  <c r="LU36" i="7" s="1"/>
  <c r="LU37" i="7" s="1"/>
  <c r="LU38" i="7" s="1"/>
  <c r="LU39" i="7" s="1"/>
  <c r="LU40" i="7" s="1"/>
  <c r="LU41" i="7" s="1"/>
  <c r="LU42" i="7" s="1"/>
  <c r="LU43" i="7" s="1"/>
  <c r="LU44" i="7" s="1"/>
  <c r="LU45" i="7" s="1"/>
  <c r="LU46" i="7" s="1"/>
  <c r="LU47" i="7" s="1"/>
  <c r="LU48" i="7" s="1"/>
  <c r="LU49" i="7" s="1"/>
  <c r="LU50" i="7" s="1"/>
  <c r="LU51" i="7" s="1"/>
  <c r="LU52" i="7" s="1"/>
  <c r="LU53" i="7" s="1"/>
  <c r="LU54" i="7" s="1"/>
  <c r="LU55" i="7" s="1"/>
  <c r="LU56" i="7" s="1"/>
  <c r="LU57" i="7" s="1"/>
  <c r="LU58" i="7" s="1"/>
  <c r="LU59" i="7" s="1"/>
  <c r="LU60" i="7" s="1"/>
  <c r="LU61" i="7" s="1"/>
  <c r="LU62" i="7" s="1"/>
  <c r="LU63" i="7" s="1"/>
  <c r="LU64" i="7" s="1"/>
  <c r="LU65" i="7" s="1"/>
  <c r="LU66" i="7" s="1"/>
  <c r="LU67" i="7" s="1"/>
  <c r="LU68" i="7" s="1"/>
  <c r="CQ3" i="8"/>
  <c r="CR2" i="8"/>
  <c r="CF3" i="7"/>
  <c r="CF4" i="7" s="1"/>
  <c r="CF5" i="7" s="1"/>
  <c r="CF6" i="7" s="1"/>
  <c r="CF7" i="7" s="1"/>
  <c r="CF8" i="7" s="1"/>
  <c r="CF9" i="7" s="1"/>
  <c r="CF10" i="7" s="1"/>
  <c r="CF11" i="7" s="1"/>
  <c r="CF12" i="7" s="1"/>
  <c r="CF13" i="7" s="1"/>
  <c r="CF14" i="7" s="1"/>
  <c r="CF15" i="7" s="1"/>
  <c r="CF16" i="7" s="1"/>
  <c r="CF17" i="7" s="1"/>
  <c r="CF18" i="7" s="1"/>
  <c r="CF19" i="7" s="1"/>
  <c r="CF20" i="7" s="1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AF3" i="8"/>
  <c r="AF4" i="8" s="1"/>
  <c r="AF5" i="8" s="1"/>
  <c r="AF6" i="8" s="1"/>
  <c r="DT3" i="7"/>
  <c r="DT4" i="7" s="1"/>
  <c r="DT5" i="7" s="1"/>
  <c r="DT6" i="7" s="1"/>
  <c r="DT7" i="7" s="1"/>
  <c r="DT8" i="7" s="1"/>
  <c r="DT9" i="7" s="1"/>
  <c r="DT10" i="7" s="1"/>
  <c r="DT11" i="7" s="1"/>
  <c r="DT12" i="7" s="1"/>
  <c r="DT13" i="7" s="1"/>
  <c r="DT14" i="7" s="1"/>
  <c r="DT15" i="7" s="1"/>
  <c r="DT16" i="7" s="1"/>
  <c r="DT17" i="7" s="1"/>
  <c r="DT18" i="7" s="1"/>
  <c r="DT19" i="7" s="1"/>
  <c r="DT20" i="7" s="1"/>
  <c r="DT21" i="7" s="1"/>
  <c r="DT22" i="7" s="1"/>
  <c r="DT23" i="7" s="1"/>
  <c r="DT24" i="7" s="1"/>
  <c r="DT25" i="7" s="1"/>
  <c r="DT26" i="7" s="1"/>
  <c r="DT27" i="7" s="1"/>
  <c r="DT28" i="7" s="1"/>
  <c r="DT29" i="7" s="1"/>
  <c r="DT30" i="7" s="1"/>
  <c r="DT31" i="7" s="1"/>
  <c r="DT32" i="7" s="1"/>
  <c r="DT33" i="7" s="1"/>
  <c r="DT34" i="7" s="1"/>
  <c r="DT35" i="7" s="1"/>
  <c r="DT36" i="7" s="1"/>
  <c r="DT37" i="7" s="1"/>
  <c r="DT38" i="7" s="1"/>
  <c r="DT39" i="7" s="1"/>
  <c r="DT40" i="7" s="1"/>
  <c r="DT41" i="7" s="1"/>
  <c r="DT42" i="7" s="1"/>
  <c r="DT43" i="7" s="1"/>
  <c r="DT44" i="7" s="1"/>
  <c r="DT45" i="7" s="1"/>
  <c r="DT46" i="7" s="1"/>
  <c r="DT47" i="7" s="1"/>
  <c r="DT48" i="7" s="1"/>
  <c r="FY3" i="8"/>
  <c r="FY4" i="8" s="1"/>
  <c r="FY5" i="8" s="1"/>
  <c r="KG3" i="8"/>
  <c r="KG4" i="8" s="1"/>
  <c r="KG5" i="8" s="1"/>
  <c r="II3" i="8"/>
  <c r="II4" i="8" s="1"/>
  <c r="II5" i="8" s="1"/>
  <c r="AB7" i="4"/>
  <c r="CY3" i="8"/>
  <c r="CY4" i="8" s="1"/>
  <c r="CY5" i="8" s="1"/>
  <c r="CY6" i="8" s="1"/>
  <c r="AW69" i="5"/>
  <c r="AC3" i="7"/>
  <c r="AC4" i="7" s="1"/>
  <c r="AC5" i="7" s="1"/>
  <c r="AC6" i="7" s="1"/>
  <c r="AC7" i="7" s="1"/>
  <c r="AC8" i="7" s="1"/>
  <c r="AC9" i="7" s="1"/>
  <c r="AC10" i="7" s="1"/>
  <c r="AC11" i="7" s="1"/>
  <c r="AC12" i="7" s="1"/>
  <c r="AC13" i="7" s="1"/>
  <c r="AC14" i="7" s="1"/>
  <c r="AC15" i="7" s="1"/>
  <c r="AC16" i="7" s="1"/>
  <c r="AC17" i="7" s="1"/>
  <c r="AC18" i="7" s="1"/>
  <c r="AC19" i="7" s="1"/>
  <c r="AC20" i="7" s="1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FN3" i="7"/>
  <c r="FN4" i="7" s="1"/>
  <c r="FN5" i="7" s="1"/>
  <c r="FN6" i="7" s="1"/>
  <c r="FN7" i="7" s="1"/>
  <c r="FN8" i="7" s="1"/>
  <c r="FN9" i="7" s="1"/>
  <c r="FN10" i="7" s="1"/>
  <c r="FN11" i="7" s="1"/>
  <c r="FN12" i="7" s="1"/>
  <c r="FN13" i="7" s="1"/>
  <c r="FN14" i="7" s="1"/>
  <c r="FN15" i="7" s="1"/>
  <c r="FN16" i="7" s="1"/>
  <c r="FN17" i="7" s="1"/>
  <c r="FN18" i="7" s="1"/>
  <c r="FN19" i="7" s="1"/>
  <c r="FN20" i="7" s="1"/>
  <c r="FN21" i="7" s="1"/>
  <c r="FN22" i="7" s="1"/>
  <c r="FN23" i="7" s="1"/>
  <c r="FN24" i="7" s="1"/>
  <c r="FN25" i="7" s="1"/>
  <c r="FN26" i="7" s="1"/>
  <c r="FN27" i="7" s="1"/>
  <c r="FN28" i="7" s="1"/>
  <c r="FN29" i="7" s="1"/>
  <c r="FN30" i="7" s="1"/>
  <c r="FN31" i="7" s="1"/>
  <c r="FN32" i="7" s="1"/>
  <c r="FN33" i="7" s="1"/>
  <c r="FN34" i="7" s="1"/>
  <c r="FN35" i="7" s="1"/>
  <c r="FN36" i="7" s="1"/>
  <c r="FN37" i="7" s="1"/>
  <c r="FN38" i="7" s="1"/>
  <c r="FN39" i="7" s="1"/>
  <c r="FN40" i="7" s="1"/>
  <c r="FN41" i="7" s="1"/>
  <c r="FN42" i="7" s="1"/>
  <c r="FN43" i="7" s="1"/>
  <c r="FN44" i="7" s="1"/>
  <c r="FN45" i="7" s="1"/>
  <c r="FN46" i="7" s="1"/>
  <c r="FN47" i="7" s="1"/>
  <c r="FN48" i="7" s="1"/>
  <c r="FN49" i="7" s="1"/>
  <c r="FN50" i="7" s="1"/>
  <c r="FN51" i="7" s="1"/>
  <c r="FN52" i="7" s="1"/>
  <c r="FN53" i="7" s="1"/>
  <c r="FN54" i="7" s="1"/>
  <c r="FN55" i="7" s="1"/>
  <c r="FN56" i="7" s="1"/>
  <c r="FN57" i="7" s="1"/>
  <c r="FN58" i="7" s="1"/>
  <c r="FN59" i="7" s="1"/>
  <c r="FN60" i="7" s="1"/>
  <c r="FN61" i="7" s="1"/>
  <c r="FN62" i="7" s="1"/>
  <c r="FN63" i="7" s="1"/>
  <c r="FN64" i="7" s="1"/>
  <c r="FN65" i="7" s="1"/>
  <c r="FN66" i="7" s="1"/>
  <c r="FN67" i="7" s="1"/>
  <c r="FN68" i="7" s="1"/>
  <c r="DJ3" i="8"/>
  <c r="DJ4" i="8" s="1"/>
  <c r="BB50" i="5"/>
  <c r="BB51" i="5" s="1"/>
  <c r="BB52" i="5" s="1"/>
  <c r="BB53" i="5" s="1"/>
  <c r="BB54" i="5" s="1"/>
  <c r="BB55" i="5" s="1"/>
  <c r="BB56" i="5" s="1"/>
  <c r="BB57" i="5" s="1"/>
  <c r="BB58" i="5" s="1"/>
  <c r="BB59" i="5" s="1"/>
  <c r="BB60" i="5" s="1"/>
  <c r="BB61" i="5" s="1"/>
  <c r="BB62" i="5" s="1"/>
  <c r="BB63" i="5" s="1"/>
  <c r="BB64" i="5" s="1"/>
  <c r="BB65" i="5" s="1"/>
  <c r="BB66" i="5" s="1"/>
  <c r="BB67" i="5" s="1"/>
  <c r="BB68" i="5" s="1"/>
  <c r="IZ3" i="8"/>
  <c r="IZ4" i="8" s="1"/>
  <c r="IZ5" i="8" s="1"/>
  <c r="IZ6" i="8" s="1"/>
  <c r="BJ3" i="7"/>
  <c r="BJ4" i="7" s="1"/>
  <c r="BJ5" i="7" s="1"/>
  <c r="BJ6" i="7" s="1"/>
  <c r="BJ7" i="7" s="1"/>
  <c r="BJ8" i="7" s="1"/>
  <c r="BJ9" i="7" s="1"/>
  <c r="BJ10" i="7" s="1"/>
  <c r="BJ11" i="7" s="1"/>
  <c r="BJ12" i="7" s="1"/>
  <c r="BJ13" i="7" s="1"/>
  <c r="BJ14" i="7" s="1"/>
  <c r="BJ15" i="7" s="1"/>
  <c r="BJ16" i="7" s="1"/>
  <c r="BJ17" i="7" s="1"/>
  <c r="BJ18" i="7" s="1"/>
  <c r="BJ19" i="7" s="1"/>
  <c r="BJ20" i="7" s="1"/>
  <c r="BJ21" i="7" s="1"/>
  <c r="BJ22" i="7" s="1"/>
  <c r="BJ23" i="7" s="1"/>
  <c r="BJ24" i="7" s="1"/>
  <c r="BJ25" i="7" s="1"/>
  <c r="BJ26" i="7" s="1"/>
  <c r="BJ27" i="7" s="1"/>
  <c r="BJ28" i="7" s="1"/>
  <c r="BJ29" i="7" s="1"/>
  <c r="BJ30" i="7" s="1"/>
  <c r="BJ31" i="7" s="1"/>
  <c r="BJ32" i="7" s="1"/>
  <c r="BJ33" i="7" s="1"/>
  <c r="BJ34" i="7" s="1"/>
  <c r="BJ35" i="7" s="1"/>
  <c r="BJ36" i="7" s="1"/>
  <c r="BJ37" i="7" s="1"/>
  <c r="BJ38" i="7" s="1"/>
  <c r="BJ39" i="7" s="1"/>
  <c r="BJ40" i="7" s="1"/>
  <c r="BJ41" i="7" s="1"/>
  <c r="BJ42" i="7" s="1"/>
  <c r="BJ43" i="7" s="1"/>
  <c r="BJ44" i="7" s="1"/>
  <c r="BJ45" i="7" s="1"/>
  <c r="BJ46" i="7" s="1"/>
  <c r="BJ47" i="7" s="1"/>
  <c r="BJ48" i="7" s="1"/>
  <c r="BJ49" i="7" s="1"/>
  <c r="BJ50" i="7" s="1"/>
  <c r="BJ51" i="7" s="1"/>
  <c r="BJ52" i="7" s="1"/>
  <c r="BJ53" i="7" s="1"/>
  <c r="BJ54" i="7" s="1"/>
  <c r="BJ55" i="7" s="1"/>
  <c r="BJ56" i="7" s="1"/>
  <c r="BJ57" i="7" s="1"/>
  <c r="BJ58" i="7" s="1"/>
  <c r="BJ59" i="7" s="1"/>
  <c r="BJ60" i="7" s="1"/>
  <c r="BJ61" i="7" s="1"/>
  <c r="BJ62" i="7" s="1"/>
  <c r="BJ63" i="7" s="1"/>
  <c r="BJ64" i="7" s="1"/>
  <c r="BJ65" i="7" s="1"/>
  <c r="BJ66" i="7" s="1"/>
  <c r="BJ67" i="7" s="1"/>
  <c r="EC3" i="8"/>
  <c r="EC4" i="8" s="1"/>
  <c r="EC5" i="8" s="1"/>
  <c r="GR3" i="7"/>
  <c r="GR4" i="7" s="1"/>
  <c r="GR5" i="7" s="1"/>
  <c r="GR6" i="7" s="1"/>
  <c r="GR7" i="7" s="1"/>
  <c r="GR8" i="7" s="1"/>
  <c r="GR9" i="7" s="1"/>
  <c r="GR10" i="7" s="1"/>
  <c r="GR11" i="7" s="1"/>
  <c r="GR12" i="7" s="1"/>
  <c r="GR13" i="7" s="1"/>
  <c r="GR14" i="7" s="1"/>
  <c r="GR15" i="7" s="1"/>
  <c r="GR16" i="7" s="1"/>
  <c r="GR17" i="7" s="1"/>
  <c r="GR18" i="7" s="1"/>
  <c r="GR19" i="7" s="1"/>
  <c r="GR20" i="7" s="1"/>
  <c r="GR21" i="7" s="1"/>
  <c r="GR22" i="7" s="1"/>
  <c r="GR23" i="7" s="1"/>
  <c r="GR24" i="7" s="1"/>
  <c r="GR25" i="7" s="1"/>
  <c r="GR26" i="7" s="1"/>
  <c r="GR27" i="7" s="1"/>
  <c r="GR28" i="7" s="1"/>
  <c r="GR29" i="7" s="1"/>
  <c r="GR30" i="7" s="1"/>
  <c r="GR31" i="7" s="1"/>
  <c r="GR32" i="7" s="1"/>
  <c r="GR33" i="7" s="1"/>
  <c r="GR34" i="7" s="1"/>
  <c r="GR35" i="7" s="1"/>
  <c r="GR36" i="7" s="1"/>
  <c r="GR37" i="7" s="1"/>
  <c r="GR38" i="7" s="1"/>
  <c r="GR39" i="7" s="1"/>
  <c r="GR40" i="7" s="1"/>
  <c r="GR41" i="7" s="1"/>
  <c r="GR42" i="7" s="1"/>
  <c r="GR43" i="7" s="1"/>
  <c r="GR44" i="7" s="1"/>
  <c r="GR45" i="7" s="1"/>
  <c r="GR46" i="7" s="1"/>
  <c r="GR47" i="7" s="1"/>
  <c r="GR48" i="7" s="1"/>
  <c r="GR49" i="7" s="1"/>
  <c r="GR50" i="7" s="1"/>
  <c r="GR51" i="7" s="1"/>
  <c r="GR52" i="7" s="1"/>
  <c r="GR53" i="7" s="1"/>
  <c r="GR54" i="7" s="1"/>
  <c r="GR55" i="7" s="1"/>
  <c r="GR56" i="7" s="1"/>
  <c r="GR57" i="7" s="1"/>
  <c r="GR58" i="7" s="1"/>
  <c r="GR59" i="7" s="1"/>
  <c r="GR60" i="7" s="1"/>
  <c r="GR61" i="7" s="1"/>
  <c r="GR62" i="7" s="1"/>
  <c r="GR63" i="7" s="1"/>
  <c r="GR64" i="7" s="1"/>
  <c r="GR65" i="7" s="1"/>
  <c r="GR66" i="7" s="1"/>
  <c r="GR67" i="7" s="1"/>
  <c r="GR68" i="7" s="1"/>
  <c r="GU3" i="8"/>
  <c r="GU4" i="8" s="1"/>
  <c r="GU5" i="8" s="1"/>
  <c r="DF3" i="7"/>
  <c r="DF4" i="7" s="1"/>
  <c r="DF5" i="7" s="1"/>
  <c r="DF6" i="7" s="1"/>
  <c r="DF7" i="7" s="1"/>
  <c r="DF8" i="7" s="1"/>
  <c r="DF9" i="7" s="1"/>
  <c r="DF10" i="7" s="1"/>
  <c r="DF11" i="7" s="1"/>
  <c r="DF12" i="7" s="1"/>
  <c r="DF13" i="7" s="1"/>
  <c r="DF14" i="7" s="1"/>
  <c r="DF15" i="7" s="1"/>
  <c r="DF16" i="7" s="1"/>
  <c r="DF17" i="7" s="1"/>
  <c r="DF18" i="7" s="1"/>
  <c r="DF19" i="7" s="1"/>
  <c r="DF20" i="7" s="1"/>
  <c r="DF21" i="7" s="1"/>
  <c r="DF22" i="7" s="1"/>
  <c r="DF23" i="7" s="1"/>
  <c r="DF24" i="7" s="1"/>
  <c r="DF25" i="7" s="1"/>
  <c r="DF26" i="7" s="1"/>
  <c r="DF27" i="7" s="1"/>
  <c r="DF28" i="7" s="1"/>
  <c r="DF29" i="7" s="1"/>
  <c r="DF30" i="7" s="1"/>
  <c r="DF31" i="7" s="1"/>
  <c r="DF32" i="7" s="1"/>
  <c r="DF33" i="7" s="1"/>
  <c r="DF34" i="7" s="1"/>
  <c r="DF35" i="7" s="1"/>
  <c r="DF36" i="7" s="1"/>
  <c r="DF37" i="7" s="1"/>
  <c r="DF38" i="7" s="1"/>
  <c r="DF39" i="7" s="1"/>
  <c r="DF40" i="7" s="1"/>
  <c r="DF41" i="7" s="1"/>
  <c r="DF42" i="7" s="1"/>
  <c r="DF43" i="7" s="1"/>
  <c r="DF44" i="7" s="1"/>
  <c r="DF45" i="7" s="1"/>
  <c r="DF46" i="7" s="1"/>
  <c r="DF47" i="7" s="1"/>
  <c r="DF48" i="7" s="1"/>
  <c r="F6" i="4"/>
  <c r="F7" i="4" s="1"/>
  <c r="EL3" i="7"/>
  <c r="EL4" i="7" s="1"/>
  <c r="EL5" i="7" s="1"/>
  <c r="EL6" i="7" s="1"/>
  <c r="EL7" i="7" s="1"/>
  <c r="EL8" i="7" s="1"/>
  <c r="EL9" i="7" s="1"/>
  <c r="EL10" i="7" s="1"/>
  <c r="EL11" i="7" s="1"/>
  <c r="EL12" i="7" s="1"/>
  <c r="EL13" i="7" s="1"/>
  <c r="EL14" i="7" s="1"/>
  <c r="EL15" i="7" s="1"/>
  <c r="EL16" i="7" s="1"/>
  <c r="EL17" i="7" s="1"/>
  <c r="EL18" i="7" s="1"/>
  <c r="EL19" i="7" s="1"/>
  <c r="EL20" i="7" s="1"/>
  <c r="EL21" i="7" s="1"/>
  <c r="EL22" i="7" s="1"/>
  <c r="EL23" i="7" s="1"/>
  <c r="EL24" i="7" s="1"/>
  <c r="EL25" i="7" s="1"/>
  <c r="EL26" i="7" s="1"/>
  <c r="EL27" i="7" s="1"/>
  <c r="EL28" i="7" s="1"/>
  <c r="EL29" i="7" s="1"/>
  <c r="EL30" i="7" s="1"/>
  <c r="EL31" i="7" s="1"/>
  <c r="EL32" i="7" s="1"/>
  <c r="EL33" i="7" s="1"/>
  <c r="EL34" i="7" s="1"/>
  <c r="EL35" i="7" s="1"/>
  <c r="EL36" i="7" s="1"/>
  <c r="EL37" i="7" s="1"/>
  <c r="EL38" i="7" s="1"/>
  <c r="EL39" i="7" s="1"/>
  <c r="EL40" i="7" s="1"/>
  <c r="EL41" i="7" s="1"/>
  <c r="EL42" i="7" s="1"/>
  <c r="EL43" i="7" s="1"/>
  <c r="EL44" i="7" s="1"/>
  <c r="EL45" i="7" s="1"/>
  <c r="EL46" i="7" s="1"/>
  <c r="EL47" i="7" s="1"/>
  <c r="EL48" i="7" s="1"/>
  <c r="EL49" i="7" s="1"/>
  <c r="EL50" i="7" s="1"/>
  <c r="EL51" i="7" s="1"/>
  <c r="EL52" i="7" s="1"/>
  <c r="EL53" i="7" s="1"/>
  <c r="EL54" i="7" s="1"/>
  <c r="EL55" i="7" s="1"/>
  <c r="EL56" i="7" s="1"/>
  <c r="EL57" i="7" s="1"/>
  <c r="EL58" i="7" s="1"/>
  <c r="EL59" i="7" s="1"/>
  <c r="EL60" i="7" s="1"/>
  <c r="EL61" i="7" s="1"/>
  <c r="EL62" i="7" s="1"/>
  <c r="EL63" i="7" s="1"/>
  <c r="EL64" i="7" s="1"/>
  <c r="EL65" i="7" s="1"/>
  <c r="EL66" i="7" s="1"/>
  <c r="EL67" i="7" s="1"/>
  <c r="LB3" i="7"/>
  <c r="LB4" i="7" s="1"/>
  <c r="LB5" i="7" s="1"/>
  <c r="LB6" i="7" s="1"/>
  <c r="LB7" i="7" s="1"/>
  <c r="LB8" i="7" s="1"/>
  <c r="LB9" i="7" s="1"/>
  <c r="LB10" i="7" s="1"/>
  <c r="LB11" i="7" s="1"/>
  <c r="LB12" i="7" s="1"/>
  <c r="LB13" i="7" s="1"/>
  <c r="LB14" i="7" s="1"/>
  <c r="LB15" i="7" s="1"/>
  <c r="LB16" i="7" s="1"/>
  <c r="LB17" i="7" s="1"/>
  <c r="LB18" i="7" s="1"/>
  <c r="LB19" i="7" s="1"/>
  <c r="LB20" i="7" s="1"/>
  <c r="LB21" i="7" s="1"/>
  <c r="LB22" i="7" s="1"/>
  <c r="LB23" i="7" s="1"/>
  <c r="LB24" i="7" s="1"/>
  <c r="LB25" i="7" s="1"/>
  <c r="LB26" i="7" s="1"/>
  <c r="LB27" i="7" s="1"/>
  <c r="LB28" i="7" s="1"/>
  <c r="LB29" i="7" s="1"/>
  <c r="LB30" i="7" s="1"/>
  <c r="LB31" i="7" s="1"/>
  <c r="LB32" i="7" s="1"/>
  <c r="LB33" i="7" s="1"/>
  <c r="LB34" i="7" s="1"/>
  <c r="LB35" i="7" s="1"/>
  <c r="LB36" i="7" s="1"/>
  <c r="LB37" i="7" s="1"/>
  <c r="LB38" i="7" s="1"/>
  <c r="LB39" i="7" s="1"/>
  <c r="LB40" i="7" s="1"/>
  <c r="LB41" i="7" s="1"/>
  <c r="LB42" i="7" s="1"/>
  <c r="LB43" i="7" s="1"/>
  <c r="LB44" i="7" s="1"/>
  <c r="LB45" i="7" s="1"/>
  <c r="LB46" i="7" s="1"/>
  <c r="LB47" i="7" s="1"/>
  <c r="LB48" i="7" s="1"/>
  <c r="LB49" i="7" s="1"/>
  <c r="LB50" i="7" s="1"/>
  <c r="LB51" i="7" s="1"/>
  <c r="LB52" i="7" s="1"/>
  <c r="LB53" i="7" s="1"/>
  <c r="LB54" i="7" s="1"/>
  <c r="LB55" i="7" s="1"/>
  <c r="LB56" i="7" s="1"/>
  <c r="LB57" i="7" s="1"/>
  <c r="LB58" i="7" s="1"/>
  <c r="LB59" i="7" s="1"/>
  <c r="LB60" i="7" s="1"/>
  <c r="LB61" i="7" s="1"/>
  <c r="LB62" i="7" s="1"/>
  <c r="LB63" i="7" s="1"/>
  <c r="LB64" i="7" s="1"/>
  <c r="LB65" i="7" s="1"/>
  <c r="LB66" i="7" s="1"/>
  <c r="LB67" i="7" s="1"/>
  <c r="BC3" i="8"/>
  <c r="BD2" i="8"/>
  <c r="AY69" i="5"/>
  <c r="AZ69" i="5" s="1"/>
  <c r="KW3" i="8"/>
  <c r="KW4" i="8" s="1"/>
  <c r="KW5" i="8" s="1"/>
  <c r="JI3" i="8"/>
  <c r="JI4" i="8" s="1"/>
  <c r="JI5" i="8" s="1"/>
  <c r="ER3" i="7"/>
  <c r="ER4" i="7" s="1"/>
  <c r="ER5" i="7" s="1"/>
  <c r="ER6" i="7" s="1"/>
  <c r="ER7" i="7" s="1"/>
  <c r="ER8" i="7" s="1"/>
  <c r="ER9" i="7" s="1"/>
  <c r="ER10" i="7" s="1"/>
  <c r="ER11" i="7" s="1"/>
  <c r="ER12" i="7" s="1"/>
  <c r="ER13" i="7" s="1"/>
  <c r="ER14" i="7" s="1"/>
  <c r="ER15" i="7" s="1"/>
  <c r="ER16" i="7" s="1"/>
  <c r="ER17" i="7" s="1"/>
  <c r="ER18" i="7" s="1"/>
  <c r="ER19" i="7" s="1"/>
  <c r="ER20" i="7" s="1"/>
  <c r="ER21" i="7" s="1"/>
  <c r="ER22" i="7" s="1"/>
  <c r="ER23" i="7" s="1"/>
  <c r="ER24" i="7" s="1"/>
  <c r="ER25" i="7" s="1"/>
  <c r="ER26" i="7" s="1"/>
  <c r="ER27" i="7" s="1"/>
  <c r="ER28" i="7" s="1"/>
  <c r="ER29" i="7" s="1"/>
  <c r="ER30" i="7" s="1"/>
  <c r="ER31" i="7" s="1"/>
  <c r="ER32" i="7" s="1"/>
  <c r="ER33" i="7" s="1"/>
  <c r="ER34" i="7" s="1"/>
  <c r="ER35" i="7" s="1"/>
  <c r="ER36" i="7" s="1"/>
  <c r="ER37" i="7" s="1"/>
  <c r="ER38" i="7" s="1"/>
  <c r="ER39" i="7" s="1"/>
  <c r="ER40" i="7" s="1"/>
  <c r="ER41" i="7" s="1"/>
  <c r="ER42" i="7" s="1"/>
  <c r="ER43" i="7" s="1"/>
  <c r="ER44" i="7" s="1"/>
  <c r="ER45" i="7" s="1"/>
  <c r="ER46" i="7" s="1"/>
  <c r="ER47" i="7" s="1"/>
  <c r="ER48" i="7" s="1"/>
  <c r="ER49" i="7" s="1"/>
  <c r="ER50" i="7" s="1"/>
  <c r="ER51" i="7" s="1"/>
  <c r="ER52" i="7" s="1"/>
  <c r="ER53" i="7" s="1"/>
  <c r="ER54" i="7" s="1"/>
  <c r="ER55" i="7" s="1"/>
  <c r="ER56" i="7" s="1"/>
  <c r="ER57" i="7" s="1"/>
  <c r="ER58" i="7" s="1"/>
  <c r="ER59" i="7" s="1"/>
  <c r="ER60" i="7" s="1"/>
  <c r="ER61" i="7" s="1"/>
  <c r="ER62" i="7" s="1"/>
  <c r="ER63" i="7" s="1"/>
  <c r="ER64" i="7" s="1"/>
  <c r="ER65" i="7" s="1"/>
  <c r="ER66" i="7" s="1"/>
  <c r="ER67" i="7" s="1"/>
  <c r="ER68" i="7" s="1"/>
  <c r="BU3" i="7"/>
  <c r="BU4" i="7" s="1"/>
  <c r="BU5" i="7" s="1"/>
  <c r="BU6" i="7" s="1"/>
  <c r="BU7" i="7" s="1"/>
  <c r="BU8" i="7" s="1"/>
  <c r="BU9" i="7" s="1"/>
  <c r="BU10" i="7" s="1"/>
  <c r="BU11" i="7" s="1"/>
  <c r="BU12" i="7" s="1"/>
  <c r="BU13" i="7" s="1"/>
  <c r="BU14" i="7" s="1"/>
  <c r="BU15" i="7" s="1"/>
  <c r="BU16" i="7" s="1"/>
  <c r="BU17" i="7" s="1"/>
  <c r="BU18" i="7" s="1"/>
  <c r="BU19" i="7" s="1"/>
  <c r="BU20" i="7" s="1"/>
  <c r="BU21" i="7" s="1"/>
  <c r="BU22" i="7" s="1"/>
  <c r="BU23" i="7" s="1"/>
  <c r="BU24" i="7" s="1"/>
  <c r="BU25" i="7" s="1"/>
  <c r="BU26" i="7" s="1"/>
  <c r="BU27" i="7" s="1"/>
  <c r="BU28" i="7" s="1"/>
  <c r="BU29" i="7" s="1"/>
  <c r="BU30" i="7" s="1"/>
  <c r="BU31" i="7" s="1"/>
  <c r="BU32" i="7" s="1"/>
  <c r="BU33" i="7" s="1"/>
  <c r="BU34" i="7" s="1"/>
  <c r="BU35" i="7" s="1"/>
  <c r="BU36" i="7" s="1"/>
  <c r="BU37" i="7" s="1"/>
  <c r="BU38" i="7" s="1"/>
  <c r="BU39" i="7" s="1"/>
  <c r="BU40" i="7" s="1"/>
  <c r="BU41" i="7" s="1"/>
  <c r="BU42" i="7" s="1"/>
  <c r="BU43" i="7" s="1"/>
  <c r="BU44" i="7" s="1"/>
  <c r="BU45" i="7" s="1"/>
  <c r="BU46" i="7" s="1"/>
  <c r="BU47" i="7" s="1"/>
  <c r="BU48" i="7" s="1"/>
  <c r="BU49" i="7" s="1"/>
  <c r="BU50" i="7" s="1"/>
  <c r="BU51" i="7" s="1"/>
  <c r="BU52" i="7" s="1"/>
  <c r="BU53" i="7" s="1"/>
  <c r="BU54" i="7" s="1"/>
  <c r="BU55" i="7" s="1"/>
  <c r="BU56" i="7" s="1"/>
  <c r="BU57" i="7" s="1"/>
  <c r="BU58" i="7" s="1"/>
  <c r="BU59" i="7" s="1"/>
  <c r="BU60" i="7" s="1"/>
  <c r="BU61" i="7" s="1"/>
  <c r="BU62" i="7" s="1"/>
  <c r="BU63" i="7" s="1"/>
  <c r="BU64" i="7" s="1"/>
  <c r="BU65" i="7" s="1"/>
  <c r="BU66" i="7" s="1"/>
  <c r="BU67" i="7" s="1"/>
  <c r="CJ3" i="7"/>
  <c r="CJ4" i="7" s="1"/>
  <c r="CJ5" i="7" s="1"/>
  <c r="CJ6" i="7" s="1"/>
  <c r="CJ7" i="7" s="1"/>
  <c r="CJ8" i="7" s="1"/>
  <c r="CJ9" i="7" s="1"/>
  <c r="CJ10" i="7" s="1"/>
  <c r="CJ11" i="7" s="1"/>
  <c r="CJ12" i="7" s="1"/>
  <c r="CJ13" i="7" s="1"/>
  <c r="CJ14" i="7" s="1"/>
  <c r="CJ15" i="7" s="1"/>
  <c r="CJ16" i="7" s="1"/>
  <c r="CJ17" i="7" s="1"/>
  <c r="CJ18" i="7" s="1"/>
  <c r="CJ19" i="7" s="1"/>
  <c r="CJ20" i="7" s="1"/>
  <c r="CJ21" i="7" s="1"/>
  <c r="CJ22" i="7" s="1"/>
  <c r="CJ23" i="7" s="1"/>
  <c r="CJ24" i="7" s="1"/>
  <c r="CJ25" i="7" s="1"/>
  <c r="CJ26" i="7" s="1"/>
  <c r="CJ27" i="7" s="1"/>
  <c r="CJ28" i="7" s="1"/>
  <c r="CJ29" i="7" s="1"/>
  <c r="CJ30" i="7" s="1"/>
  <c r="CJ31" i="7" s="1"/>
  <c r="CJ32" i="7" s="1"/>
  <c r="CJ33" i="7" s="1"/>
  <c r="CJ34" i="7" s="1"/>
  <c r="CJ35" i="7" s="1"/>
  <c r="CJ36" i="7" s="1"/>
  <c r="CJ37" i="7" s="1"/>
  <c r="CJ38" i="7" s="1"/>
  <c r="CJ39" i="7" s="1"/>
  <c r="CJ40" i="7" s="1"/>
  <c r="CJ41" i="7" s="1"/>
  <c r="CJ42" i="7" s="1"/>
  <c r="CJ43" i="7" s="1"/>
  <c r="CJ44" i="7" s="1"/>
  <c r="CJ45" i="7" s="1"/>
  <c r="CJ46" i="7" s="1"/>
  <c r="CJ47" i="7" s="1"/>
  <c r="CJ48" i="7" s="1"/>
  <c r="CJ49" i="7" s="1"/>
  <c r="CJ50" i="7" s="1"/>
  <c r="CJ51" i="7" s="1"/>
  <c r="CJ52" i="7" s="1"/>
  <c r="CJ53" i="7" s="1"/>
  <c r="CJ54" i="7" s="1"/>
  <c r="CJ55" i="7" s="1"/>
  <c r="CJ56" i="7" s="1"/>
  <c r="CJ57" i="7" s="1"/>
  <c r="CJ58" i="7" s="1"/>
  <c r="CJ59" i="7" s="1"/>
  <c r="CJ60" i="7" s="1"/>
  <c r="CJ61" i="7" s="1"/>
  <c r="CJ62" i="7" s="1"/>
  <c r="CJ63" i="7" s="1"/>
  <c r="CJ64" i="7" s="1"/>
  <c r="CJ65" i="7" s="1"/>
  <c r="CJ66" i="7" s="1"/>
  <c r="CJ67" i="7" s="1"/>
  <c r="V68" i="5"/>
  <c r="V69" i="5" s="1"/>
  <c r="CY3" i="7"/>
  <c r="CY4" i="7" s="1"/>
  <c r="CY5" i="7" s="1"/>
  <c r="CY6" i="7" s="1"/>
  <c r="CY7" i="7" s="1"/>
  <c r="CY8" i="7" s="1"/>
  <c r="CY9" i="7" s="1"/>
  <c r="CY10" i="7" s="1"/>
  <c r="CY11" i="7" s="1"/>
  <c r="CY12" i="7" s="1"/>
  <c r="CY13" i="7" s="1"/>
  <c r="CY14" i="7" s="1"/>
  <c r="CY15" i="7" s="1"/>
  <c r="CY16" i="7" s="1"/>
  <c r="CY17" i="7" s="1"/>
  <c r="CY18" i="7" s="1"/>
  <c r="CY19" i="7" s="1"/>
  <c r="CY20" i="7" s="1"/>
  <c r="CY21" i="7" s="1"/>
  <c r="CY22" i="7" s="1"/>
  <c r="CY23" i="7" s="1"/>
  <c r="CY24" i="7" s="1"/>
  <c r="CY25" i="7" s="1"/>
  <c r="CY26" i="7" s="1"/>
  <c r="CY27" i="7" s="1"/>
  <c r="CY28" i="7" s="1"/>
  <c r="CY29" i="7" s="1"/>
  <c r="CY30" i="7" s="1"/>
  <c r="CY31" i="7" s="1"/>
  <c r="CY32" i="7" s="1"/>
  <c r="CY33" i="7" s="1"/>
  <c r="CY34" i="7" s="1"/>
  <c r="CY35" i="7" s="1"/>
  <c r="CY36" i="7" s="1"/>
  <c r="CY37" i="7" s="1"/>
  <c r="CY38" i="7" s="1"/>
  <c r="CY39" i="7" s="1"/>
  <c r="CY40" i="7" s="1"/>
  <c r="CY41" i="7" s="1"/>
  <c r="CY42" i="7" s="1"/>
  <c r="CY43" i="7" s="1"/>
  <c r="CY44" i="7" s="1"/>
  <c r="CY45" i="7" s="1"/>
  <c r="CY46" i="7" s="1"/>
  <c r="CY47" i="7" s="1"/>
  <c r="CY48" i="7" s="1"/>
  <c r="CY49" i="7" s="1"/>
  <c r="CY50" i="7" s="1"/>
  <c r="CY51" i="7" s="1"/>
  <c r="CY52" i="7" s="1"/>
  <c r="CY53" i="7" s="1"/>
  <c r="CY54" i="7" s="1"/>
  <c r="CY55" i="7" s="1"/>
  <c r="CY56" i="7" s="1"/>
  <c r="CY57" i="7" s="1"/>
  <c r="CY58" i="7" s="1"/>
  <c r="CY59" i="7" s="1"/>
  <c r="CY60" i="7" s="1"/>
  <c r="CY61" i="7" s="1"/>
  <c r="CY62" i="7" s="1"/>
  <c r="CY63" i="7" s="1"/>
  <c r="CY64" i="7" s="1"/>
  <c r="CY65" i="7" s="1"/>
  <c r="CY66" i="7" s="1"/>
  <c r="CY67" i="7" s="1"/>
  <c r="CY68" i="7" s="1"/>
  <c r="HG3" i="7"/>
  <c r="HH2" i="7"/>
  <c r="HX3" i="7"/>
  <c r="HX4" i="7" s="1"/>
  <c r="HX5" i="7" s="1"/>
  <c r="HX6" i="7" s="1"/>
  <c r="HX7" i="7" s="1"/>
  <c r="HX8" i="7" s="1"/>
  <c r="HX9" i="7" s="1"/>
  <c r="HX10" i="7" s="1"/>
  <c r="HX11" i="7" s="1"/>
  <c r="HX12" i="7" s="1"/>
  <c r="HX13" i="7" s="1"/>
  <c r="HX14" i="7" s="1"/>
  <c r="HX15" i="7" s="1"/>
  <c r="HX16" i="7" s="1"/>
  <c r="HX17" i="7" s="1"/>
  <c r="HX18" i="7" s="1"/>
  <c r="HX19" i="7" s="1"/>
  <c r="HX20" i="7" s="1"/>
  <c r="HX21" i="7" s="1"/>
  <c r="HX22" i="7" s="1"/>
  <c r="HX23" i="7" s="1"/>
  <c r="HX24" i="7" s="1"/>
  <c r="HX25" i="7" s="1"/>
  <c r="HX26" i="7" s="1"/>
  <c r="HX27" i="7" s="1"/>
  <c r="HX28" i="7" s="1"/>
  <c r="HX29" i="7" s="1"/>
  <c r="HX30" i="7" s="1"/>
  <c r="HX31" i="7" s="1"/>
  <c r="HX32" i="7" s="1"/>
  <c r="HX33" i="7" s="1"/>
  <c r="HX34" i="7" s="1"/>
  <c r="HX35" i="7" s="1"/>
  <c r="HX36" i="7" s="1"/>
  <c r="HX37" i="7" s="1"/>
  <c r="HX38" i="7" s="1"/>
  <c r="HX39" i="7" s="1"/>
  <c r="HX40" i="7" s="1"/>
  <c r="HX41" i="7" s="1"/>
  <c r="HX42" i="7" s="1"/>
  <c r="HX43" i="7" s="1"/>
  <c r="HX44" i="7" s="1"/>
  <c r="HX45" i="7" s="1"/>
  <c r="HX46" i="7" s="1"/>
  <c r="HX47" i="7" s="1"/>
  <c r="HX48" i="7" s="1"/>
  <c r="HX49" i="7" s="1"/>
  <c r="HX50" i="7" s="1"/>
  <c r="HX51" i="7" s="1"/>
  <c r="HX52" i="7" s="1"/>
  <c r="HX53" i="7" s="1"/>
  <c r="HX54" i="7" s="1"/>
  <c r="HX55" i="7" s="1"/>
  <c r="HX56" i="7" s="1"/>
  <c r="HX57" i="7" s="1"/>
  <c r="HX58" i="7" s="1"/>
  <c r="HX59" i="7" s="1"/>
  <c r="HX60" i="7" s="1"/>
  <c r="HX61" i="7" s="1"/>
  <c r="HX62" i="7" s="1"/>
  <c r="HX63" i="7" s="1"/>
  <c r="HX64" i="7" s="1"/>
  <c r="HX65" i="7" s="1"/>
  <c r="HX66" i="7" s="1"/>
  <c r="HX67" i="7" s="1"/>
  <c r="LQ3" i="8"/>
  <c r="LQ4" i="8" s="1"/>
  <c r="LQ5" i="8" s="1"/>
  <c r="AO3" i="8"/>
  <c r="AO4" i="8" s="1"/>
  <c r="AO5" i="8" s="1"/>
  <c r="AO6" i="8" s="1"/>
  <c r="CD3" i="8"/>
  <c r="CD4" i="8" s="1"/>
  <c r="CD5" i="8" s="1"/>
  <c r="CD6" i="8" s="1"/>
  <c r="FZ3" i="7"/>
  <c r="FZ4" i="7" s="1"/>
  <c r="FZ5" i="7" s="1"/>
  <c r="FZ6" i="7" s="1"/>
  <c r="FZ7" i="7" s="1"/>
  <c r="FZ8" i="7" s="1"/>
  <c r="FZ9" i="7" s="1"/>
  <c r="FZ10" i="7" s="1"/>
  <c r="FZ11" i="7" s="1"/>
  <c r="FZ12" i="7" s="1"/>
  <c r="FZ13" i="7" s="1"/>
  <c r="FZ14" i="7" s="1"/>
  <c r="FZ15" i="7" s="1"/>
  <c r="FZ16" i="7" s="1"/>
  <c r="FZ17" i="7" s="1"/>
  <c r="FZ18" i="7" s="1"/>
  <c r="FZ19" i="7" s="1"/>
  <c r="FZ20" i="7" s="1"/>
  <c r="FZ21" i="7" s="1"/>
  <c r="FZ22" i="7" s="1"/>
  <c r="FZ23" i="7" s="1"/>
  <c r="FZ24" i="7" s="1"/>
  <c r="FZ25" i="7" s="1"/>
  <c r="FZ26" i="7" s="1"/>
  <c r="FZ27" i="7" s="1"/>
  <c r="FZ28" i="7" s="1"/>
  <c r="FZ29" i="7" s="1"/>
  <c r="FZ30" i="7" s="1"/>
  <c r="FZ31" i="7" s="1"/>
  <c r="FZ32" i="7" s="1"/>
  <c r="FZ33" i="7" s="1"/>
  <c r="FZ34" i="7" s="1"/>
  <c r="FZ35" i="7" s="1"/>
  <c r="FZ36" i="7" s="1"/>
  <c r="FZ37" i="7" s="1"/>
  <c r="FZ38" i="7" s="1"/>
  <c r="FZ39" i="7" s="1"/>
  <c r="FZ40" i="7" s="1"/>
  <c r="FZ41" i="7" s="1"/>
  <c r="FZ42" i="7" s="1"/>
  <c r="FZ43" i="7" s="1"/>
  <c r="FZ44" i="7" s="1"/>
  <c r="FZ45" i="7" s="1"/>
  <c r="FZ46" i="7" s="1"/>
  <c r="FZ47" i="7" s="1"/>
  <c r="FZ48" i="7" s="1"/>
  <c r="FZ49" i="7" s="1"/>
  <c r="FZ50" i="7" s="1"/>
  <c r="FZ51" i="7" s="1"/>
  <c r="FZ52" i="7" s="1"/>
  <c r="FZ53" i="7" s="1"/>
  <c r="FZ54" i="7" s="1"/>
  <c r="FZ55" i="7" s="1"/>
  <c r="FZ56" i="7" s="1"/>
  <c r="FZ57" i="7" s="1"/>
  <c r="FZ58" i="7" s="1"/>
  <c r="FZ59" i="7" s="1"/>
  <c r="FZ60" i="7" s="1"/>
  <c r="FZ61" i="7" s="1"/>
  <c r="FZ62" i="7" s="1"/>
  <c r="FZ63" i="7" s="1"/>
  <c r="FZ64" i="7" s="1"/>
  <c r="FZ65" i="7" s="1"/>
  <c r="FZ66" i="7" s="1"/>
  <c r="FZ67" i="7" s="1"/>
  <c r="BI69" i="5"/>
  <c r="BJ69" i="5" s="1"/>
  <c r="KF68" i="7" s="1"/>
  <c r="AW7" i="4"/>
  <c r="BM3" i="8"/>
  <c r="BN2" i="8"/>
  <c r="GK68" i="7"/>
  <c r="BW3" i="8"/>
  <c r="BX2" i="8"/>
  <c r="D71" i="2"/>
  <c r="E70" i="2"/>
  <c r="I70" i="5" s="1"/>
  <c r="F70" i="2"/>
  <c r="AF70" i="5" s="1"/>
  <c r="G70" i="2"/>
  <c r="BQ70" i="5" s="1"/>
  <c r="HT5" i="8"/>
  <c r="LF49" i="7"/>
  <c r="LF50" i="7" s="1"/>
  <c r="LF51" i="7" s="1"/>
  <c r="LF52" i="7" s="1"/>
  <c r="LF53" i="7" s="1"/>
  <c r="LF54" i="7" s="1"/>
  <c r="LF55" i="7" s="1"/>
  <c r="LF56" i="7" s="1"/>
  <c r="LF57" i="7" s="1"/>
  <c r="LF58" i="7" s="1"/>
  <c r="LF59" i="7" s="1"/>
  <c r="LF60" i="7" s="1"/>
  <c r="LF61" i="7" s="1"/>
  <c r="LF62" i="7" s="1"/>
  <c r="LF63" i="7" s="1"/>
  <c r="LF64" i="7" s="1"/>
  <c r="LF65" i="7" s="1"/>
  <c r="LF66" i="7" s="1"/>
  <c r="LF67" i="7" s="1"/>
  <c r="LF68" i="7" s="1"/>
  <c r="CA49" i="7"/>
  <c r="CA50" i="7" s="1"/>
  <c r="CA51" i="7" s="1"/>
  <c r="CA52" i="7" s="1"/>
  <c r="CA53" i="7" s="1"/>
  <c r="CA54" i="7" s="1"/>
  <c r="CA55" i="7" s="1"/>
  <c r="CA56" i="7" s="1"/>
  <c r="CA57" i="7" s="1"/>
  <c r="CA58" i="7" s="1"/>
  <c r="CA59" i="7" s="1"/>
  <c r="CA60" i="7" s="1"/>
  <c r="CA61" i="7" s="1"/>
  <c r="CA62" i="7" s="1"/>
  <c r="CA63" i="7" s="1"/>
  <c r="CA64" i="7" s="1"/>
  <c r="CA65" i="7" s="1"/>
  <c r="CA66" i="7" s="1"/>
  <c r="CA67" i="7" s="1"/>
  <c r="AI3" i="8"/>
  <c r="AJ2" i="8"/>
  <c r="H50" i="5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AO68" i="7"/>
  <c r="FR3" i="8"/>
  <c r="KQ3" i="7"/>
  <c r="KQ4" i="7" s="1"/>
  <c r="KQ5" i="7" s="1"/>
  <c r="KQ6" i="7" s="1"/>
  <c r="KQ7" i="7" s="1"/>
  <c r="KQ8" i="7" s="1"/>
  <c r="KQ9" i="7" s="1"/>
  <c r="KQ10" i="7" s="1"/>
  <c r="KQ11" i="7" s="1"/>
  <c r="KQ12" i="7" s="1"/>
  <c r="KQ13" i="7" s="1"/>
  <c r="KQ14" i="7" s="1"/>
  <c r="KQ15" i="7" s="1"/>
  <c r="KQ16" i="7" s="1"/>
  <c r="KQ17" i="7" s="1"/>
  <c r="KQ18" i="7" s="1"/>
  <c r="KQ19" i="7" s="1"/>
  <c r="KQ20" i="7" s="1"/>
  <c r="KQ21" i="7" s="1"/>
  <c r="KQ22" i="7" s="1"/>
  <c r="KQ23" i="7" s="1"/>
  <c r="KQ24" i="7" s="1"/>
  <c r="KQ25" i="7" s="1"/>
  <c r="KQ26" i="7" s="1"/>
  <c r="KQ27" i="7" s="1"/>
  <c r="KQ28" i="7" s="1"/>
  <c r="KQ29" i="7" s="1"/>
  <c r="KQ30" i="7" s="1"/>
  <c r="KQ31" i="7" s="1"/>
  <c r="KQ32" i="7" s="1"/>
  <c r="KQ33" i="7" s="1"/>
  <c r="KQ34" i="7" s="1"/>
  <c r="KQ35" i="7" s="1"/>
  <c r="KQ36" i="7" s="1"/>
  <c r="KQ37" i="7" s="1"/>
  <c r="KQ38" i="7" s="1"/>
  <c r="KQ39" i="7" s="1"/>
  <c r="KQ40" i="7" s="1"/>
  <c r="KQ41" i="7" s="1"/>
  <c r="KQ42" i="7" s="1"/>
  <c r="KQ43" i="7" s="1"/>
  <c r="KQ44" i="7" s="1"/>
  <c r="KQ45" i="7" s="1"/>
  <c r="KQ46" i="7" s="1"/>
  <c r="KQ47" i="7" s="1"/>
  <c r="KQ48" i="7" s="1"/>
  <c r="KQ49" i="7" s="1"/>
  <c r="KQ50" i="7" s="1"/>
  <c r="KQ51" i="7" s="1"/>
  <c r="KQ52" i="7" s="1"/>
  <c r="KQ53" i="7" s="1"/>
  <c r="KQ54" i="7" s="1"/>
  <c r="KQ55" i="7" s="1"/>
  <c r="KQ56" i="7" s="1"/>
  <c r="KQ57" i="7" s="1"/>
  <c r="KQ58" i="7" s="1"/>
  <c r="KQ59" i="7" s="1"/>
  <c r="KQ60" i="7" s="1"/>
  <c r="KQ61" i="7" s="1"/>
  <c r="KQ62" i="7" s="1"/>
  <c r="KQ63" i="7" s="1"/>
  <c r="KQ64" i="7" s="1"/>
  <c r="KQ65" i="7" s="1"/>
  <c r="KQ66" i="7" s="1"/>
  <c r="KQ67" i="7" s="1"/>
  <c r="KQ68" i="7" s="1"/>
  <c r="L69" i="5"/>
  <c r="FH3" i="8"/>
  <c r="FH4" i="8" s="1"/>
  <c r="FH5" i="8" s="1"/>
  <c r="EX4" i="8"/>
  <c r="EX5" i="8" s="1"/>
  <c r="GH3" i="8"/>
  <c r="GH4" i="8" s="1"/>
  <c r="GH5" i="8" s="1"/>
  <c r="BI3" i="8"/>
  <c r="BI4" i="8" s="1"/>
  <c r="BI5" i="8" s="1"/>
  <c r="IN3" i="8"/>
  <c r="IN4" i="8" s="1"/>
  <c r="IN5" i="8" s="1"/>
  <c r="IN6" i="8" s="1"/>
  <c r="AR3" i="7"/>
  <c r="AR4" i="7" s="1"/>
  <c r="AR5" i="7" s="1"/>
  <c r="AR6" i="7" s="1"/>
  <c r="AR7" i="7" s="1"/>
  <c r="AR8" i="7" s="1"/>
  <c r="AR9" i="7" s="1"/>
  <c r="AR10" i="7" s="1"/>
  <c r="AR11" i="7" s="1"/>
  <c r="AR12" i="7" s="1"/>
  <c r="AR13" i="7" s="1"/>
  <c r="AR14" i="7" s="1"/>
  <c r="AR15" i="7" s="1"/>
  <c r="AR16" i="7" s="1"/>
  <c r="AR17" i="7" s="1"/>
  <c r="AR18" i="7" s="1"/>
  <c r="AR19" i="7" s="1"/>
  <c r="AR20" i="7" s="1"/>
  <c r="AR21" i="7" s="1"/>
  <c r="AR22" i="7" s="1"/>
  <c r="AR23" i="7" s="1"/>
  <c r="AR24" i="7" s="1"/>
  <c r="AR25" i="7" s="1"/>
  <c r="AR26" i="7" s="1"/>
  <c r="AR27" i="7" s="1"/>
  <c r="AR28" i="7" s="1"/>
  <c r="AR29" i="7" s="1"/>
  <c r="AR30" i="7" s="1"/>
  <c r="AR31" i="7" s="1"/>
  <c r="AR32" i="7" s="1"/>
  <c r="AR33" i="7" s="1"/>
  <c r="AR34" i="7" s="1"/>
  <c r="AR35" i="7" s="1"/>
  <c r="AR36" i="7" s="1"/>
  <c r="AR37" i="7" s="1"/>
  <c r="AR38" i="7" s="1"/>
  <c r="AR39" i="7" s="1"/>
  <c r="AR40" i="7" s="1"/>
  <c r="AR41" i="7" s="1"/>
  <c r="AR42" i="7" s="1"/>
  <c r="AR43" i="7" s="1"/>
  <c r="AR44" i="7" s="1"/>
  <c r="AR45" i="7" s="1"/>
  <c r="AR46" i="7" s="1"/>
  <c r="AR47" i="7" s="1"/>
  <c r="AR48" i="7" s="1"/>
  <c r="AR49" i="7" s="1"/>
  <c r="AR50" i="7" s="1"/>
  <c r="AR51" i="7" s="1"/>
  <c r="AR52" i="7" s="1"/>
  <c r="AR53" i="7" s="1"/>
  <c r="AR54" i="7" s="1"/>
  <c r="AR55" i="7" s="1"/>
  <c r="AR56" i="7" s="1"/>
  <c r="AR57" i="7" s="1"/>
  <c r="AR58" i="7" s="1"/>
  <c r="AR59" i="7" s="1"/>
  <c r="AR60" i="7" s="1"/>
  <c r="AR61" i="7" s="1"/>
  <c r="AR62" i="7" s="1"/>
  <c r="AR63" i="7" s="1"/>
  <c r="AR64" i="7" s="1"/>
  <c r="AR65" i="7" s="1"/>
  <c r="AR66" i="7" s="1"/>
  <c r="AR67" i="7" s="1"/>
  <c r="AR68" i="7" s="1"/>
  <c r="IY68" i="7"/>
  <c r="HZ3" i="8"/>
  <c r="HZ4" i="8" s="1"/>
  <c r="FN3" i="8"/>
  <c r="FN4" i="8" s="1"/>
  <c r="FN5" i="8" s="1"/>
  <c r="KS3" i="7"/>
  <c r="KT2" i="7"/>
  <c r="JL3" i="7"/>
  <c r="JL4" i="7" s="1"/>
  <c r="JL5" i="7" s="1"/>
  <c r="JL6" i="7" s="1"/>
  <c r="JL7" i="7" s="1"/>
  <c r="JL8" i="7" s="1"/>
  <c r="JL9" i="7" s="1"/>
  <c r="JL10" i="7" s="1"/>
  <c r="JL11" i="7" s="1"/>
  <c r="JL12" i="7" s="1"/>
  <c r="JL13" i="7" s="1"/>
  <c r="JL14" i="7" s="1"/>
  <c r="JL15" i="7" s="1"/>
  <c r="JL16" i="7" s="1"/>
  <c r="JL17" i="7" s="1"/>
  <c r="JL18" i="7" s="1"/>
  <c r="JL19" i="7" s="1"/>
  <c r="JL20" i="7" s="1"/>
  <c r="JL21" i="7" s="1"/>
  <c r="JL22" i="7" s="1"/>
  <c r="JL23" i="7" s="1"/>
  <c r="JL24" i="7" s="1"/>
  <c r="JL25" i="7" s="1"/>
  <c r="JL26" i="7" s="1"/>
  <c r="JL27" i="7" s="1"/>
  <c r="JL28" i="7" s="1"/>
  <c r="JL29" i="7" s="1"/>
  <c r="JL30" i="7" s="1"/>
  <c r="JL31" i="7" s="1"/>
  <c r="JL32" i="7" s="1"/>
  <c r="JL33" i="7" s="1"/>
  <c r="JL34" i="7" s="1"/>
  <c r="JL35" i="7" s="1"/>
  <c r="JL36" i="7" s="1"/>
  <c r="JL37" i="7" s="1"/>
  <c r="JL38" i="7" s="1"/>
  <c r="JL39" i="7" s="1"/>
  <c r="JL40" i="7" s="1"/>
  <c r="JL41" i="7" s="1"/>
  <c r="JL42" i="7" s="1"/>
  <c r="JL43" i="7" s="1"/>
  <c r="JL44" i="7" s="1"/>
  <c r="JL45" i="7" s="1"/>
  <c r="JL46" i="7" s="1"/>
  <c r="JL47" i="7" s="1"/>
  <c r="JL48" i="7" s="1"/>
  <c r="JL49" i="7" s="1"/>
  <c r="JL50" i="7" s="1"/>
  <c r="JL51" i="7" s="1"/>
  <c r="JL52" i="7" s="1"/>
  <c r="JL53" i="7" s="1"/>
  <c r="JL54" i="7" s="1"/>
  <c r="JL55" i="7" s="1"/>
  <c r="JL56" i="7" s="1"/>
  <c r="JL57" i="7" s="1"/>
  <c r="JL58" i="7" s="1"/>
  <c r="JL59" i="7" s="1"/>
  <c r="JL60" i="7" s="1"/>
  <c r="JL61" i="7" s="1"/>
  <c r="JL62" i="7" s="1"/>
  <c r="JL63" i="7" s="1"/>
  <c r="JL64" i="7" s="1"/>
  <c r="JL65" i="7" s="1"/>
  <c r="JL66" i="7" s="1"/>
  <c r="JL67" i="7" s="1"/>
  <c r="JL68" i="7" s="1"/>
  <c r="M3" i="8"/>
  <c r="M4" i="8" s="1"/>
  <c r="J9" i="2"/>
  <c r="K8" i="2"/>
  <c r="U8" i="4" s="1"/>
  <c r="L8" i="2"/>
  <c r="M8" i="2"/>
  <c r="BG8" i="4" s="1"/>
  <c r="JV6" i="8"/>
  <c r="Z69" i="5"/>
  <c r="DO3" i="8"/>
  <c r="DO4" i="8" s="1"/>
  <c r="DO5" i="8" s="1"/>
  <c r="AX3" i="7"/>
  <c r="AX4" i="7" s="1"/>
  <c r="AX5" i="7" s="1"/>
  <c r="AX6" i="7" s="1"/>
  <c r="AX7" i="7" s="1"/>
  <c r="AX8" i="7" s="1"/>
  <c r="AX9" i="7" s="1"/>
  <c r="AX10" i="7" s="1"/>
  <c r="AX11" i="7" s="1"/>
  <c r="AX12" i="7" s="1"/>
  <c r="AX13" i="7" s="1"/>
  <c r="AX14" i="7" s="1"/>
  <c r="AX15" i="7" s="1"/>
  <c r="AX16" i="7" s="1"/>
  <c r="AX17" i="7" s="1"/>
  <c r="AX18" i="7" s="1"/>
  <c r="AX19" i="7" s="1"/>
  <c r="AX20" i="7" s="1"/>
  <c r="AX21" i="7" s="1"/>
  <c r="AX22" i="7" s="1"/>
  <c r="AX23" i="7" s="1"/>
  <c r="AX24" i="7" s="1"/>
  <c r="AX25" i="7" s="1"/>
  <c r="AX26" i="7" s="1"/>
  <c r="AX27" i="7" s="1"/>
  <c r="AX28" i="7" s="1"/>
  <c r="AX29" i="7" s="1"/>
  <c r="AX30" i="7" s="1"/>
  <c r="AX31" i="7" s="1"/>
  <c r="AX32" i="7" s="1"/>
  <c r="AX33" i="7" s="1"/>
  <c r="AX34" i="7" s="1"/>
  <c r="AX35" i="7" s="1"/>
  <c r="AX36" i="7" s="1"/>
  <c r="AX37" i="7" s="1"/>
  <c r="AX38" i="7" s="1"/>
  <c r="AX39" i="7" s="1"/>
  <c r="AX40" i="7" s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AX52" i="7" s="1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HN3" i="7"/>
  <c r="HN4" i="7" s="1"/>
  <c r="HN5" i="7" s="1"/>
  <c r="HN6" i="7" s="1"/>
  <c r="HN7" i="7" s="1"/>
  <c r="HN8" i="7" s="1"/>
  <c r="HN9" i="7" s="1"/>
  <c r="HN10" i="7" s="1"/>
  <c r="HN11" i="7" s="1"/>
  <c r="HN12" i="7" s="1"/>
  <c r="HN13" i="7" s="1"/>
  <c r="HN14" i="7" s="1"/>
  <c r="HN15" i="7" s="1"/>
  <c r="HN16" i="7" s="1"/>
  <c r="HN17" i="7" s="1"/>
  <c r="HN18" i="7" s="1"/>
  <c r="HN19" i="7" s="1"/>
  <c r="HN20" i="7" s="1"/>
  <c r="HN21" i="7" s="1"/>
  <c r="HN22" i="7" s="1"/>
  <c r="HN23" i="7" s="1"/>
  <c r="HN24" i="7" s="1"/>
  <c r="HN25" i="7" s="1"/>
  <c r="HN26" i="7" s="1"/>
  <c r="HN27" i="7" s="1"/>
  <c r="HN28" i="7" s="1"/>
  <c r="HN29" i="7" s="1"/>
  <c r="HN30" i="7" s="1"/>
  <c r="HN31" i="7" s="1"/>
  <c r="HN32" i="7" s="1"/>
  <c r="HN33" i="7" s="1"/>
  <c r="HN34" i="7" s="1"/>
  <c r="HN35" i="7" s="1"/>
  <c r="HN36" i="7" s="1"/>
  <c r="HN37" i="7" s="1"/>
  <c r="HN38" i="7" s="1"/>
  <c r="HN39" i="7" s="1"/>
  <c r="HN40" i="7" s="1"/>
  <c r="HN41" i="7" s="1"/>
  <c r="HN42" i="7" s="1"/>
  <c r="HN43" i="7" s="1"/>
  <c r="HN44" i="7" s="1"/>
  <c r="HN45" i="7" s="1"/>
  <c r="HN46" i="7" s="1"/>
  <c r="HN47" i="7" s="1"/>
  <c r="HN48" i="7" s="1"/>
  <c r="HN49" i="7" s="1"/>
  <c r="HN50" i="7" s="1"/>
  <c r="HN51" i="7" s="1"/>
  <c r="HN52" i="7" s="1"/>
  <c r="HN53" i="7" s="1"/>
  <c r="HN54" i="7" s="1"/>
  <c r="HN55" i="7" s="1"/>
  <c r="HN56" i="7" s="1"/>
  <c r="HN57" i="7" s="1"/>
  <c r="HN58" i="7" s="1"/>
  <c r="HN59" i="7" s="1"/>
  <c r="HN60" i="7" s="1"/>
  <c r="HN61" i="7" s="1"/>
  <c r="HN62" i="7" s="1"/>
  <c r="HN63" i="7" s="1"/>
  <c r="HN64" i="7" s="1"/>
  <c r="HN65" i="7" s="1"/>
  <c r="HN66" i="7" s="1"/>
  <c r="HN67" i="7" s="1"/>
  <c r="EL6" i="8"/>
  <c r="HM3" i="8"/>
  <c r="HM4" i="8" s="1"/>
  <c r="HM5" i="8" s="1"/>
  <c r="KM3" i="8"/>
  <c r="KM4" i="8" s="1"/>
  <c r="KM5" i="8" s="1"/>
  <c r="HC3" i="8"/>
  <c r="HC4" i="8" s="1"/>
  <c r="HC5" i="8" s="1"/>
  <c r="LM3" i="8"/>
  <c r="LN2" i="8"/>
  <c r="M69" i="5"/>
  <c r="N69" i="5" s="1"/>
  <c r="LJ3" i="7"/>
  <c r="LJ4" i="7" s="1"/>
  <c r="LJ5" i="7" s="1"/>
  <c r="LJ6" i="7" s="1"/>
  <c r="LJ7" i="7" s="1"/>
  <c r="LJ8" i="7" s="1"/>
  <c r="LJ9" i="7" s="1"/>
  <c r="LJ10" i="7" s="1"/>
  <c r="LJ11" i="7" s="1"/>
  <c r="LJ12" i="7" s="1"/>
  <c r="LJ13" i="7" s="1"/>
  <c r="LJ14" i="7" s="1"/>
  <c r="LJ15" i="7" s="1"/>
  <c r="LJ16" i="7" s="1"/>
  <c r="LJ17" i="7" s="1"/>
  <c r="LJ18" i="7" s="1"/>
  <c r="LJ19" i="7" s="1"/>
  <c r="LJ20" i="7" s="1"/>
  <c r="LJ21" i="7" s="1"/>
  <c r="LJ22" i="7" s="1"/>
  <c r="LJ23" i="7" s="1"/>
  <c r="LJ24" i="7" s="1"/>
  <c r="LJ25" i="7" s="1"/>
  <c r="LJ26" i="7" s="1"/>
  <c r="LJ27" i="7" s="1"/>
  <c r="LJ28" i="7" s="1"/>
  <c r="LJ29" i="7" s="1"/>
  <c r="LJ30" i="7" s="1"/>
  <c r="LJ31" i="7" s="1"/>
  <c r="LJ32" i="7" s="1"/>
  <c r="LJ33" i="7" s="1"/>
  <c r="LJ34" i="7" s="1"/>
  <c r="LJ35" i="7" s="1"/>
  <c r="LJ36" i="7" s="1"/>
  <c r="LJ37" i="7" s="1"/>
  <c r="LJ38" i="7" s="1"/>
  <c r="LJ39" i="7" s="1"/>
  <c r="LJ40" i="7" s="1"/>
  <c r="LJ41" i="7" s="1"/>
  <c r="LJ42" i="7" s="1"/>
  <c r="LJ43" i="7" s="1"/>
  <c r="LJ44" i="7" s="1"/>
  <c r="LJ45" i="7" s="1"/>
  <c r="LJ46" i="7" s="1"/>
  <c r="LJ47" i="7" s="1"/>
  <c r="LJ48" i="7" s="1"/>
  <c r="LJ49" i="7" s="1"/>
  <c r="LJ50" i="7" s="1"/>
  <c r="LJ51" i="7" s="1"/>
  <c r="LJ52" i="7" s="1"/>
  <c r="LJ53" i="7" s="1"/>
  <c r="LJ54" i="7" s="1"/>
  <c r="LJ55" i="7" s="1"/>
  <c r="LJ56" i="7" s="1"/>
  <c r="LJ57" i="7" s="1"/>
  <c r="LJ58" i="7" s="1"/>
  <c r="LJ59" i="7" s="1"/>
  <c r="LJ60" i="7" s="1"/>
  <c r="LJ61" i="7" s="1"/>
  <c r="LJ62" i="7" s="1"/>
  <c r="LJ63" i="7" s="1"/>
  <c r="LJ64" i="7" s="1"/>
  <c r="LJ65" i="7" s="1"/>
  <c r="LJ66" i="7" s="1"/>
  <c r="LJ67" i="7" s="1"/>
  <c r="LJ68" i="7" s="1"/>
  <c r="LP3" i="7"/>
  <c r="LP4" i="7" s="1"/>
  <c r="LP5" i="7" s="1"/>
  <c r="LP6" i="7" s="1"/>
  <c r="LP7" i="7" s="1"/>
  <c r="LP8" i="7" s="1"/>
  <c r="LP9" i="7" s="1"/>
  <c r="LP10" i="7" s="1"/>
  <c r="LP11" i="7" s="1"/>
  <c r="LP12" i="7" s="1"/>
  <c r="LP13" i="7" s="1"/>
  <c r="LP14" i="7" s="1"/>
  <c r="LP15" i="7" s="1"/>
  <c r="LP16" i="7" s="1"/>
  <c r="LP17" i="7" s="1"/>
  <c r="LP18" i="7" s="1"/>
  <c r="LP19" i="7" s="1"/>
  <c r="LP20" i="7" s="1"/>
  <c r="LP21" i="7" s="1"/>
  <c r="LP22" i="7" s="1"/>
  <c r="LP23" i="7" s="1"/>
  <c r="LP24" i="7" s="1"/>
  <c r="LP25" i="7" s="1"/>
  <c r="LP26" i="7" s="1"/>
  <c r="LP27" i="7" s="1"/>
  <c r="LP28" i="7" s="1"/>
  <c r="LP29" i="7" s="1"/>
  <c r="LP30" i="7" s="1"/>
  <c r="LP31" i="7" s="1"/>
  <c r="LP32" i="7" s="1"/>
  <c r="LP33" i="7" s="1"/>
  <c r="LP34" i="7" s="1"/>
  <c r="LP35" i="7" s="1"/>
  <c r="LP36" i="7" s="1"/>
  <c r="LP37" i="7" s="1"/>
  <c r="LP38" i="7" s="1"/>
  <c r="LP39" i="7" s="1"/>
  <c r="LP40" i="7" s="1"/>
  <c r="LP41" i="7" s="1"/>
  <c r="LP42" i="7" s="1"/>
  <c r="LP43" i="7" s="1"/>
  <c r="LP44" i="7" s="1"/>
  <c r="LP45" i="7" s="1"/>
  <c r="LP46" i="7" s="1"/>
  <c r="LP47" i="7" s="1"/>
  <c r="LP48" i="7" s="1"/>
  <c r="LP49" i="7" s="1"/>
  <c r="LP50" i="7" s="1"/>
  <c r="LP51" i="7" s="1"/>
  <c r="LP52" i="7" s="1"/>
  <c r="LP53" i="7" s="1"/>
  <c r="LP54" i="7" s="1"/>
  <c r="LP55" i="7" s="1"/>
  <c r="LP56" i="7" s="1"/>
  <c r="LP57" i="7" s="1"/>
  <c r="LP58" i="7" s="1"/>
  <c r="LP59" i="7" s="1"/>
  <c r="LP60" i="7" s="1"/>
  <c r="LP61" i="7" s="1"/>
  <c r="LP62" i="7" s="1"/>
  <c r="LP63" i="7" s="1"/>
  <c r="LP64" i="7" s="1"/>
  <c r="LP65" i="7" s="1"/>
  <c r="LP66" i="7" s="1"/>
  <c r="LP67" i="7" s="1"/>
  <c r="LP68" i="7" s="1"/>
  <c r="CK3" i="8"/>
  <c r="CK4" i="8" s="1"/>
  <c r="CK5" i="8" s="1"/>
  <c r="CK6" i="8" s="1"/>
  <c r="CG3" i="7"/>
  <c r="CH2" i="7"/>
  <c r="AG3" i="8"/>
  <c r="AG4" i="8" s="1"/>
  <c r="AG5" i="8" s="1"/>
  <c r="AG6" i="8" s="1"/>
  <c r="AA50" i="5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AA63" i="5" s="1"/>
  <c r="AA64" i="5" s="1"/>
  <c r="AA65" i="5" s="1"/>
  <c r="AA66" i="5" s="1"/>
  <c r="AA67" i="5" s="1"/>
  <c r="AA68" i="5" s="1"/>
  <c r="FW3" i="8"/>
  <c r="FW4" i="8" s="1"/>
  <c r="FW5" i="8" s="1"/>
  <c r="KJ2" i="8"/>
  <c r="KH3" i="8"/>
  <c r="IK3" i="8"/>
  <c r="IL2" i="8"/>
  <c r="G288" i="2"/>
  <c r="F288" i="2"/>
  <c r="E288" i="2"/>
  <c r="D289" i="2"/>
  <c r="CU3" i="8"/>
  <c r="CU4" i="8" s="1"/>
  <c r="CU5" i="8" s="1"/>
  <c r="CU6" i="8" s="1"/>
  <c r="BM69" i="5"/>
  <c r="AG3" i="7"/>
  <c r="AG4" i="7" s="1"/>
  <c r="AG5" i="7" s="1"/>
  <c r="AG6" i="7" s="1"/>
  <c r="AG7" i="7" s="1"/>
  <c r="AG8" i="7" s="1"/>
  <c r="AG9" i="7" s="1"/>
  <c r="AG10" i="7" s="1"/>
  <c r="AG11" i="7" s="1"/>
  <c r="AG12" i="7" s="1"/>
  <c r="AG13" i="7" s="1"/>
  <c r="AG14" i="7" s="1"/>
  <c r="AG15" i="7" s="1"/>
  <c r="AG16" i="7" s="1"/>
  <c r="AG17" i="7" s="1"/>
  <c r="AG18" i="7" s="1"/>
  <c r="AG19" i="7" s="1"/>
  <c r="AG20" i="7" s="1"/>
  <c r="AG21" i="7" s="1"/>
  <c r="AG22" i="7" s="1"/>
  <c r="AG23" i="7" s="1"/>
  <c r="AG24" i="7" s="1"/>
  <c r="AG25" i="7" s="1"/>
  <c r="AG26" i="7" s="1"/>
  <c r="AG27" i="7" s="1"/>
  <c r="AG28" i="7" s="1"/>
  <c r="AG29" i="7" s="1"/>
  <c r="AG30" i="7" s="1"/>
  <c r="AG31" i="7" s="1"/>
  <c r="AG32" i="7" s="1"/>
  <c r="AG33" i="7" s="1"/>
  <c r="AG34" i="7" s="1"/>
  <c r="AG35" i="7" s="1"/>
  <c r="AG36" i="7" s="1"/>
  <c r="AG37" i="7" s="1"/>
  <c r="AG38" i="7" s="1"/>
  <c r="AG39" i="7" s="1"/>
  <c r="AG40" i="7" s="1"/>
  <c r="AG41" i="7" s="1"/>
  <c r="AG42" i="7" s="1"/>
  <c r="AG43" i="7" s="1"/>
  <c r="AG44" i="7" s="1"/>
  <c r="AG45" i="7" s="1"/>
  <c r="AG46" i="7" s="1"/>
  <c r="AG47" i="7" s="1"/>
  <c r="AG48" i="7" s="1"/>
  <c r="FO3" i="7"/>
  <c r="FO4" i="7" s="1"/>
  <c r="FO5" i="7" s="1"/>
  <c r="FO6" i="7" s="1"/>
  <c r="FO7" i="7" s="1"/>
  <c r="FO8" i="7" s="1"/>
  <c r="FO9" i="7" s="1"/>
  <c r="FO10" i="7" s="1"/>
  <c r="FO11" i="7" s="1"/>
  <c r="FO12" i="7" s="1"/>
  <c r="FO13" i="7" s="1"/>
  <c r="FO14" i="7" s="1"/>
  <c r="FO15" i="7" s="1"/>
  <c r="FO16" i="7" s="1"/>
  <c r="FO17" i="7" s="1"/>
  <c r="FO18" i="7" s="1"/>
  <c r="FO19" i="7" s="1"/>
  <c r="FO20" i="7" s="1"/>
  <c r="FO21" i="7" s="1"/>
  <c r="FO22" i="7" s="1"/>
  <c r="FO23" i="7" s="1"/>
  <c r="FO24" i="7" s="1"/>
  <c r="FO25" i="7" s="1"/>
  <c r="FO26" i="7" s="1"/>
  <c r="FO27" i="7" s="1"/>
  <c r="FO28" i="7" s="1"/>
  <c r="FO29" i="7" s="1"/>
  <c r="FO30" i="7" s="1"/>
  <c r="FO31" i="7" s="1"/>
  <c r="FO32" i="7" s="1"/>
  <c r="FO33" i="7" s="1"/>
  <c r="FO34" i="7" s="1"/>
  <c r="FO35" i="7" s="1"/>
  <c r="FO36" i="7" s="1"/>
  <c r="FO37" i="7" s="1"/>
  <c r="FO38" i="7" s="1"/>
  <c r="FO39" i="7" s="1"/>
  <c r="FO40" i="7" s="1"/>
  <c r="FO41" i="7" s="1"/>
  <c r="FO42" i="7" s="1"/>
  <c r="FO43" i="7" s="1"/>
  <c r="FO44" i="7" s="1"/>
  <c r="FO45" i="7" s="1"/>
  <c r="FO46" i="7" s="1"/>
  <c r="FO47" i="7" s="1"/>
  <c r="FO48" i="7" s="1"/>
  <c r="FO49" i="7" s="1"/>
  <c r="FO50" i="7" s="1"/>
  <c r="FO51" i="7" s="1"/>
  <c r="FO52" i="7" s="1"/>
  <c r="FO53" i="7" s="1"/>
  <c r="FO54" i="7" s="1"/>
  <c r="FO55" i="7" s="1"/>
  <c r="FO56" i="7" s="1"/>
  <c r="FO57" i="7" s="1"/>
  <c r="FO58" i="7" s="1"/>
  <c r="FO59" i="7" s="1"/>
  <c r="FO60" i="7" s="1"/>
  <c r="FO61" i="7" s="1"/>
  <c r="FO62" i="7" s="1"/>
  <c r="FO63" i="7" s="1"/>
  <c r="FO64" i="7" s="1"/>
  <c r="FO65" i="7" s="1"/>
  <c r="FO66" i="7" s="1"/>
  <c r="FO67" i="7" s="1"/>
  <c r="FO68" i="7" s="1"/>
  <c r="DK3" i="8"/>
  <c r="DL2" i="8"/>
  <c r="IN49" i="7"/>
  <c r="IN50" i="7" s="1"/>
  <c r="IN51" i="7" s="1"/>
  <c r="IN52" i="7" s="1"/>
  <c r="IN53" i="7" s="1"/>
  <c r="IN54" i="7" s="1"/>
  <c r="IN55" i="7" s="1"/>
  <c r="IN56" i="7" s="1"/>
  <c r="IN57" i="7" s="1"/>
  <c r="IN58" i="7" s="1"/>
  <c r="IN59" i="7" s="1"/>
  <c r="IN60" i="7" s="1"/>
  <c r="IN61" i="7" s="1"/>
  <c r="IN62" i="7" s="1"/>
  <c r="IN63" i="7" s="1"/>
  <c r="IN64" i="7" s="1"/>
  <c r="IN65" i="7" s="1"/>
  <c r="IN66" i="7" s="1"/>
  <c r="IN67" i="7" s="1"/>
  <c r="BD6" i="4"/>
  <c r="BD7" i="4" s="1"/>
  <c r="BL3" i="7"/>
  <c r="BL4" i="7" s="1"/>
  <c r="BL5" i="7" s="1"/>
  <c r="BL6" i="7" s="1"/>
  <c r="BL7" i="7" s="1"/>
  <c r="BL8" i="7" s="1"/>
  <c r="BL9" i="7" s="1"/>
  <c r="BL10" i="7" s="1"/>
  <c r="BL11" i="7" s="1"/>
  <c r="BL12" i="7" s="1"/>
  <c r="BL13" i="7" s="1"/>
  <c r="BL14" i="7" s="1"/>
  <c r="BL15" i="7" s="1"/>
  <c r="BL16" i="7" s="1"/>
  <c r="BL17" i="7" s="1"/>
  <c r="BL18" i="7" s="1"/>
  <c r="BL19" i="7" s="1"/>
  <c r="BL20" i="7" s="1"/>
  <c r="BL21" i="7" s="1"/>
  <c r="BL22" i="7" s="1"/>
  <c r="BL23" i="7" s="1"/>
  <c r="BL24" i="7" s="1"/>
  <c r="BL25" i="7" s="1"/>
  <c r="BL26" i="7" s="1"/>
  <c r="BL27" i="7" s="1"/>
  <c r="BL28" i="7" s="1"/>
  <c r="BL29" i="7" s="1"/>
  <c r="BL30" i="7" s="1"/>
  <c r="BL31" i="7" s="1"/>
  <c r="BL32" i="7" s="1"/>
  <c r="BL33" i="7" s="1"/>
  <c r="BL34" i="7" s="1"/>
  <c r="BL35" i="7" s="1"/>
  <c r="BL36" i="7" s="1"/>
  <c r="BL37" i="7" s="1"/>
  <c r="BL38" i="7" s="1"/>
  <c r="BL39" i="7" s="1"/>
  <c r="BL40" i="7" s="1"/>
  <c r="BL41" i="7" s="1"/>
  <c r="BL42" i="7" s="1"/>
  <c r="BL43" i="7" s="1"/>
  <c r="BL44" i="7" s="1"/>
  <c r="BL45" i="7" s="1"/>
  <c r="BL46" i="7" s="1"/>
  <c r="BL47" i="7" s="1"/>
  <c r="BL48" i="7" s="1"/>
  <c r="BL49" i="7" s="1"/>
  <c r="BL50" i="7" s="1"/>
  <c r="BL51" i="7" s="1"/>
  <c r="BL52" i="7" s="1"/>
  <c r="BL53" i="7" s="1"/>
  <c r="BL54" i="7" s="1"/>
  <c r="BL55" i="7" s="1"/>
  <c r="BL56" i="7" s="1"/>
  <c r="BL57" i="7" s="1"/>
  <c r="BL58" i="7" s="1"/>
  <c r="BL59" i="7" s="1"/>
  <c r="BL60" i="7" s="1"/>
  <c r="BL61" i="7" s="1"/>
  <c r="BL62" i="7" s="1"/>
  <c r="BL63" i="7" s="1"/>
  <c r="BL64" i="7" s="1"/>
  <c r="BL65" i="7" s="1"/>
  <c r="BL66" i="7" s="1"/>
  <c r="BL67" i="7" s="1"/>
  <c r="ED3" i="8"/>
  <c r="ED4" i="8" s="1"/>
  <c r="ED5" i="8" s="1"/>
  <c r="E69" i="5"/>
  <c r="E70" i="5" s="1"/>
  <c r="GS3" i="7"/>
  <c r="GS4" i="7" s="1"/>
  <c r="GS5" i="7" s="1"/>
  <c r="GS6" i="7" s="1"/>
  <c r="GS7" i="7" s="1"/>
  <c r="GS8" i="7" s="1"/>
  <c r="GS9" i="7" s="1"/>
  <c r="GS10" i="7" s="1"/>
  <c r="GS11" i="7" s="1"/>
  <c r="GS12" i="7" s="1"/>
  <c r="GS13" i="7" s="1"/>
  <c r="GS14" i="7" s="1"/>
  <c r="GS15" i="7" s="1"/>
  <c r="GS16" i="7" s="1"/>
  <c r="GS17" i="7" s="1"/>
  <c r="GS18" i="7" s="1"/>
  <c r="GS19" i="7" s="1"/>
  <c r="GS20" i="7" s="1"/>
  <c r="GS21" i="7" s="1"/>
  <c r="GS22" i="7" s="1"/>
  <c r="GS23" i="7" s="1"/>
  <c r="GS24" i="7" s="1"/>
  <c r="GS25" i="7" s="1"/>
  <c r="GS26" i="7" s="1"/>
  <c r="GS27" i="7" s="1"/>
  <c r="GS28" i="7" s="1"/>
  <c r="GS29" i="7" s="1"/>
  <c r="GS30" i="7" s="1"/>
  <c r="GS31" i="7" s="1"/>
  <c r="GS32" i="7" s="1"/>
  <c r="GS33" i="7" s="1"/>
  <c r="GS34" i="7" s="1"/>
  <c r="GS35" i="7" s="1"/>
  <c r="GS36" i="7" s="1"/>
  <c r="GS37" i="7" s="1"/>
  <c r="GS38" i="7" s="1"/>
  <c r="GS39" i="7" s="1"/>
  <c r="GS40" i="7" s="1"/>
  <c r="GS41" i="7" s="1"/>
  <c r="GS42" i="7" s="1"/>
  <c r="GS43" i="7" s="1"/>
  <c r="GS44" i="7" s="1"/>
  <c r="GS45" i="7" s="1"/>
  <c r="GS46" i="7" s="1"/>
  <c r="GS47" i="7" s="1"/>
  <c r="GS48" i="7" s="1"/>
  <c r="GS49" i="7" s="1"/>
  <c r="GS50" i="7" s="1"/>
  <c r="GS51" i="7" s="1"/>
  <c r="GS52" i="7" s="1"/>
  <c r="GS53" i="7" s="1"/>
  <c r="GS54" i="7" s="1"/>
  <c r="GS55" i="7" s="1"/>
  <c r="GS56" i="7" s="1"/>
  <c r="GS57" i="7" s="1"/>
  <c r="GS58" i="7" s="1"/>
  <c r="GS59" i="7" s="1"/>
  <c r="GS60" i="7" s="1"/>
  <c r="GS61" i="7" s="1"/>
  <c r="GS62" i="7" s="1"/>
  <c r="GS63" i="7" s="1"/>
  <c r="GS64" i="7" s="1"/>
  <c r="GS65" i="7" s="1"/>
  <c r="GS66" i="7" s="1"/>
  <c r="GS67" i="7" s="1"/>
  <c r="GS68" i="7" s="1"/>
  <c r="GV3" i="8"/>
  <c r="DK3" i="7"/>
  <c r="DL2" i="7"/>
  <c r="W5" i="8"/>
  <c r="W6" i="8" s="1"/>
  <c r="EJ3" i="7"/>
  <c r="EJ4" i="7" s="1"/>
  <c r="EJ5" i="7" s="1"/>
  <c r="EJ6" i="7" s="1"/>
  <c r="EJ7" i="7" s="1"/>
  <c r="EJ8" i="7" s="1"/>
  <c r="EJ9" i="7" s="1"/>
  <c r="EJ10" i="7" s="1"/>
  <c r="EJ11" i="7" s="1"/>
  <c r="EJ12" i="7" s="1"/>
  <c r="EJ13" i="7" s="1"/>
  <c r="EJ14" i="7" s="1"/>
  <c r="EJ15" i="7" s="1"/>
  <c r="EJ16" i="7" s="1"/>
  <c r="EJ17" i="7" s="1"/>
  <c r="EJ18" i="7" s="1"/>
  <c r="EJ19" i="7" s="1"/>
  <c r="EJ20" i="7" s="1"/>
  <c r="EJ21" i="7" s="1"/>
  <c r="EJ22" i="7" s="1"/>
  <c r="EJ23" i="7" s="1"/>
  <c r="EJ24" i="7" s="1"/>
  <c r="EJ25" i="7" s="1"/>
  <c r="EJ26" i="7" s="1"/>
  <c r="EJ27" i="7" s="1"/>
  <c r="EJ28" i="7" s="1"/>
  <c r="EJ29" i="7" s="1"/>
  <c r="EJ30" i="7" s="1"/>
  <c r="EJ31" i="7" s="1"/>
  <c r="EJ32" i="7" s="1"/>
  <c r="EJ33" i="7" s="1"/>
  <c r="EJ34" i="7" s="1"/>
  <c r="EJ35" i="7" s="1"/>
  <c r="EJ36" i="7" s="1"/>
  <c r="EJ37" i="7" s="1"/>
  <c r="EJ38" i="7" s="1"/>
  <c r="EJ39" i="7" s="1"/>
  <c r="EJ40" i="7" s="1"/>
  <c r="EJ41" i="7" s="1"/>
  <c r="EJ42" i="7" s="1"/>
  <c r="EJ43" i="7" s="1"/>
  <c r="EJ44" i="7" s="1"/>
  <c r="EJ45" i="7" s="1"/>
  <c r="EJ46" i="7" s="1"/>
  <c r="EJ47" i="7" s="1"/>
  <c r="EJ48" i="7" s="1"/>
  <c r="EJ49" i="7" s="1"/>
  <c r="EJ50" i="7" s="1"/>
  <c r="EJ51" i="7" s="1"/>
  <c r="EJ52" i="7" s="1"/>
  <c r="EJ53" i="7" s="1"/>
  <c r="EJ54" i="7" s="1"/>
  <c r="EJ55" i="7" s="1"/>
  <c r="EJ56" i="7" s="1"/>
  <c r="EJ57" i="7" s="1"/>
  <c r="EJ58" i="7" s="1"/>
  <c r="EJ59" i="7" s="1"/>
  <c r="EJ60" i="7" s="1"/>
  <c r="EJ61" i="7" s="1"/>
  <c r="EJ62" i="7" s="1"/>
  <c r="EJ63" i="7" s="1"/>
  <c r="EJ64" i="7" s="1"/>
  <c r="EJ65" i="7" s="1"/>
  <c r="EJ66" i="7" s="1"/>
  <c r="EJ67" i="7" s="1"/>
  <c r="EJ68" i="7" s="1"/>
  <c r="KY3" i="7"/>
  <c r="KY4" i="7" s="1"/>
  <c r="KY5" i="7" s="1"/>
  <c r="KY6" i="7" s="1"/>
  <c r="KY7" i="7" s="1"/>
  <c r="KY8" i="7" s="1"/>
  <c r="KY9" i="7" s="1"/>
  <c r="KY10" i="7" s="1"/>
  <c r="KY11" i="7" s="1"/>
  <c r="KY12" i="7" s="1"/>
  <c r="KY13" i="7" s="1"/>
  <c r="KY14" i="7" s="1"/>
  <c r="KY15" i="7" s="1"/>
  <c r="KY16" i="7" s="1"/>
  <c r="KY17" i="7" s="1"/>
  <c r="KY18" i="7" s="1"/>
  <c r="KY19" i="7" s="1"/>
  <c r="KY20" i="7" s="1"/>
  <c r="KY21" i="7" s="1"/>
  <c r="KY22" i="7" s="1"/>
  <c r="KY23" i="7" s="1"/>
  <c r="KY24" i="7" s="1"/>
  <c r="KY25" i="7" s="1"/>
  <c r="KY26" i="7" s="1"/>
  <c r="KY27" i="7" s="1"/>
  <c r="KY28" i="7" s="1"/>
  <c r="KY29" i="7" s="1"/>
  <c r="KY30" i="7" s="1"/>
  <c r="KY31" i="7" s="1"/>
  <c r="KY32" i="7" s="1"/>
  <c r="KY33" i="7" s="1"/>
  <c r="KY34" i="7" s="1"/>
  <c r="KY35" i="7" s="1"/>
  <c r="KY36" i="7" s="1"/>
  <c r="KY37" i="7" s="1"/>
  <c r="KY38" i="7" s="1"/>
  <c r="KY39" i="7" s="1"/>
  <c r="KY40" i="7" s="1"/>
  <c r="KY41" i="7" s="1"/>
  <c r="KY42" i="7" s="1"/>
  <c r="KY43" i="7" s="1"/>
  <c r="KY44" i="7" s="1"/>
  <c r="KY45" i="7" s="1"/>
  <c r="KY46" i="7" s="1"/>
  <c r="KY47" i="7" s="1"/>
  <c r="KY48" i="7" s="1"/>
  <c r="KY49" i="7" s="1"/>
  <c r="KY50" i="7" s="1"/>
  <c r="KY51" i="7" s="1"/>
  <c r="KY52" i="7" s="1"/>
  <c r="KY53" i="7" s="1"/>
  <c r="KY54" i="7" s="1"/>
  <c r="KY55" i="7" s="1"/>
  <c r="KY56" i="7" s="1"/>
  <c r="KY57" i="7" s="1"/>
  <c r="KY58" i="7" s="1"/>
  <c r="KY59" i="7" s="1"/>
  <c r="KY60" i="7" s="1"/>
  <c r="KY61" i="7" s="1"/>
  <c r="KY62" i="7" s="1"/>
  <c r="KY63" i="7" s="1"/>
  <c r="KY64" i="7" s="1"/>
  <c r="KY65" i="7" s="1"/>
  <c r="KY66" i="7" s="1"/>
  <c r="KY67" i="7" s="1"/>
  <c r="AV3" i="8"/>
  <c r="AV4" i="8" s="1"/>
  <c r="AV5" i="8" s="1"/>
  <c r="BN7" i="4"/>
  <c r="KY3" i="8"/>
  <c r="KY4" i="8" s="1"/>
  <c r="KY5" i="8" s="1"/>
  <c r="KY6" i="8" s="1"/>
  <c r="JJ3" i="8"/>
  <c r="JJ4" i="8" s="1"/>
  <c r="JJ5" i="8" s="1"/>
  <c r="ES3" i="7"/>
  <c r="ES4" i="7" s="1"/>
  <c r="ES5" i="7" s="1"/>
  <c r="ES6" i="7" s="1"/>
  <c r="ES7" i="7" s="1"/>
  <c r="ES8" i="7" s="1"/>
  <c r="ES9" i="7" s="1"/>
  <c r="ES10" i="7" s="1"/>
  <c r="ES11" i="7" s="1"/>
  <c r="ES12" i="7" s="1"/>
  <c r="ES13" i="7" s="1"/>
  <c r="ES14" i="7" s="1"/>
  <c r="ES15" i="7" s="1"/>
  <c r="ES16" i="7" s="1"/>
  <c r="ES17" i="7" s="1"/>
  <c r="ES18" i="7" s="1"/>
  <c r="ES19" i="7" s="1"/>
  <c r="ES20" i="7" s="1"/>
  <c r="ES21" i="7" s="1"/>
  <c r="ES22" i="7" s="1"/>
  <c r="ES23" i="7" s="1"/>
  <c r="ES24" i="7" s="1"/>
  <c r="ES25" i="7" s="1"/>
  <c r="ES26" i="7" s="1"/>
  <c r="ES27" i="7" s="1"/>
  <c r="ES28" i="7" s="1"/>
  <c r="ES29" i="7" s="1"/>
  <c r="ES30" i="7" s="1"/>
  <c r="ES31" i="7" s="1"/>
  <c r="ES32" i="7" s="1"/>
  <c r="ES33" i="7" s="1"/>
  <c r="ES34" i="7" s="1"/>
  <c r="ES35" i="7" s="1"/>
  <c r="ES36" i="7" s="1"/>
  <c r="ES37" i="7" s="1"/>
  <c r="ES38" i="7" s="1"/>
  <c r="ES39" i="7" s="1"/>
  <c r="ES40" i="7" s="1"/>
  <c r="ES41" i="7" s="1"/>
  <c r="ES42" i="7" s="1"/>
  <c r="ES43" i="7" s="1"/>
  <c r="ES44" i="7" s="1"/>
  <c r="ES45" i="7" s="1"/>
  <c r="ES46" i="7" s="1"/>
  <c r="ES47" i="7" s="1"/>
  <c r="ES48" i="7" s="1"/>
  <c r="ES49" i="7" s="1"/>
  <c r="ES50" i="7" s="1"/>
  <c r="ES51" i="7" s="1"/>
  <c r="ES52" i="7" s="1"/>
  <c r="ES53" i="7" s="1"/>
  <c r="ES54" i="7" s="1"/>
  <c r="ES55" i="7" s="1"/>
  <c r="ES56" i="7" s="1"/>
  <c r="ES57" i="7" s="1"/>
  <c r="ES58" i="7" s="1"/>
  <c r="ES59" i="7" s="1"/>
  <c r="ES60" i="7" s="1"/>
  <c r="ES61" i="7" s="1"/>
  <c r="ES62" i="7" s="1"/>
  <c r="ES63" i="7" s="1"/>
  <c r="ES64" i="7" s="1"/>
  <c r="ES65" i="7" s="1"/>
  <c r="ES66" i="7" s="1"/>
  <c r="ES67" i="7" s="1"/>
  <c r="ES68" i="7" s="1"/>
  <c r="BS3" i="7"/>
  <c r="BS4" i="7" s="1"/>
  <c r="BS5" i="7" s="1"/>
  <c r="BS6" i="7" s="1"/>
  <c r="BS7" i="7" s="1"/>
  <c r="BS8" i="7" s="1"/>
  <c r="BS9" i="7" s="1"/>
  <c r="BS10" i="7" s="1"/>
  <c r="BS11" i="7" s="1"/>
  <c r="BS12" i="7" s="1"/>
  <c r="BS13" i="7" s="1"/>
  <c r="BS14" i="7" s="1"/>
  <c r="BS15" i="7" s="1"/>
  <c r="BS16" i="7" s="1"/>
  <c r="BS17" i="7" s="1"/>
  <c r="BS18" i="7" s="1"/>
  <c r="BS19" i="7" s="1"/>
  <c r="BS20" i="7" s="1"/>
  <c r="BS21" i="7" s="1"/>
  <c r="BS22" i="7" s="1"/>
  <c r="BS23" i="7" s="1"/>
  <c r="BS24" i="7" s="1"/>
  <c r="BS25" i="7" s="1"/>
  <c r="BS26" i="7" s="1"/>
  <c r="BS27" i="7" s="1"/>
  <c r="BS28" i="7" s="1"/>
  <c r="BS29" i="7" s="1"/>
  <c r="BS30" i="7" s="1"/>
  <c r="BS31" i="7" s="1"/>
  <c r="BS32" i="7" s="1"/>
  <c r="BS33" i="7" s="1"/>
  <c r="BS34" i="7" s="1"/>
  <c r="BS35" i="7" s="1"/>
  <c r="BS36" i="7" s="1"/>
  <c r="BS37" i="7" s="1"/>
  <c r="BS38" i="7" s="1"/>
  <c r="BS39" i="7" s="1"/>
  <c r="BS40" i="7" s="1"/>
  <c r="BS41" i="7" s="1"/>
  <c r="BS42" i="7" s="1"/>
  <c r="BS43" i="7" s="1"/>
  <c r="BS44" i="7" s="1"/>
  <c r="BS45" i="7" s="1"/>
  <c r="BS46" i="7" s="1"/>
  <c r="BS47" i="7" s="1"/>
  <c r="BS48" i="7" s="1"/>
  <c r="BS49" i="7" s="1"/>
  <c r="BS50" i="7" s="1"/>
  <c r="BS51" i="7" s="1"/>
  <c r="BS52" i="7" s="1"/>
  <c r="BS53" i="7" s="1"/>
  <c r="BS54" i="7" s="1"/>
  <c r="BS55" i="7" s="1"/>
  <c r="BS56" i="7" s="1"/>
  <c r="BS57" i="7" s="1"/>
  <c r="BS58" i="7" s="1"/>
  <c r="BS59" i="7" s="1"/>
  <c r="BS60" i="7" s="1"/>
  <c r="BS61" i="7" s="1"/>
  <c r="BS62" i="7" s="1"/>
  <c r="BS63" i="7" s="1"/>
  <c r="BS64" i="7" s="1"/>
  <c r="BS65" i="7" s="1"/>
  <c r="BS66" i="7" s="1"/>
  <c r="BS67" i="7" s="1"/>
  <c r="CK3" i="7"/>
  <c r="CK4" i="7" s="1"/>
  <c r="CK5" i="7" s="1"/>
  <c r="CK6" i="7" s="1"/>
  <c r="CK7" i="7" s="1"/>
  <c r="CK8" i="7" s="1"/>
  <c r="CK9" i="7" s="1"/>
  <c r="CK10" i="7" s="1"/>
  <c r="CK11" i="7" s="1"/>
  <c r="CK12" i="7" s="1"/>
  <c r="CK13" i="7" s="1"/>
  <c r="CK14" i="7" s="1"/>
  <c r="CK15" i="7" s="1"/>
  <c r="CK16" i="7" s="1"/>
  <c r="CK17" i="7" s="1"/>
  <c r="CK18" i="7" s="1"/>
  <c r="CK19" i="7" s="1"/>
  <c r="CK20" i="7" s="1"/>
  <c r="CK21" i="7" s="1"/>
  <c r="CK22" i="7" s="1"/>
  <c r="CK23" i="7" s="1"/>
  <c r="CK24" i="7" s="1"/>
  <c r="CK25" i="7" s="1"/>
  <c r="CK26" i="7" s="1"/>
  <c r="CK27" i="7" s="1"/>
  <c r="CK28" i="7" s="1"/>
  <c r="CK29" i="7" s="1"/>
  <c r="CK30" i="7" s="1"/>
  <c r="CK31" i="7" s="1"/>
  <c r="CK32" i="7" s="1"/>
  <c r="CK33" i="7" s="1"/>
  <c r="CK34" i="7" s="1"/>
  <c r="CK35" i="7" s="1"/>
  <c r="CK36" i="7" s="1"/>
  <c r="CK37" i="7" s="1"/>
  <c r="CK38" i="7" s="1"/>
  <c r="CK39" i="7" s="1"/>
  <c r="CK40" i="7" s="1"/>
  <c r="CK41" i="7" s="1"/>
  <c r="CK42" i="7" s="1"/>
  <c r="CK43" i="7" s="1"/>
  <c r="CK44" i="7" s="1"/>
  <c r="CK45" i="7" s="1"/>
  <c r="CK46" i="7" s="1"/>
  <c r="CK47" i="7" s="1"/>
  <c r="CK48" i="7" s="1"/>
  <c r="CK49" i="7" s="1"/>
  <c r="CK50" i="7" s="1"/>
  <c r="CK51" i="7" s="1"/>
  <c r="CK52" i="7" s="1"/>
  <c r="CK53" i="7" s="1"/>
  <c r="CK54" i="7" s="1"/>
  <c r="CK55" i="7" s="1"/>
  <c r="CK56" i="7" s="1"/>
  <c r="CK57" i="7" s="1"/>
  <c r="CK58" i="7" s="1"/>
  <c r="CK59" i="7" s="1"/>
  <c r="CK60" i="7" s="1"/>
  <c r="CK61" i="7" s="1"/>
  <c r="CK62" i="7" s="1"/>
  <c r="CK63" i="7" s="1"/>
  <c r="CK64" i="7" s="1"/>
  <c r="CK65" i="7" s="1"/>
  <c r="CK66" i="7" s="1"/>
  <c r="CK67" i="7" s="1"/>
  <c r="CU67" i="7"/>
  <c r="CU68" i="7" s="1"/>
  <c r="AS69" i="5"/>
  <c r="GZ68" i="7" s="1"/>
  <c r="HY3" i="7"/>
  <c r="HY4" i="7" s="1"/>
  <c r="HY5" i="7" s="1"/>
  <c r="HY6" i="7" s="1"/>
  <c r="HY7" i="7" s="1"/>
  <c r="HY8" i="7" s="1"/>
  <c r="HY9" i="7" s="1"/>
  <c r="HY10" i="7" s="1"/>
  <c r="HY11" i="7" s="1"/>
  <c r="HY12" i="7" s="1"/>
  <c r="HY13" i="7" s="1"/>
  <c r="HY14" i="7" s="1"/>
  <c r="HY15" i="7" s="1"/>
  <c r="HY16" i="7" s="1"/>
  <c r="HY17" i="7" s="1"/>
  <c r="HY18" i="7" s="1"/>
  <c r="HY19" i="7" s="1"/>
  <c r="HY20" i="7" s="1"/>
  <c r="HY21" i="7" s="1"/>
  <c r="HY22" i="7" s="1"/>
  <c r="HY23" i="7" s="1"/>
  <c r="HY24" i="7" s="1"/>
  <c r="HY25" i="7" s="1"/>
  <c r="HY26" i="7" s="1"/>
  <c r="HY27" i="7" s="1"/>
  <c r="HY28" i="7" s="1"/>
  <c r="HY29" i="7" s="1"/>
  <c r="HY30" i="7" s="1"/>
  <c r="HY31" i="7" s="1"/>
  <c r="HY32" i="7" s="1"/>
  <c r="HY33" i="7" s="1"/>
  <c r="HY34" i="7" s="1"/>
  <c r="HY35" i="7" s="1"/>
  <c r="HY36" i="7" s="1"/>
  <c r="HY37" i="7" s="1"/>
  <c r="HY38" i="7" s="1"/>
  <c r="HY39" i="7" s="1"/>
  <c r="HY40" i="7" s="1"/>
  <c r="HY41" i="7" s="1"/>
  <c r="HY42" i="7" s="1"/>
  <c r="HY43" i="7" s="1"/>
  <c r="HY44" i="7" s="1"/>
  <c r="HY45" i="7" s="1"/>
  <c r="HY46" i="7" s="1"/>
  <c r="HY47" i="7" s="1"/>
  <c r="HY48" i="7" s="1"/>
  <c r="HY49" i="7" s="1"/>
  <c r="HY50" i="7" s="1"/>
  <c r="HY51" i="7" s="1"/>
  <c r="HY52" i="7" s="1"/>
  <c r="HY53" i="7" s="1"/>
  <c r="HY54" i="7" s="1"/>
  <c r="HY55" i="7" s="1"/>
  <c r="HY56" i="7" s="1"/>
  <c r="HY57" i="7" s="1"/>
  <c r="HY58" i="7" s="1"/>
  <c r="HY59" i="7" s="1"/>
  <c r="HY60" i="7" s="1"/>
  <c r="HY61" i="7" s="1"/>
  <c r="HY62" i="7" s="1"/>
  <c r="HY63" i="7" s="1"/>
  <c r="HY64" i="7" s="1"/>
  <c r="HY65" i="7" s="1"/>
  <c r="HY66" i="7" s="1"/>
  <c r="HY67" i="7" s="1"/>
  <c r="LS3" i="8"/>
  <c r="LS4" i="8" s="1"/>
  <c r="LS5" i="8" s="1"/>
  <c r="AL3" i="8"/>
  <c r="AL4" i="8" s="1"/>
  <c r="AL5" i="8" s="1"/>
  <c r="AL6" i="8" s="1"/>
  <c r="CE3" i="8"/>
  <c r="CE4" i="8" s="1"/>
  <c r="CE5" i="8" s="1"/>
  <c r="CE6" i="8" s="1"/>
  <c r="FY3" i="7"/>
  <c r="FY4" i="7" s="1"/>
  <c r="FY5" i="7" s="1"/>
  <c r="FY6" i="7" s="1"/>
  <c r="FY7" i="7" s="1"/>
  <c r="FY8" i="7" s="1"/>
  <c r="FY9" i="7" s="1"/>
  <c r="FY10" i="7" s="1"/>
  <c r="FY11" i="7" s="1"/>
  <c r="FY12" i="7" s="1"/>
  <c r="FY13" i="7" s="1"/>
  <c r="FY14" i="7" s="1"/>
  <c r="FY15" i="7" s="1"/>
  <c r="FY16" i="7" s="1"/>
  <c r="FY17" i="7" s="1"/>
  <c r="FY18" i="7" s="1"/>
  <c r="FY19" i="7" s="1"/>
  <c r="FY20" i="7" s="1"/>
  <c r="FY21" i="7" s="1"/>
  <c r="FY22" i="7" s="1"/>
  <c r="FY23" i="7" s="1"/>
  <c r="FY24" i="7" s="1"/>
  <c r="FY25" i="7" s="1"/>
  <c r="FY26" i="7" s="1"/>
  <c r="FY27" i="7" s="1"/>
  <c r="FY28" i="7" s="1"/>
  <c r="FY29" i="7" s="1"/>
  <c r="FY30" i="7" s="1"/>
  <c r="FY31" i="7" s="1"/>
  <c r="FY32" i="7" s="1"/>
  <c r="FY33" i="7" s="1"/>
  <c r="FY34" i="7" s="1"/>
  <c r="FY35" i="7" s="1"/>
  <c r="FY36" i="7" s="1"/>
  <c r="FY37" i="7" s="1"/>
  <c r="FY38" i="7" s="1"/>
  <c r="FY39" i="7" s="1"/>
  <c r="FY40" i="7" s="1"/>
  <c r="FY41" i="7" s="1"/>
  <c r="FY42" i="7" s="1"/>
  <c r="FY43" i="7" s="1"/>
  <c r="FY44" i="7" s="1"/>
  <c r="FY45" i="7" s="1"/>
  <c r="FY46" i="7" s="1"/>
  <c r="FY47" i="7" s="1"/>
  <c r="FY48" i="7" s="1"/>
  <c r="FY49" i="7" s="1"/>
  <c r="FY50" i="7" s="1"/>
  <c r="FY51" i="7" s="1"/>
  <c r="FY52" i="7" s="1"/>
  <c r="FY53" i="7" s="1"/>
  <c r="FY54" i="7" s="1"/>
  <c r="FY55" i="7" s="1"/>
  <c r="FY56" i="7" s="1"/>
  <c r="FY57" i="7" s="1"/>
  <c r="FY58" i="7" s="1"/>
  <c r="FY59" i="7" s="1"/>
  <c r="FY60" i="7" s="1"/>
  <c r="FY61" i="7" s="1"/>
  <c r="FY62" i="7" s="1"/>
  <c r="FY63" i="7" s="1"/>
  <c r="FY64" i="7" s="1"/>
  <c r="FY65" i="7" s="1"/>
  <c r="FY66" i="7" s="1"/>
  <c r="FY67" i="7" s="1"/>
  <c r="HX5" i="8" l="1"/>
  <c r="HZ49" i="7"/>
  <c r="HZ50" i="7" s="1"/>
  <c r="HZ51" i="7" s="1"/>
  <c r="HZ52" i="7" s="1"/>
  <c r="HZ53" i="7" s="1"/>
  <c r="HZ54" i="7" s="1"/>
  <c r="HZ55" i="7" s="1"/>
  <c r="HZ56" i="7" s="1"/>
  <c r="HZ57" i="7" s="1"/>
  <c r="HZ58" i="7" s="1"/>
  <c r="HZ59" i="7" s="1"/>
  <c r="HZ60" i="7" s="1"/>
  <c r="HZ61" i="7" s="1"/>
  <c r="HZ62" i="7" s="1"/>
  <c r="HZ63" i="7" s="1"/>
  <c r="HZ64" i="7" s="1"/>
  <c r="HZ65" i="7" s="1"/>
  <c r="HZ66" i="7" s="1"/>
  <c r="HZ67" i="7" s="1"/>
  <c r="LH49" i="7"/>
  <c r="LH50" i="7" s="1"/>
  <c r="LH51" i="7" s="1"/>
  <c r="LH52" i="7" s="1"/>
  <c r="LH53" i="7" s="1"/>
  <c r="LH54" i="7" s="1"/>
  <c r="LH55" i="7" s="1"/>
  <c r="LH56" i="7" s="1"/>
  <c r="LH57" i="7" s="1"/>
  <c r="LH58" i="7" s="1"/>
  <c r="LH59" i="7" s="1"/>
  <c r="LH60" i="7" s="1"/>
  <c r="LH61" i="7" s="1"/>
  <c r="LH62" i="7" s="1"/>
  <c r="LH63" i="7" s="1"/>
  <c r="LH64" i="7" s="1"/>
  <c r="LH65" i="7" s="1"/>
  <c r="LH66" i="7" s="1"/>
  <c r="LH67" i="7" s="1"/>
  <c r="LH68" i="7" s="1"/>
  <c r="AA7" i="4"/>
  <c r="KZ49" i="7"/>
  <c r="KZ50" i="7" s="1"/>
  <c r="KZ51" i="7" s="1"/>
  <c r="KZ52" i="7" s="1"/>
  <c r="KZ53" i="7" s="1"/>
  <c r="KZ54" i="7" s="1"/>
  <c r="KZ55" i="7" s="1"/>
  <c r="KZ56" i="7" s="1"/>
  <c r="KZ57" i="7" s="1"/>
  <c r="KZ58" i="7" s="1"/>
  <c r="KZ59" i="7" s="1"/>
  <c r="KZ60" i="7" s="1"/>
  <c r="KZ61" i="7" s="1"/>
  <c r="KZ62" i="7" s="1"/>
  <c r="KZ63" i="7" s="1"/>
  <c r="KZ64" i="7" s="1"/>
  <c r="KZ65" i="7" s="1"/>
  <c r="KZ66" i="7" s="1"/>
  <c r="KZ67" i="7" s="1"/>
  <c r="ET68" i="7"/>
  <c r="AN6" i="8"/>
  <c r="GF68" i="7"/>
  <c r="DR6" i="8"/>
  <c r="BQ68" i="7"/>
  <c r="FP6" i="8"/>
  <c r="JD5" i="8"/>
  <c r="JD6" i="8" s="1"/>
  <c r="Z70" i="5"/>
  <c r="DS6" i="8"/>
  <c r="FM6" i="8"/>
  <c r="EV68" i="7"/>
  <c r="BG70" i="5"/>
  <c r="BH70" i="5" s="1"/>
  <c r="BJ68" i="7"/>
  <c r="AB8" i="4"/>
  <c r="DT6" i="8"/>
  <c r="FO6" i="8"/>
  <c r="JT68" i="7"/>
  <c r="JK49" i="7"/>
  <c r="JK50" i="7" s="1"/>
  <c r="JK51" i="7" s="1"/>
  <c r="JK52" i="7" s="1"/>
  <c r="JK53" i="7" s="1"/>
  <c r="JK54" i="7" s="1"/>
  <c r="JK55" i="7" s="1"/>
  <c r="JK56" i="7" s="1"/>
  <c r="JK57" i="7" s="1"/>
  <c r="JK58" i="7" s="1"/>
  <c r="JK59" i="7" s="1"/>
  <c r="JK60" i="7" s="1"/>
  <c r="JK61" i="7" s="1"/>
  <c r="JK62" i="7" s="1"/>
  <c r="JK63" i="7" s="1"/>
  <c r="JK64" i="7" s="1"/>
  <c r="JK65" i="7" s="1"/>
  <c r="JK66" i="7" s="1"/>
  <c r="JK67" i="7" s="1"/>
  <c r="JK68" i="7" s="1"/>
  <c r="LJ6" i="8"/>
  <c r="FM49" i="7"/>
  <c r="FM50" i="7" s="1"/>
  <c r="FM51" i="7" s="1"/>
  <c r="FM52" i="7" s="1"/>
  <c r="FM53" i="7" s="1"/>
  <c r="FM54" i="7" s="1"/>
  <c r="FM55" i="7" s="1"/>
  <c r="FM56" i="7" s="1"/>
  <c r="FM57" i="7" s="1"/>
  <c r="FM58" i="7" s="1"/>
  <c r="FM59" i="7" s="1"/>
  <c r="FM60" i="7" s="1"/>
  <c r="FM61" i="7" s="1"/>
  <c r="FM62" i="7" s="1"/>
  <c r="FM63" i="7" s="1"/>
  <c r="FM64" i="7" s="1"/>
  <c r="FM65" i="7" s="1"/>
  <c r="FM66" i="7" s="1"/>
  <c r="FM67" i="7" s="1"/>
  <c r="FM68" i="7" s="1"/>
  <c r="AX69" i="5"/>
  <c r="HZ5" i="8"/>
  <c r="EL68" i="7"/>
  <c r="FL6" i="8"/>
  <c r="LV49" i="7"/>
  <c r="LV50" i="7" s="1"/>
  <c r="LV51" i="7" s="1"/>
  <c r="LV52" i="7" s="1"/>
  <c r="LV53" i="7" s="1"/>
  <c r="LV54" i="7" s="1"/>
  <c r="LV55" i="7" s="1"/>
  <c r="LV56" i="7" s="1"/>
  <c r="LV57" i="7" s="1"/>
  <c r="LV58" i="7" s="1"/>
  <c r="LV59" i="7" s="1"/>
  <c r="LV60" i="7" s="1"/>
  <c r="LV61" i="7" s="1"/>
  <c r="LV62" i="7" s="1"/>
  <c r="LV63" i="7" s="1"/>
  <c r="LV64" i="7" s="1"/>
  <c r="LV65" i="7" s="1"/>
  <c r="LV66" i="7" s="1"/>
  <c r="LV67" i="7" s="1"/>
  <c r="LV68" i="7" s="1"/>
  <c r="AP6" i="8"/>
  <c r="EI68" i="7"/>
  <c r="FQ6" i="8"/>
  <c r="DO6" i="8"/>
  <c r="FN6" i="8"/>
  <c r="HY5" i="8"/>
  <c r="DE49" i="7"/>
  <c r="DE50" i="7" s="1"/>
  <c r="DE51" i="7" s="1"/>
  <c r="DE52" i="7" s="1"/>
  <c r="DE53" i="7" s="1"/>
  <c r="DE54" i="7" s="1"/>
  <c r="DE55" i="7" s="1"/>
  <c r="DE56" i="7" s="1"/>
  <c r="DE57" i="7" s="1"/>
  <c r="DE58" i="7" s="1"/>
  <c r="DE59" i="7" s="1"/>
  <c r="DE60" i="7" s="1"/>
  <c r="DE61" i="7" s="1"/>
  <c r="DE62" i="7" s="1"/>
  <c r="DE63" i="7" s="1"/>
  <c r="DE64" i="7" s="1"/>
  <c r="DE65" i="7" s="1"/>
  <c r="DE66" i="7" s="1"/>
  <c r="DE67" i="7" s="1"/>
  <c r="DE68" i="7" s="1"/>
  <c r="DR49" i="7"/>
  <c r="DR50" i="7" s="1"/>
  <c r="DR51" i="7" s="1"/>
  <c r="DR52" i="7" s="1"/>
  <c r="DR53" i="7" s="1"/>
  <c r="DR54" i="7" s="1"/>
  <c r="DR55" i="7" s="1"/>
  <c r="DR56" i="7" s="1"/>
  <c r="DR57" i="7" s="1"/>
  <c r="DR58" i="7" s="1"/>
  <c r="DR59" i="7" s="1"/>
  <c r="DR60" i="7" s="1"/>
  <c r="DR61" i="7" s="1"/>
  <c r="DR62" i="7" s="1"/>
  <c r="DR63" i="7" s="1"/>
  <c r="DR64" i="7" s="1"/>
  <c r="DR65" i="7" s="1"/>
  <c r="DR66" i="7" s="1"/>
  <c r="DR67" i="7" s="1"/>
  <c r="BA70" i="5"/>
  <c r="GL68" i="7"/>
  <c r="EU6" i="8"/>
  <c r="ES6" i="8"/>
  <c r="ER6" i="8"/>
  <c r="K68" i="7"/>
  <c r="H68" i="7"/>
  <c r="L68" i="7"/>
  <c r="I68" i="7"/>
  <c r="AX6" i="8"/>
  <c r="AZ6" i="8"/>
  <c r="AW6" i="8"/>
  <c r="BQ6" i="8"/>
  <c r="BP6" i="8"/>
  <c r="BR6" i="8"/>
  <c r="BB68" i="7"/>
  <c r="EW6" i="8"/>
  <c r="GR6" i="8"/>
  <c r="BI8" i="4"/>
  <c r="DG5" i="8"/>
  <c r="DG6" i="8" s="1"/>
  <c r="FX6" i="8"/>
  <c r="LK6" i="8"/>
  <c r="EH68" i="7"/>
  <c r="BP68" i="7"/>
  <c r="AY6" i="8"/>
  <c r="HE6" i="8"/>
  <c r="JW68" i="7"/>
  <c r="BV6" i="8"/>
  <c r="BU6" i="8"/>
  <c r="HY68" i="7"/>
  <c r="HK6" i="8"/>
  <c r="HM6" i="8"/>
  <c r="AL8" i="4"/>
  <c r="DI5" i="8"/>
  <c r="DI6" i="8" s="1"/>
  <c r="BB69" i="5"/>
  <c r="IN68" i="7" s="1"/>
  <c r="BH6" i="8"/>
  <c r="BJ6" i="8"/>
  <c r="EW68" i="7"/>
  <c r="JH6" i="8"/>
  <c r="DP5" i="8"/>
  <c r="DP6" i="8" s="1"/>
  <c r="HV49" i="7"/>
  <c r="HV50" i="7" s="1"/>
  <c r="HV51" i="7" s="1"/>
  <c r="HV52" i="7" s="1"/>
  <c r="HV53" i="7" s="1"/>
  <c r="HV54" i="7" s="1"/>
  <c r="HV55" i="7" s="1"/>
  <c r="HV56" i="7" s="1"/>
  <c r="HV57" i="7" s="1"/>
  <c r="HV58" i="7" s="1"/>
  <c r="HV59" i="7" s="1"/>
  <c r="HV60" i="7" s="1"/>
  <c r="HV61" i="7" s="1"/>
  <c r="HV62" i="7" s="1"/>
  <c r="HV63" i="7" s="1"/>
  <c r="HV64" i="7" s="1"/>
  <c r="HV65" i="7" s="1"/>
  <c r="HV66" i="7" s="1"/>
  <c r="HV67" i="7" s="1"/>
  <c r="AD5" i="8"/>
  <c r="AD6" i="8" s="1"/>
  <c r="DH49" i="7"/>
  <c r="DH50" i="7" s="1"/>
  <c r="DH51" i="7" s="1"/>
  <c r="DH52" i="7" s="1"/>
  <c r="DH53" i="7" s="1"/>
  <c r="DH54" i="7" s="1"/>
  <c r="DH55" i="7" s="1"/>
  <c r="DH56" i="7" s="1"/>
  <c r="DH57" i="7" s="1"/>
  <c r="DH58" i="7" s="1"/>
  <c r="DH59" i="7" s="1"/>
  <c r="DH60" i="7" s="1"/>
  <c r="DH61" i="7" s="1"/>
  <c r="DH62" i="7" s="1"/>
  <c r="DH63" i="7" s="1"/>
  <c r="DH64" i="7" s="1"/>
  <c r="DH65" i="7" s="1"/>
  <c r="DH66" i="7" s="1"/>
  <c r="DH67" i="7" s="1"/>
  <c r="DH68" i="7" s="1"/>
  <c r="AD8" i="4"/>
  <c r="AE8" i="4" s="1"/>
  <c r="EL7" i="8" s="1"/>
  <c r="JX68" i="7"/>
  <c r="HK49" i="7"/>
  <c r="HK50" i="7" s="1"/>
  <c r="HK51" i="7" s="1"/>
  <c r="HK52" i="7" s="1"/>
  <c r="HK53" i="7" s="1"/>
  <c r="HK54" i="7" s="1"/>
  <c r="HK55" i="7" s="1"/>
  <c r="HK56" i="7" s="1"/>
  <c r="HK57" i="7" s="1"/>
  <c r="HK58" i="7" s="1"/>
  <c r="HK59" i="7" s="1"/>
  <c r="HK60" i="7" s="1"/>
  <c r="HK61" i="7" s="1"/>
  <c r="HK62" i="7" s="1"/>
  <c r="HK63" i="7" s="1"/>
  <c r="HK64" i="7" s="1"/>
  <c r="HK65" i="7" s="1"/>
  <c r="HK66" i="7" s="1"/>
  <c r="HK67" i="7" s="1"/>
  <c r="JV68" i="7"/>
  <c r="JV69" i="7" s="1"/>
  <c r="I8" i="4"/>
  <c r="J8" i="4" s="1"/>
  <c r="HD6" i="8"/>
  <c r="BL6" i="8"/>
  <c r="HN6" i="8"/>
  <c r="FW6" i="8"/>
  <c r="EX6" i="8"/>
  <c r="JI6" i="8"/>
  <c r="V5" i="8"/>
  <c r="V6" i="8" s="1"/>
  <c r="IO49" i="7"/>
  <c r="IO50" i="7" s="1"/>
  <c r="IO51" i="7" s="1"/>
  <c r="IO52" i="7" s="1"/>
  <c r="IO53" i="7" s="1"/>
  <c r="IO54" i="7" s="1"/>
  <c r="IO55" i="7" s="1"/>
  <c r="IO56" i="7" s="1"/>
  <c r="IO57" i="7" s="1"/>
  <c r="IO58" i="7" s="1"/>
  <c r="IO59" i="7" s="1"/>
  <c r="IO60" i="7" s="1"/>
  <c r="IO61" i="7" s="1"/>
  <c r="IO62" i="7" s="1"/>
  <c r="IO63" i="7" s="1"/>
  <c r="IO64" i="7" s="1"/>
  <c r="IO65" i="7" s="1"/>
  <c r="IO66" i="7" s="1"/>
  <c r="IO67" i="7" s="1"/>
  <c r="IO68" i="7" s="1"/>
  <c r="JU6" i="8"/>
  <c r="CL67" i="7"/>
  <c r="HO6" i="8"/>
  <c r="AM6" i="8"/>
  <c r="Z8" i="4"/>
  <c r="JS68" i="7"/>
  <c r="JR68" i="7"/>
  <c r="JR69" i="7" s="1"/>
  <c r="CA6" i="8"/>
  <c r="AV6" i="8"/>
  <c r="EZ3" i="8"/>
  <c r="DF49" i="7"/>
  <c r="DF50" i="7" s="1"/>
  <c r="DF51" i="7" s="1"/>
  <c r="DF52" i="7" s="1"/>
  <c r="DF53" i="7" s="1"/>
  <c r="DF54" i="7" s="1"/>
  <c r="DF55" i="7" s="1"/>
  <c r="DF56" i="7" s="1"/>
  <c r="DF57" i="7" s="1"/>
  <c r="DF58" i="7" s="1"/>
  <c r="DF59" i="7" s="1"/>
  <c r="DF60" i="7" s="1"/>
  <c r="DF61" i="7" s="1"/>
  <c r="DF62" i="7" s="1"/>
  <c r="DF63" i="7" s="1"/>
  <c r="DF64" i="7" s="1"/>
  <c r="DF65" i="7" s="1"/>
  <c r="DF66" i="7" s="1"/>
  <c r="DF67" i="7" s="1"/>
  <c r="DF68" i="7" s="1"/>
  <c r="DJ5" i="8"/>
  <c r="DJ6" i="8" s="1"/>
  <c r="FY6" i="8"/>
  <c r="JX6" i="8"/>
  <c r="EV6" i="8"/>
  <c r="JR6" i="8"/>
  <c r="BB6" i="8"/>
  <c r="HL6" i="8"/>
  <c r="JN6" i="8"/>
  <c r="AR8" i="4"/>
  <c r="AY68" i="7"/>
  <c r="DI49" i="7"/>
  <c r="DI50" i="7" s="1"/>
  <c r="DI51" i="7" s="1"/>
  <c r="DI52" i="7" s="1"/>
  <c r="DI53" i="7" s="1"/>
  <c r="DI54" i="7" s="1"/>
  <c r="DI55" i="7" s="1"/>
  <c r="DI56" i="7" s="1"/>
  <c r="DI57" i="7" s="1"/>
  <c r="DI58" i="7" s="1"/>
  <c r="DI59" i="7" s="1"/>
  <c r="DI60" i="7" s="1"/>
  <c r="DI61" i="7" s="1"/>
  <c r="DI62" i="7" s="1"/>
  <c r="DI63" i="7" s="1"/>
  <c r="DI64" i="7" s="1"/>
  <c r="DI65" i="7" s="1"/>
  <c r="DI66" i="7" s="1"/>
  <c r="DI67" i="7" s="1"/>
  <c r="DI68" i="7" s="1"/>
  <c r="C8" i="4"/>
  <c r="G8" i="4"/>
  <c r="AR6" i="8"/>
  <c r="BI6" i="8"/>
  <c r="JJ6" i="8"/>
  <c r="DQ49" i="7"/>
  <c r="DQ50" i="7" s="1"/>
  <c r="DQ51" i="7" s="1"/>
  <c r="DQ52" i="7" s="1"/>
  <c r="DQ53" i="7" s="1"/>
  <c r="DQ54" i="7" s="1"/>
  <c r="DQ55" i="7" s="1"/>
  <c r="DQ56" i="7" s="1"/>
  <c r="DQ57" i="7" s="1"/>
  <c r="DQ58" i="7" s="1"/>
  <c r="DQ59" i="7" s="1"/>
  <c r="DQ60" i="7" s="1"/>
  <c r="DQ61" i="7" s="1"/>
  <c r="DQ62" i="7" s="1"/>
  <c r="DQ63" i="7" s="1"/>
  <c r="DQ64" i="7" s="1"/>
  <c r="DQ65" i="7" s="1"/>
  <c r="DQ66" i="7" s="1"/>
  <c r="DQ67" i="7" s="1"/>
  <c r="AX68" i="7"/>
  <c r="KC68" i="7"/>
  <c r="LL6" i="8"/>
  <c r="BT6" i="8"/>
  <c r="HJ6" i="8"/>
  <c r="LT49" i="7"/>
  <c r="LT50" i="7" s="1"/>
  <c r="LT51" i="7" s="1"/>
  <c r="LT52" i="7" s="1"/>
  <c r="LT53" i="7" s="1"/>
  <c r="LT54" i="7" s="1"/>
  <c r="LT55" i="7" s="1"/>
  <c r="LT56" i="7" s="1"/>
  <c r="LT57" i="7" s="1"/>
  <c r="LT58" i="7" s="1"/>
  <c r="LT59" i="7" s="1"/>
  <c r="LT60" i="7" s="1"/>
  <c r="LT61" i="7" s="1"/>
  <c r="LT62" i="7" s="1"/>
  <c r="LT63" i="7" s="1"/>
  <c r="LT64" i="7" s="1"/>
  <c r="LT65" i="7" s="1"/>
  <c r="LT66" i="7" s="1"/>
  <c r="LT67" i="7" s="1"/>
  <c r="LT68" i="7" s="1"/>
  <c r="BK6" i="8"/>
  <c r="HT49" i="7"/>
  <c r="HT50" i="7" s="1"/>
  <c r="HT51" i="7" s="1"/>
  <c r="HT52" i="7" s="1"/>
  <c r="HT53" i="7" s="1"/>
  <c r="HT54" i="7" s="1"/>
  <c r="HT55" i="7" s="1"/>
  <c r="HT56" i="7" s="1"/>
  <c r="HT57" i="7" s="1"/>
  <c r="HT58" i="7" s="1"/>
  <c r="HT59" i="7" s="1"/>
  <c r="HT60" i="7" s="1"/>
  <c r="HT61" i="7" s="1"/>
  <c r="HT62" i="7" s="1"/>
  <c r="HT63" i="7" s="1"/>
  <c r="HT64" i="7" s="1"/>
  <c r="HT65" i="7" s="1"/>
  <c r="HT66" i="7" s="1"/>
  <c r="HT67" i="7" s="1"/>
  <c r="BH68" i="7"/>
  <c r="LS49" i="7"/>
  <c r="LS50" i="7" s="1"/>
  <c r="LS51" i="7" s="1"/>
  <c r="LS52" i="7" s="1"/>
  <c r="LS53" i="7" s="1"/>
  <c r="LS54" i="7" s="1"/>
  <c r="LS55" i="7" s="1"/>
  <c r="LS56" i="7" s="1"/>
  <c r="LS57" i="7" s="1"/>
  <c r="LS58" i="7" s="1"/>
  <c r="LS59" i="7" s="1"/>
  <c r="LS60" i="7" s="1"/>
  <c r="LS61" i="7" s="1"/>
  <c r="LS62" i="7" s="1"/>
  <c r="LS63" i="7" s="1"/>
  <c r="LS64" i="7" s="1"/>
  <c r="LS65" i="7" s="1"/>
  <c r="LS66" i="7" s="1"/>
  <c r="LS67" i="7" s="1"/>
  <c r="LS68" i="7" s="1"/>
  <c r="GZ6" i="8"/>
  <c r="HW49" i="7"/>
  <c r="HW50" i="7" s="1"/>
  <c r="HW51" i="7" s="1"/>
  <c r="HW52" i="7" s="1"/>
  <c r="HW53" i="7" s="1"/>
  <c r="HW54" i="7" s="1"/>
  <c r="HW55" i="7" s="1"/>
  <c r="HW56" i="7" s="1"/>
  <c r="HW57" i="7" s="1"/>
  <c r="HW58" i="7" s="1"/>
  <c r="HW59" i="7" s="1"/>
  <c r="HW60" i="7" s="1"/>
  <c r="HW61" i="7" s="1"/>
  <c r="HW62" i="7" s="1"/>
  <c r="HW63" i="7" s="1"/>
  <c r="HW64" i="7" s="1"/>
  <c r="HW65" i="7" s="1"/>
  <c r="HW66" i="7" s="1"/>
  <c r="HW67" i="7" s="1"/>
  <c r="HJ49" i="7"/>
  <c r="HJ50" i="7" s="1"/>
  <c r="HJ51" i="7" s="1"/>
  <c r="HJ52" i="7" s="1"/>
  <c r="HJ53" i="7" s="1"/>
  <c r="HJ54" i="7" s="1"/>
  <c r="HJ55" i="7" s="1"/>
  <c r="HJ56" i="7" s="1"/>
  <c r="HJ57" i="7" s="1"/>
  <c r="HJ58" i="7" s="1"/>
  <c r="HJ59" i="7" s="1"/>
  <c r="HJ60" i="7" s="1"/>
  <c r="HJ61" i="7" s="1"/>
  <c r="HJ62" i="7" s="1"/>
  <c r="HJ63" i="7" s="1"/>
  <c r="HJ64" i="7" s="1"/>
  <c r="HJ65" i="7" s="1"/>
  <c r="HJ66" i="7" s="1"/>
  <c r="HJ67" i="7" s="1"/>
  <c r="HJ68" i="7" s="1"/>
  <c r="KP49" i="7"/>
  <c r="KP50" i="7" s="1"/>
  <c r="KP51" i="7" s="1"/>
  <c r="KP52" i="7" s="1"/>
  <c r="KP53" i="7" s="1"/>
  <c r="KP54" i="7" s="1"/>
  <c r="KP55" i="7" s="1"/>
  <c r="KP56" i="7" s="1"/>
  <c r="KP57" i="7" s="1"/>
  <c r="KP58" i="7" s="1"/>
  <c r="KP59" i="7" s="1"/>
  <c r="KP60" i="7" s="1"/>
  <c r="KP61" i="7" s="1"/>
  <c r="KP62" i="7" s="1"/>
  <c r="KP63" i="7" s="1"/>
  <c r="KP64" i="7" s="1"/>
  <c r="KP65" i="7" s="1"/>
  <c r="KP66" i="7" s="1"/>
  <c r="KP67" i="7" s="1"/>
  <c r="KP68" i="7" s="1"/>
  <c r="AO7" i="4"/>
  <c r="GL6" i="8" s="1"/>
  <c r="HA6" i="8"/>
  <c r="BG6" i="8"/>
  <c r="BS6" i="8"/>
  <c r="AW68" i="7"/>
  <c r="BA6" i="8"/>
  <c r="KB68" i="7"/>
  <c r="JK6" i="8"/>
  <c r="O8" i="4"/>
  <c r="M8" i="4"/>
  <c r="N8" i="4" s="1"/>
  <c r="FL49" i="7"/>
  <c r="FL50" i="7" s="1"/>
  <c r="FL51" i="7" s="1"/>
  <c r="FL52" i="7" s="1"/>
  <c r="FL53" i="7" s="1"/>
  <c r="FL54" i="7" s="1"/>
  <c r="FL55" i="7" s="1"/>
  <c r="FL56" i="7" s="1"/>
  <c r="FL57" i="7" s="1"/>
  <c r="FL58" i="7" s="1"/>
  <c r="FL59" i="7" s="1"/>
  <c r="FL60" i="7" s="1"/>
  <c r="FL61" i="7" s="1"/>
  <c r="FL62" i="7" s="1"/>
  <c r="FL63" i="7" s="1"/>
  <c r="FL64" i="7" s="1"/>
  <c r="FL65" i="7" s="1"/>
  <c r="FL66" i="7" s="1"/>
  <c r="FL67" i="7" s="1"/>
  <c r="FL68" i="7" s="1"/>
  <c r="E8" i="4"/>
  <c r="HC6" i="8"/>
  <c r="GG6" i="8"/>
  <c r="HW5" i="8"/>
  <c r="LH6" i="8"/>
  <c r="IT49" i="7"/>
  <c r="IT50" i="7" s="1"/>
  <c r="IT51" i="7" s="1"/>
  <c r="IT52" i="7" s="1"/>
  <c r="IT53" i="7" s="1"/>
  <c r="IT54" i="7" s="1"/>
  <c r="IT55" i="7" s="1"/>
  <c r="IT56" i="7" s="1"/>
  <c r="IT57" i="7" s="1"/>
  <c r="IT58" i="7" s="1"/>
  <c r="IT59" i="7" s="1"/>
  <c r="IT60" i="7" s="1"/>
  <c r="IT61" i="7" s="1"/>
  <c r="IT62" i="7" s="1"/>
  <c r="IT63" i="7" s="1"/>
  <c r="IT64" i="7" s="1"/>
  <c r="IT65" i="7" s="1"/>
  <c r="IT66" i="7" s="1"/>
  <c r="IT67" i="7" s="1"/>
  <c r="IT68" i="7" s="1"/>
  <c r="ET6" i="8"/>
  <c r="HB6" i="8"/>
  <c r="EN6" i="8"/>
  <c r="HU49" i="7"/>
  <c r="HU50" i="7" s="1"/>
  <c r="HU51" i="7" s="1"/>
  <c r="HU52" i="7" s="1"/>
  <c r="HU53" i="7" s="1"/>
  <c r="HU54" i="7" s="1"/>
  <c r="HU55" i="7" s="1"/>
  <c r="HU56" i="7" s="1"/>
  <c r="HU57" i="7" s="1"/>
  <c r="HU58" i="7" s="1"/>
  <c r="HU59" i="7" s="1"/>
  <c r="HU60" i="7" s="1"/>
  <c r="HU61" i="7" s="1"/>
  <c r="HU62" i="7" s="1"/>
  <c r="HU63" i="7" s="1"/>
  <c r="HU64" i="7" s="1"/>
  <c r="HU65" i="7" s="1"/>
  <c r="HU66" i="7" s="1"/>
  <c r="HU67" i="7" s="1"/>
  <c r="FP49" i="7"/>
  <c r="FP50" i="7" s="1"/>
  <c r="FP51" i="7" s="1"/>
  <c r="FP52" i="7" s="1"/>
  <c r="FP53" i="7" s="1"/>
  <c r="FP54" i="7" s="1"/>
  <c r="FP55" i="7" s="1"/>
  <c r="FP56" i="7" s="1"/>
  <c r="FP57" i="7" s="1"/>
  <c r="FP58" i="7" s="1"/>
  <c r="FP59" i="7" s="1"/>
  <c r="FP60" i="7" s="1"/>
  <c r="FP61" i="7" s="1"/>
  <c r="FP62" i="7" s="1"/>
  <c r="FP63" i="7" s="1"/>
  <c r="FP64" i="7" s="1"/>
  <c r="FP65" i="7" s="1"/>
  <c r="FP66" i="7" s="1"/>
  <c r="FP67" i="7" s="1"/>
  <c r="FP68" i="7" s="1"/>
  <c r="BF6" i="8"/>
  <c r="K8" i="4"/>
  <c r="Q8" i="4"/>
  <c r="HO68" i="7"/>
  <c r="HK68" i="7"/>
  <c r="IE68" i="7"/>
  <c r="IH68" i="7"/>
  <c r="IJ68" i="7"/>
  <c r="ID68" i="7"/>
  <c r="II68" i="7"/>
  <c r="IF68" i="7"/>
  <c r="KN6" i="8"/>
  <c r="JU69" i="7"/>
  <c r="JW69" i="7"/>
  <c r="JS69" i="7"/>
  <c r="JX69" i="7"/>
  <c r="GX3" i="8"/>
  <c r="GV4" i="8"/>
  <c r="GV5" i="8" s="1"/>
  <c r="GV6" i="8" s="1"/>
  <c r="DK4" i="8"/>
  <c r="DL3" i="8"/>
  <c r="LM4" i="8"/>
  <c r="LN3" i="8"/>
  <c r="FE49" i="7"/>
  <c r="FE50" i="7" s="1"/>
  <c r="FE51" i="7" s="1"/>
  <c r="FE52" i="7" s="1"/>
  <c r="FE53" i="7" s="1"/>
  <c r="FE54" i="7" s="1"/>
  <c r="FE55" i="7" s="1"/>
  <c r="FE56" i="7" s="1"/>
  <c r="FE57" i="7" s="1"/>
  <c r="FE58" i="7" s="1"/>
  <c r="FE59" i="7" s="1"/>
  <c r="FE60" i="7" s="1"/>
  <c r="FE61" i="7" s="1"/>
  <c r="FE62" i="7" s="1"/>
  <c r="FE63" i="7" s="1"/>
  <c r="FE64" i="7" s="1"/>
  <c r="FE65" i="7" s="1"/>
  <c r="FE66" i="7" s="1"/>
  <c r="FE67" i="7" s="1"/>
  <c r="FE68" i="7" s="1"/>
  <c r="BO70" i="5"/>
  <c r="BC4" i="8"/>
  <c r="BD3" i="8"/>
  <c r="AW70" i="5"/>
  <c r="AL70" i="5"/>
  <c r="HM68" i="7"/>
  <c r="KG68" i="7"/>
  <c r="KS4" i="8"/>
  <c r="KT3" i="8"/>
  <c r="W8" i="4"/>
  <c r="LW4" i="7"/>
  <c r="LX3" i="7"/>
  <c r="DU5" i="8"/>
  <c r="DV4" i="8"/>
  <c r="IR6" i="8"/>
  <c r="IQ6" i="8"/>
  <c r="IP49" i="7"/>
  <c r="IP50" i="7" s="1"/>
  <c r="IP51" i="7" s="1"/>
  <c r="IP52" i="7" s="1"/>
  <c r="IP53" i="7" s="1"/>
  <c r="IP54" i="7" s="1"/>
  <c r="IP55" i="7" s="1"/>
  <c r="IP56" i="7" s="1"/>
  <c r="IP57" i="7" s="1"/>
  <c r="IP58" i="7" s="1"/>
  <c r="IP59" i="7" s="1"/>
  <c r="IP60" i="7" s="1"/>
  <c r="IP61" i="7" s="1"/>
  <c r="IP62" i="7" s="1"/>
  <c r="IP63" i="7" s="1"/>
  <c r="IP64" i="7" s="1"/>
  <c r="IP65" i="7" s="1"/>
  <c r="IP66" i="7" s="1"/>
  <c r="IP67" i="7" s="1"/>
  <c r="IP68" i="7" s="1"/>
  <c r="LM4" i="7"/>
  <c r="LN3" i="7"/>
  <c r="U5" i="8"/>
  <c r="U6" i="8" s="1"/>
  <c r="IX5" i="8"/>
  <c r="IX6" i="8" s="1"/>
  <c r="IH6" i="8"/>
  <c r="HL68" i="7"/>
  <c r="JY4" i="7"/>
  <c r="JZ3" i="7"/>
  <c r="CW5" i="8"/>
  <c r="CW6" i="8" s="1"/>
  <c r="H4" i="8"/>
  <c r="J68" i="7"/>
  <c r="CM67" i="7"/>
  <c r="GW4" i="7"/>
  <c r="GX3" i="7"/>
  <c r="EB68" i="7"/>
  <c r="CQ4" i="7"/>
  <c r="CR3" i="7"/>
  <c r="DJ49" i="7"/>
  <c r="DJ50" i="7" s="1"/>
  <c r="DJ51" i="7" s="1"/>
  <c r="DJ52" i="7" s="1"/>
  <c r="DJ53" i="7" s="1"/>
  <c r="DJ54" i="7" s="1"/>
  <c r="DJ55" i="7" s="1"/>
  <c r="DJ56" i="7" s="1"/>
  <c r="DJ57" i="7" s="1"/>
  <c r="DJ58" i="7" s="1"/>
  <c r="DJ59" i="7" s="1"/>
  <c r="DJ60" i="7" s="1"/>
  <c r="DJ61" i="7" s="1"/>
  <c r="DJ62" i="7" s="1"/>
  <c r="DJ63" i="7" s="1"/>
  <c r="DJ64" i="7" s="1"/>
  <c r="DJ65" i="7" s="1"/>
  <c r="DJ66" i="7" s="1"/>
  <c r="DJ67" i="7" s="1"/>
  <c r="DJ68" i="7" s="1"/>
  <c r="IE6" i="8"/>
  <c r="AV68" i="7"/>
  <c r="KO6" i="8"/>
  <c r="IG6" i="8"/>
  <c r="K70" i="5"/>
  <c r="L70" i="5" s="1"/>
  <c r="FS4" i="7"/>
  <c r="FT3" i="7"/>
  <c r="DO49" i="7"/>
  <c r="DO50" i="7" s="1"/>
  <c r="DO51" i="7" s="1"/>
  <c r="DO52" i="7" s="1"/>
  <c r="DO53" i="7" s="1"/>
  <c r="DO54" i="7" s="1"/>
  <c r="DO55" i="7" s="1"/>
  <c r="DO56" i="7" s="1"/>
  <c r="DO57" i="7" s="1"/>
  <c r="DO58" i="7" s="1"/>
  <c r="DO59" i="7" s="1"/>
  <c r="DO60" i="7" s="1"/>
  <c r="DO61" i="7" s="1"/>
  <c r="DO62" i="7" s="1"/>
  <c r="DO63" i="7" s="1"/>
  <c r="DO64" i="7" s="1"/>
  <c r="DO65" i="7" s="1"/>
  <c r="DO66" i="7" s="1"/>
  <c r="DO67" i="7" s="1"/>
  <c r="AJ70" i="5"/>
  <c r="C70" i="5"/>
  <c r="Y4" i="8"/>
  <c r="Z3" i="8"/>
  <c r="AQ68" i="7"/>
  <c r="X5" i="8"/>
  <c r="X6" i="8" s="1"/>
  <c r="BM4" i="7"/>
  <c r="BN3" i="7"/>
  <c r="Y4" i="7"/>
  <c r="Z3" i="7"/>
  <c r="JO4" i="7"/>
  <c r="JP3" i="7"/>
  <c r="CQ4" i="8"/>
  <c r="CR3" i="8"/>
  <c r="DX68" i="7"/>
  <c r="BK70" i="5"/>
  <c r="IK4" i="7"/>
  <c r="IL3" i="7"/>
  <c r="FG49" i="7"/>
  <c r="FG50" i="7" s="1"/>
  <c r="FG51" i="7" s="1"/>
  <c r="FG52" i="7" s="1"/>
  <c r="FG53" i="7" s="1"/>
  <c r="FG54" i="7" s="1"/>
  <c r="FG55" i="7" s="1"/>
  <c r="FG56" i="7" s="1"/>
  <c r="FG57" i="7" s="1"/>
  <c r="FG58" i="7" s="1"/>
  <c r="FG59" i="7" s="1"/>
  <c r="FG60" i="7" s="1"/>
  <c r="FG61" i="7" s="1"/>
  <c r="FG62" i="7" s="1"/>
  <c r="FG63" i="7" s="1"/>
  <c r="FG64" i="7" s="1"/>
  <c r="FG65" i="7" s="1"/>
  <c r="FG66" i="7" s="1"/>
  <c r="FG67" i="7" s="1"/>
  <c r="FG68" i="7" s="1"/>
  <c r="AJ8" i="4"/>
  <c r="HH3" i="8"/>
  <c r="HF4" i="8"/>
  <c r="HF5" i="8" s="1"/>
  <c r="HF6" i="8" s="1"/>
  <c r="S8" i="4"/>
  <c r="S9" i="4" s="1"/>
  <c r="GN4" i="8"/>
  <c r="GM5" i="8"/>
  <c r="LC4" i="7"/>
  <c r="LD3" i="7"/>
  <c r="IA4" i="7"/>
  <c r="IB3" i="7"/>
  <c r="JO4" i="8"/>
  <c r="JP3" i="8"/>
  <c r="HP68" i="7"/>
  <c r="JE4" i="7"/>
  <c r="JF3" i="7"/>
  <c r="GC5" i="8"/>
  <c r="FB49" i="7"/>
  <c r="FB50" i="7" s="1"/>
  <c r="FB51" i="7" s="1"/>
  <c r="FB52" i="7" s="1"/>
  <c r="FB53" i="7" s="1"/>
  <c r="FB54" i="7" s="1"/>
  <c r="FB55" i="7" s="1"/>
  <c r="FB56" i="7" s="1"/>
  <c r="FB57" i="7" s="1"/>
  <c r="FB58" i="7" s="1"/>
  <c r="FB59" i="7" s="1"/>
  <c r="FB60" i="7" s="1"/>
  <c r="FB61" i="7" s="1"/>
  <c r="FB62" i="7" s="1"/>
  <c r="FB63" i="7" s="1"/>
  <c r="FB64" i="7" s="1"/>
  <c r="FB65" i="7" s="1"/>
  <c r="FB66" i="7" s="1"/>
  <c r="FB67" i="7" s="1"/>
  <c r="FB68" i="7" s="1"/>
  <c r="EY5" i="8"/>
  <c r="EZ4" i="8"/>
  <c r="R5" i="8"/>
  <c r="R6" i="8" s="1"/>
  <c r="AC7" i="4"/>
  <c r="EC6" i="8" s="1"/>
  <c r="AY8" i="4"/>
  <c r="AB5" i="8"/>
  <c r="AB6" i="8" s="1"/>
  <c r="DY68" i="7"/>
  <c r="AE5" i="8"/>
  <c r="AE6" i="8" s="1"/>
  <c r="CT67" i="7"/>
  <c r="CT68" i="7" s="1"/>
  <c r="N68" i="7"/>
  <c r="AP70" i="5"/>
  <c r="GD3" i="8"/>
  <c r="GB4" i="8"/>
  <c r="GB5" i="8" s="1"/>
  <c r="GB6" i="8" s="1"/>
  <c r="AB70" i="5"/>
  <c r="G70" i="5"/>
  <c r="AG70" i="5"/>
  <c r="EU69" i="7" s="1"/>
  <c r="S5" i="8"/>
  <c r="S6" i="8" s="1"/>
  <c r="AD49" i="7"/>
  <c r="AD50" i="7" s="1"/>
  <c r="AD51" i="7" s="1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CB49" i="7"/>
  <c r="CB50" i="7" s="1"/>
  <c r="CB51" i="7" s="1"/>
  <c r="CB52" i="7" s="1"/>
  <c r="CB53" i="7" s="1"/>
  <c r="CB54" i="7" s="1"/>
  <c r="CB55" i="7" s="1"/>
  <c r="CB56" i="7" s="1"/>
  <c r="CB57" i="7" s="1"/>
  <c r="CB58" i="7" s="1"/>
  <c r="CB59" i="7" s="1"/>
  <c r="CB60" i="7" s="1"/>
  <c r="CB61" i="7" s="1"/>
  <c r="CB62" i="7" s="1"/>
  <c r="CB63" i="7" s="1"/>
  <c r="CB64" i="7" s="1"/>
  <c r="CB65" i="7" s="1"/>
  <c r="CB66" i="7" s="1"/>
  <c r="CB67" i="7" s="1"/>
  <c r="BE8" i="4"/>
  <c r="BF8" i="4" s="1"/>
  <c r="DQ5" i="8"/>
  <c r="DQ6" i="8" s="1"/>
  <c r="AN8" i="4"/>
  <c r="GV49" i="7"/>
  <c r="GV50" i="7" s="1"/>
  <c r="GV51" i="7" s="1"/>
  <c r="GV52" i="7" s="1"/>
  <c r="GV53" i="7" s="1"/>
  <c r="GV54" i="7" s="1"/>
  <c r="GV55" i="7" s="1"/>
  <c r="GV56" i="7" s="1"/>
  <c r="GV57" i="7" s="1"/>
  <c r="GV58" i="7" s="1"/>
  <c r="GV59" i="7" s="1"/>
  <c r="GV60" i="7" s="1"/>
  <c r="GV61" i="7" s="1"/>
  <c r="GV62" i="7" s="1"/>
  <c r="GV63" i="7" s="1"/>
  <c r="GV64" i="7" s="1"/>
  <c r="GV65" i="7" s="1"/>
  <c r="GV66" i="7" s="1"/>
  <c r="GV67" i="7" s="1"/>
  <c r="GV68" i="7" s="1"/>
  <c r="EP3" i="8"/>
  <c r="LR49" i="7"/>
  <c r="LR50" i="7" s="1"/>
  <c r="LR51" i="7" s="1"/>
  <c r="LR52" i="7" s="1"/>
  <c r="LR53" i="7" s="1"/>
  <c r="LR54" i="7" s="1"/>
  <c r="LR55" i="7" s="1"/>
  <c r="LR56" i="7" s="1"/>
  <c r="LR57" i="7" s="1"/>
  <c r="LR58" i="7" s="1"/>
  <c r="LR59" i="7" s="1"/>
  <c r="LR60" i="7" s="1"/>
  <c r="LR61" i="7" s="1"/>
  <c r="LR62" i="7" s="1"/>
  <c r="LR63" i="7" s="1"/>
  <c r="LR64" i="7" s="1"/>
  <c r="LR65" i="7" s="1"/>
  <c r="LR66" i="7" s="1"/>
  <c r="LR67" i="7" s="1"/>
  <c r="LR68" i="7" s="1"/>
  <c r="HW68" i="7"/>
  <c r="U70" i="5"/>
  <c r="GS6" i="8"/>
  <c r="JC5" i="8"/>
  <c r="JC6" i="8" s="1"/>
  <c r="IA4" i="8"/>
  <c r="IB3" i="8"/>
  <c r="AE49" i="7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FT3" i="8"/>
  <c r="FR4" i="8"/>
  <c r="FR5" i="8" s="1"/>
  <c r="FR6" i="8" s="1"/>
  <c r="AB49" i="7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BM4" i="8"/>
  <c r="BN3" i="8"/>
  <c r="BL68" i="7"/>
  <c r="BM70" i="5"/>
  <c r="KJ3" i="8"/>
  <c r="KH4" i="8"/>
  <c r="KM6" i="8"/>
  <c r="FC49" i="7"/>
  <c r="FC50" i="7" s="1"/>
  <c r="FC51" i="7" s="1"/>
  <c r="FC52" i="7" s="1"/>
  <c r="FC53" i="7" s="1"/>
  <c r="FC54" i="7" s="1"/>
  <c r="FC55" i="7" s="1"/>
  <c r="FC56" i="7" s="1"/>
  <c r="FC57" i="7" s="1"/>
  <c r="FC58" i="7" s="1"/>
  <c r="FC59" i="7" s="1"/>
  <c r="FC60" i="7" s="1"/>
  <c r="FC61" i="7" s="1"/>
  <c r="FC62" i="7" s="1"/>
  <c r="FC63" i="7" s="1"/>
  <c r="FC64" i="7" s="1"/>
  <c r="FC65" i="7" s="1"/>
  <c r="FC66" i="7" s="1"/>
  <c r="FC67" i="7" s="1"/>
  <c r="FC68" i="7" s="1"/>
  <c r="BB70" i="5"/>
  <c r="II6" i="8"/>
  <c r="IG68" i="7"/>
  <c r="AH8" i="4"/>
  <c r="JT69" i="7"/>
  <c r="BQ8" i="4"/>
  <c r="EN68" i="7"/>
  <c r="AM69" i="5"/>
  <c r="HE68" i="7"/>
  <c r="KV6" i="8"/>
  <c r="GT6" i="8"/>
  <c r="X8" i="4"/>
  <c r="DG7" i="8" s="1"/>
  <c r="AC5" i="8"/>
  <c r="AC6" i="8" s="1"/>
  <c r="HG5" i="8"/>
  <c r="JS6" i="8"/>
  <c r="FI4" i="8"/>
  <c r="FJ3" i="8"/>
  <c r="CJ5" i="8"/>
  <c r="CJ6" i="8" s="1"/>
  <c r="AH5" i="8"/>
  <c r="AH6" i="8" s="1"/>
  <c r="E255" i="2"/>
  <c r="F255" i="2"/>
  <c r="G255" i="2"/>
  <c r="D256" i="2"/>
  <c r="EY4" i="7"/>
  <c r="EZ3" i="7"/>
  <c r="BG68" i="7"/>
  <c r="R69" i="5"/>
  <c r="CC68" i="7" s="1"/>
  <c r="CE49" i="7"/>
  <c r="CE50" i="7" s="1"/>
  <c r="CE51" i="7" s="1"/>
  <c r="CE52" i="7" s="1"/>
  <c r="CE53" i="7" s="1"/>
  <c r="CE54" i="7" s="1"/>
  <c r="CE55" i="7" s="1"/>
  <c r="CE56" i="7" s="1"/>
  <c r="CE57" i="7" s="1"/>
  <c r="CE58" i="7" s="1"/>
  <c r="CE59" i="7" s="1"/>
  <c r="CE60" i="7" s="1"/>
  <c r="CE61" i="7" s="1"/>
  <c r="CE62" i="7" s="1"/>
  <c r="CE63" i="7" s="1"/>
  <c r="CE64" i="7" s="1"/>
  <c r="CE65" i="7" s="1"/>
  <c r="CE66" i="7" s="1"/>
  <c r="CE67" i="7" s="1"/>
  <c r="DD5" i="8"/>
  <c r="DD6" i="8" s="1"/>
  <c r="DP49" i="7"/>
  <c r="DP50" i="7" s="1"/>
  <c r="DP51" i="7" s="1"/>
  <c r="DP52" i="7" s="1"/>
  <c r="DP53" i="7" s="1"/>
  <c r="DP54" i="7" s="1"/>
  <c r="DP55" i="7" s="1"/>
  <c r="DP56" i="7" s="1"/>
  <c r="DP57" i="7" s="1"/>
  <c r="DP58" i="7" s="1"/>
  <c r="DP59" i="7" s="1"/>
  <c r="DP60" i="7" s="1"/>
  <c r="DP61" i="7" s="1"/>
  <c r="DP62" i="7" s="1"/>
  <c r="DP63" i="7" s="1"/>
  <c r="DP64" i="7" s="1"/>
  <c r="DP65" i="7" s="1"/>
  <c r="DP66" i="7" s="1"/>
  <c r="DP67" i="7" s="1"/>
  <c r="LW4" i="8"/>
  <c r="LX3" i="8"/>
  <c r="DG49" i="7"/>
  <c r="DG50" i="7" s="1"/>
  <c r="DG51" i="7" s="1"/>
  <c r="DG52" i="7" s="1"/>
  <c r="DG53" i="7" s="1"/>
  <c r="DG54" i="7" s="1"/>
  <c r="DG55" i="7" s="1"/>
  <c r="DG56" i="7" s="1"/>
  <c r="DG57" i="7" s="1"/>
  <c r="DG58" i="7" s="1"/>
  <c r="DG59" i="7" s="1"/>
  <c r="DG60" i="7" s="1"/>
  <c r="DG61" i="7" s="1"/>
  <c r="DG62" i="7" s="1"/>
  <c r="DG63" i="7" s="1"/>
  <c r="DG64" i="7" s="1"/>
  <c r="DG65" i="7" s="1"/>
  <c r="DG66" i="7" s="1"/>
  <c r="DG67" i="7" s="1"/>
  <c r="DG68" i="7" s="1"/>
  <c r="JE4" i="8"/>
  <c r="JF3" i="8"/>
  <c r="CV5" i="8"/>
  <c r="CV6" i="8" s="1"/>
  <c r="CM5" i="8"/>
  <c r="CM6" i="8" s="1"/>
  <c r="KP6" i="8"/>
  <c r="JC68" i="7"/>
  <c r="CT5" i="8"/>
  <c r="CT6" i="8" s="1"/>
  <c r="JN49" i="7"/>
  <c r="JN50" i="7" s="1"/>
  <c r="JN51" i="7" s="1"/>
  <c r="JN52" i="7" s="1"/>
  <c r="JN53" i="7" s="1"/>
  <c r="JN54" i="7" s="1"/>
  <c r="JN55" i="7" s="1"/>
  <c r="JN56" i="7" s="1"/>
  <c r="JN57" i="7" s="1"/>
  <c r="JN58" i="7" s="1"/>
  <c r="JN59" i="7" s="1"/>
  <c r="JN60" i="7" s="1"/>
  <c r="JN61" i="7" s="1"/>
  <c r="JN62" i="7" s="1"/>
  <c r="JN63" i="7" s="1"/>
  <c r="JN64" i="7" s="1"/>
  <c r="JN65" i="7" s="1"/>
  <c r="JN66" i="7" s="1"/>
  <c r="JN67" i="7" s="1"/>
  <c r="JN68" i="7" s="1"/>
  <c r="HA68" i="7"/>
  <c r="GU49" i="7"/>
  <c r="GU50" i="7" s="1"/>
  <c r="GU51" i="7" s="1"/>
  <c r="GU52" i="7" s="1"/>
  <c r="GU53" i="7" s="1"/>
  <c r="GU54" i="7" s="1"/>
  <c r="GU55" i="7" s="1"/>
  <c r="GU56" i="7" s="1"/>
  <c r="GU57" i="7" s="1"/>
  <c r="GU58" i="7" s="1"/>
  <c r="GU59" i="7" s="1"/>
  <c r="GU60" i="7" s="1"/>
  <c r="GU61" i="7" s="1"/>
  <c r="GU62" i="7" s="1"/>
  <c r="GU63" i="7" s="1"/>
  <c r="GU64" i="7" s="1"/>
  <c r="GU65" i="7" s="1"/>
  <c r="GU66" i="7" s="1"/>
  <c r="GU67" i="7" s="1"/>
  <c r="GU68" i="7" s="1"/>
  <c r="IQ49" i="7"/>
  <c r="IQ50" i="7" s="1"/>
  <c r="IQ51" i="7" s="1"/>
  <c r="IQ52" i="7" s="1"/>
  <c r="IQ53" i="7" s="1"/>
  <c r="IQ54" i="7" s="1"/>
  <c r="IQ55" i="7" s="1"/>
  <c r="IQ56" i="7" s="1"/>
  <c r="IQ57" i="7" s="1"/>
  <c r="IQ58" i="7" s="1"/>
  <c r="IQ59" i="7" s="1"/>
  <c r="IQ60" i="7" s="1"/>
  <c r="IQ61" i="7" s="1"/>
  <c r="IQ62" i="7" s="1"/>
  <c r="IQ63" i="7" s="1"/>
  <c r="IQ64" i="7" s="1"/>
  <c r="IQ65" i="7" s="1"/>
  <c r="IQ66" i="7" s="1"/>
  <c r="IQ67" i="7" s="1"/>
  <c r="IQ68" i="7" s="1"/>
  <c r="HQ4" i="7"/>
  <c r="HR3" i="7"/>
  <c r="BC70" i="5"/>
  <c r="HN68" i="7"/>
  <c r="H70" i="5"/>
  <c r="AS4" i="8"/>
  <c r="AT3" i="8"/>
  <c r="BW4" i="7"/>
  <c r="BX3" i="7"/>
  <c r="ED6" i="8"/>
  <c r="BU68" i="7"/>
  <c r="KR6" i="8"/>
  <c r="CW67" i="7"/>
  <c r="CW68" i="7" s="1"/>
  <c r="BA68" i="7"/>
  <c r="FS5" i="8"/>
  <c r="AM68" i="7"/>
  <c r="CD49" i="7"/>
  <c r="CD50" i="7" s="1"/>
  <c r="CD51" i="7" s="1"/>
  <c r="CD52" i="7" s="1"/>
  <c r="CD53" i="7" s="1"/>
  <c r="CD54" i="7" s="1"/>
  <c r="CD55" i="7" s="1"/>
  <c r="CD56" i="7" s="1"/>
  <c r="CD57" i="7" s="1"/>
  <c r="CD58" i="7" s="1"/>
  <c r="CD59" i="7" s="1"/>
  <c r="CD60" i="7" s="1"/>
  <c r="CD61" i="7" s="1"/>
  <c r="CD62" i="7" s="1"/>
  <c r="CD63" i="7" s="1"/>
  <c r="CD64" i="7" s="1"/>
  <c r="CD65" i="7" s="1"/>
  <c r="CD66" i="7" s="1"/>
  <c r="CD67" i="7" s="1"/>
  <c r="HZ68" i="7"/>
  <c r="DD49" i="7"/>
  <c r="DD50" i="7" s="1"/>
  <c r="DD51" i="7" s="1"/>
  <c r="DD52" i="7" s="1"/>
  <c r="DD53" i="7" s="1"/>
  <c r="DD54" i="7" s="1"/>
  <c r="DD55" i="7" s="1"/>
  <c r="DD56" i="7" s="1"/>
  <c r="DD57" i="7" s="1"/>
  <c r="DD58" i="7" s="1"/>
  <c r="DD59" i="7" s="1"/>
  <c r="DD60" i="7" s="1"/>
  <c r="DD61" i="7" s="1"/>
  <c r="DD62" i="7" s="1"/>
  <c r="DD63" i="7" s="1"/>
  <c r="DD64" i="7" s="1"/>
  <c r="DD65" i="7" s="1"/>
  <c r="DD66" i="7" s="1"/>
  <c r="DD67" i="7" s="1"/>
  <c r="DD68" i="7" s="1"/>
  <c r="IY5" i="8"/>
  <c r="IY6" i="8" s="1"/>
  <c r="DA4" i="8"/>
  <c r="DB3" i="8"/>
  <c r="BZ49" i="7"/>
  <c r="BZ50" i="7" s="1"/>
  <c r="BZ51" i="7" s="1"/>
  <c r="BZ52" i="7" s="1"/>
  <c r="BZ53" i="7" s="1"/>
  <c r="BZ54" i="7" s="1"/>
  <c r="BZ55" i="7" s="1"/>
  <c r="BZ56" i="7" s="1"/>
  <c r="BZ57" i="7" s="1"/>
  <c r="BZ58" i="7" s="1"/>
  <c r="BZ59" i="7" s="1"/>
  <c r="BZ60" i="7" s="1"/>
  <c r="BZ61" i="7" s="1"/>
  <c r="BZ62" i="7" s="1"/>
  <c r="BZ63" i="7" s="1"/>
  <c r="BZ64" i="7" s="1"/>
  <c r="BZ65" i="7" s="1"/>
  <c r="BZ66" i="7" s="1"/>
  <c r="BZ67" i="7" s="1"/>
  <c r="BF68" i="7"/>
  <c r="HT68" i="7"/>
  <c r="JM6" i="8"/>
  <c r="KQ6" i="8"/>
  <c r="O4" i="7"/>
  <c r="P3" i="7"/>
  <c r="HV68" i="7"/>
  <c r="JL6" i="8"/>
  <c r="GP6" i="8"/>
  <c r="IF6" i="8"/>
  <c r="BR70" i="5"/>
  <c r="LV69" i="7" s="1"/>
  <c r="LC4" i="8"/>
  <c r="LD3" i="8"/>
  <c r="W70" i="5"/>
  <c r="X70" i="5" s="1"/>
  <c r="DH69" i="7" s="1"/>
  <c r="DH5" i="8"/>
  <c r="DH6" i="8" s="1"/>
  <c r="DH7" i="8" s="1"/>
  <c r="IO6" i="8"/>
  <c r="IT69" i="7"/>
  <c r="DZ6" i="8"/>
  <c r="DU4" i="7"/>
  <c r="DV3" i="7"/>
  <c r="AZ8" i="4"/>
  <c r="ID7" i="8" s="1"/>
  <c r="FY68" i="7"/>
  <c r="AG49" i="7"/>
  <c r="AG50" i="7" s="1"/>
  <c r="AG51" i="7" s="1"/>
  <c r="AG52" i="7" s="1"/>
  <c r="AG53" i="7" s="1"/>
  <c r="AG54" i="7" s="1"/>
  <c r="AG55" i="7" s="1"/>
  <c r="AG56" i="7" s="1"/>
  <c r="AG57" i="7" s="1"/>
  <c r="AG58" i="7" s="1"/>
  <c r="AG59" i="7" s="1"/>
  <c r="AG60" i="7" s="1"/>
  <c r="AG61" i="7" s="1"/>
  <c r="AG62" i="7" s="1"/>
  <c r="AG63" i="7" s="1"/>
  <c r="AG64" i="7" s="1"/>
  <c r="AG65" i="7" s="1"/>
  <c r="AG66" i="7" s="1"/>
  <c r="AG67" i="7" s="1"/>
  <c r="AG68" i="7" s="1"/>
  <c r="IK4" i="8"/>
  <c r="IL3" i="8"/>
  <c r="CG4" i="7"/>
  <c r="CH3" i="7"/>
  <c r="HX68" i="7"/>
  <c r="FH49" i="7"/>
  <c r="FH50" i="7" s="1"/>
  <c r="FH51" i="7" s="1"/>
  <c r="FH52" i="7" s="1"/>
  <c r="FH53" i="7" s="1"/>
  <c r="FH54" i="7" s="1"/>
  <c r="FH55" i="7" s="1"/>
  <c r="FH56" i="7" s="1"/>
  <c r="FH57" i="7" s="1"/>
  <c r="FH58" i="7" s="1"/>
  <c r="FH59" i="7" s="1"/>
  <c r="FH60" i="7" s="1"/>
  <c r="FH61" i="7" s="1"/>
  <c r="FH62" i="7" s="1"/>
  <c r="FH63" i="7" s="1"/>
  <c r="FH64" i="7" s="1"/>
  <c r="FH65" i="7" s="1"/>
  <c r="FH66" i="7" s="1"/>
  <c r="FH67" i="7" s="1"/>
  <c r="FH68" i="7" s="1"/>
  <c r="F69" i="5"/>
  <c r="JB5" i="8"/>
  <c r="JB6" i="8" s="1"/>
  <c r="E289" i="2"/>
  <c r="F289" i="2"/>
  <c r="G289" i="2"/>
  <c r="D290" i="2"/>
  <c r="KS4" i="7"/>
  <c r="KT3" i="7"/>
  <c r="CA68" i="7"/>
  <c r="D72" i="2"/>
  <c r="E71" i="2"/>
  <c r="I71" i="5" s="1"/>
  <c r="F71" i="2"/>
  <c r="AF71" i="5" s="1"/>
  <c r="G71" i="2"/>
  <c r="BA71" i="5" s="1"/>
  <c r="BE70" i="5"/>
  <c r="BF70" i="5" s="1"/>
  <c r="KW6" i="8"/>
  <c r="BC8" i="4"/>
  <c r="BD8" i="4" s="1"/>
  <c r="JD7" i="8" s="1"/>
  <c r="BH8" i="4"/>
  <c r="AN68" i="7"/>
  <c r="S70" i="5"/>
  <c r="S71" i="5" s="1"/>
  <c r="GM4" i="7"/>
  <c r="GN3" i="7"/>
  <c r="AI7" i="4"/>
  <c r="FG6" i="8" s="1"/>
  <c r="GQ6" i="8"/>
  <c r="AM8" i="4"/>
  <c r="BM8" i="4"/>
  <c r="AT70" i="5"/>
  <c r="AF49" i="7"/>
  <c r="AF50" i="7" s="1"/>
  <c r="AF51" i="7" s="1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D70" i="5"/>
  <c r="KD68" i="7"/>
  <c r="FD49" i="7"/>
  <c r="FD50" i="7" s="1"/>
  <c r="FD51" i="7" s="1"/>
  <c r="FD52" i="7" s="1"/>
  <c r="FD53" i="7" s="1"/>
  <c r="FD54" i="7" s="1"/>
  <c r="FD55" i="7" s="1"/>
  <c r="FD56" i="7" s="1"/>
  <c r="FD57" i="7" s="1"/>
  <c r="FD58" i="7" s="1"/>
  <c r="FD59" i="7" s="1"/>
  <c r="FD60" i="7" s="1"/>
  <c r="FD61" i="7" s="1"/>
  <c r="FD62" i="7" s="1"/>
  <c r="FD63" i="7" s="1"/>
  <c r="FD64" i="7" s="1"/>
  <c r="FD65" i="7" s="1"/>
  <c r="FD66" i="7" s="1"/>
  <c r="FD67" i="7" s="1"/>
  <c r="FD68" i="7" s="1"/>
  <c r="IS6" i="8"/>
  <c r="AH70" i="5"/>
  <c r="AH71" i="5" s="1"/>
  <c r="HF68" i="7"/>
  <c r="KX6" i="8"/>
  <c r="IS49" i="7"/>
  <c r="IS50" i="7" s="1"/>
  <c r="IS51" i="7" s="1"/>
  <c r="IS52" i="7" s="1"/>
  <c r="IS53" i="7" s="1"/>
  <c r="IS54" i="7" s="1"/>
  <c r="IS55" i="7" s="1"/>
  <c r="IS56" i="7" s="1"/>
  <c r="IS57" i="7" s="1"/>
  <c r="IS58" i="7" s="1"/>
  <c r="IS59" i="7" s="1"/>
  <c r="IS60" i="7" s="1"/>
  <c r="IS61" i="7" s="1"/>
  <c r="IS62" i="7" s="1"/>
  <c r="IS63" i="7" s="1"/>
  <c r="IS64" i="7" s="1"/>
  <c r="IS65" i="7" s="1"/>
  <c r="IS66" i="7" s="1"/>
  <c r="IS67" i="7" s="1"/>
  <c r="IS68" i="7" s="1"/>
  <c r="IS69" i="7" s="1"/>
  <c r="IJ6" i="8"/>
  <c r="EH6" i="8"/>
  <c r="JA5" i="8"/>
  <c r="JA6" i="8" s="1"/>
  <c r="KZ6" i="8"/>
  <c r="HD68" i="7"/>
  <c r="LB6" i="8"/>
  <c r="HR3" i="8"/>
  <c r="HP4" i="8"/>
  <c r="HP5" i="8" s="1"/>
  <c r="HP6" i="8" s="1"/>
  <c r="LI6" i="8"/>
  <c r="JM49" i="7"/>
  <c r="JM50" i="7" s="1"/>
  <c r="JM51" i="7" s="1"/>
  <c r="JM52" i="7" s="1"/>
  <c r="JM53" i="7" s="1"/>
  <c r="JM54" i="7" s="1"/>
  <c r="JM55" i="7" s="1"/>
  <c r="JM56" i="7" s="1"/>
  <c r="JM57" i="7" s="1"/>
  <c r="JM58" i="7" s="1"/>
  <c r="JM59" i="7" s="1"/>
  <c r="JM60" i="7" s="1"/>
  <c r="JM61" i="7" s="1"/>
  <c r="JM62" i="7" s="1"/>
  <c r="JM63" i="7" s="1"/>
  <c r="JM64" i="7" s="1"/>
  <c r="JM65" i="7" s="1"/>
  <c r="JM66" i="7" s="1"/>
  <c r="JM67" i="7" s="1"/>
  <c r="JM68" i="7" s="1"/>
  <c r="HC68" i="7"/>
  <c r="LA6" i="8"/>
  <c r="IU4" i="7"/>
  <c r="IV3" i="7"/>
  <c r="LS69" i="7"/>
  <c r="JY4" i="8"/>
  <c r="JZ3" i="8"/>
  <c r="HU68" i="7"/>
  <c r="FZ6" i="8"/>
  <c r="IX68" i="7"/>
  <c r="DA4" i="7"/>
  <c r="DB3" i="7"/>
  <c r="EF3" i="8"/>
  <c r="EE4" i="8"/>
  <c r="BC4" i="7"/>
  <c r="BD3" i="7"/>
  <c r="AP8" i="4"/>
  <c r="AC70" i="5"/>
  <c r="GN3" i="8"/>
  <c r="BS68" i="7"/>
  <c r="LP69" i="7"/>
  <c r="EA68" i="7"/>
  <c r="AI4" i="8"/>
  <c r="AJ3" i="8"/>
  <c r="DK4" i="7"/>
  <c r="DL3" i="7"/>
  <c r="AA69" i="5"/>
  <c r="AA70" i="5" s="1"/>
  <c r="M70" i="5"/>
  <c r="M71" i="5" s="1"/>
  <c r="DZ68" i="7"/>
  <c r="AW8" i="4"/>
  <c r="BI70" i="5"/>
  <c r="BJ70" i="5" s="1"/>
  <c r="HG4" i="7"/>
  <c r="HH3" i="7"/>
  <c r="AY70" i="5"/>
  <c r="GU6" i="8"/>
  <c r="DT49" i="7"/>
  <c r="DT50" i="7" s="1"/>
  <c r="DT51" i="7" s="1"/>
  <c r="DT52" i="7" s="1"/>
  <c r="DT53" i="7" s="1"/>
  <c r="DT54" i="7" s="1"/>
  <c r="DT55" i="7" s="1"/>
  <c r="DT56" i="7" s="1"/>
  <c r="DT57" i="7" s="1"/>
  <c r="DT58" i="7" s="1"/>
  <c r="DT59" i="7" s="1"/>
  <c r="DT60" i="7" s="1"/>
  <c r="DT61" i="7" s="1"/>
  <c r="DT62" i="7" s="1"/>
  <c r="DT63" i="7" s="1"/>
  <c r="DT64" i="7" s="1"/>
  <c r="DT65" i="7" s="1"/>
  <c r="DT66" i="7" s="1"/>
  <c r="DT67" i="7" s="1"/>
  <c r="EO5" i="8"/>
  <c r="EP4" i="8"/>
  <c r="O4" i="8"/>
  <c r="P3" i="8"/>
  <c r="DS49" i="7"/>
  <c r="DS50" i="7" s="1"/>
  <c r="DS51" i="7" s="1"/>
  <c r="DS52" i="7" s="1"/>
  <c r="DS53" i="7" s="1"/>
  <c r="DS54" i="7" s="1"/>
  <c r="DS55" i="7" s="1"/>
  <c r="DS56" i="7" s="1"/>
  <c r="DS57" i="7" s="1"/>
  <c r="DS58" i="7" s="1"/>
  <c r="DS59" i="7" s="1"/>
  <c r="DS60" i="7" s="1"/>
  <c r="DS61" i="7" s="1"/>
  <c r="DS62" i="7" s="1"/>
  <c r="DS63" i="7" s="1"/>
  <c r="DS64" i="7" s="1"/>
  <c r="DS65" i="7" s="1"/>
  <c r="DS66" i="7" s="1"/>
  <c r="DS67" i="7" s="1"/>
  <c r="AL68" i="7"/>
  <c r="CN5" i="8"/>
  <c r="CN6" i="8" s="1"/>
  <c r="KH68" i="7"/>
  <c r="AT8" i="4"/>
  <c r="CL5" i="8"/>
  <c r="CL6" i="8" s="1"/>
  <c r="CG4" i="8"/>
  <c r="CH3" i="8"/>
  <c r="EB6" i="8"/>
  <c r="O70" i="5"/>
  <c r="CP5" i="8"/>
  <c r="CP6" i="8" s="1"/>
  <c r="JT6" i="8"/>
  <c r="BR7" i="4"/>
  <c r="LR6" i="8" s="1"/>
  <c r="KI4" i="7"/>
  <c r="KJ3" i="7"/>
  <c r="EM6" i="8"/>
  <c r="GC4" i="7"/>
  <c r="GD3" i="7"/>
  <c r="CZ67" i="7"/>
  <c r="CZ68" i="7" s="1"/>
  <c r="BA8" i="4"/>
  <c r="GX4" i="8"/>
  <c r="GW5" i="8"/>
  <c r="DF5" i="8"/>
  <c r="DF6" i="8" s="1"/>
  <c r="IR49" i="7"/>
  <c r="IR50" i="7" s="1"/>
  <c r="IR51" i="7" s="1"/>
  <c r="IR52" i="7" s="1"/>
  <c r="IR53" i="7" s="1"/>
  <c r="IR54" i="7" s="1"/>
  <c r="IR55" i="7" s="1"/>
  <c r="IR56" i="7" s="1"/>
  <c r="IR57" i="7" s="1"/>
  <c r="IR58" i="7" s="1"/>
  <c r="IR59" i="7" s="1"/>
  <c r="IR60" i="7" s="1"/>
  <c r="IR61" i="7" s="1"/>
  <c r="IR62" i="7" s="1"/>
  <c r="IR63" i="7" s="1"/>
  <c r="IR64" i="7" s="1"/>
  <c r="IR65" i="7" s="1"/>
  <c r="IR66" i="7" s="1"/>
  <c r="IR67" i="7" s="1"/>
  <c r="IR68" i="7" s="1"/>
  <c r="IR69" i="7" s="1"/>
  <c r="JI49" i="7"/>
  <c r="JI50" i="7" s="1"/>
  <c r="JI51" i="7" s="1"/>
  <c r="JI52" i="7" s="1"/>
  <c r="JI53" i="7" s="1"/>
  <c r="JI54" i="7" s="1"/>
  <c r="JI55" i="7" s="1"/>
  <c r="JI56" i="7" s="1"/>
  <c r="JI57" i="7" s="1"/>
  <c r="JI58" i="7" s="1"/>
  <c r="JI59" i="7" s="1"/>
  <c r="JI60" i="7" s="1"/>
  <c r="JI61" i="7" s="1"/>
  <c r="JI62" i="7" s="1"/>
  <c r="JI63" i="7" s="1"/>
  <c r="JI64" i="7" s="1"/>
  <c r="JI65" i="7" s="1"/>
  <c r="JI66" i="7" s="1"/>
  <c r="JI67" i="7" s="1"/>
  <c r="JI68" i="7" s="1"/>
  <c r="AZ68" i="7"/>
  <c r="CX67" i="7"/>
  <c r="CX68" i="7" s="1"/>
  <c r="EK68" i="7"/>
  <c r="AI4" i="7"/>
  <c r="AJ3" i="7"/>
  <c r="EJ6" i="8"/>
  <c r="CV67" i="7"/>
  <c r="CV68" i="7" s="1"/>
  <c r="GT49" i="7"/>
  <c r="GT50" i="7" s="1"/>
  <c r="GT51" i="7" s="1"/>
  <c r="GT52" i="7" s="1"/>
  <c r="GT53" i="7" s="1"/>
  <c r="GT54" i="7" s="1"/>
  <c r="GT55" i="7" s="1"/>
  <c r="GT56" i="7" s="1"/>
  <c r="GT57" i="7" s="1"/>
  <c r="GT58" i="7" s="1"/>
  <c r="GT59" i="7" s="1"/>
  <c r="GT60" i="7" s="1"/>
  <c r="GT61" i="7" s="1"/>
  <c r="GT62" i="7" s="1"/>
  <c r="GT63" i="7" s="1"/>
  <c r="GT64" i="7" s="1"/>
  <c r="GT65" i="7" s="1"/>
  <c r="GT66" i="7" s="1"/>
  <c r="GT67" i="7" s="1"/>
  <c r="GT68" i="7" s="1"/>
  <c r="DE5" i="8"/>
  <c r="DE6" i="8" s="1"/>
  <c r="BJ7" i="4"/>
  <c r="KI6" i="8" s="1"/>
  <c r="EI6" i="8"/>
  <c r="FI4" i="7"/>
  <c r="FJ3" i="7"/>
  <c r="BV68" i="7"/>
  <c r="DN49" i="7"/>
  <c r="DN50" i="7" s="1"/>
  <c r="DN51" i="7" s="1"/>
  <c r="DN52" i="7" s="1"/>
  <c r="DN53" i="7" s="1"/>
  <c r="DN54" i="7" s="1"/>
  <c r="DN55" i="7" s="1"/>
  <c r="DN56" i="7" s="1"/>
  <c r="DN57" i="7" s="1"/>
  <c r="DN58" i="7" s="1"/>
  <c r="DN59" i="7" s="1"/>
  <c r="DN60" i="7" s="1"/>
  <c r="DN61" i="7" s="1"/>
  <c r="DN62" i="7" s="1"/>
  <c r="DN63" i="7" s="1"/>
  <c r="DN64" i="7" s="1"/>
  <c r="DN65" i="7" s="1"/>
  <c r="DN66" i="7" s="1"/>
  <c r="DN67" i="7" s="1"/>
  <c r="EM68" i="7"/>
  <c r="DN5" i="8"/>
  <c r="DN6" i="8" s="1"/>
  <c r="E71" i="5"/>
  <c r="HC7" i="8"/>
  <c r="M9" i="2"/>
  <c r="BG9" i="4" s="1"/>
  <c r="L9" i="2"/>
  <c r="AR9" i="4" s="1"/>
  <c r="K9" i="2"/>
  <c r="U9" i="4" s="1"/>
  <c r="J10" i="2"/>
  <c r="KL6" i="8"/>
  <c r="AF8" i="4"/>
  <c r="FH6" i="8"/>
  <c r="BW4" i="8"/>
  <c r="BX3" i="8"/>
  <c r="AH49" i="7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FZ68" i="7"/>
  <c r="AC49" i="7"/>
  <c r="AC50" i="7" s="1"/>
  <c r="AC51" i="7" s="1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IU4" i="8"/>
  <c r="IU5" i="8" s="1"/>
  <c r="IV3" i="8"/>
  <c r="IT5" i="8"/>
  <c r="IT6" i="8" s="1"/>
  <c r="Q70" i="5"/>
  <c r="DV3" i="8"/>
  <c r="J70" i="5"/>
  <c r="AR69" i="7" s="1"/>
  <c r="AS4" i="7"/>
  <c r="AT3" i="7"/>
  <c r="BK68" i="7"/>
  <c r="BR68" i="7"/>
  <c r="EO4" i="7"/>
  <c r="EP3" i="7"/>
  <c r="BI68" i="7"/>
  <c r="BK8" i="4"/>
  <c r="BK9" i="4" s="1"/>
  <c r="LT69" i="7"/>
  <c r="EK6" i="8"/>
  <c r="EE4" i="7"/>
  <c r="EF3" i="7"/>
  <c r="N4" i="8"/>
  <c r="D6" i="4"/>
  <c r="I5" i="8" s="1"/>
  <c r="HB68" i="7"/>
  <c r="ED68" i="7"/>
  <c r="KE68" i="7"/>
  <c r="D70" i="5"/>
  <c r="T69" i="5"/>
  <c r="CN68" i="7" s="1"/>
  <c r="BO8" i="4"/>
  <c r="BO9" i="4" s="1"/>
  <c r="FV6" i="8"/>
  <c r="FV7" i="8" s="1"/>
  <c r="AX7" i="4"/>
  <c r="JD68" i="7"/>
  <c r="IP6" i="8"/>
  <c r="T5" i="8"/>
  <c r="T6" i="8" s="1"/>
  <c r="V8" i="4"/>
  <c r="AS8" i="4"/>
  <c r="HE7" i="8" s="1"/>
  <c r="AN70" i="5"/>
  <c r="AN71" i="5" s="1"/>
  <c r="CP67" i="7"/>
  <c r="BN69" i="5"/>
  <c r="LA68" i="7" s="1"/>
  <c r="GA6" i="8"/>
  <c r="LF6" i="8"/>
  <c r="J4" i="8"/>
  <c r="J5" i="8" s="1"/>
  <c r="HV5" i="8"/>
  <c r="BP70" i="5"/>
  <c r="LH69" i="7" s="1"/>
  <c r="FF49" i="7"/>
  <c r="FF50" i="7" s="1"/>
  <c r="FF51" i="7" s="1"/>
  <c r="FF52" i="7" s="1"/>
  <c r="FF53" i="7" s="1"/>
  <c r="FF54" i="7" s="1"/>
  <c r="FF55" i="7" s="1"/>
  <c r="FF56" i="7" s="1"/>
  <c r="FF57" i="7" s="1"/>
  <c r="FF58" i="7" s="1"/>
  <c r="FF59" i="7" s="1"/>
  <c r="FF60" i="7" s="1"/>
  <c r="FF61" i="7" s="1"/>
  <c r="FF62" i="7" s="1"/>
  <c r="FF63" i="7" s="1"/>
  <c r="FF64" i="7" s="1"/>
  <c r="FF65" i="7" s="1"/>
  <c r="FF66" i="7" s="1"/>
  <c r="FF67" i="7" s="1"/>
  <c r="FF68" i="7" s="1"/>
  <c r="M68" i="7"/>
  <c r="BT68" i="7"/>
  <c r="AR70" i="5"/>
  <c r="AR71" i="5" s="1"/>
  <c r="HQ5" i="8"/>
  <c r="JW6" i="8"/>
  <c r="EJ7" i="8" l="1"/>
  <c r="EH7" i="8"/>
  <c r="EN7" i="8"/>
  <c r="E9" i="4"/>
  <c r="GF6" i="8"/>
  <c r="EK7" i="8"/>
  <c r="DZ69" i="7"/>
  <c r="Z71" i="5"/>
  <c r="AD71" i="5"/>
  <c r="LU69" i="7"/>
  <c r="IO69" i="7"/>
  <c r="EI7" i="8"/>
  <c r="CD68" i="7"/>
  <c r="M69" i="7"/>
  <c r="AA71" i="5"/>
  <c r="Z9" i="4"/>
  <c r="IV4" i="8"/>
  <c r="O71" i="5"/>
  <c r="AT71" i="5"/>
  <c r="JB7" i="8"/>
  <c r="BZ68" i="7"/>
  <c r="FT4" i="8"/>
  <c r="ET69" i="7"/>
  <c r="HH4" i="8"/>
  <c r="CB68" i="7"/>
  <c r="IN69" i="7"/>
  <c r="EM7" i="8"/>
  <c r="JA7" i="8"/>
  <c r="AE69" i="7"/>
  <c r="GK6" i="8"/>
  <c r="JJ69" i="7"/>
  <c r="JL69" i="7"/>
  <c r="JK69" i="7"/>
  <c r="AL7" i="8"/>
  <c r="AQ7" i="8"/>
  <c r="AO7" i="8"/>
  <c r="AN7" i="8"/>
  <c r="AP7" i="8"/>
  <c r="JK7" i="8"/>
  <c r="JN7" i="8"/>
  <c r="JI7" i="8"/>
  <c r="F8" i="4"/>
  <c r="T7" i="8" s="1"/>
  <c r="BA9" i="4"/>
  <c r="KD6" i="8"/>
  <c r="DP68" i="7"/>
  <c r="DP69" i="7" s="1"/>
  <c r="AH9" i="4"/>
  <c r="AD69" i="7"/>
  <c r="N69" i="7"/>
  <c r="G9" i="4"/>
  <c r="GJ6" i="8"/>
  <c r="AM7" i="8"/>
  <c r="V9" i="4"/>
  <c r="AR7" i="8"/>
  <c r="HR4" i="8"/>
  <c r="DE7" i="8"/>
  <c r="CV7" i="8"/>
  <c r="DD7" i="8"/>
  <c r="LR69" i="7"/>
  <c r="Q9" i="4"/>
  <c r="M9" i="4"/>
  <c r="N9" i="4" s="1"/>
  <c r="C9" i="4"/>
  <c r="AB9" i="4"/>
  <c r="BL7" i="8"/>
  <c r="GH6" i="8"/>
  <c r="JI69" i="7"/>
  <c r="CJ68" i="7"/>
  <c r="BH9" i="4"/>
  <c r="LU6" i="8"/>
  <c r="K9" i="4"/>
  <c r="O9" i="4"/>
  <c r="H8" i="4"/>
  <c r="AE7" i="8" s="1"/>
  <c r="AL9" i="4"/>
  <c r="AM9" i="4" s="1"/>
  <c r="FV8" i="8" s="1"/>
  <c r="BI9" i="4"/>
  <c r="P8" i="4"/>
  <c r="P9" i="4" s="1"/>
  <c r="CZ7" i="8"/>
  <c r="CZ8" i="8" s="1"/>
  <c r="BC9" i="4"/>
  <c r="BD9" i="4" s="1"/>
  <c r="ES69" i="7"/>
  <c r="KF6" i="8"/>
  <c r="LT6" i="8"/>
  <c r="BF7" i="8"/>
  <c r="BK7" i="8"/>
  <c r="AD9" i="4"/>
  <c r="AE9" i="4" s="1"/>
  <c r="HA7" i="8"/>
  <c r="CP68" i="7"/>
  <c r="AX8" i="4"/>
  <c r="KE6" i="8"/>
  <c r="DJ7" i="8"/>
  <c r="JN69" i="7"/>
  <c r="CE68" i="7"/>
  <c r="CK68" i="7"/>
  <c r="GI6" i="8"/>
  <c r="BJ7" i="8"/>
  <c r="LG69" i="7"/>
  <c r="DF7" i="8"/>
  <c r="JM69" i="7"/>
  <c r="AG69" i="7"/>
  <c r="CT7" i="8"/>
  <c r="EV69" i="7"/>
  <c r="DQ7" i="8"/>
  <c r="AA8" i="4"/>
  <c r="DP7" i="8" s="1"/>
  <c r="BG7" i="8"/>
  <c r="R8" i="4"/>
  <c r="CA7" i="8" s="1"/>
  <c r="BH7" i="8"/>
  <c r="AX7" i="8"/>
  <c r="AX8" i="8" s="1"/>
  <c r="R7" i="8"/>
  <c r="LS6" i="8"/>
  <c r="IJ7" i="8"/>
  <c r="CY7" i="8"/>
  <c r="JL7" i="8"/>
  <c r="BQ9" i="4"/>
  <c r="BE9" i="4"/>
  <c r="BI7" i="8"/>
  <c r="I9" i="4"/>
  <c r="J9" i="4" s="1"/>
  <c r="L8" i="4"/>
  <c r="L9" i="4" s="1"/>
  <c r="BB69" i="7"/>
  <c r="AX69" i="7"/>
  <c r="AW69" i="7"/>
  <c r="AY69" i="7"/>
  <c r="KF69" i="7"/>
  <c r="KC69" i="7"/>
  <c r="KB69" i="7"/>
  <c r="DU5" i="7"/>
  <c r="DV4" i="7"/>
  <c r="O5" i="7"/>
  <c r="P4" i="7"/>
  <c r="DA5" i="8"/>
  <c r="DB4" i="8"/>
  <c r="JW7" i="8"/>
  <c r="AT9" i="4"/>
  <c r="AU8" i="4"/>
  <c r="AY71" i="5"/>
  <c r="DA5" i="7"/>
  <c r="DB4" i="7"/>
  <c r="BM9" i="4"/>
  <c r="FY7" i="8"/>
  <c r="LJ69" i="7"/>
  <c r="LK69" i="7"/>
  <c r="W71" i="5"/>
  <c r="W72" i="5" s="1"/>
  <c r="IF7" i="8"/>
  <c r="JM7" i="8"/>
  <c r="DD69" i="7"/>
  <c r="BA69" i="7"/>
  <c r="JE5" i="8"/>
  <c r="JF4" i="8"/>
  <c r="EY5" i="7"/>
  <c r="EZ4" i="7"/>
  <c r="U71" i="5"/>
  <c r="AP71" i="5"/>
  <c r="JE5" i="7"/>
  <c r="JF4" i="7"/>
  <c r="JO5" i="8"/>
  <c r="JP4" i="8"/>
  <c r="IZ7" i="8"/>
  <c r="BM5" i="7"/>
  <c r="BN4" i="7"/>
  <c r="AJ71" i="5"/>
  <c r="AK70" i="5"/>
  <c r="AV69" i="7"/>
  <c r="CW7" i="8"/>
  <c r="CW8" i="8" s="1"/>
  <c r="IX7" i="8"/>
  <c r="AW71" i="5"/>
  <c r="BO71" i="5"/>
  <c r="DK5" i="8"/>
  <c r="DL4" i="8"/>
  <c r="BQ71" i="5"/>
  <c r="EX69" i="7"/>
  <c r="IE69" i="7"/>
  <c r="KS5" i="7"/>
  <c r="KT4" i="7"/>
  <c r="KY68" i="7"/>
  <c r="HD7" i="8"/>
  <c r="IK5" i="7"/>
  <c r="IL4" i="7"/>
  <c r="Y5" i="7"/>
  <c r="Z4" i="7"/>
  <c r="DO68" i="7"/>
  <c r="DO69" i="7" s="1"/>
  <c r="IE7" i="8"/>
  <c r="EW69" i="7"/>
  <c r="DI7" i="8"/>
  <c r="AZ70" i="5"/>
  <c r="AT72" i="5"/>
  <c r="HP7" i="8"/>
  <c r="AI5" i="7"/>
  <c r="AJ4" i="7"/>
  <c r="GW6" i="8"/>
  <c r="GX5" i="8"/>
  <c r="KI5" i="7"/>
  <c r="KJ4" i="7"/>
  <c r="KH69" i="7"/>
  <c r="HG5" i="7"/>
  <c r="HH4" i="7"/>
  <c r="AP9" i="4"/>
  <c r="KD69" i="7"/>
  <c r="DF69" i="7"/>
  <c r="E290" i="2"/>
  <c r="F290" i="2"/>
  <c r="G290" i="2"/>
  <c r="D291" i="2"/>
  <c r="LB68" i="7"/>
  <c r="LC5" i="8"/>
  <c r="LD4" i="8"/>
  <c r="M5" i="8"/>
  <c r="BW5" i="7"/>
  <c r="BX4" i="7"/>
  <c r="BC71" i="5"/>
  <c r="JH7" i="8"/>
  <c r="G256" i="2"/>
  <c r="F256" i="2"/>
  <c r="E256" i="2"/>
  <c r="D257" i="2"/>
  <c r="BD70" i="5"/>
  <c r="JC69" i="7" s="1"/>
  <c r="II7" i="8"/>
  <c r="IA5" i="7"/>
  <c r="IB4" i="7"/>
  <c r="BK71" i="5"/>
  <c r="BL70" i="5"/>
  <c r="N70" i="5"/>
  <c r="LP6" i="8"/>
  <c r="DJ69" i="7"/>
  <c r="GW5" i="7"/>
  <c r="GX4" i="7"/>
  <c r="KS5" i="8"/>
  <c r="KT4" i="8"/>
  <c r="BN8" i="4"/>
  <c r="BL8" i="4"/>
  <c r="BL9" i="4" s="1"/>
  <c r="D73" i="2"/>
  <c r="G72" i="2"/>
  <c r="BA72" i="5" s="1"/>
  <c r="F72" i="2"/>
  <c r="AN72" i="5" s="1"/>
  <c r="E72" i="2"/>
  <c r="E72" i="5" s="1"/>
  <c r="FW7" i="8"/>
  <c r="F70" i="5"/>
  <c r="F71" i="5" s="1"/>
  <c r="U68" i="7"/>
  <c r="V68" i="7"/>
  <c r="T68" i="7"/>
  <c r="X68" i="7"/>
  <c r="R68" i="7"/>
  <c r="BG71" i="5"/>
  <c r="DI69" i="7"/>
  <c r="DG69" i="7"/>
  <c r="FI5" i="8"/>
  <c r="FJ4" i="8"/>
  <c r="HQ6" i="8"/>
  <c r="HR5" i="8"/>
  <c r="KR7" i="8"/>
  <c r="KR8" i="8" s="1"/>
  <c r="JS7" i="8"/>
  <c r="JS8" i="8" s="1"/>
  <c r="AM70" i="5"/>
  <c r="FW68" i="7"/>
  <c r="FW69" i="7" s="1"/>
  <c r="FV68" i="7"/>
  <c r="FX68" i="7"/>
  <c r="FX69" i="7" s="1"/>
  <c r="GB68" i="7"/>
  <c r="HX6" i="8"/>
  <c r="BB71" i="5"/>
  <c r="IN70" i="7" s="1"/>
  <c r="BM5" i="8"/>
  <c r="BN4" i="8"/>
  <c r="AG71" i="5"/>
  <c r="EZ5" i="8"/>
  <c r="EY6" i="8"/>
  <c r="GA68" i="7"/>
  <c r="AQ8" i="4"/>
  <c r="GT7" i="8" s="1"/>
  <c r="DX69" i="7"/>
  <c r="JO5" i="7"/>
  <c r="JP4" i="7"/>
  <c r="AQ69" i="7"/>
  <c r="FS5" i="7"/>
  <c r="FT4" i="7"/>
  <c r="LV6" i="8"/>
  <c r="DU6" i="8"/>
  <c r="DV5" i="8"/>
  <c r="KG69" i="7"/>
  <c r="BC5" i="8"/>
  <c r="BD4" i="8"/>
  <c r="AS70" i="5"/>
  <c r="HB69" i="7" s="1"/>
  <c r="JH69" i="7"/>
  <c r="IF69" i="7"/>
  <c r="AS5" i="7"/>
  <c r="AT4" i="7"/>
  <c r="P4" i="8"/>
  <c r="O5" i="8"/>
  <c r="J71" i="5"/>
  <c r="FZ69" i="7"/>
  <c r="FZ7" i="8"/>
  <c r="IU5" i="7"/>
  <c r="IV4" i="7"/>
  <c r="AD72" i="5"/>
  <c r="AI8" i="4"/>
  <c r="AI9" i="4" s="1"/>
  <c r="FC6" i="8"/>
  <c r="FB6" i="8"/>
  <c r="FD6" i="8"/>
  <c r="FE6" i="8"/>
  <c r="CX7" i="8"/>
  <c r="CX8" i="8" s="1"/>
  <c r="AO69" i="7"/>
  <c r="CG5" i="7"/>
  <c r="CH4" i="7"/>
  <c r="HZ6" i="8"/>
  <c r="HZ7" i="8" s="1"/>
  <c r="AR72" i="5"/>
  <c r="GA7" i="8"/>
  <c r="T70" i="5"/>
  <c r="T71" i="5" s="1"/>
  <c r="EO5" i="7"/>
  <c r="EP4" i="7"/>
  <c r="M10" i="2"/>
  <c r="BQ10" i="4" s="1"/>
  <c r="K10" i="2"/>
  <c r="U10" i="4" s="1"/>
  <c r="J11" i="2"/>
  <c r="L10" i="2"/>
  <c r="AR10" i="4" s="1"/>
  <c r="CO68" i="7"/>
  <c r="LQ69" i="7"/>
  <c r="AW9" i="4"/>
  <c r="DK5" i="7"/>
  <c r="DL4" i="7"/>
  <c r="EA69" i="7"/>
  <c r="BC5" i="7"/>
  <c r="BD4" i="7"/>
  <c r="AQ70" i="5"/>
  <c r="GV69" i="7" s="1"/>
  <c r="LB7" i="8"/>
  <c r="AN69" i="7"/>
  <c r="AN70" i="7" s="1"/>
  <c r="P70" i="5"/>
  <c r="BU69" i="7" s="1"/>
  <c r="FF6" i="8"/>
  <c r="AS5" i="8"/>
  <c r="AT4" i="8"/>
  <c r="HQ5" i="7"/>
  <c r="HR4" i="7"/>
  <c r="KP7" i="8"/>
  <c r="KP8" i="8" s="1"/>
  <c r="LW5" i="8"/>
  <c r="LX4" i="8"/>
  <c r="R70" i="5"/>
  <c r="CB69" i="7" s="1"/>
  <c r="W68" i="7"/>
  <c r="W69" i="7" s="1"/>
  <c r="W70" i="7" s="1"/>
  <c r="ER69" i="7"/>
  <c r="KH5" i="8"/>
  <c r="KJ4" i="8"/>
  <c r="AB69" i="7"/>
  <c r="IA5" i="8"/>
  <c r="IB4" i="8"/>
  <c r="G71" i="5"/>
  <c r="G72" i="5" s="1"/>
  <c r="DY69" i="7"/>
  <c r="FX7" i="8"/>
  <c r="HF7" i="8"/>
  <c r="AX70" i="5"/>
  <c r="HW69" i="7" s="1"/>
  <c r="K71" i="5"/>
  <c r="L71" i="5" s="1"/>
  <c r="CQ5" i="7"/>
  <c r="CR4" i="7"/>
  <c r="CM68" i="7"/>
  <c r="CM69" i="7" s="1"/>
  <c r="CM70" i="7" s="1"/>
  <c r="JY5" i="7"/>
  <c r="JZ4" i="7"/>
  <c r="V70" i="5"/>
  <c r="DQ68" i="7"/>
  <c r="DQ69" i="7" s="1"/>
  <c r="DQ70" i="7" s="1"/>
  <c r="AP69" i="7"/>
  <c r="AP70" i="7" s="1"/>
  <c r="II69" i="7"/>
  <c r="JD69" i="7"/>
  <c r="EE5" i="7"/>
  <c r="EF4" i="7"/>
  <c r="BV69" i="7"/>
  <c r="BP71" i="5"/>
  <c r="AX9" i="4"/>
  <c r="AF9" i="4"/>
  <c r="AG8" i="4"/>
  <c r="FI5" i="7"/>
  <c r="FJ4" i="7"/>
  <c r="HV6" i="8"/>
  <c r="HV7" i="8" s="1"/>
  <c r="AS9" i="4"/>
  <c r="GZ7" i="8"/>
  <c r="KV7" i="8"/>
  <c r="N5" i="8"/>
  <c r="L5" i="8"/>
  <c r="D7" i="4"/>
  <c r="J6" i="8" s="1"/>
  <c r="IU6" i="8"/>
  <c r="IV5" i="8"/>
  <c r="BJ8" i="4"/>
  <c r="BJ9" i="4" s="1"/>
  <c r="KC6" i="8"/>
  <c r="KB6" i="8"/>
  <c r="BR8" i="4"/>
  <c r="BR9" i="4" s="1"/>
  <c r="EO6" i="8"/>
  <c r="EP5" i="8"/>
  <c r="BI71" i="5"/>
  <c r="BI72" i="5" s="1"/>
  <c r="AI5" i="8"/>
  <c r="AJ4" i="8"/>
  <c r="Q71" i="5"/>
  <c r="Q72" i="5" s="1"/>
  <c r="S68" i="7"/>
  <c r="BW5" i="8"/>
  <c r="BX4" i="8"/>
  <c r="DN68" i="7"/>
  <c r="DN69" i="7" s="1"/>
  <c r="DN70" i="7" s="1"/>
  <c r="AZ69" i="7"/>
  <c r="JT7" i="8"/>
  <c r="JT8" i="8" s="1"/>
  <c r="AL69" i="7"/>
  <c r="AL70" i="7" s="1"/>
  <c r="DT68" i="7"/>
  <c r="DT69" i="7" s="1"/>
  <c r="DT70" i="7" s="1"/>
  <c r="LF69" i="7"/>
  <c r="JJ7" i="8"/>
  <c r="EF4" i="8"/>
  <c r="EE5" i="8"/>
  <c r="LA7" i="8"/>
  <c r="GM5" i="7"/>
  <c r="GN4" i="7"/>
  <c r="HY6" i="8"/>
  <c r="HY7" i="8" s="1"/>
  <c r="BE71" i="5"/>
  <c r="BE72" i="5" s="1"/>
  <c r="JU7" i="8"/>
  <c r="JU8" i="8" s="1"/>
  <c r="IK5" i="8"/>
  <c r="IL4" i="8"/>
  <c r="AM69" i="7"/>
  <c r="H69" i="7"/>
  <c r="KG6" i="8"/>
  <c r="DR68" i="7"/>
  <c r="DR69" i="7" s="1"/>
  <c r="DR70" i="7" s="1"/>
  <c r="IQ69" i="7"/>
  <c r="IQ70" i="7" s="1"/>
  <c r="HG6" i="8"/>
  <c r="HH5" i="8"/>
  <c r="LQ6" i="8"/>
  <c r="AN9" i="4"/>
  <c r="AO8" i="4"/>
  <c r="AB71" i="5"/>
  <c r="AB72" i="5" s="1"/>
  <c r="GD4" i="8"/>
  <c r="Y5" i="8"/>
  <c r="Z4" i="8"/>
  <c r="EB69" i="7"/>
  <c r="J69" i="7"/>
  <c r="HL69" i="7"/>
  <c r="HL70" i="7" s="1"/>
  <c r="HL71" i="7" s="1"/>
  <c r="LM5" i="7"/>
  <c r="LN4" i="7"/>
  <c r="LW5" i="7"/>
  <c r="LX4" i="7"/>
  <c r="L69" i="7"/>
  <c r="GV7" i="8"/>
  <c r="AI70" i="5"/>
  <c r="AI71" i="5" s="1"/>
  <c r="AI72" i="5" s="1"/>
  <c r="EC69" i="7"/>
  <c r="K69" i="7"/>
  <c r="ID69" i="7"/>
  <c r="AU70" i="5"/>
  <c r="AU71" i="5" s="1"/>
  <c r="AU72" i="5" s="1"/>
  <c r="BN70" i="5"/>
  <c r="LA69" i="7" s="1"/>
  <c r="KZ68" i="7"/>
  <c r="KX68" i="7"/>
  <c r="KV68" i="7"/>
  <c r="KE69" i="7"/>
  <c r="FH7" i="8"/>
  <c r="FH8" i="8" s="1"/>
  <c r="CG5" i="8"/>
  <c r="CH4" i="8"/>
  <c r="KZ7" i="8"/>
  <c r="S72" i="5"/>
  <c r="X71" i="5"/>
  <c r="X72" i="5" s="1"/>
  <c r="BM71" i="5"/>
  <c r="BM72" i="5" s="1"/>
  <c r="JC7" i="8"/>
  <c r="GB7" i="8"/>
  <c r="AY9" i="4"/>
  <c r="GC6" i="8"/>
  <c r="GD5" i="8"/>
  <c r="DE69" i="7"/>
  <c r="LC5" i="7"/>
  <c r="LD4" i="7"/>
  <c r="AJ9" i="4"/>
  <c r="AK8" i="4"/>
  <c r="FR7" i="8" s="1"/>
  <c r="C71" i="5"/>
  <c r="C72" i="5" s="1"/>
  <c r="IG7" i="8"/>
  <c r="AO70" i="5"/>
  <c r="LI69" i="7"/>
  <c r="IP69" i="7"/>
  <c r="IP70" i="7" s="1"/>
  <c r="HW6" i="8"/>
  <c r="HW7" i="8" s="1"/>
  <c r="AL71" i="5"/>
  <c r="AL72" i="5" s="1"/>
  <c r="LN4" i="8"/>
  <c r="LM5" i="8"/>
  <c r="K5" i="8"/>
  <c r="IJ69" i="7"/>
  <c r="JX7" i="8"/>
  <c r="JX8" i="8" s="1"/>
  <c r="ED69" i="7"/>
  <c r="BK69" i="7"/>
  <c r="HB7" i="8"/>
  <c r="HB8" i="8" s="1"/>
  <c r="IR70" i="7"/>
  <c r="GC5" i="7"/>
  <c r="GD4" i="7"/>
  <c r="DS68" i="7"/>
  <c r="DS69" i="7" s="1"/>
  <c r="DS70" i="7" s="1"/>
  <c r="GU7" i="8"/>
  <c r="LL69" i="7"/>
  <c r="Z72" i="5"/>
  <c r="AA72" i="5" s="1"/>
  <c r="JZ4" i="8"/>
  <c r="JY5" i="8"/>
  <c r="AH72" i="5"/>
  <c r="KW68" i="7"/>
  <c r="T8" i="4"/>
  <c r="CP7" i="8" s="1"/>
  <c r="JV7" i="8"/>
  <c r="JV8" i="8" s="1"/>
  <c r="CU7" i="8"/>
  <c r="CU8" i="8" s="1"/>
  <c r="JR7" i="8"/>
  <c r="JR8" i="8" s="1"/>
  <c r="BR71" i="5"/>
  <c r="LV70" i="7" s="1"/>
  <c r="KQ7" i="8"/>
  <c r="KQ8" i="8" s="1"/>
  <c r="IY7" i="8"/>
  <c r="FS6" i="8"/>
  <c r="FT5" i="8"/>
  <c r="AE70" i="5"/>
  <c r="EM69" i="7" s="1"/>
  <c r="I69" i="7"/>
  <c r="HT6" i="8"/>
  <c r="HT7" i="8" s="1"/>
  <c r="HA69" i="7"/>
  <c r="BP8" i="4"/>
  <c r="LI7" i="8" s="1"/>
  <c r="BL69" i="7"/>
  <c r="HU6" i="8"/>
  <c r="HU7" i="8" s="1"/>
  <c r="GS7" i="8"/>
  <c r="AC8" i="4"/>
  <c r="AC9" i="4" s="1"/>
  <c r="EA6" i="8"/>
  <c r="DX6" i="8"/>
  <c r="DY6" i="8"/>
  <c r="GM6" i="8"/>
  <c r="GN5" i="8"/>
  <c r="CQ5" i="8"/>
  <c r="CR4" i="8"/>
  <c r="BB8" i="4"/>
  <c r="IR7" i="8" s="1"/>
  <c r="KO7" i="8"/>
  <c r="KO8" i="8" s="1"/>
  <c r="H5" i="8"/>
  <c r="IH7" i="8"/>
  <c r="CL68" i="7"/>
  <c r="CL69" i="7" s="1"/>
  <c r="CL70" i="7" s="1"/>
  <c r="W9" i="4"/>
  <c r="W10" i="4" s="1"/>
  <c r="CF68" i="7"/>
  <c r="CF69" i="7" s="1"/>
  <c r="IH69" i="7"/>
  <c r="JC8" i="8" l="1"/>
  <c r="EA7" i="8"/>
  <c r="EA8" i="8" s="1"/>
  <c r="KX69" i="7"/>
  <c r="HC69" i="7"/>
  <c r="T72" i="5"/>
  <c r="CM71" i="7" s="1"/>
  <c r="BO10" i="4"/>
  <c r="R69" i="7"/>
  <c r="R70" i="7" s="1"/>
  <c r="KM7" i="8"/>
  <c r="KM8" i="8" s="1"/>
  <c r="FG7" i="8"/>
  <c r="FG8" i="8" s="1"/>
  <c r="DO70" i="7"/>
  <c r="JW8" i="8"/>
  <c r="U7" i="8"/>
  <c r="FX8" i="8"/>
  <c r="GA8" i="8"/>
  <c r="FZ8" i="8"/>
  <c r="X69" i="7"/>
  <c r="X70" i="7" s="1"/>
  <c r="BC72" i="5"/>
  <c r="AH7" i="8"/>
  <c r="FD7" i="8"/>
  <c r="FD8" i="8" s="1"/>
  <c r="T69" i="7"/>
  <c r="T70" i="7" s="1"/>
  <c r="HE69" i="7"/>
  <c r="BE10" i="4"/>
  <c r="DP70" i="7"/>
  <c r="AQ70" i="7"/>
  <c r="AG72" i="5"/>
  <c r="V69" i="7"/>
  <c r="V70" i="7" s="1"/>
  <c r="AZ71" i="5"/>
  <c r="V7" i="8"/>
  <c r="IY8" i="8"/>
  <c r="AY10" i="4"/>
  <c r="S69" i="7"/>
  <c r="S70" i="7" s="1"/>
  <c r="BZ69" i="7"/>
  <c r="IT70" i="7"/>
  <c r="FC7" i="8"/>
  <c r="FC8" i="8" s="1"/>
  <c r="U69" i="7"/>
  <c r="U70" i="7" s="1"/>
  <c r="KN7" i="8"/>
  <c r="KN8" i="8" s="1"/>
  <c r="AC7" i="8"/>
  <c r="AD7" i="8"/>
  <c r="AB7" i="8"/>
  <c r="DN7" i="8"/>
  <c r="BR69" i="7"/>
  <c r="FW8" i="8"/>
  <c r="BO72" i="5"/>
  <c r="CE69" i="7"/>
  <c r="BK8" i="8"/>
  <c r="CL71" i="7"/>
  <c r="GB8" i="8"/>
  <c r="HD69" i="7"/>
  <c r="IP7" i="8"/>
  <c r="BP72" i="5"/>
  <c r="HF69" i="7"/>
  <c r="AO70" i="7"/>
  <c r="HX7" i="8"/>
  <c r="CD69" i="7"/>
  <c r="AF72" i="5"/>
  <c r="S7" i="8"/>
  <c r="EI8" i="8"/>
  <c r="EN8" i="8"/>
  <c r="EM8" i="8"/>
  <c r="EK8" i="8"/>
  <c r="EL8" i="8"/>
  <c r="EH8" i="8"/>
  <c r="EJ8" i="8"/>
  <c r="Z10" i="4"/>
  <c r="AL8" i="8"/>
  <c r="FG69" i="7"/>
  <c r="FG70" i="7" s="1"/>
  <c r="FG71" i="7" s="1"/>
  <c r="HU8" i="8"/>
  <c r="KZ69" i="7"/>
  <c r="GT69" i="7"/>
  <c r="BT69" i="7"/>
  <c r="GZ8" i="8"/>
  <c r="AF10" i="4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FF7" i="8"/>
  <c r="FF8" i="8" s="1"/>
  <c r="FB7" i="8"/>
  <c r="FB8" i="8" s="1"/>
  <c r="IZ8" i="8"/>
  <c r="BH8" i="8"/>
  <c r="CT8" i="8"/>
  <c r="BA7" i="8"/>
  <c r="BA8" i="8" s="1"/>
  <c r="BF8" i="8"/>
  <c r="BI10" i="4"/>
  <c r="BI11" i="4" s="1"/>
  <c r="JB8" i="8"/>
  <c r="BL8" i="8"/>
  <c r="CV8" i="8"/>
  <c r="AR8" i="8"/>
  <c r="BB7" i="8"/>
  <c r="BB8" i="8" s="1"/>
  <c r="AS10" i="4"/>
  <c r="II70" i="7"/>
  <c r="IX8" i="8"/>
  <c r="AT10" i="4"/>
  <c r="AD8" i="8"/>
  <c r="AZ7" i="8"/>
  <c r="AZ8" i="8" s="1"/>
  <c r="AL10" i="4"/>
  <c r="AB10" i="4"/>
  <c r="AH8" i="8"/>
  <c r="G10" i="4"/>
  <c r="JD8" i="8"/>
  <c r="BG10" i="4"/>
  <c r="BH10" i="4" s="1"/>
  <c r="KW69" i="7"/>
  <c r="HV8" i="8"/>
  <c r="IX69" i="7"/>
  <c r="IE70" i="7"/>
  <c r="I10" i="4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R9" i="4"/>
  <c r="CD7" i="8"/>
  <c r="CD8" i="8" s="1"/>
  <c r="CF7" i="8"/>
  <c r="CB7" i="8"/>
  <c r="CB8" i="8" s="1"/>
  <c r="BZ7" i="8"/>
  <c r="CC7" i="8"/>
  <c r="CC8" i="8" s="1"/>
  <c r="CE7" i="8"/>
  <c r="CE8" i="8" s="1"/>
  <c r="AY7" i="8"/>
  <c r="AY8" i="8" s="1"/>
  <c r="H9" i="4"/>
  <c r="AF7" i="8"/>
  <c r="AF8" i="8" s="1"/>
  <c r="AG7" i="8"/>
  <c r="C10" i="4"/>
  <c r="V10" i="4"/>
  <c r="CZ9" i="8" s="1"/>
  <c r="X7" i="8"/>
  <c r="BA10" i="4"/>
  <c r="BF9" i="4"/>
  <c r="BF10" i="4" s="1"/>
  <c r="IJ70" i="7"/>
  <c r="CJ7" i="8"/>
  <c r="ID70" i="7"/>
  <c r="KE7" i="8"/>
  <c r="KE8" i="8" s="1"/>
  <c r="CP69" i="7"/>
  <c r="CP70" i="7" s="1"/>
  <c r="CP71" i="7" s="1"/>
  <c r="KL7" i="8"/>
  <c r="KL8" i="8" s="1"/>
  <c r="FY8" i="8"/>
  <c r="CY8" i="8"/>
  <c r="BG8" i="8"/>
  <c r="BJ8" i="8"/>
  <c r="BK10" i="4"/>
  <c r="AV7" i="8"/>
  <c r="AV8" i="8" s="1"/>
  <c r="M10" i="4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BP7" i="8"/>
  <c r="BP8" i="8" s="1"/>
  <c r="AP8" i="8"/>
  <c r="CU9" i="8"/>
  <c r="AP10" i="4"/>
  <c r="DX7" i="8"/>
  <c r="DX8" i="8" s="1"/>
  <c r="KG7" i="8"/>
  <c r="KG8" i="8" s="1"/>
  <c r="HF8" i="8"/>
  <c r="AW10" i="4"/>
  <c r="CA69" i="7"/>
  <c r="BM10" i="4"/>
  <c r="BM11" i="4" s="1"/>
  <c r="BI8" i="8"/>
  <c r="AA9" i="4"/>
  <c r="DO7" i="8"/>
  <c r="DO8" i="8" s="1"/>
  <c r="DT7" i="8"/>
  <c r="DR7" i="8"/>
  <c r="DR8" i="8" s="1"/>
  <c r="DS7" i="8"/>
  <c r="DS8" i="8" s="1"/>
  <c r="JA8" i="8"/>
  <c r="S10" i="4"/>
  <c r="BC10" i="4"/>
  <c r="O10" i="4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E10" i="4"/>
  <c r="Q10" i="4"/>
  <c r="BU7" i="8"/>
  <c r="BU8" i="8" s="1"/>
  <c r="BR7" i="8"/>
  <c r="BR8" i="8" s="1"/>
  <c r="AN8" i="8"/>
  <c r="AJ10" i="4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J98" i="4" s="1"/>
  <c r="AJ99" i="4" s="1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AJ122" i="4" s="1"/>
  <c r="AJ123" i="4" s="1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J134" i="4" s="1"/>
  <c r="AJ135" i="4" s="1"/>
  <c r="AJ136" i="4" s="1"/>
  <c r="AJ137" i="4" s="1"/>
  <c r="AJ138" i="4" s="1"/>
  <c r="AJ139" i="4" s="1"/>
  <c r="AJ140" i="4" s="1"/>
  <c r="AJ141" i="4" s="1"/>
  <c r="AJ142" i="4" s="1"/>
  <c r="AJ143" i="4" s="1"/>
  <c r="AJ144" i="4" s="1"/>
  <c r="AJ145" i="4" s="1"/>
  <c r="AJ146" i="4" s="1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N10" i="4"/>
  <c r="CX9" i="8"/>
  <c r="DI70" i="7"/>
  <c r="DI71" i="7" s="1"/>
  <c r="BT7" i="8"/>
  <c r="BT8" i="8" s="1"/>
  <c r="CA8" i="8"/>
  <c r="AW7" i="8"/>
  <c r="AW8" i="8" s="1"/>
  <c r="AM10" i="4"/>
  <c r="GA9" i="8" s="1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BQ7" i="8"/>
  <c r="BQ8" i="8" s="1"/>
  <c r="N10" i="4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AH10" i="4"/>
  <c r="F9" i="4"/>
  <c r="F10" i="4" s="1"/>
  <c r="W7" i="8"/>
  <c r="W8" i="8" s="1"/>
  <c r="W9" i="8" s="1"/>
  <c r="AO8" i="8"/>
  <c r="IH70" i="7"/>
  <c r="AC10" i="4"/>
  <c r="EA9" i="8" s="1"/>
  <c r="DZ7" i="8"/>
  <c r="DZ8" i="8" s="1"/>
  <c r="KV69" i="7"/>
  <c r="KV70" i="7" s="1"/>
  <c r="KV71" i="7" s="1"/>
  <c r="HC8" i="8"/>
  <c r="IF70" i="7"/>
  <c r="LB69" i="7"/>
  <c r="HD8" i="8"/>
  <c r="HD9" i="8" s="1"/>
  <c r="JM8" i="8"/>
  <c r="JM9" i="8" s="1"/>
  <c r="DQ8" i="8"/>
  <c r="BS7" i="8"/>
  <c r="BS8" i="8" s="1"/>
  <c r="AD10" i="4"/>
  <c r="AE8" i="8"/>
  <c r="BV7" i="8"/>
  <c r="BV8" i="8" s="1"/>
  <c r="DP8" i="8"/>
  <c r="AM8" i="8"/>
  <c r="AQ8" i="8"/>
  <c r="IR8" i="8"/>
  <c r="DP71" i="7"/>
  <c r="N71" i="5"/>
  <c r="BH69" i="7"/>
  <c r="BJ69" i="7"/>
  <c r="HZ69" i="7"/>
  <c r="KI6" i="7"/>
  <c r="KJ5" i="7"/>
  <c r="JE6" i="8"/>
  <c r="JF5" i="8"/>
  <c r="DA6" i="8"/>
  <c r="DB5" i="8"/>
  <c r="BB70" i="7"/>
  <c r="LS7" i="8"/>
  <c r="LS8" i="8" s="1"/>
  <c r="EE6" i="7"/>
  <c r="EF5" i="7"/>
  <c r="V71" i="5"/>
  <c r="CU69" i="7"/>
  <c r="CY69" i="7"/>
  <c r="LW6" i="8"/>
  <c r="LX5" i="8"/>
  <c r="CW69" i="7"/>
  <c r="AZ9" i="4"/>
  <c r="IH8" i="8" s="1"/>
  <c r="BC6" i="8"/>
  <c r="BD5" i="8"/>
  <c r="AM71" i="5"/>
  <c r="AM72" i="5" s="1"/>
  <c r="LU70" i="7"/>
  <c r="BG72" i="5"/>
  <c r="BH71" i="5"/>
  <c r="BN9" i="4"/>
  <c r="BN10" i="4" s="1"/>
  <c r="BN11" i="4" s="1"/>
  <c r="KY7" i="8"/>
  <c r="BL71" i="5"/>
  <c r="BL72" i="5" s="1"/>
  <c r="KP69" i="7"/>
  <c r="KN69" i="7"/>
  <c r="KQ69" i="7"/>
  <c r="KO69" i="7"/>
  <c r="KM69" i="7"/>
  <c r="KL69" i="7"/>
  <c r="KR69" i="7"/>
  <c r="GP7" i="8"/>
  <c r="BS69" i="7"/>
  <c r="LP70" i="7"/>
  <c r="Y6" i="7"/>
  <c r="Z5" i="7"/>
  <c r="KS6" i="7"/>
  <c r="KT5" i="7"/>
  <c r="AW72" i="5"/>
  <c r="BM6" i="7"/>
  <c r="BN5" i="7"/>
  <c r="U72" i="5"/>
  <c r="LK70" i="7"/>
  <c r="LK71" i="7" s="1"/>
  <c r="LS70" i="7"/>
  <c r="DN71" i="7"/>
  <c r="EK69" i="7"/>
  <c r="N6" i="8"/>
  <c r="D8" i="4"/>
  <c r="D9" i="4" s="1"/>
  <c r="D10" i="4" s="1"/>
  <c r="GM7" i="8"/>
  <c r="GN6" i="8"/>
  <c r="BP9" i="4"/>
  <c r="BP10" i="4" s="1"/>
  <c r="LG7" i="8"/>
  <c r="LJ7" i="8"/>
  <c r="LL7" i="8"/>
  <c r="LK7" i="8"/>
  <c r="LH7" i="8"/>
  <c r="LC6" i="7"/>
  <c r="LD5" i="7"/>
  <c r="FC69" i="7"/>
  <c r="FC70" i="7" s="1"/>
  <c r="FC71" i="7" s="1"/>
  <c r="LF70" i="7"/>
  <c r="LF71" i="7" s="1"/>
  <c r="KB7" i="8"/>
  <c r="KB8" i="8" s="1"/>
  <c r="L6" i="8"/>
  <c r="AQ71" i="5"/>
  <c r="GV70" i="7" s="1"/>
  <c r="GR69" i="7"/>
  <c r="GP69" i="7"/>
  <c r="GS69" i="7"/>
  <c r="GQ69" i="7"/>
  <c r="LQ70" i="7"/>
  <c r="AS6" i="7"/>
  <c r="AT5" i="7"/>
  <c r="JO6" i="7"/>
  <c r="JP5" i="7"/>
  <c r="BM6" i="8"/>
  <c r="BN5" i="8"/>
  <c r="BK72" i="5"/>
  <c r="EV70" i="7"/>
  <c r="EV71" i="7" s="1"/>
  <c r="GW7" i="8"/>
  <c r="GX6" i="8"/>
  <c r="IQ7" i="8"/>
  <c r="IG69" i="7"/>
  <c r="IG70" i="7" s="1"/>
  <c r="H71" i="5"/>
  <c r="FY69" i="7"/>
  <c r="FY70" i="7" s="1"/>
  <c r="FY71" i="7" s="1"/>
  <c r="O6" i="7"/>
  <c r="P5" i="7"/>
  <c r="KI7" i="8"/>
  <c r="LR7" i="8"/>
  <c r="LR8" i="8" s="1"/>
  <c r="BJ71" i="5"/>
  <c r="BJ72" i="5" s="1"/>
  <c r="JZ5" i="8"/>
  <c r="JY6" i="8"/>
  <c r="GC6" i="7"/>
  <c r="GD5" i="7"/>
  <c r="HY8" i="8"/>
  <c r="LQ7" i="8"/>
  <c r="LQ8" i="8" s="1"/>
  <c r="H6" i="8"/>
  <c r="H7" i="8" s="1"/>
  <c r="H8" i="8" s="1"/>
  <c r="DY7" i="8"/>
  <c r="DY8" i="8" s="1"/>
  <c r="X9" i="4"/>
  <c r="FS7" i="8"/>
  <c r="FT6" i="8"/>
  <c r="LL70" i="7"/>
  <c r="LL71" i="7" s="1"/>
  <c r="LI70" i="7"/>
  <c r="LI71" i="7" s="1"/>
  <c r="DE70" i="7"/>
  <c r="DE71" i="7" s="1"/>
  <c r="CH5" i="8"/>
  <c r="CG6" i="8"/>
  <c r="BN71" i="5"/>
  <c r="BN72" i="5" s="1"/>
  <c r="HM69" i="7"/>
  <c r="HM70" i="7" s="1"/>
  <c r="HM71" i="7" s="1"/>
  <c r="AM70" i="7"/>
  <c r="GM6" i="7"/>
  <c r="GN5" i="7"/>
  <c r="DT71" i="7"/>
  <c r="BW6" i="8"/>
  <c r="BX5" i="8"/>
  <c r="AI6" i="8"/>
  <c r="AJ5" i="8"/>
  <c r="KC7" i="8"/>
  <c r="KC8" i="8" s="1"/>
  <c r="FI6" i="7"/>
  <c r="FJ5" i="7"/>
  <c r="GU69" i="7"/>
  <c r="JY6" i="7"/>
  <c r="JZ5" i="7"/>
  <c r="FB69" i="7"/>
  <c r="FB70" i="7" s="1"/>
  <c r="FB71" i="7" s="1"/>
  <c r="KH6" i="8"/>
  <c r="KJ5" i="8"/>
  <c r="HV69" i="7"/>
  <c r="HU69" i="7"/>
  <c r="CO69" i="7"/>
  <c r="CO70" i="7" s="1"/>
  <c r="CO71" i="7" s="1"/>
  <c r="EO6" i="7"/>
  <c r="EP5" i="7"/>
  <c r="CG6" i="7"/>
  <c r="CH5" i="7"/>
  <c r="BI69" i="7"/>
  <c r="BI70" i="7" s="1"/>
  <c r="HO69" i="7"/>
  <c r="HO70" i="7" s="1"/>
  <c r="HO71" i="7" s="1"/>
  <c r="BB72" i="5"/>
  <c r="IQ71" i="7" s="1"/>
  <c r="HQ7" i="8"/>
  <c r="HR6" i="8"/>
  <c r="KS6" i="8"/>
  <c r="KT5" i="8"/>
  <c r="LC6" i="8"/>
  <c r="LD5" i="8"/>
  <c r="O72" i="5"/>
  <c r="EC7" i="8"/>
  <c r="EC8" i="8" s="1"/>
  <c r="IK6" i="7"/>
  <c r="IL5" i="7"/>
  <c r="EX70" i="7"/>
  <c r="EX71" i="7" s="1"/>
  <c r="ES70" i="7"/>
  <c r="ES71" i="7" s="1"/>
  <c r="DA6" i="7"/>
  <c r="DB5" i="7"/>
  <c r="CN69" i="7"/>
  <c r="CN70" i="7" s="1"/>
  <c r="CN71" i="7" s="1"/>
  <c r="HE8" i="8"/>
  <c r="DR71" i="7"/>
  <c r="BR10" i="4"/>
  <c r="IU7" i="8"/>
  <c r="IV6" i="8"/>
  <c r="T9" i="4"/>
  <c r="T10" i="4" s="1"/>
  <c r="CK7" i="8"/>
  <c r="CO7" i="8"/>
  <c r="IT7" i="8"/>
  <c r="IT8" i="8" s="1"/>
  <c r="K6" i="8"/>
  <c r="AO71" i="5"/>
  <c r="AO72" i="5" s="1"/>
  <c r="GK69" i="7"/>
  <c r="GJ69" i="7"/>
  <c r="GJ70" i="7" s="1"/>
  <c r="GJ71" i="7" s="1"/>
  <c r="GI69" i="7"/>
  <c r="GH69" i="7"/>
  <c r="GL69" i="7"/>
  <c r="GL70" i="7" s="1"/>
  <c r="GL71" i="7" s="1"/>
  <c r="GF69" i="7"/>
  <c r="GF70" i="7" s="1"/>
  <c r="GF71" i="7" s="1"/>
  <c r="GG69" i="7"/>
  <c r="BF71" i="5"/>
  <c r="JH70" i="7" s="1"/>
  <c r="CV69" i="7"/>
  <c r="Y6" i="8"/>
  <c r="Z5" i="8"/>
  <c r="HG7" i="8"/>
  <c r="HH6" i="8"/>
  <c r="IO7" i="8"/>
  <c r="IO8" i="8" s="1"/>
  <c r="HJ69" i="7"/>
  <c r="HJ70" i="7" s="1"/>
  <c r="HJ71" i="7" s="1"/>
  <c r="ER70" i="7"/>
  <c r="ER71" i="7" s="1"/>
  <c r="HQ6" i="7"/>
  <c r="HR5" i="7"/>
  <c r="P71" i="5"/>
  <c r="P72" i="5" s="1"/>
  <c r="BQ69" i="7"/>
  <c r="BP69" i="7"/>
  <c r="CX69" i="7"/>
  <c r="FD69" i="7"/>
  <c r="FD70" i="7" s="1"/>
  <c r="FD71" i="7" s="1"/>
  <c r="DU7" i="8"/>
  <c r="DV6" i="8"/>
  <c r="AQ9" i="4"/>
  <c r="AQ10" i="4" s="1"/>
  <c r="GR7" i="8"/>
  <c r="HX8" i="8"/>
  <c r="FI6" i="8"/>
  <c r="FJ5" i="8"/>
  <c r="D74" i="2"/>
  <c r="E73" i="2"/>
  <c r="E73" i="5" s="1"/>
  <c r="F73" i="2"/>
  <c r="AF73" i="5" s="1"/>
  <c r="G73" i="2"/>
  <c r="BO73" i="5" s="1"/>
  <c r="IA6" i="7"/>
  <c r="IB5" i="7"/>
  <c r="BD71" i="5"/>
  <c r="BD72" i="5" s="1"/>
  <c r="IY69" i="7"/>
  <c r="JB69" i="7"/>
  <c r="IZ69" i="7"/>
  <c r="JA69" i="7"/>
  <c r="BC73" i="5"/>
  <c r="LB70" i="7"/>
  <c r="LB71" i="7" s="1"/>
  <c r="DF70" i="7"/>
  <c r="DF71" i="7" s="1"/>
  <c r="HG6" i="7"/>
  <c r="HH5" i="7"/>
  <c r="AI6" i="7"/>
  <c r="AJ5" i="7"/>
  <c r="HN69" i="7"/>
  <c r="HN70" i="7" s="1"/>
  <c r="HN71" i="7" s="1"/>
  <c r="JO6" i="8"/>
  <c r="JP5" i="8"/>
  <c r="BA70" i="7"/>
  <c r="LJ70" i="7"/>
  <c r="LJ71" i="7" s="1"/>
  <c r="CJ69" i="7"/>
  <c r="CJ70" i="7" s="1"/>
  <c r="CJ71" i="7" s="1"/>
  <c r="DU6" i="7"/>
  <c r="DV5" i="7"/>
  <c r="LH70" i="7"/>
  <c r="LH71" i="7" s="1"/>
  <c r="AR70" i="7"/>
  <c r="I72" i="5"/>
  <c r="DK6" i="7"/>
  <c r="DL5" i="7"/>
  <c r="BB9" i="4"/>
  <c r="IP8" i="8" s="1"/>
  <c r="IN7" i="8"/>
  <c r="IN8" i="8" s="1"/>
  <c r="LW6" i="7"/>
  <c r="LX5" i="7"/>
  <c r="BG69" i="7"/>
  <c r="BG70" i="7" s="1"/>
  <c r="Q73" i="5"/>
  <c r="LT7" i="8"/>
  <c r="LT8" i="8" s="1"/>
  <c r="AG9" i="4"/>
  <c r="ER7" i="8"/>
  <c r="EU7" i="8"/>
  <c r="ES7" i="8"/>
  <c r="EW7" i="8"/>
  <c r="EX7" i="8"/>
  <c r="ET7" i="8"/>
  <c r="EV7" i="8"/>
  <c r="FH69" i="7"/>
  <c r="FH70" i="7" s="1"/>
  <c r="FH71" i="7" s="1"/>
  <c r="BC6" i="7"/>
  <c r="BD5" i="7"/>
  <c r="KW7" i="8"/>
  <c r="KX7" i="8"/>
  <c r="O6" i="8"/>
  <c r="P5" i="8"/>
  <c r="LV7" i="8"/>
  <c r="LV8" i="8" s="1"/>
  <c r="LV9" i="8" s="1"/>
  <c r="GA69" i="7"/>
  <c r="GB69" i="7"/>
  <c r="LU7" i="8"/>
  <c r="LU8" i="8" s="1"/>
  <c r="GW6" i="7"/>
  <c r="GX5" i="7"/>
  <c r="HP69" i="7"/>
  <c r="HP70" i="7" s="1"/>
  <c r="HP71" i="7" s="1"/>
  <c r="E257" i="2"/>
  <c r="F257" i="2"/>
  <c r="G257" i="2"/>
  <c r="D258" i="2"/>
  <c r="KF7" i="8"/>
  <c r="KF8" i="8" s="1"/>
  <c r="GQ7" i="8"/>
  <c r="AT73" i="5"/>
  <c r="EW70" i="7"/>
  <c r="EW71" i="7" s="1"/>
  <c r="BQ72" i="5"/>
  <c r="BQ73" i="5" s="1"/>
  <c r="AV70" i="7"/>
  <c r="EY6" i="7"/>
  <c r="EZ5" i="7"/>
  <c r="DD70" i="7"/>
  <c r="DD71" i="7" s="1"/>
  <c r="M72" i="5"/>
  <c r="M73" i="5" s="1"/>
  <c r="FF69" i="7"/>
  <c r="FF70" i="7" s="1"/>
  <c r="FF71" i="7" s="1"/>
  <c r="AY70" i="7"/>
  <c r="BL70" i="7"/>
  <c r="AE71" i="5"/>
  <c r="AE72" i="5" s="1"/>
  <c r="EI69" i="7"/>
  <c r="EL69" i="7"/>
  <c r="EJ69" i="7"/>
  <c r="EH69" i="7"/>
  <c r="IR71" i="7"/>
  <c r="HW8" i="8"/>
  <c r="KW70" i="7"/>
  <c r="KW71" i="7" s="1"/>
  <c r="DS71" i="7"/>
  <c r="BK70" i="7"/>
  <c r="GC7" i="8"/>
  <c r="GD6" i="8"/>
  <c r="CL7" i="8"/>
  <c r="EY7" i="8"/>
  <c r="EZ6" i="8"/>
  <c r="BF69" i="7"/>
  <c r="BF70" i="7" s="1"/>
  <c r="DG70" i="7"/>
  <c r="DG71" i="7" s="1"/>
  <c r="HK69" i="7"/>
  <c r="HK70" i="7" s="1"/>
  <c r="HK71" i="7" s="1"/>
  <c r="DJ70" i="7"/>
  <c r="DJ71" i="7" s="1"/>
  <c r="CT69" i="7"/>
  <c r="BW6" i="7"/>
  <c r="BX5" i="7"/>
  <c r="EB7" i="8"/>
  <c r="EB8" i="8" s="1"/>
  <c r="EB9" i="8" s="1"/>
  <c r="AC71" i="5"/>
  <c r="ED70" i="7" s="1"/>
  <c r="KY69" i="7"/>
  <c r="AK71" i="5"/>
  <c r="FL69" i="7"/>
  <c r="FM69" i="7"/>
  <c r="FP69" i="7"/>
  <c r="FN69" i="7"/>
  <c r="FO69" i="7"/>
  <c r="FQ69" i="7"/>
  <c r="FR69" i="7"/>
  <c r="JE6" i="7"/>
  <c r="JF5" i="7"/>
  <c r="ET70" i="7"/>
  <c r="ET71" i="7" s="1"/>
  <c r="AY72" i="5"/>
  <c r="AZ72" i="5" s="1"/>
  <c r="IO70" i="7"/>
  <c r="IO71" i="7" s="1"/>
  <c r="DH70" i="7"/>
  <c r="DH71" i="7" s="1"/>
  <c r="I6" i="8"/>
  <c r="I7" i="8" s="1"/>
  <c r="I8" i="8" s="1"/>
  <c r="AW70" i="7"/>
  <c r="FE69" i="7"/>
  <c r="FE70" i="7" s="1"/>
  <c r="FE71" i="7" s="1"/>
  <c r="AX71" i="5"/>
  <c r="HY69" i="7"/>
  <c r="HY70" i="7" s="1"/>
  <c r="IB5" i="8"/>
  <c r="IA6" i="8"/>
  <c r="IT71" i="7"/>
  <c r="LM6" i="8"/>
  <c r="LN5" i="8"/>
  <c r="LG70" i="7"/>
  <c r="LG71" i="7" s="1"/>
  <c r="AB73" i="5"/>
  <c r="CM7" i="8"/>
  <c r="IK6" i="8"/>
  <c r="IL5" i="8"/>
  <c r="CZ69" i="7"/>
  <c r="EO7" i="8"/>
  <c r="EP6" i="8"/>
  <c r="CQ6" i="7"/>
  <c r="CR5" i="7"/>
  <c r="EN69" i="7"/>
  <c r="AS6" i="8"/>
  <c r="AT5" i="8"/>
  <c r="CQ6" i="8"/>
  <c r="CR5" i="8"/>
  <c r="HT8" i="8"/>
  <c r="AK9" i="4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K26" i="4" s="1"/>
  <c r="AK27" i="4" s="1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K50" i="4" s="1"/>
  <c r="AK51" i="4" s="1"/>
  <c r="AK52" i="4" s="1"/>
  <c r="AK53" i="4" s="1"/>
  <c r="AK54" i="4" s="1"/>
  <c r="AK55" i="4" s="1"/>
  <c r="AK56" i="4" s="1"/>
  <c r="AK57" i="4" s="1"/>
  <c r="AK58" i="4" s="1"/>
  <c r="AK59" i="4" s="1"/>
  <c r="AK60" i="4" s="1"/>
  <c r="AK61" i="4" s="1"/>
  <c r="AK62" i="4" s="1"/>
  <c r="AK63" i="4" s="1"/>
  <c r="AK64" i="4" s="1"/>
  <c r="AK65" i="4" s="1"/>
  <c r="AK66" i="4" s="1"/>
  <c r="AK67" i="4" s="1"/>
  <c r="AK68" i="4" s="1"/>
  <c r="AK69" i="4" s="1"/>
  <c r="AK70" i="4" s="1"/>
  <c r="AK71" i="4" s="1"/>
  <c r="AK72" i="4" s="1"/>
  <c r="AK73" i="4" s="1"/>
  <c r="AK74" i="4" s="1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K97" i="4" s="1"/>
  <c r="AK98" i="4" s="1"/>
  <c r="AK99" i="4" s="1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K122" i="4" s="1"/>
  <c r="AK123" i="4" s="1"/>
  <c r="AK124" i="4" s="1"/>
  <c r="AK125" i="4" s="1"/>
  <c r="AK126" i="4" s="1"/>
  <c r="AK127" i="4" s="1"/>
  <c r="AK128" i="4" s="1"/>
  <c r="AK129" i="4" s="1"/>
  <c r="AK130" i="4" s="1"/>
  <c r="AK131" i="4" s="1"/>
  <c r="AK132" i="4" s="1"/>
  <c r="AK133" i="4" s="1"/>
  <c r="AK134" i="4" s="1"/>
  <c r="AK135" i="4" s="1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K146" i="4" s="1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FN7" i="8"/>
  <c r="FQ7" i="8"/>
  <c r="FO7" i="8"/>
  <c r="FP7" i="8"/>
  <c r="FM7" i="8"/>
  <c r="FL7" i="8"/>
  <c r="S73" i="5"/>
  <c r="T73" i="5" s="1"/>
  <c r="EC70" i="7"/>
  <c r="LM6" i="7"/>
  <c r="LN5" i="7"/>
  <c r="AO9" i="4"/>
  <c r="GJ7" i="8"/>
  <c r="GH7" i="8"/>
  <c r="GK7" i="8"/>
  <c r="GL7" i="8"/>
  <c r="GG7" i="8"/>
  <c r="GG8" i="8" s="1"/>
  <c r="GI7" i="8"/>
  <c r="GF7" i="8"/>
  <c r="EE6" i="8"/>
  <c r="EF5" i="8"/>
  <c r="AZ70" i="7"/>
  <c r="D71" i="5"/>
  <c r="H70" i="7" s="1"/>
  <c r="CN7" i="8"/>
  <c r="CN8" i="8" s="1"/>
  <c r="CN9" i="8" s="1"/>
  <c r="LT70" i="7"/>
  <c r="HA8" i="8"/>
  <c r="DQ71" i="7"/>
  <c r="K72" i="5"/>
  <c r="L72" i="5" s="1"/>
  <c r="R71" i="5"/>
  <c r="R72" i="5" s="1"/>
  <c r="ED7" i="8"/>
  <c r="ED8" i="8" s="1"/>
  <c r="CC69" i="7"/>
  <c r="J12" i="2"/>
  <c r="L11" i="2"/>
  <c r="AR11" i="4" s="1"/>
  <c r="M11" i="2"/>
  <c r="BQ11" i="4" s="1"/>
  <c r="K11" i="2"/>
  <c r="U11" i="4" s="1"/>
  <c r="HZ8" i="8"/>
  <c r="FE7" i="8"/>
  <c r="FE8" i="8" s="1"/>
  <c r="IU6" i="7"/>
  <c r="IV5" i="7"/>
  <c r="AS71" i="5"/>
  <c r="AS72" i="5" s="1"/>
  <c r="GZ69" i="7"/>
  <c r="FS6" i="7"/>
  <c r="FT5" i="7"/>
  <c r="FV69" i="7"/>
  <c r="FV70" i="7" s="1"/>
  <c r="FV71" i="7" s="1"/>
  <c r="LF7" i="8"/>
  <c r="LF8" i="8" s="1"/>
  <c r="LF9" i="8" s="1"/>
  <c r="CK69" i="7"/>
  <c r="CK70" i="7" s="1"/>
  <c r="CK71" i="7" s="1"/>
  <c r="HT69" i="7"/>
  <c r="HT70" i="7" s="1"/>
  <c r="F72" i="5"/>
  <c r="U71" i="7" s="1"/>
  <c r="LP7" i="8"/>
  <c r="LP8" i="8" s="1"/>
  <c r="LR70" i="7"/>
  <c r="M6" i="8"/>
  <c r="F291" i="2"/>
  <c r="G291" i="2"/>
  <c r="E291" i="2"/>
  <c r="D292" i="2"/>
  <c r="IS70" i="7"/>
  <c r="IS71" i="7" s="1"/>
  <c r="KD7" i="8"/>
  <c r="KD8" i="8" s="1"/>
  <c r="DO71" i="7"/>
  <c r="HX69" i="7"/>
  <c r="HX70" i="7" s="1"/>
  <c r="DK6" i="8"/>
  <c r="DL5" i="8"/>
  <c r="AJ72" i="5"/>
  <c r="AJ73" i="5" s="1"/>
  <c r="AP72" i="5"/>
  <c r="IS7" i="8"/>
  <c r="AU9" i="4"/>
  <c r="AU10" i="4" s="1"/>
  <c r="HL7" i="8"/>
  <c r="HL8" i="8" s="1"/>
  <c r="HL9" i="8" s="1"/>
  <c r="HK7" i="8"/>
  <c r="HK8" i="8" s="1"/>
  <c r="HK9" i="8" s="1"/>
  <c r="HN7" i="8"/>
  <c r="HJ7" i="8"/>
  <c r="HM7" i="8"/>
  <c r="HO7" i="8"/>
  <c r="AX70" i="7"/>
  <c r="EU70" i="7"/>
  <c r="EU71" i="7" s="1"/>
  <c r="FP8" i="8" l="1"/>
  <c r="FP9" i="8" s="1"/>
  <c r="FP10" i="8" s="1"/>
  <c r="FP11" i="8" s="1"/>
  <c r="FP12" i="8" s="1"/>
  <c r="FP13" i="8" s="1"/>
  <c r="FP14" i="8" s="1"/>
  <c r="FP15" i="8" s="1"/>
  <c r="FP16" i="8" s="1"/>
  <c r="FP17" i="8" s="1"/>
  <c r="FP18" i="8" s="1"/>
  <c r="FP19" i="8" s="1"/>
  <c r="FP20" i="8" s="1"/>
  <c r="FP21" i="8" s="1"/>
  <c r="FP22" i="8" s="1"/>
  <c r="FP23" i="8" s="1"/>
  <c r="FP24" i="8" s="1"/>
  <c r="FP25" i="8" s="1"/>
  <c r="FP26" i="8" s="1"/>
  <c r="FP27" i="8" s="1"/>
  <c r="FP28" i="8" s="1"/>
  <c r="FP29" i="8" s="1"/>
  <c r="FP30" i="8" s="1"/>
  <c r="FP31" i="8" s="1"/>
  <c r="FP32" i="8" s="1"/>
  <c r="FP33" i="8" s="1"/>
  <c r="FP34" i="8" s="1"/>
  <c r="FP35" i="8" s="1"/>
  <c r="FP36" i="8" s="1"/>
  <c r="FP37" i="8" s="1"/>
  <c r="FP38" i="8" s="1"/>
  <c r="FP39" i="8" s="1"/>
  <c r="FP40" i="8" s="1"/>
  <c r="FP41" i="8" s="1"/>
  <c r="FP42" i="8" s="1"/>
  <c r="FP43" i="8" s="1"/>
  <c r="FP44" i="8" s="1"/>
  <c r="FP45" i="8" s="1"/>
  <c r="FP46" i="8" s="1"/>
  <c r="FP47" i="8" s="1"/>
  <c r="FP48" i="8" s="1"/>
  <c r="FP49" i="8" s="1"/>
  <c r="FP50" i="8" s="1"/>
  <c r="FP51" i="8" s="1"/>
  <c r="FP52" i="8" s="1"/>
  <c r="FP53" i="8" s="1"/>
  <c r="FP54" i="8" s="1"/>
  <c r="FP55" i="8" s="1"/>
  <c r="FP56" i="8" s="1"/>
  <c r="FP57" i="8" s="1"/>
  <c r="FP58" i="8" s="1"/>
  <c r="FP59" i="8" s="1"/>
  <c r="FP60" i="8" s="1"/>
  <c r="FP61" i="8" s="1"/>
  <c r="FP62" i="8" s="1"/>
  <c r="FP63" i="8" s="1"/>
  <c r="FP64" i="8" s="1"/>
  <c r="FP65" i="8" s="1"/>
  <c r="FP66" i="8" s="1"/>
  <c r="FP67" i="8" s="1"/>
  <c r="FP68" i="8" s="1"/>
  <c r="FP69" i="8" s="1"/>
  <c r="FP70" i="8" s="1"/>
  <c r="FP71" i="8" s="1"/>
  <c r="FP72" i="8" s="1"/>
  <c r="FP73" i="8" s="1"/>
  <c r="FP74" i="8" s="1"/>
  <c r="FP75" i="8" s="1"/>
  <c r="FP76" i="8" s="1"/>
  <c r="FP77" i="8" s="1"/>
  <c r="FP78" i="8" s="1"/>
  <c r="FP79" i="8" s="1"/>
  <c r="FP80" i="8" s="1"/>
  <c r="FP81" i="8" s="1"/>
  <c r="FP82" i="8" s="1"/>
  <c r="FP83" i="8" s="1"/>
  <c r="FP84" i="8" s="1"/>
  <c r="FP85" i="8" s="1"/>
  <c r="FP86" i="8" s="1"/>
  <c r="FP87" i="8" s="1"/>
  <c r="FP88" i="8" s="1"/>
  <c r="FP89" i="8" s="1"/>
  <c r="FP90" i="8" s="1"/>
  <c r="FP91" i="8" s="1"/>
  <c r="FP92" i="8" s="1"/>
  <c r="FP93" i="8" s="1"/>
  <c r="FP94" i="8" s="1"/>
  <c r="FP95" i="8" s="1"/>
  <c r="FP96" i="8" s="1"/>
  <c r="FP97" i="8" s="1"/>
  <c r="FP98" i="8" s="1"/>
  <c r="FP99" i="8" s="1"/>
  <c r="FP100" i="8" s="1"/>
  <c r="FP101" i="8" s="1"/>
  <c r="FP102" i="8" s="1"/>
  <c r="FP103" i="8" s="1"/>
  <c r="FP104" i="8" s="1"/>
  <c r="FP105" i="8" s="1"/>
  <c r="FP106" i="8" s="1"/>
  <c r="FP107" i="8" s="1"/>
  <c r="FP108" i="8" s="1"/>
  <c r="FP109" i="8" s="1"/>
  <c r="FP110" i="8" s="1"/>
  <c r="FP111" i="8" s="1"/>
  <c r="FP112" i="8" s="1"/>
  <c r="FP113" i="8" s="1"/>
  <c r="FP114" i="8" s="1"/>
  <c r="FP115" i="8" s="1"/>
  <c r="FP116" i="8" s="1"/>
  <c r="FP117" i="8" s="1"/>
  <c r="FP118" i="8" s="1"/>
  <c r="FP119" i="8" s="1"/>
  <c r="FP120" i="8" s="1"/>
  <c r="FP121" i="8" s="1"/>
  <c r="FP122" i="8" s="1"/>
  <c r="FP123" i="8" s="1"/>
  <c r="FP124" i="8" s="1"/>
  <c r="FP125" i="8" s="1"/>
  <c r="FP126" i="8" s="1"/>
  <c r="FP127" i="8" s="1"/>
  <c r="FP128" i="8" s="1"/>
  <c r="FP129" i="8" s="1"/>
  <c r="FP130" i="8" s="1"/>
  <c r="FP131" i="8" s="1"/>
  <c r="FP132" i="8" s="1"/>
  <c r="FP133" i="8" s="1"/>
  <c r="FP134" i="8" s="1"/>
  <c r="FP135" i="8" s="1"/>
  <c r="FP136" i="8" s="1"/>
  <c r="FP137" i="8" s="1"/>
  <c r="FP138" i="8" s="1"/>
  <c r="FP139" i="8" s="1"/>
  <c r="FP140" i="8" s="1"/>
  <c r="FP141" i="8" s="1"/>
  <c r="FP142" i="8" s="1"/>
  <c r="FP143" i="8" s="1"/>
  <c r="FP144" i="8" s="1"/>
  <c r="FP145" i="8" s="1"/>
  <c r="FP146" i="8" s="1"/>
  <c r="FP147" i="8" s="1"/>
  <c r="FP148" i="8" s="1"/>
  <c r="FP149" i="8" s="1"/>
  <c r="FP150" i="8" s="1"/>
  <c r="FP151" i="8" s="1"/>
  <c r="FP152" i="8" s="1"/>
  <c r="FP153" i="8" s="1"/>
  <c r="FP154" i="8" s="1"/>
  <c r="FP155" i="8" s="1"/>
  <c r="FP156" i="8" s="1"/>
  <c r="FP157" i="8" s="1"/>
  <c r="FP158" i="8" s="1"/>
  <c r="FP159" i="8" s="1"/>
  <c r="FP160" i="8" s="1"/>
  <c r="FP161" i="8" s="1"/>
  <c r="FP162" i="8" s="1"/>
  <c r="DY70" i="7"/>
  <c r="AO10" i="4"/>
  <c r="CZ70" i="7"/>
  <c r="BR72" i="5"/>
  <c r="BR73" i="5" s="1"/>
  <c r="KY70" i="7"/>
  <c r="KY71" i="7" s="1"/>
  <c r="BD73" i="5"/>
  <c r="BI73" i="5"/>
  <c r="GG70" i="7"/>
  <c r="GG71" i="7" s="1"/>
  <c r="K7" i="8"/>
  <c r="K8" i="8" s="1"/>
  <c r="HC9" i="8"/>
  <c r="DT8" i="8"/>
  <c r="AG8" i="8"/>
  <c r="CF8" i="8"/>
  <c r="FN8" i="8"/>
  <c r="FN9" i="8" s="1"/>
  <c r="FN10" i="8" s="1"/>
  <c r="FN11" i="8" s="1"/>
  <c r="FN12" i="8" s="1"/>
  <c r="FN13" i="8" s="1"/>
  <c r="FN14" i="8" s="1"/>
  <c r="FN15" i="8" s="1"/>
  <c r="FN16" i="8" s="1"/>
  <c r="FN17" i="8" s="1"/>
  <c r="FN18" i="8" s="1"/>
  <c r="FN19" i="8" s="1"/>
  <c r="FN20" i="8" s="1"/>
  <c r="FN21" i="8" s="1"/>
  <c r="FN22" i="8" s="1"/>
  <c r="FN23" i="8" s="1"/>
  <c r="FN24" i="8" s="1"/>
  <c r="FN25" i="8" s="1"/>
  <c r="FN26" i="8" s="1"/>
  <c r="FN27" i="8" s="1"/>
  <c r="FN28" i="8" s="1"/>
  <c r="FN29" i="8" s="1"/>
  <c r="FN30" i="8" s="1"/>
  <c r="FN31" i="8" s="1"/>
  <c r="FN32" i="8" s="1"/>
  <c r="FN33" i="8" s="1"/>
  <c r="FN34" i="8" s="1"/>
  <c r="FN35" i="8" s="1"/>
  <c r="FN36" i="8" s="1"/>
  <c r="FN37" i="8" s="1"/>
  <c r="FN38" i="8" s="1"/>
  <c r="FN39" i="8" s="1"/>
  <c r="FN40" i="8" s="1"/>
  <c r="FN41" i="8" s="1"/>
  <c r="FN42" i="8" s="1"/>
  <c r="FN43" i="8" s="1"/>
  <c r="FN44" i="8" s="1"/>
  <c r="FN45" i="8" s="1"/>
  <c r="FN46" i="8" s="1"/>
  <c r="FN47" i="8" s="1"/>
  <c r="FN48" i="8" s="1"/>
  <c r="FN49" i="8" s="1"/>
  <c r="FN50" i="8" s="1"/>
  <c r="FN51" i="8" s="1"/>
  <c r="FN52" i="8" s="1"/>
  <c r="FN53" i="8" s="1"/>
  <c r="FN54" i="8" s="1"/>
  <c r="FN55" i="8" s="1"/>
  <c r="FN56" i="8" s="1"/>
  <c r="FN57" i="8" s="1"/>
  <c r="FN58" i="8" s="1"/>
  <c r="FN59" i="8" s="1"/>
  <c r="FN60" i="8" s="1"/>
  <c r="FN61" i="8" s="1"/>
  <c r="FN62" i="8" s="1"/>
  <c r="FN63" i="8" s="1"/>
  <c r="FN64" i="8" s="1"/>
  <c r="FN65" i="8" s="1"/>
  <c r="FN66" i="8" s="1"/>
  <c r="FN67" i="8" s="1"/>
  <c r="FN68" i="8" s="1"/>
  <c r="FN69" i="8" s="1"/>
  <c r="FN70" i="8" s="1"/>
  <c r="FN71" i="8" s="1"/>
  <c r="FN72" i="8" s="1"/>
  <c r="FN73" i="8" s="1"/>
  <c r="FN74" i="8" s="1"/>
  <c r="FN75" i="8" s="1"/>
  <c r="FN76" i="8" s="1"/>
  <c r="FN77" i="8" s="1"/>
  <c r="FN78" i="8" s="1"/>
  <c r="FN79" i="8" s="1"/>
  <c r="FN80" i="8" s="1"/>
  <c r="FN81" i="8" s="1"/>
  <c r="FN82" i="8" s="1"/>
  <c r="FN83" i="8" s="1"/>
  <c r="FN84" i="8" s="1"/>
  <c r="FN85" i="8" s="1"/>
  <c r="FN86" i="8" s="1"/>
  <c r="FN87" i="8" s="1"/>
  <c r="FN88" i="8" s="1"/>
  <c r="FN89" i="8" s="1"/>
  <c r="FN90" i="8" s="1"/>
  <c r="FN91" i="8" s="1"/>
  <c r="FN92" i="8" s="1"/>
  <c r="FN93" i="8" s="1"/>
  <c r="FN94" i="8" s="1"/>
  <c r="FN95" i="8" s="1"/>
  <c r="FN96" i="8" s="1"/>
  <c r="FN97" i="8" s="1"/>
  <c r="FN98" i="8" s="1"/>
  <c r="FN99" i="8" s="1"/>
  <c r="FN100" i="8" s="1"/>
  <c r="FN101" i="8" s="1"/>
  <c r="FN102" i="8" s="1"/>
  <c r="FN103" i="8" s="1"/>
  <c r="FN104" i="8" s="1"/>
  <c r="FN105" i="8" s="1"/>
  <c r="FN106" i="8" s="1"/>
  <c r="FN107" i="8" s="1"/>
  <c r="FN108" i="8" s="1"/>
  <c r="FN109" i="8" s="1"/>
  <c r="FN110" i="8" s="1"/>
  <c r="FN111" i="8" s="1"/>
  <c r="FN112" i="8" s="1"/>
  <c r="FN113" i="8" s="1"/>
  <c r="FN114" i="8" s="1"/>
  <c r="FN115" i="8" s="1"/>
  <c r="FN116" i="8" s="1"/>
  <c r="FN117" i="8" s="1"/>
  <c r="FN118" i="8" s="1"/>
  <c r="FN119" i="8" s="1"/>
  <c r="FN120" i="8" s="1"/>
  <c r="FN121" i="8" s="1"/>
  <c r="FN122" i="8" s="1"/>
  <c r="FN123" i="8" s="1"/>
  <c r="FN124" i="8" s="1"/>
  <c r="FN125" i="8" s="1"/>
  <c r="FN126" i="8" s="1"/>
  <c r="FN127" i="8" s="1"/>
  <c r="FN128" i="8" s="1"/>
  <c r="FN129" i="8" s="1"/>
  <c r="FN130" i="8" s="1"/>
  <c r="FN131" i="8" s="1"/>
  <c r="FN132" i="8" s="1"/>
  <c r="FN133" i="8" s="1"/>
  <c r="FN134" i="8" s="1"/>
  <c r="FN135" i="8" s="1"/>
  <c r="FN136" i="8" s="1"/>
  <c r="FN137" i="8" s="1"/>
  <c r="FN138" i="8" s="1"/>
  <c r="FN139" i="8" s="1"/>
  <c r="FN140" i="8" s="1"/>
  <c r="FN141" i="8" s="1"/>
  <c r="FN142" i="8" s="1"/>
  <c r="FN143" i="8" s="1"/>
  <c r="FN144" i="8" s="1"/>
  <c r="FN145" i="8" s="1"/>
  <c r="FN146" i="8" s="1"/>
  <c r="FN147" i="8" s="1"/>
  <c r="FN148" i="8" s="1"/>
  <c r="FN149" i="8" s="1"/>
  <c r="FN150" i="8" s="1"/>
  <c r="FN151" i="8" s="1"/>
  <c r="FN152" i="8" s="1"/>
  <c r="FN153" i="8" s="1"/>
  <c r="FN154" i="8" s="1"/>
  <c r="FN155" i="8" s="1"/>
  <c r="FN156" i="8" s="1"/>
  <c r="FN157" i="8" s="1"/>
  <c r="FN158" i="8" s="1"/>
  <c r="FN159" i="8" s="1"/>
  <c r="FN160" i="8" s="1"/>
  <c r="FN161" i="8" s="1"/>
  <c r="FN162" i="8" s="1"/>
  <c r="BQ70" i="7"/>
  <c r="BQ71" i="7" s="1"/>
  <c r="GT70" i="7"/>
  <c r="AD11" i="4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AD124" i="4" s="1"/>
  <c r="AD125" i="4" s="1"/>
  <c r="AD126" i="4" s="1"/>
  <c r="AD127" i="4" s="1"/>
  <c r="AD128" i="4" s="1"/>
  <c r="AD129" i="4" s="1"/>
  <c r="AD130" i="4" s="1"/>
  <c r="AD131" i="4" s="1"/>
  <c r="AD132" i="4" s="1"/>
  <c r="AD133" i="4" s="1"/>
  <c r="AD134" i="4" s="1"/>
  <c r="AD135" i="4" s="1"/>
  <c r="AD136" i="4" s="1"/>
  <c r="AD137" i="4" s="1"/>
  <c r="AD138" i="4" s="1"/>
  <c r="AD139" i="4" s="1"/>
  <c r="AD140" i="4" s="1"/>
  <c r="AD141" i="4" s="1"/>
  <c r="AD142" i="4" s="1"/>
  <c r="AD143" i="4" s="1"/>
  <c r="AD144" i="4" s="1"/>
  <c r="AD145" i="4" s="1"/>
  <c r="AD146" i="4" s="1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I70" i="7"/>
  <c r="BE73" i="5"/>
  <c r="DY9" i="8"/>
  <c r="DZ9" i="8"/>
  <c r="H10" i="4"/>
  <c r="AF9" i="8" s="1"/>
  <c r="JK8" i="8"/>
  <c r="JK9" i="8" s="1"/>
  <c r="AC8" i="8"/>
  <c r="BC11" i="4"/>
  <c r="BI9" i="8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CY9" i="8"/>
  <c r="JL8" i="8"/>
  <c r="JL9" i="8" s="1"/>
  <c r="JI8" i="8"/>
  <c r="JI9" i="8" s="1"/>
  <c r="GG9" i="8"/>
  <c r="GS8" i="8"/>
  <c r="GS9" i="8" s="1"/>
  <c r="AY73" i="5"/>
  <c r="AZ73" i="5" s="1"/>
  <c r="EC9" i="8"/>
  <c r="R73" i="5"/>
  <c r="AX72" i="5"/>
  <c r="HY71" i="7" s="1"/>
  <c r="CT70" i="7"/>
  <c r="DX70" i="7"/>
  <c r="HU70" i="7"/>
  <c r="BM73" i="5"/>
  <c r="AB8" i="8"/>
  <c r="AB9" i="8" s="1"/>
  <c r="FL8" i="8"/>
  <c r="FL9" i="8" s="1"/>
  <c r="FL10" i="8" s="1"/>
  <c r="FL11" i="8" s="1"/>
  <c r="FL12" i="8" s="1"/>
  <c r="FL13" i="8" s="1"/>
  <c r="FL14" i="8" s="1"/>
  <c r="FL15" i="8" s="1"/>
  <c r="FL16" i="8" s="1"/>
  <c r="FL17" i="8" s="1"/>
  <c r="FL18" i="8" s="1"/>
  <c r="FL19" i="8" s="1"/>
  <c r="FL20" i="8" s="1"/>
  <c r="FL21" i="8" s="1"/>
  <c r="FL22" i="8" s="1"/>
  <c r="FL23" i="8" s="1"/>
  <c r="FL24" i="8" s="1"/>
  <c r="FL25" i="8" s="1"/>
  <c r="FL26" i="8" s="1"/>
  <c r="FL27" i="8" s="1"/>
  <c r="FL28" i="8" s="1"/>
  <c r="FL29" i="8" s="1"/>
  <c r="FL30" i="8" s="1"/>
  <c r="FL31" i="8" s="1"/>
  <c r="FL32" i="8" s="1"/>
  <c r="FL33" i="8" s="1"/>
  <c r="FL34" i="8" s="1"/>
  <c r="FL35" i="8" s="1"/>
  <c r="FL36" i="8" s="1"/>
  <c r="FL37" i="8" s="1"/>
  <c r="FL38" i="8" s="1"/>
  <c r="FL39" i="8" s="1"/>
  <c r="FL40" i="8" s="1"/>
  <c r="FL41" i="8" s="1"/>
  <c r="FL42" i="8" s="1"/>
  <c r="FL43" i="8" s="1"/>
  <c r="FL44" i="8" s="1"/>
  <c r="FL45" i="8" s="1"/>
  <c r="FL46" i="8" s="1"/>
  <c r="FL47" i="8" s="1"/>
  <c r="FL48" i="8" s="1"/>
  <c r="FL49" i="8" s="1"/>
  <c r="FL50" i="8" s="1"/>
  <c r="FL51" i="8" s="1"/>
  <c r="FL52" i="8" s="1"/>
  <c r="FL53" i="8" s="1"/>
  <c r="FL54" i="8" s="1"/>
  <c r="FL55" i="8" s="1"/>
  <c r="FL56" i="8" s="1"/>
  <c r="FL57" i="8" s="1"/>
  <c r="FL58" i="8" s="1"/>
  <c r="FL59" i="8" s="1"/>
  <c r="FL60" i="8" s="1"/>
  <c r="FL61" i="8" s="1"/>
  <c r="FL62" i="8" s="1"/>
  <c r="FL63" i="8" s="1"/>
  <c r="FL64" i="8" s="1"/>
  <c r="FL65" i="8" s="1"/>
  <c r="FL66" i="8" s="1"/>
  <c r="FL67" i="8" s="1"/>
  <c r="FL68" i="8" s="1"/>
  <c r="FL69" i="8" s="1"/>
  <c r="FL70" i="8" s="1"/>
  <c r="FL71" i="8" s="1"/>
  <c r="FL72" i="8" s="1"/>
  <c r="FL73" i="8" s="1"/>
  <c r="FL74" i="8" s="1"/>
  <c r="FL75" i="8" s="1"/>
  <c r="FL76" i="8" s="1"/>
  <c r="FL77" i="8" s="1"/>
  <c r="FL78" i="8" s="1"/>
  <c r="FL79" i="8" s="1"/>
  <c r="FL80" i="8" s="1"/>
  <c r="FL81" i="8" s="1"/>
  <c r="FL82" i="8" s="1"/>
  <c r="FL83" i="8" s="1"/>
  <c r="FL84" i="8" s="1"/>
  <c r="FL85" i="8" s="1"/>
  <c r="FL86" i="8" s="1"/>
  <c r="FL87" i="8" s="1"/>
  <c r="FL88" i="8" s="1"/>
  <c r="FL89" i="8" s="1"/>
  <c r="FL90" i="8" s="1"/>
  <c r="FL91" i="8" s="1"/>
  <c r="FL92" i="8" s="1"/>
  <c r="FL93" i="8" s="1"/>
  <c r="FL94" i="8" s="1"/>
  <c r="FL95" i="8" s="1"/>
  <c r="FL96" i="8" s="1"/>
  <c r="FL97" i="8" s="1"/>
  <c r="FL98" i="8" s="1"/>
  <c r="FL99" i="8" s="1"/>
  <c r="FL100" i="8" s="1"/>
  <c r="FL101" i="8" s="1"/>
  <c r="FL102" i="8" s="1"/>
  <c r="FL103" i="8" s="1"/>
  <c r="FL104" i="8" s="1"/>
  <c r="FL105" i="8" s="1"/>
  <c r="FL106" i="8" s="1"/>
  <c r="FL107" i="8" s="1"/>
  <c r="FL108" i="8" s="1"/>
  <c r="FL109" i="8" s="1"/>
  <c r="FL110" i="8" s="1"/>
  <c r="FL111" i="8" s="1"/>
  <c r="FL112" i="8" s="1"/>
  <c r="FL113" i="8" s="1"/>
  <c r="FL114" i="8" s="1"/>
  <c r="FL115" i="8" s="1"/>
  <c r="FL116" i="8" s="1"/>
  <c r="FL117" i="8" s="1"/>
  <c r="FL118" i="8" s="1"/>
  <c r="FL119" i="8" s="1"/>
  <c r="FL120" i="8" s="1"/>
  <c r="FL121" i="8" s="1"/>
  <c r="FL122" i="8" s="1"/>
  <c r="FL123" i="8" s="1"/>
  <c r="FL124" i="8" s="1"/>
  <c r="FL125" i="8" s="1"/>
  <c r="FL126" i="8" s="1"/>
  <c r="FL127" i="8" s="1"/>
  <c r="FL128" i="8" s="1"/>
  <c r="FL129" i="8" s="1"/>
  <c r="FL130" i="8" s="1"/>
  <c r="FL131" i="8" s="1"/>
  <c r="FL132" i="8" s="1"/>
  <c r="FL133" i="8" s="1"/>
  <c r="FL134" i="8" s="1"/>
  <c r="FL135" i="8" s="1"/>
  <c r="FL136" i="8" s="1"/>
  <c r="FL137" i="8" s="1"/>
  <c r="FL138" i="8" s="1"/>
  <c r="FL139" i="8" s="1"/>
  <c r="FL140" i="8" s="1"/>
  <c r="FL141" i="8" s="1"/>
  <c r="FL142" i="8" s="1"/>
  <c r="FL143" i="8" s="1"/>
  <c r="FL144" i="8" s="1"/>
  <c r="FL145" i="8" s="1"/>
  <c r="FL146" i="8" s="1"/>
  <c r="FL147" i="8" s="1"/>
  <c r="FL148" i="8" s="1"/>
  <c r="FL149" i="8" s="1"/>
  <c r="FL150" i="8" s="1"/>
  <c r="FL151" i="8" s="1"/>
  <c r="FL152" i="8" s="1"/>
  <c r="FL153" i="8" s="1"/>
  <c r="FL154" i="8" s="1"/>
  <c r="FL155" i="8" s="1"/>
  <c r="FL156" i="8" s="1"/>
  <c r="FL157" i="8" s="1"/>
  <c r="FL158" i="8" s="1"/>
  <c r="FL159" i="8" s="1"/>
  <c r="FL160" i="8" s="1"/>
  <c r="FL161" i="8" s="1"/>
  <c r="FL162" i="8" s="1"/>
  <c r="CV70" i="7"/>
  <c r="II8" i="8"/>
  <c r="M7" i="8"/>
  <c r="M8" i="8" s="1"/>
  <c r="EA70" i="7"/>
  <c r="AH73" i="5"/>
  <c r="AI73" i="5" s="1"/>
  <c r="BB10" i="4"/>
  <c r="IP9" i="8" s="1"/>
  <c r="IP10" i="8" s="1"/>
  <c r="CX70" i="7"/>
  <c r="CY70" i="7"/>
  <c r="CT9" i="8"/>
  <c r="JH8" i="8"/>
  <c r="JH9" i="8" s="1"/>
  <c r="JV9" i="8"/>
  <c r="JS9" i="8"/>
  <c r="JR9" i="8"/>
  <c r="JX9" i="8"/>
  <c r="JW9" i="8"/>
  <c r="JU9" i="8"/>
  <c r="JT9" i="8"/>
  <c r="BV70" i="7"/>
  <c r="BV71" i="7" s="1"/>
  <c r="KF70" i="7"/>
  <c r="KF71" i="7" s="1"/>
  <c r="GV8" i="8"/>
  <c r="GV9" i="8" s="1"/>
  <c r="S11" i="4"/>
  <c r="AS11" i="4"/>
  <c r="HD10" i="8" s="1"/>
  <c r="IS8" i="8"/>
  <c r="R8" i="8"/>
  <c r="R9" i="8" s="1"/>
  <c r="AH11" i="4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FX9" i="8"/>
  <c r="BK11" i="4"/>
  <c r="BL10" i="4"/>
  <c r="BJ10" i="4"/>
  <c r="BJ11" i="4" s="1"/>
  <c r="BF9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GZ9" i="8"/>
  <c r="W11" i="4"/>
  <c r="FV9" i="8"/>
  <c r="LQ71" i="7"/>
  <c r="LQ72" i="7" s="1"/>
  <c r="AO11" i="4"/>
  <c r="IE8" i="8"/>
  <c r="GU8" i="8"/>
  <c r="GU9" i="8" s="1"/>
  <c r="KB70" i="7"/>
  <c r="KB71" i="7" s="1"/>
  <c r="HA9" i="8"/>
  <c r="KH70" i="7"/>
  <c r="KH71" i="7" s="1"/>
  <c r="KX8" i="8"/>
  <c r="KX9" i="8" s="1"/>
  <c r="KX10" i="8" s="1"/>
  <c r="GS70" i="7"/>
  <c r="IF8" i="8"/>
  <c r="KD9" i="8"/>
  <c r="KD10" i="8" s="1"/>
  <c r="FN70" i="7"/>
  <c r="HP8" i="8"/>
  <c r="HP9" i="8" s="1"/>
  <c r="IG8" i="8"/>
  <c r="KW8" i="8"/>
  <c r="KW9" i="8" s="1"/>
  <c r="KW10" i="8" s="1"/>
  <c r="ES8" i="8"/>
  <c r="GP70" i="7"/>
  <c r="V8" i="8"/>
  <c r="V9" i="8" s="1"/>
  <c r="U8" i="8"/>
  <c r="U9" i="8" s="1"/>
  <c r="AN11" i="4"/>
  <c r="AW11" i="4"/>
  <c r="BE11" i="4"/>
  <c r="BJ9" i="8"/>
  <c r="BJ10" i="8" s="1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F11" i="4"/>
  <c r="JI10" i="8" s="1"/>
  <c r="R10" i="4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AI10" i="4"/>
  <c r="FE9" i="8" s="1"/>
  <c r="G11" i="4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L10" i="4"/>
  <c r="AV9" i="8" s="1"/>
  <c r="JN8" i="8"/>
  <c r="JN9" i="8" s="1"/>
  <c r="BA9" i="8"/>
  <c r="BR70" i="7"/>
  <c r="BR71" i="7" s="1"/>
  <c r="FP70" i="7"/>
  <c r="KF9" i="8"/>
  <c r="KF10" i="8" s="1"/>
  <c r="KZ8" i="8"/>
  <c r="KZ9" i="8" s="1"/>
  <c r="KZ10" i="8" s="1"/>
  <c r="HF9" i="8"/>
  <c r="AP11" i="4"/>
  <c r="BG9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A11" i="4"/>
  <c r="AT11" i="4"/>
  <c r="BB9" i="8"/>
  <c r="CT10" i="8"/>
  <c r="AE10" i="4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E25" i="4" s="1"/>
  <c r="AE26" i="4" s="1"/>
  <c r="AE27" i="4" s="1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E98" i="4" s="1"/>
  <c r="AE99" i="4" s="1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E122" i="4" s="1"/>
  <c r="AE123" i="4" s="1"/>
  <c r="AE124" i="4" s="1"/>
  <c r="AE125" i="4" s="1"/>
  <c r="AE126" i="4" s="1"/>
  <c r="AE127" i="4" s="1"/>
  <c r="AE128" i="4" s="1"/>
  <c r="AE129" i="4" s="1"/>
  <c r="AE130" i="4" s="1"/>
  <c r="AE131" i="4" s="1"/>
  <c r="AE132" i="4" s="1"/>
  <c r="AE133" i="4" s="1"/>
  <c r="AE134" i="4" s="1"/>
  <c r="AE135" i="4" s="1"/>
  <c r="AE136" i="4" s="1"/>
  <c r="AE137" i="4" s="1"/>
  <c r="AE138" i="4" s="1"/>
  <c r="AE139" i="4" s="1"/>
  <c r="AE140" i="4" s="1"/>
  <c r="AE141" i="4" s="1"/>
  <c r="AE142" i="4" s="1"/>
  <c r="AE143" i="4" s="1"/>
  <c r="AE144" i="4" s="1"/>
  <c r="AE145" i="4" s="1"/>
  <c r="AE146" i="4" s="1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FR70" i="7"/>
  <c r="FM70" i="7"/>
  <c r="KD70" i="7"/>
  <c r="KD71" i="7" s="1"/>
  <c r="FX70" i="7"/>
  <c r="FX71" i="7" s="1"/>
  <c r="GB70" i="7"/>
  <c r="GB71" i="7" s="1"/>
  <c r="BB11" i="4"/>
  <c r="HE9" i="8"/>
  <c r="S8" i="8"/>
  <c r="S9" i="8" s="1"/>
  <c r="Q11" i="4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AY11" i="4"/>
  <c r="X8" i="8"/>
  <c r="X9" i="8" s="1"/>
  <c r="CE9" i="8"/>
  <c r="JJ8" i="8"/>
  <c r="JJ9" i="8" s="1"/>
  <c r="AB11" i="4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B98" i="4" s="1"/>
  <c r="AB99" i="4" s="1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B122" i="4" s="1"/>
  <c r="AB123" i="4" s="1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B134" i="4" s="1"/>
  <c r="AB135" i="4" s="1"/>
  <c r="AB136" i="4" s="1"/>
  <c r="AB137" i="4" s="1"/>
  <c r="AB138" i="4" s="1"/>
  <c r="AB139" i="4" s="1"/>
  <c r="AB140" i="4" s="1"/>
  <c r="AB141" i="4" s="1"/>
  <c r="AB142" i="4" s="1"/>
  <c r="AB143" i="4" s="1"/>
  <c r="AB144" i="4" s="1"/>
  <c r="AB145" i="4" s="1"/>
  <c r="AB146" i="4" s="1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BH9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D10" i="4"/>
  <c r="JD9" i="8" s="1"/>
  <c r="EJ9" i="8"/>
  <c r="EJ10" i="8" s="1"/>
  <c r="EJ11" i="8" s="1"/>
  <c r="EJ12" i="8" s="1"/>
  <c r="EJ13" i="8" s="1"/>
  <c r="EJ14" i="8" s="1"/>
  <c r="EJ15" i="8" s="1"/>
  <c r="EJ16" i="8" s="1"/>
  <c r="EJ17" i="8" s="1"/>
  <c r="EJ18" i="8" s="1"/>
  <c r="EJ19" i="8" s="1"/>
  <c r="EJ20" i="8" s="1"/>
  <c r="EJ21" i="8" s="1"/>
  <c r="EJ22" i="8" s="1"/>
  <c r="EJ23" i="8" s="1"/>
  <c r="EJ24" i="8" s="1"/>
  <c r="EJ25" i="8" s="1"/>
  <c r="EJ26" i="8" s="1"/>
  <c r="EJ27" i="8" s="1"/>
  <c r="EJ28" i="8" s="1"/>
  <c r="EJ29" i="8" s="1"/>
  <c r="EJ30" i="8" s="1"/>
  <c r="EJ31" i="8" s="1"/>
  <c r="EJ32" i="8" s="1"/>
  <c r="EJ33" i="8" s="1"/>
  <c r="EJ34" i="8" s="1"/>
  <c r="EJ35" i="8" s="1"/>
  <c r="EJ36" i="8" s="1"/>
  <c r="EJ37" i="8" s="1"/>
  <c r="EJ38" i="8" s="1"/>
  <c r="EJ39" i="8" s="1"/>
  <c r="EJ40" i="8" s="1"/>
  <c r="EJ41" i="8" s="1"/>
  <c r="EJ42" i="8" s="1"/>
  <c r="EJ43" i="8" s="1"/>
  <c r="EJ44" i="8" s="1"/>
  <c r="EJ45" i="8" s="1"/>
  <c r="EJ46" i="8" s="1"/>
  <c r="EJ47" i="8" s="1"/>
  <c r="EJ48" i="8" s="1"/>
  <c r="EJ49" i="8" s="1"/>
  <c r="EJ50" i="8" s="1"/>
  <c r="EJ51" i="8" s="1"/>
  <c r="EJ52" i="8" s="1"/>
  <c r="EJ53" i="8" s="1"/>
  <c r="EJ54" i="8" s="1"/>
  <c r="EJ55" i="8" s="1"/>
  <c r="EJ56" i="8" s="1"/>
  <c r="EJ57" i="8" s="1"/>
  <c r="EJ58" i="8" s="1"/>
  <c r="EJ59" i="8" s="1"/>
  <c r="EJ60" i="8" s="1"/>
  <c r="EJ61" i="8" s="1"/>
  <c r="EJ62" i="8" s="1"/>
  <c r="EJ63" i="8" s="1"/>
  <c r="EJ64" i="8" s="1"/>
  <c r="EJ65" i="8" s="1"/>
  <c r="EJ66" i="8" s="1"/>
  <c r="EJ67" i="8" s="1"/>
  <c r="EJ68" i="8" s="1"/>
  <c r="EJ69" i="8" s="1"/>
  <c r="EJ70" i="8" s="1"/>
  <c r="EJ71" i="8" s="1"/>
  <c r="EJ72" i="8" s="1"/>
  <c r="EJ73" i="8" s="1"/>
  <c r="EJ74" i="8" s="1"/>
  <c r="EJ75" i="8" s="1"/>
  <c r="EJ76" i="8" s="1"/>
  <c r="EJ77" i="8" s="1"/>
  <c r="EJ78" i="8" s="1"/>
  <c r="EJ79" i="8" s="1"/>
  <c r="EJ80" i="8" s="1"/>
  <c r="EJ81" i="8" s="1"/>
  <c r="EJ82" i="8" s="1"/>
  <c r="EJ83" i="8" s="1"/>
  <c r="EJ84" i="8" s="1"/>
  <c r="EJ85" i="8" s="1"/>
  <c r="EJ86" i="8" s="1"/>
  <c r="EJ87" i="8" s="1"/>
  <c r="EJ88" i="8" s="1"/>
  <c r="EJ89" i="8" s="1"/>
  <c r="EJ90" i="8" s="1"/>
  <c r="EJ91" i="8" s="1"/>
  <c r="EJ92" i="8" s="1"/>
  <c r="EJ93" i="8" s="1"/>
  <c r="EJ94" i="8" s="1"/>
  <c r="EJ95" i="8" s="1"/>
  <c r="EJ96" i="8" s="1"/>
  <c r="EJ97" i="8" s="1"/>
  <c r="EJ98" i="8" s="1"/>
  <c r="EJ99" i="8" s="1"/>
  <c r="EJ100" i="8" s="1"/>
  <c r="EJ101" i="8" s="1"/>
  <c r="EJ102" i="8" s="1"/>
  <c r="EJ103" i="8" s="1"/>
  <c r="EJ104" i="8" s="1"/>
  <c r="EJ105" i="8" s="1"/>
  <c r="EJ106" i="8" s="1"/>
  <c r="EJ107" i="8" s="1"/>
  <c r="EJ108" i="8" s="1"/>
  <c r="EJ109" i="8" s="1"/>
  <c r="EJ110" i="8" s="1"/>
  <c r="EJ111" i="8" s="1"/>
  <c r="EJ112" i="8" s="1"/>
  <c r="EJ113" i="8" s="1"/>
  <c r="EJ114" i="8" s="1"/>
  <c r="EJ115" i="8" s="1"/>
  <c r="EJ116" i="8" s="1"/>
  <c r="EJ117" i="8" s="1"/>
  <c r="EJ118" i="8" s="1"/>
  <c r="EJ119" i="8" s="1"/>
  <c r="EJ120" i="8" s="1"/>
  <c r="EJ121" i="8" s="1"/>
  <c r="EJ122" i="8" s="1"/>
  <c r="EJ123" i="8" s="1"/>
  <c r="EJ124" i="8" s="1"/>
  <c r="EJ125" i="8" s="1"/>
  <c r="EJ126" i="8" s="1"/>
  <c r="EJ127" i="8" s="1"/>
  <c r="EJ128" i="8" s="1"/>
  <c r="EJ129" i="8" s="1"/>
  <c r="EJ130" i="8" s="1"/>
  <c r="EJ131" i="8" s="1"/>
  <c r="EJ132" i="8" s="1"/>
  <c r="EJ133" i="8" s="1"/>
  <c r="EJ134" i="8" s="1"/>
  <c r="EJ135" i="8" s="1"/>
  <c r="EJ136" i="8" s="1"/>
  <c r="EJ137" i="8" s="1"/>
  <c r="EJ138" i="8" s="1"/>
  <c r="EJ139" i="8" s="1"/>
  <c r="EJ140" i="8" s="1"/>
  <c r="EJ141" i="8" s="1"/>
  <c r="EJ142" i="8" s="1"/>
  <c r="EJ143" i="8" s="1"/>
  <c r="EJ144" i="8" s="1"/>
  <c r="EJ145" i="8" s="1"/>
  <c r="EJ146" i="8" s="1"/>
  <c r="EJ147" i="8" s="1"/>
  <c r="EJ148" i="8" s="1"/>
  <c r="EJ149" i="8" s="1"/>
  <c r="EJ150" i="8" s="1"/>
  <c r="EJ151" i="8" s="1"/>
  <c r="EJ152" i="8" s="1"/>
  <c r="EJ153" i="8" s="1"/>
  <c r="EJ154" i="8" s="1"/>
  <c r="EJ155" i="8" s="1"/>
  <c r="EJ156" i="8" s="1"/>
  <c r="EJ157" i="8" s="1"/>
  <c r="EJ158" i="8" s="1"/>
  <c r="EJ159" i="8" s="1"/>
  <c r="EJ160" i="8" s="1"/>
  <c r="EJ161" i="8" s="1"/>
  <c r="EJ162" i="8" s="1"/>
  <c r="GG10" i="8"/>
  <c r="HJ8" i="8"/>
  <c r="HJ9" i="8" s="1"/>
  <c r="HT71" i="7"/>
  <c r="KE70" i="7"/>
  <c r="KE71" i="7" s="1"/>
  <c r="ED9" i="8"/>
  <c r="LA8" i="8"/>
  <c r="LA9" i="8" s="1"/>
  <c r="LA10" i="8" s="1"/>
  <c r="FL70" i="7"/>
  <c r="GA70" i="7"/>
  <c r="GA71" i="7" s="1"/>
  <c r="AG10" i="4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BP70" i="7"/>
  <c r="BP71" i="7" s="1"/>
  <c r="KV8" i="8"/>
  <c r="KV9" i="8" s="1"/>
  <c r="KV10" i="8" s="1"/>
  <c r="GU70" i="7"/>
  <c r="L7" i="8"/>
  <c r="L8" i="8" s="1"/>
  <c r="N7" i="8"/>
  <c r="N8" i="8" s="1"/>
  <c r="N9" i="8" s="1"/>
  <c r="GP8" i="8"/>
  <c r="GP9" i="8" s="1"/>
  <c r="FW9" i="8"/>
  <c r="HB9" i="8"/>
  <c r="HB10" i="8" s="1"/>
  <c r="E11" i="4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AP9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FY9" i="8"/>
  <c r="V11" i="4"/>
  <c r="CX10" i="8" s="1"/>
  <c r="CC9" i="8"/>
  <c r="CV9" i="8"/>
  <c r="CV10" i="8" s="1"/>
  <c r="Z11" i="4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EH9" i="8"/>
  <c r="EH10" i="8" s="1"/>
  <c r="EH11" i="8" s="1"/>
  <c r="EH12" i="8" s="1"/>
  <c r="EH13" i="8" s="1"/>
  <c r="EH14" i="8" s="1"/>
  <c r="EH15" i="8" s="1"/>
  <c r="EH16" i="8" s="1"/>
  <c r="EH17" i="8" s="1"/>
  <c r="EH18" i="8" s="1"/>
  <c r="EH19" i="8" s="1"/>
  <c r="EH20" i="8" s="1"/>
  <c r="EH21" i="8" s="1"/>
  <c r="EH22" i="8" s="1"/>
  <c r="EH23" i="8" s="1"/>
  <c r="EH24" i="8" s="1"/>
  <c r="EH25" i="8" s="1"/>
  <c r="EH26" i="8" s="1"/>
  <c r="EH27" i="8" s="1"/>
  <c r="EH28" i="8" s="1"/>
  <c r="EH29" i="8" s="1"/>
  <c r="EH30" i="8" s="1"/>
  <c r="EH31" i="8" s="1"/>
  <c r="EH32" i="8" s="1"/>
  <c r="EH33" i="8" s="1"/>
  <c r="EH34" i="8" s="1"/>
  <c r="EH35" i="8" s="1"/>
  <c r="EH36" i="8" s="1"/>
  <c r="EH37" i="8" s="1"/>
  <c r="EH38" i="8" s="1"/>
  <c r="EH39" i="8" s="1"/>
  <c r="EH40" i="8" s="1"/>
  <c r="EH41" i="8" s="1"/>
  <c r="EH42" i="8" s="1"/>
  <c r="EH43" i="8" s="1"/>
  <c r="EH44" i="8" s="1"/>
  <c r="EH45" i="8" s="1"/>
  <c r="EH46" i="8" s="1"/>
  <c r="EH47" i="8" s="1"/>
  <c r="EH48" i="8" s="1"/>
  <c r="EH49" i="8" s="1"/>
  <c r="EH50" i="8" s="1"/>
  <c r="EH51" i="8" s="1"/>
  <c r="EH52" i="8" s="1"/>
  <c r="EH53" i="8" s="1"/>
  <c r="EH54" i="8" s="1"/>
  <c r="EH55" i="8" s="1"/>
  <c r="EH56" i="8" s="1"/>
  <c r="EH57" i="8" s="1"/>
  <c r="EH58" i="8" s="1"/>
  <c r="EH59" i="8" s="1"/>
  <c r="EH60" i="8" s="1"/>
  <c r="EH61" i="8" s="1"/>
  <c r="EH62" i="8" s="1"/>
  <c r="EH63" i="8" s="1"/>
  <c r="EH64" i="8" s="1"/>
  <c r="EH65" i="8" s="1"/>
  <c r="EH66" i="8" s="1"/>
  <c r="EH67" i="8" s="1"/>
  <c r="EH68" i="8" s="1"/>
  <c r="EH69" i="8" s="1"/>
  <c r="EH70" i="8" s="1"/>
  <c r="EH71" i="8" s="1"/>
  <c r="EH72" i="8" s="1"/>
  <c r="EH73" i="8" s="1"/>
  <c r="EH74" i="8" s="1"/>
  <c r="EH75" i="8" s="1"/>
  <c r="EH76" i="8" s="1"/>
  <c r="EH77" i="8" s="1"/>
  <c r="EH78" i="8" s="1"/>
  <c r="EH79" i="8" s="1"/>
  <c r="EH80" i="8" s="1"/>
  <c r="EH81" i="8" s="1"/>
  <c r="EH82" i="8" s="1"/>
  <c r="EH83" i="8" s="1"/>
  <c r="EH84" i="8" s="1"/>
  <c r="EH85" i="8" s="1"/>
  <c r="EH86" i="8" s="1"/>
  <c r="EH87" i="8" s="1"/>
  <c r="EH88" i="8" s="1"/>
  <c r="EH89" i="8" s="1"/>
  <c r="EH90" i="8" s="1"/>
  <c r="EH91" i="8" s="1"/>
  <c r="EH92" i="8" s="1"/>
  <c r="EH93" i="8" s="1"/>
  <c r="EH94" i="8" s="1"/>
  <c r="EH95" i="8" s="1"/>
  <c r="EH96" i="8" s="1"/>
  <c r="EH97" i="8" s="1"/>
  <c r="EH98" i="8" s="1"/>
  <c r="EH99" i="8" s="1"/>
  <c r="EH100" i="8" s="1"/>
  <c r="EH101" i="8" s="1"/>
  <c r="EH102" i="8" s="1"/>
  <c r="EH103" i="8" s="1"/>
  <c r="EH104" i="8" s="1"/>
  <c r="EH105" i="8" s="1"/>
  <c r="EH106" i="8" s="1"/>
  <c r="EH107" i="8" s="1"/>
  <c r="EH108" i="8" s="1"/>
  <c r="EH109" i="8" s="1"/>
  <c r="EH110" i="8" s="1"/>
  <c r="EH111" i="8" s="1"/>
  <c r="EH112" i="8" s="1"/>
  <c r="EH113" i="8" s="1"/>
  <c r="EH114" i="8" s="1"/>
  <c r="EH115" i="8" s="1"/>
  <c r="EH116" i="8" s="1"/>
  <c r="EH117" i="8" s="1"/>
  <c r="EH118" i="8" s="1"/>
  <c r="EH119" i="8" s="1"/>
  <c r="EH120" i="8" s="1"/>
  <c r="EH121" i="8" s="1"/>
  <c r="EH122" i="8" s="1"/>
  <c r="EH123" i="8" s="1"/>
  <c r="EH124" i="8" s="1"/>
  <c r="EH125" i="8" s="1"/>
  <c r="EH126" i="8" s="1"/>
  <c r="EH127" i="8" s="1"/>
  <c r="EH128" i="8" s="1"/>
  <c r="EH129" i="8" s="1"/>
  <c r="EH130" i="8" s="1"/>
  <c r="EH131" i="8" s="1"/>
  <c r="EH132" i="8" s="1"/>
  <c r="EH133" i="8" s="1"/>
  <c r="EH134" i="8" s="1"/>
  <c r="EH135" i="8" s="1"/>
  <c r="EH136" i="8" s="1"/>
  <c r="EH137" i="8" s="1"/>
  <c r="EH138" i="8" s="1"/>
  <c r="EH139" i="8" s="1"/>
  <c r="EH140" i="8" s="1"/>
  <c r="EH141" i="8" s="1"/>
  <c r="EH142" i="8" s="1"/>
  <c r="EH143" i="8" s="1"/>
  <c r="EH144" i="8" s="1"/>
  <c r="EH145" i="8" s="1"/>
  <c r="EH146" i="8" s="1"/>
  <c r="EH147" i="8" s="1"/>
  <c r="EH148" i="8" s="1"/>
  <c r="EH149" i="8" s="1"/>
  <c r="EH150" i="8" s="1"/>
  <c r="EH151" i="8" s="1"/>
  <c r="EH152" i="8" s="1"/>
  <c r="EH153" i="8" s="1"/>
  <c r="EH154" i="8" s="1"/>
  <c r="EH155" i="8" s="1"/>
  <c r="EH156" i="8" s="1"/>
  <c r="EH157" i="8" s="1"/>
  <c r="EH158" i="8" s="1"/>
  <c r="EH159" i="8" s="1"/>
  <c r="EH160" i="8" s="1"/>
  <c r="EH161" i="8" s="1"/>
  <c r="EH162" i="8" s="1"/>
  <c r="T8" i="8"/>
  <c r="T9" i="8" s="1"/>
  <c r="CA70" i="7"/>
  <c r="CA71" i="7" s="1"/>
  <c r="CA72" i="7" s="1"/>
  <c r="FZ9" i="8"/>
  <c r="AA10" i="4"/>
  <c r="DT9" i="8" s="1"/>
  <c r="GB9" i="8"/>
  <c r="DN8" i="8"/>
  <c r="BZ8" i="8"/>
  <c r="BZ9" i="8" s="1"/>
  <c r="CW9" i="8"/>
  <c r="CW10" i="8" s="1"/>
  <c r="AL11" i="4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L25" i="4" s="1"/>
  <c r="AL26" i="4" s="1"/>
  <c r="AL27" i="4" s="1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L50" i="4" s="1"/>
  <c r="AL51" i="4" s="1"/>
  <c r="AL52" i="4" s="1"/>
  <c r="AL53" i="4" s="1"/>
  <c r="AL54" i="4" s="1"/>
  <c r="AL55" i="4" s="1"/>
  <c r="AL56" i="4" s="1"/>
  <c r="AL57" i="4" s="1"/>
  <c r="AL58" i="4" s="1"/>
  <c r="AL59" i="4" s="1"/>
  <c r="AL60" i="4" s="1"/>
  <c r="AL61" i="4" s="1"/>
  <c r="AL62" i="4" s="1"/>
  <c r="AL63" i="4" s="1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L74" i="4" s="1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AL97" i="4" s="1"/>
  <c r="AL98" i="4" s="1"/>
  <c r="AL99" i="4" s="1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L122" i="4" s="1"/>
  <c r="AL123" i="4" s="1"/>
  <c r="AL124" i="4" s="1"/>
  <c r="AL125" i="4" s="1"/>
  <c r="AL126" i="4" s="1"/>
  <c r="AL127" i="4" s="1"/>
  <c r="AL128" i="4" s="1"/>
  <c r="AL129" i="4" s="1"/>
  <c r="AL130" i="4" s="1"/>
  <c r="AL131" i="4" s="1"/>
  <c r="AL132" i="4" s="1"/>
  <c r="AL133" i="4" s="1"/>
  <c r="AL134" i="4" s="1"/>
  <c r="AL135" i="4" s="1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L146" i="4" s="1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BL9" i="8"/>
  <c r="BL10" i="8" s="1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P10" i="4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EL9" i="8"/>
  <c r="EL10" i="8" s="1"/>
  <c r="EL11" i="8" s="1"/>
  <c r="EL12" i="8" s="1"/>
  <c r="EL13" i="8" s="1"/>
  <c r="EL14" i="8" s="1"/>
  <c r="EL15" i="8" s="1"/>
  <c r="EL16" i="8" s="1"/>
  <c r="EL17" i="8" s="1"/>
  <c r="EL18" i="8" s="1"/>
  <c r="EL19" i="8" s="1"/>
  <c r="EL20" i="8" s="1"/>
  <c r="EL21" i="8" s="1"/>
  <c r="EL22" i="8" s="1"/>
  <c r="EL23" i="8" s="1"/>
  <c r="EL24" i="8" s="1"/>
  <c r="EL25" i="8" s="1"/>
  <c r="EL26" i="8" s="1"/>
  <c r="EL27" i="8" s="1"/>
  <c r="EL28" i="8" s="1"/>
  <c r="EL29" i="8" s="1"/>
  <c r="EL30" i="8" s="1"/>
  <c r="EL31" i="8" s="1"/>
  <c r="EL32" i="8" s="1"/>
  <c r="EL33" i="8" s="1"/>
  <c r="EL34" i="8" s="1"/>
  <c r="EL35" i="8" s="1"/>
  <c r="EL36" i="8" s="1"/>
  <c r="EL37" i="8" s="1"/>
  <c r="EL38" i="8" s="1"/>
  <c r="EL39" i="8" s="1"/>
  <c r="EL40" i="8" s="1"/>
  <c r="EL41" i="8" s="1"/>
  <c r="EL42" i="8" s="1"/>
  <c r="EL43" i="8" s="1"/>
  <c r="EL44" i="8" s="1"/>
  <c r="EL45" i="8" s="1"/>
  <c r="EL46" i="8" s="1"/>
  <c r="EL47" i="8" s="1"/>
  <c r="EL48" i="8" s="1"/>
  <c r="EL49" i="8" s="1"/>
  <c r="EL50" i="8" s="1"/>
  <c r="EL51" i="8" s="1"/>
  <c r="EL52" i="8" s="1"/>
  <c r="EL53" i="8" s="1"/>
  <c r="EL54" i="8" s="1"/>
  <c r="EL55" i="8" s="1"/>
  <c r="EL56" i="8" s="1"/>
  <c r="EL57" i="8" s="1"/>
  <c r="EL58" i="8" s="1"/>
  <c r="EL59" i="8" s="1"/>
  <c r="EL60" i="8" s="1"/>
  <c r="EL61" i="8" s="1"/>
  <c r="EL62" i="8" s="1"/>
  <c r="EL63" i="8" s="1"/>
  <c r="EL64" i="8" s="1"/>
  <c r="EL65" i="8" s="1"/>
  <c r="EL66" i="8" s="1"/>
  <c r="EL67" i="8" s="1"/>
  <c r="EL68" i="8" s="1"/>
  <c r="EL69" i="8" s="1"/>
  <c r="EL70" i="8" s="1"/>
  <c r="EL71" i="8" s="1"/>
  <c r="EL72" i="8" s="1"/>
  <c r="EL73" i="8" s="1"/>
  <c r="EL74" i="8" s="1"/>
  <c r="EL75" i="8" s="1"/>
  <c r="EL76" i="8" s="1"/>
  <c r="EL77" i="8" s="1"/>
  <c r="EL78" i="8" s="1"/>
  <c r="EL79" i="8" s="1"/>
  <c r="EL80" i="8" s="1"/>
  <c r="EL81" i="8" s="1"/>
  <c r="EL82" i="8" s="1"/>
  <c r="EL83" i="8" s="1"/>
  <c r="EL84" i="8" s="1"/>
  <c r="EL85" i="8" s="1"/>
  <c r="EL86" i="8" s="1"/>
  <c r="EL87" i="8" s="1"/>
  <c r="EL88" i="8" s="1"/>
  <c r="EL89" i="8" s="1"/>
  <c r="EL90" i="8" s="1"/>
  <c r="EL91" i="8" s="1"/>
  <c r="EL92" i="8" s="1"/>
  <c r="EL93" i="8" s="1"/>
  <c r="EL94" i="8" s="1"/>
  <c r="EL95" i="8" s="1"/>
  <c r="EL96" i="8" s="1"/>
  <c r="EL97" i="8" s="1"/>
  <c r="EL98" i="8" s="1"/>
  <c r="EL99" i="8" s="1"/>
  <c r="EL100" i="8" s="1"/>
  <c r="EL101" i="8" s="1"/>
  <c r="EL102" i="8" s="1"/>
  <c r="EL103" i="8" s="1"/>
  <c r="EL104" i="8" s="1"/>
  <c r="EL105" i="8" s="1"/>
  <c r="EL106" i="8" s="1"/>
  <c r="EL107" i="8" s="1"/>
  <c r="EL108" i="8" s="1"/>
  <c r="EL109" i="8" s="1"/>
  <c r="EL110" i="8" s="1"/>
  <c r="EL111" i="8" s="1"/>
  <c r="EL112" i="8" s="1"/>
  <c r="EL113" i="8" s="1"/>
  <c r="EL114" i="8" s="1"/>
  <c r="EL115" i="8" s="1"/>
  <c r="EL116" i="8" s="1"/>
  <c r="EL117" i="8" s="1"/>
  <c r="EL118" i="8" s="1"/>
  <c r="EL119" i="8" s="1"/>
  <c r="EL120" i="8" s="1"/>
  <c r="EL121" i="8" s="1"/>
  <c r="EL122" i="8" s="1"/>
  <c r="EL123" i="8" s="1"/>
  <c r="EL124" i="8" s="1"/>
  <c r="EL125" i="8" s="1"/>
  <c r="EL126" i="8" s="1"/>
  <c r="EL127" i="8" s="1"/>
  <c r="EL128" i="8" s="1"/>
  <c r="EL129" i="8" s="1"/>
  <c r="EL130" i="8" s="1"/>
  <c r="EL131" i="8" s="1"/>
  <c r="EL132" i="8" s="1"/>
  <c r="EL133" i="8" s="1"/>
  <c r="EL134" i="8" s="1"/>
  <c r="EL135" i="8" s="1"/>
  <c r="EL136" i="8" s="1"/>
  <c r="EL137" i="8" s="1"/>
  <c r="EL138" i="8" s="1"/>
  <c r="EL139" i="8" s="1"/>
  <c r="EL140" i="8" s="1"/>
  <c r="EL141" i="8" s="1"/>
  <c r="EL142" i="8" s="1"/>
  <c r="EL143" i="8" s="1"/>
  <c r="EL144" i="8" s="1"/>
  <c r="EL145" i="8" s="1"/>
  <c r="EL146" i="8" s="1"/>
  <c r="EL147" i="8" s="1"/>
  <c r="EL148" i="8" s="1"/>
  <c r="EL149" i="8" s="1"/>
  <c r="EL150" i="8" s="1"/>
  <c r="EL151" i="8" s="1"/>
  <c r="EL152" i="8" s="1"/>
  <c r="EL153" i="8" s="1"/>
  <c r="EL154" i="8" s="1"/>
  <c r="EL155" i="8" s="1"/>
  <c r="EL156" i="8" s="1"/>
  <c r="EL157" i="8" s="1"/>
  <c r="EL158" i="8" s="1"/>
  <c r="EL159" i="8" s="1"/>
  <c r="EL160" i="8" s="1"/>
  <c r="EL161" i="8" s="1"/>
  <c r="EL162" i="8" s="1"/>
  <c r="LB8" i="8"/>
  <c r="LB9" i="8" s="1"/>
  <c r="LB10" i="8" s="1"/>
  <c r="DX9" i="8"/>
  <c r="KL9" i="8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B9" i="8"/>
  <c r="BG11" i="4"/>
  <c r="BH11" i="4" s="1"/>
  <c r="AZ9" i="8"/>
  <c r="AX10" i="4"/>
  <c r="AX11" i="4" s="1"/>
  <c r="JB9" i="8"/>
  <c r="FF9" i="8"/>
  <c r="BK9" i="8"/>
  <c r="BK10" i="8" s="1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EK9" i="8"/>
  <c r="EK10" i="8" s="1"/>
  <c r="EK11" i="8" s="1"/>
  <c r="EK12" i="8" s="1"/>
  <c r="EK13" i="8" s="1"/>
  <c r="EK14" i="8" s="1"/>
  <c r="EK15" i="8" s="1"/>
  <c r="EK16" i="8" s="1"/>
  <c r="EK17" i="8" s="1"/>
  <c r="EK18" i="8" s="1"/>
  <c r="EK19" i="8" s="1"/>
  <c r="EK20" i="8" s="1"/>
  <c r="EK21" i="8" s="1"/>
  <c r="EK22" i="8" s="1"/>
  <c r="EK23" i="8" s="1"/>
  <c r="EK24" i="8" s="1"/>
  <c r="EK25" i="8" s="1"/>
  <c r="EK26" i="8" s="1"/>
  <c r="EK27" i="8" s="1"/>
  <c r="EK28" i="8" s="1"/>
  <c r="EK29" i="8" s="1"/>
  <c r="EK30" i="8" s="1"/>
  <c r="EK31" i="8" s="1"/>
  <c r="EK32" i="8" s="1"/>
  <c r="EK33" i="8" s="1"/>
  <c r="EK34" i="8" s="1"/>
  <c r="EK35" i="8" s="1"/>
  <c r="EK36" i="8" s="1"/>
  <c r="EK37" i="8" s="1"/>
  <c r="EK38" i="8" s="1"/>
  <c r="EK39" i="8" s="1"/>
  <c r="EK40" i="8" s="1"/>
  <c r="EK41" i="8" s="1"/>
  <c r="EK42" i="8" s="1"/>
  <c r="EK43" i="8" s="1"/>
  <c r="EK44" i="8" s="1"/>
  <c r="EK45" i="8" s="1"/>
  <c r="EK46" i="8" s="1"/>
  <c r="EK47" i="8" s="1"/>
  <c r="EK48" i="8" s="1"/>
  <c r="EK49" i="8" s="1"/>
  <c r="EK50" i="8" s="1"/>
  <c r="EK51" i="8" s="1"/>
  <c r="EK52" i="8" s="1"/>
  <c r="EK53" i="8" s="1"/>
  <c r="EK54" i="8" s="1"/>
  <c r="EK55" i="8" s="1"/>
  <c r="EK56" i="8" s="1"/>
  <c r="EK57" i="8" s="1"/>
  <c r="EK58" i="8" s="1"/>
  <c r="EK59" i="8" s="1"/>
  <c r="EK60" i="8" s="1"/>
  <c r="EK61" i="8" s="1"/>
  <c r="EK62" i="8" s="1"/>
  <c r="EK63" i="8" s="1"/>
  <c r="EK64" i="8" s="1"/>
  <c r="EK65" i="8" s="1"/>
  <c r="EK66" i="8" s="1"/>
  <c r="EK67" i="8" s="1"/>
  <c r="EK68" i="8" s="1"/>
  <c r="EK69" i="8" s="1"/>
  <c r="EK70" i="8" s="1"/>
  <c r="EK71" i="8" s="1"/>
  <c r="EK72" i="8" s="1"/>
  <c r="EK73" i="8" s="1"/>
  <c r="EK74" i="8" s="1"/>
  <c r="EK75" i="8" s="1"/>
  <c r="EK76" i="8" s="1"/>
  <c r="EK77" i="8" s="1"/>
  <c r="EK78" i="8" s="1"/>
  <c r="EK79" i="8" s="1"/>
  <c r="EK80" i="8" s="1"/>
  <c r="EK81" i="8" s="1"/>
  <c r="EK82" i="8" s="1"/>
  <c r="EK83" i="8" s="1"/>
  <c r="EK84" i="8" s="1"/>
  <c r="EK85" i="8" s="1"/>
  <c r="EK86" i="8" s="1"/>
  <c r="EK87" i="8" s="1"/>
  <c r="EK88" i="8" s="1"/>
  <c r="EK89" i="8" s="1"/>
  <c r="EK90" i="8" s="1"/>
  <c r="EK91" i="8" s="1"/>
  <c r="EK92" i="8" s="1"/>
  <c r="EK93" i="8" s="1"/>
  <c r="EK94" i="8" s="1"/>
  <c r="EK95" i="8" s="1"/>
  <c r="EK96" i="8" s="1"/>
  <c r="EK97" i="8" s="1"/>
  <c r="EK98" i="8" s="1"/>
  <c r="EK99" i="8" s="1"/>
  <c r="EK100" i="8" s="1"/>
  <c r="EK101" i="8" s="1"/>
  <c r="EK102" i="8" s="1"/>
  <c r="EK103" i="8" s="1"/>
  <c r="EK104" i="8" s="1"/>
  <c r="EK105" i="8" s="1"/>
  <c r="EK106" i="8" s="1"/>
  <c r="EK107" i="8" s="1"/>
  <c r="EK108" i="8" s="1"/>
  <c r="EK109" i="8" s="1"/>
  <c r="EK110" i="8" s="1"/>
  <c r="EK111" i="8" s="1"/>
  <c r="EK112" i="8" s="1"/>
  <c r="EK113" i="8" s="1"/>
  <c r="EK114" i="8" s="1"/>
  <c r="EK115" i="8" s="1"/>
  <c r="EK116" i="8" s="1"/>
  <c r="EK117" i="8" s="1"/>
  <c r="EK118" i="8" s="1"/>
  <c r="EK119" i="8" s="1"/>
  <c r="EK120" i="8" s="1"/>
  <c r="EK121" i="8" s="1"/>
  <c r="EK122" i="8" s="1"/>
  <c r="EK123" i="8" s="1"/>
  <c r="EK124" i="8" s="1"/>
  <c r="EK125" i="8" s="1"/>
  <c r="EK126" i="8" s="1"/>
  <c r="EK127" i="8" s="1"/>
  <c r="EK128" i="8" s="1"/>
  <c r="EK129" i="8" s="1"/>
  <c r="EK130" i="8" s="1"/>
  <c r="EK131" i="8" s="1"/>
  <c r="EK132" i="8" s="1"/>
  <c r="EK133" i="8" s="1"/>
  <c r="EK134" i="8" s="1"/>
  <c r="EK135" i="8" s="1"/>
  <c r="EK136" i="8" s="1"/>
  <c r="EK137" i="8" s="1"/>
  <c r="EK138" i="8" s="1"/>
  <c r="EK139" i="8" s="1"/>
  <c r="EK140" i="8" s="1"/>
  <c r="EK141" i="8" s="1"/>
  <c r="EK142" i="8" s="1"/>
  <c r="EK143" i="8" s="1"/>
  <c r="EK144" i="8" s="1"/>
  <c r="EK145" i="8" s="1"/>
  <c r="EK146" i="8" s="1"/>
  <c r="EK147" i="8" s="1"/>
  <c r="EK148" i="8" s="1"/>
  <c r="EK149" i="8" s="1"/>
  <c r="EK150" i="8" s="1"/>
  <c r="EK151" i="8" s="1"/>
  <c r="EK152" i="8" s="1"/>
  <c r="EK153" i="8" s="1"/>
  <c r="EK154" i="8" s="1"/>
  <c r="EK155" i="8" s="1"/>
  <c r="EK156" i="8" s="1"/>
  <c r="EK157" i="8" s="1"/>
  <c r="EK158" i="8" s="1"/>
  <c r="EK159" i="8" s="1"/>
  <c r="EK160" i="8" s="1"/>
  <c r="EK161" i="8" s="1"/>
  <c r="EK162" i="8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AG73" i="5"/>
  <c r="EX72" i="7" s="1"/>
  <c r="BP73" i="5"/>
  <c r="LG72" i="7" s="1"/>
  <c r="CM72" i="7"/>
  <c r="CL72" i="7"/>
  <c r="CP72" i="7"/>
  <c r="FG72" i="7"/>
  <c r="CQ7" i="8"/>
  <c r="CR6" i="8"/>
  <c r="HF70" i="7"/>
  <c r="HF71" i="7" s="1"/>
  <c r="AW71" i="7"/>
  <c r="EY8" i="8"/>
  <c r="EZ7" i="8"/>
  <c r="GC8" i="8"/>
  <c r="GD7" i="8"/>
  <c r="EJ70" i="7"/>
  <c r="EJ71" i="7" s="1"/>
  <c r="W71" i="7"/>
  <c r="HQ8" i="8"/>
  <c r="HR7" i="8"/>
  <c r="CG7" i="8"/>
  <c r="CH6" i="8"/>
  <c r="X10" i="4"/>
  <c r="X11" i="4" s="1"/>
  <c r="DH8" i="8"/>
  <c r="DH9" i="8" s="1"/>
  <c r="DH10" i="8" s="1"/>
  <c r="DD8" i="8"/>
  <c r="DG8" i="8"/>
  <c r="DJ8" i="8"/>
  <c r="DE8" i="8"/>
  <c r="DF8" i="8"/>
  <c r="BC7" i="8"/>
  <c r="BD6" i="8"/>
  <c r="HO8" i="8"/>
  <c r="HO9" i="8" s="1"/>
  <c r="GF8" i="8"/>
  <c r="GF9" i="8" s="1"/>
  <c r="GF10" i="8" s="1"/>
  <c r="FO8" i="8"/>
  <c r="FO9" i="8" s="1"/>
  <c r="FO10" i="8" s="1"/>
  <c r="FO11" i="8" s="1"/>
  <c r="FO12" i="8" s="1"/>
  <c r="FO13" i="8" s="1"/>
  <c r="FO14" i="8" s="1"/>
  <c r="FO15" i="8" s="1"/>
  <c r="FO16" i="8" s="1"/>
  <c r="FO17" i="8" s="1"/>
  <c r="FO18" i="8" s="1"/>
  <c r="FO19" i="8" s="1"/>
  <c r="FO20" i="8" s="1"/>
  <c r="FO21" i="8" s="1"/>
  <c r="FO22" i="8" s="1"/>
  <c r="FO23" i="8" s="1"/>
  <c r="FO24" i="8" s="1"/>
  <c r="FO25" i="8" s="1"/>
  <c r="FO26" i="8" s="1"/>
  <c r="FO27" i="8" s="1"/>
  <c r="FO28" i="8" s="1"/>
  <c r="FO29" i="8" s="1"/>
  <c r="FO30" i="8" s="1"/>
  <c r="FO31" i="8" s="1"/>
  <c r="FO32" i="8" s="1"/>
  <c r="FO33" i="8" s="1"/>
  <c r="FO34" i="8" s="1"/>
  <c r="FO35" i="8" s="1"/>
  <c r="FO36" i="8" s="1"/>
  <c r="FO37" i="8" s="1"/>
  <c r="FO38" i="8" s="1"/>
  <c r="FO39" i="8" s="1"/>
  <c r="FO40" i="8" s="1"/>
  <c r="FO41" i="8" s="1"/>
  <c r="FO42" i="8" s="1"/>
  <c r="FO43" i="8" s="1"/>
  <c r="FO44" i="8" s="1"/>
  <c r="FO45" i="8" s="1"/>
  <c r="FO46" i="8" s="1"/>
  <c r="FO47" i="8" s="1"/>
  <c r="FO48" i="8" s="1"/>
  <c r="FO49" i="8" s="1"/>
  <c r="FO50" i="8" s="1"/>
  <c r="FO51" i="8" s="1"/>
  <c r="FO52" i="8" s="1"/>
  <c r="FO53" i="8" s="1"/>
  <c r="FO54" i="8" s="1"/>
  <c r="FO55" i="8" s="1"/>
  <c r="FO56" i="8" s="1"/>
  <c r="FO57" i="8" s="1"/>
  <c r="FO58" i="8" s="1"/>
  <c r="FO59" i="8" s="1"/>
  <c r="FO60" i="8" s="1"/>
  <c r="FO61" i="8" s="1"/>
  <c r="FO62" i="8" s="1"/>
  <c r="FO63" i="8" s="1"/>
  <c r="FO64" i="8" s="1"/>
  <c r="FO65" i="8" s="1"/>
  <c r="FO66" i="8" s="1"/>
  <c r="FO67" i="8" s="1"/>
  <c r="FO68" i="8" s="1"/>
  <c r="FO69" i="8" s="1"/>
  <c r="FO70" i="8" s="1"/>
  <c r="FO71" i="8" s="1"/>
  <c r="FO72" i="8" s="1"/>
  <c r="FO73" i="8" s="1"/>
  <c r="FO74" i="8" s="1"/>
  <c r="FO75" i="8" s="1"/>
  <c r="FO76" i="8" s="1"/>
  <c r="FO77" i="8" s="1"/>
  <c r="FO78" i="8" s="1"/>
  <c r="FO79" i="8" s="1"/>
  <c r="FO80" i="8" s="1"/>
  <c r="FO81" i="8" s="1"/>
  <c r="FO82" i="8" s="1"/>
  <c r="FO83" i="8" s="1"/>
  <c r="FO84" i="8" s="1"/>
  <c r="FO85" i="8" s="1"/>
  <c r="FO86" i="8" s="1"/>
  <c r="FO87" i="8" s="1"/>
  <c r="FO88" i="8" s="1"/>
  <c r="FO89" i="8" s="1"/>
  <c r="FO90" i="8" s="1"/>
  <c r="FO91" i="8" s="1"/>
  <c r="FO92" i="8" s="1"/>
  <c r="FO93" i="8" s="1"/>
  <c r="FO94" i="8" s="1"/>
  <c r="FO95" i="8" s="1"/>
  <c r="FO96" i="8" s="1"/>
  <c r="FO97" i="8" s="1"/>
  <c r="FO98" i="8" s="1"/>
  <c r="FO99" i="8" s="1"/>
  <c r="FO100" i="8" s="1"/>
  <c r="FO101" i="8" s="1"/>
  <c r="FO102" i="8" s="1"/>
  <c r="FO103" i="8" s="1"/>
  <c r="FO104" i="8" s="1"/>
  <c r="FO105" i="8" s="1"/>
  <c r="FO106" i="8" s="1"/>
  <c r="FO107" i="8" s="1"/>
  <c r="FO108" i="8" s="1"/>
  <c r="FO109" i="8" s="1"/>
  <c r="FO110" i="8" s="1"/>
  <c r="FO111" i="8" s="1"/>
  <c r="FO112" i="8" s="1"/>
  <c r="FO113" i="8" s="1"/>
  <c r="FO114" i="8" s="1"/>
  <c r="FO115" i="8" s="1"/>
  <c r="FO116" i="8" s="1"/>
  <c r="FO117" i="8" s="1"/>
  <c r="FO118" i="8" s="1"/>
  <c r="FO119" i="8" s="1"/>
  <c r="FO120" i="8" s="1"/>
  <c r="FO121" i="8" s="1"/>
  <c r="FO122" i="8" s="1"/>
  <c r="FO123" i="8" s="1"/>
  <c r="FO124" i="8" s="1"/>
  <c r="FO125" i="8" s="1"/>
  <c r="FO126" i="8" s="1"/>
  <c r="FO127" i="8" s="1"/>
  <c r="FO128" i="8" s="1"/>
  <c r="FO129" i="8" s="1"/>
  <c r="FO130" i="8" s="1"/>
  <c r="FO131" i="8" s="1"/>
  <c r="FO132" i="8" s="1"/>
  <c r="FO133" i="8" s="1"/>
  <c r="FO134" i="8" s="1"/>
  <c r="FO135" i="8" s="1"/>
  <c r="FO136" i="8" s="1"/>
  <c r="FO137" i="8" s="1"/>
  <c r="FO138" i="8" s="1"/>
  <c r="FO139" i="8" s="1"/>
  <c r="FO140" i="8" s="1"/>
  <c r="FO141" i="8" s="1"/>
  <c r="FO142" i="8" s="1"/>
  <c r="FO143" i="8" s="1"/>
  <c r="FO144" i="8" s="1"/>
  <c r="FO145" i="8" s="1"/>
  <c r="FO146" i="8" s="1"/>
  <c r="FO147" i="8" s="1"/>
  <c r="FO148" i="8" s="1"/>
  <c r="FO149" i="8" s="1"/>
  <c r="FO150" i="8" s="1"/>
  <c r="FO151" i="8" s="1"/>
  <c r="FO152" i="8" s="1"/>
  <c r="FO153" i="8" s="1"/>
  <c r="FO154" i="8" s="1"/>
  <c r="FO155" i="8" s="1"/>
  <c r="FO156" i="8" s="1"/>
  <c r="FO157" i="8" s="1"/>
  <c r="FO158" i="8" s="1"/>
  <c r="FO159" i="8" s="1"/>
  <c r="FO160" i="8" s="1"/>
  <c r="FO161" i="8" s="1"/>
  <c r="FO162" i="8" s="1"/>
  <c r="CF70" i="7"/>
  <c r="CF71" i="7" s="1"/>
  <c r="CF72" i="7" s="1"/>
  <c r="Y7" i="8"/>
  <c r="Z6" i="8"/>
  <c r="GH70" i="7"/>
  <c r="GH71" i="7" s="1"/>
  <c r="CO8" i="8"/>
  <c r="CO9" i="8" s="1"/>
  <c r="DA7" i="7"/>
  <c r="DB6" i="7"/>
  <c r="CE70" i="7"/>
  <c r="CE71" i="7" s="1"/>
  <c r="CE72" i="7" s="1"/>
  <c r="EO7" i="7"/>
  <c r="EP6" i="7"/>
  <c r="JY7" i="7"/>
  <c r="JZ6" i="7"/>
  <c r="BX6" i="8"/>
  <c r="BW7" i="8"/>
  <c r="AL73" i="5"/>
  <c r="AM73" i="5" s="1"/>
  <c r="GB72" i="7" s="1"/>
  <c r="DI8" i="8"/>
  <c r="BM7" i="8"/>
  <c r="BN6" i="8"/>
  <c r="GQ70" i="7"/>
  <c r="AW73" i="5"/>
  <c r="KR70" i="7"/>
  <c r="KR71" i="7" s="1"/>
  <c r="KY8" i="8"/>
  <c r="KY9" i="8" s="1"/>
  <c r="KY10" i="8" s="1"/>
  <c r="FZ70" i="7"/>
  <c r="FZ71" i="7" s="1"/>
  <c r="CU70" i="7"/>
  <c r="KX70" i="7"/>
  <c r="KX71" i="7" s="1"/>
  <c r="DA7" i="8"/>
  <c r="DB6" i="8"/>
  <c r="IX70" i="7"/>
  <c r="IX71" i="7" s="1"/>
  <c r="IX72" i="7" s="1"/>
  <c r="BO11" i="4"/>
  <c r="BP11" i="4" s="1"/>
  <c r="LF10" i="8" s="1"/>
  <c r="AN73" i="5"/>
  <c r="AO73" i="5" s="1"/>
  <c r="JC70" i="7"/>
  <c r="JC71" i="7" s="1"/>
  <c r="JC72" i="7" s="1"/>
  <c r="DK7" i="7"/>
  <c r="DL6" i="7"/>
  <c r="BA71" i="7"/>
  <c r="HG7" i="7"/>
  <c r="HH6" i="7"/>
  <c r="T71" i="7"/>
  <c r="IF71" i="7"/>
  <c r="HC70" i="7"/>
  <c r="HC71" i="7" s="1"/>
  <c r="KI8" i="8"/>
  <c r="JD70" i="7"/>
  <c r="JD71" i="7" s="1"/>
  <c r="JD72" i="7" s="1"/>
  <c r="FC72" i="7"/>
  <c r="BM7" i="7"/>
  <c r="BN6" i="7"/>
  <c r="LR71" i="7"/>
  <c r="LR72" i="7" s="1"/>
  <c r="FS7" i="7"/>
  <c r="FT6" i="7"/>
  <c r="C73" i="5"/>
  <c r="IA7" i="8"/>
  <c r="IB6" i="8"/>
  <c r="I9" i="8"/>
  <c r="FQ70" i="7"/>
  <c r="EL70" i="7"/>
  <c r="EL71" i="7" s="1"/>
  <c r="G73" i="5"/>
  <c r="EU8" i="8"/>
  <c r="EU9" i="8" s="1"/>
  <c r="EU10" i="8" s="1"/>
  <c r="EU11" i="8" s="1"/>
  <c r="EU12" i="8" s="1"/>
  <c r="EU13" i="8" s="1"/>
  <c r="EU14" i="8" s="1"/>
  <c r="EU15" i="8" s="1"/>
  <c r="EU16" i="8" s="1"/>
  <c r="EU17" i="8" s="1"/>
  <c r="EU18" i="8" s="1"/>
  <c r="EU19" i="8" s="1"/>
  <c r="EU20" i="8" s="1"/>
  <c r="EU21" i="8" s="1"/>
  <c r="EU22" i="8" s="1"/>
  <c r="EU23" i="8" s="1"/>
  <c r="EU24" i="8" s="1"/>
  <c r="EU25" i="8" s="1"/>
  <c r="EU26" i="8" s="1"/>
  <c r="EU27" i="8" s="1"/>
  <c r="EU28" i="8" s="1"/>
  <c r="EU29" i="8" s="1"/>
  <c r="EU30" i="8" s="1"/>
  <c r="EU31" i="8" s="1"/>
  <c r="EU32" i="8" s="1"/>
  <c r="EU33" i="8" s="1"/>
  <c r="EU34" i="8" s="1"/>
  <c r="EU35" i="8" s="1"/>
  <c r="EU36" i="8" s="1"/>
  <c r="EU37" i="8" s="1"/>
  <c r="EU38" i="8" s="1"/>
  <c r="EU39" i="8" s="1"/>
  <c r="EU40" i="8" s="1"/>
  <c r="EU41" i="8" s="1"/>
  <c r="EU42" i="8" s="1"/>
  <c r="EU43" i="8" s="1"/>
  <c r="EU44" i="8" s="1"/>
  <c r="EU45" i="8" s="1"/>
  <c r="EU46" i="8" s="1"/>
  <c r="EU47" i="8" s="1"/>
  <c r="EU48" i="8" s="1"/>
  <c r="EU49" i="8" s="1"/>
  <c r="EU50" i="8" s="1"/>
  <c r="EU51" i="8" s="1"/>
  <c r="EU52" i="8" s="1"/>
  <c r="EU53" i="8" s="1"/>
  <c r="EU54" i="8" s="1"/>
  <c r="EU55" i="8" s="1"/>
  <c r="EU56" i="8" s="1"/>
  <c r="EU57" i="8" s="1"/>
  <c r="EU58" i="8" s="1"/>
  <c r="EU59" i="8" s="1"/>
  <c r="EU60" i="8" s="1"/>
  <c r="EU61" i="8" s="1"/>
  <c r="EU62" i="8" s="1"/>
  <c r="EU63" i="8" s="1"/>
  <c r="EU64" i="8" s="1"/>
  <c r="EU65" i="8" s="1"/>
  <c r="EU66" i="8" s="1"/>
  <c r="EU67" i="8" s="1"/>
  <c r="EU68" i="8" s="1"/>
  <c r="EU69" i="8" s="1"/>
  <c r="EU70" i="8" s="1"/>
  <c r="EU71" i="8" s="1"/>
  <c r="EU72" i="8" s="1"/>
  <c r="EU73" i="8" s="1"/>
  <c r="EU74" i="8" s="1"/>
  <c r="EU75" i="8" s="1"/>
  <c r="EU76" i="8" s="1"/>
  <c r="EU77" i="8" s="1"/>
  <c r="EU78" i="8" s="1"/>
  <c r="EU79" i="8" s="1"/>
  <c r="EU80" i="8" s="1"/>
  <c r="EU81" i="8" s="1"/>
  <c r="EU82" i="8" s="1"/>
  <c r="EU83" i="8" s="1"/>
  <c r="EU84" i="8" s="1"/>
  <c r="EU85" i="8" s="1"/>
  <c r="EU86" i="8" s="1"/>
  <c r="EU87" i="8" s="1"/>
  <c r="EU88" i="8" s="1"/>
  <c r="EU89" i="8" s="1"/>
  <c r="EU90" i="8" s="1"/>
  <c r="EU91" i="8" s="1"/>
  <c r="EU92" i="8" s="1"/>
  <c r="EU93" i="8" s="1"/>
  <c r="EU94" i="8" s="1"/>
  <c r="EU95" i="8" s="1"/>
  <c r="EU96" i="8" s="1"/>
  <c r="EU97" i="8" s="1"/>
  <c r="EU98" i="8" s="1"/>
  <c r="EU99" i="8" s="1"/>
  <c r="EU100" i="8" s="1"/>
  <c r="EU101" i="8" s="1"/>
  <c r="EU102" i="8" s="1"/>
  <c r="EU103" i="8" s="1"/>
  <c r="EU104" i="8" s="1"/>
  <c r="EU105" i="8" s="1"/>
  <c r="EU106" i="8" s="1"/>
  <c r="EU107" i="8" s="1"/>
  <c r="EU108" i="8" s="1"/>
  <c r="EU109" i="8" s="1"/>
  <c r="EU110" i="8" s="1"/>
  <c r="EU111" i="8" s="1"/>
  <c r="EU112" i="8" s="1"/>
  <c r="EU113" i="8" s="1"/>
  <c r="EU114" i="8" s="1"/>
  <c r="EU115" i="8" s="1"/>
  <c r="EU116" i="8" s="1"/>
  <c r="EU117" i="8" s="1"/>
  <c r="EU118" i="8" s="1"/>
  <c r="EU119" i="8" s="1"/>
  <c r="EU120" i="8" s="1"/>
  <c r="EU121" i="8" s="1"/>
  <c r="EU122" i="8" s="1"/>
  <c r="EU123" i="8" s="1"/>
  <c r="EU124" i="8" s="1"/>
  <c r="EU125" i="8" s="1"/>
  <c r="EU126" i="8" s="1"/>
  <c r="EU127" i="8" s="1"/>
  <c r="EU128" i="8" s="1"/>
  <c r="EU129" i="8" s="1"/>
  <c r="EU130" i="8" s="1"/>
  <c r="EU131" i="8" s="1"/>
  <c r="EU132" i="8" s="1"/>
  <c r="EU133" i="8" s="1"/>
  <c r="EU134" i="8" s="1"/>
  <c r="EU135" i="8" s="1"/>
  <c r="EU136" i="8" s="1"/>
  <c r="EU137" i="8" s="1"/>
  <c r="EU138" i="8" s="1"/>
  <c r="EU139" i="8" s="1"/>
  <c r="EU140" i="8" s="1"/>
  <c r="EU141" i="8" s="1"/>
  <c r="EU142" i="8" s="1"/>
  <c r="EU143" i="8" s="1"/>
  <c r="EU144" i="8" s="1"/>
  <c r="EU145" i="8" s="1"/>
  <c r="EU146" i="8" s="1"/>
  <c r="EU147" i="8" s="1"/>
  <c r="EU148" i="8" s="1"/>
  <c r="EU149" i="8" s="1"/>
  <c r="EU150" i="8" s="1"/>
  <c r="EU151" i="8" s="1"/>
  <c r="EU152" i="8" s="1"/>
  <c r="EU153" i="8" s="1"/>
  <c r="EU154" i="8" s="1"/>
  <c r="EU155" i="8" s="1"/>
  <c r="EU156" i="8" s="1"/>
  <c r="EU157" i="8" s="1"/>
  <c r="EU158" i="8" s="1"/>
  <c r="EU159" i="8" s="1"/>
  <c r="EU160" i="8" s="1"/>
  <c r="EU161" i="8" s="1"/>
  <c r="EU162" i="8" s="1"/>
  <c r="LW7" i="7"/>
  <c r="LX6" i="7"/>
  <c r="I73" i="5"/>
  <c r="FD72" i="7"/>
  <c r="HM8" i="8"/>
  <c r="HM9" i="8" s="1"/>
  <c r="AP73" i="5"/>
  <c r="LP9" i="8"/>
  <c r="GZ70" i="7"/>
  <c r="GZ71" i="7" s="1"/>
  <c r="LT71" i="7"/>
  <c r="LT72" i="7" s="1"/>
  <c r="GI8" i="8"/>
  <c r="GI9" i="8" s="1"/>
  <c r="LM7" i="7"/>
  <c r="LN6" i="7"/>
  <c r="FQ8" i="8"/>
  <c r="FQ9" i="8" s="1"/>
  <c r="FQ10" i="8" s="1"/>
  <c r="FQ11" i="8" s="1"/>
  <c r="FQ12" i="8" s="1"/>
  <c r="FQ13" i="8" s="1"/>
  <c r="FQ14" i="8" s="1"/>
  <c r="FQ15" i="8" s="1"/>
  <c r="FQ16" i="8" s="1"/>
  <c r="FQ17" i="8" s="1"/>
  <c r="FQ18" i="8" s="1"/>
  <c r="FQ19" i="8" s="1"/>
  <c r="FQ20" i="8" s="1"/>
  <c r="FQ21" i="8" s="1"/>
  <c r="FQ22" i="8" s="1"/>
  <c r="FQ23" i="8" s="1"/>
  <c r="FQ24" i="8" s="1"/>
  <c r="FQ25" i="8" s="1"/>
  <c r="FQ26" i="8" s="1"/>
  <c r="FQ27" i="8" s="1"/>
  <c r="FQ28" i="8" s="1"/>
  <c r="FQ29" i="8" s="1"/>
  <c r="FQ30" i="8" s="1"/>
  <c r="FQ31" i="8" s="1"/>
  <c r="FQ32" i="8" s="1"/>
  <c r="FQ33" i="8" s="1"/>
  <c r="FQ34" i="8" s="1"/>
  <c r="FQ35" i="8" s="1"/>
  <c r="FQ36" i="8" s="1"/>
  <c r="FQ37" i="8" s="1"/>
  <c r="FQ38" i="8" s="1"/>
  <c r="FQ39" i="8" s="1"/>
  <c r="FQ40" i="8" s="1"/>
  <c r="FQ41" i="8" s="1"/>
  <c r="FQ42" i="8" s="1"/>
  <c r="FQ43" i="8" s="1"/>
  <c r="FQ44" i="8" s="1"/>
  <c r="FQ45" i="8" s="1"/>
  <c r="FQ46" i="8" s="1"/>
  <c r="FQ47" i="8" s="1"/>
  <c r="FQ48" i="8" s="1"/>
  <c r="FQ49" i="8" s="1"/>
  <c r="FQ50" i="8" s="1"/>
  <c r="FQ51" i="8" s="1"/>
  <c r="FQ52" i="8" s="1"/>
  <c r="FQ53" i="8" s="1"/>
  <c r="FQ54" i="8" s="1"/>
  <c r="FQ55" i="8" s="1"/>
  <c r="FQ56" i="8" s="1"/>
  <c r="FQ57" i="8" s="1"/>
  <c r="FQ58" i="8" s="1"/>
  <c r="FQ59" i="8" s="1"/>
  <c r="FQ60" i="8" s="1"/>
  <c r="FQ61" i="8" s="1"/>
  <c r="FQ62" i="8" s="1"/>
  <c r="FQ63" i="8" s="1"/>
  <c r="FQ64" i="8" s="1"/>
  <c r="FQ65" i="8" s="1"/>
  <c r="FQ66" i="8" s="1"/>
  <c r="FQ67" i="8" s="1"/>
  <c r="FQ68" i="8" s="1"/>
  <c r="FQ69" i="8" s="1"/>
  <c r="FQ70" i="8" s="1"/>
  <c r="FQ71" i="8" s="1"/>
  <c r="FQ72" i="8" s="1"/>
  <c r="FQ73" i="8" s="1"/>
  <c r="FQ74" i="8" s="1"/>
  <c r="FQ75" i="8" s="1"/>
  <c r="FQ76" i="8" s="1"/>
  <c r="FQ77" i="8" s="1"/>
  <c r="FQ78" i="8" s="1"/>
  <c r="FQ79" i="8" s="1"/>
  <c r="FQ80" i="8" s="1"/>
  <c r="FQ81" i="8" s="1"/>
  <c r="FQ82" i="8" s="1"/>
  <c r="FQ83" i="8" s="1"/>
  <c r="FQ84" i="8" s="1"/>
  <c r="FQ85" i="8" s="1"/>
  <c r="FQ86" i="8" s="1"/>
  <c r="FQ87" i="8" s="1"/>
  <c r="FQ88" i="8" s="1"/>
  <c r="FQ89" i="8" s="1"/>
  <c r="FQ90" i="8" s="1"/>
  <c r="FQ91" i="8" s="1"/>
  <c r="FQ92" i="8" s="1"/>
  <c r="FQ93" i="8" s="1"/>
  <c r="FQ94" i="8" s="1"/>
  <c r="FQ95" i="8" s="1"/>
  <c r="FQ96" i="8" s="1"/>
  <c r="FQ97" i="8" s="1"/>
  <c r="FQ98" i="8" s="1"/>
  <c r="FQ99" i="8" s="1"/>
  <c r="FQ100" i="8" s="1"/>
  <c r="FQ101" i="8" s="1"/>
  <c r="FQ102" i="8" s="1"/>
  <c r="FQ103" i="8" s="1"/>
  <c r="FQ104" i="8" s="1"/>
  <c r="FQ105" i="8" s="1"/>
  <c r="FQ106" i="8" s="1"/>
  <c r="FQ107" i="8" s="1"/>
  <c r="FQ108" i="8" s="1"/>
  <c r="FQ109" i="8" s="1"/>
  <c r="FQ110" i="8" s="1"/>
  <c r="FQ111" i="8" s="1"/>
  <c r="FQ112" i="8" s="1"/>
  <c r="FQ113" i="8" s="1"/>
  <c r="FQ114" i="8" s="1"/>
  <c r="FQ115" i="8" s="1"/>
  <c r="FQ116" i="8" s="1"/>
  <c r="FQ117" i="8" s="1"/>
  <c r="FQ118" i="8" s="1"/>
  <c r="FQ119" i="8" s="1"/>
  <c r="FQ120" i="8" s="1"/>
  <c r="FQ121" i="8" s="1"/>
  <c r="FQ122" i="8" s="1"/>
  <c r="FQ123" i="8" s="1"/>
  <c r="FQ124" i="8" s="1"/>
  <c r="FQ125" i="8" s="1"/>
  <c r="FQ126" i="8" s="1"/>
  <c r="FQ127" i="8" s="1"/>
  <c r="FQ128" i="8" s="1"/>
  <c r="FQ129" i="8" s="1"/>
  <c r="FQ130" i="8" s="1"/>
  <c r="FQ131" i="8" s="1"/>
  <c r="FQ132" i="8" s="1"/>
  <c r="FQ133" i="8" s="1"/>
  <c r="FQ134" i="8" s="1"/>
  <c r="FQ135" i="8" s="1"/>
  <c r="FQ136" i="8" s="1"/>
  <c r="FQ137" i="8" s="1"/>
  <c r="FQ138" i="8" s="1"/>
  <c r="FQ139" i="8" s="1"/>
  <c r="FQ140" i="8" s="1"/>
  <c r="FQ141" i="8" s="1"/>
  <c r="FQ142" i="8" s="1"/>
  <c r="FQ143" i="8" s="1"/>
  <c r="FQ144" i="8" s="1"/>
  <c r="FQ145" i="8" s="1"/>
  <c r="FQ146" i="8" s="1"/>
  <c r="FQ147" i="8" s="1"/>
  <c r="FQ148" i="8" s="1"/>
  <c r="FQ149" i="8" s="1"/>
  <c r="FQ150" i="8" s="1"/>
  <c r="FQ151" i="8" s="1"/>
  <c r="FQ152" i="8" s="1"/>
  <c r="FQ153" i="8" s="1"/>
  <c r="FQ154" i="8" s="1"/>
  <c r="FQ155" i="8" s="1"/>
  <c r="FQ156" i="8" s="1"/>
  <c r="FQ157" i="8" s="1"/>
  <c r="FQ158" i="8" s="1"/>
  <c r="FQ159" i="8" s="1"/>
  <c r="FQ160" i="8" s="1"/>
  <c r="FQ161" i="8" s="1"/>
  <c r="FQ162" i="8" s="1"/>
  <c r="AR73" i="5"/>
  <c r="AS73" i="5" s="1"/>
  <c r="CQ7" i="7"/>
  <c r="CR6" i="7"/>
  <c r="FO70" i="7"/>
  <c r="AC72" i="5"/>
  <c r="AC73" i="5" s="1"/>
  <c r="DZ70" i="7"/>
  <c r="EI70" i="7"/>
  <c r="EI71" i="7" s="1"/>
  <c r="GQ8" i="8"/>
  <c r="GQ9" i="8" s="1"/>
  <c r="GW7" i="7"/>
  <c r="GX6" i="7"/>
  <c r="O7" i="8"/>
  <c r="P6" i="8"/>
  <c r="ER8" i="8"/>
  <c r="ER9" i="8" s="1"/>
  <c r="ER10" i="8" s="1"/>
  <c r="ER11" i="8" s="1"/>
  <c r="ER12" i="8" s="1"/>
  <c r="ER13" i="8" s="1"/>
  <c r="ER14" i="8" s="1"/>
  <c r="ER15" i="8" s="1"/>
  <c r="ER16" i="8" s="1"/>
  <c r="ER17" i="8" s="1"/>
  <c r="ER18" i="8" s="1"/>
  <c r="ER19" i="8" s="1"/>
  <c r="ER20" i="8" s="1"/>
  <c r="ER21" i="8" s="1"/>
  <c r="ER22" i="8" s="1"/>
  <c r="ER23" i="8" s="1"/>
  <c r="ER24" i="8" s="1"/>
  <c r="ER25" i="8" s="1"/>
  <c r="ER26" i="8" s="1"/>
  <c r="ER27" i="8" s="1"/>
  <c r="ER28" i="8" s="1"/>
  <c r="ER29" i="8" s="1"/>
  <c r="ER30" i="8" s="1"/>
  <c r="ER31" i="8" s="1"/>
  <c r="ER32" i="8" s="1"/>
  <c r="ER33" i="8" s="1"/>
  <c r="ER34" i="8" s="1"/>
  <c r="ER35" i="8" s="1"/>
  <c r="ER36" i="8" s="1"/>
  <c r="ER37" i="8" s="1"/>
  <c r="ER38" i="8" s="1"/>
  <c r="ER39" i="8" s="1"/>
  <c r="ER40" i="8" s="1"/>
  <c r="ER41" i="8" s="1"/>
  <c r="ER42" i="8" s="1"/>
  <c r="ER43" i="8" s="1"/>
  <c r="ER44" i="8" s="1"/>
  <c r="ER45" i="8" s="1"/>
  <c r="ER46" i="8" s="1"/>
  <c r="ER47" i="8" s="1"/>
  <c r="ER48" i="8" s="1"/>
  <c r="ER49" i="8" s="1"/>
  <c r="ER50" i="8" s="1"/>
  <c r="ER51" i="8" s="1"/>
  <c r="ER52" i="8" s="1"/>
  <c r="ER53" i="8" s="1"/>
  <c r="ER54" i="8" s="1"/>
  <c r="ER55" i="8" s="1"/>
  <c r="ER56" i="8" s="1"/>
  <c r="ER57" i="8" s="1"/>
  <c r="ER58" i="8" s="1"/>
  <c r="ER59" i="8" s="1"/>
  <c r="ER60" i="8" s="1"/>
  <c r="ER61" i="8" s="1"/>
  <c r="ER62" i="8" s="1"/>
  <c r="ER63" i="8" s="1"/>
  <c r="ER64" i="8" s="1"/>
  <c r="ER65" i="8" s="1"/>
  <c r="ER66" i="8" s="1"/>
  <c r="ER67" i="8" s="1"/>
  <c r="ER68" i="8" s="1"/>
  <c r="ER69" i="8" s="1"/>
  <c r="ER70" i="8" s="1"/>
  <c r="ER71" i="8" s="1"/>
  <c r="ER72" i="8" s="1"/>
  <c r="ER73" i="8" s="1"/>
  <c r="ER74" i="8" s="1"/>
  <c r="ER75" i="8" s="1"/>
  <c r="ER76" i="8" s="1"/>
  <c r="ER77" i="8" s="1"/>
  <c r="ER78" i="8" s="1"/>
  <c r="ER79" i="8" s="1"/>
  <c r="ER80" i="8" s="1"/>
  <c r="ER81" i="8" s="1"/>
  <c r="ER82" i="8" s="1"/>
  <c r="ER83" i="8" s="1"/>
  <c r="ER84" i="8" s="1"/>
  <c r="ER85" i="8" s="1"/>
  <c r="ER86" i="8" s="1"/>
  <c r="ER87" i="8" s="1"/>
  <c r="ER88" i="8" s="1"/>
  <c r="ER89" i="8" s="1"/>
  <c r="ER90" i="8" s="1"/>
  <c r="ER91" i="8" s="1"/>
  <c r="ER92" i="8" s="1"/>
  <c r="ER93" i="8" s="1"/>
  <c r="ER94" i="8" s="1"/>
  <c r="ER95" i="8" s="1"/>
  <c r="ER96" i="8" s="1"/>
  <c r="ER97" i="8" s="1"/>
  <c r="ER98" i="8" s="1"/>
  <c r="ER99" i="8" s="1"/>
  <c r="ER100" i="8" s="1"/>
  <c r="ER101" i="8" s="1"/>
  <c r="ER102" i="8" s="1"/>
  <c r="ER103" i="8" s="1"/>
  <c r="ER104" i="8" s="1"/>
  <c r="ER105" i="8" s="1"/>
  <c r="ER106" i="8" s="1"/>
  <c r="ER107" i="8" s="1"/>
  <c r="ER108" i="8" s="1"/>
  <c r="ER109" i="8" s="1"/>
  <c r="ER110" i="8" s="1"/>
  <c r="ER111" i="8" s="1"/>
  <c r="ER112" i="8" s="1"/>
  <c r="ER113" i="8" s="1"/>
  <c r="ER114" i="8" s="1"/>
  <c r="ER115" i="8" s="1"/>
  <c r="ER116" i="8" s="1"/>
  <c r="ER117" i="8" s="1"/>
  <c r="ER118" i="8" s="1"/>
  <c r="ER119" i="8" s="1"/>
  <c r="ER120" i="8" s="1"/>
  <c r="ER121" i="8" s="1"/>
  <c r="ER122" i="8" s="1"/>
  <c r="ER123" i="8" s="1"/>
  <c r="ER124" i="8" s="1"/>
  <c r="ER125" i="8" s="1"/>
  <c r="ER126" i="8" s="1"/>
  <c r="ER127" i="8" s="1"/>
  <c r="ER128" i="8" s="1"/>
  <c r="ER129" i="8" s="1"/>
  <c r="ER130" i="8" s="1"/>
  <c r="ER131" i="8" s="1"/>
  <c r="ER132" i="8" s="1"/>
  <c r="ER133" i="8" s="1"/>
  <c r="ER134" i="8" s="1"/>
  <c r="ER135" i="8" s="1"/>
  <c r="ER136" i="8" s="1"/>
  <c r="ER137" i="8" s="1"/>
  <c r="ER138" i="8" s="1"/>
  <c r="ER139" i="8" s="1"/>
  <c r="ER140" i="8" s="1"/>
  <c r="ER141" i="8" s="1"/>
  <c r="ER142" i="8" s="1"/>
  <c r="ER143" i="8" s="1"/>
  <c r="ER144" i="8" s="1"/>
  <c r="ER145" i="8" s="1"/>
  <c r="ER146" i="8" s="1"/>
  <c r="ER147" i="8" s="1"/>
  <c r="ER148" i="8" s="1"/>
  <c r="ER149" i="8" s="1"/>
  <c r="ER150" i="8" s="1"/>
  <c r="ER151" i="8" s="1"/>
  <c r="ER152" i="8" s="1"/>
  <c r="ER153" i="8" s="1"/>
  <c r="ER154" i="8" s="1"/>
  <c r="ER155" i="8" s="1"/>
  <c r="ER156" i="8" s="1"/>
  <c r="ER157" i="8" s="1"/>
  <c r="ER158" i="8" s="1"/>
  <c r="ER159" i="8" s="1"/>
  <c r="ER160" i="8" s="1"/>
  <c r="ER161" i="8" s="1"/>
  <c r="ER162" i="8" s="1"/>
  <c r="ID71" i="7"/>
  <c r="IA7" i="7"/>
  <c r="IB6" i="7"/>
  <c r="FJ6" i="8"/>
  <c r="FI7" i="8"/>
  <c r="AD73" i="5"/>
  <c r="AE73" i="5" s="1"/>
  <c r="GI70" i="7"/>
  <c r="GI71" i="7" s="1"/>
  <c r="CK8" i="8"/>
  <c r="CK9" i="8" s="1"/>
  <c r="LC7" i="8"/>
  <c r="LD6" i="8"/>
  <c r="CO72" i="7"/>
  <c r="H9" i="8"/>
  <c r="O7" i="7"/>
  <c r="P6" i="7"/>
  <c r="LC7" i="7"/>
  <c r="LD6" i="7"/>
  <c r="GM8" i="8"/>
  <c r="GN7" i="8"/>
  <c r="KL70" i="7"/>
  <c r="KL71" i="7" s="1"/>
  <c r="AZ10" i="4"/>
  <c r="AZ11" i="4" s="1"/>
  <c r="IJ8" i="8"/>
  <c r="ID8" i="8"/>
  <c r="V72" i="5"/>
  <c r="CT71" i="7" s="1"/>
  <c r="LS9" i="8"/>
  <c r="W73" i="5"/>
  <c r="FW70" i="7"/>
  <c r="FW71" i="7" s="1"/>
  <c r="EM70" i="7"/>
  <c r="EM71" i="7" s="1"/>
  <c r="J7" i="8"/>
  <c r="J8" i="8" s="1"/>
  <c r="J9" i="8" s="1"/>
  <c r="EY7" i="7"/>
  <c r="EZ6" i="7"/>
  <c r="JO7" i="8"/>
  <c r="JP6" i="8"/>
  <c r="HE70" i="7"/>
  <c r="HE71" i="7" s="1"/>
  <c r="GC7" i="7"/>
  <c r="GD6" i="7"/>
  <c r="GW8" i="8"/>
  <c r="GX7" i="8"/>
  <c r="JO7" i="7"/>
  <c r="JP6" i="7"/>
  <c r="LH8" i="8"/>
  <c r="LH9" i="8" s="1"/>
  <c r="KS7" i="7"/>
  <c r="KT6" i="7"/>
  <c r="KM70" i="7"/>
  <c r="KM71" i="7" s="1"/>
  <c r="BH72" i="5"/>
  <c r="JS70" i="7"/>
  <c r="JX70" i="7"/>
  <c r="JU70" i="7"/>
  <c r="JV70" i="7"/>
  <c r="JT70" i="7"/>
  <c r="JW70" i="7"/>
  <c r="JR70" i="7"/>
  <c r="KI7" i="7"/>
  <c r="KJ6" i="7"/>
  <c r="BU70" i="7"/>
  <c r="BU71" i="7" s="1"/>
  <c r="LV71" i="7"/>
  <c r="LV72" i="7" s="1"/>
  <c r="F73" i="5"/>
  <c r="U72" i="7" s="1"/>
  <c r="J13" i="2"/>
  <c r="K12" i="2"/>
  <c r="U12" i="4" s="1"/>
  <c r="L12" i="2"/>
  <c r="AR12" i="4" s="1"/>
  <c r="M12" i="2"/>
  <c r="BQ12" i="4" s="1"/>
  <c r="V71" i="7"/>
  <c r="II71" i="7"/>
  <c r="HQ7" i="7"/>
  <c r="HR6" i="7"/>
  <c r="S71" i="7"/>
  <c r="AU73" i="5"/>
  <c r="HM72" i="7" s="1"/>
  <c r="HN8" i="8"/>
  <c r="HN9" i="8" s="1"/>
  <c r="E292" i="2"/>
  <c r="F292" i="2"/>
  <c r="G292" i="2"/>
  <c r="D293" i="2"/>
  <c r="CC70" i="7"/>
  <c r="CC71" i="7" s="1"/>
  <c r="CC72" i="7" s="1"/>
  <c r="D72" i="5"/>
  <c r="D73" i="5" s="1"/>
  <c r="N70" i="7"/>
  <c r="N71" i="7" s="1"/>
  <c r="N72" i="7" s="1"/>
  <c r="M70" i="7"/>
  <c r="GL8" i="8"/>
  <c r="GL9" i="8" s="1"/>
  <c r="GL10" i="8" s="1"/>
  <c r="CM8" i="8"/>
  <c r="CM9" i="8" s="1"/>
  <c r="CL8" i="8"/>
  <c r="CL9" i="8" s="1"/>
  <c r="E258" i="2"/>
  <c r="F258" i="2"/>
  <c r="G258" i="2"/>
  <c r="D259" i="2"/>
  <c r="LU9" i="8"/>
  <c r="EV8" i="8"/>
  <c r="EV9" i="8" s="1"/>
  <c r="EV10" i="8" s="1"/>
  <c r="EV11" i="8" s="1"/>
  <c r="EV12" i="8" s="1"/>
  <c r="EV13" i="8" s="1"/>
  <c r="EV14" i="8" s="1"/>
  <c r="EV15" i="8" s="1"/>
  <c r="EV16" i="8" s="1"/>
  <c r="EV17" i="8" s="1"/>
  <c r="EV18" i="8" s="1"/>
  <c r="EV19" i="8" s="1"/>
  <c r="EV20" i="8" s="1"/>
  <c r="EV21" i="8" s="1"/>
  <c r="EV22" i="8" s="1"/>
  <c r="EV23" i="8" s="1"/>
  <c r="EV24" i="8" s="1"/>
  <c r="EV25" i="8" s="1"/>
  <c r="EV26" i="8" s="1"/>
  <c r="EV27" i="8" s="1"/>
  <c r="EV28" i="8" s="1"/>
  <c r="EV29" i="8" s="1"/>
  <c r="EV30" i="8" s="1"/>
  <c r="EV31" i="8" s="1"/>
  <c r="EV32" i="8" s="1"/>
  <c r="EV33" i="8" s="1"/>
  <c r="EV34" i="8" s="1"/>
  <c r="EV35" i="8" s="1"/>
  <c r="EV36" i="8" s="1"/>
  <c r="EV37" i="8" s="1"/>
  <c r="EV38" i="8" s="1"/>
  <c r="EV39" i="8" s="1"/>
  <c r="EV40" i="8" s="1"/>
  <c r="EV41" i="8" s="1"/>
  <c r="EV42" i="8" s="1"/>
  <c r="EV43" i="8" s="1"/>
  <c r="EV44" i="8" s="1"/>
  <c r="EV45" i="8" s="1"/>
  <c r="EV46" i="8" s="1"/>
  <c r="EV47" i="8" s="1"/>
  <c r="EV48" i="8" s="1"/>
  <c r="EV49" i="8" s="1"/>
  <c r="EV50" i="8" s="1"/>
  <c r="EV51" i="8" s="1"/>
  <c r="EV52" i="8" s="1"/>
  <c r="EV53" i="8" s="1"/>
  <c r="EV54" i="8" s="1"/>
  <c r="EV55" i="8" s="1"/>
  <c r="EV56" i="8" s="1"/>
  <c r="EV57" i="8" s="1"/>
  <c r="EV58" i="8" s="1"/>
  <c r="EV59" i="8" s="1"/>
  <c r="EV60" i="8" s="1"/>
  <c r="EV61" i="8" s="1"/>
  <c r="EV62" i="8" s="1"/>
  <c r="EV63" i="8" s="1"/>
  <c r="EV64" i="8" s="1"/>
  <c r="EV65" i="8" s="1"/>
  <c r="EV66" i="8" s="1"/>
  <c r="EV67" i="8" s="1"/>
  <c r="EV68" i="8" s="1"/>
  <c r="EV69" i="8" s="1"/>
  <c r="EV70" i="8" s="1"/>
  <c r="EV71" i="8" s="1"/>
  <c r="EV72" i="8" s="1"/>
  <c r="EV73" i="8" s="1"/>
  <c r="EV74" i="8" s="1"/>
  <c r="EV75" i="8" s="1"/>
  <c r="EV76" i="8" s="1"/>
  <c r="EV77" i="8" s="1"/>
  <c r="EV78" i="8" s="1"/>
  <c r="EV79" i="8" s="1"/>
  <c r="EV80" i="8" s="1"/>
  <c r="EV81" i="8" s="1"/>
  <c r="EV82" i="8" s="1"/>
  <c r="EV83" i="8" s="1"/>
  <c r="EV84" i="8" s="1"/>
  <c r="EV85" i="8" s="1"/>
  <c r="EV86" i="8" s="1"/>
  <c r="EV87" i="8" s="1"/>
  <c r="EV88" i="8" s="1"/>
  <c r="EV89" i="8" s="1"/>
  <c r="EV90" i="8" s="1"/>
  <c r="EV91" i="8" s="1"/>
  <c r="EV92" i="8" s="1"/>
  <c r="EV93" i="8" s="1"/>
  <c r="EV94" i="8" s="1"/>
  <c r="EV95" i="8" s="1"/>
  <c r="EV96" i="8" s="1"/>
  <c r="EV97" i="8" s="1"/>
  <c r="EV98" i="8" s="1"/>
  <c r="EV99" i="8" s="1"/>
  <c r="EV100" i="8" s="1"/>
  <c r="EV101" i="8" s="1"/>
  <c r="EV102" i="8" s="1"/>
  <c r="EV103" i="8" s="1"/>
  <c r="EV104" i="8" s="1"/>
  <c r="EV105" i="8" s="1"/>
  <c r="EV106" i="8" s="1"/>
  <c r="EV107" i="8" s="1"/>
  <c r="EV108" i="8" s="1"/>
  <c r="EV109" i="8" s="1"/>
  <c r="EV110" i="8" s="1"/>
  <c r="EV111" i="8" s="1"/>
  <c r="EV112" i="8" s="1"/>
  <c r="EV113" i="8" s="1"/>
  <c r="EV114" i="8" s="1"/>
  <c r="EV115" i="8" s="1"/>
  <c r="EV116" i="8" s="1"/>
  <c r="EV117" i="8" s="1"/>
  <c r="EV118" i="8" s="1"/>
  <c r="EV119" i="8" s="1"/>
  <c r="EV120" i="8" s="1"/>
  <c r="EV121" i="8" s="1"/>
  <c r="EV122" i="8" s="1"/>
  <c r="EV123" i="8" s="1"/>
  <c r="EV124" i="8" s="1"/>
  <c r="EV125" i="8" s="1"/>
  <c r="EV126" i="8" s="1"/>
  <c r="EV127" i="8" s="1"/>
  <c r="EV128" i="8" s="1"/>
  <c r="EV129" i="8" s="1"/>
  <c r="EV130" i="8" s="1"/>
  <c r="EV131" i="8" s="1"/>
  <c r="EV132" i="8" s="1"/>
  <c r="EV133" i="8" s="1"/>
  <c r="EV134" i="8" s="1"/>
  <c r="EV135" i="8" s="1"/>
  <c r="EV136" i="8" s="1"/>
  <c r="EV137" i="8" s="1"/>
  <c r="EV138" i="8" s="1"/>
  <c r="EV139" i="8" s="1"/>
  <c r="EV140" i="8" s="1"/>
  <c r="EV141" i="8" s="1"/>
  <c r="EV142" i="8" s="1"/>
  <c r="EV143" i="8" s="1"/>
  <c r="EV144" i="8" s="1"/>
  <c r="EV145" i="8" s="1"/>
  <c r="EV146" i="8" s="1"/>
  <c r="EV147" i="8" s="1"/>
  <c r="EV148" i="8" s="1"/>
  <c r="EV149" i="8" s="1"/>
  <c r="EV150" i="8" s="1"/>
  <c r="EV151" i="8" s="1"/>
  <c r="EV152" i="8" s="1"/>
  <c r="EV153" i="8" s="1"/>
  <c r="EV154" i="8" s="1"/>
  <c r="EV155" i="8" s="1"/>
  <c r="EV156" i="8" s="1"/>
  <c r="EV157" i="8" s="1"/>
  <c r="EV158" i="8" s="1"/>
  <c r="EV159" i="8" s="1"/>
  <c r="EV160" i="8" s="1"/>
  <c r="EV161" i="8" s="1"/>
  <c r="EV162" i="8" s="1"/>
  <c r="LT9" i="8"/>
  <c r="JA70" i="7"/>
  <c r="JA71" i="7" s="1"/>
  <c r="JA72" i="7" s="1"/>
  <c r="GR8" i="8"/>
  <c r="GR9" i="8" s="1"/>
  <c r="GK70" i="7"/>
  <c r="GK71" i="7" s="1"/>
  <c r="HV70" i="7"/>
  <c r="HV71" i="7" s="1"/>
  <c r="FI7" i="7"/>
  <c r="FJ6" i="7"/>
  <c r="GM7" i="7"/>
  <c r="GN6" i="7"/>
  <c r="IJ71" i="7"/>
  <c r="LQ9" i="8"/>
  <c r="JY7" i="8"/>
  <c r="JZ6" i="8"/>
  <c r="H72" i="5"/>
  <c r="H73" i="5" s="1"/>
  <c r="AG70" i="7"/>
  <c r="AH70" i="7"/>
  <c r="AD70" i="7"/>
  <c r="AF70" i="7"/>
  <c r="AC70" i="7"/>
  <c r="AE70" i="7"/>
  <c r="EV72" i="7"/>
  <c r="KG70" i="7"/>
  <c r="KG71" i="7" s="1"/>
  <c r="GR70" i="7"/>
  <c r="LK8" i="8"/>
  <c r="LK9" i="8" s="1"/>
  <c r="LS71" i="7"/>
  <c r="LS72" i="7" s="1"/>
  <c r="KO70" i="7"/>
  <c r="KO71" i="7" s="1"/>
  <c r="BG73" i="5"/>
  <c r="CW70" i="7"/>
  <c r="CW71" i="7" s="1"/>
  <c r="EE7" i="7"/>
  <c r="EF6" i="7"/>
  <c r="JE7" i="8"/>
  <c r="JF6" i="8"/>
  <c r="HZ70" i="7"/>
  <c r="HZ71" i="7" s="1"/>
  <c r="GT8" i="8"/>
  <c r="GT9" i="8" s="1"/>
  <c r="EC71" i="7"/>
  <c r="EC72" i="7" s="1"/>
  <c r="AZ71" i="7"/>
  <c r="GK8" i="8"/>
  <c r="GK9" i="8" s="1"/>
  <c r="AB74" i="5"/>
  <c r="FE72" i="7"/>
  <c r="ET72" i="7"/>
  <c r="HA70" i="7"/>
  <c r="HA71" i="7" s="1"/>
  <c r="I71" i="7"/>
  <c r="I72" i="7" s="1"/>
  <c r="AV71" i="7"/>
  <c r="CD70" i="7"/>
  <c r="CD71" i="7" s="1"/>
  <c r="CD72" i="7" s="1"/>
  <c r="ET8" i="8"/>
  <c r="ET9" i="8" s="1"/>
  <c r="ET10" i="8" s="1"/>
  <c r="ET11" i="8" s="1"/>
  <c r="ET12" i="8" s="1"/>
  <c r="ET13" i="8" s="1"/>
  <c r="ET14" i="8" s="1"/>
  <c r="ET15" i="8" s="1"/>
  <c r="ET16" i="8" s="1"/>
  <c r="ET17" i="8" s="1"/>
  <c r="ET18" i="8" s="1"/>
  <c r="ET19" i="8" s="1"/>
  <c r="ET20" i="8" s="1"/>
  <c r="ET21" i="8" s="1"/>
  <c r="ET22" i="8" s="1"/>
  <c r="ET23" i="8" s="1"/>
  <c r="ET24" i="8" s="1"/>
  <c r="ET25" i="8" s="1"/>
  <c r="ET26" i="8" s="1"/>
  <c r="ET27" i="8" s="1"/>
  <c r="ET28" i="8" s="1"/>
  <c r="ET29" i="8" s="1"/>
  <c r="ET30" i="8" s="1"/>
  <c r="ET31" i="8" s="1"/>
  <c r="ET32" i="8" s="1"/>
  <c r="ET33" i="8" s="1"/>
  <c r="ET34" i="8" s="1"/>
  <c r="ET35" i="8" s="1"/>
  <c r="ET36" i="8" s="1"/>
  <c r="ET37" i="8" s="1"/>
  <c r="ET38" i="8" s="1"/>
  <c r="ET39" i="8" s="1"/>
  <c r="ET40" i="8" s="1"/>
  <c r="ET41" i="8" s="1"/>
  <c r="ET42" i="8" s="1"/>
  <c r="ET43" i="8" s="1"/>
  <c r="ET44" i="8" s="1"/>
  <c r="ET45" i="8" s="1"/>
  <c r="ET46" i="8" s="1"/>
  <c r="ET47" i="8" s="1"/>
  <c r="ET48" i="8" s="1"/>
  <c r="ET49" i="8" s="1"/>
  <c r="ET50" i="8" s="1"/>
  <c r="ET51" i="8" s="1"/>
  <c r="ET52" i="8" s="1"/>
  <c r="ET53" i="8" s="1"/>
  <c r="ET54" i="8" s="1"/>
  <c r="ET55" i="8" s="1"/>
  <c r="ET56" i="8" s="1"/>
  <c r="ET57" i="8" s="1"/>
  <c r="ET58" i="8" s="1"/>
  <c r="ET59" i="8" s="1"/>
  <c r="ET60" i="8" s="1"/>
  <c r="ET61" i="8" s="1"/>
  <c r="ET62" i="8" s="1"/>
  <c r="ET63" i="8" s="1"/>
  <c r="ET64" i="8" s="1"/>
  <c r="ET65" i="8" s="1"/>
  <c r="ET66" i="8" s="1"/>
  <c r="ET67" i="8" s="1"/>
  <c r="ET68" i="8" s="1"/>
  <c r="ET69" i="8" s="1"/>
  <c r="ET70" i="8" s="1"/>
  <c r="ET71" i="8" s="1"/>
  <c r="ET72" i="8" s="1"/>
  <c r="ET73" i="8" s="1"/>
  <c r="ET74" i="8" s="1"/>
  <c r="ET75" i="8" s="1"/>
  <c r="ET76" i="8" s="1"/>
  <c r="ET77" i="8" s="1"/>
  <c r="ET78" i="8" s="1"/>
  <c r="ET79" i="8" s="1"/>
  <c r="ET80" i="8" s="1"/>
  <c r="ET81" i="8" s="1"/>
  <c r="ET82" i="8" s="1"/>
  <c r="ET83" i="8" s="1"/>
  <c r="ET84" i="8" s="1"/>
  <c r="ET85" i="8" s="1"/>
  <c r="ET86" i="8" s="1"/>
  <c r="ET87" i="8" s="1"/>
  <c r="ET88" i="8" s="1"/>
  <c r="ET89" i="8" s="1"/>
  <c r="ET90" i="8" s="1"/>
  <c r="ET91" i="8" s="1"/>
  <c r="ET92" i="8" s="1"/>
  <c r="ET93" i="8" s="1"/>
  <c r="ET94" i="8" s="1"/>
  <c r="ET95" i="8" s="1"/>
  <c r="ET96" i="8" s="1"/>
  <c r="ET97" i="8" s="1"/>
  <c r="ET98" i="8" s="1"/>
  <c r="ET99" i="8" s="1"/>
  <c r="ET100" i="8" s="1"/>
  <c r="ET101" i="8" s="1"/>
  <c r="ET102" i="8" s="1"/>
  <c r="ET103" i="8" s="1"/>
  <c r="ET104" i="8" s="1"/>
  <c r="ET105" i="8" s="1"/>
  <c r="ET106" i="8" s="1"/>
  <c r="ET107" i="8" s="1"/>
  <c r="ET108" i="8" s="1"/>
  <c r="ET109" i="8" s="1"/>
  <c r="ET110" i="8" s="1"/>
  <c r="ET111" i="8" s="1"/>
  <c r="ET112" i="8" s="1"/>
  <c r="ET113" i="8" s="1"/>
  <c r="ET114" i="8" s="1"/>
  <c r="ET115" i="8" s="1"/>
  <c r="ET116" i="8" s="1"/>
  <c r="ET117" i="8" s="1"/>
  <c r="ET118" i="8" s="1"/>
  <c r="ET119" i="8" s="1"/>
  <c r="ET120" i="8" s="1"/>
  <c r="ET121" i="8" s="1"/>
  <c r="ET122" i="8" s="1"/>
  <c r="ET123" i="8" s="1"/>
  <c r="ET124" i="8" s="1"/>
  <c r="ET125" i="8" s="1"/>
  <c r="ET126" i="8" s="1"/>
  <c r="ET127" i="8" s="1"/>
  <c r="ET128" i="8" s="1"/>
  <c r="ET129" i="8" s="1"/>
  <c r="ET130" i="8" s="1"/>
  <c r="ET131" i="8" s="1"/>
  <c r="ET132" i="8" s="1"/>
  <c r="ET133" i="8" s="1"/>
  <c r="ET134" i="8" s="1"/>
  <c r="ET135" i="8" s="1"/>
  <c r="ET136" i="8" s="1"/>
  <c r="ET137" i="8" s="1"/>
  <c r="ET138" i="8" s="1"/>
  <c r="ET139" i="8" s="1"/>
  <c r="ET140" i="8" s="1"/>
  <c r="ET141" i="8" s="1"/>
  <c r="ET142" i="8" s="1"/>
  <c r="ET143" i="8" s="1"/>
  <c r="ET144" i="8" s="1"/>
  <c r="ET145" i="8" s="1"/>
  <c r="ET146" i="8" s="1"/>
  <c r="ET147" i="8" s="1"/>
  <c r="ET148" i="8" s="1"/>
  <c r="ET149" i="8" s="1"/>
  <c r="ET150" i="8" s="1"/>
  <c r="ET151" i="8" s="1"/>
  <c r="ET152" i="8" s="1"/>
  <c r="ET153" i="8" s="1"/>
  <c r="ET154" i="8" s="1"/>
  <c r="ET155" i="8" s="1"/>
  <c r="ET156" i="8" s="1"/>
  <c r="ET157" i="8" s="1"/>
  <c r="ET158" i="8" s="1"/>
  <c r="ET159" i="8" s="1"/>
  <c r="ET160" i="8" s="1"/>
  <c r="ET161" i="8" s="1"/>
  <c r="ET162" i="8" s="1"/>
  <c r="IH71" i="7"/>
  <c r="DU7" i="7"/>
  <c r="DV6" i="7"/>
  <c r="IZ70" i="7"/>
  <c r="IZ71" i="7" s="1"/>
  <c r="IZ72" i="7" s="1"/>
  <c r="CX71" i="7"/>
  <c r="BF72" i="5"/>
  <c r="BF73" i="5" s="1"/>
  <c r="JJ70" i="7"/>
  <c r="JM70" i="7"/>
  <c r="JI70" i="7"/>
  <c r="JK70" i="7"/>
  <c r="JN70" i="7"/>
  <c r="JL70" i="7"/>
  <c r="IU8" i="8"/>
  <c r="IV7" i="8"/>
  <c r="IK7" i="7"/>
  <c r="IL6" i="7"/>
  <c r="KS7" i="8"/>
  <c r="KT6" i="8"/>
  <c r="L70" i="7"/>
  <c r="L71" i="7" s="1"/>
  <c r="IG71" i="7"/>
  <c r="AQ72" i="5"/>
  <c r="LL8" i="8"/>
  <c r="LL9" i="8" s="1"/>
  <c r="Y7" i="7"/>
  <c r="Z6" i="7"/>
  <c r="KQ70" i="7"/>
  <c r="KQ71" i="7" s="1"/>
  <c r="LU71" i="7"/>
  <c r="LU72" i="7" s="1"/>
  <c r="BB71" i="7"/>
  <c r="CB70" i="7"/>
  <c r="CB71" i="7" s="1"/>
  <c r="CB72" i="7" s="1"/>
  <c r="BJ70" i="7"/>
  <c r="LI8" i="8"/>
  <c r="LI9" i="8" s="1"/>
  <c r="IL6" i="8"/>
  <c r="IK7" i="8"/>
  <c r="LM7" i="8"/>
  <c r="LN6" i="8"/>
  <c r="AS7" i="8"/>
  <c r="AT6" i="8"/>
  <c r="EP7" i="8"/>
  <c r="EO8" i="8"/>
  <c r="AY71" i="7"/>
  <c r="BC7" i="7"/>
  <c r="BD6" i="7"/>
  <c r="EX8" i="8"/>
  <c r="EX9" i="8" s="1"/>
  <c r="EX10" i="8" s="1"/>
  <c r="EX11" i="8" s="1"/>
  <c r="EX12" i="8" s="1"/>
  <c r="EX13" i="8" s="1"/>
  <c r="EX14" i="8" s="1"/>
  <c r="EX15" i="8" s="1"/>
  <c r="EX16" i="8" s="1"/>
  <c r="EX17" i="8" s="1"/>
  <c r="EX18" i="8" s="1"/>
  <c r="EX19" i="8" s="1"/>
  <c r="EX20" i="8" s="1"/>
  <c r="EX21" i="8" s="1"/>
  <c r="EX22" i="8" s="1"/>
  <c r="EX23" i="8" s="1"/>
  <c r="EX24" i="8" s="1"/>
  <c r="EX25" i="8" s="1"/>
  <c r="EX26" i="8" s="1"/>
  <c r="EX27" i="8" s="1"/>
  <c r="EX28" i="8" s="1"/>
  <c r="EX29" i="8" s="1"/>
  <c r="EX30" i="8" s="1"/>
  <c r="EX31" i="8" s="1"/>
  <c r="EX32" i="8" s="1"/>
  <c r="EX33" i="8" s="1"/>
  <c r="EX34" i="8" s="1"/>
  <c r="EX35" i="8" s="1"/>
  <c r="EX36" i="8" s="1"/>
  <c r="EX37" i="8" s="1"/>
  <c r="EX38" i="8" s="1"/>
  <c r="EX39" i="8" s="1"/>
  <c r="EX40" i="8" s="1"/>
  <c r="EX41" i="8" s="1"/>
  <c r="EX42" i="8" s="1"/>
  <c r="EX43" i="8" s="1"/>
  <c r="EX44" i="8" s="1"/>
  <c r="EX45" i="8" s="1"/>
  <c r="EX46" i="8" s="1"/>
  <c r="EX47" i="8" s="1"/>
  <c r="EX48" i="8" s="1"/>
  <c r="EX49" i="8" s="1"/>
  <c r="EX50" i="8" s="1"/>
  <c r="EX51" i="8" s="1"/>
  <c r="EX52" i="8" s="1"/>
  <c r="EX53" i="8" s="1"/>
  <c r="EX54" i="8" s="1"/>
  <c r="EX55" i="8" s="1"/>
  <c r="EX56" i="8" s="1"/>
  <c r="EX57" i="8" s="1"/>
  <c r="EX58" i="8" s="1"/>
  <c r="EX59" i="8" s="1"/>
  <c r="EX60" i="8" s="1"/>
  <c r="EX61" i="8" s="1"/>
  <c r="EX62" i="8" s="1"/>
  <c r="EX63" i="8" s="1"/>
  <c r="EX64" i="8" s="1"/>
  <c r="EX65" i="8" s="1"/>
  <c r="EX66" i="8" s="1"/>
  <c r="EX67" i="8" s="1"/>
  <c r="EX68" i="8" s="1"/>
  <c r="EX69" i="8" s="1"/>
  <c r="EX70" i="8" s="1"/>
  <c r="EX71" i="8" s="1"/>
  <c r="EX72" i="8" s="1"/>
  <c r="EX73" i="8" s="1"/>
  <c r="EX74" i="8" s="1"/>
  <c r="EX75" i="8" s="1"/>
  <c r="EX76" i="8" s="1"/>
  <c r="EX77" i="8" s="1"/>
  <c r="EX78" i="8" s="1"/>
  <c r="EX79" i="8" s="1"/>
  <c r="EX80" i="8" s="1"/>
  <c r="EX81" i="8" s="1"/>
  <c r="EX82" i="8" s="1"/>
  <c r="EX83" i="8" s="1"/>
  <c r="EX84" i="8" s="1"/>
  <c r="EX85" i="8" s="1"/>
  <c r="EX86" i="8" s="1"/>
  <c r="EX87" i="8" s="1"/>
  <c r="EX88" i="8" s="1"/>
  <c r="EX89" i="8" s="1"/>
  <c r="EX90" i="8" s="1"/>
  <c r="EX91" i="8" s="1"/>
  <c r="EX92" i="8" s="1"/>
  <c r="EX93" i="8" s="1"/>
  <c r="EX94" i="8" s="1"/>
  <c r="EX95" i="8" s="1"/>
  <c r="EX96" i="8" s="1"/>
  <c r="EX97" i="8" s="1"/>
  <c r="EX98" i="8" s="1"/>
  <c r="EX99" i="8" s="1"/>
  <c r="EX100" i="8" s="1"/>
  <c r="EX101" i="8" s="1"/>
  <c r="EX102" i="8" s="1"/>
  <c r="EX103" i="8" s="1"/>
  <c r="EX104" i="8" s="1"/>
  <c r="EX105" i="8" s="1"/>
  <c r="EX106" i="8" s="1"/>
  <c r="EX107" i="8" s="1"/>
  <c r="EX108" i="8" s="1"/>
  <c r="EX109" i="8" s="1"/>
  <c r="EX110" i="8" s="1"/>
  <c r="EX111" i="8" s="1"/>
  <c r="EX112" i="8" s="1"/>
  <c r="EX113" i="8" s="1"/>
  <c r="EX114" i="8" s="1"/>
  <c r="EX115" i="8" s="1"/>
  <c r="EX116" i="8" s="1"/>
  <c r="EX117" i="8" s="1"/>
  <c r="EX118" i="8" s="1"/>
  <c r="EX119" i="8" s="1"/>
  <c r="EX120" i="8" s="1"/>
  <c r="EX121" i="8" s="1"/>
  <c r="EX122" i="8" s="1"/>
  <c r="EX123" i="8" s="1"/>
  <c r="EX124" i="8" s="1"/>
  <c r="EX125" i="8" s="1"/>
  <c r="EX126" i="8" s="1"/>
  <c r="EX127" i="8" s="1"/>
  <c r="EX128" i="8" s="1"/>
  <c r="EX129" i="8" s="1"/>
  <c r="EX130" i="8" s="1"/>
  <c r="EX131" i="8" s="1"/>
  <c r="EX132" i="8" s="1"/>
  <c r="EX133" i="8" s="1"/>
  <c r="EX134" i="8" s="1"/>
  <c r="EX135" i="8" s="1"/>
  <c r="EX136" i="8" s="1"/>
  <c r="EX137" i="8" s="1"/>
  <c r="EX138" i="8" s="1"/>
  <c r="EX139" i="8" s="1"/>
  <c r="EX140" i="8" s="1"/>
  <c r="EX141" i="8" s="1"/>
  <c r="EX142" i="8" s="1"/>
  <c r="EX143" i="8" s="1"/>
  <c r="EX144" i="8" s="1"/>
  <c r="EX145" i="8" s="1"/>
  <c r="EX146" i="8" s="1"/>
  <c r="EX147" i="8" s="1"/>
  <c r="EX148" i="8" s="1"/>
  <c r="EX149" i="8" s="1"/>
  <c r="EX150" i="8" s="1"/>
  <c r="EX151" i="8" s="1"/>
  <c r="EX152" i="8" s="1"/>
  <c r="EX153" i="8" s="1"/>
  <c r="EX154" i="8" s="1"/>
  <c r="EX155" i="8" s="1"/>
  <c r="EX156" i="8" s="1"/>
  <c r="EX157" i="8" s="1"/>
  <c r="EX158" i="8" s="1"/>
  <c r="EX159" i="8" s="1"/>
  <c r="EX160" i="8" s="1"/>
  <c r="EX161" i="8" s="1"/>
  <c r="EX162" i="8" s="1"/>
  <c r="HD70" i="7"/>
  <c r="HD71" i="7" s="1"/>
  <c r="CJ8" i="8"/>
  <c r="CJ9" i="8" s="1"/>
  <c r="CJ72" i="7"/>
  <c r="AI7" i="7"/>
  <c r="AJ6" i="7"/>
  <c r="JB70" i="7"/>
  <c r="JB71" i="7" s="1"/>
  <c r="JB72" i="7" s="1"/>
  <c r="K9" i="8"/>
  <c r="BR11" i="4"/>
  <c r="LV10" i="8" s="1"/>
  <c r="X71" i="7"/>
  <c r="KH7" i="8"/>
  <c r="KH8" i="8" s="1"/>
  <c r="KH9" i="8" s="1"/>
  <c r="KH10" i="8" s="1"/>
  <c r="KJ6" i="8"/>
  <c r="IP71" i="7"/>
  <c r="BJ73" i="5"/>
  <c r="KB72" i="7" s="1"/>
  <c r="IQ8" i="8"/>
  <c r="IQ9" i="8" s="1"/>
  <c r="IQ10" i="8" s="1"/>
  <c r="BK73" i="5"/>
  <c r="BL73" i="5" s="1"/>
  <c r="AS7" i="7"/>
  <c r="AT6" i="7"/>
  <c r="BZ70" i="7"/>
  <c r="BZ71" i="7" s="1"/>
  <c r="BZ72" i="7" s="1"/>
  <c r="EB70" i="7"/>
  <c r="EB71" i="7" s="1"/>
  <c r="EB72" i="7" s="1"/>
  <c r="LJ8" i="8"/>
  <c r="LJ9" i="8" s="1"/>
  <c r="EK70" i="7"/>
  <c r="EK71" i="7" s="1"/>
  <c r="U73" i="5"/>
  <c r="LP71" i="7"/>
  <c r="LP72" i="7" s="1"/>
  <c r="KN70" i="7"/>
  <c r="KN71" i="7" s="1"/>
  <c r="LW7" i="8"/>
  <c r="LX6" i="8"/>
  <c r="FR8" i="8"/>
  <c r="FR9" i="8" s="1"/>
  <c r="FR10" i="8" s="1"/>
  <c r="FR11" i="8" s="1"/>
  <c r="FR12" i="8" s="1"/>
  <c r="FR13" i="8" s="1"/>
  <c r="FR14" i="8" s="1"/>
  <c r="FR15" i="8" s="1"/>
  <c r="FR16" i="8" s="1"/>
  <c r="FR17" i="8" s="1"/>
  <c r="FR18" i="8" s="1"/>
  <c r="FR19" i="8" s="1"/>
  <c r="FR20" i="8" s="1"/>
  <c r="FR21" i="8" s="1"/>
  <c r="FR22" i="8" s="1"/>
  <c r="FR23" i="8" s="1"/>
  <c r="FR24" i="8" s="1"/>
  <c r="FR25" i="8" s="1"/>
  <c r="FR26" i="8" s="1"/>
  <c r="FR27" i="8" s="1"/>
  <c r="FR28" i="8" s="1"/>
  <c r="FR29" i="8" s="1"/>
  <c r="FR30" i="8" s="1"/>
  <c r="FR31" i="8" s="1"/>
  <c r="FR32" i="8" s="1"/>
  <c r="FR33" i="8" s="1"/>
  <c r="FR34" i="8" s="1"/>
  <c r="FR35" i="8" s="1"/>
  <c r="FR36" i="8" s="1"/>
  <c r="FR37" i="8" s="1"/>
  <c r="FR38" i="8" s="1"/>
  <c r="FR39" i="8" s="1"/>
  <c r="FR40" i="8" s="1"/>
  <c r="FR41" i="8" s="1"/>
  <c r="FR42" i="8" s="1"/>
  <c r="FR43" i="8" s="1"/>
  <c r="FR44" i="8" s="1"/>
  <c r="FR45" i="8" s="1"/>
  <c r="FR46" i="8" s="1"/>
  <c r="FR47" i="8" s="1"/>
  <c r="FR48" i="8" s="1"/>
  <c r="FR49" i="8" s="1"/>
  <c r="FR50" i="8" s="1"/>
  <c r="FR51" i="8" s="1"/>
  <c r="FR52" i="8" s="1"/>
  <c r="FR53" i="8" s="1"/>
  <c r="FR54" i="8" s="1"/>
  <c r="FR55" i="8" s="1"/>
  <c r="FR56" i="8" s="1"/>
  <c r="FR57" i="8" s="1"/>
  <c r="FR58" i="8" s="1"/>
  <c r="FR59" i="8" s="1"/>
  <c r="FR60" i="8" s="1"/>
  <c r="FR61" i="8" s="1"/>
  <c r="FR62" i="8" s="1"/>
  <c r="FR63" i="8" s="1"/>
  <c r="FR64" i="8" s="1"/>
  <c r="FR65" i="8" s="1"/>
  <c r="FR66" i="8" s="1"/>
  <c r="FR67" i="8" s="1"/>
  <c r="FR68" i="8" s="1"/>
  <c r="FR69" i="8" s="1"/>
  <c r="FR70" i="8" s="1"/>
  <c r="FR71" i="8" s="1"/>
  <c r="FR72" i="8" s="1"/>
  <c r="FR73" i="8" s="1"/>
  <c r="FR74" i="8" s="1"/>
  <c r="FR75" i="8" s="1"/>
  <c r="FR76" i="8" s="1"/>
  <c r="FR77" i="8" s="1"/>
  <c r="FR78" i="8" s="1"/>
  <c r="FR79" i="8" s="1"/>
  <c r="FR80" i="8" s="1"/>
  <c r="FR81" i="8" s="1"/>
  <c r="FR82" i="8" s="1"/>
  <c r="FR83" i="8" s="1"/>
  <c r="FR84" i="8" s="1"/>
  <c r="FR85" i="8" s="1"/>
  <c r="FR86" i="8" s="1"/>
  <c r="FR87" i="8" s="1"/>
  <c r="FR88" i="8" s="1"/>
  <c r="FR89" i="8" s="1"/>
  <c r="FR90" i="8" s="1"/>
  <c r="FR91" i="8" s="1"/>
  <c r="FR92" i="8" s="1"/>
  <c r="FR93" i="8" s="1"/>
  <c r="FR94" i="8" s="1"/>
  <c r="FR95" i="8" s="1"/>
  <c r="FR96" i="8" s="1"/>
  <c r="FR97" i="8" s="1"/>
  <c r="FR98" i="8" s="1"/>
  <c r="FR99" i="8" s="1"/>
  <c r="FR100" i="8" s="1"/>
  <c r="FR101" i="8" s="1"/>
  <c r="FR102" i="8" s="1"/>
  <c r="FR103" i="8" s="1"/>
  <c r="FR104" i="8" s="1"/>
  <c r="FR105" i="8" s="1"/>
  <c r="FR106" i="8" s="1"/>
  <c r="FR107" i="8" s="1"/>
  <c r="FR108" i="8" s="1"/>
  <c r="FR109" i="8" s="1"/>
  <c r="FR110" i="8" s="1"/>
  <c r="FR111" i="8" s="1"/>
  <c r="FR112" i="8" s="1"/>
  <c r="FR113" i="8" s="1"/>
  <c r="FR114" i="8" s="1"/>
  <c r="FR115" i="8" s="1"/>
  <c r="FR116" i="8" s="1"/>
  <c r="FR117" i="8" s="1"/>
  <c r="FR118" i="8" s="1"/>
  <c r="FR119" i="8" s="1"/>
  <c r="FR120" i="8" s="1"/>
  <c r="FR121" i="8" s="1"/>
  <c r="FR122" i="8" s="1"/>
  <c r="FR123" i="8" s="1"/>
  <c r="FR124" i="8" s="1"/>
  <c r="FR125" i="8" s="1"/>
  <c r="FR126" i="8" s="1"/>
  <c r="FR127" i="8" s="1"/>
  <c r="FR128" i="8" s="1"/>
  <c r="FR129" i="8" s="1"/>
  <c r="FR130" i="8" s="1"/>
  <c r="FR131" i="8" s="1"/>
  <c r="FR132" i="8" s="1"/>
  <c r="FR133" i="8" s="1"/>
  <c r="FR134" i="8" s="1"/>
  <c r="FR135" i="8" s="1"/>
  <c r="FR136" i="8" s="1"/>
  <c r="FR137" i="8" s="1"/>
  <c r="FR138" i="8" s="1"/>
  <c r="FR139" i="8" s="1"/>
  <c r="FR140" i="8" s="1"/>
  <c r="FR141" i="8" s="1"/>
  <c r="FR142" i="8" s="1"/>
  <c r="FR143" i="8" s="1"/>
  <c r="FR144" i="8" s="1"/>
  <c r="FR145" i="8" s="1"/>
  <c r="FR146" i="8" s="1"/>
  <c r="FR147" i="8" s="1"/>
  <c r="FR148" i="8" s="1"/>
  <c r="FR149" i="8" s="1"/>
  <c r="FR150" i="8" s="1"/>
  <c r="FR151" i="8" s="1"/>
  <c r="FR152" i="8" s="1"/>
  <c r="FR153" i="8" s="1"/>
  <c r="FR154" i="8" s="1"/>
  <c r="FR155" i="8" s="1"/>
  <c r="FR156" i="8" s="1"/>
  <c r="FR157" i="8" s="1"/>
  <c r="FR158" i="8" s="1"/>
  <c r="FR159" i="8" s="1"/>
  <c r="FR160" i="8" s="1"/>
  <c r="FR161" i="8" s="1"/>
  <c r="FR162" i="8" s="1"/>
  <c r="KC70" i="7"/>
  <c r="KC71" i="7" s="1"/>
  <c r="KC72" i="7" s="1"/>
  <c r="BH70" i="7"/>
  <c r="BA73" i="5"/>
  <c r="IN71" i="7"/>
  <c r="LA70" i="7"/>
  <c r="LA71" i="7" s="1"/>
  <c r="DK7" i="8"/>
  <c r="DL6" i="8"/>
  <c r="CK72" i="7"/>
  <c r="IU7" i="7"/>
  <c r="IV6" i="7"/>
  <c r="EU72" i="7"/>
  <c r="GH8" i="8"/>
  <c r="GH9" i="8" s="1"/>
  <c r="GH10" i="8" s="1"/>
  <c r="AX71" i="7"/>
  <c r="K73" i="5"/>
  <c r="EE7" i="8"/>
  <c r="EF6" i="8"/>
  <c r="GJ8" i="8"/>
  <c r="GJ9" i="8" s="1"/>
  <c r="GJ10" i="8" s="1"/>
  <c r="FM8" i="8"/>
  <c r="FM9" i="8" s="1"/>
  <c r="FM10" i="8" s="1"/>
  <c r="FM11" i="8" s="1"/>
  <c r="FM12" i="8" s="1"/>
  <c r="FM13" i="8" s="1"/>
  <c r="FM14" i="8" s="1"/>
  <c r="FM15" i="8" s="1"/>
  <c r="FM16" i="8" s="1"/>
  <c r="FM17" i="8" s="1"/>
  <c r="FM18" i="8" s="1"/>
  <c r="FM19" i="8" s="1"/>
  <c r="FM20" i="8" s="1"/>
  <c r="FM21" i="8" s="1"/>
  <c r="FM22" i="8" s="1"/>
  <c r="FM23" i="8" s="1"/>
  <c r="FM24" i="8" s="1"/>
  <c r="FM25" i="8" s="1"/>
  <c r="FM26" i="8" s="1"/>
  <c r="FM27" i="8" s="1"/>
  <c r="FM28" i="8" s="1"/>
  <c r="FM29" i="8" s="1"/>
  <c r="FM30" i="8" s="1"/>
  <c r="FM31" i="8" s="1"/>
  <c r="FM32" i="8" s="1"/>
  <c r="FM33" i="8" s="1"/>
  <c r="FM34" i="8" s="1"/>
  <c r="FM35" i="8" s="1"/>
  <c r="FM36" i="8" s="1"/>
  <c r="FM37" i="8" s="1"/>
  <c r="FM38" i="8" s="1"/>
  <c r="FM39" i="8" s="1"/>
  <c r="FM40" i="8" s="1"/>
  <c r="FM41" i="8" s="1"/>
  <c r="FM42" i="8" s="1"/>
  <c r="FM43" i="8" s="1"/>
  <c r="FM44" i="8" s="1"/>
  <c r="FM45" i="8" s="1"/>
  <c r="FM46" i="8" s="1"/>
  <c r="FM47" i="8" s="1"/>
  <c r="FM48" i="8" s="1"/>
  <c r="FM49" i="8" s="1"/>
  <c r="FM50" i="8" s="1"/>
  <c r="FM51" i="8" s="1"/>
  <c r="FM52" i="8" s="1"/>
  <c r="FM53" i="8" s="1"/>
  <c r="FM54" i="8" s="1"/>
  <c r="FM55" i="8" s="1"/>
  <c r="FM56" i="8" s="1"/>
  <c r="FM57" i="8" s="1"/>
  <c r="FM58" i="8" s="1"/>
  <c r="FM59" i="8" s="1"/>
  <c r="FM60" i="8" s="1"/>
  <c r="FM61" i="8" s="1"/>
  <c r="FM62" i="8" s="1"/>
  <c r="FM63" i="8" s="1"/>
  <c r="FM64" i="8" s="1"/>
  <c r="FM65" i="8" s="1"/>
  <c r="FM66" i="8" s="1"/>
  <c r="FM67" i="8" s="1"/>
  <c r="FM68" i="8" s="1"/>
  <c r="FM69" i="8" s="1"/>
  <c r="FM70" i="8" s="1"/>
  <c r="FM71" i="8" s="1"/>
  <c r="FM72" i="8" s="1"/>
  <c r="FM73" i="8" s="1"/>
  <c r="FM74" i="8" s="1"/>
  <c r="FM75" i="8" s="1"/>
  <c r="FM76" i="8" s="1"/>
  <c r="FM77" i="8" s="1"/>
  <c r="FM78" i="8" s="1"/>
  <c r="FM79" i="8" s="1"/>
  <c r="FM80" i="8" s="1"/>
  <c r="FM81" i="8" s="1"/>
  <c r="FM82" i="8" s="1"/>
  <c r="FM83" i="8" s="1"/>
  <c r="FM84" i="8" s="1"/>
  <c r="FM85" i="8" s="1"/>
  <c r="FM86" i="8" s="1"/>
  <c r="FM87" i="8" s="1"/>
  <c r="FM88" i="8" s="1"/>
  <c r="FM89" i="8" s="1"/>
  <c r="FM90" i="8" s="1"/>
  <c r="FM91" i="8" s="1"/>
  <c r="FM92" i="8" s="1"/>
  <c r="FM93" i="8" s="1"/>
  <c r="FM94" i="8" s="1"/>
  <c r="FM95" i="8" s="1"/>
  <c r="FM96" i="8" s="1"/>
  <c r="FM97" i="8" s="1"/>
  <c r="FM98" i="8" s="1"/>
  <c r="FM99" i="8" s="1"/>
  <c r="FM100" i="8" s="1"/>
  <c r="FM101" i="8" s="1"/>
  <c r="FM102" i="8" s="1"/>
  <c r="FM103" i="8" s="1"/>
  <c r="FM104" i="8" s="1"/>
  <c r="FM105" i="8" s="1"/>
  <c r="FM106" i="8" s="1"/>
  <c r="FM107" i="8" s="1"/>
  <c r="FM108" i="8" s="1"/>
  <c r="FM109" i="8" s="1"/>
  <c r="FM110" i="8" s="1"/>
  <c r="FM111" i="8" s="1"/>
  <c r="FM112" i="8" s="1"/>
  <c r="FM113" i="8" s="1"/>
  <c r="FM114" i="8" s="1"/>
  <c r="FM115" i="8" s="1"/>
  <c r="FM116" i="8" s="1"/>
  <c r="FM117" i="8" s="1"/>
  <c r="FM118" i="8" s="1"/>
  <c r="FM119" i="8" s="1"/>
  <c r="FM120" i="8" s="1"/>
  <c r="FM121" i="8" s="1"/>
  <c r="FM122" i="8" s="1"/>
  <c r="FM123" i="8" s="1"/>
  <c r="FM124" i="8" s="1"/>
  <c r="FM125" i="8" s="1"/>
  <c r="FM126" i="8" s="1"/>
  <c r="FM127" i="8" s="1"/>
  <c r="FM128" i="8" s="1"/>
  <c r="FM129" i="8" s="1"/>
  <c r="FM130" i="8" s="1"/>
  <c r="FM131" i="8" s="1"/>
  <c r="FM132" i="8" s="1"/>
  <c r="FM133" i="8" s="1"/>
  <c r="FM134" i="8" s="1"/>
  <c r="FM135" i="8" s="1"/>
  <c r="FM136" i="8" s="1"/>
  <c r="FM137" i="8" s="1"/>
  <c r="FM138" i="8" s="1"/>
  <c r="FM139" i="8" s="1"/>
  <c r="FM140" i="8" s="1"/>
  <c r="FM141" i="8" s="1"/>
  <c r="FM142" i="8" s="1"/>
  <c r="FM143" i="8" s="1"/>
  <c r="FM144" i="8" s="1"/>
  <c r="FM145" i="8" s="1"/>
  <c r="FM146" i="8" s="1"/>
  <c r="FM147" i="8" s="1"/>
  <c r="FM148" i="8" s="1"/>
  <c r="FM149" i="8" s="1"/>
  <c r="FM150" i="8" s="1"/>
  <c r="FM151" i="8" s="1"/>
  <c r="FM152" i="8" s="1"/>
  <c r="FM153" i="8" s="1"/>
  <c r="FM154" i="8" s="1"/>
  <c r="FM155" i="8" s="1"/>
  <c r="FM156" i="8" s="1"/>
  <c r="FM157" i="8" s="1"/>
  <c r="FM158" i="8" s="1"/>
  <c r="FM159" i="8" s="1"/>
  <c r="FM160" i="8" s="1"/>
  <c r="FM161" i="8" s="1"/>
  <c r="FM162" i="8" s="1"/>
  <c r="EN70" i="7"/>
  <c r="EN71" i="7" s="1"/>
  <c r="K70" i="7"/>
  <c r="K71" i="7" s="1"/>
  <c r="JE7" i="7"/>
  <c r="JF6" i="7"/>
  <c r="AK72" i="5"/>
  <c r="AK73" i="5" s="1"/>
  <c r="BW7" i="7"/>
  <c r="BX6" i="7"/>
  <c r="EH70" i="7"/>
  <c r="EH71" i="7" s="1"/>
  <c r="FF72" i="7"/>
  <c r="EW72" i="7"/>
  <c r="FH72" i="7"/>
  <c r="EW8" i="8"/>
  <c r="EW9" i="8" s="1"/>
  <c r="EW10" i="8" s="1"/>
  <c r="EW11" i="8" s="1"/>
  <c r="EW12" i="8" s="1"/>
  <c r="EW13" i="8" s="1"/>
  <c r="EW14" i="8" s="1"/>
  <c r="EW15" i="8" s="1"/>
  <c r="EW16" i="8" s="1"/>
  <c r="EW17" i="8" s="1"/>
  <c r="EW18" i="8" s="1"/>
  <c r="EW19" i="8" s="1"/>
  <c r="EW20" i="8" s="1"/>
  <c r="EW21" i="8" s="1"/>
  <c r="EW22" i="8" s="1"/>
  <c r="EW23" i="8" s="1"/>
  <c r="EW24" i="8" s="1"/>
  <c r="EW25" i="8" s="1"/>
  <c r="EW26" i="8" s="1"/>
  <c r="EW27" i="8" s="1"/>
  <c r="EW28" i="8" s="1"/>
  <c r="EW29" i="8" s="1"/>
  <c r="EW30" i="8" s="1"/>
  <c r="EW31" i="8" s="1"/>
  <c r="EW32" i="8" s="1"/>
  <c r="EW33" i="8" s="1"/>
  <c r="EW34" i="8" s="1"/>
  <c r="EW35" i="8" s="1"/>
  <c r="EW36" i="8" s="1"/>
  <c r="EW37" i="8" s="1"/>
  <c r="EW38" i="8" s="1"/>
  <c r="EW39" i="8" s="1"/>
  <c r="EW40" i="8" s="1"/>
  <c r="EW41" i="8" s="1"/>
  <c r="EW42" i="8" s="1"/>
  <c r="EW43" i="8" s="1"/>
  <c r="EW44" i="8" s="1"/>
  <c r="EW45" i="8" s="1"/>
  <c r="EW46" i="8" s="1"/>
  <c r="EW47" i="8" s="1"/>
  <c r="EW48" i="8" s="1"/>
  <c r="EW49" i="8" s="1"/>
  <c r="EW50" i="8" s="1"/>
  <c r="EW51" i="8" s="1"/>
  <c r="EW52" i="8" s="1"/>
  <c r="EW53" i="8" s="1"/>
  <c r="EW54" i="8" s="1"/>
  <c r="EW55" i="8" s="1"/>
  <c r="EW56" i="8" s="1"/>
  <c r="EW57" i="8" s="1"/>
  <c r="EW58" i="8" s="1"/>
  <c r="EW59" i="8" s="1"/>
  <c r="EW60" i="8" s="1"/>
  <c r="EW61" i="8" s="1"/>
  <c r="EW62" i="8" s="1"/>
  <c r="EW63" i="8" s="1"/>
  <c r="EW64" i="8" s="1"/>
  <c r="EW65" i="8" s="1"/>
  <c r="EW66" i="8" s="1"/>
  <c r="EW67" i="8" s="1"/>
  <c r="EW68" i="8" s="1"/>
  <c r="EW69" i="8" s="1"/>
  <c r="EW70" i="8" s="1"/>
  <c r="EW71" i="8" s="1"/>
  <c r="EW72" i="8" s="1"/>
  <c r="EW73" i="8" s="1"/>
  <c r="EW74" i="8" s="1"/>
  <c r="EW75" i="8" s="1"/>
  <c r="EW76" i="8" s="1"/>
  <c r="EW77" i="8" s="1"/>
  <c r="EW78" i="8" s="1"/>
  <c r="EW79" i="8" s="1"/>
  <c r="EW80" i="8" s="1"/>
  <c r="EW81" i="8" s="1"/>
  <c r="EW82" i="8" s="1"/>
  <c r="EW83" i="8" s="1"/>
  <c r="EW84" i="8" s="1"/>
  <c r="EW85" i="8" s="1"/>
  <c r="EW86" i="8" s="1"/>
  <c r="EW87" i="8" s="1"/>
  <c r="EW88" i="8" s="1"/>
  <c r="EW89" i="8" s="1"/>
  <c r="EW90" i="8" s="1"/>
  <c r="EW91" i="8" s="1"/>
  <c r="EW92" i="8" s="1"/>
  <c r="EW93" i="8" s="1"/>
  <c r="EW94" i="8" s="1"/>
  <c r="EW95" i="8" s="1"/>
  <c r="EW96" i="8" s="1"/>
  <c r="EW97" i="8" s="1"/>
  <c r="EW98" i="8" s="1"/>
  <c r="EW99" i="8" s="1"/>
  <c r="EW100" i="8" s="1"/>
  <c r="EW101" i="8" s="1"/>
  <c r="EW102" i="8" s="1"/>
  <c r="EW103" i="8" s="1"/>
  <c r="EW104" i="8" s="1"/>
  <c r="EW105" i="8" s="1"/>
  <c r="EW106" i="8" s="1"/>
  <c r="EW107" i="8" s="1"/>
  <c r="EW108" i="8" s="1"/>
  <c r="EW109" i="8" s="1"/>
  <c r="EW110" i="8" s="1"/>
  <c r="EW111" i="8" s="1"/>
  <c r="EW112" i="8" s="1"/>
  <c r="EW113" i="8" s="1"/>
  <c r="EW114" i="8" s="1"/>
  <c r="EW115" i="8" s="1"/>
  <c r="EW116" i="8" s="1"/>
  <c r="EW117" i="8" s="1"/>
  <c r="EW118" i="8" s="1"/>
  <c r="EW119" i="8" s="1"/>
  <c r="EW120" i="8" s="1"/>
  <c r="EW121" i="8" s="1"/>
  <c r="EW122" i="8" s="1"/>
  <c r="EW123" i="8" s="1"/>
  <c r="EW124" i="8" s="1"/>
  <c r="EW125" i="8" s="1"/>
  <c r="EW126" i="8" s="1"/>
  <c r="EW127" i="8" s="1"/>
  <c r="EW128" i="8" s="1"/>
  <c r="EW129" i="8" s="1"/>
  <c r="EW130" i="8" s="1"/>
  <c r="EW131" i="8" s="1"/>
  <c r="EW132" i="8" s="1"/>
  <c r="EW133" i="8" s="1"/>
  <c r="EW134" i="8" s="1"/>
  <c r="EW135" i="8" s="1"/>
  <c r="EW136" i="8" s="1"/>
  <c r="EW137" i="8" s="1"/>
  <c r="EW138" i="8" s="1"/>
  <c r="EW139" i="8" s="1"/>
  <c r="EW140" i="8" s="1"/>
  <c r="EW141" i="8" s="1"/>
  <c r="EW142" i="8" s="1"/>
  <c r="EW143" i="8" s="1"/>
  <c r="EW144" i="8" s="1"/>
  <c r="EW145" i="8" s="1"/>
  <c r="EW146" i="8" s="1"/>
  <c r="EW147" i="8" s="1"/>
  <c r="EW148" i="8" s="1"/>
  <c r="EW149" i="8" s="1"/>
  <c r="EW150" i="8" s="1"/>
  <c r="EW151" i="8" s="1"/>
  <c r="EW152" i="8" s="1"/>
  <c r="EW153" i="8" s="1"/>
  <c r="EW154" i="8" s="1"/>
  <c r="EW155" i="8" s="1"/>
  <c r="EW156" i="8" s="1"/>
  <c r="EW157" i="8" s="1"/>
  <c r="EW158" i="8" s="1"/>
  <c r="EW159" i="8" s="1"/>
  <c r="EW160" i="8" s="1"/>
  <c r="EW161" i="8" s="1"/>
  <c r="EW162" i="8" s="1"/>
  <c r="LJ72" i="7"/>
  <c r="IY70" i="7"/>
  <c r="IY71" i="7" s="1"/>
  <c r="IY72" i="7" s="1"/>
  <c r="D75" i="2"/>
  <c r="E74" i="2"/>
  <c r="E74" i="5" s="1"/>
  <c r="F74" i="2"/>
  <c r="AJ74" i="5" s="1"/>
  <c r="G74" i="2"/>
  <c r="BE74" i="5" s="1"/>
  <c r="DU8" i="8"/>
  <c r="DV7" i="8"/>
  <c r="HJ72" i="7"/>
  <c r="HH7" i="8"/>
  <c r="HG8" i="8"/>
  <c r="CN72" i="7"/>
  <c r="O73" i="5"/>
  <c r="CG7" i="7"/>
  <c r="CH6" i="7"/>
  <c r="FB72" i="7"/>
  <c r="AI7" i="8"/>
  <c r="AJ6" i="8"/>
  <c r="BN73" i="5"/>
  <c r="LB72" i="7" s="1"/>
  <c r="FT7" i="8"/>
  <c r="FS8" i="8"/>
  <c r="Z73" i="5"/>
  <c r="LR9" i="8"/>
  <c r="IE71" i="7"/>
  <c r="R71" i="7"/>
  <c r="R72" i="7" s="1"/>
  <c r="J72" i="5"/>
  <c r="AR71" i="7" s="1"/>
  <c r="KZ70" i="7"/>
  <c r="KZ71" i="7" s="1"/>
  <c r="KZ72" i="7" s="1"/>
  <c r="LG8" i="8"/>
  <c r="LG9" i="8" s="1"/>
  <c r="BT70" i="7"/>
  <c r="BT71" i="7" s="1"/>
  <c r="BS70" i="7"/>
  <c r="BS71" i="7" s="1"/>
  <c r="KP70" i="7"/>
  <c r="KP71" i="7" s="1"/>
  <c r="AB70" i="7"/>
  <c r="J70" i="7"/>
  <c r="J71" i="7" s="1"/>
  <c r="J72" i="7" s="1"/>
  <c r="N72" i="5"/>
  <c r="N73" i="5" s="1"/>
  <c r="HB70" i="7"/>
  <c r="HB71" i="7" s="1"/>
  <c r="HW70" i="7"/>
  <c r="HW71" i="7" s="1"/>
  <c r="CP8" i="8"/>
  <c r="CP9" i="8" s="1"/>
  <c r="M9" i="8"/>
  <c r="L9" i="8"/>
  <c r="AQ73" i="5" l="1"/>
  <c r="EA71" i="7"/>
  <c r="EA72" i="7" s="1"/>
  <c r="IF72" i="7"/>
  <c r="KB9" i="8"/>
  <c r="KB10" i="8" s="1"/>
  <c r="AR9" i="8"/>
  <c r="AR10" i="8" s="1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L9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KE9" i="8"/>
  <c r="KE10" i="8" s="1"/>
  <c r="EN9" i="8"/>
  <c r="EN10" i="8" s="1"/>
  <c r="EN11" i="8" s="1"/>
  <c r="EN12" i="8" s="1"/>
  <c r="EN13" i="8" s="1"/>
  <c r="EN14" i="8" s="1"/>
  <c r="EN15" i="8" s="1"/>
  <c r="EN16" i="8" s="1"/>
  <c r="EN17" i="8" s="1"/>
  <c r="EN18" i="8" s="1"/>
  <c r="EN19" i="8" s="1"/>
  <c r="EN20" i="8" s="1"/>
  <c r="EN21" i="8" s="1"/>
  <c r="EN22" i="8" s="1"/>
  <c r="EN23" i="8" s="1"/>
  <c r="EN24" i="8" s="1"/>
  <c r="EN25" i="8" s="1"/>
  <c r="EN26" i="8" s="1"/>
  <c r="EN27" i="8" s="1"/>
  <c r="EN28" i="8" s="1"/>
  <c r="EN29" i="8" s="1"/>
  <c r="EN30" i="8" s="1"/>
  <c r="EN31" i="8" s="1"/>
  <c r="EN32" i="8" s="1"/>
  <c r="EN33" i="8" s="1"/>
  <c r="EN34" i="8" s="1"/>
  <c r="EN35" i="8" s="1"/>
  <c r="EN36" i="8" s="1"/>
  <c r="EN37" i="8" s="1"/>
  <c r="EN38" i="8" s="1"/>
  <c r="EN39" i="8" s="1"/>
  <c r="EN40" i="8" s="1"/>
  <c r="EN41" i="8" s="1"/>
  <c r="EN42" i="8" s="1"/>
  <c r="EN43" i="8" s="1"/>
  <c r="EN44" i="8" s="1"/>
  <c r="EN45" i="8" s="1"/>
  <c r="EN46" i="8" s="1"/>
  <c r="EN47" i="8" s="1"/>
  <c r="EN48" i="8" s="1"/>
  <c r="EN49" i="8" s="1"/>
  <c r="EN50" i="8" s="1"/>
  <c r="EN51" i="8" s="1"/>
  <c r="EN52" i="8" s="1"/>
  <c r="EN53" i="8" s="1"/>
  <c r="EN54" i="8" s="1"/>
  <c r="EN55" i="8" s="1"/>
  <c r="EN56" i="8" s="1"/>
  <c r="EN57" i="8" s="1"/>
  <c r="EN58" i="8" s="1"/>
  <c r="EN59" i="8" s="1"/>
  <c r="EN60" i="8" s="1"/>
  <c r="EN61" i="8" s="1"/>
  <c r="EN62" i="8" s="1"/>
  <c r="EN63" i="8" s="1"/>
  <c r="EN64" i="8" s="1"/>
  <c r="EN65" i="8" s="1"/>
  <c r="EN66" i="8" s="1"/>
  <c r="EN67" i="8" s="1"/>
  <c r="EN68" i="8" s="1"/>
  <c r="EN69" i="8" s="1"/>
  <c r="EN70" i="8" s="1"/>
  <c r="EN71" i="8" s="1"/>
  <c r="EN72" i="8" s="1"/>
  <c r="EN73" i="8" s="1"/>
  <c r="EN74" i="8" s="1"/>
  <c r="EN75" i="8" s="1"/>
  <c r="EN76" i="8" s="1"/>
  <c r="EN77" i="8" s="1"/>
  <c r="EN78" i="8" s="1"/>
  <c r="EN79" i="8" s="1"/>
  <c r="EN80" i="8" s="1"/>
  <c r="EN81" i="8" s="1"/>
  <c r="EN82" i="8" s="1"/>
  <c r="EN83" i="8" s="1"/>
  <c r="EN84" i="8" s="1"/>
  <c r="EN85" i="8" s="1"/>
  <c r="EN86" i="8" s="1"/>
  <c r="EN87" i="8" s="1"/>
  <c r="EN88" i="8" s="1"/>
  <c r="EN89" i="8" s="1"/>
  <c r="EN90" i="8" s="1"/>
  <c r="EN91" i="8" s="1"/>
  <c r="EN92" i="8" s="1"/>
  <c r="EN93" i="8" s="1"/>
  <c r="EN94" i="8" s="1"/>
  <c r="EN95" i="8" s="1"/>
  <c r="EN96" i="8" s="1"/>
  <c r="EN97" i="8" s="1"/>
  <c r="EN98" i="8" s="1"/>
  <c r="EN99" i="8" s="1"/>
  <c r="EN100" i="8" s="1"/>
  <c r="EN101" i="8" s="1"/>
  <c r="EN102" i="8" s="1"/>
  <c r="EN103" i="8" s="1"/>
  <c r="EN104" i="8" s="1"/>
  <c r="EN105" i="8" s="1"/>
  <c r="EN106" i="8" s="1"/>
  <c r="EN107" i="8" s="1"/>
  <c r="EN108" i="8" s="1"/>
  <c r="EN109" i="8" s="1"/>
  <c r="EN110" i="8" s="1"/>
  <c r="EN111" i="8" s="1"/>
  <c r="EN112" i="8" s="1"/>
  <c r="EN113" i="8" s="1"/>
  <c r="EN114" i="8" s="1"/>
  <c r="EN115" i="8" s="1"/>
  <c r="EN116" i="8" s="1"/>
  <c r="EN117" i="8" s="1"/>
  <c r="EN118" i="8" s="1"/>
  <c r="EN119" i="8" s="1"/>
  <c r="EN120" i="8" s="1"/>
  <c r="EN121" i="8" s="1"/>
  <c r="EN122" i="8" s="1"/>
  <c r="EN123" i="8" s="1"/>
  <c r="EN124" i="8" s="1"/>
  <c r="EN125" i="8" s="1"/>
  <c r="EN126" i="8" s="1"/>
  <c r="EN127" i="8" s="1"/>
  <c r="EN128" i="8" s="1"/>
  <c r="EN129" i="8" s="1"/>
  <c r="EN130" i="8" s="1"/>
  <c r="EN131" i="8" s="1"/>
  <c r="EN132" i="8" s="1"/>
  <c r="EN133" i="8" s="1"/>
  <c r="EN134" i="8" s="1"/>
  <c r="EN135" i="8" s="1"/>
  <c r="EN136" i="8" s="1"/>
  <c r="EN137" i="8" s="1"/>
  <c r="EN138" i="8" s="1"/>
  <c r="EN139" i="8" s="1"/>
  <c r="EN140" i="8" s="1"/>
  <c r="EN141" i="8" s="1"/>
  <c r="EN142" i="8" s="1"/>
  <c r="EN143" i="8" s="1"/>
  <c r="EN144" i="8" s="1"/>
  <c r="EN145" i="8" s="1"/>
  <c r="EN146" i="8" s="1"/>
  <c r="EN147" i="8" s="1"/>
  <c r="EN148" i="8" s="1"/>
  <c r="EN149" i="8" s="1"/>
  <c r="EN150" i="8" s="1"/>
  <c r="EN151" i="8" s="1"/>
  <c r="EN152" i="8" s="1"/>
  <c r="EN153" i="8" s="1"/>
  <c r="EN154" i="8" s="1"/>
  <c r="EN155" i="8" s="1"/>
  <c r="EN156" i="8" s="1"/>
  <c r="EN157" i="8" s="1"/>
  <c r="EN158" i="8" s="1"/>
  <c r="EN159" i="8" s="1"/>
  <c r="EN160" i="8" s="1"/>
  <c r="EN161" i="8" s="1"/>
  <c r="EN162" i="8" s="1"/>
  <c r="HU71" i="7"/>
  <c r="EH72" i="7"/>
  <c r="IE72" i="7"/>
  <c r="ER72" i="7"/>
  <c r="DX71" i="7"/>
  <c r="DX72" i="7" s="1"/>
  <c r="AX73" i="5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AE9" i="8"/>
  <c r="IR9" i="8"/>
  <c r="IT9" i="8"/>
  <c r="IG72" i="7"/>
  <c r="EN72" i="7"/>
  <c r="LL72" i="7"/>
  <c r="IJ72" i="7"/>
  <c r="EI72" i="7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HE10" i="8"/>
  <c r="HF10" i="8"/>
  <c r="IS9" i="8"/>
  <c r="IN9" i="8"/>
  <c r="IN10" i="8" s="1"/>
  <c r="IO9" i="8"/>
  <c r="IO10" i="8" s="1"/>
  <c r="ID72" i="7"/>
  <c r="HX71" i="7"/>
  <c r="IH72" i="7"/>
  <c r="LF72" i="7"/>
  <c r="HN72" i="7"/>
  <c r="II72" i="7"/>
  <c r="GI10" i="8"/>
  <c r="LK72" i="7"/>
  <c r="GK10" i="8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FB9" i="8"/>
  <c r="AO9" i="8"/>
  <c r="AO10" i="8" s="1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U10" i="8"/>
  <c r="AH9" i="8"/>
  <c r="AC9" i="8"/>
  <c r="AD9" i="8"/>
  <c r="KG9" i="8"/>
  <c r="KG10" i="8" s="1"/>
  <c r="AY9" i="8"/>
  <c r="AG9" i="8"/>
  <c r="BP9" i="8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HX9" i="8"/>
  <c r="HX10" i="8" s="1"/>
  <c r="CY10" i="8"/>
  <c r="AM11" i="4"/>
  <c r="FY10" i="8" s="1"/>
  <c r="BA12" i="4"/>
  <c r="EI9" i="8"/>
  <c r="EI10" i="8" s="1"/>
  <c r="EI11" i="8" s="1"/>
  <c r="EI12" i="8" s="1"/>
  <c r="EI13" i="8" s="1"/>
  <c r="EI14" i="8" s="1"/>
  <c r="EI15" i="8" s="1"/>
  <c r="EI16" i="8" s="1"/>
  <c r="EI17" i="8" s="1"/>
  <c r="EI18" i="8" s="1"/>
  <c r="EI19" i="8" s="1"/>
  <c r="EI20" i="8" s="1"/>
  <c r="EI21" i="8" s="1"/>
  <c r="EI22" i="8" s="1"/>
  <c r="EI23" i="8" s="1"/>
  <c r="EI24" i="8" s="1"/>
  <c r="EI25" i="8" s="1"/>
  <c r="EI26" i="8" s="1"/>
  <c r="EI27" i="8" s="1"/>
  <c r="EI28" i="8" s="1"/>
  <c r="EI29" i="8" s="1"/>
  <c r="EI30" i="8" s="1"/>
  <c r="EI31" i="8" s="1"/>
  <c r="EI32" i="8" s="1"/>
  <c r="EI33" i="8" s="1"/>
  <c r="EI34" i="8" s="1"/>
  <c r="EI35" i="8" s="1"/>
  <c r="EI36" i="8" s="1"/>
  <c r="EI37" i="8" s="1"/>
  <c r="EI38" i="8" s="1"/>
  <c r="EI39" i="8" s="1"/>
  <c r="EI40" i="8" s="1"/>
  <c r="EI41" i="8" s="1"/>
  <c r="EI42" i="8" s="1"/>
  <c r="EI43" i="8" s="1"/>
  <c r="EI44" i="8" s="1"/>
  <c r="EI45" i="8" s="1"/>
  <c r="EI46" i="8" s="1"/>
  <c r="EI47" i="8" s="1"/>
  <c r="EI48" i="8" s="1"/>
  <c r="EI49" i="8" s="1"/>
  <c r="EI50" i="8" s="1"/>
  <c r="EI51" i="8" s="1"/>
  <c r="EI52" i="8" s="1"/>
  <c r="EI53" i="8" s="1"/>
  <c r="EI54" i="8" s="1"/>
  <c r="EI55" i="8" s="1"/>
  <c r="EI56" i="8" s="1"/>
  <c r="EI57" i="8" s="1"/>
  <c r="EI58" i="8" s="1"/>
  <c r="EI59" i="8" s="1"/>
  <c r="EI60" i="8" s="1"/>
  <c r="EI61" i="8" s="1"/>
  <c r="EI62" i="8" s="1"/>
  <c r="EI63" i="8" s="1"/>
  <c r="EI64" i="8" s="1"/>
  <c r="EI65" i="8" s="1"/>
  <c r="EI66" i="8" s="1"/>
  <c r="EI67" i="8" s="1"/>
  <c r="EI68" i="8" s="1"/>
  <c r="EI69" i="8" s="1"/>
  <c r="EI70" i="8" s="1"/>
  <c r="EI71" i="8" s="1"/>
  <c r="EI72" i="8" s="1"/>
  <c r="EI73" i="8" s="1"/>
  <c r="EI74" i="8" s="1"/>
  <c r="EI75" i="8" s="1"/>
  <c r="EI76" i="8" s="1"/>
  <c r="EI77" i="8" s="1"/>
  <c r="EI78" i="8" s="1"/>
  <c r="EI79" i="8" s="1"/>
  <c r="EI80" i="8" s="1"/>
  <c r="EI81" i="8" s="1"/>
  <c r="EI82" i="8" s="1"/>
  <c r="EI83" i="8" s="1"/>
  <c r="EI84" i="8" s="1"/>
  <c r="EI85" i="8" s="1"/>
  <c r="EI86" i="8" s="1"/>
  <c r="EI87" i="8" s="1"/>
  <c r="EI88" i="8" s="1"/>
  <c r="EI89" i="8" s="1"/>
  <c r="EI90" i="8" s="1"/>
  <c r="EI91" i="8" s="1"/>
  <c r="EI92" i="8" s="1"/>
  <c r="EI93" i="8" s="1"/>
  <c r="EI94" i="8" s="1"/>
  <c r="EI95" i="8" s="1"/>
  <c r="EI96" i="8" s="1"/>
  <c r="EI97" i="8" s="1"/>
  <c r="EI98" i="8" s="1"/>
  <c r="EI99" i="8" s="1"/>
  <c r="EI100" i="8" s="1"/>
  <c r="EI101" i="8" s="1"/>
  <c r="EI102" i="8" s="1"/>
  <c r="EI103" i="8" s="1"/>
  <c r="EI104" i="8" s="1"/>
  <c r="EI105" i="8" s="1"/>
  <c r="EI106" i="8" s="1"/>
  <c r="EI107" i="8" s="1"/>
  <c r="EI108" i="8" s="1"/>
  <c r="EI109" i="8" s="1"/>
  <c r="EI110" i="8" s="1"/>
  <c r="EI111" i="8" s="1"/>
  <c r="EI112" i="8" s="1"/>
  <c r="EI113" i="8" s="1"/>
  <c r="EI114" i="8" s="1"/>
  <c r="EI115" i="8" s="1"/>
  <c r="EI116" i="8" s="1"/>
  <c r="EI117" i="8" s="1"/>
  <c r="EI118" i="8" s="1"/>
  <c r="EI119" i="8" s="1"/>
  <c r="EI120" i="8" s="1"/>
  <c r="EI121" i="8" s="1"/>
  <c r="EI122" i="8" s="1"/>
  <c r="EI123" i="8" s="1"/>
  <c r="EI124" i="8" s="1"/>
  <c r="EI125" i="8" s="1"/>
  <c r="EI126" i="8" s="1"/>
  <c r="EI127" i="8" s="1"/>
  <c r="EI128" i="8" s="1"/>
  <c r="EI129" i="8" s="1"/>
  <c r="EI130" i="8" s="1"/>
  <c r="EI131" i="8" s="1"/>
  <c r="EI132" i="8" s="1"/>
  <c r="EI133" i="8" s="1"/>
  <c r="EI134" i="8" s="1"/>
  <c r="EI135" i="8" s="1"/>
  <c r="EI136" i="8" s="1"/>
  <c r="EI137" i="8" s="1"/>
  <c r="EI138" i="8" s="1"/>
  <c r="EI139" i="8" s="1"/>
  <c r="EI140" i="8" s="1"/>
  <c r="EI141" i="8" s="1"/>
  <c r="EI142" i="8" s="1"/>
  <c r="EI143" i="8" s="1"/>
  <c r="EI144" i="8" s="1"/>
  <c r="EI145" i="8" s="1"/>
  <c r="EI146" i="8" s="1"/>
  <c r="EI147" i="8" s="1"/>
  <c r="EI148" i="8" s="1"/>
  <c r="EI149" i="8" s="1"/>
  <c r="EI150" i="8" s="1"/>
  <c r="EI151" i="8" s="1"/>
  <c r="EI152" i="8" s="1"/>
  <c r="EI153" i="8" s="1"/>
  <c r="EI154" i="8" s="1"/>
  <c r="EI155" i="8" s="1"/>
  <c r="EI156" i="8" s="1"/>
  <c r="EI157" i="8" s="1"/>
  <c r="EI158" i="8" s="1"/>
  <c r="EI159" i="8" s="1"/>
  <c r="EI160" i="8" s="1"/>
  <c r="EI161" i="8" s="1"/>
  <c r="EI162" i="8" s="1"/>
  <c r="H11" i="4"/>
  <c r="AN12" i="4"/>
  <c r="HA10" i="8"/>
  <c r="BC12" i="4"/>
  <c r="GZ10" i="8"/>
  <c r="BK12" i="4"/>
  <c r="IS10" i="8"/>
  <c r="AQ9" i="8"/>
  <c r="AQ10" i="8" s="1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JW10" i="8"/>
  <c r="BS9" i="8"/>
  <c r="BS10" i="8" s="1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JA9" i="8"/>
  <c r="BM12" i="4"/>
  <c r="JX10" i="8"/>
  <c r="GB10" i="8"/>
  <c r="BV9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EK72" i="7"/>
  <c r="L72" i="7"/>
  <c r="JL71" i="7"/>
  <c r="JL72" i="7" s="1"/>
  <c r="AE71" i="7"/>
  <c r="AE72" i="7" s="1"/>
  <c r="HO72" i="7"/>
  <c r="M71" i="7"/>
  <c r="M72" i="7" s="1"/>
  <c r="JR71" i="7"/>
  <c r="JR72" i="7" s="1"/>
  <c r="JR73" i="7" s="1"/>
  <c r="LH72" i="7"/>
  <c r="ES72" i="7"/>
  <c r="HK72" i="7"/>
  <c r="HU9" i="8"/>
  <c r="HU10" i="8" s="1"/>
  <c r="AA11" i="4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AA47" i="4" s="1"/>
  <c r="AA48" i="4" s="1"/>
  <c r="AA49" i="4" s="1"/>
  <c r="AA50" i="4" s="1"/>
  <c r="AA51" i="4" s="1"/>
  <c r="AA52" i="4" s="1"/>
  <c r="AA53" i="4" s="1"/>
  <c r="AA54" i="4" s="1"/>
  <c r="AA55" i="4" s="1"/>
  <c r="AA56" i="4" s="1"/>
  <c r="AA57" i="4" s="1"/>
  <c r="AA58" i="4" s="1"/>
  <c r="AA59" i="4" s="1"/>
  <c r="AA60" i="4" s="1"/>
  <c r="AA61" i="4" s="1"/>
  <c r="AA62" i="4" s="1"/>
  <c r="AA63" i="4" s="1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AA74" i="4" s="1"/>
  <c r="AA75" i="4" s="1"/>
  <c r="AA76" i="4" s="1"/>
  <c r="AA77" i="4" s="1"/>
  <c r="AA78" i="4" s="1"/>
  <c r="AA79" i="4" s="1"/>
  <c r="AA80" i="4" s="1"/>
  <c r="AA81" i="4" s="1"/>
  <c r="AA82" i="4" s="1"/>
  <c r="AA83" i="4" s="1"/>
  <c r="AA84" i="4" s="1"/>
  <c r="AA85" i="4" s="1"/>
  <c r="AA86" i="4" s="1"/>
  <c r="AA87" i="4" s="1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AA98" i="4" s="1"/>
  <c r="AA99" i="4" s="1"/>
  <c r="AA100" i="4" s="1"/>
  <c r="AA101" i="4" s="1"/>
  <c r="AA102" i="4" s="1"/>
  <c r="AA103" i="4" s="1"/>
  <c r="AA104" i="4" s="1"/>
  <c r="AA105" i="4" s="1"/>
  <c r="AA106" i="4" s="1"/>
  <c r="AA107" i="4" s="1"/>
  <c r="AA108" i="4" s="1"/>
  <c r="AA109" i="4" s="1"/>
  <c r="AA110" i="4" s="1"/>
  <c r="AA111" i="4" s="1"/>
  <c r="AA112" i="4" s="1"/>
  <c r="AA113" i="4" s="1"/>
  <c r="AA114" i="4" s="1"/>
  <c r="AA115" i="4" s="1"/>
  <c r="AA116" i="4" s="1"/>
  <c r="AA117" i="4" s="1"/>
  <c r="AA118" i="4" s="1"/>
  <c r="AA119" i="4" s="1"/>
  <c r="AA120" i="4" s="1"/>
  <c r="AA121" i="4" s="1"/>
  <c r="AA122" i="4" s="1"/>
  <c r="AA123" i="4" s="1"/>
  <c r="AA124" i="4" s="1"/>
  <c r="AA125" i="4" s="1"/>
  <c r="AA126" i="4" s="1"/>
  <c r="AA127" i="4" s="1"/>
  <c r="AA128" i="4" s="1"/>
  <c r="AA129" i="4" s="1"/>
  <c r="AA130" i="4" s="1"/>
  <c r="AA131" i="4" s="1"/>
  <c r="AA132" i="4" s="1"/>
  <c r="AA133" i="4" s="1"/>
  <c r="AA134" i="4" s="1"/>
  <c r="AA135" i="4" s="1"/>
  <c r="AA136" i="4" s="1"/>
  <c r="AA137" i="4" s="1"/>
  <c r="AA138" i="4" s="1"/>
  <c r="AA139" i="4" s="1"/>
  <c r="AA140" i="4" s="1"/>
  <c r="AA141" i="4" s="1"/>
  <c r="AA142" i="4" s="1"/>
  <c r="AA143" i="4" s="1"/>
  <c r="AA144" i="4" s="1"/>
  <c r="AA145" i="4" s="1"/>
  <c r="AA146" i="4" s="1"/>
  <c r="AA147" i="4" s="1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AA158" i="4" s="1"/>
  <c r="AA159" i="4" s="1"/>
  <c r="AA160" i="4" s="1"/>
  <c r="AA161" i="4" s="1"/>
  <c r="AA162" i="4" s="1"/>
  <c r="DO9" i="8"/>
  <c r="HT9" i="8"/>
  <c r="HT10" i="8" s="1"/>
  <c r="IX9" i="8"/>
  <c r="BB12" i="4"/>
  <c r="AP12" i="4"/>
  <c r="EM9" i="8"/>
  <c r="EM10" i="8" s="1"/>
  <c r="EM11" i="8" s="1"/>
  <c r="EM12" i="8" s="1"/>
  <c r="EM13" i="8" s="1"/>
  <c r="EM14" i="8" s="1"/>
  <c r="EM15" i="8" s="1"/>
  <c r="EM16" i="8" s="1"/>
  <c r="EM17" i="8" s="1"/>
  <c r="EM18" i="8" s="1"/>
  <c r="EM19" i="8" s="1"/>
  <c r="EM20" i="8" s="1"/>
  <c r="EM21" i="8" s="1"/>
  <c r="EM22" i="8" s="1"/>
  <c r="EM23" i="8" s="1"/>
  <c r="EM24" i="8" s="1"/>
  <c r="EM25" i="8" s="1"/>
  <c r="EM26" i="8" s="1"/>
  <c r="EM27" i="8" s="1"/>
  <c r="EM28" i="8" s="1"/>
  <c r="EM29" i="8" s="1"/>
  <c r="EM30" i="8" s="1"/>
  <c r="EM31" i="8" s="1"/>
  <c r="EM32" i="8" s="1"/>
  <c r="EM33" i="8" s="1"/>
  <c r="EM34" i="8" s="1"/>
  <c r="EM35" i="8" s="1"/>
  <c r="EM36" i="8" s="1"/>
  <c r="EM37" i="8" s="1"/>
  <c r="EM38" i="8" s="1"/>
  <c r="EM39" i="8" s="1"/>
  <c r="EM40" i="8" s="1"/>
  <c r="EM41" i="8" s="1"/>
  <c r="EM42" i="8" s="1"/>
  <c r="EM43" i="8" s="1"/>
  <c r="EM44" i="8" s="1"/>
  <c r="EM45" i="8" s="1"/>
  <c r="EM46" i="8" s="1"/>
  <c r="EM47" i="8" s="1"/>
  <c r="EM48" i="8" s="1"/>
  <c r="EM49" i="8" s="1"/>
  <c r="EM50" i="8" s="1"/>
  <c r="EM51" i="8" s="1"/>
  <c r="EM52" i="8" s="1"/>
  <c r="EM53" i="8" s="1"/>
  <c r="EM54" i="8" s="1"/>
  <c r="EM55" i="8" s="1"/>
  <c r="EM56" i="8" s="1"/>
  <c r="EM57" i="8" s="1"/>
  <c r="EM58" i="8" s="1"/>
  <c r="EM59" i="8" s="1"/>
  <c r="EM60" i="8" s="1"/>
  <c r="EM61" i="8" s="1"/>
  <c r="EM62" i="8" s="1"/>
  <c r="EM63" i="8" s="1"/>
  <c r="EM64" i="8" s="1"/>
  <c r="EM65" i="8" s="1"/>
  <c r="EM66" i="8" s="1"/>
  <c r="EM67" i="8" s="1"/>
  <c r="EM68" i="8" s="1"/>
  <c r="EM69" i="8" s="1"/>
  <c r="EM70" i="8" s="1"/>
  <c r="EM71" i="8" s="1"/>
  <c r="EM72" i="8" s="1"/>
  <c r="EM73" i="8" s="1"/>
  <c r="EM74" i="8" s="1"/>
  <c r="EM75" i="8" s="1"/>
  <c r="EM76" i="8" s="1"/>
  <c r="EM77" i="8" s="1"/>
  <c r="EM78" i="8" s="1"/>
  <c r="EM79" i="8" s="1"/>
  <c r="EM80" i="8" s="1"/>
  <c r="EM81" i="8" s="1"/>
  <c r="EM82" i="8" s="1"/>
  <c r="EM83" i="8" s="1"/>
  <c r="EM84" i="8" s="1"/>
  <c r="EM85" i="8" s="1"/>
  <c r="EM86" i="8" s="1"/>
  <c r="EM87" i="8" s="1"/>
  <c r="EM88" i="8" s="1"/>
  <c r="EM89" i="8" s="1"/>
  <c r="EM90" i="8" s="1"/>
  <c r="EM91" i="8" s="1"/>
  <c r="EM92" i="8" s="1"/>
  <c r="EM93" i="8" s="1"/>
  <c r="EM94" i="8" s="1"/>
  <c r="EM95" i="8" s="1"/>
  <c r="EM96" i="8" s="1"/>
  <c r="EM97" i="8" s="1"/>
  <c r="EM98" i="8" s="1"/>
  <c r="EM99" i="8" s="1"/>
  <c r="EM100" i="8" s="1"/>
  <c r="EM101" i="8" s="1"/>
  <c r="EM102" i="8" s="1"/>
  <c r="EM103" i="8" s="1"/>
  <c r="EM104" i="8" s="1"/>
  <c r="EM105" i="8" s="1"/>
  <c r="EM106" i="8" s="1"/>
  <c r="EM107" i="8" s="1"/>
  <c r="EM108" i="8" s="1"/>
  <c r="EM109" i="8" s="1"/>
  <c r="EM110" i="8" s="1"/>
  <c r="EM111" i="8" s="1"/>
  <c r="EM112" i="8" s="1"/>
  <c r="EM113" i="8" s="1"/>
  <c r="EM114" i="8" s="1"/>
  <c r="EM115" i="8" s="1"/>
  <c r="EM116" i="8" s="1"/>
  <c r="EM117" i="8" s="1"/>
  <c r="EM118" i="8" s="1"/>
  <c r="EM119" i="8" s="1"/>
  <c r="EM120" i="8" s="1"/>
  <c r="EM121" i="8" s="1"/>
  <c r="EM122" i="8" s="1"/>
  <c r="EM123" i="8" s="1"/>
  <c r="EM124" i="8" s="1"/>
  <c r="EM125" i="8" s="1"/>
  <c r="EM126" i="8" s="1"/>
  <c r="EM127" i="8" s="1"/>
  <c r="EM128" i="8" s="1"/>
  <c r="EM129" i="8" s="1"/>
  <c r="EM130" i="8" s="1"/>
  <c r="EM131" i="8" s="1"/>
  <c r="EM132" i="8" s="1"/>
  <c r="EM133" i="8" s="1"/>
  <c r="EM134" i="8" s="1"/>
  <c r="EM135" i="8" s="1"/>
  <c r="EM136" i="8" s="1"/>
  <c r="EM137" i="8" s="1"/>
  <c r="EM138" i="8" s="1"/>
  <c r="EM139" i="8" s="1"/>
  <c r="EM140" i="8" s="1"/>
  <c r="EM141" i="8" s="1"/>
  <c r="EM142" i="8" s="1"/>
  <c r="EM143" i="8" s="1"/>
  <c r="EM144" i="8" s="1"/>
  <c r="EM145" i="8" s="1"/>
  <c r="EM146" i="8" s="1"/>
  <c r="EM147" i="8" s="1"/>
  <c r="EM148" i="8" s="1"/>
  <c r="EM149" i="8" s="1"/>
  <c r="EM150" i="8" s="1"/>
  <c r="EM151" i="8" s="1"/>
  <c r="EM152" i="8" s="1"/>
  <c r="EM153" i="8" s="1"/>
  <c r="EM154" i="8" s="1"/>
  <c r="EM155" i="8" s="1"/>
  <c r="EM156" i="8" s="1"/>
  <c r="EM157" i="8" s="1"/>
  <c r="EM158" i="8" s="1"/>
  <c r="EM159" i="8" s="1"/>
  <c r="EM160" i="8" s="1"/>
  <c r="EM161" i="8" s="1"/>
  <c r="EM162" i="8" s="1"/>
  <c r="IR10" i="8"/>
  <c r="AN9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BI12" i="4"/>
  <c r="S12" i="4"/>
  <c r="S13" i="4" s="1"/>
  <c r="JR10" i="8"/>
  <c r="LJ10" i="8"/>
  <c r="HZ9" i="8"/>
  <c r="HZ10" i="8" s="1"/>
  <c r="AT12" i="4"/>
  <c r="JN10" i="8"/>
  <c r="JM10" i="8"/>
  <c r="FX10" i="8"/>
  <c r="AS12" i="4"/>
  <c r="HF11" i="8" s="1"/>
  <c r="KC9" i="8"/>
  <c r="KC10" i="8" s="1"/>
  <c r="JS10" i="8"/>
  <c r="JN71" i="7"/>
  <c r="JN72" i="7" s="1"/>
  <c r="AB71" i="7"/>
  <c r="AB72" i="7" s="1"/>
  <c r="FX72" i="7"/>
  <c r="JK71" i="7"/>
  <c r="JK72" i="7" s="1"/>
  <c r="LI72" i="7"/>
  <c r="DE9" i="8"/>
  <c r="DE10" i="8" s="1"/>
  <c r="FZ10" i="8"/>
  <c r="IZ9" i="8"/>
  <c r="JJ10" i="8"/>
  <c r="DR9" i="8"/>
  <c r="T11" i="4"/>
  <c r="CO10" i="8" s="1"/>
  <c r="L11" i="4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AX9" i="8"/>
  <c r="BE12" i="4"/>
  <c r="DP9" i="8"/>
  <c r="AQ11" i="4"/>
  <c r="IT10" i="8"/>
  <c r="CA9" i="8"/>
  <c r="CA10" i="8" s="1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AW9" i="8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JV10" i="8"/>
  <c r="LG10" i="8"/>
  <c r="DF9" i="8"/>
  <c r="DF10" i="8" s="1"/>
  <c r="JI71" i="7"/>
  <c r="JI72" i="7" s="1"/>
  <c r="LK10" i="8"/>
  <c r="GR10" i="8"/>
  <c r="JV71" i="7"/>
  <c r="DJ9" i="8"/>
  <c r="DJ10" i="8" s="1"/>
  <c r="FW10" i="8"/>
  <c r="HW9" i="8"/>
  <c r="HW10" i="8" s="1"/>
  <c r="HV9" i="8"/>
  <c r="HV10" i="8" s="1"/>
  <c r="BU9" i="8"/>
  <c r="BU10" i="8" s="1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AW12" i="4"/>
  <c r="AX12" i="4" s="1"/>
  <c r="BL11" i="4"/>
  <c r="BL12" i="4" s="1"/>
  <c r="KM9" i="8"/>
  <c r="KQ9" i="8"/>
  <c r="KQ10" i="8" s="1"/>
  <c r="KQ11" i="8" s="1"/>
  <c r="KR9" i="8"/>
  <c r="KN9" i="8"/>
  <c r="KP9" i="8"/>
  <c r="KO9" i="8"/>
  <c r="JK10" i="8"/>
  <c r="F11" i="4"/>
  <c r="T10" i="8" s="1"/>
  <c r="IQ11" i="8"/>
  <c r="AZ12" i="4"/>
  <c r="DG9" i="8"/>
  <c r="DG10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BQ9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AC11" i="4"/>
  <c r="JL10" i="8"/>
  <c r="BT9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AI11" i="4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AI25" i="4" s="1"/>
  <c r="AI26" i="4" s="1"/>
  <c r="AI27" i="4" s="1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I50" i="4" s="1"/>
  <c r="AI51" i="4" s="1"/>
  <c r="AI52" i="4" s="1"/>
  <c r="AI53" i="4" s="1"/>
  <c r="AI54" i="4" s="1"/>
  <c r="AI55" i="4" s="1"/>
  <c r="AI56" i="4" s="1"/>
  <c r="AI57" i="4" s="1"/>
  <c r="AI58" i="4" s="1"/>
  <c r="AI59" i="4" s="1"/>
  <c r="AI60" i="4" s="1"/>
  <c r="AI61" i="4" s="1"/>
  <c r="AI62" i="4" s="1"/>
  <c r="AI63" i="4" s="1"/>
  <c r="AI64" i="4" s="1"/>
  <c r="AI65" i="4" s="1"/>
  <c r="AI66" i="4" s="1"/>
  <c r="AI67" i="4" s="1"/>
  <c r="AI68" i="4" s="1"/>
  <c r="AI69" i="4" s="1"/>
  <c r="AI70" i="4" s="1"/>
  <c r="AI71" i="4" s="1"/>
  <c r="AI72" i="4" s="1"/>
  <c r="AI73" i="4" s="1"/>
  <c r="AI74" i="4" s="1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I97" i="4" s="1"/>
  <c r="AI98" i="4" s="1"/>
  <c r="AI99" i="4" s="1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I122" i="4" s="1"/>
  <c r="AI123" i="4" s="1"/>
  <c r="AI124" i="4" s="1"/>
  <c r="AI125" i="4" s="1"/>
  <c r="AI126" i="4" s="1"/>
  <c r="AI127" i="4" s="1"/>
  <c r="AI128" i="4" s="1"/>
  <c r="AI129" i="4" s="1"/>
  <c r="AI130" i="4" s="1"/>
  <c r="AI131" i="4" s="1"/>
  <c r="AI132" i="4" s="1"/>
  <c r="AI133" i="4" s="1"/>
  <c r="AI134" i="4" s="1"/>
  <c r="AI135" i="4" s="1"/>
  <c r="AI136" i="4" s="1"/>
  <c r="AI137" i="4" s="1"/>
  <c r="AI138" i="4" s="1"/>
  <c r="AI139" i="4" s="1"/>
  <c r="AI140" i="4" s="1"/>
  <c r="AI141" i="4" s="1"/>
  <c r="AI142" i="4" s="1"/>
  <c r="AI143" i="4" s="1"/>
  <c r="AI144" i="4" s="1"/>
  <c r="AI145" i="4" s="1"/>
  <c r="AI146" i="4" s="1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FC9" i="8"/>
  <c r="FH9" i="8"/>
  <c r="FG9" i="8"/>
  <c r="FD9" i="8"/>
  <c r="DS9" i="8"/>
  <c r="DS10" i="8" s="1"/>
  <c r="DS11" i="8" s="1"/>
  <c r="DS12" i="8" s="1"/>
  <c r="DS13" i="8" s="1"/>
  <c r="DS14" i="8" s="1"/>
  <c r="DS15" i="8" s="1"/>
  <c r="DS16" i="8" s="1"/>
  <c r="DS17" i="8" s="1"/>
  <c r="DS18" i="8" s="1"/>
  <c r="DS19" i="8" s="1"/>
  <c r="DS20" i="8" s="1"/>
  <c r="DS21" i="8" s="1"/>
  <c r="DS22" i="8" s="1"/>
  <c r="DS23" i="8" s="1"/>
  <c r="DS24" i="8" s="1"/>
  <c r="DS25" i="8" s="1"/>
  <c r="DS26" i="8" s="1"/>
  <c r="DS27" i="8" s="1"/>
  <c r="DS28" i="8" s="1"/>
  <c r="DS29" i="8" s="1"/>
  <c r="DS30" i="8" s="1"/>
  <c r="DS31" i="8" s="1"/>
  <c r="DS32" i="8" s="1"/>
  <c r="DS33" i="8" s="1"/>
  <c r="DS34" i="8" s="1"/>
  <c r="DS35" i="8" s="1"/>
  <c r="DS36" i="8" s="1"/>
  <c r="DS37" i="8" s="1"/>
  <c r="DS38" i="8" s="1"/>
  <c r="DS39" i="8" s="1"/>
  <c r="DS40" i="8" s="1"/>
  <c r="DS41" i="8" s="1"/>
  <c r="DS42" i="8" s="1"/>
  <c r="DS43" i="8" s="1"/>
  <c r="DS44" i="8" s="1"/>
  <c r="DS45" i="8" s="1"/>
  <c r="DS46" i="8" s="1"/>
  <c r="DS47" i="8" s="1"/>
  <c r="DS48" i="8" s="1"/>
  <c r="DS49" i="8" s="1"/>
  <c r="DS50" i="8" s="1"/>
  <c r="DS51" i="8" s="1"/>
  <c r="DS52" i="8" s="1"/>
  <c r="DS53" i="8" s="1"/>
  <c r="DS54" i="8" s="1"/>
  <c r="DS55" i="8" s="1"/>
  <c r="DS56" i="8" s="1"/>
  <c r="DS57" i="8" s="1"/>
  <c r="DS58" i="8" s="1"/>
  <c r="DS59" i="8" s="1"/>
  <c r="DS60" i="8" s="1"/>
  <c r="DS61" i="8" s="1"/>
  <c r="DS62" i="8" s="1"/>
  <c r="DS63" i="8" s="1"/>
  <c r="DS64" i="8" s="1"/>
  <c r="DS65" i="8" s="1"/>
  <c r="DS66" i="8" s="1"/>
  <c r="DS67" i="8" s="1"/>
  <c r="DS68" i="8" s="1"/>
  <c r="DS69" i="8" s="1"/>
  <c r="DS70" i="8" s="1"/>
  <c r="DS71" i="8" s="1"/>
  <c r="DS72" i="8" s="1"/>
  <c r="DS73" i="8" s="1"/>
  <c r="DS74" i="8" s="1"/>
  <c r="DS75" i="8" s="1"/>
  <c r="DS76" i="8" s="1"/>
  <c r="DS77" i="8" s="1"/>
  <c r="DS78" i="8" s="1"/>
  <c r="DS79" i="8" s="1"/>
  <c r="DS80" i="8" s="1"/>
  <c r="DS81" i="8" s="1"/>
  <c r="DS82" i="8" s="1"/>
  <c r="DS83" i="8" s="1"/>
  <c r="DS84" i="8" s="1"/>
  <c r="DS85" i="8" s="1"/>
  <c r="DS86" i="8" s="1"/>
  <c r="DS87" i="8" s="1"/>
  <c r="DS88" i="8" s="1"/>
  <c r="DS89" i="8" s="1"/>
  <c r="DS90" i="8" s="1"/>
  <c r="DS91" i="8" s="1"/>
  <c r="DS92" i="8" s="1"/>
  <c r="DS93" i="8" s="1"/>
  <c r="DS94" i="8" s="1"/>
  <c r="DS95" i="8" s="1"/>
  <c r="DS96" i="8" s="1"/>
  <c r="DS97" i="8" s="1"/>
  <c r="DS98" i="8" s="1"/>
  <c r="DS99" i="8" s="1"/>
  <c r="DS100" i="8" s="1"/>
  <c r="DS101" i="8" s="1"/>
  <c r="DS102" i="8" s="1"/>
  <c r="DS103" i="8" s="1"/>
  <c r="DS104" i="8" s="1"/>
  <c r="DS105" i="8" s="1"/>
  <c r="DS106" i="8" s="1"/>
  <c r="DS107" i="8" s="1"/>
  <c r="DS108" i="8" s="1"/>
  <c r="DS109" i="8" s="1"/>
  <c r="DS110" i="8" s="1"/>
  <c r="DS111" i="8" s="1"/>
  <c r="DS112" i="8" s="1"/>
  <c r="DS113" i="8" s="1"/>
  <c r="DS114" i="8" s="1"/>
  <c r="DS115" i="8" s="1"/>
  <c r="DS116" i="8" s="1"/>
  <c r="DS117" i="8" s="1"/>
  <c r="DS118" i="8" s="1"/>
  <c r="DS119" i="8" s="1"/>
  <c r="DS120" i="8" s="1"/>
  <c r="DS121" i="8" s="1"/>
  <c r="DS122" i="8" s="1"/>
  <c r="DS123" i="8" s="1"/>
  <c r="DS124" i="8" s="1"/>
  <c r="DS125" i="8" s="1"/>
  <c r="DS126" i="8" s="1"/>
  <c r="DS127" i="8" s="1"/>
  <c r="DS128" i="8" s="1"/>
  <c r="DS129" i="8" s="1"/>
  <c r="DS130" i="8" s="1"/>
  <c r="DS131" i="8" s="1"/>
  <c r="DS132" i="8" s="1"/>
  <c r="DS133" i="8" s="1"/>
  <c r="DS134" i="8" s="1"/>
  <c r="DS135" i="8" s="1"/>
  <c r="DS136" i="8" s="1"/>
  <c r="DS137" i="8" s="1"/>
  <c r="DS138" i="8" s="1"/>
  <c r="DS139" i="8" s="1"/>
  <c r="DS140" i="8" s="1"/>
  <c r="DS141" i="8" s="1"/>
  <c r="DS142" i="8" s="1"/>
  <c r="DS143" i="8" s="1"/>
  <c r="DS144" i="8" s="1"/>
  <c r="DS145" i="8" s="1"/>
  <c r="DS146" i="8" s="1"/>
  <c r="DS147" i="8" s="1"/>
  <c r="DS148" i="8" s="1"/>
  <c r="DS149" i="8" s="1"/>
  <c r="DS150" i="8" s="1"/>
  <c r="DS151" i="8" s="1"/>
  <c r="DS152" i="8" s="1"/>
  <c r="DS153" i="8" s="1"/>
  <c r="DS154" i="8" s="1"/>
  <c r="DS155" i="8" s="1"/>
  <c r="DS156" i="8" s="1"/>
  <c r="DS157" i="8" s="1"/>
  <c r="DS158" i="8" s="1"/>
  <c r="DS159" i="8" s="1"/>
  <c r="DS160" i="8" s="1"/>
  <c r="DS161" i="8" s="1"/>
  <c r="DS162" i="8" s="1"/>
  <c r="ES9" i="8"/>
  <c r="ES10" i="8" s="1"/>
  <c r="ES11" i="8" s="1"/>
  <c r="ES12" i="8" s="1"/>
  <c r="ES13" i="8" s="1"/>
  <c r="ES14" i="8" s="1"/>
  <c r="ES15" i="8" s="1"/>
  <c r="ES16" i="8" s="1"/>
  <c r="ES17" i="8" s="1"/>
  <c r="ES18" i="8" s="1"/>
  <c r="ES19" i="8" s="1"/>
  <c r="ES20" i="8" s="1"/>
  <c r="ES21" i="8" s="1"/>
  <c r="ES22" i="8" s="1"/>
  <c r="ES23" i="8" s="1"/>
  <c r="ES24" i="8" s="1"/>
  <c r="ES25" i="8" s="1"/>
  <c r="ES26" i="8" s="1"/>
  <c r="ES27" i="8" s="1"/>
  <c r="ES28" i="8" s="1"/>
  <c r="ES29" i="8" s="1"/>
  <c r="ES30" i="8" s="1"/>
  <c r="ES31" i="8" s="1"/>
  <c r="ES32" i="8" s="1"/>
  <c r="ES33" i="8" s="1"/>
  <c r="ES34" i="8" s="1"/>
  <c r="ES35" i="8" s="1"/>
  <c r="ES36" i="8" s="1"/>
  <c r="ES37" i="8" s="1"/>
  <c r="ES38" i="8" s="1"/>
  <c r="ES39" i="8" s="1"/>
  <c r="ES40" i="8" s="1"/>
  <c r="ES41" i="8" s="1"/>
  <c r="ES42" i="8" s="1"/>
  <c r="ES43" i="8" s="1"/>
  <c r="ES44" i="8" s="1"/>
  <c r="ES45" i="8" s="1"/>
  <c r="ES46" i="8" s="1"/>
  <c r="ES47" i="8" s="1"/>
  <c r="ES48" i="8" s="1"/>
  <c r="ES49" i="8" s="1"/>
  <c r="ES50" i="8" s="1"/>
  <c r="ES51" i="8" s="1"/>
  <c r="ES52" i="8" s="1"/>
  <c r="ES53" i="8" s="1"/>
  <c r="ES54" i="8" s="1"/>
  <c r="ES55" i="8" s="1"/>
  <c r="ES56" i="8" s="1"/>
  <c r="ES57" i="8" s="1"/>
  <c r="ES58" i="8" s="1"/>
  <c r="ES59" i="8" s="1"/>
  <c r="ES60" i="8" s="1"/>
  <c r="ES61" i="8" s="1"/>
  <c r="ES62" i="8" s="1"/>
  <c r="ES63" i="8" s="1"/>
  <c r="ES64" i="8" s="1"/>
  <c r="ES65" i="8" s="1"/>
  <c r="ES66" i="8" s="1"/>
  <c r="ES67" i="8" s="1"/>
  <c r="ES68" i="8" s="1"/>
  <c r="ES69" i="8" s="1"/>
  <c r="ES70" i="8" s="1"/>
  <c r="ES71" i="8" s="1"/>
  <c r="ES72" i="8" s="1"/>
  <c r="ES73" i="8" s="1"/>
  <c r="ES74" i="8" s="1"/>
  <c r="ES75" i="8" s="1"/>
  <c r="ES76" i="8" s="1"/>
  <c r="ES77" i="8" s="1"/>
  <c r="ES78" i="8" s="1"/>
  <c r="ES79" i="8" s="1"/>
  <c r="ES80" i="8" s="1"/>
  <c r="ES81" i="8" s="1"/>
  <c r="ES82" i="8" s="1"/>
  <c r="ES83" i="8" s="1"/>
  <c r="ES84" i="8" s="1"/>
  <c r="ES85" i="8" s="1"/>
  <c r="ES86" i="8" s="1"/>
  <c r="ES87" i="8" s="1"/>
  <c r="ES88" i="8" s="1"/>
  <c r="ES89" i="8" s="1"/>
  <c r="ES90" i="8" s="1"/>
  <c r="ES91" i="8" s="1"/>
  <c r="ES92" i="8" s="1"/>
  <c r="ES93" i="8" s="1"/>
  <c r="ES94" i="8" s="1"/>
  <c r="ES95" i="8" s="1"/>
  <c r="ES96" i="8" s="1"/>
  <c r="ES97" i="8" s="1"/>
  <c r="ES98" i="8" s="1"/>
  <c r="ES99" i="8" s="1"/>
  <c r="ES100" i="8" s="1"/>
  <c r="ES101" i="8" s="1"/>
  <c r="ES102" i="8" s="1"/>
  <c r="ES103" i="8" s="1"/>
  <c r="ES104" i="8" s="1"/>
  <c r="ES105" i="8" s="1"/>
  <c r="ES106" i="8" s="1"/>
  <c r="ES107" i="8" s="1"/>
  <c r="ES108" i="8" s="1"/>
  <c r="ES109" i="8" s="1"/>
  <c r="ES110" i="8" s="1"/>
  <c r="ES111" i="8" s="1"/>
  <c r="ES112" i="8" s="1"/>
  <c r="ES113" i="8" s="1"/>
  <c r="ES114" i="8" s="1"/>
  <c r="ES115" i="8" s="1"/>
  <c r="ES116" i="8" s="1"/>
  <c r="ES117" i="8" s="1"/>
  <c r="ES118" i="8" s="1"/>
  <c r="ES119" i="8" s="1"/>
  <c r="ES120" i="8" s="1"/>
  <c r="ES121" i="8" s="1"/>
  <c r="ES122" i="8" s="1"/>
  <c r="ES123" i="8" s="1"/>
  <c r="ES124" i="8" s="1"/>
  <c r="ES125" i="8" s="1"/>
  <c r="ES126" i="8" s="1"/>
  <c r="ES127" i="8" s="1"/>
  <c r="ES128" i="8" s="1"/>
  <c r="ES129" i="8" s="1"/>
  <c r="ES130" i="8" s="1"/>
  <c r="ES131" i="8" s="1"/>
  <c r="ES132" i="8" s="1"/>
  <c r="ES133" i="8" s="1"/>
  <c r="ES134" i="8" s="1"/>
  <c r="ES135" i="8" s="1"/>
  <c r="ES136" i="8" s="1"/>
  <c r="ES137" i="8" s="1"/>
  <c r="ES138" i="8" s="1"/>
  <c r="ES139" i="8" s="1"/>
  <c r="ES140" i="8" s="1"/>
  <c r="ES141" i="8" s="1"/>
  <c r="ES142" i="8" s="1"/>
  <c r="ES143" i="8" s="1"/>
  <c r="ES144" i="8" s="1"/>
  <c r="ES145" i="8" s="1"/>
  <c r="ES146" i="8" s="1"/>
  <c r="ES147" i="8" s="1"/>
  <c r="ES148" i="8" s="1"/>
  <c r="ES149" i="8" s="1"/>
  <c r="ES150" i="8" s="1"/>
  <c r="ES151" i="8" s="1"/>
  <c r="ES152" i="8" s="1"/>
  <c r="ES153" i="8" s="1"/>
  <c r="ES154" i="8" s="1"/>
  <c r="ES155" i="8" s="1"/>
  <c r="ES156" i="8" s="1"/>
  <c r="ES157" i="8" s="1"/>
  <c r="ES158" i="8" s="1"/>
  <c r="ES159" i="8" s="1"/>
  <c r="ES160" i="8" s="1"/>
  <c r="ES161" i="8" s="1"/>
  <c r="ES162" i="8" s="1"/>
  <c r="AO12" i="4"/>
  <c r="GH11" i="8" s="1"/>
  <c r="FV10" i="8"/>
  <c r="CD9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F9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HC10" i="8"/>
  <c r="HC11" i="8" s="1"/>
  <c r="JT10" i="8"/>
  <c r="KV72" i="7"/>
  <c r="LI10" i="8"/>
  <c r="JM71" i="7"/>
  <c r="JM72" i="7" s="1"/>
  <c r="JM73" i="7" s="1"/>
  <c r="DI9" i="8"/>
  <c r="DI10" i="8" s="1"/>
  <c r="HY9" i="8"/>
  <c r="HY10" i="8" s="1"/>
  <c r="D11" i="4"/>
  <c r="K10" i="8" s="1"/>
  <c r="K72" i="7"/>
  <c r="X72" i="7"/>
  <c r="LL10" i="8"/>
  <c r="JJ71" i="7"/>
  <c r="JJ72" i="7" s="1"/>
  <c r="CL10" i="8"/>
  <c r="DD9" i="8"/>
  <c r="DD10" i="8" s="1"/>
  <c r="BG12" i="4"/>
  <c r="IP11" i="8"/>
  <c r="DN9" i="8"/>
  <c r="V12" i="4"/>
  <c r="CX11" i="8" s="1"/>
  <c r="CZ10" i="8"/>
  <c r="CZ11" i="8" s="1"/>
  <c r="IN11" i="8"/>
  <c r="BD11" i="4"/>
  <c r="BD12" i="4" s="1"/>
  <c r="IY9" i="8"/>
  <c r="JC9" i="8"/>
  <c r="AY12" i="4"/>
  <c r="JH10" i="8"/>
  <c r="BR9" i="8"/>
  <c r="BR10" i="8" s="1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AU11" i="4"/>
  <c r="W12" i="4"/>
  <c r="AM9" i="8"/>
  <c r="AM10" i="8" s="1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DQ9" i="8"/>
  <c r="JU10" i="8"/>
  <c r="GG72" i="7"/>
  <c r="GL72" i="7"/>
  <c r="GF72" i="7"/>
  <c r="GJ72" i="7"/>
  <c r="HX72" i="7"/>
  <c r="HU72" i="7"/>
  <c r="HT72" i="7"/>
  <c r="HY72" i="7"/>
  <c r="BC8" i="7"/>
  <c r="BD7" i="7"/>
  <c r="EP8" i="8"/>
  <c r="EO9" i="8"/>
  <c r="LN7" i="8"/>
  <c r="LM8" i="8"/>
  <c r="KQ72" i="7"/>
  <c r="KD72" i="7"/>
  <c r="JE8" i="8"/>
  <c r="JF7" i="8"/>
  <c r="AD71" i="7"/>
  <c r="AD72" i="7" s="1"/>
  <c r="AY74" i="5"/>
  <c r="O8" i="7"/>
  <c r="P7" i="7"/>
  <c r="LD7" i="8"/>
  <c r="LC8" i="8"/>
  <c r="O8" i="8"/>
  <c r="P7" i="8"/>
  <c r="AC74" i="5"/>
  <c r="EA73" i="7" s="1"/>
  <c r="LM8" i="7"/>
  <c r="LN7" i="7"/>
  <c r="IA8" i="8"/>
  <c r="IB7" i="8"/>
  <c r="DK8" i="7"/>
  <c r="DL7" i="7"/>
  <c r="GQ71" i="7"/>
  <c r="GQ72" i="7" s="1"/>
  <c r="JY8" i="7"/>
  <c r="JZ7" i="7"/>
  <c r="GH72" i="7"/>
  <c r="CY71" i="7"/>
  <c r="GT71" i="7"/>
  <c r="GT72" i="7" s="1"/>
  <c r="GC9" i="8"/>
  <c r="GD8" i="8"/>
  <c r="BO74" i="5"/>
  <c r="BP74" i="5" s="1"/>
  <c r="LG73" i="7" s="1"/>
  <c r="AI8" i="8"/>
  <c r="AJ7" i="8"/>
  <c r="IU8" i="7"/>
  <c r="IV7" i="7"/>
  <c r="U74" i="5"/>
  <c r="N10" i="8"/>
  <c r="KP72" i="7"/>
  <c r="LR10" i="8"/>
  <c r="KF72" i="7"/>
  <c r="FY72" i="7"/>
  <c r="BC74" i="5"/>
  <c r="Z74" i="5"/>
  <c r="AA73" i="5"/>
  <c r="CG8" i="7"/>
  <c r="CH7" i="7"/>
  <c r="BG71" i="7"/>
  <c r="BG72" i="7" s="1"/>
  <c r="BW8" i="7"/>
  <c r="BX7" i="7"/>
  <c r="DK8" i="8"/>
  <c r="DL7" i="8"/>
  <c r="IK8" i="8"/>
  <c r="IL7" i="8"/>
  <c r="IU9" i="8"/>
  <c r="IV8" i="8"/>
  <c r="BF74" i="5"/>
  <c r="JL73" i="7" s="1"/>
  <c r="Q74" i="5"/>
  <c r="FM71" i="7"/>
  <c r="FM72" i="7" s="1"/>
  <c r="FN71" i="7"/>
  <c r="FN72" i="7" s="1"/>
  <c r="AH71" i="7"/>
  <c r="AH72" i="7" s="1"/>
  <c r="GM8" i="7"/>
  <c r="GN7" i="7"/>
  <c r="JU71" i="7"/>
  <c r="IH9" i="8"/>
  <c r="IH10" i="8" s="1"/>
  <c r="EM72" i="7"/>
  <c r="KL72" i="7"/>
  <c r="FO71" i="7"/>
  <c r="FO72" i="7" s="1"/>
  <c r="EL72" i="7"/>
  <c r="C74" i="5"/>
  <c r="D74" i="5" s="1"/>
  <c r="DB7" i="8"/>
  <c r="DA8" i="8"/>
  <c r="W72" i="7"/>
  <c r="CZ71" i="7"/>
  <c r="FS9" i="8"/>
  <c r="FT8" i="8"/>
  <c r="O74" i="5"/>
  <c r="DU9" i="8"/>
  <c r="DV8" i="8"/>
  <c r="AK74" i="5"/>
  <c r="LA72" i="7"/>
  <c r="LW8" i="8"/>
  <c r="LX7" i="8"/>
  <c r="AI8" i="7"/>
  <c r="AJ7" i="7"/>
  <c r="BQ74" i="5"/>
  <c r="Y8" i="7"/>
  <c r="Z7" i="7"/>
  <c r="AM71" i="7"/>
  <c r="DY71" i="7"/>
  <c r="DY72" i="7" s="1"/>
  <c r="EE8" i="7"/>
  <c r="EF7" i="7"/>
  <c r="GR71" i="7"/>
  <c r="GR72" i="7" s="1"/>
  <c r="AG71" i="7"/>
  <c r="AG72" i="7" s="1"/>
  <c r="ED71" i="7"/>
  <c r="ED72" i="7" s="1"/>
  <c r="HL72" i="7"/>
  <c r="JX71" i="7"/>
  <c r="LH10" i="8"/>
  <c r="GC8" i="7"/>
  <c r="GD7" i="7"/>
  <c r="JO8" i="8"/>
  <c r="JP7" i="8"/>
  <c r="FW72" i="7"/>
  <c r="IA8" i="7"/>
  <c r="IB7" i="7"/>
  <c r="GW8" i="7"/>
  <c r="GX7" i="7"/>
  <c r="I74" i="5"/>
  <c r="IG9" i="8"/>
  <c r="IG10" i="8" s="1"/>
  <c r="IG11" i="8" s="1"/>
  <c r="T72" i="7"/>
  <c r="KX72" i="7"/>
  <c r="BM8" i="8"/>
  <c r="BN7" i="8"/>
  <c r="EO8" i="7"/>
  <c r="EP7" i="7"/>
  <c r="Y8" i="8"/>
  <c r="Z7" i="8"/>
  <c r="BD7" i="8"/>
  <c r="BC8" i="8"/>
  <c r="EY9" i="8"/>
  <c r="EZ8" i="8"/>
  <c r="GV71" i="7"/>
  <c r="GV72" i="7" s="1"/>
  <c r="AT7" i="8"/>
  <c r="AS8" i="8"/>
  <c r="BI71" i="7"/>
  <c r="BI72" i="7" s="1"/>
  <c r="KG72" i="7"/>
  <c r="FI8" i="7"/>
  <c r="FJ7" i="7"/>
  <c r="BL71" i="7"/>
  <c r="BL72" i="7" s="1"/>
  <c r="S72" i="7"/>
  <c r="M13" i="2"/>
  <c r="BQ13" i="4" s="1"/>
  <c r="K13" i="2"/>
  <c r="U13" i="4" s="1"/>
  <c r="J14" i="2"/>
  <c r="L13" i="2"/>
  <c r="AR13" i="4" s="1"/>
  <c r="KI8" i="7"/>
  <c r="KJ7" i="7"/>
  <c r="JS71" i="7"/>
  <c r="GP71" i="7"/>
  <c r="GP72" i="7" s="1"/>
  <c r="W74" i="5"/>
  <c r="X73" i="5"/>
  <c r="GM9" i="8"/>
  <c r="GN8" i="8"/>
  <c r="GZ72" i="7"/>
  <c r="FS8" i="7"/>
  <c r="FT7" i="7"/>
  <c r="CU71" i="7"/>
  <c r="HP72" i="7"/>
  <c r="H71" i="7"/>
  <c r="H72" i="7" s="1"/>
  <c r="AM74" i="5"/>
  <c r="HB72" i="7"/>
  <c r="GA72" i="7"/>
  <c r="JE8" i="7"/>
  <c r="JF7" i="7"/>
  <c r="KN72" i="7"/>
  <c r="AS8" i="7"/>
  <c r="AT7" i="7"/>
  <c r="BJ71" i="7"/>
  <c r="BJ72" i="7" s="1"/>
  <c r="AH74" i="5"/>
  <c r="BG74" i="5"/>
  <c r="HV72" i="7"/>
  <c r="LT10" i="8"/>
  <c r="KW72" i="7"/>
  <c r="E293" i="2"/>
  <c r="G293" i="2"/>
  <c r="F293" i="2"/>
  <c r="D294" i="2"/>
  <c r="BM74" i="5"/>
  <c r="BN74" i="5" s="1"/>
  <c r="LB73" i="7" s="1"/>
  <c r="BH73" i="5"/>
  <c r="BH74" i="5" s="1"/>
  <c r="LS10" i="8"/>
  <c r="GU71" i="7"/>
  <c r="GU72" i="7" s="1"/>
  <c r="GI72" i="7"/>
  <c r="CQ8" i="7"/>
  <c r="CR7" i="7"/>
  <c r="LP10" i="8"/>
  <c r="LW8" i="7"/>
  <c r="LX7" i="7"/>
  <c r="IE9" i="8"/>
  <c r="IE10" i="8" s="1"/>
  <c r="KJ8" i="8"/>
  <c r="KI9" i="8"/>
  <c r="FZ72" i="7"/>
  <c r="AL74" i="5"/>
  <c r="CG8" i="8"/>
  <c r="CH7" i="8"/>
  <c r="AT74" i="5"/>
  <c r="KY72" i="7"/>
  <c r="CQ8" i="8"/>
  <c r="CR7" i="8"/>
  <c r="HW72" i="7"/>
  <c r="J73" i="5"/>
  <c r="AP71" i="7"/>
  <c r="AQ71" i="7"/>
  <c r="AL71" i="7"/>
  <c r="AN71" i="7"/>
  <c r="AO71" i="7"/>
  <c r="HG9" i="8"/>
  <c r="HH8" i="8"/>
  <c r="EE8" i="8"/>
  <c r="EF7" i="8"/>
  <c r="BA74" i="5"/>
  <c r="BK74" i="5"/>
  <c r="BR12" i="4"/>
  <c r="HD72" i="7"/>
  <c r="KT7" i="8"/>
  <c r="KS8" i="8"/>
  <c r="KE72" i="7"/>
  <c r="HQ8" i="7"/>
  <c r="HR7" i="7"/>
  <c r="F74" i="5"/>
  <c r="X73" i="7" s="1"/>
  <c r="KM72" i="7"/>
  <c r="JO8" i="7"/>
  <c r="JP7" i="7"/>
  <c r="EY8" i="7"/>
  <c r="EZ7" i="7"/>
  <c r="V73" i="5"/>
  <c r="V74" i="5" s="1"/>
  <c r="LC8" i="7"/>
  <c r="LD7" i="7"/>
  <c r="BI74" i="5"/>
  <c r="BJ74" i="5" s="1"/>
  <c r="BK71" i="7"/>
  <c r="BK72" i="7" s="1"/>
  <c r="AR74" i="5"/>
  <c r="AP74" i="5"/>
  <c r="FQ71" i="7"/>
  <c r="FQ72" i="7" s="1"/>
  <c r="FQ73" i="7" s="1"/>
  <c r="KJ7" i="8"/>
  <c r="HG8" i="7"/>
  <c r="HH7" i="7"/>
  <c r="AN74" i="5"/>
  <c r="AO74" i="5" s="1"/>
  <c r="BX7" i="8"/>
  <c r="BW8" i="8"/>
  <c r="DA8" i="7"/>
  <c r="DB7" i="7"/>
  <c r="M74" i="5"/>
  <c r="FR71" i="7"/>
  <c r="FR72" i="7" s="1"/>
  <c r="FR73" i="7" s="1"/>
  <c r="JH71" i="7"/>
  <c r="JH72" i="7" s="1"/>
  <c r="AF74" i="5"/>
  <c r="AG74" i="5" s="1"/>
  <c r="EV73" i="7" s="1"/>
  <c r="FL71" i="7"/>
  <c r="FL72" i="7" s="1"/>
  <c r="II9" i="8"/>
  <c r="II10" i="8" s="1"/>
  <c r="II11" i="8" s="1"/>
  <c r="JI73" i="7"/>
  <c r="HA72" i="7"/>
  <c r="S74" i="5"/>
  <c r="HZ72" i="7"/>
  <c r="AC71" i="7"/>
  <c r="AC72" i="7" s="1"/>
  <c r="LQ10" i="8"/>
  <c r="GK72" i="7"/>
  <c r="LU10" i="8"/>
  <c r="JW71" i="7"/>
  <c r="HE72" i="7"/>
  <c r="ID9" i="8"/>
  <c r="ID10" i="8" s="1"/>
  <c r="GS71" i="7"/>
  <c r="GS72" i="7" s="1"/>
  <c r="BB73" i="5"/>
  <c r="AD74" i="5"/>
  <c r="AE74" i="5" s="1"/>
  <c r="G74" i="5"/>
  <c r="H74" i="5" s="1"/>
  <c r="AE73" i="7" s="1"/>
  <c r="I10" i="8"/>
  <c r="BM8" i="7"/>
  <c r="BN7" i="7"/>
  <c r="BO12" i="4"/>
  <c r="KR72" i="7"/>
  <c r="IF9" i="8"/>
  <c r="IF10" i="8" s="1"/>
  <c r="HQ9" i="8"/>
  <c r="HR8" i="8"/>
  <c r="EJ72" i="7"/>
  <c r="AW72" i="7"/>
  <c r="KO72" i="7"/>
  <c r="JZ7" i="8"/>
  <c r="JY8" i="8"/>
  <c r="D76" i="2"/>
  <c r="F75" i="2"/>
  <c r="AB75" i="5" s="1"/>
  <c r="G75" i="2"/>
  <c r="BE75" i="5" s="1"/>
  <c r="E75" i="2"/>
  <c r="E75" i="5" s="1"/>
  <c r="K74" i="5"/>
  <c r="BH71" i="7"/>
  <c r="BH72" i="7" s="1"/>
  <c r="FV72" i="7"/>
  <c r="IK8" i="7"/>
  <c r="IL7" i="7"/>
  <c r="DU8" i="7"/>
  <c r="DV7" i="7"/>
  <c r="BF71" i="7"/>
  <c r="BF72" i="7" s="1"/>
  <c r="AF71" i="7"/>
  <c r="AF72" i="7" s="1"/>
  <c r="CV71" i="7"/>
  <c r="F259" i="2"/>
  <c r="G259" i="2"/>
  <c r="E259" i="2"/>
  <c r="D260" i="2"/>
  <c r="FP71" i="7"/>
  <c r="FP72" i="7" s="1"/>
  <c r="FP73" i="7" s="1"/>
  <c r="V72" i="7"/>
  <c r="JT71" i="7"/>
  <c r="KS8" i="7"/>
  <c r="KT7" i="7"/>
  <c r="GW9" i="8"/>
  <c r="GX8" i="8"/>
  <c r="IJ9" i="8"/>
  <c r="IJ10" i="8" s="1"/>
  <c r="IJ11" i="8" s="1"/>
  <c r="FI8" i="8"/>
  <c r="FJ7" i="8"/>
  <c r="DZ71" i="7"/>
  <c r="DZ72" i="7" s="1"/>
  <c r="P73" i="5"/>
  <c r="BU72" i="7" s="1"/>
  <c r="KH72" i="7"/>
  <c r="HC72" i="7"/>
  <c r="AW74" i="5"/>
  <c r="HF72" i="7"/>
  <c r="L73" i="5"/>
  <c r="BB72" i="7" s="1"/>
  <c r="M10" i="8"/>
  <c r="EK73" i="7" l="1"/>
  <c r="EH73" i="7"/>
  <c r="AW75" i="5"/>
  <c r="IE11" i="8"/>
  <c r="R73" i="7"/>
  <c r="KM10" i="8"/>
  <c r="KM11" i="8" s="1"/>
  <c r="BI13" i="4"/>
  <c r="AW13" i="4"/>
  <c r="IR11" i="8"/>
  <c r="L10" i="8"/>
  <c r="FL73" i="7"/>
  <c r="JK73" i="7"/>
  <c r="J74" i="5"/>
  <c r="EC73" i="7"/>
  <c r="AY72" i="7"/>
  <c r="H10" i="8"/>
  <c r="EB73" i="7"/>
  <c r="X10" i="8"/>
  <c r="IT11" i="8"/>
  <c r="LU11" i="8"/>
  <c r="BA75" i="5"/>
  <c r="DX73" i="7"/>
  <c r="DZ73" i="7"/>
  <c r="AY13" i="4"/>
  <c r="KP10" i="8"/>
  <c r="KP11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G75" i="5"/>
  <c r="BH75" i="5" s="1"/>
  <c r="JR74" i="7" s="1"/>
  <c r="BI75" i="5"/>
  <c r="BJ75" i="5" s="1"/>
  <c r="BJ76" i="5" s="1"/>
  <c r="BO13" i="4"/>
  <c r="JH73" i="7"/>
  <c r="JN73" i="7"/>
  <c r="JC10" i="8"/>
  <c r="JC11" i="8" s="1"/>
  <c r="BG13" i="4"/>
  <c r="HY11" i="8"/>
  <c r="R10" i="8"/>
  <c r="KN10" i="8"/>
  <c r="KN11" i="8" s="1"/>
  <c r="S10" i="8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BR13" i="4"/>
  <c r="L74" i="5"/>
  <c r="AW73" i="7" s="1"/>
  <c r="IH11" i="8"/>
  <c r="KR10" i="8"/>
  <c r="KR11" i="8" s="1"/>
  <c r="HW11" i="8"/>
  <c r="BE13" i="4"/>
  <c r="FZ73" i="7"/>
  <c r="W13" i="4"/>
  <c r="IY10" i="8"/>
  <c r="IY11" i="8" s="1"/>
  <c r="CP10" i="8"/>
  <c r="HV11" i="8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CK10" i="8"/>
  <c r="V10" i="8"/>
  <c r="HT11" i="8"/>
  <c r="AN13" i="4"/>
  <c r="HX11" i="8"/>
  <c r="EJ73" i="7"/>
  <c r="EI73" i="7"/>
  <c r="AU12" i="4"/>
  <c r="HK10" i="8"/>
  <c r="HL10" i="8"/>
  <c r="GF11" i="8"/>
  <c r="JB10" i="8"/>
  <c r="JB11" i="8" s="1"/>
  <c r="DO10" i="8"/>
  <c r="DO11" i="8" s="1"/>
  <c r="DO12" i="8" s="1"/>
  <c r="DO13" i="8" s="1"/>
  <c r="DO14" i="8" s="1"/>
  <c r="DO15" i="8" s="1"/>
  <c r="DO16" i="8" s="1"/>
  <c r="DO17" i="8" s="1"/>
  <c r="DO18" i="8" s="1"/>
  <c r="DO19" i="8" s="1"/>
  <c r="DO20" i="8" s="1"/>
  <c r="DO21" i="8" s="1"/>
  <c r="DO22" i="8" s="1"/>
  <c r="DO23" i="8" s="1"/>
  <c r="DO24" i="8" s="1"/>
  <c r="DO25" i="8" s="1"/>
  <c r="DO26" i="8" s="1"/>
  <c r="DO27" i="8" s="1"/>
  <c r="DO28" i="8" s="1"/>
  <c r="DO29" i="8" s="1"/>
  <c r="DO30" i="8" s="1"/>
  <c r="DO31" i="8" s="1"/>
  <c r="DO32" i="8" s="1"/>
  <c r="DO33" i="8" s="1"/>
  <c r="DO34" i="8" s="1"/>
  <c r="DO35" i="8" s="1"/>
  <c r="DO36" i="8" s="1"/>
  <c r="DO37" i="8" s="1"/>
  <c r="DO38" i="8" s="1"/>
  <c r="DO39" i="8" s="1"/>
  <c r="DO40" i="8" s="1"/>
  <c r="DO41" i="8" s="1"/>
  <c r="DO42" i="8" s="1"/>
  <c r="DO43" i="8" s="1"/>
  <c r="DO44" i="8" s="1"/>
  <c r="DO45" i="8" s="1"/>
  <c r="DO46" i="8" s="1"/>
  <c r="DO47" i="8" s="1"/>
  <c r="DO48" i="8" s="1"/>
  <c r="DO49" i="8" s="1"/>
  <c r="DO50" i="8" s="1"/>
  <c r="DO51" i="8" s="1"/>
  <c r="DO52" i="8" s="1"/>
  <c r="DO53" i="8" s="1"/>
  <c r="DO54" i="8" s="1"/>
  <c r="DO55" i="8" s="1"/>
  <c r="DO56" i="8" s="1"/>
  <c r="DO57" i="8" s="1"/>
  <c r="DO58" i="8" s="1"/>
  <c r="DO59" i="8" s="1"/>
  <c r="DO60" i="8" s="1"/>
  <c r="DO61" i="8" s="1"/>
  <c r="DO62" i="8" s="1"/>
  <c r="DO63" i="8" s="1"/>
  <c r="DO64" i="8" s="1"/>
  <c r="DO65" i="8" s="1"/>
  <c r="DO66" i="8" s="1"/>
  <c r="DO67" i="8" s="1"/>
  <c r="DO68" i="8" s="1"/>
  <c r="DO69" i="8" s="1"/>
  <c r="DO70" i="8" s="1"/>
  <c r="DO71" i="8" s="1"/>
  <c r="DO72" i="8" s="1"/>
  <c r="DO73" i="8" s="1"/>
  <c r="DO74" i="8" s="1"/>
  <c r="DO75" i="8" s="1"/>
  <c r="DO76" i="8" s="1"/>
  <c r="DO77" i="8" s="1"/>
  <c r="DO78" i="8" s="1"/>
  <c r="DO79" i="8" s="1"/>
  <c r="DO80" i="8" s="1"/>
  <c r="DO81" i="8" s="1"/>
  <c r="DO82" i="8" s="1"/>
  <c r="DO83" i="8" s="1"/>
  <c r="DO84" i="8" s="1"/>
  <c r="DO85" i="8" s="1"/>
  <c r="DO86" i="8" s="1"/>
  <c r="DO87" i="8" s="1"/>
  <c r="DO88" i="8" s="1"/>
  <c r="DO89" i="8" s="1"/>
  <c r="DO90" i="8" s="1"/>
  <c r="DO91" i="8" s="1"/>
  <c r="DO92" i="8" s="1"/>
  <c r="DO93" i="8" s="1"/>
  <c r="DO94" i="8" s="1"/>
  <c r="DO95" i="8" s="1"/>
  <c r="DO96" i="8" s="1"/>
  <c r="DO97" i="8" s="1"/>
  <c r="DO98" i="8" s="1"/>
  <c r="DO99" i="8" s="1"/>
  <c r="DO100" i="8" s="1"/>
  <c r="DO101" i="8" s="1"/>
  <c r="DO102" i="8" s="1"/>
  <c r="DO103" i="8" s="1"/>
  <c r="DO104" i="8" s="1"/>
  <c r="DO105" i="8" s="1"/>
  <c r="DO106" i="8" s="1"/>
  <c r="DO107" i="8" s="1"/>
  <c r="DO108" i="8" s="1"/>
  <c r="DO109" i="8" s="1"/>
  <c r="DO110" i="8" s="1"/>
  <c r="DO111" i="8" s="1"/>
  <c r="DO112" i="8" s="1"/>
  <c r="DO113" i="8" s="1"/>
  <c r="DO114" i="8" s="1"/>
  <c r="DO115" i="8" s="1"/>
  <c r="DO116" i="8" s="1"/>
  <c r="DO117" i="8" s="1"/>
  <c r="DO118" i="8" s="1"/>
  <c r="DO119" i="8" s="1"/>
  <c r="DO120" i="8" s="1"/>
  <c r="DO121" i="8" s="1"/>
  <c r="DO122" i="8" s="1"/>
  <c r="DO123" i="8" s="1"/>
  <c r="DO124" i="8" s="1"/>
  <c r="DO125" i="8" s="1"/>
  <c r="DO126" i="8" s="1"/>
  <c r="DO127" i="8" s="1"/>
  <c r="DO128" i="8" s="1"/>
  <c r="DO129" i="8" s="1"/>
  <c r="DO130" i="8" s="1"/>
  <c r="DO131" i="8" s="1"/>
  <c r="DO132" i="8" s="1"/>
  <c r="DO133" i="8" s="1"/>
  <c r="DO134" i="8" s="1"/>
  <c r="DO135" i="8" s="1"/>
  <c r="DO136" i="8" s="1"/>
  <c r="DO137" i="8" s="1"/>
  <c r="DO138" i="8" s="1"/>
  <c r="DO139" i="8" s="1"/>
  <c r="DO140" i="8" s="1"/>
  <c r="DO141" i="8" s="1"/>
  <c r="DO142" i="8" s="1"/>
  <c r="DO143" i="8" s="1"/>
  <c r="DO144" i="8" s="1"/>
  <c r="DO145" i="8" s="1"/>
  <c r="DO146" i="8" s="1"/>
  <c r="DO147" i="8" s="1"/>
  <c r="DO148" i="8" s="1"/>
  <c r="DO149" i="8" s="1"/>
  <c r="DO150" i="8" s="1"/>
  <c r="DO151" i="8" s="1"/>
  <c r="DO152" i="8" s="1"/>
  <c r="DO153" i="8" s="1"/>
  <c r="DO154" i="8" s="1"/>
  <c r="DO155" i="8" s="1"/>
  <c r="DO156" i="8" s="1"/>
  <c r="DO157" i="8" s="1"/>
  <c r="DO158" i="8" s="1"/>
  <c r="DO159" i="8" s="1"/>
  <c r="DO160" i="8" s="1"/>
  <c r="DO161" i="8" s="1"/>
  <c r="DO162" i="8" s="1"/>
  <c r="HM10" i="8"/>
  <c r="HM11" i="8" s="1"/>
  <c r="HP10" i="8"/>
  <c r="H12" i="4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AG10" i="8"/>
  <c r="AF10" i="8"/>
  <c r="AE10" i="8"/>
  <c r="AD10" i="8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B10" i="8"/>
  <c r="JD10" i="8"/>
  <c r="JD11" i="8" s="1"/>
  <c r="AC12" i="4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C50" i="4" s="1"/>
  <c r="AC51" i="4" s="1"/>
  <c r="AC52" i="4" s="1"/>
  <c r="AC53" i="4" s="1"/>
  <c r="AC54" i="4" s="1"/>
  <c r="AC55" i="4" s="1"/>
  <c r="AC56" i="4" s="1"/>
  <c r="AC57" i="4" s="1"/>
  <c r="AC58" i="4" s="1"/>
  <c r="AC59" i="4" s="1"/>
  <c r="AC60" i="4" s="1"/>
  <c r="AC61" i="4" s="1"/>
  <c r="AC62" i="4" s="1"/>
  <c r="AC63" i="4" s="1"/>
  <c r="AC64" i="4" s="1"/>
  <c r="AC65" i="4" s="1"/>
  <c r="AC66" i="4" s="1"/>
  <c r="AC67" i="4" s="1"/>
  <c r="AC68" i="4" s="1"/>
  <c r="AC69" i="4" s="1"/>
  <c r="AC70" i="4" s="1"/>
  <c r="AC71" i="4" s="1"/>
  <c r="AC72" i="4" s="1"/>
  <c r="AC73" i="4" s="1"/>
  <c r="AC74" i="4" s="1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C97" i="4" s="1"/>
  <c r="AC98" i="4" s="1"/>
  <c r="AC99" i="4" s="1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AC122" i="4" s="1"/>
  <c r="AC123" i="4" s="1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C134" i="4" s="1"/>
  <c r="AC135" i="4" s="1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C146" i="4" s="1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DZ10" i="8"/>
  <c r="EA10" i="8"/>
  <c r="EA11" i="8" s="1"/>
  <c r="EA12" i="8" s="1"/>
  <c r="EA13" i="8" s="1"/>
  <c r="EA14" i="8" s="1"/>
  <c r="EA15" i="8" s="1"/>
  <c r="EA16" i="8" s="1"/>
  <c r="EA17" i="8" s="1"/>
  <c r="EA18" i="8" s="1"/>
  <c r="EA19" i="8" s="1"/>
  <c r="EA20" i="8" s="1"/>
  <c r="EA21" i="8" s="1"/>
  <c r="EA22" i="8" s="1"/>
  <c r="EA23" i="8" s="1"/>
  <c r="EA24" i="8" s="1"/>
  <c r="EA25" i="8" s="1"/>
  <c r="EA26" i="8" s="1"/>
  <c r="EA27" i="8" s="1"/>
  <c r="EA28" i="8" s="1"/>
  <c r="EA29" i="8" s="1"/>
  <c r="EA30" i="8" s="1"/>
  <c r="EA31" i="8" s="1"/>
  <c r="EA32" i="8" s="1"/>
  <c r="EA33" i="8" s="1"/>
  <c r="EA34" i="8" s="1"/>
  <c r="EA35" i="8" s="1"/>
  <c r="EA36" i="8" s="1"/>
  <c r="EA37" i="8" s="1"/>
  <c r="EA38" i="8" s="1"/>
  <c r="EA39" i="8" s="1"/>
  <c r="EA40" i="8" s="1"/>
  <c r="EA41" i="8" s="1"/>
  <c r="EA42" i="8" s="1"/>
  <c r="EA43" i="8" s="1"/>
  <c r="EA44" i="8" s="1"/>
  <c r="EA45" i="8" s="1"/>
  <c r="EA46" i="8" s="1"/>
  <c r="EA47" i="8" s="1"/>
  <c r="EA48" i="8" s="1"/>
  <c r="EA49" i="8" s="1"/>
  <c r="EA50" i="8" s="1"/>
  <c r="EA51" i="8" s="1"/>
  <c r="EA52" i="8" s="1"/>
  <c r="EA53" i="8" s="1"/>
  <c r="EA54" i="8" s="1"/>
  <c r="EA55" i="8" s="1"/>
  <c r="EA56" i="8" s="1"/>
  <c r="EA57" i="8" s="1"/>
  <c r="EA58" i="8" s="1"/>
  <c r="EA59" i="8" s="1"/>
  <c r="EA60" i="8" s="1"/>
  <c r="EA61" i="8" s="1"/>
  <c r="EA62" i="8" s="1"/>
  <c r="EA63" i="8" s="1"/>
  <c r="EA64" i="8" s="1"/>
  <c r="EA65" i="8" s="1"/>
  <c r="EA66" i="8" s="1"/>
  <c r="EA67" i="8" s="1"/>
  <c r="EA68" i="8" s="1"/>
  <c r="EA69" i="8" s="1"/>
  <c r="EA70" i="8" s="1"/>
  <c r="EA71" i="8" s="1"/>
  <c r="EA72" i="8" s="1"/>
  <c r="EA73" i="8" s="1"/>
  <c r="EA74" i="8" s="1"/>
  <c r="EA75" i="8" s="1"/>
  <c r="EA76" i="8" s="1"/>
  <c r="EA77" i="8" s="1"/>
  <c r="EA78" i="8" s="1"/>
  <c r="EA79" i="8" s="1"/>
  <c r="EA80" i="8" s="1"/>
  <c r="EA81" i="8" s="1"/>
  <c r="EA82" i="8" s="1"/>
  <c r="EA83" i="8" s="1"/>
  <c r="EA84" i="8" s="1"/>
  <c r="EA85" i="8" s="1"/>
  <c r="EA86" i="8" s="1"/>
  <c r="EA87" i="8" s="1"/>
  <c r="EA88" i="8" s="1"/>
  <c r="EA89" i="8" s="1"/>
  <c r="EA90" i="8" s="1"/>
  <c r="EA91" i="8" s="1"/>
  <c r="EA92" i="8" s="1"/>
  <c r="EA93" i="8" s="1"/>
  <c r="EA94" i="8" s="1"/>
  <c r="EA95" i="8" s="1"/>
  <c r="EA96" i="8" s="1"/>
  <c r="EA97" i="8" s="1"/>
  <c r="EA98" i="8" s="1"/>
  <c r="EA99" i="8" s="1"/>
  <c r="EA100" i="8" s="1"/>
  <c r="EA101" i="8" s="1"/>
  <c r="EA102" i="8" s="1"/>
  <c r="EA103" i="8" s="1"/>
  <c r="EA104" i="8" s="1"/>
  <c r="EA105" i="8" s="1"/>
  <c r="EA106" i="8" s="1"/>
  <c r="EA107" i="8" s="1"/>
  <c r="EA108" i="8" s="1"/>
  <c r="EA109" i="8" s="1"/>
  <c r="EA110" i="8" s="1"/>
  <c r="EA111" i="8" s="1"/>
  <c r="EA112" i="8" s="1"/>
  <c r="EA113" i="8" s="1"/>
  <c r="EA114" i="8" s="1"/>
  <c r="EA115" i="8" s="1"/>
  <c r="EA116" i="8" s="1"/>
  <c r="EA117" i="8" s="1"/>
  <c r="EA118" i="8" s="1"/>
  <c r="EA119" i="8" s="1"/>
  <c r="EA120" i="8" s="1"/>
  <c r="EA121" i="8" s="1"/>
  <c r="EA122" i="8" s="1"/>
  <c r="EA123" i="8" s="1"/>
  <c r="EA124" i="8" s="1"/>
  <c r="EA125" i="8" s="1"/>
  <c r="EA126" i="8" s="1"/>
  <c r="EA127" i="8" s="1"/>
  <c r="EA128" i="8" s="1"/>
  <c r="EA129" i="8" s="1"/>
  <c r="EA130" i="8" s="1"/>
  <c r="EA131" i="8" s="1"/>
  <c r="EA132" i="8" s="1"/>
  <c r="EA133" i="8" s="1"/>
  <c r="EA134" i="8" s="1"/>
  <c r="EA135" i="8" s="1"/>
  <c r="EA136" i="8" s="1"/>
  <c r="EA137" i="8" s="1"/>
  <c r="EA138" i="8" s="1"/>
  <c r="EA139" i="8" s="1"/>
  <c r="EA140" i="8" s="1"/>
  <c r="EA141" i="8" s="1"/>
  <c r="EA142" i="8" s="1"/>
  <c r="EA143" i="8" s="1"/>
  <c r="EA144" i="8" s="1"/>
  <c r="EA145" i="8" s="1"/>
  <c r="EA146" i="8" s="1"/>
  <c r="EA147" i="8" s="1"/>
  <c r="EA148" i="8" s="1"/>
  <c r="EA149" i="8" s="1"/>
  <c r="EA150" i="8" s="1"/>
  <c r="EA151" i="8" s="1"/>
  <c r="EA152" i="8" s="1"/>
  <c r="EA153" i="8" s="1"/>
  <c r="EA154" i="8" s="1"/>
  <c r="EA155" i="8" s="1"/>
  <c r="EA156" i="8" s="1"/>
  <c r="EA157" i="8" s="1"/>
  <c r="EA158" i="8" s="1"/>
  <c r="EA159" i="8" s="1"/>
  <c r="EA160" i="8" s="1"/>
  <c r="EA161" i="8" s="1"/>
  <c r="EA162" i="8" s="1"/>
  <c r="DY10" i="8"/>
  <c r="DY11" i="8" s="1"/>
  <c r="DY12" i="8" s="1"/>
  <c r="DY13" i="8" s="1"/>
  <c r="DY14" i="8" s="1"/>
  <c r="DY15" i="8" s="1"/>
  <c r="DY16" i="8" s="1"/>
  <c r="DY17" i="8" s="1"/>
  <c r="DY18" i="8" s="1"/>
  <c r="DY19" i="8" s="1"/>
  <c r="DY20" i="8" s="1"/>
  <c r="DY21" i="8" s="1"/>
  <c r="DY22" i="8" s="1"/>
  <c r="DY23" i="8" s="1"/>
  <c r="DY24" i="8" s="1"/>
  <c r="DY25" i="8" s="1"/>
  <c r="DY26" i="8" s="1"/>
  <c r="DY27" i="8" s="1"/>
  <c r="DY28" i="8" s="1"/>
  <c r="DY29" i="8" s="1"/>
  <c r="DY30" i="8" s="1"/>
  <c r="DY31" i="8" s="1"/>
  <c r="DY32" i="8" s="1"/>
  <c r="DY33" i="8" s="1"/>
  <c r="DY34" i="8" s="1"/>
  <c r="DY35" i="8" s="1"/>
  <c r="DY36" i="8" s="1"/>
  <c r="DY37" i="8" s="1"/>
  <c r="DY38" i="8" s="1"/>
  <c r="DY39" i="8" s="1"/>
  <c r="DY40" i="8" s="1"/>
  <c r="DY41" i="8" s="1"/>
  <c r="DY42" i="8" s="1"/>
  <c r="DY43" i="8" s="1"/>
  <c r="DY44" i="8" s="1"/>
  <c r="DY45" i="8" s="1"/>
  <c r="DY46" i="8" s="1"/>
  <c r="DY47" i="8" s="1"/>
  <c r="DY48" i="8" s="1"/>
  <c r="DY49" i="8" s="1"/>
  <c r="DY50" i="8" s="1"/>
  <c r="DY51" i="8" s="1"/>
  <c r="DY52" i="8" s="1"/>
  <c r="DY53" i="8" s="1"/>
  <c r="DY54" i="8" s="1"/>
  <c r="DY55" i="8" s="1"/>
  <c r="DY56" i="8" s="1"/>
  <c r="DY57" i="8" s="1"/>
  <c r="DY58" i="8" s="1"/>
  <c r="DY59" i="8" s="1"/>
  <c r="DY60" i="8" s="1"/>
  <c r="DY61" i="8" s="1"/>
  <c r="DY62" i="8" s="1"/>
  <c r="DY63" i="8" s="1"/>
  <c r="DY64" i="8" s="1"/>
  <c r="DY65" i="8" s="1"/>
  <c r="DY66" i="8" s="1"/>
  <c r="DY67" i="8" s="1"/>
  <c r="DY68" i="8" s="1"/>
  <c r="DY69" i="8" s="1"/>
  <c r="DY70" i="8" s="1"/>
  <c r="DY71" i="8" s="1"/>
  <c r="DY72" i="8" s="1"/>
  <c r="DY73" i="8" s="1"/>
  <c r="DY74" i="8" s="1"/>
  <c r="DY75" i="8" s="1"/>
  <c r="DY76" i="8" s="1"/>
  <c r="DY77" i="8" s="1"/>
  <c r="DY78" i="8" s="1"/>
  <c r="DY79" i="8" s="1"/>
  <c r="DY80" i="8" s="1"/>
  <c r="DY81" i="8" s="1"/>
  <c r="DY82" i="8" s="1"/>
  <c r="DY83" i="8" s="1"/>
  <c r="DY84" i="8" s="1"/>
  <c r="DY85" i="8" s="1"/>
  <c r="DY86" i="8" s="1"/>
  <c r="DY87" i="8" s="1"/>
  <c r="DY88" i="8" s="1"/>
  <c r="DY89" i="8" s="1"/>
  <c r="DY90" i="8" s="1"/>
  <c r="DY91" i="8" s="1"/>
  <c r="DY92" i="8" s="1"/>
  <c r="DY93" i="8" s="1"/>
  <c r="DY94" i="8" s="1"/>
  <c r="DY95" i="8" s="1"/>
  <c r="DY96" i="8" s="1"/>
  <c r="DY97" i="8" s="1"/>
  <c r="DY98" i="8" s="1"/>
  <c r="DY99" i="8" s="1"/>
  <c r="DY100" i="8" s="1"/>
  <c r="DY101" i="8" s="1"/>
  <c r="DY102" i="8" s="1"/>
  <c r="DY103" i="8" s="1"/>
  <c r="DY104" i="8" s="1"/>
  <c r="DY105" i="8" s="1"/>
  <c r="DY106" i="8" s="1"/>
  <c r="DY107" i="8" s="1"/>
  <c r="DY108" i="8" s="1"/>
  <c r="DY109" i="8" s="1"/>
  <c r="DY110" i="8" s="1"/>
  <c r="DY111" i="8" s="1"/>
  <c r="DY112" i="8" s="1"/>
  <c r="DY113" i="8" s="1"/>
  <c r="DY114" i="8" s="1"/>
  <c r="DY115" i="8" s="1"/>
  <c r="DY116" i="8" s="1"/>
  <c r="DY117" i="8" s="1"/>
  <c r="DY118" i="8" s="1"/>
  <c r="DY119" i="8" s="1"/>
  <c r="DY120" i="8" s="1"/>
  <c r="DY121" i="8" s="1"/>
  <c r="DY122" i="8" s="1"/>
  <c r="DY123" i="8" s="1"/>
  <c r="DY124" i="8" s="1"/>
  <c r="DY125" i="8" s="1"/>
  <c r="DY126" i="8" s="1"/>
  <c r="DY127" i="8" s="1"/>
  <c r="DY128" i="8" s="1"/>
  <c r="DY129" i="8" s="1"/>
  <c r="DY130" i="8" s="1"/>
  <c r="DY131" i="8" s="1"/>
  <c r="DY132" i="8" s="1"/>
  <c r="DY133" i="8" s="1"/>
  <c r="DY134" i="8" s="1"/>
  <c r="DY135" i="8" s="1"/>
  <c r="DY136" i="8" s="1"/>
  <c r="DY137" i="8" s="1"/>
  <c r="DY138" i="8" s="1"/>
  <c r="DY139" i="8" s="1"/>
  <c r="DY140" i="8" s="1"/>
  <c r="DY141" i="8" s="1"/>
  <c r="DY142" i="8" s="1"/>
  <c r="DY143" i="8" s="1"/>
  <c r="DY144" i="8" s="1"/>
  <c r="DY145" i="8" s="1"/>
  <c r="DY146" i="8" s="1"/>
  <c r="DY147" i="8" s="1"/>
  <c r="DY148" i="8" s="1"/>
  <c r="DY149" i="8" s="1"/>
  <c r="DY150" i="8" s="1"/>
  <c r="DY151" i="8" s="1"/>
  <c r="DY152" i="8" s="1"/>
  <c r="DY153" i="8" s="1"/>
  <c r="DY154" i="8" s="1"/>
  <c r="DY155" i="8" s="1"/>
  <c r="DY156" i="8" s="1"/>
  <c r="DY157" i="8" s="1"/>
  <c r="DY158" i="8" s="1"/>
  <c r="DY159" i="8" s="1"/>
  <c r="DY160" i="8" s="1"/>
  <c r="DY161" i="8" s="1"/>
  <c r="DY162" i="8" s="1"/>
  <c r="EC10" i="8"/>
  <c r="EB10" i="8"/>
  <c r="GK11" i="8"/>
  <c r="HN10" i="8"/>
  <c r="HN11" i="8" s="1"/>
  <c r="GJ11" i="8"/>
  <c r="FE10" i="8"/>
  <c r="FE11" i="8" s="1"/>
  <c r="FE12" i="8" s="1"/>
  <c r="FE13" i="8" s="1"/>
  <c r="FE14" i="8" s="1"/>
  <c r="FE15" i="8" s="1"/>
  <c r="FE16" i="8" s="1"/>
  <c r="FE17" i="8" s="1"/>
  <c r="FE18" i="8" s="1"/>
  <c r="FE19" i="8" s="1"/>
  <c r="FE20" i="8" s="1"/>
  <c r="FE21" i="8" s="1"/>
  <c r="FE22" i="8" s="1"/>
  <c r="FE23" i="8" s="1"/>
  <c r="FE24" i="8" s="1"/>
  <c r="FE25" i="8" s="1"/>
  <c r="FE26" i="8" s="1"/>
  <c r="FE27" i="8" s="1"/>
  <c r="FE28" i="8" s="1"/>
  <c r="FE29" i="8" s="1"/>
  <c r="FE30" i="8" s="1"/>
  <c r="FE31" i="8" s="1"/>
  <c r="FE32" i="8" s="1"/>
  <c r="FE33" i="8" s="1"/>
  <c r="FE34" i="8" s="1"/>
  <c r="FE35" i="8" s="1"/>
  <c r="FE36" i="8" s="1"/>
  <c r="FE37" i="8" s="1"/>
  <c r="FE38" i="8" s="1"/>
  <c r="FE39" i="8" s="1"/>
  <c r="FE40" i="8" s="1"/>
  <c r="FE41" i="8" s="1"/>
  <c r="FE42" i="8" s="1"/>
  <c r="FE43" i="8" s="1"/>
  <c r="FE44" i="8" s="1"/>
  <c r="FE45" i="8" s="1"/>
  <c r="FE46" i="8" s="1"/>
  <c r="FE47" i="8" s="1"/>
  <c r="FE48" i="8" s="1"/>
  <c r="FE49" i="8" s="1"/>
  <c r="FE50" i="8" s="1"/>
  <c r="FE51" i="8" s="1"/>
  <c r="FE52" i="8" s="1"/>
  <c r="FE53" i="8" s="1"/>
  <c r="FE54" i="8" s="1"/>
  <c r="FE55" i="8" s="1"/>
  <c r="FE56" i="8" s="1"/>
  <c r="FE57" i="8" s="1"/>
  <c r="FE58" i="8" s="1"/>
  <c r="FE59" i="8" s="1"/>
  <c r="FE60" i="8" s="1"/>
  <c r="FE61" i="8" s="1"/>
  <c r="FE62" i="8" s="1"/>
  <c r="FE63" i="8" s="1"/>
  <c r="FE64" i="8" s="1"/>
  <c r="FE65" i="8" s="1"/>
  <c r="FE66" i="8" s="1"/>
  <c r="FE67" i="8" s="1"/>
  <c r="FE68" i="8" s="1"/>
  <c r="FE69" i="8" s="1"/>
  <c r="FE70" i="8" s="1"/>
  <c r="FE71" i="8" s="1"/>
  <c r="FE72" i="8" s="1"/>
  <c r="FE73" i="8" s="1"/>
  <c r="FE74" i="8" s="1"/>
  <c r="FE75" i="8" s="1"/>
  <c r="FE76" i="8" s="1"/>
  <c r="FE77" i="8" s="1"/>
  <c r="FE78" i="8" s="1"/>
  <c r="FE79" i="8" s="1"/>
  <c r="FE80" i="8" s="1"/>
  <c r="FE81" i="8" s="1"/>
  <c r="FE82" i="8" s="1"/>
  <c r="FE83" i="8" s="1"/>
  <c r="FE84" i="8" s="1"/>
  <c r="FE85" i="8" s="1"/>
  <c r="FE86" i="8" s="1"/>
  <c r="FE87" i="8" s="1"/>
  <c r="FE88" i="8" s="1"/>
  <c r="FE89" i="8" s="1"/>
  <c r="FE90" i="8" s="1"/>
  <c r="FE91" i="8" s="1"/>
  <c r="FE92" i="8" s="1"/>
  <c r="FE93" i="8" s="1"/>
  <c r="FE94" i="8" s="1"/>
  <c r="FE95" i="8" s="1"/>
  <c r="FE96" i="8" s="1"/>
  <c r="FE97" i="8" s="1"/>
  <c r="FE98" i="8" s="1"/>
  <c r="FE99" i="8" s="1"/>
  <c r="FE100" i="8" s="1"/>
  <c r="FE101" i="8" s="1"/>
  <c r="FE102" i="8" s="1"/>
  <c r="FE103" i="8" s="1"/>
  <c r="FE104" i="8" s="1"/>
  <c r="FE105" i="8" s="1"/>
  <c r="FE106" i="8" s="1"/>
  <c r="FE107" i="8" s="1"/>
  <c r="FE108" i="8" s="1"/>
  <c r="FE109" i="8" s="1"/>
  <c r="FE110" i="8" s="1"/>
  <c r="FE111" i="8" s="1"/>
  <c r="FE112" i="8" s="1"/>
  <c r="FE113" i="8" s="1"/>
  <c r="FE114" i="8" s="1"/>
  <c r="FE115" i="8" s="1"/>
  <c r="FE116" i="8" s="1"/>
  <c r="FE117" i="8" s="1"/>
  <c r="FE118" i="8" s="1"/>
  <c r="FE119" i="8" s="1"/>
  <c r="FE120" i="8" s="1"/>
  <c r="FE121" i="8" s="1"/>
  <c r="FE122" i="8" s="1"/>
  <c r="FE123" i="8" s="1"/>
  <c r="FE124" i="8" s="1"/>
  <c r="FE125" i="8" s="1"/>
  <c r="FE126" i="8" s="1"/>
  <c r="FE127" i="8" s="1"/>
  <c r="FE128" i="8" s="1"/>
  <c r="FE129" i="8" s="1"/>
  <c r="FE130" i="8" s="1"/>
  <c r="FE131" i="8" s="1"/>
  <c r="FE132" i="8" s="1"/>
  <c r="FE133" i="8" s="1"/>
  <c r="FE134" i="8" s="1"/>
  <c r="FE135" i="8" s="1"/>
  <c r="FE136" i="8" s="1"/>
  <c r="FE137" i="8" s="1"/>
  <c r="FE138" i="8" s="1"/>
  <c r="FE139" i="8" s="1"/>
  <c r="FE140" i="8" s="1"/>
  <c r="FE141" i="8" s="1"/>
  <c r="FE142" i="8" s="1"/>
  <c r="FE143" i="8" s="1"/>
  <c r="FE144" i="8" s="1"/>
  <c r="FE145" i="8" s="1"/>
  <c r="FE146" i="8" s="1"/>
  <c r="FE147" i="8" s="1"/>
  <c r="FE148" i="8" s="1"/>
  <c r="FE149" i="8" s="1"/>
  <c r="FE150" i="8" s="1"/>
  <c r="FE151" i="8" s="1"/>
  <c r="FE152" i="8" s="1"/>
  <c r="FE153" i="8" s="1"/>
  <c r="FE154" i="8" s="1"/>
  <c r="FE155" i="8" s="1"/>
  <c r="FE156" i="8" s="1"/>
  <c r="FE157" i="8" s="1"/>
  <c r="FE158" i="8" s="1"/>
  <c r="FE159" i="8" s="1"/>
  <c r="FE160" i="8" s="1"/>
  <c r="FE161" i="8" s="1"/>
  <c r="FE162" i="8" s="1"/>
  <c r="T12" i="4"/>
  <c r="T13" i="4" s="1"/>
  <c r="CN10" i="8"/>
  <c r="D12" i="4"/>
  <c r="N11" i="8" s="1"/>
  <c r="LI73" i="7"/>
  <c r="KY73" i="7"/>
  <c r="DR10" i="8"/>
  <c r="DR11" i="8" s="1"/>
  <c r="DR12" i="8" s="1"/>
  <c r="DR13" i="8" s="1"/>
  <c r="DR14" i="8" s="1"/>
  <c r="DR15" i="8" s="1"/>
  <c r="DR16" i="8" s="1"/>
  <c r="DR17" i="8" s="1"/>
  <c r="DR18" i="8" s="1"/>
  <c r="DR19" i="8" s="1"/>
  <c r="DR20" i="8" s="1"/>
  <c r="DR21" i="8" s="1"/>
  <c r="DR22" i="8" s="1"/>
  <c r="DR23" i="8" s="1"/>
  <c r="DR24" i="8" s="1"/>
  <c r="DR25" i="8" s="1"/>
  <c r="DR26" i="8" s="1"/>
  <c r="DR27" i="8" s="1"/>
  <c r="DR28" i="8" s="1"/>
  <c r="DR29" i="8" s="1"/>
  <c r="DR30" i="8" s="1"/>
  <c r="DR31" i="8" s="1"/>
  <c r="DR32" i="8" s="1"/>
  <c r="DR33" i="8" s="1"/>
  <c r="DR34" i="8" s="1"/>
  <c r="DR35" i="8" s="1"/>
  <c r="DR36" i="8" s="1"/>
  <c r="DR37" i="8" s="1"/>
  <c r="DR38" i="8" s="1"/>
  <c r="DR39" i="8" s="1"/>
  <c r="DR40" i="8" s="1"/>
  <c r="DR41" i="8" s="1"/>
  <c r="DR42" i="8" s="1"/>
  <c r="DR43" i="8" s="1"/>
  <c r="DR44" i="8" s="1"/>
  <c r="DR45" i="8" s="1"/>
  <c r="DR46" i="8" s="1"/>
  <c r="DR47" i="8" s="1"/>
  <c r="DR48" i="8" s="1"/>
  <c r="DR49" i="8" s="1"/>
  <c r="DR50" i="8" s="1"/>
  <c r="DR51" i="8" s="1"/>
  <c r="DR52" i="8" s="1"/>
  <c r="DR53" i="8" s="1"/>
  <c r="DR54" i="8" s="1"/>
  <c r="DR55" i="8" s="1"/>
  <c r="DR56" i="8" s="1"/>
  <c r="DR57" i="8" s="1"/>
  <c r="DR58" i="8" s="1"/>
  <c r="DR59" i="8" s="1"/>
  <c r="DR60" i="8" s="1"/>
  <c r="DR61" i="8" s="1"/>
  <c r="DR62" i="8" s="1"/>
  <c r="DR63" i="8" s="1"/>
  <c r="DR64" i="8" s="1"/>
  <c r="DR65" i="8" s="1"/>
  <c r="DR66" i="8" s="1"/>
  <c r="DR67" i="8" s="1"/>
  <c r="DR68" i="8" s="1"/>
  <c r="DR69" i="8" s="1"/>
  <c r="DR70" i="8" s="1"/>
  <c r="DR71" i="8" s="1"/>
  <c r="DR72" i="8" s="1"/>
  <c r="DR73" i="8" s="1"/>
  <c r="DR74" i="8" s="1"/>
  <c r="DR75" i="8" s="1"/>
  <c r="DR76" i="8" s="1"/>
  <c r="DR77" i="8" s="1"/>
  <c r="DR78" i="8" s="1"/>
  <c r="DR79" i="8" s="1"/>
  <c r="DR80" i="8" s="1"/>
  <c r="DR81" i="8" s="1"/>
  <c r="DR82" i="8" s="1"/>
  <c r="DR83" i="8" s="1"/>
  <c r="DR84" i="8" s="1"/>
  <c r="DR85" i="8" s="1"/>
  <c r="DR86" i="8" s="1"/>
  <c r="DR87" i="8" s="1"/>
  <c r="DR88" i="8" s="1"/>
  <c r="DR89" i="8" s="1"/>
  <c r="DR90" i="8" s="1"/>
  <c r="DR91" i="8" s="1"/>
  <c r="DR92" i="8" s="1"/>
  <c r="DR93" i="8" s="1"/>
  <c r="DR94" i="8" s="1"/>
  <c r="DR95" i="8" s="1"/>
  <c r="DR96" i="8" s="1"/>
  <c r="DR97" i="8" s="1"/>
  <c r="DR98" i="8" s="1"/>
  <c r="DR99" i="8" s="1"/>
  <c r="DR100" i="8" s="1"/>
  <c r="DR101" i="8" s="1"/>
  <c r="DR102" i="8" s="1"/>
  <c r="DR103" i="8" s="1"/>
  <c r="DR104" i="8" s="1"/>
  <c r="DR105" i="8" s="1"/>
  <c r="DR106" i="8" s="1"/>
  <c r="DR107" i="8" s="1"/>
  <c r="DR108" i="8" s="1"/>
  <c r="DR109" i="8" s="1"/>
  <c r="DR110" i="8" s="1"/>
  <c r="DR111" i="8" s="1"/>
  <c r="DR112" i="8" s="1"/>
  <c r="DR113" i="8" s="1"/>
  <c r="DR114" i="8" s="1"/>
  <c r="DR115" i="8" s="1"/>
  <c r="DR116" i="8" s="1"/>
  <c r="DR117" i="8" s="1"/>
  <c r="DR118" i="8" s="1"/>
  <c r="DR119" i="8" s="1"/>
  <c r="DR120" i="8" s="1"/>
  <c r="DR121" i="8" s="1"/>
  <c r="DR122" i="8" s="1"/>
  <c r="DR123" i="8" s="1"/>
  <c r="DR124" i="8" s="1"/>
  <c r="DR125" i="8" s="1"/>
  <c r="DR126" i="8" s="1"/>
  <c r="DR127" i="8" s="1"/>
  <c r="DR128" i="8" s="1"/>
  <c r="DR129" i="8" s="1"/>
  <c r="DR130" i="8" s="1"/>
  <c r="DR131" i="8" s="1"/>
  <c r="DR132" i="8" s="1"/>
  <c r="DR133" i="8" s="1"/>
  <c r="DR134" i="8" s="1"/>
  <c r="DR135" i="8" s="1"/>
  <c r="DR136" i="8" s="1"/>
  <c r="DR137" i="8" s="1"/>
  <c r="DR138" i="8" s="1"/>
  <c r="DR139" i="8" s="1"/>
  <c r="DR140" i="8" s="1"/>
  <c r="DR141" i="8" s="1"/>
  <c r="DR142" i="8" s="1"/>
  <c r="DR143" i="8" s="1"/>
  <c r="DR144" i="8" s="1"/>
  <c r="DR145" i="8" s="1"/>
  <c r="DR146" i="8" s="1"/>
  <c r="DR147" i="8" s="1"/>
  <c r="DR148" i="8" s="1"/>
  <c r="DR149" i="8" s="1"/>
  <c r="DR150" i="8" s="1"/>
  <c r="DR151" i="8" s="1"/>
  <c r="DR152" i="8" s="1"/>
  <c r="DR153" i="8" s="1"/>
  <c r="DR154" i="8" s="1"/>
  <c r="DR155" i="8" s="1"/>
  <c r="DR156" i="8" s="1"/>
  <c r="DR157" i="8" s="1"/>
  <c r="DR158" i="8" s="1"/>
  <c r="DR159" i="8" s="1"/>
  <c r="DR160" i="8" s="1"/>
  <c r="DR161" i="8" s="1"/>
  <c r="DR162" i="8" s="1"/>
  <c r="GI11" i="8"/>
  <c r="AP13" i="4"/>
  <c r="FB10" i="8"/>
  <c r="FB11" i="8" s="1"/>
  <c r="FB12" i="8" s="1"/>
  <c r="FB13" i="8" s="1"/>
  <c r="FB14" i="8" s="1"/>
  <c r="FB15" i="8" s="1"/>
  <c r="FB16" i="8" s="1"/>
  <c r="FB17" i="8" s="1"/>
  <c r="FB18" i="8" s="1"/>
  <c r="FB19" i="8" s="1"/>
  <c r="FB20" i="8" s="1"/>
  <c r="FB21" i="8" s="1"/>
  <c r="FB22" i="8" s="1"/>
  <c r="FB23" i="8" s="1"/>
  <c r="FB24" i="8" s="1"/>
  <c r="FB25" i="8" s="1"/>
  <c r="FB26" i="8" s="1"/>
  <c r="FB27" i="8" s="1"/>
  <c r="FB28" i="8" s="1"/>
  <c r="FB29" i="8" s="1"/>
  <c r="FB30" i="8" s="1"/>
  <c r="FB31" i="8" s="1"/>
  <c r="FB32" i="8" s="1"/>
  <c r="FB33" i="8" s="1"/>
  <c r="FB34" i="8" s="1"/>
  <c r="FB35" i="8" s="1"/>
  <c r="FB36" i="8" s="1"/>
  <c r="FB37" i="8" s="1"/>
  <c r="FB38" i="8" s="1"/>
  <c r="FB39" i="8" s="1"/>
  <c r="FB40" i="8" s="1"/>
  <c r="FB41" i="8" s="1"/>
  <c r="FB42" i="8" s="1"/>
  <c r="FB43" i="8" s="1"/>
  <c r="FB44" i="8" s="1"/>
  <c r="FB45" i="8" s="1"/>
  <c r="FB46" i="8" s="1"/>
  <c r="FB47" i="8" s="1"/>
  <c r="FB48" i="8" s="1"/>
  <c r="FB49" i="8" s="1"/>
  <c r="FB50" i="8" s="1"/>
  <c r="FB51" i="8" s="1"/>
  <c r="FB52" i="8" s="1"/>
  <c r="FB53" i="8" s="1"/>
  <c r="FB54" i="8" s="1"/>
  <c r="FB55" i="8" s="1"/>
  <c r="FB56" i="8" s="1"/>
  <c r="FB57" i="8" s="1"/>
  <c r="FB58" i="8" s="1"/>
  <c r="FB59" i="8" s="1"/>
  <c r="FB60" i="8" s="1"/>
  <c r="FB61" i="8" s="1"/>
  <c r="FB62" i="8" s="1"/>
  <c r="FB63" i="8" s="1"/>
  <c r="FB64" i="8" s="1"/>
  <c r="FB65" i="8" s="1"/>
  <c r="FB66" i="8" s="1"/>
  <c r="FB67" i="8" s="1"/>
  <c r="FB68" i="8" s="1"/>
  <c r="FB69" i="8" s="1"/>
  <c r="FB70" i="8" s="1"/>
  <c r="FB71" i="8" s="1"/>
  <c r="FB72" i="8" s="1"/>
  <c r="FB73" i="8" s="1"/>
  <c r="FB74" i="8" s="1"/>
  <c r="FB75" i="8" s="1"/>
  <c r="FB76" i="8" s="1"/>
  <c r="FB77" i="8" s="1"/>
  <c r="FB78" i="8" s="1"/>
  <c r="FB79" i="8" s="1"/>
  <c r="FB80" i="8" s="1"/>
  <c r="FB81" i="8" s="1"/>
  <c r="FB82" i="8" s="1"/>
  <c r="FB83" i="8" s="1"/>
  <c r="FB84" i="8" s="1"/>
  <c r="FB85" i="8" s="1"/>
  <c r="FB86" i="8" s="1"/>
  <c r="FB87" i="8" s="1"/>
  <c r="FB88" i="8" s="1"/>
  <c r="FB89" i="8" s="1"/>
  <c r="FB90" i="8" s="1"/>
  <c r="FB91" i="8" s="1"/>
  <c r="FB92" i="8" s="1"/>
  <c r="FB93" i="8" s="1"/>
  <c r="FB94" i="8" s="1"/>
  <c r="FB95" i="8" s="1"/>
  <c r="FB96" i="8" s="1"/>
  <c r="FB97" i="8" s="1"/>
  <c r="FB98" i="8" s="1"/>
  <c r="FB99" i="8" s="1"/>
  <c r="FB100" i="8" s="1"/>
  <c r="FB101" i="8" s="1"/>
  <c r="FB102" i="8" s="1"/>
  <c r="FB103" i="8" s="1"/>
  <c r="FB104" i="8" s="1"/>
  <c r="FB105" i="8" s="1"/>
  <c r="FB106" i="8" s="1"/>
  <c r="FB107" i="8" s="1"/>
  <c r="FB108" i="8" s="1"/>
  <c r="FB109" i="8" s="1"/>
  <c r="FB110" i="8" s="1"/>
  <c r="FB111" i="8" s="1"/>
  <c r="FB112" i="8" s="1"/>
  <c r="FB113" i="8" s="1"/>
  <c r="FB114" i="8" s="1"/>
  <c r="FB115" i="8" s="1"/>
  <c r="FB116" i="8" s="1"/>
  <c r="FB117" i="8" s="1"/>
  <c r="FB118" i="8" s="1"/>
  <c r="FB119" i="8" s="1"/>
  <c r="FB120" i="8" s="1"/>
  <c r="FB121" i="8" s="1"/>
  <c r="FB122" i="8" s="1"/>
  <c r="FB123" i="8" s="1"/>
  <c r="FB124" i="8" s="1"/>
  <c r="FB125" i="8" s="1"/>
  <c r="FB126" i="8" s="1"/>
  <c r="FB127" i="8" s="1"/>
  <c r="FB128" i="8" s="1"/>
  <c r="FB129" i="8" s="1"/>
  <c r="FB130" i="8" s="1"/>
  <c r="FB131" i="8" s="1"/>
  <c r="FB132" i="8" s="1"/>
  <c r="FB133" i="8" s="1"/>
  <c r="FB134" i="8" s="1"/>
  <c r="FB135" i="8" s="1"/>
  <c r="FB136" i="8" s="1"/>
  <c r="FB137" i="8" s="1"/>
  <c r="FB138" i="8" s="1"/>
  <c r="FB139" i="8" s="1"/>
  <c r="FB140" i="8" s="1"/>
  <c r="FB141" i="8" s="1"/>
  <c r="FB142" i="8" s="1"/>
  <c r="FB143" i="8" s="1"/>
  <c r="FB144" i="8" s="1"/>
  <c r="FB145" i="8" s="1"/>
  <c r="FB146" i="8" s="1"/>
  <c r="FB147" i="8" s="1"/>
  <c r="FB148" i="8" s="1"/>
  <c r="FB149" i="8" s="1"/>
  <c r="FB150" i="8" s="1"/>
  <c r="FB151" i="8" s="1"/>
  <c r="FB152" i="8" s="1"/>
  <c r="FB153" i="8" s="1"/>
  <c r="FB154" i="8" s="1"/>
  <c r="FB155" i="8" s="1"/>
  <c r="FB156" i="8" s="1"/>
  <c r="FB157" i="8" s="1"/>
  <c r="FB158" i="8" s="1"/>
  <c r="FB159" i="8" s="1"/>
  <c r="FB160" i="8" s="1"/>
  <c r="FB161" i="8" s="1"/>
  <c r="FB162" i="8" s="1"/>
  <c r="GL11" i="8"/>
  <c r="BF12" i="4"/>
  <c r="JN11" i="8" s="1"/>
  <c r="IS11" i="8"/>
  <c r="BA13" i="4"/>
  <c r="HO10" i="8"/>
  <c r="HO11" i="8" s="1"/>
  <c r="BH12" i="4"/>
  <c r="AY73" i="7"/>
  <c r="CL11" i="8"/>
  <c r="CL12" i="8" s="1"/>
  <c r="DY73" i="7"/>
  <c r="FD10" i="8"/>
  <c r="FD11" i="8" s="1"/>
  <c r="FD12" i="8" s="1"/>
  <c r="FD13" i="8" s="1"/>
  <c r="FD14" i="8" s="1"/>
  <c r="FD15" i="8" s="1"/>
  <c r="FD16" i="8" s="1"/>
  <c r="FD17" i="8" s="1"/>
  <c r="FD18" i="8" s="1"/>
  <c r="FD19" i="8" s="1"/>
  <c r="FD20" i="8" s="1"/>
  <c r="FD21" i="8" s="1"/>
  <c r="FD22" i="8" s="1"/>
  <c r="FD23" i="8" s="1"/>
  <c r="FD24" i="8" s="1"/>
  <c r="FD25" i="8" s="1"/>
  <c r="FD26" i="8" s="1"/>
  <c r="FD27" i="8" s="1"/>
  <c r="FD28" i="8" s="1"/>
  <c r="FD29" i="8" s="1"/>
  <c r="FD30" i="8" s="1"/>
  <c r="FD31" i="8" s="1"/>
  <c r="FD32" i="8" s="1"/>
  <c r="FD33" i="8" s="1"/>
  <c r="FD34" i="8" s="1"/>
  <c r="FD35" i="8" s="1"/>
  <c r="FD36" i="8" s="1"/>
  <c r="FD37" i="8" s="1"/>
  <c r="FD38" i="8" s="1"/>
  <c r="FD39" i="8" s="1"/>
  <c r="FD40" i="8" s="1"/>
  <c r="FD41" i="8" s="1"/>
  <c r="FD42" i="8" s="1"/>
  <c r="FD43" i="8" s="1"/>
  <c r="FD44" i="8" s="1"/>
  <c r="FD45" i="8" s="1"/>
  <c r="FD46" i="8" s="1"/>
  <c r="FD47" i="8" s="1"/>
  <c r="FD48" i="8" s="1"/>
  <c r="FD49" i="8" s="1"/>
  <c r="FD50" i="8" s="1"/>
  <c r="FD51" i="8" s="1"/>
  <c r="FD52" i="8" s="1"/>
  <c r="FD53" i="8" s="1"/>
  <c r="FD54" i="8" s="1"/>
  <c r="FD55" i="8" s="1"/>
  <c r="FD56" i="8" s="1"/>
  <c r="FD57" i="8" s="1"/>
  <c r="FD58" i="8" s="1"/>
  <c r="FD59" i="8" s="1"/>
  <c r="FD60" i="8" s="1"/>
  <c r="FD61" i="8" s="1"/>
  <c r="FD62" i="8" s="1"/>
  <c r="FD63" i="8" s="1"/>
  <c r="FD64" i="8" s="1"/>
  <c r="FD65" i="8" s="1"/>
  <c r="FD66" i="8" s="1"/>
  <c r="FD67" i="8" s="1"/>
  <c r="FD68" i="8" s="1"/>
  <c r="FD69" i="8" s="1"/>
  <c r="FD70" i="8" s="1"/>
  <c r="FD71" i="8" s="1"/>
  <c r="FD72" i="8" s="1"/>
  <c r="FD73" i="8" s="1"/>
  <c r="FD74" i="8" s="1"/>
  <c r="FD75" i="8" s="1"/>
  <c r="FD76" i="8" s="1"/>
  <c r="FD77" i="8" s="1"/>
  <c r="FD78" i="8" s="1"/>
  <c r="FD79" i="8" s="1"/>
  <c r="FD80" i="8" s="1"/>
  <c r="FD81" i="8" s="1"/>
  <c r="FD82" i="8" s="1"/>
  <c r="FD83" i="8" s="1"/>
  <c r="FD84" i="8" s="1"/>
  <c r="FD85" i="8" s="1"/>
  <c r="FD86" i="8" s="1"/>
  <c r="FD87" i="8" s="1"/>
  <c r="FD88" i="8" s="1"/>
  <c r="FD89" i="8" s="1"/>
  <c r="FD90" i="8" s="1"/>
  <c r="FD91" i="8" s="1"/>
  <c r="FD92" i="8" s="1"/>
  <c r="FD93" i="8" s="1"/>
  <c r="FD94" i="8" s="1"/>
  <c r="FD95" i="8" s="1"/>
  <c r="FD96" i="8" s="1"/>
  <c r="FD97" i="8" s="1"/>
  <c r="FD98" i="8" s="1"/>
  <c r="FD99" i="8" s="1"/>
  <c r="FD100" i="8" s="1"/>
  <c r="FD101" i="8" s="1"/>
  <c r="FD102" i="8" s="1"/>
  <c r="FD103" i="8" s="1"/>
  <c r="FD104" i="8" s="1"/>
  <c r="FD105" i="8" s="1"/>
  <c r="FD106" i="8" s="1"/>
  <c r="FD107" i="8" s="1"/>
  <c r="FD108" i="8" s="1"/>
  <c r="FD109" i="8" s="1"/>
  <c r="FD110" i="8" s="1"/>
  <c r="FD111" i="8" s="1"/>
  <c r="FD112" i="8" s="1"/>
  <c r="FD113" i="8" s="1"/>
  <c r="FD114" i="8" s="1"/>
  <c r="FD115" i="8" s="1"/>
  <c r="FD116" i="8" s="1"/>
  <c r="FD117" i="8" s="1"/>
  <c r="FD118" i="8" s="1"/>
  <c r="FD119" i="8" s="1"/>
  <c r="FD120" i="8" s="1"/>
  <c r="FD121" i="8" s="1"/>
  <c r="FD122" i="8" s="1"/>
  <c r="FD123" i="8" s="1"/>
  <c r="FD124" i="8" s="1"/>
  <c r="FD125" i="8" s="1"/>
  <c r="FD126" i="8" s="1"/>
  <c r="FD127" i="8" s="1"/>
  <c r="FD128" i="8" s="1"/>
  <c r="FD129" i="8" s="1"/>
  <c r="FD130" i="8" s="1"/>
  <c r="FD131" i="8" s="1"/>
  <c r="FD132" i="8" s="1"/>
  <c r="FD133" i="8" s="1"/>
  <c r="FD134" i="8" s="1"/>
  <c r="FD135" i="8" s="1"/>
  <c r="FD136" i="8" s="1"/>
  <c r="FD137" i="8" s="1"/>
  <c r="FD138" i="8" s="1"/>
  <c r="FD139" i="8" s="1"/>
  <c r="FD140" i="8" s="1"/>
  <c r="FD141" i="8" s="1"/>
  <c r="FD142" i="8" s="1"/>
  <c r="FD143" i="8" s="1"/>
  <c r="FD144" i="8" s="1"/>
  <c r="FD145" i="8" s="1"/>
  <c r="FD146" i="8" s="1"/>
  <c r="FD147" i="8" s="1"/>
  <c r="FD148" i="8" s="1"/>
  <c r="FD149" i="8" s="1"/>
  <c r="FD150" i="8" s="1"/>
  <c r="FD151" i="8" s="1"/>
  <c r="FD152" i="8" s="1"/>
  <c r="FD153" i="8" s="1"/>
  <c r="FD154" i="8" s="1"/>
  <c r="FD155" i="8" s="1"/>
  <c r="FD156" i="8" s="1"/>
  <c r="FD157" i="8" s="1"/>
  <c r="FD158" i="8" s="1"/>
  <c r="FD159" i="8" s="1"/>
  <c r="FD160" i="8" s="1"/>
  <c r="FD161" i="8" s="1"/>
  <c r="FD162" i="8" s="1"/>
  <c r="V73" i="7"/>
  <c r="IF11" i="8"/>
  <c r="GB73" i="7"/>
  <c r="J10" i="8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V13" i="4"/>
  <c r="R11" i="8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FG10" i="8"/>
  <c r="FG11" i="8" s="1"/>
  <c r="FG12" i="8" s="1"/>
  <c r="FG13" i="8" s="1"/>
  <c r="FG14" i="8" s="1"/>
  <c r="FG15" i="8" s="1"/>
  <c r="FG16" i="8" s="1"/>
  <c r="FG17" i="8" s="1"/>
  <c r="FG18" i="8" s="1"/>
  <c r="FG19" i="8" s="1"/>
  <c r="FG20" i="8" s="1"/>
  <c r="FG21" i="8" s="1"/>
  <c r="FG22" i="8" s="1"/>
  <c r="FG23" i="8" s="1"/>
  <c r="FG24" i="8" s="1"/>
  <c r="FG25" i="8" s="1"/>
  <c r="FG26" i="8" s="1"/>
  <c r="FG27" i="8" s="1"/>
  <c r="FG28" i="8" s="1"/>
  <c r="FG29" i="8" s="1"/>
  <c r="FG30" i="8" s="1"/>
  <c r="FG31" i="8" s="1"/>
  <c r="FG32" i="8" s="1"/>
  <c r="FG33" i="8" s="1"/>
  <c r="FG34" i="8" s="1"/>
  <c r="FG35" i="8" s="1"/>
  <c r="FG36" i="8" s="1"/>
  <c r="FG37" i="8" s="1"/>
  <c r="FG38" i="8" s="1"/>
  <c r="FG39" i="8" s="1"/>
  <c r="FG40" i="8" s="1"/>
  <c r="FG41" i="8" s="1"/>
  <c r="FG42" i="8" s="1"/>
  <c r="FG43" i="8" s="1"/>
  <c r="FG44" i="8" s="1"/>
  <c r="FG45" i="8" s="1"/>
  <c r="FG46" i="8" s="1"/>
  <c r="FG47" i="8" s="1"/>
  <c r="FG48" i="8" s="1"/>
  <c r="FG49" i="8" s="1"/>
  <c r="FG50" i="8" s="1"/>
  <c r="FG51" i="8" s="1"/>
  <c r="FG52" i="8" s="1"/>
  <c r="FG53" i="8" s="1"/>
  <c r="FG54" i="8" s="1"/>
  <c r="FG55" i="8" s="1"/>
  <c r="FG56" i="8" s="1"/>
  <c r="FG57" i="8" s="1"/>
  <c r="FG58" i="8" s="1"/>
  <c r="FG59" i="8" s="1"/>
  <c r="FG60" i="8" s="1"/>
  <c r="FG61" i="8" s="1"/>
  <c r="FG62" i="8" s="1"/>
  <c r="FG63" i="8" s="1"/>
  <c r="FG64" i="8" s="1"/>
  <c r="FG65" i="8" s="1"/>
  <c r="FG66" i="8" s="1"/>
  <c r="FG67" i="8" s="1"/>
  <c r="FG68" i="8" s="1"/>
  <c r="FG69" i="8" s="1"/>
  <c r="FG70" i="8" s="1"/>
  <c r="FG71" i="8" s="1"/>
  <c r="FG72" i="8" s="1"/>
  <c r="FG73" i="8" s="1"/>
  <c r="FG74" i="8" s="1"/>
  <c r="FG75" i="8" s="1"/>
  <c r="FG76" i="8" s="1"/>
  <c r="FG77" i="8" s="1"/>
  <c r="FG78" i="8" s="1"/>
  <c r="FG79" i="8" s="1"/>
  <c r="FG80" i="8" s="1"/>
  <c r="FG81" i="8" s="1"/>
  <c r="FG82" i="8" s="1"/>
  <c r="FG83" i="8" s="1"/>
  <c r="FG84" i="8" s="1"/>
  <c r="FG85" i="8" s="1"/>
  <c r="FG86" i="8" s="1"/>
  <c r="FG87" i="8" s="1"/>
  <c r="FG88" i="8" s="1"/>
  <c r="FG89" i="8" s="1"/>
  <c r="FG90" i="8" s="1"/>
  <c r="FG91" i="8" s="1"/>
  <c r="FG92" i="8" s="1"/>
  <c r="FG93" i="8" s="1"/>
  <c r="FG94" i="8" s="1"/>
  <c r="FG95" i="8" s="1"/>
  <c r="FG96" i="8" s="1"/>
  <c r="FG97" i="8" s="1"/>
  <c r="FG98" i="8" s="1"/>
  <c r="FG99" i="8" s="1"/>
  <c r="FG100" i="8" s="1"/>
  <c r="FG101" i="8" s="1"/>
  <c r="FG102" i="8" s="1"/>
  <c r="FG103" i="8" s="1"/>
  <c r="FG104" i="8" s="1"/>
  <c r="FG105" i="8" s="1"/>
  <c r="FG106" i="8" s="1"/>
  <c r="FG107" i="8" s="1"/>
  <c r="FG108" i="8" s="1"/>
  <c r="FG109" i="8" s="1"/>
  <c r="FG110" i="8" s="1"/>
  <c r="FG111" i="8" s="1"/>
  <c r="FG112" i="8" s="1"/>
  <c r="FG113" i="8" s="1"/>
  <c r="FG114" i="8" s="1"/>
  <c r="FG115" i="8" s="1"/>
  <c r="FG116" i="8" s="1"/>
  <c r="FG117" i="8" s="1"/>
  <c r="FG118" i="8" s="1"/>
  <c r="FG119" i="8" s="1"/>
  <c r="FG120" i="8" s="1"/>
  <c r="FG121" i="8" s="1"/>
  <c r="FG122" i="8" s="1"/>
  <c r="FG123" i="8" s="1"/>
  <c r="FG124" i="8" s="1"/>
  <c r="FG125" i="8" s="1"/>
  <c r="FG126" i="8" s="1"/>
  <c r="FG127" i="8" s="1"/>
  <c r="FG128" i="8" s="1"/>
  <c r="FG129" i="8" s="1"/>
  <c r="FG130" i="8" s="1"/>
  <c r="FG131" i="8" s="1"/>
  <c r="FG132" i="8" s="1"/>
  <c r="FG133" i="8" s="1"/>
  <c r="FG134" i="8" s="1"/>
  <c r="FG135" i="8" s="1"/>
  <c r="FG136" i="8" s="1"/>
  <c r="FG137" i="8" s="1"/>
  <c r="FG138" i="8" s="1"/>
  <c r="FG139" i="8" s="1"/>
  <c r="FG140" i="8" s="1"/>
  <c r="FG141" i="8" s="1"/>
  <c r="FG142" i="8" s="1"/>
  <c r="FG143" i="8" s="1"/>
  <c r="FG144" i="8" s="1"/>
  <c r="FG145" i="8" s="1"/>
  <c r="FG146" i="8" s="1"/>
  <c r="FG147" i="8" s="1"/>
  <c r="FG148" i="8" s="1"/>
  <c r="FG149" i="8" s="1"/>
  <c r="FG150" i="8" s="1"/>
  <c r="FG151" i="8" s="1"/>
  <c r="FG152" i="8" s="1"/>
  <c r="FG153" i="8" s="1"/>
  <c r="FG154" i="8" s="1"/>
  <c r="FG155" i="8" s="1"/>
  <c r="FG156" i="8" s="1"/>
  <c r="FG157" i="8" s="1"/>
  <c r="FG158" i="8" s="1"/>
  <c r="FG159" i="8" s="1"/>
  <c r="FG160" i="8" s="1"/>
  <c r="FG161" i="8" s="1"/>
  <c r="FG162" i="8" s="1"/>
  <c r="HJ10" i="8"/>
  <c r="HJ11" i="8" s="1"/>
  <c r="F12" i="4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W10" i="8"/>
  <c r="CV11" i="8"/>
  <c r="JJ11" i="8"/>
  <c r="AS13" i="4"/>
  <c r="HC12" i="8" s="1"/>
  <c r="AT13" i="4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KL10" i="8"/>
  <c r="KL11" i="8" s="1"/>
  <c r="GG11" i="8"/>
  <c r="JX11" i="8"/>
  <c r="CT11" i="8"/>
  <c r="BK13" i="4"/>
  <c r="AM12" i="4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AM25" i="4" s="1"/>
  <c r="AM26" i="4" s="1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M50" i="4" s="1"/>
  <c r="AM51" i="4" s="1"/>
  <c r="AM52" i="4" s="1"/>
  <c r="AM53" i="4" s="1"/>
  <c r="AM54" i="4" s="1"/>
  <c r="AM55" i="4" s="1"/>
  <c r="AM56" i="4" s="1"/>
  <c r="AM57" i="4" s="1"/>
  <c r="AM58" i="4" s="1"/>
  <c r="AM59" i="4" s="1"/>
  <c r="AM60" i="4" s="1"/>
  <c r="AM61" i="4" s="1"/>
  <c r="AM62" i="4" s="1"/>
  <c r="AM63" i="4" s="1"/>
  <c r="AM64" i="4" s="1"/>
  <c r="AM65" i="4" s="1"/>
  <c r="AM66" i="4" s="1"/>
  <c r="AM67" i="4" s="1"/>
  <c r="AM68" i="4" s="1"/>
  <c r="AM69" i="4" s="1"/>
  <c r="AM70" i="4" s="1"/>
  <c r="AM71" i="4" s="1"/>
  <c r="AM72" i="4" s="1"/>
  <c r="AM73" i="4" s="1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M97" i="4" s="1"/>
  <c r="AM98" i="4" s="1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M122" i="4" s="1"/>
  <c r="AM123" i="4" s="1"/>
  <c r="AM124" i="4" s="1"/>
  <c r="AM125" i="4" s="1"/>
  <c r="AM126" i="4" s="1"/>
  <c r="AM127" i="4" s="1"/>
  <c r="AM128" i="4" s="1"/>
  <c r="AM129" i="4" s="1"/>
  <c r="AM130" i="4" s="1"/>
  <c r="AM131" i="4" s="1"/>
  <c r="AM132" i="4" s="1"/>
  <c r="AM133" i="4" s="1"/>
  <c r="AM134" i="4" s="1"/>
  <c r="AM135" i="4" s="1"/>
  <c r="AM136" i="4" s="1"/>
  <c r="AM137" i="4" s="1"/>
  <c r="AM138" i="4" s="1"/>
  <c r="AM139" i="4" s="1"/>
  <c r="AM140" i="4" s="1"/>
  <c r="AM141" i="4" s="1"/>
  <c r="AM142" i="4" s="1"/>
  <c r="AM143" i="4" s="1"/>
  <c r="AM144" i="4" s="1"/>
  <c r="AM145" i="4" s="1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GA10" i="8"/>
  <c r="HD11" i="8"/>
  <c r="JS11" i="8"/>
  <c r="BB73" i="7"/>
  <c r="JU11" i="8"/>
  <c r="DN10" i="8"/>
  <c r="DN11" i="8" s="1"/>
  <c r="DN12" i="8" s="1"/>
  <c r="DN13" i="8" s="1"/>
  <c r="DN14" i="8" s="1"/>
  <c r="DN15" i="8" s="1"/>
  <c r="DN16" i="8" s="1"/>
  <c r="DN17" i="8" s="1"/>
  <c r="DN18" i="8" s="1"/>
  <c r="DN19" i="8" s="1"/>
  <c r="DN20" i="8" s="1"/>
  <c r="DN21" i="8" s="1"/>
  <c r="DN22" i="8" s="1"/>
  <c r="DN23" i="8" s="1"/>
  <c r="DN24" i="8" s="1"/>
  <c r="DN25" i="8" s="1"/>
  <c r="DN26" i="8" s="1"/>
  <c r="DN27" i="8" s="1"/>
  <c r="DN28" i="8" s="1"/>
  <c r="DN29" i="8" s="1"/>
  <c r="DN30" i="8" s="1"/>
  <c r="DN31" i="8" s="1"/>
  <c r="DN32" i="8" s="1"/>
  <c r="DN33" i="8" s="1"/>
  <c r="DN34" i="8" s="1"/>
  <c r="DN35" i="8" s="1"/>
  <c r="DN36" i="8" s="1"/>
  <c r="DN37" i="8" s="1"/>
  <c r="DN38" i="8" s="1"/>
  <c r="DN39" i="8" s="1"/>
  <c r="DN40" i="8" s="1"/>
  <c r="DN41" i="8" s="1"/>
  <c r="DN42" i="8" s="1"/>
  <c r="DN43" i="8" s="1"/>
  <c r="DN44" i="8" s="1"/>
  <c r="DN45" i="8" s="1"/>
  <c r="DN46" i="8" s="1"/>
  <c r="DN47" i="8" s="1"/>
  <c r="DN48" i="8" s="1"/>
  <c r="DN49" i="8" s="1"/>
  <c r="DN50" i="8" s="1"/>
  <c r="DN51" i="8" s="1"/>
  <c r="DN52" i="8" s="1"/>
  <c r="DN53" i="8" s="1"/>
  <c r="DN54" i="8" s="1"/>
  <c r="DN55" i="8" s="1"/>
  <c r="DN56" i="8" s="1"/>
  <c r="DN57" i="8" s="1"/>
  <c r="DN58" i="8" s="1"/>
  <c r="DN59" i="8" s="1"/>
  <c r="DN60" i="8" s="1"/>
  <c r="DN61" i="8" s="1"/>
  <c r="DN62" i="8" s="1"/>
  <c r="DN63" i="8" s="1"/>
  <c r="DN64" i="8" s="1"/>
  <c r="DN65" i="8" s="1"/>
  <c r="DN66" i="8" s="1"/>
  <c r="DN67" i="8" s="1"/>
  <c r="DN68" i="8" s="1"/>
  <c r="DN69" i="8" s="1"/>
  <c r="DN70" i="8" s="1"/>
  <c r="DN71" i="8" s="1"/>
  <c r="DN72" i="8" s="1"/>
  <c r="DN73" i="8" s="1"/>
  <c r="DN74" i="8" s="1"/>
  <c r="DN75" i="8" s="1"/>
  <c r="DN76" i="8" s="1"/>
  <c r="DN77" i="8" s="1"/>
  <c r="DN78" i="8" s="1"/>
  <c r="DN79" i="8" s="1"/>
  <c r="DN80" i="8" s="1"/>
  <c r="DN81" i="8" s="1"/>
  <c r="DN82" i="8" s="1"/>
  <c r="DN83" i="8" s="1"/>
  <c r="DN84" i="8" s="1"/>
  <c r="DN85" i="8" s="1"/>
  <c r="DN86" i="8" s="1"/>
  <c r="DN87" i="8" s="1"/>
  <c r="DN88" i="8" s="1"/>
  <c r="DN89" i="8" s="1"/>
  <c r="DN90" i="8" s="1"/>
  <c r="DN91" i="8" s="1"/>
  <c r="DN92" i="8" s="1"/>
  <c r="DN93" i="8" s="1"/>
  <c r="DN94" i="8" s="1"/>
  <c r="DN95" i="8" s="1"/>
  <c r="DN96" i="8" s="1"/>
  <c r="DN97" i="8" s="1"/>
  <c r="DN98" i="8" s="1"/>
  <c r="DN99" i="8" s="1"/>
  <c r="DN100" i="8" s="1"/>
  <c r="DN101" i="8" s="1"/>
  <c r="DN102" i="8" s="1"/>
  <c r="DN103" i="8" s="1"/>
  <c r="DN104" i="8" s="1"/>
  <c r="DN105" i="8" s="1"/>
  <c r="DN106" i="8" s="1"/>
  <c r="DN107" i="8" s="1"/>
  <c r="DN108" i="8" s="1"/>
  <c r="DN109" i="8" s="1"/>
  <c r="DN110" i="8" s="1"/>
  <c r="DN111" i="8" s="1"/>
  <c r="DN112" i="8" s="1"/>
  <c r="DN113" i="8" s="1"/>
  <c r="DN114" i="8" s="1"/>
  <c r="DN115" i="8" s="1"/>
  <c r="DN116" i="8" s="1"/>
  <c r="DN117" i="8" s="1"/>
  <c r="DN118" i="8" s="1"/>
  <c r="DN119" i="8" s="1"/>
  <c r="DN120" i="8" s="1"/>
  <c r="DN121" i="8" s="1"/>
  <c r="DN122" i="8" s="1"/>
  <c r="DN123" i="8" s="1"/>
  <c r="DN124" i="8" s="1"/>
  <c r="DN125" i="8" s="1"/>
  <c r="DN126" i="8" s="1"/>
  <c r="DN127" i="8" s="1"/>
  <c r="DN128" i="8" s="1"/>
  <c r="DN129" i="8" s="1"/>
  <c r="DN130" i="8" s="1"/>
  <c r="DN131" i="8" s="1"/>
  <c r="DN132" i="8" s="1"/>
  <c r="DN133" i="8" s="1"/>
  <c r="DN134" i="8" s="1"/>
  <c r="DN135" i="8" s="1"/>
  <c r="DN136" i="8" s="1"/>
  <c r="DN137" i="8" s="1"/>
  <c r="DN138" i="8" s="1"/>
  <c r="DN139" i="8" s="1"/>
  <c r="DN140" i="8" s="1"/>
  <c r="DN141" i="8" s="1"/>
  <c r="DN142" i="8" s="1"/>
  <c r="DN143" i="8" s="1"/>
  <c r="DN144" i="8" s="1"/>
  <c r="DN145" i="8" s="1"/>
  <c r="DN146" i="8" s="1"/>
  <c r="DN147" i="8" s="1"/>
  <c r="DN148" i="8" s="1"/>
  <c r="DN149" i="8" s="1"/>
  <c r="DN150" i="8" s="1"/>
  <c r="DN151" i="8" s="1"/>
  <c r="DN152" i="8" s="1"/>
  <c r="DN153" i="8" s="1"/>
  <c r="DN154" i="8" s="1"/>
  <c r="DN155" i="8" s="1"/>
  <c r="DN156" i="8" s="1"/>
  <c r="DN157" i="8" s="1"/>
  <c r="DN158" i="8" s="1"/>
  <c r="DN159" i="8" s="1"/>
  <c r="DN160" i="8" s="1"/>
  <c r="DN161" i="8" s="1"/>
  <c r="DN162" i="8" s="1"/>
  <c r="JK11" i="8"/>
  <c r="DX10" i="8"/>
  <c r="AQ12" i="4"/>
  <c r="GS10" i="8"/>
  <c r="DT10" i="8"/>
  <c r="DT11" i="8" s="1"/>
  <c r="DT12" i="8" s="1"/>
  <c r="DT13" i="8" s="1"/>
  <c r="DT14" i="8" s="1"/>
  <c r="DT15" i="8" s="1"/>
  <c r="DT16" i="8" s="1"/>
  <c r="DT17" i="8" s="1"/>
  <c r="DT18" i="8" s="1"/>
  <c r="DT19" i="8" s="1"/>
  <c r="DT20" i="8" s="1"/>
  <c r="DT21" i="8" s="1"/>
  <c r="DT22" i="8" s="1"/>
  <c r="DT23" i="8" s="1"/>
  <c r="DT24" i="8" s="1"/>
  <c r="DT25" i="8" s="1"/>
  <c r="DT26" i="8" s="1"/>
  <c r="DT27" i="8" s="1"/>
  <c r="DT28" i="8" s="1"/>
  <c r="DT29" i="8" s="1"/>
  <c r="DT30" i="8" s="1"/>
  <c r="DT31" i="8" s="1"/>
  <c r="DT32" i="8" s="1"/>
  <c r="DT33" i="8" s="1"/>
  <c r="DT34" i="8" s="1"/>
  <c r="DT35" i="8" s="1"/>
  <c r="DT36" i="8" s="1"/>
  <c r="DT37" i="8" s="1"/>
  <c r="DT38" i="8" s="1"/>
  <c r="DT39" i="8" s="1"/>
  <c r="DT40" i="8" s="1"/>
  <c r="DT41" i="8" s="1"/>
  <c r="DT42" i="8" s="1"/>
  <c r="DT43" i="8" s="1"/>
  <c r="DT44" i="8" s="1"/>
  <c r="DT45" i="8" s="1"/>
  <c r="DT46" i="8" s="1"/>
  <c r="DT47" i="8" s="1"/>
  <c r="DT48" i="8" s="1"/>
  <c r="DT49" i="8" s="1"/>
  <c r="DT50" i="8" s="1"/>
  <c r="DT51" i="8" s="1"/>
  <c r="DT52" i="8" s="1"/>
  <c r="DT53" i="8" s="1"/>
  <c r="DT54" i="8" s="1"/>
  <c r="DT55" i="8" s="1"/>
  <c r="DT56" i="8" s="1"/>
  <c r="DT57" i="8" s="1"/>
  <c r="DT58" i="8" s="1"/>
  <c r="DT59" i="8" s="1"/>
  <c r="DT60" i="8" s="1"/>
  <c r="DT61" i="8" s="1"/>
  <c r="DT62" i="8" s="1"/>
  <c r="DT63" i="8" s="1"/>
  <c r="DT64" i="8" s="1"/>
  <c r="DT65" i="8" s="1"/>
  <c r="DT66" i="8" s="1"/>
  <c r="DT67" i="8" s="1"/>
  <c r="DT68" i="8" s="1"/>
  <c r="DT69" i="8" s="1"/>
  <c r="DT70" i="8" s="1"/>
  <c r="DT71" i="8" s="1"/>
  <c r="DT72" i="8" s="1"/>
  <c r="DT73" i="8" s="1"/>
  <c r="DT74" i="8" s="1"/>
  <c r="DT75" i="8" s="1"/>
  <c r="DT76" i="8" s="1"/>
  <c r="DT77" i="8" s="1"/>
  <c r="DT78" i="8" s="1"/>
  <c r="DT79" i="8" s="1"/>
  <c r="DT80" i="8" s="1"/>
  <c r="DT81" i="8" s="1"/>
  <c r="DT82" i="8" s="1"/>
  <c r="DT83" i="8" s="1"/>
  <c r="DT84" i="8" s="1"/>
  <c r="DT85" i="8" s="1"/>
  <c r="DT86" i="8" s="1"/>
  <c r="DT87" i="8" s="1"/>
  <c r="DT88" i="8" s="1"/>
  <c r="DT89" i="8" s="1"/>
  <c r="DT90" i="8" s="1"/>
  <c r="DT91" i="8" s="1"/>
  <c r="DT92" i="8" s="1"/>
  <c r="DT93" i="8" s="1"/>
  <c r="DT94" i="8" s="1"/>
  <c r="DT95" i="8" s="1"/>
  <c r="DT96" i="8" s="1"/>
  <c r="DT97" i="8" s="1"/>
  <c r="DT98" i="8" s="1"/>
  <c r="DT99" i="8" s="1"/>
  <c r="DT100" i="8" s="1"/>
  <c r="DT101" i="8" s="1"/>
  <c r="DT102" i="8" s="1"/>
  <c r="DT103" i="8" s="1"/>
  <c r="DT104" i="8" s="1"/>
  <c r="DT105" i="8" s="1"/>
  <c r="DT106" i="8" s="1"/>
  <c r="DT107" i="8" s="1"/>
  <c r="DT108" i="8" s="1"/>
  <c r="DT109" i="8" s="1"/>
  <c r="DT110" i="8" s="1"/>
  <c r="DT111" i="8" s="1"/>
  <c r="DT112" i="8" s="1"/>
  <c r="DT113" i="8" s="1"/>
  <c r="DT114" i="8" s="1"/>
  <c r="DT115" i="8" s="1"/>
  <c r="DT116" i="8" s="1"/>
  <c r="DT117" i="8" s="1"/>
  <c r="DT118" i="8" s="1"/>
  <c r="DT119" i="8" s="1"/>
  <c r="DT120" i="8" s="1"/>
  <c r="DT121" i="8" s="1"/>
  <c r="DT122" i="8" s="1"/>
  <c r="DT123" i="8" s="1"/>
  <c r="DT124" i="8" s="1"/>
  <c r="DT125" i="8" s="1"/>
  <c r="DT126" i="8" s="1"/>
  <c r="DT127" i="8" s="1"/>
  <c r="DT128" i="8" s="1"/>
  <c r="DT129" i="8" s="1"/>
  <c r="DT130" i="8" s="1"/>
  <c r="DT131" i="8" s="1"/>
  <c r="DT132" i="8" s="1"/>
  <c r="DT133" i="8" s="1"/>
  <c r="DT134" i="8" s="1"/>
  <c r="DT135" i="8" s="1"/>
  <c r="DT136" i="8" s="1"/>
  <c r="DT137" i="8" s="1"/>
  <c r="DT138" i="8" s="1"/>
  <c r="DT139" i="8" s="1"/>
  <c r="DT140" i="8" s="1"/>
  <c r="DT141" i="8" s="1"/>
  <c r="DT142" i="8" s="1"/>
  <c r="DT143" i="8" s="1"/>
  <c r="DT144" i="8" s="1"/>
  <c r="DT145" i="8" s="1"/>
  <c r="DT146" i="8" s="1"/>
  <c r="DT147" i="8" s="1"/>
  <c r="DT148" i="8" s="1"/>
  <c r="DT149" i="8" s="1"/>
  <c r="DT150" i="8" s="1"/>
  <c r="DT151" i="8" s="1"/>
  <c r="DT152" i="8" s="1"/>
  <c r="DT153" i="8" s="1"/>
  <c r="DT154" i="8" s="1"/>
  <c r="DT155" i="8" s="1"/>
  <c r="DT156" i="8" s="1"/>
  <c r="DT157" i="8" s="1"/>
  <c r="DT158" i="8" s="1"/>
  <c r="DT159" i="8" s="1"/>
  <c r="DT160" i="8" s="1"/>
  <c r="DT161" i="8" s="1"/>
  <c r="DT162" i="8" s="1"/>
  <c r="BJ12" i="4"/>
  <c r="KC11" i="8" s="1"/>
  <c r="HU11" i="8"/>
  <c r="GV10" i="8"/>
  <c r="IO11" i="8"/>
  <c r="GZ11" i="8"/>
  <c r="GZ12" i="8" s="1"/>
  <c r="CY11" i="8"/>
  <c r="CY12" i="8" s="1"/>
  <c r="GQ10" i="8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FH10" i="8"/>
  <c r="FH11" i="8" s="1"/>
  <c r="FH12" i="8" s="1"/>
  <c r="FH13" i="8" s="1"/>
  <c r="FH14" i="8" s="1"/>
  <c r="FH15" i="8" s="1"/>
  <c r="FH16" i="8" s="1"/>
  <c r="FH17" i="8" s="1"/>
  <c r="FH18" i="8" s="1"/>
  <c r="FH19" i="8" s="1"/>
  <c r="FH20" i="8" s="1"/>
  <c r="FH21" i="8" s="1"/>
  <c r="FH22" i="8" s="1"/>
  <c r="FH23" i="8" s="1"/>
  <c r="FH24" i="8" s="1"/>
  <c r="FH25" i="8" s="1"/>
  <c r="FH26" i="8" s="1"/>
  <c r="FH27" i="8" s="1"/>
  <c r="FH28" i="8" s="1"/>
  <c r="FH29" i="8" s="1"/>
  <c r="FH30" i="8" s="1"/>
  <c r="FH31" i="8" s="1"/>
  <c r="FH32" i="8" s="1"/>
  <c r="FH33" i="8" s="1"/>
  <c r="FH34" i="8" s="1"/>
  <c r="FH35" i="8" s="1"/>
  <c r="FH36" i="8" s="1"/>
  <c r="FH37" i="8" s="1"/>
  <c r="FH38" i="8" s="1"/>
  <c r="FH39" i="8" s="1"/>
  <c r="FH40" i="8" s="1"/>
  <c r="FH41" i="8" s="1"/>
  <c r="FH42" i="8" s="1"/>
  <c r="FH43" i="8" s="1"/>
  <c r="FH44" i="8" s="1"/>
  <c r="FH45" i="8" s="1"/>
  <c r="FH46" i="8" s="1"/>
  <c r="FH47" i="8" s="1"/>
  <c r="FH48" i="8" s="1"/>
  <c r="FH49" i="8" s="1"/>
  <c r="FH50" i="8" s="1"/>
  <c r="FH51" i="8" s="1"/>
  <c r="FH52" i="8" s="1"/>
  <c r="FH53" i="8" s="1"/>
  <c r="FH54" i="8" s="1"/>
  <c r="FH55" i="8" s="1"/>
  <c r="FH56" i="8" s="1"/>
  <c r="FH57" i="8" s="1"/>
  <c r="FH58" i="8" s="1"/>
  <c r="FH59" i="8" s="1"/>
  <c r="FH60" i="8" s="1"/>
  <c r="FH61" i="8" s="1"/>
  <c r="FH62" i="8" s="1"/>
  <c r="FH63" i="8" s="1"/>
  <c r="FH64" i="8" s="1"/>
  <c r="FH65" i="8" s="1"/>
  <c r="FH66" i="8" s="1"/>
  <c r="FH67" i="8" s="1"/>
  <c r="FH68" i="8" s="1"/>
  <c r="FH69" i="8" s="1"/>
  <c r="FH70" i="8" s="1"/>
  <c r="FH71" i="8" s="1"/>
  <c r="FH72" i="8" s="1"/>
  <c r="FH73" i="8" s="1"/>
  <c r="FH74" i="8" s="1"/>
  <c r="FH75" i="8" s="1"/>
  <c r="FH76" i="8" s="1"/>
  <c r="FH77" i="8" s="1"/>
  <c r="FH78" i="8" s="1"/>
  <c r="FH79" i="8" s="1"/>
  <c r="FH80" i="8" s="1"/>
  <c r="FH81" i="8" s="1"/>
  <c r="FH82" i="8" s="1"/>
  <c r="FH83" i="8" s="1"/>
  <c r="FH84" i="8" s="1"/>
  <c r="FH85" i="8" s="1"/>
  <c r="FH86" i="8" s="1"/>
  <c r="FH87" i="8" s="1"/>
  <c r="FH88" i="8" s="1"/>
  <c r="FH89" i="8" s="1"/>
  <c r="FH90" i="8" s="1"/>
  <c r="FH91" i="8" s="1"/>
  <c r="FH92" i="8" s="1"/>
  <c r="FH93" i="8" s="1"/>
  <c r="FH94" i="8" s="1"/>
  <c r="FH95" i="8" s="1"/>
  <c r="FH96" i="8" s="1"/>
  <c r="FH97" i="8" s="1"/>
  <c r="FH98" i="8" s="1"/>
  <c r="FH99" i="8" s="1"/>
  <c r="FH100" i="8" s="1"/>
  <c r="FH101" i="8" s="1"/>
  <c r="FH102" i="8" s="1"/>
  <c r="FH103" i="8" s="1"/>
  <c r="FH104" i="8" s="1"/>
  <c r="FH105" i="8" s="1"/>
  <c r="FH106" i="8" s="1"/>
  <c r="FH107" i="8" s="1"/>
  <c r="FH108" i="8" s="1"/>
  <c r="FH109" i="8" s="1"/>
  <c r="FH110" i="8" s="1"/>
  <c r="FH111" i="8" s="1"/>
  <c r="FH112" i="8" s="1"/>
  <c r="FH113" i="8" s="1"/>
  <c r="FH114" i="8" s="1"/>
  <c r="FH115" i="8" s="1"/>
  <c r="FH116" i="8" s="1"/>
  <c r="FH117" i="8" s="1"/>
  <c r="FH118" i="8" s="1"/>
  <c r="FH119" i="8" s="1"/>
  <c r="FH120" i="8" s="1"/>
  <c r="FH121" i="8" s="1"/>
  <c r="FH122" i="8" s="1"/>
  <c r="FH123" i="8" s="1"/>
  <c r="FH124" i="8" s="1"/>
  <c r="FH125" i="8" s="1"/>
  <c r="FH126" i="8" s="1"/>
  <c r="FH127" i="8" s="1"/>
  <c r="FH128" i="8" s="1"/>
  <c r="FH129" i="8" s="1"/>
  <c r="FH130" i="8" s="1"/>
  <c r="FH131" i="8" s="1"/>
  <c r="FH132" i="8" s="1"/>
  <c r="FH133" i="8" s="1"/>
  <c r="FH134" i="8" s="1"/>
  <c r="FH135" i="8" s="1"/>
  <c r="FH136" i="8" s="1"/>
  <c r="FH137" i="8" s="1"/>
  <c r="FH138" i="8" s="1"/>
  <c r="FH139" i="8" s="1"/>
  <c r="FH140" i="8" s="1"/>
  <c r="FH141" i="8" s="1"/>
  <c r="FH142" i="8" s="1"/>
  <c r="FH143" i="8" s="1"/>
  <c r="FH144" i="8" s="1"/>
  <c r="FH145" i="8" s="1"/>
  <c r="FH146" i="8" s="1"/>
  <c r="FH147" i="8" s="1"/>
  <c r="FH148" i="8" s="1"/>
  <c r="FH149" i="8" s="1"/>
  <c r="FH150" i="8" s="1"/>
  <c r="FH151" i="8" s="1"/>
  <c r="FH152" i="8" s="1"/>
  <c r="FH153" i="8" s="1"/>
  <c r="FH154" i="8" s="1"/>
  <c r="FH155" i="8" s="1"/>
  <c r="FH156" i="8" s="1"/>
  <c r="FH157" i="8" s="1"/>
  <c r="FH158" i="8" s="1"/>
  <c r="FH159" i="8" s="1"/>
  <c r="FH160" i="8" s="1"/>
  <c r="FH161" i="8" s="1"/>
  <c r="FH162" i="8" s="1"/>
  <c r="EX73" i="7"/>
  <c r="ID11" i="8"/>
  <c r="EW73" i="7"/>
  <c r="ED73" i="7"/>
  <c r="DQ10" i="8"/>
  <c r="DQ11" i="8" s="1"/>
  <c r="DQ12" i="8" s="1"/>
  <c r="DQ13" i="8" s="1"/>
  <c r="DQ14" i="8" s="1"/>
  <c r="DQ15" i="8" s="1"/>
  <c r="DQ16" i="8" s="1"/>
  <c r="DQ17" i="8" s="1"/>
  <c r="DQ18" i="8" s="1"/>
  <c r="DQ19" i="8" s="1"/>
  <c r="DQ20" i="8" s="1"/>
  <c r="DQ21" i="8" s="1"/>
  <c r="DQ22" i="8" s="1"/>
  <c r="DQ23" i="8" s="1"/>
  <c r="DQ24" i="8" s="1"/>
  <c r="DQ25" i="8" s="1"/>
  <c r="DQ26" i="8" s="1"/>
  <c r="DQ27" i="8" s="1"/>
  <c r="DQ28" i="8" s="1"/>
  <c r="DQ29" i="8" s="1"/>
  <c r="DQ30" i="8" s="1"/>
  <c r="DQ31" i="8" s="1"/>
  <c r="DQ32" i="8" s="1"/>
  <c r="DQ33" i="8" s="1"/>
  <c r="DQ34" i="8" s="1"/>
  <c r="DQ35" i="8" s="1"/>
  <c r="DQ36" i="8" s="1"/>
  <c r="DQ37" i="8" s="1"/>
  <c r="DQ38" i="8" s="1"/>
  <c r="DQ39" i="8" s="1"/>
  <c r="DQ40" i="8" s="1"/>
  <c r="DQ41" i="8" s="1"/>
  <c r="DQ42" i="8" s="1"/>
  <c r="DQ43" i="8" s="1"/>
  <c r="DQ44" i="8" s="1"/>
  <c r="DQ45" i="8" s="1"/>
  <c r="DQ46" i="8" s="1"/>
  <c r="DQ47" i="8" s="1"/>
  <c r="DQ48" i="8" s="1"/>
  <c r="DQ49" i="8" s="1"/>
  <c r="DQ50" i="8" s="1"/>
  <c r="DQ51" i="8" s="1"/>
  <c r="DQ52" i="8" s="1"/>
  <c r="DQ53" i="8" s="1"/>
  <c r="DQ54" i="8" s="1"/>
  <c r="DQ55" i="8" s="1"/>
  <c r="DQ56" i="8" s="1"/>
  <c r="DQ57" i="8" s="1"/>
  <c r="DQ58" i="8" s="1"/>
  <c r="DQ59" i="8" s="1"/>
  <c r="DQ60" i="8" s="1"/>
  <c r="DQ61" i="8" s="1"/>
  <c r="DQ62" i="8" s="1"/>
  <c r="DQ63" i="8" s="1"/>
  <c r="DQ64" i="8" s="1"/>
  <c r="DQ65" i="8" s="1"/>
  <c r="DQ66" i="8" s="1"/>
  <c r="DQ67" i="8" s="1"/>
  <c r="DQ68" i="8" s="1"/>
  <c r="DQ69" i="8" s="1"/>
  <c r="DQ70" i="8" s="1"/>
  <c r="DQ71" i="8" s="1"/>
  <c r="DQ72" i="8" s="1"/>
  <c r="DQ73" i="8" s="1"/>
  <c r="DQ74" i="8" s="1"/>
  <c r="DQ75" i="8" s="1"/>
  <c r="DQ76" i="8" s="1"/>
  <c r="DQ77" i="8" s="1"/>
  <c r="DQ78" i="8" s="1"/>
  <c r="DQ79" i="8" s="1"/>
  <c r="DQ80" i="8" s="1"/>
  <c r="DQ81" i="8" s="1"/>
  <c r="DQ82" i="8" s="1"/>
  <c r="DQ83" i="8" s="1"/>
  <c r="DQ84" i="8" s="1"/>
  <c r="DQ85" i="8" s="1"/>
  <c r="DQ86" i="8" s="1"/>
  <c r="DQ87" i="8" s="1"/>
  <c r="DQ88" i="8" s="1"/>
  <c r="DQ89" i="8" s="1"/>
  <c r="DQ90" i="8" s="1"/>
  <c r="DQ91" i="8" s="1"/>
  <c r="DQ92" i="8" s="1"/>
  <c r="DQ93" i="8" s="1"/>
  <c r="DQ94" i="8" s="1"/>
  <c r="DQ95" i="8" s="1"/>
  <c r="DQ96" i="8" s="1"/>
  <c r="DQ97" i="8" s="1"/>
  <c r="DQ98" i="8" s="1"/>
  <c r="DQ99" i="8" s="1"/>
  <c r="DQ100" i="8" s="1"/>
  <c r="DQ101" i="8" s="1"/>
  <c r="DQ102" i="8" s="1"/>
  <c r="DQ103" i="8" s="1"/>
  <c r="DQ104" i="8" s="1"/>
  <c r="DQ105" i="8" s="1"/>
  <c r="DQ106" i="8" s="1"/>
  <c r="DQ107" i="8" s="1"/>
  <c r="DQ108" i="8" s="1"/>
  <c r="DQ109" i="8" s="1"/>
  <c r="DQ110" i="8" s="1"/>
  <c r="DQ111" i="8" s="1"/>
  <c r="DQ112" i="8" s="1"/>
  <c r="DQ113" i="8" s="1"/>
  <c r="DQ114" i="8" s="1"/>
  <c r="DQ115" i="8" s="1"/>
  <c r="DQ116" i="8" s="1"/>
  <c r="DQ117" i="8" s="1"/>
  <c r="DQ118" i="8" s="1"/>
  <c r="DQ119" i="8" s="1"/>
  <c r="DQ120" i="8" s="1"/>
  <c r="DQ121" i="8" s="1"/>
  <c r="DQ122" i="8" s="1"/>
  <c r="DQ123" i="8" s="1"/>
  <c r="DQ124" i="8" s="1"/>
  <c r="DQ125" i="8" s="1"/>
  <c r="DQ126" i="8" s="1"/>
  <c r="DQ127" i="8" s="1"/>
  <c r="DQ128" i="8" s="1"/>
  <c r="DQ129" i="8" s="1"/>
  <c r="DQ130" i="8" s="1"/>
  <c r="DQ131" i="8" s="1"/>
  <c r="DQ132" i="8" s="1"/>
  <c r="DQ133" i="8" s="1"/>
  <c r="DQ134" i="8" s="1"/>
  <c r="DQ135" i="8" s="1"/>
  <c r="DQ136" i="8" s="1"/>
  <c r="DQ137" i="8" s="1"/>
  <c r="DQ138" i="8" s="1"/>
  <c r="DQ139" i="8" s="1"/>
  <c r="DQ140" i="8" s="1"/>
  <c r="DQ141" i="8" s="1"/>
  <c r="DQ142" i="8" s="1"/>
  <c r="DQ143" i="8" s="1"/>
  <c r="DQ144" i="8" s="1"/>
  <c r="DQ145" i="8" s="1"/>
  <c r="DQ146" i="8" s="1"/>
  <c r="DQ147" i="8" s="1"/>
  <c r="DQ148" i="8" s="1"/>
  <c r="DQ149" i="8" s="1"/>
  <c r="DQ150" i="8" s="1"/>
  <c r="DQ151" i="8" s="1"/>
  <c r="DQ152" i="8" s="1"/>
  <c r="DQ153" i="8" s="1"/>
  <c r="DQ154" i="8" s="1"/>
  <c r="DQ155" i="8" s="1"/>
  <c r="DQ156" i="8" s="1"/>
  <c r="DQ157" i="8" s="1"/>
  <c r="DQ158" i="8" s="1"/>
  <c r="DQ159" i="8" s="1"/>
  <c r="DQ160" i="8" s="1"/>
  <c r="DQ161" i="8" s="1"/>
  <c r="DQ162" i="8" s="1"/>
  <c r="CJ10" i="8"/>
  <c r="CJ11" i="8" s="1"/>
  <c r="CJ12" i="8" s="1"/>
  <c r="FV11" i="8"/>
  <c r="FV12" i="8" s="1"/>
  <c r="FV13" i="8" s="1"/>
  <c r="FV14" i="8" s="1"/>
  <c r="FV15" i="8" s="1"/>
  <c r="FV16" i="8" s="1"/>
  <c r="FV17" i="8" s="1"/>
  <c r="FV18" i="8" s="1"/>
  <c r="FV19" i="8" s="1"/>
  <c r="FV20" i="8" s="1"/>
  <c r="FV21" i="8" s="1"/>
  <c r="FV22" i="8" s="1"/>
  <c r="FV23" i="8" s="1"/>
  <c r="FV24" i="8" s="1"/>
  <c r="FV25" i="8" s="1"/>
  <c r="FV26" i="8" s="1"/>
  <c r="FV27" i="8" s="1"/>
  <c r="FV28" i="8" s="1"/>
  <c r="FV29" i="8" s="1"/>
  <c r="FV30" i="8" s="1"/>
  <c r="FV31" i="8" s="1"/>
  <c r="FV32" i="8" s="1"/>
  <c r="FV33" i="8" s="1"/>
  <c r="FV34" i="8" s="1"/>
  <c r="FV35" i="8" s="1"/>
  <c r="FV36" i="8" s="1"/>
  <c r="FV37" i="8" s="1"/>
  <c r="FV38" i="8" s="1"/>
  <c r="FV39" i="8" s="1"/>
  <c r="FV40" i="8" s="1"/>
  <c r="FV41" i="8" s="1"/>
  <c r="FV42" i="8" s="1"/>
  <c r="FV43" i="8" s="1"/>
  <c r="FV44" i="8" s="1"/>
  <c r="FV45" i="8" s="1"/>
  <c r="FV46" i="8" s="1"/>
  <c r="FV47" i="8" s="1"/>
  <c r="FV48" i="8" s="1"/>
  <c r="FV49" i="8" s="1"/>
  <c r="FV50" i="8" s="1"/>
  <c r="FV51" i="8" s="1"/>
  <c r="FV52" i="8" s="1"/>
  <c r="FV53" i="8" s="1"/>
  <c r="FV54" i="8" s="1"/>
  <c r="FV55" i="8" s="1"/>
  <c r="FV56" i="8" s="1"/>
  <c r="FV57" i="8" s="1"/>
  <c r="FV58" i="8" s="1"/>
  <c r="FV59" i="8" s="1"/>
  <c r="FV60" i="8" s="1"/>
  <c r="FV61" i="8" s="1"/>
  <c r="FV62" i="8" s="1"/>
  <c r="FV63" i="8" s="1"/>
  <c r="FV64" i="8" s="1"/>
  <c r="FV65" i="8" s="1"/>
  <c r="FV66" i="8" s="1"/>
  <c r="FV67" i="8" s="1"/>
  <c r="FV68" i="8" s="1"/>
  <c r="FV69" i="8" s="1"/>
  <c r="FV70" i="8" s="1"/>
  <c r="FV71" i="8" s="1"/>
  <c r="FV72" i="8" s="1"/>
  <c r="FV73" i="8" s="1"/>
  <c r="FV74" i="8" s="1"/>
  <c r="FV75" i="8" s="1"/>
  <c r="FV76" i="8" s="1"/>
  <c r="FV77" i="8" s="1"/>
  <c r="FV78" i="8" s="1"/>
  <c r="FV79" i="8" s="1"/>
  <c r="FV80" i="8" s="1"/>
  <c r="FV81" i="8" s="1"/>
  <c r="FV82" i="8" s="1"/>
  <c r="FV83" i="8" s="1"/>
  <c r="FV84" i="8" s="1"/>
  <c r="FV85" i="8" s="1"/>
  <c r="FV86" i="8" s="1"/>
  <c r="FV87" i="8" s="1"/>
  <c r="FV88" i="8" s="1"/>
  <c r="FV89" i="8" s="1"/>
  <c r="FV90" i="8" s="1"/>
  <c r="FV91" i="8" s="1"/>
  <c r="FV92" i="8" s="1"/>
  <c r="FV93" i="8" s="1"/>
  <c r="FV94" i="8" s="1"/>
  <c r="FV95" i="8" s="1"/>
  <c r="FV96" i="8" s="1"/>
  <c r="FV97" i="8" s="1"/>
  <c r="FV98" i="8" s="1"/>
  <c r="FV99" i="8" s="1"/>
  <c r="FV100" i="8" s="1"/>
  <c r="FV101" i="8" s="1"/>
  <c r="FV102" i="8" s="1"/>
  <c r="FV103" i="8" s="1"/>
  <c r="FV104" i="8" s="1"/>
  <c r="FV105" i="8" s="1"/>
  <c r="FV106" i="8" s="1"/>
  <c r="FV107" i="8" s="1"/>
  <c r="FV108" i="8" s="1"/>
  <c r="FV109" i="8" s="1"/>
  <c r="FV110" i="8" s="1"/>
  <c r="FV111" i="8" s="1"/>
  <c r="FV112" i="8" s="1"/>
  <c r="FV113" i="8" s="1"/>
  <c r="FV114" i="8" s="1"/>
  <c r="FV115" i="8" s="1"/>
  <c r="FV116" i="8" s="1"/>
  <c r="FV117" i="8" s="1"/>
  <c r="FV118" i="8" s="1"/>
  <c r="FV119" i="8" s="1"/>
  <c r="FV120" i="8" s="1"/>
  <c r="FV121" i="8" s="1"/>
  <c r="FV122" i="8" s="1"/>
  <c r="FV123" i="8" s="1"/>
  <c r="FV124" i="8" s="1"/>
  <c r="FV125" i="8" s="1"/>
  <c r="FV126" i="8" s="1"/>
  <c r="FV127" i="8" s="1"/>
  <c r="FV128" i="8" s="1"/>
  <c r="FV129" i="8" s="1"/>
  <c r="FV130" i="8" s="1"/>
  <c r="FV131" i="8" s="1"/>
  <c r="FV132" i="8" s="1"/>
  <c r="FV133" i="8" s="1"/>
  <c r="FV134" i="8" s="1"/>
  <c r="FV135" i="8" s="1"/>
  <c r="FV136" i="8" s="1"/>
  <c r="FV137" i="8" s="1"/>
  <c r="FV138" i="8" s="1"/>
  <c r="FV139" i="8" s="1"/>
  <c r="FV140" i="8" s="1"/>
  <c r="FV141" i="8" s="1"/>
  <c r="FV142" i="8" s="1"/>
  <c r="FV143" i="8" s="1"/>
  <c r="FV144" i="8" s="1"/>
  <c r="FV145" i="8" s="1"/>
  <c r="FV146" i="8" s="1"/>
  <c r="FV147" i="8" s="1"/>
  <c r="FV148" i="8" s="1"/>
  <c r="FV149" i="8" s="1"/>
  <c r="FV150" i="8" s="1"/>
  <c r="FV151" i="8" s="1"/>
  <c r="FV152" i="8" s="1"/>
  <c r="FV153" i="8" s="1"/>
  <c r="FV154" i="8" s="1"/>
  <c r="FV155" i="8" s="1"/>
  <c r="FV156" i="8" s="1"/>
  <c r="FV157" i="8" s="1"/>
  <c r="FV158" i="8" s="1"/>
  <c r="FV159" i="8" s="1"/>
  <c r="FV160" i="8" s="1"/>
  <c r="FV161" i="8" s="1"/>
  <c r="FV162" i="8" s="1"/>
  <c r="FC10" i="8"/>
  <c r="FC11" i="8" s="1"/>
  <c r="FC12" i="8" s="1"/>
  <c r="FC13" i="8" s="1"/>
  <c r="FC14" i="8" s="1"/>
  <c r="FC15" i="8" s="1"/>
  <c r="FC16" i="8" s="1"/>
  <c r="FC17" i="8" s="1"/>
  <c r="FC18" i="8" s="1"/>
  <c r="FC19" i="8" s="1"/>
  <c r="FC20" i="8" s="1"/>
  <c r="FC21" i="8" s="1"/>
  <c r="FC22" i="8" s="1"/>
  <c r="FC23" i="8" s="1"/>
  <c r="FC24" i="8" s="1"/>
  <c r="FC25" i="8" s="1"/>
  <c r="FC26" i="8" s="1"/>
  <c r="FC27" i="8" s="1"/>
  <c r="FC28" i="8" s="1"/>
  <c r="FC29" i="8" s="1"/>
  <c r="FC30" i="8" s="1"/>
  <c r="FC31" i="8" s="1"/>
  <c r="FC32" i="8" s="1"/>
  <c r="FC33" i="8" s="1"/>
  <c r="FC34" i="8" s="1"/>
  <c r="FC35" i="8" s="1"/>
  <c r="FC36" i="8" s="1"/>
  <c r="FC37" i="8" s="1"/>
  <c r="FC38" i="8" s="1"/>
  <c r="FC39" i="8" s="1"/>
  <c r="FC40" i="8" s="1"/>
  <c r="FC41" i="8" s="1"/>
  <c r="FC42" i="8" s="1"/>
  <c r="FC43" i="8" s="1"/>
  <c r="FC44" i="8" s="1"/>
  <c r="FC45" i="8" s="1"/>
  <c r="FC46" i="8" s="1"/>
  <c r="FC47" i="8" s="1"/>
  <c r="FC48" i="8" s="1"/>
  <c r="FC49" i="8" s="1"/>
  <c r="FC50" i="8" s="1"/>
  <c r="FC51" i="8" s="1"/>
  <c r="FC52" i="8" s="1"/>
  <c r="FC53" i="8" s="1"/>
  <c r="FC54" i="8" s="1"/>
  <c r="FC55" i="8" s="1"/>
  <c r="FC56" i="8" s="1"/>
  <c r="FC57" i="8" s="1"/>
  <c r="FC58" i="8" s="1"/>
  <c r="FC59" i="8" s="1"/>
  <c r="FC60" i="8" s="1"/>
  <c r="FC61" i="8" s="1"/>
  <c r="FC62" i="8" s="1"/>
  <c r="FC63" i="8" s="1"/>
  <c r="FC64" i="8" s="1"/>
  <c r="FC65" i="8" s="1"/>
  <c r="FC66" i="8" s="1"/>
  <c r="FC67" i="8" s="1"/>
  <c r="FC68" i="8" s="1"/>
  <c r="FC69" i="8" s="1"/>
  <c r="FC70" i="8" s="1"/>
  <c r="FC71" i="8" s="1"/>
  <c r="FC72" i="8" s="1"/>
  <c r="FC73" i="8" s="1"/>
  <c r="FC74" i="8" s="1"/>
  <c r="FC75" i="8" s="1"/>
  <c r="FC76" i="8" s="1"/>
  <c r="FC77" i="8" s="1"/>
  <c r="FC78" i="8" s="1"/>
  <c r="FC79" i="8" s="1"/>
  <c r="FC80" i="8" s="1"/>
  <c r="FC81" i="8" s="1"/>
  <c r="FC82" i="8" s="1"/>
  <c r="FC83" i="8" s="1"/>
  <c r="FC84" i="8" s="1"/>
  <c r="FC85" i="8" s="1"/>
  <c r="FC86" i="8" s="1"/>
  <c r="FC87" i="8" s="1"/>
  <c r="FC88" i="8" s="1"/>
  <c r="FC89" i="8" s="1"/>
  <c r="FC90" i="8" s="1"/>
  <c r="FC91" i="8" s="1"/>
  <c r="FC92" i="8" s="1"/>
  <c r="FC93" i="8" s="1"/>
  <c r="FC94" i="8" s="1"/>
  <c r="FC95" i="8" s="1"/>
  <c r="FC96" i="8" s="1"/>
  <c r="FC97" i="8" s="1"/>
  <c r="FC98" i="8" s="1"/>
  <c r="FC99" i="8" s="1"/>
  <c r="FC100" i="8" s="1"/>
  <c r="FC101" i="8" s="1"/>
  <c r="FC102" i="8" s="1"/>
  <c r="FC103" i="8" s="1"/>
  <c r="FC104" i="8" s="1"/>
  <c r="FC105" i="8" s="1"/>
  <c r="FC106" i="8" s="1"/>
  <c r="FC107" i="8" s="1"/>
  <c r="FC108" i="8" s="1"/>
  <c r="FC109" i="8" s="1"/>
  <c r="FC110" i="8" s="1"/>
  <c r="FC111" i="8" s="1"/>
  <c r="FC112" i="8" s="1"/>
  <c r="FC113" i="8" s="1"/>
  <c r="FC114" i="8" s="1"/>
  <c r="FC115" i="8" s="1"/>
  <c r="FC116" i="8" s="1"/>
  <c r="FC117" i="8" s="1"/>
  <c r="FC118" i="8" s="1"/>
  <c r="FC119" i="8" s="1"/>
  <c r="FC120" i="8" s="1"/>
  <c r="FC121" i="8" s="1"/>
  <c r="FC122" i="8" s="1"/>
  <c r="FC123" i="8" s="1"/>
  <c r="FC124" i="8" s="1"/>
  <c r="FC125" i="8" s="1"/>
  <c r="FC126" i="8" s="1"/>
  <c r="FC127" i="8" s="1"/>
  <c r="FC128" i="8" s="1"/>
  <c r="FC129" i="8" s="1"/>
  <c r="FC130" i="8" s="1"/>
  <c r="FC131" i="8" s="1"/>
  <c r="FC132" i="8" s="1"/>
  <c r="FC133" i="8" s="1"/>
  <c r="FC134" i="8" s="1"/>
  <c r="FC135" i="8" s="1"/>
  <c r="FC136" i="8" s="1"/>
  <c r="FC137" i="8" s="1"/>
  <c r="FC138" i="8" s="1"/>
  <c r="FC139" i="8" s="1"/>
  <c r="FC140" i="8" s="1"/>
  <c r="FC141" i="8" s="1"/>
  <c r="FC142" i="8" s="1"/>
  <c r="FC143" i="8" s="1"/>
  <c r="FC144" i="8" s="1"/>
  <c r="FC145" i="8" s="1"/>
  <c r="FC146" i="8" s="1"/>
  <c r="FC147" i="8" s="1"/>
  <c r="FC148" i="8" s="1"/>
  <c r="FC149" i="8" s="1"/>
  <c r="FC150" i="8" s="1"/>
  <c r="FC151" i="8" s="1"/>
  <c r="FC152" i="8" s="1"/>
  <c r="FC153" i="8" s="1"/>
  <c r="FC154" i="8" s="1"/>
  <c r="FC155" i="8" s="1"/>
  <c r="FC156" i="8" s="1"/>
  <c r="FC157" i="8" s="1"/>
  <c r="FC158" i="8" s="1"/>
  <c r="FC159" i="8" s="1"/>
  <c r="FC160" i="8" s="1"/>
  <c r="FC161" i="8" s="1"/>
  <c r="FC162" i="8" s="1"/>
  <c r="KO10" i="8"/>
  <c r="KO11" i="8" s="1"/>
  <c r="CW11" i="8"/>
  <c r="CW12" i="8" s="1"/>
  <c r="FF10" i="8"/>
  <c r="FF11" i="8" s="1"/>
  <c r="FF12" i="8" s="1"/>
  <c r="FF13" i="8" s="1"/>
  <c r="FF14" i="8" s="1"/>
  <c r="FF15" i="8" s="1"/>
  <c r="FF16" i="8" s="1"/>
  <c r="FF17" i="8" s="1"/>
  <c r="FF18" i="8" s="1"/>
  <c r="FF19" i="8" s="1"/>
  <c r="FF20" i="8" s="1"/>
  <c r="FF21" i="8" s="1"/>
  <c r="FF22" i="8" s="1"/>
  <c r="FF23" i="8" s="1"/>
  <c r="FF24" i="8" s="1"/>
  <c r="FF25" i="8" s="1"/>
  <c r="FF26" i="8" s="1"/>
  <c r="FF27" i="8" s="1"/>
  <c r="FF28" i="8" s="1"/>
  <c r="FF29" i="8" s="1"/>
  <c r="FF30" i="8" s="1"/>
  <c r="FF31" i="8" s="1"/>
  <c r="FF32" i="8" s="1"/>
  <c r="FF33" i="8" s="1"/>
  <c r="FF34" i="8" s="1"/>
  <c r="FF35" i="8" s="1"/>
  <c r="FF36" i="8" s="1"/>
  <c r="FF37" i="8" s="1"/>
  <c r="FF38" i="8" s="1"/>
  <c r="FF39" i="8" s="1"/>
  <c r="FF40" i="8" s="1"/>
  <c r="FF41" i="8" s="1"/>
  <c r="FF42" i="8" s="1"/>
  <c r="FF43" i="8" s="1"/>
  <c r="FF44" i="8" s="1"/>
  <c r="FF45" i="8" s="1"/>
  <c r="FF46" i="8" s="1"/>
  <c r="FF47" i="8" s="1"/>
  <c r="FF48" i="8" s="1"/>
  <c r="FF49" i="8" s="1"/>
  <c r="FF50" i="8" s="1"/>
  <c r="FF51" i="8" s="1"/>
  <c r="FF52" i="8" s="1"/>
  <c r="FF53" i="8" s="1"/>
  <c r="FF54" i="8" s="1"/>
  <c r="FF55" i="8" s="1"/>
  <c r="FF56" i="8" s="1"/>
  <c r="FF57" i="8" s="1"/>
  <c r="FF58" i="8" s="1"/>
  <c r="FF59" i="8" s="1"/>
  <c r="FF60" i="8" s="1"/>
  <c r="FF61" i="8" s="1"/>
  <c r="FF62" i="8" s="1"/>
  <c r="FF63" i="8" s="1"/>
  <c r="FF64" i="8" s="1"/>
  <c r="FF65" i="8" s="1"/>
  <c r="FF66" i="8" s="1"/>
  <c r="FF67" i="8" s="1"/>
  <c r="FF68" i="8" s="1"/>
  <c r="FF69" i="8" s="1"/>
  <c r="FF70" i="8" s="1"/>
  <c r="FF71" i="8" s="1"/>
  <c r="FF72" i="8" s="1"/>
  <c r="FF73" i="8" s="1"/>
  <c r="FF74" i="8" s="1"/>
  <c r="FF75" i="8" s="1"/>
  <c r="FF76" i="8" s="1"/>
  <c r="FF77" i="8" s="1"/>
  <c r="FF78" i="8" s="1"/>
  <c r="FF79" i="8" s="1"/>
  <c r="FF80" i="8" s="1"/>
  <c r="FF81" i="8" s="1"/>
  <c r="FF82" i="8" s="1"/>
  <c r="FF83" i="8" s="1"/>
  <c r="FF84" i="8" s="1"/>
  <c r="FF85" i="8" s="1"/>
  <c r="FF86" i="8" s="1"/>
  <c r="FF87" i="8" s="1"/>
  <c r="FF88" i="8" s="1"/>
  <c r="FF89" i="8" s="1"/>
  <c r="FF90" i="8" s="1"/>
  <c r="FF91" i="8" s="1"/>
  <c r="FF92" i="8" s="1"/>
  <c r="FF93" i="8" s="1"/>
  <c r="FF94" i="8" s="1"/>
  <c r="FF95" i="8" s="1"/>
  <c r="FF96" i="8" s="1"/>
  <c r="FF97" i="8" s="1"/>
  <c r="FF98" i="8" s="1"/>
  <c r="FF99" i="8" s="1"/>
  <c r="FF100" i="8" s="1"/>
  <c r="FF101" i="8" s="1"/>
  <c r="FF102" i="8" s="1"/>
  <c r="FF103" i="8" s="1"/>
  <c r="FF104" i="8" s="1"/>
  <c r="FF105" i="8" s="1"/>
  <c r="FF106" i="8" s="1"/>
  <c r="FF107" i="8" s="1"/>
  <c r="FF108" i="8" s="1"/>
  <c r="FF109" i="8" s="1"/>
  <c r="FF110" i="8" s="1"/>
  <c r="FF111" i="8" s="1"/>
  <c r="FF112" i="8" s="1"/>
  <c r="FF113" i="8" s="1"/>
  <c r="FF114" i="8" s="1"/>
  <c r="FF115" i="8" s="1"/>
  <c r="FF116" i="8" s="1"/>
  <c r="FF117" i="8" s="1"/>
  <c r="FF118" i="8" s="1"/>
  <c r="FF119" i="8" s="1"/>
  <c r="FF120" i="8" s="1"/>
  <c r="FF121" i="8" s="1"/>
  <c r="FF122" i="8" s="1"/>
  <c r="FF123" i="8" s="1"/>
  <c r="FF124" i="8" s="1"/>
  <c r="FF125" i="8" s="1"/>
  <c r="FF126" i="8" s="1"/>
  <c r="FF127" i="8" s="1"/>
  <c r="FF128" i="8" s="1"/>
  <c r="FF129" i="8" s="1"/>
  <c r="FF130" i="8" s="1"/>
  <c r="FF131" i="8" s="1"/>
  <c r="FF132" i="8" s="1"/>
  <c r="FF133" i="8" s="1"/>
  <c r="FF134" i="8" s="1"/>
  <c r="FF135" i="8" s="1"/>
  <c r="FF136" i="8" s="1"/>
  <c r="FF137" i="8" s="1"/>
  <c r="FF138" i="8" s="1"/>
  <c r="FF139" i="8" s="1"/>
  <c r="FF140" i="8" s="1"/>
  <c r="FF141" i="8" s="1"/>
  <c r="FF142" i="8" s="1"/>
  <c r="FF143" i="8" s="1"/>
  <c r="FF144" i="8" s="1"/>
  <c r="FF145" i="8" s="1"/>
  <c r="FF146" i="8" s="1"/>
  <c r="FF147" i="8" s="1"/>
  <c r="FF148" i="8" s="1"/>
  <c r="FF149" i="8" s="1"/>
  <c r="FF150" i="8" s="1"/>
  <c r="FF151" i="8" s="1"/>
  <c r="FF152" i="8" s="1"/>
  <c r="FF153" i="8" s="1"/>
  <c r="FF154" i="8" s="1"/>
  <c r="FF155" i="8" s="1"/>
  <c r="FF156" i="8" s="1"/>
  <c r="FF157" i="8" s="1"/>
  <c r="FF158" i="8" s="1"/>
  <c r="FF159" i="8" s="1"/>
  <c r="FF160" i="8" s="1"/>
  <c r="FF161" i="8" s="1"/>
  <c r="FF162" i="8" s="1"/>
  <c r="DP10" i="8"/>
  <c r="DP11" i="8" s="1"/>
  <c r="DP12" i="8" s="1"/>
  <c r="DP13" i="8" s="1"/>
  <c r="DP14" i="8" s="1"/>
  <c r="DP15" i="8" s="1"/>
  <c r="DP16" i="8" s="1"/>
  <c r="DP17" i="8" s="1"/>
  <c r="DP18" i="8" s="1"/>
  <c r="DP19" i="8" s="1"/>
  <c r="DP20" i="8" s="1"/>
  <c r="DP21" i="8" s="1"/>
  <c r="DP22" i="8" s="1"/>
  <c r="DP23" i="8" s="1"/>
  <c r="DP24" i="8" s="1"/>
  <c r="DP25" i="8" s="1"/>
  <c r="DP26" i="8" s="1"/>
  <c r="DP27" i="8" s="1"/>
  <c r="DP28" i="8" s="1"/>
  <c r="DP29" i="8" s="1"/>
  <c r="DP30" i="8" s="1"/>
  <c r="DP31" i="8" s="1"/>
  <c r="DP32" i="8" s="1"/>
  <c r="DP33" i="8" s="1"/>
  <c r="DP34" i="8" s="1"/>
  <c r="DP35" i="8" s="1"/>
  <c r="DP36" i="8" s="1"/>
  <c r="DP37" i="8" s="1"/>
  <c r="DP38" i="8" s="1"/>
  <c r="DP39" i="8" s="1"/>
  <c r="DP40" i="8" s="1"/>
  <c r="DP41" i="8" s="1"/>
  <c r="DP42" i="8" s="1"/>
  <c r="DP43" i="8" s="1"/>
  <c r="DP44" i="8" s="1"/>
  <c r="DP45" i="8" s="1"/>
  <c r="DP46" i="8" s="1"/>
  <c r="DP47" i="8" s="1"/>
  <c r="DP48" i="8" s="1"/>
  <c r="DP49" i="8" s="1"/>
  <c r="DP50" i="8" s="1"/>
  <c r="DP51" i="8" s="1"/>
  <c r="DP52" i="8" s="1"/>
  <c r="DP53" i="8" s="1"/>
  <c r="DP54" i="8" s="1"/>
  <c r="DP55" i="8" s="1"/>
  <c r="DP56" i="8" s="1"/>
  <c r="DP57" i="8" s="1"/>
  <c r="DP58" i="8" s="1"/>
  <c r="DP59" i="8" s="1"/>
  <c r="DP60" i="8" s="1"/>
  <c r="DP61" i="8" s="1"/>
  <c r="DP62" i="8" s="1"/>
  <c r="DP63" i="8" s="1"/>
  <c r="DP64" i="8" s="1"/>
  <c r="DP65" i="8" s="1"/>
  <c r="DP66" i="8" s="1"/>
  <c r="DP67" i="8" s="1"/>
  <c r="DP68" i="8" s="1"/>
  <c r="DP69" i="8" s="1"/>
  <c r="DP70" i="8" s="1"/>
  <c r="DP71" i="8" s="1"/>
  <c r="DP72" i="8" s="1"/>
  <c r="DP73" i="8" s="1"/>
  <c r="DP74" i="8" s="1"/>
  <c r="DP75" i="8" s="1"/>
  <c r="DP76" i="8" s="1"/>
  <c r="DP77" i="8" s="1"/>
  <c r="DP78" i="8" s="1"/>
  <c r="DP79" i="8" s="1"/>
  <c r="DP80" i="8" s="1"/>
  <c r="DP81" i="8" s="1"/>
  <c r="DP82" i="8" s="1"/>
  <c r="DP83" i="8" s="1"/>
  <c r="DP84" i="8" s="1"/>
  <c r="DP85" i="8" s="1"/>
  <c r="DP86" i="8" s="1"/>
  <c r="DP87" i="8" s="1"/>
  <c r="DP88" i="8" s="1"/>
  <c r="DP89" i="8" s="1"/>
  <c r="DP90" i="8" s="1"/>
  <c r="DP91" i="8" s="1"/>
  <c r="DP92" i="8" s="1"/>
  <c r="DP93" i="8" s="1"/>
  <c r="DP94" i="8" s="1"/>
  <c r="DP95" i="8" s="1"/>
  <c r="DP96" i="8" s="1"/>
  <c r="DP97" i="8" s="1"/>
  <c r="DP98" i="8" s="1"/>
  <c r="DP99" i="8" s="1"/>
  <c r="DP100" i="8" s="1"/>
  <c r="DP101" i="8" s="1"/>
  <c r="DP102" i="8" s="1"/>
  <c r="DP103" i="8" s="1"/>
  <c r="DP104" i="8" s="1"/>
  <c r="DP105" i="8" s="1"/>
  <c r="DP106" i="8" s="1"/>
  <c r="DP107" i="8" s="1"/>
  <c r="DP108" i="8" s="1"/>
  <c r="DP109" i="8" s="1"/>
  <c r="DP110" i="8" s="1"/>
  <c r="DP111" i="8" s="1"/>
  <c r="DP112" i="8" s="1"/>
  <c r="DP113" i="8" s="1"/>
  <c r="DP114" i="8" s="1"/>
  <c r="DP115" i="8" s="1"/>
  <c r="DP116" i="8" s="1"/>
  <c r="DP117" i="8" s="1"/>
  <c r="DP118" i="8" s="1"/>
  <c r="DP119" i="8" s="1"/>
  <c r="DP120" i="8" s="1"/>
  <c r="DP121" i="8" s="1"/>
  <c r="DP122" i="8" s="1"/>
  <c r="DP123" i="8" s="1"/>
  <c r="DP124" i="8" s="1"/>
  <c r="DP125" i="8" s="1"/>
  <c r="DP126" i="8" s="1"/>
  <c r="DP127" i="8" s="1"/>
  <c r="DP128" i="8" s="1"/>
  <c r="DP129" i="8" s="1"/>
  <c r="DP130" i="8" s="1"/>
  <c r="DP131" i="8" s="1"/>
  <c r="DP132" i="8" s="1"/>
  <c r="DP133" i="8" s="1"/>
  <c r="DP134" i="8" s="1"/>
  <c r="DP135" i="8" s="1"/>
  <c r="DP136" i="8" s="1"/>
  <c r="DP137" i="8" s="1"/>
  <c r="DP138" i="8" s="1"/>
  <c r="DP139" i="8" s="1"/>
  <c r="DP140" i="8" s="1"/>
  <c r="DP141" i="8" s="1"/>
  <c r="DP142" i="8" s="1"/>
  <c r="DP143" i="8" s="1"/>
  <c r="DP144" i="8" s="1"/>
  <c r="DP145" i="8" s="1"/>
  <c r="DP146" i="8" s="1"/>
  <c r="DP147" i="8" s="1"/>
  <c r="DP148" i="8" s="1"/>
  <c r="DP149" i="8" s="1"/>
  <c r="DP150" i="8" s="1"/>
  <c r="DP151" i="8" s="1"/>
  <c r="DP152" i="8" s="1"/>
  <c r="DP153" i="8" s="1"/>
  <c r="DP154" i="8" s="1"/>
  <c r="DP155" i="8" s="1"/>
  <c r="DP156" i="8" s="1"/>
  <c r="DP157" i="8" s="1"/>
  <c r="DP158" i="8" s="1"/>
  <c r="DP159" i="8" s="1"/>
  <c r="DP160" i="8" s="1"/>
  <c r="DP161" i="8" s="1"/>
  <c r="DP162" i="8" s="1"/>
  <c r="HB11" i="8"/>
  <c r="HB12" i="8" s="1"/>
  <c r="GU10" i="8"/>
  <c r="HZ11" i="8"/>
  <c r="GT10" i="8"/>
  <c r="BM13" i="4"/>
  <c r="BN12" i="4"/>
  <c r="HE11" i="8"/>
  <c r="HE12" i="8" s="1"/>
  <c r="BC13" i="4"/>
  <c r="BD13" i="4" s="1"/>
  <c r="GP10" i="8"/>
  <c r="CM10" i="8"/>
  <c r="CM11" i="8" s="1"/>
  <c r="CM12" i="8" s="1"/>
  <c r="AO13" i="4"/>
  <c r="IZ10" i="8"/>
  <c r="IZ11" i="8" s="1"/>
  <c r="ED10" i="8"/>
  <c r="ED11" i="8" s="1"/>
  <c r="ED12" i="8" s="1"/>
  <c r="ED13" i="8" s="1"/>
  <c r="ED14" i="8" s="1"/>
  <c r="ED15" i="8" s="1"/>
  <c r="ED16" i="8" s="1"/>
  <c r="ED17" i="8" s="1"/>
  <c r="ED18" i="8" s="1"/>
  <c r="ED19" i="8" s="1"/>
  <c r="ED20" i="8" s="1"/>
  <c r="ED21" i="8" s="1"/>
  <c r="ED22" i="8" s="1"/>
  <c r="ED23" i="8" s="1"/>
  <c r="ED24" i="8" s="1"/>
  <c r="ED25" i="8" s="1"/>
  <c r="ED26" i="8" s="1"/>
  <c r="ED27" i="8" s="1"/>
  <c r="ED28" i="8" s="1"/>
  <c r="ED29" i="8" s="1"/>
  <c r="ED30" i="8" s="1"/>
  <c r="ED31" i="8" s="1"/>
  <c r="ED32" i="8" s="1"/>
  <c r="ED33" i="8" s="1"/>
  <c r="ED34" i="8" s="1"/>
  <c r="ED35" i="8" s="1"/>
  <c r="ED36" i="8" s="1"/>
  <c r="ED37" i="8" s="1"/>
  <c r="ED38" i="8" s="1"/>
  <c r="ED39" i="8" s="1"/>
  <c r="ED40" i="8" s="1"/>
  <c r="ED41" i="8" s="1"/>
  <c r="ED42" i="8" s="1"/>
  <c r="ED43" i="8" s="1"/>
  <c r="ED44" i="8" s="1"/>
  <c r="ED45" i="8" s="1"/>
  <c r="ED46" i="8" s="1"/>
  <c r="ED47" i="8" s="1"/>
  <c r="ED48" i="8" s="1"/>
  <c r="ED49" i="8" s="1"/>
  <c r="ED50" i="8" s="1"/>
  <c r="ED51" i="8" s="1"/>
  <c r="ED52" i="8" s="1"/>
  <c r="ED53" i="8" s="1"/>
  <c r="ED54" i="8" s="1"/>
  <c r="ED55" i="8" s="1"/>
  <c r="ED56" i="8" s="1"/>
  <c r="ED57" i="8" s="1"/>
  <c r="ED58" i="8" s="1"/>
  <c r="ED59" i="8" s="1"/>
  <c r="ED60" i="8" s="1"/>
  <c r="ED61" i="8" s="1"/>
  <c r="ED62" i="8" s="1"/>
  <c r="ED63" i="8" s="1"/>
  <c r="ED64" i="8" s="1"/>
  <c r="ED65" i="8" s="1"/>
  <c r="ED66" i="8" s="1"/>
  <c r="ED67" i="8" s="1"/>
  <c r="ED68" i="8" s="1"/>
  <c r="ED69" i="8" s="1"/>
  <c r="ED70" i="8" s="1"/>
  <c r="ED71" i="8" s="1"/>
  <c r="ED72" i="8" s="1"/>
  <c r="ED73" i="8" s="1"/>
  <c r="ED74" i="8" s="1"/>
  <c r="ED75" i="8" s="1"/>
  <c r="ED76" i="8" s="1"/>
  <c r="ED77" i="8" s="1"/>
  <c r="ED78" i="8" s="1"/>
  <c r="ED79" i="8" s="1"/>
  <c r="ED80" i="8" s="1"/>
  <c r="ED81" i="8" s="1"/>
  <c r="ED82" i="8" s="1"/>
  <c r="ED83" i="8" s="1"/>
  <c r="ED84" i="8" s="1"/>
  <c r="ED85" i="8" s="1"/>
  <c r="ED86" i="8" s="1"/>
  <c r="ED87" i="8" s="1"/>
  <c r="ED88" i="8" s="1"/>
  <c r="ED89" i="8" s="1"/>
  <c r="ED90" i="8" s="1"/>
  <c r="ED91" i="8" s="1"/>
  <c r="ED92" i="8" s="1"/>
  <c r="ED93" i="8" s="1"/>
  <c r="ED94" i="8" s="1"/>
  <c r="ED95" i="8" s="1"/>
  <c r="ED96" i="8" s="1"/>
  <c r="ED97" i="8" s="1"/>
  <c r="ED98" i="8" s="1"/>
  <c r="ED99" i="8" s="1"/>
  <c r="ED100" i="8" s="1"/>
  <c r="ED101" i="8" s="1"/>
  <c r="ED102" i="8" s="1"/>
  <c r="ED103" i="8" s="1"/>
  <c r="ED104" i="8" s="1"/>
  <c r="ED105" i="8" s="1"/>
  <c r="ED106" i="8" s="1"/>
  <c r="ED107" i="8" s="1"/>
  <c r="ED108" i="8" s="1"/>
  <c r="ED109" i="8" s="1"/>
  <c r="ED110" i="8" s="1"/>
  <c r="ED111" i="8" s="1"/>
  <c r="ED112" i="8" s="1"/>
  <c r="ED113" i="8" s="1"/>
  <c r="ED114" i="8" s="1"/>
  <c r="ED115" i="8" s="1"/>
  <c r="ED116" i="8" s="1"/>
  <c r="ED117" i="8" s="1"/>
  <c r="ED118" i="8" s="1"/>
  <c r="ED119" i="8" s="1"/>
  <c r="ED120" i="8" s="1"/>
  <c r="ED121" i="8" s="1"/>
  <c r="ED122" i="8" s="1"/>
  <c r="ED123" i="8" s="1"/>
  <c r="ED124" i="8" s="1"/>
  <c r="ED125" i="8" s="1"/>
  <c r="ED126" i="8" s="1"/>
  <c r="ED127" i="8" s="1"/>
  <c r="ED128" i="8" s="1"/>
  <c r="ED129" i="8" s="1"/>
  <c r="ED130" i="8" s="1"/>
  <c r="ED131" i="8" s="1"/>
  <c r="ED132" i="8" s="1"/>
  <c r="ED133" i="8" s="1"/>
  <c r="ED134" i="8" s="1"/>
  <c r="ED135" i="8" s="1"/>
  <c r="ED136" i="8" s="1"/>
  <c r="ED137" i="8" s="1"/>
  <c r="ED138" i="8" s="1"/>
  <c r="ED139" i="8" s="1"/>
  <c r="ED140" i="8" s="1"/>
  <c r="ED141" i="8" s="1"/>
  <c r="ED142" i="8" s="1"/>
  <c r="ED143" i="8" s="1"/>
  <c r="ED144" i="8" s="1"/>
  <c r="ED145" i="8" s="1"/>
  <c r="ED146" i="8" s="1"/>
  <c r="ED147" i="8" s="1"/>
  <c r="ED148" i="8" s="1"/>
  <c r="ED149" i="8" s="1"/>
  <c r="ED150" i="8" s="1"/>
  <c r="ED151" i="8" s="1"/>
  <c r="ED152" i="8" s="1"/>
  <c r="ED153" i="8" s="1"/>
  <c r="ED154" i="8" s="1"/>
  <c r="ED155" i="8" s="1"/>
  <c r="ED156" i="8" s="1"/>
  <c r="ED157" i="8" s="1"/>
  <c r="ED158" i="8" s="1"/>
  <c r="ED159" i="8" s="1"/>
  <c r="ED160" i="8" s="1"/>
  <c r="ED161" i="8" s="1"/>
  <c r="ED162" i="8" s="1"/>
  <c r="IX10" i="8"/>
  <c r="IX11" i="8" s="1"/>
  <c r="X12" i="4"/>
  <c r="DJ11" i="8" s="1"/>
  <c r="JA10" i="8"/>
  <c r="JA11" i="8" s="1"/>
  <c r="CU11" i="8"/>
  <c r="CU12" i="8" s="1"/>
  <c r="HA11" i="8"/>
  <c r="K73" i="7"/>
  <c r="L73" i="7"/>
  <c r="J73" i="7"/>
  <c r="N73" i="7"/>
  <c r="I73" i="7"/>
  <c r="M73" i="7"/>
  <c r="LM9" i="8"/>
  <c r="LN8" i="8"/>
  <c r="AF73" i="7"/>
  <c r="KO73" i="7"/>
  <c r="BA72" i="7"/>
  <c r="BA73" i="7" s="1"/>
  <c r="GK73" i="7"/>
  <c r="M75" i="5"/>
  <c r="M76" i="5" s="1"/>
  <c r="BK75" i="5"/>
  <c r="N74" i="5"/>
  <c r="AT75" i="5"/>
  <c r="AT76" i="5" s="1"/>
  <c r="GI73" i="7"/>
  <c r="AH75" i="5"/>
  <c r="AH76" i="5" s="1"/>
  <c r="AI74" i="5"/>
  <c r="KZ73" i="7"/>
  <c r="CU72" i="7"/>
  <c r="CU73" i="7" s="1"/>
  <c r="LH73" i="7"/>
  <c r="KG73" i="7"/>
  <c r="LK73" i="7"/>
  <c r="LK74" i="7" s="1"/>
  <c r="EZ9" i="8"/>
  <c r="EY10" i="8"/>
  <c r="BM9" i="8"/>
  <c r="BN8" i="8"/>
  <c r="GW9" i="7"/>
  <c r="GX8" i="7"/>
  <c r="AG73" i="7"/>
  <c r="Y9" i="7"/>
  <c r="Z8" i="7"/>
  <c r="EL73" i="7"/>
  <c r="JU72" i="7"/>
  <c r="JU73" i="7" s="1"/>
  <c r="FN73" i="7"/>
  <c r="IK9" i="8"/>
  <c r="IL8" i="8"/>
  <c r="BW9" i="7"/>
  <c r="BX8" i="7"/>
  <c r="BC75" i="5"/>
  <c r="BC76" i="5" s="1"/>
  <c r="BD74" i="5"/>
  <c r="BO75" i="5"/>
  <c r="JE9" i="8"/>
  <c r="JF8" i="8"/>
  <c r="GJ73" i="7"/>
  <c r="LC9" i="7"/>
  <c r="LD8" i="7"/>
  <c r="KT8" i="8"/>
  <c r="KS9" i="8"/>
  <c r="HH9" i="8"/>
  <c r="HG10" i="8"/>
  <c r="AV72" i="7"/>
  <c r="AV73" i="7" s="1"/>
  <c r="AS9" i="7"/>
  <c r="AT8" i="7"/>
  <c r="CW72" i="7"/>
  <c r="CW73" i="7" s="1"/>
  <c r="BC9" i="8"/>
  <c r="BD8" i="8"/>
  <c r="KX73" i="7"/>
  <c r="JX72" i="7"/>
  <c r="JX73" i="7" s="1"/>
  <c r="BQ75" i="5"/>
  <c r="BR74" i="5"/>
  <c r="CZ72" i="7"/>
  <c r="CZ73" i="7" s="1"/>
  <c r="FO73" i="7"/>
  <c r="FM73" i="7"/>
  <c r="FY73" i="7"/>
  <c r="U75" i="5"/>
  <c r="JY9" i="7"/>
  <c r="JZ8" i="7"/>
  <c r="O9" i="7"/>
  <c r="P8" i="7"/>
  <c r="AZ72" i="7"/>
  <c r="AZ73" i="7" s="1"/>
  <c r="EP9" i="8"/>
  <c r="EO10" i="8"/>
  <c r="AX74" i="5"/>
  <c r="AX75" i="5" s="1"/>
  <c r="GF73" i="7"/>
  <c r="BB74" i="5"/>
  <c r="BB75" i="5" s="1"/>
  <c r="IS72" i="7"/>
  <c r="IO72" i="7"/>
  <c r="IO73" i="7" s="1"/>
  <c r="IO74" i="7" s="1"/>
  <c r="IR72" i="7"/>
  <c r="IQ72" i="7"/>
  <c r="IQ73" i="7" s="1"/>
  <c r="IQ74" i="7" s="1"/>
  <c r="IT72" i="7"/>
  <c r="GH73" i="7"/>
  <c r="IA9" i="8"/>
  <c r="IB8" i="8"/>
  <c r="KH73" i="7"/>
  <c r="E260" i="2"/>
  <c r="F260" i="2"/>
  <c r="G260" i="2"/>
  <c r="D261" i="2"/>
  <c r="D77" i="2"/>
  <c r="E76" i="2"/>
  <c r="E76" i="5" s="1"/>
  <c r="F76" i="2"/>
  <c r="AB76" i="5" s="1"/>
  <c r="G76" i="2"/>
  <c r="AW76" i="5" s="1"/>
  <c r="BM9" i="7"/>
  <c r="BN8" i="7"/>
  <c r="AC73" i="7"/>
  <c r="DA9" i="7"/>
  <c r="DB8" i="7"/>
  <c r="AP75" i="5"/>
  <c r="AP76" i="5" s="1"/>
  <c r="V75" i="5"/>
  <c r="F75" i="5"/>
  <c r="V74" i="7" s="1"/>
  <c r="BA76" i="5"/>
  <c r="AO72" i="7"/>
  <c r="AO73" i="7" s="1"/>
  <c r="CH8" i="8"/>
  <c r="CG9" i="8"/>
  <c r="LS11" i="8"/>
  <c r="LS12" i="8" s="1"/>
  <c r="KW73" i="7"/>
  <c r="FS9" i="7"/>
  <c r="FT8" i="7"/>
  <c r="S73" i="7"/>
  <c r="AT8" i="8"/>
  <c r="AS9" i="8"/>
  <c r="T73" i="7"/>
  <c r="IA9" i="7"/>
  <c r="IB8" i="7"/>
  <c r="DV9" i="8"/>
  <c r="DU10" i="8"/>
  <c r="W73" i="7"/>
  <c r="Q75" i="5"/>
  <c r="Q76" i="5" s="1"/>
  <c r="R74" i="5"/>
  <c r="KF73" i="7"/>
  <c r="LG74" i="7"/>
  <c r="LM9" i="7"/>
  <c r="LN8" i="7"/>
  <c r="KD73" i="7"/>
  <c r="BE76" i="5"/>
  <c r="GL73" i="7"/>
  <c r="BP75" i="5"/>
  <c r="P74" i="5"/>
  <c r="BU73" i="7" s="1"/>
  <c r="BV72" i="7"/>
  <c r="BR72" i="7"/>
  <c r="BP72" i="7"/>
  <c r="BQ72" i="7"/>
  <c r="GW10" i="8"/>
  <c r="GX9" i="8"/>
  <c r="DU9" i="7"/>
  <c r="DV8" i="7"/>
  <c r="KC73" i="7"/>
  <c r="I11" i="8"/>
  <c r="HE73" i="7"/>
  <c r="BW9" i="8"/>
  <c r="BX8" i="8"/>
  <c r="AR75" i="5"/>
  <c r="AQ74" i="5"/>
  <c r="GV73" i="7" s="1"/>
  <c r="AN72" i="7"/>
  <c r="AN73" i="7" s="1"/>
  <c r="AL75" i="5"/>
  <c r="AL76" i="5" s="1"/>
  <c r="LW9" i="7"/>
  <c r="LX8" i="7"/>
  <c r="LT11" i="8"/>
  <c r="LT12" i="8" s="1"/>
  <c r="EU73" i="7"/>
  <c r="IN72" i="7"/>
  <c r="JS72" i="7"/>
  <c r="JS73" i="7" s="1"/>
  <c r="BL73" i="7"/>
  <c r="FW73" i="7"/>
  <c r="EE9" i="7"/>
  <c r="EF8" i="7"/>
  <c r="AI9" i="7"/>
  <c r="AJ8" i="7"/>
  <c r="O75" i="5"/>
  <c r="DB8" i="8"/>
  <c r="DA9" i="8"/>
  <c r="ES73" i="7"/>
  <c r="BF75" i="5"/>
  <c r="JL74" i="7" s="1"/>
  <c r="CG9" i="7"/>
  <c r="CH8" i="7"/>
  <c r="JV72" i="7"/>
  <c r="JV73" i="7" s="1"/>
  <c r="IU9" i="7"/>
  <c r="IV8" i="7"/>
  <c r="AC75" i="5"/>
  <c r="EA74" i="7" s="1"/>
  <c r="AY75" i="5"/>
  <c r="AZ74" i="5"/>
  <c r="U73" i="7"/>
  <c r="AJ75" i="5"/>
  <c r="AJ76" i="5" s="1"/>
  <c r="GG73" i="7"/>
  <c r="HQ10" i="8"/>
  <c r="HR9" i="8"/>
  <c r="AU74" i="5"/>
  <c r="HP73" i="7" s="1"/>
  <c r="ET73" i="7"/>
  <c r="H11" i="8"/>
  <c r="GM9" i="7"/>
  <c r="GN8" i="7"/>
  <c r="DK9" i="8"/>
  <c r="DL8" i="8"/>
  <c r="AA74" i="5"/>
  <c r="AA75" i="5" s="1"/>
  <c r="DN72" i="7"/>
  <c r="DS72" i="7"/>
  <c r="DP72" i="7"/>
  <c r="DT72" i="7"/>
  <c r="DQ72" i="7"/>
  <c r="DR72" i="7"/>
  <c r="DO72" i="7"/>
  <c r="GD9" i="8"/>
  <c r="GC10" i="8"/>
  <c r="DK9" i="7"/>
  <c r="DL8" i="7"/>
  <c r="ER73" i="7"/>
  <c r="JJ73" i="7"/>
  <c r="BC9" i="7"/>
  <c r="BD8" i="7"/>
  <c r="AR72" i="7"/>
  <c r="AR73" i="7" s="1"/>
  <c r="CT72" i="7"/>
  <c r="CT73" i="7" s="1"/>
  <c r="FJ8" i="8"/>
  <c r="FI9" i="8"/>
  <c r="W75" i="5"/>
  <c r="W76" i="5" s="1"/>
  <c r="J15" i="2"/>
  <c r="L14" i="2"/>
  <c r="AR14" i="4" s="1"/>
  <c r="K14" i="2"/>
  <c r="U14" i="4" s="1"/>
  <c r="M14" i="2"/>
  <c r="BE14" i="4" s="1"/>
  <c r="C75" i="5"/>
  <c r="JW72" i="7"/>
  <c r="JW73" i="7" s="1"/>
  <c r="S75" i="5"/>
  <c r="S76" i="5" s="1"/>
  <c r="T74" i="5"/>
  <c r="AF75" i="5"/>
  <c r="AF76" i="5" s="1"/>
  <c r="AN75" i="5"/>
  <c r="DX74" i="7"/>
  <c r="KE73" i="7"/>
  <c r="FX73" i="7"/>
  <c r="EE9" i="8"/>
  <c r="EF8" i="8"/>
  <c r="AQ72" i="7"/>
  <c r="AQ73" i="7" s="1"/>
  <c r="BM75" i="5"/>
  <c r="BM76" i="5" s="1"/>
  <c r="JE9" i="7"/>
  <c r="JF8" i="7"/>
  <c r="GM10" i="8"/>
  <c r="GN9" i="8"/>
  <c r="KI9" i="7"/>
  <c r="KJ8" i="7"/>
  <c r="CX72" i="7"/>
  <c r="CX73" i="7" s="1"/>
  <c r="I75" i="5"/>
  <c r="I76" i="5" s="1"/>
  <c r="JO9" i="8"/>
  <c r="JP8" i="8"/>
  <c r="FS10" i="8"/>
  <c r="FT9" i="8"/>
  <c r="AH73" i="7"/>
  <c r="IU10" i="8"/>
  <c r="IV9" i="8"/>
  <c r="AX72" i="7"/>
  <c r="AX73" i="7" s="1"/>
  <c r="Z75" i="5"/>
  <c r="LJ73" i="7"/>
  <c r="BP12" i="4"/>
  <c r="LH11" i="8" s="1"/>
  <c r="O9" i="8"/>
  <c r="P8" i="8"/>
  <c r="AD73" i="7"/>
  <c r="HY73" i="7"/>
  <c r="HY74" i="7" s="1"/>
  <c r="KB73" i="7"/>
  <c r="AS74" i="5"/>
  <c r="GZ73" i="7" s="1"/>
  <c r="HG9" i="7"/>
  <c r="HH8" i="7"/>
  <c r="JO9" i="7"/>
  <c r="JP8" i="7"/>
  <c r="GC9" i="7"/>
  <c r="GD8" i="7"/>
  <c r="LA73" i="7"/>
  <c r="L11" i="8"/>
  <c r="LQ11" i="8"/>
  <c r="LQ12" i="8" s="1"/>
  <c r="JM74" i="7"/>
  <c r="AB73" i="7"/>
  <c r="G75" i="5"/>
  <c r="G76" i="5" s="1"/>
  <c r="K11" i="8"/>
  <c r="EY9" i="7"/>
  <c r="EZ8" i="7"/>
  <c r="HQ9" i="7"/>
  <c r="HR8" i="7"/>
  <c r="AL72" i="7"/>
  <c r="AL73" i="7" s="1"/>
  <c r="LP11" i="8"/>
  <c r="LP12" i="8" s="1"/>
  <c r="H73" i="7"/>
  <c r="Z8" i="8"/>
  <c r="Y9" i="8"/>
  <c r="KS9" i="7"/>
  <c r="KT8" i="7"/>
  <c r="FV73" i="7"/>
  <c r="BH73" i="7"/>
  <c r="JY9" i="8"/>
  <c r="JZ8" i="8"/>
  <c r="JT72" i="7"/>
  <c r="JT73" i="7" s="1"/>
  <c r="CV72" i="7"/>
  <c r="CV73" i="7" s="1"/>
  <c r="IK9" i="7"/>
  <c r="IL8" i="7"/>
  <c r="K75" i="5"/>
  <c r="AD75" i="5"/>
  <c r="AD76" i="5" s="1"/>
  <c r="HA73" i="7"/>
  <c r="JH74" i="7"/>
  <c r="BI76" i="5"/>
  <c r="KV73" i="7"/>
  <c r="AP72" i="7"/>
  <c r="AP73" i="7" s="1"/>
  <c r="CQ9" i="8"/>
  <c r="CR8" i="8"/>
  <c r="KI10" i="8"/>
  <c r="KJ9" i="8"/>
  <c r="CQ9" i="7"/>
  <c r="CR8" i="7"/>
  <c r="E294" i="2"/>
  <c r="F294" i="2"/>
  <c r="G294" i="2"/>
  <c r="D295" i="2"/>
  <c r="BG76" i="5"/>
  <c r="GA73" i="7"/>
  <c r="X74" i="5"/>
  <c r="DI72" i="7"/>
  <c r="DI73" i="7" s="1"/>
  <c r="DG72" i="7"/>
  <c r="DJ72" i="7"/>
  <c r="DH72" i="7"/>
  <c r="DE72" i="7"/>
  <c r="DF72" i="7"/>
  <c r="DD72" i="7"/>
  <c r="FI9" i="7"/>
  <c r="FJ8" i="7"/>
  <c r="EO9" i="7"/>
  <c r="EP8" i="7"/>
  <c r="AM72" i="7"/>
  <c r="AM73" i="7" s="1"/>
  <c r="LW9" i="8"/>
  <c r="LX8" i="8"/>
  <c r="BT72" i="7"/>
  <c r="BT73" i="7" s="1"/>
  <c r="EM73" i="7"/>
  <c r="LF73" i="7"/>
  <c r="LF74" i="7" s="1"/>
  <c r="LL73" i="7"/>
  <c r="LL74" i="7" s="1"/>
  <c r="EN73" i="7"/>
  <c r="BS72" i="7"/>
  <c r="LR11" i="8"/>
  <c r="LR12" i="8" s="1"/>
  <c r="AI9" i="8"/>
  <c r="AJ8" i="8"/>
  <c r="CY72" i="7"/>
  <c r="CY73" i="7" s="1"/>
  <c r="LC9" i="8"/>
  <c r="LD8" i="8"/>
  <c r="IP72" i="7"/>
  <c r="IP73" i="7" s="1"/>
  <c r="IP74" i="7" s="1"/>
  <c r="HT73" i="7"/>
  <c r="HT74" i="7" s="1"/>
  <c r="BL74" i="5"/>
  <c r="BL75" i="5" s="1"/>
  <c r="LV11" i="8"/>
  <c r="LV12" i="8" s="1"/>
  <c r="D13" i="4"/>
  <c r="N12" i="8" s="1"/>
  <c r="JT74" i="7" l="1"/>
  <c r="KB74" i="7"/>
  <c r="DF73" i="7"/>
  <c r="ID12" i="8"/>
  <c r="AD11" i="8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Y14" i="4"/>
  <c r="BS73" i="7"/>
  <c r="K76" i="5"/>
  <c r="C76" i="5"/>
  <c r="AY76" i="5"/>
  <c r="KN73" i="7"/>
  <c r="M11" i="8"/>
  <c r="IS73" i="7"/>
  <c r="IS74" i="7" s="1"/>
  <c r="KG74" i="7"/>
  <c r="N75" i="5"/>
  <c r="N76" i="5" s="1"/>
  <c r="DF11" i="8"/>
  <c r="GB11" i="8"/>
  <c r="GB12" i="8" s="1"/>
  <c r="GB13" i="8" s="1"/>
  <c r="GB14" i="8" s="1"/>
  <c r="GB15" i="8" s="1"/>
  <c r="GB16" i="8" s="1"/>
  <c r="GB17" i="8" s="1"/>
  <c r="GB18" i="8" s="1"/>
  <c r="GB19" i="8" s="1"/>
  <c r="GB20" i="8" s="1"/>
  <c r="GB21" i="8" s="1"/>
  <c r="GB22" i="8" s="1"/>
  <c r="GB23" i="8" s="1"/>
  <c r="GB24" i="8" s="1"/>
  <c r="GB25" i="8" s="1"/>
  <c r="GB26" i="8" s="1"/>
  <c r="GB27" i="8" s="1"/>
  <c r="GB28" i="8" s="1"/>
  <c r="GB29" i="8" s="1"/>
  <c r="GB30" i="8" s="1"/>
  <c r="GB31" i="8" s="1"/>
  <c r="GB32" i="8" s="1"/>
  <c r="GB33" i="8" s="1"/>
  <c r="GB34" i="8" s="1"/>
  <c r="GB35" i="8" s="1"/>
  <c r="GB36" i="8" s="1"/>
  <c r="GB37" i="8" s="1"/>
  <c r="GB38" i="8" s="1"/>
  <c r="GB39" i="8" s="1"/>
  <c r="GB40" i="8" s="1"/>
  <c r="GB41" i="8" s="1"/>
  <c r="GB42" i="8" s="1"/>
  <c r="GB43" i="8" s="1"/>
  <c r="GB44" i="8" s="1"/>
  <c r="GB45" i="8" s="1"/>
  <c r="GB46" i="8" s="1"/>
  <c r="GB47" i="8" s="1"/>
  <c r="GB48" i="8" s="1"/>
  <c r="GB49" i="8" s="1"/>
  <c r="GB50" i="8" s="1"/>
  <c r="GB51" i="8" s="1"/>
  <c r="GB52" i="8" s="1"/>
  <c r="GB53" i="8" s="1"/>
  <c r="GB54" i="8" s="1"/>
  <c r="GB55" i="8" s="1"/>
  <c r="GB56" i="8" s="1"/>
  <c r="GB57" i="8" s="1"/>
  <c r="GB58" i="8" s="1"/>
  <c r="GB59" i="8" s="1"/>
  <c r="GB60" i="8" s="1"/>
  <c r="GB61" i="8" s="1"/>
  <c r="GB62" i="8" s="1"/>
  <c r="GB63" i="8" s="1"/>
  <c r="GB64" i="8" s="1"/>
  <c r="GB65" i="8" s="1"/>
  <c r="GB66" i="8" s="1"/>
  <c r="GB67" i="8" s="1"/>
  <c r="GB68" i="8" s="1"/>
  <c r="GB69" i="8" s="1"/>
  <c r="GB70" i="8" s="1"/>
  <c r="GB71" i="8" s="1"/>
  <c r="GB72" i="8" s="1"/>
  <c r="GB73" i="8" s="1"/>
  <c r="GB74" i="8" s="1"/>
  <c r="GB75" i="8" s="1"/>
  <c r="GB76" i="8" s="1"/>
  <c r="GB77" i="8" s="1"/>
  <c r="GB78" i="8" s="1"/>
  <c r="GB79" i="8" s="1"/>
  <c r="GB80" i="8" s="1"/>
  <c r="GB81" i="8" s="1"/>
  <c r="GB82" i="8" s="1"/>
  <c r="GB83" i="8" s="1"/>
  <c r="GB84" i="8" s="1"/>
  <c r="GB85" i="8" s="1"/>
  <c r="GB86" i="8" s="1"/>
  <c r="GB87" i="8" s="1"/>
  <c r="GB88" i="8" s="1"/>
  <c r="GB89" i="8" s="1"/>
  <c r="GB90" i="8" s="1"/>
  <c r="GB91" i="8" s="1"/>
  <c r="GB92" i="8" s="1"/>
  <c r="GB93" i="8" s="1"/>
  <c r="GB94" i="8" s="1"/>
  <c r="GB95" i="8" s="1"/>
  <c r="GB96" i="8" s="1"/>
  <c r="GB97" i="8" s="1"/>
  <c r="GB98" i="8" s="1"/>
  <c r="GB99" i="8" s="1"/>
  <c r="GB100" i="8" s="1"/>
  <c r="GB101" i="8" s="1"/>
  <c r="GB102" i="8" s="1"/>
  <c r="GB103" i="8" s="1"/>
  <c r="GB104" i="8" s="1"/>
  <c r="GB105" i="8" s="1"/>
  <c r="GB106" i="8" s="1"/>
  <c r="GB107" i="8" s="1"/>
  <c r="GB108" i="8" s="1"/>
  <c r="GB109" i="8" s="1"/>
  <c r="GB110" i="8" s="1"/>
  <c r="GB111" i="8" s="1"/>
  <c r="GB112" i="8" s="1"/>
  <c r="GB113" i="8" s="1"/>
  <c r="GB114" i="8" s="1"/>
  <c r="GB115" i="8" s="1"/>
  <c r="GB116" i="8" s="1"/>
  <c r="GB117" i="8" s="1"/>
  <c r="GB118" i="8" s="1"/>
  <c r="GB119" i="8" s="1"/>
  <c r="GB120" i="8" s="1"/>
  <c r="GB121" i="8" s="1"/>
  <c r="GB122" i="8" s="1"/>
  <c r="GB123" i="8" s="1"/>
  <c r="GB124" i="8" s="1"/>
  <c r="GB125" i="8" s="1"/>
  <c r="GB126" i="8" s="1"/>
  <c r="GB127" i="8" s="1"/>
  <c r="GB128" i="8" s="1"/>
  <c r="GB129" i="8" s="1"/>
  <c r="GB130" i="8" s="1"/>
  <c r="GB131" i="8" s="1"/>
  <c r="GB132" i="8" s="1"/>
  <c r="GB133" i="8" s="1"/>
  <c r="GB134" i="8" s="1"/>
  <c r="GB135" i="8" s="1"/>
  <c r="GB136" i="8" s="1"/>
  <c r="GB137" i="8" s="1"/>
  <c r="GB138" i="8" s="1"/>
  <c r="GB139" i="8" s="1"/>
  <c r="GB140" i="8" s="1"/>
  <c r="GB141" i="8" s="1"/>
  <c r="GB142" i="8" s="1"/>
  <c r="GB143" i="8" s="1"/>
  <c r="GB144" i="8" s="1"/>
  <c r="GB145" i="8" s="1"/>
  <c r="GB146" i="8" s="1"/>
  <c r="GB147" i="8" s="1"/>
  <c r="GB148" i="8" s="1"/>
  <c r="GB149" i="8" s="1"/>
  <c r="GB150" i="8" s="1"/>
  <c r="GB151" i="8" s="1"/>
  <c r="GB152" i="8" s="1"/>
  <c r="GB153" i="8" s="1"/>
  <c r="GB154" i="8" s="1"/>
  <c r="GB155" i="8" s="1"/>
  <c r="GB156" i="8" s="1"/>
  <c r="GB157" i="8" s="1"/>
  <c r="GB158" i="8" s="1"/>
  <c r="GB159" i="8" s="1"/>
  <c r="GB160" i="8" s="1"/>
  <c r="GB161" i="8" s="1"/>
  <c r="GB162" i="8" s="1"/>
  <c r="JH11" i="8"/>
  <c r="CT12" i="8"/>
  <c r="CV12" i="8"/>
  <c r="J11" i="8"/>
  <c r="AE11" i="8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W14" i="4"/>
  <c r="AZ13" i="4"/>
  <c r="AK75" i="5"/>
  <c r="H75" i="5"/>
  <c r="H76" i="5" s="1"/>
  <c r="BQ73" i="7"/>
  <c r="KD74" i="7"/>
  <c r="KD75" i="7" s="1"/>
  <c r="FO74" i="7"/>
  <c r="BH74" i="7"/>
  <c r="BH75" i="7" s="1"/>
  <c r="JW74" i="7"/>
  <c r="BP73" i="7"/>
  <c r="KH74" i="7"/>
  <c r="DH73" i="7"/>
  <c r="KE74" i="7"/>
  <c r="BL74" i="7"/>
  <c r="BL75" i="7" s="1"/>
  <c r="KC74" i="7"/>
  <c r="R74" i="7"/>
  <c r="HA12" i="8"/>
  <c r="GT11" i="8"/>
  <c r="BH13" i="4"/>
  <c r="JU12" i="8" s="1"/>
  <c r="DZ11" i="8"/>
  <c r="DZ12" i="8" s="1"/>
  <c r="DZ13" i="8" s="1"/>
  <c r="DZ14" i="8" s="1"/>
  <c r="DZ15" i="8" s="1"/>
  <c r="DZ16" i="8" s="1"/>
  <c r="DZ17" i="8" s="1"/>
  <c r="DZ18" i="8" s="1"/>
  <c r="DZ19" i="8" s="1"/>
  <c r="DZ20" i="8" s="1"/>
  <c r="DZ21" i="8" s="1"/>
  <c r="DZ22" i="8" s="1"/>
  <c r="DZ23" i="8" s="1"/>
  <c r="DZ24" i="8" s="1"/>
  <c r="DZ25" i="8" s="1"/>
  <c r="DZ26" i="8" s="1"/>
  <c r="DZ27" i="8" s="1"/>
  <c r="DZ28" i="8" s="1"/>
  <c r="DZ29" i="8" s="1"/>
  <c r="DZ30" i="8" s="1"/>
  <c r="DZ31" i="8" s="1"/>
  <c r="DZ32" i="8" s="1"/>
  <c r="DZ33" i="8" s="1"/>
  <c r="DZ34" i="8" s="1"/>
  <c r="DZ35" i="8" s="1"/>
  <c r="DZ36" i="8" s="1"/>
  <c r="DZ37" i="8" s="1"/>
  <c r="DZ38" i="8" s="1"/>
  <c r="DZ39" i="8" s="1"/>
  <c r="DZ40" i="8" s="1"/>
  <c r="DZ41" i="8" s="1"/>
  <c r="DZ42" i="8" s="1"/>
  <c r="DZ43" i="8" s="1"/>
  <c r="DZ44" i="8" s="1"/>
  <c r="DZ45" i="8" s="1"/>
  <c r="DZ46" i="8" s="1"/>
  <c r="DZ47" i="8" s="1"/>
  <c r="DZ48" i="8" s="1"/>
  <c r="DZ49" i="8" s="1"/>
  <c r="DZ50" i="8" s="1"/>
  <c r="DZ51" i="8" s="1"/>
  <c r="DZ52" i="8" s="1"/>
  <c r="DZ53" i="8" s="1"/>
  <c r="DZ54" i="8" s="1"/>
  <c r="DZ55" i="8" s="1"/>
  <c r="DZ56" i="8" s="1"/>
  <c r="DZ57" i="8" s="1"/>
  <c r="DZ58" i="8" s="1"/>
  <c r="DZ59" i="8" s="1"/>
  <c r="DZ60" i="8" s="1"/>
  <c r="DZ61" i="8" s="1"/>
  <c r="DZ62" i="8" s="1"/>
  <c r="DZ63" i="8" s="1"/>
  <c r="DZ64" i="8" s="1"/>
  <c r="DZ65" i="8" s="1"/>
  <c r="DZ66" i="8" s="1"/>
  <c r="DZ67" i="8" s="1"/>
  <c r="DZ68" i="8" s="1"/>
  <c r="DZ69" i="8" s="1"/>
  <c r="DZ70" i="8" s="1"/>
  <c r="DZ71" i="8" s="1"/>
  <c r="DZ72" i="8" s="1"/>
  <c r="DZ73" i="8" s="1"/>
  <c r="DZ74" i="8" s="1"/>
  <c r="DZ75" i="8" s="1"/>
  <c r="DZ76" i="8" s="1"/>
  <c r="DZ77" i="8" s="1"/>
  <c r="DZ78" i="8" s="1"/>
  <c r="DZ79" i="8" s="1"/>
  <c r="DZ80" i="8" s="1"/>
  <c r="DZ81" i="8" s="1"/>
  <c r="DZ82" i="8" s="1"/>
  <c r="DZ83" i="8" s="1"/>
  <c r="DZ84" i="8" s="1"/>
  <c r="DZ85" i="8" s="1"/>
  <c r="DZ86" i="8" s="1"/>
  <c r="DZ87" i="8" s="1"/>
  <c r="DZ88" i="8" s="1"/>
  <c r="DZ89" i="8" s="1"/>
  <c r="DZ90" i="8" s="1"/>
  <c r="DZ91" i="8" s="1"/>
  <c r="DZ92" i="8" s="1"/>
  <c r="DZ93" i="8" s="1"/>
  <c r="DZ94" i="8" s="1"/>
  <c r="DZ95" i="8" s="1"/>
  <c r="DZ96" i="8" s="1"/>
  <c r="DZ97" i="8" s="1"/>
  <c r="DZ98" i="8" s="1"/>
  <c r="DZ99" i="8" s="1"/>
  <c r="DZ100" i="8" s="1"/>
  <c r="DZ101" i="8" s="1"/>
  <c r="DZ102" i="8" s="1"/>
  <c r="DZ103" i="8" s="1"/>
  <c r="DZ104" i="8" s="1"/>
  <c r="DZ105" i="8" s="1"/>
  <c r="DZ106" i="8" s="1"/>
  <c r="DZ107" i="8" s="1"/>
  <c r="DZ108" i="8" s="1"/>
  <c r="DZ109" i="8" s="1"/>
  <c r="DZ110" i="8" s="1"/>
  <c r="DZ111" i="8" s="1"/>
  <c r="DZ112" i="8" s="1"/>
  <c r="DZ113" i="8" s="1"/>
  <c r="DZ114" i="8" s="1"/>
  <c r="DZ115" i="8" s="1"/>
  <c r="DZ116" i="8" s="1"/>
  <c r="DZ117" i="8" s="1"/>
  <c r="DZ118" i="8" s="1"/>
  <c r="DZ119" i="8" s="1"/>
  <c r="DZ120" i="8" s="1"/>
  <c r="DZ121" i="8" s="1"/>
  <c r="DZ122" i="8" s="1"/>
  <c r="DZ123" i="8" s="1"/>
  <c r="DZ124" i="8" s="1"/>
  <c r="DZ125" i="8" s="1"/>
  <c r="DZ126" i="8" s="1"/>
  <c r="DZ127" i="8" s="1"/>
  <c r="DZ128" i="8" s="1"/>
  <c r="DZ129" i="8" s="1"/>
  <c r="DZ130" i="8" s="1"/>
  <c r="DZ131" i="8" s="1"/>
  <c r="DZ132" i="8" s="1"/>
  <c r="DZ133" i="8" s="1"/>
  <c r="DZ134" i="8" s="1"/>
  <c r="DZ135" i="8" s="1"/>
  <c r="DZ136" i="8" s="1"/>
  <c r="DZ137" i="8" s="1"/>
  <c r="DZ138" i="8" s="1"/>
  <c r="DZ139" i="8" s="1"/>
  <c r="DZ140" i="8" s="1"/>
  <c r="DZ141" i="8" s="1"/>
  <c r="DZ142" i="8" s="1"/>
  <c r="DZ143" i="8" s="1"/>
  <c r="DZ144" i="8" s="1"/>
  <c r="DZ145" i="8" s="1"/>
  <c r="DZ146" i="8" s="1"/>
  <c r="DZ147" i="8" s="1"/>
  <c r="DZ148" i="8" s="1"/>
  <c r="DZ149" i="8" s="1"/>
  <c r="DZ150" i="8" s="1"/>
  <c r="DZ151" i="8" s="1"/>
  <c r="DZ152" i="8" s="1"/>
  <c r="DZ153" i="8" s="1"/>
  <c r="DZ154" i="8" s="1"/>
  <c r="DZ155" i="8" s="1"/>
  <c r="DZ156" i="8" s="1"/>
  <c r="DZ157" i="8" s="1"/>
  <c r="DZ158" i="8" s="1"/>
  <c r="DZ159" i="8" s="1"/>
  <c r="DZ160" i="8" s="1"/>
  <c r="DZ161" i="8" s="1"/>
  <c r="DZ162" i="8" s="1"/>
  <c r="AF11" i="8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HL11" i="8"/>
  <c r="DJ73" i="7"/>
  <c r="AA76" i="5"/>
  <c r="JS74" i="7"/>
  <c r="KF74" i="7"/>
  <c r="JX74" i="7"/>
  <c r="IF12" i="8"/>
  <c r="AG11" i="8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JV74" i="7"/>
  <c r="DG73" i="7"/>
  <c r="Z76" i="5"/>
  <c r="AN76" i="5"/>
  <c r="O76" i="5"/>
  <c r="IN73" i="7"/>
  <c r="IN74" i="7" s="1"/>
  <c r="AR76" i="5"/>
  <c r="JU74" i="7"/>
  <c r="GP11" i="8"/>
  <c r="GQ11" i="8"/>
  <c r="GS11" i="8"/>
  <c r="HW12" i="8"/>
  <c r="LU12" i="8"/>
  <c r="X11" i="8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LI74" i="7"/>
  <c r="AB11" i="8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HP11" i="8"/>
  <c r="IH12" i="8"/>
  <c r="AX13" i="4"/>
  <c r="JC12" i="8"/>
  <c r="BK14" i="4"/>
  <c r="CY74" i="7"/>
  <c r="HZ73" i="7"/>
  <c r="HZ74" i="7" s="1"/>
  <c r="HW73" i="7"/>
  <c r="HW74" i="7" s="1"/>
  <c r="KN74" i="7"/>
  <c r="FP74" i="7"/>
  <c r="KO74" i="7"/>
  <c r="JA12" i="8"/>
  <c r="BM14" i="4"/>
  <c r="CY13" i="8"/>
  <c r="FX11" i="8"/>
  <c r="FX12" i="8" s="1"/>
  <c r="FX13" i="8" s="1"/>
  <c r="FX14" i="8" s="1"/>
  <c r="FX15" i="8" s="1"/>
  <c r="FX16" i="8" s="1"/>
  <c r="FX17" i="8" s="1"/>
  <c r="FX18" i="8" s="1"/>
  <c r="FX19" i="8" s="1"/>
  <c r="FX20" i="8" s="1"/>
  <c r="FX21" i="8" s="1"/>
  <c r="FX22" i="8" s="1"/>
  <c r="FX23" i="8" s="1"/>
  <c r="FX24" i="8" s="1"/>
  <c r="FX25" i="8" s="1"/>
  <c r="FX26" i="8" s="1"/>
  <c r="FX27" i="8" s="1"/>
  <c r="FX28" i="8" s="1"/>
  <c r="FX29" i="8" s="1"/>
  <c r="FX30" i="8" s="1"/>
  <c r="FX31" i="8" s="1"/>
  <c r="FX32" i="8" s="1"/>
  <c r="FX33" i="8" s="1"/>
  <c r="FX34" i="8" s="1"/>
  <c r="FX35" i="8" s="1"/>
  <c r="FX36" i="8" s="1"/>
  <c r="FX37" i="8" s="1"/>
  <c r="FX38" i="8" s="1"/>
  <c r="FX39" i="8" s="1"/>
  <c r="FX40" i="8" s="1"/>
  <c r="FX41" i="8" s="1"/>
  <c r="FX42" i="8" s="1"/>
  <c r="FX43" i="8" s="1"/>
  <c r="FX44" i="8" s="1"/>
  <c r="FX45" i="8" s="1"/>
  <c r="FX46" i="8" s="1"/>
  <c r="FX47" i="8" s="1"/>
  <c r="FX48" i="8" s="1"/>
  <c r="FX49" i="8" s="1"/>
  <c r="FX50" i="8" s="1"/>
  <c r="FX51" i="8" s="1"/>
  <c r="FX52" i="8" s="1"/>
  <c r="FX53" i="8" s="1"/>
  <c r="FX54" i="8" s="1"/>
  <c r="FX55" i="8" s="1"/>
  <c r="FX56" i="8" s="1"/>
  <c r="FX57" i="8" s="1"/>
  <c r="FX58" i="8" s="1"/>
  <c r="FX59" i="8" s="1"/>
  <c r="FX60" i="8" s="1"/>
  <c r="FX61" i="8" s="1"/>
  <c r="FX62" i="8" s="1"/>
  <c r="FX63" i="8" s="1"/>
  <c r="FX64" i="8" s="1"/>
  <c r="FX65" i="8" s="1"/>
  <c r="FX66" i="8" s="1"/>
  <c r="FX67" i="8" s="1"/>
  <c r="FX68" i="8" s="1"/>
  <c r="FX69" i="8" s="1"/>
  <c r="FX70" i="8" s="1"/>
  <c r="FX71" i="8" s="1"/>
  <c r="FX72" i="8" s="1"/>
  <c r="FX73" i="8" s="1"/>
  <c r="FX74" i="8" s="1"/>
  <c r="FX75" i="8" s="1"/>
  <c r="FX76" i="8" s="1"/>
  <c r="FX77" i="8" s="1"/>
  <c r="FX78" i="8" s="1"/>
  <c r="FX79" i="8" s="1"/>
  <c r="FX80" i="8" s="1"/>
  <c r="FX81" i="8" s="1"/>
  <c r="FX82" i="8" s="1"/>
  <c r="FX83" i="8" s="1"/>
  <c r="FX84" i="8" s="1"/>
  <c r="FX85" i="8" s="1"/>
  <c r="FX86" i="8" s="1"/>
  <c r="FX87" i="8" s="1"/>
  <c r="FX88" i="8" s="1"/>
  <c r="FX89" i="8" s="1"/>
  <c r="FX90" i="8" s="1"/>
  <c r="FX91" i="8" s="1"/>
  <c r="FX92" i="8" s="1"/>
  <c r="FX93" i="8" s="1"/>
  <c r="FX94" i="8" s="1"/>
  <c r="FX95" i="8" s="1"/>
  <c r="FX96" i="8" s="1"/>
  <c r="FX97" i="8" s="1"/>
  <c r="FX98" i="8" s="1"/>
  <c r="FX99" i="8" s="1"/>
  <c r="FX100" i="8" s="1"/>
  <c r="FX101" i="8" s="1"/>
  <c r="FX102" i="8" s="1"/>
  <c r="FX103" i="8" s="1"/>
  <c r="FX104" i="8" s="1"/>
  <c r="FX105" i="8" s="1"/>
  <c r="FX106" i="8" s="1"/>
  <c r="FX107" i="8" s="1"/>
  <c r="FX108" i="8" s="1"/>
  <c r="FX109" i="8" s="1"/>
  <c r="FX110" i="8" s="1"/>
  <c r="FX111" i="8" s="1"/>
  <c r="FX112" i="8" s="1"/>
  <c r="FX113" i="8" s="1"/>
  <c r="FX114" i="8" s="1"/>
  <c r="FX115" i="8" s="1"/>
  <c r="FX116" i="8" s="1"/>
  <c r="FX117" i="8" s="1"/>
  <c r="FX118" i="8" s="1"/>
  <c r="FX119" i="8" s="1"/>
  <c r="FX120" i="8" s="1"/>
  <c r="FX121" i="8" s="1"/>
  <c r="FX122" i="8" s="1"/>
  <c r="FX123" i="8" s="1"/>
  <c r="FX124" i="8" s="1"/>
  <c r="FX125" i="8" s="1"/>
  <c r="FX126" i="8" s="1"/>
  <c r="FX127" i="8" s="1"/>
  <c r="FX128" i="8" s="1"/>
  <c r="FX129" i="8" s="1"/>
  <c r="FX130" i="8" s="1"/>
  <c r="FX131" i="8" s="1"/>
  <c r="FX132" i="8" s="1"/>
  <c r="FX133" i="8" s="1"/>
  <c r="FX134" i="8" s="1"/>
  <c r="FX135" i="8" s="1"/>
  <c r="FX136" i="8" s="1"/>
  <c r="FX137" i="8" s="1"/>
  <c r="FX138" i="8" s="1"/>
  <c r="FX139" i="8" s="1"/>
  <c r="FX140" i="8" s="1"/>
  <c r="FX141" i="8" s="1"/>
  <c r="FX142" i="8" s="1"/>
  <c r="FX143" i="8" s="1"/>
  <c r="FX144" i="8" s="1"/>
  <c r="FX145" i="8" s="1"/>
  <c r="FX146" i="8" s="1"/>
  <c r="FX147" i="8" s="1"/>
  <c r="FX148" i="8" s="1"/>
  <c r="FX149" i="8" s="1"/>
  <c r="FX150" i="8" s="1"/>
  <c r="FX151" i="8" s="1"/>
  <c r="FX152" i="8" s="1"/>
  <c r="FX153" i="8" s="1"/>
  <c r="FX154" i="8" s="1"/>
  <c r="FX155" i="8" s="1"/>
  <c r="FX156" i="8" s="1"/>
  <c r="FX157" i="8" s="1"/>
  <c r="FX158" i="8" s="1"/>
  <c r="FX159" i="8" s="1"/>
  <c r="FX160" i="8" s="1"/>
  <c r="FX161" i="8" s="1"/>
  <c r="FX162" i="8" s="1"/>
  <c r="V14" i="4"/>
  <c r="BI14" i="4"/>
  <c r="BQ14" i="4"/>
  <c r="JR11" i="8"/>
  <c r="GF12" i="8"/>
  <c r="EC74" i="7"/>
  <c r="HF12" i="8"/>
  <c r="GJ12" i="8"/>
  <c r="AN14" i="4"/>
  <c r="AP14" i="4"/>
  <c r="AH74" i="7"/>
  <c r="AH75" i="7" s="1"/>
  <c r="HD73" i="7"/>
  <c r="X13" i="4"/>
  <c r="DJ12" i="8" s="1"/>
  <c r="DH11" i="8"/>
  <c r="BG14" i="4"/>
  <c r="CW13" i="8"/>
  <c r="AE74" i="7"/>
  <c r="AE75" i="7" s="1"/>
  <c r="T74" i="7"/>
  <c r="HX73" i="7"/>
  <c r="HX74" i="7" s="1"/>
  <c r="AQ13" i="4"/>
  <c r="GT12" i="8" s="1"/>
  <c r="DE11" i="8"/>
  <c r="GG12" i="8"/>
  <c r="BL13" i="4"/>
  <c r="KO12" i="8" s="1"/>
  <c r="BA14" i="4"/>
  <c r="S14" i="4"/>
  <c r="JB12" i="8"/>
  <c r="CV13" i="8"/>
  <c r="HC73" i="7"/>
  <c r="AG74" i="7"/>
  <c r="AG75" i="7" s="1"/>
  <c r="IX12" i="8"/>
  <c r="DD73" i="7"/>
  <c r="HF73" i="7"/>
  <c r="HU73" i="7"/>
  <c r="HU74" i="7" s="1"/>
  <c r="KG75" i="7"/>
  <c r="BO14" i="4"/>
  <c r="GV11" i="8"/>
  <c r="DX11" i="8"/>
  <c r="DX12" i="8" s="1"/>
  <c r="DX13" i="8" s="1"/>
  <c r="DX14" i="8" s="1"/>
  <c r="DX15" i="8" s="1"/>
  <c r="DX16" i="8" s="1"/>
  <c r="DX17" i="8" s="1"/>
  <c r="DX18" i="8" s="1"/>
  <c r="DX19" i="8" s="1"/>
  <c r="DX20" i="8" s="1"/>
  <c r="DX21" i="8" s="1"/>
  <c r="DX22" i="8" s="1"/>
  <c r="DX23" i="8" s="1"/>
  <c r="DX24" i="8" s="1"/>
  <c r="DX25" i="8" s="1"/>
  <c r="DX26" i="8" s="1"/>
  <c r="DX27" i="8" s="1"/>
  <c r="DX28" i="8" s="1"/>
  <c r="DX29" i="8" s="1"/>
  <c r="DX30" i="8" s="1"/>
  <c r="DX31" i="8" s="1"/>
  <c r="DX32" i="8" s="1"/>
  <c r="DX33" i="8" s="1"/>
  <c r="DX34" i="8" s="1"/>
  <c r="DX35" i="8" s="1"/>
  <c r="DX36" i="8" s="1"/>
  <c r="DX37" i="8" s="1"/>
  <c r="DX38" i="8" s="1"/>
  <c r="DX39" i="8" s="1"/>
  <c r="DX40" i="8" s="1"/>
  <c r="DX41" i="8" s="1"/>
  <c r="DX42" i="8" s="1"/>
  <c r="DX43" i="8" s="1"/>
  <c r="DX44" i="8" s="1"/>
  <c r="DX45" i="8" s="1"/>
  <c r="DX46" i="8" s="1"/>
  <c r="DX47" i="8" s="1"/>
  <c r="DX48" i="8" s="1"/>
  <c r="DX49" i="8" s="1"/>
  <c r="DX50" i="8" s="1"/>
  <c r="DX51" i="8" s="1"/>
  <c r="DX52" i="8" s="1"/>
  <c r="DX53" i="8" s="1"/>
  <c r="DX54" i="8" s="1"/>
  <c r="DX55" i="8" s="1"/>
  <c r="DX56" i="8" s="1"/>
  <c r="DX57" i="8" s="1"/>
  <c r="DX58" i="8" s="1"/>
  <c r="DX59" i="8" s="1"/>
  <c r="DX60" i="8" s="1"/>
  <c r="DX61" i="8" s="1"/>
  <c r="DX62" i="8" s="1"/>
  <c r="DX63" i="8" s="1"/>
  <c r="DX64" i="8" s="1"/>
  <c r="DX65" i="8" s="1"/>
  <c r="DX66" i="8" s="1"/>
  <c r="DX67" i="8" s="1"/>
  <c r="DX68" i="8" s="1"/>
  <c r="DX69" i="8" s="1"/>
  <c r="DX70" i="8" s="1"/>
  <c r="DX71" i="8" s="1"/>
  <c r="DX72" i="8" s="1"/>
  <c r="DX73" i="8" s="1"/>
  <c r="DX74" i="8" s="1"/>
  <c r="DX75" i="8" s="1"/>
  <c r="DX76" i="8" s="1"/>
  <c r="DX77" i="8" s="1"/>
  <c r="DX78" i="8" s="1"/>
  <c r="DX79" i="8" s="1"/>
  <c r="DX80" i="8" s="1"/>
  <c r="DX81" i="8" s="1"/>
  <c r="DX82" i="8" s="1"/>
  <c r="DX83" i="8" s="1"/>
  <c r="DX84" i="8" s="1"/>
  <c r="DX85" i="8" s="1"/>
  <c r="DX86" i="8" s="1"/>
  <c r="DX87" i="8" s="1"/>
  <c r="DX88" i="8" s="1"/>
  <c r="DX89" i="8" s="1"/>
  <c r="DX90" i="8" s="1"/>
  <c r="DX91" i="8" s="1"/>
  <c r="DX92" i="8" s="1"/>
  <c r="DX93" i="8" s="1"/>
  <c r="DX94" i="8" s="1"/>
  <c r="DX95" i="8" s="1"/>
  <c r="DX96" i="8" s="1"/>
  <c r="DX97" i="8" s="1"/>
  <c r="DX98" i="8" s="1"/>
  <c r="DX99" i="8" s="1"/>
  <c r="DX100" i="8" s="1"/>
  <c r="DX101" i="8" s="1"/>
  <c r="DX102" i="8" s="1"/>
  <c r="DX103" i="8" s="1"/>
  <c r="DX104" i="8" s="1"/>
  <c r="DX105" i="8" s="1"/>
  <c r="DX106" i="8" s="1"/>
  <c r="DX107" i="8" s="1"/>
  <c r="DX108" i="8" s="1"/>
  <c r="DX109" i="8" s="1"/>
  <c r="DX110" i="8" s="1"/>
  <c r="DX111" i="8" s="1"/>
  <c r="DX112" i="8" s="1"/>
  <c r="DX113" i="8" s="1"/>
  <c r="DX114" i="8" s="1"/>
  <c r="DX115" i="8" s="1"/>
  <c r="DX116" i="8" s="1"/>
  <c r="DX117" i="8" s="1"/>
  <c r="DX118" i="8" s="1"/>
  <c r="DX119" i="8" s="1"/>
  <c r="DX120" i="8" s="1"/>
  <c r="DX121" i="8" s="1"/>
  <c r="DX122" i="8" s="1"/>
  <c r="DX123" i="8" s="1"/>
  <c r="DX124" i="8" s="1"/>
  <c r="DX125" i="8" s="1"/>
  <c r="DX126" i="8" s="1"/>
  <c r="DX127" i="8" s="1"/>
  <c r="DX128" i="8" s="1"/>
  <c r="DX129" i="8" s="1"/>
  <c r="DX130" i="8" s="1"/>
  <c r="DX131" i="8" s="1"/>
  <c r="DX132" i="8" s="1"/>
  <c r="DX133" i="8" s="1"/>
  <c r="DX134" i="8" s="1"/>
  <c r="DX135" i="8" s="1"/>
  <c r="DX136" i="8" s="1"/>
  <c r="DX137" i="8" s="1"/>
  <c r="DX138" i="8" s="1"/>
  <c r="DX139" i="8" s="1"/>
  <c r="DX140" i="8" s="1"/>
  <c r="DX141" i="8" s="1"/>
  <c r="DX142" i="8" s="1"/>
  <c r="DX143" i="8" s="1"/>
  <c r="DX144" i="8" s="1"/>
  <c r="DX145" i="8" s="1"/>
  <c r="DX146" i="8" s="1"/>
  <c r="DX147" i="8" s="1"/>
  <c r="DX148" i="8" s="1"/>
  <c r="DX149" i="8" s="1"/>
  <c r="DX150" i="8" s="1"/>
  <c r="DX151" i="8" s="1"/>
  <c r="DX152" i="8" s="1"/>
  <c r="DX153" i="8" s="1"/>
  <c r="DX154" i="8" s="1"/>
  <c r="DX155" i="8" s="1"/>
  <c r="DX156" i="8" s="1"/>
  <c r="DX157" i="8" s="1"/>
  <c r="DX158" i="8" s="1"/>
  <c r="DX159" i="8" s="1"/>
  <c r="DX160" i="8" s="1"/>
  <c r="DX161" i="8" s="1"/>
  <c r="DX162" i="8" s="1"/>
  <c r="W11" i="8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GI12" i="8"/>
  <c r="CN11" i="8"/>
  <c r="CN12" i="8" s="1"/>
  <c r="JD12" i="8"/>
  <c r="JV11" i="8"/>
  <c r="JV12" i="8" s="1"/>
  <c r="HK11" i="8"/>
  <c r="V11" i="8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DG11" i="8"/>
  <c r="DG12" i="8" s="1"/>
  <c r="CX12" i="8"/>
  <c r="CX13" i="8" s="1"/>
  <c r="CU13" i="8"/>
  <c r="BN13" i="4"/>
  <c r="BN14" i="4" s="1"/>
  <c r="LB11" i="8"/>
  <c r="LB12" i="8" s="1"/>
  <c r="LB13" i="8" s="1"/>
  <c r="LA11" i="8"/>
  <c r="KV11" i="8"/>
  <c r="KZ11" i="8"/>
  <c r="KY11" i="8"/>
  <c r="KY12" i="8" s="1"/>
  <c r="KY13" i="8" s="1"/>
  <c r="KW11" i="8"/>
  <c r="KX11" i="8"/>
  <c r="KX12" i="8" s="1"/>
  <c r="KX13" i="8" s="1"/>
  <c r="IZ12" i="8"/>
  <c r="GP12" i="8"/>
  <c r="BF13" i="4"/>
  <c r="BF14" i="4" s="1"/>
  <c r="JI11" i="8"/>
  <c r="T14" i="4"/>
  <c r="GK12" i="8"/>
  <c r="JW11" i="8"/>
  <c r="JW12" i="8" s="1"/>
  <c r="S11" i="8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AU13" i="4"/>
  <c r="HL12" i="8" s="1"/>
  <c r="JM11" i="8"/>
  <c r="CP11" i="8"/>
  <c r="CP12" i="8" s="1"/>
  <c r="CP13" i="8" s="1"/>
  <c r="CO11" i="8"/>
  <c r="CO12" i="8" s="1"/>
  <c r="HD12" i="8"/>
  <c r="KQ73" i="7"/>
  <c r="KQ74" i="7" s="1"/>
  <c r="DE73" i="7"/>
  <c r="HV73" i="7"/>
  <c r="HV74" i="7" s="1"/>
  <c r="BJ73" i="7"/>
  <c r="BJ74" i="7" s="1"/>
  <c r="BJ75" i="7" s="1"/>
  <c r="U74" i="7"/>
  <c r="W74" i="7"/>
  <c r="IT73" i="7"/>
  <c r="IT74" i="7" s="1"/>
  <c r="FY11" i="8"/>
  <c r="FY12" i="8" s="1"/>
  <c r="FY13" i="8" s="1"/>
  <c r="FY14" i="8" s="1"/>
  <c r="FY15" i="8" s="1"/>
  <c r="FY16" i="8" s="1"/>
  <c r="FY17" i="8" s="1"/>
  <c r="FY18" i="8" s="1"/>
  <c r="FY19" i="8" s="1"/>
  <c r="FY20" i="8" s="1"/>
  <c r="FY21" i="8" s="1"/>
  <c r="FY22" i="8" s="1"/>
  <c r="FY23" i="8" s="1"/>
  <c r="FY24" i="8" s="1"/>
  <c r="FY25" i="8" s="1"/>
  <c r="FY26" i="8" s="1"/>
  <c r="FY27" i="8" s="1"/>
  <c r="FY28" i="8" s="1"/>
  <c r="FY29" i="8" s="1"/>
  <c r="FY30" i="8" s="1"/>
  <c r="FY31" i="8" s="1"/>
  <c r="FY32" i="8" s="1"/>
  <c r="FY33" i="8" s="1"/>
  <c r="FY34" i="8" s="1"/>
  <c r="FY35" i="8" s="1"/>
  <c r="FY36" i="8" s="1"/>
  <c r="FY37" i="8" s="1"/>
  <c r="FY38" i="8" s="1"/>
  <c r="FY39" i="8" s="1"/>
  <c r="FY40" i="8" s="1"/>
  <c r="FY41" i="8" s="1"/>
  <c r="FY42" i="8" s="1"/>
  <c r="FY43" i="8" s="1"/>
  <c r="FY44" i="8" s="1"/>
  <c r="FY45" i="8" s="1"/>
  <c r="FY46" i="8" s="1"/>
  <c r="FY47" i="8" s="1"/>
  <c r="FY48" i="8" s="1"/>
  <c r="FY49" i="8" s="1"/>
  <c r="FY50" i="8" s="1"/>
  <c r="FY51" i="8" s="1"/>
  <c r="FY52" i="8" s="1"/>
  <c r="FY53" i="8" s="1"/>
  <c r="FY54" i="8" s="1"/>
  <c r="FY55" i="8" s="1"/>
  <c r="FY56" i="8" s="1"/>
  <c r="FY57" i="8" s="1"/>
  <c r="FY58" i="8" s="1"/>
  <c r="FY59" i="8" s="1"/>
  <c r="FY60" i="8" s="1"/>
  <c r="FY61" i="8" s="1"/>
  <c r="FY62" i="8" s="1"/>
  <c r="FY63" i="8" s="1"/>
  <c r="FY64" i="8" s="1"/>
  <c r="FY65" i="8" s="1"/>
  <c r="FY66" i="8" s="1"/>
  <c r="FY67" i="8" s="1"/>
  <c r="FY68" i="8" s="1"/>
  <c r="FY69" i="8" s="1"/>
  <c r="FY70" i="8" s="1"/>
  <c r="FY71" i="8" s="1"/>
  <c r="FY72" i="8" s="1"/>
  <c r="FY73" i="8" s="1"/>
  <c r="FY74" i="8" s="1"/>
  <c r="FY75" i="8" s="1"/>
  <c r="FY76" i="8" s="1"/>
  <c r="FY77" i="8" s="1"/>
  <c r="FY78" i="8" s="1"/>
  <c r="FY79" i="8" s="1"/>
  <c r="FY80" i="8" s="1"/>
  <c r="FY81" i="8" s="1"/>
  <c r="FY82" i="8" s="1"/>
  <c r="FY83" i="8" s="1"/>
  <c r="FY84" i="8" s="1"/>
  <c r="FY85" i="8" s="1"/>
  <c r="FY86" i="8" s="1"/>
  <c r="FY87" i="8" s="1"/>
  <c r="FY88" i="8" s="1"/>
  <c r="FY89" i="8" s="1"/>
  <c r="FY90" i="8" s="1"/>
  <c r="FY91" i="8" s="1"/>
  <c r="FY92" i="8" s="1"/>
  <c r="FY93" i="8" s="1"/>
  <c r="FY94" i="8" s="1"/>
  <c r="FY95" i="8" s="1"/>
  <c r="FY96" i="8" s="1"/>
  <c r="FY97" i="8" s="1"/>
  <c r="FY98" i="8" s="1"/>
  <c r="FY99" i="8" s="1"/>
  <c r="FY100" i="8" s="1"/>
  <c r="FY101" i="8" s="1"/>
  <c r="FY102" i="8" s="1"/>
  <c r="FY103" i="8" s="1"/>
  <c r="FY104" i="8" s="1"/>
  <c r="FY105" i="8" s="1"/>
  <c r="FY106" i="8" s="1"/>
  <c r="FY107" i="8" s="1"/>
  <c r="FY108" i="8" s="1"/>
  <c r="FY109" i="8" s="1"/>
  <c r="FY110" i="8" s="1"/>
  <c r="FY111" i="8" s="1"/>
  <c r="FY112" i="8" s="1"/>
  <c r="FY113" i="8" s="1"/>
  <c r="FY114" i="8" s="1"/>
  <c r="FY115" i="8" s="1"/>
  <c r="FY116" i="8" s="1"/>
  <c r="FY117" i="8" s="1"/>
  <c r="FY118" i="8" s="1"/>
  <c r="FY119" i="8" s="1"/>
  <c r="FY120" i="8" s="1"/>
  <c r="FY121" i="8" s="1"/>
  <c r="FY122" i="8" s="1"/>
  <c r="FY123" i="8" s="1"/>
  <c r="FY124" i="8" s="1"/>
  <c r="FY125" i="8" s="1"/>
  <c r="FY126" i="8" s="1"/>
  <c r="FY127" i="8" s="1"/>
  <c r="FY128" i="8" s="1"/>
  <c r="FY129" i="8" s="1"/>
  <c r="FY130" i="8" s="1"/>
  <c r="FY131" i="8" s="1"/>
  <c r="FY132" i="8" s="1"/>
  <c r="FY133" i="8" s="1"/>
  <c r="FY134" i="8" s="1"/>
  <c r="FY135" i="8" s="1"/>
  <c r="FY136" i="8" s="1"/>
  <c r="FY137" i="8" s="1"/>
  <c r="FY138" i="8" s="1"/>
  <c r="FY139" i="8" s="1"/>
  <c r="FY140" i="8" s="1"/>
  <c r="FY141" i="8" s="1"/>
  <c r="FY142" i="8" s="1"/>
  <c r="FY143" i="8" s="1"/>
  <c r="FY144" i="8" s="1"/>
  <c r="FY145" i="8" s="1"/>
  <c r="FY146" i="8" s="1"/>
  <c r="FY147" i="8" s="1"/>
  <c r="FY148" i="8" s="1"/>
  <c r="FY149" i="8" s="1"/>
  <c r="FY150" i="8" s="1"/>
  <c r="FY151" i="8" s="1"/>
  <c r="FY152" i="8" s="1"/>
  <c r="FY153" i="8" s="1"/>
  <c r="FY154" i="8" s="1"/>
  <c r="FY155" i="8" s="1"/>
  <c r="FY156" i="8" s="1"/>
  <c r="FY157" i="8" s="1"/>
  <c r="FY158" i="8" s="1"/>
  <c r="FY159" i="8" s="1"/>
  <c r="FY160" i="8" s="1"/>
  <c r="FY161" i="8" s="1"/>
  <c r="FY162" i="8" s="1"/>
  <c r="BC14" i="4"/>
  <c r="BD14" i="4" s="1"/>
  <c r="GU11" i="8"/>
  <c r="BB13" i="4"/>
  <c r="IS12" i="8" s="1"/>
  <c r="GA11" i="8"/>
  <c r="GA12" i="8" s="1"/>
  <c r="GA13" i="8" s="1"/>
  <c r="GA14" i="8" s="1"/>
  <c r="GA15" i="8" s="1"/>
  <c r="GA16" i="8" s="1"/>
  <c r="GA17" i="8" s="1"/>
  <c r="GA18" i="8" s="1"/>
  <c r="GA19" i="8" s="1"/>
  <c r="GA20" i="8" s="1"/>
  <c r="GA21" i="8" s="1"/>
  <c r="GA22" i="8" s="1"/>
  <c r="GA23" i="8" s="1"/>
  <c r="GA24" i="8" s="1"/>
  <c r="GA25" i="8" s="1"/>
  <c r="GA26" i="8" s="1"/>
  <c r="GA27" i="8" s="1"/>
  <c r="GA28" i="8" s="1"/>
  <c r="GA29" i="8" s="1"/>
  <c r="GA30" i="8" s="1"/>
  <c r="GA31" i="8" s="1"/>
  <c r="GA32" i="8" s="1"/>
  <c r="GA33" i="8" s="1"/>
  <c r="GA34" i="8" s="1"/>
  <c r="GA35" i="8" s="1"/>
  <c r="GA36" i="8" s="1"/>
  <c r="GA37" i="8" s="1"/>
  <c r="GA38" i="8" s="1"/>
  <c r="GA39" i="8" s="1"/>
  <c r="GA40" i="8" s="1"/>
  <c r="GA41" i="8" s="1"/>
  <c r="GA42" i="8" s="1"/>
  <c r="GA43" i="8" s="1"/>
  <c r="GA44" i="8" s="1"/>
  <c r="GA45" i="8" s="1"/>
  <c r="GA46" i="8" s="1"/>
  <c r="GA47" i="8" s="1"/>
  <c r="GA48" i="8" s="1"/>
  <c r="GA49" i="8" s="1"/>
  <c r="GA50" i="8" s="1"/>
  <c r="GA51" i="8" s="1"/>
  <c r="GA52" i="8" s="1"/>
  <c r="GA53" i="8" s="1"/>
  <c r="GA54" i="8" s="1"/>
  <c r="GA55" i="8" s="1"/>
  <c r="GA56" i="8" s="1"/>
  <c r="GA57" i="8" s="1"/>
  <c r="GA58" i="8" s="1"/>
  <c r="GA59" i="8" s="1"/>
  <c r="GA60" i="8" s="1"/>
  <c r="GA61" i="8" s="1"/>
  <c r="GA62" i="8" s="1"/>
  <c r="GA63" i="8" s="1"/>
  <c r="GA64" i="8" s="1"/>
  <c r="GA65" i="8" s="1"/>
  <c r="GA66" i="8" s="1"/>
  <c r="GA67" i="8" s="1"/>
  <c r="GA68" i="8" s="1"/>
  <c r="GA69" i="8" s="1"/>
  <c r="GA70" i="8" s="1"/>
  <c r="GA71" i="8" s="1"/>
  <c r="GA72" i="8" s="1"/>
  <c r="GA73" i="8" s="1"/>
  <c r="GA74" i="8" s="1"/>
  <c r="GA75" i="8" s="1"/>
  <c r="GA76" i="8" s="1"/>
  <c r="GA77" i="8" s="1"/>
  <c r="GA78" i="8" s="1"/>
  <c r="GA79" i="8" s="1"/>
  <c r="GA80" i="8" s="1"/>
  <c r="GA81" i="8" s="1"/>
  <c r="GA82" i="8" s="1"/>
  <c r="GA83" i="8" s="1"/>
  <c r="GA84" i="8" s="1"/>
  <c r="GA85" i="8" s="1"/>
  <c r="GA86" i="8" s="1"/>
  <c r="GA87" i="8" s="1"/>
  <c r="GA88" i="8" s="1"/>
  <c r="GA89" i="8" s="1"/>
  <c r="GA90" i="8" s="1"/>
  <c r="GA91" i="8" s="1"/>
  <c r="GA92" i="8" s="1"/>
  <c r="GA93" i="8" s="1"/>
  <c r="GA94" i="8" s="1"/>
  <c r="GA95" i="8" s="1"/>
  <c r="GA96" i="8" s="1"/>
  <c r="GA97" i="8" s="1"/>
  <c r="GA98" i="8" s="1"/>
  <c r="GA99" i="8" s="1"/>
  <c r="GA100" i="8" s="1"/>
  <c r="GA101" i="8" s="1"/>
  <c r="GA102" i="8" s="1"/>
  <c r="GA103" i="8" s="1"/>
  <c r="GA104" i="8" s="1"/>
  <c r="GA105" i="8" s="1"/>
  <c r="GA106" i="8" s="1"/>
  <c r="GA107" i="8" s="1"/>
  <c r="GA108" i="8" s="1"/>
  <c r="GA109" i="8" s="1"/>
  <c r="GA110" i="8" s="1"/>
  <c r="GA111" i="8" s="1"/>
  <c r="GA112" i="8" s="1"/>
  <c r="GA113" i="8" s="1"/>
  <c r="GA114" i="8" s="1"/>
  <c r="GA115" i="8" s="1"/>
  <c r="GA116" i="8" s="1"/>
  <c r="GA117" i="8" s="1"/>
  <c r="GA118" i="8" s="1"/>
  <c r="GA119" i="8" s="1"/>
  <c r="GA120" i="8" s="1"/>
  <c r="GA121" i="8" s="1"/>
  <c r="GA122" i="8" s="1"/>
  <c r="GA123" i="8" s="1"/>
  <c r="GA124" i="8" s="1"/>
  <c r="GA125" i="8" s="1"/>
  <c r="GA126" i="8" s="1"/>
  <c r="GA127" i="8" s="1"/>
  <c r="GA128" i="8" s="1"/>
  <c r="GA129" i="8" s="1"/>
  <c r="GA130" i="8" s="1"/>
  <c r="GA131" i="8" s="1"/>
  <c r="GA132" i="8" s="1"/>
  <c r="GA133" i="8" s="1"/>
  <c r="GA134" i="8" s="1"/>
  <c r="GA135" i="8" s="1"/>
  <c r="GA136" i="8" s="1"/>
  <c r="GA137" i="8" s="1"/>
  <c r="GA138" i="8" s="1"/>
  <c r="GA139" i="8" s="1"/>
  <c r="GA140" i="8" s="1"/>
  <c r="GA141" i="8" s="1"/>
  <c r="GA142" i="8" s="1"/>
  <c r="GA143" i="8" s="1"/>
  <c r="GA144" i="8" s="1"/>
  <c r="GA145" i="8" s="1"/>
  <c r="GA146" i="8" s="1"/>
  <c r="GA147" i="8" s="1"/>
  <c r="GA148" i="8" s="1"/>
  <c r="GA149" i="8" s="1"/>
  <c r="GA150" i="8" s="1"/>
  <c r="GA151" i="8" s="1"/>
  <c r="GA152" i="8" s="1"/>
  <c r="GA153" i="8" s="1"/>
  <c r="GA154" i="8" s="1"/>
  <c r="GA155" i="8" s="1"/>
  <c r="GA156" i="8" s="1"/>
  <c r="GA157" i="8" s="1"/>
  <c r="GA158" i="8" s="1"/>
  <c r="GA159" i="8" s="1"/>
  <c r="GA160" i="8" s="1"/>
  <c r="GA161" i="8" s="1"/>
  <c r="GA162" i="8" s="1"/>
  <c r="AT14" i="4"/>
  <c r="CL13" i="8"/>
  <c r="GL12" i="8"/>
  <c r="DI11" i="8"/>
  <c r="DI12" i="8" s="1"/>
  <c r="GR11" i="8"/>
  <c r="EB11" i="8"/>
  <c r="EB12" i="8" s="1"/>
  <c r="EB13" i="8" s="1"/>
  <c r="EB14" i="8" s="1"/>
  <c r="EB15" i="8" s="1"/>
  <c r="EB16" i="8" s="1"/>
  <c r="EB17" i="8" s="1"/>
  <c r="EB18" i="8" s="1"/>
  <c r="EB19" i="8" s="1"/>
  <c r="EB20" i="8" s="1"/>
  <c r="EB21" i="8" s="1"/>
  <c r="EB22" i="8" s="1"/>
  <c r="EB23" i="8" s="1"/>
  <c r="EB24" i="8" s="1"/>
  <c r="EB25" i="8" s="1"/>
  <c r="EB26" i="8" s="1"/>
  <c r="EB27" i="8" s="1"/>
  <c r="EB28" i="8" s="1"/>
  <c r="EB29" i="8" s="1"/>
  <c r="EB30" i="8" s="1"/>
  <c r="EB31" i="8" s="1"/>
  <c r="EB32" i="8" s="1"/>
  <c r="EB33" i="8" s="1"/>
  <c r="EB34" i="8" s="1"/>
  <c r="EB35" i="8" s="1"/>
  <c r="EB36" i="8" s="1"/>
  <c r="EB37" i="8" s="1"/>
  <c r="EB38" i="8" s="1"/>
  <c r="EB39" i="8" s="1"/>
  <c r="EB40" i="8" s="1"/>
  <c r="EB41" i="8" s="1"/>
  <c r="EB42" i="8" s="1"/>
  <c r="EB43" i="8" s="1"/>
  <c r="EB44" i="8" s="1"/>
  <c r="EB45" i="8" s="1"/>
  <c r="EB46" i="8" s="1"/>
  <c r="EB47" i="8" s="1"/>
  <c r="EB48" i="8" s="1"/>
  <c r="EB49" i="8" s="1"/>
  <c r="EB50" i="8" s="1"/>
  <c r="EB51" i="8" s="1"/>
  <c r="EB52" i="8" s="1"/>
  <c r="EB53" i="8" s="1"/>
  <c r="EB54" i="8" s="1"/>
  <c r="EB55" i="8" s="1"/>
  <c r="EB56" i="8" s="1"/>
  <c r="EB57" i="8" s="1"/>
  <c r="EB58" i="8" s="1"/>
  <c r="EB59" i="8" s="1"/>
  <c r="EB60" i="8" s="1"/>
  <c r="EB61" i="8" s="1"/>
  <c r="EB62" i="8" s="1"/>
  <c r="EB63" i="8" s="1"/>
  <c r="EB64" i="8" s="1"/>
  <c r="EB65" i="8" s="1"/>
  <c r="EB66" i="8" s="1"/>
  <c r="EB67" i="8" s="1"/>
  <c r="EB68" i="8" s="1"/>
  <c r="EB69" i="8" s="1"/>
  <c r="EB70" i="8" s="1"/>
  <c r="EB71" i="8" s="1"/>
  <c r="EB72" i="8" s="1"/>
  <c r="EB73" i="8" s="1"/>
  <c r="EB74" i="8" s="1"/>
  <c r="EB75" i="8" s="1"/>
  <c r="EB76" i="8" s="1"/>
  <c r="EB77" i="8" s="1"/>
  <c r="EB78" i="8" s="1"/>
  <c r="EB79" i="8" s="1"/>
  <c r="EB80" i="8" s="1"/>
  <c r="EB81" i="8" s="1"/>
  <c r="EB82" i="8" s="1"/>
  <c r="EB83" i="8" s="1"/>
  <c r="EB84" i="8" s="1"/>
  <c r="EB85" i="8" s="1"/>
  <c r="EB86" i="8" s="1"/>
  <c r="EB87" i="8" s="1"/>
  <c r="EB88" i="8" s="1"/>
  <c r="EB89" i="8" s="1"/>
  <c r="EB90" i="8" s="1"/>
  <c r="EB91" i="8" s="1"/>
  <c r="EB92" i="8" s="1"/>
  <c r="EB93" i="8" s="1"/>
  <c r="EB94" i="8" s="1"/>
  <c r="EB95" i="8" s="1"/>
  <c r="EB96" i="8" s="1"/>
  <c r="EB97" i="8" s="1"/>
  <c r="EB98" i="8" s="1"/>
  <c r="EB99" i="8" s="1"/>
  <c r="EB100" i="8" s="1"/>
  <c r="EB101" i="8" s="1"/>
  <c r="EB102" i="8" s="1"/>
  <c r="EB103" i="8" s="1"/>
  <c r="EB104" i="8" s="1"/>
  <c r="EB105" i="8" s="1"/>
  <c r="EB106" i="8" s="1"/>
  <c r="EB107" i="8" s="1"/>
  <c r="EB108" i="8" s="1"/>
  <c r="EB109" i="8" s="1"/>
  <c r="EB110" i="8" s="1"/>
  <c r="EB111" i="8" s="1"/>
  <c r="EB112" i="8" s="1"/>
  <c r="EB113" i="8" s="1"/>
  <c r="EB114" i="8" s="1"/>
  <c r="EB115" i="8" s="1"/>
  <c r="EB116" i="8" s="1"/>
  <c r="EB117" i="8" s="1"/>
  <c r="EB118" i="8" s="1"/>
  <c r="EB119" i="8" s="1"/>
  <c r="EB120" i="8" s="1"/>
  <c r="EB121" i="8" s="1"/>
  <c r="EB122" i="8" s="1"/>
  <c r="EB123" i="8" s="1"/>
  <c r="EB124" i="8" s="1"/>
  <c r="EB125" i="8" s="1"/>
  <c r="EB126" i="8" s="1"/>
  <c r="EB127" i="8" s="1"/>
  <c r="EB128" i="8" s="1"/>
  <c r="EB129" i="8" s="1"/>
  <c r="EB130" i="8" s="1"/>
  <c r="EB131" i="8" s="1"/>
  <c r="EB132" i="8" s="1"/>
  <c r="EB133" i="8" s="1"/>
  <c r="EB134" i="8" s="1"/>
  <c r="EB135" i="8" s="1"/>
  <c r="EB136" i="8" s="1"/>
  <c r="EB137" i="8" s="1"/>
  <c r="EB138" i="8" s="1"/>
  <c r="EB139" i="8" s="1"/>
  <c r="EB140" i="8" s="1"/>
  <c r="EB141" i="8" s="1"/>
  <c r="EB142" i="8" s="1"/>
  <c r="EB143" i="8" s="1"/>
  <c r="EB144" i="8" s="1"/>
  <c r="EB145" i="8" s="1"/>
  <c r="EB146" i="8" s="1"/>
  <c r="EB147" i="8" s="1"/>
  <c r="EB148" i="8" s="1"/>
  <c r="EB149" i="8" s="1"/>
  <c r="EB150" i="8" s="1"/>
  <c r="EB151" i="8" s="1"/>
  <c r="EB152" i="8" s="1"/>
  <c r="EB153" i="8" s="1"/>
  <c r="EB154" i="8" s="1"/>
  <c r="EB155" i="8" s="1"/>
  <c r="EB156" i="8" s="1"/>
  <c r="EB157" i="8" s="1"/>
  <c r="EB158" i="8" s="1"/>
  <c r="EB159" i="8" s="1"/>
  <c r="EB160" i="8" s="1"/>
  <c r="EB161" i="8" s="1"/>
  <c r="EB162" i="8" s="1"/>
  <c r="HP12" i="8"/>
  <c r="CK11" i="8"/>
  <c r="CK12" i="8" s="1"/>
  <c r="CK13" i="8" s="1"/>
  <c r="DD11" i="8"/>
  <c r="T11" i="8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DF12" i="8"/>
  <c r="BJ13" i="4"/>
  <c r="BJ14" i="4" s="1"/>
  <c r="KD11" i="8"/>
  <c r="KH11" i="8"/>
  <c r="KG11" i="8"/>
  <c r="KF11" i="8"/>
  <c r="KB11" i="8"/>
  <c r="KE11" i="8"/>
  <c r="JH12" i="8"/>
  <c r="JH13" i="8" s="1"/>
  <c r="AS14" i="4"/>
  <c r="GZ13" i="8" s="1"/>
  <c r="FW11" i="8"/>
  <c r="FW12" i="8" s="1"/>
  <c r="FW13" i="8" s="1"/>
  <c r="FW14" i="8" s="1"/>
  <c r="FW15" i="8" s="1"/>
  <c r="FW16" i="8" s="1"/>
  <c r="FW17" i="8" s="1"/>
  <c r="FW18" i="8" s="1"/>
  <c r="FW19" i="8" s="1"/>
  <c r="FW20" i="8" s="1"/>
  <c r="FW21" i="8" s="1"/>
  <c r="FW22" i="8" s="1"/>
  <c r="FW23" i="8" s="1"/>
  <c r="FW24" i="8" s="1"/>
  <c r="FW25" i="8" s="1"/>
  <c r="FW26" i="8" s="1"/>
  <c r="FW27" i="8" s="1"/>
  <c r="FW28" i="8" s="1"/>
  <c r="FW29" i="8" s="1"/>
  <c r="FW30" i="8" s="1"/>
  <c r="FW31" i="8" s="1"/>
  <c r="FW32" i="8" s="1"/>
  <c r="FW33" i="8" s="1"/>
  <c r="FW34" i="8" s="1"/>
  <c r="FW35" i="8" s="1"/>
  <c r="FW36" i="8" s="1"/>
  <c r="FW37" i="8" s="1"/>
  <c r="FW38" i="8" s="1"/>
  <c r="FW39" i="8" s="1"/>
  <c r="FW40" i="8" s="1"/>
  <c r="FW41" i="8" s="1"/>
  <c r="FW42" i="8" s="1"/>
  <c r="FW43" i="8" s="1"/>
  <c r="FW44" i="8" s="1"/>
  <c r="FW45" i="8" s="1"/>
  <c r="FW46" i="8" s="1"/>
  <c r="FW47" i="8" s="1"/>
  <c r="FW48" i="8" s="1"/>
  <c r="FW49" i="8" s="1"/>
  <c r="FW50" i="8" s="1"/>
  <c r="FW51" i="8" s="1"/>
  <c r="FW52" i="8" s="1"/>
  <c r="FW53" i="8" s="1"/>
  <c r="FW54" i="8" s="1"/>
  <c r="FW55" i="8" s="1"/>
  <c r="FW56" i="8" s="1"/>
  <c r="FW57" i="8" s="1"/>
  <c r="FW58" i="8" s="1"/>
  <c r="FW59" i="8" s="1"/>
  <c r="FW60" i="8" s="1"/>
  <c r="FW61" i="8" s="1"/>
  <c r="FW62" i="8" s="1"/>
  <c r="FW63" i="8" s="1"/>
  <c r="FW64" i="8" s="1"/>
  <c r="FW65" i="8" s="1"/>
  <c r="FW66" i="8" s="1"/>
  <c r="FW67" i="8" s="1"/>
  <c r="FW68" i="8" s="1"/>
  <c r="FW69" i="8" s="1"/>
  <c r="FW70" i="8" s="1"/>
  <c r="FW71" i="8" s="1"/>
  <c r="FW72" i="8" s="1"/>
  <c r="FW73" i="8" s="1"/>
  <c r="FW74" i="8" s="1"/>
  <c r="FW75" i="8" s="1"/>
  <c r="FW76" i="8" s="1"/>
  <c r="FW77" i="8" s="1"/>
  <c r="FW78" i="8" s="1"/>
  <c r="FW79" i="8" s="1"/>
  <c r="FW80" i="8" s="1"/>
  <c r="FW81" i="8" s="1"/>
  <c r="FW82" i="8" s="1"/>
  <c r="FW83" i="8" s="1"/>
  <c r="FW84" i="8" s="1"/>
  <c r="FW85" i="8" s="1"/>
  <c r="FW86" i="8" s="1"/>
  <c r="FW87" i="8" s="1"/>
  <c r="FW88" i="8" s="1"/>
  <c r="FW89" i="8" s="1"/>
  <c r="FW90" i="8" s="1"/>
  <c r="FW91" i="8" s="1"/>
  <c r="FW92" i="8" s="1"/>
  <c r="FW93" i="8" s="1"/>
  <c r="FW94" i="8" s="1"/>
  <c r="FW95" i="8" s="1"/>
  <c r="FW96" i="8" s="1"/>
  <c r="FW97" i="8" s="1"/>
  <c r="FW98" i="8" s="1"/>
  <c r="FW99" i="8" s="1"/>
  <c r="FW100" i="8" s="1"/>
  <c r="FW101" i="8" s="1"/>
  <c r="FW102" i="8" s="1"/>
  <c r="FW103" i="8" s="1"/>
  <c r="FW104" i="8" s="1"/>
  <c r="FW105" i="8" s="1"/>
  <c r="FW106" i="8" s="1"/>
  <c r="FW107" i="8" s="1"/>
  <c r="FW108" i="8" s="1"/>
  <c r="FW109" i="8" s="1"/>
  <c r="FW110" i="8" s="1"/>
  <c r="FW111" i="8" s="1"/>
  <c r="FW112" i="8" s="1"/>
  <c r="FW113" i="8" s="1"/>
  <c r="FW114" i="8" s="1"/>
  <c r="FW115" i="8" s="1"/>
  <c r="FW116" i="8" s="1"/>
  <c r="FW117" i="8" s="1"/>
  <c r="FW118" i="8" s="1"/>
  <c r="FW119" i="8" s="1"/>
  <c r="FW120" i="8" s="1"/>
  <c r="FW121" i="8" s="1"/>
  <c r="FW122" i="8" s="1"/>
  <c r="FW123" i="8" s="1"/>
  <c r="FW124" i="8" s="1"/>
  <c r="FW125" i="8" s="1"/>
  <c r="FW126" i="8" s="1"/>
  <c r="FW127" i="8" s="1"/>
  <c r="FW128" i="8" s="1"/>
  <c r="FW129" i="8" s="1"/>
  <c r="FW130" i="8" s="1"/>
  <c r="FW131" i="8" s="1"/>
  <c r="FW132" i="8" s="1"/>
  <c r="FW133" i="8" s="1"/>
  <c r="FW134" i="8" s="1"/>
  <c r="FW135" i="8" s="1"/>
  <c r="FW136" i="8" s="1"/>
  <c r="FW137" i="8" s="1"/>
  <c r="FW138" i="8" s="1"/>
  <c r="FW139" i="8" s="1"/>
  <c r="FW140" i="8" s="1"/>
  <c r="FW141" i="8" s="1"/>
  <c r="FW142" i="8" s="1"/>
  <c r="FW143" i="8" s="1"/>
  <c r="FW144" i="8" s="1"/>
  <c r="FW145" i="8" s="1"/>
  <c r="FW146" i="8" s="1"/>
  <c r="FW147" i="8" s="1"/>
  <c r="FW148" i="8" s="1"/>
  <c r="FW149" i="8" s="1"/>
  <c r="FW150" i="8" s="1"/>
  <c r="FW151" i="8" s="1"/>
  <c r="FW152" i="8" s="1"/>
  <c r="FW153" i="8" s="1"/>
  <c r="FW154" i="8" s="1"/>
  <c r="FW155" i="8" s="1"/>
  <c r="FW156" i="8" s="1"/>
  <c r="FW157" i="8" s="1"/>
  <c r="FW158" i="8" s="1"/>
  <c r="FW159" i="8" s="1"/>
  <c r="FW160" i="8" s="1"/>
  <c r="FW161" i="8" s="1"/>
  <c r="FW162" i="8" s="1"/>
  <c r="CZ12" i="8"/>
  <c r="CZ13" i="8" s="1"/>
  <c r="EC11" i="8"/>
  <c r="EC12" i="8" s="1"/>
  <c r="EC13" i="8" s="1"/>
  <c r="EC14" i="8" s="1"/>
  <c r="EC15" i="8" s="1"/>
  <c r="EC16" i="8" s="1"/>
  <c r="EC17" i="8" s="1"/>
  <c r="EC18" i="8" s="1"/>
  <c r="EC19" i="8" s="1"/>
  <c r="EC20" i="8" s="1"/>
  <c r="EC21" i="8" s="1"/>
  <c r="EC22" i="8" s="1"/>
  <c r="EC23" i="8" s="1"/>
  <c r="EC24" i="8" s="1"/>
  <c r="EC25" i="8" s="1"/>
  <c r="EC26" i="8" s="1"/>
  <c r="EC27" i="8" s="1"/>
  <c r="EC28" i="8" s="1"/>
  <c r="EC29" i="8" s="1"/>
  <c r="EC30" i="8" s="1"/>
  <c r="EC31" i="8" s="1"/>
  <c r="EC32" i="8" s="1"/>
  <c r="EC33" i="8" s="1"/>
  <c r="EC34" i="8" s="1"/>
  <c r="EC35" i="8" s="1"/>
  <c r="EC36" i="8" s="1"/>
  <c r="EC37" i="8" s="1"/>
  <c r="EC38" i="8" s="1"/>
  <c r="EC39" i="8" s="1"/>
  <c r="EC40" i="8" s="1"/>
  <c r="EC41" i="8" s="1"/>
  <c r="EC42" i="8" s="1"/>
  <c r="EC43" i="8" s="1"/>
  <c r="EC44" i="8" s="1"/>
  <c r="EC45" i="8" s="1"/>
  <c r="EC46" i="8" s="1"/>
  <c r="EC47" i="8" s="1"/>
  <c r="EC48" i="8" s="1"/>
  <c r="EC49" i="8" s="1"/>
  <c r="EC50" i="8" s="1"/>
  <c r="EC51" i="8" s="1"/>
  <c r="EC52" i="8" s="1"/>
  <c r="EC53" i="8" s="1"/>
  <c r="EC54" i="8" s="1"/>
  <c r="EC55" i="8" s="1"/>
  <c r="EC56" i="8" s="1"/>
  <c r="EC57" i="8" s="1"/>
  <c r="EC58" i="8" s="1"/>
  <c r="EC59" i="8" s="1"/>
  <c r="EC60" i="8" s="1"/>
  <c r="EC61" i="8" s="1"/>
  <c r="EC62" i="8" s="1"/>
  <c r="EC63" i="8" s="1"/>
  <c r="EC64" i="8" s="1"/>
  <c r="EC65" i="8" s="1"/>
  <c r="EC66" i="8" s="1"/>
  <c r="EC67" i="8" s="1"/>
  <c r="EC68" i="8" s="1"/>
  <c r="EC69" i="8" s="1"/>
  <c r="EC70" i="8" s="1"/>
  <c r="EC71" i="8" s="1"/>
  <c r="EC72" i="8" s="1"/>
  <c r="EC73" i="8" s="1"/>
  <c r="EC74" i="8" s="1"/>
  <c r="EC75" i="8" s="1"/>
  <c r="EC76" i="8" s="1"/>
  <c r="EC77" i="8" s="1"/>
  <c r="EC78" i="8" s="1"/>
  <c r="EC79" i="8" s="1"/>
  <c r="EC80" i="8" s="1"/>
  <c r="EC81" i="8" s="1"/>
  <c r="EC82" i="8" s="1"/>
  <c r="EC83" i="8" s="1"/>
  <c r="EC84" i="8" s="1"/>
  <c r="EC85" i="8" s="1"/>
  <c r="EC86" i="8" s="1"/>
  <c r="EC87" i="8" s="1"/>
  <c r="EC88" i="8" s="1"/>
  <c r="EC89" i="8" s="1"/>
  <c r="EC90" i="8" s="1"/>
  <c r="EC91" i="8" s="1"/>
  <c r="EC92" i="8" s="1"/>
  <c r="EC93" i="8" s="1"/>
  <c r="EC94" i="8" s="1"/>
  <c r="EC95" i="8" s="1"/>
  <c r="EC96" i="8" s="1"/>
  <c r="EC97" i="8" s="1"/>
  <c r="EC98" i="8" s="1"/>
  <c r="EC99" i="8" s="1"/>
  <c r="EC100" i="8" s="1"/>
  <c r="EC101" i="8" s="1"/>
  <c r="EC102" i="8" s="1"/>
  <c r="EC103" i="8" s="1"/>
  <c r="EC104" i="8" s="1"/>
  <c r="EC105" i="8" s="1"/>
  <c r="EC106" i="8" s="1"/>
  <c r="EC107" i="8" s="1"/>
  <c r="EC108" i="8" s="1"/>
  <c r="EC109" i="8" s="1"/>
  <c r="EC110" i="8" s="1"/>
  <c r="EC111" i="8" s="1"/>
  <c r="EC112" i="8" s="1"/>
  <c r="EC113" i="8" s="1"/>
  <c r="EC114" i="8" s="1"/>
  <c r="EC115" i="8" s="1"/>
  <c r="EC116" i="8" s="1"/>
  <c r="EC117" i="8" s="1"/>
  <c r="EC118" i="8" s="1"/>
  <c r="EC119" i="8" s="1"/>
  <c r="EC120" i="8" s="1"/>
  <c r="EC121" i="8" s="1"/>
  <c r="EC122" i="8" s="1"/>
  <c r="EC123" i="8" s="1"/>
  <c r="EC124" i="8" s="1"/>
  <c r="EC125" i="8" s="1"/>
  <c r="EC126" i="8" s="1"/>
  <c r="EC127" i="8" s="1"/>
  <c r="EC128" i="8" s="1"/>
  <c r="EC129" i="8" s="1"/>
  <c r="EC130" i="8" s="1"/>
  <c r="EC131" i="8" s="1"/>
  <c r="EC132" i="8" s="1"/>
  <c r="EC133" i="8" s="1"/>
  <c r="EC134" i="8" s="1"/>
  <c r="EC135" i="8" s="1"/>
  <c r="EC136" i="8" s="1"/>
  <c r="EC137" i="8" s="1"/>
  <c r="EC138" i="8" s="1"/>
  <c r="EC139" i="8" s="1"/>
  <c r="EC140" i="8" s="1"/>
  <c r="EC141" i="8" s="1"/>
  <c r="EC142" i="8" s="1"/>
  <c r="EC143" i="8" s="1"/>
  <c r="EC144" i="8" s="1"/>
  <c r="EC145" i="8" s="1"/>
  <c r="EC146" i="8" s="1"/>
  <c r="EC147" i="8" s="1"/>
  <c r="EC148" i="8" s="1"/>
  <c r="EC149" i="8" s="1"/>
  <c r="EC150" i="8" s="1"/>
  <c r="EC151" i="8" s="1"/>
  <c r="EC152" i="8" s="1"/>
  <c r="EC153" i="8" s="1"/>
  <c r="EC154" i="8" s="1"/>
  <c r="EC155" i="8" s="1"/>
  <c r="EC156" i="8" s="1"/>
  <c r="EC157" i="8" s="1"/>
  <c r="EC158" i="8" s="1"/>
  <c r="EC159" i="8" s="1"/>
  <c r="EC160" i="8" s="1"/>
  <c r="EC161" i="8" s="1"/>
  <c r="EC162" i="8" s="1"/>
  <c r="HM12" i="8"/>
  <c r="JL11" i="8"/>
  <c r="FZ11" i="8"/>
  <c r="FZ12" i="8" s="1"/>
  <c r="FZ13" i="8" s="1"/>
  <c r="FZ14" i="8" s="1"/>
  <c r="FZ15" i="8" s="1"/>
  <c r="FZ16" i="8" s="1"/>
  <c r="FZ17" i="8" s="1"/>
  <c r="FZ18" i="8" s="1"/>
  <c r="FZ19" i="8" s="1"/>
  <c r="FZ20" i="8" s="1"/>
  <c r="FZ21" i="8" s="1"/>
  <c r="FZ22" i="8" s="1"/>
  <c r="FZ23" i="8" s="1"/>
  <c r="FZ24" i="8" s="1"/>
  <c r="FZ25" i="8" s="1"/>
  <c r="FZ26" i="8" s="1"/>
  <c r="FZ27" i="8" s="1"/>
  <c r="FZ28" i="8" s="1"/>
  <c r="FZ29" i="8" s="1"/>
  <c r="FZ30" i="8" s="1"/>
  <c r="FZ31" i="8" s="1"/>
  <c r="FZ32" i="8" s="1"/>
  <c r="FZ33" i="8" s="1"/>
  <c r="FZ34" i="8" s="1"/>
  <c r="FZ35" i="8" s="1"/>
  <c r="FZ36" i="8" s="1"/>
  <c r="FZ37" i="8" s="1"/>
  <c r="FZ38" i="8" s="1"/>
  <c r="FZ39" i="8" s="1"/>
  <c r="FZ40" i="8" s="1"/>
  <c r="FZ41" i="8" s="1"/>
  <c r="FZ42" i="8" s="1"/>
  <c r="FZ43" i="8" s="1"/>
  <c r="FZ44" i="8" s="1"/>
  <c r="FZ45" i="8" s="1"/>
  <c r="FZ46" i="8" s="1"/>
  <c r="FZ47" i="8" s="1"/>
  <c r="FZ48" i="8" s="1"/>
  <c r="FZ49" i="8" s="1"/>
  <c r="FZ50" i="8" s="1"/>
  <c r="FZ51" i="8" s="1"/>
  <c r="FZ52" i="8" s="1"/>
  <c r="FZ53" i="8" s="1"/>
  <c r="FZ54" i="8" s="1"/>
  <c r="FZ55" i="8" s="1"/>
  <c r="FZ56" i="8" s="1"/>
  <c r="FZ57" i="8" s="1"/>
  <c r="FZ58" i="8" s="1"/>
  <c r="FZ59" i="8" s="1"/>
  <c r="FZ60" i="8" s="1"/>
  <c r="FZ61" i="8" s="1"/>
  <c r="FZ62" i="8" s="1"/>
  <c r="FZ63" i="8" s="1"/>
  <c r="FZ64" i="8" s="1"/>
  <c r="FZ65" i="8" s="1"/>
  <c r="FZ66" i="8" s="1"/>
  <c r="FZ67" i="8" s="1"/>
  <c r="FZ68" i="8" s="1"/>
  <c r="FZ69" i="8" s="1"/>
  <c r="FZ70" i="8" s="1"/>
  <c r="FZ71" i="8" s="1"/>
  <c r="FZ72" i="8" s="1"/>
  <c r="FZ73" i="8" s="1"/>
  <c r="FZ74" i="8" s="1"/>
  <c r="FZ75" i="8" s="1"/>
  <c r="FZ76" i="8" s="1"/>
  <c r="FZ77" i="8" s="1"/>
  <c r="FZ78" i="8" s="1"/>
  <c r="FZ79" i="8" s="1"/>
  <c r="FZ80" i="8" s="1"/>
  <c r="FZ81" i="8" s="1"/>
  <c r="FZ82" i="8" s="1"/>
  <c r="FZ83" i="8" s="1"/>
  <c r="FZ84" i="8" s="1"/>
  <c r="FZ85" i="8" s="1"/>
  <c r="FZ86" i="8" s="1"/>
  <c r="FZ87" i="8" s="1"/>
  <c r="FZ88" i="8" s="1"/>
  <c r="FZ89" i="8" s="1"/>
  <c r="FZ90" i="8" s="1"/>
  <c r="FZ91" i="8" s="1"/>
  <c r="FZ92" i="8" s="1"/>
  <c r="FZ93" i="8" s="1"/>
  <c r="FZ94" i="8" s="1"/>
  <c r="FZ95" i="8" s="1"/>
  <c r="FZ96" i="8" s="1"/>
  <c r="FZ97" i="8" s="1"/>
  <c r="FZ98" i="8" s="1"/>
  <c r="FZ99" i="8" s="1"/>
  <c r="FZ100" i="8" s="1"/>
  <c r="FZ101" i="8" s="1"/>
  <c r="FZ102" i="8" s="1"/>
  <c r="FZ103" i="8" s="1"/>
  <c r="FZ104" i="8" s="1"/>
  <c r="FZ105" i="8" s="1"/>
  <c r="FZ106" i="8" s="1"/>
  <c r="FZ107" i="8" s="1"/>
  <c r="FZ108" i="8" s="1"/>
  <c r="FZ109" i="8" s="1"/>
  <c r="FZ110" i="8" s="1"/>
  <c r="FZ111" i="8" s="1"/>
  <c r="FZ112" i="8" s="1"/>
  <c r="FZ113" i="8" s="1"/>
  <c r="FZ114" i="8" s="1"/>
  <c r="FZ115" i="8" s="1"/>
  <c r="FZ116" i="8" s="1"/>
  <c r="FZ117" i="8" s="1"/>
  <c r="FZ118" i="8" s="1"/>
  <c r="FZ119" i="8" s="1"/>
  <c r="FZ120" i="8" s="1"/>
  <c r="FZ121" i="8" s="1"/>
  <c r="FZ122" i="8" s="1"/>
  <c r="FZ123" i="8" s="1"/>
  <c r="FZ124" i="8" s="1"/>
  <c r="FZ125" i="8" s="1"/>
  <c r="FZ126" i="8" s="1"/>
  <c r="FZ127" i="8" s="1"/>
  <c r="FZ128" i="8" s="1"/>
  <c r="FZ129" i="8" s="1"/>
  <c r="FZ130" i="8" s="1"/>
  <c r="FZ131" i="8" s="1"/>
  <c r="FZ132" i="8" s="1"/>
  <c r="FZ133" i="8" s="1"/>
  <c r="FZ134" i="8" s="1"/>
  <c r="FZ135" i="8" s="1"/>
  <c r="FZ136" i="8" s="1"/>
  <c r="FZ137" i="8" s="1"/>
  <c r="FZ138" i="8" s="1"/>
  <c r="FZ139" i="8" s="1"/>
  <c r="FZ140" i="8" s="1"/>
  <c r="FZ141" i="8" s="1"/>
  <c r="FZ142" i="8" s="1"/>
  <c r="FZ143" i="8" s="1"/>
  <c r="FZ144" i="8" s="1"/>
  <c r="FZ145" i="8" s="1"/>
  <c r="FZ146" i="8" s="1"/>
  <c r="FZ147" i="8" s="1"/>
  <c r="FZ148" i="8" s="1"/>
  <c r="FZ149" i="8" s="1"/>
  <c r="FZ150" i="8" s="1"/>
  <c r="FZ151" i="8" s="1"/>
  <c r="FZ152" i="8" s="1"/>
  <c r="FZ153" i="8" s="1"/>
  <c r="FZ154" i="8" s="1"/>
  <c r="FZ155" i="8" s="1"/>
  <c r="FZ156" i="8" s="1"/>
  <c r="FZ157" i="8" s="1"/>
  <c r="FZ158" i="8" s="1"/>
  <c r="FZ159" i="8" s="1"/>
  <c r="FZ160" i="8" s="1"/>
  <c r="FZ161" i="8" s="1"/>
  <c r="FZ162" i="8" s="1"/>
  <c r="IY12" i="8"/>
  <c r="GH12" i="8"/>
  <c r="JT11" i="8"/>
  <c r="JT12" i="8" s="1"/>
  <c r="W14" i="4"/>
  <c r="IU11" i="8"/>
  <c r="IV10" i="8"/>
  <c r="J12" i="8"/>
  <c r="GW11" i="8"/>
  <c r="GX10" i="8"/>
  <c r="AT9" i="8"/>
  <c r="AS10" i="8"/>
  <c r="BM10" i="7"/>
  <c r="BN9" i="7"/>
  <c r="IB9" i="8"/>
  <c r="IA10" i="8"/>
  <c r="HQ10" i="7"/>
  <c r="HR9" i="7"/>
  <c r="O10" i="8"/>
  <c r="P9" i="8"/>
  <c r="ED74" i="7"/>
  <c r="KI11" i="8"/>
  <c r="KJ10" i="8"/>
  <c r="L75" i="5"/>
  <c r="BA74" i="7" s="1"/>
  <c r="K12" i="8"/>
  <c r="J75" i="5"/>
  <c r="J76" i="5" s="1"/>
  <c r="KB75" i="7"/>
  <c r="DY74" i="7"/>
  <c r="GM11" i="8"/>
  <c r="GN10" i="8"/>
  <c r="EE10" i="8"/>
  <c r="EF9" i="8"/>
  <c r="DP73" i="7"/>
  <c r="DP74" i="7" s="1"/>
  <c r="DP75" i="7" s="1"/>
  <c r="H12" i="8"/>
  <c r="CG10" i="7"/>
  <c r="CH9" i="7"/>
  <c r="AQ75" i="5"/>
  <c r="AQ76" i="5" s="1"/>
  <c r="P75" i="5"/>
  <c r="P76" i="5" s="1"/>
  <c r="AC74" i="7"/>
  <c r="AC75" i="7" s="1"/>
  <c r="D78" i="2"/>
  <c r="G77" i="2"/>
  <c r="AW77" i="5" s="1"/>
  <c r="E77" i="2"/>
  <c r="E77" i="5" s="1"/>
  <c r="F77" i="2"/>
  <c r="AT77" i="5" s="1"/>
  <c r="EP10" i="8"/>
  <c r="EO11" i="8"/>
  <c r="LC10" i="7"/>
  <c r="LD9" i="7"/>
  <c r="BC77" i="5"/>
  <c r="BN9" i="8"/>
  <c r="BM10" i="8"/>
  <c r="AI75" i="5"/>
  <c r="AI76" i="5" s="1"/>
  <c r="FC73" i="7"/>
  <c r="FF73" i="7"/>
  <c r="FE73" i="7"/>
  <c r="FB73" i="7"/>
  <c r="FB74" i="7" s="1"/>
  <c r="FB75" i="7" s="1"/>
  <c r="FH73" i="7"/>
  <c r="FD73" i="7"/>
  <c r="FG73" i="7"/>
  <c r="R75" i="7"/>
  <c r="E295" i="2"/>
  <c r="F295" i="2"/>
  <c r="G295" i="2"/>
  <c r="AD77" i="5"/>
  <c r="Y10" i="8"/>
  <c r="Z9" i="8"/>
  <c r="AG75" i="5"/>
  <c r="EU74" i="7" s="1"/>
  <c r="KP73" i="7"/>
  <c r="KP74" i="7" s="1"/>
  <c r="BF73" i="7"/>
  <c r="BF74" i="7" s="1"/>
  <c r="BF75" i="7" s="1"/>
  <c r="K15" i="2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J16" i="2"/>
  <c r="L15" i="2"/>
  <c r="AR15" i="4" s="1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R26" i="4" s="1"/>
  <c r="AR27" i="4" s="1"/>
  <c r="AR28" i="4" s="1"/>
  <c r="AR29" i="4" s="1"/>
  <c r="AR30" i="4" s="1"/>
  <c r="AR31" i="4" s="1"/>
  <c r="AR32" i="4" s="1"/>
  <c r="AR33" i="4" s="1"/>
  <c r="AR34" i="4" s="1"/>
  <c r="AR35" i="4" s="1"/>
  <c r="AR36" i="4" s="1"/>
  <c r="AR37" i="4" s="1"/>
  <c r="AR38" i="4" s="1"/>
  <c r="AR39" i="4" s="1"/>
  <c r="AR40" i="4" s="1"/>
  <c r="AR41" i="4" s="1"/>
  <c r="AR42" i="4" s="1"/>
  <c r="AR43" i="4" s="1"/>
  <c r="AR44" i="4" s="1"/>
  <c r="AR45" i="4" s="1"/>
  <c r="AR46" i="4" s="1"/>
  <c r="AR47" i="4" s="1"/>
  <c r="AR48" i="4" s="1"/>
  <c r="AR49" i="4" s="1"/>
  <c r="AR50" i="4" s="1"/>
  <c r="AR51" i="4" s="1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R62" i="4" s="1"/>
  <c r="AR63" i="4" s="1"/>
  <c r="AR64" i="4" s="1"/>
  <c r="AR65" i="4" s="1"/>
  <c r="AR66" i="4" s="1"/>
  <c r="AR67" i="4" s="1"/>
  <c r="AR68" i="4" s="1"/>
  <c r="AR69" i="4" s="1"/>
  <c r="AR70" i="4" s="1"/>
  <c r="AR71" i="4" s="1"/>
  <c r="AR72" i="4" s="1"/>
  <c r="AR73" i="4" s="1"/>
  <c r="AR74" i="4" s="1"/>
  <c r="AR75" i="4" s="1"/>
  <c r="AR76" i="4" s="1"/>
  <c r="AR77" i="4" s="1"/>
  <c r="AR78" i="4" s="1"/>
  <c r="AR79" i="4" s="1"/>
  <c r="AR80" i="4" s="1"/>
  <c r="AR81" i="4" s="1"/>
  <c r="AR82" i="4" s="1"/>
  <c r="AR83" i="4" s="1"/>
  <c r="AR84" i="4" s="1"/>
  <c r="AR85" i="4" s="1"/>
  <c r="AR86" i="4" s="1"/>
  <c r="AR87" i="4" s="1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R98" i="4" s="1"/>
  <c r="AR99" i="4" s="1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R110" i="4" s="1"/>
  <c r="AR111" i="4" s="1"/>
  <c r="AR112" i="4" s="1"/>
  <c r="AR113" i="4" s="1"/>
  <c r="AR114" i="4" s="1"/>
  <c r="AR115" i="4" s="1"/>
  <c r="AR116" i="4" s="1"/>
  <c r="AR117" i="4" s="1"/>
  <c r="AR118" i="4" s="1"/>
  <c r="AR119" i="4" s="1"/>
  <c r="AR120" i="4" s="1"/>
  <c r="AR121" i="4" s="1"/>
  <c r="AR122" i="4" s="1"/>
  <c r="AR123" i="4" s="1"/>
  <c r="AR124" i="4" s="1"/>
  <c r="AR125" i="4" s="1"/>
  <c r="AR126" i="4" s="1"/>
  <c r="AR127" i="4" s="1"/>
  <c r="AR128" i="4" s="1"/>
  <c r="AR129" i="4" s="1"/>
  <c r="AR130" i="4" s="1"/>
  <c r="AR131" i="4" s="1"/>
  <c r="AR132" i="4" s="1"/>
  <c r="AR133" i="4" s="1"/>
  <c r="AR134" i="4" s="1"/>
  <c r="AR135" i="4" s="1"/>
  <c r="AR136" i="4" s="1"/>
  <c r="AR137" i="4" s="1"/>
  <c r="AR138" i="4" s="1"/>
  <c r="AR139" i="4" s="1"/>
  <c r="AR140" i="4" s="1"/>
  <c r="AR141" i="4" s="1"/>
  <c r="AR142" i="4" s="1"/>
  <c r="AR143" i="4" s="1"/>
  <c r="AR144" i="4" s="1"/>
  <c r="AR145" i="4" s="1"/>
  <c r="AR146" i="4" s="1"/>
  <c r="AR147" i="4" s="1"/>
  <c r="AR148" i="4" s="1"/>
  <c r="AR149" i="4" s="1"/>
  <c r="AR150" i="4" s="1"/>
  <c r="AR151" i="4" s="1"/>
  <c r="AR152" i="4" s="1"/>
  <c r="AR153" i="4" s="1"/>
  <c r="AR154" i="4" s="1"/>
  <c r="AR155" i="4" s="1"/>
  <c r="AR156" i="4" s="1"/>
  <c r="AR157" i="4" s="1"/>
  <c r="AR158" i="4" s="1"/>
  <c r="AR159" i="4" s="1"/>
  <c r="AR160" i="4" s="1"/>
  <c r="AR161" i="4" s="1"/>
  <c r="AR162" i="4" s="1"/>
  <c r="M15" i="2"/>
  <c r="BE15" i="4" s="1"/>
  <c r="DK10" i="7"/>
  <c r="DL9" i="7"/>
  <c r="DS73" i="7"/>
  <c r="DS74" i="7" s="1"/>
  <c r="DS75" i="7" s="1"/>
  <c r="AZ75" i="5"/>
  <c r="AZ76" i="5" s="1"/>
  <c r="II73" i="7"/>
  <c r="IF73" i="7"/>
  <c r="ID73" i="7"/>
  <c r="IG73" i="7"/>
  <c r="IJ73" i="7"/>
  <c r="IH73" i="7"/>
  <c r="IE73" i="7"/>
  <c r="BF76" i="5"/>
  <c r="JM75" i="7" s="1"/>
  <c r="EE10" i="7"/>
  <c r="EF9" i="7"/>
  <c r="JN74" i="7"/>
  <c r="AR77" i="5"/>
  <c r="DU10" i="7"/>
  <c r="DV9" i="7"/>
  <c r="KF75" i="7"/>
  <c r="IA10" i="7"/>
  <c r="IB9" i="7"/>
  <c r="FS10" i="7"/>
  <c r="FT9" i="7"/>
  <c r="AE75" i="5"/>
  <c r="EM74" i="7" s="1"/>
  <c r="BG73" i="7"/>
  <c r="BG74" i="7" s="1"/>
  <c r="BG75" i="7" s="1"/>
  <c r="GU73" i="7"/>
  <c r="FQ74" i="7"/>
  <c r="EZ10" i="8"/>
  <c r="EY11" i="8"/>
  <c r="AH77" i="5"/>
  <c r="LW10" i="7"/>
  <c r="LX9" i="7"/>
  <c r="O10" i="7"/>
  <c r="P9" i="7"/>
  <c r="IL9" i="8"/>
  <c r="IK10" i="8"/>
  <c r="LC10" i="8"/>
  <c r="LD9" i="8"/>
  <c r="EO10" i="7"/>
  <c r="EP9" i="7"/>
  <c r="CQ10" i="8"/>
  <c r="CR9" i="8"/>
  <c r="KR73" i="7"/>
  <c r="KR74" i="7" s="1"/>
  <c r="JZ9" i="8"/>
  <c r="JY10" i="8"/>
  <c r="AL74" i="7"/>
  <c r="AL75" i="7" s="1"/>
  <c r="AB74" i="7"/>
  <c r="AB75" i="7" s="1"/>
  <c r="AD74" i="7"/>
  <c r="AD75" i="7" s="1"/>
  <c r="JO10" i="8"/>
  <c r="JP9" i="8"/>
  <c r="KE75" i="7"/>
  <c r="CT74" i="7"/>
  <c r="GD10" i="8"/>
  <c r="GC11" i="8"/>
  <c r="DN73" i="7"/>
  <c r="DN74" i="7" s="1"/>
  <c r="DN75" i="7" s="1"/>
  <c r="AU75" i="5"/>
  <c r="AU76" i="5" s="1"/>
  <c r="HN73" i="7"/>
  <c r="HO73" i="7"/>
  <c r="HJ73" i="7"/>
  <c r="HK73" i="7"/>
  <c r="HK74" i="7" s="1"/>
  <c r="HK75" i="7" s="1"/>
  <c r="HM73" i="7"/>
  <c r="HL73" i="7"/>
  <c r="HL74" i="7" s="1"/>
  <c r="HL75" i="7" s="1"/>
  <c r="EB74" i="7"/>
  <c r="T75" i="7"/>
  <c r="AM75" i="5"/>
  <c r="F76" i="5"/>
  <c r="E261" i="2"/>
  <c r="F261" i="2"/>
  <c r="G261" i="2"/>
  <c r="D262" i="2"/>
  <c r="IR73" i="7"/>
  <c r="IR74" i="7" s="1"/>
  <c r="FM74" i="7"/>
  <c r="HH10" i="8"/>
  <c r="HG11" i="8"/>
  <c r="BW10" i="7"/>
  <c r="BX9" i="7"/>
  <c r="Y10" i="7"/>
  <c r="Z9" i="7"/>
  <c r="GS73" i="7"/>
  <c r="DA10" i="8"/>
  <c r="DB9" i="8"/>
  <c r="BX9" i="8"/>
  <c r="BW10" i="8"/>
  <c r="BD9" i="8"/>
  <c r="BC10" i="8"/>
  <c r="CZ74" i="7"/>
  <c r="KS10" i="8"/>
  <c r="KT9" i="8"/>
  <c r="BI73" i="7"/>
  <c r="BI74" i="7" s="1"/>
  <c r="BI75" i="7" s="1"/>
  <c r="DK10" i="8"/>
  <c r="DL9" i="8"/>
  <c r="BP74" i="7"/>
  <c r="BP75" i="7" s="1"/>
  <c r="X74" i="7"/>
  <c r="X75" i="7" s="1"/>
  <c r="BB76" i="5"/>
  <c r="BR75" i="5"/>
  <c r="LQ73" i="7"/>
  <c r="LT73" i="7"/>
  <c r="LV73" i="7"/>
  <c r="LV74" i="7" s="1"/>
  <c r="LS73" i="7"/>
  <c r="LP73" i="7"/>
  <c r="LR73" i="7"/>
  <c r="LU73" i="7"/>
  <c r="HB73" i="7"/>
  <c r="JE10" i="8"/>
  <c r="JF9" i="8"/>
  <c r="FN74" i="7"/>
  <c r="LH74" i="7"/>
  <c r="BK76" i="5"/>
  <c r="AF74" i="7"/>
  <c r="AF75" i="7" s="1"/>
  <c r="JO10" i="7"/>
  <c r="JP9" i="7"/>
  <c r="JE10" i="7"/>
  <c r="JF9" i="7"/>
  <c r="EC75" i="7"/>
  <c r="AC76" i="5"/>
  <c r="R75" i="5"/>
  <c r="R76" i="5" s="1"/>
  <c r="CA73" i="7"/>
  <c r="CF73" i="7"/>
  <c r="CD73" i="7"/>
  <c r="CD74" i="7" s="1"/>
  <c r="CD75" i="7" s="1"/>
  <c r="CB73" i="7"/>
  <c r="CB74" i="7" s="1"/>
  <c r="CB75" i="7" s="1"/>
  <c r="CE73" i="7"/>
  <c r="CC73" i="7"/>
  <c r="CC74" i="7" s="1"/>
  <c r="CC75" i="7" s="1"/>
  <c r="BZ73" i="7"/>
  <c r="BZ74" i="7" s="1"/>
  <c r="BZ75" i="7" s="1"/>
  <c r="H74" i="7"/>
  <c r="H75" i="7" s="1"/>
  <c r="GC10" i="7"/>
  <c r="GD9" i="7"/>
  <c r="DO73" i="7"/>
  <c r="DO74" i="7" s="1"/>
  <c r="DO75" i="7" s="1"/>
  <c r="L74" i="7"/>
  <c r="L75" i="7" s="1"/>
  <c r="BL76" i="5"/>
  <c r="AI10" i="8"/>
  <c r="AJ9" i="8"/>
  <c r="IK10" i="7"/>
  <c r="IL9" i="7"/>
  <c r="BP13" i="4"/>
  <c r="LK11" i="8"/>
  <c r="LF11" i="8"/>
  <c r="LL11" i="8"/>
  <c r="LJ11" i="8"/>
  <c r="LI11" i="8"/>
  <c r="LG11" i="8"/>
  <c r="LG12" i="8" s="1"/>
  <c r="DR73" i="7"/>
  <c r="DR74" i="7" s="1"/>
  <c r="DR75" i="7" s="1"/>
  <c r="HQ11" i="8"/>
  <c r="HR10" i="8"/>
  <c r="AL77" i="5"/>
  <c r="LX9" i="8"/>
  <c r="LW10" i="8"/>
  <c r="FI10" i="7"/>
  <c r="FJ9" i="7"/>
  <c r="X75" i="5"/>
  <c r="X76" i="5" s="1"/>
  <c r="CQ10" i="7"/>
  <c r="CR9" i="7"/>
  <c r="CV74" i="7"/>
  <c r="KS10" i="7"/>
  <c r="KT9" i="7"/>
  <c r="BH76" i="5"/>
  <c r="JX75" i="7" s="1"/>
  <c r="EY10" i="7"/>
  <c r="EZ9" i="7"/>
  <c r="BN75" i="5"/>
  <c r="KW74" i="7" s="1"/>
  <c r="JI74" i="7"/>
  <c r="GT73" i="7"/>
  <c r="GT74" i="7" s="1"/>
  <c r="GT75" i="7" s="1"/>
  <c r="KI10" i="7"/>
  <c r="KJ9" i="7"/>
  <c r="T75" i="5"/>
  <c r="T76" i="5" s="1"/>
  <c r="CP73" i="7"/>
  <c r="CJ73" i="7"/>
  <c r="CK73" i="7"/>
  <c r="CN73" i="7"/>
  <c r="CM73" i="7"/>
  <c r="CO73" i="7"/>
  <c r="CL73" i="7"/>
  <c r="V75" i="7"/>
  <c r="JJ74" i="7"/>
  <c r="DQ73" i="7"/>
  <c r="DQ74" i="7" s="1"/>
  <c r="DQ75" i="7" s="1"/>
  <c r="I12" i="8"/>
  <c r="BR73" i="7"/>
  <c r="LM10" i="7"/>
  <c r="LN9" i="7"/>
  <c r="DV10" i="8"/>
  <c r="DU11" i="8"/>
  <c r="S74" i="7"/>
  <c r="S75" i="7" s="1"/>
  <c r="CH9" i="8"/>
  <c r="CG10" i="8"/>
  <c r="DA10" i="7"/>
  <c r="DB9" i="7"/>
  <c r="KH75" i="7"/>
  <c r="JY10" i="7"/>
  <c r="JZ9" i="7"/>
  <c r="BQ76" i="5"/>
  <c r="BQ77" i="5" s="1"/>
  <c r="BO76" i="5"/>
  <c r="GW10" i="7"/>
  <c r="GX9" i="7"/>
  <c r="CU74" i="7"/>
  <c r="JK74" i="7"/>
  <c r="D75" i="5"/>
  <c r="D76" i="5" s="1"/>
  <c r="CX74" i="7"/>
  <c r="IS75" i="7"/>
  <c r="CW74" i="7"/>
  <c r="BU74" i="7"/>
  <c r="BU75" i="7" s="1"/>
  <c r="HG10" i="7"/>
  <c r="HH9" i="7"/>
  <c r="KL73" i="7"/>
  <c r="KL74" i="7" s="1"/>
  <c r="AF77" i="5"/>
  <c r="BC10" i="7"/>
  <c r="BD9" i="7"/>
  <c r="IU10" i="7"/>
  <c r="IV9" i="7"/>
  <c r="IP75" i="7"/>
  <c r="BS74" i="7"/>
  <c r="BS75" i="7" s="1"/>
  <c r="DZ74" i="7"/>
  <c r="BK73" i="7"/>
  <c r="BK74" i="7" s="1"/>
  <c r="BK75" i="7" s="1"/>
  <c r="AS75" i="5"/>
  <c r="AS76" i="5" s="1"/>
  <c r="AS77" i="5" s="1"/>
  <c r="LJ74" i="7"/>
  <c r="FS11" i="8"/>
  <c r="FT10" i="8"/>
  <c r="FJ9" i="8"/>
  <c r="FI10" i="8"/>
  <c r="ER74" i="7"/>
  <c r="DT73" i="7"/>
  <c r="DT74" i="7" s="1"/>
  <c r="DT75" i="7" s="1"/>
  <c r="GM10" i="7"/>
  <c r="GN9" i="7"/>
  <c r="AJ77" i="5"/>
  <c r="AI10" i="7"/>
  <c r="AJ9" i="7"/>
  <c r="IN75" i="7"/>
  <c r="AN74" i="7"/>
  <c r="AN75" i="7" s="1"/>
  <c r="KC75" i="7"/>
  <c r="BV73" i="7"/>
  <c r="BV74" i="7" s="1"/>
  <c r="BV75" i="7" s="1"/>
  <c r="GQ73" i="7"/>
  <c r="GP73" i="7"/>
  <c r="FR74" i="7"/>
  <c r="AX76" i="5"/>
  <c r="U76" i="5"/>
  <c r="GR73" i="7"/>
  <c r="AS10" i="7"/>
  <c r="AT9" i="7"/>
  <c r="BD75" i="5"/>
  <c r="BD76" i="5" s="1"/>
  <c r="JB73" i="7"/>
  <c r="JC73" i="7"/>
  <c r="IX73" i="7"/>
  <c r="JA73" i="7"/>
  <c r="JD73" i="7"/>
  <c r="IZ73" i="7"/>
  <c r="IY73" i="7"/>
  <c r="KM73" i="7"/>
  <c r="KM74" i="7" s="1"/>
  <c r="LN9" i="8"/>
  <c r="LM10" i="8"/>
  <c r="AO75" i="5"/>
  <c r="AO76" i="5" s="1"/>
  <c r="L12" i="8"/>
  <c r="M12" i="8"/>
  <c r="D14" i="4"/>
  <c r="N13" i="8" s="1"/>
  <c r="JA74" i="7" l="1"/>
  <c r="JA75" i="7" s="1"/>
  <c r="U77" i="5"/>
  <c r="JH75" i="7"/>
  <c r="KL75" i="7"/>
  <c r="AQ74" i="7"/>
  <c r="AQ75" i="7" s="1"/>
  <c r="BP14" i="4"/>
  <c r="HJ74" i="7"/>
  <c r="HJ75" i="7" s="1"/>
  <c r="FQ75" i="7"/>
  <c r="II74" i="7"/>
  <c r="II75" i="7" s="1"/>
  <c r="FE74" i="7"/>
  <c r="FE75" i="7" s="1"/>
  <c r="HB13" i="8"/>
  <c r="GR12" i="8"/>
  <c r="GU12" i="8"/>
  <c r="KW12" i="8"/>
  <c r="KW13" i="8" s="1"/>
  <c r="GS12" i="8"/>
  <c r="JR12" i="8"/>
  <c r="AX14" i="4"/>
  <c r="HW13" i="8" s="1"/>
  <c r="HZ12" i="8"/>
  <c r="AY15" i="4"/>
  <c r="FP75" i="7"/>
  <c r="IH13" i="8"/>
  <c r="IH14" i="8" s="1"/>
  <c r="K13" i="8"/>
  <c r="HV75" i="7"/>
  <c r="FM75" i="7"/>
  <c r="AV74" i="7"/>
  <c r="HX75" i="7"/>
  <c r="FR75" i="7"/>
  <c r="LG13" i="8"/>
  <c r="AP74" i="7"/>
  <c r="AP75" i="7" s="1"/>
  <c r="AZ74" i="7"/>
  <c r="HN74" i="7"/>
  <c r="HN75" i="7" s="1"/>
  <c r="KX74" i="7"/>
  <c r="BG77" i="5"/>
  <c r="HA13" i="8"/>
  <c r="KZ12" i="8"/>
  <c r="KZ13" i="8" s="1"/>
  <c r="KL12" i="8"/>
  <c r="HY12" i="8"/>
  <c r="HY13" i="8" s="1"/>
  <c r="JS12" i="8"/>
  <c r="JX12" i="8"/>
  <c r="ID13" i="8"/>
  <c r="ID14" i="8" s="1"/>
  <c r="IX74" i="7"/>
  <c r="IX75" i="7" s="1"/>
  <c r="BM77" i="5"/>
  <c r="BR74" i="7"/>
  <c r="BR75" i="7" s="1"/>
  <c r="CN74" i="7"/>
  <c r="CN75" i="7" s="1"/>
  <c r="BE77" i="5"/>
  <c r="BT74" i="7"/>
  <c r="BT75" i="7" s="1"/>
  <c r="IH74" i="7"/>
  <c r="IH75" i="7" s="1"/>
  <c r="G77" i="5"/>
  <c r="H77" i="5" s="1"/>
  <c r="AH76" i="7" s="1"/>
  <c r="KF12" i="8"/>
  <c r="KF13" i="8" s="1"/>
  <c r="KV12" i="8"/>
  <c r="KV13" i="8" s="1"/>
  <c r="HK12" i="8"/>
  <c r="BA15" i="4"/>
  <c r="HV12" i="8"/>
  <c r="HV13" i="8" s="1"/>
  <c r="AK76" i="5"/>
  <c r="FL74" i="7"/>
  <c r="FL75" i="7" s="1"/>
  <c r="FN75" i="7"/>
  <c r="KZ74" i="7"/>
  <c r="BI77" i="5"/>
  <c r="HT75" i="7"/>
  <c r="BK77" i="5"/>
  <c r="BL77" i="5" s="1"/>
  <c r="AN77" i="5"/>
  <c r="AO77" i="5" s="1"/>
  <c r="DD12" i="8"/>
  <c r="HJ12" i="8"/>
  <c r="W75" i="7"/>
  <c r="LA12" i="8"/>
  <c r="LA13" i="8" s="1"/>
  <c r="GV12" i="8"/>
  <c r="AZ14" i="4"/>
  <c r="AZ15" i="4" s="1"/>
  <c r="IJ12" i="8"/>
  <c r="IJ13" i="8" s="1"/>
  <c r="IJ14" i="8" s="1"/>
  <c r="II12" i="8"/>
  <c r="II13" i="8" s="1"/>
  <c r="II14" i="8" s="1"/>
  <c r="IG12" i="8"/>
  <c r="HU12" i="8"/>
  <c r="HU13" i="8" s="1"/>
  <c r="IE12" i="8"/>
  <c r="IE13" i="8" s="1"/>
  <c r="IE14" i="8" s="1"/>
  <c r="BO77" i="5"/>
  <c r="AY77" i="5"/>
  <c r="AZ77" i="5" s="1"/>
  <c r="BA77" i="5"/>
  <c r="BB77" i="5" s="1"/>
  <c r="KH12" i="8"/>
  <c r="KH13" i="8" s="1"/>
  <c r="AW15" i="4"/>
  <c r="HX12" i="8"/>
  <c r="HX13" i="8" s="1"/>
  <c r="DE12" i="8"/>
  <c r="HT12" i="8"/>
  <c r="IF13" i="8"/>
  <c r="IF14" i="8" s="1"/>
  <c r="FO75" i="7"/>
  <c r="GS74" i="7"/>
  <c r="GS75" i="7" s="1"/>
  <c r="KD12" i="8"/>
  <c r="KD13" i="8" s="1"/>
  <c r="JK12" i="8"/>
  <c r="JK13" i="8" s="1"/>
  <c r="BL14" i="4"/>
  <c r="KL13" i="8" s="1"/>
  <c r="KR12" i="8"/>
  <c r="KP12" i="8"/>
  <c r="KQ12" i="8"/>
  <c r="KN12" i="8"/>
  <c r="KM12" i="8"/>
  <c r="HO12" i="8"/>
  <c r="V15" i="4"/>
  <c r="V16" i="4" s="1"/>
  <c r="V17" i="4" s="1"/>
  <c r="V18" i="4" s="1"/>
  <c r="V19" i="4" s="1"/>
  <c r="V20" i="4" s="1"/>
  <c r="V21" i="4" s="1"/>
  <c r="V22" i="4" s="1"/>
  <c r="V23" i="4" s="1"/>
  <c r="V24" i="4" s="1"/>
  <c r="V25" i="4" s="1"/>
  <c r="V26" i="4" s="1"/>
  <c r="V27" i="4" s="1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V50" i="4" s="1"/>
  <c r="V51" i="4" s="1"/>
  <c r="V52" i="4" s="1"/>
  <c r="V53" i="4" s="1"/>
  <c r="V54" i="4" s="1"/>
  <c r="V55" i="4" s="1"/>
  <c r="V56" i="4" s="1"/>
  <c r="V57" i="4" s="1"/>
  <c r="V58" i="4" s="1"/>
  <c r="V59" i="4" s="1"/>
  <c r="V60" i="4" s="1"/>
  <c r="V61" i="4" s="1"/>
  <c r="V62" i="4" s="1"/>
  <c r="V63" i="4" s="1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V74" i="4" s="1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V97" i="4" s="1"/>
  <c r="V98" i="4" s="1"/>
  <c r="V99" i="4" s="1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V122" i="4" s="1"/>
  <c r="V123" i="4" s="1"/>
  <c r="V124" i="4" s="1"/>
  <c r="V125" i="4" s="1"/>
  <c r="V126" i="4" s="1"/>
  <c r="V127" i="4" s="1"/>
  <c r="V128" i="4" s="1"/>
  <c r="V129" i="4" s="1"/>
  <c r="V130" i="4" s="1"/>
  <c r="V131" i="4" s="1"/>
  <c r="V132" i="4" s="1"/>
  <c r="V133" i="4" s="1"/>
  <c r="V134" i="4" s="1"/>
  <c r="V135" i="4" s="1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V146" i="4" s="1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GU74" i="7"/>
  <c r="GU75" i="7" s="1"/>
  <c r="JD74" i="7"/>
  <c r="JD75" i="7" s="1"/>
  <c r="GR74" i="7"/>
  <c r="GR75" i="7" s="1"/>
  <c r="DZ75" i="7"/>
  <c r="JU75" i="7"/>
  <c r="LS74" i="7"/>
  <c r="JS75" i="7"/>
  <c r="FC74" i="7"/>
  <c r="FC75" i="7" s="1"/>
  <c r="AS15" i="4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S26" i="4" s="1"/>
  <c r="AS27" i="4" s="1"/>
  <c r="AS28" i="4" s="1"/>
  <c r="AS29" i="4" s="1"/>
  <c r="AS30" i="4" s="1"/>
  <c r="AS31" i="4" s="1"/>
  <c r="AS32" i="4" s="1"/>
  <c r="AS33" i="4" s="1"/>
  <c r="AS34" i="4" s="1"/>
  <c r="AS35" i="4" s="1"/>
  <c r="AS36" i="4" s="1"/>
  <c r="AS37" i="4" s="1"/>
  <c r="AS38" i="4" s="1"/>
  <c r="AS39" i="4" s="1"/>
  <c r="AS40" i="4" s="1"/>
  <c r="AS41" i="4" s="1"/>
  <c r="AS42" i="4" s="1"/>
  <c r="AS43" i="4" s="1"/>
  <c r="AS44" i="4" s="1"/>
  <c r="AS45" i="4" s="1"/>
  <c r="AS46" i="4" s="1"/>
  <c r="AS47" i="4" s="1"/>
  <c r="AS48" i="4" s="1"/>
  <c r="AS49" i="4" s="1"/>
  <c r="AS50" i="4" s="1"/>
  <c r="AS51" i="4" s="1"/>
  <c r="AS52" i="4" s="1"/>
  <c r="AS53" i="4" s="1"/>
  <c r="AS54" i="4" s="1"/>
  <c r="AS55" i="4" s="1"/>
  <c r="AS56" i="4" s="1"/>
  <c r="AS57" i="4" s="1"/>
  <c r="AS58" i="4" s="1"/>
  <c r="AS59" i="4" s="1"/>
  <c r="AS60" i="4" s="1"/>
  <c r="AS61" i="4" s="1"/>
  <c r="AS62" i="4" s="1"/>
  <c r="AS63" i="4" s="1"/>
  <c r="AS64" i="4" s="1"/>
  <c r="AS65" i="4" s="1"/>
  <c r="AS66" i="4" s="1"/>
  <c r="AS67" i="4" s="1"/>
  <c r="AS68" i="4" s="1"/>
  <c r="AS69" i="4" s="1"/>
  <c r="AS70" i="4" s="1"/>
  <c r="AS71" i="4" s="1"/>
  <c r="AS72" i="4" s="1"/>
  <c r="AS73" i="4" s="1"/>
  <c r="AS74" i="4" s="1"/>
  <c r="AS75" i="4" s="1"/>
  <c r="AS76" i="4" s="1"/>
  <c r="AS77" i="4" s="1"/>
  <c r="AS78" i="4" s="1"/>
  <c r="AS79" i="4" s="1"/>
  <c r="AS80" i="4" s="1"/>
  <c r="AS81" i="4" s="1"/>
  <c r="AS82" i="4" s="1"/>
  <c r="AS83" i="4" s="1"/>
  <c r="AS84" i="4" s="1"/>
  <c r="AS85" i="4" s="1"/>
  <c r="AS86" i="4" s="1"/>
  <c r="AS87" i="4" s="1"/>
  <c r="AS88" i="4" s="1"/>
  <c r="AS89" i="4" s="1"/>
  <c r="AS90" i="4" s="1"/>
  <c r="AS91" i="4" s="1"/>
  <c r="AS92" i="4" s="1"/>
  <c r="AS93" i="4" s="1"/>
  <c r="AS94" i="4" s="1"/>
  <c r="AS95" i="4" s="1"/>
  <c r="AS96" i="4" s="1"/>
  <c r="AS97" i="4" s="1"/>
  <c r="AS98" i="4" s="1"/>
  <c r="AS99" i="4" s="1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S110" i="4" s="1"/>
  <c r="AS111" i="4" s="1"/>
  <c r="AS112" i="4" s="1"/>
  <c r="AS113" i="4" s="1"/>
  <c r="AS114" i="4" s="1"/>
  <c r="AS115" i="4" s="1"/>
  <c r="AS116" i="4" s="1"/>
  <c r="AS117" i="4" s="1"/>
  <c r="AS118" i="4" s="1"/>
  <c r="AS119" i="4" s="1"/>
  <c r="AS120" i="4" s="1"/>
  <c r="AS121" i="4" s="1"/>
  <c r="AS122" i="4" s="1"/>
  <c r="AS123" i="4" s="1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S134" i="4" s="1"/>
  <c r="AS135" i="4" s="1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S146" i="4" s="1"/>
  <c r="AS147" i="4" s="1"/>
  <c r="AS148" i="4" s="1"/>
  <c r="AS149" i="4" s="1"/>
  <c r="AS150" i="4" s="1"/>
  <c r="AS151" i="4" s="1"/>
  <c r="AS152" i="4" s="1"/>
  <c r="AS153" i="4" s="1"/>
  <c r="AS154" i="4" s="1"/>
  <c r="AS155" i="4" s="1"/>
  <c r="AS156" i="4" s="1"/>
  <c r="AS157" i="4" s="1"/>
  <c r="AS158" i="4" s="1"/>
  <c r="AS159" i="4" s="1"/>
  <c r="AS160" i="4" s="1"/>
  <c r="AS161" i="4" s="1"/>
  <c r="AS162" i="4" s="1"/>
  <c r="AT15" i="4"/>
  <c r="AT16" i="4" s="1"/>
  <c r="AT17" i="4" s="1"/>
  <c r="AT18" i="4" s="1"/>
  <c r="AT19" i="4" s="1"/>
  <c r="AT20" i="4" s="1"/>
  <c r="AT21" i="4" s="1"/>
  <c r="AT22" i="4" s="1"/>
  <c r="AT23" i="4" s="1"/>
  <c r="AT24" i="4" s="1"/>
  <c r="AT25" i="4" s="1"/>
  <c r="AT26" i="4" s="1"/>
  <c r="AT27" i="4" s="1"/>
  <c r="AT28" i="4" s="1"/>
  <c r="AT29" i="4" s="1"/>
  <c r="AT30" i="4" s="1"/>
  <c r="AT31" i="4" s="1"/>
  <c r="AT32" i="4" s="1"/>
  <c r="AT33" i="4" s="1"/>
  <c r="AT34" i="4" s="1"/>
  <c r="AT35" i="4" s="1"/>
  <c r="AT36" i="4" s="1"/>
  <c r="AT37" i="4" s="1"/>
  <c r="AT38" i="4" s="1"/>
  <c r="AT39" i="4" s="1"/>
  <c r="AT40" i="4" s="1"/>
  <c r="AT41" i="4" s="1"/>
  <c r="AT42" i="4" s="1"/>
  <c r="AT43" i="4" s="1"/>
  <c r="AT44" i="4" s="1"/>
  <c r="AT45" i="4" s="1"/>
  <c r="AT46" i="4" s="1"/>
  <c r="AT47" i="4" s="1"/>
  <c r="AT48" i="4" s="1"/>
  <c r="AT49" i="4" s="1"/>
  <c r="AT50" i="4" s="1"/>
  <c r="AT51" i="4" s="1"/>
  <c r="AT52" i="4" s="1"/>
  <c r="AT53" i="4" s="1"/>
  <c r="AT54" i="4" s="1"/>
  <c r="AT55" i="4" s="1"/>
  <c r="AT56" i="4" s="1"/>
  <c r="AT57" i="4" s="1"/>
  <c r="AT58" i="4" s="1"/>
  <c r="AT59" i="4" s="1"/>
  <c r="AT60" i="4" s="1"/>
  <c r="AT61" i="4" s="1"/>
  <c r="AT62" i="4" s="1"/>
  <c r="AT63" i="4" s="1"/>
  <c r="AT64" i="4" s="1"/>
  <c r="AT65" i="4" s="1"/>
  <c r="AT66" i="4" s="1"/>
  <c r="AT67" i="4" s="1"/>
  <c r="AT68" i="4" s="1"/>
  <c r="AT69" i="4" s="1"/>
  <c r="AT70" i="4" s="1"/>
  <c r="AT71" i="4" s="1"/>
  <c r="AT72" i="4" s="1"/>
  <c r="AT73" i="4" s="1"/>
  <c r="AT74" i="4" s="1"/>
  <c r="AT75" i="4" s="1"/>
  <c r="AT76" i="4" s="1"/>
  <c r="AT77" i="4" s="1"/>
  <c r="AT78" i="4" s="1"/>
  <c r="AT79" i="4" s="1"/>
  <c r="AT80" i="4" s="1"/>
  <c r="AT81" i="4" s="1"/>
  <c r="AT82" i="4" s="1"/>
  <c r="AT83" i="4" s="1"/>
  <c r="AT84" i="4" s="1"/>
  <c r="AT85" i="4" s="1"/>
  <c r="AT86" i="4" s="1"/>
  <c r="AT87" i="4" s="1"/>
  <c r="AT88" i="4" s="1"/>
  <c r="AT89" i="4" s="1"/>
  <c r="AT90" i="4" s="1"/>
  <c r="AT91" i="4" s="1"/>
  <c r="AT92" i="4" s="1"/>
  <c r="AT93" i="4" s="1"/>
  <c r="AT94" i="4" s="1"/>
  <c r="AT95" i="4" s="1"/>
  <c r="AT96" i="4" s="1"/>
  <c r="AT97" i="4" s="1"/>
  <c r="AT98" i="4" s="1"/>
  <c r="AT99" i="4" s="1"/>
  <c r="AT100" i="4" s="1"/>
  <c r="AT101" i="4" s="1"/>
  <c r="AT102" i="4" s="1"/>
  <c r="AT103" i="4" s="1"/>
  <c r="AT104" i="4" s="1"/>
  <c r="AT105" i="4" s="1"/>
  <c r="AT106" i="4" s="1"/>
  <c r="AT107" i="4" s="1"/>
  <c r="AT108" i="4" s="1"/>
  <c r="AT109" i="4" s="1"/>
  <c r="AT110" i="4" s="1"/>
  <c r="AT111" i="4" s="1"/>
  <c r="AT112" i="4" s="1"/>
  <c r="AT113" i="4" s="1"/>
  <c r="AT114" i="4" s="1"/>
  <c r="AT115" i="4" s="1"/>
  <c r="AT116" i="4" s="1"/>
  <c r="AT117" i="4" s="1"/>
  <c r="AT118" i="4" s="1"/>
  <c r="AT119" i="4" s="1"/>
  <c r="AT120" i="4" s="1"/>
  <c r="AT121" i="4" s="1"/>
  <c r="AT122" i="4" s="1"/>
  <c r="AT123" i="4" s="1"/>
  <c r="AT124" i="4" s="1"/>
  <c r="AT125" i="4" s="1"/>
  <c r="AT126" i="4" s="1"/>
  <c r="AT127" i="4" s="1"/>
  <c r="AT128" i="4" s="1"/>
  <c r="AT129" i="4" s="1"/>
  <c r="AT130" i="4" s="1"/>
  <c r="AT131" i="4" s="1"/>
  <c r="AT132" i="4" s="1"/>
  <c r="AT133" i="4" s="1"/>
  <c r="AT134" i="4" s="1"/>
  <c r="AT135" i="4" s="1"/>
  <c r="AT136" i="4" s="1"/>
  <c r="AT137" i="4" s="1"/>
  <c r="AT138" i="4" s="1"/>
  <c r="AT139" i="4" s="1"/>
  <c r="AT140" i="4" s="1"/>
  <c r="AT141" i="4" s="1"/>
  <c r="AT142" i="4" s="1"/>
  <c r="AT143" i="4" s="1"/>
  <c r="AT144" i="4" s="1"/>
  <c r="AT145" i="4" s="1"/>
  <c r="AT146" i="4" s="1"/>
  <c r="AT147" i="4" s="1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T158" i="4" s="1"/>
  <c r="AT159" i="4" s="1"/>
  <c r="AT160" i="4" s="1"/>
  <c r="AT161" i="4" s="1"/>
  <c r="AT162" i="4" s="1"/>
  <c r="CO13" i="8"/>
  <c r="JI12" i="8"/>
  <c r="JI13" i="8" s="1"/>
  <c r="CT13" i="8"/>
  <c r="HC13" i="8"/>
  <c r="HC14" i="8" s="1"/>
  <c r="HC15" i="8" s="1"/>
  <c r="HC16" i="8" s="1"/>
  <c r="HC17" i="8" s="1"/>
  <c r="HC18" i="8" s="1"/>
  <c r="HC19" i="8" s="1"/>
  <c r="HC20" i="8" s="1"/>
  <c r="HC21" i="8" s="1"/>
  <c r="HC22" i="8" s="1"/>
  <c r="HC23" i="8" s="1"/>
  <c r="HC24" i="8" s="1"/>
  <c r="HC25" i="8" s="1"/>
  <c r="HC26" i="8" s="1"/>
  <c r="HC27" i="8" s="1"/>
  <c r="HC28" i="8" s="1"/>
  <c r="HC29" i="8" s="1"/>
  <c r="HC30" i="8" s="1"/>
  <c r="HC31" i="8" s="1"/>
  <c r="HC32" i="8" s="1"/>
  <c r="HC33" i="8" s="1"/>
  <c r="HC34" i="8" s="1"/>
  <c r="HC35" i="8" s="1"/>
  <c r="HC36" i="8" s="1"/>
  <c r="HC37" i="8" s="1"/>
  <c r="HC38" i="8" s="1"/>
  <c r="HC39" i="8" s="1"/>
  <c r="HC40" i="8" s="1"/>
  <c r="HC41" i="8" s="1"/>
  <c r="HC42" i="8" s="1"/>
  <c r="HC43" i="8" s="1"/>
  <c r="HC44" i="8" s="1"/>
  <c r="HC45" i="8" s="1"/>
  <c r="HC46" i="8" s="1"/>
  <c r="HC47" i="8" s="1"/>
  <c r="HC48" i="8" s="1"/>
  <c r="HC49" i="8" s="1"/>
  <c r="HC50" i="8" s="1"/>
  <c r="HC51" i="8" s="1"/>
  <c r="HC52" i="8" s="1"/>
  <c r="HC53" i="8" s="1"/>
  <c r="HC54" i="8" s="1"/>
  <c r="HC55" i="8" s="1"/>
  <c r="HC56" i="8" s="1"/>
  <c r="HC57" i="8" s="1"/>
  <c r="HC58" i="8" s="1"/>
  <c r="HC59" i="8" s="1"/>
  <c r="HC60" i="8" s="1"/>
  <c r="HC61" i="8" s="1"/>
  <c r="HC62" i="8" s="1"/>
  <c r="HC63" i="8" s="1"/>
  <c r="HC64" i="8" s="1"/>
  <c r="HC65" i="8" s="1"/>
  <c r="HC66" i="8" s="1"/>
  <c r="HC67" i="8" s="1"/>
  <c r="HC68" i="8" s="1"/>
  <c r="HC69" i="8" s="1"/>
  <c r="HC70" i="8" s="1"/>
  <c r="HC71" i="8" s="1"/>
  <c r="HC72" i="8" s="1"/>
  <c r="HC73" i="8" s="1"/>
  <c r="HC74" i="8" s="1"/>
  <c r="HC75" i="8" s="1"/>
  <c r="HC76" i="8" s="1"/>
  <c r="HC77" i="8" s="1"/>
  <c r="HC78" i="8" s="1"/>
  <c r="HC79" i="8" s="1"/>
  <c r="HC80" i="8" s="1"/>
  <c r="HC81" i="8" s="1"/>
  <c r="HC82" i="8" s="1"/>
  <c r="HC83" i="8" s="1"/>
  <c r="HC84" i="8" s="1"/>
  <c r="HC85" i="8" s="1"/>
  <c r="HC86" i="8" s="1"/>
  <c r="HC87" i="8" s="1"/>
  <c r="HC88" i="8" s="1"/>
  <c r="HC89" i="8" s="1"/>
  <c r="HC90" i="8" s="1"/>
  <c r="HC91" i="8" s="1"/>
  <c r="HC92" i="8" s="1"/>
  <c r="HC93" i="8" s="1"/>
  <c r="HC94" i="8" s="1"/>
  <c r="HC95" i="8" s="1"/>
  <c r="HC96" i="8" s="1"/>
  <c r="HC97" i="8" s="1"/>
  <c r="HC98" i="8" s="1"/>
  <c r="HC99" i="8" s="1"/>
  <c r="HC100" i="8" s="1"/>
  <c r="HC101" i="8" s="1"/>
  <c r="HC102" i="8" s="1"/>
  <c r="HC103" i="8" s="1"/>
  <c r="HC104" i="8" s="1"/>
  <c r="HC105" i="8" s="1"/>
  <c r="HC106" i="8" s="1"/>
  <c r="HC107" i="8" s="1"/>
  <c r="HC108" i="8" s="1"/>
  <c r="HC109" i="8" s="1"/>
  <c r="HC110" i="8" s="1"/>
  <c r="HC111" i="8" s="1"/>
  <c r="HC112" i="8" s="1"/>
  <c r="HC113" i="8" s="1"/>
  <c r="HC114" i="8" s="1"/>
  <c r="HC115" i="8" s="1"/>
  <c r="HC116" i="8" s="1"/>
  <c r="HC117" i="8" s="1"/>
  <c r="HC118" i="8" s="1"/>
  <c r="HC119" i="8" s="1"/>
  <c r="HC120" i="8" s="1"/>
  <c r="HC121" i="8" s="1"/>
  <c r="HC122" i="8" s="1"/>
  <c r="HC123" i="8" s="1"/>
  <c r="HC124" i="8" s="1"/>
  <c r="HC125" i="8" s="1"/>
  <c r="HC126" i="8" s="1"/>
  <c r="HC127" i="8" s="1"/>
  <c r="HC128" i="8" s="1"/>
  <c r="HC129" i="8" s="1"/>
  <c r="HC130" i="8" s="1"/>
  <c r="HC131" i="8" s="1"/>
  <c r="HC132" i="8" s="1"/>
  <c r="HC133" i="8" s="1"/>
  <c r="HC134" i="8" s="1"/>
  <c r="HC135" i="8" s="1"/>
  <c r="HC136" i="8" s="1"/>
  <c r="HC137" i="8" s="1"/>
  <c r="HC138" i="8" s="1"/>
  <c r="HC139" i="8" s="1"/>
  <c r="HC140" i="8" s="1"/>
  <c r="HC141" i="8" s="1"/>
  <c r="HC142" i="8" s="1"/>
  <c r="HC143" i="8" s="1"/>
  <c r="HC144" i="8" s="1"/>
  <c r="HC145" i="8" s="1"/>
  <c r="HC146" i="8" s="1"/>
  <c r="HC147" i="8" s="1"/>
  <c r="HC148" i="8" s="1"/>
  <c r="HC149" i="8" s="1"/>
  <c r="HC150" i="8" s="1"/>
  <c r="HC151" i="8" s="1"/>
  <c r="HC152" i="8" s="1"/>
  <c r="HC153" i="8" s="1"/>
  <c r="HC154" i="8" s="1"/>
  <c r="HC155" i="8" s="1"/>
  <c r="HC156" i="8" s="1"/>
  <c r="HC157" i="8" s="1"/>
  <c r="HC158" i="8" s="1"/>
  <c r="HC159" i="8" s="1"/>
  <c r="HC160" i="8" s="1"/>
  <c r="HC161" i="8" s="1"/>
  <c r="HC162" i="8" s="1"/>
  <c r="GZ14" i="8"/>
  <c r="GZ15" i="8" s="1"/>
  <c r="GZ16" i="8" s="1"/>
  <c r="GZ17" i="8" s="1"/>
  <c r="GZ18" i="8" s="1"/>
  <c r="GZ19" i="8" s="1"/>
  <c r="GZ20" i="8" s="1"/>
  <c r="GZ21" i="8" s="1"/>
  <c r="GZ22" i="8" s="1"/>
  <c r="GZ23" i="8" s="1"/>
  <c r="GZ24" i="8" s="1"/>
  <c r="GZ25" i="8" s="1"/>
  <c r="GZ26" i="8" s="1"/>
  <c r="GZ27" i="8" s="1"/>
  <c r="GZ28" i="8" s="1"/>
  <c r="GZ29" i="8" s="1"/>
  <c r="GZ30" i="8" s="1"/>
  <c r="GZ31" i="8" s="1"/>
  <c r="GZ32" i="8" s="1"/>
  <c r="GZ33" i="8" s="1"/>
  <c r="GZ34" i="8" s="1"/>
  <c r="GZ35" i="8" s="1"/>
  <c r="GZ36" i="8" s="1"/>
  <c r="GZ37" i="8" s="1"/>
  <c r="GZ38" i="8" s="1"/>
  <c r="GZ39" i="8" s="1"/>
  <c r="GZ40" i="8" s="1"/>
  <c r="GZ41" i="8" s="1"/>
  <c r="GZ42" i="8" s="1"/>
  <c r="GZ43" i="8" s="1"/>
  <c r="GZ44" i="8" s="1"/>
  <c r="GZ45" i="8" s="1"/>
  <c r="GZ46" i="8" s="1"/>
  <c r="GZ47" i="8" s="1"/>
  <c r="GZ48" i="8" s="1"/>
  <c r="GZ49" i="8" s="1"/>
  <c r="GZ50" i="8" s="1"/>
  <c r="GZ51" i="8" s="1"/>
  <c r="GZ52" i="8" s="1"/>
  <c r="GZ53" i="8" s="1"/>
  <c r="GZ54" i="8" s="1"/>
  <c r="GZ55" i="8" s="1"/>
  <c r="GZ56" i="8" s="1"/>
  <c r="GZ57" i="8" s="1"/>
  <c r="GZ58" i="8" s="1"/>
  <c r="GZ59" i="8" s="1"/>
  <c r="GZ60" i="8" s="1"/>
  <c r="GZ61" i="8" s="1"/>
  <c r="GZ62" i="8" s="1"/>
  <c r="GZ63" i="8" s="1"/>
  <c r="GZ64" i="8" s="1"/>
  <c r="GZ65" i="8" s="1"/>
  <c r="GZ66" i="8" s="1"/>
  <c r="GZ67" i="8" s="1"/>
  <c r="GZ68" i="8" s="1"/>
  <c r="GZ69" i="8" s="1"/>
  <c r="GZ70" i="8" s="1"/>
  <c r="GZ71" i="8" s="1"/>
  <c r="GZ72" i="8" s="1"/>
  <c r="GZ73" i="8" s="1"/>
  <c r="GZ74" i="8" s="1"/>
  <c r="GZ75" i="8" s="1"/>
  <c r="GZ76" i="8" s="1"/>
  <c r="GZ77" i="8" s="1"/>
  <c r="GZ78" i="8" s="1"/>
  <c r="GZ79" i="8" s="1"/>
  <c r="GZ80" i="8" s="1"/>
  <c r="GZ81" i="8" s="1"/>
  <c r="GZ82" i="8" s="1"/>
  <c r="GZ83" i="8" s="1"/>
  <c r="GZ84" i="8" s="1"/>
  <c r="GZ85" i="8" s="1"/>
  <c r="GZ86" i="8" s="1"/>
  <c r="GZ87" i="8" s="1"/>
  <c r="GZ88" i="8" s="1"/>
  <c r="GZ89" i="8" s="1"/>
  <c r="GZ90" i="8" s="1"/>
  <c r="GZ91" i="8" s="1"/>
  <c r="GZ92" i="8" s="1"/>
  <c r="GZ93" i="8" s="1"/>
  <c r="GZ94" i="8" s="1"/>
  <c r="GZ95" i="8" s="1"/>
  <c r="GZ96" i="8" s="1"/>
  <c r="GZ97" i="8" s="1"/>
  <c r="GZ98" i="8" s="1"/>
  <c r="GZ99" i="8" s="1"/>
  <c r="GZ100" i="8" s="1"/>
  <c r="GZ101" i="8" s="1"/>
  <c r="GZ102" i="8" s="1"/>
  <c r="GZ103" i="8" s="1"/>
  <c r="GZ104" i="8" s="1"/>
  <c r="GZ105" i="8" s="1"/>
  <c r="GZ106" i="8" s="1"/>
  <c r="GZ107" i="8" s="1"/>
  <c r="GZ108" i="8" s="1"/>
  <c r="GZ109" i="8" s="1"/>
  <c r="GZ110" i="8" s="1"/>
  <c r="GZ111" i="8" s="1"/>
  <c r="GZ112" i="8" s="1"/>
  <c r="GZ113" i="8" s="1"/>
  <c r="GZ114" i="8" s="1"/>
  <c r="GZ115" i="8" s="1"/>
  <c r="GZ116" i="8" s="1"/>
  <c r="GZ117" i="8" s="1"/>
  <c r="GZ118" i="8" s="1"/>
  <c r="GZ119" i="8" s="1"/>
  <c r="GZ120" i="8" s="1"/>
  <c r="GZ121" i="8" s="1"/>
  <c r="GZ122" i="8" s="1"/>
  <c r="GZ123" i="8" s="1"/>
  <c r="GZ124" i="8" s="1"/>
  <c r="GZ125" i="8" s="1"/>
  <c r="GZ126" i="8" s="1"/>
  <c r="GZ127" i="8" s="1"/>
  <c r="GZ128" i="8" s="1"/>
  <c r="GZ129" i="8" s="1"/>
  <c r="GZ130" i="8" s="1"/>
  <c r="GZ131" i="8" s="1"/>
  <c r="GZ132" i="8" s="1"/>
  <c r="GZ133" i="8" s="1"/>
  <c r="GZ134" i="8" s="1"/>
  <c r="GZ135" i="8" s="1"/>
  <c r="GZ136" i="8" s="1"/>
  <c r="GZ137" i="8" s="1"/>
  <c r="GZ138" i="8" s="1"/>
  <c r="GZ139" i="8" s="1"/>
  <c r="GZ140" i="8" s="1"/>
  <c r="GZ141" i="8" s="1"/>
  <c r="GZ142" i="8" s="1"/>
  <c r="GZ143" i="8" s="1"/>
  <c r="GZ144" i="8" s="1"/>
  <c r="GZ145" i="8" s="1"/>
  <c r="GZ146" i="8" s="1"/>
  <c r="GZ147" i="8" s="1"/>
  <c r="GZ148" i="8" s="1"/>
  <c r="GZ149" i="8" s="1"/>
  <c r="GZ150" i="8" s="1"/>
  <c r="GZ151" i="8" s="1"/>
  <c r="GZ152" i="8" s="1"/>
  <c r="GZ153" i="8" s="1"/>
  <c r="GZ154" i="8" s="1"/>
  <c r="GZ155" i="8" s="1"/>
  <c r="GZ156" i="8" s="1"/>
  <c r="GZ157" i="8" s="1"/>
  <c r="GZ158" i="8" s="1"/>
  <c r="GZ159" i="8" s="1"/>
  <c r="GZ160" i="8" s="1"/>
  <c r="GZ161" i="8" s="1"/>
  <c r="GZ162" i="8" s="1"/>
  <c r="AP15" i="4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P122" i="4" s="1"/>
  <c r="AP123" i="4" s="1"/>
  <c r="AP124" i="4" s="1"/>
  <c r="AP125" i="4" s="1"/>
  <c r="AP126" i="4" s="1"/>
  <c r="AP127" i="4" s="1"/>
  <c r="AP128" i="4" s="1"/>
  <c r="AP129" i="4" s="1"/>
  <c r="AP130" i="4" s="1"/>
  <c r="AP131" i="4" s="1"/>
  <c r="AP132" i="4" s="1"/>
  <c r="AP133" i="4" s="1"/>
  <c r="AP134" i="4" s="1"/>
  <c r="AP135" i="4" s="1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P146" i="4" s="1"/>
  <c r="AP147" i="4" s="1"/>
  <c r="AP148" i="4" s="1"/>
  <c r="AP149" i="4" s="1"/>
  <c r="AP150" i="4" s="1"/>
  <c r="AP151" i="4" s="1"/>
  <c r="AP152" i="4" s="1"/>
  <c r="AP153" i="4" s="1"/>
  <c r="AP154" i="4" s="1"/>
  <c r="AP155" i="4" s="1"/>
  <c r="AP156" i="4" s="1"/>
  <c r="AP157" i="4" s="1"/>
  <c r="AP158" i="4" s="1"/>
  <c r="AP159" i="4" s="1"/>
  <c r="AP160" i="4" s="1"/>
  <c r="AP161" i="4" s="1"/>
  <c r="AP162" i="4" s="1"/>
  <c r="JN12" i="8"/>
  <c r="JN13" i="8" s="1"/>
  <c r="JN14" i="8" s="1"/>
  <c r="BF15" i="4"/>
  <c r="GG74" i="7"/>
  <c r="GG75" i="7" s="1"/>
  <c r="CK74" i="7"/>
  <c r="CK75" i="7" s="1"/>
  <c r="JI75" i="7"/>
  <c r="JL75" i="7"/>
  <c r="DG74" i="7"/>
  <c r="DG75" i="7" s="1"/>
  <c r="IT75" i="7"/>
  <c r="BB14" i="4"/>
  <c r="BB15" i="4" s="1"/>
  <c r="IN12" i="8"/>
  <c r="IP12" i="8"/>
  <c r="IR12" i="8"/>
  <c r="IQ12" i="8"/>
  <c r="IQ13" i="8" s="1"/>
  <c r="IQ14" i="8" s="1"/>
  <c r="IT12" i="8"/>
  <c r="JM12" i="8"/>
  <c r="JM13" i="8" s="1"/>
  <c r="JM14" i="8" s="1"/>
  <c r="KO13" i="8"/>
  <c r="AQ14" i="4"/>
  <c r="AQ15" i="4" s="1"/>
  <c r="AQ16" i="4" s="1"/>
  <c r="AQ17" i="4" s="1"/>
  <c r="AQ18" i="4" s="1"/>
  <c r="AQ19" i="4" s="1"/>
  <c r="AQ20" i="4" s="1"/>
  <c r="AQ21" i="4" s="1"/>
  <c r="AQ22" i="4" s="1"/>
  <c r="AQ23" i="4" s="1"/>
  <c r="AQ24" i="4" s="1"/>
  <c r="AQ25" i="4" s="1"/>
  <c r="AQ26" i="4" s="1"/>
  <c r="AQ27" i="4" s="1"/>
  <c r="AQ28" i="4" s="1"/>
  <c r="AQ29" i="4" s="1"/>
  <c r="AQ30" i="4" s="1"/>
  <c r="AQ31" i="4" s="1"/>
  <c r="AQ32" i="4" s="1"/>
  <c r="AQ33" i="4" s="1"/>
  <c r="AQ34" i="4" s="1"/>
  <c r="AQ35" i="4" s="1"/>
  <c r="AQ36" i="4" s="1"/>
  <c r="AQ37" i="4" s="1"/>
  <c r="AQ38" i="4" s="1"/>
  <c r="AQ39" i="4" s="1"/>
  <c r="AQ40" i="4" s="1"/>
  <c r="AQ41" i="4" s="1"/>
  <c r="AQ42" i="4" s="1"/>
  <c r="AQ43" i="4" s="1"/>
  <c r="AQ44" i="4" s="1"/>
  <c r="AQ45" i="4" s="1"/>
  <c r="AQ46" i="4" s="1"/>
  <c r="AQ47" i="4" s="1"/>
  <c r="AQ48" i="4" s="1"/>
  <c r="AQ49" i="4" s="1"/>
  <c r="AQ50" i="4" s="1"/>
  <c r="AQ51" i="4" s="1"/>
  <c r="AQ52" i="4" s="1"/>
  <c r="AQ53" i="4" s="1"/>
  <c r="AQ54" i="4" s="1"/>
  <c r="AQ55" i="4" s="1"/>
  <c r="AQ56" i="4" s="1"/>
  <c r="AQ57" i="4" s="1"/>
  <c r="AQ58" i="4" s="1"/>
  <c r="AQ59" i="4" s="1"/>
  <c r="AQ60" i="4" s="1"/>
  <c r="AQ61" i="4" s="1"/>
  <c r="AQ62" i="4" s="1"/>
  <c r="AQ63" i="4" s="1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Q74" i="4" s="1"/>
  <c r="AQ75" i="4" s="1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Q86" i="4" s="1"/>
  <c r="AQ87" i="4" s="1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Q98" i="4" s="1"/>
  <c r="AQ99" i="4" s="1"/>
  <c r="AQ100" i="4" s="1"/>
  <c r="AQ101" i="4" s="1"/>
  <c r="AQ102" i="4" s="1"/>
  <c r="AQ103" i="4" s="1"/>
  <c r="AQ104" i="4" s="1"/>
  <c r="AQ105" i="4" s="1"/>
  <c r="AQ106" i="4" s="1"/>
  <c r="AQ107" i="4" s="1"/>
  <c r="AQ108" i="4" s="1"/>
  <c r="AQ109" i="4" s="1"/>
  <c r="AQ110" i="4" s="1"/>
  <c r="AQ111" i="4" s="1"/>
  <c r="AQ112" i="4" s="1"/>
  <c r="AQ113" i="4" s="1"/>
  <c r="AQ114" i="4" s="1"/>
  <c r="AQ115" i="4" s="1"/>
  <c r="AQ116" i="4" s="1"/>
  <c r="AQ117" i="4" s="1"/>
  <c r="AQ118" i="4" s="1"/>
  <c r="AQ119" i="4" s="1"/>
  <c r="AQ120" i="4" s="1"/>
  <c r="AQ121" i="4" s="1"/>
  <c r="AQ122" i="4" s="1"/>
  <c r="AQ123" i="4" s="1"/>
  <c r="AQ124" i="4" s="1"/>
  <c r="AQ125" i="4" s="1"/>
  <c r="AQ126" i="4" s="1"/>
  <c r="AQ127" i="4" s="1"/>
  <c r="AQ128" i="4" s="1"/>
  <c r="AQ129" i="4" s="1"/>
  <c r="AQ130" i="4" s="1"/>
  <c r="AQ131" i="4" s="1"/>
  <c r="AQ132" i="4" s="1"/>
  <c r="AQ133" i="4" s="1"/>
  <c r="AQ134" i="4" s="1"/>
  <c r="AQ135" i="4" s="1"/>
  <c r="AQ136" i="4" s="1"/>
  <c r="AQ137" i="4" s="1"/>
  <c r="AQ138" i="4" s="1"/>
  <c r="AQ139" i="4" s="1"/>
  <c r="AQ140" i="4" s="1"/>
  <c r="AQ141" i="4" s="1"/>
  <c r="AQ142" i="4" s="1"/>
  <c r="AQ143" i="4" s="1"/>
  <c r="AQ144" i="4" s="1"/>
  <c r="AQ145" i="4" s="1"/>
  <c r="AQ146" i="4" s="1"/>
  <c r="AQ147" i="4" s="1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Q158" i="4" s="1"/>
  <c r="AQ159" i="4" s="1"/>
  <c r="AQ160" i="4" s="1"/>
  <c r="AQ161" i="4" s="1"/>
  <c r="AQ162" i="4" s="1"/>
  <c r="JC13" i="8"/>
  <c r="JV75" i="7"/>
  <c r="KE12" i="8"/>
  <c r="KE13" i="8" s="1"/>
  <c r="HE13" i="8"/>
  <c r="HE14" i="8" s="1"/>
  <c r="HE15" i="8" s="1"/>
  <c r="HE16" i="8" s="1"/>
  <c r="HE17" i="8" s="1"/>
  <c r="HE18" i="8" s="1"/>
  <c r="HE19" i="8" s="1"/>
  <c r="HE20" i="8" s="1"/>
  <c r="HE21" i="8" s="1"/>
  <c r="HE22" i="8" s="1"/>
  <c r="HE23" i="8" s="1"/>
  <c r="HE24" i="8" s="1"/>
  <c r="HE25" i="8" s="1"/>
  <c r="HE26" i="8" s="1"/>
  <c r="HE27" i="8" s="1"/>
  <c r="HE28" i="8" s="1"/>
  <c r="HE29" i="8" s="1"/>
  <c r="HE30" i="8" s="1"/>
  <c r="HE31" i="8" s="1"/>
  <c r="HE32" i="8" s="1"/>
  <c r="HE33" i="8" s="1"/>
  <c r="HE34" i="8" s="1"/>
  <c r="HE35" i="8" s="1"/>
  <c r="HE36" i="8" s="1"/>
  <c r="HE37" i="8" s="1"/>
  <c r="HE38" i="8" s="1"/>
  <c r="HE39" i="8" s="1"/>
  <c r="HE40" i="8" s="1"/>
  <c r="HE41" i="8" s="1"/>
  <c r="HE42" i="8" s="1"/>
  <c r="HE43" i="8" s="1"/>
  <c r="HE44" i="8" s="1"/>
  <c r="HE45" i="8" s="1"/>
  <c r="HE46" i="8" s="1"/>
  <c r="HE47" i="8" s="1"/>
  <c r="HE48" i="8" s="1"/>
  <c r="HE49" i="8" s="1"/>
  <c r="HE50" i="8" s="1"/>
  <c r="HE51" i="8" s="1"/>
  <c r="HE52" i="8" s="1"/>
  <c r="HE53" i="8" s="1"/>
  <c r="HE54" i="8" s="1"/>
  <c r="HE55" i="8" s="1"/>
  <c r="HE56" i="8" s="1"/>
  <c r="HE57" i="8" s="1"/>
  <c r="HE58" i="8" s="1"/>
  <c r="HE59" i="8" s="1"/>
  <c r="HE60" i="8" s="1"/>
  <c r="HE61" i="8" s="1"/>
  <c r="HE62" i="8" s="1"/>
  <c r="HE63" i="8" s="1"/>
  <c r="HE64" i="8" s="1"/>
  <c r="HE65" i="8" s="1"/>
  <c r="HE66" i="8" s="1"/>
  <c r="HE67" i="8" s="1"/>
  <c r="HE68" i="8" s="1"/>
  <c r="HE69" i="8" s="1"/>
  <c r="HE70" i="8" s="1"/>
  <c r="HE71" i="8" s="1"/>
  <c r="HE72" i="8" s="1"/>
  <c r="HE73" i="8" s="1"/>
  <c r="HE74" i="8" s="1"/>
  <c r="HE75" i="8" s="1"/>
  <c r="HE76" i="8" s="1"/>
  <c r="HE77" i="8" s="1"/>
  <c r="HE78" i="8" s="1"/>
  <c r="HE79" i="8" s="1"/>
  <c r="HE80" i="8" s="1"/>
  <c r="HE81" i="8" s="1"/>
  <c r="HE82" i="8" s="1"/>
  <c r="HE83" i="8" s="1"/>
  <c r="HE84" i="8" s="1"/>
  <c r="HE85" i="8" s="1"/>
  <c r="HE86" i="8" s="1"/>
  <c r="HE87" i="8" s="1"/>
  <c r="HE88" i="8" s="1"/>
  <c r="HE89" i="8" s="1"/>
  <c r="HE90" i="8" s="1"/>
  <c r="HE91" i="8" s="1"/>
  <c r="HE92" i="8" s="1"/>
  <c r="HE93" i="8" s="1"/>
  <c r="HE94" i="8" s="1"/>
  <c r="HE95" i="8" s="1"/>
  <c r="HE96" i="8" s="1"/>
  <c r="HE97" i="8" s="1"/>
  <c r="HE98" i="8" s="1"/>
  <c r="HE99" i="8" s="1"/>
  <c r="HE100" i="8" s="1"/>
  <c r="HE101" i="8" s="1"/>
  <c r="HE102" i="8" s="1"/>
  <c r="HE103" i="8" s="1"/>
  <c r="HE104" i="8" s="1"/>
  <c r="HE105" i="8" s="1"/>
  <c r="HE106" i="8" s="1"/>
  <c r="HE107" i="8" s="1"/>
  <c r="HE108" i="8" s="1"/>
  <c r="HE109" i="8" s="1"/>
  <c r="HE110" i="8" s="1"/>
  <c r="HE111" i="8" s="1"/>
  <c r="HE112" i="8" s="1"/>
  <c r="HE113" i="8" s="1"/>
  <c r="HE114" i="8" s="1"/>
  <c r="HE115" i="8" s="1"/>
  <c r="HE116" i="8" s="1"/>
  <c r="HE117" i="8" s="1"/>
  <c r="HE118" i="8" s="1"/>
  <c r="HE119" i="8" s="1"/>
  <c r="HE120" i="8" s="1"/>
  <c r="HE121" i="8" s="1"/>
  <c r="HE122" i="8" s="1"/>
  <c r="HE123" i="8" s="1"/>
  <c r="HE124" i="8" s="1"/>
  <c r="HE125" i="8" s="1"/>
  <c r="HE126" i="8" s="1"/>
  <c r="HE127" i="8" s="1"/>
  <c r="HE128" i="8" s="1"/>
  <c r="HE129" i="8" s="1"/>
  <c r="HE130" i="8" s="1"/>
  <c r="HE131" i="8" s="1"/>
  <c r="HE132" i="8" s="1"/>
  <c r="HE133" i="8" s="1"/>
  <c r="HE134" i="8" s="1"/>
  <c r="HE135" i="8" s="1"/>
  <c r="HE136" i="8" s="1"/>
  <c r="HE137" i="8" s="1"/>
  <c r="HE138" i="8" s="1"/>
  <c r="HE139" i="8" s="1"/>
  <c r="HE140" i="8" s="1"/>
  <c r="HE141" i="8" s="1"/>
  <c r="HE142" i="8" s="1"/>
  <c r="HE143" i="8" s="1"/>
  <c r="HE144" i="8" s="1"/>
  <c r="HE145" i="8" s="1"/>
  <c r="HE146" i="8" s="1"/>
  <c r="HE147" i="8" s="1"/>
  <c r="HE148" i="8" s="1"/>
  <c r="HE149" i="8" s="1"/>
  <c r="HE150" i="8" s="1"/>
  <c r="HE151" i="8" s="1"/>
  <c r="HE152" i="8" s="1"/>
  <c r="HE153" i="8" s="1"/>
  <c r="HE154" i="8" s="1"/>
  <c r="HE155" i="8" s="1"/>
  <c r="HE156" i="8" s="1"/>
  <c r="HE157" i="8" s="1"/>
  <c r="HE158" i="8" s="1"/>
  <c r="HE159" i="8" s="1"/>
  <c r="HE160" i="8" s="1"/>
  <c r="HE161" i="8" s="1"/>
  <c r="HE162" i="8" s="1"/>
  <c r="AM74" i="7"/>
  <c r="AM75" i="7" s="1"/>
  <c r="LJ12" i="8"/>
  <c r="LJ13" i="8" s="1"/>
  <c r="IO75" i="7"/>
  <c r="LQ74" i="7"/>
  <c r="ED75" i="7"/>
  <c r="JL12" i="8"/>
  <c r="JL13" i="8" s="1"/>
  <c r="JL14" i="8" s="1"/>
  <c r="KB12" i="8"/>
  <c r="KB13" i="8" s="1"/>
  <c r="CJ13" i="8"/>
  <c r="AU14" i="4"/>
  <c r="AU15" i="4" s="1"/>
  <c r="AU16" i="4" s="1"/>
  <c r="AU17" i="4" s="1"/>
  <c r="AU18" i="4" s="1"/>
  <c r="AU19" i="4" s="1"/>
  <c r="AU20" i="4" s="1"/>
  <c r="AU21" i="4" s="1"/>
  <c r="AU22" i="4" s="1"/>
  <c r="AU23" i="4" s="1"/>
  <c r="AU24" i="4" s="1"/>
  <c r="AU25" i="4" s="1"/>
  <c r="AU26" i="4" s="1"/>
  <c r="AU27" i="4" s="1"/>
  <c r="AU28" i="4" s="1"/>
  <c r="AU29" i="4" s="1"/>
  <c r="AU30" i="4" s="1"/>
  <c r="AU31" i="4" s="1"/>
  <c r="AU32" i="4" s="1"/>
  <c r="AU33" i="4" s="1"/>
  <c r="AU34" i="4" s="1"/>
  <c r="AU35" i="4" s="1"/>
  <c r="AU36" i="4" s="1"/>
  <c r="AU37" i="4" s="1"/>
  <c r="AU38" i="4" s="1"/>
  <c r="AU39" i="4" s="1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U50" i="4" s="1"/>
  <c r="AU51" i="4" s="1"/>
  <c r="AU52" i="4" s="1"/>
  <c r="AU53" i="4" s="1"/>
  <c r="AU54" i="4" s="1"/>
  <c r="AU55" i="4" s="1"/>
  <c r="AU56" i="4" s="1"/>
  <c r="AU57" i="4" s="1"/>
  <c r="AU58" i="4" s="1"/>
  <c r="AU59" i="4" s="1"/>
  <c r="AU60" i="4" s="1"/>
  <c r="AU61" i="4" s="1"/>
  <c r="AU62" i="4" s="1"/>
  <c r="AU63" i="4" s="1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U74" i="4" s="1"/>
  <c r="AU75" i="4" s="1"/>
  <c r="AU76" i="4" s="1"/>
  <c r="AU77" i="4" s="1"/>
  <c r="AU78" i="4" s="1"/>
  <c r="AU79" i="4" s="1"/>
  <c r="AU80" i="4" s="1"/>
  <c r="AU81" i="4" s="1"/>
  <c r="AU82" i="4" s="1"/>
  <c r="AU83" i="4" s="1"/>
  <c r="AU84" i="4" s="1"/>
  <c r="AU85" i="4" s="1"/>
  <c r="AU86" i="4" s="1"/>
  <c r="AU87" i="4" s="1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U98" i="4" s="1"/>
  <c r="AU99" i="4" s="1"/>
  <c r="AU100" i="4" s="1"/>
  <c r="AU101" i="4" s="1"/>
  <c r="AU102" i="4" s="1"/>
  <c r="AU103" i="4" s="1"/>
  <c r="AU104" i="4" s="1"/>
  <c r="AU105" i="4" s="1"/>
  <c r="AU106" i="4" s="1"/>
  <c r="AU107" i="4" s="1"/>
  <c r="AU108" i="4" s="1"/>
  <c r="AU109" i="4" s="1"/>
  <c r="AU110" i="4" s="1"/>
  <c r="AU111" i="4" s="1"/>
  <c r="AU112" i="4" s="1"/>
  <c r="AU113" i="4" s="1"/>
  <c r="AU114" i="4" s="1"/>
  <c r="AU115" i="4" s="1"/>
  <c r="AU116" i="4" s="1"/>
  <c r="AU117" i="4" s="1"/>
  <c r="AU118" i="4" s="1"/>
  <c r="AU119" i="4" s="1"/>
  <c r="AU120" i="4" s="1"/>
  <c r="AU121" i="4" s="1"/>
  <c r="AU122" i="4" s="1"/>
  <c r="AU123" i="4" s="1"/>
  <c r="AU124" i="4" s="1"/>
  <c r="AU125" i="4" s="1"/>
  <c r="AU126" i="4" s="1"/>
  <c r="AU127" i="4" s="1"/>
  <c r="AU128" i="4" s="1"/>
  <c r="AU129" i="4" s="1"/>
  <c r="AU130" i="4" s="1"/>
  <c r="AU131" i="4" s="1"/>
  <c r="AU132" i="4" s="1"/>
  <c r="AU133" i="4" s="1"/>
  <c r="AU134" i="4" s="1"/>
  <c r="AU135" i="4" s="1"/>
  <c r="AU136" i="4" s="1"/>
  <c r="AU137" i="4" s="1"/>
  <c r="AU138" i="4" s="1"/>
  <c r="AU139" i="4" s="1"/>
  <c r="AU140" i="4" s="1"/>
  <c r="AU141" i="4" s="1"/>
  <c r="AU142" i="4" s="1"/>
  <c r="AU143" i="4" s="1"/>
  <c r="AU144" i="4" s="1"/>
  <c r="AU145" i="4" s="1"/>
  <c r="AU146" i="4" s="1"/>
  <c r="AU147" i="4" s="1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U158" i="4" s="1"/>
  <c r="AU159" i="4" s="1"/>
  <c r="AU160" i="4" s="1"/>
  <c r="AU161" i="4" s="1"/>
  <c r="AU162" i="4" s="1"/>
  <c r="IZ13" i="8"/>
  <c r="JD13" i="8"/>
  <c r="BO15" i="4"/>
  <c r="BO16" i="4" s="1"/>
  <c r="GT13" i="8"/>
  <c r="GT14" i="8" s="1"/>
  <c r="GT15" i="8" s="1"/>
  <c r="GT16" i="8" s="1"/>
  <c r="GT17" i="8" s="1"/>
  <c r="GT18" i="8" s="1"/>
  <c r="GT19" i="8" s="1"/>
  <c r="GT20" i="8" s="1"/>
  <c r="GT21" i="8" s="1"/>
  <c r="GT22" i="8" s="1"/>
  <c r="GT23" i="8" s="1"/>
  <c r="GT24" i="8" s="1"/>
  <c r="GT25" i="8" s="1"/>
  <c r="GT26" i="8" s="1"/>
  <c r="GT27" i="8" s="1"/>
  <c r="GT28" i="8" s="1"/>
  <c r="GT29" i="8" s="1"/>
  <c r="GT30" i="8" s="1"/>
  <c r="GT31" i="8" s="1"/>
  <c r="GT32" i="8" s="1"/>
  <c r="GT33" i="8" s="1"/>
  <c r="GT34" i="8" s="1"/>
  <c r="GT35" i="8" s="1"/>
  <c r="GT36" i="8" s="1"/>
  <c r="GT37" i="8" s="1"/>
  <c r="GT38" i="8" s="1"/>
  <c r="GT39" i="8" s="1"/>
  <c r="GT40" i="8" s="1"/>
  <c r="GT41" i="8" s="1"/>
  <c r="GT42" i="8" s="1"/>
  <c r="GT43" i="8" s="1"/>
  <c r="GT44" i="8" s="1"/>
  <c r="GT45" i="8" s="1"/>
  <c r="GT46" i="8" s="1"/>
  <c r="GT47" i="8" s="1"/>
  <c r="GT48" i="8" s="1"/>
  <c r="GT49" i="8" s="1"/>
  <c r="GT50" i="8" s="1"/>
  <c r="GT51" i="8" s="1"/>
  <c r="GT52" i="8" s="1"/>
  <c r="GT53" i="8" s="1"/>
  <c r="GT54" i="8" s="1"/>
  <c r="GT55" i="8" s="1"/>
  <c r="GT56" i="8" s="1"/>
  <c r="GT57" i="8" s="1"/>
  <c r="GT58" i="8" s="1"/>
  <c r="GT59" i="8" s="1"/>
  <c r="GT60" i="8" s="1"/>
  <c r="GT61" i="8" s="1"/>
  <c r="GT62" i="8" s="1"/>
  <c r="GT63" i="8" s="1"/>
  <c r="GT64" i="8" s="1"/>
  <c r="GT65" i="8" s="1"/>
  <c r="GT66" i="8" s="1"/>
  <c r="GT67" i="8" s="1"/>
  <c r="GT68" i="8" s="1"/>
  <c r="GT69" i="8" s="1"/>
  <c r="GT70" i="8" s="1"/>
  <c r="GT71" i="8" s="1"/>
  <c r="GT72" i="8" s="1"/>
  <c r="GT73" i="8" s="1"/>
  <c r="GT74" i="8" s="1"/>
  <c r="GT75" i="8" s="1"/>
  <c r="GT76" i="8" s="1"/>
  <c r="GT77" i="8" s="1"/>
  <c r="GT78" i="8" s="1"/>
  <c r="GT79" i="8" s="1"/>
  <c r="GT80" i="8" s="1"/>
  <c r="GT81" i="8" s="1"/>
  <c r="GT82" i="8" s="1"/>
  <c r="GT83" i="8" s="1"/>
  <c r="GT84" i="8" s="1"/>
  <c r="GT85" i="8" s="1"/>
  <c r="GT86" i="8" s="1"/>
  <c r="GT87" i="8" s="1"/>
  <c r="GT88" i="8" s="1"/>
  <c r="GT89" i="8" s="1"/>
  <c r="GT90" i="8" s="1"/>
  <c r="GT91" i="8" s="1"/>
  <c r="GT92" i="8" s="1"/>
  <c r="GT93" i="8" s="1"/>
  <c r="GT94" i="8" s="1"/>
  <c r="GT95" i="8" s="1"/>
  <c r="GT96" i="8" s="1"/>
  <c r="GT97" i="8" s="1"/>
  <c r="GT98" i="8" s="1"/>
  <c r="GT99" i="8" s="1"/>
  <c r="GT100" i="8" s="1"/>
  <c r="GT101" i="8" s="1"/>
  <c r="GT102" i="8" s="1"/>
  <c r="GT103" i="8" s="1"/>
  <c r="GT104" i="8" s="1"/>
  <c r="GT105" i="8" s="1"/>
  <c r="GT106" i="8" s="1"/>
  <c r="GT107" i="8" s="1"/>
  <c r="GT108" i="8" s="1"/>
  <c r="GT109" i="8" s="1"/>
  <c r="GT110" i="8" s="1"/>
  <c r="GT111" i="8" s="1"/>
  <c r="GT112" i="8" s="1"/>
  <c r="GT113" i="8" s="1"/>
  <c r="GT114" i="8" s="1"/>
  <c r="GT115" i="8" s="1"/>
  <c r="GT116" i="8" s="1"/>
  <c r="GT117" i="8" s="1"/>
  <c r="GT118" i="8" s="1"/>
  <c r="GT119" i="8" s="1"/>
  <c r="GT120" i="8" s="1"/>
  <c r="GT121" i="8" s="1"/>
  <c r="GT122" i="8" s="1"/>
  <c r="GT123" i="8" s="1"/>
  <c r="GT124" i="8" s="1"/>
  <c r="GT125" i="8" s="1"/>
  <c r="GT126" i="8" s="1"/>
  <c r="GT127" i="8" s="1"/>
  <c r="GT128" i="8" s="1"/>
  <c r="GT129" i="8" s="1"/>
  <c r="GT130" i="8" s="1"/>
  <c r="GT131" i="8" s="1"/>
  <c r="GT132" i="8" s="1"/>
  <c r="GT133" i="8" s="1"/>
  <c r="GT134" i="8" s="1"/>
  <c r="GT135" i="8" s="1"/>
  <c r="GT136" i="8" s="1"/>
  <c r="GT137" i="8" s="1"/>
  <c r="GT138" i="8" s="1"/>
  <c r="GT139" i="8" s="1"/>
  <c r="GT140" i="8" s="1"/>
  <c r="GT141" i="8" s="1"/>
  <c r="GT142" i="8" s="1"/>
  <c r="GT143" i="8" s="1"/>
  <c r="GT144" i="8" s="1"/>
  <c r="GT145" i="8" s="1"/>
  <c r="GT146" i="8" s="1"/>
  <c r="GT147" i="8" s="1"/>
  <c r="GT148" i="8" s="1"/>
  <c r="GT149" i="8" s="1"/>
  <c r="GT150" i="8" s="1"/>
  <c r="GT151" i="8" s="1"/>
  <c r="GT152" i="8" s="1"/>
  <c r="GT153" i="8" s="1"/>
  <c r="GT154" i="8" s="1"/>
  <c r="GT155" i="8" s="1"/>
  <c r="GT156" i="8" s="1"/>
  <c r="GT157" i="8" s="1"/>
  <c r="GT158" i="8" s="1"/>
  <c r="GT159" i="8" s="1"/>
  <c r="GT160" i="8" s="1"/>
  <c r="GT161" i="8" s="1"/>
  <c r="GT162" i="8" s="1"/>
  <c r="JB13" i="8"/>
  <c r="IO12" i="8"/>
  <c r="IO13" i="8" s="1"/>
  <c r="IO14" i="8" s="1"/>
  <c r="BG15" i="4"/>
  <c r="BG16" i="4" s="1"/>
  <c r="GQ12" i="8"/>
  <c r="BM15" i="4"/>
  <c r="W15" i="4"/>
  <c r="W16" i="4" s="1"/>
  <c r="W17" i="4" s="1"/>
  <c r="W18" i="4" s="1"/>
  <c r="W19" i="4" s="1"/>
  <c r="W20" i="4" s="1"/>
  <c r="W21" i="4" s="1"/>
  <c r="W22" i="4" s="1"/>
  <c r="W23" i="4" s="1"/>
  <c r="W24" i="4" s="1"/>
  <c r="W25" i="4" s="1"/>
  <c r="W26" i="4" s="1"/>
  <c r="W27" i="4" s="1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W98" i="4" s="1"/>
  <c r="W99" i="4" s="1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JT75" i="7"/>
  <c r="IY13" i="8"/>
  <c r="JH14" i="8"/>
  <c r="HB14" i="8"/>
  <c r="HB15" i="8" s="1"/>
  <c r="HB16" i="8" s="1"/>
  <c r="HB17" i="8" s="1"/>
  <c r="HB18" i="8" s="1"/>
  <c r="HB19" i="8" s="1"/>
  <c r="HB20" i="8" s="1"/>
  <c r="HB21" i="8" s="1"/>
  <c r="HB22" i="8" s="1"/>
  <c r="HB23" i="8" s="1"/>
  <c r="HB24" i="8" s="1"/>
  <c r="HB25" i="8" s="1"/>
  <c r="HB26" i="8" s="1"/>
  <c r="HB27" i="8" s="1"/>
  <c r="HB28" i="8" s="1"/>
  <c r="HB29" i="8" s="1"/>
  <c r="HB30" i="8" s="1"/>
  <c r="HB31" i="8" s="1"/>
  <c r="HB32" i="8" s="1"/>
  <c r="HB33" i="8" s="1"/>
  <c r="HB34" i="8" s="1"/>
  <c r="HB35" i="8" s="1"/>
  <c r="HB36" i="8" s="1"/>
  <c r="HB37" i="8" s="1"/>
  <c r="HB38" i="8" s="1"/>
  <c r="HB39" i="8" s="1"/>
  <c r="HB40" i="8" s="1"/>
  <c r="HB41" i="8" s="1"/>
  <c r="HB42" i="8" s="1"/>
  <c r="HB43" i="8" s="1"/>
  <c r="HB44" i="8" s="1"/>
  <c r="HB45" i="8" s="1"/>
  <c r="HB46" i="8" s="1"/>
  <c r="HB47" i="8" s="1"/>
  <c r="HB48" i="8" s="1"/>
  <c r="HB49" i="8" s="1"/>
  <c r="HB50" i="8" s="1"/>
  <c r="HB51" i="8" s="1"/>
  <c r="HB52" i="8" s="1"/>
  <c r="HB53" i="8" s="1"/>
  <c r="HB54" i="8" s="1"/>
  <c r="HB55" i="8" s="1"/>
  <c r="HB56" i="8" s="1"/>
  <c r="HB57" i="8" s="1"/>
  <c r="HB58" i="8" s="1"/>
  <c r="HB59" i="8" s="1"/>
  <c r="HB60" i="8" s="1"/>
  <c r="HB61" i="8" s="1"/>
  <c r="HB62" i="8" s="1"/>
  <c r="HB63" i="8" s="1"/>
  <c r="HB64" i="8" s="1"/>
  <c r="HB65" i="8" s="1"/>
  <c r="HB66" i="8" s="1"/>
  <c r="HB67" i="8" s="1"/>
  <c r="HB68" i="8" s="1"/>
  <c r="HB69" i="8" s="1"/>
  <c r="HB70" i="8" s="1"/>
  <c r="HB71" i="8" s="1"/>
  <c r="HB72" i="8" s="1"/>
  <c r="HB73" i="8" s="1"/>
  <c r="HB74" i="8" s="1"/>
  <c r="HB75" i="8" s="1"/>
  <c r="HB76" i="8" s="1"/>
  <c r="HB77" i="8" s="1"/>
  <c r="HB78" i="8" s="1"/>
  <c r="HB79" i="8" s="1"/>
  <c r="HB80" i="8" s="1"/>
  <c r="HB81" i="8" s="1"/>
  <c r="HB82" i="8" s="1"/>
  <c r="HB83" i="8" s="1"/>
  <c r="HB84" i="8" s="1"/>
  <c r="HB85" i="8" s="1"/>
  <c r="HB86" i="8" s="1"/>
  <c r="HB87" i="8" s="1"/>
  <c r="HB88" i="8" s="1"/>
  <c r="HB89" i="8" s="1"/>
  <c r="HB90" i="8" s="1"/>
  <c r="HB91" i="8" s="1"/>
  <c r="HB92" i="8" s="1"/>
  <c r="HB93" i="8" s="1"/>
  <c r="HB94" i="8" s="1"/>
  <c r="HB95" i="8" s="1"/>
  <c r="HB96" i="8" s="1"/>
  <c r="HB97" i="8" s="1"/>
  <c r="HB98" i="8" s="1"/>
  <c r="HB99" i="8" s="1"/>
  <c r="HB100" i="8" s="1"/>
  <c r="HB101" i="8" s="1"/>
  <c r="HB102" i="8" s="1"/>
  <c r="HB103" i="8" s="1"/>
  <c r="HB104" i="8" s="1"/>
  <c r="HB105" i="8" s="1"/>
  <c r="HB106" i="8" s="1"/>
  <c r="HB107" i="8" s="1"/>
  <c r="HB108" i="8" s="1"/>
  <c r="HB109" i="8" s="1"/>
  <c r="HB110" i="8" s="1"/>
  <c r="HB111" i="8" s="1"/>
  <c r="HB112" i="8" s="1"/>
  <c r="HB113" i="8" s="1"/>
  <c r="HB114" i="8" s="1"/>
  <c r="HB115" i="8" s="1"/>
  <c r="HB116" i="8" s="1"/>
  <c r="HB117" i="8" s="1"/>
  <c r="HB118" i="8" s="1"/>
  <c r="HB119" i="8" s="1"/>
  <c r="HB120" i="8" s="1"/>
  <c r="HB121" i="8" s="1"/>
  <c r="HB122" i="8" s="1"/>
  <c r="HB123" i="8" s="1"/>
  <c r="HB124" i="8" s="1"/>
  <c r="HB125" i="8" s="1"/>
  <c r="HB126" i="8" s="1"/>
  <c r="HB127" i="8" s="1"/>
  <c r="HB128" i="8" s="1"/>
  <c r="HB129" i="8" s="1"/>
  <c r="HB130" i="8" s="1"/>
  <c r="HB131" i="8" s="1"/>
  <c r="HB132" i="8" s="1"/>
  <c r="HB133" i="8" s="1"/>
  <c r="HB134" i="8" s="1"/>
  <c r="HB135" i="8" s="1"/>
  <c r="HB136" i="8" s="1"/>
  <c r="HB137" i="8" s="1"/>
  <c r="HB138" i="8" s="1"/>
  <c r="HB139" i="8" s="1"/>
  <c r="HB140" i="8" s="1"/>
  <c r="HB141" i="8" s="1"/>
  <c r="HB142" i="8" s="1"/>
  <c r="HB143" i="8" s="1"/>
  <c r="HB144" i="8" s="1"/>
  <c r="HB145" i="8" s="1"/>
  <c r="HB146" i="8" s="1"/>
  <c r="HB147" i="8" s="1"/>
  <c r="HB148" i="8" s="1"/>
  <c r="HB149" i="8" s="1"/>
  <c r="HB150" i="8" s="1"/>
  <c r="HB151" i="8" s="1"/>
  <c r="HB152" i="8" s="1"/>
  <c r="HB153" i="8" s="1"/>
  <c r="HB154" i="8" s="1"/>
  <c r="HB155" i="8" s="1"/>
  <c r="HB156" i="8" s="1"/>
  <c r="HB157" i="8" s="1"/>
  <c r="HB158" i="8" s="1"/>
  <c r="HB159" i="8" s="1"/>
  <c r="HB160" i="8" s="1"/>
  <c r="HB161" i="8" s="1"/>
  <c r="HB162" i="8" s="1"/>
  <c r="KM75" i="7"/>
  <c r="JB74" i="7"/>
  <c r="JB75" i="7" s="1"/>
  <c r="GP74" i="7"/>
  <c r="GP75" i="7" s="1"/>
  <c r="JK75" i="7"/>
  <c r="JJ75" i="7"/>
  <c r="JJ76" i="7" s="1"/>
  <c r="LL12" i="8"/>
  <c r="LL13" i="8" s="1"/>
  <c r="HA14" i="8"/>
  <c r="HA15" i="8" s="1"/>
  <c r="HA16" i="8" s="1"/>
  <c r="HA17" i="8" s="1"/>
  <c r="HA18" i="8" s="1"/>
  <c r="HA19" i="8" s="1"/>
  <c r="HA20" i="8" s="1"/>
  <c r="HA21" i="8" s="1"/>
  <c r="HA22" i="8" s="1"/>
  <c r="HA23" i="8" s="1"/>
  <c r="HA24" i="8" s="1"/>
  <c r="HA25" i="8" s="1"/>
  <c r="HA26" i="8" s="1"/>
  <c r="HA27" i="8" s="1"/>
  <c r="HA28" i="8" s="1"/>
  <c r="HA29" i="8" s="1"/>
  <c r="HA30" i="8" s="1"/>
  <c r="HA31" i="8" s="1"/>
  <c r="HA32" i="8" s="1"/>
  <c r="HA33" i="8" s="1"/>
  <c r="HA34" i="8" s="1"/>
  <c r="HA35" i="8" s="1"/>
  <c r="HA36" i="8" s="1"/>
  <c r="HA37" i="8" s="1"/>
  <c r="HA38" i="8" s="1"/>
  <c r="HA39" i="8" s="1"/>
  <c r="HA40" i="8" s="1"/>
  <c r="HA41" i="8" s="1"/>
  <c r="HA42" i="8" s="1"/>
  <c r="HA43" i="8" s="1"/>
  <c r="HA44" i="8" s="1"/>
  <c r="HA45" i="8" s="1"/>
  <c r="HA46" i="8" s="1"/>
  <c r="HA47" i="8" s="1"/>
  <c r="HA48" i="8" s="1"/>
  <c r="HA49" i="8" s="1"/>
  <c r="HA50" i="8" s="1"/>
  <c r="HA51" i="8" s="1"/>
  <c r="HA52" i="8" s="1"/>
  <c r="HA53" i="8" s="1"/>
  <c r="HA54" i="8" s="1"/>
  <c r="HA55" i="8" s="1"/>
  <c r="HA56" i="8" s="1"/>
  <c r="HA57" i="8" s="1"/>
  <c r="HA58" i="8" s="1"/>
  <c r="HA59" i="8" s="1"/>
  <c r="HA60" i="8" s="1"/>
  <c r="HA61" i="8" s="1"/>
  <c r="HA62" i="8" s="1"/>
  <c r="HA63" i="8" s="1"/>
  <c r="HA64" i="8" s="1"/>
  <c r="HA65" i="8" s="1"/>
  <c r="HA66" i="8" s="1"/>
  <c r="HA67" i="8" s="1"/>
  <c r="HA68" i="8" s="1"/>
  <c r="HA69" i="8" s="1"/>
  <c r="HA70" i="8" s="1"/>
  <c r="HA71" i="8" s="1"/>
  <c r="HA72" i="8" s="1"/>
  <c r="HA73" i="8" s="1"/>
  <c r="HA74" i="8" s="1"/>
  <c r="HA75" i="8" s="1"/>
  <c r="HA76" i="8" s="1"/>
  <c r="HA77" i="8" s="1"/>
  <c r="HA78" i="8" s="1"/>
  <c r="HA79" i="8" s="1"/>
  <c r="HA80" i="8" s="1"/>
  <c r="HA81" i="8" s="1"/>
  <c r="HA82" i="8" s="1"/>
  <c r="HA83" i="8" s="1"/>
  <c r="HA84" i="8" s="1"/>
  <c r="HA85" i="8" s="1"/>
  <c r="HA86" i="8" s="1"/>
  <c r="HA87" i="8" s="1"/>
  <c r="HA88" i="8" s="1"/>
  <c r="HA89" i="8" s="1"/>
  <c r="HA90" i="8" s="1"/>
  <c r="HA91" i="8" s="1"/>
  <c r="HA92" i="8" s="1"/>
  <c r="HA93" i="8" s="1"/>
  <c r="HA94" i="8" s="1"/>
  <c r="HA95" i="8" s="1"/>
  <c r="HA96" i="8" s="1"/>
  <c r="HA97" i="8" s="1"/>
  <c r="HA98" i="8" s="1"/>
  <c r="HA99" i="8" s="1"/>
  <c r="HA100" i="8" s="1"/>
  <c r="HA101" i="8" s="1"/>
  <c r="HA102" i="8" s="1"/>
  <c r="HA103" i="8" s="1"/>
  <c r="HA104" i="8" s="1"/>
  <c r="HA105" i="8" s="1"/>
  <c r="HA106" i="8" s="1"/>
  <c r="HA107" i="8" s="1"/>
  <c r="HA108" i="8" s="1"/>
  <c r="HA109" i="8" s="1"/>
  <c r="HA110" i="8" s="1"/>
  <c r="HA111" i="8" s="1"/>
  <c r="HA112" i="8" s="1"/>
  <c r="HA113" i="8" s="1"/>
  <c r="HA114" i="8" s="1"/>
  <c r="HA115" i="8" s="1"/>
  <c r="HA116" i="8" s="1"/>
  <c r="HA117" i="8" s="1"/>
  <c r="HA118" i="8" s="1"/>
  <c r="HA119" i="8" s="1"/>
  <c r="HA120" i="8" s="1"/>
  <c r="HA121" i="8" s="1"/>
  <c r="HA122" i="8" s="1"/>
  <c r="HA123" i="8" s="1"/>
  <c r="HA124" i="8" s="1"/>
  <c r="HA125" i="8" s="1"/>
  <c r="HA126" i="8" s="1"/>
  <c r="HA127" i="8" s="1"/>
  <c r="HA128" i="8" s="1"/>
  <c r="HA129" i="8" s="1"/>
  <c r="HA130" i="8" s="1"/>
  <c r="HA131" i="8" s="1"/>
  <c r="HA132" i="8" s="1"/>
  <c r="HA133" i="8" s="1"/>
  <c r="HA134" i="8" s="1"/>
  <c r="HA135" i="8" s="1"/>
  <c r="HA136" i="8" s="1"/>
  <c r="HA137" i="8" s="1"/>
  <c r="HA138" i="8" s="1"/>
  <c r="HA139" i="8" s="1"/>
  <c r="HA140" i="8" s="1"/>
  <c r="HA141" i="8" s="1"/>
  <c r="HA142" i="8" s="1"/>
  <c r="HA143" i="8" s="1"/>
  <c r="HA144" i="8" s="1"/>
  <c r="HA145" i="8" s="1"/>
  <c r="HA146" i="8" s="1"/>
  <c r="HA147" i="8" s="1"/>
  <c r="HA148" i="8" s="1"/>
  <c r="HA149" i="8" s="1"/>
  <c r="HA150" i="8" s="1"/>
  <c r="HA151" i="8" s="1"/>
  <c r="HA152" i="8" s="1"/>
  <c r="HA153" i="8" s="1"/>
  <c r="HA154" i="8" s="1"/>
  <c r="HA155" i="8" s="1"/>
  <c r="HA156" i="8" s="1"/>
  <c r="HA157" i="8" s="1"/>
  <c r="HA158" i="8" s="1"/>
  <c r="HA159" i="8" s="1"/>
  <c r="HA160" i="8" s="1"/>
  <c r="HA161" i="8" s="1"/>
  <c r="HA162" i="8" s="1"/>
  <c r="GU13" i="8"/>
  <c r="GU14" i="8" s="1"/>
  <c r="GU15" i="8" s="1"/>
  <c r="GU16" i="8" s="1"/>
  <c r="GU17" i="8" s="1"/>
  <c r="GU18" i="8" s="1"/>
  <c r="GU19" i="8" s="1"/>
  <c r="GU20" i="8" s="1"/>
  <c r="GU21" i="8" s="1"/>
  <c r="GU22" i="8" s="1"/>
  <c r="GU23" i="8" s="1"/>
  <c r="GU24" i="8" s="1"/>
  <c r="GU25" i="8" s="1"/>
  <c r="GU26" i="8" s="1"/>
  <c r="GU27" i="8" s="1"/>
  <c r="GU28" i="8" s="1"/>
  <c r="GU29" i="8" s="1"/>
  <c r="GU30" i="8" s="1"/>
  <c r="GU31" i="8" s="1"/>
  <c r="GU32" i="8" s="1"/>
  <c r="GU33" i="8" s="1"/>
  <c r="GU34" i="8" s="1"/>
  <c r="GU35" i="8" s="1"/>
  <c r="GU36" i="8" s="1"/>
  <c r="GU37" i="8" s="1"/>
  <c r="GU38" i="8" s="1"/>
  <c r="GU39" i="8" s="1"/>
  <c r="GU40" i="8" s="1"/>
  <c r="GU41" i="8" s="1"/>
  <c r="GU42" i="8" s="1"/>
  <c r="GU43" i="8" s="1"/>
  <c r="GU44" i="8" s="1"/>
  <c r="GU45" i="8" s="1"/>
  <c r="GU46" i="8" s="1"/>
  <c r="GU47" i="8" s="1"/>
  <c r="GU48" i="8" s="1"/>
  <c r="GU49" i="8" s="1"/>
  <c r="GU50" i="8" s="1"/>
  <c r="GU51" i="8" s="1"/>
  <c r="GU52" i="8" s="1"/>
  <c r="GU53" i="8" s="1"/>
  <c r="GU54" i="8" s="1"/>
  <c r="GU55" i="8" s="1"/>
  <c r="GU56" i="8" s="1"/>
  <c r="GU57" i="8" s="1"/>
  <c r="GU58" i="8" s="1"/>
  <c r="GU59" i="8" s="1"/>
  <c r="GU60" i="8" s="1"/>
  <c r="GU61" i="8" s="1"/>
  <c r="GU62" i="8" s="1"/>
  <c r="GU63" i="8" s="1"/>
  <c r="GU64" i="8" s="1"/>
  <c r="GU65" i="8" s="1"/>
  <c r="GU66" i="8" s="1"/>
  <c r="GU67" i="8" s="1"/>
  <c r="GU68" i="8" s="1"/>
  <c r="GU69" i="8" s="1"/>
  <c r="GU70" i="8" s="1"/>
  <c r="GU71" i="8" s="1"/>
  <c r="GU72" i="8" s="1"/>
  <c r="GU73" i="8" s="1"/>
  <c r="GU74" i="8" s="1"/>
  <c r="GU75" i="8" s="1"/>
  <c r="GU76" i="8" s="1"/>
  <c r="GU77" i="8" s="1"/>
  <c r="GU78" i="8" s="1"/>
  <c r="GU79" i="8" s="1"/>
  <c r="GU80" i="8" s="1"/>
  <c r="GU81" i="8" s="1"/>
  <c r="GU82" i="8" s="1"/>
  <c r="GU83" i="8" s="1"/>
  <c r="GU84" i="8" s="1"/>
  <c r="GU85" i="8" s="1"/>
  <c r="GU86" i="8" s="1"/>
  <c r="GU87" i="8" s="1"/>
  <c r="GU88" i="8" s="1"/>
  <c r="GU89" i="8" s="1"/>
  <c r="GU90" i="8" s="1"/>
  <c r="GU91" i="8" s="1"/>
  <c r="GU92" i="8" s="1"/>
  <c r="GU93" i="8" s="1"/>
  <c r="GU94" i="8" s="1"/>
  <c r="GU95" i="8" s="1"/>
  <c r="GU96" i="8" s="1"/>
  <c r="GU97" i="8" s="1"/>
  <c r="GU98" i="8" s="1"/>
  <c r="GU99" i="8" s="1"/>
  <c r="GU100" i="8" s="1"/>
  <c r="GU101" i="8" s="1"/>
  <c r="GU102" i="8" s="1"/>
  <c r="GU103" i="8" s="1"/>
  <c r="GU104" i="8" s="1"/>
  <c r="GU105" i="8" s="1"/>
  <c r="GU106" i="8" s="1"/>
  <c r="GU107" i="8" s="1"/>
  <c r="GU108" i="8" s="1"/>
  <c r="GU109" i="8" s="1"/>
  <c r="GU110" i="8" s="1"/>
  <c r="GU111" i="8" s="1"/>
  <c r="GU112" i="8" s="1"/>
  <c r="GU113" i="8" s="1"/>
  <c r="GU114" i="8" s="1"/>
  <c r="GU115" i="8" s="1"/>
  <c r="GU116" i="8" s="1"/>
  <c r="GU117" i="8" s="1"/>
  <c r="GU118" i="8" s="1"/>
  <c r="GU119" i="8" s="1"/>
  <c r="GU120" i="8" s="1"/>
  <c r="GU121" i="8" s="1"/>
  <c r="GU122" i="8" s="1"/>
  <c r="GU123" i="8" s="1"/>
  <c r="GU124" i="8" s="1"/>
  <c r="GU125" i="8" s="1"/>
  <c r="GU126" i="8" s="1"/>
  <c r="GU127" i="8" s="1"/>
  <c r="GU128" i="8" s="1"/>
  <c r="GU129" i="8" s="1"/>
  <c r="GU130" i="8" s="1"/>
  <c r="GU131" i="8" s="1"/>
  <c r="GU132" i="8" s="1"/>
  <c r="GU133" i="8" s="1"/>
  <c r="GU134" i="8" s="1"/>
  <c r="GU135" i="8" s="1"/>
  <c r="GU136" i="8" s="1"/>
  <c r="GU137" i="8" s="1"/>
  <c r="GU138" i="8" s="1"/>
  <c r="GU139" i="8" s="1"/>
  <c r="GU140" i="8" s="1"/>
  <c r="GU141" i="8" s="1"/>
  <c r="GU142" i="8" s="1"/>
  <c r="GU143" i="8" s="1"/>
  <c r="GU144" i="8" s="1"/>
  <c r="GU145" i="8" s="1"/>
  <c r="GU146" i="8" s="1"/>
  <c r="GU147" i="8" s="1"/>
  <c r="GU148" i="8" s="1"/>
  <c r="GU149" i="8" s="1"/>
  <c r="GU150" i="8" s="1"/>
  <c r="GU151" i="8" s="1"/>
  <c r="GU152" i="8" s="1"/>
  <c r="GU153" i="8" s="1"/>
  <c r="GU154" i="8" s="1"/>
  <c r="GU155" i="8" s="1"/>
  <c r="GU156" i="8" s="1"/>
  <c r="GU157" i="8" s="1"/>
  <c r="GU158" i="8" s="1"/>
  <c r="GU159" i="8" s="1"/>
  <c r="GU160" i="8" s="1"/>
  <c r="GU161" i="8" s="1"/>
  <c r="GU162" i="8" s="1"/>
  <c r="CN13" i="8"/>
  <c r="CM13" i="8"/>
  <c r="IX13" i="8"/>
  <c r="HN12" i="8"/>
  <c r="HN13" i="8" s="1"/>
  <c r="HN14" i="8" s="1"/>
  <c r="HN15" i="8" s="1"/>
  <c r="HN16" i="8" s="1"/>
  <c r="HN17" i="8" s="1"/>
  <c r="HN18" i="8" s="1"/>
  <c r="HN19" i="8" s="1"/>
  <c r="HN20" i="8" s="1"/>
  <c r="HN21" i="8" s="1"/>
  <c r="HN22" i="8" s="1"/>
  <c r="HN23" i="8" s="1"/>
  <c r="HN24" i="8" s="1"/>
  <c r="HN25" i="8" s="1"/>
  <c r="HN26" i="8" s="1"/>
  <c r="HN27" i="8" s="1"/>
  <c r="HN28" i="8" s="1"/>
  <c r="HN29" i="8" s="1"/>
  <c r="HN30" i="8" s="1"/>
  <c r="HN31" i="8" s="1"/>
  <c r="HN32" i="8" s="1"/>
  <c r="HN33" i="8" s="1"/>
  <c r="HN34" i="8" s="1"/>
  <c r="HN35" i="8" s="1"/>
  <c r="HN36" i="8" s="1"/>
  <c r="HN37" i="8" s="1"/>
  <c r="HN38" i="8" s="1"/>
  <c r="HN39" i="8" s="1"/>
  <c r="HN40" i="8" s="1"/>
  <c r="HN41" i="8" s="1"/>
  <c r="HN42" i="8" s="1"/>
  <c r="HN43" i="8" s="1"/>
  <c r="HN44" i="8" s="1"/>
  <c r="HN45" i="8" s="1"/>
  <c r="HN46" i="8" s="1"/>
  <c r="HN47" i="8" s="1"/>
  <c r="HN48" i="8" s="1"/>
  <c r="HN49" i="8" s="1"/>
  <c r="HN50" i="8" s="1"/>
  <c r="HN51" i="8" s="1"/>
  <c r="HN52" i="8" s="1"/>
  <c r="HN53" i="8" s="1"/>
  <c r="HN54" i="8" s="1"/>
  <c r="HN55" i="8" s="1"/>
  <c r="HN56" i="8" s="1"/>
  <c r="HN57" i="8" s="1"/>
  <c r="HN58" i="8" s="1"/>
  <c r="HN59" i="8" s="1"/>
  <c r="HN60" i="8" s="1"/>
  <c r="HN61" i="8" s="1"/>
  <c r="HN62" i="8" s="1"/>
  <c r="HN63" i="8" s="1"/>
  <c r="HN64" i="8" s="1"/>
  <c r="HN65" i="8" s="1"/>
  <c r="HN66" i="8" s="1"/>
  <c r="HN67" i="8" s="1"/>
  <c r="HN68" i="8" s="1"/>
  <c r="HN69" i="8" s="1"/>
  <c r="HN70" i="8" s="1"/>
  <c r="HN71" i="8" s="1"/>
  <c r="HN72" i="8" s="1"/>
  <c r="HN73" i="8" s="1"/>
  <c r="HN74" i="8" s="1"/>
  <c r="HN75" i="8" s="1"/>
  <c r="HN76" i="8" s="1"/>
  <c r="HN77" i="8" s="1"/>
  <c r="HN78" i="8" s="1"/>
  <c r="HN79" i="8" s="1"/>
  <c r="HN80" i="8" s="1"/>
  <c r="HN81" i="8" s="1"/>
  <c r="HN82" i="8" s="1"/>
  <c r="HN83" i="8" s="1"/>
  <c r="HN84" i="8" s="1"/>
  <c r="HN85" i="8" s="1"/>
  <c r="HN86" i="8" s="1"/>
  <c r="HN87" i="8" s="1"/>
  <c r="HN88" i="8" s="1"/>
  <c r="HN89" i="8" s="1"/>
  <c r="HN90" i="8" s="1"/>
  <c r="HN91" i="8" s="1"/>
  <c r="HN92" i="8" s="1"/>
  <c r="HN93" i="8" s="1"/>
  <c r="HN94" i="8" s="1"/>
  <c r="HN95" i="8" s="1"/>
  <c r="HN96" i="8" s="1"/>
  <c r="HN97" i="8" s="1"/>
  <c r="HN98" i="8" s="1"/>
  <c r="HN99" i="8" s="1"/>
  <c r="HN100" i="8" s="1"/>
  <c r="HN101" i="8" s="1"/>
  <c r="HN102" i="8" s="1"/>
  <c r="HN103" i="8" s="1"/>
  <c r="HN104" i="8" s="1"/>
  <c r="HN105" i="8" s="1"/>
  <c r="HN106" i="8" s="1"/>
  <c r="HN107" i="8" s="1"/>
  <c r="HN108" i="8" s="1"/>
  <c r="HN109" i="8" s="1"/>
  <c r="HN110" i="8" s="1"/>
  <c r="HN111" i="8" s="1"/>
  <c r="HN112" i="8" s="1"/>
  <c r="HN113" i="8" s="1"/>
  <c r="HN114" i="8" s="1"/>
  <c r="HN115" i="8" s="1"/>
  <c r="HN116" i="8" s="1"/>
  <c r="HN117" i="8" s="1"/>
  <c r="HN118" i="8" s="1"/>
  <c r="HN119" i="8" s="1"/>
  <c r="HN120" i="8" s="1"/>
  <c r="HN121" i="8" s="1"/>
  <c r="HN122" i="8" s="1"/>
  <c r="HN123" i="8" s="1"/>
  <c r="HN124" i="8" s="1"/>
  <c r="HN125" i="8" s="1"/>
  <c r="HN126" i="8" s="1"/>
  <c r="HN127" i="8" s="1"/>
  <c r="HN128" i="8" s="1"/>
  <c r="HN129" i="8" s="1"/>
  <c r="HN130" i="8" s="1"/>
  <c r="HN131" i="8" s="1"/>
  <c r="HN132" i="8" s="1"/>
  <c r="HN133" i="8" s="1"/>
  <c r="HN134" i="8" s="1"/>
  <c r="HN135" i="8" s="1"/>
  <c r="HN136" i="8" s="1"/>
  <c r="HN137" i="8" s="1"/>
  <c r="HN138" i="8" s="1"/>
  <c r="HN139" i="8" s="1"/>
  <c r="HN140" i="8" s="1"/>
  <c r="HN141" i="8" s="1"/>
  <c r="HN142" i="8" s="1"/>
  <c r="HN143" i="8" s="1"/>
  <c r="HN144" i="8" s="1"/>
  <c r="HN145" i="8" s="1"/>
  <c r="HN146" i="8" s="1"/>
  <c r="HN147" i="8" s="1"/>
  <c r="HN148" i="8" s="1"/>
  <c r="HN149" i="8" s="1"/>
  <c r="HN150" i="8" s="1"/>
  <c r="HN151" i="8" s="1"/>
  <c r="HN152" i="8" s="1"/>
  <c r="HN153" i="8" s="1"/>
  <c r="HN154" i="8" s="1"/>
  <c r="HN155" i="8" s="1"/>
  <c r="HN156" i="8" s="1"/>
  <c r="HN157" i="8" s="1"/>
  <c r="HN158" i="8" s="1"/>
  <c r="HN159" i="8" s="1"/>
  <c r="HN160" i="8" s="1"/>
  <c r="HN161" i="8" s="1"/>
  <c r="HN162" i="8" s="1"/>
  <c r="DH12" i="8"/>
  <c r="AN15" i="4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N26" i="4" s="1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N42" i="4" s="1"/>
  <c r="AN43" i="4" s="1"/>
  <c r="AN44" i="4" s="1"/>
  <c r="AN45" i="4" s="1"/>
  <c r="AN46" i="4" s="1"/>
  <c r="AN47" i="4" s="1"/>
  <c r="AN48" i="4" s="1"/>
  <c r="AN49" i="4" s="1"/>
  <c r="AN50" i="4" s="1"/>
  <c r="AN51" i="4" s="1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N62" i="4" s="1"/>
  <c r="AN63" i="4" s="1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N74" i="4" s="1"/>
  <c r="AN75" i="4" s="1"/>
  <c r="AN76" i="4" s="1"/>
  <c r="AN77" i="4" s="1"/>
  <c r="AN78" i="4" s="1"/>
  <c r="AN79" i="4" s="1"/>
  <c r="AN80" i="4" s="1"/>
  <c r="AN81" i="4" s="1"/>
  <c r="AN82" i="4" s="1"/>
  <c r="AN83" i="4" s="1"/>
  <c r="AN84" i="4" s="1"/>
  <c r="AN85" i="4" s="1"/>
  <c r="AN86" i="4" s="1"/>
  <c r="AN87" i="4" s="1"/>
  <c r="AN88" i="4" s="1"/>
  <c r="AN89" i="4" s="1"/>
  <c r="AN90" i="4" s="1"/>
  <c r="AN91" i="4" s="1"/>
  <c r="AN92" i="4" s="1"/>
  <c r="AN93" i="4" s="1"/>
  <c r="AN94" i="4" s="1"/>
  <c r="AN95" i="4" s="1"/>
  <c r="AN96" i="4" s="1"/>
  <c r="AN97" i="4" s="1"/>
  <c r="AN98" i="4" s="1"/>
  <c r="AN99" i="4" s="1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N110" i="4" s="1"/>
  <c r="AN111" i="4" s="1"/>
  <c r="AN112" i="4" s="1"/>
  <c r="AN113" i="4" s="1"/>
  <c r="AN114" i="4" s="1"/>
  <c r="AN115" i="4" s="1"/>
  <c r="AN116" i="4" s="1"/>
  <c r="AN117" i="4" s="1"/>
  <c r="AN118" i="4" s="1"/>
  <c r="AN119" i="4" s="1"/>
  <c r="AN120" i="4" s="1"/>
  <c r="AN121" i="4" s="1"/>
  <c r="AN122" i="4" s="1"/>
  <c r="AN123" i="4" s="1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N134" i="4" s="1"/>
  <c r="AN135" i="4" s="1"/>
  <c r="AN136" i="4" s="1"/>
  <c r="AN137" i="4" s="1"/>
  <c r="AN138" i="4" s="1"/>
  <c r="AN139" i="4" s="1"/>
  <c r="AN140" i="4" s="1"/>
  <c r="AN141" i="4" s="1"/>
  <c r="AN142" i="4" s="1"/>
  <c r="AN143" i="4" s="1"/>
  <c r="AN144" i="4" s="1"/>
  <c r="AN145" i="4" s="1"/>
  <c r="AN146" i="4" s="1"/>
  <c r="AN147" i="4" s="1"/>
  <c r="AN148" i="4" s="1"/>
  <c r="AN149" i="4" s="1"/>
  <c r="AN150" i="4" s="1"/>
  <c r="AN151" i="4" s="1"/>
  <c r="AN152" i="4" s="1"/>
  <c r="AN153" i="4" s="1"/>
  <c r="AN154" i="4" s="1"/>
  <c r="AN155" i="4" s="1"/>
  <c r="AN156" i="4" s="1"/>
  <c r="AN157" i="4" s="1"/>
  <c r="AN158" i="4" s="1"/>
  <c r="AN159" i="4" s="1"/>
  <c r="AN160" i="4" s="1"/>
  <c r="AN161" i="4" s="1"/>
  <c r="AN162" i="4" s="1"/>
  <c r="BQ15" i="4"/>
  <c r="BQ16" i="4" s="1"/>
  <c r="BR14" i="4"/>
  <c r="AO14" i="4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O45" i="4" s="1"/>
  <c r="AO46" i="4" s="1"/>
  <c r="AO47" i="4" s="1"/>
  <c r="AO48" i="4" s="1"/>
  <c r="AO49" i="4" s="1"/>
  <c r="AO50" i="4" s="1"/>
  <c r="AO51" i="4" s="1"/>
  <c r="AO52" i="4" s="1"/>
  <c r="AO53" i="4" s="1"/>
  <c r="AO54" i="4" s="1"/>
  <c r="AO55" i="4" s="1"/>
  <c r="AO56" i="4" s="1"/>
  <c r="AO57" i="4" s="1"/>
  <c r="AO58" i="4" s="1"/>
  <c r="AO59" i="4" s="1"/>
  <c r="AO60" i="4" s="1"/>
  <c r="AO61" i="4" s="1"/>
  <c r="AO62" i="4" s="1"/>
  <c r="AO63" i="4" s="1"/>
  <c r="AO64" i="4" s="1"/>
  <c r="AO65" i="4" s="1"/>
  <c r="AO66" i="4" s="1"/>
  <c r="AO67" i="4" s="1"/>
  <c r="AO68" i="4" s="1"/>
  <c r="AO69" i="4" s="1"/>
  <c r="AO70" i="4" s="1"/>
  <c r="AO71" i="4" s="1"/>
  <c r="AO72" i="4" s="1"/>
  <c r="AO73" i="4" s="1"/>
  <c r="AO74" i="4" s="1"/>
  <c r="AO75" i="4" s="1"/>
  <c r="AO76" i="4" s="1"/>
  <c r="AO77" i="4" s="1"/>
  <c r="AO78" i="4" s="1"/>
  <c r="AO79" i="4" s="1"/>
  <c r="AO80" i="4" s="1"/>
  <c r="AO81" i="4" s="1"/>
  <c r="AO82" i="4" s="1"/>
  <c r="AO83" i="4" s="1"/>
  <c r="AO84" i="4" s="1"/>
  <c r="AO85" i="4" s="1"/>
  <c r="AO86" i="4" s="1"/>
  <c r="AO87" i="4" s="1"/>
  <c r="AO88" i="4" s="1"/>
  <c r="AO89" i="4" s="1"/>
  <c r="AO90" i="4" s="1"/>
  <c r="AO91" i="4" s="1"/>
  <c r="AO92" i="4" s="1"/>
  <c r="AO93" i="4" s="1"/>
  <c r="AO94" i="4" s="1"/>
  <c r="AO95" i="4" s="1"/>
  <c r="AO96" i="4" s="1"/>
  <c r="AO97" i="4" s="1"/>
  <c r="AO98" i="4" s="1"/>
  <c r="AO99" i="4" s="1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O110" i="4" s="1"/>
  <c r="AO111" i="4" s="1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O122" i="4" s="1"/>
  <c r="AO123" i="4" s="1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JJ12" i="8"/>
  <c r="JJ13" i="8" s="1"/>
  <c r="JJ14" i="8" s="1"/>
  <c r="GQ74" i="7"/>
  <c r="GQ75" i="7" s="1"/>
  <c r="GV74" i="7"/>
  <c r="GV75" i="7" s="1"/>
  <c r="U75" i="7"/>
  <c r="GZ74" i="7"/>
  <c r="GZ75" i="7" s="1"/>
  <c r="GZ76" i="7" s="1"/>
  <c r="KG12" i="8"/>
  <c r="KG13" i="8" s="1"/>
  <c r="BC15" i="4"/>
  <c r="BC16" i="4" s="1"/>
  <c r="CU14" i="8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S15" i="4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X14" i="4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BI15" i="4"/>
  <c r="BI16" i="4" s="1"/>
  <c r="JA13" i="8"/>
  <c r="BK15" i="4"/>
  <c r="BK16" i="4" s="1"/>
  <c r="HD13" i="8"/>
  <c r="HD14" i="8" s="1"/>
  <c r="HD15" i="8" s="1"/>
  <c r="HD16" i="8" s="1"/>
  <c r="HD17" i="8" s="1"/>
  <c r="HD18" i="8" s="1"/>
  <c r="HD19" i="8" s="1"/>
  <c r="HD20" i="8" s="1"/>
  <c r="HD21" i="8" s="1"/>
  <c r="HD22" i="8" s="1"/>
  <c r="HD23" i="8" s="1"/>
  <c r="HD24" i="8" s="1"/>
  <c r="HD25" i="8" s="1"/>
  <c r="HD26" i="8" s="1"/>
  <c r="HD27" i="8" s="1"/>
  <c r="HD28" i="8" s="1"/>
  <c r="HD29" i="8" s="1"/>
  <c r="HD30" i="8" s="1"/>
  <c r="HD31" i="8" s="1"/>
  <c r="HD32" i="8" s="1"/>
  <c r="HD33" i="8" s="1"/>
  <c r="HD34" i="8" s="1"/>
  <c r="HD35" i="8" s="1"/>
  <c r="HD36" i="8" s="1"/>
  <c r="HD37" i="8" s="1"/>
  <c r="HD38" i="8" s="1"/>
  <c r="HD39" i="8" s="1"/>
  <c r="HD40" i="8" s="1"/>
  <c r="HD41" i="8" s="1"/>
  <c r="HD42" i="8" s="1"/>
  <c r="HD43" i="8" s="1"/>
  <c r="HD44" i="8" s="1"/>
  <c r="HD45" i="8" s="1"/>
  <c r="HD46" i="8" s="1"/>
  <c r="HD47" i="8" s="1"/>
  <c r="HD48" i="8" s="1"/>
  <c r="HD49" i="8" s="1"/>
  <c r="HD50" i="8" s="1"/>
  <c r="HD51" i="8" s="1"/>
  <c r="HD52" i="8" s="1"/>
  <c r="HD53" i="8" s="1"/>
  <c r="HD54" i="8" s="1"/>
  <c r="HD55" i="8" s="1"/>
  <c r="HD56" i="8" s="1"/>
  <c r="HD57" i="8" s="1"/>
  <c r="HD58" i="8" s="1"/>
  <c r="HD59" i="8" s="1"/>
  <c r="HD60" i="8" s="1"/>
  <c r="HD61" i="8" s="1"/>
  <c r="HD62" i="8" s="1"/>
  <c r="HD63" i="8" s="1"/>
  <c r="HD64" i="8" s="1"/>
  <c r="HD65" i="8" s="1"/>
  <c r="HD66" i="8" s="1"/>
  <c r="HD67" i="8" s="1"/>
  <c r="HD68" i="8" s="1"/>
  <c r="HD69" i="8" s="1"/>
  <c r="HD70" i="8" s="1"/>
  <c r="HD71" i="8" s="1"/>
  <c r="HD72" i="8" s="1"/>
  <c r="HD73" i="8" s="1"/>
  <c r="HD74" i="8" s="1"/>
  <c r="HD75" i="8" s="1"/>
  <c r="HD76" i="8" s="1"/>
  <c r="HD77" i="8" s="1"/>
  <c r="HD78" i="8" s="1"/>
  <c r="HD79" i="8" s="1"/>
  <c r="HD80" i="8" s="1"/>
  <c r="HD81" i="8" s="1"/>
  <c r="HD82" i="8" s="1"/>
  <c r="HD83" i="8" s="1"/>
  <c r="HD84" i="8" s="1"/>
  <c r="HD85" i="8" s="1"/>
  <c r="HD86" i="8" s="1"/>
  <c r="HD87" i="8" s="1"/>
  <c r="HD88" i="8" s="1"/>
  <c r="HD89" i="8" s="1"/>
  <c r="HD90" i="8" s="1"/>
  <c r="HD91" i="8" s="1"/>
  <c r="HD92" i="8" s="1"/>
  <c r="HD93" i="8" s="1"/>
  <c r="HD94" i="8" s="1"/>
  <c r="HD95" i="8" s="1"/>
  <c r="HD96" i="8" s="1"/>
  <c r="HD97" i="8" s="1"/>
  <c r="HD98" i="8" s="1"/>
  <c r="HD99" i="8" s="1"/>
  <c r="HD100" i="8" s="1"/>
  <c r="HD101" i="8" s="1"/>
  <c r="HD102" i="8" s="1"/>
  <c r="HD103" i="8" s="1"/>
  <c r="HD104" i="8" s="1"/>
  <c r="HD105" i="8" s="1"/>
  <c r="HD106" i="8" s="1"/>
  <c r="HD107" i="8" s="1"/>
  <c r="HD108" i="8" s="1"/>
  <c r="HD109" i="8" s="1"/>
  <c r="HD110" i="8" s="1"/>
  <c r="HD111" i="8" s="1"/>
  <c r="HD112" i="8" s="1"/>
  <c r="HD113" i="8" s="1"/>
  <c r="HD114" i="8" s="1"/>
  <c r="HD115" i="8" s="1"/>
  <c r="HD116" i="8" s="1"/>
  <c r="HD117" i="8" s="1"/>
  <c r="HD118" i="8" s="1"/>
  <c r="HD119" i="8" s="1"/>
  <c r="HD120" i="8" s="1"/>
  <c r="HD121" i="8" s="1"/>
  <c r="HD122" i="8" s="1"/>
  <c r="HD123" i="8" s="1"/>
  <c r="HD124" i="8" s="1"/>
  <c r="HD125" i="8" s="1"/>
  <c r="HD126" i="8" s="1"/>
  <c r="HD127" i="8" s="1"/>
  <c r="HD128" i="8" s="1"/>
  <c r="HD129" i="8" s="1"/>
  <c r="HD130" i="8" s="1"/>
  <c r="HD131" i="8" s="1"/>
  <c r="HD132" i="8" s="1"/>
  <c r="HD133" i="8" s="1"/>
  <c r="HD134" i="8" s="1"/>
  <c r="HD135" i="8" s="1"/>
  <c r="HD136" i="8" s="1"/>
  <c r="HD137" i="8" s="1"/>
  <c r="HD138" i="8" s="1"/>
  <c r="HD139" i="8" s="1"/>
  <c r="HD140" i="8" s="1"/>
  <c r="HD141" i="8" s="1"/>
  <c r="HD142" i="8" s="1"/>
  <c r="HD143" i="8" s="1"/>
  <c r="HD144" i="8" s="1"/>
  <c r="HD145" i="8" s="1"/>
  <c r="HD146" i="8" s="1"/>
  <c r="HD147" i="8" s="1"/>
  <c r="HD148" i="8" s="1"/>
  <c r="HD149" i="8" s="1"/>
  <c r="HD150" i="8" s="1"/>
  <c r="HD151" i="8" s="1"/>
  <c r="HD152" i="8" s="1"/>
  <c r="HD153" i="8" s="1"/>
  <c r="HD154" i="8" s="1"/>
  <c r="HD155" i="8" s="1"/>
  <c r="HD156" i="8" s="1"/>
  <c r="HD157" i="8" s="1"/>
  <c r="HD158" i="8" s="1"/>
  <c r="HD159" i="8" s="1"/>
  <c r="HD160" i="8" s="1"/>
  <c r="HD161" i="8" s="1"/>
  <c r="HD162" i="8" s="1"/>
  <c r="CX14" i="8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HF13" i="8"/>
  <c r="HF14" i="8" s="1"/>
  <c r="HF15" i="8" s="1"/>
  <c r="HF16" i="8" s="1"/>
  <c r="HF17" i="8" s="1"/>
  <c r="HF18" i="8" s="1"/>
  <c r="HF19" i="8" s="1"/>
  <c r="HF20" i="8" s="1"/>
  <c r="HF21" i="8" s="1"/>
  <c r="HF22" i="8" s="1"/>
  <c r="HF23" i="8" s="1"/>
  <c r="HF24" i="8" s="1"/>
  <c r="HF25" i="8" s="1"/>
  <c r="HF26" i="8" s="1"/>
  <c r="HF27" i="8" s="1"/>
  <c r="HF28" i="8" s="1"/>
  <c r="HF29" i="8" s="1"/>
  <c r="HF30" i="8" s="1"/>
  <c r="HF31" i="8" s="1"/>
  <c r="HF32" i="8" s="1"/>
  <c r="HF33" i="8" s="1"/>
  <c r="HF34" i="8" s="1"/>
  <c r="HF35" i="8" s="1"/>
  <c r="HF36" i="8" s="1"/>
  <c r="HF37" i="8" s="1"/>
  <c r="HF38" i="8" s="1"/>
  <c r="HF39" i="8" s="1"/>
  <c r="HF40" i="8" s="1"/>
  <c r="HF41" i="8" s="1"/>
  <c r="HF42" i="8" s="1"/>
  <c r="HF43" i="8" s="1"/>
  <c r="HF44" i="8" s="1"/>
  <c r="HF45" i="8" s="1"/>
  <c r="HF46" i="8" s="1"/>
  <c r="HF47" i="8" s="1"/>
  <c r="HF48" i="8" s="1"/>
  <c r="HF49" i="8" s="1"/>
  <c r="HF50" i="8" s="1"/>
  <c r="HF51" i="8" s="1"/>
  <c r="HF52" i="8" s="1"/>
  <c r="HF53" i="8" s="1"/>
  <c r="HF54" i="8" s="1"/>
  <c r="HF55" i="8" s="1"/>
  <c r="HF56" i="8" s="1"/>
  <c r="HF57" i="8" s="1"/>
  <c r="HF58" i="8" s="1"/>
  <c r="HF59" i="8" s="1"/>
  <c r="HF60" i="8" s="1"/>
  <c r="HF61" i="8" s="1"/>
  <c r="HF62" i="8" s="1"/>
  <c r="HF63" i="8" s="1"/>
  <c r="HF64" i="8" s="1"/>
  <c r="HF65" i="8" s="1"/>
  <c r="HF66" i="8" s="1"/>
  <c r="HF67" i="8" s="1"/>
  <c r="HF68" i="8" s="1"/>
  <c r="HF69" i="8" s="1"/>
  <c r="HF70" i="8" s="1"/>
  <c r="HF71" i="8" s="1"/>
  <c r="HF72" i="8" s="1"/>
  <c r="HF73" i="8" s="1"/>
  <c r="HF74" i="8" s="1"/>
  <c r="HF75" i="8" s="1"/>
  <c r="HF76" i="8" s="1"/>
  <c r="HF77" i="8" s="1"/>
  <c r="HF78" i="8" s="1"/>
  <c r="HF79" i="8" s="1"/>
  <c r="HF80" i="8" s="1"/>
  <c r="HF81" i="8" s="1"/>
  <c r="HF82" i="8" s="1"/>
  <c r="HF83" i="8" s="1"/>
  <c r="HF84" i="8" s="1"/>
  <c r="HF85" i="8" s="1"/>
  <c r="HF86" i="8" s="1"/>
  <c r="HF87" i="8" s="1"/>
  <c r="HF88" i="8" s="1"/>
  <c r="HF89" i="8" s="1"/>
  <c r="HF90" i="8" s="1"/>
  <c r="HF91" i="8" s="1"/>
  <c r="HF92" i="8" s="1"/>
  <c r="HF93" i="8" s="1"/>
  <c r="HF94" i="8" s="1"/>
  <c r="HF95" i="8" s="1"/>
  <c r="HF96" i="8" s="1"/>
  <c r="HF97" i="8" s="1"/>
  <c r="HF98" i="8" s="1"/>
  <c r="HF99" i="8" s="1"/>
  <c r="HF100" i="8" s="1"/>
  <c r="HF101" i="8" s="1"/>
  <c r="HF102" i="8" s="1"/>
  <c r="HF103" i="8" s="1"/>
  <c r="HF104" i="8" s="1"/>
  <c r="HF105" i="8" s="1"/>
  <c r="HF106" i="8" s="1"/>
  <c r="HF107" i="8" s="1"/>
  <c r="HF108" i="8" s="1"/>
  <c r="HF109" i="8" s="1"/>
  <c r="HF110" i="8" s="1"/>
  <c r="HF111" i="8" s="1"/>
  <c r="HF112" i="8" s="1"/>
  <c r="HF113" i="8" s="1"/>
  <c r="HF114" i="8" s="1"/>
  <c r="HF115" i="8" s="1"/>
  <c r="HF116" i="8" s="1"/>
  <c r="HF117" i="8" s="1"/>
  <c r="HF118" i="8" s="1"/>
  <c r="HF119" i="8" s="1"/>
  <c r="HF120" i="8" s="1"/>
  <c r="HF121" i="8" s="1"/>
  <c r="HF122" i="8" s="1"/>
  <c r="HF123" i="8" s="1"/>
  <c r="HF124" i="8" s="1"/>
  <c r="HF125" i="8" s="1"/>
  <c r="HF126" i="8" s="1"/>
  <c r="HF127" i="8" s="1"/>
  <c r="HF128" i="8" s="1"/>
  <c r="HF129" i="8" s="1"/>
  <c r="HF130" i="8" s="1"/>
  <c r="HF131" i="8" s="1"/>
  <c r="HF132" i="8" s="1"/>
  <c r="HF133" i="8" s="1"/>
  <c r="HF134" i="8" s="1"/>
  <c r="HF135" i="8" s="1"/>
  <c r="HF136" i="8" s="1"/>
  <c r="HF137" i="8" s="1"/>
  <c r="HF138" i="8" s="1"/>
  <c r="HF139" i="8" s="1"/>
  <c r="HF140" i="8" s="1"/>
  <c r="HF141" i="8" s="1"/>
  <c r="HF142" i="8" s="1"/>
  <c r="HF143" i="8" s="1"/>
  <c r="HF144" i="8" s="1"/>
  <c r="HF145" i="8" s="1"/>
  <c r="HF146" i="8" s="1"/>
  <c r="HF147" i="8" s="1"/>
  <c r="HF148" i="8" s="1"/>
  <c r="HF149" i="8" s="1"/>
  <c r="HF150" i="8" s="1"/>
  <c r="HF151" i="8" s="1"/>
  <c r="HF152" i="8" s="1"/>
  <c r="HF153" i="8" s="1"/>
  <c r="HF154" i="8" s="1"/>
  <c r="HF155" i="8" s="1"/>
  <c r="HF156" i="8" s="1"/>
  <c r="HF157" i="8" s="1"/>
  <c r="HF158" i="8" s="1"/>
  <c r="HF159" i="8" s="1"/>
  <c r="HF160" i="8" s="1"/>
  <c r="HF161" i="8" s="1"/>
  <c r="HF162" i="8" s="1"/>
  <c r="BH14" i="4"/>
  <c r="JT13" i="8" s="1"/>
  <c r="KC12" i="8"/>
  <c r="KC13" i="8" s="1"/>
  <c r="KV74" i="7"/>
  <c r="Q77" i="5"/>
  <c r="W77" i="5"/>
  <c r="X77" i="5" s="1"/>
  <c r="EO11" i="7"/>
  <c r="EP10" i="7"/>
  <c r="I74" i="7"/>
  <c r="I75" i="7" s="1"/>
  <c r="BF77" i="5"/>
  <c r="JM76" i="7" s="1"/>
  <c r="J17" i="2"/>
  <c r="K16" i="2"/>
  <c r="L16" i="2"/>
  <c r="M16" i="2"/>
  <c r="BE16" i="4" s="1"/>
  <c r="AG76" i="5"/>
  <c r="AG77" i="5" s="1"/>
  <c r="EX74" i="7"/>
  <c r="EV74" i="7"/>
  <c r="EW74" i="7"/>
  <c r="JW75" i="7"/>
  <c r="GW12" i="8"/>
  <c r="GX11" i="8"/>
  <c r="K77" i="5"/>
  <c r="JI76" i="7"/>
  <c r="BX10" i="8"/>
  <c r="BW11" i="8"/>
  <c r="GI74" i="7"/>
  <c r="GI75" i="7" s="1"/>
  <c r="AM76" i="5"/>
  <c r="AM77" i="5" s="1"/>
  <c r="GB74" i="7"/>
  <c r="GB75" i="7" s="1"/>
  <c r="GB76" i="7" s="1"/>
  <c r="FZ74" i="7"/>
  <c r="AB76" i="7"/>
  <c r="O11" i="7"/>
  <c r="P10" i="7"/>
  <c r="KX75" i="7"/>
  <c r="KX76" i="7" s="1"/>
  <c r="IA11" i="7"/>
  <c r="IB10" i="7"/>
  <c r="EE11" i="7"/>
  <c r="EF10" i="7"/>
  <c r="DE74" i="7"/>
  <c r="DE75" i="7" s="1"/>
  <c r="KI12" i="8"/>
  <c r="KJ11" i="8"/>
  <c r="IU12" i="8"/>
  <c r="IV11" i="8"/>
  <c r="AX77" i="5"/>
  <c r="HT76" i="7" s="1"/>
  <c r="IU11" i="7"/>
  <c r="IV10" i="7"/>
  <c r="GF74" i="7"/>
  <c r="GF75" i="7" s="1"/>
  <c r="CJ74" i="7"/>
  <c r="CJ75" i="7" s="1"/>
  <c r="BN76" i="5"/>
  <c r="BN77" i="5" s="1"/>
  <c r="LB74" i="7"/>
  <c r="KY74" i="7"/>
  <c r="KY75" i="7" s="1"/>
  <c r="KY76" i="7" s="1"/>
  <c r="JC74" i="7"/>
  <c r="JC75" i="7" s="1"/>
  <c r="AI11" i="7"/>
  <c r="AJ10" i="7"/>
  <c r="S77" i="5"/>
  <c r="JH76" i="7"/>
  <c r="CP74" i="7"/>
  <c r="CP75" i="7" s="1"/>
  <c r="CQ11" i="7"/>
  <c r="CR10" i="7"/>
  <c r="HE74" i="7"/>
  <c r="HE75" i="7" s="1"/>
  <c r="HE76" i="7" s="1"/>
  <c r="LI12" i="8"/>
  <c r="LI13" i="8" s="1"/>
  <c r="GH74" i="7"/>
  <c r="GH75" i="7" s="1"/>
  <c r="CE74" i="7"/>
  <c r="CE75" i="7" s="1"/>
  <c r="LT74" i="7"/>
  <c r="DK11" i="8"/>
  <c r="DL10" i="8"/>
  <c r="AE76" i="7"/>
  <c r="Y11" i="7"/>
  <c r="Z10" i="7"/>
  <c r="IR75" i="7"/>
  <c r="EB75" i="7"/>
  <c r="HO74" i="7"/>
  <c r="HO75" i="7" s="1"/>
  <c r="HC74" i="7"/>
  <c r="HC75" i="7" s="1"/>
  <c r="HC76" i="7" s="1"/>
  <c r="JZ10" i="8"/>
  <c r="JY11" i="8"/>
  <c r="BQ74" i="7"/>
  <c r="BQ75" i="7" s="1"/>
  <c r="GK74" i="7"/>
  <c r="GK75" i="7" s="1"/>
  <c r="IQ75" i="7"/>
  <c r="BP76" i="5"/>
  <c r="LJ75" i="7" s="1"/>
  <c r="IE74" i="7"/>
  <c r="IE75" i="7" s="1"/>
  <c r="ET74" i="7"/>
  <c r="M74" i="7"/>
  <c r="M75" i="7" s="1"/>
  <c r="FF74" i="7"/>
  <c r="FF75" i="7" s="1"/>
  <c r="LC11" i="7"/>
  <c r="LD10" i="7"/>
  <c r="HU75" i="7"/>
  <c r="DF74" i="7"/>
  <c r="DF75" i="7" s="1"/>
  <c r="IA11" i="8"/>
  <c r="IB10" i="8"/>
  <c r="FW74" i="7"/>
  <c r="FW75" i="7" s="1"/>
  <c r="FW76" i="7" s="1"/>
  <c r="DJ74" i="7"/>
  <c r="DJ75" i="7" s="1"/>
  <c r="DV11" i="8"/>
  <c r="DU12" i="8"/>
  <c r="DI74" i="7"/>
  <c r="DI75" i="7" s="1"/>
  <c r="HB74" i="7"/>
  <c r="HB75" i="7" s="1"/>
  <c r="HB76" i="7" s="1"/>
  <c r="BR76" i="5"/>
  <c r="BR77" i="5" s="1"/>
  <c r="HD74" i="7"/>
  <c r="HD75" i="7" s="1"/>
  <c r="HD76" i="7" s="1"/>
  <c r="BW11" i="7"/>
  <c r="BX10" i="7"/>
  <c r="AU77" i="5"/>
  <c r="HK76" i="7" s="1"/>
  <c r="KR75" i="7"/>
  <c r="LC11" i="8"/>
  <c r="LD10" i="8"/>
  <c r="LW11" i="7"/>
  <c r="LX10" i="7"/>
  <c r="EZ11" i="8"/>
  <c r="EY12" i="8"/>
  <c r="DU11" i="7"/>
  <c r="DV10" i="7"/>
  <c r="IJ74" i="7"/>
  <c r="IJ75" i="7" s="1"/>
  <c r="FX74" i="7"/>
  <c r="AD78" i="5"/>
  <c r="M77" i="5"/>
  <c r="AI77" i="5"/>
  <c r="FB76" i="7" s="1"/>
  <c r="L76" i="5"/>
  <c r="BA75" i="7" s="1"/>
  <c r="AW74" i="7"/>
  <c r="BB74" i="7"/>
  <c r="AY74" i="7"/>
  <c r="AY75" i="7" s="1"/>
  <c r="EN74" i="7"/>
  <c r="AR74" i="7"/>
  <c r="AR75" i="7" s="1"/>
  <c r="AB77" i="5"/>
  <c r="AB78" i="5" s="1"/>
  <c r="IK11" i="7"/>
  <c r="IL10" i="7"/>
  <c r="E262" i="2"/>
  <c r="F262" i="2"/>
  <c r="G262" i="2"/>
  <c r="D263" i="2"/>
  <c r="GL74" i="7"/>
  <c r="GL75" i="7" s="1"/>
  <c r="AH78" i="5"/>
  <c r="FC76" i="7"/>
  <c r="EE11" i="8"/>
  <c r="EF10" i="8"/>
  <c r="O11" i="8"/>
  <c r="P10" i="8"/>
  <c r="EL74" i="7"/>
  <c r="BD77" i="5"/>
  <c r="JA76" i="7" s="1"/>
  <c r="DD74" i="7"/>
  <c r="DD75" i="7" s="1"/>
  <c r="DA11" i="7"/>
  <c r="DB10" i="7"/>
  <c r="CL74" i="7"/>
  <c r="CL75" i="7" s="1"/>
  <c r="IY74" i="7"/>
  <c r="IY75" i="7" s="1"/>
  <c r="GM11" i="7"/>
  <c r="GN10" i="7"/>
  <c r="CH10" i="8"/>
  <c r="CG11" i="8"/>
  <c r="I13" i="8"/>
  <c r="CO74" i="7"/>
  <c r="CO75" i="7" s="1"/>
  <c r="FI11" i="7"/>
  <c r="FJ10" i="7"/>
  <c r="LF12" i="8"/>
  <c r="LF13" i="8" s="1"/>
  <c r="AG76" i="7"/>
  <c r="CF74" i="7"/>
  <c r="CF75" i="7" s="1"/>
  <c r="JE11" i="7"/>
  <c r="JF10" i="7"/>
  <c r="K74" i="7"/>
  <c r="K75" i="7" s="1"/>
  <c r="LU74" i="7"/>
  <c r="KO75" i="7"/>
  <c r="BD10" i="8"/>
  <c r="BC11" i="8"/>
  <c r="GJ74" i="7"/>
  <c r="GJ75" i="7" s="1"/>
  <c r="ES74" i="7"/>
  <c r="ES75" i="7" s="1"/>
  <c r="ES76" i="7" s="1"/>
  <c r="JO11" i="8"/>
  <c r="JP10" i="8"/>
  <c r="IL10" i="8"/>
  <c r="IK11" i="8"/>
  <c r="C77" i="5"/>
  <c r="D77" i="5" s="1"/>
  <c r="IG74" i="7"/>
  <c r="IG75" i="7" s="1"/>
  <c r="DK11" i="7"/>
  <c r="DL10" i="7"/>
  <c r="AX74" i="7"/>
  <c r="FG74" i="7"/>
  <c r="FG75" i="7" s="1"/>
  <c r="FG76" i="7" s="1"/>
  <c r="BN10" i="8"/>
  <c r="BM11" i="8"/>
  <c r="FY74" i="7"/>
  <c r="D79" i="2"/>
  <c r="E78" i="2"/>
  <c r="G78" i="5" s="1"/>
  <c r="F78" i="2"/>
  <c r="AN78" i="5" s="1"/>
  <c r="G78" i="2"/>
  <c r="AW78" i="5" s="1"/>
  <c r="CG11" i="7"/>
  <c r="CH10" i="7"/>
  <c r="GM12" i="8"/>
  <c r="GN11" i="8"/>
  <c r="HF74" i="7"/>
  <c r="HF75" i="7" s="1"/>
  <c r="HF76" i="7" s="1"/>
  <c r="KQ75" i="7"/>
  <c r="HQ11" i="7"/>
  <c r="HR10" i="7"/>
  <c r="BM11" i="7"/>
  <c r="BN10" i="7"/>
  <c r="J13" i="8"/>
  <c r="J14" i="8" s="1"/>
  <c r="EA75" i="7"/>
  <c r="LM11" i="8"/>
  <c r="LN10" i="8"/>
  <c r="FJ10" i="8"/>
  <c r="FI11" i="8"/>
  <c r="JK76" i="7"/>
  <c r="JY11" i="7"/>
  <c r="JZ10" i="7"/>
  <c r="BJ77" i="5"/>
  <c r="JO11" i="7"/>
  <c r="JP10" i="7"/>
  <c r="KZ75" i="7"/>
  <c r="KZ76" i="7" s="1"/>
  <c r="JB76" i="7"/>
  <c r="AJ78" i="5"/>
  <c r="GA74" i="7"/>
  <c r="BC11" i="7"/>
  <c r="BD10" i="7"/>
  <c r="GW11" i="7"/>
  <c r="GX10" i="7"/>
  <c r="LM11" i="7"/>
  <c r="LN10" i="7"/>
  <c r="T77" i="5"/>
  <c r="EY11" i="7"/>
  <c r="EZ10" i="7"/>
  <c r="AL78" i="5"/>
  <c r="JE11" i="8"/>
  <c r="JF10" i="8"/>
  <c r="DB10" i="8"/>
  <c r="DA11" i="8"/>
  <c r="HN76" i="7"/>
  <c r="AE76" i="5"/>
  <c r="AE77" i="5" s="1"/>
  <c r="EI74" i="7"/>
  <c r="EH74" i="7"/>
  <c r="EJ74" i="7"/>
  <c r="EK74" i="7"/>
  <c r="Y11" i="8"/>
  <c r="Z10" i="8"/>
  <c r="R76" i="7"/>
  <c r="HZ75" i="7"/>
  <c r="FS12" i="8"/>
  <c r="FT11" i="8"/>
  <c r="BH77" i="5"/>
  <c r="JX76" i="7" s="1"/>
  <c r="JR75" i="7"/>
  <c r="JR76" i="7" s="1"/>
  <c r="O77" i="5"/>
  <c r="IZ74" i="7"/>
  <c r="IZ75" i="7" s="1"/>
  <c r="IZ76" i="7" s="1"/>
  <c r="AS11" i="7"/>
  <c r="AT10" i="7"/>
  <c r="KC76" i="7"/>
  <c r="HW75" i="7"/>
  <c r="HW76" i="7" s="1"/>
  <c r="CM74" i="7"/>
  <c r="CM75" i="7" s="1"/>
  <c r="KI11" i="7"/>
  <c r="KJ10" i="7"/>
  <c r="KS11" i="7"/>
  <c r="KT10" i="7"/>
  <c r="LW11" i="8"/>
  <c r="LX10" i="8"/>
  <c r="HR11" i="8"/>
  <c r="HQ12" i="8"/>
  <c r="LK12" i="8"/>
  <c r="LK13" i="8" s="1"/>
  <c r="AJ10" i="8"/>
  <c r="AI11" i="8"/>
  <c r="CA74" i="7"/>
  <c r="CA75" i="7" s="1"/>
  <c r="I77" i="5"/>
  <c r="AF76" i="7"/>
  <c r="LR74" i="7"/>
  <c r="N74" i="7"/>
  <c r="N75" i="7" s="1"/>
  <c r="HG12" i="8"/>
  <c r="HH11" i="8"/>
  <c r="GC12" i="8"/>
  <c r="GD11" i="8"/>
  <c r="AD76" i="7"/>
  <c r="CQ11" i="8"/>
  <c r="CR10" i="8"/>
  <c r="FS11" i="7"/>
  <c r="FT10" i="7"/>
  <c r="JN75" i="7"/>
  <c r="ID74" i="7"/>
  <c r="ID75" i="7" s="1"/>
  <c r="HY75" i="7"/>
  <c r="FD74" i="7"/>
  <c r="FD75" i="7" s="1"/>
  <c r="FD76" i="7" s="1"/>
  <c r="EP11" i="8"/>
  <c r="EO12" i="8"/>
  <c r="AC76" i="7"/>
  <c r="DY75" i="7"/>
  <c r="HA74" i="7"/>
  <c r="HA75" i="7" s="1"/>
  <c r="HA76" i="7" s="1"/>
  <c r="LH12" i="8"/>
  <c r="LH13" i="8" s="1"/>
  <c r="J74" i="7"/>
  <c r="J75" i="7" s="1"/>
  <c r="AS11" i="8"/>
  <c r="AT10" i="8"/>
  <c r="DX75" i="7"/>
  <c r="JD76" i="7"/>
  <c r="HG11" i="7"/>
  <c r="HH10" i="7"/>
  <c r="GC11" i="7"/>
  <c r="GD10" i="7"/>
  <c r="V76" i="5"/>
  <c r="CU75" i="7" s="1"/>
  <c r="LP74" i="7"/>
  <c r="LP75" i="7" s="1"/>
  <c r="LP76" i="7" s="1"/>
  <c r="KT10" i="8"/>
  <c r="KS11" i="8"/>
  <c r="KN75" i="7"/>
  <c r="F77" i="5"/>
  <c r="W76" i="7" s="1"/>
  <c r="HM74" i="7"/>
  <c r="HM75" i="7" s="1"/>
  <c r="LA74" i="7"/>
  <c r="LA75" i="7" s="1"/>
  <c r="LA76" i="7" s="1"/>
  <c r="DH74" i="7"/>
  <c r="DH75" i="7" s="1"/>
  <c r="FV74" i="7"/>
  <c r="FV75" i="7" s="1"/>
  <c r="FV76" i="7" s="1"/>
  <c r="IF74" i="7"/>
  <c r="IF75" i="7" s="1"/>
  <c r="KP75" i="7"/>
  <c r="FH74" i="7"/>
  <c r="FH75" i="7" s="1"/>
  <c r="AK77" i="5"/>
  <c r="FN76" i="7" s="1"/>
  <c r="AO74" i="7"/>
  <c r="AO75" i="7" s="1"/>
  <c r="H13" i="8"/>
  <c r="H14" i="8" s="1"/>
  <c r="Z77" i="5"/>
  <c r="AP77" i="5"/>
  <c r="AP78" i="5" s="1"/>
  <c r="HP74" i="7"/>
  <c r="HP75" i="7" s="1"/>
  <c r="L13" i="8"/>
  <c r="M13" i="8"/>
  <c r="D15" i="4"/>
  <c r="N14" i="8" s="1"/>
  <c r="IS76" i="7" l="1"/>
  <c r="IN76" i="7"/>
  <c r="IP76" i="7"/>
  <c r="GL76" i="7"/>
  <c r="GI76" i="7"/>
  <c r="AX75" i="7"/>
  <c r="IY76" i="7"/>
  <c r="E78" i="5"/>
  <c r="KR13" i="8"/>
  <c r="HT13" i="8"/>
  <c r="CX75" i="7"/>
  <c r="I78" i="5"/>
  <c r="IE76" i="7"/>
  <c r="JV76" i="7"/>
  <c r="CZ14" i="8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ID76" i="7"/>
  <c r="IJ76" i="7"/>
  <c r="KL76" i="7"/>
  <c r="CY14" i="8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T14" i="8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AW16" i="4"/>
  <c r="IH76" i="7"/>
  <c r="AY16" i="4"/>
  <c r="U76" i="7"/>
  <c r="L14" i="8"/>
  <c r="KP76" i="7"/>
  <c r="HA77" i="7"/>
  <c r="JN76" i="7"/>
  <c r="AY78" i="5"/>
  <c r="AZ78" i="5" s="1"/>
  <c r="IG76" i="7"/>
  <c r="GJ76" i="7"/>
  <c r="KR76" i="7"/>
  <c r="IQ76" i="7"/>
  <c r="IR76" i="7"/>
  <c r="JL76" i="7"/>
  <c r="GF76" i="7"/>
  <c r="K78" i="5"/>
  <c r="IF76" i="7"/>
  <c r="ER75" i="7"/>
  <c r="ER76" i="7" s="1"/>
  <c r="AV75" i="7"/>
  <c r="AE78" i="5"/>
  <c r="BI78" i="5"/>
  <c r="FY75" i="7"/>
  <c r="FY76" i="7" s="1"/>
  <c r="AR78" i="5"/>
  <c r="AS78" i="5" s="1"/>
  <c r="GZ77" i="7" s="1"/>
  <c r="AF78" i="5"/>
  <c r="EU75" i="7"/>
  <c r="EU76" i="7" s="1"/>
  <c r="LQ75" i="7"/>
  <c r="LQ76" i="7" s="1"/>
  <c r="GK76" i="7"/>
  <c r="GH76" i="7"/>
  <c r="IS13" i="8"/>
  <c r="IS14" i="8" s="1"/>
  <c r="GI13" i="8"/>
  <c r="GI14" i="8" s="1"/>
  <c r="GI15" i="8" s="1"/>
  <c r="GI16" i="8" s="1"/>
  <c r="GI17" i="8" s="1"/>
  <c r="GI18" i="8" s="1"/>
  <c r="GI19" i="8" s="1"/>
  <c r="GI20" i="8" s="1"/>
  <c r="GI21" i="8" s="1"/>
  <c r="GI22" i="8" s="1"/>
  <c r="GI23" i="8" s="1"/>
  <c r="GI24" i="8" s="1"/>
  <c r="GI25" i="8" s="1"/>
  <c r="GI26" i="8" s="1"/>
  <c r="GI27" i="8" s="1"/>
  <c r="GI28" i="8" s="1"/>
  <c r="GI29" i="8" s="1"/>
  <c r="GI30" i="8" s="1"/>
  <c r="GI31" i="8" s="1"/>
  <c r="GI32" i="8" s="1"/>
  <c r="GI33" i="8" s="1"/>
  <c r="GI34" i="8" s="1"/>
  <c r="GI35" i="8" s="1"/>
  <c r="GI36" i="8" s="1"/>
  <c r="GI37" i="8" s="1"/>
  <c r="GI38" i="8" s="1"/>
  <c r="GI39" i="8" s="1"/>
  <c r="GI40" i="8" s="1"/>
  <c r="GI41" i="8" s="1"/>
  <c r="GI42" i="8" s="1"/>
  <c r="GI43" i="8" s="1"/>
  <c r="GI44" i="8" s="1"/>
  <c r="GI45" i="8" s="1"/>
  <c r="GI46" i="8" s="1"/>
  <c r="GI47" i="8" s="1"/>
  <c r="GI48" i="8" s="1"/>
  <c r="GI49" i="8" s="1"/>
  <c r="GI50" i="8" s="1"/>
  <c r="GI51" i="8" s="1"/>
  <c r="GI52" i="8" s="1"/>
  <c r="GI53" i="8" s="1"/>
  <c r="GI54" i="8" s="1"/>
  <c r="GI55" i="8" s="1"/>
  <c r="GI56" i="8" s="1"/>
  <c r="GI57" i="8" s="1"/>
  <c r="GI58" i="8" s="1"/>
  <c r="GI59" i="8" s="1"/>
  <c r="GI60" i="8" s="1"/>
  <c r="GI61" i="8" s="1"/>
  <c r="GI62" i="8" s="1"/>
  <c r="GI63" i="8" s="1"/>
  <c r="GI64" i="8" s="1"/>
  <c r="GI65" i="8" s="1"/>
  <c r="GI66" i="8" s="1"/>
  <c r="GI67" i="8" s="1"/>
  <c r="GI68" i="8" s="1"/>
  <c r="GI69" i="8" s="1"/>
  <c r="GI70" i="8" s="1"/>
  <c r="GI71" i="8" s="1"/>
  <c r="GI72" i="8" s="1"/>
  <c r="GI73" i="8" s="1"/>
  <c r="GI74" i="8" s="1"/>
  <c r="GI75" i="8" s="1"/>
  <c r="GI76" i="8" s="1"/>
  <c r="GI77" i="8" s="1"/>
  <c r="GI78" i="8" s="1"/>
  <c r="GI79" i="8" s="1"/>
  <c r="GI80" i="8" s="1"/>
  <c r="GI81" i="8" s="1"/>
  <c r="GI82" i="8" s="1"/>
  <c r="GI83" i="8" s="1"/>
  <c r="GI84" i="8" s="1"/>
  <c r="GI85" i="8" s="1"/>
  <c r="GI86" i="8" s="1"/>
  <c r="GI87" i="8" s="1"/>
  <c r="GI88" i="8" s="1"/>
  <c r="GI89" i="8" s="1"/>
  <c r="GI90" i="8" s="1"/>
  <c r="GI91" i="8" s="1"/>
  <c r="GI92" i="8" s="1"/>
  <c r="GI93" i="8" s="1"/>
  <c r="GI94" i="8" s="1"/>
  <c r="GI95" i="8" s="1"/>
  <c r="GI96" i="8" s="1"/>
  <c r="GI97" i="8" s="1"/>
  <c r="GI98" i="8" s="1"/>
  <c r="GI99" i="8" s="1"/>
  <c r="GI100" i="8" s="1"/>
  <c r="GI101" i="8" s="1"/>
  <c r="GI102" i="8" s="1"/>
  <c r="GI103" i="8" s="1"/>
  <c r="GI104" i="8" s="1"/>
  <c r="GI105" i="8" s="1"/>
  <c r="GI106" i="8" s="1"/>
  <c r="GI107" i="8" s="1"/>
  <c r="GI108" i="8" s="1"/>
  <c r="GI109" i="8" s="1"/>
  <c r="GI110" i="8" s="1"/>
  <c r="GI111" i="8" s="1"/>
  <c r="GI112" i="8" s="1"/>
  <c r="GI113" i="8" s="1"/>
  <c r="GI114" i="8" s="1"/>
  <c r="GI115" i="8" s="1"/>
  <c r="GI116" i="8" s="1"/>
  <c r="GI117" i="8" s="1"/>
  <c r="GI118" i="8" s="1"/>
  <c r="GI119" i="8" s="1"/>
  <c r="GI120" i="8" s="1"/>
  <c r="GI121" i="8" s="1"/>
  <c r="GI122" i="8" s="1"/>
  <c r="GI123" i="8" s="1"/>
  <c r="GI124" i="8" s="1"/>
  <c r="GI125" i="8" s="1"/>
  <c r="GI126" i="8" s="1"/>
  <c r="GI127" i="8" s="1"/>
  <c r="GI128" i="8" s="1"/>
  <c r="GI129" i="8" s="1"/>
  <c r="GI130" i="8" s="1"/>
  <c r="GI131" i="8" s="1"/>
  <c r="GI132" i="8" s="1"/>
  <c r="GI133" i="8" s="1"/>
  <c r="GI134" i="8" s="1"/>
  <c r="GI135" i="8" s="1"/>
  <c r="GI136" i="8" s="1"/>
  <c r="GI137" i="8" s="1"/>
  <c r="GI138" i="8" s="1"/>
  <c r="GI139" i="8" s="1"/>
  <c r="GI140" i="8" s="1"/>
  <c r="GI141" i="8" s="1"/>
  <c r="GI142" i="8" s="1"/>
  <c r="GI143" i="8" s="1"/>
  <c r="GI144" i="8" s="1"/>
  <c r="GI145" i="8" s="1"/>
  <c r="GI146" i="8" s="1"/>
  <c r="GI147" i="8" s="1"/>
  <c r="GI148" i="8" s="1"/>
  <c r="GI149" i="8" s="1"/>
  <c r="GI150" i="8" s="1"/>
  <c r="GI151" i="8" s="1"/>
  <c r="GI152" i="8" s="1"/>
  <c r="GI153" i="8" s="1"/>
  <c r="GI154" i="8" s="1"/>
  <c r="GI155" i="8" s="1"/>
  <c r="GI156" i="8" s="1"/>
  <c r="GI157" i="8" s="1"/>
  <c r="GI158" i="8" s="1"/>
  <c r="GI159" i="8" s="1"/>
  <c r="GI160" i="8" s="1"/>
  <c r="GI161" i="8" s="1"/>
  <c r="GI162" i="8" s="1"/>
  <c r="BM16" i="4"/>
  <c r="IO76" i="7"/>
  <c r="CW14" i="8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IP13" i="8"/>
  <c r="IP14" i="8" s="1"/>
  <c r="GG76" i="7"/>
  <c r="CV14" i="8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KM13" i="8"/>
  <c r="IG13" i="8"/>
  <c r="IG14" i="8" s="1"/>
  <c r="HZ13" i="8"/>
  <c r="KQ76" i="7"/>
  <c r="C78" i="5"/>
  <c r="D78" i="5" s="1"/>
  <c r="JJ15" i="8"/>
  <c r="JR13" i="8"/>
  <c r="IN13" i="8"/>
  <c r="IN14" i="8" s="1"/>
  <c r="HK13" i="8"/>
  <c r="HK14" i="8" s="1"/>
  <c r="HK15" i="8" s="1"/>
  <c r="HK16" i="8" s="1"/>
  <c r="HK17" i="8" s="1"/>
  <c r="HK18" i="8" s="1"/>
  <c r="HK19" i="8" s="1"/>
  <c r="HK20" i="8" s="1"/>
  <c r="HK21" i="8" s="1"/>
  <c r="HK22" i="8" s="1"/>
  <c r="HK23" i="8" s="1"/>
  <c r="HK24" i="8" s="1"/>
  <c r="HK25" i="8" s="1"/>
  <c r="HK26" i="8" s="1"/>
  <c r="HK27" i="8" s="1"/>
  <c r="HK28" i="8" s="1"/>
  <c r="HK29" i="8" s="1"/>
  <c r="HK30" i="8" s="1"/>
  <c r="HK31" i="8" s="1"/>
  <c r="HK32" i="8" s="1"/>
  <c r="HK33" i="8" s="1"/>
  <c r="HK34" i="8" s="1"/>
  <c r="HK35" i="8" s="1"/>
  <c r="HK36" i="8" s="1"/>
  <c r="HK37" i="8" s="1"/>
  <c r="HK38" i="8" s="1"/>
  <c r="HK39" i="8" s="1"/>
  <c r="HK40" i="8" s="1"/>
  <c r="HK41" i="8" s="1"/>
  <c r="HK42" i="8" s="1"/>
  <c r="HK43" i="8" s="1"/>
  <c r="HK44" i="8" s="1"/>
  <c r="HK45" i="8" s="1"/>
  <c r="HK46" i="8" s="1"/>
  <c r="HK47" i="8" s="1"/>
  <c r="HK48" i="8" s="1"/>
  <c r="HK49" i="8" s="1"/>
  <c r="HK50" i="8" s="1"/>
  <c r="HK51" i="8" s="1"/>
  <c r="HK52" i="8" s="1"/>
  <c r="HK53" i="8" s="1"/>
  <c r="HK54" i="8" s="1"/>
  <c r="HK55" i="8" s="1"/>
  <c r="HK56" i="8" s="1"/>
  <c r="HK57" i="8" s="1"/>
  <c r="HK58" i="8" s="1"/>
  <c r="HK59" i="8" s="1"/>
  <c r="HK60" i="8" s="1"/>
  <c r="HK61" i="8" s="1"/>
  <c r="HK62" i="8" s="1"/>
  <c r="HK63" i="8" s="1"/>
  <c r="HK64" i="8" s="1"/>
  <c r="HK65" i="8" s="1"/>
  <c r="HK66" i="8" s="1"/>
  <c r="HK67" i="8" s="1"/>
  <c r="HK68" i="8" s="1"/>
  <c r="HK69" i="8" s="1"/>
  <c r="HK70" i="8" s="1"/>
  <c r="HK71" i="8" s="1"/>
  <c r="HK72" i="8" s="1"/>
  <c r="HK73" i="8" s="1"/>
  <c r="HK74" i="8" s="1"/>
  <c r="HK75" i="8" s="1"/>
  <c r="HK76" i="8" s="1"/>
  <c r="HK77" i="8" s="1"/>
  <c r="HK78" i="8" s="1"/>
  <c r="HK79" i="8" s="1"/>
  <c r="HK80" i="8" s="1"/>
  <c r="HK81" i="8" s="1"/>
  <c r="HK82" i="8" s="1"/>
  <c r="HK83" i="8" s="1"/>
  <c r="HK84" i="8" s="1"/>
  <c r="HK85" i="8" s="1"/>
  <c r="HK86" i="8" s="1"/>
  <c r="HK87" i="8" s="1"/>
  <c r="HK88" i="8" s="1"/>
  <c r="HK89" i="8" s="1"/>
  <c r="HK90" i="8" s="1"/>
  <c r="HK91" i="8" s="1"/>
  <c r="HK92" i="8" s="1"/>
  <c r="HK93" i="8" s="1"/>
  <c r="HK94" i="8" s="1"/>
  <c r="HK95" i="8" s="1"/>
  <c r="HK96" i="8" s="1"/>
  <c r="HK97" i="8" s="1"/>
  <c r="HK98" i="8" s="1"/>
  <c r="HK99" i="8" s="1"/>
  <c r="HK100" i="8" s="1"/>
  <c r="HK101" i="8" s="1"/>
  <c r="HK102" i="8" s="1"/>
  <c r="HK103" i="8" s="1"/>
  <c r="HK104" i="8" s="1"/>
  <c r="HK105" i="8" s="1"/>
  <c r="HK106" i="8" s="1"/>
  <c r="HK107" i="8" s="1"/>
  <c r="HK108" i="8" s="1"/>
  <c r="HK109" i="8" s="1"/>
  <c r="HK110" i="8" s="1"/>
  <c r="HK111" i="8" s="1"/>
  <c r="HK112" i="8" s="1"/>
  <c r="HK113" i="8" s="1"/>
  <c r="HK114" i="8" s="1"/>
  <c r="HK115" i="8" s="1"/>
  <c r="HK116" i="8" s="1"/>
  <c r="HK117" i="8" s="1"/>
  <c r="HK118" i="8" s="1"/>
  <c r="HK119" i="8" s="1"/>
  <c r="HK120" i="8" s="1"/>
  <c r="HK121" i="8" s="1"/>
  <c r="HK122" i="8" s="1"/>
  <c r="HK123" i="8" s="1"/>
  <c r="HK124" i="8" s="1"/>
  <c r="HK125" i="8" s="1"/>
  <c r="HK126" i="8" s="1"/>
  <c r="HK127" i="8" s="1"/>
  <c r="HK128" i="8" s="1"/>
  <c r="HK129" i="8" s="1"/>
  <c r="HK130" i="8" s="1"/>
  <c r="HK131" i="8" s="1"/>
  <c r="HK132" i="8" s="1"/>
  <c r="HK133" i="8" s="1"/>
  <c r="HK134" i="8" s="1"/>
  <c r="HK135" i="8" s="1"/>
  <c r="HK136" i="8" s="1"/>
  <c r="HK137" i="8" s="1"/>
  <c r="HK138" i="8" s="1"/>
  <c r="HK139" i="8" s="1"/>
  <c r="HK140" i="8" s="1"/>
  <c r="HK141" i="8" s="1"/>
  <c r="HK142" i="8" s="1"/>
  <c r="HK143" i="8" s="1"/>
  <c r="HK144" i="8" s="1"/>
  <c r="HK145" i="8" s="1"/>
  <c r="HK146" i="8" s="1"/>
  <c r="HK147" i="8" s="1"/>
  <c r="HK148" i="8" s="1"/>
  <c r="HK149" i="8" s="1"/>
  <c r="HK150" i="8" s="1"/>
  <c r="HK151" i="8" s="1"/>
  <c r="HK152" i="8" s="1"/>
  <c r="HK153" i="8" s="1"/>
  <c r="HK154" i="8" s="1"/>
  <c r="HK155" i="8" s="1"/>
  <c r="HK156" i="8" s="1"/>
  <c r="HK157" i="8" s="1"/>
  <c r="HK158" i="8" s="1"/>
  <c r="HK159" i="8" s="1"/>
  <c r="HK160" i="8" s="1"/>
  <c r="HK161" i="8" s="1"/>
  <c r="HK162" i="8" s="1"/>
  <c r="HY14" i="8"/>
  <c r="HY15" i="8" s="1"/>
  <c r="AX15" i="4"/>
  <c r="AX16" i="4" s="1"/>
  <c r="II76" i="7"/>
  <c r="KN76" i="7"/>
  <c r="DH76" i="7"/>
  <c r="O78" i="5"/>
  <c r="KO76" i="7"/>
  <c r="J77" i="5"/>
  <c r="Q78" i="5"/>
  <c r="JW13" i="8"/>
  <c r="KM76" i="7"/>
  <c r="BB16" i="4"/>
  <c r="IQ15" i="8" s="1"/>
  <c r="BF16" i="4"/>
  <c r="JH15" i="8" s="1"/>
  <c r="BA16" i="4"/>
  <c r="JV13" i="8"/>
  <c r="IT76" i="7"/>
  <c r="JN15" i="8"/>
  <c r="KP13" i="8"/>
  <c r="AZ16" i="4"/>
  <c r="II15" i="8" s="1"/>
  <c r="HP76" i="7"/>
  <c r="I14" i="8"/>
  <c r="FX75" i="7"/>
  <c r="FX76" i="7" s="1"/>
  <c r="ET75" i="7"/>
  <c r="ET76" i="7" s="1"/>
  <c r="HC77" i="7"/>
  <c r="GJ13" i="8"/>
  <c r="GJ14" i="8" s="1"/>
  <c r="GJ15" i="8" s="1"/>
  <c r="GJ16" i="8" s="1"/>
  <c r="GJ17" i="8" s="1"/>
  <c r="GJ18" i="8" s="1"/>
  <c r="GJ19" i="8" s="1"/>
  <c r="GJ20" i="8" s="1"/>
  <c r="GJ21" i="8" s="1"/>
  <c r="GJ22" i="8" s="1"/>
  <c r="GJ23" i="8" s="1"/>
  <c r="GJ24" i="8" s="1"/>
  <c r="GJ25" i="8" s="1"/>
  <c r="GJ26" i="8" s="1"/>
  <c r="GJ27" i="8" s="1"/>
  <c r="GJ28" i="8" s="1"/>
  <c r="GJ29" i="8" s="1"/>
  <c r="GJ30" i="8" s="1"/>
  <c r="GJ31" i="8" s="1"/>
  <c r="GJ32" i="8" s="1"/>
  <c r="GJ33" i="8" s="1"/>
  <c r="GJ34" i="8" s="1"/>
  <c r="GJ35" i="8" s="1"/>
  <c r="GJ36" i="8" s="1"/>
  <c r="GJ37" i="8" s="1"/>
  <c r="GJ38" i="8" s="1"/>
  <c r="GJ39" i="8" s="1"/>
  <c r="GJ40" i="8" s="1"/>
  <c r="GJ41" i="8" s="1"/>
  <c r="GJ42" i="8" s="1"/>
  <c r="GJ43" i="8" s="1"/>
  <c r="GJ44" i="8" s="1"/>
  <c r="GJ45" i="8" s="1"/>
  <c r="GJ46" i="8" s="1"/>
  <c r="GJ47" i="8" s="1"/>
  <c r="GJ48" i="8" s="1"/>
  <c r="GJ49" i="8" s="1"/>
  <c r="GJ50" i="8" s="1"/>
  <c r="GJ51" i="8" s="1"/>
  <c r="GJ52" i="8" s="1"/>
  <c r="GJ53" i="8" s="1"/>
  <c r="GJ54" i="8" s="1"/>
  <c r="GJ55" i="8" s="1"/>
  <c r="GJ56" i="8" s="1"/>
  <c r="GJ57" i="8" s="1"/>
  <c r="GJ58" i="8" s="1"/>
  <c r="GJ59" i="8" s="1"/>
  <c r="GJ60" i="8" s="1"/>
  <c r="GJ61" i="8" s="1"/>
  <c r="GJ62" i="8" s="1"/>
  <c r="GJ63" i="8" s="1"/>
  <c r="GJ64" i="8" s="1"/>
  <c r="GJ65" i="8" s="1"/>
  <c r="GJ66" i="8" s="1"/>
  <c r="GJ67" i="8" s="1"/>
  <c r="GJ68" i="8" s="1"/>
  <c r="GJ69" i="8" s="1"/>
  <c r="GJ70" i="8" s="1"/>
  <c r="GJ71" i="8" s="1"/>
  <c r="GJ72" i="8" s="1"/>
  <c r="GJ73" i="8" s="1"/>
  <c r="GJ74" i="8" s="1"/>
  <c r="GJ75" i="8" s="1"/>
  <c r="GJ76" i="8" s="1"/>
  <c r="GJ77" i="8" s="1"/>
  <c r="GJ78" i="8" s="1"/>
  <c r="GJ79" i="8" s="1"/>
  <c r="GJ80" i="8" s="1"/>
  <c r="GJ81" i="8" s="1"/>
  <c r="GJ82" i="8" s="1"/>
  <c r="GJ83" i="8" s="1"/>
  <c r="GJ84" i="8" s="1"/>
  <c r="GJ85" i="8" s="1"/>
  <c r="GJ86" i="8" s="1"/>
  <c r="GJ87" i="8" s="1"/>
  <c r="GJ88" i="8" s="1"/>
  <c r="GJ89" i="8" s="1"/>
  <c r="GJ90" i="8" s="1"/>
  <c r="GJ91" i="8" s="1"/>
  <c r="GJ92" i="8" s="1"/>
  <c r="GJ93" i="8" s="1"/>
  <c r="GJ94" i="8" s="1"/>
  <c r="GJ95" i="8" s="1"/>
  <c r="GJ96" i="8" s="1"/>
  <c r="GJ97" i="8" s="1"/>
  <c r="GJ98" i="8" s="1"/>
  <c r="GJ99" i="8" s="1"/>
  <c r="GJ100" i="8" s="1"/>
  <c r="GJ101" i="8" s="1"/>
  <c r="GJ102" i="8" s="1"/>
  <c r="GJ103" i="8" s="1"/>
  <c r="GJ104" i="8" s="1"/>
  <c r="GJ105" i="8" s="1"/>
  <c r="GJ106" i="8" s="1"/>
  <c r="GJ107" i="8" s="1"/>
  <c r="GJ108" i="8" s="1"/>
  <c r="GJ109" i="8" s="1"/>
  <c r="GJ110" i="8" s="1"/>
  <c r="GJ111" i="8" s="1"/>
  <c r="GJ112" i="8" s="1"/>
  <c r="GJ113" i="8" s="1"/>
  <c r="GJ114" i="8" s="1"/>
  <c r="GJ115" i="8" s="1"/>
  <c r="GJ116" i="8" s="1"/>
  <c r="GJ117" i="8" s="1"/>
  <c r="GJ118" i="8" s="1"/>
  <c r="GJ119" i="8" s="1"/>
  <c r="GJ120" i="8" s="1"/>
  <c r="GJ121" i="8" s="1"/>
  <c r="GJ122" i="8" s="1"/>
  <c r="GJ123" i="8" s="1"/>
  <c r="GJ124" i="8" s="1"/>
  <c r="GJ125" i="8" s="1"/>
  <c r="GJ126" i="8" s="1"/>
  <c r="GJ127" i="8" s="1"/>
  <c r="GJ128" i="8" s="1"/>
  <c r="GJ129" i="8" s="1"/>
  <c r="GJ130" i="8" s="1"/>
  <c r="GJ131" i="8" s="1"/>
  <c r="GJ132" i="8" s="1"/>
  <c r="GJ133" i="8" s="1"/>
  <c r="GJ134" i="8" s="1"/>
  <c r="GJ135" i="8" s="1"/>
  <c r="GJ136" i="8" s="1"/>
  <c r="GJ137" i="8" s="1"/>
  <c r="GJ138" i="8" s="1"/>
  <c r="GJ139" i="8" s="1"/>
  <c r="GJ140" i="8" s="1"/>
  <c r="GJ141" i="8" s="1"/>
  <c r="GJ142" i="8" s="1"/>
  <c r="GJ143" i="8" s="1"/>
  <c r="GJ144" i="8" s="1"/>
  <c r="GJ145" i="8" s="1"/>
  <c r="GJ146" i="8" s="1"/>
  <c r="GJ147" i="8" s="1"/>
  <c r="GJ148" i="8" s="1"/>
  <c r="GJ149" i="8" s="1"/>
  <c r="GJ150" i="8" s="1"/>
  <c r="GJ151" i="8" s="1"/>
  <c r="GJ152" i="8" s="1"/>
  <c r="GJ153" i="8" s="1"/>
  <c r="GJ154" i="8" s="1"/>
  <c r="GJ155" i="8" s="1"/>
  <c r="GJ156" i="8" s="1"/>
  <c r="GJ157" i="8" s="1"/>
  <c r="GJ158" i="8" s="1"/>
  <c r="GJ159" i="8" s="1"/>
  <c r="GJ160" i="8" s="1"/>
  <c r="GJ161" i="8" s="1"/>
  <c r="GJ162" i="8" s="1"/>
  <c r="GL13" i="8"/>
  <c r="GL14" i="8" s="1"/>
  <c r="GL15" i="8" s="1"/>
  <c r="GL16" i="8" s="1"/>
  <c r="GL17" i="8" s="1"/>
  <c r="GL18" i="8" s="1"/>
  <c r="BR15" i="4"/>
  <c r="BR16" i="4" s="1"/>
  <c r="LU13" i="8"/>
  <c r="LS13" i="8"/>
  <c r="LP13" i="8"/>
  <c r="LT13" i="8"/>
  <c r="LV13" i="8"/>
  <c r="LR13" i="8"/>
  <c r="LQ13" i="8"/>
  <c r="BN15" i="4"/>
  <c r="GR13" i="8"/>
  <c r="GR14" i="8" s="1"/>
  <c r="GR15" i="8" s="1"/>
  <c r="GR16" i="8" s="1"/>
  <c r="GR17" i="8" s="1"/>
  <c r="GR18" i="8" s="1"/>
  <c r="GR19" i="8" s="1"/>
  <c r="GR20" i="8" s="1"/>
  <c r="GR21" i="8" s="1"/>
  <c r="GR22" i="8" s="1"/>
  <c r="GR23" i="8" s="1"/>
  <c r="GR24" i="8" s="1"/>
  <c r="GR25" i="8" s="1"/>
  <c r="GR26" i="8" s="1"/>
  <c r="GR27" i="8" s="1"/>
  <c r="GR28" i="8" s="1"/>
  <c r="GR29" i="8" s="1"/>
  <c r="GR30" i="8" s="1"/>
  <c r="GR31" i="8" s="1"/>
  <c r="GR32" i="8" s="1"/>
  <c r="GR33" i="8" s="1"/>
  <c r="GR34" i="8" s="1"/>
  <c r="GR35" i="8" s="1"/>
  <c r="GR36" i="8" s="1"/>
  <c r="GR37" i="8" s="1"/>
  <c r="GR38" i="8" s="1"/>
  <c r="GR39" i="8" s="1"/>
  <c r="GR40" i="8" s="1"/>
  <c r="GR41" i="8" s="1"/>
  <c r="GR42" i="8" s="1"/>
  <c r="GR43" i="8" s="1"/>
  <c r="GR44" i="8" s="1"/>
  <c r="GR45" i="8" s="1"/>
  <c r="GR46" i="8" s="1"/>
  <c r="GR47" i="8" s="1"/>
  <c r="GR48" i="8" s="1"/>
  <c r="GR49" i="8" s="1"/>
  <c r="GR50" i="8" s="1"/>
  <c r="GR51" i="8" s="1"/>
  <c r="GR52" i="8" s="1"/>
  <c r="GR53" i="8" s="1"/>
  <c r="GR54" i="8" s="1"/>
  <c r="GR55" i="8" s="1"/>
  <c r="GR56" i="8" s="1"/>
  <c r="GR57" i="8" s="1"/>
  <c r="GR58" i="8" s="1"/>
  <c r="GR59" i="8" s="1"/>
  <c r="GR60" i="8" s="1"/>
  <c r="GR61" i="8" s="1"/>
  <c r="GR62" i="8" s="1"/>
  <c r="GR63" i="8" s="1"/>
  <c r="GR64" i="8" s="1"/>
  <c r="GR65" i="8" s="1"/>
  <c r="GR66" i="8" s="1"/>
  <c r="GR67" i="8" s="1"/>
  <c r="GR68" i="8" s="1"/>
  <c r="GR69" i="8" s="1"/>
  <c r="GR70" i="8" s="1"/>
  <c r="GR71" i="8" s="1"/>
  <c r="GR72" i="8" s="1"/>
  <c r="GR73" i="8" s="1"/>
  <c r="GR74" i="8" s="1"/>
  <c r="GR75" i="8" s="1"/>
  <c r="GR76" i="8" s="1"/>
  <c r="GR77" i="8" s="1"/>
  <c r="GR78" i="8" s="1"/>
  <c r="GR79" i="8" s="1"/>
  <c r="GR80" i="8" s="1"/>
  <c r="GR81" i="8" s="1"/>
  <c r="GR82" i="8" s="1"/>
  <c r="GR83" i="8" s="1"/>
  <c r="GR84" i="8" s="1"/>
  <c r="GR85" i="8" s="1"/>
  <c r="GR86" i="8" s="1"/>
  <c r="GR87" i="8" s="1"/>
  <c r="GR88" i="8" s="1"/>
  <c r="GR89" i="8" s="1"/>
  <c r="GR90" i="8" s="1"/>
  <c r="GR91" i="8" s="1"/>
  <c r="GR92" i="8" s="1"/>
  <c r="GR93" i="8" s="1"/>
  <c r="GR94" i="8" s="1"/>
  <c r="GR95" i="8" s="1"/>
  <c r="GR96" i="8" s="1"/>
  <c r="GR97" i="8" s="1"/>
  <c r="GR98" i="8" s="1"/>
  <c r="GR99" i="8" s="1"/>
  <c r="GR100" i="8" s="1"/>
  <c r="GR101" i="8" s="1"/>
  <c r="GR102" i="8" s="1"/>
  <c r="GR103" i="8" s="1"/>
  <c r="GR104" i="8" s="1"/>
  <c r="GR105" i="8" s="1"/>
  <c r="GR106" i="8" s="1"/>
  <c r="GR107" i="8" s="1"/>
  <c r="GR108" i="8" s="1"/>
  <c r="GR109" i="8" s="1"/>
  <c r="GR110" i="8" s="1"/>
  <c r="GR111" i="8" s="1"/>
  <c r="GR112" i="8" s="1"/>
  <c r="GR113" i="8" s="1"/>
  <c r="GR114" i="8" s="1"/>
  <c r="GR115" i="8" s="1"/>
  <c r="GR116" i="8" s="1"/>
  <c r="GR117" i="8" s="1"/>
  <c r="GR118" i="8" s="1"/>
  <c r="GR119" i="8" s="1"/>
  <c r="GR120" i="8" s="1"/>
  <c r="GR121" i="8" s="1"/>
  <c r="GR122" i="8" s="1"/>
  <c r="GR123" i="8" s="1"/>
  <c r="GR124" i="8" s="1"/>
  <c r="GR125" i="8" s="1"/>
  <c r="GR126" i="8" s="1"/>
  <c r="GR127" i="8" s="1"/>
  <c r="GR128" i="8" s="1"/>
  <c r="GR129" i="8" s="1"/>
  <c r="GR130" i="8" s="1"/>
  <c r="GR131" i="8" s="1"/>
  <c r="GR132" i="8" s="1"/>
  <c r="GR133" i="8" s="1"/>
  <c r="GR134" i="8" s="1"/>
  <c r="GR135" i="8" s="1"/>
  <c r="GR136" i="8" s="1"/>
  <c r="GR137" i="8" s="1"/>
  <c r="GR138" i="8" s="1"/>
  <c r="GR139" i="8" s="1"/>
  <c r="GR140" i="8" s="1"/>
  <c r="GR141" i="8" s="1"/>
  <c r="GR142" i="8" s="1"/>
  <c r="GR143" i="8" s="1"/>
  <c r="GR144" i="8" s="1"/>
  <c r="GR145" i="8" s="1"/>
  <c r="GR146" i="8" s="1"/>
  <c r="GR147" i="8" s="1"/>
  <c r="GR148" i="8" s="1"/>
  <c r="GR149" i="8" s="1"/>
  <c r="GR150" i="8" s="1"/>
  <c r="GR151" i="8" s="1"/>
  <c r="GR152" i="8" s="1"/>
  <c r="GR153" i="8" s="1"/>
  <c r="GR154" i="8" s="1"/>
  <c r="GR155" i="8" s="1"/>
  <c r="GR156" i="8" s="1"/>
  <c r="GR157" i="8" s="1"/>
  <c r="GR158" i="8" s="1"/>
  <c r="GR159" i="8" s="1"/>
  <c r="GR160" i="8" s="1"/>
  <c r="GR161" i="8" s="1"/>
  <c r="GR162" i="8" s="1"/>
  <c r="IT13" i="8"/>
  <c r="IT14" i="8" s="1"/>
  <c r="GH13" i="8"/>
  <c r="GH14" i="8" s="1"/>
  <c r="GH15" i="8" s="1"/>
  <c r="GH16" i="8" s="1"/>
  <c r="GH17" i="8" s="1"/>
  <c r="GH18" i="8" s="1"/>
  <c r="GH19" i="8" s="1"/>
  <c r="GH20" i="8" s="1"/>
  <c r="GH21" i="8" s="1"/>
  <c r="GH22" i="8" s="1"/>
  <c r="GH23" i="8" s="1"/>
  <c r="GH24" i="8" s="1"/>
  <c r="GH25" i="8" s="1"/>
  <c r="GH26" i="8" s="1"/>
  <c r="GH27" i="8" s="1"/>
  <c r="GH28" i="8" s="1"/>
  <c r="GH29" i="8" s="1"/>
  <c r="GH30" i="8" s="1"/>
  <c r="GH31" i="8" s="1"/>
  <c r="GH32" i="8" s="1"/>
  <c r="GH33" i="8" s="1"/>
  <c r="GH34" i="8" s="1"/>
  <c r="GH35" i="8" s="1"/>
  <c r="GH36" i="8" s="1"/>
  <c r="GH37" i="8" s="1"/>
  <c r="GH38" i="8" s="1"/>
  <c r="GH39" i="8" s="1"/>
  <c r="GH40" i="8" s="1"/>
  <c r="GH41" i="8" s="1"/>
  <c r="GH42" i="8" s="1"/>
  <c r="GH43" i="8" s="1"/>
  <c r="GH44" i="8" s="1"/>
  <c r="GH45" i="8" s="1"/>
  <c r="GH46" i="8" s="1"/>
  <c r="GH47" i="8" s="1"/>
  <c r="GH48" i="8" s="1"/>
  <c r="GH49" i="8" s="1"/>
  <c r="GH50" i="8" s="1"/>
  <c r="GH51" i="8" s="1"/>
  <c r="GH52" i="8" s="1"/>
  <c r="GH53" i="8" s="1"/>
  <c r="GH54" i="8" s="1"/>
  <c r="GH55" i="8" s="1"/>
  <c r="GH56" i="8" s="1"/>
  <c r="GH57" i="8" s="1"/>
  <c r="GH58" i="8" s="1"/>
  <c r="GH59" i="8" s="1"/>
  <c r="GH60" i="8" s="1"/>
  <c r="GH61" i="8" s="1"/>
  <c r="GH62" i="8" s="1"/>
  <c r="GH63" i="8" s="1"/>
  <c r="GH64" i="8" s="1"/>
  <c r="GH65" i="8" s="1"/>
  <c r="GH66" i="8" s="1"/>
  <c r="GH67" i="8" s="1"/>
  <c r="GH68" i="8" s="1"/>
  <c r="GH69" i="8" s="1"/>
  <c r="GH70" i="8" s="1"/>
  <c r="GH71" i="8" s="1"/>
  <c r="GH72" i="8" s="1"/>
  <c r="GH73" i="8" s="1"/>
  <c r="GH74" i="8" s="1"/>
  <c r="GH75" i="8" s="1"/>
  <c r="GH76" i="8" s="1"/>
  <c r="GH77" i="8" s="1"/>
  <c r="GH78" i="8" s="1"/>
  <c r="GH79" i="8" s="1"/>
  <c r="GH80" i="8" s="1"/>
  <c r="GH81" i="8" s="1"/>
  <c r="GH82" i="8" s="1"/>
  <c r="GH83" i="8" s="1"/>
  <c r="GH84" i="8" s="1"/>
  <c r="GH85" i="8" s="1"/>
  <c r="GH86" i="8" s="1"/>
  <c r="GH87" i="8" s="1"/>
  <c r="GH88" i="8" s="1"/>
  <c r="GH89" i="8" s="1"/>
  <c r="GH90" i="8" s="1"/>
  <c r="GH91" i="8" s="1"/>
  <c r="GH92" i="8" s="1"/>
  <c r="GH93" i="8" s="1"/>
  <c r="GH94" i="8" s="1"/>
  <c r="GH95" i="8" s="1"/>
  <c r="GH96" i="8" s="1"/>
  <c r="GH97" i="8" s="1"/>
  <c r="GH98" i="8" s="1"/>
  <c r="GH99" i="8" s="1"/>
  <c r="GH100" i="8" s="1"/>
  <c r="GH101" i="8" s="1"/>
  <c r="GH102" i="8" s="1"/>
  <c r="GH103" i="8" s="1"/>
  <c r="GH104" i="8" s="1"/>
  <c r="GH105" i="8" s="1"/>
  <c r="GH106" i="8" s="1"/>
  <c r="GH107" i="8" s="1"/>
  <c r="GH108" i="8" s="1"/>
  <c r="GH109" i="8" s="1"/>
  <c r="GH110" i="8" s="1"/>
  <c r="GH111" i="8" s="1"/>
  <c r="GH112" i="8" s="1"/>
  <c r="GH113" i="8" s="1"/>
  <c r="GH114" i="8" s="1"/>
  <c r="GH115" i="8" s="1"/>
  <c r="GH116" i="8" s="1"/>
  <c r="GH117" i="8" s="1"/>
  <c r="GH118" i="8" s="1"/>
  <c r="GH119" i="8" s="1"/>
  <c r="GH120" i="8" s="1"/>
  <c r="GH121" i="8" s="1"/>
  <c r="GH122" i="8" s="1"/>
  <c r="GH123" i="8" s="1"/>
  <c r="GH124" i="8" s="1"/>
  <c r="GH125" i="8" s="1"/>
  <c r="GH126" i="8" s="1"/>
  <c r="GH127" i="8" s="1"/>
  <c r="GH128" i="8" s="1"/>
  <c r="GH129" i="8" s="1"/>
  <c r="GH130" i="8" s="1"/>
  <c r="GH131" i="8" s="1"/>
  <c r="GH132" i="8" s="1"/>
  <c r="GH133" i="8" s="1"/>
  <c r="GH134" i="8" s="1"/>
  <c r="GH135" i="8" s="1"/>
  <c r="GH136" i="8" s="1"/>
  <c r="GH137" i="8" s="1"/>
  <c r="GH138" i="8" s="1"/>
  <c r="GH139" i="8" s="1"/>
  <c r="GH140" i="8" s="1"/>
  <c r="GH141" i="8" s="1"/>
  <c r="GH142" i="8" s="1"/>
  <c r="GH143" i="8" s="1"/>
  <c r="GH144" i="8" s="1"/>
  <c r="GH145" i="8" s="1"/>
  <c r="GH146" i="8" s="1"/>
  <c r="GH147" i="8" s="1"/>
  <c r="GH148" i="8" s="1"/>
  <c r="GH149" i="8" s="1"/>
  <c r="GH150" i="8" s="1"/>
  <c r="GH151" i="8" s="1"/>
  <c r="GH152" i="8" s="1"/>
  <c r="GH153" i="8" s="1"/>
  <c r="GH154" i="8" s="1"/>
  <c r="GH155" i="8" s="1"/>
  <c r="GH156" i="8" s="1"/>
  <c r="GH157" i="8" s="1"/>
  <c r="GH158" i="8" s="1"/>
  <c r="GH159" i="8" s="1"/>
  <c r="GH160" i="8" s="1"/>
  <c r="GH161" i="8" s="1"/>
  <c r="GH162" i="8" s="1"/>
  <c r="KQ13" i="8"/>
  <c r="HJ13" i="8"/>
  <c r="HJ14" i="8" s="1"/>
  <c r="HJ15" i="8" s="1"/>
  <c r="HJ16" i="8" s="1"/>
  <c r="HJ17" i="8" s="1"/>
  <c r="HJ18" i="8" s="1"/>
  <c r="HJ19" i="8" s="1"/>
  <c r="HJ20" i="8" s="1"/>
  <c r="HJ21" i="8" s="1"/>
  <c r="HJ22" i="8" s="1"/>
  <c r="HJ23" i="8" s="1"/>
  <c r="HJ24" i="8" s="1"/>
  <c r="HJ25" i="8" s="1"/>
  <c r="HJ26" i="8" s="1"/>
  <c r="HJ27" i="8" s="1"/>
  <c r="HJ28" i="8" s="1"/>
  <c r="HJ29" i="8" s="1"/>
  <c r="HJ30" i="8" s="1"/>
  <c r="HJ31" i="8" s="1"/>
  <c r="HJ32" i="8" s="1"/>
  <c r="HJ33" i="8" s="1"/>
  <c r="HJ34" i="8" s="1"/>
  <c r="HJ35" i="8" s="1"/>
  <c r="HJ36" i="8" s="1"/>
  <c r="HJ37" i="8" s="1"/>
  <c r="HJ38" i="8" s="1"/>
  <c r="HJ39" i="8" s="1"/>
  <c r="HJ40" i="8" s="1"/>
  <c r="HJ41" i="8" s="1"/>
  <c r="HJ42" i="8" s="1"/>
  <c r="HJ43" i="8" s="1"/>
  <c r="HJ44" i="8" s="1"/>
  <c r="HJ45" i="8" s="1"/>
  <c r="HJ46" i="8" s="1"/>
  <c r="HJ47" i="8" s="1"/>
  <c r="HJ48" i="8" s="1"/>
  <c r="HJ49" i="8" s="1"/>
  <c r="HJ50" i="8" s="1"/>
  <c r="HJ51" i="8" s="1"/>
  <c r="HJ52" i="8" s="1"/>
  <c r="HJ53" i="8" s="1"/>
  <c r="HJ54" i="8" s="1"/>
  <c r="HJ55" i="8" s="1"/>
  <c r="HJ56" i="8" s="1"/>
  <c r="HJ57" i="8" s="1"/>
  <c r="HJ58" i="8" s="1"/>
  <c r="HJ59" i="8" s="1"/>
  <c r="HJ60" i="8" s="1"/>
  <c r="HJ61" i="8" s="1"/>
  <c r="HJ62" i="8" s="1"/>
  <c r="HJ63" i="8" s="1"/>
  <c r="HJ64" i="8" s="1"/>
  <c r="HJ65" i="8" s="1"/>
  <c r="HJ66" i="8" s="1"/>
  <c r="HJ67" i="8" s="1"/>
  <c r="HJ68" i="8" s="1"/>
  <c r="HJ69" i="8" s="1"/>
  <c r="HJ70" i="8" s="1"/>
  <c r="HJ71" i="8" s="1"/>
  <c r="HJ72" i="8" s="1"/>
  <c r="HJ73" i="8" s="1"/>
  <c r="HJ74" i="8" s="1"/>
  <c r="HJ75" i="8" s="1"/>
  <c r="HJ76" i="8" s="1"/>
  <c r="HJ77" i="8" s="1"/>
  <c r="HJ78" i="8" s="1"/>
  <c r="HJ79" i="8" s="1"/>
  <c r="HJ80" i="8" s="1"/>
  <c r="HJ81" i="8" s="1"/>
  <c r="HJ82" i="8" s="1"/>
  <c r="HJ83" i="8" s="1"/>
  <c r="HJ84" i="8" s="1"/>
  <c r="HJ85" i="8" s="1"/>
  <c r="HJ86" i="8" s="1"/>
  <c r="HJ87" i="8" s="1"/>
  <c r="HJ88" i="8" s="1"/>
  <c r="HJ89" i="8" s="1"/>
  <c r="HJ90" i="8" s="1"/>
  <c r="HJ91" i="8" s="1"/>
  <c r="HJ92" i="8" s="1"/>
  <c r="HJ93" i="8" s="1"/>
  <c r="HJ94" i="8" s="1"/>
  <c r="HJ95" i="8" s="1"/>
  <c r="HJ96" i="8" s="1"/>
  <c r="HJ97" i="8" s="1"/>
  <c r="HJ98" i="8" s="1"/>
  <c r="HJ99" i="8" s="1"/>
  <c r="HJ100" i="8" s="1"/>
  <c r="HJ101" i="8" s="1"/>
  <c r="HJ102" i="8" s="1"/>
  <c r="HJ103" i="8" s="1"/>
  <c r="HJ104" i="8" s="1"/>
  <c r="HJ105" i="8" s="1"/>
  <c r="HJ106" i="8" s="1"/>
  <c r="HJ107" i="8" s="1"/>
  <c r="HJ108" i="8" s="1"/>
  <c r="HJ109" i="8" s="1"/>
  <c r="HJ110" i="8" s="1"/>
  <c r="HJ111" i="8" s="1"/>
  <c r="HJ112" i="8" s="1"/>
  <c r="HJ113" i="8" s="1"/>
  <c r="HJ114" i="8" s="1"/>
  <c r="HJ115" i="8" s="1"/>
  <c r="HJ116" i="8" s="1"/>
  <c r="HJ117" i="8" s="1"/>
  <c r="HJ118" i="8" s="1"/>
  <c r="HJ119" i="8" s="1"/>
  <c r="HJ120" i="8" s="1"/>
  <c r="HJ121" i="8" s="1"/>
  <c r="HJ122" i="8" s="1"/>
  <c r="HJ123" i="8" s="1"/>
  <c r="HJ124" i="8" s="1"/>
  <c r="HJ125" i="8" s="1"/>
  <c r="HJ126" i="8" s="1"/>
  <c r="HJ127" i="8" s="1"/>
  <c r="HJ128" i="8" s="1"/>
  <c r="HJ129" i="8" s="1"/>
  <c r="HJ130" i="8" s="1"/>
  <c r="HJ131" i="8" s="1"/>
  <c r="HJ132" i="8" s="1"/>
  <c r="HJ133" i="8" s="1"/>
  <c r="HJ134" i="8" s="1"/>
  <c r="HJ135" i="8" s="1"/>
  <c r="HJ136" i="8" s="1"/>
  <c r="HJ137" i="8" s="1"/>
  <c r="HJ138" i="8" s="1"/>
  <c r="HJ139" i="8" s="1"/>
  <c r="HJ140" i="8" s="1"/>
  <c r="HJ141" i="8" s="1"/>
  <c r="HJ142" i="8" s="1"/>
  <c r="HJ143" i="8" s="1"/>
  <c r="HJ144" i="8" s="1"/>
  <c r="HJ145" i="8" s="1"/>
  <c r="HJ146" i="8" s="1"/>
  <c r="HJ147" i="8" s="1"/>
  <c r="HJ148" i="8" s="1"/>
  <c r="HJ149" i="8" s="1"/>
  <c r="HJ150" i="8" s="1"/>
  <c r="HJ151" i="8" s="1"/>
  <c r="HJ152" i="8" s="1"/>
  <c r="HJ153" i="8" s="1"/>
  <c r="HJ154" i="8" s="1"/>
  <c r="HJ155" i="8" s="1"/>
  <c r="HJ156" i="8" s="1"/>
  <c r="HJ157" i="8" s="1"/>
  <c r="HJ158" i="8" s="1"/>
  <c r="HJ159" i="8" s="1"/>
  <c r="HJ160" i="8" s="1"/>
  <c r="HJ161" i="8" s="1"/>
  <c r="HJ162" i="8" s="1"/>
  <c r="DD13" i="8"/>
  <c r="DD14" i="8" s="1"/>
  <c r="DD15" i="8" s="1"/>
  <c r="DD16" i="8" s="1"/>
  <c r="DD17" i="8" s="1"/>
  <c r="DD18" i="8" s="1"/>
  <c r="DD19" i="8" s="1"/>
  <c r="DD20" i="8" s="1"/>
  <c r="DD21" i="8" s="1"/>
  <c r="DD22" i="8" s="1"/>
  <c r="DD23" i="8" s="1"/>
  <c r="DD24" i="8" s="1"/>
  <c r="DD25" i="8" s="1"/>
  <c r="DD26" i="8" s="1"/>
  <c r="DD27" i="8" s="1"/>
  <c r="DD28" i="8" s="1"/>
  <c r="DD29" i="8" s="1"/>
  <c r="DD30" i="8" s="1"/>
  <c r="DD31" i="8" s="1"/>
  <c r="DD32" i="8" s="1"/>
  <c r="DD33" i="8" s="1"/>
  <c r="DD34" i="8" s="1"/>
  <c r="DD35" i="8" s="1"/>
  <c r="DD36" i="8" s="1"/>
  <c r="DD37" i="8" s="1"/>
  <c r="DD38" i="8" s="1"/>
  <c r="DD39" i="8" s="1"/>
  <c r="DD40" i="8" s="1"/>
  <c r="DD41" i="8" s="1"/>
  <c r="DD42" i="8" s="1"/>
  <c r="DD43" i="8" s="1"/>
  <c r="DD44" i="8" s="1"/>
  <c r="DD45" i="8" s="1"/>
  <c r="DD46" i="8" s="1"/>
  <c r="DD47" i="8" s="1"/>
  <c r="DD48" i="8" s="1"/>
  <c r="DD49" i="8" s="1"/>
  <c r="DD50" i="8" s="1"/>
  <c r="DD51" i="8" s="1"/>
  <c r="DD52" i="8" s="1"/>
  <c r="DD53" i="8" s="1"/>
  <c r="DD54" i="8" s="1"/>
  <c r="DD55" i="8" s="1"/>
  <c r="DD56" i="8" s="1"/>
  <c r="DD57" i="8" s="1"/>
  <c r="DD58" i="8" s="1"/>
  <c r="DD59" i="8" s="1"/>
  <c r="DD60" i="8" s="1"/>
  <c r="DD61" i="8" s="1"/>
  <c r="DD62" i="8" s="1"/>
  <c r="DD63" i="8" s="1"/>
  <c r="DD64" i="8" s="1"/>
  <c r="DD65" i="8" s="1"/>
  <c r="DD66" i="8" s="1"/>
  <c r="DD67" i="8" s="1"/>
  <c r="DD68" i="8" s="1"/>
  <c r="DD69" i="8" s="1"/>
  <c r="DD70" i="8" s="1"/>
  <c r="DD71" i="8" s="1"/>
  <c r="DD72" i="8" s="1"/>
  <c r="DD73" i="8" s="1"/>
  <c r="DD74" i="8" s="1"/>
  <c r="DD75" i="8" s="1"/>
  <c r="DD76" i="8" s="1"/>
  <c r="DD77" i="8" s="1"/>
  <c r="DD78" i="8" s="1"/>
  <c r="DD79" i="8" s="1"/>
  <c r="DD80" i="8" s="1"/>
  <c r="DD81" i="8" s="1"/>
  <c r="DD82" i="8" s="1"/>
  <c r="DD83" i="8" s="1"/>
  <c r="DD84" i="8" s="1"/>
  <c r="DD85" i="8" s="1"/>
  <c r="DD86" i="8" s="1"/>
  <c r="DD87" i="8" s="1"/>
  <c r="DD88" i="8" s="1"/>
  <c r="DD89" i="8" s="1"/>
  <c r="DD90" i="8" s="1"/>
  <c r="DD91" i="8" s="1"/>
  <c r="DD92" i="8" s="1"/>
  <c r="DD93" i="8" s="1"/>
  <c r="DD94" i="8" s="1"/>
  <c r="DD95" i="8" s="1"/>
  <c r="DD96" i="8" s="1"/>
  <c r="DD97" i="8" s="1"/>
  <c r="DD98" i="8" s="1"/>
  <c r="DD99" i="8" s="1"/>
  <c r="DD100" i="8" s="1"/>
  <c r="DD101" i="8" s="1"/>
  <c r="DD102" i="8" s="1"/>
  <c r="DD103" i="8" s="1"/>
  <c r="DD104" i="8" s="1"/>
  <c r="DD105" i="8" s="1"/>
  <c r="DD106" i="8" s="1"/>
  <c r="DD107" i="8" s="1"/>
  <c r="DD108" i="8" s="1"/>
  <c r="DD109" i="8" s="1"/>
  <c r="DD110" i="8" s="1"/>
  <c r="DD111" i="8" s="1"/>
  <c r="DD112" i="8" s="1"/>
  <c r="DD113" i="8" s="1"/>
  <c r="DD114" i="8" s="1"/>
  <c r="DD115" i="8" s="1"/>
  <c r="DD116" i="8" s="1"/>
  <c r="DD117" i="8" s="1"/>
  <c r="DD118" i="8" s="1"/>
  <c r="DD119" i="8" s="1"/>
  <c r="DD120" i="8" s="1"/>
  <c r="DD121" i="8" s="1"/>
  <c r="DD122" i="8" s="1"/>
  <c r="DD123" i="8" s="1"/>
  <c r="DD124" i="8" s="1"/>
  <c r="DD125" i="8" s="1"/>
  <c r="DD126" i="8" s="1"/>
  <c r="DD127" i="8" s="1"/>
  <c r="DD128" i="8" s="1"/>
  <c r="DD129" i="8" s="1"/>
  <c r="DD130" i="8" s="1"/>
  <c r="DD131" i="8" s="1"/>
  <c r="DD132" i="8" s="1"/>
  <c r="DD133" i="8" s="1"/>
  <c r="DD134" i="8" s="1"/>
  <c r="DD135" i="8" s="1"/>
  <c r="DD136" i="8" s="1"/>
  <c r="DD137" i="8" s="1"/>
  <c r="DD138" i="8" s="1"/>
  <c r="DD139" i="8" s="1"/>
  <c r="DD140" i="8" s="1"/>
  <c r="DD141" i="8" s="1"/>
  <c r="DD142" i="8" s="1"/>
  <c r="DD143" i="8" s="1"/>
  <c r="DD144" i="8" s="1"/>
  <c r="DD145" i="8" s="1"/>
  <c r="DD146" i="8" s="1"/>
  <c r="DD147" i="8" s="1"/>
  <c r="DD148" i="8" s="1"/>
  <c r="DD149" i="8" s="1"/>
  <c r="DD150" i="8" s="1"/>
  <c r="DD151" i="8" s="1"/>
  <c r="DD152" i="8" s="1"/>
  <c r="DD153" i="8" s="1"/>
  <c r="DD154" i="8" s="1"/>
  <c r="DD155" i="8" s="1"/>
  <c r="DD156" i="8" s="1"/>
  <c r="DD157" i="8" s="1"/>
  <c r="DD158" i="8" s="1"/>
  <c r="DD159" i="8" s="1"/>
  <c r="DD160" i="8" s="1"/>
  <c r="DD161" i="8" s="1"/>
  <c r="DD162" i="8" s="1"/>
  <c r="DF13" i="8"/>
  <c r="DF14" i="8" s="1"/>
  <c r="DF15" i="8" s="1"/>
  <c r="DF16" i="8" s="1"/>
  <c r="DF17" i="8" s="1"/>
  <c r="DF18" i="8" s="1"/>
  <c r="DF19" i="8" s="1"/>
  <c r="DF20" i="8" s="1"/>
  <c r="DF21" i="8" s="1"/>
  <c r="DF22" i="8" s="1"/>
  <c r="DF23" i="8" s="1"/>
  <c r="DF24" i="8" s="1"/>
  <c r="DF25" i="8" s="1"/>
  <c r="DF26" i="8" s="1"/>
  <c r="DF27" i="8" s="1"/>
  <c r="DF28" i="8" s="1"/>
  <c r="DF29" i="8" s="1"/>
  <c r="DF30" i="8" s="1"/>
  <c r="DF31" i="8" s="1"/>
  <c r="DF32" i="8" s="1"/>
  <c r="DF33" i="8" s="1"/>
  <c r="DF34" i="8" s="1"/>
  <c r="DF35" i="8" s="1"/>
  <c r="DF36" i="8" s="1"/>
  <c r="DF37" i="8" s="1"/>
  <c r="DF38" i="8" s="1"/>
  <c r="DF39" i="8" s="1"/>
  <c r="DF40" i="8" s="1"/>
  <c r="DF41" i="8" s="1"/>
  <c r="DF42" i="8" s="1"/>
  <c r="DF43" i="8" s="1"/>
  <c r="DF44" i="8" s="1"/>
  <c r="DF45" i="8" s="1"/>
  <c r="DF46" i="8" s="1"/>
  <c r="DF47" i="8" s="1"/>
  <c r="DF48" i="8" s="1"/>
  <c r="DF49" i="8" s="1"/>
  <c r="DF50" i="8" s="1"/>
  <c r="DF51" i="8" s="1"/>
  <c r="DF52" i="8" s="1"/>
  <c r="DF53" i="8" s="1"/>
  <c r="DF54" i="8" s="1"/>
  <c r="DF55" i="8" s="1"/>
  <c r="DF56" i="8" s="1"/>
  <c r="DF57" i="8" s="1"/>
  <c r="DF58" i="8" s="1"/>
  <c r="DF59" i="8" s="1"/>
  <c r="DF60" i="8" s="1"/>
  <c r="DF61" i="8" s="1"/>
  <c r="DF62" i="8" s="1"/>
  <c r="DF63" i="8" s="1"/>
  <c r="DF64" i="8" s="1"/>
  <c r="DF65" i="8" s="1"/>
  <c r="DF66" i="8" s="1"/>
  <c r="DF67" i="8" s="1"/>
  <c r="DF68" i="8" s="1"/>
  <c r="DF69" i="8" s="1"/>
  <c r="DF70" i="8" s="1"/>
  <c r="DF71" i="8" s="1"/>
  <c r="DF72" i="8" s="1"/>
  <c r="DF73" i="8" s="1"/>
  <c r="DF74" i="8" s="1"/>
  <c r="DF75" i="8" s="1"/>
  <c r="DF76" i="8" s="1"/>
  <c r="DF77" i="8" s="1"/>
  <c r="DF78" i="8" s="1"/>
  <c r="DF79" i="8" s="1"/>
  <c r="DF80" i="8" s="1"/>
  <c r="DF81" i="8" s="1"/>
  <c r="DF82" i="8" s="1"/>
  <c r="DF83" i="8" s="1"/>
  <c r="DF84" i="8" s="1"/>
  <c r="DF85" i="8" s="1"/>
  <c r="DF86" i="8" s="1"/>
  <c r="DF87" i="8" s="1"/>
  <c r="DF88" i="8" s="1"/>
  <c r="DF89" i="8" s="1"/>
  <c r="DF90" i="8" s="1"/>
  <c r="DF91" i="8" s="1"/>
  <c r="DF92" i="8" s="1"/>
  <c r="DF93" i="8" s="1"/>
  <c r="DF94" i="8" s="1"/>
  <c r="DF95" i="8" s="1"/>
  <c r="DF96" i="8" s="1"/>
  <c r="DF97" i="8" s="1"/>
  <c r="DF98" i="8" s="1"/>
  <c r="DF99" i="8" s="1"/>
  <c r="DF100" i="8" s="1"/>
  <c r="DF101" i="8" s="1"/>
  <c r="DF102" i="8" s="1"/>
  <c r="DF103" i="8" s="1"/>
  <c r="DF104" i="8" s="1"/>
  <c r="DF105" i="8" s="1"/>
  <c r="DF106" i="8" s="1"/>
  <c r="DF107" i="8" s="1"/>
  <c r="DF108" i="8" s="1"/>
  <c r="DF109" i="8" s="1"/>
  <c r="DF110" i="8" s="1"/>
  <c r="DF111" i="8" s="1"/>
  <c r="DF112" i="8" s="1"/>
  <c r="DF113" i="8" s="1"/>
  <c r="DF114" i="8" s="1"/>
  <c r="DF115" i="8" s="1"/>
  <c r="DF116" i="8" s="1"/>
  <c r="DF117" i="8" s="1"/>
  <c r="DF118" i="8" s="1"/>
  <c r="DF119" i="8" s="1"/>
  <c r="DF120" i="8" s="1"/>
  <c r="DF121" i="8" s="1"/>
  <c r="DF122" i="8" s="1"/>
  <c r="DF123" i="8" s="1"/>
  <c r="DF124" i="8" s="1"/>
  <c r="DF125" i="8" s="1"/>
  <c r="DF126" i="8" s="1"/>
  <c r="DF127" i="8" s="1"/>
  <c r="DF128" i="8" s="1"/>
  <c r="DF129" i="8" s="1"/>
  <c r="DF130" i="8" s="1"/>
  <c r="DF131" i="8" s="1"/>
  <c r="DF132" i="8" s="1"/>
  <c r="DF133" i="8" s="1"/>
  <c r="DF134" i="8" s="1"/>
  <c r="DF135" i="8" s="1"/>
  <c r="DF136" i="8" s="1"/>
  <c r="DF137" i="8" s="1"/>
  <c r="DF138" i="8" s="1"/>
  <c r="DF139" i="8" s="1"/>
  <c r="DF140" i="8" s="1"/>
  <c r="DF141" i="8" s="1"/>
  <c r="DF142" i="8" s="1"/>
  <c r="DF143" i="8" s="1"/>
  <c r="DF144" i="8" s="1"/>
  <c r="DF145" i="8" s="1"/>
  <c r="DF146" i="8" s="1"/>
  <c r="DF147" i="8" s="1"/>
  <c r="DF148" i="8" s="1"/>
  <c r="DF149" i="8" s="1"/>
  <c r="DF150" i="8" s="1"/>
  <c r="DF151" i="8" s="1"/>
  <c r="DF152" i="8" s="1"/>
  <c r="DF153" i="8" s="1"/>
  <c r="DF154" i="8" s="1"/>
  <c r="DF155" i="8" s="1"/>
  <c r="DF156" i="8" s="1"/>
  <c r="DF157" i="8" s="1"/>
  <c r="DF158" i="8" s="1"/>
  <c r="DF159" i="8" s="1"/>
  <c r="DF160" i="8" s="1"/>
  <c r="DF161" i="8" s="1"/>
  <c r="DF162" i="8" s="1"/>
  <c r="AN76" i="7"/>
  <c r="HZ76" i="7"/>
  <c r="HZ77" i="7" s="1"/>
  <c r="BB75" i="7"/>
  <c r="EV75" i="7"/>
  <c r="EV76" i="7" s="1"/>
  <c r="GK13" i="8"/>
  <c r="GK14" i="8" s="1"/>
  <c r="GK15" i="8" s="1"/>
  <c r="GK16" i="8" s="1"/>
  <c r="GK17" i="8" s="1"/>
  <c r="GK18" i="8" s="1"/>
  <c r="GK19" i="8" s="1"/>
  <c r="GK20" i="8" s="1"/>
  <c r="GK21" i="8" s="1"/>
  <c r="GK22" i="8" s="1"/>
  <c r="GK23" i="8" s="1"/>
  <c r="GK24" i="8" s="1"/>
  <c r="GK25" i="8" s="1"/>
  <c r="GK26" i="8" s="1"/>
  <c r="GK27" i="8" s="1"/>
  <c r="GK28" i="8" s="1"/>
  <c r="GK29" i="8" s="1"/>
  <c r="GK30" i="8" s="1"/>
  <c r="GK31" i="8" s="1"/>
  <c r="GK32" i="8" s="1"/>
  <c r="GK33" i="8" s="1"/>
  <c r="GK34" i="8" s="1"/>
  <c r="GK35" i="8" s="1"/>
  <c r="GK36" i="8" s="1"/>
  <c r="GK37" i="8" s="1"/>
  <c r="GK38" i="8" s="1"/>
  <c r="GK39" i="8" s="1"/>
  <c r="GK40" i="8" s="1"/>
  <c r="GK41" i="8" s="1"/>
  <c r="GK42" i="8" s="1"/>
  <c r="GK43" i="8" s="1"/>
  <c r="GK44" i="8" s="1"/>
  <c r="GK45" i="8" s="1"/>
  <c r="GK46" i="8" s="1"/>
  <c r="GK47" i="8" s="1"/>
  <c r="GK48" i="8" s="1"/>
  <c r="GK49" i="8" s="1"/>
  <c r="GK50" i="8" s="1"/>
  <c r="GK51" i="8" s="1"/>
  <c r="GK52" i="8" s="1"/>
  <c r="GK53" i="8" s="1"/>
  <c r="GK54" i="8" s="1"/>
  <c r="GK55" i="8" s="1"/>
  <c r="GK56" i="8" s="1"/>
  <c r="GK57" i="8" s="1"/>
  <c r="GK58" i="8" s="1"/>
  <c r="GK59" i="8" s="1"/>
  <c r="GK60" i="8" s="1"/>
  <c r="GK61" i="8" s="1"/>
  <c r="GK62" i="8" s="1"/>
  <c r="GK63" i="8" s="1"/>
  <c r="GK64" i="8" s="1"/>
  <c r="GK65" i="8" s="1"/>
  <c r="GK66" i="8" s="1"/>
  <c r="GK67" i="8" s="1"/>
  <c r="GK68" i="8" s="1"/>
  <c r="GK69" i="8" s="1"/>
  <c r="GK70" i="8" s="1"/>
  <c r="GK71" i="8" s="1"/>
  <c r="GK72" i="8" s="1"/>
  <c r="GK73" i="8" s="1"/>
  <c r="GK74" i="8" s="1"/>
  <c r="GK75" i="8" s="1"/>
  <c r="GK76" i="8" s="1"/>
  <c r="GK77" i="8" s="1"/>
  <c r="GK78" i="8" s="1"/>
  <c r="GK79" i="8" s="1"/>
  <c r="GK80" i="8" s="1"/>
  <c r="GK81" i="8" s="1"/>
  <c r="GK82" i="8" s="1"/>
  <c r="GK83" i="8" s="1"/>
  <c r="GK84" i="8" s="1"/>
  <c r="GK85" i="8" s="1"/>
  <c r="GK86" i="8" s="1"/>
  <c r="GK87" i="8" s="1"/>
  <c r="GK88" i="8" s="1"/>
  <c r="GK89" i="8" s="1"/>
  <c r="GK90" i="8" s="1"/>
  <c r="GK91" i="8" s="1"/>
  <c r="GK92" i="8" s="1"/>
  <c r="GK93" i="8" s="1"/>
  <c r="GK94" i="8" s="1"/>
  <c r="GK95" i="8" s="1"/>
  <c r="GK96" i="8" s="1"/>
  <c r="GK97" i="8" s="1"/>
  <c r="GK98" i="8" s="1"/>
  <c r="GK99" i="8" s="1"/>
  <c r="GK100" i="8" s="1"/>
  <c r="GK101" i="8" s="1"/>
  <c r="GK102" i="8" s="1"/>
  <c r="GK103" i="8" s="1"/>
  <c r="GK104" i="8" s="1"/>
  <c r="GK105" i="8" s="1"/>
  <c r="GK106" i="8" s="1"/>
  <c r="GK107" i="8" s="1"/>
  <c r="GK108" i="8" s="1"/>
  <c r="GK109" i="8" s="1"/>
  <c r="GK110" i="8" s="1"/>
  <c r="GK111" i="8" s="1"/>
  <c r="GK112" i="8" s="1"/>
  <c r="GK113" i="8" s="1"/>
  <c r="GK114" i="8" s="1"/>
  <c r="GK115" i="8" s="1"/>
  <c r="GK116" i="8" s="1"/>
  <c r="GK117" i="8" s="1"/>
  <c r="GK118" i="8" s="1"/>
  <c r="GK119" i="8" s="1"/>
  <c r="GK120" i="8" s="1"/>
  <c r="GK121" i="8" s="1"/>
  <c r="GK122" i="8" s="1"/>
  <c r="GK123" i="8" s="1"/>
  <c r="GK124" i="8" s="1"/>
  <c r="GK125" i="8" s="1"/>
  <c r="GK126" i="8" s="1"/>
  <c r="GK127" i="8" s="1"/>
  <c r="GK128" i="8" s="1"/>
  <c r="GK129" i="8" s="1"/>
  <c r="GK130" i="8" s="1"/>
  <c r="GK131" i="8" s="1"/>
  <c r="GK132" i="8" s="1"/>
  <c r="GK133" i="8" s="1"/>
  <c r="GK134" i="8" s="1"/>
  <c r="GK135" i="8" s="1"/>
  <c r="GK136" i="8" s="1"/>
  <c r="GK137" i="8" s="1"/>
  <c r="GK138" i="8" s="1"/>
  <c r="GK139" i="8" s="1"/>
  <c r="GK140" i="8" s="1"/>
  <c r="GK141" i="8" s="1"/>
  <c r="GK142" i="8" s="1"/>
  <c r="GK143" i="8" s="1"/>
  <c r="GK144" i="8" s="1"/>
  <c r="GK145" i="8" s="1"/>
  <c r="GK146" i="8" s="1"/>
  <c r="GK147" i="8" s="1"/>
  <c r="GK148" i="8" s="1"/>
  <c r="GK149" i="8" s="1"/>
  <c r="GK150" i="8" s="1"/>
  <c r="GK151" i="8" s="1"/>
  <c r="GK152" i="8" s="1"/>
  <c r="GK153" i="8" s="1"/>
  <c r="GK154" i="8" s="1"/>
  <c r="GK155" i="8" s="1"/>
  <c r="GK156" i="8" s="1"/>
  <c r="GK157" i="8" s="1"/>
  <c r="GK158" i="8" s="1"/>
  <c r="GK159" i="8" s="1"/>
  <c r="GK160" i="8" s="1"/>
  <c r="GK161" i="8" s="1"/>
  <c r="GK162" i="8" s="1"/>
  <c r="DI13" i="8"/>
  <c r="DI14" i="8" s="1"/>
  <c r="DI15" i="8" s="1"/>
  <c r="DI16" i="8" s="1"/>
  <c r="DI17" i="8" s="1"/>
  <c r="DI18" i="8" s="1"/>
  <c r="DI19" i="8" s="1"/>
  <c r="DI20" i="8" s="1"/>
  <c r="DI21" i="8" s="1"/>
  <c r="DI22" i="8" s="1"/>
  <c r="DI23" i="8" s="1"/>
  <c r="DI24" i="8" s="1"/>
  <c r="DI25" i="8" s="1"/>
  <c r="DI26" i="8" s="1"/>
  <c r="DI27" i="8" s="1"/>
  <c r="DI28" i="8" s="1"/>
  <c r="DI29" i="8" s="1"/>
  <c r="DI30" i="8" s="1"/>
  <c r="DI31" i="8" s="1"/>
  <c r="DI32" i="8" s="1"/>
  <c r="DI33" i="8" s="1"/>
  <c r="DI34" i="8" s="1"/>
  <c r="DI35" i="8" s="1"/>
  <c r="DI36" i="8" s="1"/>
  <c r="DI37" i="8" s="1"/>
  <c r="DI38" i="8" s="1"/>
  <c r="DI39" i="8" s="1"/>
  <c r="DI40" i="8" s="1"/>
  <c r="DI41" i="8" s="1"/>
  <c r="DI42" i="8" s="1"/>
  <c r="DI43" i="8" s="1"/>
  <c r="DI44" i="8" s="1"/>
  <c r="DI45" i="8" s="1"/>
  <c r="DI46" i="8" s="1"/>
  <c r="DI47" i="8" s="1"/>
  <c r="DI48" i="8" s="1"/>
  <c r="DI49" i="8" s="1"/>
  <c r="DI50" i="8" s="1"/>
  <c r="DI51" i="8" s="1"/>
  <c r="DI52" i="8" s="1"/>
  <c r="DI53" i="8" s="1"/>
  <c r="DI54" i="8" s="1"/>
  <c r="DI55" i="8" s="1"/>
  <c r="DI56" i="8" s="1"/>
  <c r="DI57" i="8" s="1"/>
  <c r="DI58" i="8" s="1"/>
  <c r="DI59" i="8" s="1"/>
  <c r="DI60" i="8" s="1"/>
  <c r="DI61" i="8" s="1"/>
  <c r="DI62" i="8" s="1"/>
  <c r="DI63" i="8" s="1"/>
  <c r="DI64" i="8" s="1"/>
  <c r="DI65" i="8" s="1"/>
  <c r="DI66" i="8" s="1"/>
  <c r="DI67" i="8" s="1"/>
  <c r="DI68" i="8" s="1"/>
  <c r="DI69" i="8" s="1"/>
  <c r="DI70" i="8" s="1"/>
  <c r="DI71" i="8" s="1"/>
  <c r="DI72" i="8" s="1"/>
  <c r="DI73" i="8" s="1"/>
  <c r="DI74" i="8" s="1"/>
  <c r="DI75" i="8" s="1"/>
  <c r="DI76" i="8" s="1"/>
  <c r="DI77" i="8" s="1"/>
  <c r="DI78" i="8" s="1"/>
  <c r="DI79" i="8" s="1"/>
  <c r="DI80" i="8" s="1"/>
  <c r="DI81" i="8" s="1"/>
  <c r="DI82" i="8" s="1"/>
  <c r="DI83" i="8" s="1"/>
  <c r="DI84" i="8" s="1"/>
  <c r="DI85" i="8" s="1"/>
  <c r="DI86" i="8" s="1"/>
  <c r="DI87" i="8" s="1"/>
  <c r="DI88" i="8" s="1"/>
  <c r="DI89" i="8" s="1"/>
  <c r="DI90" i="8" s="1"/>
  <c r="DI91" i="8" s="1"/>
  <c r="DI92" i="8" s="1"/>
  <c r="DI93" i="8" s="1"/>
  <c r="DI94" i="8" s="1"/>
  <c r="DI95" i="8" s="1"/>
  <c r="DI96" i="8" s="1"/>
  <c r="DI97" i="8" s="1"/>
  <c r="DI98" i="8" s="1"/>
  <c r="DI99" i="8" s="1"/>
  <c r="DI100" i="8" s="1"/>
  <c r="DI101" i="8" s="1"/>
  <c r="DI102" i="8" s="1"/>
  <c r="DI103" i="8" s="1"/>
  <c r="DI104" i="8" s="1"/>
  <c r="DI105" i="8" s="1"/>
  <c r="DI106" i="8" s="1"/>
  <c r="DI107" i="8" s="1"/>
  <c r="DI108" i="8" s="1"/>
  <c r="DI109" i="8" s="1"/>
  <c r="DI110" i="8" s="1"/>
  <c r="DI111" i="8" s="1"/>
  <c r="DI112" i="8" s="1"/>
  <c r="DI113" i="8" s="1"/>
  <c r="DI114" i="8" s="1"/>
  <c r="DI115" i="8" s="1"/>
  <c r="DI116" i="8" s="1"/>
  <c r="DI117" i="8" s="1"/>
  <c r="DI118" i="8" s="1"/>
  <c r="DI119" i="8" s="1"/>
  <c r="DI120" i="8" s="1"/>
  <c r="DI121" i="8" s="1"/>
  <c r="DI122" i="8" s="1"/>
  <c r="DI123" i="8" s="1"/>
  <c r="DI124" i="8" s="1"/>
  <c r="DI125" i="8" s="1"/>
  <c r="DI126" i="8" s="1"/>
  <c r="DI127" i="8" s="1"/>
  <c r="DI128" i="8" s="1"/>
  <c r="DI129" i="8" s="1"/>
  <c r="DI130" i="8" s="1"/>
  <c r="DI131" i="8" s="1"/>
  <c r="DI132" i="8" s="1"/>
  <c r="DI133" i="8" s="1"/>
  <c r="DI134" i="8" s="1"/>
  <c r="DI135" i="8" s="1"/>
  <c r="DI136" i="8" s="1"/>
  <c r="DI137" i="8" s="1"/>
  <c r="DI138" i="8" s="1"/>
  <c r="DI139" i="8" s="1"/>
  <c r="DI140" i="8" s="1"/>
  <c r="DI141" i="8" s="1"/>
  <c r="DI142" i="8" s="1"/>
  <c r="DI143" i="8" s="1"/>
  <c r="DI144" i="8" s="1"/>
  <c r="DI145" i="8" s="1"/>
  <c r="DI146" i="8" s="1"/>
  <c r="DI147" i="8" s="1"/>
  <c r="DI148" i="8" s="1"/>
  <c r="DI149" i="8" s="1"/>
  <c r="DI150" i="8" s="1"/>
  <c r="DI151" i="8" s="1"/>
  <c r="DI152" i="8" s="1"/>
  <c r="DI153" i="8" s="1"/>
  <c r="DI154" i="8" s="1"/>
  <c r="DI155" i="8" s="1"/>
  <c r="DI156" i="8" s="1"/>
  <c r="DI157" i="8" s="1"/>
  <c r="DI158" i="8" s="1"/>
  <c r="DI159" i="8" s="1"/>
  <c r="DI160" i="8" s="1"/>
  <c r="DI161" i="8" s="1"/>
  <c r="DI162" i="8" s="1"/>
  <c r="IR13" i="8"/>
  <c r="IR14" i="8" s="1"/>
  <c r="IR15" i="8" s="1"/>
  <c r="DE13" i="8"/>
  <c r="DE14" i="8" s="1"/>
  <c r="DE15" i="8" s="1"/>
  <c r="DE16" i="8" s="1"/>
  <c r="DE17" i="8" s="1"/>
  <c r="DE18" i="8" s="1"/>
  <c r="DE19" i="8" s="1"/>
  <c r="DE20" i="8" s="1"/>
  <c r="DE21" i="8" s="1"/>
  <c r="DE22" i="8" s="1"/>
  <c r="DE23" i="8" s="1"/>
  <c r="DE24" i="8" s="1"/>
  <c r="DE25" i="8" s="1"/>
  <c r="DE26" i="8" s="1"/>
  <c r="DE27" i="8" s="1"/>
  <c r="DE28" i="8" s="1"/>
  <c r="DE29" i="8" s="1"/>
  <c r="DE30" i="8" s="1"/>
  <c r="DE31" i="8" s="1"/>
  <c r="DE32" i="8" s="1"/>
  <c r="DE33" i="8" s="1"/>
  <c r="DE34" i="8" s="1"/>
  <c r="DE35" i="8" s="1"/>
  <c r="DE36" i="8" s="1"/>
  <c r="DE37" i="8" s="1"/>
  <c r="DE38" i="8" s="1"/>
  <c r="DE39" i="8" s="1"/>
  <c r="DE40" i="8" s="1"/>
  <c r="DE41" i="8" s="1"/>
  <c r="DE42" i="8" s="1"/>
  <c r="DE43" i="8" s="1"/>
  <c r="DE44" i="8" s="1"/>
  <c r="DE45" i="8" s="1"/>
  <c r="DE46" i="8" s="1"/>
  <c r="DE47" i="8" s="1"/>
  <c r="DE48" i="8" s="1"/>
  <c r="DE49" i="8" s="1"/>
  <c r="DE50" i="8" s="1"/>
  <c r="DE51" i="8" s="1"/>
  <c r="DE52" i="8" s="1"/>
  <c r="DE53" i="8" s="1"/>
  <c r="DE54" i="8" s="1"/>
  <c r="DE55" i="8" s="1"/>
  <c r="DE56" i="8" s="1"/>
  <c r="DE57" i="8" s="1"/>
  <c r="DE58" i="8" s="1"/>
  <c r="DE59" i="8" s="1"/>
  <c r="DE60" i="8" s="1"/>
  <c r="DE61" i="8" s="1"/>
  <c r="DE62" i="8" s="1"/>
  <c r="DE63" i="8" s="1"/>
  <c r="DE64" i="8" s="1"/>
  <c r="DE65" i="8" s="1"/>
  <c r="DE66" i="8" s="1"/>
  <c r="DE67" i="8" s="1"/>
  <c r="DE68" i="8" s="1"/>
  <c r="DE69" i="8" s="1"/>
  <c r="DE70" i="8" s="1"/>
  <c r="DE71" i="8" s="1"/>
  <c r="DE72" i="8" s="1"/>
  <c r="DE73" i="8" s="1"/>
  <c r="DE74" i="8" s="1"/>
  <c r="DE75" i="8" s="1"/>
  <c r="DE76" i="8" s="1"/>
  <c r="DE77" i="8" s="1"/>
  <c r="DE78" i="8" s="1"/>
  <c r="DE79" i="8" s="1"/>
  <c r="DE80" i="8" s="1"/>
  <c r="DE81" i="8" s="1"/>
  <c r="DE82" i="8" s="1"/>
  <c r="DE83" i="8" s="1"/>
  <c r="DE84" i="8" s="1"/>
  <c r="DE85" i="8" s="1"/>
  <c r="DE86" i="8" s="1"/>
  <c r="DE87" i="8" s="1"/>
  <c r="DE88" i="8" s="1"/>
  <c r="DE89" i="8" s="1"/>
  <c r="DE90" i="8" s="1"/>
  <c r="DE91" i="8" s="1"/>
  <c r="DE92" i="8" s="1"/>
  <c r="DE93" i="8" s="1"/>
  <c r="DE94" i="8" s="1"/>
  <c r="DE95" i="8" s="1"/>
  <c r="DE96" i="8" s="1"/>
  <c r="DE97" i="8" s="1"/>
  <c r="DE98" i="8" s="1"/>
  <c r="DE99" i="8" s="1"/>
  <c r="DE100" i="8" s="1"/>
  <c r="DE101" i="8" s="1"/>
  <c r="DE102" i="8" s="1"/>
  <c r="DE103" i="8" s="1"/>
  <c r="DE104" i="8" s="1"/>
  <c r="DE105" i="8" s="1"/>
  <c r="DE106" i="8" s="1"/>
  <c r="DE107" i="8" s="1"/>
  <c r="DE108" i="8" s="1"/>
  <c r="DE109" i="8" s="1"/>
  <c r="DE110" i="8" s="1"/>
  <c r="DE111" i="8" s="1"/>
  <c r="DE112" i="8" s="1"/>
  <c r="DE113" i="8" s="1"/>
  <c r="DE114" i="8" s="1"/>
  <c r="DE115" i="8" s="1"/>
  <c r="DE116" i="8" s="1"/>
  <c r="DE117" i="8" s="1"/>
  <c r="DE118" i="8" s="1"/>
  <c r="DE119" i="8" s="1"/>
  <c r="DE120" i="8" s="1"/>
  <c r="DE121" i="8" s="1"/>
  <c r="DE122" i="8" s="1"/>
  <c r="DE123" i="8" s="1"/>
  <c r="DE124" i="8" s="1"/>
  <c r="DE125" i="8" s="1"/>
  <c r="DE126" i="8" s="1"/>
  <c r="DE127" i="8" s="1"/>
  <c r="DE128" i="8" s="1"/>
  <c r="DE129" i="8" s="1"/>
  <c r="DE130" i="8" s="1"/>
  <c r="DE131" i="8" s="1"/>
  <c r="DE132" i="8" s="1"/>
  <c r="DE133" i="8" s="1"/>
  <c r="DE134" i="8" s="1"/>
  <c r="DE135" i="8" s="1"/>
  <c r="DE136" i="8" s="1"/>
  <c r="DE137" i="8" s="1"/>
  <c r="DE138" i="8" s="1"/>
  <c r="DE139" i="8" s="1"/>
  <c r="DE140" i="8" s="1"/>
  <c r="DE141" i="8" s="1"/>
  <c r="DE142" i="8" s="1"/>
  <c r="DE143" i="8" s="1"/>
  <c r="DE144" i="8" s="1"/>
  <c r="DE145" i="8" s="1"/>
  <c r="DE146" i="8" s="1"/>
  <c r="DE147" i="8" s="1"/>
  <c r="DE148" i="8" s="1"/>
  <c r="DE149" i="8" s="1"/>
  <c r="DE150" i="8" s="1"/>
  <c r="DE151" i="8" s="1"/>
  <c r="DE152" i="8" s="1"/>
  <c r="DE153" i="8" s="1"/>
  <c r="DE154" i="8" s="1"/>
  <c r="DE155" i="8" s="1"/>
  <c r="DE156" i="8" s="1"/>
  <c r="DE157" i="8" s="1"/>
  <c r="DE158" i="8" s="1"/>
  <c r="DE159" i="8" s="1"/>
  <c r="DE160" i="8" s="1"/>
  <c r="DE161" i="8" s="1"/>
  <c r="DE162" i="8" s="1"/>
  <c r="JI14" i="8"/>
  <c r="JI15" i="8" s="1"/>
  <c r="BP15" i="4"/>
  <c r="LK14" i="8" s="1"/>
  <c r="KR14" i="8"/>
  <c r="KR15" i="8" s="1"/>
  <c r="DH13" i="8"/>
  <c r="DH14" i="8" s="1"/>
  <c r="DH15" i="8" s="1"/>
  <c r="DH16" i="8" s="1"/>
  <c r="DH17" i="8" s="1"/>
  <c r="DH18" i="8" s="1"/>
  <c r="DH19" i="8" s="1"/>
  <c r="DH20" i="8" s="1"/>
  <c r="DH21" i="8" s="1"/>
  <c r="GV13" i="8"/>
  <c r="GV14" i="8" s="1"/>
  <c r="GV15" i="8" s="1"/>
  <c r="GV16" i="8" s="1"/>
  <c r="GV17" i="8" s="1"/>
  <c r="GV18" i="8" s="1"/>
  <c r="GV19" i="8" s="1"/>
  <c r="GV20" i="8" s="1"/>
  <c r="GV21" i="8" s="1"/>
  <c r="GV22" i="8" s="1"/>
  <c r="GV23" i="8" s="1"/>
  <c r="GV24" i="8" s="1"/>
  <c r="GV25" i="8" s="1"/>
  <c r="GV26" i="8" s="1"/>
  <c r="GV27" i="8" s="1"/>
  <c r="GV28" i="8" s="1"/>
  <c r="GV29" i="8" s="1"/>
  <c r="GV30" i="8" s="1"/>
  <c r="GV31" i="8" s="1"/>
  <c r="GV32" i="8" s="1"/>
  <c r="GV33" i="8" s="1"/>
  <c r="GV34" i="8" s="1"/>
  <c r="GV35" i="8" s="1"/>
  <c r="GV36" i="8" s="1"/>
  <c r="GV37" i="8" s="1"/>
  <c r="GV38" i="8" s="1"/>
  <c r="GV39" i="8" s="1"/>
  <c r="GV40" i="8" s="1"/>
  <c r="GV41" i="8" s="1"/>
  <c r="GV42" i="8" s="1"/>
  <c r="GV43" i="8" s="1"/>
  <c r="GV44" i="8" s="1"/>
  <c r="GV45" i="8" s="1"/>
  <c r="GV46" i="8" s="1"/>
  <c r="GV47" i="8" s="1"/>
  <c r="GV48" i="8" s="1"/>
  <c r="GV49" i="8" s="1"/>
  <c r="GV50" i="8" s="1"/>
  <c r="GV51" i="8" s="1"/>
  <c r="GV52" i="8" s="1"/>
  <c r="GV53" i="8" s="1"/>
  <c r="GV54" i="8" s="1"/>
  <c r="GV55" i="8" s="1"/>
  <c r="GV56" i="8" s="1"/>
  <c r="GV57" i="8" s="1"/>
  <c r="GV58" i="8" s="1"/>
  <c r="GV59" i="8" s="1"/>
  <c r="GV60" i="8" s="1"/>
  <c r="GV61" i="8" s="1"/>
  <c r="GV62" i="8" s="1"/>
  <c r="GV63" i="8" s="1"/>
  <c r="GV64" i="8" s="1"/>
  <c r="GV65" i="8" s="1"/>
  <c r="GV66" i="8" s="1"/>
  <c r="GV67" i="8" s="1"/>
  <c r="GV68" i="8" s="1"/>
  <c r="GV69" i="8" s="1"/>
  <c r="GV70" i="8" s="1"/>
  <c r="GV71" i="8" s="1"/>
  <c r="GV72" i="8" s="1"/>
  <c r="GV73" i="8" s="1"/>
  <c r="GV74" i="8" s="1"/>
  <c r="GV75" i="8" s="1"/>
  <c r="GV76" i="8" s="1"/>
  <c r="GV77" i="8" s="1"/>
  <c r="GV78" i="8" s="1"/>
  <c r="GV79" i="8" s="1"/>
  <c r="GV80" i="8" s="1"/>
  <c r="GV81" i="8" s="1"/>
  <c r="GV82" i="8" s="1"/>
  <c r="GV83" i="8" s="1"/>
  <c r="GV84" i="8" s="1"/>
  <c r="GV85" i="8" s="1"/>
  <c r="GV86" i="8" s="1"/>
  <c r="GV87" i="8" s="1"/>
  <c r="GV88" i="8" s="1"/>
  <c r="GV89" i="8" s="1"/>
  <c r="GV90" i="8" s="1"/>
  <c r="GV91" i="8" s="1"/>
  <c r="GV92" i="8" s="1"/>
  <c r="GV93" i="8" s="1"/>
  <c r="GV94" i="8" s="1"/>
  <c r="GV95" i="8" s="1"/>
  <c r="GV96" i="8" s="1"/>
  <c r="GV97" i="8" s="1"/>
  <c r="GV98" i="8" s="1"/>
  <c r="GV99" i="8" s="1"/>
  <c r="GV100" i="8" s="1"/>
  <c r="GV101" i="8" s="1"/>
  <c r="GV102" i="8" s="1"/>
  <c r="GV103" i="8" s="1"/>
  <c r="GV104" i="8" s="1"/>
  <c r="GV105" i="8" s="1"/>
  <c r="GV106" i="8" s="1"/>
  <c r="GV107" i="8" s="1"/>
  <c r="GV108" i="8" s="1"/>
  <c r="GV109" i="8" s="1"/>
  <c r="GV110" i="8" s="1"/>
  <c r="GV111" i="8" s="1"/>
  <c r="GV112" i="8" s="1"/>
  <c r="GV113" i="8" s="1"/>
  <c r="GV114" i="8" s="1"/>
  <c r="GV115" i="8" s="1"/>
  <c r="GV116" i="8" s="1"/>
  <c r="GV117" i="8" s="1"/>
  <c r="GV118" i="8" s="1"/>
  <c r="GV119" i="8" s="1"/>
  <c r="GV120" i="8" s="1"/>
  <c r="GV121" i="8" s="1"/>
  <c r="GV122" i="8" s="1"/>
  <c r="GV123" i="8" s="1"/>
  <c r="GV124" i="8" s="1"/>
  <c r="GV125" i="8" s="1"/>
  <c r="GV126" i="8" s="1"/>
  <c r="GV127" i="8" s="1"/>
  <c r="GV128" i="8" s="1"/>
  <c r="GV129" i="8" s="1"/>
  <c r="GV130" i="8" s="1"/>
  <c r="GV131" i="8" s="1"/>
  <c r="GV132" i="8" s="1"/>
  <c r="GV133" i="8" s="1"/>
  <c r="GV134" i="8" s="1"/>
  <c r="GV135" i="8" s="1"/>
  <c r="GV136" i="8" s="1"/>
  <c r="GV137" i="8" s="1"/>
  <c r="GV138" i="8" s="1"/>
  <c r="GV139" i="8" s="1"/>
  <c r="GV140" i="8" s="1"/>
  <c r="GV141" i="8" s="1"/>
  <c r="GV142" i="8" s="1"/>
  <c r="GV143" i="8" s="1"/>
  <c r="GV144" i="8" s="1"/>
  <c r="GV145" i="8" s="1"/>
  <c r="GV146" i="8" s="1"/>
  <c r="GV147" i="8" s="1"/>
  <c r="GV148" i="8" s="1"/>
  <c r="GV149" i="8" s="1"/>
  <c r="GV150" i="8" s="1"/>
  <c r="GV151" i="8" s="1"/>
  <c r="GV152" i="8" s="1"/>
  <c r="GV153" i="8" s="1"/>
  <c r="GV154" i="8" s="1"/>
  <c r="GV155" i="8" s="1"/>
  <c r="GV156" i="8" s="1"/>
  <c r="GV157" i="8" s="1"/>
  <c r="GV158" i="8" s="1"/>
  <c r="GV159" i="8" s="1"/>
  <c r="GV160" i="8" s="1"/>
  <c r="GV161" i="8" s="1"/>
  <c r="GV162" i="8" s="1"/>
  <c r="GS13" i="8"/>
  <c r="GS14" i="8" s="1"/>
  <c r="GS15" i="8" s="1"/>
  <c r="GS16" i="8" s="1"/>
  <c r="GS17" i="8" s="1"/>
  <c r="GS18" i="8" s="1"/>
  <c r="GS19" i="8" s="1"/>
  <c r="GS20" i="8" s="1"/>
  <c r="GS21" i="8" s="1"/>
  <c r="GS22" i="8" s="1"/>
  <c r="GS23" i="8" s="1"/>
  <c r="GS24" i="8" s="1"/>
  <c r="GS25" i="8" s="1"/>
  <c r="GS26" i="8" s="1"/>
  <c r="GS27" i="8" s="1"/>
  <c r="GS28" i="8" s="1"/>
  <c r="GS29" i="8" s="1"/>
  <c r="GS30" i="8" s="1"/>
  <c r="GS31" i="8" s="1"/>
  <c r="GS32" i="8" s="1"/>
  <c r="GS33" i="8" s="1"/>
  <c r="GS34" i="8" s="1"/>
  <c r="GS35" i="8" s="1"/>
  <c r="GS36" i="8" s="1"/>
  <c r="GS37" i="8" s="1"/>
  <c r="GS38" i="8" s="1"/>
  <c r="GS39" i="8" s="1"/>
  <c r="GS40" i="8" s="1"/>
  <c r="GS41" i="8" s="1"/>
  <c r="GS42" i="8" s="1"/>
  <c r="GS43" i="8" s="1"/>
  <c r="GS44" i="8" s="1"/>
  <c r="GS45" i="8" s="1"/>
  <c r="GS46" i="8" s="1"/>
  <c r="GS47" i="8" s="1"/>
  <c r="GS48" i="8" s="1"/>
  <c r="GS49" i="8" s="1"/>
  <c r="GS50" i="8" s="1"/>
  <c r="GS51" i="8" s="1"/>
  <c r="GS52" i="8" s="1"/>
  <c r="GS53" i="8" s="1"/>
  <c r="GS54" i="8" s="1"/>
  <c r="GS55" i="8" s="1"/>
  <c r="GS56" i="8" s="1"/>
  <c r="GS57" i="8" s="1"/>
  <c r="GS58" i="8" s="1"/>
  <c r="GS59" i="8" s="1"/>
  <c r="GS60" i="8" s="1"/>
  <c r="GS61" i="8" s="1"/>
  <c r="GS62" i="8" s="1"/>
  <c r="GS63" i="8" s="1"/>
  <c r="GS64" i="8" s="1"/>
  <c r="GS65" i="8" s="1"/>
  <c r="GS66" i="8" s="1"/>
  <c r="GS67" i="8" s="1"/>
  <c r="GS68" i="8" s="1"/>
  <c r="GS69" i="8" s="1"/>
  <c r="GS70" i="8" s="1"/>
  <c r="GS71" i="8" s="1"/>
  <c r="GS72" i="8" s="1"/>
  <c r="GS73" i="8" s="1"/>
  <c r="GS74" i="8" s="1"/>
  <c r="GS75" i="8" s="1"/>
  <c r="GS76" i="8" s="1"/>
  <c r="GS77" i="8" s="1"/>
  <c r="GS78" i="8" s="1"/>
  <c r="GS79" i="8" s="1"/>
  <c r="GS80" i="8" s="1"/>
  <c r="GS81" i="8" s="1"/>
  <c r="GS82" i="8" s="1"/>
  <c r="GS83" i="8" s="1"/>
  <c r="GS84" i="8" s="1"/>
  <c r="GS85" i="8" s="1"/>
  <c r="GS86" i="8" s="1"/>
  <c r="GS87" i="8" s="1"/>
  <c r="GS88" i="8" s="1"/>
  <c r="GS89" i="8" s="1"/>
  <c r="GS90" i="8" s="1"/>
  <c r="GS91" i="8" s="1"/>
  <c r="GS92" i="8" s="1"/>
  <c r="GS93" i="8" s="1"/>
  <c r="GS94" i="8" s="1"/>
  <c r="GS95" i="8" s="1"/>
  <c r="GS96" i="8" s="1"/>
  <c r="GS97" i="8" s="1"/>
  <c r="GS98" i="8" s="1"/>
  <c r="GS99" i="8" s="1"/>
  <c r="GS100" i="8" s="1"/>
  <c r="GS101" i="8" s="1"/>
  <c r="GS102" i="8" s="1"/>
  <c r="GS103" i="8" s="1"/>
  <c r="GS104" i="8" s="1"/>
  <c r="GS105" i="8" s="1"/>
  <c r="GS106" i="8" s="1"/>
  <c r="GS107" i="8" s="1"/>
  <c r="GS108" i="8" s="1"/>
  <c r="GS109" i="8" s="1"/>
  <c r="GS110" i="8" s="1"/>
  <c r="GS111" i="8" s="1"/>
  <c r="GS112" i="8" s="1"/>
  <c r="GS113" i="8" s="1"/>
  <c r="GS114" i="8" s="1"/>
  <c r="GS115" i="8" s="1"/>
  <c r="GS116" i="8" s="1"/>
  <c r="GS117" i="8" s="1"/>
  <c r="GS118" i="8" s="1"/>
  <c r="GS119" i="8" s="1"/>
  <c r="GS120" i="8" s="1"/>
  <c r="GS121" i="8" s="1"/>
  <c r="GS122" i="8" s="1"/>
  <c r="GS123" i="8" s="1"/>
  <c r="GS124" i="8" s="1"/>
  <c r="GS125" i="8" s="1"/>
  <c r="GS126" i="8" s="1"/>
  <c r="GS127" i="8" s="1"/>
  <c r="GS128" i="8" s="1"/>
  <c r="GS129" i="8" s="1"/>
  <c r="GS130" i="8" s="1"/>
  <c r="GS131" i="8" s="1"/>
  <c r="GS132" i="8" s="1"/>
  <c r="GS133" i="8" s="1"/>
  <c r="GS134" i="8" s="1"/>
  <c r="GS135" i="8" s="1"/>
  <c r="GS136" i="8" s="1"/>
  <c r="GS137" i="8" s="1"/>
  <c r="GS138" i="8" s="1"/>
  <c r="GS139" i="8" s="1"/>
  <c r="GS140" i="8" s="1"/>
  <c r="GS141" i="8" s="1"/>
  <c r="GS142" i="8" s="1"/>
  <c r="GS143" i="8" s="1"/>
  <c r="GS144" i="8" s="1"/>
  <c r="GS145" i="8" s="1"/>
  <c r="GS146" i="8" s="1"/>
  <c r="GS147" i="8" s="1"/>
  <c r="GS148" i="8" s="1"/>
  <c r="GS149" i="8" s="1"/>
  <c r="GS150" i="8" s="1"/>
  <c r="GS151" i="8" s="1"/>
  <c r="GS152" i="8" s="1"/>
  <c r="GS153" i="8" s="1"/>
  <c r="GS154" i="8" s="1"/>
  <c r="GS155" i="8" s="1"/>
  <c r="GS156" i="8" s="1"/>
  <c r="GS157" i="8" s="1"/>
  <c r="GS158" i="8" s="1"/>
  <c r="GS159" i="8" s="1"/>
  <c r="GS160" i="8" s="1"/>
  <c r="GS161" i="8" s="1"/>
  <c r="GS162" i="8" s="1"/>
  <c r="BL15" i="4"/>
  <c r="BL16" i="4" s="1"/>
  <c r="AO76" i="7"/>
  <c r="HM76" i="7"/>
  <c r="GA75" i="7"/>
  <c r="GA76" i="7" s="1"/>
  <c r="LF14" i="8"/>
  <c r="HL76" i="7"/>
  <c r="JV14" i="8"/>
  <c r="JV15" i="8" s="1"/>
  <c r="DG13" i="8"/>
  <c r="DG14" i="8" s="1"/>
  <c r="DG15" i="8" s="1"/>
  <c r="DG16" i="8" s="1"/>
  <c r="DG17" i="8" s="1"/>
  <c r="DG18" i="8" s="1"/>
  <c r="DG19" i="8" s="1"/>
  <c r="DG20" i="8" s="1"/>
  <c r="DG21" i="8" s="1"/>
  <c r="DG22" i="8" s="1"/>
  <c r="DG23" i="8" s="1"/>
  <c r="DG24" i="8" s="1"/>
  <c r="DG25" i="8" s="1"/>
  <c r="DG26" i="8" s="1"/>
  <c r="DG27" i="8" s="1"/>
  <c r="DG28" i="8" s="1"/>
  <c r="DG29" i="8" s="1"/>
  <c r="DG30" i="8" s="1"/>
  <c r="DG31" i="8" s="1"/>
  <c r="DG32" i="8" s="1"/>
  <c r="DG33" i="8" s="1"/>
  <c r="DG34" i="8" s="1"/>
  <c r="DG35" i="8" s="1"/>
  <c r="DG36" i="8" s="1"/>
  <c r="DG37" i="8" s="1"/>
  <c r="DG38" i="8" s="1"/>
  <c r="DG39" i="8" s="1"/>
  <c r="DG40" i="8" s="1"/>
  <c r="DG41" i="8" s="1"/>
  <c r="DG42" i="8" s="1"/>
  <c r="DG43" i="8" s="1"/>
  <c r="DG44" i="8" s="1"/>
  <c r="DG45" i="8" s="1"/>
  <c r="DG46" i="8" s="1"/>
  <c r="DG47" i="8" s="1"/>
  <c r="DG48" i="8" s="1"/>
  <c r="DG49" i="8" s="1"/>
  <c r="DG50" i="8" s="1"/>
  <c r="DG51" i="8" s="1"/>
  <c r="DG52" i="8" s="1"/>
  <c r="DG53" i="8" s="1"/>
  <c r="DG54" i="8" s="1"/>
  <c r="DG55" i="8" s="1"/>
  <c r="DG56" i="8" s="1"/>
  <c r="DG57" i="8" s="1"/>
  <c r="DG58" i="8" s="1"/>
  <c r="DG59" i="8" s="1"/>
  <c r="DG60" i="8" s="1"/>
  <c r="DG61" i="8" s="1"/>
  <c r="DG62" i="8" s="1"/>
  <c r="DG63" i="8" s="1"/>
  <c r="DG64" i="8" s="1"/>
  <c r="DG65" i="8" s="1"/>
  <c r="DG66" i="8" s="1"/>
  <c r="DG67" i="8" s="1"/>
  <c r="DG68" i="8" s="1"/>
  <c r="DG69" i="8" s="1"/>
  <c r="DG70" i="8" s="1"/>
  <c r="DG71" i="8" s="1"/>
  <c r="DG72" i="8" s="1"/>
  <c r="DG73" i="8" s="1"/>
  <c r="DG74" i="8" s="1"/>
  <c r="DG75" i="8" s="1"/>
  <c r="DG76" i="8" s="1"/>
  <c r="DG77" i="8" s="1"/>
  <c r="DG78" i="8" s="1"/>
  <c r="DG79" i="8" s="1"/>
  <c r="DG80" i="8" s="1"/>
  <c r="DG81" i="8" s="1"/>
  <c r="DG82" i="8" s="1"/>
  <c r="DG83" i="8" s="1"/>
  <c r="DG84" i="8" s="1"/>
  <c r="DG85" i="8" s="1"/>
  <c r="DG86" i="8" s="1"/>
  <c r="DG87" i="8" s="1"/>
  <c r="DG88" i="8" s="1"/>
  <c r="DG89" i="8" s="1"/>
  <c r="DG90" i="8" s="1"/>
  <c r="DG91" i="8" s="1"/>
  <c r="DG92" i="8" s="1"/>
  <c r="DG93" i="8" s="1"/>
  <c r="DG94" i="8" s="1"/>
  <c r="DG95" i="8" s="1"/>
  <c r="DG96" i="8" s="1"/>
  <c r="DG97" i="8" s="1"/>
  <c r="DG98" i="8" s="1"/>
  <c r="DG99" i="8" s="1"/>
  <c r="DG100" i="8" s="1"/>
  <c r="DG101" i="8" s="1"/>
  <c r="DG102" i="8" s="1"/>
  <c r="DG103" i="8" s="1"/>
  <c r="DG104" i="8" s="1"/>
  <c r="DG105" i="8" s="1"/>
  <c r="DG106" i="8" s="1"/>
  <c r="DG107" i="8" s="1"/>
  <c r="DG108" i="8" s="1"/>
  <c r="DG109" i="8" s="1"/>
  <c r="DG110" i="8" s="1"/>
  <c r="DG111" i="8" s="1"/>
  <c r="DG112" i="8" s="1"/>
  <c r="DG113" i="8" s="1"/>
  <c r="DG114" i="8" s="1"/>
  <c r="DG115" i="8" s="1"/>
  <c r="DG116" i="8" s="1"/>
  <c r="DG117" i="8" s="1"/>
  <c r="DG118" i="8" s="1"/>
  <c r="DG119" i="8" s="1"/>
  <c r="DG120" i="8" s="1"/>
  <c r="DG121" i="8" s="1"/>
  <c r="DG122" i="8" s="1"/>
  <c r="DG123" i="8" s="1"/>
  <c r="DG124" i="8" s="1"/>
  <c r="DG125" i="8" s="1"/>
  <c r="DG126" i="8" s="1"/>
  <c r="DG127" i="8" s="1"/>
  <c r="DG128" i="8" s="1"/>
  <c r="DG129" i="8" s="1"/>
  <c r="DG130" i="8" s="1"/>
  <c r="DG131" i="8" s="1"/>
  <c r="DG132" i="8" s="1"/>
  <c r="DG133" i="8" s="1"/>
  <c r="DG134" i="8" s="1"/>
  <c r="DG135" i="8" s="1"/>
  <c r="DG136" i="8" s="1"/>
  <c r="DG137" i="8" s="1"/>
  <c r="DG138" i="8" s="1"/>
  <c r="DG139" i="8" s="1"/>
  <c r="DG140" i="8" s="1"/>
  <c r="DG141" i="8" s="1"/>
  <c r="DG142" i="8" s="1"/>
  <c r="DG143" i="8" s="1"/>
  <c r="DG144" i="8" s="1"/>
  <c r="DG145" i="8" s="1"/>
  <c r="DG146" i="8" s="1"/>
  <c r="DG147" i="8" s="1"/>
  <c r="DG148" i="8" s="1"/>
  <c r="DG149" i="8" s="1"/>
  <c r="DG150" i="8" s="1"/>
  <c r="DG151" i="8" s="1"/>
  <c r="DG152" i="8" s="1"/>
  <c r="DG153" i="8" s="1"/>
  <c r="DG154" i="8" s="1"/>
  <c r="DG155" i="8" s="1"/>
  <c r="DG156" i="8" s="1"/>
  <c r="DG157" i="8" s="1"/>
  <c r="DG158" i="8" s="1"/>
  <c r="DG159" i="8" s="1"/>
  <c r="DG160" i="8" s="1"/>
  <c r="DG161" i="8" s="1"/>
  <c r="DG162" i="8" s="1"/>
  <c r="X76" i="7"/>
  <c r="FZ75" i="7"/>
  <c r="FZ76" i="7" s="1"/>
  <c r="BH15" i="4"/>
  <c r="BH16" i="4" s="1"/>
  <c r="JU13" i="8"/>
  <c r="JS13" i="8"/>
  <c r="JX13" i="8"/>
  <c r="HM13" i="8"/>
  <c r="HM14" i="8" s="1"/>
  <c r="HM15" i="8" s="1"/>
  <c r="HM16" i="8" s="1"/>
  <c r="HM17" i="8" s="1"/>
  <c r="HM18" i="8" s="1"/>
  <c r="HM19" i="8" s="1"/>
  <c r="HM20" i="8" s="1"/>
  <c r="HM21" i="8" s="1"/>
  <c r="HM22" i="8" s="1"/>
  <c r="HM23" i="8" s="1"/>
  <c r="HM24" i="8" s="1"/>
  <c r="HM25" i="8" s="1"/>
  <c r="HM26" i="8" s="1"/>
  <c r="HM27" i="8" s="1"/>
  <c r="HM28" i="8" s="1"/>
  <c r="HM29" i="8" s="1"/>
  <c r="HM30" i="8" s="1"/>
  <c r="HM31" i="8" s="1"/>
  <c r="HM32" i="8" s="1"/>
  <c r="HM33" i="8" s="1"/>
  <c r="HM34" i="8" s="1"/>
  <c r="HM35" i="8" s="1"/>
  <c r="HM36" i="8" s="1"/>
  <c r="HM37" i="8" s="1"/>
  <c r="HM38" i="8" s="1"/>
  <c r="HM39" i="8" s="1"/>
  <c r="HM40" i="8" s="1"/>
  <c r="HM41" i="8" s="1"/>
  <c r="HM42" i="8" s="1"/>
  <c r="HM43" i="8" s="1"/>
  <c r="HM44" i="8" s="1"/>
  <c r="HM45" i="8" s="1"/>
  <c r="HM46" i="8" s="1"/>
  <c r="HM47" i="8" s="1"/>
  <c r="HM48" i="8" s="1"/>
  <c r="HM49" i="8" s="1"/>
  <c r="HM50" i="8" s="1"/>
  <c r="HM51" i="8" s="1"/>
  <c r="HM52" i="8" s="1"/>
  <c r="HM53" i="8" s="1"/>
  <c r="HM54" i="8" s="1"/>
  <c r="HM55" i="8" s="1"/>
  <c r="HM56" i="8" s="1"/>
  <c r="HM57" i="8" s="1"/>
  <c r="HM58" i="8" s="1"/>
  <c r="HM59" i="8" s="1"/>
  <c r="HM60" i="8" s="1"/>
  <c r="HM61" i="8" s="1"/>
  <c r="HM62" i="8" s="1"/>
  <c r="HM63" i="8" s="1"/>
  <c r="HM64" i="8" s="1"/>
  <c r="HM65" i="8" s="1"/>
  <c r="HM66" i="8" s="1"/>
  <c r="HM67" i="8" s="1"/>
  <c r="HM68" i="8" s="1"/>
  <c r="HM69" i="8" s="1"/>
  <c r="HM70" i="8" s="1"/>
  <c r="HM71" i="8" s="1"/>
  <c r="HM72" i="8" s="1"/>
  <c r="HM73" i="8" s="1"/>
  <c r="HM74" i="8" s="1"/>
  <c r="HM75" i="8" s="1"/>
  <c r="HM76" i="8" s="1"/>
  <c r="HM77" i="8" s="1"/>
  <c r="HM78" i="8" s="1"/>
  <c r="HM79" i="8" s="1"/>
  <c r="HM80" i="8" s="1"/>
  <c r="HM81" i="8" s="1"/>
  <c r="HM82" i="8" s="1"/>
  <c r="HM83" i="8" s="1"/>
  <c r="HM84" i="8" s="1"/>
  <c r="HM85" i="8" s="1"/>
  <c r="HM86" i="8" s="1"/>
  <c r="HM87" i="8" s="1"/>
  <c r="HM88" i="8" s="1"/>
  <c r="HM89" i="8" s="1"/>
  <c r="HM90" i="8" s="1"/>
  <c r="HM91" i="8" s="1"/>
  <c r="HM92" i="8" s="1"/>
  <c r="HM93" i="8" s="1"/>
  <c r="HM94" i="8" s="1"/>
  <c r="HM95" i="8" s="1"/>
  <c r="HM96" i="8" s="1"/>
  <c r="HM97" i="8" s="1"/>
  <c r="HM98" i="8" s="1"/>
  <c r="HM99" i="8" s="1"/>
  <c r="HM100" i="8" s="1"/>
  <c r="HM101" i="8" s="1"/>
  <c r="HM102" i="8" s="1"/>
  <c r="HM103" i="8" s="1"/>
  <c r="HM104" i="8" s="1"/>
  <c r="HM105" i="8" s="1"/>
  <c r="HM106" i="8" s="1"/>
  <c r="HM107" i="8" s="1"/>
  <c r="HM108" i="8" s="1"/>
  <c r="HM109" i="8" s="1"/>
  <c r="HM110" i="8" s="1"/>
  <c r="HM111" i="8" s="1"/>
  <c r="HM112" i="8" s="1"/>
  <c r="HM113" i="8" s="1"/>
  <c r="HM114" i="8" s="1"/>
  <c r="HM115" i="8" s="1"/>
  <c r="HM116" i="8" s="1"/>
  <c r="HM117" i="8" s="1"/>
  <c r="HM118" i="8" s="1"/>
  <c r="HM119" i="8" s="1"/>
  <c r="HM120" i="8" s="1"/>
  <c r="HM121" i="8" s="1"/>
  <c r="HM122" i="8" s="1"/>
  <c r="HM123" i="8" s="1"/>
  <c r="HM124" i="8" s="1"/>
  <c r="HM125" i="8" s="1"/>
  <c r="HM126" i="8" s="1"/>
  <c r="HM127" i="8" s="1"/>
  <c r="HM128" i="8" s="1"/>
  <c r="HM129" i="8" s="1"/>
  <c r="HM130" i="8" s="1"/>
  <c r="HM131" i="8" s="1"/>
  <c r="HM132" i="8" s="1"/>
  <c r="HM133" i="8" s="1"/>
  <c r="HM134" i="8" s="1"/>
  <c r="HM135" i="8" s="1"/>
  <c r="HM136" i="8" s="1"/>
  <c r="HM137" i="8" s="1"/>
  <c r="HM138" i="8" s="1"/>
  <c r="HM139" i="8" s="1"/>
  <c r="HM140" i="8" s="1"/>
  <c r="HM141" i="8" s="1"/>
  <c r="HM142" i="8" s="1"/>
  <c r="HM143" i="8" s="1"/>
  <c r="HM144" i="8" s="1"/>
  <c r="HM145" i="8" s="1"/>
  <c r="HM146" i="8" s="1"/>
  <c r="HM147" i="8" s="1"/>
  <c r="HM148" i="8" s="1"/>
  <c r="HM149" i="8" s="1"/>
  <c r="HM150" i="8" s="1"/>
  <c r="HM151" i="8" s="1"/>
  <c r="HM152" i="8" s="1"/>
  <c r="HM153" i="8" s="1"/>
  <c r="HM154" i="8" s="1"/>
  <c r="HM155" i="8" s="1"/>
  <c r="HM156" i="8" s="1"/>
  <c r="HM157" i="8" s="1"/>
  <c r="HM158" i="8" s="1"/>
  <c r="HM159" i="8" s="1"/>
  <c r="HM160" i="8" s="1"/>
  <c r="HM161" i="8" s="1"/>
  <c r="HM162" i="8" s="1"/>
  <c r="HP13" i="8"/>
  <c r="HP14" i="8" s="1"/>
  <c r="HP15" i="8" s="1"/>
  <c r="HP16" i="8" s="1"/>
  <c r="HP17" i="8" s="1"/>
  <c r="HP18" i="8" s="1"/>
  <c r="HP19" i="8" s="1"/>
  <c r="HP20" i="8" s="1"/>
  <c r="HP21" i="8" s="1"/>
  <c r="HP22" i="8" s="1"/>
  <c r="HP23" i="8" s="1"/>
  <c r="HP24" i="8" s="1"/>
  <c r="HP25" i="8" s="1"/>
  <c r="HP26" i="8" s="1"/>
  <c r="HP27" i="8" s="1"/>
  <c r="HP28" i="8" s="1"/>
  <c r="HP29" i="8" s="1"/>
  <c r="HP30" i="8" s="1"/>
  <c r="HP31" i="8" s="1"/>
  <c r="HP32" i="8" s="1"/>
  <c r="HP33" i="8" s="1"/>
  <c r="HP34" i="8" s="1"/>
  <c r="HP35" i="8" s="1"/>
  <c r="HP36" i="8" s="1"/>
  <c r="HP37" i="8" s="1"/>
  <c r="HP38" i="8" s="1"/>
  <c r="HP39" i="8" s="1"/>
  <c r="HP40" i="8" s="1"/>
  <c r="HP41" i="8" s="1"/>
  <c r="HP42" i="8" s="1"/>
  <c r="HP43" i="8" s="1"/>
  <c r="HP44" i="8" s="1"/>
  <c r="HP45" i="8" s="1"/>
  <c r="HP46" i="8" s="1"/>
  <c r="HP47" i="8" s="1"/>
  <c r="HP48" i="8" s="1"/>
  <c r="HP49" i="8" s="1"/>
  <c r="HP50" i="8" s="1"/>
  <c r="HP51" i="8" s="1"/>
  <c r="HP52" i="8" s="1"/>
  <c r="HP53" i="8" s="1"/>
  <c r="HP54" i="8" s="1"/>
  <c r="HP55" i="8" s="1"/>
  <c r="HP56" i="8" s="1"/>
  <c r="HP57" i="8" s="1"/>
  <c r="HP58" i="8" s="1"/>
  <c r="HP59" i="8" s="1"/>
  <c r="HP60" i="8" s="1"/>
  <c r="HP61" i="8" s="1"/>
  <c r="HP62" i="8" s="1"/>
  <c r="HP63" i="8" s="1"/>
  <c r="HP64" i="8" s="1"/>
  <c r="HP65" i="8" s="1"/>
  <c r="HP66" i="8" s="1"/>
  <c r="HP67" i="8" s="1"/>
  <c r="HP68" i="8" s="1"/>
  <c r="HP69" i="8" s="1"/>
  <c r="HP70" i="8" s="1"/>
  <c r="HP71" i="8" s="1"/>
  <c r="HP72" i="8" s="1"/>
  <c r="HP73" i="8" s="1"/>
  <c r="HP74" i="8" s="1"/>
  <c r="HP75" i="8" s="1"/>
  <c r="HP76" i="8" s="1"/>
  <c r="HP77" i="8" s="1"/>
  <c r="HP78" i="8" s="1"/>
  <c r="HP79" i="8" s="1"/>
  <c r="HP80" i="8" s="1"/>
  <c r="HP81" i="8" s="1"/>
  <c r="HP82" i="8" s="1"/>
  <c r="HP83" i="8" s="1"/>
  <c r="HP84" i="8" s="1"/>
  <c r="HP85" i="8" s="1"/>
  <c r="HP86" i="8" s="1"/>
  <c r="HP87" i="8" s="1"/>
  <c r="HP88" i="8" s="1"/>
  <c r="HP89" i="8" s="1"/>
  <c r="HP90" i="8" s="1"/>
  <c r="HP91" i="8" s="1"/>
  <c r="HP92" i="8" s="1"/>
  <c r="HP93" i="8" s="1"/>
  <c r="HP94" i="8" s="1"/>
  <c r="HP95" i="8" s="1"/>
  <c r="HP96" i="8" s="1"/>
  <c r="HP97" i="8" s="1"/>
  <c r="HP98" i="8" s="1"/>
  <c r="HP99" i="8" s="1"/>
  <c r="HP100" i="8" s="1"/>
  <c r="HP101" i="8" s="1"/>
  <c r="HP102" i="8" s="1"/>
  <c r="HP103" i="8" s="1"/>
  <c r="HP104" i="8" s="1"/>
  <c r="HP105" i="8" s="1"/>
  <c r="HP106" i="8" s="1"/>
  <c r="HP107" i="8" s="1"/>
  <c r="HP108" i="8" s="1"/>
  <c r="HP109" i="8" s="1"/>
  <c r="HP110" i="8" s="1"/>
  <c r="HP111" i="8" s="1"/>
  <c r="HP112" i="8" s="1"/>
  <c r="HP113" i="8" s="1"/>
  <c r="HP114" i="8" s="1"/>
  <c r="HP115" i="8" s="1"/>
  <c r="HP116" i="8" s="1"/>
  <c r="HP117" i="8" s="1"/>
  <c r="HP118" i="8" s="1"/>
  <c r="HP119" i="8" s="1"/>
  <c r="HP120" i="8" s="1"/>
  <c r="HP121" i="8" s="1"/>
  <c r="HP122" i="8" s="1"/>
  <c r="HP123" i="8" s="1"/>
  <c r="HP124" i="8" s="1"/>
  <c r="HP125" i="8" s="1"/>
  <c r="HP126" i="8" s="1"/>
  <c r="HP127" i="8" s="1"/>
  <c r="HP128" i="8" s="1"/>
  <c r="HP129" i="8" s="1"/>
  <c r="HP130" i="8" s="1"/>
  <c r="HP131" i="8" s="1"/>
  <c r="HP132" i="8" s="1"/>
  <c r="HP133" i="8" s="1"/>
  <c r="HP134" i="8" s="1"/>
  <c r="HP135" i="8" s="1"/>
  <c r="HP136" i="8" s="1"/>
  <c r="HP137" i="8" s="1"/>
  <c r="HP138" i="8" s="1"/>
  <c r="HP139" i="8" s="1"/>
  <c r="HP140" i="8" s="1"/>
  <c r="HP141" i="8" s="1"/>
  <c r="HP142" i="8" s="1"/>
  <c r="HP143" i="8" s="1"/>
  <c r="HP144" i="8" s="1"/>
  <c r="HP145" i="8" s="1"/>
  <c r="HP146" i="8" s="1"/>
  <c r="HP147" i="8" s="1"/>
  <c r="HP148" i="8" s="1"/>
  <c r="HP149" i="8" s="1"/>
  <c r="HP150" i="8" s="1"/>
  <c r="HP151" i="8" s="1"/>
  <c r="HP152" i="8" s="1"/>
  <c r="HP153" i="8" s="1"/>
  <c r="HP154" i="8" s="1"/>
  <c r="HP155" i="8" s="1"/>
  <c r="HP156" i="8" s="1"/>
  <c r="HP157" i="8" s="1"/>
  <c r="HP158" i="8" s="1"/>
  <c r="HP159" i="8" s="1"/>
  <c r="HP160" i="8" s="1"/>
  <c r="HP161" i="8" s="1"/>
  <c r="HP162" i="8" s="1"/>
  <c r="GQ13" i="8"/>
  <c r="GQ14" i="8" s="1"/>
  <c r="GQ15" i="8" s="1"/>
  <c r="GQ16" i="8" s="1"/>
  <c r="GQ17" i="8" s="1"/>
  <c r="GQ18" i="8" s="1"/>
  <c r="GQ19" i="8" s="1"/>
  <c r="GQ20" i="8" s="1"/>
  <c r="GQ21" i="8" s="1"/>
  <c r="GQ22" i="8" s="1"/>
  <c r="GQ23" i="8" s="1"/>
  <c r="GQ24" i="8" s="1"/>
  <c r="GQ25" i="8" s="1"/>
  <c r="GQ26" i="8" s="1"/>
  <c r="GQ27" i="8" s="1"/>
  <c r="GQ28" i="8" s="1"/>
  <c r="GQ29" i="8" s="1"/>
  <c r="GQ30" i="8" s="1"/>
  <c r="GQ31" i="8" s="1"/>
  <c r="GQ32" i="8" s="1"/>
  <c r="GQ33" i="8" s="1"/>
  <c r="GQ34" i="8" s="1"/>
  <c r="GQ35" i="8" s="1"/>
  <c r="GQ36" i="8" s="1"/>
  <c r="GQ37" i="8" s="1"/>
  <c r="GQ38" i="8" s="1"/>
  <c r="GQ39" i="8" s="1"/>
  <c r="GQ40" i="8" s="1"/>
  <c r="GQ41" i="8" s="1"/>
  <c r="GQ42" i="8" s="1"/>
  <c r="GQ43" i="8" s="1"/>
  <c r="GQ44" i="8" s="1"/>
  <c r="GQ45" i="8" s="1"/>
  <c r="GQ46" i="8" s="1"/>
  <c r="GQ47" i="8" s="1"/>
  <c r="GQ48" i="8" s="1"/>
  <c r="GQ49" i="8" s="1"/>
  <c r="GQ50" i="8" s="1"/>
  <c r="GQ51" i="8" s="1"/>
  <c r="GQ52" i="8" s="1"/>
  <c r="GQ53" i="8" s="1"/>
  <c r="GQ54" i="8" s="1"/>
  <c r="GQ55" i="8" s="1"/>
  <c r="GQ56" i="8" s="1"/>
  <c r="GQ57" i="8" s="1"/>
  <c r="GQ58" i="8" s="1"/>
  <c r="GQ59" i="8" s="1"/>
  <c r="GQ60" i="8" s="1"/>
  <c r="GQ61" i="8" s="1"/>
  <c r="GQ62" i="8" s="1"/>
  <c r="GQ63" i="8" s="1"/>
  <c r="GQ64" i="8" s="1"/>
  <c r="GQ65" i="8" s="1"/>
  <c r="GQ66" i="8" s="1"/>
  <c r="GQ67" i="8" s="1"/>
  <c r="GQ68" i="8" s="1"/>
  <c r="GQ69" i="8" s="1"/>
  <c r="GQ70" i="8" s="1"/>
  <c r="GQ71" i="8" s="1"/>
  <c r="GQ72" i="8" s="1"/>
  <c r="GQ73" i="8" s="1"/>
  <c r="GQ74" i="8" s="1"/>
  <c r="GQ75" i="8" s="1"/>
  <c r="GQ76" i="8" s="1"/>
  <c r="GQ77" i="8" s="1"/>
  <c r="GQ78" i="8" s="1"/>
  <c r="GQ79" i="8" s="1"/>
  <c r="GQ80" i="8" s="1"/>
  <c r="GQ81" i="8" s="1"/>
  <c r="GQ82" i="8" s="1"/>
  <c r="GQ83" i="8" s="1"/>
  <c r="GQ84" i="8" s="1"/>
  <c r="GQ85" i="8" s="1"/>
  <c r="GQ86" i="8" s="1"/>
  <c r="GQ87" i="8" s="1"/>
  <c r="GQ88" i="8" s="1"/>
  <c r="GQ89" i="8" s="1"/>
  <c r="GQ90" i="8" s="1"/>
  <c r="GQ91" i="8" s="1"/>
  <c r="GQ92" i="8" s="1"/>
  <c r="GQ93" i="8" s="1"/>
  <c r="GQ94" i="8" s="1"/>
  <c r="GQ95" i="8" s="1"/>
  <c r="GQ96" i="8" s="1"/>
  <c r="GQ97" i="8" s="1"/>
  <c r="GQ98" i="8" s="1"/>
  <c r="GQ99" i="8" s="1"/>
  <c r="GQ100" i="8" s="1"/>
  <c r="GQ101" i="8" s="1"/>
  <c r="GQ102" i="8" s="1"/>
  <c r="GQ103" i="8" s="1"/>
  <c r="GQ104" i="8" s="1"/>
  <c r="GQ105" i="8" s="1"/>
  <c r="GQ106" i="8" s="1"/>
  <c r="GQ107" i="8" s="1"/>
  <c r="GQ108" i="8" s="1"/>
  <c r="GQ109" i="8" s="1"/>
  <c r="GQ110" i="8" s="1"/>
  <c r="GQ111" i="8" s="1"/>
  <c r="GQ112" i="8" s="1"/>
  <c r="GQ113" i="8" s="1"/>
  <c r="GQ114" i="8" s="1"/>
  <c r="GQ115" i="8" s="1"/>
  <c r="GQ116" i="8" s="1"/>
  <c r="GQ117" i="8" s="1"/>
  <c r="GQ118" i="8" s="1"/>
  <c r="GQ119" i="8" s="1"/>
  <c r="GQ120" i="8" s="1"/>
  <c r="GQ121" i="8" s="1"/>
  <c r="GQ122" i="8" s="1"/>
  <c r="GQ123" i="8" s="1"/>
  <c r="GQ124" i="8" s="1"/>
  <c r="GQ125" i="8" s="1"/>
  <c r="GQ126" i="8" s="1"/>
  <c r="GQ127" i="8" s="1"/>
  <c r="GQ128" i="8" s="1"/>
  <c r="GQ129" i="8" s="1"/>
  <c r="GQ130" i="8" s="1"/>
  <c r="GQ131" i="8" s="1"/>
  <c r="GQ132" i="8" s="1"/>
  <c r="GQ133" i="8" s="1"/>
  <c r="GQ134" i="8" s="1"/>
  <c r="GQ135" i="8" s="1"/>
  <c r="GQ136" i="8" s="1"/>
  <c r="GQ137" i="8" s="1"/>
  <c r="GQ138" i="8" s="1"/>
  <c r="GQ139" i="8" s="1"/>
  <c r="GQ140" i="8" s="1"/>
  <c r="GQ141" i="8" s="1"/>
  <c r="GQ142" i="8" s="1"/>
  <c r="GQ143" i="8" s="1"/>
  <c r="GQ144" i="8" s="1"/>
  <c r="GQ145" i="8" s="1"/>
  <c r="GQ146" i="8" s="1"/>
  <c r="GQ147" i="8" s="1"/>
  <c r="GQ148" i="8" s="1"/>
  <c r="GQ149" i="8" s="1"/>
  <c r="GQ150" i="8" s="1"/>
  <c r="GQ151" i="8" s="1"/>
  <c r="GQ152" i="8" s="1"/>
  <c r="GQ153" i="8" s="1"/>
  <c r="GQ154" i="8" s="1"/>
  <c r="GQ155" i="8" s="1"/>
  <c r="GQ156" i="8" s="1"/>
  <c r="GQ157" i="8" s="1"/>
  <c r="GQ158" i="8" s="1"/>
  <c r="GQ159" i="8" s="1"/>
  <c r="GQ160" i="8" s="1"/>
  <c r="GQ161" i="8" s="1"/>
  <c r="GQ162" i="8" s="1"/>
  <c r="HO13" i="8"/>
  <c r="HO14" i="8" s="1"/>
  <c r="HO15" i="8" s="1"/>
  <c r="HO16" i="8" s="1"/>
  <c r="HO17" i="8" s="1"/>
  <c r="HO18" i="8" s="1"/>
  <c r="HO19" i="8" s="1"/>
  <c r="HO20" i="8" s="1"/>
  <c r="HO21" i="8" s="1"/>
  <c r="HO22" i="8" s="1"/>
  <c r="HO23" i="8" s="1"/>
  <c r="HO24" i="8" s="1"/>
  <c r="HO25" i="8" s="1"/>
  <c r="HO26" i="8" s="1"/>
  <c r="HO27" i="8" s="1"/>
  <c r="HO28" i="8" s="1"/>
  <c r="HO29" i="8" s="1"/>
  <c r="HO30" i="8" s="1"/>
  <c r="HO31" i="8" s="1"/>
  <c r="HO32" i="8" s="1"/>
  <c r="HO33" i="8" s="1"/>
  <c r="HO34" i="8" s="1"/>
  <c r="HO35" i="8" s="1"/>
  <c r="HO36" i="8" s="1"/>
  <c r="HO37" i="8" s="1"/>
  <c r="HO38" i="8" s="1"/>
  <c r="HO39" i="8" s="1"/>
  <c r="HO40" i="8" s="1"/>
  <c r="HO41" i="8" s="1"/>
  <c r="HO42" i="8" s="1"/>
  <c r="HO43" i="8" s="1"/>
  <c r="HO44" i="8" s="1"/>
  <c r="HO45" i="8" s="1"/>
  <c r="HO46" i="8" s="1"/>
  <c r="HO47" i="8" s="1"/>
  <c r="HO48" i="8" s="1"/>
  <c r="HO49" i="8" s="1"/>
  <c r="HO50" i="8" s="1"/>
  <c r="HO51" i="8" s="1"/>
  <c r="HO52" i="8" s="1"/>
  <c r="HO53" i="8" s="1"/>
  <c r="HO54" i="8" s="1"/>
  <c r="HO55" i="8" s="1"/>
  <c r="HO56" i="8" s="1"/>
  <c r="HO57" i="8" s="1"/>
  <c r="HO58" i="8" s="1"/>
  <c r="HO59" i="8" s="1"/>
  <c r="HO60" i="8" s="1"/>
  <c r="HO61" i="8" s="1"/>
  <c r="HO62" i="8" s="1"/>
  <c r="HO63" i="8" s="1"/>
  <c r="HO64" i="8" s="1"/>
  <c r="HO65" i="8" s="1"/>
  <c r="HO66" i="8" s="1"/>
  <c r="HO67" i="8" s="1"/>
  <c r="HO68" i="8" s="1"/>
  <c r="HO69" i="8" s="1"/>
  <c r="HO70" i="8" s="1"/>
  <c r="HO71" i="8" s="1"/>
  <c r="HO72" i="8" s="1"/>
  <c r="HO73" i="8" s="1"/>
  <c r="HO74" i="8" s="1"/>
  <c r="HO75" i="8" s="1"/>
  <c r="HO76" i="8" s="1"/>
  <c r="HO77" i="8" s="1"/>
  <c r="HO78" i="8" s="1"/>
  <c r="HO79" i="8" s="1"/>
  <c r="HO80" i="8" s="1"/>
  <c r="HO81" i="8" s="1"/>
  <c r="HO82" i="8" s="1"/>
  <c r="HO83" i="8" s="1"/>
  <c r="HO84" i="8" s="1"/>
  <c r="HO85" i="8" s="1"/>
  <c r="HO86" i="8" s="1"/>
  <c r="HO87" i="8" s="1"/>
  <c r="HO88" i="8" s="1"/>
  <c r="HO89" i="8" s="1"/>
  <c r="HO90" i="8" s="1"/>
  <c r="HO91" i="8" s="1"/>
  <c r="HO92" i="8" s="1"/>
  <c r="HO93" i="8" s="1"/>
  <c r="HO94" i="8" s="1"/>
  <c r="HO95" i="8" s="1"/>
  <c r="HO96" i="8" s="1"/>
  <c r="HO97" i="8" s="1"/>
  <c r="HO98" i="8" s="1"/>
  <c r="HO99" i="8" s="1"/>
  <c r="HO100" i="8" s="1"/>
  <c r="HO101" i="8" s="1"/>
  <c r="HO102" i="8" s="1"/>
  <c r="HO103" i="8" s="1"/>
  <c r="HO104" i="8" s="1"/>
  <c r="HO105" i="8" s="1"/>
  <c r="HO106" i="8" s="1"/>
  <c r="HO107" i="8" s="1"/>
  <c r="HO108" i="8" s="1"/>
  <c r="HO109" i="8" s="1"/>
  <c r="HO110" i="8" s="1"/>
  <c r="HO111" i="8" s="1"/>
  <c r="HO112" i="8" s="1"/>
  <c r="HO113" i="8" s="1"/>
  <c r="HO114" i="8" s="1"/>
  <c r="HO115" i="8" s="1"/>
  <c r="HO116" i="8" s="1"/>
  <c r="HO117" i="8" s="1"/>
  <c r="HO118" i="8" s="1"/>
  <c r="HO119" i="8" s="1"/>
  <c r="HO120" i="8" s="1"/>
  <c r="HO121" i="8" s="1"/>
  <c r="HO122" i="8" s="1"/>
  <c r="HO123" i="8" s="1"/>
  <c r="HO124" i="8" s="1"/>
  <c r="HO125" i="8" s="1"/>
  <c r="HO126" i="8" s="1"/>
  <c r="HO127" i="8" s="1"/>
  <c r="HO128" i="8" s="1"/>
  <c r="HO129" i="8" s="1"/>
  <c r="HO130" i="8" s="1"/>
  <c r="HO131" i="8" s="1"/>
  <c r="HO132" i="8" s="1"/>
  <c r="HO133" i="8" s="1"/>
  <c r="HO134" i="8" s="1"/>
  <c r="HO135" i="8" s="1"/>
  <c r="HO136" i="8" s="1"/>
  <c r="HO137" i="8" s="1"/>
  <c r="HO138" i="8" s="1"/>
  <c r="HO139" i="8" s="1"/>
  <c r="HO140" i="8" s="1"/>
  <c r="HO141" i="8" s="1"/>
  <c r="HO142" i="8" s="1"/>
  <c r="HO143" i="8" s="1"/>
  <c r="HO144" i="8" s="1"/>
  <c r="HO145" i="8" s="1"/>
  <c r="HO146" i="8" s="1"/>
  <c r="HO147" i="8" s="1"/>
  <c r="HO148" i="8" s="1"/>
  <c r="HO149" i="8" s="1"/>
  <c r="HO150" i="8" s="1"/>
  <c r="HO151" i="8" s="1"/>
  <c r="HO152" i="8" s="1"/>
  <c r="HO153" i="8" s="1"/>
  <c r="HO154" i="8" s="1"/>
  <c r="HO155" i="8" s="1"/>
  <c r="HO156" i="8" s="1"/>
  <c r="HO157" i="8" s="1"/>
  <c r="HO158" i="8" s="1"/>
  <c r="HO159" i="8" s="1"/>
  <c r="HO160" i="8" s="1"/>
  <c r="HO161" i="8" s="1"/>
  <c r="HO162" i="8" s="1"/>
  <c r="DJ13" i="8"/>
  <c r="DJ14" i="8" s="1"/>
  <c r="DJ15" i="8" s="1"/>
  <c r="DJ16" i="8" s="1"/>
  <c r="DJ17" i="8" s="1"/>
  <c r="DJ18" i="8" s="1"/>
  <c r="DJ19" i="8" s="1"/>
  <c r="DJ20" i="8" s="1"/>
  <c r="DJ21" i="8" s="1"/>
  <c r="DJ22" i="8" s="1"/>
  <c r="DJ23" i="8" s="1"/>
  <c r="DJ24" i="8" s="1"/>
  <c r="DJ25" i="8" s="1"/>
  <c r="DJ26" i="8" s="1"/>
  <c r="LL14" i="8"/>
  <c r="GP13" i="8"/>
  <c r="GP14" i="8" s="1"/>
  <c r="GP15" i="8" s="1"/>
  <c r="GP16" i="8" s="1"/>
  <c r="GP17" i="8" s="1"/>
  <c r="GP18" i="8" s="1"/>
  <c r="GP19" i="8" s="1"/>
  <c r="GP20" i="8" s="1"/>
  <c r="GP21" i="8" s="1"/>
  <c r="GP22" i="8" s="1"/>
  <c r="GP23" i="8" s="1"/>
  <c r="GP24" i="8" s="1"/>
  <c r="GP25" i="8" s="1"/>
  <c r="GP26" i="8" s="1"/>
  <c r="GP27" i="8" s="1"/>
  <c r="GP28" i="8" s="1"/>
  <c r="GP29" i="8" s="1"/>
  <c r="GP30" i="8" s="1"/>
  <c r="GP31" i="8" s="1"/>
  <c r="GP32" i="8" s="1"/>
  <c r="GP33" i="8" s="1"/>
  <c r="GP34" i="8" s="1"/>
  <c r="GP35" i="8" s="1"/>
  <c r="GP36" i="8" s="1"/>
  <c r="GP37" i="8" s="1"/>
  <c r="GP38" i="8" s="1"/>
  <c r="GP39" i="8" s="1"/>
  <c r="GP40" i="8" s="1"/>
  <c r="GP41" i="8" s="1"/>
  <c r="GP42" i="8" s="1"/>
  <c r="GP43" i="8" s="1"/>
  <c r="GP44" i="8" s="1"/>
  <c r="GP45" i="8" s="1"/>
  <c r="GP46" i="8" s="1"/>
  <c r="GP47" i="8" s="1"/>
  <c r="GP48" i="8" s="1"/>
  <c r="GP49" i="8" s="1"/>
  <c r="GP50" i="8" s="1"/>
  <c r="GP51" i="8" s="1"/>
  <c r="GP52" i="8" s="1"/>
  <c r="GP53" i="8" s="1"/>
  <c r="GP54" i="8" s="1"/>
  <c r="GP55" i="8" s="1"/>
  <c r="GP56" i="8" s="1"/>
  <c r="GP57" i="8" s="1"/>
  <c r="GP58" i="8" s="1"/>
  <c r="GP59" i="8" s="1"/>
  <c r="GP60" i="8" s="1"/>
  <c r="GP61" i="8" s="1"/>
  <c r="GP62" i="8" s="1"/>
  <c r="GP63" i="8" s="1"/>
  <c r="GP64" i="8" s="1"/>
  <c r="GP65" i="8" s="1"/>
  <c r="GP66" i="8" s="1"/>
  <c r="GP67" i="8" s="1"/>
  <c r="GP68" i="8" s="1"/>
  <c r="GP69" i="8" s="1"/>
  <c r="GP70" i="8" s="1"/>
  <c r="GP71" i="8" s="1"/>
  <c r="GP72" i="8" s="1"/>
  <c r="GP73" i="8" s="1"/>
  <c r="GP74" i="8" s="1"/>
  <c r="GP75" i="8" s="1"/>
  <c r="GP76" i="8" s="1"/>
  <c r="GP77" i="8" s="1"/>
  <c r="GP78" i="8" s="1"/>
  <c r="GP79" i="8" s="1"/>
  <c r="GP80" i="8" s="1"/>
  <c r="GP81" i="8" s="1"/>
  <c r="GP82" i="8" s="1"/>
  <c r="GP83" i="8" s="1"/>
  <c r="GP84" i="8" s="1"/>
  <c r="GP85" i="8" s="1"/>
  <c r="GP86" i="8" s="1"/>
  <c r="GP87" i="8" s="1"/>
  <c r="GP88" i="8" s="1"/>
  <c r="GP89" i="8" s="1"/>
  <c r="GP90" i="8" s="1"/>
  <c r="GP91" i="8" s="1"/>
  <c r="GP92" i="8" s="1"/>
  <c r="GP93" i="8" s="1"/>
  <c r="GP94" i="8" s="1"/>
  <c r="GP95" i="8" s="1"/>
  <c r="GP96" i="8" s="1"/>
  <c r="GP97" i="8" s="1"/>
  <c r="GP98" i="8" s="1"/>
  <c r="GP99" i="8" s="1"/>
  <c r="GP100" i="8" s="1"/>
  <c r="GP101" i="8" s="1"/>
  <c r="GP102" i="8" s="1"/>
  <c r="GP103" i="8" s="1"/>
  <c r="GP104" i="8" s="1"/>
  <c r="GP105" i="8" s="1"/>
  <c r="GP106" i="8" s="1"/>
  <c r="GP107" i="8" s="1"/>
  <c r="GP108" i="8" s="1"/>
  <c r="GP109" i="8" s="1"/>
  <c r="GP110" i="8" s="1"/>
  <c r="GP111" i="8" s="1"/>
  <c r="GP112" i="8" s="1"/>
  <c r="GP113" i="8" s="1"/>
  <c r="GP114" i="8" s="1"/>
  <c r="GP115" i="8" s="1"/>
  <c r="GP116" i="8" s="1"/>
  <c r="GP117" i="8" s="1"/>
  <c r="GP118" i="8" s="1"/>
  <c r="GP119" i="8" s="1"/>
  <c r="GP120" i="8" s="1"/>
  <c r="GP121" i="8" s="1"/>
  <c r="GP122" i="8" s="1"/>
  <c r="GP123" i="8" s="1"/>
  <c r="GP124" i="8" s="1"/>
  <c r="GP125" i="8" s="1"/>
  <c r="GP126" i="8" s="1"/>
  <c r="GP127" i="8" s="1"/>
  <c r="GP128" i="8" s="1"/>
  <c r="GP129" i="8" s="1"/>
  <c r="GP130" i="8" s="1"/>
  <c r="GP131" i="8" s="1"/>
  <c r="GP132" i="8" s="1"/>
  <c r="GP133" i="8" s="1"/>
  <c r="GP134" i="8" s="1"/>
  <c r="GP135" i="8" s="1"/>
  <c r="GP136" i="8" s="1"/>
  <c r="GP137" i="8" s="1"/>
  <c r="GP138" i="8" s="1"/>
  <c r="GP139" i="8" s="1"/>
  <c r="GP140" i="8" s="1"/>
  <c r="GP141" i="8" s="1"/>
  <c r="GP142" i="8" s="1"/>
  <c r="GP143" i="8" s="1"/>
  <c r="GP144" i="8" s="1"/>
  <c r="GP145" i="8" s="1"/>
  <c r="GP146" i="8" s="1"/>
  <c r="GP147" i="8" s="1"/>
  <c r="GP148" i="8" s="1"/>
  <c r="GP149" i="8" s="1"/>
  <c r="GP150" i="8" s="1"/>
  <c r="GP151" i="8" s="1"/>
  <c r="GP152" i="8" s="1"/>
  <c r="GP153" i="8" s="1"/>
  <c r="GP154" i="8" s="1"/>
  <c r="GP155" i="8" s="1"/>
  <c r="GP156" i="8" s="1"/>
  <c r="GP157" i="8" s="1"/>
  <c r="GP158" i="8" s="1"/>
  <c r="GP159" i="8" s="1"/>
  <c r="GP160" i="8" s="1"/>
  <c r="GP161" i="8" s="1"/>
  <c r="GP162" i="8" s="1"/>
  <c r="GG13" i="8"/>
  <c r="GG14" i="8" s="1"/>
  <c r="GG15" i="8" s="1"/>
  <c r="GG16" i="8" s="1"/>
  <c r="GG17" i="8" s="1"/>
  <c r="GG18" i="8" s="1"/>
  <c r="GG19" i="8" s="1"/>
  <c r="GG20" i="8" s="1"/>
  <c r="GG21" i="8" s="1"/>
  <c r="GG22" i="8" s="1"/>
  <c r="GG23" i="8" s="1"/>
  <c r="GG24" i="8" s="1"/>
  <c r="GG25" i="8" s="1"/>
  <c r="GG26" i="8" s="1"/>
  <c r="GG27" i="8" s="1"/>
  <c r="GG28" i="8" s="1"/>
  <c r="GG29" i="8" s="1"/>
  <c r="GG30" i="8" s="1"/>
  <c r="GG31" i="8" s="1"/>
  <c r="GG32" i="8" s="1"/>
  <c r="GG33" i="8" s="1"/>
  <c r="GG34" i="8" s="1"/>
  <c r="GG35" i="8" s="1"/>
  <c r="GG36" i="8" s="1"/>
  <c r="GG37" i="8" s="1"/>
  <c r="GG38" i="8" s="1"/>
  <c r="GG39" i="8" s="1"/>
  <c r="GG40" i="8" s="1"/>
  <c r="GG41" i="8" s="1"/>
  <c r="GG42" i="8" s="1"/>
  <c r="GG43" i="8" s="1"/>
  <c r="GG44" i="8" s="1"/>
  <c r="GG45" i="8" s="1"/>
  <c r="GG46" i="8" s="1"/>
  <c r="GG47" i="8" s="1"/>
  <c r="GG48" i="8" s="1"/>
  <c r="GG49" i="8" s="1"/>
  <c r="GG50" i="8" s="1"/>
  <c r="GG51" i="8" s="1"/>
  <c r="GG52" i="8" s="1"/>
  <c r="GG53" i="8" s="1"/>
  <c r="GG54" i="8" s="1"/>
  <c r="GG55" i="8" s="1"/>
  <c r="GG56" i="8" s="1"/>
  <c r="GG57" i="8" s="1"/>
  <c r="GG58" i="8" s="1"/>
  <c r="GG59" i="8" s="1"/>
  <c r="GG60" i="8" s="1"/>
  <c r="GG61" i="8" s="1"/>
  <c r="GG62" i="8" s="1"/>
  <c r="GG63" i="8" s="1"/>
  <c r="GG64" i="8" s="1"/>
  <c r="GG65" i="8" s="1"/>
  <c r="GG66" i="8" s="1"/>
  <c r="GG67" i="8" s="1"/>
  <c r="GG68" i="8" s="1"/>
  <c r="GG69" i="8" s="1"/>
  <c r="GG70" i="8" s="1"/>
  <c r="GG71" i="8" s="1"/>
  <c r="GG72" i="8" s="1"/>
  <c r="GG73" i="8" s="1"/>
  <c r="GG74" i="8" s="1"/>
  <c r="GG75" i="8" s="1"/>
  <c r="GG76" i="8" s="1"/>
  <c r="GG77" i="8" s="1"/>
  <c r="GG78" i="8" s="1"/>
  <c r="GG79" i="8" s="1"/>
  <c r="GG80" i="8" s="1"/>
  <c r="GG81" i="8" s="1"/>
  <c r="GG82" i="8" s="1"/>
  <c r="GG83" i="8" s="1"/>
  <c r="GG84" i="8" s="1"/>
  <c r="GG85" i="8" s="1"/>
  <c r="GG86" i="8" s="1"/>
  <c r="GG87" i="8" s="1"/>
  <c r="GG88" i="8" s="1"/>
  <c r="GG89" i="8" s="1"/>
  <c r="GG90" i="8" s="1"/>
  <c r="GG91" i="8" s="1"/>
  <c r="GG92" i="8" s="1"/>
  <c r="GG93" i="8" s="1"/>
  <c r="GG94" i="8" s="1"/>
  <c r="GG95" i="8" s="1"/>
  <c r="GG96" i="8" s="1"/>
  <c r="GG97" i="8" s="1"/>
  <c r="GG98" i="8" s="1"/>
  <c r="GG99" i="8" s="1"/>
  <c r="GG100" i="8" s="1"/>
  <c r="GG101" i="8" s="1"/>
  <c r="GG102" i="8" s="1"/>
  <c r="GG103" i="8" s="1"/>
  <c r="GG104" i="8" s="1"/>
  <c r="GG105" i="8" s="1"/>
  <c r="GG106" i="8" s="1"/>
  <c r="GG107" i="8" s="1"/>
  <c r="GG108" i="8" s="1"/>
  <c r="GG109" i="8" s="1"/>
  <c r="GG110" i="8" s="1"/>
  <c r="GG111" i="8" s="1"/>
  <c r="GG112" i="8" s="1"/>
  <c r="GG113" i="8" s="1"/>
  <c r="GG114" i="8" s="1"/>
  <c r="GG115" i="8" s="1"/>
  <c r="GG116" i="8" s="1"/>
  <c r="GG117" i="8" s="1"/>
  <c r="GG118" i="8" s="1"/>
  <c r="GG119" i="8" s="1"/>
  <c r="GG120" i="8" s="1"/>
  <c r="GG121" i="8" s="1"/>
  <c r="GG122" i="8" s="1"/>
  <c r="GG123" i="8" s="1"/>
  <c r="GG124" i="8" s="1"/>
  <c r="GG125" i="8" s="1"/>
  <c r="GG126" i="8" s="1"/>
  <c r="GG127" i="8" s="1"/>
  <c r="GG128" i="8" s="1"/>
  <c r="GG129" i="8" s="1"/>
  <c r="GG130" i="8" s="1"/>
  <c r="GG131" i="8" s="1"/>
  <c r="GG132" i="8" s="1"/>
  <c r="GG133" i="8" s="1"/>
  <c r="GG134" i="8" s="1"/>
  <c r="GG135" i="8" s="1"/>
  <c r="GG136" i="8" s="1"/>
  <c r="GG137" i="8" s="1"/>
  <c r="GG138" i="8" s="1"/>
  <c r="GG139" i="8" s="1"/>
  <c r="GG140" i="8" s="1"/>
  <c r="GG141" i="8" s="1"/>
  <c r="GG142" i="8" s="1"/>
  <c r="GG143" i="8" s="1"/>
  <c r="GG144" i="8" s="1"/>
  <c r="GG145" i="8" s="1"/>
  <c r="GG146" i="8" s="1"/>
  <c r="GG147" i="8" s="1"/>
  <c r="GG148" i="8" s="1"/>
  <c r="GG149" i="8" s="1"/>
  <c r="GG150" i="8" s="1"/>
  <c r="GG151" i="8" s="1"/>
  <c r="GG152" i="8" s="1"/>
  <c r="GG153" i="8" s="1"/>
  <c r="GG154" i="8" s="1"/>
  <c r="GG155" i="8" s="1"/>
  <c r="GG156" i="8" s="1"/>
  <c r="GG157" i="8" s="1"/>
  <c r="GG158" i="8" s="1"/>
  <c r="GG159" i="8" s="1"/>
  <c r="GG160" i="8" s="1"/>
  <c r="GG161" i="8" s="1"/>
  <c r="GG162" i="8" s="1"/>
  <c r="BJ15" i="4"/>
  <c r="KG14" i="8" s="1"/>
  <c r="T15" i="4"/>
  <c r="HL13" i="8"/>
  <c r="HL14" i="8" s="1"/>
  <c r="HL15" i="8" s="1"/>
  <c r="HL16" i="8" s="1"/>
  <c r="HL17" i="8" s="1"/>
  <c r="HL18" i="8" s="1"/>
  <c r="HL19" i="8" s="1"/>
  <c r="HL20" i="8" s="1"/>
  <c r="HL21" i="8" s="1"/>
  <c r="HL22" i="8" s="1"/>
  <c r="HL23" i="8" s="1"/>
  <c r="HL24" i="8" s="1"/>
  <c r="HL25" i="8" s="1"/>
  <c r="HL26" i="8" s="1"/>
  <c r="HL27" i="8" s="1"/>
  <c r="HL28" i="8" s="1"/>
  <c r="HL29" i="8" s="1"/>
  <c r="HL30" i="8" s="1"/>
  <c r="HL31" i="8" s="1"/>
  <c r="HL32" i="8" s="1"/>
  <c r="HL33" i="8" s="1"/>
  <c r="HL34" i="8" s="1"/>
  <c r="HL35" i="8" s="1"/>
  <c r="HL36" i="8" s="1"/>
  <c r="HL37" i="8" s="1"/>
  <c r="HL38" i="8" s="1"/>
  <c r="HL39" i="8" s="1"/>
  <c r="HL40" i="8" s="1"/>
  <c r="HL41" i="8" s="1"/>
  <c r="HL42" i="8" s="1"/>
  <c r="HL43" i="8" s="1"/>
  <c r="HL44" i="8" s="1"/>
  <c r="HL45" i="8" s="1"/>
  <c r="HL46" i="8" s="1"/>
  <c r="HL47" i="8" s="1"/>
  <c r="HL48" i="8" s="1"/>
  <c r="HL49" i="8" s="1"/>
  <c r="HL50" i="8" s="1"/>
  <c r="HL51" i="8" s="1"/>
  <c r="HL52" i="8" s="1"/>
  <c r="HL53" i="8" s="1"/>
  <c r="HL54" i="8" s="1"/>
  <c r="HL55" i="8" s="1"/>
  <c r="HL56" i="8" s="1"/>
  <c r="HL57" i="8" s="1"/>
  <c r="HL58" i="8" s="1"/>
  <c r="HL59" i="8" s="1"/>
  <c r="HL60" i="8" s="1"/>
  <c r="HL61" i="8" s="1"/>
  <c r="HL62" i="8" s="1"/>
  <c r="HL63" i="8" s="1"/>
  <c r="HL64" i="8" s="1"/>
  <c r="HL65" i="8" s="1"/>
  <c r="HL66" i="8" s="1"/>
  <c r="HL67" i="8" s="1"/>
  <c r="HL68" i="8" s="1"/>
  <c r="HL69" i="8" s="1"/>
  <c r="HL70" i="8" s="1"/>
  <c r="HL71" i="8" s="1"/>
  <c r="HL72" i="8" s="1"/>
  <c r="HL73" i="8" s="1"/>
  <c r="HL74" i="8" s="1"/>
  <c r="HL75" i="8" s="1"/>
  <c r="HL76" i="8" s="1"/>
  <c r="HL77" i="8" s="1"/>
  <c r="HL78" i="8" s="1"/>
  <c r="HL79" i="8" s="1"/>
  <c r="HL80" i="8" s="1"/>
  <c r="HL81" i="8" s="1"/>
  <c r="HL82" i="8" s="1"/>
  <c r="HL83" i="8" s="1"/>
  <c r="HL84" i="8" s="1"/>
  <c r="HL85" i="8" s="1"/>
  <c r="HL86" i="8" s="1"/>
  <c r="HL87" i="8" s="1"/>
  <c r="HL88" i="8" s="1"/>
  <c r="HL89" i="8" s="1"/>
  <c r="HL90" i="8" s="1"/>
  <c r="HL91" i="8" s="1"/>
  <c r="HL92" i="8" s="1"/>
  <c r="HL93" i="8" s="1"/>
  <c r="HL94" i="8" s="1"/>
  <c r="HL95" i="8" s="1"/>
  <c r="HL96" i="8" s="1"/>
  <c r="HL97" i="8" s="1"/>
  <c r="HL98" i="8" s="1"/>
  <c r="HL99" i="8" s="1"/>
  <c r="HL100" i="8" s="1"/>
  <c r="HL101" i="8" s="1"/>
  <c r="HL102" i="8" s="1"/>
  <c r="HL103" i="8" s="1"/>
  <c r="HL104" i="8" s="1"/>
  <c r="HL105" i="8" s="1"/>
  <c r="HL106" i="8" s="1"/>
  <c r="HL107" i="8" s="1"/>
  <c r="HL108" i="8" s="1"/>
  <c r="HL109" i="8" s="1"/>
  <c r="HL110" i="8" s="1"/>
  <c r="HL111" i="8" s="1"/>
  <c r="HL112" i="8" s="1"/>
  <c r="HL113" i="8" s="1"/>
  <c r="HL114" i="8" s="1"/>
  <c r="HL115" i="8" s="1"/>
  <c r="HL116" i="8" s="1"/>
  <c r="HL117" i="8" s="1"/>
  <c r="HL118" i="8" s="1"/>
  <c r="HL119" i="8" s="1"/>
  <c r="HL120" i="8" s="1"/>
  <c r="HL121" i="8" s="1"/>
  <c r="HL122" i="8" s="1"/>
  <c r="HL123" i="8" s="1"/>
  <c r="HL124" i="8" s="1"/>
  <c r="HL125" i="8" s="1"/>
  <c r="HL126" i="8" s="1"/>
  <c r="HL127" i="8" s="1"/>
  <c r="HL128" i="8" s="1"/>
  <c r="HL129" i="8" s="1"/>
  <c r="HL130" i="8" s="1"/>
  <c r="HL131" i="8" s="1"/>
  <c r="HL132" i="8" s="1"/>
  <c r="HL133" i="8" s="1"/>
  <c r="HL134" i="8" s="1"/>
  <c r="HL135" i="8" s="1"/>
  <c r="HL136" i="8" s="1"/>
  <c r="HL137" i="8" s="1"/>
  <c r="HL138" i="8" s="1"/>
  <c r="HL139" i="8" s="1"/>
  <c r="HL140" i="8" s="1"/>
  <c r="HL141" i="8" s="1"/>
  <c r="HL142" i="8" s="1"/>
  <c r="HL143" i="8" s="1"/>
  <c r="HL144" i="8" s="1"/>
  <c r="HL145" i="8" s="1"/>
  <c r="HL146" i="8" s="1"/>
  <c r="HL147" i="8" s="1"/>
  <c r="HL148" i="8" s="1"/>
  <c r="HL149" i="8" s="1"/>
  <c r="HL150" i="8" s="1"/>
  <c r="HL151" i="8" s="1"/>
  <c r="HL152" i="8" s="1"/>
  <c r="HL153" i="8" s="1"/>
  <c r="HL154" i="8" s="1"/>
  <c r="HL155" i="8" s="1"/>
  <c r="HL156" i="8" s="1"/>
  <c r="HL157" i="8" s="1"/>
  <c r="HL158" i="8" s="1"/>
  <c r="HL159" i="8" s="1"/>
  <c r="HL160" i="8" s="1"/>
  <c r="HL161" i="8" s="1"/>
  <c r="HL162" i="8" s="1"/>
  <c r="EK75" i="7"/>
  <c r="EK76" i="7" s="1"/>
  <c r="EK77" i="7" s="1"/>
  <c r="GF13" i="8"/>
  <c r="GF14" i="8" s="1"/>
  <c r="GF15" i="8" s="1"/>
  <c r="GF16" i="8" s="1"/>
  <c r="GF17" i="8" s="1"/>
  <c r="GF18" i="8" s="1"/>
  <c r="GF19" i="8" s="1"/>
  <c r="GF20" i="8" s="1"/>
  <c r="GF21" i="8" s="1"/>
  <c r="GF22" i="8" s="1"/>
  <c r="GF23" i="8" s="1"/>
  <c r="GF24" i="8" s="1"/>
  <c r="GF25" i="8" s="1"/>
  <c r="GF26" i="8" s="1"/>
  <c r="GF27" i="8" s="1"/>
  <c r="GF28" i="8" s="1"/>
  <c r="GF29" i="8" s="1"/>
  <c r="GF30" i="8" s="1"/>
  <c r="GF31" i="8" s="1"/>
  <c r="GF32" i="8" s="1"/>
  <c r="GF33" i="8" s="1"/>
  <c r="GF34" i="8" s="1"/>
  <c r="GF35" i="8" s="1"/>
  <c r="GF36" i="8" s="1"/>
  <c r="GF37" i="8" s="1"/>
  <c r="GF38" i="8" s="1"/>
  <c r="GF39" i="8" s="1"/>
  <c r="GF40" i="8" s="1"/>
  <c r="GF41" i="8" s="1"/>
  <c r="GF42" i="8" s="1"/>
  <c r="GF43" i="8" s="1"/>
  <c r="GF44" i="8" s="1"/>
  <c r="GF45" i="8" s="1"/>
  <c r="GF46" i="8" s="1"/>
  <c r="GF47" i="8" s="1"/>
  <c r="GF48" i="8" s="1"/>
  <c r="GF49" i="8" s="1"/>
  <c r="GF50" i="8" s="1"/>
  <c r="GF51" i="8" s="1"/>
  <c r="GF52" i="8" s="1"/>
  <c r="GF53" i="8" s="1"/>
  <c r="GF54" i="8" s="1"/>
  <c r="GF55" i="8" s="1"/>
  <c r="GF56" i="8" s="1"/>
  <c r="GF57" i="8" s="1"/>
  <c r="GF58" i="8" s="1"/>
  <c r="GF59" i="8" s="1"/>
  <c r="GF60" i="8" s="1"/>
  <c r="GF61" i="8" s="1"/>
  <c r="GF62" i="8" s="1"/>
  <c r="GF63" i="8" s="1"/>
  <c r="GF64" i="8" s="1"/>
  <c r="GF65" i="8" s="1"/>
  <c r="GF66" i="8" s="1"/>
  <c r="GF67" i="8" s="1"/>
  <c r="GF68" i="8" s="1"/>
  <c r="GF69" i="8" s="1"/>
  <c r="GF70" i="8" s="1"/>
  <c r="GF71" i="8" s="1"/>
  <c r="GF72" i="8" s="1"/>
  <c r="GF73" i="8" s="1"/>
  <c r="GF74" i="8" s="1"/>
  <c r="GF75" i="8" s="1"/>
  <c r="GF76" i="8" s="1"/>
  <c r="GF77" i="8" s="1"/>
  <c r="GF78" i="8" s="1"/>
  <c r="GF79" i="8" s="1"/>
  <c r="GF80" i="8" s="1"/>
  <c r="GF81" i="8" s="1"/>
  <c r="GF82" i="8" s="1"/>
  <c r="GF83" i="8" s="1"/>
  <c r="GF84" i="8" s="1"/>
  <c r="GF85" i="8" s="1"/>
  <c r="GF86" i="8" s="1"/>
  <c r="GF87" i="8" s="1"/>
  <c r="GF88" i="8" s="1"/>
  <c r="GF89" i="8" s="1"/>
  <c r="GF90" i="8" s="1"/>
  <c r="GF91" i="8" s="1"/>
  <c r="GF92" i="8" s="1"/>
  <c r="GF93" i="8" s="1"/>
  <c r="GF94" i="8" s="1"/>
  <c r="GF95" i="8" s="1"/>
  <c r="GF96" i="8" s="1"/>
  <c r="GF97" i="8" s="1"/>
  <c r="GF98" i="8" s="1"/>
  <c r="GF99" i="8" s="1"/>
  <c r="GF100" i="8" s="1"/>
  <c r="GF101" i="8" s="1"/>
  <c r="GF102" i="8" s="1"/>
  <c r="GF103" i="8" s="1"/>
  <c r="GF104" i="8" s="1"/>
  <c r="GF105" i="8" s="1"/>
  <c r="GF106" i="8" s="1"/>
  <c r="GF107" i="8" s="1"/>
  <c r="GF108" i="8" s="1"/>
  <c r="GF109" i="8" s="1"/>
  <c r="GF110" i="8" s="1"/>
  <c r="GF111" i="8" s="1"/>
  <c r="GF112" i="8" s="1"/>
  <c r="GF113" i="8" s="1"/>
  <c r="GF114" i="8" s="1"/>
  <c r="GF115" i="8" s="1"/>
  <c r="GF116" i="8" s="1"/>
  <c r="GF117" i="8" s="1"/>
  <c r="GF118" i="8" s="1"/>
  <c r="GF119" i="8" s="1"/>
  <c r="GF120" i="8" s="1"/>
  <c r="GF121" i="8" s="1"/>
  <c r="GF122" i="8" s="1"/>
  <c r="GF123" i="8" s="1"/>
  <c r="GF124" i="8" s="1"/>
  <c r="GF125" i="8" s="1"/>
  <c r="GF126" i="8" s="1"/>
  <c r="GF127" i="8" s="1"/>
  <c r="GF128" i="8" s="1"/>
  <c r="GF129" i="8" s="1"/>
  <c r="GF130" i="8" s="1"/>
  <c r="GF131" i="8" s="1"/>
  <c r="GF132" i="8" s="1"/>
  <c r="GF133" i="8" s="1"/>
  <c r="GF134" i="8" s="1"/>
  <c r="GF135" i="8" s="1"/>
  <c r="GF136" i="8" s="1"/>
  <c r="GF137" i="8" s="1"/>
  <c r="GF138" i="8" s="1"/>
  <c r="GF139" i="8" s="1"/>
  <c r="GF140" i="8" s="1"/>
  <c r="GF141" i="8" s="1"/>
  <c r="GF142" i="8" s="1"/>
  <c r="GF143" i="8" s="1"/>
  <c r="GF144" i="8" s="1"/>
  <c r="GF145" i="8" s="1"/>
  <c r="GF146" i="8" s="1"/>
  <c r="GF147" i="8" s="1"/>
  <c r="GF148" i="8" s="1"/>
  <c r="GF149" i="8" s="1"/>
  <c r="GF150" i="8" s="1"/>
  <c r="GF151" i="8" s="1"/>
  <c r="GF152" i="8" s="1"/>
  <c r="GF153" i="8" s="1"/>
  <c r="GF154" i="8" s="1"/>
  <c r="GF155" i="8" s="1"/>
  <c r="GF156" i="8" s="1"/>
  <c r="GF157" i="8" s="1"/>
  <c r="GF158" i="8" s="1"/>
  <c r="GF159" i="8" s="1"/>
  <c r="GF160" i="8" s="1"/>
  <c r="GF161" i="8" s="1"/>
  <c r="GF162" i="8" s="1"/>
  <c r="KN13" i="8"/>
  <c r="KN14" i="8" s="1"/>
  <c r="KN15" i="8" s="1"/>
  <c r="JK14" i="8"/>
  <c r="JK15" i="8" s="1"/>
  <c r="BD15" i="4"/>
  <c r="BD16" i="4" s="1"/>
  <c r="AO78" i="5"/>
  <c r="GL77" i="7" s="1"/>
  <c r="II77" i="7"/>
  <c r="IH77" i="7"/>
  <c r="H78" i="5"/>
  <c r="AF77" i="7" s="1"/>
  <c r="AW79" i="5"/>
  <c r="ID77" i="7"/>
  <c r="AS12" i="7"/>
  <c r="AT11" i="7"/>
  <c r="Z11" i="8"/>
  <c r="Y12" i="8"/>
  <c r="DB11" i="8"/>
  <c r="DA12" i="8"/>
  <c r="GW12" i="7"/>
  <c r="GX11" i="7"/>
  <c r="GM13" i="8"/>
  <c r="GN12" i="8"/>
  <c r="BN11" i="8"/>
  <c r="BM12" i="8"/>
  <c r="BC12" i="8"/>
  <c r="BD11" i="8"/>
  <c r="EL75" i="7"/>
  <c r="EL76" i="7" s="1"/>
  <c r="EL77" i="7" s="1"/>
  <c r="AD79" i="5"/>
  <c r="AE79" i="5" s="1"/>
  <c r="BW12" i="7"/>
  <c r="BX11" i="7"/>
  <c r="IB11" i="8"/>
  <c r="IA12" i="8"/>
  <c r="DK12" i="8"/>
  <c r="DL11" i="8"/>
  <c r="AI12" i="7"/>
  <c r="AJ11" i="7"/>
  <c r="CJ76" i="7"/>
  <c r="AX78" i="5"/>
  <c r="HW77" i="7" s="1"/>
  <c r="EE12" i="7"/>
  <c r="EF11" i="7"/>
  <c r="CT75" i="7"/>
  <c r="CT76" i="7" s="1"/>
  <c r="I76" i="7"/>
  <c r="Z78" i="5"/>
  <c r="AA77" i="5"/>
  <c r="GD12" i="8"/>
  <c r="GC13" i="8"/>
  <c r="BQ78" i="5"/>
  <c r="BR78" i="5" s="1"/>
  <c r="LP77" i="7" s="1"/>
  <c r="FS13" i="8"/>
  <c r="FT12" i="8"/>
  <c r="CW75" i="7"/>
  <c r="JY12" i="7"/>
  <c r="JZ11" i="7"/>
  <c r="IL11" i="8"/>
  <c r="IK12" i="8"/>
  <c r="BO78" i="5"/>
  <c r="CL76" i="7"/>
  <c r="EN75" i="7"/>
  <c r="EN76" i="7" s="1"/>
  <c r="EN77" i="7" s="1"/>
  <c r="LW12" i="7"/>
  <c r="LX11" i="7"/>
  <c r="DU13" i="8"/>
  <c r="DV12" i="8"/>
  <c r="DF76" i="7"/>
  <c r="IE77" i="7"/>
  <c r="HO76" i="7"/>
  <c r="LT75" i="7"/>
  <c r="LT76" i="7" s="1"/>
  <c r="CQ12" i="7"/>
  <c r="CR11" i="7"/>
  <c r="FR76" i="7"/>
  <c r="IX76" i="7"/>
  <c r="CZ75" i="7"/>
  <c r="CZ76" i="7" s="1"/>
  <c r="JW76" i="7"/>
  <c r="LV75" i="7"/>
  <c r="LV76" i="7" s="1"/>
  <c r="EM75" i="7"/>
  <c r="EM76" i="7" s="1"/>
  <c r="EM77" i="7" s="1"/>
  <c r="IJ77" i="7"/>
  <c r="HD77" i="7"/>
  <c r="HU76" i="7"/>
  <c r="BP77" i="5"/>
  <c r="BP78" i="5" s="1"/>
  <c r="LI75" i="7"/>
  <c r="LI76" i="7" s="1"/>
  <c r="LI77" i="7" s="1"/>
  <c r="LK75" i="7"/>
  <c r="LF75" i="7"/>
  <c r="LG75" i="7"/>
  <c r="LL75" i="7"/>
  <c r="AP76" i="7"/>
  <c r="CP76" i="7"/>
  <c r="JC76" i="7"/>
  <c r="BC78" i="5"/>
  <c r="IA12" i="7"/>
  <c r="IB11" i="7"/>
  <c r="JS76" i="7"/>
  <c r="U78" i="5"/>
  <c r="P77" i="5"/>
  <c r="EO12" i="7"/>
  <c r="EP11" i="7"/>
  <c r="HG12" i="7"/>
  <c r="HH11" i="7"/>
  <c r="FS12" i="7"/>
  <c r="FT11" i="7"/>
  <c r="FJ11" i="8"/>
  <c r="FI12" i="8"/>
  <c r="DA12" i="7"/>
  <c r="DB11" i="7"/>
  <c r="AH79" i="5"/>
  <c r="AQ77" i="5"/>
  <c r="IU13" i="8"/>
  <c r="IV12" i="8"/>
  <c r="FE76" i="7"/>
  <c r="FE77" i="7" s="1"/>
  <c r="AK78" i="5"/>
  <c r="FN77" i="7" s="1"/>
  <c r="FL76" i="7"/>
  <c r="FL77" i="7" s="1"/>
  <c r="FO76" i="7"/>
  <c r="FP76" i="7"/>
  <c r="BK78" i="5"/>
  <c r="EO13" i="8"/>
  <c r="EP12" i="8"/>
  <c r="FQ76" i="7"/>
  <c r="FQ77" i="7" s="1"/>
  <c r="HH12" i="8"/>
  <c r="HG13" i="8"/>
  <c r="AI12" i="8"/>
  <c r="AJ11" i="8"/>
  <c r="KS12" i="7"/>
  <c r="KT11" i="7"/>
  <c r="K14" i="8"/>
  <c r="EH75" i="7"/>
  <c r="EH76" i="7" s="1"/>
  <c r="EH77" i="7" s="1"/>
  <c r="JE12" i="8"/>
  <c r="JF11" i="8"/>
  <c r="V76" i="7"/>
  <c r="BJ78" i="5"/>
  <c r="KC77" i="7" s="1"/>
  <c r="KD76" i="7"/>
  <c r="KG76" i="7"/>
  <c r="HQ12" i="7"/>
  <c r="HR11" i="7"/>
  <c r="JO12" i="8"/>
  <c r="JP11" i="8"/>
  <c r="LU75" i="7"/>
  <c r="LU76" i="7" s="1"/>
  <c r="FI12" i="7"/>
  <c r="FJ11" i="7"/>
  <c r="JU76" i="7"/>
  <c r="KE76" i="7"/>
  <c r="KE77" i="7" s="1"/>
  <c r="AW75" i="7"/>
  <c r="DU12" i="7"/>
  <c r="DV11" i="7"/>
  <c r="HB77" i="7"/>
  <c r="KH76" i="7"/>
  <c r="KH77" i="7" s="1"/>
  <c r="HX76" i="7"/>
  <c r="DE76" i="7"/>
  <c r="DG76" i="7"/>
  <c r="AM78" i="5"/>
  <c r="LH75" i="7"/>
  <c r="EW75" i="7"/>
  <c r="EW76" i="7" s="1"/>
  <c r="W78" i="5"/>
  <c r="AC77" i="5"/>
  <c r="AT78" i="5"/>
  <c r="KS12" i="8"/>
  <c r="KT11" i="8"/>
  <c r="GC12" i="7"/>
  <c r="GD11" i="7"/>
  <c r="LW12" i="8"/>
  <c r="LX11" i="8"/>
  <c r="JO12" i="7"/>
  <c r="JP11" i="7"/>
  <c r="BM12" i="7"/>
  <c r="BN11" i="7"/>
  <c r="CG12" i="7"/>
  <c r="CH11" i="7"/>
  <c r="CV75" i="7"/>
  <c r="EJ75" i="7"/>
  <c r="EJ76" i="7" s="1"/>
  <c r="EJ77" i="7" s="1"/>
  <c r="BC12" i="7"/>
  <c r="BD11" i="7"/>
  <c r="H76" i="7"/>
  <c r="P11" i="8"/>
  <c r="O12" i="8"/>
  <c r="LD11" i="8"/>
  <c r="LC12" i="8"/>
  <c r="LS75" i="7"/>
  <c r="LS76" i="7" s="1"/>
  <c r="L17" i="2"/>
  <c r="M17" i="2"/>
  <c r="BE17" i="4" s="1"/>
  <c r="J18" i="2"/>
  <c r="K17" i="2"/>
  <c r="FH76" i="7"/>
  <c r="F78" i="5"/>
  <c r="X77" i="7" s="1"/>
  <c r="R77" i="5"/>
  <c r="CA76" i="7" s="1"/>
  <c r="CN76" i="7"/>
  <c r="N76" i="7"/>
  <c r="AQ76" i="7"/>
  <c r="EI75" i="7"/>
  <c r="EI76" i="7" s="1"/>
  <c r="EI77" i="7" s="1"/>
  <c r="BM78" i="5"/>
  <c r="BN78" i="5" s="1"/>
  <c r="DK12" i="7"/>
  <c r="DL11" i="7"/>
  <c r="K76" i="7"/>
  <c r="CO76" i="7"/>
  <c r="L77" i="5"/>
  <c r="L78" i="5" s="1"/>
  <c r="BA78" i="5"/>
  <c r="AU78" i="5"/>
  <c r="HP77" i="7" s="1"/>
  <c r="DJ76" i="7"/>
  <c r="LC12" i="7"/>
  <c r="LD11" i="7"/>
  <c r="Y12" i="7"/>
  <c r="Z11" i="7"/>
  <c r="GH77" i="7"/>
  <c r="FM76" i="7"/>
  <c r="FM77" i="7" s="1"/>
  <c r="BE78" i="5"/>
  <c r="BF78" i="5" s="1"/>
  <c r="GW13" i="8"/>
  <c r="GX12" i="8"/>
  <c r="HJ76" i="7"/>
  <c r="KW75" i="7"/>
  <c r="KW76" i="7" s="1"/>
  <c r="AP79" i="5"/>
  <c r="EY12" i="7"/>
  <c r="EZ11" i="7"/>
  <c r="V77" i="5"/>
  <c r="CX76" i="7" s="1"/>
  <c r="CY75" i="7"/>
  <c r="AT11" i="8"/>
  <c r="AS12" i="8"/>
  <c r="CQ12" i="8"/>
  <c r="CR11" i="8"/>
  <c r="KI12" i="7"/>
  <c r="KJ11" i="7"/>
  <c r="S78" i="5"/>
  <c r="LB75" i="7"/>
  <c r="LB76" i="7" s="1"/>
  <c r="IU12" i="7"/>
  <c r="IV11" i="7"/>
  <c r="KJ12" i="8"/>
  <c r="KI13" i="8"/>
  <c r="O12" i="7"/>
  <c r="P11" i="7"/>
  <c r="EX75" i="7"/>
  <c r="EX76" i="7" s="1"/>
  <c r="KF76" i="7"/>
  <c r="T76" i="7"/>
  <c r="KV75" i="7"/>
  <c r="KV76" i="7" s="1"/>
  <c r="HV76" i="7"/>
  <c r="HV77" i="7" s="1"/>
  <c r="LM12" i="7"/>
  <c r="LN11" i="7"/>
  <c r="LN11" i="8"/>
  <c r="LM12" i="8"/>
  <c r="D80" i="2"/>
  <c r="E79" i="2"/>
  <c r="G79" i="5" s="1"/>
  <c r="F79" i="2"/>
  <c r="AF79" i="5" s="1"/>
  <c r="G79" i="2"/>
  <c r="BI79" i="5" s="1"/>
  <c r="IG77" i="7"/>
  <c r="GM12" i="7"/>
  <c r="GN11" i="7"/>
  <c r="DD76" i="7"/>
  <c r="EE12" i="8"/>
  <c r="EF11" i="8"/>
  <c r="E263" i="2"/>
  <c r="F263" i="2"/>
  <c r="G263" i="2"/>
  <c r="D264" i="2"/>
  <c r="IK12" i="7"/>
  <c r="IL11" i="7"/>
  <c r="AI78" i="5"/>
  <c r="FD77" i="7" s="1"/>
  <c r="EY13" i="8"/>
  <c r="EZ12" i="8"/>
  <c r="FF76" i="7"/>
  <c r="JY12" i="8"/>
  <c r="JZ11" i="8"/>
  <c r="IF77" i="7"/>
  <c r="S76" i="7"/>
  <c r="S77" i="7" s="1"/>
  <c r="J76" i="7"/>
  <c r="HY76" i="7"/>
  <c r="HY77" i="7" s="1"/>
  <c r="LR75" i="7"/>
  <c r="LR76" i="7" s="1"/>
  <c r="HR12" i="8"/>
  <c r="HQ13" i="8"/>
  <c r="CM76" i="7"/>
  <c r="CK76" i="7"/>
  <c r="AR79" i="5"/>
  <c r="AS79" i="5" s="1"/>
  <c r="JE12" i="7"/>
  <c r="JF11" i="7"/>
  <c r="CG12" i="8"/>
  <c r="CH11" i="8"/>
  <c r="BD78" i="5"/>
  <c r="JB77" i="7" s="1"/>
  <c r="AB79" i="5"/>
  <c r="M78" i="5"/>
  <c r="N77" i="5"/>
  <c r="DI76" i="7"/>
  <c r="M76" i="7"/>
  <c r="HE77" i="7"/>
  <c r="JT76" i="7"/>
  <c r="KB76" i="7"/>
  <c r="KB77" i="7" s="1"/>
  <c r="AB77" i="7"/>
  <c r="BX11" i="8"/>
  <c r="BW12" i="8"/>
  <c r="L76" i="7"/>
  <c r="BG78" i="5"/>
  <c r="BG79" i="5" s="1"/>
  <c r="AG78" i="5"/>
  <c r="EU77" i="7" s="1"/>
  <c r="AZ75" i="7"/>
  <c r="M14" i="8"/>
  <c r="DJ27" i="8"/>
  <c r="DH22" i="8"/>
  <c r="GL19" i="8"/>
  <c r="D16" i="4"/>
  <c r="N15" i="8" s="1"/>
  <c r="HF77" i="7" l="1"/>
  <c r="IT15" i="8"/>
  <c r="LS14" i="8"/>
  <c r="LS15" i="8" s="1"/>
  <c r="BA17" i="4"/>
  <c r="J78" i="5"/>
  <c r="AO77" i="7" s="1"/>
  <c r="AL76" i="7"/>
  <c r="AL77" i="7" s="1"/>
  <c r="AM76" i="7"/>
  <c r="AM77" i="7" s="1"/>
  <c r="HV14" i="8"/>
  <c r="HV15" i="8" s="1"/>
  <c r="H15" i="8"/>
  <c r="HU14" i="8"/>
  <c r="HU15" i="8" s="1"/>
  <c r="HX14" i="8"/>
  <c r="HX15" i="8" s="1"/>
  <c r="BI17" i="4"/>
  <c r="H77" i="7"/>
  <c r="J77" i="7"/>
  <c r="IX14" i="8"/>
  <c r="IX15" i="8" s="1"/>
  <c r="IY77" i="7"/>
  <c r="AG77" i="7"/>
  <c r="LF15" i="8"/>
  <c r="M77" i="7"/>
  <c r="LR77" i="7"/>
  <c r="R77" i="7"/>
  <c r="HT77" i="7"/>
  <c r="L77" i="7"/>
  <c r="AD77" i="7"/>
  <c r="FG77" i="7"/>
  <c r="FZ77" i="7"/>
  <c r="HU77" i="7"/>
  <c r="AN79" i="5"/>
  <c r="KM14" i="8"/>
  <c r="KM15" i="8" s="1"/>
  <c r="IZ14" i="8"/>
  <c r="IZ15" i="8" s="1"/>
  <c r="LU14" i="8"/>
  <c r="LU15" i="8" s="1"/>
  <c r="LU16" i="8" s="1"/>
  <c r="IJ15" i="8"/>
  <c r="HZ14" i="8"/>
  <c r="HZ15" i="8" s="1"/>
  <c r="BM17" i="4"/>
  <c r="AW17" i="4"/>
  <c r="BQ17" i="4"/>
  <c r="AN77" i="7"/>
  <c r="BR17" i="4"/>
  <c r="IF15" i="8"/>
  <c r="IG15" i="8"/>
  <c r="HW14" i="8"/>
  <c r="HW15" i="8" s="1"/>
  <c r="LQ14" i="8"/>
  <c r="LQ15" i="8" s="1"/>
  <c r="BF17" i="4"/>
  <c r="JI16" i="8" s="1"/>
  <c r="IN15" i="8"/>
  <c r="IS15" i="8"/>
  <c r="AR76" i="7"/>
  <c r="AR77" i="7" s="1"/>
  <c r="AP77" i="7"/>
  <c r="LT77" i="7"/>
  <c r="LR14" i="8"/>
  <c r="LR15" i="8" s="1"/>
  <c r="LR16" i="8" s="1"/>
  <c r="BB17" i="4"/>
  <c r="IQ16" i="8" s="1"/>
  <c r="BO17" i="4"/>
  <c r="IH15" i="8"/>
  <c r="HT14" i="8"/>
  <c r="HT15" i="8" s="1"/>
  <c r="HM77" i="7"/>
  <c r="LV14" i="8"/>
  <c r="LV15" i="8" s="1"/>
  <c r="JJ16" i="8"/>
  <c r="EX77" i="7"/>
  <c r="HJ77" i="7"/>
  <c r="K77" i="7"/>
  <c r="JA14" i="8"/>
  <c r="JA15" i="8" s="1"/>
  <c r="JX14" i="8"/>
  <c r="JX15" i="8" s="1"/>
  <c r="HL77" i="7"/>
  <c r="LT14" i="8"/>
  <c r="LT15" i="8" s="1"/>
  <c r="AX17" i="4"/>
  <c r="IP15" i="8"/>
  <c r="AY17" i="4"/>
  <c r="AZ17" i="4" s="1"/>
  <c r="ID15" i="8"/>
  <c r="JM15" i="8"/>
  <c r="BC17" i="4"/>
  <c r="HN77" i="7"/>
  <c r="N77" i="7"/>
  <c r="I77" i="7"/>
  <c r="LP14" i="8"/>
  <c r="LP15" i="8" s="1"/>
  <c r="BG17" i="4"/>
  <c r="BH17" i="4" s="1"/>
  <c r="IE15" i="8"/>
  <c r="JL15" i="8"/>
  <c r="IO15" i="8"/>
  <c r="IO16" i="8" s="1"/>
  <c r="BK17" i="4"/>
  <c r="T16" i="4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CK14" i="8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P14" i="8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L14" i="8"/>
  <c r="FY77" i="7"/>
  <c r="JC77" i="7"/>
  <c r="EV77" i="7"/>
  <c r="CJ14" i="8"/>
  <c r="LU77" i="7"/>
  <c r="LG76" i="7"/>
  <c r="LG77" i="7" s="1"/>
  <c r="AY76" i="7"/>
  <c r="AY77" i="7" s="1"/>
  <c r="CN14" i="8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LQ77" i="7"/>
  <c r="BB76" i="7"/>
  <c r="BB77" i="7" s="1"/>
  <c r="AC77" i="7"/>
  <c r="CM14" i="8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LI14" i="8"/>
  <c r="JD14" i="8"/>
  <c r="JD15" i="8" s="1"/>
  <c r="KO14" i="8"/>
  <c r="KO15" i="8" s="1"/>
  <c r="AE77" i="7"/>
  <c r="T77" i="7"/>
  <c r="LH76" i="7"/>
  <c r="LH77" i="7" s="1"/>
  <c r="JW14" i="8"/>
  <c r="JW15" i="8" s="1"/>
  <c r="KE14" i="8"/>
  <c r="KD14" i="8"/>
  <c r="KB14" i="8"/>
  <c r="JB14" i="8"/>
  <c r="JB15" i="8" s="1"/>
  <c r="LS77" i="7"/>
  <c r="JS14" i="8"/>
  <c r="JS15" i="8" s="1"/>
  <c r="JR14" i="8"/>
  <c r="JR15" i="8" s="1"/>
  <c r="BP16" i="4"/>
  <c r="LG14" i="8"/>
  <c r="LG15" i="8" s="1"/>
  <c r="IY14" i="8"/>
  <c r="IY15" i="8" s="1"/>
  <c r="LH14" i="8"/>
  <c r="LH15" i="8" s="1"/>
  <c r="BJ16" i="4"/>
  <c r="BJ17" i="4" s="1"/>
  <c r="KH14" i="8"/>
  <c r="KF14" i="8"/>
  <c r="AZ76" i="7"/>
  <c r="AZ77" i="7" s="1"/>
  <c r="JJ77" i="7"/>
  <c r="GB77" i="7"/>
  <c r="HX77" i="7"/>
  <c r="KD77" i="7"/>
  <c r="LJ14" i="8"/>
  <c r="LJ15" i="8" s="1"/>
  <c r="JC14" i="8"/>
  <c r="JC15" i="8" s="1"/>
  <c r="JU14" i="8"/>
  <c r="JU15" i="8" s="1"/>
  <c r="KC14" i="8"/>
  <c r="CO14" i="8"/>
  <c r="KP14" i="8"/>
  <c r="KP15" i="8" s="1"/>
  <c r="BN16" i="4"/>
  <c r="BN17" i="4" s="1"/>
  <c r="KY14" i="8"/>
  <c r="KY15" i="8" s="1"/>
  <c r="KY16" i="8" s="1"/>
  <c r="KV14" i="8"/>
  <c r="KV15" i="8" s="1"/>
  <c r="KV16" i="8" s="1"/>
  <c r="LA14" i="8"/>
  <c r="KX14" i="8"/>
  <c r="LB14" i="8"/>
  <c r="KZ14" i="8"/>
  <c r="KW14" i="8"/>
  <c r="JT14" i="8"/>
  <c r="JT15" i="8" s="1"/>
  <c r="KQ14" i="8"/>
  <c r="KQ15" i="8" s="1"/>
  <c r="KL14" i="8"/>
  <c r="KL15" i="8" s="1"/>
  <c r="HC78" i="7"/>
  <c r="GZ78" i="7"/>
  <c r="HA78" i="7"/>
  <c r="HF78" i="7"/>
  <c r="BI80" i="5"/>
  <c r="LA77" i="7"/>
  <c r="KZ77" i="7"/>
  <c r="KX77" i="7"/>
  <c r="KY77" i="7"/>
  <c r="HR13" i="8"/>
  <c r="HQ14" i="8"/>
  <c r="LC13" i="7"/>
  <c r="LD12" i="7"/>
  <c r="LD12" i="8"/>
  <c r="LC13" i="8"/>
  <c r="BC13" i="7"/>
  <c r="BD12" i="7"/>
  <c r="LW13" i="8"/>
  <c r="LX12" i="8"/>
  <c r="AC78" i="5"/>
  <c r="AC79" i="5" s="1"/>
  <c r="EC76" i="7"/>
  <c r="EC77" i="7" s="1"/>
  <c r="EC78" i="7" s="1"/>
  <c r="ED76" i="7"/>
  <c r="ED77" i="7" s="1"/>
  <c r="ED78" i="7" s="1"/>
  <c r="DZ76" i="7"/>
  <c r="DZ77" i="7" s="1"/>
  <c r="DZ78" i="7" s="1"/>
  <c r="JE13" i="8"/>
  <c r="JF12" i="8"/>
  <c r="HG13" i="7"/>
  <c r="HH12" i="7"/>
  <c r="IA13" i="7"/>
  <c r="IB12" i="7"/>
  <c r="Q79" i="5"/>
  <c r="CJ77" i="7"/>
  <c r="GM14" i="8"/>
  <c r="GN13" i="8"/>
  <c r="EY14" i="8"/>
  <c r="EZ13" i="8"/>
  <c r="LM13" i="7"/>
  <c r="LN12" i="7"/>
  <c r="S79" i="5"/>
  <c r="S80" i="5" s="1"/>
  <c r="KW77" i="7"/>
  <c r="CG13" i="7"/>
  <c r="CH12" i="7"/>
  <c r="EH78" i="7"/>
  <c r="HG14" i="8"/>
  <c r="HH13" i="8"/>
  <c r="FP77" i="7"/>
  <c r="K79" i="5"/>
  <c r="K80" i="5" s="1"/>
  <c r="AH80" i="5"/>
  <c r="BC79" i="5"/>
  <c r="LF76" i="7"/>
  <c r="LF77" i="7" s="1"/>
  <c r="EM78" i="7"/>
  <c r="FX77" i="7"/>
  <c r="JY13" i="7"/>
  <c r="JZ12" i="7"/>
  <c r="CF76" i="7"/>
  <c r="J15" i="8"/>
  <c r="BA76" i="7"/>
  <c r="BA77" i="7" s="1"/>
  <c r="L18" i="2"/>
  <c r="J19" i="2"/>
  <c r="K18" i="2"/>
  <c r="M18" i="2"/>
  <c r="BE18" i="4" s="1"/>
  <c r="AI13" i="8"/>
  <c r="AJ12" i="8"/>
  <c r="FS13" i="7"/>
  <c r="FT12" i="7"/>
  <c r="CQ13" i="7"/>
  <c r="CR12" i="7"/>
  <c r="LW13" i="7"/>
  <c r="LX12" i="7"/>
  <c r="GC14" i="8"/>
  <c r="GD13" i="8"/>
  <c r="Y13" i="8"/>
  <c r="Z12" i="8"/>
  <c r="GI77" i="7"/>
  <c r="T78" i="5"/>
  <c r="CK77" i="7" s="1"/>
  <c r="W79" i="5"/>
  <c r="JL77" i="7"/>
  <c r="HQ13" i="7"/>
  <c r="HR12" i="7"/>
  <c r="AG79" i="5"/>
  <c r="EU78" i="7" s="1"/>
  <c r="BD79" i="5"/>
  <c r="JB78" i="7" s="1"/>
  <c r="EA76" i="7"/>
  <c r="EA77" i="7" s="1"/>
  <c r="EA78" i="7" s="1"/>
  <c r="AI79" i="5"/>
  <c r="FD78" i="7" s="1"/>
  <c r="EE13" i="8"/>
  <c r="EF12" i="8"/>
  <c r="AT12" i="8"/>
  <c r="AS13" i="8"/>
  <c r="JH77" i="7"/>
  <c r="DK13" i="7"/>
  <c r="DL12" i="7"/>
  <c r="ER77" i="7"/>
  <c r="EJ78" i="7"/>
  <c r="JD77" i="7"/>
  <c r="EW77" i="7"/>
  <c r="GK77" i="7"/>
  <c r="LJ76" i="7"/>
  <c r="LJ77" i="7" s="1"/>
  <c r="KG77" i="7"/>
  <c r="K15" i="8"/>
  <c r="FO77" i="7"/>
  <c r="EO13" i="7"/>
  <c r="EP12" i="7"/>
  <c r="GF77" i="7"/>
  <c r="GF78" i="7" s="1"/>
  <c r="LK76" i="7"/>
  <c r="LK77" i="7" s="1"/>
  <c r="LV77" i="7"/>
  <c r="HO77" i="7"/>
  <c r="EN78" i="7"/>
  <c r="CW76" i="7"/>
  <c r="JN77" i="7"/>
  <c r="AI13" i="7"/>
  <c r="AJ12" i="7"/>
  <c r="CU76" i="7"/>
  <c r="LB77" i="7"/>
  <c r="HE78" i="7"/>
  <c r="O13" i="8"/>
  <c r="P12" i="8"/>
  <c r="BA79" i="5"/>
  <c r="BA80" i="5" s="1"/>
  <c r="BB78" i="5"/>
  <c r="BM13" i="7"/>
  <c r="BN12" i="7"/>
  <c r="HB78" i="7"/>
  <c r="JI77" i="7"/>
  <c r="BD12" i="8"/>
  <c r="BC13" i="8"/>
  <c r="CG13" i="8"/>
  <c r="CH12" i="8"/>
  <c r="EV78" i="7"/>
  <c r="BM79" i="5"/>
  <c r="U79" i="5"/>
  <c r="FT13" i="8"/>
  <c r="FS14" i="8"/>
  <c r="FV77" i="7"/>
  <c r="DK13" i="8"/>
  <c r="DL12" i="8"/>
  <c r="GW13" i="7"/>
  <c r="GX12" i="7"/>
  <c r="BW13" i="8"/>
  <c r="BX12" i="8"/>
  <c r="AL79" i="5"/>
  <c r="FF77" i="7"/>
  <c r="G264" i="2"/>
  <c r="F264" i="2"/>
  <c r="E264" i="2"/>
  <c r="D265" i="2"/>
  <c r="GM13" i="7"/>
  <c r="GN12" i="7"/>
  <c r="LM13" i="8"/>
  <c r="LN12" i="8"/>
  <c r="KV77" i="7"/>
  <c r="KI13" i="7"/>
  <c r="KJ12" i="7"/>
  <c r="AY79" i="5"/>
  <c r="Y13" i="7"/>
  <c r="Z12" i="7"/>
  <c r="AJ79" i="5"/>
  <c r="CV76" i="7"/>
  <c r="JO13" i="7"/>
  <c r="JP12" i="7"/>
  <c r="GA77" i="7"/>
  <c r="EP13" i="8"/>
  <c r="EO14" i="8"/>
  <c r="E79" i="5"/>
  <c r="F79" i="5" s="1"/>
  <c r="CE76" i="7"/>
  <c r="FI13" i="8"/>
  <c r="FJ12" i="8"/>
  <c r="IX77" i="7"/>
  <c r="IX78" i="7" s="1"/>
  <c r="IZ77" i="7"/>
  <c r="IZ78" i="7" s="1"/>
  <c r="AA78" i="5"/>
  <c r="DO76" i="7"/>
  <c r="DN76" i="7"/>
  <c r="DT76" i="7"/>
  <c r="DR76" i="7"/>
  <c r="DQ76" i="7"/>
  <c r="DS76" i="7"/>
  <c r="DP76" i="7"/>
  <c r="BN12" i="8"/>
  <c r="BM13" i="8"/>
  <c r="X78" i="5"/>
  <c r="DJ77" i="7" s="1"/>
  <c r="W77" i="7"/>
  <c r="DD77" i="7"/>
  <c r="O13" i="7"/>
  <c r="P12" i="7"/>
  <c r="CN77" i="7"/>
  <c r="P78" i="5"/>
  <c r="BV76" i="7"/>
  <c r="BR76" i="7"/>
  <c r="BR77" i="7" s="1"/>
  <c r="BP76" i="7"/>
  <c r="BS76" i="7"/>
  <c r="BS77" i="7" s="1"/>
  <c r="BU76" i="7"/>
  <c r="BU77" i="7" s="1"/>
  <c r="BT76" i="7"/>
  <c r="AO79" i="5"/>
  <c r="GL78" i="7" s="1"/>
  <c r="GG77" i="7"/>
  <c r="IK13" i="7"/>
  <c r="IL12" i="7"/>
  <c r="GC13" i="7"/>
  <c r="GD12" i="7"/>
  <c r="FI13" i="7"/>
  <c r="FJ12" i="7"/>
  <c r="AK79" i="5"/>
  <c r="AX76" i="7"/>
  <c r="AX77" i="7" s="1"/>
  <c r="DF77" i="7"/>
  <c r="BO79" i="5"/>
  <c r="BP79" i="5" s="1"/>
  <c r="C79" i="5"/>
  <c r="N78" i="5"/>
  <c r="BJ76" i="7"/>
  <c r="BL76" i="7"/>
  <c r="BH76" i="7"/>
  <c r="BG76" i="7"/>
  <c r="BK76" i="7"/>
  <c r="BI76" i="7"/>
  <c r="BF76" i="7"/>
  <c r="JE13" i="7"/>
  <c r="JF12" i="7"/>
  <c r="FW77" i="7"/>
  <c r="I15" i="8"/>
  <c r="CY76" i="7"/>
  <c r="DY76" i="7"/>
  <c r="DY77" i="7" s="1"/>
  <c r="DY78" i="7" s="1"/>
  <c r="GW14" i="8"/>
  <c r="GX13" i="8"/>
  <c r="BQ76" i="7"/>
  <c r="BQ77" i="7" s="1"/>
  <c r="EI78" i="7"/>
  <c r="FH77" i="7"/>
  <c r="O79" i="5"/>
  <c r="O80" i="5" s="1"/>
  <c r="KT12" i="8"/>
  <c r="KS13" i="8"/>
  <c r="DU13" i="7"/>
  <c r="DV12" i="7"/>
  <c r="V77" i="7"/>
  <c r="KS13" i="7"/>
  <c r="KT12" i="7"/>
  <c r="DX76" i="7"/>
  <c r="DX77" i="7" s="1"/>
  <c r="DX78" i="7" s="1"/>
  <c r="JM77" i="7"/>
  <c r="AQ78" i="5"/>
  <c r="AQ79" i="5" s="1"/>
  <c r="GR76" i="7"/>
  <c r="GP76" i="7"/>
  <c r="GS76" i="7"/>
  <c r="GU76" i="7"/>
  <c r="GV76" i="7"/>
  <c r="GT76" i="7"/>
  <c r="GQ76" i="7"/>
  <c r="EB76" i="7"/>
  <c r="EB77" i="7" s="1"/>
  <c r="EB78" i="7" s="1"/>
  <c r="HD78" i="7"/>
  <c r="FR77" i="7"/>
  <c r="DV13" i="8"/>
  <c r="DU14" i="8"/>
  <c r="IK13" i="8"/>
  <c r="IL12" i="8"/>
  <c r="BQ79" i="5"/>
  <c r="BQ80" i="5" s="1"/>
  <c r="Z79" i="5"/>
  <c r="EE13" i="7"/>
  <c r="EF12" i="7"/>
  <c r="ET77" i="7"/>
  <c r="FC77" i="7"/>
  <c r="DB12" i="8"/>
  <c r="DA13" i="8"/>
  <c r="H79" i="5"/>
  <c r="AH77" i="7"/>
  <c r="FB77" i="7"/>
  <c r="CR12" i="8"/>
  <c r="CQ13" i="8"/>
  <c r="EY13" i="7"/>
  <c r="EZ12" i="7"/>
  <c r="BH78" i="5"/>
  <c r="JS77" i="7" s="1"/>
  <c r="DA13" i="7"/>
  <c r="DB12" i="7"/>
  <c r="JC78" i="7"/>
  <c r="BW13" i="7"/>
  <c r="BX12" i="7"/>
  <c r="AS13" i="7"/>
  <c r="AT12" i="7"/>
  <c r="JY13" i="8"/>
  <c r="JZ12" i="8"/>
  <c r="D81" i="2"/>
  <c r="G80" i="2"/>
  <c r="AW80" i="5" s="1"/>
  <c r="E80" i="2"/>
  <c r="G80" i="5" s="1"/>
  <c r="F80" i="2"/>
  <c r="AF80" i="5" s="1"/>
  <c r="KJ13" i="8"/>
  <c r="KI14" i="8"/>
  <c r="EK78" i="7"/>
  <c r="L79" i="5"/>
  <c r="L80" i="5" s="1"/>
  <c r="R78" i="5"/>
  <c r="CB76" i="7"/>
  <c r="BZ76" i="7"/>
  <c r="CC76" i="7"/>
  <c r="CD76" i="7"/>
  <c r="AM79" i="5"/>
  <c r="BJ79" i="5"/>
  <c r="KH78" i="7" s="1"/>
  <c r="IU14" i="8"/>
  <c r="IV13" i="8"/>
  <c r="JK77" i="7"/>
  <c r="AD80" i="5"/>
  <c r="M79" i="5"/>
  <c r="GJ77" i="7"/>
  <c r="ES77" i="7"/>
  <c r="ES78" i="7" s="1"/>
  <c r="KF77" i="7"/>
  <c r="IU13" i="7"/>
  <c r="IV12" i="7"/>
  <c r="V78" i="5"/>
  <c r="V79" i="5" s="1"/>
  <c r="BE79" i="5"/>
  <c r="BF79" i="5" s="1"/>
  <c r="JJ78" i="7" s="1"/>
  <c r="AV76" i="7"/>
  <c r="AV77" i="7" s="1"/>
  <c r="AT79" i="5"/>
  <c r="AT80" i="5" s="1"/>
  <c r="AW76" i="7"/>
  <c r="AW77" i="7" s="1"/>
  <c r="JO13" i="8"/>
  <c r="JP12" i="8"/>
  <c r="BK79" i="5"/>
  <c r="BL78" i="5"/>
  <c r="LL76" i="7"/>
  <c r="LL77" i="7" s="1"/>
  <c r="I79" i="5"/>
  <c r="U77" i="7"/>
  <c r="AX79" i="5"/>
  <c r="HU78" i="7" s="1"/>
  <c r="IB12" i="8"/>
  <c r="IA13" i="8"/>
  <c r="EL78" i="7"/>
  <c r="HK77" i="7"/>
  <c r="JA77" i="7"/>
  <c r="L15" i="8"/>
  <c r="M15" i="8"/>
  <c r="DH23" i="8"/>
  <c r="DJ28" i="8"/>
  <c r="GL20" i="8"/>
  <c r="D17" i="4"/>
  <c r="N16" i="8" s="1"/>
  <c r="JV16" i="8" l="1"/>
  <c r="II16" i="8"/>
  <c r="X78" i="7"/>
  <c r="S78" i="7"/>
  <c r="T78" i="7"/>
  <c r="AV78" i="7"/>
  <c r="AV79" i="7" s="1"/>
  <c r="M80" i="5"/>
  <c r="V78" i="7"/>
  <c r="AJ80" i="5"/>
  <c r="AL80" i="5"/>
  <c r="BG80" i="5"/>
  <c r="W80" i="5"/>
  <c r="KZ15" i="8"/>
  <c r="KZ16" i="8" s="1"/>
  <c r="CO15" i="8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BP17" i="4"/>
  <c r="BP18" i="4" s="1"/>
  <c r="JW16" i="8"/>
  <c r="CJ15" i="8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BK18" i="4"/>
  <c r="IP16" i="8"/>
  <c r="JN16" i="8"/>
  <c r="IN16" i="8"/>
  <c r="IJ16" i="8"/>
  <c r="BI18" i="4"/>
  <c r="BA18" i="4"/>
  <c r="W78" i="7"/>
  <c r="AK80" i="5"/>
  <c r="JR16" i="8"/>
  <c r="AX18" i="4"/>
  <c r="JJ17" i="8"/>
  <c r="HX16" i="8"/>
  <c r="FB78" i="7"/>
  <c r="JW77" i="7"/>
  <c r="KX15" i="8"/>
  <c r="KX16" i="8" s="1"/>
  <c r="JU16" i="8"/>
  <c r="JS16" i="8"/>
  <c r="JL16" i="8"/>
  <c r="JL17" i="8" s="1"/>
  <c r="LT16" i="8"/>
  <c r="LV16" i="8"/>
  <c r="LQ16" i="8"/>
  <c r="HU16" i="8"/>
  <c r="IT16" i="8"/>
  <c r="U78" i="7"/>
  <c r="AM80" i="5"/>
  <c r="KW15" i="8"/>
  <c r="KW16" i="8" s="1"/>
  <c r="LG16" i="8"/>
  <c r="LG17" i="8" s="1"/>
  <c r="BR79" i="5"/>
  <c r="BR80" i="5" s="1"/>
  <c r="ER78" i="7"/>
  <c r="BF18" i="4"/>
  <c r="JI17" i="8" s="1"/>
  <c r="LF16" i="8"/>
  <c r="LF17" i="8" s="1"/>
  <c r="LS16" i="8"/>
  <c r="R79" i="5"/>
  <c r="Z80" i="5"/>
  <c r="Z81" i="5" s="1"/>
  <c r="DE77" i="7"/>
  <c r="DG77" i="7"/>
  <c r="BM80" i="5"/>
  <c r="LA15" i="8"/>
  <c r="LA16" i="8" s="1"/>
  <c r="JC16" i="8"/>
  <c r="JC17" i="8" s="1"/>
  <c r="KH15" i="8"/>
  <c r="KH16" i="8" s="1"/>
  <c r="LL15" i="8"/>
  <c r="LL16" i="8" s="1"/>
  <c r="LL17" i="8" s="1"/>
  <c r="IE16" i="8"/>
  <c r="AQ77" i="7"/>
  <c r="JK16" i="8"/>
  <c r="JK17" i="8" s="1"/>
  <c r="IR16" i="8"/>
  <c r="H16" i="8"/>
  <c r="JH78" i="7"/>
  <c r="KE78" i="7"/>
  <c r="BJ18" i="4"/>
  <c r="KO16" i="8"/>
  <c r="CL15" i="8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HY16" i="8"/>
  <c r="HY17" i="8" s="1"/>
  <c r="BC18" i="4"/>
  <c r="JX16" i="8"/>
  <c r="HT16" i="8"/>
  <c r="BD17" i="4"/>
  <c r="BD18" i="4" s="1"/>
  <c r="BL17" i="4"/>
  <c r="KL16" i="8" s="1"/>
  <c r="BQ18" i="4"/>
  <c r="IZ16" i="8"/>
  <c r="IZ17" i="8" s="1"/>
  <c r="HV16" i="8"/>
  <c r="HV17" i="8" s="1"/>
  <c r="KQ16" i="8"/>
  <c r="JD16" i="8"/>
  <c r="JD17" i="8" s="1"/>
  <c r="CP137" i="8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BG18" i="4"/>
  <c r="BH18" i="4" s="1"/>
  <c r="JM16" i="8"/>
  <c r="JM17" i="8" s="1"/>
  <c r="IH16" i="8"/>
  <c r="HW16" i="8"/>
  <c r="HW17" i="8" s="1"/>
  <c r="AW18" i="4"/>
  <c r="KM16" i="8"/>
  <c r="JT16" i="8"/>
  <c r="BN18" i="4"/>
  <c r="KV17" i="8" s="1"/>
  <c r="LP16" i="8"/>
  <c r="ID16" i="8"/>
  <c r="BO18" i="4"/>
  <c r="IG16" i="8"/>
  <c r="BM18" i="4"/>
  <c r="AY18" i="4"/>
  <c r="AZ18" i="4" s="1"/>
  <c r="BB18" i="4"/>
  <c r="IQ17" i="8" s="1"/>
  <c r="IS16" i="8"/>
  <c r="IF16" i="8"/>
  <c r="HZ16" i="8"/>
  <c r="HZ17" i="8" s="1"/>
  <c r="JH16" i="8"/>
  <c r="JM78" i="7"/>
  <c r="GI78" i="7"/>
  <c r="JA78" i="7"/>
  <c r="CM77" i="7"/>
  <c r="ET78" i="7"/>
  <c r="GG78" i="7"/>
  <c r="DO77" i="7"/>
  <c r="GH78" i="7"/>
  <c r="JD78" i="7"/>
  <c r="KF15" i="8"/>
  <c r="KF16" i="8" s="1"/>
  <c r="KB15" i="8"/>
  <c r="KB16" i="8" s="1"/>
  <c r="KD15" i="8"/>
  <c r="KD16" i="8" s="1"/>
  <c r="KD17" i="8" s="1"/>
  <c r="LI15" i="8"/>
  <c r="LI16" i="8" s="1"/>
  <c r="LI17" i="8" s="1"/>
  <c r="KE15" i="8"/>
  <c r="KE16" i="8" s="1"/>
  <c r="GV77" i="7"/>
  <c r="GV78" i="7" s="1"/>
  <c r="BA78" i="7"/>
  <c r="BA79" i="7" s="1"/>
  <c r="JT77" i="7"/>
  <c r="LK15" i="8"/>
  <c r="LK16" i="8" s="1"/>
  <c r="LK17" i="8" s="1"/>
  <c r="KG78" i="7"/>
  <c r="DR77" i="7"/>
  <c r="EX78" i="7"/>
  <c r="CO77" i="7"/>
  <c r="GJ78" i="7"/>
  <c r="FC78" i="7"/>
  <c r="FH78" i="7"/>
  <c r="BV77" i="7"/>
  <c r="FF78" i="7"/>
  <c r="EW78" i="7"/>
  <c r="LB15" i="8"/>
  <c r="LB16" i="8" s="1"/>
  <c r="KC15" i="8"/>
  <c r="KC16" i="8" s="1"/>
  <c r="KG15" i="8"/>
  <c r="KG16" i="8" s="1"/>
  <c r="KG17" i="8" s="1"/>
  <c r="LH78" i="7"/>
  <c r="LG78" i="7"/>
  <c r="LI78" i="7"/>
  <c r="HV78" i="7"/>
  <c r="LW14" i="7"/>
  <c r="LX13" i="7"/>
  <c r="BN79" i="5"/>
  <c r="BN80" i="5" s="1"/>
  <c r="BL79" i="5"/>
  <c r="KM77" i="7"/>
  <c r="KL77" i="7"/>
  <c r="KN77" i="7"/>
  <c r="KR77" i="7"/>
  <c r="KO77" i="7"/>
  <c r="KQ77" i="7"/>
  <c r="KP77" i="7"/>
  <c r="IU15" i="8"/>
  <c r="IV14" i="8"/>
  <c r="EY14" i="7"/>
  <c r="EZ13" i="7"/>
  <c r="GQ77" i="7"/>
  <c r="GQ78" i="7" s="1"/>
  <c r="KS14" i="8"/>
  <c r="KT13" i="8"/>
  <c r="DT77" i="7"/>
  <c r="GA78" i="7"/>
  <c r="GA79" i="7" s="1"/>
  <c r="DK14" i="8"/>
  <c r="DL13" i="8"/>
  <c r="LV78" i="7"/>
  <c r="LV79" i="7" s="1"/>
  <c r="LJ78" i="7"/>
  <c r="DK14" i="7"/>
  <c r="DL13" i="7"/>
  <c r="EF13" i="8"/>
  <c r="EE14" i="8"/>
  <c r="HQ14" i="7"/>
  <c r="HR13" i="7"/>
  <c r="AZ78" i="7"/>
  <c r="AZ79" i="7" s="1"/>
  <c r="AB80" i="5"/>
  <c r="JY14" i="7"/>
  <c r="JZ13" i="7"/>
  <c r="FY78" i="7"/>
  <c r="FY79" i="7" s="1"/>
  <c r="Q80" i="5"/>
  <c r="LW14" i="8"/>
  <c r="LX13" i="8"/>
  <c r="AP80" i="5"/>
  <c r="R80" i="5"/>
  <c r="D82" i="2"/>
  <c r="E81" i="2"/>
  <c r="G81" i="5" s="1"/>
  <c r="F81" i="2"/>
  <c r="AH81" i="5" s="1"/>
  <c r="G81" i="2"/>
  <c r="AW81" i="5" s="1"/>
  <c r="BW14" i="7"/>
  <c r="BX13" i="7"/>
  <c r="H80" i="5"/>
  <c r="EB79" i="7"/>
  <c r="AQ80" i="5"/>
  <c r="BH77" i="7"/>
  <c r="LM14" i="8"/>
  <c r="LN13" i="8"/>
  <c r="LB78" i="7"/>
  <c r="LB79" i="7" s="1"/>
  <c r="AI14" i="8"/>
  <c r="AJ13" i="8"/>
  <c r="CG14" i="7"/>
  <c r="CH13" i="7"/>
  <c r="LC14" i="7"/>
  <c r="LD13" i="7"/>
  <c r="IA14" i="8"/>
  <c r="IB13" i="8"/>
  <c r="BQ81" i="5"/>
  <c r="BR81" i="5" s="1"/>
  <c r="GW15" i="8"/>
  <c r="GX14" i="8"/>
  <c r="BL77" i="7"/>
  <c r="CP77" i="7"/>
  <c r="AF78" i="7"/>
  <c r="BK80" i="5"/>
  <c r="BK81" i="5" s="1"/>
  <c r="BE80" i="5"/>
  <c r="BE81" i="5" s="1"/>
  <c r="BJ80" i="5"/>
  <c r="JY14" i="8"/>
  <c r="JZ13" i="8"/>
  <c r="KC78" i="7"/>
  <c r="DA14" i="8"/>
  <c r="DB13" i="8"/>
  <c r="GT77" i="7"/>
  <c r="GT78" i="7" s="1"/>
  <c r="DX79" i="7"/>
  <c r="BJ77" i="7"/>
  <c r="AX78" i="7"/>
  <c r="AX79" i="7" s="1"/>
  <c r="IK14" i="7"/>
  <c r="IL13" i="7"/>
  <c r="BP77" i="7"/>
  <c r="BP78" i="7" s="1"/>
  <c r="BP79" i="7" s="1"/>
  <c r="X79" i="5"/>
  <c r="X80" i="5" s="1"/>
  <c r="X81" i="5" s="1"/>
  <c r="DH77" i="7"/>
  <c r="DN77" i="7"/>
  <c r="LU78" i="7"/>
  <c r="LU79" i="7" s="1"/>
  <c r="Y14" i="7"/>
  <c r="Z13" i="7"/>
  <c r="GM14" i="7"/>
  <c r="GN13" i="7"/>
  <c r="DI77" i="7"/>
  <c r="DI78" i="7" s="1"/>
  <c r="DI79" i="7" s="1"/>
  <c r="DI80" i="7" s="1"/>
  <c r="FV78" i="7"/>
  <c r="FV79" i="7" s="1"/>
  <c r="FL78" i="7"/>
  <c r="FL79" i="7" s="1"/>
  <c r="CU77" i="7"/>
  <c r="CU78" i="7" s="1"/>
  <c r="LK78" i="7"/>
  <c r="GK78" i="7"/>
  <c r="AU79" i="5"/>
  <c r="HK78" i="7" s="1"/>
  <c r="AI80" i="5"/>
  <c r="JL78" i="7"/>
  <c r="CQ14" i="7"/>
  <c r="CR13" i="7"/>
  <c r="FX78" i="7"/>
  <c r="FX79" i="7" s="1"/>
  <c r="FP78" i="7"/>
  <c r="KW78" i="7"/>
  <c r="KW79" i="7" s="1"/>
  <c r="AY78" i="7"/>
  <c r="AY79" i="7" s="1"/>
  <c r="JE14" i="8"/>
  <c r="JF13" i="8"/>
  <c r="HQ15" i="8"/>
  <c r="HR14" i="8"/>
  <c r="AX80" i="5"/>
  <c r="CR13" i="8"/>
  <c r="CQ14" i="8"/>
  <c r="O81" i="5"/>
  <c r="JE14" i="7"/>
  <c r="JF13" i="7"/>
  <c r="E265" i="2"/>
  <c r="F265" i="2"/>
  <c r="G265" i="2"/>
  <c r="D266" i="2"/>
  <c r="AE78" i="7"/>
  <c r="AE79" i="7" s="1"/>
  <c r="LP78" i="7"/>
  <c r="LP79" i="7" s="1"/>
  <c r="CD77" i="7"/>
  <c r="CD78" i="7" s="1"/>
  <c r="DA14" i="7"/>
  <c r="DB13" i="7"/>
  <c r="KS14" i="7"/>
  <c r="KT13" i="7"/>
  <c r="N79" i="5"/>
  <c r="N80" i="5" s="1"/>
  <c r="AY80" i="5"/>
  <c r="AY81" i="5" s="1"/>
  <c r="AZ79" i="5"/>
  <c r="CG14" i="8"/>
  <c r="CH13" i="8"/>
  <c r="W81" i="5"/>
  <c r="LT78" i="7"/>
  <c r="LT79" i="7" s="1"/>
  <c r="BC14" i="7"/>
  <c r="BD13" i="7"/>
  <c r="DU15" i="8"/>
  <c r="DV14" i="8"/>
  <c r="HW78" i="7"/>
  <c r="HW79" i="7" s="1"/>
  <c r="BC14" i="8"/>
  <c r="BD13" i="8"/>
  <c r="LR78" i="7"/>
  <c r="LR79" i="7" s="1"/>
  <c r="Z13" i="8"/>
  <c r="Y14" i="8"/>
  <c r="HG15" i="8"/>
  <c r="HH14" i="8"/>
  <c r="BI81" i="5"/>
  <c r="I80" i="5"/>
  <c r="I81" i="5" s="1"/>
  <c r="J79" i="5"/>
  <c r="IU14" i="7"/>
  <c r="IV13" i="7"/>
  <c r="CC77" i="7"/>
  <c r="CC78" i="7" s="1"/>
  <c r="FQ78" i="7"/>
  <c r="FQ79" i="7" s="1"/>
  <c r="GS77" i="7"/>
  <c r="GS78" i="7" s="1"/>
  <c r="BI77" i="7"/>
  <c r="C80" i="5"/>
  <c r="C81" i="5" s="1"/>
  <c r="D79" i="5"/>
  <c r="FI14" i="7"/>
  <c r="FJ13" i="7"/>
  <c r="P79" i="5"/>
  <c r="P80" i="5" s="1"/>
  <c r="AD78" i="7"/>
  <c r="DP77" i="7"/>
  <c r="CE77" i="7"/>
  <c r="CE78" i="7" s="1"/>
  <c r="JO14" i="7"/>
  <c r="JP13" i="7"/>
  <c r="KI14" i="7"/>
  <c r="KJ13" i="7"/>
  <c r="AN80" i="5"/>
  <c r="CZ77" i="7"/>
  <c r="CZ78" i="7" s="1"/>
  <c r="BM14" i="7"/>
  <c r="BN13" i="7"/>
  <c r="O14" i="8"/>
  <c r="P13" i="8"/>
  <c r="JN78" i="7"/>
  <c r="EO14" i="7"/>
  <c r="EP13" i="7"/>
  <c r="AT13" i="8"/>
  <c r="AS14" i="8"/>
  <c r="FS14" i="7"/>
  <c r="FT13" i="7"/>
  <c r="CF77" i="7"/>
  <c r="CF78" i="7" s="1"/>
  <c r="LF78" i="7"/>
  <c r="LM14" i="7"/>
  <c r="LN13" i="7"/>
  <c r="CX77" i="7"/>
  <c r="CX78" i="7" s="1"/>
  <c r="KJ14" i="8"/>
  <c r="KI15" i="8"/>
  <c r="IL13" i="8"/>
  <c r="IK14" i="8"/>
  <c r="CY77" i="7"/>
  <c r="CY78" i="7" s="1"/>
  <c r="BN13" i="8"/>
  <c r="BM14" i="8"/>
  <c r="BG81" i="5"/>
  <c r="S81" i="5"/>
  <c r="GU77" i="7"/>
  <c r="GU78" i="7" s="1"/>
  <c r="BF77" i="7"/>
  <c r="BF78" i="7" s="1"/>
  <c r="BF79" i="7" s="1"/>
  <c r="BV78" i="7"/>
  <c r="BV79" i="7" s="1"/>
  <c r="FJ13" i="8"/>
  <c r="FI14" i="8"/>
  <c r="BX13" i="8"/>
  <c r="BW14" i="8"/>
  <c r="T79" i="5"/>
  <c r="T80" i="5" s="1"/>
  <c r="T81" i="5" s="1"/>
  <c r="J20" i="2"/>
  <c r="L19" i="2"/>
  <c r="M19" i="2"/>
  <c r="BE19" i="4" s="1"/>
  <c r="K19" i="2"/>
  <c r="IA14" i="7"/>
  <c r="IB13" i="7"/>
  <c r="LD13" i="8"/>
  <c r="LC14" i="8"/>
  <c r="KY78" i="7"/>
  <c r="KY79" i="7" s="1"/>
  <c r="AW78" i="7"/>
  <c r="AW79" i="7" s="1"/>
  <c r="AR80" i="5"/>
  <c r="HX78" i="7"/>
  <c r="HX79" i="7" s="1"/>
  <c r="KF78" i="7"/>
  <c r="BZ77" i="7"/>
  <c r="BZ78" i="7" s="1"/>
  <c r="AS14" i="7"/>
  <c r="AT13" i="7"/>
  <c r="BH79" i="5"/>
  <c r="BH80" i="5" s="1"/>
  <c r="BH81" i="5" s="1"/>
  <c r="JX77" i="7"/>
  <c r="JV77" i="7"/>
  <c r="JR77" i="7"/>
  <c r="FR78" i="7"/>
  <c r="GP77" i="7"/>
  <c r="GP78" i="7" s="1"/>
  <c r="GP79" i="7" s="1"/>
  <c r="I16" i="8"/>
  <c r="BK77" i="7"/>
  <c r="CT77" i="7"/>
  <c r="CT78" i="7" s="1"/>
  <c r="AO80" i="5"/>
  <c r="KD78" i="7"/>
  <c r="DS77" i="7"/>
  <c r="AG78" i="7"/>
  <c r="E80" i="5"/>
  <c r="E81" i="5" s="1"/>
  <c r="CV77" i="7"/>
  <c r="CV78" i="7" s="1"/>
  <c r="KV78" i="7"/>
  <c r="KV79" i="7" s="1"/>
  <c r="U80" i="5"/>
  <c r="U81" i="5" s="1"/>
  <c r="JI78" i="7"/>
  <c r="HZ78" i="7"/>
  <c r="HZ79" i="7" s="1"/>
  <c r="AE80" i="5"/>
  <c r="CW77" i="7"/>
  <c r="CW78" i="7" s="1"/>
  <c r="FO78" i="7"/>
  <c r="FO79" i="7" s="1"/>
  <c r="LQ78" i="7"/>
  <c r="LQ79" i="7" s="1"/>
  <c r="FG78" i="7"/>
  <c r="FG79" i="7" s="1"/>
  <c r="GC15" i="8"/>
  <c r="GD14" i="8"/>
  <c r="FE78" i="7"/>
  <c r="HT78" i="7"/>
  <c r="HT79" i="7" s="1"/>
  <c r="BC80" i="5"/>
  <c r="BC81" i="5" s="1"/>
  <c r="JU77" i="7"/>
  <c r="GM15" i="8"/>
  <c r="GN14" i="8"/>
  <c r="HG14" i="7"/>
  <c r="HH13" i="7"/>
  <c r="KZ78" i="7"/>
  <c r="KZ79" i="7" s="1"/>
  <c r="FN78" i="7"/>
  <c r="M81" i="5"/>
  <c r="HY78" i="7"/>
  <c r="HY79" i="7" s="1"/>
  <c r="O14" i="7"/>
  <c r="P13" i="7"/>
  <c r="FS15" i="8"/>
  <c r="FT14" i="8"/>
  <c r="JO14" i="8"/>
  <c r="JP13" i="8"/>
  <c r="AB78" i="7"/>
  <c r="AA79" i="5"/>
  <c r="AA80" i="5" s="1"/>
  <c r="AI14" i="7"/>
  <c r="AJ13" i="7"/>
  <c r="J16" i="8"/>
  <c r="LL78" i="7"/>
  <c r="AT81" i="5"/>
  <c r="JK78" i="7"/>
  <c r="CB77" i="7"/>
  <c r="CB78" i="7" s="1"/>
  <c r="LS78" i="7"/>
  <c r="LS79" i="7" s="1"/>
  <c r="AH78" i="7"/>
  <c r="AH79" i="7" s="1"/>
  <c r="EE14" i="7"/>
  <c r="EF13" i="7"/>
  <c r="GR77" i="7"/>
  <c r="GR78" i="7" s="1"/>
  <c r="DU14" i="7"/>
  <c r="DV13" i="7"/>
  <c r="BQ78" i="7"/>
  <c r="BQ79" i="7" s="1"/>
  <c r="FW78" i="7"/>
  <c r="FW79" i="7" s="1"/>
  <c r="BG77" i="7"/>
  <c r="BO80" i="5"/>
  <c r="BO81" i="5" s="1"/>
  <c r="GC14" i="7"/>
  <c r="GD13" i="7"/>
  <c r="BT77" i="7"/>
  <c r="KB78" i="7"/>
  <c r="DQ77" i="7"/>
  <c r="EO15" i="8"/>
  <c r="EP14" i="8"/>
  <c r="F80" i="5"/>
  <c r="F81" i="5" s="1"/>
  <c r="GW14" i="7"/>
  <c r="GX13" i="7"/>
  <c r="GB78" i="7"/>
  <c r="GB79" i="7" s="1"/>
  <c r="CL77" i="7"/>
  <c r="BB79" i="5"/>
  <c r="BB80" i="5" s="1"/>
  <c r="IS77" i="7"/>
  <c r="IN77" i="7"/>
  <c r="IP77" i="7"/>
  <c r="IO77" i="7"/>
  <c r="IT77" i="7"/>
  <c r="IQ77" i="7"/>
  <c r="IR77" i="7"/>
  <c r="K16" i="8"/>
  <c r="R78" i="7"/>
  <c r="AG80" i="5"/>
  <c r="FD79" i="7"/>
  <c r="FM78" i="7"/>
  <c r="AC78" i="7"/>
  <c r="EY15" i="8"/>
  <c r="EZ14" i="8"/>
  <c r="IY78" i="7"/>
  <c r="BB78" i="7"/>
  <c r="BB79" i="7" s="1"/>
  <c r="AC80" i="5"/>
  <c r="ED79" i="7" s="1"/>
  <c r="LA78" i="7"/>
  <c r="LA79" i="7" s="1"/>
  <c r="CA77" i="7"/>
  <c r="CA78" i="7" s="1"/>
  <c r="FZ78" i="7"/>
  <c r="FZ79" i="7" s="1"/>
  <c r="M16" i="8"/>
  <c r="L16" i="8"/>
  <c r="DJ29" i="8"/>
  <c r="DH24" i="8"/>
  <c r="GL21" i="8"/>
  <c r="D18" i="4"/>
  <c r="N17" i="8" s="1"/>
  <c r="BH19" i="4" l="1"/>
  <c r="JH79" i="7"/>
  <c r="JH80" i="7" s="1"/>
  <c r="AI81" i="5"/>
  <c r="IG17" i="8"/>
  <c r="BD19" i="4"/>
  <c r="IZ18" i="8" s="1"/>
  <c r="IT17" i="8"/>
  <c r="IT18" i="8" s="1"/>
  <c r="KX17" i="8"/>
  <c r="IP17" i="8"/>
  <c r="IP18" i="8" s="1"/>
  <c r="FM79" i="7"/>
  <c r="IO78" i="7"/>
  <c r="IO79" i="7" s="1"/>
  <c r="GR79" i="7"/>
  <c r="FN79" i="7"/>
  <c r="FR79" i="7"/>
  <c r="AN81" i="5"/>
  <c r="BF80" i="5"/>
  <c r="BF81" i="5" s="1"/>
  <c r="BM81" i="5"/>
  <c r="JH17" i="8"/>
  <c r="BO19" i="4"/>
  <c r="AW19" i="4"/>
  <c r="AW20" i="4" s="1"/>
  <c r="LH16" i="8"/>
  <c r="LH17" i="8" s="1"/>
  <c r="HT17" i="8"/>
  <c r="LJ16" i="8"/>
  <c r="LJ17" i="8" s="1"/>
  <c r="IO17" i="8"/>
  <c r="HU17" i="8"/>
  <c r="KP16" i="8"/>
  <c r="BK19" i="4"/>
  <c r="II17" i="8"/>
  <c r="J17" i="8"/>
  <c r="AE81" i="5"/>
  <c r="ID17" i="8"/>
  <c r="JX17" i="8"/>
  <c r="IE17" i="8"/>
  <c r="JV78" i="7"/>
  <c r="JV79" i="7" s="1"/>
  <c r="JV80" i="7" s="1"/>
  <c r="JN79" i="7"/>
  <c r="JN80" i="7" s="1"/>
  <c r="FP79" i="7"/>
  <c r="KL78" i="7"/>
  <c r="KC17" i="8"/>
  <c r="KE17" i="8"/>
  <c r="IF17" i="8"/>
  <c r="IH17" i="8"/>
  <c r="BC19" i="4"/>
  <c r="HX17" i="8"/>
  <c r="BA19" i="4"/>
  <c r="JW17" i="8"/>
  <c r="FD80" i="7"/>
  <c r="JR78" i="7"/>
  <c r="JR79" i="7" s="1"/>
  <c r="JR80" i="7" s="1"/>
  <c r="KY17" i="8"/>
  <c r="R79" i="7"/>
  <c r="R80" i="7" s="1"/>
  <c r="AO81" i="5"/>
  <c r="JX78" i="7"/>
  <c r="JX79" i="7" s="1"/>
  <c r="JX80" i="7" s="1"/>
  <c r="AD81" i="5"/>
  <c r="BJ81" i="5"/>
  <c r="AJ81" i="5"/>
  <c r="AK81" i="5" s="1"/>
  <c r="LB17" i="8"/>
  <c r="EX79" i="7"/>
  <c r="LI18" i="8"/>
  <c r="IS17" i="8"/>
  <c r="IS18" i="8" s="1"/>
  <c r="IY16" i="8"/>
  <c r="IY17" i="8" s="1"/>
  <c r="JA16" i="8"/>
  <c r="JA17" i="8" s="1"/>
  <c r="KH17" i="8"/>
  <c r="LG18" i="8"/>
  <c r="LT17" i="8"/>
  <c r="BI19" i="4"/>
  <c r="BP19" i="4"/>
  <c r="LL18" i="8" s="1"/>
  <c r="JV17" i="8"/>
  <c r="FG80" i="7"/>
  <c r="W79" i="7"/>
  <c r="W80" i="7" s="1"/>
  <c r="AF81" i="5"/>
  <c r="AG81" i="5" s="1"/>
  <c r="BB19" i="4"/>
  <c r="KW17" i="8"/>
  <c r="JJ18" i="8"/>
  <c r="IJ17" i="8"/>
  <c r="DQ78" i="7"/>
  <c r="DQ79" i="7" s="1"/>
  <c r="BD80" i="5"/>
  <c r="GU79" i="7"/>
  <c r="DH78" i="7"/>
  <c r="DH79" i="7" s="1"/>
  <c r="DH80" i="7" s="1"/>
  <c r="K81" i="5"/>
  <c r="L81" i="5" s="1"/>
  <c r="BA80" i="7" s="1"/>
  <c r="JS78" i="7"/>
  <c r="JS79" i="7" s="1"/>
  <c r="KB17" i="8"/>
  <c r="AY19" i="4"/>
  <c r="AZ19" i="4" s="1"/>
  <c r="JT17" i="8"/>
  <c r="BG19" i="4"/>
  <c r="BQ19" i="4"/>
  <c r="H17" i="8"/>
  <c r="H18" i="8" s="1"/>
  <c r="LA17" i="8"/>
  <c r="BR18" i="4"/>
  <c r="LV17" i="8" s="1"/>
  <c r="JS17" i="8"/>
  <c r="IN17" i="8"/>
  <c r="IN18" i="8" s="1"/>
  <c r="KZ17" i="8"/>
  <c r="IQ78" i="7"/>
  <c r="IQ79" i="7" s="1"/>
  <c r="GB80" i="7"/>
  <c r="JU78" i="7"/>
  <c r="JU79" i="7" s="1"/>
  <c r="JU80" i="7" s="1"/>
  <c r="JL79" i="7"/>
  <c r="JL80" i="7" s="1"/>
  <c r="AL81" i="5"/>
  <c r="AM81" i="5" s="1"/>
  <c r="FX80" i="7" s="1"/>
  <c r="CO78" i="7"/>
  <c r="CO79" i="7" s="1"/>
  <c r="CO80" i="7" s="1"/>
  <c r="GV79" i="7"/>
  <c r="KF17" i="8"/>
  <c r="BM19" i="4"/>
  <c r="BM20" i="4" s="1"/>
  <c r="IX16" i="8"/>
  <c r="IX17" i="8" s="1"/>
  <c r="BL18" i="4"/>
  <c r="BL19" i="4" s="1"/>
  <c r="KN16" i="8"/>
  <c r="KN17" i="8" s="1"/>
  <c r="KN18" i="8" s="1"/>
  <c r="KR16" i="8"/>
  <c r="JB16" i="8"/>
  <c r="JB17" i="8" s="1"/>
  <c r="IR17" i="8"/>
  <c r="IR18" i="8" s="1"/>
  <c r="BF19" i="4"/>
  <c r="JU17" i="8"/>
  <c r="JU18" i="8" s="1"/>
  <c r="JR17" i="8"/>
  <c r="JN17" i="8"/>
  <c r="IP78" i="7"/>
  <c r="IP79" i="7" s="1"/>
  <c r="EI79" i="7"/>
  <c r="CC79" i="7"/>
  <c r="KM78" i="7"/>
  <c r="DF78" i="7"/>
  <c r="DF79" i="7" s="1"/>
  <c r="DF80" i="7" s="1"/>
  <c r="EN79" i="7"/>
  <c r="EN80" i="7" s="1"/>
  <c r="LS80" i="7"/>
  <c r="BS78" i="7"/>
  <c r="BS79" i="7" s="1"/>
  <c r="EL79" i="7"/>
  <c r="KQ78" i="7"/>
  <c r="KP78" i="7"/>
  <c r="IR78" i="7"/>
  <c r="IR79" i="7" s="1"/>
  <c r="CL78" i="7"/>
  <c r="CL79" i="7" s="1"/>
  <c r="CL80" i="7" s="1"/>
  <c r="JI79" i="7"/>
  <c r="JI80" i="7" s="1"/>
  <c r="JA79" i="7"/>
  <c r="BJ78" i="7"/>
  <c r="BJ79" i="7" s="1"/>
  <c r="EK79" i="7"/>
  <c r="CP78" i="7"/>
  <c r="CP79" i="7" s="1"/>
  <c r="CP80" i="7" s="1"/>
  <c r="KO78" i="7"/>
  <c r="JS80" i="7"/>
  <c r="BG78" i="7"/>
  <c r="BG79" i="7" s="1"/>
  <c r="JK79" i="7"/>
  <c r="JK80" i="7" s="1"/>
  <c r="T79" i="7"/>
  <c r="T80" i="7" s="1"/>
  <c r="KX78" i="7"/>
  <c r="KX79" i="7" s="1"/>
  <c r="EA79" i="7"/>
  <c r="BI78" i="7"/>
  <c r="BI79" i="7" s="1"/>
  <c r="BL78" i="7"/>
  <c r="BL79" i="7" s="1"/>
  <c r="KR78" i="7"/>
  <c r="CA79" i="7"/>
  <c r="IT78" i="7"/>
  <c r="IT79" i="7" s="1"/>
  <c r="BT78" i="7"/>
  <c r="BT79" i="7" s="1"/>
  <c r="BT80" i="7" s="1"/>
  <c r="BK78" i="7"/>
  <c r="BK79" i="7" s="1"/>
  <c r="BR78" i="7"/>
  <c r="BR79" i="7" s="1"/>
  <c r="GS79" i="7"/>
  <c r="X79" i="7"/>
  <c r="X80" i="7" s="1"/>
  <c r="GT79" i="7"/>
  <c r="EV79" i="7"/>
  <c r="KN78" i="7"/>
  <c r="HQ16" i="8"/>
  <c r="HR15" i="8"/>
  <c r="LN14" i="8"/>
  <c r="LM15" i="8"/>
  <c r="LD14" i="8"/>
  <c r="LC15" i="8"/>
  <c r="AT14" i="8"/>
  <c r="AS15" i="8"/>
  <c r="Z14" i="8"/>
  <c r="Y15" i="8"/>
  <c r="IK15" i="8"/>
  <c r="IL14" i="8"/>
  <c r="IZ79" i="7"/>
  <c r="AZ80" i="5"/>
  <c r="AZ81" i="5" s="1"/>
  <c r="IG78" i="7"/>
  <c r="IJ78" i="7"/>
  <c r="IH78" i="7"/>
  <c r="II78" i="7"/>
  <c r="II79" i="7" s="1"/>
  <c r="II80" i="7" s="1"/>
  <c r="IE78" i="7"/>
  <c r="IF78" i="7"/>
  <c r="ID78" i="7"/>
  <c r="GJ79" i="7"/>
  <c r="GJ80" i="7" s="1"/>
  <c r="GW15" i="7"/>
  <c r="GX14" i="7"/>
  <c r="DU15" i="7"/>
  <c r="DV14" i="7"/>
  <c r="AA81" i="5"/>
  <c r="DQ80" i="7" s="1"/>
  <c r="FT15" i="8"/>
  <c r="FS16" i="8"/>
  <c r="LQ80" i="7"/>
  <c r="I17" i="8"/>
  <c r="V79" i="7"/>
  <c r="V80" i="7" s="1"/>
  <c r="JD79" i="7"/>
  <c r="EH79" i="7"/>
  <c r="EH80" i="7" s="1"/>
  <c r="EJ79" i="7"/>
  <c r="EJ80" i="7" s="1"/>
  <c r="DP78" i="7"/>
  <c r="DP79" i="7" s="1"/>
  <c r="J80" i="5"/>
  <c r="J81" i="5" s="1"/>
  <c r="AL78" i="7"/>
  <c r="AO78" i="7"/>
  <c r="AN78" i="7"/>
  <c r="AR78" i="7"/>
  <c r="AM78" i="7"/>
  <c r="AQ78" i="7"/>
  <c r="AP78" i="7"/>
  <c r="LR80" i="7"/>
  <c r="CD79" i="7"/>
  <c r="E266" i="2"/>
  <c r="F266" i="2"/>
  <c r="G266" i="2"/>
  <c r="D267" i="2"/>
  <c r="AU80" i="5"/>
  <c r="AU81" i="5" s="1"/>
  <c r="HJ78" i="7"/>
  <c r="HL78" i="7"/>
  <c r="HL79" i="7" s="1"/>
  <c r="HL80" i="7" s="1"/>
  <c r="HN78" i="7"/>
  <c r="HN79" i="7" s="1"/>
  <c r="HN80" i="7" s="1"/>
  <c r="HM78" i="7"/>
  <c r="HP78" i="7"/>
  <c r="GM15" i="7"/>
  <c r="GN14" i="7"/>
  <c r="DB14" i="8"/>
  <c r="DA15" i="8"/>
  <c r="JJ79" i="7"/>
  <c r="JJ80" i="7" s="1"/>
  <c r="KG79" i="7"/>
  <c r="KG80" i="7" s="1"/>
  <c r="BU78" i="7"/>
  <c r="BU79" i="7" s="1"/>
  <c r="BW15" i="7"/>
  <c r="BX14" i="7"/>
  <c r="GA80" i="7"/>
  <c r="HO78" i="7"/>
  <c r="HO79" i="7" s="1"/>
  <c r="HO80" i="7" s="1"/>
  <c r="GL79" i="7"/>
  <c r="GL80" i="7" s="1"/>
  <c r="GD15" i="8"/>
  <c r="GC16" i="8"/>
  <c r="FI15" i="7"/>
  <c r="FJ14" i="7"/>
  <c r="CQ15" i="7"/>
  <c r="CR14" i="7"/>
  <c r="J21" i="2"/>
  <c r="K20" i="2"/>
  <c r="M20" i="2"/>
  <c r="BE20" i="4" s="1"/>
  <c r="L20" i="2"/>
  <c r="CE79" i="7"/>
  <c r="FF79" i="7"/>
  <c r="FF80" i="7" s="1"/>
  <c r="ES79" i="7"/>
  <c r="FC79" i="7"/>
  <c r="FC80" i="7" s="1"/>
  <c r="DG78" i="7"/>
  <c r="DG79" i="7" s="1"/>
  <c r="DG80" i="7" s="1"/>
  <c r="AR81" i="5"/>
  <c r="AS80" i="5"/>
  <c r="IA15" i="7"/>
  <c r="IB14" i="7"/>
  <c r="BW15" i="8"/>
  <c r="BX14" i="8"/>
  <c r="EW79" i="7"/>
  <c r="KJ15" i="8"/>
  <c r="KI16" i="8"/>
  <c r="AD79" i="7"/>
  <c r="FH79" i="7"/>
  <c r="FH80" i="7" s="1"/>
  <c r="BC15" i="7"/>
  <c r="BD14" i="7"/>
  <c r="DO78" i="7"/>
  <c r="DO79" i="7" s="1"/>
  <c r="U79" i="7"/>
  <c r="U80" i="7" s="1"/>
  <c r="KW80" i="7"/>
  <c r="GK79" i="7"/>
  <c r="GK80" i="7" s="1"/>
  <c r="IK15" i="7"/>
  <c r="IL14" i="7"/>
  <c r="KC79" i="7"/>
  <c r="KC80" i="7" s="1"/>
  <c r="GX15" i="8"/>
  <c r="GW16" i="8"/>
  <c r="BH78" i="7"/>
  <c r="BH79" i="7" s="1"/>
  <c r="AP81" i="5"/>
  <c r="AQ81" i="5" s="1"/>
  <c r="JY15" i="7"/>
  <c r="JZ14" i="7"/>
  <c r="DK15" i="7"/>
  <c r="DL14" i="7"/>
  <c r="DT78" i="7"/>
  <c r="DT79" i="7" s="1"/>
  <c r="IU16" i="8"/>
  <c r="IV15" i="8"/>
  <c r="BL80" i="5"/>
  <c r="BL81" i="5" s="1"/>
  <c r="BA81" i="5"/>
  <c r="BP80" i="5"/>
  <c r="BP81" i="5" s="1"/>
  <c r="HG15" i="7"/>
  <c r="HH14" i="7"/>
  <c r="P14" i="8"/>
  <c r="O15" i="8"/>
  <c r="HH15" i="8"/>
  <c r="HG16" i="8"/>
  <c r="KS15" i="7"/>
  <c r="KT14" i="7"/>
  <c r="JE15" i="7"/>
  <c r="JF14" i="7"/>
  <c r="AJ14" i="8"/>
  <c r="AI15" i="8"/>
  <c r="EY15" i="7"/>
  <c r="EZ14" i="7"/>
  <c r="CB79" i="7"/>
  <c r="DA15" i="7"/>
  <c r="DB14" i="7"/>
  <c r="IB14" i="8"/>
  <c r="IA15" i="8"/>
  <c r="K17" i="8"/>
  <c r="IN78" i="7"/>
  <c r="IN79" i="7" s="1"/>
  <c r="GC15" i="7"/>
  <c r="GD14" i="7"/>
  <c r="AB79" i="7"/>
  <c r="HT80" i="7"/>
  <c r="AG79" i="7"/>
  <c r="AS15" i="7"/>
  <c r="AT14" i="7"/>
  <c r="EM79" i="7"/>
  <c r="EM80" i="7" s="1"/>
  <c r="CF79" i="7"/>
  <c r="EO15" i="7"/>
  <c r="EP14" i="7"/>
  <c r="P81" i="5"/>
  <c r="BP80" i="7" s="1"/>
  <c r="BC15" i="8"/>
  <c r="BD14" i="8"/>
  <c r="LT80" i="7"/>
  <c r="N81" i="5"/>
  <c r="LP80" i="7"/>
  <c r="AX81" i="5"/>
  <c r="HX80" i="7" s="1"/>
  <c r="Y15" i="7"/>
  <c r="Z14" i="7"/>
  <c r="JC79" i="7"/>
  <c r="JM79" i="7"/>
  <c r="JM80" i="7" s="1"/>
  <c r="LC15" i="7"/>
  <c r="LD14" i="7"/>
  <c r="JW78" i="7"/>
  <c r="JW79" i="7" s="1"/>
  <c r="JW80" i="7" s="1"/>
  <c r="S79" i="7"/>
  <c r="S80" i="7" s="1"/>
  <c r="AB81" i="5"/>
  <c r="LJ79" i="7"/>
  <c r="LJ80" i="7" s="1"/>
  <c r="BN81" i="5"/>
  <c r="KY80" i="7" s="1"/>
  <c r="DR78" i="7"/>
  <c r="DR79" i="7" s="1"/>
  <c r="DR80" i="7" s="1"/>
  <c r="HU79" i="7"/>
  <c r="HU80" i="7" s="1"/>
  <c r="BV80" i="7"/>
  <c r="HQ15" i="7"/>
  <c r="HR14" i="7"/>
  <c r="D80" i="5"/>
  <c r="D81" i="5" s="1"/>
  <c r="I78" i="7"/>
  <c r="L78" i="7"/>
  <c r="K78" i="7"/>
  <c r="H78" i="7"/>
  <c r="H79" i="7" s="1"/>
  <c r="H80" i="7" s="1"/>
  <c r="N78" i="7"/>
  <c r="N79" i="7" s="1"/>
  <c r="N80" i="7" s="1"/>
  <c r="M78" i="7"/>
  <c r="M79" i="7" s="1"/>
  <c r="M80" i="7" s="1"/>
  <c r="J78" i="7"/>
  <c r="KB79" i="7"/>
  <c r="KB80" i="7" s="1"/>
  <c r="AI15" i="7"/>
  <c r="AJ14" i="7"/>
  <c r="GM16" i="8"/>
  <c r="GN15" i="8"/>
  <c r="LM15" i="7"/>
  <c r="LN14" i="7"/>
  <c r="BM15" i="7"/>
  <c r="BN14" i="7"/>
  <c r="IU15" i="7"/>
  <c r="IV14" i="7"/>
  <c r="CR14" i="8"/>
  <c r="CQ15" i="8"/>
  <c r="JF14" i="8"/>
  <c r="JE15" i="8"/>
  <c r="GI79" i="7"/>
  <c r="GI80" i="7" s="1"/>
  <c r="IY79" i="7"/>
  <c r="ER79" i="7"/>
  <c r="EY16" i="8"/>
  <c r="EZ15" i="8"/>
  <c r="IS78" i="7"/>
  <c r="IS79" i="7" s="1"/>
  <c r="O15" i="7"/>
  <c r="P14" i="7"/>
  <c r="EC79" i="7"/>
  <c r="FE79" i="7"/>
  <c r="FE80" i="7" s="1"/>
  <c r="DS78" i="7"/>
  <c r="DS79" i="7" s="1"/>
  <c r="DS80" i="7" s="1"/>
  <c r="BZ79" i="7"/>
  <c r="FI15" i="8"/>
  <c r="FJ14" i="8"/>
  <c r="BN14" i="8"/>
  <c r="BM15" i="8"/>
  <c r="KI15" i="7"/>
  <c r="KJ14" i="7"/>
  <c r="GG79" i="7"/>
  <c r="GG80" i="7" s="1"/>
  <c r="ET79" i="7"/>
  <c r="DZ79" i="7"/>
  <c r="DD78" i="7"/>
  <c r="DD79" i="7" s="1"/>
  <c r="DD80" i="7" s="1"/>
  <c r="V80" i="5"/>
  <c r="V81" i="5" s="1"/>
  <c r="KE79" i="7"/>
  <c r="KE80" i="7" s="1"/>
  <c r="LU80" i="7"/>
  <c r="AF79" i="7"/>
  <c r="DE78" i="7"/>
  <c r="DE79" i="7" s="1"/>
  <c r="DE80" i="7" s="1"/>
  <c r="LX14" i="8"/>
  <c r="LW15" i="8"/>
  <c r="LV80" i="7"/>
  <c r="KT14" i="8"/>
  <c r="KS15" i="8"/>
  <c r="CJ78" i="7"/>
  <c r="CJ79" i="7" s="1"/>
  <c r="CJ80" i="7" s="1"/>
  <c r="CN78" i="7"/>
  <c r="CN79" i="7" s="1"/>
  <c r="CN80" i="7" s="1"/>
  <c r="CK78" i="7"/>
  <c r="CK79" i="7" s="1"/>
  <c r="CK80" i="7" s="1"/>
  <c r="EU79" i="7"/>
  <c r="JO15" i="7"/>
  <c r="JP14" i="7"/>
  <c r="BQ80" i="7"/>
  <c r="CH14" i="8"/>
  <c r="CG15" i="8"/>
  <c r="H81" i="5"/>
  <c r="AH80" i="7" s="1"/>
  <c r="DJ78" i="7"/>
  <c r="DJ79" i="7" s="1"/>
  <c r="DJ80" i="7" s="1"/>
  <c r="EF14" i="8"/>
  <c r="EE15" i="8"/>
  <c r="KV80" i="7"/>
  <c r="DV15" i="8"/>
  <c r="DU16" i="8"/>
  <c r="DK15" i="8"/>
  <c r="DL14" i="8"/>
  <c r="LW15" i="7"/>
  <c r="LX14" i="7"/>
  <c r="AC79" i="7"/>
  <c r="BB81" i="5"/>
  <c r="IR80" i="7" s="1"/>
  <c r="EO16" i="8"/>
  <c r="EP15" i="8"/>
  <c r="EE15" i="7"/>
  <c r="EF14" i="7"/>
  <c r="HK79" i="7"/>
  <c r="HK80" i="7" s="1"/>
  <c r="JO15" i="8"/>
  <c r="JP14" i="8"/>
  <c r="HY80" i="7"/>
  <c r="KD79" i="7"/>
  <c r="KD80" i="7" s="1"/>
  <c r="FB79" i="7"/>
  <c r="FB80" i="7" s="1"/>
  <c r="KF79" i="7"/>
  <c r="KF80" i="7" s="1"/>
  <c r="FS15" i="7"/>
  <c r="FT14" i="7"/>
  <c r="GF79" i="7"/>
  <c r="GF80" i="7" s="1"/>
  <c r="JT78" i="7"/>
  <c r="JT79" i="7" s="1"/>
  <c r="JT80" i="7" s="1"/>
  <c r="DN78" i="7"/>
  <c r="DN79" i="7" s="1"/>
  <c r="DN80" i="7" s="1"/>
  <c r="DY79" i="7"/>
  <c r="JZ14" i="8"/>
  <c r="JY15" i="8"/>
  <c r="CM78" i="7"/>
  <c r="CM79" i="7" s="1"/>
  <c r="CM80" i="7" s="1"/>
  <c r="CG15" i="7"/>
  <c r="CH14" i="7"/>
  <c r="D83" i="2"/>
  <c r="E82" i="2"/>
  <c r="U82" i="5" s="1"/>
  <c r="F82" i="2"/>
  <c r="AT82" i="5" s="1"/>
  <c r="G82" i="2"/>
  <c r="BC82" i="5" s="1"/>
  <c r="Q81" i="5"/>
  <c r="GH79" i="7"/>
  <c r="GH80" i="7" s="1"/>
  <c r="GQ79" i="7"/>
  <c r="HV79" i="7"/>
  <c r="HV80" i="7" s="1"/>
  <c r="AF82" i="5"/>
  <c r="KH79" i="7"/>
  <c r="KH80" i="7" s="1"/>
  <c r="L17" i="8"/>
  <c r="M17" i="8"/>
  <c r="DH25" i="8"/>
  <c r="DJ30" i="8"/>
  <c r="GL22" i="8"/>
  <c r="D19" i="4"/>
  <c r="J18" i="8" s="1"/>
  <c r="GT80" i="7" l="1"/>
  <c r="GP80" i="7"/>
  <c r="FP80" i="7"/>
  <c r="FR80" i="7"/>
  <c r="FN80" i="7"/>
  <c r="FL80" i="7"/>
  <c r="FO80" i="7"/>
  <c r="FM80" i="7"/>
  <c r="FQ80" i="7"/>
  <c r="LV18" i="8"/>
  <c r="EU80" i="7"/>
  <c r="AZ80" i="7"/>
  <c r="LI79" i="7"/>
  <c r="LI80" i="7" s="1"/>
  <c r="LI81" i="7" s="1"/>
  <c r="AX80" i="7"/>
  <c r="AN82" i="5"/>
  <c r="AO82" i="5" s="1"/>
  <c r="O82" i="5"/>
  <c r="S82" i="5"/>
  <c r="IF79" i="7"/>
  <c r="IF80" i="7" s="1"/>
  <c r="EV80" i="7"/>
  <c r="EV81" i="7" s="1"/>
  <c r="JR18" i="8"/>
  <c r="IX18" i="8"/>
  <c r="LF18" i="8"/>
  <c r="BI20" i="4"/>
  <c r="IY18" i="8"/>
  <c r="KQ17" i="8"/>
  <c r="KQ18" i="8" s="1"/>
  <c r="LH18" i="8"/>
  <c r="BJ19" i="4"/>
  <c r="KF18" i="8" s="1"/>
  <c r="ET80" i="7"/>
  <c r="AW80" i="7"/>
  <c r="BO82" i="5"/>
  <c r="BB80" i="7"/>
  <c r="KR79" i="7"/>
  <c r="KR80" i="7" s="1"/>
  <c r="BF20" i="4"/>
  <c r="JJ19" i="8" s="1"/>
  <c r="KO17" i="8"/>
  <c r="KO18" i="8" s="1"/>
  <c r="JL18" i="8"/>
  <c r="JW18" i="8"/>
  <c r="LP17" i="8"/>
  <c r="BK20" i="4"/>
  <c r="BK21" i="4" s="1"/>
  <c r="BO20" i="4"/>
  <c r="JD18" i="8"/>
  <c r="KL17" i="8"/>
  <c r="KL18" i="8" s="1"/>
  <c r="IH18" i="8"/>
  <c r="KO79" i="7"/>
  <c r="KO80" i="7" s="1"/>
  <c r="KQ79" i="7"/>
  <c r="KQ80" i="7" s="1"/>
  <c r="BM82" i="5"/>
  <c r="LK79" i="7"/>
  <c r="LK80" i="7" s="1"/>
  <c r="KL79" i="7"/>
  <c r="KL80" i="7" s="1"/>
  <c r="EW80" i="7"/>
  <c r="IH79" i="7"/>
  <c r="IH80" i="7" s="1"/>
  <c r="FY80" i="7"/>
  <c r="LK18" i="8"/>
  <c r="BQ20" i="4"/>
  <c r="BQ21" i="4" s="1"/>
  <c r="FV80" i="7"/>
  <c r="LS17" i="8"/>
  <c r="LS18" i="8" s="1"/>
  <c r="EX80" i="7"/>
  <c r="BA20" i="4"/>
  <c r="IF18" i="8"/>
  <c r="IE18" i="8"/>
  <c r="KP17" i="8"/>
  <c r="KP18" i="8" s="1"/>
  <c r="JH18" i="8"/>
  <c r="KM17" i="8"/>
  <c r="KM18" i="8" s="1"/>
  <c r="II18" i="8"/>
  <c r="IJ79" i="7"/>
  <c r="IJ80" i="7" s="1"/>
  <c r="JB18" i="8"/>
  <c r="BG20" i="4"/>
  <c r="BG21" i="4" s="1"/>
  <c r="JC18" i="8"/>
  <c r="LB18" i="8"/>
  <c r="LQ17" i="8"/>
  <c r="LQ18" i="8" s="1"/>
  <c r="JX18" i="8"/>
  <c r="HU18" i="8"/>
  <c r="IG18" i="8"/>
  <c r="IQ18" i="8"/>
  <c r="Z82" i="5"/>
  <c r="Z83" i="5" s="1"/>
  <c r="M82" i="5"/>
  <c r="AV80" i="7"/>
  <c r="EK80" i="7"/>
  <c r="EL80" i="7"/>
  <c r="EI80" i="7"/>
  <c r="KR17" i="8"/>
  <c r="KR18" i="8" s="1"/>
  <c r="AX19" i="4"/>
  <c r="HX18" i="8" s="1"/>
  <c r="JT18" i="8"/>
  <c r="BD81" i="5"/>
  <c r="JB79" i="7"/>
  <c r="JB80" i="7" s="1"/>
  <c r="IX79" i="7"/>
  <c r="IX80" i="7" s="1"/>
  <c r="FW80" i="7"/>
  <c r="ID18" i="8"/>
  <c r="IO18" i="8"/>
  <c r="AG82" i="5"/>
  <c r="ER81" i="7" s="1"/>
  <c r="JD80" i="7"/>
  <c r="ER80" i="7"/>
  <c r="AL82" i="5"/>
  <c r="AL83" i="5" s="1"/>
  <c r="ES80" i="7"/>
  <c r="AY80" i="7"/>
  <c r="JS18" i="8"/>
  <c r="AY20" i="4"/>
  <c r="AY21" i="4" s="1"/>
  <c r="JM18" i="8"/>
  <c r="JV18" i="8"/>
  <c r="LJ18" i="8"/>
  <c r="FZ80" i="7"/>
  <c r="JI18" i="8"/>
  <c r="LT18" i="8"/>
  <c r="GQ80" i="7"/>
  <c r="IY80" i="7"/>
  <c r="JC80" i="7"/>
  <c r="N82" i="5"/>
  <c r="IZ80" i="7"/>
  <c r="IZ81" i="7" s="1"/>
  <c r="JA80" i="7"/>
  <c r="JN18" i="8"/>
  <c r="JN19" i="8" s="1"/>
  <c r="BR19" i="4"/>
  <c r="LU17" i="8"/>
  <c r="LU18" i="8" s="1"/>
  <c r="LR17" i="8"/>
  <c r="LR18" i="8" s="1"/>
  <c r="IJ18" i="8"/>
  <c r="BN19" i="4"/>
  <c r="LA18" i="8" s="1"/>
  <c r="BP20" i="4"/>
  <c r="LG19" i="8" s="1"/>
  <c r="JA18" i="8"/>
  <c r="BC20" i="4"/>
  <c r="HT18" i="8"/>
  <c r="JK18" i="8"/>
  <c r="M18" i="8"/>
  <c r="HW80" i="7"/>
  <c r="HZ80" i="7"/>
  <c r="LL79" i="7"/>
  <c r="LL80" i="7" s="1"/>
  <c r="J79" i="7"/>
  <c r="J80" i="7" s="1"/>
  <c r="CY79" i="7"/>
  <c r="CY80" i="7" s="1"/>
  <c r="KP79" i="7"/>
  <c r="KP80" i="7" s="1"/>
  <c r="DT80" i="7"/>
  <c r="DO80" i="7"/>
  <c r="AN79" i="7"/>
  <c r="AN80" i="7" s="1"/>
  <c r="IE79" i="7"/>
  <c r="IE80" i="7" s="1"/>
  <c r="AO79" i="7"/>
  <c r="AO80" i="7" s="1"/>
  <c r="GV80" i="7"/>
  <c r="GL81" i="7"/>
  <c r="AF80" i="7"/>
  <c r="KX80" i="7"/>
  <c r="KX81" i="7" s="1"/>
  <c r="BR80" i="7"/>
  <c r="K79" i="7"/>
  <c r="K80" i="7" s="1"/>
  <c r="AD80" i="7"/>
  <c r="DP80" i="7"/>
  <c r="IG79" i="7"/>
  <c r="IG80" i="7" s="1"/>
  <c r="L79" i="7"/>
  <c r="L80" i="7" s="1"/>
  <c r="AG80" i="7"/>
  <c r="KZ80" i="7"/>
  <c r="LB80" i="7"/>
  <c r="LA80" i="7"/>
  <c r="EX81" i="7"/>
  <c r="BD82" i="5"/>
  <c r="GC16" i="7"/>
  <c r="GD15" i="7"/>
  <c r="CG16" i="7"/>
  <c r="CH15" i="7"/>
  <c r="FI16" i="7"/>
  <c r="FJ15" i="7"/>
  <c r="BE82" i="5"/>
  <c r="IL15" i="8"/>
  <c r="IK16" i="8"/>
  <c r="Q82" i="5"/>
  <c r="GF81" i="7"/>
  <c r="BG80" i="7"/>
  <c r="BG81" i="7" s="1"/>
  <c r="LW16" i="7"/>
  <c r="LX15" i="7"/>
  <c r="CG16" i="8"/>
  <c r="CH15" i="8"/>
  <c r="KT15" i="8"/>
  <c r="KS16" i="8"/>
  <c r="BQ82" i="5"/>
  <c r="W82" i="5"/>
  <c r="CX79" i="7"/>
  <c r="CX80" i="7" s="1"/>
  <c r="IS80" i="7"/>
  <c r="BL80" i="7"/>
  <c r="BL81" i="7" s="1"/>
  <c r="BM16" i="7"/>
  <c r="BN15" i="7"/>
  <c r="AI16" i="7"/>
  <c r="AJ15" i="7"/>
  <c r="AB82" i="5"/>
  <c r="CW79" i="7"/>
  <c r="CW80" i="7" s="1"/>
  <c r="IN80" i="7"/>
  <c r="DA16" i="7"/>
  <c r="DB15" i="7"/>
  <c r="AI16" i="8"/>
  <c r="AJ15" i="8"/>
  <c r="HG16" i="7"/>
  <c r="HH15" i="7"/>
  <c r="LF79" i="7"/>
  <c r="LF80" i="7" s="1"/>
  <c r="AS81" i="5"/>
  <c r="HC79" i="7"/>
  <c r="HE79" i="7"/>
  <c r="HB79" i="7"/>
  <c r="HA79" i="7"/>
  <c r="HD79" i="7"/>
  <c r="HF79" i="7"/>
  <c r="GZ79" i="7"/>
  <c r="KM79" i="7"/>
  <c r="KM80" i="7" s="1"/>
  <c r="DA16" i="8"/>
  <c r="DB15" i="8"/>
  <c r="HJ79" i="7"/>
  <c r="HJ80" i="7" s="1"/>
  <c r="AY82" i="5"/>
  <c r="AL79" i="7"/>
  <c r="AL80" i="7" s="1"/>
  <c r="JD81" i="7"/>
  <c r="FT16" i="8"/>
  <c r="FS17" i="8"/>
  <c r="GW16" i="7"/>
  <c r="GX15" i="7"/>
  <c r="AT15" i="8"/>
  <c r="AS16" i="8"/>
  <c r="LN15" i="8"/>
  <c r="LM16" i="8"/>
  <c r="AM82" i="5"/>
  <c r="GA81" i="7" s="1"/>
  <c r="BN15" i="8"/>
  <c r="BM16" i="8"/>
  <c r="JF15" i="8"/>
  <c r="JE16" i="8"/>
  <c r="BG82" i="5"/>
  <c r="K18" i="8"/>
  <c r="C82" i="5"/>
  <c r="KS16" i="7"/>
  <c r="KT15" i="7"/>
  <c r="DK16" i="7"/>
  <c r="DL15" i="7"/>
  <c r="BK82" i="5"/>
  <c r="KI17" i="8"/>
  <c r="KJ16" i="8"/>
  <c r="AR82" i="5"/>
  <c r="ES81" i="7"/>
  <c r="R81" i="5"/>
  <c r="CF80" i="7" s="1"/>
  <c r="AU82" i="5"/>
  <c r="HN81" i="7" s="1"/>
  <c r="J82" i="5"/>
  <c r="IO80" i="7"/>
  <c r="G82" i="5"/>
  <c r="IU16" i="7"/>
  <c r="IV15" i="7"/>
  <c r="GX16" i="8"/>
  <c r="GW17" i="8"/>
  <c r="EF15" i="8"/>
  <c r="EE16" i="8"/>
  <c r="BJ80" i="7"/>
  <c r="BJ81" i="7" s="1"/>
  <c r="LM16" i="7"/>
  <c r="LN15" i="7"/>
  <c r="IT80" i="7"/>
  <c r="Y16" i="7"/>
  <c r="Z15" i="7"/>
  <c r="BC16" i="8"/>
  <c r="BD15" i="8"/>
  <c r="T82" i="5"/>
  <c r="CJ81" i="7" s="1"/>
  <c r="HH16" i="8"/>
  <c r="HG17" i="8"/>
  <c r="BP82" i="5"/>
  <c r="GR80" i="7"/>
  <c r="BS80" i="7"/>
  <c r="GD16" i="8"/>
  <c r="GC17" i="8"/>
  <c r="AP79" i="7"/>
  <c r="AP80" i="7" s="1"/>
  <c r="BI80" i="7"/>
  <c r="BI81" i="7" s="1"/>
  <c r="AA82" i="5"/>
  <c r="KN79" i="7"/>
  <c r="KN80" i="7" s="1"/>
  <c r="LD15" i="8"/>
  <c r="LC16" i="8"/>
  <c r="AW82" i="5"/>
  <c r="AX82" i="5" s="1"/>
  <c r="HX81" i="7" s="1"/>
  <c r="KI16" i="7"/>
  <c r="KJ15" i="7"/>
  <c r="LJ81" i="7"/>
  <c r="EO16" i="7"/>
  <c r="EP15" i="7"/>
  <c r="JE16" i="7"/>
  <c r="JF15" i="7"/>
  <c r="EU81" i="7"/>
  <c r="EY17" i="8"/>
  <c r="EZ16" i="8"/>
  <c r="CQ16" i="8"/>
  <c r="CR15" i="8"/>
  <c r="GU80" i="7"/>
  <c r="HQ16" i="7"/>
  <c r="HR15" i="7"/>
  <c r="LK81" i="7"/>
  <c r="BI82" i="5"/>
  <c r="AD82" i="5"/>
  <c r="AB80" i="7"/>
  <c r="BF80" i="7"/>
  <c r="BF81" i="7" s="1"/>
  <c r="BA82" i="5"/>
  <c r="BA83" i="5" s="1"/>
  <c r="JY16" i="7"/>
  <c r="JZ15" i="7"/>
  <c r="BC16" i="7"/>
  <c r="BD15" i="7"/>
  <c r="EW81" i="7"/>
  <c r="E82" i="5"/>
  <c r="BW16" i="7"/>
  <c r="BX15" i="7"/>
  <c r="GM16" i="7"/>
  <c r="GN15" i="7"/>
  <c r="F267" i="2"/>
  <c r="G267" i="2"/>
  <c r="E267" i="2"/>
  <c r="D268" i="2"/>
  <c r="AQ79" i="7"/>
  <c r="AQ80" i="7" s="1"/>
  <c r="I18" i="8"/>
  <c r="GJ81" i="7"/>
  <c r="AJ82" i="5"/>
  <c r="BZ80" i="7"/>
  <c r="Y16" i="8"/>
  <c r="Z15" i="8"/>
  <c r="V82" i="5"/>
  <c r="CY81" i="7" s="1"/>
  <c r="JC81" i="7"/>
  <c r="IA16" i="7"/>
  <c r="IB15" i="7"/>
  <c r="EP16" i="8"/>
  <c r="EO17" i="8"/>
  <c r="BB82" i="5"/>
  <c r="BB83" i="5" s="1"/>
  <c r="K82" i="5"/>
  <c r="AH82" i="5"/>
  <c r="D84" i="2"/>
  <c r="F83" i="2"/>
  <c r="AF83" i="5" s="1"/>
  <c r="G83" i="2"/>
  <c r="BC83" i="5" s="1"/>
  <c r="E83" i="2"/>
  <c r="U83" i="5" s="1"/>
  <c r="FS16" i="7"/>
  <c r="FT15" i="7"/>
  <c r="JO16" i="8"/>
  <c r="JP15" i="8"/>
  <c r="AC80" i="7"/>
  <c r="CK81" i="7"/>
  <c r="LX15" i="8"/>
  <c r="LW16" i="8"/>
  <c r="CU79" i="7"/>
  <c r="CU80" i="7" s="1"/>
  <c r="GG81" i="7"/>
  <c r="FJ15" i="8"/>
  <c r="FI16" i="8"/>
  <c r="BK80" i="7"/>
  <c r="BK81" i="7" s="1"/>
  <c r="I79" i="7"/>
  <c r="I80" i="7" s="1"/>
  <c r="LC16" i="7"/>
  <c r="LD15" i="7"/>
  <c r="GS80" i="7"/>
  <c r="IA16" i="8"/>
  <c r="IB15" i="8"/>
  <c r="CB80" i="7"/>
  <c r="P15" i="8"/>
  <c r="O16" i="8"/>
  <c r="BL82" i="5"/>
  <c r="AP82" i="5"/>
  <c r="IK16" i="7"/>
  <c r="IL15" i="7"/>
  <c r="I82" i="5"/>
  <c r="IP80" i="7"/>
  <c r="J22" i="2"/>
  <c r="M21" i="2"/>
  <c r="BM21" i="4" s="1"/>
  <c r="K21" i="2"/>
  <c r="L21" i="2"/>
  <c r="CQ16" i="7"/>
  <c r="CR15" i="7"/>
  <c r="BU80" i="7"/>
  <c r="HP79" i="7"/>
  <c r="HP80" i="7" s="1"/>
  <c r="HP81" i="7" s="1"/>
  <c r="AM79" i="7"/>
  <c r="AM80" i="7" s="1"/>
  <c r="CZ79" i="7"/>
  <c r="CZ80" i="7" s="1"/>
  <c r="CV79" i="7"/>
  <c r="CV80" i="7" s="1"/>
  <c r="AZ82" i="5"/>
  <c r="II81" i="7" s="1"/>
  <c r="HQ17" i="8"/>
  <c r="HR16" i="8"/>
  <c r="GM17" i="8"/>
  <c r="GN16" i="8"/>
  <c r="IU17" i="8"/>
  <c r="IV16" i="8"/>
  <c r="GH81" i="7"/>
  <c r="EE16" i="7"/>
  <c r="EF15" i="7"/>
  <c r="GI81" i="7"/>
  <c r="EY16" i="7"/>
  <c r="EZ15" i="7"/>
  <c r="O83" i="5"/>
  <c r="JZ15" i="8"/>
  <c r="JY16" i="8"/>
  <c r="DK16" i="8"/>
  <c r="DL15" i="8"/>
  <c r="HK81" i="7"/>
  <c r="DU17" i="8"/>
  <c r="DV16" i="8"/>
  <c r="H82" i="5"/>
  <c r="IQ80" i="7"/>
  <c r="JO16" i="7"/>
  <c r="JP15" i="7"/>
  <c r="O16" i="7"/>
  <c r="P15" i="7"/>
  <c r="IY81" i="7"/>
  <c r="D82" i="5"/>
  <c r="J81" i="7" s="1"/>
  <c r="BN82" i="5"/>
  <c r="P82" i="5"/>
  <c r="BT81" i="7" s="1"/>
  <c r="AS16" i="7"/>
  <c r="AT15" i="7"/>
  <c r="AC81" i="5"/>
  <c r="EC80" i="7" s="1"/>
  <c r="BH80" i="7"/>
  <c r="BH81" i="7" s="1"/>
  <c r="GK81" i="7"/>
  <c r="BX15" i="8"/>
  <c r="BW16" i="8"/>
  <c r="LG79" i="7"/>
  <c r="LG80" i="7" s="1"/>
  <c r="LG81" i="7" s="1"/>
  <c r="CT79" i="7"/>
  <c r="CT80" i="7" s="1"/>
  <c r="CT81" i="7" s="1"/>
  <c r="AE80" i="7"/>
  <c r="LH79" i="7"/>
  <c r="LH80" i="7" s="1"/>
  <c r="HM79" i="7"/>
  <c r="HM80" i="7" s="1"/>
  <c r="HM81" i="7" s="1"/>
  <c r="AR79" i="7"/>
  <c r="AR80" i="7" s="1"/>
  <c r="DU16" i="7"/>
  <c r="DV15" i="7"/>
  <c r="ID79" i="7"/>
  <c r="ID80" i="7" s="1"/>
  <c r="ID81" i="7" s="1"/>
  <c r="N18" i="8"/>
  <c r="L18" i="8"/>
  <c r="DH26" i="8"/>
  <c r="DJ31" i="8"/>
  <c r="GL23" i="8"/>
  <c r="D20" i="4"/>
  <c r="J19" i="8" s="1"/>
  <c r="KE18" i="8" l="1"/>
  <c r="JI19" i="8"/>
  <c r="LK19" i="8"/>
  <c r="JW19" i="8"/>
  <c r="KQ19" i="8"/>
  <c r="ET81" i="7"/>
  <c r="KB18" i="8"/>
  <c r="KB19" i="8" s="1"/>
  <c r="KX18" i="8"/>
  <c r="BA21" i="4"/>
  <c r="LI19" i="8"/>
  <c r="JK19" i="8"/>
  <c r="LR19" i="8"/>
  <c r="LR20" i="8" s="1"/>
  <c r="JT19" i="8"/>
  <c r="LQ19" i="8"/>
  <c r="LQ20" i="8" s="1"/>
  <c r="BI21" i="4"/>
  <c r="LV19" i="8"/>
  <c r="LV20" i="8" s="1"/>
  <c r="AA83" i="5"/>
  <c r="HT19" i="8"/>
  <c r="LU19" i="8"/>
  <c r="LU20" i="8" s="1"/>
  <c r="LJ19" i="8"/>
  <c r="AX20" i="4"/>
  <c r="HZ18" i="8"/>
  <c r="HZ19" i="8" s="1"/>
  <c r="HW18" i="8"/>
  <c r="HV18" i="8"/>
  <c r="HY18" i="8"/>
  <c r="HY19" i="8" s="1"/>
  <c r="IQ19" i="8"/>
  <c r="KL19" i="8"/>
  <c r="JL19" i="8"/>
  <c r="BB20" i="4"/>
  <c r="IO19" i="8" s="1"/>
  <c r="BE21" i="4"/>
  <c r="CN81" i="7"/>
  <c r="I83" i="5"/>
  <c r="J83" i="5" s="1"/>
  <c r="BC21" i="4"/>
  <c r="BR20" i="4"/>
  <c r="BR21" i="4" s="1"/>
  <c r="JV19" i="8"/>
  <c r="KC18" i="8"/>
  <c r="KC19" i="8" s="1"/>
  <c r="KR19" i="8"/>
  <c r="KH18" i="8"/>
  <c r="KH19" i="8" s="1"/>
  <c r="KM19" i="8"/>
  <c r="KW18" i="8"/>
  <c r="KO19" i="8"/>
  <c r="AW21" i="4"/>
  <c r="LF19" i="8"/>
  <c r="DN81" i="7"/>
  <c r="AS82" i="5"/>
  <c r="HO81" i="7"/>
  <c r="BL20" i="4"/>
  <c r="BD20" i="4"/>
  <c r="JM19" i="8"/>
  <c r="BH20" i="4"/>
  <c r="JX19" i="8" s="1"/>
  <c r="KY18" i="8"/>
  <c r="JC19" i="8"/>
  <c r="JH19" i="8"/>
  <c r="BO21" i="4"/>
  <c r="H19" i="8"/>
  <c r="BP21" i="4"/>
  <c r="LG20" i="8" s="1"/>
  <c r="LT19" i="8"/>
  <c r="LT20" i="8" s="1"/>
  <c r="HU19" i="8"/>
  <c r="KP19" i="8"/>
  <c r="BF21" i="4"/>
  <c r="BJ20" i="4"/>
  <c r="KG18" i="8"/>
  <c r="KD18" i="8"/>
  <c r="KD19" i="8" s="1"/>
  <c r="IX19" i="8"/>
  <c r="LL19" i="8"/>
  <c r="AP83" i="5"/>
  <c r="BN20" i="4"/>
  <c r="BN21" i="4" s="1"/>
  <c r="KV18" i="8"/>
  <c r="JS19" i="8"/>
  <c r="IE19" i="8"/>
  <c r="IE20" i="8" s="1"/>
  <c r="KZ18" i="8"/>
  <c r="LP18" i="8"/>
  <c r="LP19" i="8" s="1"/>
  <c r="LP20" i="8" s="1"/>
  <c r="LH19" i="8"/>
  <c r="JR19" i="8"/>
  <c r="AZ20" i="4"/>
  <c r="AZ21" i="4" s="1"/>
  <c r="HY81" i="7"/>
  <c r="IQ81" i="7"/>
  <c r="IQ82" i="7" s="1"/>
  <c r="CU81" i="7"/>
  <c r="AR81" i="7"/>
  <c r="CV81" i="7"/>
  <c r="KR81" i="7"/>
  <c r="CZ81" i="7"/>
  <c r="LH81" i="7"/>
  <c r="AM81" i="7"/>
  <c r="IG81" i="7"/>
  <c r="KQ81" i="7"/>
  <c r="AE81" i="7"/>
  <c r="IP81" i="7"/>
  <c r="IP82" i="7" s="1"/>
  <c r="BC84" i="5"/>
  <c r="AG83" i="5"/>
  <c r="ER82" i="7" s="1"/>
  <c r="AH83" i="5"/>
  <c r="AI82" i="5"/>
  <c r="GM17" i="7"/>
  <c r="GN16" i="7"/>
  <c r="K19" i="8"/>
  <c r="LW17" i="7"/>
  <c r="LX16" i="7"/>
  <c r="JO17" i="7"/>
  <c r="JP16" i="7"/>
  <c r="AQ82" i="5"/>
  <c r="LA81" i="7"/>
  <c r="DR81" i="7"/>
  <c r="DR82" i="7" s="1"/>
  <c r="LX16" i="8"/>
  <c r="LW17" i="8"/>
  <c r="K83" i="5"/>
  <c r="L82" i="5"/>
  <c r="IA17" i="7"/>
  <c r="IB16" i="7"/>
  <c r="LB81" i="7"/>
  <c r="DP81" i="7"/>
  <c r="DP82" i="7" s="1"/>
  <c r="JY17" i="7"/>
  <c r="JZ16" i="7"/>
  <c r="HU81" i="7"/>
  <c r="HW81" i="7"/>
  <c r="BM83" i="5"/>
  <c r="KI17" i="7"/>
  <c r="KJ16" i="7"/>
  <c r="BC17" i="8"/>
  <c r="BD16" i="8"/>
  <c r="HZ81" i="7"/>
  <c r="IU17" i="7"/>
  <c r="IV16" i="7"/>
  <c r="DO81" i="7"/>
  <c r="DO82" i="7" s="1"/>
  <c r="HT81" i="7"/>
  <c r="BN16" i="8"/>
  <c r="BM17" i="8"/>
  <c r="AT16" i="8"/>
  <c r="AS17" i="8"/>
  <c r="AL81" i="7"/>
  <c r="GZ80" i="7"/>
  <c r="LF81" i="7"/>
  <c r="IN81" i="7"/>
  <c r="IN82" i="7" s="1"/>
  <c r="AI17" i="7"/>
  <c r="AJ16" i="7"/>
  <c r="BQ83" i="5"/>
  <c r="BR82" i="5"/>
  <c r="IE81" i="7"/>
  <c r="BP81" i="7"/>
  <c r="LC17" i="7"/>
  <c r="LD16" i="7"/>
  <c r="LM17" i="7"/>
  <c r="LN16" i="7"/>
  <c r="W83" i="5"/>
  <c r="X82" i="5"/>
  <c r="KO81" i="7"/>
  <c r="EY17" i="7"/>
  <c r="EZ16" i="7"/>
  <c r="BU81" i="7"/>
  <c r="I81" i="7"/>
  <c r="FS17" i="7"/>
  <c r="FT16" i="7"/>
  <c r="AQ81" i="7"/>
  <c r="BW17" i="7"/>
  <c r="BX16" i="7"/>
  <c r="EY18" i="8"/>
  <c r="EZ17" i="8"/>
  <c r="AN83" i="5"/>
  <c r="BR81" i="7"/>
  <c r="AP81" i="7"/>
  <c r="HG18" i="8"/>
  <c r="HH17" i="8"/>
  <c r="DZ80" i="7"/>
  <c r="BK83" i="5"/>
  <c r="BK84" i="5" s="1"/>
  <c r="BG83" i="5"/>
  <c r="BH82" i="5"/>
  <c r="AY83" i="5"/>
  <c r="HF80" i="7"/>
  <c r="CW81" i="7"/>
  <c r="KS17" i="8"/>
  <c r="KT16" i="8"/>
  <c r="M83" i="5"/>
  <c r="FI17" i="7"/>
  <c r="FJ16" i="7"/>
  <c r="CG17" i="7"/>
  <c r="CH16" i="7"/>
  <c r="DY80" i="7"/>
  <c r="HV81" i="7"/>
  <c r="V83" i="5"/>
  <c r="E268" i="2"/>
  <c r="F268" i="2"/>
  <c r="G268" i="2"/>
  <c r="D269" i="2"/>
  <c r="HQ17" i="7"/>
  <c r="HR16" i="7"/>
  <c r="AW83" i="5"/>
  <c r="AW84" i="5" s="1"/>
  <c r="Y17" i="7"/>
  <c r="Z16" i="7"/>
  <c r="GX17" i="8"/>
  <c r="GW18" i="8"/>
  <c r="AM83" i="5"/>
  <c r="FV81" i="7"/>
  <c r="FV82" i="7" s="1"/>
  <c r="FX81" i="7"/>
  <c r="FZ81" i="7"/>
  <c r="FY81" i="7"/>
  <c r="FW81" i="7"/>
  <c r="GB81" i="7"/>
  <c r="HJ81" i="7"/>
  <c r="HD80" i="7"/>
  <c r="BM17" i="7"/>
  <c r="BN16" i="7"/>
  <c r="S83" i="5"/>
  <c r="T83" i="5" s="1"/>
  <c r="DQ81" i="7"/>
  <c r="DQ82" i="7" s="1"/>
  <c r="EX82" i="7"/>
  <c r="P16" i="8"/>
  <c r="O17" i="8"/>
  <c r="I19" i="8"/>
  <c r="CR16" i="8"/>
  <c r="CQ17" i="8"/>
  <c r="AC82" i="5"/>
  <c r="DX80" i="7"/>
  <c r="EA80" i="7"/>
  <c r="EA81" i="7" s="1"/>
  <c r="ED80" i="7"/>
  <c r="EB80" i="7"/>
  <c r="L19" i="8"/>
  <c r="DU17" i="7"/>
  <c r="DV16" i="7"/>
  <c r="DK17" i="8"/>
  <c r="DL16" i="8"/>
  <c r="BV81" i="7"/>
  <c r="HQ18" i="8"/>
  <c r="HR17" i="8"/>
  <c r="CQ17" i="7"/>
  <c r="CR16" i="7"/>
  <c r="IA17" i="8"/>
  <c r="IB16" i="8"/>
  <c r="BQ81" i="7"/>
  <c r="EO18" i="8"/>
  <c r="EP17" i="8"/>
  <c r="E83" i="5"/>
  <c r="F82" i="5"/>
  <c r="KL81" i="7"/>
  <c r="L81" i="7"/>
  <c r="JE17" i="7"/>
  <c r="JF16" i="7"/>
  <c r="AN81" i="7"/>
  <c r="LC17" i="8"/>
  <c r="LD16" i="8"/>
  <c r="GC18" i="8"/>
  <c r="GD17" i="8"/>
  <c r="CL81" i="7"/>
  <c r="CP81" i="7"/>
  <c r="CO81" i="7"/>
  <c r="G83" i="5"/>
  <c r="R82" i="5"/>
  <c r="BZ81" i="7" s="1"/>
  <c r="CC80" i="7"/>
  <c r="CC81" i="7" s="1"/>
  <c r="CA80" i="7"/>
  <c r="CA81" i="7" s="1"/>
  <c r="DK17" i="7"/>
  <c r="DL16" i="7"/>
  <c r="AH81" i="7"/>
  <c r="HA80" i="7"/>
  <c r="HA81" i="7" s="1"/>
  <c r="HG17" i="7"/>
  <c r="HH16" i="7"/>
  <c r="CM81" i="7"/>
  <c r="AO81" i="7"/>
  <c r="AD81" i="7"/>
  <c r="KY81" i="7"/>
  <c r="GM18" i="8"/>
  <c r="GN17" i="8"/>
  <c r="J23" i="2"/>
  <c r="K22" i="2"/>
  <c r="M22" i="2"/>
  <c r="BG22" i="4" s="1"/>
  <c r="L22" i="2"/>
  <c r="JO17" i="8"/>
  <c r="JP16" i="8"/>
  <c r="KI18" i="8"/>
  <c r="KJ17" i="8"/>
  <c r="DA17" i="7"/>
  <c r="DB16" i="7"/>
  <c r="AG81" i="7"/>
  <c r="AS17" i="7"/>
  <c r="AT16" i="7"/>
  <c r="O17" i="7"/>
  <c r="P16" i="7"/>
  <c r="DV17" i="8"/>
  <c r="DU18" i="8"/>
  <c r="JZ16" i="8"/>
  <c r="JY17" i="8"/>
  <c r="IU18" i="8"/>
  <c r="IV17" i="8"/>
  <c r="AZ83" i="5"/>
  <c r="II82" i="7" s="1"/>
  <c r="IK17" i="7"/>
  <c r="IL16" i="7"/>
  <c r="FI17" i="8"/>
  <c r="FJ16" i="8"/>
  <c r="AJ83" i="5"/>
  <c r="AK82" i="5"/>
  <c r="AB81" i="7"/>
  <c r="K81" i="7"/>
  <c r="EE17" i="8"/>
  <c r="EF16" i="8"/>
  <c r="BO83" i="5"/>
  <c r="BO84" i="5" s="1"/>
  <c r="IH81" i="7"/>
  <c r="IH82" i="7" s="1"/>
  <c r="H81" i="7"/>
  <c r="LL81" i="7"/>
  <c r="GW17" i="7"/>
  <c r="GX16" i="7"/>
  <c r="DB16" i="8"/>
  <c r="DA17" i="8"/>
  <c r="HB80" i="7"/>
  <c r="HB81" i="7" s="1"/>
  <c r="IS81" i="7"/>
  <c r="IS82" i="7" s="1"/>
  <c r="CH16" i="8"/>
  <c r="CG17" i="8"/>
  <c r="Q83" i="5"/>
  <c r="Q84" i="5" s="1"/>
  <c r="CD80" i="7"/>
  <c r="CD81" i="7" s="1"/>
  <c r="DT81" i="7"/>
  <c r="DT82" i="7" s="1"/>
  <c r="AT83" i="5"/>
  <c r="BW17" i="8"/>
  <c r="BX16" i="8"/>
  <c r="P83" i="5"/>
  <c r="AC81" i="7"/>
  <c r="Z16" i="8"/>
  <c r="Y17" i="8"/>
  <c r="AD83" i="5"/>
  <c r="AE82" i="5"/>
  <c r="EO17" i="7"/>
  <c r="EP16" i="7"/>
  <c r="KW81" i="7"/>
  <c r="KN81" i="7"/>
  <c r="BS81" i="7"/>
  <c r="KZ81" i="7"/>
  <c r="IT81" i="7"/>
  <c r="IT82" i="7" s="1"/>
  <c r="IF81" i="7"/>
  <c r="IF82" i="7" s="1"/>
  <c r="IO81" i="7"/>
  <c r="IO82" i="7" s="1"/>
  <c r="AR83" i="5"/>
  <c r="KS17" i="7"/>
  <c r="KT16" i="7"/>
  <c r="FS18" i="8"/>
  <c r="FT17" i="8"/>
  <c r="KM81" i="7"/>
  <c r="HE80" i="7"/>
  <c r="HE81" i="7" s="1"/>
  <c r="AJ16" i="8"/>
  <c r="AI17" i="8"/>
  <c r="AB83" i="5"/>
  <c r="AB84" i="5" s="1"/>
  <c r="DS81" i="7"/>
  <c r="DS82" i="7" s="1"/>
  <c r="KV81" i="7"/>
  <c r="HL81" i="7"/>
  <c r="BD83" i="5"/>
  <c r="IZ82" i="7" s="1"/>
  <c r="JA81" i="7"/>
  <c r="JB81" i="7"/>
  <c r="JB82" i="7" s="1"/>
  <c r="IX81" i="7"/>
  <c r="AX83" i="5"/>
  <c r="AX84" i="5" s="1"/>
  <c r="EE17" i="7"/>
  <c r="EF16" i="7"/>
  <c r="D85" i="2"/>
  <c r="E84" i="2"/>
  <c r="I84" i="5" s="1"/>
  <c r="F84" i="2"/>
  <c r="AL84" i="5" s="1"/>
  <c r="G84" i="2"/>
  <c r="BA84" i="5" s="1"/>
  <c r="AF81" i="7"/>
  <c r="BC17" i="7"/>
  <c r="BD16" i="7"/>
  <c r="BI83" i="5"/>
  <c r="BJ82" i="5"/>
  <c r="KP81" i="7"/>
  <c r="IJ81" i="7"/>
  <c r="IJ82" i="7" s="1"/>
  <c r="GR81" i="7"/>
  <c r="C83" i="5"/>
  <c r="C84" i="5" s="1"/>
  <c r="JF16" i="8"/>
  <c r="JE17" i="8"/>
  <c r="LN16" i="8"/>
  <c r="LM17" i="8"/>
  <c r="CE80" i="7"/>
  <c r="CE81" i="7" s="1"/>
  <c r="HC80" i="7"/>
  <c r="HC81" i="7" s="1"/>
  <c r="N81" i="7"/>
  <c r="CX81" i="7"/>
  <c r="CX82" i="7" s="1"/>
  <c r="IK17" i="8"/>
  <c r="IL16" i="8"/>
  <c r="BE83" i="5"/>
  <c r="BE84" i="5" s="1"/>
  <c r="BF82" i="5"/>
  <c r="M81" i="7"/>
  <c r="GC17" i="7"/>
  <c r="GD16" i="7"/>
  <c r="IR81" i="7"/>
  <c r="IR82" i="7" s="1"/>
  <c r="N19" i="8"/>
  <c r="M19" i="8"/>
  <c r="M20" i="8" s="1"/>
  <c r="DJ32" i="8"/>
  <c r="DH27" i="8"/>
  <c r="GL24" i="8"/>
  <c r="D21" i="4"/>
  <c r="L20" i="8" s="1"/>
  <c r="HY20" i="8" l="1"/>
  <c r="IF19" i="8"/>
  <c r="IF20" i="8" s="1"/>
  <c r="CL82" i="7"/>
  <c r="HU20" i="8"/>
  <c r="KH20" i="8"/>
  <c r="HT20" i="8"/>
  <c r="IX82" i="7"/>
  <c r="AR84" i="5"/>
  <c r="AP84" i="5"/>
  <c r="ET82" i="7"/>
  <c r="DX81" i="7"/>
  <c r="DX82" i="7" s="1"/>
  <c r="DX83" i="7" s="1"/>
  <c r="BG84" i="5"/>
  <c r="KG19" i="8"/>
  <c r="AY22" i="4"/>
  <c r="KY19" i="8"/>
  <c r="KY20" i="8" s="1"/>
  <c r="DN82" i="7"/>
  <c r="IG19" i="8"/>
  <c r="IG20" i="8" s="1"/>
  <c r="BE22" i="4"/>
  <c r="HV19" i="8"/>
  <c r="HV20" i="8" s="1"/>
  <c r="KE19" i="8"/>
  <c r="KE20" i="8" s="1"/>
  <c r="AJ84" i="5"/>
  <c r="AO82" i="7"/>
  <c r="BM84" i="5"/>
  <c r="AM82" i="7"/>
  <c r="BJ21" i="4"/>
  <c r="KB20" i="8" s="1"/>
  <c r="BH21" i="4"/>
  <c r="BH22" i="4" s="1"/>
  <c r="JU19" i="8"/>
  <c r="LF20" i="8"/>
  <c r="BB21" i="4"/>
  <c r="IN19" i="8"/>
  <c r="IP19" i="8"/>
  <c r="IP20" i="8" s="1"/>
  <c r="IS19" i="8"/>
  <c r="IS20" i="8" s="1"/>
  <c r="IT19" i="8"/>
  <c r="IT20" i="8" s="1"/>
  <c r="IR19" i="8"/>
  <c r="HW19" i="8"/>
  <c r="HW20" i="8" s="1"/>
  <c r="BP82" i="7"/>
  <c r="GZ81" i="7"/>
  <c r="AZ22" i="4"/>
  <c r="KV19" i="8"/>
  <c r="KV20" i="8" s="1"/>
  <c r="BF22" i="4"/>
  <c r="JN20" i="8"/>
  <c r="JN21" i="8" s="1"/>
  <c r="JM20" i="8"/>
  <c r="JM21" i="8" s="1"/>
  <c r="AW22" i="4"/>
  <c r="JL20" i="8"/>
  <c r="JL21" i="8" s="1"/>
  <c r="HZ20" i="8"/>
  <c r="JK20" i="8"/>
  <c r="JK21" i="8" s="1"/>
  <c r="JW20" i="8"/>
  <c r="JW21" i="8" s="1"/>
  <c r="BM22" i="4"/>
  <c r="BN22" i="4" s="1"/>
  <c r="JR20" i="8"/>
  <c r="JR21" i="8" s="1"/>
  <c r="BK22" i="4"/>
  <c r="BD21" i="4"/>
  <c r="IZ19" i="8"/>
  <c r="JV20" i="8"/>
  <c r="JV21" i="8" s="1"/>
  <c r="AX21" i="4"/>
  <c r="BI22" i="4"/>
  <c r="IY19" i="8"/>
  <c r="IY20" i="8" s="1"/>
  <c r="LK20" i="8"/>
  <c r="LA19" i="8"/>
  <c r="LA20" i="8" s="1"/>
  <c r="AL82" i="7"/>
  <c r="AL83" i="7" s="1"/>
  <c r="BL83" i="5"/>
  <c r="BL84" i="5" s="1"/>
  <c r="IG82" i="7"/>
  <c r="AT84" i="5"/>
  <c r="JD82" i="7"/>
  <c r="HD81" i="7"/>
  <c r="HD82" i="7" s="1"/>
  <c r="HD83" i="7" s="1"/>
  <c r="IY82" i="7"/>
  <c r="AQ82" i="7"/>
  <c r="U84" i="5"/>
  <c r="V84" i="5" s="1"/>
  <c r="LH20" i="8"/>
  <c r="BQ22" i="4"/>
  <c r="BR22" i="4" s="1"/>
  <c r="H20" i="8"/>
  <c r="BL21" i="4"/>
  <c r="BL22" i="4" s="1"/>
  <c r="KN19" i="8"/>
  <c r="KN20" i="8" s="1"/>
  <c r="KN21" i="8" s="1"/>
  <c r="JD19" i="8"/>
  <c r="JD20" i="8" s="1"/>
  <c r="LS19" i="8"/>
  <c r="LS20" i="8" s="1"/>
  <c r="ID19" i="8"/>
  <c r="ID20" i="8" s="1"/>
  <c r="ID21" i="8" s="1"/>
  <c r="IH19" i="8"/>
  <c r="IH20" i="8" s="1"/>
  <c r="IH21" i="8" s="1"/>
  <c r="LI20" i="8"/>
  <c r="JB19" i="8"/>
  <c r="JB20" i="8" s="1"/>
  <c r="KF19" i="8"/>
  <c r="KF20" i="8" s="1"/>
  <c r="AN82" i="7"/>
  <c r="HF81" i="7"/>
  <c r="AP82" i="7"/>
  <c r="W84" i="5"/>
  <c r="LL20" i="8"/>
  <c r="KP20" i="8"/>
  <c r="KP21" i="8" s="1"/>
  <c r="BO22" i="4"/>
  <c r="JA19" i="8"/>
  <c r="JA20" i="8" s="1"/>
  <c r="KW19" i="8"/>
  <c r="KW20" i="8" s="1"/>
  <c r="BC22" i="4"/>
  <c r="LB19" i="8"/>
  <c r="LB20" i="8" s="1"/>
  <c r="LJ20" i="8"/>
  <c r="II19" i="8"/>
  <c r="II20" i="8" s="1"/>
  <c r="BA22" i="4"/>
  <c r="JI20" i="8"/>
  <c r="JI21" i="8" s="1"/>
  <c r="JJ20" i="8"/>
  <c r="JJ21" i="8" s="1"/>
  <c r="AR82" i="7"/>
  <c r="KZ19" i="8"/>
  <c r="KZ20" i="8" s="1"/>
  <c r="IX20" i="8"/>
  <c r="JH20" i="8"/>
  <c r="JH21" i="8" s="1"/>
  <c r="IQ20" i="8"/>
  <c r="KX19" i="8"/>
  <c r="KX20" i="8" s="1"/>
  <c r="IJ19" i="8"/>
  <c r="IJ20" i="8" s="1"/>
  <c r="IJ21" i="8" s="1"/>
  <c r="HX19" i="8"/>
  <c r="HX20" i="8" s="1"/>
  <c r="KN82" i="7"/>
  <c r="KN83" i="7" s="1"/>
  <c r="ED81" i="7"/>
  <c r="JC82" i="7"/>
  <c r="BQ82" i="7"/>
  <c r="BR82" i="7"/>
  <c r="BV82" i="7"/>
  <c r="CK82" i="7"/>
  <c r="KQ82" i="7"/>
  <c r="KQ83" i="7" s="1"/>
  <c r="KO82" i="7"/>
  <c r="KO83" i="7" s="1"/>
  <c r="IE82" i="7"/>
  <c r="CU82" i="7"/>
  <c r="J84" i="5"/>
  <c r="BB84" i="5"/>
  <c r="IO83" i="7" s="1"/>
  <c r="AM84" i="5"/>
  <c r="FI18" i="7"/>
  <c r="FJ17" i="7"/>
  <c r="KI18" i="7"/>
  <c r="KJ17" i="7"/>
  <c r="BX17" i="8"/>
  <c r="BW18" i="8"/>
  <c r="GA82" i="7"/>
  <c r="HQ18" i="7"/>
  <c r="HR17" i="7"/>
  <c r="HV82" i="7"/>
  <c r="HV83" i="7" s="1"/>
  <c r="AS83" i="5"/>
  <c r="AS84" i="5" s="1"/>
  <c r="M84" i="5"/>
  <c r="N83" i="5"/>
  <c r="IU18" i="7"/>
  <c r="IV17" i="7"/>
  <c r="IA18" i="7"/>
  <c r="IB17" i="7"/>
  <c r="LW18" i="7"/>
  <c r="LX17" i="7"/>
  <c r="CJ82" i="7"/>
  <c r="D86" i="2"/>
  <c r="E85" i="2"/>
  <c r="W85" i="5" s="1"/>
  <c r="F85" i="2"/>
  <c r="AL85" i="5" s="1"/>
  <c r="G85" i="2"/>
  <c r="BK85" i="5" s="1"/>
  <c r="AK83" i="5"/>
  <c r="AK84" i="5" s="1"/>
  <c r="FM81" i="7"/>
  <c r="FQ81" i="7"/>
  <c r="FP81" i="7"/>
  <c r="FN81" i="7"/>
  <c r="FN82" i="7" s="1"/>
  <c r="FN83" i="7" s="1"/>
  <c r="FR81" i="7"/>
  <c r="FR82" i="7" s="1"/>
  <c r="FR83" i="7" s="1"/>
  <c r="FL81" i="7"/>
  <c r="FO81" i="7"/>
  <c r="DA18" i="7"/>
  <c r="DB17" i="7"/>
  <c r="JE18" i="7"/>
  <c r="JF17" i="7"/>
  <c r="FV83" i="7"/>
  <c r="X83" i="5"/>
  <c r="X84" i="5" s="1"/>
  <c r="DI81" i="7"/>
  <c r="DH81" i="7"/>
  <c r="DF81" i="7"/>
  <c r="DD81" i="7"/>
  <c r="DD82" i="7" s="1"/>
  <c r="DD83" i="7" s="1"/>
  <c r="DJ81" i="7"/>
  <c r="DG81" i="7"/>
  <c r="DE81" i="7"/>
  <c r="IU19" i="8"/>
  <c r="IV18" i="8"/>
  <c r="AN84" i="5"/>
  <c r="AN85" i="5" s="1"/>
  <c r="AO83" i="5"/>
  <c r="AI18" i="8"/>
  <c r="AJ17" i="8"/>
  <c r="AS18" i="7"/>
  <c r="AT17" i="7"/>
  <c r="CM82" i="7"/>
  <c r="FI18" i="8"/>
  <c r="FJ17" i="8"/>
  <c r="IB17" i="8"/>
  <c r="IA18" i="8"/>
  <c r="AC83" i="5"/>
  <c r="AC84" i="5" s="1"/>
  <c r="GX18" i="8"/>
  <c r="GW19" i="8"/>
  <c r="DY81" i="7"/>
  <c r="AU83" i="5"/>
  <c r="FS18" i="7"/>
  <c r="FT17" i="7"/>
  <c r="D83" i="5"/>
  <c r="H82" i="7" s="1"/>
  <c r="LM18" i="7"/>
  <c r="LN17" i="7"/>
  <c r="BR83" i="5"/>
  <c r="LS81" i="7"/>
  <c r="LP81" i="7"/>
  <c r="LP82" i="7" s="1"/>
  <c r="LU81" i="7"/>
  <c r="LU82" i="7" s="1"/>
  <c r="LQ81" i="7"/>
  <c r="LQ82" i="7" s="1"/>
  <c r="LT81" i="7"/>
  <c r="LV81" i="7"/>
  <c r="LR81" i="7"/>
  <c r="LR82" i="7" s="1"/>
  <c r="AS18" i="8"/>
  <c r="AT17" i="8"/>
  <c r="HZ82" i="7"/>
  <c r="HZ83" i="7" s="1"/>
  <c r="HW82" i="7"/>
  <c r="HW83" i="7" s="1"/>
  <c r="L83" i="5"/>
  <c r="AZ81" i="7"/>
  <c r="AW81" i="7"/>
  <c r="AX81" i="7"/>
  <c r="BB81" i="7"/>
  <c r="AV81" i="7"/>
  <c r="AY81" i="7"/>
  <c r="AY82" i="7" s="1"/>
  <c r="BA81" i="7"/>
  <c r="AQ83" i="5"/>
  <c r="AQ84" i="5" s="1"/>
  <c r="GP81" i="7"/>
  <c r="GV81" i="7"/>
  <c r="GQ81" i="7"/>
  <c r="GT81" i="7"/>
  <c r="K20" i="8"/>
  <c r="AG84" i="5"/>
  <c r="KR82" i="7"/>
  <c r="KR83" i="7" s="1"/>
  <c r="BF83" i="5"/>
  <c r="BF84" i="5" s="1"/>
  <c r="JH81" i="7"/>
  <c r="JL81" i="7"/>
  <c r="JK81" i="7"/>
  <c r="JN81" i="7"/>
  <c r="JI81" i="7"/>
  <c r="JM81" i="7"/>
  <c r="JM82" i="7" s="1"/>
  <c r="JM83" i="7" s="1"/>
  <c r="JJ81" i="7"/>
  <c r="LN17" i="8"/>
  <c r="LM18" i="8"/>
  <c r="JA82" i="7"/>
  <c r="HE82" i="7"/>
  <c r="HE83" i="7" s="1"/>
  <c r="GU81" i="7"/>
  <c r="GU82" i="7" s="1"/>
  <c r="GU83" i="7" s="1"/>
  <c r="CV82" i="7"/>
  <c r="Q85" i="5"/>
  <c r="GW18" i="7"/>
  <c r="GX17" i="7"/>
  <c r="GS81" i="7"/>
  <c r="HY82" i="7"/>
  <c r="HY83" i="7" s="1"/>
  <c r="R83" i="5"/>
  <c r="R84" i="5" s="1"/>
  <c r="F83" i="5"/>
  <c r="W81" i="7"/>
  <c r="X81" i="7"/>
  <c r="R81" i="7"/>
  <c r="T81" i="7"/>
  <c r="V81" i="7"/>
  <c r="S81" i="7"/>
  <c r="S82" i="7" s="1"/>
  <c r="U81" i="7"/>
  <c r="Z84" i="5"/>
  <c r="FW82" i="7"/>
  <c r="E269" i="2"/>
  <c r="F269" i="2"/>
  <c r="G269" i="2"/>
  <c r="D270" i="2"/>
  <c r="O84" i="5"/>
  <c r="O85" i="5" s="1"/>
  <c r="KT17" i="8"/>
  <c r="KS18" i="8"/>
  <c r="DZ81" i="7"/>
  <c r="BQ84" i="5"/>
  <c r="HU82" i="7"/>
  <c r="HU83" i="7" s="1"/>
  <c r="K84" i="5"/>
  <c r="K85" i="5" s="1"/>
  <c r="AF84" i="5"/>
  <c r="J20" i="8"/>
  <c r="C85" i="5"/>
  <c r="ED82" i="7"/>
  <c r="ED83" i="7" s="1"/>
  <c r="GC18" i="7"/>
  <c r="GD17" i="7"/>
  <c r="AR85" i="5"/>
  <c r="DK18" i="8"/>
  <c r="DL17" i="8"/>
  <c r="EO18" i="7"/>
  <c r="EP17" i="7"/>
  <c r="JY18" i="8"/>
  <c r="JZ17" i="8"/>
  <c r="EU82" i="7"/>
  <c r="EE18" i="7"/>
  <c r="EF17" i="7"/>
  <c r="BD84" i="5"/>
  <c r="IX83" i="7" s="1"/>
  <c r="KM82" i="7"/>
  <c r="KM83" i="7" s="1"/>
  <c r="IT83" i="7"/>
  <c r="AE83" i="5"/>
  <c r="AE84" i="5" s="1"/>
  <c r="AE85" i="5" s="1"/>
  <c r="EK81" i="7"/>
  <c r="EL81" i="7"/>
  <c r="EI81" i="7"/>
  <c r="EN81" i="7"/>
  <c r="EM81" i="7"/>
  <c r="EJ81" i="7"/>
  <c r="EH81" i="7"/>
  <c r="CG18" i="8"/>
  <c r="CH17" i="8"/>
  <c r="DV18" i="8"/>
  <c r="DU19" i="8"/>
  <c r="GM19" i="8"/>
  <c r="GN18" i="8"/>
  <c r="HG18" i="7"/>
  <c r="HH17" i="7"/>
  <c r="G84" i="5"/>
  <c r="G85" i="5" s="1"/>
  <c r="LC18" i="8"/>
  <c r="LD17" i="8"/>
  <c r="E84" i="5"/>
  <c r="E85" i="5" s="1"/>
  <c r="CQ18" i="7"/>
  <c r="CR17" i="7"/>
  <c r="DU18" i="7"/>
  <c r="DV17" i="7"/>
  <c r="CQ18" i="8"/>
  <c r="CR17" i="8"/>
  <c r="S84" i="5"/>
  <c r="S85" i="5" s="1"/>
  <c r="FY82" i="7"/>
  <c r="FY83" i="7" s="1"/>
  <c r="CW82" i="7"/>
  <c r="CB81" i="7"/>
  <c r="BM18" i="8"/>
  <c r="BN17" i="8"/>
  <c r="BD17" i="8"/>
  <c r="BC18" i="8"/>
  <c r="LX17" i="8"/>
  <c r="LW18" i="8"/>
  <c r="JO18" i="7"/>
  <c r="JP17" i="7"/>
  <c r="GM18" i="7"/>
  <c r="GN17" i="7"/>
  <c r="EC81" i="7"/>
  <c r="EC82" i="7" s="1"/>
  <c r="EC83" i="7" s="1"/>
  <c r="CF81" i="7"/>
  <c r="IR83" i="7"/>
  <c r="Z17" i="8"/>
  <c r="Y18" i="8"/>
  <c r="KS18" i="7"/>
  <c r="KT17" i="7"/>
  <c r="DK18" i="7"/>
  <c r="DL17" i="7"/>
  <c r="ER83" i="7"/>
  <c r="HC82" i="7"/>
  <c r="HC83" i="7" s="1"/>
  <c r="CA82" i="7"/>
  <c r="CA83" i="7" s="1"/>
  <c r="KP82" i="7"/>
  <c r="KP83" i="7" s="1"/>
  <c r="CZ82" i="7"/>
  <c r="GB82" i="7"/>
  <c r="GB83" i="7" s="1"/>
  <c r="IK18" i="7"/>
  <c r="IL17" i="7"/>
  <c r="EV82" i="7"/>
  <c r="HA82" i="7"/>
  <c r="HA83" i="7" s="1"/>
  <c r="CO82" i="7"/>
  <c r="AN83" i="7"/>
  <c r="FZ82" i="7"/>
  <c r="FZ83" i="7" s="1"/>
  <c r="HF82" i="7"/>
  <c r="HF83" i="7" s="1"/>
  <c r="HG19" i="8"/>
  <c r="HH18" i="8"/>
  <c r="BW18" i="7"/>
  <c r="BX17" i="7"/>
  <c r="BU82" i="7"/>
  <c r="ID82" i="7"/>
  <c r="LC18" i="7"/>
  <c r="LD17" i="7"/>
  <c r="AI18" i="7"/>
  <c r="AJ17" i="7"/>
  <c r="BP83" i="5"/>
  <c r="JY18" i="7"/>
  <c r="JZ17" i="7"/>
  <c r="BN83" i="5"/>
  <c r="LA82" i="7" s="1"/>
  <c r="AI83" i="5"/>
  <c r="FD81" i="7"/>
  <c r="FD82" i="7" s="1"/>
  <c r="FG81" i="7"/>
  <c r="FH81" i="7"/>
  <c r="FF81" i="7"/>
  <c r="FB81" i="7"/>
  <c r="FC81" i="7"/>
  <c r="FE81" i="7"/>
  <c r="CY82" i="7"/>
  <c r="HB82" i="7"/>
  <c r="HB83" i="7" s="1"/>
  <c r="O18" i="7"/>
  <c r="P17" i="7"/>
  <c r="O18" i="8"/>
  <c r="P17" i="8"/>
  <c r="BM18" i="7"/>
  <c r="BN17" i="7"/>
  <c r="IY83" i="7"/>
  <c r="BH83" i="5"/>
  <c r="BH84" i="5" s="1"/>
  <c r="JR81" i="7"/>
  <c r="JU81" i="7"/>
  <c r="JS81" i="7"/>
  <c r="JS82" i="7" s="1"/>
  <c r="JS83" i="7" s="1"/>
  <c r="JV81" i="7"/>
  <c r="JV82" i="7" s="1"/>
  <c r="JV83" i="7" s="1"/>
  <c r="JX81" i="7"/>
  <c r="JW81" i="7"/>
  <c r="JT81" i="7"/>
  <c r="JT82" i="7" s="1"/>
  <c r="JT83" i="7" s="1"/>
  <c r="EY18" i="7"/>
  <c r="EZ17" i="7"/>
  <c r="LF82" i="7"/>
  <c r="BC18" i="7"/>
  <c r="BD17" i="7"/>
  <c r="KW82" i="7"/>
  <c r="DA18" i="8"/>
  <c r="DB17" i="8"/>
  <c r="AO83" i="7"/>
  <c r="EA82" i="7"/>
  <c r="EA83" i="7" s="1"/>
  <c r="AP85" i="5"/>
  <c r="EE18" i="8"/>
  <c r="EF17" i="8"/>
  <c r="KJ18" i="8"/>
  <c r="KI19" i="8"/>
  <c r="K23" i="2"/>
  <c r="M23" i="2"/>
  <c r="BG23" i="4" s="1"/>
  <c r="L23" i="2"/>
  <c r="J24" i="2"/>
  <c r="GC19" i="8"/>
  <c r="GD18" i="8"/>
  <c r="KL82" i="7"/>
  <c r="KL83" i="7" s="1"/>
  <c r="CT82" i="7"/>
  <c r="EZ18" i="8"/>
  <c r="EY19" i="8"/>
  <c r="N20" i="8"/>
  <c r="JE18" i="8"/>
  <c r="JF17" i="8"/>
  <c r="BJ83" i="5"/>
  <c r="KF81" i="7"/>
  <c r="KB81" i="7"/>
  <c r="KB82" i="7" s="1"/>
  <c r="KC81" i="7"/>
  <c r="KD81" i="7"/>
  <c r="KE81" i="7"/>
  <c r="KH81" i="7"/>
  <c r="KG81" i="7"/>
  <c r="AD84" i="5"/>
  <c r="AD85" i="5" s="1"/>
  <c r="P84" i="5"/>
  <c r="P85" i="5" s="1"/>
  <c r="IK18" i="8"/>
  <c r="IL17" i="8"/>
  <c r="BI84" i="5"/>
  <c r="CN82" i="7"/>
  <c r="FT18" i="8"/>
  <c r="FS19" i="8"/>
  <c r="BS82" i="7"/>
  <c r="IS83" i="7"/>
  <c r="ES82" i="7"/>
  <c r="ES83" i="7" s="1"/>
  <c r="EW82" i="7"/>
  <c r="EW83" i="7" s="1"/>
  <c r="JO18" i="8"/>
  <c r="JP17" i="8"/>
  <c r="CP82" i="7"/>
  <c r="EP18" i="8"/>
  <c r="EO19" i="8"/>
  <c r="HR18" i="8"/>
  <c r="HQ19" i="8"/>
  <c r="EB81" i="7"/>
  <c r="EB82" i="7" s="1"/>
  <c r="EB83" i="7" s="1"/>
  <c r="I20" i="8"/>
  <c r="FX82" i="7"/>
  <c r="FX83" i="7" s="1"/>
  <c r="Y18" i="7"/>
  <c r="Z17" i="7"/>
  <c r="H83" i="5"/>
  <c r="AD82" i="7" s="1"/>
  <c r="CG18" i="7"/>
  <c r="CH17" i="7"/>
  <c r="AY84" i="5"/>
  <c r="AP83" i="7"/>
  <c r="AQ83" i="7"/>
  <c r="IN83" i="7"/>
  <c r="HT82" i="7"/>
  <c r="HT83" i="7" s="1"/>
  <c r="AH84" i="5"/>
  <c r="AH85" i="5" s="1"/>
  <c r="HX82" i="7"/>
  <c r="HX83" i="7" s="1"/>
  <c r="BT82" i="7"/>
  <c r="BT83" i="7" s="1"/>
  <c r="BT84" i="7" s="1"/>
  <c r="DJ33" i="8"/>
  <c r="DH28" i="8"/>
  <c r="GL25" i="8"/>
  <c r="D22" i="4"/>
  <c r="CX83" i="7" l="1"/>
  <c r="V85" i="5"/>
  <c r="LR21" i="8"/>
  <c r="LP21" i="8"/>
  <c r="LT21" i="8"/>
  <c r="LU21" i="8"/>
  <c r="LV21" i="8"/>
  <c r="LQ21" i="8"/>
  <c r="CT83" i="7"/>
  <c r="JW82" i="7"/>
  <c r="JW83" i="7" s="1"/>
  <c r="CY83" i="7"/>
  <c r="CZ83" i="7"/>
  <c r="N21" i="8"/>
  <c r="BS83" i="7"/>
  <c r="BS84" i="7" s="1"/>
  <c r="JX82" i="7"/>
  <c r="JX83" i="7" s="1"/>
  <c r="FE82" i="7"/>
  <c r="BP83" i="7"/>
  <c r="BP84" i="7" s="1"/>
  <c r="CB82" i="7"/>
  <c r="CB83" i="7" s="1"/>
  <c r="JH82" i="7"/>
  <c r="JH83" i="7" s="1"/>
  <c r="GP82" i="7"/>
  <c r="GP83" i="7" s="1"/>
  <c r="AZ82" i="7"/>
  <c r="LT82" i="7"/>
  <c r="U85" i="5"/>
  <c r="BV83" i="7"/>
  <c r="BV84" i="7" s="1"/>
  <c r="KX21" i="8"/>
  <c r="KW21" i="8"/>
  <c r="LA21" i="8"/>
  <c r="IZ20" i="8"/>
  <c r="BF23" i="4"/>
  <c r="JN22" i="8" s="1"/>
  <c r="IR20" i="8"/>
  <c r="IR21" i="8" s="1"/>
  <c r="JU20" i="8"/>
  <c r="JU21" i="8" s="1"/>
  <c r="AY23" i="4"/>
  <c r="JT20" i="8"/>
  <c r="JT21" i="8" s="1"/>
  <c r="JT22" i="8" s="1"/>
  <c r="CW83" i="7"/>
  <c r="AQ85" i="5"/>
  <c r="FQ82" i="7"/>
  <c r="FQ83" i="7" s="1"/>
  <c r="JJ22" i="8"/>
  <c r="LK21" i="8"/>
  <c r="BD22" i="4"/>
  <c r="JB21" i="8" s="1"/>
  <c r="KV21" i="8"/>
  <c r="BH23" i="4"/>
  <c r="JV22" i="8" s="1"/>
  <c r="KG20" i="8"/>
  <c r="KG21" i="8" s="1"/>
  <c r="HT21" i="8"/>
  <c r="M85" i="5"/>
  <c r="BO23" i="4"/>
  <c r="BP22" i="4"/>
  <c r="HZ21" i="8"/>
  <c r="AZ23" i="4"/>
  <c r="IS21" i="8"/>
  <c r="JC20" i="8"/>
  <c r="JC21" i="8" s="1"/>
  <c r="JU82" i="7"/>
  <c r="JU83" i="7" s="1"/>
  <c r="CU83" i="7"/>
  <c r="IQ21" i="8"/>
  <c r="BA23" i="4"/>
  <c r="BI23" i="4"/>
  <c r="BK23" i="4"/>
  <c r="IP21" i="8"/>
  <c r="BJ22" i="4"/>
  <c r="KE21" i="8" s="1"/>
  <c r="HV21" i="8"/>
  <c r="KD20" i="8"/>
  <c r="CN83" i="7"/>
  <c r="CN84" i="7" s="1"/>
  <c r="T84" i="5"/>
  <c r="T85" i="5" s="1"/>
  <c r="JR82" i="7"/>
  <c r="JR83" i="7" s="1"/>
  <c r="CF82" i="7"/>
  <c r="CF83" i="7" s="1"/>
  <c r="DZ82" i="7"/>
  <c r="DZ83" i="7" s="1"/>
  <c r="W82" i="7"/>
  <c r="CV83" i="7"/>
  <c r="LS82" i="7"/>
  <c r="DH82" i="7"/>
  <c r="DH83" i="7" s="1"/>
  <c r="KM20" i="8"/>
  <c r="KM21" i="8" s="1"/>
  <c r="II21" i="8"/>
  <c r="LL21" i="8"/>
  <c r="LI21" i="8"/>
  <c r="H21" i="8"/>
  <c r="AX22" i="4"/>
  <c r="KC20" i="8"/>
  <c r="IN20" i="8"/>
  <c r="IN21" i="8" s="1"/>
  <c r="JS20" i="8"/>
  <c r="JS21" i="8" s="1"/>
  <c r="JS22" i="8" s="1"/>
  <c r="BE23" i="4"/>
  <c r="IE21" i="8"/>
  <c r="JX20" i="8"/>
  <c r="JX21" i="8" s="1"/>
  <c r="JX22" i="8" s="1"/>
  <c r="FL82" i="7"/>
  <c r="FL83" i="7" s="1"/>
  <c r="LJ21" i="8"/>
  <c r="IH22" i="8"/>
  <c r="BQ23" i="4"/>
  <c r="BR23" i="4" s="1"/>
  <c r="KL20" i="8"/>
  <c r="KL21" i="8" s="1"/>
  <c r="JR22" i="8"/>
  <c r="AW23" i="4"/>
  <c r="KQ20" i="8"/>
  <c r="KQ21" i="8" s="1"/>
  <c r="BB22" i="4"/>
  <c r="IG21" i="8"/>
  <c r="IO20" i="8"/>
  <c r="IO21" i="8" s="1"/>
  <c r="HX21" i="8"/>
  <c r="LB21" i="8"/>
  <c r="ID22" i="8"/>
  <c r="LH21" i="8"/>
  <c r="BM23" i="4"/>
  <c r="BN23" i="4" s="1"/>
  <c r="JM22" i="8"/>
  <c r="KR20" i="8"/>
  <c r="KR21" i="8" s="1"/>
  <c r="DE82" i="7"/>
  <c r="DE83" i="7" s="1"/>
  <c r="IJ22" i="8"/>
  <c r="KZ21" i="8"/>
  <c r="BC23" i="4"/>
  <c r="LS21" i="8"/>
  <c r="KO20" i="8"/>
  <c r="KO21" i="8" s="1"/>
  <c r="JW22" i="8"/>
  <c r="HW21" i="8"/>
  <c r="LF21" i="8"/>
  <c r="KY21" i="8"/>
  <c r="IF21" i="8"/>
  <c r="IF22" i="8" s="1"/>
  <c r="KG82" i="7"/>
  <c r="FC82" i="7"/>
  <c r="CO83" i="7"/>
  <c r="CO84" i="7" s="1"/>
  <c r="DJ82" i="7"/>
  <c r="DJ83" i="7" s="1"/>
  <c r="FP82" i="7"/>
  <c r="FP83" i="7" s="1"/>
  <c r="KH82" i="7"/>
  <c r="KE82" i="7"/>
  <c r="DF82" i="7"/>
  <c r="DF83" i="7" s="1"/>
  <c r="KD82" i="7"/>
  <c r="DY82" i="7"/>
  <c r="DY83" i="7" s="1"/>
  <c r="KC82" i="7"/>
  <c r="FG82" i="7"/>
  <c r="GU84" i="7"/>
  <c r="CM83" i="7"/>
  <c r="CM84" i="7" s="1"/>
  <c r="DI82" i="7"/>
  <c r="DI83" i="7" s="1"/>
  <c r="KF82" i="7"/>
  <c r="BR83" i="7"/>
  <c r="BR84" i="7" s="1"/>
  <c r="DG82" i="7"/>
  <c r="DG83" i="7" s="1"/>
  <c r="BL85" i="5"/>
  <c r="KR84" i="7" s="1"/>
  <c r="EP19" i="8"/>
  <c r="EO20" i="8"/>
  <c r="CH18" i="8"/>
  <c r="CG19" i="8"/>
  <c r="KT18" i="8"/>
  <c r="KS19" i="8"/>
  <c r="LM19" i="8"/>
  <c r="LN18" i="8"/>
  <c r="IA19" i="8"/>
  <c r="IB18" i="8"/>
  <c r="AO84" i="5"/>
  <c r="AO85" i="5" s="1"/>
  <c r="GL82" i="7"/>
  <c r="GK82" i="7"/>
  <c r="GI82" i="7"/>
  <c r="GF82" i="7"/>
  <c r="GJ82" i="7"/>
  <c r="GH82" i="7"/>
  <c r="GG82" i="7"/>
  <c r="N84" i="5"/>
  <c r="N85" i="5" s="1"/>
  <c r="BI82" i="7"/>
  <c r="BI83" i="7" s="1"/>
  <c r="BI84" i="7" s="1"/>
  <c r="BK82" i="7"/>
  <c r="BJ82" i="7"/>
  <c r="BL82" i="7"/>
  <c r="BH82" i="7"/>
  <c r="BF82" i="7"/>
  <c r="BG82" i="7"/>
  <c r="GC20" i="8"/>
  <c r="GD19" i="8"/>
  <c r="AB82" i="7"/>
  <c r="AW85" i="5"/>
  <c r="BM19" i="8"/>
  <c r="BN18" i="8"/>
  <c r="DU19" i="7"/>
  <c r="DV18" i="7"/>
  <c r="HG19" i="7"/>
  <c r="HH18" i="7"/>
  <c r="JZ18" i="8"/>
  <c r="JY19" i="8"/>
  <c r="J21" i="8"/>
  <c r="Z85" i="5"/>
  <c r="Z86" i="5" s="1"/>
  <c r="AA84" i="5"/>
  <c r="F84" i="5"/>
  <c r="F85" i="5" s="1"/>
  <c r="L84" i="5"/>
  <c r="L85" i="5" s="1"/>
  <c r="AN86" i="5"/>
  <c r="BW19" i="8"/>
  <c r="BX18" i="8"/>
  <c r="HG20" i="8"/>
  <c r="HH19" i="8"/>
  <c r="JF18" i="8"/>
  <c r="JE19" i="8"/>
  <c r="EF18" i="8"/>
  <c r="EE19" i="8"/>
  <c r="GM19" i="7"/>
  <c r="GN18" i="7"/>
  <c r="EH82" i="7"/>
  <c r="EH83" i="7" s="1"/>
  <c r="EH84" i="7" s="1"/>
  <c r="Y19" i="7"/>
  <c r="Z18" i="7"/>
  <c r="J25" i="2"/>
  <c r="M24" i="2"/>
  <c r="BG24" i="4" s="1"/>
  <c r="K24" i="2"/>
  <c r="L24" i="2"/>
  <c r="BM19" i="7"/>
  <c r="BN18" i="7"/>
  <c r="AI84" i="5"/>
  <c r="AI85" i="5" s="1"/>
  <c r="LC19" i="7"/>
  <c r="LD18" i="7"/>
  <c r="Y19" i="8"/>
  <c r="Z18" i="8"/>
  <c r="EJ82" i="7"/>
  <c r="EJ83" i="7" s="1"/>
  <c r="EJ84" i="7" s="1"/>
  <c r="GC19" i="7"/>
  <c r="GD18" i="7"/>
  <c r="AF85" i="5"/>
  <c r="U82" i="7"/>
  <c r="U83" i="7" s="1"/>
  <c r="U84" i="7" s="1"/>
  <c r="R85" i="5"/>
  <c r="CA84" i="7" s="1"/>
  <c r="CV84" i="7"/>
  <c r="JJ82" i="7"/>
  <c r="JJ83" i="7" s="1"/>
  <c r="BA82" i="7"/>
  <c r="BA83" i="7" s="1"/>
  <c r="BA84" i="7" s="1"/>
  <c r="FS19" i="7"/>
  <c r="FT18" i="7"/>
  <c r="CC82" i="7"/>
  <c r="CC83" i="7" s="1"/>
  <c r="IA19" i="7"/>
  <c r="IB18" i="7"/>
  <c r="AS85" i="5"/>
  <c r="HD84" i="7" s="1"/>
  <c r="FI19" i="7"/>
  <c r="FJ18" i="7"/>
  <c r="BB85" i="5"/>
  <c r="IN84" i="7" s="1"/>
  <c r="IQ83" i="7"/>
  <c r="IP83" i="7"/>
  <c r="D84" i="5"/>
  <c r="D85" i="5" s="1"/>
  <c r="J82" i="7"/>
  <c r="J83" i="7" s="1"/>
  <c r="J84" i="7" s="1"/>
  <c r="L82" i="7"/>
  <c r="L83" i="7" s="1"/>
  <c r="L84" i="7" s="1"/>
  <c r="BN84" i="5"/>
  <c r="LA83" i="7" s="1"/>
  <c r="KX82" i="7"/>
  <c r="KX83" i="7" s="1"/>
  <c r="EO19" i="7"/>
  <c r="EP18" i="7"/>
  <c r="BG85" i="5"/>
  <c r="BG86" i="5" s="1"/>
  <c r="E270" i="2"/>
  <c r="F270" i="2"/>
  <c r="G270" i="2"/>
  <c r="D271" i="2"/>
  <c r="S83" i="7"/>
  <c r="S84" i="7" s="1"/>
  <c r="AU84" i="5"/>
  <c r="AU85" i="5" s="1"/>
  <c r="AU86" i="5" s="1"/>
  <c r="HO82" i="7"/>
  <c r="HM82" i="7"/>
  <c r="HK82" i="7"/>
  <c r="HN82" i="7"/>
  <c r="HP82" i="7"/>
  <c r="AS19" i="7"/>
  <c r="AT18" i="7"/>
  <c r="JE19" i="7"/>
  <c r="JF18" i="7"/>
  <c r="D87" i="2"/>
  <c r="E86" i="2"/>
  <c r="O86" i="5" s="1"/>
  <c r="F86" i="2"/>
  <c r="AL86" i="5" s="1"/>
  <c r="G86" i="2"/>
  <c r="BK86" i="5" s="1"/>
  <c r="BM85" i="5"/>
  <c r="BM86" i="5" s="1"/>
  <c r="AM85" i="5"/>
  <c r="BA85" i="5"/>
  <c r="DA19" i="8"/>
  <c r="DB18" i="8"/>
  <c r="AH82" i="7"/>
  <c r="DK19" i="7"/>
  <c r="DL18" i="7"/>
  <c r="EM82" i="7"/>
  <c r="EM83" i="7" s="1"/>
  <c r="EM84" i="7" s="1"/>
  <c r="I21" i="8"/>
  <c r="JB83" i="7"/>
  <c r="ET83" i="7"/>
  <c r="V82" i="7"/>
  <c r="V83" i="7" s="1"/>
  <c r="V84" i="7" s="1"/>
  <c r="AG82" i="7"/>
  <c r="JI82" i="7"/>
  <c r="JI83" i="7" s="1"/>
  <c r="K21" i="8"/>
  <c r="AV82" i="7"/>
  <c r="FI19" i="8"/>
  <c r="FJ18" i="8"/>
  <c r="AC82" i="7"/>
  <c r="IU20" i="8"/>
  <c r="IV19" i="8"/>
  <c r="U86" i="5"/>
  <c r="V86" i="5" s="1"/>
  <c r="AJ85" i="5"/>
  <c r="AJ86" i="5" s="1"/>
  <c r="KI19" i="7"/>
  <c r="KJ18" i="7"/>
  <c r="BO85" i="5"/>
  <c r="BO86" i="5" s="1"/>
  <c r="CK83" i="7"/>
  <c r="CK84" i="7" s="1"/>
  <c r="AI19" i="7"/>
  <c r="AJ18" i="7"/>
  <c r="AR86" i="5"/>
  <c r="BI85" i="5"/>
  <c r="BI86" i="5" s="1"/>
  <c r="EY20" i="8"/>
  <c r="EZ19" i="8"/>
  <c r="CQ19" i="7"/>
  <c r="CR18" i="7"/>
  <c r="BC85" i="5"/>
  <c r="BC86" i="5" s="1"/>
  <c r="FC83" i="7"/>
  <c r="FC84" i="7" s="1"/>
  <c r="BU83" i="7"/>
  <c r="BU84" i="7" s="1"/>
  <c r="LX18" i="8"/>
  <c r="LW19" i="8"/>
  <c r="EN82" i="7"/>
  <c r="EN83" i="7" s="1"/>
  <c r="EN84" i="7" s="1"/>
  <c r="AY85" i="5"/>
  <c r="AY86" i="5" s="1"/>
  <c r="FT19" i="8"/>
  <c r="FS20" i="8"/>
  <c r="AD86" i="5"/>
  <c r="EX83" i="7"/>
  <c r="CL83" i="7"/>
  <c r="CL84" i="7" s="1"/>
  <c r="FB82" i="7"/>
  <c r="FB83" i="7" s="1"/>
  <c r="FB84" i="7" s="1"/>
  <c r="JY19" i="7"/>
  <c r="JZ18" i="7"/>
  <c r="KS19" i="7"/>
  <c r="KT18" i="7"/>
  <c r="S86" i="5"/>
  <c r="EI82" i="7"/>
  <c r="EI83" i="7" s="1"/>
  <c r="EI84" i="7" s="1"/>
  <c r="EE19" i="7"/>
  <c r="EF18" i="7"/>
  <c r="M82" i="7"/>
  <c r="M83" i="7" s="1"/>
  <c r="M84" i="7" s="1"/>
  <c r="JD83" i="7"/>
  <c r="BQ85" i="5"/>
  <c r="BQ86" i="5" s="1"/>
  <c r="T82" i="7"/>
  <c r="T83" i="7" s="1"/>
  <c r="T84" i="7" s="1"/>
  <c r="GS82" i="7"/>
  <c r="GS83" i="7" s="1"/>
  <c r="GS84" i="7" s="1"/>
  <c r="JN82" i="7"/>
  <c r="JN83" i="7" s="1"/>
  <c r="GT82" i="7"/>
  <c r="GT83" i="7" s="1"/>
  <c r="GT84" i="7" s="1"/>
  <c r="BB82" i="7"/>
  <c r="BB83" i="7" s="1"/>
  <c r="BB84" i="7" s="1"/>
  <c r="AS19" i="8"/>
  <c r="AT18" i="8"/>
  <c r="BR84" i="5"/>
  <c r="BR85" i="5" s="1"/>
  <c r="BR86" i="5" s="1"/>
  <c r="GX19" i="8"/>
  <c r="GW20" i="8"/>
  <c r="CD82" i="7"/>
  <c r="CD83" i="7" s="1"/>
  <c r="AT85" i="5"/>
  <c r="AT86" i="5" s="1"/>
  <c r="FM82" i="7"/>
  <c r="FM83" i="7" s="1"/>
  <c r="CJ83" i="7"/>
  <c r="CJ84" i="7" s="1"/>
  <c r="IU19" i="7"/>
  <c r="IV18" i="7"/>
  <c r="HQ19" i="7"/>
  <c r="HR18" i="7"/>
  <c r="IZ83" i="7"/>
  <c r="GZ82" i="7"/>
  <c r="GZ83" i="7" s="1"/>
  <c r="GZ84" i="7" s="1"/>
  <c r="AB85" i="5"/>
  <c r="AB86" i="5" s="1"/>
  <c r="AM83" i="7"/>
  <c r="AR83" i="7"/>
  <c r="H84" i="5"/>
  <c r="H85" i="5" s="1"/>
  <c r="AE82" i="7"/>
  <c r="FG83" i="7"/>
  <c r="FG84" i="7" s="1"/>
  <c r="W83" i="7"/>
  <c r="W84" i="7" s="1"/>
  <c r="FE83" i="7"/>
  <c r="FE84" i="7" s="1"/>
  <c r="JO19" i="7"/>
  <c r="JP18" i="7"/>
  <c r="KY82" i="7"/>
  <c r="KY83" i="7" s="1"/>
  <c r="DU20" i="8"/>
  <c r="DV19" i="8"/>
  <c r="JO19" i="8"/>
  <c r="JP18" i="8"/>
  <c r="KZ82" i="7"/>
  <c r="KZ83" i="7" s="1"/>
  <c r="KJ19" i="8"/>
  <c r="KI20" i="8"/>
  <c r="FF82" i="7"/>
  <c r="FF83" i="7" s="1"/>
  <c r="FF84" i="7" s="1"/>
  <c r="BP84" i="5"/>
  <c r="LF83" i="7" s="1"/>
  <c r="LH82" i="7"/>
  <c r="LK82" i="7"/>
  <c r="LI82" i="7"/>
  <c r="LJ82" i="7"/>
  <c r="LG82" i="7"/>
  <c r="BW19" i="7"/>
  <c r="BX18" i="7"/>
  <c r="EV83" i="7"/>
  <c r="N82" i="7"/>
  <c r="N83" i="7" s="1"/>
  <c r="N84" i="7" s="1"/>
  <c r="CF84" i="7"/>
  <c r="BC19" i="8"/>
  <c r="BD18" i="8"/>
  <c r="LD18" i="8"/>
  <c r="LC19" i="8"/>
  <c r="LL82" i="7"/>
  <c r="LL83" i="7" s="1"/>
  <c r="EL82" i="7"/>
  <c r="EL83" i="7" s="1"/>
  <c r="EL84" i="7" s="1"/>
  <c r="EU83" i="7"/>
  <c r="I82" i="7"/>
  <c r="I83" i="7" s="1"/>
  <c r="I84" i="7" s="1"/>
  <c r="R82" i="7"/>
  <c r="R83" i="7" s="1"/>
  <c r="R84" i="7" s="1"/>
  <c r="K82" i="7"/>
  <c r="K83" i="7" s="1"/>
  <c r="K84" i="7" s="1"/>
  <c r="JA83" i="7"/>
  <c r="JK82" i="7"/>
  <c r="JK83" i="7" s="1"/>
  <c r="GQ82" i="7"/>
  <c r="GQ83" i="7" s="1"/>
  <c r="GQ84" i="7" s="1"/>
  <c r="AX82" i="7"/>
  <c r="AX83" i="7" s="1"/>
  <c r="AX84" i="7" s="1"/>
  <c r="AI19" i="8"/>
  <c r="AJ18" i="8"/>
  <c r="GR82" i="7"/>
  <c r="GR83" i="7" s="1"/>
  <c r="GR84" i="7" s="1"/>
  <c r="DA19" i="7"/>
  <c r="DB18" i="7"/>
  <c r="GA83" i="7"/>
  <c r="JC83" i="7"/>
  <c r="I85" i="5"/>
  <c r="IK19" i="7"/>
  <c r="IL18" i="7"/>
  <c r="GW19" i="7"/>
  <c r="GX18" i="7"/>
  <c r="IL18" i="8"/>
  <c r="IK19" i="8"/>
  <c r="BC19" i="7"/>
  <c r="BD18" i="7"/>
  <c r="GM20" i="8"/>
  <c r="GN19" i="8"/>
  <c r="O19" i="8"/>
  <c r="P18" i="8"/>
  <c r="E86" i="5"/>
  <c r="AH86" i="5"/>
  <c r="HQ20" i="8"/>
  <c r="HR19" i="8"/>
  <c r="CG19" i="7"/>
  <c r="CH18" i="7"/>
  <c r="AZ84" i="5"/>
  <c r="KV82" i="7"/>
  <c r="KV83" i="7" s="1"/>
  <c r="HL82" i="7"/>
  <c r="BJ84" i="5"/>
  <c r="EY19" i="7"/>
  <c r="EZ18" i="7"/>
  <c r="O19" i="7"/>
  <c r="P18" i="7"/>
  <c r="FH82" i="7"/>
  <c r="FH83" i="7" s="1"/>
  <c r="FH84" i="7" s="1"/>
  <c r="HC84" i="7"/>
  <c r="LB82" i="7"/>
  <c r="LB83" i="7" s="1"/>
  <c r="CR18" i="8"/>
  <c r="CQ19" i="8"/>
  <c r="G86" i="5"/>
  <c r="EK82" i="7"/>
  <c r="EK83" i="7" s="1"/>
  <c r="EK84" i="7" s="1"/>
  <c r="BE85" i="5"/>
  <c r="BE86" i="5" s="1"/>
  <c r="DK19" i="8"/>
  <c r="DL18" i="8"/>
  <c r="FW83" i="7"/>
  <c r="X82" i="7"/>
  <c r="X83" i="7" s="1"/>
  <c r="X84" i="7" s="1"/>
  <c r="AF82" i="7"/>
  <c r="JL82" i="7"/>
  <c r="JL83" i="7" s="1"/>
  <c r="GV82" i="7"/>
  <c r="GV83" i="7" s="1"/>
  <c r="GV84" i="7" s="1"/>
  <c r="AW82" i="7"/>
  <c r="AW83" i="7" s="1"/>
  <c r="AW84" i="7" s="1"/>
  <c r="LV82" i="7"/>
  <c r="LV83" i="7" s="1"/>
  <c r="LV84" i="7" s="1"/>
  <c r="LV85" i="7" s="1"/>
  <c r="LM19" i="7"/>
  <c r="LN18" i="7"/>
  <c r="AC85" i="5"/>
  <c r="AC86" i="5" s="1"/>
  <c r="CE82" i="7"/>
  <c r="CE83" i="7" s="1"/>
  <c r="CE84" i="7" s="1"/>
  <c r="CU84" i="7"/>
  <c r="X85" i="5"/>
  <c r="DH84" i="7" s="1"/>
  <c r="FO82" i="7"/>
  <c r="FO83" i="7" s="1"/>
  <c r="LW19" i="7"/>
  <c r="LX18" i="7"/>
  <c r="HJ82" i="7"/>
  <c r="BZ82" i="7"/>
  <c r="BZ83" i="7" s="1"/>
  <c r="BZ84" i="7" s="1"/>
  <c r="BQ83" i="7"/>
  <c r="BQ84" i="7" s="1"/>
  <c r="L21" i="8"/>
  <c r="M21" i="8"/>
  <c r="DJ34" i="8"/>
  <c r="DH29" i="8"/>
  <c r="GL26" i="8"/>
  <c r="D23" i="4"/>
  <c r="N22" i="8" s="1"/>
  <c r="DZ84" i="7" l="1"/>
  <c r="DZ85" i="7" s="1"/>
  <c r="EC84" i="7"/>
  <c r="EC85" i="7" s="1"/>
  <c r="KL84" i="7"/>
  <c r="I86" i="5"/>
  <c r="LG83" i="7"/>
  <c r="J85" i="5"/>
  <c r="HA84" i="7"/>
  <c r="AZ83" i="7"/>
  <c r="AZ84" i="7" s="1"/>
  <c r="LS22" i="8"/>
  <c r="BB23" i="4"/>
  <c r="BB24" i="4" s="1"/>
  <c r="JH22" i="8"/>
  <c r="AX23" i="4"/>
  <c r="HU21" i="8"/>
  <c r="HU22" i="8" s="1"/>
  <c r="BO24" i="4"/>
  <c r="IT21" i="8"/>
  <c r="IZ21" i="8"/>
  <c r="GP84" i="7"/>
  <c r="CZ84" i="7"/>
  <c r="LP22" i="8"/>
  <c r="BJ85" i="5"/>
  <c r="BJ86" i="5" s="1"/>
  <c r="LJ83" i="7"/>
  <c r="C86" i="5"/>
  <c r="BC24" i="4"/>
  <c r="LH22" i="8"/>
  <c r="H22" i="8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V22" i="8"/>
  <c r="IS22" i="8"/>
  <c r="IS23" i="8" s="1"/>
  <c r="JI22" i="8"/>
  <c r="KV22" i="8"/>
  <c r="CW84" i="7"/>
  <c r="LA22" i="8"/>
  <c r="CY84" i="7"/>
  <c r="LR22" i="8"/>
  <c r="HK83" i="7"/>
  <c r="KY22" i="8"/>
  <c r="KZ22" i="8"/>
  <c r="AW24" i="4"/>
  <c r="JX23" i="8"/>
  <c r="LI22" i="8"/>
  <c r="BJ23" i="4"/>
  <c r="BJ24" i="4" s="1"/>
  <c r="BJ25" i="4" s="1"/>
  <c r="BA24" i="4"/>
  <c r="BD23" i="4"/>
  <c r="BD24" i="4" s="1"/>
  <c r="JT23" i="8"/>
  <c r="KW22" i="8"/>
  <c r="HL83" i="7"/>
  <c r="HL84" i="7" s="1"/>
  <c r="HL85" i="7" s="1"/>
  <c r="LI83" i="7"/>
  <c r="LR83" i="7"/>
  <c r="LR84" i="7" s="1"/>
  <c r="LR85" i="7" s="1"/>
  <c r="LK83" i="7"/>
  <c r="CD84" i="7"/>
  <c r="HM83" i="7"/>
  <c r="K86" i="5"/>
  <c r="LB22" i="8"/>
  <c r="JR23" i="8"/>
  <c r="IE22" i="8"/>
  <c r="LL22" i="8"/>
  <c r="IP22" i="8"/>
  <c r="IP23" i="8" s="1"/>
  <c r="HZ22" i="8"/>
  <c r="CP83" i="7"/>
  <c r="CP84" i="7" s="1"/>
  <c r="LK22" i="8"/>
  <c r="AY24" i="4"/>
  <c r="AY25" i="4" s="1"/>
  <c r="KX22" i="8"/>
  <c r="CT84" i="7"/>
  <c r="CT85" i="7" s="1"/>
  <c r="IO84" i="7"/>
  <c r="AK85" i="5"/>
  <c r="AE83" i="7"/>
  <c r="AE84" i="7" s="1"/>
  <c r="HE84" i="7"/>
  <c r="IR84" i="7"/>
  <c r="HO83" i="7"/>
  <c r="HO84" i="7" s="1"/>
  <c r="HO85" i="7" s="1"/>
  <c r="CC84" i="7"/>
  <c r="AF86" i="5"/>
  <c r="HW22" i="8"/>
  <c r="IX21" i="8"/>
  <c r="BE24" i="4"/>
  <c r="BE25" i="4" s="1"/>
  <c r="II22" i="8"/>
  <c r="JL22" i="8"/>
  <c r="JL23" i="8" s="1"/>
  <c r="JL24" i="8" s="1"/>
  <c r="BP23" i="4"/>
  <c r="LF22" i="8" s="1"/>
  <c r="LG21" i="8"/>
  <c r="LG22" i="8" s="1"/>
  <c r="HY21" i="8"/>
  <c r="HY22" i="8" s="1"/>
  <c r="JD21" i="8"/>
  <c r="JU22" i="8"/>
  <c r="LQ22" i="8"/>
  <c r="HX22" i="8"/>
  <c r="BQ24" i="4"/>
  <c r="BR24" i="4" s="1"/>
  <c r="JS23" i="8"/>
  <c r="BK24" i="4"/>
  <c r="IY21" i="8"/>
  <c r="HT22" i="8"/>
  <c r="JA21" i="8"/>
  <c r="JA22" i="8" s="1"/>
  <c r="JA23" i="8" s="1"/>
  <c r="IR22" i="8"/>
  <c r="IR23" i="8" s="1"/>
  <c r="LV22" i="8"/>
  <c r="KB21" i="8"/>
  <c r="H86" i="5"/>
  <c r="KB83" i="7"/>
  <c r="KB84" i="7" s="1"/>
  <c r="KB85" i="7" s="1"/>
  <c r="IO22" i="8"/>
  <c r="IO23" i="8" s="1"/>
  <c r="BI24" i="4"/>
  <c r="BI25" i="4" s="1"/>
  <c r="JC22" i="8"/>
  <c r="JC23" i="8" s="1"/>
  <c r="BF24" i="4"/>
  <c r="BF25" i="4" s="1"/>
  <c r="LU22" i="8"/>
  <c r="HJ83" i="7"/>
  <c r="HJ84" i="7" s="1"/>
  <c r="HJ85" i="7" s="1"/>
  <c r="AP86" i="5"/>
  <c r="BL83" i="7"/>
  <c r="BL84" i="7" s="1"/>
  <c r="GF83" i="7"/>
  <c r="GF84" i="7" s="1"/>
  <c r="BM24" i="4"/>
  <c r="IG22" i="8"/>
  <c r="LJ22" i="8"/>
  <c r="KC21" i="8"/>
  <c r="KC22" i="8" s="1"/>
  <c r="KC23" i="8" s="1"/>
  <c r="KC24" i="8" s="1"/>
  <c r="KD21" i="8"/>
  <c r="BL23" i="4"/>
  <c r="KM22" i="8" s="1"/>
  <c r="KH21" i="8"/>
  <c r="KF21" i="8"/>
  <c r="BH24" i="4"/>
  <c r="JK22" i="8"/>
  <c r="JK23" i="8" s="1"/>
  <c r="JK24" i="8" s="1"/>
  <c r="LT22" i="8"/>
  <c r="CX84" i="7"/>
  <c r="AQ84" i="7"/>
  <c r="AM84" i="7"/>
  <c r="CY85" i="7"/>
  <c r="IP84" i="7"/>
  <c r="FN84" i="7"/>
  <c r="KW83" i="7"/>
  <c r="BK83" i="7"/>
  <c r="BK84" i="7" s="1"/>
  <c r="GK83" i="7"/>
  <c r="GK84" i="7" s="1"/>
  <c r="ED84" i="7"/>
  <c r="ED85" i="7" s="1"/>
  <c r="AN84" i="7"/>
  <c r="AH83" i="7"/>
  <c r="AH84" i="7" s="1"/>
  <c r="IQ84" i="7"/>
  <c r="GL83" i="7"/>
  <c r="GL84" i="7" s="1"/>
  <c r="AE85" i="7"/>
  <c r="HK84" i="7"/>
  <c r="HK85" i="7" s="1"/>
  <c r="FP84" i="7"/>
  <c r="HM84" i="7"/>
  <c r="HM85" i="7" s="1"/>
  <c r="AR84" i="7"/>
  <c r="K22" i="8"/>
  <c r="BJ83" i="7"/>
  <c r="BJ84" i="7" s="1"/>
  <c r="GI83" i="7"/>
  <c r="GI84" i="7" s="1"/>
  <c r="GI85" i="7" s="1"/>
  <c r="P86" i="5"/>
  <c r="BU85" i="7" s="1"/>
  <c r="JO20" i="8"/>
  <c r="JP19" i="8"/>
  <c r="IU21" i="8"/>
  <c r="IV20" i="8"/>
  <c r="GM21" i="8"/>
  <c r="GN20" i="8"/>
  <c r="BC20" i="8"/>
  <c r="BD19" i="8"/>
  <c r="FS21" i="8"/>
  <c r="FT20" i="8"/>
  <c r="AC83" i="7"/>
  <c r="AC84" i="7" s="1"/>
  <c r="AC85" i="7" s="1"/>
  <c r="AG83" i="7"/>
  <c r="AG84" i="7" s="1"/>
  <c r="JE20" i="7"/>
  <c r="JF19" i="7"/>
  <c r="DJ84" i="7"/>
  <c r="GC20" i="7"/>
  <c r="GD19" i="7"/>
  <c r="LC20" i="7"/>
  <c r="LD19" i="7"/>
  <c r="LQ83" i="7"/>
  <c r="LQ84" i="7" s="1"/>
  <c r="LQ85" i="7" s="1"/>
  <c r="J22" i="8"/>
  <c r="GC21" i="8"/>
  <c r="GD20" i="8"/>
  <c r="LW20" i="8"/>
  <c r="LX19" i="8"/>
  <c r="AM86" i="5"/>
  <c r="AA85" i="5"/>
  <c r="AA86" i="5" s="1"/>
  <c r="DN83" i="7"/>
  <c r="DR83" i="7"/>
  <c r="DQ83" i="7"/>
  <c r="DO83" i="7"/>
  <c r="DS83" i="7"/>
  <c r="DP83" i="7"/>
  <c r="DT83" i="7"/>
  <c r="LN19" i="8"/>
  <c r="LM20" i="8"/>
  <c r="LW20" i="7"/>
  <c r="LX19" i="7"/>
  <c r="HG21" i="8"/>
  <c r="HH20" i="8"/>
  <c r="DU20" i="7"/>
  <c r="DV19" i="7"/>
  <c r="BL86" i="5"/>
  <c r="KR85" i="7" s="1"/>
  <c r="KN84" i="7"/>
  <c r="KO84" i="7"/>
  <c r="KQ84" i="7"/>
  <c r="KC83" i="7"/>
  <c r="KC84" i="7" s="1"/>
  <c r="KC85" i="7" s="1"/>
  <c r="KI20" i="7"/>
  <c r="KJ19" i="7"/>
  <c r="I22" i="8"/>
  <c r="DD84" i="7"/>
  <c r="EO20" i="7"/>
  <c r="EP19" i="7"/>
  <c r="KM84" i="7"/>
  <c r="AI86" i="5"/>
  <c r="FE85" i="7" s="1"/>
  <c r="JE20" i="8"/>
  <c r="JF19" i="8"/>
  <c r="BX19" i="8"/>
  <c r="BW20" i="8"/>
  <c r="L86" i="5"/>
  <c r="AZ85" i="7" s="1"/>
  <c r="JZ19" i="8"/>
  <c r="JY20" i="8"/>
  <c r="BN19" i="8"/>
  <c r="BM20" i="8"/>
  <c r="KH83" i="7"/>
  <c r="KH84" i="7" s="1"/>
  <c r="KH85" i="7" s="1"/>
  <c r="GL85" i="7"/>
  <c r="CG20" i="8"/>
  <c r="CH19" i="8"/>
  <c r="W86" i="5"/>
  <c r="BW20" i="7"/>
  <c r="BX19" i="7"/>
  <c r="EE20" i="7"/>
  <c r="EF19" i="7"/>
  <c r="AP87" i="5"/>
  <c r="HQ20" i="7"/>
  <c r="HR19" i="7"/>
  <c r="FX84" i="7"/>
  <c r="EE20" i="8"/>
  <c r="EF19" i="8"/>
  <c r="KT19" i="8"/>
  <c r="KS20" i="8"/>
  <c r="DK20" i="8"/>
  <c r="DL19" i="8"/>
  <c r="DV20" i="8"/>
  <c r="DU21" i="8"/>
  <c r="CU85" i="7"/>
  <c r="CZ85" i="7"/>
  <c r="AX85" i="7"/>
  <c r="EB84" i="7"/>
  <c r="EB85" i="7" s="1"/>
  <c r="LT83" i="7"/>
  <c r="LT84" i="7" s="1"/>
  <c r="LT85" i="7" s="1"/>
  <c r="FJ19" i="8"/>
  <c r="FI20" i="8"/>
  <c r="LP83" i="7"/>
  <c r="LP84" i="7" s="1"/>
  <c r="LP85" i="7" s="1"/>
  <c r="E271" i="2"/>
  <c r="F271" i="2"/>
  <c r="G271" i="2"/>
  <c r="D272" i="2"/>
  <c r="BD85" i="5"/>
  <c r="JB84" i="7" s="1"/>
  <c r="CV85" i="7"/>
  <c r="L25" i="2"/>
  <c r="K25" i="2"/>
  <c r="M25" i="2"/>
  <c r="BG25" i="4" s="1"/>
  <c r="J26" i="2"/>
  <c r="M86" i="5"/>
  <c r="AQ86" i="5"/>
  <c r="GV85" i="7" s="1"/>
  <c r="AW86" i="5"/>
  <c r="AX85" i="5"/>
  <c r="AO86" i="5"/>
  <c r="LM20" i="7"/>
  <c r="LN19" i="7"/>
  <c r="IA20" i="7"/>
  <c r="IB19" i="7"/>
  <c r="FZ84" i="7"/>
  <c r="HR20" i="8"/>
  <c r="HQ21" i="8"/>
  <c r="EY21" i="8"/>
  <c r="EZ20" i="8"/>
  <c r="AW85" i="7"/>
  <c r="KI21" i="8"/>
  <c r="KJ20" i="8"/>
  <c r="DE84" i="7"/>
  <c r="BQ85" i="7"/>
  <c r="AF83" i="7"/>
  <c r="AF84" i="7" s="1"/>
  <c r="AF85" i="7" s="1"/>
  <c r="O20" i="7"/>
  <c r="P19" i="7"/>
  <c r="AZ85" i="5"/>
  <c r="AZ86" i="5" s="1"/>
  <c r="IJ83" i="7"/>
  <c r="IJ84" i="7" s="1"/>
  <c r="IJ85" i="7" s="1"/>
  <c r="IH83" i="7"/>
  <c r="IE83" i="7"/>
  <c r="IG83" i="7"/>
  <c r="IF83" i="7"/>
  <c r="II83" i="7"/>
  <c r="BC20" i="7"/>
  <c r="BD19" i="7"/>
  <c r="IK20" i="7"/>
  <c r="IL19" i="7"/>
  <c r="DA20" i="7"/>
  <c r="DB19" i="7"/>
  <c r="GQ85" i="7"/>
  <c r="LH83" i="7"/>
  <c r="KF83" i="7"/>
  <c r="KF84" i="7" s="1"/>
  <c r="KF85" i="7" s="1"/>
  <c r="AP84" i="7"/>
  <c r="AE86" i="5"/>
  <c r="EK85" i="7" s="1"/>
  <c r="FM84" i="7"/>
  <c r="AT19" i="8"/>
  <c r="AS20" i="8"/>
  <c r="JD84" i="7"/>
  <c r="KS20" i="7"/>
  <c r="KT19" i="7"/>
  <c r="DY84" i="7"/>
  <c r="DY85" i="7" s="1"/>
  <c r="DB19" i="8"/>
  <c r="DA20" i="8"/>
  <c r="AS20" i="7"/>
  <c r="AT19" i="7"/>
  <c r="CW85" i="7"/>
  <c r="D86" i="5"/>
  <c r="N85" i="7" s="1"/>
  <c r="FI20" i="7"/>
  <c r="FJ19" i="7"/>
  <c r="CB84" i="7"/>
  <c r="KE83" i="7"/>
  <c r="KE84" i="7" s="1"/>
  <c r="KE85" i="7" s="1"/>
  <c r="GM20" i="7"/>
  <c r="GN19" i="7"/>
  <c r="FR84" i="7"/>
  <c r="BF85" i="5"/>
  <c r="JN84" i="7" s="1"/>
  <c r="IT84" i="7"/>
  <c r="AB83" i="7"/>
  <c r="AB84" i="7" s="1"/>
  <c r="AB85" i="7" s="1"/>
  <c r="BG83" i="7"/>
  <c r="BG84" i="7" s="1"/>
  <c r="GG83" i="7"/>
  <c r="GG84" i="7" s="1"/>
  <c r="H83" i="7"/>
  <c r="H84" i="7" s="1"/>
  <c r="EY20" i="7"/>
  <c r="EZ19" i="7"/>
  <c r="GF85" i="7"/>
  <c r="GA84" i="7"/>
  <c r="GB84" i="7"/>
  <c r="IU20" i="7"/>
  <c r="IV19" i="7"/>
  <c r="O20" i="8"/>
  <c r="P19" i="8"/>
  <c r="IK20" i="8"/>
  <c r="IL19" i="8"/>
  <c r="DI84" i="7"/>
  <c r="BP85" i="5"/>
  <c r="BP86" i="5" s="1"/>
  <c r="GZ85" i="7"/>
  <c r="BB85" i="7"/>
  <c r="KP84" i="7"/>
  <c r="T86" i="5"/>
  <c r="CK85" i="7" s="1"/>
  <c r="FQ84" i="7"/>
  <c r="LS83" i="7"/>
  <c r="LS84" i="7" s="1"/>
  <c r="LS85" i="7" s="1"/>
  <c r="DK20" i="7"/>
  <c r="DL19" i="7"/>
  <c r="HP83" i="7"/>
  <c r="HP84" i="7" s="1"/>
  <c r="HP85" i="7" s="1"/>
  <c r="AY83" i="7"/>
  <c r="AY84" i="7" s="1"/>
  <c r="AS86" i="5"/>
  <c r="HA85" i="7" s="1"/>
  <c r="FS20" i="7"/>
  <c r="FT19" i="7"/>
  <c r="BM20" i="7"/>
  <c r="BN19" i="7"/>
  <c r="IS84" i="7"/>
  <c r="DX84" i="7"/>
  <c r="DX85" i="7" s="1"/>
  <c r="FV84" i="7"/>
  <c r="FV85" i="7" s="1"/>
  <c r="Q86" i="5"/>
  <c r="R86" i="5" s="1"/>
  <c r="HF84" i="7"/>
  <c r="BF83" i="7"/>
  <c r="BF84" i="7" s="1"/>
  <c r="GH83" i="7"/>
  <c r="GH84" i="7" s="1"/>
  <c r="IB19" i="8"/>
  <c r="IA20" i="8"/>
  <c r="AD83" i="7"/>
  <c r="AD84" i="7" s="1"/>
  <c r="AD85" i="7" s="1"/>
  <c r="AJ19" i="8"/>
  <c r="AI20" i="8"/>
  <c r="GX20" i="8"/>
  <c r="GW21" i="8"/>
  <c r="JY20" i="7"/>
  <c r="JZ19" i="7"/>
  <c r="Y20" i="7"/>
  <c r="Z19" i="7"/>
  <c r="KD83" i="7"/>
  <c r="KD84" i="7" s="1"/>
  <c r="KD85" i="7" s="1"/>
  <c r="X86" i="5"/>
  <c r="GW20" i="7"/>
  <c r="GX19" i="7"/>
  <c r="CR19" i="8"/>
  <c r="CQ20" i="8"/>
  <c r="BH85" i="5"/>
  <c r="FW84" i="7"/>
  <c r="CG20" i="7"/>
  <c r="CH19" i="7"/>
  <c r="EA84" i="7"/>
  <c r="EA85" i="7" s="1"/>
  <c r="GR85" i="7"/>
  <c r="JA84" i="7"/>
  <c r="LC20" i="8"/>
  <c r="LD19" i="8"/>
  <c r="JO20" i="7"/>
  <c r="JP19" i="7"/>
  <c r="KG83" i="7"/>
  <c r="KG84" i="7" s="1"/>
  <c r="KG85" i="7" s="1"/>
  <c r="IZ84" i="7"/>
  <c r="GT85" i="7"/>
  <c r="EN85" i="7"/>
  <c r="CQ20" i="7"/>
  <c r="CR19" i="7"/>
  <c r="AI20" i="7"/>
  <c r="AJ19" i="7"/>
  <c r="DF84" i="7"/>
  <c r="AV83" i="7"/>
  <c r="AV84" i="7" s="1"/>
  <c r="FY84" i="7"/>
  <c r="FY85" i="7" s="1"/>
  <c r="ID83" i="7"/>
  <c r="BA86" i="5"/>
  <c r="D88" i="2"/>
  <c r="E87" i="2"/>
  <c r="E87" i="5" s="1"/>
  <c r="F87" i="2"/>
  <c r="Z87" i="5" s="1"/>
  <c r="G87" i="2"/>
  <c r="BC87" i="5" s="1"/>
  <c r="HN83" i="7"/>
  <c r="HN84" i="7" s="1"/>
  <c r="HN85" i="7" s="1"/>
  <c r="AG85" i="5"/>
  <c r="ET84" i="7" s="1"/>
  <c r="BN85" i="5"/>
  <c r="BN86" i="5" s="1"/>
  <c r="HB84" i="7"/>
  <c r="LU83" i="7"/>
  <c r="LU84" i="7" s="1"/>
  <c r="LU85" i="7" s="1"/>
  <c r="Z19" i="8"/>
  <c r="Y20" i="8"/>
  <c r="CX85" i="7"/>
  <c r="DG84" i="7"/>
  <c r="F86" i="5"/>
  <c r="V85" i="7" s="1"/>
  <c r="HG20" i="7"/>
  <c r="HH19" i="7"/>
  <c r="FD83" i="7"/>
  <c r="FD84" i="7" s="1"/>
  <c r="FD85" i="7" s="1"/>
  <c r="BH83" i="7"/>
  <c r="BH84" i="7" s="1"/>
  <c r="GJ83" i="7"/>
  <c r="GJ84" i="7" s="1"/>
  <c r="GJ85" i="7" s="1"/>
  <c r="EO21" i="8"/>
  <c r="EP20" i="8"/>
  <c r="L22" i="8"/>
  <c r="M22" i="8"/>
  <c r="DH30" i="8"/>
  <c r="DJ35" i="8"/>
  <c r="GL27" i="8"/>
  <c r="D24" i="4"/>
  <c r="N23" i="8" s="1"/>
  <c r="LF23" i="8" l="1"/>
  <c r="BO87" i="5"/>
  <c r="LR23" i="8"/>
  <c r="H85" i="7"/>
  <c r="FN85" i="7"/>
  <c r="JM23" i="8"/>
  <c r="JM24" i="8" s="1"/>
  <c r="LQ23" i="8"/>
  <c r="LH23" i="8"/>
  <c r="LS23" i="8"/>
  <c r="I85" i="7"/>
  <c r="GH85" i="7"/>
  <c r="GB85" i="7"/>
  <c r="GG85" i="7"/>
  <c r="AW87" i="5"/>
  <c r="J85" i="7"/>
  <c r="BH25" i="4"/>
  <c r="JS24" i="8" s="1"/>
  <c r="BM25" i="4"/>
  <c r="JJ23" i="8"/>
  <c r="JJ24" i="8" s="1"/>
  <c r="JW23" i="8"/>
  <c r="IY22" i="8"/>
  <c r="IY23" i="8" s="1"/>
  <c r="JU23" i="8"/>
  <c r="KL22" i="8"/>
  <c r="AW25" i="4"/>
  <c r="BC25" i="4"/>
  <c r="IZ22" i="8"/>
  <c r="IZ23" i="8" s="1"/>
  <c r="JV23" i="8"/>
  <c r="JV24" i="8" s="1"/>
  <c r="HB85" i="7"/>
  <c r="BA87" i="5"/>
  <c r="BE87" i="5"/>
  <c r="AD87" i="5"/>
  <c r="KM85" i="7"/>
  <c r="S87" i="5"/>
  <c r="T87" i="5" s="1"/>
  <c r="AH85" i="7"/>
  <c r="KF22" i="8"/>
  <c r="KF23" i="8" s="1"/>
  <c r="KF24" i="8" s="1"/>
  <c r="KO22" i="8"/>
  <c r="KG22" i="8"/>
  <c r="KG23" i="8" s="1"/>
  <c r="KG24" i="8" s="1"/>
  <c r="BK25" i="4"/>
  <c r="JD22" i="8"/>
  <c r="JD23" i="8" s="1"/>
  <c r="IX22" i="8"/>
  <c r="IX23" i="8" s="1"/>
  <c r="AK86" i="5"/>
  <c r="FM85" i="7" s="1"/>
  <c r="FL84" i="7"/>
  <c r="FL85" i="7" s="1"/>
  <c r="IQ22" i="8"/>
  <c r="IQ23" i="8" s="1"/>
  <c r="JT24" i="8"/>
  <c r="IT22" i="8"/>
  <c r="IT23" i="8" s="1"/>
  <c r="FR85" i="7"/>
  <c r="JR24" i="8"/>
  <c r="FQ85" i="7"/>
  <c r="M87" i="5"/>
  <c r="W87" i="5"/>
  <c r="W88" i="5" s="1"/>
  <c r="KQ85" i="7"/>
  <c r="BK87" i="5"/>
  <c r="AN85" i="7"/>
  <c r="AM85" i="7"/>
  <c r="KH22" i="8"/>
  <c r="KH23" i="8" s="1"/>
  <c r="KH24" i="8" s="1"/>
  <c r="HW23" i="8"/>
  <c r="HW24" i="8" s="1"/>
  <c r="JI23" i="8"/>
  <c r="JI24" i="8" s="1"/>
  <c r="BO25" i="4"/>
  <c r="J86" i="5"/>
  <c r="AR85" i="7" s="1"/>
  <c r="AL84" i="7"/>
  <c r="AL85" i="7" s="1"/>
  <c r="JN23" i="8"/>
  <c r="JN24" i="8" s="1"/>
  <c r="KO85" i="7"/>
  <c r="FP85" i="7"/>
  <c r="AQ85" i="7"/>
  <c r="BL24" i="4"/>
  <c r="BL25" i="4" s="1"/>
  <c r="KN22" i="8"/>
  <c r="KP22" i="8"/>
  <c r="BI26" i="4"/>
  <c r="BJ26" i="4" s="1"/>
  <c r="KB22" i="8"/>
  <c r="KB23" i="8" s="1"/>
  <c r="KB24" i="8" s="1"/>
  <c r="LG23" i="8"/>
  <c r="LL23" i="8"/>
  <c r="AZ24" i="4"/>
  <c r="HU23" i="8"/>
  <c r="HU24" i="8" s="1"/>
  <c r="BM87" i="5"/>
  <c r="AP85" i="7"/>
  <c r="BQ87" i="5"/>
  <c r="AV85" i="7"/>
  <c r="I87" i="5"/>
  <c r="I88" i="5" s="1"/>
  <c r="AN87" i="5"/>
  <c r="AY85" i="7"/>
  <c r="KP85" i="7"/>
  <c r="AF87" i="5"/>
  <c r="BA85" i="7"/>
  <c r="KL85" i="7"/>
  <c r="AG85" i="7"/>
  <c r="O87" i="5"/>
  <c r="AO84" i="7"/>
  <c r="AO85" i="7" s="1"/>
  <c r="FO84" i="7"/>
  <c r="FO85" i="7" s="1"/>
  <c r="KD22" i="8"/>
  <c r="KD23" i="8" s="1"/>
  <c r="KD24" i="8" s="1"/>
  <c r="IN22" i="8"/>
  <c r="IN23" i="8" s="1"/>
  <c r="LV23" i="8"/>
  <c r="BQ25" i="4"/>
  <c r="BP24" i="4"/>
  <c r="IE23" i="8"/>
  <c r="BA25" i="4"/>
  <c r="AX24" i="4"/>
  <c r="AX25" i="4" s="1"/>
  <c r="JB22" i="8"/>
  <c r="JB23" i="8" s="1"/>
  <c r="LP23" i="8"/>
  <c r="JH23" i="8"/>
  <c r="JH24" i="8" s="1"/>
  <c r="BN24" i="4"/>
  <c r="BN25" i="4" s="1"/>
  <c r="M85" i="7"/>
  <c r="BI87" i="5"/>
  <c r="BJ87" i="5" s="1"/>
  <c r="KB86" i="7" s="1"/>
  <c r="LT23" i="8"/>
  <c r="LJ23" i="8"/>
  <c r="LU23" i="8"/>
  <c r="KR22" i="8"/>
  <c r="KR23" i="8" s="1"/>
  <c r="KR24" i="8" s="1"/>
  <c r="LK23" i="8"/>
  <c r="LB23" i="8"/>
  <c r="LB24" i="8" s="1"/>
  <c r="LI23" i="8"/>
  <c r="KQ22" i="8"/>
  <c r="KE22" i="8"/>
  <c r="KE23" i="8" s="1"/>
  <c r="KE24" i="8" s="1"/>
  <c r="HF85" i="7"/>
  <c r="CB85" i="7"/>
  <c r="EJ85" i="7"/>
  <c r="EU84" i="7"/>
  <c r="S85" i="7"/>
  <c r="LJ84" i="7"/>
  <c r="LJ85" i="7" s="1"/>
  <c r="KW84" i="7"/>
  <c r="KW85" i="7" s="1"/>
  <c r="CF85" i="7"/>
  <c r="KG86" i="7"/>
  <c r="GS85" i="7"/>
  <c r="KD86" i="7"/>
  <c r="LH84" i="7"/>
  <c r="LH85" i="7" s="1"/>
  <c r="K85" i="7"/>
  <c r="EL85" i="7"/>
  <c r="U85" i="7"/>
  <c r="D89" i="2"/>
  <c r="G88" i="2"/>
  <c r="BC88" i="5" s="1"/>
  <c r="F88" i="2"/>
  <c r="AP88" i="5" s="1"/>
  <c r="E88" i="2"/>
  <c r="E88" i="5" s="1"/>
  <c r="DK21" i="7"/>
  <c r="DL20" i="7"/>
  <c r="JZ20" i="8"/>
  <c r="JY21" i="8"/>
  <c r="FG85" i="7"/>
  <c r="BQ88" i="5"/>
  <c r="FC85" i="7"/>
  <c r="HG22" i="8"/>
  <c r="HH21" i="8"/>
  <c r="DT84" i="7"/>
  <c r="DT85" i="7" s="1"/>
  <c r="GC21" i="7"/>
  <c r="GD20" i="7"/>
  <c r="IU22" i="8"/>
  <c r="IV21" i="8"/>
  <c r="HG21" i="7"/>
  <c r="HH20" i="7"/>
  <c r="BN87" i="5"/>
  <c r="ID84" i="7"/>
  <c r="ID85" i="7" s="1"/>
  <c r="JO21" i="7"/>
  <c r="JP20" i="7"/>
  <c r="BZ85" i="7"/>
  <c r="JY21" i="7"/>
  <c r="JZ20" i="7"/>
  <c r="K87" i="5"/>
  <c r="K88" i="5" s="1"/>
  <c r="Q87" i="5"/>
  <c r="Q88" i="5" s="1"/>
  <c r="FS21" i="7"/>
  <c r="FT20" i="7"/>
  <c r="KZ84" i="7"/>
  <c r="KZ85" i="7" s="1"/>
  <c r="K23" i="8"/>
  <c r="AS21" i="8"/>
  <c r="AT20" i="8"/>
  <c r="CA85" i="7"/>
  <c r="BC21" i="7"/>
  <c r="BD20" i="7"/>
  <c r="EY22" i="8"/>
  <c r="EZ21" i="8"/>
  <c r="AQ87" i="5"/>
  <c r="GP85" i="7"/>
  <c r="GU85" i="7"/>
  <c r="CC85" i="7"/>
  <c r="EM85" i="7"/>
  <c r="CJ85" i="7"/>
  <c r="HQ21" i="7"/>
  <c r="HR20" i="7"/>
  <c r="CH20" i="8"/>
  <c r="CG21" i="8"/>
  <c r="JJ84" i="7"/>
  <c r="DD85" i="7"/>
  <c r="CL85" i="7"/>
  <c r="DP84" i="7"/>
  <c r="DP85" i="7" s="1"/>
  <c r="GC22" i="8"/>
  <c r="GD21" i="8"/>
  <c r="DJ85" i="7"/>
  <c r="EI85" i="7"/>
  <c r="P87" i="5"/>
  <c r="P88" i="5" s="1"/>
  <c r="BP85" i="7"/>
  <c r="BP86" i="7" s="1"/>
  <c r="BP87" i="7" s="1"/>
  <c r="BT85" i="7"/>
  <c r="BV85" i="7"/>
  <c r="BS85" i="7"/>
  <c r="BR85" i="7"/>
  <c r="KT20" i="8"/>
  <c r="KS21" i="8"/>
  <c r="AG86" i="5"/>
  <c r="AG87" i="5" s="1"/>
  <c r="ER84" i="7"/>
  <c r="ER85" i="7" s="1"/>
  <c r="ER86" i="7" s="1"/>
  <c r="ES84" i="7"/>
  <c r="EW84" i="7"/>
  <c r="FF85" i="7"/>
  <c r="BP87" i="5"/>
  <c r="LH86" i="7" s="1"/>
  <c r="HC85" i="7"/>
  <c r="FI21" i="7"/>
  <c r="FJ20" i="7"/>
  <c r="O21" i="7"/>
  <c r="P20" i="7"/>
  <c r="HE85" i="7"/>
  <c r="O88" i="5"/>
  <c r="DG85" i="7"/>
  <c r="FW85" i="7"/>
  <c r="GI86" i="7"/>
  <c r="KX84" i="7"/>
  <c r="KX85" i="7" s="1"/>
  <c r="CP85" i="7"/>
  <c r="CO85" i="7"/>
  <c r="CN85" i="7"/>
  <c r="CM85" i="7"/>
  <c r="EV84" i="7"/>
  <c r="X85" i="7"/>
  <c r="D87" i="5"/>
  <c r="D88" i="5" s="1"/>
  <c r="U87" i="5"/>
  <c r="IF84" i="7"/>
  <c r="IF85" i="7" s="1"/>
  <c r="G87" i="5"/>
  <c r="HQ22" i="8"/>
  <c r="HR21" i="8"/>
  <c r="M26" i="2"/>
  <c r="BG26" i="4" s="1"/>
  <c r="L26" i="2"/>
  <c r="K26" i="2"/>
  <c r="J27" i="2"/>
  <c r="BD86" i="5"/>
  <c r="BD87" i="5" s="1"/>
  <c r="IY84" i="7"/>
  <c r="IY85" i="7" s="1"/>
  <c r="IY86" i="7" s="1"/>
  <c r="IX84" i="7"/>
  <c r="W85" i="7"/>
  <c r="KV84" i="7"/>
  <c r="KV85" i="7" s="1"/>
  <c r="EE21" i="8"/>
  <c r="EF20" i="8"/>
  <c r="R85" i="7"/>
  <c r="CD85" i="7"/>
  <c r="BB86" i="5"/>
  <c r="IS85" i="7" s="1"/>
  <c r="C87" i="5"/>
  <c r="C88" i="5" s="1"/>
  <c r="T85" i="7"/>
  <c r="KN85" i="7"/>
  <c r="DO84" i="7"/>
  <c r="DO85" i="7" s="1"/>
  <c r="LW21" i="8"/>
  <c r="LX20" i="8"/>
  <c r="LA84" i="7"/>
  <c r="LA85" i="7" s="1"/>
  <c r="LF84" i="7"/>
  <c r="LF85" i="7" s="1"/>
  <c r="LF86" i="7" s="1"/>
  <c r="BO88" i="5"/>
  <c r="KS21" i="7"/>
  <c r="KT20" i="7"/>
  <c r="IK21" i="7"/>
  <c r="IL20" i="7"/>
  <c r="AX86" i="5"/>
  <c r="AX87" i="5" s="1"/>
  <c r="HX84" i="7"/>
  <c r="HZ84" i="7"/>
  <c r="HT84" i="7"/>
  <c r="HU84" i="7"/>
  <c r="HY84" i="7"/>
  <c r="HV84" i="7"/>
  <c r="HW84" i="7"/>
  <c r="CG21" i="7"/>
  <c r="CH20" i="7"/>
  <c r="BR87" i="5"/>
  <c r="LP86" i="7" s="1"/>
  <c r="II84" i="7"/>
  <c r="II85" i="7" s="1"/>
  <c r="FI21" i="8"/>
  <c r="FJ20" i="8"/>
  <c r="J87" i="5"/>
  <c r="EE21" i="7"/>
  <c r="EF20" i="7"/>
  <c r="LG84" i="7"/>
  <c r="LG85" i="7" s="1"/>
  <c r="LG86" i="7" s="1"/>
  <c r="BC21" i="8"/>
  <c r="BD20" i="8"/>
  <c r="EP21" i="8"/>
  <c r="EO22" i="8"/>
  <c r="DF85" i="7"/>
  <c r="LD20" i="8"/>
  <c r="LC21" i="8"/>
  <c r="IB20" i="8"/>
  <c r="IA21" i="8"/>
  <c r="LL84" i="7"/>
  <c r="LL85" i="7" s="1"/>
  <c r="EY21" i="7"/>
  <c r="EZ20" i="7"/>
  <c r="AR87" i="5"/>
  <c r="AS87" i="5" s="1"/>
  <c r="AB87" i="5"/>
  <c r="IG84" i="7"/>
  <c r="IG85" i="7" s="1"/>
  <c r="LM21" i="7"/>
  <c r="LN20" i="7"/>
  <c r="G272" i="2"/>
  <c r="F272" i="2"/>
  <c r="E272" i="2"/>
  <c r="D273" i="2"/>
  <c r="AJ87" i="5"/>
  <c r="KY84" i="7"/>
  <c r="KY85" i="7" s="1"/>
  <c r="FX85" i="7"/>
  <c r="KH86" i="7"/>
  <c r="L85" i="7"/>
  <c r="I23" i="8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KC86" i="7"/>
  <c r="BL87" i="5"/>
  <c r="DQ84" i="7"/>
  <c r="DQ85" i="7" s="1"/>
  <c r="JC84" i="7"/>
  <c r="JC85" i="7" s="1"/>
  <c r="JC86" i="7" s="1"/>
  <c r="GM22" i="8"/>
  <c r="GN21" i="8"/>
  <c r="AL87" i="5"/>
  <c r="AM87" i="5" s="1"/>
  <c r="IA21" i="7"/>
  <c r="IB20" i="7"/>
  <c r="KI21" i="7"/>
  <c r="KJ20" i="7"/>
  <c r="JB85" i="7"/>
  <c r="JB86" i="7" s="1"/>
  <c r="GX21" i="8"/>
  <c r="GW22" i="8"/>
  <c r="P20" i="8"/>
  <c r="O21" i="8"/>
  <c r="BF86" i="5"/>
  <c r="BF87" i="5" s="1"/>
  <c r="JH84" i="7"/>
  <c r="JH85" i="7" s="1"/>
  <c r="JH86" i="7" s="1"/>
  <c r="JM84" i="7"/>
  <c r="DV21" i="8"/>
  <c r="DU22" i="8"/>
  <c r="BW21" i="8"/>
  <c r="BX20" i="8"/>
  <c r="BI88" i="5"/>
  <c r="Z20" i="8"/>
  <c r="Y21" i="8"/>
  <c r="AT87" i="5"/>
  <c r="JA85" i="7"/>
  <c r="JA86" i="7" s="1"/>
  <c r="BH86" i="5"/>
  <c r="BH87" i="5" s="1"/>
  <c r="JX84" i="7"/>
  <c r="JS84" i="7"/>
  <c r="JT84" i="7"/>
  <c r="JR84" i="7"/>
  <c r="JU84" i="7"/>
  <c r="JW84" i="7"/>
  <c r="JV84" i="7"/>
  <c r="GW21" i="7"/>
  <c r="GX20" i="7"/>
  <c r="Y21" i="7"/>
  <c r="Z20" i="7"/>
  <c r="AI21" i="8"/>
  <c r="AJ20" i="8"/>
  <c r="JK84" i="7"/>
  <c r="IU21" i="7"/>
  <c r="IV20" i="7"/>
  <c r="GA85" i="7"/>
  <c r="GM21" i="7"/>
  <c r="GN20" i="7"/>
  <c r="AY87" i="5"/>
  <c r="AZ87" i="5" s="1"/>
  <c r="AE87" i="5"/>
  <c r="EJ86" i="7" s="1"/>
  <c r="DA21" i="7"/>
  <c r="DB20" i="7"/>
  <c r="IE84" i="7"/>
  <c r="IE85" i="7" s="1"/>
  <c r="CE85" i="7"/>
  <c r="FZ85" i="7"/>
  <c r="AO87" i="5"/>
  <c r="GH86" i="7" s="1"/>
  <c r="JL84" i="7"/>
  <c r="JL85" i="7" s="1"/>
  <c r="JL86" i="7" s="1"/>
  <c r="AH87" i="5"/>
  <c r="AH88" i="5" s="1"/>
  <c r="BG87" i="5"/>
  <c r="BW21" i="7"/>
  <c r="BX20" i="7"/>
  <c r="BM21" i="8"/>
  <c r="BN20" i="8"/>
  <c r="JF20" i="8"/>
  <c r="JE21" i="8"/>
  <c r="LW21" i="7"/>
  <c r="LX20" i="7"/>
  <c r="DR84" i="7"/>
  <c r="DR85" i="7" s="1"/>
  <c r="FT21" i="8"/>
  <c r="FS22" i="8"/>
  <c r="JO21" i="8"/>
  <c r="JP20" i="8"/>
  <c r="GF86" i="7"/>
  <c r="DB20" i="8"/>
  <c r="DA21" i="8"/>
  <c r="DE85" i="7"/>
  <c r="DK21" i="8"/>
  <c r="DL20" i="8"/>
  <c r="AA87" i="5"/>
  <c r="CQ21" i="7"/>
  <c r="CR20" i="7"/>
  <c r="IK21" i="8"/>
  <c r="IL20" i="8"/>
  <c r="FH85" i="7"/>
  <c r="F87" i="5"/>
  <c r="V86" i="7" s="1"/>
  <c r="EX84" i="7"/>
  <c r="KI22" i="8"/>
  <c r="KJ21" i="8"/>
  <c r="HD85" i="7"/>
  <c r="DS84" i="7"/>
  <c r="DS85" i="7" s="1"/>
  <c r="J23" i="8"/>
  <c r="AI21" i="7"/>
  <c r="AJ20" i="7"/>
  <c r="IZ85" i="7"/>
  <c r="IZ86" i="7" s="1"/>
  <c r="CR20" i="8"/>
  <c r="CQ21" i="8"/>
  <c r="BM21" i="7"/>
  <c r="BN20" i="7"/>
  <c r="DI85" i="7"/>
  <c r="LI84" i="7"/>
  <c r="LI85" i="7" s="1"/>
  <c r="LI86" i="7" s="1"/>
  <c r="LB84" i="7"/>
  <c r="LB85" i="7" s="1"/>
  <c r="GG86" i="7"/>
  <c r="KE86" i="7"/>
  <c r="AS21" i="7"/>
  <c r="AT20" i="7"/>
  <c r="AP86" i="7"/>
  <c r="IH84" i="7"/>
  <c r="IH85" i="7" s="1"/>
  <c r="N86" i="5"/>
  <c r="BG85" i="7" s="1"/>
  <c r="LK84" i="7"/>
  <c r="LK85" i="7" s="1"/>
  <c r="LK86" i="7" s="1"/>
  <c r="JI84" i="7"/>
  <c r="EH85" i="7"/>
  <c r="EO21" i="7"/>
  <c r="EP20" i="7"/>
  <c r="DU21" i="7"/>
  <c r="DV20" i="7"/>
  <c r="LM21" i="8"/>
  <c r="LN20" i="8"/>
  <c r="DN84" i="7"/>
  <c r="DN85" i="7" s="1"/>
  <c r="GK85" i="7"/>
  <c r="LC21" i="7"/>
  <c r="LD20" i="7"/>
  <c r="JE21" i="7"/>
  <c r="JF20" i="7"/>
  <c r="FB85" i="7"/>
  <c r="DH85" i="7"/>
  <c r="L23" i="8"/>
  <c r="M23" i="8"/>
  <c r="DJ36" i="8"/>
  <c r="DH31" i="8"/>
  <c r="GL28" i="8"/>
  <c r="D25" i="4"/>
  <c r="N24" i="8" s="1"/>
  <c r="JS25" i="8" l="1"/>
  <c r="KC25" i="8"/>
  <c r="EH86" i="7"/>
  <c r="GL86" i="7"/>
  <c r="M88" i="5"/>
  <c r="KQ23" i="8"/>
  <c r="KQ24" i="8" s="1"/>
  <c r="BP25" i="4"/>
  <c r="KY23" i="8"/>
  <c r="KY24" i="8" s="1"/>
  <c r="KN23" i="8"/>
  <c r="KN24" i="8" s="1"/>
  <c r="JU24" i="8"/>
  <c r="JU25" i="8" s="1"/>
  <c r="BE26" i="4"/>
  <c r="DG86" i="7"/>
  <c r="DG87" i="7" s="1"/>
  <c r="LI24" i="8"/>
  <c r="LJ24" i="8"/>
  <c r="BQ26" i="4"/>
  <c r="AZ25" i="4"/>
  <c r="IH23" i="8"/>
  <c r="IH24" i="8" s="1"/>
  <c r="IF23" i="8"/>
  <c r="ID23" i="8"/>
  <c r="ID24" i="8" s="1"/>
  <c r="IJ23" i="8"/>
  <c r="BO26" i="4"/>
  <c r="KH25" i="8"/>
  <c r="JR25" i="8"/>
  <c r="IX24" i="8"/>
  <c r="IY24" i="8"/>
  <c r="BF85" i="7"/>
  <c r="O89" i="5"/>
  <c r="JB24" i="8"/>
  <c r="LL24" i="8"/>
  <c r="JD24" i="8"/>
  <c r="JW24" i="8"/>
  <c r="JW25" i="8" s="1"/>
  <c r="HT23" i="8"/>
  <c r="HT24" i="8" s="1"/>
  <c r="HX23" i="8"/>
  <c r="HX24" i="8" s="1"/>
  <c r="S88" i="5"/>
  <c r="LK24" i="8"/>
  <c r="AX26" i="4"/>
  <c r="AY26" i="4"/>
  <c r="LG24" i="8"/>
  <c r="KZ23" i="8"/>
  <c r="KZ24" i="8" s="1"/>
  <c r="BK26" i="4"/>
  <c r="BC26" i="4"/>
  <c r="DF86" i="7"/>
  <c r="DF87" i="7" s="1"/>
  <c r="IH86" i="7"/>
  <c r="DI86" i="7"/>
  <c r="DI87" i="7" s="1"/>
  <c r="JS85" i="7"/>
  <c r="JS86" i="7" s="1"/>
  <c r="AD88" i="5"/>
  <c r="BT86" i="7"/>
  <c r="BT87" i="7" s="1"/>
  <c r="KF86" i="7"/>
  <c r="II23" i="8"/>
  <c r="II24" i="8" s="1"/>
  <c r="X87" i="5"/>
  <c r="X88" i="5" s="1"/>
  <c r="HV23" i="8"/>
  <c r="HV24" i="8" s="1"/>
  <c r="KD25" i="8"/>
  <c r="BD25" i="4"/>
  <c r="KV23" i="8"/>
  <c r="KV24" i="8" s="1"/>
  <c r="KG25" i="8"/>
  <c r="AW26" i="4"/>
  <c r="BM26" i="4"/>
  <c r="BN26" i="4" s="1"/>
  <c r="BR25" i="4"/>
  <c r="LU24" i="8" s="1"/>
  <c r="BA26" i="4"/>
  <c r="KB25" i="8"/>
  <c r="JT25" i="8"/>
  <c r="KO23" i="8"/>
  <c r="KO24" i="8" s="1"/>
  <c r="KW23" i="8"/>
  <c r="KW24" i="8" s="1"/>
  <c r="BH26" i="4"/>
  <c r="LH24" i="8"/>
  <c r="IG23" i="8"/>
  <c r="IG24" i="8" s="1"/>
  <c r="LF24" i="8"/>
  <c r="DE86" i="7"/>
  <c r="DE87" i="7" s="1"/>
  <c r="KE25" i="8"/>
  <c r="IE24" i="8"/>
  <c r="HW25" i="8"/>
  <c r="KF25" i="8"/>
  <c r="HZ23" i="8"/>
  <c r="HZ24" i="8" s="1"/>
  <c r="LA23" i="8"/>
  <c r="LA24" i="8" s="1"/>
  <c r="KM23" i="8"/>
  <c r="KM24" i="8" s="1"/>
  <c r="DD86" i="7"/>
  <c r="DD87" i="7" s="1"/>
  <c r="R87" i="5"/>
  <c r="R88" i="5" s="1"/>
  <c r="L87" i="5"/>
  <c r="AY86" i="7" s="1"/>
  <c r="BB25" i="4"/>
  <c r="IT24" i="8" s="1"/>
  <c r="KX23" i="8"/>
  <c r="KX24" i="8" s="1"/>
  <c r="KP23" i="8"/>
  <c r="KP24" i="8" s="1"/>
  <c r="HY23" i="8"/>
  <c r="HY24" i="8" s="1"/>
  <c r="KL23" i="8"/>
  <c r="KL24" i="8" s="1"/>
  <c r="JX24" i="8"/>
  <c r="JX25" i="8" s="1"/>
  <c r="AZ86" i="7"/>
  <c r="CP86" i="7"/>
  <c r="EW85" i="7"/>
  <c r="EW86" i="7" s="1"/>
  <c r="IT85" i="7"/>
  <c r="ES85" i="7"/>
  <c r="ES86" i="7" s="1"/>
  <c r="LL86" i="7"/>
  <c r="EX85" i="7"/>
  <c r="EX86" i="7" s="1"/>
  <c r="EV85" i="7"/>
  <c r="EV86" i="7" s="1"/>
  <c r="GJ86" i="7"/>
  <c r="T86" i="7"/>
  <c r="W86" i="7"/>
  <c r="BH85" i="7"/>
  <c r="GK86" i="7"/>
  <c r="EU85" i="7"/>
  <c r="EU86" i="7" s="1"/>
  <c r="JX85" i="7"/>
  <c r="JX86" i="7" s="1"/>
  <c r="CO86" i="7"/>
  <c r="HF86" i="7"/>
  <c r="HB86" i="7"/>
  <c r="HA86" i="7"/>
  <c r="GZ86" i="7"/>
  <c r="Y22" i="7"/>
  <c r="Z21" i="7"/>
  <c r="AJ88" i="5"/>
  <c r="AK87" i="5"/>
  <c r="KP86" i="7"/>
  <c r="DP86" i="7"/>
  <c r="AQ88" i="5"/>
  <c r="JF21" i="8"/>
  <c r="JE22" i="8"/>
  <c r="DA22" i="7"/>
  <c r="DB21" i="7"/>
  <c r="IU22" i="7"/>
  <c r="IV21" i="7"/>
  <c r="IA22" i="7"/>
  <c r="IB21" i="7"/>
  <c r="E273" i="2"/>
  <c r="F273" i="2"/>
  <c r="G273" i="2"/>
  <c r="D274" i="2"/>
  <c r="IG86" i="7"/>
  <c r="EP22" i="8"/>
  <c r="EO23" i="8"/>
  <c r="KQ86" i="7"/>
  <c r="AF88" i="5"/>
  <c r="AF89" i="5" s="1"/>
  <c r="JI85" i="7"/>
  <c r="JI86" i="7" s="1"/>
  <c r="AI22" i="7"/>
  <c r="AJ21" i="7"/>
  <c r="IL21" i="8"/>
  <c r="IK22" i="8"/>
  <c r="DK22" i="8"/>
  <c r="DL21" i="8"/>
  <c r="JK85" i="7"/>
  <c r="JK86" i="7" s="1"/>
  <c r="HV85" i="7"/>
  <c r="HV86" i="7" s="1"/>
  <c r="KV86" i="7"/>
  <c r="KZ86" i="7"/>
  <c r="I86" i="7"/>
  <c r="I87" i="7" s="1"/>
  <c r="EK86" i="7"/>
  <c r="LT86" i="7"/>
  <c r="EI86" i="7"/>
  <c r="CJ86" i="7"/>
  <c r="LS86" i="7"/>
  <c r="BK88" i="5"/>
  <c r="DT86" i="7"/>
  <c r="AN88" i="5"/>
  <c r="AO88" i="5" s="1"/>
  <c r="LU86" i="7"/>
  <c r="LM22" i="8"/>
  <c r="LN21" i="8"/>
  <c r="J24" i="8"/>
  <c r="F88" i="5"/>
  <c r="FS23" i="8"/>
  <c r="FT22" i="8"/>
  <c r="BN21" i="8"/>
  <c r="BM22" i="8"/>
  <c r="JW85" i="7"/>
  <c r="JW86" i="7" s="1"/>
  <c r="AT88" i="5"/>
  <c r="AU87" i="5"/>
  <c r="DU23" i="8"/>
  <c r="DV22" i="8"/>
  <c r="KI22" i="7"/>
  <c r="KJ21" i="7"/>
  <c r="BD21" i="8"/>
  <c r="BC22" i="8"/>
  <c r="K86" i="7"/>
  <c r="K87" i="7" s="1"/>
  <c r="JD85" i="7"/>
  <c r="JD86" i="7" s="1"/>
  <c r="HU85" i="7"/>
  <c r="HU86" i="7" s="1"/>
  <c r="KS22" i="7"/>
  <c r="KT21" i="7"/>
  <c r="BU86" i="7"/>
  <c r="BU87" i="7" s="1"/>
  <c r="IX85" i="7"/>
  <c r="IX86" i="7" s="1"/>
  <c r="IX87" i="7" s="1"/>
  <c r="HR22" i="8"/>
  <c r="HQ23" i="8"/>
  <c r="X86" i="7"/>
  <c r="BM88" i="5"/>
  <c r="BN88" i="5" s="1"/>
  <c r="FI22" i="7"/>
  <c r="FJ21" i="7"/>
  <c r="S86" i="7"/>
  <c r="JJ85" i="7"/>
  <c r="JJ86" i="7" s="1"/>
  <c r="EM86" i="7"/>
  <c r="BC22" i="7"/>
  <c r="BD21" i="7"/>
  <c r="DK22" i="7"/>
  <c r="DL21" i="7"/>
  <c r="Z88" i="5"/>
  <c r="AA88" i="5" s="1"/>
  <c r="LC22" i="7"/>
  <c r="LD21" i="7"/>
  <c r="EO22" i="7"/>
  <c r="EP21" i="7"/>
  <c r="LW22" i="7"/>
  <c r="LX21" i="7"/>
  <c r="O22" i="7"/>
  <c r="P21" i="7"/>
  <c r="HQ22" i="7"/>
  <c r="HR21" i="7"/>
  <c r="K24" i="8"/>
  <c r="JY22" i="7"/>
  <c r="JZ21" i="7"/>
  <c r="GC22" i="7"/>
  <c r="GD21" i="7"/>
  <c r="IJ86" i="7"/>
  <c r="DN86" i="7"/>
  <c r="BJ88" i="5"/>
  <c r="KE87" i="7" s="1"/>
  <c r="AE88" i="5"/>
  <c r="GW22" i="7"/>
  <c r="GX21" i="7"/>
  <c r="P21" i="8"/>
  <c r="O22" i="8"/>
  <c r="CL86" i="7"/>
  <c r="EZ22" i="8"/>
  <c r="EY23" i="8"/>
  <c r="HG22" i="7"/>
  <c r="HH21" i="7"/>
  <c r="D90" i="2"/>
  <c r="E89" i="2"/>
  <c r="C89" i="5" s="1"/>
  <c r="F89" i="2"/>
  <c r="AH89" i="5" s="1"/>
  <c r="G89" i="2"/>
  <c r="BC89" i="5" s="1"/>
  <c r="AS22" i="7"/>
  <c r="AT21" i="7"/>
  <c r="JV85" i="7"/>
  <c r="JV86" i="7" s="1"/>
  <c r="AL88" i="5"/>
  <c r="AL89" i="5" s="1"/>
  <c r="IA22" i="8"/>
  <c r="IB21" i="8"/>
  <c r="FJ21" i="8"/>
  <c r="FI22" i="8"/>
  <c r="HY85" i="7"/>
  <c r="HY86" i="7" s="1"/>
  <c r="T87" i="7"/>
  <c r="W87" i="7"/>
  <c r="KX86" i="7"/>
  <c r="N87" i="5"/>
  <c r="N88" i="5" s="1"/>
  <c r="BL85" i="7"/>
  <c r="BL86" i="7" s="1"/>
  <c r="BL87" i="7" s="1"/>
  <c r="BK85" i="7"/>
  <c r="BJ85" i="7"/>
  <c r="BJ86" i="7" s="1"/>
  <c r="BJ87" i="7" s="1"/>
  <c r="BI85" i="7"/>
  <c r="BI86" i="7" s="1"/>
  <c r="BI87" i="7" s="1"/>
  <c r="CR21" i="8"/>
  <c r="CQ22" i="8"/>
  <c r="DS86" i="7"/>
  <c r="CQ22" i="7"/>
  <c r="CR21" i="7"/>
  <c r="DB21" i="8"/>
  <c r="DA22" i="8"/>
  <c r="FZ86" i="7"/>
  <c r="GM22" i="7"/>
  <c r="GN21" i="7"/>
  <c r="JU85" i="7"/>
  <c r="JU86" i="7" s="1"/>
  <c r="Y22" i="8"/>
  <c r="Z21" i="8"/>
  <c r="GW23" i="8"/>
  <c r="GX22" i="8"/>
  <c r="AI87" i="5"/>
  <c r="FG86" i="7" s="1"/>
  <c r="GM23" i="8"/>
  <c r="GN22" i="8"/>
  <c r="KL86" i="7"/>
  <c r="LD21" i="8"/>
  <c r="LC22" i="8"/>
  <c r="II86" i="7"/>
  <c r="HT85" i="7"/>
  <c r="HT86" i="7" s="1"/>
  <c r="LA86" i="7"/>
  <c r="BB87" i="5"/>
  <c r="IT86" i="7" s="1"/>
  <c r="IP85" i="7"/>
  <c r="IQ85" i="7"/>
  <c r="IR85" i="7"/>
  <c r="IN85" i="7"/>
  <c r="IO85" i="7"/>
  <c r="IO86" i="7" s="1"/>
  <c r="G88" i="5"/>
  <c r="H87" i="5"/>
  <c r="HC86" i="7"/>
  <c r="KM86" i="7"/>
  <c r="BR86" i="7"/>
  <c r="BR87" i="7" s="1"/>
  <c r="FS22" i="7"/>
  <c r="FT21" i="7"/>
  <c r="JO22" i="7"/>
  <c r="JP21" i="7"/>
  <c r="IU23" i="8"/>
  <c r="IV22" i="8"/>
  <c r="HG23" i="8"/>
  <c r="HH22" i="8"/>
  <c r="GV86" i="7"/>
  <c r="GV87" i="7" s="1"/>
  <c r="KW86" i="7"/>
  <c r="CK86" i="7"/>
  <c r="EE22" i="7"/>
  <c r="EF21" i="7"/>
  <c r="BR88" i="5"/>
  <c r="LV86" i="7"/>
  <c r="LV87" i="7" s="1"/>
  <c r="LR86" i="7"/>
  <c r="LR87" i="7" s="1"/>
  <c r="AD89" i="5"/>
  <c r="BO89" i="5"/>
  <c r="LW22" i="8"/>
  <c r="LX21" i="8"/>
  <c r="J88" i="5"/>
  <c r="AQ86" i="7"/>
  <c r="AO86" i="7"/>
  <c r="AO87" i="7" s="1"/>
  <c r="AN86" i="7"/>
  <c r="AL86" i="7"/>
  <c r="AR86" i="7"/>
  <c r="AM86" i="7"/>
  <c r="HW85" i="7"/>
  <c r="HW86" i="7" s="1"/>
  <c r="DO86" i="7"/>
  <c r="EF21" i="8"/>
  <c r="EE22" i="8"/>
  <c r="U88" i="5"/>
  <c r="U89" i="5" s="1"/>
  <c r="V87" i="5"/>
  <c r="EL86" i="7"/>
  <c r="BE88" i="5"/>
  <c r="BE89" i="5" s="1"/>
  <c r="LB86" i="7"/>
  <c r="HD86" i="7"/>
  <c r="DR86" i="7"/>
  <c r="BW22" i="7"/>
  <c r="BX21" i="7"/>
  <c r="H86" i="7"/>
  <c r="H87" i="7" s="1"/>
  <c r="AI22" i="8"/>
  <c r="AJ21" i="8"/>
  <c r="JR85" i="7"/>
  <c r="JR86" i="7" s="1"/>
  <c r="FX86" i="7"/>
  <c r="LM22" i="7"/>
  <c r="LN21" i="7"/>
  <c r="EY22" i="7"/>
  <c r="EZ21" i="7"/>
  <c r="KO86" i="7"/>
  <c r="BA88" i="5"/>
  <c r="BA89" i="5" s="1"/>
  <c r="HZ85" i="7"/>
  <c r="HZ86" i="7" s="1"/>
  <c r="GB86" i="7"/>
  <c r="LQ86" i="7"/>
  <c r="LQ87" i="7" s="1"/>
  <c r="BD88" i="5"/>
  <c r="IY87" i="7" s="1"/>
  <c r="IF86" i="7"/>
  <c r="CM86" i="7"/>
  <c r="J86" i="7"/>
  <c r="J87" i="7" s="1"/>
  <c r="BP88" i="5"/>
  <c r="BP89" i="5" s="1"/>
  <c r="KS22" i="8"/>
  <c r="KT21" i="8"/>
  <c r="BS86" i="7"/>
  <c r="BS87" i="7" s="1"/>
  <c r="CG22" i="8"/>
  <c r="CH21" i="8"/>
  <c r="GU86" i="7"/>
  <c r="GU87" i="7" s="1"/>
  <c r="EN86" i="7"/>
  <c r="GS86" i="7"/>
  <c r="GS87" i="7" s="1"/>
  <c r="LJ86" i="7"/>
  <c r="JY22" i="8"/>
  <c r="JZ21" i="8"/>
  <c r="JN85" i="7"/>
  <c r="JN86" i="7" s="1"/>
  <c r="CF86" i="7"/>
  <c r="CF87" i="7" s="1"/>
  <c r="KJ22" i="8"/>
  <c r="KI23" i="8"/>
  <c r="AB88" i="5"/>
  <c r="AB89" i="5" s="1"/>
  <c r="AC87" i="5"/>
  <c r="CG22" i="7"/>
  <c r="CH21" i="7"/>
  <c r="IK22" i="7"/>
  <c r="IL21" i="7"/>
  <c r="KN86" i="7"/>
  <c r="BM22" i="7"/>
  <c r="BN21" i="7"/>
  <c r="BH86" i="7"/>
  <c r="BH87" i="7" s="1"/>
  <c r="JO22" i="8"/>
  <c r="JP21" i="8"/>
  <c r="AY88" i="5"/>
  <c r="AY89" i="5" s="1"/>
  <c r="M86" i="7"/>
  <c r="M87" i="7" s="1"/>
  <c r="BX21" i="8"/>
  <c r="BW22" i="8"/>
  <c r="L86" i="7"/>
  <c r="L87" i="7" s="1"/>
  <c r="AR88" i="5"/>
  <c r="AR89" i="5" s="1"/>
  <c r="AW88" i="5"/>
  <c r="AW89" i="5" s="1"/>
  <c r="LF87" i="7"/>
  <c r="LF88" i="7" s="1"/>
  <c r="JE22" i="7"/>
  <c r="JF21" i="7"/>
  <c r="DU22" i="7"/>
  <c r="DV21" i="7"/>
  <c r="BQ86" i="7"/>
  <c r="BQ87" i="7" s="1"/>
  <c r="LI87" i="7"/>
  <c r="LI88" i="7" s="1"/>
  <c r="GR86" i="7"/>
  <c r="GR87" i="7" s="1"/>
  <c r="FH86" i="7"/>
  <c r="KR86" i="7"/>
  <c r="BG88" i="5"/>
  <c r="BG89" i="5" s="1"/>
  <c r="IE86" i="7"/>
  <c r="GA86" i="7"/>
  <c r="JT85" i="7"/>
  <c r="JT86" i="7" s="1"/>
  <c r="JM85" i="7"/>
  <c r="JM86" i="7" s="1"/>
  <c r="FY86" i="7"/>
  <c r="N86" i="7"/>
  <c r="N87" i="7" s="1"/>
  <c r="DQ86" i="7"/>
  <c r="KY86" i="7"/>
  <c r="LL87" i="7"/>
  <c r="LL88" i="7" s="1"/>
  <c r="GT86" i="7"/>
  <c r="GT87" i="7" s="1"/>
  <c r="HX85" i="7"/>
  <c r="HX86" i="7" s="1"/>
  <c r="U86" i="7"/>
  <c r="U87" i="7" s="1"/>
  <c r="R86" i="7"/>
  <c r="R87" i="7" s="1"/>
  <c r="J28" i="2"/>
  <c r="M27" i="2"/>
  <c r="BG27" i="4" s="1"/>
  <c r="L27" i="2"/>
  <c r="K27" i="2"/>
  <c r="GQ86" i="7"/>
  <c r="GQ87" i="7" s="1"/>
  <c r="CN86" i="7"/>
  <c r="FW86" i="7"/>
  <c r="HE86" i="7"/>
  <c r="FV86" i="7"/>
  <c r="BV86" i="7"/>
  <c r="BV87" i="7" s="1"/>
  <c r="GD22" i="8"/>
  <c r="GC23" i="8"/>
  <c r="GP86" i="7"/>
  <c r="GP87" i="7" s="1"/>
  <c r="AT21" i="8"/>
  <c r="AS22" i="8"/>
  <c r="ID86" i="7"/>
  <c r="ET85" i="7"/>
  <c r="ET86" i="7" s="1"/>
  <c r="L24" i="8"/>
  <c r="M24" i="8"/>
  <c r="DJ37" i="8"/>
  <c r="DH32" i="8"/>
  <c r="GL29" i="8"/>
  <c r="D26" i="4"/>
  <c r="N25" i="8" s="1"/>
  <c r="LB25" i="8" l="1"/>
  <c r="GI87" i="7"/>
  <c r="GF87" i="7"/>
  <c r="GL87" i="7"/>
  <c r="GJ87" i="7"/>
  <c r="BT88" i="7"/>
  <c r="JD25" i="8"/>
  <c r="JD26" i="8" s="1"/>
  <c r="BQ27" i="4"/>
  <c r="KY25" i="8"/>
  <c r="AR87" i="7"/>
  <c r="BO90" i="5"/>
  <c r="KW87" i="7"/>
  <c r="CB86" i="7"/>
  <c r="CB87" i="7" s="1"/>
  <c r="S87" i="7"/>
  <c r="KH87" i="7"/>
  <c r="AX86" i="7"/>
  <c r="KL25" i="8"/>
  <c r="Q89" i="5"/>
  <c r="KV25" i="8"/>
  <c r="BC27" i="4"/>
  <c r="LK25" i="8"/>
  <c r="BO27" i="4"/>
  <c r="LP24" i="8"/>
  <c r="BP26" i="4"/>
  <c r="BS88" i="7"/>
  <c r="CE86" i="7"/>
  <c r="CE87" i="7" s="1"/>
  <c r="AL87" i="7"/>
  <c r="BF86" i="7"/>
  <c r="BF87" i="7" s="1"/>
  <c r="HY25" i="8"/>
  <c r="KM25" i="8"/>
  <c r="BI27" i="4"/>
  <c r="LF25" i="8"/>
  <c r="BA27" i="4"/>
  <c r="BD26" i="4"/>
  <c r="BD27" i="4" s="1"/>
  <c r="JA24" i="8"/>
  <c r="JC24" i="8"/>
  <c r="JC25" i="8" s="1"/>
  <c r="JC26" i="8" s="1"/>
  <c r="BK27" i="4"/>
  <c r="S89" i="5"/>
  <c r="LL25" i="8"/>
  <c r="LR24" i="8"/>
  <c r="BL26" i="4"/>
  <c r="LJ25" i="8"/>
  <c r="JX26" i="8"/>
  <c r="CD86" i="7"/>
  <c r="CD87" i="7" s="1"/>
  <c r="CA86" i="7"/>
  <c r="CA87" i="7" s="1"/>
  <c r="CA88" i="7" s="1"/>
  <c r="AN89" i="5"/>
  <c r="AO89" i="5" s="1"/>
  <c r="BI89" i="5"/>
  <c r="KP25" i="8"/>
  <c r="LA25" i="8"/>
  <c r="HU25" i="8"/>
  <c r="LV24" i="8"/>
  <c r="LQ24" i="8"/>
  <c r="IJ24" i="8"/>
  <c r="LI25" i="8"/>
  <c r="I89" i="5"/>
  <c r="AR90" i="5"/>
  <c r="CC86" i="7"/>
  <c r="CC87" i="7" s="1"/>
  <c r="KX25" i="8"/>
  <c r="HZ25" i="8"/>
  <c r="LH25" i="8"/>
  <c r="BR26" i="4"/>
  <c r="BR27" i="4" s="1"/>
  <c r="HV25" i="8"/>
  <c r="KZ25" i="8"/>
  <c r="HX25" i="8"/>
  <c r="JB25" i="8"/>
  <c r="JB26" i="8" s="1"/>
  <c r="KQ25" i="8"/>
  <c r="R89" i="5"/>
  <c r="CF88" i="7" s="1"/>
  <c r="KY87" i="7"/>
  <c r="BQ88" i="7"/>
  <c r="X87" i="7"/>
  <c r="BK89" i="5"/>
  <c r="BH27" i="4"/>
  <c r="JT26" i="8" s="1"/>
  <c r="LS24" i="8"/>
  <c r="X89" i="5"/>
  <c r="DF88" i="7" s="1"/>
  <c r="DH86" i="7"/>
  <c r="DH87" i="7" s="1"/>
  <c r="LG25" i="8"/>
  <c r="HT25" i="8"/>
  <c r="LT24" i="8"/>
  <c r="LT25" i="8" s="1"/>
  <c r="LT26" i="8" s="1"/>
  <c r="JV25" i="8"/>
  <c r="IF24" i="8"/>
  <c r="IF25" i="8" s="1"/>
  <c r="BE27" i="4"/>
  <c r="BF26" i="4"/>
  <c r="DJ86" i="7"/>
  <c r="DJ87" i="7" s="1"/>
  <c r="J89" i="5"/>
  <c r="KX87" i="7"/>
  <c r="AL90" i="5"/>
  <c r="BZ86" i="7"/>
  <c r="BZ87" i="7" s="1"/>
  <c r="CP87" i="7"/>
  <c r="CP88" i="7" s="1"/>
  <c r="BB26" i="4"/>
  <c r="BB27" i="4" s="1"/>
  <c r="IS24" i="8"/>
  <c r="IS25" i="8" s="1"/>
  <c r="IS26" i="8" s="1"/>
  <c r="IO24" i="8"/>
  <c r="IP24" i="8"/>
  <c r="IP25" i="8" s="1"/>
  <c r="IP26" i="8" s="1"/>
  <c r="IR24" i="8"/>
  <c r="IR25" i="8" s="1"/>
  <c r="IR26" i="8" s="1"/>
  <c r="IQ24" i="8"/>
  <c r="IQ25" i="8" s="1"/>
  <c r="IQ26" i="8" s="1"/>
  <c r="K89" i="5"/>
  <c r="KW25" i="8"/>
  <c r="BM27" i="4"/>
  <c r="II25" i="8"/>
  <c r="AY27" i="4"/>
  <c r="IX25" i="8"/>
  <c r="IX26" i="8" s="1"/>
  <c r="JU26" i="8"/>
  <c r="M89" i="5"/>
  <c r="N89" i="5" s="1"/>
  <c r="JS26" i="8"/>
  <c r="LB87" i="7"/>
  <c r="AE89" i="5"/>
  <c r="AT89" i="5"/>
  <c r="J25" i="8"/>
  <c r="CO87" i="7"/>
  <c r="CO88" i="7" s="1"/>
  <c r="L88" i="5"/>
  <c r="L89" i="5" s="1"/>
  <c r="BB86" i="7"/>
  <c r="BA86" i="7"/>
  <c r="AW86" i="7"/>
  <c r="AV86" i="7"/>
  <c r="W89" i="5"/>
  <c r="P89" i="5"/>
  <c r="KO25" i="8"/>
  <c r="AW27" i="4"/>
  <c r="AW28" i="4" s="1"/>
  <c r="AW29" i="4" s="1"/>
  <c r="AW30" i="4" s="1"/>
  <c r="AW31" i="4" s="1"/>
  <c r="AW32" i="4" s="1"/>
  <c r="AW33" i="4" s="1"/>
  <c r="AW34" i="4" s="1"/>
  <c r="AW35" i="4" s="1"/>
  <c r="AW36" i="4" s="1"/>
  <c r="AW37" i="4" s="1"/>
  <c r="AW38" i="4" s="1"/>
  <c r="AW39" i="4" s="1"/>
  <c r="AW40" i="4" s="1"/>
  <c r="AW41" i="4" s="1"/>
  <c r="AW42" i="4" s="1"/>
  <c r="AW43" i="4" s="1"/>
  <c r="AW44" i="4" s="1"/>
  <c r="AW45" i="4" s="1"/>
  <c r="AW46" i="4" s="1"/>
  <c r="AW47" i="4" s="1"/>
  <c r="AW48" i="4" s="1"/>
  <c r="AW49" i="4" s="1"/>
  <c r="AW50" i="4" s="1"/>
  <c r="AW51" i="4" s="1"/>
  <c r="AW52" i="4" s="1"/>
  <c r="AW53" i="4" s="1"/>
  <c r="AW54" i="4" s="1"/>
  <c r="AW55" i="4" s="1"/>
  <c r="AW56" i="4" s="1"/>
  <c r="AW57" i="4" s="1"/>
  <c r="AW58" i="4" s="1"/>
  <c r="AW59" i="4" s="1"/>
  <c r="AW60" i="4" s="1"/>
  <c r="AW61" i="4" s="1"/>
  <c r="AW62" i="4" s="1"/>
  <c r="AW63" i="4" s="1"/>
  <c r="AW64" i="4" s="1"/>
  <c r="AW65" i="4" s="1"/>
  <c r="AW66" i="4" s="1"/>
  <c r="AW67" i="4" s="1"/>
  <c r="AW68" i="4" s="1"/>
  <c r="AW69" i="4" s="1"/>
  <c r="AW70" i="4" s="1"/>
  <c r="AW71" i="4" s="1"/>
  <c r="AW72" i="4" s="1"/>
  <c r="AW73" i="4" s="1"/>
  <c r="AW74" i="4" s="1"/>
  <c r="AW75" i="4" s="1"/>
  <c r="AW76" i="4" s="1"/>
  <c r="AW77" i="4" s="1"/>
  <c r="AW78" i="4" s="1"/>
  <c r="AW79" i="4" s="1"/>
  <c r="AW80" i="4" s="1"/>
  <c r="AW81" i="4" s="1"/>
  <c r="AW82" i="4" s="1"/>
  <c r="AW83" i="4" s="1"/>
  <c r="AW84" i="4" s="1"/>
  <c r="AW85" i="4" s="1"/>
  <c r="AW86" i="4" s="1"/>
  <c r="AW87" i="4" s="1"/>
  <c r="AW88" i="4" s="1"/>
  <c r="AW89" i="4" s="1"/>
  <c r="AW90" i="4" s="1"/>
  <c r="AW91" i="4" s="1"/>
  <c r="AW92" i="4" s="1"/>
  <c r="AW93" i="4" s="1"/>
  <c r="AW94" i="4" s="1"/>
  <c r="AW95" i="4" s="1"/>
  <c r="AW96" i="4" s="1"/>
  <c r="AW97" i="4" s="1"/>
  <c r="AW98" i="4" s="1"/>
  <c r="AW99" i="4" s="1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W110" i="4" s="1"/>
  <c r="AW111" i="4" s="1"/>
  <c r="AW112" i="4" s="1"/>
  <c r="AW113" i="4" s="1"/>
  <c r="AW114" i="4" s="1"/>
  <c r="AW115" i="4" s="1"/>
  <c r="AW116" i="4" s="1"/>
  <c r="AW117" i="4" s="1"/>
  <c r="AW118" i="4" s="1"/>
  <c r="AW119" i="4" s="1"/>
  <c r="AW120" i="4" s="1"/>
  <c r="AW121" i="4" s="1"/>
  <c r="AW122" i="4" s="1"/>
  <c r="AW123" i="4" s="1"/>
  <c r="AW124" i="4" s="1"/>
  <c r="AW125" i="4" s="1"/>
  <c r="AW126" i="4" s="1"/>
  <c r="AW127" i="4" s="1"/>
  <c r="AW128" i="4" s="1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IN24" i="8"/>
  <c r="IN25" i="8" s="1"/>
  <c r="IN26" i="8" s="1"/>
  <c r="IZ24" i="8"/>
  <c r="IZ25" i="8" s="1"/>
  <c r="IZ26" i="8" s="1"/>
  <c r="AP89" i="5"/>
  <c r="JR26" i="8"/>
  <c r="AZ26" i="4"/>
  <c r="IE25" i="8" s="1"/>
  <c r="KN25" i="8"/>
  <c r="T88" i="5"/>
  <c r="T89" i="5" s="1"/>
  <c r="EN87" i="7"/>
  <c r="EN88" i="7" s="1"/>
  <c r="JC87" i="7"/>
  <c r="AQ87" i="7"/>
  <c r="AQ88" i="7" s="1"/>
  <c r="IR86" i="7"/>
  <c r="LG87" i="7"/>
  <c r="LG88" i="7" s="1"/>
  <c r="BK86" i="7"/>
  <c r="BK87" i="7" s="1"/>
  <c r="JA87" i="7"/>
  <c r="BG86" i="7"/>
  <c r="BG87" i="7" s="1"/>
  <c r="LJ87" i="7"/>
  <c r="LJ88" i="7" s="1"/>
  <c r="LK87" i="7"/>
  <c r="LK88" i="7" s="1"/>
  <c r="D89" i="5"/>
  <c r="GM24" i="8"/>
  <c r="GN23" i="8"/>
  <c r="GM23" i="7"/>
  <c r="GN22" i="7"/>
  <c r="CQ23" i="8"/>
  <c r="CR22" i="8"/>
  <c r="GW23" i="7"/>
  <c r="GX22" i="7"/>
  <c r="JY23" i="7"/>
  <c r="JZ22" i="7"/>
  <c r="FF86" i="7"/>
  <c r="EK87" i="7"/>
  <c r="EK88" i="7" s="1"/>
  <c r="IS86" i="7"/>
  <c r="AI23" i="7"/>
  <c r="AJ22" i="7"/>
  <c r="E274" i="2"/>
  <c r="F274" i="2"/>
  <c r="G274" i="2"/>
  <c r="D275" i="2"/>
  <c r="BF88" i="5"/>
  <c r="JJ87" i="7" s="1"/>
  <c r="JF22" i="8"/>
  <c r="JE23" i="8"/>
  <c r="AZ88" i="5"/>
  <c r="II87" i="7" s="1"/>
  <c r="JV87" i="7"/>
  <c r="HG23" i="7"/>
  <c r="HH22" i="7"/>
  <c r="K25" i="8"/>
  <c r="DK23" i="7"/>
  <c r="DL22" i="7"/>
  <c r="FI23" i="7"/>
  <c r="FJ22" i="7"/>
  <c r="BM23" i="8"/>
  <c r="BN22" i="8"/>
  <c r="BH88" i="5"/>
  <c r="JR87" i="7" s="1"/>
  <c r="IK23" i="7"/>
  <c r="IL22" i="7"/>
  <c r="DO87" i="7"/>
  <c r="IN86" i="7"/>
  <c r="DB22" i="8"/>
  <c r="DA23" i="8"/>
  <c r="GG87" i="7"/>
  <c r="EY24" i="8"/>
  <c r="EZ23" i="8"/>
  <c r="BJ89" i="5"/>
  <c r="KB87" i="7"/>
  <c r="KB88" i="7" s="1"/>
  <c r="KF87" i="7"/>
  <c r="KF88" i="7" s="1"/>
  <c r="KD87" i="7"/>
  <c r="KD88" i="7" s="1"/>
  <c r="KG87" i="7"/>
  <c r="KG88" i="7" s="1"/>
  <c r="LW23" i="7"/>
  <c r="LX22" i="7"/>
  <c r="BM89" i="5"/>
  <c r="BM90" i="5" s="1"/>
  <c r="KS23" i="7"/>
  <c r="KT22" i="7"/>
  <c r="KI23" i="7"/>
  <c r="KJ22" i="7"/>
  <c r="LS87" i="7"/>
  <c r="E89" i="5"/>
  <c r="GX23" i="8"/>
  <c r="GW24" i="8"/>
  <c r="AS23" i="7"/>
  <c r="AT22" i="7"/>
  <c r="DN87" i="7"/>
  <c r="HQ23" i="7"/>
  <c r="HR22" i="7"/>
  <c r="BC23" i="7"/>
  <c r="BD22" i="7"/>
  <c r="LN22" i="8"/>
  <c r="LM23" i="8"/>
  <c r="AM88" i="5"/>
  <c r="AM89" i="5" s="1"/>
  <c r="AP87" i="7"/>
  <c r="AP88" i="7" s="1"/>
  <c r="DP87" i="7"/>
  <c r="AI88" i="5"/>
  <c r="AI89" i="5" s="1"/>
  <c r="FD86" i="7"/>
  <c r="FE86" i="7"/>
  <c r="JO23" i="8"/>
  <c r="JP22" i="8"/>
  <c r="JN87" i="7"/>
  <c r="CH22" i="8"/>
  <c r="CG23" i="8"/>
  <c r="IF87" i="7"/>
  <c r="AJ22" i="8"/>
  <c r="AI23" i="8"/>
  <c r="IU24" i="8"/>
  <c r="IV23" i="8"/>
  <c r="IE87" i="7"/>
  <c r="L88" i="7"/>
  <c r="CG23" i="7"/>
  <c r="CH22" i="7"/>
  <c r="BD89" i="5"/>
  <c r="EY23" i="7"/>
  <c r="EZ22" i="7"/>
  <c r="H88" i="7"/>
  <c r="AM87" i="7"/>
  <c r="AM88" i="7" s="1"/>
  <c r="LW23" i="8"/>
  <c r="LX22" i="8"/>
  <c r="EE23" i="7"/>
  <c r="EF22" i="7"/>
  <c r="IQ86" i="7"/>
  <c r="LD22" i="8"/>
  <c r="LC23" i="8"/>
  <c r="FI23" i="8"/>
  <c r="FJ22" i="8"/>
  <c r="IJ87" i="7"/>
  <c r="LH87" i="7"/>
  <c r="LH88" i="7" s="1"/>
  <c r="EO23" i="7"/>
  <c r="EP22" i="7"/>
  <c r="EM87" i="7"/>
  <c r="EM88" i="7" s="1"/>
  <c r="HQ24" i="8"/>
  <c r="HR23" i="8"/>
  <c r="JD87" i="7"/>
  <c r="DV23" i="8"/>
  <c r="DU24" i="8"/>
  <c r="FT23" i="8"/>
  <c r="FS24" i="8"/>
  <c r="FB86" i="7"/>
  <c r="FB87" i="7" s="1"/>
  <c r="FB88" i="7" s="1"/>
  <c r="EI87" i="7"/>
  <c r="EI88" i="7" s="1"/>
  <c r="I88" i="7"/>
  <c r="DK23" i="8"/>
  <c r="DL22" i="8"/>
  <c r="KC87" i="7"/>
  <c r="KC88" i="7" s="1"/>
  <c r="IU23" i="7"/>
  <c r="IV22" i="7"/>
  <c r="EH87" i="7"/>
  <c r="EH88" i="7" s="1"/>
  <c r="Y23" i="7"/>
  <c r="Z22" i="7"/>
  <c r="AS88" i="5"/>
  <c r="AS89" i="5" s="1"/>
  <c r="AS23" i="8"/>
  <c r="AT22" i="8"/>
  <c r="FH87" i="7"/>
  <c r="FH88" i="7" s="1"/>
  <c r="JE23" i="7"/>
  <c r="JF22" i="7"/>
  <c r="M88" i="7"/>
  <c r="J88" i="7"/>
  <c r="EE23" i="8"/>
  <c r="EF22" i="8"/>
  <c r="BX22" i="8"/>
  <c r="BW23" i="8"/>
  <c r="AC88" i="5"/>
  <c r="AC89" i="5" s="1"/>
  <c r="DZ86" i="7"/>
  <c r="EC86" i="7"/>
  <c r="ED86" i="7"/>
  <c r="DY86" i="7"/>
  <c r="DX86" i="7"/>
  <c r="EA86" i="7"/>
  <c r="EB86" i="7"/>
  <c r="JZ22" i="8"/>
  <c r="JY23" i="8"/>
  <c r="EL87" i="7"/>
  <c r="EL88" i="7" s="1"/>
  <c r="JO23" i="7"/>
  <c r="JP22" i="7"/>
  <c r="IP86" i="7"/>
  <c r="Z22" i="8"/>
  <c r="Y23" i="8"/>
  <c r="CQ23" i="7"/>
  <c r="CR22" i="7"/>
  <c r="P22" i="8"/>
  <c r="O23" i="8"/>
  <c r="K88" i="7"/>
  <c r="AU88" i="5"/>
  <c r="AU89" i="5" s="1"/>
  <c r="HK86" i="7"/>
  <c r="HO86" i="7"/>
  <c r="HO87" i="7" s="1"/>
  <c r="HO88" i="7" s="1"/>
  <c r="HJ86" i="7"/>
  <c r="HM86" i="7"/>
  <c r="HL86" i="7"/>
  <c r="HN86" i="7"/>
  <c r="HP86" i="7"/>
  <c r="F89" i="5"/>
  <c r="LU87" i="7"/>
  <c r="KZ87" i="7"/>
  <c r="IL22" i="8"/>
  <c r="IK23" i="8"/>
  <c r="EO24" i="8"/>
  <c r="EP23" i="8"/>
  <c r="GK87" i="7"/>
  <c r="AK88" i="5"/>
  <c r="FP86" i="7"/>
  <c r="FO86" i="7"/>
  <c r="FO87" i="7" s="1"/>
  <c r="FL86" i="7"/>
  <c r="FN86" i="7"/>
  <c r="FQ86" i="7"/>
  <c r="FM86" i="7"/>
  <c r="FR86" i="7"/>
  <c r="LP87" i="7"/>
  <c r="DR87" i="7"/>
  <c r="DQ87" i="7"/>
  <c r="FC86" i="7"/>
  <c r="FC87" i="7" s="1"/>
  <c r="FC88" i="7" s="1"/>
  <c r="FV87" i="7"/>
  <c r="FV88" i="7" s="1"/>
  <c r="M28" i="2"/>
  <c r="BG28" i="4" s="1"/>
  <c r="BG29" i="4" s="1"/>
  <c r="BG30" i="4" s="1"/>
  <c r="BG31" i="4" s="1"/>
  <c r="BG32" i="4" s="1"/>
  <c r="BG33" i="4" s="1"/>
  <c r="BG34" i="4" s="1"/>
  <c r="BG35" i="4" s="1"/>
  <c r="BG36" i="4" s="1"/>
  <c r="BG37" i="4" s="1"/>
  <c r="BG38" i="4" s="1"/>
  <c r="BG39" i="4" s="1"/>
  <c r="BG40" i="4" s="1"/>
  <c r="BG41" i="4" s="1"/>
  <c r="BG42" i="4" s="1"/>
  <c r="BG43" i="4" s="1"/>
  <c r="BG44" i="4" s="1"/>
  <c r="BG45" i="4" s="1"/>
  <c r="BG46" i="4" s="1"/>
  <c r="BG47" i="4" s="1"/>
  <c r="BG48" i="4" s="1"/>
  <c r="BG49" i="4" s="1"/>
  <c r="BG50" i="4" s="1"/>
  <c r="BG51" i="4" s="1"/>
  <c r="BG52" i="4" s="1"/>
  <c r="BG53" i="4" s="1"/>
  <c r="BG54" i="4" s="1"/>
  <c r="BG55" i="4" s="1"/>
  <c r="BG56" i="4" s="1"/>
  <c r="BG57" i="4" s="1"/>
  <c r="BG58" i="4" s="1"/>
  <c r="BG59" i="4" s="1"/>
  <c r="BG60" i="4" s="1"/>
  <c r="BG61" i="4" s="1"/>
  <c r="BG62" i="4" s="1"/>
  <c r="BG63" i="4" s="1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G74" i="4" s="1"/>
  <c r="BG75" i="4" s="1"/>
  <c r="BG76" i="4" s="1"/>
  <c r="BG77" i="4" s="1"/>
  <c r="BG78" i="4" s="1"/>
  <c r="BG79" i="4" s="1"/>
  <c r="BG80" i="4" s="1"/>
  <c r="BG81" i="4" s="1"/>
  <c r="BG82" i="4" s="1"/>
  <c r="BG83" i="4" s="1"/>
  <c r="BG84" i="4" s="1"/>
  <c r="BG85" i="4" s="1"/>
  <c r="BG86" i="4" s="1"/>
  <c r="BG87" i="4" s="1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G98" i="4" s="1"/>
  <c r="BG99" i="4" s="1"/>
  <c r="BG100" i="4" s="1"/>
  <c r="BG101" i="4" s="1"/>
  <c r="BG102" i="4" s="1"/>
  <c r="BG103" i="4" s="1"/>
  <c r="BG104" i="4" s="1"/>
  <c r="BG105" i="4" s="1"/>
  <c r="BG106" i="4" s="1"/>
  <c r="BG107" i="4" s="1"/>
  <c r="BG108" i="4" s="1"/>
  <c r="BG109" i="4" s="1"/>
  <c r="BG110" i="4" s="1"/>
  <c r="BG111" i="4" s="1"/>
  <c r="BG112" i="4" s="1"/>
  <c r="BG113" i="4" s="1"/>
  <c r="BG114" i="4" s="1"/>
  <c r="BG115" i="4" s="1"/>
  <c r="BG116" i="4" s="1"/>
  <c r="BG117" i="4" s="1"/>
  <c r="BG118" i="4" s="1"/>
  <c r="BG119" i="4" s="1"/>
  <c r="BG120" i="4" s="1"/>
  <c r="BG121" i="4" s="1"/>
  <c r="BG122" i="4" s="1"/>
  <c r="BG123" i="4" s="1"/>
  <c r="BG124" i="4" s="1"/>
  <c r="BG125" i="4" s="1"/>
  <c r="BG126" i="4" s="1"/>
  <c r="BG127" i="4" s="1"/>
  <c r="BG128" i="4" s="1"/>
  <c r="BG129" i="4" s="1"/>
  <c r="BG130" i="4" s="1"/>
  <c r="BG131" i="4" s="1"/>
  <c r="BG132" i="4" s="1"/>
  <c r="BG133" i="4" s="1"/>
  <c r="BG134" i="4" s="1"/>
  <c r="BG135" i="4" s="1"/>
  <c r="BG136" i="4" s="1"/>
  <c r="BG137" i="4" s="1"/>
  <c r="BG138" i="4" s="1"/>
  <c r="BG139" i="4" s="1"/>
  <c r="BG140" i="4" s="1"/>
  <c r="BG141" i="4" s="1"/>
  <c r="BG142" i="4" s="1"/>
  <c r="BG143" i="4" s="1"/>
  <c r="BG144" i="4" s="1"/>
  <c r="BG145" i="4" s="1"/>
  <c r="BG146" i="4" s="1"/>
  <c r="BG147" i="4" s="1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G158" i="4" s="1"/>
  <c r="BG159" i="4" s="1"/>
  <c r="BG160" i="4" s="1"/>
  <c r="BG161" i="4" s="1"/>
  <c r="BG162" i="4" s="1"/>
  <c r="J29" i="2"/>
  <c r="L28" i="2"/>
  <c r="K28" i="2"/>
  <c r="N88" i="7"/>
  <c r="KS23" i="8"/>
  <c r="KT22" i="8"/>
  <c r="LM23" i="7"/>
  <c r="LN22" i="7"/>
  <c r="V88" i="5"/>
  <c r="V89" i="5" s="1"/>
  <c r="CY86" i="7"/>
  <c r="CU86" i="7"/>
  <c r="CU87" i="7" s="1"/>
  <c r="CU88" i="7" s="1"/>
  <c r="CV86" i="7"/>
  <c r="CZ86" i="7"/>
  <c r="CW86" i="7"/>
  <c r="CT86" i="7"/>
  <c r="CX86" i="7"/>
  <c r="GC23" i="7"/>
  <c r="GD22" i="7"/>
  <c r="LC23" i="7"/>
  <c r="LD22" i="7"/>
  <c r="BC23" i="8"/>
  <c r="BD22" i="8"/>
  <c r="LT87" i="7"/>
  <c r="KV87" i="7"/>
  <c r="IA23" i="7"/>
  <c r="IB22" i="7"/>
  <c r="DA23" i="7"/>
  <c r="DB22" i="7"/>
  <c r="V87" i="7"/>
  <c r="AJ89" i="5"/>
  <c r="AJ90" i="5" s="1"/>
  <c r="EJ87" i="7"/>
  <c r="EJ88" i="7" s="1"/>
  <c r="HH23" i="8"/>
  <c r="HG24" i="8"/>
  <c r="L25" i="8"/>
  <c r="GD23" i="8"/>
  <c r="GC24" i="8"/>
  <c r="DU23" i="7"/>
  <c r="DV22" i="7"/>
  <c r="BM23" i="7"/>
  <c r="BN22" i="7"/>
  <c r="AX88" i="5"/>
  <c r="AX89" i="5" s="1"/>
  <c r="H88" i="5"/>
  <c r="AH86" i="7"/>
  <c r="AE86" i="7"/>
  <c r="AG86" i="7"/>
  <c r="AD86" i="7"/>
  <c r="AB86" i="7"/>
  <c r="AC86" i="7"/>
  <c r="AF86" i="7"/>
  <c r="BB88" i="5"/>
  <c r="BB89" i="5" s="1"/>
  <c r="JU87" i="7"/>
  <c r="ID87" i="7"/>
  <c r="HE87" i="7"/>
  <c r="HE88" i="7" s="1"/>
  <c r="FY87" i="7"/>
  <c r="FY88" i="7" s="1"/>
  <c r="KJ23" i="8"/>
  <c r="KI24" i="8"/>
  <c r="GB87" i="7"/>
  <c r="GB88" i="7" s="1"/>
  <c r="FX87" i="7"/>
  <c r="FX88" i="7" s="1"/>
  <c r="BW23" i="7"/>
  <c r="BX22" i="7"/>
  <c r="AN87" i="7"/>
  <c r="AN88" i="7" s="1"/>
  <c r="FS23" i="7"/>
  <c r="FT22" i="7"/>
  <c r="G89" i="5"/>
  <c r="G90" i="5" s="1"/>
  <c r="LA87" i="7"/>
  <c r="DS87" i="7"/>
  <c r="IA23" i="8"/>
  <c r="IB22" i="8"/>
  <c r="D91" i="2"/>
  <c r="E90" i="2"/>
  <c r="C90" i="5" s="1"/>
  <c r="F90" i="2"/>
  <c r="AH90" i="5" s="1"/>
  <c r="G90" i="2"/>
  <c r="BA90" i="5" s="1"/>
  <c r="O23" i="7"/>
  <c r="P22" i="7"/>
  <c r="Z89" i="5"/>
  <c r="Z90" i="5" s="1"/>
  <c r="AG88" i="5"/>
  <c r="ET87" i="7" s="1"/>
  <c r="JW87" i="7"/>
  <c r="GH87" i="7"/>
  <c r="DT87" i="7"/>
  <c r="IG87" i="7"/>
  <c r="JB87" i="7"/>
  <c r="BQ89" i="5"/>
  <c r="BQ90" i="5" s="1"/>
  <c r="BL88" i="5"/>
  <c r="BL89" i="5" s="1"/>
  <c r="IZ87" i="7"/>
  <c r="M25" i="8"/>
  <c r="DH33" i="8"/>
  <c r="DJ38" i="8"/>
  <c r="GL30" i="8"/>
  <c r="D27" i="4"/>
  <c r="N26" i="8" s="1"/>
  <c r="BL88" i="7" l="1"/>
  <c r="BI88" i="7"/>
  <c r="BJ88" i="7"/>
  <c r="BH88" i="7"/>
  <c r="L90" i="5"/>
  <c r="L91" i="5" s="1"/>
  <c r="LP25" i="8"/>
  <c r="LP26" i="8" s="1"/>
  <c r="GL88" i="7"/>
  <c r="HV87" i="7"/>
  <c r="HV88" i="7" s="1"/>
  <c r="HZ87" i="7"/>
  <c r="HZ88" i="7" s="1"/>
  <c r="HT87" i="7"/>
  <c r="HT88" i="7" s="1"/>
  <c r="JT87" i="7"/>
  <c r="BG88" i="7"/>
  <c r="AZ87" i="7"/>
  <c r="AZ88" i="7" s="1"/>
  <c r="BG90" i="5"/>
  <c r="JW26" i="8"/>
  <c r="HT26" i="8"/>
  <c r="BK90" i="5"/>
  <c r="DG88" i="7"/>
  <c r="CK87" i="7"/>
  <c r="CK88" i="7" s="1"/>
  <c r="IG25" i="8"/>
  <c r="U90" i="5"/>
  <c r="CM87" i="7"/>
  <c r="CM88" i="7" s="1"/>
  <c r="JA25" i="8"/>
  <c r="JA26" i="8" s="1"/>
  <c r="JA27" i="8" s="1"/>
  <c r="JA28" i="8" s="1"/>
  <c r="JA29" i="8" s="1"/>
  <c r="JA30" i="8" s="1"/>
  <c r="JA31" i="8" s="1"/>
  <c r="JA32" i="8" s="1"/>
  <c r="JA33" i="8" s="1"/>
  <c r="JA34" i="8" s="1"/>
  <c r="JA35" i="8" s="1"/>
  <c r="JA36" i="8" s="1"/>
  <c r="JA37" i="8" s="1"/>
  <c r="JA38" i="8" s="1"/>
  <c r="JA39" i="8" s="1"/>
  <c r="JA40" i="8" s="1"/>
  <c r="JA41" i="8" s="1"/>
  <c r="JA42" i="8" s="1"/>
  <c r="JA43" i="8" s="1"/>
  <c r="JA44" i="8" s="1"/>
  <c r="JA45" i="8" s="1"/>
  <c r="JA46" i="8" s="1"/>
  <c r="JA47" i="8" s="1"/>
  <c r="JA48" i="8" s="1"/>
  <c r="JA49" i="8" s="1"/>
  <c r="JA50" i="8" s="1"/>
  <c r="JA51" i="8" s="1"/>
  <c r="JA52" i="8" s="1"/>
  <c r="JA53" i="8" s="1"/>
  <c r="JA54" i="8" s="1"/>
  <c r="JA55" i="8" s="1"/>
  <c r="JA56" i="8" s="1"/>
  <c r="JA57" i="8" s="1"/>
  <c r="JA58" i="8" s="1"/>
  <c r="JA59" i="8" s="1"/>
  <c r="JA60" i="8" s="1"/>
  <c r="JA61" i="8" s="1"/>
  <c r="JA62" i="8" s="1"/>
  <c r="JA63" i="8" s="1"/>
  <c r="JA64" i="8" s="1"/>
  <c r="JA65" i="8" s="1"/>
  <c r="JA66" i="8" s="1"/>
  <c r="JA67" i="8" s="1"/>
  <c r="JA68" i="8" s="1"/>
  <c r="JA69" i="8" s="1"/>
  <c r="JA70" i="8" s="1"/>
  <c r="JA71" i="8" s="1"/>
  <c r="JA72" i="8" s="1"/>
  <c r="JA73" i="8" s="1"/>
  <c r="JA74" i="8" s="1"/>
  <c r="JA75" i="8" s="1"/>
  <c r="JA76" i="8" s="1"/>
  <c r="JA77" i="8" s="1"/>
  <c r="JA78" i="8" s="1"/>
  <c r="JA79" i="8" s="1"/>
  <c r="JA80" i="8" s="1"/>
  <c r="JA81" i="8" s="1"/>
  <c r="JA82" i="8" s="1"/>
  <c r="JA83" i="8" s="1"/>
  <c r="JA84" i="8" s="1"/>
  <c r="JA85" i="8" s="1"/>
  <c r="JA86" i="8" s="1"/>
  <c r="JA87" i="8" s="1"/>
  <c r="JA88" i="8" s="1"/>
  <c r="JA89" i="8" s="1"/>
  <c r="JA90" i="8" s="1"/>
  <c r="JA91" i="8" s="1"/>
  <c r="JA92" i="8" s="1"/>
  <c r="JA93" i="8" s="1"/>
  <c r="JA94" i="8" s="1"/>
  <c r="JA95" i="8" s="1"/>
  <c r="JA96" i="8" s="1"/>
  <c r="JA97" i="8" s="1"/>
  <c r="JA98" i="8" s="1"/>
  <c r="JA99" i="8" s="1"/>
  <c r="JA100" i="8" s="1"/>
  <c r="JA101" i="8" s="1"/>
  <c r="JA102" i="8" s="1"/>
  <c r="JA103" i="8" s="1"/>
  <c r="JA104" i="8" s="1"/>
  <c r="JA105" i="8" s="1"/>
  <c r="JA106" i="8" s="1"/>
  <c r="JA107" i="8" s="1"/>
  <c r="JA108" i="8" s="1"/>
  <c r="JA109" i="8" s="1"/>
  <c r="JA110" i="8" s="1"/>
  <c r="JA111" i="8" s="1"/>
  <c r="JA112" i="8" s="1"/>
  <c r="JA113" i="8" s="1"/>
  <c r="JA114" i="8" s="1"/>
  <c r="JA115" i="8" s="1"/>
  <c r="JA116" i="8" s="1"/>
  <c r="JA117" i="8" s="1"/>
  <c r="JA118" i="8" s="1"/>
  <c r="JA119" i="8" s="1"/>
  <c r="JA120" i="8" s="1"/>
  <c r="JA121" i="8" s="1"/>
  <c r="JA122" i="8" s="1"/>
  <c r="JA123" i="8" s="1"/>
  <c r="JA124" i="8" s="1"/>
  <c r="JA125" i="8" s="1"/>
  <c r="JA126" i="8" s="1"/>
  <c r="JA127" i="8" s="1"/>
  <c r="JA128" i="8" s="1"/>
  <c r="JA129" i="8" s="1"/>
  <c r="JA130" i="8" s="1"/>
  <c r="JA131" i="8" s="1"/>
  <c r="JA132" i="8" s="1"/>
  <c r="JA133" i="8" s="1"/>
  <c r="JA134" i="8" s="1"/>
  <c r="JA135" i="8" s="1"/>
  <c r="JA136" i="8" s="1"/>
  <c r="JA137" i="8" s="1"/>
  <c r="JA138" i="8" s="1"/>
  <c r="JA139" i="8" s="1"/>
  <c r="JA140" i="8" s="1"/>
  <c r="JA141" i="8" s="1"/>
  <c r="JA142" i="8" s="1"/>
  <c r="JA143" i="8" s="1"/>
  <c r="JA144" i="8" s="1"/>
  <c r="JA145" i="8" s="1"/>
  <c r="JA146" i="8" s="1"/>
  <c r="JA147" i="8" s="1"/>
  <c r="JA148" i="8" s="1"/>
  <c r="JA149" i="8" s="1"/>
  <c r="JA150" i="8" s="1"/>
  <c r="JA151" i="8" s="1"/>
  <c r="JA152" i="8" s="1"/>
  <c r="JA153" i="8" s="1"/>
  <c r="JA154" i="8" s="1"/>
  <c r="JA155" i="8" s="1"/>
  <c r="JA156" i="8" s="1"/>
  <c r="JA157" i="8" s="1"/>
  <c r="JA158" i="8" s="1"/>
  <c r="JA159" i="8" s="1"/>
  <c r="JA160" i="8" s="1"/>
  <c r="JA161" i="8" s="1"/>
  <c r="JA162" i="8" s="1"/>
  <c r="CL87" i="7"/>
  <c r="CL88" i="7" s="1"/>
  <c r="BO28" i="4"/>
  <c r="AX87" i="7"/>
  <c r="AX88" i="7" s="1"/>
  <c r="AR88" i="7"/>
  <c r="GF88" i="7"/>
  <c r="BR28" i="4"/>
  <c r="AK89" i="5"/>
  <c r="AK90" i="5" s="1"/>
  <c r="F90" i="5"/>
  <c r="AI90" i="5"/>
  <c r="E90" i="5"/>
  <c r="GG88" i="7"/>
  <c r="KN26" i="8"/>
  <c r="BP88" i="7"/>
  <c r="BV88" i="7"/>
  <c r="AY28" i="4"/>
  <c r="AY29" i="4" s="1"/>
  <c r="AY30" i="4" s="1"/>
  <c r="AY31" i="4" s="1"/>
  <c r="AY32" i="4" s="1"/>
  <c r="AY33" i="4" s="1"/>
  <c r="AY34" i="4" s="1"/>
  <c r="AY35" i="4" s="1"/>
  <c r="AY36" i="4" s="1"/>
  <c r="AY37" i="4" s="1"/>
  <c r="AY38" i="4" s="1"/>
  <c r="AY39" i="4" s="1"/>
  <c r="AY40" i="4" s="1"/>
  <c r="AY41" i="4" s="1"/>
  <c r="AY42" i="4" s="1"/>
  <c r="AY43" i="4" s="1"/>
  <c r="AY44" i="4" s="1"/>
  <c r="AY45" i="4" s="1"/>
  <c r="AY46" i="4" s="1"/>
  <c r="AY47" i="4" s="1"/>
  <c r="AY48" i="4" s="1"/>
  <c r="AY49" i="4" s="1"/>
  <c r="AY50" i="4" s="1"/>
  <c r="AY51" i="4" s="1"/>
  <c r="AY52" i="4" s="1"/>
  <c r="AY53" i="4" s="1"/>
  <c r="AY54" i="4" s="1"/>
  <c r="AY55" i="4" s="1"/>
  <c r="AY56" i="4" s="1"/>
  <c r="AY57" i="4" s="1"/>
  <c r="AY58" i="4" s="1"/>
  <c r="AY59" i="4" s="1"/>
  <c r="AY60" i="4" s="1"/>
  <c r="AY61" i="4" s="1"/>
  <c r="AY62" i="4" s="1"/>
  <c r="AY63" i="4" s="1"/>
  <c r="AY64" i="4" s="1"/>
  <c r="AY65" i="4" s="1"/>
  <c r="AY66" i="4" s="1"/>
  <c r="AY67" i="4" s="1"/>
  <c r="AY68" i="4" s="1"/>
  <c r="AY69" i="4" s="1"/>
  <c r="AY70" i="4" s="1"/>
  <c r="AY71" i="4" s="1"/>
  <c r="AY72" i="4" s="1"/>
  <c r="AY73" i="4" s="1"/>
  <c r="AY74" i="4" s="1"/>
  <c r="AY75" i="4" s="1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Y86" i="4" s="1"/>
  <c r="AY87" i="4" s="1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Y98" i="4" s="1"/>
  <c r="AY99" i="4" s="1"/>
  <c r="AY100" i="4" s="1"/>
  <c r="AY101" i="4" s="1"/>
  <c r="AY102" i="4" s="1"/>
  <c r="AY103" i="4" s="1"/>
  <c r="AY104" i="4" s="1"/>
  <c r="AY105" i="4" s="1"/>
  <c r="AY106" i="4" s="1"/>
  <c r="AY107" i="4" s="1"/>
  <c r="AY108" i="4" s="1"/>
  <c r="AY109" i="4" s="1"/>
  <c r="AY110" i="4" s="1"/>
  <c r="AY111" i="4" s="1"/>
  <c r="AY112" i="4" s="1"/>
  <c r="AY113" i="4" s="1"/>
  <c r="AY114" i="4" s="1"/>
  <c r="AY115" i="4" s="1"/>
  <c r="AY116" i="4" s="1"/>
  <c r="AY117" i="4" s="1"/>
  <c r="AY118" i="4" s="1"/>
  <c r="AY119" i="4" s="1"/>
  <c r="AY120" i="4" s="1"/>
  <c r="AY121" i="4" s="1"/>
  <c r="AY122" i="4" s="1"/>
  <c r="AY123" i="4" s="1"/>
  <c r="AY124" i="4" s="1"/>
  <c r="AY125" i="4" s="1"/>
  <c r="AY126" i="4" s="1"/>
  <c r="AY127" i="4" s="1"/>
  <c r="AY128" i="4" s="1"/>
  <c r="AY129" i="4" s="1"/>
  <c r="AY130" i="4" s="1"/>
  <c r="AY131" i="4" s="1"/>
  <c r="AY132" i="4" s="1"/>
  <c r="AY133" i="4" s="1"/>
  <c r="AY134" i="4" s="1"/>
  <c r="AY135" i="4" s="1"/>
  <c r="AY136" i="4" s="1"/>
  <c r="AY137" i="4" s="1"/>
  <c r="AY138" i="4" s="1"/>
  <c r="AY139" i="4" s="1"/>
  <c r="AY140" i="4" s="1"/>
  <c r="AY141" i="4" s="1"/>
  <c r="AY142" i="4" s="1"/>
  <c r="AY143" i="4" s="1"/>
  <c r="AY144" i="4" s="1"/>
  <c r="AY145" i="4" s="1"/>
  <c r="AY146" i="4" s="1"/>
  <c r="AY147" i="4" s="1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Y158" i="4" s="1"/>
  <c r="AY159" i="4" s="1"/>
  <c r="AY160" i="4" s="1"/>
  <c r="AY161" i="4" s="1"/>
  <c r="AY162" i="4" s="1"/>
  <c r="LG26" i="8"/>
  <c r="LG27" i="8" s="1"/>
  <c r="AO88" i="7"/>
  <c r="ID25" i="8"/>
  <c r="I90" i="5"/>
  <c r="J90" i="5" s="1"/>
  <c r="CD88" i="7"/>
  <c r="BD28" i="4"/>
  <c r="BD29" i="4" s="1"/>
  <c r="BD30" i="4" s="1"/>
  <c r="BD31" i="4" s="1"/>
  <c r="BD32" i="4" s="1"/>
  <c r="BD33" i="4" s="1"/>
  <c r="BD34" i="4" s="1"/>
  <c r="BD35" i="4" s="1"/>
  <c r="BD36" i="4" s="1"/>
  <c r="BD37" i="4" s="1"/>
  <c r="BD38" i="4" s="1"/>
  <c r="BD39" i="4" s="1"/>
  <c r="BD40" i="4" s="1"/>
  <c r="BD41" i="4" s="1"/>
  <c r="BD42" i="4" s="1"/>
  <c r="BD43" i="4" s="1"/>
  <c r="BD44" i="4" s="1"/>
  <c r="BD45" i="4" s="1"/>
  <c r="BD46" i="4" s="1"/>
  <c r="BD47" i="4" s="1"/>
  <c r="BD48" i="4" s="1"/>
  <c r="BD49" i="4" s="1"/>
  <c r="BD50" i="4" s="1"/>
  <c r="BD51" i="4" s="1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D62" i="4" s="1"/>
  <c r="BD63" i="4" s="1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D74" i="4" s="1"/>
  <c r="BD75" i="4" s="1"/>
  <c r="BD76" i="4" s="1"/>
  <c r="BD77" i="4" s="1"/>
  <c r="BD78" i="4" s="1"/>
  <c r="BD79" i="4" s="1"/>
  <c r="BD80" i="4" s="1"/>
  <c r="BD81" i="4" s="1"/>
  <c r="BD82" i="4" s="1"/>
  <c r="BD83" i="4" s="1"/>
  <c r="BD84" i="4" s="1"/>
  <c r="BD85" i="4" s="1"/>
  <c r="BD86" i="4" s="1"/>
  <c r="BD87" i="4" s="1"/>
  <c r="BD88" i="4" s="1"/>
  <c r="BD89" i="4" s="1"/>
  <c r="BD90" i="4" s="1"/>
  <c r="BD91" i="4" s="1"/>
  <c r="BD92" i="4" s="1"/>
  <c r="BD93" i="4" s="1"/>
  <c r="BD94" i="4" s="1"/>
  <c r="BD95" i="4" s="1"/>
  <c r="BD96" i="4" s="1"/>
  <c r="BD97" i="4" s="1"/>
  <c r="BD98" i="4" s="1"/>
  <c r="BD99" i="4" s="1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D110" i="4" s="1"/>
  <c r="BD111" i="4" s="1"/>
  <c r="BD112" i="4" s="1"/>
  <c r="BD113" i="4" s="1"/>
  <c r="BD114" i="4" s="1"/>
  <c r="BD115" i="4" s="1"/>
  <c r="BD116" i="4" s="1"/>
  <c r="BD117" i="4" s="1"/>
  <c r="BD118" i="4" s="1"/>
  <c r="BD119" i="4" s="1"/>
  <c r="BD120" i="4" s="1"/>
  <c r="BD121" i="4" s="1"/>
  <c r="BD122" i="4" s="1"/>
  <c r="BD123" i="4" s="1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D134" i="4" s="1"/>
  <c r="BD135" i="4" s="1"/>
  <c r="BD136" i="4" s="1"/>
  <c r="BD137" i="4" s="1"/>
  <c r="BD138" i="4" s="1"/>
  <c r="BD139" i="4" s="1"/>
  <c r="BD140" i="4" s="1"/>
  <c r="BD141" i="4" s="1"/>
  <c r="BD142" i="4" s="1"/>
  <c r="BD143" i="4" s="1"/>
  <c r="BD144" i="4" s="1"/>
  <c r="BD145" i="4" s="1"/>
  <c r="BD146" i="4" s="1"/>
  <c r="BD147" i="4" s="1"/>
  <c r="BD148" i="4" s="1"/>
  <c r="BD149" i="4" s="1"/>
  <c r="BD150" i="4" s="1"/>
  <c r="BD151" i="4" s="1"/>
  <c r="BD152" i="4" s="1"/>
  <c r="BD153" i="4" s="1"/>
  <c r="BD154" i="4" s="1"/>
  <c r="BD155" i="4" s="1"/>
  <c r="BD156" i="4" s="1"/>
  <c r="BD157" i="4" s="1"/>
  <c r="BD158" i="4" s="1"/>
  <c r="BD159" i="4" s="1"/>
  <c r="BD160" i="4" s="1"/>
  <c r="BD161" i="4" s="1"/>
  <c r="BD162" i="4" s="1"/>
  <c r="BC90" i="5"/>
  <c r="BC91" i="5" s="1"/>
  <c r="CN87" i="7"/>
  <c r="CN88" i="7" s="1"/>
  <c r="AY90" i="5"/>
  <c r="GI88" i="7"/>
  <c r="AX90" i="5"/>
  <c r="GH88" i="7"/>
  <c r="V90" i="5"/>
  <c r="GK88" i="7"/>
  <c r="AS90" i="5"/>
  <c r="KG89" i="7"/>
  <c r="BK88" i="7"/>
  <c r="AZ27" i="4"/>
  <c r="AZ28" i="4" s="1"/>
  <c r="AZ29" i="4" s="1"/>
  <c r="AZ30" i="4" s="1"/>
  <c r="AZ31" i="4" s="1"/>
  <c r="AZ32" i="4" s="1"/>
  <c r="AZ33" i="4" s="1"/>
  <c r="AZ34" i="4" s="1"/>
  <c r="AZ35" i="4" s="1"/>
  <c r="AZ36" i="4" s="1"/>
  <c r="AZ37" i="4" s="1"/>
  <c r="AZ38" i="4" s="1"/>
  <c r="AZ39" i="4" s="1"/>
  <c r="AZ40" i="4" s="1"/>
  <c r="AZ41" i="4" s="1"/>
  <c r="AZ42" i="4" s="1"/>
  <c r="AZ43" i="4" s="1"/>
  <c r="AZ44" i="4" s="1"/>
  <c r="AZ45" i="4" s="1"/>
  <c r="AZ46" i="4" s="1"/>
  <c r="AZ47" i="4" s="1"/>
  <c r="AZ48" i="4" s="1"/>
  <c r="AZ49" i="4" s="1"/>
  <c r="AZ50" i="4" s="1"/>
  <c r="AZ51" i="4" s="1"/>
  <c r="AZ52" i="4" s="1"/>
  <c r="AZ53" i="4" s="1"/>
  <c r="AZ54" i="4" s="1"/>
  <c r="AZ55" i="4" s="1"/>
  <c r="AZ56" i="4" s="1"/>
  <c r="AZ57" i="4" s="1"/>
  <c r="AZ58" i="4" s="1"/>
  <c r="AZ59" i="4" s="1"/>
  <c r="AZ60" i="4" s="1"/>
  <c r="AZ61" i="4" s="1"/>
  <c r="AZ62" i="4" s="1"/>
  <c r="AZ63" i="4" s="1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Z74" i="4" s="1"/>
  <c r="AZ75" i="4" s="1"/>
  <c r="AZ76" i="4" s="1"/>
  <c r="AZ77" i="4" s="1"/>
  <c r="AZ78" i="4" s="1"/>
  <c r="AZ79" i="4" s="1"/>
  <c r="AZ80" i="4" s="1"/>
  <c r="AZ81" i="4" s="1"/>
  <c r="AZ82" i="4" s="1"/>
  <c r="AZ83" i="4" s="1"/>
  <c r="AZ84" i="4" s="1"/>
  <c r="AZ85" i="4" s="1"/>
  <c r="AZ86" i="4" s="1"/>
  <c r="AZ87" i="4" s="1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Z98" i="4" s="1"/>
  <c r="AZ99" i="4" s="1"/>
  <c r="AZ100" i="4" s="1"/>
  <c r="AZ101" i="4" s="1"/>
  <c r="AZ102" i="4" s="1"/>
  <c r="AZ103" i="4" s="1"/>
  <c r="AZ104" i="4" s="1"/>
  <c r="AZ105" i="4" s="1"/>
  <c r="AZ106" i="4" s="1"/>
  <c r="AZ107" i="4" s="1"/>
  <c r="AZ108" i="4" s="1"/>
  <c r="AZ109" i="4" s="1"/>
  <c r="AZ110" i="4" s="1"/>
  <c r="AZ111" i="4" s="1"/>
  <c r="AZ112" i="4" s="1"/>
  <c r="AZ113" i="4" s="1"/>
  <c r="AZ114" i="4" s="1"/>
  <c r="AZ115" i="4" s="1"/>
  <c r="AZ116" i="4" s="1"/>
  <c r="AZ117" i="4" s="1"/>
  <c r="AZ118" i="4" s="1"/>
  <c r="AZ119" i="4" s="1"/>
  <c r="AZ120" i="4" s="1"/>
  <c r="AZ121" i="4" s="1"/>
  <c r="AZ122" i="4" s="1"/>
  <c r="AZ123" i="4" s="1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Z134" i="4" s="1"/>
  <c r="AZ135" i="4" s="1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Z146" i="4" s="1"/>
  <c r="AZ147" i="4" s="1"/>
  <c r="AZ148" i="4" s="1"/>
  <c r="AZ149" i="4" s="1"/>
  <c r="AZ150" i="4" s="1"/>
  <c r="AZ151" i="4" s="1"/>
  <c r="AZ152" i="4" s="1"/>
  <c r="AZ153" i="4" s="1"/>
  <c r="AZ154" i="4" s="1"/>
  <c r="AZ155" i="4" s="1"/>
  <c r="AZ156" i="4" s="1"/>
  <c r="AZ157" i="4" s="1"/>
  <c r="AZ158" i="4" s="1"/>
  <c r="AZ159" i="4" s="1"/>
  <c r="AZ160" i="4" s="1"/>
  <c r="AZ161" i="4" s="1"/>
  <c r="AZ162" i="4" s="1"/>
  <c r="W90" i="5"/>
  <c r="X90" i="5" s="1"/>
  <c r="J26" i="8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IO25" i="8"/>
  <c r="IO26" i="8" s="1"/>
  <c r="DJ88" i="7"/>
  <c r="DH88" i="7"/>
  <c r="IY25" i="8"/>
  <c r="IY26" i="8" s="1"/>
  <c r="IY27" i="8" s="1"/>
  <c r="IY28" i="8" s="1"/>
  <c r="IY29" i="8" s="1"/>
  <c r="IY30" i="8" s="1"/>
  <c r="IY31" i="8" s="1"/>
  <c r="IY32" i="8" s="1"/>
  <c r="IY33" i="8" s="1"/>
  <c r="IY34" i="8" s="1"/>
  <c r="IY35" i="8" s="1"/>
  <c r="IY36" i="8" s="1"/>
  <c r="IY37" i="8" s="1"/>
  <c r="IY38" i="8" s="1"/>
  <c r="IY39" i="8" s="1"/>
  <c r="IY40" i="8" s="1"/>
  <c r="IY41" i="8" s="1"/>
  <c r="IY42" i="8" s="1"/>
  <c r="IY43" i="8" s="1"/>
  <c r="IY44" i="8" s="1"/>
  <c r="IY45" i="8" s="1"/>
  <c r="IY46" i="8" s="1"/>
  <c r="IY47" i="8" s="1"/>
  <c r="IY48" i="8" s="1"/>
  <c r="IY49" i="8" s="1"/>
  <c r="IY50" i="8" s="1"/>
  <c r="IY51" i="8" s="1"/>
  <c r="IY52" i="8" s="1"/>
  <c r="IY53" i="8" s="1"/>
  <c r="IY54" i="8" s="1"/>
  <c r="IY55" i="8" s="1"/>
  <c r="IY56" i="8" s="1"/>
  <c r="IY57" i="8" s="1"/>
  <c r="IY58" i="8" s="1"/>
  <c r="IY59" i="8" s="1"/>
  <c r="IY60" i="8" s="1"/>
  <c r="IY61" i="8" s="1"/>
  <c r="IY62" i="8" s="1"/>
  <c r="IY63" i="8" s="1"/>
  <c r="IY64" i="8" s="1"/>
  <c r="IY65" i="8" s="1"/>
  <c r="IY66" i="8" s="1"/>
  <c r="IY67" i="8" s="1"/>
  <c r="IY68" i="8" s="1"/>
  <c r="IY69" i="8" s="1"/>
  <c r="IY70" i="8" s="1"/>
  <c r="IY71" i="8" s="1"/>
  <c r="IY72" i="8" s="1"/>
  <c r="IY73" i="8" s="1"/>
  <c r="IY74" i="8" s="1"/>
  <c r="IY75" i="8" s="1"/>
  <c r="IY76" i="8" s="1"/>
  <c r="IY77" i="8" s="1"/>
  <c r="IY78" i="8" s="1"/>
  <c r="IY79" i="8" s="1"/>
  <c r="IY80" i="8" s="1"/>
  <c r="IY81" i="8" s="1"/>
  <c r="IY82" i="8" s="1"/>
  <c r="IY83" i="8" s="1"/>
  <c r="IY84" i="8" s="1"/>
  <c r="IY85" i="8" s="1"/>
  <c r="IY86" i="8" s="1"/>
  <c r="IY87" i="8" s="1"/>
  <c r="IY88" i="8" s="1"/>
  <c r="IY89" i="8" s="1"/>
  <c r="IY90" i="8" s="1"/>
  <c r="IY91" i="8" s="1"/>
  <c r="IY92" i="8" s="1"/>
  <c r="IY93" i="8" s="1"/>
  <c r="IY94" i="8" s="1"/>
  <c r="IY95" i="8" s="1"/>
  <c r="IY96" i="8" s="1"/>
  <c r="IY97" i="8" s="1"/>
  <c r="IY98" i="8" s="1"/>
  <c r="IY99" i="8" s="1"/>
  <c r="IY100" i="8" s="1"/>
  <c r="IY101" i="8" s="1"/>
  <c r="IY102" i="8" s="1"/>
  <c r="IY103" i="8" s="1"/>
  <c r="IY104" i="8" s="1"/>
  <c r="IY105" i="8" s="1"/>
  <c r="IY106" i="8" s="1"/>
  <c r="IY107" i="8" s="1"/>
  <c r="IY108" i="8" s="1"/>
  <c r="IY109" i="8" s="1"/>
  <c r="IY110" i="8" s="1"/>
  <c r="IY111" i="8" s="1"/>
  <c r="IY112" i="8" s="1"/>
  <c r="IY113" i="8" s="1"/>
  <c r="IY114" i="8" s="1"/>
  <c r="IY115" i="8" s="1"/>
  <c r="IY116" i="8" s="1"/>
  <c r="IY117" i="8" s="1"/>
  <c r="IY118" i="8" s="1"/>
  <c r="IY119" i="8" s="1"/>
  <c r="IY120" i="8" s="1"/>
  <c r="IY121" i="8" s="1"/>
  <c r="IY122" i="8" s="1"/>
  <c r="IY123" i="8" s="1"/>
  <c r="IY124" i="8" s="1"/>
  <c r="IY125" i="8" s="1"/>
  <c r="IY126" i="8" s="1"/>
  <c r="IY127" i="8" s="1"/>
  <c r="IY128" i="8" s="1"/>
  <c r="IY129" i="8" s="1"/>
  <c r="IY130" i="8" s="1"/>
  <c r="IY131" i="8" s="1"/>
  <c r="IY132" i="8" s="1"/>
  <c r="IY133" i="8" s="1"/>
  <c r="IY134" i="8" s="1"/>
  <c r="IY135" i="8" s="1"/>
  <c r="IY136" i="8" s="1"/>
  <c r="IY137" i="8" s="1"/>
  <c r="IY138" i="8" s="1"/>
  <c r="IY139" i="8" s="1"/>
  <c r="IY140" i="8" s="1"/>
  <c r="IY141" i="8" s="1"/>
  <c r="IY142" i="8" s="1"/>
  <c r="IY143" i="8" s="1"/>
  <c r="IY144" i="8" s="1"/>
  <c r="IY145" i="8" s="1"/>
  <c r="IY146" i="8" s="1"/>
  <c r="IY147" i="8" s="1"/>
  <c r="IY148" i="8" s="1"/>
  <c r="IY149" i="8" s="1"/>
  <c r="IY150" i="8" s="1"/>
  <c r="IY151" i="8" s="1"/>
  <c r="IY152" i="8" s="1"/>
  <c r="IY153" i="8" s="1"/>
  <c r="IY154" i="8" s="1"/>
  <c r="IY155" i="8" s="1"/>
  <c r="IY156" i="8" s="1"/>
  <c r="IY157" i="8" s="1"/>
  <c r="IY158" i="8" s="1"/>
  <c r="IY159" i="8" s="1"/>
  <c r="IY160" i="8" s="1"/>
  <c r="IY161" i="8" s="1"/>
  <c r="IY162" i="8" s="1"/>
  <c r="AW90" i="5"/>
  <c r="BL27" i="4"/>
  <c r="KL26" i="8" s="1"/>
  <c r="KR25" i="8"/>
  <c r="BA28" i="4"/>
  <c r="BA29" i="4" s="1"/>
  <c r="BA30" i="4" s="1"/>
  <c r="BA31" i="4" s="1"/>
  <c r="BA32" i="4" s="1"/>
  <c r="BA33" i="4" s="1"/>
  <c r="BA34" i="4" s="1"/>
  <c r="BA35" i="4" s="1"/>
  <c r="BA36" i="4" s="1"/>
  <c r="BA37" i="4" s="1"/>
  <c r="BA38" i="4" s="1"/>
  <c r="BA39" i="4" s="1"/>
  <c r="BA40" i="4" s="1"/>
  <c r="BA41" i="4" s="1"/>
  <c r="BA42" i="4" s="1"/>
  <c r="BA43" i="4" s="1"/>
  <c r="BA44" i="4" s="1"/>
  <c r="BA45" i="4" s="1"/>
  <c r="BA46" i="4" s="1"/>
  <c r="BA47" i="4" s="1"/>
  <c r="BA48" i="4" s="1"/>
  <c r="BA49" i="4" s="1"/>
  <c r="BA50" i="4" s="1"/>
  <c r="BA51" i="4" s="1"/>
  <c r="BA52" i="4" s="1"/>
  <c r="BA53" i="4" s="1"/>
  <c r="BA54" i="4" s="1"/>
  <c r="BA55" i="4" s="1"/>
  <c r="BA56" i="4" s="1"/>
  <c r="BA57" i="4" s="1"/>
  <c r="BA58" i="4" s="1"/>
  <c r="BA59" i="4" s="1"/>
  <c r="BA60" i="4" s="1"/>
  <c r="BA61" i="4" s="1"/>
  <c r="BA62" i="4" s="1"/>
  <c r="BA63" i="4" s="1"/>
  <c r="BA64" i="4" s="1"/>
  <c r="BA65" i="4" s="1"/>
  <c r="BA66" i="4" s="1"/>
  <c r="BA67" i="4" s="1"/>
  <c r="BA68" i="4" s="1"/>
  <c r="BA69" i="4" s="1"/>
  <c r="BA70" i="4" s="1"/>
  <c r="BA71" i="4" s="1"/>
  <c r="BA72" i="4" s="1"/>
  <c r="BA73" i="4" s="1"/>
  <c r="BA74" i="4" s="1"/>
  <c r="BA75" i="4" s="1"/>
  <c r="BA76" i="4" s="1"/>
  <c r="BA77" i="4" s="1"/>
  <c r="BA78" i="4" s="1"/>
  <c r="BA79" i="4" s="1"/>
  <c r="BA80" i="4" s="1"/>
  <c r="BA81" i="4" s="1"/>
  <c r="BA82" i="4" s="1"/>
  <c r="BA83" i="4" s="1"/>
  <c r="BA84" i="4" s="1"/>
  <c r="BA85" i="4" s="1"/>
  <c r="BA86" i="4" s="1"/>
  <c r="BA87" i="4" s="1"/>
  <c r="BA88" i="4" s="1"/>
  <c r="BA89" i="4" s="1"/>
  <c r="BA90" i="4" s="1"/>
  <c r="BA91" i="4" s="1"/>
  <c r="BA92" i="4" s="1"/>
  <c r="BA93" i="4" s="1"/>
  <c r="BA94" i="4" s="1"/>
  <c r="BA95" i="4" s="1"/>
  <c r="BA96" i="4" s="1"/>
  <c r="BA97" i="4" s="1"/>
  <c r="BA98" i="4" s="1"/>
  <c r="BA99" i="4" s="1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BA110" i="4" s="1"/>
  <c r="BA111" i="4" s="1"/>
  <c r="BA112" i="4" s="1"/>
  <c r="BA113" i="4" s="1"/>
  <c r="BA114" i="4" s="1"/>
  <c r="BA115" i="4" s="1"/>
  <c r="BA116" i="4" s="1"/>
  <c r="BA117" i="4" s="1"/>
  <c r="BA118" i="4" s="1"/>
  <c r="BA119" i="4" s="1"/>
  <c r="BA120" i="4" s="1"/>
  <c r="BA121" i="4" s="1"/>
  <c r="BA122" i="4" s="1"/>
  <c r="BA123" i="4" s="1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BA134" i="4" s="1"/>
  <c r="BA135" i="4" s="1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BA146" i="4" s="1"/>
  <c r="BA147" i="4" s="1"/>
  <c r="BA148" i="4" s="1"/>
  <c r="BA149" i="4" s="1"/>
  <c r="BA150" i="4" s="1"/>
  <c r="BA151" i="4" s="1"/>
  <c r="BA152" i="4" s="1"/>
  <c r="BA153" i="4" s="1"/>
  <c r="BA154" i="4" s="1"/>
  <c r="BA155" i="4" s="1"/>
  <c r="BA156" i="4" s="1"/>
  <c r="BA157" i="4" s="1"/>
  <c r="BA158" i="4" s="1"/>
  <c r="BA159" i="4" s="1"/>
  <c r="BA160" i="4" s="1"/>
  <c r="BA161" i="4" s="1"/>
  <c r="BA162" i="4" s="1"/>
  <c r="O90" i="5"/>
  <c r="O91" i="5" s="1"/>
  <c r="BC28" i="4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C50" i="4" s="1"/>
  <c r="BC51" i="4" s="1"/>
  <c r="BC52" i="4" s="1"/>
  <c r="BC53" i="4" s="1"/>
  <c r="BC54" i="4" s="1"/>
  <c r="BC55" i="4" s="1"/>
  <c r="BC56" i="4" s="1"/>
  <c r="BC57" i="4" s="1"/>
  <c r="BC58" i="4" s="1"/>
  <c r="BC59" i="4" s="1"/>
  <c r="BC60" i="4" s="1"/>
  <c r="BC61" i="4" s="1"/>
  <c r="BC62" i="4" s="1"/>
  <c r="BC63" i="4" s="1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C74" i="4" s="1"/>
  <c r="BC75" i="4" s="1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C86" i="4" s="1"/>
  <c r="BC87" i="4" s="1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C98" i="4" s="1"/>
  <c r="BC99" i="4" s="1"/>
  <c r="BC100" i="4" s="1"/>
  <c r="BC101" i="4" s="1"/>
  <c r="BC102" i="4" s="1"/>
  <c r="BC103" i="4" s="1"/>
  <c r="BC104" i="4" s="1"/>
  <c r="BC105" i="4" s="1"/>
  <c r="BC106" i="4" s="1"/>
  <c r="BC107" i="4" s="1"/>
  <c r="BC108" i="4" s="1"/>
  <c r="BC109" i="4" s="1"/>
  <c r="BC110" i="4" s="1"/>
  <c r="BC111" i="4" s="1"/>
  <c r="BC112" i="4" s="1"/>
  <c r="BC113" i="4" s="1"/>
  <c r="BC114" i="4" s="1"/>
  <c r="BC115" i="4" s="1"/>
  <c r="BC116" i="4" s="1"/>
  <c r="BC117" i="4" s="1"/>
  <c r="BC118" i="4" s="1"/>
  <c r="BC119" i="4" s="1"/>
  <c r="BC120" i="4" s="1"/>
  <c r="BC121" i="4" s="1"/>
  <c r="BC122" i="4" s="1"/>
  <c r="BC123" i="4" s="1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C134" i="4" s="1"/>
  <c r="BC135" i="4" s="1"/>
  <c r="BC136" i="4" s="1"/>
  <c r="BC137" i="4" s="1"/>
  <c r="BC138" i="4" s="1"/>
  <c r="BC139" i="4" s="1"/>
  <c r="BC140" i="4" s="1"/>
  <c r="BC141" i="4" s="1"/>
  <c r="BC142" i="4" s="1"/>
  <c r="BC143" i="4" s="1"/>
  <c r="BC144" i="4" s="1"/>
  <c r="BC145" i="4" s="1"/>
  <c r="BC146" i="4" s="1"/>
  <c r="BC147" i="4" s="1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C158" i="4" s="1"/>
  <c r="BC159" i="4" s="1"/>
  <c r="BC160" i="4" s="1"/>
  <c r="BC161" i="4" s="1"/>
  <c r="BC162" i="4" s="1"/>
  <c r="BU88" i="7"/>
  <c r="AF90" i="5"/>
  <c r="AF91" i="5" s="1"/>
  <c r="JC27" i="8"/>
  <c r="JC28" i="8" s="1"/>
  <c r="JC29" i="8" s="1"/>
  <c r="JC30" i="8" s="1"/>
  <c r="JC31" i="8" s="1"/>
  <c r="JC32" i="8" s="1"/>
  <c r="JC33" i="8" s="1"/>
  <c r="JC34" i="8" s="1"/>
  <c r="JC35" i="8" s="1"/>
  <c r="JC36" i="8" s="1"/>
  <c r="JC37" i="8" s="1"/>
  <c r="JC38" i="8" s="1"/>
  <c r="JC39" i="8" s="1"/>
  <c r="JC40" i="8" s="1"/>
  <c r="JC41" i="8" s="1"/>
  <c r="JC42" i="8" s="1"/>
  <c r="JC43" i="8" s="1"/>
  <c r="JC44" i="8" s="1"/>
  <c r="JC45" i="8" s="1"/>
  <c r="JC46" i="8" s="1"/>
  <c r="JC47" i="8" s="1"/>
  <c r="JC48" i="8" s="1"/>
  <c r="JC49" i="8" s="1"/>
  <c r="JC50" i="8" s="1"/>
  <c r="JC51" i="8" s="1"/>
  <c r="JC52" i="8" s="1"/>
  <c r="JC53" i="8" s="1"/>
  <c r="JC54" i="8" s="1"/>
  <c r="JC55" i="8" s="1"/>
  <c r="JC56" i="8" s="1"/>
  <c r="JC57" i="8" s="1"/>
  <c r="JC58" i="8" s="1"/>
  <c r="JC59" i="8" s="1"/>
  <c r="JC60" i="8" s="1"/>
  <c r="JC61" i="8" s="1"/>
  <c r="JC62" i="8" s="1"/>
  <c r="JC63" i="8" s="1"/>
  <c r="JC64" i="8" s="1"/>
  <c r="JC65" i="8" s="1"/>
  <c r="JC66" i="8" s="1"/>
  <c r="JC67" i="8" s="1"/>
  <c r="JC68" i="8" s="1"/>
  <c r="JC69" i="8" s="1"/>
  <c r="JC70" i="8" s="1"/>
  <c r="JC71" i="8" s="1"/>
  <c r="JC72" i="8" s="1"/>
  <c r="JC73" i="8" s="1"/>
  <c r="JC74" i="8" s="1"/>
  <c r="JC75" i="8" s="1"/>
  <c r="JC76" i="8" s="1"/>
  <c r="JC77" i="8" s="1"/>
  <c r="JC78" i="8" s="1"/>
  <c r="JC79" i="8" s="1"/>
  <c r="JC80" i="8" s="1"/>
  <c r="JC81" i="8" s="1"/>
  <c r="JC82" i="8" s="1"/>
  <c r="JC83" i="8" s="1"/>
  <c r="JC84" i="8" s="1"/>
  <c r="JC85" i="8" s="1"/>
  <c r="JC86" i="8" s="1"/>
  <c r="JC87" i="8" s="1"/>
  <c r="JC88" i="8" s="1"/>
  <c r="JC89" i="8" s="1"/>
  <c r="JC90" i="8" s="1"/>
  <c r="JC91" i="8" s="1"/>
  <c r="JC92" i="8" s="1"/>
  <c r="JC93" i="8" s="1"/>
  <c r="JC94" i="8" s="1"/>
  <c r="JC95" i="8" s="1"/>
  <c r="JC96" i="8" s="1"/>
  <c r="JC97" i="8" s="1"/>
  <c r="JC98" i="8" s="1"/>
  <c r="JC99" i="8" s="1"/>
  <c r="JC100" i="8" s="1"/>
  <c r="JC101" i="8" s="1"/>
  <c r="JC102" i="8" s="1"/>
  <c r="JC103" i="8" s="1"/>
  <c r="JC104" i="8" s="1"/>
  <c r="JC105" i="8" s="1"/>
  <c r="JC106" i="8" s="1"/>
  <c r="JC107" i="8" s="1"/>
  <c r="JC108" i="8" s="1"/>
  <c r="JC109" i="8" s="1"/>
  <c r="JC110" i="8" s="1"/>
  <c r="JC111" i="8" s="1"/>
  <c r="JC112" i="8" s="1"/>
  <c r="JC113" i="8" s="1"/>
  <c r="JC114" i="8" s="1"/>
  <c r="JC115" i="8" s="1"/>
  <c r="JC116" i="8" s="1"/>
  <c r="JC117" i="8" s="1"/>
  <c r="JC118" i="8" s="1"/>
  <c r="JC119" i="8" s="1"/>
  <c r="JC120" i="8" s="1"/>
  <c r="JC121" i="8" s="1"/>
  <c r="JC122" i="8" s="1"/>
  <c r="JC123" i="8" s="1"/>
  <c r="JC124" i="8" s="1"/>
  <c r="JC125" i="8" s="1"/>
  <c r="JC126" i="8" s="1"/>
  <c r="JC127" i="8" s="1"/>
  <c r="JC128" i="8" s="1"/>
  <c r="JC129" i="8" s="1"/>
  <c r="JC130" i="8" s="1"/>
  <c r="JC131" i="8" s="1"/>
  <c r="JC132" i="8" s="1"/>
  <c r="JC133" i="8" s="1"/>
  <c r="JC134" i="8" s="1"/>
  <c r="JC135" i="8" s="1"/>
  <c r="JC136" i="8" s="1"/>
  <c r="JC137" i="8" s="1"/>
  <c r="JC138" i="8" s="1"/>
  <c r="JC139" i="8" s="1"/>
  <c r="JC140" i="8" s="1"/>
  <c r="JC141" i="8" s="1"/>
  <c r="JC142" i="8" s="1"/>
  <c r="JC143" i="8" s="1"/>
  <c r="JC144" i="8" s="1"/>
  <c r="JC145" i="8" s="1"/>
  <c r="JC146" i="8" s="1"/>
  <c r="JC147" i="8" s="1"/>
  <c r="JC148" i="8" s="1"/>
  <c r="JC149" i="8" s="1"/>
  <c r="JC150" i="8" s="1"/>
  <c r="JC151" i="8" s="1"/>
  <c r="JC152" i="8" s="1"/>
  <c r="JC153" i="8" s="1"/>
  <c r="JC154" i="8" s="1"/>
  <c r="JC155" i="8" s="1"/>
  <c r="JC156" i="8" s="1"/>
  <c r="JC157" i="8" s="1"/>
  <c r="JC158" i="8" s="1"/>
  <c r="JC159" i="8" s="1"/>
  <c r="JC160" i="8" s="1"/>
  <c r="JC161" i="8" s="1"/>
  <c r="JC162" i="8" s="1"/>
  <c r="HE89" i="7"/>
  <c r="JR27" i="8"/>
  <c r="JR28" i="8" s="1"/>
  <c r="JR29" i="8" s="1"/>
  <c r="JR30" i="8" s="1"/>
  <c r="JR31" i="8" s="1"/>
  <c r="JR32" i="8" s="1"/>
  <c r="JR33" i="8" s="1"/>
  <c r="JR34" i="8" s="1"/>
  <c r="JR35" i="8" s="1"/>
  <c r="JR36" i="8" s="1"/>
  <c r="JR37" i="8" s="1"/>
  <c r="JR38" i="8" s="1"/>
  <c r="JR39" i="8" s="1"/>
  <c r="JR40" i="8" s="1"/>
  <c r="JR41" i="8" s="1"/>
  <c r="JR42" i="8" s="1"/>
  <c r="JR43" i="8" s="1"/>
  <c r="JR44" i="8" s="1"/>
  <c r="JR45" i="8" s="1"/>
  <c r="JR46" i="8" s="1"/>
  <c r="JR47" i="8" s="1"/>
  <c r="JR48" i="8" s="1"/>
  <c r="JR49" i="8" s="1"/>
  <c r="JR50" i="8" s="1"/>
  <c r="JR51" i="8" s="1"/>
  <c r="JR52" i="8" s="1"/>
  <c r="JR53" i="8" s="1"/>
  <c r="JR54" i="8" s="1"/>
  <c r="JR55" i="8" s="1"/>
  <c r="JR56" i="8" s="1"/>
  <c r="JR57" i="8" s="1"/>
  <c r="JR58" i="8" s="1"/>
  <c r="JR59" i="8" s="1"/>
  <c r="JR60" i="8" s="1"/>
  <c r="JR61" i="8" s="1"/>
  <c r="JR62" i="8" s="1"/>
  <c r="JR63" i="8" s="1"/>
  <c r="JR64" i="8" s="1"/>
  <c r="JR65" i="8" s="1"/>
  <c r="JR66" i="8" s="1"/>
  <c r="JR67" i="8" s="1"/>
  <c r="JR68" i="8" s="1"/>
  <c r="JR69" i="8" s="1"/>
  <c r="JR70" i="8" s="1"/>
  <c r="JR71" i="8" s="1"/>
  <c r="JR72" i="8" s="1"/>
  <c r="JR73" i="8" s="1"/>
  <c r="JR74" i="8" s="1"/>
  <c r="JR75" i="8" s="1"/>
  <c r="JR76" i="8" s="1"/>
  <c r="JR77" i="8" s="1"/>
  <c r="JR78" i="8" s="1"/>
  <c r="JR79" i="8" s="1"/>
  <c r="JR80" i="8" s="1"/>
  <c r="JR81" i="8" s="1"/>
  <c r="JR82" i="8" s="1"/>
  <c r="JR83" i="8" s="1"/>
  <c r="JR84" i="8" s="1"/>
  <c r="JR85" i="8" s="1"/>
  <c r="JR86" i="8" s="1"/>
  <c r="JR87" i="8" s="1"/>
  <c r="JR88" i="8" s="1"/>
  <c r="JR89" i="8" s="1"/>
  <c r="JR90" i="8" s="1"/>
  <c r="JR91" i="8" s="1"/>
  <c r="JR92" i="8" s="1"/>
  <c r="JR93" i="8" s="1"/>
  <c r="JR94" i="8" s="1"/>
  <c r="JR95" i="8" s="1"/>
  <c r="JR96" i="8" s="1"/>
  <c r="JR97" i="8" s="1"/>
  <c r="JR98" i="8" s="1"/>
  <c r="JR99" i="8" s="1"/>
  <c r="JR100" i="8" s="1"/>
  <c r="JR101" i="8" s="1"/>
  <c r="JR102" i="8" s="1"/>
  <c r="JR103" i="8" s="1"/>
  <c r="JR104" i="8" s="1"/>
  <c r="JR105" i="8" s="1"/>
  <c r="JR106" i="8" s="1"/>
  <c r="JR107" i="8" s="1"/>
  <c r="JR108" i="8" s="1"/>
  <c r="JR109" i="8" s="1"/>
  <c r="JR110" i="8" s="1"/>
  <c r="JR111" i="8" s="1"/>
  <c r="JR112" i="8" s="1"/>
  <c r="JR113" i="8" s="1"/>
  <c r="JR114" i="8" s="1"/>
  <c r="JR115" i="8" s="1"/>
  <c r="JR116" i="8" s="1"/>
  <c r="JR117" i="8" s="1"/>
  <c r="JR118" i="8" s="1"/>
  <c r="JR119" i="8" s="1"/>
  <c r="JR120" i="8" s="1"/>
  <c r="JR121" i="8" s="1"/>
  <c r="JR122" i="8" s="1"/>
  <c r="JR123" i="8" s="1"/>
  <c r="JR124" i="8" s="1"/>
  <c r="JR125" i="8" s="1"/>
  <c r="JR126" i="8" s="1"/>
  <c r="JR127" i="8" s="1"/>
  <c r="JR128" i="8" s="1"/>
  <c r="JR129" i="8" s="1"/>
  <c r="JR130" i="8" s="1"/>
  <c r="JR131" i="8" s="1"/>
  <c r="JR132" i="8" s="1"/>
  <c r="JR133" i="8" s="1"/>
  <c r="JR134" i="8" s="1"/>
  <c r="JR135" i="8" s="1"/>
  <c r="JR136" i="8" s="1"/>
  <c r="JR137" i="8" s="1"/>
  <c r="JR138" i="8" s="1"/>
  <c r="JR139" i="8" s="1"/>
  <c r="JR140" i="8" s="1"/>
  <c r="JR141" i="8" s="1"/>
  <c r="JR142" i="8" s="1"/>
  <c r="JR143" i="8" s="1"/>
  <c r="JR144" i="8" s="1"/>
  <c r="JR145" i="8" s="1"/>
  <c r="JR146" i="8" s="1"/>
  <c r="JR147" i="8" s="1"/>
  <c r="JR148" i="8" s="1"/>
  <c r="JR149" i="8" s="1"/>
  <c r="JR150" i="8" s="1"/>
  <c r="JR151" i="8" s="1"/>
  <c r="JR152" i="8" s="1"/>
  <c r="JR153" i="8" s="1"/>
  <c r="JR154" i="8" s="1"/>
  <c r="JR155" i="8" s="1"/>
  <c r="JR156" i="8" s="1"/>
  <c r="JR157" i="8" s="1"/>
  <c r="JR158" i="8" s="1"/>
  <c r="JR159" i="8" s="1"/>
  <c r="JR160" i="8" s="1"/>
  <c r="JR161" i="8" s="1"/>
  <c r="JR162" i="8" s="1"/>
  <c r="AV87" i="7"/>
  <c r="AV88" i="7" s="1"/>
  <c r="AT90" i="5"/>
  <c r="AU90" i="5" s="1"/>
  <c r="II26" i="8"/>
  <c r="II27" i="8" s="1"/>
  <c r="II28" i="8" s="1"/>
  <c r="II29" i="8" s="1"/>
  <c r="II30" i="8" s="1"/>
  <c r="II31" i="8" s="1"/>
  <c r="II32" i="8" s="1"/>
  <c r="II33" i="8" s="1"/>
  <c r="II34" i="8" s="1"/>
  <c r="II35" i="8" s="1"/>
  <c r="II36" i="8" s="1"/>
  <c r="II37" i="8" s="1"/>
  <c r="II38" i="8" s="1"/>
  <c r="II39" i="8" s="1"/>
  <c r="II40" i="8" s="1"/>
  <c r="II41" i="8" s="1"/>
  <c r="II42" i="8" s="1"/>
  <c r="II43" i="8" s="1"/>
  <c r="II44" i="8" s="1"/>
  <c r="II45" i="8" s="1"/>
  <c r="II46" i="8" s="1"/>
  <c r="II47" i="8" s="1"/>
  <c r="II48" i="8" s="1"/>
  <c r="II49" i="8" s="1"/>
  <c r="II50" i="8" s="1"/>
  <c r="II51" i="8" s="1"/>
  <c r="II52" i="8" s="1"/>
  <c r="II53" i="8" s="1"/>
  <c r="II54" i="8" s="1"/>
  <c r="II55" i="8" s="1"/>
  <c r="II56" i="8" s="1"/>
  <c r="II57" i="8" s="1"/>
  <c r="II58" i="8" s="1"/>
  <c r="II59" i="8" s="1"/>
  <c r="II60" i="8" s="1"/>
  <c r="II61" i="8" s="1"/>
  <c r="II62" i="8" s="1"/>
  <c r="II63" i="8" s="1"/>
  <c r="II64" i="8" s="1"/>
  <c r="II65" i="8" s="1"/>
  <c r="II66" i="8" s="1"/>
  <c r="II67" i="8" s="1"/>
  <c r="II68" i="8" s="1"/>
  <c r="II69" i="8" s="1"/>
  <c r="II70" i="8" s="1"/>
  <c r="II71" i="8" s="1"/>
  <c r="II72" i="8" s="1"/>
  <c r="II73" i="8" s="1"/>
  <c r="II74" i="8" s="1"/>
  <c r="II75" i="8" s="1"/>
  <c r="II76" i="8" s="1"/>
  <c r="II77" i="8" s="1"/>
  <c r="II78" i="8" s="1"/>
  <c r="II79" i="8" s="1"/>
  <c r="II80" i="8" s="1"/>
  <c r="II81" i="8" s="1"/>
  <c r="II82" i="8" s="1"/>
  <c r="II83" i="8" s="1"/>
  <c r="II84" i="8" s="1"/>
  <c r="II85" i="8" s="1"/>
  <c r="II86" i="8" s="1"/>
  <c r="II87" i="8" s="1"/>
  <c r="II88" i="8" s="1"/>
  <c r="II89" i="8" s="1"/>
  <c r="II90" i="8" s="1"/>
  <c r="II91" i="8" s="1"/>
  <c r="II92" i="8" s="1"/>
  <c r="II93" i="8" s="1"/>
  <c r="II94" i="8" s="1"/>
  <c r="II95" i="8" s="1"/>
  <c r="II96" i="8" s="1"/>
  <c r="II97" i="8" s="1"/>
  <c r="II98" i="8" s="1"/>
  <c r="II99" i="8" s="1"/>
  <c r="II100" i="8" s="1"/>
  <c r="II101" i="8" s="1"/>
  <c r="II102" i="8" s="1"/>
  <c r="II103" i="8" s="1"/>
  <c r="II104" i="8" s="1"/>
  <c r="II105" i="8" s="1"/>
  <c r="II106" i="8" s="1"/>
  <c r="II107" i="8" s="1"/>
  <c r="II108" i="8" s="1"/>
  <c r="II109" i="8" s="1"/>
  <c r="II110" i="8" s="1"/>
  <c r="II111" i="8" s="1"/>
  <c r="II112" i="8" s="1"/>
  <c r="II113" i="8" s="1"/>
  <c r="II114" i="8" s="1"/>
  <c r="II115" i="8" s="1"/>
  <c r="II116" i="8" s="1"/>
  <c r="II117" i="8" s="1"/>
  <c r="II118" i="8" s="1"/>
  <c r="II119" i="8" s="1"/>
  <c r="II120" i="8" s="1"/>
  <c r="II121" i="8" s="1"/>
  <c r="II122" i="8" s="1"/>
  <c r="II123" i="8" s="1"/>
  <c r="II124" i="8" s="1"/>
  <c r="II125" i="8" s="1"/>
  <c r="II126" i="8" s="1"/>
  <c r="II127" i="8" s="1"/>
  <c r="II128" i="8" s="1"/>
  <c r="II129" i="8" s="1"/>
  <c r="II130" i="8" s="1"/>
  <c r="II131" i="8" s="1"/>
  <c r="II132" i="8" s="1"/>
  <c r="II133" i="8" s="1"/>
  <c r="II134" i="8" s="1"/>
  <c r="II135" i="8" s="1"/>
  <c r="II136" i="8" s="1"/>
  <c r="II137" i="8" s="1"/>
  <c r="II138" i="8" s="1"/>
  <c r="II139" i="8" s="1"/>
  <c r="II140" i="8" s="1"/>
  <c r="II141" i="8" s="1"/>
  <c r="II142" i="8" s="1"/>
  <c r="II143" i="8" s="1"/>
  <c r="II144" i="8" s="1"/>
  <c r="II145" i="8" s="1"/>
  <c r="II146" i="8" s="1"/>
  <c r="II147" i="8" s="1"/>
  <c r="II148" i="8" s="1"/>
  <c r="II149" i="8" s="1"/>
  <c r="II150" i="8" s="1"/>
  <c r="II151" i="8" s="1"/>
  <c r="II152" i="8" s="1"/>
  <c r="II153" i="8" s="1"/>
  <c r="II154" i="8" s="1"/>
  <c r="II155" i="8" s="1"/>
  <c r="II156" i="8" s="1"/>
  <c r="II157" i="8" s="1"/>
  <c r="II158" i="8" s="1"/>
  <c r="II159" i="8" s="1"/>
  <c r="II160" i="8" s="1"/>
  <c r="II161" i="8" s="1"/>
  <c r="II162" i="8" s="1"/>
  <c r="BF27" i="4"/>
  <c r="JK25" i="8"/>
  <c r="JK26" i="8" s="1"/>
  <c r="JL25" i="8"/>
  <c r="JL26" i="8" s="1"/>
  <c r="JM25" i="8"/>
  <c r="JM26" i="8" s="1"/>
  <c r="JH25" i="8"/>
  <c r="JH26" i="8" s="1"/>
  <c r="JI25" i="8"/>
  <c r="JI26" i="8" s="1"/>
  <c r="JN25" i="8"/>
  <c r="JN26" i="8" s="1"/>
  <c r="JJ25" i="8"/>
  <c r="JJ26" i="8" s="1"/>
  <c r="BR88" i="7"/>
  <c r="JB27" i="8"/>
  <c r="JB28" i="8" s="1"/>
  <c r="JB29" i="8" s="1"/>
  <c r="JB30" i="8" s="1"/>
  <c r="JB31" i="8" s="1"/>
  <c r="JB32" i="8" s="1"/>
  <c r="JB33" i="8" s="1"/>
  <c r="JB34" i="8" s="1"/>
  <c r="JB35" i="8" s="1"/>
  <c r="JB36" i="8" s="1"/>
  <c r="JB37" i="8" s="1"/>
  <c r="JB38" i="8" s="1"/>
  <c r="JB39" i="8" s="1"/>
  <c r="JB40" i="8" s="1"/>
  <c r="JB41" i="8" s="1"/>
  <c r="JB42" i="8" s="1"/>
  <c r="JB43" i="8" s="1"/>
  <c r="JB44" i="8" s="1"/>
  <c r="JB45" i="8" s="1"/>
  <c r="JB46" i="8" s="1"/>
  <c r="JB47" i="8" s="1"/>
  <c r="JB48" i="8" s="1"/>
  <c r="JB49" i="8" s="1"/>
  <c r="JB50" i="8" s="1"/>
  <c r="JB51" i="8" s="1"/>
  <c r="JB52" i="8" s="1"/>
  <c r="JB53" i="8" s="1"/>
  <c r="JB54" i="8" s="1"/>
  <c r="JB55" i="8" s="1"/>
  <c r="JB56" i="8" s="1"/>
  <c r="JB57" i="8" s="1"/>
  <c r="JB58" i="8" s="1"/>
  <c r="JB59" i="8" s="1"/>
  <c r="JB60" i="8" s="1"/>
  <c r="JB61" i="8" s="1"/>
  <c r="JB62" i="8" s="1"/>
  <c r="JB63" i="8" s="1"/>
  <c r="JB64" i="8" s="1"/>
  <c r="JB65" i="8" s="1"/>
  <c r="JB66" i="8" s="1"/>
  <c r="JB67" i="8" s="1"/>
  <c r="JB68" i="8" s="1"/>
  <c r="JB69" i="8" s="1"/>
  <c r="JB70" i="8" s="1"/>
  <c r="JB71" i="8" s="1"/>
  <c r="JB72" i="8" s="1"/>
  <c r="JB73" i="8" s="1"/>
  <c r="JB74" i="8" s="1"/>
  <c r="JB75" i="8" s="1"/>
  <c r="JB76" i="8" s="1"/>
  <c r="JB77" i="8" s="1"/>
  <c r="JB78" i="8" s="1"/>
  <c r="JB79" i="8" s="1"/>
  <c r="JB80" i="8" s="1"/>
  <c r="JB81" i="8" s="1"/>
  <c r="JB82" i="8" s="1"/>
  <c r="JB83" i="8" s="1"/>
  <c r="JB84" i="8" s="1"/>
  <c r="JB85" i="8" s="1"/>
  <c r="JB86" i="8" s="1"/>
  <c r="JB87" i="8" s="1"/>
  <c r="JB88" i="8" s="1"/>
  <c r="JB89" i="8" s="1"/>
  <c r="JB90" i="8" s="1"/>
  <c r="JB91" i="8" s="1"/>
  <c r="JB92" i="8" s="1"/>
  <c r="JB93" i="8" s="1"/>
  <c r="JB94" i="8" s="1"/>
  <c r="JB95" i="8" s="1"/>
  <c r="JB96" i="8" s="1"/>
  <c r="JB97" i="8" s="1"/>
  <c r="JB98" i="8" s="1"/>
  <c r="JB99" i="8" s="1"/>
  <c r="JB100" i="8" s="1"/>
  <c r="JB101" i="8" s="1"/>
  <c r="JB102" i="8" s="1"/>
  <c r="JB103" i="8" s="1"/>
  <c r="JB104" i="8" s="1"/>
  <c r="JB105" i="8" s="1"/>
  <c r="JB106" i="8" s="1"/>
  <c r="JB107" i="8" s="1"/>
  <c r="JB108" i="8" s="1"/>
  <c r="JB109" i="8" s="1"/>
  <c r="JB110" i="8" s="1"/>
  <c r="JB111" i="8" s="1"/>
  <c r="JB112" i="8" s="1"/>
  <c r="JB113" i="8" s="1"/>
  <c r="JB114" i="8" s="1"/>
  <c r="JB115" i="8" s="1"/>
  <c r="JB116" i="8" s="1"/>
  <c r="JB117" i="8" s="1"/>
  <c r="JB118" i="8" s="1"/>
  <c r="JB119" i="8" s="1"/>
  <c r="JB120" i="8" s="1"/>
  <c r="JB121" i="8" s="1"/>
  <c r="JB122" i="8" s="1"/>
  <c r="JB123" i="8" s="1"/>
  <c r="JB124" i="8" s="1"/>
  <c r="JB125" i="8" s="1"/>
  <c r="JB126" i="8" s="1"/>
  <c r="JB127" i="8" s="1"/>
  <c r="JB128" i="8" s="1"/>
  <c r="JB129" i="8" s="1"/>
  <c r="JB130" i="8" s="1"/>
  <c r="JB131" i="8" s="1"/>
  <c r="JB132" i="8" s="1"/>
  <c r="JB133" i="8" s="1"/>
  <c r="JB134" i="8" s="1"/>
  <c r="JB135" i="8" s="1"/>
  <c r="JB136" i="8" s="1"/>
  <c r="JB137" i="8" s="1"/>
  <c r="JB138" i="8" s="1"/>
  <c r="JB139" i="8" s="1"/>
  <c r="JB140" i="8" s="1"/>
  <c r="JB141" i="8" s="1"/>
  <c r="JB142" i="8" s="1"/>
  <c r="JB143" i="8" s="1"/>
  <c r="JB144" i="8" s="1"/>
  <c r="JB145" i="8" s="1"/>
  <c r="JB146" i="8" s="1"/>
  <c r="JB147" i="8" s="1"/>
  <c r="JB148" i="8" s="1"/>
  <c r="JB149" i="8" s="1"/>
  <c r="JB150" i="8" s="1"/>
  <c r="JB151" i="8" s="1"/>
  <c r="JB152" i="8" s="1"/>
  <c r="JB153" i="8" s="1"/>
  <c r="JB154" i="8" s="1"/>
  <c r="JB155" i="8" s="1"/>
  <c r="JB156" i="8" s="1"/>
  <c r="JB157" i="8" s="1"/>
  <c r="JB158" i="8" s="1"/>
  <c r="JB159" i="8" s="1"/>
  <c r="JB160" i="8" s="1"/>
  <c r="JB161" i="8" s="1"/>
  <c r="JB162" i="8" s="1"/>
  <c r="KX26" i="8"/>
  <c r="KX27" i="8" s="1"/>
  <c r="IJ25" i="8"/>
  <c r="IJ26" i="8" s="1"/>
  <c r="IJ27" i="8" s="1"/>
  <c r="IJ28" i="8" s="1"/>
  <c r="IJ29" i="8" s="1"/>
  <c r="IJ30" i="8" s="1"/>
  <c r="IJ31" i="8" s="1"/>
  <c r="IJ32" i="8" s="1"/>
  <c r="IJ33" i="8" s="1"/>
  <c r="IJ34" i="8" s="1"/>
  <c r="IJ35" i="8" s="1"/>
  <c r="IJ36" i="8" s="1"/>
  <c r="IJ37" i="8" s="1"/>
  <c r="IJ38" i="8" s="1"/>
  <c r="IJ39" i="8" s="1"/>
  <c r="IJ40" i="8" s="1"/>
  <c r="IJ41" i="8" s="1"/>
  <c r="IJ42" i="8" s="1"/>
  <c r="IJ43" i="8" s="1"/>
  <c r="IJ44" i="8" s="1"/>
  <c r="IJ45" i="8" s="1"/>
  <c r="IJ46" i="8" s="1"/>
  <c r="IJ47" i="8" s="1"/>
  <c r="IJ48" i="8" s="1"/>
  <c r="IJ49" i="8" s="1"/>
  <c r="IJ50" i="8" s="1"/>
  <c r="IJ51" i="8" s="1"/>
  <c r="IJ52" i="8" s="1"/>
  <c r="IJ53" i="8" s="1"/>
  <c r="IJ54" i="8" s="1"/>
  <c r="IJ55" i="8" s="1"/>
  <c r="IJ56" i="8" s="1"/>
  <c r="IJ57" i="8" s="1"/>
  <c r="IJ58" i="8" s="1"/>
  <c r="IJ59" i="8" s="1"/>
  <c r="IJ60" i="8" s="1"/>
  <c r="IJ61" i="8" s="1"/>
  <c r="IJ62" i="8" s="1"/>
  <c r="IJ63" i="8" s="1"/>
  <c r="IJ64" i="8" s="1"/>
  <c r="IJ65" i="8" s="1"/>
  <c r="IJ66" i="8" s="1"/>
  <c r="IJ67" i="8" s="1"/>
  <c r="IJ68" i="8" s="1"/>
  <c r="IJ69" i="8" s="1"/>
  <c r="IJ70" i="8" s="1"/>
  <c r="IJ71" i="8" s="1"/>
  <c r="IJ72" i="8" s="1"/>
  <c r="IJ73" i="8" s="1"/>
  <c r="IJ74" i="8" s="1"/>
  <c r="IJ75" i="8" s="1"/>
  <c r="IJ76" i="8" s="1"/>
  <c r="IJ77" i="8" s="1"/>
  <c r="IJ78" i="8" s="1"/>
  <c r="IJ79" i="8" s="1"/>
  <c r="IJ80" i="8" s="1"/>
  <c r="IJ81" i="8" s="1"/>
  <c r="IJ82" i="8" s="1"/>
  <c r="IJ83" i="8" s="1"/>
  <c r="IJ84" i="8" s="1"/>
  <c r="IJ85" i="8" s="1"/>
  <c r="IJ86" i="8" s="1"/>
  <c r="IJ87" i="8" s="1"/>
  <c r="IJ88" i="8" s="1"/>
  <c r="IJ89" i="8" s="1"/>
  <c r="IJ90" i="8" s="1"/>
  <c r="IJ91" i="8" s="1"/>
  <c r="IJ92" i="8" s="1"/>
  <c r="IJ93" i="8" s="1"/>
  <c r="IJ94" i="8" s="1"/>
  <c r="IJ95" i="8" s="1"/>
  <c r="IJ96" i="8" s="1"/>
  <c r="IJ97" i="8" s="1"/>
  <c r="IJ98" i="8" s="1"/>
  <c r="IJ99" i="8" s="1"/>
  <c r="IJ100" i="8" s="1"/>
  <c r="IJ101" i="8" s="1"/>
  <c r="IJ102" i="8" s="1"/>
  <c r="IJ103" i="8" s="1"/>
  <c r="IJ104" i="8" s="1"/>
  <c r="IJ105" i="8" s="1"/>
  <c r="IJ106" i="8" s="1"/>
  <c r="IJ107" i="8" s="1"/>
  <c r="IJ108" i="8" s="1"/>
  <c r="IJ109" i="8" s="1"/>
  <c r="IJ110" i="8" s="1"/>
  <c r="IJ111" i="8" s="1"/>
  <c r="IJ112" i="8" s="1"/>
  <c r="IJ113" i="8" s="1"/>
  <c r="IJ114" i="8" s="1"/>
  <c r="IJ115" i="8" s="1"/>
  <c r="IJ116" i="8" s="1"/>
  <c r="IJ117" i="8" s="1"/>
  <c r="IJ118" i="8" s="1"/>
  <c r="IJ119" i="8" s="1"/>
  <c r="IJ120" i="8" s="1"/>
  <c r="IJ121" i="8" s="1"/>
  <c r="IJ122" i="8" s="1"/>
  <c r="IJ123" i="8" s="1"/>
  <c r="IJ124" i="8" s="1"/>
  <c r="IJ125" i="8" s="1"/>
  <c r="IJ126" i="8" s="1"/>
  <c r="IJ127" i="8" s="1"/>
  <c r="IJ128" i="8" s="1"/>
  <c r="IJ129" i="8" s="1"/>
  <c r="IJ130" i="8" s="1"/>
  <c r="IJ131" i="8" s="1"/>
  <c r="IJ132" i="8" s="1"/>
  <c r="IJ133" i="8" s="1"/>
  <c r="IJ134" i="8" s="1"/>
  <c r="IJ135" i="8" s="1"/>
  <c r="IJ136" i="8" s="1"/>
  <c r="IJ137" i="8" s="1"/>
  <c r="IJ138" i="8" s="1"/>
  <c r="IJ139" i="8" s="1"/>
  <c r="IJ140" i="8" s="1"/>
  <c r="IJ141" i="8" s="1"/>
  <c r="IJ142" i="8" s="1"/>
  <c r="IJ143" i="8" s="1"/>
  <c r="IJ144" i="8" s="1"/>
  <c r="IJ145" i="8" s="1"/>
  <c r="IJ146" i="8" s="1"/>
  <c r="IJ147" i="8" s="1"/>
  <c r="IJ148" i="8" s="1"/>
  <c r="IJ149" i="8" s="1"/>
  <c r="IJ150" i="8" s="1"/>
  <c r="IJ151" i="8" s="1"/>
  <c r="IJ152" i="8" s="1"/>
  <c r="IJ153" i="8" s="1"/>
  <c r="IJ154" i="8" s="1"/>
  <c r="IJ155" i="8" s="1"/>
  <c r="IJ156" i="8" s="1"/>
  <c r="IJ157" i="8" s="1"/>
  <c r="IJ158" i="8" s="1"/>
  <c r="IJ159" i="8" s="1"/>
  <c r="IJ160" i="8" s="1"/>
  <c r="IJ161" i="8" s="1"/>
  <c r="IJ162" i="8" s="1"/>
  <c r="LR25" i="8"/>
  <c r="LR26" i="8" s="1"/>
  <c r="BQ28" i="4"/>
  <c r="BE90" i="5"/>
  <c r="BE91" i="5" s="1"/>
  <c r="N89" i="7"/>
  <c r="FH89" i="7"/>
  <c r="BF88" i="7"/>
  <c r="BL90" i="5"/>
  <c r="FV89" i="7"/>
  <c r="M89" i="7"/>
  <c r="AM90" i="5"/>
  <c r="GB89" i="7" s="1"/>
  <c r="KF89" i="7"/>
  <c r="D90" i="5"/>
  <c r="AP90" i="5"/>
  <c r="AP91" i="5" s="1"/>
  <c r="AW87" i="7"/>
  <c r="AW88" i="7" s="1"/>
  <c r="M90" i="5"/>
  <c r="N90" i="5" s="1"/>
  <c r="BM28" i="4"/>
  <c r="BB28" i="4"/>
  <c r="BB29" i="4" s="1"/>
  <c r="BB30" i="4" s="1"/>
  <c r="BB31" i="4" s="1"/>
  <c r="BB32" i="4" s="1"/>
  <c r="BB33" i="4" s="1"/>
  <c r="BB34" i="4" s="1"/>
  <c r="BB35" i="4" s="1"/>
  <c r="BB36" i="4" s="1"/>
  <c r="BB37" i="4" s="1"/>
  <c r="BB38" i="4" s="1"/>
  <c r="BB39" i="4" s="1"/>
  <c r="BB40" i="4" s="1"/>
  <c r="BB41" i="4" s="1"/>
  <c r="BB42" i="4" s="1"/>
  <c r="BB43" i="4" s="1"/>
  <c r="BB44" i="4" s="1"/>
  <c r="BB45" i="4" s="1"/>
  <c r="BB46" i="4" s="1"/>
  <c r="BB47" i="4" s="1"/>
  <c r="BB48" i="4" s="1"/>
  <c r="BB49" i="4" s="1"/>
  <c r="BB50" i="4" s="1"/>
  <c r="BB51" i="4" s="1"/>
  <c r="BB52" i="4" s="1"/>
  <c r="BB53" i="4" s="1"/>
  <c r="BB54" i="4" s="1"/>
  <c r="BB55" i="4" s="1"/>
  <c r="BB56" i="4" s="1"/>
  <c r="BB57" i="4" s="1"/>
  <c r="BB58" i="4" s="1"/>
  <c r="BB59" i="4" s="1"/>
  <c r="BB60" i="4" s="1"/>
  <c r="BB61" i="4" s="1"/>
  <c r="BB62" i="4" s="1"/>
  <c r="BB63" i="4" s="1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B74" i="4" s="1"/>
  <c r="BB75" i="4" s="1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B86" i="4" s="1"/>
  <c r="BB87" i="4" s="1"/>
  <c r="BB88" i="4" s="1"/>
  <c r="BB89" i="4" s="1"/>
  <c r="BB90" i="4" s="1"/>
  <c r="BB91" i="4" s="1"/>
  <c r="BB92" i="4" s="1"/>
  <c r="BB93" i="4" s="1"/>
  <c r="BB94" i="4" s="1"/>
  <c r="BB95" i="4" s="1"/>
  <c r="BB96" i="4" s="1"/>
  <c r="BB97" i="4" s="1"/>
  <c r="BB98" i="4" s="1"/>
  <c r="BB99" i="4" s="1"/>
  <c r="BB100" i="4" s="1"/>
  <c r="BB101" i="4" s="1"/>
  <c r="BB102" i="4" s="1"/>
  <c r="BB103" i="4" s="1"/>
  <c r="BB104" i="4" s="1"/>
  <c r="BB105" i="4" s="1"/>
  <c r="BB106" i="4" s="1"/>
  <c r="BB107" i="4" s="1"/>
  <c r="BB108" i="4" s="1"/>
  <c r="BB109" i="4" s="1"/>
  <c r="BB110" i="4" s="1"/>
  <c r="BB111" i="4" s="1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B122" i="4" s="1"/>
  <c r="BB123" i="4" s="1"/>
  <c r="BB124" i="4" s="1"/>
  <c r="BB125" i="4" s="1"/>
  <c r="BB126" i="4" s="1"/>
  <c r="BB127" i="4" s="1"/>
  <c r="BB128" i="4" s="1"/>
  <c r="BB129" i="4" s="1"/>
  <c r="BB130" i="4" s="1"/>
  <c r="BB131" i="4" s="1"/>
  <c r="BB132" i="4" s="1"/>
  <c r="BB133" i="4" s="1"/>
  <c r="BB134" i="4" s="1"/>
  <c r="BB135" i="4" s="1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B146" i="4" s="1"/>
  <c r="BB147" i="4" s="1"/>
  <c r="BB148" i="4" s="1"/>
  <c r="BB149" i="4" s="1"/>
  <c r="BB150" i="4" s="1"/>
  <c r="BB151" i="4" s="1"/>
  <c r="BB152" i="4" s="1"/>
  <c r="BB153" i="4" s="1"/>
  <c r="BB154" i="4" s="1"/>
  <c r="BB155" i="4" s="1"/>
  <c r="BB156" i="4" s="1"/>
  <c r="BB157" i="4" s="1"/>
  <c r="BB158" i="4" s="1"/>
  <c r="BB159" i="4" s="1"/>
  <c r="BB160" i="4" s="1"/>
  <c r="BB161" i="4" s="1"/>
  <c r="BB162" i="4" s="1"/>
  <c r="BE28" i="4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LS25" i="8"/>
  <c r="LS26" i="8" s="1"/>
  <c r="BP90" i="5"/>
  <c r="LH89" i="7" s="1"/>
  <c r="AQ89" i="5"/>
  <c r="LQ25" i="8"/>
  <c r="LQ26" i="8" s="1"/>
  <c r="BI90" i="5"/>
  <c r="LL26" i="8"/>
  <c r="LL27" i="8" s="1"/>
  <c r="BI28" i="4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I54" i="4" s="1"/>
  <c r="BI55" i="4" s="1"/>
  <c r="BI56" i="4" s="1"/>
  <c r="BI57" i="4" s="1"/>
  <c r="BI58" i="4" s="1"/>
  <c r="BI59" i="4" s="1"/>
  <c r="BI60" i="4" s="1"/>
  <c r="BI61" i="4" s="1"/>
  <c r="BI62" i="4" s="1"/>
  <c r="BI63" i="4" s="1"/>
  <c r="BI64" i="4" s="1"/>
  <c r="BI65" i="4" s="1"/>
  <c r="BI66" i="4" s="1"/>
  <c r="BI67" i="4" s="1"/>
  <c r="BI68" i="4" s="1"/>
  <c r="BI69" i="4" s="1"/>
  <c r="BI70" i="4" s="1"/>
  <c r="BI71" i="4" s="1"/>
  <c r="BI72" i="4" s="1"/>
  <c r="BI73" i="4" s="1"/>
  <c r="BI74" i="4" s="1"/>
  <c r="BI75" i="4" s="1"/>
  <c r="BI76" i="4" s="1"/>
  <c r="BI77" i="4" s="1"/>
  <c r="BI78" i="4" s="1"/>
  <c r="BI79" i="4" s="1"/>
  <c r="BI80" i="4" s="1"/>
  <c r="BI81" i="4" s="1"/>
  <c r="BI82" i="4" s="1"/>
  <c r="BI83" i="4" s="1"/>
  <c r="BI84" i="4" s="1"/>
  <c r="BI85" i="4" s="1"/>
  <c r="BI86" i="4" s="1"/>
  <c r="BI87" i="4" s="1"/>
  <c r="BI88" i="4" s="1"/>
  <c r="BI89" i="4" s="1"/>
  <c r="BI90" i="4" s="1"/>
  <c r="BI91" i="4" s="1"/>
  <c r="BI92" i="4" s="1"/>
  <c r="BI93" i="4" s="1"/>
  <c r="BI94" i="4" s="1"/>
  <c r="BI95" i="4" s="1"/>
  <c r="BI96" i="4" s="1"/>
  <c r="BI97" i="4" s="1"/>
  <c r="BI98" i="4" s="1"/>
  <c r="BI99" i="4" s="1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I110" i="4" s="1"/>
  <c r="BI111" i="4" s="1"/>
  <c r="BI112" i="4" s="1"/>
  <c r="BI113" i="4" s="1"/>
  <c r="BI114" i="4" s="1"/>
  <c r="BI115" i="4" s="1"/>
  <c r="BI116" i="4" s="1"/>
  <c r="BI117" i="4" s="1"/>
  <c r="BI118" i="4" s="1"/>
  <c r="BI119" i="4" s="1"/>
  <c r="BI120" i="4" s="1"/>
  <c r="BI121" i="4" s="1"/>
  <c r="BI122" i="4" s="1"/>
  <c r="BI123" i="4" s="1"/>
  <c r="BI124" i="4" s="1"/>
  <c r="BI125" i="4" s="1"/>
  <c r="BI126" i="4" s="1"/>
  <c r="BI127" i="4" s="1"/>
  <c r="BI128" i="4" s="1"/>
  <c r="BI129" i="4" s="1"/>
  <c r="BI130" i="4" s="1"/>
  <c r="BI131" i="4" s="1"/>
  <c r="BI132" i="4" s="1"/>
  <c r="BI133" i="4" s="1"/>
  <c r="BI134" i="4" s="1"/>
  <c r="BI135" i="4" s="1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I146" i="4" s="1"/>
  <c r="BI147" i="4" s="1"/>
  <c r="BI148" i="4" s="1"/>
  <c r="BI149" i="4" s="1"/>
  <c r="BI150" i="4" s="1"/>
  <c r="BI151" i="4" s="1"/>
  <c r="BI152" i="4" s="1"/>
  <c r="BI153" i="4" s="1"/>
  <c r="BI154" i="4" s="1"/>
  <c r="BI155" i="4" s="1"/>
  <c r="BI156" i="4" s="1"/>
  <c r="BI157" i="4" s="1"/>
  <c r="BI158" i="4" s="1"/>
  <c r="BI159" i="4" s="1"/>
  <c r="BI160" i="4" s="1"/>
  <c r="BI161" i="4" s="1"/>
  <c r="BI162" i="4" s="1"/>
  <c r="BJ27" i="4"/>
  <c r="AD90" i="5"/>
  <c r="AD91" i="5" s="1"/>
  <c r="DE88" i="7"/>
  <c r="AY87" i="7"/>
  <c r="AY88" i="7" s="1"/>
  <c r="LB26" i="8"/>
  <c r="LB27" i="8" s="1"/>
  <c r="IX27" i="8"/>
  <c r="IX28" i="8" s="1"/>
  <c r="IX29" i="8" s="1"/>
  <c r="IX30" i="8" s="1"/>
  <c r="IX31" i="8" s="1"/>
  <c r="IX32" i="8" s="1"/>
  <c r="IX33" i="8" s="1"/>
  <c r="IX34" i="8" s="1"/>
  <c r="IX35" i="8" s="1"/>
  <c r="IX36" i="8" s="1"/>
  <c r="IX37" i="8" s="1"/>
  <c r="IX38" i="8" s="1"/>
  <c r="IX39" i="8" s="1"/>
  <c r="IX40" i="8" s="1"/>
  <c r="IX41" i="8" s="1"/>
  <c r="IX42" i="8" s="1"/>
  <c r="IX43" i="8" s="1"/>
  <c r="IX44" i="8" s="1"/>
  <c r="IX45" i="8" s="1"/>
  <c r="IX46" i="8" s="1"/>
  <c r="IX47" i="8" s="1"/>
  <c r="IX48" i="8" s="1"/>
  <c r="IX49" i="8" s="1"/>
  <c r="IX50" i="8" s="1"/>
  <c r="IX51" i="8" s="1"/>
  <c r="IX52" i="8" s="1"/>
  <c r="IX53" i="8" s="1"/>
  <c r="IX54" i="8" s="1"/>
  <c r="IX55" i="8" s="1"/>
  <c r="IX56" i="8" s="1"/>
  <c r="IX57" i="8" s="1"/>
  <c r="IX58" i="8" s="1"/>
  <c r="IX59" i="8" s="1"/>
  <c r="IX60" i="8" s="1"/>
  <c r="IX61" i="8" s="1"/>
  <c r="IX62" i="8" s="1"/>
  <c r="IX63" i="8" s="1"/>
  <c r="IX64" i="8" s="1"/>
  <c r="IX65" i="8" s="1"/>
  <c r="IX66" i="8" s="1"/>
  <c r="IX67" i="8" s="1"/>
  <c r="IX68" i="8" s="1"/>
  <c r="IX69" i="8" s="1"/>
  <c r="IX70" i="8" s="1"/>
  <c r="IX71" i="8" s="1"/>
  <c r="IX72" i="8" s="1"/>
  <c r="IX73" i="8" s="1"/>
  <c r="IX74" i="8" s="1"/>
  <c r="IX75" i="8" s="1"/>
  <c r="IX76" i="8" s="1"/>
  <c r="IX77" i="8" s="1"/>
  <c r="IX78" i="8" s="1"/>
  <c r="IX79" i="8" s="1"/>
  <c r="IX80" i="8" s="1"/>
  <c r="IX81" i="8" s="1"/>
  <c r="IX82" i="8" s="1"/>
  <c r="IX83" i="8" s="1"/>
  <c r="IX84" i="8" s="1"/>
  <c r="IX85" i="8" s="1"/>
  <c r="IX86" i="8" s="1"/>
  <c r="IX87" i="8" s="1"/>
  <c r="IX88" i="8" s="1"/>
  <c r="IX89" i="8" s="1"/>
  <c r="IX90" i="8" s="1"/>
  <c r="IX91" i="8" s="1"/>
  <c r="IX92" i="8" s="1"/>
  <c r="IX93" i="8" s="1"/>
  <c r="IX94" i="8" s="1"/>
  <c r="IX95" i="8" s="1"/>
  <c r="IX96" i="8" s="1"/>
  <c r="IX97" i="8" s="1"/>
  <c r="IX98" i="8" s="1"/>
  <c r="IX99" i="8" s="1"/>
  <c r="IX100" i="8" s="1"/>
  <c r="IX101" i="8" s="1"/>
  <c r="IX102" i="8" s="1"/>
  <c r="IX103" i="8" s="1"/>
  <c r="IX104" i="8" s="1"/>
  <c r="IX105" i="8" s="1"/>
  <c r="IX106" i="8" s="1"/>
  <c r="IX107" i="8" s="1"/>
  <c r="IX108" i="8" s="1"/>
  <c r="IX109" i="8" s="1"/>
  <c r="IX110" i="8" s="1"/>
  <c r="IX111" i="8" s="1"/>
  <c r="IX112" i="8" s="1"/>
  <c r="IX113" i="8" s="1"/>
  <c r="IX114" i="8" s="1"/>
  <c r="IX115" i="8" s="1"/>
  <c r="IX116" i="8" s="1"/>
  <c r="IX117" i="8" s="1"/>
  <c r="IX118" i="8" s="1"/>
  <c r="IX119" i="8" s="1"/>
  <c r="IX120" i="8" s="1"/>
  <c r="IX121" i="8" s="1"/>
  <c r="IX122" i="8" s="1"/>
  <c r="IX123" i="8" s="1"/>
  <c r="IX124" i="8" s="1"/>
  <c r="IX125" i="8" s="1"/>
  <c r="IX126" i="8" s="1"/>
  <c r="IX127" i="8" s="1"/>
  <c r="IX128" i="8" s="1"/>
  <c r="IX129" i="8" s="1"/>
  <c r="IX130" i="8" s="1"/>
  <c r="IX131" i="8" s="1"/>
  <c r="IX132" i="8" s="1"/>
  <c r="IX133" i="8" s="1"/>
  <c r="IX134" i="8" s="1"/>
  <c r="IX135" i="8" s="1"/>
  <c r="IX136" i="8" s="1"/>
  <c r="IX137" i="8" s="1"/>
  <c r="IX138" i="8" s="1"/>
  <c r="IX139" i="8" s="1"/>
  <c r="IX140" i="8" s="1"/>
  <c r="IX141" i="8" s="1"/>
  <c r="IX142" i="8" s="1"/>
  <c r="IX143" i="8" s="1"/>
  <c r="IX144" i="8" s="1"/>
  <c r="IX145" i="8" s="1"/>
  <c r="IX146" i="8" s="1"/>
  <c r="IX147" i="8" s="1"/>
  <c r="IX148" i="8" s="1"/>
  <c r="IX149" i="8" s="1"/>
  <c r="IX150" i="8" s="1"/>
  <c r="IX151" i="8" s="1"/>
  <c r="IX152" i="8" s="1"/>
  <c r="IX153" i="8" s="1"/>
  <c r="IX154" i="8" s="1"/>
  <c r="IX155" i="8" s="1"/>
  <c r="IX156" i="8" s="1"/>
  <c r="IX157" i="8" s="1"/>
  <c r="IX158" i="8" s="1"/>
  <c r="IX159" i="8" s="1"/>
  <c r="IX160" i="8" s="1"/>
  <c r="IX161" i="8" s="1"/>
  <c r="IX162" i="8" s="1"/>
  <c r="Z91" i="5"/>
  <c r="FC89" i="7"/>
  <c r="FB89" i="7"/>
  <c r="BN89" i="5"/>
  <c r="LA88" i="7" s="1"/>
  <c r="IZ27" i="8"/>
  <c r="IZ28" i="8" s="1"/>
  <c r="IZ29" i="8" s="1"/>
  <c r="IZ30" i="8" s="1"/>
  <c r="IZ31" i="8" s="1"/>
  <c r="IZ32" i="8" s="1"/>
  <c r="IZ33" i="8" s="1"/>
  <c r="IZ34" i="8" s="1"/>
  <c r="IZ35" i="8" s="1"/>
  <c r="IZ36" i="8" s="1"/>
  <c r="IZ37" i="8" s="1"/>
  <c r="IZ38" i="8" s="1"/>
  <c r="IZ39" i="8" s="1"/>
  <c r="IZ40" i="8" s="1"/>
  <c r="IZ41" i="8" s="1"/>
  <c r="IZ42" i="8" s="1"/>
  <c r="IZ43" i="8" s="1"/>
  <c r="IZ44" i="8" s="1"/>
  <c r="IZ45" i="8" s="1"/>
  <c r="IZ46" i="8" s="1"/>
  <c r="IZ47" i="8" s="1"/>
  <c r="IZ48" i="8" s="1"/>
  <c r="IZ49" i="8" s="1"/>
  <c r="IZ50" i="8" s="1"/>
  <c r="IZ51" i="8" s="1"/>
  <c r="IZ52" i="8" s="1"/>
  <c r="IZ53" i="8" s="1"/>
  <c r="IZ54" i="8" s="1"/>
  <c r="IZ55" i="8" s="1"/>
  <c r="IZ56" i="8" s="1"/>
  <c r="IZ57" i="8" s="1"/>
  <c r="IZ58" i="8" s="1"/>
  <c r="IZ59" i="8" s="1"/>
  <c r="IZ60" i="8" s="1"/>
  <c r="IZ61" i="8" s="1"/>
  <c r="IZ62" i="8" s="1"/>
  <c r="IZ63" i="8" s="1"/>
  <c r="IZ64" i="8" s="1"/>
  <c r="IZ65" i="8" s="1"/>
  <c r="IZ66" i="8" s="1"/>
  <c r="IZ67" i="8" s="1"/>
  <c r="IZ68" i="8" s="1"/>
  <c r="IZ69" i="8" s="1"/>
  <c r="IZ70" i="8" s="1"/>
  <c r="IZ71" i="8" s="1"/>
  <c r="IZ72" i="8" s="1"/>
  <c r="IZ73" i="8" s="1"/>
  <c r="IZ74" i="8" s="1"/>
  <c r="IZ75" i="8" s="1"/>
  <c r="IZ76" i="8" s="1"/>
  <c r="IZ77" i="8" s="1"/>
  <c r="IZ78" i="8" s="1"/>
  <c r="IZ79" i="8" s="1"/>
  <c r="IZ80" i="8" s="1"/>
  <c r="IZ81" i="8" s="1"/>
  <c r="IZ82" i="8" s="1"/>
  <c r="IZ83" i="8" s="1"/>
  <c r="IZ84" i="8" s="1"/>
  <c r="IZ85" i="8" s="1"/>
  <c r="IZ86" i="8" s="1"/>
  <c r="IZ87" i="8" s="1"/>
  <c r="IZ88" i="8" s="1"/>
  <c r="IZ89" i="8" s="1"/>
  <c r="IZ90" i="8" s="1"/>
  <c r="IZ91" i="8" s="1"/>
  <c r="IZ92" i="8" s="1"/>
  <c r="IZ93" i="8" s="1"/>
  <c r="IZ94" i="8" s="1"/>
  <c r="IZ95" i="8" s="1"/>
  <c r="IZ96" i="8" s="1"/>
  <c r="IZ97" i="8" s="1"/>
  <c r="IZ98" i="8" s="1"/>
  <c r="IZ99" i="8" s="1"/>
  <c r="IZ100" i="8" s="1"/>
  <c r="IZ101" i="8" s="1"/>
  <c r="IZ102" i="8" s="1"/>
  <c r="IZ103" i="8" s="1"/>
  <c r="IZ104" i="8" s="1"/>
  <c r="IZ105" i="8" s="1"/>
  <c r="IZ106" i="8" s="1"/>
  <c r="IZ107" i="8" s="1"/>
  <c r="IZ108" i="8" s="1"/>
  <c r="IZ109" i="8" s="1"/>
  <c r="IZ110" i="8" s="1"/>
  <c r="IZ111" i="8" s="1"/>
  <c r="IZ112" i="8" s="1"/>
  <c r="IZ113" i="8" s="1"/>
  <c r="IZ114" i="8" s="1"/>
  <c r="IZ115" i="8" s="1"/>
  <c r="IZ116" i="8" s="1"/>
  <c r="IZ117" i="8" s="1"/>
  <c r="IZ118" i="8" s="1"/>
  <c r="IZ119" i="8" s="1"/>
  <c r="IZ120" i="8" s="1"/>
  <c r="IZ121" i="8" s="1"/>
  <c r="IZ122" i="8" s="1"/>
  <c r="IZ123" i="8" s="1"/>
  <c r="IZ124" i="8" s="1"/>
  <c r="IZ125" i="8" s="1"/>
  <c r="IZ126" i="8" s="1"/>
  <c r="IZ127" i="8" s="1"/>
  <c r="IZ128" i="8" s="1"/>
  <c r="IZ129" i="8" s="1"/>
  <c r="IZ130" i="8" s="1"/>
  <c r="IZ131" i="8" s="1"/>
  <c r="IZ132" i="8" s="1"/>
  <c r="IZ133" i="8" s="1"/>
  <c r="IZ134" i="8" s="1"/>
  <c r="IZ135" i="8" s="1"/>
  <c r="IZ136" i="8" s="1"/>
  <c r="IZ137" i="8" s="1"/>
  <c r="IZ138" i="8" s="1"/>
  <c r="IZ139" i="8" s="1"/>
  <c r="IZ140" i="8" s="1"/>
  <c r="IZ141" i="8" s="1"/>
  <c r="IZ142" i="8" s="1"/>
  <c r="IZ143" i="8" s="1"/>
  <c r="IZ144" i="8" s="1"/>
  <c r="IZ145" i="8" s="1"/>
  <c r="IZ146" i="8" s="1"/>
  <c r="IZ147" i="8" s="1"/>
  <c r="IZ148" i="8" s="1"/>
  <c r="IZ149" i="8" s="1"/>
  <c r="IZ150" i="8" s="1"/>
  <c r="IZ151" i="8" s="1"/>
  <c r="IZ152" i="8" s="1"/>
  <c r="IZ153" i="8" s="1"/>
  <c r="IZ154" i="8" s="1"/>
  <c r="IZ155" i="8" s="1"/>
  <c r="IZ156" i="8" s="1"/>
  <c r="IZ157" i="8" s="1"/>
  <c r="IZ158" i="8" s="1"/>
  <c r="IZ159" i="8" s="1"/>
  <c r="IZ160" i="8" s="1"/>
  <c r="IZ161" i="8" s="1"/>
  <c r="IZ162" i="8" s="1"/>
  <c r="BA87" i="7"/>
  <c r="BA88" i="7" s="1"/>
  <c r="KW26" i="8"/>
  <c r="KW27" i="8" s="1"/>
  <c r="IF26" i="8"/>
  <c r="IF27" i="8" s="1"/>
  <c r="IF28" i="8" s="1"/>
  <c r="IF29" i="8" s="1"/>
  <c r="IF30" i="8" s="1"/>
  <c r="IF31" i="8" s="1"/>
  <c r="IF32" i="8" s="1"/>
  <c r="IF33" i="8" s="1"/>
  <c r="IF34" i="8" s="1"/>
  <c r="IF35" i="8" s="1"/>
  <c r="IF36" i="8" s="1"/>
  <c r="IF37" i="8" s="1"/>
  <c r="IF38" i="8" s="1"/>
  <c r="IF39" i="8" s="1"/>
  <c r="IF40" i="8" s="1"/>
  <c r="IF41" i="8" s="1"/>
  <c r="IF42" i="8" s="1"/>
  <c r="IF43" i="8" s="1"/>
  <c r="IF44" i="8" s="1"/>
  <c r="IF45" i="8" s="1"/>
  <c r="IF46" i="8" s="1"/>
  <c r="IF47" i="8" s="1"/>
  <c r="IF48" i="8" s="1"/>
  <c r="IF49" i="8" s="1"/>
  <c r="IF50" i="8" s="1"/>
  <c r="IF51" i="8" s="1"/>
  <c r="IF52" i="8" s="1"/>
  <c r="IF53" i="8" s="1"/>
  <c r="IF54" i="8" s="1"/>
  <c r="IF55" i="8" s="1"/>
  <c r="IF56" i="8" s="1"/>
  <c r="IF57" i="8" s="1"/>
  <c r="IF58" i="8" s="1"/>
  <c r="IF59" i="8" s="1"/>
  <c r="IF60" i="8" s="1"/>
  <c r="IF61" i="8" s="1"/>
  <c r="IF62" i="8" s="1"/>
  <c r="IF63" i="8" s="1"/>
  <c r="IF64" i="8" s="1"/>
  <c r="IF65" i="8" s="1"/>
  <c r="IF66" i="8" s="1"/>
  <c r="IF67" i="8" s="1"/>
  <c r="IF68" i="8" s="1"/>
  <c r="IF69" i="8" s="1"/>
  <c r="IF70" i="8" s="1"/>
  <c r="IF71" i="8" s="1"/>
  <c r="IF72" i="8" s="1"/>
  <c r="IF73" i="8" s="1"/>
  <c r="IF74" i="8" s="1"/>
  <c r="IF75" i="8" s="1"/>
  <c r="IF76" i="8" s="1"/>
  <c r="IF77" i="8" s="1"/>
  <c r="IF78" i="8" s="1"/>
  <c r="IF79" i="8" s="1"/>
  <c r="IF80" i="8" s="1"/>
  <c r="IF81" i="8" s="1"/>
  <c r="IF82" i="8" s="1"/>
  <c r="IF83" i="8" s="1"/>
  <c r="IF84" i="8" s="1"/>
  <c r="IF85" i="8" s="1"/>
  <c r="IF86" i="8" s="1"/>
  <c r="IF87" i="8" s="1"/>
  <c r="IF88" i="8" s="1"/>
  <c r="IF89" i="8" s="1"/>
  <c r="IF90" i="8" s="1"/>
  <c r="IF91" i="8" s="1"/>
  <c r="IF92" i="8" s="1"/>
  <c r="IF93" i="8" s="1"/>
  <c r="IF94" i="8" s="1"/>
  <c r="IF95" i="8" s="1"/>
  <c r="IF96" i="8" s="1"/>
  <c r="IF97" i="8" s="1"/>
  <c r="IF98" i="8" s="1"/>
  <c r="IF99" i="8" s="1"/>
  <c r="IF100" i="8" s="1"/>
  <c r="IF101" i="8" s="1"/>
  <c r="IF102" i="8" s="1"/>
  <c r="IF103" i="8" s="1"/>
  <c r="IF104" i="8" s="1"/>
  <c r="IF105" i="8" s="1"/>
  <c r="IF106" i="8" s="1"/>
  <c r="IF107" i="8" s="1"/>
  <c r="IF108" i="8" s="1"/>
  <c r="IF109" i="8" s="1"/>
  <c r="IF110" i="8" s="1"/>
  <c r="IF111" i="8" s="1"/>
  <c r="IF112" i="8" s="1"/>
  <c r="IF113" i="8" s="1"/>
  <c r="IF114" i="8" s="1"/>
  <c r="IF115" i="8" s="1"/>
  <c r="IF116" i="8" s="1"/>
  <c r="IF117" i="8" s="1"/>
  <c r="IF118" i="8" s="1"/>
  <c r="IF119" i="8" s="1"/>
  <c r="IF120" i="8" s="1"/>
  <c r="IF121" i="8" s="1"/>
  <c r="IF122" i="8" s="1"/>
  <c r="IF123" i="8" s="1"/>
  <c r="IF124" i="8" s="1"/>
  <c r="IF125" i="8" s="1"/>
  <c r="IF126" i="8" s="1"/>
  <c r="IF127" i="8" s="1"/>
  <c r="IF128" i="8" s="1"/>
  <c r="IF129" i="8" s="1"/>
  <c r="IF130" i="8" s="1"/>
  <c r="IF131" i="8" s="1"/>
  <c r="IF132" i="8" s="1"/>
  <c r="IF133" i="8" s="1"/>
  <c r="IF134" i="8" s="1"/>
  <c r="IF135" i="8" s="1"/>
  <c r="IF136" i="8" s="1"/>
  <c r="IF137" i="8" s="1"/>
  <c r="IF138" i="8" s="1"/>
  <c r="IF139" i="8" s="1"/>
  <c r="IF140" i="8" s="1"/>
  <c r="IF141" i="8" s="1"/>
  <c r="IF142" i="8" s="1"/>
  <c r="IF143" i="8" s="1"/>
  <c r="IF144" i="8" s="1"/>
  <c r="IF145" i="8" s="1"/>
  <c r="IF146" i="8" s="1"/>
  <c r="IF147" i="8" s="1"/>
  <c r="IF148" i="8" s="1"/>
  <c r="IF149" i="8" s="1"/>
  <c r="IF150" i="8" s="1"/>
  <c r="IF151" i="8" s="1"/>
  <c r="IF152" i="8" s="1"/>
  <c r="IF153" i="8" s="1"/>
  <c r="IF154" i="8" s="1"/>
  <c r="IF155" i="8" s="1"/>
  <c r="IF156" i="8" s="1"/>
  <c r="IF157" i="8" s="1"/>
  <c r="IF158" i="8" s="1"/>
  <c r="IF159" i="8" s="1"/>
  <c r="IF160" i="8" s="1"/>
  <c r="IF161" i="8" s="1"/>
  <c r="IF162" i="8" s="1"/>
  <c r="BH28" i="4"/>
  <c r="BH29" i="4" s="1"/>
  <c r="BH30" i="4" s="1"/>
  <c r="BH31" i="4" s="1"/>
  <c r="BH32" i="4" s="1"/>
  <c r="BH33" i="4" s="1"/>
  <c r="BH34" i="4" s="1"/>
  <c r="BH35" i="4" s="1"/>
  <c r="BH36" i="4" s="1"/>
  <c r="BH37" i="4" s="1"/>
  <c r="BH38" i="4" s="1"/>
  <c r="BH39" i="4" s="1"/>
  <c r="BH40" i="4" s="1"/>
  <c r="BH41" i="4" s="1"/>
  <c r="BH42" i="4" s="1"/>
  <c r="BH43" i="4" s="1"/>
  <c r="BH44" i="4" s="1"/>
  <c r="BH45" i="4" s="1"/>
  <c r="BH46" i="4" s="1"/>
  <c r="BH47" i="4" s="1"/>
  <c r="BH48" i="4" s="1"/>
  <c r="BH49" i="4" s="1"/>
  <c r="BH50" i="4" s="1"/>
  <c r="BH51" i="4" s="1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H62" i="4" s="1"/>
  <c r="BH63" i="4" s="1"/>
  <c r="BH64" i="4" s="1"/>
  <c r="BH65" i="4" s="1"/>
  <c r="BH66" i="4" s="1"/>
  <c r="BH67" i="4" s="1"/>
  <c r="BH68" i="4" s="1"/>
  <c r="BH69" i="4" s="1"/>
  <c r="BH70" i="4" s="1"/>
  <c r="BH71" i="4" s="1"/>
  <c r="BH72" i="4" s="1"/>
  <c r="BH73" i="4" s="1"/>
  <c r="BH74" i="4" s="1"/>
  <c r="BH75" i="4" s="1"/>
  <c r="BH76" i="4" s="1"/>
  <c r="BH77" i="4" s="1"/>
  <c r="BH78" i="4" s="1"/>
  <c r="BH79" i="4" s="1"/>
  <c r="BH80" i="4" s="1"/>
  <c r="BH81" i="4" s="1"/>
  <c r="BH82" i="4" s="1"/>
  <c r="BH83" i="4" s="1"/>
  <c r="BH84" i="4" s="1"/>
  <c r="BH85" i="4" s="1"/>
  <c r="BH86" i="4" s="1"/>
  <c r="BH87" i="4" s="1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H98" i="4" s="1"/>
  <c r="BH99" i="4" s="1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H110" i="4" s="1"/>
  <c r="BH111" i="4" s="1"/>
  <c r="BH112" i="4" s="1"/>
  <c r="BH113" i="4" s="1"/>
  <c r="BH114" i="4" s="1"/>
  <c r="BH115" i="4" s="1"/>
  <c r="BH116" i="4" s="1"/>
  <c r="BH117" i="4" s="1"/>
  <c r="BH118" i="4" s="1"/>
  <c r="BH119" i="4" s="1"/>
  <c r="BH120" i="4" s="1"/>
  <c r="BH121" i="4" s="1"/>
  <c r="BH122" i="4" s="1"/>
  <c r="BH123" i="4" s="1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H134" i="4" s="1"/>
  <c r="BH135" i="4" s="1"/>
  <c r="BH136" i="4" s="1"/>
  <c r="BH137" i="4" s="1"/>
  <c r="BH138" i="4" s="1"/>
  <c r="BH139" i="4" s="1"/>
  <c r="BH140" i="4" s="1"/>
  <c r="BH141" i="4" s="1"/>
  <c r="BH142" i="4" s="1"/>
  <c r="BH143" i="4" s="1"/>
  <c r="BH144" i="4" s="1"/>
  <c r="BH145" i="4" s="1"/>
  <c r="BH146" i="4" s="1"/>
  <c r="BH147" i="4" s="1"/>
  <c r="BH148" i="4" s="1"/>
  <c r="BH149" i="4" s="1"/>
  <c r="BH150" i="4" s="1"/>
  <c r="BH151" i="4" s="1"/>
  <c r="BH152" i="4" s="1"/>
  <c r="BH153" i="4" s="1"/>
  <c r="BH154" i="4" s="1"/>
  <c r="BH155" i="4" s="1"/>
  <c r="BH156" i="4" s="1"/>
  <c r="BH157" i="4" s="1"/>
  <c r="BH158" i="4" s="1"/>
  <c r="BH159" i="4" s="1"/>
  <c r="BH160" i="4" s="1"/>
  <c r="BH161" i="4" s="1"/>
  <c r="BH162" i="4" s="1"/>
  <c r="R90" i="5"/>
  <c r="R91" i="5" s="1"/>
  <c r="KZ26" i="8"/>
  <c r="KZ27" i="8" s="1"/>
  <c r="LV25" i="8"/>
  <c r="LV26" i="8" s="1"/>
  <c r="AN90" i="5"/>
  <c r="AO90" i="5" s="1"/>
  <c r="S90" i="5"/>
  <c r="KM26" i="8"/>
  <c r="AL88" i="7"/>
  <c r="Q90" i="5"/>
  <c r="Q91" i="5" s="1"/>
  <c r="CB88" i="7"/>
  <c r="CB89" i="7" s="1"/>
  <c r="CB90" i="7" s="1"/>
  <c r="JD27" i="8"/>
  <c r="JD28" i="8" s="1"/>
  <c r="JD29" i="8" s="1"/>
  <c r="JD30" i="8" s="1"/>
  <c r="JD31" i="8" s="1"/>
  <c r="JD32" i="8" s="1"/>
  <c r="JD33" i="8" s="1"/>
  <c r="JD34" i="8" s="1"/>
  <c r="JD35" i="8" s="1"/>
  <c r="JD36" i="8" s="1"/>
  <c r="JD37" i="8" s="1"/>
  <c r="JD38" i="8" s="1"/>
  <c r="JD39" i="8" s="1"/>
  <c r="JD40" i="8" s="1"/>
  <c r="JD41" i="8" s="1"/>
  <c r="JD42" i="8" s="1"/>
  <c r="JD43" i="8" s="1"/>
  <c r="JD44" i="8" s="1"/>
  <c r="JD45" i="8" s="1"/>
  <c r="JD46" i="8" s="1"/>
  <c r="JD47" i="8" s="1"/>
  <c r="JD48" i="8" s="1"/>
  <c r="JD49" i="8" s="1"/>
  <c r="JD50" i="8" s="1"/>
  <c r="JD51" i="8" s="1"/>
  <c r="JD52" i="8" s="1"/>
  <c r="JD53" i="8" s="1"/>
  <c r="JD54" i="8" s="1"/>
  <c r="JD55" i="8" s="1"/>
  <c r="JD56" i="8" s="1"/>
  <c r="JD57" i="8" s="1"/>
  <c r="JD58" i="8" s="1"/>
  <c r="JD59" i="8" s="1"/>
  <c r="JD60" i="8" s="1"/>
  <c r="JD61" i="8" s="1"/>
  <c r="JD62" i="8" s="1"/>
  <c r="JD63" i="8" s="1"/>
  <c r="JD64" i="8" s="1"/>
  <c r="JD65" i="8" s="1"/>
  <c r="JD66" i="8" s="1"/>
  <c r="JD67" i="8" s="1"/>
  <c r="JD68" i="8" s="1"/>
  <c r="JD69" i="8" s="1"/>
  <c r="JD70" i="8" s="1"/>
  <c r="JD71" i="8" s="1"/>
  <c r="JD72" i="8" s="1"/>
  <c r="JD73" i="8" s="1"/>
  <c r="JD74" i="8" s="1"/>
  <c r="JD75" i="8" s="1"/>
  <c r="JD76" i="8" s="1"/>
  <c r="JD77" i="8" s="1"/>
  <c r="JD78" i="8" s="1"/>
  <c r="JD79" i="8" s="1"/>
  <c r="JD80" i="8" s="1"/>
  <c r="JD81" i="8" s="1"/>
  <c r="JD82" i="8" s="1"/>
  <c r="JD83" i="8" s="1"/>
  <c r="JD84" i="8" s="1"/>
  <c r="JD85" i="8" s="1"/>
  <c r="JD86" i="8" s="1"/>
  <c r="JD87" i="8" s="1"/>
  <c r="JD88" i="8" s="1"/>
  <c r="JD89" i="8" s="1"/>
  <c r="JD90" i="8" s="1"/>
  <c r="JD91" i="8" s="1"/>
  <c r="JD92" i="8" s="1"/>
  <c r="JD93" i="8" s="1"/>
  <c r="JD94" i="8" s="1"/>
  <c r="JD95" i="8" s="1"/>
  <c r="JD96" i="8" s="1"/>
  <c r="JD97" i="8" s="1"/>
  <c r="JD98" i="8" s="1"/>
  <c r="JD99" i="8" s="1"/>
  <c r="JD100" i="8" s="1"/>
  <c r="JD101" i="8" s="1"/>
  <c r="JD102" i="8" s="1"/>
  <c r="JD103" i="8" s="1"/>
  <c r="JD104" i="8" s="1"/>
  <c r="JD105" i="8" s="1"/>
  <c r="JD106" i="8" s="1"/>
  <c r="JD107" i="8" s="1"/>
  <c r="JD108" i="8" s="1"/>
  <c r="JD109" i="8" s="1"/>
  <c r="JD110" i="8" s="1"/>
  <c r="JD111" i="8" s="1"/>
  <c r="JD112" i="8" s="1"/>
  <c r="JD113" i="8" s="1"/>
  <c r="JD114" i="8" s="1"/>
  <c r="JD115" i="8" s="1"/>
  <c r="JD116" i="8" s="1"/>
  <c r="JD117" i="8" s="1"/>
  <c r="JD118" i="8" s="1"/>
  <c r="JD119" i="8" s="1"/>
  <c r="JD120" i="8" s="1"/>
  <c r="JD121" i="8" s="1"/>
  <c r="JD122" i="8" s="1"/>
  <c r="JD123" i="8" s="1"/>
  <c r="JD124" i="8" s="1"/>
  <c r="JD125" i="8" s="1"/>
  <c r="JD126" i="8" s="1"/>
  <c r="JD127" i="8" s="1"/>
  <c r="JD128" i="8" s="1"/>
  <c r="JD129" i="8" s="1"/>
  <c r="JD130" i="8" s="1"/>
  <c r="JD131" i="8" s="1"/>
  <c r="JD132" i="8" s="1"/>
  <c r="JD133" i="8" s="1"/>
  <c r="JD134" i="8" s="1"/>
  <c r="JD135" i="8" s="1"/>
  <c r="JD136" i="8" s="1"/>
  <c r="JD137" i="8" s="1"/>
  <c r="JD138" i="8" s="1"/>
  <c r="JD139" i="8" s="1"/>
  <c r="JD140" i="8" s="1"/>
  <c r="JD141" i="8" s="1"/>
  <c r="JD142" i="8" s="1"/>
  <c r="JD143" i="8" s="1"/>
  <c r="JD144" i="8" s="1"/>
  <c r="JD145" i="8" s="1"/>
  <c r="JD146" i="8" s="1"/>
  <c r="JD147" i="8" s="1"/>
  <c r="JD148" i="8" s="1"/>
  <c r="JD149" i="8" s="1"/>
  <c r="JD150" i="8" s="1"/>
  <c r="JD151" i="8" s="1"/>
  <c r="JD152" i="8" s="1"/>
  <c r="JD153" i="8" s="1"/>
  <c r="JD154" i="8" s="1"/>
  <c r="JD155" i="8" s="1"/>
  <c r="JD156" i="8" s="1"/>
  <c r="JD157" i="8" s="1"/>
  <c r="JD158" i="8" s="1"/>
  <c r="JD159" i="8" s="1"/>
  <c r="JD160" i="8" s="1"/>
  <c r="JD161" i="8" s="1"/>
  <c r="JD162" i="8" s="1"/>
  <c r="IT25" i="8"/>
  <c r="IT26" i="8" s="1"/>
  <c r="IT27" i="8" s="1"/>
  <c r="IT28" i="8" s="1"/>
  <c r="IT29" i="8" s="1"/>
  <c r="IT30" i="8" s="1"/>
  <c r="IT31" i="8" s="1"/>
  <c r="BN27" i="4"/>
  <c r="BN28" i="4" s="1"/>
  <c r="BB90" i="5"/>
  <c r="AR91" i="5"/>
  <c r="BQ91" i="5"/>
  <c r="JB88" i="7"/>
  <c r="FX89" i="7"/>
  <c r="KL87" i="7"/>
  <c r="KL88" i="7" s="1"/>
  <c r="AC90" i="5"/>
  <c r="AC91" i="5" s="1"/>
  <c r="BJ90" i="5"/>
  <c r="KD89" i="7" s="1"/>
  <c r="IN27" i="8"/>
  <c r="IN28" i="8" s="1"/>
  <c r="IN29" i="8" s="1"/>
  <c r="IN30" i="8" s="1"/>
  <c r="IN31" i="8" s="1"/>
  <c r="IN32" i="8" s="1"/>
  <c r="IN33" i="8" s="1"/>
  <c r="IN34" i="8" s="1"/>
  <c r="IN35" i="8" s="1"/>
  <c r="IN36" i="8" s="1"/>
  <c r="IN37" i="8" s="1"/>
  <c r="IN38" i="8" s="1"/>
  <c r="IN39" i="8" s="1"/>
  <c r="IN40" i="8" s="1"/>
  <c r="IN41" i="8" s="1"/>
  <c r="IN42" i="8" s="1"/>
  <c r="IN43" i="8" s="1"/>
  <c r="IN44" i="8" s="1"/>
  <c r="IN45" i="8" s="1"/>
  <c r="IN46" i="8" s="1"/>
  <c r="IN47" i="8" s="1"/>
  <c r="IN48" i="8" s="1"/>
  <c r="IN49" i="8" s="1"/>
  <c r="IN50" i="8" s="1"/>
  <c r="IN51" i="8" s="1"/>
  <c r="IN52" i="8" s="1"/>
  <c r="IN53" i="8" s="1"/>
  <c r="IN54" i="8" s="1"/>
  <c r="IN55" i="8" s="1"/>
  <c r="IN56" i="8" s="1"/>
  <c r="IN57" i="8" s="1"/>
  <c r="IN58" i="8" s="1"/>
  <c r="IN59" i="8" s="1"/>
  <c r="IN60" i="8" s="1"/>
  <c r="IN61" i="8" s="1"/>
  <c r="IN62" i="8" s="1"/>
  <c r="IN63" i="8" s="1"/>
  <c r="IN64" i="8" s="1"/>
  <c r="IN65" i="8" s="1"/>
  <c r="IN66" i="8" s="1"/>
  <c r="IN67" i="8" s="1"/>
  <c r="IN68" i="8" s="1"/>
  <c r="IN69" i="8" s="1"/>
  <c r="IN70" i="8" s="1"/>
  <c r="IN71" i="8" s="1"/>
  <c r="IN72" i="8" s="1"/>
  <c r="IN73" i="8" s="1"/>
  <c r="IN74" i="8" s="1"/>
  <c r="IN75" i="8" s="1"/>
  <c r="IN76" i="8" s="1"/>
  <c r="IN77" i="8" s="1"/>
  <c r="IN78" i="8" s="1"/>
  <c r="IN79" i="8" s="1"/>
  <c r="IN80" i="8" s="1"/>
  <c r="IN81" i="8" s="1"/>
  <c r="IN82" i="8" s="1"/>
  <c r="IN83" i="8" s="1"/>
  <c r="IN84" i="8" s="1"/>
  <c r="IN85" i="8" s="1"/>
  <c r="IN86" i="8" s="1"/>
  <c r="IN87" i="8" s="1"/>
  <c r="IN88" i="8" s="1"/>
  <c r="IN89" i="8" s="1"/>
  <c r="IN90" i="8" s="1"/>
  <c r="IN91" i="8" s="1"/>
  <c r="IN92" i="8" s="1"/>
  <c r="IN93" i="8" s="1"/>
  <c r="IN94" i="8" s="1"/>
  <c r="IN95" i="8" s="1"/>
  <c r="IN96" i="8" s="1"/>
  <c r="IN97" i="8" s="1"/>
  <c r="IN98" i="8" s="1"/>
  <c r="IN99" i="8" s="1"/>
  <c r="IN100" i="8" s="1"/>
  <c r="IN101" i="8" s="1"/>
  <c r="IN102" i="8" s="1"/>
  <c r="IN103" i="8" s="1"/>
  <c r="IN104" i="8" s="1"/>
  <c r="IN105" i="8" s="1"/>
  <c r="IN106" i="8" s="1"/>
  <c r="IN107" i="8" s="1"/>
  <c r="IN108" i="8" s="1"/>
  <c r="IN109" i="8" s="1"/>
  <c r="IN110" i="8" s="1"/>
  <c r="IN111" i="8" s="1"/>
  <c r="IN112" i="8" s="1"/>
  <c r="IN113" i="8" s="1"/>
  <c r="IN114" i="8" s="1"/>
  <c r="IN115" i="8" s="1"/>
  <c r="IN116" i="8" s="1"/>
  <c r="IN117" i="8" s="1"/>
  <c r="IN118" i="8" s="1"/>
  <c r="IN119" i="8" s="1"/>
  <c r="IN120" i="8" s="1"/>
  <c r="IN121" i="8" s="1"/>
  <c r="IN122" i="8" s="1"/>
  <c r="IN123" i="8" s="1"/>
  <c r="IN124" i="8" s="1"/>
  <c r="IN125" i="8" s="1"/>
  <c r="IN126" i="8" s="1"/>
  <c r="IN127" i="8" s="1"/>
  <c r="IN128" i="8" s="1"/>
  <c r="IN129" i="8" s="1"/>
  <c r="IN130" i="8" s="1"/>
  <c r="IN131" i="8" s="1"/>
  <c r="IN132" i="8" s="1"/>
  <c r="IN133" i="8" s="1"/>
  <c r="IN134" i="8" s="1"/>
  <c r="IN135" i="8" s="1"/>
  <c r="IN136" i="8" s="1"/>
  <c r="IN137" i="8" s="1"/>
  <c r="IN138" i="8" s="1"/>
  <c r="IN139" i="8" s="1"/>
  <c r="IN140" i="8" s="1"/>
  <c r="IN141" i="8" s="1"/>
  <c r="IN142" i="8" s="1"/>
  <c r="IN143" i="8" s="1"/>
  <c r="IN144" i="8" s="1"/>
  <c r="IN145" i="8" s="1"/>
  <c r="IN146" i="8" s="1"/>
  <c r="IN147" i="8" s="1"/>
  <c r="IN148" i="8" s="1"/>
  <c r="IN149" i="8" s="1"/>
  <c r="IN150" i="8" s="1"/>
  <c r="IN151" i="8" s="1"/>
  <c r="IN152" i="8" s="1"/>
  <c r="IN153" i="8" s="1"/>
  <c r="IN154" i="8" s="1"/>
  <c r="IN155" i="8" s="1"/>
  <c r="IN156" i="8" s="1"/>
  <c r="IN157" i="8" s="1"/>
  <c r="IN158" i="8" s="1"/>
  <c r="IN159" i="8" s="1"/>
  <c r="IN160" i="8" s="1"/>
  <c r="IN161" i="8" s="1"/>
  <c r="IN162" i="8" s="1"/>
  <c r="BB87" i="7"/>
  <c r="BB88" i="7" s="1"/>
  <c r="BB89" i="7" s="1"/>
  <c r="BB90" i="7" s="1"/>
  <c r="IH25" i="8"/>
  <c r="IH26" i="8" s="1"/>
  <c r="IH27" i="8" s="1"/>
  <c r="IH28" i="8" s="1"/>
  <c r="IH29" i="8" s="1"/>
  <c r="IH30" i="8" s="1"/>
  <c r="IH31" i="8" s="1"/>
  <c r="IH32" i="8" s="1"/>
  <c r="IH33" i="8" s="1"/>
  <c r="IH34" i="8" s="1"/>
  <c r="IH35" i="8" s="1"/>
  <c r="IH36" i="8" s="1"/>
  <c r="IH37" i="8" s="1"/>
  <c r="IH38" i="8" s="1"/>
  <c r="IH39" i="8" s="1"/>
  <c r="IH40" i="8" s="1"/>
  <c r="IH41" i="8" s="1"/>
  <c r="IH42" i="8" s="1"/>
  <c r="IH43" i="8" s="1"/>
  <c r="IH44" i="8" s="1"/>
  <c r="IH45" i="8" s="1"/>
  <c r="IH46" i="8" s="1"/>
  <c r="IH47" i="8" s="1"/>
  <c r="IH48" i="8" s="1"/>
  <c r="IH49" i="8" s="1"/>
  <c r="IH50" i="8" s="1"/>
  <c r="IH51" i="8" s="1"/>
  <c r="IH52" i="8" s="1"/>
  <c r="IH53" i="8" s="1"/>
  <c r="IH54" i="8" s="1"/>
  <c r="IH55" i="8" s="1"/>
  <c r="IH56" i="8" s="1"/>
  <c r="IH57" i="8" s="1"/>
  <c r="IH58" i="8" s="1"/>
  <c r="IH59" i="8" s="1"/>
  <c r="IH60" i="8" s="1"/>
  <c r="IH61" i="8" s="1"/>
  <c r="IH62" i="8" s="1"/>
  <c r="IH63" i="8" s="1"/>
  <c r="IH64" i="8" s="1"/>
  <c r="IH65" i="8" s="1"/>
  <c r="IH66" i="8" s="1"/>
  <c r="IH67" i="8" s="1"/>
  <c r="IH68" i="8" s="1"/>
  <c r="IH69" i="8" s="1"/>
  <c r="IH70" i="8" s="1"/>
  <c r="IH71" i="8" s="1"/>
  <c r="IH72" i="8" s="1"/>
  <c r="IH73" i="8" s="1"/>
  <c r="IH74" i="8" s="1"/>
  <c r="IH75" i="8" s="1"/>
  <c r="IH76" i="8" s="1"/>
  <c r="IH77" i="8" s="1"/>
  <c r="IH78" i="8" s="1"/>
  <c r="IH79" i="8" s="1"/>
  <c r="IH80" i="8" s="1"/>
  <c r="IH81" i="8" s="1"/>
  <c r="IH82" i="8" s="1"/>
  <c r="IH83" i="8" s="1"/>
  <c r="IH84" i="8" s="1"/>
  <c r="IH85" i="8" s="1"/>
  <c r="IH86" i="8" s="1"/>
  <c r="IH87" i="8" s="1"/>
  <c r="IH88" i="8" s="1"/>
  <c r="IH89" i="8" s="1"/>
  <c r="IH90" i="8" s="1"/>
  <c r="IH91" i="8" s="1"/>
  <c r="IH92" i="8" s="1"/>
  <c r="IH93" i="8" s="1"/>
  <c r="IH94" i="8" s="1"/>
  <c r="IH95" i="8" s="1"/>
  <c r="IH96" i="8" s="1"/>
  <c r="IH97" i="8" s="1"/>
  <c r="IH98" i="8" s="1"/>
  <c r="IH99" i="8" s="1"/>
  <c r="IH100" i="8" s="1"/>
  <c r="IH101" i="8" s="1"/>
  <c r="IH102" i="8" s="1"/>
  <c r="IH103" i="8" s="1"/>
  <c r="IH104" i="8" s="1"/>
  <c r="IH105" i="8" s="1"/>
  <c r="IH106" i="8" s="1"/>
  <c r="IH107" i="8" s="1"/>
  <c r="IH108" i="8" s="1"/>
  <c r="IH109" i="8" s="1"/>
  <c r="IH110" i="8" s="1"/>
  <c r="IH111" i="8" s="1"/>
  <c r="IH112" i="8" s="1"/>
  <c r="IH113" i="8" s="1"/>
  <c r="IH114" i="8" s="1"/>
  <c r="IH115" i="8" s="1"/>
  <c r="IH116" i="8" s="1"/>
  <c r="IH117" i="8" s="1"/>
  <c r="IH118" i="8" s="1"/>
  <c r="IH119" i="8" s="1"/>
  <c r="IH120" i="8" s="1"/>
  <c r="IH121" i="8" s="1"/>
  <c r="IH122" i="8" s="1"/>
  <c r="IH123" i="8" s="1"/>
  <c r="IH124" i="8" s="1"/>
  <c r="IH125" i="8" s="1"/>
  <c r="IH126" i="8" s="1"/>
  <c r="IH127" i="8" s="1"/>
  <c r="IH128" i="8" s="1"/>
  <c r="IH129" i="8" s="1"/>
  <c r="IH130" i="8" s="1"/>
  <c r="IH131" i="8" s="1"/>
  <c r="IH132" i="8" s="1"/>
  <c r="IH133" i="8" s="1"/>
  <c r="IH134" i="8" s="1"/>
  <c r="IH135" i="8" s="1"/>
  <c r="IH136" i="8" s="1"/>
  <c r="IH137" i="8" s="1"/>
  <c r="IH138" i="8" s="1"/>
  <c r="IH139" i="8" s="1"/>
  <c r="IH140" i="8" s="1"/>
  <c r="IH141" i="8" s="1"/>
  <c r="IH142" i="8" s="1"/>
  <c r="IH143" i="8" s="1"/>
  <c r="IH144" i="8" s="1"/>
  <c r="IH145" i="8" s="1"/>
  <c r="IH146" i="8" s="1"/>
  <c r="IH147" i="8" s="1"/>
  <c r="IH148" i="8" s="1"/>
  <c r="IH149" i="8" s="1"/>
  <c r="IH150" i="8" s="1"/>
  <c r="IH151" i="8" s="1"/>
  <c r="IH152" i="8" s="1"/>
  <c r="IH153" i="8" s="1"/>
  <c r="IH154" i="8" s="1"/>
  <c r="IH155" i="8" s="1"/>
  <c r="IH156" i="8" s="1"/>
  <c r="IH157" i="8" s="1"/>
  <c r="IH158" i="8" s="1"/>
  <c r="IH159" i="8" s="1"/>
  <c r="IH160" i="8" s="1"/>
  <c r="IH161" i="8" s="1"/>
  <c r="IH162" i="8" s="1"/>
  <c r="K90" i="5"/>
  <c r="K91" i="5" s="1"/>
  <c r="BZ88" i="7"/>
  <c r="JV26" i="8"/>
  <c r="AB90" i="5"/>
  <c r="AB91" i="5" s="1"/>
  <c r="CJ87" i="7"/>
  <c r="CJ88" i="7" s="1"/>
  <c r="CC88" i="7"/>
  <c r="CC89" i="7" s="1"/>
  <c r="CC90" i="7" s="1"/>
  <c r="DI88" i="7"/>
  <c r="BK28" i="4"/>
  <c r="BK29" i="4" s="1"/>
  <c r="CE88" i="7"/>
  <c r="BP27" i="4"/>
  <c r="BP28" i="4" s="1"/>
  <c r="DD88" i="7"/>
  <c r="AX27" i="4"/>
  <c r="HZ26" i="8" s="1"/>
  <c r="GJ88" i="7"/>
  <c r="LU25" i="8"/>
  <c r="LU26" i="8" s="1"/>
  <c r="LU27" i="8" s="1"/>
  <c r="KR87" i="7"/>
  <c r="KR88" i="7" s="1"/>
  <c r="JM87" i="7"/>
  <c r="HW87" i="7"/>
  <c r="HW88" i="7" s="1"/>
  <c r="W88" i="7"/>
  <c r="W89" i="7" s="1"/>
  <c r="AD87" i="7"/>
  <c r="KQ87" i="7"/>
  <c r="KQ88" i="7" s="1"/>
  <c r="GA87" i="7"/>
  <c r="GA88" i="7" s="1"/>
  <c r="GA89" i="7" s="1"/>
  <c r="FZ87" i="7"/>
  <c r="FZ88" i="7" s="1"/>
  <c r="FZ89" i="7" s="1"/>
  <c r="AG87" i="7"/>
  <c r="FE87" i="7"/>
  <c r="FE88" i="7" s="1"/>
  <c r="FE89" i="7" s="1"/>
  <c r="AE87" i="7"/>
  <c r="FD87" i="7"/>
  <c r="FD88" i="7" s="1"/>
  <c r="FD89" i="7" s="1"/>
  <c r="AH87" i="7"/>
  <c r="KX88" i="7"/>
  <c r="AF87" i="7"/>
  <c r="AF88" i="7" s="1"/>
  <c r="AF89" i="7" s="1"/>
  <c r="HD87" i="7"/>
  <c r="HD88" i="7" s="1"/>
  <c r="HD89" i="7" s="1"/>
  <c r="CY87" i="7"/>
  <c r="CY88" i="7" s="1"/>
  <c r="CY89" i="7" s="1"/>
  <c r="FP87" i="7"/>
  <c r="FP88" i="7" s="1"/>
  <c r="FP89" i="7" s="1"/>
  <c r="HK87" i="7"/>
  <c r="HK88" i="7" s="1"/>
  <c r="Y24" i="8"/>
  <c r="Z23" i="8"/>
  <c r="EB87" i="7"/>
  <c r="EB88" i="7" s="1"/>
  <c r="EB89" i="7" s="1"/>
  <c r="EB90" i="7" s="1"/>
  <c r="BX23" i="8"/>
  <c r="BW24" i="8"/>
  <c r="EE24" i="7"/>
  <c r="EF23" i="7"/>
  <c r="IU25" i="8"/>
  <c r="IV24" i="8"/>
  <c r="BC24" i="7"/>
  <c r="BD23" i="7"/>
  <c r="KI24" i="7"/>
  <c r="KJ23" i="7"/>
  <c r="IK24" i="7"/>
  <c r="IL23" i="7"/>
  <c r="FI24" i="7"/>
  <c r="FJ23" i="7"/>
  <c r="IS87" i="7"/>
  <c r="IS88" i="7" s="1"/>
  <c r="IS89" i="7" s="1"/>
  <c r="GW24" i="7"/>
  <c r="GX23" i="7"/>
  <c r="IY88" i="7"/>
  <c r="DU25" i="8"/>
  <c r="DV24" i="8"/>
  <c r="GC24" i="7"/>
  <c r="GD23" i="7"/>
  <c r="IO87" i="7"/>
  <c r="IO88" i="7" s="1"/>
  <c r="IO89" i="7" s="1"/>
  <c r="BF89" i="5"/>
  <c r="JL87" i="7"/>
  <c r="JH87" i="7"/>
  <c r="HF87" i="7"/>
  <c r="HF88" i="7" s="1"/>
  <c r="HF89" i="7" s="1"/>
  <c r="GW25" i="8"/>
  <c r="GX24" i="8"/>
  <c r="DA24" i="8"/>
  <c r="DB23" i="8"/>
  <c r="JF23" i="8"/>
  <c r="JE24" i="8"/>
  <c r="GM25" i="8"/>
  <c r="GN24" i="8"/>
  <c r="JO24" i="8"/>
  <c r="JP23" i="8"/>
  <c r="CX87" i="7"/>
  <c r="CX88" i="7" s="1"/>
  <c r="CX89" i="7" s="1"/>
  <c r="J30" i="2"/>
  <c r="M29" i="2"/>
  <c r="L29" i="2"/>
  <c r="K29" i="2"/>
  <c r="FR87" i="7"/>
  <c r="FR88" i="7" s="1"/>
  <c r="FR89" i="7" s="1"/>
  <c r="HP87" i="7"/>
  <c r="HP88" i="7" s="1"/>
  <c r="IP87" i="7"/>
  <c r="IP88" i="7" s="1"/>
  <c r="IP89" i="7" s="1"/>
  <c r="DX87" i="7"/>
  <c r="DX88" i="7" s="1"/>
  <c r="KP87" i="7"/>
  <c r="KP88" i="7" s="1"/>
  <c r="FI24" i="8"/>
  <c r="FJ23" i="8"/>
  <c r="LX23" i="8"/>
  <c r="LW24" i="8"/>
  <c r="AJ23" i="8"/>
  <c r="AI24" i="8"/>
  <c r="HQ24" i="7"/>
  <c r="HR23" i="7"/>
  <c r="FW87" i="7"/>
  <c r="FW88" i="7" s="1"/>
  <c r="FW89" i="7" s="1"/>
  <c r="KS24" i="7"/>
  <c r="KT23" i="7"/>
  <c r="IN87" i="7"/>
  <c r="IN88" i="7" s="1"/>
  <c r="IN89" i="7" s="1"/>
  <c r="HA87" i="7"/>
  <c r="HA88" i="7" s="1"/>
  <c r="HA89" i="7" s="1"/>
  <c r="DK24" i="7"/>
  <c r="DL23" i="7"/>
  <c r="F275" i="2"/>
  <c r="G275" i="2"/>
  <c r="E275" i="2"/>
  <c r="KE88" i="7"/>
  <c r="KE89" i="7" s="1"/>
  <c r="FG87" i="7"/>
  <c r="FG88" i="7" s="1"/>
  <c r="FG89" i="7" s="1"/>
  <c r="BM24" i="7"/>
  <c r="BN23" i="7"/>
  <c r="IA24" i="7"/>
  <c r="IB23" i="7"/>
  <c r="LC24" i="7"/>
  <c r="LD23" i="7"/>
  <c r="AI24" i="7"/>
  <c r="AJ23" i="7"/>
  <c r="EA87" i="7"/>
  <c r="EA88" i="7" s="1"/>
  <c r="JD88" i="7"/>
  <c r="FS24" i="7"/>
  <c r="FT23" i="7"/>
  <c r="JA88" i="7"/>
  <c r="H89" i="5"/>
  <c r="H90" i="5" s="1"/>
  <c r="GC25" i="8"/>
  <c r="GD24" i="8"/>
  <c r="V88" i="7"/>
  <c r="V89" i="7" s="1"/>
  <c r="BD23" i="8"/>
  <c r="BC24" i="8"/>
  <c r="CT87" i="7"/>
  <c r="CT88" i="7" s="1"/>
  <c r="CT89" i="7" s="1"/>
  <c r="LM24" i="7"/>
  <c r="LN23" i="7"/>
  <c r="FM87" i="7"/>
  <c r="FM88" i="7" s="1"/>
  <c r="FM89" i="7" s="1"/>
  <c r="HN87" i="7"/>
  <c r="HN88" i="7" s="1"/>
  <c r="DY87" i="7"/>
  <c r="DY88" i="7" s="1"/>
  <c r="DY89" i="7" s="1"/>
  <c r="DY90" i="7" s="1"/>
  <c r="EF23" i="8"/>
  <c r="EE24" i="8"/>
  <c r="JM88" i="7"/>
  <c r="HR24" i="8"/>
  <c r="HQ25" i="8"/>
  <c r="LD23" i="8"/>
  <c r="LC24" i="8"/>
  <c r="LN23" i="8"/>
  <c r="LM24" i="8"/>
  <c r="HB87" i="7"/>
  <c r="HB88" i="7" s="1"/>
  <c r="HB89" i="7" s="1"/>
  <c r="BR89" i="5"/>
  <c r="LP88" i="7" s="1"/>
  <c r="JI87" i="7"/>
  <c r="JI88" i="7" s="1"/>
  <c r="K26" i="8"/>
  <c r="KH88" i="7"/>
  <c r="KH89" i="7" s="1"/>
  <c r="CQ24" i="8"/>
  <c r="CR23" i="8"/>
  <c r="AA89" i="5"/>
  <c r="AA90" i="5" s="1"/>
  <c r="EY25" i="8"/>
  <c r="EZ24" i="8"/>
  <c r="BH89" i="5"/>
  <c r="BH90" i="5" s="1"/>
  <c r="JS87" i="7"/>
  <c r="JX87" i="7"/>
  <c r="GZ87" i="7"/>
  <c r="GZ88" i="7" s="1"/>
  <c r="GZ89" i="7" s="1"/>
  <c r="FF87" i="7"/>
  <c r="FF88" i="7" s="1"/>
  <c r="FF89" i="7" s="1"/>
  <c r="IT87" i="7"/>
  <c r="IT88" i="7" s="1"/>
  <c r="IT89" i="7" s="1"/>
  <c r="CQ24" i="7"/>
  <c r="CR23" i="7"/>
  <c r="KI25" i="8"/>
  <c r="KJ24" i="8"/>
  <c r="DU24" i="7"/>
  <c r="DV23" i="7"/>
  <c r="JE24" i="7"/>
  <c r="JF23" i="7"/>
  <c r="Y24" i="7"/>
  <c r="Z23" i="7"/>
  <c r="DK24" i="8"/>
  <c r="DL23" i="8"/>
  <c r="CG24" i="7"/>
  <c r="CH23" i="7"/>
  <c r="FQ87" i="7"/>
  <c r="FQ88" i="7" s="1"/>
  <c r="FQ89" i="7" s="1"/>
  <c r="O24" i="8"/>
  <c r="P23" i="8"/>
  <c r="ED87" i="7"/>
  <c r="ED88" i="7" s="1"/>
  <c r="ED89" i="7" s="1"/>
  <c r="ED90" i="7" s="1"/>
  <c r="JC88" i="7"/>
  <c r="U88" i="7"/>
  <c r="U89" i="7" s="1"/>
  <c r="AG89" i="5"/>
  <c r="AG90" i="5" s="1"/>
  <c r="AG91" i="5" s="1"/>
  <c r="EX87" i="7"/>
  <c r="EU87" i="7"/>
  <c r="ER87" i="7"/>
  <c r="EW87" i="7"/>
  <c r="EV87" i="7"/>
  <c r="ES87" i="7"/>
  <c r="AC87" i="7"/>
  <c r="DA24" i="7"/>
  <c r="DB23" i="7"/>
  <c r="S88" i="7"/>
  <c r="S89" i="7" s="1"/>
  <c r="CZ87" i="7"/>
  <c r="CZ88" i="7" s="1"/>
  <c r="CZ89" i="7" s="1"/>
  <c r="FN87" i="7"/>
  <c r="FN88" i="7" s="1"/>
  <c r="FN89" i="7" s="1"/>
  <c r="IL23" i="8"/>
  <c r="IK24" i="8"/>
  <c r="HM87" i="7"/>
  <c r="HM88" i="7" s="1"/>
  <c r="EC87" i="7"/>
  <c r="EC88" i="7" s="1"/>
  <c r="EC89" i="7" s="1"/>
  <c r="EC90" i="7" s="1"/>
  <c r="IU24" i="7"/>
  <c r="IV23" i="7"/>
  <c r="FT24" i="8"/>
  <c r="FS25" i="8"/>
  <c r="IQ87" i="7"/>
  <c r="IQ88" i="7" s="1"/>
  <c r="IQ89" i="7" s="1"/>
  <c r="IR87" i="7"/>
  <c r="IR88" i="7" s="1"/>
  <c r="CH23" i="8"/>
  <c r="CG24" i="8"/>
  <c r="HU87" i="7"/>
  <c r="HU88" i="7" s="1"/>
  <c r="AS24" i="7"/>
  <c r="AT23" i="7"/>
  <c r="JK87" i="7"/>
  <c r="JK88" i="7" s="1"/>
  <c r="LW24" i="7"/>
  <c r="LX23" i="7"/>
  <c r="T88" i="7"/>
  <c r="T89" i="7" s="1"/>
  <c r="HG24" i="7"/>
  <c r="HH23" i="7"/>
  <c r="AZ89" i="5"/>
  <c r="AZ90" i="5" s="1"/>
  <c r="IH87" i="7"/>
  <c r="GM24" i="7"/>
  <c r="GN23" i="7"/>
  <c r="O24" i="7"/>
  <c r="P23" i="7"/>
  <c r="IZ88" i="7"/>
  <c r="JW88" i="7"/>
  <c r="JW89" i="7" s="1"/>
  <c r="D92" i="2"/>
  <c r="F91" i="2"/>
  <c r="AH91" i="5" s="1"/>
  <c r="G91" i="2"/>
  <c r="BA91" i="5" s="1"/>
  <c r="E91" i="2"/>
  <c r="C91" i="5" s="1"/>
  <c r="IX88" i="7"/>
  <c r="CW87" i="7"/>
  <c r="CW88" i="7" s="1"/>
  <c r="CW89" i="7" s="1"/>
  <c r="EO25" i="8"/>
  <c r="EP24" i="8"/>
  <c r="HL87" i="7"/>
  <c r="HL88" i="7" s="1"/>
  <c r="JO24" i="7"/>
  <c r="JP23" i="7"/>
  <c r="IB23" i="8"/>
  <c r="IA24" i="8"/>
  <c r="BW24" i="7"/>
  <c r="BX23" i="7"/>
  <c r="R88" i="7"/>
  <c r="R89" i="7" s="1"/>
  <c r="AB87" i="7"/>
  <c r="HH24" i="8"/>
  <c r="HG25" i="8"/>
  <c r="CV87" i="7"/>
  <c r="CV88" i="7" s="1"/>
  <c r="CV89" i="7" s="1"/>
  <c r="KT23" i="8"/>
  <c r="KS24" i="8"/>
  <c r="FL87" i="7"/>
  <c r="FL88" i="7" s="1"/>
  <c r="FL89" i="7" s="1"/>
  <c r="HJ87" i="7"/>
  <c r="HJ88" i="7" s="1"/>
  <c r="JZ23" i="8"/>
  <c r="JY24" i="8"/>
  <c r="DZ87" i="7"/>
  <c r="DZ88" i="7" s="1"/>
  <c r="DZ89" i="7" s="1"/>
  <c r="DZ90" i="7" s="1"/>
  <c r="KN87" i="7"/>
  <c r="KN88" i="7" s="1"/>
  <c r="AT23" i="8"/>
  <c r="AS24" i="8"/>
  <c r="EO24" i="7"/>
  <c r="EP23" i="7"/>
  <c r="HC87" i="7"/>
  <c r="HC88" i="7" s="1"/>
  <c r="HC89" i="7" s="1"/>
  <c r="EY24" i="7"/>
  <c r="EZ23" i="7"/>
  <c r="KM87" i="7"/>
  <c r="KM88" i="7" s="1"/>
  <c r="HX87" i="7"/>
  <c r="HX88" i="7" s="1"/>
  <c r="X88" i="7"/>
  <c r="X89" i="7" s="1"/>
  <c r="HY87" i="7"/>
  <c r="HY88" i="7" s="1"/>
  <c r="HY89" i="7" s="1"/>
  <c r="LS88" i="7"/>
  <c r="KO87" i="7"/>
  <c r="KO88" i="7" s="1"/>
  <c r="KO89" i="7" s="1"/>
  <c r="BN23" i="8"/>
  <c r="BM24" i="8"/>
  <c r="JY24" i="7"/>
  <c r="JZ23" i="7"/>
  <c r="M26" i="8"/>
  <c r="L26" i="8"/>
  <c r="DJ39" i="8"/>
  <c r="DH34" i="8"/>
  <c r="GL31" i="8"/>
  <c r="D28" i="4"/>
  <c r="N27" i="8" s="1"/>
  <c r="HZ27" i="8" l="1"/>
  <c r="HZ28" i="8" s="1"/>
  <c r="HZ29" i="8" s="1"/>
  <c r="HZ30" i="8" s="1"/>
  <c r="HZ31" i="8" s="1"/>
  <c r="HZ32" i="8" s="1"/>
  <c r="HZ33" i="8" s="1"/>
  <c r="HZ34" i="8" s="1"/>
  <c r="HZ35" i="8" s="1"/>
  <c r="HZ36" i="8" s="1"/>
  <c r="HZ37" i="8" s="1"/>
  <c r="HZ38" i="8" s="1"/>
  <c r="HZ39" i="8" s="1"/>
  <c r="HZ40" i="8" s="1"/>
  <c r="HZ41" i="8" s="1"/>
  <c r="HZ42" i="8" s="1"/>
  <c r="HZ43" i="8" s="1"/>
  <c r="HZ44" i="8" s="1"/>
  <c r="HZ45" i="8" s="1"/>
  <c r="HZ46" i="8" s="1"/>
  <c r="HZ47" i="8" s="1"/>
  <c r="HZ48" i="8" s="1"/>
  <c r="HZ49" i="8" s="1"/>
  <c r="HZ50" i="8" s="1"/>
  <c r="HZ51" i="8" s="1"/>
  <c r="HZ52" i="8" s="1"/>
  <c r="HZ53" i="8" s="1"/>
  <c r="HZ54" i="8" s="1"/>
  <c r="HZ55" i="8" s="1"/>
  <c r="HZ56" i="8" s="1"/>
  <c r="HZ57" i="8" s="1"/>
  <c r="HZ58" i="8" s="1"/>
  <c r="HZ59" i="8" s="1"/>
  <c r="HZ60" i="8" s="1"/>
  <c r="HZ61" i="8" s="1"/>
  <c r="HZ62" i="8" s="1"/>
  <c r="HZ63" i="8" s="1"/>
  <c r="HZ64" i="8" s="1"/>
  <c r="HZ65" i="8" s="1"/>
  <c r="HZ66" i="8" s="1"/>
  <c r="HZ67" i="8" s="1"/>
  <c r="HZ68" i="8" s="1"/>
  <c r="HZ69" i="8" s="1"/>
  <c r="HZ70" i="8" s="1"/>
  <c r="HZ71" i="8" s="1"/>
  <c r="HZ72" i="8" s="1"/>
  <c r="HZ73" i="8" s="1"/>
  <c r="HZ74" i="8" s="1"/>
  <c r="HZ75" i="8" s="1"/>
  <c r="HZ76" i="8" s="1"/>
  <c r="HZ77" i="8" s="1"/>
  <c r="HZ78" i="8" s="1"/>
  <c r="HZ79" i="8" s="1"/>
  <c r="HZ80" i="8" s="1"/>
  <c r="HZ81" i="8" s="1"/>
  <c r="HZ82" i="8" s="1"/>
  <c r="HZ83" i="8" s="1"/>
  <c r="HZ84" i="8" s="1"/>
  <c r="HZ85" i="8" s="1"/>
  <c r="HZ86" i="8" s="1"/>
  <c r="HZ87" i="8" s="1"/>
  <c r="HZ88" i="8" s="1"/>
  <c r="HZ89" i="8" s="1"/>
  <c r="HZ90" i="8" s="1"/>
  <c r="HZ91" i="8" s="1"/>
  <c r="HZ92" i="8" s="1"/>
  <c r="HZ93" i="8" s="1"/>
  <c r="HZ94" i="8" s="1"/>
  <c r="HZ95" i="8" s="1"/>
  <c r="HZ96" i="8" s="1"/>
  <c r="HZ97" i="8" s="1"/>
  <c r="HZ98" i="8" s="1"/>
  <c r="HZ99" i="8" s="1"/>
  <c r="HZ100" i="8" s="1"/>
  <c r="HZ101" i="8" s="1"/>
  <c r="HZ102" i="8" s="1"/>
  <c r="HZ103" i="8" s="1"/>
  <c r="HZ104" i="8" s="1"/>
  <c r="HZ105" i="8" s="1"/>
  <c r="HZ106" i="8" s="1"/>
  <c r="HZ107" i="8" s="1"/>
  <c r="HZ108" i="8" s="1"/>
  <c r="HZ109" i="8" s="1"/>
  <c r="HZ110" i="8" s="1"/>
  <c r="HZ111" i="8" s="1"/>
  <c r="HZ112" i="8" s="1"/>
  <c r="HZ113" i="8" s="1"/>
  <c r="HZ114" i="8" s="1"/>
  <c r="HZ115" i="8" s="1"/>
  <c r="HZ116" i="8" s="1"/>
  <c r="HZ117" i="8" s="1"/>
  <c r="HZ118" i="8" s="1"/>
  <c r="HZ119" i="8" s="1"/>
  <c r="HZ120" i="8" s="1"/>
  <c r="HZ121" i="8" s="1"/>
  <c r="HZ122" i="8" s="1"/>
  <c r="HZ123" i="8" s="1"/>
  <c r="HZ124" i="8" s="1"/>
  <c r="HZ125" i="8" s="1"/>
  <c r="HZ126" i="8" s="1"/>
  <c r="HZ127" i="8" s="1"/>
  <c r="HZ128" i="8" s="1"/>
  <c r="HZ129" i="8" s="1"/>
  <c r="HZ130" i="8" s="1"/>
  <c r="HZ131" i="8" s="1"/>
  <c r="HZ132" i="8" s="1"/>
  <c r="HZ133" i="8" s="1"/>
  <c r="HZ134" i="8" s="1"/>
  <c r="HZ135" i="8" s="1"/>
  <c r="HZ136" i="8" s="1"/>
  <c r="HZ137" i="8" s="1"/>
  <c r="HZ138" i="8" s="1"/>
  <c r="HZ139" i="8" s="1"/>
  <c r="HZ140" i="8" s="1"/>
  <c r="HZ141" i="8" s="1"/>
  <c r="HZ142" i="8" s="1"/>
  <c r="HZ143" i="8" s="1"/>
  <c r="HZ144" i="8" s="1"/>
  <c r="HZ145" i="8" s="1"/>
  <c r="HZ146" i="8" s="1"/>
  <c r="HZ147" i="8" s="1"/>
  <c r="HZ148" i="8" s="1"/>
  <c r="HZ149" i="8" s="1"/>
  <c r="HZ150" i="8" s="1"/>
  <c r="HZ151" i="8" s="1"/>
  <c r="HZ152" i="8" s="1"/>
  <c r="HZ153" i="8" s="1"/>
  <c r="HZ154" i="8" s="1"/>
  <c r="HZ155" i="8" s="1"/>
  <c r="HZ156" i="8" s="1"/>
  <c r="HZ157" i="8" s="1"/>
  <c r="HZ158" i="8" s="1"/>
  <c r="HZ159" i="8" s="1"/>
  <c r="HZ160" i="8" s="1"/>
  <c r="HZ161" i="8" s="1"/>
  <c r="HZ162" i="8" s="1"/>
  <c r="HO89" i="7"/>
  <c r="AM89" i="7"/>
  <c r="AQ89" i="7"/>
  <c r="AP89" i="7"/>
  <c r="AN89" i="7"/>
  <c r="DF89" i="7"/>
  <c r="AJ91" i="5"/>
  <c r="BJ28" i="4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J45" i="4" s="1"/>
  <c r="BJ46" i="4" s="1"/>
  <c r="BJ47" i="4" s="1"/>
  <c r="BJ48" i="4" s="1"/>
  <c r="BJ49" i="4" s="1"/>
  <c r="BJ50" i="4" s="1"/>
  <c r="BJ51" i="4" s="1"/>
  <c r="BJ52" i="4" s="1"/>
  <c r="BJ53" i="4" s="1"/>
  <c r="BJ54" i="4" s="1"/>
  <c r="BJ55" i="4" s="1"/>
  <c r="BJ56" i="4" s="1"/>
  <c r="BJ57" i="4" s="1"/>
  <c r="BJ58" i="4" s="1"/>
  <c r="BJ59" i="4" s="1"/>
  <c r="BJ60" i="4" s="1"/>
  <c r="BJ61" i="4" s="1"/>
  <c r="BJ62" i="4" s="1"/>
  <c r="BJ63" i="4" s="1"/>
  <c r="BJ64" i="4" s="1"/>
  <c r="BJ65" i="4" s="1"/>
  <c r="BJ66" i="4" s="1"/>
  <c r="BJ67" i="4" s="1"/>
  <c r="BJ68" i="4" s="1"/>
  <c r="BJ69" i="4" s="1"/>
  <c r="BJ70" i="4" s="1"/>
  <c r="BJ71" i="4" s="1"/>
  <c r="BJ72" i="4" s="1"/>
  <c r="BJ73" i="4" s="1"/>
  <c r="BJ74" i="4" s="1"/>
  <c r="BJ75" i="4" s="1"/>
  <c r="BJ76" i="4" s="1"/>
  <c r="BJ77" i="4" s="1"/>
  <c r="BJ78" i="4" s="1"/>
  <c r="BJ79" i="4" s="1"/>
  <c r="BJ80" i="4" s="1"/>
  <c r="BJ81" i="4" s="1"/>
  <c r="BJ82" i="4" s="1"/>
  <c r="BJ83" i="4" s="1"/>
  <c r="BJ84" i="4" s="1"/>
  <c r="BJ85" i="4" s="1"/>
  <c r="BJ86" i="4" s="1"/>
  <c r="BJ87" i="4" s="1"/>
  <c r="BJ88" i="4" s="1"/>
  <c r="BJ89" i="4" s="1"/>
  <c r="BJ90" i="4" s="1"/>
  <c r="BJ91" i="4" s="1"/>
  <c r="BJ92" i="4" s="1"/>
  <c r="BJ93" i="4" s="1"/>
  <c r="BJ94" i="4" s="1"/>
  <c r="BJ95" i="4" s="1"/>
  <c r="BJ96" i="4" s="1"/>
  <c r="BJ97" i="4" s="1"/>
  <c r="BJ98" i="4" s="1"/>
  <c r="BJ99" i="4" s="1"/>
  <c r="BJ100" i="4" s="1"/>
  <c r="BJ101" i="4" s="1"/>
  <c r="BJ102" i="4" s="1"/>
  <c r="BJ103" i="4" s="1"/>
  <c r="BJ104" i="4" s="1"/>
  <c r="BJ105" i="4" s="1"/>
  <c r="BJ106" i="4" s="1"/>
  <c r="BJ107" i="4" s="1"/>
  <c r="BJ108" i="4" s="1"/>
  <c r="BJ109" i="4" s="1"/>
  <c r="BJ110" i="4" s="1"/>
  <c r="BJ111" i="4" s="1"/>
  <c r="BJ112" i="4" s="1"/>
  <c r="BJ113" i="4" s="1"/>
  <c r="BJ114" i="4" s="1"/>
  <c r="BJ115" i="4" s="1"/>
  <c r="BJ116" i="4" s="1"/>
  <c r="BJ117" i="4" s="1"/>
  <c r="BJ118" i="4" s="1"/>
  <c r="BJ119" i="4" s="1"/>
  <c r="BJ120" i="4" s="1"/>
  <c r="BJ121" i="4" s="1"/>
  <c r="BJ122" i="4" s="1"/>
  <c r="BJ123" i="4" s="1"/>
  <c r="BJ124" i="4" s="1"/>
  <c r="BJ125" i="4" s="1"/>
  <c r="BJ126" i="4" s="1"/>
  <c r="BJ127" i="4" s="1"/>
  <c r="BJ128" i="4" s="1"/>
  <c r="BJ129" i="4" s="1"/>
  <c r="BJ130" i="4" s="1"/>
  <c r="BJ131" i="4" s="1"/>
  <c r="BJ132" i="4" s="1"/>
  <c r="BJ133" i="4" s="1"/>
  <c r="BJ134" i="4" s="1"/>
  <c r="BJ135" i="4" s="1"/>
  <c r="BJ136" i="4" s="1"/>
  <c r="BJ137" i="4" s="1"/>
  <c r="BJ138" i="4" s="1"/>
  <c r="BJ139" i="4" s="1"/>
  <c r="BJ140" i="4" s="1"/>
  <c r="BJ141" i="4" s="1"/>
  <c r="BJ142" i="4" s="1"/>
  <c r="BJ143" i="4" s="1"/>
  <c r="BJ144" i="4" s="1"/>
  <c r="BJ145" i="4" s="1"/>
  <c r="BJ146" i="4" s="1"/>
  <c r="BJ147" i="4" s="1"/>
  <c r="BJ148" i="4" s="1"/>
  <c r="BJ149" i="4" s="1"/>
  <c r="BJ150" i="4" s="1"/>
  <c r="BJ151" i="4" s="1"/>
  <c r="BJ152" i="4" s="1"/>
  <c r="BJ153" i="4" s="1"/>
  <c r="BJ154" i="4" s="1"/>
  <c r="BJ155" i="4" s="1"/>
  <c r="BJ156" i="4" s="1"/>
  <c r="BJ157" i="4" s="1"/>
  <c r="BJ158" i="4" s="1"/>
  <c r="BJ159" i="4" s="1"/>
  <c r="BJ160" i="4" s="1"/>
  <c r="BJ161" i="4" s="1"/>
  <c r="BJ162" i="4" s="1"/>
  <c r="KE26" i="8"/>
  <c r="KC26" i="8"/>
  <c r="KD26" i="8"/>
  <c r="KF26" i="8"/>
  <c r="KH26" i="8"/>
  <c r="KB26" i="8"/>
  <c r="KG26" i="8"/>
  <c r="LS27" i="8"/>
  <c r="D91" i="5"/>
  <c r="AV89" i="7"/>
  <c r="AV90" i="7" s="1"/>
  <c r="KV88" i="7"/>
  <c r="BK89" i="7"/>
  <c r="GH89" i="7"/>
  <c r="CN89" i="7"/>
  <c r="AO89" i="7"/>
  <c r="P90" i="5"/>
  <c r="BO91" i="5"/>
  <c r="BK91" i="5"/>
  <c r="BG89" i="7"/>
  <c r="G91" i="5"/>
  <c r="BI89" i="7"/>
  <c r="HE90" i="7"/>
  <c r="KG90" i="7"/>
  <c r="BL89" i="7"/>
  <c r="AH88" i="7"/>
  <c r="AH89" i="7" s="1"/>
  <c r="FQ90" i="7"/>
  <c r="KQ89" i="7"/>
  <c r="AX28" i="4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X116" i="4" s="1"/>
  <c r="AX117" i="4" s="1"/>
  <c r="AX118" i="4" s="1"/>
  <c r="AX119" i="4" s="1"/>
  <c r="AX120" i="4" s="1"/>
  <c r="AX121" i="4" s="1"/>
  <c r="AX122" i="4" s="1"/>
  <c r="AX123" i="4" s="1"/>
  <c r="AX124" i="4" s="1"/>
  <c r="AX125" i="4" s="1"/>
  <c r="AX126" i="4" s="1"/>
  <c r="AX127" i="4" s="1"/>
  <c r="AX128" i="4" s="1"/>
  <c r="AX129" i="4" s="1"/>
  <c r="AX130" i="4" s="1"/>
  <c r="AX131" i="4" s="1"/>
  <c r="AX132" i="4" s="1"/>
  <c r="AX133" i="4" s="1"/>
  <c r="AX134" i="4" s="1"/>
  <c r="AX135" i="4" s="1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X146" i="4" s="1"/>
  <c r="AX147" i="4" s="1"/>
  <c r="AX148" i="4" s="1"/>
  <c r="AX149" i="4" s="1"/>
  <c r="AX150" i="4" s="1"/>
  <c r="AX151" i="4" s="1"/>
  <c r="AX152" i="4" s="1"/>
  <c r="AX153" i="4" s="1"/>
  <c r="AX154" i="4" s="1"/>
  <c r="AX155" i="4" s="1"/>
  <c r="AX156" i="4" s="1"/>
  <c r="AX157" i="4" s="1"/>
  <c r="AX158" i="4" s="1"/>
  <c r="AX159" i="4" s="1"/>
  <c r="AX160" i="4" s="1"/>
  <c r="AX161" i="4" s="1"/>
  <c r="AX162" i="4" s="1"/>
  <c r="HW26" i="8"/>
  <c r="HV26" i="8"/>
  <c r="HV27" i="8" s="1"/>
  <c r="HV28" i="8" s="1"/>
  <c r="HV29" i="8" s="1"/>
  <c r="HV30" i="8" s="1"/>
  <c r="HV31" i="8" s="1"/>
  <c r="HV32" i="8" s="1"/>
  <c r="HV33" i="8" s="1"/>
  <c r="HV34" i="8" s="1"/>
  <c r="HV35" i="8" s="1"/>
  <c r="HV36" i="8" s="1"/>
  <c r="HV37" i="8" s="1"/>
  <c r="HV38" i="8" s="1"/>
  <c r="HV39" i="8" s="1"/>
  <c r="HV40" i="8" s="1"/>
  <c r="HV41" i="8" s="1"/>
  <c r="HV42" i="8" s="1"/>
  <c r="HV43" i="8" s="1"/>
  <c r="HV44" i="8" s="1"/>
  <c r="HV45" i="8" s="1"/>
  <c r="HV46" i="8" s="1"/>
  <c r="HV47" i="8" s="1"/>
  <c r="HV48" i="8" s="1"/>
  <c r="HV49" i="8" s="1"/>
  <c r="HV50" i="8" s="1"/>
  <c r="HV51" i="8" s="1"/>
  <c r="HV52" i="8" s="1"/>
  <c r="HV53" i="8" s="1"/>
  <c r="HV54" i="8" s="1"/>
  <c r="HV55" i="8" s="1"/>
  <c r="HV56" i="8" s="1"/>
  <c r="HV57" i="8" s="1"/>
  <c r="HV58" i="8" s="1"/>
  <c r="HV59" i="8" s="1"/>
  <c r="HV60" i="8" s="1"/>
  <c r="HV61" i="8" s="1"/>
  <c r="HV62" i="8" s="1"/>
  <c r="HV63" i="8" s="1"/>
  <c r="HV64" i="8" s="1"/>
  <c r="HV65" i="8" s="1"/>
  <c r="HV66" i="8" s="1"/>
  <c r="HV67" i="8" s="1"/>
  <c r="HV68" i="8" s="1"/>
  <c r="HV69" i="8" s="1"/>
  <c r="HV70" i="8" s="1"/>
  <c r="HV71" i="8" s="1"/>
  <c r="HV72" i="8" s="1"/>
  <c r="HV73" i="8" s="1"/>
  <c r="HV74" i="8" s="1"/>
  <c r="HV75" i="8" s="1"/>
  <c r="HV76" i="8" s="1"/>
  <c r="HV77" i="8" s="1"/>
  <c r="HV78" i="8" s="1"/>
  <c r="HV79" i="8" s="1"/>
  <c r="HV80" i="8" s="1"/>
  <c r="HV81" i="8" s="1"/>
  <c r="HV82" i="8" s="1"/>
  <c r="HV83" i="8" s="1"/>
  <c r="HV84" i="8" s="1"/>
  <c r="HV85" i="8" s="1"/>
  <c r="HV86" i="8" s="1"/>
  <c r="HV87" i="8" s="1"/>
  <c r="HV88" i="8" s="1"/>
  <c r="HV89" i="8" s="1"/>
  <c r="HV90" i="8" s="1"/>
  <c r="HV91" i="8" s="1"/>
  <c r="HV92" i="8" s="1"/>
  <c r="HV93" i="8" s="1"/>
  <c r="HV94" i="8" s="1"/>
  <c r="HV95" i="8" s="1"/>
  <c r="HV96" i="8" s="1"/>
  <c r="HV97" i="8" s="1"/>
  <c r="HV98" i="8" s="1"/>
  <c r="HV99" i="8" s="1"/>
  <c r="HV100" i="8" s="1"/>
  <c r="HV101" i="8" s="1"/>
  <c r="HV102" i="8" s="1"/>
  <c r="HV103" i="8" s="1"/>
  <c r="HV104" i="8" s="1"/>
  <c r="HV105" i="8" s="1"/>
  <c r="HV106" i="8" s="1"/>
  <c r="HV107" i="8" s="1"/>
  <c r="HV108" i="8" s="1"/>
  <c r="HV109" i="8" s="1"/>
  <c r="HV110" i="8" s="1"/>
  <c r="HV111" i="8" s="1"/>
  <c r="HV112" i="8" s="1"/>
  <c r="HV113" i="8" s="1"/>
  <c r="HV114" i="8" s="1"/>
  <c r="HV115" i="8" s="1"/>
  <c r="HV116" i="8" s="1"/>
  <c r="HV117" i="8" s="1"/>
  <c r="HV118" i="8" s="1"/>
  <c r="HV119" i="8" s="1"/>
  <c r="HV120" i="8" s="1"/>
  <c r="HV121" i="8" s="1"/>
  <c r="HV122" i="8" s="1"/>
  <c r="HV123" i="8" s="1"/>
  <c r="HV124" i="8" s="1"/>
  <c r="HV125" i="8" s="1"/>
  <c r="HV126" i="8" s="1"/>
  <c r="HV127" i="8" s="1"/>
  <c r="HV128" i="8" s="1"/>
  <c r="HV129" i="8" s="1"/>
  <c r="HV130" i="8" s="1"/>
  <c r="HV131" i="8" s="1"/>
  <c r="HV132" i="8" s="1"/>
  <c r="HV133" i="8" s="1"/>
  <c r="HV134" i="8" s="1"/>
  <c r="HV135" i="8" s="1"/>
  <c r="HV136" i="8" s="1"/>
  <c r="HV137" i="8" s="1"/>
  <c r="HV138" i="8" s="1"/>
  <c r="HV139" i="8" s="1"/>
  <c r="HV140" i="8" s="1"/>
  <c r="HV141" i="8" s="1"/>
  <c r="HV142" i="8" s="1"/>
  <c r="HV143" i="8" s="1"/>
  <c r="HV144" i="8" s="1"/>
  <c r="HV145" i="8" s="1"/>
  <c r="HV146" i="8" s="1"/>
  <c r="HV147" i="8" s="1"/>
  <c r="HV148" i="8" s="1"/>
  <c r="HV149" i="8" s="1"/>
  <c r="HV150" i="8" s="1"/>
  <c r="HV151" i="8" s="1"/>
  <c r="HV152" i="8" s="1"/>
  <c r="HV153" i="8" s="1"/>
  <c r="HV154" i="8" s="1"/>
  <c r="HV155" i="8" s="1"/>
  <c r="HV156" i="8" s="1"/>
  <c r="HV157" i="8" s="1"/>
  <c r="HV158" i="8" s="1"/>
  <c r="HV159" i="8" s="1"/>
  <c r="HV160" i="8" s="1"/>
  <c r="HV161" i="8" s="1"/>
  <c r="HV162" i="8" s="1"/>
  <c r="DH89" i="7"/>
  <c r="L89" i="7"/>
  <c r="L90" i="7" s="1"/>
  <c r="GG89" i="7"/>
  <c r="LT27" i="8"/>
  <c r="IR27" i="8"/>
  <c r="IR28" i="8" s="1"/>
  <c r="IR29" i="8" s="1"/>
  <c r="IR30" i="8" s="1"/>
  <c r="IR31" i="8" s="1"/>
  <c r="IR32" i="8" s="1"/>
  <c r="IR33" i="8" s="1"/>
  <c r="IR34" i="8" s="1"/>
  <c r="IR35" i="8" s="1"/>
  <c r="IR36" i="8" s="1"/>
  <c r="IR37" i="8" s="1"/>
  <c r="IR38" i="8" s="1"/>
  <c r="IR39" i="8" s="1"/>
  <c r="IR40" i="8" s="1"/>
  <c r="IR41" i="8" s="1"/>
  <c r="IR42" i="8" s="1"/>
  <c r="IR43" i="8" s="1"/>
  <c r="IR44" i="8" s="1"/>
  <c r="IR45" i="8" s="1"/>
  <c r="IR46" i="8" s="1"/>
  <c r="IR47" i="8" s="1"/>
  <c r="IR48" i="8" s="1"/>
  <c r="IR49" i="8" s="1"/>
  <c r="IR50" i="8" s="1"/>
  <c r="IR51" i="8" s="1"/>
  <c r="IR52" i="8" s="1"/>
  <c r="IR53" i="8" s="1"/>
  <c r="IR54" i="8" s="1"/>
  <c r="IR55" i="8" s="1"/>
  <c r="IR56" i="8" s="1"/>
  <c r="IR57" i="8" s="1"/>
  <c r="IR58" i="8" s="1"/>
  <c r="IR59" i="8" s="1"/>
  <c r="IR60" i="8" s="1"/>
  <c r="IR61" i="8" s="1"/>
  <c r="IR62" i="8" s="1"/>
  <c r="IR63" i="8" s="1"/>
  <c r="IR64" i="8" s="1"/>
  <c r="IR65" i="8" s="1"/>
  <c r="IR66" i="8" s="1"/>
  <c r="IR67" i="8" s="1"/>
  <c r="IR68" i="8" s="1"/>
  <c r="IR69" i="8" s="1"/>
  <c r="IR70" i="8" s="1"/>
  <c r="IR71" i="8" s="1"/>
  <c r="IR72" i="8" s="1"/>
  <c r="IR73" i="8" s="1"/>
  <c r="IR74" i="8" s="1"/>
  <c r="IR75" i="8" s="1"/>
  <c r="IR76" i="8" s="1"/>
  <c r="IR77" i="8" s="1"/>
  <c r="IR78" i="8" s="1"/>
  <c r="IR79" i="8" s="1"/>
  <c r="IR80" i="8" s="1"/>
  <c r="IR81" i="8" s="1"/>
  <c r="IR82" i="8" s="1"/>
  <c r="IR83" i="8" s="1"/>
  <c r="IR84" i="8" s="1"/>
  <c r="IR85" i="8" s="1"/>
  <c r="IR86" i="8" s="1"/>
  <c r="IR87" i="8" s="1"/>
  <c r="IR88" i="8" s="1"/>
  <c r="IR89" i="8" s="1"/>
  <c r="IR90" i="8" s="1"/>
  <c r="IR91" i="8" s="1"/>
  <c r="IR92" i="8" s="1"/>
  <c r="IR93" i="8" s="1"/>
  <c r="IR94" i="8" s="1"/>
  <c r="IR95" i="8" s="1"/>
  <c r="IR96" i="8" s="1"/>
  <c r="IR97" i="8" s="1"/>
  <c r="IR98" i="8" s="1"/>
  <c r="IR99" i="8" s="1"/>
  <c r="IR100" i="8" s="1"/>
  <c r="IR101" i="8" s="1"/>
  <c r="IR102" i="8" s="1"/>
  <c r="IR103" i="8" s="1"/>
  <c r="IR104" i="8" s="1"/>
  <c r="IR105" i="8" s="1"/>
  <c r="IR106" i="8" s="1"/>
  <c r="IR107" i="8" s="1"/>
  <c r="IR108" i="8" s="1"/>
  <c r="IR109" i="8" s="1"/>
  <c r="IR110" i="8" s="1"/>
  <c r="IR111" i="8" s="1"/>
  <c r="IR112" i="8" s="1"/>
  <c r="IR113" i="8" s="1"/>
  <c r="IR114" i="8" s="1"/>
  <c r="IR115" i="8" s="1"/>
  <c r="IR116" i="8" s="1"/>
  <c r="IR117" i="8" s="1"/>
  <c r="IR118" i="8" s="1"/>
  <c r="IR119" i="8" s="1"/>
  <c r="IR120" i="8" s="1"/>
  <c r="IR121" i="8" s="1"/>
  <c r="IR122" i="8" s="1"/>
  <c r="IR123" i="8" s="1"/>
  <c r="IR124" i="8" s="1"/>
  <c r="IR125" i="8" s="1"/>
  <c r="IR126" i="8" s="1"/>
  <c r="IR127" i="8" s="1"/>
  <c r="IR128" i="8" s="1"/>
  <c r="IR129" i="8" s="1"/>
  <c r="IR130" i="8" s="1"/>
  <c r="IR131" i="8" s="1"/>
  <c r="IR132" i="8" s="1"/>
  <c r="IR133" i="8" s="1"/>
  <c r="IR134" i="8" s="1"/>
  <c r="IR135" i="8" s="1"/>
  <c r="IR136" i="8" s="1"/>
  <c r="IR137" i="8" s="1"/>
  <c r="IR138" i="8" s="1"/>
  <c r="IR139" i="8" s="1"/>
  <c r="IR140" i="8" s="1"/>
  <c r="IR141" i="8" s="1"/>
  <c r="IR142" i="8" s="1"/>
  <c r="IR143" i="8" s="1"/>
  <c r="IR144" i="8" s="1"/>
  <c r="IR145" i="8" s="1"/>
  <c r="IR146" i="8" s="1"/>
  <c r="IR147" i="8" s="1"/>
  <c r="IR148" i="8" s="1"/>
  <c r="IR149" i="8" s="1"/>
  <c r="IR150" i="8" s="1"/>
  <c r="IR151" i="8" s="1"/>
  <c r="IR152" i="8" s="1"/>
  <c r="IR153" i="8" s="1"/>
  <c r="IR154" i="8" s="1"/>
  <c r="IR155" i="8" s="1"/>
  <c r="IR156" i="8" s="1"/>
  <c r="IR157" i="8" s="1"/>
  <c r="IR158" i="8" s="1"/>
  <c r="IR159" i="8" s="1"/>
  <c r="IR160" i="8" s="1"/>
  <c r="IR161" i="8" s="1"/>
  <c r="IR162" i="8" s="1"/>
  <c r="GL89" i="7"/>
  <c r="R90" i="7"/>
  <c r="JL27" i="8"/>
  <c r="JL28" i="8" s="1"/>
  <c r="JL29" i="8" s="1"/>
  <c r="JL30" i="8" s="1"/>
  <c r="JL31" i="8" s="1"/>
  <c r="JL32" i="8" s="1"/>
  <c r="JL33" i="8" s="1"/>
  <c r="JL34" i="8" s="1"/>
  <c r="JL35" i="8" s="1"/>
  <c r="JL36" i="8" s="1"/>
  <c r="JL37" i="8" s="1"/>
  <c r="JL38" i="8" s="1"/>
  <c r="JL39" i="8" s="1"/>
  <c r="JL40" i="8" s="1"/>
  <c r="JL41" i="8" s="1"/>
  <c r="JL42" i="8" s="1"/>
  <c r="JL43" i="8" s="1"/>
  <c r="JL44" i="8" s="1"/>
  <c r="JL45" i="8" s="1"/>
  <c r="JL46" i="8" s="1"/>
  <c r="JL47" i="8" s="1"/>
  <c r="JL48" i="8" s="1"/>
  <c r="JL49" i="8" s="1"/>
  <c r="JL50" i="8" s="1"/>
  <c r="JL51" i="8" s="1"/>
  <c r="JL52" i="8" s="1"/>
  <c r="JL53" i="8" s="1"/>
  <c r="JL54" i="8" s="1"/>
  <c r="JL55" i="8" s="1"/>
  <c r="JL56" i="8" s="1"/>
  <c r="JL57" i="8" s="1"/>
  <c r="JL58" i="8" s="1"/>
  <c r="JL59" i="8" s="1"/>
  <c r="JL60" i="8" s="1"/>
  <c r="JL61" i="8" s="1"/>
  <c r="JL62" i="8" s="1"/>
  <c r="JL63" i="8" s="1"/>
  <c r="JL64" i="8" s="1"/>
  <c r="JL65" i="8" s="1"/>
  <c r="JL66" i="8" s="1"/>
  <c r="JL67" i="8" s="1"/>
  <c r="JL68" i="8" s="1"/>
  <c r="JL69" i="8" s="1"/>
  <c r="JL70" i="8" s="1"/>
  <c r="JL71" i="8" s="1"/>
  <c r="JL72" i="8" s="1"/>
  <c r="JL73" i="8" s="1"/>
  <c r="JL74" i="8" s="1"/>
  <c r="JL75" i="8" s="1"/>
  <c r="JL76" i="8" s="1"/>
  <c r="JL77" i="8" s="1"/>
  <c r="JL78" i="8" s="1"/>
  <c r="JL79" i="8" s="1"/>
  <c r="JL80" i="8" s="1"/>
  <c r="JL81" i="8" s="1"/>
  <c r="JL82" i="8" s="1"/>
  <c r="JL83" i="8" s="1"/>
  <c r="JL84" i="8" s="1"/>
  <c r="JL85" i="8" s="1"/>
  <c r="JL86" i="8" s="1"/>
  <c r="JL87" i="8" s="1"/>
  <c r="JL88" i="8" s="1"/>
  <c r="JL89" i="8" s="1"/>
  <c r="JL90" i="8" s="1"/>
  <c r="JL91" i="8" s="1"/>
  <c r="JL92" i="8" s="1"/>
  <c r="JL93" i="8" s="1"/>
  <c r="JL94" i="8" s="1"/>
  <c r="JL95" i="8" s="1"/>
  <c r="JL96" i="8" s="1"/>
  <c r="JL97" i="8" s="1"/>
  <c r="JL98" i="8" s="1"/>
  <c r="JL99" i="8" s="1"/>
  <c r="JL100" i="8" s="1"/>
  <c r="JL101" i="8" s="1"/>
  <c r="JL102" i="8" s="1"/>
  <c r="JL103" i="8" s="1"/>
  <c r="JL104" i="8" s="1"/>
  <c r="JL105" i="8" s="1"/>
  <c r="JL106" i="8" s="1"/>
  <c r="JL107" i="8" s="1"/>
  <c r="JL108" i="8" s="1"/>
  <c r="JL109" i="8" s="1"/>
  <c r="JL110" i="8" s="1"/>
  <c r="JL111" i="8" s="1"/>
  <c r="JL112" i="8" s="1"/>
  <c r="JL113" i="8" s="1"/>
  <c r="JL114" i="8" s="1"/>
  <c r="JL115" i="8" s="1"/>
  <c r="JL116" i="8" s="1"/>
  <c r="JL117" i="8" s="1"/>
  <c r="JL118" i="8" s="1"/>
  <c r="JL119" i="8" s="1"/>
  <c r="JL120" i="8" s="1"/>
  <c r="JL121" i="8" s="1"/>
  <c r="JL122" i="8" s="1"/>
  <c r="JL123" i="8" s="1"/>
  <c r="JL124" i="8" s="1"/>
  <c r="JL125" i="8" s="1"/>
  <c r="JL126" i="8" s="1"/>
  <c r="JL127" i="8" s="1"/>
  <c r="JL128" i="8" s="1"/>
  <c r="JL129" i="8" s="1"/>
  <c r="JL130" i="8" s="1"/>
  <c r="JL131" i="8" s="1"/>
  <c r="JL132" i="8" s="1"/>
  <c r="JL133" i="8" s="1"/>
  <c r="JL134" i="8" s="1"/>
  <c r="JL135" i="8" s="1"/>
  <c r="JL136" i="8" s="1"/>
  <c r="JL137" i="8" s="1"/>
  <c r="JL138" i="8" s="1"/>
  <c r="JL139" i="8" s="1"/>
  <c r="JL140" i="8" s="1"/>
  <c r="JL141" i="8" s="1"/>
  <c r="JL142" i="8" s="1"/>
  <c r="JL143" i="8" s="1"/>
  <c r="JL144" i="8" s="1"/>
  <c r="JL145" i="8" s="1"/>
  <c r="JL146" i="8" s="1"/>
  <c r="JL147" i="8" s="1"/>
  <c r="JL148" i="8" s="1"/>
  <c r="JL149" i="8" s="1"/>
  <c r="JL150" i="8" s="1"/>
  <c r="JL151" i="8" s="1"/>
  <c r="JL152" i="8" s="1"/>
  <c r="JL153" i="8" s="1"/>
  <c r="JL154" i="8" s="1"/>
  <c r="JL155" i="8" s="1"/>
  <c r="JL156" i="8" s="1"/>
  <c r="JL157" i="8" s="1"/>
  <c r="JL158" i="8" s="1"/>
  <c r="JL159" i="8" s="1"/>
  <c r="JL160" i="8" s="1"/>
  <c r="JL161" i="8" s="1"/>
  <c r="JL162" i="8" s="1"/>
  <c r="BQ29" i="4"/>
  <c r="KB89" i="7"/>
  <c r="KB90" i="7" s="1"/>
  <c r="BD90" i="5"/>
  <c r="BD91" i="5" s="1"/>
  <c r="BI91" i="5"/>
  <c r="BM29" i="4"/>
  <c r="H89" i="7"/>
  <c r="BF89" i="7"/>
  <c r="KV26" i="8"/>
  <c r="KV27" i="8" s="1"/>
  <c r="BF28" i="4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F122" i="4" s="1"/>
  <c r="BF123" i="4" s="1"/>
  <c r="BF124" i="4" s="1"/>
  <c r="BF125" i="4" s="1"/>
  <c r="BF126" i="4" s="1"/>
  <c r="BF127" i="4" s="1"/>
  <c r="BF128" i="4" s="1"/>
  <c r="BF129" i="4" s="1"/>
  <c r="BF130" i="4" s="1"/>
  <c r="BF131" i="4" s="1"/>
  <c r="BF132" i="4" s="1"/>
  <c r="BF133" i="4" s="1"/>
  <c r="BF134" i="4" s="1"/>
  <c r="BF135" i="4" s="1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F146" i="4" s="1"/>
  <c r="BF147" i="4" s="1"/>
  <c r="BF148" i="4" s="1"/>
  <c r="BF149" i="4" s="1"/>
  <c r="BF150" i="4" s="1"/>
  <c r="BF151" i="4" s="1"/>
  <c r="BF152" i="4" s="1"/>
  <c r="BF153" i="4" s="1"/>
  <c r="BF154" i="4" s="1"/>
  <c r="BF155" i="4" s="1"/>
  <c r="BF156" i="4" s="1"/>
  <c r="BF157" i="4" s="1"/>
  <c r="BF158" i="4" s="1"/>
  <c r="BF159" i="4" s="1"/>
  <c r="BF160" i="4" s="1"/>
  <c r="BF161" i="4" s="1"/>
  <c r="BF162" i="4" s="1"/>
  <c r="LJ89" i="7"/>
  <c r="LJ90" i="7" s="1"/>
  <c r="KR26" i="8"/>
  <c r="KR27" i="8" s="1"/>
  <c r="KR28" i="8" s="1"/>
  <c r="DJ89" i="7"/>
  <c r="AS91" i="5"/>
  <c r="CA89" i="7"/>
  <c r="CA90" i="7" s="1"/>
  <c r="LJ26" i="8"/>
  <c r="LJ27" i="8" s="1"/>
  <c r="IP27" i="8"/>
  <c r="IP28" i="8" s="1"/>
  <c r="IP29" i="8" s="1"/>
  <c r="IP30" i="8" s="1"/>
  <c r="IP31" i="8" s="1"/>
  <c r="IP32" i="8" s="1"/>
  <c r="IP33" i="8" s="1"/>
  <c r="IP34" i="8" s="1"/>
  <c r="IP35" i="8" s="1"/>
  <c r="IP36" i="8" s="1"/>
  <c r="IP37" i="8" s="1"/>
  <c r="IP38" i="8" s="1"/>
  <c r="IP39" i="8" s="1"/>
  <c r="IP40" i="8" s="1"/>
  <c r="IP41" i="8" s="1"/>
  <c r="IP42" i="8" s="1"/>
  <c r="IP43" i="8" s="1"/>
  <c r="IP44" i="8" s="1"/>
  <c r="IP45" i="8" s="1"/>
  <c r="IP46" i="8" s="1"/>
  <c r="IP47" i="8" s="1"/>
  <c r="IP48" i="8" s="1"/>
  <c r="IP49" i="8" s="1"/>
  <c r="IP50" i="8" s="1"/>
  <c r="IP51" i="8" s="1"/>
  <c r="IP52" i="8" s="1"/>
  <c r="IP53" i="8" s="1"/>
  <c r="IP54" i="8" s="1"/>
  <c r="IP55" i="8" s="1"/>
  <c r="IP56" i="8" s="1"/>
  <c r="IP57" i="8" s="1"/>
  <c r="IP58" i="8" s="1"/>
  <c r="IP59" i="8" s="1"/>
  <c r="IP60" i="8" s="1"/>
  <c r="IP61" i="8" s="1"/>
  <c r="IP62" i="8" s="1"/>
  <c r="IP63" i="8" s="1"/>
  <c r="IP64" i="8" s="1"/>
  <c r="IP65" i="8" s="1"/>
  <c r="IP66" i="8" s="1"/>
  <c r="IP67" i="8" s="1"/>
  <c r="IP68" i="8" s="1"/>
  <c r="IP69" i="8" s="1"/>
  <c r="IP70" i="8" s="1"/>
  <c r="IP71" i="8" s="1"/>
  <c r="IP72" i="8" s="1"/>
  <c r="IP73" i="8" s="1"/>
  <c r="IP74" i="8" s="1"/>
  <c r="IP75" i="8" s="1"/>
  <c r="IP76" i="8" s="1"/>
  <c r="IP77" i="8" s="1"/>
  <c r="IP78" i="8" s="1"/>
  <c r="IP79" i="8" s="1"/>
  <c r="IP80" i="8" s="1"/>
  <c r="IP81" i="8" s="1"/>
  <c r="IP82" i="8" s="1"/>
  <c r="IP83" i="8" s="1"/>
  <c r="IP84" i="8" s="1"/>
  <c r="IP85" i="8" s="1"/>
  <c r="IP86" i="8" s="1"/>
  <c r="IP87" i="8" s="1"/>
  <c r="IP88" i="8" s="1"/>
  <c r="IP89" i="8" s="1"/>
  <c r="IP90" i="8" s="1"/>
  <c r="IP91" i="8" s="1"/>
  <c r="IP92" i="8" s="1"/>
  <c r="IP93" i="8" s="1"/>
  <c r="IP94" i="8" s="1"/>
  <c r="IP95" i="8" s="1"/>
  <c r="IP96" i="8" s="1"/>
  <c r="IP97" i="8" s="1"/>
  <c r="IP98" i="8" s="1"/>
  <c r="IP99" i="8" s="1"/>
  <c r="IP100" i="8" s="1"/>
  <c r="IP101" i="8" s="1"/>
  <c r="IP102" i="8" s="1"/>
  <c r="IP103" i="8" s="1"/>
  <c r="IP104" i="8" s="1"/>
  <c r="IP105" i="8" s="1"/>
  <c r="IP106" i="8" s="1"/>
  <c r="IP107" i="8" s="1"/>
  <c r="IP108" i="8" s="1"/>
  <c r="IP109" i="8" s="1"/>
  <c r="IP110" i="8" s="1"/>
  <c r="IP111" i="8" s="1"/>
  <c r="IP112" i="8" s="1"/>
  <c r="IP113" i="8" s="1"/>
  <c r="IP114" i="8" s="1"/>
  <c r="IP115" i="8" s="1"/>
  <c r="IP116" i="8" s="1"/>
  <c r="IP117" i="8" s="1"/>
  <c r="IP118" i="8" s="1"/>
  <c r="IP119" i="8" s="1"/>
  <c r="IP120" i="8" s="1"/>
  <c r="IP121" i="8" s="1"/>
  <c r="IP122" i="8" s="1"/>
  <c r="IP123" i="8" s="1"/>
  <c r="IP124" i="8" s="1"/>
  <c r="IP125" i="8" s="1"/>
  <c r="IP126" i="8" s="1"/>
  <c r="IP127" i="8" s="1"/>
  <c r="IP128" i="8" s="1"/>
  <c r="IP129" i="8" s="1"/>
  <c r="IP130" i="8" s="1"/>
  <c r="IP131" i="8" s="1"/>
  <c r="IP132" i="8" s="1"/>
  <c r="IP133" i="8" s="1"/>
  <c r="IP134" i="8" s="1"/>
  <c r="IP135" i="8" s="1"/>
  <c r="IP136" i="8" s="1"/>
  <c r="IP137" i="8" s="1"/>
  <c r="IP138" i="8" s="1"/>
  <c r="IP139" i="8" s="1"/>
  <c r="IP140" i="8" s="1"/>
  <c r="IP141" i="8" s="1"/>
  <c r="IP142" i="8" s="1"/>
  <c r="IP143" i="8" s="1"/>
  <c r="IP144" i="8" s="1"/>
  <c r="IP145" i="8" s="1"/>
  <c r="IP146" i="8" s="1"/>
  <c r="IP147" i="8" s="1"/>
  <c r="IP148" i="8" s="1"/>
  <c r="IP149" i="8" s="1"/>
  <c r="IP150" i="8" s="1"/>
  <c r="IP151" i="8" s="1"/>
  <c r="IP152" i="8" s="1"/>
  <c r="IP153" i="8" s="1"/>
  <c r="IP154" i="8" s="1"/>
  <c r="IP155" i="8" s="1"/>
  <c r="IP156" i="8" s="1"/>
  <c r="IP157" i="8" s="1"/>
  <c r="IP158" i="8" s="1"/>
  <c r="IP159" i="8" s="1"/>
  <c r="IP160" i="8" s="1"/>
  <c r="IP161" i="8" s="1"/>
  <c r="IP162" i="8" s="1"/>
  <c r="E91" i="5"/>
  <c r="FO88" i="7"/>
  <c r="FO89" i="7" s="1"/>
  <c r="FO90" i="7" s="1"/>
  <c r="U91" i="5"/>
  <c r="JW27" i="8"/>
  <c r="JW28" i="8" s="1"/>
  <c r="JW29" i="8" s="1"/>
  <c r="JW30" i="8" s="1"/>
  <c r="JW31" i="8" s="1"/>
  <c r="JW32" i="8" s="1"/>
  <c r="JW33" i="8" s="1"/>
  <c r="JW34" i="8" s="1"/>
  <c r="JW35" i="8" s="1"/>
  <c r="JW36" i="8" s="1"/>
  <c r="JW37" i="8" s="1"/>
  <c r="JW38" i="8" s="1"/>
  <c r="JW39" i="8" s="1"/>
  <c r="JW40" i="8" s="1"/>
  <c r="JW41" i="8" s="1"/>
  <c r="JW42" i="8" s="1"/>
  <c r="JW43" i="8" s="1"/>
  <c r="JW44" i="8" s="1"/>
  <c r="JW45" i="8" s="1"/>
  <c r="JW46" i="8" s="1"/>
  <c r="JW47" i="8" s="1"/>
  <c r="JW48" i="8" s="1"/>
  <c r="JW49" i="8" s="1"/>
  <c r="JW50" i="8" s="1"/>
  <c r="JW51" i="8" s="1"/>
  <c r="JW52" i="8" s="1"/>
  <c r="JW53" i="8" s="1"/>
  <c r="JW54" i="8" s="1"/>
  <c r="JW55" i="8" s="1"/>
  <c r="JW56" i="8" s="1"/>
  <c r="JW57" i="8" s="1"/>
  <c r="JW58" i="8" s="1"/>
  <c r="JW59" i="8" s="1"/>
  <c r="JW60" i="8" s="1"/>
  <c r="JW61" i="8" s="1"/>
  <c r="JW62" i="8" s="1"/>
  <c r="JW63" i="8" s="1"/>
  <c r="JW64" i="8" s="1"/>
  <c r="JW65" i="8" s="1"/>
  <c r="JW66" i="8" s="1"/>
  <c r="JW67" i="8" s="1"/>
  <c r="JW68" i="8" s="1"/>
  <c r="JW69" i="8" s="1"/>
  <c r="JW70" i="8" s="1"/>
  <c r="JW71" i="8" s="1"/>
  <c r="JW72" i="8" s="1"/>
  <c r="JW73" i="8" s="1"/>
  <c r="JW74" i="8" s="1"/>
  <c r="JW75" i="8" s="1"/>
  <c r="JW76" i="8" s="1"/>
  <c r="JW77" i="8" s="1"/>
  <c r="JW78" i="8" s="1"/>
  <c r="JW79" i="8" s="1"/>
  <c r="JW80" i="8" s="1"/>
  <c r="JW81" i="8" s="1"/>
  <c r="JW82" i="8" s="1"/>
  <c r="JW83" i="8" s="1"/>
  <c r="JW84" i="8" s="1"/>
  <c r="JW85" i="8" s="1"/>
  <c r="JW86" i="8" s="1"/>
  <c r="JW87" i="8" s="1"/>
  <c r="JW88" i="8" s="1"/>
  <c r="JW89" i="8" s="1"/>
  <c r="JW90" i="8" s="1"/>
  <c r="JW91" i="8" s="1"/>
  <c r="JW92" i="8" s="1"/>
  <c r="JW93" i="8" s="1"/>
  <c r="JW94" i="8" s="1"/>
  <c r="JW95" i="8" s="1"/>
  <c r="JW96" i="8" s="1"/>
  <c r="JW97" i="8" s="1"/>
  <c r="JW98" i="8" s="1"/>
  <c r="JW99" i="8" s="1"/>
  <c r="JW100" i="8" s="1"/>
  <c r="JW101" i="8" s="1"/>
  <c r="JW102" i="8" s="1"/>
  <c r="JW103" i="8" s="1"/>
  <c r="JW104" i="8" s="1"/>
  <c r="JW105" i="8" s="1"/>
  <c r="JW106" i="8" s="1"/>
  <c r="JW107" i="8" s="1"/>
  <c r="JW108" i="8" s="1"/>
  <c r="JW109" i="8" s="1"/>
  <c r="JW110" i="8" s="1"/>
  <c r="JW111" i="8" s="1"/>
  <c r="JW112" i="8" s="1"/>
  <c r="JW113" i="8" s="1"/>
  <c r="JW114" i="8" s="1"/>
  <c r="JW115" i="8" s="1"/>
  <c r="JW116" i="8" s="1"/>
  <c r="JW117" i="8" s="1"/>
  <c r="JW118" i="8" s="1"/>
  <c r="JW119" i="8" s="1"/>
  <c r="JW120" i="8" s="1"/>
  <c r="JW121" i="8" s="1"/>
  <c r="JW122" i="8" s="1"/>
  <c r="JW123" i="8" s="1"/>
  <c r="JW124" i="8" s="1"/>
  <c r="JW125" i="8" s="1"/>
  <c r="JW126" i="8" s="1"/>
  <c r="JW127" i="8" s="1"/>
  <c r="JW128" i="8" s="1"/>
  <c r="JW129" i="8" s="1"/>
  <c r="JW130" i="8" s="1"/>
  <c r="JW131" i="8" s="1"/>
  <c r="JW132" i="8" s="1"/>
  <c r="JW133" i="8" s="1"/>
  <c r="JW134" i="8" s="1"/>
  <c r="JW135" i="8" s="1"/>
  <c r="JW136" i="8" s="1"/>
  <c r="JW137" i="8" s="1"/>
  <c r="JW138" i="8" s="1"/>
  <c r="JW139" i="8" s="1"/>
  <c r="JW140" i="8" s="1"/>
  <c r="JW141" i="8" s="1"/>
  <c r="JW142" i="8" s="1"/>
  <c r="JW143" i="8" s="1"/>
  <c r="JW144" i="8" s="1"/>
  <c r="JW145" i="8" s="1"/>
  <c r="JW146" i="8" s="1"/>
  <c r="JW147" i="8" s="1"/>
  <c r="JW148" i="8" s="1"/>
  <c r="JW149" i="8" s="1"/>
  <c r="JW150" i="8" s="1"/>
  <c r="JW151" i="8" s="1"/>
  <c r="JW152" i="8" s="1"/>
  <c r="JW153" i="8" s="1"/>
  <c r="JW154" i="8" s="1"/>
  <c r="JW155" i="8" s="1"/>
  <c r="JW156" i="8" s="1"/>
  <c r="JW157" i="8" s="1"/>
  <c r="JW158" i="8" s="1"/>
  <c r="JW159" i="8" s="1"/>
  <c r="JW160" i="8" s="1"/>
  <c r="JW161" i="8" s="1"/>
  <c r="JW162" i="8" s="1"/>
  <c r="HT89" i="7"/>
  <c r="IE26" i="8"/>
  <c r="IE27" i="8" s="1"/>
  <c r="IE28" i="8" s="1"/>
  <c r="IE29" i="8" s="1"/>
  <c r="IE30" i="8" s="1"/>
  <c r="IE31" i="8" s="1"/>
  <c r="IE32" i="8" s="1"/>
  <c r="IE33" i="8" s="1"/>
  <c r="IE34" i="8" s="1"/>
  <c r="IE35" i="8" s="1"/>
  <c r="IE36" i="8" s="1"/>
  <c r="IE37" i="8" s="1"/>
  <c r="IE38" i="8" s="1"/>
  <c r="IE39" i="8" s="1"/>
  <c r="IE40" i="8" s="1"/>
  <c r="IE41" i="8" s="1"/>
  <c r="IE42" i="8" s="1"/>
  <c r="IE43" i="8" s="1"/>
  <c r="IE44" i="8" s="1"/>
  <c r="IE45" i="8" s="1"/>
  <c r="IE46" i="8" s="1"/>
  <c r="IE47" i="8" s="1"/>
  <c r="IE48" i="8" s="1"/>
  <c r="IE49" i="8" s="1"/>
  <c r="IE50" i="8" s="1"/>
  <c r="IE51" i="8" s="1"/>
  <c r="IE52" i="8" s="1"/>
  <c r="IE53" i="8" s="1"/>
  <c r="IE54" i="8" s="1"/>
  <c r="IE55" i="8" s="1"/>
  <c r="IE56" i="8" s="1"/>
  <c r="IE57" i="8" s="1"/>
  <c r="IE58" i="8" s="1"/>
  <c r="IE59" i="8" s="1"/>
  <c r="IE60" i="8" s="1"/>
  <c r="IE61" i="8" s="1"/>
  <c r="IE62" i="8" s="1"/>
  <c r="IE63" i="8" s="1"/>
  <c r="IE64" i="8" s="1"/>
  <c r="IE65" i="8" s="1"/>
  <c r="IE66" i="8" s="1"/>
  <c r="IE67" i="8" s="1"/>
  <c r="IE68" i="8" s="1"/>
  <c r="IE69" i="8" s="1"/>
  <c r="IE70" i="8" s="1"/>
  <c r="IE71" i="8" s="1"/>
  <c r="IE72" i="8" s="1"/>
  <c r="IE73" i="8" s="1"/>
  <c r="IE74" i="8" s="1"/>
  <c r="IE75" i="8" s="1"/>
  <c r="IE76" i="8" s="1"/>
  <c r="IE77" i="8" s="1"/>
  <c r="IE78" i="8" s="1"/>
  <c r="IE79" i="8" s="1"/>
  <c r="IE80" i="8" s="1"/>
  <c r="IE81" i="8" s="1"/>
  <c r="IE82" i="8" s="1"/>
  <c r="IE83" i="8" s="1"/>
  <c r="IE84" i="8" s="1"/>
  <c r="IE85" i="8" s="1"/>
  <c r="IE86" i="8" s="1"/>
  <c r="IE87" i="8" s="1"/>
  <c r="IE88" i="8" s="1"/>
  <c r="IE89" i="8" s="1"/>
  <c r="IE90" i="8" s="1"/>
  <c r="IE91" i="8" s="1"/>
  <c r="IE92" i="8" s="1"/>
  <c r="IE93" i="8" s="1"/>
  <c r="IE94" i="8" s="1"/>
  <c r="IE95" i="8" s="1"/>
  <c r="IE96" i="8" s="1"/>
  <c r="IE97" i="8" s="1"/>
  <c r="IE98" i="8" s="1"/>
  <c r="IE99" i="8" s="1"/>
  <c r="IE100" i="8" s="1"/>
  <c r="IE101" i="8" s="1"/>
  <c r="IE102" i="8" s="1"/>
  <c r="IE103" i="8" s="1"/>
  <c r="IE104" i="8" s="1"/>
  <c r="IE105" i="8" s="1"/>
  <c r="IE106" i="8" s="1"/>
  <c r="IE107" i="8" s="1"/>
  <c r="IE108" i="8" s="1"/>
  <c r="IE109" i="8" s="1"/>
  <c r="IE110" i="8" s="1"/>
  <c r="IE111" i="8" s="1"/>
  <c r="IE112" i="8" s="1"/>
  <c r="IE113" i="8" s="1"/>
  <c r="IE114" i="8" s="1"/>
  <c r="IE115" i="8" s="1"/>
  <c r="IE116" i="8" s="1"/>
  <c r="IE117" i="8" s="1"/>
  <c r="IE118" i="8" s="1"/>
  <c r="IE119" i="8" s="1"/>
  <c r="IE120" i="8" s="1"/>
  <c r="IE121" i="8" s="1"/>
  <c r="IE122" i="8" s="1"/>
  <c r="IE123" i="8" s="1"/>
  <c r="IE124" i="8" s="1"/>
  <c r="IE125" i="8" s="1"/>
  <c r="IE126" i="8" s="1"/>
  <c r="IE127" i="8" s="1"/>
  <c r="IE128" i="8" s="1"/>
  <c r="IE129" i="8" s="1"/>
  <c r="IE130" i="8" s="1"/>
  <c r="IE131" i="8" s="1"/>
  <c r="IE132" i="8" s="1"/>
  <c r="IE133" i="8" s="1"/>
  <c r="IE134" i="8" s="1"/>
  <c r="IE135" i="8" s="1"/>
  <c r="IE136" i="8" s="1"/>
  <c r="IE137" i="8" s="1"/>
  <c r="IE138" i="8" s="1"/>
  <c r="IE139" i="8" s="1"/>
  <c r="IE140" i="8" s="1"/>
  <c r="IE141" i="8" s="1"/>
  <c r="IE142" i="8" s="1"/>
  <c r="IE143" i="8" s="1"/>
  <c r="IE144" i="8" s="1"/>
  <c r="IE145" i="8" s="1"/>
  <c r="IE146" i="8" s="1"/>
  <c r="IE147" i="8" s="1"/>
  <c r="IE148" i="8" s="1"/>
  <c r="IE149" i="8" s="1"/>
  <c r="IE150" i="8" s="1"/>
  <c r="IE151" i="8" s="1"/>
  <c r="IE152" i="8" s="1"/>
  <c r="IE153" i="8" s="1"/>
  <c r="IE154" i="8" s="1"/>
  <c r="IE155" i="8" s="1"/>
  <c r="IE156" i="8" s="1"/>
  <c r="IE157" i="8" s="1"/>
  <c r="IE158" i="8" s="1"/>
  <c r="IE159" i="8" s="1"/>
  <c r="IE160" i="8" s="1"/>
  <c r="IE161" i="8" s="1"/>
  <c r="IE162" i="8" s="1"/>
  <c r="BN90" i="5"/>
  <c r="BN91" i="5" s="1"/>
  <c r="KY88" i="7"/>
  <c r="KW88" i="7"/>
  <c r="BR89" i="7"/>
  <c r="LG89" i="7"/>
  <c r="IX89" i="7"/>
  <c r="IX90" i="7" s="1"/>
  <c r="HU89" i="7"/>
  <c r="HB90" i="7"/>
  <c r="KP89" i="7"/>
  <c r="DD89" i="7"/>
  <c r="LK89" i="7"/>
  <c r="LK90" i="7" s="1"/>
  <c r="AL89" i="7"/>
  <c r="JV88" i="7"/>
  <c r="JV89" i="7" s="1"/>
  <c r="KM89" i="7"/>
  <c r="KN89" i="7"/>
  <c r="KN90" i="7" s="1"/>
  <c r="LB88" i="7"/>
  <c r="AG92" i="5"/>
  <c r="AA91" i="5"/>
  <c r="DX89" i="7"/>
  <c r="DX90" i="7" s="1"/>
  <c r="W90" i="7"/>
  <c r="AB92" i="5"/>
  <c r="BJ91" i="5"/>
  <c r="KD90" i="7" s="1"/>
  <c r="KM27" i="8"/>
  <c r="KM28" i="8" s="1"/>
  <c r="LQ27" i="8"/>
  <c r="M91" i="5"/>
  <c r="IQ27" i="8"/>
  <c r="IQ28" i="8" s="1"/>
  <c r="IQ29" i="8" s="1"/>
  <c r="IQ30" i="8" s="1"/>
  <c r="IQ31" i="8" s="1"/>
  <c r="IQ32" i="8" s="1"/>
  <c r="IQ33" i="8" s="1"/>
  <c r="IQ34" i="8" s="1"/>
  <c r="IQ35" i="8" s="1"/>
  <c r="IQ36" i="8" s="1"/>
  <c r="IQ37" i="8" s="1"/>
  <c r="IQ38" i="8" s="1"/>
  <c r="IQ39" i="8" s="1"/>
  <c r="IQ40" i="8" s="1"/>
  <c r="IQ41" i="8" s="1"/>
  <c r="IQ42" i="8" s="1"/>
  <c r="IQ43" i="8" s="1"/>
  <c r="IQ44" i="8" s="1"/>
  <c r="IQ45" i="8" s="1"/>
  <c r="IQ46" i="8" s="1"/>
  <c r="IQ47" i="8" s="1"/>
  <c r="IQ48" i="8" s="1"/>
  <c r="IQ49" i="8" s="1"/>
  <c r="IQ50" i="8" s="1"/>
  <c r="IQ51" i="8" s="1"/>
  <c r="IQ52" i="8" s="1"/>
  <c r="IQ53" i="8" s="1"/>
  <c r="IQ54" i="8" s="1"/>
  <c r="IQ55" i="8" s="1"/>
  <c r="IQ56" i="8" s="1"/>
  <c r="IQ57" i="8" s="1"/>
  <c r="IQ58" i="8" s="1"/>
  <c r="IQ59" i="8" s="1"/>
  <c r="IQ60" i="8" s="1"/>
  <c r="IQ61" i="8" s="1"/>
  <c r="IQ62" i="8" s="1"/>
  <c r="IQ63" i="8" s="1"/>
  <c r="IQ64" i="8" s="1"/>
  <c r="IQ65" i="8" s="1"/>
  <c r="IQ66" i="8" s="1"/>
  <c r="IQ67" i="8" s="1"/>
  <c r="IQ68" i="8" s="1"/>
  <c r="IQ69" i="8" s="1"/>
  <c r="IQ70" i="8" s="1"/>
  <c r="IQ71" i="8" s="1"/>
  <c r="IQ72" i="8" s="1"/>
  <c r="IQ73" i="8" s="1"/>
  <c r="IQ74" i="8" s="1"/>
  <c r="IQ75" i="8" s="1"/>
  <c r="IQ76" i="8" s="1"/>
  <c r="IQ77" i="8" s="1"/>
  <c r="IQ78" i="8" s="1"/>
  <c r="IQ79" i="8" s="1"/>
  <c r="IQ80" i="8" s="1"/>
  <c r="IQ81" i="8" s="1"/>
  <c r="IQ82" i="8" s="1"/>
  <c r="IQ83" i="8" s="1"/>
  <c r="IQ84" i="8" s="1"/>
  <c r="IQ85" i="8" s="1"/>
  <c r="IQ86" i="8" s="1"/>
  <c r="IQ87" i="8" s="1"/>
  <c r="IQ88" i="8" s="1"/>
  <c r="IQ89" i="8" s="1"/>
  <c r="IQ90" i="8" s="1"/>
  <c r="IQ91" i="8" s="1"/>
  <c r="IQ92" i="8" s="1"/>
  <c r="IQ93" i="8" s="1"/>
  <c r="IQ94" i="8" s="1"/>
  <c r="IQ95" i="8" s="1"/>
  <c r="IQ96" i="8" s="1"/>
  <c r="IQ97" i="8" s="1"/>
  <c r="IQ98" i="8" s="1"/>
  <c r="IQ99" i="8" s="1"/>
  <c r="IQ100" i="8" s="1"/>
  <c r="IQ101" i="8" s="1"/>
  <c r="IQ102" i="8" s="1"/>
  <c r="IQ103" i="8" s="1"/>
  <c r="IQ104" i="8" s="1"/>
  <c r="IQ105" i="8" s="1"/>
  <c r="IQ106" i="8" s="1"/>
  <c r="IQ107" i="8" s="1"/>
  <c r="IQ108" i="8" s="1"/>
  <c r="IQ109" i="8" s="1"/>
  <c r="IQ110" i="8" s="1"/>
  <c r="IQ111" i="8" s="1"/>
  <c r="IQ112" i="8" s="1"/>
  <c r="IQ113" i="8" s="1"/>
  <c r="IQ114" i="8" s="1"/>
  <c r="IQ115" i="8" s="1"/>
  <c r="IQ116" i="8" s="1"/>
  <c r="IQ117" i="8" s="1"/>
  <c r="IQ118" i="8" s="1"/>
  <c r="IQ119" i="8" s="1"/>
  <c r="IQ120" i="8" s="1"/>
  <c r="IQ121" i="8" s="1"/>
  <c r="IQ122" i="8" s="1"/>
  <c r="IQ123" i="8" s="1"/>
  <c r="IQ124" i="8" s="1"/>
  <c r="IQ125" i="8" s="1"/>
  <c r="IQ126" i="8" s="1"/>
  <c r="IQ127" i="8" s="1"/>
  <c r="IQ128" i="8" s="1"/>
  <c r="IQ129" i="8" s="1"/>
  <c r="IQ130" i="8" s="1"/>
  <c r="IQ131" i="8" s="1"/>
  <c r="IQ132" i="8" s="1"/>
  <c r="IQ133" i="8" s="1"/>
  <c r="IQ134" i="8" s="1"/>
  <c r="IQ135" i="8" s="1"/>
  <c r="IQ136" i="8" s="1"/>
  <c r="IQ137" i="8" s="1"/>
  <c r="IQ138" i="8" s="1"/>
  <c r="IQ139" i="8" s="1"/>
  <c r="IQ140" i="8" s="1"/>
  <c r="IQ141" i="8" s="1"/>
  <c r="IQ142" i="8" s="1"/>
  <c r="IQ143" i="8" s="1"/>
  <c r="IQ144" i="8" s="1"/>
  <c r="IQ145" i="8" s="1"/>
  <c r="IQ146" i="8" s="1"/>
  <c r="IQ147" i="8" s="1"/>
  <c r="IQ148" i="8" s="1"/>
  <c r="IQ149" i="8" s="1"/>
  <c r="IQ150" i="8" s="1"/>
  <c r="IQ151" i="8" s="1"/>
  <c r="IQ152" i="8" s="1"/>
  <c r="IQ153" i="8" s="1"/>
  <c r="IQ154" i="8" s="1"/>
  <c r="IQ155" i="8" s="1"/>
  <c r="IQ156" i="8" s="1"/>
  <c r="IQ157" i="8" s="1"/>
  <c r="IQ158" i="8" s="1"/>
  <c r="IQ159" i="8" s="1"/>
  <c r="IQ160" i="8" s="1"/>
  <c r="IQ161" i="8" s="1"/>
  <c r="IQ162" i="8" s="1"/>
  <c r="LF26" i="8"/>
  <c r="LF27" i="8" s="1"/>
  <c r="JJ27" i="8"/>
  <c r="JJ28" i="8" s="1"/>
  <c r="JJ29" i="8" s="1"/>
  <c r="JJ30" i="8" s="1"/>
  <c r="JJ31" i="8" s="1"/>
  <c r="JJ32" i="8" s="1"/>
  <c r="JJ33" i="8" s="1"/>
  <c r="JJ34" i="8" s="1"/>
  <c r="JJ35" i="8" s="1"/>
  <c r="JJ36" i="8" s="1"/>
  <c r="JJ37" i="8" s="1"/>
  <c r="JJ38" i="8" s="1"/>
  <c r="JJ39" i="8" s="1"/>
  <c r="JJ40" i="8" s="1"/>
  <c r="JJ41" i="8" s="1"/>
  <c r="JJ42" i="8" s="1"/>
  <c r="JJ43" i="8" s="1"/>
  <c r="JJ44" i="8" s="1"/>
  <c r="JJ45" i="8" s="1"/>
  <c r="JJ46" i="8" s="1"/>
  <c r="JJ47" i="8" s="1"/>
  <c r="JJ48" i="8" s="1"/>
  <c r="JJ49" i="8" s="1"/>
  <c r="JJ50" i="8" s="1"/>
  <c r="JJ51" i="8" s="1"/>
  <c r="JJ52" i="8" s="1"/>
  <c r="JJ53" i="8" s="1"/>
  <c r="JJ54" i="8" s="1"/>
  <c r="JJ55" i="8" s="1"/>
  <c r="JJ56" i="8" s="1"/>
  <c r="JJ57" i="8" s="1"/>
  <c r="JJ58" i="8" s="1"/>
  <c r="JJ59" i="8" s="1"/>
  <c r="JJ60" i="8" s="1"/>
  <c r="JJ61" i="8" s="1"/>
  <c r="JJ62" i="8" s="1"/>
  <c r="JJ63" i="8" s="1"/>
  <c r="JJ64" i="8" s="1"/>
  <c r="JJ65" i="8" s="1"/>
  <c r="JJ66" i="8" s="1"/>
  <c r="JJ67" i="8" s="1"/>
  <c r="JJ68" i="8" s="1"/>
  <c r="JJ69" i="8" s="1"/>
  <c r="JJ70" i="8" s="1"/>
  <c r="JJ71" i="8" s="1"/>
  <c r="JJ72" i="8" s="1"/>
  <c r="JJ73" i="8" s="1"/>
  <c r="JJ74" i="8" s="1"/>
  <c r="JJ75" i="8" s="1"/>
  <c r="JJ76" i="8" s="1"/>
  <c r="JJ77" i="8" s="1"/>
  <c r="JJ78" i="8" s="1"/>
  <c r="JJ79" i="8" s="1"/>
  <c r="JJ80" i="8" s="1"/>
  <c r="JJ81" i="8" s="1"/>
  <c r="JJ82" i="8" s="1"/>
  <c r="JJ83" i="8" s="1"/>
  <c r="JJ84" i="8" s="1"/>
  <c r="JJ85" i="8" s="1"/>
  <c r="JJ86" i="8" s="1"/>
  <c r="JJ87" i="8" s="1"/>
  <c r="JJ88" i="8" s="1"/>
  <c r="JJ89" i="8" s="1"/>
  <c r="JJ90" i="8" s="1"/>
  <c r="JJ91" i="8" s="1"/>
  <c r="JJ92" i="8" s="1"/>
  <c r="JJ93" i="8" s="1"/>
  <c r="JJ94" i="8" s="1"/>
  <c r="JJ95" i="8" s="1"/>
  <c r="JJ96" i="8" s="1"/>
  <c r="JJ97" i="8" s="1"/>
  <c r="JJ98" i="8" s="1"/>
  <c r="JJ99" i="8" s="1"/>
  <c r="JJ100" i="8" s="1"/>
  <c r="JJ101" i="8" s="1"/>
  <c r="JJ102" i="8" s="1"/>
  <c r="JJ103" i="8" s="1"/>
  <c r="JJ104" i="8" s="1"/>
  <c r="JJ105" i="8" s="1"/>
  <c r="JJ106" i="8" s="1"/>
  <c r="JJ107" i="8" s="1"/>
  <c r="JJ108" i="8" s="1"/>
  <c r="JJ109" i="8" s="1"/>
  <c r="JJ110" i="8" s="1"/>
  <c r="JJ111" i="8" s="1"/>
  <c r="JJ112" i="8" s="1"/>
  <c r="JJ113" i="8" s="1"/>
  <c r="JJ114" i="8" s="1"/>
  <c r="JJ115" i="8" s="1"/>
  <c r="JJ116" i="8" s="1"/>
  <c r="JJ117" i="8" s="1"/>
  <c r="JJ118" i="8" s="1"/>
  <c r="JJ119" i="8" s="1"/>
  <c r="JJ120" i="8" s="1"/>
  <c r="JJ121" i="8" s="1"/>
  <c r="JJ122" i="8" s="1"/>
  <c r="JJ123" i="8" s="1"/>
  <c r="JJ124" i="8" s="1"/>
  <c r="JJ125" i="8" s="1"/>
  <c r="JJ126" i="8" s="1"/>
  <c r="JJ127" i="8" s="1"/>
  <c r="JJ128" i="8" s="1"/>
  <c r="JJ129" i="8" s="1"/>
  <c r="JJ130" i="8" s="1"/>
  <c r="JJ131" i="8" s="1"/>
  <c r="JJ132" i="8" s="1"/>
  <c r="JJ133" i="8" s="1"/>
  <c r="JJ134" i="8" s="1"/>
  <c r="JJ135" i="8" s="1"/>
  <c r="JJ136" i="8" s="1"/>
  <c r="JJ137" i="8" s="1"/>
  <c r="JJ138" i="8" s="1"/>
  <c r="JJ139" i="8" s="1"/>
  <c r="JJ140" i="8" s="1"/>
  <c r="JJ141" i="8" s="1"/>
  <c r="JJ142" i="8" s="1"/>
  <c r="JJ143" i="8" s="1"/>
  <c r="JJ144" i="8" s="1"/>
  <c r="JJ145" i="8" s="1"/>
  <c r="JJ146" i="8" s="1"/>
  <c r="JJ147" i="8" s="1"/>
  <c r="JJ148" i="8" s="1"/>
  <c r="JJ149" i="8" s="1"/>
  <c r="JJ150" i="8" s="1"/>
  <c r="JJ151" i="8" s="1"/>
  <c r="JJ152" i="8" s="1"/>
  <c r="JJ153" i="8" s="1"/>
  <c r="JJ154" i="8" s="1"/>
  <c r="JJ155" i="8" s="1"/>
  <c r="JJ156" i="8" s="1"/>
  <c r="JJ157" i="8" s="1"/>
  <c r="JJ158" i="8" s="1"/>
  <c r="JJ159" i="8" s="1"/>
  <c r="JJ160" i="8" s="1"/>
  <c r="JJ161" i="8" s="1"/>
  <c r="JJ162" i="8" s="1"/>
  <c r="IS27" i="8"/>
  <c r="IS28" i="8" s="1"/>
  <c r="IS29" i="8" s="1"/>
  <c r="IS30" i="8" s="1"/>
  <c r="IS31" i="8" s="1"/>
  <c r="IS32" i="8" s="1"/>
  <c r="IS33" i="8" s="1"/>
  <c r="IS34" i="8" s="1"/>
  <c r="IS35" i="8" s="1"/>
  <c r="IS36" i="8" s="1"/>
  <c r="IS37" i="8" s="1"/>
  <c r="IS38" i="8" s="1"/>
  <c r="IS39" i="8" s="1"/>
  <c r="IS40" i="8" s="1"/>
  <c r="IS41" i="8" s="1"/>
  <c r="IS42" i="8" s="1"/>
  <c r="IS43" i="8" s="1"/>
  <c r="IS44" i="8" s="1"/>
  <c r="IS45" i="8" s="1"/>
  <c r="IS46" i="8" s="1"/>
  <c r="IS47" i="8" s="1"/>
  <c r="IS48" i="8" s="1"/>
  <c r="IS49" i="8" s="1"/>
  <c r="IS50" i="8" s="1"/>
  <c r="IS51" i="8" s="1"/>
  <c r="IS52" i="8" s="1"/>
  <c r="IS53" i="8" s="1"/>
  <c r="IS54" i="8" s="1"/>
  <c r="IS55" i="8" s="1"/>
  <c r="IS56" i="8" s="1"/>
  <c r="IS57" i="8" s="1"/>
  <c r="IS58" i="8" s="1"/>
  <c r="IS59" i="8" s="1"/>
  <c r="IS60" i="8" s="1"/>
  <c r="IS61" i="8" s="1"/>
  <c r="IS62" i="8" s="1"/>
  <c r="IS63" i="8" s="1"/>
  <c r="IS64" i="8" s="1"/>
  <c r="IS65" i="8" s="1"/>
  <c r="IS66" i="8" s="1"/>
  <c r="IS67" i="8" s="1"/>
  <c r="IS68" i="8" s="1"/>
  <c r="IS69" i="8" s="1"/>
  <c r="IS70" i="8" s="1"/>
  <c r="IS71" i="8" s="1"/>
  <c r="IS72" i="8" s="1"/>
  <c r="IS73" i="8" s="1"/>
  <c r="IS74" i="8" s="1"/>
  <c r="IS75" i="8" s="1"/>
  <c r="IS76" i="8" s="1"/>
  <c r="IS77" i="8" s="1"/>
  <c r="IS78" i="8" s="1"/>
  <c r="IS79" i="8" s="1"/>
  <c r="IS80" i="8" s="1"/>
  <c r="IS81" i="8" s="1"/>
  <c r="IS82" i="8" s="1"/>
  <c r="IS83" i="8" s="1"/>
  <c r="IS84" i="8" s="1"/>
  <c r="IS85" i="8" s="1"/>
  <c r="IS86" i="8" s="1"/>
  <c r="IS87" i="8" s="1"/>
  <c r="IS88" i="8" s="1"/>
  <c r="IS89" i="8" s="1"/>
  <c r="IS90" i="8" s="1"/>
  <c r="IS91" i="8" s="1"/>
  <c r="IS92" i="8" s="1"/>
  <c r="IS93" i="8" s="1"/>
  <c r="IS94" i="8" s="1"/>
  <c r="IS95" i="8" s="1"/>
  <c r="IS96" i="8" s="1"/>
  <c r="IS97" i="8" s="1"/>
  <c r="IS98" i="8" s="1"/>
  <c r="IS99" i="8" s="1"/>
  <c r="IS100" i="8" s="1"/>
  <c r="IS101" i="8" s="1"/>
  <c r="IS102" i="8" s="1"/>
  <c r="IS103" i="8" s="1"/>
  <c r="IS104" i="8" s="1"/>
  <c r="IS105" i="8" s="1"/>
  <c r="IS106" i="8" s="1"/>
  <c r="IS107" i="8" s="1"/>
  <c r="IS108" i="8" s="1"/>
  <c r="IS109" i="8" s="1"/>
  <c r="IS110" i="8" s="1"/>
  <c r="IS111" i="8" s="1"/>
  <c r="IS112" i="8" s="1"/>
  <c r="IS113" i="8" s="1"/>
  <c r="IS114" i="8" s="1"/>
  <c r="IS115" i="8" s="1"/>
  <c r="IS116" i="8" s="1"/>
  <c r="IS117" i="8" s="1"/>
  <c r="IS118" i="8" s="1"/>
  <c r="IS119" i="8" s="1"/>
  <c r="IS120" i="8" s="1"/>
  <c r="IS121" i="8" s="1"/>
  <c r="IS122" i="8" s="1"/>
  <c r="IS123" i="8" s="1"/>
  <c r="IS124" i="8" s="1"/>
  <c r="IS125" i="8" s="1"/>
  <c r="IS126" i="8" s="1"/>
  <c r="IS127" i="8" s="1"/>
  <c r="IS128" i="8" s="1"/>
  <c r="IS129" i="8" s="1"/>
  <c r="IS130" i="8" s="1"/>
  <c r="IS131" i="8" s="1"/>
  <c r="IS132" i="8" s="1"/>
  <c r="IS133" i="8" s="1"/>
  <c r="IS134" i="8" s="1"/>
  <c r="IS135" i="8" s="1"/>
  <c r="IS136" i="8" s="1"/>
  <c r="IS137" i="8" s="1"/>
  <c r="IS138" i="8" s="1"/>
  <c r="IS139" i="8" s="1"/>
  <c r="IS140" i="8" s="1"/>
  <c r="IS141" i="8" s="1"/>
  <c r="IS142" i="8" s="1"/>
  <c r="IS143" i="8" s="1"/>
  <c r="IS144" i="8" s="1"/>
  <c r="IS145" i="8" s="1"/>
  <c r="IS146" i="8" s="1"/>
  <c r="IS147" i="8" s="1"/>
  <c r="IS148" i="8" s="1"/>
  <c r="IS149" i="8" s="1"/>
  <c r="IS150" i="8" s="1"/>
  <c r="IS151" i="8" s="1"/>
  <c r="IS152" i="8" s="1"/>
  <c r="IS153" i="8" s="1"/>
  <c r="IS154" i="8" s="1"/>
  <c r="IS155" i="8" s="1"/>
  <c r="IS156" i="8" s="1"/>
  <c r="IS157" i="8" s="1"/>
  <c r="IS158" i="8" s="1"/>
  <c r="IS159" i="8" s="1"/>
  <c r="IS160" i="8" s="1"/>
  <c r="IS161" i="8" s="1"/>
  <c r="IS162" i="8" s="1"/>
  <c r="KZ88" i="7"/>
  <c r="BL28" i="4"/>
  <c r="BL29" i="4" s="1"/>
  <c r="IO27" i="8"/>
  <c r="IO28" i="8" s="1"/>
  <c r="IO29" i="8" s="1"/>
  <c r="IO30" i="8" s="1"/>
  <c r="IO31" i="8" s="1"/>
  <c r="IO32" i="8" s="1"/>
  <c r="IO33" i="8" s="1"/>
  <c r="IO34" i="8" s="1"/>
  <c r="IO35" i="8" s="1"/>
  <c r="IO36" i="8" s="1"/>
  <c r="IO37" i="8" s="1"/>
  <c r="IO38" i="8" s="1"/>
  <c r="IO39" i="8" s="1"/>
  <c r="IO40" i="8" s="1"/>
  <c r="IO41" i="8" s="1"/>
  <c r="IO42" i="8" s="1"/>
  <c r="IO43" i="8" s="1"/>
  <c r="IO44" i="8" s="1"/>
  <c r="IO45" i="8" s="1"/>
  <c r="IO46" i="8" s="1"/>
  <c r="IO47" i="8" s="1"/>
  <c r="IO48" i="8" s="1"/>
  <c r="IO49" i="8" s="1"/>
  <c r="IO50" i="8" s="1"/>
  <c r="IO51" i="8" s="1"/>
  <c r="IO52" i="8" s="1"/>
  <c r="IO53" i="8" s="1"/>
  <c r="IO54" i="8" s="1"/>
  <c r="IO55" i="8" s="1"/>
  <c r="IO56" i="8" s="1"/>
  <c r="IO57" i="8" s="1"/>
  <c r="IO58" i="8" s="1"/>
  <c r="IO59" i="8" s="1"/>
  <c r="IO60" i="8" s="1"/>
  <c r="IO61" i="8" s="1"/>
  <c r="IO62" i="8" s="1"/>
  <c r="IO63" i="8" s="1"/>
  <c r="IO64" i="8" s="1"/>
  <c r="IO65" i="8" s="1"/>
  <c r="IO66" i="8" s="1"/>
  <c r="IO67" i="8" s="1"/>
  <c r="IO68" i="8" s="1"/>
  <c r="IO69" i="8" s="1"/>
  <c r="IO70" i="8" s="1"/>
  <c r="IO71" i="8" s="1"/>
  <c r="IO72" i="8" s="1"/>
  <c r="IO73" i="8" s="1"/>
  <c r="IO74" i="8" s="1"/>
  <c r="IO75" i="8" s="1"/>
  <c r="IO76" i="8" s="1"/>
  <c r="IO77" i="8" s="1"/>
  <c r="IO78" i="8" s="1"/>
  <c r="IO79" i="8" s="1"/>
  <c r="IO80" i="8" s="1"/>
  <c r="IO81" i="8" s="1"/>
  <c r="IO82" i="8" s="1"/>
  <c r="IO83" i="8" s="1"/>
  <c r="IO84" i="8" s="1"/>
  <c r="IO85" i="8" s="1"/>
  <c r="IO86" i="8" s="1"/>
  <c r="IO87" i="8" s="1"/>
  <c r="IO88" i="8" s="1"/>
  <c r="IO89" i="8" s="1"/>
  <c r="IO90" i="8" s="1"/>
  <c r="IO91" i="8" s="1"/>
  <c r="IO92" i="8" s="1"/>
  <c r="IO93" i="8" s="1"/>
  <c r="IO94" i="8" s="1"/>
  <c r="IO95" i="8" s="1"/>
  <c r="IO96" i="8" s="1"/>
  <c r="IO97" i="8" s="1"/>
  <c r="IO98" i="8" s="1"/>
  <c r="IO99" i="8" s="1"/>
  <c r="IO100" i="8" s="1"/>
  <c r="IO101" i="8" s="1"/>
  <c r="IO102" i="8" s="1"/>
  <c r="IO103" i="8" s="1"/>
  <c r="IO104" i="8" s="1"/>
  <c r="IO105" i="8" s="1"/>
  <c r="IO106" i="8" s="1"/>
  <c r="IO107" i="8" s="1"/>
  <c r="IO108" i="8" s="1"/>
  <c r="IO109" i="8" s="1"/>
  <c r="IO110" i="8" s="1"/>
  <c r="IO111" i="8" s="1"/>
  <c r="IO112" i="8" s="1"/>
  <c r="IO113" i="8" s="1"/>
  <c r="IO114" i="8" s="1"/>
  <c r="IO115" i="8" s="1"/>
  <c r="IO116" i="8" s="1"/>
  <c r="IO117" i="8" s="1"/>
  <c r="IO118" i="8" s="1"/>
  <c r="IO119" i="8" s="1"/>
  <c r="IO120" i="8" s="1"/>
  <c r="IO121" i="8" s="1"/>
  <c r="IO122" i="8" s="1"/>
  <c r="IO123" i="8" s="1"/>
  <c r="IO124" i="8" s="1"/>
  <c r="IO125" i="8" s="1"/>
  <c r="IO126" i="8" s="1"/>
  <c r="IO127" i="8" s="1"/>
  <c r="IO128" i="8" s="1"/>
  <c r="IO129" i="8" s="1"/>
  <c r="IO130" i="8" s="1"/>
  <c r="IO131" i="8" s="1"/>
  <c r="IO132" i="8" s="1"/>
  <c r="IO133" i="8" s="1"/>
  <c r="IO134" i="8" s="1"/>
  <c r="IO135" i="8" s="1"/>
  <c r="IO136" i="8" s="1"/>
  <c r="IO137" i="8" s="1"/>
  <c r="IO138" i="8" s="1"/>
  <c r="IO139" i="8" s="1"/>
  <c r="IO140" i="8" s="1"/>
  <c r="IO141" i="8" s="1"/>
  <c r="IO142" i="8" s="1"/>
  <c r="IO143" i="8" s="1"/>
  <c r="IO144" i="8" s="1"/>
  <c r="IO145" i="8" s="1"/>
  <c r="IO146" i="8" s="1"/>
  <c r="IO147" i="8" s="1"/>
  <c r="IO148" i="8" s="1"/>
  <c r="IO149" i="8" s="1"/>
  <c r="IO150" i="8" s="1"/>
  <c r="IO151" i="8" s="1"/>
  <c r="IO152" i="8" s="1"/>
  <c r="IO153" i="8" s="1"/>
  <c r="IO154" i="8" s="1"/>
  <c r="IO155" i="8" s="1"/>
  <c r="IO156" i="8" s="1"/>
  <c r="IO157" i="8" s="1"/>
  <c r="IO158" i="8" s="1"/>
  <c r="IO159" i="8" s="1"/>
  <c r="IO160" i="8" s="1"/>
  <c r="IO161" i="8" s="1"/>
  <c r="IO162" i="8" s="1"/>
  <c r="K89" i="7"/>
  <c r="K90" i="7" s="1"/>
  <c r="AL91" i="5"/>
  <c r="AL92" i="5" s="1"/>
  <c r="CD89" i="7"/>
  <c r="CD90" i="7" s="1"/>
  <c r="AI91" i="5"/>
  <c r="FD90" i="7" s="1"/>
  <c r="GF89" i="7"/>
  <c r="IG26" i="8"/>
  <c r="IG27" i="8" s="1"/>
  <c r="IG28" i="8" s="1"/>
  <c r="IG29" i="8" s="1"/>
  <c r="IG30" i="8" s="1"/>
  <c r="IG31" i="8" s="1"/>
  <c r="IG32" i="8" s="1"/>
  <c r="IG33" i="8" s="1"/>
  <c r="IG34" i="8" s="1"/>
  <c r="IG35" i="8" s="1"/>
  <c r="IG36" i="8" s="1"/>
  <c r="IG37" i="8" s="1"/>
  <c r="IG38" i="8" s="1"/>
  <c r="IG39" i="8" s="1"/>
  <c r="IG40" i="8" s="1"/>
  <c r="IG41" i="8" s="1"/>
  <c r="IG42" i="8" s="1"/>
  <c r="IG43" i="8" s="1"/>
  <c r="IG44" i="8" s="1"/>
  <c r="IG45" i="8" s="1"/>
  <c r="IG46" i="8" s="1"/>
  <c r="IG47" i="8" s="1"/>
  <c r="IG48" i="8" s="1"/>
  <c r="IG49" i="8" s="1"/>
  <c r="IG50" i="8" s="1"/>
  <c r="IG51" i="8" s="1"/>
  <c r="IG52" i="8" s="1"/>
  <c r="IG53" i="8" s="1"/>
  <c r="IG54" i="8" s="1"/>
  <c r="IG55" i="8" s="1"/>
  <c r="IG56" i="8" s="1"/>
  <c r="IG57" i="8" s="1"/>
  <c r="IG58" i="8" s="1"/>
  <c r="IG59" i="8" s="1"/>
  <c r="IG60" i="8" s="1"/>
  <c r="IG61" i="8" s="1"/>
  <c r="IG62" i="8" s="1"/>
  <c r="IG63" i="8" s="1"/>
  <c r="IG64" i="8" s="1"/>
  <c r="IG65" i="8" s="1"/>
  <c r="IG66" i="8" s="1"/>
  <c r="IG67" i="8" s="1"/>
  <c r="IG68" i="8" s="1"/>
  <c r="IG69" i="8" s="1"/>
  <c r="IG70" i="8" s="1"/>
  <c r="IG71" i="8" s="1"/>
  <c r="IG72" i="8" s="1"/>
  <c r="IG73" i="8" s="1"/>
  <c r="IG74" i="8" s="1"/>
  <c r="IG75" i="8" s="1"/>
  <c r="IG76" i="8" s="1"/>
  <c r="IG77" i="8" s="1"/>
  <c r="IG78" i="8" s="1"/>
  <c r="IG79" i="8" s="1"/>
  <c r="IG80" i="8" s="1"/>
  <c r="IG81" i="8" s="1"/>
  <c r="IG82" i="8" s="1"/>
  <c r="IG83" i="8" s="1"/>
  <c r="IG84" i="8" s="1"/>
  <c r="IG85" i="8" s="1"/>
  <c r="IG86" i="8" s="1"/>
  <c r="IG87" i="8" s="1"/>
  <c r="IG88" i="8" s="1"/>
  <c r="IG89" i="8" s="1"/>
  <c r="IG90" i="8" s="1"/>
  <c r="IG91" i="8" s="1"/>
  <c r="IG92" i="8" s="1"/>
  <c r="IG93" i="8" s="1"/>
  <c r="IG94" i="8" s="1"/>
  <c r="IG95" i="8" s="1"/>
  <c r="IG96" i="8" s="1"/>
  <c r="IG97" i="8" s="1"/>
  <c r="IG98" i="8" s="1"/>
  <c r="IG99" i="8" s="1"/>
  <c r="IG100" i="8" s="1"/>
  <c r="IG101" i="8" s="1"/>
  <c r="IG102" i="8" s="1"/>
  <c r="IG103" i="8" s="1"/>
  <c r="IG104" i="8" s="1"/>
  <c r="IG105" i="8" s="1"/>
  <c r="IG106" i="8" s="1"/>
  <c r="IG107" i="8" s="1"/>
  <c r="IG108" i="8" s="1"/>
  <c r="IG109" i="8" s="1"/>
  <c r="IG110" i="8" s="1"/>
  <c r="IG111" i="8" s="1"/>
  <c r="IG112" i="8" s="1"/>
  <c r="IG113" i="8" s="1"/>
  <c r="IG114" i="8" s="1"/>
  <c r="IG115" i="8" s="1"/>
  <c r="IG116" i="8" s="1"/>
  <c r="IG117" i="8" s="1"/>
  <c r="IG118" i="8" s="1"/>
  <c r="IG119" i="8" s="1"/>
  <c r="IG120" i="8" s="1"/>
  <c r="IG121" i="8" s="1"/>
  <c r="IG122" i="8" s="1"/>
  <c r="IG123" i="8" s="1"/>
  <c r="IG124" i="8" s="1"/>
  <c r="IG125" i="8" s="1"/>
  <c r="IG126" i="8" s="1"/>
  <c r="IG127" i="8" s="1"/>
  <c r="IG128" i="8" s="1"/>
  <c r="IG129" i="8" s="1"/>
  <c r="IG130" i="8" s="1"/>
  <c r="IG131" i="8" s="1"/>
  <c r="IG132" i="8" s="1"/>
  <c r="IG133" i="8" s="1"/>
  <c r="IG134" i="8" s="1"/>
  <c r="IG135" i="8" s="1"/>
  <c r="IG136" i="8" s="1"/>
  <c r="IG137" i="8" s="1"/>
  <c r="IG138" i="8" s="1"/>
  <c r="IG139" i="8" s="1"/>
  <c r="IG140" i="8" s="1"/>
  <c r="IG141" i="8" s="1"/>
  <c r="IG142" i="8" s="1"/>
  <c r="IG143" i="8" s="1"/>
  <c r="IG144" i="8" s="1"/>
  <c r="IG145" i="8" s="1"/>
  <c r="IG146" i="8" s="1"/>
  <c r="IG147" i="8" s="1"/>
  <c r="IG148" i="8" s="1"/>
  <c r="IG149" i="8" s="1"/>
  <c r="IG150" i="8" s="1"/>
  <c r="IG151" i="8" s="1"/>
  <c r="IG152" i="8" s="1"/>
  <c r="IG153" i="8" s="1"/>
  <c r="IG154" i="8" s="1"/>
  <c r="IG155" i="8" s="1"/>
  <c r="IG156" i="8" s="1"/>
  <c r="IG157" i="8" s="1"/>
  <c r="IG158" i="8" s="1"/>
  <c r="IG159" i="8" s="1"/>
  <c r="IG160" i="8" s="1"/>
  <c r="IG161" i="8" s="1"/>
  <c r="IG162" i="8" s="1"/>
  <c r="BG91" i="5"/>
  <c r="LP27" i="8"/>
  <c r="KN27" i="8"/>
  <c r="KN28" i="8" s="1"/>
  <c r="HV89" i="7"/>
  <c r="S90" i="7"/>
  <c r="BF90" i="5"/>
  <c r="BF91" i="5" s="1"/>
  <c r="JK27" i="8"/>
  <c r="JK28" i="8" s="1"/>
  <c r="JK29" i="8" s="1"/>
  <c r="JK30" i="8" s="1"/>
  <c r="JK31" i="8" s="1"/>
  <c r="JK32" i="8" s="1"/>
  <c r="JK33" i="8" s="1"/>
  <c r="JK34" i="8" s="1"/>
  <c r="JK35" i="8" s="1"/>
  <c r="JK36" i="8" s="1"/>
  <c r="JK37" i="8" s="1"/>
  <c r="JK38" i="8" s="1"/>
  <c r="JK39" i="8" s="1"/>
  <c r="JK40" i="8" s="1"/>
  <c r="JK41" i="8" s="1"/>
  <c r="JK42" i="8" s="1"/>
  <c r="JK43" i="8" s="1"/>
  <c r="JK44" i="8" s="1"/>
  <c r="JK45" i="8" s="1"/>
  <c r="JK46" i="8" s="1"/>
  <c r="JK47" i="8" s="1"/>
  <c r="JK48" i="8" s="1"/>
  <c r="JK49" i="8" s="1"/>
  <c r="JK50" i="8" s="1"/>
  <c r="JK51" i="8" s="1"/>
  <c r="JK52" i="8" s="1"/>
  <c r="JK53" i="8" s="1"/>
  <c r="JK54" i="8" s="1"/>
  <c r="JK55" i="8" s="1"/>
  <c r="JK56" i="8" s="1"/>
  <c r="JK57" i="8" s="1"/>
  <c r="JK58" i="8" s="1"/>
  <c r="JK59" i="8" s="1"/>
  <c r="JK60" i="8" s="1"/>
  <c r="JK61" i="8" s="1"/>
  <c r="JK62" i="8" s="1"/>
  <c r="JK63" i="8" s="1"/>
  <c r="JK64" i="8" s="1"/>
  <c r="JK65" i="8" s="1"/>
  <c r="JK66" i="8" s="1"/>
  <c r="JK67" i="8" s="1"/>
  <c r="JK68" i="8" s="1"/>
  <c r="JK69" i="8" s="1"/>
  <c r="JK70" i="8" s="1"/>
  <c r="JK71" i="8" s="1"/>
  <c r="JK72" i="8" s="1"/>
  <c r="JK73" i="8" s="1"/>
  <c r="JK74" i="8" s="1"/>
  <c r="JK75" i="8" s="1"/>
  <c r="JK76" i="8" s="1"/>
  <c r="JK77" i="8" s="1"/>
  <c r="JK78" i="8" s="1"/>
  <c r="JK79" i="8" s="1"/>
  <c r="JK80" i="8" s="1"/>
  <c r="JK81" i="8" s="1"/>
  <c r="JK82" i="8" s="1"/>
  <c r="JK83" i="8" s="1"/>
  <c r="JK84" i="8" s="1"/>
  <c r="JK85" i="8" s="1"/>
  <c r="JK86" i="8" s="1"/>
  <c r="JK87" i="8" s="1"/>
  <c r="JK88" i="8" s="1"/>
  <c r="JK89" i="8" s="1"/>
  <c r="JK90" i="8" s="1"/>
  <c r="JK91" i="8" s="1"/>
  <c r="JK92" i="8" s="1"/>
  <c r="JK93" i="8" s="1"/>
  <c r="JK94" i="8" s="1"/>
  <c r="JK95" i="8" s="1"/>
  <c r="JK96" i="8" s="1"/>
  <c r="JK97" i="8" s="1"/>
  <c r="JK98" i="8" s="1"/>
  <c r="JK99" i="8" s="1"/>
  <c r="JK100" i="8" s="1"/>
  <c r="JK101" i="8" s="1"/>
  <c r="JK102" i="8" s="1"/>
  <c r="JK103" i="8" s="1"/>
  <c r="JK104" i="8" s="1"/>
  <c r="JK105" i="8" s="1"/>
  <c r="JK106" i="8" s="1"/>
  <c r="JK107" i="8" s="1"/>
  <c r="JK108" i="8" s="1"/>
  <c r="JK109" i="8" s="1"/>
  <c r="JK110" i="8" s="1"/>
  <c r="JK111" i="8" s="1"/>
  <c r="JK112" i="8" s="1"/>
  <c r="JK113" i="8" s="1"/>
  <c r="JK114" i="8" s="1"/>
  <c r="JK115" i="8" s="1"/>
  <c r="JK116" i="8" s="1"/>
  <c r="JK117" i="8" s="1"/>
  <c r="JK118" i="8" s="1"/>
  <c r="JK119" i="8" s="1"/>
  <c r="JK120" i="8" s="1"/>
  <c r="JK121" i="8" s="1"/>
  <c r="JK122" i="8" s="1"/>
  <c r="JK123" i="8" s="1"/>
  <c r="JK124" i="8" s="1"/>
  <c r="JK125" i="8" s="1"/>
  <c r="JK126" i="8" s="1"/>
  <c r="JK127" i="8" s="1"/>
  <c r="JK128" i="8" s="1"/>
  <c r="JK129" i="8" s="1"/>
  <c r="JK130" i="8" s="1"/>
  <c r="JK131" i="8" s="1"/>
  <c r="JK132" i="8" s="1"/>
  <c r="JK133" i="8" s="1"/>
  <c r="JK134" i="8" s="1"/>
  <c r="JK135" i="8" s="1"/>
  <c r="JK136" i="8" s="1"/>
  <c r="JK137" i="8" s="1"/>
  <c r="JK138" i="8" s="1"/>
  <c r="JK139" i="8" s="1"/>
  <c r="JK140" i="8" s="1"/>
  <c r="JK141" i="8" s="1"/>
  <c r="JK142" i="8" s="1"/>
  <c r="JK143" i="8" s="1"/>
  <c r="JK144" i="8" s="1"/>
  <c r="JK145" i="8" s="1"/>
  <c r="JK146" i="8" s="1"/>
  <c r="JK147" i="8" s="1"/>
  <c r="JK148" i="8" s="1"/>
  <c r="JK149" i="8" s="1"/>
  <c r="JK150" i="8" s="1"/>
  <c r="JK151" i="8" s="1"/>
  <c r="JK152" i="8" s="1"/>
  <c r="JK153" i="8" s="1"/>
  <c r="JK154" i="8" s="1"/>
  <c r="JK155" i="8" s="1"/>
  <c r="JK156" i="8" s="1"/>
  <c r="JK157" i="8" s="1"/>
  <c r="JK158" i="8" s="1"/>
  <c r="JK159" i="8" s="1"/>
  <c r="JK160" i="8" s="1"/>
  <c r="JK161" i="8" s="1"/>
  <c r="JK162" i="8" s="1"/>
  <c r="HX89" i="7"/>
  <c r="T90" i="7"/>
  <c r="HM89" i="7"/>
  <c r="AC88" i="7"/>
  <c r="AC89" i="7" s="1"/>
  <c r="AE88" i="7"/>
  <c r="AE89" i="7" s="1"/>
  <c r="GZ90" i="7"/>
  <c r="JD89" i="7"/>
  <c r="JD90" i="7" s="1"/>
  <c r="IP90" i="7"/>
  <c r="HK89" i="7"/>
  <c r="HW89" i="7"/>
  <c r="CE89" i="7"/>
  <c r="CE90" i="7" s="1"/>
  <c r="JV27" i="8"/>
  <c r="JV28" i="8" s="1"/>
  <c r="JV29" i="8" s="1"/>
  <c r="JV30" i="8" s="1"/>
  <c r="JV31" i="8" s="1"/>
  <c r="JV32" i="8" s="1"/>
  <c r="JV33" i="8" s="1"/>
  <c r="JV34" i="8" s="1"/>
  <c r="JV35" i="8" s="1"/>
  <c r="JV36" i="8" s="1"/>
  <c r="JV37" i="8" s="1"/>
  <c r="JV38" i="8" s="1"/>
  <c r="JV39" i="8" s="1"/>
  <c r="JV40" i="8" s="1"/>
  <c r="JV41" i="8" s="1"/>
  <c r="JV42" i="8" s="1"/>
  <c r="JV43" i="8" s="1"/>
  <c r="JV44" i="8" s="1"/>
  <c r="JV45" i="8" s="1"/>
  <c r="JV46" i="8" s="1"/>
  <c r="JV47" i="8" s="1"/>
  <c r="JV48" i="8" s="1"/>
  <c r="JV49" i="8" s="1"/>
  <c r="JV50" i="8" s="1"/>
  <c r="JV51" i="8" s="1"/>
  <c r="JV52" i="8" s="1"/>
  <c r="JV53" i="8" s="1"/>
  <c r="JV54" i="8" s="1"/>
  <c r="JV55" i="8" s="1"/>
  <c r="JV56" i="8" s="1"/>
  <c r="JV57" i="8" s="1"/>
  <c r="JV58" i="8" s="1"/>
  <c r="JV59" i="8" s="1"/>
  <c r="JV60" i="8" s="1"/>
  <c r="JV61" i="8" s="1"/>
  <c r="JV62" i="8" s="1"/>
  <c r="JV63" i="8" s="1"/>
  <c r="JV64" i="8" s="1"/>
  <c r="JV65" i="8" s="1"/>
  <c r="JV66" i="8" s="1"/>
  <c r="JV67" i="8" s="1"/>
  <c r="JV68" i="8" s="1"/>
  <c r="JV69" i="8" s="1"/>
  <c r="JV70" i="8" s="1"/>
  <c r="JV71" i="8" s="1"/>
  <c r="JV72" i="8" s="1"/>
  <c r="JV73" i="8" s="1"/>
  <c r="JV74" i="8" s="1"/>
  <c r="JV75" i="8" s="1"/>
  <c r="JV76" i="8" s="1"/>
  <c r="JV77" i="8" s="1"/>
  <c r="JV78" i="8" s="1"/>
  <c r="JV79" i="8" s="1"/>
  <c r="JV80" i="8" s="1"/>
  <c r="JV81" i="8" s="1"/>
  <c r="JV82" i="8" s="1"/>
  <c r="JV83" i="8" s="1"/>
  <c r="JV84" i="8" s="1"/>
  <c r="JV85" i="8" s="1"/>
  <c r="JV86" i="8" s="1"/>
  <c r="JV87" i="8" s="1"/>
  <c r="JV88" i="8" s="1"/>
  <c r="JV89" i="8" s="1"/>
  <c r="JV90" i="8" s="1"/>
  <c r="JV91" i="8" s="1"/>
  <c r="JV92" i="8" s="1"/>
  <c r="JV93" i="8" s="1"/>
  <c r="JV94" i="8" s="1"/>
  <c r="JV95" i="8" s="1"/>
  <c r="JV96" i="8" s="1"/>
  <c r="JV97" i="8" s="1"/>
  <c r="JV98" i="8" s="1"/>
  <c r="JV99" i="8" s="1"/>
  <c r="JV100" i="8" s="1"/>
  <c r="JV101" i="8" s="1"/>
  <c r="JV102" i="8" s="1"/>
  <c r="JV103" i="8" s="1"/>
  <c r="JV104" i="8" s="1"/>
  <c r="JV105" i="8" s="1"/>
  <c r="JV106" i="8" s="1"/>
  <c r="JV107" i="8" s="1"/>
  <c r="JV108" i="8" s="1"/>
  <c r="JV109" i="8" s="1"/>
  <c r="JV110" i="8" s="1"/>
  <c r="JV111" i="8" s="1"/>
  <c r="JV112" i="8" s="1"/>
  <c r="JV113" i="8" s="1"/>
  <c r="JV114" i="8" s="1"/>
  <c r="JV115" i="8" s="1"/>
  <c r="JV116" i="8" s="1"/>
  <c r="JV117" i="8" s="1"/>
  <c r="JV118" i="8" s="1"/>
  <c r="JV119" i="8" s="1"/>
  <c r="JV120" i="8" s="1"/>
  <c r="JV121" i="8" s="1"/>
  <c r="JV122" i="8" s="1"/>
  <c r="JV123" i="8" s="1"/>
  <c r="JV124" i="8" s="1"/>
  <c r="JV125" i="8" s="1"/>
  <c r="JV126" i="8" s="1"/>
  <c r="JV127" i="8" s="1"/>
  <c r="JV128" i="8" s="1"/>
  <c r="JV129" i="8" s="1"/>
  <c r="JV130" i="8" s="1"/>
  <c r="JV131" i="8" s="1"/>
  <c r="JV132" i="8" s="1"/>
  <c r="JV133" i="8" s="1"/>
  <c r="JV134" i="8" s="1"/>
  <c r="JV135" i="8" s="1"/>
  <c r="JV136" i="8" s="1"/>
  <c r="JV137" i="8" s="1"/>
  <c r="JV138" i="8" s="1"/>
  <c r="JV139" i="8" s="1"/>
  <c r="JV140" i="8" s="1"/>
  <c r="JV141" i="8" s="1"/>
  <c r="JV142" i="8" s="1"/>
  <c r="JV143" i="8" s="1"/>
  <c r="JV144" i="8" s="1"/>
  <c r="JV145" i="8" s="1"/>
  <c r="JV146" i="8" s="1"/>
  <c r="JV147" i="8" s="1"/>
  <c r="JV148" i="8" s="1"/>
  <c r="JV149" i="8" s="1"/>
  <c r="JV150" i="8" s="1"/>
  <c r="JV151" i="8" s="1"/>
  <c r="JV152" i="8" s="1"/>
  <c r="JV153" i="8" s="1"/>
  <c r="JV154" i="8" s="1"/>
  <c r="JV155" i="8" s="1"/>
  <c r="JV156" i="8" s="1"/>
  <c r="JV157" i="8" s="1"/>
  <c r="JV158" i="8" s="1"/>
  <c r="JV159" i="8" s="1"/>
  <c r="JV160" i="8" s="1"/>
  <c r="JV161" i="8" s="1"/>
  <c r="JV162" i="8" s="1"/>
  <c r="BB91" i="5"/>
  <c r="IO90" i="7" s="1"/>
  <c r="S91" i="5"/>
  <c r="AY89" i="7"/>
  <c r="AY90" i="7" s="1"/>
  <c r="AQ90" i="5"/>
  <c r="AQ91" i="5" s="1"/>
  <c r="GP88" i="7"/>
  <c r="GP89" i="7" s="1"/>
  <c r="GP90" i="7" s="1"/>
  <c r="GU88" i="7"/>
  <c r="GQ88" i="7"/>
  <c r="GQ89" i="7" s="1"/>
  <c r="GQ90" i="7" s="1"/>
  <c r="GS88" i="7"/>
  <c r="GT88" i="7"/>
  <c r="GT89" i="7" s="1"/>
  <c r="GT90" i="7" s="1"/>
  <c r="GV88" i="7"/>
  <c r="GR88" i="7"/>
  <c r="GR89" i="7" s="1"/>
  <c r="GR90" i="7" s="1"/>
  <c r="AE90" i="5"/>
  <c r="M90" i="7"/>
  <c r="BM91" i="5"/>
  <c r="LR27" i="8"/>
  <c r="JN27" i="8"/>
  <c r="JN28" i="8" s="1"/>
  <c r="JN29" i="8" s="1"/>
  <c r="JN30" i="8" s="1"/>
  <c r="JN31" i="8" s="1"/>
  <c r="AF92" i="5"/>
  <c r="GK89" i="7"/>
  <c r="GI89" i="7"/>
  <c r="HU26" i="8"/>
  <c r="HU27" i="8" s="1"/>
  <c r="HU28" i="8" s="1"/>
  <c r="HU29" i="8" s="1"/>
  <c r="HU30" i="8" s="1"/>
  <c r="HU31" i="8" s="1"/>
  <c r="HU32" i="8" s="1"/>
  <c r="HU33" i="8" s="1"/>
  <c r="HU34" i="8" s="1"/>
  <c r="HU35" i="8" s="1"/>
  <c r="HU36" i="8" s="1"/>
  <c r="HU37" i="8" s="1"/>
  <c r="HU38" i="8" s="1"/>
  <c r="HU39" i="8" s="1"/>
  <c r="HU40" i="8" s="1"/>
  <c r="HU41" i="8" s="1"/>
  <c r="HU42" i="8" s="1"/>
  <c r="HU43" i="8" s="1"/>
  <c r="HU44" i="8" s="1"/>
  <c r="HU45" i="8" s="1"/>
  <c r="HU46" i="8" s="1"/>
  <c r="HU47" i="8" s="1"/>
  <c r="HU48" i="8" s="1"/>
  <c r="HU49" i="8" s="1"/>
  <c r="HU50" i="8" s="1"/>
  <c r="HU51" i="8" s="1"/>
  <c r="HU52" i="8" s="1"/>
  <c r="HU53" i="8" s="1"/>
  <c r="HU54" i="8" s="1"/>
  <c r="HU55" i="8" s="1"/>
  <c r="HU56" i="8" s="1"/>
  <c r="HU57" i="8" s="1"/>
  <c r="HU58" i="8" s="1"/>
  <c r="HU59" i="8" s="1"/>
  <c r="HU60" i="8" s="1"/>
  <c r="HU61" i="8" s="1"/>
  <c r="HU62" i="8" s="1"/>
  <c r="HU63" i="8" s="1"/>
  <c r="HU64" i="8" s="1"/>
  <c r="HU65" i="8" s="1"/>
  <c r="HU66" i="8" s="1"/>
  <c r="HU67" i="8" s="1"/>
  <c r="HU68" i="8" s="1"/>
  <c r="HU69" i="8" s="1"/>
  <c r="HU70" i="8" s="1"/>
  <c r="HU71" i="8" s="1"/>
  <c r="HU72" i="8" s="1"/>
  <c r="HU73" i="8" s="1"/>
  <c r="HU74" i="8" s="1"/>
  <c r="HU75" i="8" s="1"/>
  <c r="HU76" i="8" s="1"/>
  <c r="HU77" i="8" s="1"/>
  <c r="HU78" i="8" s="1"/>
  <c r="HU79" i="8" s="1"/>
  <c r="HU80" i="8" s="1"/>
  <c r="HU81" i="8" s="1"/>
  <c r="HU82" i="8" s="1"/>
  <c r="HU83" i="8" s="1"/>
  <c r="HU84" i="8" s="1"/>
  <c r="HU85" i="8" s="1"/>
  <c r="HU86" i="8" s="1"/>
  <c r="HU87" i="8" s="1"/>
  <c r="HU88" i="8" s="1"/>
  <c r="HU89" i="8" s="1"/>
  <c r="HU90" i="8" s="1"/>
  <c r="HU91" i="8" s="1"/>
  <c r="HU92" i="8" s="1"/>
  <c r="HU93" i="8" s="1"/>
  <c r="HU94" i="8" s="1"/>
  <c r="HU95" i="8" s="1"/>
  <c r="HU96" i="8" s="1"/>
  <c r="HU97" i="8" s="1"/>
  <c r="HU98" i="8" s="1"/>
  <c r="HU99" i="8" s="1"/>
  <c r="HU100" i="8" s="1"/>
  <c r="HU101" i="8" s="1"/>
  <c r="HU102" i="8" s="1"/>
  <c r="HU103" i="8" s="1"/>
  <c r="HU104" i="8" s="1"/>
  <c r="HU105" i="8" s="1"/>
  <c r="HU106" i="8" s="1"/>
  <c r="HU107" i="8" s="1"/>
  <c r="HU108" i="8" s="1"/>
  <c r="HU109" i="8" s="1"/>
  <c r="HU110" i="8" s="1"/>
  <c r="HU111" i="8" s="1"/>
  <c r="HU112" i="8" s="1"/>
  <c r="HU113" i="8" s="1"/>
  <c r="HU114" i="8" s="1"/>
  <c r="HU115" i="8" s="1"/>
  <c r="HU116" i="8" s="1"/>
  <c r="HU117" i="8" s="1"/>
  <c r="HU118" i="8" s="1"/>
  <c r="HU119" i="8" s="1"/>
  <c r="HU120" i="8" s="1"/>
  <c r="HU121" i="8" s="1"/>
  <c r="HU122" i="8" s="1"/>
  <c r="HU123" i="8" s="1"/>
  <c r="HU124" i="8" s="1"/>
  <c r="HU125" i="8" s="1"/>
  <c r="HU126" i="8" s="1"/>
  <c r="HU127" i="8" s="1"/>
  <c r="HU128" i="8" s="1"/>
  <c r="HU129" i="8" s="1"/>
  <c r="HU130" i="8" s="1"/>
  <c r="HU131" i="8" s="1"/>
  <c r="HU132" i="8" s="1"/>
  <c r="HU133" i="8" s="1"/>
  <c r="HU134" i="8" s="1"/>
  <c r="HU135" i="8" s="1"/>
  <c r="HU136" i="8" s="1"/>
  <c r="HU137" i="8" s="1"/>
  <c r="HU138" i="8" s="1"/>
  <c r="HU139" i="8" s="1"/>
  <c r="HU140" i="8" s="1"/>
  <c r="HU141" i="8" s="1"/>
  <c r="HU142" i="8" s="1"/>
  <c r="HU143" i="8" s="1"/>
  <c r="HU144" i="8" s="1"/>
  <c r="HU145" i="8" s="1"/>
  <c r="HU146" i="8" s="1"/>
  <c r="HU147" i="8" s="1"/>
  <c r="HU148" i="8" s="1"/>
  <c r="HU149" i="8" s="1"/>
  <c r="HU150" i="8" s="1"/>
  <c r="HU151" i="8" s="1"/>
  <c r="HU152" i="8" s="1"/>
  <c r="HU153" i="8" s="1"/>
  <c r="HU154" i="8" s="1"/>
  <c r="HU155" i="8" s="1"/>
  <c r="HU156" i="8" s="1"/>
  <c r="HU157" i="8" s="1"/>
  <c r="HU158" i="8" s="1"/>
  <c r="HU159" i="8" s="1"/>
  <c r="HU160" i="8" s="1"/>
  <c r="HU161" i="8" s="1"/>
  <c r="HU162" i="8" s="1"/>
  <c r="BV89" i="7"/>
  <c r="AR89" i="7"/>
  <c r="CK89" i="7"/>
  <c r="AZ89" i="7"/>
  <c r="AZ90" i="7" s="1"/>
  <c r="KC89" i="7"/>
  <c r="KC90" i="7" s="1"/>
  <c r="CF89" i="7"/>
  <c r="CF90" i="7" s="1"/>
  <c r="GJ89" i="7"/>
  <c r="Z92" i="5"/>
  <c r="KF90" i="7"/>
  <c r="BL91" i="5"/>
  <c r="AW91" i="5"/>
  <c r="IR89" i="7"/>
  <c r="IR90" i="7" s="1"/>
  <c r="JC89" i="7"/>
  <c r="JC90" i="7" s="1"/>
  <c r="JU88" i="7"/>
  <c r="JU89" i="7" s="1"/>
  <c r="JX88" i="7"/>
  <c r="JX89" i="7" s="1"/>
  <c r="JJ88" i="7"/>
  <c r="JJ89" i="7" s="1"/>
  <c r="JJ90" i="7" s="1"/>
  <c r="EA89" i="7"/>
  <c r="EA90" i="7" s="1"/>
  <c r="HA90" i="7"/>
  <c r="HP89" i="7"/>
  <c r="FE90" i="7"/>
  <c r="HY26" i="8"/>
  <c r="HY27" i="8" s="1"/>
  <c r="HY28" i="8" s="1"/>
  <c r="HY29" i="8" s="1"/>
  <c r="HY30" i="8" s="1"/>
  <c r="HY31" i="8" s="1"/>
  <c r="HY32" i="8" s="1"/>
  <c r="HY33" i="8" s="1"/>
  <c r="HY34" i="8" s="1"/>
  <c r="HY35" i="8" s="1"/>
  <c r="HY36" i="8" s="1"/>
  <c r="HY37" i="8" s="1"/>
  <c r="HY38" i="8" s="1"/>
  <c r="HY39" i="8" s="1"/>
  <c r="HY40" i="8" s="1"/>
  <c r="HY41" i="8" s="1"/>
  <c r="HY42" i="8" s="1"/>
  <c r="HY43" i="8" s="1"/>
  <c r="HY44" i="8" s="1"/>
  <c r="HY45" i="8" s="1"/>
  <c r="HY46" i="8" s="1"/>
  <c r="HY47" i="8" s="1"/>
  <c r="HY48" i="8" s="1"/>
  <c r="HY49" i="8" s="1"/>
  <c r="HY50" i="8" s="1"/>
  <c r="HY51" i="8" s="1"/>
  <c r="HY52" i="8" s="1"/>
  <c r="HY53" i="8" s="1"/>
  <c r="HY54" i="8" s="1"/>
  <c r="HY55" i="8" s="1"/>
  <c r="HY56" i="8" s="1"/>
  <c r="HY57" i="8" s="1"/>
  <c r="HY58" i="8" s="1"/>
  <c r="HY59" i="8" s="1"/>
  <c r="HY60" i="8" s="1"/>
  <c r="HY61" i="8" s="1"/>
  <c r="HY62" i="8" s="1"/>
  <c r="HY63" i="8" s="1"/>
  <c r="HY64" i="8" s="1"/>
  <c r="HY65" i="8" s="1"/>
  <c r="HY66" i="8" s="1"/>
  <c r="HY67" i="8" s="1"/>
  <c r="HY68" i="8" s="1"/>
  <c r="HY69" i="8" s="1"/>
  <c r="HY70" i="8" s="1"/>
  <c r="HY71" i="8" s="1"/>
  <c r="HY72" i="8" s="1"/>
  <c r="HY73" i="8" s="1"/>
  <c r="HY74" i="8" s="1"/>
  <c r="HY75" i="8" s="1"/>
  <c r="HY76" i="8" s="1"/>
  <c r="HY77" i="8" s="1"/>
  <c r="HY78" i="8" s="1"/>
  <c r="HY79" i="8" s="1"/>
  <c r="HY80" i="8" s="1"/>
  <c r="HY81" i="8" s="1"/>
  <c r="HY82" i="8" s="1"/>
  <c r="HY83" i="8" s="1"/>
  <c r="HY84" i="8" s="1"/>
  <c r="HY85" i="8" s="1"/>
  <c r="HY86" i="8" s="1"/>
  <c r="HY87" i="8" s="1"/>
  <c r="HY88" i="8" s="1"/>
  <c r="HY89" i="8" s="1"/>
  <c r="HY90" i="8" s="1"/>
  <c r="HY91" i="8" s="1"/>
  <c r="HY92" i="8" s="1"/>
  <c r="HY93" i="8" s="1"/>
  <c r="HY94" i="8" s="1"/>
  <c r="HY95" i="8" s="1"/>
  <c r="HY96" i="8" s="1"/>
  <c r="HY97" i="8" s="1"/>
  <c r="HY98" i="8" s="1"/>
  <c r="HY99" i="8" s="1"/>
  <c r="HY100" i="8" s="1"/>
  <c r="HY101" i="8" s="1"/>
  <c r="HY102" i="8" s="1"/>
  <c r="HY103" i="8" s="1"/>
  <c r="HY104" i="8" s="1"/>
  <c r="HY105" i="8" s="1"/>
  <c r="HY106" i="8" s="1"/>
  <c r="HY107" i="8" s="1"/>
  <c r="HY108" i="8" s="1"/>
  <c r="HY109" i="8" s="1"/>
  <c r="HY110" i="8" s="1"/>
  <c r="HY111" i="8" s="1"/>
  <c r="HY112" i="8" s="1"/>
  <c r="HY113" i="8" s="1"/>
  <c r="HY114" i="8" s="1"/>
  <c r="HY115" i="8" s="1"/>
  <c r="HY116" i="8" s="1"/>
  <c r="HY117" i="8" s="1"/>
  <c r="HY118" i="8" s="1"/>
  <c r="HY119" i="8" s="1"/>
  <c r="HY120" i="8" s="1"/>
  <c r="HY121" i="8" s="1"/>
  <c r="HY122" i="8" s="1"/>
  <c r="HY123" i="8" s="1"/>
  <c r="HY124" i="8" s="1"/>
  <c r="HY125" i="8" s="1"/>
  <c r="HY126" i="8" s="1"/>
  <c r="HY127" i="8" s="1"/>
  <c r="HY128" i="8" s="1"/>
  <c r="HY129" i="8" s="1"/>
  <c r="HY130" i="8" s="1"/>
  <c r="HY131" i="8" s="1"/>
  <c r="HY132" i="8" s="1"/>
  <c r="HY133" i="8" s="1"/>
  <c r="HY134" i="8" s="1"/>
  <c r="HY135" i="8" s="1"/>
  <c r="HY136" i="8" s="1"/>
  <c r="HY137" i="8" s="1"/>
  <c r="HY138" i="8" s="1"/>
  <c r="HY139" i="8" s="1"/>
  <c r="HY140" i="8" s="1"/>
  <c r="HY141" i="8" s="1"/>
  <c r="HY142" i="8" s="1"/>
  <c r="HY143" i="8" s="1"/>
  <c r="HY144" i="8" s="1"/>
  <c r="HY145" i="8" s="1"/>
  <c r="HY146" i="8" s="1"/>
  <c r="HY147" i="8" s="1"/>
  <c r="HY148" i="8" s="1"/>
  <c r="HY149" i="8" s="1"/>
  <c r="HY150" i="8" s="1"/>
  <c r="HY151" i="8" s="1"/>
  <c r="HY152" i="8" s="1"/>
  <c r="HY153" i="8" s="1"/>
  <c r="HY154" i="8" s="1"/>
  <c r="HY155" i="8" s="1"/>
  <c r="HY156" i="8" s="1"/>
  <c r="HY157" i="8" s="1"/>
  <c r="HY158" i="8" s="1"/>
  <c r="HY159" i="8" s="1"/>
  <c r="HY160" i="8" s="1"/>
  <c r="HY161" i="8" s="1"/>
  <c r="HY162" i="8" s="1"/>
  <c r="BZ89" i="7"/>
  <c r="BZ90" i="7" s="1"/>
  <c r="KL89" i="7"/>
  <c r="KL90" i="7" s="1"/>
  <c r="BN29" i="4"/>
  <c r="KZ28" i="8" s="1"/>
  <c r="AN91" i="5"/>
  <c r="JU27" i="8"/>
  <c r="JU28" i="8" s="1"/>
  <c r="JU29" i="8" s="1"/>
  <c r="JU30" i="8" s="1"/>
  <c r="JU31" i="8" s="1"/>
  <c r="JU32" i="8" s="1"/>
  <c r="JU33" i="8" s="1"/>
  <c r="JU34" i="8" s="1"/>
  <c r="JU35" i="8" s="1"/>
  <c r="JU36" i="8" s="1"/>
  <c r="JU37" i="8" s="1"/>
  <c r="JU38" i="8" s="1"/>
  <c r="JU39" i="8" s="1"/>
  <c r="JU40" i="8" s="1"/>
  <c r="JU41" i="8" s="1"/>
  <c r="JU42" i="8" s="1"/>
  <c r="JU43" i="8" s="1"/>
  <c r="JU44" i="8" s="1"/>
  <c r="JU45" i="8" s="1"/>
  <c r="JU46" i="8" s="1"/>
  <c r="JU47" i="8" s="1"/>
  <c r="JU48" i="8" s="1"/>
  <c r="JU49" i="8" s="1"/>
  <c r="JU50" i="8" s="1"/>
  <c r="JU51" i="8" s="1"/>
  <c r="JU52" i="8" s="1"/>
  <c r="JU53" i="8" s="1"/>
  <c r="JU54" i="8" s="1"/>
  <c r="JU55" i="8" s="1"/>
  <c r="JU56" i="8" s="1"/>
  <c r="JU57" i="8" s="1"/>
  <c r="JU58" i="8" s="1"/>
  <c r="JU59" i="8" s="1"/>
  <c r="JU60" i="8" s="1"/>
  <c r="JU61" i="8" s="1"/>
  <c r="JU62" i="8" s="1"/>
  <c r="JU63" i="8" s="1"/>
  <c r="JU64" i="8" s="1"/>
  <c r="JU65" i="8" s="1"/>
  <c r="JU66" i="8" s="1"/>
  <c r="JU67" i="8" s="1"/>
  <c r="JU68" i="8" s="1"/>
  <c r="JU69" i="8" s="1"/>
  <c r="JU70" i="8" s="1"/>
  <c r="JU71" i="8" s="1"/>
  <c r="JU72" i="8" s="1"/>
  <c r="JU73" i="8" s="1"/>
  <c r="JU74" i="8" s="1"/>
  <c r="JU75" i="8" s="1"/>
  <c r="JU76" i="8" s="1"/>
  <c r="JU77" i="8" s="1"/>
  <c r="JU78" i="8" s="1"/>
  <c r="JU79" i="8" s="1"/>
  <c r="JU80" i="8" s="1"/>
  <c r="JU81" i="8" s="1"/>
  <c r="JU82" i="8" s="1"/>
  <c r="JU83" i="8" s="1"/>
  <c r="JU84" i="8" s="1"/>
  <c r="JU85" i="8" s="1"/>
  <c r="JU86" i="8" s="1"/>
  <c r="JU87" i="8" s="1"/>
  <c r="JU88" i="8" s="1"/>
  <c r="JU89" i="8" s="1"/>
  <c r="JU90" i="8" s="1"/>
  <c r="JU91" i="8" s="1"/>
  <c r="JU92" i="8" s="1"/>
  <c r="JU93" i="8" s="1"/>
  <c r="JU94" i="8" s="1"/>
  <c r="JU95" i="8" s="1"/>
  <c r="JU96" i="8" s="1"/>
  <c r="JU97" i="8" s="1"/>
  <c r="JU98" i="8" s="1"/>
  <c r="JU99" i="8" s="1"/>
  <c r="JU100" i="8" s="1"/>
  <c r="JU101" i="8" s="1"/>
  <c r="JU102" i="8" s="1"/>
  <c r="JU103" i="8" s="1"/>
  <c r="JU104" i="8" s="1"/>
  <c r="JU105" i="8" s="1"/>
  <c r="JU106" i="8" s="1"/>
  <c r="JU107" i="8" s="1"/>
  <c r="JU108" i="8" s="1"/>
  <c r="JU109" i="8" s="1"/>
  <c r="JU110" i="8" s="1"/>
  <c r="JU111" i="8" s="1"/>
  <c r="JU112" i="8" s="1"/>
  <c r="JU113" i="8" s="1"/>
  <c r="JU114" i="8" s="1"/>
  <c r="JU115" i="8" s="1"/>
  <c r="JU116" i="8" s="1"/>
  <c r="JU117" i="8" s="1"/>
  <c r="JU118" i="8" s="1"/>
  <c r="JU119" i="8" s="1"/>
  <c r="JU120" i="8" s="1"/>
  <c r="JU121" i="8" s="1"/>
  <c r="JU122" i="8" s="1"/>
  <c r="JU123" i="8" s="1"/>
  <c r="JU124" i="8" s="1"/>
  <c r="JU125" i="8" s="1"/>
  <c r="JU126" i="8" s="1"/>
  <c r="JU127" i="8" s="1"/>
  <c r="JU128" i="8" s="1"/>
  <c r="JU129" i="8" s="1"/>
  <c r="JU130" i="8" s="1"/>
  <c r="JU131" i="8" s="1"/>
  <c r="JU132" i="8" s="1"/>
  <c r="JU133" i="8" s="1"/>
  <c r="JU134" i="8" s="1"/>
  <c r="JU135" i="8" s="1"/>
  <c r="JU136" i="8" s="1"/>
  <c r="JU137" i="8" s="1"/>
  <c r="JU138" i="8" s="1"/>
  <c r="JU139" i="8" s="1"/>
  <c r="JU140" i="8" s="1"/>
  <c r="JU141" i="8" s="1"/>
  <c r="JU142" i="8" s="1"/>
  <c r="JU143" i="8" s="1"/>
  <c r="JU144" i="8" s="1"/>
  <c r="JU145" i="8" s="1"/>
  <c r="JU146" i="8" s="1"/>
  <c r="JU147" i="8" s="1"/>
  <c r="JU148" i="8" s="1"/>
  <c r="JU149" i="8" s="1"/>
  <c r="JU150" i="8" s="1"/>
  <c r="JU151" i="8" s="1"/>
  <c r="JU152" i="8" s="1"/>
  <c r="JU153" i="8" s="1"/>
  <c r="JU154" i="8" s="1"/>
  <c r="JU155" i="8" s="1"/>
  <c r="JU156" i="8" s="1"/>
  <c r="JU157" i="8" s="1"/>
  <c r="JU158" i="8" s="1"/>
  <c r="JU159" i="8" s="1"/>
  <c r="JU160" i="8" s="1"/>
  <c r="JU161" i="8" s="1"/>
  <c r="JU162" i="8" s="1"/>
  <c r="DE89" i="7"/>
  <c r="HX26" i="8"/>
  <c r="HX27" i="8" s="1"/>
  <c r="HX28" i="8" s="1"/>
  <c r="HX29" i="8" s="1"/>
  <c r="HX30" i="8" s="1"/>
  <c r="HX31" i="8" s="1"/>
  <c r="HX32" i="8" s="1"/>
  <c r="HX33" i="8" s="1"/>
  <c r="HX34" i="8" s="1"/>
  <c r="HX35" i="8" s="1"/>
  <c r="HX36" i="8" s="1"/>
  <c r="HX37" i="8" s="1"/>
  <c r="HX38" i="8" s="1"/>
  <c r="HX39" i="8" s="1"/>
  <c r="HX40" i="8" s="1"/>
  <c r="HX41" i="8" s="1"/>
  <c r="HX42" i="8" s="1"/>
  <c r="HX43" i="8" s="1"/>
  <c r="HX44" i="8" s="1"/>
  <c r="HX45" i="8" s="1"/>
  <c r="HX46" i="8" s="1"/>
  <c r="HX47" i="8" s="1"/>
  <c r="HX48" i="8" s="1"/>
  <c r="HX49" i="8" s="1"/>
  <c r="HX50" i="8" s="1"/>
  <c r="HX51" i="8" s="1"/>
  <c r="HX52" i="8" s="1"/>
  <c r="HX53" i="8" s="1"/>
  <c r="HX54" i="8" s="1"/>
  <c r="HX55" i="8" s="1"/>
  <c r="HX56" i="8" s="1"/>
  <c r="HX57" i="8" s="1"/>
  <c r="HX58" i="8" s="1"/>
  <c r="HX59" i="8" s="1"/>
  <c r="HX60" i="8" s="1"/>
  <c r="HX61" i="8" s="1"/>
  <c r="HX62" i="8" s="1"/>
  <c r="HX63" i="8" s="1"/>
  <c r="HX64" i="8" s="1"/>
  <c r="HX65" i="8" s="1"/>
  <c r="HX66" i="8" s="1"/>
  <c r="HX67" i="8" s="1"/>
  <c r="HX68" i="8" s="1"/>
  <c r="HX69" i="8" s="1"/>
  <c r="HX70" i="8" s="1"/>
  <c r="HX71" i="8" s="1"/>
  <c r="HX72" i="8" s="1"/>
  <c r="HX73" i="8" s="1"/>
  <c r="HX74" i="8" s="1"/>
  <c r="HX75" i="8" s="1"/>
  <c r="HX76" i="8" s="1"/>
  <c r="HX77" i="8" s="1"/>
  <c r="HX78" i="8" s="1"/>
  <c r="HX79" i="8" s="1"/>
  <c r="HX80" i="8" s="1"/>
  <c r="HX81" i="8" s="1"/>
  <c r="HX82" i="8" s="1"/>
  <c r="HX83" i="8" s="1"/>
  <c r="HX84" i="8" s="1"/>
  <c r="HX85" i="8" s="1"/>
  <c r="HX86" i="8" s="1"/>
  <c r="HX87" i="8" s="1"/>
  <c r="HX88" i="8" s="1"/>
  <c r="HX89" i="8" s="1"/>
  <c r="HX90" i="8" s="1"/>
  <c r="HX91" i="8" s="1"/>
  <c r="HX92" i="8" s="1"/>
  <c r="HX93" i="8" s="1"/>
  <c r="HX94" i="8" s="1"/>
  <c r="HX95" i="8" s="1"/>
  <c r="HX96" i="8" s="1"/>
  <c r="HX97" i="8" s="1"/>
  <c r="HX98" i="8" s="1"/>
  <c r="HX99" i="8" s="1"/>
  <c r="HX100" i="8" s="1"/>
  <c r="HX101" i="8" s="1"/>
  <c r="HX102" i="8" s="1"/>
  <c r="HX103" i="8" s="1"/>
  <c r="HX104" i="8" s="1"/>
  <c r="HX105" i="8" s="1"/>
  <c r="HX106" i="8" s="1"/>
  <c r="HX107" i="8" s="1"/>
  <c r="HX108" i="8" s="1"/>
  <c r="HX109" i="8" s="1"/>
  <c r="HX110" i="8" s="1"/>
  <c r="HX111" i="8" s="1"/>
  <c r="HX112" i="8" s="1"/>
  <c r="HX113" i="8" s="1"/>
  <c r="HX114" i="8" s="1"/>
  <c r="HX115" i="8" s="1"/>
  <c r="HX116" i="8" s="1"/>
  <c r="HX117" i="8" s="1"/>
  <c r="HX118" i="8" s="1"/>
  <c r="HX119" i="8" s="1"/>
  <c r="HX120" i="8" s="1"/>
  <c r="HX121" i="8" s="1"/>
  <c r="HX122" i="8" s="1"/>
  <c r="HX123" i="8" s="1"/>
  <c r="HX124" i="8" s="1"/>
  <c r="HX125" i="8" s="1"/>
  <c r="HX126" i="8" s="1"/>
  <c r="HX127" i="8" s="1"/>
  <c r="HX128" i="8" s="1"/>
  <c r="HX129" i="8" s="1"/>
  <c r="HX130" i="8" s="1"/>
  <c r="HX131" i="8" s="1"/>
  <c r="HX132" i="8" s="1"/>
  <c r="HX133" i="8" s="1"/>
  <c r="HX134" i="8" s="1"/>
  <c r="HX135" i="8" s="1"/>
  <c r="HX136" i="8" s="1"/>
  <c r="HX137" i="8" s="1"/>
  <c r="HX138" i="8" s="1"/>
  <c r="HX139" i="8" s="1"/>
  <c r="HX140" i="8" s="1"/>
  <c r="HX141" i="8" s="1"/>
  <c r="HX142" i="8" s="1"/>
  <c r="HX143" i="8" s="1"/>
  <c r="HX144" i="8" s="1"/>
  <c r="HX145" i="8" s="1"/>
  <c r="HX146" i="8" s="1"/>
  <c r="HX147" i="8" s="1"/>
  <c r="HX148" i="8" s="1"/>
  <c r="HX149" i="8" s="1"/>
  <c r="HX150" i="8" s="1"/>
  <c r="HX151" i="8" s="1"/>
  <c r="HX152" i="8" s="1"/>
  <c r="HX153" i="8" s="1"/>
  <c r="HX154" i="8" s="1"/>
  <c r="HX155" i="8" s="1"/>
  <c r="HX156" i="8" s="1"/>
  <c r="HX157" i="8" s="1"/>
  <c r="HX158" i="8" s="1"/>
  <c r="HX159" i="8" s="1"/>
  <c r="HX160" i="8" s="1"/>
  <c r="HX161" i="8" s="1"/>
  <c r="HX162" i="8" s="1"/>
  <c r="AW89" i="7"/>
  <c r="AW90" i="7" s="1"/>
  <c r="KP26" i="8"/>
  <c r="KP27" i="8" s="1"/>
  <c r="KP28" i="8" s="1"/>
  <c r="JI27" i="8"/>
  <c r="JI28" i="8" s="1"/>
  <c r="JI29" i="8" s="1"/>
  <c r="JI30" i="8" s="1"/>
  <c r="JI31" i="8" s="1"/>
  <c r="JI32" i="8" s="1"/>
  <c r="JI33" i="8" s="1"/>
  <c r="JI34" i="8" s="1"/>
  <c r="JI35" i="8" s="1"/>
  <c r="JI36" i="8" s="1"/>
  <c r="JI37" i="8" s="1"/>
  <c r="JI38" i="8" s="1"/>
  <c r="JI39" i="8" s="1"/>
  <c r="JI40" i="8" s="1"/>
  <c r="JI41" i="8" s="1"/>
  <c r="JI42" i="8" s="1"/>
  <c r="JI43" i="8" s="1"/>
  <c r="JI44" i="8" s="1"/>
  <c r="JI45" i="8" s="1"/>
  <c r="JI46" i="8" s="1"/>
  <c r="JI47" i="8" s="1"/>
  <c r="JI48" i="8" s="1"/>
  <c r="JI49" i="8" s="1"/>
  <c r="JI50" i="8" s="1"/>
  <c r="JI51" i="8" s="1"/>
  <c r="JI52" i="8" s="1"/>
  <c r="JI53" i="8" s="1"/>
  <c r="JI54" i="8" s="1"/>
  <c r="JI55" i="8" s="1"/>
  <c r="JI56" i="8" s="1"/>
  <c r="JI57" i="8" s="1"/>
  <c r="JI58" i="8" s="1"/>
  <c r="JI59" i="8" s="1"/>
  <c r="JI60" i="8" s="1"/>
  <c r="JI61" i="8" s="1"/>
  <c r="JI62" i="8" s="1"/>
  <c r="JI63" i="8" s="1"/>
  <c r="JI64" i="8" s="1"/>
  <c r="JI65" i="8" s="1"/>
  <c r="JI66" i="8" s="1"/>
  <c r="JI67" i="8" s="1"/>
  <c r="JI68" i="8" s="1"/>
  <c r="JI69" i="8" s="1"/>
  <c r="JI70" i="8" s="1"/>
  <c r="JI71" i="8" s="1"/>
  <c r="JI72" i="8" s="1"/>
  <c r="JI73" i="8" s="1"/>
  <c r="JI74" i="8" s="1"/>
  <c r="JI75" i="8" s="1"/>
  <c r="JI76" i="8" s="1"/>
  <c r="JI77" i="8" s="1"/>
  <c r="JI78" i="8" s="1"/>
  <c r="JI79" i="8" s="1"/>
  <c r="JI80" i="8" s="1"/>
  <c r="JI81" i="8" s="1"/>
  <c r="JI82" i="8" s="1"/>
  <c r="JI83" i="8" s="1"/>
  <c r="JI84" i="8" s="1"/>
  <c r="JI85" i="8" s="1"/>
  <c r="JI86" i="8" s="1"/>
  <c r="JI87" i="8" s="1"/>
  <c r="JI88" i="8" s="1"/>
  <c r="JI89" i="8" s="1"/>
  <c r="JI90" i="8" s="1"/>
  <c r="JI91" i="8" s="1"/>
  <c r="JI92" i="8" s="1"/>
  <c r="JI93" i="8" s="1"/>
  <c r="JI94" i="8" s="1"/>
  <c r="JI95" i="8" s="1"/>
  <c r="JI96" i="8" s="1"/>
  <c r="JI97" i="8" s="1"/>
  <c r="JI98" i="8" s="1"/>
  <c r="JI99" i="8" s="1"/>
  <c r="JI100" i="8" s="1"/>
  <c r="JI101" i="8" s="1"/>
  <c r="JI102" i="8" s="1"/>
  <c r="JI103" i="8" s="1"/>
  <c r="JI104" i="8" s="1"/>
  <c r="JI105" i="8" s="1"/>
  <c r="JI106" i="8" s="1"/>
  <c r="JI107" i="8" s="1"/>
  <c r="JI108" i="8" s="1"/>
  <c r="JI109" i="8" s="1"/>
  <c r="JI110" i="8" s="1"/>
  <c r="JI111" i="8" s="1"/>
  <c r="JI112" i="8" s="1"/>
  <c r="JI113" i="8" s="1"/>
  <c r="JI114" i="8" s="1"/>
  <c r="JI115" i="8" s="1"/>
  <c r="JI116" i="8" s="1"/>
  <c r="JI117" i="8" s="1"/>
  <c r="JI118" i="8" s="1"/>
  <c r="JI119" i="8" s="1"/>
  <c r="JI120" i="8" s="1"/>
  <c r="JI121" i="8" s="1"/>
  <c r="JI122" i="8" s="1"/>
  <c r="JI123" i="8" s="1"/>
  <c r="JI124" i="8" s="1"/>
  <c r="JI125" i="8" s="1"/>
  <c r="JI126" i="8" s="1"/>
  <c r="JI127" i="8" s="1"/>
  <c r="JI128" i="8" s="1"/>
  <c r="JI129" i="8" s="1"/>
  <c r="JI130" i="8" s="1"/>
  <c r="JI131" i="8" s="1"/>
  <c r="JI132" i="8" s="1"/>
  <c r="JI133" i="8" s="1"/>
  <c r="JI134" i="8" s="1"/>
  <c r="JI135" i="8" s="1"/>
  <c r="JI136" i="8" s="1"/>
  <c r="JI137" i="8" s="1"/>
  <c r="JI138" i="8" s="1"/>
  <c r="JI139" i="8" s="1"/>
  <c r="JI140" i="8" s="1"/>
  <c r="JI141" i="8" s="1"/>
  <c r="JI142" i="8" s="1"/>
  <c r="JI143" i="8" s="1"/>
  <c r="JI144" i="8" s="1"/>
  <c r="JI145" i="8" s="1"/>
  <c r="JI146" i="8" s="1"/>
  <c r="JI147" i="8" s="1"/>
  <c r="JI148" i="8" s="1"/>
  <c r="JI149" i="8" s="1"/>
  <c r="JI150" i="8" s="1"/>
  <c r="JI151" i="8" s="1"/>
  <c r="JI152" i="8" s="1"/>
  <c r="JI153" i="8" s="1"/>
  <c r="JI154" i="8" s="1"/>
  <c r="JI155" i="8" s="1"/>
  <c r="JI156" i="8" s="1"/>
  <c r="JI157" i="8" s="1"/>
  <c r="JI158" i="8" s="1"/>
  <c r="JI159" i="8" s="1"/>
  <c r="JI160" i="8" s="1"/>
  <c r="JI161" i="8" s="1"/>
  <c r="JI162" i="8" s="1"/>
  <c r="JS27" i="8"/>
  <c r="JS28" i="8" s="1"/>
  <c r="JS29" i="8" s="1"/>
  <c r="JS30" i="8" s="1"/>
  <c r="JS31" i="8" s="1"/>
  <c r="JS32" i="8" s="1"/>
  <c r="JS33" i="8" s="1"/>
  <c r="JS34" i="8" s="1"/>
  <c r="JS35" i="8" s="1"/>
  <c r="JS36" i="8" s="1"/>
  <c r="JS37" i="8" s="1"/>
  <c r="JS38" i="8" s="1"/>
  <c r="JS39" i="8" s="1"/>
  <c r="JS40" i="8" s="1"/>
  <c r="JS41" i="8" s="1"/>
  <c r="JS42" i="8" s="1"/>
  <c r="JS43" i="8" s="1"/>
  <c r="JS44" i="8" s="1"/>
  <c r="JS45" i="8" s="1"/>
  <c r="JS46" i="8" s="1"/>
  <c r="JS47" i="8" s="1"/>
  <c r="JS48" i="8" s="1"/>
  <c r="JS49" i="8" s="1"/>
  <c r="JS50" i="8" s="1"/>
  <c r="JS51" i="8" s="1"/>
  <c r="JS52" i="8" s="1"/>
  <c r="JS53" i="8" s="1"/>
  <c r="JS54" i="8" s="1"/>
  <c r="JS55" i="8" s="1"/>
  <c r="JS56" i="8" s="1"/>
  <c r="JS57" i="8" s="1"/>
  <c r="JS58" i="8" s="1"/>
  <c r="JS59" i="8" s="1"/>
  <c r="JS60" i="8" s="1"/>
  <c r="JS61" i="8" s="1"/>
  <c r="JS62" i="8" s="1"/>
  <c r="JS63" i="8" s="1"/>
  <c r="JS64" i="8" s="1"/>
  <c r="JS65" i="8" s="1"/>
  <c r="JS66" i="8" s="1"/>
  <c r="JS67" i="8" s="1"/>
  <c r="JS68" i="8" s="1"/>
  <c r="JS69" i="8" s="1"/>
  <c r="JS70" i="8" s="1"/>
  <c r="JS71" i="8" s="1"/>
  <c r="JS72" i="8" s="1"/>
  <c r="JS73" i="8" s="1"/>
  <c r="JS74" i="8" s="1"/>
  <c r="JS75" i="8" s="1"/>
  <c r="JS76" i="8" s="1"/>
  <c r="JS77" i="8" s="1"/>
  <c r="JS78" i="8" s="1"/>
  <c r="JS79" i="8" s="1"/>
  <c r="JS80" i="8" s="1"/>
  <c r="JS81" i="8" s="1"/>
  <c r="JS82" i="8" s="1"/>
  <c r="JS83" i="8" s="1"/>
  <c r="JS84" i="8" s="1"/>
  <c r="JS85" i="8" s="1"/>
  <c r="JS86" i="8" s="1"/>
  <c r="JS87" i="8" s="1"/>
  <c r="JS88" i="8" s="1"/>
  <c r="JS89" i="8" s="1"/>
  <c r="JS90" i="8" s="1"/>
  <c r="JS91" i="8" s="1"/>
  <c r="JS92" i="8" s="1"/>
  <c r="JS93" i="8" s="1"/>
  <c r="JS94" i="8" s="1"/>
  <c r="JS95" i="8" s="1"/>
  <c r="JS96" i="8" s="1"/>
  <c r="JS97" i="8" s="1"/>
  <c r="JS98" i="8" s="1"/>
  <c r="JS99" i="8" s="1"/>
  <c r="JS100" i="8" s="1"/>
  <c r="JS101" i="8" s="1"/>
  <c r="JS102" i="8" s="1"/>
  <c r="JS103" i="8" s="1"/>
  <c r="JS104" i="8" s="1"/>
  <c r="JS105" i="8" s="1"/>
  <c r="JS106" i="8" s="1"/>
  <c r="JS107" i="8" s="1"/>
  <c r="JS108" i="8" s="1"/>
  <c r="JS109" i="8" s="1"/>
  <c r="JS110" i="8" s="1"/>
  <c r="JS111" i="8" s="1"/>
  <c r="JS112" i="8" s="1"/>
  <c r="JS113" i="8" s="1"/>
  <c r="JS114" i="8" s="1"/>
  <c r="JS115" i="8" s="1"/>
  <c r="JS116" i="8" s="1"/>
  <c r="JS117" i="8" s="1"/>
  <c r="JS118" i="8" s="1"/>
  <c r="JS119" i="8" s="1"/>
  <c r="JS120" i="8" s="1"/>
  <c r="JS121" i="8" s="1"/>
  <c r="JS122" i="8" s="1"/>
  <c r="JS123" i="8" s="1"/>
  <c r="JS124" i="8" s="1"/>
  <c r="JS125" i="8" s="1"/>
  <c r="JS126" i="8" s="1"/>
  <c r="JS127" i="8" s="1"/>
  <c r="JS128" i="8" s="1"/>
  <c r="JS129" i="8" s="1"/>
  <c r="JS130" i="8" s="1"/>
  <c r="JS131" i="8" s="1"/>
  <c r="JS132" i="8" s="1"/>
  <c r="JS133" i="8" s="1"/>
  <c r="JS134" i="8" s="1"/>
  <c r="JS135" i="8" s="1"/>
  <c r="JS136" i="8" s="1"/>
  <c r="JS137" i="8" s="1"/>
  <c r="JS138" i="8" s="1"/>
  <c r="JS139" i="8" s="1"/>
  <c r="JS140" i="8" s="1"/>
  <c r="JS141" i="8" s="1"/>
  <c r="JS142" i="8" s="1"/>
  <c r="JS143" i="8" s="1"/>
  <c r="JS144" i="8" s="1"/>
  <c r="JS145" i="8" s="1"/>
  <c r="JS146" i="8" s="1"/>
  <c r="JS147" i="8" s="1"/>
  <c r="JS148" i="8" s="1"/>
  <c r="JS149" i="8" s="1"/>
  <c r="JS150" i="8" s="1"/>
  <c r="JS151" i="8" s="1"/>
  <c r="JS152" i="8" s="1"/>
  <c r="JS153" i="8" s="1"/>
  <c r="JS154" i="8" s="1"/>
  <c r="JS155" i="8" s="1"/>
  <c r="JS156" i="8" s="1"/>
  <c r="JS157" i="8" s="1"/>
  <c r="JS158" i="8" s="1"/>
  <c r="JS159" i="8" s="1"/>
  <c r="JS160" i="8" s="1"/>
  <c r="JS161" i="8" s="1"/>
  <c r="JS162" i="8" s="1"/>
  <c r="I89" i="7"/>
  <c r="I90" i="7" s="1"/>
  <c r="KY26" i="8"/>
  <c r="KY27" i="8" s="1"/>
  <c r="LA26" i="8"/>
  <c r="LA27" i="8" s="1"/>
  <c r="LA28" i="8" s="1"/>
  <c r="W91" i="5"/>
  <c r="X91" i="5" s="1"/>
  <c r="V91" i="5"/>
  <c r="CX90" i="7" s="1"/>
  <c r="AY91" i="5"/>
  <c r="I91" i="5"/>
  <c r="J91" i="5" s="1"/>
  <c r="F91" i="5"/>
  <c r="AX89" i="7"/>
  <c r="AX90" i="7" s="1"/>
  <c r="LH26" i="8"/>
  <c r="LH27" i="8" s="1"/>
  <c r="KO26" i="8"/>
  <c r="KO27" i="8" s="1"/>
  <c r="KO28" i="8" s="1"/>
  <c r="HZ89" i="7"/>
  <c r="JX27" i="8"/>
  <c r="JX28" i="8" s="1"/>
  <c r="JX29" i="8" s="1"/>
  <c r="JX30" i="8" s="1"/>
  <c r="JX31" i="8" s="1"/>
  <c r="JX32" i="8" s="1"/>
  <c r="JX33" i="8" s="1"/>
  <c r="JX34" i="8" s="1"/>
  <c r="JX35" i="8" s="1"/>
  <c r="JX36" i="8" s="1"/>
  <c r="JX37" i="8" s="1"/>
  <c r="JX38" i="8" s="1"/>
  <c r="JX39" i="8" s="1"/>
  <c r="JX40" i="8" s="1"/>
  <c r="JX41" i="8" s="1"/>
  <c r="JX42" i="8" s="1"/>
  <c r="JX43" i="8" s="1"/>
  <c r="JX44" i="8" s="1"/>
  <c r="JX45" i="8" s="1"/>
  <c r="JX46" i="8" s="1"/>
  <c r="JX47" i="8" s="1"/>
  <c r="JX48" i="8" s="1"/>
  <c r="JX49" i="8" s="1"/>
  <c r="JX50" i="8" s="1"/>
  <c r="JX51" i="8" s="1"/>
  <c r="JX52" i="8" s="1"/>
  <c r="JX53" i="8" s="1"/>
  <c r="JX54" i="8" s="1"/>
  <c r="JX55" i="8" s="1"/>
  <c r="JX56" i="8" s="1"/>
  <c r="JX57" i="8" s="1"/>
  <c r="JX58" i="8" s="1"/>
  <c r="JX59" i="8" s="1"/>
  <c r="JX60" i="8" s="1"/>
  <c r="JX61" i="8" s="1"/>
  <c r="JX62" i="8" s="1"/>
  <c r="JX63" i="8" s="1"/>
  <c r="JX64" i="8" s="1"/>
  <c r="JX65" i="8" s="1"/>
  <c r="JX66" i="8" s="1"/>
  <c r="JX67" i="8" s="1"/>
  <c r="JX68" i="8" s="1"/>
  <c r="JX69" i="8" s="1"/>
  <c r="JX70" i="8" s="1"/>
  <c r="JX71" i="8" s="1"/>
  <c r="JX72" i="8" s="1"/>
  <c r="JX73" i="8" s="1"/>
  <c r="JX74" i="8" s="1"/>
  <c r="JX75" i="8" s="1"/>
  <c r="JX76" i="8" s="1"/>
  <c r="JX77" i="8" s="1"/>
  <c r="JX78" i="8" s="1"/>
  <c r="JX79" i="8" s="1"/>
  <c r="JX80" i="8" s="1"/>
  <c r="JX81" i="8" s="1"/>
  <c r="JX82" i="8" s="1"/>
  <c r="JX83" i="8" s="1"/>
  <c r="JX84" i="8" s="1"/>
  <c r="JX85" i="8" s="1"/>
  <c r="JX86" i="8" s="1"/>
  <c r="JX87" i="8" s="1"/>
  <c r="JX88" i="8" s="1"/>
  <c r="JX89" i="8" s="1"/>
  <c r="JX90" i="8" s="1"/>
  <c r="JX91" i="8" s="1"/>
  <c r="JX92" i="8" s="1"/>
  <c r="JX93" i="8" s="1"/>
  <c r="JX94" i="8" s="1"/>
  <c r="JX95" i="8" s="1"/>
  <c r="JX96" i="8" s="1"/>
  <c r="JX97" i="8" s="1"/>
  <c r="JX98" i="8" s="1"/>
  <c r="JX99" i="8" s="1"/>
  <c r="JX100" i="8" s="1"/>
  <c r="JX101" i="8" s="1"/>
  <c r="JX102" i="8" s="1"/>
  <c r="JX103" i="8" s="1"/>
  <c r="JX104" i="8" s="1"/>
  <c r="JX105" i="8" s="1"/>
  <c r="JX106" i="8" s="1"/>
  <c r="JX107" i="8" s="1"/>
  <c r="JX108" i="8" s="1"/>
  <c r="JX109" i="8" s="1"/>
  <c r="JX110" i="8" s="1"/>
  <c r="JX111" i="8" s="1"/>
  <c r="JX112" i="8" s="1"/>
  <c r="JX113" i="8" s="1"/>
  <c r="JX114" i="8" s="1"/>
  <c r="JX115" i="8" s="1"/>
  <c r="JX116" i="8" s="1"/>
  <c r="JX117" i="8" s="1"/>
  <c r="JX118" i="8" s="1"/>
  <c r="JX119" i="8" s="1"/>
  <c r="JX120" i="8" s="1"/>
  <c r="JX121" i="8" s="1"/>
  <c r="JX122" i="8" s="1"/>
  <c r="JX123" i="8" s="1"/>
  <c r="JX124" i="8" s="1"/>
  <c r="JX125" i="8" s="1"/>
  <c r="JX126" i="8" s="1"/>
  <c r="JX127" i="8" s="1"/>
  <c r="JX128" i="8" s="1"/>
  <c r="JX129" i="8" s="1"/>
  <c r="JX130" i="8" s="1"/>
  <c r="JX131" i="8" s="1"/>
  <c r="JX132" i="8" s="1"/>
  <c r="JX133" i="8" s="1"/>
  <c r="JX134" i="8" s="1"/>
  <c r="JX135" i="8" s="1"/>
  <c r="JX136" i="8" s="1"/>
  <c r="JX137" i="8" s="1"/>
  <c r="JX138" i="8" s="1"/>
  <c r="JX139" i="8" s="1"/>
  <c r="JX140" i="8" s="1"/>
  <c r="JX141" i="8" s="1"/>
  <c r="JX142" i="8" s="1"/>
  <c r="JX143" i="8" s="1"/>
  <c r="JX144" i="8" s="1"/>
  <c r="JX145" i="8" s="1"/>
  <c r="JX146" i="8" s="1"/>
  <c r="JX147" i="8" s="1"/>
  <c r="JX148" i="8" s="1"/>
  <c r="JX149" i="8" s="1"/>
  <c r="JX150" i="8" s="1"/>
  <c r="JX151" i="8" s="1"/>
  <c r="JX152" i="8" s="1"/>
  <c r="JX153" i="8" s="1"/>
  <c r="JX154" i="8" s="1"/>
  <c r="JX155" i="8" s="1"/>
  <c r="JX156" i="8" s="1"/>
  <c r="JX157" i="8" s="1"/>
  <c r="JX158" i="8" s="1"/>
  <c r="JX159" i="8" s="1"/>
  <c r="JX160" i="8" s="1"/>
  <c r="JX161" i="8" s="1"/>
  <c r="JX162" i="8" s="1"/>
  <c r="BH89" i="7"/>
  <c r="JT27" i="8"/>
  <c r="JT28" i="8" s="1"/>
  <c r="JT29" i="8" s="1"/>
  <c r="JT30" i="8" s="1"/>
  <c r="JT31" i="8" s="1"/>
  <c r="JT32" i="8" s="1"/>
  <c r="JT33" i="8" s="1"/>
  <c r="JT34" i="8" s="1"/>
  <c r="JT35" i="8" s="1"/>
  <c r="JT36" i="8" s="1"/>
  <c r="JT37" i="8" s="1"/>
  <c r="JT38" i="8" s="1"/>
  <c r="JT39" i="8" s="1"/>
  <c r="JT40" i="8" s="1"/>
  <c r="JT41" i="8" s="1"/>
  <c r="JT42" i="8" s="1"/>
  <c r="JT43" i="8" s="1"/>
  <c r="JT44" i="8" s="1"/>
  <c r="JT45" i="8" s="1"/>
  <c r="JT46" i="8" s="1"/>
  <c r="JT47" i="8" s="1"/>
  <c r="JT48" i="8" s="1"/>
  <c r="JT49" i="8" s="1"/>
  <c r="JT50" i="8" s="1"/>
  <c r="JT51" i="8" s="1"/>
  <c r="JT52" i="8" s="1"/>
  <c r="JT53" i="8" s="1"/>
  <c r="JT54" i="8" s="1"/>
  <c r="JT55" i="8" s="1"/>
  <c r="JT56" i="8" s="1"/>
  <c r="JT57" i="8" s="1"/>
  <c r="JT58" i="8" s="1"/>
  <c r="JT59" i="8" s="1"/>
  <c r="JT60" i="8" s="1"/>
  <c r="JT61" i="8" s="1"/>
  <c r="JT62" i="8" s="1"/>
  <c r="JT63" i="8" s="1"/>
  <c r="JT64" i="8" s="1"/>
  <c r="JT65" i="8" s="1"/>
  <c r="JT66" i="8" s="1"/>
  <c r="JT67" i="8" s="1"/>
  <c r="JT68" i="8" s="1"/>
  <c r="JT69" i="8" s="1"/>
  <c r="JT70" i="8" s="1"/>
  <c r="JT71" i="8" s="1"/>
  <c r="JT72" i="8" s="1"/>
  <c r="JT73" i="8" s="1"/>
  <c r="JT74" i="8" s="1"/>
  <c r="JT75" i="8" s="1"/>
  <c r="JT76" i="8" s="1"/>
  <c r="JT77" i="8" s="1"/>
  <c r="JT78" i="8" s="1"/>
  <c r="JT79" i="8" s="1"/>
  <c r="JT80" i="8" s="1"/>
  <c r="JT81" i="8" s="1"/>
  <c r="JT82" i="8" s="1"/>
  <c r="JT83" i="8" s="1"/>
  <c r="JT84" i="8" s="1"/>
  <c r="JT85" i="8" s="1"/>
  <c r="JT86" i="8" s="1"/>
  <c r="JT87" i="8" s="1"/>
  <c r="JT88" i="8" s="1"/>
  <c r="JT89" i="8" s="1"/>
  <c r="JT90" i="8" s="1"/>
  <c r="JT91" i="8" s="1"/>
  <c r="JT92" i="8" s="1"/>
  <c r="JT93" i="8" s="1"/>
  <c r="JT94" i="8" s="1"/>
  <c r="JT95" i="8" s="1"/>
  <c r="JT96" i="8" s="1"/>
  <c r="JT97" i="8" s="1"/>
  <c r="JT98" i="8" s="1"/>
  <c r="JT99" i="8" s="1"/>
  <c r="JT100" i="8" s="1"/>
  <c r="JT101" i="8" s="1"/>
  <c r="JT102" i="8" s="1"/>
  <c r="JT103" i="8" s="1"/>
  <c r="JT104" i="8" s="1"/>
  <c r="JT105" i="8" s="1"/>
  <c r="JT106" i="8" s="1"/>
  <c r="JT107" i="8" s="1"/>
  <c r="JT108" i="8" s="1"/>
  <c r="JT109" i="8" s="1"/>
  <c r="JT110" i="8" s="1"/>
  <c r="JT111" i="8" s="1"/>
  <c r="JT112" i="8" s="1"/>
  <c r="JT113" i="8" s="1"/>
  <c r="JT114" i="8" s="1"/>
  <c r="JT115" i="8" s="1"/>
  <c r="JT116" i="8" s="1"/>
  <c r="JT117" i="8" s="1"/>
  <c r="JT118" i="8" s="1"/>
  <c r="JT119" i="8" s="1"/>
  <c r="JT120" i="8" s="1"/>
  <c r="JT121" i="8" s="1"/>
  <c r="JT122" i="8" s="1"/>
  <c r="JT123" i="8" s="1"/>
  <c r="JT124" i="8" s="1"/>
  <c r="JT125" i="8" s="1"/>
  <c r="JT126" i="8" s="1"/>
  <c r="JT127" i="8" s="1"/>
  <c r="JT128" i="8" s="1"/>
  <c r="JT129" i="8" s="1"/>
  <c r="JT130" i="8" s="1"/>
  <c r="JT131" i="8" s="1"/>
  <c r="JT132" i="8" s="1"/>
  <c r="JT133" i="8" s="1"/>
  <c r="JT134" i="8" s="1"/>
  <c r="JT135" i="8" s="1"/>
  <c r="JT136" i="8" s="1"/>
  <c r="JT137" i="8" s="1"/>
  <c r="JT138" i="8" s="1"/>
  <c r="JT139" i="8" s="1"/>
  <c r="JT140" i="8" s="1"/>
  <c r="JT141" i="8" s="1"/>
  <c r="JT142" i="8" s="1"/>
  <c r="JT143" i="8" s="1"/>
  <c r="JT144" i="8" s="1"/>
  <c r="JT145" i="8" s="1"/>
  <c r="JT146" i="8" s="1"/>
  <c r="JT147" i="8" s="1"/>
  <c r="JT148" i="8" s="1"/>
  <c r="JT149" i="8" s="1"/>
  <c r="JT150" i="8" s="1"/>
  <c r="JT151" i="8" s="1"/>
  <c r="JT152" i="8" s="1"/>
  <c r="JT153" i="8" s="1"/>
  <c r="JT154" i="8" s="1"/>
  <c r="JT155" i="8" s="1"/>
  <c r="JT156" i="8" s="1"/>
  <c r="JT157" i="8" s="1"/>
  <c r="JT158" i="8" s="1"/>
  <c r="JT159" i="8" s="1"/>
  <c r="JT160" i="8" s="1"/>
  <c r="JT161" i="8" s="1"/>
  <c r="JT162" i="8" s="1"/>
  <c r="HJ89" i="7"/>
  <c r="BH91" i="5"/>
  <c r="KE90" i="7"/>
  <c r="IY89" i="7"/>
  <c r="IY90" i="7" s="1"/>
  <c r="DI89" i="7"/>
  <c r="AZ91" i="5"/>
  <c r="JI89" i="7"/>
  <c r="JI90" i="7" s="1"/>
  <c r="KO90" i="7"/>
  <c r="HC90" i="7"/>
  <c r="HL89" i="7"/>
  <c r="IQ90" i="7"/>
  <c r="JS88" i="7"/>
  <c r="JS89" i="7" s="1"/>
  <c r="KH90" i="7"/>
  <c r="HN89" i="7"/>
  <c r="IN90" i="7"/>
  <c r="FR90" i="7"/>
  <c r="HF90" i="7"/>
  <c r="KR89" i="7"/>
  <c r="KR90" i="7" s="1"/>
  <c r="LV27" i="8"/>
  <c r="BA89" i="7"/>
  <c r="BA90" i="7" s="1"/>
  <c r="FC90" i="7"/>
  <c r="BP91" i="5"/>
  <c r="LH90" i="7" s="1"/>
  <c r="LL89" i="7"/>
  <c r="LI89" i="7"/>
  <c r="LI90" i="7" s="1"/>
  <c r="LF89" i="7"/>
  <c r="AP92" i="5"/>
  <c r="N90" i="7"/>
  <c r="JH27" i="8"/>
  <c r="JH28" i="8" s="1"/>
  <c r="JH29" i="8" s="1"/>
  <c r="JH30" i="8" s="1"/>
  <c r="JH31" i="8" s="1"/>
  <c r="JH32" i="8" s="1"/>
  <c r="JH33" i="8" s="1"/>
  <c r="JH34" i="8" s="1"/>
  <c r="JH35" i="8" s="1"/>
  <c r="JH36" i="8" s="1"/>
  <c r="JH37" i="8" s="1"/>
  <c r="JH38" i="8" s="1"/>
  <c r="JH39" i="8" s="1"/>
  <c r="JH40" i="8" s="1"/>
  <c r="JH41" i="8" s="1"/>
  <c r="JH42" i="8" s="1"/>
  <c r="JH43" i="8" s="1"/>
  <c r="JH44" i="8" s="1"/>
  <c r="JH45" i="8" s="1"/>
  <c r="JH46" i="8" s="1"/>
  <c r="JH47" i="8" s="1"/>
  <c r="JH48" i="8" s="1"/>
  <c r="JH49" i="8" s="1"/>
  <c r="JH50" i="8" s="1"/>
  <c r="JH51" i="8" s="1"/>
  <c r="JH52" i="8" s="1"/>
  <c r="JH53" i="8" s="1"/>
  <c r="JH54" i="8" s="1"/>
  <c r="JH55" i="8" s="1"/>
  <c r="JH56" i="8" s="1"/>
  <c r="JH57" i="8" s="1"/>
  <c r="JH58" i="8" s="1"/>
  <c r="JH59" i="8" s="1"/>
  <c r="JH60" i="8" s="1"/>
  <c r="JH61" i="8" s="1"/>
  <c r="JH62" i="8" s="1"/>
  <c r="JH63" i="8" s="1"/>
  <c r="JH64" i="8" s="1"/>
  <c r="JH65" i="8" s="1"/>
  <c r="JH66" i="8" s="1"/>
  <c r="JH67" i="8" s="1"/>
  <c r="JH68" i="8" s="1"/>
  <c r="JH69" i="8" s="1"/>
  <c r="JH70" i="8" s="1"/>
  <c r="JH71" i="8" s="1"/>
  <c r="JH72" i="8" s="1"/>
  <c r="JH73" i="8" s="1"/>
  <c r="JH74" i="8" s="1"/>
  <c r="JH75" i="8" s="1"/>
  <c r="JH76" i="8" s="1"/>
  <c r="JH77" i="8" s="1"/>
  <c r="JH78" i="8" s="1"/>
  <c r="JH79" i="8" s="1"/>
  <c r="JH80" i="8" s="1"/>
  <c r="JH81" i="8" s="1"/>
  <c r="JH82" i="8" s="1"/>
  <c r="JH83" i="8" s="1"/>
  <c r="JH84" i="8" s="1"/>
  <c r="JH85" i="8" s="1"/>
  <c r="JH86" i="8" s="1"/>
  <c r="JH87" i="8" s="1"/>
  <c r="JH88" i="8" s="1"/>
  <c r="JH89" i="8" s="1"/>
  <c r="JH90" i="8" s="1"/>
  <c r="JH91" i="8" s="1"/>
  <c r="JH92" i="8" s="1"/>
  <c r="JH93" i="8" s="1"/>
  <c r="JH94" i="8" s="1"/>
  <c r="JH95" i="8" s="1"/>
  <c r="JH96" i="8" s="1"/>
  <c r="JH97" i="8" s="1"/>
  <c r="JH98" i="8" s="1"/>
  <c r="JH99" i="8" s="1"/>
  <c r="JH100" i="8" s="1"/>
  <c r="JH101" i="8" s="1"/>
  <c r="JH102" i="8" s="1"/>
  <c r="JH103" i="8" s="1"/>
  <c r="JH104" i="8" s="1"/>
  <c r="JH105" i="8" s="1"/>
  <c r="JH106" i="8" s="1"/>
  <c r="JH107" i="8" s="1"/>
  <c r="JH108" i="8" s="1"/>
  <c r="JH109" i="8" s="1"/>
  <c r="JH110" i="8" s="1"/>
  <c r="JH111" i="8" s="1"/>
  <c r="JH112" i="8" s="1"/>
  <c r="JH113" i="8" s="1"/>
  <c r="JH114" i="8" s="1"/>
  <c r="JH115" i="8" s="1"/>
  <c r="JH116" i="8" s="1"/>
  <c r="JH117" i="8" s="1"/>
  <c r="JH118" i="8" s="1"/>
  <c r="JH119" i="8" s="1"/>
  <c r="JH120" i="8" s="1"/>
  <c r="JH121" i="8" s="1"/>
  <c r="JH122" i="8" s="1"/>
  <c r="JH123" i="8" s="1"/>
  <c r="JH124" i="8" s="1"/>
  <c r="JH125" i="8" s="1"/>
  <c r="JH126" i="8" s="1"/>
  <c r="JH127" i="8" s="1"/>
  <c r="JH128" i="8" s="1"/>
  <c r="JH129" i="8" s="1"/>
  <c r="JH130" i="8" s="1"/>
  <c r="JH131" i="8" s="1"/>
  <c r="JH132" i="8" s="1"/>
  <c r="JH133" i="8" s="1"/>
  <c r="JH134" i="8" s="1"/>
  <c r="JH135" i="8" s="1"/>
  <c r="JH136" i="8" s="1"/>
  <c r="JH137" i="8" s="1"/>
  <c r="JH138" i="8" s="1"/>
  <c r="JH139" i="8" s="1"/>
  <c r="JH140" i="8" s="1"/>
  <c r="JH141" i="8" s="1"/>
  <c r="JH142" i="8" s="1"/>
  <c r="JH143" i="8" s="1"/>
  <c r="JH144" i="8" s="1"/>
  <c r="JH145" i="8" s="1"/>
  <c r="JH146" i="8" s="1"/>
  <c r="JH147" i="8" s="1"/>
  <c r="JH148" i="8" s="1"/>
  <c r="JH149" i="8" s="1"/>
  <c r="JH150" i="8" s="1"/>
  <c r="JH151" i="8" s="1"/>
  <c r="JH152" i="8" s="1"/>
  <c r="JH153" i="8" s="1"/>
  <c r="JH154" i="8" s="1"/>
  <c r="JH155" i="8" s="1"/>
  <c r="JH156" i="8" s="1"/>
  <c r="JH157" i="8" s="1"/>
  <c r="JH158" i="8" s="1"/>
  <c r="JH159" i="8" s="1"/>
  <c r="JH160" i="8" s="1"/>
  <c r="JH161" i="8" s="1"/>
  <c r="JH162" i="8" s="1"/>
  <c r="AT91" i="5"/>
  <c r="AT92" i="5" s="1"/>
  <c r="J89" i="7"/>
  <c r="J90" i="7" s="1"/>
  <c r="BU89" i="7"/>
  <c r="LI26" i="8"/>
  <c r="LI27" i="8" s="1"/>
  <c r="FY89" i="7"/>
  <c r="LK26" i="8"/>
  <c r="LK27" i="8" s="1"/>
  <c r="ID26" i="8"/>
  <c r="ID27" i="8" s="1"/>
  <c r="ID28" i="8" s="1"/>
  <c r="ID29" i="8" s="1"/>
  <c r="ID30" i="8" s="1"/>
  <c r="ID31" i="8" s="1"/>
  <c r="ID32" i="8" s="1"/>
  <c r="ID33" i="8" s="1"/>
  <c r="ID34" i="8" s="1"/>
  <c r="ID35" i="8" s="1"/>
  <c r="ID36" i="8" s="1"/>
  <c r="ID37" i="8" s="1"/>
  <c r="ID38" i="8" s="1"/>
  <c r="ID39" i="8" s="1"/>
  <c r="ID40" i="8" s="1"/>
  <c r="ID41" i="8" s="1"/>
  <c r="ID42" i="8" s="1"/>
  <c r="ID43" i="8" s="1"/>
  <c r="ID44" i="8" s="1"/>
  <c r="ID45" i="8" s="1"/>
  <c r="ID46" i="8" s="1"/>
  <c r="ID47" i="8" s="1"/>
  <c r="ID48" i="8" s="1"/>
  <c r="ID49" i="8" s="1"/>
  <c r="ID50" i="8" s="1"/>
  <c r="ID51" i="8" s="1"/>
  <c r="ID52" i="8" s="1"/>
  <c r="ID53" i="8" s="1"/>
  <c r="ID54" i="8" s="1"/>
  <c r="ID55" i="8" s="1"/>
  <c r="ID56" i="8" s="1"/>
  <c r="ID57" i="8" s="1"/>
  <c r="ID58" i="8" s="1"/>
  <c r="ID59" i="8" s="1"/>
  <c r="ID60" i="8" s="1"/>
  <c r="ID61" i="8" s="1"/>
  <c r="ID62" i="8" s="1"/>
  <c r="ID63" i="8" s="1"/>
  <c r="ID64" i="8" s="1"/>
  <c r="ID65" i="8" s="1"/>
  <c r="ID66" i="8" s="1"/>
  <c r="ID67" i="8" s="1"/>
  <c r="ID68" i="8" s="1"/>
  <c r="ID69" i="8" s="1"/>
  <c r="ID70" i="8" s="1"/>
  <c r="ID71" i="8" s="1"/>
  <c r="ID72" i="8" s="1"/>
  <c r="ID73" i="8" s="1"/>
  <c r="ID74" i="8" s="1"/>
  <c r="ID75" i="8" s="1"/>
  <c r="ID76" i="8" s="1"/>
  <c r="ID77" i="8" s="1"/>
  <c r="ID78" i="8" s="1"/>
  <c r="ID79" i="8" s="1"/>
  <c r="ID80" i="8" s="1"/>
  <c r="ID81" i="8" s="1"/>
  <c r="ID82" i="8" s="1"/>
  <c r="ID83" i="8" s="1"/>
  <c r="ID84" i="8" s="1"/>
  <c r="ID85" i="8" s="1"/>
  <c r="ID86" i="8" s="1"/>
  <c r="ID87" i="8" s="1"/>
  <c r="ID88" i="8" s="1"/>
  <c r="ID89" i="8" s="1"/>
  <c r="ID90" i="8" s="1"/>
  <c r="ID91" i="8" s="1"/>
  <c r="ID92" i="8" s="1"/>
  <c r="ID93" i="8" s="1"/>
  <c r="ID94" i="8" s="1"/>
  <c r="ID95" i="8" s="1"/>
  <c r="ID96" i="8" s="1"/>
  <c r="ID97" i="8" s="1"/>
  <c r="ID98" i="8" s="1"/>
  <c r="ID99" i="8" s="1"/>
  <c r="ID100" i="8" s="1"/>
  <c r="ID101" i="8" s="1"/>
  <c r="ID102" i="8" s="1"/>
  <c r="ID103" i="8" s="1"/>
  <c r="ID104" i="8" s="1"/>
  <c r="ID105" i="8" s="1"/>
  <c r="ID106" i="8" s="1"/>
  <c r="ID107" i="8" s="1"/>
  <c r="ID108" i="8" s="1"/>
  <c r="ID109" i="8" s="1"/>
  <c r="ID110" i="8" s="1"/>
  <c r="ID111" i="8" s="1"/>
  <c r="ID112" i="8" s="1"/>
  <c r="ID113" i="8" s="1"/>
  <c r="ID114" i="8" s="1"/>
  <c r="ID115" i="8" s="1"/>
  <c r="ID116" i="8" s="1"/>
  <c r="ID117" i="8" s="1"/>
  <c r="ID118" i="8" s="1"/>
  <c r="ID119" i="8" s="1"/>
  <c r="ID120" i="8" s="1"/>
  <c r="ID121" i="8" s="1"/>
  <c r="ID122" i="8" s="1"/>
  <c r="ID123" i="8" s="1"/>
  <c r="ID124" i="8" s="1"/>
  <c r="ID125" i="8" s="1"/>
  <c r="ID126" i="8" s="1"/>
  <c r="ID127" i="8" s="1"/>
  <c r="ID128" i="8" s="1"/>
  <c r="ID129" i="8" s="1"/>
  <c r="ID130" i="8" s="1"/>
  <c r="ID131" i="8" s="1"/>
  <c r="ID132" i="8" s="1"/>
  <c r="ID133" i="8" s="1"/>
  <c r="ID134" i="8" s="1"/>
  <c r="ID135" i="8" s="1"/>
  <c r="ID136" i="8" s="1"/>
  <c r="ID137" i="8" s="1"/>
  <c r="ID138" i="8" s="1"/>
  <c r="ID139" i="8" s="1"/>
  <c r="ID140" i="8" s="1"/>
  <c r="ID141" i="8" s="1"/>
  <c r="ID142" i="8" s="1"/>
  <c r="ID143" i="8" s="1"/>
  <c r="ID144" i="8" s="1"/>
  <c r="ID145" i="8" s="1"/>
  <c r="ID146" i="8" s="1"/>
  <c r="ID147" i="8" s="1"/>
  <c r="ID148" i="8" s="1"/>
  <c r="ID149" i="8" s="1"/>
  <c r="ID150" i="8" s="1"/>
  <c r="ID151" i="8" s="1"/>
  <c r="ID152" i="8" s="1"/>
  <c r="ID153" i="8" s="1"/>
  <c r="ID154" i="8" s="1"/>
  <c r="ID155" i="8" s="1"/>
  <c r="ID156" i="8" s="1"/>
  <c r="ID157" i="8" s="1"/>
  <c r="ID158" i="8" s="1"/>
  <c r="ID159" i="8" s="1"/>
  <c r="ID160" i="8" s="1"/>
  <c r="ID161" i="8" s="1"/>
  <c r="ID162" i="8" s="1"/>
  <c r="BP89" i="7"/>
  <c r="AK91" i="5"/>
  <c r="BO29" i="4"/>
  <c r="BP29" i="4" s="1"/>
  <c r="DG89" i="7"/>
  <c r="T90" i="5"/>
  <c r="CU89" i="7"/>
  <c r="CU90" i="7" s="1"/>
  <c r="KQ26" i="8"/>
  <c r="KQ27" i="8" s="1"/>
  <c r="KQ28" i="8" s="1"/>
  <c r="BJ89" i="7"/>
  <c r="JT88" i="7"/>
  <c r="JT89" i="7" s="1"/>
  <c r="IG88" i="7"/>
  <c r="IG89" i="7" s="1"/>
  <c r="IG90" i="7" s="1"/>
  <c r="II88" i="7"/>
  <c r="II89" i="7" s="1"/>
  <c r="II90" i="7" s="1"/>
  <c r="K27" i="8"/>
  <c r="EU88" i="7"/>
  <c r="EU89" i="7" s="1"/>
  <c r="EU90" i="7" s="1"/>
  <c r="JN88" i="7"/>
  <c r="JN89" i="7" s="1"/>
  <c r="JN90" i="7" s="1"/>
  <c r="IF88" i="7"/>
  <c r="IF89" i="7" s="1"/>
  <c r="IF90" i="7" s="1"/>
  <c r="EY25" i="7"/>
  <c r="EZ24" i="7"/>
  <c r="JY25" i="8"/>
  <c r="JZ24" i="8"/>
  <c r="HG26" i="8"/>
  <c r="HH25" i="8"/>
  <c r="CH24" i="8"/>
  <c r="CG25" i="8"/>
  <c r="DA25" i="7"/>
  <c r="DB24" i="7"/>
  <c r="CG25" i="7"/>
  <c r="CH24" i="7"/>
  <c r="DU25" i="7"/>
  <c r="DV24" i="7"/>
  <c r="BR90" i="5"/>
  <c r="BR91" i="5" s="1"/>
  <c r="LQ88" i="7"/>
  <c r="LV88" i="7"/>
  <c r="LR88" i="7"/>
  <c r="HQ26" i="8"/>
  <c r="HR25" i="8"/>
  <c r="GD25" i="8"/>
  <c r="GC26" i="8"/>
  <c r="AI25" i="7"/>
  <c r="AJ24" i="7"/>
  <c r="LW25" i="8"/>
  <c r="LX24" i="8"/>
  <c r="JO25" i="8"/>
  <c r="JP24" i="8"/>
  <c r="KI25" i="7"/>
  <c r="KJ24" i="7"/>
  <c r="IJ88" i="7"/>
  <c r="IJ89" i="7" s="1"/>
  <c r="IJ90" i="7" s="1"/>
  <c r="D93" i="2"/>
  <c r="E92" i="2"/>
  <c r="C92" i="5" s="1"/>
  <c r="F92" i="2"/>
  <c r="AH92" i="5" s="1"/>
  <c r="G92" i="2"/>
  <c r="BA92" i="5" s="1"/>
  <c r="DK25" i="8"/>
  <c r="DL24" i="8"/>
  <c r="DN88" i="7"/>
  <c r="DN89" i="7" s="1"/>
  <c r="LM25" i="7"/>
  <c r="LN24" i="7"/>
  <c r="LC25" i="7"/>
  <c r="LD24" i="7"/>
  <c r="KS25" i="7"/>
  <c r="KT24" i="7"/>
  <c r="BC25" i="7"/>
  <c r="BD24" i="7"/>
  <c r="JO25" i="7"/>
  <c r="JP24" i="7"/>
  <c r="O25" i="7"/>
  <c r="P24" i="7"/>
  <c r="EO25" i="7"/>
  <c r="EP24" i="7"/>
  <c r="GM25" i="7"/>
  <c r="GN24" i="7"/>
  <c r="LW25" i="7"/>
  <c r="LX24" i="7"/>
  <c r="EV88" i="7"/>
  <c r="EV89" i="7" s="1"/>
  <c r="EV90" i="7" s="1"/>
  <c r="EV91" i="7" s="1"/>
  <c r="LN24" i="8"/>
  <c r="LM25" i="8"/>
  <c r="EF24" i="8"/>
  <c r="EE25" i="8"/>
  <c r="FJ24" i="8"/>
  <c r="FI25" i="8"/>
  <c r="GM26" i="8"/>
  <c r="GN25" i="8"/>
  <c r="GC25" i="7"/>
  <c r="GD24" i="7"/>
  <c r="DP88" i="7"/>
  <c r="DP89" i="7" s="1"/>
  <c r="AG88" i="7"/>
  <c r="AG89" i="7" s="1"/>
  <c r="GW25" i="7"/>
  <c r="GX24" i="7"/>
  <c r="BW25" i="8"/>
  <c r="BX24" i="8"/>
  <c r="IK25" i="8"/>
  <c r="IL24" i="8"/>
  <c r="ES88" i="7"/>
  <c r="ES89" i="7" s="1"/>
  <c r="ES90" i="7" s="1"/>
  <c r="AS25" i="8"/>
  <c r="AT24" i="8"/>
  <c r="DQ88" i="7"/>
  <c r="DQ89" i="7" s="1"/>
  <c r="DQ90" i="7" s="1"/>
  <c r="EO26" i="8"/>
  <c r="EP25" i="8"/>
  <c r="IH88" i="7"/>
  <c r="IH89" i="7" s="1"/>
  <c r="IH90" i="7" s="1"/>
  <c r="FT25" i="8"/>
  <c r="FS26" i="8"/>
  <c r="EW88" i="7"/>
  <c r="EW89" i="7" s="1"/>
  <c r="EW90" i="7" s="1"/>
  <c r="Y25" i="7"/>
  <c r="Z24" i="7"/>
  <c r="KJ25" i="8"/>
  <c r="KI26" i="8"/>
  <c r="CR24" i="8"/>
  <c r="CQ25" i="8"/>
  <c r="BD24" i="8"/>
  <c r="BC25" i="8"/>
  <c r="FS25" i="7"/>
  <c r="FT24" i="7"/>
  <c r="IA25" i="7"/>
  <c r="IB24" i="7"/>
  <c r="J31" i="2"/>
  <c r="L30" i="2"/>
  <c r="M30" i="2"/>
  <c r="BK30" i="4" s="1"/>
  <c r="K30" i="2"/>
  <c r="JF24" i="8"/>
  <c r="JE25" i="8"/>
  <c r="JH88" i="7"/>
  <c r="JH89" i="7" s="1"/>
  <c r="JH90" i="7" s="1"/>
  <c r="LT88" i="7"/>
  <c r="FI25" i="7"/>
  <c r="FJ24" i="7"/>
  <c r="ID88" i="7"/>
  <c r="ID89" i="7" s="1"/>
  <c r="ID90" i="7" s="1"/>
  <c r="GW26" i="8"/>
  <c r="GX25" i="8"/>
  <c r="AB88" i="7"/>
  <c r="AB89" i="7" s="1"/>
  <c r="JY25" i="7"/>
  <c r="JZ24" i="7"/>
  <c r="KT24" i="8"/>
  <c r="KS25" i="8"/>
  <c r="BW25" i="7"/>
  <c r="BX24" i="7"/>
  <c r="ET88" i="7"/>
  <c r="ET89" i="7" s="1"/>
  <c r="ET90" i="7" s="1"/>
  <c r="ER88" i="7"/>
  <c r="ER89" i="7" s="1"/>
  <c r="ER90" i="7" s="1"/>
  <c r="ER91" i="7" s="1"/>
  <c r="O25" i="8"/>
  <c r="P24" i="8"/>
  <c r="DO88" i="7"/>
  <c r="DO89" i="7" s="1"/>
  <c r="DO90" i="7" s="1"/>
  <c r="IE88" i="7"/>
  <c r="IE89" i="7" s="1"/>
  <c r="IE90" i="7" s="1"/>
  <c r="HQ25" i="7"/>
  <c r="HR24" i="7"/>
  <c r="JL88" i="7"/>
  <c r="JL89" i="7" s="1"/>
  <c r="JL90" i="7" s="1"/>
  <c r="IU26" i="8"/>
  <c r="IV25" i="8"/>
  <c r="Y25" i="8"/>
  <c r="Z24" i="8"/>
  <c r="DR88" i="7"/>
  <c r="DR89" i="7" s="1"/>
  <c r="DR90" i="7" s="1"/>
  <c r="AS25" i="7"/>
  <c r="AT24" i="7"/>
  <c r="LC25" i="8"/>
  <c r="LD24" i="8"/>
  <c r="BM25" i="7"/>
  <c r="BN24" i="7"/>
  <c r="DK25" i="7"/>
  <c r="DL24" i="7"/>
  <c r="AI25" i="8"/>
  <c r="AJ24" i="8"/>
  <c r="DT88" i="7"/>
  <c r="DT89" i="7" s="1"/>
  <c r="DT90" i="7" s="1"/>
  <c r="DV25" i="8"/>
  <c r="DU26" i="8"/>
  <c r="IK25" i="7"/>
  <c r="IL24" i="7"/>
  <c r="DS88" i="7"/>
  <c r="DS89" i="7" s="1"/>
  <c r="DS90" i="7" s="1"/>
  <c r="IB24" i="8"/>
  <c r="IA25" i="8"/>
  <c r="JE25" i="7"/>
  <c r="JF24" i="7"/>
  <c r="CQ25" i="7"/>
  <c r="CR24" i="7"/>
  <c r="BM25" i="8"/>
  <c r="BN24" i="8"/>
  <c r="HG25" i="7"/>
  <c r="HH24" i="7"/>
  <c r="IU25" i="7"/>
  <c r="IV24" i="7"/>
  <c r="EX88" i="7"/>
  <c r="EX89" i="7" s="1"/>
  <c r="EX90" i="7" s="1"/>
  <c r="EX91" i="7" s="1"/>
  <c r="EZ25" i="8"/>
  <c r="EY26" i="8"/>
  <c r="AD88" i="7"/>
  <c r="AD89" i="7" s="1"/>
  <c r="DA25" i="8"/>
  <c r="DB24" i="8"/>
  <c r="EE25" i="7"/>
  <c r="EF24" i="7"/>
  <c r="LU88" i="7"/>
  <c r="JR88" i="7"/>
  <c r="JR89" i="7" s="1"/>
  <c r="L27" i="8"/>
  <c r="M27" i="8"/>
  <c r="DH35" i="8"/>
  <c r="DJ40" i="8"/>
  <c r="IT32" i="8"/>
  <c r="GL32" i="8"/>
  <c r="JN32" i="8"/>
  <c r="D29" i="4"/>
  <c r="N28" i="8" s="1"/>
  <c r="LG28" i="8" l="1"/>
  <c r="LL28" i="8"/>
  <c r="FD91" i="7"/>
  <c r="AQ90" i="7"/>
  <c r="ET91" i="7"/>
  <c r="DN90" i="7"/>
  <c r="EU91" i="7"/>
  <c r="T91" i="5"/>
  <c r="CO89" i="7"/>
  <c r="CP89" i="7"/>
  <c r="LI28" i="8"/>
  <c r="LF90" i="7"/>
  <c r="FG90" i="7"/>
  <c r="F92" i="5"/>
  <c r="R91" i="7" s="1"/>
  <c r="AN92" i="5"/>
  <c r="AW92" i="5"/>
  <c r="GV89" i="7"/>
  <c r="GV90" i="7" s="1"/>
  <c r="FB90" i="7"/>
  <c r="LF28" i="8"/>
  <c r="CJ89" i="7"/>
  <c r="E92" i="5"/>
  <c r="BQ30" i="4"/>
  <c r="BQ31" i="4" s="1"/>
  <c r="HW27" i="8"/>
  <c r="HW28" i="8" s="1"/>
  <c r="HW29" i="8" s="1"/>
  <c r="HW30" i="8" s="1"/>
  <c r="HW31" i="8" s="1"/>
  <c r="HW32" i="8" s="1"/>
  <c r="HW33" i="8" s="1"/>
  <c r="HW34" i="8" s="1"/>
  <c r="HW35" i="8" s="1"/>
  <c r="HW36" i="8" s="1"/>
  <c r="HW37" i="8" s="1"/>
  <c r="HW38" i="8" s="1"/>
  <c r="HW39" i="8" s="1"/>
  <c r="HW40" i="8" s="1"/>
  <c r="HW41" i="8" s="1"/>
  <c r="HW42" i="8" s="1"/>
  <c r="HW43" i="8" s="1"/>
  <c r="HW44" i="8" s="1"/>
  <c r="HW45" i="8" s="1"/>
  <c r="HW46" i="8" s="1"/>
  <c r="HW47" i="8" s="1"/>
  <c r="HW48" i="8" s="1"/>
  <c r="HW49" i="8" s="1"/>
  <c r="HW50" i="8" s="1"/>
  <c r="HW51" i="8" s="1"/>
  <c r="HW52" i="8" s="1"/>
  <c r="HW53" i="8" s="1"/>
  <c r="HW54" i="8" s="1"/>
  <c r="HW55" i="8" s="1"/>
  <c r="HW56" i="8" s="1"/>
  <c r="HW57" i="8" s="1"/>
  <c r="HW58" i="8" s="1"/>
  <c r="HW59" i="8" s="1"/>
  <c r="HW60" i="8" s="1"/>
  <c r="HW61" i="8" s="1"/>
  <c r="HW62" i="8" s="1"/>
  <c r="HW63" i="8" s="1"/>
  <c r="HW64" i="8" s="1"/>
  <c r="HW65" i="8" s="1"/>
  <c r="HW66" i="8" s="1"/>
  <c r="HW67" i="8" s="1"/>
  <c r="HW68" i="8" s="1"/>
  <c r="HW69" i="8" s="1"/>
  <c r="HW70" i="8" s="1"/>
  <c r="HW71" i="8" s="1"/>
  <c r="HW72" i="8" s="1"/>
  <c r="HW73" i="8" s="1"/>
  <c r="HW74" i="8" s="1"/>
  <c r="HW75" i="8" s="1"/>
  <c r="HW76" i="8" s="1"/>
  <c r="HW77" i="8" s="1"/>
  <c r="HW78" i="8" s="1"/>
  <c r="HW79" i="8" s="1"/>
  <c r="HW80" i="8" s="1"/>
  <c r="HW81" i="8" s="1"/>
  <c r="HW82" i="8" s="1"/>
  <c r="HW83" i="8" s="1"/>
  <c r="HW84" i="8" s="1"/>
  <c r="HW85" i="8" s="1"/>
  <c r="HW86" i="8" s="1"/>
  <c r="HW87" i="8" s="1"/>
  <c r="HW88" i="8" s="1"/>
  <c r="HW89" i="8" s="1"/>
  <c r="HW90" i="8" s="1"/>
  <c r="HW91" i="8" s="1"/>
  <c r="HW92" i="8" s="1"/>
  <c r="HW93" i="8" s="1"/>
  <c r="HW94" i="8" s="1"/>
  <c r="HW95" i="8" s="1"/>
  <c r="HW96" i="8" s="1"/>
  <c r="HW97" i="8" s="1"/>
  <c r="HW98" i="8" s="1"/>
  <c r="HW99" i="8" s="1"/>
  <c r="HW100" i="8" s="1"/>
  <c r="HW101" i="8" s="1"/>
  <c r="HW102" i="8" s="1"/>
  <c r="HW103" i="8" s="1"/>
  <c r="HW104" i="8" s="1"/>
  <c r="HW105" i="8" s="1"/>
  <c r="HW106" i="8" s="1"/>
  <c r="HW107" i="8" s="1"/>
  <c r="HW108" i="8" s="1"/>
  <c r="HW109" i="8" s="1"/>
  <c r="HW110" i="8" s="1"/>
  <c r="HW111" i="8" s="1"/>
  <c r="HW112" i="8" s="1"/>
  <c r="HW113" i="8" s="1"/>
  <c r="HW114" i="8" s="1"/>
  <c r="HW115" i="8" s="1"/>
  <c r="HW116" i="8" s="1"/>
  <c r="HW117" i="8" s="1"/>
  <c r="HW118" i="8" s="1"/>
  <c r="HW119" i="8" s="1"/>
  <c r="HW120" i="8" s="1"/>
  <c r="HW121" i="8" s="1"/>
  <c r="HW122" i="8" s="1"/>
  <c r="HW123" i="8" s="1"/>
  <c r="HW124" i="8" s="1"/>
  <c r="HW125" i="8" s="1"/>
  <c r="HW126" i="8" s="1"/>
  <c r="HW127" i="8" s="1"/>
  <c r="HW128" i="8" s="1"/>
  <c r="HW129" i="8" s="1"/>
  <c r="HW130" i="8" s="1"/>
  <c r="HW131" i="8" s="1"/>
  <c r="HW132" i="8" s="1"/>
  <c r="HW133" i="8" s="1"/>
  <c r="HW134" i="8" s="1"/>
  <c r="HW135" i="8" s="1"/>
  <c r="HW136" i="8" s="1"/>
  <c r="HW137" i="8" s="1"/>
  <c r="HW138" i="8" s="1"/>
  <c r="HW139" i="8" s="1"/>
  <c r="HW140" i="8" s="1"/>
  <c r="HW141" i="8" s="1"/>
  <c r="HW142" i="8" s="1"/>
  <c r="HW143" i="8" s="1"/>
  <c r="HW144" i="8" s="1"/>
  <c r="HW145" i="8" s="1"/>
  <c r="HW146" i="8" s="1"/>
  <c r="HW147" i="8" s="1"/>
  <c r="HW148" i="8" s="1"/>
  <c r="HW149" i="8" s="1"/>
  <c r="HW150" i="8" s="1"/>
  <c r="HW151" i="8" s="1"/>
  <c r="HW152" i="8" s="1"/>
  <c r="HW153" i="8" s="1"/>
  <c r="HW154" i="8" s="1"/>
  <c r="HW155" i="8" s="1"/>
  <c r="HW156" i="8" s="1"/>
  <c r="HW157" i="8" s="1"/>
  <c r="HW158" i="8" s="1"/>
  <c r="HW159" i="8" s="1"/>
  <c r="HW160" i="8" s="1"/>
  <c r="HW161" i="8" s="1"/>
  <c r="HW162" i="8" s="1"/>
  <c r="O92" i="5"/>
  <c r="G92" i="5"/>
  <c r="KG27" i="8"/>
  <c r="KG28" i="8" s="1"/>
  <c r="KG29" i="8" s="1"/>
  <c r="KG30" i="8" s="1"/>
  <c r="KG31" i="8" s="1"/>
  <c r="KG32" i="8" s="1"/>
  <c r="KG33" i="8" s="1"/>
  <c r="KG34" i="8" s="1"/>
  <c r="KG35" i="8" s="1"/>
  <c r="KG36" i="8" s="1"/>
  <c r="KG37" i="8" s="1"/>
  <c r="KG38" i="8" s="1"/>
  <c r="KG39" i="8" s="1"/>
  <c r="KG40" i="8" s="1"/>
  <c r="KG41" i="8" s="1"/>
  <c r="KG42" i="8" s="1"/>
  <c r="KG43" i="8" s="1"/>
  <c r="KG44" i="8" s="1"/>
  <c r="KG45" i="8" s="1"/>
  <c r="KG46" i="8" s="1"/>
  <c r="KG47" i="8" s="1"/>
  <c r="KG48" i="8" s="1"/>
  <c r="KG49" i="8" s="1"/>
  <c r="KG50" i="8" s="1"/>
  <c r="KG51" i="8" s="1"/>
  <c r="KG52" i="8" s="1"/>
  <c r="KG53" i="8" s="1"/>
  <c r="KG54" i="8" s="1"/>
  <c r="KG55" i="8" s="1"/>
  <c r="KG56" i="8" s="1"/>
  <c r="KG57" i="8" s="1"/>
  <c r="KG58" i="8" s="1"/>
  <c r="KG59" i="8" s="1"/>
  <c r="KG60" i="8" s="1"/>
  <c r="KG61" i="8" s="1"/>
  <c r="KG62" i="8" s="1"/>
  <c r="KG63" i="8" s="1"/>
  <c r="KG64" i="8" s="1"/>
  <c r="KG65" i="8" s="1"/>
  <c r="KG66" i="8" s="1"/>
  <c r="KG67" i="8" s="1"/>
  <c r="KG68" i="8" s="1"/>
  <c r="KG69" i="8" s="1"/>
  <c r="KG70" i="8" s="1"/>
  <c r="KG71" i="8" s="1"/>
  <c r="KG72" i="8" s="1"/>
  <c r="KG73" i="8" s="1"/>
  <c r="KG74" i="8" s="1"/>
  <c r="KG75" i="8" s="1"/>
  <c r="KG76" i="8" s="1"/>
  <c r="KG77" i="8" s="1"/>
  <c r="KG78" i="8" s="1"/>
  <c r="KG79" i="8" s="1"/>
  <c r="KG80" i="8" s="1"/>
  <c r="KG81" i="8" s="1"/>
  <c r="KG82" i="8" s="1"/>
  <c r="KG83" i="8" s="1"/>
  <c r="KG84" i="8" s="1"/>
  <c r="KG85" i="8" s="1"/>
  <c r="KG86" i="8" s="1"/>
  <c r="KG87" i="8" s="1"/>
  <c r="KG88" i="8" s="1"/>
  <c r="KG89" i="8" s="1"/>
  <c r="KG90" i="8" s="1"/>
  <c r="KG91" i="8" s="1"/>
  <c r="KG92" i="8" s="1"/>
  <c r="KG93" i="8" s="1"/>
  <c r="KG94" i="8" s="1"/>
  <c r="KG95" i="8" s="1"/>
  <c r="KG96" i="8" s="1"/>
  <c r="KG97" i="8" s="1"/>
  <c r="KG98" i="8" s="1"/>
  <c r="KG99" i="8" s="1"/>
  <c r="KG100" i="8" s="1"/>
  <c r="KG101" i="8" s="1"/>
  <c r="KG102" i="8" s="1"/>
  <c r="KG103" i="8" s="1"/>
  <c r="KG104" i="8" s="1"/>
  <c r="KG105" i="8" s="1"/>
  <c r="KG106" i="8" s="1"/>
  <c r="KG107" i="8" s="1"/>
  <c r="KG108" i="8" s="1"/>
  <c r="KG109" i="8" s="1"/>
  <c r="KG110" i="8" s="1"/>
  <c r="KG111" i="8" s="1"/>
  <c r="KG112" i="8" s="1"/>
  <c r="KG113" i="8" s="1"/>
  <c r="KG114" i="8" s="1"/>
  <c r="KG115" i="8" s="1"/>
  <c r="KG116" i="8" s="1"/>
  <c r="KG117" i="8" s="1"/>
  <c r="KG118" i="8" s="1"/>
  <c r="KG119" i="8" s="1"/>
  <c r="KG120" i="8" s="1"/>
  <c r="KG121" i="8" s="1"/>
  <c r="KG122" i="8" s="1"/>
  <c r="KG123" i="8" s="1"/>
  <c r="KG124" i="8" s="1"/>
  <c r="KG125" i="8" s="1"/>
  <c r="KG126" i="8" s="1"/>
  <c r="KG127" i="8" s="1"/>
  <c r="KG128" i="8" s="1"/>
  <c r="KG129" i="8" s="1"/>
  <c r="KG130" i="8" s="1"/>
  <c r="KG131" i="8" s="1"/>
  <c r="KG132" i="8" s="1"/>
  <c r="KG133" i="8" s="1"/>
  <c r="KG134" i="8" s="1"/>
  <c r="KG135" i="8" s="1"/>
  <c r="KG136" i="8" s="1"/>
  <c r="KG137" i="8" s="1"/>
  <c r="KG138" i="8" s="1"/>
  <c r="KG139" i="8" s="1"/>
  <c r="KG140" i="8" s="1"/>
  <c r="KG141" i="8" s="1"/>
  <c r="KG142" i="8" s="1"/>
  <c r="KG143" i="8" s="1"/>
  <c r="KG144" i="8" s="1"/>
  <c r="KG145" i="8" s="1"/>
  <c r="KG146" i="8" s="1"/>
  <c r="KG147" i="8" s="1"/>
  <c r="KG148" i="8" s="1"/>
  <c r="KG149" i="8" s="1"/>
  <c r="KG150" i="8" s="1"/>
  <c r="KG151" i="8" s="1"/>
  <c r="KG152" i="8" s="1"/>
  <c r="KG153" i="8" s="1"/>
  <c r="KG154" i="8" s="1"/>
  <c r="KG155" i="8" s="1"/>
  <c r="KG156" i="8" s="1"/>
  <c r="KG157" i="8" s="1"/>
  <c r="KG158" i="8" s="1"/>
  <c r="KG159" i="8" s="1"/>
  <c r="KG160" i="8" s="1"/>
  <c r="KG161" i="8" s="1"/>
  <c r="KG162" i="8" s="1"/>
  <c r="AJ92" i="5"/>
  <c r="AM90" i="7"/>
  <c r="BR92" i="5"/>
  <c r="I91" i="7"/>
  <c r="Q92" i="5"/>
  <c r="KW28" i="8"/>
  <c r="IP91" i="7"/>
  <c r="KN29" i="8"/>
  <c r="KV28" i="8"/>
  <c r="X90" i="7"/>
  <c r="KB27" i="8"/>
  <c r="KB28" i="8" s="1"/>
  <c r="KB29" i="8" s="1"/>
  <c r="KB30" i="8" s="1"/>
  <c r="KB31" i="8" s="1"/>
  <c r="KB32" i="8" s="1"/>
  <c r="KB33" i="8" s="1"/>
  <c r="KB34" i="8" s="1"/>
  <c r="KB35" i="8" s="1"/>
  <c r="KB36" i="8" s="1"/>
  <c r="KB37" i="8" s="1"/>
  <c r="KB38" i="8" s="1"/>
  <c r="KB39" i="8" s="1"/>
  <c r="KB40" i="8" s="1"/>
  <c r="KB41" i="8" s="1"/>
  <c r="KB42" i="8" s="1"/>
  <c r="KB43" i="8" s="1"/>
  <c r="KB44" i="8" s="1"/>
  <c r="KB45" i="8" s="1"/>
  <c r="KB46" i="8" s="1"/>
  <c r="KB47" i="8" s="1"/>
  <c r="KB48" i="8" s="1"/>
  <c r="KB49" i="8" s="1"/>
  <c r="KB50" i="8" s="1"/>
  <c r="KB51" i="8" s="1"/>
  <c r="KB52" i="8" s="1"/>
  <c r="KB53" i="8" s="1"/>
  <c r="KB54" i="8" s="1"/>
  <c r="KB55" i="8" s="1"/>
  <c r="KB56" i="8" s="1"/>
  <c r="KB57" i="8" s="1"/>
  <c r="KB58" i="8" s="1"/>
  <c r="KB59" i="8" s="1"/>
  <c r="KB60" i="8" s="1"/>
  <c r="KB61" i="8" s="1"/>
  <c r="KB62" i="8" s="1"/>
  <c r="KB63" i="8" s="1"/>
  <c r="KB64" i="8" s="1"/>
  <c r="KB65" i="8" s="1"/>
  <c r="KB66" i="8" s="1"/>
  <c r="KB67" i="8" s="1"/>
  <c r="KB68" i="8" s="1"/>
  <c r="KB69" i="8" s="1"/>
  <c r="KB70" i="8" s="1"/>
  <c r="KB71" i="8" s="1"/>
  <c r="KB72" i="8" s="1"/>
  <c r="KB73" i="8" s="1"/>
  <c r="KB74" i="8" s="1"/>
  <c r="KB75" i="8" s="1"/>
  <c r="KB76" i="8" s="1"/>
  <c r="KB77" i="8" s="1"/>
  <c r="KB78" i="8" s="1"/>
  <c r="KB79" i="8" s="1"/>
  <c r="KB80" i="8" s="1"/>
  <c r="KB81" i="8" s="1"/>
  <c r="KB82" i="8" s="1"/>
  <c r="KB83" i="8" s="1"/>
  <c r="KB84" i="8" s="1"/>
  <c r="KB85" i="8" s="1"/>
  <c r="KB86" i="8" s="1"/>
  <c r="KB87" i="8" s="1"/>
  <c r="KB88" i="8" s="1"/>
  <c r="KB89" i="8" s="1"/>
  <c r="KB90" i="8" s="1"/>
  <c r="KB91" i="8" s="1"/>
  <c r="KB92" i="8" s="1"/>
  <c r="KB93" i="8" s="1"/>
  <c r="KB94" i="8" s="1"/>
  <c r="KB95" i="8" s="1"/>
  <c r="KB96" i="8" s="1"/>
  <c r="KB97" i="8" s="1"/>
  <c r="KB98" i="8" s="1"/>
  <c r="KB99" i="8" s="1"/>
  <c r="KB100" i="8" s="1"/>
  <c r="KB101" i="8" s="1"/>
  <c r="KB102" i="8" s="1"/>
  <c r="KB103" i="8" s="1"/>
  <c r="KB104" i="8" s="1"/>
  <c r="KB105" i="8" s="1"/>
  <c r="KB106" i="8" s="1"/>
  <c r="KB107" i="8" s="1"/>
  <c r="KB108" i="8" s="1"/>
  <c r="KB109" i="8" s="1"/>
  <c r="KB110" i="8" s="1"/>
  <c r="KB111" i="8" s="1"/>
  <c r="KB112" i="8" s="1"/>
  <c r="KB113" i="8" s="1"/>
  <c r="KB114" i="8" s="1"/>
  <c r="KB115" i="8" s="1"/>
  <c r="KB116" i="8" s="1"/>
  <c r="KB117" i="8" s="1"/>
  <c r="KB118" i="8" s="1"/>
  <c r="KB119" i="8" s="1"/>
  <c r="KB120" i="8" s="1"/>
  <c r="KB121" i="8" s="1"/>
  <c r="KB122" i="8" s="1"/>
  <c r="KB123" i="8" s="1"/>
  <c r="KB124" i="8" s="1"/>
  <c r="KB125" i="8" s="1"/>
  <c r="KB126" i="8" s="1"/>
  <c r="KB127" i="8" s="1"/>
  <c r="KB128" i="8" s="1"/>
  <c r="KB129" i="8" s="1"/>
  <c r="KB130" i="8" s="1"/>
  <c r="KB131" i="8" s="1"/>
  <c r="KB132" i="8" s="1"/>
  <c r="KB133" i="8" s="1"/>
  <c r="KB134" i="8" s="1"/>
  <c r="KB135" i="8" s="1"/>
  <c r="KB136" i="8" s="1"/>
  <c r="KB137" i="8" s="1"/>
  <c r="KB138" i="8" s="1"/>
  <c r="KB139" i="8" s="1"/>
  <c r="KB140" i="8" s="1"/>
  <c r="KB141" i="8" s="1"/>
  <c r="KB142" i="8" s="1"/>
  <c r="KB143" i="8" s="1"/>
  <c r="KB144" i="8" s="1"/>
  <c r="KB145" i="8" s="1"/>
  <c r="KB146" i="8" s="1"/>
  <c r="KB147" i="8" s="1"/>
  <c r="KB148" i="8" s="1"/>
  <c r="KB149" i="8" s="1"/>
  <c r="KB150" i="8" s="1"/>
  <c r="KB151" i="8" s="1"/>
  <c r="KB152" i="8" s="1"/>
  <c r="KB153" i="8" s="1"/>
  <c r="KB154" i="8" s="1"/>
  <c r="KB155" i="8" s="1"/>
  <c r="KB156" i="8" s="1"/>
  <c r="KB157" i="8" s="1"/>
  <c r="KB158" i="8" s="1"/>
  <c r="KB159" i="8" s="1"/>
  <c r="KB160" i="8" s="1"/>
  <c r="KB161" i="8" s="1"/>
  <c r="KB162" i="8" s="1"/>
  <c r="FQ91" i="7"/>
  <c r="EW91" i="7"/>
  <c r="AG90" i="7"/>
  <c r="DG90" i="7"/>
  <c r="BU90" i="7"/>
  <c r="BU91" i="7" s="1"/>
  <c r="K92" i="5"/>
  <c r="LB89" i="7"/>
  <c r="LB90" i="7" s="1"/>
  <c r="DD90" i="7"/>
  <c r="LG90" i="7"/>
  <c r="CW90" i="7"/>
  <c r="M28" i="8"/>
  <c r="LP89" i="7"/>
  <c r="LP90" i="7" s="1"/>
  <c r="ES91" i="7"/>
  <c r="DP90" i="7"/>
  <c r="BO30" i="4"/>
  <c r="LL90" i="7"/>
  <c r="AY92" i="5"/>
  <c r="AY93" i="5" s="1"/>
  <c r="KP29" i="8"/>
  <c r="V90" i="7"/>
  <c r="AR92" i="5"/>
  <c r="GJ90" i="7"/>
  <c r="GJ91" i="7" s="1"/>
  <c r="GS89" i="7"/>
  <c r="GS90" i="7" s="1"/>
  <c r="S92" i="5"/>
  <c r="JD91" i="7"/>
  <c r="BC92" i="5"/>
  <c r="M92" i="5"/>
  <c r="CV90" i="7"/>
  <c r="IS90" i="7"/>
  <c r="IS91" i="7" s="1"/>
  <c r="LJ28" i="8"/>
  <c r="BF90" i="7"/>
  <c r="BF91" i="7" s="1"/>
  <c r="CZ90" i="7"/>
  <c r="CM89" i="7"/>
  <c r="KQ90" i="7"/>
  <c r="BQ92" i="5"/>
  <c r="BK92" i="5"/>
  <c r="BK93" i="5" s="1"/>
  <c r="KV89" i="7"/>
  <c r="KV90" i="7" s="1"/>
  <c r="KH27" i="8"/>
  <c r="KH28" i="8" s="1"/>
  <c r="KH29" i="8" s="1"/>
  <c r="KH30" i="8" s="1"/>
  <c r="KH31" i="8" s="1"/>
  <c r="KH32" i="8" s="1"/>
  <c r="KH33" i="8" s="1"/>
  <c r="KH34" i="8" s="1"/>
  <c r="KH35" i="8" s="1"/>
  <c r="KH36" i="8" s="1"/>
  <c r="KH37" i="8" s="1"/>
  <c r="KH38" i="8" s="1"/>
  <c r="KH39" i="8" s="1"/>
  <c r="KH40" i="8" s="1"/>
  <c r="KH41" i="8" s="1"/>
  <c r="KH42" i="8" s="1"/>
  <c r="KH43" i="8" s="1"/>
  <c r="KH44" i="8" s="1"/>
  <c r="KH45" i="8" s="1"/>
  <c r="KH46" i="8" s="1"/>
  <c r="KH47" i="8" s="1"/>
  <c r="KH48" i="8" s="1"/>
  <c r="KH49" i="8" s="1"/>
  <c r="KH50" i="8" s="1"/>
  <c r="KH51" i="8" s="1"/>
  <c r="KH52" i="8" s="1"/>
  <c r="KH53" i="8" s="1"/>
  <c r="KH54" i="8" s="1"/>
  <c r="KH55" i="8" s="1"/>
  <c r="KH56" i="8" s="1"/>
  <c r="KH57" i="8" s="1"/>
  <c r="KH58" i="8" s="1"/>
  <c r="KH59" i="8" s="1"/>
  <c r="KH60" i="8" s="1"/>
  <c r="KH61" i="8" s="1"/>
  <c r="KH62" i="8" s="1"/>
  <c r="KH63" i="8" s="1"/>
  <c r="KH64" i="8" s="1"/>
  <c r="KH65" i="8" s="1"/>
  <c r="KH66" i="8" s="1"/>
  <c r="KH67" i="8" s="1"/>
  <c r="KH68" i="8" s="1"/>
  <c r="KH69" i="8" s="1"/>
  <c r="KH70" i="8" s="1"/>
  <c r="KH71" i="8" s="1"/>
  <c r="KH72" i="8" s="1"/>
  <c r="KH73" i="8" s="1"/>
  <c r="KH74" i="8" s="1"/>
  <c r="KH75" i="8" s="1"/>
  <c r="KH76" i="8" s="1"/>
  <c r="KH77" i="8" s="1"/>
  <c r="KH78" i="8" s="1"/>
  <c r="KH79" i="8" s="1"/>
  <c r="KH80" i="8" s="1"/>
  <c r="KH81" i="8" s="1"/>
  <c r="KH82" i="8" s="1"/>
  <c r="KH83" i="8" s="1"/>
  <c r="KH84" i="8" s="1"/>
  <c r="KH85" i="8" s="1"/>
  <c r="KH86" i="8" s="1"/>
  <c r="KH87" i="8" s="1"/>
  <c r="KH88" i="8" s="1"/>
  <c r="KH89" i="8" s="1"/>
  <c r="KH90" i="8" s="1"/>
  <c r="KH91" i="8" s="1"/>
  <c r="KH92" i="8" s="1"/>
  <c r="KH93" i="8" s="1"/>
  <c r="KH94" i="8" s="1"/>
  <c r="KH95" i="8" s="1"/>
  <c r="KH96" i="8" s="1"/>
  <c r="KH97" i="8" s="1"/>
  <c r="KH98" i="8" s="1"/>
  <c r="KH99" i="8" s="1"/>
  <c r="KH100" i="8" s="1"/>
  <c r="KH101" i="8" s="1"/>
  <c r="KH102" i="8" s="1"/>
  <c r="KH103" i="8" s="1"/>
  <c r="KH104" i="8" s="1"/>
  <c r="KH105" i="8" s="1"/>
  <c r="KH106" i="8" s="1"/>
  <c r="KH107" i="8" s="1"/>
  <c r="KH108" i="8" s="1"/>
  <c r="KH109" i="8" s="1"/>
  <c r="KH110" i="8" s="1"/>
  <c r="KH111" i="8" s="1"/>
  <c r="KH112" i="8" s="1"/>
  <c r="KH113" i="8" s="1"/>
  <c r="KH114" i="8" s="1"/>
  <c r="KH115" i="8" s="1"/>
  <c r="KH116" i="8" s="1"/>
  <c r="KH117" i="8" s="1"/>
  <c r="KH118" i="8" s="1"/>
  <c r="KH119" i="8" s="1"/>
  <c r="KH120" i="8" s="1"/>
  <c r="KH121" i="8" s="1"/>
  <c r="KH122" i="8" s="1"/>
  <c r="KH123" i="8" s="1"/>
  <c r="KH124" i="8" s="1"/>
  <c r="KH125" i="8" s="1"/>
  <c r="KH126" i="8" s="1"/>
  <c r="KH127" i="8" s="1"/>
  <c r="KH128" i="8" s="1"/>
  <c r="KH129" i="8" s="1"/>
  <c r="KH130" i="8" s="1"/>
  <c r="KH131" i="8" s="1"/>
  <c r="KH132" i="8" s="1"/>
  <c r="KH133" i="8" s="1"/>
  <c r="KH134" i="8" s="1"/>
  <c r="KH135" i="8" s="1"/>
  <c r="KH136" i="8" s="1"/>
  <c r="KH137" i="8" s="1"/>
  <c r="KH138" i="8" s="1"/>
  <c r="KH139" i="8" s="1"/>
  <c r="KH140" i="8" s="1"/>
  <c r="KH141" i="8" s="1"/>
  <c r="KH142" i="8" s="1"/>
  <c r="KH143" i="8" s="1"/>
  <c r="KH144" i="8" s="1"/>
  <c r="KH145" i="8" s="1"/>
  <c r="KH146" i="8" s="1"/>
  <c r="KH147" i="8" s="1"/>
  <c r="KH148" i="8" s="1"/>
  <c r="KH149" i="8" s="1"/>
  <c r="KH150" i="8" s="1"/>
  <c r="KH151" i="8" s="1"/>
  <c r="KH152" i="8" s="1"/>
  <c r="KH153" i="8" s="1"/>
  <c r="KH154" i="8" s="1"/>
  <c r="KH155" i="8" s="1"/>
  <c r="KH156" i="8" s="1"/>
  <c r="KH157" i="8" s="1"/>
  <c r="KH158" i="8" s="1"/>
  <c r="KH159" i="8" s="1"/>
  <c r="KH160" i="8" s="1"/>
  <c r="KH161" i="8" s="1"/>
  <c r="KH162" i="8" s="1"/>
  <c r="DF90" i="7"/>
  <c r="AO91" i="5"/>
  <c r="AO92" i="5" s="1"/>
  <c r="FC91" i="7"/>
  <c r="AB90" i="7"/>
  <c r="I92" i="5"/>
  <c r="I93" i="5" s="1"/>
  <c r="AK92" i="5"/>
  <c r="AT93" i="5"/>
  <c r="JS90" i="7"/>
  <c r="DI90" i="7"/>
  <c r="LQ28" i="8"/>
  <c r="KN91" i="7"/>
  <c r="KN92" i="7" s="1"/>
  <c r="AM91" i="5"/>
  <c r="H90" i="7"/>
  <c r="JB89" i="7"/>
  <c r="JB90" i="7" s="1"/>
  <c r="KX89" i="7"/>
  <c r="KX90" i="7" s="1"/>
  <c r="HT27" i="8"/>
  <c r="HT28" i="8" s="1"/>
  <c r="HT29" i="8" s="1"/>
  <c r="HT30" i="8" s="1"/>
  <c r="HT31" i="8" s="1"/>
  <c r="HT32" i="8" s="1"/>
  <c r="HT33" i="8" s="1"/>
  <c r="HT34" i="8" s="1"/>
  <c r="HT35" i="8" s="1"/>
  <c r="HT36" i="8" s="1"/>
  <c r="HT37" i="8" s="1"/>
  <c r="HT38" i="8" s="1"/>
  <c r="HT39" i="8" s="1"/>
  <c r="HT40" i="8" s="1"/>
  <c r="HT41" i="8" s="1"/>
  <c r="HT42" i="8" s="1"/>
  <c r="HT43" i="8" s="1"/>
  <c r="HT44" i="8" s="1"/>
  <c r="HT45" i="8" s="1"/>
  <c r="HT46" i="8" s="1"/>
  <c r="HT47" i="8" s="1"/>
  <c r="HT48" i="8" s="1"/>
  <c r="HT49" i="8" s="1"/>
  <c r="HT50" i="8" s="1"/>
  <c r="HT51" i="8" s="1"/>
  <c r="HT52" i="8" s="1"/>
  <c r="HT53" i="8" s="1"/>
  <c r="HT54" i="8" s="1"/>
  <c r="HT55" i="8" s="1"/>
  <c r="HT56" i="8" s="1"/>
  <c r="HT57" i="8" s="1"/>
  <c r="HT58" i="8" s="1"/>
  <c r="HT59" i="8" s="1"/>
  <c r="HT60" i="8" s="1"/>
  <c r="HT61" i="8" s="1"/>
  <c r="HT62" i="8" s="1"/>
  <c r="HT63" i="8" s="1"/>
  <c r="HT64" i="8" s="1"/>
  <c r="HT65" i="8" s="1"/>
  <c r="HT66" i="8" s="1"/>
  <c r="HT67" i="8" s="1"/>
  <c r="HT68" i="8" s="1"/>
  <c r="HT69" i="8" s="1"/>
  <c r="HT70" i="8" s="1"/>
  <c r="HT71" i="8" s="1"/>
  <c r="HT72" i="8" s="1"/>
  <c r="HT73" i="8" s="1"/>
  <c r="HT74" i="8" s="1"/>
  <c r="HT75" i="8" s="1"/>
  <c r="HT76" i="8" s="1"/>
  <c r="HT77" i="8" s="1"/>
  <c r="HT78" i="8" s="1"/>
  <c r="HT79" i="8" s="1"/>
  <c r="HT80" i="8" s="1"/>
  <c r="HT81" i="8" s="1"/>
  <c r="HT82" i="8" s="1"/>
  <c r="HT83" i="8" s="1"/>
  <c r="HT84" i="8" s="1"/>
  <c r="HT85" i="8" s="1"/>
  <c r="HT86" i="8" s="1"/>
  <c r="HT87" i="8" s="1"/>
  <c r="HT88" i="8" s="1"/>
  <c r="HT89" i="8" s="1"/>
  <c r="HT90" i="8" s="1"/>
  <c r="HT91" i="8" s="1"/>
  <c r="HT92" i="8" s="1"/>
  <c r="HT93" i="8" s="1"/>
  <c r="HT94" i="8" s="1"/>
  <c r="HT95" i="8" s="1"/>
  <c r="HT96" i="8" s="1"/>
  <c r="HT97" i="8" s="1"/>
  <c r="HT98" i="8" s="1"/>
  <c r="HT99" i="8" s="1"/>
  <c r="HT100" i="8" s="1"/>
  <c r="HT101" i="8" s="1"/>
  <c r="HT102" i="8" s="1"/>
  <c r="HT103" i="8" s="1"/>
  <c r="HT104" i="8" s="1"/>
  <c r="HT105" i="8" s="1"/>
  <c r="HT106" i="8" s="1"/>
  <c r="HT107" i="8" s="1"/>
  <c r="HT108" i="8" s="1"/>
  <c r="HT109" i="8" s="1"/>
  <c r="HT110" i="8" s="1"/>
  <c r="HT111" i="8" s="1"/>
  <c r="HT112" i="8" s="1"/>
  <c r="HT113" i="8" s="1"/>
  <c r="HT114" i="8" s="1"/>
  <c r="HT115" i="8" s="1"/>
  <c r="HT116" i="8" s="1"/>
  <c r="HT117" i="8" s="1"/>
  <c r="HT118" i="8" s="1"/>
  <c r="HT119" i="8" s="1"/>
  <c r="HT120" i="8" s="1"/>
  <c r="HT121" i="8" s="1"/>
  <c r="HT122" i="8" s="1"/>
  <c r="HT123" i="8" s="1"/>
  <c r="HT124" i="8" s="1"/>
  <c r="HT125" i="8" s="1"/>
  <c r="HT126" i="8" s="1"/>
  <c r="HT127" i="8" s="1"/>
  <c r="HT128" i="8" s="1"/>
  <c r="HT129" i="8" s="1"/>
  <c r="HT130" i="8" s="1"/>
  <c r="HT131" i="8" s="1"/>
  <c r="HT132" i="8" s="1"/>
  <c r="HT133" i="8" s="1"/>
  <c r="HT134" i="8" s="1"/>
  <c r="HT135" i="8" s="1"/>
  <c r="HT136" i="8" s="1"/>
  <c r="HT137" i="8" s="1"/>
  <c r="HT138" i="8" s="1"/>
  <c r="HT139" i="8" s="1"/>
  <c r="HT140" i="8" s="1"/>
  <c r="HT141" i="8" s="1"/>
  <c r="HT142" i="8" s="1"/>
  <c r="HT143" i="8" s="1"/>
  <c r="HT144" i="8" s="1"/>
  <c r="HT145" i="8" s="1"/>
  <c r="HT146" i="8" s="1"/>
  <c r="HT147" i="8" s="1"/>
  <c r="HT148" i="8" s="1"/>
  <c r="HT149" i="8" s="1"/>
  <c r="HT150" i="8" s="1"/>
  <c r="HT151" i="8" s="1"/>
  <c r="HT152" i="8" s="1"/>
  <c r="HT153" i="8" s="1"/>
  <c r="HT154" i="8" s="1"/>
  <c r="HT155" i="8" s="1"/>
  <c r="HT156" i="8" s="1"/>
  <c r="HT157" i="8" s="1"/>
  <c r="HT158" i="8" s="1"/>
  <c r="HT159" i="8" s="1"/>
  <c r="HT160" i="8" s="1"/>
  <c r="HT161" i="8" s="1"/>
  <c r="HT162" i="8" s="1"/>
  <c r="CL89" i="7"/>
  <c r="CL90" i="7" s="1"/>
  <c r="KF27" i="8"/>
  <c r="KF28" i="8" s="1"/>
  <c r="KF29" i="8" s="1"/>
  <c r="KF30" i="8" s="1"/>
  <c r="KF31" i="8" s="1"/>
  <c r="KF32" i="8" s="1"/>
  <c r="KF33" i="8" s="1"/>
  <c r="KF34" i="8" s="1"/>
  <c r="KF35" i="8" s="1"/>
  <c r="KF36" i="8" s="1"/>
  <c r="KF37" i="8" s="1"/>
  <c r="KF38" i="8" s="1"/>
  <c r="KF39" i="8" s="1"/>
  <c r="KF40" i="8" s="1"/>
  <c r="KF41" i="8" s="1"/>
  <c r="KF42" i="8" s="1"/>
  <c r="KF43" i="8" s="1"/>
  <c r="KF44" i="8" s="1"/>
  <c r="KF45" i="8" s="1"/>
  <c r="KF46" i="8" s="1"/>
  <c r="KF47" i="8" s="1"/>
  <c r="KF48" i="8" s="1"/>
  <c r="KF49" i="8" s="1"/>
  <c r="KF50" i="8" s="1"/>
  <c r="KF51" i="8" s="1"/>
  <c r="KF52" i="8" s="1"/>
  <c r="KF53" i="8" s="1"/>
  <c r="KF54" i="8" s="1"/>
  <c r="KF55" i="8" s="1"/>
  <c r="KF56" i="8" s="1"/>
  <c r="KF57" i="8" s="1"/>
  <c r="KF58" i="8" s="1"/>
  <c r="KF59" i="8" s="1"/>
  <c r="KF60" i="8" s="1"/>
  <c r="KF61" i="8" s="1"/>
  <c r="KF62" i="8" s="1"/>
  <c r="KF63" i="8" s="1"/>
  <c r="KF64" i="8" s="1"/>
  <c r="KF65" i="8" s="1"/>
  <c r="KF66" i="8" s="1"/>
  <c r="KF67" i="8" s="1"/>
  <c r="KF68" i="8" s="1"/>
  <c r="KF69" i="8" s="1"/>
  <c r="KF70" i="8" s="1"/>
  <c r="KF71" i="8" s="1"/>
  <c r="KF72" i="8" s="1"/>
  <c r="KF73" i="8" s="1"/>
  <c r="KF74" i="8" s="1"/>
  <c r="KF75" i="8" s="1"/>
  <c r="KF76" i="8" s="1"/>
  <c r="KF77" i="8" s="1"/>
  <c r="KF78" i="8" s="1"/>
  <c r="KF79" i="8" s="1"/>
  <c r="KF80" i="8" s="1"/>
  <c r="KF81" i="8" s="1"/>
  <c r="KF82" i="8" s="1"/>
  <c r="KF83" i="8" s="1"/>
  <c r="KF84" i="8" s="1"/>
  <c r="KF85" i="8" s="1"/>
  <c r="KF86" i="8" s="1"/>
  <c r="KF87" i="8" s="1"/>
  <c r="KF88" i="8" s="1"/>
  <c r="KF89" i="8" s="1"/>
  <c r="KF90" i="8" s="1"/>
  <c r="KF91" i="8" s="1"/>
  <c r="KF92" i="8" s="1"/>
  <c r="KF93" i="8" s="1"/>
  <c r="KF94" i="8" s="1"/>
  <c r="KF95" i="8" s="1"/>
  <c r="KF96" i="8" s="1"/>
  <c r="KF97" i="8" s="1"/>
  <c r="KF98" i="8" s="1"/>
  <c r="KF99" i="8" s="1"/>
  <c r="KF100" i="8" s="1"/>
  <c r="KF101" i="8" s="1"/>
  <c r="KF102" i="8" s="1"/>
  <c r="KF103" i="8" s="1"/>
  <c r="KF104" i="8" s="1"/>
  <c r="KF105" i="8" s="1"/>
  <c r="KF106" i="8" s="1"/>
  <c r="KF107" i="8" s="1"/>
  <c r="KF108" i="8" s="1"/>
  <c r="KF109" i="8" s="1"/>
  <c r="KF110" i="8" s="1"/>
  <c r="KF111" i="8" s="1"/>
  <c r="KF112" i="8" s="1"/>
  <c r="KF113" i="8" s="1"/>
  <c r="KF114" i="8" s="1"/>
  <c r="KF115" i="8" s="1"/>
  <c r="KF116" i="8" s="1"/>
  <c r="KF117" i="8" s="1"/>
  <c r="KF118" i="8" s="1"/>
  <c r="KF119" i="8" s="1"/>
  <c r="KF120" i="8" s="1"/>
  <c r="KF121" i="8" s="1"/>
  <c r="KF122" i="8" s="1"/>
  <c r="KF123" i="8" s="1"/>
  <c r="KF124" i="8" s="1"/>
  <c r="KF125" i="8" s="1"/>
  <c r="KF126" i="8" s="1"/>
  <c r="KF127" i="8" s="1"/>
  <c r="KF128" i="8" s="1"/>
  <c r="KF129" i="8" s="1"/>
  <c r="KF130" i="8" s="1"/>
  <c r="KF131" i="8" s="1"/>
  <c r="KF132" i="8" s="1"/>
  <c r="KF133" i="8" s="1"/>
  <c r="KF134" i="8" s="1"/>
  <c r="KF135" i="8" s="1"/>
  <c r="KF136" i="8" s="1"/>
  <c r="KF137" i="8" s="1"/>
  <c r="KF138" i="8" s="1"/>
  <c r="KF139" i="8" s="1"/>
  <c r="KF140" i="8" s="1"/>
  <c r="KF141" i="8" s="1"/>
  <c r="KF142" i="8" s="1"/>
  <c r="KF143" i="8" s="1"/>
  <c r="KF144" i="8" s="1"/>
  <c r="KF145" i="8" s="1"/>
  <c r="KF146" i="8" s="1"/>
  <c r="KF147" i="8" s="1"/>
  <c r="KF148" i="8" s="1"/>
  <c r="KF149" i="8" s="1"/>
  <c r="KF150" i="8" s="1"/>
  <c r="KF151" i="8" s="1"/>
  <c r="KF152" i="8" s="1"/>
  <c r="KF153" i="8" s="1"/>
  <c r="KF154" i="8" s="1"/>
  <c r="KF155" i="8" s="1"/>
  <c r="KF156" i="8" s="1"/>
  <c r="KF157" i="8" s="1"/>
  <c r="KF158" i="8" s="1"/>
  <c r="KF159" i="8" s="1"/>
  <c r="KF160" i="8" s="1"/>
  <c r="KF161" i="8" s="1"/>
  <c r="KF162" i="8" s="1"/>
  <c r="JW90" i="7"/>
  <c r="GI90" i="7"/>
  <c r="GI91" i="7" s="1"/>
  <c r="HW90" i="7"/>
  <c r="AC90" i="7"/>
  <c r="AI92" i="5"/>
  <c r="FH90" i="7"/>
  <c r="FH91" i="7" s="1"/>
  <c r="BE92" i="5"/>
  <c r="BE93" i="5" s="1"/>
  <c r="CK90" i="7"/>
  <c r="LR28" i="8"/>
  <c r="BB92" i="5"/>
  <c r="IN91" i="7" s="1"/>
  <c r="IT90" i="7"/>
  <c r="IT91" i="7" s="1"/>
  <c r="LP28" i="8"/>
  <c r="JR90" i="7"/>
  <c r="JT90" i="7"/>
  <c r="AD92" i="5"/>
  <c r="CY90" i="7"/>
  <c r="W92" i="5"/>
  <c r="JX90" i="7"/>
  <c r="BL92" i="5"/>
  <c r="BL93" i="5" s="1"/>
  <c r="AR90" i="7"/>
  <c r="BM92" i="5"/>
  <c r="GU89" i="7"/>
  <c r="GU90" i="7" s="1"/>
  <c r="AC92" i="5"/>
  <c r="HX90" i="7"/>
  <c r="BG92" i="5"/>
  <c r="BG93" i="5" s="1"/>
  <c r="BL30" i="4"/>
  <c r="KQ29" i="8" s="1"/>
  <c r="LB28" i="8"/>
  <c r="KM90" i="7"/>
  <c r="KP90" i="7"/>
  <c r="AS92" i="5"/>
  <c r="BM30" i="4"/>
  <c r="BM31" i="4" s="1"/>
  <c r="HD90" i="7"/>
  <c r="GG90" i="7"/>
  <c r="GG91" i="7" s="1"/>
  <c r="BR29" i="4"/>
  <c r="LS28" i="8" s="1"/>
  <c r="H91" i="5"/>
  <c r="BO92" i="5"/>
  <c r="JM27" i="8"/>
  <c r="JM28" i="8" s="1"/>
  <c r="JM29" i="8" s="1"/>
  <c r="JM30" i="8" s="1"/>
  <c r="JM31" i="8" s="1"/>
  <c r="JM32" i="8" s="1"/>
  <c r="JM33" i="8" s="1"/>
  <c r="JM34" i="8" s="1"/>
  <c r="JM35" i="8" s="1"/>
  <c r="JM36" i="8" s="1"/>
  <c r="JM37" i="8" s="1"/>
  <c r="JM38" i="8" s="1"/>
  <c r="JM39" i="8" s="1"/>
  <c r="JM40" i="8" s="1"/>
  <c r="JM41" i="8" s="1"/>
  <c r="JM42" i="8" s="1"/>
  <c r="JM43" i="8" s="1"/>
  <c r="JM44" i="8" s="1"/>
  <c r="JM45" i="8" s="1"/>
  <c r="JM46" i="8" s="1"/>
  <c r="JM47" i="8" s="1"/>
  <c r="JM48" i="8" s="1"/>
  <c r="JM49" i="8" s="1"/>
  <c r="JM50" i="8" s="1"/>
  <c r="JM51" i="8" s="1"/>
  <c r="JM52" i="8" s="1"/>
  <c r="JM53" i="8" s="1"/>
  <c r="JM54" i="8" s="1"/>
  <c r="JM55" i="8" s="1"/>
  <c r="JM56" i="8" s="1"/>
  <c r="JM57" i="8" s="1"/>
  <c r="JM58" i="8" s="1"/>
  <c r="JM59" i="8" s="1"/>
  <c r="JM60" i="8" s="1"/>
  <c r="JM61" i="8" s="1"/>
  <c r="JM62" i="8" s="1"/>
  <c r="JM63" i="8" s="1"/>
  <c r="JM64" i="8" s="1"/>
  <c r="JM65" i="8" s="1"/>
  <c r="JM66" i="8" s="1"/>
  <c r="JM67" i="8" s="1"/>
  <c r="JM68" i="8" s="1"/>
  <c r="JM69" i="8" s="1"/>
  <c r="JM70" i="8" s="1"/>
  <c r="JM71" i="8" s="1"/>
  <c r="JM72" i="8" s="1"/>
  <c r="JM73" i="8" s="1"/>
  <c r="JM74" i="8" s="1"/>
  <c r="JM75" i="8" s="1"/>
  <c r="JM76" i="8" s="1"/>
  <c r="JM77" i="8" s="1"/>
  <c r="JM78" i="8" s="1"/>
  <c r="JM79" i="8" s="1"/>
  <c r="JM80" i="8" s="1"/>
  <c r="JM81" i="8" s="1"/>
  <c r="JM82" i="8" s="1"/>
  <c r="JM83" i="8" s="1"/>
  <c r="JM84" i="8" s="1"/>
  <c r="JM85" i="8" s="1"/>
  <c r="JM86" i="8" s="1"/>
  <c r="JM87" i="8" s="1"/>
  <c r="JM88" i="8" s="1"/>
  <c r="JM89" i="8" s="1"/>
  <c r="JM90" i="8" s="1"/>
  <c r="JM91" i="8" s="1"/>
  <c r="JM92" i="8" s="1"/>
  <c r="JM93" i="8" s="1"/>
  <c r="JM94" i="8" s="1"/>
  <c r="JM95" i="8" s="1"/>
  <c r="JM96" i="8" s="1"/>
  <c r="JM97" i="8" s="1"/>
  <c r="JM98" i="8" s="1"/>
  <c r="JM99" i="8" s="1"/>
  <c r="JM100" i="8" s="1"/>
  <c r="JM101" i="8" s="1"/>
  <c r="JM102" i="8" s="1"/>
  <c r="JM103" i="8" s="1"/>
  <c r="JM104" i="8" s="1"/>
  <c r="JM105" i="8" s="1"/>
  <c r="JM106" i="8" s="1"/>
  <c r="JM107" i="8" s="1"/>
  <c r="JM108" i="8" s="1"/>
  <c r="JM109" i="8" s="1"/>
  <c r="JM110" i="8" s="1"/>
  <c r="JM111" i="8" s="1"/>
  <c r="JM112" i="8" s="1"/>
  <c r="JM113" i="8" s="1"/>
  <c r="JM114" i="8" s="1"/>
  <c r="JM115" i="8" s="1"/>
  <c r="JM116" i="8" s="1"/>
  <c r="JM117" i="8" s="1"/>
  <c r="JM118" i="8" s="1"/>
  <c r="JM119" i="8" s="1"/>
  <c r="JM120" i="8" s="1"/>
  <c r="JM121" i="8" s="1"/>
  <c r="JM122" i="8" s="1"/>
  <c r="JM123" i="8" s="1"/>
  <c r="JM124" i="8" s="1"/>
  <c r="JM125" i="8" s="1"/>
  <c r="JM126" i="8" s="1"/>
  <c r="JM127" i="8" s="1"/>
  <c r="JM128" i="8" s="1"/>
  <c r="JM129" i="8" s="1"/>
  <c r="JM130" i="8" s="1"/>
  <c r="JM131" i="8" s="1"/>
  <c r="JM132" i="8" s="1"/>
  <c r="JM133" i="8" s="1"/>
  <c r="JM134" i="8" s="1"/>
  <c r="JM135" i="8" s="1"/>
  <c r="JM136" i="8" s="1"/>
  <c r="JM137" i="8" s="1"/>
  <c r="JM138" i="8" s="1"/>
  <c r="JM139" i="8" s="1"/>
  <c r="JM140" i="8" s="1"/>
  <c r="JM141" i="8" s="1"/>
  <c r="JM142" i="8" s="1"/>
  <c r="JM143" i="8" s="1"/>
  <c r="JM144" i="8" s="1"/>
  <c r="JM145" i="8" s="1"/>
  <c r="JM146" i="8" s="1"/>
  <c r="JM147" i="8" s="1"/>
  <c r="JM148" i="8" s="1"/>
  <c r="JM149" i="8" s="1"/>
  <c r="JM150" i="8" s="1"/>
  <c r="JM151" i="8" s="1"/>
  <c r="JM152" i="8" s="1"/>
  <c r="JM153" i="8" s="1"/>
  <c r="JM154" i="8" s="1"/>
  <c r="JM155" i="8" s="1"/>
  <c r="JM156" i="8" s="1"/>
  <c r="JM157" i="8" s="1"/>
  <c r="JM158" i="8" s="1"/>
  <c r="JM159" i="8" s="1"/>
  <c r="JM160" i="8" s="1"/>
  <c r="JM161" i="8" s="1"/>
  <c r="JM162" i="8" s="1"/>
  <c r="KD27" i="8"/>
  <c r="KD28" i="8" s="1"/>
  <c r="KD29" i="8" s="1"/>
  <c r="KD30" i="8" s="1"/>
  <c r="KD31" i="8" s="1"/>
  <c r="KD32" i="8" s="1"/>
  <c r="KD33" i="8" s="1"/>
  <c r="KD34" i="8" s="1"/>
  <c r="KD35" i="8" s="1"/>
  <c r="KD36" i="8" s="1"/>
  <c r="KD37" i="8" s="1"/>
  <c r="KD38" i="8" s="1"/>
  <c r="KD39" i="8" s="1"/>
  <c r="KD40" i="8" s="1"/>
  <c r="KD41" i="8" s="1"/>
  <c r="KD42" i="8" s="1"/>
  <c r="KD43" i="8" s="1"/>
  <c r="KD44" i="8" s="1"/>
  <c r="KD45" i="8" s="1"/>
  <c r="KD46" i="8" s="1"/>
  <c r="KD47" i="8" s="1"/>
  <c r="KD48" i="8" s="1"/>
  <c r="KD49" i="8" s="1"/>
  <c r="KD50" i="8" s="1"/>
  <c r="KD51" i="8" s="1"/>
  <c r="KD52" i="8" s="1"/>
  <c r="KD53" i="8" s="1"/>
  <c r="KD54" i="8" s="1"/>
  <c r="KD55" i="8" s="1"/>
  <c r="KD56" i="8" s="1"/>
  <c r="KD57" i="8" s="1"/>
  <c r="KD58" i="8" s="1"/>
  <c r="KD59" i="8" s="1"/>
  <c r="KD60" i="8" s="1"/>
  <c r="KD61" i="8" s="1"/>
  <c r="KD62" i="8" s="1"/>
  <c r="KD63" i="8" s="1"/>
  <c r="KD64" i="8" s="1"/>
  <c r="KD65" i="8" s="1"/>
  <c r="KD66" i="8" s="1"/>
  <c r="KD67" i="8" s="1"/>
  <c r="KD68" i="8" s="1"/>
  <c r="KD69" i="8" s="1"/>
  <c r="KD70" i="8" s="1"/>
  <c r="KD71" i="8" s="1"/>
  <c r="KD72" i="8" s="1"/>
  <c r="KD73" i="8" s="1"/>
  <c r="KD74" i="8" s="1"/>
  <c r="KD75" i="8" s="1"/>
  <c r="KD76" i="8" s="1"/>
  <c r="KD77" i="8" s="1"/>
  <c r="KD78" i="8" s="1"/>
  <c r="KD79" i="8" s="1"/>
  <c r="KD80" i="8" s="1"/>
  <c r="KD81" i="8" s="1"/>
  <c r="KD82" i="8" s="1"/>
  <c r="KD83" i="8" s="1"/>
  <c r="KD84" i="8" s="1"/>
  <c r="KD85" i="8" s="1"/>
  <c r="KD86" i="8" s="1"/>
  <c r="KD87" i="8" s="1"/>
  <c r="KD88" i="8" s="1"/>
  <c r="KD89" i="8" s="1"/>
  <c r="KD90" i="8" s="1"/>
  <c r="KD91" i="8" s="1"/>
  <c r="KD92" i="8" s="1"/>
  <c r="KD93" i="8" s="1"/>
  <c r="KD94" i="8" s="1"/>
  <c r="KD95" i="8" s="1"/>
  <c r="KD96" i="8" s="1"/>
  <c r="KD97" i="8" s="1"/>
  <c r="KD98" i="8" s="1"/>
  <c r="KD99" i="8" s="1"/>
  <c r="KD100" i="8" s="1"/>
  <c r="KD101" i="8" s="1"/>
  <c r="KD102" i="8" s="1"/>
  <c r="KD103" i="8" s="1"/>
  <c r="KD104" i="8" s="1"/>
  <c r="KD105" i="8" s="1"/>
  <c r="KD106" i="8" s="1"/>
  <c r="KD107" i="8" s="1"/>
  <c r="KD108" i="8" s="1"/>
  <c r="KD109" i="8" s="1"/>
  <c r="KD110" i="8" s="1"/>
  <c r="KD111" i="8" s="1"/>
  <c r="KD112" i="8" s="1"/>
  <c r="KD113" i="8" s="1"/>
  <c r="KD114" i="8" s="1"/>
  <c r="KD115" i="8" s="1"/>
  <c r="KD116" i="8" s="1"/>
  <c r="KD117" i="8" s="1"/>
  <c r="KD118" i="8" s="1"/>
  <c r="KD119" i="8" s="1"/>
  <c r="KD120" i="8" s="1"/>
  <c r="KD121" i="8" s="1"/>
  <c r="KD122" i="8" s="1"/>
  <c r="KD123" i="8" s="1"/>
  <c r="KD124" i="8" s="1"/>
  <c r="KD125" i="8" s="1"/>
  <c r="KD126" i="8" s="1"/>
  <c r="KD127" i="8" s="1"/>
  <c r="KD128" i="8" s="1"/>
  <c r="KD129" i="8" s="1"/>
  <c r="KD130" i="8" s="1"/>
  <c r="KD131" i="8" s="1"/>
  <c r="KD132" i="8" s="1"/>
  <c r="KD133" i="8" s="1"/>
  <c r="KD134" i="8" s="1"/>
  <c r="KD135" i="8" s="1"/>
  <c r="KD136" i="8" s="1"/>
  <c r="KD137" i="8" s="1"/>
  <c r="KD138" i="8" s="1"/>
  <c r="KD139" i="8" s="1"/>
  <c r="KD140" i="8" s="1"/>
  <c r="KD141" i="8" s="1"/>
  <c r="KD142" i="8" s="1"/>
  <c r="KD143" i="8" s="1"/>
  <c r="KD144" i="8" s="1"/>
  <c r="KD145" i="8" s="1"/>
  <c r="KD146" i="8" s="1"/>
  <c r="KD147" i="8" s="1"/>
  <c r="KD148" i="8" s="1"/>
  <c r="KD149" i="8" s="1"/>
  <c r="KD150" i="8" s="1"/>
  <c r="KD151" i="8" s="1"/>
  <c r="KD152" i="8" s="1"/>
  <c r="KD153" i="8" s="1"/>
  <c r="KD154" i="8" s="1"/>
  <c r="KD155" i="8" s="1"/>
  <c r="KD156" i="8" s="1"/>
  <c r="KD157" i="8" s="1"/>
  <c r="KD158" i="8" s="1"/>
  <c r="KD159" i="8" s="1"/>
  <c r="KD160" i="8" s="1"/>
  <c r="KD161" i="8" s="1"/>
  <c r="KD162" i="8" s="1"/>
  <c r="N91" i="5"/>
  <c r="N92" i="5" s="1"/>
  <c r="IQ91" i="7"/>
  <c r="KZ89" i="7"/>
  <c r="KZ90" i="7" s="1"/>
  <c r="KM29" i="8"/>
  <c r="AA92" i="5"/>
  <c r="DS91" i="7" s="1"/>
  <c r="JV90" i="7"/>
  <c r="CT90" i="7"/>
  <c r="KW89" i="7"/>
  <c r="KW90" i="7" s="1"/>
  <c r="DJ90" i="7"/>
  <c r="BI92" i="5"/>
  <c r="FM90" i="7"/>
  <c r="L91" i="7"/>
  <c r="JA89" i="7"/>
  <c r="JA90" i="7" s="1"/>
  <c r="JA91" i="7" s="1"/>
  <c r="IZ89" i="7"/>
  <c r="IZ90" i="7" s="1"/>
  <c r="IZ91" i="7" s="1"/>
  <c r="P91" i="5"/>
  <c r="P92" i="5" s="1"/>
  <c r="BS89" i="7"/>
  <c r="BT89" i="7"/>
  <c r="BQ89" i="7"/>
  <c r="KX28" i="8"/>
  <c r="KC27" i="8"/>
  <c r="KC28" i="8" s="1"/>
  <c r="KC29" i="8" s="1"/>
  <c r="KC30" i="8" s="1"/>
  <c r="KC31" i="8" s="1"/>
  <c r="KC32" i="8" s="1"/>
  <c r="KC33" i="8" s="1"/>
  <c r="KC34" i="8" s="1"/>
  <c r="KC35" i="8" s="1"/>
  <c r="KC36" i="8" s="1"/>
  <c r="KC37" i="8" s="1"/>
  <c r="KC38" i="8" s="1"/>
  <c r="KC39" i="8" s="1"/>
  <c r="KC40" i="8" s="1"/>
  <c r="KC41" i="8" s="1"/>
  <c r="KC42" i="8" s="1"/>
  <c r="KC43" i="8" s="1"/>
  <c r="KC44" i="8" s="1"/>
  <c r="KC45" i="8" s="1"/>
  <c r="KC46" i="8" s="1"/>
  <c r="KC47" i="8" s="1"/>
  <c r="KC48" i="8" s="1"/>
  <c r="KC49" i="8" s="1"/>
  <c r="KC50" i="8" s="1"/>
  <c r="KC51" i="8" s="1"/>
  <c r="KC52" i="8" s="1"/>
  <c r="KC53" i="8" s="1"/>
  <c r="KC54" i="8" s="1"/>
  <c r="KC55" i="8" s="1"/>
  <c r="KC56" i="8" s="1"/>
  <c r="KC57" i="8" s="1"/>
  <c r="KC58" i="8" s="1"/>
  <c r="KC59" i="8" s="1"/>
  <c r="KC60" i="8" s="1"/>
  <c r="KC61" i="8" s="1"/>
  <c r="KC62" i="8" s="1"/>
  <c r="KC63" i="8" s="1"/>
  <c r="KC64" i="8" s="1"/>
  <c r="KC65" i="8" s="1"/>
  <c r="KC66" i="8" s="1"/>
  <c r="KC67" i="8" s="1"/>
  <c r="KC68" i="8" s="1"/>
  <c r="KC69" i="8" s="1"/>
  <c r="KC70" i="8" s="1"/>
  <c r="KC71" i="8" s="1"/>
  <c r="KC72" i="8" s="1"/>
  <c r="KC73" i="8" s="1"/>
  <c r="KC74" i="8" s="1"/>
  <c r="KC75" i="8" s="1"/>
  <c r="KC76" i="8" s="1"/>
  <c r="KC77" i="8" s="1"/>
  <c r="KC78" i="8" s="1"/>
  <c r="KC79" i="8" s="1"/>
  <c r="KC80" i="8" s="1"/>
  <c r="KC81" i="8" s="1"/>
  <c r="KC82" i="8" s="1"/>
  <c r="KC83" i="8" s="1"/>
  <c r="KC84" i="8" s="1"/>
  <c r="KC85" i="8" s="1"/>
  <c r="KC86" i="8" s="1"/>
  <c r="KC87" i="8" s="1"/>
  <c r="KC88" i="8" s="1"/>
  <c r="KC89" i="8" s="1"/>
  <c r="KC90" i="8" s="1"/>
  <c r="KC91" i="8" s="1"/>
  <c r="KC92" i="8" s="1"/>
  <c r="KC93" i="8" s="1"/>
  <c r="KC94" i="8" s="1"/>
  <c r="KC95" i="8" s="1"/>
  <c r="KC96" i="8" s="1"/>
  <c r="KC97" i="8" s="1"/>
  <c r="KC98" i="8" s="1"/>
  <c r="KC99" i="8" s="1"/>
  <c r="KC100" i="8" s="1"/>
  <c r="KC101" i="8" s="1"/>
  <c r="KC102" i="8" s="1"/>
  <c r="KC103" i="8" s="1"/>
  <c r="KC104" i="8" s="1"/>
  <c r="KC105" i="8" s="1"/>
  <c r="KC106" i="8" s="1"/>
  <c r="KC107" i="8" s="1"/>
  <c r="KC108" i="8" s="1"/>
  <c r="KC109" i="8" s="1"/>
  <c r="KC110" i="8" s="1"/>
  <c r="KC111" i="8" s="1"/>
  <c r="KC112" i="8" s="1"/>
  <c r="KC113" i="8" s="1"/>
  <c r="KC114" i="8" s="1"/>
  <c r="KC115" i="8" s="1"/>
  <c r="KC116" i="8" s="1"/>
  <c r="KC117" i="8" s="1"/>
  <c r="KC118" i="8" s="1"/>
  <c r="KC119" i="8" s="1"/>
  <c r="KC120" i="8" s="1"/>
  <c r="KC121" i="8" s="1"/>
  <c r="KC122" i="8" s="1"/>
  <c r="KC123" i="8" s="1"/>
  <c r="KC124" i="8" s="1"/>
  <c r="KC125" i="8" s="1"/>
  <c r="KC126" i="8" s="1"/>
  <c r="KC127" i="8" s="1"/>
  <c r="KC128" i="8" s="1"/>
  <c r="KC129" i="8" s="1"/>
  <c r="KC130" i="8" s="1"/>
  <c r="KC131" i="8" s="1"/>
  <c r="KC132" i="8" s="1"/>
  <c r="KC133" i="8" s="1"/>
  <c r="KC134" i="8" s="1"/>
  <c r="KC135" i="8" s="1"/>
  <c r="KC136" i="8" s="1"/>
  <c r="KC137" i="8" s="1"/>
  <c r="KC138" i="8" s="1"/>
  <c r="KC139" i="8" s="1"/>
  <c r="KC140" i="8" s="1"/>
  <c r="KC141" i="8" s="1"/>
  <c r="KC142" i="8" s="1"/>
  <c r="KC143" i="8" s="1"/>
  <c r="KC144" i="8" s="1"/>
  <c r="KC145" i="8" s="1"/>
  <c r="KC146" i="8" s="1"/>
  <c r="KC147" i="8" s="1"/>
  <c r="KC148" i="8" s="1"/>
  <c r="KC149" i="8" s="1"/>
  <c r="KC150" i="8" s="1"/>
  <c r="KC151" i="8" s="1"/>
  <c r="KC152" i="8" s="1"/>
  <c r="KC153" i="8" s="1"/>
  <c r="KC154" i="8" s="1"/>
  <c r="KC155" i="8" s="1"/>
  <c r="KC156" i="8" s="1"/>
  <c r="KC157" i="8" s="1"/>
  <c r="KC158" i="8" s="1"/>
  <c r="KC159" i="8" s="1"/>
  <c r="KC160" i="8" s="1"/>
  <c r="KC161" i="8" s="1"/>
  <c r="KC162" i="8" s="1"/>
  <c r="AN90" i="7"/>
  <c r="AU91" i="5"/>
  <c r="AU92" i="5" s="1"/>
  <c r="AU93" i="5" s="1"/>
  <c r="KL27" i="8"/>
  <c r="KL28" i="8" s="1"/>
  <c r="KL29" i="8" s="1"/>
  <c r="FE91" i="7"/>
  <c r="JU90" i="7"/>
  <c r="M91" i="7"/>
  <c r="GP91" i="7"/>
  <c r="AE90" i="7"/>
  <c r="LQ89" i="7"/>
  <c r="LQ90" i="7" s="1"/>
  <c r="LK28" i="8"/>
  <c r="FR91" i="7"/>
  <c r="HL90" i="7"/>
  <c r="HL91" i="7" s="1"/>
  <c r="HL92" i="7" s="1"/>
  <c r="LH28" i="8"/>
  <c r="KY28" i="8"/>
  <c r="DE90" i="7"/>
  <c r="FP90" i="7"/>
  <c r="JC91" i="7"/>
  <c r="FN90" i="7"/>
  <c r="FN91" i="7" s="1"/>
  <c r="AE91" i="5"/>
  <c r="AE92" i="5" s="1"/>
  <c r="EL89" i="7"/>
  <c r="EH89" i="7"/>
  <c r="EI89" i="7"/>
  <c r="EM89" i="7"/>
  <c r="EN89" i="7"/>
  <c r="EN90" i="7" s="1"/>
  <c r="EN91" i="7" s="1"/>
  <c r="EK89" i="7"/>
  <c r="EK90" i="7" s="1"/>
  <c r="EK91" i="7" s="1"/>
  <c r="EJ89" i="7"/>
  <c r="EJ90" i="7" s="1"/>
  <c r="EJ91" i="7" s="1"/>
  <c r="AQ92" i="5"/>
  <c r="GQ91" i="7" s="1"/>
  <c r="U90" i="7"/>
  <c r="GF90" i="7"/>
  <c r="GF91" i="7" s="1"/>
  <c r="BJ92" i="5"/>
  <c r="KD91" i="7" s="1"/>
  <c r="FF90" i="7"/>
  <c r="FF91" i="7" s="1"/>
  <c r="AL90" i="7"/>
  <c r="KY89" i="7"/>
  <c r="KY90" i="7" s="1"/>
  <c r="U92" i="5"/>
  <c r="V92" i="5" s="1"/>
  <c r="BD92" i="5"/>
  <c r="IX91" i="7" s="1"/>
  <c r="JK89" i="7"/>
  <c r="JK90" i="7" s="1"/>
  <c r="DH90" i="7"/>
  <c r="JM89" i="7"/>
  <c r="JM90" i="7" s="1"/>
  <c r="AX91" i="5"/>
  <c r="HU90" i="7" s="1"/>
  <c r="FL90" i="7"/>
  <c r="AO90" i="7"/>
  <c r="D92" i="5"/>
  <c r="KE27" i="8"/>
  <c r="KE28" i="8" s="1"/>
  <c r="KE29" i="8" s="1"/>
  <c r="KE30" i="8" s="1"/>
  <c r="KE31" i="8" s="1"/>
  <c r="KE32" i="8" s="1"/>
  <c r="KE33" i="8" s="1"/>
  <c r="KE34" i="8" s="1"/>
  <c r="KE35" i="8" s="1"/>
  <c r="KE36" i="8" s="1"/>
  <c r="KE37" i="8" s="1"/>
  <c r="KE38" i="8" s="1"/>
  <c r="KE39" i="8" s="1"/>
  <c r="KE40" i="8" s="1"/>
  <c r="KE41" i="8" s="1"/>
  <c r="KE42" i="8" s="1"/>
  <c r="KE43" i="8" s="1"/>
  <c r="KE44" i="8" s="1"/>
  <c r="KE45" i="8" s="1"/>
  <c r="KE46" i="8" s="1"/>
  <c r="KE47" i="8" s="1"/>
  <c r="KE48" i="8" s="1"/>
  <c r="KE49" i="8" s="1"/>
  <c r="KE50" i="8" s="1"/>
  <c r="KE51" i="8" s="1"/>
  <c r="KE52" i="8" s="1"/>
  <c r="KE53" i="8" s="1"/>
  <c r="KE54" i="8" s="1"/>
  <c r="KE55" i="8" s="1"/>
  <c r="KE56" i="8" s="1"/>
  <c r="KE57" i="8" s="1"/>
  <c r="KE58" i="8" s="1"/>
  <c r="KE59" i="8" s="1"/>
  <c r="KE60" i="8" s="1"/>
  <c r="KE61" i="8" s="1"/>
  <c r="KE62" i="8" s="1"/>
  <c r="KE63" i="8" s="1"/>
  <c r="KE64" i="8" s="1"/>
  <c r="KE65" i="8" s="1"/>
  <c r="KE66" i="8" s="1"/>
  <c r="KE67" i="8" s="1"/>
  <c r="KE68" i="8" s="1"/>
  <c r="KE69" i="8" s="1"/>
  <c r="KE70" i="8" s="1"/>
  <c r="KE71" i="8" s="1"/>
  <c r="KE72" i="8" s="1"/>
  <c r="KE73" i="8" s="1"/>
  <c r="KE74" i="8" s="1"/>
  <c r="KE75" i="8" s="1"/>
  <c r="KE76" i="8" s="1"/>
  <c r="KE77" i="8" s="1"/>
  <c r="KE78" i="8" s="1"/>
  <c r="KE79" i="8" s="1"/>
  <c r="KE80" i="8" s="1"/>
  <c r="KE81" i="8" s="1"/>
  <c r="KE82" i="8" s="1"/>
  <c r="KE83" i="8" s="1"/>
  <c r="KE84" i="8" s="1"/>
  <c r="KE85" i="8" s="1"/>
  <c r="KE86" i="8" s="1"/>
  <c r="KE87" i="8" s="1"/>
  <c r="KE88" i="8" s="1"/>
  <c r="KE89" i="8" s="1"/>
  <c r="KE90" i="8" s="1"/>
  <c r="KE91" i="8" s="1"/>
  <c r="KE92" i="8" s="1"/>
  <c r="KE93" i="8" s="1"/>
  <c r="KE94" i="8" s="1"/>
  <c r="KE95" i="8" s="1"/>
  <c r="KE96" i="8" s="1"/>
  <c r="KE97" i="8" s="1"/>
  <c r="KE98" i="8" s="1"/>
  <c r="KE99" i="8" s="1"/>
  <c r="KE100" i="8" s="1"/>
  <c r="KE101" i="8" s="1"/>
  <c r="KE102" i="8" s="1"/>
  <c r="KE103" i="8" s="1"/>
  <c r="KE104" i="8" s="1"/>
  <c r="KE105" i="8" s="1"/>
  <c r="KE106" i="8" s="1"/>
  <c r="KE107" i="8" s="1"/>
  <c r="KE108" i="8" s="1"/>
  <c r="KE109" i="8" s="1"/>
  <c r="KE110" i="8" s="1"/>
  <c r="KE111" i="8" s="1"/>
  <c r="KE112" i="8" s="1"/>
  <c r="KE113" i="8" s="1"/>
  <c r="KE114" i="8" s="1"/>
  <c r="KE115" i="8" s="1"/>
  <c r="KE116" i="8" s="1"/>
  <c r="KE117" i="8" s="1"/>
  <c r="KE118" i="8" s="1"/>
  <c r="KE119" i="8" s="1"/>
  <c r="KE120" i="8" s="1"/>
  <c r="KE121" i="8" s="1"/>
  <c r="KE122" i="8" s="1"/>
  <c r="KE123" i="8" s="1"/>
  <c r="KE124" i="8" s="1"/>
  <c r="KE125" i="8" s="1"/>
  <c r="KE126" i="8" s="1"/>
  <c r="KE127" i="8" s="1"/>
  <c r="KE128" i="8" s="1"/>
  <c r="KE129" i="8" s="1"/>
  <c r="KE130" i="8" s="1"/>
  <c r="KE131" i="8" s="1"/>
  <c r="KE132" i="8" s="1"/>
  <c r="KE133" i="8" s="1"/>
  <c r="KE134" i="8" s="1"/>
  <c r="KE135" i="8" s="1"/>
  <c r="KE136" i="8" s="1"/>
  <c r="KE137" i="8" s="1"/>
  <c r="KE138" i="8" s="1"/>
  <c r="KE139" i="8" s="1"/>
  <c r="KE140" i="8" s="1"/>
  <c r="KE141" i="8" s="1"/>
  <c r="KE142" i="8" s="1"/>
  <c r="KE143" i="8" s="1"/>
  <c r="KE144" i="8" s="1"/>
  <c r="KE145" i="8" s="1"/>
  <c r="KE146" i="8" s="1"/>
  <c r="KE147" i="8" s="1"/>
  <c r="KE148" i="8" s="1"/>
  <c r="KE149" i="8" s="1"/>
  <c r="KE150" i="8" s="1"/>
  <c r="KE151" i="8" s="1"/>
  <c r="KE152" i="8" s="1"/>
  <c r="KE153" i="8" s="1"/>
  <c r="KE154" i="8" s="1"/>
  <c r="KE155" i="8" s="1"/>
  <c r="KE156" i="8" s="1"/>
  <c r="KE157" i="8" s="1"/>
  <c r="KE158" i="8" s="1"/>
  <c r="KE159" i="8" s="1"/>
  <c r="KE160" i="8" s="1"/>
  <c r="KE161" i="8" s="1"/>
  <c r="KE162" i="8" s="1"/>
  <c r="AP90" i="7"/>
  <c r="LA89" i="7"/>
  <c r="LA90" i="7" s="1"/>
  <c r="K28" i="8"/>
  <c r="JO26" i="7"/>
  <c r="JP25" i="7"/>
  <c r="LM26" i="7"/>
  <c r="LN25" i="7"/>
  <c r="AI26" i="7"/>
  <c r="AJ25" i="7"/>
  <c r="FS26" i="7"/>
  <c r="FT25" i="7"/>
  <c r="Y26" i="7"/>
  <c r="Z25" i="7"/>
  <c r="GW26" i="7"/>
  <c r="GX25" i="7"/>
  <c r="DA26" i="8"/>
  <c r="DB25" i="8"/>
  <c r="HG26" i="7"/>
  <c r="HH25" i="7"/>
  <c r="IB25" i="8"/>
  <c r="IA26" i="8"/>
  <c r="GW27" i="8"/>
  <c r="GX26" i="8"/>
  <c r="BC26" i="8"/>
  <c r="BD25" i="8"/>
  <c r="AT25" i="8"/>
  <c r="AS26" i="8"/>
  <c r="EE26" i="8"/>
  <c r="EF25" i="8"/>
  <c r="GM26" i="7"/>
  <c r="GN25" i="7"/>
  <c r="GD26" i="8"/>
  <c r="GC27" i="8"/>
  <c r="EE26" i="7"/>
  <c r="EF25" i="7"/>
  <c r="IU26" i="7"/>
  <c r="IV25" i="7"/>
  <c r="IU27" i="8"/>
  <c r="IV26" i="8"/>
  <c r="JE26" i="8"/>
  <c r="JF25" i="8"/>
  <c r="AI26" i="8"/>
  <c r="AJ25" i="8"/>
  <c r="AS26" i="7"/>
  <c r="AT25" i="7"/>
  <c r="BW26" i="7"/>
  <c r="BX25" i="7"/>
  <c r="LC26" i="8"/>
  <c r="LD25" i="8"/>
  <c r="HQ26" i="7"/>
  <c r="HR25" i="7"/>
  <c r="CR25" i="8"/>
  <c r="CQ26" i="8"/>
  <c r="FI26" i="7"/>
  <c r="FJ25" i="7"/>
  <c r="M31" i="2"/>
  <c r="BK31" i="4" s="1"/>
  <c r="K31" i="2"/>
  <c r="J32" i="2"/>
  <c r="L31" i="2"/>
  <c r="IL25" i="8"/>
  <c r="IK26" i="8"/>
  <c r="GC26" i="7"/>
  <c r="GD25" i="7"/>
  <c r="LS89" i="7"/>
  <c r="LS90" i="7" s="1"/>
  <c r="KS26" i="7"/>
  <c r="KT25" i="7"/>
  <c r="JO26" i="8"/>
  <c r="JP25" i="8"/>
  <c r="HR26" i="8"/>
  <c r="HQ27" i="8"/>
  <c r="CG26" i="7"/>
  <c r="CH25" i="7"/>
  <c r="JY26" i="8"/>
  <c r="JZ25" i="8"/>
  <c r="JE26" i="7"/>
  <c r="JF25" i="7"/>
  <c r="FS27" i="8"/>
  <c r="FT26" i="8"/>
  <c r="KT25" i="8"/>
  <c r="KS26" i="8"/>
  <c r="LM26" i="8"/>
  <c r="LN25" i="8"/>
  <c r="DK26" i="8"/>
  <c r="DL25" i="8"/>
  <c r="Z25" i="8"/>
  <c r="Y26" i="8"/>
  <c r="LT89" i="7"/>
  <c r="LT90" i="7" s="1"/>
  <c r="KI27" i="8"/>
  <c r="KJ26" i="8"/>
  <c r="LR89" i="7"/>
  <c r="LR90" i="7" s="1"/>
  <c r="LR91" i="7" s="1"/>
  <c r="FI26" i="8"/>
  <c r="FJ25" i="8"/>
  <c r="LW26" i="7"/>
  <c r="LX25" i="7"/>
  <c r="D94" i="2"/>
  <c r="G93" i="2"/>
  <c r="BA93" i="5" s="1"/>
  <c r="E93" i="2"/>
  <c r="C93" i="5" s="1"/>
  <c r="F93" i="2"/>
  <c r="AH93" i="5" s="1"/>
  <c r="CG26" i="8"/>
  <c r="CH25" i="8"/>
  <c r="BC26" i="7"/>
  <c r="BD25" i="7"/>
  <c r="KI26" i="7"/>
  <c r="KJ25" i="7"/>
  <c r="DU26" i="7"/>
  <c r="DV25" i="7"/>
  <c r="HH26" i="8"/>
  <c r="HG27" i="8"/>
  <c r="EY27" i="8"/>
  <c r="EZ26" i="8"/>
  <c r="EO26" i="7"/>
  <c r="EP25" i="7"/>
  <c r="BM26" i="8"/>
  <c r="BN25" i="8"/>
  <c r="DK26" i="7"/>
  <c r="DL25" i="7"/>
  <c r="LU89" i="7"/>
  <c r="LU90" i="7" s="1"/>
  <c r="IK26" i="7"/>
  <c r="IL25" i="7"/>
  <c r="CQ26" i="7"/>
  <c r="CR25" i="7"/>
  <c r="DU27" i="8"/>
  <c r="DV26" i="8"/>
  <c r="BM26" i="7"/>
  <c r="BN25" i="7"/>
  <c r="O26" i="8"/>
  <c r="P25" i="8"/>
  <c r="JY26" i="7"/>
  <c r="JZ25" i="7"/>
  <c r="IA26" i="7"/>
  <c r="IB25" i="7"/>
  <c r="EP26" i="8"/>
  <c r="EO27" i="8"/>
  <c r="BX25" i="8"/>
  <c r="BW26" i="8"/>
  <c r="GM27" i="8"/>
  <c r="GN26" i="8"/>
  <c r="O26" i="7"/>
  <c r="P25" i="7"/>
  <c r="LC26" i="7"/>
  <c r="LD25" i="7"/>
  <c r="LW26" i="8"/>
  <c r="LX25" i="8"/>
  <c r="LV89" i="7"/>
  <c r="LV90" i="7" s="1"/>
  <c r="DA26" i="7"/>
  <c r="DB25" i="7"/>
  <c r="EY26" i="7"/>
  <c r="EZ25" i="7"/>
  <c r="L28" i="8"/>
  <c r="L29" i="8" s="1"/>
  <c r="DJ41" i="8"/>
  <c r="DH36" i="8"/>
  <c r="GL33" i="8"/>
  <c r="IT33" i="8"/>
  <c r="JN33" i="8"/>
  <c r="D30" i="4"/>
  <c r="N29" i="8" s="1"/>
  <c r="CU91" i="7" l="1"/>
  <c r="CX91" i="7"/>
  <c r="KQ30" i="8"/>
  <c r="IN92" i="7"/>
  <c r="GQ92" i="7"/>
  <c r="DO91" i="7"/>
  <c r="DQ91" i="7"/>
  <c r="DQ92" i="7" s="1"/>
  <c r="S93" i="5"/>
  <c r="DP91" i="7"/>
  <c r="T91" i="7"/>
  <c r="T92" i="7" s="1"/>
  <c r="AM91" i="7"/>
  <c r="AM92" i="7" s="1"/>
  <c r="GL90" i="7"/>
  <c r="GL91" i="7" s="1"/>
  <c r="HM90" i="7"/>
  <c r="HM91" i="7" s="1"/>
  <c r="HM92" i="7" s="1"/>
  <c r="AN93" i="5"/>
  <c r="CO90" i="7"/>
  <c r="AB93" i="5"/>
  <c r="KM30" i="8"/>
  <c r="HT90" i="7"/>
  <c r="W93" i="5"/>
  <c r="E93" i="5"/>
  <c r="FB91" i="7"/>
  <c r="HJ90" i="7"/>
  <c r="HJ91" i="7" s="1"/>
  <c r="HJ92" i="7" s="1"/>
  <c r="EM90" i="7"/>
  <c r="EM91" i="7" s="1"/>
  <c r="KP91" i="7"/>
  <c r="KP92" i="7" s="1"/>
  <c r="KO29" i="8"/>
  <c r="LT91" i="7"/>
  <c r="D93" i="5"/>
  <c r="KR29" i="8"/>
  <c r="KR30" i="8" s="1"/>
  <c r="BF92" i="5"/>
  <c r="EI90" i="7"/>
  <c r="EI91" i="7" s="1"/>
  <c r="KF91" i="7"/>
  <c r="KF92" i="7" s="1"/>
  <c r="BQ90" i="7"/>
  <c r="BQ91" i="7" s="1"/>
  <c r="BI93" i="5"/>
  <c r="H92" i="5"/>
  <c r="H93" i="5" s="1"/>
  <c r="AF90" i="7"/>
  <c r="KM91" i="7"/>
  <c r="KM92" i="7" s="1"/>
  <c r="GU91" i="7"/>
  <c r="CY91" i="7"/>
  <c r="IT92" i="7"/>
  <c r="LT28" i="8"/>
  <c r="DI91" i="7"/>
  <c r="DR91" i="7"/>
  <c r="FC92" i="7"/>
  <c r="BL90" i="7"/>
  <c r="BL91" i="7" s="1"/>
  <c r="CV91" i="7"/>
  <c r="KH91" i="7"/>
  <c r="LP91" i="7"/>
  <c r="HE91" i="7"/>
  <c r="GT91" i="7"/>
  <c r="GT92" i="7" s="1"/>
  <c r="GH90" i="7"/>
  <c r="GH91" i="7" s="1"/>
  <c r="GV91" i="7"/>
  <c r="GV92" i="7" s="1"/>
  <c r="KO91" i="7"/>
  <c r="KO92" i="7" s="1"/>
  <c r="DN91" i="7"/>
  <c r="FO91" i="7"/>
  <c r="J92" i="5"/>
  <c r="J93" i="5" s="1"/>
  <c r="AL91" i="7"/>
  <c r="AL92" i="7" s="1"/>
  <c r="BM32" i="4"/>
  <c r="GZ91" i="7"/>
  <c r="GR91" i="7"/>
  <c r="GS91" i="7"/>
  <c r="BH90" i="7"/>
  <c r="BH91" i="7" s="1"/>
  <c r="BH92" i="7" s="1"/>
  <c r="LB91" i="7"/>
  <c r="LB92" i="7" s="1"/>
  <c r="BK90" i="7"/>
  <c r="BK91" i="7" s="1"/>
  <c r="HK90" i="7"/>
  <c r="HK91" i="7" s="1"/>
  <c r="HK92" i="7" s="1"/>
  <c r="T92" i="5"/>
  <c r="T93" i="5" s="1"/>
  <c r="LV91" i="7"/>
  <c r="BD93" i="5"/>
  <c r="FP91" i="7"/>
  <c r="BV90" i="7"/>
  <c r="BV91" i="7" s="1"/>
  <c r="FM91" i="7"/>
  <c r="BO93" i="5"/>
  <c r="AC93" i="5"/>
  <c r="EB91" i="7"/>
  <c r="ED91" i="7"/>
  <c r="DY91" i="7"/>
  <c r="DY92" i="7" s="1"/>
  <c r="DZ91" i="7"/>
  <c r="DZ92" i="7" s="1"/>
  <c r="EC91" i="7"/>
  <c r="IS92" i="7"/>
  <c r="AZ92" i="5"/>
  <c r="AO91" i="7"/>
  <c r="AO92" i="7" s="1"/>
  <c r="U93" i="5"/>
  <c r="U94" i="5" s="1"/>
  <c r="U91" i="7"/>
  <c r="U92" i="7" s="1"/>
  <c r="EH90" i="7"/>
  <c r="EH91" i="7" s="1"/>
  <c r="BT90" i="7"/>
  <c r="BT91" i="7" s="1"/>
  <c r="IQ92" i="7"/>
  <c r="BR30" i="4"/>
  <c r="BR31" i="4" s="1"/>
  <c r="LU28" i="8"/>
  <c r="DX91" i="7"/>
  <c r="BM93" i="5"/>
  <c r="AD93" i="5"/>
  <c r="AE93" i="5" s="1"/>
  <c r="BB93" i="5"/>
  <c r="AI93" i="5"/>
  <c r="IR91" i="7"/>
  <c r="IR92" i="7" s="1"/>
  <c r="JB91" i="7"/>
  <c r="JB92" i="7" s="1"/>
  <c r="KQ91" i="7"/>
  <c r="KQ92" i="7" s="1"/>
  <c r="M93" i="5"/>
  <c r="AR93" i="5"/>
  <c r="AD90" i="7"/>
  <c r="HN90" i="7"/>
  <c r="HN91" i="7" s="1"/>
  <c r="HN92" i="7" s="1"/>
  <c r="CN90" i="7"/>
  <c r="CN91" i="7" s="1"/>
  <c r="CN92" i="7" s="1"/>
  <c r="X91" i="7"/>
  <c r="X92" i="7" s="1"/>
  <c r="AF93" i="5"/>
  <c r="LV28" i="8"/>
  <c r="IY91" i="7"/>
  <c r="G93" i="5"/>
  <c r="CJ90" i="7"/>
  <c r="GK90" i="7"/>
  <c r="GK91" i="7" s="1"/>
  <c r="GK92" i="7" s="1"/>
  <c r="FG91" i="7"/>
  <c r="FG92" i="7" s="1"/>
  <c r="BN92" i="5"/>
  <c r="BN93" i="5" s="1"/>
  <c r="IO91" i="7"/>
  <c r="IO92" i="7" s="1"/>
  <c r="JM91" i="7"/>
  <c r="HW91" i="7"/>
  <c r="LR92" i="7"/>
  <c r="BR90" i="7"/>
  <c r="BR91" i="7" s="1"/>
  <c r="IP92" i="7"/>
  <c r="BH92" i="5"/>
  <c r="BH93" i="5" s="1"/>
  <c r="BR93" i="5"/>
  <c r="AJ93" i="5"/>
  <c r="AK93" i="5" s="1"/>
  <c r="F93" i="5"/>
  <c r="KB91" i="7"/>
  <c r="KB92" i="7" s="1"/>
  <c r="X92" i="5"/>
  <c r="DG91" i="7" s="1"/>
  <c r="LS91" i="7"/>
  <c r="GF92" i="7"/>
  <c r="KZ91" i="7"/>
  <c r="KZ92" i="7" s="1"/>
  <c r="HZ90" i="7"/>
  <c r="FH92" i="7"/>
  <c r="BQ93" i="5"/>
  <c r="W91" i="7"/>
  <c r="W92" i="7" s="1"/>
  <c r="BG90" i="7"/>
  <c r="BG91" i="7" s="1"/>
  <c r="HC91" i="7"/>
  <c r="LU91" i="7"/>
  <c r="LU92" i="7" s="1"/>
  <c r="FL91" i="7"/>
  <c r="KY91" i="7"/>
  <c r="KY92" i="7" s="1"/>
  <c r="EL90" i="7"/>
  <c r="EL91" i="7" s="1"/>
  <c r="LQ91" i="7"/>
  <c r="LQ92" i="7" s="1"/>
  <c r="FE92" i="7"/>
  <c r="BS90" i="7"/>
  <c r="BS91" i="7" s="1"/>
  <c r="KW91" i="7"/>
  <c r="KW92" i="7" s="1"/>
  <c r="HF91" i="7"/>
  <c r="AR91" i="7"/>
  <c r="AR92" i="7" s="1"/>
  <c r="BP90" i="7"/>
  <c r="BP91" i="7" s="1"/>
  <c r="S91" i="7"/>
  <c r="HP90" i="7"/>
  <c r="HP91" i="7" s="1"/>
  <c r="HP92" i="7" s="1"/>
  <c r="H91" i="7"/>
  <c r="H92" i="7" s="1"/>
  <c r="KR91" i="7"/>
  <c r="KR92" i="7" s="1"/>
  <c r="KC91" i="7"/>
  <c r="KC92" i="7" s="1"/>
  <c r="AO93" i="5"/>
  <c r="GI92" i="7" s="1"/>
  <c r="CM90" i="7"/>
  <c r="K91" i="7"/>
  <c r="V91" i="7"/>
  <c r="J91" i="7"/>
  <c r="K93" i="5"/>
  <c r="K94" i="5" s="1"/>
  <c r="L92" i="5"/>
  <c r="BI90" i="7"/>
  <c r="BI91" i="7" s="1"/>
  <c r="BI92" i="7" s="1"/>
  <c r="KV29" i="8"/>
  <c r="Q93" i="5"/>
  <c r="R92" i="5"/>
  <c r="AP93" i="5"/>
  <c r="N91" i="7"/>
  <c r="O93" i="5"/>
  <c r="O94" i="5" s="1"/>
  <c r="HO90" i="7"/>
  <c r="HO91" i="7" s="1"/>
  <c r="HO92" i="7" s="1"/>
  <c r="JX91" i="7"/>
  <c r="JX92" i="7" s="1"/>
  <c r="CK91" i="7"/>
  <c r="CK92" i="7" s="1"/>
  <c r="AM92" i="5"/>
  <c r="AM93" i="5" s="1"/>
  <c r="FV90" i="7"/>
  <c r="FZ90" i="7"/>
  <c r="FZ91" i="7" s="1"/>
  <c r="FZ92" i="7" s="1"/>
  <c r="GA90" i="7"/>
  <c r="GB90" i="7"/>
  <c r="FW90" i="7"/>
  <c r="FW91" i="7" s="1"/>
  <c r="FW92" i="7" s="1"/>
  <c r="FX90" i="7"/>
  <c r="FX91" i="7" s="1"/>
  <c r="FX92" i="7" s="1"/>
  <c r="LA91" i="7"/>
  <c r="LA92" i="7" s="1"/>
  <c r="DH91" i="7"/>
  <c r="FF92" i="7"/>
  <c r="Z93" i="5"/>
  <c r="GP92" i="7"/>
  <c r="AN91" i="7"/>
  <c r="AN92" i="7" s="1"/>
  <c r="AA93" i="5"/>
  <c r="DS92" i="7" s="1"/>
  <c r="AP91" i="7"/>
  <c r="AP92" i="7" s="1"/>
  <c r="JK91" i="7"/>
  <c r="BJ93" i="5"/>
  <c r="JC92" i="7"/>
  <c r="AX92" i="5"/>
  <c r="HU91" i="7" s="1"/>
  <c r="HY90" i="7"/>
  <c r="HB91" i="7"/>
  <c r="AQ93" i="5"/>
  <c r="KE91" i="7"/>
  <c r="KE92" i="7" s="1"/>
  <c r="KL30" i="8"/>
  <c r="CT91" i="7"/>
  <c r="N93" i="5"/>
  <c r="HD91" i="7"/>
  <c r="BL31" i="4"/>
  <c r="LR29" i="8"/>
  <c r="LR30" i="8" s="1"/>
  <c r="BP92" i="5"/>
  <c r="LL91" i="7" s="1"/>
  <c r="BN30" i="4"/>
  <c r="KW29" i="8" s="1"/>
  <c r="DF91" i="7"/>
  <c r="CZ91" i="7"/>
  <c r="BC93" i="5"/>
  <c r="KL91" i="7"/>
  <c r="KL92" i="7" s="1"/>
  <c r="BO31" i="4"/>
  <c r="BO32" i="4" s="1"/>
  <c r="CW91" i="7"/>
  <c r="KG91" i="7"/>
  <c r="KG92" i="7" s="1"/>
  <c r="AL93" i="5"/>
  <c r="EA91" i="7"/>
  <c r="EA92" i="7" s="1"/>
  <c r="FY90" i="7"/>
  <c r="BJ90" i="7"/>
  <c r="BJ91" i="7" s="1"/>
  <c r="AH90" i="7"/>
  <c r="AH91" i="7" s="1"/>
  <c r="AH92" i="7" s="1"/>
  <c r="AW93" i="5"/>
  <c r="AW94" i="5" s="1"/>
  <c r="DT91" i="7"/>
  <c r="DT92" i="7" s="1"/>
  <c r="BF92" i="7"/>
  <c r="KP30" i="8"/>
  <c r="LG91" i="7"/>
  <c r="KN30" i="8"/>
  <c r="HV90" i="7"/>
  <c r="HV91" i="7" s="1"/>
  <c r="HA91" i="7"/>
  <c r="CP90" i="7"/>
  <c r="AQ91" i="7"/>
  <c r="AQ92" i="7" s="1"/>
  <c r="BP30" i="4"/>
  <c r="LF29" i="8" s="1"/>
  <c r="K29" i="8"/>
  <c r="J33" i="2"/>
  <c r="M32" i="2"/>
  <c r="BQ32" i="4" s="1"/>
  <c r="L32" i="2"/>
  <c r="K32" i="2"/>
  <c r="HQ27" i="7"/>
  <c r="HR26" i="7"/>
  <c r="AI27" i="8"/>
  <c r="AJ26" i="8"/>
  <c r="EE27" i="7"/>
  <c r="EF26" i="7"/>
  <c r="HG27" i="7"/>
  <c r="HH26" i="7"/>
  <c r="FS27" i="7"/>
  <c r="FT26" i="7"/>
  <c r="DA27" i="7"/>
  <c r="DB26" i="7"/>
  <c r="BM27" i="8"/>
  <c r="BN26" i="8"/>
  <c r="DU27" i="7"/>
  <c r="DV26" i="7"/>
  <c r="LM27" i="8"/>
  <c r="LN26" i="8"/>
  <c r="JZ26" i="8"/>
  <c r="JY27" i="8"/>
  <c r="KS27" i="7"/>
  <c r="KT26" i="7"/>
  <c r="GD27" i="8"/>
  <c r="GC28" i="8"/>
  <c r="DK27" i="7"/>
  <c r="DL26" i="7"/>
  <c r="JO27" i="8"/>
  <c r="JP26" i="8"/>
  <c r="DK27" i="8"/>
  <c r="DL26" i="8"/>
  <c r="DU28" i="8"/>
  <c r="DV27" i="8"/>
  <c r="CG27" i="7"/>
  <c r="CH26" i="7"/>
  <c r="LC27" i="8"/>
  <c r="LD26" i="8"/>
  <c r="JF26" i="8"/>
  <c r="JE27" i="8"/>
  <c r="DA27" i="8"/>
  <c r="DB26" i="8"/>
  <c r="EO27" i="7"/>
  <c r="EP26" i="7"/>
  <c r="KI27" i="7"/>
  <c r="KJ26" i="7"/>
  <c r="E94" i="2"/>
  <c r="I94" i="5" s="1"/>
  <c r="F94" i="2"/>
  <c r="AT94" i="5" s="1"/>
  <c r="G94" i="2"/>
  <c r="BA94" i="5" s="1"/>
  <c r="D95" i="2"/>
  <c r="LW27" i="8"/>
  <c r="LX26" i="8"/>
  <c r="P26" i="8"/>
  <c r="O27" i="8"/>
  <c r="IK27" i="7"/>
  <c r="IL26" i="7"/>
  <c r="Y27" i="8"/>
  <c r="Z26" i="8"/>
  <c r="HR27" i="8"/>
  <c r="HQ28" i="8"/>
  <c r="GC27" i="7"/>
  <c r="GD26" i="7"/>
  <c r="FI27" i="7"/>
  <c r="FJ26" i="7"/>
  <c r="BW27" i="7"/>
  <c r="BX26" i="7"/>
  <c r="IU28" i="8"/>
  <c r="IV27" i="8"/>
  <c r="GM27" i="7"/>
  <c r="GN26" i="7"/>
  <c r="GX27" i="8"/>
  <c r="GW28" i="8"/>
  <c r="GW27" i="7"/>
  <c r="GX26" i="7"/>
  <c r="LM27" i="7"/>
  <c r="LN26" i="7"/>
  <c r="FI27" i="8"/>
  <c r="FJ26" i="8"/>
  <c r="AT26" i="8"/>
  <c r="AS27" i="8"/>
  <c r="O27" i="7"/>
  <c r="P26" i="7"/>
  <c r="IA27" i="7"/>
  <c r="IB26" i="7"/>
  <c r="EZ27" i="8"/>
  <c r="EY28" i="8"/>
  <c r="BC27" i="7"/>
  <c r="BD26" i="7"/>
  <c r="LW27" i="7"/>
  <c r="LX26" i="7"/>
  <c r="FS28" i="8"/>
  <c r="FT27" i="8"/>
  <c r="IK27" i="8"/>
  <c r="IL26" i="8"/>
  <c r="CQ27" i="8"/>
  <c r="CR26" i="8"/>
  <c r="IB26" i="8"/>
  <c r="IA27" i="8"/>
  <c r="EY27" i="7"/>
  <c r="EZ26" i="7"/>
  <c r="CH26" i="8"/>
  <c r="CG27" i="8"/>
  <c r="JE27" i="7"/>
  <c r="JF26" i="7"/>
  <c r="GM28" i="8"/>
  <c r="GN27" i="8"/>
  <c r="JY27" i="7"/>
  <c r="JZ26" i="7"/>
  <c r="CQ27" i="7"/>
  <c r="CR26" i="7"/>
  <c r="KJ27" i="8"/>
  <c r="KI28" i="8"/>
  <c r="KT26" i="8"/>
  <c r="KS27" i="8"/>
  <c r="BD26" i="8"/>
  <c r="BC27" i="8"/>
  <c r="AI27" i="7"/>
  <c r="AJ26" i="7"/>
  <c r="BX26" i="8"/>
  <c r="BW27" i="8"/>
  <c r="EP27" i="8"/>
  <c r="EO28" i="8"/>
  <c r="LC27" i="7"/>
  <c r="LD26" i="7"/>
  <c r="BM27" i="7"/>
  <c r="BN26" i="7"/>
  <c r="HH27" i="8"/>
  <c r="HG28" i="8"/>
  <c r="AS27" i="7"/>
  <c r="AT26" i="7"/>
  <c r="IU27" i="7"/>
  <c r="IV26" i="7"/>
  <c r="EE27" i="8"/>
  <c r="EF26" i="8"/>
  <c r="Y27" i="7"/>
  <c r="Z26" i="7"/>
  <c r="JO27" i="7"/>
  <c r="JP26" i="7"/>
  <c r="M29" i="8"/>
  <c r="DJ42" i="8"/>
  <c r="DH37" i="8"/>
  <c r="GL34" i="8"/>
  <c r="IT34" i="8"/>
  <c r="JN34" i="8"/>
  <c r="D31" i="4"/>
  <c r="N30" i="8" s="1"/>
  <c r="AK94" i="5" l="1"/>
  <c r="FQ92" i="7"/>
  <c r="FN92" i="7"/>
  <c r="FR92" i="7"/>
  <c r="AU94" i="5"/>
  <c r="GI93" i="7"/>
  <c r="EJ92" i="7"/>
  <c r="EK92" i="7"/>
  <c r="EN92" i="7"/>
  <c r="FL92" i="7"/>
  <c r="AQ93" i="7"/>
  <c r="BG94" i="5"/>
  <c r="HN93" i="7"/>
  <c r="EM92" i="7"/>
  <c r="CP91" i="7"/>
  <c r="CP92" i="7" s="1"/>
  <c r="BJ92" i="7"/>
  <c r="BC94" i="5"/>
  <c r="BJ94" i="5"/>
  <c r="KC93" i="7" s="1"/>
  <c r="Z94" i="5"/>
  <c r="GB91" i="7"/>
  <c r="GB92" i="7" s="1"/>
  <c r="JV91" i="7"/>
  <c r="JV92" i="7" s="1"/>
  <c r="N92" i="7"/>
  <c r="J92" i="7"/>
  <c r="HP93" i="7"/>
  <c r="HC92" i="7"/>
  <c r="HC93" i="7" s="1"/>
  <c r="LS92" i="7"/>
  <c r="AG91" i="7"/>
  <c r="AG92" i="7" s="1"/>
  <c r="IZ92" i="7"/>
  <c r="CJ91" i="7"/>
  <c r="CJ92" i="7" s="1"/>
  <c r="AD91" i="7"/>
  <c r="AD92" i="7" s="1"/>
  <c r="DJ91" i="7"/>
  <c r="DJ92" i="7" s="1"/>
  <c r="ED92" i="7"/>
  <c r="LV92" i="7"/>
  <c r="GS92" i="7"/>
  <c r="J94" i="5"/>
  <c r="AL93" i="7" s="1"/>
  <c r="LP92" i="7"/>
  <c r="LT29" i="8"/>
  <c r="LT30" i="8" s="1"/>
  <c r="BI94" i="5"/>
  <c r="LT92" i="7"/>
  <c r="L92" i="7"/>
  <c r="BK32" i="4"/>
  <c r="BL32" i="4" s="1"/>
  <c r="C94" i="5"/>
  <c r="D94" i="5" s="1"/>
  <c r="JT91" i="7"/>
  <c r="JT92" i="7" s="1"/>
  <c r="IR93" i="7"/>
  <c r="AO93" i="7"/>
  <c r="JD92" i="7"/>
  <c r="FY91" i="7"/>
  <c r="FY92" i="7" s="1"/>
  <c r="GA91" i="7"/>
  <c r="GA92" i="7" s="1"/>
  <c r="AP94" i="5"/>
  <c r="V92" i="7"/>
  <c r="S92" i="7"/>
  <c r="S93" i="7" s="1"/>
  <c r="BG92" i="7"/>
  <c r="X93" i="5"/>
  <c r="DG92" i="7" s="1"/>
  <c r="G94" i="5"/>
  <c r="BB94" i="5"/>
  <c r="IP93" i="7" s="1"/>
  <c r="AZ93" i="5"/>
  <c r="II91" i="7"/>
  <c r="II92" i="7" s="1"/>
  <c r="ID91" i="7"/>
  <c r="IH91" i="7"/>
  <c r="IF91" i="7"/>
  <c r="IJ91" i="7"/>
  <c r="IE91" i="7"/>
  <c r="IG91" i="7"/>
  <c r="EB92" i="7"/>
  <c r="FD92" i="7"/>
  <c r="AB91" i="7"/>
  <c r="AB92" i="7" s="1"/>
  <c r="FO92" i="7"/>
  <c r="KH92" i="7"/>
  <c r="JW91" i="7"/>
  <c r="JW92" i="7" s="1"/>
  <c r="AB94" i="5"/>
  <c r="DD91" i="7"/>
  <c r="DD92" i="7" s="1"/>
  <c r="AH94" i="5"/>
  <c r="AH95" i="5" s="1"/>
  <c r="BP31" i="4"/>
  <c r="BP32" i="4" s="1"/>
  <c r="DF92" i="7"/>
  <c r="AP93" i="7"/>
  <c r="AE91" i="7"/>
  <c r="AE92" i="7" s="1"/>
  <c r="R93" i="5"/>
  <c r="CC91" i="7"/>
  <c r="CC92" i="7" s="1"/>
  <c r="CB91" i="7"/>
  <c r="CD91" i="7"/>
  <c r="CD92" i="7" s="1"/>
  <c r="CA91" i="7"/>
  <c r="CA92" i="7" s="1"/>
  <c r="CF91" i="7"/>
  <c r="CF92" i="7" s="1"/>
  <c r="CE91" i="7"/>
  <c r="BZ91" i="7"/>
  <c r="BZ92" i="7" s="1"/>
  <c r="K92" i="7"/>
  <c r="KB93" i="7"/>
  <c r="IY92" i="7"/>
  <c r="AR94" i="5"/>
  <c r="AD94" i="5"/>
  <c r="JU91" i="7"/>
  <c r="JU92" i="7" s="1"/>
  <c r="IS93" i="7"/>
  <c r="AC94" i="5"/>
  <c r="LQ29" i="8"/>
  <c r="LQ30" i="8" s="1"/>
  <c r="DN92" i="7"/>
  <c r="GJ92" i="7"/>
  <c r="IT93" i="7"/>
  <c r="KO30" i="8"/>
  <c r="HJ93" i="7"/>
  <c r="CO91" i="7"/>
  <c r="CO92" i="7" s="1"/>
  <c r="DP92" i="7"/>
  <c r="CL91" i="7"/>
  <c r="CL92" i="7" s="1"/>
  <c r="I92" i="7"/>
  <c r="LG29" i="8"/>
  <c r="LG30" i="8" s="1"/>
  <c r="LG31" i="8" s="1"/>
  <c r="AL94" i="5"/>
  <c r="AM94" i="5" s="1"/>
  <c r="BN31" i="4"/>
  <c r="BN32" i="4" s="1"/>
  <c r="KZ29" i="8"/>
  <c r="KZ30" i="8" s="1"/>
  <c r="KZ31" i="8" s="1"/>
  <c r="LA29" i="8"/>
  <c r="LA30" i="8" s="1"/>
  <c r="LA31" i="8" s="1"/>
  <c r="HY91" i="7"/>
  <c r="AA94" i="5"/>
  <c r="DH92" i="7"/>
  <c r="FV91" i="7"/>
  <c r="FV92" i="7" s="1"/>
  <c r="Q94" i="5"/>
  <c r="CM91" i="7"/>
  <c r="CM92" i="7" s="1"/>
  <c r="AR93" i="7"/>
  <c r="LH29" i="8"/>
  <c r="LH30" i="8" s="1"/>
  <c r="LH31" i="8" s="1"/>
  <c r="BQ94" i="5"/>
  <c r="F94" i="5"/>
  <c r="BK94" i="5"/>
  <c r="IO93" i="7"/>
  <c r="LV29" i="8"/>
  <c r="LV30" i="8" s="1"/>
  <c r="M94" i="5"/>
  <c r="N94" i="5" s="1"/>
  <c r="BM94" i="5"/>
  <c r="KY29" i="8"/>
  <c r="KY30" i="8" s="1"/>
  <c r="KY31" i="8" s="1"/>
  <c r="KX91" i="7"/>
  <c r="KX92" i="7" s="1"/>
  <c r="BO94" i="5"/>
  <c r="HK93" i="7"/>
  <c r="GR92" i="7"/>
  <c r="DE91" i="7"/>
  <c r="DE92" i="7" s="1"/>
  <c r="FB92" i="7"/>
  <c r="AN94" i="5"/>
  <c r="AY94" i="5"/>
  <c r="AY95" i="5" s="1"/>
  <c r="BE94" i="5"/>
  <c r="R92" i="7"/>
  <c r="L93" i="5"/>
  <c r="L94" i="5" s="1"/>
  <c r="BB91" i="7"/>
  <c r="BB92" i="7" s="1"/>
  <c r="BB93" i="7" s="1"/>
  <c r="BA91" i="7"/>
  <c r="BA92" i="7" s="1"/>
  <c r="BA93" i="7" s="1"/>
  <c r="AZ91" i="7"/>
  <c r="AZ92" i="7" s="1"/>
  <c r="AZ93" i="7" s="1"/>
  <c r="AV91" i="7"/>
  <c r="AV92" i="7" s="1"/>
  <c r="AV93" i="7" s="1"/>
  <c r="AX91" i="7"/>
  <c r="AX92" i="7" s="1"/>
  <c r="AX93" i="7" s="1"/>
  <c r="AY91" i="7"/>
  <c r="AY92" i="7" s="1"/>
  <c r="AY93" i="7" s="1"/>
  <c r="AW91" i="7"/>
  <c r="AW92" i="7" s="1"/>
  <c r="AW93" i="7" s="1"/>
  <c r="BP93" i="5"/>
  <c r="LG92" i="7" s="1"/>
  <c r="LK91" i="7"/>
  <c r="LI91" i="7"/>
  <c r="LI92" i="7" s="1"/>
  <c r="LH91" i="7"/>
  <c r="LJ91" i="7"/>
  <c r="LJ92" i="7" s="1"/>
  <c r="AX93" i="5"/>
  <c r="AX94" i="5" s="1"/>
  <c r="JA92" i="7"/>
  <c r="LL29" i="8"/>
  <c r="LL30" i="8" s="1"/>
  <c r="LL31" i="8" s="1"/>
  <c r="KV30" i="8"/>
  <c r="KV31" i="8" s="1"/>
  <c r="AO94" i="5"/>
  <c r="LB29" i="8"/>
  <c r="LB30" i="8" s="1"/>
  <c r="LB31" i="8" s="1"/>
  <c r="EL92" i="7"/>
  <c r="AJ94" i="5"/>
  <c r="BN94" i="5"/>
  <c r="KZ93" i="7" s="1"/>
  <c r="AF94" i="5"/>
  <c r="AG93" i="5"/>
  <c r="DX92" i="7"/>
  <c r="EH92" i="7"/>
  <c r="LP29" i="8"/>
  <c r="LP30" i="8" s="1"/>
  <c r="FM92" i="7"/>
  <c r="JR91" i="7"/>
  <c r="JR92" i="7" s="1"/>
  <c r="BL92" i="7"/>
  <c r="GU92" i="7"/>
  <c r="EI92" i="7"/>
  <c r="E94" i="5"/>
  <c r="HM93" i="7"/>
  <c r="S94" i="5"/>
  <c r="DO92" i="7"/>
  <c r="IN93" i="7"/>
  <c r="V93" i="5"/>
  <c r="V94" i="5" s="1"/>
  <c r="LI29" i="8"/>
  <c r="LI30" i="8" s="1"/>
  <c r="LI31" i="8" s="1"/>
  <c r="AC91" i="7"/>
  <c r="AC92" i="7" s="1"/>
  <c r="P93" i="5"/>
  <c r="BS92" i="7" s="1"/>
  <c r="M92" i="7"/>
  <c r="AN93" i="7"/>
  <c r="LF91" i="7"/>
  <c r="LF92" i="7" s="1"/>
  <c r="GG92" i="7"/>
  <c r="KY93" i="7"/>
  <c r="HZ91" i="7"/>
  <c r="HZ92" i="7" s="1"/>
  <c r="HZ93" i="7" s="1"/>
  <c r="BR94" i="5"/>
  <c r="LR93" i="7" s="1"/>
  <c r="JS91" i="7"/>
  <c r="JS92" i="7" s="1"/>
  <c r="LU29" i="8"/>
  <c r="LU30" i="8" s="1"/>
  <c r="EC92" i="7"/>
  <c r="BV92" i="7"/>
  <c r="BK92" i="7"/>
  <c r="GH92" i="7"/>
  <c r="BF93" i="5"/>
  <c r="BF94" i="5" s="1"/>
  <c r="JH91" i="7"/>
  <c r="JL91" i="7"/>
  <c r="JL92" i="7" s="1"/>
  <c r="JL93" i="7" s="1"/>
  <c r="JI91" i="7"/>
  <c r="JI92" i="7" s="1"/>
  <c r="JI93" i="7" s="1"/>
  <c r="JJ91" i="7"/>
  <c r="JJ92" i="7" s="1"/>
  <c r="JJ93" i="7" s="1"/>
  <c r="JN91" i="7"/>
  <c r="KX29" i="8"/>
  <c r="KX30" i="8" s="1"/>
  <c r="KX31" i="8" s="1"/>
  <c r="W94" i="5"/>
  <c r="GL92" i="7"/>
  <c r="LJ29" i="8"/>
  <c r="LJ30" i="8" s="1"/>
  <c r="LJ31" i="8" s="1"/>
  <c r="HX91" i="7"/>
  <c r="HX92" i="7" s="1"/>
  <c r="HX93" i="7" s="1"/>
  <c r="KD92" i="7"/>
  <c r="KD93" i="7" s="1"/>
  <c r="IX92" i="7"/>
  <c r="BR32" i="4"/>
  <c r="FP92" i="7"/>
  <c r="LB93" i="7"/>
  <c r="BM33" i="4"/>
  <c r="DR92" i="7"/>
  <c r="AF91" i="7"/>
  <c r="AF92" i="7" s="1"/>
  <c r="LK29" i="8"/>
  <c r="LK30" i="8" s="1"/>
  <c r="LK31" i="8" s="1"/>
  <c r="HT91" i="7"/>
  <c r="AM93" i="7"/>
  <c r="KV91" i="7"/>
  <c r="KV92" i="7" s="1"/>
  <c r="KV93" i="7" s="1"/>
  <c r="AS93" i="5"/>
  <c r="AS94" i="5" s="1"/>
  <c r="LS29" i="8"/>
  <c r="LS30" i="8" s="1"/>
  <c r="K30" i="8"/>
  <c r="CH27" i="8"/>
  <c r="CG28" i="8"/>
  <c r="EY29" i="8"/>
  <c r="EZ28" i="8"/>
  <c r="P27" i="8"/>
  <c r="O28" i="8"/>
  <c r="JZ27" i="8"/>
  <c r="JY28" i="8"/>
  <c r="HR28" i="8"/>
  <c r="HQ29" i="8"/>
  <c r="GC28" i="7"/>
  <c r="GD27" i="7"/>
  <c r="JO28" i="8"/>
  <c r="JP27" i="8"/>
  <c r="DA28" i="7"/>
  <c r="DB27" i="7"/>
  <c r="BC28" i="8"/>
  <c r="BD27" i="8"/>
  <c r="IU28" i="7"/>
  <c r="IV27" i="7"/>
  <c r="LC28" i="7"/>
  <c r="LD27" i="7"/>
  <c r="JY28" i="7"/>
  <c r="JZ27" i="7"/>
  <c r="EY28" i="7"/>
  <c r="EZ27" i="7"/>
  <c r="FS29" i="8"/>
  <c r="FT28" i="8"/>
  <c r="IA28" i="7"/>
  <c r="IB27" i="7"/>
  <c r="LM28" i="7"/>
  <c r="LN27" i="7"/>
  <c r="IU29" i="8"/>
  <c r="IV28" i="8"/>
  <c r="LX27" i="8"/>
  <c r="LW28" i="8"/>
  <c r="EO28" i="7"/>
  <c r="EP27" i="7"/>
  <c r="CG28" i="7"/>
  <c r="CH27" i="7"/>
  <c r="DK28" i="7"/>
  <c r="DL27" i="7"/>
  <c r="LN27" i="8"/>
  <c r="LM28" i="8"/>
  <c r="FS28" i="7"/>
  <c r="FT27" i="7"/>
  <c r="HQ28" i="7"/>
  <c r="HR27" i="7"/>
  <c r="BM28" i="7"/>
  <c r="BN27" i="7"/>
  <c r="CQ28" i="7"/>
  <c r="CR27" i="7"/>
  <c r="GM28" i="7"/>
  <c r="GN27" i="7"/>
  <c r="KI28" i="7"/>
  <c r="KJ27" i="7"/>
  <c r="AI28" i="8"/>
  <c r="AJ27" i="8"/>
  <c r="EP28" i="8"/>
  <c r="EO29" i="8"/>
  <c r="IB27" i="8"/>
  <c r="IA28" i="8"/>
  <c r="E95" i="2"/>
  <c r="O95" i="5" s="1"/>
  <c r="F95" i="2"/>
  <c r="AT95" i="5" s="1"/>
  <c r="D96" i="2"/>
  <c r="G95" i="2"/>
  <c r="AW95" i="5" s="1"/>
  <c r="GD28" i="8"/>
  <c r="GC29" i="8"/>
  <c r="EF27" i="8"/>
  <c r="EE28" i="8"/>
  <c r="IK28" i="8"/>
  <c r="IL27" i="8"/>
  <c r="LC28" i="8"/>
  <c r="LD27" i="8"/>
  <c r="KS28" i="8"/>
  <c r="KT27" i="8"/>
  <c r="JO28" i="7"/>
  <c r="JP27" i="7"/>
  <c r="AS28" i="7"/>
  <c r="AT27" i="7"/>
  <c r="GM29" i="8"/>
  <c r="GN28" i="8"/>
  <c r="LW28" i="7"/>
  <c r="LX27" i="7"/>
  <c r="O28" i="7"/>
  <c r="P27" i="7"/>
  <c r="GW28" i="7"/>
  <c r="GX27" i="7"/>
  <c r="BW28" i="7"/>
  <c r="BX27" i="7"/>
  <c r="Y28" i="8"/>
  <c r="Z27" i="8"/>
  <c r="DB27" i="8"/>
  <c r="DA28" i="8"/>
  <c r="DU29" i="8"/>
  <c r="DV28" i="8"/>
  <c r="DU28" i="7"/>
  <c r="DV27" i="7"/>
  <c r="HG28" i="7"/>
  <c r="HH27" i="7"/>
  <c r="AI28" i="7"/>
  <c r="AJ27" i="7"/>
  <c r="HG29" i="8"/>
  <c r="HH28" i="8"/>
  <c r="KJ28" i="8"/>
  <c r="KI29" i="8"/>
  <c r="AT27" i="8"/>
  <c r="AS28" i="8"/>
  <c r="GX28" i="8"/>
  <c r="GW29" i="8"/>
  <c r="JE28" i="8"/>
  <c r="JF27" i="8"/>
  <c r="FJ27" i="8"/>
  <c r="FI28" i="8"/>
  <c r="BX27" i="8"/>
  <c r="BW28" i="8"/>
  <c r="Y28" i="7"/>
  <c r="Z27" i="7"/>
  <c r="JE28" i="7"/>
  <c r="JF27" i="7"/>
  <c r="CR27" i="8"/>
  <c r="CQ28" i="8"/>
  <c r="BC28" i="7"/>
  <c r="BD27" i="7"/>
  <c r="FI28" i="7"/>
  <c r="FJ27" i="7"/>
  <c r="IK28" i="7"/>
  <c r="IL27" i="7"/>
  <c r="DK28" i="8"/>
  <c r="DL27" i="8"/>
  <c r="KS28" i="7"/>
  <c r="KT27" i="7"/>
  <c r="BN27" i="8"/>
  <c r="BM28" i="8"/>
  <c r="EE28" i="7"/>
  <c r="EF27" i="7"/>
  <c r="K33" i="2"/>
  <c r="J34" i="2"/>
  <c r="M33" i="2"/>
  <c r="BO33" i="4" s="1"/>
  <c r="L33" i="2"/>
  <c r="M30" i="8"/>
  <c r="L30" i="8"/>
  <c r="L31" i="8" s="1"/>
  <c r="DH38" i="8"/>
  <c r="DJ43" i="8"/>
  <c r="JN35" i="8"/>
  <c r="GL35" i="8"/>
  <c r="IT35" i="8"/>
  <c r="D32" i="4"/>
  <c r="N31" i="8" s="1"/>
  <c r="BH93" i="7" l="1"/>
  <c r="BI93" i="7"/>
  <c r="BF93" i="7"/>
  <c r="H93" i="7"/>
  <c r="KM31" i="8"/>
  <c r="KQ31" i="8"/>
  <c r="KR31" i="8"/>
  <c r="KL31" i="8"/>
  <c r="KP31" i="8"/>
  <c r="KN31" i="8"/>
  <c r="FW93" i="7"/>
  <c r="FZ93" i="7"/>
  <c r="FX93" i="7"/>
  <c r="M93" i="7"/>
  <c r="II93" i="7"/>
  <c r="II94" i="7" s="1"/>
  <c r="HN94" i="7"/>
  <c r="BL93" i="7"/>
  <c r="AG94" i="5"/>
  <c r="EV92" i="7"/>
  <c r="EV93" i="7" s="1"/>
  <c r="EX92" i="7"/>
  <c r="EX93" i="7" s="1"/>
  <c r="ER92" i="7"/>
  <c r="ER93" i="7" s="1"/>
  <c r="ET92" i="7"/>
  <c r="EU92" i="7"/>
  <c r="ES92" i="7"/>
  <c r="EW92" i="7"/>
  <c r="AN95" i="5"/>
  <c r="AO95" i="5" s="1"/>
  <c r="BO95" i="5"/>
  <c r="I93" i="7"/>
  <c r="KO31" i="8"/>
  <c r="W93" i="7"/>
  <c r="HB92" i="7"/>
  <c r="HB93" i="7" s="1"/>
  <c r="EB93" i="7"/>
  <c r="AZ94" i="5"/>
  <c r="AZ95" i="5" s="1"/>
  <c r="V93" i="7"/>
  <c r="GK93" i="7"/>
  <c r="LT93" i="7"/>
  <c r="BC95" i="5"/>
  <c r="BG95" i="5"/>
  <c r="FL93" i="7"/>
  <c r="I95" i="5"/>
  <c r="HU92" i="7"/>
  <c r="HU93" i="7" s="1"/>
  <c r="HU94" i="7" s="1"/>
  <c r="FY93" i="7"/>
  <c r="L93" i="7"/>
  <c r="P94" i="5"/>
  <c r="P95" i="5" s="1"/>
  <c r="BU92" i="7"/>
  <c r="HT92" i="7"/>
  <c r="HT93" i="7" s="1"/>
  <c r="FP93" i="7"/>
  <c r="JH92" i="7"/>
  <c r="JH93" i="7" s="1"/>
  <c r="EC93" i="7"/>
  <c r="GG93" i="7"/>
  <c r="DO93" i="7"/>
  <c r="AF95" i="5"/>
  <c r="LH92" i="7"/>
  <c r="KX93" i="7"/>
  <c r="BQ95" i="5"/>
  <c r="HY92" i="7"/>
  <c r="HY93" i="7" s="1"/>
  <c r="BH94" i="5"/>
  <c r="KF93" i="7"/>
  <c r="JU93" i="7"/>
  <c r="LQ93" i="7"/>
  <c r="CB92" i="7"/>
  <c r="HD92" i="7"/>
  <c r="HD93" i="7" s="1"/>
  <c r="AB95" i="5"/>
  <c r="IG92" i="7"/>
  <c r="IG93" i="7" s="1"/>
  <c r="IG94" i="7" s="1"/>
  <c r="BT92" i="7"/>
  <c r="BT93" i="7" s="1"/>
  <c r="BT94" i="7" s="1"/>
  <c r="AP95" i="5"/>
  <c r="HA92" i="7"/>
  <c r="HA93" i="7" s="1"/>
  <c r="HW92" i="7"/>
  <c r="HW93" i="7" s="1"/>
  <c r="HW94" i="7" s="1"/>
  <c r="BI95" i="5"/>
  <c r="AI94" i="5"/>
  <c r="HP94" i="7"/>
  <c r="BJ93" i="7"/>
  <c r="GF93" i="7"/>
  <c r="AU95" i="5"/>
  <c r="HL93" i="7"/>
  <c r="HL94" i="7" s="1"/>
  <c r="BQ33" i="4"/>
  <c r="BQ34" i="4" s="1"/>
  <c r="CT92" i="7"/>
  <c r="CT93" i="7" s="1"/>
  <c r="AC95" i="5"/>
  <c r="AK95" i="5"/>
  <c r="DZ93" i="7"/>
  <c r="GL93" i="7"/>
  <c r="U93" i="7"/>
  <c r="CW92" i="7"/>
  <c r="CW93" i="7" s="1"/>
  <c r="S95" i="5"/>
  <c r="JR93" i="7"/>
  <c r="IT94" i="7"/>
  <c r="AD95" i="5"/>
  <c r="BP92" i="7"/>
  <c r="BP93" i="7" s="1"/>
  <c r="BP94" i="7" s="1"/>
  <c r="BQ92" i="7"/>
  <c r="BQ93" i="7" s="1"/>
  <c r="BQ94" i="7" s="1"/>
  <c r="IE92" i="7"/>
  <c r="IE93" i="7" s="1"/>
  <c r="IE94" i="7" s="1"/>
  <c r="BB95" i="5"/>
  <c r="GA93" i="7"/>
  <c r="T93" i="7"/>
  <c r="LU93" i="7"/>
  <c r="HF92" i="7"/>
  <c r="HF93" i="7" s="1"/>
  <c r="LT31" i="8"/>
  <c r="J93" i="7"/>
  <c r="DI92" i="7"/>
  <c r="DI93" i="7" s="1"/>
  <c r="DI94" i="7" s="1"/>
  <c r="KW93" i="7"/>
  <c r="FD93" i="7"/>
  <c r="U95" i="5"/>
  <c r="W95" i="5"/>
  <c r="LU31" i="8"/>
  <c r="LI32" i="8"/>
  <c r="HM94" i="7"/>
  <c r="FM93" i="7"/>
  <c r="LK92" i="7"/>
  <c r="LK93" i="7" s="1"/>
  <c r="LK94" i="7" s="1"/>
  <c r="CY92" i="7"/>
  <c r="CY93" i="7" s="1"/>
  <c r="BM95" i="5"/>
  <c r="AR94" i="7"/>
  <c r="LA32" i="8"/>
  <c r="CX92" i="7"/>
  <c r="CX93" i="7" s="1"/>
  <c r="GJ93" i="7"/>
  <c r="AR95" i="5"/>
  <c r="K93" i="7"/>
  <c r="R94" i="5"/>
  <c r="EA93" i="7"/>
  <c r="EA94" i="7" s="1"/>
  <c r="JW93" i="7"/>
  <c r="IJ92" i="7"/>
  <c r="IJ93" i="7" s="1"/>
  <c r="IJ94" i="7" s="1"/>
  <c r="G95" i="5"/>
  <c r="JK92" i="7"/>
  <c r="JK93" i="7" s="1"/>
  <c r="H94" i="5"/>
  <c r="AD93" i="7" s="1"/>
  <c r="LP93" i="7"/>
  <c r="N93" i="7"/>
  <c r="CP93" i="7"/>
  <c r="K95" i="5"/>
  <c r="K96" i="5" s="1"/>
  <c r="BA95" i="5"/>
  <c r="DS93" i="7"/>
  <c r="KX32" i="8"/>
  <c r="JS93" i="7"/>
  <c r="E95" i="5"/>
  <c r="F95" i="5" s="1"/>
  <c r="LP31" i="8"/>
  <c r="AJ95" i="5"/>
  <c r="LA93" i="7"/>
  <c r="BP94" i="5"/>
  <c r="BP95" i="5" s="1"/>
  <c r="CU92" i="7"/>
  <c r="CU93" i="7" s="1"/>
  <c r="CU94" i="7" s="1"/>
  <c r="CV92" i="7"/>
  <c r="CV93" i="7" s="1"/>
  <c r="M95" i="5"/>
  <c r="N95" i="5" s="1"/>
  <c r="DN93" i="7"/>
  <c r="IY93" i="7"/>
  <c r="BZ93" i="7"/>
  <c r="HV92" i="7"/>
  <c r="HV93" i="7" s="1"/>
  <c r="KH93" i="7"/>
  <c r="IF92" i="7"/>
  <c r="IF93" i="7" s="1"/>
  <c r="IF94" i="7" s="1"/>
  <c r="X94" i="5"/>
  <c r="X95" i="5" s="1"/>
  <c r="AQ94" i="5"/>
  <c r="HE92" i="7"/>
  <c r="HE93" i="7" s="1"/>
  <c r="HE94" i="7" s="1"/>
  <c r="LR31" i="8"/>
  <c r="J95" i="5"/>
  <c r="AQ94" i="7" s="1"/>
  <c r="JV93" i="7"/>
  <c r="BD94" i="5"/>
  <c r="JA93" i="7" s="1"/>
  <c r="HO93" i="7"/>
  <c r="HO94" i="7" s="1"/>
  <c r="FR93" i="7"/>
  <c r="LL92" i="7"/>
  <c r="LL93" i="7" s="1"/>
  <c r="LL94" i="7" s="1"/>
  <c r="V95" i="5"/>
  <c r="HJ94" i="7"/>
  <c r="BJ95" i="5"/>
  <c r="LS31" i="8"/>
  <c r="DR93" i="7"/>
  <c r="JN92" i="7"/>
  <c r="JN93" i="7" s="1"/>
  <c r="GH93" i="7"/>
  <c r="X93" i="7"/>
  <c r="KG93" i="7"/>
  <c r="KG94" i="7" s="1"/>
  <c r="R93" i="7"/>
  <c r="LV31" i="8"/>
  <c r="Q95" i="5"/>
  <c r="BN33" i="4"/>
  <c r="KV32" i="8" s="1"/>
  <c r="DP93" i="7"/>
  <c r="LQ31" i="8"/>
  <c r="JM92" i="7"/>
  <c r="JM93" i="7" s="1"/>
  <c r="CE92" i="7"/>
  <c r="CE93" i="7" s="1"/>
  <c r="FO93" i="7"/>
  <c r="IH92" i="7"/>
  <c r="IH93" i="7" s="1"/>
  <c r="IH94" i="7" s="1"/>
  <c r="BG93" i="7"/>
  <c r="C95" i="5"/>
  <c r="D95" i="5" s="1"/>
  <c r="GS93" i="7"/>
  <c r="AG93" i="7"/>
  <c r="GB93" i="7"/>
  <c r="DY93" i="7"/>
  <c r="DY94" i="7" s="1"/>
  <c r="KE93" i="7"/>
  <c r="FN93" i="7"/>
  <c r="LF30" i="8"/>
  <c r="LF31" i="8" s="1"/>
  <c r="LF32" i="8" s="1"/>
  <c r="BK93" i="7"/>
  <c r="BK95" i="5"/>
  <c r="BK96" i="5" s="1"/>
  <c r="BL94" i="5"/>
  <c r="AP94" i="7"/>
  <c r="ED93" i="7"/>
  <c r="ED94" i="7" s="1"/>
  <c r="AS95" i="5"/>
  <c r="HC94" i="7" s="1"/>
  <c r="IX93" i="7"/>
  <c r="GZ92" i="7"/>
  <c r="GZ93" i="7" s="1"/>
  <c r="GZ94" i="7" s="1"/>
  <c r="BR95" i="5"/>
  <c r="AN94" i="7"/>
  <c r="DX93" i="7"/>
  <c r="DX94" i="7" s="1"/>
  <c r="EL93" i="7"/>
  <c r="EL94" i="7" s="1"/>
  <c r="AX95" i="5"/>
  <c r="DT93" i="7"/>
  <c r="BE95" i="5"/>
  <c r="BE96" i="5" s="1"/>
  <c r="GR93" i="7"/>
  <c r="IO94" i="7"/>
  <c r="FV93" i="7"/>
  <c r="AL95" i="5"/>
  <c r="AM95" i="5" s="1"/>
  <c r="CO93" i="7"/>
  <c r="T94" i="5"/>
  <c r="BR92" i="7"/>
  <c r="BR93" i="7" s="1"/>
  <c r="BR94" i="7" s="1"/>
  <c r="CF93" i="7"/>
  <c r="BP33" i="4"/>
  <c r="LL32" i="8" s="1"/>
  <c r="AB93" i="7"/>
  <c r="ID92" i="7"/>
  <c r="ID93" i="7" s="1"/>
  <c r="ID94" i="7" s="1"/>
  <c r="CZ92" i="7"/>
  <c r="CZ93" i="7" s="1"/>
  <c r="CZ94" i="7" s="1"/>
  <c r="AO94" i="7"/>
  <c r="JT93" i="7"/>
  <c r="BK33" i="4"/>
  <c r="LV93" i="7"/>
  <c r="LV94" i="7" s="1"/>
  <c r="LS93" i="7"/>
  <c r="Z95" i="5"/>
  <c r="AA95" i="5" s="1"/>
  <c r="DQ93" i="7"/>
  <c r="IQ93" i="7"/>
  <c r="IQ94" i="7" s="1"/>
  <c r="AE94" i="5"/>
  <c r="AE95" i="5" s="1"/>
  <c r="FQ93" i="7"/>
  <c r="KW30" i="8"/>
  <c r="KW31" i="8" s="1"/>
  <c r="KW32" i="8" s="1"/>
  <c r="K31" i="8"/>
  <c r="DV29" i="8"/>
  <c r="DU30" i="8"/>
  <c r="LM29" i="7"/>
  <c r="LN28" i="7"/>
  <c r="JY29" i="8"/>
  <c r="JZ28" i="8"/>
  <c r="JE29" i="7"/>
  <c r="JF28" i="7"/>
  <c r="GW29" i="7"/>
  <c r="GX28" i="7"/>
  <c r="HQ29" i="7"/>
  <c r="HR28" i="7"/>
  <c r="BM29" i="8"/>
  <c r="BN28" i="8"/>
  <c r="P28" i="8"/>
  <c r="O29" i="8"/>
  <c r="HH29" i="8"/>
  <c r="HG30" i="8"/>
  <c r="JY29" i="7"/>
  <c r="JZ28" i="7"/>
  <c r="GW30" i="8"/>
  <c r="GX29" i="8"/>
  <c r="EE29" i="8"/>
  <c r="EF28" i="8"/>
  <c r="FI29" i="7"/>
  <c r="FJ28" i="7"/>
  <c r="Y29" i="7"/>
  <c r="Z28" i="7"/>
  <c r="AI29" i="7"/>
  <c r="AJ28" i="7"/>
  <c r="O29" i="7"/>
  <c r="P28" i="7"/>
  <c r="JO29" i="7"/>
  <c r="JP28" i="7"/>
  <c r="GM29" i="7"/>
  <c r="GN28" i="7"/>
  <c r="FS29" i="7"/>
  <c r="FT28" i="7"/>
  <c r="EO29" i="7"/>
  <c r="EP28" i="7"/>
  <c r="IA29" i="7"/>
  <c r="IB28" i="7"/>
  <c r="LC29" i="7"/>
  <c r="LD28" i="7"/>
  <c r="JO29" i="8"/>
  <c r="JP28" i="8"/>
  <c r="EE29" i="7"/>
  <c r="EF28" i="7"/>
  <c r="IL28" i="8"/>
  <c r="IK29" i="8"/>
  <c r="DA29" i="7"/>
  <c r="DB28" i="7"/>
  <c r="IA29" i="8"/>
  <c r="IB28" i="8"/>
  <c r="BW29" i="8"/>
  <c r="BX28" i="8"/>
  <c r="AS29" i="8"/>
  <c r="AT28" i="8"/>
  <c r="GC30" i="8"/>
  <c r="GD29" i="8"/>
  <c r="EO30" i="8"/>
  <c r="EP29" i="8"/>
  <c r="LM29" i="8"/>
  <c r="LN28" i="8"/>
  <c r="LW29" i="8"/>
  <c r="LX28" i="8"/>
  <c r="KI29" i="7"/>
  <c r="KJ28" i="7"/>
  <c r="KS29" i="7"/>
  <c r="KT28" i="7"/>
  <c r="BC29" i="7"/>
  <c r="BD28" i="7"/>
  <c r="HG29" i="7"/>
  <c r="HH28" i="7"/>
  <c r="Z28" i="8"/>
  <c r="Y29" i="8"/>
  <c r="LW29" i="7"/>
  <c r="LX28" i="7"/>
  <c r="KT28" i="8"/>
  <c r="KS29" i="8"/>
  <c r="CQ29" i="7"/>
  <c r="CR28" i="7"/>
  <c r="FS30" i="8"/>
  <c r="FT29" i="8"/>
  <c r="IU29" i="7"/>
  <c r="IV28" i="7"/>
  <c r="GC29" i="7"/>
  <c r="GD28" i="7"/>
  <c r="EZ29" i="8"/>
  <c r="EY30" i="8"/>
  <c r="IK29" i="7"/>
  <c r="IL28" i="7"/>
  <c r="L34" i="2"/>
  <c r="J35" i="2"/>
  <c r="M34" i="2"/>
  <c r="BO34" i="4" s="1"/>
  <c r="K34" i="2"/>
  <c r="CQ29" i="8"/>
  <c r="CR28" i="8"/>
  <c r="FJ28" i="8"/>
  <c r="FI29" i="8"/>
  <c r="KI30" i="8"/>
  <c r="KJ29" i="8"/>
  <c r="HR29" i="8"/>
  <c r="HQ30" i="8"/>
  <c r="CH28" i="8"/>
  <c r="CG29" i="8"/>
  <c r="JF28" i="8"/>
  <c r="JE29" i="8"/>
  <c r="AS29" i="7"/>
  <c r="AT28" i="7"/>
  <c r="CG29" i="7"/>
  <c r="CH28" i="7"/>
  <c r="DB28" i="8"/>
  <c r="DA29" i="8"/>
  <c r="DK29" i="8"/>
  <c r="DL28" i="8"/>
  <c r="DU29" i="7"/>
  <c r="DV28" i="7"/>
  <c r="BW29" i="7"/>
  <c r="BX28" i="7"/>
  <c r="GM30" i="8"/>
  <c r="GN29" i="8"/>
  <c r="LD28" i="8"/>
  <c r="LC29" i="8"/>
  <c r="G96" i="2"/>
  <c r="AW96" i="5" s="1"/>
  <c r="E96" i="2"/>
  <c r="O96" i="5" s="1"/>
  <c r="F96" i="2"/>
  <c r="AT96" i="5" s="1"/>
  <c r="D97" i="2"/>
  <c r="AI29" i="8"/>
  <c r="AJ28" i="8"/>
  <c r="BM29" i="7"/>
  <c r="BN28" i="7"/>
  <c r="DK29" i="7"/>
  <c r="DL28" i="7"/>
  <c r="IU30" i="8"/>
  <c r="IV29" i="8"/>
  <c r="EY29" i="7"/>
  <c r="EZ28" i="7"/>
  <c r="BD28" i="8"/>
  <c r="BC29" i="8"/>
  <c r="M31" i="8"/>
  <c r="DH39" i="8"/>
  <c r="DJ44" i="8"/>
  <c r="GL36" i="8"/>
  <c r="JN36" i="8"/>
  <c r="IT36" i="8"/>
  <c r="D33" i="4"/>
  <c r="N32" i="8" s="1"/>
  <c r="GI94" i="7" l="1"/>
  <c r="S94" i="7"/>
  <c r="FZ94" i="7"/>
  <c r="BK34" i="4"/>
  <c r="GB94" i="7"/>
  <c r="FR94" i="7"/>
  <c r="LU32" i="8"/>
  <c r="LU33" i="8" s="1"/>
  <c r="LH32" i="8"/>
  <c r="S96" i="5"/>
  <c r="HA94" i="7"/>
  <c r="LH93" i="7"/>
  <c r="LH94" i="7" s="1"/>
  <c r="LJ32" i="8"/>
  <c r="I96" i="5"/>
  <c r="JD93" i="7"/>
  <c r="IS94" i="7"/>
  <c r="LJ93" i="7"/>
  <c r="LJ94" i="7" s="1"/>
  <c r="FW94" i="7"/>
  <c r="BL33" i="4"/>
  <c r="BL34" i="4" s="1"/>
  <c r="GA94" i="7"/>
  <c r="GK94" i="7"/>
  <c r="FQ94" i="7"/>
  <c r="T95" i="5"/>
  <c r="CP94" i="7" s="1"/>
  <c r="CN93" i="7"/>
  <c r="CK93" i="7"/>
  <c r="CK94" i="7" s="1"/>
  <c r="DT94" i="7"/>
  <c r="IR94" i="7"/>
  <c r="EK93" i="7"/>
  <c r="EK94" i="7" s="1"/>
  <c r="AQ95" i="5"/>
  <c r="AQ96" i="5" s="1"/>
  <c r="GT93" i="7"/>
  <c r="GQ93" i="7"/>
  <c r="GQ94" i="7" s="1"/>
  <c r="GQ95" i="7" s="1"/>
  <c r="GP93" i="7"/>
  <c r="GV93" i="7"/>
  <c r="GV94" i="7" s="1"/>
  <c r="GV95" i="7" s="1"/>
  <c r="DN94" i="7"/>
  <c r="BR33" i="4"/>
  <c r="BR34" i="4" s="1"/>
  <c r="N94" i="7"/>
  <c r="BM96" i="5"/>
  <c r="W96" i="5"/>
  <c r="X96" i="5" s="1"/>
  <c r="J94" i="7"/>
  <c r="KY32" i="8"/>
  <c r="CW94" i="7"/>
  <c r="AU96" i="5"/>
  <c r="HL95" i="7" s="1"/>
  <c r="AP96" i="5"/>
  <c r="KF94" i="7"/>
  <c r="FP94" i="7"/>
  <c r="L94" i="7"/>
  <c r="FL94" i="7"/>
  <c r="V94" i="7"/>
  <c r="KO32" i="8"/>
  <c r="KO33" i="8" s="1"/>
  <c r="AG95" i="5"/>
  <c r="AG96" i="5" s="1"/>
  <c r="M94" i="7"/>
  <c r="H94" i="7"/>
  <c r="KC94" i="7"/>
  <c r="HW95" i="7"/>
  <c r="W94" i="7"/>
  <c r="CO94" i="7"/>
  <c r="AX96" i="5"/>
  <c r="BK94" i="7"/>
  <c r="GS94" i="7"/>
  <c r="GS95" i="7" s="1"/>
  <c r="DP94" i="7"/>
  <c r="EH93" i="7"/>
  <c r="EH94" i="7" s="1"/>
  <c r="AH96" i="5"/>
  <c r="HO95" i="7"/>
  <c r="CL93" i="7"/>
  <c r="CL94" i="7" s="1"/>
  <c r="AF93" i="7"/>
  <c r="CJ93" i="7"/>
  <c r="CJ94" i="7" s="1"/>
  <c r="R95" i="5"/>
  <c r="R96" i="5" s="1"/>
  <c r="CY94" i="7"/>
  <c r="U96" i="5"/>
  <c r="DE93" i="7"/>
  <c r="DE94" i="7" s="1"/>
  <c r="U94" i="7"/>
  <c r="GF94" i="7"/>
  <c r="BT95" i="7"/>
  <c r="BH95" i="5"/>
  <c r="JW94" i="7" s="1"/>
  <c r="JX93" i="7"/>
  <c r="JX94" i="7" s="1"/>
  <c r="AF96" i="5"/>
  <c r="HT94" i="7"/>
  <c r="HT95" i="7" s="1"/>
  <c r="FY94" i="7"/>
  <c r="BG96" i="5"/>
  <c r="I94" i="7"/>
  <c r="EW93" i="7"/>
  <c r="EW94" i="7" s="1"/>
  <c r="EW95" i="7" s="1"/>
  <c r="BL94" i="7"/>
  <c r="AL94" i="7"/>
  <c r="KN32" i="8"/>
  <c r="KN33" i="8" s="1"/>
  <c r="LG93" i="7"/>
  <c r="LG94" i="7" s="1"/>
  <c r="JR94" i="7"/>
  <c r="HN95" i="7"/>
  <c r="AL96" i="5"/>
  <c r="AS96" i="5"/>
  <c r="GZ95" i="7" s="1"/>
  <c r="C96" i="5"/>
  <c r="D96" i="5" s="1"/>
  <c r="X94" i="7"/>
  <c r="BD95" i="5"/>
  <c r="BD96" i="5" s="1"/>
  <c r="JB93" i="7"/>
  <c r="JC93" i="7"/>
  <c r="KZ32" i="8"/>
  <c r="AJ96" i="5"/>
  <c r="KD94" i="7"/>
  <c r="LP94" i="7"/>
  <c r="K94" i="7"/>
  <c r="LT32" i="8"/>
  <c r="LT33" i="8" s="1"/>
  <c r="DF93" i="7"/>
  <c r="DF94" i="7" s="1"/>
  <c r="BF95" i="5"/>
  <c r="JM94" i="7" s="1"/>
  <c r="DH93" i="7"/>
  <c r="DH94" i="7" s="1"/>
  <c r="BJ94" i="7"/>
  <c r="HY94" i="7"/>
  <c r="HY95" i="7" s="1"/>
  <c r="DO94" i="7"/>
  <c r="BU93" i="7"/>
  <c r="BU94" i="7" s="1"/>
  <c r="BU95" i="7" s="1"/>
  <c r="CA93" i="7"/>
  <c r="EM93" i="7"/>
  <c r="EM94" i="7" s="1"/>
  <c r="EB94" i="7"/>
  <c r="ES93" i="7"/>
  <c r="ES94" i="7" s="1"/>
  <c r="ES95" i="7" s="1"/>
  <c r="IN94" i="7"/>
  <c r="KP32" i="8"/>
  <c r="KP33" i="8" s="1"/>
  <c r="BS93" i="7"/>
  <c r="BS94" i="7" s="1"/>
  <c r="BS95" i="7" s="1"/>
  <c r="CF94" i="7"/>
  <c r="CF95" i="7" s="1"/>
  <c r="LQ94" i="7"/>
  <c r="EX94" i="7"/>
  <c r="EX95" i="7" s="1"/>
  <c r="DQ94" i="7"/>
  <c r="FV94" i="7"/>
  <c r="FN94" i="7"/>
  <c r="BG94" i="7"/>
  <c r="Q96" i="5"/>
  <c r="GH94" i="7"/>
  <c r="AY96" i="5"/>
  <c r="JV94" i="7"/>
  <c r="KH94" i="7"/>
  <c r="CM93" i="7"/>
  <c r="CM94" i="7" s="1"/>
  <c r="LP32" i="8"/>
  <c r="LP33" i="8" s="1"/>
  <c r="DS94" i="7"/>
  <c r="H95" i="5"/>
  <c r="AD94" i="7" s="1"/>
  <c r="AH93" i="7"/>
  <c r="AH94" i="7" s="1"/>
  <c r="AR96" i="5"/>
  <c r="HF94" i="7"/>
  <c r="HF95" i="7" s="1"/>
  <c r="CC93" i="7"/>
  <c r="LI93" i="7"/>
  <c r="LI94" i="7" s="1"/>
  <c r="GL94" i="7"/>
  <c r="CT94" i="7"/>
  <c r="HP95" i="7"/>
  <c r="AB96" i="5"/>
  <c r="BQ96" i="5"/>
  <c r="AC93" i="7"/>
  <c r="AC94" i="7" s="1"/>
  <c r="P96" i="5"/>
  <c r="BQ95" i="7" s="1"/>
  <c r="HK94" i="7"/>
  <c r="HK95" i="7" s="1"/>
  <c r="BC96" i="5"/>
  <c r="DD93" i="7"/>
  <c r="DD94" i="7" s="1"/>
  <c r="EU93" i="7"/>
  <c r="EU94" i="7" s="1"/>
  <c r="EU95" i="7" s="1"/>
  <c r="DG93" i="7"/>
  <c r="DG94" i="7" s="1"/>
  <c r="KL32" i="8"/>
  <c r="KL33" i="8" s="1"/>
  <c r="IP94" i="7"/>
  <c r="L95" i="5"/>
  <c r="BH94" i="7"/>
  <c r="Z96" i="5"/>
  <c r="AB94" i="7"/>
  <c r="EI93" i="7"/>
  <c r="EI94" i="7" s="1"/>
  <c r="EJ93" i="7"/>
  <c r="EJ94" i="7" s="1"/>
  <c r="LV32" i="8"/>
  <c r="LV33" i="8" s="1"/>
  <c r="JN94" i="7"/>
  <c r="V96" i="5"/>
  <c r="IZ93" i="7"/>
  <c r="IZ94" i="7" s="1"/>
  <c r="IZ95" i="7" s="1"/>
  <c r="HV94" i="7"/>
  <c r="HV95" i="7" s="1"/>
  <c r="M96" i="5"/>
  <c r="E96" i="5"/>
  <c r="BA96" i="5"/>
  <c r="JK94" i="7"/>
  <c r="GJ94" i="7"/>
  <c r="FM94" i="7"/>
  <c r="LG32" i="8"/>
  <c r="LU94" i="7"/>
  <c r="BP95" i="7"/>
  <c r="DZ94" i="7"/>
  <c r="GU93" i="7"/>
  <c r="GU94" i="7" s="1"/>
  <c r="GU95" i="7" s="1"/>
  <c r="AI95" i="5"/>
  <c r="AI96" i="5" s="1"/>
  <c r="FE93" i="7"/>
  <c r="FF93" i="7"/>
  <c r="FF94" i="7" s="1"/>
  <c r="FF95" i="7" s="1"/>
  <c r="FH93" i="7"/>
  <c r="FH94" i="7" s="1"/>
  <c r="FH95" i="7" s="1"/>
  <c r="FG93" i="7"/>
  <c r="FG94" i="7" s="1"/>
  <c r="FG95" i="7" s="1"/>
  <c r="FC93" i="7"/>
  <c r="HD94" i="7"/>
  <c r="HD95" i="7" s="1"/>
  <c r="GG94" i="7"/>
  <c r="BV93" i="7"/>
  <c r="BV94" i="7" s="1"/>
  <c r="BV95" i="7" s="1"/>
  <c r="LB32" i="8"/>
  <c r="DJ93" i="7"/>
  <c r="DJ94" i="7" s="1"/>
  <c r="HB94" i="7"/>
  <c r="HB95" i="7" s="1"/>
  <c r="BO96" i="5"/>
  <c r="BP96" i="5" s="1"/>
  <c r="ET93" i="7"/>
  <c r="ET94" i="7" s="1"/>
  <c r="ET95" i="7" s="1"/>
  <c r="LR94" i="7"/>
  <c r="KR32" i="8"/>
  <c r="KR33" i="8" s="1"/>
  <c r="BF94" i="7"/>
  <c r="BL95" i="5"/>
  <c r="BL96" i="5" s="1"/>
  <c r="KN93" i="7"/>
  <c r="KO93" i="7"/>
  <c r="KP93" i="7"/>
  <c r="KP94" i="7" s="1"/>
  <c r="KP95" i="7" s="1"/>
  <c r="KL93" i="7"/>
  <c r="KM93" i="7"/>
  <c r="KQ93" i="7"/>
  <c r="KR93" i="7"/>
  <c r="KR94" i="7" s="1"/>
  <c r="KR95" i="7" s="1"/>
  <c r="LS32" i="8"/>
  <c r="LS33" i="8" s="1"/>
  <c r="JH94" i="7"/>
  <c r="LS94" i="7"/>
  <c r="BP34" i="4"/>
  <c r="GR94" i="7"/>
  <c r="GR95" i="7" s="1"/>
  <c r="AN95" i="7"/>
  <c r="KB94" i="7"/>
  <c r="KE94" i="7"/>
  <c r="FO94" i="7"/>
  <c r="R94" i="7"/>
  <c r="DR94" i="7"/>
  <c r="J96" i="5"/>
  <c r="AQ95" i="7" s="1"/>
  <c r="AE93" i="7"/>
  <c r="AE94" i="7" s="1"/>
  <c r="CV94" i="7"/>
  <c r="CV95" i="7" s="1"/>
  <c r="LF93" i="7"/>
  <c r="LF94" i="7" s="1"/>
  <c r="EN93" i="7"/>
  <c r="EN94" i="7" s="1"/>
  <c r="G96" i="5"/>
  <c r="CX94" i="7"/>
  <c r="CX95" i="7" s="1"/>
  <c r="HM95" i="7"/>
  <c r="HZ94" i="7"/>
  <c r="HZ95" i="7" s="1"/>
  <c r="T94" i="7"/>
  <c r="AD96" i="5"/>
  <c r="BN95" i="5"/>
  <c r="LK32" i="8"/>
  <c r="LK33" i="8" s="1"/>
  <c r="BI96" i="5"/>
  <c r="BJ96" i="5" s="1"/>
  <c r="CB93" i="7"/>
  <c r="CB94" i="7" s="1"/>
  <c r="CB95" i="7" s="1"/>
  <c r="FB93" i="7"/>
  <c r="FB94" i="7" s="1"/>
  <c r="FB95" i="7" s="1"/>
  <c r="EC94" i="7"/>
  <c r="HX94" i="7"/>
  <c r="HX95" i="7" s="1"/>
  <c r="BM34" i="4"/>
  <c r="LT94" i="7"/>
  <c r="CD93" i="7"/>
  <c r="CD94" i="7" s="1"/>
  <c r="CD95" i="7" s="1"/>
  <c r="AN96" i="5"/>
  <c r="ER94" i="7"/>
  <c r="ER95" i="7" s="1"/>
  <c r="AM94" i="7"/>
  <c r="FX94" i="7"/>
  <c r="KQ32" i="8"/>
  <c r="KQ33" i="8" s="1"/>
  <c r="BI94" i="7"/>
  <c r="K32" i="8"/>
  <c r="CG30" i="7"/>
  <c r="CH29" i="7"/>
  <c r="LN29" i="8"/>
  <c r="LM30" i="8"/>
  <c r="EE30" i="7"/>
  <c r="EF29" i="7"/>
  <c r="O30" i="7"/>
  <c r="P29" i="7"/>
  <c r="EF29" i="8"/>
  <c r="EE30" i="8"/>
  <c r="JE30" i="7"/>
  <c r="JF29" i="7"/>
  <c r="J36" i="2"/>
  <c r="K35" i="2"/>
  <c r="M35" i="2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Q45" i="4" s="1"/>
  <c r="BQ46" i="4" s="1"/>
  <c r="BQ47" i="4" s="1"/>
  <c r="BQ48" i="4" s="1"/>
  <c r="BQ49" i="4" s="1"/>
  <c r="BQ50" i="4" s="1"/>
  <c r="BQ51" i="4" s="1"/>
  <c r="BQ52" i="4" s="1"/>
  <c r="BQ53" i="4" s="1"/>
  <c r="BQ54" i="4" s="1"/>
  <c r="BQ55" i="4" s="1"/>
  <c r="BQ56" i="4" s="1"/>
  <c r="BQ57" i="4" s="1"/>
  <c r="BQ58" i="4" s="1"/>
  <c r="BQ59" i="4" s="1"/>
  <c r="BQ60" i="4" s="1"/>
  <c r="BQ61" i="4" s="1"/>
  <c r="BQ62" i="4" s="1"/>
  <c r="BQ63" i="4" s="1"/>
  <c r="BQ64" i="4" s="1"/>
  <c r="BQ65" i="4" s="1"/>
  <c r="BQ66" i="4" s="1"/>
  <c r="BQ67" i="4" s="1"/>
  <c r="BQ68" i="4" s="1"/>
  <c r="BQ69" i="4" s="1"/>
  <c r="BQ70" i="4" s="1"/>
  <c r="BQ71" i="4" s="1"/>
  <c r="BQ72" i="4" s="1"/>
  <c r="BQ73" i="4" s="1"/>
  <c r="BQ74" i="4" s="1"/>
  <c r="BQ75" i="4" s="1"/>
  <c r="BQ76" i="4" s="1"/>
  <c r="BQ77" i="4" s="1"/>
  <c r="BQ78" i="4" s="1"/>
  <c r="BQ79" i="4" s="1"/>
  <c r="BQ80" i="4" s="1"/>
  <c r="BQ81" i="4" s="1"/>
  <c r="BQ82" i="4" s="1"/>
  <c r="BQ83" i="4" s="1"/>
  <c r="BQ84" i="4" s="1"/>
  <c r="BQ85" i="4" s="1"/>
  <c r="BQ86" i="4" s="1"/>
  <c r="BQ87" i="4" s="1"/>
  <c r="BQ88" i="4" s="1"/>
  <c r="BQ89" i="4" s="1"/>
  <c r="BQ90" i="4" s="1"/>
  <c r="BQ91" i="4" s="1"/>
  <c r="BQ92" i="4" s="1"/>
  <c r="BQ93" i="4" s="1"/>
  <c r="BQ94" i="4" s="1"/>
  <c r="BQ95" i="4" s="1"/>
  <c r="BQ96" i="4" s="1"/>
  <c r="BQ97" i="4" s="1"/>
  <c r="BQ98" i="4" s="1"/>
  <c r="BQ99" i="4" s="1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Q110" i="4" s="1"/>
  <c r="BQ111" i="4" s="1"/>
  <c r="BQ112" i="4" s="1"/>
  <c r="BQ113" i="4" s="1"/>
  <c r="BQ114" i="4" s="1"/>
  <c r="BQ115" i="4" s="1"/>
  <c r="BQ116" i="4" s="1"/>
  <c r="BQ117" i="4" s="1"/>
  <c r="BQ118" i="4" s="1"/>
  <c r="BQ119" i="4" s="1"/>
  <c r="BQ120" i="4" s="1"/>
  <c r="BQ121" i="4" s="1"/>
  <c r="BQ122" i="4" s="1"/>
  <c r="BQ123" i="4" s="1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Q134" i="4" s="1"/>
  <c r="BQ135" i="4" s="1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Q146" i="4" s="1"/>
  <c r="BQ147" i="4" s="1"/>
  <c r="BQ148" i="4" s="1"/>
  <c r="BQ149" i="4" s="1"/>
  <c r="BQ150" i="4" s="1"/>
  <c r="BQ151" i="4" s="1"/>
  <c r="BQ152" i="4" s="1"/>
  <c r="BQ153" i="4" s="1"/>
  <c r="BQ154" i="4" s="1"/>
  <c r="BQ155" i="4" s="1"/>
  <c r="BQ156" i="4" s="1"/>
  <c r="BQ157" i="4" s="1"/>
  <c r="BQ158" i="4" s="1"/>
  <c r="BQ159" i="4" s="1"/>
  <c r="BQ160" i="4" s="1"/>
  <c r="BQ161" i="4" s="1"/>
  <c r="BQ162" i="4" s="1"/>
  <c r="L35" i="2"/>
  <c r="P29" i="8"/>
  <c r="O30" i="8"/>
  <c r="GC30" i="7"/>
  <c r="GD29" i="7"/>
  <c r="BC30" i="7"/>
  <c r="BD29" i="7"/>
  <c r="BW30" i="8"/>
  <c r="BX29" i="8"/>
  <c r="EO30" i="7"/>
  <c r="EP29" i="7"/>
  <c r="DK30" i="7"/>
  <c r="DL29" i="7"/>
  <c r="DU30" i="7"/>
  <c r="DV29" i="7"/>
  <c r="AS30" i="7"/>
  <c r="AT29" i="7"/>
  <c r="KI31" i="8"/>
  <c r="KJ30" i="8"/>
  <c r="IU30" i="7"/>
  <c r="IV29" i="7"/>
  <c r="LW30" i="7"/>
  <c r="LX29" i="7"/>
  <c r="KS30" i="7"/>
  <c r="KT29" i="7"/>
  <c r="EO31" i="8"/>
  <c r="EP30" i="8"/>
  <c r="IB29" i="8"/>
  <c r="IA30" i="8"/>
  <c r="JO30" i="8"/>
  <c r="JP29" i="8"/>
  <c r="FS30" i="7"/>
  <c r="FT29" i="7"/>
  <c r="AI30" i="7"/>
  <c r="AJ29" i="7"/>
  <c r="GX30" i="8"/>
  <c r="GW31" i="8"/>
  <c r="BN29" i="8"/>
  <c r="BM30" i="8"/>
  <c r="JY30" i="8"/>
  <c r="JZ29" i="8"/>
  <c r="BD29" i="8"/>
  <c r="BC30" i="8"/>
  <c r="LD29" i="8"/>
  <c r="LC30" i="8"/>
  <c r="FI30" i="8"/>
  <c r="FJ29" i="8"/>
  <c r="E97" i="2"/>
  <c r="K97" i="5" s="1"/>
  <c r="D98" i="2"/>
  <c r="F97" i="2"/>
  <c r="AT97" i="5" s="1"/>
  <c r="G97" i="2"/>
  <c r="BK97" i="5" s="1"/>
  <c r="KT29" i="8"/>
  <c r="KS30" i="8"/>
  <c r="BW30" i="7"/>
  <c r="BX29" i="7"/>
  <c r="JF29" i="8"/>
  <c r="JE30" i="8"/>
  <c r="Z29" i="8"/>
  <c r="Y30" i="8"/>
  <c r="BM30" i="7"/>
  <c r="BN29" i="7"/>
  <c r="DK30" i="8"/>
  <c r="DL29" i="8"/>
  <c r="IK30" i="7"/>
  <c r="IL29" i="7"/>
  <c r="FT30" i="8"/>
  <c r="FS31" i="8"/>
  <c r="KI30" i="7"/>
  <c r="KJ29" i="7"/>
  <c r="GD30" i="8"/>
  <c r="GC31" i="8"/>
  <c r="DA30" i="7"/>
  <c r="DB29" i="7"/>
  <c r="LC30" i="7"/>
  <c r="LD29" i="7"/>
  <c r="GM30" i="7"/>
  <c r="GN29" i="7"/>
  <c r="Y30" i="7"/>
  <c r="Z29" i="7"/>
  <c r="JY30" i="7"/>
  <c r="JZ29" i="7"/>
  <c r="HQ30" i="7"/>
  <c r="HR29" i="7"/>
  <c r="LM30" i="7"/>
  <c r="LN29" i="7"/>
  <c r="HQ31" i="8"/>
  <c r="HR30" i="8"/>
  <c r="DA30" i="8"/>
  <c r="DB29" i="8"/>
  <c r="EY31" i="8"/>
  <c r="EZ30" i="8"/>
  <c r="IL29" i="8"/>
  <c r="IK30" i="8"/>
  <c r="HG31" i="8"/>
  <c r="HH30" i="8"/>
  <c r="DV30" i="8"/>
  <c r="DU31" i="8"/>
  <c r="IU31" i="8"/>
  <c r="IV30" i="8"/>
  <c r="CG30" i="8"/>
  <c r="CH29" i="8"/>
  <c r="EY30" i="7"/>
  <c r="EZ29" i="7"/>
  <c r="AI30" i="8"/>
  <c r="AJ29" i="8"/>
  <c r="GM31" i="8"/>
  <c r="GN30" i="8"/>
  <c r="CQ30" i="8"/>
  <c r="CR29" i="8"/>
  <c r="CQ30" i="7"/>
  <c r="CR29" i="7"/>
  <c r="HG30" i="7"/>
  <c r="HH29" i="7"/>
  <c r="LW30" i="8"/>
  <c r="LX29" i="8"/>
  <c r="AS30" i="8"/>
  <c r="AT29" i="8"/>
  <c r="IA30" i="7"/>
  <c r="IB29" i="7"/>
  <c r="JO30" i="7"/>
  <c r="JP29" i="7"/>
  <c r="FI30" i="7"/>
  <c r="FJ29" i="7"/>
  <c r="GW30" i="7"/>
  <c r="GX29" i="7"/>
  <c r="L32" i="8"/>
  <c r="M32" i="8"/>
  <c r="DJ45" i="8"/>
  <c r="DH40" i="8"/>
  <c r="IT37" i="8"/>
  <c r="GL37" i="8"/>
  <c r="JN37" i="8"/>
  <c r="D34" i="4"/>
  <c r="N33" i="8" s="1"/>
  <c r="LL95" i="7" l="1"/>
  <c r="LK95" i="7"/>
  <c r="DI95" i="7"/>
  <c r="KG95" i="7"/>
  <c r="BN96" i="5"/>
  <c r="KV94" i="7"/>
  <c r="KV95" i="7" s="1"/>
  <c r="LB94" i="7"/>
  <c r="LB95" i="7" s="1"/>
  <c r="KY94" i="7"/>
  <c r="KY95" i="7" s="1"/>
  <c r="KZ94" i="7"/>
  <c r="KZ95" i="7" s="1"/>
  <c r="LF95" i="7"/>
  <c r="KB95" i="7"/>
  <c r="BL97" i="5"/>
  <c r="DJ95" i="7"/>
  <c r="LG33" i="8"/>
  <c r="BQ97" i="5"/>
  <c r="FD94" i="7"/>
  <c r="FD95" i="7" s="1"/>
  <c r="KH95" i="7"/>
  <c r="JB94" i="7"/>
  <c r="JB95" i="7" s="1"/>
  <c r="LG95" i="7"/>
  <c r="LA94" i="7"/>
  <c r="LA95" i="7" s="1"/>
  <c r="CW95" i="7"/>
  <c r="BR35" i="4"/>
  <c r="BR36" i="4" s="1"/>
  <c r="BR37" i="4" s="1"/>
  <c r="BR38" i="4" s="1"/>
  <c r="BR39" i="4" s="1"/>
  <c r="BR40" i="4" s="1"/>
  <c r="BR41" i="4" s="1"/>
  <c r="BR42" i="4" s="1"/>
  <c r="BR43" i="4" s="1"/>
  <c r="BR44" i="4" s="1"/>
  <c r="BR45" i="4" s="1"/>
  <c r="BR46" i="4" s="1"/>
  <c r="BR47" i="4" s="1"/>
  <c r="BR48" i="4" s="1"/>
  <c r="BR49" i="4" s="1"/>
  <c r="BR50" i="4" s="1"/>
  <c r="BR51" i="4" s="1"/>
  <c r="BR52" i="4" s="1"/>
  <c r="BR53" i="4" s="1"/>
  <c r="BR54" i="4" s="1"/>
  <c r="BR55" i="4" s="1"/>
  <c r="BR56" i="4" s="1"/>
  <c r="BR57" i="4" s="1"/>
  <c r="BR58" i="4" s="1"/>
  <c r="BR59" i="4" s="1"/>
  <c r="BR60" i="4" s="1"/>
  <c r="BR61" i="4" s="1"/>
  <c r="BR62" i="4" s="1"/>
  <c r="BR63" i="4" s="1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R74" i="4" s="1"/>
  <c r="BR75" i="4" s="1"/>
  <c r="BR76" i="4" s="1"/>
  <c r="BR77" i="4" s="1"/>
  <c r="BR78" i="4" s="1"/>
  <c r="BR79" i="4" s="1"/>
  <c r="BR80" i="4" s="1"/>
  <c r="BR81" i="4" s="1"/>
  <c r="BR82" i="4" s="1"/>
  <c r="BR83" i="4" s="1"/>
  <c r="BR84" i="4" s="1"/>
  <c r="BR85" i="4" s="1"/>
  <c r="BR86" i="4" s="1"/>
  <c r="BR87" i="4" s="1"/>
  <c r="BR88" i="4" s="1"/>
  <c r="BR89" i="4" s="1"/>
  <c r="BR90" i="4" s="1"/>
  <c r="BR91" i="4" s="1"/>
  <c r="BR92" i="4" s="1"/>
  <c r="BR93" i="4" s="1"/>
  <c r="BR94" i="4" s="1"/>
  <c r="BR95" i="4" s="1"/>
  <c r="BR96" i="4" s="1"/>
  <c r="BR97" i="4" s="1"/>
  <c r="BR98" i="4" s="1"/>
  <c r="BR99" i="4" s="1"/>
  <c r="BR100" i="4" s="1"/>
  <c r="BR101" i="4" s="1"/>
  <c r="BR102" i="4" s="1"/>
  <c r="BR103" i="4" s="1"/>
  <c r="BR104" i="4" s="1"/>
  <c r="BR105" i="4" s="1"/>
  <c r="BR106" i="4" s="1"/>
  <c r="BR107" i="4" s="1"/>
  <c r="BR108" i="4" s="1"/>
  <c r="BR109" i="4" s="1"/>
  <c r="BR110" i="4" s="1"/>
  <c r="BR111" i="4" s="1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R122" i="4" s="1"/>
  <c r="BR123" i="4" s="1"/>
  <c r="BR124" i="4" s="1"/>
  <c r="BR125" i="4" s="1"/>
  <c r="BR126" i="4" s="1"/>
  <c r="BR127" i="4" s="1"/>
  <c r="BR128" i="4" s="1"/>
  <c r="BR129" i="4" s="1"/>
  <c r="BR130" i="4" s="1"/>
  <c r="BR131" i="4" s="1"/>
  <c r="BR132" i="4" s="1"/>
  <c r="BR133" i="4" s="1"/>
  <c r="BR134" i="4" s="1"/>
  <c r="BR135" i="4" s="1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R146" i="4" s="1"/>
  <c r="BR147" i="4" s="1"/>
  <c r="BR148" i="4" s="1"/>
  <c r="BR149" i="4" s="1"/>
  <c r="BR150" i="4" s="1"/>
  <c r="BR151" i="4" s="1"/>
  <c r="BR152" i="4" s="1"/>
  <c r="BR153" i="4" s="1"/>
  <c r="BR154" i="4" s="1"/>
  <c r="BR155" i="4" s="1"/>
  <c r="BR156" i="4" s="1"/>
  <c r="BR157" i="4" s="1"/>
  <c r="BR158" i="4" s="1"/>
  <c r="BR159" i="4" s="1"/>
  <c r="BR160" i="4" s="1"/>
  <c r="BR161" i="4" s="1"/>
  <c r="BR162" i="4" s="1"/>
  <c r="JT94" i="7"/>
  <c r="LJ33" i="8"/>
  <c r="BK35" i="4"/>
  <c r="BK36" i="4" s="1"/>
  <c r="BK37" i="4" s="1"/>
  <c r="BK38" i="4" s="1"/>
  <c r="BK39" i="4" s="1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K50" i="4" s="1"/>
  <c r="BK51" i="4" s="1"/>
  <c r="BK52" i="4" s="1"/>
  <c r="BK53" i="4" s="1"/>
  <c r="BK54" i="4" s="1"/>
  <c r="BK55" i="4" s="1"/>
  <c r="BK56" i="4" s="1"/>
  <c r="BK57" i="4" s="1"/>
  <c r="BK58" i="4" s="1"/>
  <c r="BK59" i="4" s="1"/>
  <c r="BK60" i="4" s="1"/>
  <c r="BK61" i="4" s="1"/>
  <c r="BK62" i="4" s="1"/>
  <c r="BK63" i="4" s="1"/>
  <c r="BK64" i="4" s="1"/>
  <c r="BK65" i="4" s="1"/>
  <c r="BK66" i="4" s="1"/>
  <c r="BK67" i="4" s="1"/>
  <c r="BK68" i="4" s="1"/>
  <c r="BK69" i="4" s="1"/>
  <c r="BK70" i="4" s="1"/>
  <c r="BK71" i="4" s="1"/>
  <c r="BK72" i="4" s="1"/>
  <c r="BK73" i="4" s="1"/>
  <c r="BK74" i="4" s="1"/>
  <c r="BK75" i="4" s="1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K86" i="4" s="1"/>
  <c r="BK87" i="4" s="1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K98" i="4" s="1"/>
  <c r="BK99" i="4" s="1"/>
  <c r="BK100" i="4" s="1"/>
  <c r="BK101" i="4" s="1"/>
  <c r="BK102" i="4" s="1"/>
  <c r="BK103" i="4" s="1"/>
  <c r="BK104" i="4" s="1"/>
  <c r="BK105" i="4" s="1"/>
  <c r="BK106" i="4" s="1"/>
  <c r="BK107" i="4" s="1"/>
  <c r="BK108" i="4" s="1"/>
  <c r="BK109" i="4" s="1"/>
  <c r="BK110" i="4" s="1"/>
  <c r="BK111" i="4" s="1"/>
  <c r="BK112" i="4" s="1"/>
  <c r="BK113" i="4" s="1"/>
  <c r="BK114" i="4" s="1"/>
  <c r="BK115" i="4" s="1"/>
  <c r="BK116" i="4" s="1"/>
  <c r="BK117" i="4" s="1"/>
  <c r="BK118" i="4" s="1"/>
  <c r="BK119" i="4" s="1"/>
  <c r="BK120" i="4" s="1"/>
  <c r="BK121" i="4" s="1"/>
  <c r="BK122" i="4" s="1"/>
  <c r="BK123" i="4" s="1"/>
  <c r="BK124" i="4" s="1"/>
  <c r="BK125" i="4" s="1"/>
  <c r="BK126" i="4" s="1"/>
  <c r="BK127" i="4" s="1"/>
  <c r="BK128" i="4" s="1"/>
  <c r="BK129" i="4" s="1"/>
  <c r="BK130" i="4" s="1"/>
  <c r="BK131" i="4" s="1"/>
  <c r="BK132" i="4" s="1"/>
  <c r="BK133" i="4" s="1"/>
  <c r="BK134" i="4" s="1"/>
  <c r="BK135" i="4" s="1"/>
  <c r="BK136" i="4" s="1"/>
  <c r="BK137" i="4" s="1"/>
  <c r="BK138" i="4" s="1"/>
  <c r="BK139" i="4" s="1"/>
  <c r="BK140" i="4" s="1"/>
  <c r="BK141" i="4" s="1"/>
  <c r="BK142" i="4" s="1"/>
  <c r="BK143" i="4" s="1"/>
  <c r="BK144" i="4" s="1"/>
  <c r="BK145" i="4" s="1"/>
  <c r="BK146" i="4" s="1"/>
  <c r="BK147" i="4" s="1"/>
  <c r="BK148" i="4" s="1"/>
  <c r="BK149" i="4" s="1"/>
  <c r="BK150" i="4" s="1"/>
  <c r="BK151" i="4" s="1"/>
  <c r="BK152" i="4" s="1"/>
  <c r="BK153" i="4" s="1"/>
  <c r="BK154" i="4" s="1"/>
  <c r="BK155" i="4" s="1"/>
  <c r="BK156" i="4" s="1"/>
  <c r="BK157" i="4" s="1"/>
  <c r="BK158" i="4" s="1"/>
  <c r="BK159" i="4" s="1"/>
  <c r="BK160" i="4" s="1"/>
  <c r="BK161" i="4" s="1"/>
  <c r="BK162" i="4" s="1"/>
  <c r="O97" i="5"/>
  <c r="JA94" i="7"/>
  <c r="JA95" i="7" s="1"/>
  <c r="BM35" i="4"/>
  <c r="BM36" i="4" s="1"/>
  <c r="BM37" i="4" s="1"/>
  <c r="BM38" i="4" s="1"/>
  <c r="BM39" i="4" s="1"/>
  <c r="BM40" i="4" s="1"/>
  <c r="BM41" i="4" s="1"/>
  <c r="BM42" i="4" s="1"/>
  <c r="BM43" i="4" s="1"/>
  <c r="BM44" i="4" s="1"/>
  <c r="BM45" i="4" s="1"/>
  <c r="BM46" i="4" s="1"/>
  <c r="BM47" i="4" s="1"/>
  <c r="BM48" i="4" s="1"/>
  <c r="BM49" i="4" s="1"/>
  <c r="BM50" i="4" s="1"/>
  <c r="BM51" i="4" s="1"/>
  <c r="BM52" i="4" s="1"/>
  <c r="BM53" i="4" s="1"/>
  <c r="BM54" i="4" s="1"/>
  <c r="BM55" i="4" s="1"/>
  <c r="BM56" i="4" s="1"/>
  <c r="BM57" i="4" s="1"/>
  <c r="BM58" i="4" s="1"/>
  <c r="BM59" i="4" s="1"/>
  <c r="BM60" i="4" s="1"/>
  <c r="BM61" i="4" s="1"/>
  <c r="BM62" i="4" s="1"/>
  <c r="BM63" i="4" s="1"/>
  <c r="BM64" i="4" s="1"/>
  <c r="BM65" i="4" s="1"/>
  <c r="BM66" i="4" s="1"/>
  <c r="BM67" i="4" s="1"/>
  <c r="BM68" i="4" s="1"/>
  <c r="BM69" i="4" s="1"/>
  <c r="BM70" i="4" s="1"/>
  <c r="BM71" i="4" s="1"/>
  <c r="BM72" i="4" s="1"/>
  <c r="BM73" i="4" s="1"/>
  <c r="BM74" i="4" s="1"/>
  <c r="BM75" i="4" s="1"/>
  <c r="BM76" i="4" s="1"/>
  <c r="BM77" i="4" s="1"/>
  <c r="BM78" i="4" s="1"/>
  <c r="BM79" i="4" s="1"/>
  <c r="BM80" i="4" s="1"/>
  <c r="BM81" i="4" s="1"/>
  <c r="BM82" i="4" s="1"/>
  <c r="BM83" i="4" s="1"/>
  <c r="BM84" i="4" s="1"/>
  <c r="BM85" i="4" s="1"/>
  <c r="BM86" i="4" s="1"/>
  <c r="BM87" i="4" s="1"/>
  <c r="BM88" i="4" s="1"/>
  <c r="BM89" i="4" s="1"/>
  <c r="BM90" i="4" s="1"/>
  <c r="BM91" i="4" s="1"/>
  <c r="BM92" i="4" s="1"/>
  <c r="BM93" i="4" s="1"/>
  <c r="BM94" i="4" s="1"/>
  <c r="BM95" i="4" s="1"/>
  <c r="BM96" i="4" s="1"/>
  <c r="BM97" i="4" s="1"/>
  <c r="BM98" i="4" s="1"/>
  <c r="BM99" i="4" s="1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M110" i="4" s="1"/>
  <c r="BM111" i="4" s="1"/>
  <c r="BM112" i="4" s="1"/>
  <c r="BM113" i="4" s="1"/>
  <c r="BM114" i="4" s="1"/>
  <c r="BM115" i="4" s="1"/>
  <c r="BM116" i="4" s="1"/>
  <c r="BM117" i="4" s="1"/>
  <c r="BM118" i="4" s="1"/>
  <c r="BM119" i="4" s="1"/>
  <c r="BM120" i="4" s="1"/>
  <c r="BM121" i="4" s="1"/>
  <c r="BM122" i="4" s="1"/>
  <c r="BM123" i="4" s="1"/>
  <c r="BM124" i="4" s="1"/>
  <c r="BM125" i="4" s="1"/>
  <c r="BM126" i="4" s="1"/>
  <c r="BM127" i="4" s="1"/>
  <c r="BM128" i="4" s="1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AD97" i="5"/>
  <c r="KR96" i="7"/>
  <c r="V97" i="5"/>
  <c r="CV96" i="7" s="1"/>
  <c r="DG95" i="7"/>
  <c r="AB97" i="5"/>
  <c r="JV95" i="7"/>
  <c r="BS96" i="7"/>
  <c r="K95" i="7"/>
  <c r="AL97" i="5"/>
  <c r="DE95" i="7"/>
  <c r="CL95" i="7"/>
  <c r="CL96" i="7" s="1"/>
  <c r="IX94" i="7"/>
  <c r="IX95" i="7" s="1"/>
  <c r="V95" i="7"/>
  <c r="V96" i="7" s="1"/>
  <c r="FW95" i="7"/>
  <c r="FW96" i="7" s="1"/>
  <c r="LH95" i="7"/>
  <c r="LU34" i="8"/>
  <c r="LU35" i="8" s="1"/>
  <c r="LU36" i="8" s="1"/>
  <c r="LU37" i="8" s="1"/>
  <c r="LU38" i="8" s="1"/>
  <c r="LU39" i="8" s="1"/>
  <c r="LU40" i="8" s="1"/>
  <c r="LU41" i="8" s="1"/>
  <c r="LU42" i="8" s="1"/>
  <c r="LU43" i="8" s="1"/>
  <c r="LU44" i="8" s="1"/>
  <c r="LU45" i="8" s="1"/>
  <c r="LU46" i="8" s="1"/>
  <c r="LU47" i="8" s="1"/>
  <c r="LU48" i="8" s="1"/>
  <c r="LU49" i="8" s="1"/>
  <c r="LU50" i="8" s="1"/>
  <c r="LU51" i="8" s="1"/>
  <c r="LU52" i="8" s="1"/>
  <c r="LU53" i="8" s="1"/>
  <c r="LU54" i="8" s="1"/>
  <c r="LU55" i="8" s="1"/>
  <c r="LU56" i="8" s="1"/>
  <c r="LU57" i="8" s="1"/>
  <c r="LU58" i="8" s="1"/>
  <c r="LU59" i="8" s="1"/>
  <c r="LU60" i="8" s="1"/>
  <c r="LU61" i="8" s="1"/>
  <c r="LU62" i="8" s="1"/>
  <c r="LU63" i="8" s="1"/>
  <c r="LU64" i="8" s="1"/>
  <c r="LU65" i="8" s="1"/>
  <c r="LU66" i="8" s="1"/>
  <c r="LU67" i="8" s="1"/>
  <c r="LU68" i="8" s="1"/>
  <c r="LU69" i="8" s="1"/>
  <c r="LU70" i="8" s="1"/>
  <c r="LU71" i="8" s="1"/>
  <c r="LU72" i="8" s="1"/>
  <c r="LU73" i="8" s="1"/>
  <c r="LU74" i="8" s="1"/>
  <c r="LU75" i="8" s="1"/>
  <c r="LU76" i="8" s="1"/>
  <c r="LU77" i="8" s="1"/>
  <c r="LU78" i="8" s="1"/>
  <c r="LU79" i="8" s="1"/>
  <c r="LU80" i="8" s="1"/>
  <c r="LU81" i="8" s="1"/>
  <c r="LU82" i="8" s="1"/>
  <c r="LU83" i="8" s="1"/>
  <c r="LU84" i="8" s="1"/>
  <c r="LU85" i="8" s="1"/>
  <c r="LU86" i="8" s="1"/>
  <c r="LU87" i="8" s="1"/>
  <c r="LU88" i="8" s="1"/>
  <c r="LU89" i="8" s="1"/>
  <c r="LU90" i="8" s="1"/>
  <c r="LU91" i="8" s="1"/>
  <c r="LU92" i="8" s="1"/>
  <c r="LU93" i="8" s="1"/>
  <c r="LU94" i="8" s="1"/>
  <c r="LU95" i="8" s="1"/>
  <c r="LU96" i="8" s="1"/>
  <c r="LU97" i="8" s="1"/>
  <c r="LU98" i="8" s="1"/>
  <c r="LU99" i="8" s="1"/>
  <c r="LU100" i="8" s="1"/>
  <c r="LU101" i="8" s="1"/>
  <c r="LU102" i="8" s="1"/>
  <c r="LU103" i="8" s="1"/>
  <c r="LU104" i="8" s="1"/>
  <c r="LU105" i="8" s="1"/>
  <c r="LU106" i="8" s="1"/>
  <c r="LU107" i="8" s="1"/>
  <c r="LU108" i="8" s="1"/>
  <c r="LU109" i="8" s="1"/>
  <c r="LU110" i="8" s="1"/>
  <c r="LU111" i="8" s="1"/>
  <c r="LU112" i="8" s="1"/>
  <c r="LU113" i="8" s="1"/>
  <c r="LU114" i="8" s="1"/>
  <c r="LU115" i="8" s="1"/>
  <c r="LU116" i="8" s="1"/>
  <c r="LU117" i="8" s="1"/>
  <c r="LU118" i="8" s="1"/>
  <c r="LU119" i="8" s="1"/>
  <c r="LU120" i="8" s="1"/>
  <c r="LU121" i="8" s="1"/>
  <c r="LU122" i="8" s="1"/>
  <c r="LU123" i="8" s="1"/>
  <c r="LU124" i="8" s="1"/>
  <c r="LU125" i="8" s="1"/>
  <c r="LU126" i="8" s="1"/>
  <c r="LU127" i="8" s="1"/>
  <c r="LU128" i="8" s="1"/>
  <c r="LU129" i="8" s="1"/>
  <c r="LU130" i="8" s="1"/>
  <c r="LU131" i="8" s="1"/>
  <c r="LU132" i="8" s="1"/>
  <c r="LU133" i="8" s="1"/>
  <c r="LU134" i="8" s="1"/>
  <c r="LU135" i="8" s="1"/>
  <c r="LU136" i="8" s="1"/>
  <c r="LU137" i="8" s="1"/>
  <c r="LU138" i="8" s="1"/>
  <c r="LU139" i="8" s="1"/>
  <c r="LU140" i="8" s="1"/>
  <c r="LU141" i="8" s="1"/>
  <c r="LU142" i="8" s="1"/>
  <c r="LU143" i="8" s="1"/>
  <c r="LU144" i="8" s="1"/>
  <c r="LU145" i="8" s="1"/>
  <c r="LU146" i="8" s="1"/>
  <c r="LU147" i="8" s="1"/>
  <c r="LU148" i="8" s="1"/>
  <c r="LU149" i="8" s="1"/>
  <c r="LU150" i="8" s="1"/>
  <c r="LU151" i="8" s="1"/>
  <c r="LU152" i="8" s="1"/>
  <c r="LU153" i="8" s="1"/>
  <c r="LU154" i="8" s="1"/>
  <c r="LU155" i="8" s="1"/>
  <c r="LU156" i="8" s="1"/>
  <c r="LU157" i="8" s="1"/>
  <c r="LU158" i="8" s="1"/>
  <c r="LU159" i="8" s="1"/>
  <c r="LU160" i="8" s="1"/>
  <c r="LU161" i="8" s="1"/>
  <c r="LU162" i="8" s="1"/>
  <c r="BO35" i="4"/>
  <c r="BO36" i="4" s="1"/>
  <c r="BO37" i="4" s="1"/>
  <c r="BO38" i="4" s="1"/>
  <c r="BO39" i="4" s="1"/>
  <c r="BO40" i="4" s="1"/>
  <c r="BO41" i="4" s="1"/>
  <c r="BO42" i="4" s="1"/>
  <c r="BO43" i="4" s="1"/>
  <c r="BO44" i="4" s="1"/>
  <c r="BO45" i="4" s="1"/>
  <c r="BO46" i="4" s="1"/>
  <c r="BO47" i="4" s="1"/>
  <c r="BO48" i="4" s="1"/>
  <c r="BO49" i="4" s="1"/>
  <c r="BO50" i="4" s="1"/>
  <c r="BO51" i="4" s="1"/>
  <c r="BO52" i="4" s="1"/>
  <c r="BO53" i="4" s="1"/>
  <c r="BO54" i="4" s="1"/>
  <c r="BO55" i="4" s="1"/>
  <c r="BO56" i="4" s="1"/>
  <c r="BO57" i="4" s="1"/>
  <c r="BO58" i="4" s="1"/>
  <c r="BO59" i="4" s="1"/>
  <c r="BO60" i="4" s="1"/>
  <c r="BO61" i="4" s="1"/>
  <c r="BO62" i="4" s="1"/>
  <c r="BO63" i="4" s="1"/>
  <c r="BO64" i="4" s="1"/>
  <c r="BO65" i="4" s="1"/>
  <c r="BO66" i="4" s="1"/>
  <c r="BO67" i="4" s="1"/>
  <c r="BO68" i="4" s="1"/>
  <c r="BO69" i="4" s="1"/>
  <c r="BO70" i="4" s="1"/>
  <c r="BO71" i="4" s="1"/>
  <c r="BO72" i="4" s="1"/>
  <c r="BO73" i="4" s="1"/>
  <c r="BO74" i="4" s="1"/>
  <c r="BO75" i="4" s="1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O86" i="4" s="1"/>
  <c r="BO87" i="4" s="1"/>
  <c r="BO88" i="4" s="1"/>
  <c r="BO89" i="4" s="1"/>
  <c r="BO90" i="4" s="1"/>
  <c r="BO91" i="4" s="1"/>
  <c r="BO92" i="4" s="1"/>
  <c r="BO93" i="4" s="1"/>
  <c r="BO94" i="4" s="1"/>
  <c r="BO95" i="4" s="1"/>
  <c r="BO96" i="4" s="1"/>
  <c r="BO97" i="4" s="1"/>
  <c r="BO98" i="4" s="1"/>
  <c r="BO99" i="4" s="1"/>
  <c r="BO100" i="4" s="1"/>
  <c r="BO101" i="4" s="1"/>
  <c r="BO102" i="4" s="1"/>
  <c r="BO103" i="4" s="1"/>
  <c r="BO104" i="4" s="1"/>
  <c r="BO105" i="4" s="1"/>
  <c r="BO106" i="4" s="1"/>
  <c r="BO107" i="4" s="1"/>
  <c r="BO108" i="4" s="1"/>
  <c r="BO109" i="4" s="1"/>
  <c r="BO110" i="4" s="1"/>
  <c r="BO111" i="4" s="1"/>
  <c r="BO112" i="4" s="1"/>
  <c r="BO113" i="4" s="1"/>
  <c r="BO114" i="4" s="1"/>
  <c r="BO115" i="4" s="1"/>
  <c r="BO116" i="4" s="1"/>
  <c r="BO117" i="4" s="1"/>
  <c r="BO118" i="4" s="1"/>
  <c r="BO119" i="4" s="1"/>
  <c r="BO120" i="4" s="1"/>
  <c r="BO121" i="4" s="1"/>
  <c r="BO122" i="4" s="1"/>
  <c r="BO123" i="4" s="1"/>
  <c r="BO124" i="4" s="1"/>
  <c r="BO125" i="4" s="1"/>
  <c r="BO126" i="4" s="1"/>
  <c r="BO127" i="4" s="1"/>
  <c r="BO128" i="4" s="1"/>
  <c r="BO129" i="4" s="1"/>
  <c r="BO130" i="4" s="1"/>
  <c r="BO131" i="4" s="1"/>
  <c r="BO132" i="4" s="1"/>
  <c r="BO133" i="4" s="1"/>
  <c r="BO134" i="4" s="1"/>
  <c r="BO135" i="4" s="1"/>
  <c r="BO136" i="4" s="1"/>
  <c r="BO137" i="4" s="1"/>
  <c r="BO138" i="4" s="1"/>
  <c r="BO139" i="4" s="1"/>
  <c r="BO140" i="4" s="1"/>
  <c r="BO141" i="4" s="1"/>
  <c r="BO142" i="4" s="1"/>
  <c r="BO143" i="4" s="1"/>
  <c r="BO144" i="4" s="1"/>
  <c r="BO145" i="4" s="1"/>
  <c r="BO146" i="4" s="1"/>
  <c r="BO147" i="4" s="1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O158" i="4" s="1"/>
  <c r="BO159" i="4" s="1"/>
  <c r="BO160" i="4" s="1"/>
  <c r="BO161" i="4" s="1"/>
  <c r="BO162" i="4" s="1"/>
  <c r="KQ94" i="7"/>
  <c r="KQ95" i="7" s="1"/>
  <c r="KQ96" i="7" s="1"/>
  <c r="BV96" i="7"/>
  <c r="FE94" i="7"/>
  <c r="FE95" i="7" s="1"/>
  <c r="Z97" i="5"/>
  <c r="Z98" i="5" s="1"/>
  <c r="HP96" i="7"/>
  <c r="AR97" i="5"/>
  <c r="AY97" i="5"/>
  <c r="HJ95" i="7"/>
  <c r="HJ96" i="7" s="1"/>
  <c r="CZ95" i="7"/>
  <c r="AL95" i="7"/>
  <c r="AF97" i="5"/>
  <c r="LR32" i="8"/>
  <c r="LR33" i="8" s="1"/>
  <c r="LQ32" i="8"/>
  <c r="LQ33" i="8" s="1"/>
  <c r="LQ34" i="8" s="1"/>
  <c r="LQ35" i="8" s="1"/>
  <c r="LQ36" i="8" s="1"/>
  <c r="LQ37" i="8" s="1"/>
  <c r="LQ38" i="8" s="1"/>
  <c r="LQ39" i="8" s="1"/>
  <c r="LQ40" i="8" s="1"/>
  <c r="LQ41" i="8" s="1"/>
  <c r="LQ42" i="8" s="1"/>
  <c r="LQ43" i="8" s="1"/>
  <c r="LQ44" i="8" s="1"/>
  <c r="LQ45" i="8" s="1"/>
  <c r="LQ46" i="8" s="1"/>
  <c r="LQ47" i="8" s="1"/>
  <c r="LQ48" i="8" s="1"/>
  <c r="LQ49" i="8" s="1"/>
  <c r="LQ50" i="8" s="1"/>
  <c r="LQ51" i="8" s="1"/>
  <c r="LQ52" i="8" s="1"/>
  <c r="LQ53" i="8" s="1"/>
  <c r="LQ54" i="8" s="1"/>
  <c r="LQ55" i="8" s="1"/>
  <c r="LQ56" i="8" s="1"/>
  <c r="LQ57" i="8" s="1"/>
  <c r="LQ58" i="8" s="1"/>
  <c r="LQ59" i="8" s="1"/>
  <c r="LQ60" i="8" s="1"/>
  <c r="LQ61" i="8" s="1"/>
  <c r="LQ62" i="8" s="1"/>
  <c r="LQ63" i="8" s="1"/>
  <c r="LQ64" i="8" s="1"/>
  <c r="LQ65" i="8" s="1"/>
  <c r="LQ66" i="8" s="1"/>
  <c r="LQ67" i="8" s="1"/>
  <c r="LQ68" i="8" s="1"/>
  <c r="LQ69" i="8" s="1"/>
  <c r="LQ70" i="8" s="1"/>
  <c r="LQ71" i="8" s="1"/>
  <c r="LQ72" i="8" s="1"/>
  <c r="LQ73" i="8" s="1"/>
  <c r="LQ74" i="8" s="1"/>
  <c r="LQ75" i="8" s="1"/>
  <c r="LQ76" i="8" s="1"/>
  <c r="LQ77" i="8" s="1"/>
  <c r="LQ78" i="8" s="1"/>
  <c r="LQ79" i="8" s="1"/>
  <c r="LQ80" i="8" s="1"/>
  <c r="LQ81" i="8" s="1"/>
  <c r="LQ82" i="8" s="1"/>
  <c r="LQ83" i="8" s="1"/>
  <c r="LQ84" i="8" s="1"/>
  <c r="LQ85" i="8" s="1"/>
  <c r="LQ86" i="8" s="1"/>
  <c r="LQ87" i="8" s="1"/>
  <c r="LQ88" i="8" s="1"/>
  <c r="LQ89" i="8" s="1"/>
  <c r="LQ90" i="8" s="1"/>
  <c r="LQ91" i="8" s="1"/>
  <c r="LQ92" i="8" s="1"/>
  <c r="LQ93" i="8" s="1"/>
  <c r="LQ94" i="8" s="1"/>
  <c r="LQ95" i="8" s="1"/>
  <c r="LQ96" i="8" s="1"/>
  <c r="LQ97" i="8" s="1"/>
  <c r="LQ98" i="8" s="1"/>
  <c r="LQ99" i="8" s="1"/>
  <c r="LQ100" i="8" s="1"/>
  <c r="LQ101" i="8" s="1"/>
  <c r="LQ102" i="8" s="1"/>
  <c r="LQ103" i="8" s="1"/>
  <c r="LQ104" i="8" s="1"/>
  <c r="LQ105" i="8" s="1"/>
  <c r="LQ106" i="8" s="1"/>
  <c r="LQ107" i="8" s="1"/>
  <c r="LQ108" i="8" s="1"/>
  <c r="LQ109" i="8" s="1"/>
  <c r="LQ110" i="8" s="1"/>
  <c r="LQ111" i="8" s="1"/>
  <c r="LQ112" i="8" s="1"/>
  <c r="LQ113" i="8" s="1"/>
  <c r="LQ114" i="8" s="1"/>
  <c r="LQ115" i="8" s="1"/>
  <c r="LQ116" i="8" s="1"/>
  <c r="LQ117" i="8" s="1"/>
  <c r="LQ118" i="8" s="1"/>
  <c r="LQ119" i="8" s="1"/>
  <c r="LQ120" i="8" s="1"/>
  <c r="LQ121" i="8" s="1"/>
  <c r="LQ122" i="8" s="1"/>
  <c r="LQ123" i="8" s="1"/>
  <c r="LQ124" i="8" s="1"/>
  <c r="LQ125" i="8" s="1"/>
  <c r="LQ126" i="8" s="1"/>
  <c r="LQ127" i="8" s="1"/>
  <c r="LQ128" i="8" s="1"/>
  <c r="LQ129" i="8" s="1"/>
  <c r="LQ130" i="8" s="1"/>
  <c r="LQ131" i="8" s="1"/>
  <c r="LQ132" i="8" s="1"/>
  <c r="LQ133" i="8" s="1"/>
  <c r="LQ134" i="8" s="1"/>
  <c r="LQ135" i="8" s="1"/>
  <c r="LQ136" i="8" s="1"/>
  <c r="LQ137" i="8" s="1"/>
  <c r="LQ138" i="8" s="1"/>
  <c r="LQ139" i="8" s="1"/>
  <c r="LQ140" i="8" s="1"/>
  <c r="LQ141" i="8" s="1"/>
  <c r="LQ142" i="8" s="1"/>
  <c r="LQ143" i="8" s="1"/>
  <c r="LQ144" i="8" s="1"/>
  <c r="LQ145" i="8" s="1"/>
  <c r="LQ146" i="8" s="1"/>
  <c r="LQ147" i="8" s="1"/>
  <c r="LQ148" i="8" s="1"/>
  <c r="LQ149" i="8" s="1"/>
  <c r="LQ150" i="8" s="1"/>
  <c r="LQ151" i="8" s="1"/>
  <c r="LQ152" i="8" s="1"/>
  <c r="LQ153" i="8" s="1"/>
  <c r="LQ154" i="8" s="1"/>
  <c r="LQ155" i="8" s="1"/>
  <c r="LQ156" i="8" s="1"/>
  <c r="LQ157" i="8" s="1"/>
  <c r="LQ158" i="8" s="1"/>
  <c r="LQ159" i="8" s="1"/>
  <c r="LQ160" i="8" s="1"/>
  <c r="LQ161" i="8" s="1"/>
  <c r="LQ162" i="8" s="1"/>
  <c r="KM32" i="8"/>
  <c r="KM33" i="8" s="1"/>
  <c r="JU94" i="7"/>
  <c r="JU95" i="7" s="1"/>
  <c r="AR95" i="7"/>
  <c r="HU95" i="7"/>
  <c r="J97" i="5"/>
  <c r="AQ96" i="7" s="1"/>
  <c r="KM94" i="7"/>
  <c r="KM95" i="7" s="1"/>
  <c r="KM96" i="7" s="1"/>
  <c r="GG95" i="7"/>
  <c r="LV34" i="8"/>
  <c r="LV35" i="8" s="1"/>
  <c r="LV36" i="8" s="1"/>
  <c r="LV37" i="8" s="1"/>
  <c r="LV38" i="8" s="1"/>
  <c r="LV39" i="8" s="1"/>
  <c r="LV40" i="8" s="1"/>
  <c r="LV41" i="8" s="1"/>
  <c r="LV42" i="8" s="1"/>
  <c r="LV43" i="8" s="1"/>
  <c r="LV44" i="8" s="1"/>
  <c r="LV45" i="8" s="1"/>
  <c r="LV46" i="8" s="1"/>
  <c r="LV47" i="8" s="1"/>
  <c r="LV48" i="8" s="1"/>
  <c r="LV49" i="8" s="1"/>
  <c r="LV50" i="8" s="1"/>
  <c r="LV51" i="8" s="1"/>
  <c r="LV52" i="8" s="1"/>
  <c r="LV53" i="8" s="1"/>
  <c r="LV54" i="8" s="1"/>
  <c r="LV55" i="8" s="1"/>
  <c r="LV56" i="8" s="1"/>
  <c r="LV57" i="8" s="1"/>
  <c r="LV58" i="8" s="1"/>
  <c r="LV59" i="8" s="1"/>
  <c r="LV60" i="8" s="1"/>
  <c r="LV61" i="8" s="1"/>
  <c r="LV62" i="8" s="1"/>
  <c r="LV63" i="8" s="1"/>
  <c r="LV64" i="8" s="1"/>
  <c r="LV65" i="8" s="1"/>
  <c r="LV66" i="8" s="1"/>
  <c r="LV67" i="8" s="1"/>
  <c r="LV68" i="8" s="1"/>
  <c r="LV69" i="8" s="1"/>
  <c r="LV70" i="8" s="1"/>
  <c r="LV71" i="8" s="1"/>
  <c r="LV72" i="8" s="1"/>
  <c r="LV73" i="8" s="1"/>
  <c r="LV74" i="8" s="1"/>
  <c r="LV75" i="8" s="1"/>
  <c r="LV76" i="8" s="1"/>
  <c r="LV77" i="8" s="1"/>
  <c r="LV78" i="8" s="1"/>
  <c r="LV79" i="8" s="1"/>
  <c r="LV80" i="8" s="1"/>
  <c r="LV81" i="8" s="1"/>
  <c r="LV82" i="8" s="1"/>
  <c r="LV83" i="8" s="1"/>
  <c r="LV84" i="8" s="1"/>
  <c r="LV85" i="8" s="1"/>
  <c r="LV86" i="8" s="1"/>
  <c r="LV87" i="8" s="1"/>
  <c r="LV88" i="8" s="1"/>
  <c r="LV89" i="8" s="1"/>
  <c r="LV90" i="8" s="1"/>
  <c r="LV91" i="8" s="1"/>
  <c r="LV92" i="8" s="1"/>
  <c r="LV93" i="8" s="1"/>
  <c r="LV94" i="8" s="1"/>
  <c r="LV95" i="8" s="1"/>
  <c r="LV96" i="8" s="1"/>
  <c r="LV97" i="8" s="1"/>
  <c r="LV98" i="8" s="1"/>
  <c r="LV99" i="8" s="1"/>
  <c r="LV100" i="8" s="1"/>
  <c r="LV101" i="8" s="1"/>
  <c r="LV102" i="8" s="1"/>
  <c r="LV103" i="8" s="1"/>
  <c r="LV104" i="8" s="1"/>
  <c r="LV105" i="8" s="1"/>
  <c r="LV106" i="8" s="1"/>
  <c r="LV107" i="8" s="1"/>
  <c r="LV108" i="8" s="1"/>
  <c r="LV109" i="8" s="1"/>
  <c r="LV110" i="8" s="1"/>
  <c r="LV111" i="8" s="1"/>
  <c r="LV112" i="8" s="1"/>
  <c r="LV113" i="8" s="1"/>
  <c r="LV114" i="8" s="1"/>
  <c r="LV115" i="8" s="1"/>
  <c r="LV116" i="8" s="1"/>
  <c r="LV117" i="8" s="1"/>
  <c r="LV118" i="8" s="1"/>
  <c r="LV119" i="8" s="1"/>
  <c r="LV120" i="8" s="1"/>
  <c r="LV121" i="8" s="1"/>
  <c r="LV122" i="8" s="1"/>
  <c r="LV123" i="8" s="1"/>
  <c r="LV124" i="8" s="1"/>
  <c r="LV125" i="8" s="1"/>
  <c r="LV126" i="8" s="1"/>
  <c r="LV127" i="8" s="1"/>
  <c r="LV128" i="8" s="1"/>
  <c r="LV129" i="8" s="1"/>
  <c r="LV130" i="8" s="1"/>
  <c r="LV131" i="8" s="1"/>
  <c r="LV132" i="8" s="1"/>
  <c r="LV133" i="8" s="1"/>
  <c r="LV134" i="8" s="1"/>
  <c r="LV135" i="8" s="1"/>
  <c r="LV136" i="8" s="1"/>
  <c r="LV137" i="8" s="1"/>
  <c r="LV138" i="8" s="1"/>
  <c r="LV139" i="8" s="1"/>
  <c r="LV140" i="8" s="1"/>
  <c r="LV141" i="8" s="1"/>
  <c r="LV142" i="8" s="1"/>
  <c r="LV143" i="8" s="1"/>
  <c r="LV144" i="8" s="1"/>
  <c r="LV145" i="8" s="1"/>
  <c r="LV146" i="8" s="1"/>
  <c r="LV147" i="8" s="1"/>
  <c r="LV148" i="8" s="1"/>
  <c r="LV149" i="8" s="1"/>
  <c r="LV150" i="8" s="1"/>
  <c r="LV151" i="8" s="1"/>
  <c r="LV152" i="8" s="1"/>
  <c r="LV153" i="8" s="1"/>
  <c r="LV154" i="8" s="1"/>
  <c r="LV155" i="8" s="1"/>
  <c r="LV156" i="8" s="1"/>
  <c r="LV157" i="8" s="1"/>
  <c r="LV158" i="8" s="1"/>
  <c r="LV159" i="8" s="1"/>
  <c r="LV160" i="8" s="1"/>
  <c r="LV161" i="8" s="1"/>
  <c r="LV162" i="8" s="1"/>
  <c r="DD95" i="7"/>
  <c r="CT95" i="7"/>
  <c r="CT96" i="7" s="1"/>
  <c r="GH95" i="7"/>
  <c r="KD95" i="7"/>
  <c r="X95" i="7"/>
  <c r="X96" i="7" s="1"/>
  <c r="JX95" i="7"/>
  <c r="U97" i="5"/>
  <c r="HO96" i="7"/>
  <c r="BE97" i="5"/>
  <c r="L95" i="7"/>
  <c r="J95" i="7"/>
  <c r="AG94" i="7"/>
  <c r="EV94" i="7"/>
  <c r="EV95" i="7" s="1"/>
  <c r="HA95" i="7"/>
  <c r="LI33" i="8"/>
  <c r="AA96" i="5"/>
  <c r="DN95" i="7" s="1"/>
  <c r="AM95" i="7"/>
  <c r="AM96" i="7" s="1"/>
  <c r="HM96" i="7"/>
  <c r="KL94" i="7"/>
  <c r="KL95" i="7" s="1"/>
  <c r="KL96" i="7" s="1"/>
  <c r="KX94" i="7"/>
  <c r="KX95" i="7" s="1"/>
  <c r="BA97" i="5"/>
  <c r="L96" i="5"/>
  <c r="L97" i="5" s="1"/>
  <c r="BB94" i="7"/>
  <c r="AW94" i="7"/>
  <c r="AW95" i="7" s="1"/>
  <c r="AW96" i="7" s="1"/>
  <c r="AY94" i="7"/>
  <c r="AV94" i="7"/>
  <c r="BA94" i="7"/>
  <c r="AX94" i="7"/>
  <c r="AX95" i="7" s="1"/>
  <c r="AX96" i="7" s="1"/>
  <c r="AZ94" i="7"/>
  <c r="BC97" i="5"/>
  <c r="BD97" i="5" s="1"/>
  <c r="H96" i="5"/>
  <c r="AB95" i="7" s="1"/>
  <c r="Q97" i="5"/>
  <c r="AJ97" i="5"/>
  <c r="BN34" i="4"/>
  <c r="KY33" i="8" s="1"/>
  <c r="BH96" i="5"/>
  <c r="CY95" i="7"/>
  <c r="AH97" i="5"/>
  <c r="AH98" i="5" s="1"/>
  <c r="AO95" i="7"/>
  <c r="AO96" i="7" s="1"/>
  <c r="KC95" i="7"/>
  <c r="FP95" i="7"/>
  <c r="FP96" i="7" s="1"/>
  <c r="W97" i="5"/>
  <c r="X97" i="5" s="1"/>
  <c r="GP94" i="7"/>
  <c r="GP95" i="7" s="1"/>
  <c r="AK96" i="5"/>
  <c r="AK97" i="5" s="1"/>
  <c r="LJ95" i="7"/>
  <c r="GB95" i="7"/>
  <c r="GB96" i="7" s="1"/>
  <c r="BZ94" i="7"/>
  <c r="BZ95" i="7" s="1"/>
  <c r="AW97" i="5"/>
  <c r="AX97" i="5" s="1"/>
  <c r="AM96" i="5"/>
  <c r="AM97" i="5" s="1"/>
  <c r="R95" i="7"/>
  <c r="R96" i="7" s="1"/>
  <c r="JH95" i="7"/>
  <c r="JH96" i="7" s="1"/>
  <c r="KP96" i="7"/>
  <c r="DZ95" i="7"/>
  <c r="E97" i="5"/>
  <c r="EJ95" i="7"/>
  <c r="HK96" i="7"/>
  <c r="LI95" i="7"/>
  <c r="EB95" i="7"/>
  <c r="DH95" i="7"/>
  <c r="C97" i="5"/>
  <c r="JR95" i="7"/>
  <c r="I95" i="7"/>
  <c r="BT96" i="7"/>
  <c r="R97" i="5"/>
  <c r="CB96" i="7" s="1"/>
  <c r="EH95" i="7"/>
  <c r="AE96" i="5"/>
  <c r="H95" i="7"/>
  <c r="KF95" i="7"/>
  <c r="BM97" i="5"/>
  <c r="BM98" i="5" s="1"/>
  <c r="CK95" i="7"/>
  <c r="CK96" i="7" s="1"/>
  <c r="GA95" i="7"/>
  <c r="GA96" i="7" s="1"/>
  <c r="IS95" i="7"/>
  <c r="S97" i="5"/>
  <c r="HC95" i="7"/>
  <c r="GI95" i="7"/>
  <c r="AN97" i="5"/>
  <c r="AN98" i="5" s="1"/>
  <c r="BI97" i="5"/>
  <c r="G97" i="5"/>
  <c r="FO95" i="7"/>
  <c r="FO96" i="7" s="1"/>
  <c r="KO94" i="7"/>
  <c r="KO95" i="7" s="1"/>
  <c r="KO96" i="7" s="1"/>
  <c r="BO97" i="5"/>
  <c r="BP97" i="5" s="1"/>
  <c r="FC94" i="7"/>
  <c r="FC95" i="7" s="1"/>
  <c r="BP96" i="7"/>
  <c r="M97" i="5"/>
  <c r="M98" i="5" s="1"/>
  <c r="AP95" i="7"/>
  <c r="CE94" i="7"/>
  <c r="CE95" i="7" s="1"/>
  <c r="CE96" i="7" s="1"/>
  <c r="P97" i="5"/>
  <c r="BQ96" i="7" s="1"/>
  <c r="CC94" i="7"/>
  <c r="CC95" i="7" s="1"/>
  <c r="CC96" i="7" s="1"/>
  <c r="LP34" i="8"/>
  <c r="LP35" i="8" s="1"/>
  <c r="LP36" i="8" s="1"/>
  <c r="LP37" i="8" s="1"/>
  <c r="LP38" i="8" s="1"/>
  <c r="LP39" i="8" s="1"/>
  <c r="LP40" i="8" s="1"/>
  <c r="LP41" i="8" s="1"/>
  <c r="LP42" i="8" s="1"/>
  <c r="LP43" i="8" s="1"/>
  <c r="LP44" i="8" s="1"/>
  <c r="LP45" i="8" s="1"/>
  <c r="LP46" i="8" s="1"/>
  <c r="LP47" i="8" s="1"/>
  <c r="LP48" i="8" s="1"/>
  <c r="LP49" i="8" s="1"/>
  <c r="LP50" i="8" s="1"/>
  <c r="LP51" i="8" s="1"/>
  <c r="LP52" i="8" s="1"/>
  <c r="LP53" i="8" s="1"/>
  <c r="LP54" i="8" s="1"/>
  <c r="LP55" i="8" s="1"/>
  <c r="LP56" i="8" s="1"/>
  <c r="LP57" i="8" s="1"/>
  <c r="LP58" i="8" s="1"/>
  <c r="LP59" i="8" s="1"/>
  <c r="LP60" i="8" s="1"/>
  <c r="LP61" i="8" s="1"/>
  <c r="LP62" i="8" s="1"/>
  <c r="LP63" i="8" s="1"/>
  <c r="LP64" i="8" s="1"/>
  <c r="LP65" i="8" s="1"/>
  <c r="LP66" i="8" s="1"/>
  <c r="LP67" i="8" s="1"/>
  <c r="LP68" i="8" s="1"/>
  <c r="LP69" i="8" s="1"/>
  <c r="LP70" i="8" s="1"/>
  <c r="LP71" i="8" s="1"/>
  <c r="LP72" i="8" s="1"/>
  <c r="LP73" i="8" s="1"/>
  <c r="LP74" i="8" s="1"/>
  <c r="LP75" i="8" s="1"/>
  <c r="LP76" i="8" s="1"/>
  <c r="LP77" i="8" s="1"/>
  <c r="LP78" i="8" s="1"/>
  <c r="LP79" i="8" s="1"/>
  <c r="LP80" i="8" s="1"/>
  <c r="LP81" i="8" s="1"/>
  <c r="LP82" i="8" s="1"/>
  <c r="LP83" i="8" s="1"/>
  <c r="LP84" i="8" s="1"/>
  <c r="LP85" i="8" s="1"/>
  <c r="LP86" i="8" s="1"/>
  <c r="LP87" i="8" s="1"/>
  <c r="LP88" i="8" s="1"/>
  <c r="LP89" i="8" s="1"/>
  <c r="LP90" i="8" s="1"/>
  <c r="LP91" i="8" s="1"/>
  <c r="LP92" i="8" s="1"/>
  <c r="LP93" i="8" s="1"/>
  <c r="LP94" i="8" s="1"/>
  <c r="LP95" i="8" s="1"/>
  <c r="LP96" i="8" s="1"/>
  <c r="LP97" i="8" s="1"/>
  <c r="LP98" i="8" s="1"/>
  <c r="LP99" i="8" s="1"/>
  <c r="LP100" i="8" s="1"/>
  <c r="LP101" i="8" s="1"/>
  <c r="LP102" i="8" s="1"/>
  <c r="LP103" i="8" s="1"/>
  <c r="LP104" i="8" s="1"/>
  <c r="LP105" i="8" s="1"/>
  <c r="LP106" i="8" s="1"/>
  <c r="LP107" i="8" s="1"/>
  <c r="LP108" i="8" s="1"/>
  <c r="LP109" i="8" s="1"/>
  <c r="LP110" i="8" s="1"/>
  <c r="LP111" i="8" s="1"/>
  <c r="LP112" i="8" s="1"/>
  <c r="LP113" i="8" s="1"/>
  <c r="LP114" i="8" s="1"/>
  <c r="LP115" i="8" s="1"/>
  <c r="LP116" i="8" s="1"/>
  <c r="LP117" i="8" s="1"/>
  <c r="LP118" i="8" s="1"/>
  <c r="LP119" i="8" s="1"/>
  <c r="LP120" i="8" s="1"/>
  <c r="LP121" i="8" s="1"/>
  <c r="LP122" i="8" s="1"/>
  <c r="LP123" i="8" s="1"/>
  <c r="LP124" i="8" s="1"/>
  <c r="LP125" i="8" s="1"/>
  <c r="LP126" i="8" s="1"/>
  <c r="LP127" i="8" s="1"/>
  <c r="LP128" i="8" s="1"/>
  <c r="LP129" i="8" s="1"/>
  <c r="LP130" i="8" s="1"/>
  <c r="LP131" i="8" s="1"/>
  <c r="LP132" i="8" s="1"/>
  <c r="LP133" i="8" s="1"/>
  <c r="LP134" i="8" s="1"/>
  <c r="LP135" i="8" s="1"/>
  <c r="LP136" i="8" s="1"/>
  <c r="LP137" i="8" s="1"/>
  <c r="LP138" i="8" s="1"/>
  <c r="LP139" i="8" s="1"/>
  <c r="LP140" i="8" s="1"/>
  <c r="LP141" i="8" s="1"/>
  <c r="LP142" i="8" s="1"/>
  <c r="LP143" i="8" s="1"/>
  <c r="LP144" i="8" s="1"/>
  <c r="LP145" i="8" s="1"/>
  <c r="LP146" i="8" s="1"/>
  <c r="LP147" i="8" s="1"/>
  <c r="LP148" i="8" s="1"/>
  <c r="LP149" i="8" s="1"/>
  <c r="LP150" i="8" s="1"/>
  <c r="LP151" i="8" s="1"/>
  <c r="LP152" i="8" s="1"/>
  <c r="LP153" i="8" s="1"/>
  <c r="LP154" i="8" s="1"/>
  <c r="LP155" i="8" s="1"/>
  <c r="LP156" i="8" s="1"/>
  <c r="LP157" i="8" s="1"/>
  <c r="LP158" i="8" s="1"/>
  <c r="LP159" i="8" s="1"/>
  <c r="LP160" i="8" s="1"/>
  <c r="LP161" i="8" s="1"/>
  <c r="LP162" i="8" s="1"/>
  <c r="FN95" i="7"/>
  <c r="FN96" i="7" s="1"/>
  <c r="KW94" i="7"/>
  <c r="KW95" i="7" s="1"/>
  <c r="EM95" i="7"/>
  <c r="BF96" i="5"/>
  <c r="BF97" i="5" s="1"/>
  <c r="JI94" i="7"/>
  <c r="JI95" i="7" s="1"/>
  <c r="JI96" i="7" s="1"/>
  <c r="JL94" i="7"/>
  <c r="JL95" i="7" s="1"/>
  <c r="JL96" i="7" s="1"/>
  <c r="JJ94" i="7"/>
  <c r="JJ95" i="7" s="1"/>
  <c r="JJ96" i="7" s="1"/>
  <c r="LF33" i="8"/>
  <c r="AZ96" i="5"/>
  <c r="GF95" i="7"/>
  <c r="CJ95" i="7"/>
  <c r="CJ96" i="7" s="1"/>
  <c r="M95" i="7"/>
  <c r="AP97" i="5"/>
  <c r="GT94" i="7"/>
  <c r="GT95" i="7" s="1"/>
  <c r="CN94" i="7"/>
  <c r="CN95" i="7" s="1"/>
  <c r="CN96" i="7" s="1"/>
  <c r="JS94" i="7"/>
  <c r="JS95" i="7" s="1"/>
  <c r="JD94" i="7"/>
  <c r="JD95" i="7" s="1"/>
  <c r="LH33" i="8"/>
  <c r="IY94" i="7"/>
  <c r="IY95" i="7" s="1"/>
  <c r="S95" i="7"/>
  <c r="S96" i="7" s="1"/>
  <c r="AO96" i="5"/>
  <c r="GJ95" i="7" s="1"/>
  <c r="CD96" i="7"/>
  <c r="EN95" i="7"/>
  <c r="KE95" i="7"/>
  <c r="KN94" i="7"/>
  <c r="KN95" i="7" s="1"/>
  <c r="KN96" i="7" s="1"/>
  <c r="EI95" i="7"/>
  <c r="AC95" i="7"/>
  <c r="HF96" i="7"/>
  <c r="CU95" i="7"/>
  <c r="CU96" i="7" s="1"/>
  <c r="CA94" i="7"/>
  <c r="CA95" i="7" s="1"/>
  <c r="CA96" i="7" s="1"/>
  <c r="DF95" i="7"/>
  <c r="JC94" i="7"/>
  <c r="JC95" i="7" s="1"/>
  <c r="AS97" i="5"/>
  <c r="BR96" i="5"/>
  <c r="LP95" i="7" s="1"/>
  <c r="BG97" i="5"/>
  <c r="BG98" i="5" s="1"/>
  <c r="AC96" i="5"/>
  <c r="EC95" i="7" s="1"/>
  <c r="AF94" i="7"/>
  <c r="AF95" i="7" s="1"/>
  <c r="W95" i="7"/>
  <c r="W96" i="7" s="1"/>
  <c r="AG97" i="5"/>
  <c r="EW96" i="7" s="1"/>
  <c r="AU97" i="5"/>
  <c r="N95" i="7"/>
  <c r="AQ97" i="5"/>
  <c r="GS96" i="7" s="1"/>
  <c r="T96" i="5"/>
  <c r="T97" i="5" s="1"/>
  <c r="I97" i="5"/>
  <c r="BB96" i="5"/>
  <c r="IR95" i="7" s="1"/>
  <c r="HE95" i="7"/>
  <c r="HE96" i="7" s="1"/>
  <c r="BR95" i="7"/>
  <c r="BR96" i="7" s="1"/>
  <c r="F96" i="5"/>
  <c r="F97" i="5" s="1"/>
  <c r="LL33" i="8"/>
  <c r="N96" i="5"/>
  <c r="N97" i="5" s="1"/>
  <c r="N98" i="5" s="1"/>
  <c r="K33" i="8"/>
  <c r="E98" i="2"/>
  <c r="K98" i="5" s="1"/>
  <c r="F98" i="2"/>
  <c r="AT98" i="5" s="1"/>
  <c r="G98" i="2"/>
  <c r="BK98" i="5" s="1"/>
  <c r="D99" i="2"/>
  <c r="JY31" i="7"/>
  <c r="JZ30" i="7"/>
  <c r="DA31" i="7"/>
  <c r="DB30" i="7"/>
  <c r="IK31" i="7"/>
  <c r="IL30" i="7"/>
  <c r="JZ30" i="8"/>
  <c r="JY31" i="8"/>
  <c r="KS31" i="7"/>
  <c r="KT30" i="7"/>
  <c r="AS31" i="7"/>
  <c r="AT30" i="7"/>
  <c r="O31" i="7"/>
  <c r="P30" i="7"/>
  <c r="GD31" i="8"/>
  <c r="GC32" i="8"/>
  <c r="BM31" i="8"/>
  <c r="BN30" i="8"/>
  <c r="JF30" i="8"/>
  <c r="JE31" i="8"/>
  <c r="JO31" i="7"/>
  <c r="JP30" i="7"/>
  <c r="FS31" i="7"/>
  <c r="FT30" i="7"/>
  <c r="BX30" i="8"/>
  <c r="BW31" i="8"/>
  <c r="IA31" i="7"/>
  <c r="IB30" i="7"/>
  <c r="CQ31" i="7"/>
  <c r="CR30" i="7"/>
  <c r="EY31" i="7"/>
  <c r="EZ30" i="7"/>
  <c r="HH31" i="8"/>
  <c r="HG32" i="8"/>
  <c r="HR31" i="8"/>
  <c r="HQ32" i="8"/>
  <c r="Y31" i="7"/>
  <c r="Z30" i="7"/>
  <c r="DK31" i="8"/>
  <c r="DL30" i="8"/>
  <c r="BW31" i="7"/>
  <c r="BX30" i="7"/>
  <c r="FJ30" i="8"/>
  <c r="FI31" i="8"/>
  <c r="JO31" i="8"/>
  <c r="JP30" i="8"/>
  <c r="LW31" i="7"/>
  <c r="LX30" i="7"/>
  <c r="DU31" i="7"/>
  <c r="DV30" i="7"/>
  <c r="BC31" i="7"/>
  <c r="BD30" i="7"/>
  <c r="J37" i="2"/>
  <c r="L36" i="2"/>
  <c r="K36" i="2"/>
  <c r="M36" i="2"/>
  <c r="EE31" i="7"/>
  <c r="EF30" i="7"/>
  <c r="KS31" i="8"/>
  <c r="KT30" i="8"/>
  <c r="LC31" i="8"/>
  <c r="LD30" i="8"/>
  <c r="GX31" i="8"/>
  <c r="GW32" i="8"/>
  <c r="IA31" i="8"/>
  <c r="IB30" i="8"/>
  <c r="LN30" i="8"/>
  <c r="LM31" i="8"/>
  <c r="DB30" i="8"/>
  <c r="DA31" i="8"/>
  <c r="GW31" i="7"/>
  <c r="GX30" i="7"/>
  <c r="AT30" i="8"/>
  <c r="AS31" i="8"/>
  <c r="CQ31" i="8"/>
  <c r="CR30" i="8"/>
  <c r="CG31" i="8"/>
  <c r="CH30" i="8"/>
  <c r="LM31" i="7"/>
  <c r="LN30" i="7"/>
  <c r="GM31" i="7"/>
  <c r="GN30" i="7"/>
  <c r="KI31" i="7"/>
  <c r="KJ30" i="7"/>
  <c r="BM31" i="7"/>
  <c r="BN30" i="7"/>
  <c r="IU31" i="7"/>
  <c r="IV30" i="7"/>
  <c r="DK31" i="7"/>
  <c r="DL30" i="7"/>
  <c r="GC31" i="7"/>
  <c r="GD30" i="7"/>
  <c r="JE31" i="7"/>
  <c r="JF30" i="7"/>
  <c r="HG31" i="7"/>
  <c r="HH30" i="7"/>
  <c r="FT31" i="8"/>
  <c r="FS32" i="8"/>
  <c r="Z30" i="8"/>
  <c r="Y31" i="8"/>
  <c r="BC31" i="8"/>
  <c r="BD30" i="8"/>
  <c r="P30" i="8"/>
  <c r="O31" i="8"/>
  <c r="EF30" i="8"/>
  <c r="EE31" i="8"/>
  <c r="DU32" i="8"/>
  <c r="DV31" i="8"/>
  <c r="AI31" i="8"/>
  <c r="AJ30" i="8"/>
  <c r="IL30" i="8"/>
  <c r="IK31" i="8"/>
  <c r="FI31" i="7"/>
  <c r="FJ30" i="7"/>
  <c r="LW31" i="8"/>
  <c r="LX30" i="8"/>
  <c r="GM32" i="8"/>
  <c r="GN31" i="8"/>
  <c r="IU32" i="8"/>
  <c r="IV31" i="8"/>
  <c r="EY32" i="8"/>
  <c r="EZ31" i="8"/>
  <c r="HQ31" i="7"/>
  <c r="HR30" i="7"/>
  <c r="LC31" i="7"/>
  <c r="LD30" i="7"/>
  <c r="AI31" i="7"/>
  <c r="AJ30" i="7"/>
  <c r="EP31" i="8"/>
  <c r="EO32" i="8"/>
  <c r="KJ31" i="8"/>
  <c r="KI32" i="8"/>
  <c r="EO31" i="7"/>
  <c r="EP30" i="7"/>
  <c r="CG31" i="7"/>
  <c r="CH30" i="7"/>
  <c r="M33" i="8"/>
  <c r="L33" i="8"/>
  <c r="DH41" i="8"/>
  <c r="DJ46" i="8"/>
  <c r="JN38" i="8"/>
  <c r="IT38" i="8"/>
  <c r="GL38" i="8"/>
  <c r="D35" i="4"/>
  <c r="N34" i="8" s="1"/>
  <c r="HV96" i="7" l="1"/>
  <c r="HX96" i="7"/>
  <c r="HY96" i="7"/>
  <c r="HW96" i="7"/>
  <c r="HZ96" i="7"/>
  <c r="HT96" i="7"/>
  <c r="IZ96" i="7"/>
  <c r="AE95" i="7"/>
  <c r="LT34" i="8"/>
  <c r="LT35" i="8" s="1"/>
  <c r="LT36" i="8" s="1"/>
  <c r="LT37" i="8" s="1"/>
  <c r="LT38" i="8" s="1"/>
  <c r="LT39" i="8" s="1"/>
  <c r="LT40" i="8" s="1"/>
  <c r="LT41" i="8" s="1"/>
  <c r="LT42" i="8" s="1"/>
  <c r="LT43" i="8" s="1"/>
  <c r="LT44" i="8" s="1"/>
  <c r="LT45" i="8" s="1"/>
  <c r="LT46" i="8" s="1"/>
  <c r="LT47" i="8" s="1"/>
  <c r="LT48" i="8" s="1"/>
  <c r="LT49" i="8" s="1"/>
  <c r="LT50" i="8" s="1"/>
  <c r="LT51" i="8" s="1"/>
  <c r="LT52" i="8" s="1"/>
  <c r="LT53" i="8" s="1"/>
  <c r="LT54" i="8" s="1"/>
  <c r="LT55" i="8" s="1"/>
  <c r="LT56" i="8" s="1"/>
  <c r="LT57" i="8" s="1"/>
  <c r="LT58" i="8" s="1"/>
  <c r="LT59" i="8" s="1"/>
  <c r="LT60" i="8" s="1"/>
  <c r="LT61" i="8" s="1"/>
  <c r="LT62" i="8" s="1"/>
  <c r="LT63" i="8" s="1"/>
  <c r="LT64" i="8" s="1"/>
  <c r="LT65" i="8" s="1"/>
  <c r="LT66" i="8" s="1"/>
  <c r="LT67" i="8" s="1"/>
  <c r="LT68" i="8" s="1"/>
  <c r="LT69" i="8" s="1"/>
  <c r="LT70" i="8" s="1"/>
  <c r="LT71" i="8" s="1"/>
  <c r="LT72" i="8" s="1"/>
  <c r="LT73" i="8" s="1"/>
  <c r="LT74" i="8" s="1"/>
  <c r="LT75" i="8" s="1"/>
  <c r="LT76" i="8" s="1"/>
  <c r="LT77" i="8" s="1"/>
  <c r="LT78" i="8" s="1"/>
  <c r="LT79" i="8" s="1"/>
  <c r="LT80" i="8" s="1"/>
  <c r="LT81" i="8" s="1"/>
  <c r="LT82" i="8" s="1"/>
  <c r="LT83" i="8" s="1"/>
  <c r="LT84" i="8" s="1"/>
  <c r="LT85" i="8" s="1"/>
  <c r="LT86" i="8" s="1"/>
  <c r="LT87" i="8" s="1"/>
  <c r="LT88" i="8" s="1"/>
  <c r="LT89" i="8" s="1"/>
  <c r="LT90" i="8" s="1"/>
  <c r="LT91" i="8" s="1"/>
  <c r="LT92" i="8" s="1"/>
  <c r="LT93" i="8" s="1"/>
  <c r="LT94" i="8" s="1"/>
  <c r="LT95" i="8" s="1"/>
  <c r="LT96" i="8" s="1"/>
  <c r="LT97" i="8" s="1"/>
  <c r="LT98" i="8" s="1"/>
  <c r="LT99" i="8" s="1"/>
  <c r="LT100" i="8" s="1"/>
  <c r="LT101" i="8" s="1"/>
  <c r="LT102" i="8" s="1"/>
  <c r="LT103" i="8" s="1"/>
  <c r="LT104" i="8" s="1"/>
  <c r="LT105" i="8" s="1"/>
  <c r="LT106" i="8" s="1"/>
  <c r="LT107" i="8" s="1"/>
  <c r="LT108" i="8" s="1"/>
  <c r="LT109" i="8" s="1"/>
  <c r="LT110" i="8" s="1"/>
  <c r="LT111" i="8" s="1"/>
  <c r="LT112" i="8" s="1"/>
  <c r="LT113" i="8" s="1"/>
  <c r="LT114" i="8" s="1"/>
  <c r="LT115" i="8" s="1"/>
  <c r="LT116" i="8" s="1"/>
  <c r="LT117" i="8" s="1"/>
  <c r="LT118" i="8" s="1"/>
  <c r="LT119" i="8" s="1"/>
  <c r="LT120" i="8" s="1"/>
  <c r="LT121" i="8" s="1"/>
  <c r="LT122" i="8" s="1"/>
  <c r="LT123" i="8" s="1"/>
  <c r="LT124" i="8" s="1"/>
  <c r="LT125" i="8" s="1"/>
  <c r="LT126" i="8" s="1"/>
  <c r="LT127" i="8" s="1"/>
  <c r="LT128" i="8" s="1"/>
  <c r="LT129" i="8" s="1"/>
  <c r="LT130" i="8" s="1"/>
  <c r="LT131" i="8" s="1"/>
  <c r="LT132" i="8" s="1"/>
  <c r="LT133" i="8" s="1"/>
  <c r="LT134" i="8" s="1"/>
  <c r="LT135" i="8" s="1"/>
  <c r="LT136" i="8" s="1"/>
  <c r="LT137" i="8" s="1"/>
  <c r="LT138" i="8" s="1"/>
  <c r="LT139" i="8" s="1"/>
  <c r="LT140" i="8" s="1"/>
  <c r="LT141" i="8" s="1"/>
  <c r="LT142" i="8" s="1"/>
  <c r="LT143" i="8" s="1"/>
  <c r="LT144" i="8" s="1"/>
  <c r="LT145" i="8" s="1"/>
  <c r="LT146" i="8" s="1"/>
  <c r="LT147" i="8" s="1"/>
  <c r="LT148" i="8" s="1"/>
  <c r="LT149" i="8" s="1"/>
  <c r="LT150" i="8" s="1"/>
  <c r="LT151" i="8" s="1"/>
  <c r="LT152" i="8" s="1"/>
  <c r="LT153" i="8" s="1"/>
  <c r="LT154" i="8" s="1"/>
  <c r="LT155" i="8" s="1"/>
  <c r="LT156" i="8" s="1"/>
  <c r="LT157" i="8" s="1"/>
  <c r="LT158" i="8" s="1"/>
  <c r="LT159" i="8" s="1"/>
  <c r="LT160" i="8" s="1"/>
  <c r="LT161" i="8" s="1"/>
  <c r="LT162" i="8" s="1"/>
  <c r="JR96" i="7"/>
  <c r="JR97" i="7" s="1"/>
  <c r="GU96" i="7"/>
  <c r="GU97" i="7" s="1"/>
  <c r="BH95" i="7"/>
  <c r="BH96" i="7" s="1"/>
  <c r="BH97" i="7" s="1"/>
  <c r="JN95" i="7"/>
  <c r="JN96" i="7" s="1"/>
  <c r="T95" i="7"/>
  <c r="T96" i="7" s="1"/>
  <c r="FQ95" i="7"/>
  <c r="FQ96" i="7" s="1"/>
  <c r="AB98" i="5"/>
  <c r="AN96" i="7"/>
  <c r="FR95" i="7"/>
  <c r="FR96" i="7" s="1"/>
  <c r="BU96" i="7"/>
  <c r="LB96" i="7"/>
  <c r="LB97" i="7" s="1"/>
  <c r="DI96" i="7"/>
  <c r="LH34" i="8"/>
  <c r="LI96" i="7"/>
  <c r="BJ95" i="7"/>
  <c r="BJ96" i="7" s="1"/>
  <c r="BJ97" i="7" s="1"/>
  <c r="J98" i="5"/>
  <c r="AM97" i="7" s="1"/>
  <c r="BR97" i="5"/>
  <c r="BR98" i="5" s="1"/>
  <c r="LV95" i="7"/>
  <c r="JD96" i="7"/>
  <c r="GF96" i="7"/>
  <c r="GF97" i="7" s="1"/>
  <c r="KW96" i="7"/>
  <c r="KW97" i="7" s="1"/>
  <c r="C98" i="5"/>
  <c r="HK97" i="7"/>
  <c r="LJ96" i="7"/>
  <c r="ES96" i="7"/>
  <c r="BA95" i="7"/>
  <c r="BA96" i="7" s="1"/>
  <c r="BA97" i="7" s="1"/>
  <c r="KX96" i="7"/>
  <c r="KX97" i="7" s="1"/>
  <c r="AA97" i="5"/>
  <c r="AA98" i="5" s="1"/>
  <c r="KD96" i="7"/>
  <c r="M34" i="8"/>
  <c r="AU98" i="5"/>
  <c r="IP95" i="7"/>
  <c r="AZ97" i="5"/>
  <c r="IJ95" i="7"/>
  <c r="IJ96" i="7" s="1"/>
  <c r="IF95" i="7"/>
  <c r="IH95" i="7"/>
  <c r="IG95" i="7"/>
  <c r="IG96" i="7" s="1"/>
  <c r="II95" i="7"/>
  <c r="IE95" i="7"/>
  <c r="ID95" i="7"/>
  <c r="FC96" i="7"/>
  <c r="HC96" i="7"/>
  <c r="KZ33" i="8"/>
  <c r="CX96" i="7"/>
  <c r="CY96" i="7"/>
  <c r="EX96" i="7"/>
  <c r="AV95" i="7"/>
  <c r="AV96" i="7" s="1"/>
  <c r="AV97" i="7" s="1"/>
  <c r="LR95" i="7"/>
  <c r="BE98" i="5"/>
  <c r="IN95" i="7"/>
  <c r="JK95" i="7"/>
  <c r="JK96" i="7" s="1"/>
  <c r="FL95" i="7"/>
  <c r="FL96" i="7" s="1"/>
  <c r="AL98" i="5"/>
  <c r="AL99" i="5" s="1"/>
  <c r="DG96" i="7"/>
  <c r="BK95" i="7"/>
  <c r="BK96" i="7" s="1"/>
  <c r="BK97" i="7" s="1"/>
  <c r="CF96" i="7"/>
  <c r="DJ96" i="7"/>
  <c r="BO98" i="5"/>
  <c r="S98" i="5"/>
  <c r="AE97" i="5"/>
  <c r="EJ96" i="7" s="1"/>
  <c r="EL95" i="7"/>
  <c r="DH96" i="7"/>
  <c r="E98" i="5"/>
  <c r="DT95" i="7"/>
  <c r="DT96" i="7" s="1"/>
  <c r="DT97" i="7" s="1"/>
  <c r="BH97" i="5"/>
  <c r="BH98" i="5" s="1"/>
  <c r="Q98" i="5"/>
  <c r="AY95" i="7"/>
  <c r="AY96" i="7" s="1"/>
  <c r="AY97" i="7" s="1"/>
  <c r="HA96" i="7"/>
  <c r="CO95" i="7"/>
  <c r="CO96" i="7" s="1"/>
  <c r="DQ95" i="7"/>
  <c r="DQ96" i="7" s="1"/>
  <c r="DQ97" i="7" s="1"/>
  <c r="AI97" i="5"/>
  <c r="FX95" i="7"/>
  <c r="FX96" i="7" s="1"/>
  <c r="LR34" i="8"/>
  <c r="LR35" i="8" s="1"/>
  <c r="LR36" i="8" s="1"/>
  <c r="LR37" i="8" s="1"/>
  <c r="LR38" i="8" s="1"/>
  <c r="LR39" i="8" s="1"/>
  <c r="LR40" i="8" s="1"/>
  <c r="LR41" i="8" s="1"/>
  <c r="LR42" i="8" s="1"/>
  <c r="LR43" i="8" s="1"/>
  <c r="LR44" i="8" s="1"/>
  <c r="LR45" i="8" s="1"/>
  <c r="LR46" i="8" s="1"/>
  <c r="LR47" i="8" s="1"/>
  <c r="LR48" i="8" s="1"/>
  <c r="LR49" i="8" s="1"/>
  <c r="LR50" i="8" s="1"/>
  <c r="LR51" i="8" s="1"/>
  <c r="LR52" i="8" s="1"/>
  <c r="LR53" i="8" s="1"/>
  <c r="LR54" i="8" s="1"/>
  <c r="LR55" i="8" s="1"/>
  <c r="LR56" i="8" s="1"/>
  <c r="LR57" i="8" s="1"/>
  <c r="LR58" i="8" s="1"/>
  <c r="LR59" i="8" s="1"/>
  <c r="LR60" i="8" s="1"/>
  <c r="LR61" i="8" s="1"/>
  <c r="LR62" i="8" s="1"/>
  <c r="LR63" i="8" s="1"/>
  <c r="LR64" i="8" s="1"/>
  <c r="LR65" i="8" s="1"/>
  <c r="LR66" i="8" s="1"/>
  <c r="LR67" i="8" s="1"/>
  <c r="LR68" i="8" s="1"/>
  <c r="LR69" i="8" s="1"/>
  <c r="LR70" i="8" s="1"/>
  <c r="LR71" i="8" s="1"/>
  <c r="LR72" i="8" s="1"/>
  <c r="LR73" i="8" s="1"/>
  <c r="LR74" i="8" s="1"/>
  <c r="LR75" i="8" s="1"/>
  <c r="LR76" i="8" s="1"/>
  <c r="LR77" i="8" s="1"/>
  <c r="LR78" i="8" s="1"/>
  <c r="LR79" i="8" s="1"/>
  <c r="LR80" i="8" s="1"/>
  <c r="LR81" i="8" s="1"/>
  <c r="LR82" i="8" s="1"/>
  <c r="LR83" i="8" s="1"/>
  <c r="LR84" i="8" s="1"/>
  <c r="LR85" i="8" s="1"/>
  <c r="LR86" i="8" s="1"/>
  <c r="LR87" i="8" s="1"/>
  <c r="LR88" i="8" s="1"/>
  <c r="LR89" i="8" s="1"/>
  <c r="LR90" i="8" s="1"/>
  <c r="LR91" i="8" s="1"/>
  <c r="LR92" i="8" s="1"/>
  <c r="LR93" i="8" s="1"/>
  <c r="LR94" i="8" s="1"/>
  <c r="LR95" i="8" s="1"/>
  <c r="LR96" i="8" s="1"/>
  <c r="LR97" i="8" s="1"/>
  <c r="LR98" i="8" s="1"/>
  <c r="LR99" i="8" s="1"/>
  <c r="LR100" i="8" s="1"/>
  <c r="LR101" i="8" s="1"/>
  <c r="LR102" i="8" s="1"/>
  <c r="LR103" i="8" s="1"/>
  <c r="LR104" i="8" s="1"/>
  <c r="LR105" i="8" s="1"/>
  <c r="LR106" i="8" s="1"/>
  <c r="LR107" i="8" s="1"/>
  <c r="LR108" i="8" s="1"/>
  <c r="LR109" i="8" s="1"/>
  <c r="LR110" i="8" s="1"/>
  <c r="LR111" i="8" s="1"/>
  <c r="LR112" i="8" s="1"/>
  <c r="LR113" i="8" s="1"/>
  <c r="LR114" i="8" s="1"/>
  <c r="LR115" i="8" s="1"/>
  <c r="LR116" i="8" s="1"/>
  <c r="LR117" i="8" s="1"/>
  <c r="LR118" i="8" s="1"/>
  <c r="LR119" i="8" s="1"/>
  <c r="LR120" i="8" s="1"/>
  <c r="LR121" i="8" s="1"/>
  <c r="LR122" i="8" s="1"/>
  <c r="LR123" i="8" s="1"/>
  <c r="LR124" i="8" s="1"/>
  <c r="LR125" i="8" s="1"/>
  <c r="LR126" i="8" s="1"/>
  <c r="LR127" i="8" s="1"/>
  <c r="LR128" i="8" s="1"/>
  <c r="LR129" i="8" s="1"/>
  <c r="LR130" i="8" s="1"/>
  <c r="LR131" i="8" s="1"/>
  <c r="LR132" i="8" s="1"/>
  <c r="LR133" i="8" s="1"/>
  <c r="LR134" i="8" s="1"/>
  <c r="LR135" i="8" s="1"/>
  <c r="LR136" i="8" s="1"/>
  <c r="LR137" i="8" s="1"/>
  <c r="LR138" i="8" s="1"/>
  <c r="LR139" i="8" s="1"/>
  <c r="LR140" i="8" s="1"/>
  <c r="LR141" i="8" s="1"/>
  <c r="LR142" i="8" s="1"/>
  <c r="LR143" i="8" s="1"/>
  <c r="LR144" i="8" s="1"/>
  <c r="LR145" i="8" s="1"/>
  <c r="LR146" i="8" s="1"/>
  <c r="LR147" i="8" s="1"/>
  <c r="LR148" i="8" s="1"/>
  <c r="LR149" i="8" s="1"/>
  <c r="LR150" i="8" s="1"/>
  <c r="LR151" i="8" s="1"/>
  <c r="LR152" i="8" s="1"/>
  <c r="LR153" i="8" s="1"/>
  <c r="LR154" i="8" s="1"/>
  <c r="LR155" i="8" s="1"/>
  <c r="LR156" i="8" s="1"/>
  <c r="LR157" i="8" s="1"/>
  <c r="LR158" i="8" s="1"/>
  <c r="LR159" i="8" s="1"/>
  <c r="LR160" i="8" s="1"/>
  <c r="LR161" i="8" s="1"/>
  <c r="LR162" i="8" s="1"/>
  <c r="FE96" i="7"/>
  <c r="AD98" i="5"/>
  <c r="BL35" i="4"/>
  <c r="LA96" i="7"/>
  <c r="LA97" i="7" s="1"/>
  <c r="KH96" i="7"/>
  <c r="BL98" i="5"/>
  <c r="BN97" i="5"/>
  <c r="BN98" i="5" s="1"/>
  <c r="JM95" i="7"/>
  <c r="JM96" i="7" s="1"/>
  <c r="GZ96" i="7"/>
  <c r="JC96" i="7"/>
  <c r="JT95" i="7"/>
  <c r="JT96" i="7" s="1"/>
  <c r="JT97" i="7" s="1"/>
  <c r="U95" i="7"/>
  <c r="U96" i="7" s="1"/>
  <c r="FD96" i="7"/>
  <c r="LS34" i="8"/>
  <c r="LS35" i="8" s="1"/>
  <c r="LS36" i="8" s="1"/>
  <c r="LS37" i="8" s="1"/>
  <c r="LS38" i="8" s="1"/>
  <c r="LS39" i="8" s="1"/>
  <c r="LS40" i="8" s="1"/>
  <c r="LS41" i="8" s="1"/>
  <c r="LS42" i="8" s="1"/>
  <c r="LS43" i="8" s="1"/>
  <c r="LS44" i="8" s="1"/>
  <c r="LS45" i="8" s="1"/>
  <c r="LS46" i="8" s="1"/>
  <c r="LS47" i="8" s="1"/>
  <c r="LS48" i="8" s="1"/>
  <c r="LS49" i="8" s="1"/>
  <c r="LS50" i="8" s="1"/>
  <c r="LS51" i="8" s="1"/>
  <c r="LS52" i="8" s="1"/>
  <c r="LS53" i="8" s="1"/>
  <c r="LS54" i="8" s="1"/>
  <c r="LS55" i="8" s="1"/>
  <c r="LS56" i="8" s="1"/>
  <c r="LS57" i="8" s="1"/>
  <c r="LS58" i="8" s="1"/>
  <c r="LS59" i="8" s="1"/>
  <c r="LS60" i="8" s="1"/>
  <c r="LS61" i="8" s="1"/>
  <c r="LS62" i="8" s="1"/>
  <c r="LS63" i="8" s="1"/>
  <c r="LS64" i="8" s="1"/>
  <c r="LS65" i="8" s="1"/>
  <c r="LS66" i="8" s="1"/>
  <c r="LS67" i="8" s="1"/>
  <c r="LS68" i="8" s="1"/>
  <c r="LS69" i="8" s="1"/>
  <c r="LS70" i="8" s="1"/>
  <c r="LS71" i="8" s="1"/>
  <c r="LS72" i="8" s="1"/>
  <c r="LS73" i="8" s="1"/>
  <c r="LS74" i="8" s="1"/>
  <c r="LS75" i="8" s="1"/>
  <c r="LS76" i="8" s="1"/>
  <c r="LS77" i="8" s="1"/>
  <c r="LS78" i="8" s="1"/>
  <c r="LS79" i="8" s="1"/>
  <c r="LS80" i="8" s="1"/>
  <c r="LS81" i="8" s="1"/>
  <c r="LS82" i="8" s="1"/>
  <c r="LS83" i="8" s="1"/>
  <c r="LS84" i="8" s="1"/>
  <c r="LS85" i="8" s="1"/>
  <c r="LS86" i="8" s="1"/>
  <c r="LS87" i="8" s="1"/>
  <c r="LS88" i="8" s="1"/>
  <c r="LS89" i="8" s="1"/>
  <c r="LS90" i="8" s="1"/>
  <c r="LS91" i="8" s="1"/>
  <c r="LS92" i="8" s="1"/>
  <c r="LS93" i="8" s="1"/>
  <c r="LS94" i="8" s="1"/>
  <c r="LS95" i="8" s="1"/>
  <c r="LS96" i="8" s="1"/>
  <c r="LS97" i="8" s="1"/>
  <c r="LS98" i="8" s="1"/>
  <c r="LS99" i="8" s="1"/>
  <c r="LS100" i="8" s="1"/>
  <c r="LS101" i="8" s="1"/>
  <c r="LS102" i="8" s="1"/>
  <c r="LS103" i="8" s="1"/>
  <c r="LS104" i="8" s="1"/>
  <c r="LS105" i="8" s="1"/>
  <c r="LS106" i="8" s="1"/>
  <c r="LS107" i="8" s="1"/>
  <c r="LS108" i="8" s="1"/>
  <c r="LS109" i="8" s="1"/>
  <c r="LS110" i="8" s="1"/>
  <c r="LS111" i="8" s="1"/>
  <c r="LS112" i="8" s="1"/>
  <c r="LS113" i="8" s="1"/>
  <c r="LS114" i="8" s="1"/>
  <c r="LS115" i="8" s="1"/>
  <c r="LS116" i="8" s="1"/>
  <c r="LS117" i="8" s="1"/>
  <c r="LS118" i="8" s="1"/>
  <c r="LS119" i="8" s="1"/>
  <c r="LS120" i="8" s="1"/>
  <c r="LS121" i="8" s="1"/>
  <c r="LS122" i="8" s="1"/>
  <c r="LS123" i="8" s="1"/>
  <c r="LS124" i="8" s="1"/>
  <c r="LS125" i="8" s="1"/>
  <c r="LS126" i="8" s="1"/>
  <c r="LS127" i="8" s="1"/>
  <c r="LS128" i="8" s="1"/>
  <c r="LS129" i="8" s="1"/>
  <c r="LS130" i="8" s="1"/>
  <c r="LS131" i="8" s="1"/>
  <c r="LS132" i="8" s="1"/>
  <c r="LS133" i="8" s="1"/>
  <c r="LS134" i="8" s="1"/>
  <c r="LS135" i="8" s="1"/>
  <c r="LS136" i="8" s="1"/>
  <c r="LS137" i="8" s="1"/>
  <c r="LS138" i="8" s="1"/>
  <c r="LS139" i="8" s="1"/>
  <c r="LS140" i="8" s="1"/>
  <c r="LS141" i="8" s="1"/>
  <c r="LS142" i="8" s="1"/>
  <c r="LS143" i="8" s="1"/>
  <c r="LS144" i="8" s="1"/>
  <c r="LS145" i="8" s="1"/>
  <c r="LS146" i="8" s="1"/>
  <c r="LS147" i="8" s="1"/>
  <c r="LS148" i="8" s="1"/>
  <c r="LS149" i="8" s="1"/>
  <c r="LS150" i="8" s="1"/>
  <c r="LS151" i="8" s="1"/>
  <c r="LS152" i="8" s="1"/>
  <c r="LS153" i="8" s="1"/>
  <c r="LS154" i="8" s="1"/>
  <c r="LS155" i="8" s="1"/>
  <c r="LS156" i="8" s="1"/>
  <c r="LS157" i="8" s="1"/>
  <c r="LS158" i="8" s="1"/>
  <c r="LS159" i="8" s="1"/>
  <c r="LS160" i="8" s="1"/>
  <c r="LS161" i="8" s="1"/>
  <c r="LS162" i="8" s="1"/>
  <c r="LT95" i="7"/>
  <c r="LT96" i="7" s="1"/>
  <c r="LT97" i="7" s="1"/>
  <c r="HL96" i="7"/>
  <c r="HL97" i="7" s="1"/>
  <c r="KN97" i="7"/>
  <c r="DF96" i="7"/>
  <c r="GT96" i="7"/>
  <c r="KO97" i="7"/>
  <c r="EH96" i="7"/>
  <c r="EB96" i="7"/>
  <c r="EB97" i="7" s="1"/>
  <c r="ER96" i="7"/>
  <c r="GP96" i="7"/>
  <c r="GP97" i="7" s="1"/>
  <c r="H97" i="5"/>
  <c r="AC96" i="7" s="1"/>
  <c r="AW97" i="7"/>
  <c r="LS95" i="7"/>
  <c r="EV96" i="7"/>
  <c r="HO97" i="7"/>
  <c r="HU96" i="7"/>
  <c r="AY98" i="5"/>
  <c r="BB97" i="5"/>
  <c r="IT95" i="7"/>
  <c r="IT96" i="7" s="1"/>
  <c r="IQ95" i="7"/>
  <c r="IO95" i="7"/>
  <c r="CA97" i="7"/>
  <c r="LU95" i="7"/>
  <c r="LU96" i="7" s="1"/>
  <c r="LU97" i="7" s="1"/>
  <c r="AO97" i="5"/>
  <c r="AO98" i="5" s="1"/>
  <c r="AP98" i="5"/>
  <c r="P98" i="5"/>
  <c r="BR97" i="7" s="1"/>
  <c r="R98" i="5"/>
  <c r="CC97" i="7" s="1"/>
  <c r="LQ95" i="7"/>
  <c r="LQ96" i="7" s="1"/>
  <c r="LQ97" i="7" s="1"/>
  <c r="HD96" i="7"/>
  <c r="W98" i="5"/>
  <c r="HN96" i="7"/>
  <c r="HN97" i="7" s="1"/>
  <c r="GL95" i="7"/>
  <c r="BB95" i="7"/>
  <c r="BB96" i="7" s="1"/>
  <c r="DR95" i="7"/>
  <c r="DR96" i="7" s="1"/>
  <c r="DR97" i="7" s="1"/>
  <c r="GK95" i="7"/>
  <c r="GK96" i="7" s="1"/>
  <c r="GK97" i="7" s="1"/>
  <c r="U98" i="5"/>
  <c r="AH95" i="7"/>
  <c r="AR96" i="7"/>
  <c r="AF98" i="5"/>
  <c r="AF99" i="5" s="1"/>
  <c r="AR98" i="5"/>
  <c r="AR99" i="5" s="1"/>
  <c r="BF95" i="7"/>
  <c r="BF96" i="7" s="1"/>
  <c r="BF97" i="7" s="1"/>
  <c r="FZ95" i="7"/>
  <c r="FZ96" i="7" s="1"/>
  <c r="IX96" i="7"/>
  <c r="DO95" i="7"/>
  <c r="DO96" i="7" s="1"/>
  <c r="DO97" i="7" s="1"/>
  <c r="FM95" i="7"/>
  <c r="FM96" i="7" s="1"/>
  <c r="BI95" i="7"/>
  <c r="BI96" i="7" s="1"/>
  <c r="BI97" i="7" s="1"/>
  <c r="EK95" i="7"/>
  <c r="EK96" i="7" s="1"/>
  <c r="FY95" i="7"/>
  <c r="FY96" i="7" s="1"/>
  <c r="BQ98" i="5"/>
  <c r="KB96" i="7"/>
  <c r="CP95" i="7"/>
  <c r="CP96" i="7" s="1"/>
  <c r="JW95" i="7"/>
  <c r="JW96" i="7" s="1"/>
  <c r="JW97" i="7" s="1"/>
  <c r="JA96" i="7"/>
  <c r="LG96" i="7"/>
  <c r="LF96" i="7"/>
  <c r="KG96" i="7"/>
  <c r="LK96" i="7"/>
  <c r="D97" i="5"/>
  <c r="D98" i="5" s="1"/>
  <c r="AQ98" i="5"/>
  <c r="EI96" i="7"/>
  <c r="I98" i="5"/>
  <c r="AF96" i="7"/>
  <c r="CE97" i="7"/>
  <c r="G98" i="5"/>
  <c r="BG95" i="7"/>
  <c r="BG96" i="7" s="1"/>
  <c r="BG97" i="7" s="1"/>
  <c r="ET96" i="7"/>
  <c r="AW98" i="5"/>
  <c r="BN35" i="4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N116" i="4" s="1"/>
  <c r="BN117" i="4" s="1"/>
  <c r="BN118" i="4" s="1"/>
  <c r="BN119" i="4" s="1"/>
  <c r="BN120" i="4" s="1"/>
  <c r="BN121" i="4" s="1"/>
  <c r="BN122" i="4" s="1"/>
  <c r="BN123" i="4" s="1"/>
  <c r="BN124" i="4" s="1"/>
  <c r="BN125" i="4" s="1"/>
  <c r="BN126" i="4" s="1"/>
  <c r="BN127" i="4" s="1"/>
  <c r="BN128" i="4" s="1"/>
  <c r="BN129" i="4" s="1"/>
  <c r="BN130" i="4" s="1"/>
  <c r="BN131" i="4" s="1"/>
  <c r="BN132" i="4" s="1"/>
  <c r="BN133" i="4" s="1"/>
  <c r="BN134" i="4" s="1"/>
  <c r="BN135" i="4" s="1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N146" i="4" s="1"/>
  <c r="BN147" i="4" s="1"/>
  <c r="BN148" i="4" s="1"/>
  <c r="BN149" i="4" s="1"/>
  <c r="BN150" i="4" s="1"/>
  <c r="BN151" i="4" s="1"/>
  <c r="BN152" i="4" s="1"/>
  <c r="BN153" i="4" s="1"/>
  <c r="BN154" i="4" s="1"/>
  <c r="BN155" i="4" s="1"/>
  <c r="BN156" i="4" s="1"/>
  <c r="BN157" i="4" s="1"/>
  <c r="BN158" i="4" s="1"/>
  <c r="BN159" i="4" s="1"/>
  <c r="BN160" i="4" s="1"/>
  <c r="BN161" i="4" s="1"/>
  <c r="BN162" i="4" s="1"/>
  <c r="KW33" i="8"/>
  <c r="KX33" i="8"/>
  <c r="KV33" i="8"/>
  <c r="LA33" i="8"/>
  <c r="BC98" i="5"/>
  <c r="L98" i="5"/>
  <c r="HM97" i="7"/>
  <c r="AG95" i="7"/>
  <c r="AG96" i="7" s="1"/>
  <c r="JX96" i="7"/>
  <c r="JX97" i="7" s="1"/>
  <c r="KM97" i="7"/>
  <c r="JU96" i="7"/>
  <c r="JU97" i="7" s="1"/>
  <c r="AL96" i="7"/>
  <c r="HP97" i="7"/>
  <c r="KQ97" i="7"/>
  <c r="T98" i="5"/>
  <c r="AC97" i="5"/>
  <c r="AC98" i="5" s="1"/>
  <c r="ED95" i="7"/>
  <c r="EA95" i="7"/>
  <c r="EA96" i="7" s="1"/>
  <c r="EA97" i="7" s="1"/>
  <c r="DY95" i="7"/>
  <c r="DY96" i="7" s="1"/>
  <c r="DY97" i="7" s="1"/>
  <c r="DX95" i="7"/>
  <c r="DX96" i="7" s="1"/>
  <c r="DX97" i="7" s="1"/>
  <c r="CM95" i="7"/>
  <c r="CM96" i="7" s="1"/>
  <c r="HB96" i="7"/>
  <c r="IY96" i="7"/>
  <c r="DP95" i="7"/>
  <c r="DP96" i="7" s="1"/>
  <c r="DP97" i="7" s="1"/>
  <c r="AP96" i="7"/>
  <c r="BI98" i="5"/>
  <c r="GQ96" i="7"/>
  <c r="GQ97" i="7" s="1"/>
  <c r="DS95" i="7"/>
  <c r="DS96" i="7" s="1"/>
  <c r="DS97" i="7" s="1"/>
  <c r="KP97" i="7"/>
  <c r="BZ96" i="7"/>
  <c r="BZ97" i="7" s="1"/>
  <c r="AJ98" i="5"/>
  <c r="AJ99" i="5" s="1"/>
  <c r="AZ95" i="7"/>
  <c r="AZ96" i="7" s="1"/>
  <c r="AZ97" i="7" s="1"/>
  <c r="BA98" i="5"/>
  <c r="GV96" i="7"/>
  <c r="GV97" i="7" s="1"/>
  <c r="BL95" i="7"/>
  <c r="BL96" i="7" s="1"/>
  <c r="BL97" i="7" s="1"/>
  <c r="DD96" i="7"/>
  <c r="BP35" i="4"/>
  <c r="LJ34" i="8" s="1"/>
  <c r="KM34" i="8"/>
  <c r="CZ96" i="7"/>
  <c r="EU96" i="7"/>
  <c r="GR96" i="7"/>
  <c r="GR97" i="7" s="1"/>
  <c r="LH96" i="7"/>
  <c r="DE96" i="7"/>
  <c r="FV95" i="7"/>
  <c r="FV96" i="7" s="1"/>
  <c r="LB33" i="8"/>
  <c r="O98" i="5"/>
  <c r="CW96" i="7"/>
  <c r="JB96" i="7"/>
  <c r="KZ96" i="7"/>
  <c r="KZ97" i="7" s="1"/>
  <c r="BJ97" i="5"/>
  <c r="LL96" i="7"/>
  <c r="AD95" i="7"/>
  <c r="AD96" i="7" s="1"/>
  <c r="K34" i="8"/>
  <c r="K35" i="8" s="1"/>
  <c r="FI32" i="8"/>
  <c r="FJ31" i="8"/>
  <c r="LW32" i="8"/>
  <c r="LX31" i="8"/>
  <c r="IA32" i="7"/>
  <c r="IB31" i="7"/>
  <c r="EP32" i="8"/>
  <c r="EO33" i="8"/>
  <c r="FS33" i="8"/>
  <c r="FT32" i="8"/>
  <c r="HG33" i="8"/>
  <c r="HH32" i="8"/>
  <c r="BX31" i="8"/>
  <c r="BW32" i="8"/>
  <c r="EZ32" i="8"/>
  <c r="EY33" i="8"/>
  <c r="FI32" i="7"/>
  <c r="FJ31" i="7"/>
  <c r="DK32" i="7"/>
  <c r="DL31" i="7"/>
  <c r="GM32" i="7"/>
  <c r="GN31" i="7"/>
  <c r="IB31" i="8"/>
  <c r="IA32" i="8"/>
  <c r="EE32" i="7"/>
  <c r="EF31" i="7"/>
  <c r="DU32" i="7"/>
  <c r="DV31" i="7"/>
  <c r="BW32" i="7"/>
  <c r="BX31" i="7"/>
  <c r="BN31" i="8"/>
  <c r="BM32" i="8"/>
  <c r="KS32" i="7"/>
  <c r="KT31" i="7"/>
  <c r="JY32" i="7"/>
  <c r="JZ31" i="7"/>
  <c r="JF31" i="8"/>
  <c r="JE32" i="8"/>
  <c r="KT31" i="8"/>
  <c r="KS32" i="8"/>
  <c r="DA32" i="7"/>
  <c r="DB31" i="7"/>
  <c r="IK32" i="8"/>
  <c r="IL31" i="8"/>
  <c r="O32" i="8"/>
  <c r="P31" i="8"/>
  <c r="GW33" i="8"/>
  <c r="GX32" i="8"/>
  <c r="GD32" i="8"/>
  <c r="GC33" i="8"/>
  <c r="JZ31" i="8"/>
  <c r="JY32" i="8"/>
  <c r="F99" i="2"/>
  <c r="AH99" i="5" s="1"/>
  <c r="G99" i="2"/>
  <c r="BK99" i="5" s="1"/>
  <c r="E99" i="2"/>
  <c r="K99" i="5" s="1"/>
  <c r="D100" i="2"/>
  <c r="KI33" i="8"/>
  <c r="KJ32" i="8"/>
  <c r="HQ32" i="7"/>
  <c r="HR31" i="7"/>
  <c r="KI32" i="7"/>
  <c r="KJ31" i="7"/>
  <c r="AS32" i="8"/>
  <c r="AT31" i="8"/>
  <c r="CG32" i="7"/>
  <c r="CH31" i="7"/>
  <c r="AI32" i="7"/>
  <c r="AJ31" i="7"/>
  <c r="IU33" i="8"/>
  <c r="IV32" i="8"/>
  <c r="HG32" i="7"/>
  <c r="HH31" i="7"/>
  <c r="IU32" i="7"/>
  <c r="IV31" i="7"/>
  <c r="LM32" i="7"/>
  <c r="LN31" i="7"/>
  <c r="GW32" i="7"/>
  <c r="GX31" i="7"/>
  <c r="LW32" i="7"/>
  <c r="LX31" i="7"/>
  <c r="DK32" i="8"/>
  <c r="DL31" i="8"/>
  <c r="EY32" i="7"/>
  <c r="EZ31" i="7"/>
  <c r="FS32" i="7"/>
  <c r="FT31" i="7"/>
  <c r="Z31" i="8"/>
  <c r="Y32" i="8"/>
  <c r="GC32" i="7"/>
  <c r="GD31" i="7"/>
  <c r="BC32" i="7"/>
  <c r="BD31" i="7"/>
  <c r="EE32" i="8"/>
  <c r="EF31" i="8"/>
  <c r="DB31" i="8"/>
  <c r="DA32" i="8"/>
  <c r="LN31" i="8"/>
  <c r="LM32" i="8"/>
  <c r="HQ33" i="8"/>
  <c r="HR32" i="8"/>
  <c r="DU33" i="8"/>
  <c r="DV32" i="8"/>
  <c r="CR31" i="8"/>
  <c r="CQ32" i="8"/>
  <c r="AS32" i="7"/>
  <c r="AT31" i="7"/>
  <c r="L34" i="8"/>
  <c r="EO32" i="7"/>
  <c r="EP31" i="7"/>
  <c r="LC32" i="7"/>
  <c r="LD31" i="7"/>
  <c r="GM33" i="8"/>
  <c r="GN32" i="8"/>
  <c r="AI32" i="8"/>
  <c r="AJ31" i="8"/>
  <c r="BC32" i="8"/>
  <c r="BD31" i="8"/>
  <c r="JE32" i="7"/>
  <c r="JF31" i="7"/>
  <c r="BM32" i="7"/>
  <c r="BN31" i="7"/>
  <c r="CH31" i="8"/>
  <c r="CG32" i="8"/>
  <c r="LC32" i="8"/>
  <c r="LD31" i="8"/>
  <c r="J38" i="2"/>
  <c r="M37" i="2"/>
  <c r="L37" i="2"/>
  <c r="K37" i="2"/>
  <c r="JO32" i="8"/>
  <c r="JP31" i="8"/>
  <c r="Y32" i="7"/>
  <c r="Z31" i="7"/>
  <c r="CQ32" i="7"/>
  <c r="CR31" i="7"/>
  <c r="JO32" i="7"/>
  <c r="JP31" i="7"/>
  <c r="O32" i="7"/>
  <c r="P31" i="7"/>
  <c r="IK32" i="7"/>
  <c r="IL31" i="7"/>
  <c r="DH42" i="8"/>
  <c r="DJ47" i="8"/>
  <c r="GL39" i="8"/>
  <c r="JN39" i="8"/>
  <c r="IT39" i="8"/>
  <c r="D36" i="4"/>
  <c r="L35" i="8" s="1"/>
  <c r="FE97" i="7" l="1"/>
  <c r="FE98" i="7" s="1"/>
  <c r="AG98" i="5"/>
  <c r="BS97" i="7"/>
  <c r="AR97" i="7"/>
  <c r="W99" i="5"/>
  <c r="BB98" i="5"/>
  <c r="BJ98" i="5"/>
  <c r="I96" i="7"/>
  <c r="I97" i="7" s="1"/>
  <c r="CM97" i="7"/>
  <c r="L99" i="5"/>
  <c r="AW99" i="5"/>
  <c r="M96" i="7"/>
  <c r="M97" i="7" s="1"/>
  <c r="AQ99" i="5"/>
  <c r="GV98" i="7" s="1"/>
  <c r="CL97" i="7"/>
  <c r="AH96" i="7"/>
  <c r="AM98" i="5"/>
  <c r="AP99" i="5"/>
  <c r="LS96" i="7"/>
  <c r="LS97" i="7" s="1"/>
  <c r="IS96" i="7"/>
  <c r="IS97" i="7" s="1"/>
  <c r="KV96" i="7"/>
  <c r="KV97" i="7" s="1"/>
  <c r="AK98" i="5"/>
  <c r="ID96" i="7"/>
  <c r="JS96" i="7"/>
  <c r="JS97" i="7" s="1"/>
  <c r="L96" i="7"/>
  <c r="L97" i="7" s="1"/>
  <c r="KE96" i="7"/>
  <c r="KE97" i="7" s="1"/>
  <c r="AN99" i="5"/>
  <c r="JV96" i="7"/>
  <c r="JV97" i="7" s="1"/>
  <c r="KY34" i="8"/>
  <c r="KY35" i="8" s="1"/>
  <c r="KY36" i="8" s="1"/>
  <c r="KY37" i="8" s="1"/>
  <c r="KY38" i="8" s="1"/>
  <c r="KY39" i="8" s="1"/>
  <c r="KY40" i="8" s="1"/>
  <c r="KY41" i="8" s="1"/>
  <c r="KY42" i="8" s="1"/>
  <c r="KY43" i="8" s="1"/>
  <c r="KY44" i="8" s="1"/>
  <c r="KY45" i="8" s="1"/>
  <c r="KY46" i="8" s="1"/>
  <c r="KY47" i="8" s="1"/>
  <c r="KY48" i="8" s="1"/>
  <c r="KY49" i="8" s="1"/>
  <c r="KY50" i="8" s="1"/>
  <c r="KY51" i="8" s="1"/>
  <c r="KY52" i="8" s="1"/>
  <c r="KY53" i="8" s="1"/>
  <c r="KY54" i="8" s="1"/>
  <c r="KY55" i="8" s="1"/>
  <c r="KY56" i="8" s="1"/>
  <c r="KY57" i="8" s="1"/>
  <c r="KY58" i="8" s="1"/>
  <c r="KY59" i="8" s="1"/>
  <c r="KY60" i="8" s="1"/>
  <c r="KY61" i="8" s="1"/>
  <c r="KY62" i="8" s="1"/>
  <c r="KY63" i="8" s="1"/>
  <c r="KY64" i="8" s="1"/>
  <c r="KY65" i="8" s="1"/>
  <c r="KY66" i="8" s="1"/>
  <c r="KY67" i="8" s="1"/>
  <c r="KY68" i="8" s="1"/>
  <c r="KY69" i="8" s="1"/>
  <c r="KY70" i="8" s="1"/>
  <c r="KY71" i="8" s="1"/>
  <c r="KY72" i="8" s="1"/>
  <c r="KY73" i="8" s="1"/>
  <c r="KY74" i="8" s="1"/>
  <c r="KY75" i="8" s="1"/>
  <c r="KY76" i="8" s="1"/>
  <c r="KY77" i="8" s="1"/>
  <c r="KY78" i="8" s="1"/>
  <c r="KY79" i="8" s="1"/>
  <c r="KY80" i="8" s="1"/>
  <c r="KY81" i="8" s="1"/>
  <c r="KY82" i="8" s="1"/>
  <c r="KY83" i="8" s="1"/>
  <c r="KY84" i="8" s="1"/>
  <c r="KY85" i="8" s="1"/>
  <c r="KY86" i="8" s="1"/>
  <c r="KY87" i="8" s="1"/>
  <c r="KY88" i="8" s="1"/>
  <c r="KY89" i="8" s="1"/>
  <c r="KY90" i="8" s="1"/>
  <c r="KY91" i="8" s="1"/>
  <c r="KY92" i="8" s="1"/>
  <c r="KY93" i="8" s="1"/>
  <c r="KY94" i="8" s="1"/>
  <c r="KY95" i="8" s="1"/>
  <c r="KY96" i="8" s="1"/>
  <c r="KY97" i="8" s="1"/>
  <c r="KY98" i="8" s="1"/>
  <c r="KY99" i="8" s="1"/>
  <c r="KY100" i="8" s="1"/>
  <c r="KY101" i="8" s="1"/>
  <c r="KY102" i="8" s="1"/>
  <c r="KY103" i="8" s="1"/>
  <c r="KY104" i="8" s="1"/>
  <c r="KY105" i="8" s="1"/>
  <c r="KY106" i="8" s="1"/>
  <c r="KY107" i="8" s="1"/>
  <c r="KY108" i="8" s="1"/>
  <c r="KY109" i="8" s="1"/>
  <c r="KY110" i="8" s="1"/>
  <c r="KY111" i="8" s="1"/>
  <c r="KY112" i="8" s="1"/>
  <c r="KY113" i="8" s="1"/>
  <c r="KY114" i="8" s="1"/>
  <c r="KY115" i="8" s="1"/>
  <c r="KY116" i="8" s="1"/>
  <c r="KY117" i="8" s="1"/>
  <c r="KY118" i="8" s="1"/>
  <c r="KY119" i="8" s="1"/>
  <c r="KY120" i="8" s="1"/>
  <c r="KY121" i="8" s="1"/>
  <c r="KY122" i="8" s="1"/>
  <c r="KY123" i="8" s="1"/>
  <c r="KY124" i="8" s="1"/>
  <c r="KY125" i="8" s="1"/>
  <c r="KY126" i="8" s="1"/>
  <c r="KY127" i="8" s="1"/>
  <c r="KY128" i="8" s="1"/>
  <c r="KY129" i="8" s="1"/>
  <c r="KY130" i="8" s="1"/>
  <c r="KY131" i="8" s="1"/>
  <c r="KY132" i="8" s="1"/>
  <c r="KY133" i="8" s="1"/>
  <c r="KY134" i="8" s="1"/>
  <c r="KY135" i="8" s="1"/>
  <c r="KY136" i="8" s="1"/>
  <c r="KY137" i="8" s="1"/>
  <c r="KY138" i="8" s="1"/>
  <c r="KY139" i="8" s="1"/>
  <c r="KY140" i="8" s="1"/>
  <c r="KY141" i="8" s="1"/>
  <c r="KY142" i="8" s="1"/>
  <c r="KY143" i="8" s="1"/>
  <c r="KY144" i="8" s="1"/>
  <c r="KY145" i="8" s="1"/>
  <c r="KY146" i="8" s="1"/>
  <c r="KY147" i="8" s="1"/>
  <c r="KY148" i="8" s="1"/>
  <c r="KY149" i="8" s="1"/>
  <c r="KY150" i="8" s="1"/>
  <c r="KY151" i="8" s="1"/>
  <c r="KY152" i="8" s="1"/>
  <c r="KY153" i="8" s="1"/>
  <c r="KY154" i="8" s="1"/>
  <c r="KY155" i="8" s="1"/>
  <c r="KY156" i="8" s="1"/>
  <c r="KY157" i="8" s="1"/>
  <c r="KY158" i="8" s="1"/>
  <c r="KY159" i="8" s="1"/>
  <c r="KY160" i="8" s="1"/>
  <c r="KY161" i="8" s="1"/>
  <c r="KY162" i="8" s="1"/>
  <c r="IT97" i="7"/>
  <c r="EX97" i="7"/>
  <c r="GR98" i="7"/>
  <c r="BA99" i="5"/>
  <c r="AL97" i="7"/>
  <c r="BC99" i="5"/>
  <c r="ET97" i="7"/>
  <c r="U99" i="5"/>
  <c r="AO99" i="5"/>
  <c r="BV97" i="7"/>
  <c r="AW98" i="7"/>
  <c r="CN97" i="7"/>
  <c r="BL99" i="5"/>
  <c r="KQ98" i="7" s="1"/>
  <c r="AI98" i="5"/>
  <c r="AI99" i="5" s="1"/>
  <c r="FB96" i="7"/>
  <c r="FB97" i="7" s="1"/>
  <c r="FB98" i="7" s="1"/>
  <c r="FG96" i="7"/>
  <c r="FG97" i="7" s="1"/>
  <c r="FG98" i="7" s="1"/>
  <c r="FF96" i="7"/>
  <c r="FF97" i="7" s="1"/>
  <c r="FF98" i="7" s="1"/>
  <c r="FH96" i="7"/>
  <c r="FH97" i="7" s="1"/>
  <c r="FH98" i="7" s="1"/>
  <c r="IN96" i="7"/>
  <c r="IN97" i="7" s="1"/>
  <c r="IE96" i="7"/>
  <c r="EN96" i="7"/>
  <c r="C99" i="5"/>
  <c r="M99" i="5"/>
  <c r="LP96" i="7"/>
  <c r="LP97" i="7" s="1"/>
  <c r="AT99" i="5"/>
  <c r="AG97" i="7"/>
  <c r="JB97" i="7"/>
  <c r="JB98" i="7" s="1"/>
  <c r="EU97" i="7"/>
  <c r="AZ98" i="7"/>
  <c r="BI99" i="5"/>
  <c r="LA34" i="8"/>
  <c r="LA35" i="8" s="1"/>
  <c r="LA36" i="8" s="1"/>
  <c r="LA37" i="8" s="1"/>
  <c r="LA38" i="8" s="1"/>
  <c r="LA39" i="8" s="1"/>
  <c r="LA40" i="8" s="1"/>
  <c r="LA41" i="8" s="1"/>
  <c r="LA42" i="8" s="1"/>
  <c r="LA43" i="8" s="1"/>
  <c r="LA44" i="8" s="1"/>
  <c r="LA45" i="8" s="1"/>
  <c r="LA46" i="8" s="1"/>
  <c r="LA47" i="8" s="1"/>
  <c r="LA48" i="8" s="1"/>
  <c r="LA49" i="8" s="1"/>
  <c r="LA50" i="8" s="1"/>
  <c r="LA51" i="8" s="1"/>
  <c r="LA52" i="8" s="1"/>
  <c r="LA53" i="8" s="1"/>
  <c r="LA54" i="8" s="1"/>
  <c r="LA55" i="8" s="1"/>
  <c r="LA56" i="8" s="1"/>
  <c r="LA57" i="8" s="1"/>
  <c r="LA58" i="8" s="1"/>
  <c r="LA59" i="8" s="1"/>
  <c r="LA60" i="8" s="1"/>
  <c r="LA61" i="8" s="1"/>
  <c r="LA62" i="8" s="1"/>
  <c r="LA63" i="8" s="1"/>
  <c r="LA64" i="8" s="1"/>
  <c r="LA65" i="8" s="1"/>
  <c r="LA66" i="8" s="1"/>
  <c r="LA67" i="8" s="1"/>
  <c r="LA68" i="8" s="1"/>
  <c r="LA69" i="8" s="1"/>
  <c r="LA70" i="8" s="1"/>
  <c r="LA71" i="8" s="1"/>
  <c r="LA72" i="8" s="1"/>
  <c r="LA73" i="8" s="1"/>
  <c r="LA74" i="8" s="1"/>
  <c r="LA75" i="8" s="1"/>
  <c r="LA76" i="8" s="1"/>
  <c r="LA77" i="8" s="1"/>
  <c r="LA78" i="8" s="1"/>
  <c r="LA79" i="8" s="1"/>
  <c r="LA80" i="8" s="1"/>
  <c r="LA81" i="8" s="1"/>
  <c r="LA82" i="8" s="1"/>
  <c r="LA83" i="8" s="1"/>
  <c r="LA84" i="8" s="1"/>
  <c r="LA85" i="8" s="1"/>
  <c r="LA86" i="8" s="1"/>
  <c r="LA87" i="8" s="1"/>
  <c r="LA88" i="8" s="1"/>
  <c r="LA89" i="8" s="1"/>
  <c r="LA90" i="8" s="1"/>
  <c r="LA91" i="8" s="1"/>
  <c r="LA92" i="8" s="1"/>
  <c r="LA93" i="8" s="1"/>
  <c r="LA94" i="8" s="1"/>
  <c r="LA95" i="8" s="1"/>
  <c r="LA96" i="8" s="1"/>
  <c r="LA97" i="8" s="1"/>
  <c r="LA98" i="8" s="1"/>
  <c r="LA99" i="8" s="1"/>
  <c r="LA100" i="8" s="1"/>
  <c r="LA101" i="8" s="1"/>
  <c r="LA102" i="8" s="1"/>
  <c r="LA103" i="8" s="1"/>
  <c r="LA104" i="8" s="1"/>
  <c r="LA105" i="8" s="1"/>
  <c r="LA106" i="8" s="1"/>
  <c r="LA107" i="8" s="1"/>
  <c r="LA108" i="8" s="1"/>
  <c r="LA109" i="8" s="1"/>
  <c r="LA110" i="8" s="1"/>
  <c r="LA111" i="8" s="1"/>
  <c r="LA112" i="8" s="1"/>
  <c r="LA113" i="8" s="1"/>
  <c r="LA114" i="8" s="1"/>
  <c r="LA115" i="8" s="1"/>
  <c r="LA116" i="8" s="1"/>
  <c r="LA117" i="8" s="1"/>
  <c r="LA118" i="8" s="1"/>
  <c r="LA119" i="8" s="1"/>
  <c r="LA120" i="8" s="1"/>
  <c r="LA121" i="8" s="1"/>
  <c r="LA122" i="8" s="1"/>
  <c r="LA123" i="8" s="1"/>
  <c r="LA124" i="8" s="1"/>
  <c r="LA125" i="8" s="1"/>
  <c r="LA126" i="8" s="1"/>
  <c r="LA127" i="8" s="1"/>
  <c r="LA128" i="8" s="1"/>
  <c r="LA129" i="8" s="1"/>
  <c r="LA130" i="8" s="1"/>
  <c r="LA131" i="8" s="1"/>
  <c r="LA132" i="8" s="1"/>
  <c r="LA133" i="8" s="1"/>
  <c r="LA134" i="8" s="1"/>
  <c r="LA135" i="8" s="1"/>
  <c r="LA136" i="8" s="1"/>
  <c r="LA137" i="8" s="1"/>
  <c r="LA138" i="8" s="1"/>
  <c r="LA139" i="8" s="1"/>
  <c r="LA140" i="8" s="1"/>
  <c r="LA141" i="8" s="1"/>
  <c r="LA142" i="8" s="1"/>
  <c r="LA143" i="8" s="1"/>
  <c r="LA144" i="8" s="1"/>
  <c r="LA145" i="8" s="1"/>
  <c r="LA146" i="8" s="1"/>
  <c r="LA147" i="8" s="1"/>
  <c r="LA148" i="8" s="1"/>
  <c r="LA149" i="8" s="1"/>
  <c r="LA150" i="8" s="1"/>
  <c r="LA151" i="8" s="1"/>
  <c r="LA152" i="8" s="1"/>
  <c r="LA153" i="8" s="1"/>
  <c r="LA154" i="8" s="1"/>
  <c r="LA155" i="8" s="1"/>
  <c r="LA156" i="8" s="1"/>
  <c r="LA157" i="8" s="1"/>
  <c r="LA158" i="8" s="1"/>
  <c r="LA159" i="8" s="1"/>
  <c r="LA160" i="8" s="1"/>
  <c r="LA161" i="8" s="1"/>
  <c r="LA162" i="8" s="1"/>
  <c r="CP97" i="7"/>
  <c r="AY99" i="5"/>
  <c r="H98" i="5"/>
  <c r="AC97" i="7" s="1"/>
  <c r="V98" i="5"/>
  <c r="CZ97" i="7" s="1"/>
  <c r="KH97" i="7"/>
  <c r="E99" i="5"/>
  <c r="CF97" i="7"/>
  <c r="BE99" i="5"/>
  <c r="II96" i="7"/>
  <c r="IP96" i="7"/>
  <c r="IP97" i="7" s="1"/>
  <c r="KF96" i="7"/>
  <c r="KF97" i="7" s="1"/>
  <c r="LV96" i="7"/>
  <c r="LV97" i="7" s="1"/>
  <c r="BU97" i="7"/>
  <c r="CJ97" i="7"/>
  <c r="AE96" i="7"/>
  <c r="AE97" i="7" s="1"/>
  <c r="GS97" i="7"/>
  <c r="GS98" i="7" s="1"/>
  <c r="KV34" i="8"/>
  <c r="KV35" i="8" s="1"/>
  <c r="KV36" i="8" s="1"/>
  <c r="KV37" i="8" s="1"/>
  <c r="KV38" i="8" s="1"/>
  <c r="KV39" i="8" s="1"/>
  <c r="KV40" i="8" s="1"/>
  <c r="KV41" i="8" s="1"/>
  <c r="KV42" i="8" s="1"/>
  <c r="KV43" i="8" s="1"/>
  <c r="KV44" i="8" s="1"/>
  <c r="KV45" i="8" s="1"/>
  <c r="KV46" i="8" s="1"/>
  <c r="KV47" i="8" s="1"/>
  <c r="KV48" i="8" s="1"/>
  <c r="KV49" i="8" s="1"/>
  <c r="KV50" i="8" s="1"/>
  <c r="KV51" i="8" s="1"/>
  <c r="KV52" i="8" s="1"/>
  <c r="KV53" i="8" s="1"/>
  <c r="KV54" i="8" s="1"/>
  <c r="KV55" i="8" s="1"/>
  <c r="KV56" i="8" s="1"/>
  <c r="KV57" i="8" s="1"/>
  <c r="KV58" i="8" s="1"/>
  <c r="KV59" i="8" s="1"/>
  <c r="KV60" i="8" s="1"/>
  <c r="KV61" i="8" s="1"/>
  <c r="KV62" i="8" s="1"/>
  <c r="KV63" i="8" s="1"/>
  <c r="KV64" i="8" s="1"/>
  <c r="KV65" i="8" s="1"/>
  <c r="KV66" i="8" s="1"/>
  <c r="KV67" i="8" s="1"/>
  <c r="KV68" i="8" s="1"/>
  <c r="KV69" i="8" s="1"/>
  <c r="KV70" i="8" s="1"/>
  <c r="KV71" i="8" s="1"/>
  <c r="KV72" i="8" s="1"/>
  <c r="KV73" i="8" s="1"/>
  <c r="KV74" i="8" s="1"/>
  <c r="KV75" i="8" s="1"/>
  <c r="KV76" i="8" s="1"/>
  <c r="KV77" i="8" s="1"/>
  <c r="KV78" i="8" s="1"/>
  <c r="KV79" i="8" s="1"/>
  <c r="KV80" i="8" s="1"/>
  <c r="KV81" i="8" s="1"/>
  <c r="KV82" i="8" s="1"/>
  <c r="KV83" i="8" s="1"/>
  <c r="KV84" i="8" s="1"/>
  <c r="KV85" i="8" s="1"/>
  <c r="KV86" i="8" s="1"/>
  <c r="KV87" i="8" s="1"/>
  <c r="KV88" i="8" s="1"/>
  <c r="KV89" i="8" s="1"/>
  <c r="KV90" i="8" s="1"/>
  <c r="KV91" i="8" s="1"/>
  <c r="KV92" i="8" s="1"/>
  <c r="KV93" i="8" s="1"/>
  <c r="KV94" i="8" s="1"/>
  <c r="KV95" i="8" s="1"/>
  <c r="KV96" i="8" s="1"/>
  <c r="KV97" i="8" s="1"/>
  <c r="KV98" i="8" s="1"/>
  <c r="KV99" i="8" s="1"/>
  <c r="KV100" i="8" s="1"/>
  <c r="KV101" i="8" s="1"/>
  <c r="KV102" i="8" s="1"/>
  <c r="KV103" i="8" s="1"/>
  <c r="KV104" i="8" s="1"/>
  <c r="KV105" i="8" s="1"/>
  <c r="KV106" i="8" s="1"/>
  <c r="KV107" i="8" s="1"/>
  <c r="KV108" i="8" s="1"/>
  <c r="KV109" i="8" s="1"/>
  <c r="KV110" i="8" s="1"/>
  <c r="KV111" i="8" s="1"/>
  <c r="KV112" i="8" s="1"/>
  <c r="KV113" i="8" s="1"/>
  <c r="KV114" i="8" s="1"/>
  <c r="KV115" i="8" s="1"/>
  <c r="KV116" i="8" s="1"/>
  <c r="KV117" i="8" s="1"/>
  <c r="KV118" i="8" s="1"/>
  <c r="KV119" i="8" s="1"/>
  <c r="KV120" i="8" s="1"/>
  <c r="KV121" i="8" s="1"/>
  <c r="KV122" i="8" s="1"/>
  <c r="KV123" i="8" s="1"/>
  <c r="KV124" i="8" s="1"/>
  <c r="KV125" i="8" s="1"/>
  <c r="KV126" i="8" s="1"/>
  <c r="KV127" i="8" s="1"/>
  <c r="KV128" i="8" s="1"/>
  <c r="KV129" i="8" s="1"/>
  <c r="KV130" i="8" s="1"/>
  <c r="KV131" i="8" s="1"/>
  <c r="KV132" i="8" s="1"/>
  <c r="KV133" i="8" s="1"/>
  <c r="KV134" i="8" s="1"/>
  <c r="KV135" i="8" s="1"/>
  <c r="KV136" i="8" s="1"/>
  <c r="KV137" i="8" s="1"/>
  <c r="KV138" i="8" s="1"/>
  <c r="KV139" i="8" s="1"/>
  <c r="KV140" i="8" s="1"/>
  <c r="KV141" i="8" s="1"/>
  <c r="KV142" i="8" s="1"/>
  <c r="KV143" i="8" s="1"/>
  <c r="KV144" i="8" s="1"/>
  <c r="KV145" i="8" s="1"/>
  <c r="KV146" i="8" s="1"/>
  <c r="KV147" i="8" s="1"/>
  <c r="KV148" i="8" s="1"/>
  <c r="KV149" i="8" s="1"/>
  <c r="KV150" i="8" s="1"/>
  <c r="KV151" i="8" s="1"/>
  <c r="KV152" i="8" s="1"/>
  <c r="KV153" i="8" s="1"/>
  <c r="KV154" i="8" s="1"/>
  <c r="KV155" i="8" s="1"/>
  <c r="KV156" i="8" s="1"/>
  <c r="KV157" i="8" s="1"/>
  <c r="KV158" i="8" s="1"/>
  <c r="KV159" i="8" s="1"/>
  <c r="KV160" i="8" s="1"/>
  <c r="KV161" i="8" s="1"/>
  <c r="KV162" i="8" s="1"/>
  <c r="AF97" i="7"/>
  <c r="KB97" i="7"/>
  <c r="GP98" i="7"/>
  <c r="KN98" i="7"/>
  <c r="K96" i="7"/>
  <c r="K97" i="7" s="1"/>
  <c r="CO97" i="7"/>
  <c r="LI34" i="8"/>
  <c r="KZ34" i="8"/>
  <c r="KZ35" i="8" s="1"/>
  <c r="KZ36" i="8" s="1"/>
  <c r="KZ37" i="8" s="1"/>
  <c r="KZ38" i="8" s="1"/>
  <c r="KZ39" i="8" s="1"/>
  <c r="KZ40" i="8" s="1"/>
  <c r="KZ41" i="8" s="1"/>
  <c r="KZ42" i="8" s="1"/>
  <c r="KZ43" i="8" s="1"/>
  <c r="KZ44" i="8" s="1"/>
  <c r="KZ45" i="8" s="1"/>
  <c r="KZ46" i="8" s="1"/>
  <c r="KZ47" i="8" s="1"/>
  <c r="KZ48" i="8" s="1"/>
  <c r="KZ49" i="8" s="1"/>
  <c r="KZ50" i="8" s="1"/>
  <c r="KZ51" i="8" s="1"/>
  <c r="KZ52" i="8" s="1"/>
  <c r="KZ53" i="8" s="1"/>
  <c r="KZ54" i="8" s="1"/>
  <c r="KZ55" i="8" s="1"/>
  <c r="KZ56" i="8" s="1"/>
  <c r="KZ57" i="8" s="1"/>
  <c r="KZ58" i="8" s="1"/>
  <c r="KZ59" i="8" s="1"/>
  <c r="KZ60" i="8" s="1"/>
  <c r="KZ61" i="8" s="1"/>
  <c r="KZ62" i="8" s="1"/>
  <c r="KZ63" i="8" s="1"/>
  <c r="KZ64" i="8" s="1"/>
  <c r="KZ65" i="8" s="1"/>
  <c r="KZ66" i="8" s="1"/>
  <c r="KZ67" i="8" s="1"/>
  <c r="KZ68" i="8" s="1"/>
  <c r="KZ69" i="8" s="1"/>
  <c r="KZ70" i="8" s="1"/>
  <c r="KZ71" i="8" s="1"/>
  <c r="KZ72" i="8" s="1"/>
  <c r="KZ73" i="8" s="1"/>
  <c r="KZ74" i="8" s="1"/>
  <c r="KZ75" i="8" s="1"/>
  <c r="KZ76" i="8" s="1"/>
  <c r="KZ77" i="8" s="1"/>
  <c r="KZ78" i="8" s="1"/>
  <c r="KZ79" i="8" s="1"/>
  <c r="KZ80" i="8" s="1"/>
  <c r="KZ81" i="8" s="1"/>
  <c r="KZ82" i="8" s="1"/>
  <c r="KZ83" i="8" s="1"/>
  <c r="KZ84" i="8" s="1"/>
  <c r="KZ85" i="8" s="1"/>
  <c r="KZ86" i="8" s="1"/>
  <c r="KZ87" i="8" s="1"/>
  <c r="KZ88" i="8" s="1"/>
  <c r="KZ89" i="8" s="1"/>
  <c r="KZ90" i="8" s="1"/>
  <c r="KZ91" i="8" s="1"/>
  <c r="KZ92" i="8" s="1"/>
  <c r="KZ93" i="8" s="1"/>
  <c r="KZ94" i="8" s="1"/>
  <c r="KZ95" i="8" s="1"/>
  <c r="KZ96" i="8" s="1"/>
  <c r="KZ97" i="8" s="1"/>
  <c r="KZ98" i="8" s="1"/>
  <c r="KZ99" i="8" s="1"/>
  <c r="KZ100" i="8" s="1"/>
  <c r="KZ101" i="8" s="1"/>
  <c r="KZ102" i="8" s="1"/>
  <c r="KZ103" i="8" s="1"/>
  <c r="KZ104" i="8" s="1"/>
  <c r="KZ105" i="8" s="1"/>
  <c r="KZ106" i="8" s="1"/>
  <c r="KZ107" i="8" s="1"/>
  <c r="KZ108" i="8" s="1"/>
  <c r="KZ109" i="8" s="1"/>
  <c r="KZ110" i="8" s="1"/>
  <c r="KZ111" i="8" s="1"/>
  <c r="KZ112" i="8" s="1"/>
  <c r="KZ113" i="8" s="1"/>
  <c r="KZ114" i="8" s="1"/>
  <c r="KZ115" i="8" s="1"/>
  <c r="KZ116" i="8" s="1"/>
  <c r="KZ117" i="8" s="1"/>
  <c r="KZ118" i="8" s="1"/>
  <c r="KZ119" i="8" s="1"/>
  <c r="KZ120" i="8" s="1"/>
  <c r="KZ121" i="8" s="1"/>
  <c r="KZ122" i="8" s="1"/>
  <c r="KZ123" i="8" s="1"/>
  <c r="KZ124" i="8" s="1"/>
  <c r="KZ125" i="8" s="1"/>
  <c r="KZ126" i="8" s="1"/>
  <c r="KZ127" i="8" s="1"/>
  <c r="KZ128" i="8" s="1"/>
  <c r="KZ129" i="8" s="1"/>
  <c r="KZ130" i="8" s="1"/>
  <c r="KZ131" i="8" s="1"/>
  <c r="KZ132" i="8" s="1"/>
  <c r="KZ133" i="8" s="1"/>
  <c r="KZ134" i="8" s="1"/>
  <c r="KZ135" i="8" s="1"/>
  <c r="KZ136" i="8" s="1"/>
  <c r="KZ137" i="8" s="1"/>
  <c r="KZ138" i="8" s="1"/>
  <c r="KZ139" i="8" s="1"/>
  <c r="KZ140" i="8" s="1"/>
  <c r="KZ141" i="8" s="1"/>
  <c r="KZ142" i="8" s="1"/>
  <c r="KZ143" i="8" s="1"/>
  <c r="KZ144" i="8" s="1"/>
  <c r="KZ145" i="8" s="1"/>
  <c r="KZ146" i="8" s="1"/>
  <c r="KZ147" i="8" s="1"/>
  <c r="KZ148" i="8" s="1"/>
  <c r="KZ149" i="8" s="1"/>
  <c r="KZ150" i="8" s="1"/>
  <c r="KZ151" i="8" s="1"/>
  <c r="KZ152" i="8" s="1"/>
  <c r="KZ153" i="8" s="1"/>
  <c r="KZ154" i="8" s="1"/>
  <c r="KZ155" i="8" s="1"/>
  <c r="KZ156" i="8" s="1"/>
  <c r="KZ157" i="8" s="1"/>
  <c r="KZ158" i="8" s="1"/>
  <c r="KZ159" i="8" s="1"/>
  <c r="KZ160" i="8" s="1"/>
  <c r="KZ161" i="8" s="1"/>
  <c r="KZ162" i="8" s="1"/>
  <c r="AS98" i="5"/>
  <c r="BA98" i="7"/>
  <c r="GI96" i="7"/>
  <c r="GI97" i="7" s="1"/>
  <c r="GI98" i="7" s="1"/>
  <c r="FR97" i="7"/>
  <c r="GU98" i="7"/>
  <c r="BG99" i="5"/>
  <c r="BH99" i="5" s="1"/>
  <c r="Z99" i="5"/>
  <c r="Z100" i="5" s="1"/>
  <c r="BD98" i="5"/>
  <c r="BD99" i="5" s="1"/>
  <c r="HX97" i="7"/>
  <c r="HX98" i="7" s="1"/>
  <c r="FV97" i="7"/>
  <c r="IY97" i="7"/>
  <c r="IY98" i="7" s="1"/>
  <c r="AY98" i="7"/>
  <c r="FC97" i="7"/>
  <c r="FC98" i="7" s="1"/>
  <c r="CW97" i="7"/>
  <c r="AP97" i="7"/>
  <c r="KM98" i="7"/>
  <c r="BT97" i="7"/>
  <c r="KG97" i="7"/>
  <c r="FZ97" i="7"/>
  <c r="O99" i="5"/>
  <c r="P99" i="5" s="1"/>
  <c r="KC96" i="7"/>
  <c r="KC97" i="7" s="1"/>
  <c r="BF98" i="5"/>
  <c r="JM97" i="7" s="1"/>
  <c r="ED96" i="7"/>
  <c r="ED97" i="7" s="1"/>
  <c r="KX34" i="8"/>
  <c r="KX35" i="8" s="1"/>
  <c r="KX36" i="8" s="1"/>
  <c r="KX37" i="8" s="1"/>
  <c r="KX38" i="8" s="1"/>
  <c r="KX39" i="8" s="1"/>
  <c r="KX40" i="8" s="1"/>
  <c r="KX41" i="8" s="1"/>
  <c r="KX42" i="8" s="1"/>
  <c r="KX43" i="8" s="1"/>
  <c r="KX44" i="8" s="1"/>
  <c r="KX45" i="8" s="1"/>
  <c r="KX46" i="8" s="1"/>
  <c r="KX47" i="8" s="1"/>
  <c r="KX48" i="8" s="1"/>
  <c r="KX49" i="8" s="1"/>
  <c r="KX50" i="8" s="1"/>
  <c r="KX51" i="8" s="1"/>
  <c r="KX52" i="8" s="1"/>
  <c r="KX53" i="8" s="1"/>
  <c r="KX54" i="8" s="1"/>
  <c r="KX55" i="8" s="1"/>
  <c r="KX56" i="8" s="1"/>
  <c r="KX57" i="8" s="1"/>
  <c r="KX58" i="8" s="1"/>
  <c r="KX59" i="8" s="1"/>
  <c r="KX60" i="8" s="1"/>
  <c r="KX61" i="8" s="1"/>
  <c r="KX62" i="8" s="1"/>
  <c r="KX63" i="8" s="1"/>
  <c r="KX64" i="8" s="1"/>
  <c r="KX65" i="8" s="1"/>
  <c r="KX66" i="8" s="1"/>
  <c r="KX67" i="8" s="1"/>
  <c r="KX68" i="8" s="1"/>
  <c r="KX69" i="8" s="1"/>
  <c r="KX70" i="8" s="1"/>
  <c r="KX71" i="8" s="1"/>
  <c r="KX72" i="8" s="1"/>
  <c r="KX73" i="8" s="1"/>
  <c r="KX74" i="8" s="1"/>
  <c r="KX75" i="8" s="1"/>
  <c r="KX76" i="8" s="1"/>
  <c r="KX77" i="8" s="1"/>
  <c r="KX78" i="8" s="1"/>
  <c r="KX79" i="8" s="1"/>
  <c r="KX80" i="8" s="1"/>
  <c r="KX81" i="8" s="1"/>
  <c r="KX82" i="8" s="1"/>
  <c r="KX83" i="8" s="1"/>
  <c r="KX84" i="8" s="1"/>
  <c r="KX85" i="8" s="1"/>
  <c r="KX86" i="8" s="1"/>
  <c r="KX87" i="8" s="1"/>
  <c r="KX88" i="8" s="1"/>
  <c r="KX89" i="8" s="1"/>
  <c r="KX90" i="8" s="1"/>
  <c r="KX91" i="8" s="1"/>
  <c r="KX92" i="8" s="1"/>
  <c r="KX93" i="8" s="1"/>
  <c r="KX94" i="8" s="1"/>
  <c r="KX95" i="8" s="1"/>
  <c r="KX96" i="8" s="1"/>
  <c r="KX97" i="8" s="1"/>
  <c r="KX98" i="8" s="1"/>
  <c r="KX99" i="8" s="1"/>
  <c r="KX100" i="8" s="1"/>
  <c r="KX101" i="8" s="1"/>
  <c r="KX102" i="8" s="1"/>
  <c r="KX103" i="8" s="1"/>
  <c r="KX104" i="8" s="1"/>
  <c r="KX105" i="8" s="1"/>
  <c r="KX106" i="8" s="1"/>
  <c r="KX107" i="8" s="1"/>
  <c r="KX108" i="8" s="1"/>
  <c r="KX109" i="8" s="1"/>
  <c r="KX110" i="8" s="1"/>
  <c r="KX111" i="8" s="1"/>
  <c r="KX112" i="8" s="1"/>
  <c r="KX113" i="8" s="1"/>
  <c r="KX114" i="8" s="1"/>
  <c r="KX115" i="8" s="1"/>
  <c r="KX116" i="8" s="1"/>
  <c r="KX117" i="8" s="1"/>
  <c r="KX118" i="8" s="1"/>
  <c r="KX119" i="8" s="1"/>
  <c r="KX120" i="8" s="1"/>
  <c r="KX121" i="8" s="1"/>
  <c r="KX122" i="8" s="1"/>
  <c r="KX123" i="8" s="1"/>
  <c r="KX124" i="8" s="1"/>
  <c r="KX125" i="8" s="1"/>
  <c r="KX126" i="8" s="1"/>
  <c r="KX127" i="8" s="1"/>
  <c r="KX128" i="8" s="1"/>
  <c r="KX129" i="8" s="1"/>
  <c r="KX130" i="8" s="1"/>
  <c r="KX131" i="8" s="1"/>
  <c r="KX132" i="8" s="1"/>
  <c r="KX133" i="8" s="1"/>
  <c r="KX134" i="8" s="1"/>
  <c r="KX135" i="8" s="1"/>
  <c r="KX136" i="8" s="1"/>
  <c r="KX137" i="8" s="1"/>
  <c r="KX138" i="8" s="1"/>
  <c r="KX139" i="8" s="1"/>
  <c r="KX140" i="8" s="1"/>
  <c r="KX141" i="8" s="1"/>
  <c r="KX142" i="8" s="1"/>
  <c r="KX143" i="8" s="1"/>
  <c r="KX144" i="8" s="1"/>
  <c r="KX145" i="8" s="1"/>
  <c r="KX146" i="8" s="1"/>
  <c r="KX147" i="8" s="1"/>
  <c r="KX148" i="8" s="1"/>
  <c r="KX149" i="8" s="1"/>
  <c r="KX150" i="8" s="1"/>
  <c r="KX151" i="8" s="1"/>
  <c r="KX152" i="8" s="1"/>
  <c r="KX153" i="8" s="1"/>
  <c r="KX154" i="8" s="1"/>
  <c r="KX155" i="8" s="1"/>
  <c r="KX156" i="8" s="1"/>
  <c r="KX157" i="8" s="1"/>
  <c r="KX158" i="8" s="1"/>
  <c r="KX159" i="8" s="1"/>
  <c r="KX160" i="8" s="1"/>
  <c r="KX161" i="8" s="1"/>
  <c r="KX162" i="8" s="1"/>
  <c r="CK97" i="7"/>
  <c r="I99" i="5"/>
  <c r="J99" i="5" s="1"/>
  <c r="BQ99" i="5"/>
  <c r="BB97" i="7"/>
  <c r="BB98" i="7" s="1"/>
  <c r="IO96" i="7"/>
  <c r="IO97" i="7" s="1"/>
  <c r="GG96" i="7"/>
  <c r="GG97" i="7" s="1"/>
  <c r="GG98" i="7" s="1"/>
  <c r="ER97" i="7"/>
  <c r="GT97" i="7"/>
  <c r="GT98" i="7" s="1"/>
  <c r="JC97" i="7"/>
  <c r="JC98" i="7" s="1"/>
  <c r="BL36" i="4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KL34" i="8"/>
  <c r="KR34" i="8"/>
  <c r="KR35" i="8" s="1"/>
  <c r="KR36" i="8" s="1"/>
  <c r="KR37" i="8" s="1"/>
  <c r="KR38" i="8" s="1"/>
  <c r="KR39" i="8" s="1"/>
  <c r="KR40" i="8" s="1"/>
  <c r="KR41" i="8" s="1"/>
  <c r="KR42" i="8" s="1"/>
  <c r="KR43" i="8" s="1"/>
  <c r="KR44" i="8" s="1"/>
  <c r="KR45" i="8" s="1"/>
  <c r="KR46" i="8" s="1"/>
  <c r="KR47" i="8" s="1"/>
  <c r="KR48" i="8" s="1"/>
  <c r="KR49" i="8" s="1"/>
  <c r="KR50" i="8" s="1"/>
  <c r="KR51" i="8" s="1"/>
  <c r="KR52" i="8" s="1"/>
  <c r="KR53" i="8" s="1"/>
  <c r="KR54" i="8" s="1"/>
  <c r="KR55" i="8" s="1"/>
  <c r="KR56" i="8" s="1"/>
  <c r="KR57" i="8" s="1"/>
  <c r="KR58" i="8" s="1"/>
  <c r="KR59" i="8" s="1"/>
  <c r="KR60" i="8" s="1"/>
  <c r="KR61" i="8" s="1"/>
  <c r="KR62" i="8" s="1"/>
  <c r="KR63" i="8" s="1"/>
  <c r="KR64" i="8" s="1"/>
  <c r="KR65" i="8" s="1"/>
  <c r="KR66" i="8" s="1"/>
  <c r="KR67" i="8" s="1"/>
  <c r="KR68" i="8" s="1"/>
  <c r="KR69" i="8" s="1"/>
  <c r="KR70" i="8" s="1"/>
  <c r="KR71" i="8" s="1"/>
  <c r="KR72" i="8" s="1"/>
  <c r="KR73" i="8" s="1"/>
  <c r="KR74" i="8" s="1"/>
  <c r="KR75" i="8" s="1"/>
  <c r="KR76" i="8" s="1"/>
  <c r="KR77" i="8" s="1"/>
  <c r="KR78" i="8" s="1"/>
  <c r="KR79" i="8" s="1"/>
  <c r="KR80" i="8" s="1"/>
  <c r="KR81" i="8" s="1"/>
  <c r="KR82" i="8" s="1"/>
  <c r="KR83" i="8" s="1"/>
  <c r="KR84" i="8" s="1"/>
  <c r="KR85" i="8" s="1"/>
  <c r="KR86" i="8" s="1"/>
  <c r="KR87" i="8" s="1"/>
  <c r="KR88" i="8" s="1"/>
  <c r="KR89" i="8" s="1"/>
  <c r="KR90" i="8" s="1"/>
  <c r="KR91" i="8" s="1"/>
  <c r="KR92" i="8" s="1"/>
  <c r="KR93" i="8" s="1"/>
  <c r="KR94" i="8" s="1"/>
  <c r="KR95" i="8" s="1"/>
  <c r="KR96" i="8" s="1"/>
  <c r="KR97" i="8" s="1"/>
  <c r="KR98" i="8" s="1"/>
  <c r="KR99" i="8" s="1"/>
  <c r="KR100" i="8" s="1"/>
  <c r="KR101" i="8" s="1"/>
  <c r="KR102" i="8" s="1"/>
  <c r="KR103" i="8" s="1"/>
  <c r="KR104" i="8" s="1"/>
  <c r="KR105" i="8" s="1"/>
  <c r="KR106" i="8" s="1"/>
  <c r="KR107" i="8" s="1"/>
  <c r="KR108" i="8" s="1"/>
  <c r="KR109" i="8" s="1"/>
  <c r="KR110" i="8" s="1"/>
  <c r="KR111" i="8" s="1"/>
  <c r="KR112" i="8" s="1"/>
  <c r="KR113" i="8" s="1"/>
  <c r="KR114" i="8" s="1"/>
  <c r="KR115" i="8" s="1"/>
  <c r="KR116" i="8" s="1"/>
  <c r="KR117" i="8" s="1"/>
  <c r="KR118" i="8" s="1"/>
  <c r="KR119" i="8" s="1"/>
  <c r="KR120" i="8" s="1"/>
  <c r="KR121" i="8" s="1"/>
  <c r="KR122" i="8" s="1"/>
  <c r="KR123" i="8" s="1"/>
  <c r="KR124" i="8" s="1"/>
  <c r="KR125" i="8" s="1"/>
  <c r="KR126" i="8" s="1"/>
  <c r="KR127" i="8" s="1"/>
  <c r="KR128" i="8" s="1"/>
  <c r="KR129" i="8" s="1"/>
  <c r="KR130" i="8" s="1"/>
  <c r="KR131" i="8" s="1"/>
  <c r="KR132" i="8" s="1"/>
  <c r="KR133" i="8" s="1"/>
  <c r="KR134" i="8" s="1"/>
  <c r="KR135" i="8" s="1"/>
  <c r="KR136" i="8" s="1"/>
  <c r="KR137" i="8" s="1"/>
  <c r="KR138" i="8" s="1"/>
  <c r="KR139" i="8" s="1"/>
  <c r="KR140" i="8" s="1"/>
  <c r="KR141" i="8" s="1"/>
  <c r="KR142" i="8" s="1"/>
  <c r="KR143" i="8" s="1"/>
  <c r="KR144" i="8" s="1"/>
  <c r="KR145" i="8" s="1"/>
  <c r="KR146" i="8" s="1"/>
  <c r="KR147" i="8" s="1"/>
  <c r="KR148" i="8" s="1"/>
  <c r="KR149" i="8" s="1"/>
  <c r="KR150" i="8" s="1"/>
  <c r="KR151" i="8" s="1"/>
  <c r="KR152" i="8" s="1"/>
  <c r="KR153" i="8" s="1"/>
  <c r="KR154" i="8" s="1"/>
  <c r="KR155" i="8" s="1"/>
  <c r="KR156" i="8" s="1"/>
  <c r="KR157" i="8" s="1"/>
  <c r="KR158" i="8" s="1"/>
  <c r="KR159" i="8" s="1"/>
  <c r="KR160" i="8" s="1"/>
  <c r="KR161" i="8" s="1"/>
  <c r="KR162" i="8" s="1"/>
  <c r="KQ34" i="8"/>
  <c r="KQ35" i="8" s="1"/>
  <c r="KQ36" i="8" s="1"/>
  <c r="KQ37" i="8" s="1"/>
  <c r="KQ38" i="8" s="1"/>
  <c r="KQ39" i="8" s="1"/>
  <c r="KQ40" i="8" s="1"/>
  <c r="KQ41" i="8" s="1"/>
  <c r="KQ42" i="8" s="1"/>
  <c r="KQ43" i="8" s="1"/>
  <c r="KQ44" i="8" s="1"/>
  <c r="KQ45" i="8" s="1"/>
  <c r="KQ46" i="8" s="1"/>
  <c r="KQ47" i="8" s="1"/>
  <c r="KQ48" i="8" s="1"/>
  <c r="KQ49" i="8" s="1"/>
  <c r="KQ50" i="8" s="1"/>
  <c r="KQ51" i="8" s="1"/>
  <c r="KQ52" i="8" s="1"/>
  <c r="KQ53" i="8" s="1"/>
  <c r="KQ54" i="8" s="1"/>
  <c r="KQ55" i="8" s="1"/>
  <c r="KQ56" i="8" s="1"/>
  <c r="KQ57" i="8" s="1"/>
  <c r="KQ58" i="8" s="1"/>
  <c r="KQ59" i="8" s="1"/>
  <c r="KQ60" i="8" s="1"/>
  <c r="KQ61" i="8" s="1"/>
  <c r="KQ62" i="8" s="1"/>
  <c r="KQ63" i="8" s="1"/>
  <c r="KQ64" i="8" s="1"/>
  <c r="KQ65" i="8" s="1"/>
  <c r="KQ66" i="8" s="1"/>
  <c r="KQ67" i="8" s="1"/>
  <c r="KQ68" i="8" s="1"/>
  <c r="KQ69" i="8" s="1"/>
  <c r="KQ70" i="8" s="1"/>
  <c r="KQ71" i="8" s="1"/>
  <c r="KQ72" i="8" s="1"/>
  <c r="KQ73" i="8" s="1"/>
  <c r="KQ74" i="8" s="1"/>
  <c r="KQ75" i="8" s="1"/>
  <c r="KQ76" i="8" s="1"/>
  <c r="KQ77" i="8" s="1"/>
  <c r="KQ78" i="8" s="1"/>
  <c r="KQ79" i="8" s="1"/>
  <c r="KQ80" i="8" s="1"/>
  <c r="KQ81" i="8" s="1"/>
  <c r="KQ82" i="8" s="1"/>
  <c r="KQ83" i="8" s="1"/>
  <c r="KQ84" i="8" s="1"/>
  <c r="KQ85" i="8" s="1"/>
  <c r="KQ86" i="8" s="1"/>
  <c r="KQ87" i="8" s="1"/>
  <c r="KQ88" i="8" s="1"/>
  <c r="KQ89" i="8" s="1"/>
  <c r="KQ90" i="8" s="1"/>
  <c r="KQ91" i="8" s="1"/>
  <c r="KQ92" i="8" s="1"/>
  <c r="KQ93" i="8" s="1"/>
  <c r="KQ94" i="8" s="1"/>
  <c r="KQ95" i="8" s="1"/>
  <c r="KQ96" i="8" s="1"/>
  <c r="KQ97" i="8" s="1"/>
  <c r="KQ98" i="8" s="1"/>
  <c r="KQ99" i="8" s="1"/>
  <c r="KQ100" i="8" s="1"/>
  <c r="KQ101" i="8" s="1"/>
  <c r="KQ102" i="8" s="1"/>
  <c r="KQ103" i="8" s="1"/>
  <c r="KQ104" i="8" s="1"/>
  <c r="KQ105" i="8" s="1"/>
  <c r="KQ106" i="8" s="1"/>
  <c r="KQ107" i="8" s="1"/>
  <c r="KQ108" i="8" s="1"/>
  <c r="KQ109" i="8" s="1"/>
  <c r="KQ110" i="8" s="1"/>
  <c r="KQ111" i="8" s="1"/>
  <c r="KQ112" i="8" s="1"/>
  <c r="KQ113" i="8" s="1"/>
  <c r="KQ114" i="8" s="1"/>
  <c r="KQ115" i="8" s="1"/>
  <c r="KQ116" i="8" s="1"/>
  <c r="KQ117" i="8" s="1"/>
  <c r="KQ118" i="8" s="1"/>
  <c r="KQ119" i="8" s="1"/>
  <c r="KQ120" i="8" s="1"/>
  <c r="KQ121" i="8" s="1"/>
  <c r="KQ122" i="8" s="1"/>
  <c r="KQ123" i="8" s="1"/>
  <c r="KQ124" i="8" s="1"/>
  <c r="KQ125" i="8" s="1"/>
  <c r="KQ126" i="8" s="1"/>
  <c r="KQ127" i="8" s="1"/>
  <c r="KQ128" i="8" s="1"/>
  <c r="KQ129" i="8" s="1"/>
  <c r="KQ130" i="8" s="1"/>
  <c r="KQ131" i="8" s="1"/>
  <c r="KQ132" i="8" s="1"/>
  <c r="KQ133" i="8" s="1"/>
  <c r="KQ134" i="8" s="1"/>
  <c r="KQ135" i="8" s="1"/>
  <c r="KQ136" i="8" s="1"/>
  <c r="KQ137" i="8" s="1"/>
  <c r="KQ138" i="8" s="1"/>
  <c r="KQ139" i="8" s="1"/>
  <c r="KQ140" i="8" s="1"/>
  <c r="KQ141" i="8" s="1"/>
  <c r="KQ142" i="8" s="1"/>
  <c r="KQ143" i="8" s="1"/>
  <c r="KQ144" i="8" s="1"/>
  <c r="KQ145" i="8" s="1"/>
  <c r="KQ146" i="8" s="1"/>
  <c r="KQ147" i="8" s="1"/>
  <c r="KQ148" i="8" s="1"/>
  <c r="KQ149" i="8" s="1"/>
  <c r="KQ150" i="8" s="1"/>
  <c r="KQ151" i="8" s="1"/>
  <c r="KQ152" i="8" s="1"/>
  <c r="KQ153" i="8" s="1"/>
  <c r="KQ154" i="8" s="1"/>
  <c r="KQ155" i="8" s="1"/>
  <c r="KQ156" i="8" s="1"/>
  <c r="KQ157" i="8" s="1"/>
  <c r="KQ158" i="8" s="1"/>
  <c r="KQ159" i="8" s="1"/>
  <c r="KQ160" i="8" s="1"/>
  <c r="KQ161" i="8" s="1"/>
  <c r="KQ162" i="8" s="1"/>
  <c r="KP34" i="8"/>
  <c r="KP35" i="8" s="1"/>
  <c r="KP36" i="8" s="1"/>
  <c r="KP37" i="8" s="1"/>
  <c r="KP38" i="8" s="1"/>
  <c r="KP39" i="8" s="1"/>
  <c r="KP40" i="8" s="1"/>
  <c r="KP41" i="8" s="1"/>
  <c r="KP42" i="8" s="1"/>
  <c r="KP43" i="8" s="1"/>
  <c r="KP44" i="8" s="1"/>
  <c r="KP45" i="8" s="1"/>
  <c r="KP46" i="8" s="1"/>
  <c r="KP47" i="8" s="1"/>
  <c r="KP48" i="8" s="1"/>
  <c r="KP49" i="8" s="1"/>
  <c r="KP50" i="8" s="1"/>
  <c r="KP51" i="8" s="1"/>
  <c r="KP52" i="8" s="1"/>
  <c r="KP53" i="8" s="1"/>
  <c r="KP54" i="8" s="1"/>
  <c r="KP55" i="8" s="1"/>
  <c r="KP56" i="8" s="1"/>
  <c r="KP57" i="8" s="1"/>
  <c r="KP58" i="8" s="1"/>
  <c r="KP59" i="8" s="1"/>
  <c r="KP60" i="8" s="1"/>
  <c r="KP61" i="8" s="1"/>
  <c r="KP62" i="8" s="1"/>
  <c r="KP63" i="8" s="1"/>
  <c r="KP64" i="8" s="1"/>
  <c r="KP65" i="8" s="1"/>
  <c r="KP66" i="8" s="1"/>
  <c r="KP67" i="8" s="1"/>
  <c r="KP68" i="8" s="1"/>
  <c r="KP69" i="8" s="1"/>
  <c r="KP70" i="8" s="1"/>
  <c r="KP71" i="8" s="1"/>
  <c r="KP72" i="8" s="1"/>
  <c r="KP73" i="8" s="1"/>
  <c r="KP74" i="8" s="1"/>
  <c r="KP75" i="8" s="1"/>
  <c r="KP76" i="8" s="1"/>
  <c r="KP77" i="8" s="1"/>
  <c r="KP78" i="8" s="1"/>
  <c r="KP79" i="8" s="1"/>
  <c r="KP80" i="8" s="1"/>
  <c r="KP81" i="8" s="1"/>
  <c r="KP82" i="8" s="1"/>
  <c r="KP83" i="8" s="1"/>
  <c r="KP84" i="8" s="1"/>
  <c r="KP85" i="8" s="1"/>
  <c r="KP86" i="8" s="1"/>
  <c r="KP87" i="8" s="1"/>
  <c r="KP88" i="8" s="1"/>
  <c r="KP89" i="8" s="1"/>
  <c r="KP90" i="8" s="1"/>
  <c r="KP91" i="8" s="1"/>
  <c r="KP92" i="8" s="1"/>
  <c r="KP93" i="8" s="1"/>
  <c r="KP94" i="8" s="1"/>
  <c r="KP95" i="8" s="1"/>
  <c r="KP96" i="8" s="1"/>
  <c r="KP97" i="8" s="1"/>
  <c r="KP98" i="8" s="1"/>
  <c r="KP99" i="8" s="1"/>
  <c r="KP100" i="8" s="1"/>
  <c r="KP101" i="8" s="1"/>
  <c r="KP102" i="8" s="1"/>
  <c r="KP103" i="8" s="1"/>
  <c r="KP104" i="8" s="1"/>
  <c r="KP105" i="8" s="1"/>
  <c r="KP106" i="8" s="1"/>
  <c r="KP107" i="8" s="1"/>
  <c r="KP108" i="8" s="1"/>
  <c r="KP109" i="8" s="1"/>
  <c r="KP110" i="8" s="1"/>
  <c r="KP111" i="8" s="1"/>
  <c r="KP112" i="8" s="1"/>
  <c r="KP113" i="8" s="1"/>
  <c r="KP114" i="8" s="1"/>
  <c r="KP115" i="8" s="1"/>
  <c r="KP116" i="8" s="1"/>
  <c r="KP117" i="8" s="1"/>
  <c r="KP118" i="8" s="1"/>
  <c r="KP119" i="8" s="1"/>
  <c r="KP120" i="8" s="1"/>
  <c r="KP121" i="8" s="1"/>
  <c r="KP122" i="8" s="1"/>
  <c r="KP123" i="8" s="1"/>
  <c r="KP124" i="8" s="1"/>
  <c r="KP125" i="8" s="1"/>
  <c r="KP126" i="8" s="1"/>
  <c r="KP127" i="8" s="1"/>
  <c r="KP128" i="8" s="1"/>
  <c r="KP129" i="8" s="1"/>
  <c r="KP130" i="8" s="1"/>
  <c r="KP131" i="8" s="1"/>
  <c r="KP132" i="8" s="1"/>
  <c r="KP133" i="8" s="1"/>
  <c r="KP134" i="8" s="1"/>
  <c r="KP135" i="8" s="1"/>
  <c r="KP136" i="8" s="1"/>
  <c r="KP137" i="8" s="1"/>
  <c r="KP138" i="8" s="1"/>
  <c r="KP139" i="8" s="1"/>
  <c r="KP140" i="8" s="1"/>
  <c r="KP141" i="8" s="1"/>
  <c r="KP142" i="8" s="1"/>
  <c r="KP143" i="8" s="1"/>
  <c r="KP144" i="8" s="1"/>
  <c r="KP145" i="8" s="1"/>
  <c r="KP146" i="8" s="1"/>
  <c r="KP147" i="8" s="1"/>
  <c r="KP148" i="8" s="1"/>
  <c r="KP149" i="8" s="1"/>
  <c r="KP150" i="8" s="1"/>
  <c r="KP151" i="8" s="1"/>
  <c r="KP152" i="8" s="1"/>
  <c r="KP153" i="8" s="1"/>
  <c r="KP154" i="8" s="1"/>
  <c r="KP155" i="8" s="1"/>
  <c r="KP156" i="8" s="1"/>
  <c r="KP157" i="8" s="1"/>
  <c r="KP158" i="8" s="1"/>
  <c r="KP159" i="8" s="1"/>
  <c r="KP160" i="8" s="1"/>
  <c r="KP161" i="8" s="1"/>
  <c r="KP162" i="8" s="1"/>
  <c r="KN34" i="8"/>
  <c r="KO34" i="8"/>
  <c r="KO35" i="8" s="1"/>
  <c r="KO36" i="8" s="1"/>
  <c r="KO37" i="8" s="1"/>
  <c r="KO38" i="8" s="1"/>
  <c r="KO39" i="8" s="1"/>
  <c r="KO40" i="8" s="1"/>
  <c r="KO41" i="8" s="1"/>
  <c r="KO42" i="8" s="1"/>
  <c r="KO43" i="8" s="1"/>
  <c r="KO44" i="8" s="1"/>
  <c r="KO45" i="8" s="1"/>
  <c r="KO46" i="8" s="1"/>
  <c r="KO47" i="8" s="1"/>
  <c r="KO48" i="8" s="1"/>
  <c r="KO49" i="8" s="1"/>
  <c r="KO50" i="8" s="1"/>
  <c r="KO51" i="8" s="1"/>
  <c r="KO52" i="8" s="1"/>
  <c r="KO53" i="8" s="1"/>
  <c r="KO54" i="8" s="1"/>
  <c r="KO55" i="8" s="1"/>
  <c r="KO56" i="8" s="1"/>
  <c r="KO57" i="8" s="1"/>
  <c r="KO58" i="8" s="1"/>
  <c r="KO59" i="8" s="1"/>
  <c r="KO60" i="8" s="1"/>
  <c r="KO61" i="8" s="1"/>
  <c r="KO62" i="8" s="1"/>
  <c r="KO63" i="8" s="1"/>
  <c r="KO64" i="8" s="1"/>
  <c r="KO65" i="8" s="1"/>
  <c r="KO66" i="8" s="1"/>
  <c r="KO67" i="8" s="1"/>
  <c r="KO68" i="8" s="1"/>
  <c r="KO69" i="8" s="1"/>
  <c r="KO70" i="8" s="1"/>
  <c r="KO71" i="8" s="1"/>
  <c r="KO72" i="8" s="1"/>
  <c r="KO73" i="8" s="1"/>
  <c r="KO74" i="8" s="1"/>
  <c r="KO75" i="8" s="1"/>
  <c r="KO76" i="8" s="1"/>
  <c r="KO77" i="8" s="1"/>
  <c r="KO78" i="8" s="1"/>
  <c r="KO79" i="8" s="1"/>
  <c r="KO80" i="8" s="1"/>
  <c r="KO81" i="8" s="1"/>
  <c r="KO82" i="8" s="1"/>
  <c r="KO83" i="8" s="1"/>
  <c r="KO84" i="8" s="1"/>
  <c r="KO85" i="8" s="1"/>
  <c r="KO86" i="8" s="1"/>
  <c r="KO87" i="8" s="1"/>
  <c r="KO88" i="8" s="1"/>
  <c r="KO89" i="8" s="1"/>
  <c r="KO90" i="8" s="1"/>
  <c r="KO91" i="8" s="1"/>
  <c r="KO92" i="8" s="1"/>
  <c r="KO93" i="8" s="1"/>
  <c r="KO94" i="8" s="1"/>
  <c r="KO95" i="8" s="1"/>
  <c r="KO96" i="8" s="1"/>
  <c r="KO97" i="8" s="1"/>
  <c r="KO98" i="8" s="1"/>
  <c r="KO99" i="8" s="1"/>
  <c r="KO100" i="8" s="1"/>
  <c r="KO101" i="8" s="1"/>
  <c r="KO102" i="8" s="1"/>
  <c r="KO103" i="8" s="1"/>
  <c r="KO104" i="8" s="1"/>
  <c r="KO105" i="8" s="1"/>
  <c r="KO106" i="8" s="1"/>
  <c r="KO107" i="8" s="1"/>
  <c r="KO108" i="8" s="1"/>
  <c r="KO109" i="8" s="1"/>
  <c r="KO110" i="8" s="1"/>
  <c r="KO111" i="8" s="1"/>
  <c r="KO112" i="8" s="1"/>
  <c r="KO113" i="8" s="1"/>
  <c r="KO114" i="8" s="1"/>
  <c r="KO115" i="8" s="1"/>
  <c r="KO116" i="8" s="1"/>
  <c r="KO117" i="8" s="1"/>
  <c r="KO118" i="8" s="1"/>
  <c r="KO119" i="8" s="1"/>
  <c r="KO120" i="8" s="1"/>
  <c r="KO121" i="8" s="1"/>
  <c r="KO122" i="8" s="1"/>
  <c r="KO123" i="8" s="1"/>
  <c r="KO124" i="8" s="1"/>
  <c r="KO125" i="8" s="1"/>
  <c r="KO126" i="8" s="1"/>
  <c r="KO127" i="8" s="1"/>
  <c r="KO128" i="8" s="1"/>
  <c r="KO129" i="8" s="1"/>
  <c r="KO130" i="8" s="1"/>
  <c r="KO131" i="8" s="1"/>
  <c r="KO132" i="8" s="1"/>
  <c r="KO133" i="8" s="1"/>
  <c r="KO134" i="8" s="1"/>
  <c r="KO135" i="8" s="1"/>
  <c r="KO136" i="8" s="1"/>
  <c r="KO137" i="8" s="1"/>
  <c r="KO138" i="8" s="1"/>
  <c r="KO139" i="8" s="1"/>
  <c r="KO140" i="8" s="1"/>
  <c r="KO141" i="8" s="1"/>
  <c r="KO142" i="8" s="1"/>
  <c r="KO143" i="8" s="1"/>
  <c r="KO144" i="8" s="1"/>
  <c r="KO145" i="8" s="1"/>
  <c r="KO146" i="8" s="1"/>
  <c r="KO147" i="8" s="1"/>
  <c r="KO148" i="8" s="1"/>
  <c r="KO149" i="8" s="1"/>
  <c r="KO150" i="8" s="1"/>
  <c r="KO151" i="8" s="1"/>
  <c r="KO152" i="8" s="1"/>
  <c r="KO153" i="8" s="1"/>
  <c r="KO154" i="8" s="1"/>
  <c r="KO155" i="8" s="1"/>
  <c r="KO156" i="8" s="1"/>
  <c r="KO157" i="8" s="1"/>
  <c r="KO158" i="8" s="1"/>
  <c r="KO159" i="8" s="1"/>
  <c r="KO160" i="8" s="1"/>
  <c r="KO161" i="8" s="1"/>
  <c r="KO162" i="8" s="1"/>
  <c r="EL96" i="7"/>
  <c r="LR96" i="7"/>
  <c r="LR97" i="7" s="1"/>
  <c r="H96" i="7"/>
  <c r="H97" i="7" s="1"/>
  <c r="IH96" i="7"/>
  <c r="IH97" i="7" s="1"/>
  <c r="IH98" i="7" s="1"/>
  <c r="AU99" i="5"/>
  <c r="HM98" i="7" s="1"/>
  <c r="ES97" i="7"/>
  <c r="BP97" i="7"/>
  <c r="N96" i="7"/>
  <c r="N97" i="7" s="1"/>
  <c r="BM99" i="5"/>
  <c r="AN97" i="7"/>
  <c r="AX97" i="7"/>
  <c r="AX98" i="7" s="1"/>
  <c r="KY96" i="7"/>
  <c r="KY97" i="7" s="1"/>
  <c r="HJ97" i="7"/>
  <c r="HJ98" i="7" s="1"/>
  <c r="AQ97" i="7"/>
  <c r="BQ97" i="7"/>
  <c r="KP98" i="7"/>
  <c r="S99" i="5"/>
  <c r="S100" i="5" s="1"/>
  <c r="LH35" i="8"/>
  <c r="LH36" i="8" s="1"/>
  <c r="LH37" i="8" s="1"/>
  <c r="LH38" i="8" s="1"/>
  <c r="LH39" i="8" s="1"/>
  <c r="LH40" i="8" s="1"/>
  <c r="LH41" i="8" s="1"/>
  <c r="LH42" i="8" s="1"/>
  <c r="LH43" i="8" s="1"/>
  <c r="LH44" i="8" s="1"/>
  <c r="LH45" i="8" s="1"/>
  <c r="LH46" i="8" s="1"/>
  <c r="LH47" i="8" s="1"/>
  <c r="LH48" i="8" s="1"/>
  <c r="LH49" i="8" s="1"/>
  <c r="LH50" i="8" s="1"/>
  <c r="LH51" i="8" s="1"/>
  <c r="LH52" i="8" s="1"/>
  <c r="LH53" i="8" s="1"/>
  <c r="LH54" i="8" s="1"/>
  <c r="LH55" i="8" s="1"/>
  <c r="LH56" i="8" s="1"/>
  <c r="LH57" i="8" s="1"/>
  <c r="LH58" i="8" s="1"/>
  <c r="LH59" i="8" s="1"/>
  <c r="LH60" i="8" s="1"/>
  <c r="LH61" i="8" s="1"/>
  <c r="LH62" i="8" s="1"/>
  <c r="LH63" i="8" s="1"/>
  <c r="LH64" i="8" s="1"/>
  <c r="LH65" i="8" s="1"/>
  <c r="LH66" i="8" s="1"/>
  <c r="LH67" i="8" s="1"/>
  <c r="LH68" i="8" s="1"/>
  <c r="LH69" i="8" s="1"/>
  <c r="LH70" i="8" s="1"/>
  <c r="LH71" i="8" s="1"/>
  <c r="LH72" i="8" s="1"/>
  <c r="LH73" i="8" s="1"/>
  <c r="LH74" i="8" s="1"/>
  <c r="LH75" i="8" s="1"/>
  <c r="LH76" i="8" s="1"/>
  <c r="LH77" i="8" s="1"/>
  <c r="LH78" i="8" s="1"/>
  <c r="LH79" i="8" s="1"/>
  <c r="LH80" i="8" s="1"/>
  <c r="LH81" i="8" s="1"/>
  <c r="LH82" i="8" s="1"/>
  <c r="LH83" i="8" s="1"/>
  <c r="LH84" i="8" s="1"/>
  <c r="LH85" i="8" s="1"/>
  <c r="LH86" i="8" s="1"/>
  <c r="LH87" i="8" s="1"/>
  <c r="LH88" i="8" s="1"/>
  <c r="LH89" i="8" s="1"/>
  <c r="LH90" i="8" s="1"/>
  <c r="LH91" i="8" s="1"/>
  <c r="LH92" i="8" s="1"/>
  <c r="LH93" i="8" s="1"/>
  <c r="LH94" i="8" s="1"/>
  <c r="LH95" i="8" s="1"/>
  <c r="LH96" i="8" s="1"/>
  <c r="LH97" i="8" s="1"/>
  <c r="LH98" i="8" s="1"/>
  <c r="LH99" i="8" s="1"/>
  <c r="LH100" i="8" s="1"/>
  <c r="LH101" i="8" s="1"/>
  <c r="LH102" i="8" s="1"/>
  <c r="LH103" i="8" s="1"/>
  <c r="LH104" i="8" s="1"/>
  <c r="LH105" i="8" s="1"/>
  <c r="LH106" i="8" s="1"/>
  <c r="LH107" i="8" s="1"/>
  <c r="LH108" i="8" s="1"/>
  <c r="LH109" i="8" s="1"/>
  <c r="LH110" i="8" s="1"/>
  <c r="LH111" i="8" s="1"/>
  <c r="LH112" i="8" s="1"/>
  <c r="LH113" i="8" s="1"/>
  <c r="LH114" i="8" s="1"/>
  <c r="LH115" i="8" s="1"/>
  <c r="LH116" i="8" s="1"/>
  <c r="LH117" i="8" s="1"/>
  <c r="LH118" i="8" s="1"/>
  <c r="LH119" i="8" s="1"/>
  <c r="LH120" i="8" s="1"/>
  <c r="LH121" i="8" s="1"/>
  <c r="LH122" i="8" s="1"/>
  <c r="LH123" i="8" s="1"/>
  <c r="LH124" i="8" s="1"/>
  <c r="LH125" i="8" s="1"/>
  <c r="LH126" i="8" s="1"/>
  <c r="LH127" i="8" s="1"/>
  <c r="LH128" i="8" s="1"/>
  <c r="LH129" i="8" s="1"/>
  <c r="LH130" i="8" s="1"/>
  <c r="LH131" i="8" s="1"/>
  <c r="LH132" i="8" s="1"/>
  <c r="LH133" i="8" s="1"/>
  <c r="LH134" i="8" s="1"/>
  <c r="LH135" i="8" s="1"/>
  <c r="LH136" i="8" s="1"/>
  <c r="LH137" i="8" s="1"/>
  <c r="LH138" i="8" s="1"/>
  <c r="LH139" i="8" s="1"/>
  <c r="LH140" i="8" s="1"/>
  <c r="LH141" i="8" s="1"/>
  <c r="LH142" i="8" s="1"/>
  <c r="LH143" i="8" s="1"/>
  <c r="LH144" i="8" s="1"/>
  <c r="LH145" i="8" s="1"/>
  <c r="LH146" i="8" s="1"/>
  <c r="LH147" i="8" s="1"/>
  <c r="LH148" i="8" s="1"/>
  <c r="LH149" i="8" s="1"/>
  <c r="LH150" i="8" s="1"/>
  <c r="LH151" i="8" s="1"/>
  <c r="LH152" i="8" s="1"/>
  <c r="LH153" i="8" s="1"/>
  <c r="LH154" i="8" s="1"/>
  <c r="LH155" i="8" s="1"/>
  <c r="LH156" i="8" s="1"/>
  <c r="LH157" i="8" s="1"/>
  <c r="LH158" i="8" s="1"/>
  <c r="LH159" i="8" s="1"/>
  <c r="LH160" i="8" s="1"/>
  <c r="LH161" i="8" s="1"/>
  <c r="LH162" i="8" s="1"/>
  <c r="LB34" i="8"/>
  <c r="LB35" i="8" s="1"/>
  <c r="LB36" i="8" s="1"/>
  <c r="LB37" i="8" s="1"/>
  <c r="LB38" i="8" s="1"/>
  <c r="LB39" i="8" s="1"/>
  <c r="LB40" i="8" s="1"/>
  <c r="LB41" i="8" s="1"/>
  <c r="LB42" i="8" s="1"/>
  <c r="LB43" i="8" s="1"/>
  <c r="LB44" i="8" s="1"/>
  <c r="LB45" i="8" s="1"/>
  <c r="LB46" i="8" s="1"/>
  <c r="LB47" i="8" s="1"/>
  <c r="LB48" i="8" s="1"/>
  <c r="LB49" i="8" s="1"/>
  <c r="LB50" i="8" s="1"/>
  <c r="LB51" i="8" s="1"/>
  <c r="LB52" i="8" s="1"/>
  <c r="LB53" i="8" s="1"/>
  <c r="LB54" i="8" s="1"/>
  <c r="LB55" i="8" s="1"/>
  <c r="LB56" i="8" s="1"/>
  <c r="LB57" i="8" s="1"/>
  <c r="LB58" i="8" s="1"/>
  <c r="LB59" i="8" s="1"/>
  <c r="LB60" i="8" s="1"/>
  <c r="LB61" i="8" s="1"/>
  <c r="LB62" i="8" s="1"/>
  <c r="LB63" i="8" s="1"/>
  <c r="LB64" i="8" s="1"/>
  <c r="LB65" i="8" s="1"/>
  <c r="LB66" i="8" s="1"/>
  <c r="LB67" i="8" s="1"/>
  <c r="LB68" i="8" s="1"/>
  <c r="LB69" i="8" s="1"/>
  <c r="LB70" i="8" s="1"/>
  <c r="LB71" i="8" s="1"/>
  <c r="LB72" i="8" s="1"/>
  <c r="LB73" i="8" s="1"/>
  <c r="LB74" i="8" s="1"/>
  <c r="LB75" i="8" s="1"/>
  <c r="LB76" i="8" s="1"/>
  <c r="LB77" i="8" s="1"/>
  <c r="LB78" i="8" s="1"/>
  <c r="LB79" i="8" s="1"/>
  <c r="LB80" i="8" s="1"/>
  <c r="LB81" i="8" s="1"/>
  <c r="LB82" i="8" s="1"/>
  <c r="LB83" i="8" s="1"/>
  <c r="LB84" i="8" s="1"/>
  <c r="LB85" i="8" s="1"/>
  <c r="LB86" i="8" s="1"/>
  <c r="LB87" i="8" s="1"/>
  <c r="LB88" i="8" s="1"/>
  <c r="LB89" i="8" s="1"/>
  <c r="LB90" i="8" s="1"/>
  <c r="LB91" i="8" s="1"/>
  <c r="LB92" i="8" s="1"/>
  <c r="LB93" i="8" s="1"/>
  <c r="LB94" i="8" s="1"/>
  <c r="LB95" i="8" s="1"/>
  <c r="LB96" i="8" s="1"/>
  <c r="LB97" i="8" s="1"/>
  <c r="LB98" i="8" s="1"/>
  <c r="LB99" i="8" s="1"/>
  <c r="LB100" i="8" s="1"/>
  <c r="LB101" i="8" s="1"/>
  <c r="LB102" i="8" s="1"/>
  <c r="LB103" i="8" s="1"/>
  <c r="LB104" i="8" s="1"/>
  <c r="LB105" i="8" s="1"/>
  <c r="LB106" i="8" s="1"/>
  <c r="LB107" i="8" s="1"/>
  <c r="LB108" i="8" s="1"/>
  <c r="LB109" i="8" s="1"/>
  <c r="LB110" i="8" s="1"/>
  <c r="LB111" i="8" s="1"/>
  <c r="LB112" i="8" s="1"/>
  <c r="LB113" i="8" s="1"/>
  <c r="LB114" i="8" s="1"/>
  <c r="LB115" i="8" s="1"/>
  <c r="LB116" i="8" s="1"/>
  <c r="LB117" i="8" s="1"/>
  <c r="LB118" i="8" s="1"/>
  <c r="LB119" i="8" s="1"/>
  <c r="LB120" i="8" s="1"/>
  <c r="LB121" i="8" s="1"/>
  <c r="LB122" i="8" s="1"/>
  <c r="LB123" i="8" s="1"/>
  <c r="LB124" i="8" s="1"/>
  <c r="LB125" i="8" s="1"/>
  <c r="LB126" i="8" s="1"/>
  <c r="LB127" i="8" s="1"/>
  <c r="LB128" i="8" s="1"/>
  <c r="LB129" i="8" s="1"/>
  <c r="LB130" i="8" s="1"/>
  <c r="LB131" i="8" s="1"/>
  <c r="LB132" i="8" s="1"/>
  <c r="LB133" i="8" s="1"/>
  <c r="LB134" i="8" s="1"/>
  <c r="LB135" i="8" s="1"/>
  <c r="LB136" i="8" s="1"/>
  <c r="LB137" i="8" s="1"/>
  <c r="LB138" i="8" s="1"/>
  <c r="LB139" i="8" s="1"/>
  <c r="LB140" i="8" s="1"/>
  <c r="LB141" i="8" s="1"/>
  <c r="LB142" i="8" s="1"/>
  <c r="LB143" i="8" s="1"/>
  <c r="LB144" i="8" s="1"/>
  <c r="LB145" i="8" s="1"/>
  <c r="LB146" i="8" s="1"/>
  <c r="LB147" i="8" s="1"/>
  <c r="LB148" i="8" s="1"/>
  <c r="LB149" i="8" s="1"/>
  <c r="LB150" i="8" s="1"/>
  <c r="LB151" i="8" s="1"/>
  <c r="LB152" i="8" s="1"/>
  <c r="LB153" i="8" s="1"/>
  <c r="LB154" i="8" s="1"/>
  <c r="LB155" i="8" s="1"/>
  <c r="LB156" i="8" s="1"/>
  <c r="LB157" i="8" s="1"/>
  <c r="LB158" i="8" s="1"/>
  <c r="LB159" i="8" s="1"/>
  <c r="LB160" i="8" s="1"/>
  <c r="LB161" i="8" s="1"/>
  <c r="LB162" i="8" s="1"/>
  <c r="BP36" i="4"/>
  <c r="BP37" i="4" s="1"/>
  <c r="BP38" i="4" s="1"/>
  <c r="BP39" i="4" s="1"/>
  <c r="BP40" i="4" s="1"/>
  <c r="BP41" i="4" s="1"/>
  <c r="BP42" i="4" s="1"/>
  <c r="BP43" i="4" s="1"/>
  <c r="BP44" i="4" s="1"/>
  <c r="BP45" i="4" s="1"/>
  <c r="BP46" i="4" s="1"/>
  <c r="BP47" i="4" s="1"/>
  <c r="BP48" i="4" s="1"/>
  <c r="BP49" i="4" s="1"/>
  <c r="BP50" i="4" s="1"/>
  <c r="BP51" i="4" s="1"/>
  <c r="BP52" i="4" s="1"/>
  <c r="BP53" i="4" s="1"/>
  <c r="BP54" i="4" s="1"/>
  <c r="BP55" i="4" s="1"/>
  <c r="BP56" i="4" s="1"/>
  <c r="BP57" i="4" s="1"/>
  <c r="BP58" i="4" s="1"/>
  <c r="BP59" i="4" s="1"/>
  <c r="BP60" i="4" s="1"/>
  <c r="BP61" i="4" s="1"/>
  <c r="BP62" i="4" s="1"/>
  <c r="BP63" i="4" s="1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P74" i="4" s="1"/>
  <c r="BP75" i="4" s="1"/>
  <c r="BP76" i="4" s="1"/>
  <c r="BP77" i="4" s="1"/>
  <c r="BP78" i="4" s="1"/>
  <c r="BP79" i="4" s="1"/>
  <c r="BP80" i="4" s="1"/>
  <c r="BP81" i="4" s="1"/>
  <c r="BP82" i="4" s="1"/>
  <c r="BP83" i="4" s="1"/>
  <c r="BP84" i="4" s="1"/>
  <c r="BP85" i="4" s="1"/>
  <c r="BP86" i="4" s="1"/>
  <c r="BP87" i="4" s="1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P98" i="4" s="1"/>
  <c r="BP99" i="4" s="1"/>
  <c r="BP100" i="4" s="1"/>
  <c r="BP101" i="4" s="1"/>
  <c r="BP102" i="4" s="1"/>
  <c r="BP103" i="4" s="1"/>
  <c r="BP104" i="4" s="1"/>
  <c r="BP105" i="4" s="1"/>
  <c r="BP106" i="4" s="1"/>
  <c r="BP107" i="4" s="1"/>
  <c r="BP108" i="4" s="1"/>
  <c r="BP109" i="4" s="1"/>
  <c r="BP110" i="4" s="1"/>
  <c r="BP111" i="4" s="1"/>
  <c r="BP112" i="4" s="1"/>
  <c r="BP113" i="4" s="1"/>
  <c r="BP114" i="4" s="1"/>
  <c r="BP115" i="4" s="1"/>
  <c r="BP116" i="4" s="1"/>
  <c r="BP117" i="4" s="1"/>
  <c r="BP118" i="4" s="1"/>
  <c r="BP119" i="4" s="1"/>
  <c r="BP120" i="4" s="1"/>
  <c r="BP121" i="4" s="1"/>
  <c r="BP122" i="4" s="1"/>
  <c r="BP123" i="4" s="1"/>
  <c r="BP124" i="4" s="1"/>
  <c r="BP125" i="4" s="1"/>
  <c r="BP126" i="4" s="1"/>
  <c r="BP127" i="4" s="1"/>
  <c r="BP128" i="4" s="1"/>
  <c r="BP129" i="4" s="1"/>
  <c r="BP130" i="4" s="1"/>
  <c r="BP131" i="4" s="1"/>
  <c r="BP132" i="4" s="1"/>
  <c r="BP133" i="4" s="1"/>
  <c r="BP134" i="4" s="1"/>
  <c r="BP135" i="4" s="1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P146" i="4" s="1"/>
  <c r="BP147" i="4" s="1"/>
  <c r="BP148" i="4" s="1"/>
  <c r="BP149" i="4" s="1"/>
  <c r="BP150" i="4" s="1"/>
  <c r="BP151" i="4" s="1"/>
  <c r="BP152" i="4" s="1"/>
  <c r="BP153" i="4" s="1"/>
  <c r="BP154" i="4" s="1"/>
  <c r="BP155" i="4" s="1"/>
  <c r="BP156" i="4" s="1"/>
  <c r="BP157" i="4" s="1"/>
  <c r="BP158" i="4" s="1"/>
  <c r="BP159" i="4" s="1"/>
  <c r="BP160" i="4" s="1"/>
  <c r="BP161" i="4" s="1"/>
  <c r="BP162" i="4" s="1"/>
  <c r="LK34" i="8"/>
  <c r="LK35" i="8" s="1"/>
  <c r="LK36" i="8" s="1"/>
  <c r="LK37" i="8" s="1"/>
  <c r="LK38" i="8" s="1"/>
  <c r="LK39" i="8" s="1"/>
  <c r="LK40" i="8" s="1"/>
  <c r="LK41" i="8" s="1"/>
  <c r="LK42" i="8" s="1"/>
  <c r="LK43" i="8" s="1"/>
  <c r="LK44" i="8" s="1"/>
  <c r="LK45" i="8" s="1"/>
  <c r="LK46" i="8" s="1"/>
  <c r="LK47" i="8" s="1"/>
  <c r="LK48" i="8" s="1"/>
  <c r="LK49" i="8" s="1"/>
  <c r="LK50" i="8" s="1"/>
  <c r="LK51" i="8" s="1"/>
  <c r="LK52" i="8" s="1"/>
  <c r="LK53" i="8" s="1"/>
  <c r="LK54" i="8" s="1"/>
  <c r="LK55" i="8" s="1"/>
  <c r="LK56" i="8" s="1"/>
  <c r="LK57" i="8" s="1"/>
  <c r="LK58" i="8" s="1"/>
  <c r="LK59" i="8" s="1"/>
  <c r="LK60" i="8" s="1"/>
  <c r="LK61" i="8" s="1"/>
  <c r="LK62" i="8" s="1"/>
  <c r="LK63" i="8" s="1"/>
  <c r="LK64" i="8" s="1"/>
  <c r="LK65" i="8" s="1"/>
  <c r="LK66" i="8" s="1"/>
  <c r="LK67" i="8" s="1"/>
  <c r="LK68" i="8" s="1"/>
  <c r="LK69" i="8" s="1"/>
  <c r="LK70" i="8" s="1"/>
  <c r="LK71" i="8" s="1"/>
  <c r="LK72" i="8" s="1"/>
  <c r="LK73" i="8" s="1"/>
  <c r="LK74" i="8" s="1"/>
  <c r="LK75" i="8" s="1"/>
  <c r="LK76" i="8" s="1"/>
  <c r="LK77" i="8" s="1"/>
  <c r="LK78" i="8" s="1"/>
  <c r="LK79" i="8" s="1"/>
  <c r="LK80" i="8" s="1"/>
  <c r="LK81" i="8" s="1"/>
  <c r="LK82" i="8" s="1"/>
  <c r="LK83" i="8" s="1"/>
  <c r="LK84" i="8" s="1"/>
  <c r="LK85" i="8" s="1"/>
  <c r="LK86" i="8" s="1"/>
  <c r="LK87" i="8" s="1"/>
  <c r="LK88" i="8" s="1"/>
  <c r="LK89" i="8" s="1"/>
  <c r="LK90" i="8" s="1"/>
  <c r="LK91" i="8" s="1"/>
  <c r="LK92" i="8" s="1"/>
  <c r="LK93" i="8" s="1"/>
  <c r="LK94" i="8" s="1"/>
  <c r="LK95" i="8" s="1"/>
  <c r="LK96" i="8" s="1"/>
  <c r="LK97" i="8" s="1"/>
  <c r="LK98" i="8" s="1"/>
  <c r="LK99" i="8" s="1"/>
  <c r="LK100" i="8" s="1"/>
  <c r="LK101" i="8" s="1"/>
  <c r="LK102" i="8" s="1"/>
  <c r="LK103" i="8" s="1"/>
  <c r="LK104" i="8" s="1"/>
  <c r="LK105" i="8" s="1"/>
  <c r="LK106" i="8" s="1"/>
  <c r="LK107" i="8" s="1"/>
  <c r="LK108" i="8" s="1"/>
  <c r="LK109" i="8" s="1"/>
  <c r="LK110" i="8" s="1"/>
  <c r="LK111" i="8" s="1"/>
  <c r="LK112" i="8" s="1"/>
  <c r="LK113" i="8" s="1"/>
  <c r="LK114" i="8" s="1"/>
  <c r="LK115" i="8" s="1"/>
  <c r="LK116" i="8" s="1"/>
  <c r="LK117" i="8" s="1"/>
  <c r="LK118" i="8" s="1"/>
  <c r="LK119" i="8" s="1"/>
  <c r="LK120" i="8" s="1"/>
  <c r="LK121" i="8" s="1"/>
  <c r="LK122" i="8" s="1"/>
  <c r="LK123" i="8" s="1"/>
  <c r="LK124" i="8" s="1"/>
  <c r="LK125" i="8" s="1"/>
  <c r="LK126" i="8" s="1"/>
  <c r="LK127" i="8" s="1"/>
  <c r="LK128" i="8" s="1"/>
  <c r="LK129" i="8" s="1"/>
  <c r="LK130" i="8" s="1"/>
  <c r="LK131" i="8" s="1"/>
  <c r="LK132" i="8" s="1"/>
  <c r="LK133" i="8" s="1"/>
  <c r="LK134" i="8" s="1"/>
  <c r="LK135" i="8" s="1"/>
  <c r="LK136" i="8" s="1"/>
  <c r="LK137" i="8" s="1"/>
  <c r="LK138" i="8" s="1"/>
  <c r="LK139" i="8" s="1"/>
  <c r="LK140" i="8" s="1"/>
  <c r="LK141" i="8" s="1"/>
  <c r="LK142" i="8" s="1"/>
  <c r="LK143" i="8" s="1"/>
  <c r="LK144" i="8" s="1"/>
  <c r="LK145" i="8" s="1"/>
  <c r="LK146" i="8" s="1"/>
  <c r="LK147" i="8" s="1"/>
  <c r="LK148" i="8" s="1"/>
  <c r="LK149" i="8" s="1"/>
  <c r="LK150" i="8" s="1"/>
  <c r="LK151" i="8" s="1"/>
  <c r="LK152" i="8" s="1"/>
  <c r="LK153" i="8" s="1"/>
  <c r="LK154" i="8" s="1"/>
  <c r="LK155" i="8" s="1"/>
  <c r="LK156" i="8" s="1"/>
  <c r="LK157" i="8" s="1"/>
  <c r="LK158" i="8" s="1"/>
  <c r="LK159" i="8" s="1"/>
  <c r="LK160" i="8" s="1"/>
  <c r="LK161" i="8" s="1"/>
  <c r="LK162" i="8" s="1"/>
  <c r="KW34" i="8"/>
  <c r="KW35" i="8" s="1"/>
  <c r="KW36" i="8" s="1"/>
  <c r="KW37" i="8" s="1"/>
  <c r="KW38" i="8" s="1"/>
  <c r="KW39" i="8" s="1"/>
  <c r="KW40" i="8" s="1"/>
  <c r="KW41" i="8" s="1"/>
  <c r="KW42" i="8" s="1"/>
  <c r="KW43" i="8" s="1"/>
  <c r="KW44" i="8" s="1"/>
  <c r="KW45" i="8" s="1"/>
  <c r="KW46" i="8" s="1"/>
  <c r="KW47" i="8" s="1"/>
  <c r="KW48" i="8" s="1"/>
  <c r="KW49" i="8" s="1"/>
  <c r="KW50" i="8" s="1"/>
  <c r="KW51" i="8" s="1"/>
  <c r="KW52" i="8" s="1"/>
  <c r="KW53" i="8" s="1"/>
  <c r="KW54" i="8" s="1"/>
  <c r="KW55" i="8" s="1"/>
  <c r="KW56" i="8" s="1"/>
  <c r="KW57" i="8" s="1"/>
  <c r="KW58" i="8" s="1"/>
  <c r="KW59" i="8" s="1"/>
  <c r="KW60" i="8" s="1"/>
  <c r="KW61" i="8" s="1"/>
  <c r="KW62" i="8" s="1"/>
  <c r="KW63" i="8" s="1"/>
  <c r="KW64" i="8" s="1"/>
  <c r="KW65" i="8" s="1"/>
  <c r="KW66" i="8" s="1"/>
  <c r="KW67" i="8" s="1"/>
  <c r="KW68" i="8" s="1"/>
  <c r="KW69" i="8" s="1"/>
  <c r="KW70" i="8" s="1"/>
  <c r="KW71" i="8" s="1"/>
  <c r="KW72" i="8" s="1"/>
  <c r="KW73" i="8" s="1"/>
  <c r="KW74" i="8" s="1"/>
  <c r="KW75" i="8" s="1"/>
  <c r="KW76" i="8" s="1"/>
  <c r="KW77" i="8" s="1"/>
  <c r="KW78" i="8" s="1"/>
  <c r="KW79" i="8" s="1"/>
  <c r="KW80" i="8" s="1"/>
  <c r="KW81" i="8" s="1"/>
  <c r="KW82" i="8" s="1"/>
  <c r="KW83" i="8" s="1"/>
  <c r="KW84" i="8" s="1"/>
  <c r="KW85" i="8" s="1"/>
  <c r="KW86" i="8" s="1"/>
  <c r="KW87" i="8" s="1"/>
  <c r="KW88" i="8" s="1"/>
  <c r="KW89" i="8" s="1"/>
  <c r="KW90" i="8" s="1"/>
  <c r="KW91" i="8" s="1"/>
  <c r="KW92" i="8" s="1"/>
  <c r="KW93" i="8" s="1"/>
  <c r="KW94" i="8" s="1"/>
  <c r="KW95" i="8" s="1"/>
  <c r="KW96" i="8" s="1"/>
  <c r="KW97" i="8" s="1"/>
  <c r="KW98" i="8" s="1"/>
  <c r="KW99" i="8" s="1"/>
  <c r="KW100" i="8" s="1"/>
  <c r="KW101" i="8" s="1"/>
  <c r="KW102" i="8" s="1"/>
  <c r="KW103" i="8" s="1"/>
  <c r="KW104" i="8" s="1"/>
  <c r="KW105" i="8" s="1"/>
  <c r="KW106" i="8" s="1"/>
  <c r="KW107" i="8" s="1"/>
  <c r="KW108" i="8" s="1"/>
  <c r="KW109" i="8" s="1"/>
  <c r="KW110" i="8" s="1"/>
  <c r="KW111" i="8" s="1"/>
  <c r="KW112" i="8" s="1"/>
  <c r="KW113" i="8" s="1"/>
  <c r="KW114" i="8" s="1"/>
  <c r="KW115" i="8" s="1"/>
  <c r="KW116" i="8" s="1"/>
  <c r="KW117" i="8" s="1"/>
  <c r="KW118" i="8" s="1"/>
  <c r="KW119" i="8" s="1"/>
  <c r="KW120" i="8" s="1"/>
  <c r="KW121" i="8" s="1"/>
  <c r="KW122" i="8" s="1"/>
  <c r="KW123" i="8" s="1"/>
  <c r="KW124" i="8" s="1"/>
  <c r="KW125" i="8" s="1"/>
  <c r="KW126" i="8" s="1"/>
  <c r="KW127" i="8" s="1"/>
  <c r="KW128" i="8" s="1"/>
  <c r="KW129" i="8" s="1"/>
  <c r="KW130" i="8" s="1"/>
  <c r="KW131" i="8" s="1"/>
  <c r="KW132" i="8" s="1"/>
  <c r="KW133" i="8" s="1"/>
  <c r="KW134" i="8" s="1"/>
  <c r="KW135" i="8" s="1"/>
  <c r="KW136" i="8" s="1"/>
  <c r="KW137" i="8" s="1"/>
  <c r="KW138" i="8" s="1"/>
  <c r="KW139" i="8" s="1"/>
  <c r="KW140" i="8" s="1"/>
  <c r="KW141" i="8" s="1"/>
  <c r="KW142" i="8" s="1"/>
  <c r="KW143" i="8" s="1"/>
  <c r="KW144" i="8" s="1"/>
  <c r="KW145" i="8" s="1"/>
  <c r="KW146" i="8" s="1"/>
  <c r="KW147" i="8" s="1"/>
  <c r="KW148" i="8" s="1"/>
  <c r="KW149" i="8" s="1"/>
  <c r="KW150" i="8" s="1"/>
  <c r="KW151" i="8" s="1"/>
  <c r="KW152" i="8" s="1"/>
  <c r="KW153" i="8" s="1"/>
  <c r="KW154" i="8" s="1"/>
  <c r="KW155" i="8" s="1"/>
  <c r="KW156" i="8" s="1"/>
  <c r="KW157" i="8" s="1"/>
  <c r="KW158" i="8" s="1"/>
  <c r="KW159" i="8" s="1"/>
  <c r="KW160" i="8" s="1"/>
  <c r="KW161" i="8" s="1"/>
  <c r="KW162" i="8" s="1"/>
  <c r="G99" i="5"/>
  <c r="G100" i="5" s="1"/>
  <c r="LF34" i="8"/>
  <c r="LF35" i="8" s="1"/>
  <c r="LF36" i="8" s="1"/>
  <c r="LF37" i="8" s="1"/>
  <c r="LF38" i="8" s="1"/>
  <c r="LF39" i="8" s="1"/>
  <c r="LF40" i="8" s="1"/>
  <c r="LF41" i="8" s="1"/>
  <c r="LF42" i="8" s="1"/>
  <c r="LF43" i="8" s="1"/>
  <c r="LF44" i="8" s="1"/>
  <c r="LF45" i="8" s="1"/>
  <c r="LF46" i="8" s="1"/>
  <c r="LF47" i="8" s="1"/>
  <c r="LF48" i="8" s="1"/>
  <c r="LF49" i="8" s="1"/>
  <c r="LF50" i="8" s="1"/>
  <c r="LF51" i="8" s="1"/>
  <c r="LF52" i="8" s="1"/>
  <c r="LF53" i="8" s="1"/>
  <c r="LF54" i="8" s="1"/>
  <c r="LF55" i="8" s="1"/>
  <c r="LF56" i="8" s="1"/>
  <c r="LF57" i="8" s="1"/>
  <c r="LF58" i="8" s="1"/>
  <c r="LF59" i="8" s="1"/>
  <c r="LF60" i="8" s="1"/>
  <c r="LF61" i="8" s="1"/>
  <c r="LF62" i="8" s="1"/>
  <c r="LF63" i="8" s="1"/>
  <c r="LF64" i="8" s="1"/>
  <c r="LF65" i="8" s="1"/>
  <c r="LF66" i="8" s="1"/>
  <c r="LF67" i="8" s="1"/>
  <c r="LF68" i="8" s="1"/>
  <c r="LF69" i="8" s="1"/>
  <c r="LF70" i="8" s="1"/>
  <c r="LF71" i="8" s="1"/>
  <c r="LF72" i="8" s="1"/>
  <c r="LF73" i="8" s="1"/>
  <c r="LF74" i="8" s="1"/>
  <c r="LF75" i="8" s="1"/>
  <c r="LF76" i="8" s="1"/>
  <c r="LF77" i="8" s="1"/>
  <c r="LF78" i="8" s="1"/>
  <c r="LF79" i="8" s="1"/>
  <c r="LF80" i="8" s="1"/>
  <c r="LF81" i="8" s="1"/>
  <c r="LF82" i="8" s="1"/>
  <c r="LF83" i="8" s="1"/>
  <c r="LF84" i="8" s="1"/>
  <c r="LF85" i="8" s="1"/>
  <c r="LF86" i="8" s="1"/>
  <c r="LF87" i="8" s="1"/>
  <c r="LF88" i="8" s="1"/>
  <c r="LF89" i="8" s="1"/>
  <c r="LF90" i="8" s="1"/>
  <c r="LF91" i="8" s="1"/>
  <c r="LF92" i="8" s="1"/>
  <c r="LF93" i="8" s="1"/>
  <c r="LF94" i="8" s="1"/>
  <c r="LF95" i="8" s="1"/>
  <c r="LF96" i="8" s="1"/>
  <c r="LF97" i="8" s="1"/>
  <c r="LF98" i="8" s="1"/>
  <c r="LF99" i="8" s="1"/>
  <c r="LF100" i="8" s="1"/>
  <c r="LF101" i="8" s="1"/>
  <c r="LF102" i="8" s="1"/>
  <c r="LF103" i="8" s="1"/>
  <c r="LF104" i="8" s="1"/>
  <c r="LF105" i="8" s="1"/>
  <c r="LF106" i="8" s="1"/>
  <c r="LF107" i="8" s="1"/>
  <c r="LF108" i="8" s="1"/>
  <c r="LF109" i="8" s="1"/>
  <c r="LF110" i="8" s="1"/>
  <c r="LF111" i="8" s="1"/>
  <c r="LF112" i="8" s="1"/>
  <c r="LF113" i="8" s="1"/>
  <c r="LF114" i="8" s="1"/>
  <c r="LF115" i="8" s="1"/>
  <c r="LF116" i="8" s="1"/>
  <c r="LF117" i="8" s="1"/>
  <c r="LF118" i="8" s="1"/>
  <c r="LF119" i="8" s="1"/>
  <c r="LF120" i="8" s="1"/>
  <c r="LF121" i="8" s="1"/>
  <c r="LF122" i="8" s="1"/>
  <c r="LF123" i="8" s="1"/>
  <c r="LF124" i="8" s="1"/>
  <c r="LF125" i="8" s="1"/>
  <c r="LF126" i="8" s="1"/>
  <c r="LF127" i="8" s="1"/>
  <c r="LF128" i="8" s="1"/>
  <c r="LF129" i="8" s="1"/>
  <c r="LF130" i="8" s="1"/>
  <c r="LF131" i="8" s="1"/>
  <c r="LF132" i="8" s="1"/>
  <c r="LF133" i="8" s="1"/>
  <c r="LF134" i="8" s="1"/>
  <c r="LF135" i="8" s="1"/>
  <c r="LF136" i="8" s="1"/>
  <c r="LF137" i="8" s="1"/>
  <c r="LF138" i="8" s="1"/>
  <c r="LF139" i="8" s="1"/>
  <c r="LF140" i="8" s="1"/>
  <c r="LF141" i="8" s="1"/>
  <c r="LF142" i="8" s="1"/>
  <c r="LF143" i="8" s="1"/>
  <c r="LF144" i="8" s="1"/>
  <c r="LF145" i="8" s="1"/>
  <c r="LF146" i="8" s="1"/>
  <c r="LF147" i="8" s="1"/>
  <c r="LF148" i="8" s="1"/>
  <c r="LF149" i="8" s="1"/>
  <c r="LF150" i="8" s="1"/>
  <c r="LF151" i="8" s="1"/>
  <c r="LF152" i="8" s="1"/>
  <c r="LF153" i="8" s="1"/>
  <c r="LF154" i="8" s="1"/>
  <c r="LF155" i="8" s="1"/>
  <c r="LF156" i="8" s="1"/>
  <c r="LF157" i="8" s="1"/>
  <c r="LF158" i="8" s="1"/>
  <c r="LF159" i="8" s="1"/>
  <c r="LF160" i="8" s="1"/>
  <c r="LF161" i="8" s="1"/>
  <c r="LF162" i="8" s="1"/>
  <c r="FY97" i="7"/>
  <c r="GL96" i="7"/>
  <c r="GL97" i="7" s="1"/>
  <c r="GL98" i="7" s="1"/>
  <c r="IQ96" i="7"/>
  <c r="IQ97" i="7" s="1"/>
  <c r="GH96" i="7"/>
  <c r="GH97" i="7" s="1"/>
  <c r="GH98" i="7" s="1"/>
  <c r="DZ96" i="7"/>
  <c r="DZ97" i="7" s="1"/>
  <c r="CD97" i="7"/>
  <c r="AD99" i="5"/>
  <c r="KL97" i="7"/>
  <c r="KL98" i="7" s="1"/>
  <c r="AE98" i="5"/>
  <c r="AE99" i="5" s="1"/>
  <c r="DG97" i="7"/>
  <c r="DG98" i="7" s="1"/>
  <c r="AV98" i="7"/>
  <c r="HC97" i="7"/>
  <c r="IF96" i="7"/>
  <c r="IF97" i="7" s="1"/>
  <c r="IF98" i="7" s="1"/>
  <c r="F98" i="5"/>
  <c r="LL34" i="8"/>
  <c r="LL35" i="8" s="1"/>
  <c r="LL36" i="8" s="1"/>
  <c r="LL37" i="8" s="1"/>
  <c r="LL38" i="8" s="1"/>
  <c r="LL39" i="8" s="1"/>
  <c r="LL40" i="8" s="1"/>
  <c r="LL41" i="8" s="1"/>
  <c r="LL42" i="8" s="1"/>
  <c r="LL43" i="8" s="1"/>
  <c r="LL44" i="8" s="1"/>
  <c r="LL45" i="8" s="1"/>
  <c r="LL46" i="8" s="1"/>
  <c r="LL47" i="8" s="1"/>
  <c r="LL48" i="8" s="1"/>
  <c r="LL49" i="8" s="1"/>
  <c r="LL50" i="8" s="1"/>
  <c r="LL51" i="8" s="1"/>
  <c r="LL52" i="8" s="1"/>
  <c r="LL53" i="8" s="1"/>
  <c r="LL54" i="8" s="1"/>
  <c r="LL55" i="8" s="1"/>
  <c r="LL56" i="8" s="1"/>
  <c r="LL57" i="8" s="1"/>
  <c r="LL58" i="8" s="1"/>
  <c r="LL59" i="8" s="1"/>
  <c r="LL60" i="8" s="1"/>
  <c r="LL61" i="8" s="1"/>
  <c r="LL62" i="8" s="1"/>
  <c r="LL63" i="8" s="1"/>
  <c r="LL64" i="8" s="1"/>
  <c r="LL65" i="8" s="1"/>
  <c r="LL66" i="8" s="1"/>
  <c r="LL67" i="8" s="1"/>
  <c r="LL68" i="8" s="1"/>
  <c r="LL69" i="8" s="1"/>
  <c r="LL70" i="8" s="1"/>
  <c r="LL71" i="8" s="1"/>
  <c r="LL72" i="8" s="1"/>
  <c r="LL73" i="8" s="1"/>
  <c r="LL74" i="8" s="1"/>
  <c r="LL75" i="8" s="1"/>
  <c r="LL76" i="8" s="1"/>
  <c r="LL77" i="8" s="1"/>
  <c r="LL78" i="8" s="1"/>
  <c r="LL79" i="8" s="1"/>
  <c r="LL80" i="8" s="1"/>
  <c r="LL81" i="8" s="1"/>
  <c r="LL82" i="8" s="1"/>
  <c r="LL83" i="8" s="1"/>
  <c r="LL84" i="8" s="1"/>
  <c r="LL85" i="8" s="1"/>
  <c r="LL86" i="8" s="1"/>
  <c r="LL87" i="8" s="1"/>
  <c r="LL88" i="8" s="1"/>
  <c r="LL89" i="8" s="1"/>
  <c r="LL90" i="8" s="1"/>
  <c r="LL91" i="8" s="1"/>
  <c r="LL92" i="8" s="1"/>
  <c r="LL93" i="8" s="1"/>
  <c r="LL94" i="8" s="1"/>
  <c r="LL95" i="8" s="1"/>
  <c r="LL96" i="8" s="1"/>
  <c r="LL97" i="8" s="1"/>
  <c r="LL98" i="8" s="1"/>
  <c r="LL99" i="8" s="1"/>
  <c r="LL100" i="8" s="1"/>
  <c r="LL101" i="8" s="1"/>
  <c r="LL102" i="8" s="1"/>
  <c r="LL103" i="8" s="1"/>
  <c r="LL104" i="8" s="1"/>
  <c r="LL105" i="8" s="1"/>
  <c r="LL106" i="8" s="1"/>
  <c r="LL107" i="8" s="1"/>
  <c r="LL108" i="8" s="1"/>
  <c r="LL109" i="8" s="1"/>
  <c r="LL110" i="8" s="1"/>
  <c r="LL111" i="8" s="1"/>
  <c r="LL112" i="8" s="1"/>
  <c r="LL113" i="8" s="1"/>
  <c r="LL114" i="8" s="1"/>
  <c r="LL115" i="8" s="1"/>
  <c r="LL116" i="8" s="1"/>
  <c r="LL117" i="8" s="1"/>
  <c r="LL118" i="8" s="1"/>
  <c r="LL119" i="8" s="1"/>
  <c r="LL120" i="8" s="1"/>
  <c r="LL121" i="8" s="1"/>
  <c r="LL122" i="8" s="1"/>
  <c r="LL123" i="8" s="1"/>
  <c r="LL124" i="8" s="1"/>
  <c r="LL125" i="8" s="1"/>
  <c r="LL126" i="8" s="1"/>
  <c r="LL127" i="8" s="1"/>
  <c r="LL128" i="8" s="1"/>
  <c r="LL129" i="8" s="1"/>
  <c r="LL130" i="8" s="1"/>
  <c r="LL131" i="8" s="1"/>
  <c r="LL132" i="8" s="1"/>
  <c r="LL133" i="8" s="1"/>
  <c r="LL134" i="8" s="1"/>
  <c r="LL135" i="8" s="1"/>
  <c r="LL136" i="8" s="1"/>
  <c r="LL137" i="8" s="1"/>
  <c r="LL138" i="8" s="1"/>
  <c r="LL139" i="8" s="1"/>
  <c r="LL140" i="8" s="1"/>
  <c r="LL141" i="8" s="1"/>
  <c r="LL142" i="8" s="1"/>
  <c r="LL143" i="8" s="1"/>
  <c r="LL144" i="8" s="1"/>
  <c r="LL145" i="8" s="1"/>
  <c r="LL146" i="8" s="1"/>
  <c r="LL147" i="8" s="1"/>
  <c r="LL148" i="8" s="1"/>
  <c r="LL149" i="8" s="1"/>
  <c r="LL150" i="8" s="1"/>
  <c r="LL151" i="8" s="1"/>
  <c r="LL152" i="8" s="1"/>
  <c r="LL153" i="8" s="1"/>
  <c r="LL154" i="8" s="1"/>
  <c r="LL155" i="8" s="1"/>
  <c r="LL156" i="8" s="1"/>
  <c r="LL157" i="8" s="1"/>
  <c r="LL158" i="8" s="1"/>
  <c r="LL159" i="8" s="1"/>
  <c r="LL160" i="8" s="1"/>
  <c r="LL161" i="8" s="1"/>
  <c r="LL162" i="8" s="1"/>
  <c r="EM96" i="7"/>
  <c r="EM97" i="7" s="1"/>
  <c r="EM98" i="7" s="1"/>
  <c r="AB99" i="5"/>
  <c r="AB100" i="5" s="1"/>
  <c r="AO97" i="7"/>
  <c r="LG34" i="8"/>
  <c r="LG35" i="8" s="1"/>
  <c r="LG36" i="8" s="1"/>
  <c r="LG37" i="8" s="1"/>
  <c r="LG38" i="8" s="1"/>
  <c r="LG39" i="8" s="1"/>
  <c r="LG40" i="8" s="1"/>
  <c r="LG41" i="8" s="1"/>
  <c r="LG42" i="8" s="1"/>
  <c r="LG43" i="8" s="1"/>
  <c r="LG44" i="8" s="1"/>
  <c r="LG45" i="8" s="1"/>
  <c r="LG46" i="8" s="1"/>
  <c r="LG47" i="8" s="1"/>
  <c r="LG48" i="8" s="1"/>
  <c r="LG49" i="8" s="1"/>
  <c r="LG50" i="8" s="1"/>
  <c r="LG51" i="8" s="1"/>
  <c r="LG52" i="8" s="1"/>
  <c r="LG53" i="8" s="1"/>
  <c r="LG54" i="8" s="1"/>
  <c r="LG55" i="8" s="1"/>
  <c r="LG56" i="8" s="1"/>
  <c r="LG57" i="8" s="1"/>
  <c r="LG58" i="8" s="1"/>
  <c r="LG59" i="8" s="1"/>
  <c r="LG60" i="8" s="1"/>
  <c r="LG61" i="8" s="1"/>
  <c r="LG62" i="8" s="1"/>
  <c r="LG63" i="8" s="1"/>
  <c r="LG64" i="8" s="1"/>
  <c r="LG65" i="8" s="1"/>
  <c r="LG66" i="8" s="1"/>
  <c r="LG67" i="8" s="1"/>
  <c r="LG68" i="8" s="1"/>
  <c r="LG69" i="8" s="1"/>
  <c r="LG70" i="8" s="1"/>
  <c r="LG71" i="8" s="1"/>
  <c r="LG72" i="8" s="1"/>
  <c r="LG73" i="8" s="1"/>
  <c r="LG74" i="8" s="1"/>
  <c r="LG75" i="8" s="1"/>
  <c r="LG76" i="8" s="1"/>
  <c r="LG77" i="8" s="1"/>
  <c r="LG78" i="8" s="1"/>
  <c r="LG79" i="8" s="1"/>
  <c r="LG80" i="8" s="1"/>
  <c r="LG81" i="8" s="1"/>
  <c r="LG82" i="8" s="1"/>
  <c r="LG83" i="8" s="1"/>
  <c r="LG84" i="8" s="1"/>
  <c r="LG85" i="8" s="1"/>
  <c r="LG86" i="8" s="1"/>
  <c r="LG87" i="8" s="1"/>
  <c r="LG88" i="8" s="1"/>
  <c r="LG89" i="8" s="1"/>
  <c r="LG90" i="8" s="1"/>
  <c r="LG91" i="8" s="1"/>
  <c r="LG92" i="8" s="1"/>
  <c r="LG93" i="8" s="1"/>
  <c r="LG94" i="8" s="1"/>
  <c r="LG95" i="8" s="1"/>
  <c r="LG96" i="8" s="1"/>
  <c r="LG97" i="8" s="1"/>
  <c r="LG98" i="8" s="1"/>
  <c r="LG99" i="8" s="1"/>
  <c r="LG100" i="8" s="1"/>
  <c r="LG101" i="8" s="1"/>
  <c r="LG102" i="8" s="1"/>
  <c r="LG103" i="8" s="1"/>
  <c r="LG104" i="8" s="1"/>
  <c r="LG105" i="8" s="1"/>
  <c r="LG106" i="8" s="1"/>
  <c r="LG107" i="8" s="1"/>
  <c r="LG108" i="8" s="1"/>
  <c r="LG109" i="8" s="1"/>
  <c r="LG110" i="8" s="1"/>
  <c r="LG111" i="8" s="1"/>
  <c r="LG112" i="8" s="1"/>
  <c r="LG113" i="8" s="1"/>
  <c r="LG114" i="8" s="1"/>
  <c r="LG115" i="8" s="1"/>
  <c r="LG116" i="8" s="1"/>
  <c r="LG117" i="8" s="1"/>
  <c r="LG118" i="8" s="1"/>
  <c r="LG119" i="8" s="1"/>
  <c r="LG120" i="8" s="1"/>
  <c r="LG121" i="8" s="1"/>
  <c r="LG122" i="8" s="1"/>
  <c r="LG123" i="8" s="1"/>
  <c r="LG124" i="8" s="1"/>
  <c r="LG125" i="8" s="1"/>
  <c r="LG126" i="8" s="1"/>
  <c r="LG127" i="8" s="1"/>
  <c r="LG128" i="8" s="1"/>
  <c r="LG129" i="8" s="1"/>
  <c r="LG130" i="8" s="1"/>
  <c r="LG131" i="8" s="1"/>
  <c r="LG132" i="8" s="1"/>
  <c r="LG133" i="8" s="1"/>
  <c r="LG134" i="8" s="1"/>
  <c r="LG135" i="8" s="1"/>
  <c r="LG136" i="8" s="1"/>
  <c r="LG137" i="8" s="1"/>
  <c r="LG138" i="8" s="1"/>
  <c r="LG139" i="8" s="1"/>
  <c r="LG140" i="8" s="1"/>
  <c r="LG141" i="8" s="1"/>
  <c r="LG142" i="8" s="1"/>
  <c r="LG143" i="8" s="1"/>
  <c r="LG144" i="8" s="1"/>
  <c r="LG145" i="8" s="1"/>
  <c r="LG146" i="8" s="1"/>
  <c r="LG147" i="8" s="1"/>
  <c r="LG148" i="8" s="1"/>
  <c r="LG149" i="8" s="1"/>
  <c r="LG150" i="8" s="1"/>
  <c r="LG151" i="8" s="1"/>
  <c r="LG152" i="8" s="1"/>
  <c r="LG153" i="8" s="1"/>
  <c r="LG154" i="8" s="1"/>
  <c r="LG155" i="8" s="1"/>
  <c r="LG156" i="8" s="1"/>
  <c r="LG157" i="8" s="1"/>
  <c r="LG158" i="8" s="1"/>
  <c r="LG159" i="8" s="1"/>
  <c r="LG160" i="8" s="1"/>
  <c r="LG161" i="8" s="1"/>
  <c r="LG162" i="8" s="1"/>
  <c r="CB97" i="7"/>
  <c r="IR96" i="7"/>
  <c r="IR97" i="7" s="1"/>
  <c r="AX98" i="5"/>
  <c r="AX99" i="5" s="1"/>
  <c r="AD97" i="7"/>
  <c r="DN96" i="7"/>
  <c r="DN97" i="7" s="1"/>
  <c r="GJ96" i="7"/>
  <c r="GJ97" i="7" s="1"/>
  <c r="GJ98" i="7" s="1"/>
  <c r="AB96" i="7"/>
  <c r="AB97" i="7" s="1"/>
  <c r="Q99" i="5"/>
  <c r="Q100" i="5" s="1"/>
  <c r="BO99" i="5"/>
  <c r="FL97" i="7"/>
  <c r="CY97" i="7"/>
  <c r="AZ98" i="5"/>
  <c r="AZ99" i="5" s="1"/>
  <c r="KD97" i="7"/>
  <c r="JD97" i="7"/>
  <c r="JD98" i="7" s="1"/>
  <c r="J96" i="7"/>
  <c r="J97" i="7" s="1"/>
  <c r="T97" i="7"/>
  <c r="KR97" i="7"/>
  <c r="KR98" i="7" s="1"/>
  <c r="X98" i="5"/>
  <c r="X99" i="5" s="1"/>
  <c r="EC96" i="7"/>
  <c r="EC97" i="7" s="1"/>
  <c r="HT97" i="7"/>
  <c r="HT98" i="7" s="1"/>
  <c r="BP98" i="5"/>
  <c r="BP99" i="5" s="1"/>
  <c r="GM34" i="8"/>
  <c r="GN33" i="8"/>
  <c r="EO34" i="8"/>
  <c r="EP33" i="8"/>
  <c r="LW33" i="7"/>
  <c r="LX32" i="7"/>
  <c r="HG33" i="7"/>
  <c r="HH32" i="7"/>
  <c r="AT32" i="8"/>
  <c r="AS33" i="8"/>
  <c r="GW34" i="8"/>
  <c r="GX33" i="8"/>
  <c r="DA33" i="8"/>
  <c r="DB32" i="8"/>
  <c r="BM33" i="8"/>
  <c r="BN32" i="8"/>
  <c r="N35" i="8"/>
  <c r="CQ33" i="7"/>
  <c r="CR32" i="7"/>
  <c r="J39" i="2"/>
  <c r="L38" i="2"/>
  <c r="M38" i="2"/>
  <c r="K38" i="2"/>
  <c r="JE33" i="7"/>
  <c r="JF32" i="7"/>
  <c r="LC33" i="7"/>
  <c r="LD32" i="7"/>
  <c r="JE33" i="8"/>
  <c r="JF32" i="8"/>
  <c r="BW33" i="8"/>
  <c r="BX32" i="8"/>
  <c r="JO33" i="7"/>
  <c r="JP32" i="7"/>
  <c r="CR32" i="8"/>
  <c r="CQ33" i="8"/>
  <c r="DU34" i="8"/>
  <c r="DV33" i="8"/>
  <c r="IU34" i="8"/>
  <c r="IV33" i="8"/>
  <c r="IA33" i="7"/>
  <c r="IB32" i="7"/>
  <c r="IK33" i="7"/>
  <c r="IL32" i="7"/>
  <c r="Y33" i="7"/>
  <c r="Z32" i="7"/>
  <c r="LD32" i="8"/>
  <c r="LC33" i="8"/>
  <c r="BC33" i="8"/>
  <c r="BD32" i="8"/>
  <c r="EO33" i="7"/>
  <c r="EP32" i="7"/>
  <c r="JY33" i="8"/>
  <c r="JZ32" i="8"/>
  <c r="Z32" i="8"/>
  <c r="Y33" i="8"/>
  <c r="KT32" i="8"/>
  <c r="KS33" i="8"/>
  <c r="CG33" i="8"/>
  <c r="CH32" i="8"/>
  <c r="HR33" i="8"/>
  <c r="HQ34" i="8"/>
  <c r="BC33" i="7"/>
  <c r="BD32" i="7"/>
  <c r="EY33" i="7"/>
  <c r="EZ32" i="7"/>
  <c r="LM33" i="7"/>
  <c r="LN32" i="7"/>
  <c r="AI33" i="7"/>
  <c r="AJ32" i="7"/>
  <c r="HQ33" i="7"/>
  <c r="HR32" i="7"/>
  <c r="IL32" i="8"/>
  <c r="IK33" i="8"/>
  <c r="JY33" i="7"/>
  <c r="JZ32" i="7"/>
  <c r="DU33" i="7"/>
  <c r="DV32" i="7"/>
  <c r="DK33" i="7"/>
  <c r="DL32" i="7"/>
  <c r="HG34" i="8"/>
  <c r="HH33" i="8"/>
  <c r="LW33" i="8"/>
  <c r="LX32" i="8"/>
  <c r="BM33" i="7"/>
  <c r="BN32" i="7"/>
  <c r="IB32" i="8"/>
  <c r="IA33" i="8"/>
  <c r="FS33" i="7"/>
  <c r="FT32" i="7"/>
  <c r="KI33" i="7"/>
  <c r="KJ32" i="7"/>
  <c r="BW33" i="7"/>
  <c r="BX32" i="7"/>
  <c r="O33" i="7"/>
  <c r="P32" i="7"/>
  <c r="AI33" i="8"/>
  <c r="AJ32" i="8"/>
  <c r="LN32" i="8"/>
  <c r="LM33" i="8"/>
  <c r="GC34" i="8"/>
  <c r="GD33" i="8"/>
  <c r="E100" i="2"/>
  <c r="K100" i="5" s="1"/>
  <c r="F100" i="2"/>
  <c r="AF100" i="5" s="1"/>
  <c r="G100" i="2"/>
  <c r="BK100" i="5" s="1"/>
  <c r="D101" i="2"/>
  <c r="EZ33" i="8"/>
  <c r="EY34" i="8"/>
  <c r="EF32" i="8"/>
  <c r="EE33" i="8"/>
  <c r="GW33" i="7"/>
  <c r="GX32" i="7"/>
  <c r="P32" i="8"/>
  <c r="O33" i="8"/>
  <c r="GM33" i="7"/>
  <c r="GN32" i="7"/>
  <c r="JO33" i="8"/>
  <c r="JP32" i="8"/>
  <c r="AS33" i="7"/>
  <c r="AT32" i="7"/>
  <c r="GC33" i="7"/>
  <c r="GD32" i="7"/>
  <c r="DK33" i="8"/>
  <c r="DL32" i="8"/>
  <c r="IU33" i="7"/>
  <c r="IV32" i="7"/>
  <c r="CG33" i="7"/>
  <c r="CH32" i="7"/>
  <c r="KJ33" i="8"/>
  <c r="KI34" i="8"/>
  <c r="DA33" i="7"/>
  <c r="DB32" i="7"/>
  <c r="KS33" i="7"/>
  <c r="KT32" i="7"/>
  <c r="EE33" i="7"/>
  <c r="EF32" i="7"/>
  <c r="FI33" i="7"/>
  <c r="FJ32" i="7"/>
  <c r="FS34" i="8"/>
  <c r="FT33" i="8"/>
  <c r="FI33" i="8"/>
  <c r="FJ32" i="8"/>
  <c r="M35" i="8"/>
  <c r="DJ48" i="8"/>
  <c r="DH43" i="8"/>
  <c r="IT40" i="8"/>
  <c r="GL40" i="8"/>
  <c r="JN40" i="8"/>
  <c r="D37" i="4"/>
  <c r="L36" i="8" s="1"/>
  <c r="BR98" i="7" l="1"/>
  <c r="AM98" i="7"/>
  <c r="JW98" i="7"/>
  <c r="JT98" i="7"/>
  <c r="JU98" i="7"/>
  <c r="JR98" i="7"/>
  <c r="JX98" i="7"/>
  <c r="AC99" i="5"/>
  <c r="HO98" i="7"/>
  <c r="AR100" i="5"/>
  <c r="HN98" i="7"/>
  <c r="IX97" i="7"/>
  <c r="IX98" i="7" s="1"/>
  <c r="HW97" i="7"/>
  <c r="HW98" i="7" s="1"/>
  <c r="AA99" i="5"/>
  <c r="LJ97" i="7"/>
  <c r="LJ98" i="7" s="1"/>
  <c r="AN100" i="5"/>
  <c r="AK99" i="5"/>
  <c r="FN97" i="7"/>
  <c r="FN98" i="7" s="1"/>
  <c r="FO97" i="7"/>
  <c r="FO98" i="7" s="1"/>
  <c r="FP97" i="7"/>
  <c r="FP98" i="7" s="1"/>
  <c r="AW100" i="5"/>
  <c r="BS98" i="7"/>
  <c r="LL97" i="7"/>
  <c r="LL98" i="7" s="1"/>
  <c r="AO98" i="7"/>
  <c r="AS99" i="5"/>
  <c r="AS100" i="5" s="1"/>
  <c r="HF97" i="7"/>
  <c r="HF98" i="7" s="1"/>
  <c r="HF99" i="7" s="1"/>
  <c r="HE97" i="7"/>
  <c r="DN98" i="7"/>
  <c r="EC98" i="7"/>
  <c r="ED98" i="7"/>
  <c r="BT98" i="7"/>
  <c r="AX100" i="5"/>
  <c r="AD100" i="5"/>
  <c r="AN98" i="7"/>
  <c r="KL35" i="8"/>
  <c r="KL36" i="8" s="1"/>
  <c r="KL37" i="8" s="1"/>
  <c r="KL38" i="8" s="1"/>
  <c r="KL39" i="8" s="1"/>
  <c r="KL40" i="8" s="1"/>
  <c r="KL41" i="8" s="1"/>
  <c r="KL42" i="8" s="1"/>
  <c r="KL43" i="8" s="1"/>
  <c r="KL44" i="8" s="1"/>
  <c r="KL45" i="8" s="1"/>
  <c r="KL46" i="8" s="1"/>
  <c r="KL47" i="8" s="1"/>
  <c r="KL48" i="8" s="1"/>
  <c r="KL49" i="8" s="1"/>
  <c r="KL50" i="8" s="1"/>
  <c r="KL51" i="8" s="1"/>
  <c r="KL52" i="8" s="1"/>
  <c r="KL53" i="8" s="1"/>
  <c r="KL54" i="8" s="1"/>
  <c r="KL55" i="8" s="1"/>
  <c r="KL56" i="8" s="1"/>
  <c r="KL57" i="8" s="1"/>
  <c r="KL58" i="8" s="1"/>
  <c r="KL59" i="8" s="1"/>
  <c r="KL60" i="8" s="1"/>
  <c r="KL61" i="8" s="1"/>
  <c r="KL62" i="8" s="1"/>
  <c r="KL63" i="8" s="1"/>
  <c r="KL64" i="8" s="1"/>
  <c r="KL65" i="8" s="1"/>
  <c r="KL66" i="8" s="1"/>
  <c r="KL67" i="8" s="1"/>
  <c r="KL68" i="8" s="1"/>
  <c r="KL69" i="8" s="1"/>
  <c r="KL70" i="8" s="1"/>
  <c r="KL71" i="8" s="1"/>
  <c r="KL72" i="8" s="1"/>
  <c r="KL73" i="8" s="1"/>
  <c r="KL74" i="8" s="1"/>
  <c r="KL75" i="8" s="1"/>
  <c r="KL76" i="8" s="1"/>
  <c r="KL77" i="8" s="1"/>
  <c r="KL78" i="8" s="1"/>
  <c r="KL79" i="8" s="1"/>
  <c r="KL80" i="8" s="1"/>
  <c r="KL81" i="8" s="1"/>
  <c r="KL82" i="8" s="1"/>
  <c r="KL83" i="8" s="1"/>
  <c r="KL84" i="8" s="1"/>
  <c r="KL85" i="8" s="1"/>
  <c r="KL86" i="8" s="1"/>
  <c r="KL87" i="8" s="1"/>
  <c r="KL88" i="8" s="1"/>
  <c r="KL89" i="8" s="1"/>
  <c r="KL90" i="8" s="1"/>
  <c r="KL91" i="8" s="1"/>
  <c r="KL92" i="8" s="1"/>
  <c r="KL93" i="8" s="1"/>
  <c r="KL94" i="8" s="1"/>
  <c r="KL95" i="8" s="1"/>
  <c r="KL96" i="8" s="1"/>
  <c r="KL97" i="8" s="1"/>
  <c r="KL98" i="8" s="1"/>
  <c r="KL99" i="8" s="1"/>
  <c r="KL100" i="8" s="1"/>
  <c r="KL101" i="8" s="1"/>
  <c r="KL102" i="8" s="1"/>
  <c r="KL103" i="8" s="1"/>
  <c r="KL104" i="8" s="1"/>
  <c r="KL105" i="8" s="1"/>
  <c r="KL106" i="8" s="1"/>
  <c r="KL107" i="8" s="1"/>
  <c r="KL108" i="8" s="1"/>
  <c r="KL109" i="8" s="1"/>
  <c r="KL110" i="8" s="1"/>
  <c r="KL111" i="8" s="1"/>
  <c r="KL112" i="8" s="1"/>
  <c r="KL113" i="8" s="1"/>
  <c r="KL114" i="8" s="1"/>
  <c r="KL115" i="8" s="1"/>
  <c r="KL116" i="8" s="1"/>
  <c r="KL117" i="8" s="1"/>
  <c r="KL118" i="8" s="1"/>
  <c r="KL119" i="8" s="1"/>
  <c r="KL120" i="8" s="1"/>
  <c r="KL121" i="8" s="1"/>
  <c r="KL122" i="8" s="1"/>
  <c r="KL123" i="8" s="1"/>
  <c r="KL124" i="8" s="1"/>
  <c r="KL125" i="8" s="1"/>
  <c r="KL126" i="8" s="1"/>
  <c r="KL127" i="8" s="1"/>
  <c r="KL128" i="8" s="1"/>
  <c r="KL129" i="8" s="1"/>
  <c r="KL130" i="8" s="1"/>
  <c r="KL131" i="8" s="1"/>
  <c r="KL132" i="8" s="1"/>
  <c r="KL133" i="8" s="1"/>
  <c r="KL134" i="8" s="1"/>
  <c r="KL135" i="8" s="1"/>
  <c r="KL136" i="8" s="1"/>
  <c r="KL137" i="8" s="1"/>
  <c r="KL138" i="8" s="1"/>
  <c r="KL139" i="8" s="1"/>
  <c r="KL140" i="8" s="1"/>
  <c r="KL141" i="8" s="1"/>
  <c r="KL142" i="8" s="1"/>
  <c r="KL143" i="8" s="1"/>
  <c r="KL144" i="8" s="1"/>
  <c r="KL145" i="8" s="1"/>
  <c r="KL146" i="8" s="1"/>
  <c r="KL147" i="8" s="1"/>
  <c r="KL148" i="8" s="1"/>
  <c r="KL149" i="8" s="1"/>
  <c r="KL150" i="8" s="1"/>
  <c r="KL151" i="8" s="1"/>
  <c r="KL152" i="8" s="1"/>
  <c r="KL153" i="8" s="1"/>
  <c r="KL154" i="8" s="1"/>
  <c r="KL155" i="8" s="1"/>
  <c r="KL156" i="8" s="1"/>
  <c r="KL157" i="8" s="1"/>
  <c r="KL158" i="8" s="1"/>
  <c r="KL159" i="8" s="1"/>
  <c r="KL160" i="8" s="1"/>
  <c r="KL161" i="8" s="1"/>
  <c r="KL162" i="8" s="1"/>
  <c r="BF99" i="5"/>
  <c r="JJ97" i="7"/>
  <c r="JJ98" i="7" s="1"/>
  <c r="JH97" i="7"/>
  <c r="JH98" i="7" s="1"/>
  <c r="JL97" i="7"/>
  <c r="JL98" i="7" s="1"/>
  <c r="JI97" i="7"/>
  <c r="JI98" i="7" s="1"/>
  <c r="EI97" i="7"/>
  <c r="EI98" i="7" s="1"/>
  <c r="FR98" i="7"/>
  <c r="LI35" i="8"/>
  <c r="LI36" i="8" s="1"/>
  <c r="LI37" i="8" s="1"/>
  <c r="LI38" i="8" s="1"/>
  <c r="LI39" i="8" s="1"/>
  <c r="LI40" i="8" s="1"/>
  <c r="LI41" i="8" s="1"/>
  <c r="LI42" i="8" s="1"/>
  <c r="LI43" i="8" s="1"/>
  <c r="LI44" i="8" s="1"/>
  <c r="LI45" i="8" s="1"/>
  <c r="LI46" i="8" s="1"/>
  <c r="LI47" i="8" s="1"/>
  <c r="LI48" i="8" s="1"/>
  <c r="LI49" i="8" s="1"/>
  <c r="LI50" i="8" s="1"/>
  <c r="LI51" i="8" s="1"/>
  <c r="LI52" i="8" s="1"/>
  <c r="LI53" i="8" s="1"/>
  <c r="LI54" i="8" s="1"/>
  <c r="LI55" i="8" s="1"/>
  <c r="LI56" i="8" s="1"/>
  <c r="LI57" i="8" s="1"/>
  <c r="LI58" i="8" s="1"/>
  <c r="LI59" i="8" s="1"/>
  <c r="LI60" i="8" s="1"/>
  <c r="LI61" i="8" s="1"/>
  <c r="LI62" i="8" s="1"/>
  <c r="LI63" i="8" s="1"/>
  <c r="LI64" i="8" s="1"/>
  <c r="LI65" i="8" s="1"/>
  <c r="LI66" i="8" s="1"/>
  <c r="LI67" i="8" s="1"/>
  <c r="LI68" i="8" s="1"/>
  <c r="LI69" i="8" s="1"/>
  <c r="LI70" i="8" s="1"/>
  <c r="LI71" i="8" s="1"/>
  <c r="LI72" i="8" s="1"/>
  <c r="LI73" i="8" s="1"/>
  <c r="LI74" i="8" s="1"/>
  <c r="LI75" i="8" s="1"/>
  <c r="LI76" i="8" s="1"/>
  <c r="LI77" i="8" s="1"/>
  <c r="LI78" i="8" s="1"/>
  <c r="LI79" i="8" s="1"/>
  <c r="LI80" i="8" s="1"/>
  <c r="LI81" i="8" s="1"/>
  <c r="LI82" i="8" s="1"/>
  <c r="LI83" i="8" s="1"/>
  <c r="LI84" i="8" s="1"/>
  <c r="LI85" i="8" s="1"/>
  <c r="LI86" i="8" s="1"/>
  <c r="LI87" i="8" s="1"/>
  <c r="LI88" i="8" s="1"/>
  <c r="LI89" i="8" s="1"/>
  <c r="LI90" i="8" s="1"/>
  <c r="LI91" i="8" s="1"/>
  <c r="LI92" i="8" s="1"/>
  <c r="LI93" i="8" s="1"/>
  <c r="LI94" i="8" s="1"/>
  <c r="LI95" i="8" s="1"/>
  <c r="LI96" i="8" s="1"/>
  <c r="LI97" i="8" s="1"/>
  <c r="LI98" i="8" s="1"/>
  <c r="LI99" i="8" s="1"/>
  <c r="LI100" i="8" s="1"/>
  <c r="LI101" i="8" s="1"/>
  <c r="LI102" i="8" s="1"/>
  <c r="LI103" i="8" s="1"/>
  <c r="LI104" i="8" s="1"/>
  <c r="LI105" i="8" s="1"/>
  <c r="LI106" i="8" s="1"/>
  <c r="LI107" i="8" s="1"/>
  <c r="LI108" i="8" s="1"/>
  <c r="LI109" i="8" s="1"/>
  <c r="LI110" i="8" s="1"/>
  <c r="LI111" i="8" s="1"/>
  <c r="LI112" i="8" s="1"/>
  <c r="LI113" i="8" s="1"/>
  <c r="LI114" i="8" s="1"/>
  <c r="LI115" i="8" s="1"/>
  <c r="LI116" i="8" s="1"/>
  <c r="LI117" i="8" s="1"/>
  <c r="LI118" i="8" s="1"/>
  <c r="LI119" i="8" s="1"/>
  <c r="LI120" i="8" s="1"/>
  <c r="LI121" i="8" s="1"/>
  <c r="LI122" i="8" s="1"/>
  <c r="LI123" i="8" s="1"/>
  <c r="LI124" i="8" s="1"/>
  <c r="LI125" i="8" s="1"/>
  <c r="LI126" i="8" s="1"/>
  <c r="LI127" i="8" s="1"/>
  <c r="LI128" i="8" s="1"/>
  <c r="LI129" i="8" s="1"/>
  <c r="LI130" i="8" s="1"/>
  <c r="LI131" i="8" s="1"/>
  <c r="LI132" i="8" s="1"/>
  <c r="LI133" i="8" s="1"/>
  <c r="LI134" i="8" s="1"/>
  <c r="LI135" i="8" s="1"/>
  <c r="LI136" i="8" s="1"/>
  <c r="LI137" i="8" s="1"/>
  <c r="LI138" i="8" s="1"/>
  <c r="LI139" i="8" s="1"/>
  <c r="LI140" i="8" s="1"/>
  <c r="LI141" i="8" s="1"/>
  <c r="LI142" i="8" s="1"/>
  <c r="LI143" i="8" s="1"/>
  <c r="LI144" i="8" s="1"/>
  <c r="LI145" i="8" s="1"/>
  <c r="LI146" i="8" s="1"/>
  <c r="LI147" i="8" s="1"/>
  <c r="LI148" i="8" s="1"/>
  <c r="LI149" i="8" s="1"/>
  <c r="LI150" i="8" s="1"/>
  <c r="LI151" i="8" s="1"/>
  <c r="LI152" i="8" s="1"/>
  <c r="LI153" i="8" s="1"/>
  <c r="LI154" i="8" s="1"/>
  <c r="LI155" i="8" s="1"/>
  <c r="LI156" i="8" s="1"/>
  <c r="LI157" i="8" s="1"/>
  <c r="LI158" i="8" s="1"/>
  <c r="LI159" i="8" s="1"/>
  <c r="LI160" i="8" s="1"/>
  <c r="LI161" i="8" s="1"/>
  <c r="LI162" i="8" s="1"/>
  <c r="HU97" i="7"/>
  <c r="HU98" i="7" s="1"/>
  <c r="HU99" i="7" s="1"/>
  <c r="IJ97" i="7"/>
  <c r="IJ98" i="7" s="1"/>
  <c r="EU98" i="7"/>
  <c r="EU99" i="7" s="1"/>
  <c r="AT100" i="5"/>
  <c r="EN97" i="7"/>
  <c r="EN98" i="7" s="1"/>
  <c r="BV98" i="7"/>
  <c r="BC100" i="5"/>
  <c r="JN97" i="7"/>
  <c r="JN98" i="7" s="1"/>
  <c r="JK97" i="7"/>
  <c r="JK98" i="7" s="1"/>
  <c r="AP100" i="5"/>
  <c r="L100" i="5"/>
  <c r="AW99" i="7" s="1"/>
  <c r="FD97" i="7"/>
  <c r="FD98" i="7" s="1"/>
  <c r="AG99" i="5"/>
  <c r="AG100" i="5" s="1"/>
  <c r="EW97" i="7"/>
  <c r="FQ97" i="7"/>
  <c r="FQ98" i="7" s="1"/>
  <c r="EJ97" i="7"/>
  <c r="EJ98" i="7" s="1"/>
  <c r="HT99" i="7"/>
  <c r="FL98" i="7"/>
  <c r="F99" i="5"/>
  <c r="R97" i="7"/>
  <c r="R98" i="7" s="1"/>
  <c r="X97" i="7"/>
  <c r="S97" i="7"/>
  <c r="S98" i="7" s="1"/>
  <c r="V97" i="7"/>
  <c r="V98" i="7" s="1"/>
  <c r="W97" i="7"/>
  <c r="W98" i="7" s="1"/>
  <c r="LG97" i="7"/>
  <c r="LG98" i="7" s="1"/>
  <c r="BM100" i="5"/>
  <c r="EL97" i="7"/>
  <c r="EL98" i="7" s="1"/>
  <c r="AP98" i="7"/>
  <c r="LI97" i="7"/>
  <c r="LI98" i="7" s="1"/>
  <c r="R99" i="5"/>
  <c r="CB98" i="7" s="1"/>
  <c r="HY97" i="7"/>
  <c r="HY98" i="7" s="1"/>
  <c r="HY99" i="7" s="1"/>
  <c r="V99" i="5"/>
  <c r="CZ98" i="7" s="1"/>
  <c r="CT97" i="7"/>
  <c r="CT98" i="7" s="1"/>
  <c r="CU97" i="7"/>
  <c r="CV97" i="7"/>
  <c r="CV98" i="7" s="1"/>
  <c r="LK97" i="7"/>
  <c r="LK98" i="7" s="1"/>
  <c r="IE97" i="7"/>
  <c r="IE98" i="7" s="1"/>
  <c r="AO100" i="5"/>
  <c r="AL98" i="7"/>
  <c r="GZ97" i="7"/>
  <c r="GZ98" i="7" s="1"/>
  <c r="GZ99" i="7" s="1"/>
  <c r="DI97" i="7"/>
  <c r="DI98" i="7" s="1"/>
  <c r="AM99" i="5"/>
  <c r="GA97" i="7"/>
  <c r="GB97" i="7"/>
  <c r="GB98" i="7" s="1"/>
  <c r="FW97" i="7"/>
  <c r="FW98" i="7" s="1"/>
  <c r="HP98" i="7"/>
  <c r="EH97" i="7"/>
  <c r="EH98" i="7" s="1"/>
  <c r="AH100" i="5"/>
  <c r="T98" i="7"/>
  <c r="DZ98" i="7"/>
  <c r="BP98" i="7"/>
  <c r="AB98" i="7"/>
  <c r="AB99" i="7" s="1"/>
  <c r="IQ98" i="7"/>
  <c r="AU100" i="5"/>
  <c r="BO100" i="5"/>
  <c r="CD98" i="7"/>
  <c r="HV97" i="7"/>
  <c r="HV98" i="7" s="1"/>
  <c r="HV99" i="7" s="1"/>
  <c r="HA97" i="7"/>
  <c r="HA98" i="7" s="1"/>
  <c r="HA99" i="7" s="1"/>
  <c r="BQ100" i="5"/>
  <c r="KM35" i="8"/>
  <c r="KM36" i="8" s="1"/>
  <c r="KM37" i="8" s="1"/>
  <c r="KM38" i="8" s="1"/>
  <c r="KM39" i="8" s="1"/>
  <c r="KM40" i="8" s="1"/>
  <c r="KM41" i="8" s="1"/>
  <c r="KM42" i="8" s="1"/>
  <c r="KM43" i="8" s="1"/>
  <c r="KM44" i="8" s="1"/>
  <c r="KM45" i="8" s="1"/>
  <c r="KM46" i="8" s="1"/>
  <c r="KM47" i="8" s="1"/>
  <c r="KM48" i="8" s="1"/>
  <c r="KM49" i="8" s="1"/>
  <c r="KM50" i="8" s="1"/>
  <c r="KM51" i="8" s="1"/>
  <c r="KM52" i="8" s="1"/>
  <c r="KM53" i="8" s="1"/>
  <c r="KM54" i="8" s="1"/>
  <c r="KM55" i="8" s="1"/>
  <c r="KM56" i="8" s="1"/>
  <c r="KM57" i="8" s="1"/>
  <c r="KM58" i="8" s="1"/>
  <c r="KM59" i="8" s="1"/>
  <c r="KM60" i="8" s="1"/>
  <c r="KM61" i="8" s="1"/>
  <c r="KM62" i="8" s="1"/>
  <c r="KM63" i="8" s="1"/>
  <c r="KM64" i="8" s="1"/>
  <c r="KM65" i="8" s="1"/>
  <c r="KM66" i="8" s="1"/>
  <c r="KM67" i="8" s="1"/>
  <c r="KM68" i="8" s="1"/>
  <c r="KM69" i="8" s="1"/>
  <c r="KM70" i="8" s="1"/>
  <c r="KM71" i="8" s="1"/>
  <c r="KM72" i="8" s="1"/>
  <c r="KM73" i="8" s="1"/>
  <c r="KM74" i="8" s="1"/>
  <c r="KM75" i="8" s="1"/>
  <c r="KM76" i="8" s="1"/>
  <c r="KM77" i="8" s="1"/>
  <c r="KM78" i="8" s="1"/>
  <c r="KM79" i="8" s="1"/>
  <c r="KM80" i="8" s="1"/>
  <c r="KM81" i="8" s="1"/>
  <c r="KM82" i="8" s="1"/>
  <c r="KM83" i="8" s="1"/>
  <c r="KM84" i="8" s="1"/>
  <c r="KM85" i="8" s="1"/>
  <c r="KM86" i="8" s="1"/>
  <c r="KM87" i="8" s="1"/>
  <c r="KM88" i="8" s="1"/>
  <c r="KM89" i="8" s="1"/>
  <c r="KM90" i="8" s="1"/>
  <c r="KM91" i="8" s="1"/>
  <c r="KM92" i="8" s="1"/>
  <c r="KM93" i="8" s="1"/>
  <c r="KM94" i="8" s="1"/>
  <c r="KM95" i="8" s="1"/>
  <c r="KM96" i="8" s="1"/>
  <c r="KM97" i="8" s="1"/>
  <c r="KM98" i="8" s="1"/>
  <c r="KM99" i="8" s="1"/>
  <c r="KM100" i="8" s="1"/>
  <c r="KM101" i="8" s="1"/>
  <c r="KM102" i="8" s="1"/>
  <c r="KM103" i="8" s="1"/>
  <c r="KM104" i="8" s="1"/>
  <c r="KM105" i="8" s="1"/>
  <c r="KM106" i="8" s="1"/>
  <c r="KM107" i="8" s="1"/>
  <c r="KM108" i="8" s="1"/>
  <c r="KM109" i="8" s="1"/>
  <c r="KM110" i="8" s="1"/>
  <c r="KM111" i="8" s="1"/>
  <c r="KM112" i="8" s="1"/>
  <c r="KM113" i="8" s="1"/>
  <c r="KM114" i="8" s="1"/>
  <c r="KM115" i="8" s="1"/>
  <c r="KM116" i="8" s="1"/>
  <c r="KM117" i="8" s="1"/>
  <c r="KM118" i="8" s="1"/>
  <c r="KM119" i="8" s="1"/>
  <c r="KM120" i="8" s="1"/>
  <c r="KM121" i="8" s="1"/>
  <c r="KM122" i="8" s="1"/>
  <c r="KM123" i="8" s="1"/>
  <c r="KM124" i="8" s="1"/>
  <c r="KM125" i="8" s="1"/>
  <c r="KM126" i="8" s="1"/>
  <c r="KM127" i="8" s="1"/>
  <c r="KM128" i="8" s="1"/>
  <c r="KM129" i="8" s="1"/>
  <c r="KM130" i="8" s="1"/>
  <c r="KM131" i="8" s="1"/>
  <c r="KM132" i="8" s="1"/>
  <c r="KM133" i="8" s="1"/>
  <c r="KM134" i="8" s="1"/>
  <c r="KM135" i="8" s="1"/>
  <c r="KM136" i="8" s="1"/>
  <c r="KM137" i="8" s="1"/>
  <c r="KM138" i="8" s="1"/>
  <c r="KM139" i="8" s="1"/>
  <c r="KM140" i="8" s="1"/>
  <c r="KM141" i="8" s="1"/>
  <c r="KM142" i="8" s="1"/>
  <c r="KM143" i="8" s="1"/>
  <c r="KM144" i="8" s="1"/>
  <c r="KM145" i="8" s="1"/>
  <c r="KM146" i="8" s="1"/>
  <c r="KM147" i="8" s="1"/>
  <c r="KM148" i="8" s="1"/>
  <c r="KM149" i="8" s="1"/>
  <c r="KM150" i="8" s="1"/>
  <c r="KM151" i="8" s="1"/>
  <c r="KM152" i="8" s="1"/>
  <c r="KM153" i="8" s="1"/>
  <c r="KM154" i="8" s="1"/>
  <c r="KM155" i="8" s="1"/>
  <c r="KM156" i="8" s="1"/>
  <c r="KM157" i="8" s="1"/>
  <c r="KM158" i="8" s="1"/>
  <c r="KM159" i="8" s="1"/>
  <c r="KM160" i="8" s="1"/>
  <c r="KM161" i="8" s="1"/>
  <c r="KM162" i="8" s="1"/>
  <c r="AJ100" i="5"/>
  <c r="FV98" i="7"/>
  <c r="BR99" i="5"/>
  <c r="LS98" i="7" s="1"/>
  <c r="DH97" i="7"/>
  <c r="DH98" i="7" s="1"/>
  <c r="IZ97" i="7"/>
  <c r="IZ98" i="7" s="1"/>
  <c r="H99" i="5"/>
  <c r="H100" i="5" s="1"/>
  <c r="M100" i="5"/>
  <c r="M101" i="5" s="1"/>
  <c r="N99" i="5"/>
  <c r="CX97" i="7"/>
  <c r="CX98" i="7" s="1"/>
  <c r="HD97" i="7"/>
  <c r="HD98" i="7" s="1"/>
  <c r="HD99" i="7" s="1"/>
  <c r="AH97" i="7"/>
  <c r="AH98" i="7" s="1"/>
  <c r="AH99" i="7" s="1"/>
  <c r="CM98" i="7"/>
  <c r="CM99" i="7" s="1"/>
  <c r="EV97" i="7"/>
  <c r="EV98" i="7" s="1"/>
  <c r="EV99" i="7" s="1"/>
  <c r="HL98" i="7"/>
  <c r="HL99" i="7" s="1"/>
  <c r="LF97" i="7"/>
  <c r="LF98" i="7" s="1"/>
  <c r="O100" i="5"/>
  <c r="O101" i="5" s="1"/>
  <c r="CW98" i="7"/>
  <c r="HX99" i="7"/>
  <c r="CO98" i="7"/>
  <c r="CO99" i="7" s="1"/>
  <c r="II97" i="7"/>
  <c r="II98" i="7" s="1"/>
  <c r="AY100" i="5"/>
  <c r="AY101" i="5" s="1"/>
  <c r="AL100" i="5"/>
  <c r="BL100" i="5"/>
  <c r="KL99" i="7" s="1"/>
  <c r="U100" i="5"/>
  <c r="U101" i="5" s="1"/>
  <c r="GQ98" i="7"/>
  <c r="JA97" i="7"/>
  <c r="JA98" i="7" s="1"/>
  <c r="JA99" i="7" s="1"/>
  <c r="HK98" i="7"/>
  <c r="HK99" i="7" s="1"/>
  <c r="FX97" i="7"/>
  <c r="FX98" i="7" s="1"/>
  <c r="FM97" i="7"/>
  <c r="FM98" i="7" s="1"/>
  <c r="BB99" i="5"/>
  <c r="IR98" i="7" s="1"/>
  <c r="HB97" i="7"/>
  <c r="HB98" i="7" s="1"/>
  <c r="HB99" i="7" s="1"/>
  <c r="EK97" i="7"/>
  <c r="EK98" i="7" s="1"/>
  <c r="AQ98" i="7"/>
  <c r="ES98" i="7"/>
  <c r="ES99" i="7" s="1"/>
  <c r="KN35" i="8"/>
  <c r="KN36" i="8" s="1"/>
  <c r="KN37" i="8" s="1"/>
  <c r="KN38" i="8" s="1"/>
  <c r="KN39" i="8" s="1"/>
  <c r="KN40" i="8" s="1"/>
  <c r="KN41" i="8" s="1"/>
  <c r="KN42" i="8" s="1"/>
  <c r="KN43" i="8" s="1"/>
  <c r="KN44" i="8" s="1"/>
  <c r="KN45" i="8" s="1"/>
  <c r="KN46" i="8" s="1"/>
  <c r="KN47" i="8" s="1"/>
  <c r="KN48" i="8" s="1"/>
  <c r="KN49" i="8" s="1"/>
  <c r="KN50" i="8" s="1"/>
  <c r="KN51" i="8" s="1"/>
  <c r="KN52" i="8" s="1"/>
  <c r="KN53" i="8" s="1"/>
  <c r="KN54" i="8" s="1"/>
  <c r="KN55" i="8" s="1"/>
  <c r="KN56" i="8" s="1"/>
  <c r="KN57" i="8" s="1"/>
  <c r="KN58" i="8" s="1"/>
  <c r="KN59" i="8" s="1"/>
  <c r="KN60" i="8" s="1"/>
  <c r="KN61" i="8" s="1"/>
  <c r="KN62" i="8" s="1"/>
  <c r="KN63" i="8" s="1"/>
  <c r="KN64" i="8" s="1"/>
  <c r="KN65" i="8" s="1"/>
  <c r="KN66" i="8" s="1"/>
  <c r="KN67" i="8" s="1"/>
  <c r="KN68" i="8" s="1"/>
  <c r="KN69" i="8" s="1"/>
  <c r="KN70" i="8" s="1"/>
  <c r="KN71" i="8" s="1"/>
  <c r="KN72" i="8" s="1"/>
  <c r="KN73" i="8" s="1"/>
  <c r="KN74" i="8" s="1"/>
  <c r="KN75" i="8" s="1"/>
  <c r="KN76" i="8" s="1"/>
  <c r="KN77" i="8" s="1"/>
  <c r="KN78" i="8" s="1"/>
  <c r="KN79" i="8" s="1"/>
  <c r="KN80" i="8" s="1"/>
  <c r="KN81" i="8" s="1"/>
  <c r="KN82" i="8" s="1"/>
  <c r="KN83" i="8" s="1"/>
  <c r="KN84" i="8" s="1"/>
  <c r="KN85" i="8" s="1"/>
  <c r="KN86" i="8" s="1"/>
  <c r="KN87" i="8" s="1"/>
  <c r="KN88" i="8" s="1"/>
  <c r="KN89" i="8" s="1"/>
  <c r="KN90" i="8" s="1"/>
  <c r="KN91" i="8" s="1"/>
  <c r="KN92" i="8" s="1"/>
  <c r="KN93" i="8" s="1"/>
  <c r="KN94" i="8" s="1"/>
  <c r="KN95" i="8" s="1"/>
  <c r="KN96" i="8" s="1"/>
  <c r="KN97" i="8" s="1"/>
  <c r="KN98" i="8" s="1"/>
  <c r="KN99" i="8" s="1"/>
  <c r="KN100" i="8" s="1"/>
  <c r="KN101" i="8" s="1"/>
  <c r="KN102" i="8" s="1"/>
  <c r="KN103" i="8" s="1"/>
  <c r="KN104" i="8" s="1"/>
  <c r="KN105" i="8" s="1"/>
  <c r="KN106" i="8" s="1"/>
  <c r="KN107" i="8" s="1"/>
  <c r="KN108" i="8" s="1"/>
  <c r="KN109" i="8" s="1"/>
  <c r="KN110" i="8" s="1"/>
  <c r="KN111" i="8" s="1"/>
  <c r="KN112" i="8" s="1"/>
  <c r="KN113" i="8" s="1"/>
  <c r="KN114" i="8" s="1"/>
  <c r="KN115" i="8" s="1"/>
  <c r="KN116" i="8" s="1"/>
  <c r="KN117" i="8" s="1"/>
  <c r="KN118" i="8" s="1"/>
  <c r="KN119" i="8" s="1"/>
  <c r="KN120" i="8" s="1"/>
  <c r="KN121" i="8" s="1"/>
  <c r="KN122" i="8" s="1"/>
  <c r="KN123" i="8" s="1"/>
  <c r="KN124" i="8" s="1"/>
  <c r="KN125" i="8" s="1"/>
  <c r="KN126" i="8" s="1"/>
  <c r="KN127" i="8" s="1"/>
  <c r="KN128" i="8" s="1"/>
  <c r="KN129" i="8" s="1"/>
  <c r="KN130" i="8" s="1"/>
  <c r="KN131" i="8" s="1"/>
  <c r="KN132" i="8" s="1"/>
  <c r="KN133" i="8" s="1"/>
  <c r="KN134" i="8" s="1"/>
  <c r="KN135" i="8" s="1"/>
  <c r="KN136" i="8" s="1"/>
  <c r="KN137" i="8" s="1"/>
  <c r="KN138" i="8" s="1"/>
  <c r="KN139" i="8" s="1"/>
  <c r="KN140" i="8" s="1"/>
  <c r="KN141" i="8" s="1"/>
  <c r="KN142" i="8" s="1"/>
  <c r="KN143" i="8" s="1"/>
  <c r="KN144" i="8" s="1"/>
  <c r="KN145" i="8" s="1"/>
  <c r="KN146" i="8" s="1"/>
  <c r="KN147" i="8" s="1"/>
  <c r="KN148" i="8" s="1"/>
  <c r="KN149" i="8" s="1"/>
  <c r="KN150" i="8" s="1"/>
  <c r="KN151" i="8" s="1"/>
  <c r="KN152" i="8" s="1"/>
  <c r="KN153" i="8" s="1"/>
  <c r="KN154" i="8" s="1"/>
  <c r="KN155" i="8" s="1"/>
  <c r="KN156" i="8" s="1"/>
  <c r="KN157" i="8" s="1"/>
  <c r="KN158" i="8" s="1"/>
  <c r="KN159" i="8" s="1"/>
  <c r="KN160" i="8" s="1"/>
  <c r="KN161" i="8" s="1"/>
  <c r="KN162" i="8" s="1"/>
  <c r="I100" i="5"/>
  <c r="GF98" i="7"/>
  <c r="BD100" i="5"/>
  <c r="JB99" i="7" s="1"/>
  <c r="AF98" i="7"/>
  <c r="AF99" i="7" s="1"/>
  <c r="AE98" i="7"/>
  <c r="AE99" i="7" s="1"/>
  <c r="BE100" i="5"/>
  <c r="BE101" i="5" s="1"/>
  <c r="DF97" i="7"/>
  <c r="DF98" i="7" s="1"/>
  <c r="DJ97" i="7"/>
  <c r="DJ98" i="7" s="1"/>
  <c r="BA100" i="5"/>
  <c r="HZ97" i="7"/>
  <c r="HZ98" i="7" s="1"/>
  <c r="HZ99" i="7" s="1"/>
  <c r="BN99" i="5"/>
  <c r="W100" i="5"/>
  <c r="W101" i="5" s="1"/>
  <c r="T99" i="5"/>
  <c r="T100" i="5" s="1"/>
  <c r="CF98" i="7"/>
  <c r="CN98" i="7"/>
  <c r="CN99" i="7" s="1"/>
  <c r="JS98" i="7"/>
  <c r="U97" i="7"/>
  <c r="U98" i="7" s="1"/>
  <c r="AQ100" i="5"/>
  <c r="GS99" i="7" s="1"/>
  <c r="LH97" i="7"/>
  <c r="LH98" i="7" s="1"/>
  <c r="AR98" i="7"/>
  <c r="DD97" i="7"/>
  <c r="DD98" i="7" s="1"/>
  <c r="Q101" i="5"/>
  <c r="HC98" i="7"/>
  <c r="HC99" i="7" s="1"/>
  <c r="BQ98" i="7"/>
  <c r="GG99" i="7"/>
  <c r="KG98" i="7"/>
  <c r="BG100" i="5"/>
  <c r="IG97" i="7"/>
  <c r="IG98" i="7" s="1"/>
  <c r="KN99" i="7"/>
  <c r="BU98" i="7"/>
  <c r="E100" i="5"/>
  <c r="GK98" i="7"/>
  <c r="GK99" i="7" s="1"/>
  <c r="BI100" i="5"/>
  <c r="AG98" i="7"/>
  <c r="AG99" i="7" s="1"/>
  <c r="C100" i="5"/>
  <c r="KO98" i="7"/>
  <c r="KO99" i="7" s="1"/>
  <c r="D99" i="5"/>
  <c r="D100" i="5" s="1"/>
  <c r="JV98" i="7"/>
  <c r="ID97" i="7"/>
  <c r="ID98" i="7" s="1"/>
  <c r="IS98" i="7"/>
  <c r="BJ99" i="5"/>
  <c r="KH98" i="7" s="1"/>
  <c r="DE97" i="7"/>
  <c r="DE98" i="7" s="1"/>
  <c r="LJ35" i="8"/>
  <c r="LJ36" i="8" s="1"/>
  <c r="LJ37" i="8" s="1"/>
  <c r="LJ38" i="8" s="1"/>
  <c r="LJ39" i="8" s="1"/>
  <c r="LJ40" i="8" s="1"/>
  <c r="LJ41" i="8" s="1"/>
  <c r="LJ42" i="8" s="1"/>
  <c r="LJ43" i="8" s="1"/>
  <c r="LJ44" i="8" s="1"/>
  <c r="LJ45" i="8" s="1"/>
  <c r="LJ46" i="8" s="1"/>
  <c r="LJ47" i="8" s="1"/>
  <c r="LJ48" i="8" s="1"/>
  <c r="LJ49" i="8" s="1"/>
  <c r="LJ50" i="8" s="1"/>
  <c r="LJ51" i="8" s="1"/>
  <c r="LJ52" i="8" s="1"/>
  <c r="LJ53" i="8" s="1"/>
  <c r="LJ54" i="8" s="1"/>
  <c r="LJ55" i="8" s="1"/>
  <c r="LJ56" i="8" s="1"/>
  <c r="LJ57" i="8" s="1"/>
  <c r="LJ58" i="8" s="1"/>
  <c r="LJ59" i="8" s="1"/>
  <c r="LJ60" i="8" s="1"/>
  <c r="LJ61" i="8" s="1"/>
  <c r="LJ62" i="8" s="1"/>
  <c r="LJ63" i="8" s="1"/>
  <c r="LJ64" i="8" s="1"/>
  <c r="LJ65" i="8" s="1"/>
  <c r="LJ66" i="8" s="1"/>
  <c r="LJ67" i="8" s="1"/>
  <c r="LJ68" i="8" s="1"/>
  <c r="LJ69" i="8" s="1"/>
  <c r="LJ70" i="8" s="1"/>
  <c r="LJ71" i="8" s="1"/>
  <c r="LJ72" i="8" s="1"/>
  <c r="LJ73" i="8" s="1"/>
  <c r="LJ74" i="8" s="1"/>
  <c r="LJ75" i="8" s="1"/>
  <c r="LJ76" i="8" s="1"/>
  <c r="LJ77" i="8" s="1"/>
  <c r="LJ78" i="8" s="1"/>
  <c r="LJ79" i="8" s="1"/>
  <c r="LJ80" i="8" s="1"/>
  <c r="LJ81" i="8" s="1"/>
  <c r="LJ82" i="8" s="1"/>
  <c r="LJ83" i="8" s="1"/>
  <c r="LJ84" i="8" s="1"/>
  <c r="LJ85" i="8" s="1"/>
  <c r="LJ86" i="8" s="1"/>
  <c r="LJ87" i="8" s="1"/>
  <c r="LJ88" i="8" s="1"/>
  <c r="LJ89" i="8" s="1"/>
  <c r="LJ90" i="8" s="1"/>
  <c r="LJ91" i="8" s="1"/>
  <c r="LJ92" i="8" s="1"/>
  <c r="LJ93" i="8" s="1"/>
  <c r="LJ94" i="8" s="1"/>
  <c r="LJ95" i="8" s="1"/>
  <c r="LJ96" i="8" s="1"/>
  <c r="LJ97" i="8" s="1"/>
  <c r="LJ98" i="8" s="1"/>
  <c r="LJ99" i="8" s="1"/>
  <c r="LJ100" i="8" s="1"/>
  <c r="LJ101" i="8" s="1"/>
  <c r="LJ102" i="8" s="1"/>
  <c r="LJ103" i="8" s="1"/>
  <c r="LJ104" i="8" s="1"/>
  <c r="LJ105" i="8" s="1"/>
  <c r="LJ106" i="8" s="1"/>
  <c r="LJ107" i="8" s="1"/>
  <c r="LJ108" i="8" s="1"/>
  <c r="LJ109" i="8" s="1"/>
  <c r="LJ110" i="8" s="1"/>
  <c r="LJ111" i="8" s="1"/>
  <c r="LJ112" i="8" s="1"/>
  <c r="LJ113" i="8" s="1"/>
  <c r="LJ114" i="8" s="1"/>
  <c r="LJ115" i="8" s="1"/>
  <c r="LJ116" i="8" s="1"/>
  <c r="LJ117" i="8" s="1"/>
  <c r="LJ118" i="8" s="1"/>
  <c r="LJ119" i="8" s="1"/>
  <c r="LJ120" i="8" s="1"/>
  <c r="LJ121" i="8" s="1"/>
  <c r="LJ122" i="8" s="1"/>
  <c r="LJ123" i="8" s="1"/>
  <c r="LJ124" i="8" s="1"/>
  <c r="LJ125" i="8" s="1"/>
  <c r="LJ126" i="8" s="1"/>
  <c r="LJ127" i="8" s="1"/>
  <c r="LJ128" i="8" s="1"/>
  <c r="LJ129" i="8" s="1"/>
  <c r="LJ130" i="8" s="1"/>
  <c r="LJ131" i="8" s="1"/>
  <c r="LJ132" i="8" s="1"/>
  <c r="LJ133" i="8" s="1"/>
  <c r="LJ134" i="8" s="1"/>
  <c r="LJ135" i="8" s="1"/>
  <c r="LJ136" i="8" s="1"/>
  <c r="LJ137" i="8" s="1"/>
  <c r="LJ138" i="8" s="1"/>
  <c r="LJ139" i="8" s="1"/>
  <c r="LJ140" i="8" s="1"/>
  <c r="LJ141" i="8" s="1"/>
  <c r="LJ142" i="8" s="1"/>
  <c r="LJ143" i="8" s="1"/>
  <c r="LJ144" i="8" s="1"/>
  <c r="LJ145" i="8" s="1"/>
  <c r="LJ146" i="8" s="1"/>
  <c r="LJ147" i="8" s="1"/>
  <c r="LJ148" i="8" s="1"/>
  <c r="LJ149" i="8" s="1"/>
  <c r="LJ150" i="8" s="1"/>
  <c r="LJ151" i="8" s="1"/>
  <c r="LJ152" i="8" s="1"/>
  <c r="LJ153" i="8" s="1"/>
  <c r="LJ154" i="8" s="1"/>
  <c r="LJ155" i="8" s="1"/>
  <c r="LJ156" i="8" s="1"/>
  <c r="LJ157" i="8" s="1"/>
  <c r="LJ158" i="8" s="1"/>
  <c r="LJ159" i="8" s="1"/>
  <c r="LJ160" i="8" s="1"/>
  <c r="LJ161" i="8" s="1"/>
  <c r="LJ162" i="8" s="1"/>
  <c r="K36" i="8"/>
  <c r="GC34" i="7"/>
  <c r="GD33" i="7"/>
  <c r="BD33" i="8"/>
  <c r="BC34" i="8"/>
  <c r="IB33" i="8"/>
  <c r="IA34" i="8"/>
  <c r="Y34" i="8"/>
  <c r="Z33" i="8"/>
  <c r="EE34" i="7"/>
  <c r="EF33" i="7"/>
  <c r="CG34" i="7"/>
  <c r="CH33" i="7"/>
  <c r="AS34" i="7"/>
  <c r="AT33" i="7"/>
  <c r="GW34" i="7"/>
  <c r="GX33" i="7"/>
  <c r="O34" i="7"/>
  <c r="P33" i="7"/>
  <c r="DK34" i="7"/>
  <c r="DL33" i="7"/>
  <c r="HQ34" i="7"/>
  <c r="HR33" i="7"/>
  <c r="BC34" i="7"/>
  <c r="BD33" i="7"/>
  <c r="IU35" i="8"/>
  <c r="IV34" i="8"/>
  <c r="BX33" i="8"/>
  <c r="BW34" i="8"/>
  <c r="HG35" i="8"/>
  <c r="HH34" i="8"/>
  <c r="BM34" i="8"/>
  <c r="BN33" i="8"/>
  <c r="EE34" i="8"/>
  <c r="EF33" i="8"/>
  <c r="HR34" i="8"/>
  <c r="HQ35" i="8"/>
  <c r="DA34" i="8"/>
  <c r="DB33" i="8"/>
  <c r="LW34" i="7"/>
  <c r="LX33" i="7"/>
  <c r="EY34" i="7"/>
  <c r="EZ33" i="7"/>
  <c r="JO34" i="7"/>
  <c r="JP33" i="7"/>
  <c r="HG34" i="7"/>
  <c r="HH33" i="7"/>
  <c r="FI34" i="8"/>
  <c r="FJ33" i="8"/>
  <c r="KS34" i="7"/>
  <c r="KT33" i="7"/>
  <c r="IU34" i="7"/>
  <c r="IV33" i="7"/>
  <c r="JO34" i="8"/>
  <c r="JP33" i="8"/>
  <c r="GC35" i="8"/>
  <c r="GD34" i="8"/>
  <c r="BW34" i="7"/>
  <c r="BX33" i="7"/>
  <c r="BM34" i="7"/>
  <c r="BN33" i="7"/>
  <c r="DU34" i="7"/>
  <c r="DV33" i="7"/>
  <c r="AI34" i="7"/>
  <c r="AJ33" i="7"/>
  <c r="JZ33" i="8"/>
  <c r="JY34" i="8"/>
  <c r="Y34" i="7"/>
  <c r="Z33" i="7"/>
  <c r="DV34" i="8"/>
  <c r="DU35" i="8"/>
  <c r="JF33" i="8"/>
  <c r="JE34" i="8"/>
  <c r="J40" i="2"/>
  <c r="L39" i="2"/>
  <c r="M39" i="2"/>
  <c r="K39" i="2"/>
  <c r="FS34" i="7"/>
  <c r="FT33" i="7"/>
  <c r="IA34" i="7"/>
  <c r="IB33" i="7"/>
  <c r="LD33" i="8"/>
  <c r="LC34" i="8"/>
  <c r="EY35" i="8"/>
  <c r="EZ34" i="8"/>
  <c r="LN33" i="8"/>
  <c r="LM34" i="8"/>
  <c r="CQ34" i="8"/>
  <c r="CR33" i="8"/>
  <c r="GW35" i="8"/>
  <c r="GX34" i="8"/>
  <c r="EP34" i="8"/>
  <c r="EO35" i="8"/>
  <c r="FI34" i="7"/>
  <c r="FJ33" i="7"/>
  <c r="JE34" i="7"/>
  <c r="JF33" i="7"/>
  <c r="FS35" i="8"/>
  <c r="FT34" i="8"/>
  <c r="DA34" i="7"/>
  <c r="DB33" i="7"/>
  <c r="DK34" i="8"/>
  <c r="DL33" i="8"/>
  <c r="GM34" i="7"/>
  <c r="GN33" i="7"/>
  <c r="KI34" i="7"/>
  <c r="KJ33" i="7"/>
  <c r="LX33" i="8"/>
  <c r="LW34" i="8"/>
  <c r="JY34" i="7"/>
  <c r="JZ33" i="7"/>
  <c r="LM34" i="7"/>
  <c r="LN33" i="7"/>
  <c r="CH33" i="8"/>
  <c r="CG34" i="8"/>
  <c r="EO34" i="7"/>
  <c r="EP33" i="7"/>
  <c r="IK34" i="7"/>
  <c r="IL33" i="7"/>
  <c r="LC34" i="7"/>
  <c r="LD33" i="7"/>
  <c r="CQ34" i="7"/>
  <c r="CR33" i="7"/>
  <c r="AS34" i="8"/>
  <c r="AT33" i="8"/>
  <c r="AI34" i="8"/>
  <c r="AJ33" i="8"/>
  <c r="M36" i="8"/>
  <c r="KJ34" i="8"/>
  <c r="KI35" i="8"/>
  <c r="O34" i="8"/>
  <c r="P33" i="8"/>
  <c r="E101" i="2"/>
  <c r="K101" i="5" s="1"/>
  <c r="F101" i="2"/>
  <c r="AB101" i="5" s="1"/>
  <c r="G101" i="2"/>
  <c r="BK101" i="5" s="1"/>
  <c r="D102" i="2"/>
  <c r="IK34" i="8"/>
  <c r="IL33" i="8"/>
  <c r="KT33" i="8"/>
  <c r="KS34" i="8"/>
  <c r="GM35" i="8"/>
  <c r="GN34" i="8"/>
  <c r="N36" i="8"/>
  <c r="DH44" i="8"/>
  <c r="DJ49" i="8"/>
  <c r="GL41" i="8"/>
  <c r="JN41" i="8"/>
  <c r="IT41" i="8"/>
  <c r="D38" i="4"/>
  <c r="L37" i="8" s="1"/>
  <c r="GA98" i="7" l="1"/>
  <c r="KP99" i="7"/>
  <c r="EX98" i="7"/>
  <c r="EX99" i="7" s="1"/>
  <c r="EX100" i="7" s="1"/>
  <c r="HE98" i="7"/>
  <c r="HE99" i="7" s="1"/>
  <c r="AK100" i="5"/>
  <c r="FQ99" i="7" s="1"/>
  <c r="AZ99" i="7"/>
  <c r="AF101" i="5"/>
  <c r="BJ100" i="5"/>
  <c r="BJ101" i="5" s="1"/>
  <c r="C101" i="5"/>
  <c r="BG101" i="5"/>
  <c r="CF99" i="7"/>
  <c r="CF100" i="7" s="1"/>
  <c r="BA101" i="5"/>
  <c r="GF99" i="7"/>
  <c r="BB100" i="5"/>
  <c r="BB101" i="5" s="1"/>
  <c r="BL101" i="5"/>
  <c r="KL100" i="7" s="1"/>
  <c r="GI99" i="7"/>
  <c r="BQ101" i="5"/>
  <c r="BO101" i="5"/>
  <c r="AM100" i="5"/>
  <c r="FW99" i="7" s="1"/>
  <c r="LP98" i="7"/>
  <c r="LP99" i="7" s="1"/>
  <c r="LP100" i="7" s="1"/>
  <c r="R100" i="5"/>
  <c r="R101" i="5" s="1"/>
  <c r="CC98" i="7"/>
  <c r="CC99" i="7" s="1"/>
  <c r="CC100" i="7" s="1"/>
  <c r="CA98" i="7"/>
  <c r="CA99" i="7" s="1"/>
  <c r="CA100" i="7" s="1"/>
  <c r="CE98" i="7"/>
  <c r="CE99" i="7" s="1"/>
  <c r="CE100" i="7" s="1"/>
  <c r="BZ98" i="7"/>
  <c r="FL99" i="7"/>
  <c r="EW98" i="7"/>
  <c r="EW99" i="7" s="1"/>
  <c r="EW100" i="7" s="1"/>
  <c r="BC101" i="5"/>
  <c r="KF98" i="7"/>
  <c r="FY98" i="7"/>
  <c r="FY99" i="7" s="1"/>
  <c r="IO98" i="7"/>
  <c r="AN101" i="5"/>
  <c r="IX99" i="7"/>
  <c r="HO99" i="7"/>
  <c r="JD99" i="7"/>
  <c r="GV99" i="7"/>
  <c r="BN100" i="5"/>
  <c r="KZ98" i="7"/>
  <c r="KZ99" i="7" s="1"/>
  <c r="LB98" i="7"/>
  <c r="LB99" i="7" s="1"/>
  <c r="LA98" i="7"/>
  <c r="LA99" i="7" s="1"/>
  <c r="KX98" i="7"/>
  <c r="KW98" i="7"/>
  <c r="KW99" i="7" s="1"/>
  <c r="FV99" i="7"/>
  <c r="M98" i="7"/>
  <c r="M99" i="7" s="1"/>
  <c r="M100" i="7" s="1"/>
  <c r="AY99" i="7"/>
  <c r="CJ98" i="7"/>
  <c r="CJ99" i="7" s="1"/>
  <c r="I101" i="5"/>
  <c r="I98" i="7"/>
  <c r="I99" i="7" s="1"/>
  <c r="IN98" i="7"/>
  <c r="IN99" i="7" s="1"/>
  <c r="IN100" i="7" s="1"/>
  <c r="KE98" i="7"/>
  <c r="KE99" i="7" s="1"/>
  <c r="KE100" i="7" s="1"/>
  <c r="IP98" i="7"/>
  <c r="JC99" i="7"/>
  <c r="Z101" i="5"/>
  <c r="AH101" i="5"/>
  <c r="KV98" i="7"/>
  <c r="KV99" i="7" s="1"/>
  <c r="KR99" i="7"/>
  <c r="KR100" i="7" s="1"/>
  <c r="AG101" i="5"/>
  <c r="JH99" i="7"/>
  <c r="JH100" i="7" s="1"/>
  <c r="AD101" i="5"/>
  <c r="AD98" i="7"/>
  <c r="AD99" i="7" s="1"/>
  <c r="LV98" i="7"/>
  <c r="LV99" i="7" s="1"/>
  <c r="LV100" i="7" s="1"/>
  <c r="AC100" i="5"/>
  <c r="AC101" i="5" s="1"/>
  <c r="EA98" i="7"/>
  <c r="EA99" i="7" s="1"/>
  <c r="EA100" i="7" s="1"/>
  <c r="DY98" i="7"/>
  <c r="EB98" i="7"/>
  <c r="EB99" i="7" s="1"/>
  <c r="EB100" i="7" s="1"/>
  <c r="DX98" i="7"/>
  <c r="AV99" i="7"/>
  <c r="AC98" i="7"/>
  <c r="AC99" i="7" s="1"/>
  <c r="AQ101" i="5"/>
  <c r="D101" i="5"/>
  <c r="CX99" i="7"/>
  <c r="CX100" i="7" s="1"/>
  <c r="CD99" i="7"/>
  <c r="CD100" i="7" s="1"/>
  <c r="CT99" i="7"/>
  <c r="CT100" i="7" s="1"/>
  <c r="EU100" i="7"/>
  <c r="BD101" i="5"/>
  <c r="JA100" i="7" s="1"/>
  <c r="IS99" i="7"/>
  <c r="IS100" i="7" s="1"/>
  <c r="BI101" i="5"/>
  <c r="KG99" i="7"/>
  <c r="KG100" i="7" s="1"/>
  <c r="GT99" i="7"/>
  <c r="GT100" i="7" s="1"/>
  <c r="FM99" i="7"/>
  <c r="AL101" i="5"/>
  <c r="AL102" i="5" s="1"/>
  <c r="IT98" i="7"/>
  <c r="IT99" i="7" s="1"/>
  <c r="IT100" i="7" s="1"/>
  <c r="IZ99" i="7"/>
  <c r="DI99" i="7"/>
  <c r="IY99" i="7"/>
  <c r="IY100" i="7" s="1"/>
  <c r="JJ99" i="7"/>
  <c r="JJ100" i="7" s="1"/>
  <c r="AZ100" i="5"/>
  <c r="IJ99" i="7" s="1"/>
  <c r="FZ98" i="7"/>
  <c r="FZ99" i="7" s="1"/>
  <c r="AW101" i="5"/>
  <c r="AX101" i="5" s="1"/>
  <c r="ET98" i="7"/>
  <c r="ET99" i="7" s="1"/>
  <c r="ET100" i="7" s="1"/>
  <c r="GP99" i="7"/>
  <c r="GP100" i="7" s="1"/>
  <c r="GL99" i="7"/>
  <c r="J98" i="7"/>
  <c r="J99" i="7" s="1"/>
  <c r="J100" i="7" s="1"/>
  <c r="AM99" i="7"/>
  <c r="AM100" i="7" s="1"/>
  <c r="BF100" i="5"/>
  <c r="BF101" i="5" s="1"/>
  <c r="CY98" i="7"/>
  <c r="CY99" i="7" s="1"/>
  <c r="CY100" i="7" s="1"/>
  <c r="ER98" i="7"/>
  <c r="ER99" i="7" s="1"/>
  <c r="ER100" i="7" s="1"/>
  <c r="H98" i="7"/>
  <c r="H99" i="7" s="1"/>
  <c r="H100" i="7" s="1"/>
  <c r="KD98" i="7"/>
  <c r="KD99" i="7" s="1"/>
  <c r="KD100" i="7" s="1"/>
  <c r="G101" i="5"/>
  <c r="J100" i="5"/>
  <c r="J101" i="5" s="1"/>
  <c r="FX99" i="7"/>
  <c r="DH99" i="7"/>
  <c r="N98" i="7"/>
  <c r="N99" i="7" s="1"/>
  <c r="N100" i="7" s="1"/>
  <c r="IQ99" i="7"/>
  <c r="IQ100" i="7" s="1"/>
  <c r="AP99" i="7"/>
  <c r="AP100" i="7" s="1"/>
  <c r="L101" i="5"/>
  <c r="E101" i="5"/>
  <c r="GH99" i="7"/>
  <c r="CL98" i="7"/>
  <c r="CL99" i="7" s="1"/>
  <c r="ES100" i="7"/>
  <c r="II99" i="7"/>
  <c r="AI100" i="5"/>
  <c r="FD99" i="7" s="1"/>
  <c r="BR100" i="5"/>
  <c r="BR101" i="5" s="1"/>
  <c r="LQ98" i="7"/>
  <c r="LQ99" i="7" s="1"/>
  <c r="LQ100" i="7" s="1"/>
  <c r="LU98" i="7"/>
  <c r="LU99" i="7" s="1"/>
  <c r="LU100" i="7" s="1"/>
  <c r="LT98" i="7"/>
  <c r="LT99" i="7" s="1"/>
  <c r="LT100" i="7" s="1"/>
  <c r="GJ99" i="7"/>
  <c r="HP99" i="7"/>
  <c r="AL99" i="7"/>
  <c r="AL100" i="7" s="1"/>
  <c r="CU98" i="7"/>
  <c r="KC98" i="7"/>
  <c r="KC99" i="7" s="1"/>
  <c r="KC100" i="7" s="1"/>
  <c r="X98" i="7"/>
  <c r="AP101" i="5"/>
  <c r="AT101" i="5"/>
  <c r="AT102" i="5" s="1"/>
  <c r="FR99" i="7"/>
  <c r="BB99" i="7"/>
  <c r="BB100" i="7" s="1"/>
  <c r="X100" i="5"/>
  <c r="DE99" i="7" s="1"/>
  <c r="KY98" i="7"/>
  <c r="KY99" i="7" s="1"/>
  <c r="S101" i="5"/>
  <c r="T101" i="5" s="1"/>
  <c r="FP99" i="7"/>
  <c r="AX99" i="7"/>
  <c r="K98" i="7"/>
  <c r="K99" i="7" s="1"/>
  <c r="K100" i="7" s="1"/>
  <c r="KQ99" i="7"/>
  <c r="KQ100" i="7" s="1"/>
  <c r="BH100" i="5"/>
  <c r="BH101" i="5" s="1"/>
  <c r="GU99" i="7"/>
  <c r="AE100" i="5"/>
  <c r="EN99" i="7" s="1"/>
  <c r="FO99" i="7"/>
  <c r="AA100" i="5"/>
  <c r="AA101" i="5" s="1"/>
  <c r="DT98" i="7"/>
  <c r="DS98" i="7"/>
  <c r="DS99" i="7" s="1"/>
  <c r="DS100" i="7" s="1"/>
  <c r="DO98" i="7"/>
  <c r="DR98" i="7"/>
  <c r="DR99" i="7" s="1"/>
  <c r="DR100" i="7" s="1"/>
  <c r="DQ98" i="7"/>
  <c r="DP98" i="7"/>
  <c r="DP99" i="7" s="1"/>
  <c r="DP100" i="7" s="1"/>
  <c r="HN99" i="7"/>
  <c r="CK98" i="7"/>
  <c r="CK99" i="7" s="1"/>
  <c r="HM99" i="7"/>
  <c r="JM98" i="7"/>
  <c r="JM99" i="7" s="1"/>
  <c r="JM100" i="7" s="1"/>
  <c r="KO100" i="7"/>
  <c r="KN100" i="7"/>
  <c r="GR99" i="7"/>
  <c r="GR100" i="7" s="1"/>
  <c r="L98" i="7"/>
  <c r="L99" i="7" s="1"/>
  <c r="L100" i="7" s="1"/>
  <c r="BA99" i="7"/>
  <c r="EK99" i="7"/>
  <c r="GQ99" i="7"/>
  <c r="GQ100" i="7" s="1"/>
  <c r="KB98" i="7"/>
  <c r="KB99" i="7" s="1"/>
  <c r="KB100" i="7" s="1"/>
  <c r="EV100" i="7"/>
  <c r="N100" i="5"/>
  <c r="N101" i="5" s="1"/>
  <c r="BI98" i="7"/>
  <c r="BL98" i="7"/>
  <c r="BJ98" i="7"/>
  <c r="BH98" i="7"/>
  <c r="BG98" i="7"/>
  <c r="BK98" i="7"/>
  <c r="BF98" i="7"/>
  <c r="AJ101" i="5"/>
  <c r="AJ102" i="5" s="1"/>
  <c r="GB99" i="7"/>
  <c r="V100" i="5"/>
  <c r="V101" i="5" s="1"/>
  <c r="BM101" i="5"/>
  <c r="F100" i="5"/>
  <c r="F101" i="5" s="1"/>
  <c r="EJ99" i="7"/>
  <c r="JN99" i="7"/>
  <c r="JN100" i="7" s="1"/>
  <c r="CP98" i="7"/>
  <c r="CP99" i="7" s="1"/>
  <c r="KM99" i="7"/>
  <c r="KM100" i="7" s="1"/>
  <c r="LR98" i="7"/>
  <c r="LR99" i="7" s="1"/>
  <c r="LR100" i="7" s="1"/>
  <c r="DN99" i="7"/>
  <c r="DN100" i="7" s="1"/>
  <c r="BP100" i="5"/>
  <c r="BP101" i="5" s="1"/>
  <c r="FN99" i="7"/>
  <c r="HW99" i="7"/>
  <c r="AR101" i="5"/>
  <c r="AR102" i="5" s="1"/>
  <c r="HJ99" i="7"/>
  <c r="P100" i="5"/>
  <c r="P101" i="5" s="1"/>
  <c r="K37" i="8"/>
  <c r="IL34" i="8"/>
  <c r="IK35" i="8"/>
  <c r="E102" i="2"/>
  <c r="U102" i="5" s="1"/>
  <c r="F102" i="2"/>
  <c r="AB102" i="5" s="1"/>
  <c r="G102" i="2"/>
  <c r="BE102" i="5" s="1"/>
  <c r="D103" i="2"/>
  <c r="LC35" i="7"/>
  <c r="LD34" i="7"/>
  <c r="LM35" i="7"/>
  <c r="LN34" i="7"/>
  <c r="GM35" i="7"/>
  <c r="GN34" i="7"/>
  <c r="JE35" i="7"/>
  <c r="JF34" i="7"/>
  <c r="CR34" i="8"/>
  <c r="CQ35" i="8"/>
  <c r="IA35" i="7"/>
  <c r="IB34" i="7"/>
  <c r="AI35" i="7"/>
  <c r="AJ34" i="7"/>
  <c r="GD35" i="8"/>
  <c r="GC36" i="8"/>
  <c r="FJ34" i="8"/>
  <c r="FI35" i="8"/>
  <c r="LW35" i="7"/>
  <c r="LX34" i="7"/>
  <c r="BM35" i="8"/>
  <c r="BN34" i="8"/>
  <c r="BC35" i="7"/>
  <c r="BD34" i="7"/>
  <c r="GW35" i="7"/>
  <c r="GX34" i="7"/>
  <c r="Z34" i="8"/>
  <c r="Y35" i="8"/>
  <c r="JF34" i="8"/>
  <c r="JE35" i="8"/>
  <c r="LN34" i="8"/>
  <c r="LM35" i="8"/>
  <c r="DU36" i="8"/>
  <c r="DV35" i="8"/>
  <c r="IA35" i="8"/>
  <c r="IB34" i="8"/>
  <c r="DB34" i="8"/>
  <c r="DA35" i="8"/>
  <c r="HQ35" i="7"/>
  <c r="HR34" i="7"/>
  <c r="EP35" i="8"/>
  <c r="EO36" i="8"/>
  <c r="BX34" i="8"/>
  <c r="BW35" i="8"/>
  <c r="BC35" i="8"/>
  <c r="BD34" i="8"/>
  <c r="KT34" i="8"/>
  <c r="KS35" i="8"/>
  <c r="AT34" i="8"/>
  <c r="AS35" i="8"/>
  <c r="EO35" i="7"/>
  <c r="EP34" i="7"/>
  <c r="DA35" i="7"/>
  <c r="DB34" i="7"/>
  <c r="EZ35" i="8"/>
  <c r="EY36" i="8"/>
  <c r="Y35" i="7"/>
  <c r="Z34" i="7"/>
  <c r="BM35" i="7"/>
  <c r="BN34" i="7"/>
  <c r="IU35" i="7"/>
  <c r="IV34" i="7"/>
  <c r="JO35" i="7"/>
  <c r="JP34" i="7"/>
  <c r="DK35" i="7"/>
  <c r="DL34" i="7"/>
  <c r="CG35" i="7"/>
  <c r="CH34" i="7"/>
  <c r="AJ34" i="8"/>
  <c r="AI35" i="8"/>
  <c r="JY35" i="7"/>
  <c r="JZ34" i="7"/>
  <c r="DU35" i="7"/>
  <c r="DV34" i="7"/>
  <c r="HG35" i="7"/>
  <c r="HH34" i="7"/>
  <c r="HH35" i="8"/>
  <c r="HG36" i="8"/>
  <c r="AS35" i="7"/>
  <c r="AT34" i="7"/>
  <c r="HR35" i="8"/>
  <c r="HQ36" i="8"/>
  <c r="O35" i="8"/>
  <c r="P34" i="8"/>
  <c r="CH34" i="8"/>
  <c r="CG35" i="8"/>
  <c r="LD34" i="8"/>
  <c r="LC35" i="8"/>
  <c r="JZ34" i="8"/>
  <c r="JY35" i="8"/>
  <c r="IK35" i="7"/>
  <c r="IL34" i="7"/>
  <c r="DK35" i="8"/>
  <c r="DL34" i="8"/>
  <c r="FI35" i="7"/>
  <c r="FJ34" i="7"/>
  <c r="FS35" i="7"/>
  <c r="FT34" i="7"/>
  <c r="JO35" i="8"/>
  <c r="JP34" i="8"/>
  <c r="GM36" i="8"/>
  <c r="GN35" i="8"/>
  <c r="LX34" i="8"/>
  <c r="LW35" i="8"/>
  <c r="KI36" i="8"/>
  <c r="KJ35" i="8"/>
  <c r="CQ35" i="7"/>
  <c r="CR34" i="7"/>
  <c r="KI35" i="7"/>
  <c r="KJ34" i="7"/>
  <c r="FS36" i="8"/>
  <c r="FT35" i="8"/>
  <c r="GX35" i="8"/>
  <c r="GW36" i="8"/>
  <c r="J41" i="2"/>
  <c r="M40" i="2"/>
  <c r="L40" i="2"/>
  <c r="K40" i="2"/>
  <c r="BW35" i="7"/>
  <c r="BX34" i="7"/>
  <c r="KS35" i="7"/>
  <c r="KT34" i="7"/>
  <c r="EY35" i="7"/>
  <c r="EZ34" i="7"/>
  <c r="EE35" i="8"/>
  <c r="EF34" i="8"/>
  <c r="IU36" i="8"/>
  <c r="IV35" i="8"/>
  <c r="O35" i="7"/>
  <c r="P34" i="7"/>
  <c r="EE35" i="7"/>
  <c r="EF34" i="7"/>
  <c r="GC35" i="7"/>
  <c r="GD34" i="7"/>
  <c r="M37" i="8"/>
  <c r="N37" i="8"/>
  <c r="DJ50" i="8"/>
  <c r="DH45" i="8"/>
  <c r="GL42" i="8"/>
  <c r="IT42" i="8"/>
  <c r="JN42" i="8"/>
  <c r="D39" i="4"/>
  <c r="L38" i="8" s="1"/>
  <c r="CO100" i="7" l="1"/>
  <c r="CM100" i="7"/>
  <c r="CN100" i="7"/>
  <c r="HX100" i="7"/>
  <c r="HU100" i="7"/>
  <c r="HZ100" i="7"/>
  <c r="HT100" i="7"/>
  <c r="HY100" i="7"/>
  <c r="HV100" i="7"/>
  <c r="BT99" i="7"/>
  <c r="BT100" i="7" s="1"/>
  <c r="V102" i="5"/>
  <c r="BJ99" i="7"/>
  <c r="BJ100" i="7" s="1"/>
  <c r="BA100" i="7"/>
  <c r="DT99" i="7"/>
  <c r="DT100" i="7" s="1"/>
  <c r="AX100" i="7"/>
  <c r="AP102" i="5"/>
  <c r="G102" i="5"/>
  <c r="JT99" i="7"/>
  <c r="JT100" i="7" s="1"/>
  <c r="AU101" i="5"/>
  <c r="HM100" i="7" s="1"/>
  <c r="DF99" i="7"/>
  <c r="DY99" i="7"/>
  <c r="DY100" i="7" s="1"/>
  <c r="AD102" i="5"/>
  <c r="I100" i="7"/>
  <c r="KX99" i="7"/>
  <c r="GV100" i="7"/>
  <c r="IO99" i="7"/>
  <c r="IO100" i="7" s="1"/>
  <c r="BZ99" i="7"/>
  <c r="BZ100" i="7" s="1"/>
  <c r="BO102" i="5"/>
  <c r="BA102" i="5"/>
  <c r="AO99" i="7"/>
  <c r="AO100" i="7" s="1"/>
  <c r="BK102" i="5"/>
  <c r="P102" i="5"/>
  <c r="BL99" i="7"/>
  <c r="BL100" i="7" s="1"/>
  <c r="CK100" i="7"/>
  <c r="IG99" i="7"/>
  <c r="AQ102" i="5"/>
  <c r="AH102" i="5"/>
  <c r="I102" i="5"/>
  <c r="JR99" i="7"/>
  <c r="JR100" i="7" s="1"/>
  <c r="BQ102" i="5"/>
  <c r="Q102" i="5"/>
  <c r="BQ99" i="7"/>
  <c r="BQ100" i="7" s="1"/>
  <c r="BQ101" i="7" s="1"/>
  <c r="IE99" i="7"/>
  <c r="IR99" i="7"/>
  <c r="IR100" i="7" s="1"/>
  <c r="HJ100" i="7"/>
  <c r="BP99" i="7"/>
  <c r="BP100" i="7" s="1"/>
  <c r="BP101" i="7" s="1"/>
  <c r="BI99" i="7"/>
  <c r="BI100" i="7" s="1"/>
  <c r="GR101" i="7"/>
  <c r="HN100" i="7"/>
  <c r="S102" i="5"/>
  <c r="X99" i="7"/>
  <c r="X100" i="7" s="1"/>
  <c r="S99" i="7"/>
  <c r="S100" i="7" s="1"/>
  <c r="IZ100" i="7"/>
  <c r="LH99" i="7"/>
  <c r="LH100" i="7" s="1"/>
  <c r="ID99" i="7"/>
  <c r="AC102" i="5"/>
  <c r="Z102" i="5"/>
  <c r="AA102" i="5" s="1"/>
  <c r="DJ99" i="7"/>
  <c r="JK99" i="7"/>
  <c r="JK100" i="7" s="1"/>
  <c r="JD100" i="7"/>
  <c r="JL99" i="7"/>
  <c r="JL100" i="7" s="1"/>
  <c r="H101" i="5"/>
  <c r="DD99" i="7"/>
  <c r="DD100" i="7" s="1"/>
  <c r="DD101" i="7" s="1"/>
  <c r="W102" i="5"/>
  <c r="ED99" i="7"/>
  <c r="ED100" i="7" s="1"/>
  <c r="ED101" i="7" s="1"/>
  <c r="GA99" i="7"/>
  <c r="JB100" i="7"/>
  <c r="CP100" i="7"/>
  <c r="AE101" i="5"/>
  <c r="AE102" i="5" s="1"/>
  <c r="EM99" i="7"/>
  <c r="CL100" i="7"/>
  <c r="O102" i="5"/>
  <c r="GP101" i="7"/>
  <c r="CT101" i="7"/>
  <c r="AC100" i="7"/>
  <c r="BV99" i="7"/>
  <c r="BV100" i="7" s="1"/>
  <c r="BV101" i="7" s="1"/>
  <c r="JC100" i="7"/>
  <c r="CJ100" i="7"/>
  <c r="EL99" i="7"/>
  <c r="HO100" i="7"/>
  <c r="KF99" i="7"/>
  <c r="KF100" i="7" s="1"/>
  <c r="BG102" i="5"/>
  <c r="EI99" i="7"/>
  <c r="EI100" i="7" s="1"/>
  <c r="EI101" i="7" s="1"/>
  <c r="AN99" i="7"/>
  <c r="AN100" i="7" s="1"/>
  <c r="DZ99" i="7"/>
  <c r="DZ100" i="7" s="1"/>
  <c r="DZ101" i="7" s="1"/>
  <c r="AW100" i="7"/>
  <c r="HW100" i="7"/>
  <c r="BF99" i="7"/>
  <c r="BF100" i="7" s="1"/>
  <c r="DQ99" i="7"/>
  <c r="DQ100" i="7" s="1"/>
  <c r="GU100" i="7"/>
  <c r="GU101" i="7" s="1"/>
  <c r="X101" i="5"/>
  <c r="X102" i="5" s="1"/>
  <c r="DG99" i="7"/>
  <c r="DG100" i="7" s="1"/>
  <c r="DG101" i="7" s="1"/>
  <c r="CU99" i="7"/>
  <c r="CU100" i="7" s="1"/>
  <c r="CU101" i="7" s="1"/>
  <c r="BR102" i="5"/>
  <c r="U99" i="7"/>
  <c r="U100" i="7" s="1"/>
  <c r="CV99" i="7"/>
  <c r="CV100" i="7" s="1"/>
  <c r="CV101" i="7" s="1"/>
  <c r="AY102" i="5"/>
  <c r="EC99" i="7"/>
  <c r="EC100" i="7" s="1"/>
  <c r="EC101" i="7" s="1"/>
  <c r="V99" i="7"/>
  <c r="V100" i="7" s="1"/>
  <c r="CW99" i="7"/>
  <c r="CW100" i="7" s="1"/>
  <c r="CW101" i="7" s="1"/>
  <c r="BI102" i="5"/>
  <c r="JU99" i="7"/>
  <c r="JU100" i="7" s="1"/>
  <c r="JU101" i="7" s="1"/>
  <c r="LJ99" i="7"/>
  <c r="LJ100" i="7" s="1"/>
  <c r="LJ101" i="7" s="1"/>
  <c r="IP99" i="7"/>
  <c r="IP100" i="7" s="1"/>
  <c r="AR99" i="7"/>
  <c r="AR100" i="7" s="1"/>
  <c r="AR101" i="7" s="1"/>
  <c r="BN101" i="5"/>
  <c r="LA100" i="7" s="1"/>
  <c r="IX100" i="7"/>
  <c r="BC102" i="5"/>
  <c r="R102" i="5"/>
  <c r="GI100" i="7"/>
  <c r="C102" i="5"/>
  <c r="R99" i="7"/>
  <c r="R100" i="7" s="1"/>
  <c r="AF102" i="5"/>
  <c r="AG102" i="5" s="1"/>
  <c r="JI99" i="7"/>
  <c r="JI100" i="7" s="1"/>
  <c r="CB99" i="7"/>
  <c r="CB100" i="7" s="1"/>
  <c r="EJ100" i="7"/>
  <c r="EJ101" i="7" s="1"/>
  <c r="BK99" i="7"/>
  <c r="BK100" i="7" s="1"/>
  <c r="BH102" i="5"/>
  <c r="AI101" i="5"/>
  <c r="AI102" i="5" s="1"/>
  <c r="FB99" i="7"/>
  <c r="FF99" i="7"/>
  <c r="FG99" i="7"/>
  <c r="FE99" i="7"/>
  <c r="FH99" i="7"/>
  <c r="FC99" i="7"/>
  <c r="CY101" i="7"/>
  <c r="AW102" i="5"/>
  <c r="IS101" i="7"/>
  <c r="CX101" i="7"/>
  <c r="AV100" i="7"/>
  <c r="BS99" i="7"/>
  <c r="BS100" i="7" s="1"/>
  <c r="BS101" i="7" s="1"/>
  <c r="AY100" i="7"/>
  <c r="BU99" i="7"/>
  <c r="BU100" i="7" s="1"/>
  <c r="BU101" i="7" s="1"/>
  <c r="AN102" i="5"/>
  <c r="LP101" i="7"/>
  <c r="BL102" i="5"/>
  <c r="KO101" i="7" s="1"/>
  <c r="BJ102" i="5"/>
  <c r="KC101" i="7" s="1"/>
  <c r="AO101" i="5"/>
  <c r="JX99" i="7"/>
  <c r="JX100" i="7" s="1"/>
  <c r="JX101" i="7" s="1"/>
  <c r="LS99" i="7"/>
  <c r="LS100" i="7" s="1"/>
  <c r="LS101" i="7" s="1"/>
  <c r="BP102" i="5"/>
  <c r="F102" i="5"/>
  <c r="BG99" i="7"/>
  <c r="BG100" i="7" s="1"/>
  <c r="GQ101" i="7"/>
  <c r="BR99" i="7"/>
  <c r="BR100" i="7" s="1"/>
  <c r="BR101" i="7" s="1"/>
  <c r="DO99" i="7"/>
  <c r="DO100" i="7" s="1"/>
  <c r="KQ101" i="7"/>
  <c r="HP100" i="7"/>
  <c r="LF99" i="7"/>
  <c r="LF100" i="7" s="1"/>
  <c r="LF101" i="7" s="1"/>
  <c r="E102" i="5"/>
  <c r="EH99" i="7"/>
  <c r="EH100" i="7" s="1"/>
  <c r="EH101" i="7" s="1"/>
  <c r="J102" i="5"/>
  <c r="BF102" i="5"/>
  <c r="JN101" i="7" s="1"/>
  <c r="LK99" i="7"/>
  <c r="LK100" i="7" s="1"/>
  <c r="LK101" i="7" s="1"/>
  <c r="DX99" i="7"/>
  <c r="DX100" i="7" s="1"/>
  <c r="DX101" i="7" s="1"/>
  <c r="AS101" i="5"/>
  <c r="W99" i="7"/>
  <c r="W100" i="7" s="1"/>
  <c r="AQ99" i="7"/>
  <c r="AQ100" i="7" s="1"/>
  <c r="AQ101" i="7" s="1"/>
  <c r="LL99" i="7"/>
  <c r="LL100" i="7" s="1"/>
  <c r="LL101" i="7" s="1"/>
  <c r="AM101" i="5"/>
  <c r="AM102" i="5" s="1"/>
  <c r="BB102" i="5"/>
  <c r="IT101" i="7" s="1"/>
  <c r="M102" i="5"/>
  <c r="AZ100" i="7"/>
  <c r="K102" i="5"/>
  <c r="CZ99" i="7"/>
  <c r="CZ100" i="7" s="1"/>
  <c r="CZ101" i="7" s="1"/>
  <c r="BM102" i="5"/>
  <c r="BH99" i="7"/>
  <c r="BH100" i="7" s="1"/>
  <c r="EK100" i="7"/>
  <c r="EK101" i="7" s="1"/>
  <c r="JM101" i="7"/>
  <c r="GJ100" i="7"/>
  <c r="JV99" i="7"/>
  <c r="JV100" i="7" s="1"/>
  <c r="JV101" i="7" s="1"/>
  <c r="IQ101" i="7"/>
  <c r="JW99" i="7"/>
  <c r="JW100" i="7" s="1"/>
  <c r="JW101" i="7" s="1"/>
  <c r="AM101" i="7"/>
  <c r="AZ101" i="5"/>
  <c r="AZ102" i="5" s="1"/>
  <c r="IF99" i="7"/>
  <c r="IH99" i="7"/>
  <c r="IH100" i="7" s="1"/>
  <c r="IH101" i="7" s="1"/>
  <c r="DI100" i="7"/>
  <c r="DI101" i="7" s="1"/>
  <c r="GT101" i="7"/>
  <c r="BD102" i="5"/>
  <c r="IY101" i="7" s="1"/>
  <c r="JS99" i="7"/>
  <c r="JS100" i="7" s="1"/>
  <c r="JS101" i="7" s="1"/>
  <c r="EB101" i="7"/>
  <c r="AD100" i="7"/>
  <c r="LI99" i="7"/>
  <c r="LI100" i="7" s="1"/>
  <c r="LI101" i="7" s="1"/>
  <c r="IN101" i="7"/>
  <c r="KW100" i="7"/>
  <c r="LG99" i="7"/>
  <c r="LG100" i="7" s="1"/>
  <c r="LG101" i="7" s="1"/>
  <c r="T99" i="7"/>
  <c r="T100" i="7" s="1"/>
  <c r="T101" i="7" s="1"/>
  <c r="GF100" i="7"/>
  <c r="AK101" i="5"/>
  <c r="AK102" i="5" s="1"/>
  <c r="KP100" i="7"/>
  <c r="GS100" i="7"/>
  <c r="GS101" i="7" s="1"/>
  <c r="KH99" i="7"/>
  <c r="KH100" i="7" s="1"/>
  <c r="KH101" i="7" s="1"/>
  <c r="K38" i="8"/>
  <c r="GX36" i="8"/>
  <c r="GW37" i="8"/>
  <c r="AS36" i="8"/>
  <c r="AT35" i="8"/>
  <c r="FJ35" i="8"/>
  <c r="FI36" i="8"/>
  <c r="KS36" i="7"/>
  <c r="KT35" i="7"/>
  <c r="FS36" i="7"/>
  <c r="FT35" i="7"/>
  <c r="DU36" i="7"/>
  <c r="DV35" i="7"/>
  <c r="LC36" i="7"/>
  <c r="LD35" i="7"/>
  <c r="LX35" i="8"/>
  <c r="LW36" i="8"/>
  <c r="LD35" i="8"/>
  <c r="LC36" i="8"/>
  <c r="EZ36" i="8"/>
  <c r="EY37" i="8"/>
  <c r="KT35" i="8"/>
  <c r="KS36" i="8"/>
  <c r="LN35" i="8"/>
  <c r="LM36" i="8"/>
  <c r="GD36" i="8"/>
  <c r="GC37" i="8"/>
  <c r="D104" i="2"/>
  <c r="E103" i="2"/>
  <c r="U103" i="5" s="1"/>
  <c r="F103" i="2"/>
  <c r="AL103" i="5" s="1"/>
  <c r="G103" i="2"/>
  <c r="BE103" i="5" s="1"/>
  <c r="EO37" i="8"/>
  <c r="EP36" i="8"/>
  <c r="CQ36" i="8"/>
  <c r="CR35" i="8"/>
  <c r="IU37" i="8"/>
  <c r="IV36" i="8"/>
  <c r="BW36" i="7"/>
  <c r="BX35" i="7"/>
  <c r="FI36" i="7"/>
  <c r="FJ35" i="7"/>
  <c r="JY36" i="7"/>
  <c r="JZ35" i="7"/>
  <c r="BC36" i="7"/>
  <c r="BD35" i="7"/>
  <c r="JE36" i="7"/>
  <c r="JF35" i="7"/>
  <c r="CH35" i="8"/>
  <c r="CG36" i="8"/>
  <c r="HH36" i="8"/>
  <c r="HG37" i="8"/>
  <c r="AJ35" i="8"/>
  <c r="AI36" i="8"/>
  <c r="DB35" i="8"/>
  <c r="DA36" i="8"/>
  <c r="JE36" i="8"/>
  <c r="JF35" i="8"/>
  <c r="HQ37" i="8"/>
  <c r="HR36" i="8"/>
  <c r="O36" i="7"/>
  <c r="P35" i="7"/>
  <c r="Y36" i="7"/>
  <c r="Z35" i="7"/>
  <c r="FS37" i="8"/>
  <c r="FT36" i="8"/>
  <c r="GC36" i="7"/>
  <c r="GD35" i="7"/>
  <c r="EF35" i="8"/>
  <c r="EE36" i="8"/>
  <c r="KI36" i="7"/>
  <c r="KJ35" i="7"/>
  <c r="GM37" i="8"/>
  <c r="GN36" i="8"/>
  <c r="DK36" i="8"/>
  <c r="DL35" i="8"/>
  <c r="IU36" i="7"/>
  <c r="IV35" i="7"/>
  <c r="DA36" i="7"/>
  <c r="DB35" i="7"/>
  <c r="BC36" i="8"/>
  <c r="BD35" i="8"/>
  <c r="BN35" i="8"/>
  <c r="BM36" i="8"/>
  <c r="AI36" i="7"/>
  <c r="AJ35" i="7"/>
  <c r="GM36" i="7"/>
  <c r="GN35" i="7"/>
  <c r="JY36" i="8"/>
  <c r="JZ35" i="8"/>
  <c r="KI37" i="8"/>
  <c r="KJ36" i="8"/>
  <c r="GW36" i="7"/>
  <c r="GX35" i="7"/>
  <c r="HQ36" i="7"/>
  <c r="HR35" i="7"/>
  <c r="BW36" i="8"/>
  <c r="BX35" i="8"/>
  <c r="Y36" i="8"/>
  <c r="Z35" i="8"/>
  <c r="IK36" i="8"/>
  <c r="IL35" i="8"/>
  <c r="DK36" i="7"/>
  <c r="DL35" i="7"/>
  <c r="DV36" i="8"/>
  <c r="DU37" i="8"/>
  <c r="AS36" i="7"/>
  <c r="AT35" i="7"/>
  <c r="JO36" i="7"/>
  <c r="JP35" i="7"/>
  <c r="EE36" i="7"/>
  <c r="EF35" i="7"/>
  <c r="EY36" i="7"/>
  <c r="EZ35" i="7"/>
  <c r="L41" i="2"/>
  <c r="K41" i="2"/>
  <c r="M41" i="2"/>
  <c r="J42" i="2"/>
  <c r="CQ36" i="7"/>
  <c r="CR35" i="7"/>
  <c r="JO36" i="8"/>
  <c r="JP35" i="8"/>
  <c r="IK36" i="7"/>
  <c r="IL35" i="7"/>
  <c r="P35" i="8"/>
  <c r="O36" i="8"/>
  <c r="HG36" i="7"/>
  <c r="HH35" i="7"/>
  <c r="CG36" i="7"/>
  <c r="CH35" i="7"/>
  <c r="BM36" i="7"/>
  <c r="BN35" i="7"/>
  <c r="EO36" i="7"/>
  <c r="EP35" i="7"/>
  <c r="IA36" i="8"/>
  <c r="IB35" i="8"/>
  <c r="LW36" i="7"/>
  <c r="LX35" i="7"/>
  <c r="IA36" i="7"/>
  <c r="IB35" i="7"/>
  <c r="LM36" i="7"/>
  <c r="LN35" i="7"/>
  <c r="M38" i="8"/>
  <c r="N38" i="8"/>
  <c r="DH46" i="8"/>
  <c r="DJ51" i="8"/>
  <c r="JN43" i="8"/>
  <c r="GL43" i="8"/>
  <c r="IT43" i="8"/>
  <c r="D40" i="4"/>
  <c r="L39" i="8" s="1"/>
  <c r="ES101" i="7" l="1"/>
  <c r="EX101" i="7"/>
  <c r="EV101" i="7"/>
  <c r="EW101" i="7"/>
  <c r="ER101" i="7"/>
  <c r="EU101" i="7"/>
  <c r="ET101" i="7"/>
  <c r="DR101" i="7"/>
  <c r="DN101" i="7"/>
  <c r="DP101" i="7"/>
  <c r="DS101" i="7"/>
  <c r="KP101" i="7"/>
  <c r="IF100" i="7"/>
  <c r="IF101" i="7" s="1"/>
  <c r="AT103" i="5"/>
  <c r="AO102" i="5"/>
  <c r="GK100" i="7"/>
  <c r="GK101" i="7" s="1"/>
  <c r="GG100" i="7"/>
  <c r="GG101" i="7" s="1"/>
  <c r="FG100" i="7"/>
  <c r="FG101" i="7" s="1"/>
  <c r="R101" i="7"/>
  <c r="IP101" i="7"/>
  <c r="KZ100" i="7"/>
  <c r="KG101" i="7"/>
  <c r="AR103" i="5"/>
  <c r="JL101" i="7"/>
  <c r="S103" i="5"/>
  <c r="IR101" i="7"/>
  <c r="FY100" i="7"/>
  <c r="FY101" i="7" s="1"/>
  <c r="IG100" i="7"/>
  <c r="IG101" i="7" s="1"/>
  <c r="FP100" i="7"/>
  <c r="FP101" i="7" s="1"/>
  <c r="BK103" i="5"/>
  <c r="G103" i="5"/>
  <c r="V103" i="5"/>
  <c r="DE100" i="7"/>
  <c r="DE101" i="7" s="1"/>
  <c r="FD100" i="7"/>
  <c r="FD101" i="7" s="1"/>
  <c r="K103" i="5"/>
  <c r="W101" i="7"/>
  <c r="KE101" i="7"/>
  <c r="AW103" i="5"/>
  <c r="FF100" i="7"/>
  <c r="FF101" i="7" s="1"/>
  <c r="KB101" i="7"/>
  <c r="C103" i="5"/>
  <c r="EL100" i="7"/>
  <c r="EL101" i="7" s="1"/>
  <c r="KY100" i="7"/>
  <c r="JB101" i="7"/>
  <c r="JD101" i="7"/>
  <c r="LH101" i="7"/>
  <c r="FO100" i="7"/>
  <c r="FO101" i="7" s="1"/>
  <c r="IE100" i="7"/>
  <c r="IE101" i="7" s="1"/>
  <c r="JR101" i="7"/>
  <c r="JJ101" i="7"/>
  <c r="AO101" i="7"/>
  <c r="KV100" i="7"/>
  <c r="BT101" i="7"/>
  <c r="EN100" i="7"/>
  <c r="EN101" i="7" s="1"/>
  <c r="GF101" i="7"/>
  <c r="AS102" i="5"/>
  <c r="AS103" i="5" s="1"/>
  <c r="HF100" i="7"/>
  <c r="GZ100" i="7"/>
  <c r="HC100" i="7"/>
  <c r="HD100" i="7"/>
  <c r="HA100" i="7"/>
  <c r="HB100" i="7"/>
  <c r="E103" i="5"/>
  <c r="BL103" i="5"/>
  <c r="KR101" i="7"/>
  <c r="CY102" i="7"/>
  <c r="FB100" i="7"/>
  <c r="FB101" i="7" s="1"/>
  <c r="GI101" i="7"/>
  <c r="AY103" i="5"/>
  <c r="DQ101" i="7"/>
  <c r="AN101" i="7"/>
  <c r="EM100" i="7"/>
  <c r="EM101" i="7" s="1"/>
  <c r="GA100" i="7"/>
  <c r="GA101" i="7" s="1"/>
  <c r="LB100" i="7"/>
  <c r="IZ101" i="7"/>
  <c r="HN101" i="7"/>
  <c r="HN102" i="7" s="1"/>
  <c r="HE100" i="7"/>
  <c r="BA103" i="5"/>
  <c r="AD103" i="5"/>
  <c r="AP103" i="5"/>
  <c r="FW100" i="7"/>
  <c r="FW101" i="7" s="1"/>
  <c r="FW102" i="7" s="1"/>
  <c r="M103" i="5"/>
  <c r="F103" i="5"/>
  <c r="T102" i="7" s="1"/>
  <c r="FX100" i="7"/>
  <c r="FX101" i="7" s="1"/>
  <c r="FX102" i="7" s="1"/>
  <c r="CV102" i="7"/>
  <c r="KN101" i="7"/>
  <c r="JC101" i="7"/>
  <c r="AE103" i="5"/>
  <c r="EJ102" i="7" s="1"/>
  <c r="JK101" i="7"/>
  <c r="GL100" i="7"/>
  <c r="GL101" i="7" s="1"/>
  <c r="I103" i="5"/>
  <c r="J103" i="5" s="1"/>
  <c r="KD101" i="7"/>
  <c r="BO103" i="5"/>
  <c r="DY101" i="7"/>
  <c r="AB103" i="5"/>
  <c r="AC103" i="5" s="1"/>
  <c r="BD103" i="5"/>
  <c r="IY102" i="7" s="1"/>
  <c r="FM100" i="7"/>
  <c r="FM101" i="7" s="1"/>
  <c r="HP101" i="7"/>
  <c r="HP102" i="7" s="1"/>
  <c r="GH100" i="7"/>
  <c r="GH101" i="7" s="1"/>
  <c r="AL101" i="7"/>
  <c r="FN100" i="7"/>
  <c r="FN101" i="7" s="1"/>
  <c r="BC103" i="5"/>
  <c r="CD101" i="7"/>
  <c r="U101" i="7"/>
  <c r="U102" i="7" s="1"/>
  <c r="BG103" i="5"/>
  <c r="O103" i="5"/>
  <c r="W103" i="5"/>
  <c r="DJ100" i="7"/>
  <c r="DJ101" i="7" s="1"/>
  <c r="Q103" i="5"/>
  <c r="AH103" i="5"/>
  <c r="AI103" i="5" s="1"/>
  <c r="DH100" i="7"/>
  <c r="DH101" i="7" s="1"/>
  <c r="BZ101" i="7"/>
  <c r="D102" i="5"/>
  <c r="DT101" i="7"/>
  <c r="FQ100" i="7"/>
  <c r="FQ101" i="7" s="1"/>
  <c r="AM103" i="5"/>
  <c r="FR100" i="7"/>
  <c r="FR101" i="7" s="1"/>
  <c r="AN103" i="5"/>
  <c r="CX102" i="7"/>
  <c r="FC100" i="7"/>
  <c r="FC101" i="7" s="1"/>
  <c r="CB101" i="7"/>
  <c r="IX101" i="7"/>
  <c r="BI103" i="5"/>
  <c r="BJ103" i="5" s="1"/>
  <c r="BR103" i="5"/>
  <c r="LS102" i="7" s="1"/>
  <c r="BF101" i="7"/>
  <c r="BF102" i="7" s="1"/>
  <c r="CC101" i="7"/>
  <c r="LV101" i="7"/>
  <c r="AP101" i="7"/>
  <c r="N102" i="5"/>
  <c r="N103" i="5" s="1"/>
  <c r="Z103" i="5"/>
  <c r="AA103" i="5" s="1"/>
  <c r="S101" i="7"/>
  <c r="S102" i="7" s="1"/>
  <c r="CF101" i="7"/>
  <c r="JH101" i="7"/>
  <c r="L102" i="5"/>
  <c r="AW101" i="7" s="1"/>
  <c r="GB100" i="7"/>
  <c r="GB101" i="7" s="1"/>
  <c r="GB102" i="7" s="1"/>
  <c r="IO101" i="7"/>
  <c r="DF100" i="7"/>
  <c r="DF101" i="7" s="1"/>
  <c r="T102" i="5"/>
  <c r="T103" i="5" s="1"/>
  <c r="II100" i="7"/>
  <c r="II101" i="7" s="1"/>
  <c r="BM103" i="5"/>
  <c r="FL100" i="7"/>
  <c r="FL101" i="7" s="1"/>
  <c r="FZ100" i="7"/>
  <c r="FZ101" i="7" s="1"/>
  <c r="FZ102" i="7" s="1"/>
  <c r="KQ102" i="7"/>
  <c r="FH100" i="7"/>
  <c r="FH101" i="7" s="1"/>
  <c r="BH103" i="5"/>
  <c r="JI101" i="7"/>
  <c r="JI102" i="7" s="1"/>
  <c r="BN102" i="5"/>
  <c r="CW102" i="7"/>
  <c r="CU102" i="7"/>
  <c r="KF101" i="7"/>
  <c r="AJ103" i="5"/>
  <c r="AK103" i="5" s="1"/>
  <c r="H102" i="5"/>
  <c r="H103" i="5" s="1"/>
  <c r="AB100" i="7"/>
  <c r="AG100" i="7"/>
  <c r="AH100" i="7"/>
  <c r="AH101" i="7" s="1"/>
  <c r="AH102" i="7" s="1"/>
  <c r="AE100" i="7"/>
  <c r="AE101" i="7" s="1"/>
  <c r="AE102" i="7" s="1"/>
  <c r="AF100" i="7"/>
  <c r="LU101" i="7"/>
  <c r="LU102" i="7" s="1"/>
  <c r="KM101" i="7"/>
  <c r="KM102" i="7" s="1"/>
  <c r="BQ103" i="5"/>
  <c r="EA101" i="7"/>
  <c r="LR101" i="7"/>
  <c r="LR102" i="7" s="1"/>
  <c r="GV101" i="7"/>
  <c r="AU102" i="5"/>
  <c r="AU103" i="5" s="1"/>
  <c r="HL100" i="7"/>
  <c r="HL101" i="7" s="1"/>
  <c r="HL102" i="7" s="1"/>
  <c r="HK100" i="7"/>
  <c r="HK101" i="7" s="1"/>
  <c r="HK102" i="7" s="1"/>
  <c r="BA101" i="7"/>
  <c r="IJ100" i="7"/>
  <c r="IJ101" i="7" s="1"/>
  <c r="JA101" i="7"/>
  <c r="JA102" i="7" s="1"/>
  <c r="GJ101" i="7"/>
  <c r="BF103" i="5"/>
  <c r="DO101" i="7"/>
  <c r="JX102" i="7"/>
  <c r="FV100" i="7"/>
  <c r="FV101" i="7" s="1"/>
  <c r="FV102" i="7" s="1"/>
  <c r="FE100" i="7"/>
  <c r="FE101" i="7" s="1"/>
  <c r="AF103" i="5"/>
  <c r="V101" i="7"/>
  <c r="V102" i="7" s="1"/>
  <c r="HO101" i="7"/>
  <c r="HO102" i="7" s="1"/>
  <c r="CT102" i="7"/>
  <c r="LQ101" i="7"/>
  <c r="CA101" i="7"/>
  <c r="ID100" i="7"/>
  <c r="ID101" i="7" s="1"/>
  <c r="X101" i="7"/>
  <c r="X102" i="7" s="1"/>
  <c r="HJ101" i="7"/>
  <c r="HJ102" i="7" s="1"/>
  <c r="CE101" i="7"/>
  <c r="AQ103" i="5"/>
  <c r="GT102" i="7" s="1"/>
  <c r="LT101" i="7"/>
  <c r="KX100" i="7"/>
  <c r="KX101" i="7" s="1"/>
  <c r="JT101" i="7"/>
  <c r="JT102" i="7" s="1"/>
  <c r="KL101" i="7"/>
  <c r="KL102" i="7" s="1"/>
  <c r="AX102" i="5"/>
  <c r="AX103" i="5" s="1"/>
  <c r="K39" i="8"/>
  <c r="CH36" i="8"/>
  <c r="CG37" i="8"/>
  <c r="LW37" i="8"/>
  <c r="LX36" i="8"/>
  <c r="GM38" i="8"/>
  <c r="GN37" i="8"/>
  <c r="KS37" i="7"/>
  <c r="KT36" i="7"/>
  <c r="DB36" i="8"/>
  <c r="DA37" i="8"/>
  <c r="KT36" i="8"/>
  <c r="KS37" i="8"/>
  <c r="FI37" i="8"/>
  <c r="FJ36" i="8"/>
  <c r="IB36" i="8"/>
  <c r="IA37" i="8"/>
  <c r="HG37" i="7"/>
  <c r="HH36" i="7"/>
  <c r="CQ37" i="7"/>
  <c r="CR36" i="7"/>
  <c r="EE37" i="7"/>
  <c r="EF36" i="7"/>
  <c r="DK37" i="7"/>
  <c r="DL36" i="7"/>
  <c r="HQ37" i="7"/>
  <c r="HR36" i="7"/>
  <c r="GM37" i="7"/>
  <c r="GN36" i="7"/>
  <c r="DA37" i="7"/>
  <c r="DB36" i="7"/>
  <c r="KI37" i="7"/>
  <c r="KJ36" i="7"/>
  <c r="Y37" i="7"/>
  <c r="Z36" i="7"/>
  <c r="JE37" i="7"/>
  <c r="JF36" i="7"/>
  <c r="BW37" i="7"/>
  <c r="BX36" i="7"/>
  <c r="LC37" i="7"/>
  <c r="LD36" i="7"/>
  <c r="LW37" i="7"/>
  <c r="LX36" i="7"/>
  <c r="JO37" i="8"/>
  <c r="JP36" i="8"/>
  <c r="BD36" i="8"/>
  <c r="BC37" i="8"/>
  <c r="JF36" i="8"/>
  <c r="JE37" i="8"/>
  <c r="P36" i="8"/>
  <c r="O37" i="8"/>
  <c r="J43" i="2"/>
  <c r="L42" i="2"/>
  <c r="M42" i="2"/>
  <c r="K42" i="2"/>
  <c r="EF36" i="8"/>
  <c r="EE37" i="8"/>
  <c r="AJ36" i="8"/>
  <c r="AI37" i="8"/>
  <c r="EY38" i="8"/>
  <c r="EZ37" i="8"/>
  <c r="DV37" i="8"/>
  <c r="DU38" i="8"/>
  <c r="CG37" i="7"/>
  <c r="CH36" i="7"/>
  <c r="BW37" i="8"/>
  <c r="BX36" i="8"/>
  <c r="FS38" i="8"/>
  <c r="FT37" i="8"/>
  <c r="FI37" i="7"/>
  <c r="FJ36" i="7"/>
  <c r="LM37" i="7"/>
  <c r="LN36" i="7"/>
  <c r="EO37" i="7"/>
  <c r="EP36" i="7"/>
  <c r="JO37" i="7"/>
  <c r="JP36" i="7"/>
  <c r="IK37" i="8"/>
  <c r="IL36" i="8"/>
  <c r="GW37" i="7"/>
  <c r="GX36" i="7"/>
  <c r="AI37" i="7"/>
  <c r="AJ36" i="7"/>
  <c r="IU37" i="7"/>
  <c r="IV36" i="7"/>
  <c r="O37" i="7"/>
  <c r="P36" i="7"/>
  <c r="BC37" i="7"/>
  <c r="BD36" i="7"/>
  <c r="IU38" i="8"/>
  <c r="IV37" i="8"/>
  <c r="G104" i="2"/>
  <c r="BE104" i="5" s="1"/>
  <c r="F104" i="2"/>
  <c r="AL104" i="5" s="1"/>
  <c r="E104" i="2"/>
  <c r="U104" i="5" s="1"/>
  <c r="D105" i="2"/>
  <c r="DU37" i="7"/>
  <c r="DV36" i="7"/>
  <c r="AT36" i="8"/>
  <c r="AS37" i="8"/>
  <c r="LM37" i="8"/>
  <c r="LN36" i="8"/>
  <c r="JZ36" i="8"/>
  <c r="JY37" i="8"/>
  <c r="BM37" i="8"/>
  <c r="BN36" i="8"/>
  <c r="HG38" i="8"/>
  <c r="HH37" i="8"/>
  <c r="GD37" i="8"/>
  <c r="GC38" i="8"/>
  <c r="LC37" i="8"/>
  <c r="LD36" i="8"/>
  <c r="GX37" i="8"/>
  <c r="GW38" i="8"/>
  <c r="EY37" i="7"/>
  <c r="EZ36" i="7"/>
  <c r="EP37" i="8"/>
  <c r="EO38" i="8"/>
  <c r="IA37" i="7"/>
  <c r="IB36" i="7"/>
  <c r="BM37" i="7"/>
  <c r="BN36" i="7"/>
  <c r="IK37" i="7"/>
  <c r="IL36" i="7"/>
  <c r="AS37" i="7"/>
  <c r="AT36" i="7"/>
  <c r="Y37" i="8"/>
  <c r="Z36" i="8"/>
  <c r="KI38" i="8"/>
  <c r="KJ37" i="8"/>
  <c r="DK37" i="8"/>
  <c r="DL36" i="8"/>
  <c r="GC37" i="7"/>
  <c r="GD36" i="7"/>
  <c r="HR37" i="8"/>
  <c r="HQ38" i="8"/>
  <c r="JY37" i="7"/>
  <c r="JZ36" i="7"/>
  <c r="CQ37" i="8"/>
  <c r="CR36" i="8"/>
  <c r="FS37" i="7"/>
  <c r="FT36" i="7"/>
  <c r="M39" i="8"/>
  <c r="N39" i="8"/>
  <c r="DH47" i="8"/>
  <c r="DH48" i="8" s="1"/>
  <c r="DH49" i="8" s="1"/>
  <c r="DH50" i="8" s="1"/>
  <c r="DH51" i="8" s="1"/>
  <c r="DH52" i="8" s="1"/>
  <c r="DH53" i="8" s="1"/>
  <c r="DH54" i="8" s="1"/>
  <c r="DH55" i="8" s="1"/>
  <c r="DH56" i="8" s="1"/>
  <c r="DH57" i="8" s="1"/>
  <c r="DH58" i="8" s="1"/>
  <c r="DH59" i="8" s="1"/>
  <c r="DH60" i="8" s="1"/>
  <c r="DH61" i="8" s="1"/>
  <c r="DH62" i="8" s="1"/>
  <c r="DH63" i="8" s="1"/>
  <c r="DH64" i="8" s="1"/>
  <c r="DH65" i="8" s="1"/>
  <c r="DH66" i="8" s="1"/>
  <c r="DH67" i="8" s="1"/>
  <c r="DH68" i="8" s="1"/>
  <c r="DH69" i="8" s="1"/>
  <c r="DH70" i="8" s="1"/>
  <c r="DH71" i="8" s="1"/>
  <c r="DH72" i="8" s="1"/>
  <c r="DH73" i="8" s="1"/>
  <c r="DH74" i="8" s="1"/>
  <c r="DH75" i="8" s="1"/>
  <c r="DH76" i="8" s="1"/>
  <c r="DH77" i="8" s="1"/>
  <c r="DH78" i="8" s="1"/>
  <c r="DH79" i="8" s="1"/>
  <c r="DH80" i="8" s="1"/>
  <c r="DH81" i="8" s="1"/>
  <c r="DH82" i="8" s="1"/>
  <c r="DH83" i="8" s="1"/>
  <c r="DH84" i="8" s="1"/>
  <c r="DH85" i="8" s="1"/>
  <c r="DH86" i="8" s="1"/>
  <c r="DH87" i="8" s="1"/>
  <c r="DH88" i="8" s="1"/>
  <c r="DH89" i="8" s="1"/>
  <c r="DH90" i="8" s="1"/>
  <c r="DH91" i="8" s="1"/>
  <c r="DH92" i="8" s="1"/>
  <c r="DH93" i="8" s="1"/>
  <c r="DH94" i="8" s="1"/>
  <c r="DH95" i="8" s="1"/>
  <c r="DH96" i="8" s="1"/>
  <c r="DH97" i="8" s="1"/>
  <c r="DH98" i="8" s="1"/>
  <c r="DH99" i="8" s="1"/>
  <c r="DH100" i="8" s="1"/>
  <c r="DH101" i="8" s="1"/>
  <c r="DH102" i="8" s="1"/>
  <c r="DH103" i="8" s="1"/>
  <c r="DH104" i="8" s="1"/>
  <c r="DH105" i="8" s="1"/>
  <c r="DH106" i="8" s="1"/>
  <c r="DH107" i="8" s="1"/>
  <c r="DH108" i="8" s="1"/>
  <c r="DH109" i="8" s="1"/>
  <c r="DH110" i="8" s="1"/>
  <c r="DH111" i="8" s="1"/>
  <c r="DH112" i="8" s="1"/>
  <c r="DH113" i="8" s="1"/>
  <c r="DH114" i="8" s="1"/>
  <c r="DH115" i="8" s="1"/>
  <c r="DH116" i="8" s="1"/>
  <c r="DH117" i="8" s="1"/>
  <c r="DH118" i="8" s="1"/>
  <c r="DH119" i="8" s="1"/>
  <c r="DH120" i="8" s="1"/>
  <c r="DH121" i="8" s="1"/>
  <c r="DH122" i="8" s="1"/>
  <c r="DH123" i="8" s="1"/>
  <c r="DH124" i="8" s="1"/>
  <c r="DH125" i="8" s="1"/>
  <c r="DH126" i="8" s="1"/>
  <c r="DH127" i="8" s="1"/>
  <c r="DH128" i="8" s="1"/>
  <c r="DH129" i="8" s="1"/>
  <c r="DH130" i="8" s="1"/>
  <c r="DH131" i="8" s="1"/>
  <c r="DH132" i="8" s="1"/>
  <c r="DH133" i="8" s="1"/>
  <c r="DH134" i="8" s="1"/>
  <c r="DH135" i="8" s="1"/>
  <c r="DH136" i="8" s="1"/>
  <c r="DH137" i="8" s="1"/>
  <c r="DH138" i="8" s="1"/>
  <c r="DH139" i="8" s="1"/>
  <c r="DH140" i="8" s="1"/>
  <c r="DH141" i="8" s="1"/>
  <c r="DH142" i="8" s="1"/>
  <c r="DH143" i="8" s="1"/>
  <c r="DH144" i="8" s="1"/>
  <c r="DH145" i="8" s="1"/>
  <c r="DH146" i="8" s="1"/>
  <c r="DH147" i="8" s="1"/>
  <c r="DH148" i="8" s="1"/>
  <c r="DH149" i="8" s="1"/>
  <c r="DH150" i="8" s="1"/>
  <c r="DH151" i="8" s="1"/>
  <c r="DH152" i="8" s="1"/>
  <c r="DH153" i="8" s="1"/>
  <c r="DH154" i="8" s="1"/>
  <c r="DH155" i="8" s="1"/>
  <c r="DH156" i="8" s="1"/>
  <c r="DH157" i="8" s="1"/>
  <c r="DH158" i="8" s="1"/>
  <c r="DH159" i="8" s="1"/>
  <c r="DH160" i="8" s="1"/>
  <c r="DH161" i="8" s="1"/>
  <c r="DH162" i="8" s="1"/>
  <c r="DJ52" i="8"/>
  <c r="IT44" i="8"/>
  <c r="GL44" i="8"/>
  <c r="JN44" i="8"/>
  <c r="D41" i="4"/>
  <c r="L40" i="8" s="1"/>
  <c r="KC102" i="7" l="1"/>
  <c r="KH102" i="7"/>
  <c r="AQ102" i="7"/>
  <c r="AR102" i="7"/>
  <c r="AM102" i="7"/>
  <c r="DX102" i="7"/>
  <c r="EC102" i="7"/>
  <c r="DZ102" i="7"/>
  <c r="EB102" i="7"/>
  <c r="ED102" i="7"/>
  <c r="BJ101" i="7"/>
  <c r="BJ102" i="7" s="1"/>
  <c r="BF104" i="5"/>
  <c r="BQ104" i="5"/>
  <c r="AB101" i="7"/>
  <c r="AB102" i="7" s="1"/>
  <c r="BN103" i="5"/>
  <c r="FL102" i="7"/>
  <c r="IX102" i="7"/>
  <c r="AM104" i="5"/>
  <c r="DT102" i="7"/>
  <c r="FN102" i="7"/>
  <c r="EK102" i="7"/>
  <c r="DY102" i="7"/>
  <c r="M104" i="5"/>
  <c r="N104" i="5" s="1"/>
  <c r="AP104" i="5"/>
  <c r="GA102" i="7"/>
  <c r="GA103" i="7" s="1"/>
  <c r="HB101" i="7"/>
  <c r="HB102" i="7" s="1"/>
  <c r="JJ102" i="7"/>
  <c r="JJ103" i="7" s="1"/>
  <c r="EL102" i="7"/>
  <c r="KE102" i="7"/>
  <c r="AO103" i="5"/>
  <c r="AO104" i="5" s="1"/>
  <c r="KP102" i="7"/>
  <c r="DP102" i="7"/>
  <c r="BA102" i="7"/>
  <c r="JI103" i="7"/>
  <c r="BM104" i="5"/>
  <c r="GB103" i="7"/>
  <c r="BH101" i="7"/>
  <c r="BH102" i="7" s="1"/>
  <c r="D103" i="5"/>
  <c r="M101" i="7"/>
  <c r="H101" i="7"/>
  <c r="L101" i="7"/>
  <c r="J101" i="7"/>
  <c r="J102" i="7" s="1"/>
  <c r="N101" i="7"/>
  <c r="K101" i="7"/>
  <c r="W104" i="5"/>
  <c r="AL102" i="7"/>
  <c r="BO104" i="5"/>
  <c r="JM102" i="7"/>
  <c r="JM103" i="7" s="1"/>
  <c r="AD104" i="5"/>
  <c r="EM102" i="7"/>
  <c r="BK101" i="7"/>
  <c r="BK102" i="7" s="1"/>
  <c r="HA101" i="7"/>
  <c r="HA102" i="7" s="1"/>
  <c r="JR102" i="7"/>
  <c r="FD102" i="7"/>
  <c r="FY102" i="7"/>
  <c r="FY103" i="7" s="1"/>
  <c r="X103" i="5"/>
  <c r="DN102" i="7"/>
  <c r="KX102" i="7"/>
  <c r="GJ102" i="7"/>
  <c r="GJ103" i="7" s="1"/>
  <c r="AJ104" i="5"/>
  <c r="L103" i="5"/>
  <c r="AW102" i="7" s="1"/>
  <c r="BB101" i="7"/>
  <c r="BB102" i="7" s="1"/>
  <c r="AP102" i="7"/>
  <c r="FC102" i="7"/>
  <c r="JV102" i="7"/>
  <c r="O104" i="5"/>
  <c r="KD102" i="7"/>
  <c r="JC102" i="7"/>
  <c r="FX103" i="7"/>
  <c r="JW102" i="7"/>
  <c r="BA104" i="5"/>
  <c r="GP102" i="7"/>
  <c r="FB102" i="7"/>
  <c r="HD101" i="7"/>
  <c r="HD102" i="7" s="1"/>
  <c r="GF102" i="7"/>
  <c r="GF103" i="7" s="1"/>
  <c r="GU102" i="7"/>
  <c r="GQ102" i="7"/>
  <c r="DE102" i="7"/>
  <c r="IR102" i="7"/>
  <c r="DR102" i="7"/>
  <c r="P103" i="5"/>
  <c r="BT102" i="7" s="1"/>
  <c r="CP101" i="7"/>
  <c r="CP102" i="7" s="1"/>
  <c r="AF104" i="5"/>
  <c r="CL101" i="7"/>
  <c r="CL102" i="7" s="1"/>
  <c r="CL103" i="7" s="1"/>
  <c r="FH102" i="7"/>
  <c r="JH102" i="7"/>
  <c r="JH103" i="7" s="1"/>
  <c r="LV102" i="7"/>
  <c r="CX103" i="7"/>
  <c r="BL101" i="7"/>
  <c r="BL102" i="7" s="1"/>
  <c r="AV101" i="7"/>
  <c r="AV102" i="7" s="1"/>
  <c r="I104" i="5"/>
  <c r="EI102" i="7"/>
  <c r="JS102" i="7"/>
  <c r="CK101" i="7"/>
  <c r="CK102" i="7" s="1"/>
  <c r="CJ101" i="7"/>
  <c r="CJ102" i="7" s="1"/>
  <c r="CJ103" i="7" s="1"/>
  <c r="CY103" i="7"/>
  <c r="HC101" i="7"/>
  <c r="HC102" i="7" s="1"/>
  <c r="EN102" i="7"/>
  <c r="FO102" i="7"/>
  <c r="EH102" i="7"/>
  <c r="V104" i="5"/>
  <c r="S104" i="5"/>
  <c r="R102" i="7"/>
  <c r="AG103" i="5"/>
  <c r="AG104" i="5" s="1"/>
  <c r="LT102" i="7"/>
  <c r="LQ102" i="7"/>
  <c r="FE102" i="7"/>
  <c r="AF101" i="7"/>
  <c r="AF102" i="7" s="1"/>
  <c r="AC101" i="7"/>
  <c r="AC102" i="7" s="1"/>
  <c r="AN104" i="5"/>
  <c r="KW101" i="7"/>
  <c r="KW102" i="7" s="1"/>
  <c r="DH102" i="7"/>
  <c r="BG104" i="5"/>
  <c r="BG105" i="5" s="1"/>
  <c r="BP103" i="5"/>
  <c r="CM101" i="7"/>
  <c r="CM102" i="7" s="1"/>
  <c r="KN102" i="7"/>
  <c r="LP102" i="7"/>
  <c r="HE101" i="7"/>
  <c r="HE102" i="7" s="1"/>
  <c r="AN102" i="7"/>
  <c r="KR102" i="7"/>
  <c r="GZ101" i="7"/>
  <c r="GZ102" i="7" s="1"/>
  <c r="HV101" i="7"/>
  <c r="HV102" i="7" s="1"/>
  <c r="LH102" i="7"/>
  <c r="C104" i="5"/>
  <c r="C105" i="5" s="1"/>
  <c r="W102" i="7"/>
  <c r="G104" i="5"/>
  <c r="JL102" i="7"/>
  <c r="JL103" i="7" s="1"/>
  <c r="FG102" i="7"/>
  <c r="CZ102" i="7"/>
  <c r="CZ103" i="7" s="1"/>
  <c r="HM101" i="7"/>
  <c r="HM102" i="7" s="1"/>
  <c r="AQ104" i="5"/>
  <c r="CT103" i="7"/>
  <c r="FV103" i="7"/>
  <c r="GS102" i="7"/>
  <c r="GV102" i="7"/>
  <c r="KF102" i="7"/>
  <c r="T104" i="5"/>
  <c r="CO101" i="7"/>
  <c r="CO102" i="7" s="1"/>
  <c r="CO103" i="7" s="1"/>
  <c r="AH104" i="5"/>
  <c r="AI104" i="5" s="1"/>
  <c r="HT101" i="7"/>
  <c r="HT102" i="7" s="1"/>
  <c r="GR102" i="7"/>
  <c r="CV103" i="7"/>
  <c r="CN101" i="7"/>
  <c r="CN102" i="7" s="1"/>
  <c r="CN103" i="7" s="1"/>
  <c r="DQ102" i="7"/>
  <c r="BL104" i="5"/>
  <c r="HF101" i="7"/>
  <c r="HF102" i="7" s="1"/>
  <c r="JD102" i="7"/>
  <c r="KB102" i="7"/>
  <c r="K104" i="5"/>
  <c r="K105" i="5" s="1"/>
  <c r="I101" i="7"/>
  <c r="AR104" i="5"/>
  <c r="AY101" i="7"/>
  <c r="AY102" i="7" s="1"/>
  <c r="AT104" i="5"/>
  <c r="KO102" i="7"/>
  <c r="JN102" i="7"/>
  <c r="JN103" i="7" s="1"/>
  <c r="CU103" i="7"/>
  <c r="KQ103" i="7"/>
  <c r="HU101" i="7"/>
  <c r="HU102" i="7" s="1"/>
  <c r="BR104" i="5"/>
  <c r="LS103" i="7" s="1"/>
  <c r="FR102" i="7"/>
  <c r="HZ101" i="7"/>
  <c r="HZ102" i="7" s="1"/>
  <c r="Q104" i="5"/>
  <c r="FM102" i="7"/>
  <c r="AB104" i="5"/>
  <c r="AC104" i="5" s="1"/>
  <c r="JU102" i="7"/>
  <c r="HY101" i="7"/>
  <c r="HY102" i="7" s="1"/>
  <c r="IZ102" i="7"/>
  <c r="AY104" i="5"/>
  <c r="BG101" i="7"/>
  <c r="BG102" i="7" s="1"/>
  <c r="AS104" i="5"/>
  <c r="KV101" i="7"/>
  <c r="KV102" i="7" s="1"/>
  <c r="JB102" i="7"/>
  <c r="FF102" i="7"/>
  <c r="AZ103" i="5"/>
  <c r="ID102" i="7" s="1"/>
  <c r="BK104" i="5"/>
  <c r="KG102" i="7"/>
  <c r="GG102" i="7"/>
  <c r="GG103" i="7" s="1"/>
  <c r="HW101" i="7"/>
  <c r="HW102" i="7" s="1"/>
  <c r="DO102" i="7"/>
  <c r="HX101" i="7"/>
  <c r="HX102" i="7" s="1"/>
  <c r="EA102" i="7"/>
  <c r="AG101" i="7"/>
  <c r="AG102" i="7" s="1"/>
  <c r="CW103" i="7"/>
  <c r="FZ103" i="7"/>
  <c r="DF102" i="7"/>
  <c r="Z104" i="5"/>
  <c r="BI104" i="5"/>
  <c r="FQ102" i="7"/>
  <c r="BI101" i="7"/>
  <c r="BI102" i="7" s="1"/>
  <c r="BC104" i="5"/>
  <c r="BC105" i="5" s="1"/>
  <c r="BB103" i="5"/>
  <c r="IP102" i="7" s="1"/>
  <c r="AX101" i="7"/>
  <c r="AX102" i="7" s="1"/>
  <c r="JK102" i="7"/>
  <c r="JK103" i="7" s="1"/>
  <c r="R103" i="5"/>
  <c r="R104" i="5" s="1"/>
  <c r="FW103" i="7"/>
  <c r="LB101" i="7"/>
  <c r="LB102" i="7" s="1"/>
  <c r="E104" i="5"/>
  <c r="E105" i="5" s="1"/>
  <c r="AZ101" i="7"/>
  <c r="AZ102" i="7" s="1"/>
  <c r="AO102" i="7"/>
  <c r="KY101" i="7"/>
  <c r="KY102" i="7" s="1"/>
  <c r="AW104" i="5"/>
  <c r="AW105" i="5" s="1"/>
  <c r="AD101" i="7"/>
  <c r="AD102" i="7" s="1"/>
  <c r="FP102" i="7"/>
  <c r="KZ101" i="7"/>
  <c r="KZ102" i="7" s="1"/>
  <c r="GK102" i="7"/>
  <c r="GK103" i="7" s="1"/>
  <c r="DS102" i="7"/>
  <c r="LA101" i="7"/>
  <c r="LA102" i="7" s="1"/>
  <c r="K40" i="8"/>
  <c r="EE38" i="8"/>
  <c r="EF37" i="8"/>
  <c r="BC38" i="7"/>
  <c r="BD37" i="7"/>
  <c r="CG38" i="7"/>
  <c r="CH37" i="7"/>
  <c r="KI38" i="7"/>
  <c r="KJ37" i="7"/>
  <c r="KS38" i="7"/>
  <c r="KT37" i="7"/>
  <c r="HR38" i="8"/>
  <c r="HQ39" i="8"/>
  <c r="JZ37" i="8"/>
  <c r="JY38" i="8"/>
  <c r="E105" i="2"/>
  <c r="U105" i="5" s="1"/>
  <c r="D106" i="2"/>
  <c r="F105" i="2"/>
  <c r="AL105" i="5" s="1"/>
  <c r="G105" i="2"/>
  <c r="BE105" i="5" s="1"/>
  <c r="DV38" i="8"/>
  <c r="DU39" i="8"/>
  <c r="BC38" i="8"/>
  <c r="BD37" i="8"/>
  <c r="KJ38" i="8"/>
  <c r="KI39" i="8"/>
  <c r="IA38" i="7"/>
  <c r="IB37" i="7"/>
  <c r="IK38" i="8"/>
  <c r="IL37" i="8"/>
  <c r="GM39" i="8"/>
  <c r="GN38" i="8"/>
  <c r="EP38" i="8"/>
  <c r="EO39" i="8"/>
  <c r="GC39" i="8"/>
  <c r="GD38" i="8"/>
  <c r="KT37" i="8"/>
  <c r="KS38" i="8"/>
  <c r="Y38" i="8"/>
  <c r="Z37" i="8"/>
  <c r="FI38" i="8"/>
  <c r="FJ37" i="8"/>
  <c r="FS38" i="7"/>
  <c r="FT37" i="7"/>
  <c r="GC38" i="7"/>
  <c r="GD37" i="7"/>
  <c r="AS38" i="7"/>
  <c r="AT37" i="7"/>
  <c r="LM38" i="8"/>
  <c r="LN37" i="8"/>
  <c r="IU38" i="7"/>
  <c r="IV37" i="7"/>
  <c r="JO38" i="7"/>
  <c r="JP37" i="7"/>
  <c r="FS39" i="8"/>
  <c r="FT38" i="8"/>
  <c r="EZ38" i="8"/>
  <c r="EY39" i="8"/>
  <c r="K43" i="2"/>
  <c r="J44" i="2"/>
  <c r="L43" i="2"/>
  <c r="M43" i="2"/>
  <c r="JO38" i="8"/>
  <c r="JP37" i="8"/>
  <c r="JE38" i="7"/>
  <c r="JF37" i="7"/>
  <c r="GM38" i="7"/>
  <c r="GN37" i="7"/>
  <c r="CQ38" i="7"/>
  <c r="CR37" i="7"/>
  <c r="LW38" i="8"/>
  <c r="LX37" i="8"/>
  <c r="JY38" i="7"/>
  <c r="JZ37" i="7"/>
  <c r="BM38" i="7"/>
  <c r="BN37" i="7"/>
  <c r="DU38" i="7"/>
  <c r="DV37" i="7"/>
  <c r="LM38" i="7"/>
  <c r="LN37" i="7"/>
  <c r="DK38" i="7"/>
  <c r="DL37" i="7"/>
  <c r="LC38" i="8"/>
  <c r="LD37" i="8"/>
  <c r="O38" i="7"/>
  <c r="P37" i="7"/>
  <c r="FI38" i="7"/>
  <c r="FJ37" i="7"/>
  <c r="DA38" i="7"/>
  <c r="DB37" i="7"/>
  <c r="AS38" i="8"/>
  <c r="AT37" i="8"/>
  <c r="AI38" i="8"/>
  <c r="AJ37" i="8"/>
  <c r="O38" i="8"/>
  <c r="P37" i="8"/>
  <c r="DB37" i="8"/>
  <c r="DA38" i="8"/>
  <c r="CG38" i="8"/>
  <c r="CH37" i="8"/>
  <c r="GX38" i="8"/>
  <c r="GW39" i="8"/>
  <c r="JF37" i="8"/>
  <c r="JE38" i="8"/>
  <c r="IA38" i="8"/>
  <c r="IB37" i="8"/>
  <c r="BM38" i="8"/>
  <c r="BN37" i="8"/>
  <c r="GW38" i="7"/>
  <c r="GX37" i="7"/>
  <c r="LC38" i="7"/>
  <c r="LD37" i="7"/>
  <c r="BW38" i="7"/>
  <c r="BX37" i="7"/>
  <c r="EE38" i="7"/>
  <c r="EF37" i="7"/>
  <c r="N40" i="8"/>
  <c r="CQ38" i="8"/>
  <c r="CR37" i="8"/>
  <c r="DK38" i="8"/>
  <c r="DL37" i="8"/>
  <c r="IK38" i="7"/>
  <c r="IL37" i="7"/>
  <c r="EY38" i="7"/>
  <c r="EZ37" i="7"/>
  <c r="HH38" i="8"/>
  <c r="HG39" i="8"/>
  <c r="IU39" i="8"/>
  <c r="IV38" i="8"/>
  <c r="AI38" i="7"/>
  <c r="AJ37" i="7"/>
  <c r="EO38" i="7"/>
  <c r="EP37" i="7"/>
  <c r="BX37" i="8"/>
  <c r="BW38" i="8"/>
  <c r="LW38" i="7"/>
  <c r="LX37" i="7"/>
  <c r="Y38" i="7"/>
  <c r="Z37" i="7"/>
  <c r="HQ38" i="7"/>
  <c r="HR37" i="7"/>
  <c r="HG38" i="7"/>
  <c r="HH37" i="7"/>
  <c r="M40" i="8"/>
  <c r="M41" i="8" s="1"/>
  <c r="DJ53" i="8"/>
  <c r="IT45" i="8"/>
  <c r="JN45" i="8"/>
  <c r="GL45" i="8"/>
  <c r="D42" i="4"/>
  <c r="L41" i="8" s="1"/>
  <c r="BF103" i="7" l="1"/>
  <c r="BI105" i="5"/>
  <c r="BK105" i="5"/>
  <c r="LR103" i="7"/>
  <c r="KO103" i="7"/>
  <c r="GR103" i="7"/>
  <c r="BP104" i="5"/>
  <c r="LI102" i="7"/>
  <c r="LI103" i="7" s="1"/>
  <c r="LJ102" i="7"/>
  <c r="LJ103" i="7" s="1"/>
  <c r="LK102" i="7"/>
  <c r="LK103" i="7" s="1"/>
  <c r="LF102" i="7"/>
  <c r="LF103" i="7" s="1"/>
  <c r="LG102" i="7"/>
  <c r="LG103" i="7" s="1"/>
  <c r="LL102" i="7"/>
  <c r="LL103" i="7" s="1"/>
  <c r="V105" i="5"/>
  <c r="FH103" i="7"/>
  <c r="FB103" i="7"/>
  <c r="GH102" i="7"/>
  <c r="GH103" i="7" s="1"/>
  <c r="II102" i="7"/>
  <c r="EX102" i="7"/>
  <c r="EX103" i="7" s="1"/>
  <c r="N102" i="7"/>
  <c r="BN104" i="5"/>
  <c r="DZ103" i="7"/>
  <c r="Z105" i="5"/>
  <c r="AZ104" i="5"/>
  <c r="IH102" i="7"/>
  <c r="IH103" i="7" s="1"/>
  <c r="AT105" i="5"/>
  <c r="HF103" i="7"/>
  <c r="CZ104" i="7"/>
  <c r="GZ103" i="7"/>
  <c r="AU104" i="5"/>
  <c r="HM103" i="7" s="1"/>
  <c r="GP103" i="7"/>
  <c r="O105" i="5"/>
  <c r="BH104" i="5"/>
  <c r="AD105" i="5"/>
  <c r="EC103" i="7"/>
  <c r="FF103" i="7"/>
  <c r="JU103" i="7"/>
  <c r="BL105" i="5"/>
  <c r="GV103" i="7"/>
  <c r="FG103" i="7"/>
  <c r="KR103" i="7"/>
  <c r="FE103" i="7"/>
  <c r="I105" i="5"/>
  <c r="DE103" i="7"/>
  <c r="BA105" i="5"/>
  <c r="BZ102" i="7"/>
  <c r="BZ103" i="7" s="1"/>
  <c r="AJ105" i="5"/>
  <c r="X104" i="5"/>
  <c r="DI102" i="7"/>
  <c r="DI103" i="7" s="1"/>
  <c r="DD102" i="7"/>
  <c r="DD103" i="7" s="1"/>
  <c r="DG102" i="7"/>
  <c r="DG103" i="7" s="1"/>
  <c r="L102" i="7"/>
  <c r="BM105" i="5"/>
  <c r="EV102" i="7"/>
  <c r="EV103" i="7" s="1"/>
  <c r="HB103" i="7"/>
  <c r="DJ102" i="7"/>
  <c r="DJ103" i="7" s="1"/>
  <c r="BQ105" i="5"/>
  <c r="DX103" i="7"/>
  <c r="LA103" i="7"/>
  <c r="KY103" i="7"/>
  <c r="KL103" i="7"/>
  <c r="KL104" i="7" s="1"/>
  <c r="GL102" i="7"/>
  <c r="GL103" i="7" s="1"/>
  <c r="AR105" i="5"/>
  <c r="GS103" i="7"/>
  <c r="KW103" i="7"/>
  <c r="LQ103" i="7"/>
  <c r="AF105" i="5"/>
  <c r="GQ103" i="7"/>
  <c r="JV103" i="7"/>
  <c r="LU103" i="7"/>
  <c r="AE104" i="5"/>
  <c r="EH103" i="7" s="1"/>
  <c r="H102" i="7"/>
  <c r="GI102" i="7"/>
  <c r="GI103" i="7" s="1"/>
  <c r="IJ102" i="7"/>
  <c r="IJ103" i="7" s="1"/>
  <c r="J104" i="5"/>
  <c r="J105" i="5" s="1"/>
  <c r="EW102" i="7"/>
  <c r="EW103" i="7" s="1"/>
  <c r="AO103" i="7"/>
  <c r="AO104" i="7" s="1"/>
  <c r="BB104" i="5"/>
  <c r="BB105" i="5" s="1"/>
  <c r="IT102" i="7"/>
  <c r="IT103" i="7" s="1"/>
  <c r="IT104" i="7" s="1"/>
  <c r="IS102" i="7"/>
  <c r="IN102" i="7"/>
  <c r="IQ102" i="7"/>
  <c r="IQ103" i="7" s="1"/>
  <c r="IQ104" i="7" s="1"/>
  <c r="CW104" i="7"/>
  <c r="ER102" i="7"/>
  <c r="ER103" i="7" s="1"/>
  <c r="KV103" i="7"/>
  <c r="AB105" i="5"/>
  <c r="AC105" i="5" s="1"/>
  <c r="CE102" i="7"/>
  <c r="CE103" i="7" s="1"/>
  <c r="I102" i="7"/>
  <c r="AH105" i="5"/>
  <c r="G105" i="5"/>
  <c r="HE103" i="7"/>
  <c r="AN105" i="5"/>
  <c r="LT103" i="7"/>
  <c r="HC103" i="7"/>
  <c r="BL103" i="7"/>
  <c r="CP103" i="7"/>
  <c r="GU103" i="7"/>
  <c r="FC103" i="7"/>
  <c r="FD103" i="7"/>
  <c r="BO105" i="5"/>
  <c r="M102" i="7"/>
  <c r="H104" i="5"/>
  <c r="AB103" i="7" s="1"/>
  <c r="KP103" i="7"/>
  <c r="KP104" i="7" s="1"/>
  <c r="AM105" i="5"/>
  <c r="FW104" i="7" s="1"/>
  <c r="BF105" i="5"/>
  <c r="JI104" i="7" s="1"/>
  <c r="AG103" i="7"/>
  <c r="IF102" i="7"/>
  <c r="IF103" i="7" s="1"/>
  <c r="AS105" i="5"/>
  <c r="KQ104" i="7"/>
  <c r="AX104" i="5"/>
  <c r="AX105" i="5" s="1"/>
  <c r="CT104" i="7"/>
  <c r="W103" i="7"/>
  <c r="LP103" i="7"/>
  <c r="CC102" i="7"/>
  <c r="CC103" i="7" s="1"/>
  <c r="AG105" i="5"/>
  <c r="CY104" i="7"/>
  <c r="CX104" i="7"/>
  <c r="P104" i="5"/>
  <c r="P105" i="5" s="1"/>
  <c r="BP102" i="7"/>
  <c r="BU102" i="7"/>
  <c r="BQ102" i="7"/>
  <c r="BS102" i="7"/>
  <c r="BV102" i="7"/>
  <c r="BR102" i="7"/>
  <c r="IE102" i="7"/>
  <c r="IE103" i="7" s="1"/>
  <c r="AP103" i="7"/>
  <c r="AP104" i="7" s="1"/>
  <c r="GJ104" i="7"/>
  <c r="JR103" i="7"/>
  <c r="AL103" i="7"/>
  <c r="AL104" i="7" s="1"/>
  <c r="D104" i="5"/>
  <c r="D105" i="5" s="1"/>
  <c r="KM103" i="7"/>
  <c r="KM104" i="7" s="1"/>
  <c r="AO105" i="5"/>
  <c r="AP105" i="5"/>
  <c r="AK104" i="5"/>
  <c r="AK105" i="5" s="1"/>
  <c r="GK104" i="7"/>
  <c r="BI103" i="7"/>
  <c r="EA103" i="7"/>
  <c r="GG104" i="7"/>
  <c r="BG103" i="7"/>
  <c r="CD102" i="7"/>
  <c r="CD103" i="7" s="1"/>
  <c r="CU104" i="7"/>
  <c r="JN104" i="7"/>
  <c r="F104" i="5"/>
  <c r="KN103" i="7"/>
  <c r="KN104" i="7" s="1"/>
  <c r="CF102" i="7"/>
  <c r="CF103" i="7" s="1"/>
  <c r="R103" i="7"/>
  <c r="LV103" i="7"/>
  <c r="ES102" i="7"/>
  <c r="ES103" i="7" s="1"/>
  <c r="GF104" i="7"/>
  <c r="CA102" i="7"/>
  <c r="CA103" i="7" s="1"/>
  <c r="HA103" i="7"/>
  <c r="HA104" i="7" s="1"/>
  <c r="W105" i="5"/>
  <c r="BH103" i="7"/>
  <c r="IG102" i="7"/>
  <c r="IG103" i="7" s="1"/>
  <c r="M105" i="5"/>
  <c r="N105" i="5" s="1"/>
  <c r="IO102" i="7"/>
  <c r="IO103" i="7" s="1"/>
  <c r="IO104" i="7" s="1"/>
  <c r="BJ103" i="7"/>
  <c r="ED103" i="7"/>
  <c r="AA104" i="5"/>
  <c r="AA105" i="5" s="1"/>
  <c r="BJ104" i="5"/>
  <c r="BJ105" i="5" s="1"/>
  <c r="KZ103" i="7"/>
  <c r="LB103" i="7"/>
  <c r="FQ103" i="7"/>
  <c r="FQ104" i="7" s="1"/>
  <c r="HX103" i="7"/>
  <c r="HX104" i="7" s="1"/>
  <c r="KG103" i="7"/>
  <c r="KG104" i="7" s="1"/>
  <c r="AY105" i="5"/>
  <c r="Q105" i="5"/>
  <c r="EU102" i="7"/>
  <c r="EU103" i="7" s="1"/>
  <c r="EU104" i="7" s="1"/>
  <c r="CV104" i="7"/>
  <c r="ET102" i="7"/>
  <c r="ET103" i="7" s="1"/>
  <c r="ET104" i="7" s="1"/>
  <c r="LH103" i="7"/>
  <c r="CM103" i="7"/>
  <c r="AC103" i="7"/>
  <c r="S105" i="5"/>
  <c r="CK103" i="7"/>
  <c r="JH104" i="7"/>
  <c r="DR103" i="7"/>
  <c r="DR104" i="7" s="1"/>
  <c r="HD103" i="7"/>
  <c r="HD104" i="7" s="1"/>
  <c r="BD104" i="5"/>
  <c r="L104" i="5"/>
  <c r="L105" i="5" s="1"/>
  <c r="KX103" i="7"/>
  <c r="BK103" i="7"/>
  <c r="K102" i="7"/>
  <c r="CB102" i="7"/>
  <c r="CB103" i="7" s="1"/>
  <c r="KE103" i="7"/>
  <c r="KE104" i="7" s="1"/>
  <c r="DY103" i="7"/>
  <c r="FL103" i="7"/>
  <c r="FL104" i="7" s="1"/>
  <c r="EB103" i="7"/>
  <c r="GT103" i="7"/>
  <c r="K41" i="8"/>
  <c r="EO40" i="8"/>
  <c r="EP39" i="8"/>
  <c r="JY39" i="7"/>
  <c r="JZ38" i="7"/>
  <c r="JZ38" i="8"/>
  <c r="JY39" i="8"/>
  <c r="EY40" i="8"/>
  <c r="EZ39" i="8"/>
  <c r="BW39" i="7"/>
  <c r="BX38" i="7"/>
  <c r="DA39" i="7"/>
  <c r="DB38" i="7"/>
  <c r="JE39" i="7"/>
  <c r="JF38" i="7"/>
  <c r="LM39" i="8"/>
  <c r="LN38" i="8"/>
  <c r="IU40" i="8"/>
  <c r="IV39" i="8"/>
  <c r="BX38" i="8"/>
  <c r="BW39" i="8"/>
  <c r="HH39" i="8"/>
  <c r="HG40" i="8"/>
  <c r="LC39" i="7"/>
  <c r="LD38" i="7"/>
  <c r="O39" i="8"/>
  <c r="P38" i="8"/>
  <c r="FI39" i="7"/>
  <c r="FJ38" i="7"/>
  <c r="LM39" i="7"/>
  <c r="LN38" i="7"/>
  <c r="LX38" i="8"/>
  <c r="LW39" i="8"/>
  <c r="JO39" i="8"/>
  <c r="JP38" i="8"/>
  <c r="FT39" i="8"/>
  <c r="FS40" i="8"/>
  <c r="AS39" i="7"/>
  <c r="AT38" i="7"/>
  <c r="Y39" i="8"/>
  <c r="Z38" i="8"/>
  <c r="GM40" i="8"/>
  <c r="GN39" i="8"/>
  <c r="BC39" i="8"/>
  <c r="BD38" i="8"/>
  <c r="CG39" i="7"/>
  <c r="CH38" i="7"/>
  <c r="KI40" i="8"/>
  <c r="KJ39" i="8"/>
  <c r="IB38" i="8"/>
  <c r="IA39" i="8"/>
  <c r="DK39" i="8"/>
  <c r="DL38" i="8"/>
  <c r="GW40" i="8"/>
  <c r="GX39" i="8"/>
  <c r="KT38" i="8"/>
  <c r="KS39" i="8"/>
  <c r="DV39" i="8"/>
  <c r="DU40" i="8"/>
  <c r="HQ40" i="8"/>
  <c r="HR39" i="8"/>
  <c r="IK39" i="7"/>
  <c r="IL38" i="7"/>
  <c r="DB38" i="8"/>
  <c r="DA39" i="8"/>
  <c r="DK39" i="7"/>
  <c r="DL38" i="7"/>
  <c r="HG39" i="7"/>
  <c r="HH38" i="7"/>
  <c r="CQ39" i="8"/>
  <c r="CR38" i="8"/>
  <c r="GW39" i="7"/>
  <c r="GX38" i="7"/>
  <c r="AI39" i="8"/>
  <c r="AJ38" i="8"/>
  <c r="O39" i="7"/>
  <c r="P38" i="7"/>
  <c r="DU39" i="7"/>
  <c r="DV38" i="7"/>
  <c r="CQ39" i="7"/>
  <c r="CR38" i="7"/>
  <c r="JO39" i="7"/>
  <c r="JP38" i="7"/>
  <c r="GC39" i="7"/>
  <c r="GD38" i="7"/>
  <c r="IL38" i="8"/>
  <c r="IK39" i="8"/>
  <c r="BC39" i="7"/>
  <c r="BD38" i="7"/>
  <c r="Y39" i="7"/>
  <c r="Z38" i="7"/>
  <c r="FI39" i="8"/>
  <c r="FJ38" i="8"/>
  <c r="HQ39" i="7"/>
  <c r="HR38" i="7"/>
  <c r="J45" i="2"/>
  <c r="L44" i="2"/>
  <c r="K44" i="2"/>
  <c r="M44" i="2"/>
  <c r="AI39" i="7"/>
  <c r="AJ38" i="7"/>
  <c r="E106" i="2"/>
  <c r="U106" i="5" s="1"/>
  <c r="F106" i="2"/>
  <c r="AL106" i="5" s="1"/>
  <c r="G106" i="2"/>
  <c r="BE106" i="5" s="1"/>
  <c r="D107" i="2"/>
  <c r="KI39" i="7"/>
  <c r="KJ38" i="7"/>
  <c r="LW39" i="7"/>
  <c r="LX38" i="7"/>
  <c r="JE39" i="8"/>
  <c r="JF38" i="8"/>
  <c r="EO39" i="7"/>
  <c r="EP38" i="7"/>
  <c r="EY39" i="7"/>
  <c r="EZ38" i="7"/>
  <c r="EE39" i="7"/>
  <c r="EF38" i="7"/>
  <c r="BN38" i="8"/>
  <c r="BM39" i="8"/>
  <c r="CG39" i="8"/>
  <c r="CH38" i="8"/>
  <c r="AS39" i="8"/>
  <c r="AT38" i="8"/>
  <c r="LD38" i="8"/>
  <c r="LC39" i="8"/>
  <c r="BM39" i="7"/>
  <c r="BN38" i="7"/>
  <c r="GM39" i="7"/>
  <c r="GN38" i="7"/>
  <c r="IU39" i="7"/>
  <c r="IV38" i="7"/>
  <c r="FS39" i="7"/>
  <c r="FT38" i="7"/>
  <c r="GD39" i="8"/>
  <c r="GC40" i="8"/>
  <c r="IA39" i="7"/>
  <c r="IB38" i="7"/>
  <c r="KS39" i="7"/>
  <c r="KT38" i="7"/>
  <c r="EF38" i="8"/>
  <c r="EE39" i="8"/>
  <c r="N41" i="8"/>
  <c r="DJ54" i="8"/>
  <c r="GL46" i="8"/>
  <c r="IT46" i="8"/>
  <c r="JN46" i="8"/>
  <c r="D43" i="4"/>
  <c r="L42" i="8" s="1"/>
  <c r="JI105" i="7" l="1"/>
  <c r="BK104" i="7"/>
  <c r="S106" i="5"/>
  <c r="BJ106" i="5"/>
  <c r="BH104" i="7"/>
  <c r="KB103" i="7"/>
  <c r="KB104" i="7" s="1"/>
  <c r="E106" i="5"/>
  <c r="BV103" i="7"/>
  <c r="BV104" i="7" s="1"/>
  <c r="DS103" i="7"/>
  <c r="DS104" i="7" s="1"/>
  <c r="BO106" i="5"/>
  <c r="HU103" i="7"/>
  <c r="HU104" i="7" s="1"/>
  <c r="DP103" i="7"/>
  <c r="DP104" i="7" s="1"/>
  <c r="BM106" i="5"/>
  <c r="JK104" i="7"/>
  <c r="JK105" i="7" s="1"/>
  <c r="J103" i="7"/>
  <c r="J104" i="7" s="1"/>
  <c r="EI103" i="7"/>
  <c r="AT106" i="5"/>
  <c r="AD103" i="7"/>
  <c r="EX104" i="7"/>
  <c r="DO103" i="7"/>
  <c r="DO104" i="7" s="1"/>
  <c r="Q106" i="5"/>
  <c r="W106" i="5"/>
  <c r="BS103" i="7"/>
  <c r="BS104" i="7" s="1"/>
  <c r="KH103" i="7"/>
  <c r="KH104" i="7" s="1"/>
  <c r="KH105" i="7" s="1"/>
  <c r="AN106" i="5"/>
  <c r="AB106" i="5"/>
  <c r="AC106" i="5" s="1"/>
  <c r="BB106" i="5"/>
  <c r="IO105" i="7" s="1"/>
  <c r="AF106" i="5"/>
  <c r="AG106" i="5" s="1"/>
  <c r="DQ103" i="7"/>
  <c r="DQ104" i="7" s="1"/>
  <c r="L103" i="7"/>
  <c r="L104" i="7" s="1"/>
  <c r="BA106" i="5"/>
  <c r="AW106" i="5"/>
  <c r="AX106" i="5" s="1"/>
  <c r="AD106" i="5"/>
  <c r="FR103" i="7"/>
  <c r="FR104" i="7" s="1"/>
  <c r="AM103" i="7"/>
  <c r="AM104" i="7" s="1"/>
  <c r="II103" i="7"/>
  <c r="KF103" i="7"/>
  <c r="KF104" i="7" s="1"/>
  <c r="KF105" i="7" s="1"/>
  <c r="BI106" i="5"/>
  <c r="BF104" i="7"/>
  <c r="EB104" i="7"/>
  <c r="AY106" i="5"/>
  <c r="ED104" i="7"/>
  <c r="KC103" i="7"/>
  <c r="KC104" i="7" s="1"/>
  <c r="KC105" i="7" s="1"/>
  <c r="BQ103" i="7"/>
  <c r="BQ104" i="7" s="1"/>
  <c r="FM103" i="7"/>
  <c r="FM104" i="7" s="1"/>
  <c r="BF106" i="5"/>
  <c r="HE104" i="7"/>
  <c r="KV104" i="7"/>
  <c r="KV105" i="7" s="1"/>
  <c r="H103" i="7"/>
  <c r="H104" i="7" s="1"/>
  <c r="AV103" i="7"/>
  <c r="AV104" i="7" s="1"/>
  <c r="AR106" i="5"/>
  <c r="AS106" i="5" s="1"/>
  <c r="AQ103" i="7"/>
  <c r="AQ104" i="7" s="1"/>
  <c r="JM104" i="7"/>
  <c r="AR103" i="7"/>
  <c r="AR104" i="7" s="1"/>
  <c r="DN103" i="7"/>
  <c r="DN104" i="7" s="1"/>
  <c r="AU105" i="5"/>
  <c r="AU106" i="5" s="1"/>
  <c r="HK103" i="7"/>
  <c r="HK104" i="7" s="1"/>
  <c r="HK105" i="7" s="1"/>
  <c r="HN103" i="7"/>
  <c r="HO103" i="7"/>
  <c r="HL103" i="7"/>
  <c r="HL104" i="7" s="1"/>
  <c r="HL105" i="7" s="1"/>
  <c r="HP103" i="7"/>
  <c r="HP104" i="7" s="1"/>
  <c r="HP105" i="7" s="1"/>
  <c r="HJ103" i="7"/>
  <c r="HY103" i="7"/>
  <c r="HY104" i="7" s="1"/>
  <c r="DZ104" i="7"/>
  <c r="GH104" i="7"/>
  <c r="GH105" i="7" s="1"/>
  <c r="BD105" i="5"/>
  <c r="IY103" i="7"/>
  <c r="JA103" i="7"/>
  <c r="KG105" i="7"/>
  <c r="BJ104" i="7"/>
  <c r="BU103" i="7"/>
  <c r="BU104" i="7" s="1"/>
  <c r="W104" i="7"/>
  <c r="W105" i="7" s="1"/>
  <c r="AM106" i="5"/>
  <c r="FW105" i="7" s="1"/>
  <c r="FX104" i="7"/>
  <c r="FX105" i="7" s="1"/>
  <c r="G106" i="5"/>
  <c r="ER104" i="7"/>
  <c r="EW104" i="7"/>
  <c r="AE105" i="5"/>
  <c r="EJ103" i="7"/>
  <c r="EJ104" i="7" s="1"/>
  <c r="EN103" i="7"/>
  <c r="GL104" i="7"/>
  <c r="DX104" i="7"/>
  <c r="I106" i="5"/>
  <c r="AY103" i="7"/>
  <c r="AY104" i="7" s="1"/>
  <c r="EC104" i="7"/>
  <c r="BH105" i="5"/>
  <c r="BH106" i="5" s="1"/>
  <c r="JX103" i="7"/>
  <c r="JT103" i="7"/>
  <c r="BG106" i="5"/>
  <c r="IH104" i="7"/>
  <c r="IH105" i="7" s="1"/>
  <c r="BN105" i="5"/>
  <c r="BN106" i="5" s="1"/>
  <c r="KO104" i="7"/>
  <c r="FP103" i="7"/>
  <c r="FP104" i="7" s="1"/>
  <c r="DY104" i="7"/>
  <c r="BB103" i="7"/>
  <c r="BB104" i="7" s="1"/>
  <c r="BG104" i="7"/>
  <c r="IX103" i="7"/>
  <c r="BP103" i="7"/>
  <c r="BP104" i="7" s="1"/>
  <c r="GA104" i="7"/>
  <c r="GA105" i="7" s="1"/>
  <c r="GU104" i="7"/>
  <c r="FV104" i="7"/>
  <c r="FV105" i="7" s="1"/>
  <c r="J106" i="5"/>
  <c r="AL105" i="7" s="1"/>
  <c r="FY104" i="7"/>
  <c r="FY105" i="7" s="1"/>
  <c r="LQ104" i="7"/>
  <c r="JB103" i="7"/>
  <c r="BQ106" i="5"/>
  <c r="FO103" i="7"/>
  <c r="FO104" i="7" s="1"/>
  <c r="BR105" i="5"/>
  <c r="LP104" i="7" s="1"/>
  <c r="O106" i="5"/>
  <c r="P106" i="5" s="1"/>
  <c r="GZ104" i="7"/>
  <c r="AZ105" i="5"/>
  <c r="AZ106" i="5" s="1"/>
  <c r="EK103" i="7"/>
  <c r="LJ104" i="7"/>
  <c r="LJ105" i="7" s="1"/>
  <c r="LR104" i="7"/>
  <c r="BT103" i="7"/>
  <c r="BT104" i="7" s="1"/>
  <c r="AW103" i="7"/>
  <c r="AW104" i="7" s="1"/>
  <c r="KE105" i="7"/>
  <c r="T105" i="5"/>
  <c r="M106" i="5"/>
  <c r="KD103" i="7"/>
  <c r="KD104" i="7" s="1"/>
  <c r="KD105" i="7" s="1"/>
  <c r="C106" i="5"/>
  <c r="D106" i="5" s="1"/>
  <c r="GG105" i="7"/>
  <c r="AP106" i="5"/>
  <c r="JC103" i="7"/>
  <c r="CP104" i="7"/>
  <c r="AH106" i="5"/>
  <c r="IQ105" i="7"/>
  <c r="IJ104" i="7"/>
  <c r="IJ105" i="7" s="1"/>
  <c r="LU104" i="7"/>
  <c r="KW104" i="7"/>
  <c r="KW105" i="7" s="1"/>
  <c r="FN103" i="7"/>
  <c r="FN104" i="7" s="1"/>
  <c r="HW103" i="7"/>
  <c r="HW104" i="7" s="1"/>
  <c r="EL103" i="7"/>
  <c r="EL104" i="7" s="1"/>
  <c r="JS103" i="7"/>
  <c r="HZ103" i="7"/>
  <c r="HZ104" i="7" s="1"/>
  <c r="ID103" i="7"/>
  <c r="ID104" i="7" s="1"/>
  <c r="ID105" i="7" s="1"/>
  <c r="JH105" i="7"/>
  <c r="LB104" i="7"/>
  <c r="LB105" i="7" s="1"/>
  <c r="IG104" i="7"/>
  <c r="IG105" i="7" s="1"/>
  <c r="AQ105" i="5"/>
  <c r="GT104" i="7" s="1"/>
  <c r="EA104" i="7"/>
  <c r="AO106" i="5"/>
  <c r="GJ105" i="7" s="1"/>
  <c r="BC106" i="5"/>
  <c r="H105" i="5"/>
  <c r="H106" i="5" s="1"/>
  <c r="AH103" i="7"/>
  <c r="AE103" i="7"/>
  <c r="AE104" i="7" s="1"/>
  <c r="AE105" i="7" s="1"/>
  <c r="BL104" i="7"/>
  <c r="I103" i="7"/>
  <c r="I104" i="7" s="1"/>
  <c r="IN103" i="7"/>
  <c r="IN104" i="7" s="1"/>
  <c r="IN105" i="7" s="1"/>
  <c r="DT103" i="7"/>
  <c r="DT104" i="7" s="1"/>
  <c r="JV104" i="7"/>
  <c r="JV105" i="7" s="1"/>
  <c r="AN103" i="7"/>
  <c r="AN104" i="7" s="1"/>
  <c r="AN105" i="7" s="1"/>
  <c r="FZ104" i="7"/>
  <c r="FZ105" i="7" s="1"/>
  <c r="HB104" i="7"/>
  <c r="X105" i="5"/>
  <c r="X106" i="5" s="1"/>
  <c r="DH103" i="7"/>
  <c r="JJ104" i="7"/>
  <c r="JJ105" i="7" s="1"/>
  <c r="IR103" i="7"/>
  <c r="IR104" i="7" s="1"/>
  <c r="IR105" i="7" s="1"/>
  <c r="HT103" i="7"/>
  <c r="HT104" i="7" s="1"/>
  <c r="Z106" i="5"/>
  <c r="AA106" i="5" s="1"/>
  <c r="N103" i="7"/>
  <c r="N104" i="7" s="1"/>
  <c r="V106" i="5"/>
  <c r="CT105" i="7" s="1"/>
  <c r="BP105" i="5"/>
  <c r="BP106" i="5" s="1"/>
  <c r="IZ103" i="7"/>
  <c r="IP103" i="7"/>
  <c r="IP104" i="7" s="1"/>
  <c r="IP105" i="7" s="1"/>
  <c r="K103" i="7"/>
  <c r="K104" i="7" s="1"/>
  <c r="CK104" i="7"/>
  <c r="JD103" i="7"/>
  <c r="KZ104" i="7"/>
  <c r="KZ105" i="7" s="1"/>
  <c r="BA103" i="7"/>
  <c r="BA104" i="7" s="1"/>
  <c r="ES104" i="7"/>
  <c r="F105" i="5"/>
  <c r="F106" i="5" s="1"/>
  <c r="T103" i="7"/>
  <c r="T104" i="7" s="1"/>
  <c r="T105" i="7" s="1"/>
  <c r="V103" i="7"/>
  <c r="V104" i="7" s="1"/>
  <c r="V105" i="7" s="1"/>
  <c r="X103" i="7"/>
  <c r="X104" i="7" s="1"/>
  <c r="X105" i="7" s="1"/>
  <c r="U103" i="7"/>
  <c r="S103" i="7"/>
  <c r="S104" i="7" s="1"/>
  <c r="S105" i="7" s="1"/>
  <c r="BI104" i="7"/>
  <c r="BR103" i="7"/>
  <c r="BR104" i="7" s="1"/>
  <c r="K106" i="5"/>
  <c r="K107" i="5" s="1"/>
  <c r="AZ103" i="7"/>
  <c r="AZ104" i="7" s="1"/>
  <c r="M103" i="7"/>
  <c r="M104" i="7" s="1"/>
  <c r="HC104" i="7"/>
  <c r="IS103" i="7"/>
  <c r="IS104" i="7" s="1"/>
  <c r="IS105" i="7" s="1"/>
  <c r="GI104" i="7"/>
  <c r="GI105" i="7" s="1"/>
  <c r="JW103" i="7"/>
  <c r="JW104" i="7" s="1"/>
  <c r="JW105" i="7" s="1"/>
  <c r="JL104" i="7"/>
  <c r="JL105" i="7" s="1"/>
  <c r="AX103" i="7"/>
  <c r="AX104" i="7" s="1"/>
  <c r="EV104" i="7"/>
  <c r="AJ106" i="5"/>
  <c r="AK106" i="5" s="1"/>
  <c r="KR104" i="7"/>
  <c r="DF103" i="7"/>
  <c r="GB104" i="7"/>
  <c r="GB105" i="7" s="1"/>
  <c r="HF104" i="7"/>
  <c r="R105" i="5"/>
  <c r="R106" i="5" s="1"/>
  <c r="EM103" i="7"/>
  <c r="EM104" i="7" s="1"/>
  <c r="AF103" i="7"/>
  <c r="HV103" i="7"/>
  <c r="HV104" i="7" s="1"/>
  <c r="BK106" i="5"/>
  <c r="AI105" i="5"/>
  <c r="AI106" i="5" s="1"/>
  <c r="N42" i="8"/>
  <c r="K42" i="8"/>
  <c r="CG40" i="8"/>
  <c r="CH39" i="8"/>
  <c r="BC40" i="7"/>
  <c r="BD39" i="7"/>
  <c r="KI41" i="8"/>
  <c r="KJ40" i="8"/>
  <c r="Y40" i="8"/>
  <c r="Z39" i="8"/>
  <c r="LC40" i="7"/>
  <c r="LD39" i="7"/>
  <c r="LN39" i="8"/>
  <c r="LM40" i="8"/>
  <c r="EZ40" i="8"/>
  <c r="EY41" i="8"/>
  <c r="GD40" i="8"/>
  <c r="GC41" i="8"/>
  <c r="BM40" i="8"/>
  <c r="BN39" i="8"/>
  <c r="IL39" i="8"/>
  <c r="IK40" i="8"/>
  <c r="HG41" i="8"/>
  <c r="HH40" i="8"/>
  <c r="JZ39" i="8"/>
  <c r="JY40" i="8"/>
  <c r="LW40" i="8"/>
  <c r="LX39" i="8"/>
  <c r="GW40" i="7"/>
  <c r="GX39" i="7"/>
  <c r="CQ40" i="8"/>
  <c r="CR39" i="8"/>
  <c r="CG40" i="7"/>
  <c r="CH39" i="7"/>
  <c r="JE40" i="7"/>
  <c r="JF39" i="7"/>
  <c r="EE40" i="8"/>
  <c r="EF39" i="8"/>
  <c r="FS41" i="8"/>
  <c r="FT40" i="8"/>
  <c r="BW40" i="8"/>
  <c r="BX39" i="8"/>
  <c r="DA40" i="8"/>
  <c r="DB39" i="8"/>
  <c r="KT39" i="8"/>
  <c r="KS40" i="8"/>
  <c r="EO40" i="7"/>
  <c r="EP39" i="7"/>
  <c r="JF39" i="8"/>
  <c r="JE40" i="8"/>
  <c r="DU40" i="7"/>
  <c r="DV39" i="7"/>
  <c r="GW41" i="8"/>
  <c r="GX40" i="8"/>
  <c r="AS40" i="7"/>
  <c r="AT39" i="7"/>
  <c r="LC40" i="8"/>
  <c r="LD39" i="8"/>
  <c r="FS40" i="7"/>
  <c r="FT39" i="7"/>
  <c r="EE40" i="7"/>
  <c r="EF39" i="7"/>
  <c r="LW40" i="7"/>
  <c r="LX39" i="7"/>
  <c r="AI40" i="7"/>
  <c r="AJ39" i="7"/>
  <c r="FI40" i="8"/>
  <c r="FJ39" i="8"/>
  <c r="GC40" i="7"/>
  <c r="GD39" i="7"/>
  <c r="O40" i="7"/>
  <c r="P39" i="7"/>
  <c r="HG40" i="7"/>
  <c r="HH39" i="7"/>
  <c r="HR40" i="8"/>
  <c r="HQ41" i="8"/>
  <c r="DK40" i="8"/>
  <c r="DL39" i="8"/>
  <c r="BD39" i="8"/>
  <c r="BC40" i="8"/>
  <c r="FI40" i="7"/>
  <c r="FJ39" i="7"/>
  <c r="DA40" i="7"/>
  <c r="DB39" i="7"/>
  <c r="JY40" i="7"/>
  <c r="JZ39" i="7"/>
  <c r="F107" i="2"/>
  <c r="AL107" i="5" s="1"/>
  <c r="G107" i="2"/>
  <c r="BE107" i="5" s="1"/>
  <c r="E107" i="2"/>
  <c r="U107" i="5" s="1"/>
  <c r="D108" i="2"/>
  <c r="GM40" i="7"/>
  <c r="GN39" i="7"/>
  <c r="M45" i="2"/>
  <c r="K45" i="2"/>
  <c r="J46" i="2"/>
  <c r="L45" i="2"/>
  <c r="CQ40" i="7"/>
  <c r="CR39" i="7"/>
  <c r="IK40" i="7"/>
  <c r="IL39" i="7"/>
  <c r="LM40" i="7"/>
  <c r="LN39" i="7"/>
  <c r="DU41" i="8"/>
  <c r="DV40" i="8"/>
  <c r="IB39" i="8"/>
  <c r="IA40" i="8"/>
  <c r="IA40" i="7"/>
  <c r="IB39" i="7"/>
  <c r="BM40" i="7"/>
  <c r="BN39" i="7"/>
  <c r="HQ40" i="7"/>
  <c r="HR39" i="7"/>
  <c r="KS40" i="7"/>
  <c r="KT39" i="7"/>
  <c r="IU40" i="7"/>
  <c r="IV39" i="7"/>
  <c r="AS40" i="8"/>
  <c r="AT39" i="8"/>
  <c r="EY40" i="7"/>
  <c r="EZ39" i="7"/>
  <c r="KI40" i="7"/>
  <c r="KJ39" i="7"/>
  <c r="Y40" i="7"/>
  <c r="Z39" i="7"/>
  <c r="JO40" i="7"/>
  <c r="JP39" i="7"/>
  <c r="AJ39" i="8"/>
  <c r="AI40" i="8"/>
  <c r="DK40" i="7"/>
  <c r="DL39" i="7"/>
  <c r="GM41" i="8"/>
  <c r="GN40" i="8"/>
  <c r="JO40" i="8"/>
  <c r="JP39" i="8"/>
  <c r="P39" i="8"/>
  <c r="O40" i="8"/>
  <c r="IU41" i="8"/>
  <c r="IV40" i="8"/>
  <c r="BW40" i="7"/>
  <c r="BX39" i="7"/>
  <c r="EO41" i="8"/>
  <c r="EP40" i="8"/>
  <c r="M42" i="8"/>
  <c r="DJ55" i="8"/>
  <c r="JN47" i="8"/>
  <c r="IT47" i="8"/>
  <c r="GL47" i="8"/>
  <c r="D44" i="4"/>
  <c r="L43" i="8" s="1"/>
  <c r="DR105" i="7" l="1"/>
  <c r="HX105" i="7"/>
  <c r="FL105" i="7"/>
  <c r="FQ105" i="7"/>
  <c r="ET105" i="7"/>
  <c r="EU105" i="7"/>
  <c r="HD105" i="7"/>
  <c r="HA105" i="7"/>
  <c r="HT105" i="7"/>
  <c r="JS104" i="7"/>
  <c r="JS105" i="7" s="1"/>
  <c r="DI104" i="7"/>
  <c r="DI105" i="7" s="1"/>
  <c r="FO105" i="7"/>
  <c r="FP105" i="7"/>
  <c r="JX104" i="7"/>
  <c r="JX105" i="7" s="1"/>
  <c r="EN104" i="7"/>
  <c r="LF104" i="7"/>
  <c r="LF105" i="7" s="1"/>
  <c r="HN104" i="7"/>
  <c r="HN105" i="7" s="1"/>
  <c r="AQ105" i="7"/>
  <c r="BF107" i="5"/>
  <c r="JH106" i="7" s="1"/>
  <c r="BA107" i="5"/>
  <c r="FD104" i="7"/>
  <c r="FD105" i="7" s="1"/>
  <c r="W107" i="5"/>
  <c r="EX105" i="7"/>
  <c r="BM107" i="5"/>
  <c r="BO107" i="5"/>
  <c r="LV104" i="7"/>
  <c r="HM104" i="7"/>
  <c r="HM105" i="7" s="1"/>
  <c r="K105" i="7"/>
  <c r="BC107" i="5"/>
  <c r="DJ104" i="7"/>
  <c r="DJ105" i="7" s="1"/>
  <c r="M107" i="5"/>
  <c r="DD104" i="7"/>
  <c r="DD105" i="7" s="1"/>
  <c r="AR107" i="5"/>
  <c r="AS107" i="5" s="1"/>
  <c r="FM105" i="7"/>
  <c r="ED105" i="7"/>
  <c r="LG104" i="7"/>
  <c r="LG105" i="7" s="1"/>
  <c r="L105" i="7"/>
  <c r="AD104" i="7"/>
  <c r="AD105" i="7" s="1"/>
  <c r="KY104" i="7"/>
  <c r="KY105" i="7" s="1"/>
  <c r="DS105" i="7"/>
  <c r="HF105" i="7"/>
  <c r="CY105" i="7"/>
  <c r="DT105" i="7"/>
  <c r="CX105" i="7"/>
  <c r="CV105" i="7"/>
  <c r="HW105" i="7"/>
  <c r="AG104" i="7"/>
  <c r="AG105" i="7" s="1"/>
  <c r="FH104" i="7"/>
  <c r="FH105" i="7" s="1"/>
  <c r="BQ107" i="5"/>
  <c r="LK104" i="7"/>
  <c r="LK105" i="7" s="1"/>
  <c r="EC105" i="7"/>
  <c r="AE106" i="5"/>
  <c r="BU105" i="7"/>
  <c r="LH104" i="7"/>
  <c r="LH105" i="7" s="1"/>
  <c r="DZ105" i="7"/>
  <c r="AU107" i="5"/>
  <c r="AY107" i="5"/>
  <c r="II104" i="7"/>
  <c r="II105" i="7" s="1"/>
  <c r="LA104" i="7"/>
  <c r="LA105" i="7" s="1"/>
  <c r="Q107" i="5"/>
  <c r="AT107" i="5"/>
  <c r="GS104" i="7"/>
  <c r="AB104" i="7"/>
  <c r="AB105" i="7" s="1"/>
  <c r="BR105" i="7"/>
  <c r="IZ104" i="7"/>
  <c r="FF104" i="7"/>
  <c r="FF105" i="7" s="1"/>
  <c r="IE104" i="7"/>
  <c r="IE105" i="7" s="1"/>
  <c r="CZ105" i="7"/>
  <c r="T106" i="5"/>
  <c r="CL104" i="7"/>
  <c r="CN104" i="7"/>
  <c r="CO104" i="7"/>
  <c r="CJ104" i="7"/>
  <c r="CJ105" i="7" s="1"/>
  <c r="EK104" i="7"/>
  <c r="JB104" i="7"/>
  <c r="IF104" i="7"/>
  <c r="IF105" i="7" s="1"/>
  <c r="FB104" i="7"/>
  <c r="FB105" i="7" s="1"/>
  <c r="EW105" i="7"/>
  <c r="JA104" i="7"/>
  <c r="HY105" i="7"/>
  <c r="DN105" i="7"/>
  <c r="H105" i="7"/>
  <c r="BQ105" i="7"/>
  <c r="CM104" i="7"/>
  <c r="CM105" i="7" s="1"/>
  <c r="AM105" i="7"/>
  <c r="DQ105" i="7"/>
  <c r="CC104" i="7"/>
  <c r="CC105" i="7" s="1"/>
  <c r="AC104" i="7"/>
  <c r="AC105" i="7" s="1"/>
  <c r="EI104" i="7"/>
  <c r="GQ104" i="7"/>
  <c r="EH104" i="7"/>
  <c r="EH105" i="7" s="1"/>
  <c r="DF104" i="7"/>
  <c r="DF105" i="7" s="1"/>
  <c r="ES105" i="7"/>
  <c r="BP107" i="5"/>
  <c r="DH104" i="7"/>
  <c r="DH105" i="7" s="1"/>
  <c r="I105" i="7"/>
  <c r="CB104" i="7"/>
  <c r="CB105" i="7" s="1"/>
  <c r="GP104" i="7"/>
  <c r="JC104" i="7"/>
  <c r="AZ107" i="5"/>
  <c r="BN107" i="5"/>
  <c r="KW106" i="7" s="1"/>
  <c r="I107" i="5"/>
  <c r="ER105" i="7"/>
  <c r="IY104" i="7"/>
  <c r="HJ104" i="7"/>
  <c r="HJ105" i="7" s="1"/>
  <c r="HJ106" i="7" s="1"/>
  <c r="AR105" i="7"/>
  <c r="AO105" i="7"/>
  <c r="JR104" i="7"/>
  <c r="JR105" i="7" s="1"/>
  <c r="L106" i="5"/>
  <c r="L107" i="5" s="1"/>
  <c r="FR105" i="7"/>
  <c r="AF107" i="5"/>
  <c r="BS105" i="7"/>
  <c r="KX104" i="7"/>
  <c r="KX105" i="7" s="1"/>
  <c r="KX106" i="7" s="1"/>
  <c r="J105" i="7"/>
  <c r="DP105" i="7"/>
  <c r="BV105" i="7"/>
  <c r="S107" i="5"/>
  <c r="BK107" i="5"/>
  <c r="KR105" i="7"/>
  <c r="CE104" i="7"/>
  <c r="CE105" i="7" s="1"/>
  <c r="BI105" i="7"/>
  <c r="BI106" i="7" s="1"/>
  <c r="V107" i="5"/>
  <c r="CT106" i="7" s="1"/>
  <c r="X107" i="5"/>
  <c r="BL105" i="7"/>
  <c r="BL106" i="7" s="1"/>
  <c r="EA105" i="7"/>
  <c r="ID106" i="7"/>
  <c r="FN105" i="7"/>
  <c r="IJ106" i="7"/>
  <c r="AP107" i="5"/>
  <c r="GZ105" i="7"/>
  <c r="BP105" i="7"/>
  <c r="IH106" i="7"/>
  <c r="DG104" i="7"/>
  <c r="DG105" i="7" s="1"/>
  <c r="DG106" i="7" s="1"/>
  <c r="G107" i="5"/>
  <c r="H107" i="5" s="1"/>
  <c r="CD104" i="7"/>
  <c r="CD105" i="7" s="1"/>
  <c r="BD106" i="5"/>
  <c r="BD107" i="5" s="1"/>
  <c r="HP106" i="7"/>
  <c r="BL106" i="5"/>
  <c r="KV106" i="7"/>
  <c r="EB105" i="7"/>
  <c r="AD107" i="5"/>
  <c r="BB107" i="5"/>
  <c r="JK106" i="7"/>
  <c r="IT105" i="7"/>
  <c r="BK105" i="7"/>
  <c r="BK106" i="7" s="1"/>
  <c r="JI106" i="7"/>
  <c r="HV105" i="7"/>
  <c r="AJ107" i="5"/>
  <c r="HC105" i="7"/>
  <c r="KZ106" i="7"/>
  <c r="N105" i="7"/>
  <c r="HB105" i="7"/>
  <c r="AQ106" i="5"/>
  <c r="AQ107" i="5" s="1"/>
  <c r="HZ105" i="7"/>
  <c r="JU104" i="7"/>
  <c r="JU105" i="7" s="1"/>
  <c r="IQ106" i="7"/>
  <c r="O107" i="5"/>
  <c r="P107" i="5" s="1"/>
  <c r="J107" i="5"/>
  <c r="AP105" i="7"/>
  <c r="AP106" i="7" s="1"/>
  <c r="BG107" i="5"/>
  <c r="DX105" i="7"/>
  <c r="CF104" i="7"/>
  <c r="CF105" i="7" s="1"/>
  <c r="HL106" i="7"/>
  <c r="DE104" i="7"/>
  <c r="DE105" i="7" s="1"/>
  <c r="DE106" i="7" s="1"/>
  <c r="HE105" i="7"/>
  <c r="CU105" i="7"/>
  <c r="CU106" i="7" s="1"/>
  <c r="AW107" i="5"/>
  <c r="AX107" i="5" s="1"/>
  <c r="AB107" i="5"/>
  <c r="AC107" i="5" s="1"/>
  <c r="GK105" i="7"/>
  <c r="DO105" i="7"/>
  <c r="FG104" i="7"/>
  <c r="FG105" i="7" s="1"/>
  <c r="HU105" i="7"/>
  <c r="E107" i="5"/>
  <c r="E108" i="5" s="1"/>
  <c r="N106" i="5"/>
  <c r="N107" i="5" s="1"/>
  <c r="AF104" i="7"/>
  <c r="AF105" i="7" s="1"/>
  <c r="EV105" i="7"/>
  <c r="M105" i="7"/>
  <c r="U104" i="7"/>
  <c r="U105" i="7" s="1"/>
  <c r="JD104" i="7"/>
  <c r="JD105" i="7" s="1"/>
  <c r="JD106" i="7" s="1"/>
  <c r="Z107" i="5"/>
  <c r="FZ106" i="7"/>
  <c r="AH104" i="7"/>
  <c r="AH105" i="7" s="1"/>
  <c r="GF105" i="7"/>
  <c r="LI104" i="7"/>
  <c r="LI105" i="7" s="1"/>
  <c r="LI106" i="7" s="1"/>
  <c r="FE104" i="7"/>
  <c r="FE105" i="7" s="1"/>
  <c r="AH107" i="5"/>
  <c r="AI107" i="5" s="1"/>
  <c r="C107" i="5"/>
  <c r="C108" i="5" s="1"/>
  <c r="BT105" i="7"/>
  <c r="BR106" i="5"/>
  <c r="BR107" i="5" s="1"/>
  <c r="LS104" i="7"/>
  <c r="CW105" i="7"/>
  <c r="CW106" i="7" s="1"/>
  <c r="IX104" i="7"/>
  <c r="IX105" i="7" s="1"/>
  <c r="IX106" i="7" s="1"/>
  <c r="DY105" i="7"/>
  <c r="JT104" i="7"/>
  <c r="JT105" i="7" s="1"/>
  <c r="GL105" i="7"/>
  <c r="AM107" i="5"/>
  <c r="CA104" i="7"/>
  <c r="CA105" i="7" s="1"/>
  <c r="GR104" i="7"/>
  <c r="HO104" i="7"/>
  <c r="HO105" i="7" s="1"/>
  <c r="HO106" i="7" s="1"/>
  <c r="JM105" i="7"/>
  <c r="JM106" i="7" s="1"/>
  <c r="FC104" i="7"/>
  <c r="FC105" i="7" s="1"/>
  <c r="R104" i="7"/>
  <c r="R105" i="7" s="1"/>
  <c r="BI107" i="5"/>
  <c r="GV104" i="7"/>
  <c r="AN107" i="5"/>
  <c r="JN105" i="7"/>
  <c r="JN106" i="7" s="1"/>
  <c r="LL104" i="7"/>
  <c r="LL105" i="7" s="1"/>
  <c r="LL106" i="7" s="1"/>
  <c r="BZ104" i="7"/>
  <c r="BZ105" i="7" s="1"/>
  <c r="LT104" i="7"/>
  <c r="LT105" i="7" s="1"/>
  <c r="LT106" i="7" s="1"/>
  <c r="KB105" i="7"/>
  <c r="K43" i="8"/>
  <c r="EY41" i="7"/>
  <c r="EZ40" i="7"/>
  <c r="K46" i="2"/>
  <c r="L46" i="2"/>
  <c r="J47" i="2"/>
  <c r="M46" i="2"/>
  <c r="AS41" i="7"/>
  <c r="AT40" i="7"/>
  <c r="KI42" i="8"/>
  <c r="KJ41" i="8"/>
  <c r="IB40" i="8"/>
  <c r="IA41" i="8"/>
  <c r="JF40" i="8"/>
  <c r="JE41" i="8"/>
  <c r="JZ40" i="8"/>
  <c r="JY41" i="8"/>
  <c r="IU42" i="8"/>
  <c r="IV41" i="8"/>
  <c r="DK41" i="7"/>
  <c r="DL40" i="7"/>
  <c r="KI41" i="7"/>
  <c r="KJ40" i="7"/>
  <c r="KS41" i="7"/>
  <c r="KT40" i="7"/>
  <c r="CQ41" i="7"/>
  <c r="CR40" i="7"/>
  <c r="FI41" i="7"/>
  <c r="FJ40" i="7"/>
  <c r="HG41" i="7"/>
  <c r="HH40" i="7"/>
  <c r="AI41" i="7"/>
  <c r="AJ40" i="7"/>
  <c r="LD40" i="8"/>
  <c r="LC41" i="8"/>
  <c r="BW41" i="8"/>
  <c r="BX40" i="8"/>
  <c r="CG41" i="7"/>
  <c r="CH40" i="7"/>
  <c r="Z40" i="8"/>
  <c r="Y41" i="8"/>
  <c r="EO41" i="7"/>
  <c r="EP40" i="7"/>
  <c r="E108" i="2"/>
  <c r="U108" i="5" s="1"/>
  <c r="F108" i="2"/>
  <c r="AL108" i="5" s="1"/>
  <c r="G108" i="2"/>
  <c r="BE108" i="5" s="1"/>
  <c r="D109" i="2"/>
  <c r="GC42" i="8"/>
  <c r="GD41" i="8"/>
  <c r="O41" i="8"/>
  <c r="P40" i="8"/>
  <c r="AJ40" i="8"/>
  <c r="AI41" i="8"/>
  <c r="BC41" i="8"/>
  <c r="BD40" i="8"/>
  <c r="EZ41" i="8"/>
  <c r="EY42" i="8"/>
  <c r="HQ41" i="7"/>
  <c r="HR40" i="7"/>
  <c r="LW41" i="7"/>
  <c r="LX40" i="7"/>
  <c r="CQ41" i="8"/>
  <c r="CR40" i="8"/>
  <c r="IL40" i="8"/>
  <c r="IK41" i="8"/>
  <c r="EO42" i="8"/>
  <c r="EP41" i="8"/>
  <c r="JO41" i="8"/>
  <c r="JP40" i="8"/>
  <c r="JO41" i="7"/>
  <c r="JP40" i="7"/>
  <c r="AS41" i="8"/>
  <c r="AT40" i="8"/>
  <c r="BM41" i="7"/>
  <c r="BN40" i="7"/>
  <c r="LM41" i="7"/>
  <c r="LN40" i="7"/>
  <c r="JY41" i="7"/>
  <c r="JZ40" i="7"/>
  <c r="DK41" i="8"/>
  <c r="DL40" i="8"/>
  <c r="GC41" i="7"/>
  <c r="GD40" i="7"/>
  <c r="EE41" i="7"/>
  <c r="EF40" i="7"/>
  <c r="GW42" i="8"/>
  <c r="GX41" i="8"/>
  <c r="EE41" i="8"/>
  <c r="EF40" i="8"/>
  <c r="GW41" i="7"/>
  <c r="GX40" i="7"/>
  <c r="BC41" i="7"/>
  <c r="BD40" i="7"/>
  <c r="O41" i="7"/>
  <c r="P40" i="7"/>
  <c r="HG42" i="8"/>
  <c r="HH41" i="8"/>
  <c r="HQ42" i="8"/>
  <c r="HR41" i="8"/>
  <c r="DU42" i="8"/>
  <c r="DV41" i="8"/>
  <c r="FT41" i="8"/>
  <c r="FS42" i="8"/>
  <c r="KS41" i="8"/>
  <c r="KT40" i="8"/>
  <c r="LM41" i="8"/>
  <c r="LN40" i="8"/>
  <c r="BW41" i="7"/>
  <c r="BX40" i="7"/>
  <c r="GM42" i="8"/>
  <c r="GN41" i="8"/>
  <c r="Y41" i="7"/>
  <c r="Z40" i="7"/>
  <c r="IU41" i="7"/>
  <c r="IV40" i="7"/>
  <c r="IA41" i="7"/>
  <c r="IB40" i="7"/>
  <c r="IK41" i="7"/>
  <c r="IL40" i="7"/>
  <c r="GM41" i="7"/>
  <c r="GN40" i="7"/>
  <c r="DA41" i="7"/>
  <c r="DB40" i="7"/>
  <c r="FJ40" i="8"/>
  <c r="FI41" i="8"/>
  <c r="FS41" i="7"/>
  <c r="FT40" i="7"/>
  <c r="DU41" i="7"/>
  <c r="DV40" i="7"/>
  <c r="DB40" i="8"/>
  <c r="DA41" i="8"/>
  <c r="JE41" i="7"/>
  <c r="JF40" i="7"/>
  <c r="LW41" i="8"/>
  <c r="LX40" i="8"/>
  <c r="BN40" i="8"/>
  <c r="BM41" i="8"/>
  <c r="LC41" i="7"/>
  <c r="LD40" i="7"/>
  <c r="CH40" i="8"/>
  <c r="CG41" i="8"/>
  <c r="N43" i="8"/>
  <c r="M43" i="8"/>
  <c r="DJ56" i="8"/>
  <c r="IT48" i="8"/>
  <c r="JN48" i="8"/>
  <c r="GL48" i="8"/>
  <c r="D45" i="4"/>
  <c r="L44" i="8" s="1"/>
  <c r="AE106" i="7" l="1"/>
  <c r="GR105" i="7"/>
  <c r="GR106" i="7" s="1"/>
  <c r="LS105" i="7"/>
  <c r="LS106" i="7" s="1"/>
  <c r="AH106" i="7"/>
  <c r="BF105" i="7"/>
  <c r="BF106" i="7" s="1"/>
  <c r="BG108" i="5"/>
  <c r="HZ106" i="7"/>
  <c r="AJ108" i="5"/>
  <c r="EB106" i="7"/>
  <c r="BS106" i="7"/>
  <c r="IY105" i="7"/>
  <c r="IY106" i="7" s="1"/>
  <c r="GP105" i="7"/>
  <c r="GP106" i="7" s="1"/>
  <c r="DF106" i="7"/>
  <c r="AM106" i="7"/>
  <c r="AY105" i="7"/>
  <c r="AY106" i="7" s="1"/>
  <c r="CL105" i="7"/>
  <c r="CL106" i="7" s="1"/>
  <c r="IZ105" i="7"/>
  <c r="IZ106" i="7" s="1"/>
  <c r="AT108" i="5"/>
  <c r="LH106" i="7"/>
  <c r="FH106" i="7"/>
  <c r="M108" i="5"/>
  <c r="LF106" i="7"/>
  <c r="LR105" i="7"/>
  <c r="LR106" i="7" s="1"/>
  <c r="HT106" i="7"/>
  <c r="AN108" i="5"/>
  <c r="HV106" i="7"/>
  <c r="AF108" i="5"/>
  <c r="CB106" i="7"/>
  <c r="CM106" i="7"/>
  <c r="FB106" i="7"/>
  <c r="T107" i="5"/>
  <c r="F107" i="5"/>
  <c r="R106" i="7" s="1"/>
  <c r="Q108" i="5"/>
  <c r="BU106" i="7"/>
  <c r="AG106" i="7"/>
  <c r="CY106" i="7"/>
  <c r="DJ106" i="7"/>
  <c r="K108" i="5"/>
  <c r="W108" i="5"/>
  <c r="BJ105" i="7"/>
  <c r="BJ106" i="7" s="1"/>
  <c r="CK105" i="7"/>
  <c r="CK106" i="7" s="1"/>
  <c r="GV105" i="7"/>
  <c r="GV106" i="7" s="1"/>
  <c r="AM108" i="5"/>
  <c r="FZ107" i="7" s="1"/>
  <c r="BT106" i="7"/>
  <c r="Z108" i="5"/>
  <c r="HU106" i="7"/>
  <c r="HE106" i="7"/>
  <c r="J108" i="5"/>
  <c r="BP106" i="7"/>
  <c r="EA106" i="7"/>
  <c r="BK108" i="5"/>
  <c r="I108" i="5"/>
  <c r="AO107" i="5"/>
  <c r="GF106" i="7" s="1"/>
  <c r="BQ106" i="7"/>
  <c r="IF106" i="7"/>
  <c r="BR106" i="7"/>
  <c r="LA106" i="7"/>
  <c r="AE107" i="5"/>
  <c r="EH106" i="7" s="1"/>
  <c r="HW106" i="7"/>
  <c r="LG106" i="7"/>
  <c r="EJ105" i="7"/>
  <c r="EL105" i="7"/>
  <c r="EL106" i="7" s="1"/>
  <c r="JL106" i="7"/>
  <c r="FD106" i="7"/>
  <c r="EN105" i="7"/>
  <c r="CP105" i="7"/>
  <c r="CP106" i="7" s="1"/>
  <c r="FQ106" i="7"/>
  <c r="FQ107" i="7" s="1"/>
  <c r="AA107" i="5"/>
  <c r="AA108" i="5" s="1"/>
  <c r="BI108" i="5"/>
  <c r="FG106" i="7"/>
  <c r="O108" i="5"/>
  <c r="HB106" i="7"/>
  <c r="BL107" i="5"/>
  <c r="BL108" i="5" s="1"/>
  <c r="KM105" i="7"/>
  <c r="KQ105" i="7"/>
  <c r="KQ106" i="7" s="1"/>
  <c r="KQ107" i="7" s="1"/>
  <c r="KL105" i="7"/>
  <c r="KN105" i="7"/>
  <c r="KN106" i="7" s="1"/>
  <c r="KN107" i="7" s="1"/>
  <c r="KP105" i="7"/>
  <c r="KP106" i="7" s="1"/>
  <c r="KP107" i="7" s="1"/>
  <c r="FY106" i="7"/>
  <c r="FY107" i="7" s="1"/>
  <c r="S108" i="5"/>
  <c r="L108" i="5"/>
  <c r="GQ105" i="7"/>
  <c r="GQ106" i="7" s="1"/>
  <c r="JB105" i="7"/>
  <c r="JB106" i="7" s="1"/>
  <c r="CZ106" i="7"/>
  <c r="II106" i="7"/>
  <c r="EC106" i="7"/>
  <c r="CV106" i="7"/>
  <c r="CV107" i="7" s="1"/>
  <c r="HF106" i="7"/>
  <c r="ED106" i="7"/>
  <c r="BH107" i="5"/>
  <c r="LB106" i="7"/>
  <c r="R107" i="5"/>
  <c r="BA108" i="5"/>
  <c r="DI106" i="7"/>
  <c r="AZ105" i="7"/>
  <c r="AZ106" i="7" s="1"/>
  <c r="FL106" i="7"/>
  <c r="FL107" i="7" s="1"/>
  <c r="JT106" i="7"/>
  <c r="AH108" i="5"/>
  <c r="U106" i="7"/>
  <c r="HL107" i="7"/>
  <c r="AW105" i="7"/>
  <c r="AW106" i="7" s="1"/>
  <c r="AW107" i="7" s="1"/>
  <c r="N106" i="7"/>
  <c r="N107" i="7" s="1"/>
  <c r="IT106" i="7"/>
  <c r="HP107" i="7"/>
  <c r="GZ106" i="7"/>
  <c r="X108" i="5"/>
  <c r="DE107" i="7" s="1"/>
  <c r="BV106" i="7"/>
  <c r="JR106" i="7"/>
  <c r="LQ105" i="7"/>
  <c r="LQ106" i="7" s="1"/>
  <c r="DH106" i="7"/>
  <c r="DH107" i="7" s="1"/>
  <c r="EI105" i="7"/>
  <c r="EK105" i="7"/>
  <c r="EK106" i="7" s="1"/>
  <c r="GB106" i="7"/>
  <c r="GB107" i="7" s="1"/>
  <c r="AY108" i="5"/>
  <c r="LK106" i="7"/>
  <c r="CX106" i="7"/>
  <c r="CX107" i="7" s="1"/>
  <c r="BH105" i="7"/>
  <c r="BH106" i="7" s="1"/>
  <c r="KO105" i="7"/>
  <c r="KO106" i="7" s="1"/>
  <c r="KO107" i="7" s="1"/>
  <c r="BC108" i="5"/>
  <c r="HM106" i="7"/>
  <c r="HM107" i="7" s="1"/>
  <c r="FP106" i="7"/>
  <c r="FP107" i="7" s="1"/>
  <c r="JS106" i="7"/>
  <c r="AX105" i="7"/>
  <c r="AX106" i="7" s="1"/>
  <c r="AX107" i="7" s="1"/>
  <c r="ET106" i="7"/>
  <c r="ET107" i="7" s="1"/>
  <c r="AK107" i="5"/>
  <c r="AK108" i="5" s="1"/>
  <c r="FW106" i="7"/>
  <c r="FW107" i="7" s="1"/>
  <c r="FC106" i="7"/>
  <c r="DY106" i="7"/>
  <c r="FE106" i="7"/>
  <c r="M106" i="7"/>
  <c r="M107" i="7" s="1"/>
  <c r="GK106" i="7"/>
  <c r="CF106" i="7"/>
  <c r="BD108" i="5"/>
  <c r="IX107" i="7" s="1"/>
  <c r="V108" i="5"/>
  <c r="CT107" i="7" s="1"/>
  <c r="DP106" i="7"/>
  <c r="DP107" i="7" s="1"/>
  <c r="AO106" i="7"/>
  <c r="AO107" i="7" s="1"/>
  <c r="AZ108" i="5"/>
  <c r="IJ107" i="7" s="1"/>
  <c r="AC106" i="7"/>
  <c r="HY106" i="7"/>
  <c r="CJ106" i="7"/>
  <c r="IE106" i="7"/>
  <c r="AB106" i="7"/>
  <c r="AV105" i="7"/>
  <c r="AV106" i="7" s="1"/>
  <c r="AV107" i="7" s="1"/>
  <c r="BB105" i="7"/>
  <c r="BB106" i="7" s="1"/>
  <c r="BB107" i="7" s="1"/>
  <c r="DS106" i="7"/>
  <c r="DS107" i="7" s="1"/>
  <c r="AR108" i="5"/>
  <c r="AS108" i="5" s="1"/>
  <c r="GU105" i="7"/>
  <c r="GU106" i="7" s="1"/>
  <c r="LV105" i="7"/>
  <c r="LV106" i="7" s="1"/>
  <c r="BF108" i="5"/>
  <c r="JN107" i="7" s="1"/>
  <c r="BG105" i="7"/>
  <c r="BG106" i="7" s="1"/>
  <c r="IG106" i="7"/>
  <c r="IG107" i="7" s="1"/>
  <c r="EM105" i="7"/>
  <c r="EM106" i="7" s="1"/>
  <c r="AG107" i="5"/>
  <c r="AG108" i="5" s="1"/>
  <c r="D107" i="5"/>
  <c r="D108" i="5" s="1"/>
  <c r="BZ106" i="7"/>
  <c r="EV106" i="7"/>
  <c r="EV107" i="7" s="1"/>
  <c r="AB108" i="5"/>
  <c r="FX106" i="7"/>
  <c r="FX107" i="7" s="1"/>
  <c r="BB108" i="5"/>
  <c r="CD106" i="7"/>
  <c r="AP108" i="5"/>
  <c r="BA105" i="7"/>
  <c r="BA106" i="7" s="1"/>
  <c r="BA107" i="7" s="1"/>
  <c r="J106" i="7"/>
  <c r="J107" i="7" s="1"/>
  <c r="AR106" i="7"/>
  <c r="JC105" i="7"/>
  <c r="JC106" i="7" s="1"/>
  <c r="CC106" i="7"/>
  <c r="JA105" i="7"/>
  <c r="JA106" i="7" s="1"/>
  <c r="CO105" i="7"/>
  <c r="CO106" i="7" s="1"/>
  <c r="IN106" i="7"/>
  <c r="BJ107" i="5"/>
  <c r="AU108" i="5"/>
  <c r="GA106" i="7"/>
  <c r="GA107" i="7" s="1"/>
  <c r="JJ106" i="7"/>
  <c r="JJ107" i="7" s="1"/>
  <c r="KY106" i="7"/>
  <c r="HK106" i="7"/>
  <c r="HK107" i="7" s="1"/>
  <c r="DD106" i="7"/>
  <c r="DD107" i="7" s="1"/>
  <c r="IR106" i="7"/>
  <c r="BO108" i="5"/>
  <c r="BO109" i="5" s="1"/>
  <c r="AQ106" i="7"/>
  <c r="FV106" i="7"/>
  <c r="FV107" i="7" s="1"/>
  <c r="HA106" i="7"/>
  <c r="LP105" i="7"/>
  <c r="LP106" i="7" s="1"/>
  <c r="AL106" i="7"/>
  <c r="AL107" i="7" s="1"/>
  <c r="HO107" i="7"/>
  <c r="CW107" i="7"/>
  <c r="AF106" i="7"/>
  <c r="AW108" i="5"/>
  <c r="AX108" i="5" s="1"/>
  <c r="DX106" i="7"/>
  <c r="JU106" i="7"/>
  <c r="HC106" i="7"/>
  <c r="AD108" i="5"/>
  <c r="AD109" i="5" s="1"/>
  <c r="G108" i="5"/>
  <c r="HJ107" i="7"/>
  <c r="LU105" i="7"/>
  <c r="LU106" i="7" s="1"/>
  <c r="IS106" i="7"/>
  <c r="DQ106" i="7"/>
  <c r="DQ107" i="7" s="1"/>
  <c r="EW106" i="7"/>
  <c r="EW107" i="7" s="1"/>
  <c r="CN105" i="7"/>
  <c r="CN106" i="7" s="1"/>
  <c r="FF106" i="7"/>
  <c r="GS105" i="7"/>
  <c r="GS106" i="7" s="1"/>
  <c r="DZ106" i="7"/>
  <c r="BQ108" i="5"/>
  <c r="BR108" i="5" s="1"/>
  <c r="IP106" i="7"/>
  <c r="AD106" i="7"/>
  <c r="LJ106" i="7"/>
  <c r="BM108" i="5"/>
  <c r="BM109" i="5" s="1"/>
  <c r="HN106" i="7"/>
  <c r="HN107" i="7" s="1"/>
  <c r="FO106" i="7"/>
  <c r="FO107" i="7" s="1"/>
  <c r="AN106" i="7"/>
  <c r="AN107" i="7" s="1"/>
  <c r="HD106" i="7"/>
  <c r="GT105" i="7"/>
  <c r="GT106" i="7" s="1"/>
  <c r="HX106" i="7"/>
  <c r="IO106" i="7"/>
  <c r="K44" i="8"/>
  <c r="GM42" i="7"/>
  <c r="GN41" i="7"/>
  <c r="EZ42" i="8"/>
  <c r="EY43" i="8"/>
  <c r="AT41" i="8"/>
  <c r="AS42" i="8"/>
  <c r="GC43" i="8"/>
  <c r="GD42" i="8"/>
  <c r="AI42" i="7"/>
  <c r="AJ41" i="7"/>
  <c r="KS42" i="7"/>
  <c r="KT41" i="7"/>
  <c r="AS42" i="7"/>
  <c r="AT41" i="7"/>
  <c r="LW42" i="8"/>
  <c r="LX41" i="8"/>
  <c r="FS42" i="7"/>
  <c r="FT41" i="7"/>
  <c r="IK42" i="7"/>
  <c r="IL41" i="7"/>
  <c r="GM43" i="8"/>
  <c r="GN42" i="8"/>
  <c r="O42" i="7"/>
  <c r="P41" i="7"/>
  <c r="G109" i="2"/>
  <c r="BE109" i="5" s="1"/>
  <c r="E109" i="2"/>
  <c r="C109" i="5" s="1"/>
  <c r="F109" i="2"/>
  <c r="AL109" i="5" s="1"/>
  <c r="D110" i="2"/>
  <c r="JF41" i="8"/>
  <c r="JE42" i="8"/>
  <c r="DU42" i="7"/>
  <c r="DV41" i="7"/>
  <c r="JO42" i="7"/>
  <c r="JP41" i="7"/>
  <c r="HG42" i="7"/>
  <c r="HH41" i="7"/>
  <c r="JE42" i="7"/>
  <c r="JF41" i="7"/>
  <c r="IA42" i="7"/>
  <c r="IB41" i="7"/>
  <c r="BW42" i="7"/>
  <c r="BX41" i="7"/>
  <c r="DV42" i="8"/>
  <c r="DU43" i="8"/>
  <c r="AI42" i="8"/>
  <c r="AJ41" i="8"/>
  <c r="IB41" i="8"/>
  <c r="IA42" i="8"/>
  <c r="Y42" i="7"/>
  <c r="Z41" i="7"/>
  <c r="HH42" i="8"/>
  <c r="HG43" i="8"/>
  <c r="IK42" i="8"/>
  <c r="IL41" i="8"/>
  <c r="Z41" i="8"/>
  <c r="Y42" i="8"/>
  <c r="JZ41" i="8"/>
  <c r="JY42" i="8"/>
  <c r="DK42" i="8"/>
  <c r="DL41" i="8"/>
  <c r="JY42" i="7"/>
  <c r="JZ41" i="7"/>
  <c r="CQ42" i="8"/>
  <c r="CR41" i="8"/>
  <c r="CG42" i="7"/>
  <c r="CH41" i="7"/>
  <c r="KI42" i="7"/>
  <c r="KJ41" i="7"/>
  <c r="DB41" i="8"/>
  <c r="DA42" i="8"/>
  <c r="BC42" i="7"/>
  <c r="BD41" i="7"/>
  <c r="EE42" i="7"/>
  <c r="EF41" i="7"/>
  <c r="LM42" i="7"/>
  <c r="LN41" i="7"/>
  <c r="JO42" i="8"/>
  <c r="JP41" i="8"/>
  <c r="LW42" i="7"/>
  <c r="LX41" i="7"/>
  <c r="BX41" i="8"/>
  <c r="BW42" i="8"/>
  <c r="FI42" i="7"/>
  <c r="FJ41" i="7"/>
  <c r="DK42" i="7"/>
  <c r="DL41" i="7"/>
  <c r="KT41" i="8"/>
  <c r="KS42" i="8"/>
  <c r="FS43" i="8"/>
  <c r="FT42" i="8"/>
  <c r="CH41" i="8"/>
  <c r="CG42" i="8"/>
  <c r="GW43" i="8"/>
  <c r="GX42" i="8"/>
  <c r="BC42" i="8"/>
  <c r="BD41" i="8"/>
  <c r="J48" i="2"/>
  <c r="K47" i="2"/>
  <c r="L47" i="2"/>
  <c r="M47" i="2"/>
  <c r="LC42" i="7"/>
  <c r="LD41" i="7"/>
  <c r="DA42" i="7"/>
  <c r="DB41" i="7"/>
  <c r="IU42" i="7"/>
  <c r="IV41" i="7"/>
  <c r="LN41" i="8"/>
  <c r="LM42" i="8"/>
  <c r="HR42" i="8"/>
  <c r="HQ43" i="8"/>
  <c r="LD41" i="8"/>
  <c r="LC42" i="8"/>
  <c r="EE42" i="8"/>
  <c r="EF41" i="8"/>
  <c r="FI42" i="8"/>
  <c r="FJ41" i="8"/>
  <c r="BN41" i="8"/>
  <c r="BM42" i="8"/>
  <c r="GW42" i="7"/>
  <c r="GX41" i="7"/>
  <c r="GC42" i="7"/>
  <c r="GD41" i="7"/>
  <c r="BM42" i="7"/>
  <c r="BN41" i="7"/>
  <c r="EP42" i="8"/>
  <c r="EO43" i="8"/>
  <c r="HQ42" i="7"/>
  <c r="HR41" i="7"/>
  <c r="O42" i="8"/>
  <c r="P41" i="8"/>
  <c r="EO42" i="7"/>
  <c r="EP41" i="7"/>
  <c r="CQ42" i="7"/>
  <c r="CR41" i="7"/>
  <c r="IU43" i="8"/>
  <c r="IV42" i="8"/>
  <c r="KJ42" i="8"/>
  <c r="KI43" i="8"/>
  <c r="EY42" i="7"/>
  <c r="EZ41" i="7"/>
  <c r="M44" i="8"/>
  <c r="N44" i="8"/>
  <c r="DJ57" i="8"/>
  <c r="JN49" i="8"/>
  <c r="IT49" i="8"/>
  <c r="GL49" i="8"/>
  <c r="D46" i="4"/>
  <c r="L45" i="8" s="1"/>
  <c r="LT107" i="7" l="1"/>
  <c r="GF107" i="7"/>
  <c r="IO107" i="7"/>
  <c r="K106" i="7"/>
  <c r="K107" i="7" s="1"/>
  <c r="AQ107" i="7"/>
  <c r="AR107" i="7"/>
  <c r="AB109" i="5"/>
  <c r="DT106" i="7"/>
  <c r="DT107" i="7" s="1"/>
  <c r="BP108" i="5"/>
  <c r="LH107" i="7" s="1"/>
  <c r="CF107" i="7"/>
  <c r="FM106" i="7"/>
  <c r="FM107" i="7" s="1"/>
  <c r="EI106" i="7"/>
  <c r="IT107" i="7"/>
  <c r="R108" i="5"/>
  <c r="CZ107" i="7"/>
  <c r="BI109" i="5"/>
  <c r="EJ106" i="7"/>
  <c r="JI107" i="7"/>
  <c r="DR106" i="7"/>
  <c r="DR107" i="7" s="1"/>
  <c r="ER106" i="7"/>
  <c r="ER107" i="7" s="1"/>
  <c r="CU107" i="7"/>
  <c r="LF107" i="7"/>
  <c r="AY107" i="7"/>
  <c r="DG107" i="7"/>
  <c r="LS107" i="7"/>
  <c r="U109" i="5"/>
  <c r="HX107" i="7"/>
  <c r="LJ107" i="7"/>
  <c r="G109" i="5"/>
  <c r="BJ108" i="5"/>
  <c r="KE106" i="7"/>
  <c r="KE107" i="7" s="1"/>
  <c r="KF106" i="7"/>
  <c r="KF107" i="7" s="1"/>
  <c r="KD106" i="7"/>
  <c r="KD107" i="7" s="1"/>
  <c r="KC106" i="7"/>
  <c r="KC107" i="7" s="1"/>
  <c r="KG106" i="7"/>
  <c r="KG107" i="7" s="1"/>
  <c r="KH106" i="7"/>
  <c r="KH107" i="7" s="1"/>
  <c r="AZ109" i="5"/>
  <c r="KB106" i="7"/>
  <c r="KB107" i="7" s="1"/>
  <c r="JB107" i="7"/>
  <c r="HB107" i="7"/>
  <c r="LG107" i="7"/>
  <c r="AO108" i="5"/>
  <c r="GK107" i="7" s="1"/>
  <c r="GH106" i="7"/>
  <c r="GH107" i="7" s="1"/>
  <c r="GG106" i="7"/>
  <c r="GG107" i="7" s="1"/>
  <c r="GI106" i="7"/>
  <c r="GI107" i="7" s="1"/>
  <c r="GJ106" i="7"/>
  <c r="GJ107" i="7" s="1"/>
  <c r="BU107" i="7"/>
  <c r="BU108" i="7" s="1"/>
  <c r="AF109" i="5"/>
  <c r="E109" i="5"/>
  <c r="EX106" i="7"/>
  <c r="EX107" i="7" s="1"/>
  <c r="AM107" i="7"/>
  <c r="IR107" i="7"/>
  <c r="IN107" i="7"/>
  <c r="M108" i="7"/>
  <c r="LQ107" i="7"/>
  <c r="BH108" i="5"/>
  <c r="JR107" i="7" s="1"/>
  <c r="JV106" i="7"/>
  <c r="JW106" i="7"/>
  <c r="JW107" i="7" s="1"/>
  <c r="H106" i="7"/>
  <c r="H107" i="7" s="1"/>
  <c r="H108" i="7" s="1"/>
  <c r="O109" i="5"/>
  <c r="HW107" i="7"/>
  <c r="I109" i="5"/>
  <c r="HE107" i="7"/>
  <c r="Q109" i="5"/>
  <c r="KR106" i="7"/>
  <c r="KR107" i="7" s="1"/>
  <c r="M109" i="5"/>
  <c r="DF107" i="7"/>
  <c r="AJ109" i="5"/>
  <c r="AK109" i="5" s="1"/>
  <c r="HD107" i="7"/>
  <c r="IP107" i="7"/>
  <c r="IS107" i="7"/>
  <c r="HC107" i="7"/>
  <c r="AP109" i="5"/>
  <c r="BF109" i="5"/>
  <c r="JN108" i="7" s="1"/>
  <c r="FE107" i="7"/>
  <c r="JS107" i="7"/>
  <c r="LK107" i="7"/>
  <c r="EU106" i="7"/>
  <c r="EU107" i="7" s="1"/>
  <c r="EU108" i="7" s="1"/>
  <c r="AE108" i="5"/>
  <c r="AE109" i="5" s="1"/>
  <c r="FR106" i="7"/>
  <c r="FR107" i="7" s="1"/>
  <c r="HU107" i="7"/>
  <c r="W109" i="5"/>
  <c r="F108" i="5"/>
  <c r="F109" i="5" s="1"/>
  <c r="S106" i="7"/>
  <c r="X106" i="7"/>
  <c r="X107" i="7" s="1"/>
  <c r="X108" i="7" s="1"/>
  <c r="W106" i="7"/>
  <c r="W107" i="7" s="1"/>
  <c r="W108" i="7" s="1"/>
  <c r="V106" i="7"/>
  <c r="V107" i="7" s="1"/>
  <c r="V108" i="7" s="1"/>
  <c r="T106" i="7"/>
  <c r="ID107" i="7"/>
  <c r="ID108" i="7" s="1"/>
  <c r="FH107" i="7"/>
  <c r="HZ107" i="7"/>
  <c r="AC108" i="5"/>
  <c r="AC109" i="5" s="1"/>
  <c r="BQ109" i="5"/>
  <c r="BR109" i="5" s="1"/>
  <c r="LU107" i="7"/>
  <c r="JU107" i="7"/>
  <c r="JA107" i="7"/>
  <c r="CD107" i="7"/>
  <c r="JM107" i="7"/>
  <c r="JM108" i="7" s="1"/>
  <c r="LV107" i="7"/>
  <c r="IE107" i="7"/>
  <c r="V109" i="5"/>
  <c r="CW108" i="7" s="1"/>
  <c r="AY109" i="5"/>
  <c r="BV107" i="7"/>
  <c r="BV108" i="7" s="1"/>
  <c r="DO106" i="7"/>
  <c r="DO107" i="7" s="1"/>
  <c r="AZ107" i="7"/>
  <c r="HF107" i="7"/>
  <c r="I106" i="7"/>
  <c r="I107" i="7" s="1"/>
  <c r="I108" i="7" s="1"/>
  <c r="KL106" i="7"/>
  <c r="KL107" i="7" s="1"/>
  <c r="FG107" i="7"/>
  <c r="EN106" i="7"/>
  <c r="LA107" i="7"/>
  <c r="BK109" i="5"/>
  <c r="Z109" i="5"/>
  <c r="K109" i="5"/>
  <c r="T108" i="5"/>
  <c r="CK107" i="7" s="1"/>
  <c r="IH107" i="7"/>
  <c r="IH108" i="7" s="1"/>
  <c r="CA106" i="7"/>
  <c r="CA107" i="7" s="1"/>
  <c r="IY107" i="7"/>
  <c r="IY108" i="7" s="1"/>
  <c r="BG109" i="5"/>
  <c r="DX107" i="7"/>
  <c r="DX108" i="7" s="1"/>
  <c r="LP107" i="7"/>
  <c r="CC107" i="7"/>
  <c r="BB109" i="5"/>
  <c r="BZ107" i="7"/>
  <c r="CJ107" i="7"/>
  <c r="BD109" i="5"/>
  <c r="IX108" i="7" s="1"/>
  <c r="FC107" i="7"/>
  <c r="X109" i="5"/>
  <c r="DD108" i="7" s="1"/>
  <c r="U107" i="7"/>
  <c r="U108" i="7" s="1"/>
  <c r="DI107" i="7"/>
  <c r="CV108" i="7"/>
  <c r="BN108" i="5"/>
  <c r="KY107" i="7" s="1"/>
  <c r="JD107" i="7"/>
  <c r="FD107" i="7"/>
  <c r="BR107" i="7"/>
  <c r="BR108" i="7" s="1"/>
  <c r="EA107" i="7"/>
  <c r="EA108" i="7" s="1"/>
  <c r="DJ107" i="7"/>
  <c r="DJ108" i="7" s="1"/>
  <c r="FB107" i="7"/>
  <c r="HV107" i="7"/>
  <c r="AN109" i="5"/>
  <c r="AT109" i="5"/>
  <c r="BS107" i="7"/>
  <c r="BS108" i="7" s="1"/>
  <c r="P108" i="5"/>
  <c r="P109" i="5" s="1"/>
  <c r="AW109" i="5"/>
  <c r="HA107" i="7"/>
  <c r="JJ108" i="7"/>
  <c r="ES106" i="7"/>
  <c r="ES107" i="7" s="1"/>
  <c r="ES108" i="7" s="1"/>
  <c r="IQ107" i="7"/>
  <c r="IQ108" i="7" s="1"/>
  <c r="D109" i="5"/>
  <c r="AR109" i="5"/>
  <c r="AS109" i="5" s="1"/>
  <c r="HY107" i="7"/>
  <c r="JK107" i="7"/>
  <c r="JK108" i="7" s="1"/>
  <c r="BC109" i="5"/>
  <c r="EK107" i="7"/>
  <c r="EK108" i="7" s="1"/>
  <c r="GZ107" i="7"/>
  <c r="AH109" i="5"/>
  <c r="JX106" i="7"/>
  <c r="EC107" i="7"/>
  <c r="EC108" i="7" s="1"/>
  <c r="L109" i="5"/>
  <c r="AV108" i="7" s="1"/>
  <c r="KM106" i="7"/>
  <c r="KM107" i="7" s="1"/>
  <c r="JL107" i="7"/>
  <c r="IF107" i="7"/>
  <c r="IF108" i="7" s="1"/>
  <c r="BP107" i="7"/>
  <c r="BP108" i="7" s="1"/>
  <c r="AM109" i="5"/>
  <c r="FY108" i="7" s="1"/>
  <c r="L106" i="7"/>
  <c r="L107" i="7" s="1"/>
  <c r="L108" i="7" s="1"/>
  <c r="CM107" i="7"/>
  <c r="AQ108" i="5"/>
  <c r="AQ109" i="5" s="1"/>
  <c r="HT107" i="7"/>
  <c r="IZ107" i="7"/>
  <c r="CE106" i="7"/>
  <c r="CE107" i="7" s="1"/>
  <c r="N108" i="5"/>
  <c r="BF107" i="7" s="1"/>
  <c r="AI108" i="5"/>
  <c r="FF107" i="7"/>
  <c r="GA108" i="7"/>
  <c r="JC107" i="7"/>
  <c r="JC108" i="7" s="1"/>
  <c r="FX108" i="7"/>
  <c r="AG109" i="5"/>
  <c r="DN106" i="7"/>
  <c r="DN107" i="7" s="1"/>
  <c r="JT107" i="7"/>
  <c r="BA109" i="5"/>
  <c r="II107" i="7"/>
  <c r="II108" i="7" s="1"/>
  <c r="S109" i="5"/>
  <c r="S110" i="5" s="1"/>
  <c r="BL109" i="5"/>
  <c r="KO108" i="7" s="1"/>
  <c r="GL106" i="7"/>
  <c r="GL107" i="7" s="1"/>
  <c r="EL107" i="7"/>
  <c r="EL108" i="7" s="1"/>
  <c r="BQ107" i="7"/>
  <c r="BQ108" i="7" s="1"/>
  <c r="GV107" i="7"/>
  <c r="GV108" i="7" s="1"/>
  <c r="CY107" i="7"/>
  <c r="CB107" i="7"/>
  <c r="AP107" i="7"/>
  <c r="LR107" i="7"/>
  <c r="FN106" i="7"/>
  <c r="FN107" i="7" s="1"/>
  <c r="H108" i="5"/>
  <c r="H109" i="5" s="1"/>
  <c r="JH107" i="7"/>
  <c r="JH108" i="7" s="1"/>
  <c r="K45" i="8"/>
  <c r="IU44" i="8"/>
  <c r="IV43" i="8"/>
  <c r="DA43" i="7"/>
  <c r="DB42" i="7"/>
  <c r="CR42" i="8"/>
  <c r="CQ43" i="8"/>
  <c r="IA43" i="7"/>
  <c r="IB42" i="7"/>
  <c r="DB42" i="8"/>
  <c r="DA43" i="8"/>
  <c r="JE43" i="8"/>
  <c r="JF42" i="8"/>
  <c r="AT42" i="8"/>
  <c r="AS43" i="8"/>
  <c r="CQ43" i="7"/>
  <c r="CR42" i="7"/>
  <c r="LC43" i="7"/>
  <c r="LD42" i="7"/>
  <c r="GW44" i="8"/>
  <c r="GX43" i="8"/>
  <c r="DK43" i="7"/>
  <c r="DL42" i="7"/>
  <c r="JO43" i="8"/>
  <c r="JP42" i="8"/>
  <c r="JY43" i="7"/>
  <c r="JZ42" i="7"/>
  <c r="IL42" i="8"/>
  <c r="IK43" i="8"/>
  <c r="AJ42" i="8"/>
  <c r="AI43" i="8"/>
  <c r="JE43" i="7"/>
  <c r="JF42" i="7"/>
  <c r="GM44" i="8"/>
  <c r="GN43" i="8"/>
  <c r="AS43" i="7"/>
  <c r="AT42" i="7"/>
  <c r="HQ43" i="7"/>
  <c r="HR42" i="7"/>
  <c r="HQ44" i="8"/>
  <c r="HR43" i="8"/>
  <c r="HH43" i="8"/>
  <c r="HG44" i="8"/>
  <c r="E110" i="2"/>
  <c r="C110" i="5" s="1"/>
  <c r="F110" i="2"/>
  <c r="AL110" i="5" s="1"/>
  <c r="G110" i="2"/>
  <c r="BM110" i="5" s="1"/>
  <c r="D111" i="2"/>
  <c r="EZ43" i="8"/>
  <c r="EY44" i="8"/>
  <c r="BC43" i="7"/>
  <c r="BD42" i="7"/>
  <c r="GC44" i="8"/>
  <c r="GD43" i="8"/>
  <c r="BM43" i="8"/>
  <c r="BN42" i="8"/>
  <c r="EY43" i="7"/>
  <c r="EZ42" i="7"/>
  <c r="EO43" i="7"/>
  <c r="EP42" i="7"/>
  <c r="BM43" i="7"/>
  <c r="BN42" i="7"/>
  <c r="FJ42" i="8"/>
  <c r="FI43" i="8"/>
  <c r="FI43" i="7"/>
  <c r="FJ42" i="7"/>
  <c r="LM43" i="7"/>
  <c r="LN42" i="7"/>
  <c r="KI43" i="7"/>
  <c r="KJ42" i="7"/>
  <c r="DK43" i="8"/>
  <c r="DL42" i="8"/>
  <c r="HG43" i="7"/>
  <c r="HH42" i="7"/>
  <c r="IK43" i="7"/>
  <c r="IL42" i="7"/>
  <c r="KS43" i="7"/>
  <c r="KT42" i="7"/>
  <c r="BC43" i="8"/>
  <c r="BD42" i="8"/>
  <c r="LW43" i="7"/>
  <c r="LX42" i="7"/>
  <c r="DU43" i="7"/>
  <c r="DV42" i="7"/>
  <c r="CG43" i="8"/>
  <c r="CH42" i="8"/>
  <c r="BW43" i="8"/>
  <c r="BX42" i="8"/>
  <c r="JY43" i="8"/>
  <c r="JZ42" i="8"/>
  <c r="GW43" i="7"/>
  <c r="GX42" i="7"/>
  <c r="LX42" i="8"/>
  <c r="LW43" i="8"/>
  <c r="EP43" i="8"/>
  <c r="EO44" i="8"/>
  <c r="LM43" i="8"/>
  <c r="LN42" i="8"/>
  <c r="DV43" i="8"/>
  <c r="DU44" i="8"/>
  <c r="KI44" i="8"/>
  <c r="KJ43" i="8"/>
  <c r="N45" i="8"/>
  <c r="O43" i="8"/>
  <c r="P42" i="8"/>
  <c r="GC43" i="7"/>
  <c r="GD42" i="7"/>
  <c r="EF42" i="8"/>
  <c r="EE43" i="8"/>
  <c r="IU43" i="7"/>
  <c r="IV42" i="7"/>
  <c r="L48" i="2"/>
  <c r="J49" i="2"/>
  <c r="M48" i="2"/>
  <c r="K48" i="2"/>
  <c r="FT43" i="8"/>
  <c r="FS44" i="8"/>
  <c r="EE43" i="7"/>
  <c r="EF42" i="7"/>
  <c r="CG43" i="7"/>
  <c r="CH42" i="7"/>
  <c r="Y43" i="7"/>
  <c r="Z42" i="7"/>
  <c r="BW43" i="7"/>
  <c r="BX42" i="7"/>
  <c r="JO43" i="7"/>
  <c r="JP42" i="7"/>
  <c r="FS43" i="7"/>
  <c r="FT42" i="7"/>
  <c r="AI43" i="7"/>
  <c r="AJ42" i="7"/>
  <c r="GM43" i="7"/>
  <c r="GN42" i="7"/>
  <c r="O43" i="7"/>
  <c r="P42" i="7"/>
  <c r="M45" i="8"/>
  <c r="LD42" i="8"/>
  <c r="LC43" i="8"/>
  <c r="KS43" i="8"/>
  <c r="KT42" i="8"/>
  <c r="Z42" i="8"/>
  <c r="Y43" i="8"/>
  <c r="IB42" i="8"/>
  <c r="IA43" i="8"/>
  <c r="DJ58" i="8"/>
  <c r="GL50" i="8"/>
  <c r="IT50" i="8"/>
  <c r="JN50" i="8"/>
  <c r="D47" i="4"/>
  <c r="FQ108" i="7" l="1"/>
  <c r="FL108" i="7"/>
  <c r="FP108" i="7"/>
  <c r="FO108" i="7"/>
  <c r="CY108" i="7"/>
  <c r="BA110" i="5"/>
  <c r="BB110" i="5" s="1"/>
  <c r="AI109" i="5"/>
  <c r="JX107" i="7"/>
  <c r="D110" i="5"/>
  <c r="H109" i="7" s="1"/>
  <c r="BT107" i="7"/>
  <c r="BT108" i="7" s="1"/>
  <c r="DI108" i="7"/>
  <c r="GU107" i="7"/>
  <c r="GU108" i="7" s="1"/>
  <c r="DZ107" i="7"/>
  <c r="DZ108" i="7" s="1"/>
  <c r="K110" i="5"/>
  <c r="HF108" i="7"/>
  <c r="IE108" i="7"/>
  <c r="LU108" i="7"/>
  <c r="T107" i="7"/>
  <c r="T108" i="7" s="1"/>
  <c r="FR108" i="7"/>
  <c r="CO107" i="7"/>
  <c r="M110" i="5"/>
  <c r="O110" i="5"/>
  <c r="P110" i="5" s="1"/>
  <c r="LQ108" i="7"/>
  <c r="IN108" i="7"/>
  <c r="EB107" i="7"/>
  <c r="EB108" i="7" s="1"/>
  <c r="KC108" i="7"/>
  <c r="EW108" i="7"/>
  <c r="CU108" i="7"/>
  <c r="R109" i="5"/>
  <c r="EM107" i="7"/>
  <c r="EM108" i="7" s="1"/>
  <c r="DE108" i="7"/>
  <c r="JT108" i="7"/>
  <c r="JT109" i="7" s="1"/>
  <c r="FX109" i="7"/>
  <c r="AE107" i="7"/>
  <c r="AE108" i="7" s="1"/>
  <c r="AM110" i="5"/>
  <c r="FY109" i="7" s="1"/>
  <c r="AH110" i="5"/>
  <c r="BZ108" i="7"/>
  <c r="Z110" i="5"/>
  <c r="AZ108" i="7"/>
  <c r="LV108" i="7"/>
  <c r="BQ110" i="5"/>
  <c r="BR110" i="5" s="1"/>
  <c r="KR108" i="7"/>
  <c r="KP108" i="7"/>
  <c r="CX108" i="7"/>
  <c r="IR108" i="7"/>
  <c r="JB108" i="7"/>
  <c r="KD108" i="7"/>
  <c r="ER108" i="7"/>
  <c r="IT108" i="7"/>
  <c r="AB110" i="5"/>
  <c r="FZ108" i="7"/>
  <c r="FZ109" i="7" s="1"/>
  <c r="R107" i="7"/>
  <c r="R108" i="7" s="1"/>
  <c r="AH107" i="7"/>
  <c r="AH108" i="7" s="1"/>
  <c r="N109" i="5"/>
  <c r="N110" i="5" s="1"/>
  <c r="BI107" i="7"/>
  <c r="BI108" i="7" s="1"/>
  <c r="BI109" i="7" s="1"/>
  <c r="BK107" i="7"/>
  <c r="BK108" i="7" s="1"/>
  <c r="BK109" i="7" s="1"/>
  <c r="BL107" i="7"/>
  <c r="BL108" i="7" s="1"/>
  <c r="BL109" i="7" s="1"/>
  <c r="GZ108" i="7"/>
  <c r="BG110" i="5"/>
  <c r="BK110" i="5"/>
  <c r="CP107" i="7"/>
  <c r="HC108" i="7"/>
  <c r="Q110" i="5"/>
  <c r="AX108" i="7"/>
  <c r="EX108" i="7"/>
  <c r="LB107" i="7"/>
  <c r="BB108" i="7"/>
  <c r="AG107" i="7"/>
  <c r="AG108" i="7" s="1"/>
  <c r="EI107" i="7"/>
  <c r="EI108" i="7" s="1"/>
  <c r="GA109" i="7"/>
  <c r="CE108" i="7"/>
  <c r="AT110" i="5"/>
  <c r="FD108" i="7"/>
  <c r="GB108" i="7"/>
  <c r="GB109" i="7" s="1"/>
  <c r="CC108" i="7"/>
  <c r="IY109" i="7"/>
  <c r="CD108" i="7"/>
  <c r="AC110" i="5"/>
  <c r="EA109" i="7" s="1"/>
  <c r="KN108" i="7"/>
  <c r="FE108" i="7"/>
  <c r="IS108" i="7"/>
  <c r="BJ107" i="7"/>
  <c r="BJ108" i="7" s="1"/>
  <c r="BJ109" i="7" s="1"/>
  <c r="M109" i="7"/>
  <c r="AD110" i="5"/>
  <c r="AE110" i="5" s="1"/>
  <c r="E110" i="5"/>
  <c r="F110" i="5" s="1"/>
  <c r="IG108" i="7"/>
  <c r="U110" i="5"/>
  <c r="FM108" i="7"/>
  <c r="AU109" i="5"/>
  <c r="IJ108" i="7"/>
  <c r="FN108" i="7"/>
  <c r="CL107" i="7"/>
  <c r="FV108" i="7"/>
  <c r="FV109" i="7" s="1"/>
  <c r="IZ108" i="7"/>
  <c r="IZ109" i="7" s="1"/>
  <c r="JL108" i="7"/>
  <c r="BC110" i="5"/>
  <c r="HA108" i="7"/>
  <c r="AN110" i="5"/>
  <c r="JD108" i="7"/>
  <c r="JD109" i="7" s="1"/>
  <c r="EN107" i="7"/>
  <c r="EN108" i="7" s="1"/>
  <c r="AY110" i="5"/>
  <c r="JA108" i="7"/>
  <c r="JA109" i="7" s="1"/>
  <c r="S107" i="7"/>
  <c r="S108" i="7" s="1"/>
  <c r="GQ107" i="7"/>
  <c r="GQ108" i="7" s="1"/>
  <c r="IP108" i="7"/>
  <c r="HE108" i="7"/>
  <c r="JV107" i="7"/>
  <c r="AF110" i="5"/>
  <c r="AG110" i="5" s="1"/>
  <c r="AO109" i="5"/>
  <c r="AO110" i="5" s="1"/>
  <c r="N108" i="7"/>
  <c r="N109" i="7" s="1"/>
  <c r="EV108" i="7"/>
  <c r="BJ109" i="5"/>
  <c r="KF108" i="7" s="1"/>
  <c r="LS108" i="7"/>
  <c r="JI108" i="7"/>
  <c r="LR108" i="7"/>
  <c r="BL110" i="5"/>
  <c r="KO109" i="7" s="1"/>
  <c r="FW108" i="7"/>
  <c r="FW109" i="7" s="1"/>
  <c r="AF107" i="7"/>
  <c r="AF108" i="7" s="1"/>
  <c r="KM108" i="7"/>
  <c r="AW110" i="5"/>
  <c r="KQ108" i="7"/>
  <c r="KQ109" i="7" s="1"/>
  <c r="FC108" i="7"/>
  <c r="LP108" i="7"/>
  <c r="CA108" i="7"/>
  <c r="FG108" i="7"/>
  <c r="GP107" i="7"/>
  <c r="GP108" i="7" s="1"/>
  <c r="ED107" i="7"/>
  <c r="ED108" i="7" s="1"/>
  <c r="AB107" i="7"/>
  <c r="AB108" i="7" s="1"/>
  <c r="HD108" i="7"/>
  <c r="I110" i="5"/>
  <c r="BH109" i="5"/>
  <c r="BH110" i="5" s="1"/>
  <c r="AD107" i="7"/>
  <c r="AD108" i="7" s="1"/>
  <c r="DH108" i="7"/>
  <c r="J108" i="7"/>
  <c r="J109" i="7" s="1"/>
  <c r="BO110" i="5"/>
  <c r="DG108" i="7"/>
  <c r="EJ107" i="7"/>
  <c r="EJ108" i="7" s="1"/>
  <c r="CF108" i="7"/>
  <c r="CN107" i="7"/>
  <c r="CT108" i="7"/>
  <c r="EH107" i="7"/>
  <c r="EH108" i="7" s="1"/>
  <c r="AC107" i="7"/>
  <c r="AC108" i="7" s="1"/>
  <c r="FF108" i="7"/>
  <c r="AQ110" i="5"/>
  <c r="L110" i="5"/>
  <c r="GS107" i="7"/>
  <c r="GS108" i="7" s="1"/>
  <c r="FB108" i="7"/>
  <c r="BN109" i="5"/>
  <c r="BN110" i="5" s="1"/>
  <c r="KV107" i="7"/>
  <c r="KZ107" i="7"/>
  <c r="KX107" i="7"/>
  <c r="KW107" i="7"/>
  <c r="BD110" i="5"/>
  <c r="KL108" i="7"/>
  <c r="KL109" i="7" s="1"/>
  <c r="DY107" i="7"/>
  <c r="DY108" i="7" s="1"/>
  <c r="FH108" i="7"/>
  <c r="W110" i="5"/>
  <c r="AJ110" i="5"/>
  <c r="AK110" i="5" s="1"/>
  <c r="HW108" i="7"/>
  <c r="HW109" i="7" s="1"/>
  <c r="BG107" i="7"/>
  <c r="BG108" i="7" s="1"/>
  <c r="BG109" i="7" s="1"/>
  <c r="GT107" i="7"/>
  <c r="GT108" i="7" s="1"/>
  <c r="AA109" i="5"/>
  <c r="DN108" i="7" s="1"/>
  <c r="BH107" i="7"/>
  <c r="BH108" i="7" s="1"/>
  <c r="BH109" i="7" s="1"/>
  <c r="KH108" i="7"/>
  <c r="AY108" i="7"/>
  <c r="BI110" i="5"/>
  <c r="BP109" i="5"/>
  <c r="BP110" i="5" s="1"/>
  <c r="LL107" i="7"/>
  <c r="LL108" i="7" s="1"/>
  <c r="LL109" i="7" s="1"/>
  <c r="LI107" i="7"/>
  <c r="K108" i="7"/>
  <c r="K109" i="7" s="1"/>
  <c r="BE110" i="5"/>
  <c r="BF110" i="5" s="1"/>
  <c r="CB108" i="7"/>
  <c r="EC109" i="7"/>
  <c r="AR110" i="5"/>
  <c r="AR111" i="5" s="1"/>
  <c r="CV109" i="7"/>
  <c r="CJ108" i="7"/>
  <c r="CJ109" i="7" s="1"/>
  <c r="T109" i="5"/>
  <c r="T110" i="5" s="1"/>
  <c r="I109" i="7"/>
  <c r="V110" i="5"/>
  <c r="CW109" i="7" s="1"/>
  <c r="JU108" i="7"/>
  <c r="JU109" i="7" s="1"/>
  <c r="AP110" i="5"/>
  <c r="DF108" i="7"/>
  <c r="AW108" i="7"/>
  <c r="AW109" i="7" s="1"/>
  <c r="BA108" i="7"/>
  <c r="GR107" i="7"/>
  <c r="GR108" i="7" s="1"/>
  <c r="J109" i="5"/>
  <c r="AM108" i="7" s="1"/>
  <c r="HB108" i="7"/>
  <c r="ET108" i="7"/>
  <c r="KG108" i="7"/>
  <c r="G110" i="5"/>
  <c r="H110" i="5" s="1"/>
  <c r="CZ108" i="7"/>
  <c r="DT108" i="7"/>
  <c r="IO108" i="7"/>
  <c r="LT108" i="7"/>
  <c r="AX109" i="5"/>
  <c r="AX110" i="5" s="1"/>
  <c r="N46" i="8"/>
  <c r="K46" i="8"/>
  <c r="EO45" i="8"/>
  <c r="EP44" i="8"/>
  <c r="JO44" i="7"/>
  <c r="JP43" i="7"/>
  <c r="L49" i="2"/>
  <c r="J50" i="2"/>
  <c r="K49" i="2"/>
  <c r="M49" i="2"/>
  <c r="LN43" i="8"/>
  <c r="LM44" i="8"/>
  <c r="JZ43" i="8"/>
  <c r="JY44" i="8"/>
  <c r="LW44" i="7"/>
  <c r="LX43" i="7"/>
  <c r="HG44" i="7"/>
  <c r="HH43" i="7"/>
  <c r="FI44" i="7"/>
  <c r="FJ43" i="7"/>
  <c r="EY44" i="7"/>
  <c r="EZ43" i="7"/>
  <c r="HQ45" i="8"/>
  <c r="HR44" i="8"/>
  <c r="JE44" i="7"/>
  <c r="JF43" i="7"/>
  <c r="JO44" i="8"/>
  <c r="JP43" i="8"/>
  <c r="CQ44" i="7"/>
  <c r="CR43" i="7"/>
  <c r="IA44" i="7"/>
  <c r="IB43" i="7"/>
  <c r="CG44" i="7"/>
  <c r="CH43" i="7"/>
  <c r="CQ44" i="8"/>
  <c r="CR43" i="8"/>
  <c r="BX43" i="8"/>
  <c r="BW44" i="8"/>
  <c r="BD43" i="8"/>
  <c r="BC44" i="8"/>
  <c r="DK44" i="8"/>
  <c r="DL43" i="8"/>
  <c r="BM44" i="8"/>
  <c r="BN43" i="8"/>
  <c r="HQ44" i="7"/>
  <c r="HR43" i="7"/>
  <c r="DK44" i="7"/>
  <c r="DL43" i="7"/>
  <c r="Y44" i="8"/>
  <c r="Z43" i="8"/>
  <c r="IU44" i="7"/>
  <c r="IV43" i="7"/>
  <c r="LX43" i="8"/>
  <c r="LW44" i="8"/>
  <c r="IK44" i="8"/>
  <c r="IL43" i="8"/>
  <c r="FS44" i="7"/>
  <c r="FT43" i="7"/>
  <c r="EE44" i="7"/>
  <c r="EF43" i="7"/>
  <c r="FT44" i="8"/>
  <c r="FS45" i="8"/>
  <c r="EE44" i="8"/>
  <c r="EF43" i="8"/>
  <c r="KI45" i="8"/>
  <c r="KJ44" i="8"/>
  <c r="CG44" i="8"/>
  <c r="CH43" i="8"/>
  <c r="KS44" i="7"/>
  <c r="KT43" i="7"/>
  <c r="KI44" i="7"/>
  <c r="KJ43" i="7"/>
  <c r="BM44" i="7"/>
  <c r="BN43" i="7"/>
  <c r="GD44" i="8"/>
  <c r="GC45" i="8"/>
  <c r="AS44" i="7"/>
  <c r="AT43" i="7"/>
  <c r="GX44" i="8"/>
  <c r="GW45" i="8"/>
  <c r="JE44" i="8"/>
  <c r="JF43" i="8"/>
  <c r="DA44" i="7"/>
  <c r="DB43" i="7"/>
  <c r="IB43" i="8"/>
  <c r="IA44" i="8"/>
  <c r="AI44" i="8"/>
  <c r="AJ43" i="8"/>
  <c r="GM44" i="7"/>
  <c r="GN43" i="7"/>
  <c r="BW44" i="7"/>
  <c r="BX43" i="7"/>
  <c r="DU45" i="8"/>
  <c r="DV44" i="8"/>
  <c r="HH44" i="8"/>
  <c r="HG45" i="8"/>
  <c r="DB43" i="8"/>
  <c r="DA44" i="8"/>
  <c r="P43" i="8"/>
  <c r="O44" i="8"/>
  <c r="FJ43" i="8"/>
  <c r="FI44" i="8"/>
  <c r="E111" i="2"/>
  <c r="C111" i="5" s="1"/>
  <c r="F111" i="2"/>
  <c r="AL111" i="5" s="1"/>
  <c r="G111" i="2"/>
  <c r="BM111" i="5" s="1"/>
  <c r="D112" i="2"/>
  <c r="O44" i="7"/>
  <c r="P43" i="7"/>
  <c r="KS44" i="8"/>
  <c r="KT43" i="8"/>
  <c r="GW44" i="7"/>
  <c r="GX43" i="7"/>
  <c r="DU44" i="7"/>
  <c r="DV43" i="7"/>
  <c r="IK44" i="7"/>
  <c r="IL43" i="7"/>
  <c r="LM44" i="7"/>
  <c r="LN43" i="7"/>
  <c r="EO44" i="7"/>
  <c r="EP43" i="7"/>
  <c r="BC44" i="7"/>
  <c r="BD43" i="7"/>
  <c r="GM45" i="8"/>
  <c r="GN44" i="8"/>
  <c r="JY44" i="7"/>
  <c r="JZ43" i="7"/>
  <c r="LC44" i="7"/>
  <c r="LD43" i="7"/>
  <c r="IU45" i="8"/>
  <c r="IV44" i="8"/>
  <c r="AT43" i="8"/>
  <c r="AS44" i="8"/>
  <c r="LD43" i="8"/>
  <c r="LC44" i="8"/>
  <c r="AI44" i="7"/>
  <c r="AJ43" i="7"/>
  <c r="Y44" i="7"/>
  <c r="Z43" i="7"/>
  <c r="GC44" i="7"/>
  <c r="GD43" i="7"/>
  <c r="EY45" i="8"/>
  <c r="EZ44" i="8"/>
  <c r="L46" i="8"/>
  <c r="L47" i="8" s="1"/>
  <c r="M46" i="8"/>
  <c r="DJ59" i="8"/>
  <c r="JN51" i="8"/>
  <c r="GL51" i="8"/>
  <c r="IT51" i="8"/>
  <c r="D48" i="4"/>
  <c r="N47" i="8" s="1"/>
  <c r="H110" i="7" l="1"/>
  <c r="AK111" i="5"/>
  <c r="BQ109" i="7"/>
  <c r="BS109" i="7"/>
  <c r="BR109" i="7"/>
  <c r="BU109" i="7"/>
  <c r="BP109" i="7"/>
  <c r="BV109" i="7"/>
  <c r="IQ109" i="7"/>
  <c r="U109" i="7"/>
  <c r="W109" i="7"/>
  <c r="X109" i="7"/>
  <c r="V109" i="7"/>
  <c r="BM112" i="5"/>
  <c r="ES109" i="7"/>
  <c r="EU109" i="7"/>
  <c r="EL109" i="7"/>
  <c r="EK109" i="7"/>
  <c r="AL112" i="5"/>
  <c r="JJ109" i="7"/>
  <c r="JN109" i="7"/>
  <c r="JM109" i="7"/>
  <c r="JK109" i="7"/>
  <c r="JH109" i="7"/>
  <c r="FY110" i="7"/>
  <c r="IO109" i="7"/>
  <c r="CZ109" i="7"/>
  <c r="BA109" i="7"/>
  <c r="I110" i="7"/>
  <c r="AY109" i="7"/>
  <c r="HY108" i="7"/>
  <c r="HY109" i="7" s="1"/>
  <c r="CT109" i="7"/>
  <c r="LG108" i="7"/>
  <c r="LG109" i="7" s="1"/>
  <c r="AW111" i="5"/>
  <c r="AQ108" i="7"/>
  <c r="JV108" i="7"/>
  <c r="JV109" i="7" s="1"/>
  <c r="EN109" i="7"/>
  <c r="GL108" i="7"/>
  <c r="GL109" i="7" s="1"/>
  <c r="U111" i="5"/>
  <c r="JW108" i="7"/>
  <c r="JW109" i="7" s="1"/>
  <c r="AG109" i="7"/>
  <c r="BK111" i="5"/>
  <c r="R109" i="7"/>
  <c r="JB109" i="7"/>
  <c r="EB109" i="7"/>
  <c r="EB110" i="7" s="1"/>
  <c r="LU109" i="7"/>
  <c r="LF108" i="7"/>
  <c r="LF109" i="7" s="1"/>
  <c r="T111" i="5"/>
  <c r="KW108" i="7"/>
  <c r="KW109" i="7" s="1"/>
  <c r="KW110" i="7" s="1"/>
  <c r="CN108" i="7"/>
  <c r="CN109" i="7" s="1"/>
  <c r="GP109" i="7"/>
  <c r="JI109" i="7"/>
  <c r="CL108" i="7"/>
  <c r="CL109" i="7" s="1"/>
  <c r="KE108" i="7"/>
  <c r="KE109" i="7" s="1"/>
  <c r="LA108" i="7"/>
  <c r="LA109" i="7" s="1"/>
  <c r="HX108" i="7"/>
  <c r="HX109" i="7" s="1"/>
  <c r="Q111" i="5"/>
  <c r="BG111" i="5"/>
  <c r="FZ110" i="7"/>
  <c r="GI108" i="7"/>
  <c r="GI109" i="7" s="1"/>
  <c r="GI110" i="7" s="1"/>
  <c r="IN109" i="7"/>
  <c r="D111" i="5"/>
  <c r="CK108" i="7"/>
  <c r="CK109" i="7" s="1"/>
  <c r="CK110" i="7" s="1"/>
  <c r="JR108" i="7"/>
  <c r="JR109" i="7" s="1"/>
  <c r="LT109" i="7"/>
  <c r="G111" i="5"/>
  <c r="G112" i="5" s="1"/>
  <c r="BE111" i="5"/>
  <c r="W111" i="5"/>
  <c r="KX108" i="7"/>
  <c r="KX109" i="7" s="1"/>
  <c r="CF109" i="7"/>
  <c r="CF110" i="7" s="1"/>
  <c r="AD109" i="7"/>
  <c r="KM109" i="7"/>
  <c r="LS109" i="7"/>
  <c r="IP109" i="7"/>
  <c r="AN111" i="5"/>
  <c r="IS109" i="7"/>
  <c r="HC109" i="7"/>
  <c r="HC110" i="7" s="1"/>
  <c r="AB111" i="5"/>
  <c r="BQ111" i="5"/>
  <c r="AH111" i="5"/>
  <c r="EM109" i="7"/>
  <c r="LQ109" i="7"/>
  <c r="JX108" i="7"/>
  <c r="JX109" i="7" s="1"/>
  <c r="FO109" i="7"/>
  <c r="AP111" i="5"/>
  <c r="CV110" i="7"/>
  <c r="K110" i="7"/>
  <c r="AA110" i="5"/>
  <c r="DN109" i="7" s="1"/>
  <c r="DS108" i="7"/>
  <c r="DS109" i="7" s="1"/>
  <c r="DQ108" i="7"/>
  <c r="DP108" i="7"/>
  <c r="DP109" i="7" s="1"/>
  <c r="KZ108" i="7"/>
  <c r="KZ109" i="7" s="1"/>
  <c r="FF109" i="7"/>
  <c r="FF110" i="7" s="1"/>
  <c r="EJ109" i="7"/>
  <c r="HT108" i="7"/>
  <c r="HT109" i="7" s="1"/>
  <c r="BJ110" i="5"/>
  <c r="KF109" i="7" s="1"/>
  <c r="GQ109" i="7"/>
  <c r="HA109" i="7"/>
  <c r="HA110" i="7" s="1"/>
  <c r="FN109" i="7"/>
  <c r="FN110" i="7" s="1"/>
  <c r="KB108" i="7"/>
  <c r="CC109" i="7"/>
  <c r="CC110" i="7" s="1"/>
  <c r="BB109" i="7"/>
  <c r="JS108" i="7"/>
  <c r="JS109" i="7" s="1"/>
  <c r="X110" i="5"/>
  <c r="DE109" i="7" s="1"/>
  <c r="IT109" i="7"/>
  <c r="IR109" i="7"/>
  <c r="LV109" i="7"/>
  <c r="AM111" i="5"/>
  <c r="R110" i="5"/>
  <c r="R111" i="5" s="1"/>
  <c r="O111" i="5"/>
  <c r="K111" i="5"/>
  <c r="L111" i="5" s="1"/>
  <c r="L109" i="7"/>
  <c r="L110" i="7" s="1"/>
  <c r="FP109" i="7"/>
  <c r="IX109" i="7"/>
  <c r="HB109" i="7"/>
  <c r="HB110" i="7" s="1"/>
  <c r="S111" i="5"/>
  <c r="AX111" i="5"/>
  <c r="ET109" i="7"/>
  <c r="HU108" i="7"/>
  <c r="HU109" i="7" s="1"/>
  <c r="LI108" i="7"/>
  <c r="LI109" i="7" s="1"/>
  <c r="GT109" i="7"/>
  <c r="DY109" i="7"/>
  <c r="KV108" i="7"/>
  <c r="KV109" i="7" s="1"/>
  <c r="KV110" i="7" s="1"/>
  <c r="AC109" i="7"/>
  <c r="DG109" i="7"/>
  <c r="I111" i="5"/>
  <c r="LP109" i="7"/>
  <c r="AF109" i="7"/>
  <c r="EV109" i="7"/>
  <c r="S109" i="7"/>
  <c r="BC111" i="5"/>
  <c r="BD111" i="5" s="1"/>
  <c r="GH108" i="7"/>
  <c r="GH109" i="7" s="1"/>
  <c r="GH110" i="7" s="1"/>
  <c r="KN109" i="7"/>
  <c r="GB110" i="7"/>
  <c r="LB108" i="7"/>
  <c r="LB109" i="7" s="1"/>
  <c r="LB110" i="7" s="1"/>
  <c r="CP108" i="7"/>
  <c r="CP109" i="7" s="1"/>
  <c r="ER109" i="7"/>
  <c r="CX109" i="7"/>
  <c r="AZ109" i="7"/>
  <c r="AE109" i="7"/>
  <c r="CU109" i="7"/>
  <c r="M111" i="5"/>
  <c r="M112" i="5" s="1"/>
  <c r="DZ109" i="7"/>
  <c r="AI110" i="5"/>
  <c r="AI111" i="5" s="1"/>
  <c r="FL109" i="7"/>
  <c r="AS110" i="5"/>
  <c r="AS111" i="5" s="1"/>
  <c r="LH108" i="7"/>
  <c r="LH109" i="7" s="1"/>
  <c r="BO111" i="5"/>
  <c r="HD109" i="7"/>
  <c r="HD110" i="7" s="1"/>
  <c r="FC109" i="7"/>
  <c r="FC110" i="7" s="1"/>
  <c r="FW110" i="7"/>
  <c r="N110" i="7"/>
  <c r="HZ108" i="7"/>
  <c r="HZ109" i="7" s="1"/>
  <c r="HZ110" i="7" s="1"/>
  <c r="JL109" i="7"/>
  <c r="AU110" i="5"/>
  <c r="HL108" i="7"/>
  <c r="HJ108" i="7"/>
  <c r="HN108" i="7"/>
  <c r="HN109" i="7" s="1"/>
  <c r="HK108" i="7"/>
  <c r="HM108" i="7"/>
  <c r="HO108" i="7"/>
  <c r="HO109" i="7" s="1"/>
  <c r="HP108" i="7"/>
  <c r="E111" i="5"/>
  <c r="FD109" i="7"/>
  <c r="FD110" i="7" s="1"/>
  <c r="GF108" i="7"/>
  <c r="GF109" i="7" s="1"/>
  <c r="GF110" i="7" s="1"/>
  <c r="GG108" i="7"/>
  <c r="GG109" i="7" s="1"/>
  <c r="GG110" i="7" s="1"/>
  <c r="JC109" i="7"/>
  <c r="LJ108" i="7"/>
  <c r="LJ109" i="7" s="1"/>
  <c r="KP109" i="7"/>
  <c r="Z111" i="5"/>
  <c r="FX110" i="7"/>
  <c r="EW109" i="7"/>
  <c r="CO108" i="7"/>
  <c r="CO109" i="7" s="1"/>
  <c r="CO110" i="7" s="1"/>
  <c r="GU109" i="7"/>
  <c r="FQ109" i="7"/>
  <c r="AV109" i="7"/>
  <c r="GK108" i="7"/>
  <c r="GK109" i="7" s="1"/>
  <c r="GK110" i="7" s="1"/>
  <c r="J110" i="5"/>
  <c r="J111" i="5" s="1"/>
  <c r="AL108" i="7"/>
  <c r="AO108" i="7"/>
  <c r="AO109" i="7" s="1"/>
  <c r="AO110" i="7" s="1"/>
  <c r="AN108" i="7"/>
  <c r="AN109" i="7" s="1"/>
  <c r="AN110" i="7" s="1"/>
  <c r="FB109" i="7"/>
  <c r="FB110" i="7" s="1"/>
  <c r="AP108" i="7"/>
  <c r="J110" i="7"/>
  <c r="AB109" i="7"/>
  <c r="BL111" i="5"/>
  <c r="AO111" i="5"/>
  <c r="FM109" i="7"/>
  <c r="AD111" i="5"/>
  <c r="AD112" i="5" s="1"/>
  <c r="AC111" i="5"/>
  <c r="EA110" i="7" s="1"/>
  <c r="AT111" i="5"/>
  <c r="AT112" i="5" s="1"/>
  <c r="AR108" i="7"/>
  <c r="AR109" i="7" s="1"/>
  <c r="AR110" i="7" s="1"/>
  <c r="EX109" i="7"/>
  <c r="KD109" i="7"/>
  <c r="KR109" i="7"/>
  <c r="KC109" i="7"/>
  <c r="FR109" i="7"/>
  <c r="DI109" i="7"/>
  <c r="BA111" i="5"/>
  <c r="BN111" i="5"/>
  <c r="DT109" i="7"/>
  <c r="GR109" i="7"/>
  <c r="V111" i="5"/>
  <c r="CW110" i="7" s="1"/>
  <c r="CM108" i="7"/>
  <c r="CM109" i="7" s="1"/>
  <c r="CM110" i="7" s="1"/>
  <c r="BI111" i="5"/>
  <c r="BI112" i="5" s="1"/>
  <c r="AJ111" i="5"/>
  <c r="DX109" i="7"/>
  <c r="GS109" i="7"/>
  <c r="EH109" i="7"/>
  <c r="DH109" i="7"/>
  <c r="ED109" i="7"/>
  <c r="ED110" i="7" s="1"/>
  <c r="HV108" i="7"/>
  <c r="HV109" i="7" s="1"/>
  <c r="HV110" i="7" s="1"/>
  <c r="LR109" i="7"/>
  <c r="AF111" i="5"/>
  <c r="AY111" i="5"/>
  <c r="FV110" i="7"/>
  <c r="DR108" i="7"/>
  <c r="DR109" i="7" s="1"/>
  <c r="M110" i="7"/>
  <c r="CD109" i="7"/>
  <c r="CD110" i="7" s="1"/>
  <c r="EI109" i="7"/>
  <c r="AX109" i="7"/>
  <c r="DO108" i="7"/>
  <c r="DO109" i="7" s="1"/>
  <c r="GZ109" i="7"/>
  <c r="GZ110" i="7" s="1"/>
  <c r="AH109" i="7"/>
  <c r="AZ110" i="5"/>
  <c r="IG109" i="7" s="1"/>
  <c r="LK108" i="7"/>
  <c r="LK109" i="7" s="1"/>
  <c r="GV109" i="7"/>
  <c r="GJ108" i="7"/>
  <c r="GJ109" i="7" s="1"/>
  <c r="GJ110" i="7" s="1"/>
  <c r="T109" i="7"/>
  <c r="BT109" i="7"/>
  <c r="CY109" i="7"/>
  <c r="CY110" i="7" s="1"/>
  <c r="KY108" i="7"/>
  <c r="KY109" i="7" s="1"/>
  <c r="KY110" i="7" s="1"/>
  <c r="BF108" i="7"/>
  <c r="BF109" i="7" s="1"/>
  <c r="K47" i="8"/>
  <c r="Y45" i="7"/>
  <c r="Z44" i="7"/>
  <c r="IU46" i="8"/>
  <c r="IV45" i="8"/>
  <c r="BC45" i="7"/>
  <c r="BD44" i="7"/>
  <c r="DU45" i="7"/>
  <c r="DV44" i="7"/>
  <c r="GM45" i="7"/>
  <c r="GN44" i="7"/>
  <c r="JE45" i="8"/>
  <c r="JF44" i="8"/>
  <c r="BM45" i="7"/>
  <c r="BN44" i="7"/>
  <c r="KJ45" i="8"/>
  <c r="KI46" i="8"/>
  <c r="FS45" i="7"/>
  <c r="FT44" i="7"/>
  <c r="Z44" i="8"/>
  <c r="Y45" i="8"/>
  <c r="DK45" i="8"/>
  <c r="DL44" i="8"/>
  <c r="CG45" i="7"/>
  <c r="CH44" i="7"/>
  <c r="JE45" i="7"/>
  <c r="JF44" i="7"/>
  <c r="HG45" i="7"/>
  <c r="HH44" i="7"/>
  <c r="G112" i="2"/>
  <c r="E112" i="2"/>
  <c r="C112" i="5" s="1"/>
  <c r="F112" i="2"/>
  <c r="AR112" i="5" s="1"/>
  <c r="D113" i="2"/>
  <c r="HG46" i="8"/>
  <c r="HH45" i="8"/>
  <c r="GW46" i="8"/>
  <c r="GX45" i="8"/>
  <c r="BD44" i="8"/>
  <c r="BC45" i="8"/>
  <c r="K50" i="2"/>
  <c r="M50" i="2"/>
  <c r="L50" i="2"/>
  <c r="J51" i="2"/>
  <c r="AI45" i="7"/>
  <c r="AJ44" i="7"/>
  <c r="AI45" i="8"/>
  <c r="AJ44" i="8"/>
  <c r="DK45" i="7"/>
  <c r="DL44" i="7"/>
  <c r="FT45" i="8"/>
  <c r="FS46" i="8"/>
  <c r="LX44" i="8"/>
  <c r="LW45" i="8"/>
  <c r="BW45" i="8"/>
  <c r="BX44" i="8"/>
  <c r="JZ44" i="8"/>
  <c r="JY45" i="8"/>
  <c r="EE45" i="8"/>
  <c r="EF44" i="8"/>
  <c r="IA45" i="7"/>
  <c r="IB44" i="7"/>
  <c r="FI45" i="8"/>
  <c r="FJ44" i="8"/>
  <c r="IB44" i="8"/>
  <c r="IA45" i="8"/>
  <c r="EZ45" i="8"/>
  <c r="EY46" i="8"/>
  <c r="JY45" i="7"/>
  <c r="JZ44" i="7"/>
  <c r="LM45" i="7"/>
  <c r="LN44" i="7"/>
  <c r="KS45" i="8"/>
  <c r="KT44" i="8"/>
  <c r="DV45" i="8"/>
  <c r="DU46" i="8"/>
  <c r="AS45" i="7"/>
  <c r="AT44" i="7"/>
  <c r="KS45" i="7"/>
  <c r="KT44" i="7"/>
  <c r="HQ45" i="7"/>
  <c r="HR44" i="7"/>
  <c r="CQ45" i="7"/>
  <c r="CR44" i="7"/>
  <c r="EY45" i="7"/>
  <c r="EZ44" i="7"/>
  <c r="JO45" i="7"/>
  <c r="JP44" i="7"/>
  <c r="EO45" i="7"/>
  <c r="EP44" i="7"/>
  <c r="GW45" i="7"/>
  <c r="GX44" i="7"/>
  <c r="KI45" i="7"/>
  <c r="KJ44" i="7"/>
  <c r="IL44" i="8"/>
  <c r="IK45" i="8"/>
  <c r="HQ46" i="8"/>
  <c r="HR45" i="8"/>
  <c r="LC45" i="8"/>
  <c r="LD44" i="8"/>
  <c r="AT44" i="8"/>
  <c r="AS45" i="8"/>
  <c r="P44" i="8"/>
  <c r="O45" i="8"/>
  <c r="GC46" i="8"/>
  <c r="GD45" i="8"/>
  <c r="LN44" i="8"/>
  <c r="LM45" i="8"/>
  <c r="DA45" i="8"/>
  <c r="DB44" i="8"/>
  <c r="LC45" i="7"/>
  <c r="LD44" i="7"/>
  <c r="LW45" i="7"/>
  <c r="LX44" i="7"/>
  <c r="M47" i="8"/>
  <c r="GC45" i="7"/>
  <c r="GD44" i="7"/>
  <c r="GM46" i="8"/>
  <c r="GN45" i="8"/>
  <c r="IK45" i="7"/>
  <c r="IL44" i="7"/>
  <c r="O45" i="7"/>
  <c r="P44" i="7"/>
  <c r="BW45" i="7"/>
  <c r="BX44" i="7"/>
  <c r="DA45" i="7"/>
  <c r="DB44" i="7"/>
  <c r="CG45" i="8"/>
  <c r="CH44" i="8"/>
  <c r="EE45" i="7"/>
  <c r="EF44" i="7"/>
  <c r="IU45" i="7"/>
  <c r="IV44" i="7"/>
  <c r="BM45" i="8"/>
  <c r="BN44" i="8"/>
  <c r="CQ45" i="8"/>
  <c r="CR44" i="8"/>
  <c r="JO45" i="8"/>
  <c r="JP44" i="8"/>
  <c r="FI45" i="7"/>
  <c r="FJ44" i="7"/>
  <c r="EO46" i="8"/>
  <c r="EP45" i="8"/>
  <c r="DJ60" i="8"/>
  <c r="JN52" i="8"/>
  <c r="GL52" i="8"/>
  <c r="IT52" i="8"/>
  <c r="D49" i="4"/>
  <c r="N48" i="8" s="1"/>
  <c r="AW110" i="7" l="1"/>
  <c r="C113" i="5"/>
  <c r="JA110" i="7"/>
  <c r="IZ110" i="7"/>
  <c r="JD110" i="7"/>
  <c r="IY110" i="7"/>
  <c r="DE110" i="7"/>
  <c r="DO110" i="7"/>
  <c r="DO111" i="7" s="1"/>
  <c r="AF112" i="5"/>
  <c r="AJ112" i="5"/>
  <c r="BA112" i="5"/>
  <c r="EC110" i="7"/>
  <c r="FQ110" i="7"/>
  <c r="FQ111" i="7" s="1"/>
  <c r="JC110" i="7"/>
  <c r="HK109" i="7"/>
  <c r="DZ110" i="7"/>
  <c r="CP110" i="7"/>
  <c r="FP110" i="7"/>
  <c r="FP111" i="7" s="1"/>
  <c r="IT110" i="7"/>
  <c r="IT111" i="7" s="1"/>
  <c r="KB109" i="7"/>
  <c r="K111" i="7"/>
  <c r="DF109" i="7"/>
  <c r="GL110" i="7"/>
  <c r="AM109" i="7"/>
  <c r="AM110" i="7" s="1"/>
  <c r="KO110" i="7"/>
  <c r="BB111" i="5"/>
  <c r="BB112" i="5" s="1"/>
  <c r="AY110" i="7"/>
  <c r="FR110" i="7"/>
  <c r="KQ110" i="7"/>
  <c r="HJ109" i="7"/>
  <c r="CU110" i="7"/>
  <c r="HU110" i="7"/>
  <c r="K112" i="5"/>
  <c r="K113" i="5" s="1"/>
  <c r="X111" i="5"/>
  <c r="DJ109" i="7"/>
  <c r="DD109" i="7"/>
  <c r="DD110" i="7" s="1"/>
  <c r="KZ110" i="7"/>
  <c r="AP112" i="5"/>
  <c r="AH112" i="5"/>
  <c r="AQ111" i="5"/>
  <c r="AQ112" i="5" s="1"/>
  <c r="CL110" i="7"/>
  <c r="KH109" i="7"/>
  <c r="JB110" i="7"/>
  <c r="I111" i="7"/>
  <c r="JH110" i="7"/>
  <c r="H111" i="5"/>
  <c r="H112" i="5" s="1"/>
  <c r="AX110" i="7"/>
  <c r="L111" i="7"/>
  <c r="KW111" i="7"/>
  <c r="AK112" i="5"/>
  <c r="AC112" i="5"/>
  <c r="AB110" i="7"/>
  <c r="AB111" i="7" s="1"/>
  <c r="AL109" i="7"/>
  <c r="AL110" i="7" s="1"/>
  <c r="HL109" i="7"/>
  <c r="BO112" i="5"/>
  <c r="KN110" i="7"/>
  <c r="I112" i="5"/>
  <c r="I113" i="5" s="1"/>
  <c r="O112" i="5"/>
  <c r="FH109" i="7"/>
  <c r="FH110" i="7" s="1"/>
  <c r="KG109" i="7"/>
  <c r="BQ112" i="5"/>
  <c r="BQ113" i="5" s="1"/>
  <c r="AN112" i="5"/>
  <c r="AN113" i="5" s="1"/>
  <c r="KX110" i="7"/>
  <c r="CB109" i="7"/>
  <c r="CB110" i="7" s="1"/>
  <c r="AQ109" i="7"/>
  <c r="AQ110" i="7" s="1"/>
  <c r="BA110" i="7"/>
  <c r="JK110" i="7"/>
  <c r="EL110" i="7"/>
  <c r="EL111" i="7" s="1"/>
  <c r="FN111" i="7"/>
  <c r="LK110" i="7"/>
  <c r="M111" i="7"/>
  <c r="J111" i="7"/>
  <c r="FX111" i="7"/>
  <c r="E112" i="5"/>
  <c r="E113" i="5" s="1"/>
  <c r="AU111" i="5"/>
  <c r="AU112" i="5" s="1"/>
  <c r="AZ110" i="7"/>
  <c r="DG110" i="7"/>
  <c r="BB110" i="7"/>
  <c r="BJ111" i="5"/>
  <c r="BJ112" i="5" s="1"/>
  <c r="KL110" i="7"/>
  <c r="AB112" i="5"/>
  <c r="W112" i="5"/>
  <c r="BG112" i="5"/>
  <c r="BG113" i="5" s="1"/>
  <c r="HE109" i="7"/>
  <c r="HE110" i="7" s="1"/>
  <c r="BK112" i="5"/>
  <c r="BK113" i="5" s="1"/>
  <c r="AW112" i="5"/>
  <c r="AX112" i="5" s="1"/>
  <c r="CZ110" i="7"/>
  <c r="AE111" i="5"/>
  <c r="AE112" i="5" s="1"/>
  <c r="W110" i="7"/>
  <c r="DI110" i="7"/>
  <c r="AF110" i="7"/>
  <c r="AF111" i="7" s="1"/>
  <c r="BF110" i="7"/>
  <c r="AZ111" i="5"/>
  <c r="IH109" i="7"/>
  <c r="ID109" i="7"/>
  <c r="ID110" i="7" s="1"/>
  <c r="IF109" i="7"/>
  <c r="II109" i="7"/>
  <c r="II110" i="7" s="1"/>
  <c r="EH110" i="7"/>
  <c r="EH111" i="7" s="1"/>
  <c r="DT110" i="7"/>
  <c r="DT111" i="7" s="1"/>
  <c r="BZ109" i="7"/>
  <c r="BZ110" i="7" s="1"/>
  <c r="FM110" i="7"/>
  <c r="FM111" i="7" s="1"/>
  <c r="AP109" i="7"/>
  <c r="AP110" i="7" s="1"/>
  <c r="Z112" i="5"/>
  <c r="HP109" i="7"/>
  <c r="HP110" i="7" s="1"/>
  <c r="HP111" i="7" s="1"/>
  <c r="AS112" i="5"/>
  <c r="CX110" i="7"/>
  <c r="IJ109" i="7"/>
  <c r="IJ110" i="7" s="1"/>
  <c r="AC110" i="7"/>
  <c r="AC111" i="7" s="1"/>
  <c r="S112" i="5"/>
  <c r="AM112" i="5"/>
  <c r="GB111" i="7" s="1"/>
  <c r="GA110" i="7"/>
  <c r="GA111" i="7" s="1"/>
  <c r="HT110" i="7"/>
  <c r="DQ109" i="7"/>
  <c r="DQ110" i="7" s="1"/>
  <c r="DQ111" i="7" s="1"/>
  <c r="FO110" i="7"/>
  <c r="FO111" i="7" s="1"/>
  <c r="LS110" i="7"/>
  <c r="D112" i="5"/>
  <c r="Q112" i="5"/>
  <c r="R112" i="5" s="1"/>
  <c r="AG110" i="7"/>
  <c r="AG111" i="7" s="1"/>
  <c r="BP111" i="5"/>
  <c r="LJ110" i="7" s="1"/>
  <c r="JN110" i="7"/>
  <c r="BS110" i="7"/>
  <c r="BS111" i="7" s="1"/>
  <c r="BR111" i="5"/>
  <c r="LP110" i="7" s="1"/>
  <c r="EM110" i="7"/>
  <c r="EM111" i="7" s="1"/>
  <c r="KE110" i="7"/>
  <c r="KE111" i="7" s="1"/>
  <c r="FY111" i="7"/>
  <c r="AH110" i="7"/>
  <c r="AH111" i="7" s="1"/>
  <c r="FV111" i="7"/>
  <c r="KR110" i="7"/>
  <c r="FB111" i="7"/>
  <c r="KP110" i="7"/>
  <c r="FL110" i="7"/>
  <c r="FL111" i="7" s="1"/>
  <c r="BC112" i="5"/>
  <c r="BD112" i="5" s="1"/>
  <c r="KV111" i="7"/>
  <c r="HB111" i="7"/>
  <c r="LV110" i="7"/>
  <c r="CA109" i="7"/>
  <c r="CA110" i="7" s="1"/>
  <c r="KM110" i="7"/>
  <c r="BE112" i="5"/>
  <c r="BE113" i="5" s="1"/>
  <c r="IE109" i="7"/>
  <c r="IE110" i="7" s="1"/>
  <c r="HX110" i="7"/>
  <c r="CT110" i="7"/>
  <c r="IO110" i="7"/>
  <c r="IO111" i="7" s="1"/>
  <c r="JJ110" i="7"/>
  <c r="F111" i="5"/>
  <c r="R110" i="7" s="1"/>
  <c r="BQ110" i="7"/>
  <c r="BQ111" i="7" s="1"/>
  <c r="HN110" i="7"/>
  <c r="HN111" i="7" s="1"/>
  <c r="BM113" i="5"/>
  <c r="AY112" i="5"/>
  <c r="AY113" i="5" s="1"/>
  <c r="DX110" i="7"/>
  <c r="DX111" i="7" s="1"/>
  <c r="BN112" i="5"/>
  <c r="KD110" i="7"/>
  <c r="KD111" i="7" s="1"/>
  <c r="HW110" i="7"/>
  <c r="AV110" i="7"/>
  <c r="HM109" i="7"/>
  <c r="HM110" i="7" s="1"/>
  <c r="HM111" i="7" s="1"/>
  <c r="N111" i="7"/>
  <c r="AI112" i="5"/>
  <c r="FF111" i="7" s="1"/>
  <c r="N111" i="5"/>
  <c r="S110" i="7"/>
  <c r="DY110" i="7"/>
  <c r="DY111" i="7" s="1"/>
  <c r="IX110" i="7"/>
  <c r="IR110" i="7"/>
  <c r="IR111" i="7" s="1"/>
  <c r="FE109" i="7"/>
  <c r="FE110" i="7" s="1"/>
  <c r="BH111" i="5"/>
  <c r="JS110" i="7" s="1"/>
  <c r="AA111" i="5"/>
  <c r="AA112" i="5" s="1"/>
  <c r="HF109" i="7"/>
  <c r="HF110" i="7" s="1"/>
  <c r="HF111" i="7" s="1"/>
  <c r="CE109" i="7"/>
  <c r="CE110" i="7" s="1"/>
  <c r="FG109" i="7"/>
  <c r="FG110" i="7" s="1"/>
  <c r="FG111" i="7" s="1"/>
  <c r="CJ110" i="7"/>
  <c r="IN110" i="7"/>
  <c r="IN111" i="7" s="1"/>
  <c r="LA110" i="7"/>
  <c r="CN110" i="7"/>
  <c r="U112" i="5"/>
  <c r="V112" i="5" s="1"/>
  <c r="HY110" i="7"/>
  <c r="BF111" i="5"/>
  <c r="AG111" i="5"/>
  <c r="AG112" i="5" s="1"/>
  <c r="IQ110" i="7"/>
  <c r="IQ111" i="7" s="1"/>
  <c r="P111" i="5"/>
  <c r="P112" i="5" s="1"/>
  <c r="K48" i="8"/>
  <c r="K49" i="8" s="1"/>
  <c r="LW46" i="7"/>
  <c r="LX45" i="7"/>
  <c r="HQ47" i="8"/>
  <c r="HR46" i="8"/>
  <c r="EO46" i="7"/>
  <c r="EP45" i="7"/>
  <c r="JY46" i="8"/>
  <c r="JZ45" i="8"/>
  <c r="E113" i="2"/>
  <c r="M113" i="5" s="1"/>
  <c r="D114" i="2"/>
  <c r="F113" i="2"/>
  <c r="AD113" i="5" s="1"/>
  <c r="G113" i="2"/>
  <c r="BI113" i="5" s="1"/>
  <c r="KI47" i="8"/>
  <c r="KJ46" i="8"/>
  <c r="CR45" i="8"/>
  <c r="CQ46" i="8"/>
  <c r="CG46" i="8"/>
  <c r="CH45" i="8"/>
  <c r="IK46" i="7"/>
  <c r="IL45" i="7"/>
  <c r="O46" i="8"/>
  <c r="P45" i="8"/>
  <c r="IL45" i="8"/>
  <c r="IK46" i="8"/>
  <c r="L48" i="8"/>
  <c r="HQ46" i="7"/>
  <c r="HR45" i="7"/>
  <c r="KS46" i="8"/>
  <c r="KT45" i="8"/>
  <c r="DK46" i="7"/>
  <c r="DL45" i="7"/>
  <c r="CG46" i="7"/>
  <c r="CH45" i="7"/>
  <c r="DU46" i="7"/>
  <c r="DV45" i="7"/>
  <c r="GC47" i="8"/>
  <c r="GD46" i="8"/>
  <c r="IA46" i="8"/>
  <c r="IB45" i="8"/>
  <c r="LC46" i="7"/>
  <c r="LD45" i="7"/>
  <c r="BD45" i="8"/>
  <c r="BC46" i="8"/>
  <c r="DA46" i="7"/>
  <c r="DB45" i="7"/>
  <c r="LM46" i="7"/>
  <c r="LN45" i="7"/>
  <c r="BM46" i="7"/>
  <c r="BN45" i="7"/>
  <c r="DB45" i="8"/>
  <c r="DA46" i="8"/>
  <c r="KI46" i="7"/>
  <c r="KJ45" i="7"/>
  <c r="LW46" i="8"/>
  <c r="LX45" i="8"/>
  <c r="Z45" i="8"/>
  <c r="Y46" i="8"/>
  <c r="EO47" i="8"/>
  <c r="EP46" i="8"/>
  <c r="AS46" i="8"/>
  <c r="AT45" i="8"/>
  <c r="BW46" i="8"/>
  <c r="BX45" i="8"/>
  <c r="BC46" i="7"/>
  <c r="BD45" i="7"/>
  <c r="FI46" i="7"/>
  <c r="FJ45" i="7"/>
  <c r="IU46" i="7"/>
  <c r="IV45" i="7"/>
  <c r="BW46" i="7"/>
  <c r="BX45" i="7"/>
  <c r="GC46" i="7"/>
  <c r="GD45" i="7"/>
  <c r="LM46" i="8"/>
  <c r="LN45" i="8"/>
  <c r="EY46" i="7"/>
  <c r="EZ45" i="7"/>
  <c r="AS46" i="7"/>
  <c r="AT45" i="7"/>
  <c r="JY46" i="7"/>
  <c r="JZ45" i="7"/>
  <c r="IA46" i="7"/>
  <c r="IB45" i="7"/>
  <c r="AI46" i="7"/>
  <c r="AJ45" i="7"/>
  <c r="GX46" i="8"/>
  <c r="GW47" i="8"/>
  <c r="HG46" i="7"/>
  <c r="HH45" i="7"/>
  <c r="JF45" i="8"/>
  <c r="JE46" i="8"/>
  <c r="IU47" i="8"/>
  <c r="IV46" i="8"/>
  <c r="BN45" i="8"/>
  <c r="BM46" i="8"/>
  <c r="JO46" i="7"/>
  <c r="JP45" i="7"/>
  <c r="KS46" i="7"/>
  <c r="KT45" i="7"/>
  <c r="AJ45" i="8"/>
  <c r="AI46" i="8"/>
  <c r="DK46" i="8"/>
  <c r="DL45" i="8"/>
  <c r="M48" i="8"/>
  <c r="LD45" i="8"/>
  <c r="LC46" i="8"/>
  <c r="GW46" i="7"/>
  <c r="GX45" i="7"/>
  <c r="DV46" i="8"/>
  <c r="DU47" i="8"/>
  <c r="EZ46" i="8"/>
  <c r="EY47" i="8"/>
  <c r="FT46" i="8"/>
  <c r="FS47" i="8"/>
  <c r="L51" i="2"/>
  <c r="M51" i="2"/>
  <c r="K51" i="2"/>
  <c r="J52" i="2"/>
  <c r="GM47" i="8"/>
  <c r="GN46" i="8"/>
  <c r="FJ45" i="8"/>
  <c r="FI46" i="8"/>
  <c r="JO46" i="8"/>
  <c r="JP45" i="8"/>
  <c r="EE46" i="7"/>
  <c r="EF45" i="7"/>
  <c r="O46" i="7"/>
  <c r="P45" i="7"/>
  <c r="CQ46" i="7"/>
  <c r="CR45" i="7"/>
  <c r="EF45" i="8"/>
  <c r="EE46" i="8"/>
  <c r="HG47" i="8"/>
  <c r="HH46" i="8"/>
  <c r="JE46" i="7"/>
  <c r="JF45" i="7"/>
  <c r="FS46" i="7"/>
  <c r="FT45" i="7"/>
  <c r="GM46" i="7"/>
  <c r="GN45" i="7"/>
  <c r="Y46" i="7"/>
  <c r="Z45" i="7"/>
  <c r="DJ61" i="8"/>
  <c r="JN53" i="8"/>
  <c r="IT53" i="8"/>
  <c r="GL53" i="8"/>
  <c r="D50" i="4"/>
  <c r="N49" i="8" s="1"/>
  <c r="HV111" i="7" l="1"/>
  <c r="HZ111" i="7"/>
  <c r="CC111" i="7"/>
  <c r="CD111" i="7"/>
  <c r="CF111" i="7"/>
  <c r="CV111" i="7"/>
  <c r="CW111" i="7"/>
  <c r="CY111" i="7"/>
  <c r="CX111" i="7"/>
  <c r="ES110" i="7"/>
  <c r="ES111" i="7" s="1"/>
  <c r="EU110" i="7"/>
  <c r="EU111" i="7" s="1"/>
  <c r="IJ111" i="7"/>
  <c r="IJ112" i="7" s="1"/>
  <c r="BZ111" i="7"/>
  <c r="AZ112" i="5"/>
  <c r="AZ113" i="5" s="1"/>
  <c r="BR110" i="7"/>
  <c r="BR111" i="7" s="1"/>
  <c r="HE111" i="7"/>
  <c r="BJ113" i="5"/>
  <c r="X110" i="7"/>
  <c r="X111" i="7" s="1"/>
  <c r="X112" i="7" s="1"/>
  <c r="KX111" i="7"/>
  <c r="KX112" i="7" s="1"/>
  <c r="ET110" i="7"/>
  <c r="ET111" i="7" s="1"/>
  <c r="EK110" i="7"/>
  <c r="EK111" i="7" s="1"/>
  <c r="LT110" i="7"/>
  <c r="X112" i="5"/>
  <c r="EI110" i="7"/>
  <c r="EI111" i="7" s="1"/>
  <c r="EI112" i="7" s="1"/>
  <c r="AM111" i="7"/>
  <c r="KB110" i="7"/>
  <c r="KB111" i="7" s="1"/>
  <c r="KB112" i="7" s="1"/>
  <c r="HK110" i="7"/>
  <c r="HK111" i="7" s="1"/>
  <c r="AF113" i="5"/>
  <c r="T110" i="7"/>
  <c r="KW112" i="7"/>
  <c r="JC111" i="7"/>
  <c r="HW111" i="7"/>
  <c r="G113" i="5"/>
  <c r="KV112" i="7"/>
  <c r="BP112" i="5"/>
  <c r="BP113" i="5" s="1"/>
  <c r="LL110" i="7"/>
  <c r="EH112" i="7"/>
  <c r="AL113" i="5"/>
  <c r="AL114" i="5" s="1"/>
  <c r="AE113" i="5"/>
  <c r="EN110" i="7"/>
  <c r="EN111" i="7" s="1"/>
  <c r="EN112" i="7" s="1"/>
  <c r="AC113" i="5"/>
  <c r="L112" i="7"/>
  <c r="AH113" i="5"/>
  <c r="HU111" i="7"/>
  <c r="LU110" i="7"/>
  <c r="BT110" i="7"/>
  <c r="BT111" i="7" s="1"/>
  <c r="DE111" i="7"/>
  <c r="DN110" i="7"/>
  <c r="DN111" i="7" s="1"/>
  <c r="AV111" i="7"/>
  <c r="AV112" i="7" s="1"/>
  <c r="FG112" i="7"/>
  <c r="BF112" i="5"/>
  <c r="BF113" i="5" s="1"/>
  <c r="CE111" i="7"/>
  <c r="KD112" i="7"/>
  <c r="CT111" i="7"/>
  <c r="HC111" i="7"/>
  <c r="BC113" i="5"/>
  <c r="LI110" i="7"/>
  <c r="LI111" i="7" s="1"/>
  <c r="LI112" i="7" s="1"/>
  <c r="LG110" i="7"/>
  <c r="HT111" i="7"/>
  <c r="JL110" i="7"/>
  <c r="DR110" i="7"/>
  <c r="DR111" i="7" s="1"/>
  <c r="JM110" i="7"/>
  <c r="W113" i="5"/>
  <c r="J112" i="5"/>
  <c r="AP111" i="7" s="1"/>
  <c r="IS110" i="7"/>
  <c r="IS111" i="7" s="1"/>
  <c r="KG110" i="7"/>
  <c r="KG111" i="7" s="1"/>
  <c r="KG112" i="7" s="1"/>
  <c r="AE110" i="7"/>
  <c r="AE111" i="7" s="1"/>
  <c r="KC110" i="7"/>
  <c r="KC111" i="7" s="1"/>
  <c r="KC112" i="7" s="1"/>
  <c r="JV110" i="7"/>
  <c r="AP113" i="5"/>
  <c r="DF110" i="7"/>
  <c r="DF111" i="7" s="1"/>
  <c r="GT110" i="7"/>
  <c r="GT111" i="7" s="1"/>
  <c r="EC111" i="7"/>
  <c r="BV110" i="7"/>
  <c r="BV111" i="7" s="1"/>
  <c r="AR113" i="5"/>
  <c r="AS113" i="5" s="1"/>
  <c r="EA111" i="7"/>
  <c r="HY111" i="7"/>
  <c r="N112" i="5"/>
  <c r="N113" i="5" s="1"/>
  <c r="BG110" i="7"/>
  <c r="BH110" i="7"/>
  <c r="BK110" i="7"/>
  <c r="BI110" i="7"/>
  <c r="BL110" i="7"/>
  <c r="BL111" i="7" s="1"/>
  <c r="BL112" i="7" s="1"/>
  <c r="BJ110" i="7"/>
  <c r="BN113" i="5"/>
  <c r="JW110" i="7"/>
  <c r="JX110" i="7"/>
  <c r="ER110" i="7"/>
  <c r="ER111" i="7" s="1"/>
  <c r="GS110" i="7"/>
  <c r="GS111" i="7" s="1"/>
  <c r="GS112" i="7" s="1"/>
  <c r="AG112" i="7"/>
  <c r="II111" i="7"/>
  <c r="II112" i="7" s="1"/>
  <c r="CZ111" i="7"/>
  <c r="IP110" i="7"/>
  <c r="IP111" i="7" s="1"/>
  <c r="DG111" i="7"/>
  <c r="J112" i="7"/>
  <c r="FH111" i="7"/>
  <c r="FH112" i="7" s="1"/>
  <c r="BO113" i="5"/>
  <c r="JB111" i="7"/>
  <c r="KZ111" i="7"/>
  <c r="KZ112" i="7" s="1"/>
  <c r="AT113" i="5"/>
  <c r="AT114" i="5" s="1"/>
  <c r="AD110" i="7"/>
  <c r="AD111" i="7" s="1"/>
  <c r="EV110" i="7"/>
  <c r="EV111" i="7" s="1"/>
  <c r="AO112" i="5"/>
  <c r="GL111" i="7" s="1"/>
  <c r="EB111" i="7"/>
  <c r="IY111" i="7"/>
  <c r="IG110" i="7"/>
  <c r="IG111" i="7" s="1"/>
  <c r="IG112" i="7" s="1"/>
  <c r="BF111" i="7"/>
  <c r="BF112" i="7" s="1"/>
  <c r="EL112" i="7"/>
  <c r="U113" i="5"/>
  <c r="U114" i="5" s="1"/>
  <c r="AA113" i="5"/>
  <c r="DQ112" i="7" s="1"/>
  <c r="AI113" i="5"/>
  <c r="FF112" i="7" s="1"/>
  <c r="LF110" i="7"/>
  <c r="LF111" i="7" s="1"/>
  <c r="LF112" i="7" s="1"/>
  <c r="DS110" i="7"/>
  <c r="DS111" i="7" s="1"/>
  <c r="DS112" i="7" s="1"/>
  <c r="BR112" i="5"/>
  <c r="BR113" i="5" s="1"/>
  <c r="JI110" i="7"/>
  <c r="Z113" i="5"/>
  <c r="IF110" i="7"/>
  <c r="IF111" i="7" s="1"/>
  <c r="IF112" i="7" s="1"/>
  <c r="GU110" i="7"/>
  <c r="GU111" i="7" s="1"/>
  <c r="GU112" i="7" s="1"/>
  <c r="AW113" i="5"/>
  <c r="AB113" i="5"/>
  <c r="FC111" i="7"/>
  <c r="FC112" i="7" s="1"/>
  <c r="GQ110" i="7"/>
  <c r="GQ111" i="7" s="1"/>
  <c r="HL110" i="7"/>
  <c r="HL111" i="7" s="1"/>
  <c r="ED111" i="7"/>
  <c r="H113" i="5"/>
  <c r="KH110" i="7"/>
  <c r="KH111" i="7" s="1"/>
  <c r="KH112" i="7" s="1"/>
  <c r="HA111" i="7"/>
  <c r="CU111" i="7"/>
  <c r="FR111" i="7"/>
  <c r="LR110" i="7"/>
  <c r="LQ110" i="7"/>
  <c r="EX110" i="7"/>
  <c r="EX111" i="7" s="1"/>
  <c r="JD111" i="7"/>
  <c r="CN111" i="7"/>
  <c r="N112" i="7"/>
  <c r="GP110" i="7"/>
  <c r="GP111" i="7" s="1"/>
  <c r="GP112" i="7" s="1"/>
  <c r="CA111" i="7"/>
  <c r="Q113" i="5"/>
  <c r="Q114" i="5" s="1"/>
  <c r="S113" i="5"/>
  <c r="S114" i="5" s="1"/>
  <c r="ID111" i="7"/>
  <c r="ID112" i="7" s="1"/>
  <c r="DI111" i="7"/>
  <c r="GR110" i="7"/>
  <c r="GR111" i="7" s="1"/>
  <c r="GR112" i="7" s="1"/>
  <c r="CB111" i="7"/>
  <c r="FD111" i="7"/>
  <c r="FD112" i="7" s="1"/>
  <c r="BP110" i="7"/>
  <c r="BP111" i="7" s="1"/>
  <c r="CL111" i="7"/>
  <c r="DD111" i="7"/>
  <c r="HD111" i="7"/>
  <c r="DZ111" i="7"/>
  <c r="DZ112" i="7" s="1"/>
  <c r="BA113" i="5"/>
  <c r="LB111" i="7"/>
  <c r="LB112" i="7" s="1"/>
  <c r="IZ111" i="7"/>
  <c r="L112" i="5"/>
  <c r="L113" i="5" s="1"/>
  <c r="IX111" i="7"/>
  <c r="KE112" i="7"/>
  <c r="W111" i="7"/>
  <c r="W112" i="7" s="1"/>
  <c r="LK111" i="7"/>
  <c r="LK112" i="7" s="1"/>
  <c r="AQ113" i="5"/>
  <c r="BH112" i="5"/>
  <c r="BH113" i="5" s="1"/>
  <c r="JU110" i="7"/>
  <c r="JU111" i="7" s="1"/>
  <c r="JU112" i="7" s="1"/>
  <c r="JT110" i="7"/>
  <c r="JT111" i="7" s="1"/>
  <c r="JT112" i="7" s="1"/>
  <c r="M49" i="8"/>
  <c r="LA111" i="7"/>
  <c r="LA112" i="7" s="1"/>
  <c r="FE111" i="7"/>
  <c r="FE112" i="7" s="1"/>
  <c r="GZ111" i="7"/>
  <c r="F112" i="5"/>
  <c r="F113" i="5" s="1"/>
  <c r="HX111" i="7"/>
  <c r="HO110" i="7"/>
  <c r="HO111" i="7" s="1"/>
  <c r="KY111" i="7"/>
  <c r="KY112" i="7" s="1"/>
  <c r="U110" i="7"/>
  <c r="D113" i="5"/>
  <c r="I112" i="7" s="1"/>
  <c r="AC112" i="7"/>
  <c r="IH110" i="7"/>
  <c r="IH111" i="7" s="1"/>
  <c r="IH112" i="7" s="1"/>
  <c r="H111" i="7"/>
  <c r="H112" i="7" s="1"/>
  <c r="T112" i="5"/>
  <c r="CJ111" i="7" s="1"/>
  <c r="DP110" i="7"/>
  <c r="DP111" i="7" s="1"/>
  <c r="DP112" i="7" s="1"/>
  <c r="LH110" i="7"/>
  <c r="DH110" i="7"/>
  <c r="DH111" i="7" s="1"/>
  <c r="BU110" i="7"/>
  <c r="BU111" i="7" s="1"/>
  <c r="JR110" i="7"/>
  <c r="JR111" i="7" s="1"/>
  <c r="JR112" i="7" s="1"/>
  <c r="O113" i="5"/>
  <c r="P113" i="5" s="1"/>
  <c r="EW110" i="7"/>
  <c r="EW111" i="7" s="1"/>
  <c r="GV110" i="7"/>
  <c r="GV111" i="7" s="1"/>
  <c r="GV112" i="7" s="1"/>
  <c r="V110" i="7"/>
  <c r="V111" i="7" s="1"/>
  <c r="V112" i="7" s="1"/>
  <c r="FZ111" i="7"/>
  <c r="DJ110" i="7"/>
  <c r="DJ111" i="7" s="1"/>
  <c r="HJ110" i="7"/>
  <c r="HJ111" i="7" s="1"/>
  <c r="EJ110" i="7"/>
  <c r="EJ111" i="7" s="1"/>
  <c r="EJ112" i="7" s="1"/>
  <c r="FW111" i="7"/>
  <c r="AJ113" i="5"/>
  <c r="BL112" i="5"/>
  <c r="BL113" i="5" s="1"/>
  <c r="JA111" i="7"/>
  <c r="KF110" i="7"/>
  <c r="KF111" i="7" s="1"/>
  <c r="KF112" i="7" s="1"/>
  <c r="O47" i="7"/>
  <c r="P46" i="7"/>
  <c r="GM48" i="8"/>
  <c r="GN47" i="8"/>
  <c r="BM47" i="8"/>
  <c r="BN46" i="8"/>
  <c r="GW48" i="8"/>
  <c r="GX47" i="8"/>
  <c r="JY47" i="8"/>
  <c r="JZ46" i="8"/>
  <c r="JO47" i="7"/>
  <c r="JP46" i="7"/>
  <c r="IL46" i="8"/>
  <c r="IK47" i="8"/>
  <c r="JE47" i="7"/>
  <c r="JF46" i="7"/>
  <c r="M52" i="2"/>
  <c r="K52" i="2"/>
  <c r="L52" i="2"/>
  <c r="J53" i="2"/>
  <c r="DU48" i="8"/>
  <c r="DV47" i="8"/>
  <c r="DK47" i="8"/>
  <c r="DL46" i="8"/>
  <c r="AS47" i="7"/>
  <c r="AT46" i="7"/>
  <c r="BW47" i="7"/>
  <c r="BX46" i="7"/>
  <c r="BW47" i="8"/>
  <c r="BX46" i="8"/>
  <c r="LW47" i="8"/>
  <c r="LX46" i="8"/>
  <c r="LM47" i="7"/>
  <c r="LN46" i="7"/>
  <c r="IA47" i="8"/>
  <c r="IB46" i="8"/>
  <c r="DK47" i="7"/>
  <c r="DL46" i="7"/>
  <c r="GC47" i="7"/>
  <c r="GD46" i="7"/>
  <c r="BC47" i="7"/>
  <c r="BD46" i="7"/>
  <c r="LC47" i="7"/>
  <c r="LD46" i="7"/>
  <c r="Y47" i="7"/>
  <c r="Z46" i="7"/>
  <c r="EE47" i="7"/>
  <c r="EF46" i="7"/>
  <c r="O47" i="8"/>
  <c r="P46" i="8"/>
  <c r="KJ47" i="8"/>
  <c r="KI48" i="8"/>
  <c r="EO47" i="7"/>
  <c r="EP46" i="7"/>
  <c r="EF46" i="8"/>
  <c r="EE47" i="8"/>
  <c r="IU48" i="8"/>
  <c r="IV47" i="8"/>
  <c r="AI47" i="7"/>
  <c r="AJ46" i="7"/>
  <c r="EY47" i="7"/>
  <c r="EZ46" i="7"/>
  <c r="IU47" i="7"/>
  <c r="IV46" i="7"/>
  <c r="AT46" i="8"/>
  <c r="AS47" i="8"/>
  <c r="KI47" i="7"/>
  <c r="KJ46" i="7"/>
  <c r="DA47" i="7"/>
  <c r="DB46" i="7"/>
  <c r="GC48" i="8"/>
  <c r="GD47" i="8"/>
  <c r="KS47" i="8"/>
  <c r="KT46" i="8"/>
  <c r="HG47" i="7"/>
  <c r="HH46" i="7"/>
  <c r="BM47" i="7"/>
  <c r="BN46" i="7"/>
  <c r="GM47" i="7"/>
  <c r="GN46" i="7"/>
  <c r="JO47" i="8"/>
  <c r="JP46" i="8"/>
  <c r="GW47" i="7"/>
  <c r="GX46" i="7"/>
  <c r="JF46" i="8"/>
  <c r="JE47" i="8"/>
  <c r="DA47" i="8"/>
  <c r="DB46" i="8"/>
  <c r="BC47" i="8"/>
  <c r="BD46" i="8"/>
  <c r="IK47" i="7"/>
  <c r="IL46" i="7"/>
  <c r="HQ48" i="8"/>
  <c r="HR47" i="8"/>
  <c r="JY47" i="7"/>
  <c r="JZ46" i="7"/>
  <c r="CR46" i="8"/>
  <c r="CQ47" i="8"/>
  <c r="FI47" i="8"/>
  <c r="FJ46" i="8"/>
  <c r="FS48" i="8"/>
  <c r="FT47" i="8"/>
  <c r="LD46" i="8"/>
  <c r="LC47" i="8"/>
  <c r="KS47" i="7"/>
  <c r="KT46" i="7"/>
  <c r="IA47" i="7"/>
  <c r="IB46" i="7"/>
  <c r="LM47" i="8"/>
  <c r="LN46" i="8"/>
  <c r="FI47" i="7"/>
  <c r="FJ46" i="7"/>
  <c r="EO48" i="8"/>
  <c r="EP47" i="8"/>
  <c r="DU47" i="7"/>
  <c r="DV46" i="7"/>
  <c r="HQ47" i="7"/>
  <c r="HR46" i="7"/>
  <c r="E114" i="2"/>
  <c r="M114" i="5" s="1"/>
  <c r="F114" i="2"/>
  <c r="AD114" i="5" s="1"/>
  <c r="G114" i="2"/>
  <c r="BI114" i="5" s="1"/>
  <c r="D115" i="2"/>
  <c r="EY48" i="8"/>
  <c r="EZ47" i="8"/>
  <c r="CG47" i="7"/>
  <c r="CH46" i="7"/>
  <c r="HH47" i="8"/>
  <c r="HG48" i="8"/>
  <c r="AJ46" i="8"/>
  <c r="AI47" i="8"/>
  <c r="FS47" i="7"/>
  <c r="FT46" i="7"/>
  <c r="CQ47" i="7"/>
  <c r="CR46" i="7"/>
  <c r="Y47" i="8"/>
  <c r="Z46" i="8"/>
  <c r="L49" i="8"/>
  <c r="CG47" i="8"/>
  <c r="CH46" i="8"/>
  <c r="LW47" i="7"/>
  <c r="LX46" i="7"/>
  <c r="DJ62" i="8"/>
  <c r="GL54" i="8"/>
  <c r="IT54" i="8"/>
  <c r="JN54" i="8"/>
  <c r="D51" i="4"/>
  <c r="N50" i="8" s="1"/>
  <c r="BQ112" i="7" l="1"/>
  <c r="BS112" i="7"/>
  <c r="HF112" i="7"/>
  <c r="HB112" i="7"/>
  <c r="AP112" i="7"/>
  <c r="BI115" i="5"/>
  <c r="KO111" i="7"/>
  <c r="KO112" i="7" s="1"/>
  <c r="GZ112" i="7"/>
  <c r="BA114" i="5"/>
  <c r="AY114" i="5"/>
  <c r="AZ114" i="5" s="1"/>
  <c r="AW111" i="7"/>
  <c r="AW112" i="7" s="1"/>
  <c r="HA112" i="7"/>
  <c r="AW114" i="5"/>
  <c r="AD112" i="7"/>
  <c r="BJ111" i="7"/>
  <c r="BJ112" i="7" s="1"/>
  <c r="HY112" i="7"/>
  <c r="GT112" i="7"/>
  <c r="BA111" i="7"/>
  <c r="BA112" i="7" s="1"/>
  <c r="LG111" i="7"/>
  <c r="LG112" i="7" s="1"/>
  <c r="CE112" i="7"/>
  <c r="CE113" i="7" s="1"/>
  <c r="AE114" i="5"/>
  <c r="FB112" i="7"/>
  <c r="ET112" i="7"/>
  <c r="ET113" i="7" s="1"/>
  <c r="IE111" i="7"/>
  <c r="IE112" i="7" s="1"/>
  <c r="DF112" i="7"/>
  <c r="DF113" i="7" s="1"/>
  <c r="BE114" i="5"/>
  <c r="DG112" i="7"/>
  <c r="DG113" i="7" s="1"/>
  <c r="BI111" i="7"/>
  <c r="BI112" i="7" s="1"/>
  <c r="BG114" i="5"/>
  <c r="KQ111" i="7"/>
  <c r="KQ112" i="7" s="1"/>
  <c r="J113" i="5"/>
  <c r="AR111" i="7"/>
  <c r="AR112" i="7" s="1"/>
  <c r="AN111" i="7"/>
  <c r="AN112" i="7" s="1"/>
  <c r="AO111" i="7"/>
  <c r="AO112" i="7" s="1"/>
  <c r="KR111" i="7"/>
  <c r="KR112" i="7" s="1"/>
  <c r="EH113" i="7"/>
  <c r="KM111" i="7"/>
  <c r="KM112" i="7" s="1"/>
  <c r="I114" i="5"/>
  <c r="EI113" i="7"/>
  <c r="X113" i="7"/>
  <c r="CC112" i="7"/>
  <c r="CC113" i="7" s="1"/>
  <c r="KW113" i="7"/>
  <c r="CD112" i="7"/>
  <c r="CD113" i="7" s="1"/>
  <c r="K112" i="7"/>
  <c r="FZ112" i="7"/>
  <c r="LH111" i="7"/>
  <c r="LH112" i="7" s="1"/>
  <c r="U111" i="7"/>
  <c r="U112" i="7" s="1"/>
  <c r="BB113" i="5"/>
  <c r="AZ111" i="7"/>
  <c r="AZ112" i="7" s="1"/>
  <c r="C114" i="5"/>
  <c r="CP111" i="7"/>
  <c r="CP112" i="7" s="1"/>
  <c r="CP113" i="7" s="1"/>
  <c r="ED112" i="7"/>
  <c r="Z114" i="5"/>
  <c r="AA114" i="5" s="1"/>
  <c r="DX112" i="7"/>
  <c r="IP112" i="7"/>
  <c r="BK111" i="7"/>
  <c r="BK112" i="7" s="1"/>
  <c r="BK113" i="7" s="1"/>
  <c r="AP114" i="5"/>
  <c r="W114" i="5"/>
  <c r="BC114" i="5"/>
  <c r="DO112" i="7"/>
  <c r="KN111" i="7"/>
  <c r="KN112" i="7" s="1"/>
  <c r="DT112" i="7"/>
  <c r="X113" i="5"/>
  <c r="X114" i="5" s="1"/>
  <c r="M112" i="7"/>
  <c r="LS111" i="7"/>
  <c r="LS112" i="7" s="1"/>
  <c r="LP111" i="7"/>
  <c r="LP112" i="7" s="1"/>
  <c r="LP113" i="7" s="1"/>
  <c r="R113" i="5"/>
  <c r="R114" i="5" s="1"/>
  <c r="AX113" i="5"/>
  <c r="KH113" i="7"/>
  <c r="BF114" i="5"/>
  <c r="V113" i="7"/>
  <c r="HD112" i="7"/>
  <c r="KL111" i="7"/>
  <c r="KL112" i="7" s="1"/>
  <c r="AH112" i="7"/>
  <c r="K114" i="5"/>
  <c r="LQ111" i="7"/>
  <c r="LQ112" i="7" s="1"/>
  <c r="LQ113" i="7" s="1"/>
  <c r="AM113" i="5"/>
  <c r="AX111" i="7"/>
  <c r="AX112" i="7" s="1"/>
  <c r="CZ112" i="7"/>
  <c r="CZ113" i="7" s="1"/>
  <c r="JX111" i="7"/>
  <c r="JX112" i="7" s="1"/>
  <c r="BH111" i="7"/>
  <c r="BH112" i="7" s="1"/>
  <c r="EA112" i="7"/>
  <c r="JV111" i="7"/>
  <c r="JV112" i="7" s="1"/>
  <c r="JM111" i="7"/>
  <c r="JM112" i="7" s="1"/>
  <c r="HC112" i="7"/>
  <c r="AN114" i="5"/>
  <c r="AN115" i="5" s="1"/>
  <c r="LU111" i="7"/>
  <c r="LU112" i="7" s="1"/>
  <c r="LU113" i="7" s="1"/>
  <c r="BQ114" i="5"/>
  <c r="G114" i="5"/>
  <c r="H114" i="5" s="1"/>
  <c r="BM114" i="5"/>
  <c r="LT111" i="7"/>
  <c r="LT112" i="7" s="1"/>
  <c r="AU113" i="5"/>
  <c r="CY112" i="7"/>
  <c r="CY113" i="7" s="1"/>
  <c r="JS111" i="7"/>
  <c r="JS112" i="7" s="1"/>
  <c r="JS113" i="7" s="1"/>
  <c r="IS112" i="7"/>
  <c r="BZ112" i="7"/>
  <c r="BZ113" i="7" s="1"/>
  <c r="AJ114" i="5"/>
  <c r="T113" i="5"/>
  <c r="T114" i="5" s="1"/>
  <c r="CM111" i="7"/>
  <c r="CM112" i="7" s="1"/>
  <c r="CM113" i="7" s="1"/>
  <c r="CK111" i="7"/>
  <c r="CO111" i="7"/>
  <c r="BK114" i="5"/>
  <c r="BL114" i="5" s="1"/>
  <c r="CA112" i="7"/>
  <c r="CA113" i="7" s="1"/>
  <c r="E114" i="5"/>
  <c r="LR111" i="7"/>
  <c r="LR112" i="7" s="1"/>
  <c r="LR113" i="7" s="1"/>
  <c r="GQ112" i="7"/>
  <c r="JI111" i="7"/>
  <c r="JI112" i="7" s="1"/>
  <c r="EB112" i="7"/>
  <c r="BO114" i="5"/>
  <c r="AF112" i="7"/>
  <c r="JW111" i="7"/>
  <c r="JW112" i="7" s="1"/>
  <c r="JW113" i="7" s="1"/>
  <c r="BG111" i="7"/>
  <c r="BG112" i="7" s="1"/>
  <c r="AR114" i="5"/>
  <c r="KC113" i="7"/>
  <c r="DR112" i="7"/>
  <c r="CT112" i="7"/>
  <c r="CT113" i="7" s="1"/>
  <c r="AY111" i="7"/>
  <c r="AY112" i="7" s="1"/>
  <c r="JK111" i="7"/>
  <c r="JK112" i="7" s="1"/>
  <c r="JK113" i="7" s="1"/>
  <c r="LL111" i="7"/>
  <c r="LL112" i="7" s="1"/>
  <c r="HW112" i="7"/>
  <c r="T111" i="7"/>
  <c r="T112" i="7" s="1"/>
  <c r="EK112" i="7"/>
  <c r="EK113" i="7" s="1"/>
  <c r="BJ114" i="5"/>
  <c r="KB113" i="7" s="1"/>
  <c r="CW112" i="7"/>
  <c r="CW113" i="7" s="1"/>
  <c r="BU112" i="7"/>
  <c r="CB112" i="7"/>
  <c r="CB113" i="7" s="1"/>
  <c r="BT112" i="7"/>
  <c r="AM112" i="7"/>
  <c r="FW112" i="7"/>
  <c r="JU113" i="7"/>
  <c r="CL112" i="7"/>
  <c r="CL113" i="7" s="1"/>
  <c r="JN111" i="7"/>
  <c r="JN112" i="7" s="1"/>
  <c r="BR114" i="5"/>
  <c r="AO113" i="5"/>
  <c r="GL112" i="7" s="1"/>
  <c r="GJ111" i="7"/>
  <c r="GJ112" i="7" s="1"/>
  <c r="GH111" i="7"/>
  <c r="GH112" i="7" s="1"/>
  <c r="GK111" i="7"/>
  <c r="GG111" i="7"/>
  <c r="GG112" i="7" s="1"/>
  <c r="GI111" i="7"/>
  <c r="GF111" i="7"/>
  <c r="N114" i="5"/>
  <c r="BL113" i="7" s="1"/>
  <c r="BV112" i="7"/>
  <c r="AE112" i="7"/>
  <c r="JL111" i="7"/>
  <c r="JL112" i="7" s="1"/>
  <c r="KD113" i="7"/>
  <c r="HU112" i="7"/>
  <c r="EN113" i="7"/>
  <c r="BP114" i="5"/>
  <c r="DY112" i="7"/>
  <c r="AF114" i="5"/>
  <c r="AK113" i="5"/>
  <c r="HE112" i="7"/>
  <c r="KP111" i="7"/>
  <c r="KP112" i="7" s="1"/>
  <c r="AB112" i="7"/>
  <c r="CV112" i="7"/>
  <c r="CV113" i="7" s="1"/>
  <c r="LJ111" i="7"/>
  <c r="LJ112" i="7" s="1"/>
  <c r="LJ113" i="7" s="1"/>
  <c r="LK113" i="7"/>
  <c r="HX112" i="7"/>
  <c r="DI112" i="7"/>
  <c r="DI113" i="7" s="1"/>
  <c r="FR112" i="7"/>
  <c r="EJ113" i="7"/>
  <c r="O114" i="5"/>
  <c r="P114" i="5" s="1"/>
  <c r="F114" i="5"/>
  <c r="BH114" i="5"/>
  <c r="BP112" i="7"/>
  <c r="JJ111" i="7"/>
  <c r="JJ112" i="7" s="1"/>
  <c r="CU112" i="7"/>
  <c r="CU113" i="7" s="1"/>
  <c r="AB114" i="5"/>
  <c r="JH111" i="7"/>
  <c r="JH112" i="7" s="1"/>
  <c r="AQ111" i="7"/>
  <c r="AQ112" i="7" s="1"/>
  <c r="BN114" i="5"/>
  <c r="KY113" i="7" s="1"/>
  <c r="EC112" i="7"/>
  <c r="KG113" i="7"/>
  <c r="HT112" i="7"/>
  <c r="S111" i="7"/>
  <c r="S112" i="7" s="1"/>
  <c r="DN112" i="7"/>
  <c r="AH114" i="5"/>
  <c r="EM112" i="7"/>
  <c r="EM113" i="7" s="1"/>
  <c r="AG113" i="5"/>
  <c r="AG114" i="5" s="1"/>
  <c r="HK112" i="7"/>
  <c r="AL111" i="7"/>
  <c r="AL112" i="7" s="1"/>
  <c r="BR112" i="7"/>
  <c r="LV111" i="7"/>
  <c r="LV112" i="7" s="1"/>
  <c r="LV113" i="7" s="1"/>
  <c r="BB111" i="7"/>
  <c r="BB112" i="7" s="1"/>
  <c r="V113" i="5"/>
  <c r="V114" i="5" s="1"/>
  <c r="BD113" i="5"/>
  <c r="BD114" i="5" s="1"/>
  <c r="R111" i="7"/>
  <c r="R112" i="7" s="1"/>
  <c r="R113" i="7" s="1"/>
  <c r="K50" i="8"/>
  <c r="GC49" i="8"/>
  <c r="GD48" i="8"/>
  <c r="JF47" i="8"/>
  <c r="JE48" i="8"/>
  <c r="M50" i="8"/>
  <c r="LW48" i="8"/>
  <c r="LX47" i="8"/>
  <c r="DK48" i="8"/>
  <c r="DL47" i="8"/>
  <c r="JE48" i="7"/>
  <c r="JF47" i="7"/>
  <c r="GW49" i="8"/>
  <c r="GX48" i="8"/>
  <c r="Z47" i="8"/>
  <c r="Y48" i="8"/>
  <c r="JY48" i="7"/>
  <c r="JZ47" i="7"/>
  <c r="IU48" i="7"/>
  <c r="IV47" i="7"/>
  <c r="CQ48" i="7"/>
  <c r="CR47" i="7"/>
  <c r="CG48" i="7"/>
  <c r="CH47" i="7"/>
  <c r="HQ48" i="7"/>
  <c r="HR47" i="7"/>
  <c r="LN47" i="8"/>
  <c r="LM48" i="8"/>
  <c r="FS49" i="8"/>
  <c r="FT48" i="8"/>
  <c r="HR48" i="8"/>
  <c r="HQ49" i="8"/>
  <c r="BM48" i="7"/>
  <c r="BN47" i="7"/>
  <c r="DA48" i="7"/>
  <c r="DB47" i="7"/>
  <c r="EY48" i="7"/>
  <c r="EZ47" i="7"/>
  <c r="EO48" i="7"/>
  <c r="EP47" i="7"/>
  <c r="Y48" i="7"/>
  <c r="Z47" i="7"/>
  <c r="IK48" i="8"/>
  <c r="IL47" i="8"/>
  <c r="DK48" i="7"/>
  <c r="DL47" i="7"/>
  <c r="BX47" i="8"/>
  <c r="BW48" i="8"/>
  <c r="DV48" i="8"/>
  <c r="DU49" i="8"/>
  <c r="BM48" i="8"/>
  <c r="BN47" i="8"/>
  <c r="FS48" i="7"/>
  <c r="FT47" i="7"/>
  <c r="EY49" i="8"/>
  <c r="EZ48" i="8"/>
  <c r="DU48" i="7"/>
  <c r="DV47" i="7"/>
  <c r="IA48" i="7"/>
  <c r="IB47" i="7"/>
  <c r="FI48" i="8"/>
  <c r="FJ47" i="8"/>
  <c r="IK48" i="7"/>
  <c r="IL47" i="7"/>
  <c r="GW48" i="7"/>
  <c r="GX47" i="7"/>
  <c r="HG48" i="7"/>
  <c r="HH47" i="7"/>
  <c r="KI48" i="7"/>
  <c r="KJ47" i="7"/>
  <c r="AI48" i="7"/>
  <c r="AJ47" i="7"/>
  <c r="LC48" i="7"/>
  <c r="LD47" i="7"/>
  <c r="J54" i="2"/>
  <c r="K53" i="2"/>
  <c r="M53" i="2"/>
  <c r="L53" i="2"/>
  <c r="FI48" i="7"/>
  <c r="FJ47" i="7"/>
  <c r="KI49" i="8"/>
  <c r="KJ48" i="8"/>
  <c r="CG48" i="8"/>
  <c r="CH47" i="8"/>
  <c r="AJ47" i="8"/>
  <c r="AI48" i="8"/>
  <c r="F115" i="2"/>
  <c r="AT115" i="5" s="1"/>
  <c r="G115" i="2"/>
  <c r="E115" i="2"/>
  <c r="M115" i="5" s="1"/>
  <c r="D116" i="2"/>
  <c r="CQ48" i="8"/>
  <c r="CR47" i="8"/>
  <c r="AT47" i="8"/>
  <c r="AS48" i="8"/>
  <c r="IB47" i="8"/>
  <c r="IA48" i="8"/>
  <c r="BW48" i="7"/>
  <c r="BX47" i="7"/>
  <c r="JO48" i="7"/>
  <c r="JP47" i="7"/>
  <c r="GM49" i="8"/>
  <c r="GN48" i="8"/>
  <c r="EE48" i="7"/>
  <c r="EF47" i="7"/>
  <c r="L50" i="8"/>
  <c r="L51" i="8" s="1"/>
  <c r="EP48" i="8"/>
  <c r="EO49" i="8"/>
  <c r="BC48" i="8"/>
  <c r="BD47" i="8"/>
  <c r="JO48" i="8"/>
  <c r="JP47" i="8"/>
  <c r="KT47" i="8"/>
  <c r="KS48" i="8"/>
  <c r="IU49" i="8"/>
  <c r="IV48" i="8"/>
  <c r="P47" i="8"/>
  <c r="O48" i="8"/>
  <c r="BC48" i="7"/>
  <c r="BD47" i="7"/>
  <c r="DB47" i="8"/>
  <c r="DA48" i="8"/>
  <c r="GM48" i="7"/>
  <c r="GN47" i="7"/>
  <c r="GC48" i="7"/>
  <c r="GD47" i="7"/>
  <c r="LW48" i="7"/>
  <c r="LX47" i="7"/>
  <c r="KS48" i="7"/>
  <c r="KT47" i="7"/>
  <c r="HG49" i="8"/>
  <c r="HH48" i="8"/>
  <c r="LC48" i="8"/>
  <c r="LD47" i="8"/>
  <c r="EF47" i="8"/>
  <c r="EE48" i="8"/>
  <c r="LM48" i="7"/>
  <c r="LN47" i="7"/>
  <c r="AS48" i="7"/>
  <c r="AT47" i="7"/>
  <c r="JZ47" i="8"/>
  <c r="JY48" i="8"/>
  <c r="O48" i="7"/>
  <c r="P47" i="7"/>
  <c r="DJ63" i="8"/>
  <c r="GL55" i="8"/>
  <c r="JN55" i="8"/>
  <c r="IT55" i="8"/>
  <c r="D52" i="4"/>
  <c r="N51" i="8" s="1"/>
  <c r="BL115" i="5" l="1"/>
  <c r="DP113" i="7"/>
  <c r="DQ113" i="7"/>
  <c r="DS113" i="7"/>
  <c r="M116" i="5"/>
  <c r="IH113" i="7"/>
  <c r="IF113" i="7"/>
  <c r="IG113" i="7"/>
  <c r="II113" i="7"/>
  <c r="ID113" i="7"/>
  <c r="IJ113" i="7"/>
  <c r="AG113" i="7"/>
  <c r="AC113" i="7"/>
  <c r="EC113" i="7"/>
  <c r="BV113" i="7"/>
  <c r="AH113" i="7"/>
  <c r="JJ113" i="7"/>
  <c r="JJ114" i="7" s="1"/>
  <c r="AF115" i="5"/>
  <c r="AE113" i="7"/>
  <c r="GK112" i="7"/>
  <c r="LL113" i="7"/>
  <c r="E115" i="5"/>
  <c r="CK112" i="7"/>
  <c r="CK113" i="7" s="1"/>
  <c r="CK114" i="7" s="1"/>
  <c r="BQ115" i="5"/>
  <c r="JX113" i="7"/>
  <c r="K115" i="5"/>
  <c r="LS113" i="7"/>
  <c r="AP115" i="5"/>
  <c r="LH113" i="7"/>
  <c r="KR113" i="7"/>
  <c r="KR114" i="7" s="1"/>
  <c r="Q115" i="5"/>
  <c r="LG113" i="7"/>
  <c r="KO113" i="7"/>
  <c r="BF115" i="5"/>
  <c r="AY113" i="7"/>
  <c r="BK115" i="5"/>
  <c r="KL113" i="7"/>
  <c r="ER112" i="7"/>
  <c r="ER113" i="7" s="1"/>
  <c r="ER114" i="7" s="1"/>
  <c r="C115" i="5"/>
  <c r="JA112" i="7"/>
  <c r="JA113" i="7" s="1"/>
  <c r="AL115" i="5"/>
  <c r="KZ113" i="7"/>
  <c r="BF113" i="7"/>
  <c r="BF114" i="7" s="1"/>
  <c r="GT113" i="7"/>
  <c r="AY115" i="5"/>
  <c r="BS113" i="7"/>
  <c r="AG115" i="5"/>
  <c r="BP113" i="7"/>
  <c r="LB113" i="7"/>
  <c r="IZ112" i="7"/>
  <c r="IZ113" i="7" s="1"/>
  <c r="AO114" i="5"/>
  <c r="AO115" i="5" s="1"/>
  <c r="EW112" i="7"/>
  <c r="EW113" i="7" s="1"/>
  <c r="DD112" i="7"/>
  <c r="DD113" i="7" s="1"/>
  <c r="EU112" i="7"/>
  <c r="EU113" i="7" s="1"/>
  <c r="IY112" i="7"/>
  <c r="IY113" i="7" s="1"/>
  <c r="DT113" i="7"/>
  <c r="AZ113" i="7"/>
  <c r="CN112" i="7"/>
  <c r="CN113" i="7" s="1"/>
  <c r="I115" i="5"/>
  <c r="BE115" i="5"/>
  <c r="DH112" i="7"/>
  <c r="DH113" i="7" s="1"/>
  <c r="S115" i="5"/>
  <c r="JC112" i="7"/>
  <c r="JC113" i="7" s="1"/>
  <c r="HY113" i="7"/>
  <c r="BQ113" i="7"/>
  <c r="BU113" i="7"/>
  <c r="BO115" i="5"/>
  <c r="AH115" i="5"/>
  <c r="EV112" i="7"/>
  <c r="EV113" i="7" s="1"/>
  <c r="AB113" i="7"/>
  <c r="HU113" i="7"/>
  <c r="U115" i="5"/>
  <c r="BJ115" i="5"/>
  <c r="KH114" i="7" s="1"/>
  <c r="DR113" i="7"/>
  <c r="L114" i="5"/>
  <c r="BA113" i="7" s="1"/>
  <c r="AJ115" i="5"/>
  <c r="AU114" i="5"/>
  <c r="AU115" i="5" s="1"/>
  <c r="HP112" i="7"/>
  <c r="HP113" i="7" s="1"/>
  <c r="HP114" i="7" s="1"/>
  <c r="HN112" i="7"/>
  <c r="HM112" i="7"/>
  <c r="JM113" i="7"/>
  <c r="JM114" i="7" s="1"/>
  <c r="AI114" i="5"/>
  <c r="IX112" i="7"/>
  <c r="IX113" i="7" s="1"/>
  <c r="KN113" i="7"/>
  <c r="KN114" i="7" s="1"/>
  <c r="JB112" i="7"/>
  <c r="JB113" i="7" s="1"/>
  <c r="BB114" i="5"/>
  <c r="BB115" i="5" s="1"/>
  <c r="IT112" i="7"/>
  <c r="IN112" i="7"/>
  <c r="IO112" i="7"/>
  <c r="IQ112" i="7"/>
  <c r="IR112" i="7"/>
  <c r="JD112" i="7"/>
  <c r="JD113" i="7" s="1"/>
  <c r="KM113" i="7"/>
  <c r="KM114" i="7" s="1"/>
  <c r="J114" i="5"/>
  <c r="J115" i="5" s="1"/>
  <c r="LF113" i="7"/>
  <c r="KF113" i="7"/>
  <c r="KF114" i="7" s="1"/>
  <c r="HJ112" i="7"/>
  <c r="FB113" i="7"/>
  <c r="BJ113" i="7"/>
  <c r="BA115" i="5"/>
  <c r="AD115" i="5"/>
  <c r="GH113" i="7"/>
  <c r="GH114" i="7" s="1"/>
  <c r="AF113" i="7"/>
  <c r="BK114" i="7"/>
  <c r="N115" i="5"/>
  <c r="BL114" i="7" s="1"/>
  <c r="BB113" i="7"/>
  <c r="DN113" i="7"/>
  <c r="JH113" i="7"/>
  <c r="JH114" i="7" s="1"/>
  <c r="F115" i="5"/>
  <c r="X114" i="7" s="1"/>
  <c r="KP113" i="7"/>
  <c r="KP114" i="7" s="1"/>
  <c r="GF112" i="7"/>
  <c r="GF113" i="7" s="1"/>
  <c r="GF114" i="7" s="1"/>
  <c r="BR115" i="5"/>
  <c r="AM113" i="7"/>
  <c r="AM114" i="7" s="1"/>
  <c r="KC114" i="7"/>
  <c r="JI113" i="7"/>
  <c r="JI114" i="7" s="1"/>
  <c r="JT113" i="7"/>
  <c r="LT113" i="7"/>
  <c r="LT114" i="7" s="1"/>
  <c r="JV113" i="7"/>
  <c r="AM114" i="5"/>
  <c r="AM115" i="5" s="1"/>
  <c r="FX112" i="7"/>
  <c r="FX113" i="7" s="1"/>
  <c r="FX114" i="7" s="1"/>
  <c r="FV112" i="7"/>
  <c r="FY112" i="7"/>
  <c r="GB112" i="7"/>
  <c r="GB113" i="7" s="1"/>
  <c r="GB114" i="7" s="1"/>
  <c r="GA112" i="7"/>
  <c r="AX114" i="5"/>
  <c r="HX113" i="7" s="1"/>
  <c r="DO113" i="7"/>
  <c r="KE113" i="7"/>
  <c r="KE114" i="7" s="1"/>
  <c r="W113" i="7"/>
  <c r="W114" i="7" s="1"/>
  <c r="KQ113" i="7"/>
  <c r="KQ114" i="7" s="1"/>
  <c r="HZ112" i="7"/>
  <c r="HZ113" i="7" s="1"/>
  <c r="CF112" i="7"/>
  <c r="CF113" i="7" s="1"/>
  <c r="AD113" i="7"/>
  <c r="AQ114" i="5"/>
  <c r="CP114" i="7"/>
  <c r="GJ113" i="7"/>
  <c r="GJ114" i="7" s="1"/>
  <c r="T115" i="5"/>
  <c r="LV114" i="7"/>
  <c r="S113" i="7"/>
  <c r="S114" i="7" s="1"/>
  <c r="AB115" i="5"/>
  <c r="KX113" i="7"/>
  <c r="KD114" i="7"/>
  <c r="GI112" i="7"/>
  <c r="GI113" i="7" s="1"/>
  <c r="GI114" i="7" s="1"/>
  <c r="BT113" i="7"/>
  <c r="T113" i="7"/>
  <c r="T114" i="7" s="1"/>
  <c r="AR115" i="5"/>
  <c r="HO112" i="7"/>
  <c r="HO113" i="7" s="1"/>
  <c r="HO114" i="7" s="1"/>
  <c r="BM115" i="5"/>
  <c r="HL112" i="7"/>
  <c r="HL113" i="7" s="1"/>
  <c r="HL114" i="7" s="1"/>
  <c r="R115" i="5"/>
  <c r="BC115" i="5"/>
  <c r="LA113" i="7"/>
  <c r="D114" i="5"/>
  <c r="M113" i="7" s="1"/>
  <c r="HV112" i="7"/>
  <c r="HV113" i="7" s="1"/>
  <c r="AC114" i="5"/>
  <c r="EB113" i="7" s="1"/>
  <c r="BG115" i="5"/>
  <c r="ES112" i="7"/>
  <c r="ES113" i="7" s="1"/>
  <c r="ES114" i="7" s="1"/>
  <c r="CX112" i="7"/>
  <c r="CX113" i="7" s="1"/>
  <c r="DE112" i="7"/>
  <c r="DE113" i="7" s="1"/>
  <c r="EL113" i="7"/>
  <c r="CJ112" i="7"/>
  <c r="CJ113" i="7" s="1"/>
  <c r="JK114" i="7"/>
  <c r="AO113" i="7"/>
  <c r="AO114" i="7" s="1"/>
  <c r="BR113" i="7"/>
  <c r="HT113" i="7"/>
  <c r="O115" i="5"/>
  <c r="LI113" i="7"/>
  <c r="AK114" i="5"/>
  <c r="AK115" i="5" s="1"/>
  <c r="FO112" i="7"/>
  <c r="FP112" i="7"/>
  <c r="FP113" i="7" s="1"/>
  <c r="FP114" i="7" s="1"/>
  <c r="FQ112" i="7"/>
  <c r="FN112" i="7"/>
  <c r="FN113" i="7" s="1"/>
  <c r="FN114" i="7" s="1"/>
  <c r="FL112" i="7"/>
  <c r="FM112" i="7"/>
  <c r="FM113" i="7" s="1"/>
  <c r="FM114" i="7" s="1"/>
  <c r="JL113" i="7"/>
  <c r="JL114" i="7" s="1"/>
  <c r="GG113" i="7"/>
  <c r="GG114" i="7" s="1"/>
  <c r="JN113" i="7"/>
  <c r="JN114" i="7" s="1"/>
  <c r="HW113" i="7"/>
  <c r="BG113" i="7"/>
  <c r="BG114" i="7" s="1"/>
  <c r="LR114" i="7"/>
  <c r="CO112" i="7"/>
  <c r="CO113" i="7" s="1"/>
  <c r="G115" i="5"/>
  <c r="BH113" i="7"/>
  <c r="BH114" i="7" s="1"/>
  <c r="LQ114" i="7"/>
  <c r="V114" i="7"/>
  <c r="LP114" i="7"/>
  <c r="W115" i="5"/>
  <c r="X115" i="5" s="1"/>
  <c r="Z115" i="5"/>
  <c r="U113" i="7"/>
  <c r="U114" i="7" s="1"/>
  <c r="DJ112" i="7"/>
  <c r="DJ113" i="7" s="1"/>
  <c r="CC114" i="7"/>
  <c r="BI113" i="7"/>
  <c r="BI114" i="7" s="1"/>
  <c r="EX112" i="7"/>
  <c r="EX113" i="7" s="1"/>
  <c r="KV113" i="7"/>
  <c r="IE113" i="7"/>
  <c r="AW115" i="5"/>
  <c r="JR113" i="7"/>
  <c r="AS114" i="5"/>
  <c r="AS115" i="5" s="1"/>
  <c r="K51" i="8"/>
  <c r="DA49" i="8"/>
  <c r="DB48" i="8"/>
  <c r="DK49" i="8"/>
  <c r="DL48" i="8"/>
  <c r="KS49" i="7"/>
  <c r="KT48" i="7"/>
  <c r="HR49" i="8"/>
  <c r="HQ50" i="8"/>
  <c r="Y49" i="8"/>
  <c r="Z48" i="8"/>
  <c r="EF48" i="8"/>
  <c r="EE49" i="8"/>
  <c r="EE49" i="7"/>
  <c r="EF48" i="7"/>
  <c r="FI49" i="7"/>
  <c r="FJ48" i="7"/>
  <c r="AI49" i="7"/>
  <c r="AJ48" i="7"/>
  <c r="IK49" i="7"/>
  <c r="IL48" i="7"/>
  <c r="EZ49" i="8"/>
  <c r="EY50" i="8"/>
  <c r="EO49" i="7"/>
  <c r="EP48" i="7"/>
  <c r="CG49" i="7"/>
  <c r="CH48" i="7"/>
  <c r="LW49" i="8"/>
  <c r="LX48" i="8"/>
  <c r="BW49" i="7"/>
  <c r="BX48" i="7"/>
  <c r="DU49" i="7"/>
  <c r="DV48" i="7"/>
  <c r="JY49" i="7"/>
  <c r="JZ48" i="7"/>
  <c r="O49" i="7"/>
  <c r="P48" i="7"/>
  <c r="LW49" i="7"/>
  <c r="LX48" i="7"/>
  <c r="BC49" i="7"/>
  <c r="BD48" i="7"/>
  <c r="JO49" i="8"/>
  <c r="JP48" i="8"/>
  <c r="AS49" i="8"/>
  <c r="AT48" i="8"/>
  <c r="AJ48" i="8"/>
  <c r="AI49" i="8"/>
  <c r="M51" i="8"/>
  <c r="M52" i="8" s="1"/>
  <c r="LM49" i="7"/>
  <c r="LN48" i="7"/>
  <c r="IA49" i="8"/>
  <c r="IB48" i="8"/>
  <c r="BW49" i="8"/>
  <c r="BX48" i="8"/>
  <c r="JY49" i="8"/>
  <c r="JZ48" i="8"/>
  <c r="P48" i="8"/>
  <c r="O49" i="8"/>
  <c r="GM50" i="8"/>
  <c r="GN49" i="8"/>
  <c r="KI49" i="7"/>
  <c r="KJ48" i="7"/>
  <c r="FJ48" i="8"/>
  <c r="FI49" i="8"/>
  <c r="FS49" i="7"/>
  <c r="FT48" i="7"/>
  <c r="DK49" i="7"/>
  <c r="DL48" i="7"/>
  <c r="EY49" i="7"/>
  <c r="EZ48" i="7"/>
  <c r="FT49" i="8"/>
  <c r="FS50" i="8"/>
  <c r="CQ49" i="7"/>
  <c r="CR48" i="7"/>
  <c r="GW50" i="8"/>
  <c r="GX49" i="8"/>
  <c r="JE49" i="8"/>
  <c r="JF48" i="8"/>
  <c r="KI50" i="8"/>
  <c r="KJ49" i="8"/>
  <c r="HQ49" i="7"/>
  <c r="HR48" i="7"/>
  <c r="BC49" i="8"/>
  <c r="BD48" i="8"/>
  <c r="LM49" i="8"/>
  <c r="LN48" i="8"/>
  <c r="GW49" i="7"/>
  <c r="GX48" i="7"/>
  <c r="BM49" i="7"/>
  <c r="BN48" i="7"/>
  <c r="GC49" i="7"/>
  <c r="GD48" i="7"/>
  <c r="EP49" i="8"/>
  <c r="EO50" i="8"/>
  <c r="JO49" i="7"/>
  <c r="JP48" i="7"/>
  <c r="CQ49" i="8"/>
  <c r="CR48" i="8"/>
  <c r="CH48" i="8"/>
  <c r="CG49" i="8"/>
  <c r="L54" i="2"/>
  <c r="M54" i="2"/>
  <c r="K54" i="2"/>
  <c r="J55" i="2"/>
  <c r="HG49" i="7"/>
  <c r="HH48" i="7"/>
  <c r="IA49" i="7"/>
  <c r="IB48" i="7"/>
  <c r="BN48" i="8"/>
  <c r="BM49" i="8"/>
  <c r="IK49" i="8"/>
  <c r="IL48" i="8"/>
  <c r="DA49" i="7"/>
  <c r="DB48" i="7"/>
  <c r="IU49" i="7"/>
  <c r="IV48" i="7"/>
  <c r="JE49" i="7"/>
  <c r="JF48" i="7"/>
  <c r="KS49" i="8"/>
  <c r="KT48" i="8"/>
  <c r="LC49" i="7"/>
  <c r="LD48" i="7"/>
  <c r="Y49" i="7"/>
  <c r="Z48" i="7"/>
  <c r="LD48" i="8"/>
  <c r="LC49" i="8"/>
  <c r="AS49" i="7"/>
  <c r="AT48" i="7"/>
  <c r="HH49" i="8"/>
  <c r="HG50" i="8"/>
  <c r="GM49" i="7"/>
  <c r="GN48" i="7"/>
  <c r="IU50" i="8"/>
  <c r="IV49" i="8"/>
  <c r="E116" i="2"/>
  <c r="F116" i="2"/>
  <c r="AT116" i="5" s="1"/>
  <c r="G116" i="2"/>
  <c r="BI116" i="5" s="1"/>
  <c r="D117" i="2"/>
  <c r="DU50" i="8"/>
  <c r="DV49" i="8"/>
  <c r="GC50" i="8"/>
  <c r="GD49" i="8"/>
  <c r="DJ64" i="8"/>
  <c r="JN56" i="8"/>
  <c r="GL56" i="8"/>
  <c r="IT56" i="8"/>
  <c r="D53" i="4"/>
  <c r="N52" i="8" s="1"/>
  <c r="X116" i="5" l="1"/>
  <c r="DF114" i="7"/>
  <c r="DG114" i="7"/>
  <c r="DI114" i="7"/>
  <c r="CX114" i="7"/>
  <c r="BC116" i="5"/>
  <c r="AR116" i="5"/>
  <c r="FR113" i="7"/>
  <c r="FR114" i="7" s="1"/>
  <c r="FV113" i="7"/>
  <c r="FV114" i="7" s="1"/>
  <c r="GH115" i="7"/>
  <c r="IT113" i="7"/>
  <c r="IT114" i="7" s="1"/>
  <c r="HN113" i="7"/>
  <c r="HN114" i="7" s="1"/>
  <c r="U116" i="5"/>
  <c r="BO116" i="5"/>
  <c r="AP113" i="7"/>
  <c r="AP114" i="7" s="1"/>
  <c r="CN114" i="7"/>
  <c r="EU114" i="7"/>
  <c r="AY116" i="5"/>
  <c r="C116" i="5"/>
  <c r="R114" i="7"/>
  <c r="BQ116" i="5"/>
  <c r="IG114" i="7"/>
  <c r="IG115" i="7" s="1"/>
  <c r="HB113" i="7"/>
  <c r="HB114" i="7" s="1"/>
  <c r="DD114" i="7"/>
  <c r="DJ114" i="7"/>
  <c r="DJ115" i="7" s="1"/>
  <c r="G116" i="5"/>
  <c r="O116" i="5"/>
  <c r="BG116" i="5"/>
  <c r="AQ115" i="5"/>
  <c r="AQ116" i="5" s="1"/>
  <c r="GR113" i="7"/>
  <c r="GV113" i="7"/>
  <c r="GS113" i="7"/>
  <c r="GP113" i="7"/>
  <c r="GU113" i="7"/>
  <c r="AN116" i="5"/>
  <c r="BA116" i="5"/>
  <c r="AU116" i="5"/>
  <c r="IP113" i="7"/>
  <c r="IP114" i="7" s="1"/>
  <c r="IP115" i="7" s="1"/>
  <c r="E116" i="5"/>
  <c r="KG114" i="7"/>
  <c r="IH114" i="7"/>
  <c r="IH115" i="7" s="1"/>
  <c r="BH115" i="7"/>
  <c r="BB116" i="5"/>
  <c r="AW116" i="5"/>
  <c r="AW117" i="5" s="1"/>
  <c r="CO114" i="7"/>
  <c r="FL113" i="7"/>
  <c r="FL114" i="7" s="1"/>
  <c r="CJ114" i="7"/>
  <c r="AC115" i="5"/>
  <c r="EC114" i="7" s="1"/>
  <c r="DZ113" i="7"/>
  <c r="EA113" i="7"/>
  <c r="EA114" i="7" s="1"/>
  <c r="GI115" i="7"/>
  <c r="BR116" i="5"/>
  <c r="N116" i="5"/>
  <c r="BJ114" i="7"/>
  <c r="BJ115" i="7" s="1"/>
  <c r="K113" i="7"/>
  <c r="K114" i="7" s="1"/>
  <c r="K115" i="7" s="1"/>
  <c r="AJ116" i="5"/>
  <c r="AK116" i="5" s="1"/>
  <c r="S116" i="5"/>
  <c r="T116" i="5" s="1"/>
  <c r="AQ113" i="7"/>
  <c r="AQ114" i="7" s="1"/>
  <c r="KL114" i="7"/>
  <c r="CA114" i="7"/>
  <c r="ED113" i="7"/>
  <c r="ED114" i="7" s="1"/>
  <c r="AL113" i="7"/>
  <c r="AL114" i="7" s="1"/>
  <c r="AZ115" i="5"/>
  <c r="AZ116" i="5" s="1"/>
  <c r="AD116" i="5"/>
  <c r="HY114" i="7"/>
  <c r="CE114" i="7"/>
  <c r="Z116" i="5"/>
  <c r="LR115" i="7"/>
  <c r="HF113" i="7"/>
  <c r="HF114" i="7" s="1"/>
  <c r="HV114" i="7"/>
  <c r="BM116" i="5"/>
  <c r="BM117" i="5" s="1"/>
  <c r="BN115" i="5"/>
  <c r="KZ114" i="7" s="1"/>
  <c r="AE115" i="5"/>
  <c r="AX115" i="5"/>
  <c r="HT114" i="7" s="1"/>
  <c r="LT115" i="7"/>
  <c r="IR113" i="7"/>
  <c r="IR114" i="7" s="1"/>
  <c r="IR115" i="7" s="1"/>
  <c r="L115" i="5"/>
  <c r="BB114" i="7" s="1"/>
  <c r="AV113" i="7"/>
  <c r="BH115" i="5"/>
  <c r="JR114" i="7" s="1"/>
  <c r="DH114" i="7"/>
  <c r="AN113" i="7"/>
  <c r="AN114" i="7" s="1"/>
  <c r="AX113" i="7"/>
  <c r="KO114" i="7"/>
  <c r="KO115" i="7" s="1"/>
  <c r="AP116" i="5"/>
  <c r="AW113" i="7"/>
  <c r="H115" i="5"/>
  <c r="H116" i="5" s="1"/>
  <c r="P115" i="5"/>
  <c r="P116" i="5" s="1"/>
  <c r="W115" i="7"/>
  <c r="HU114" i="7"/>
  <c r="IE114" i="7"/>
  <c r="IE115" i="7" s="1"/>
  <c r="W116" i="5"/>
  <c r="BG115" i="7"/>
  <c r="FQ113" i="7"/>
  <c r="FQ114" i="7" s="1"/>
  <c r="BR114" i="7"/>
  <c r="BR115" i="7" s="1"/>
  <c r="GZ113" i="7"/>
  <c r="GZ114" i="7" s="1"/>
  <c r="GZ115" i="7" s="1"/>
  <c r="D115" i="5"/>
  <c r="D116" i="5" s="1"/>
  <c r="H113" i="7"/>
  <c r="H114" i="7" s="1"/>
  <c r="H115" i="7" s="1"/>
  <c r="J113" i="7"/>
  <c r="J114" i="7" s="1"/>
  <c r="J115" i="7" s="1"/>
  <c r="I113" i="7"/>
  <c r="I114" i="7" s="1"/>
  <c r="I115" i="7" s="1"/>
  <c r="L113" i="7"/>
  <c r="L114" i="7" s="1"/>
  <c r="L115" i="7" s="1"/>
  <c r="N113" i="7"/>
  <c r="N114" i="7" s="1"/>
  <c r="N115" i="7" s="1"/>
  <c r="IS113" i="7"/>
  <c r="IS114" i="7" s="1"/>
  <c r="IS115" i="7" s="1"/>
  <c r="HE113" i="7"/>
  <c r="HE114" i="7" s="1"/>
  <c r="HE115" i="7" s="1"/>
  <c r="ET114" i="7"/>
  <c r="CF114" i="7"/>
  <c r="GA113" i="7"/>
  <c r="GA114" i="7" s="1"/>
  <c r="BZ114" i="7"/>
  <c r="HJ113" i="7"/>
  <c r="HJ114" i="7" s="1"/>
  <c r="HJ115" i="7" s="1"/>
  <c r="IQ113" i="7"/>
  <c r="IQ114" i="7" s="1"/>
  <c r="IQ115" i="7" s="1"/>
  <c r="AI115" i="5"/>
  <c r="AI116" i="5" s="1"/>
  <c r="FG113" i="7"/>
  <c r="FC113" i="7"/>
  <c r="FF113" i="7"/>
  <c r="FH113" i="7"/>
  <c r="FD113" i="7"/>
  <c r="FE113" i="7"/>
  <c r="DR114" i="7"/>
  <c r="DR115" i="7" s="1"/>
  <c r="EV114" i="7"/>
  <c r="LU114" i="7"/>
  <c r="LU115" i="7" s="1"/>
  <c r="BE116" i="5"/>
  <c r="BF116" i="5" s="1"/>
  <c r="HD113" i="7"/>
  <c r="HD114" i="7" s="1"/>
  <c r="HD115" i="7" s="1"/>
  <c r="EW114" i="7"/>
  <c r="BD115" i="5"/>
  <c r="BD116" i="5" s="1"/>
  <c r="DY113" i="7"/>
  <c r="DY114" i="7" s="1"/>
  <c r="BK116" i="5"/>
  <c r="HA113" i="7"/>
  <c r="HA114" i="7" s="1"/>
  <c r="HA115" i="7" s="1"/>
  <c r="LS114" i="7"/>
  <c r="LS115" i="7" s="1"/>
  <c r="GK113" i="7"/>
  <c r="GK114" i="7" s="1"/>
  <c r="GK115" i="7" s="1"/>
  <c r="FZ113" i="7"/>
  <c r="FZ114" i="7" s="1"/>
  <c r="IJ114" i="7"/>
  <c r="IJ115" i="7" s="1"/>
  <c r="AA115" i="5"/>
  <c r="AA116" i="5" s="1"/>
  <c r="AS116" i="5"/>
  <c r="HP115" i="7"/>
  <c r="CD114" i="7"/>
  <c r="KV114" i="7"/>
  <c r="LP115" i="7"/>
  <c r="HW114" i="7"/>
  <c r="EL114" i="7"/>
  <c r="LA114" i="7"/>
  <c r="HO115" i="7"/>
  <c r="KX114" i="7"/>
  <c r="HZ114" i="7"/>
  <c r="JT114" i="7"/>
  <c r="F116" i="5"/>
  <c r="U115" i="7" s="1"/>
  <c r="BK115" i="7"/>
  <c r="IO113" i="7"/>
  <c r="IO114" i="7" s="1"/>
  <c r="IO115" i="7" s="1"/>
  <c r="BJ116" i="5"/>
  <c r="KH115" i="7" s="1"/>
  <c r="AH116" i="5"/>
  <c r="CL114" i="7"/>
  <c r="AR113" i="7"/>
  <c r="AR114" i="7" s="1"/>
  <c r="IY114" i="7"/>
  <c r="IY115" i="7" s="1"/>
  <c r="AO116" i="5"/>
  <c r="HK113" i="7"/>
  <c r="HK114" i="7" s="1"/>
  <c r="HK115" i="7" s="1"/>
  <c r="AL116" i="5"/>
  <c r="AM116" i="5" s="1"/>
  <c r="AY114" i="7"/>
  <c r="K116" i="5"/>
  <c r="AE114" i="7"/>
  <c r="AE115" i="7" s="1"/>
  <c r="AH114" i="7"/>
  <c r="AH115" i="7" s="1"/>
  <c r="ID114" i="7"/>
  <c r="ID115" i="7" s="1"/>
  <c r="KB114" i="7"/>
  <c r="KB115" i="7" s="1"/>
  <c r="BL116" i="5"/>
  <c r="KR115" i="7" s="1"/>
  <c r="IZ114" i="7"/>
  <c r="IZ115" i="7" s="1"/>
  <c r="EX114" i="7"/>
  <c r="FO113" i="7"/>
  <c r="FO114" i="7" s="1"/>
  <c r="DE114" i="7"/>
  <c r="DX113" i="7"/>
  <c r="DX114" i="7" s="1"/>
  <c r="GQ113" i="7"/>
  <c r="AB116" i="5"/>
  <c r="AB117" i="5" s="1"/>
  <c r="CB114" i="7"/>
  <c r="KQ115" i="7"/>
  <c r="FY113" i="7"/>
  <c r="FY114" i="7" s="1"/>
  <c r="AF114" i="7"/>
  <c r="AF115" i="7" s="1"/>
  <c r="LF114" i="7"/>
  <c r="IN113" i="7"/>
  <c r="IN114" i="7" s="1"/>
  <c r="IN115" i="7" s="1"/>
  <c r="HM113" i="7"/>
  <c r="HM114" i="7" s="1"/>
  <c r="HM115" i="7" s="1"/>
  <c r="FW113" i="7"/>
  <c r="FW114" i="7" s="1"/>
  <c r="V115" i="5"/>
  <c r="BQ114" i="7"/>
  <c r="BQ115" i="7" s="1"/>
  <c r="I116" i="5"/>
  <c r="J116" i="5" s="1"/>
  <c r="HC113" i="7"/>
  <c r="HC114" i="7" s="1"/>
  <c r="HC115" i="7" s="1"/>
  <c r="BS114" i="7"/>
  <c r="BS115" i="7" s="1"/>
  <c r="JA114" i="7"/>
  <c r="JA115" i="7" s="1"/>
  <c r="BP115" i="5"/>
  <c r="Q116" i="5"/>
  <c r="JX114" i="7"/>
  <c r="AF116" i="5"/>
  <c r="CM114" i="7"/>
  <c r="II114" i="7"/>
  <c r="II115" i="7" s="1"/>
  <c r="GL113" i="7"/>
  <c r="GL114" i="7" s="1"/>
  <c r="GL115" i="7" s="1"/>
  <c r="K52" i="8"/>
  <c r="CQ50" i="7"/>
  <c r="CR49" i="7"/>
  <c r="FS50" i="7"/>
  <c r="FT49" i="7"/>
  <c r="KT49" i="8"/>
  <c r="KS50" i="8"/>
  <c r="JO50" i="7"/>
  <c r="JP49" i="7"/>
  <c r="GW50" i="7"/>
  <c r="GX49" i="7"/>
  <c r="FI50" i="8"/>
  <c r="FJ49" i="8"/>
  <c r="DU50" i="7"/>
  <c r="DV49" i="7"/>
  <c r="EO50" i="7"/>
  <c r="EP49" i="7"/>
  <c r="FI50" i="7"/>
  <c r="FJ49" i="7"/>
  <c r="LD49" i="8"/>
  <c r="LC50" i="8"/>
  <c r="BN49" i="8"/>
  <c r="BM50" i="8"/>
  <c r="EO51" i="8"/>
  <c r="EP50" i="8"/>
  <c r="L52" i="8"/>
  <c r="KJ50" i="8"/>
  <c r="KI51" i="8"/>
  <c r="JY50" i="8"/>
  <c r="JZ49" i="8"/>
  <c r="AJ49" i="8"/>
  <c r="AI50" i="8"/>
  <c r="EZ50" i="8"/>
  <c r="EY51" i="8"/>
  <c r="J56" i="2"/>
  <c r="L55" i="2"/>
  <c r="K55" i="2"/>
  <c r="M55" i="2"/>
  <c r="IL49" i="8"/>
  <c r="IK50" i="8"/>
  <c r="FS51" i="8"/>
  <c r="FT50" i="8"/>
  <c r="GC51" i="8"/>
  <c r="GD50" i="8"/>
  <c r="IU51" i="8"/>
  <c r="IV50" i="8"/>
  <c r="JE50" i="7"/>
  <c r="JF49" i="7"/>
  <c r="LW50" i="7"/>
  <c r="LX49" i="7"/>
  <c r="BW50" i="7"/>
  <c r="BX49" i="7"/>
  <c r="EE50" i="7"/>
  <c r="EF49" i="7"/>
  <c r="KS50" i="7"/>
  <c r="KT49" i="7"/>
  <c r="CH49" i="8"/>
  <c r="CG50" i="8"/>
  <c r="LM50" i="8"/>
  <c r="LN49" i="8"/>
  <c r="JF49" i="8"/>
  <c r="JE50" i="8"/>
  <c r="EY50" i="7"/>
  <c r="EZ49" i="7"/>
  <c r="KI50" i="7"/>
  <c r="KJ49" i="7"/>
  <c r="BW50" i="8"/>
  <c r="BX49" i="8"/>
  <c r="EF49" i="8"/>
  <c r="EE50" i="8"/>
  <c r="HQ50" i="7"/>
  <c r="HR49" i="7"/>
  <c r="DV50" i="8"/>
  <c r="DU51" i="8"/>
  <c r="GM50" i="7"/>
  <c r="GN49" i="7"/>
  <c r="Y50" i="7"/>
  <c r="Z49" i="7"/>
  <c r="IU50" i="7"/>
  <c r="IV49" i="7"/>
  <c r="IA50" i="7"/>
  <c r="IB49" i="7"/>
  <c r="GC50" i="7"/>
  <c r="GD49" i="7"/>
  <c r="AT49" i="8"/>
  <c r="AS50" i="8"/>
  <c r="O50" i="7"/>
  <c r="P49" i="7"/>
  <c r="LW50" i="8"/>
  <c r="LX49" i="8"/>
  <c r="IK50" i="7"/>
  <c r="IL49" i="7"/>
  <c r="DK50" i="8"/>
  <c r="DL49" i="8"/>
  <c r="LM50" i="7"/>
  <c r="LN49" i="7"/>
  <c r="AS50" i="7"/>
  <c r="AT49" i="7"/>
  <c r="BC50" i="7"/>
  <c r="BD49" i="7"/>
  <c r="G117" i="2"/>
  <c r="BI117" i="5" s="1"/>
  <c r="E117" i="2"/>
  <c r="M117" i="5" s="1"/>
  <c r="F117" i="2"/>
  <c r="AT117" i="5" s="1"/>
  <c r="D118" i="2"/>
  <c r="BC50" i="8"/>
  <c r="BD49" i="8"/>
  <c r="GW51" i="8"/>
  <c r="GX50" i="8"/>
  <c r="DK50" i="7"/>
  <c r="DL49" i="7"/>
  <c r="GM51" i="8"/>
  <c r="GN50" i="8"/>
  <c r="IA50" i="8"/>
  <c r="IB49" i="8"/>
  <c r="HQ51" i="8"/>
  <c r="HR50" i="8"/>
  <c r="HH50" i="8"/>
  <c r="HG51" i="8"/>
  <c r="LC50" i="7"/>
  <c r="LD49" i="7"/>
  <c r="DA50" i="7"/>
  <c r="DB49" i="7"/>
  <c r="HG50" i="7"/>
  <c r="HH49" i="7"/>
  <c r="CR49" i="8"/>
  <c r="CQ50" i="8"/>
  <c r="BM50" i="7"/>
  <c r="BN49" i="7"/>
  <c r="O50" i="8"/>
  <c r="P49" i="8"/>
  <c r="JO50" i="8"/>
  <c r="JP49" i="8"/>
  <c r="JY50" i="7"/>
  <c r="JZ49" i="7"/>
  <c r="CG50" i="7"/>
  <c r="CH49" i="7"/>
  <c r="AI50" i="7"/>
  <c r="AJ49" i="7"/>
  <c r="Y50" i="8"/>
  <c r="Z49" i="8"/>
  <c r="DA50" i="8"/>
  <c r="DB49" i="8"/>
  <c r="DJ65" i="8"/>
  <c r="GL57" i="8"/>
  <c r="IT57" i="8"/>
  <c r="JN57" i="8"/>
  <c r="D54" i="4"/>
  <c r="N53" i="8" s="1"/>
  <c r="BB115" i="7" l="1"/>
  <c r="BB116" i="7" s="1"/>
  <c r="AM115" i="7"/>
  <c r="AO115" i="7"/>
  <c r="JN115" i="7"/>
  <c r="JM115" i="7"/>
  <c r="JI115" i="7"/>
  <c r="JH115" i="7"/>
  <c r="JL115" i="7"/>
  <c r="JK115" i="7"/>
  <c r="JJ115" i="7"/>
  <c r="FM115" i="7"/>
  <c r="FN115" i="7"/>
  <c r="FP115" i="7"/>
  <c r="GB115" i="7"/>
  <c r="FX115" i="7"/>
  <c r="CK115" i="7"/>
  <c r="CP115" i="7"/>
  <c r="BP116" i="5"/>
  <c r="LJ114" i="7"/>
  <c r="LJ115" i="7" s="1"/>
  <c r="LK114" i="7"/>
  <c r="LK115" i="7" s="1"/>
  <c r="V115" i="7"/>
  <c r="KF115" i="7"/>
  <c r="HO116" i="7"/>
  <c r="FG114" i="7"/>
  <c r="FG115" i="7" s="1"/>
  <c r="AP117" i="5"/>
  <c r="IX114" i="7"/>
  <c r="IX115" i="7" s="1"/>
  <c r="IX116" i="7" s="1"/>
  <c r="KD115" i="7"/>
  <c r="KD116" i="7" s="1"/>
  <c r="KN115" i="7"/>
  <c r="GJ115" i="7"/>
  <c r="DS114" i="7"/>
  <c r="DS115" i="7" s="1"/>
  <c r="LB114" i="7"/>
  <c r="AN117" i="5"/>
  <c r="GR114" i="7"/>
  <c r="GR115" i="7" s="1"/>
  <c r="G117" i="5"/>
  <c r="LI114" i="7"/>
  <c r="LI115" i="7" s="1"/>
  <c r="BP114" i="7"/>
  <c r="BP115" i="7" s="1"/>
  <c r="BC117" i="5"/>
  <c r="BU114" i="7"/>
  <c r="BU115" i="7" s="1"/>
  <c r="DF115" i="7"/>
  <c r="IY116" i="7"/>
  <c r="EV115" i="7"/>
  <c r="LF115" i="7"/>
  <c r="GQ114" i="7"/>
  <c r="GQ115" i="7" s="1"/>
  <c r="AE116" i="7"/>
  <c r="AR115" i="7"/>
  <c r="BK117" i="5"/>
  <c r="AX114" i="7"/>
  <c r="AX115" i="7" s="1"/>
  <c r="AX116" i="7" s="1"/>
  <c r="FB114" i="7"/>
  <c r="FB115" i="7" s="1"/>
  <c r="AD117" i="5"/>
  <c r="KL115" i="7"/>
  <c r="BJ116" i="7"/>
  <c r="AC114" i="7"/>
  <c r="AC115" i="7" s="1"/>
  <c r="AC116" i="7" s="1"/>
  <c r="JC114" i="7"/>
  <c r="JC115" i="7" s="1"/>
  <c r="JC116" i="7" s="1"/>
  <c r="BV114" i="7"/>
  <c r="BV115" i="7" s="1"/>
  <c r="CN115" i="7"/>
  <c r="DN114" i="7"/>
  <c r="DN115" i="7" s="1"/>
  <c r="BA114" i="7"/>
  <c r="BK116" i="7"/>
  <c r="AQ117" i="5"/>
  <c r="AF116" i="7"/>
  <c r="IZ116" i="7"/>
  <c r="K117" i="5"/>
  <c r="CL115" i="7"/>
  <c r="JT115" i="7"/>
  <c r="JT116" i="7" s="1"/>
  <c r="FE114" i="7"/>
  <c r="FE115" i="7" s="1"/>
  <c r="FQ115" i="7"/>
  <c r="DP114" i="7"/>
  <c r="DP115" i="7" s="1"/>
  <c r="AN115" i="7"/>
  <c r="GF115" i="7"/>
  <c r="HF115" i="7"/>
  <c r="T115" i="7"/>
  <c r="N117" i="5"/>
  <c r="DZ114" i="7"/>
  <c r="GT114" i="7"/>
  <c r="GT115" i="7" s="1"/>
  <c r="KG115" i="7"/>
  <c r="AB114" i="7"/>
  <c r="AB115" i="7" s="1"/>
  <c r="AB116" i="7" s="1"/>
  <c r="KE115" i="7"/>
  <c r="BT114" i="7"/>
  <c r="BT115" i="7" s="1"/>
  <c r="BQ117" i="5"/>
  <c r="BR117" i="5" s="1"/>
  <c r="AP115" i="7"/>
  <c r="KC115" i="7"/>
  <c r="GG115" i="7"/>
  <c r="JA116" i="7"/>
  <c r="CM115" i="7"/>
  <c r="I117" i="5"/>
  <c r="J117" i="5" s="1"/>
  <c r="DE115" i="7"/>
  <c r="KM115" i="7"/>
  <c r="KM116" i="7" s="1"/>
  <c r="LG114" i="7"/>
  <c r="LG115" i="7" s="1"/>
  <c r="AH117" i="5"/>
  <c r="BD117" i="5"/>
  <c r="FD114" i="7"/>
  <c r="FD115" i="7" s="1"/>
  <c r="KP115" i="7"/>
  <c r="BG116" i="7"/>
  <c r="DH115" i="7"/>
  <c r="DQ114" i="7"/>
  <c r="DQ115" i="7" s="1"/>
  <c r="AQ115" i="7"/>
  <c r="AC116" i="5"/>
  <c r="AC117" i="5" s="1"/>
  <c r="AZ114" i="7"/>
  <c r="AZ115" i="7" s="1"/>
  <c r="AZ116" i="7" s="1"/>
  <c r="E117" i="5"/>
  <c r="AU117" i="5"/>
  <c r="HJ116" i="7" s="1"/>
  <c r="GU114" i="7"/>
  <c r="GU115" i="7" s="1"/>
  <c r="HL115" i="7"/>
  <c r="HL116" i="7" s="1"/>
  <c r="DD115" i="7"/>
  <c r="BO117" i="5"/>
  <c r="FV115" i="7"/>
  <c r="LQ115" i="7"/>
  <c r="BL115" i="7"/>
  <c r="BL116" i="7" s="1"/>
  <c r="X115" i="7"/>
  <c r="HP116" i="7"/>
  <c r="AF117" i="5"/>
  <c r="AF118" i="5" s="1"/>
  <c r="BJ117" i="5"/>
  <c r="KH116" i="7" s="1"/>
  <c r="FH114" i="7"/>
  <c r="FH115" i="7" s="1"/>
  <c r="FH116" i="7" s="1"/>
  <c r="W117" i="5"/>
  <c r="W118" i="5" s="1"/>
  <c r="H117" i="5"/>
  <c r="BH116" i="5"/>
  <c r="BH117" i="5" s="1"/>
  <c r="JU114" i="7"/>
  <c r="JS114" i="7"/>
  <c r="JS115" i="7" s="1"/>
  <c r="JS116" i="7" s="1"/>
  <c r="JW114" i="7"/>
  <c r="JW115" i="7" s="1"/>
  <c r="JW116" i="7" s="1"/>
  <c r="AX116" i="5"/>
  <c r="AX117" i="5" s="1"/>
  <c r="DT114" i="7"/>
  <c r="DT115" i="7" s="1"/>
  <c r="JV114" i="7"/>
  <c r="CJ115" i="7"/>
  <c r="LH114" i="7"/>
  <c r="LH115" i="7" s="1"/>
  <c r="JB114" i="7"/>
  <c r="JB115" i="7" s="1"/>
  <c r="JB116" i="7" s="1"/>
  <c r="GP114" i="7"/>
  <c r="GP115" i="7" s="1"/>
  <c r="BG117" i="5"/>
  <c r="R115" i="7"/>
  <c r="U117" i="5"/>
  <c r="FR115" i="7"/>
  <c r="BI115" i="7"/>
  <c r="BI116" i="7" s="1"/>
  <c r="EB114" i="7"/>
  <c r="EB115" i="7" s="1"/>
  <c r="EB116" i="7" s="1"/>
  <c r="HX114" i="7"/>
  <c r="HX115" i="7" s="1"/>
  <c r="HX116" i="7" s="1"/>
  <c r="AI117" i="5"/>
  <c r="JX115" i="7"/>
  <c r="JX116" i="7" s="1"/>
  <c r="V116" i="5"/>
  <c r="V117" i="5" s="1"/>
  <c r="CY114" i="7"/>
  <c r="CW114" i="7"/>
  <c r="CT114" i="7"/>
  <c r="CU114" i="7"/>
  <c r="CV114" i="7"/>
  <c r="CZ114" i="7"/>
  <c r="FY115" i="7"/>
  <c r="FO115" i="7"/>
  <c r="BL117" i="5"/>
  <c r="AL117" i="5"/>
  <c r="AM117" i="5" s="1"/>
  <c r="FZ115" i="7"/>
  <c r="FF114" i="7"/>
  <c r="FF115" i="7" s="1"/>
  <c r="GA115" i="7"/>
  <c r="AW114" i="7"/>
  <c r="AV114" i="7"/>
  <c r="AV115" i="7" s="1"/>
  <c r="AV116" i="7" s="1"/>
  <c r="AE116" i="5"/>
  <c r="AE117" i="5" s="1"/>
  <c r="EN114" i="7"/>
  <c r="EN115" i="7" s="1"/>
  <c r="EN116" i="7" s="1"/>
  <c r="EI114" i="7"/>
  <c r="EI115" i="7" s="1"/>
  <c r="EI116" i="7" s="1"/>
  <c r="EK114" i="7"/>
  <c r="EK115" i="7" s="1"/>
  <c r="EK116" i="7" s="1"/>
  <c r="EM114" i="7"/>
  <c r="EM115" i="7" s="1"/>
  <c r="EM116" i="7" s="1"/>
  <c r="EJ114" i="7"/>
  <c r="EJ115" i="7" s="1"/>
  <c r="EJ116" i="7" s="1"/>
  <c r="EH114" i="7"/>
  <c r="AG114" i="7"/>
  <c r="AG115" i="7" s="1"/>
  <c r="AG116" i="7" s="1"/>
  <c r="S117" i="5"/>
  <c r="S118" i="5" s="1"/>
  <c r="DO114" i="7"/>
  <c r="DO115" i="7" s="1"/>
  <c r="FL115" i="7"/>
  <c r="LV115" i="7"/>
  <c r="JD114" i="7"/>
  <c r="JD115" i="7" s="1"/>
  <c r="JD116" i="7" s="1"/>
  <c r="GS114" i="7"/>
  <c r="GS115" i="7" s="1"/>
  <c r="O117" i="5"/>
  <c r="O118" i="5" s="1"/>
  <c r="HB115" i="7"/>
  <c r="C117" i="5"/>
  <c r="C118" i="5" s="1"/>
  <c r="HN115" i="7"/>
  <c r="HN116" i="7" s="1"/>
  <c r="S115" i="7"/>
  <c r="IF114" i="7"/>
  <c r="IF115" i="7" s="1"/>
  <c r="DI115" i="7"/>
  <c r="Q117" i="5"/>
  <c r="FW115" i="7"/>
  <c r="KQ116" i="7"/>
  <c r="KB116" i="7"/>
  <c r="HK116" i="7"/>
  <c r="CD115" i="7"/>
  <c r="BE117" i="5"/>
  <c r="BE118" i="5" s="1"/>
  <c r="FC114" i="7"/>
  <c r="FC115" i="7" s="1"/>
  <c r="FC116" i="7" s="1"/>
  <c r="LL114" i="7"/>
  <c r="LL115" i="7" s="1"/>
  <c r="L116" i="5"/>
  <c r="L117" i="5" s="1"/>
  <c r="BN116" i="5"/>
  <c r="BN117" i="5" s="1"/>
  <c r="KY114" i="7"/>
  <c r="KW114" i="7"/>
  <c r="KW115" i="7" s="1"/>
  <c r="KW116" i="7" s="1"/>
  <c r="Z117" i="5"/>
  <c r="Z118" i="5" s="1"/>
  <c r="AL115" i="7"/>
  <c r="AJ117" i="5"/>
  <c r="AK117" i="5" s="1"/>
  <c r="AD114" i="7"/>
  <c r="AD115" i="7" s="1"/>
  <c r="AD116" i="7" s="1"/>
  <c r="CO115" i="7"/>
  <c r="BH116" i="7"/>
  <c r="BF115" i="7"/>
  <c r="BF116" i="7" s="1"/>
  <c r="BA117" i="5"/>
  <c r="BA118" i="5" s="1"/>
  <c r="GV114" i="7"/>
  <c r="GV115" i="7" s="1"/>
  <c r="GV116" i="7" s="1"/>
  <c r="R116" i="5"/>
  <c r="AY117" i="5"/>
  <c r="IT115" i="7"/>
  <c r="AR117" i="5"/>
  <c r="AS117" i="5" s="1"/>
  <c r="AG116" i="5"/>
  <c r="EU115" i="7" s="1"/>
  <c r="DG115" i="7"/>
  <c r="M114" i="7"/>
  <c r="M115" i="7" s="1"/>
  <c r="K53" i="8"/>
  <c r="LW51" i="7"/>
  <c r="LX50" i="7"/>
  <c r="CG51" i="7"/>
  <c r="CH50" i="7"/>
  <c r="BM51" i="7"/>
  <c r="BN50" i="7"/>
  <c r="LC51" i="7"/>
  <c r="LD50" i="7"/>
  <c r="D119" i="2"/>
  <c r="E118" i="2"/>
  <c r="M118" i="5" s="1"/>
  <c r="F118" i="2"/>
  <c r="AT118" i="5" s="1"/>
  <c r="G118" i="2"/>
  <c r="BI118" i="5" s="1"/>
  <c r="IK51" i="8"/>
  <c r="IL50" i="8"/>
  <c r="AJ50" i="8"/>
  <c r="AI51" i="8"/>
  <c r="EO52" i="8"/>
  <c r="EP51" i="8"/>
  <c r="EO51" i="7"/>
  <c r="EP50" i="7"/>
  <c r="JO51" i="7"/>
  <c r="JP50" i="7"/>
  <c r="IA51" i="7"/>
  <c r="IB50" i="7"/>
  <c r="CR50" i="8"/>
  <c r="CQ51" i="8"/>
  <c r="HH51" i="8"/>
  <c r="HG52" i="8"/>
  <c r="GM52" i="8"/>
  <c r="GN51" i="8"/>
  <c r="LM51" i="7"/>
  <c r="LN50" i="7"/>
  <c r="O51" i="7"/>
  <c r="P50" i="7"/>
  <c r="IU51" i="7"/>
  <c r="IV50" i="7"/>
  <c r="HQ51" i="7"/>
  <c r="HR50" i="7"/>
  <c r="EY51" i="7"/>
  <c r="EZ50" i="7"/>
  <c r="KS51" i="7"/>
  <c r="KT50" i="7"/>
  <c r="JE51" i="7"/>
  <c r="JF50" i="7"/>
  <c r="BN50" i="8"/>
  <c r="BM51" i="8"/>
  <c r="KT50" i="8"/>
  <c r="KS51" i="8"/>
  <c r="BC51" i="8"/>
  <c r="BD50" i="8"/>
  <c r="DB50" i="8"/>
  <c r="DA51" i="8"/>
  <c r="JY51" i="7"/>
  <c r="JZ50" i="7"/>
  <c r="AT50" i="8"/>
  <c r="AS51" i="8"/>
  <c r="EE51" i="8"/>
  <c r="EF50" i="8"/>
  <c r="JE51" i="8"/>
  <c r="JF50" i="8"/>
  <c r="DU51" i="7"/>
  <c r="DV50" i="7"/>
  <c r="M53" i="8"/>
  <c r="DK51" i="7"/>
  <c r="DL50" i="7"/>
  <c r="DK51" i="8"/>
  <c r="DL50" i="8"/>
  <c r="Y51" i="7"/>
  <c r="Z50" i="7"/>
  <c r="EE51" i="7"/>
  <c r="EF50" i="7"/>
  <c r="IU52" i="8"/>
  <c r="IV51" i="8"/>
  <c r="JY51" i="8"/>
  <c r="JZ50" i="8"/>
  <c r="LD50" i="8"/>
  <c r="LC51" i="8"/>
  <c r="LX50" i="8"/>
  <c r="LW51" i="8"/>
  <c r="FT51" i="8"/>
  <c r="FS52" i="8"/>
  <c r="Z50" i="8"/>
  <c r="Y51" i="8"/>
  <c r="JO51" i="8"/>
  <c r="JP50" i="8"/>
  <c r="HG51" i="7"/>
  <c r="HH50" i="7"/>
  <c r="KI52" i="8"/>
  <c r="KJ51" i="8"/>
  <c r="FI51" i="8"/>
  <c r="FJ50" i="8"/>
  <c r="FS51" i="7"/>
  <c r="FT50" i="7"/>
  <c r="HR51" i="8"/>
  <c r="HQ52" i="8"/>
  <c r="GX51" i="8"/>
  <c r="GW52" i="8"/>
  <c r="BC51" i="7"/>
  <c r="BD50" i="7"/>
  <c r="IK51" i="7"/>
  <c r="IL50" i="7"/>
  <c r="GC51" i="7"/>
  <c r="GD50" i="7"/>
  <c r="GM51" i="7"/>
  <c r="GN50" i="7"/>
  <c r="BX50" i="8"/>
  <c r="BW51" i="8"/>
  <c r="LN50" i="8"/>
  <c r="LM51" i="8"/>
  <c r="BW51" i="7"/>
  <c r="BX50" i="7"/>
  <c r="GD51" i="8"/>
  <c r="GC52" i="8"/>
  <c r="M56" i="2"/>
  <c r="L56" i="2"/>
  <c r="K56" i="2"/>
  <c r="J57" i="2"/>
  <c r="IB50" i="8"/>
  <c r="IA51" i="8"/>
  <c r="AS51" i="7"/>
  <c r="AT50" i="7"/>
  <c r="KI51" i="7"/>
  <c r="KJ50" i="7"/>
  <c r="AI51" i="7"/>
  <c r="AJ50" i="7"/>
  <c r="O51" i="8"/>
  <c r="P50" i="8"/>
  <c r="DA51" i="7"/>
  <c r="DB50" i="7"/>
  <c r="DV51" i="8"/>
  <c r="DU52" i="8"/>
  <c r="CG51" i="8"/>
  <c r="CH50" i="8"/>
  <c r="EY52" i="8"/>
  <c r="EZ51" i="8"/>
  <c r="L53" i="8"/>
  <c r="L54" i="8" s="1"/>
  <c r="FI51" i="7"/>
  <c r="FJ50" i="7"/>
  <c r="GW51" i="7"/>
  <c r="GX50" i="7"/>
  <c r="CQ51" i="7"/>
  <c r="CR50" i="7"/>
  <c r="DJ66" i="8"/>
  <c r="IT58" i="8"/>
  <c r="JN58" i="8"/>
  <c r="GL58" i="8"/>
  <c r="D55" i="4"/>
  <c r="N54" i="8" s="1"/>
  <c r="LT116" i="7" l="1"/>
  <c r="LR116" i="7"/>
  <c r="LS116" i="7"/>
  <c r="LP116" i="7"/>
  <c r="LU116" i="7"/>
  <c r="HC116" i="7"/>
  <c r="GZ116" i="7"/>
  <c r="HD116" i="7"/>
  <c r="HA116" i="7"/>
  <c r="HE116" i="7"/>
  <c r="LG116" i="7"/>
  <c r="R117" i="5"/>
  <c r="R118" i="5" s="1"/>
  <c r="CC115" i="7"/>
  <c r="AL116" i="7"/>
  <c r="CF115" i="7"/>
  <c r="DI116" i="7"/>
  <c r="CY115" i="7"/>
  <c r="CY116" i="7" s="1"/>
  <c r="AB118" i="5"/>
  <c r="GP116" i="7"/>
  <c r="BZ115" i="7"/>
  <c r="BZ116" i="7" s="1"/>
  <c r="BZ117" i="7" s="1"/>
  <c r="E118" i="5"/>
  <c r="P117" i="5"/>
  <c r="AH118" i="5"/>
  <c r="KO116" i="7"/>
  <c r="KE116" i="7"/>
  <c r="BV116" i="7"/>
  <c r="FB116" i="7"/>
  <c r="F117" i="5"/>
  <c r="G118" i="5"/>
  <c r="CE115" i="7"/>
  <c r="HM116" i="7"/>
  <c r="JH116" i="7"/>
  <c r="JH117" i="7" s="1"/>
  <c r="FO116" i="7"/>
  <c r="AZ117" i="7"/>
  <c r="AN116" i="7"/>
  <c r="M116" i="7"/>
  <c r="FW116" i="7"/>
  <c r="S116" i="7"/>
  <c r="FL116" i="7"/>
  <c r="GA116" i="7"/>
  <c r="FY116" i="7"/>
  <c r="LH116" i="7"/>
  <c r="EW115" i="7"/>
  <c r="FV116" i="7"/>
  <c r="AC118" i="5"/>
  <c r="KG116" i="7"/>
  <c r="DP116" i="7"/>
  <c r="AN118" i="5"/>
  <c r="AN119" i="5" s="1"/>
  <c r="LJ116" i="7"/>
  <c r="T117" i="5"/>
  <c r="T118" i="5" s="1"/>
  <c r="FN116" i="7"/>
  <c r="FH117" i="7"/>
  <c r="DG116" i="7"/>
  <c r="KY115" i="7"/>
  <c r="KY116" i="7" s="1"/>
  <c r="Q118" i="5"/>
  <c r="DO116" i="7"/>
  <c r="FF116" i="7"/>
  <c r="CZ115" i="7"/>
  <c r="CZ116" i="7" s="1"/>
  <c r="X117" i="5"/>
  <c r="DF116" i="7" s="1"/>
  <c r="BB117" i="5"/>
  <c r="JU115" i="7"/>
  <c r="JU116" i="7" s="1"/>
  <c r="BO118" i="5"/>
  <c r="KP116" i="7"/>
  <c r="DE116" i="7"/>
  <c r="GT116" i="7"/>
  <c r="FQ116" i="7"/>
  <c r="K118" i="5"/>
  <c r="EA115" i="7"/>
  <c r="EA116" i="7" s="1"/>
  <c r="EA117" i="7" s="1"/>
  <c r="GQ116" i="7"/>
  <c r="LB115" i="7"/>
  <c r="LB116" i="7" s="1"/>
  <c r="AP118" i="5"/>
  <c r="AQ118" i="5" s="1"/>
  <c r="KF116" i="7"/>
  <c r="BP117" i="5"/>
  <c r="LK116" i="7" s="1"/>
  <c r="HT115" i="7"/>
  <c r="HT116" i="7" s="1"/>
  <c r="FM116" i="7"/>
  <c r="JN116" i="7"/>
  <c r="JN117" i="7" s="1"/>
  <c r="KZ115" i="7"/>
  <c r="KZ116" i="7" s="1"/>
  <c r="LV116" i="7"/>
  <c r="AG117" i="5"/>
  <c r="AG118" i="5" s="1"/>
  <c r="ES115" i="7"/>
  <c r="ES116" i="7" s="1"/>
  <c r="ES117" i="7" s="1"/>
  <c r="ER115" i="7"/>
  <c r="ER116" i="7" s="1"/>
  <c r="ER117" i="7" s="1"/>
  <c r="BN118" i="5"/>
  <c r="KW117" i="7" s="1"/>
  <c r="CD116" i="7"/>
  <c r="CD117" i="7" s="1"/>
  <c r="CV115" i="7"/>
  <c r="CV116" i="7" s="1"/>
  <c r="AW118" i="5"/>
  <c r="AX118" i="5" s="1"/>
  <c r="FR116" i="7"/>
  <c r="CJ116" i="7"/>
  <c r="CJ117" i="7" s="1"/>
  <c r="BM118" i="5"/>
  <c r="DD116" i="7"/>
  <c r="AQ116" i="7"/>
  <c r="FD116" i="7"/>
  <c r="FD117" i="7" s="1"/>
  <c r="I118" i="5"/>
  <c r="I119" i="5" s="1"/>
  <c r="KC116" i="7"/>
  <c r="DZ115" i="7"/>
  <c r="DZ116" i="7" s="1"/>
  <c r="DZ117" i="7" s="1"/>
  <c r="LF116" i="7"/>
  <c r="BU116" i="7"/>
  <c r="DS116" i="7"/>
  <c r="HU115" i="7"/>
  <c r="HU116" i="7" s="1"/>
  <c r="AO117" i="5"/>
  <c r="FX116" i="7"/>
  <c r="BF117" i="5"/>
  <c r="BF118" i="5" s="1"/>
  <c r="KR116" i="7"/>
  <c r="LQ116" i="7"/>
  <c r="GR116" i="7"/>
  <c r="AR118" i="5"/>
  <c r="AS118" i="5" s="1"/>
  <c r="CO116" i="7"/>
  <c r="CO117" i="7" s="1"/>
  <c r="L118" i="5"/>
  <c r="AX117" i="7" s="1"/>
  <c r="KX115" i="7"/>
  <c r="KX116" i="7" s="1"/>
  <c r="HB116" i="7"/>
  <c r="AG117" i="7"/>
  <c r="FZ116" i="7"/>
  <c r="CU115" i="7"/>
  <c r="CU116" i="7" s="1"/>
  <c r="HY115" i="7"/>
  <c r="HY116" i="7" s="1"/>
  <c r="U118" i="5"/>
  <c r="JV115" i="7"/>
  <c r="JV116" i="7" s="1"/>
  <c r="H118" i="5"/>
  <c r="AF117" i="7" s="1"/>
  <c r="HZ115" i="7"/>
  <c r="HZ116" i="7" s="1"/>
  <c r="HL117" i="7"/>
  <c r="DQ116" i="7"/>
  <c r="CM116" i="7"/>
  <c r="CM117" i="7" s="1"/>
  <c r="AP116" i="7"/>
  <c r="N118" i="5"/>
  <c r="BL117" i="7" s="1"/>
  <c r="DX115" i="7"/>
  <c r="DX116" i="7" s="1"/>
  <c r="DX117" i="7" s="1"/>
  <c r="BA115" i="7"/>
  <c r="BA116" i="7" s="1"/>
  <c r="BA117" i="7" s="1"/>
  <c r="KL116" i="7"/>
  <c r="BC118" i="5"/>
  <c r="BD118" i="5" s="1"/>
  <c r="D117" i="5"/>
  <c r="CA115" i="7"/>
  <c r="CA116" i="7" s="1"/>
  <c r="CA117" i="7" s="1"/>
  <c r="GB116" i="7"/>
  <c r="JJ116" i="7"/>
  <c r="JJ117" i="7" s="1"/>
  <c r="EC115" i="7"/>
  <c r="EC116" i="7" s="1"/>
  <c r="V118" i="5"/>
  <c r="AR116" i="7"/>
  <c r="IT116" i="7"/>
  <c r="AD117" i="7"/>
  <c r="LL116" i="7"/>
  <c r="O119" i="5"/>
  <c r="AV117" i="7"/>
  <c r="KV115" i="7"/>
  <c r="KV116" i="7" s="1"/>
  <c r="CT115" i="7"/>
  <c r="CT116" i="7" s="1"/>
  <c r="AI118" i="5"/>
  <c r="FC117" i="7" s="1"/>
  <c r="R116" i="7"/>
  <c r="DT116" i="7"/>
  <c r="BJ118" i="5"/>
  <c r="KD117" i="7" s="1"/>
  <c r="GU116" i="7"/>
  <c r="AA117" i="5"/>
  <c r="CX115" i="7"/>
  <c r="CX116" i="7" s="1"/>
  <c r="BQ118" i="5"/>
  <c r="T116" i="7"/>
  <c r="FE116" i="7"/>
  <c r="FE117" i="7" s="1"/>
  <c r="DN116" i="7"/>
  <c r="AD118" i="5"/>
  <c r="AE118" i="5" s="1"/>
  <c r="BK118" i="5"/>
  <c r="BP116" i="7"/>
  <c r="KN116" i="7"/>
  <c r="ET115" i="7"/>
  <c r="ET116" i="7" s="1"/>
  <c r="ET117" i="7" s="1"/>
  <c r="V116" i="7"/>
  <c r="JK116" i="7"/>
  <c r="JK117" i="7" s="1"/>
  <c r="AO116" i="7"/>
  <c r="JR115" i="7"/>
  <c r="JR116" i="7" s="1"/>
  <c r="FP116" i="7"/>
  <c r="AY118" i="5"/>
  <c r="AJ118" i="5"/>
  <c r="HK117" i="7"/>
  <c r="EX115" i="7"/>
  <c r="EX116" i="7" s="1"/>
  <c r="EX117" i="7" s="1"/>
  <c r="GS116" i="7"/>
  <c r="EH115" i="7"/>
  <c r="EH116" i="7" s="1"/>
  <c r="AW115" i="7"/>
  <c r="AW116" i="7" s="1"/>
  <c r="AW117" i="7" s="1"/>
  <c r="AL118" i="5"/>
  <c r="CW115" i="7"/>
  <c r="CW116" i="7" s="1"/>
  <c r="CW117" i="7" s="1"/>
  <c r="LA115" i="7"/>
  <c r="LA116" i="7" s="1"/>
  <c r="BG118" i="5"/>
  <c r="BH118" i="5" s="1"/>
  <c r="AZ117" i="5"/>
  <c r="IF116" i="7" s="1"/>
  <c r="AY115" i="7"/>
  <c r="AY116" i="7" s="1"/>
  <c r="AY117" i="7" s="1"/>
  <c r="X116" i="7"/>
  <c r="AU118" i="5"/>
  <c r="HN117" i="7" s="1"/>
  <c r="DH116" i="7"/>
  <c r="HW115" i="7"/>
  <c r="HW116" i="7" s="1"/>
  <c r="BT116" i="7"/>
  <c r="HF116" i="7"/>
  <c r="DY115" i="7"/>
  <c r="DY116" i="7" s="1"/>
  <c r="DY117" i="7" s="1"/>
  <c r="CN116" i="7"/>
  <c r="CN117" i="7" s="1"/>
  <c r="HV115" i="7"/>
  <c r="HV116" i="7" s="1"/>
  <c r="EL115" i="7"/>
  <c r="EL116" i="7" s="1"/>
  <c r="LI116" i="7"/>
  <c r="ED115" i="7"/>
  <c r="ED116" i="7" s="1"/>
  <c r="ED117" i="7" s="1"/>
  <c r="FG116" i="7"/>
  <c r="FG117" i="7" s="1"/>
  <c r="CB115" i="7"/>
  <c r="CB116" i="7" s="1"/>
  <c r="CB117" i="7" s="1"/>
  <c r="AH116" i="7"/>
  <c r="AH117" i="7" s="1"/>
  <c r="JL116" i="7"/>
  <c r="JL117" i="7" s="1"/>
  <c r="AM116" i="7"/>
  <c r="K54" i="8"/>
  <c r="IU53" i="8"/>
  <c r="IV52" i="8"/>
  <c r="KT51" i="8"/>
  <c r="KS52" i="8"/>
  <c r="IB51" i="8"/>
  <c r="IA52" i="8"/>
  <c r="HR52" i="8"/>
  <c r="HQ53" i="8"/>
  <c r="LX51" i="8"/>
  <c r="LW52" i="8"/>
  <c r="M54" i="8"/>
  <c r="EY52" i="7"/>
  <c r="EZ51" i="7"/>
  <c r="LM52" i="7"/>
  <c r="LN51" i="7"/>
  <c r="IA52" i="7"/>
  <c r="IB51" i="7"/>
  <c r="LC52" i="7"/>
  <c r="LD51" i="7"/>
  <c r="DA52" i="7"/>
  <c r="DB51" i="7"/>
  <c r="AS52" i="8"/>
  <c r="AT51" i="8"/>
  <c r="GC52" i="7"/>
  <c r="GD51" i="7"/>
  <c r="HG52" i="7"/>
  <c r="HH51" i="7"/>
  <c r="EE52" i="7"/>
  <c r="EF51" i="7"/>
  <c r="BM52" i="8"/>
  <c r="BN51" i="8"/>
  <c r="BW52" i="7"/>
  <c r="BX51" i="7"/>
  <c r="CQ52" i="7"/>
  <c r="CR51" i="7"/>
  <c r="J58" i="2"/>
  <c r="L57" i="2"/>
  <c r="K57" i="2"/>
  <c r="M57" i="2"/>
  <c r="LM52" i="8"/>
  <c r="LN51" i="8"/>
  <c r="LC52" i="8"/>
  <c r="LD51" i="8"/>
  <c r="DU52" i="7"/>
  <c r="DV51" i="7"/>
  <c r="JY52" i="7"/>
  <c r="JZ51" i="7"/>
  <c r="HQ52" i="7"/>
  <c r="HR51" i="7"/>
  <c r="GM53" i="8"/>
  <c r="GN52" i="8"/>
  <c r="JO52" i="7"/>
  <c r="JP51" i="7"/>
  <c r="IL51" i="8"/>
  <c r="IK52" i="8"/>
  <c r="BM52" i="7"/>
  <c r="BN51" i="7"/>
  <c r="O52" i="8"/>
  <c r="P51" i="8"/>
  <c r="CH51" i="8"/>
  <c r="CG52" i="8"/>
  <c r="AI52" i="7"/>
  <c r="AJ51" i="7"/>
  <c r="IK52" i="7"/>
  <c r="IL51" i="7"/>
  <c r="FS52" i="7"/>
  <c r="FT51" i="7"/>
  <c r="JO52" i="8"/>
  <c r="JP51" i="8"/>
  <c r="Y52" i="7"/>
  <c r="Z51" i="7"/>
  <c r="DB51" i="8"/>
  <c r="DA52" i="8"/>
  <c r="HH52" i="8"/>
  <c r="HG53" i="8"/>
  <c r="KI53" i="8"/>
  <c r="KJ52" i="8"/>
  <c r="EY53" i="8"/>
  <c r="EZ52" i="8"/>
  <c r="GW52" i="7"/>
  <c r="GX51" i="7"/>
  <c r="DV52" i="8"/>
  <c r="DU53" i="8"/>
  <c r="BW52" i="8"/>
  <c r="BX51" i="8"/>
  <c r="Y52" i="8"/>
  <c r="Z51" i="8"/>
  <c r="JF51" i="8"/>
  <c r="JE52" i="8"/>
  <c r="JE52" i="7"/>
  <c r="JF51" i="7"/>
  <c r="IU52" i="7"/>
  <c r="IV51" i="7"/>
  <c r="EO52" i="7"/>
  <c r="EP51" i="7"/>
  <c r="CG52" i="7"/>
  <c r="CH51" i="7"/>
  <c r="KI52" i="7"/>
  <c r="KJ51" i="7"/>
  <c r="BC52" i="7"/>
  <c r="BD51" i="7"/>
  <c r="FI52" i="8"/>
  <c r="FJ51" i="8"/>
  <c r="JZ51" i="8"/>
  <c r="JY52" i="8"/>
  <c r="DK52" i="8"/>
  <c r="DL51" i="8"/>
  <c r="CR51" i="8"/>
  <c r="CQ52" i="8"/>
  <c r="AS52" i="7"/>
  <c r="AT51" i="7"/>
  <c r="GM52" i="7"/>
  <c r="GN51" i="7"/>
  <c r="DK52" i="7"/>
  <c r="DL51" i="7"/>
  <c r="AJ51" i="8"/>
  <c r="AI52" i="8"/>
  <c r="FI52" i="7"/>
  <c r="FJ51" i="7"/>
  <c r="GC53" i="8"/>
  <c r="GD52" i="8"/>
  <c r="GX52" i="8"/>
  <c r="GW53" i="8"/>
  <c r="FS53" i="8"/>
  <c r="FT52" i="8"/>
  <c r="EE52" i="8"/>
  <c r="EF51" i="8"/>
  <c r="BD51" i="8"/>
  <c r="BC52" i="8"/>
  <c r="KS52" i="7"/>
  <c r="KT51" i="7"/>
  <c r="O52" i="7"/>
  <c r="P51" i="7"/>
  <c r="EP52" i="8"/>
  <c r="EO53" i="8"/>
  <c r="E119" i="2"/>
  <c r="C119" i="5" s="1"/>
  <c r="F119" i="2"/>
  <c r="AT119" i="5" s="1"/>
  <c r="G119" i="2"/>
  <c r="BE119" i="5" s="1"/>
  <c r="D120" i="2"/>
  <c r="LW52" i="7"/>
  <c r="LX51" i="7"/>
  <c r="DJ67" i="8"/>
  <c r="IT59" i="8"/>
  <c r="GL59" i="8"/>
  <c r="JN59" i="8"/>
  <c r="D56" i="4"/>
  <c r="N55" i="8" s="1"/>
  <c r="EJ117" i="7" l="1"/>
  <c r="EM117" i="7"/>
  <c r="EK117" i="7"/>
  <c r="EN117" i="7"/>
  <c r="EI117" i="7"/>
  <c r="GV117" i="7"/>
  <c r="IZ117" i="7"/>
  <c r="JC117" i="7"/>
  <c r="IY117" i="7"/>
  <c r="JB117" i="7"/>
  <c r="JD117" i="7"/>
  <c r="JA117" i="7"/>
  <c r="IX117" i="7"/>
  <c r="HX117" i="7"/>
  <c r="JW117" i="7"/>
  <c r="JS117" i="7"/>
  <c r="JX117" i="7"/>
  <c r="JT117" i="7"/>
  <c r="HF117" i="7"/>
  <c r="HK118" i="7"/>
  <c r="HL118" i="7"/>
  <c r="GR117" i="7"/>
  <c r="AO118" i="5"/>
  <c r="AO119" i="5" s="1"/>
  <c r="GL116" i="7"/>
  <c r="GI116" i="7"/>
  <c r="GH116" i="7"/>
  <c r="GK116" i="7"/>
  <c r="LB117" i="7"/>
  <c r="LA117" i="7"/>
  <c r="AJ119" i="5"/>
  <c r="W119" i="5"/>
  <c r="LL117" i="7"/>
  <c r="EC117" i="7"/>
  <c r="HP117" i="7"/>
  <c r="HU117" i="7"/>
  <c r="KC117" i="7"/>
  <c r="BH117" i="7"/>
  <c r="KZ117" i="7"/>
  <c r="FB117" i="7"/>
  <c r="HE117" i="7"/>
  <c r="EU116" i="7"/>
  <c r="EU117" i="7" s="1"/>
  <c r="HA117" i="7"/>
  <c r="AL119" i="5"/>
  <c r="IT117" i="7"/>
  <c r="HB117" i="7"/>
  <c r="CV117" i="7"/>
  <c r="JU117" i="7"/>
  <c r="GF116" i="7"/>
  <c r="GF117" i="7" s="1"/>
  <c r="GF118" i="7" s="1"/>
  <c r="KB117" i="7"/>
  <c r="HD117" i="7"/>
  <c r="AY119" i="5"/>
  <c r="BO119" i="5"/>
  <c r="EL117" i="7"/>
  <c r="AU119" i="5"/>
  <c r="BQ119" i="5"/>
  <c r="JV117" i="7"/>
  <c r="KX117" i="7"/>
  <c r="LF117" i="7"/>
  <c r="AG119" i="5"/>
  <c r="EX118" i="7" s="1"/>
  <c r="HT117" i="7"/>
  <c r="K119" i="5"/>
  <c r="L119" i="5" s="1"/>
  <c r="BB118" i="5"/>
  <c r="IP116" i="7"/>
  <c r="IP117" i="7" s="1"/>
  <c r="IN116" i="7"/>
  <c r="IR116" i="7"/>
  <c r="IR117" i="7" s="1"/>
  <c r="IO116" i="7"/>
  <c r="IO117" i="7" s="1"/>
  <c r="IQ116" i="7"/>
  <c r="IQ117" i="7" s="1"/>
  <c r="IS116" i="7"/>
  <c r="Q119" i="5"/>
  <c r="JM116" i="7"/>
  <c r="JM117" i="7" s="1"/>
  <c r="AE117" i="7"/>
  <c r="CP116" i="7"/>
  <c r="CP117" i="7" s="1"/>
  <c r="KE117" i="7"/>
  <c r="GP117" i="7"/>
  <c r="CF116" i="7"/>
  <c r="CF117" i="7" s="1"/>
  <c r="AM118" i="5"/>
  <c r="AM119" i="5" s="1"/>
  <c r="GZ117" i="7"/>
  <c r="HV117" i="7"/>
  <c r="EH117" i="7"/>
  <c r="AF119" i="5"/>
  <c r="CX117" i="7"/>
  <c r="CT117" i="7"/>
  <c r="D118" i="5"/>
  <c r="D119" i="5" s="1"/>
  <c r="I116" i="7"/>
  <c r="H116" i="7"/>
  <c r="H117" i="7" s="1"/>
  <c r="H118" i="7" s="1"/>
  <c r="J116" i="7"/>
  <c r="N116" i="7"/>
  <c r="K116" i="7"/>
  <c r="L116" i="7"/>
  <c r="L117" i="7" s="1"/>
  <c r="L118" i="7" s="1"/>
  <c r="U119" i="5"/>
  <c r="BJ117" i="7"/>
  <c r="DD117" i="7"/>
  <c r="DD118" i="7" s="1"/>
  <c r="S119" i="5"/>
  <c r="BB117" i="7"/>
  <c r="BP118" i="5"/>
  <c r="BI117" i="7"/>
  <c r="KY117" i="7"/>
  <c r="AC117" i="7"/>
  <c r="EW116" i="7"/>
  <c r="EW117" i="7" s="1"/>
  <c r="EV116" i="7"/>
  <c r="EV117" i="7" s="1"/>
  <c r="HM117" i="7"/>
  <c r="HM118" i="7" s="1"/>
  <c r="AB119" i="5"/>
  <c r="AC119" i="5" s="1"/>
  <c r="M119" i="5"/>
  <c r="HC117" i="7"/>
  <c r="LR117" i="7"/>
  <c r="LR118" i="7" s="1"/>
  <c r="HW117" i="7"/>
  <c r="HZ117" i="7"/>
  <c r="AW119" i="5"/>
  <c r="GQ117" i="7"/>
  <c r="BA119" i="5"/>
  <c r="LG117" i="7"/>
  <c r="GS117" i="7"/>
  <c r="BK119" i="5"/>
  <c r="AA118" i="5"/>
  <c r="AA119" i="5" s="1"/>
  <c r="DR116" i="7"/>
  <c r="KV117" i="7"/>
  <c r="AB117" i="7"/>
  <c r="GJ116" i="7"/>
  <c r="GJ117" i="7" s="1"/>
  <c r="GJ118" i="7" s="1"/>
  <c r="HY117" i="7"/>
  <c r="BF119" i="5"/>
  <c r="JN118" i="7" s="1"/>
  <c r="BK117" i="7"/>
  <c r="BM119" i="5"/>
  <c r="BG117" i="7"/>
  <c r="KF117" i="7"/>
  <c r="GT117" i="7"/>
  <c r="X118" i="5"/>
  <c r="X119" i="5" s="1"/>
  <c r="DJ116" i="7"/>
  <c r="DJ117" i="7" s="1"/>
  <c r="DJ118" i="7" s="1"/>
  <c r="BF117" i="7"/>
  <c r="T119" i="5"/>
  <c r="CM118" i="7" s="1"/>
  <c r="CL116" i="7"/>
  <c r="CL117" i="7" s="1"/>
  <c r="CE116" i="7"/>
  <c r="CE117" i="7" s="1"/>
  <c r="AH119" i="5"/>
  <c r="CY117" i="7"/>
  <c r="CC116" i="7"/>
  <c r="CC117" i="7" s="1"/>
  <c r="J118" i="5"/>
  <c r="J119" i="5" s="1"/>
  <c r="AZ118" i="5"/>
  <c r="AZ119" i="5" s="1"/>
  <c r="IG116" i="7"/>
  <c r="ID116" i="7"/>
  <c r="ID117" i="7" s="1"/>
  <c r="ID118" i="7" s="1"/>
  <c r="IH116" i="7"/>
  <c r="IJ116" i="7"/>
  <c r="IJ117" i="7" s="1"/>
  <c r="IJ118" i="7" s="1"/>
  <c r="II116" i="7"/>
  <c r="IE116" i="7"/>
  <c r="IE117" i="7" s="1"/>
  <c r="IE118" i="7" s="1"/>
  <c r="JR117" i="7"/>
  <c r="AD119" i="5"/>
  <c r="GU117" i="7"/>
  <c r="V119" i="5"/>
  <c r="BC119" i="5"/>
  <c r="DQ117" i="7"/>
  <c r="DQ118" i="7" s="1"/>
  <c r="CU117" i="7"/>
  <c r="AR119" i="5"/>
  <c r="FX117" i="7"/>
  <c r="FX118" i="7" s="1"/>
  <c r="AP119" i="5"/>
  <c r="GG116" i="7"/>
  <c r="GG117" i="7" s="1"/>
  <c r="GG118" i="7" s="1"/>
  <c r="CZ117" i="7"/>
  <c r="DG117" i="7"/>
  <c r="DG118" i="7" s="1"/>
  <c r="LJ117" i="7"/>
  <c r="DP117" i="7"/>
  <c r="DP118" i="7" s="1"/>
  <c r="LH117" i="7"/>
  <c r="FW117" i="7"/>
  <c r="FW118" i="7" s="1"/>
  <c r="G119" i="5"/>
  <c r="P118" i="5"/>
  <c r="P119" i="5" s="1"/>
  <c r="BS116" i="7"/>
  <c r="BS117" i="7" s="1"/>
  <c r="BS118" i="7" s="1"/>
  <c r="BR116" i="7"/>
  <c r="BR117" i="7" s="1"/>
  <c r="BR118" i="7" s="1"/>
  <c r="BQ116" i="7"/>
  <c r="BQ117" i="7" s="1"/>
  <c r="BQ118" i="7" s="1"/>
  <c r="BL118" i="5"/>
  <c r="KP117" i="7" s="1"/>
  <c r="R119" i="5"/>
  <c r="BI119" i="5"/>
  <c r="HJ117" i="7"/>
  <c r="HJ118" i="7" s="1"/>
  <c r="BR118" i="5"/>
  <c r="BR119" i="5" s="1"/>
  <c r="DT117" i="7"/>
  <c r="DT118" i="7" s="1"/>
  <c r="CB118" i="7"/>
  <c r="BG119" i="5"/>
  <c r="BJ119" i="5"/>
  <c r="Z119" i="5"/>
  <c r="FZ117" i="7"/>
  <c r="FZ118" i="7" s="1"/>
  <c r="BN119" i="5"/>
  <c r="KW118" i="7" s="1"/>
  <c r="DE117" i="7"/>
  <c r="DE118" i="7" s="1"/>
  <c r="FF117" i="7"/>
  <c r="CK116" i="7"/>
  <c r="CK117" i="7" s="1"/>
  <c r="HO117" i="7"/>
  <c r="HO118" i="7" s="1"/>
  <c r="KG117" i="7"/>
  <c r="EB117" i="7"/>
  <c r="F118" i="5"/>
  <c r="F119" i="5" s="1"/>
  <c r="U116" i="7"/>
  <c r="U117" i="7" s="1"/>
  <c r="U118" i="7" s="1"/>
  <c r="W116" i="7"/>
  <c r="E119" i="5"/>
  <c r="JI116" i="7"/>
  <c r="JI117" i="7" s="1"/>
  <c r="JI118" i="7" s="1"/>
  <c r="AK118" i="5"/>
  <c r="AK119" i="5" s="1"/>
  <c r="KH117" i="7"/>
  <c r="KH118" i="7" s="1"/>
  <c r="K55" i="8"/>
  <c r="IL52" i="8"/>
  <c r="IK53" i="8"/>
  <c r="EE53" i="8"/>
  <c r="EF52" i="8"/>
  <c r="FI53" i="7"/>
  <c r="FJ52" i="7"/>
  <c r="AS53" i="7"/>
  <c r="AT52" i="7"/>
  <c r="FI53" i="8"/>
  <c r="FJ52" i="8"/>
  <c r="EO53" i="7"/>
  <c r="EP52" i="7"/>
  <c r="Y53" i="8"/>
  <c r="Z52" i="8"/>
  <c r="EZ53" i="8"/>
  <c r="EY54" i="8"/>
  <c r="Y53" i="7"/>
  <c r="Z52" i="7"/>
  <c r="AI53" i="7"/>
  <c r="AJ52" i="7"/>
  <c r="JY53" i="7"/>
  <c r="JZ52" i="7"/>
  <c r="BM53" i="8"/>
  <c r="BN52" i="8"/>
  <c r="AT52" i="8"/>
  <c r="AS53" i="8"/>
  <c r="LM53" i="7"/>
  <c r="LN52" i="7"/>
  <c r="IA53" i="8"/>
  <c r="IB52" i="8"/>
  <c r="AI53" i="8"/>
  <c r="AJ52" i="8"/>
  <c r="CQ53" i="8"/>
  <c r="CR52" i="8"/>
  <c r="CG53" i="8"/>
  <c r="CH52" i="8"/>
  <c r="EP53" i="8"/>
  <c r="EO54" i="8"/>
  <c r="LW53" i="7"/>
  <c r="LX52" i="7"/>
  <c r="O53" i="7"/>
  <c r="P52" i="7"/>
  <c r="BC53" i="7"/>
  <c r="BD52" i="7"/>
  <c r="KI54" i="8"/>
  <c r="KJ53" i="8"/>
  <c r="DU53" i="7"/>
  <c r="DV52" i="7"/>
  <c r="EY53" i="7"/>
  <c r="EZ52" i="7"/>
  <c r="DU54" i="8"/>
  <c r="DV53" i="8"/>
  <c r="HH53" i="8"/>
  <c r="HG54" i="8"/>
  <c r="M55" i="8"/>
  <c r="EE53" i="7"/>
  <c r="EF52" i="7"/>
  <c r="GX53" i="8"/>
  <c r="GW54" i="8"/>
  <c r="KS53" i="7"/>
  <c r="KT52" i="7"/>
  <c r="DK53" i="7"/>
  <c r="DL52" i="7"/>
  <c r="DK53" i="8"/>
  <c r="DL52" i="8"/>
  <c r="KI53" i="7"/>
  <c r="KJ52" i="7"/>
  <c r="JE53" i="7"/>
  <c r="JF52" i="7"/>
  <c r="FS53" i="7"/>
  <c r="FT52" i="7"/>
  <c r="P52" i="8"/>
  <c r="O53" i="8"/>
  <c r="GM54" i="8"/>
  <c r="GN53" i="8"/>
  <c r="LD52" i="8"/>
  <c r="LC53" i="8"/>
  <c r="CQ53" i="7"/>
  <c r="CR52" i="7"/>
  <c r="HG53" i="7"/>
  <c r="HH52" i="7"/>
  <c r="LC53" i="7"/>
  <c r="LD52" i="7"/>
  <c r="LW53" i="8"/>
  <c r="LX52" i="8"/>
  <c r="BX52" i="8"/>
  <c r="BW53" i="8"/>
  <c r="JO53" i="7"/>
  <c r="JP52" i="7"/>
  <c r="K58" i="2"/>
  <c r="J59" i="2"/>
  <c r="M58" i="2"/>
  <c r="L58" i="2"/>
  <c r="DA53" i="7"/>
  <c r="DB52" i="7"/>
  <c r="BD52" i="8"/>
  <c r="BC53" i="8"/>
  <c r="JZ52" i="8"/>
  <c r="JY53" i="8"/>
  <c r="JE53" i="8"/>
  <c r="JF52" i="8"/>
  <c r="DB52" i="8"/>
  <c r="DA53" i="8"/>
  <c r="IU54" i="8"/>
  <c r="IV53" i="8"/>
  <c r="FT53" i="8"/>
  <c r="FS54" i="8"/>
  <c r="IU53" i="7"/>
  <c r="IV52" i="7"/>
  <c r="JO53" i="8"/>
  <c r="JP52" i="8"/>
  <c r="KS53" i="8"/>
  <c r="KT52" i="8"/>
  <c r="G120" i="2"/>
  <c r="BE120" i="5" s="1"/>
  <c r="E120" i="2"/>
  <c r="O120" i="5" s="1"/>
  <c r="F120" i="2"/>
  <c r="AT120" i="5" s="1"/>
  <c r="D121" i="2"/>
  <c r="GD53" i="8"/>
  <c r="GC54" i="8"/>
  <c r="GM53" i="7"/>
  <c r="GN52" i="7"/>
  <c r="CG53" i="7"/>
  <c r="CH52" i="7"/>
  <c r="GW53" i="7"/>
  <c r="GX52" i="7"/>
  <c r="IK53" i="7"/>
  <c r="IL52" i="7"/>
  <c r="BM53" i="7"/>
  <c r="BN52" i="7"/>
  <c r="HQ53" i="7"/>
  <c r="HR52" i="7"/>
  <c r="LN52" i="8"/>
  <c r="LM53" i="8"/>
  <c r="BW53" i="7"/>
  <c r="BX52" i="7"/>
  <c r="GC53" i="7"/>
  <c r="GD52" i="7"/>
  <c r="IA53" i="7"/>
  <c r="IB52" i="7"/>
  <c r="HR53" i="8"/>
  <c r="HQ54" i="8"/>
  <c r="L55" i="8"/>
  <c r="DJ68" i="8"/>
  <c r="JN60" i="8"/>
  <c r="IT60" i="8"/>
  <c r="GL60" i="8"/>
  <c r="D57" i="4"/>
  <c r="N56" i="8" s="1"/>
  <c r="DY118" i="7" l="1"/>
  <c r="DX118" i="7"/>
  <c r="EA118" i="7"/>
  <c r="ED118" i="7"/>
  <c r="DZ118" i="7"/>
  <c r="AX118" i="7"/>
  <c r="AY118" i="7"/>
  <c r="AV118" i="7"/>
  <c r="AZ118" i="7"/>
  <c r="BA118" i="7"/>
  <c r="AW118" i="7"/>
  <c r="FO117" i="7"/>
  <c r="FO118" i="7" s="1"/>
  <c r="BR120" i="5"/>
  <c r="P120" i="5"/>
  <c r="BR119" i="7" s="1"/>
  <c r="CZ118" i="7"/>
  <c r="BC120" i="5"/>
  <c r="II117" i="7"/>
  <c r="II118" i="7" s="1"/>
  <c r="LQ117" i="7"/>
  <c r="LQ118" i="7" s="1"/>
  <c r="AN117" i="7"/>
  <c r="AN118" i="7" s="1"/>
  <c r="KF118" i="7"/>
  <c r="AB118" i="7"/>
  <c r="JL118" i="7"/>
  <c r="KO117" i="7"/>
  <c r="I117" i="7"/>
  <c r="I118" i="7" s="1"/>
  <c r="X117" i="7"/>
  <c r="X118" i="7" s="1"/>
  <c r="KE118" i="7"/>
  <c r="IO118" i="7"/>
  <c r="IO119" i="7" s="1"/>
  <c r="AQ117" i="7"/>
  <c r="AQ118" i="7" s="1"/>
  <c r="KN117" i="7"/>
  <c r="ER118" i="7"/>
  <c r="JH118" i="7"/>
  <c r="CV118" i="7"/>
  <c r="R117" i="7"/>
  <c r="R118" i="7" s="1"/>
  <c r="DI117" i="7"/>
  <c r="DI118" i="7" s="1"/>
  <c r="HE118" i="7"/>
  <c r="HP118" i="7"/>
  <c r="BT117" i="7"/>
  <c r="BT118" i="7" s="1"/>
  <c r="GL117" i="7"/>
  <c r="GL118" i="7" s="1"/>
  <c r="EB118" i="7"/>
  <c r="G120" i="5"/>
  <c r="V120" i="5"/>
  <c r="S117" i="7"/>
  <c r="S118" i="7" s="1"/>
  <c r="BG118" i="7"/>
  <c r="KV118" i="7"/>
  <c r="V117" i="7"/>
  <c r="V118" i="7" s="1"/>
  <c r="FQ117" i="7"/>
  <c r="FQ118" i="7" s="1"/>
  <c r="U120" i="5"/>
  <c r="D120" i="5"/>
  <c r="HV118" i="7"/>
  <c r="HV119" i="7" s="1"/>
  <c r="CP118" i="7"/>
  <c r="LF118" i="7"/>
  <c r="M117" i="7"/>
  <c r="M118" i="7" s="1"/>
  <c r="T117" i="7"/>
  <c r="T118" i="7" s="1"/>
  <c r="FY117" i="7"/>
  <c r="FY118" i="7" s="1"/>
  <c r="FB118" i="7"/>
  <c r="AO120" i="5"/>
  <c r="GJ119" i="7" s="1"/>
  <c r="IF117" i="7"/>
  <c r="IF118" i="7" s="1"/>
  <c r="BD119" i="5"/>
  <c r="BD120" i="5" s="1"/>
  <c r="KG118" i="7"/>
  <c r="Z120" i="5"/>
  <c r="Z121" i="5" s="1"/>
  <c r="BI120" i="5"/>
  <c r="BI121" i="5" s="1"/>
  <c r="AP120" i="5"/>
  <c r="IH117" i="7"/>
  <c r="IH118" i="7" s="1"/>
  <c r="LT117" i="7"/>
  <c r="LT118" i="7" s="1"/>
  <c r="CL118" i="7"/>
  <c r="BM120" i="5"/>
  <c r="DR117" i="7"/>
  <c r="DR118" i="7" s="1"/>
  <c r="BV117" i="7"/>
  <c r="BV118" i="7" s="1"/>
  <c r="BV119" i="7" s="1"/>
  <c r="HW118" i="7"/>
  <c r="HW119" i="7" s="1"/>
  <c r="EV118" i="7"/>
  <c r="BP119" i="5"/>
  <c r="AR117" i="7"/>
  <c r="AR118" i="7" s="1"/>
  <c r="AM117" i="7"/>
  <c r="AM118" i="7" s="1"/>
  <c r="FV117" i="7"/>
  <c r="FV118" i="7" s="1"/>
  <c r="IN117" i="7"/>
  <c r="KX118" i="7"/>
  <c r="KX119" i="7" s="1"/>
  <c r="AU120" i="5"/>
  <c r="JJ118" i="7"/>
  <c r="GA117" i="7"/>
  <c r="GA118" i="7" s="1"/>
  <c r="BU117" i="7"/>
  <c r="BU118" i="7" s="1"/>
  <c r="BU119" i="7" s="1"/>
  <c r="ET118" i="7"/>
  <c r="DO117" i="7"/>
  <c r="DO118" i="7" s="1"/>
  <c r="EC118" i="7"/>
  <c r="LB118" i="7"/>
  <c r="LB119" i="7" s="1"/>
  <c r="GR118" i="7"/>
  <c r="GR119" i="7" s="1"/>
  <c r="GV118" i="7"/>
  <c r="GV119" i="7" s="1"/>
  <c r="CD118" i="7"/>
  <c r="T120" i="5"/>
  <c r="BK118" i="7"/>
  <c r="BA120" i="5"/>
  <c r="FL117" i="7"/>
  <c r="FL118" i="7" s="1"/>
  <c r="BB118" i="7"/>
  <c r="CT118" i="7"/>
  <c r="CT119" i="7" s="1"/>
  <c r="LS117" i="7"/>
  <c r="LS118" i="7" s="1"/>
  <c r="LS119" i="7" s="1"/>
  <c r="AY120" i="5"/>
  <c r="FP117" i="7"/>
  <c r="FP118" i="7" s="1"/>
  <c r="KZ118" i="7"/>
  <c r="KZ119" i="7" s="1"/>
  <c r="LL118" i="7"/>
  <c r="LV117" i="7"/>
  <c r="LV118" i="7" s="1"/>
  <c r="JA118" i="7"/>
  <c r="JA119" i="7" s="1"/>
  <c r="AQ119" i="5"/>
  <c r="AQ120" i="5" s="1"/>
  <c r="EM118" i="7"/>
  <c r="E120" i="5"/>
  <c r="E121" i="5" s="1"/>
  <c r="CK118" i="7"/>
  <c r="AO117" i="7"/>
  <c r="AO118" i="7" s="1"/>
  <c r="BL119" i="5"/>
  <c r="BL120" i="5" s="1"/>
  <c r="KM117" i="7"/>
  <c r="KQ117" i="7"/>
  <c r="LH118" i="7"/>
  <c r="AD120" i="5"/>
  <c r="AD121" i="5" s="1"/>
  <c r="IG117" i="7"/>
  <c r="IG118" i="7" s="1"/>
  <c r="CC118" i="7"/>
  <c r="BF118" i="7"/>
  <c r="BF120" i="5"/>
  <c r="JN119" i="7" s="1"/>
  <c r="BK120" i="5"/>
  <c r="AN120" i="5"/>
  <c r="HC118" i="7"/>
  <c r="EW118" i="7"/>
  <c r="S120" i="5"/>
  <c r="K117" i="7"/>
  <c r="K118" i="7" s="1"/>
  <c r="CX118" i="7"/>
  <c r="CX119" i="7" s="1"/>
  <c r="JM118" i="7"/>
  <c r="JM119" i="7" s="1"/>
  <c r="BB119" i="5"/>
  <c r="BB120" i="5" s="1"/>
  <c r="AP117" i="7"/>
  <c r="AP118" i="7" s="1"/>
  <c r="LU117" i="7"/>
  <c r="LU118" i="7" s="1"/>
  <c r="LU119" i="7" s="1"/>
  <c r="LP117" i="7"/>
  <c r="LP118" i="7" s="1"/>
  <c r="H119" i="5"/>
  <c r="AC118" i="7" s="1"/>
  <c r="AL120" i="5"/>
  <c r="I120" i="5"/>
  <c r="J120" i="5" s="1"/>
  <c r="W120" i="5"/>
  <c r="W121" i="5" s="1"/>
  <c r="CJ118" i="7"/>
  <c r="CJ119" i="7" s="1"/>
  <c r="KL117" i="7"/>
  <c r="JD118" i="7"/>
  <c r="JD119" i="7" s="1"/>
  <c r="C120" i="5"/>
  <c r="EJ118" i="7"/>
  <c r="W117" i="7"/>
  <c r="W118" i="7" s="1"/>
  <c r="FF118" i="7"/>
  <c r="BG120" i="5"/>
  <c r="BG121" i="5" s="1"/>
  <c r="BQ119" i="7"/>
  <c r="AR120" i="5"/>
  <c r="AZ120" i="5"/>
  <c r="IJ119" i="7" s="1"/>
  <c r="CY118" i="7"/>
  <c r="CY119" i="7" s="1"/>
  <c r="CO118" i="7"/>
  <c r="CO119" i="7" s="1"/>
  <c r="GS118" i="7"/>
  <c r="GS119" i="7" s="1"/>
  <c r="GQ118" i="7"/>
  <c r="GQ119" i="7" s="1"/>
  <c r="M120" i="5"/>
  <c r="N117" i="7"/>
  <c r="N118" i="7" s="1"/>
  <c r="BP117" i="7"/>
  <c r="BP118" i="7" s="1"/>
  <c r="BP119" i="7" s="1"/>
  <c r="AM120" i="5"/>
  <c r="FW119" i="7" s="1"/>
  <c r="Q120" i="5"/>
  <c r="K120" i="5"/>
  <c r="L120" i="5" s="1"/>
  <c r="CA118" i="7"/>
  <c r="BZ118" i="7"/>
  <c r="N119" i="5"/>
  <c r="DH117" i="7"/>
  <c r="DH118" i="7" s="1"/>
  <c r="FR117" i="7"/>
  <c r="FR118" i="7" s="1"/>
  <c r="JK118" i="7"/>
  <c r="JK119" i="7" s="1"/>
  <c r="GK117" i="7"/>
  <c r="GK118" i="7" s="1"/>
  <c r="BH119" i="5"/>
  <c r="JS118" i="7" s="1"/>
  <c r="JB118" i="7"/>
  <c r="JB119" i="7" s="1"/>
  <c r="AS119" i="5"/>
  <c r="HB118" i="7" s="1"/>
  <c r="AE119" i="5"/>
  <c r="LJ118" i="7"/>
  <c r="CU118" i="7"/>
  <c r="CU119" i="7" s="1"/>
  <c r="AH120" i="5"/>
  <c r="HY118" i="7"/>
  <c r="HY119" i="7" s="1"/>
  <c r="AW120" i="5"/>
  <c r="AL117" i="7"/>
  <c r="AL118" i="7" s="1"/>
  <c r="FN117" i="7"/>
  <c r="FN118" i="7" s="1"/>
  <c r="BJ118" i="7"/>
  <c r="J117" i="7"/>
  <c r="J118" i="7" s="1"/>
  <c r="J119" i="7" s="1"/>
  <c r="AF120" i="5"/>
  <c r="CF118" i="7"/>
  <c r="IS117" i="7"/>
  <c r="IS118" i="7" s="1"/>
  <c r="IS119" i="7" s="1"/>
  <c r="AI119" i="5"/>
  <c r="KB118" i="7"/>
  <c r="FM117" i="7"/>
  <c r="FM118" i="7" s="1"/>
  <c r="GB117" i="7"/>
  <c r="GB118" i="7" s="1"/>
  <c r="GB119" i="7" s="1"/>
  <c r="LI117" i="7"/>
  <c r="LI118" i="7" s="1"/>
  <c r="CW118" i="7"/>
  <c r="CW119" i="7" s="1"/>
  <c r="KC118" i="7"/>
  <c r="AJ120" i="5"/>
  <c r="AK120" i="5" s="1"/>
  <c r="GH117" i="7"/>
  <c r="GH118" i="7" s="1"/>
  <c r="DN117" i="7"/>
  <c r="DN118" i="7" s="1"/>
  <c r="DF117" i="7"/>
  <c r="DF118" i="7" s="1"/>
  <c r="HX118" i="7"/>
  <c r="HX119" i="7" s="1"/>
  <c r="IY118" i="7"/>
  <c r="IY119" i="7" s="1"/>
  <c r="HN118" i="7"/>
  <c r="BN120" i="5"/>
  <c r="BS119" i="7"/>
  <c r="IE119" i="7"/>
  <c r="CE118" i="7"/>
  <c r="GT118" i="7"/>
  <c r="GT119" i="7" s="1"/>
  <c r="CN118" i="7"/>
  <c r="CN119" i="7" s="1"/>
  <c r="DS117" i="7"/>
  <c r="DS118" i="7" s="1"/>
  <c r="AB120" i="5"/>
  <c r="AC120" i="5" s="1"/>
  <c r="KY118" i="7"/>
  <c r="KR117" i="7"/>
  <c r="KR118" i="7" s="1"/>
  <c r="KR119" i="7" s="1"/>
  <c r="EH118" i="7"/>
  <c r="GP118" i="7"/>
  <c r="GP119" i="7" s="1"/>
  <c r="IQ118" i="7"/>
  <c r="IQ119" i="7" s="1"/>
  <c r="AG120" i="5"/>
  <c r="EX119" i="7" s="1"/>
  <c r="BQ120" i="5"/>
  <c r="BO120" i="5"/>
  <c r="ES118" i="7"/>
  <c r="IT118" i="7"/>
  <c r="IT119" i="7" s="1"/>
  <c r="EU118" i="7"/>
  <c r="HU118" i="7"/>
  <c r="HU119" i="7" s="1"/>
  <c r="LA118" i="7"/>
  <c r="LA119" i="7" s="1"/>
  <c r="GI117" i="7"/>
  <c r="GI118" i="7" s="1"/>
  <c r="AX119" i="5"/>
  <c r="AX120" i="5" s="1"/>
  <c r="JC118" i="7"/>
  <c r="JC119" i="7" s="1"/>
  <c r="KD118" i="7"/>
  <c r="LK117" i="7"/>
  <c r="LK118" i="7" s="1"/>
  <c r="K56" i="8"/>
  <c r="IU55" i="8"/>
  <c r="IV54" i="8"/>
  <c r="JO54" i="7"/>
  <c r="JP53" i="7"/>
  <c r="EE54" i="7"/>
  <c r="EF53" i="7"/>
  <c r="EZ54" i="8"/>
  <c r="EY55" i="8"/>
  <c r="GC55" i="8"/>
  <c r="GD54" i="8"/>
  <c r="DB53" i="8"/>
  <c r="DA54" i="8"/>
  <c r="BW54" i="8"/>
  <c r="BX53" i="8"/>
  <c r="M56" i="8"/>
  <c r="DU54" i="7"/>
  <c r="DV53" i="7"/>
  <c r="LW54" i="7"/>
  <c r="LX53" i="7"/>
  <c r="AI54" i="8"/>
  <c r="AJ53" i="8"/>
  <c r="BN53" i="8"/>
  <c r="BM54" i="8"/>
  <c r="AS54" i="7"/>
  <c r="AT53" i="7"/>
  <c r="GC54" i="7"/>
  <c r="GD53" i="7"/>
  <c r="HG54" i="7"/>
  <c r="HH53" i="7"/>
  <c r="DK54" i="8"/>
  <c r="DL53" i="8"/>
  <c r="L56" i="8"/>
  <c r="BW54" i="7"/>
  <c r="BX53" i="7"/>
  <c r="IK54" i="7"/>
  <c r="IL53" i="7"/>
  <c r="JO54" i="8"/>
  <c r="JP53" i="8"/>
  <c r="DA54" i="7"/>
  <c r="DB53" i="7"/>
  <c r="CQ54" i="7"/>
  <c r="CR53" i="7"/>
  <c r="FS54" i="7"/>
  <c r="FT53" i="7"/>
  <c r="DK54" i="7"/>
  <c r="DL53" i="7"/>
  <c r="HH54" i="8"/>
  <c r="HG55" i="8"/>
  <c r="EP54" i="8"/>
  <c r="EO55" i="8"/>
  <c r="BM54" i="7"/>
  <c r="BN53" i="7"/>
  <c r="LN53" i="8"/>
  <c r="LM54" i="8"/>
  <c r="JY54" i="7"/>
  <c r="JZ53" i="7"/>
  <c r="FI54" i="7"/>
  <c r="FJ53" i="7"/>
  <c r="GW54" i="7"/>
  <c r="GX53" i="7"/>
  <c r="IU54" i="7"/>
  <c r="IV53" i="7"/>
  <c r="JE54" i="8"/>
  <c r="JF53" i="8"/>
  <c r="LW54" i="8"/>
  <c r="LX53" i="8"/>
  <c r="JE54" i="7"/>
  <c r="JF53" i="7"/>
  <c r="KS54" i="7"/>
  <c r="KT53" i="7"/>
  <c r="KT53" i="8"/>
  <c r="KS54" i="8"/>
  <c r="HR54" i="8"/>
  <c r="HQ55" i="8"/>
  <c r="E121" i="2"/>
  <c r="O121" i="5" s="1"/>
  <c r="F121" i="2"/>
  <c r="AT121" i="5" s="1"/>
  <c r="G121" i="2"/>
  <c r="BE121" i="5" s="1"/>
  <c r="D122" i="2"/>
  <c r="KI55" i="8"/>
  <c r="KJ54" i="8"/>
  <c r="IB53" i="8"/>
  <c r="IA54" i="8"/>
  <c r="Z53" i="8"/>
  <c r="Y54" i="8"/>
  <c r="FT54" i="8"/>
  <c r="FS55" i="8"/>
  <c r="JZ53" i="8"/>
  <c r="JY54" i="8"/>
  <c r="L59" i="2"/>
  <c r="K59" i="2"/>
  <c r="M59" i="2"/>
  <c r="J60" i="2"/>
  <c r="GW55" i="8"/>
  <c r="GX54" i="8"/>
  <c r="DU55" i="8"/>
  <c r="DV54" i="8"/>
  <c r="BC54" i="7"/>
  <c r="BD53" i="7"/>
  <c r="CG54" i="8"/>
  <c r="CH53" i="8"/>
  <c r="LM54" i="7"/>
  <c r="LN53" i="7"/>
  <c r="AI54" i="7"/>
  <c r="AJ53" i="7"/>
  <c r="EO54" i="7"/>
  <c r="EP53" i="7"/>
  <c r="EF53" i="8"/>
  <c r="EE54" i="8"/>
  <c r="IA54" i="7"/>
  <c r="IB53" i="7"/>
  <c r="CG54" i="7"/>
  <c r="CH53" i="7"/>
  <c r="LC54" i="7"/>
  <c r="LD53" i="7"/>
  <c r="GM55" i="8"/>
  <c r="GN54" i="8"/>
  <c r="KI54" i="7"/>
  <c r="KJ53" i="7"/>
  <c r="AT53" i="8"/>
  <c r="AS54" i="8"/>
  <c r="IL53" i="8"/>
  <c r="IK54" i="8"/>
  <c r="GM54" i="7"/>
  <c r="GN53" i="7"/>
  <c r="LD53" i="8"/>
  <c r="LC54" i="8"/>
  <c r="HQ54" i="7"/>
  <c r="HR53" i="7"/>
  <c r="BC54" i="8"/>
  <c r="BD53" i="8"/>
  <c r="P53" i="8"/>
  <c r="O54" i="8"/>
  <c r="EY54" i="7"/>
  <c r="EZ53" i="7"/>
  <c r="O54" i="7"/>
  <c r="P53" i="7"/>
  <c r="CQ54" i="8"/>
  <c r="CR53" i="8"/>
  <c r="Y54" i="7"/>
  <c r="Z53" i="7"/>
  <c r="FI54" i="8"/>
  <c r="FJ53" i="8"/>
  <c r="DJ69" i="8"/>
  <c r="JN61" i="8"/>
  <c r="GL61" i="8"/>
  <c r="IT61" i="8"/>
  <c r="D58" i="4"/>
  <c r="N57" i="8" s="1"/>
  <c r="HB119" i="7" l="1"/>
  <c r="AY119" i="7"/>
  <c r="DX119" i="7"/>
  <c r="FO119" i="7"/>
  <c r="AX119" i="7"/>
  <c r="DY119" i="7"/>
  <c r="AU121" i="5"/>
  <c r="HA118" i="7"/>
  <c r="HA119" i="7" s="1"/>
  <c r="BN121" i="5"/>
  <c r="FN119" i="7"/>
  <c r="AE120" i="5"/>
  <c r="AE121" i="5" s="1"/>
  <c r="N120" i="5"/>
  <c r="BL118" i="7"/>
  <c r="BL119" i="7" s="1"/>
  <c r="N119" i="7"/>
  <c r="BH118" i="7"/>
  <c r="BH119" i="7" s="1"/>
  <c r="AN121" i="5"/>
  <c r="AO121" i="5" s="1"/>
  <c r="L119" i="7"/>
  <c r="JI119" i="7"/>
  <c r="JI120" i="7" s="1"/>
  <c r="EC119" i="7"/>
  <c r="IN118" i="7"/>
  <c r="IN119" i="7" s="1"/>
  <c r="FY119" i="7"/>
  <c r="U121" i="5"/>
  <c r="EI118" i="7"/>
  <c r="AN119" i="7"/>
  <c r="FM119" i="7"/>
  <c r="FX119" i="7"/>
  <c r="EH119" i="7"/>
  <c r="EH120" i="7" s="1"/>
  <c r="F120" i="5"/>
  <c r="S119" i="7" s="1"/>
  <c r="GH119" i="7"/>
  <c r="AI120" i="5"/>
  <c r="FB119" i="7" s="1"/>
  <c r="FH118" i="7"/>
  <c r="FG118" i="7"/>
  <c r="FD118" i="7"/>
  <c r="FE118" i="7"/>
  <c r="FE119" i="7" s="1"/>
  <c r="FC118" i="7"/>
  <c r="AL119" i="7"/>
  <c r="AS120" i="5"/>
  <c r="HD118" i="7"/>
  <c r="HD119" i="7" s="1"/>
  <c r="EJ119" i="7"/>
  <c r="EJ120" i="7" s="1"/>
  <c r="I121" i="5"/>
  <c r="J121" i="5" s="1"/>
  <c r="JM120" i="7"/>
  <c r="BK121" i="5"/>
  <c r="KQ118" i="7"/>
  <c r="KQ119" i="7" s="1"/>
  <c r="AY121" i="5"/>
  <c r="AZ121" i="5" s="1"/>
  <c r="BB119" i="7"/>
  <c r="ID119" i="7"/>
  <c r="FV119" i="7"/>
  <c r="BM121" i="5"/>
  <c r="T119" i="7"/>
  <c r="FQ119" i="7"/>
  <c r="V121" i="5"/>
  <c r="CY120" i="7" s="1"/>
  <c r="IZ118" i="7"/>
  <c r="IZ119" i="7" s="1"/>
  <c r="CV119" i="7"/>
  <c r="CV120" i="7" s="1"/>
  <c r="I119" i="7"/>
  <c r="LQ119" i="7"/>
  <c r="KP118" i="7"/>
  <c r="KP119" i="7" s="1"/>
  <c r="FR119" i="7"/>
  <c r="BJ120" i="5"/>
  <c r="KB119" i="7" s="1"/>
  <c r="BG119" i="7"/>
  <c r="AP119" i="7"/>
  <c r="HO119" i="7"/>
  <c r="ES119" i="7"/>
  <c r="H119" i="7"/>
  <c r="AJ121" i="5"/>
  <c r="HT118" i="7"/>
  <c r="HT119" i="7" s="1"/>
  <c r="AW121" i="5"/>
  <c r="JR118" i="7"/>
  <c r="C121" i="5"/>
  <c r="D121" i="5" s="1"/>
  <c r="AL121" i="5"/>
  <c r="GZ118" i="7"/>
  <c r="GZ119" i="7" s="1"/>
  <c r="BF121" i="5"/>
  <c r="KM118" i="7"/>
  <c r="KM119" i="7" s="1"/>
  <c r="EL118" i="7"/>
  <c r="FL119" i="7"/>
  <c r="GU118" i="7"/>
  <c r="GU119" i="7" s="1"/>
  <c r="EK118" i="7"/>
  <c r="EK119" i="7" s="1"/>
  <c r="EK120" i="7" s="1"/>
  <c r="ET119" i="7"/>
  <c r="AM119" i="7"/>
  <c r="CL119" i="7"/>
  <c r="EN118" i="7"/>
  <c r="EN119" i="7" s="1"/>
  <c r="EN120" i="7" s="1"/>
  <c r="M119" i="7"/>
  <c r="HM119" i="7"/>
  <c r="HM120" i="7" s="1"/>
  <c r="GG119" i="7"/>
  <c r="HF118" i="7"/>
  <c r="HF119" i="7" s="1"/>
  <c r="JH119" i="7"/>
  <c r="JH120" i="7" s="1"/>
  <c r="BI118" i="7"/>
  <c r="BI119" i="7" s="1"/>
  <c r="II119" i="7"/>
  <c r="AW119" i="7"/>
  <c r="KW119" i="7"/>
  <c r="CU120" i="7"/>
  <c r="DH119" i="7"/>
  <c r="BH120" i="5"/>
  <c r="BH121" i="5" s="1"/>
  <c r="M121" i="5"/>
  <c r="AR121" i="5"/>
  <c r="H120" i="5"/>
  <c r="AH118" i="7"/>
  <c r="AH119" i="7" s="1"/>
  <c r="AD118" i="7"/>
  <c r="AG118" i="7"/>
  <c r="AG119" i="7" s="1"/>
  <c r="AF118" i="7"/>
  <c r="CX120" i="7"/>
  <c r="BF119" i="7"/>
  <c r="BL121" i="5"/>
  <c r="HL119" i="7"/>
  <c r="HL120" i="7" s="1"/>
  <c r="JV118" i="7"/>
  <c r="JV119" i="7" s="1"/>
  <c r="JV120" i="7" s="1"/>
  <c r="LR119" i="7"/>
  <c r="AR119" i="7"/>
  <c r="LT119" i="7"/>
  <c r="LF119" i="7"/>
  <c r="G121" i="5"/>
  <c r="GL119" i="7"/>
  <c r="ER119" i="7"/>
  <c r="KO118" i="7"/>
  <c r="KO119" i="7" s="1"/>
  <c r="BC121" i="5"/>
  <c r="BD121" i="5" s="1"/>
  <c r="BA119" i="7"/>
  <c r="DZ119" i="7"/>
  <c r="EB119" i="7"/>
  <c r="EU119" i="7"/>
  <c r="FP119" i="7"/>
  <c r="GF119" i="7"/>
  <c r="GI119" i="7"/>
  <c r="BO121" i="5"/>
  <c r="KY119" i="7"/>
  <c r="KY120" i="7" s="1"/>
  <c r="HN119" i="7"/>
  <c r="HN120" i="7" s="1"/>
  <c r="X120" i="5"/>
  <c r="GK119" i="7"/>
  <c r="K121" i="5"/>
  <c r="L121" i="5" s="1"/>
  <c r="JW118" i="7"/>
  <c r="JU118" i="7"/>
  <c r="JU119" i="7" s="1"/>
  <c r="JU120" i="7" s="1"/>
  <c r="K119" i="7"/>
  <c r="AO119" i="7"/>
  <c r="LV119" i="7"/>
  <c r="IP118" i="7"/>
  <c r="IP119" i="7" s="1"/>
  <c r="BA121" i="5"/>
  <c r="BB121" i="5" s="1"/>
  <c r="IX118" i="7"/>
  <c r="IX119" i="7" s="1"/>
  <c r="GA119" i="7"/>
  <c r="BP120" i="5"/>
  <c r="LH119" i="7" s="1"/>
  <c r="IH119" i="7"/>
  <c r="IF119" i="7"/>
  <c r="IR118" i="7"/>
  <c r="IR119" i="7" s="1"/>
  <c r="LG118" i="7"/>
  <c r="HJ119" i="7"/>
  <c r="HJ120" i="7" s="1"/>
  <c r="BT119" i="7"/>
  <c r="KN118" i="7"/>
  <c r="KN119" i="7" s="1"/>
  <c r="KN120" i="7" s="1"/>
  <c r="HZ118" i="7"/>
  <c r="HZ119" i="7" s="1"/>
  <c r="CZ119" i="7"/>
  <c r="CZ120" i="7" s="1"/>
  <c r="AZ119" i="7"/>
  <c r="ED119" i="7"/>
  <c r="CM119" i="7"/>
  <c r="AM121" i="5"/>
  <c r="FW120" i="7" s="1"/>
  <c r="EW119" i="7"/>
  <c r="KZ120" i="7"/>
  <c r="BJ119" i="7"/>
  <c r="CT120" i="7"/>
  <c r="HK119" i="7"/>
  <c r="HK120" i="7" s="1"/>
  <c r="LA120" i="7"/>
  <c r="BQ121" i="5"/>
  <c r="AB121" i="5"/>
  <c r="LI119" i="7"/>
  <c r="AF121" i="5"/>
  <c r="AF122" i="5" s="1"/>
  <c r="AH121" i="5"/>
  <c r="JK120" i="7"/>
  <c r="Q121" i="5"/>
  <c r="KL118" i="7"/>
  <c r="KL119" i="7" s="1"/>
  <c r="KL120" i="7" s="1"/>
  <c r="LP119" i="7"/>
  <c r="S121" i="5"/>
  <c r="T121" i="5" s="1"/>
  <c r="IG119" i="7"/>
  <c r="CK119" i="7"/>
  <c r="LL119" i="7"/>
  <c r="AE118" i="7"/>
  <c r="AE119" i="7" s="1"/>
  <c r="AA120" i="5"/>
  <c r="R120" i="5"/>
  <c r="CA119" i="7" s="1"/>
  <c r="JX118" i="7"/>
  <c r="JJ119" i="7"/>
  <c r="JJ120" i="7" s="1"/>
  <c r="EV119" i="7"/>
  <c r="AP121" i="5"/>
  <c r="AP122" i="5" s="1"/>
  <c r="JT118" i="7"/>
  <c r="CP119" i="7"/>
  <c r="KV119" i="7"/>
  <c r="KV120" i="7" s="1"/>
  <c r="FZ119" i="7"/>
  <c r="FZ120" i="7" s="1"/>
  <c r="HP119" i="7"/>
  <c r="HP120" i="7" s="1"/>
  <c r="AQ119" i="7"/>
  <c r="JL119" i="7"/>
  <c r="JL120" i="7" s="1"/>
  <c r="P121" i="5"/>
  <c r="BS120" i="7" s="1"/>
  <c r="AV119" i="7"/>
  <c r="EA119" i="7"/>
  <c r="K57" i="8"/>
  <c r="K58" i="8" s="1"/>
  <c r="JY55" i="8"/>
  <c r="JZ54" i="8"/>
  <c r="KS55" i="8"/>
  <c r="KT54" i="8"/>
  <c r="HG56" i="8"/>
  <c r="HH55" i="8"/>
  <c r="L57" i="8"/>
  <c r="AS55" i="7"/>
  <c r="AT54" i="7"/>
  <c r="DU55" i="7"/>
  <c r="DV54" i="7"/>
  <c r="EY56" i="8"/>
  <c r="EZ55" i="8"/>
  <c r="O55" i="7"/>
  <c r="P54" i="7"/>
  <c r="HQ55" i="7"/>
  <c r="HR54" i="7"/>
  <c r="CG55" i="7"/>
  <c r="CH54" i="7"/>
  <c r="AI55" i="7"/>
  <c r="AJ54" i="7"/>
  <c r="DV55" i="8"/>
  <c r="DU56" i="8"/>
  <c r="KI56" i="8"/>
  <c r="KJ55" i="8"/>
  <c r="JF54" i="8"/>
  <c r="JE55" i="8"/>
  <c r="JY55" i="7"/>
  <c r="JZ54" i="7"/>
  <c r="DA55" i="7"/>
  <c r="DB54" i="7"/>
  <c r="BN54" i="8"/>
  <c r="BM55" i="8"/>
  <c r="M57" i="8"/>
  <c r="FT55" i="8"/>
  <c r="FS56" i="8"/>
  <c r="E122" i="2"/>
  <c r="O122" i="5" s="1"/>
  <c r="F122" i="2"/>
  <c r="AD122" i="5" s="1"/>
  <c r="G122" i="2"/>
  <c r="BE122" i="5" s="1"/>
  <c r="D123" i="2"/>
  <c r="LN54" i="8"/>
  <c r="LM55" i="8"/>
  <c r="DK55" i="8"/>
  <c r="DL54" i="8"/>
  <c r="LM55" i="7"/>
  <c r="LN54" i="7"/>
  <c r="KS55" i="7"/>
  <c r="KT54" i="7"/>
  <c r="IU55" i="7"/>
  <c r="IV54" i="7"/>
  <c r="DK55" i="7"/>
  <c r="DL54" i="7"/>
  <c r="JO55" i="8"/>
  <c r="JP54" i="8"/>
  <c r="BX54" i="8"/>
  <c r="BW55" i="8"/>
  <c r="EE55" i="7"/>
  <c r="EF54" i="7"/>
  <c r="FI55" i="8"/>
  <c r="FJ54" i="8"/>
  <c r="KI55" i="7"/>
  <c r="KJ54" i="7"/>
  <c r="O55" i="8"/>
  <c r="P54" i="8"/>
  <c r="EF54" i="8"/>
  <c r="EE55" i="8"/>
  <c r="J61" i="2"/>
  <c r="M60" i="2"/>
  <c r="K60" i="2"/>
  <c r="L60" i="2"/>
  <c r="Z54" i="8"/>
  <c r="Y55" i="8"/>
  <c r="HG55" i="7"/>
  <c r="HH54" i="7"/>
  <c r="AJ54" i="8"/>
  <c r="AI55" i="8"/>
  <c r="DB54" i="8"/>
  <c r="DA55" i="8"/>
  <c r="AS55" i="8"/>
  <c r="AT54" i="8"/>
  <c r="EY55" i="7"/>
  <c r="EZ54" i="7"/>
  <c r="IA55" i="7"/>
  <c r="IB54" i="7"/>
  <c r="Y55" i="7"/>
  <c r="Z54" i="7"/>
  <c r="GM55" i="7"/>
  <c r="GN54" i="7"/>
  <c r="GM56" i="8"/>
  <c r="GN55" i="8"/>
  <c r="CH54" i="8"/>
  <c r="CG55" i="8"/>
  <c r="JE55" i="7"/>
  <c r="JF54" i="7"/>
  <c r="GW55" i="7"/>
  <c r="GX54" i="7"/>
  <c r="BM55" i="7"/>
  <c r="BN54" i="7"/>
  <c r="FS55" i="7"/>
  <c r="FT54" i="7"/>
  <c r="IK55" i="7"/>
  <c r="IL54" i="7"/>
  <c r="JO55" i="7"/>
  <c r="JP54" i="7"/>
  <c r="IA55" i="8"/>
  <c r="IB54" i="8"/>
  <c r="HQ56" i="8"/>
  <c r="HR55" i="8"/>
  <c r="EO56" i="8"/>
  <c r="EP55" i="8"/>
  <c r="GC55" i="7"/>
  <c r="GD54" i="7"/>
  <c r="LW55" i="7"/>
  <c r="LX54" i="7"/>
  <c r="LD54" i="8"/>
  <c r="LC55" i="8"/>
  <c r="GX55" i="8"/>
  <c r="GW56" i="8"/>
  <c r="IK55" i="8"/>
  <c r="IL54" i="8"/>
  <c r="CR54" i="8"/>
  <c r="CQ55" i="8"/>
  <c r="BC55" i="8"/>
  <c r="BD54" i="8"/>
  <c r="LC55" i="7"/>
  <c r="LD54" i="7"/>
  <c r="EO55" i="7"/>
  <c r="EP54" i="7"/>
  <c r="BC55" i="7"/>
  <c r="BD54" i="7"/>
  <c r="LX54" i="8"/>
  <c r="LW55" i="8"/>
  <c r="FI55" i="7"/>
  <c r="FJ54" i="7"/>
  <c r="CQ55" i="7"/>
  <c r="CR54" i="7"/>
  <c r="BW55" i="7"/>
  <c r="BX54" i="7"/>
  <c r="GD55" i="8"/>
  <c r="GC56" i="8"/>
  <c r="IU56" i="8"/>
  <c r="IV55" i="8"/>
  <c r="DJ70" i="8"/>
  <c r="JN62" i="8"/>
  <c r="GL62" i="8"/>
  <c r="IT62" i="8"/>
  <c r="D59" i="4"/>
  <c r="N58" i="8" s="1"/>
  <c r="IY120" i="7" l="1"/>
  <c r="JC120" i="7"/>
  <c r="JD120" i="7"/>
  <c r="JA120" i="7"/>
  <c r="JB120" i="7"/>
  <c r="GJ120" i="7"/>
  <c r="J120" i="7"/>
  <c r="IE120" i="7"/>
  <c r="IJ120" i="7"/>
  <c r="CJ120" i="7"/>
  <c r="CN120" i="7"/>
  <c r="CO120" i="7"/>
  <c r="IO120" i="7"/>
  <c r="IT120" i="7"/>
  <c r="IQ120" i="7"/>
  <c r="IS120" i="7"/>
  <c r="AA121" i="5"/>
  <c r="DP119" i="7"/>
  <c r="DP120" i="7" s="1"/>
  <c r="DQ119" i="7"/>
  <c r="DQ120" i="7" s="1"/>
  <c r="DT119" i="7"/>
  <c r="DT120" i="7" s="1"/>
  <c r="BQ120" i="7"/>
  <c r="AB122" i="5"/>
  <c r="AZ120" i="7"/>
  <c r="IF120" i="7"/>
  <c r="AO120" i="7"/>
  <c r="X121" i="5"/>
  <c r="DG119" i="7"/>
  <c r="DG120" i="7" s="1"/>
  <c r="DJ119" i="7"/>
  <c r="DJ120" i="7" s="1"/>
  <c r="DE119" i="7"/>
  <c r="DD119" i="7"/>
  <c r="AG121" i="5"/>
  <c r="V119" i="7"/>
  <c r="AD119" i="7"/>
  <c r="AD120" i="7" s="1"/>
  <c r="KW120" i="7"/>
  <c r="M120" i="7"/>
  <c r="EL119" i="7"/>
  <c r="EL120" i="7" s="1"/>
  <c r="HO120" i="7"/>
  <c r="AS121" i="5"/>
  <c r="GH120" i="7"/>
  <c r="FY120" i="7"/>
  <c r="N121" i="5"/>
  <c r="KD119" i="7"/>
  <c r="HC119" i="7"/>
  <c r="HC120" i="7" s="1"/>
  <c r="JS119" i="7"/>
  <c r="JS120" i="7" s="1"/>
  <c r="CP120" i="7"/>
  <c r="AE120" i="7"/>
  <c r="BQ122" i="5"/>
  <c r="IH120" i="7"/>
  <c r="CC119" i="7"/>
  <c r="CF119" i="7"/>
  <c r="BP120" i="7"/>
  <c r="LF120" i="7"/>
  <c r="AW120" i="7"/>
  <c r="KM120" i="7"/>
  <c r="AW122" i="5"/>
  <c r="AP120" i="7"/>
  <c r="KQ120" i="7"/>
  <c r="AL120" i="7"/>
  <c r="F121" i="5"/>
  <c r="S120" i="7" s="1"/>
  <c r="U119" i="7"/>
  <c r="BG122" i="5"/>
  <c r="KG119" i="7"/>
  <c r="AN122" i="5"/>
  <c r="AE122" i="5"/>
  <c r="FF119" i="7"/>
  <c r="GB120" i="7"/>
  <c r="W122" i="5"/>
  <c r="HB120" i="7"/>
  <c r="AV120" i="7"/>
  <c r="JT119" i="7"/>
  <c r="JT120" i="7" s="1"/>
  <c r="LL120" i="7"/>
  <c r="Q122" i="5"/>
  <c r="EW120" i="7"/>
  <c r="BP121" i="5"/>
  <c r="LH120" i="7" s="1"/>
  <c r="K120" i="7"/>
  <c r="CW120" i="7"/>
  <c r="EU120" i="7"/>
  <c r="BA120" i="7"/>
  <c r="H121" i="5"/>
  <c r="KC119" i="7"/>
  <c r="II120" i="7"/>
  <c r="CL120" i="7"/>
  <c r="BF122" i="5"/>
  <c r="LJ119" i="7"/>
  <c r="LJ120" i="7" s="1"/>
  <c r="KP120" i="7"/>
  <c r="BM122" i="5"/>
  <c r="BK122" i="5"/>
  <c r="BL122" i="5" s="1"/>
  <c r="FC119" i="7"/>
  <c r="DS119" i="7"/>
  <c r="DS120" i="7" s="1"/>
  <c r="DR119" i="7"/>
  <c r="DR120" i="7" s="1"/>
  <c r="FN120" i="7"/>
  <c r="FN121" i="7" s="1"/>
  <c r="DF119" i="7"/>
  <c r="DF120" i="7" s="1"/>
  <c r="JN120" i="7"/>
  <c r="JN121" i="7" s="1"/>
  <c r="P122" i="5"/>
  <c r="BS121" i="7" s="1"/>
  <c r="CK120" i="7"/>
  <c r="JK121" i="7"/>
  <c r="GA120" i="7"/>
  <c r="BC122" i="5"/>
  <c r="KR120" i="7"/>
  <c r="BI120" i="7"/>
  <c r="AM120" i="7"/>
  <c r="GZ120" i="7"/>
  <c r="AJ122" i="5"/>
  <c r="FV120" i="7"/>
  <c r="JM121" i="7"/>
  <c r="EH121" i="7"/>
  <c r="AN120" i="7"/>
  <c r="IN120" i="7"/>
  <c r="BH120" i="7"/>
  <c r="Z122" i="5"/>
  <c r="LK119" i="7"/>
  <c r="LK120" i="7" s="1"/>
  <c r="AX120" i="7"/>
  <c r="AY120" i="7"/>
  <c r="BR120" i="7"/>
  <c r="BR121" i="7" s="1"/>
  <c r="JL121" i="7"/>
  <c r="EV120" i="7"/>
  <c r="IG120" i="7"/>
  <c r="AH122" i="5"/>
  <c r="BT120" i="7"/>
  <c r="BT121" i="7" s="1"/>
  <c r="IX120" i="7"/>
  <c r="JW119" i="7"/>
  <c r="JW120" i="7" s="1"/>
  <c r="KY121" i="7"/>
  <c r="KO120" i="7"/>
  <c r="AR120" i="7"/>
  <c r="BF120" i="7"/>
  <c r="AR122" i="5"/>
  <c r="JH121" i="7"/>
  <c r="ET120" i="7"/>
  <c r="AL122" i="5"/>
  <c r="AM122" i="5" s="1"/>
  <c r="CE119" i="7"/>
  <c r="BG120" i="7"/>
  <c r="I120" i="7"/>
  <c r="DO119" i="7"/>
  <c r="DO120" i="7" s="1"/>
  <c r="I122" i="5"/>
  <c r="FD119" i="7"/>
  <c r="X119" i="7"/>
  <c r="W119" i="7"/>
  <c r="W120" i="7" s="1"/>
  <c r="DN119" i="7"/>
  <c r="DN120" i="7" s="1"/>
  <c r="BV120" i="7"/>
  <c r="BV121" i="7" s="1"/>
  <c r="HE119" i="7"/>
  <c r="HE120" i="7" s="1"/>
  <c r="FO120" i="7"/>
  <c r="FO121" i="7" s="1"/>
  <c r="BR121" i="5"/>
  <c r="AC119" i="7"/>
  <c r="AC120" i="7" s="1"/>
  <c r="AK121" i="5"/>
  <c r="AK122" i="5" s="1"/>
  <c r="AQ120" i="7"/>
  <c r="JJ121" i="7"/>
  <c r="S122" i="5"/>
  <c r="T122" i="5" s="1"/>
  <c r="BA122" i="5"/>
  <c r="BB122" i="5" s="1"/>
  <c r="BO122" i="5"/>
  <c r="E122" i="5"/>
  <c r="ER120" i="7"/>
  <c r="BU120" i="7"/>
  <c r="BU121" i="7" s="1"/>
  <c r="M122" i="5"/>
  <c r="DH120" i="7"/>
  <c r="HF120" i="7"/>
  <c r="EK121" i="7"/>
  <c r="C122" i="5"/>
  <c r="H120" i="7"/>
  <c r="BJ121" i="5"/>
  <c r="KH119" i="7"/>
  <c r="ID120" i="7"/>
  <c r="EJ121" i="7"/>
  <c r="FG119" i="7"/>
  <c r="R119" i="7"/>
  <c r="R120" i="7" s="1"/>
  <c r="JI121" i="7"/>
  <c r="BN122" i="5"/>
  <c r="KX120" i="7"/>
  <c r="AU122" i="5"/>
  <c r="HJ121" i="7" s="1"/>
  <c r="KF119" i="7"/>
  <c r="KF120" i="7" s="1"/>
  <c r="AB119" i="7"/>
  <c r="AB120" i="7" s="1"/>
  <c r="AT122" i="5"/>
  <c r="HP121" i="7"/>
  <c r="JX119" i="7"/>
  <c r="JX120" i="7" s="1"/>
  <c r="LP120" i="7"/>
  <c r="LI120" i="7"/>
  <c r="BJ120" i="7"/>
  <c r="CM120" i="7"/>
  <c r="LG119" i="7"/>
  <c r="LG120" i="7" s="1"/>
  <c r="IP120" i="7"/>
  <c r="K122" i="5"/>
  <c r="L122" i="5" s="1"/>
  <c r="GI120" i="7"/>
  <c r="GL120" i="7"/>
  <c r="AF119" i="7"/>
  <c r="AF120" i="7" s="1"/>
  <c r="GG120" i="7"/>
  <c r="JR119" i="7"/>
  <c r="JR120" i="7" s="1"/>
  <c r="ES120" i="7"/>
  <c r="IZ120" i="7"/>
  <c r="BB120" i="7"/>
  <c r="FH119" i="7"/>
  <c r="FX120" i="7"/>
  <c r="EI119" i="7"/>
  <c r="EI120" i="7" s="1"/>
  <c r="EI121" i="7" s="1"/>
  <c r="L120" i="7"/>
  <c r="N120" i="7"/>
  <c r="LB120" i="7"/>
  <c r="LB121" i="7" s="1"/>
  <c r="BK119" i="7"/>
  <c r="BK120" i="7" s="1"/>
  <c r="KE119" i="7"/>
  <c r="KE120" i="7" s="1"/>
  <c r="AC121" i="5"/>
  <c r="AC122" i="5" s="1"/>
  <c r="R121" i="5"/>
  <c r="R122" i="5" s="1"/>
  <c r="CB119" i="7"/>
  <c r="IR120" i="7"/>
  <c r="LV120" i="7"/>
  <c r="GK120" i="7"/>
  <c r="GF120" i="7"/>
  <c r="G122" i="5"/>
  <c r="CD119" i="7"/>
  <c r="AG120" i="7"/>
  <c r="BH122" i="5"/>
  <c r="JU121" i="7" s="1"/>
  <c r="CU121" i="7"/>
  <c r="FL120" i="7"/>
  <c r="FL121" i="7" s="1"/>
  <c r="BZ119" i="7"/>
  <c r="AX121" i="5"/>
  <c r="V122" i="5"/>
  <c r="AY122" i="5"/>
  <c r="AZ122" i="5" s="1"/>
  <c r="HD120" i="7"/>
  <c r="AI121" i="5"/>
  <c r="AI122" i="5" s="1"/>
  <c r="FM120" i="7"/>
  <c r="FM121" i="7" s="1"/>
  <c r="U122" i="5"/>
  <c r="AQ121" i="5"/>
  <c r="GU120" i="7" s="1"/>
  <c r="BL120" i="7"/>
  <c r="HA120" i="7"/>
  <c r="EM119" i="7"/>
  <c r="EM120" i="7" s="1"/>
  <c r="EM121" i="7" s="1"/>
  <c r="DI119" i="7"/>
  <c r="DI120" i="7" s="1"/>
  <c r="BI122" i="5"/>
  <c r="BI123" i="5" s="1"/>
  <c r="HQ56" i="7"/>
  <c r="HR55" i="7"/>
  <c r="GC56" i="7"/>
  <c r="GD55" i="7"/>
  <c r="GM56" i="7"/>
  <c r="GN55" i="7"/>
  <c r="DV56" i="8"/>
  <c r="DU57" i="8"/>
  <c r="L58" i="8"/>
  <c r="GX56" i="8"/>
  <c r="GW57" i="8"/>
  <c r="DB55" i="8"/>
  <c r="DA56" i="8"/>
  <c r="DA56" i="7"/>
  <c r="DB55" i="7"/>
  <c r="O56" i="7"/>
  <c r="P55" i="7"/>
  <c r="F123" i="2"/>
  <c r="AP123" i="5" s="1"/>
  <c r="G123" i="2"/>
  <c r="BE123" i="5" s="1"/>
  <c r="E123" i="2"/>
  <c r="O123" i="5" s="1"/>
  <c r="D124" i="2"/>
  <c r="EO56" i="7"/>
  <c r="EP55" i="7"/>
  <c r="GW56" i="7"/>
  <c r="GX55" i="7"/>
  <c r="IU57" i="8"/>
  <c r="IV56" i="8"/>
  <c r="FI56" i="7"/>
  <c r="FJ55" i="7"/>
  <c r="LC56" i="7"/>
  <c r="LD55" i="7"/>
  <c r="EP56" i="8"/>
  <c r="EO57" i="8"/>
  <c r="IK56" i="7"/>
  <c r="IL55" i="7"/>
  <c r="JE56" i="7"/>
  <c r="JF55" i="7"/>
  <c r="Y56" i="7"/>
  <c r="Z55" i="7"/>
  <c r="KI56" i="7"/>
  <c r="KJ55" i="7"/>
  <c r="JO56" i="8"/>
  <c r="JP55" i="8"/>
  <c r="LM56" i="7"/>
  <c r="LN55" i="7"/>
  <c r="HH56" i="8"/>
  <c r="HG57" i="8"/>
  <c r="KI57" i="8"/>
  <c r="KJ56" i="8"/>
  <c r="CQ56" i="7"/>
  <c r="CR55" i="7"/>
  <c r="JO56" i="7"/>
  <c r="JP55" i="7"/>
  <c r="O56" i="8"/>
  <c r="P55" i="8"/>
  <c r="KS56" i="7"/>
  <c r="KT55" i="7"/>
  <c r="GD56" i="8"/>
  <c r="GC57" i="8"/>
  <c r="LX55" i="8"/>
  <c r="LW56" i="8"/>
  <c r="LC56" i="8"/>
  <c r="LD55" i="8"/>
  <c r="CG56" i="8"/>
  <c r="CH55" i="8"/>
  <c r="AI56" i="8"/>
  <c r="AJ55" i="8"/>
  <c r="FS57" i="8"/>
  <c r="FT56" i="8"/>
  <c r="JY56" i="7"/>
  <c r="JZ55" i="7"/>
  <c r="AI56" i="7"/>
  <c r="AJ55" i="7"/>
  <c r="EY57" i="8"/>
  <c r="EZ56" i="8"/>
  <c r="BD55" i="8"/>
  <c r="BC56" i="8"/>
  <c r="HR56" i="8"/>
  <c r="HQ57" i="8"/>
  <c r="FS56" i="7"/>
  <c r="FT55" i="7"/>
  <c r="IA56" i="7"/>
  <c r="IB55" i="7"/>
  <c r="M61" i="2"/>
  <c r="L61" i="2"/>
  <c r="K61" i="2"/>
  <c r="J62" i="2"/>
  <c r="FJ55" i="8"/>
  <c r="FI56" i="8"/>
  <c r="DK56" i="7"/>
  <c r="DL55" i="7"/>
  <c r="DK56" i="8"/>
  <c r="DL55" i="8"/>
  <c r="JF55" i="8"/>
  <c r="JE56" i="8"/>
  <c r="KS56" i="8"/>
  <c r="KT55" i="8"/>
  <c r="Z55" i="8"/>
  <c r="Y56" i="8"/>
  <c r="BW56" i="8"/>
  <c r="BX55" i="8"/>
  <c r="AS56" i="7"/>
  <c r="AT55" i="7"/>
  <c r="IL55" i="8"/>
  <c r="IK56" i="8"/>
  <c r="AS56" i="8"/>
  <c r="AT55" i="8"/>
  <c r="CQ56" i="8"/>
  <c r="CR55" i="8"/>
  <c r="EF55" i="8"/>
  <c r="EE56" i="8"/>
  <c r="LM56" i="8"/>
  <c r="LN55" i="8"/>
  <c r="M58" i="8"/>
  <c r="CG56" i="7"/>
  <c r="CH55" i="7"/>
  <c r="DU56" i="7"/>
  <c r="DV55" i="7"/>
  <c r="BW56" i="7"/>
  <c r="BX55" i="7"/>
  <c r="BC56" i="7"/>
  <c r="BD55" i="7"/>
  <c r="LW56" i="7"/>
  <c r="LX55" i="7"/>
  <c r="IB55" i="8"/>
  <c r="IA56" i="8"/>
  <c r="BM56" i="7"/>
  <c r="BN55" i="7"/>
  <c r="GM57" i="8"/>
  <c r="GN56" i="8"/>
  <c r="EY56" i="7"/>
  <c r="EZ55" i="7"/>
  <c r="HG56" i="7"/>
  <c r="HH55" i="7"/>
  <c r="EE56" i="7"/>
  <c r="EF55" i="7"/>
  <c r="IU56" i="7"/>
  <c r="IV55" i="7"/>
  <c r="BN55" i="8"/>
  <c r="BM56" i="8"/>
  <c r="JZ55" i="8"/>
  <c r="JY56" i="8"/>
  <c r="DJ71" i="8"/>
  <c r="DJ72" i="8" s="1"/>
  <c r="DJ73" i="8" s="1"/>
  <c r="DJ74" i="8" s="1"/>
  <c r="DJ75" i="8" s="1"/>
  <c r="DJ76" i="8" s="1"/>
  <c r="DJ77" i="8" s="1"/>
  <c r="DJ78" i="8" s="1"/>
  <c r="DJ79" i="8" s="1"/>
  <c r="DJ80" i="8" s="1"/>
  <c r="DJ81" i="8" s="1"/>
  <c r="DJ82" i="8" s="1"/>
  <c r="DJ83" i="8" s="1"/>
  <c r="DJ84" i="8" s="1"/>
  <c r="DJ85" i="8" s="1"/>
  <c r="DJ86" i="8" s="1"/>
  <c r="DJ87" i="8" s="1"/>
  <c r="DJ88" i="8" s="1"/>
  <c r="DJ89" i="8" s="1"/>
  <c r="DJ90" i="8" s="1"/>
  <c r="DJ91" i="8" s="1"/>
  <c r="DJ92" i="8" s="1"/>
  <c r="DJ93" i="8" s="1"/>
  <c r="DJ94" i="8" s="1"/>
  <c r="DJ95" i="8" s="1"/>
  <c r="DJ96" i="8" s="1"/>
  <c r="DJ97" i="8" s="1"/>
  <c r="DJ98" i="8" s="1"/>
  <c r="DJ99" i="8" s="1"/>
  <c r="DJ100" i="8" s="1"/>
  <c r="DJ101" i="8" s="1"/>
  <c r="DJ102" i="8" s="1"/>
  <c r="DJ103" i="8" s="1"/>
  <c r="DJ104" i="8" s="1"/>
  <c r="DJ105" i="8" s="1"/>
  <c r="DJ106" i="8" s="1"/>
  <c r="DJ107" i="8" s="1"/>
  <c r="DJ108" i="8" s="1"/>
  <c r="DJ109" i="8" s="1"/>
  <c r="DJ110" i="8" s="1"/>
  <c r="DJ111" i="8" s="1"/>
  <c r="DJ112" i="8" s="1"/>
  <c r="DJ113" i="8" s="1"/>
  <c r="DJ114" i="8" s="1"/>
  <c r="DJ115" i="8" s="1"/>
  <c r="DJ116" i="8" s="1"/>
  <c r="DJ117" i="8" s="1"/>
  <c r="DJ118" i="8" s="1"/>
  <c r="DJ119" i="8" s="1"/>
  <c r="DJ120" i="8" s="1"/>
  <c r="DJ121" i="8" s="1"/>
  <c r="DJ122" i="8" s="1"/>
  <c r="DJ123" i="8" s="1"/>
  <c r="DJ124" i="8" s="1"/>
  <c r="DJ125" i="8" s="1"/>
  <c r="DJ126" i="8" s="1"/>
  <c r="DJ127" i="8" s="1"/>
  <c r="DJ128" i="8" s="1"/>
  <c r="DJ129" i="8" s="1"/>
  <c r="DJ130" i="8" s="1"/>
  <c r="DJ131" i="8" s="1"/>
  <c r="DJ132" i="8" s="1"/>
  <c r="DJ133" i="8" s="1"/>
  <c r="DJ134" i="8" s="1"/>
  <c r="DJ135" i="8" s="1"/>
  <c r="DJ136" i="8" s="1"/>
  <c r="DJ137" i="8" s="1"/>
  <c r="DJ138" i="8" s="1"/>
  <c r="DJ139" i="8" s="1"/>
  <c r="DJ140" i="8" s="1"/>
  <c r="DJ141" i="8" s="1"/>
  <c r="DJ142" i="8" s="1"/>
  <c r="DJ143" i="8" s="1"/>
  <c r="DJ144" i="8" s="1"/>
  <c r="DJ145" i="8" s="1"/>
  <c r="DJ146" i="8" s="1"/>
  <c r="DJ147" i="8" s="1"/>
  <c r="DJ148" i="8" s="1"/>
  <c r="DJ149" i="8" s="1"/>
  <c r="DJ150" i="8" s="1"/>
  <c r="DJ151" i="8" s="1"/>
  <c r="DJ152" i="8" s="1"/>
  <c r="DJ153" i="8" s="1"/>
  <c r="DJ154" i="8" s="1"/>
  <c r="DJ155" i="8" s="1"/>
  <c r="DJ156" i="8" s="1"/>
  <c r="DJ157" i="8" s="1"/>
  <c r="DJ158" i="8" s="1"/>
  <c r="DJ159" i="8" s="1"/>
  <c r="DJ160" i="8" s="1"/>
  <c r="DJ161" i="8" s="1"/>
  <c r="DJ162" i="8" s="1"/>
  <c r="GL63" i="8"/>
  <c r="IT63" i="8"/>
  <c r="JN63" i="8"/>
  <c r="D60" i="4"/>
  <c r="N59" i="8" s="1"/>
  <c r="KN121" i="7" l="1"/>
  <c r="KL121" i="7"/>
  <c r="T123" i="5"/>
  <c r="FW121" i="7"/>
  <c r="FZ121" i="7"/>
  <c r="CD120" i="7"/>
  <c r="CD121" i="7" s="1"/>
  <c r="CB120" i="7"/>
  <c r="CB121" i="7" s="1"/>
  <c r="CM121" i="7"/>
  <c r="ID121" i="7"/>
  <c r="BR122" i="5"/>
  <c r="BR123" i="5" s="1"/>
  <c r="LS120" i="7"/>
  <c r="LU120" i="7"/>
  <c r="LU121" i="7" s="1"/>
  <c r="LU122" i="7" s="1"/>
  <c r="FD120" i="7"/>
  <c r="FD121" i="7" s="1"/>
  <c r="JH122" i="7"/>
  <c r="AX121" i="7"/>
  <c r="BA121" i="7"/>
  <c r="Q123" i="5"/>
  <c r="AE123" i="5"/>
  <c r="EI122" i="7" s="1"/>
  <c r="T120" i="7"/>
  <c r="LF121" i="7"/>
  <c r="BQ123" i="5"/>
  <c r="FY121" i="7"/>
  <c r="KW121" i="7"/>
  <c r="IS121" i="7"/>
  <c r="FB120" i="7"/>
  <c r="FB121" i="7" s="1"/>
  <c r="AX122" i="5"/>
  <c r="HX120" i="7"/>
  <c r="HX121" i="7" s="1"/>
  <c r="HW120" i="7"/>
  <c r="HW121" i="7" s="1"/>
  <c r="HU120" i="7"/>
  <c r="HU121" i="7" s="1"/>
  <c r="HY120" i="7"/>
  <c r="HY121" i="7" s="1"/>
  <c r="HV120" i="7"/>
  <c r="HV121" i="7" s="1"/>
  <c r="G123" i="5"/>
  <c r="R123" i="5"/>
  <c r="AU123" i="5"/>
  <c r="CV121" i="7"/>
  <c r="M123" i="5"/>
  <c r="CT121" i="7"/>
  <c r="I123" i="5"/>
  <c r="AR123" i="5"/>
  <c r="HK121" i="7"/>
  <c r="LK121" i="7"/>
  <c r="FV121" i="7"/>
  <c r="LT120" i="7"/>
  <c r="LT121" i="7" s="1"/>
  <c r="LT122" i="7" s="1"/>
  <c r="HT120" i="7"/>
  <c r="HT121" i="7" s="1"/>
  <c r="AN123" i="5"/>
  <c r="DZ120" i="7"/>
  <c r="DZ121" i="7" s="1"/>
  <c r="IQ121" i="7"/>
  <c r="AD123" i="5"/>
  <c r="AQ122" i="5"/>
  <c r="AQ123" i="5" s="1"/>
  <c r="GP120" i="7"/>
  <c r="GV120" i="7"/>
  <c r="GV121" i="7" s="1"/>
  <c r="GV122" i="7" s="1"/>
  <c r="GQ120" i="7"/>
  <c r="GR120" i="7"/>
  <c r="GT120" i="7"/>
  <c r="GS120" i="7"/>
  <c r="GS121" i="7" s="1"/>
  <c r="GS122" i="7" s="1"/>
  <c r="BZ120" i="7"/>
  <c r="BZ121" i="7" s="1"/>
  <c r="FX121" i="7"/>
  <c r="AF121" i="7"/>
  <c r="AF122" i="7" s="1"/>
  <c r="KX121" i="7"/>
  <c r="KH120" i="7"/>
  <c r="CX121" i="7"/>
  <c r="AF123" i="5"/>
  <c r="AH123" i="5"/>
  <c r="Z123" i="5"/>
  <c r="LQ120" i="7"/>
  <c r="BC123" i="5"/>
  <c r="CK121" i="7"/>
  <c r="BF123" i="5"/>
  <c r="JM122" i="7" s="1"/>
  <c r="CW121" i="7"/>
  <c r="JT121" i="7"/>
  <c r="KG120" i="7"/>
  <c r="KG121" i="7" s="1"/>
  <c r="KG122" i="7" s="1"/>
  <c r="AW123" i="5"/>
  <c r="BP121" i="7"/>
  <c r="CP121" i="7"/>
  <c r="AS122" i="5"/>
  <c r="AS123" i="5" s="1"/>
  <c r="LR120" i="7"/>
  <c r="X122" i="5"/>
  <c r="X123" i="5" s="1"/>
  <c r="IT121" i="7"/>
  <c r="IJ121" i="7"/>
  <c r="U123" i="5"/>
  <c r="FH120" i="7"/>
  <c r="FH121" i="7" s="1"/>
  <c r="LP121" i="7"/>
  <c r="LP122" i="7" s="1"/>
  <c r="BJ122" i="5"/>
  <c r="BJ123" i="5" s="1"/>
  <c r="S123" i="5"/>
  <c r="IG121" i="7"/>
  <c r="BH121" i="7"/>
  <c r="BH122" i="7" s="1"/>
  <c r="AJ123" i="5"/>
  <c r="EB120" i="7"/>
  <c r="EB121" i="7" s="1"/>
  <c r="CL121" i="7"/>
  <c r="CL122" i="7" s="1"/>
  <c r="AV121" i="7"/>
  <c r="BG123" i="5"/>
  <c r="KM121" i="7"/>
  <c r="CF120" i="7"/>
  <c r="CF121" i="7" s="1"/>
  <c r="EA120" i="7"/>
  <c r="EA121" i="7" s="1"/>
  <c r="FQ120" i="7"/>
  <c r="FQ121" i="7" s="1"/>
  <c r="V120" i="7"/>
  <c r="V121" i="7" s="1"/>
  <c r="V122" i="7" s="1"/>
  <c r="AA122" i="5"/>
  <c r="AA123" i="5" s="1"/>
  <c r="IO121" i="7"/>
  <c r="IE121" i="7"/>
  <c r="HM121" i="7"/>
  <c r="LV121" i="7"/>
  <c r="LV122" i="7" s="1"/>
  <c r="BB121" i="7"/>
  <c r="JX121" i="7"/>
  <c r="JI122" i="7"/>
  <c r="JJ122" i="7"/>
  <c r="KO121" i="7"/>
  <c r="EV121" i="7"/>
  <c r="EV122" i="7" s="1"/>
  <c r="IN121" i="7"/>
  <c r="GZ121" i="7"/>
  <c r="GZ122" i="7" s="1"/>
  <c r="HN121" i="7"/>
  <c r="P123" i="5"/>
  <c r="BR122" i="7" s="1"/>
  <c r="FC120" i="7"/>
  <c r="FC121" i="7" s="1"/>
  <c r="II121" i="7"/>
  <c r="BP122" i="5"/>
  <c r="LH121" i="7" s="1"/>
  <c r="HB121" i="7"/>
  <c r="HB122" i="7" s="1"/>
  <c r="U120" i="7"/>
  <c r="EN121" i="7"/>
  <c r="EN122" i="7" s="1"/>
  <c r="CC120" i="7"/>
  <c r="CC121" i="7" s="1"/>
  <c r="JS121" i="7"/>
  <c r="FR120" i="7"/>
  <c r="FR121" i="7" s="1"/>
  <c r="AG122" i="5"/>
  <c r="AG123" i="5" s="1"/>
  <c r="EX120" i="7"/>
  <c r="IF121" i="7"/>
  <c r="KV121" i="7"/>
  <c r="AI123" i="5"/>
  <c r="IR121" i="7"/>
  <c r="IZ121" i="7"/>
  <c r="IZ122" i="7" s="1"/>
  <c r="K123" i="5"/>
  <c r="HP122" i="7"/>
  <c r="C123" i="5"/>
  <c r="E123" i="5"/>
  <c r="CE120" i="7"/>
  <c r="CE121" i="7" s="1"/>
  <c r="CE122" i="7" s="1"/>
  <c r="JL122" i="7"/>
  <c r="AM121" i="7"/>
  <c r="AM122" i="7" s="1"/>
  <c r="JN122" i="7"/>
  <c r="BK123" i="5"/>
  <c r="KC120" i="7"/>
  <c r="KC121" i="7" s="1"/>
  <c r="KC122" i="7" s="1"/>
  <c r="HZ120" i="7"/>
  <c r="HZ121" i="7" s="1"/>
  <c r="W123" i="5"/>
  <c r="F122" i="5"/>
  <c r="F123" i="5" s="1"/>
  <c r="AW121" i="7"/>
  <c r="IH121" i="7"/>
  <c r="HO121" i="7"/>
  <c r="HO122" i="7" s="1"/>
  <c r="FP120" i="7"/>
  <c r="FP121" i="7" s="1"/>
  <c r="AZ121" i="7"/>
  <c r="KB120" i="7"/>
  <c r="KB121" i="7" s="1"/>
  <c r="KB122" i="7" s="1"/>
  <c r="CO121" i="7"/>
  <c r="CO122" i="7" s="1"/>
  <c r="DI121" i="7"/>
  <c r="DI122" i="7" s="1"/>
  <c r="HD121" i="7"/>
  <c r="HD122" i="7" s="1"/>
  <c r="BH123" i="5"/>
  <c r="ED120" i="7"/>
  <c r="ED121" i="7" s="1"/>
  <c r="IP121" i="7"/>
  <c r="AT123" i="5"/>
  <c r="FG120" i="7"/>
  <c r="FG121" i="7" s="1"/>
  <c r="EK122" i="7"/>
  <c r="BO123" i="5"/>
  <c r="AK123" i="5"/>
  <c r="EC120" i="7"/>
  <c r="EC121" i="7" s="1"/>
  <c r="AL123" i="5"/>
  <c r="JW121" i="7"/>
  <c r="EH122" i="7"/>
  <c r="GA121" i="7"/>
  <c r="DX120" i="7"/>
  <c r="DX121" i="7" s="1"/>
  <c r="BM123" i="5"/>
  <c r="BN123" i="5" s="1"/>
  <c r="H122" i="5"/>
  <c r="H123" i="5" s="1"/>
  <c r="EW121" i="7"/>
  <c r="EW122" i="7" s="1"/>
  <c r="GB121" i="7"/>
  <c r="AH120" i="7"/>
  <c r="AH121" i="7" s="1"/>
  <c r="AH122" i="7" s="1"/>
  <c r="CZ121" i="7"/>
  <c r="KD120" i="7"/>
  <c r="KD121" i="7" s="1"/>
  <c r="KD122" i="7" s="1"/>
  <c r="EL121" i="7"/>
  <c r="EL122" i="7" s="1"/>
  <c r="DD120" i="7"/>
  <c r="AB123" i="5"/>
  <c r="AB124" i="5" s="1"/>
  <c r="CY121" i="7"/>
  <c r="CN121" i="7"/>
  <c r="CN122" i="7" s="1"/>
  <c r="D122" i="5"/>
  <c r="L121" i="7" s="1"/>
  <c r="AO122" i="5"/>
  <c r="AO123" i="5" s="1"/>
  <c r="EM122" i="7"/>
  <c r="AY123" i="5"/>
  <c r="AZ123" i="5" s="1"/>
  <c r="AG121" i="7"/>
  <c r="AG122" i="7" s="1"/>
  <c r="JR121" i="7"/>
  <c r="LG121" i="7"/>
  <c r="AB121" i="7"/>
  <c r="AB122" i="7" s="1"/>
  <c r="EJ122" i="7"/>
  <c r="HF121" i="7"/>
  <c r="HF122" i="7" s="1"/>
  <c r="BA123" i="5"/>
  <c r="AC121" i="7"/>
  <c r="AC122" i="7" s="1"/>
  <c r="X120" i="7"/>
  <c r="ET121" i="7"/>
  <c r="ET122" i="7" s="1"/>
  <c r="AY121" i="7"/>
  <c r="FE120" i="7"/>
  <c r="FE121" i="7" s="1"/>
  <c r="KR121" i="7"/>
  <c r="DY120" i="7"/>
  <c r="DY121" i="7" s="1"/>
  <c r="KP121" i="7"/>
  <c r="HL121" i="7"/>
  <c r="HL122" i="7" s="1"/>
  <c r="LA121" i="7"/>
  <c r="FF120" i="7"/>
  <c r="FF121" i="7" s="1"/>
  <c r="KQ121" i="7"/>
  <c r="JV121" i="7"/>
  <c r="KZ121" i="7"/>
  <c r="N122" i="5"/>
  <c r="N123" i="5" s="1"/>
  <c r="M121" i="7"/>
  <c r="DE120" i="7"/>
  <c r="BQ121" i="7"/>
  <c r="BQ122" i="7" s="1"/>
  <c r="CA120" i="7"/>
  <c r="CA121" i="7" s="1"/>
  <c r="CA122" i="7" s="1"/>
  <c r="CJ121" i="7"/>
  <c r="CJ122" i="7" s="1"/>
  <c r="J122" i="5"/>
  <c r="J123" i="5" s="1"/>
  <c r="BD122" i="5"/>
  <c r="BD123" i="5" s="1"/>
  <c r="K59" i="8"/>
  <c r="BW57" i="7"/>
  <c r="BX56" i="7"/>
  <c r="HQ58" i="8"/>
  <c r="HR57" i="8"/>
  <c r="JZ56" i="8"/>
  <c r="JY57" i="8"/>
  <c r="IA57" i="8"/>
  <c r="IB56" i="8"/>
  <c r="AS57" i="7"/>
  <c r="AT56" i="7"/>
  <c r="JY57" i="7"/>
  <c r="JZ56" i="7"/>
  <c r="LC57" i="8"/>
  <c r="LD56" i="8"/>
  <c r="P56" i="8"/>
  <c r="O57" i="8"/>
  <c r="Y57" i="7"/>
  <c r="Z56" i="7"/>
  <c r="LC57" i="7"/>
  <c r="LD56" i="7"/>
  <c r="EO57" i="7"/>
  <c r="EP56" i="7"/>
  <c r="DA57" i="7"/>
  <c r="DB56" i="7"/>
  <c r="LM57" i="8"/>
  <c r="LN56" i="8"/>
  <c r="FS57" i="7"/>
  <c r="FT56" i="7"/>
  <c r="KI58" i="8"/>
  <c r="KJ57" i="8"/>
  <c r="GW57" i="7"/>
  <c r="GX56" i="7"/>
  <c r="DU57" i="7"/>
  <c r="DV56" i="7"/>
  <c r="BD56" i="8"/>
  <c r="BC57" i="8"/>
  <c r="LX56" i="8"/>
  <c r="LW57" i="8"/>
  <c r="E124" i="2"/>
  <c r="O124" i="5" s="1"/>
  <c r="F124" i="2"/>
  <c r="AP124" i="5" s="1"/>
  <c r="G124" i="2"/>
  <c r="BI124" i="5" s="1"/>
  <c r="D125" i="2"/>
  <c r="DB56" i="8"/>
  <c r="DA57" i="8"/>
  <c r="GM57" i="7"/>
  <c r="GN56" i="7"/>
  <c r="BN56" i="8"/>
  <c r="BM57" i="8"/>
  <c r="CQ57" i="8"/>
  <c r="CR56" i="8"/>
  <c r="BW57" i="8"/>
  <c r="BX56" i="8"/>
  <c r="DK57" i="8"/>
  <c r="DL56" i="8"/>
  <c r="FS58" i="8"/>
  <c r="FT57" i="8"/>
  <c r="JO57" i="7"/>
  <c r="JP56" i="7"/>
  <c r="LM57" i="7"/>
  <c r="LN56" i="7"/>
  <c r="JE57" i="7"/>
  <c r="JF56" i="7"/>
  <c r="FI57" i="7"/>
  <c r="FJ56" i="7"/>
  <c r="AI57" i="7"/>
  <c r="AJ56" i="7"/>
  <c r="KS57" i="7"/>
  <c r="KT56" i="7"/>
  <c r="DV57" i="8"/>
  <c r="DU58" i="8"/>
  <c r="EE57" i="7"/>
  <c r="EF56" i="7"/>
  <c r="EF56" i="8"/>
  <c r="EE57" i="8"/>
  <c r="HH57" i="8"/>
  <c r="HG58" i="8"/>
  <c r="HG57" i="7"/>
  <c r="HH56" i="7"/>
  <c r="EY57" i="7"/>
  <c r="EZ56" i="7"/>
  <c r="LW57" i="7"/>
  <c r="LX56" i="7"/>
  <c r="CG57" i="7"/>
  <c r="CH56" i="7"/>
  <c r="Z56" i="8"/>
  <c r="Y57" i="8"/>
  <c r="GD57" i="8"/>
  <c r="GC58" i="8"/>
  <c r="GX57" i="8"/>
  <c r="GW58" i="8"/>
  <c r="GC57" i="7"/>
  <c r="GD56" i="7"/>
  <c r="M59" i="8"/>
  <c r="M60" i="8" s="1"/>
  <c r="AS57" i="8"/>
  <c r="AT56" i="8"/>
  <c r="DK57" i="7"/>
  <c r="DL56" i="7"/>
  <c r="IA57" i="7"/>
  <c r="IB56" i="7"/>
  <c r="EZ57" i="8"/>
  <c r="EY58" i="8"/>
  <c r="AI57" i="8"/>
  <c r="AJ56" i="8"/>
  <c r="CQ57" i="7"/>
  <c r="CR56" i="7"/>
  <c r="JO57" i="8"/>
  <c r="JP56" i="8"/>
  <c r="IK57" i="7"/>
  <c r="IL56" i="7"/>
  <c r="IU58" i="8"/>
  <c r="IV57" i="8"/>
  <c r="KT56" i="8"/>
  <c r="KS57" i="8"/>
  <c r="CG57" i="8"/>
  <c r="CH56" i="8"/>
  <c r="KI57" i="7"/>
  <c r="KJ56" i="7"/>
  <c r="O57" i="7"/>
  <c r="P56" i="7"/>
  <c r="BM57" i="7"/>
  <c r="BN56" i="7"/>
  <c r="JF56" i="8"/>
  <c r="JE57" i="8"/>
  <c r="J63" i="2"/>
  <c r="K62" i="2"/>
  <c r="M62" i="2"/>
  <c r="L62" i="2"/>
  <c r="IU57" i="7"/>
  <c r="IV56" i="7"/>
  <c r="GM58" i="8"/>
  <c r="GN57" i="8"/>
  <c r="BC57" i="7"/>
  <c r="BD56" i="7"/>
  <c r="IL56" i="8"/>
  <c r="IK57" i="8"/>
  <c r="FI57" i="8"/>
  <c r="FJ56" i="8"/>
  <c r="EP57" i="8"/>
  <c r="EO58" i="8"/>
  <c r="L59" i="8"/>
  <c r="L60" i="8" s="1"/>
  <c r="HQ57" i="7"/>
  <c r="HR56" i="7"/>
  <c r="GL64" i="8"/>
  <c r="IT64" i="8"/>
  <c r="JN64" i="8"/>
  <c r="D61" i="4"/>
  <c r="N60" i="8" s="1"/>
  <c r="LB122" i="7" l="1"/>
  <c r="KY122" i="7"/>
  <c r="JV122" i="7"/>
  <c r="FE122" i="7"/>
  <c r="IY121" i="7"/>
  <c r="IY122" i="7" s="1"/>
  <c r="W124" i="5"/>
  <c r="K124" i="5"/>
  <c r="KV122" i="7"/>
  <c r="U121" i="7"/>
  <c r="U122" i="7" s="1"/>
  <c r="JA121" i="7"/>
  <c r="JA122" i="7" s="1"/>
  <c r="CF122" i="7"/>
  <c r="AJ124" i="5"/>
  <c r="BJ124" i="5"/>
  <c r="U124" i="5"/>
  <c r="CP122" i="7"/>
  <c r="CK122" i="7"/>
  <c r="AF124" i="5"/>
  <c r="BZ122" i="7"/>
  <c r="AD124" i="5"/>
  <c r="AP121" i="7"/>
  <c r="AP122" i="7" s="1"/>
  <c r="DT121" i="7"/>
  <c r="DT122" i="7" s="1"/>
  <c r="Q124" i="5"/>
  <c r="FD122" i="7"/>
  <c r="L123" i="5"/>
  <c r="L124" i="5" s="1"/>
  <c r="AY122" i="7"/>
  <c r="AY123" i="7" s="1"/>
  <c r="BO124" i="5"/>
  <c r="AZ122" i="7"/>
  <c r="AZ123" i="7" s="1"/>
  <c r="IF122" i="7"/>
  <c r="JX122" i="7"/>
  <c r="IE122" i="7"/>
  <c r="JB121" i="7"/>
  <c r="JB122" i="7" s="1"/>
  <c r="BP122" i="7"/>
  <c r="BC124" i="5"/>
  <c r="AN124" i="5"/>
  <c r="DJ121" i="7"/>
  <c r="DJ122" i="7" s="1"/>
  <c r="BA122" i="7"/>
  <c r="BA123" i="7" s="1"/>
  <c r="CB122" i="7"/>
  <c r="FF122" i="7"/>
  <c r="IX121" i="7"/>
  <c r="IX122" i="7" s="1"/>
  <c r="LG122" i="7"/>
  <c r="LG123" i="7" s="1"/>
  <c r="D123" i="5"/>
  <c r="BI121" i="7"/>
  <c r="BI122" i="7" s="1"/>
  <c r="FP122" i="7"/>
  <c r="KC123" i="7"/>
  <c r="W121" i="7"/>
  <c r="W122" i="7" s="1"/>
  <c r="BK121" i="7"/>
  <c r="BK122" i="7" s="1"/>
  <c r="EX121" i="7"/>
  <c r="EX122" i="7" s="1"/>
  <c r="BP123" i="5"/>
  <c r="BP124" i="5" s="1"/>
  <c r="GI121" i="7"/>
  <c r="GI122" i="7" s="1"/>
  <c r="BG124" i="5"/>
  <c r="BH124" i="5" s="1"/>
  <c r="IG122" i="7"/>
  <c r="IJ122" i="7"/>
  <c r="AW124" i="5"/>
  <c r="LQ121" i="7"/>
  <c r="LQ122" i="7" s="1"/>
  <c r="KH121" i="7"/>
  <c r="KH122" i="7" s="1"/>
  <c r="KH123" i="7" s="1"/>
  <c r="GT121" i="7"/>
  <c r="GT122" i="7" s="1"/>
  <c r="DQ121" i="7"/>
  <c r="DQ122" i="7" s="1"/>
  <c r="LL121" i="7"/>
  <c r="LL122" i="7" s="1"/>
  <c r="LL123" i="7" s="1"/>
  <c r="HK122" i="7"/>
  <c r="BJ121" i="7"/>
  <c r="BJ122" i="7" s="1"/>
  <c r="KW122" i="7"/>
  <c r="LJ121" i="7"/>
  <c r="LS121" i="7"/>
  <c r="LS122" i="7" s="1"/>
  <c r="CD122" i="7"/>
  <c r="GU121" i="7"/>
  <c r="GU122" i="7" s="1"/>
  <c r="BS122" i="7"/>
  <c r="LA122" i="7"/>
  <c r="ET123" i="7"/>
  <c r="JR122" i="7"/>
  <c r="AL121" i="7"/>
  <c r="AL122" i="7" s="1"/>
  <c r="FG122" i="7"/>
  <c r="BK124" i="5"/>
  <c r="AQ121" i="7"/>
  <c r="AQ122" i="7" s="1"/>
  <c r="AG124" i="5"/>
  <c r="EV123" i="7" s="1"/>
  <c r="II122" i="7"/>
  <c r="BG121" i="7"/>
  <c r="BG122" i="7" s="1"/>
  <c r="BB122" i="7"/>
  <c r="BB123" i="7" s="1"/>
  <c r="AA124" i="5"/>
  <c r="AV122" i="7"/>
  <c r="AV123" i="7" s="1"/>
  <c r="AR121" i="7"/>
  <c r="AR122" i="7" s="1"/>
  <c r="GL121" i="7"/>
  <c r="GL122" i="7" s="1"/>
  <c r="KG123" i="7"/>
  <c r="Z124" i="5"/>
  <c r="KX122" i="7"/>
  <c r="GR121" i="7"/>
  <c r="GR122" i="7" s="1"/>
  <c r="DG121" i="7"/>
  <c r="DG122" i="7" s="1"/>
  <c r="DG123" i="7" s="1"/>
  <c r="EU121" i="7"/>
  <c r="EU122" i="7" s="1"/>
  <c r="EU123" i="7" s="1"/>
  <c r="AR124" i="5"/>
  <c r="GG121" i="7"/>
  <c r="GG122" i="7" s="1"/>
  <c r="HX122" i="7"/>
  <c r="HX123" i="7" s="1"/>
  <c r="DF121" i="7"/>
  <c r="DF122" i="7" s="1"/>
  <c r="V123" i="5"/>
  <c r="BE124" i="5"/>
  <c r="DE121" i="7"/>
  <c r="DE122" i="7" s="1"/>
  <c r="DE123" i="7" s="1"/>
  <c r="X121" i="7"/>
  <c r="X122" i="7" s="1"/>
  <c r="N121" i="7"/>
  <c r="N122" i="7" s="1"/>
  <c r="CY122" i="7"/>
  <c r="AT124" i="5"/>
  <c r="JC121" i="7"/>
  <c r="JC122" i="7" s="1"/>
  <c r="HC121" i="7"/>
  <c r="HC122" i="7" s="1"/>
  <c r="E124" i="5"/>
  <c r="FR122" i="7"/>
  <c r="FC122" i="7"/>
  <c r="DN121" i="7"/>
  <c r="DN122" i="7" s="1"/>
  <c r="DN123" i="7" s="1"/>
  <c r="KE121" i="7"/>
  <c r="KE122" i="7" s="1"/>
  <c r="KE123" i="7" s="1"/>
  <c r="AO121" i="7"/>
  <c r="AO122" i="7" s="1"/>
  <c r="K121" i="7"/>
  <c r="K122" i="7" s="1"/>
  <c r="I121" i="7"/>
  <c r="I122" i="7" s="1"/>
  <c r="FH122" i="7"/>
  <c r="DP121" i="7"/>
  <c r="DP122" i="7" s="1"/>
  <c r="DP123" i="7" s="1"/>
  <c r="JT122" i="7"/>
  <c r="AH124" i="5"/>
  <c r="LI121" i="7"/>
  <c r="LI122" i="7" s="1"/>
  <c r="LI123" i="7" s="1"/>
  <c r="GQ121" i="7"/>
  <c r="GQ122" i="7" s="1"/>
  <c r="AD121" i="7"/>
  <c r="AD122" i="7" s="1"/>
  <c r="AD123" i="7" s="1"/>
  <c r="I124" i="5"/>
  <c r="AX123" i="5"/>
  <c r="AX124" i="5" s="1"/>
  <c r="BQ124" i="5"/>
  <c r="DH121" i="7"/>
  <c r="DH122" i="7" s="1"/>
  <c r="HA121" i="7"/>
  <c r="HA122" i="7" s="1"/>
  <c r="S121" i="7"/>
  <c r="S122" i="7" s="1"/>
  <c r="M122" i="7"/>
  <c r="EW123" i="7"/>
  <c r="JW122" i="7"/>
  <c r="GJ121" i="7"/>
  <c r="GJ122" i="7" s="1"/>
  <c r="IH122" i="7"/>
  <c r="C124" i="5"/>
  <c r="AI124" i="5"/>
  <c r="JS122" i="7"/>
  <c r="P124" i="5"/>
  <c r="BR123" i="7" s="1"/>
  <c r="BV122" i="7"/>
  <c r="BV123" i="7" s="1"/>
  <c r="AC123" i="5"/>
  <c r="AC124" i="5" s="1"/>
  <c r="X124" i="5"/>
  <c r="BF121" i="7"/>
  <c r="BF122" i="7" s="1"/>
  <c r="AF123" i="7"/>
  <c r="GH121" i="7"/>
  <c r="GH122" i="7" s="1"/>
  <c r="FN122" i="7"/>
  <c r="FO122" i="7"/>
  <c r="R124" i="5"/>
  <c r="BL121" i="7"/>
  <c r="BL122" i="7" s="1"/>
  <c r="LF122" i="7"/>
  <c r="LF123" i="7" s="1"/>
  <c r="AX122" i="7"/>
  <c r="AX123" i="7" s="1"/>
  <c r="ID122" i="7"/>
  <c r="BL123" i="5"/>
  <c r="BL124" i="5" s="1"/>
  <c r="BA124" i="5"/>
  <c r="AY124" i="5"/>
  <c r="DD121" i="7"/>
  <c r="DD122" i="7" s="1"/>
  <c r="H124" i="5"/>
  <c r="AB123" i="7" s="1"/>
  <c r="AL124" i="5"/>
  <c r="ES121" i="7"/>
  <c r="ES122" i="7" s="1"/>
  <c r="ES123" i="7" s="1"/>
  <c r="J121" i="7"/>
  <c r="J122" i="7" s="1"/>
  <c r="AW122" i="7"/>
  <c r="AW123" i="7" s="1"/>
  <c r="AN121" i="7"/>
  <c r="AN122" i="7" s="1"/>
  <c r="R121" i="7"/>
  <c r="R122" i="7" s="1"/>
  <c r="CC122" i="7"/>
  <c r="HN122" i="7"/>
  <c r="ER121" i="7"/>
  <c r="ER122" i="7" s="1"/>
  <c r="ER123" i="7" s="1"/>
  <c r="HM122" i="7"/>
  <c r="FQ122" i="7"/>
  <c r="DS121" i="7"/>
  <c r="DS122" i="7" s="1"/>
  <c r="DS123" i="7" s="1"/>
  <c r="S124" i="5"/>
  <c r="T124" i="5" s="1"/>
  <c r="GK121" i="7"/>
  <c r="GK122" i="7" s="1"/>
  <c r="LR121" i="7"/>
  <c r="LR122" i="7" s="1"/>
  <c r="BF124" i="5"/>
  <c r="JM123" i="7" s="1"/>
  <c r="DO121" i="7"/>
  <c r="DO122" i="7" s="1"/>
  <c r="DO123" i="7" s="1"/>
  <c r="GP121" i="7"/>
  <c r="GP122" i="7" s="1"/>
  <c r="AE121" i="7"/>
  <c r="AE122" i="7" s="1"/>
  <c r="AE123" i="7" s="1"/>
  <c r="JK122" i="7"/>
  <c r="JK123" i="7" s="1"/>
  <c r="G124" i="5"/>
  <c r="FB122" i="7"/>
  <c r="T121" i="7"/>
  <c r="T122" i="7" s="1"/>
  <c r="T123" i="7" s="1"/>
  <c r="BT122" i="7"/>
  <c r="BT123" i="7" s="1"/>
  <c r="KF121" i="7"/>
  <c r="KF122" i="7" s="1"/>
  <c r="KF123" i="7" s="1"/>
  <c r="JU122" i="7"/>
  <c r="BD124" i="5"/>
  <c r="KZ122" i="7"/>
  <c r="HF123" i="7"/>
  <c r="BM124" i="5"/>
  <c r="BN124" i="5" s="1"/>
  <c r="EC122" i="7"/>
  <c r="EC123" i="7" s="1"/>
  <c r="F124" i="5"/>
  <c r="JL123" i="7"/>
  <c r="JD121" i="7"/>
  <c r="JD122" i="7" s="1"/>
  <c r="JD123" i="7" s="1"/>
  <c r="GZ123" i="7"/>
  <c r="H121" i="7"/>
  <c r="H122" i="7" s="1"/>
  <c r="FM122" i="7"/>
  <c r="BU122" i="7"/>
  <c r="BU123" i="7" s="1"/>
  <c r="FL122" i="7"/>
  <c r="AS124" i="5"/>
  <c r="HB123" i="7" s="1"/>
  <c r="DR121" i="7"/>
  <c r="DR122" i="7" s="1"/>
  <c r="DR123" i="7" s="1"/>
  <c r="HE121" i="7"/>
  <c r="HE122" i="7" s="1"/>
  <c r="HE123" i="7" s="1"/>
  <c r="GF121" i="7"/>
  <c r="GF122" i="7" s="1"/>
  <c r="AQ124" i="5"/>
  <c r="DZ122" i="7"/>
  <c r="DZ123" i="7" s="1"/>
  <c r="M124" i="5"/>
  <c r="HV122" i="7"/>
  <c r="HV123" i="7" s="1"/>
  <c r="AE124" i="5"/>
  <c r="EI123" i="7" s="1"/>
  <c r="JH123" i="7"/>
  <c r="CM122" i="7"/>
  <c r="AM123" i="5"/>
  <c r="FV122" i="7" s="1"/>
  <c r="BB123" i="5"/>
  <c r="BB124" i="5" s="1"/>
  <c r="HJ122" i="7"/>
  <c r="K60" i="8"/>
  <c r="O58" i="8"/>
  <c r="P57" i="8"/>
  <c r="FI58" i="7"/>
  <c r="FJ57" i="7"/>
  <c r="FS59" i="8"/>
  <c r="FT58" i="8"/>
  <c r="GW58" i="7"/>
  <c r="GX57" i="7"/>
  <c r="DA58" i="7"/>
  <c r="DB57" i="7"/>
  <c r="IA58" i="8"/>
  <c r="IB57" i="8"/>
  <c r="BM58" i="7"/>
  <c r="BN57" i="7"/>
  <c r="DK58" i="7"/>
  <c r="DL57" i="7"/>
  <c r="IL57" i="8"/>
  <c r="IK58" i="8"/>
  <c r="EY58" i="7"/>
  <c r="EZ57" i="7"/>
  <c r="EE58" i="7"/>
  <c r="EF57" i="7"/>
  <c r="O58" i="7"/>
  <c r="P57" i="7"/>
  <c r="IU59" i="8"/>
  <c r="IV58" i="8"/>
  <c r="AI58" i="8"/>
  <c r="AJ57" i="8"/>
  <c r="AT57" i="8"/>
  <c r="AS58" i="8"/>
  <c r="Y58" i="8"/>
  <c r="Z57" i="8"/>
  <c r="DU59" i="8"/>
  <c r="DV58" i="8"/>
  <c r="LX57" i="8"/>
  <c r="LW58" i="8"/>
  <c r="JY58" i="8"/>
  <c r="JZ57" i="8"/>
  <c r="FI58" i="8"/>
  <c r="FJ57" i="8"/>
  <c r="CQ58" i="7"/>
  <c r="CR57" i="7"/>
  <c r="HQ58" i="7"/>
  <c r="HR57" i="7"/>
  <c r="JE58" i="7"/>
  <c r="JF57" i="7"/>
  <c r="EO58" i="7"/>
  <c r="EP57" i="7"/>
  <c r="HG59" i="8"/>
  <c r="HH58" i="8"/>
  <c r="BD57" i="8"/>
  <c r="BC58" i="8"/>
  <c r="EO59" i="8"/>
  <c r="EP58" i="8"/>
  <c r="JF57" i="8"/>
  <c r="JE58" i="8"/>
  <c r="GC58" i="7"/>
  <c r="GD57" i="7"/>
  <c r="CG58" i="7"/>
  <c r="CH57" i="7"/>
  <c r="KS58" i="7"/>
  <c r="KT57" i="7"/>
  <c r="LM58" i="7"/>
  <c r="LN57" i="7"/>
  <c r="BX57" i="8"/>
  <c r="BW58" i="8"/>
  <c r="FS58" i="7"/>
  <c r="FT57" i="7"/>
  <c r="LC58" i="7"/>
  <c r="LD57" i="7"/>
  <c r="JY58" i="7"/>
  <c r="JZ57" i="7"/>
  <c r="HQ59" i="8"/>
  <c r="HR58" i="8"/>
  <c r="EZ58" i="8"/>
  <c r="EY59" i="8"/>
  <c r="KJ58" i="8"/>
  <c r="KI59" i="8"/>
  <c r="K63" i="2"/>
  <c r="J64" i="2"/>
  <c r="M63" i="2"/>
  <c r="L63" i="2"/>
  <c r="IK58" i="7"/>
  <c r="IL57" i="7"/>
  <c r="DA58" i="8"/>
  <c r="DB57" i="8"/>
  <c r="GM59" i="8"/>
  <c r="GN58" i="8"/>
  <c r="CG58" i="8"/>
  <c r="CH57" i="8"/>
  <c r="JO58" i="8"/>
  <c r="JP57" i="8"/>
  <c r="IA58" i="7"/>
  <c r="IB57" i="7"/>
  <c r="GX58" i="8"/>
  <c r="GW59" i="8"/>
  <c r="EE58" i="8"/>
  <c r="EF57" i="8"/>
  <c r="G125" i="2"/>
  <c r="BI125" i="5" s="1"/>
  <c r="E125" i="2"/>
  <c r="O125" i="5" s="1"/>
  <c r="F125" i="2"/>
  <c r="AP125" i="5" s="1"/>
  <c r="D126" i="2"/>
  <c r="IU58" i="7"/>
  <c r="IV57" i="7"/>
  <c r="GD58" i="8"/>
  <c r="GC59" i="8"/>
  <c r="BN57" i="8"/>
  <c r="BM58" i="8"/>
  <c r="HG58" i="7"/>
  <c r="HH57" i="7"/>
  <c r="DK58" i="8"/>
  <c r="DL57" i="8"/>
  <c r="GM58" i="7"/>
  <c r="GN57" i="7"/>
  <c r="LD57" i="8"/>
  <c r="LC58" i="8"/>
  <c r="BC58" i="7"/>
  <c r="BD57" i="7"/>
  <c r="KI58" i="7"/>
  <c r="KJ57" i="7"/>
  <c r="KT57" i="8"/>
  <c r="KS58" i="8"/>
  <c r="LW58" i="7"/>
  <c r="LX57" i="7"/>
  <c r="AI58" i="7"/>
  <c r="AJ57" i="7"/>
  <c r="JO58" i="7"/>
  <c r="JP57" i="7"/>
  <c r="CR57" i="8"/>
  <c r="CQ58" i="8"/>
  <c r="DU58" i="7"/>
  <c r="DV57" i="7"/>
  <c r="LM58" i="8"/>
  <c r="LN57" i="8"/>
  <c r="Y58" i="7"/>
  <c r="Z57" i="7"/>
  <c r="AS58" i="7"/>
  <c r="AT57" i="7"/>
  <c r="BW58" i="7"/>
  <c r="BX57" i="7"/>
  <c r="JN65" i="8"/>
  <c r="IT65" i="8"/>
  <c r="GL65" i="8"/>
  <c r="D62" i="4"/>
  <c r="N61" i="8" s="1"/>
  <c r="CN123" i="7" l="1"/>
  <c r="CO123" i="7"/>
  <c r="CL123" i="7"/>
  <c r="CJ123" i="7"/>
  <c r="M125" i="5"/>
  <c r="EM123" i="7"/>
  <c r="FX122" i="7"/>
  <c r="KP122" i="7"/>
  <c r="KP123" i="7" s="1"/>
  <c r="JS123" i="7"/>
  <c r="DH123" i="7"/>
  <c r="AH125" i="5"/>
  <c r="GB122" i="7"/>
  <c r="GB123" i="7" s="1"/>
  <c r="BE125" i="5"/>
  <c r="JR123" i="7"/>
  <c r="LJ122" i="7"/>
  <c r="LJ123" i="7" s="1"/>
  <c r="HD123" i="7"/>
  <c r="CA123" i="7"/>
  <c r="LK122" i="7"/>
  <c r="LK123" i="7" s="1"/>
  <c r="CE123" i="7"/>
  <c r="BJ125" i="5"/>
  <c r="K125" i="5"/>
  <c r="EJ123" i="7"/>
  <c r="AL125" i="5"/>
  <c r="AI125" i="5"/>
  <c r="AB125" i="5"/>
  <c r="BQ125" i="5"/>
  <c r="JT123" i="7"/>
  <c r="FC123" i="7"/>
  <c r="FC124" i="7" s="1"/>
  <c r="V124" i="5"/>
  <c r="CU122" i="7"/>
  <c r="BK125" i="5"/>
  <c r="KW123" i="7"/>
  <c r="KO122" i="7"/>
  <c r="KO123" i="7" s="1"/>
  <c r="EK123" i="7"/>
  <c r="AN125" i="5"/>
  <c r="KM122" i="7"/>
  <c r="KM123" i="7" s="1"/>
  <c r="HZ122" i="7"/>
  <c r="HZ123" i="7" s="1"/>
  <c r="AP123" i="7"/>
  <c r="AJ125" i="5"/>
  <c r="W125" i="5"/>
  <c r="X125" i="5" s="1"/>
  <c r="FE123" i="7"/>
  <c r="KY123" i="7"/>
  <c r="AM124" i="5"/>
  <c r="FV123" i="7" s="1"/>
  <c r="EB122" i="7"/>
  <c r="EB123" i="7" s="1"/>
  <c r="JL124" i="7"/>
  <c r="KR122" i="7"/>
  <c r="KR123" i="7" s="1"/>
  <c r="FB123" i="7"/>
  <c r="FB124" i="7" s="1"/>
  <c r="BF125" i="5"/>
  <c r="C125" i="5"/>
  <c r="AG123" i="7"/>
  <c r="AX125" i="5"/>
  <c r="BR124" i="5"/>
  <c r="GR123" i="7"/>
  <c r="GR124" i="7" s="1"/>
  <c r="AA125" i="5"/>
  <c r="DN124" i="7" s="1"/>
  <c r="LA123" i="7"/>
  <c r="HW122" i="7"/>
  <c r="HW123" i="7" s="1"/>
  <c r="HW124" i="7" s="1"/>
  <c r="AW125" i="5"/>
  <c r="CB123" i="7"/>
  <c r="IQ122" i="7"/>
  <c r="IQ123" i="7" s="1"/>
  <c r="L125" i="5"/>
  <c r="AV124" i="7" s="1"/>
  <c r="AD125" i="5"/>
  <c r="CF123" i="7"/>
  <c r="KB123" i="7"/>
  <c r="KB124" i="7" s="1"/>
  <c r="JV123" i="7"/>
  <c r="LB123" i="7"/>
  <c r="CM123" i="7"/>
  <c r="AQ125" i="5"/>
  <c r="EA122" i="7"/>
  <c r="EA123" i="7" s="1"/>
  <c r="KZ123" i="7"/>
  <c r="G125" i="5"/>
  <c r="LR123" i="7"/>
  <c r="CC123" i="7"/>
  <c r="DD123" i="7"/>
  <c r="FZ122" i="7"/>
  <c r="FZ123" i="7" s="1"/>
  <c r="AC123" i="7"/>
  <c r="I125" i="5"/>
  <c r="FH123" i="7"/>
  <c r="E125" i="5"/>
  <c r="X123" i="7"/>
  <c r="DF123" i="7"/>
  <c r="KX123" i="7"/>
  <c r="BB124" i="7"/>
  <c r="DI123" i="7"/>
  <c r="BQ123" i="7"/>
  <c r="EX123" i="7"/>
  <c r="AH123" i="7"/>
  <c r="GS123" i="7"/>
  <c r="GS124" i="7" s="1"/>
  <c r="JX123" i="7"/>
  <c r="FD123" i="7"/>
  <c r="FD124" i="7" s="1"/>
  <c r="BZ123" i="7"/>
  <c r="JA123" i="7"/>
  <c r="ED122" i="7"/>
  <c r="ED123" i="7" s="1"/>
  <c r="J124" i="5"/>
  <c r="JH124" i="7"/>
  <c r="FM123" i="7"/>
  <c r="FM124" i="7" s="1"/>
  <c r="CT122" i="7"/>
  <c r="CT123" i="7" s="1"/>
  <c r="R123" i="7"/>
  <c r="AY125" i="5"/>
  <c r="GV123" i="7"/>
  <c r="GV124" i="7" s="1"/>
  <c r="V123" i="7"/>
  <c r="M123" i="7"/>
  <c r="HT122" i="7"/>
  <c r="HT123" i="7" s="1"/>
  <c r="I123" i="7"/>
  <c r="JN123" i="7"/>
  <c r="JN124" i="7" s="1"/>
  <c r="FY122" i="7"/>
  <c r="FY123" i="7" s="1"/>
  <c r="Z125" i="5"/>
  <c r="BG123" i="7"/>
  <c r="FG123" i="7"/>
  <c r="FG124" i="7" s="1"/>
  <c r="BS123" i="7"/>
  <c r="BK123" i="7"/>
  <c r="D124" i="5"/>
  <c r="BA124" i="7"/>
  <c r="CX122" i="7"/>
  <c r="BO125" i="5"/>
  <c r="BP125" i="5" s="1"/>
  <c r="Q125" i="5"/>
  <c r="AF125" i="5"/>
  <c r="JI123" i="7"/>
  <c r="JI124" i="7" s="1"/>
  <c r="AK124" i="5"/>
  <c r="AK125" i="5" s="1"/>
  <c r="AE125" i="5"/>
  <c r="JU123" i="7"/>
  <c r="JK124" i="7"/>
  <c r="S125" i="5"/>
  <c r="AN123" i="7"/>
  <c r="BA125" i="5"/>
  <c r="AX124" i="7"/>
  <c r="KN122" i="7"/>
  <c r="KN123" i="7" s="1"/>
  <c r="HC123" i="7"/>
  <c r="HX124" i="7"/>
  <c r="KG124" i="7"/>
  <c r="II123" i="7"/>
  <c r="II124" i="7" s="1"/>
  <c r="EH123" i="7"/>
  <c r="EH124" i="7" s="1"/>
  <c r="GU123" i="7"/>
  <c r="GU124" i="7" s="1"/>
  <c r="IG123" i="7"/>
  <c r="IG124" i="7" s="1"/>
  <c r="W123" i="7"/>
  <c r="DJ123" i="7"/>
  <c r="BC125" i="5"/>
  <c r="BD125" i="5" s="1"/>
  <c r="GA122" i="7"/>
  <c r="GA123" i="7" s="1"/>
  <c r="DT123" i="7"/>
  <c r="DT124" i="7" s="1"/>
  <c r="CK123" i="7"/>
  <c r="IN122" i="7"/>
  <c r="IN123" i="7" s="1"/>
  <c r="DX122" i="7"/>
  <c r="DX123" i="7" s="1"/>
  <c r="LH122" i="7"/>
  <c r="LH123" i="7" s="1"/>
  <c r="L122" i="7"/>
  <c r="IS122" i="7"/>
  <c r="IS123" i="7" s="1"/>
  <c r="DR124" i="7"/>
  <c r="BM125" i="5"/>
  <c r="FW122" i="7"/>
  <c r="FW123" i="7" s="1"/>
  <c r="DS124" i="7"/>
  <c r="DY122" i="7"/>
  <c r="DY123" i="7" s="1"/>
  <c r="BF123" i="7"/>
  <c r="JJ123" i="7"/>
  <c r="JJ124" i="7" s="1"/>
  <c r="IP122" i="7"/>
  <c r="IP123" i="7" s="1"/>
  <c r="S123" i="7"/>
  <c r="GQ123" i="7"/>
  <c r="GQ124" i="7" s="1"/>
  <c r="AO123" i="7"/>
  <c r="JC123" i="7"/>
  <c r="KQ122" i="7"/>
  <c r="KQ123" i="7" s="1"/>
  <c r="IT122" i="7"/>
  <c r="IT123" i="7" s="1"/>
  <c r="AG125" i="5"/>
  <c r="EV124" i="7" s="1"/>
  <c r="AL123" i="7"/>
  <c r="CD123" i="7"/>
  <c r="DQ123" i="7"/>
  <c r="DQ124" i="7" s="1"/>
  <c r="BG125" i="5"/>
  <c r="KC124" i="7"/>
  <c r="IX123" i="7"/>
  <c r="HU122" i="7"/>
  <c r="HU123" i="7" s="1"/>
  <c r="BP123" i="7"/>
  <c r="BP124" i="7" s="1"/>
  <c r="CZ122" i="7"/>
  <c r="CZ123" i="7" s="1"/>
  <c r="HY122" i="7"/>
  <c r="HY123" i="7" s="1"/>
  <c r="CP123" i="7"/>
  <c r="U123" i="7"/>
  <c r="KD123" i="7"/>
  <c r="KD124" i="7" s="1"/>
  <c r="HV124" i="7"/>
  <c r="AS125" i="5"/>
  <c r="EN123" i="7"/>
  <c r="EN124" i="7" s="1"/>
  <c r="EL123" i="7"/>
  <c r="EL124" i="7" s="1"/>
  <c r="KF124" i="7"/>
  <c r="GP123" i="7"/>
  <c r="GP124" i="7" s="1"/>
  <c r="J123" i="7"/>
  <c r="N124" i="5"/>
  <c r="BL123" i="7"/>
  <c r="CW122" i="7"/>
  <c r="CW123" i="7" s="1"/>
  <c r="P125" i="5"/>
  <c r="BU124" i="7" s="1"/>
  <c r="JW123" i="7"/>
  <c r="HA123" i="7"/>
  <c r="HA124" i="7" s="1"/>
  <c r="KE124" i="7"/>
  <c r="AT125" i="5"/>
  <c r="KL122" i="7"/>
  <c r="KL123" i="7" s="1"/>
  <c r="AR125" i="5"/>
  <c r="IR122" i="7"/>
  <c r="IR123" i="7" s="1"/>
  <c r="LS123" i="7"/>
  <c r="GT123" i="7"/>
  <c r="GT124" i="7" s="1"/>
  <c r="IO122" i="7"/>
  <c r="IO123" i="7" s="1"/>
  <c r="FF123" i="7"/>
  <c r="FF124" i="7" s="1"/>
  <c r="AU124" i="5"/>
  <c r="JB123" i="7"/>
  <c r="IZ123" i="7"/>
  <c r="AO124" i="5"/>
  <c r="AO125" i="5" s="1"/>
  <c r="CV122" i="7"/>
  <c r="CV123" i="7" s="1"/>
  <c r="U125" i="5"/>
  <c r="KV123" i="7"/>
  <c r="IY123" i="7"/>
  <c r="AZ124" i="5"/>
  <c r="AZ125" i="5" s="1"/>
  <c r="K61" i="8"/>
  <c r="IU59" i="7"/>
  <c r="IV58" i="7"/>
  <c r="DK59" i="7"/>
  <c r="DL58" i="7"/>
  <c r="LC59" i="8"/>
  <c r="LD58" i="8"/>
  <c r="M61" i="8"/>
  <c r="IA59" i="7"/>
  <c r="IB58" i="7"/>
  <c r="DA59" i="8"/>
  <c r="DB58" i="8"/>
  <c r="LC59" i="7"/>
  <c r="LD58" i="7"/>
  <c r="KS59" i="7"/>
  <c r="KT58" i="7"/>
  <c r="EP59" i="8"/>
  <c r="EO60" i="8"/>
  <c r="AT58" i="8"/>
  <c r="AS59" i="8"/>
  <c r="JY59" i="7"/>
  <c r="JZ58" i="7"/>
  <c r="BW59" i="7"/>
  <c r="BX58" i="7"/>
  <c r="BD58" i="8"/>
  <c r="BC59" i="8"/>
  <c r="JZ58" i="8"/>
  <c r="JY59" i="8"/>
  <c r="EE59" i="7"/>
  <c r="EF58" i="7"/>
  <c r="BM59" i="7"/>
  <c r="BN58" i="7"/>
  <c r="FT59" i="8"/>
  <c r="FS60" i="8"/>
  <c r="AI59" i="7"/>
  <c r="AJ58" i="7"/>
  <c r="E126" i="2"/>
  <c r="O126" i="5" s="1"/>
  <c r="F126" i="2"/>
  <c r="AP126" i="5" s="1"/>
  <c r="G126" i="2"/>
  <c r="BI126" i="5" s="1"/>
  <c r="D127" i="2"/>
  <c r="GW59" i="7"/>
  <c r="GX58" i="7"/>
  <c r="JE59" i="7"/>
  <c r="JF58" i="7"/>
  <c r="CQ59" i="8"/>
  <c r="CR58" i="8"/>
  <c r="KT58" i="8"/>
  <c r="KS59" i="8"/>
  <c r="JO59" i="8"/>
  <c r="JP58" i="8"/>
  <c r="IK59" i="7"/>
  <c r="IL58" i="7"/>
  <c r="FS59" i="7"/>
  <c r="FT58" i="7"/>
  <c r="CG59" i="7"/>
  <c r="CH58" i="7"/>
  <c r="LW59" i="8"/>
  <c r="LX58" i="8"/>
  <c r="LN58" i="8"/>
  <c r="LM59" i="8"/>
  <c r="HG59" i="7"/>
  <c r="HH58" i="7"/>
  <c r="KJ59" i="8"/>
  <c r="KI60" i="8"/>
  <c r="Z58" i="8"/>
  <c r="Y59" i="8"/>
  <c r="LW59" i="7"/>
  <c r="LX58" i="7"/>
  <c r="EZ59" i="8"/>
  <c r="EY60" i="8"/>
  <c r="AS59" i="7"/>
  <c r="AT58" i="7"/>
  <c r="GM59" i="7"/>
  <c r="GN58" i="7"/>
  <c r="GC60" i="8"/>
  <c r="GD59" i="8"/>
  <c r="BW59" i="8"/>
  <c r="BX58" i="8"/>
  <c r="HQ59" i="7"/>
  <c r="HR58" i="7"/>
  <c r="AI59" i="8"/>
  <c r="AJ58" i="8"/>
  <c r="EY59" i="7"/>
  <c r="EZ58" i="7"/>
  <c r="IA59" i="8"/>
  <c r="IB58" i="8"/>
  <c r="FI59" i="7"/>
  <c r="FJ58" i="7"/>
  <c r="GM60" i="8"/>
  <c r="GN59" i="8"/>
  <c r="FI59" i="8"/>
  <c r="FJ58" i="8"/>
  <c r="DU59" i="7"/>
  <c r="DV58" i="7"/>
  <c r="EE59" i="8"/>
  <c r="EF58" i="8"/>
  <c r="CH58" i="8"/>
  <c r="CG59" i="8"/>
  <c r="HQ60" i="8"/>
  <c r="HR59" i="8"/>
  <c r="GC59" i="7"/>
  <c r="GD58" i="7"/>
  <c r="HG60" i="8"/>
  <c r="HH59" i="8"/>
  <c r="IK59" i="8"/>
  <c r="IL58" i="8"/>
  <c r="LM59" i="7"/>
  <c r="LN58" i="7"/>
  <c r="BC59" i="7"/>
  <c r="BD58" i="7"/>
  <c r="EO59" i="7"/>
  <c r="EP58" i="7"/>
  <c r="O59" i="7"/>
  <c r="P58" i="7"/>
  <c r="BN58" i="8"/>
  <c r="BM59" i="8"/>
  <c r="Y59" i="7"/>
  <c r="Z58" i="7"/>
  <c r="JO59" i="7"/>
  <c r="JP58" i="7"/>
  <c r="KI59" i="7"/>
  <c r="KJ58" i="7"/>
  <c r="DK59" i="8"/>
  <c r="DL58" i="8"/>
  <c r="GW60" i="8"/>
  <c r="GX59" i="8"/>
  <c r="J65" i="2"/>
  <c r="L64" i="2"/>
  <c r="K64" i="2"/>
  <c r="M64" i="2"/>
  <c r="JE59" i="8"/>
  <c r="JF58" i="8"/>
  <c r="L61" i="8"/>
  <c r="CQ59" i="7"/>
  <c r="CR58" i="7"/>
  <c r="DU60" i="8"/>
  <c r="DV59" i="8"/>
  <c r="IU60" i="8"/>
  <c r="IV59" i="8"/>
  <c r="DA59" i="7"/>
  <c r="DB58" i="7"/>
  <c r="P58" i="8"/>
  <c r="O59" i="8"/>
  <c r="JN66" i="8"/>
  <c r="IT66" i="8"/>
  <c r="GL66" i="8"/>
  <c r="D63" i="4"/>
  <c r="N62" i="8" s="1"/>
  <c r="JD124" i="7" l="1"/>
  <c r="DG124" i="7"/>
  <c r="DE124" i="7"/>
  <c r="LG124" i="7"/>
  <c r="LF124" i="7"/>
  <c r="LI124" i="7"/>
  <c r="LL124" i="7"/>
  <c r="M62" i="8"/>
  <c r="AZ126" i="5"/>
  <c r="AU125" i="5"/>
  <c r="HL123" i="7"/>
  <c r="HL124" i="7" s="1"/>
  <c r="HO123" i="7"/>
  <c r="HO124" i="7" s="1"/>
  <c r="HP123" i="7"/>
  <c r="HP124" i="7" s="1"/>
  <c r="AR126" i="5"/>
  <c r="IF123" i="7"/>
  <c r="IF124" i="7" s="1"/>
  <c r="IF125" i="7" s="1"/>
  <c r="BA126" i="5"/>
  <c r="D125" i="5"/>
  <c r="AY126" i="5"/>
  <c r="J125" i="5"/>
  <c r="AM123" i="7"/>
  <c r="AM124" i="7" s="1"/>
  <c r="EX124" i="7"/>
  <c r="BV124" i="7"/>
  <c r="AY124" i="7"/>
  <c r="ET124" i="7"/>
  <c r="ER124" i="7"/>
  <c r="BJ126" i="5"/>
  <c r="DH124" i="7"/>
  <c r="FX123" i="7"/>
  <c r="IY124" i="7"/>
  <c r="BL124" i="7"/>
  <c r="AS126" i="5"/>
  <c r="HC124" i="7"/>
  <c r="HC125" i="7" s="1"/>
  <c r="AN124" i="7"/>
  <c r="BK124" i="7"/>
  <c r="I124" i="7"/>
  <c r="IJ123" i="7"/>
  <c r="IJ124" i="7" s="1"/>
  <c r="E126" i="5"/>
  <c r="BR125" i="5"/>
  <c r="LV123" i="7"/>
  <c r="LP123" i="7"/>
  <c r="LU123" i="7"/>
  <c r="LT123" i="7"/>
  <c r="LT124" i="7" s="1"/>
  <c r="FN123" i="7"/>
  <c r="FN124" i="7" s="1"/>
  <c r="HZ124" i="7"/>
  <c r="BK126" i="5"/>
  <c r="BQ126" i="5"/>
  <c r="DO124" i="7"/>
  <c r="AQ123" i="7"/>
  <c r="AQ124" i="7" s="1"/>
  <c r="EW124" i="7"/>
  <c r="BT124" i="7"/>
  <c r="BR124" i="7"/>
  <c r="FP123" i="7"/>
  <c r="FP124" i="7" s="1"/>
  <c r="AT126" i="5"/>
  <c r="N125" i="5"/>
  <c r="BH123" i="7"/>
  <c r="BH124" i="7" s="1"/>
  <c r="HU124" i="7"/>
  <c r="BM126" i="5"/>
  <c r="K123" i="7"/>
  <c r="S126" i="5"/>
  <c r="HK123" i="7"/>
  <c r="HK124" i="7" s="1"/>
  <c r="HT124" i="7"/>
  <c r="GK123" i="7"/>
  <c r="GK124" i="7" s="1"/>
  <c r="JA124" i="7"/>
  <c r="BJ123" i="7"/>
  <c r="BJ124" i="7" s="1"/>
  <c r="FH124" i="7"/>
  <c r="G126" i="5"/>
  <c r="KB125" i="7"/>
  <c r="BI123" i="7"/>
  <c r="BI124" i="7" s="1"/>
  <c r="N123" i="7"/>
  <c r="H125" i="5"/>
  <c r="AM125" i="5"/>
  <c r="FW124" i="7" s="1"/>
  <c r="AB126" i="5"/>
  <c r="LK124" i="7"/>
  <c r="AR123" i="7"/>
  <c r="AR124" i="7" s="1"/>
  <c r="EM124" i="7"/>
  <c r="BN125" i="5"/>
  <c r="U126" i="5"/>
  <c r="KE125" i="7"/>
  <c r="J124" i="7"/>
  <c r="KD125" i="7"/>
  <c r="IX124" i="7"/>
  <c r="GG123" i="7"/>
  <c r="GG124" i="7" s="1"/>
  <c r="BF124" i="7"/>
  <c r="GZ124" i="7"/>
  <c r="GZ125" i="7" s="1"/>
  <c r="AF126" i="5"/>
  <c r="AG126" i="5" s="1"/>
  <c r="BS124" i="7"/>
  <c r="M124" i="7"/>
  <c r="BQ124" i="7"/>
  <c r="I126" i="5"/>
  <c r="KZ124" i="7"/>
  <c r="CF124" i="7"/>
  <c r="CF125" i="7" s="1"/>
  <c r="FR123" i="7"/>
  <c r="FR124" i="7" s="1"/>
  <c r="HN123" i="7"/>
  <c r="HN124" i="7" s="1"/>
  <c r="KY124" i="7"/>
  <c r="AN126" i="5"/>
  <c r="HF124" i="7"/>
  <c r="HF125" i="7" s="1"/>
  <c r="CA124" i="7"/>
  <c r="CA125" i="7" s="1"/>
  <c r="EU124" i="7"/>
  <c r="FQ123" i="7"/>
  <c r="FQ124" i="7" s="1"/>
  <c r="KC125" i="7"/>
  <c r="KQ124" i="7"/>
  <c r="KQ125" i="7" s="1"/>
  <c r="Q126" i="5"/>
  <c r="IH123" i="7"/>
  <c r="IH124" i="7" s="1"/>
  <c r="IH125" i="7" s="1"/>
  <c r="DI124" i="7"/>
  <c r="AC124" i="7"/>
  <c r="F125" i="5"/>
  <c r="W124" i="7" s="1"/>
  <c r="AD126" i="5"/>
  <c r="AW126" i="5"/>
  <c r="DP124" i="7"/>
  <c r="BF126" i="5"/>
  <c r="JN125" i="7" s="1"/>
  <c r="FE124" i="7"/>
  <c r="EK124" i="7"/>
  <c r="CU123" i="7"/>
  <c r="AC125" i="5"/>
  <c r="HD124" i="7"/>
  <c r="HD125" i="7" s="1"/>
  <c r="BE126" i="5"/>
  <c r="R125" i="5"/>
  <c r="R126" i="5" s="1"/>
  <c r="FL123" i="7"/>
  <c r="FL124" i="7" s="1"/>
  <c r="JM124" i="7"/>
  <c r="AO126" i="5"/>
  <c r="LS124" i="7"/>
  <c r="HA125" i="7"/>
  <c r="BG126" i="5"/>
  <c r="BG127" i="5" s="1"/>
  <c r="JC124" i="7"/>
  <c r="BC126" i="5"/>
  <c r="BC127" i="5" s="1"/>
  <c r="II125" i="7"/>
  <c r="GJ123" i="7"/>
  <c r="GJ124" i="7" s="1"/>
  <c r="BO126" i="5"/>
  <c r="BP126" i="5" s="1"/>
  <c r="BG124" i="7"/>
  <c r="GH123" i="7"/>
  <c r="GH124" i="7" s="1"/>
  <c r="GH125" i="7" s="1"/>
  <c r="HW125" i="7"/>
  <c r="AX126" i="5"/>
  <c r="W126" i="5"/>
  <c r="KO124" i="7"/>
  <c r="KO125" i="7" s="1"/>
  <c r="V125" i="5"/>
  <c r="V126" i="5" s="1"/>
  <c r="FO123" i="7"/>
  <c r="FO124" i="7" s="1"/>
  <c r="BB125" i="5"/>
  <c r="BB126" i="5" s="1"/>
  <c r="GI123" i="7"/>
  <c r="GI124" i="7" s="1"/>
  <c r="GI125" i="7" s="1"/>
  <c r="GB124" i="7"/>
  <c r="M126" i="5"/>
  <c r="HB124" i="7"/>
  <c r="HB125" i="7" s="1"/>
  <c r="CN124" i="7"/>
  <c r="CN125" i="7" s="1"/>
  <c r="IZ124" i="7"/>
  <c r="IR124" i="7"/>
  <c r="IR125" i="7" s="1"/>
  <c r="KF125" i="7"/>
  <c r="HY124" i="7"/>
  <c r="AO124" i="7"/>
  <c r="AW124" i="7"/>
  <c r="L123" i="7"/>
  <c r="L124" i="7" s="1"/>
  <c r="DJ124" i="7"/>
  <c r="KG125" i="7"/>
  <c r="H123" i="7"/>
  <c r="H124" i="7" s="1"/>
  <c r="CX123" i="7"/>
  <c r="Z126" i="5"/>
  <c r="GV125" i="7"/>
  <c r="GF123" i="7"/>
  <c r="GF124" i="7" s="1"/>
  <c r="GF125" i="7" s="1"/>
  <c r="KX124" i="7"/>
  <c r="FZ124" i="7"/>
  <c r="AQ126" i="5"/>
  <c r="GR125" i="7" s="1"/>
  <c r="AZ124" i="7"/>
  <c r="LA124" i="7"/>
  <c r="AG124" i="7"/>
  <c r="KR124" i="7"/>
  <c r="KR125" i="7" s="1"/>
  <c r="AJ126" i="5"/>
  <c r="AK126" i="5" s="1"/>
  <c r="LQ123" i="7"/>
  <c r="LQ124" i="7" s="1"/>
  <c r="CY123" i="7"/>
  <c r="CY124" i="7" s="1"/>
  <c r="CY125" i="7" s="1"/>
  <c r="BL125" i="5"/>
  <c r="BL126" i="5" s="1"/>
  <c r="EJ124" i="7"/>
  <c r="KH124" i="7"/>
  <c r="KH125" i="7" s="1"/>
  <c r="ES124" i="7"/>
  <c r="HJ123" i="7"/>
  <c r="HJ124" i="7" s="1"/>
  <c r="EI124" i="7"/>
  <c r="T125" i="5"/>
  <c r="T126" i="5" s="1"/>
  <c r="JB124" i="7"/>
  <c r="GL123" i="7"/>
  <c r="GL124" i="7" s="1"/>
  <c r="GL125" i="7" s="1"/>
  <c r="P126" i="5"/>
  <c r="BU125" i="7" s="1"/>
  <c r="CZ124" i="7"/>
  <c r="CZ125" i="7" s="1"/>
  <c r="CD124" i="7"/>
  <c r="CD125" i="7" s="1"/>
  <c r="LH124" i="7"/>
  <c r="HX125" i="7"/>
  <c r="HE124" i="7"/>
  <c r="HE125" i="7" s="1"/>
  <c r="FY124" i="7"/>
  <c r="ID123" i="7"/>
  <c r="ID124" i="7" s="1"/>
  <c r="ID125" i="7" s="1"/>
  <c r="AH124" i="7"/>
  <c r="DF124" i="7"/>
  <c r="DD124" i="7"/>
  <c r="CM124" i="7"/>
  <c r="CM125" i="7" s="1"/>
  <c r="IE123" i="7"/>
  <c r="IE124" i="7" s="1"/>
  <c r="IE125" i="7" s="1"/>
  <c r="AA126" i="5"/>
  <c r="C126" i="5"/>
  <c r="AP124" i="7"/>
  <c r="KW124" i="7"/>
  <c r="AL126" i="5"/>
  <c r="K126" i="5"/>
  <c r="LJ124" i="7"/>
  <c r="AH126" i="5"/>
  <c r="HM123" i="7"/>
  <c r="HM124" i="7" s="1"/>
  <c r="BH125" i="5"/>
  <c r="BH126" i="5" s="1"/>
  <c r="BH127" i="5" s="1"/>
  <c r="K62" i="8"/>
  <c r="GM61" i="8"/>
  <c r="GN60" i="8"/>
  <c r="DU61" i="8"/>
  <c r="DV60" i="8"/>
  <c r="KJ60" i="8"/>
  <c r="KI61" i="8"/>
  <c r="E127" i="2"/>
  <c r="O127" i="5" s="1"/>
  <c r="F127" i="2"/>
  <c r="AP127" i="5" s="1"/>
  <c r="G127" i="2"/>
  <c r="BI127" i="5" s="1"/>
  <c r="D128" i="2"/>
  <c r="O60" i="8"/>
  <c r="P59" i="8"/>
  <c r="M65" i="2"/>
  <c r="L65" i="2"/>
  <c r="K65" i="2"/>
  <c r="J66" i="2"/>
  <c r="JO60" i="7"/>
  <c r="JP59" i="7"/>
  <c r="EO60" i="7"/>
  <c r="EP59" i="7"/>
  <c r="HG61" i="8"/>
  <c r="HH60" i="8"/>
  <c r="EE60" i="8"/>
  <c r="EF59" i="8"/>
  <c r="FI60" i="7"/>
  <c r="FJ59" i="7"/>
  <c r="HQ60" i="7"/>
  <c r="HR59" i="7"/>
  <c r="AS60" i="7"/>
  <c r="AT59" i="7"/>
  <c r="CG60" i="7"/>
  <c r="CH59" i="7"/>
  <c r="BM60" i="7"/>
  <c r="BN59" i="7"/>
  <c r="BW60" i="7"/>
  <c r="BX59" i="7"/>
  <c r="KS60" i="7"/>
  <c r="KT59" i="7"/>
  <c r="GM60" i="7"/>
  <c r="GN59" i="7"/>
  <c r="LC60" i="8"/>
  <c r="LD59" i="8"/>
  <c r="L62" i="8"/>
  <c r="GW61" i="8"/>
  <c r="GX60" i="8"/>
  <c r="Y60" i="7"/>
  <c r="Z59" i="7"/>
  <c r="BC60" i="7"/>
  <c r="BD59" i="7"/>
  <c r="GC60" i="7"/>
  <c r="GD59" i="7"/>
  <c r="DU60" i="7"/>
  <c r="DV59" i="7"/>
  <c r="IB59" i="8"/>
  <c r="IA60" i="8"/>
  <c r="BX59" i="8"/>
  <c r="BW60" i="8"/>
  <c r="HG60" i="7"/>
  <c r="HH59" i="7"/>
  <c r="FS60" i="7"/>
  <c r="FT59" i="7"/>
  <c r="CQ60" i="8"/>
  <c r="CR59" i="8"/>
  <c r="EE60" i="7"/>
  <c r="EF59" i="7"/>
  <c r="JY60" i="7"/>
  <c r="JZ59" i="7"/>
  <c r="LC60" i="7"/>
  <c r="LD59" i="7"/>
  <c r="IK60" i="8"/>
  <c r="IL59" i="8"/>
  <c r="LW60" i="8"/>
  <c r="LX59" i="8"/>
  <c r="GW60" i="7"/>
  <c r="GX59" i="7"/>
  <c r="KT59" i="8"/>
  <c r="KS60" i="8"/>
  <c r="CQ60" i="7"/>
  <c r="CR59" i="7"/>
  <c r="DA60" i="7"/>
  <c r="DB59" i="7"/>
  <c r="BM60" i="8"/>
  <c r="BN59" i="8"/>
  <c r="LN59" i="8"/>
  <c r="LM60" i="8"/>
  <c r="JY60" i="8"/>
  <c r="JZ59" i="8"/>
  <c r="AS60" i="8"/>
  <c r="AT59" i="8"/>
  <c r="DK60" i="7"/>
  <c r="DL59" i="7"/>
  <c r="O60" i="7"/>
  <c r="P59" i="7"/>
  <c r="JF59" i="8"/>
  <c r="JE60" i="8"/>
  <c r="DK60" i="8"/>
  <c r="DL59" i="8"/>
  <c r="LM60" i="7"/>
  <c r="LN59" i="7"/>
  <c r="HQ61" i="8"/>
  <c r="HR60" i="8"/>
  <c r="FJ59" i="8"/>
  <c r="FI60" i="8"/>
  <c r="EY60" i="7"/>
  <c r="EZ59" i="7"/>
  <c r="GD60" i="8"/>
  <c r="GC61" i="8"/>
  <c r="LW60" i="7"/>
  <c r="LX59" i="7"/>
  <c r="IK60" i="7"/>
  <c r="IL59" i="7"/>
  <c r="JE60" i="7"/>
  <c r="JF59" i="7"/>
  <c r="AI60" i="7"/>
  <c r="AJ59" i="7"/>
  <c r="DB59" i="8"/>
  <c r="DA60" i="8"/>
  <c r="KI60" i="7"/>
  <c r="KJ59" i="7"/>
  <c r="AJ59" i="8"/>
  <c r="AI60" i="8"/>
  <c r="JO60" i="8"/>
  <c r="JP59" i="8"/>
  <c r="IA60" i="7"/>
  <c r="IB59" i="7"/>
  <c r="EZ60" i="8"/>
  <c r="EY61" i="8"/>
  <c r="IU61" i="8"/>
  <c r="IV60" i="8"/>
  <c r="CH59" i="8"/>
  <c r="CG60" i="8"/>
  <c r="Z59" i="8"/>
  <c r="Y60" i="8"/>
  <c r="FT60" i="8"/>
  <c r="FS61" i="8"/>
  <c r="BD59" i="8"/>
  <c r="BC60" i="8"/>
  <c r="EO61" i="8"/>
  <c r="EP60" i="8"/>
  <c r="IU60" i="7"/>
  <c r="IV59" i="7"/>
  <c r="JN67" i="8"/>
  <c r="IT67" i="8"/>
  <c r="GL67" i="8"/>
  <c r="D64" i="4"/>
  <c r="N63" i="8" s="1"/>
  <c r="EV125" i="7" l="1"/>
  <c r="FM125" i="7"/>
  <c r="FW125" i="7"/>
  <c r="LJ125" i="7"/>
  <c r="AA127" i="5"/>
  <c r="V127" i="5"/>
  <c r="AD127" i="5"/>
  <c r="JU124" i="7"/>
  <c r="JU125" i="7" s="1"/>
  <c r="JU126" i="7" s="1"/>
  <c r="FQ125" i="7"/>
  <c r="AN127" i="5"/>
  <c r="BZ124" i="7"/>
  <c r="BZ125" i="7" s="1"/>
  <c r="U127" i="5"/>
  <c r="KM124" i="7"/>
  <c r="KM125" i="7" s="1"/>
  <c r="CK124" i="7"/>
  <c r="CK125" i="7" s="1"/>
  <c r="AT127" i="5"/>
  <c r="DO125" i="7"/>
  <c r="DO126" i="7" s="1"/>
  <c r="LV124" i="7"/>
  <c r="LV125" i="7" s="1"/>
  <c r="LV126" i="7" s="1"/>
  <c r="R124" i="7"/>
  <c r="EX125" i="7"/>
  <c r="LF125" i="7"/>
  <c r="K127" i="5"/>
  <c r="ES125" i="7"/>
  <c r="AC126" i="5"/>
  <c r="EC124" i="7"/>
  <c r="EC125" i="7" s="1"/>
  <c r="DZ124" i="7"/>
  <c r="DZ125" i="7" s="1"/>
  <c r="F126" i="5"/>
  <c r="T124" i="7"/>
  <c r="T125" i="7" s="1"/>
  <c r="KN124" i="7"/>
  <c r="KN125" i="7" s="1"/>
  <c r="GT125" i="7"/>
  <c r="CT124" i="7"/>
  <c r="CT125" i="7" s="1"/>
  <c r="CJ124" i="7"/>
  <c r="CJ125" i="7" s="1"/>
  <c r="AM126" i="5"/>
  <c r="FY125" i="7" s="1"/>
  <c r="BM127" i="5"/>
  <c r="FP125" i="7"/>
  <c r="BQ127" i="5"/>
  <c r="BR126" i="5"/>
  <c r="BR127" i="5" s="1"/>
  <c r="IP124" i="7"/>
  <c r="IP125" i="7" s="1"/>
  <c r="FX124" i="7"/>
  <c r="FX125" i="7" s="1"/>
  <c r="EB124" i="7"/>
  <c r="EB125" i="7" s="1"/>
  <c r="AM125" i="7"/>
  <c r="DX124" i="7"/>
  <c r="DX125" i="7" s="1"/>
  <c r="LG125" i="7"/>
  <c r="AL127" i="5"/>
  <c r="KH126" i="7"/>
  <c r="LA125" i="7"/>
  <c r="Z127" i="5"/>
  <c r="DQ125" i="7"/>
  <c r="DQ126" i="7" s="1"/>
  <c r="M127" i="5"/>
  <c r="W127" i="5"/>
  <c r="JX124" i="7"/>
  <c r="JX125" i="7" s="1"/>
  <c r="JX126" i="7" s="1"/>
  <c r="IS124" i="7"/>
  <c r="IS125" i="7" s="1"/>
  <c r="AO127" i="5"/>
  <c r="GH126" i="7" s="1"/>
  <c r="CU124" i="7"/>
  <c r="CU125" i="7" s="1"/>
  <c r="CU126" i="7" s="1"/>
  <c r="CV124" i="7"/>
  <c r="CV125" i="7" s="1"/>
  <c r="CV126" i="7" s="1"/>
  <c r="GG125" i="7"/>
  <c r="BN126" i="5"/>
  <c r="H126" i="5"/>
  <c r="AF124" i="7"/>
  <c r="AB124" i="7"/>
  <c r="AD124" i="7"/>
  <c r="AE124" i="7"/>
  <c r="GK125" i="7"/>
  <c r="JJ125" i="7"/>
  <c r="KV124" i="7"/>
  <c r="KV125" i="7" s="1"/>
  <c r="BK127" i="5"/>
  <c r="CB124" i="7"/>
  <c r="CB125" i="7" s="1"/>
  <c r="BV125" i="7"/>
  <c r="BV126" i="7" s="1"/>
  <c r="J126" i="5"/>
  <c r="AO125" i="7" s="1"/>
  <c r="S124" i="7"/>
  <c r="S125" i="7" s="1"/>
  <c r="DG125" i="7"/>
  <c r="DG126" i="7" s="1"/>
  <c r="P127" i="5"/>
  <c r="CX124" i="7"/>
  <c r="CX125" i="7" s="1"/>
  <c r="CX126" i="7" s="1"/>
  <c r="HY125" i="7"/>
  <c r="KP124" i="7"/>
  <c r="KP125" i="7" s="1"/>
  <c r="DY124" i="7"/>
  <c r="DY125" i="7" s="1"/>
  <c r="CO124" i="7"/>
  <c r="CO125" i="7" s="1"/>
  <c r="GA124" i="7"/>
  <c r="GA125" i="7" s="1"/>
  <c r="CL124" i="7"/>
  <c r="CL125" i="7" s="1"/>
  <c r="FR125" i="7"/>
  <c r="BS125" i="7"/>
  <c r="BS126" i="7" s="1"/>
  <c r="N124" i="7"/>
  <c r="HT125" i="7"/>
  <c r="IT124" i="7"/>
  <c r="IT125" i="7" s="1"/>
  <c r="BR125" i="7"/>
  <c r="BR126" i="7" s="1"/>
  <c r="HZ125" i="7"/>
  <c r="JV124" i="7"/>
  <c r="JV125" i="7" s="1"/>
  <c r="JV126" i="7" s="1"/>
  <c r="BP125" i="7"/>
  <c r="BP126" i="7" s="1"/>
  <c r="JR124" i="7"/>
  <c r="JR125" i="7" s="1"/>
  <c r="JR126" i="7" s="1"/>
  <c r="AY127" i="5"/>
  <c r="AL124" i="7"/>
  <c r="AL125" i="7" s="1"/>
  <c r="AU126" i="5"/>
  <c r="AU127" i="5" s="1"/>
  <c r="X126" i="5"/>
  <c r="X127" i="5" s="1"/>
  <c r="KW125" i="7"/>
  <c r="GL126" i="7"/>
  <c r="AQ127" i="5"/>
  <c r="GR126" i="7" s="1"/>
  <c r="KF126" i="7"/>
  <c r="GB125" i="7"/>
  <c r="V124" i="7"/>
  <c r="V125" i="7" s="1"/>
  <c r="JM125" i="7"/>
  <c r="DR125" i="7"/>
  <c r="DR126" i="7" s="1"/>
  <c r="EU125" i="7"/>
  <c r="AF127" i="5"/>
  <c r="AG127" i="5" s="1"/>
  <c r="KD126" i="7"/>
  <c r="JS124" i="7"/>
  <c r="JS125" i="7" s="1"/>
  <c r="JS126" i="7" s="1"/>
  <c r="HU125" i="7"/>
  <c r="BT125" i="7"/>
  <c r="BT126" i="7" s="1"/>
  <c r="FN125" i="7"/>
  <c r="LR124" i="7"/>
  <c r="LR125" i="7" s="1"/>
  <c r="LR126" i="7" s="1"/>
  <c r="AN125" i="7"/>
  <c r="BJ127" i="5"/>
  <c r="IQ124" i="7"/>
  <c r="IQ125" i="7" s="1"/>
  <c r="IF126" i="7"/>
  <c r="AZ127" i="5"/>
  <c r="IE126" i="7" s="1"/>
  <c r="FV124" i="7"/>
  <c r="FV125" i="7" s="1"/>
  <c r="LH125" i="7"/>
  <c r="CY126" i="7"/>
  <c r="FZ125" i="7"/>
  <c r="KG126" i="7"/>
  <c r="JW124" i="7"/>
  <c r="JW125" i="7" s="1"/>
  <c r="JW126" i="7" s="1"/>
  <c r="GI126" i="7"/>
  <c r="FL125" i="7"/>
  <c r="BF127" i="5"/>
  <c r="JN126" i="7" s="1"/>
  <c r="IH126" i="7"/>
  <c r="KZ125" i="7"/>
  <c r="JK125" i="7"/>
  <c r="AR125" i="7"/>
  <c r="KB126" i="7"/>
  <c r="JI125" i="7"/>
  <c r="HV125" i="7"/>
  <c r="EW125" i="7"/>
  <c r="LT125" i="7"/>
  <c r="LT126" i="7" s="1"/>
  <c r="E127" i="5"/>
  <c r="ER125" i="7"/>
  <c r="LB124" i="7"/>
  <c r="LB125" i="7" s="1"/>
  <c r="D126" i="5"/>
  <c r="BD126" i="5"/>
  <c r="BD127" i="5" s="1"/>
  <c r="AP125" i="7"/>
  <c r="HM125" i="7"/>
  <c r="HM126" i="7" s="1"/>
  <c r="JL125" i="7"/>
  <c r="JH125" i="7"/>
  <c r="DS125" i="7"/>
  <c r="DS126" i="7" s="1"/>
  <c r="T127" i="5"/>
  <c r="CM126" i="7" s="1"/>
  <c r="LQ125" i="7"/>
  <c r="LQ126" i="7" s="1"/>
  <c r="KX125" i="7"/>
  <c r="DJ125" i="7"/>
  <c r="DJ126" i="7" s="1"/>
  <c r="L126" i="5"/>
  <c r="AY125" i="7" s="1"/>
  <c r="BO127" i="5"/>
  <c r="CP124" i="7"/>
  <c r="CP125" i="7" s="1"/>
  <c r="CP126" i="7" s="1"/>
  <c r="DP125" i="7"/>
  <c r="DP126" i="7" s="1"/>
  <c r="KC126" i="7"/>
  <c r="I127" i="5"/>
  <c r="GU125" i="7"/>
  <c r="GU126" i="7" s="1"/>
  <c r="KE126" i="7"/>
  <c r="LK125" i="7"/>
  <c r="G127" i="5"/>
  <c r="S127" i="5"/>
  <c r="AQ125" i="7"/>
  <c r="LU124" i="7"/>
  <c r="LU125" i="7" s="1"/>
  <c r="LU126" i="7" s="1"/>
  <c r="IJ125" i="7"/>
  <c r="IJ126" i="7" s="1"/>
  <c r="IG125" i="7"/>
  <c r="IG126" i="7" s="1"/>
  <c r="KL124" i="7"/>
  <c r="KL125" i="7" s="1"/>
  <c r="JT124" i="7"/>
  <c r="JT125" i="7" s="1"/>
  <c r="JT126" i="7" s="1"/>
  <c r="CC124" i="7"/>
  <c r="CC125" i="7" s="1"/>
  <c r="AE126" i="5"/>
  <c r="EM125" i="7" s="1"/>
  <c r="CW124" i="7"/>
  <c r="CW125" i="7" s="1"/>
  <c r="CW126" i="7" s="1"/>
  <c r="LL125" i="7"/>
  <c r="DN125" i="7"/>
  <c r="DN126" i="7" s="1"/>
  <c r="AH125" i="7"/>
  <c r="AH127" i="5"/>
  <c r="C127" i="5"/>
  <c r="ID126" i="7"/>
  <c r="GQ125" i="7"/>
  <c r="GQ126" i="7" s="1"/>
  <c r="AJ127" i="5"/>
  <c r="GS125" i="7"/>
  <c r="GS126" i="7" s="1"/>
  <c r="L125" i="7"/>
  <c r="IZ125" i="7"/>
  <c r="IZ126" i="7" s="1"/>
  <c r="FO125" i="7"/>
  <c r="EA124" i="7"/>
  <c r="EA125" i="7" s="1"/>
  <c r="GJ125" i="7"/>
  <c r="GJ126" i="7" s="1"/>
  <c r="GP125" i="7"/>
  <c r="GP126" i="7" s="1"/>
  <c r="BE127" i="5"/>
  <c r="AW127" i="5"/>
  <c r="AX127" i="5" s="1"/>
  <c r="Q127" i="5"/>
  <c r="R127" i="5" s="1"/>
  <c r="U124" i="7"/>
  <c r="U125" i="7" s="1"/>
  <c r="AI126" i="5"/>
  <c r="BQ125" i="7"/>
  <c r="BQ126" i="7" s="1"/>
  <c r="DT125" i="7"/>
  <c r="DT126" i="7" s="1"/>
  <c r="IO124" i="7"/>
  <c r="IO125" i="7" s="1"/>
  <c r="AB127" i="5"/>
  <c r="K124" i="7"/>
  <c r="K125" i="7" s="1"/>
  <c r="N126" i="5"/>
  <c r="N127" i="5" s="1"/>
  <c r="CE124" i="7"/>
  <c r="CE125" i="7" s="1"/>
  <c r="LP124" i="7"/>
  <c r="LP125" i="7" s="1"/>
  <c r="LP126" i="7" s="1"/>
  <c r="ED124" i="7"/>
  <c r="ED125" i="7" s="1"/>
  <c r="IN124" i="7"/>
  <c r="IN125" i="7" s="1"/>
  <c r="ET125" i="7"/>
  <c r="X124" i="7"/>
  <c r="X125" i="7" s="1"/>
  <c r="BA127" i="5"/>
  <c r="AR127" i="5"/>
  <c r="AS127" i="5" s="1"/>
  <c r="LI125" i="7"/>
  <c r="K63" i="8"/>
  <c r="IA61" i="8"/>
  <c r="IB60" i="8"/>
  <c r="GM61" i="7"/>
  <c r="GN60" i="7"/>
  <c r="CG61" i="7"/>
  <c r="CH60" i="7"/>
  <c r="EF60" i="8"/>
  <c r="EE61" i="8"/>
  <c r="KI61" i="7"/>
  <c r="KJ60" i="7"/>
  <c r="IL60" i="8"/>
  <c r="IK61" i="8"/>
  <c r="Y61" i="7"/>
  <c r="Z60" i="7"/>
  <c r="IK61" i="7"/>
  <c r="IL60" i="7"/>
  <c r="JY61" i="8"/>
  <c r="JZ60" i="8"/>
  <c r="CQ61" i="7"/>
  <c r="CR60" i="7"/>
  <c r="CQ61" i="8"/>
  <c r="CR60" i="8"/>
  <c r="Y61" i="8"/>
  <c r="Z60" i="8"/>
  <c r="DB60" i="8"/>
  <c r="DA61" i="8"/>
  <c r="LM61" i="8"/>
  <c r="LN60" i="8"/>
  <c r="KT60" i="8"/>
  <c r="KS61" i="8"/>
  <c r="KS61" i="7"/>
  <c r="KT60" i="7"/>
  <c r="AS61" i="7"/>
  <c r="AT60" i="7"/>
  <c r="HG62" i="8"/>
  <c r="HH61" i="8"/>
  <c r="KI62" i="8"/>
  <c r="KJ61" i="8"/>
  <c r="EZ61" i="8"/>
  <c r="EY62" i="8"/>
  <c r="GX61" i="8"/>
  <c r="GW62" i="8"/>
  <c r="IU61" i="7"/>
  <c r="IV60" i="7"/>
  <c r="IA61" i="7"/>
  <c r="IB60" i="7"/>
  <c r="O61" i="7"/>
  <c r="P60" i="7"/>
  <c r="DU61" i="7"/>
  <c r="DV60" i="7"/>
  <c r="CH60" i="8"/>
  <c r="CG61" i="8"/>
  <c r="GC62" i="8"/>
  <c r="GD61" i="8"/>
  <c r="L63" i="8"/>
  <c r="BW61" i="7"/>
  <c r="BX60" i="7"/>
  <c r="HQ61" i="7"/>
  <c r="HR60" i="7"/>
  <c r="EO61" i="7"/>
  <c r="EP60" i="7"/>
  <c r="P60" i="8"/>
  <c r="O61" i="8"/>
  <c r="JF60" i="8"/>
  <c r="JE61" i="8"/>
  <c r="HR61" i="8"/>
  <c r="HQ62" i="8"/>
  <c r="FS61" i="7"/>
  <c r="FT60" i="7"/>
  <c r="EP61" i="8"/>
  <c r="EO62" i="8"/>
  <c r="JO61" i="8"/>
  <c r="JP60" i="8"/>
  <c r="AI61" i="7"/>
  <c r="AJ60" i="7"/>
  <c r="LM61" i="7"/>
  <c r="LN60" i="7"/>
  <c r="DK61" i="7"/>
  <c r="DL60" i="7"/>
  <c r="BM61" i="8"/>
  <c r="BN60" i="8"/>
  <c r="GW61" i="7"/>
  <c r="GX60" i="7"/>
  <c r="JY61" i="7"/>
  <c r="JZ60" i="7"/>
  <c r="HG61" i="7"/>
  <c r="HH60" i="7"/>
  <c r="GC61" i="7"/>
  <c r="GD60" i="7"/>
  <c r="M63" i="8"/>
  <c r="DV61" i="8"/>
  <c r="DU62" i="8"/>
  <c r="BC61" i="8"/>
  <c r="BD60" i="8"/>
  <c r="AJ60" i="8"/>
  <c r="AI61" i="8"/>
  <c r="BW61" i="8"/>
  <c r="BX60" i="8"/>
  <c r="LD60" i="8"/>
  <c r="LC61" i="8"/>
  <c r="BM61" i="7"/>
  <c r="BN60" i="7"/>
  <c r="FI61" i="7"/>
  <c r="FJ60" i="7"/>
  <c r="JO61" i="7"/>
  <c r="JP60" i="7"/>
  <c r="G128" i="2"/>
  <c r="BG128" i="5" s="1"/>
  <c r="E128" i="2"/>
  <c r="O128" i="5" s="1"/>
  <c r="F128" i="2"/>
  <c r="AP128" i="5" s="1"/>
  <c r="D129" i="2"/>
  <c r="FS62" i="8"/>
  <c r="FT61" i="8"/>
  <c r="FI61" i="8"/>
  <c r="FJ60" i="8"/>
  <c r="LW61" i="7"/>
  <c r="LX60" i="7"/>
  <c r="LC61" i="7"/>
  <c r="LD60" i="7"/>
  <c r="IU62" i="8"/>
  <c r="IV61" i="8"/>
  <c r="JE61" i="7"/>
  <c r="JF60" i="7"/>
  <c r="EY61" i="7"/>
  <c r="EZ60" i="7"/>
  <c r="DK61" i="8"/>
  <c r="DL60" i="8"/>
  <c r="AT60" i="8"/>
  <c r="AS61" i="8"/>
  <c r="DA61" i="7"/>
  <c r="DB60" i="7"/>
  <c r="LX60" i="8"/>
  <c r="LW61" i="8"/>
  <c r="EE61" i="7"/>
  <c r="EF60" i="7"/>
  <c r="BC61" i="7"/>
  <c r="BD60" i="7"/>
  <c r="L66" i="2"/>
  <c r="K66" i="2"/>
  <c r="M66" i="2"/>
  <c r="J67" i="2"/>
  <c r="GM62" i="8"/>
  <c r="GN61" i="8"/>
  <c r="IT68" i="8"/>
  <c r="JN68" i="8"/>
  <c r="GL68" i="8"/>
  <c r="D65" i="4"/>
  <c r="N64" i="8" s="1"/>
  <c r="GZ126" i="7" l="1"/>
  <c r="HC126" i="7"/>
  <c r="HA126" i="7"/>
  <c r="HD126" i="7"/>
  <c r="HB126" i="7"/>
  <c r="HE126" i="7"/>
  <c r="HF126" i="7"/>
  <c r="HX126" i="7"/>
  <c r="HW126" i="7"/>
  <c r="CD126" i="7"/>
  <c r="CF126" i="7"/>
  <c r="CA126" i="7"/>
  <c r="AO126" i="7"/>
  <c r="BH128" i="5"/>
  <c r="EI125" i="7"/>
  <c r="AQ126" i="7"/>
  <c r="E128" i="5"/>
  <c r="JK126" i="7"/>
  <c r="BG125" i="7"/>
  <c r="BG126" i="7" s="1"/>
  <c r="JC125" i="7"/>
  <c r="JC126" i="7" s="1"/>
  <c r="JR127" i="7"/>
  <c r="CO126" i="7"/>
  <c r="DD125" i="7"/>
  <c r="DD126" i="7" s="1"/>
  <c r="CB126" i="7"/>
  <c r="AF125" i="7"/>
  <c r="GT126" i="7"/>
  <c r="BC128" i="5"/>
  <c r="BZ126" i="7"/>
  <c r="EV126" i="7"/>
  <c r="AE127" i="5"/>
  <c r="EN125" i="7"/>
  <c r="EN126" i="7" s="1"/>
  <c r="EH125" i="7"/>
  <c r="EH126" i="7" s="1"/>
  <c r="EL125" i="7"/>
  <c r="BH125" i="7"/>
  <c r="BH126" i="7" s="1"/>
  <c r="IX125" i="7"/>
  <c r="IX126" i="7" s="1"/>
  <c r="BK128" i="5"/>
  <c r="H127" i="5"/>
  <c r="AM126" i="7"/>
  <c r="BM128" i="5"/>
  <c r="K128" i="5"/>
  <c r="AN128" i="5"/>
  <c r="CC126" i="7"/>
  <c r="S128" i="5"/>
  <c r="BD128" i="5"/>
  <c r="EW126" i="7"/>
  <c r="JD125" i="7"/>
  <c r="JD126" i="7" s="1"/>
  <c r="AF128" i="5"/>
  <c r="DF125" i="7"/>
  <c r="DF126" i="7" s="1"/>
  <c r="JV127" i="7"/>
  <c r="HL125" i="7"/>
  <c r="HL126" i="7" s="1"/>
  <c r="BN127" i="5"/>
  <c r="BN128" i="5" s="1"/>
  <c r="JA125" i="7"/>
  <c r="JA126" i="7" s="1"/>
  <c r="T126" i="7"/>
  <c r="T127" i="7" s="1"/>
  <c r="AT128" i="5"/>
  <c r="CN126" i="7"/>
  <c r="CN127" i="7" s="1"/>
  <c r="CE126" i="7"/>
  <c r="AI127" i="5"/>
  <c r="AI128" i="5" s="1"/>
  <c r="FF125" i="7"/>
  <c r="FG125" i="7"/>
  <c r="FD125" i="7"/>
  <c r="FB125" i="7"/>
  <c r="FB126" i="7" s="1"/>
  <c r="FB127" i="7" s="1"/>
  <c r="FC125" i="7"/>
  <c r="C128" i="5"/>
  <c r="JT127" i="7"/>
  <c r="G128" i="5"/>
  <c r="D127" i="5"/>
  <c r="D128" i="5" s="1"/>
  <c r="HV126" i="7"/>
  <c r="JW127" i="7"/>
  <c r="GB126" i="7"/>
  <c r="HZ126" i="7"/>
  <c r="HY126" i="7"/>
  <c r="JJ126" i="7"/>
  <c r="GG126" i="7"/>
  <c r="JX127" i="7"/>
  <c r="FX126" i="7"/>
  <c r="AM127" i="5"/>
  <c r="F127" i="5"/>
  <c r="F128" i="5" s="1"/>
  <c r="HP125" i="7"/>
  <c r="HP126" i="7" s="1"/>
  <c r="HP127" i="7" s="1"/>
  <c r="CK126" i="7"/>
  <c r="JU127" i="7"/>
  <c r="AW125" i="7"/>
  <c r="BI128" i="5"/>
  <c r="AR128" i="5"/>
  <c r="U126" i="7"/>
  <c r="U127" i="7" s="1"/>
  <c r="IZ127" i="7"/>
  <c r="AH128" i="5"/>
  <c r="CP127" i="7"/>
  <c r="T128" i="5"/>
  <c r="JI126" i="7"/>
  <c r="EU126" i="7"/>
  <c r="CL126" i="7"/>
  <c r="CL127" i="7" s="1"/>
  <c r="J127" i="5"/>
  <c r="AP126" i="7" s="1"/>
  <c r="GK126" i="7"/>
  <c r="M125" i="7"/>
  <c r="M126" i="7" s="1"/>
  <c r="M127" i="7" s="1"/>
  <c r="W128" i="5"/>
  <c r="X128" i="5" s="1"/>
  <c r="AL128" i="5"/>
  <c r="CJ126" i="7"/>
  <c r="CJ127" i="7" s="1"/>
  <c r="GV126" i="7"/>
  <c r="EX126" i="7"/>
  <c r="BJ125" i="7"/>
  <c r="BJ126" i="7" s="1"/>
  <c r="AD128" i="5"/>
  <c r="GF126" i="7"/>
  <c r="W125" i="7"/>
  <c r="W126" i="7" s="1"/>
  <c r="W127" i="7" s="1"/>
  <c r="BA128" i="5"/>
  <c r="K126" i="7"/>
  <c r="K127" i="7" s="1"/>
  <c r="Q128" i="5"/>
  <c r="R128" i="5" s="1"/>
  <c r="L126" i="7"/>
  <c r="L127" i="7" s="1"/>
  <c r="AH126" i="7"/>
  <c r="BO128" i="5"/>
  <c r="ER126" i="7"/>
  <c r="FZ126" i="7"/>
  <c r="HU126" i="7"/>
  <c r="H125" i="7"/>
  <c r="H126" i="7" s="1"/>
  <c r="H127" i="7" s="1"/>
  <c r="AU128" i="5"/>
  <c r="GA126" i="7"/>
  <c r="AZ125" i="7"/>
  <c r="AZ126" i="7" s="1"/>
  <c r="AZ127" i="7" s="1"/>
  <c r="AE125" i="7"/>
  <c r="AE126" i="7" s="1"/>
  <c r="HN125" i="7"/>
  <c r="HN126" i="7" s="1"/>
  <c r="HN127" i="7" s="1"/>
  <c r="M128" i="5"/>
  <c r="M129" i="5" s="1"/>
  <c r="DE125" i="7"/>
  <c r="DE126" i="7" s="1"/>
  <c r="I125" i="7"/>
  <c r="I126" i="7" s="1"/>
  <c r="I127" i="7" s="1"/>
  <c r="BF125" i="7"/>
  <c r="BF126" i="7" s="1"/>
  <c r="AG125" i="7"/>
  <c r="AG126" i="7" s="1"/>
  <c r="FW126" i="7"/>
  <c r="X126" i="7"/>
  <c r="X127" i="7" s="1"/>
  <c r="FH125" i="7"/>
  <c r="FH126" i="7" s="1"/>
  <c r="FH127" i="7" s="1"/>
  <c r="AW128" i="5"/>
  <c r="AX128" i="5" s="1"/>
  <c r="L127" i="5"/>
  <c r="L128" i="5" s="1"/>
  <c r="AV125" i="7"/>
  <c r="AV126" i="7" s="1"/>
  <c r="AV127" i="7" s="1"/>
  <c r="AX125" i="7"/>
  <c r="BB125" i="7"/>
  <c r="BA125" i="7"/>
  <c r="JH126" i="7"/>
  <c r="BL125" i="7"/>
  <c r="BL126" i="7" s="1"/>
  <c r="AR126" i="7"/>
  <c r="FL126" i="7"/>
  <c r="FL127" i="7" s="1"/>
  <c r="IQ126" i="7"/>
  <c r="HK125" i="7"/>
  <c r="HK126" i="7" s="1"/>
  <c r="FE125" i="7"/>
  <c r="FE126" i="7" s="1"/>
  <c r="FE127" i="7" s="1"/>
  <c r="AQ128" i="5"/>
  <c r="GR127" i="7" s="1"/>
  <c r="AL126" i="7"/>
  <c r="HT126" i="7"/>
  <c r="DI125" i="7"/>
  <c r="DI126" i="7" s="1"/>
  <c r="EJ125" i="7"/>
  <c r="EJ126" i="7" s="1"/>
  <c r="DH125" i="7"/>
  <c r="DH126" i="7" s="1"/>
  <c r="AD125" i="7"/>
  <c r="AD126" i="7" s="1"/>
  <c r="LG126" i="7"/>
  <c r="CT126" i="7"/>
  <c r="AC127" i="5"/>
  <c r="DZ126" i="7" s="1"/>
  <c r="ES126" i="7"/>
  <c r="IY125" i="7"/>
  <c r="IY126" i="7" s="1"/>
  <c r="IY127" i="7" s="1"/>
  <c r="U128" i="5"/>
  <c r="HJ125" i="7"/>
  <c r="HJ126" i="7" s="1"/>
  <c r="HJ127" i="7" s="1"/>
  <c r="BP127" i="5"/>
  <c r="LH126" i="7" s="1"/>
  <c r="ET126" i="7"/>
  <c r="AB128" i="5"/>
  <c r="AB129" i="5" s="1"/>
  <c r="BE128" i="5"/>
  <c r="AJ128" i="5"/>
  <c r="LL126" i="7"/>
  <c r="I128" i="5"/>
  <c r="BB127" i="5"/>
  <c r="IN126" i="7" s="1"/>
  <c r="JL126" i="7"/>
  <c r="J125" i="7"/>
  <c r="J126" i="7" s="1"/>
  <c r="J127" i="7" s="1"/>
  <c r="JB125" i="7"/>
  <c r="JB126" i="7" s="1"/>
  <c r="JB127" i="7" s="1"/>
  <c r="BI125" i="7"/>
  <c r="BI126" i="7" s="1"/>
  <c r="JM126" i="7"/>
  <c r="BL127" i="5"/>
  <c r="KN126" i="7" s="1"/>
  <c r="AY128" i="5"/>
  <c r="N125" i="7"/>
  <c r="N126" i="7" s="1"/>
  <c r="N127" i="7" s="1"/>
  <c r="EK125" i="7"/>
  <c r="EK126" i="7" s="1"/>
  <c r="P128" i="5"/>
  <c r="BK125" i="7"/>
  <c r="BK126" i="7" s="1"/>
  <c r="AB125" i="7"/>
  <c r="AB126" i="7" s="1"/>
  <c r="AC125" i="7"/>
  <c r="AC126" i="7" s="1"/>
  <c r="Z128" i="5"/>
  <c r="HO125" i="7"/>
  <c r="HO126" i="7" s="1"/>
  <c r="HO127" i="7" s="1"/>
  <c r="BQ128" i="5"/>
  <c r="KY125" i="7"/>
  <c r="KY126" i="7" s="1"/>
  <c r="KY127" i="7" s="1"/>
  <c r="LS125" i="7"/>
  <c r="LS126" i="7" s="1"/>
  <c r="CZ126" i="7"/>
  <c r="R125" i="7"/>
  <c r="R126" i="7" s="1"/>
  <c r="R127" i="7" s="1"/>
  <c r="II126" i="7"/>
  <c r="AK127" i="5"/>
  <c r="AK128" i="5" s="1"/>
  <c r="BU126" i="7"/>
  <c r="K64" i="8"/>
  <c r="AT61" i="8"/>
  <c r="AS62" i="8"/>
  <c r="AI62" i="8"/>
  <c r="AJ61" i="8"/>
  <c r="EF61" i="8"/>
  <c r="EE62" i="8"/>
  <c r="FS63" i="8"/>
  <c r="FT62" i="8"/>
  <c r="EO63" i="8"/>
  <c r="EP62" i="8"/>
  <c r="P61" i="8"/>
  <c r="O62" i="8"/>
  <c r="L64" i="8"/>
  <c r="O62" i="7"/>
  <c r="P61" i="7"/>
  <c r="KS62" i="7"/>
  <c r="KT61" i="7"/>
  <c r="Z61" i="8"/>
  <c r="Y62" i="8"/>
  <c r="IK62" i="7"/>
  <c r="IL61" i="7"/>
  <c r="E129" i="2"/>
  <c r="O129" i="5" s="1"/>
  <c r="F129" i="2"/>
  <c r="AP129" i="5" s="1"/>
  <c r="G129" i="2"/>
  <c r="BG129" i="5" s="1"/>
  <c r="D130" i="2"/>
  <c r="HG62" i="7"/>
  <c r="HH61" i="7"/>
  <c r="DK62" i="7"/>
  <c r="DL61" i="7"/>
  <c r="KT61" i="8"/>
  <c r="KS62" i="8"/>
  <c r="GC62" i="7"/>
  <c r="GD61" i="7"/>
  <c r="LC62" i="7"/>
  <c r="LD61" i="7"/>
  <c r="GC63" i="8"/>
  <c r="GD62" i="8"/>
  <c r="Y62" i="7"/>
  <c r="Z61" i="7"/>
  <c r="K67" i="2"/>
  <c r="M67" i="2"/>
  <c r="J68" i="2"/>
  <c r="L67" i="2"/>
  <c r="LX61" i="8"/>
  <c r="LW62" i="8"/>
  <c r="LC62" i="8"/>
  <c r="LD61" i="8"/>
  <c r="DU63" i="8"/>
  <c r="DV62" i="8"/>
  <c r="JY62" i="7"/>
  <c r="JZ61" i="7"/>
  <c r="LM62" i="7"/>
  <c r="LN61" i="7"/>
  <c r="FS62" i="7"/>
  <c r="FT61" i="7"/>
  <c r="EO62" i="7"/>
  <c r="EP61" i="7"/>
  <c r="CH61" i="8"/>
  <c r="CG62" i="8"/>
  <c r="IL61" i="8"/>
  <c r="IK62" i="8"/>
  <c r="BM62" i="8"/>
  <c r="BN61" i="8"/>
  <c r="EE62" i="7"/>
  <c r="EF61" i="7"/>
  <c r="EY62" i="7"/>
  <c r="EZ61" i="7"/>
  <c r="LW62" i="7"/>
  <c r="LX61" i="7"/>
  <c r="HR62" i="8"/>
  <c r="HQ63" i="8"/>
  <c r="IU62" i="7"/>
  <c r="IV61" i="7"/>
  <c r="HH62" i="8"/>
  <c r="HG63" i="8"/>
  <c r="LN61" i="8"/>
  <c r="LM62" i="8"/>
  <c r="CQ62" i="7"/>
  <c r="CR61" i="7"/>
  <c r="GM62" i="7"/>
  <c r="GN61" i="7"/>
  <c r="EY63" i="8"/>
  <c r="EZ62" i="8"/>
  <c r="IU63" i="8"/>
  <c r="IV62" i="8"/>
  <c r="FI62" i="7"/>
  <c r="FJ61" i="7"/>
  <c r="GM63" i="8"/>
  <c r="GN62" i="8"/>
  <c r="BC62" i="8"/>
  <c r="BD61" i="8"/>
  <c r="IA62" i="7"/>
  <c r="IB61" i="7"/>
  <c r="CG62" i="7"/>
  <c r="CH61" i="7"/>
  <c r="M64" i="8"/>
  <c r="GW62" i="7"/>
  <c r="GX61" i="7"/>
  <c r="AI62" i="7"/>
  <c r="AJ61" i="7"/>
  <c r="HQ62" i="7"/>
  <c r="HR61" i="7"/>
  <c r="GW63" i="8"/>
  <c r="GX62" i="8"/>
  <c r="DA62" i="8"/>
  <c r="DB61" i="8"/>
  <c r="JO62" i="8"/>
  <c r="JP61" i="8"/>
  <c r="BW62" i="7"/>
  <c r="BX61" i="7"/>
  <c r="BC62" i="7"/>
  <c r="BD61" i="7"/>
  <c r="DK62" i="8"/>
  <c r="DL61" i="8"/>
  <c r="BM62" i="7"/>
  <c r="BN61" i="7"/>
  <c r="KI63" i="8"/>
  <c r="KJ62" i="8"/>
  <c r="CR61" i="8"/>
  <c r="CQ62" i="8"/>
  <c r="DA62" i="7"/>
  <c r="DB61" i="7"/>
  <c r="JE62" i="7"/>
  <c r="JF61" i="7"/>
  <c r="FJ61" i="8"/>
  <c r="FI62" i="8"/>
  <c r="JO62" i="7"/>
  <c r="JP61" i="7"/>
  <c r="BX61" i="8"/>
  <c r="BW62" i="8"/>
  <c r="JF61" i="8"/>
  <c r="JE62" i="8"/>
  <c r="DU62" i="7"/>
  <c r="DV61" i="7"/>
  <c r="AS62" i="7"/>
  <c r="AT61" i="7"/>
  <c r="JZ61" i="8"/>
  <c r="JY62" i="8"/>
  <c r="KI62" i="7"/>
  <c r="KJ61" i="7"/>
  <c r="IB61" i="8"/>
  <c r="IA62" i="8"/>
  <c r="IT69" i="8"/>
  <c r="GL69" i="8"/>
  <c r="JN69" i="8"/>
  <c r="D66" i="4"/>
  <c r="N65" i="8" s="1"/>
  <c r="DJ127" i="7" l="1"/>
  <c r="DG127" i="7"/>
  <c r="P129" i="5"/>
  <c r="BE129" i="5"/>
  <c r="DH127" i="7"/>
  <c r="AX126" i="7"/>
  <c r="AX127" i="7" s="1"/>
  <c r="DE127" i="7"/>
  <c r="AH129" i="5"/>
  <c r="CK127" i="7"/>
  <c r="S126" i="7"/>
  <c r="S127" i="7" s="1"/>
  <c r="FC126" i="7"/>
  <c r="FC127" i="7" s="1"/>
  <c r="LJ126" i="7"/>
  <c r="IS126" i="7"/>
  <c r="AF129" i="5"/>
  <c r="S129" i="5"/>
  <c r="AN129" i="5"/>
  <c r="H128" i="5"/>
  <c r="AN126" i="7"/>
  <c r="BZ127" i="7"/>
  <c r="AF126" i="7"/>
  <c r="GP127" i="7"/>
  <c r="HW127" i="7"/>
  <c r="AC128" i="5"/>
  <c r="AC129" i="5" s="1"/>
  <c r="BA129" i="5"/>
  <c r="HY127" i="7"/>
  <c r="HV127" i="7"/>
  <c r="CC127" i="7"/>
  <c r="BK129" i="5"/>
  <c r="KZ126" i="7"/>
  <c r="KZ127" i="7" s="1"/>
  <c r="CB127" i="7"/>
  <c r="BG127" i="7"/>
  <c r="BG128" i="7" s="1"/>
  <c r="IO126" i="7"/>
  <c r="IO127" i="7" s="1"/>
  <c r="IO128" i="7" s="1"/>
  <c r="HX127" i="7"/>
  <c r="BQ129" i="5"/>
  <c r="DI127" i="7"/>
  <c r="BO129" i="5"/>
  <c r="IP126" i="7"/>
  <c r="IP127" i="7" s="1"/>
  <c r="IP128" i="7" s="1"/>
  <c r="BR127" i="7"/>
  <c r="FR126" i="7"/>
  <c r="FR127" i="7" s="1"/>
  <c r="FD126" i="7"/>
  <c r="FD127" i="7" s="1"/>
  <c r="FQ126" i="7"/>
  <c r="FQ127" i="7" s="1"/>
  <c r="KV126" i="7"/>
  <c r="KV127" i="7" s="1"/>
  <c r="JD127" i="7"/>
  <c r="K129" i="5"/>
  <c r="AE128" i="5"/>
  <c r="EN127" i="7" s="1"/>
  <c r="BC129" i="5"/>
  <c r="DD127" i="7"/>
  <c r="EM126" i="7"/>
  <c r="EM127" i="7" s="1"/>
  <c r="BU127" i="7"/>
  <c r="BU128" i="7" s="1"/>
  <c r="AY129" i="5"/>
  <c r="BB128" i="5"/>
  <c r="BB129" i="5" s="1"/>
  <c r="IR126" i="7"/>
  <c r="IR127" i="7" s="1"/>
  <c r="IR128" i="7" s="1"/>
  <c r="BP128" i="5"/>
  <c r="BP129" i="5" s="1"/>
  <c r="BR128" i="5"/>
  <c r="HT127" i="7"/>
  <c r="GU127" i="7"/>
  <c r="KM126" i="7"/>
  <c r="KM127" i="7" s="1"/>
  <c r="KM128" i="7" s="1"/>
  <c r="AE127" i="7"/>
  <c r="HU127" i="7"/>
  <c r="AL129" i="5"/>
  <c r="LB126" i="7"/>
  <c r="LB127" i="7" s="1"/>
  <c r="N128" i="5"/>
  <c r="N129" i="5" s="1"/>
  <c r="AM128" i="5"/>
  <c r="AM129" i="5" s="1"/>
  <c r="HZ127" i="7"/>
  <c r="FG126" i="7"/>
  <c r="FG127" i="7" s="1"/>
  <c r="AT129" i="5"/>
  <c r="HL127" i="7"/>
  <c r="EA126" i="7"/>
  <c r="EA127" i="7" s="1"/>
  <c r="EA128" i="7" s="1"/>
  <c r="DY126" i="7"/>
  <c r="DY127" i="7" s="1"/>
  <c r="DY128" i="7" s="1"/>
  <c r="GQ127" i="7"/>
  <c r="GT127" i="7"/>
  <c r="CO127" i="7"/>
  <c r="E129" i="5"/>
  <c r="CA127" i="7"/>
  <c r="Z129" i="5"/>
  <c r="BL128" i="5"/>
  <c r="BL129" i="5" s="1"/>
  <c r="KR126" i="7"/>
  <c r="KR127" i="7" s="1"/>
  <c r="KR128" i="7" s="1"/>
  <c r="KQ126" i="7"/>
  <c r="KQ127" i="7" s="1"/>
  <c r="KQ128" i="7" s="1"/>
  <c r="KO126" i="7"/>
  <c r="KO127" i="7" s="1"/>
  <c r="KO128" i="7" s="1"/>
  <c r="I129" i="5"/>
  <c r="FM126" i="7"/>
  <c r="FM127" i="7" s="1"/>
  <c r="LG127" i="7"/>
  <c r="LG128" i="7" s="1"/>
  <c r="BL127" i="7"/>
  <c r="BL128" i="7" s="1"/>
  <c r="AG127" i="7"/>
  <c r="BV127" i="7"/>
  <c r="BV128" i="7" s="1"/>
  <c r="AD129" i="5"/>
  <c r="W129" i="5"/>
  <c r="T129" i="5"/>
  <c r="CN128" i="7" s="1"/>
  <c r="AR129" i="5"/>
  <c r="KW126" i="7"/>
  <c r="KW127" i="7" s="1"/>
  <c r="G129" i="5"/>
  <c r="FF126" i="7"/>
  <c r="FF127" i="7" s="1"/>
  <c r="LF126" i="7"/>
  <c r="LF127" i="7" s="1"/>
  <c r="LF128" i="7" s="1"/>
  <c r="KP126" i="7"/>
  <c r="KP127" i="7" s="1"/>
  <c r="KP128" i="7" s="1"/>
  <c r="BQ127" i="7"/>
  <c r="BQ128" i="7" s="1"/>
  <c r="BM129" i="5"/>
  <c r="IX127" i="7"/>
  <c r="FP126" i="7"/>
  <c r="FP127" i="7" s="1"/>
  <c r="JR128" i="7"/>
  <c r="HM127" i="7"/>
  <c r="BH129" i="5"/>
  <c r="JW128" i="7" s="1"/>
  <c r="CF127" i="7"/>
  <c r="AG128" i="5"/>
  <c r="AG129" i="5" s="1"/>
  <c r="AC127" i="7"/>
  <c r="JM127" i="7"/>
  <c r="AQ129" i="5"/>
  <c r="JH127" i="7"/>
  <c r="EC126" i="7"/>
  <c r="EC127" i="7" s="1"/>
  <c r="EC128" i="7" s="1"/>
  <c r="FZ127" i="7"/>
  <c r="FZ128" i="7" s="1"/>
  <c r="AH127" i="7"/>
  <c r="BJ127" i="7"/>
  <c r="BJ128" i="7" s="1"/>
  <c r="CP128" i="7"/>
  <c r="BI129" i="5"/>
  <c r="GB127" i="7"/>
  <c r="GB128" i="7" s="1"/>
  <c r="JT128" i="7"/>
  <c r="AI129" i="5"/>
  <c r="FH128" i="7" s="1"/>
  <c r="BS127" i="7"/>
  <c r="BS128" i="7" s="1"/>
  <c r="BD129" i="5"/>
  <c r="BP127" i="7"/>
  <c r="BP128" i="7" s="1"/>
  <c r="DX126" i="7"/>
  <c r="DX127" i="7" s="1"/>
  <c r="DX128" i="7" s="1"/>
  <c r="CD127" i="7"/>
  <c r="CM127" i="7"/>
  <c r="CM128" i="7" s="1"/>
  <c r="AB127" i="7"/>
  <c r="BI127" i="7"/>
  <c r="BI128" i="7" s="1"/>
  <c r="LL127" i="7"/>
  <c r="LL128" i="7" s="1"/>
  <c r="U129" i="5"/>
  <c r="FE128" i="7"/>
  <c r="BA126" i="7"/>
  <c r="BA127" i="7" s="1"/>
  <c r="GS127" i="7"/>
  <c r="GS128" i="7" s="1"/>
  <c r="BF127" i="7"/>
  <c r="BF128" i="7" s="1"/>
  <c r="GA127" i="7"/>
  <c r="GA128" i="7" s="1"/>
  <c r="BF128" i="5"/>
  <c r="JI127" i="7" s="1"/>
  <c r="EX127" i="7"/>
  <c r="EX128" i="7" s="1"/>
  <c r="BT127" i="7"/>
  <c r="BT128" i="7" s="1"/>
  <c r="LK126" i="7"/>
  <c r="LK127" i="7" s="1"/>
  <c r="LK128" i="7" s="1"/>
  <c r="AW126" i="7"/>
  <c r="AW127" i="7" s="1"/>
  <c r="FN126" i="7"/>
  <c r="FN127" i="7" s="1"/>
  <c r="C129" i="5"/>
  <c r="D129" i="5" s="1"/>
  <c r="CE127" i="7"/>
  <c r="JA127" i="7"/>
  <c r="JA128" i="7" s="1"/>
  <c r="JV128" i="7"/>
  <c r="KX126" i="7"/>
  <c r="KX127" i="7" s="1"/>
  <c r="AA128" i="5"/>
  <c r="V126" i="7"/>
  <c r="V127" i="7" s="1"/>
  <c r="BH127" i="7"/>
  <c r="BH128" i="7" s="1"/>
  <c r="ED126" i="7"/>
  <c r="ED127" i="7" s="1"/>
  <c r="ED128" i="7" s="1"/>
  <c r="LA126" i="7"/>
  <c r="LA127" i="7" s="1"/>
  <c r="JC127" i="7"/>
  <c r="JC128" i="7" s="1"/>
  <c r="AS128" i="5"/>
  <c r="AS129" i="5" s="1"/>
  <c r="BK127" i="7"/>
  <c r="BK128" i="7" s="1"/>
  <c r="BJ128" i="5"/>
  <c r="AJ129" i="5"/>
  <c r="AK129" i="5" s="1"/>
  <c r="IY128" i="7"/>
  <c r="AD127" i="7"/>
  <c r="HK127" i="7"/>
  <c r="BB126" i="7"/>
  <c r="BB127" i="7" s="1"/>
  <c r="AW129" i="5"/>
  <c r="AX129" i="5" s="1"/>
  <c r="IT126" i="7"/>
  <c r="IT127" i="7" s="1"/>
  <c r="IT128" i="7" s="1"/>
  <c r="Q129" i="5"/>
  <c r="R129" i="5" s="1"/>
  <c r="GV127" i="7"/>
  <c r="GV128" i="7" s="1"/>
  <c r="J128" i="5"/>
  <c r="J129" i="5" s="1"/>
  <c r="AZ128" i="5"/>
  <c r="KL126" i="7"/>
  <c r="KL127" i="7" s="1"/>
  <c r="KL128" i="7" s="1"/>
  <c r="JU128" i="7"/>
  <c r="JJ127" i="7"/>
  <c r="FV126" i="7"/>
  <c r="FV127" i="7" s="1"/>
  <c r="FV128" i="7" s="1"/>
  <c r="FO126" i="7"/>
  <c r="FO127" i="7" s="1"/>
  <c r="LI126" i="7"/>
  <c r="LI127" i="7" s="1"/>
  <c r="LI128" i="7" s="1"/>
  <c r="EB126" i="7"/>
  <c r="EB127" i="7" s="1"/>
  <c r="EB128" i="7" s="1"/>
  <c r="DF127" i="7"/>
  <c r="V128" i="5"/>
  <c r="CZ127" i="7" s="1"/>
  <c r="AO128" i="5"/>
  <c r="GF127" i="7" s="1"/>
  <c r="EL126" i="7"/>
  <c r="EL127" i="7" s="1"/>
  <c r="EV127" i="7"/>
  <c r="EV128" i="7" s="1"/>
  <c r="JS127" i="7"/>
  <c r="JS128" i="7" s="1"/>
  <c r="EI126" i="7"/>
  <c r="EI127" i="7" s="1"/>
  <c r="AY126" i="7"/>
  <c r="AY127" i="7" s="1"/>
  <c r="HF127" i="7"/>
  <c r="HF128" i="7" s="1"/>
  <c r="FY126" i="7"/>
  <c r="FY127" i="7" s="1"/>
  <c r="FY128" i="7" s="1"/>
  <c r="K65" i="8"/>
  <c r="CR62" i="8"/>
  <c r="CQ63" i="8"/>
  <c r="M65" i="8"/>
  <c r="GM64" i="8"/>
  <c r="GN63" i="8"/>
  <c r="GM63" i="7"/>
  <c r="GN62" i="7"/>
  <c r="IU63" i="7"/>
  <c r="IV62" i="7"/>
  <c r="EE63" i="7"/>
  <c r="EF62" i="7"/>
  <c r="EO63" i="7"/>
  <c r="EP62" i="7"/>
  <c r="DV63" i="8"/>
  <c r="DU64" i="8"/>
  <c r="GC63" i="7"/>
  <c r="GD62" i="7"/>
  <c r="KS63" i="7"/>
  <c r="KT62" i="7"/>
  <c r="AS63" i="7"/>
  <c r="AT62" i="7"/>
  <c r="JO63" i="7"/>
  <c r="JP62" i="7"/>
  <c r="BC63" i="7"/>
  <c r="BD62" i="7"/>
  <c r="GX63" i="8"/>
  <c r="GW64" i="8"/>
  <c r="HR63" i="8"/>
  <c r="HQ64" i="8"/>
  <c r="KT62" i="8"/>
  <c r="KS63" i="8"/>
  <c r="FS64" i="8"/>
  <c r="FT63" i="8"/>
  <c r="IA63" i="8"/>
  <c r="IB62" i="8"/>
  <c r="FI63" i="8"/>
  <c r="FJ62" i="8"/>
  <c r="CG63" i="7"/>
  <c r="CH62" i="7"/>
  <c r="FI63" i="7"/>
  <c r="FJ62" i="7"/>
  <c r="CQ63" i="7"/>
  <c r="CR62" i="7"/>
  <c r="BM63" i="8"/>
  <c r="BN62" i="8"/>
  <c r="FS63" i="7"/>
  <c r="FT62" i="7"/>
  <c r="LD62" i="8"/>
  <c r="LC63" i="8"/>
  <c r="Y63" i="7"/>
  <c r="Z62" i="7"/>
  <c r="O63" i="7"/>
  <c r="P62" i="7"/>
  <c r="EE63" i="8"/>
  <c r="EF62" i="8"/>
  <c r="DU63" i="7"/>
  <c r="DV62" i="7"/>
  <c r="KI64" i="8"/>
  <c r="KJ63" i="8"/>
  <c r="BW63" i="7"/>
  <c r="BX62" i="7"/>
  <c r="HQ63" i="7"/>
  <c r="HR62" i="7"/>
  <c r="LN62" i="8"/>
  <c r="LM63" i="8"/>
  <c r="IK63" i="8"/>
  <c r="IL62" i="8"/>
  <c r="LW63" i="8"/>
  <c r="LX62" i="8"/>
  <c r="L65" i="8"/>
  <c r="IA63" i="7"/>
  <c r="IB62" i="7"/>
  <c r="IU64" i="8"/>
  <c r="IV63" i="8"/>
  <c r="LW63" i="7"/>
  <c r="LX62" i="7"/>
  <c r="LM63" i="7"/>
  <c r="LN62" i="7"/>
  <c r="GC64" i="8"/>
  <c r="GD63" i="8"/>
  <c r="DK63" i="7"/>
  <c r="DL62" i="7"/>
  <c r="IK63" i="7"/>
  <c r="IL62" i="7"/>
  <c r="P62" i="8"/>
  <c r="O63" i="8"/>
  <c r="JE63" i="8"/>
  <c r="JF62" i="8"/>
  <c r="KI63" i="7"/>
  <c r="KJ62" i="7"/>
  <c r="JE63" i="7"/>
  <c r="JF62" i="7"/>
  <c r="BM63" i="7"/>
  <c r="BN62" i="7"/>
  <c r="JO63" i="8"/>
  <c r="JP62" i="8"/>
  <c r="AI63" i="7"/>
  <c r="AJ62" i="7"/>
  <c r="HG64" i="8"/>
  <c r="HH63" i="8"/>
  <c r="CH62" i="8"/>
  <c r="CG63" i="8"/>
  <c r="Y63" i="8"/>
  <c r="Z62" i="8"/>
  <c r="AJ62" i="8"/>
  <c r="AI63" i="8"/>
  <c r="JZ62" i="8"/>
  <c r="JY63" i="8"/>
  <c r="BW63" i="8"/>
  <c r="BX62" i="8"/>
  <c r="BC63" i="8"/>
  <c r="BD62" i="8"/>
  <c r="EZ63" i="8"/>
  <c r="EY64" i="8"/>
  <c r="EY63" i="7"/>
  <c r="EZ62" i="7"/>
  <c r="JY63" i="7"/>
  <c r="JZ62" i="7"/>
  <c r="J69" i="2"/>
  <c r="L68" i="2"/>
  <c r="K68" i="2"/>
  <c r="M68" i="2"/>
  <c r="LC63" i="7"/>
  <c r="LD62" i="7"/>
  <c r="HG63" i="7"/>
  <c r="HH62" i="7"/>
  <c r="AS63" i="8"/>
  <c r="AT62" i="8"/>
  <c r="DA63" i="7"/>
  <c r="DB62" i="7"/>
  <c r="DK63" i="8"/>
  <c r="DL62" i="8"/>
  <c r="DA63" i="8"/>
  <c r="DB62" i="8"/>
  <c r="GW63" i="7"/>
  <c r="GX62" i="7"/>
  <c r="E130" i="2"/>
  <c r="O130" i="5" s="1"/>
  <c r="F130" i="2"/>
  <c r="AP130" i="5" s="1"/>
  <c r="G130" i="2"/>
  <c r="BG130" i="5" s="1"/>
  <c r="D131" i="2"/>
  <c r="EP63" i="8"/>
  <c r="EO64" i="8"/>
  <c r="JN70" i="8"/>
  <c r="IT70" i="8"/>
  <c r="GL70" i="8"/>
  <c r="D67" i="4"/>
  <c r="N66" i="8" s="1"/>
  <c r="FL128" i="7" l="1"/>
  <c r="L128" i="7"/>
  <c r="K128" i="7"/>
  <c r="N128" i="7"/>
  <c r="M128" i="7"/>
  <c r="H128" i="7"/>
  <c r="I128" i="7"/>
  <c r="J128" i="7"/>
  <c r="BJ129" i="5"/>
  <c r="KD127" i="7"/>
  <c r="KD128" i="7" s="1"/>
  <c r="KB127" i="7"/>
  <c r="KB128" i="7" s="1"/>
  <c r="KH127" i="7"/>
  <c r="KH128" i="7" s="1"/>
  <c r="KC127" i="7"/>
  <c r="KC128" i="7" s="1"/>
  <c r="KF127" i="7"/>
  <c r="KF128" i="7" s="1"/>
  <c r="KE127" i="7"/>
  <c r="KE128" i="7" s="1"/>
  <c r="KG127" i="7"/>
  <c r="KG128" i="7" s="1"/>
  <c r="GG127" i="7"/>
  <c r="AM127" i="7"/>
  <c r="AM128" i="7" s="1"/>
  <c r="BI130" i="5"/>
  <c r="AR130" i="5"/>
  <c r="AL130" i="5"/>
  <c r="BR129" i="5"/>
  <c r="LP127" i="7"/>
  <c r="LU127" i="7"/>
  <c r="LQ127" i="7"/>
  <c r="LT127" i="7"/>
  <c r="LV127" i="7"/>
  <c r="LR127" i="7"/>
  <c r="FQ128" i="7"/>
  <c r="CT127" i="7"/>
  <c r="BA130" i="5"/>
  <c r="EH127" i="7"/>
  <c r="FC128" i="7"/>
  <c r="P130" i="5"/>
  <c r="DZ127" i="7"/>
  <c r="DZ128" i="7" s="1"/>
  <c r="AA129" i="5"/>
  <c r="DP127" i="7"/>
  <c r="DT127" i="7"/>
  <c r="DT128" i="7" s="1"/>
  <c r="DN127" i="7"/>
  <c r="DN128" i="7" s="1"/>
  <c r="DQ127" i="7"/>
  <c r="DQ128" i="7" s="1"/>
  <c r="DR127" i="7"/>
  <c r="DO127" i="7"/>
  <c r="DS127" i="7"/>
  <c r="DS128" i="7" s="1"/>
  <c r="CF128" i="7"/>
  <c r="EW127" i="7"/>
  <c r="EW128" i="7" s="1"/>
  <c r="FM128" i="7"/>
  <c r="HA127" i="7"/>
  <c r="HA128" i="7" s="1"/>
  <c r="JK127" i="7"/>
  <c r="FD128" i="7"/>
  <c r="ET127" i="7"/>
  <c r="ET128" i="7" s="1"/>
  <c r="FB128" i="7"/>
  <c r="EK127" i="7"/>
  <c r="AN127" i="7"/>
  <c r="AN128" i="7" s="1"/>
  <c r="LS127" i="7"/>
  <c r="LS128" i="7" s="1"/>
  <c r="AO129" i="5"/>
  <c r="GL127" i="7"/>
  <c r="GJ127" i="7"/>
  <c r="GI127" i="7"/>
  <c r="GH127" i="7"/>
  <c r="AW130" i="5"/>
  <c r="GZ127" i="7"/>
  <c r="GZ128" i="7" s="1"/>
  <c r="EU127" i="7"/>
  <c r="EU128" i="7" s="1"/>
  <c r="AQ130" i="5"/>
  <c r="BH130" i="5"/>
  <c r="JW129" i="7" s="1"/>
  <c r="W130" i="5"/>
  <c r="I130" i="5"/>
  <c r="CA128" i="7"/>
  <c r="AT130" i="5"/>
  <c r="HU128" i="7"/>
  <c r="BO130" i="5"/>
  <c r="JL127" i="7"/>
  <c r="CB128" i="7"/>
  <c r="HV128" i="7"/>
  <c r="M130" i="5"/>
  <c r="H129" i="5"/>
  <c r="AB128" i="7" s="1"/>
  <c r="IN127" i="7"/>
  <c r="IN128" i="7" s="1"/>
  <c r="IN129" i="7" s="1"/>
  <c r="V129" i="5"/>
  <c r="CZ128" i="7" s="1"/>
  <c r="CU127" i="7"/>
  <c r="CU128" i="7" s="1"/>
  <c r="CW127" i="7"/>
  <c r="CW128" i="7" s="1"/>
  <c r="CV127" i="7"/>
  <c r="CV128" i="7" s="1"/>
  <c r="CY127" i="7"/>
  <c r="CY128" i="7" s="1"/>
  <c r="CX127" i="7"/>
  <c r="CX128" i="7" s="1"/>
  <c r="AS130" i="5"/>
  <c r="BT129" i="7"/>
  <c r="AD130" i="5"/>
  <c r="E130" i="5"/>
  <c r="FG128" i="7"/>
  <c r="AE128" i="7"/>
  <c r="BB130" i="5"/>
  <c r="IP129" i="7" s="1"/>
  <c r="BC130" i="5"/>
  <c r="FR128" i="7"/>
  <c r="HY128" i="7"/>
  <c r="HE127" i="7"/>
  <c r="HE128" i="7" s="1"/>
  <c r="HE129" i="7" s="1"/>
  <c r="AN130" i="5"/>
  <c r="CK128" i="7"/>
  <c r="IQ127" i="7"/>
  <c r="IQ128" i="7" s="1"/>
  <c r="IQ129" i="7" s="1"/>
  <c r="HF129" i="7"/>
  <c r="AZ129" i="5"/>
  <c r="IG127" i="7"/>
  <c r="IF127" i="7"/>
  <c r="IJ127" i="7"/>
  <c r="IJ128" i="7" s="1"/>
  <c r="IE127" i="7"/>
  <c r="IE128" i="7" s="1"/>
  <c r="ID127" i="7"/>
  <c r="IH127" i="7"/>
  <c r="IH128" i="7" s="1"/>
  <c r="GK127" i="7"/>
  <c r="GK128" i="7" s="1"/>
  <c r="CD128" i="7"/>
  <c r="JR129" i="7"/>
  <c r="FF128" i="7"/>
  <c r="BV129" i="7"/>
  <c r="CO128" i="7"/>
  <c r="HZ128" i="7"/>
  <c r="AY130" i="5"/>
  <c r="AE129" i="5"/>
  <c r="AE130" i="5" s="1"/>
  <c r="F129" i="5"/>
  <c r="V128" i="7" s="1"/>
  <c r="FW127" i="7"/>
  <c r="FW128" i="7" s="1"/>
  <c r="BQ130" i="5"/>
  <c r="HW128" i="7"/>
  <c r="S130" i="5"/>
  <c r="AH130" i="5"/>
  <c r="J130" i="5"/>
  <c r="AD128" i="7"/>
  <c r="CE128" i="7"/>
  <c r="U130" i="5"/>
  <c r="AQ127" i="7"/>
  <c r="AQ128" i="7" s="1"/>
  <c r="JT129" i="7"/>
  <c r="AH128" i="7"/>
  <c r="AC128" i="7"/>
  <c r="FP128" i="7"/>
  <c r="G130" i="5"/>
  <c r="AG128" i="7"/>
  <c r="GT128" i="7"/>
  <c r="GT129" i="7" s="1"/>
  <c r="AM130" i="5"/>
  <c r="GA129" i="7" s="1"/>
  <c r="GU128" i="7"/>
  <c r="GU129" i="7" s="1"/>
  <c r="K130" i="5"/>
  <c r="L129" i="5"/>
  <c r="BB128" i="7" s="1"/>
  <c r="HB127" i="7"/>
  <c r="HB128" i="7" s="1"/>
  <c r="HB129" i="7" s="1"/>
  <c r="BK130" i="5"/>
  <c r="IZ128" i="7"/>
  <c r="EJ127" i="7"/>
  <c r="EJ128" i="7" s="1"/>
  <c r="EJ129" i="7" s="1"/>
  <c r="GP128" i="7"/>
  <c r="GP129" i="7" s="1"/>
  <c r="AF130" i="5"/>
  <c r="ES127" i="7"/>
  <c r="ES128" i="7" s="1"/>
  <c r="LH127" i="7"/>
  <c r="LH128" i="7" s="1"/>
  <c r="X129" i="5"/>
  <c r="X130" i="5" s="1"/>
  <c r="EI128" i="7"/>
  <c r="EI129" i="7" s="1"/>
  <c r="GV129" i="7"/>
  <c r="C130" i="5"/>
  <c r="D130" i="5" s="1"/>
  <c r="GB129" i="7"/>
  <c r="II127" i="7"/>
  <c r="II128" i="7" s="1"/>
  <c r="IX128" i="7"/>
  <c r="BL130" i="5"/>
  <c r="KP129" i="7" s="1"/>
  <c r="GQ128" i="7"/>
  <c r="GQ129" i="7" s="1"/>
  <c r="N130" i="5"/>
  <c r="AR127" i="7"/>
  <c r="AR128" i="7" s="1"/>
  <c r="BU129" i="7"/>
  <c r="JD128" i="7"/>
  <c r="HX128" i="7"/>
  <c r="CC128" i="7"/>
  <c r="CL128" i="7"/>
  <c r="AC130" i="5"/>
  <c r="EC129" i="7" s="1"/>
  <c r="AF127" i="7"/>
  <c r="AF128" i="7" s="1"/>
  <c r="IS127" i="7"/>
  <c r="IS128" i="7" s="1"/>
  <c r="IS129" i="7" s="1"/>
  <c r="ER127" i="7"/>
  <c r="ER128" i="7" s="1"/>
  <c r="BE130" i="5"/>
  <c r="AP127" i="7"/>
  <c r="AP128" i="7" s="1"/>
  <c r="AP129" i="7" s="1"/>
  <c r="KN127" i="7"/>
  <c r="KN128" i="7" s="1"/>
  <c r="M66" i="8"/>
  <c r="JS129" i="7"/>
  <c r="FO128" i="7"/>
  <c r="Q130" i="5"/>
  <c r="R130" i="5" s="1"/>
  <c r="AJ130" i="5"/>
  <c r="AK130" i="5" s="1"/>
  <c r="BH129" i="7"/>
  <c r="FN128" i="7"/>
  <c r="BF129" i="5"/>
  <c r="JI128" i="7" s="1"/>
  <c r="JN127" i="7"/>
  <c r="JN128" i="7" s="1"/>
  <c r="BI129" i="7"/>
  <c r="BP129" i="7"/>
  <c r="JX128" i="7"/>
  <c r="JX129" i="7" s="1"/>
  <c r="HC127" i="7"/>
  <c r="HC128" i="7" s="1"/>
  <c r="HC129" i="7" s="1"/>
  <c r="BM130" i="5"/>
  <c r="FX127" i="7"/>
  <c r="FX128" i="7" s="1"/>
  <c r="FX129" i="7" s="1"/>
  <c r="AL127" i="7"/>
  <c r="AL128" i="7" s="1"/>
  <c r="AL129" i="7" s="1"/>
  <c r="Z130" i="5"/>
  <c r="DY129" i="7"/>
  <c r="HT128" i="7"/>
  <c r="HD127" i="7"/>
  <c r="HD128" i="7" s="1"/>
  <c r="HD129" i="7" s="1"/>
  <c r="BR128" i="7"/>
  <c r="BR129" i="7" s="1"/>
  <c r="DI128" i="7"/>
  <c r="DI129" i="7" s="1"/>
  <c r="AO127" i="7"/>
  <c r="AO128" i="7" s="1"/>
  <c r="AO129" i="7" s="1"/>
  <c r="BN129" i="5"/>
  <c r="LB128" i="7" s="1"/>
  <c r="CJ128" i="7"/>
  <c r="AB130" i="5"/>
  <c r="BZ128" i="7"/>
  <c r="LJ127" i="7"/>
  <c r="LJ128" i="7" s="1"/>
  <c r="AU129" i="5"/>
  <c r="HL128" i="7" s="1"/>
  <c r="JB128" i="7"/>
  <c r="GR128" i="7"/>
  <c r="GR129" i="7" s="1"/>
  <c r="K66" i="8"/>
  <c r="LW64" i="8"/>
  <c r="LX63" i="8"/>
  <c r="GW64" i="7"/>
  <c r="GX63" i="7"/>
  <c r="M69" i="2"/>
  <c r="J70" i="2"/>
  <c r="L69" i="2"/>
  <c r="K69" i="2"/>
  <c r="Z63" i="8"/>
  <c r="Y64" i="8"/>
  <c r="JO64" i="8"/>
  <c r="JP63" i="8"/>
  <c r="GD64" i="8"/>
  <c r="GC65" i="8"/>
  <c r="KS64" i="8"/>
  <c r="KT63" i="8"/>
  <c r="DV64" i="8"/>
  <c r="DU65" i="8"/>
  <c r="EO65" i="8"/>
  <c r="EP64" i="8"/>
  <c r="CH63" i="8"/>
  <c r="CG64" i="8"/>
  <c r="O64" i="8"/>
  <c r="P63" i="8"/>
  <c r="L66" i="8"/>
  <c r="HQ64" i="7"/>
  <c r="HR63" i="7"/>
  <c r="EF63" i="8"/>
  <c r="EE64" i="8"/>
  <c r="FS64" i="7"/>
  <c r="FT63" i="7"/>
  <c r="CG64" i="7"/>
  <c r="CH63" i="7"/>
  <c r="JO64" i="7"/>
  <c r="JP63" i="7"/>
  <c r="GM64" i="7"/>
  <c r="GN63" i="7"/>
  <c r="O64" i="7"/>
  <c r="P63" i="7"/>
  <c r="EO64" i="7"/>
  <c r="EP63" i="7"/>
  <c r="AT63" i="8"/>
  <c r="AS64" i="8"/>
  <c r="BC64" i="8"/>
  <c r="BD63" i="8"/>
  <c r="JF63" i="8"/>
  <c r="JE64" i="8"/>
  <c r="IA64" i="7"/>
  <c r="IB63" i="7"/>
  <c r="DA64" i="8"/>
  <c r="DB63" i="8"/>
  <c r="HG64" i="7"/>
  <c r="HH63" i="7"/>
  <c r="JY64" i="7"/>
  <c r="JZ63" i="7"/>
  <c r="BW64" i="8"/>
  <c r="BX63" i="8"/>
  <c r="BM64" i="7"/>
  <c r="BN63" i="7"/>
  <c r="LM64" i="7"/>
  <c r="LN63" i="7"/>
  <c r="HR64" i="8"/>
  <c r="HQ65" i="8"/>
  <c r="F131" i="2"/>
  <c r="AP131" i="5" s="1"/>
  <c r="G131" i="2"/>
  <c r="BG131" i="5" s="1"/>
  <c r="E131" i="2"/>
  <c r="O131" i="5" s="1"/>
  <c r="D132" i="2"/>
  <c r="BW64" i="7"/>
  <c r="BX63" i="7"/>
  <c r="GM65" i="8"/>
  <c r="GN64" i="8"/>
  <c r="LC64" i="7"/>
  <c r="LD63" i="7"/>
  <c r="EY64" i="7"/>
  <c r="EZ63" i="7"/>
  <c r="JE64" i="7"/>
  <c r="JF63" i="7"/>
  <c r="EZ64" i="8"/>
  <c r="EY65" i="8"/>
  <c r="AJ63" i="8"/>
  <c r="AI64" i="8"/>
  <c r="IL63" i="8"/>
  <c r="IK64" i="8"/>
  <c r="KI65" i="8"/>
  <c r="KJ64" i="8"/>
  <c r="Y64" i="7"/>
  <c r="Z63" i="7"/>
  <c r="CQ64" i="7"/>
  <c r="CR63" i="7"/>
  <c r="IB63" i="8"/>
  <c r="IA64" i="8"/>
  <c r="KS64" i="7"/>
  <c r="KT63" i="7"/>
  <c r="EE64" i="7"/>
  <c r="EF63" i="7"/>
  <c r="CQ64" i="8"/>
  <c r="CR63" i="8"/>
  <c r="JY64" i="8"/>
  <c r="JZ63" i="8"/>
  <c r="FJ63" i="8"/>
  <c r="FI64" i="8"/>
  <c r="HG65" i="8"/>
  <c r="HH64" i="8"/>
  <c r="AI64" i="7"/>
  <c r="AJ63" i="7"/>
  <c r="KI64" i="7"/>
  <c r="KJ63" i="7"/>
  <c r="DK64" i="7"/>
  <c r="DL63" i="7"/>
  <c r="IU65" i="8"/>
  <c r="IV64" i="8"/>
  <c r="LN63" i="8"/>
  <c r="LM64" i="8"/>
  <c r="LC64" i="8"/>
  <c r="LD63" i="8"/>
  <c r="BN63" i="8"/>
  <c r="BM64" i="8"/>
  <c r="AS64" i="7"/>
  <c r="AT63" i="7"/>
  <c r="DK64" i="8"/>
  <c r="DL63" i="8"/>
  <c r="IK64" i="7"/>
  <c r="IL63" i="7"/>
  <c r="LW64" i="7"/>
  <c r="LX63" i="7"/>
  <c r="GW65" i="8"/>
  <c r="GX64" i="8"/>
  <c r="DA64" i="7"/>
  <c r="DB63" i="7"/>
  <c r="DU64" i="7"/>
  <c r="DV63" i="7"/>
  <c r="FI64" i="7"/>
  <c r="FJ63" i="7"/>
  <c r="FT64" i="8"/>
  <c r="FS65" i="8"/>
  <c r="BC64" i="7"/>
  <c r="BD63" i="7"/>
  <c r="GC64" i="7"/>
  <c r="GD63" i="7"/>
  <c r="IU64" i="7"/>
  <c r="IV63" i="7"/>
  <c r="GL71" i="8"/>
  <c r="GL72" i="8" s="1"/>
  <c r="GL73" i="8" s="1"/>
  <c r="GL74" i="8" s="1"/>
  <c r="GL75" i="8" s="1"/>
  <c r="GL76" i="8" s="1"/>
  <c r="GL77" i="8" s="1"/>
  <c r="GL78" i="8" s="1"/>
  <c r="GL79" i="8" s="1"/>
  <c r="GL80" i="8" s="1"/>
  <c r="GL81" i="8" s="1"/>
  <c r="GL82" i="8" s="1"/>
  <c r="GL83" i="8" s="1"/>
  <c r="GL84" i="8" s="1"/>
  <c r="GL85" i="8" s="1"/>
  <c r="GL86" i="8" s="1"/>
  <c r="GL87" i="8" s="1"/>
  <c r="GL88" i="8" s="1"/>
  <c r="GL89" i="8" s="1"/>
  <c r="GL90" i="8" s="1"/>
  <c r="GL91" i="8" s="1"/>
  <c r="GL92" i="8" s="1"/>
  <c r="GL93" i="8" s="1"/>
  <c r="GL94" i="8" s="1"/>
  <c r="GL95" i="8" s="1"/>
  <c r="GL96" i="8" s="1"/>
  <c r="GL97" i="8" s="1"/>
  <c r="GL98" i="8" s="1"/>
  <c r="GL99" i="8" s="1"/>
  <c r="GL100" i="8" s="1"/>
  <c r="GL101" i="8" s="1"/>
  <c r="GL102" i="8" s="1"/>
  <c r="GL103" i="8" s="1"/>
  <c r="GL104" i="8" s="1"/>
  <c r="GL105" i="8" s="1"/>
  <c r="GL106" i="8" s="1"/>
  <c r="GL107" i="8" s="1"/>
  <c r="GL108" i="8" s="1"/>
  <c r="GL109" i="8" s="1"/>
  <c r="GL110" i="8" s="1"/>
  <c r="GL111" i="8" s="1"/>
  <c r="GL112" i="8" s="1"/>
  <c r="GL113" i="8" s="1"/>
  <c r="GL114" i="8" s="1"/>
  <c r="GL115" i="8" s="1"/>
  <c r="GL116" i="8" s="1"/>
  <c r="GL117" i="8" s="1"/>
  <c r="GL118" i="8" s="1"/>
  <c r="GL119" i="8" s="1"/>
  <c r="GL120" i="8" s="1"/>
  <c r="GL121" i="8" s="1"/>
  <c r="GL122" i="8" s="1"/>
  <c r="GL123" i="8" s="1"/>
  <c r="GL124" i="8" s="1"/>
  <c r="GL125" i="8" s="1"/>
  <c r="GL126" i="8" s="1"/>
  <c r="GL127" i="8" s="1"/>
  <c r="GL128" i="8" s="1"/>
  <c r="GL129" i="8" s="1"/>
  <c r="GL130" i="8" s="1"/>
  <c r="GL131" i="8" s="1"/>
  <c r="GL132" i="8" s="1"/>
  <c r="GL133" i="8" s="1"/>
  <c r="GL134" i="8" s="1"/>
  <c r="GL135" i="8" s="1"/>
  <c r="GL136" i="8" s="1"/>
  <c r="GL137" i="8" s="1"/>
  <c r="GL138" i="8" s="1"/>
  <c r="GL139" i="8" s="1"/>
  <c r="GL140" i="8" s="1"/>
  <c r="GL141" i="8" s="1"/>
  <c r="GL142" i="8" s="1"/>
  <c r="GL143" i="8" s="1"/>
  <c r="GL144" i="8" s="1"/>
  <c r="GL145" i="8" s="1"/>
  <c r="GL146" i="8" s="1"/>
  <c r="GL147" i="8" s="1"/>
  <c r="GL148" i="8" s="1"/>
  <c r="GL149" i="8" s="1"/>
  <c r="GL150" i="8" s="1"/>
  <c r="GL151" i="8" s="1"/>
  <c r="GL152" i="8" s="1"/>
  <c r="GL153" i="8" s="1"/>
  <c r="GL154" i="8" s="1"/>
  <c r="GL155" i="8" s="1"/>
  <c r="GL156" i="8" s="1"/>
  <c r="GL157" i="8" s="1"/>
  <c r="GL158" i="8" s="1"/>
  <c r="GL159" i="8" s="1"/>
  <c r="GL160" i="8" s="1"/>
  <c r="GL161" i="8" s="1"/>
  <c r="GL162" i="8" s="1"/>
  <c r="IT71" i="8"/>
  <c r="IT72" i="8" s="1"/>
  <c r="IT73" i="8" s="1"/>
  <c r="IT74" i="8" s="1"/>
  <c r="IT75" i="8" s="1"/>
  <c r="IT76" i="8" s="1"/>
  <c r="IT77" i="8" s="1"/>
  <c r="IT78" i="8" s="1"/>
  <c r="IT79" i="8" s="1"/>
  <c r="IT80" i="8" s="1"/>
  <c r="IT81" i="8" s="1"/>
  <c r="IT82" i="8" s="1"/>
  <c r="IT83" i="8" s="1"/>
  <c r="IT84" i="8" s="1"/>
  <c r="IT85" i="8" s="1"/>
  <c r="IT86" i="8" s="1"/>
  <c r="IT87" i="8" s="1"/>
  <c r="IT88" i="8" s="1"/>
  <c r="IT89" i="8" s="1"/>
  <c r="IT90" i="8" s="1"/>
  <c r="IT91" i="8" s="1"/>
  <c r="IT92" i="8" s="1"/>
  <c r="IT93" i="8" s="1"/>
  <c r="IT94" i="8" s="1"/>
  <c r="IT95" i="8" s="1"/>
  <c r="IT96" i="8" s="1"/>
  <c r="IT97" i="8" s="1"/>
  <c r="IT98" i="8" s="1"/>
  <c r="IT99" i="8" s="1"/>
  <c r="IT100" i="8" s="1"/>
  <c r="IT101" i="8" s="1"/>
  <c r="IT102" i="8" s="1"/>
  <c r="IT103" i="8" s="1"/>
  <c r="IT104" i="8" s="1"/>
  <c r="IT105" i="8" s="1"/>
  <c r="IT106" i="8" s="1"/>
  <c r="IT107" i="8" s="1"/>
  <c r="IT108" i="8" s="1"/>
  <c r="IT109" i="8" s="1"/>
  <c r="IT110" i="8" s="1"/>
  <c r="IT111" i="8" s="1"/>
  <c r="IT112" i="8" s="1"/>
  <c r="IT113" i="8" s="1"/>
  <c r="IT114" i="8" s="1"/>
  <c r="IT115" i="8" s="1"/>
  <c r="IT116" i="8" s="1"/>
  <c r="IT117" i="8" s="1"/>
  <c r="IT118" i="8" s="1"/>
  <c r="IT119" i="8" s="1"/>
  <c r="IT120" i="8" s="1"/>
  <c r="IT121" i="8" s="1"/>
  <c r="IT122" i="8" s="1"/>
  <c r="IT123" i="8" s="1"/>
  <c r="IT124" i="8" s="1"/>
  <c r="IT125" i="8" s="1"/>
  <c r="IT126" i="8" s="1"/>
  <c r="IT127" i="8" s="1"/>
  <c r="IT128" i="8" s="1"/>
  <c r="IT129" i="8" s="1"/>
  <c r="IT130" i="8" s="1"/>
  <c r="IT131" i="8" s="1"/>
  <c r="IT132" i="8" s="1"/>
  <c r="IT133" i="8" s="1"/>
  <c r="IT134" i="8" s="1"/>
  <c r="IT135" i="8" s="1"/>
  <c r="IT136" i="8" s="1"/>
  <c r="IT137" i="8" s="1"/>
  <c r="IT138" i="8" s="1"/>
  <c r="IT139" i="8" s="1"/>
  <c r="IT140" i="8" s="1"/>
  <c r="IT141" i="8" s="1"/>
  <c r="IT142" i="8" s="1"/>
  <c r="IT143" i="8" s="1"/>
  <c r="IT144" i="8" s="1"/>
  <c r="IT145" i="8" s="1"/>
  <c r="IT146" i="8" s="1"/>
  <c r="IT147" i="8" s="1"/>
  <c r="IT148" i="8" s="1"/>
  <c r="IT149" i="8" s="1"/>
  <c r="IT150" i="8" s="1"/>
  <c r="IT151" i="8" s="1"/>
  <c r="IT152" i="8" s="1"/>
  <c r="IT153" i="8" s="1"/>
  <c r="IT154" i="8" s="1"/>
  <c r="IT155" i="8" s="1"/>
  <c r="IT156" i="8" s="1"/>
  <c r="IT157" i="8" s="1"/>
  <c r="IT158" i="8" s="1"/>
  <c r="IT159" i="8" s="1"/>
  <c r="IT160" i="8" s="1"/>
  <c r="IT161" i="8" s="1"/>
  <c r="IT162" i="8" s="1"/>
  <c r="JN71" i="8"/>
  <c r="JN72" i="8" s="1"/>
  <c r="JN73" i="8" s="1"/>
  <c r="JN74" i="8" s="1"/>
  <c r="JN75" i="8" s="1"/>
  <c r="JN76" i="8" s="1"/>
  <c r="JN77" i="8" s="1"/>
  <c r="JN78" i="8" s="1"/>
  <c r="JN79" i="8" s="1"/>
  <c r="JN80" i="8" s="1"/>
  <c r="JN81" i="8" s="1"/>
  <c r="JN82" i="8" s="1"/>
  <c r="JN83" i="8" s="1"/>
  <c r="JN84" i="8" s="1"/>
  <c r="JN85" i="8" s="1"/>
  <c r="JN86" i="8" s="1"/>
  <c r="JN87" i="8" s="1"/>
  <c r="JN88" i="8" s="1"/>
  <c r="JN89" i="8" s="1"/>
  <c r="JN90" i="8" s="1"/>
  <c r="JN91" i="8" s="1"/>
  <c r="JN92" i="8" s="1"/>
  <c r="JN93" i="8" s="1"/>
  <c r="JN94" i="8" s="1"/>
  <c r="JN95" i="8" s="1"/>
  <c r="JN96" i="8" s="1"/>
  <c r="JN97" i="8" s="1"/>
  <c r="JN98" i="8" s="1"/>
  <c r="JN99" i="8" s="1"/>
  <c r="JN100" i="8" s="1"/>
  <c r="JN101" i="8" s="1"/>
  <c r="JN102" i="8" s="1"/>
  <c r="JN103" i="8" s="1"/>
  <c r="JN104" i="8" s="1"/>
  <c r="JN105" i="8" s="1"/>
  <c r="JN106" i="8" s="1"/>
  <c r="JN107" i="8" s="1"/>
  <c r="JN108" i="8" s="1"/>
  <c r="JN109" i="8" s="1"/>
  <c r="JN110" i="8" s="1"/>
  <c r="JN111" i="8" s="1"/>
  <c r="JN112" i="8" s="1"/>
  <c r="JN113" i="8" s="1"/>
  <c r="JN114" i="8" s="1"/>
  <c r="JN115" i="8" s="1"/>
  <c r="JN116" i="8" s="1"/>
  <c r="JN117" i="8" s="1"/>
  <c r="JN118" i="8" s="1"/>
  <c r="JN119" i="8" s="1"/>
  <c r="JN120" i="8" s="1"/>
  <c r="JN121" i="8" s="1"/>
  <c r="JN122" i="8" s="1"/>
  <c r="JN123" i="8" s="1"/>
  <c r="JN124" i="8" s="1"/>
  <c r="JN125" i="8" s="1"/>
  <c r="JN126" i="8" s="1"/>
  <c r="JN127" i="8" s="1"/>
  <c r="JN128" i="8" s="1"/>
  <c r="JN129" i="8" s="1"/>
  <c r="JN130" i="8" s="1"/>
  <c r="JN131" i="8" s="1"/>
  <c r="JN132" i="8" s="1"/>
  <c r="JN133" i="8" s="1"/>
  <c r="JN134" i="8" s="1"/>
  <c r="JN135" i="8" s="1"/>
  <c r="JN136" i="8" s="1"/>
  <c r="JN137" i="8" s="1"/>
  <c r="JN138" i="8" s="1"/>
  <c r="JN139" i="8" s="1"/>
  <c r="JN140" i="8" s="1"/>
  <c r="JN141" i="8" s="1"/>
  <c r="JN142" i="8" s="1"/>
  <c r="JN143" i="8" s="1"/>
  <c r="JN144" i="8" s="1"/>
  <c r="JN145" i="8" s="1"/>
  <c r="JN146" i="8" s="1"/>
  <c r="JN147" i="8" s="1"/>
  <c r="JN148" i="8" s="1"/>
  <c r="JN149" i="8" s="1"/>
  <c r="JN150" i="8" s="1"/>
  <c r="JN151" i="8" s="1"/>
  <c r="JN152" i="8" s="1"/>
  <c r="JN153" i="8" s="1"/>
  <c r="JN154" i="8" s="1"/>
  <c r="JN155" i="8" s="1"/>
  <c r="JN156" i="8" s="1"/>
  <c r="JN157" i="8" s="1"/>
  <c r="JN158" i="8" s="1"/>
  <c r="JN159" i="8" s="1"/>
  <c r="JN160" i="8" s="1"/>
  <c r="JN161" i="8" s="1"/>
  <c r="JN162" i="8" s="1"/>
  <c r="D68" i="4"/>
  <c r="N67" i="8" s="1"/>
  <c r="JW130" i="7" l="1"/>
  <c r="FO129" i="7"/>
  <c r="BK131" i="5"/>
  <c r="AG129" i="7"/>
  <c r="AG130" i="7" s="1"/>
  <c r="DH128" i="7"/>
  <c r="DH129" i="7" s="1"/>
  <c r="AE131" i="5"/>
  <c r="AZ130" i="5"/>
  <c r="AZ131" i="5" s="1"/>
  <c r="AD131" i="5"/>
  <c r="FY129" i="7"/>
  <c r="JL128" i="7"/>
  <c r="JL129" i="7" s="1"/>
  <c r="W131" i="5"/>
  <c r="AO130" i="5"/>
  <c r="JK128" i="7"/>
  <c r="JH128" i="7"/>
  <c r="JH129" i="7" s="1"/>
  <c r="DZ129" i="7"/>
  <c r="LP128" i="7"/>
  <c r="FV129" i="7"/>
  <c r="K129" i="7"/>
  <c r="EN128" i="7"/>
  <c r="EN129" i="7" s="1"/>
  <c r="EN130" i="7" s="1"/>
  <c r="BN130" i="5"/>
  <c r="BN131" i="5" s="1"/>
  <c r="KY128" i="7"/>
  <c r="JS130" i="7"/>
  <c r="DX129" i="7"/>
  <c r="X131" i="5"/>
  <c r="DI130" i="7" s="1"/>
  <c r="G131" i="5"/>
  <c r="CE129" i="7"/>
  <c r="AH131" i="5"/>
  <c r="AY131" i="5"/>
  <c r="JM128" i="7"/>
  <c r="HK128" i="7"/>
  <c r="DF128" i="7"/>
  <c r="DF129" i="7" s="1"/>
  <c r="DF130" i="7" s="1"/>
  <c r="FR129" i="7"/>
  <c r="KL129" i="7"/>
  <c r="BO131" i="5"/>
  <c r="KX128" i="7"/>
  <c r="LS129" i="7"/>
  <c r="BP130" i="5"/>
  <c r="P131" i="5"/>
  <c r="FQ129" i="7"/>
  <c r="BR130" i="5"/>
  <c r="BI131" i="5"/>
  <c r="L129" i="7"/>
  <c r="Z131" i="5"/>
  <c r="BL131" i="5"/>
  <c r="LH129" i="7"/>
  <c r="L130" i="5"/>
  <c r="AZ128" i="7"/>
  <c r="AZ129" i="7" s="1"/>
  <c r="AV128" i="7"/>
  <c r="AV129" i="7" s="1"/>
  <c r="FP129" i="7"/>
  <c r="LA128" i="7"/>
  <c r="S131" i="5"/>
  <c r="KM129" i="7"/>
  <c r="KM130" i="7" s="1"/>
  <c r="BJ129" i="7"/>
  <c r="BC131" i="5"/>
  <c r="HM128" i="7"/>
  <c r="AX128" i="7"/>
  <c r="DD128" i="7"/>
  <c r="DD129" i="7" s="1"/>
  <c r="DD130" i="7" s="1"/>
  <c r="BH131" i="5"/>
  <c r="JR130" i="7" s="1"/>
  <c r="AW131" i="5"/>
  <c r="AN129" i="7"/>
  <c r="BD130" i="5"/>
  <c r="DE128" i="7"/>
  <c r="DE129" i="7" s="1"/>
  <c r="EM128" i="7"/>
  <c r="EM129" i="7" s="1"/>
  <c r="EM130" i="7" s="1"/>
  <c r="AL131" i="5"/>
  <c r="AM131" i="5" s="1"/>
  <c r="AM129" i="7"/>
  <c r="FL129" i="7"/>
  <c r="JB129" i="7"/>
  <c r="BF130" i="5"/>
  <c r="JI129" i="7" s="1"/>
  <c r="KN129" i="7"/>
  <c r="KN130" i="7" s="1"/>
  <c r="CC129" i="7"/>
  <c r="BL129" i="7"/>
  <c r="C131" i="5"/>
  <c r="K131" i="5"/>
  <c r="HW129" i="7"/>
  <c r="HW130" i="7" s="1"/>
  <c r="AI130" i="5"/>
  <c r="ID128" i="7"/>
  <c r="DG128" i="7"/>
  <c r="DG129" i="7" s="1"/>
  <c r="DG130" i="7" s="1"/>
  <c r="S128" i="7"/>
  <c r="IR129" i="7"/>
  <c r="AQ131" i="5"/>
  <c r="GQ130" i="7" s="1"/>
  <c r="JU129" i="7"/>
  <c r="JU130" i="7" s="1"/>
  <c r="EK128" i="7"/>
  <c r="EK129" i="7" s="1"/>
  <c r="EK130" i="7" s="1"/>
  <c r="HA129" i="7"/>
  <c r="BF129" i="7"/>
  <c r="DP128" i="7"/>
  <c r="FC129" i="7"/>
  <c r="LR128" i="7"/>
  <c r="LR129" i="7" s="1"/>
  <c r="EA129" i="7"/>
  <c r="J129" i="7"/>
  <c r="GF128" i="7"/>
  <c r="GF129" i="7" s="1"/>
  <c r="AU130" i="5"/>
  <c r="HO128" i="7"/>
  <c r="HP128" i="7"/>
  <c r="HP129" i="7" s="1"/>
  <c r="HN128" i="7"/>
  <c r="HN129" i="7" s="1"/>
  <c r="HJ128" i="7"/>
  <c r="HJ129" i="7" s="1"/>
  <c r="BR130" i="7"/>
  <c r="FN129" i="7"/>
  <c r="KW128" i="7"/>
  <c r="ED129" i="7"/>
  <c r="AF131" i="5"/>
  <c r="GU130" i="7"/>
  <c r="AH129" i="7"/>
  <c r="AH130" i="7" s="1"/>
  <c r="J131" i="5"/>
  <c r="AP130" i="7" s="1"/>
  <c r="KZ128" i="7"/>
  <c r="CD129" i="7"/>
  <c r="IE129" i="7"/>
  <c r="IE130" i="7" s="1"/>
  <c r="AE129" i="7"/>
  <c r="AE130" i="7" s="1"/>
  <c r="BA128" i="7"/>
  <c r="BA129" i="7" s="1"/>
  <c r="CV129" i="7"/>
  <c r="H130" i="5"/>
  <c r="H131" i="5" s="1"/>
  <c r="GH128" i="7"/>
  <c r="GH129" i="7" s="1"/>
  <c r="FB129" i="7"/>
  <c r="FM129" i="7"/>
  <c r="AW128" i="7"/>
  <c r="AW129" i="7" s="1"/>
  <c r="AA130" i="5"/>
  <c r="AA131" i="5" s="1"/>
  <c r="EH128" i="7"/>
  <c r="EH129" i="7" s="1"/>
  <c r="EH130" i="7" s="1"/>
  <c r="LV128" i="7"/>
  <c r="LV129" i="7" s="1"/>
  <c r="I129" i="7"/>
  <c r="LJ129" i="7"/>
  <c r="KV128" i="7"/>
  <c r="BM131" i="5"/>
  <c r="BE131" i="5"/>
  <c r="GP130" i="7"/>
  <c r="JT130" i="7"/>
  <c r="EB129" i="7"/>
  <c r="BQ131" i="5"/>
  <c r="KQ129" i="7"/>
  <c r="FG129" i="7"/>
  <c r="BT130" i="7"/>
  <c r="M131" i="5"/>
  <c r="N131" i="5" s="1"/>
  <c r="AT131" i="5"/>
  <c r="BS129" i="7"/>
  <c r="BS130" i="7" s="1"/>
  <c r="GI128" i="7"/>
  <c r="GI129" i="7" s="1"/>
  <c r="BG129" i="7"/>
  <c r="T130" i="5"/>
  <c r="BK129" i="7"/>
  <c r="BA131" i="5"/>
  <c r="BB131" i="5" s="1"/>
  <c r="LT128" i="7"/>
  <c r="LT129" i="7" s="1"/>
  <c r="AR131" i="5"/>
  <c r="GG128" i="7"/>
  <c r="GG129" i="7" s="1"/>
  <c r="H129" i="7"/>
  <c r="BZ129" i="7"/>
  <c r="AJ131" i="5"/>
  <c r="AJ132" i="5" s="1"/>
  <c r="BU130" i="7"/>
  <c r="GV130" i="7"/>
  <c r="EJ130" i="7"/>
  <c r="GT130" i="7"/>
  <c r="AQ129" i="7"/>
  <c r="AY128" i="7"/>
  <c r="AY129" i="7" s="1"/>
  <c r="FW129" i="7"/>
  <c r="BV130" i="7"/>
  <c r="GK129" i="7"/>
  <c r="IF128" i="7"/>
  <c r="IF129" i="7" s="1"/>
  <c r="IF130" i="7" s="1"/>
  <c r="AN131" i="5"/>
  <c r="E131" i="5"/>
  <c r="JV129" i="7"/>
  <c r="JV130" i="7" s="1"/>
  <c r="CU129" i="7"/>
  <c r="CA129" i="7"/>
  <c r="GZ129" i="7"/>
  <c r="GJ128" i="7"/>
  <c r="GJ129" i="7" s="1"/>
  <c r="DO128" i="7"/>
  <c r="JJ128" i="7"/>
  <c r="JJ129" i="7" s="1"/>
  <c r="IO129" i="7"/>
  <c r="LQ128" i="7"/>
  <c r="LQ129" i="7" s="1"/>
  <c r="BQ129" i="7"/>
  <c r="BQ130" i="7" s="1"/>
  <c r="BJ130" i="5"/>
  <c r="BJ131" i="5" s="1"/>
  <c r="M129" i="7"/>
  <c r="AX130" i="5"/>
  <c r="AX131" i="5" s="1"/>
  <c r="AB131" i="5"/>
  <c r="HT129" i="7"/>
  <c r="HT130" i="7" s="1"/>
  <c r="JX130" i="7"/>
  <c r="Q131" i="5"/>
  <c r="R131" i="5" s="1"/>
  <c r="AR129" i="7"/>
  <c r="AR130" i="7" s="1"/>
  <c r="FZ129" i="7"/>
  <c r="KR129" i="7"/>
  <c r="U131" i="5"/>
  <c r="U132" i="5" s="1"/>
  <c r="DJ128" i="7"/>
  <c r="DJ129" i="7" s="1"/>
  <c r="F130" i="5"/>
  <c r="V129" i="7" s="1"/>
  <c r="U128" i="7"/>
  <c r="U129" i="7" s="1"/>
  <c r="X128" i="7"/>
  <c r="X129" i="7" s="1"/>
  <c r="T128" i="7"/>
  <c r="T129" i="7" s="1"/>
  <c r="W128" i="7"/>
  <c r="W129" i="7" s="1"/>
  <c r="R128" i="7"/>
  <c r="R129" i="7" s="1"/>
  <c r="FF129" i="7"/>
  <c r="IG128" i="7"/>
  <c r="IG129" i="7" s="1"/>
  <c r="IG130" i="7" s="1"/>
  <c r="KO129" i="7"/>
  <c r="AS131" i="5"/>
  <c r="HD130" i="7" s="1"/>
  <c r="V130" i="5"/>
  <c r="CW129" i="7" s="1"/>
  <c r="CB129" i="7"/>
  <c r="I131" i="5"/>
  <c r="GS129" i="7"/>
  <c r="GS130" i="7" s="1"/>
  <c r="GL128" i="7"/>
  <c r="GL129" i="7" s="1"/>
  <c r="FD129" i="7"/>
  <c r="CF129" i="7"/>
  <c r="DR128" i="7"/>
  <c r="DR129" i="7" s="1"/>
  <c r="DR130" i="7" s="1"/>
  <c r="EL128" i="7"/>
  <c r="EL129" i="7" s="1"/>
  <c r="EL130" i="7" s="1"/>
  <c r="CT128" i="7"/>
  <c r="CT129" i="7" s="1"/>
  <c r="LU128" i="7"/>
  <c r="LU129" i="7" s="1"/>
  <c r="AG130" i="5"/>
  <c r="EW129" i="7" s="1"/>
  <c r="IT129" i="7"/>
  <c r="N129" i="7"/>
  <c r="K67" i="8"/>
  <c r="BM65" i="8"/>
  <c r="BN64" i="8"/>
  <c r="HH65" i="8"/>
  <c r="HG66" i="8"/>
  <c r="EE65" i="7"/>
  <c r="EF64" i="7"/>
  <c r="Y65" i="7"/>
  <c r="Z64" i="7"/>
  <c r="GM66" i="8"/>
  <c r="GN65" i="8"/>
  <c r="JY65" i="7"/>
  <c r="JZ64" i="7"/>
  <c r="O65" i="7"/>
  <c r="P64" i="7"/>
  <c r="FS65" i="7"/>
  <c r="FT64" i="7"/>
  <c r="CG65" i="8"/>
  <c r="CH64" i="8"/>
  <c r="GD65" i="8"/>
  <c r="GC66" i="8"/>
  <c r="J71" i="2"/>
  <c r="J72" i="2" s="1"/>
  <c r="K70" i="2"/>
  <c r="L70" i="2"/>
  <c r="M70" i="2"/>
  <c r="FI65" i="7"/>
  <c r="FJ64" i="7"/>
  <c r="EF64" i="8"/>
  <c r="EE65" i="8"/>
  <c r="GX65" i="8"/>
  <c r="GW66" i="8"/>
  <c r="P64" i="8"/>
  <c r="O65" i="8"/>
  <c r="IU65" i="7"/>
  <c r="IV64" i="7"/>
  <c r="LW65" i="7"/>
  <c r="LX64" i="7"/>
  <c r="FJ64" i="8"/>
  <c r="FI65" i="8"/>
  <c r="KS65" i="7"/>
  <c r="KT64" i="7"/>
  <c r="KI66" i="8"/>
  <c r="KJ65" i="8"/>
  <c r="JE65" i="7"/>
  <c r="JF64" i="7"/>
  <c r="BW65" i="7"/>
  <c r="BX64" i="7"/>
  <c r="LM65" i="7"/>
  <c r="LN64" i="7"/>
  <c r="HG65" i="7"/>
  <c r="HH64" i="7"/>
  <c r="BD64" i="8"/>
  <c r="BC65" i="8"/>
  <c r="GM65" i="7"/>
  <c r="GN64" i="7"/>
  <c r="AS65" i="7"/>
  <c r="AT64" i="7"/>
  <c r="EZ65" i="8"/>
  <c r="EY66" i="8"/>
  <c r="HQ66" i="8"/>
  <c r="HR65" i="8"/>
  <c r="JF64" i="8"/>
  <c r="JE65" i="8"/>
  <c r="KT64" i="8"/>
  <c r="KS65" i="8"/>
  <c r="DK65" i="7"/>
  <c r="DL64" i="7"/>
  <c r="GC65" i="7"/>
  <c r="GD64" i="7"/>
  <c r="DU65" i="7"/>
  <c r="DV64" i="7"/>
  <c r="IK65" i="7"/>
  <c r="IL64" i="7"/>
  <c r="LC65" i="8"/>
  <c r="LD64" i="8"/>
  <c r="KI65" i="7"/>
  <c r="KJ64" i="7"/>
  <c r="IA65" i="8"/>
  <c r="IB64" i="8"/>
  <c r="IL64" i="8"/>
  <c r="IK65" i="8"/>
  <c r="E132" i="2"/>
  <c r="O132" i="5" s="1"/>
  <c r="F132" i="2"/>
  <c r="AP132" i="5" s="1"/>
  <c r="G132" i="2"/>
  <c r="BG132" i="5" s="1"/>
  <c r="D133" i="2"/>
  <c r="AS65" i="8"/>
  <c r="AT64" i="8"/>
  <c r="EO66" i="8"/>
  <c r="EP65" i="8"/>
  <c r="JO65" i="8"/>
  <c r="JP64" i="8"/>
  <c r="GW65" i="7"/>
  <c r="GX64" i="7"/>
  <c r="IU66" i="8"/>
  <c r="IV65" i="8"/>
  <c r="LN64" i="8"/>
  <c r="LM65" i="8"/>
  <c r="JZ64" i="8"/>
  <c r="JY65" i="8"/>
  <c r="EY65" i="7"/>
  <c r="EZ64" i="7"/>
  <c r="BM65" i="7"/>
  <c r="BN64" i="7"/>
  <c r="DB64" i="8"/>
  <c r="DA65" i="8"/>
  <c r="JO65" i="7"/>
  <c r="JP64" i="7"/>
  <c r="HQ65" i="7"/>
  <c r="HR64" i="7"/>
  <c r="DV65" i="8"/>
  <c r="DU66" i="8"/>
  <c r="Z64" i="8"/>
  <c r="Y65" i="8"/>
  <c r="BC65" i="7"/>
  <c r="BD64" i="7"/>
  <c r="DA65" i="7"/>
  <c r="DB64" i="7"/>
  <c r="DK65" i="8"/>
  <c r="DL64" i="8"/>
  <c r="AI65" i="7"/>
  <c r="AJ64" i="7"/>
  <c r="AI65" i="8"/>
  <c r="AJ64" i="8"/>
  <c r="L67" i="8"/>
  <c r="LX64" i="8"/>
  <c r="LW65" i="8"/>
  <c r="FT65" i="8"/>
  <c r="FS66" i="8"/>
  <c r="M67" i="8"/>
  <c r="M68" i="8" s="1"/>
  <c r="CQ65" i="8"/>
  <c r="CR64" i="8"/>
  <c r="CQ65" i="7"/>
  <c r="CR64" i="7"/>
  <c r="LC65" i="7"/>
  <c r="LD64" i="7"/>
  <c r="BX64" i="8"/>
  <c r="BW65" i="8"/>
  <c r="IA65" i="7"/>
  <c r="IB64" i="7"/>
  <c r="EO65" i="7"/>
  <c r="EP64" i="7"/>
  <c r="CG65" i="7"/>
  <c r="CH64" i="7"/>
  <c r="D69" i="4"/>
  <c r="N68" i="8" s="1"/>
  <c r="GA130" i="7" l="1"/>
  <c r="FX130" i="7"/>
  <c r="GB130" i="7"/>
  <c r="BI130" i="7"/>
  <c r="BH130" i="7"/>
  <c r="IP130" i="7"/>
  <c r="IN130" i="7"/>
  <c r="IS130" i="7"/>
  <c r="IQ130" i="7"/>
  <c r="L72" i="2"/>
  <c r="M72" i="2"/>
  <c r="K72" i="2"/>
  <c r="J73" i="2"/>
  <c r="KG129" i="7"/>
  <c r="KG130" i="7" s="1"/>
  <c r="DJ130" i="7"/>
  <c r="IO130" i="7"/>
  <c r="HV129" i="7"/>
  <c r="HV130" i="7" s="1"/>
  <c r="FW130" i="7"/>
  <c r="ER129" i="7"/>
  <c r="AR132" i="5"/>
  <c r="KQ130" i="7"/>
  <c r="BE132" i="5"/>
  <c r="KZ129" i="7"/>
  <c r="KZ130" i="7" s="1"/>
  <c r="AU131" i="5"/>
  <c r="AU132" i="5" s="1"/>
  <c r="BF130" i="7"/>
  <c r="K132" i="5"/>
  <c r="DT129" i="7"/>
  <c r="DT130" i="7" s="1"/>
  <c r="HM129" i="7"/>
  <c r="Z132" i="5"/>
  <c r="P132" i="5"/>
  <c r="HB130" i="7"/>
  <c r="KY129" i="7"/>
  <c r="KY130" i="7" s="1"/>
  <c r="DQ129" i="7"/>
  <c r="DQ130" i="7" s="1"/>
  <c r="HY129" i="7"/>
  <c r="HY130" i="7" s="1"/>
  <c r="CZ129" i="7"/>
  <c r="AT132" i="5"/>
  <c r="BQ132" i="5"/>
  <c r="AA132" i="5"/>
  <c r="HA130" i="7"/>
  <c r="ES129" i="7"/>
  <c r="BD131" i="5"/>
  <c r="BD132" i="5" s="1"/>
  <c r="JA129" i="7"/>
  <c r="IY129" i="7"/>
  <c r="JC129" i="7"/>
  <c r="BC132" i="5"/>
  <c r="AO130" i="7"/>
  <c r="DN129" i="7"/>
  <c r="DN130" i="7" s="1"/>
  <c r="DN131" i="7" s="1"/>
  <c r="I132" i="5"/>
  <c r="J132" i="5" s="1"/>
  <c r="KR130" i="7"/>
  <c r="AB132" i="5"/>
  <c r="DO129" i="7"/>
  <c r="DO130" i="7" s="1"/>
  <c r="DO131" i="7" s="1"/>
  <c r="AQ130" i="7"/>
  <c r="HC130" i="7"/>
  <c r="BA132" i="5"/>
  <c r="M132" i="5"/>
  <c r="BM132" i="5"/>
  <c r="ID129" i="7"/>
  <c r="ID130" i="7" s="1"/>
  <c r="C132" i="5"/>
  <c r="AN130" i="7"/>
  <c r="HF130" i="7"/>
  <c r="GR130" i="7"/>
  <c r="BP131" i="5"/>
  <c r="LI129" i="7"/>
  <c r="LG129" i="7"/>
  <c r="LL129" i="7"/>
  <c r="LF129" i="7"/>
  <c r="LK129" i="7"/>
  <c r="HK129" i="7"/>
  <c r="HK130" i="7" s="1"/>
  <c r="HK131" i="7" s="1"/>
  <c r="JK129" i="7"/>
  <c r="AF129" i="7"/>
  <c r="AF130" i="7" s="1"/>
  <c r="CB130" i="7"/>
  <c r="IZ129" i="7"/>
  <c r="IZ130" i="7" s="1"/>
  <c r="IZ131" i="7" s="1"/>
  <c r="E132" i="5"/>
  <c r="BK130" i="7"/>
  <c r="KV129" i="7"/>
  <c r="KV130" i="7" s="1"/>
  <c r="BR131" i="7"/>
  <c r="KH129" i="7"/>
  <c r="KH130" i="7" s="1"/>
  <c r="AI131" i="5"/>
  <c r="FF130" i="7" s="1"/>
  <c r="FH129" i="7"/>
  <c r="FH130" i="7" s="1"/>
  <c r="FE129" i="7"/>
  <c r="BL130" i="7"/>
  <c r="KC129" i="7"/>
  <c r="KC130" i="7" s="1"/>
  <c r="AW132" i="5"/>
  <c r="IH129" i="7"/>
  <c r="IH130" i="7" s="1"/>
  <c r="L131" i="5"/>
  <c r="L132" i="5" s="1"/>
  <c r="JM129" i="7"/>
  <c r="AO131" i="5"/>
  <c r="AO132" i="5" s="1"/>
  <c r="AB129" i="7"/>
  <c r="AB130" i="7" s="1"/>
  <c r="LB129" i="7"/>
  <c r="LB130" i="7" s="1"/>
  <c r="AG131" i="5"/>
  <c r="EW130" i="7" s="1"/>
  <c r="EV129" i="7"/>
  <c r="EX129" i="7"/>
  <c r="EX130" i="7" s="1"/>
  <c r="V131" i="5"/>
  <c r="V132" i="5" s="1"/>
  <c r="FZ130" i="7"/>
  <c r="ET129" i="7"/>
  <c r="ET130" i="7" s="1"/>
  <c r="AN132" i="5"/>
  <c r="BZ130" i="7"/>
  <c r="DS129" i="7"/>
  <c r="DS130" i="7" s="1"/>
  <c r="DS131" i="7" s="1"/>
  <c r="BT131" i="7"/>
  <c r="LJ130" i="7"/>
  <c r="FB130" i="7"/>
  <c r="AF132" i="5"/>
  <c r="HJ130" i="7"/>
  <c r="HJ131" i="7" s="1"/>
  <c r="EA130" i="7"/>
  <c r="AQ132" i="5"/>
  <c r="HZ129" i="7"/>
  <c r="HZ130" i="7" s="1"/>
  <c r="CC130" i="7"/>
  <c r="AM130" i="7"/>
  <c r="BH132" i="5"/>
  <c r="JX131" i="7" s="1"/>
  <c r="BJ130" i="7"/>
  <c r="LH130" i="7"/>
  <c r="KF129" i="7"/>
  <c r="KF130" i="7" s="1"/>
  <c r="KX129" i="7"/>
  <c r="KX130" i="7" s="1"/>
  <c r="AY132" i="5"/>
  <c r="AC131" i="5"/>
  <c r="DX130" i="7" s="1"/>
  <c r="FV130" i="7"/>
  <c r="W132" i="5"/>
  <c r="X132" i="5" s="1"/>
  <c r="DH130" i="7"/>
  <c r="BP130" i="7"/>
  <c r="BP131" i="7" s="1"/>
  <c r="D131" i="5"/>
  <c r="D132" i="5" s="1"/>
  <c r="BB129" i="7"/>
  <c r="BB130" i="7" s="1"/>
  <c r="BB131" i="7" s="1"/>
  <c r="T131" i="5"/>
  <c r="CN129" i="7"/>
  <c r="CN130" i="7" s="1"/>
  <c r="CM129" i="7"/>
  <c r="CP129" i="7"/>
  <c r="CP130" i="7" s="1"/>
  <c r="FG130" i="7"/>
  <c r="GP131" i="7"/>
  <c r="GH130" i="7"/>
  <c r="GH131" i="7" s="1"/>
  <c r="ED130" i="7"/>
  <c r="HN130" i="7"/>
  <c r="HN131" i="7" s="1"/>
  <c r="IR130" i="7"/>
  <c r="AL132" i="5"/>
  <c r="BI132" i="5"/>
  <c r="BO132" i="5"/>
  <c r="AH132" i="5"/>
  <c r="KE129" i="7"/>
  <c r="KE130" i="7" s="1"/>
  <c r="CJ129" i="7"/>
  <c r="CJ130" i="7" s="1"/>
  <c r="AK131" i="5"/>
  <c r="AK132" i="5" s="1"/>
  <c r="JW131" i="7"/>
  <c r="AS132" i="5"/>
  <c r="H130" i="7"/>
  <c r="H131" i="7" s="1"/>
  <c r="N130" i="7"/>
  <c r="N131" i="7" s="1"/>
  <c r="CF130" i="7"/>
  <c r="KO130" i="7"/>
  <c r="BQ131" i="7"/>
  <c r="GZ130" i="7"/>
  <c r="GZ131" i="7" s="1"/>
  <c r="GK130" i="7"/>
  <c r="GK131" i="7" s="1"/>
  <c r="II129" i="7"/>
  <c r="II130" i="7" s="1"/>
  <c r="KD129" i="7"/>
  <c r="KD130" i="7" s="1"/>
  <c r="BG130" i="7"/>
  <c r="CK129" i="7"/>
  <c r="CK130" i="7" s="1"/>
  <c r="IX129" i="7"/>
  <c r="IX130" i="7" s="1"/>
  <c r="IX131" i="7" s="1"/>
  <c r="KB129" i="7"/>
  <c r="KB130" i="7" s="1"/>
  <c r="EU129" i="7"/>
  <c r="EU130" i="7" s="1"/>
  <c r="CD130" i="7"/>
  <c r="KW129" i="7"/>
  <c r="KW130" i="7" s="1"/>
  <c r="HP130" i="7"/>
  <c r="HP131" i="7" s="1"/>
  <c r="FC130" i="7"/>
  <c r="S129" i="7"/>
  <c r="AD129" i="7"/>
  <c r="AD130" i="7" s="1"/>
  <c r="BF131" i="5"/>
  <c r="BF132" i="5" s="1"/>
  <c r="AX129" i="7"/>
  <c r="AX130" i="7" s="1"/>
  <c r="AX131" i="7" s="1"/>
  <c r="S132" i="5"/>
  <c r="CL129" i="7"/>
  <c r="CL130" i="7" s="1"/>
  <c r="BR131" i="5"/>
  <c r="BR132" i="5" s="1"/>
  <c r="CE130" i="7"/>
  <c r="LP129" i="7"/>
  <c r="LP130" i="7" s="1"/>
  <c r="LP131" i="7" s="1"/>
  <c r="FY130" i="7"/>
  <c r="BK132" i="5"/>
  <c r="KP130" i="7"/>
  <c r="GJ130" i="7"/>
  <c r="GJ131" i="7" s="1"/>
  <c r="IT130" i="7"/>
  <c r="FD130" i="7"/>
  <c r="HE130" i="7"/>
  <c r="HE131" i="7" s="1"/>
  <c r="F131" i="5"/>
  <c r="F132" i="5" s="1"/>
  <c r="Q132" i="5"/>
  <c r="LQ130" i="7"/>
  <c r="LQ131" i="7" s="1"/>
  <c r="CA130" i="7"/>
  <c r="BV131" i="7"/>
  <c r="BU131" i="7"/>
  <c r="GG130" i="7"/>
  <c r="GG131" i="7" s="1"/>
  <c r="GI130" i="7"/>
  <c r="GI131" i="7" s="1"/>
  <c r="IJ129" i="7"/>
  <c r="IJ130" i="7" s="1"/>
  <c r="JD129" i="7"/>
  <c r="JD130" i="7" s="1"/>
  <c r="JD131" i="7" s="1"/>
  <c r="LV130" i="7"/>
  <c r="LV131" i="7" s="1"/>
  <c r="HU129" i="7"/>
  <c r="HU130" i="7" s="1"/>
  <c r="CO129" i="7"/>
  <c r="CO130" i="7" s="1"/>
  <c r="HX129" i="7"/>
  <c r="HX130" i="7" s="1"/>
  <c r="HO129" i="7"/>
  <c r="HO130" i="7" s="1"/>
  <c r="HO131" i="7" s="1"/>
  <c r="DP129" i="7"/>
  <c r="DP130" i="7" s="1"/>
  <c r="DP131" i="7" s="1"/>
  <c r="CY129" i="7"/>
  <c r="CY130" i="7" s="1"/>
  <c r="CY131" i="7" s="1"/>
  <c r="AC129" i="7"/>
  <c r="AC130" i="7" s="1"/>
  <c r="AL130" i="7"/>
  <c r="DE130" i="7"/>
  <c r="CX129" i="7"/>
  <c r="CX130" i="7" s="1"/>
  <c r="CX131" i="7" s="1"/>
  <c r="LA129" i="7"/>
  <c r="LA130" i="7" s="1"/>
  <c r="JN129" i="7"/>
  <c r="JN130" i="7" s="1"/>
  <c r="JN131" i="7" s="1"/>
  <c r="FQ130" i="7"/>
  <c r="FQ131" i="7" s="1"/>
  <c r="KL130" i="7"/>
  <c r="G132" i="5"/>
  <c r="DZ130" i="7"/>
  <c r="AD132" i="5"/>
  <c r="AE132" i="5" s="1"/>
  <c r="EI130" i="7"/>
  <c r="HL129" i="7"/>
  <c r="HL130" i="7" s="1"/>
  <c r="HL131" i="7" s="1"/>
  <c r="K68" i="8"/>
  <c r="BX65" i="8"/>
  <c r="BW66" i="8"/>
  <c r="Z65" i="8"/>
  <c r="Y66" i="8"/>
  <c r="LM66" i="8"/>
  <c r="LN65" i="8"/>
  <c r="IK66" i="8"/>
  <c r="IL65" i="8"/>
  <c r="FT66" i="8"/>
  <c r="FS67" i="8"/>
  <c r="AI66" i="7"/>
  <c r="AJ65" i="7"/>
  <c r="EP66" i="8"/>
  <c r="EO67" i="8"/>
  <c r="IK66" i="7"/>
  <c r="IL65" i="7"/>
  <c r="AS66" i="7"/>
  <c r="AT65" i="7"/>
  <c r="LM66" i="7"/>
  <c r="LN65" i="7"/>
  <c r="KS66" i="7"/>
  <c r="KT65" i="7"/>
  <c r="FS66" i="7"/>
  <c r="FT65" i="7"/>
  <c r="Y66" i="7"/>
  <c r="Z65" i="7"/>
  <c r="DU67" i="8"/>
  <c r="DV66" i="8"/>
  <c r="JF65" i="8"/>
  <c r="JE66" i="8"/>
  <c r="FI66" i="8"/>
  <c r="FJ65" i="8"/>
  <c r="GW67" i="8"/>
  <c r="GX66" i="8"/>
  <c r="CG66" i="7"/>
  <c r="CH65" i="7"/>
  <c r="LC66" i="7"/>
  <c r="LD65" i="7"/>
  <c r="LW66" i="8"/>
  <c r="LX65" i="8"/>
  <c r="DK66" i="8"/>
  <c r="DL65" i="8"/>
  <c r="BM66" i="7"/>
  <c r="BN65" i="7"/>
  <c r="IU67" i="8"/>
  <c r="IV66" i="8"/>
  <c r="AS66" i="8"/>
  <c r="AT65" i="8"/>
  <c r="IA66" i="8"/>
  <c r="IB65" i="8"/>
  <c r="DU66" i="7"/>
  <c r="DV65" i="7"/>
  <c r="GM66" i="7"/>
  <c r="GN65" i="7"/>
  <c r="BW66" i="7"/>
  <c r="BX65" i="7"/>
  <c r="M71" i="2"/>
  <c r="K71" i="2"/>
  <c r="L71" i="2"/>
  <c r="O66" i="7"/>
  <c r="P65" i="7"/>
  <c r="EE66" i="7"/>
  <c r="EF65" i="7"/>
  <c r="G133" i="2"/>
  <c r="BG133" i="5" s="1"/>
  <c r="E133" i="2"/>
  <c r="U133" i="5" s="1"/>
  <c r="F133" i="2"/>
  <c r="AJ133" i="5" s="1"/>
  <c r="D134" i="2"/>
  <c r="BD65" i="8"/>
  <c r="BC66" i="8"/>
  <c r="EE66" i="8"/>
  <c r="EF65" i="8"/>
  <c r="GD66" i="8"/>
  <c r="GC67" i="8"/>
  <c r="HH66" i="8"/>
  <c r="HG67" i="8"/>
  <c r="EO66" i="7"/>
  <c r="EP65" i="7"/>
  <c r="CQ66" i="7"/>
  <c r="CR65" i="7"/>
  <c r="L68" i="8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DA66" i="7"/>
  <c r="DB65" i="7"/>
  <c r="HQ66" i="7"/>
  <c r="HR65" i="7"/>
  <c r="EY66" i="7"/>
  <c r="EZ65" i="7"/>
  <c r="GW66" i="7"/>
  <c r="GX65" i="7"/>
  <c r="KI66" i="7"/>
  <c r="KJ65" i="7"/>
  <c r="GC66" i="7"/>
  <c r="GD65" i="7"/>
  <c r="HR66" i="8"/>
  <c r="HQ67" i="8"/>
  <c r="JE66" i="7"/>
  <c r="JF65" i="7"/>
  <c r="LW66" i="7"/>
  <c r="LX65" i="7"/>
  <c r="JY66" i="7"/>
  <c r="JZ65" i="7"/>
  <c r="EY67" i="8"/>
  <c r="EZ66" i="8"/>
  <c r="JY66" i="8"/>
  <c r="JZ65" i="8"/>
  <c r="IA66" i="7"/>
  <c r="IB65" i="7"/>
  <c r="CQ66" i="8"/>
  <c r="CR65" i="8"/>
  <c r="AI66" i="8"/>
  <c r="AJ65" i="8"/>
  <c r="BC66" i="7"/>
  <c r="BD65" i="7"/>
  <c r="JO66" i="7"/>
  <c r="JP65" i="7"/>
  <c r="JO66" i="8"/>
  <c r="JP65" i="8"/>
  <c r="LD65" i="8"/>
  <c r="LC66" i="8"/>
  <c r="DK66" i="7"/>
  <c r="DL65" i="7"/>
  <c r="HG66" i="7"/>
  <c r="HH65" i="7"/>
  <c r="KJ66" i="8"/>
  <c r="KI67" i="8"/>
  <c r="IU66" i="7"/>
  <c r="IV65" i="7"/>
  <c r="FI66" i="7"/>
  <c r="FJ65" i="7"/>
  <c r="CH65" i="8"/>
  <c r="CG66" i="8"/>
  <c r="GM67" i="8"/>
  <c r="GN66" i="8"/>
  <c r="BM66" i="8"/>
  <c r="BN65" i="8"/>
  <c r="DB65" i="8"/>
  <c r="DA66" i="8"/>
  <c r="KS66" i="8"/>
  <c r="KT65" i="8"/>
  <c r="O66" i="8"/>
  <c r="P65" i="8"/>
  <c r="D70" i="4"/>
  <c r="N69" i="8" s="1"/>
  <c r="AR131" i="7" l="1"/>
  <c r="AP131" i="7"/>
  <c r="DD131" i="7"/>
  <c r="DG131" i="7"/>
  <c r="DI131" i="7"/>
  <c r="DF131" i="7"/>
  <c r="EH131" i="7"/>
  <c r="EJ131" i="7"/>
  <c r="EK131" i="7"/>
  <c r="EN131" i="7"/>
  <c r="EL131" i="7"/>
  <c r="EM131" i="7"/>
  <c r="AL131" i="7"/>
  <c r="BK133" i="5"/>
  <c r="AH133" i="5"/>
  <c r="X130" i="7"/>
  <c r="X131" i="7" s="1"/>
  <c r="AY133" i="5"/>
  <c r="HZ131" i="7"/>
  <c r="V133" i="5"/>
  <c r="AW133" i="5"/>
  <c r="E133" i="5"/>
  <c r="JK130" i="7"/>
  <c r="JK131" i="7" s="1"/>
  <c r="LI130" i="7"/>
  <c r="M133" i="5"/>
  <c r="R130" i="7"/>
  <c r="R131" i="7" s="1"/>
  <c r="JA130" i="7"/>
  <c r="JA131" i="7" s="1"/>
  <c r="CU130" i="7"/>
  <c r="CU131" i="7" s="1"/>
  <c r="CU132" i="7" s="1"/>
  <c r="FR130" i="7"/>
  <c r="FR131" i="7" s="1"/>
  <c r="ER130" i="7"/>
  <c r="G133" i="5"/>
  <c r="AC131" i="7"/>
  <c r="Q133" i="5"/>
  <c r="BO133" i="5"/>
  <c r="GU131" i="7"/>
  <c r="AX132" i="5"/>
  <c r="BP132" i="5"/>
  <c r="BA133" i="5"/>
  <c r="I133" i="5"/>
  <c r="CV130" i="7"/>
  <c r="CV131" i="7" s="1"/>
  <c r="CV132" i="7" s="1"/>
  <c r="J74" i="2"/>
  <c r="M73" i="2"/>
  <c r="K73" i="2"/>
  <c r="L73" i="2"/>
  <c r="N132" i="5"/>
  <c r="N133" i="5" s="1"/>
  <c r="KL131" i="7"/>
  <c r="CY132" i="7"/>
  <c r="F133" i="5"/>
  <c r="U130" i="7"/>
  <c r="U131" i="7" s="1"/>
  <c r="U132" i="7" s="1"/>
  <c r="AK133" i="5"/>
  <c r="BI133" i="5"/>
  <c r="LR130" i="7"/>
  <c r="LR131" i="7" s="1"/>
  <c r="CP131" i="7"/>
  <c r="K130" i="7"/>
  <c r="K131" i="7" s="1"/>
  <c r="GR131" i="7"/>
  <c r="J130" i="7"/>
  <c r="J131" i="7" s="1"/>
  <c r="HC131" i="7"/>
  <c r="LU130" i="7"/>
  <c r="LU131" i="7" s="1"/>
  <c r="JB130" i="7"/>
  <c r="JB131" i="7" s="1"/>
  <c r="GS131" i="7"/>
  <c r="Z133" i="5"/>
  <c r="H132" i="5"/>
  <c r="AD131" i="7" s="1"/>
  <c r="HV131" i="7"/>
  <c r="R132" i="5"/>
  <c r="R133" i="5" s="1"/>
  <c r="FQ132" i="7"/>
  <c r="S130" i="7"/>
  <c r="S131" i="7" s="1"/>
  <c r="KO131" i="7"/>
  <c r="BL132" i="5"/>
  <c r="CM130" i="7"/>
  <c r="CM131" i="7" s="1"/>
  <c r="LH131" i="7"/>
  <c r="AN133" i="5"/>
  <c r="EV130" i="7"/>
  <c r="JM130" i="7"/>
  <c r="JM131" i="7" s="1"/>
  <c r="FE130" i="7"/>
  <c r="FM130" i="7"/>
  <c r="FM131" i="7" s="1"/>
  <c r="FM132" i="7" s="1"/>
  <c r="W130" i="7"/>
  <c r="W131" i="7" s="1"/>
  <c r="AZ130" i="7"/>
  <c r="AZ131" i="7" s="1"/>
  <c r="AQ131" i="7"/>
  <c r="JJ130" i="7"/>
  <c r="JJ131" i="7" s="1"/>
  <c r="AO131" i="7"/>
  <c r="ES130" i="7"/>
  <c r="BQ133" i="5"/>
  <c r="BR133" i="5" s="1"/>
  <c r="CZ130" i="7"/>
  <c r="CZ131" i="7" s="1"/>
  <c r="CZ132" i="7" s="1"/>
  <c r="FP130" i="7"/>
  <c r="FP131" i="7" s="1"/>
  <c r="FP132" i="7" s="1"/>
  <c r="BB132" i="5"/>
  <c r="BB133" i="5" s="1"/>
  <c r="HD131" i="7"/>
  <c r="BG131" i="7"/>
  <c r="BG132" i="7" s="1"/>
  <c r="DH131" i="7"/>
  <c r="AF133" i="5"/>
  <c r="AG132" i="5"/>
  <c r="AG133" i="5" s="1"/>
  <c r="LS130" i="7"/>
  <c r="LS131" i="7" s="1"/>
  <c r="CB131" i="7"/>
  <c r="CB132" i="7" s="1"/>
  <c r="LK130" i="7"/>
  <c r="LK131" i="7" s="1"/>
  <c r="HF131" i="7"/>
  <c r="BA130" i="7"/>
  <c r="BA131" i="7" s="1"/>
  <c r="JV131" i="7"/>
  <c r="JV132" i="7" s="1"/>
  <c r="AV130" i="7"/>
  <c r="AV131" i="7" s="1"/>
  <c r="AT133" i="5"/>
  <c r="HY131" i="7"/>
  <c r="HM130" i="7"/>
  <c r="HM131" i="7" s="1"/>
  <c r="BE133" i="5"/>
  <c r="V130" i="7"/>
  <c r="V131" i="7" s="1"/>
  <c r="O133" i="5"/>
  <c r="P133" i="5" s="1"/>
  <c r="HX131" i="7"/>
  <c r="CL131" i="7"/>
  <c r="KD131" i="7"/>
  <c r="KD132" i="7" s="1"/>
  <c r="JL130" i="7"/>
  <c r="JL131" i="7" s="1"/>
  <c r="T132" i="5"/>
  <c r="CK131" i="7" s="1"/>
  <c r="W133" i="5"/>
  <c r="X133" i="5" s="1"/>
  <c r="BH133" i="5"/>
  <c r="JW132" i="7" s="1"/>
  <c r="FB131" i="7"/>
  <c r="FB132" i="7" s="1"/>
  <c r="M130" i="7"/>
  <c r="M131" i="7" s="1"/>
  <c r="LB131" i="7"/>
  <c r="L130" i="7"/>
  <c r="L131" i="7" s="1"/>
  <c r="AI132" i="5"/>
  <c r="AI133" i="5" s="1"/>
  <c r="JT131" i="7"/>
  <c r="CT130" i="7"/>
  <c r="CT131" i="7" s="1"/>
  <c r="CT132" i="7" s="1"/>
  <c r="LF130" i="7"/>
  <c r="LF131" i="7" s="1"/>
  <c r="AN131" i="7"/>
  <c r="AW130" i="7"/>
  <c r="AW131" i="7" s="1"/>
  <c r="AZ132" i="5"/>
  <c r="BC133" i="5"/>
  <c r="BD133" i="5" s="1"/>
  <c r="HA131" i="7"/>
  <c r="LT130" i="7"/>
  <c r="LT131" i="7" s="1"/>
  <c r="DQ131" i="7"/>
  <c r="DT131" i="7"/>
  <c r="KQ131" i="7"/>
  <c r="DJ131" i="7"/>
  <c r="BJ132" i="5"/>
  <c r="BJ133" i="5" s="1"/>
  <c r="AP133" i="5"/>
  <c r="AQ133" i="5" s="1"/>
  <c r="GQ131" i="7"/>
  <c r="EI131" i="7"/>
  <c r="CX132" i="7"/>
  <c r="CO131" i="7"/>
  <c r="S133" i="5"/>
  <c r="II131" i="7"/>
  <c r="AL133" i="5"/>
  <c r="GV131" i="7"/>
  <c r="AM131" i="7"/>
  <c r="LJ131" i="7"/>
  <c r="AB131" i="7"/>
  <c r="L133" i="5"/>
  <c r="JU131" i="7"/>
  <c r="JU132" i="7" s="1"/>
  <c r="BK131" i="7"/>
  <c r="BK132" i="7" s="1"/>
  <c r="LL130" i="7"/>
  <c r="LL131" i="7" s="1"/>
  <c r="FL130" i="7"/>
  <c r="FL131" i="7" s="1"/>
  <c r="FL132" i="7" s="1"/>
  <c r="BM133" i="5"/>
  <c r="AB133" i="5"/>
  <c r="JH130" i="7"/>
  <c r="JH131" i="7" s="1"/>
  <c r="JC130" i="7"/>
  <c r="JC131" i="7" s="1"/>
  <c r="GF130" i="7"/>
  <c r="GF131" i="7" s="1"/>
  <c r="K133" i="5"/>
  <c r="BS131" i="7"/>
  <c r="DR131" i="7"/>
  <c r="JR131" i="7"/>
  <c r="JR132" i="7" s="1"/>
  <c r="JI130" i="7"/>
  <c r="JI131" i="7" s="1"/>
  <c r="AD133" i="5"/>
  <c r="AE133" i="5" s="1"/>
  <c r="DE131" i="7"/>
  <c r="HU131" i="7"/>
  <c r="CA131" i="7"/>
  <c r="CA132" i="7" s="1"/>
  <c r="KP131" i="7"/>
  <c r="AX132" i="7"/>
  <c r="CD131" i="7"/>
  <c r="CD132" i="7" s="1"/>
  <c r="JS131" i="7"/>
  <c r="JS132" i="7" s="1"/>
  <c r="I130" i="7"/>
  <c r="I131" i="7" s="1"/>
  <c r="AC132" i="5"/>
  <c r="AC133" i="5" s="1"/>
  <c r="DY130" i="7"/>
  <c r="DY131" i="7" s="1"/>
  <c r="DY132" i="7" s="1"/>
  <c r="EC130" i="7"/>
  <c r="EC131" i="7" s="1"/>
  <c r="EC132" i="7" s="1"/>
  <c r="CC131" i="7"/>
  <c r="CC132" i="7" s="1"/>
  <c r="T130" i="7"/>
  <c r="T131" i="7" s="1"/>
  <c r="T132" i="7" s="1"/>
  <c r="FO130" i="7"/>
  <c r="FO131" i="7" s="1"/>
  <c r="FO132" i="7" s="1"/>
  <c r="IH131" i="7"/>
  <c r="KH131" i="7"/>
  <c r="KH132" i="7" s="1"/>
  <c r="GT131" i="7"/>
  <c r="AF131" i="7"/>
  <c r="LG130" i="7"/>
  <c r="LG131" i="7" s="1"/>
  <c r="C133" i="5"/>
  <c r="EB130" i="7"/>
  <c r="EB131" i="7" s="1"/>
  <c r="EB132" i="7" s="1"/>
  <c r="KR131" i="7"/>
  <c r="BN132" i="5"/>
  <c r="IY130" i="7"/>
  <c r="IY131" i="7" s="1"/>
  <c r="FN130" i="7"/>
  <c r="FN131" i="7" s="1"/>
  <c r="FN132" i="7" s="1"/>
  <c r="AY130" i="7"/>
  <c r="AY131" i="7" s="1"/>
  <c r="AY132" i="7" s="1"/>
  <c r="HB131" i="7"/>
  <c r="BF131" i="7"/>
  <c r="BF132" i="7" s="1"/>
  <c r="AR133" i="5"/>
  <c r="GL130" i="7"/>
  <c r="GL131" i="7" s="1"/>
  <c r="IQ131" i="7"/>
  <c r="IQ132" i="7" s="1"/>
  <c r="BH131" i="7"/>
  <c r="BH132" i="7" s="1"/>
  <c r="CW130" i="7"/>
  <c r="CW131" i="7" s="1"/>
  <c r="CW132" i="7" s="1"/>
  <c r="AM132" i="5"/>
  <c r="AM133" i="5" s="1"/>
  <c r="K69" i="8"/>
  <c r="FI67" i="7"/>
  <c r="FJ66" i="7"/>
  <c r="LC67" i="8"/>
  <c r="LD66" i="8"/>
  <c r="HQ68" i="8"/>
  <c r="HR67" i="8"/>
  <c r="CQ67" i="7"/>
  <c r="CR66" i="7"/>
  <c r="EF66" i="8"/>
  <c r="EE67" i="8"/>
  <c r="EE67" i="7"/>
  <c r="EF66" i="7"/>
  <c r="FI67" i="8"/>
  <c r="FJ66" i="8"/>
  <c r="FS67" i="7"/>
  <c r="FT66" i="7"/>
  <c r="IK67" i="7"/>
  <c r="IL66" i="7"/>
  <c r="IK67" i="8"/>
  <c r="IL66" i="8"/>
  <c r="DB66" i="8"/>
  <c r="DA67" i="8"/>
  <c r="BC67" i="7"/>
  <c r="BD66" i="7"/>
  <c r="BN66" i="8"/>
  <c r="BM67" i="8"/>
  <c r="IU67" i="7"/>
  <c r="IV66" i="7"/>
  <c r="AI67" i="8"/>
  <c r="AJ66" i="8"/>
  <c r="EY68" i="8"/>
  <c r="EZ67" i="8"/>
  <c r="EY67" i="7"/>
  <c r="EZ66" i="7"/>
  <c r="BD66" i="8"/>
  <c r="BC67" i="8"/>
  <c r="GM67" i="7"/>
  <c r="GN66" i="7"/>
  <c r="IU68" i="8"/>
  <c r="IV67" i="8"/>
  <c r="LC67" i="7"/>
  <c r="LD66" i="7"/>
  <c r="JE67" i="8"/>
  <c r="JF66" i="8"/>
  <c r="EO68" i="8"/>
  <c r="EP67" i="8"/>
  <c r="O67" i="7"/>
  <c r="P66" i="7"/>
  <c r="KS67" i="7"/>
  <c r="KT66" i="7"/>
  <c r="LN66" i="8"/>
  <c r="LM67" i="8"/>
  <c r="KJ67" i="8"/>
  <c r="KI68" i="8"/>
  <c r="EO67" i="7"/>
  <c r="EP66" i="7"/>
  <c r="P66" i="8"/>
  <c r="O67" i="8"/>
  <c r="GM68" i="8"/>
  <c r="GN67" i="8"/>
  <c r="JO67" i="8"/>
  <c r="JP66" i="8"/>
  <c r="CR66" i="8"/>
  <c r="CQ67" i="8"/>
  <c r="JY67" i="7"/>
  <c r="JZ66" i="7"/>
  <c r="GC67" i="7"/>
  <c r="GD66" i="7"/>
  <c r="HQ67" i="7"/>
  <c r="HR66" i="7"/>
  <c r="HH67" i="8"/>
  <c r="HG68" i="8"/>
  <c r="E134" i="2"/>
  <c r="U134" i="5" s="1"/>
  <c r="F134" i="2"/>
  <c r="AJ134" i="5" s="1"/>
  <c r="G134" i="2"/>
  <c r="BG134" i="5" s="1"/>
  <c r="D135" i="2"/>
  <c r="DU67" i="7"/>
  <c r="DV66" i="7"/>
  <c r="BM67" i="7"/>
  <c r="BN66" i="7"/>
  <c r="CG67" i="7"/>
  <c r="CH66" i="7"/>
  <c r="Z66" i="8"/>
  <c r="Y67" i="8"/>
  <c r="CG67" i="8"/>
  <c r="CH66" i="8"/>
  <c r="M69" i="8"/>
  <c r="M70" i="8" s="1"/>
  <c r="DU68" i="8"/>
  <c r="DV67" i="8"/>
  <c r="LM67" i="7"/>
  <c r="LN66" i="7"/>
  <c r="AI67" i="7"/>
  <c r="AJ66" i="7"/>
  <c r="KS67" i="8"/>
  <c r="KT66" i="8"/>
  <c r="HG67" i="7"/>
  <c r="HH66" i="7"/>
  <c r="JO67" i="7"/>
  <c r="JP66" i="7"/>
  <c r="IA67" i="7"/>
  <c r="IB66" i="7"/>
  <c r="LW67" i="7"/>
  <c r="LX66" i="7"/>
  <c r="KI67" i="7"/>
  <c r="KJ66" i="7"/>
  <c r="DA67" i="7"/>
  <c r="DB66" i="7"/>
  <c r="GD67" i="8"/>
  <c r="GC68" i="8"/>
  <c r="IA67" i="8"/>
  <c r="IB66" i="8"/>
  <c r="DK67" i="8"/>
  <c r="DL66" i="8"/>
  <c r="FT67" i="8"/>
  <c r="FS68" i="8"/>
  <c r="BX66" i="8"/>
  <c r="BW67" i="8"/>
  <c r="GW68" i="8"/>
  <c r="GX67" i="8"/>
  <c r="Y67" i="7"/>
  <c r="Z66" i="7"/>
  <c r="AS67" i="7"/>
  <c r="AT66" i="7"/>
  <c r="DK67" i="7"/>
  <c r="DL66" i="7"/>
  <c r="JY67" i="8"/>
  <c r="JZ66" i="8"/>
  <c r="JE67" i="7"/>
  <c r="JF66" i="7"/>
  <c r="GW67" i="7"/>
  <c r="GX66" i="7"/>
  <c r="BW67" i="7"/>
  <c r="BX66" i="7"/>
  <c r="AT66" i="8"/>
  <c r="AS67" i="8"/>
  <c r="LX66" i="8"/>
  <c r="LW67" i="8"/>
  <c r="D71" i="4"/>
  <c r="N70" i="8" s="1"/>
  <c r="BU132" i="7" l="1"/>
  <c r="BP132" i="7"/>
  <c r="BQ132" i="7"/>
  <c r="BT132" i="7"/>
  <c r="BR132" i="7"/>
  <c r="BV132" i="7"/>
  <c r="GP132" i="7"/>
  <c r="IZ132" i="7"/>
  <c r="IX132" i="7"/>
  <c r="JD132" i="7"/>
  <c r="LV132" i="7"/>
  <c r="LQ132" i="7"/>
  <c r="LP132" i="7"/>
  <c r="BN133" i="5"/>
  <c r="DE132" i="7"/>
  <c r="KY131" i="7"/>
  <c r="GV132" i="7"/>
  <c r="AZ133" i="5"/>
  <c r="IH132" i="7" s="1"/>
  <c r="IF131" i="7"/>
  <c r="IG131" i="7"/>
  <c r="IE131" i="7"/>
  <c r="AV132" i="7"/>
  <c r="LS132" i="7"/>
  <c r="CF131" i="7"/>
  <c r="CF132" i="7" s="1"/>
  <c r="EV131" i="7"/>
  <c r="EV132" i="7" s="1"/>
  <c r="CJ131" i="7"/>
  <c r="FQ133" i="7"/>
  <c r="JB132" i="7"/>
  <c r="AK134" i="5"/>
  <c r="KZ131" i="7"/>
  <c r="GU132" i="7"/>
  <c r="IR131" i="7"/>
  <c r="IR132" i="7" s="1"/>
  <c r="FR132" i="7"/>
  <c r="FR133" i="7" s="1"/>
  <c r="E134" i="5"/>
  <c r="DG132" i="7"/>
  <c r="FO133" i="7"/>
  <c r="AD134" i="5"/>
  <c r="DJ132" i="7"/>
  <c r="LB132" i="7"/>
  <c r="GB131" i="7"/>
  <c r="GB132" i="7" s="1"/>
  <c r="AN134" i="5"/>
  <c r="EX131" i="7"/>
  <c r="EX132" i="7" s="1"/>
  <c r="KC131" i="7"/>
  <c r="KC132" i="7" s="1"/>
  <c r="BO134" i="5"/>
  <c r="AH134" i="5"/>
  <c r="DZ131" i="7"/>
  <c r="DZ132" i="7" s="1"/>
  <c r="DX131" i="7"/>
  <c r="DX132" i="7" s="1"/>
  <c r="DD132" i="7"/>
  <c r="AR134" i="5"/>
  <c r="GA131" i="7"/>
  <c r="GA132" i="7" s="1"/>
  <c r="JC132" i="7"/>
  <c r="AL134" i="5"/>
  <c r="AW132" i="7"/>
  <c r="M132" i="7"/>
  <c r="O134" i="5"/>
  <c r="BA132" i="7"/>
  <c r="ET131" i="7"/>
  <c r="ET132" i="7" s="1"/>
  <c r="FC131" i="7"/>
  <c r="FC132" i="7" s="1"/>
  <c r="IO131" i="7"/>
  <c r="IO132" i="7" s="1"/>
  <c r="AZ132" i="7"/>
  <c r="IP131" i="7"/>
  <c r="IP132" i="7" s="1"/>
  <c r="LU132" i="7"/>
  <c r="EA131" i="7"/>
  <c r="EA132" i="7" s="1"/>
  <c r="IN131" i="7"/>
  <c r="IN132" i="7" s="1"/>
  <c r="AO133" i="5"/>
  <c r="GF132" i="7" s="1"/>
  <c r="G134" i="5"/>
  <c r="JA132" i="7"/>
  <c r="AW134" i="5"/>
  <c r="AS133" i="5"/>
  <c r="HC132" i="7" s="1"/>
  <c r="EM132" i="7"/>
  <c r="C134" i="5"/>
  <c r="KE131" i="7"/>
  <c r="KE132" i="7" s="1"/>
  <c r="V132" i="7"/>
  <c r="AF134" i="5"/>
  <c r="AG134" i="5" s="1"/>
  <c r="FP133" i="7"/>
  <c r="S132" i="7"/>
  <c r="KF131" i="7"/>
  <c r="KF132" i="7" s="1"/>
  <c r="BZ131" i="7"/>
  <c r="BZ132" i="7" s="1"/>
  <c r="BI131" i="7"/>
  <c r="BI132" i="7" s="1"/>
  <c r="R132" i="7"/>
  <c r="V134" i="5"/>
  <c r="CV133" i="7" s="1"/>
  <c r="EL132" i="7"/>
  <c r="EW131" i="7"/>
  <c r="EW132" i="7" s="1"/>
  <c r="FF131" i="7"/>
  <c r="FF132" i="7" s="1"/>
  <c r="AB134" i="5"/>
  <c r="FZ131" i="7"/>
  <c r="FZ132" i="7" s="1"/>
  <c r="FZ133" i="7" s="1"/>
  <c r="EI132" i="7"/>
  <c r="BH134" i="5"/>
  <c r="JR133" i="7" s="1"/>
  <c r="IT131" i="7"/>
  <c r="IT132" i="7" s="1"/>
  <c r="BE134" i="5"/>
  <c r="BJ131" i="7"/>
  <c r="BJ132" i="7" s="1"/>
  <c r="FD131" i="7"/>
  <c r="FD132" i="7" s="1"/>
  <c r="W132" i="7"/>
  <c r="CE131" i="7"/>
  <c r="CE132" i="7" s="1"/>
  <c r="H133" i="5"/>
  <c r="H134" i="5" s="1"/>
  <c r="AG131" i="7"/>
  <c r="AH131" i="7"/>
  <c r="AH132" i="7" s="1"/>
  <c r="AH133" i="7" s="1"/>
  <c r="AE131" i="7"/>
  <c r="AE132" i="7" s="1"/>
  <c r="AE133" i="7" s="1"/>
  <c r="J132" i="7"/>
  <c r="D133" i="5"/>
  <c r="I132" i="7" s="1"/>
  <c r="I134" i="5"/>
  <c r="KB131" i="7"/>
  <c r="KB132" i="7" s="1"/>
  <c r="IS131" i="7"/>
  <c r="IS132" i="7" s="1"/>
  <c r="M134" i="5"/>
  <c r="N134" i="5" s="1"/>
  <c r="EU131" i="7"/>
  <c r="EU132" i="7" s="1"/>
  <c r="EN132" i="7"/>
  <c r="AM134" i="5"/>
  <c r="BM134" i="5"/>
  <c r="II132" i="7"/>
  <c r="FX131" i="7"/>
  <c r="FX132" i="7" s="1"/>
  <c r="LT132" i="7"/>
  <c r="CT133" i="7"/>
  <c r="W134" i="5"/>
  <c r="DH132" i="7"/>
  <c r="BQ134" i="5"/>
  <c r="FM133" i="7"/>
  <c r="Z134" i="5"/>
  <c r="GR132" i="7"/>
  <c r="F134" i="5"/>
  <c r="U133" i="7" s="1"/>
  <c r="BA134" i="5"/>
  <c r="KX131" i="7"/>
  <c r="KX132" i="7" s="1"/>
  <c r="BF133" i="5"/>
  <c r="JJ132" i="7" s="1"/>
  <c r="KG131" i="7"/>
  <c r="KG132" i="7" s="1"/>
  <c r="ID131" i="7"/>
  <c r="ID132" i="7" s="1"/>
  <c r="BK134" i="5"/>
  <c r="EK132" i="7"/>
  <c r="JX132" i="7"/>
  <c r="JX133" i="7" s="1"/>
  <c r="CW133" i="7"/>
  <c r="FN133" i="7"/>
  <c r="GT132" i="7"/>
  <c r="BS132" i="7"/>
  <c r="FL133" i="7"/>
  <c r="KW131" i="7"/>
  <c r="KW132" i="7" s="1"/>
  <c r="GQ132" i="7"/>
  <c r="HA132" i="7"/>
  <c r="JT132" i="7"/>
  <c r="T133" i="5"/>
  <c r="CO132" i="7" s="1"/>
  <c r="KV131" i="7"/>
  <c r="KV132" i="7" s="1"/>
  <c r="CN131" i="7"/>
  <c r="ES131" i="7"/>
  <c r="ES132" i="7" s="1"/>
  <c r="FE131" i="7"/>
  <c r="FE132" i="7" s="1"/>
  <c r="GS132" i="7"/>
  <c r="LR132" i="7"/>
  <c r="IJ131" i="7"/>
  <c r="IJ132" i="7" s="1"/>
  <c r="J75" i="2"/>
  <c r="K74" i="2"/>
  <c r="L74" i="2"/>
  <c r="M74" i="2"/>
  <c r="BP133" i="5"/>
  <c r="BP134" i="5" s="1"/>
  <c r="BB132" i="7"/>
  <c r="FY131" i="7"/>
  <c r="FY132" i="7" s="1"/>
  <c r="FY133" i="7" s="1"/>
  <c r="ER131" i="7"/>
  <c r="ER132" i="7" s="1"/>
  <c r="LI131" i="7"/>
  <c r="LI132" i="7" s="1"/>
  <c r="LI133" i="7" s="1"/>
  <c r="AY134" i="5"/>
  <c r="EJ132" i="7"/>
  <c r="DF132" i="7"/>
  <c r="AR132" i="7"/>
  <c r="AR133" i="7" s="1"/>
  <c r="IY132" i="7"/>
  <c r="AC134" i="5"/>
  <c r="K134" i="5"/>
  <c r="L134" i="5" s="1"/>
  <c r="FV131" i="7"/>
  <c r="FV132" i="7" s="1"/>
  <c r="FV133" i="7" s="1"/>
  <c r="S134" i="5"/>
  <c r="AP134" i="5"/>
  <c r="AQ134" i="5" s="1"/>
  <c r="BC134" i="5"/>
  <c r="AI134" i="5"/>
  <c r="JL132" i="7"/>
  <c r="LA131" i="7"/>
  <c r="LA132" i="7" s="1"/>
  <c r="AT134" i="5"/>
  <c r="FH131" i="7"/>
  <c r="FH132" i="7" s="1"/>
  <c r="FH133" i="7" s="1"/>
  <c r="ED131" i="7"/>
  <c r="ED132" i="7" s="1"/>
  <c r="AO132" i="7"/>
  <c r="AO133" i="7" s="1"/>
  <c r="JM132" i="7"/>
  <c r="BL133" i="5"/>
  <c r="BL134" i="5" s="1"/>
  <c r="KN131" i="7"/>
  <c r="KM131" i="7"/>
  <c r="AA133" i="5"/>
  <c r="DT132" i="7" s="1"/>
  <c r="BL131" i="7"/>
  <c r="BL132" i="7" s="1"/>
  <c r="BI134" i="5"/>
  <c r="CY133" i="7"/>
  <c r="FW131" i="7"/>
  <c r="FW132" i="7" s="1"/>
  <c r="FW133" i="7" s="1"/>
  <c r="AX133" i="5"/>
  <c r="AX134" i="5" s="1"/>
  <c r="HT131" i="7"/>
  <c r="HW131" i="7"/>
  <c r="FG131" i="7"/>
  <c r="FG132" i="7" s="1"/>
  <c r="Q134" i="5"/>
  <c r="R134" i="5" s="1"/>
  <c r="AU133" i="5"/>
  <c r="HM132" i="7" s="1"/>
  <c r="JK132" i="7"/>
  <c r="X132" i="7"/>
  <c r="X133" i="7" s="1"/>
  <c r="EH132" i="7"/>
  <c r="DI132" i="7"/>
  <c r="J133" i="5"/>
  <c r="J134" i="5" s="1"/>
  <c r="K70" i="8"/>
  <c r="EO68" i="7"/>
  <c r="EP67" i="7"/>
  <c r="JZ67" i="8"/>
  <c r="JY68" i="8"/>
  <c r="GX68" i="8"/>
  <c r="GW69" i="8"/>
  <c r="IA68" i="8"/>
  <c r="IB67" i="8"/>
  <c r="LW68" i="7"/>
  <c r="LX67" i="7"/>
  <c r="KS68" i="8"/>
  <c r="KT67" i="8"/>
  <c r="KI69" i="8"/>
  <c r="KJ68" i="8"/>
  <c r="DB67" i="8"/>
  <c r="DA68" i="8"/>
  <c r="AT67" i="8"/>
  <c r="AS68" i="8"/>
  <c r="IU69" i="8"/>
  <c r="IV68" i="8"/>
  <c r="BW68" i="8"/>
  <c r="BX67" i="8"/>
  <c r="GD68" i="8"/>
  <c r="GC69" i="8"/>
  <c r="CG68" i="8"/>
  <c r="CH67" i="8"/>
  <c r="DU68" i="7"/>
  <c r="DV67" i="7"/>
  <c r="HQ68" i="7"/>
  <c r="HR67" i="7"/>
  <c r="JO68" i="8"/>
  <c r="JP67" i="8"/>
  <c r="EP68" i="8"/>
  <c r="EO69" i="8"/>
  <c r="GM68" i="7"/>
  <c r="GN67" i="7"/>
  <c r="AI68" i="8"/>
  <c r="AJ67" i="8"/>
  <c r="FI68" i="8"/>
  <c r="FJ67" i="8"/>
  <c r="HQ69" i="8"/>
  <c r="HR68" i="8"/>
  <c r="BM68" i="7"/>
  <c r="BN67" i="7"/>
  <c r="BC68" i="7"/>
  <c r="BD67" i="7"/>
  <c r="BW68" i="7"/>
  <c r="BX67" i="7"/>
  <c r="DK68" i="7"/>
  <c r="DL67" i="7"/>
  <c r="IA68" i="7"/>
  <c r="IB67" i="7"/>
  <c r="AI68" i="7"/>
  <c r="AJ67" i="7"/>
  <c r="Z67" i="8"/>
  <c r="Y68" i="8"/>
  <c r="E135" i="2"/>
  <c r="U135" i="5" s="1"/>
  <c r="F135" i="2"/>
  <c r="AJ135" i="5" s="1"/>
  <c r="G135" i="2"/>
  <c r="BG135" i="5" s="1"/>
  <c r="D136" i="2"/>
  <c r="LM68" i="8"/>
  <c r="LN67" i="8"/>
  <c r="BD67" i="8"/>
  <c r="BC68" i="8"/>
  <c r="FS68" i="7"/>
  <c r="FT67" i="7"/>
  <c r="FS69" i="8"/>
  <c r="FT68" i="8"/>
  <c r="GC68" i="7"/>
  <c r="GD67" i="7"/>
  <c r="GM69" i="8"/>
  <c r="GN68" i="8"/>
  <c r="JE68" i="8"/>
  <c r="JF67" i="8"/>
  <c r="IU68" i="7"/>
  <c r="IV67" i="7"/>
  <c r="IL67" i="8"/>
  <c r="IK68" i="8"/>
  <c r="EE68" i="7"/>
  <c r="EF67" i="7"/>
  <c r="LC68" i="8"/>
  <c r="LD67" i="8"/>
  <c r="O68" i="7"/>
  <c r="P67" i="7"/>
  <c r="GW68" i="7"/>
  <c r="GX67" i="7"/>
  <c r="AS68" i="7"/>
  <c r="AT67" i="7"/>
  <c r="DA68" i="7"/>
  <c r="DB67" i="7"/>
  <c r="JO68" i="7"/>
  <c r="JP67" i="7"/>
  <c r="LM68" i="7"/>
  <c r="LN67" i="7"/>
  <c r="P67" i="8"/>
  <c r="O68" i="8"/>
  <c r="BM68" i="8"/>
  <c r="BN67" i="8"/>
  <c r="EF67" i="8"/>
  <c r="EE68" i="8"/>
  <c r="CQ68" i="7"/>
  <c r="CR67" i="7"/>
  <c r="LX67" i="8"/>
  <c r="LW68" i="8"/>
  <c r="CG68" i="7"/>
  <c r="CH67" i="7"/>
  <c r="JY68" i="7"/>
  <c r="JZ67" i="7"/>
  <c r="KS68" i="7"/>
  <c r="KT67" i="7"/>
  <c r="LC68" i="7"/>
  <c r="LD67" i="7"/>
  <c r="EY68" i="7"/>
  <c r="EZ67" i="7"/>
  <c r="IK68" i="7"/>
  <c r="IL67" i="7"/>
  <c r="FI68" i="7"/>
  <c r="FJ67" i="7"/>
  <c r="EZ68" i="8"/>
  <c r="EY69" i="8"/>
  <c r="JE68" i="7"/>
  <c r="JF67" i="7"/>
  <c r="Y68" i="7"/>
  <c r="Z67" i="7"/>
  <c r="DK68" i="8"/>
  <c r="DL67" i="8"/>
  <c r="KI68" i="7"/>
  <c r="KJ67" i="7"/>
  <c r="HG68" i="7"/>
  <c r="HH67" i="7"/>
  <c r="DV68" i="8"/>
  <c r="DU69" i="8"/>
  <c r="HH68" i="8"/>
  <c r="HG69" i="8"/>
  <c r="CQ68" i="8"/>
  <c r="CR67" i="8"/>
  <c r="D72" i="4"/>
  <c r="N71" i="8" s="1"/>
  <c r="AY133" i="7" l="1"/>
  <c r="AX133" i="7"/>
  <c r="BH133" i="7"/>
  <c r="BF133" i="7"/>
  <c r="BK133" i="7"/>
  <c r="BG133" i="7"/>
  <c r="CC133" i="7"/>
  <c r="CA133" i="7"/>
  <c r="CB133" i="7"/>
  <c r="CD133" i="7"/>
  <c r="HT132" i="7"/>
  <c r="HT133" i="7" s="1"/>
  <c r="KN132" i="7"/>
  <c r="KN133" i="7" s="1"/>
  <c r="HU132" i="7"/>
  <c r="HU133" i="7" s="1"/>
  <c r="AY135" i="5"/>
  <c r="AM132" i="7"/>
  <c r="AM133" i="7" s="1"/>
  <c r="AP132" i="7"/>
  <c r="AP133" i="7" s="1"/>
  <c r="BQ135" i="5"/>
  <c r="FD133" i="7"/>
  <c r="FF133" i="7"/>
  <c r="CL132" i="7"/>
  <c r="JI132" i="7"/>
  <c r="G135" i="5"/>
  <c r="E135" i="5"/>
  <c r="AV133" i="7"/>
  <c r="K75" i="2"/>
  <c r="J76" i="2"/>
  <c r="M75" i="2"/>
  <c r="L75" i="2"/>
  <c r="HY132" i="7"/>
  <c r="HY133" i="7" s="1"/>
  <c r="BA135" i="5"/>
  <c r="LJ132" i="7"/>
  <c r="LJ133" i="7" s="1"/>
  <c r="BJ133" i="7"/>
  <c r="EW133" i="7"/>
  <c r="HV132" i="7"/>
  <c r="HV133" i="7" s="1"/>
  <c r="FB133" i="7"/>
  <c r="AO134" i="5"/>
  <c r="GI132" i="7"/>
  <c r="GG132" i="7"/>
  <c r="GK132" i="7"/>
  <c r="GH132" i="7"/>
  <c r="GJ132" i="7"/>
  <c r="FC133" i="7"/>
  <c r="AL135" i="5"/>
  <c r="DX133" i="7"/>
  <c r="AD135" i="5"/>
  <c r="L132" i="7"/>
  <c r="KY132" i="7"/>
  <c r="X134" i="7"/>
  <c r="BC135" i="5"/>
  <c r="ER133" i="7"/>
  <c r="HX132" i="7"/>
  <c r="HX133" i="7" s="1"/>
  <c r="F135" i="5"/>
  <c r="U134" i="7" s="1"/>
  <c r="BM135" i="5"/>
  <c r="EU133" i="7"/>
  <c r="LK132" i="7"/>
  <c r="LK133" i="7" s="1"/>
  <c r="AB135" i="5"/>
  <c r="S133" i="7"/>
  <c r="S134" i="7" s="1"/>
  <c r="AN132" i="7"/>
  <c r="AN133" i="7" s="1"/>
  <c r="C135" i="5"/>
  <c r="ET133" i="7"/>
  <c r="DZ133" i="7"/>
  <c r="EX133" i="7"/>
  <c r="JV133" i="7"/>
  <c r="JS133" i="7"/>
  <c r="CJ132" i="7"/>
  <c r="IE132" i="7"/>
  <c r="BR134" i="5"/>
  <c r="BR135" i="5" s="1"/>
  <c r="AP135" i="5"/>
  <c r="AQ135" i="5" s="1"/>
  <c r="LR133" i="7"/>
  <c r="LR134" i="7" s="1"/>
  <c r="T134" i="5"/>
  <c r="BK135" i="5"/>
  <c r="CP132" i="7"/>
  <c r="CP133" i="7" s="1"/>
  <c r="DR132" i="7"/>
  <c r="M135" i="5"/>
  <c r="N135" i="5" s="1"/>
  <c r="AG132" i="7"/>
  <c r="AG133" i="7" s="1"/>
  <c r="BE135" i="5"/>
  <c r="V135" i="5"/>
  <c r="CY134" i="7" s="1"/>
  <c r="LH132" i="7"/>
  <c r="LH133" i="7" s="1"/>
  <c r="BA133" i="7"/>
  <c r="AH135" i="5"/>
  <c r="AI135" i="5" s="1"/>
  <c r="GB133" i="7"/>
  <c r="GU133" i="7"/>
  <c r="EV133" i="7"/>
  <c r="IG132" i="7"/>
  <c r="CK132" i="7"/>
  <c r="CK133" i="7" s="1"/>
  <c r="AU134" i="5"/>
  <c r="HN132" i="7"/>
  <c r="HO132" i="7"/>
  <c r="HO133" i="7" s="1"/>
  <c r="HK132" i="7"/>
  <c r="HK133" i="7" s="1"/>
  <c r="HJ132" i="7"/>
  <c r="HJ133" i="7" s="1"/>
  <c r="HP132" i="7"/>
  <c r="HP133" i="7" s="1"/>
  <c r="HL132" i="7"/>
  <c r="HL133" i="7" s="1"/>
  <c r="BI135" i="5"/>
  <c r="ED133" i="7"/>
  <c r="S135" i="5"/>
  <c r="BB133" i="7"/>
  <c r="GS133" i="7"/>
  <c r="JT133" i="7"/>
  <c r="DY133" i="7"/>
  <c r="HZ132" i="7"/>
  <c r="HZ133" i="7" s="1"/>
  <c r="GR133" i="7"/>
  <c r="W135" i="5"/>
  <c r="KP132" i="7"/>
  <c r="KP133" i="7" s="1"/>
  <c r="H135" i="5"/>
  <c r="R133" i="7"/>
  <c r="R134" i="7" s="1"/>
  <c r="CX133" i="7"/>
  <c r="CX134" i="7" s="1"/>
  <c r="EA133" i="7"/>
  <c r="O135" i="5"/>
  <c r="GA133" i="7"/>
  <c r="CU133" i="7"/>
  <c r="CU134" i="7" s="1"/>
  <c r="KO132" i="7"/>
  <c r="KO133" i="7" s="1"/>
  <c r="KR132" i="7"/>
  <c r="KR133" i="7" s="1"/>
  <c r="KZ132" i="7"/>
  <c r="IF132" i="7"/>
  <c r="AE134" i="5"/>
  <c r="AE135" i="5" s="1"/>
  <c r="Q135" i="5"/>
  <c r="BL133" i="7"/>
  <c r="FE133" i="7"/>
  <c r="HA133" i="7"/>
  <c r="GT133" i="7"/>
  <c r="ID133" i="7"/>
  <c r="ID134" i="7" s="1"/>
  <c r="Z135" i="5"/>
  <c r="CT134" i="7"/>
  <c r="EC133" i="7"/>
  <c r="CE133" i="7"/>
  <c r="BH135" i="5"/>
  <c r="BI133" i="7"/>
  <c r="AF135" i="5"/>
  <c r="KE133" i="7"/>
  <c r="AS134" i="5"/>
  <c r="HC133" i="7" s="1"/>
  <c r="HE132" i="7"/>
  <c r="GZ132" i="7"/>
  <c r="LU133" i="7"/>
  <c r="LU134" i="7" s="1"/>
  <c r="T133" i="7"/>
  <c r="T134" i="7" s="1"/>
  <c r="AC132" i="7"/>
  <c r="AC133" i="7" s="1"/>
  <c r="AC134" i="7" s="1"/>
  <c r="AN135" i="5"/>
  <c r="GL132" i="7"/>
  <c r="GL133" i="7" s="1"/>
  <c r="KL132" i="7"/>
  <c r="KL133" i="7" s="1"/>
  <c r="HD132" i="7"/>
  <c r="HD133" i="7" s="1"/>
  <c r="AZ134" i="5"/>
  <c r="AZ135" i="5" s="1"/>
  <c r="BN134" i="5"/>
  <c r="BN135" i="5" s="1"/>
  <c r="X134" i="5"/>
  <c r="X135" i="5" s="1"/>
  <c r="FG133" i="7"/>
  <c r="AA134" i="5"/>
  <c r="DT133" i="7" s="1"/>
  <c r="DP132" i="7"/>
  <c r="DP133" i="7" s="1"/>
  <c r="DS132" i="7"/>
  <c r="DS133" i="7" s="1"/>
  <c r="DN132" i="7"/>
  <c r="DN133" i="7" s="1"/>
  <c r="DO132" i="7"/>
  <c r="DO133" i="7" s="1"/>
  <c r="AT135" i="5"/>
  <c r="LL132" i="7"/>
  <c r="LL133" i="7" s="1"/>
  <c r="ES133" i="7"/>
  <c r="GQ133" i="7"/>
  <c r="KG133" i="7"/>
  <c r="CM132" i="7"/>
  <c r="CM133" i="7" s="1"/>
  <c r="LT133" i="7"/>
  <c r="LT134" i="7" s="1"/>
  <c r="AF132" i="7"/>
  <c r="AF133" i="7" s="1"/>
  <c r="AF134" i="7" s="1"/>
  <c r="I135" i="5"/>
  <c r="W133" i="7"/>
  <c r="W134" i="7" s="1"/>
  <c r="LF132" i="7"/>
  <c r="LF133" i="7" s="1"/>
  <c r="LG132" i="7"/>
  <c r="LG133" i="7" s="1"/>
  <c r="BZ133" i="7"/>
  <c r="HF132" i="7"/>
  <c r="HF133" i="7" s="1"/>
  <c r="AB132" i="7"/>
  <c r="AB133" i="7" s="1"/>
  <c r="AB134" i="7" s="1"/>
  <c r="AW135" i="5"/>
  <c r="AX135" i="5" s="1"/>
  <c r="AW133" i="7"/>
  <c r="EB133" i="7"/>
  <c r="BO135" i="5"/>
  <c r="AQ132" i="7"/>
  <c r="AQ133" i="7" s="1"/>
  <c r="DJ133" i="7"/>
  <c r="DJ134" i="7" s="1"/>
  <c r="DG133" i="7"/>
  <c r="DG134" i="7" s="1"/>
  <c r="AK135" i="5"/>
  <c r="FR134" i="7" s="1"/>
  <c r="CF133" i="7"/>
  <c r="BJ134" i="5"/>
  <c r="BD134" i="5"/>
  <c r="BD135" i="5" s="1"/>
  <c r="AD132" i="7"/>
  <c r="AD133" i="7" s="1"/>
  <c r="AD134" i="7" s="1"/>
  <c r="P134" i="5"/>
  <c r="P135" i="5" s="1"/>
  <c r="J135" i="5"/>
  <c r="AO134" i="7" s="1"/>
  <c r="HW132" i="7"/>
  <c r="HW133" i="7" s="1"/>
  <c r="KM132" i="7"/>
  <c r="KM133" i="7" s="1"/>
  <c r="K135" i="5"/>
  <c r="EJ133" i="7"/>
  <c r="EJ134" i="7" s="1"/>
  <c r="CN132" i="7"/>
  <c r="CN133" i="7" s="1"/>
  <c r="KW133" i="7"/>
  <c r="KW134" i="7" s="1"/>
  <c r="CW134" i="7"/>
  <c r="BF134" i="5"/>
  <c r="BF135" i="5" s="1"/>
  <c r="JN132" i="7"/>
  <c r="FX133" i="7"/>
  <c r="D134" i="5"/>
  <c r="D135" i="5" s="1"/>
  <c r="H132" i="7"/>
  <c r="N132" i="7"/>
  <c r="N133" i="7" s="1"/>
  <c r="N134" i="7" s="1"/>
  <c r="CZ133" i="7"/>
  <c r="CZ134" i="7" s="1"/>
  <c r="DQ132" i="7"/>
  <c r="DQ133" i="7" s="1"/>
  <c r="HB132" i="7"/>
  <c r="HB133" i="7" s="1"/>
  <c r="KF133" i="7"/>
  <c r="V133" i="7"/>
  <c r="V134" i="7" s="1"/>
  <c r="JH132" i="7"/>
  <c r="JA133" i="7"/>
  <c r="JA134" i="7" s="1"/>
  <c r="AZ133" i="7"/>
  <c r="KQ132" i="7"/>
  <c r="KQ133" i="7" s="1"/>
  <c r="AR135" i="5"/>
  <c r="KC133" i="7"/>
  <c r="BB134" i="5"/>
  <c r="IS133" i="7" s="1"/>
  <c r="JU133" i="7"/>
  <c r="JU134" i="7" s="1"/>
  <c r="AL132" i="7"/>
  <c r="AL133" i="7" s="1"/>
  <c r="AL134" i="7" s="1"/>
  <c r="K132" i="7"/>
  <c r="K133" i="7" s="1"/>
  <c r="K134" i="7" s="1"/>
  <c r="LS133" i="7"/>
  <c r="LS134" i="7" s="1"/>
  <c r="GV133" i="7"/>
  <c r="LP133" i="7"/>
  <c r="LP134" i="7" s="1"/>
  <c r="GP133" i="7"/>
  <c r="JW133" i="7"/>
  <c r="JW134" i="7" s="1"/>
  <c r="K71" i="8"/>
  <c r="HH69" i="8"/>
  <c r="HG70" i="8"/>
  <c r="GX69" i="8"/>
  <c r="GW70" i="8"/>
  <c r="DK69" i="8"/>
  <c r="DL68" i="8"/>
  <c r="FI69" i="7"/>
  <c r="FJ68" i="7"/>
  <c r="KS69" i="7"/>
  <c r="KT68" i="7"/>
  <c r="CQ69" i="7"/>
  <c r="CR68" i="7"/>
  <c r="LM69" i="7"/>
  <c r="LN68" i="7"/>
  <c r="GW69" i="7"/>
  <c r="GX68" i="7"/>
  <c r="GC69" i="7"/>
  <c r="GD68" i="7"/>
  <c r="LM69" i="8"/>
  <c r="LN68" i="8"/>
  <c r="AI69" i="7"/>
  <c r="AJ68" i="7"/>
  <c r="BC69" i="7"/>
  <c r="BD68" i="7"/>
  <c r="AJ68" i="8"/>
  <c r="AI69" i="8"/>
  <c r="HQ69" i="7"/>
  <c r="HR68" i="7"/>
  <c r="BW69" i="8"/>
  <c r="BX68" i="8"/>
  <c r="KJ69" i="8"/>
  <c r="KI70" i="8"/>
  <c r="DU70" i="8"/>
  <c r="DV69" i="8"/>
  <c r="G136" i="2"/>
  <c r="BG136" i="5" s="1"/>
  <c r="E136" i="2"/>
  <c r="U136" i="5" s="1"/>
  <c r="F136" i="2"/>
  <c r="AJ136" i="5" s="1"/>
  <c r="D137" i="2"/>
  <c r="JZ68" i="8"/>
  <c r="JY69" i="8"/>
  <c r="EF68" i="8"/>
  <c r="EE69" i="8"/>
  <c r="Y69" i="7"/>
  <c r="Z68" i="7"/>
  <c r="IK69" i="7"/>
  <c r="IL68" i="7"/>
  <c r="JY69" i="7"/>
  <c r="JZ68" i="7"/>
  <c r="JO69" i="7"/>
  <c r="JP68" i="7"/>
  <c r="O69" i="7"/>
  <c r="P68" i="7"/>
  <c r="IU69" i="7"/>
  <c r="IV68" i="7"/>
  <c r="FS70" i="8"/>
  <c r="FT69" i="8"/>
  <c r="IA69" i="7"/>
  <c r="IB68" i="7"/>
  <c r="BM69" i="7"/>
  <c r="BN68" i="7"/>
  <c r="GM69" i="7"/>
  <c r="GN68" i="7"/>
  <c r="DU69" i="7"/>
  <c r="DV68" i="7"/>
  <c r="IU70" i="8"/>
  <c r="IV69" i="8"/>
  <c r="KS69" i="8"/>
  <c r="KT68" i="8"/>
  <c r="EO70" i="8"/>
  <c r="EP69" i="8"/>
  <c r="AT68" i="8"/>
  <c r="AS69" i="8"/>
  <c r="HG69" i="7"/>
  <c r="HH68" i="7"/>
  <c r="JE69" i="7"/>
  <c r="JF68" i="7"/>
  <c r="EY69" i="7"/>
  <c r="EZ68" i="7"/>
  <c r="CG69" i="7"/>
  <c r="CH68" i="7"/>
  <c r="BN68" i="8"/>
  <c r="BM69" i="8"/>
  <c r="DA69" i="7"/>
  <c r="DB68" i="7"/>
  <c r="LC69" i="8"/>
  <c r="LD68" i="8"/>
  <c r="JE69" i="8"/>
  <c r="JF68" i="8"/>
  <c r="FS69" i="7"/>
  <c r="FT68" i="7"/>
  <c r="DK69" i="7"/>
  <c r="DL68" i="7"/>
  <c r="HR69" i="8"/>
  <c r="HQ70" i="8"/>
  <c r="CH68" i="8"/>
  <c r="CG69" i="8"/>
  <c r="LW69" i="7"/>
  <c r="LX68" i="7"/>
  <c r="EO69" i="7"/>
  <c r="EP68" i="7"/>
  <c r="LW69" i="8"/>
  <c r="LX68" i="8"/>
  <c r="P68" i="8"/>
  <c r="O69" i="8"/>
  <c r="BD68" i="8"/>
  <c r="BC69" i="8"/>
  <c r="Z68" i="8"/>
  <c r="Y69" i="8"/>
  <c r="GD69" i="8"/>
  <c r="GC70" i="8"/>
  <c r="DA69" i="8"/>
  <c r="DB68" i="8"/>
  <c r="M71" i="8"/>
  <c r="IL68" i="8"/>
  <c r="IK69" i="8"/>
  <c r="EY70" i="8"/>
  <c r="EZ69" i="8"/>
  <c r="CR68" i="8"/>
  <c r="CQ69" i="8"/>
  <c r="KI69" i="7"/>
  <c r="KJ68" i="7"/>
  <c r="LC69" i="7"/>
  <c r="LD68" i="7"/>
  <c r="AS69" i="7"/>
  <c r="AT68" i="7"/>
  <c r="EE69" i="7"/>
  <c r="EF68" i="7"/>
  <c r="GM70" i="8"/>
  <c r="GN69" i="8"/>
  <c r="BW69" i="7"/>
  <c r="BX68" i="7"/>
  <c r="FI69" i="8"/>
  <c r="FJ68" i="8"/>
  <c r="JO69" i="8"/>
  <c r="JP68" i="8"/>
  <c r="IB68" i="8"/>
  <c r="IA69" i="8"/>
  <c r="D73" i="4"/>
  <c r="N72" i="8" s="1"/>
  <c r="FH134" i="7" l="1"/>
  <c r="AR136" i="5"/>
  <c r="HW134" i="7"/>
  <c r="LT135" i="7"/>
  <c r="AT136" i="5"/>
  <c r="AN136" i="5"/>
  <c r="KE134" i="7"/>
  <c r="Z136" i="5"/>
  <c r="FP134" i="7"/>
  <c r="HZ134" i="7"/>
  <c r="JC133" i="7"/>
  <c r="JC134" i="7" s="1"/>
  <c r="DR133" i="7"/>
  <c r="DR134" i="7" s="1"/>
  <c r="DR135" i="7" s="1"/>
  <c r="IR133" i="7"/>
  <c r="EK133" i="7"/>
  <c r="EK134" i="7" s="1"/>
  <c r="AO135" i="5"/>
  <c r="AO136" i="5" s="1"/>
  <c r="K76" i="2"/>
  <c r="M76" i="2"/>
  <c r="L76" i="2"/>
  <c r="J77" i="2"/>
  <c r="BV133" i="7"/>
  <c r="BV134" i="7" s="1"/>
  <c r="JI133" i="7"/>
  <c r="JI134" i="7" s="1"/>
  <c r="BQ136" i="5"/>
  <c r="CA134" i="7"/>
  <c r="CA135" i="7" s="1"/>
  <c r="BF134" i="7"/>
  <c r="GV134" i="7"/>
  <c r="CZ135" i="7"/>
  <c r="IZ133" i="7"/>
  <c r="IZ134" i="7" s="1"/>
  <c r="AF136" i="5"/>
  <c r="BL134" i="7"/>
  <c r="KO134" i="7"/>
  <c r="JD133" i="7"/>
  <c r="JD134" i="7" s="1"/>
  <c r="JS134" i="7"/>
  <c r="EL133" i="7"/>
  <c r="EL134" i="7" s="1"/>
  <c r="BS133" i="7"/>
  <c r="BS134" i="7" s="1"/>
  <c r="BR133" i="7"/>
  <c r="BR134" i="7" s="1"/>
  <c r="AL136" i="5"/>
  <c r="FB134" i="7"/>
  <c r="DH133" i="7"/>
  <c r="DH134" i="7" s="1"/>
  <c r="LQ133" i="7"/>
  <c r="LQ134" i="7" s="1"/>
  <c r="CL133" i="7"/>
  <c r="KX133" i="7"/>
  <c r="KX134" i="7" s="1"/>
  <c r="HT134" i="7"/>
  <c r="BH134" i="7"/>
  <c r="LS135" i="7"/>
  <c r="P136" i="5"/>
  <c r="AQ134" i="7"/>
  <c r="DN134" i="7"/>
  <c r="DN135" i="7" s="1"/>
  <c r="BI134" i="7"/>
  <c r="GT134" i="7"/>
  <c r="Q136" i="5"/>
  <c r="IT133" i="7"/>
  <c r="JT134" i="7"/>
  <c r="JT135" i="7" s="1"/>
  <c r="IG133" i="7"/>
  <c r="IG134" i="7" s="1"/>
  <c r="IN133" i="7"/>
  <c r="BK136" i="5"/>
  <c r="JK133" i="7"/>
  <c r="JK134" i="7" s="1"/>
  <c r="JV134" i="7"/>
  <c r="AB136" i="5"/>
  <c r="HX134" i="7"/>
  <c r="LV133" i="7"/>
  <c r="LV134" i="7" s="1"/>
  <c r="FC134" i="7"/>
  <c r="HV134" i="7"/>
  <c r="BA136" i="5"/>
  <c r="FF134" i="7"/>
  <c r="AP134" i="7"/>
  <c r="DI133" i="7"/>
  <c r="DI134" i="7" s="1"/>
  <c r="R135" i="5"/>
  <c r="R136" i="5" s="1"/>
  <c r="H133" i="7"/>
  <c r="H134" i="7" s="1"/>
  <c r="CN134" i="7"/>
  <c r="BO136" i="5"/>
  <c r="LG134" i="7"/>
  <c r="FN134" i="7"/>
  <c r="M133" i="7"/>
  <c r="M134" i="7" s="1"/>
  <c r="BH136" i="5"/>
  <c r="BP133" i="7"/>
  <c r="BP134" i="7" s="1"/>
  <c r="GA134" i="7"/>
  <c r="GS134" i="7"/>
  <c r="EV134" i="7"/>
  <c r="EV135" i="7" s="1"/>
  <c r="T135" i="5"/>
  <c r="BT133" i="7"/>
  <c r="BT134" i="7" s="1"/>
  <c r="EX134" i="7"/>
  <c r="EX135" i="7" s="1"/>
  <c r="IJ133" i="7"/>
  <c r="IJ134" i="7" s="1"/>
  <c r="KY133" i="7"/>
  <c r="KY134" i="7" s="1"/>
  <c r="GJ133" i="7"/>
  <c r="GJ134" i="7" s="1"/>
  <c r="GJ135" i="7" s="1"/>
  <c r="JX134" i="7"/>
  <c r="AC135" i="5"/>
  <c r="AC136" i="5" s="1"/>
  <c r="JB133" i="7"/>
  <c r="JB134" i="7" s="1"/>
  <c r="EI133" i="7"/>
  <c r="EI134" i="7" s="1"/>
  <c r="AM134" i="7"/>
  <c r="GF133" i="7"/>
  <c r="GF134" i="7" s="1"/>
  <c r="GF135" i="7" s="1"/>
  <c r="AX134" i="7"/>
  <c r="AX135" i="7" s="1"/>
  <c r="JH133" i="7"/>
  <c r="JH134" i="7" s="1"/>
  <c r="GQ134" i="7"/>
  <c r="LU135" i="7"/>
  <c r="CE134" i="7"/>
  <c r="CE135" i="7" s="1"/>
  <c r="FE134" i="7"/>
  <c r="O136" i="5"/>
  <c r="BB134" i="7"/>
  <c r="BB135" i="7" s="1"/>
  <c r="GU134" i="7"/>
  <c r="V136" i="5"/>
  <c r="CY135" i="7" s="1"/>
  <c r="LR135" i="7"/>
  <c r="BR136" i="5"/>
  <c r="AH134" i="7"/>
  <c r="ER134" i="7"/>
  <c r="ER135" i="7" s="1"/>
  <c r="L133" i="7"/>
  <c r="L134" i="7" s="1"/>
  <c r="GH133" i="7"/>
  <c r="GH134" i="7" s="1"/>
  <c r="GH135" i="7" s="1"/>
  <c r="FL134" i="7"/>
  <c r="E136" i="5"/>
  <c r="E137" i="5" s="1"/>
  <c r="FD134" i="7"/>
  <c r="KV133" i="7"/>
  <c r="KV134" i="7" s="1"/>
  <c r="CV134" i="7"/>
  <c r="IH133" i="7"/>
  <c r="IH134" i="7" s="1"/>
  <c r="I133" i="7"/>
  <c r="I134" i="7" s="1"/>
  <c r="JU135" i="7"/>
  <c r="K136" i="5"/>
  <c r="BJ135" i="5"/>
  <c r="KG134" i="7" s="1"/>
  <c r="KD133" i="7"/>
  <c r="KD134" i="7" s="1"/>
  <c r="KH133" i="7"/>
  <c r="KH134" i="7" s="1"/>
  <c r="ES134" i="7"/>
  <c r="ES135" i="7" s="1"/>
  <c r="AA135" i="5"/>
  <c r="AA136" i="5" s="1"/>
  <c r="GZ133" i="7"/>
  <c r="KB133" i="7"/>
  <c r="KB134" i="7" s="1"/>
  <c r="BP135" i="5"/>
  <c r="LK134" i="7" s="1"/>
  <c r="IX133" i="7"/>
  <c r="IX134" i="7" s="1"/>
  <c r="EA134" i="7"/>
  <c r="EA135" i="7" s="1"/>
  <c r="KP134" i="7"/>
  <c r="S136" i="5"/>
  <c r="HN133" i="7"/>
  <c r="FO134" i="7"/>
  <c r="BE136" i="5"/>
  <c r="BE137" i="5" s="1"/>
  <c r="DE133" i="7"/>
  <c r="DE134" i="7" s="1"/>
  <c r="EU134" i="7"/>
  <c r="EU135" i="7" s="1"/>
  <c r="BC136" i="5"/>
  <c r="BC137" i="5" s="1"/>
  <c r="FQ134" i="7"/>
  <c r="GK133" i="7"/>
  <c r="GK134" i="7" s="1"/>
  <c r="GK135" i="7" s="1"/>
  <c r="BJ134" i="7"/>
  <c r="HY134" i="7"/>
  <c r="BL135" i="5"/>
  <c r="KR134" i="7" s="1"/>
  <c r="DD133" i="7"/>
  <c r="DD134" i="7" s="1"/>
  <c r="J133" i="7"/>
  <c r="J134" i="7" s="1"/>
  <c r="AY136" i="5"/>
  <c r="AY137" i="5" s="1"/>
  <c r="CO133" i="7"/>
  <c r="CO134" i="7" s="1"/>
  <c r="AG135" i="5"/>
  <c r="AG136" i="5" s="1"/>
  <c r="L135" i="5"/>
  <c r="L136" i="5" s="1"/>
  <c r="JW135" i="7"/>
  <c r="BB135" i="5"/>
  <c r="IQ133" i="7"/>
  <c r="KF134" i="7"/>
  <c r="FM134" i="7"/>
  <c r="LA133" i="7"/>
  <c r="LA134" i="7" s="1"/>
  <c r="CF134" i="7"/>
  <c r="CF135" i="7" s="1"/>
  <c r="IP133" i="7"/>
  <c r="I136" i="5"/>
  <c r="I137" i="5" s="1"/>
  <c r="DF133" i="7"/>
  <c r="DF134" i="7" s="1"/>
  <c r="FG134" i="7"/>
  <c r="GL134" i="7"/>
  <c r="GL135" i="7" s="1"/>
  <c r="HE133" i="7"/>
  <c r="HE134" i="7" s="1"/>
  <c r="HE135" i="7" s="1"/>
  <c r="EC134" i="7"/>
  <c r="EC135" i="7" s="1"/>
  <c r="AR134" i="7"/>
  <c r="IF133" i="7"/>
  <c r="IF134" i="7" s="1"/>
  <c r="EM133" i="7"/>
  <c r="EM134" i="7" s="1"/>
  <c r="W136" i="5"/>
  <c r="ED134" i="7"/>
  <c r="ED135" i="7" s="1"/>
  <c r="AU135" i="5"/>
  <c r="AU136" i="5" s="1"/>
  <c r="GB134" i="7"/>
  <c r="AG134" i="7"/>
  <c r="IY133" i="7"/>
  <c r="IY134" i="7" s="1"/>
  <c r="IE133" i="7"/>
  <c r="IE134" i="7" s="1"/>
  <c r="C136" i="5"/>
  <c r="C137" i="5" s="1"/>
  <c r="BM136" i="5"/>
  <c r="BN136" i="5" s="1"/>
  <c r="JM133" i="7"/>
  <c r="JM134" i="7" s="1"/>
  <c r="GG133" i="7"/>
  <c r="GG134" i="7" s="1"/>
  <c r="GG135" i="7" s="1"/>
  <c r="AE134" i="7"/>
  <c r="IO133" i="7"/>
  <c r="IO134" i="7" s="1"/>
  <c r="AM135" i="5"/>
  <c r="FX134" i="7" s="1"/>
  <c r="HU134" i="7"/>
  <c r="CD134" i="7"/>
  <c r="CD135" i="7" s="1"/>
  <c r="JJ133" i="7"/>
  <c r="JJ134" i="7" s="1"/>
  <c r="BG134" i="7"/>
  <c r="GP134" i="7"/>
  <c r="KC134" i="7"/>
  <c r="HB134" i="7"/>
  <c r="HB135" i="7" s="1"/>
  <c r="JN133" i="7"/>
  <c r="JN134" i="7" s="1"/>
  <c r="KM134" i="7"/>
  <c r="AK136" i="5"/>
  <c r="FR135" i="7" s="1"/>
  <c r="AW136" i="5"/>
  <c r="AX136" i="5" s="1"/>
  <c r="LL134" i="7"/>
  <c r="BU133" i="7"/>
  <c r="BU134" i="7" s="1"/>
  <c r="BU135" i="7" s="1"/>
  <c r="LB133" i="7"/>
  <c r="LB134" i="7" s="1"/>
  <c r="AS135" i="5"/>
  <c r="AS136" i="5" s="1"/>
  <c r="CT135" i="7"/>
  <c r="KZ133" i="7"/>
  <c r="KZ134" i="7" s="1"/>
  <c r="CX135" i="7"/>
  <c r="GR134" i="7"/>
  <c r="BI136" i="5"/>
  <c r="BI137" i="5" s="1"/>
  <c r="BQ133" i="7"/>
  <c r="BQ134" i="7" s="1"/>
  <c r="BQ135" i="7" s="1"/>
  <c r="AH136" i="5"/>
  <c r="AH137" i="5" s="1"/>
  <c r="M136" i="5"/>
  <c r="N136" i="5" s="1"/>
  <c r="AP136" i="5"/>
  <c r="CJ133" i="7"/>
  <c r="CJ134" i="7" s="1"/>
  <c r="AN134" i="7"/>
  <c r="AD136" i="5"/>
  <c r="AD137" i="5" s="1"/>
  <c r="GI133" i="7"/>
  <c r="GI134" i="7" s="1"/>
  <c r="GI135" i="7" s="1"/>
  <c r="EN133" i="7"/>
  <c r="EN134" i="7" s="1"/>
  <c r="EH133" i="7"/>
  <c r="EH134" i="7" s="1"/>
  <c r="G136" i="5"/>
  <c r="H136" i="5" s="1"/>
  <c r="II133" i="7"/>
  <c r="II134" i="7" s="1"/>
  <c r="JL133" i="7"/>
  <c r="JL134" i="7" s="1"/>
  <c r="CB134" i="7"/>
  <c r="CB135" i="7" s="1"/>
  <c r="HM133" i="7"/>
  <c r="HM134" i="7" s="1"/>
  <c r="HM135" i="7" s="1"/>
  <c r="BK134" i="7"/>
  <c r="JR134" i="7"/>
  <c r="JR135" i="7" s="1"/>
  <c r="K72" i="8"/>
  <c r="JF69" i="8"/>
  <c r="JE70" i="8"/>
  <c r="BC70" i="7"/>
  <c r="BD69" i="7"/>
  <c r="FI70" i="7"/>
  <c r="FJ69" i="7"/>
  <c r="JO70" i="8"/>
  <c r="JP69" i="8"/>
  <c r="EE70" i="7"/>
  <c r="EF69" i="7"/>
  <c r="GC71" i="8"/>
  <c r="GD70" i="8"/>
  <c r="HQ71" i="8"/>
  <c r="HR70" i="8"/>
  <c r="E137" i="2"/>
  <c r="U137" i="5" s="1"/>
  <c r="F137" i="2"/>
  <c r="AJ137" i="5" s="1"/>
  <c r="G137" i="2"/>
  <c r="BG137" i="5" s="1"/>
  <c r="D138" i="2"/>
  <c r="DU70" i="7"/>
  <c r="DV69" i="7"/>
  <c r="GW70" i="7"/>
  <c r="GX69" i="7"/>
  <c r="LX69" i="8"/>
  <c r="LW70" i="8"/>
  <c r="LC70" i="8"/>
  <c r="LD69" i="8"/>
  <c r="EY70" i="7"/>
  <c r="EZ69" i="7"/>
  <c r="EO71" i="8"/>
  <c r="EP70" i="8"/>
  <c r="GM70" i="7"/>
  <c r="GN69" i="7"/>
  <c r="IU70" i="7"/>
  <c r="IV69" i="7"/>
  <c r="IK70" i="7"/>
  <c r="IL69" i="7"/>
  <c r="BX69" i="8"/>
  <c r="BW70" i="8"/>
  <c r="AI70" i="7"/>
  <c r="AJ69" i="7"/>
  <c r="LM70" i="7"/>
  <c r="LN69" i="7"/>
  <c r="DK70" i="8"/>
  <c r="DL69" i="8"/>
  <c r="FI70" i="8"/>
  <c r="FJ69" i="8"/>
  <c r="EZ70" i="8"/>
  <c r="EY71" i="8"/>
  <c r="Y70" i="8"/>
  <c r="Z69" i="8"/>
  <c r="GX70" i="8"/>
  <c r="GW71" i="8"/>
  <c r="CG70" i="7"/>
  <c r="CH69" i="7"/>
  <c r="AS70" i="7"/>
  <c r="AT69" i="7"/>
  <c r="IL69" i="8"/>
  <c r="IK70" i="8"/>
  <c r="EO70" i="7"/>
  <c r="EP69" i="7"/>
  <c r="DK70" i="7"/>
  <c r="DL69" i="7"/>
  <c r="DA70" i="7"/>
  <c r="DB69" i="7"/>
  <c r="JE70" i="7"/>
  <c r="JF69" i="7"/>
  <c r="KT69" i="8"/>
  <c r="KS70" i="8"/>
  <c r="BM70" i="7"/>
  <c r="BN69" i="7"/>
  <c r="O70" i="7"/>
  <c r="P69" i="7"/>
  <c r="Y70" i="7"/>
  <c r="Z69" i="7"/>
  <c r="HQ70" i="7"/>
  <c r="HR69" i="7"/>
  <c r="LM70" i="8"/>
  <c r="LN69" i="8"/>
  <c r="CQ70" i="7"/>
  <c r="CR69" i="7"/>
  <c r="BN69" i="8"/>
  <c r="BM70" i="8"/>
  <c r="EF69" i="8"/>
  <c r="EE70" i="8"/>
  <c r="AJ69" i="8"/>
  <c r="AI70" i="8"/>
  <c r="HH70" i="8"/>
  <c r="HG71" i="8"/>
  <c r="CQ70" i="8"/>
  <c r="CR69" i="8"/>
  <c r="FT70" i="8"/>
  <c r="FS71" i="8"/>
  <c r="BW70" i="7"/>
  <c r="BX69" i="7"/>
  <c r="LC70" i="7"/>
  <c r="LD69" i="7"/>
  <c r="BD69" i="8"/>
  <c r="BC70" i="8"/>
  <c r="IA70" i="8"/>
  <c r="IB69" i="8"/>
  <c r="M72" i="8"/>
  <c r="LW70" i="7"/>
  <c r="LX69" i="7"/>
  <c r="FS70" i="7"/>
  <c r="FT69" i="7"/>
  <c r="HG70" i="7"/>
  <c r="HH69" i="7"/>
  <c r="IU71" i="8"/>
  <c r="IV70" i="8"/>
  <c r="IA70" i="7"/>
  <c r="IB69" i="7"/>
  <c r="JO70" i="7"/>
  <c r="JP69" i="7"/>
  <c r="DV70" i="8"/>
  <c r="DU71" i="8"/>
  <c r="GC70" i="7"/>
  <c r="GD69" i="7"/>
  <c r="KS70" i="7"/>
  <c r="KT69" i="7"/>
  <c r="DB69" i="8"/>
  <c r="DA70" i="8"/>
  <c r="JY70" i="7"/>
  <c r="JZ69" i="7"/>
  <c r="GM71" i="8"/>
  <c r="GN70" i="8"/>
  <c r="KI70" i="7"/>
  <c r="KJ69" i="7"/>
  <c r="P69" i="8"/>
  <c r="O70" i="8"/>
  <c r="CH69" i="8"/>
  <c r="CG70" i="8"/>
  <c r="AT69" i="8"/>
  <c r="AS70" i="8"/>
  <c r="JY70" i="8"/>
  <c r="JZ69" i="8"/>
  <c r="KJ70" i="8"/>
  <c r="KI71" i="8"/>
  <c r="D74" i="4"/>
  <c r="N73" i="8" s="1"/>
  <c r="AD135" i="7" l="1"/>
  <c r="AF135" i="7"/>
  <c r="AB135" i="7"/>
  <c r="AC135" i="7"/>
  <c r="KW135" i="7"/>
  <c r="KZ135" i="7"/>
  <c r="LB135" i="7"/>
  <c r="AG135" i="7"/>
  <c r="LA135" i="7"/>
  <c r="FQ135" i="7"/>
  <c r="S137" i="5"/>
  <c r="BD136" i="5"/>
  <c r="FN135" i="7"/>
  <c r="LV135" i="7"/>
  <c r="HJ134" i="7"/>
  <c r="HJ135" i="7" s="1"/>
  <c r="AZ134" i="7"/>
  <c r="AZ135" i="7" s="1"/>
  <c r="BA134" i="7"/>
  <c r="BA135" i="7" s="1"/>
  <c r="AF137" i="5"/>
  <c r="CW135" i="7"/>
  <c r="DX134" i="7"/>
  <c r="DX135" i="7" s="1"/>
  <c r="HL134" i="7"/>
  <c r="HL135" i="7" s="1"/>
  <c r="AT137" i="5"/>
  <c r="LP135" i="7"/>
  <c r="AE135" i="7"/>
  <c r="FM135" i="7"/>
  <c r="JB135" i="7"/>
  <c r="HX135" i="7"/>
  <c r="JD135" i="7"/>
  <c r="BV135" i="7"/>
  <c r="HZ135" i="7"/>
  <c r="AU137" i="5"/>
  <c r="FL135" i="7"/>
  <c r="V137" i="5"/>
  <c r="D136" i="5"/>
  <c r="J135" i="7" s="1"/>
  <c r="BT135" i="7"/>
  <c r="BP135" i="7"/>
  <c r="BO137" i="5"/>
  <c r="AB137" i="5"/>
  <c r="IT134" i="7"/>
  <c r="BH135" i="7"/>
  <c r="AL137" i="5"/>
  <c r="HP134" i="7"/>
  <c r="HP135" i="7" s="1"/>
  <c r="IZ135" i="7"/>
  <c r="KQ134" i="7"/>
  <c r="L77" i="2"/>
  <c r="J78" i="2"/>
  <c r="K77" i="2"/>
  <c r="M77" i="2"/>
  <c r="FP135" i="7"/>
  <c r="BK135" i="7"/>
  <c r="F136" i="5"/>
  <c r="BG135" i="7"/>
  <c r="IQ134" i="7"/>
  <c r="ET134" i="7"/>
  <c r="ET135" i="7" s="1"/>
  <c r="IX135" i="7"/>
  <c r="AW134" i="7"/>
  <c r="AW135" i="7" s="1"/>
  <c r="AY134" i="7"/>
  <c r="AY135" i="7" s="1"/>
  <c r="HD134" i="7"/>
  <c r="HD135" i="7" s="1"/>
  <c r="JX135" i="7"/>
  <c r="T136" i="5"/>
  <c r="T137" i="5" s="1"/>
  <c r="HA134" i="7"/>
  <c r="HA135" i="7" s="1"/>
  <c r="JV135" i="7"/>
  <c r="CU135" i="7"/>
  <c r="CU136" i="7" s="1"/>
  <c r="BZ134" i="7"/>
  <c r="BZ135" i="7" s="1"/>
  <c r="CC134" i="7"/>
  <c r="CC135" i="7" s="1"/>
  <c r="BR135" i="7"/>
  <c r="DY134" i="7"/>
  <c r="DY135" i="7" s="1"/>
  <c r="DO134" i="7"/>
  <c r="DO135" i="7" s="1"/>
  <c r="CX136" i="7"/>
  <c r="AW137" i="5"/>
  <c r="JJ135" i="7"/>
  <c r="JJ136" i="7" s="1"/>
  <c r="BM137" i="5"/>
  <c r="W137" i="5"/>
  <c r="BB136" i="5"/>
  <c r="BL136" i="5"/>
  <c r="KR135" i="7" s="1"/>
  <c r="BP136" i="5"/>
  <c r="BP137" i="5" s="1"/>
  <c r="LI134" i="7"/>
  <c r="LI135" i="7" s="1"/>
  <c r="LI136" i="7" s="1"/>
  <c r="I135" i="7"/>
  <c r="L135" i="7"/>
  <c r="HO134" i="7"/>
  <c r="HO135" i="7" s="1"/>
  <c r="HO136" i="7" s="1"/>
  <c r="DP134" i="7"/>
  <c r="DP135" i="7" s="1"/>
  <c r="EW134" i="7"/>
  <c r="EW135" i="7" s="1"/>
  <c r="LH134" i="7"/>
  <c r="LH135" i="7" s="1"/>
  <c r="LH136" i="7" s="1"/>
  <c r="BH137" i="5"/>
  <c r="JW136" i="7" s="1"/>
  <c r="CN135" i="7"/>
  <c r="CN136" i="7" s="1"/>
  <c r="AV134" i="7"/>
  <c r="AV135" i="7" s="1"/>
  <c r="Q137" i="5"/>
  <c r="R137" i="5" s="1"/>
  <c r="HT135" i="7"/>
  <c r="BS135" i="7"/>
  <c r="CM134" i="7"/>
  <c r="CM135" i="7" s="1"/>
  <c r="CM136" i="7" s="1"/>
  <c r="BF135" i="7"/>
  <c r="IR134" i="7"/>
  <c r="IR135" i="7" s="1"/>
  <c r="Z137" i="5"/>
  <c r="AA137" i="5" s="1"/>
  <c r="HW135" i="7"/>
  <c r="HC134" i="7"/>
  <c r="HC135" i="7" s="1"/>
  <c r="AK137" i="5"/>
  <c r="HY135" i="7"/>
  <c r="KB135" i="7"/>
  <c r="KB136" i="7" s="1"/>
  <c r="KD135" i="7"/>
  <c r="KD136" i="7" s="1"/>
  <c r="M135" i="7"/>
  <c r="H135" i="7"/>
  <c r="BA137" i="5"/>
  <c r="BK137" i="5"/>
  <c r="KX135" i="7"/>
  <c r="KO135" i="7"/>
  <c r="HF134" i="7"/>
  <c r="HF135" i="7" s="1"/>
  <c r="KE135" i="7"/>
  <c r="KE136" i="7" s="1"/>
  <c r="BF136" i="5"/>
  <c r="BF137" i="5" s="1"/>
  <c r="IS134" i="7"/>
  <c r="IS135" i="7" s="1"/>
  <c r="CJ135" i="7"/>
  <c r="CJ136" i="7" s="1"/>
  <c r="G137" i="5"/>
  <c r="AP137" i="5"/>
  <c r="CT136" i="7"/>
  <c r="KM135" i="7"/>
  <c r="HU135" i="7"/>
  <c r="IE135" i="7"/>
  <c r="IF135" i="7"/>
  <c r="IP134" i="7"/>
  <c r="IP135" i="7" s="1"/>
  <c r="BJ135" i="7"/>
  <c r="FO135" i="7"/>
  <c r="FO136" i="7" s="1"/>
  <c r="GZ134" i="7"/>
  <c r="GZ135" i="7" s="1"/>
  <c r="BJ136" i="5"/>
  <c r="BJ137" i="5" s="1"/>
  <c r="CV135" i="7"/>
  <c r="CV136" i="7" s="1"/>
  <c r="AH135" i="7"/>
  <c r="O137" i="5"/>
  <c r="LF134" i="7"/>
  <c r="LF135" i="7" s="1"/>
  <c r="LF136" i="7" s="1"/>
  <c r="KY135" i="7"/>
  <c r="HK134" i="7"/>
  <c r="HK135" i="7" s="1"/>
  <c r="HK136" i="7" s="1"/>
  <c r="AZ136" i="5"/>
  <c r="IH135" i="7" s="1"/>
  <c r="HV135" i="7"/>
  <c r="IN134" i="7"/>
  <c r="IN135" i="7" s="1"/>
  <c r="BI135" i="7"/>
  <c r="CL134" i="7"/>
  <c r="CL135" i="7" s="1"/>
  <c r="CL136" i="7" s="1"/>
  <c r="JS135" i="7"/>
  <c r="JS136" i="7" s="1"/>
  <c r="BL135" i="7"/>
  <c r="KN134" i="7"/>
  <c r="KN135" i="7" s="1"/>
  <c r="LJ134" i="7"/>
  <c r="LJ135" i="7" s="1"/>
  <c r="LJ136" i="7" s="1"/>
  <c r="JC135" i="7"/>
  <c r="AN137" i="5"/>
  <c r="DQ134" i="7"/>
  <c r="DQ135" i="7" s="1"/>
  <c r="AI136" i="5"/>
  <c r="AI137" i="5" s="1"/>
  <c r="II135" i="7"/>
  <c r="M137" i="5"/>
  <c r="N137" i="5" s="1"/>
  <c r="JN135" i="7"/>
  <c r="JN136" i="7" s="1"/>
  <c r="AM136" i="5"/>
  <c r="AM137" i="5" s="1"/>
  <c r="FW134" i="7"/>
  <c r="FW135" i="7" s="1"/>
  <c r="FW136" i="7" s="1"/>
  <c r="FV134" i="7"/>
  <c r="FV135" i="7" s="1"/>
  <c r="FV136" i="7" s="1"/>
  <c r="FY134" i="7"/>
  <c r="FY135" i="7" s="1"/>
  <c r="FY136" i="7" s="1"/>
  <c r="FZ134" i="7"/>
  <c r="FZ135" i="7" s="1"/>
  <c r="FZ136" i="7" s="1"/>
  <c r="IY135" i="7"/>
  <c r="AG137" i="5"/>
  <c r="ER136" i="7" s="1"/>
  <c r="GK136" i="7"/>
  <c r="HN134" i="7"/>
  <c r="HN135" i="7" s="1"/>
  <c r="HN136" i="7" s="1"/>
  <c r="KL134" i="7"/>
  <c r="KL135" i="7" s="1"/>
  <c r="K137" i="5"/>
  <c r="L137" i="5" s="1"/>
  <c r="KV135" i="7"/>
  <c r="DZ134" i="7"/>
  <c r="DZ135" i="7" s="1"/>
  <c r="AE136" i="5"/>
  <c r="EN135" i="7" s="1"/>
  <c r="EB134" i="7"/>
  <c r="EB135" i="7" s="1"/>
  <c r="IJ135" i="7"/>
  <c r="DS134" i="7"/>
  <c r="DS135" i="7" s="1"/>
  <c r="IG135" i="7"/>
  <c r="LQ135" i="7"/>
  <c r="CP134" i="7"/>
  <c r="CP135" i="7" s="1"/>
  <c r="CP136" i="7" s="1"/>
  <c r="J136" i="5"/>
  <c r="BQ137" i="5"/>
  <c r="AO137" i="5"/>
  <c r="CK134" i="7"/>
  <c r="CK135" i="7" s="1"/>
  <c r="CK136" i="7" s="1"/>
  <c r="X136" i="5"/>
  <c r="DH135" i="7" s="1"/>
  <c r="AR137" i="5"/>
  <c r="AQ136" i="5"/>
  <c r="AQ137" i="5" s="1"/>
  <c r="DT134" i="7"/>
  <c r="DT135" i="7" s="1"/>
  <c r="K73" i="8"/>
  <c r="DA71" i="7"/>
  <c r="DB70" i="7"/>
  <c r="AS71" i="7"/>
  <c r="AT70" i="7"/>
  <c r="AI71" i="7"/>
  <c r="AJ70" i="7"/>
  <c r="JO71" i="8"/>
  <c r="JP70" i="8"/>
  <c r="JZ70" i="8"/>
  <c r="JY71" i="8"/>
  <c r="KI71" i="7"/>
  <c r="KJ70" i="7"/>
  <c r="KS71" i="7"/>
  <c r="KT70" i="7"/>
  <c r="IA71" i="7"/>
  <c r="IB70" i="7"/>
  <c r="LW71" i="7"/>
  <c r="LX70" i="7"/>
  <c r="AI71" i="8"/>
  <c r="AJ70" i="8"/>
  <c r="BX70" i="8"/>
  <c r="BW71" i="8"/>
  <c r="GM71" i="7"/>
  <c r="GN70" i="7"/>
  <c r="AS71" i="8"/>
  <c r="AT70" i="8"/>
  <c r="M73" i="8"/>
  <c r="BW71" i="7"/>
  <c r="BX70" i="7"/>
  <c r="LN70" i="8"/>
  <c r="LM71" i="8"/>
  <c r="BM71" i="7"/>
  <c r="BN70" i="7"/>
  <c r="DK71" i="7"/>
  <c r="DL70" i="7"/>
  <c r="CG71" i="7"/>
  <c r="CH70" i="7"/>
  <c r="FI71" i="8"/>
  <c r="FJ70" i="8"/>
  <c r="EO72" i="8"/>
  <c r="EP71" i="8"/>
  <c r="GW71" i="7"/>
  <c r="GX70" i="7"/>
  <c r="HQ72" i="8"/>
  <c r="HR71" i="8"/>
  <c r="FI71" i="7"/>
  <c r="FJ70" i="7"/>
  <c r="LC71" i="7"/>
  <c r="LD70" i="7"/>
  <c r="GN71" i="8"/>
  <c r="GM72" i="8"/>
  <c r="GC71" i="7"/>
  <c r="GD70" i="7"/>
  <c r="IU72" i="8"/>
  <c r="IV71" i="8"/>
  <c r="FS72" i="8"/>
  <c r="FT71" i="8"/>
  <c r="EE71" i="8"/>
  <c r="EF70" i="8"/>
  <c r="KS71" i="8"/>
  <c r="KT70" i="8"/>
  <c r="GX71" i="8"/>
  <c r="GW72" i="8"/>
  <c r="CH70" i="8"/>
  <c r="CG71" i="8"/>
  <c r="DU72" i="8"/>
  <c r="DV71" i="8"/>
  <c r="IB70" i="8"/>
  <c r="IA71" i="8"/>
  <c r="HQ71" i="7"/>
  <c r="HR70" i="7"/>
  <c r="EO71" i="7"/>
  <c r="EP70" i="7"/>
  <c r="DK71" i="8"/>
  <c r="DL70" i="8"/>
  <c r="IK71" i="7"/>
  <c r="IL70" i="7"/>
  <c r="EY71" i="7"/>
  <c r="EZ70" i="7"/>
  <c r="DU71" i="7"/>
  <c r="DV70" i="7"/>
  <c r="GC72" i="8"/>
  <c r="GD71" i="8"/>
  <c r="BC71" i="7"/>
  <c r="BD70" i="7"/>
  <c r="O71" i="7"/>
  <c r="P70" i="7"/>
  <c r="HG71" i="7"/>
  <c r="HH70" i="7"/>
  <c r="BD70" i="8"/>
  <c r="BC71" i="8"/>
  <c r="BN70" i="8"/>
  <c r="BM71" i="8"/>
  <c r="IK71" i="8"/>
  <c r="IL70" i="8"/>
  <c r="E138" i="2"/>
  <c r="U138" i="5" s="1"/>
  <c r="F138" i="2"/>
  <c r="AJ138" i="5" s="1"/>
  <c r="G138" i="2"/>
  <c r="BG138" i="5" s="1"/>
  <c r="D139" i="2"/>
  <c r="JF70" i="8"/>
  <c r="JE71" i="8"/>
  <c r="CQ71" i="7"/>
  <c r="CR70" i="7"/>
  <c r="KJ71" i="8"/>
  <c r="KI72" i="8"/>
  <c r="O71" i="8"/>
  <c r="P70" i="8"/>
  <c r="DB70" i="8"/>
  <c r="DA71" i="8"/>
  <c r="CQ71" i="8"/>
  <c r="CR70" i="8"/>
  <c r="Y71" i="7"/>
  <c r="Z70" i="7"/>
  <c r="JE71" i="7"/>
  <c r="JF70" i="7"/>
  <c r="Y71" i="8"/>
  <c r="Z70" i="8"/>
  <c r="LM71" i="7"/>
  <c r="LN70" i="7"/>
  <c r="IU71" i="7"/>
  <c r="IV70" i="7"/>
  <c r="LC71" i="8"/>
  <c r="LD70" i="8"/>
  <c r="EE71" i="7"/>
  <c r="EF70" i="7"/>
  <c r="JY71" i="7"/>
  <c r="JZ70" i="7"/>
  <c r="JO71" i="7"/>
  <c r="JP70" i="7"/>
  <c r="FS71" i="7"/>
  <c r="FT70" i="7"/>
  <c r="HH71" i="8"/>
  <c r="HG72" i="8"/>
  <c r="EZ71" i="8"/>
  <c r="EY72" i="8"/>
  <c r="LX70" i="8"/>
  <c r="LW71" i="8"/>
  <c r="D75" i="4"/>
  <c r="N74" i="8" s="1"/>
  <c r="CF136" i="7" l="1"/>
  <c r="CB136" i="7"/>
  <c r="CD136" i="7"/>
  <c r="CA136" i="7"/>
  <c r="CE136" i="7"/>
  <c r="DR136" i="7"/>
  <c r="DN136" i="7"/>
  <c r="AX136" i="7"/>
  <c r="BB136" i="7"/>
  <c r="GS135" i="7"/>
  <c r="GS136" i="7" s="1"/>
  <c r="EM135" i="7"/>
  <c r="BL136" i="7"/>
  <c r="GT135" i="7"/>
  <c r="GT136" i="7" s="1"/>
  <c r="GQ135" i="7"/>
  <c r="GQ136" i="7" s="1"/>
  <c r="BF136" i="7"/>
  <c r="KH135" i="7"/>
  <c r="KH136" i="7" s="1"/>
  <c r="BM138" i="5"/>
  <c r="DO136" i="7"/>
  <c r="AW136" i="7"/>
  <c r="BG136" i="7"/>
  <c r="IT135" i="7"/>
  <c r="GL136" i="7"/>
  <c r="BQ138" i="5"/>
  <c r="JS137" i="7"/>
  <c r="GF136" i="7"/>
  <c r="BJ136" i="7"/>
  <c r="AP138" i="5"/>
  <c r="BK138" i="5"/>
  <c r="I138" i="5"/>
  <c r="BH138" i="5"/>
  <c r="JW137" i="7" s="1"/>
  <c r="GR135" i="7"/>
  <c r="GR136" i="7" s="1"/>
  <c r="J79" i="2"/>
  <c r="M78" i="2"/>
  <c r="K78" i="2"/>
  <c r="L78" i="2"/>
  <c r="AB138" i="5"/>
  <c r="V138" i="5"/>
  <c r="CT137" i="7" s="1"/>
  <c r="JT136" i="7"/>
  <c r="JT137" i="7" s="1"/>
  <c r="GB135" i="7"/>
  <c r="GB136" i="7" s="1"/>
  <c r="JI135" i="7"/>
  <c r="JI136" i="7" s="1"/>
  <c r="S138" i="5"/>
  <c r="J137" i="5"/>
  <c r="J138" i="5" s="1"/>
  <c r="AL135" i="7"/>
  <c r="AL136" i="7" s="1"/>
  <c r="AL137" i="7" s="1"/>
  <c r="AO135" i="7"/>
  <c r="AO136" i="7" s="1"/>
  <c r="AO137" i="7" s="1"/>
  <c r="AM135" i="7"/>
  <c r="AM136" i="7" s="1"/>
  <c r="AM137" i="7" s="1"/>
  <c r="G138" i="5"/>
  <c r="BA138" i="5"/>
  <c r="AW138" i="5"/>
  <c r="JX136" i="7"/>
  <c r="JX137" i="7" s="1"/>
  <c r="ET136" i="7"/>
  <c r="F137" i="5"/>
  <c r="F138" i="5" s="1"/>
  <c r="T135" i="7"/>
  <c r="U135" i="7"/>
  <c r="R135" i="7"/>
  <c r="S135" i="7"/>
  <c r="W135" i="7"/>
  <c r="X135" i="7"/>
  <c r="V135" i="7"/>
  <c r="V136" i="7" s="1"/>
  <c r="V137" i="7" s="1"/>
  <c r="AP135" i="7"/>
  <c r="AP136" i="7" s="1"/>
  <c r="AP137" i="7" s="1"/>
  <c r="FL136" i="7"/>
  <c r="GG136" i="7"/>
  <c r="E138" i="5"/>
  <c r="CW136" i="7"/>
  <c r="CW137" i="7" s="1"/>
  <c r="FN136" i="7"/>
  <c r="FN137" i="7" s="1"/>
  <c r="FQ136" i="7"/>
  <c r="AH138" i="5"/>
  <c r="AI138" i="5" s="1"/>
  <c r="BN137" i="5"/>
  <c r="BN138" i="5" s="1"/>
  <c r="DT136" i="7"/>
  <c r="AG138" i="5"/>
  <c r="DQ136" i="7"/>
  <c r="BI136" i="7"/>
  <c r="O138" i="5"/>
  <c r="C138" i="5"/>
  <c r="HF136" i="7"/>
  <c r="AK138" i="5"/>
  <c r="FO137" i="7" s="1"/>
  <c r="EW136" i="7"/>
  <c r="DE135" i="7"/>
  <c r="CX137" i="7"/>
  <c r="CC136" i="7"/>
  <c r="JH135" i="7"/>
  <c r="JH136" i="7" s="1"/>
  <c r="DD135" i="7"/>
  <c r="KQ135" i="7"/>
  <c r="BO138" i="5"/>
  <c r="BP138" i="5" s="1"/>
  <c r="JU136" i="7"/>
  <c r="JU137" i="7" s="1"/>
  <c r="GP135" i="7"/>
  <c r="GP136" i="7" s="1"/>
  <c r="GP137" i="7" s="1"/>
  <c r="DI135" i="7"/>
  <c r="ES136" i="7"/>
  <c r="ES137" i="7" s="1"/>
  <c r="KC135" i="7"/>
  <c r="KC136" i="7" s="1"/>
  <c r="AF138" i="5"/>
  <c r="EI135" i="7"/>
  <c r="CO135" i="7"/>
  <c r="CO136" i="7" s="1"/>
  <c r="AX137" i="5"/>
  <c r="AX138" i="5" s="1"/>
  <c r="AQ138" i="5"/>
  <c r="AE137" i="5"/>
  <c r="EN136" i="7" s="1"/>
  <c r="EJ135" i="7"/>
  <c r="AN138" i="5"/>
  <c r="AO138" i="5" s="1"/>
  <c r="KO136" i="7"/>
  <c r="KO137" i="7" s="1"/>
  <c r="HC136" i="7"/>
  <c r="AQ135" i="7"/>
  <c r="AQ136" i="7" s="1"/>
  <c r="AQ137" i="7" s="1"/>
  <c r="DP136" i="7"/>
  <c r="BL137" i="5"/>
  <c r="BL138" i="5" s="1"/>
  <c r="AN135" i="7"/>
  <c r="AN136" i="7" s="1"/>
  <c r="AN137" i="7" s="1"/>
  <c r="BZ136" i="7"/>
  <c r="HD136" i="7"/>
  <c r="IQ135" i="7"/>
  <c r="BK136" i="7"/>
  <c r="LL135" i="7"/>
  <c r="LL136" i="7" s="1"/>
  <c r="CZ136" i="7"/>
  <c r="CZ137" i="7" s="1"/>
  <c r="LG135" i="7"/>
  <c r="LG136" i="7" s="1"/>
  <c r="KP135" i="7"/>
  <c r="KP136" i="7" s="1"/>
  <c r="KP137" i="7" s="1"/>
  <c r="BA136" i="7"/>
  <c r="BD137" i="5"/>
  <c r="BD138" i="5" s="1"/>
  <c r="JA135" i="7"/>
  <c r="LA136" i="7"/>
  <c r="LA137" i="7" s="1"/>
  <c r="JR136" i="7"/>
  <c r="JR137" i="7" s="1"/>
  <c r="LK135" i="7"/>
  <c r="LK136" i="7" s="1"/>
  <c r="H137" i="5"/>
  <c r="H138" i="5" s="1"/>
  <c r="AR138" i="5"/>
  <c r="AR135" i="7"/>
  <c r="AR136" i="7" s="1"/>
  <c r="AR137" i="7" s="1"/>
  <c r="AS137" i="5"/>
  <c r="HV136" i="7"/>
  <c r="HV137" i="7" s="1"/>
  <c r="CV137" i="7"/>
  <c r="FH135" i="7"/>
  <c r="FH136" i="7" s="1"/>
  <c r="EL135" i="7"/>
  <c r="EL136" i="7" s="1"/>
  <c r="EV136" i="7"/>
  <c r="EV137" i="7" s="1"/>
  <c r="HW136" i="7"/>
  <c r="HW137" i="7" s="1"/>
  <c r="Q138" i="5"/>
  <c r="BB137" i="5"/>
  <c r="BB138" i="5" s="1"/>
  <c r="JL135" i="7"/>
  <c r="JL136" i="7" s="1"/>
  <c r="CU137" i="7"/>
  <c r="GU135" i="7"/>
  <c r="GU136" i="7" s="1"/>
  <c r="GU137" i="7" s="1"/>
  <c r="FG135" i="7"/>
  <c r="FG136" i="7" s="1"/>
  <c r="FP136" i="7"/>
  <c r="FP137" i="7" s="1"/>
  <c r="HP136" i="7"/>
  <c r="EU136" i="7"/>
  <c r="EU137" i="7" s="1"/>
  <c r="BI138" i="5"/>
  <c r="JD136" i="7"/>
  <c r="JD137" i="7" s="1"/>
  <c r="GA135" i="7"/>
  <c r="GA136" i="7" s="1"/>
  <c r="BC138" i="5"/>
  <c r="FE135" i="7"/>
  <c r="FE136" i="7" s="1"/>
  <c r="KZ136" i="7"/>
  <c r="KZ137" i="7" s="1"/>
  <c r="KG135" i="7"/>
  <c r="KG136" i="7" s="1"/>
  <c r="X137" i="5"/>
  <c r="DJ135" i="7"/>
  <c r="DJ136" i="7" s="1"/>
  <c r="DG135" i="7"/>
  <c r="DG136" i="7" s="1"/>
  <c r="FC135" i="7"/>
  <c r="FC136" i="7" s="1"/>
  <c r="KV136" i="7"/>
  <c r="KV137" i="7" s="1"/>
  <c r="IY136" i="7"/>
  <c r="IY137" i="7" s="1"/>
  <c r="M138" i="5"/>
  <c r="N138" i="5" s="1"/>
  <c r="AZ137" i="5"/>
  <c r="IH136" i="7" s="1"/>
  <c r="ID135" i="7"/>
  <c r="ID136" i="7" s="1"/>
  <c r="BJ138" i="5"/>
  <c r="HU136" i="7"/>
  <c r="HU137" i="7" s="1"/>
  <c r="IS136" i="7"/>
  <c r="IS137" i="7" s="1"/>
  <c r="KX136" i="7"/>
  <c r="KX137" i="7" s="1"/>
  <c r="GJ136" i="7"/>
  <c r="BE138" i="5"/>
  <c r="Z138" i="5"/>
  <c r="JK135" i="7"/>
  <c r="JK136" i="7" s="1"/>
  <c r="DF135" i="7"/>
  <c r="GI136" i="7"/>
  <c r="JV136" i="7"/>
  <c r="JV137" i="7" s="1"/>
  <c r="GH136" i="7"/>
  <c r="EK135" i="7"/>
  <c r="EK136" i="7" s="1"/>
  <c r="AL138" i="5"/>
  <c r="AC137" i="5"/>
  <c r="DY136" i="7" s="1"/>
  <c r="AD138" i="5"/>
  <c r="FB135" i="7"/>
  <c r="FB136" i="7" s="1"/>
  <c r="EX136" i="7"/>
  <c r="EX137" i="7" s="1"/>
  <c r="AY138" i="5"/>
  <c r="AT138" i="5"/>
  <c r="AZ136" i="7"/>
  <c r="BR137" i="5"/>
  <c r="LV136" i="7" s="1"/>
  <c r="AG136" i="7"/>
  <c r="AG137" i="7" s="1"/>
  <c r="FR136" i="7"/>
  <c r="FR137" i="7" s="1"/>
  <c r="CY136" i="7"/>
  <c r="CY137" i="7" s="1"/>
  <c r="DS136" i="7"/>
  <c r="K138" i="5"/>
  <c r="L138" i="5" s="1"/>
  <c r="EH135" i="7"/>
  <c r="EH136" i="7" s="1"/>
  <c r="KN136" i="7"/>
  <c r="KN137" i="7" s="1"/>
  <c r="GZ136" i="7"/>
  <c r="KM136" i="7"/>
  <c r="KM137" i="7" s="1"/>
  <c r="BF138" i="5"/>
  <c r="JN137" i="7" s="1"/>
  <c r="P137" i="5"/>
  <c r="BS136" i="7" s="1"/>
  <c r="HY136" i="7"/>
  <c r="HY137" i="7" s="1"/>
  <c r="IR136" i="7"/>
  <c r="IR137" i="7" s="1"/>
  <c r="AV136" i="7"/>
  <c r="W138" i="5"/>
  <c r="GV135" i="7"/>
  <c r="GV136" i="7" s="1"/>
  <c r="GV137" i="7" s="1"/>
  <c r="FF135" i="7"/>
  <c r="FF136" i="7" s="1"/>
  <c r="AY136" i="7"/>
  <c r="JM135" i="7"/>
  <c r="JM136" i="7" s="1"/>
  <c r="BH136" i="7"/>
  <c r="D137" i="5"/>
  <c r="D138" i="5" s="1"/>
  <c r="N135" i="7"/>
  <c r="K135" i="7"/>
  <c r="KF135" i="7"/>
  <c r="KF136" i="7" s="1"/>
  <c r="KF137" i="7" s="1"/>
  <c r="HM136" i="7"/>
  <c r="JB136" i="7"/>
  <c r="JB137" i="7" s="1"/>
  <c r="FM136" i="7"/>
  <c r="FM137" i="7" s="1"/>
  <c r="HL136" i="7"/>
  <c r="HJ136" i="7"/>
  <c r="FD135" i="7"/>
  <c r="FD136" i="7" s="1"/>
  <c r="IO135" i="7"/>
  <c r="IO136" i="7" s="1"/>
  <c r="IO137" i="7" s="1"/>
  <c r="FX135" i="7"/>
  <c r="FX136" i="7" s="1"/>
  <c r="K74" i="8"/>
  <c r="JY72" i="7"/>
  <c r="JZ71" i="7"/>
  <c r="LM72" i="7"/>
  <c r="LN71" i="7"/>
  <c r="CQ72" i="8"/>
  <c r="CR71" i="8"/>
  <c r="CQ72" i="7"/>
  <c r="CR71" i="7"/>
  <c r="IL71" i="8"/>
  <c r="IK72" i="8"/>
  <c r="O72" i="7"/>
  <c r="P71" i="7"/>
  <c r="EY72" i="7"/>
  <c r="EZ71" i="7"/>
  <c r="HQ72" i="7"/>
  <c r="HR71" i="7"/>
  <c r="IU73" i="8"/>
  <c r="IV72" i="8"/>
  <c r="FI72" i="7"/>
  <c r="FJ71" i="7"/>
  <c r="FI72" i="8"/>
  <c r="FJ71" i="8"/>
  <c r="BX71" i="8"/>
  <c r="BW72" i="8"/>
  <c r="JP71" i="8"/>
  <c r="JO72" i="8"/>
  <c r="HG73" i="8"/>
  <c r="HH72" i="8"/>
  <c r="DB71" i="8"/>
  <c r="DA72" i="8"/>
  <c r="JE72" i="8"/>
  <c r="JF71" i="8"/>
  <c r="BM72" i="8"/>
  <c r="BN71" i="8"/>
  <c r="IB71" i="8"/>
  <c r="IA72" i="8"/>
  <c r="KS72" i="7"/>
  <c r="KT71" i="7"/>
  <c r="AI72" i="7"/>
  <c r="AJ71" i="7"/>
  <c r="EE72" i="7"/>
  <c r="EF71" i="7"/>
  <c r="GC72" i="7"/>
  <c r="GD71" i="7"/>
  <c r="F139" i="2"/>
  <c r="AJ139" i="5" s="1"/>
  <c r="G139" i="2"/>
  <c r="BG139" i="5" s="1"/>
  <c r="E139" i="2"/>
  <c r="U139" i="5" s="1"/>
  <c r="D140" i="2"/>
  <c r="BD71" i="8"/>
  <c r="BC72" i="8"/>
  <c r="GN72" i="8"/>
  <c r="GM73" i="8"/>
  <c r="M74" i="8"/>
  <c r="AI72" i="8"/>
  <c r="AJ71" i="8"/>
  <c r="KI72" i="7"/>
  <c r="KJ71" i="7"/>
  <c r="AS72" i="7"/>
  <c r="AT71" i="7"/>
  <c r="LM72" i="8"/>
  <c r="LN71" i="8"/>
  <c r="HR72" i="8"/>
  <c r="HQ73" i="8"/>
  <c r="FS72" i="7"/>
  <c r="FT71" i="7"/>
  <c r="LC72" i="8"/>
  <c r="LD71" i="8"/>
  <c r="JE72" i="7"/>
  <c r="JF71" i="7"/>
  <c r="O72" i="8"/>
  <c r="P71" i="8"/>
  <c r="GC73" i="8"/>
  <c r="GD72" i="8"/>
  <c r="DK72" i="8"/>
  <c r="DL71" i="8"/>
  <c r="DU73" i="8"/>
  <c r="DV72" i="8"/>
  <c r="EE72" i="8"/>
  <c r="EF71" i="8"/>
  <c r="GW72" i="7"/>
  <c r="GX71" i="7"/>
  <c r="DK72" i="7"/>
  <c r="DL71" i="7"/>
  <c r="JZ71" i="8"/>
  <c r="JY72" i="8"/>
  <c r="GW73" i="8"/>
  <c r="GX72" i="8"/>
  <c r="GM72" i="7"/>
  <c r="GN71" i="7"/>
  <c r="Z71" i="8"/>
  <c r="Y72" i="8"/>
  <c r="IK72" i="7"/>
  <c r="IL71" i="7"/>
  <c r="CG72" i="7"/>
  <c r="CH71" i="7"/>
  <c r="LW72" i="8"/>
  <c r="LX71" i="8"/>
  <c r="KJ72" i="8"/>
  <c r="KI73" i="8"/>
  <c r="CG72" i="8"/>
  <c r="CH71" i="8"/>
  <c r="AS72" i="8"/>
  <c r="AT71" i="8"/>
  <c r="LW72" i="7"/>
  <c r="LX71" i="7"/>
  <c r="DA72" i="7"/>
  <c r="DB71" i="7"/>
  <c r="EY73" i="8"/>
  <c r="EZ72" i="8"/>
  <c r="IA72" i="7"/>
  <c r="IB71" i="7"/>
  <c r="BC72" i="7"/>
  <c r="BD71" i="7"/>
  <c r="KS72" i="8"/>
  <c r="KT71" i="8"/>
  <c r="BW72" i="7"/>
  <c r="BX71" i="7"/>
  <c r="JO72" i="7"/>
  <c r="JP71" i="7"/>
  <c r="IU72" i="7"/>
  <c r="IV71" i="7"/>
  <c r="Y72" i="7"/>
  <c r="Z71" i="7"/>
  <c r="HG72" i="7"/>
  <c r="HH71" i="7"/>
  <c r="DU72" i="7"/>
  <c r="DV71" i="7"/>
  <c r="EO72" i="7"/>
  <c r="EP71" i="7"/>
  <c r="FS73" i="8"/>
  <c r="FT72" i="8"/>
  <c r="LC72" i="7"/>
  <c r="LD71" i="7"/>
  <c r="EO73" i="8"/>
  <c r="EP72" i="8"/>
  <c r="BM72" i="7"/>
  <c r="BN71" i="7"/>
  <c r="D76" i="4"/>
  <c r="N75" i="8" s="1"/>
  <c r="GK137" i="7" l="1"/>
  <c r="LF137" i="7"/>
  <c r="LJ137" i="7"/>
  <c r="LI137" i="7"/>
  <c r="LH137" i="7"/>
  <c r="FD137" i="7"/>
  <c r="N136" i="7"/>
  <c r="N137" i="7" s="1"/>
  <c r="I136" i="7"/>
  <c r="I137" i="7" s="1"/>
  <c r="AD139" i="5"/>
  <c r="L136" i="7"/>
  <c r="L137" i="7" s="1"/>
  <c r="JA136" i="7"/>
  <c r="JA137" i="7" s="1"/>
  <c r="IZ136" i="7"/>
  <c r="IZ137" i="7" s="1"/>
  <c r="IN136" i="7"/>
  <c r="IN137" i="7" s="1"/>
  <c r="AX139" i="5"/>
  <c r="DE136" i="7"/>
  <c r="O139" i="5"/>
  <c r="AF136" i="7"/>
  <c r="AF137" i="7" s="1"/>
  <c r="HX136" i="7"/>
  <c r="HX137" i="7" s="1"/>
  <c r="S136" i="7"/>
  <c r="S137" i="7" s="1"/>
  <c r="AW139" i="5"/>
  <c r="KW136" i="7"/>
  <c r="KW137" i="7" s="1"/>
  <c r="AB139" i="5"/>
  <c r="BJ137" i="7"/>
  <c r="AC136" i="7"/>
  <c r="AC137" i="7" s="1"/>
  <c r="AX137" i="7"/>
  <c r="AV137" i="7"/>
  <c r="AC138" i="5"/>
  <c r="DY137" i="7" s="1"/>
  <c r="ED136" i="7"/>
  <c r="ED137" i="7" s="1"/>
  <c r="EC136" i="7"/>
  <c r="EC137" i="7" s="1"/>
  <c r="EA136" i="7"/>
  <c r="EA137" i="7" s="1"/>
  <c r="JK137" i="7"/>
  <c r="DZ136" i="7"/>
  <c r="DZ137" i="7" s="1"/>
  <c r="BK137" i="7"/>
  <c r="AN139" i="5"/>
  <c r="EW137" i="7"/>
  <c r="BI137" i="7"/>
  <c r="HZ136" i="7"/>
  <c r="HZ137" i="7" s="1"/>
  <c r="HZ138" i="7" s="1"/>
  <c r="R136" i="7"/>
  <c r="R137" i="7" s="1"/>
  <c r="LB136" i="7"/>
  <c r="LB137" i="7" s="1"/>
  <c r="JJ137" i="7"/>
  <c r="GF137" i="7"/>
  <c r="BM139" i="5"/>
  <c r="BN139" i="5" s="1"/>
  <c r="BH137" i="7"/>
  <c r="BR138" i="5"/>
  <c r="LS136" i="7"/>
  <c r="LR136" i="7"/>
  <c r="LT136" i="7"/>
  <c r="LU136" i="7"/>
  <c r="LU137" i="7" s="1"/>
  <c r="AL139" i="5"/>
  <c r="Z139" i="5"/>
  <c r="AZ138" i="5"/>
  <c r="X138" i="5"/>
  <c r="BI139" i="5"/>
  <c r="BJ139" i="5" s="1"/>
  <c r="JL137" i="7"/>
  <c r="FH137" i="7"/>
  <c r="IG136" i="7"/>
  <c r="IG137" i="7" s="1"/>
  <c r="BA137" i="7"/>
  <c r="IQ136" i="7"/>
  <c r="IQ137" i="7" s="1"/>
  <c r="KD137" i="7"/>
  <c r="EI136" i="7"/>
  <c r="BO139" i="5"/>
  <c r="BP139" i="5" s="1"/>
  <c r="HT136" i="7"/>
  <c r="HT137" i="7" s="1"/>
  <c r="HT138" i="7" s="1"/>
  <c r="AH139" i="5"/>
  <c r="GG137" i="7"/>
  <c r="U136" i="7"/>
  <c r="U137" i="7" s="1"/>
  <c r="S139" i="5"/>
  <c r="DX136" i="7"/>
  <c r="DX137" i="7" s="1"/>
  <c r="KH137" i="7"/>
  <c r="KY136" i="7"/>
  <c r="KY137" i="7" s="1"/>
  <c r="DH136" i="7"/>
  <c r="DH137" i="7" s="1"/>
  <c r="JM137" i="7"/>
  <c r="HY138" i="7"/>
  <c r="AZ137" i="7"/>
  <c r="BE139" i="5"/>
  <c r="KG137" i="7"/>
  <c r="IE136" i="7"/>
  <c r="IE137" i="7" s="1"/>
  <c r="AR139" i="5"/>
  <c r="M136" i="7"/>
  <c r="M137" i="7" s="1"/>
  <c r="EJ136" i="7"/>
  <c r="EJ137" i="7" s="1"/>
  <c r="EJ138" i="7" s="1"/>
  <c r="AF139" i="5"/>
  <c r="KQ136" i="7"/>
  <c r="KQ137" i="7" s="1"/>
  <c r="AK139" i="5"/>
  <c r="AM138" i="5"/>
  <c r="FQ137" i="7"/>
  <c r="FL137" i="7"/>
  <c r="T136" i="7"/>
  <c r="T137" i="7" s="1"/>
  <c r="JI137" i="7"/>
  <c r="BH139" i="5"/>
  <c r="JW138" i="7" s="1"/>
  <c r="II136" i="7"/>
  <c r="II137" i="7" s="1"/>
  <c r="GL137" i="7"/>
  <c r="BL137" i="7"/>
  <c r="AY137" i="7"/>
  <c r="P138" i="5"/>
  <c r="P139" i="5" s="1"/>
  <c r="BU136" i="7"/>
  <c r="BU137" i="7" s="1"/>
  <c r="BU138" i="7" s="1"/>
  <c r="BQ136" i="7"/>
  <c r="K139" i="5"/>
  <c r="L139" i="5" s="1"/>
  <c r="AT139" i="5"/>
  <c r="GH137" i="7"/>
  <c r="GJ137" i="7"/>
  <c r="M139" i="5"/>
  <c r="BT136" i="7"/>
  <c r="BT137" i="7" s="1"/>
  <c r="BT138" i="7" s="1"/>
  <c r="LG137" i="7"/>
  <c r="AE138" i="5"/>
  <c r="AE139" i="5" s="1"/>
  <c r="KC137" i="7"/>
  <c r="DD136" i="7"/>
  <c r="DD137" i="7" s="1"/>
  <c r="H136" i="7"/>
  <c r="H137" i="7" s="1"/>
  <c r="AG139" i="5"/>
  <c r="EU138" i="7" s="1"/>
  <c r="BA139" i="5"/>
  <c r="BB139" i="5" s="1"/>
  <c r="GB137" i="7"/>
  <c r="K79" i="2"/>
  <c r="M79" i="2"/>
  <c r="L79" i="2"/>
  <c r="J80" i="2"/>
  <c r="IT136" i="7"/>
  <c r="IT137" i="7" s="1"/>
  <c r="BF137" i="7"/>
  <c r="EM136" i="7"/>
  <c r="EM137" i="7" s="1"/>
  <c r="EM138" i="7" s="1"/>
  <c r="J136" i="7"/>
  <c r="J137" i="7" s="1"/>
  <c r="FF137" i="7"/>
  <c r="BF139" i="5"/>
  <c r="AY139" i="5"/>
  <c r="JV138" i="7"/>
  <c r="FE137" i="7"/>
  <c r="Q139" i="5"/>
  <c r="HV138" i="7"/>
  <c r="LK137" i="7"/>
  <c r="LQ136" i="7"/>
  <c r="LQ137" i="7" s="1"/>
  <c r="ES138" i="7"/>
  <c r="JH137" i="7"/>
  <c r="EB136" i="7"/>
  <c r="EB137" i="7" s="1"/>
  <c r="ET137" i="7"/>
  <c r="ET138" i="7" s="1"/>
  <c r="G139" i="5"/>
  <c r="JT138" i="7"/>
  <c r="GR137" i="7"/>
  <c r="I139" i="5"/>
  <c r="BG137" i="7"/>
  <c r="GQ137" i="7"/>
  <c r="AA138" i="5"/>
  <c r="AA139" i="5" s="1"/>
  <c r="FX137" i="7"/>
  <c r="EX138" i="7"/>
  <c r="GI137" i="7"/>
  <c r="LP136" i="7"/>
  <c r="LP137" i="7" s="1"/>
  <c r="FP138" i="7"/>
  <c r="HW138" i="7"/>
  <c r="JC136" i="7"/>
  <c r="JC137" i="7" s="1"/>
  <c r="JR138" i="7"/>
  <c r="LL137" i="7"/>
  <c r="IF136" i="7"/>
  <c r="IF137" i="7" s="1"/>
  <c r="DI136" i="7"/>
  <c r="DI137" i="7" s="1"/>
  <c r="C139" i="5"/>
  <c r="D139" i="5" s="1"/>
  <c r="AE136" i="7"/>
  <c r="AE137" i="7" s="1"/>
  <c r="X136" i="7"/>
  <c r="X137" i="7" s="1"/>
  <c r="JX138" i="7"/>
  <c r="J139" i="5"/>
  <c r="AR138" i="7" s="1"/>
  <c r="AU138" i="5"/>
  <c r="HP137" i="7" s="1"/>
  <c r="IX136" i="7"/>
  <c r="IX137" i="7" s="1"/>
  <c r="BK139" i="5"/>
  <c r="BL139" i="5" s="1"/>
  <c r="IJ136" i="7"/>
  <c r="IJ137" i="7" s="1"/>
  <c r="AW137" i="7"/>
  <c r="GT137" i="7"/>
  <c r="KL136" i="7"/>
  <c r="KL137" i="7" s="1"/>
  <c r="KR136" i="7"/>
  <c r="KR137" i="7" s="1"/>
  <c r="K136" i="7"/>
  <c r="K137" i="7" s="1"/>
  <c r="W139" i="5"/>
  <c r="FB137" i="7"/>
  <c r="DF136" i="7"/>
  <c r="DF137" i="7" s="1"/>
  <c r="HU138" i="7"/>
  <c r="FC137" i="7"/>
  <c r="BC139" i="5"/>
  <c r="BD139" i="5" s="1"/>
  <c r="FG137" i="7"/>
  <c r="KB137" i="7"/>
  <c r="AS138" i="5"/>
  <c r="AS139" i="5" s="1"/>
  <c r="HB136" i="7"/>
  <c r="HE136" i="7"/>
  <c r="BP136" i="7"/>
  <c r="BP137" i="7" s="1"/>
  <c r="BP138" i="7" s="1"/>
  <c r="DP137" i="7"/>
  <c r="DP138" i="7" s="1"/>
  <c r="AH136" i="7"/>
  <c r="AH137" i="7" s="1"/>
  <c r="AD136" i="7"/>
  <c r="AD137" i="7" s="1"/>
  <c r="BV136" i="7"/>
  <c r="BV137" i="7" s="1"/>
  <c r="BV138" i="7" s="1"/>
  <c r="IP136" i="7"/>
  <c r="IP137" i="7" s="1"/>
  <c r="DT137" i="7"/>
  <c r="DT138" i="7" s="1"/>
  <c r="E139" i="5"/>
  <c r="F139" i="5" s="1"/>
  <c r="W136" i="7"/>
  <c r="W137" i="7" s="1"/>
  <c r="BR136" i="7"/>
  <c r="BR137" i="7" s="1"/>
  <c r="BR138" i="7" s="1"/>
  <c r="AB136" i="7"/>
  <c r="AB137" i="7" s="1"/>
  <c r="V139" i="5"/>
  <c r="CV138" i="7" s="1"/>
  <c r="T138" i="5"/>
  <c r="AP139" i="5"/>
  <c r="AQ139" i="5" s="1"/>
  <c r="BQ139" i="5"/>
  <c r="HA136" i="7"/>
  <c r="KE137" i="7"/>
  <c r="GS137" i="7"/>
  <c r="BB137" i="7"/>
  <c r="ER137" i="7"/>
  <c r="ER138" i="7" s="1"/>
  <c r="R138" i="5"/>
  <c r="R139" i="5" s="1"/>
  <c r="K75" i="8"/>
  <c r="HQ73" i="7"/>
  <c r="HR72" i="7"/>
  <c r="DU73" i="7"/>
  <c r="DV72" i="7"/>
  <c r="EF72" i="8"/>
  <c r="EE73" i="8"/>
  <c r="JY73" i="8"/>
  <c r="JZ72" i="8"/>
  <c r="M75" i="8"/>
  <c r="KS73" i="7"/>
  <c r="KT72" i="7"/>
  <c r="FI73" i="8"/>
  <c r="FJ72" i="8"/>
  <c r="EY73" i="7"/>
  <c r="EZ72" i="7"/>
  <c r="CR72" i="8"/>
  <c r="CQ73" i="8"/>
  <c r="HR73" i="8"/>
  <c r="HQ74" i="8"/>
  <c r="JF72" i="8"/>
  <c r="JE73" i="8"/>
  <c r="EO74" i="8"/>
  <c r="EP73" i="8"/>
  <c r="IA73" i="7"/>
  <c r="IB72" i="7"/>
  <c r="P72" i="8"/>
  <c r="O73" i="8"/>
  <c r="EZ73" i="8"/>
  <c r="EY74" i="8"/>
  <c r="IK73" i="7"/>
  <c r="IL72" i="7"/>
  <c r="JE73" i="7"/>
  <c r="JF72" i="7"/>
  <c r="GN73" i="8"/>
  <c r="GM74" i="8"/>
  <c r="KJ73" i="8"/>
  <c r="KI74" i="8"/>
  <c r="Y73" i="8"/>
  <c r="Z72" i="8"/>
  <c r="GC73" i="7"/>
  <c r="GD72" i="7"/>
  <c r="HH73" i="8"/>
  <c r="HG74" i="8"/>
  <c r="FI73" i="7"/>
  <c r="FJ72" i="7"/>
  <c r="O73" i="7"/>
  <c r="P72" i="7"/>
  <c r="LM73" i="7"/>
  <c r="LN72" i="7"/>
  <c r="JO73" i="7"/>
  <c r="JP72" i="7"/>
  <c r="CG73" i="7"/>
  <c r="CH72" i="7"/>
  <c r="AI73" i="8"/>
  <c r="AJ72" i="8"/>
  <c r="DA73" i="8"/>
  <c r="DB72" i="8"/>
  <c r="BW73" i="7"/>
  <c r="BX72" i="7"/>
  <c r="DU74" i="8"/>
  <c r="DV73" i="8"/>
  <c r="IA73" i="8"/>
  <c r="IB72" i="8"/>
  <c r="FT73" i="8"/>
  <c r="FS74" i="8"/>
  <c r="Y73" i="7"/>
  <c r="Z72" i="7"/>
  <c r="KT72" i="8"/>
  <c r="KS73" i="8"/>
  <c r="DA73" i="7"/>
  <c r="DB72" i="7"/>
  <c r="DK73" i="7"/>
  <c r="DL72" i="7"/>
  <c r="DK73" i="8"/>
  <c r="DL72" i="8"/>
  <c r="LC73" i="8"/>
  <c r="LD72" i="8"/>
  <c r="AS73" i="7"/>
  <c r="AT72" i="7"/>
  <c r="BD72" i="8"/>
  <c r="BC73" i="8"/>
  <c r="JP72" i="8"/>
  <c r="JO73" i="8"/>
  <c r="IK73" i="8"/>
  <c r="IL72" i="8"/>
  <c r="AI73" i="7"/>
  <c r="AJ72" i="7"/>
  <c r="GW74" i="8"/>
  <c r="GX73" i="8"/>
  <c r="LC73" i="7"/>
  <c r="LD72" i="7"/>
  <c r="CG73" i="8"/>
  <c r="CH72" i="8"/>
  <c r="EE73" i="7"/>
  <c r="EF72" i="7"/>
  <c r="BN72" i="8"/>
  <c r="BM73" i="8"/>
  <c r="IV73" i="8"/>
  <c r="IU74" i="8"/>
  <c r="JY73" i="7"/>
  <c r="JZ72" i="7"/>
  <c r="CQ73" i="7"/>
  <c r="CR72" i="7"/>
  <c r="AS73" i="8"/>
  <c r="AT72" i="8"/>
  <c r="HG73" i="7"/>
  <c r="HH72" i="7"/>
  <c r="LM73" i="8"/>
  <c r="LN72" i="8"/>
  <c r="BM73" i="7"/>
  <c r="BN72" i="7"/>
  <c r="EO73" i="7"/>
  <c r="EP72" i="7"/>
  <c r="IU73" i="7"/>
  <c r="IV72" i="7"/>
  <c r="BC73" i="7"/>
  <c r="BD72" i="7"/>
  <c r="LW73" i="7"/>
  <c r="LX72" i="7"/>
  <c r="LX72" i="8"/>
  <c r="LW73" i="8"/>
  <c r="GM73" i="7"/>
  <c r="GN72" i="7"/>
  <c r="GW73" i="7"/>
  <c r="GX72" i="7"/>
  <c r="GD73" i="8"/>
  <c r="GC74" i="8"/>
  <c r="FS73" i="7"/>
  <c r="FT72" i="7"/>
  <c r="KI73" i="7"/>
  <c r="KJ72" i="7"/>
  <c r="E140" i="2"/>
  <c r="U140" i="5" s="1"/>
  <c r="F140" i="2"/>
  <c r="AJ140" i="5" s="1"/>
  <c r="G140" i="2"/>
  <c r="BG140" i="5" s="1"/>
  <c r="D141" i="2"/>
  <c r="BX72" i="8"/>
  <c r="BW73" i="8"/>
  <c r="D77" i="4"/>
  <c r="N76" i="8" s="1"/>
  <c r="JD138" i="7" l="1"/>
  <c r="IY138" i="7"/>
  <c r="JB138" i="7"/>
  <c r="V138" i="7"/>
  <c r="KF138" i="7"/>
  <c r="KP138" i="7"/>
  <c r="KO138" i="7"/>
  <c r="KM138" i="7"/>
  <c r="KN138" i="7"/>
  <c r="IO138" i="7"/>
  <c r="IR138" i="7"/>
  <c r="IS138" i="7"/>
  <c r="GV138" i="7"/>
  <c r="GU138" i="7"/>
  <c r="GP138" i="7"/>
  <c r="KV138" i="7"/>
  <c r="LA138" i="7"/>
  <c r="KZ138" i="7"/>
  <c r="KX138" i="7"/>
  <c r="T139" i="5"/>
  <c r="CL137" i="7"/>
  <c r="CP137" i="7"/>
  <c r="CK137" i="7"/>
  <c r="CJ137" i="7"/>
  <c r="CM137" i="7"/>
  <c r="CN137" i="7"/>
  <c r="CX138" i="7"/>
  <c r="HB137" i="7"/>
  <c r="HB138" i="7" s="1"/>
  <c r="KL138" i="7"/>
  <c r="AN138" i="7"/>
  <c r="DR137" i="7"/>
  <c r="DR138" i="7" s="1"/>
  <c r="H138" i="7"/>
  <c r="BQ137" i="7"/>
  <c r="BQ138" i="7" s="1"/>
  <c r="AM139" i="5"/>
  <c r="FY137" i="7"/>
  <c r="FY138" i="7" s="1"/>
  <c r="FV137" i="7"/>
  <c r="FV138" i="7" s="1"/>
  <c r="FZ137" i="7"/>
  <c r="FZ138" i="7" s="1"/>
  <c r="FW137" i="7"/>
  <c r="FW138" i="7" s="1"/>
  <c r="AR140" i="5"/>
  <c r="JS138" i="7"/>
  <c r="EI137" i="7"/>
  <c r="EI138" i="7" s="1"/>
  <c r="X139" i="5"/>
  <c r="BR139" i="5"/>
  <c r="LB138" i="7"/>
  <c r="AN140" i="5"/>
  <c r="DJ137" i="7"/>
  <c r="DJ138" i="7" s="1"/>
  <c r="AB140" i="5"/>
  <c r="N138" i="7"/>
  <c r="LI138" i="7"/>
  <c r="V140" i="5"/>
  <c r="AS140" i="5"/>
  <c r="CY138" i="7"/>
  <c r="CY139" i="7" s="1"/>
  <c r="GT138" i="7"/>
  <c r="X138" i="7"/>
  <c r="LL138" i="7"/>
  <c r="GQ138" i="7"/>
  <c r="CZ138" i="7"/>
  <c r="CZ139" i="7" s="1"/>
  <c r="J138" i="7"/>
  <c r="GB138" i="7"/>
  <c r="II138" i="7"/>
  <c r="AK140" i="5"/>
  <c r="IE138" i="7"/>
  <c r="JM138" i="7"/>
  <c r="S140" i="5"/>
  <c r="KD138" i="7"/>
  <c r="AZ139" i="5"/>
  <c r="EH137" i="7"/>
  <c r="EH138" i="7" s="1"/>
  <c r="R138" i="7"/>
  <c r="HC137" i="7"/>
  <c r="HC138" i="7" s="1"/>
  <c r="HC139" i="7" s="1"/>
  <c r="ID137" i="7"/>
  <c r="ID138" i="7" s="1"/>
  <c r="AV138" i="7"/>
  <c r="KW138" i="7"/>
  <c r="GA137" i="7"/>
  <c r="GA138" i="7" s="1"/>
  <c r="LJ138" i="7"/>
  <c r="BB138" i="7"/>
  <c r="KB138" i="7"/>
  <c r="GZ137" i="7"/>
  <c r="GZ138" i="7" s="1"/>
  <c r="AW138" i="7"/>
  <c r="CW138" i="7"/>
  <c r="CW139" i="7" s="1"/>
  <c r="LK138" i="7"/>
  <c r="AY140" i="5"/>
  <c r="AO138" i="7"/>
  <c r="KC138" i="7"/>
  <c r="BH140" i="5"/>
  <c r="KQ138" i="7"/>
  <c r="FM138" i="7"/>
  <c r="FM139" i="7" s="1"/>
  <c r="U138" i="7"/>
  <c r="IQ138" i="7"/>
  <c r="Z140" i="5"/>
  <c r="JK138" i="7"/>
  <c r="AW140" i="5"/>
  <c r="IN138" i="7"/>
  <c r="DG137" i="7"/>
  <c r="DG138" i="7" s="1"/>
  <c r="LF138" i="7"/>
  <c r="EN137" i="7"/>
  <c r="EN138" i="7" s="1"/>
  <c r="GS138" i="7"/>
  <c r="W140" i="5"/>
  <c r="IJ138" i="7"/>
  <c r="C140" i="5"/>
  <c r="JC138" i="7"/>
  <c r="I140" i="5"/>
  <c r="DS137" i="7"/>
  <c r="DS138" i="7" s="1"/>
  <c r="BA140" i="5"/>
  <c r="BB140" i="5" s="1"/>
  <c r="M140" i="5"/>
  <c r="AY138" i="7"/>
  <c r="JI138" i="7"/>
  <c r="AF140" i="5"/>
  <c r="CE137" i="7"/>
  <c r="CE138" i="7" s="1"/>
  <c r="BA138" i="7"/>
  <c r="AL140" i="5"/>
  <c r="HJ137" i="7"/>
  <c r="S138" i="7"/>
  <c r="AQ138" i="7"/>
  <c r="IH137" i="7"/>
  <c r="IH138" i="7" s="1"/>
  <c r="KE138" i="7"/>
  <c r="W138" i="7"/>
  <c r="BC140" i="5"/>
  <c r="K138" i="7"/>
  <c r="BK140" i="5"/>
  <c r="CC137" i="7"/>
  <c r="CC138" i="7" s="1"/>
  <c r="GR138" i="7"/>
  <c r="HF137" i="7"/>
  <c r="HF138" i="7" s="1"/>
  <c r="HF139" i="7" s="1"/>
  <c r="Q140" i="5"/>
  <c r="R140" i="5" s="1"/>
  <c r="IT138" i="7"/>
  <c r="AM138" i="7"/>
  <c r="KG138" i="7"/>
  <c r="DH138" i="7"/>
  <c r="AH140" i="5"/>
  <c r="IG138" i="7"/>
  <c r="LU138" i="7"/>
  <c r="HL137" i="7"/>
  <c r="AX138" i="7"/>
  <c r="HX138" i="7"/>
  <c r="IZ138" i="7"/>
  <c r="L138" i="7"/>
  <c r="AI139" i="5"/>
  <c r="AI140" i="5" s="1"/>
  <c r="LV137" i="7"/>
  <c r="LV138" i="7" s="1"/>
  <c r="JN138" i="7"/>
  <c r="HA137" i="7"/>
  <c r="HA138" i="7" s="1"/>
  <c r="HA139" i="7" s="1"/>
  <c r="E140" i="5"/>
  <c r="F140" i="5" s="1"/>
  <c r="IX138" i="7"/>
  <c r="DI138" i="7"/>
  <c r="FP139" i="7"/>
  <c r="JT139" i="7"/>
  <c r="JH138" i="7"/>
  <c r="J81" i="2"/>
  <c r="L80" i="2"/>
  <c r="K80" i="2"/>
  <c r="M80" i="2"/>
  <c r="AP138" i="7"/>
  <c r="BZ137" i="7"/>
  <c r="BZ138" i="7" s="1"/>
  <c r="CA137" i="7"/>
  <c r="CA138" i="7" s="1"/>
  <c r="T138" i="7"/>
  <c r="M138" i="7"/>
  <c r="BE140" i="5"/>
  <c r="KY138" i="7"/>
  <c r="DQ137" i="7"/>
  <c r="DQ138" i="7" s="1"/>
  <c r="LT137" i="7"/>
  <c r="LT138" i="7" s="1"/>
  <c r="BM140" i="5"/>
  <c r="BN140" i="5" s="1"/>
  <c r="EW138" i="7"/>
  <c r="EL137" i="7"/>
  <c r="EL138" i="7" s="1"/>
  <c r="DO137" i="7"/>
  <c r="DO138" i="7" s="1"/>
  <c r="JA138" i="7"/>
  <c r="AD140" i="5"/>
  <c r="AE140" i="5" s="1"/>
  <c r="M76" i="8"/>
  <c r="BQ140" i="5"/>
  <c r="CF137" i="7"/>
  <c r="CF138" i="7" s="1"/>
  <c r="AU139" i="5"/>
  <c r="HP138" i="7" s="1"/>
  <c r="HN137" i="7"/>
  <c r="HN138" i="7" s="1"/>
  <c r="HO137" i="7"/>
  <c r="HO138" i="7" s="1"/>
  <c r="HK137" i="7"/>
  <c r="HK138" i="7" s="1"/>
  <c r="LP138" i="7"/>
  <c r="FX138" i="7"/>
  <c r="AL138" i="7"/>
  <c r="ES139" i="7"/>
  <c r="FE138" i="7"/>
  <c r="FE139" i="7" s="1"/>
  <c r="HM137" i="7"/>
  <c r="HM138" i="7" s="1"/>
  <c r="FN138" i="7"/>
  <c r="FN139" i="7" s="1"/>
  <c r="LG138" i="7"/>
  <c r="AT140" i="5"/>
  <c r="DN137" i="7"/>
  <c r="DN138" i="7" s="1"/>
  <c r="FL138" i="7"/>
  <c r="FL139" i="7" s="1"/>
  <c r="HD137" i="7"/>
  <c r="HD138" i="7" s="1"/>
  <c r="HD139" i="7" s="1"/>
  <c r="EK137" i="7"/>
  <c r="EK138" i="7" s="1"/>
  <c r="KH138" i="7"/>
  <c r="JL138" i="7"/>
  <c r="LR137" i="7"/>
  <c r="LR138" i="7" s="1"/>
  <c r="JU138" i="7"/>
  <c r="JU139" i="7" s="1"/>
  <c r="CU138" i="7"/>
  <c r="CU139" i="7" s="1"/>
  <c r="AC139" i="5"/>
  <c r="AC140" i="5" s="1"/>
  <c r="O140" i="5"/>
  <c r="P140" i="5" s="1"/>
  <c r="FR138" i="7"/>
  <c r="FR139" i="7" s="1"/>
  <c r="FO138" i="7"/>
  <c r="FO139" i="7" s="1"/>
  <c r="CT138" i="7"/>
  <c r="CT139" i="7" s="1"/>
  <c r="AO139" i="5"/>
  <c r="AO140" i="5" s="1"/>
  <c r="AP140" i="5"/>
  <c r="AP141" i="5" s="1"/>
  <c r="IP138" i="7"/>
  <c r="HE137" i="7"/>
  <c r="HE138" i="7" s="1"/>
  <c r="HE139" i="7" s="1"/>
  <c r="DF138" i="7"/>
  <c r="KR138" i="7"/>
  <c r="J140" i="5"/>
  <c r="AR139" i="7" s="1"/>
  <c r="IF138" i="7"/>
  <c r="CB137" i="7"/>
  <c r="CB138" i="7" s="1"/>
  <c r="G140" i="5"/>
  <c r="G141" i="5" s="1"/>
  <c r="LQ138" i="7"/>
  <c r="CD137" i="7"/>
  <c r="CD138" i="7" s="1"/>
  <c r="AG140" i="5"/>
  <c r="ER139" i="7" s="1"/>
  <c r="H139" i="5"/>
  <c r="AB138" i="7" s="1"/>
  <c r="K140" i="5"/>
  <c r="L140" i="5" s="1"/>
  <c r="FQ138" i="7"/>
  <c r="FQ139" i="7" s="1"/>
  <c r="AZ138" i="7"/>
  <c r="DX138" i="7"/>
  <c r="DX139" i="7" s="1"/>
  <c r="BO140" i="5"/>
  <c r="BP140" i="5" s="1"/>
  <c r="BI140" i="5"/>
  <c r="BJ140" i="5" s="1"/>
  <c r="LS137" i="7"/>
  <c r="LS138" i="7" s="1"/>
  <c r="JJ138" i="7"/>
  <c r="CO137" i="7"/>
  <c r="CO138" i="7" s="1"/>
  <c r="BJ138" i="7"/>
  <c r="BJ139" i="7" s="1"/>
  <c r="DE137" i="7"/>
  <c r="DE138" i="7" s="1"/>
  <c r="EV138" i="7"/>
  <c r="EV139" i="7" s="1"/>
  <c r="I138" i="7"/>
  <c r="LH138" i="7"/>
  <c r="N139" i="5"/>
  <c r="N140" i="5" s="1"/>
  <c r="BS137" i="7"/>
  <c r="BS138" i="7" s="1"/>
  <c r="K76" i="8"/>
  <c r="GD74" i="8"/>
  <c r="GC75" i="8"/>
  <c r="E141" i="2"/>
  <c r="U141" i="5" s="1"/>
  <c r="G141" i="2"/>
  <c r="BG141" i="5" s="1"/>
  <c r="F141" i="2"/>
  <c r="AJ141" i="5" s="1"/>
  <c r="D142" i="2"/>
  <c r="JY74" i="8"/>
  <c r="JZ73" i="8"/>
  <c r="LW74" i="7"/>
  <c r="LX73" i="7"/>
  <c r="CQ74" i="7"/>
  <c r="CR73" i="7"/>
  <c r="AS74" i="7"/>
  <c r="AT73" i="7"/>
  <c r="AI74" i="8"/>
  <c r="AJ73" i="8"/>
  <c r="Z73" i="8"/>
  <c r="Y74" i="8"/>
  <c r="EY74" i="7"/>
  <c r="EZ73" i="7"/>
  <c r="KT73" i="8"/>
  <c r="KS74" i="8"/>
  <c r="KI75" i="8"/>
  <c r="KJ74" i="8"/>
  <c r="JE74" i="8"/>
  <c r="JF73" i="8"/>
  <c r="GW74" i="7"/>
  <c r="GX73" i="7"/>
  <c r="BC74" i="7"/>
  <c r="BD73" i="7"/>
  <c r="JY74" i="7"/>
  <c r="JZ73" i="7"/>
  <c r="IK74" i="8"/>
  <c r="IL73" i="8"/>
  <c r="LD73" i="8"/>
  <c r="LC74" i="8"/>
  <c r="DU75" i="8"/>
  <c r="DV74" i="8"/>
  <c r="FI74" i="7"/>
  <c r="FJ73" i="7"/>
  <c r="IU75" i="8"/>
  <c r="IV74" i="8"/>
  <c r="JO74" i="8"/>
  <c r="JP73" i="8"/>
  <c r="HH74" i="8"/>
  <c r="HG75" i="8"/>
  <c r="GN74" i="8"/>
  <c r="GM75" i="8"/>
  <c r="P73" i="8"/>
  <c r="O74" i="8"/>
  <c r="HR74" i="8"/>
  <c r="HQ75" i="8"/>
  <c r="DU74" i="7"/>
  <c r="DV73" i="7"/>
  <c r="EE74" i="7"/>
  <c r="EF73" i="7"/>
  <c r="DA74" i="7"/>
  <c r="DB73" i="7"/>
  <c r="EO75" i="8"/>
  <c r="EP74" i="8"/>
  <c r="LN73" i="8"/>
  <c r="LM74" i="8"/>
  <c r="CH73" i="8"/>
  <c r="CG74" i="8"/>
  <c r="CG74" i="7"/>
  <c r="CH73" i="7"/>
  <c r="FI74" i="8"/>
  <c r="FJ73" i="8"/>
  <c r="KI74" i="7"/>
  <c r="KJ73" i="7"/>
  <c r="GM74" i="7"/>
  <c r="GN73" i="7"/>
  <c r="IU74" i="7"/>
  <c r="IV73" i="7"/>
  <c r="HG74" i="7"/>
  <c r="HH73" i="7"/>
  <c r="LC74" i="7"/>
  <c r="LD73" i="7"/>
  <c r="DL73" i="8"/>
  <c r="DK74" i="8"/>
  <c r="Y74" i="7"/>
  <c r="Z73" i="7"/>
  <c r="BW74" i="7"/>
  <c r="BX73" i="7"/>
  <c r="JO74" i="7"/>
  <c r="JP73" i="7"/>
  <c r="KS74" i="7"/>
  <c r="KT73" i="7"/>
  <c r="HQ74" i="7"/>
  <c r="HR73" i="7"/>
  <c r="BM74" i="7"/>
  <c r="BN73" i="7"/>
  <c r="AI74" i="7"/>
  <c r="AJ73" i="7"/>
  <c r="IB73" i="8"/>
  <c r="IA74" i="8"/>
  <c r="O74" i="7"/>
  <c r="P73" i="7"/>
  <c r="IK74" i="7"/>
  <c r="IL73" i="7"/>
  <c r="EE74" i="8"/>
  <c r="EF73" i="8"/>
  <c r="EY75" i="8"/>
  <c r="EZ74" i="8"/>
  <c r="BX73" i="8"/>
  <c r="BW74" i="8"/>
  <c r="LX73" i="8"/>
  <c r="LW74" i="8"/>
  <c r="BN73" i="8"/>
  <c r="BM74" i="8"/>
  <c r="BC74" i="8"/>
  <c r="BD73" i="8"/>
  <c r="FT74" i="8"/>
  <c r="FS75" i="8"/>
  <c r="CQ74" i="8"/>
  <c r="CR73" i="8"/>
  <c r="FS74" i="7"/>
  <c r="FT73" i="7"/>
  <c r="EO74" i="7"/>
  <c r="EP73" i="7"/>
  <c r="AT73" i="8"/>
  <c r="AS74" i="8"/>
  <c r="GW75" i="8"/>
  <c r="GX74" i="8"/>
  <c r="DK74" i="7"/>
  <c r="DL73" i="7"/>
  <c r="DB73" i="8"/>
  <c r="DA74" i="8"/>
  <c r="LM74" i="7"/>
  <c r="LN73" i="7"/>
  <c r="GC74" i="7"/>
  <c r="GD73" i="7"/>
  <c r="JE74" i="7"/>
  <c r="JF73" i="7"/>
  <c r="IA74" i="7"/>
  <c r="IB73" i="7"/>
  <c r="D78" i="4"/>
  <c r="N77" i="8" s="1"/>
  <c r="BT139" i="7" l="1"/>
  <c r="BU139" i="7"/>
  <c r="BP139" i="7"/>
  <c r="BV139" i="7"/>
  <c r="BR139" i="7"/>
  <c r="EJ139" i="7"/>
  <c r="EM139" i="7"/>
  <c r="AZ139" i="7"/>
  <c r="CF139" i="7"/>
  <c r="AF138" i="7"/>
  <c r="AP139" i="7"/>
  <c r="BI138" i="7"/>
  <c r="BI139" i="7" s="1"/>
  <c r="AM139" i="7"/>
  <c r="CC139" i="7"/>
  <c r="AQ139" i="7"/>
  <c r="CE139" i="7"/>
  <c r="FG138" i="7"/>
  <c r="FG139" i="7" s="1"/>
  <c r="AW141" i="5"/>
  <c r="AD138" i="7"/>
  <c r="AD139" i="7" s="1"/>
  <c r="AD140" i="7" s="1"/>
  <c r="AV139" i="7"/>
  <c r="CY140" i="7"/>
  <c r="AR141" i="5"/>
  <c r="HB139" i="7"/>
  <c r="T140" i="5"/>
  <c r="KV139" i="7"/>
  <c r="KO139" i="7"/>
  <c r="KO140" i="7" s="1"/>
  <c r="CB139" i="7"/>
  <c r="AO141" i="5"/>
  <c r="JU140" i="7"/>
  <c r="AL139" i="7"/>
  <c r="DO139" i="7"/>
  <c r="KY139" i="7"/>
  <c r="HL138" i="7"/>
  <c r="GJ138" i="7"/>
  <c r="GJ139" i="7" s="1"/>
  <c r="BK141" i="5"/>
  <c r="S139" i="7"/>
  <c r="AF141" i="5"/>
  <c r="AH138" i="7"/>
  <c r="BH141" i="5"/>
  <c r="BG138" i="7"/>
  <c r="BG139" i="7" s="1"/>
  <c r="JV139" i="7"/>
  <c r="AS141" i="5"/>
  <c r="HD140" i="7" s="1"/>
  <c r="AN141" i="5"/>
  <c r="CX139" i="7"/>
  <c r="CX140" i="7" s="1"/>
  <c r="AQ140" i="5"/>
  <c r="AQ141" i="5" s="1"/>
  <c r="BL138" i="7"/>
  <c r="BL139" i="7" s="1"/>
  <c r="GF138" i="7"/>
  <c r="GF139" i="7" s="1"/>
  <c r="DN139" i="7"/>
  <c r="ED138" i="7"/>
  <c r="ED139" i="7" s="1"/>
  <c r="BE141" i="5"/>
  <c r="IT139" i="7"/>
  <c r="HJ138" i="7"/>
  <c r="EB138" i="7"/>
  <c r="EB139" i="7" s="1"/>
  <c r="BK138" i="7"/>
  <c r="BK139" i="7" s="1"/>
  <c r="EX139" i="7"/>
  <c r="BB139" i="7"/>
  <c r="AK141" i="5"/>
  <c r="FR140" i="7" s="1"/>
  <c r="CZ140" i="7"/>
  <c r="LB139" i="7"/>
  <c r="AN139" i="7"/>
  <c r="CN138" i="7"/>
  <c r="CN139" i="7" s="1"/>
  <c r="IS139" i="7"/>
  <c r="BL140" i="5"/>
  <c r="BL141" i="5" s="1"/>
  <c r="BS139" i="7"/>
  <c r="K141" i="5"/>
  <c r="L141" i="5" s="1"/>
  <c r="J141" i="5"/>
  <c r="AR140" i="7" s="1"/>
  <c r="AT141" i="5"/>
  <c r="BQ141" i="5"/>
  <c r="EL139" i="7"/>
  <c r="FC138" i="7"/>
  <c r="FC139" i="7" s="1"/>
  <c r="BF140" i="5"/>
  <c r="BF141" i="5" s="1"/>
  <c r="BC141" i="5"/>
  <c r="EA138" i="7"/>
  <c r="EA139" i="7" s="1"/>
  <c r="AY139" i="7"/>
  <c r="I141" i="5"/>
  <c r="GS139" i="7"/>
  <c r="GS140" i="7" s="1"/>
  <c r="KC139" i="7"/>
  <c r="JR139" i="7"/>
  <c r="JR140" i="7" s="1"/>
  <c r="LJ139" i="7"/>
  <c r="R139" i="7"/>
  <c r="V141" i="5"/>
  <c r="CU140" i="7" s="1"/>
  <c r="BR140" i="5"/>
  <c r="BR141" i="5" s="1"/>
  <c r="ET139" i="7"/>
  <c r="CM138" i="7"/>
  <c r="CM139" i="7" s="1"/>
  <c r="CV139" i="7"/>
  <c r="CV140" i="7" s="1"/>
  <c r="IR139" i="7"/>
  <c r="KF139" i="7"/>
  <c r="H140" i="5"/>
  <c r="H141" i="5" s="1"/>
  <c r="AG138" i="7"/>
  <c r="AG139" i="7" s="1"/>
  <c r="AG140" i="7" s="1"/>
  <c r="KR139" i="7"/>
  <c r="KR140" i="7" s="1"/>
  <c r="LG139" i="7"/>
  <c r="M77" i="8"/>
  <c r="EW139" i="7"/>
  <c r="T139" i="7"/>
  <c r="J82" i="2"/>
  <c r="K81" i="2"/>
  <c r="M81" i="2"/>
  <c r="L81" i="2"/>
  <c r="AH141" i="5"/>
  <c r="AI141" i="5" s="1"/>
  <c r="Q141" i="5"/>
  <c r="BH138" i="7"/>
  <c r="BH139" i="7" s="1"/>
  <c r="M141" i="5"/>
  <c r="EN139" i="7"/>
  <c r="Z141" i="5"/>
  <c r="AO139" i="7"/>
  <c r="AO140" i="7" s="1"/>
  <c r="AE138" i="7"/>
  <c r="AE139" i="7" s="1"/>
  <c r="AE140" i="7" s="1"/>
  <c r="FD138" i="7"/>
  <c r="FD139" i="7" s="1"/>
  <c r="EH139" i="7"/>
  <c r="GI138" i="7"/>
  <c r="GI139" i="7" s="1"/>
  <c r="GI140" i="7" s="1"/>
  <c r="X140" i="5"/>
  <c r="AA140" i="5"/>
  <c r="DR139" i="7" s="1"/>
  <c r="CJ138" i="7"/>
  <c r="CJ139" i="7" s="1"/>
  <c r="DY138" i="7"/>
  <c r="DY139" i="7" s="1"/>
  <c r="IO139" i="7"/>
  <c r="LH139" i="7"/>
  <c r="BI141" i="5"/>
  <c r="O141" i="5"/>
  <c r="GK138" i="7"/>
  <c r="GK139" i="7" s="1"/>
  <c r="GK140" i="7" s="1"/>
  <c r="BM141" i="5"/>
  <c r="CA139" i="7"/>
  <c r="FF138" i="7"/>
  <c r="FF139" i="7" s="1"/>
  <c r="E141" i="5"/>
  <c r="AX139" i="7"/>
  <c r="DH139" i="7"/>
  <c r="HF140" i="7"/>
  <c r="W139" i="7"/>
  <c r="AL141" i="5"/>
  <c r="C141" i="5"/>
  <c r="LF139" i="7"/>
  <c r="IQ139" i="7"/>
  <c r="AW139" i="7"/>
  <c r="GA139" i="7"/>
  <c r="AZ140" i="5"/>
  <c r="ID139" i="7" s="1"/>
  <c r="LL139" i="7"/>
  <c r="LI139" i="7"/>
  <c r="EI139" i="7"/>
  <c r="AM140" i="5"/>
  <c r="FZ139" i="7" s="1"/>
  <c r="JX139" i="7"/>
  <c r="JX140" i="7" s="1"/>
  <c r="CK138" i="7"/>
  <c r="CK139" i="7" s="1"/>
  <c r="KX139" i="7"/>
  <c r="EU139" i="7"/>
  <c r="BD140" i="5"/>
  <c r="BD141" i="5" s="1"/>
  <c r="BO141" i="5"/>
  <c r="CD139" i="7"/>
  <c r="HE140" i="7"/>
  <c r="AC138" i="7"/>
  <c r="AC139" i="7" s="1"/>
  <c r="AC140" i="7" s="1"/>
  <c r="KH139" i="7"/>
  <c r="AD141" i="5"/>
  <c r="GH138" i="7"/>
  <c r="GH139" i="7" s="1"/>
  <c r="GH140" i="7" s="1"/>
  <c r="JH139" i="7"/>
  <c r="JH140" i="7" s="1"/>
  <c r="HA140" i="7"/>
  <c r="EC138" i="7"/>
  <c r="EC139" i="7" s="1"/>
  <c r="KG139" i="7"/>
  <c r="GR139" i="7"/>
  <c r="GR140" i="7" s="1"/>
  <c r="KE139" i="7"/>
  <c r="BA139" i="7"/>
  <c r="BA141" i="5"/>
  <c r="BB141" i="5" s="1"/>
  <c r="IJ139" i="7"/>
  <c r="DG139" i="7"/>
  <c r="U139" i="7"/>
  <c r="AY141" i="5"/>
  <c r="GZ139" i="7"/>
  <c r="GZ140" i="7" s="1"/>
  <c r="AX140" i="5"/>
  <c r="KD139" i="7"/>
  <c r="DD138" i="7"/>
  <c r="DD139" i="7" s="1"/>
  <c r="X139" i="7"/>
  <c r="JS139" i="7"/>
  <c r="JS140" i="7" s="1"/>
  <c r="GL138" i="7"/>
  <c r="GL139" i="7" s="1"/>
  <c r="GL140" i="7" s="1"/>
  <c r="KL139" i="7"/>
  <c r="KL140" i="7" s="1"/>
  <c r="CP138" i="7"/>
  <c r="CP139" i="7" s="1"/>
  <c r="KZ139" i="7"/>
  <c r="GP139" i="7"/>
  <c r="GP140" i="7" s="1"/>
  <c r="KN139" i="7"/>
  <c r="KN140" i="7" s="1"/>
  <c r="D140" i="5"/>
  <c r="D141" i="5" s="1"/>
  <c r="LQ139" i="7"/>
  <c r="LQ140" i="7" s="1"/>
  <c r="IP139" i="7"/>
  <c r="EK139" i="7"/>
  <c r="AU140" i="5"/>
  <c r="AU141" i="5" s="1"/>
  <c r="JA139" i="7"/>
  <c r="JA140" i="7" s="1"/>
  <c r="FH138" i="7"/>
  <c r="FH139" i="7" s="1"/>
  <c r="BZ139" i="7"/>
  <c r="JT140" i="7"/>
  <c r="JN139" i="7"/>
  <c r="JN140" i="7" s="1"/>
  <c r="DZ138" i="7"/>
  <c r="DZ139" i="7" s="1"/>
  <c r="IH139" i="7"/>
  <c r="GG138" i="7"/>
  <c r="GG139" i="7" s="1"/>
  <c r="GG140" i="7" s="1"/>
  <c r="BF138" i="7"/>
  <c r="BF139" i="7" s="1"/>
  <c r="W141" i="5"/>
  <c r="IN139" i="7"/>
  <c r="FM140" i="7"/>
  <c r="LK139" i="7"/>
  <c r="KB139" i="7"/>
  <c r="KW139" i="7"/>
  <c r="S141" i="5"/>
  <c r="GB139" i="7"/>
  <c r="GT139" i="7"/>
  <c r="GT140" i="7" s="1"/>
  <c r="AB141" i="5"/>
  <c r="AC141" i="5" s="1"/>
  <c r="BQ139" i="7"/>
  <c r="FB138" i="7"/>
  <c r="FB139" i="7" s="1"/>
  <c r="CL138" i="7"/>
  <c r="CL139" i="7" s="1"/>
  <c r="LA139" i="7"/>
  <c r="GU139" i="7"/>
  <c r="GU140" i="7" s="1"/>
  <c r="KM139" i="7"/>
  <c r="KM140" i="7" s="1"/>
  <c r="V139" i="7"/>
  <c r="JW139" i="7"/>
  <c r="JW140" i="7" s="1"/>
  <c r="K77" i="8"/>
  <c r="HH75" i="8"/>
  <c r="HG76" i="8"/>
  <c r="EY76" i="8"/>
  <c r="EZ75" i="8"/>
  <c r="EO75" i="7"/>
  <c r="EP74" i="7"/>
  <c r="JY75" i="8"/>
  <c r="JZ74" i="8"/>
  <c r="JE75" i="7"/>
  <c r="JF74" i="7"/>
  <c r="EE75" i="8"/>
  <c r="EF74" i="8"/>
  <c r="JO75" i="7"/>
  <c r="JP74" i="7"/>
  <c r="BC75" i="7"/>
  <c r="BD74" i="7"/>
  <c r="LW75" i="8"/>
  <c r="LX74" i="8"/>
  <c r="LD74" i="8"/>
  <c r="LC75" i="8"/>
  <c r="GC75" i="7"/>
  <c r="GD74" i="7"/>
  <c r="GW76" i="8"/>
  <c r="GX75" i="8"/>
  <c r="CQ75" i="8"/>
  <c r="CR74" i="8"/>
  <c r="IK75" i="7"/>
  <c r="IL74" i="7"/>
  <c r="BM75" i="7"/>
  <c r="BN74" i="7"/>
  <c r="BW75" i="7"/>
  <c r="BX74" i="7"/>
  <c r="HG75" i="7"/>
  <c r="HH74" i="7"/>
  <c r="FJ74" i="8"/>
  <c r="FI75" i="8"/>
  <c r="EO76" i="8"/>
  <c r="EP75" i="8"/>
  <c r="JP74" i="8"/>
  <c r="JO75" i="8"/>
  <c r="GW75" i="7"/>
  <c r="GX74" i="7"/>
  <c r="EY75" i="7"/>
  <c r="EZ74" i="7"/>
  <c r="CQ75" i="7"/>
  <c r="CR74" i="7"/>
  <c r="IA75" i="7"/>
  <c r="IB74" i="7"/>
  <c r="KJ75" i="8"/>
  <c r="KI76" i="8"/>
  <c r="BM75" i="8"/>
  <c r="BN74" i="8"/>
  <c r="DK75" i="7"/>
  <c r="DL74" i="7"/>
  <c r="KI75" i="7"/>
  <c r="KJ74" i="7"/>
  <c r="AS75" i="8"/>
  <c r="AT74" i="8"/>
  <c r="P74" i="8"/>
  <c r="O75" i="8"/>
  <c r="Y75" i="8"/>
  <c r="Z74" i="8"/>
  <c r="GC76" i="8"/>
  <c r="GD75" i="8"/>
  <c r="BC75" i="8"/>
  <c r="BD74" i="8"/>
  <c r="KS75" i="7"/>
  <c r="KT74" i="7"/>
  <c r="EE75" i="7"/>
  <c r="EF74" i="7"/>
  <c r="JY75" i="7"/>
  <c r="JZ74" i="7"/>
  <c r="KS75" i="8"/>
  <c r="KT74" i="8"/>
  <c r="FS75" i="7"/>
  <c r="FT74" i="7"/>
  <c r="AS75" i="7"/>
  <c r="AT74" i="7"/>
  <c r="HQ76" i="8"/>
  <c r="HR75" i="8"/>
  <c r="FT75" i="8"/>
  <c r="FS76" i="8"/>
  <c r="LM75" i="7"/>
  <c r="LN74" i="7"/>
  <c r="O75" i="7"/>
  <c r="P74" i="7"/>
  <c r="HQ75" i="7"/>
  <c r="HR74" i="7"/>
  <c r="Y75" i="7"/>
  <c r="Z74" i="7"/>
  <c r="IU75" i="7"/>
  <c r="IV74" i="7"/>
  <c r="CG75" i="7"/>
  <c r="CH74" i="7"/>
  <c r="DA75" i="7"/>
  <c r="DB74" i="7"/>
  <c r="IU76" i="8"/>
  <c r="IV75" i="8"/>
  <c r="IK75" i="8"/>
  <c r="IL74" i="8"/>
  <c r="JE75" i="8"/>
  <c r="JF74" i="8"/>
  <c r="LW75" i="7"/>
  <c r="LX74" i="7"/>
  <c r="GM75" i="7"/>
  <c r="GN74" i="7"/>
  <c r="FI75" i="7"/>
  <c r="FJ74" i="7"/>
  <c r="AJ74" i="8"/>
  <c r="AI75" i="8"/>
  <c r="LM75" i="8"/>
  <c r="LN74" i="8"/>
  <c r="E142" i="2"/>
  <c r="G142" i="5" s="1"/>
  <c r="F142" i="2"/>
  <c r="AJ142" i="5" s="1"/>
  <c r="G142" i="2"/>
  <c r="BG142" i="5" s="1"/>
  <c r="D143" i="2"/>
  <c r="AI75" i="7"/>
  <c r="AJ74" i="7"/>
  <c r="LC75" i="7"/>
  <c r="LD74" i="7"/>
  <c r="DU75" i="7"/>
  <c r="DV74" i="7"/>
  <c r="DU76" i="8"/>
  <c r="DV75" i="8"/>
  <c r="BW75" i="8"/>
  <c r="BX74" i="8"/>
  <c r="DA75" i="8"/>
  <c r="DB74" i="8"/>
  <c r="IA75" i="8"/>
  <c r="IB74" i="8"/>
  <c r="DL74" i="8"/>
  <c r="DK75" i="8"/>
  <c r="CG75" i="8"/>
  <c r="CH74" i="8"/>
  <c r="GM76" i="8"/>
  <c r="GN75" i="8"/>
  <c r="D79" i="4"/>
  <c r="N78" i="8" s="1"/>
  <c r="DX140" i="7" l="1"/>
  <c r="FE140" i="7"/>
  <c r="FB140" i="7"/>
  <c r="BA140" i="7"/>
  <c r="LT139" i="7"/>
  <c r="LT140" i="7" s="1"/>
  <c r="BO142" i="5"/>
  <c r="C142" i="5"/>
  <c r="BI142" i="5"/>
  <c r="X141" i="5"/>
  <c r="JC139" i="7"/>
  <c r="JC140" i="7" s="1"/>
  <c r="IR140" i="7"/>
  <c r="II139" i="7"/>
  <c r="EA140" i="7"/>
  <c r="BQ142" i="5"/>
  <c r="HJ139" i="7"/>
  <c r="HJ140" i="7" s="1"/>
  <c r="FX139" i="7"/>
  <c r="GJ140" i="7"/>
  <c r="T141" i="5"/>
  <c r="AV140" i="7"/>
  <c r="AQ140" i="7"/>
  <c r="AF139" i="7"/>
  <c r="AF140" i="7" s="1"/>
  <c r="DE139" i="7"/>
  <c r="DE140" i="7" s="1"/>
  <c r="EJ140" i="7"/>
  <c r="IP140" i="7"/>
  <c r="CP140" i="7"/>
  <c r="AX141" i="5"/>
  <c r="HY139" i="7"/>
  <c r="HY140" i="7" s="1"/>
  <c r="HW139" i="7"/>
  <c r="HW140" i="7" s="1"/>
  <c r="HT139" i="7"/>
  <c r="HZ139" i="7"/>
  <c r="HV139" i="7"/>
  <c r="HU139" i="7"/>
  <c r="AD142" i="5"/>
  <c r="I139" i="7"/>
  <c r="I140" i="7" s="1"/>
  <c r="AL142" i="5"/>
  <c r="BM142" i="5"/>
  <c r="M142" i="5"/>
  <c r="L82" i="2"/>
  <c r="M82" i="2"/>
  <c r="J83" i="2"/>
  <c r="K82" i="2"/>
  <c r="BC142" i="5"/>
  <c r="LP139" i="7"/>
  <c r="LP140" i="7" s="1"/>
  <c r="JB139" i="7"/>
  <c r="JB140" i="7" s="1"/>
  <c r="JB141" i="7" s="1"/>
  <c r="AK142" i="5"/>
  <c r="K139" i="7"/>
  <c r="K140" i="7" s="1"/>
  <c r="HL139" i="7"/>
  <c r="HL140" i="7" s="1"/>
  <c r="HB140" i="7"/>
  <c r="AE141" i="5"/>
  <c r="AB142" i="5"/>
  <c r="IN140" i="7"/>
  <c r="HN139" i="7"/>
  <c r="HN140" i="7" s="1"/>
  <c r="BD142" i="5"/>
  <c r="JD139" i="7"/>
  <c r="JD140" i="7" s="1"/>
  <c r="EH140" i="7"/>
  <c r="CM140" i="7"/>
  <c r="AT142" i="5"/>
  <c r="HC140" i="7"/>
  <c r="IT140" i="7"/>
  <c r="GF140" i="7"/>
  <c r="BH142" i="5"/>
  <c r="JR141" i="7" s="1"/>
  <c r="H139" i="7"/>
  <c r="H140" i="7" s="1"/>
  <c r="CW140" i="7"/>
  <c r="AM140" i="7"/>
  <c r="U142" i="5"/>
  <c r="W142" i="5"/>
  <c r="FH140" i="7"/>
  <c r="AY142" i="5"/>
  <c r="HM139" i="7"/>
  <c r="HM140" i="7" s="1"/>
  <c r="AZ141" i="5"/>
  <c r="AZ142" i="5" s="1"/>
  <c r="HO139" i="7"/>
  <c r="HO140" i="7" s="1"/>
  <c r="IO140" i="7"/>
  <c r="FD140" i="7"/>
  <c r="Q142" i="5"/>
  <c r="H142" i="5"/>
  <c r="AD141" i="7" s="1"/>
  <c r="IG139" i="7"/>
  <c r="LR139" i="7"/>
  <c r="LR140" i="7" s="1"/>
  <c r="IS140" i="7"/>
  <c r="BB140" i="7"/>
  <c r="LU139" i="7"/>
  <c r="LU140" i="7" s="1"/>
  <c r="CT140" i="7"/>
  <c r="FW139" i="7"/>
  <c r="JK139" i="7"/>
  <c r="JK140" i="7" s="1"/>
  <c r="DI139" i="7"/>
  <c r="DI140" i="7" s="1"/>
  <c r="FQ140" i="7"/>
  <c r="FQ141" i="7" s="1"/>
  <c r="AR142" i="5"/>
  <c r="KQ139" i="7"/>
  <c r="KQ140" i="7" s="1"/>
  <c r="BN141" i="5"/>
  <c r="BN142" i="5" s="1"/>
  <c r="BP141" i="5"/>
  <c r="BP142" i="5" s="1"/>
  <c r="JA141" i="7"/>
  <c r="EC140" i="7"/>
  <c r="DH140" i="7"/>
  <c r="FN140" i="7"/>
  <c r="FN141" i="7" s="1"/>
  <c r="DY140" i="7"/>
  <c r="AE141" i="7"/>
  <c r="AH142" i="5"/>
  <c r="AI142" i="5" s="1"/>
  <c r="M78" i="8"/>
  <c r="LS139" i="7"/>
  <c r="LS140" i="7" s="1"/>
  <c r="FV139" i="7"/>
  <c r="IZ139" i="7"/>
  <c r="IZ140" i="7" s="1"/>
  <c r="IZ141" i="7" s="1"/>
  <c r="FO140" i="7"/>
  <c r="FO141" i="7" s="1"/>
  <c r="CN140" i="7"/>
  <c r="L139" i="7"/>
  <c r="L140" i="7" s="1"/>
  <c r="IF139" i="7"/>
  <c r="AN142" i="5"/>
  <c r="AO142" i="5" s="1"/>
  <c r="AH139" i="7"/>
  <c r="AH140" i="7" s="1"/>
  <c r="KY140" i="7"/>
  <c r="KY141" i="7" s="1"/>
  <c r="DJ139" i="7"/>
  <c r="DJ140" i="7" s="1"/>
  <c r="AW142" i="5"/>
  <c r="LV139" i="7"/>
  <c r="LV140" i="7" s="1"/>
  <c r="LV141" i="7" s="1"/>
  <c r="R141" i="5"/>
  <c r="R142" i="5" s="1"/>
  <c r="S142" i="5"/>
  <c r="AU142" i="5"/>
  <c r="D142" i="5"/>
  <c r="N139" i="7"/>
  <c r="N140" i="7" s="1"/>
  <c r="N141" i="7" s="1"/>
  <c r="DG140" i="7"/>
  <c r="AC141" i="7"/>
  <c r="CK140" i="7"/>
  <c r="AW140" i="7"/>
  <c r="AX140" i="7"/>
  <c r="O142" i="5"/>
  <c r="CJ140" i="7"/>
  <c r="HX139" i="7"/>
  <c r="HX140" i="7" s="1"/>
  <c r="HK139" i="7"/>
  <c r="HK140" i="7" s="1"/>
  <c r="N141" i="5"/>
  <c r="BG140" i="7" s="1"/>
  <c r="BR142" i="5"/>
  <c r="FC140" i="7"/>
  <c r="J142" i="5"/>
  <c r="AO141" i="7" s="1"/>
  <c r="AN140" i="7"/>
  <c r="BK140" i="7"/>
  <c r="IX139" i="7"/>
  <c r="IX140" i="7" s="1"/>
  <c r="IX141" i="7" s="1"/>
  <c r="BL140" i="7"/>
  <c r="AS142" i="5"/>
  <c r="HF141" i="7" s="1"/>
  <c r="AF142" i="5"/>
  <c r="DO140" i="7"/>
  <c r="FG140" i="7"/>
  <c r="FP140" i="7"/>
  <c r="FP141" i="7" s="1"/>
  <c r="AP142" i="5"/>
  <c r="AQ142" i="5" s="1"/>
  <c r="P141" i="5"/>
  <c r="P142" i="5" s="1"/>
  <c r="LA140" i="7"/>
  <c r="LA141" i="7" s="1"/>
  <c r="KW140" i="7"/>
  <c r="KW141" i="7" s="1"/>
  <c r="IH140" i="7"/>
  <c r="IH141" i="7" s="1"/>
  <c r="IJ140" i="7"/>
  <c r="IJ141" i="7" s="1"/>
  <c r="HE141" i="7"/>
  <c r="JX141" i="7"/>
  <c r="IQ140" i="7"/>
  <c r="E142" i="5"/>
  <c r="DF139" i="7"/>
  <c r="DF140" i="7" s="1"/>
  <c r="AA141" i="5"/>
  <c r="DR140" i="7" s="1"/>
  <c r="DP139" i="7"/>
  <c r="DP140" i="7" s="1"/>
  <c r="DT139" i="7"/>
  <c r="Z142" i="5"/>
  <c r="LG140" i="7"/>
  <c r="LG141" i="7" s="1"/>
  <c r="IY139" i="7"/>
  <c r="IY140" i="7" s="1"/>
  <c r="IY141" i="7" s="1"/>
  <c r="V142" i="5"/>
  <c r="CY141" i="7" s="1"/>
  <c r="I142" i="5"/>
  <c r="M139" i="7"/>
  <c r="M140" i="7" s="1"/>
  <c r="M141" i="7" s="1"/>
  <c r="K142" i="5"/>
  <c r="L142" i="5" s="1"/>
  <c r="EB140" i="7"/>
  <c r="BE142" i="5"/>
  <c r="CO139" i="7"/>
  <c r="CO140" i="7" s="1"/>
  <c r="JV140" i="7"/>
  <c r="JV141" i="7" s="1"/>
  <c r="S140" i="7"/>
  <c r="AL140" i="7"/>
  <c r="GV139" i="7"/>
  <c r="GV140" i="7" s="1"/>
  <c r="J139" i="7"/>
  <c r="J140" i="7" s="1"/>
  <c r="J141" i="7" s="1"/>
  <c r="DS139" i="7"/>
  <c r="DS140" i="7" s="1"/>
  <c r="AP140" i="7"/>
  <c r="F141" i="5"/>
  <c r="V140" i="7" s="1"/>
  <c r="BJ141" i="5"/>
  <c r="BJ142" i="5" s="1"/>
  <c r="HP139" i="7"/>
  <c r="HP140" i="7" s="1"/>
  <c r="HP141" i="7" s="1"/>
  <c r="CL140" i="7"/>
  <c r="DZ140" i="7"/>
  <c r="EK140" i="7"/>
  <c r="DD140" i="7"/>
  <c r="BA142" i="5"/>
  <c r="CD140" i="7"/>
  <c r="CD141" i="7" s="1"/>
  <c r="AM141" i="5"/>
  <c r="AM142" i="5" s="1"/>
  <c r="LF140" i="7"/>
  <c r="LF141" i="7" s="1"/>
  <c r="FF140" i="7"/>
  <c r="AG141" i="5"/>
  <c r="EW140" i="7" s="1"/>
  <c r="FY139" i="7"/>
  <c r="FY140" i="7" s="1"/>
  <c r="FY141" i="7" s="1"/>
  <c r="EN140" i="7"/>
  <c r="JL139" i="7"/>
  <c r="JL140" i="7" s="1"/>
  <c r="GQ139" i="7"/>
  <c r="GQ140" i="7" s="1"/>
  <c r="AY140" i="7"/>
  <c r="EL140" i="7"/>
  <c r="JJ139" i="7"/>
  <c r="JJ140" i="7" s="1"/>
  <c r="LB140" i="7"/>
  <c r="LB141" i="7" s="1"/>
  <c r="JI139" i="7"/>
  <c r="JI140" i="7" s="1"/>
  <c r="ED140" i="7"/>
  <c r="KP139" i="7"/>
  <c r="KP140" i="7" s="1"/>
  <c r="IE139" i="7"/>
  <c r="IE140" i="7" s="1"/>
  <c r="IE141" i="7" s="1"/>
  <c r="BK142" i="5"/>
  <c r="BL142" i="5" s="1"/>
  <c r="FL140" i="7"/>
  <c r="FL141" i="7" s="1"/>
  <c r="KV140" i="7"/>
  <c r="KV141" i="7" s="1"/>
  <c r="JM139" i="7"/>
  <c r="JM140" i="7" s="1"/>
  <c r="CE140" i="7"/>
  <c r="CE141" i="7" s="1"/>
  <c r="DQ139" i="7"/>
  <c r="DQ140" i="7" s="1"/>
  <c r="AZ140" i="7"/>
  <c r="EM140" i="7"/>
  <c r="AB139" i="7"/>
  <c r="AB140" i="7" s="1"/>
  <c r="AB141" i="7" s="1"/>
  <c r="K78" i="8"/>
  <c r="DA76" i="8"/>
  <c r="DB75" i="8"/>
  <c r="HQ76" i="7"/>
  <c r="HR75" i="7"/>
  <c r="GW77" i="8"/>
  <c r="GX76" i="8"/>
  <c r="AI76" i="7"/>
  <c r="AJ75" i="7"/>
  <c r="CG76" i="7"/>
  <c r="CH75" i="7"/>
  <c r="EE76" i="7"/>
  <c r="EF75" i="7"/>
  <c r="BM76" i="7"/>
  <c r="BN75" i="7"/>
  <c r="GC76" i="7"/>
  <c r="GD75" i="7"/>
  <c r="JO76" i="7"/>
  <c r="JP75" i="7"/>
  <c r="EO76" i="7"/>
  <c r="EP75" i="7"/>
  <c r="LM76" i="8"/>
  <c r="LN75" i="8"/>
  <c r="GC77" i="8"/>
  <c r="GD76" i="8"/>
  <c r="Z75" i="8"/>
  <c r="Y76" i="8"/>
  <c r="FI76" i="8"/>
  <c r="FJ75" i="8"/>
  <c r="DV76" i="8"/>
  <c r="DU77" i="8"/>
  <c r="FI76" i="7"/>
  <c r="FJ75" i="7"/>
  <c r="IK76" i="8"/>
  <c r="IL75" i="8"/>
  <c r="IU76" i="7"/>
  <c r="IV75" i="7"/>
  <c r="LM76" i="7"/>
  <c r="LN75" i="7"/>
  <c r="FS76" i="7"/>
  <c r="FT75" i="7"/>
  <c r="KS76" i="7"/>
  <c r="KT75" i="7"/>
  <c r="BM76" i="8"/>
  <c r="BN75" i="8"/>
  <c r="EY76" i="7"/>
  <c r="EZ75" i="7"/>
  <c r="IK76" i="7"/>
  <c r="IL75" i="7"/>
  <c r="EF75" i="8"/>
  <c r="EE76" i="8"/>
  <c r="EY77" i="8"/>
  <c r="EZ76" i="8"/>
  <c r="HR76" i="8"/>
  <c r="HQ77" i="8"/>
  <c r="IA76" i="7"/>
  <c r="IB75" i="7"/>
  <c r="BC76" i="7"/>
  <c r="BD75" i="7"/>
  <c r="AI76" i="8"/>
  <c r="AJ75" i="8"/>
  <c r="JE76" i="8"/>
  <c r="JF75" i="8"/>
  <c r="DK76" i="7"/>
  <c r="DL75" i="7"/>
  <c r="FS77" i="8"/>
  <c r="FT76" i="8"/>
  <c r="KJ76" i="8"/>
  <c r="KI77" i="8"/>
  <c r="HG77" i="8"/>
  <c r="HH76" i="8"/>
  <c r="GM77" i="8"/>
  <c r="GN76" i="8"/>
  <c r="LW76" i="7"/>
  <c r="LX75" i="7"/>
  <c r="JY76" i="7"/>
  <c r="JZ75" i="7"/>
  <c r="BW76" i="7"/>
  <c r="BX75" i="7"/>
  <c r="CH75" i="8"/>
  <c r="CG76" i="8"/>
  <c r="O76" i="7"/>
  <c r="P75" i="7"/>
  <c r="CQ76" i="7"/>
  <c r="CR75" i="7"/>
  <c r="E143" i="2"/>
  <c r="G143" i="5" s="1"/>
  <c r="F143" i="2"/>
  <c r="AJ143" i="5" s="1"/>
  <c r="G143" i="2"/>
  <c r="BG143" i="5" s="1"/>
  <c r="D144" i="2"/>
  <c r="IB75" i="8"/>
  <c r="IA76" i="8"/>
  <c r="DU76" i="7"/>
  <c r="DV75" i="7"/>
  <c r="GM76" i="7"/>
  <c r="GN75" i="7"/>
  <c r="IV76" i="8"/>
  <c r="IU77" i="8"/>
  <c r="Y76" i="7"/>
  <c r="Z75" i="7"/>
  <c r="KT75" i="8"/>
  <c r="KS76" i="8"/>
  <c r="BD75" i="8"/>
  <c r="BC76" i="8"/>
  <c r="AS76" i="8"/>
  <c r="AT75" i="8"/>
  <c r="GW76" i="7"/>
  <c r="GX75" i="7"/>
  <c r="HG76" i="7"/>
  <c r="HH75" i="7"/>
  <c r="CR75" i="8"/>
  <c r="CQ76" i="8"/>
  <c r="LX75" i="8"/>
  <c r="LW76" i="8"/>
  <c r="JE76" i="7"/>
  <c r="JF75" i="7"/>
  <c r="LC76" i="7"/>
  <c r="LD75" i="7"/>
  <c r="DA76" i="7"/>
  <c r="DB75" i="7"/>
  <c r="KI76" i="7"/>
  <c r="KJ75" i="7"/>
  <c r="JZ75" i="8"/>
  <c r="JY76" i="8"/>
  <c r="BW76" i="8"/>
  <c r="BX75" i="8"/>
  <c r="AS76" i="7"/>
  <c r="AT75" i="7"/>
  <c r="EP76" i="8"/>
  <c r="EO77" i="8"/>
  <c r="DL75" i="8"/>
  <c r="DK76" i="8"/>
  <c r="P75" i="8"/>
  <c r="O76" i="8"/>
  <c r="LC76" i="8"/>
  <c r="LD75" i="8"/>
  <c r="JO76" i="8"/>
  <c r="JP75" i="8"/>
  <c r="D80" i="4"/>
  <c r="N79" i="8" s="1"/>
  <c r="KM141" i="7" l="1"/>
  <c r="KR141" i="7"/>
  <c r="KL141" i="7"/>
  <c r="KO141" i="7"/>
  <c r="KN141" i="7"/>
  <c r="GU141" i="7"/>
  <c r="GR141" i="7"/>
  <c r="GP141" i="7"/>
  <c r="GS141" i="7"/>
  <c r="GT141" i="7"/>
  <c r="GK141" i="7"/>
  <c r="GL141" i="7"/>
  <c r="GI141" i="7"/>
  <c r="GG141" i="7"/>
  <c r="GH141" i="7"/>
  <c r="AZ141" i="7"/>
  <c r="KP141" i="7"/>
  <c r="KF140" i="7"/>
  <c r="KF141" i="7" s="1"/>
  <c r="AL141" i="7"/>
  <c r="I143" i="5"/>
  <c r="AN141" i="7"/>
  <c r="L141" i="7"/>
  <c r="M79" i="8"/>
  <c r="KH140" i="7"/>
  <c r="KH141" i="7" s="1"/>
  <c r="BU140" i="7"/>
  <c r="BU141" i="7" s="1"/>
  <c r="W143" i="5"/>
  <c r="CB140" i="7"/>
  <c r="CB141" i="7" s="1"/>
  <c r="LJ140" i="7"/>
  <c r="LJ141" i="7" s="1"/>
  <c r="W140" i="7"/>
  <c r="BZ140" i="7"/>
  <c r="BZ141" i="7" s="1"/>
  <c r="AK143" i="5"/>
  <c r="K83" i="2"/>
  <c r="M83" i="2"/>
  <c r="J84" i="2"/>
  <c r="L83" i="2"/>
  <c r="LI140" i="7"/>
  <c r="LI141" i="7" s="1"/>
  <c r="BR140" i="7"/>
  <c r="BR141" i="7" s="1"/>
  <c r="GJ141" i="7"/>
  <c r="II140" i="7"/>
  <c r="II141" i="7" s="1"/>
  <c r="BO143" i="5"/>
  <c r="FR141" i="7"/>
  <c r="E143" i="5"/>
  <c r="EX140" i="7"/>
  <c r="AH143" i="5"/>
  <c r="EC141" i="7"/>
  <c r="EC142" i="7" s="1"/>
  <c r="FW140" i="7"/>
  <c r="FW141" i="7" s="1"/>
  <c r="ET140" i="7"/>
  <c r="BH143" i="5"/>
  <c r="JR142" i="7" s="1"/>
  <c r="LL140" i="7"/>
  <c r="LL141" i="7" s="1"/>
  <c r="HB141" i="7"/>
  <c r="I141" i="7"/>
  <c r="LT141" i="7"/>
  <c r="DX141" i="7"/>
  <c r="DX142" i="7" s="1"/>
  <c r="BA143" i="5"/>
  <c r="JV142" i="7"/>
  <c r="FC141" i="7"/>
  <c r="O143" i="5"/>
  <c r="AW143" i="5"/>
  <c r="AE142" i="7"/>
  <c r="U140" i="7"/>
  <c r="CT141" i="7"/>
  <c r="H143" i="5"/>
  <c r="EU140" i="7"/>
  <c r="GF141" i="7"/>
  <c r="AG141" i="7"/>
  <c r="AG142" i="7" s="1"/>
  <c r="AB143" i="5"/>
  <c r="LP141" i="7"/>
  <c r="AD143" i="5"/>
  <c r="AX142" i="5"/>
  <c r="FX140" i="7"/>
  <c r="FX141" i="7" s="1"/>
  <c r="JC141" i="7"/>
  <c r="BA141" i="7"/>
  <c r="CU141" i="7"/>
  <c r="AC142" i="5"/>
  <c r="AC143" i="5" s="1"/>
  <c r="DD141" i="7"/>
  <c r="DD142" i="7" s="1"/>
  <c r="F142" i="5"/>
  <c r="F143" i="5" s="1"/>
  <c r="JX142" i="7"/>
  <c r="AF143" i="5"/>
  <c r="AX141" i="7"/>
  <c r="DJ141" i="7"/>
  <c r="DJ142" i="7" s="1"/>
  <c r="FO142" i="7"/>
  <c r="DY141" i="7"/>
  <c r="DY142" i="7" s="1"/>
  <c r="JS141" i="7"/>
  <c r="JS142" i="7" s="1"/>
  <c r="BI140" i="7"/>
  <c r="LU141" i="7"/>
  <c r="HM141" i="7"/>
  <c r="BP140" i="7"/>
  <c r="BP141" i="7" s="1"/>
  <c r="IT141" i="7"/>
  <c r="IT142" i="7" s="1"/>
  <c r="T140" i="7"/>
  <c r="HN141" i="7"/>
  <c r="JW141" i="7"/>
  <c r="JW142" i="7" s="1"/>
  <c r="HL141" i="7"/>
  <c r="BC143" i="5"/>
  <c r="BD143" i="5" s="1"/>
  <c r="M143" i="5"/>
  <c r="KE140" i="7"/>
  <c r="KE141" i="7" s="1"/>
  <c r="AF141" i="7"/>
  <c r="AF142" i="7" s="1"/>
  <c r="HJ141" i="7"/>
  <c r="X142" i="5"/>
  <c r="X143" i="5" s="1"/>
  <c r="KD140" i="7"/>
  <c r="KD141" i="7" s="1"/>
  <c r="FZ140" i="7"/>
  <c r="FZ141" i="7" s="1"/>
  <c r="AG142" i="5"/>
  <c r="AG143" i="5" s="1"/>
  <c r="ER140" i="7"/>
  <c r="EV140" i="7"/>
  <c r="ES140" i="7"/>
  <c r="AP141" i="7"/>
  <c r="BE143" i="5"/>
  <c r="Z143" i="5"/>
  <c r="P143" i="5"/>
  <c r="AW141" i="7"/>
  <c r="FN142" i="7"/>
  <c r="KQ141" i="7"/>
  <c r="BB141" i="7"/>
  <c r="Q143" i="5"/>
  <c r="R143" i="5" s="1"/>
  <c r="KG140" i="7"/>
  <c r="KG141" i="7" s="1"/>
  <c r="U143" i="5"/>
  <c r="V143" i="5" s="1"/>
  <c r="HC141" i="7"/>
  <c r="BH140" i="7"/>
  <c r="BV140" i="7"/>
  <c r="BV141" i="7" s="1"/>
  <c r="R140" i="7"/>
  <c r="R141" i="7" s="1"/>
  <c r="R142" i="7" s="1"/>
  <c r="HU140" i="7"/>
  <c r="HU141" i="7" s="1"/>
  <c r="AQ141" i="7"/>
  <c r="CZ141" i="7"/>
  <c r="BI143" i="5"/>
  <c r="BJ143" i="5" s="1"/>
  <c r="KZ140" i="7"/>
  <c r="KZ141" i="7" s="1"/>
  <c r="ID140" i="7"/>
  <c r="ID141" i="7" s="1"/>
  <c r="FL142" i="7"/>
  <c r="FF141" i="7"/>
  <c r="EB141" i="7"/>
  <c r="EB142" i="7" s="1"/>
  <c r="DT140" i="7"/>
  <c r="AP143" i="5"/>
  <c r="BL141" i="7"/>
  <c r="BL142" i="7" s="1"/>
  <c r="N142" i="5"/>
  <c r="N143" i="5" s="1"/>
  <c r="BJ140" i="7"/>
  <c r="S143" i="5"/>
  <c r="AH141" i="7"/>
  <c r="AH142" i="7" s="1"/>
  <c r="KC140" i="7"/>
  <c r="KC141" i="7" s="1"/>
  <c r="DH141" i="7"/>
  <c r="DH142" i="7" s="1"/>
  <c r="BF140" i="7"/>
  <c r="BF141" i="7" s="1"/>
  <c r="BF142" i="7" s="1"/>
  <c r="AR143" i="5"/>
  <c r="FD141" i="7"/>
  <c r="AY143" i="5"/>
  <c r="AZ143" i="5" s="1"/>
  <c r="AM141" i="7"/>
  <c r="GZ141" i="7"/>
  <c r="AE142" i="5"/>
  <c r="AE143" i="5" s="1"/>
  <c r="CX141" i="7"/>
  <c r="CV141" i="7"/>
  <c r="LH140" i="7"/>
  <c r="LH141" i="7" s="1"/>
  <c r="HV140" i="7"/>
  <c r="HV141" i="7" s="1"/>
  <c r="JT141" i="7"/>
  <c r="JT142" i="7" s="1"/>
  <c r="AV141" i="7"/>
  <c r="BS140" i="7"/>
  <c r="BS141" i="7" s="1"/>
  <c r="BS142" i="7" s="1"/>
  <c r="CA140" i="7"/>
  <c r="CA141" i="7" s="1"/>
  <c r="HD141" i="7"/>
  <c r="BB142" i="5"/>
  <c r="BB143" i="5" s="1"/>
  <c r="AB142" i="7"/>
  <c r="BK143" i="5"/>
  <c r="BL143" i="5" s="1"/>
  <c r="AY141" i="7"/>
  <c r="DZ141" i="7"/>
  <c r="DZ142" i="7" s="1"/>
  <c r="K143" i="5"/>
  <c r="FP142" i="7"/>
  <c r="HK141" i="7"/>
  <c r="AC142" i="7"/>
  <c r="AN143" i="5"/>
  <c r="FV140" i="7"/>
  <c r="FV141" i="7" s="1"/>
  <c r="GA140" i="7"/>
  <c r="GA141" i="7" s="1"/>
  <c r="GB140" i="7"/>
  <c r="GB141" i="7" s="1"/>
  <c r="FQ142" i="7"/>
  <c r="LR141" i="7"/>
  <c r="IO141" i="7"/>
  <c r="IO142" i="7" s="1"/>
  <c r="CW141" i="7"/>
  <c r="AT143" i="5"/>
  <c r="JD141" i="7"/>
  <c r="CF140" i="7"/>
  <c r="CF141" i="7" s="1"/>
  <c r="DN140" i="7"/>
  <c r="BM143" i="5"/>
  <c r="HZ140" i="7"/>
  <c r="HZ141" i="7" s="1"/>
  <c r="FM141" i="7"/>
  <c r="FM142" i="7" s="1"/>
  <c r="T142" i="5"/>
  <c r="T143" i="5" s="1"/>
  <c r="BQ143" i="5"/>
  <c r="C143" i="5"/>
  <c r="LK140" i="7"/>
  <c r="LK141" i="7" s="1"/>
  <c r="AR141" i="7"/>
  <c r="GQ141" i="7"/>
  <c r="AM143" i="5"/>
  <c r="KB140" i="7"/>
  <c r="KB141" i="7" s="1"/>
  <c r="GV141" i="7"/>
  <c r="AA142" i="5"/>
  <c r="AA143" i="5" s="1"/>
  <c r="X140" i="7"/>
  <c r="X141" i="7" s="1"/>
  <c r="X142" i="7" s="1"/>
  <c r="FG141" i="7"/>
  <c r="BK141" i="7"/>
  <c r="BK142" i="7" s="1"/>
  <c r="HX141" i="7"/>
  <c r="HA141" i="7"/>
  <c r="BT140" i="7"/>
  <c r="BT141" i="7" s="1"/>
  <c r="BT142" i="7" s="1"/>
  <c r="IF140" i="7"/>
  <c r="IF141" i="7" s="1"/>
  <c r="LS141" i="7"/>
  <c r="KX140" i="7"/>
  <c r="KX141" i="7" s="1"/>
  <c r="DI141" i="7"/>
  <c r="DI142" i="7" s="1"/>
  <c r="IG140" i="7"/>
  <c r="IG141" i="7" s="1"/>
  <c r="HO141" i="7"/>
  <c r="FH141" i="7"/>
  <c r="H141" i="7"/>
  <c r="BF142" i="5"/>
  <c r="JI141" i="7" s="1"/>
  <c r="LQ141" i="7"/>
  <c r="CC140" i="7"/>
  <c r="CC141" i="7" s="1"/>
  <c r="K141" i="7"/>
  <c r="AL143" i="5"/>
  <c r="HT140" i="7"/>
  <c r="HT141" i="7" s="1"/>
  <c r="BQ140" i="7"/>
  <c r="BQ141" i="7" s="1"/>
  <c r="BQ142" i="7" s="1"/>
  <c r="JU141" i="7"/>
  <c r="JU142" i="7" s="1"/>
  <c r="EA141" i="7"/>
  <c r="EA142" i="7" s="1"/>
  <c r="EI140" i="7"/>
  <c r="FB141" i="7"/>
  <c r="FE141" i="7"/>
  <c r="K79" i="8"/>
  <c r="AT76" i="8"/>
  <c r="AS77" i="8"/>
  <c r="DK77" i="7"/>
  <c r="DL76" i="7"/>
  <c r="IK77" i="7"/>
  <c r="IL76" i="7"/>
  <c r="GD77" i="8"/>
  <c r="GC78" i="8"/>
  <c r="AI77" i="7"/>
  <c r="AJ76" i="7"/>
  <c r="CQ77" i="8"/>
  <c r="CR76" i="8"/>
  <c r="BD76" i="8"/>
  <c r="BC77" i="8"/>
  <c r="HQ78" i="8"/>
  <c r="HR77" i="8"/>
  <c r="DU78" i="8"/>
  <c r="DV77" i="8"/>
  <c r="GM78" i="8"/>
  <c r="GN77" i="8"/>
  <c r="IA77" i="7"/>
  <c r="IB76" i="7"/>
  <c r="FS77" i="7"/>
  <c r="FT76" i="7"/>
  <c r="FI77" i="7"/>
  <c r="FJ76" i="7"/>
  <c r="GC77" i="7"/>
  <c r="GD76" i="7"/>
  <c r="LD76" i="8"/>
  <c r="LC77" i="8"/>
  <c r="AS77" i="7"/>
  <c r="AT76" i="7"/>
  <c r="DA77" i="7"/>
  <c r="DB76" i="7"/>
  <c r="GM77" i="7"/>
  <c r="GN76" i="7"/>
  <c r="BW77" i="7"/>
  <c r="BX76" i="7"/>
  <c r="HH77" i="8"/>
  <c r="HG78" i="8"/>
  <c r="JF76" i="8"/>
  <c r="JE77" i="8"/>
  <c r="EY77" i="7"/>
  <c r="EZ76" i="7"/>
  <c r="LM77" i="7"/>
  <c r="LN76" i="7"/>
  <c r="LM77" i="8"/>
  <c r="LN76" i="8"/>
  <c r="BM77" i="7"/>
  <c r="BN76" i="7"/>
  <c r="GX77" i="8"/>
  <c r="GW78" i="8"/>
  <c r="KS77" i="8"/>
  <c r="KT76" i="8"/>
  <c r="KI78" i="8"/>
  <c r="KJ77" i="8"/>
  <c r="BW77" i="8"/>
  <c r="BX76" i="8"/>
  <c r="LC77" i="7"/>
  <c r="LD76" i="7"/>
  <c r="HG77" i="7"/>
  <c r="HH76" i="7"/>
  <c r="DU77" i="7"/>
  <c r="DV76" i="7"/>
  <c r="CQ77" i="7"/>
  <c r="CR76" i="7"/>
  <c r="JY77" i="7"/>
  <c r="JZ76" i="7"/>
  <c r="AJ76" i="8"/>
  <c r="AI77" i="8"/>
  <c r="EZ77" i="8"/>
  <c r="EY78" i="8"/>
  <c r="BN76" i="8"/>
  <c r="BM77" i="8"/>
  <c r="IU77" i="7"/>
  <c r="IV76" i="7"/>
  <c r="FJ76" i="8"/>
  <c r="FI77" i="8"/>
  <c r="EO77" i="7"/>
  <c r="EP76" i="7"/>
  <c r="EE77" i="7"/>
  <c r="EF76" i="7"/>
  <c r="HQ77" i="7"/>
  <c r="HR76" i="7"/>
  <c r="KI77" i="7"/>
  <c r="KJ76" i="7"/>
  <c r="O77" i="8"/>
  <c r="P76" i="8"/>
  <c r="DL76" i="8"/>
  <c r="DK77" i="8"/>
  <c r="EF76" i="8"/>
  <c r="EE77" i="8"/>
  <c r="Z76" i="8"/>
  <c r="Y77" i="8"/>
  <c r="JP76" i="8"/>
  <c r="JO77" i="8"/>
  <c r="JE77" i="7"/>
  <c r="JF76" i="7"/>
  <c r="GW77" i="7"/>
  <c r="GX76" i="7"/>
  <c r="Y77" i="7"/>
  <c r="Z76" i="7"/>
  <c r="O77" i="7"/>
  <c r="P76" i="7"/>
  <c r="LW77" i="7"/>
  <c r="LX76" i="7"/>
  <c r="FT77" i="8"/>
  <c r="FS78" i="8"/>
  <c r="BC77" i="7"/>
  <c r="BD76" i="7"/>
  <c r="KS77" i="7"/>
  <c r="KT76" i="7"/>
  <c r="IK77" i="8"/>
  <c r="IL76" i="8"/>
  <c r="JO77" i="7"/>
  <c r="JP76" i="7"/>
  <c r="CG77" i="7"/>
  <c r="CH76" i="7"/>
  <c r="DB76" i="8"/>
  <c r="DA77" i="8"/>
  <c r="JY77" i="8"/>
  <c r="JZ76" i="8"/>
  <c r="IB76" i="8"/>
  <c r="IA77" i="8"/>
  <c r="EP77" i="8"/>
  <c r="EO78" i="8"/>
  <c r="LW77" i="8"/>
  <c r="LX76" i="8"/>
  <c r="IU78" i="8"/>
  <c r="IV77" i="8"/>
  <c r="G144" i="2"/>
  <c r="BG144" i="5" s="1"/>
  <c r="F144" i="2"/>
  <c r="AJ144" i="5" s="1"/>
  <c r="E144" i="2"/>
  <c r="G144" i="5" s="1"/>
  <c r="D145" i="2"/>
  <c r="CH76" i="8"/>
  <c r="CG77" i="8"/>
  <c r="D81" i="4"/>
  <c r="N80" i="8" s="1"/>
  <c r="IH142" i="7" l="1"/>
  <c r="IJ142" i="7"/>
  <c r="IE142" i="7"/>
  <c r="JB142" i="7"/>
  <c r="IZ142" i="7"/>
  <c r="IX142" i="7"/>
  <c r="JA142" i="7"/>
  <c r="IY142" i="7"/>
  <c r="CY142" i="7"/>
  <c r="CE142" i="7"/>
  <c r="CD142" i="7"/>
  <c r="C144" i="5"/>
  <c r="JD142" i="7"/>
  <c r="FV142" i="7"/>
  <c r="K144" i="5"/>
  <c r="CX142" i="7"/>
  <c r="AR144" i="5"/>
  <c r="EL141" i="7"/>
  <c r="EL142" i="7" s="1"/>
  <c r="AS143" i="5"/>
  <c r="HD142" i="7" s="1"/>
  <c r="ER141" i="7"/>
  <c r="ER142" i="7" s="1"/>
  <c r="T141" i="7"/>
  <c r="T142" i="7" s="1"/>
  <c r="CO141" i="7"/>
  <c r="CO142" i="7" s="1"/>
  <c r="IQ141" i="7"/>
  <c r="IQ142" i="7" s="1"/>
  <c r="IN141" i="7"/>
  <c r="IN142" i="7" s="1"/>
  <c r="E144" i="5"/>
  <c r="F144" i="5" s="1"/>
  <c r="BO144" i="5"/>
  <c r="JK141" i="7"/>
  <c r="DF141" i="7"/>
  <c r="DF142" i="7" s="1"/>
  <c r="KL142" i="7"/>
  <c r="KB142" i="7"/>
  <c r="BQ144" i="5"/>
  <c r="AT144" i="5"/>
  <c r="AN144" i="5"/>
  <c r="CA142" i="7"/>
  <c r="KQ142" i="7"/>
  <c r="CP141" i="7"/>
  <c r="CP142" i="7" s="1"/>
  <c r="JC142" i="7"/>
  <c r="CN141" i="7"/>
  <c r="CN142" i="7" s="1"/>
  <c r="AH144" i="5"/>
  <c r="II142" i="7"/>
  <c r="BU142" i="7"/>
  <c r="I144" i="5"/>
  <c r="KR142" i="7"/>
  <c r="BG141" i="7"/>
  <c r="BG142" i="7" s="1"/>
  <c r="CW142" i="7"/>
  <c r="AP144" i="5"/>
  <c r="ID142" i="7"/>
  <c r="BV142" i="7"/>
  <c r="JJ141" i="7"/>
  <c r="KE142" i="7"/>
  <c r="BP142" i="7"/>
  <c r="AU143" i="5"/>
  <c r="FX142" i="7"/>
  <c r="AW144" i="5"/>
  <c r="IR141" i="7"/>
  <c r="IR142" i="7" s="1"/>
  <c r="CM141" i="7"/>
  <c r="CM142" i="7" s="1"/>
  <c r="EX141" i="7"/>
  <c r="EX142" i="7" s="1"/>
  <c r="S141" i="7"/>
  <c r="S142" i="7" s="1"/>
  <c r="AK144" i="5"/>
  <c r="FQ143" i="7" s="1"/>
  <c r="KH142" i="7"/>
  <c r="KM142" i="7"/>
  <c r="DR141" i="7"/>
  <c r="DR142" i="7" s="1"/>
  <c r="AL144" i="5"/>
  <c r="IG142" i="7"/>
  <c r="HK142" i="7"/>
  <c r="EH141" i="7"/>
  <c r="EH142" i="7" s="1"/>
  <c r="KC142" i="7"/>
  <c r="DT141" i="7"/>
  <c r="DT142" i="7" s="1"/>
  <c r="BH141" i="7"/>
  <c r="BH142" i="7" s="1"/>
  <c r="FN143" i="7"/>
  <c r="Z144" i="5"/>
  <c r="M144" i="5"/>
  <c r="HM142" i="7"/>
  <c r="AX142" i="7"/>
  <c r="AX143" i="7" s="1"/>
  <c r="FY142" i="7"/>
  <c r="DE141" i="7"/>
  <c r="DE142" i="7" s="1"/>
  <c r="EU141" i="7"/>
  <c r="EU142" i="7" s="1"/>
  <c r="D143" i="5"/>
  <c r="K142" i="7" s="1"/>
  <c r="EJ141" i="7"/>
  <c r="EJ142" i="7" s="1"/>
  <c r="BH144" i="5"/>
  <c r="JU143" i="7" s="1"/>
  <c r="BR142" i="7"/>
  <c r="BZ142" i="7"/>
  <c r="M80" i="8"/>
  <c r="CL141" i="7"/>
  <c r="CL142" i="7" s="1"/>
  <c r="EW141" i="7"/>
  <c r="EW142" i="7" s="1"/>
  <c r="AY142" i="7"/>
  <c r="AY143" i="7" s="1"/>
  <c r="JT143" i="7"/>
  <c r="BI144" i="5"/>
  <c r="HC142" i="7"/>
  <c r="BE144" i="5"/>
  <c r="FZ142" i="7"/>
  <c r="BC144" i="5"/>
  <c r="BD144" i="5" s="1"/>
  <c r="AF144" i="5"/>
  <c r="AG144" i="5" s="1"/>
  <c r="AX143" i="5"/>
  <c r="AX144" i="5" s="1"/>
  <c r="H144" i="5"/>
  <c r="AF143" i="7" s="1"/>
  <c r="O144" i="5"/>
  <c r="BA144" i="5"/>
  <c r="HY141" i="7"/>
  <c r="JL141" i="7"/>
  <c r="HW141" i="7"/>
  <c r="W141" i="7"/>
  <c r="W142" i="7" s="1"/>
  <c r="L142" i="7"/>
  <c r="GK142" i="7"/>
  <c r="GK143" i="7" s="1"/>
  <c r="L143" i="5"/>
  <c r="L144" i="5" s="1"/>
  <c r="CC142" i="7"/>
  <c r="EM141" i="7"/>
  <c r="EM142" i="7" s="1"/>
  <c r="BM144" i="5"/>
  <c r="BK144" i="5"/>
  <c r="BL144" i="5" s="1"/>
  <c r="AY144" i="5"/>
  <c r="S144" i="5"/>
  <c r="T144" i="5" s="1"/>
  <c r="DS141" i="7"/>
  <c r="DS142" i="7" s="1"/>
  <c r="DS143" i="7" s="1"/>
  <c r="CZ142" i="7"/>
  <c r="U144" i="5"/>
  <c r="KD142" i="7"/>
  <c r="HL142" i="7"/>
  <c r="BI141" i="7"/>
  <c r="BI142" i="7" s="1"/>
  <c r="JM141" i="7"/>
  <c r="AD144" i="5"/>
  <c r="CT142" i="7"/>
  <c r="EN141" i="7"/>
  <c r="EN142" i="7" s="1"/>
  <c r="I142" i="7"/>
  <c r="ET141" i="7"/>
  <c r="ET142" i="7" s="1"/>
  <c r="CJ141" i="7"/>
  <c r="CJ142" i="7" s="1"/>
  <c r="ED141" i="7"/>
  <c r="ED142" i="7" s="1"/>
  <c r="LI142" i="7"/>
  <c r="KF142" i="7"/>
  <c r="AO143" i="5"/>
  <c r="AO144" i="5" s="1"/>
  <c r="AQ143" i="5"/>
  <c r="AQ144" i="5" s="1"/>
  <c r="AD142" i="7"/>
  <c r="AD143" i="7" s="1"/>
  <c r="EI141" i="7"/>
  <c r="EI142" i="7" s="1"/>
  <c r="LS142" i="7"/>
  <c r="AA144" i="5"/>
  <c r="DN141" i="7"/>
  <c r="DN142" i="7" s="1"/>
  <c r="GB142" i="7"/>
  <c r="AB143" i="7"/>
  <c r="CK141" i="7"/>
  <c r="CK142" i="7" s="1"/>
  <c r="EK141" i="7"/>
  <c r="EK142" i="7" s="1"/>
  <c r="KG142" i="7"/>
  <c r="AW142" i="7"/>
  <c r="AW143" i="7" s="1"/>
  <c r="ES141" i="7"/>
  <c r="ES142" i="7" s="1"/>
  <c r="JW143" i="7"/>
  <c r="JS143" i="7"/>
  <c r="JX143" i="7"/>
  <c r="BN143" i="5"/>
  <c r="KX142" i="7" s="1"/>
  <c r="DO141" i="7"/>
  <c r="DO142" i="7" s="1"/>
  <c r="DO143" i="7" s="1"/>
  <c r="FW142" i="7"/>
  <c r="J143" i="5"/>
  <c r="AL142" i="7" s="1"/>
  <c r="DQ141" i="7"/>
  <c r="DQ142" i="7" s="1"/>
  <c r="DQ143" i="7" s="1"/>
  <c r="CB142" i="7"/>
  <c r="DG141" i="7"/>
  <c r="DG142" i="7" s="1"/>
  <c r="KP142" i="7"/>
  <c r="V141" i="7"/>
  <c r="V142" i="7" s="1"/>
  <c r="KN142" i="7"/>
  <c r="BF143" i="5"/>
  <c r="BF144" i="5" s="1"/>
  <c r="JN141" i="7"/>
  <c r="JN142" i="7" s="1"/>
  <c r="JN143" i="7" s="1"/>
  <c r="JH141" i="7"/>
  <c r="JH142" i="7" s="1"/>
  <c r="JH143" i="7" s="1"/>
  <c r="IF142" i="7"/>
  <c r="CF142" i="7"/>
  <c r="GA142" i="7"/>
  <c r="DP141" i="7"/>
  <c r="DP142" i="7" s="1"/>
  <c r="BB144" i="5"/>
  <c r="CV142" i="7"/>
  <c r="IS141" i="7"/>
  <c r="IS142" i="7" s="1"/>
  <c r="IS143" i="7" s="1"/>
  <c r="BJ141" i="7"/>
  <c r="BJ142" i="7" s="1"/>
  <c r="IP141" i="7"/>
  <c r="IP142" i="7" s="1"/>
  <c r="IP143" i="7" s="1"/>
  <c r="Q144" i="5"/>
  <c r="Q145" i="5" s="1"/>
  <c r="BR143" i="5"/>
  <c r="LQ142" i="7" s="1"/>
  <c r="EV141" i="7"/>
  <c r="EV142" i="7" s="1"/>
  <c r="HJ142" i="7"/>
  <c r="HN142" i="7"/>
  <c r="CU142" i="7"/>
  <c r="AB144" i="5"/>
  <c r="AC144" i="5" s="1"/>
  <c r="U141" i="7"/>
  <c r="U142" i="7" s="1"/>
  <c r="HB142" i="7"/>
  <c r="BP143" i="5"/>
  <c r="LJ142" i="7" s="1"/>
  <c r="FR142" i="7"/>
  <c r="FR143" i="7" s="1"/>
  <c r="L84" i="2"/>
  <c r="J85" i="2"/>
  <c r="M84" i="2"/>
  <c r="K84" i="2"/>
  <c r="W144" i="5"/>
  <c r="W145" i="5" s="1"/>
  <c r="AN142" i="7"/>
  <c r="AZ142" i="7"/>
  <c r="AZ143" i="7" s="1"/>
  <c r="KO142" i="7"/>
  <c r="AI143" i="5"/>
  <c r="AI144" i="5" s="1"/>
  <c r="K80" i="8"/>
  <c r="E145" i="2"/>
  <c r="G145" i="5" s="1"/>
  <c r="F145" i="2"/>
  <c r="AJ145" i="5" s="1"/>
  <c r="G145" i="2"/>
  <c r="BG145" i="5" s="1"/>
  <c r="D146" i="2"/>
  <c r="FJ77" i="8"/>
  <c r="FI78" i="8"/>
  <c r="LX77" i="8"/>
  <c r="LW78" i="8"/>
  <c r="KS78" i="7"/>
  <c r="KT77" i="7"/>
  <c r="O78" i="7"/>
  <c r="P77" i="7"/>
  <c r="O78" i="8"/>
  <c r="P77" i="8"/>
  <c r="EO78" i="7"/>
  <c r="EP77" i="7"/>
  <c r="DU78" i="7"/>
  <c r="DV77" i="7"/>
  <c r="KI79" i="8"/>
  <c r="KJ78" i="8"/>
  <c r="LN77" i="8"/>
  <c r="LM78" i="8"/>
  <c r="AS78" i="7"/>
  <c r="AT77" i="7"/>
  <c r="FS78" i="7"/>
  <c r="FT77" i="7"/>
  <c r="HQ79" i="8"/>
  <c r="HR78" i="8"/>
  <c r="CG78" i="7"/>
  <c r="CH77" i="7"/>
  <c r="BC78" i="7"/>
  <c r="BD77" i="7"/>
  <c r="Y78" i="7"/>
  <c r="Z77" i="7"/>
  <c r="KI78" i="7"/>
  <c r="KJ77" i="7"/>
  <c r="HG78" i="7"/>
  <c r="HH77" i="7"/>
  <c r="KT77" i="8"/>
  <c r="KS78" i="8"/>
  <c r="LM78" i="7"/>
  <c r="LN77" i="7"/>
  <c r="BW78" i="7"/>
  <c r="BX77" i="7"/>
  <c r="IA78" i="7"/>
  <c r="IB77" i="7"/>
  <c r="IK78" i="7"/>
  <c r="IL77" i="7"/>
  <c r="BC78" i="8"/>
  <c r="BD77" i="8"/>
  <c r="IB77" i="8"/>
  <c r="IA78" i="8"/>
  <c r="FS79" i="8"/>
  <c r="FT78" i="8"/>
  <c r="EE78" i="8"/>
  <c r="EF77" i="8"/>
  <c r="GW79" i="8"/>
  <c r="GX78" i="8"/>
  <c r="EO79" i="8"/>
  <c r="EP78" i="8"/>
  <c r="AI78" i="8"/>
  <c r="AJ77" i="8"/>
  <c r="LD77" i="8"/>
  <c r="LC78" i="8"/>
  <c r="JO78" i="7"/>
  <c r="JP77" i="7"/>
  <c r="GW78" i="7"/>
  <c r="GX77" i="7"/>
  <c r="HQ78" i="7"/>
  <c r="HR77" i="7"/>
  <c r="IU78" i="7"/>
  <c r="IV77" i="7"/>
  <c r="JY78" i="7"/>
  <c r="JZ77" i="7"/>
  <c r="LC78" i="7"/>
  <c r="LD77" i="7"/>
  <c r="EY78" i="7"/>
  <c r="EZ77" i="7"/>
  <c r="GM78" i="7"/>
  <c r="GN77" i="7"/>
  <c r="GC78" i="7"/>
  <c r="GD77" i="7"/>
  <c r="GM79" i="8"/>
  <c r="GN78" i="8"/>
  <c r="CR77" i="8"/>
  <c r="CQ78" i="8"/>
  <c r="DK78" i="7"/>
  <c r="DL77" i="7"/>
  <c r="DK78" i="8"/>
  <c r="DL77" i="8"/>
  <c r="BM78" i="8"/>
  <c r="BN77" i="8"/>
  <c r="JF77" i="8"/>
  <c r="JE78" i="8"/>
  <c r="AT77" i="8"/>
  <c r="AS78" i="8"/>
  <c r="Y78" i="8"/>
  <c r="Z77" i="8"/>
  <c r="IU79" i="8"/>
  <c r="IV78" i="8"/>
  <c r="JZ77" i="8"/>
  <c r="JY78" i="8"/>
  <c r="IL77" i="8"/>
  <c r="IK78" i="8"/>
  <c r="LW78" i="7"/>
  <c r="LX77" i="7"/>
  <c r="JE78" i="7"/>
  <c r="JF77" i="7"/>
  <c r="EE78" i="7"/>
  <c r="EF77" i="7"/>
  <c r="CQ78" i="7"/>
  <c r="CR77" i="7"/>
  <c r="BW78" i="8"/>
  <c r="BX77" i="8"/>
  <c r="BM78" i="7"/>
  <c r="BN77" i="7"/>
  <c r="DA78" i="7"/>
  <c r="DB77" i="7"/>
  <c r="FI78" i="7"/>
  <c r="FJ77" i="7"/>
  <c r="DV78" i="8"/>
  <c r="DU79" i="8"/>
  <c r="AI78" i="7"/>
  <c r="AJ77" i="7"/>
  <c r="CH77" i="8"/>
  <c r="CG78" i="8"/>
  <c r="DB77" i="8"/>
  <c r="DA78" i="8"/>
  <c r="JP77" i="8"/>
  <c r="JO78" i="8"/>
  <c r="EZ78" i="8"/>
  <c r="EY79" i="8"/>
  <c r="HG79" i="8"/>
  <c r="HH78" i="8"/>
  <c r="GC79" i="8"/>
  <c r="GD78" i="8"/>
  <c r="D82" i="4"/>
  <c r="N81" i="8" s="1"/>
  <c r="EC143" i="7" l="1"/>
  <c r="DZ143" i="7"/>
  <c r="EA143" i="7"/>
  <c r="EB143" i="7"/>
  <c r="DX143" i="7"/>
  <c r="DY143" i="7"/>
  <c r="R143" i="7"/>
  <c r="X143" i="7"/>
  <c r="M85" i="2"/>
  <c r="L85" i="2"/>
  <c r="J86" i="2"/>
  <c r="K85" i="2"/>
  <c r="AQ142" i="7"/>
  <c r="AR142" i="7"/>
  <c r="FC142" i="7"/>
  <c r="FC143" i="7" s="1"/>
  <c r="U145" i="5"/>
  <c r="GU142" i="7"/>
  <c r="GU143" i="7" s="1"/>
  <c r="O145" i="5"/>
  <c r="HZ142" i="7"/>
  <c r="HZ143" i="7" s="1"/>
  <c r="CL143" i="7"/>
  <c r="KZ142" i="7"/>
  <c r="GQ142" i="7"/>
  <c r="GQ143" i="7" s="1"/>
  <c r="JV143" i="7"/>
  <c r="JJ142" i="7"/>
  <c r="JJ143" i="7" s="1"/>
  <c r="AC143" i="7"/>
  <c r="KR143" i="7"/>
  <c r="LT142" i="7"/>
  <c r="KL143" i="7"/>
  <c r="IN143" i="7"/>
  <c r="H142" i="7"/>
  <c r="IZ143" i="7"/>
  <c r="BM145" i="5"/>
  <c r="H145" i="5"/>
  <c r="BI145" i="5"/>
  <c r="FG142" i="7"/>
  <c r="FG143" i="7" s="1"/>
  <c r="M81" i="8"/>
  <c r="DT143" i="7"/>
  <c r="AW145" i="5"/>
  <c r="BV143" i="7"/>
  <c r="GS142" i="7"/>
  <c r="GS143" i="7" s="1"/>
  <c r="CN143" i="7"/>
  <c r="P144" i="5"/>
  <c r="AN145" i="5"/>
  <c r="GT142" i="7"/>
  <c r="GT143" i="7" s="1"/>
  <c r="ER143" i="7"/>
  <c r="V144" i="5"/>
  <c r="V145" i="5" s="1"/>
  <c r="JB143" i="7"/>
  <c r="KO143" i="7"/>
  <c r="FR144" i="7"/>
  <c r="CK143" i="7"/>
  <c r="LI143" i="7"/>
  <c r="AD145" i="5"/>
  <c r="AX145" i="5"/>
  <c r="AK145" i="5"/>
  <c r="GF142" i="7"/>
  <c r="GF143" i="7" s="1"/>
  <c r="GG142" i="7"/>
  <c r="GG143" i="7" s="1"/>
  <c r="AG143" i="7"/>
  <c r="AG144" i="7" s="1"/>
  <c r="KQ143" i="7"/>
  <c r="AT145" i="5"/>
  <c r="GH142" i="7"/>
  <c r="GH143" i="7" s="1"/>
  <c r="IQ143" i="7"/>
  <c r="AS144" i="5"/>
  <c r="HF142" i="7"/>
  <c r="HE142" i="7"/>
  <c r="HE143" i="7" s="1"/>
  <c r="K145" i="5"/>
  <c r="BJ144" i="5"/>
  <c r="BJ145" i="5" s="1"/>
  <c r="BP144" i="5"/>
  <c r="LJ143" i="7" s="1"/>
  <c r="LG142" i="7"/>
  <c r="LG143" i="7" s="1"/>
  <c r="LF142" i="7"/>
  <c r="LF143" i="7" s="1"/>
  <c r="EV143" i="7"/>
  <c r="J144" i="5"/>
  <c r="J145" i="5" s="1"/>
  <c r="AO142" i="7"/>
  <c r="FD142" i="7"/>
  <c r="FD143" i="7" s="1"/>
  <c r="ED143" i="7"/>
  <c r="JM142" i="7"/>
  <c r="JM143" i="7" s="1"/>
  <c r="S145" i="5"/>
  <c r="W143" i="7"/>
  <c r="AF145" i="5"/>
  <c r="AG145" i="5" s="1"/>
  <c r="AH143" i="7"/>
  <c r="AH144" i="7" s="1"/>
  <c r="BR143" i="7"/>
  <c r="AL145" i="5"/>
  <c r="GJ142" i="7"/>
  <c r="GJ143" i="7" s="1"/>
  <c r="AP145" i="5"/>
  <c r="AM144" i="5"/>
  <c r="I145" i="5"/>
  <c r="JC143" i="7"/>
  <c r="BQ145" i="5"/>
  <c r="DF143" i="7"/>
  <c r="AE143" i="7"/>
  <c r="AE144" i="7" s="1"/>
  <c r="BB142" i="7"/>
  <c r="BB143" i="7" s="1"/>
  <c r="FV143" i="7"/>
  <c r="AN143" i="7"/>
  <c r="AN144" i="7" s="1"/>
  <c r="HB143" i="7"/>
  <c r="BR144" i="5"/>
  <c r="BR145" i="5" s="1"/>
  <c r="LV142" i="7"/>
  <c r="DP143" i="7"/>
  <c r="FW143" i="7"/>
  <c r="X144" i="5"/>
  <c r="DE143" i="7" s="1"/>
  <c r="LH142" i="7"/>
  <c r="LH143" i="7" s="1"/>
  <c r="CJ143" i="7"/>
  <c r="AY145" i="5"/>
  <c r="HW142" i="7"/>
  <c r="HW143" i="7" s="1"/>
  <c r="HW144" i="7" s="1"/>
  <c r="LU142" i="7"/>
  <c r="AM142" i="7"/>
  <c r="AM143" i="7" s="1"/>
  <c r="AM144" i="7" s="1"/>
  <c r="FE142" i="7"/>
  <c r="FE143" i="7" s="1"/>
  <c r="BH145" i="5"/>
  <c r="JS144" i="7" s="1"/>
  <c r="M145" i="5"/>
  <c r="AV142" i="7"/>
  <c r="AV143" i="7" s="1"/>
  <c r="DR143" i="7"/>
  <c r="S143" i="7"/>
  <c r="HX142" i="7"/>
  <c r="HX143" i="7" s="1"/>
  <c r="HX144" i="7" s="1"/>
  <c r="BU143" i="7"/>
  <c r="FL143" i="7"/>
  <c r="FL144" i="7" s="1"/>
  <c r="KB143" i="7"/>
  <c r="KB144" i="7" s="1"/>
  <c r="JK142" i="7"/>
  <c r="JK143" i="7" s="1"/>
  <c r="BA142" i="7"/>
  <c r="BA143" i="7" s="1"/>
  <c r="HU142" i="7"/>
  <c r="HU143" i="7" s="1"/>
  <c r="HU144" i="7" s="1"/>
  <c r="JD143" i="7"/>
  <c r="R144" i="5"/>
  <c r="R145" i="5" s="1"/>
  <c r="U143" i="7"/>
  <c r="GA143" i="7"/>
  <c r="KN143" i="7"/>
  <c r="ES143" i="7"/>
  <c r="AB144" i="7"/>
  <c r="AD144" i="7"/>
  <c r="ET143" i="7"/>
  <c r="HV142" i="7"/>
  <c r="HV143" i="7" s="1"/>
  <c r="HV144" i="7" s="1"/>
  <c r="CC143" i="7"/>
  <c r="CC144" i="7" s="1"/>
  <c r="JL142" i="7"/>
  <c r="JL143" i="7" s="1"/>
  <c r="BC145" i="5"/>
  <c r="JT144" i="7"/>
  <c r="EW143" i="7"/>
  <c r="Z145" i="5"/>
  <c r="HK143" i="7"/>
  <c r="HK144" i="7" s="1"/>
  <c r="KM143" i="7"/>
  <c r="EX143" i="7"/>
  <c r="AU144" i="5"/>
  <c r="AU145" i="5" s="1"/>
  <c r="HP142" i="7"/>
  <c r="GZ142" i="7"/>
  <c r="GZ143" i="7" s="1"/>
  <c r="HO142" i="7"/>
  <c r="HA142" i="7"/>
  <c r="HA143" i="7" s="1"/>
  <c r="BO145" i="5"/>
  <c r="CO143" i="7"/>
  <c r="C145" i="5"/>
  <c r="IY143" i="7"/>
  <c r="AB145" i="5"/>
  <c r="AC145" i="5" s="1"/>
  <c r="CF143" i="7"/>
  <c r="CF144" i="7" s="1"/>
  <c r="V143" i="7"/>
  <c r="BN144" i="5"/>
  <c r="BN145" i="5" s="1"/>
  <c r="KW142" i="7"/>
  <c r="LA142" i="7"/>
  <c r="KY142" i="7"/>
  <c r="LB142" i="7"/>
  <c r="KV142" i="7"/>
  <c r="KV143" i="7" s="1"/>
  <c r="KV144" i="7" s="1"/>
  <c r="GB143" i="7"/>
  <c r="AQ145" i="5"/>
  <c r="KD143" i="7"/>
  <c r="KD144" i="7" s="1"/>
  <c r="BK145" i="5"/>
  <c r="FB142" i="7"/>
  <c r="FB143" i="7" s="1"/>
  <c r="HY142" i="7"/>
  <c r="HY143" i="7" s="1"/>
  <c r="HY144" i="7" s="1"/>
  <c r="FZ143" i="7"/>
  <c r="GR142" i="7"/>
  <c r="GR143" i="7" s="1"/>
  <c r="GR144" i="7" s="1"/>
  <c r="D144" i="5"/>
  <c r="D145" i="5" s="1"/>
  <c r="M142" i="7"/>
  <c r="M143" i="7" s="1"/>
  <c r="M144" i="7" s="1"/>
  <c r="N142" i="7"/>
  <c r="N143" i="7" s="1"/>
  <c r="N144" i="7" s="1"/>
  <c r="J142" i="7"/>
  <c r="J143" i="7" s="1"/>
  <c r="J144" i="7" s="1"/>
  <c r="FN144" i="7"/>
  <c r="IO143" i="7"/>
  <c r="GP142" i="7"/>
  <c r="GP143" i="7" s="1"/>
  <c r="CM143" i="7"/>
  <c r="BP143" i="7"/>
  <c r="HT142" i="7"/>
  <c r="HT143" i="7" s="1"/>
  <c r="HT144" i="7" s="1"/>
  <c r="AH145" i="5"/>
  <c r="IT143" i="7"/>
  <c r="FH142" i="7"/>
  <c r="FH143" i="7" s="1"/>
  <c r="E145" i="5"/>
  <c r="FO143" i="7"/>
  <c r="FO144" i="7" s="1"/>
  <c r="N144" i="5"/>
  <c r="BJ143" i="7" s="1"/>
  <c r="GV142" i="7"/>
  <c r="GV143" i="7" s="1"/>
  <c r="JI142" i="7"/>
  <c r="JI143" i="7" s="1"/>
  <c r="JA143" i="7"/>
  <c r="AZ144" i="5"/>
  <c r="AZ145" i="5" s="1"/>
  <c r="CU143" i="7"/>
  <c r="CU144" i="7" s="1"/>
  <c r="FF142" i="7"/>
  <c r="FF143" i="7" s="1"/>
  <c r="LK142" i="7"/>
  <c r="LK143" i="7" s="1"/>
  <c r="KP143" i="7"/>
  <c r="LP142" i="7"/>
  <c r="LP143" i="7" s="1"/>
  <c r="LP144" i="7" s="1"/>
  <c r="KG143" i="7"/>
  <c r="KG144" i="7" s="1"/>
  <c r="DN143" i="7"/>
  <c r="AO145" i="5"/>
  <c r="EN143" i="7"/>
  <c r="EN144" i="7" s="1"/>
  <c r="AP142" i="7"/>
  <c r="AP143" i="7" s="1"/>
  <c r="AP144" i="7" s="1"/>
  <c r="FP143" i="7"/>
  <c r="FP144" i="7" s="1"/>
  <c r="L145" i="5"/>
  <c r="AZ144" i="7" s="1"/>
  <c r="BA145" i="5"/>
  <c r="BB145" i="5" s="1"/>
  <c r="BE145" i="5"/>
  <c r="LR142" i="7"/>
  <c r="LR143" i="7" s="1"/>
  <c r="LR144" i="7" s="1"/>
  <c r="GL142" i="7"/>
  <c r="GL143" i="7" s="1"/>
  <c r="GL144" i="7" s="1"/>
  <c r="EU143" i="7"/>
  <c r="BH143" i="7"/>
  <c r="FM143" i="7"/>
  <c r="FM144" i="7" s="1"/>
  <c r="GI142" i="7"/>
  <c r="GI143" i="7" s="1"/>
  <c r="GI144" i="7" s="1"/>
  <c r="IR143" i="7"/>
  <c r="KE143" i="7"/>
  <c r="KE144" i="7" s="1"/>
  <c r="BG143" i="7"/>
  <c r="LL142" i="7"/>
  <c r="LL143" i="7" s="1"/>
  <c r="CP143" i="7"/>
  <c r="AE144" i="5"/>
  <c r="AE145" i="5" s="1"/>
  <c r="T143" i="7"/>
  <c r="AR145" i="5"/>
  <c r="IX143" i="7"/>
  <c r="JR143" i="7"/>
  <c r="JR144" i="7" s="1"/>
  <c r="K81" i="8"/>
  <c r="DK79" i="7"/>
  <c r="DL78" i="7"/>
  <c r="JZ78" i="8"/>
  <c r="JY79" i="8"/>
  <c r="LN78" i="8"/>
  <c r="LM79" i="8"/>
  <c r="FI79" i="8"/>
  <c r="FJ78" i="8"/>
  <c r="IK79" i="7"/>
  <c r="IL78" i="7"/>
  <c r="EO79" i="7"/>
  <c r="EP78" i="7"/>
  <c r="CH78" i="8"/>
  <c r="CG79" i="8"/>
  <c r="JE79" i="8"/>
  <c r="JF78" i="8"/>
  <c r="CR78" i="8"/>
  <c r="CQ79" i="8"/>
  <c r="HH79" i="8"/>
  <c r="HG80" i="8"/>
  <c r="DA79" i="7"/>
  <c r="DB78" i="7"/>
  <c r="EE79" i="7"/>
  <c r="EF78" i="7"/>
  <c r="EY79" i="7"/>
  <c r="EZ78" i="7"/>
  <c r="HQ79" i="7"/>
  <c r="HR78" i="7"/>
  <c r="AI79" i="8"/>
  <c r="AJ78" i="8"/>
  <c r="FS80" i="8"/>
  <c r="FT79" i="8"/>
  <c r="IA79" i="7"/>
  <c r="IB78" i="7"/>
  <c r="HG79" i="7"/>
  <c r="HH78" i="7"/>
  <c r="CG79" i="7"/>
  <c r="CH78" i="7"/>
  <c r="O79" i="8"/>
  <c r="P78" i="8"/>
  <c r="FI79" i="7"/>
  <c r="FJ78" i="7"/>
  <c r="EE79" i="8"/>
  <c r="EF78" i="8"/>
  <c r="IA79" i="8"/>
  <c r="IB78" i="8"/>
  <c r="AI79" i="7"/>
  <c r="AJ78" i="7"/>
  <c r="BM79" i="7"/>
  <c r="BN78" i="7"/>
  <c r="JE79" i="7"/>
  <c r="JF78" i="7"/>
  <c r="IU80" i="8"/>
  <c r="IV79" i="8"/>
  <c r="BN78" i="8"/>
  <c r="BM79" i="8"/>
  <c r="GM80" i="8"/>
  <c r="GN79" i="8"/>
  <c r="LC79" i="7"/>
  <c r="LD78" i="7"/>
  <c r="GW79" i="7"/>
  <c r="GX78" i="7"/>
  <c r="EO80" i="8"/>
  <c r="EP79" i="8"/>
  <c r="BW79" i="7"/>
  <c r="BX78" i="7"/>
  <c r="KI79" i="7"/>
  <c r="KJ78" i="7"/>
  <c r="HQ80" i="8"/>
  <c r="HR79" i="8"/>
  <c r="KI80" i="8"/>
  <c r="KJ79" i="8"/>
  <c r="O79" i="7"/>
  <c r="P78" i="7"/>
  <c r="GC80" i="8"/>
  <c r="GD79" i="8"/>
  <c r="JO79" i="8"/>
  <c r="JP78" i="8"/>
  <c r="DV79" i="8"/>
  <c r="DU80" i="8"/>
  <c r="IU79" i="7"/>
  <c r="IV78" i="7"/>
  <c r="AS79" i="7"/>
  <c r="AT78" i="7"/>
  <c r="EZ79" i="8"/>
  <c r="EY80" i="8"/>
  <c r="E146" i="2"/>
  <c r="W146" i="5" s="1"/>
  <c r="F146" i="2"/>
  <c r="AJ146" i="5" s="1"/>
  <c r="G146" i="2"/>
  <c r="BG146" i="5" s="1"/>
  <c r="D147" i="2"/>
  <c r="BW79" i="8"/>
  <c r="BX78" i="8"/>
  <c r="LW79" i="7"/>
  <c r="LX78" i="7"/>
  <c r="Y79" i="8"/>
  <c r="Z78" i="8"/>
  <c r="DL78" i="8"/>
  <c r="DK79" i="8"/>
  <c r="GC79" i="7"/>
  <c r="GD78" i="7"/>
  <c r="JY79" i="7"/>
  <c r="JZ78" i="7"/>
  <c r="JO79" i="7"/>
  <c r="JP78" i="7"/>
  <c r="GW80" i="8"/>
  <c r="GX79" i="8"/>
  <c r="BC79" i="8"/>
  <c r="BD78" i="8"/>
  <c r="LM79" i="7"/>
  <c r="LN78" i="7"/>
  <c r="Y79" i="7"/>
  <c r="Z78" i="7"/>
  <c r="FS79" i="7"/>
  <c r="FT78" i="7"/>
  <c r="DU79" i="7"/>
  <c r="DV78" i="7"/>
  <c r="KS79" i="7"/>
  <c r="KT78" i="7"/>
  <c r="CQ79" i="7"/>
  <c r="CR78" i="7"/>
  <c r="GM79" i="7"/>
  <c r="GN78" i="7"/>
  <c r="BC79" i="7"/>
  <c r="BD78" i="7"/>
  <c r="DA79" i="8"/>
  <c r="DB78" i="8"/>
  <c r="IK79" i="8"/>
  <c r="IL78" i="8"/>
  <c r="AS79" i="8"/>
  <c r="AT78" i="8"/>
  <c r="LC79" i="8"/>
  <c r="LD78" i="8"/>
  <c r="KS79" i="8"/>
  <c r="KT78" i="8"/>
  <c r="LX78" i="8"/>
  <c r="LW79" i="8"/>
  <c r="D83" i="4"/>
  <c r="N82" i="8" s="1"/>
  <c r="IS144" i="7" l="1"/>
  <c r="IP144" i="7"/>
  <c r="E146" i="5"/>
  <c r="IO144" i="7"/>
  <c r="AW144" i="7"/>
  <c r="BO146" i="5"/>
  <c r="AY146" i="5"/>
  <c r="LV143" i="7"/>
  <c r="LV144" i="7" s="1"/>
  <c r="GJ144" i="7"/>
  <c r="S146" i="5"/>
  <c r="K146" i="5"/>
  <c r="BZ143" i="7"/>
  <c r="BZ144" i="7" s="1"/>
  <c r="CW143" i="7"/>
  <c r="CW144" i="7" s="1"/>
  <c r="BI146" i="5"/>
  <c r="JX144" i="7"/>
  <c r="H143" i="7"/>
  <c r="H144" i="7" s="1"/>
  <c r="O146" i="5"/>
  <c r="IF143" i="7"/>
  <c r="IF144" i="7" s="1"/>
  <c r="F145" i="5"/>
  <c r="F146" i="5" s="1"/>
  <c r="EU144" i="7"/>
  <c r="KV145" i="7"/>
  <c r="GA144" i="7"/>
  <c r="GA145" i="7" s="1"/>
  <c r="BA144" i="7"/>
  <c r="AV144" i="7"/>
  <c r="BI143" i="7"/>
  <c r="BR146" i="5"/>
  <c r="LR145" i="7" s="1"/>
  <c r="AL146" i="5"/>
  <c r="EV144" i="7"/>
  <c r="GG144" i="7"/>
  <c r="V146" i="5"/>
  <c r="H146" i="5"/>
  <c r="CB143" i="7"/>
  <c r="CB144" i="7" s="1"/>
  <c r="CX143" i="7"/>
  <c r="CX144" i="7" s="1"/>
  <c r="CX145" i="7" s="1"/>
  <c r="JV144" i="7"/>
  <c r="GU144" i="7"/>
  <c r="G146" i="5"/>
  <c r="LL144" i="7"/>
  <c r="LL145" i="7" s="1"/>
  <c r="AZ146" i="5"/>
  <c r="IT144" i="7"/>
  <c r="LB143" i="7"/>
  <c r="LB144" i="7" s="1"/>
  <c r="AB146" i="5"/>
  <c r="II143" i="7"/>
  <c r="II144" i="7" s="1"/>
  <c r="II145" i="7" s="1"/>
  <c r="Z146" i="5"/>
  <c r="HL143" i="7"/>
  <c r="HL144" i="7" s="1"/>
  <c r="Q146" i="5"/>
  <c r="M146" i="5"/>
  <c r="HB144" i="7"/>
  <c r="BQ146" i="5"/>
  <c r="EH143" i="7"/>
  <c r="EH144" i="7" s="1"/>
  <c r="ED144" i="7"/>
  <c r="LF144" i="7"/>
  <c r="LF145" i="7" s="1"/>
  <c r="HF143" i="7"/>
  <c r="ID143" i="7"/>
  <c r="ID144" i="7" s="1"/>
  <c r="ID145" i="7" s="1"/>
  <c r="L143" i="7"/>
  <c r="L144" i="7" s="1"/>
  <c r="ER144" i="7"/>
  <c r="AW146" i="5"/>
  <c r="GK144" i="7"/>
  <c r="IN144" i="7"/>
  <c r="GQ144" i="7"/>
  <c r="GQ145" i="7" s="1"/>
  <c r="U146" i="5"/>
  <c r="DY144" i="7"/>
  <c r="AL143" i="7"/>
  <c r="AL144" i="7" s="1"/>
  <c r="LQ143" i="7"/>
  <c r="LQ144" i="7" s="1"/>
  <c r="LQ145" i="7" s="1"/>
  <c r="JA144" i="7"/>
  <c r="JA145" i="7" s="1"/>
  <c r="AH146" i="5"/>
  <c r="BK146" i="5"/>
  <c r="KY143" i="7"/>
  <c r="KY144" i="7" s="1"/>
  <c r="KY145" i="7" s="1"/>
  <c r="IH143" i="7"/>
  <c r="IH144" i="7" s="1"/>
  <c r="IH145" i="7" s="1"/>
  <c r="HO143" i="7"/>
  <c r="HO144" i="7" s="1"/>
  <c r="EJ143" i="7"/>
  <c r="EJ144" i="7" s="1"/>
  <c r="ET144" i="7"/>
  <c r="BH146" i="5"/>
  <c r="EI143" i="7"/>
  <c r="EI144" i="7" s="1"/>
  <c r="HM143" i="7"/>
  <c r="HM144" i="7" s="1"/>
  <c r="FD144" i="7"/>
  <c r="FD145" i="7" s="1"/>
  <c r="AS145" i="5"/>
  <c r="HA144" i="7" s="1"/>
  <c r="GF144" i="7"/>
  <c r="EM143" i="7"/>
  <c r="EM144" i="7" s="1"/>
  <c r="GT144" i="7"/>
  <c r="KH143" i="7"/>
  <c r="KH144" i="7" s="1"/>
  <c r="BM146" i="5"/>
  <c r="KL144" i="7"/>
  <c r="KL145" i="7" s="1"/>
  <c r="KZ143" i="7"/>
  <c r="KZ144" i="7" s="1"/>
  <c r="K86" i="2"/>
  <c r="J87" i="2"/>
  <c r="L86" i="2"/>
  <c r="M86" i="2"/>
  <c r="DX144" i="7"/>
  <c r="HD143" i="7"/>
  <c r="HD144" i="7" s="1"/>
  <c r="K143" i="7"/>
  <c r="K144" i="7" s="1"/>
  <c r="JR145" i="7"/>
  <c r="BE146" i="5"/>
  <c r="LA143" i="7"/>
  <c r="LA144" i="7" s="1"/>
  <c r="GZ144" i="7"/>
  <c r="EW144" i="7"/>
  <c r="AD145" i="7"/>
  <c r="FE144" i="7"/>
  <c r="FE145" i="7" s="1"/>
  <c r="IE143" i="7"/>
  <c r="IE144" i="7" s="1"/>
  <c r="IE145" i="7" s="1"/>
  <c r="I146" i="5"/>
  <c r="JW144" i="7"/>
  <c r="JW145" i="7" s="1"/>
  <c r="BP145" i="5"/>
  <c r="BP146" i="5" s="1"/>
  <c r="IQ144" i="7"/>
  <c r="AK146" i="5"/>
  <c r="FN145" i="7" s="1"/>
  <c r="CV143" i="7"/>
  <c r="CV144" i="7" s="1"/>
  <c r="AN146" i="5"/>
  <c r="AO146" i="5" s="1"/>
  <c r="CZ143" i="7"/>
  <c r="CZ144" i="7" s="1"/>
  <c r="CZ145" i="7" s="1"/>
  <c r="HN143" i="7"/>
  <c r="HN144" i="7" s="1"/>
  <c r="CA143" i="7"/>
  <c r="CA144" i="7" s="1"/>
  <c r="KF143" i="7"/>
  <c r="KF144" i="7" s="1"/>
  <c r="EB144" i="7"/>
  <c r="FQ144" i="7"/>
  <c r="T145" i="5"/>
  <c r="T146" i="5" s="1"/>
  <c r="IR144" i="7"/>
  <c r="BA146" i="5"/>
  <c r="GV144" i="7"/>
  <c r="I143" i="7"/>
  <c r="I144" i="7" s="1"/>
  <c r="KW143" i="7"/>
  <c r="KW144" i="7" s="1"/>
  <c r="C146" i="5"/>
  <c r="HP143" i="7"/>
  <c r="HP144" i="7" s="1"/>
  <c r="JT145" i="7"/>
  <c r="AB145" i="7"/>
  <c r="IJ143" i="7"/>
  <c r="IJ144" i="7" s="1"/>
  <c r="IJ145" i="7" s="1"/>
  <c r="X145" i="5"/>
  <c r="X146" i="5" s="1"/>
  <c r="DJ143" i="7"/>
  <c r="DJ144" i="7" s="1"/>
  <c r="DJ145" i="7" s="1"/>
  <c r="DH143" i="7"/>
  <c r="DH144" i="7" s="1"/>
  <c r="DH145" i="7" s="1"/>
  <c r="DD143" i="7"/>
  <c r="DD144" i="7" s="1"/>
  <c r="DD145" i="7" s="1"/>
  <c r="DI143" i="7"/>
  <c r="DI144" i="7" s="1"/>
  <c r="DI145" i="7" s="1"/>
  <c r="CE143" i="7"/>
  <c r="CE144" i="7" s="1"/>
  <c r="AM145" i="5"/>
  <c r="AM146" i="5" s="1"/>
  <c r="AH145" i="7"/>
  <c r="AO143" i="7"/>
  <c r="AO144" i="7" s="1"/>
  <c r="GH144" i="7"/>
  <c r="IG143" i="7"/>
  <c r="IG144" i="7" s="1"/>
  <c r="IG145" i="7" s="1"/>
  <c r="AD146" i="5"/>
  <c r="HJ143" i="7"/>
  <c r="HJ144" i="7" s="1"/>
  <c r="P145" i="5"/>
  <c r="P146" i="5" s="1"/>
  <c r="BT143" i="7"/>
  <c r="BQ143" i="7"/>
  <c r="BS143" i="7"/>
  <c r="FY143" i="7"/>
  <c r="FY144" i="7" s="1"/>
  <c r="FY145" i="7" s="1"/>
  <c r="CT143" i="7"/>
  <c r="CT144" i="7" s="1"/>
  <c r="CT145" i="7" s="1"/>
  <c r="AI145" i="5"/>
  <c r="AI146" i="5" s="1"/>
  <c r="LT143" i="7"/>
  <c r="LT144" i="7" s="1"/>
  <c r="CL144" i="7"/>
  <c r="CL145" i="7" s="1"/>
  <c r="AR143" i="7"/>
  <c r="AR144" i="7" s="1"/>
  <c r="EA144" i="7"/>
  <c r="AF144" i="7"/>
  <c r="AF145" i="7" s="1"/>
  <c r="AR146" i="5"/>
  <c r="AR147" i="5" s="1"/>
  <c r="L146" i="5"/>
  <c r="N145" i="5"/>
  <c r="N146" i="5" s="1"/>
  <c r="BF143" i="7"/>
  <c r="BL143" i="7"/>
  <c r="BK143" i="7"/>
  <c r="CM144" i="7"/>
  <c r="CM145" i="7" s="1"/>
  <c r="GR145" i="7"/>
  <c r="AQ146" i="5"/>
  <c r="BN146" i="5"/>
  <c r="EL143" i="7"/>
  <c r="EL144" i="7" s="1"/>
  <c r="BC146" i="5"/>
  <c r="ES144" i="7"/>
  <c r="R146" i="5"/>
  <c r="LU143" i="7"/>
  <c r="LU144" i="7" s="1"/>
  <c r="LU145" i="7" s="1"/>
  <c r="FW144" i="7"/>
  <c r="FW145" i="7" s="1"/>
  <c r="FV144" i="7"/>
  <c r="FV145" i="7" s="1"/>
  <c r="AP146" i="5"/>
  <c r="AF146" i="5"/>
  <c r="J146" i="5"/>
  <c r="AN145" i="7" s="1"/>
  <c r="BJ146" i="5"/>
  <c r="KG145" i="7" s="1"/>
  <c r="AT146" i="5"/>
  <c r="KC143" i="7"/>
  <c r="KC144" i="7" s="1"/>
  <c r="LI144" i="7"/>
  <c r="LI145" i="7" s="1"/>
  <c r="FR145" i="7"/>
  <c r="CN144" i="7"/>
  <c r="CN145" i="7" s="1"/>
  <c r="M82" i="8"/>
  <c r="AA145" i="5"/>
  <c r="IZ144" i="7"/>
  <c r="IZ145" i="7" s="1"/>
  <c r="HZ144" i="7"/>
  <c r="AQ143" i="7"/>
  <c r="AQ144" i="7" s="1"/>
  <c r="AQ145" i="7" s="1"/>
  <c r="X144" i="7"/>
  <c r="X145" i="7" s="1"/>
  <c r="DZ144" i="7"/>
  <c r="BD145" i="5"/>
  <c r="BD146" i="5" s="1"/>
  <c r="JU144" i="7"/>
  <c r="JU145" i="7" s="1"/>
  <c r="T144" i="7"/>
  <c r="T145" i="7" s="1"/>
  <c r="LK144" i="7"/>
  <c r="LK145" i="7" s="1"/>
  <c r="FO145" i="7"/>
  <c r="GP144" i="7"/>
  <c r="AY144" i="7"/>
  <c r="AY145" i="7" s="1"/>
  <c r="GB144" i="7"/>
  <c r="GB145" i="7" s="1"/>
  <c r="V144" i="7"/>
  <c r="V145" i="7" s="1"/>
  <c r="CO144" i="7"/>
  <c r="CO145" i="7" s="1"/>
  <c r="EX144" i="7"/>
  <c r="JD144" i="7"/>
  <c r="JD145" i="7" s="1"/>
  <c r="S144" i="7"/>
  <c r="S145" i="7" s="1"/>
  <c r="DP144" i="7"/>
  <c r="BB144" i="7"/>
  <c r="BB145" i="7" s="1"/>
  <c r="FX143" i="7"/>
  <c r="FX144" i="7" s="1"/>
  <c r="FX145" i="7" s="1"/>
  <c r="W144" i="7"/>
  <c r="W145" i="7" s="1"/>
  <c r="BF145" i="5"/>
  <c r="JJ144" i="7" s="1"/>
  <c r="CD143" i="7"/>
  <c r="CD144" i="7" s="1"/>
  <c r="CD145" i="7" s="1"/>
  <c r="AX144" i="7"/>
  <c r="AX145" i="7" s="1"/>
  <c r="LS143" i="7"/>
  <c r="LS144" i="7" s="1"/>
  <c r="LS145" i="7" s="1"/>
  <c r="KO144" i="7"/>
  <c r="KO145" i="7" s="1"/>
  <c r="GS144" i="7"/>
  <c r="GS145" i="7" s="1"/>
  <c r="FG144" i="7"/>
  <c r="FG145" i="7" s="1"/>
  <c r="EK143" i="7"/>
  <c r="EK144" i="7" s="1"/>
  <c r="CY143" i="7"/>
  <c r="CY144" i="7" s="1"/>
  <c r="CY145" i="7" s="1"/>
  <c r="AC144" i="7"/>
  <c r="AC145" i="7" s="1"/>
  <c r="HC143" i="7"/>
  <c r="HC144" i="7" s="1"/>
  <c r="DG143" i="7"/>
  <c r="DG144" i="7" s="1"/>
  <c r="DG145" i="7" s="1"/>
  <c r="R144" i="7"/>
  <c r="R145" i="7" s="1"/>
  <c r="EC144" i="7"/>
  <c r="BL145" i="5"/>
  <c r="BL146" i="5" s="1"/>
  <c r="KX143" i="7"/>
  <c r="KX144" i="7" s="1"/>
  <c r="KX145" i="7" s="1"/>
  <c r="K82" i="8"/>
  <c r="CQ80" i="7"/>
  <c r="CR79" i="7"/>
  <c r="KI81" i="8"/>
  <c r="KJ80" i="8"/>
  <c r="FS81" i="8"/>
  <c r="FT80" i="8"/>
  <c r="JF79" i="8"/>
  <c r="JE80" i="8"/>
  <c r="EY81" i="8"/>
  <c r="EZ80" i="8"/>
  <c r="CG80" i="8"/>
  <c r="CH79" i="8"/>
  <c r="LN79" i="8"/>
  <c r="LM80" i="8"/>
  <c r="JO80" i="7"/>
  <c r="JP79" i="7"/>
  <c r="AI80" i="7"/>
  <c r="AJ79" i="7"/>
  <c r="P79" i="8"/>
  <c r="O80" i="8"/>
  <c r="EE80" i="7"/>
  <c r="EF79" i="7"/>
  <c r="FJ79" i="8"/>
  <c r="FI80" i="8"/>
  <c r="KT79" i="8"/>
  <c r="KS80" i="8"/>
  <c r="DA80" i="8"/>
  <c r="DB79" i="8"/>
  <c r="KS80" i="7"/>
  <c r="KT79" i="7"/>
  <c r="LM80" i="7"/>
  <c r="LN79" i="7"/>
  <c r="JY80" i="7"/>
  <c r="JZ79" i="7"/>
  <c r="LW80" i="7"/>
  <c r="LX79" i="7"/>
  <c r="JP79" i="8"/>
  <c r="JO80" i="8"/>
  <c r="HQ81" i="8"/>
  <c r="HR80" i="8"/>
  <c r="GW80" i="7"/>
  <c r="GX79" i="7"/>
  <c r="IV80" i="8"/>
  <c r="IU81" i="8"/>
  <c r="IA80" i="8"/>
  <c r="IB79" i="8"/>
  <c r="CG80" i="7"/>
  <c r="CH79" i="7"/>
  <c r="AJ79" i="8"/>
  <c r="AI80" i="8"/>
  <c r="DA80" i="7"/>
  <c r="DB79" i="7"/>
  <c r="Y80" i="7"/>
  <c r="Z79" i="7"/>
  <c r="EP80" i="8"/>
  <c r="EO81" i="8"/>
  <c r="JY80" i="8"/>
  <c r="JZ79" i="8"/>
  <c r="LC80" i="8"/>
  <c r="LD79" i="8"/>
  <c r="BC80" i="7"/>
  <c r="BD79" i="7"/>
  <c r="DU80" i="7"/>
  <c r="DV79" i="7"/>
  <c r="BC80" i="8"/>
  <c r="BD79" i="8"/>
  <c r="GC80" i="7"/>
  <c r="GD79" i="7"/>
  <c r="BX79" i="8"/>
  <c r="BW80" i="8"/>
  <c r="AS80" i="7"/>
  <c r="AT79" i="7"/>
  <c r="GC81" i="8"/>
  <c r="GD80" i="8"/>
  <c r="KI80" i="7"/>
  <c r="KJ79" i="7"/>
  <c r="LC80" i="7"/>
  <c r="LD79" i="7"/>
  <c r="JE80" i="7"/>
  <c r="JF79" i="7"/>
  <c r="EE80" i="8"/>
  <c r="EF79" i="8"/>
  <c r="HG80" i="7"/>
  <c r="HH79" i="7"/>
  <c r="HQ80" i="7"/>
  <c r="HR79" i="7"/>
  <c r="EO80" i="7"/>
  <c r="EP79" i="7"/>
  <c r="Z79" i="8"/>
  <c r="Y80" i="8"/>
  <c r="DL79" i="8"/>
  <c r="DK80" i="8"/>
  <c r="CQ80" i="8"/>
  <c r="CR79" i="8"/>
  <c r="HH80" i="8"/>
  <c r="HG81" i="8"/>
  <c r="F147" i="2"/>
  <c r="AJ147" i="5" s="1"/>
  <c r="G147" i="2"/>
  <c r="BG147" i="5" s="1"/>
  <c r="E147" i="2"/>
  <c r="W147" i="5" s="1"/>
  <c r="D148" i="2"/>
  <c r="AS80" i="8"/>
  <c r="AT79" i="8"/>
  <c r="GM80" i="7"/>
  <c r="GN79" i="7"/>
  <c r="FS80" i="7"/>
  <c r="FT79" i="7"/>
  <c r="GW81" i="8"/>
  <c r="GX80" i="8"/>
  <c r="IU80" i="7"/>
  <c r="IV79" i="7"/>
  <c r="O80" i="7"/>
  <c r="P79" i="7"/>
  <c r="BW80" i="7"/>
  <c r="BX79" i="7"/>
  <c r="GM81" i="8"/>
  <c r="GN80" i="8"/>
  <c r="BM80" i="7"/>
  <c r="BN79" i="7"/>
  <c r="FI80" i="7"/>
  <c r="FJ79" i="7"/>
  <c r="IA80" i="7"/>
  <c r="IB79" i="7"/>
  <c r="EY80" i="7"/>
  <c r="EZ79" i="7"/>
  <c r="IK80" i="7"/>
  <c r="IL79" i="7"/>
  <c r="DK80" i="7"/>
  <c r="DL79" i="7"/>
  <c r="IL79" i="8"/>
  <c r="IK80" i="8"/>
  <c r="LW80" i="8"/>
  <c r="LX79" i="8"/>
  <c r="DU81" i="8"/>
  <c r="DV80" i="8"/>
  <c r="BN79" i="8"/>
  <c r="BM80" i="8"/>
  <c r="D84" i="4"/>
  <c r="N83" i="8" s="1"/>
  <c r="GL145" i="7" l="1"/>
  <c r="GI145" i="7"/>
  <c r="FP145" i="7"/>
  <c r="KC145" i="7"/>
  <c r="AD147" i="5"/>
  <c r="LP145" i="7"/>
  <c r="CA145" i="7"/>
  <c r="JI144" i="7"/>
  <c r="KH145" i="7"/>
  <c r="JC144" i="7"/>
  <c r="JC145" i="7" s="1"/>
  <c r="GK145" i="7"/>
  <c r="Z147" i="5"/>
  <c r="AL147" i="5"/>
  <c r="BI147" i="5"/>
  <c r="GJ145" i="7"/>
  <c r="KM144" i="7"/>
  <c r="KM145" i="7" s="1"/>
  <c r="AP145" i="7"/>
  <c r="LJ144" i="7"/>
  <c r="LJ145" i="7" s="1"/>
  <c r="FM145" i="7"/>
  <c r="KR144" i="7"/>
  <c r="KR145" i="7" s="1"/>
  <c r="AT147" i="5"/>
  <c r="BA147" i="5"/>
  <c r="GT145" i="7"/>
  <c r="BG144" i="7"/>
  <c r="BG145" i="7" s="1"/>
  <c r="AW147" i="5"/>
  <c r="BQ147" i="5"/>
  <c r="BV144" i="7"/>
  <c r="BV145" i="7" s="1"/>
  <c r="DF144" i="7"/>
  <c r="DF145" i="7" s="1"/>
  <c r="CP144" i="7"/>
  <c r="CP145" i="7" s="1"/>
  <c r="CW145" i="7"/>
  <c r="AE145" i="7"/>
  <c r="BO147" i="5"/>
  <c r="BP147" i="5" s="1"/>
  <c r="BH144" i="7"/>
  <c r="BH145" i="7" s="1"/>
  <c r="BJ147" i="5"/>
  <c r="GH145" i="7"/>
  <c r="C147" i="5"/>
  <c r="BR144" i="7"/>
  <c r="BR145" i="7" s="1"/>
  <c r="BE147" i="5"/>
  <c r="M87" i="2"/>
  <c r="L87" i="2"/>
  <c r="J88" i="2"/>
  <c r="K87" i="2"/>
  <c r="EM145" i="7"/>
  <c r="EI145" i="7"/>
  <c r="AB147" i="5"/>
  <c r="BR147" i="5"/>
  <c r="LR146" i="7" s="1"/>
  <c r="JB144" i="7"/>
  <c r="JB145" i="7" s="1"/>
  <c r="LV145" i="7"/>
  <c r="CF145" i="7"/>
  <c r="AE146" i="5"/>
  <c r="DG146" i="7"/>
  <c r="AA146" i="5"/>
  <c r="AA147" i="5" s="1"/>
  <c r="DO144" i="7"/>
  <c r="DS144" i="7"/>
  <c r="DQ144" i="7"/>
  <c r="J147" i="5"/>
  <c r="BK144" i="7"/>
  <c r="BK145" i="7" s="1"/>
  <c r="BS144" i="7"/>
  <c r="BS145" i="7" s="1"/>
  <c r="AO145" i="7"/>
  <c r="AO146" i="7" s="1"/>
  <c r="X147" i="5"/>
  <c r="DJ146" i="7" s="1"/>
  <c r="KW145" i="7"/>
  <c r="IX144" i="7"/>
  <c r="IX145" i="7" s="1"/>
  <c r="DT144" i="7"/>
  <c r="DT145" i="7" s="1"/>
  <c r="DT146" i="7" s="1"/>
  <c r="I147" i="5"/>
  <c r="IY144" i="7"/>
  <c r="IY145" i="7" s="1"/>
  <c r="KE145" i="7"/>
  <c r="KE146" i="7" s="1"/>
  <c r="GF145" i="7"/>
  <c r="BH147" i="5"/>
  <c r="JT146" i="7" s="1"/>
  <c r="BK147" i="5"/>
  <c r="BL147" i="5" s="1"/>
  <c r="AL145" i="7"/>
  <c r="AL146" i="7" s="1"/>
  <c r="CJ144" i="7"/>
  <c r="CJ145" i="7" s="1"/>
  <c r="LB145" i="7"/>
  <c r="G147" i="5"/>
  <c r="AX146" i="5"/>
  <c r="BI144" i="7"/>
  <c r="BI145" i="7" s="1"/>
  <c r="IF145" i="7"/>
  <c r="CK144" i="7"/>
  <c r="CK145" i="7" s="1"/>
  <c r="AY147" i="5"/>
  <c r="AW145" i="7"/>
  <c r="JS145" i="7"/>
  <c r="JS146" i="7" s="1"/>
  <c r="BB146" i="5"/>
  <c r="BB147" i="5" s="1"/>
  <c r="M83" i="8"/>
  <c r="AF147" i="5"/>
  <c r="BC147" i="5"/>
  <c r="BL144" i="7"/>
  <c r="BL145" i="7" s="1"/>
  <c r="BQ144" i="7"/>
  <c r="BQ145" i="7" s="1"/>
  <c r="AM145" i="7"/>
  <c r="AM146" i="7" s="1"/>
  <c r="AN147" i="5"/>
  <c r="LA145" i="7"/>
  <c r="JR146" i="7"/>
  <c r="FC144" i="7"/>
  <c r="FC145" i="7" s="1"/>
  <c r="AS146" i="5"/>
  <c r="AS147" i="5" s="1"/>
  <c r="KB145" i="7"/>
  <c r="KB146" i="7" s="1"/>
  <c r="M147" i="5"/>
  <c r="FB144" i="7"/>
  <c r="FB145" i="7" s="1"/>
  <c r="GU145" i="7"/>
  <c r="GG145" i="7"/>
  <c r="AV145" i="7"/>
  <c r="O147" i="5"/>
  <c r="BZ145" i="7"/>
  <c r="DR144" i="7"/>
  <c r="DR145" i="7" s="1"/>
  <c r="DR146" i="7" s="1"/>
  <c r="FZ144" i="7"/>
  <c r="FZ145" i="7" s="1"/>
  <c r="FZ146" i="7" s="1"/>
  <c r="AZ145" i="7"/>
  <c r="KQ144" i="7"/>
  <c r="KQ145" i="7" s="1"/>
  <c r="GP145" i="7"/>
  <c r="AP147" i="5"/>
  <c r="AQ147" i="5" s="1"/>
  <c r="AU146" i="5"/>
  <c r="HN145" i="7" s="1"/>
  <c r="BF144" i="7"/>
  <c r="BF145" i="7" s="1"/>
  <c r="AR145" i="7"/>
  <c r="AR146" i="7" s="1"/>
  <c r="BT144" i="7"/>
  <c r="BT145" i="7" s="1"/>
  <c r="AM147" i="5"/>
  <c r="FX146" i="7" s="1"/>
  <c r="BU144" i="7"/>
  <c r="BU145" i="7" s="1"/>
  <c r="BU146" i="7" s="1"/>
  <c r="D146" i="5"/>
  <c r="FQ145" i="7"/>
  <c r="CV145" i="7"/>
  <c r="LH144" i="7"/>
  <c r="LH145" i="7" s="1"/>
  <c r="KD145" i="7"/>
  <c r="KD146" i="7" s="1"/>
  <c r="K145" i="7"/>
  <c r="KZ145" i="7"/>
  <c r="LG144" i="7"/>
  <c r="LG145" i="7" s="1"/>
  <c r="U144" i="7"/>
  <c r="U145" i="7" s="1"/>
  <c r="AH147" i="5"/>
  <c r="AI147" i="5" s="1"/>
  <c r="U147" i="5"/>
  <c r="V147" i="5" s="1"/>
  <c r="HF144" i="7"/>
  <c r="HF145" i="7" s="1"/>
  <c r="HF146" i="7" s="1"/>
  <c r="JK144" i="7"/>
  <c r="JV145" i="7"/>
  <c r="JV146" i="7" s="1"/>
  <c r="HE144" i="7"/>
  <c r="HE145" i="7" s="1"/>
  <c r="HE146" i="7" s="1"/>
  <c r="BA145" i="7"/>
  <c r="FH144" i="7"/>
  <c r="FH145" i="7" s="1"/>
  <c r="AG145" i="7"/>
  <c r="IO145" i="7"/>
  <c r="IO146" i="7" s="1"/>
  <c r="DE144" i="7"/>
  <c r="DE145" i="7" s="1"/>
  <c r="DE146" i="7" s="1"/>
  <c r="FV146" i="7"/>
  <c r="EL145" i="7"/>
  <c r="P147" i="5"/>
  <c r="CE145" i="7"/>
  <c r="BP144" i="7"/>
  <c r="BP145" i="7" s="1"/>
  <c r="BP146" i="7" s="1"/>
  <c r="AK147" i="5"/>
  <c r="HD145" i="7"/>
  <c r="HD146" i="7" s="1"/>
  <c r="Q147" i="5"/>
  <c r="IT145" i="7"/>
  <c r="IT146" i="7" s="1"/>
  <c r="GA146" i="7"/>
  <c r="CU145" i="7"/>
  <c r="H145" i="7"/>
  <c r="K147" i="5"/>
  <c r="KN144" i="7"/>
  <c r="KN145" i="7" s="1"/>
  <c r="E147" i="5"/>
  <c r="AC146" i="5"/>
  <c r="AC147" i="5" s="1"/>
  <c r="N147" i="5"/>
  <c r="EK145" i="7"/>
  <c r="BF146" i="5"/>
  <c r="BF147" i="5" s="1"/>
  <c r="JN144" i="7"/>
  <c r="JN145" i="7" s="1"/>
  <c r="JN146" i="7" s="1"/>
  <c r="JH144" i="7"/>
  <c r="JH145" i="7" s="1"/>
  <c r="JH146" i="7" s="1"/>
  <c r="JL144" i="7"/>
  <c r="JL145" i="7" s="1"/>
  <c r="JL146" i="7" s="1"/>
  <c r="AQ146" i="7"/>
  <c r="FW146" i="7"/>
  <c r="KP144" i="7"/>
  <c r="KP145" i="7" s="1"/>
  <c r="LT145" i="7"/>
  <c r="LT146" i="7" s="1"/>
  <c r="HJ145" i="7"/>
  <c r="DI146" i="7"/>
  <c r="GV145" i="7"/>
  <c r="KF145" i="7"/>
  <c r="KF146" i="7" s="1"/>
  <c r="IQ145" i="7"/>
  <c r="IQ146" i="7" s="1"/>
  <c r="FL145" i="7"/>
  <c r="DX145" i="7"/>
  <c r="DX146" i="7" s="1"/>
  <c r="BM147" i="5"/>
  <c r="HM145" i="7"/>
  <c r="EJ145" i="7"/>
  <c r="DN144" i="7"/>
  <c r="DN145" i="7" s="1"/>
  <c r="DN146" i="7" s="1"/>
  <c r="IN145" i="7"/>
  <c r="IN146" i="7" s="1"/>
  <c r="ED145" i="7"/>
  <c r="ED146" i="7" s="1"/>
  <c r="HL145" i="7"/>
  <c r="AZ147" i="5"/>
  <c r="IJ146" i="7" s="1"/>
  <c r="CB145" i="7"/>
  <c r="JM144" i="7"/>
  <c r="JM145" i="7" s="1"/>
  <c r="JM146" i="7" s="1"/>
  <c r="JX145" i="7"/>
  <c r="JX146" i="7" s="1"/>
  <c r="S147" i="5"/>
  <c r="CC145" i="7"/>
  <c r="FF144" i="7"/>
  <c r="FF145" i="7" s="1"/>
  <c r="BJ144" i="7"/>
  <c r="BJ145" i="7" s="1"/>
  <c r="BJ146" i="7" s="1"/>
  <c r="AG146" i="5"/>
  <c r="AG147" i="5" s="1"/>
  <c r="K83" i="8"/>
  <c r="HQ82" i="8"/>
  <c r="HR81" i="8"/>
  <c r="LM81" i="7"/>
  <c r="LN80" i="7"/>
  <c r="JO81" i="7"/>
  <c r="JP80" i="7"/>
  <c r="BW81" i="8"/>
  <c r="BX80" i="8"/>
  <c r="JP80" i="8"/>
  <c r="JO81" i="8"/>
  <c r="LN80" i="8"/>
  <c r="LM81" i="8"/>
  <c r="FI81" i="7"/>
  <c r="FJ80" i="7"/>
  <c r="JE81" i="7"/>
  <c r="JF80" i="7"/>
  <c r="CG81" i="7"/>
  <c r="CH80" i="7"/>
  <c r="DV81" i="8"/>
  <c r="DU82" i="8"/>
  <c r="IK81" i="7"/>
  <c r="IL80" i="7"/>
  <c r="BM81" i="7"/>
  <c r="BN80" i="7"/>
  <c r="IU81" i="7"/>
  <c r="IV80" i="7"/>
  <c r="AT80" i="8"/>
  <c r="AS81" i="8"/>
  <c r="CR80" i="8"/>
  <c r="CQ81" i="8"/>
  <c r="HQ81" i="7"/>
  <c r="HR80" i="7"/>
  <c r="LC81" i="7"/>
  <c r="LD80" i="7"/>
  <c r="BC81" i="7"/>
  <c r="BD80" i="7"/>
  <c r="Y81" i="7"/>
  <c r="Z80" i="7"/>
  <c r="IA81" i="8"/>
  <c r="IB80" i="8"/>
  <c r="KS81" i="7"/>
  <c r="KT80" i="7"/>
  <c r="EE81" i="7"/>
  <c r="EF80" i="7"/>
  <c r="FS82" i="8"/>
  <c r="FT81" i="8"/>
  <c r="GM81" i="7"/>
  <c r="GN80" i="7"/>
  <c r="DU81" i="7"/>
  <c r="DV80" i="7"/>
  <c r="DL80" i="8"/>
  <c r="DK81" i="8"/>
  <c r="O81" i="8"/>
  <c r="P80" i="8"/>
  <c r="LW81" i="8"/>
  <c r="LX80" i="8"/>
  <c r="EY81" i="7"/>
  <c r="EZ80" i="7"/>
  <c r="GM82" i="8"/>
  <c r="GN81" i="8"/>
  <c r="GW82" i="8"/>
  <c r="GX81" i="8"/>
  <c r="HG81" i="7"/>
  <c r="HH80" i="7"/>
  <c r="KI81" i="7"/>
  <c r="KJ80" i="7"/>
  <c r="GC81" i="7"/>
  <c r="GD80" i="7"/>
  <c r="LD80" i="8"/>
  <c r="LC81" i="8"/>
  <c r="DA81" i="7"/>
  <c r="DB80" i="7"/>
  <c r="LW81" i="7"/>
  <c r="LX80" i="7"/>
  <c r="DB80" i="8"/>
  <c r="DA81" i="8"/>
  <c r="CG81" i="8"/>
  <c r="CH80" i="8"/>
  <c r="KI82" i="8"/>
  <c r="KJ81" i="8"/>
  <c r="AS81" i="7"/>
  <c r="AT80" i="7"/>
  <c r="IL80" i="8"/>
  <c r="IK81" i="8"/>
  <c r="AI81" i="8"/>
  <c r="AJ80" i="8"/>
  <c r="KS81" i="8"/>
  <c r="KT80" i="8"/>
  <c r="DK81" i="7"/>
  <c r="DL80" i="7"/>
  <c r="EO81" i="7"/>
  <c r="EP80" i="7"/>
  <c r="E148" i="2"/>
  <c r="W148" i="5" s="1"/>
  <c r="F148" i="2"/>
  <c r="AR148" i="5" s="1"/>
  <c r="G148" i="2"/>
  <c r="BG148" i="5" s="1"/>
  <c r="D149" i="2"/>
  <c r="IU82" i="8"/>
  <c r="IV81" i="8"/>
  <c r="Z80" i="8"/>
  <c r="Y81" i="8"/>
  <c r="IA81" i="7"/>
  <c r="IB80" i="7"/>
  <c r="BW81" i="7"/>
  <c r="BX80" i="7"/>
  <c r="FS81" i="7"/>
  <c r="FT80" i="7"/>
  <c r="EF80" i="8"/>
  <c r="EE81" i="8"/>
  <c r="GC82" i="8"/>
  <c r="GD81" i="8"/>
  <c r="BC81" i="8"/>
  <c r="BD80" i="8"/>
  <c r="JZ80" i="8"/>
  <c r="JY81" i="8"/>
  <c r="GW81" i="7"/>
  <c r="GX80" i="7"/>
  <c r="JY81" i="7"/>
  <c r="JZ80" i="7"/>
  <c r="AI81" i="7"/>
  <c r="AJ80" i="7"/>
  <c r="EZ81" i="8"/>
  <c r="EY82" i="8"/>
  <c r="CQ81" i="7"/>
  <c r="CR80" i="7"/>
  <c r="O81" i="7"/>
  <c r="P80" i="7"/>
  <c r="BN80" i="8"/>
  <c r="BM81" i="8"/>
  <c r="HH81" i="8"/>
  <c r="HG82" i="8"/>
  <c r="EP81" i="8"/>
  <c r="EO82" i="8"/>
  <c r="FI81" i="8"/>
  <c r="FJ80" i="8"/>
  <c r="JF80" i="8"/>
  <c r="JE81" i="8"/>
  <c r="D85" i="4"/>
  <c r="N84" i="8" s="1"/>
  <c r="LL146" i="7" l="1"/>
  <c r="LK146" i="7"/>
  <c r="LF146" i="7"/>
  <c r="LI146" i="7"/>
  <c r="KL146" i="7"/>
  <c r="KO146" i="7"/>
  <c r="CX146" i="7"/>
  <c r="CY146" i="7"/>
  <c r="CT146" i="7"/>
  <c r="CZ146" i="7"/>
  <c r="FD146" i="7"/>
  <c r="FG146" i="7"/>
  <c r="FE146" i="7"/>
  <c r="GR146" i="7"/>
  <c r="GQ146" i="7"/>
  <c r="GS146" i="7"/>
  <c r="CC146" i="7"/>
  <c r="KN146" i="7"/>
  <c r="Q148" i="5"/>
  <c r="FH146" i="7"/>
  <c r="D147" i="5"/>
  <c r="M145" i="7"/>
  <c r="M146" i="7" s="1"/>
  <c r="J145" i="7"/>
  <c r="J146" i="7" s="1"/>
  <c r="N145" i="7"/>
  <c r="N146" i="7" s="1"/>
  <c r="M148" i="5"/>
  <c r="IE146" i="7"/>
  <c r="BL146" i="7"/>
  <c r="AX147" i="5"/>
  <c r="HV145" i="7"/>
  <c r="HV146" i="7" s="1"/>
  <c r="HT145" i="7"/>
  <c r="HT146" i="7" s="1"/>
  <c r="HU145" i="7"/>
  <c r="HU146" i="7" s="1"/>
  <c r="HW145" i="7"/>
  <c r="HW146" i="7" s="1"/>
  <c r="HY145" i="7"/>
  <c r="HY146" i="7" s="1"/>
  <c r="HX145" i="7"/>
  <c r="HX146" i="7" s="1"/>
  <c r="DO145" i="7"/>
  <c r="DO146" i="7" s="1"/>
  <c r="GZ145" i="7"/>
  <c r="GZ146" i="7" s="1"/>
  <c r="BG146" i="7"/>
  <c r="DH146" i="7"/>
  <c r="EU145" i="7"/>
  <c r="EU146" i="7" s="1"/>
  <c r="KH146" i="7"/>
  <c r="AD148" i="5"/>
  <c r="EX145" i="7"/>
  <c r="EX146" i="7" s="1"/>
  <c r="S148" i="5"/>
  <c r="GV146" i="7"/>
  <c r="K148" i="5"/>
  <c r="AK148" i="5"/>
  <c r="LG146" i="7"/>
  <c r="DZ145" i="7"/>
  <c r="DZ146" i="7" s="1"/>
  <c r="ID146" i="7"/>
  <c r="AN148" i="5"/>
  <c r="BC148" i="5"/>
  <c r="G148" i="5"/>
  <c r="BS146" i="7"/>
  <c r="BR146" i="7"/>
  <c r="R147" i="5"/>
  <c r="CW146" i="7"/>
  <c r="IH146" i="7"/>
  <c r="IG146" i="7"/>
  <c r="AL148" i="5"/>
  <c r="JI145" i="7"/>
  <c r="JI146" i="7" s="1"/>
  <c r="N148" i="5"/>
  <c r="H146" i="7"/>
  <c r="EB145" i="7"/>
  <c r="EB146" i="7" s="1"/>
  <c r="AM148" i="5"/>
  <c r="FV147" i="7" s="1"/>
  <c r="GP146" i="7"/>
  <c r="BZ146" i="7"/>
  <c r="DY145" i="7"/>
  <c r="DY146" i="7" s="1"/>
  <c r="T147" i="5"/>
  <c r="AF148" i="5"/>
  <c r="JU146" i="7"/>
  <c r="IS145" i="7"/>
  <c r="IS146" i="7" s="1"/>
  <c r="CP146" i="7"/>
  <c r="GT146" i="7"/>
  <c r="EC145" i="7"/>
  <c r="EC146" i="7" s="1"/>
  <c r="H147" i="5"/>
  <c r="L147" i="5"/>
  <c r="AJ148" i="5"/>
  <c r="FR146" i="7"/>
  <c r="CU146" i="7"/>
  <c r="K146" i="7"/>
  <c r="BT146" i="7"/>
  <c r="O148" i="5"/>
  <c r="I145" i="7"/>
  <c r="I146" i="7" s="1"/>
  <c r="M84" i="8"/>
  <c r="AW146" i="7"/>
  <c r="CJ146" i="7"/>
  <c r="I148" i="5"/>
  <c r="BK146" i="7"/>
  <c r="BK147" i="7" s="1"/>
  <c r="GB146" i="7"/>
  <c r="GB147" i="7" s="1"/>
  <c r="AE147" i="5"/>
  <c r="AE148" i="5" s="1"/>
  <c r="EN145" i="7"/>
  <c r="IR145" i="7"/>
  <c r="IR146" i="7" s="1"/>
  <c r="DF146" i="7"/>
  <c r="EW145" i="7"/>
  <c r="EW146" i="7" s="1"/>
  <c r="LJ146" i="7"/>
  <c r="Z148" i="5"/>
  <c r="AA148" i="5" s="1"/>
  <c r="HA145" i="7"/>
  <c r="HA146" i="7" s="1"/>
  <c r="CB146" i="7"/>
  <c r="BM148" i="5"/>
  <c r="FO146" i="7"/>
  <c r="FO147" i="7" s="1"/>
  <c r="ET145" i="7"/>
  <c r="ET146" i="7" s="1"/>
  <c r="JK145" i="7"/>
  <c r="JK146" i="7" s="1"/>
  <c r="KQ146" i="7"/>
  <c r="AV146" i="7"/>
  <c r="AS148" i="5"/>
  <c r="BD147" i="5"/>
  <c r="IY146" i="7" s="1"/>
  <c r="AY148" i="5"/>
  <c r="L145" i="7"/>
  <c r="L146" i="7" s="1"/>
  <c r="ES145" i="7"/>
  <c r="ES146" i="7" s="1"/>
  <c r="ES147" i="7" s="1"/>
  <c r="DP145" i="7"/>
  <c r="DP146" i="7" s="1"/>
  <c r="CF146" i="7"/>
  <c r="AB148" i="5"/>
  <c r="K88" i="2"/>
  <c r="J89" i="2"/>
  <c r="M88" i="2"/>
  <c r="L88" i="2"/>
  <c r="C148" i="5"/>
  <c r="BV146" i="7"/>
  <c r="JW146" i="7"/>
  <c r="AT148" i="5"/>
  <c r="AP146" i="7"/>
  <c r="EH145" i="7"/>
  <c r="EH146" i="7" s="1"/>
  <c r="EH147" i="7" s="1"/>
  <c r="CA146" i="7"/>
  <c r="LU146" i="7"/>
  <c r="FN146" i="7"/>
  <c r="FN147" i="7" s="1"/>
  <c r="AG148" i="5"/>
  <c r="EV145" i="7"/>
  <c r="EV146" i="7" s="1"/>
  <c r="CE146" i="7"/>
  <c r="HF147" i="7"/>
  <c r="LH146" i="7"/>
  <c r="BF146" i="7"/>
  <c r="BF147" i="7" s="1"/>
  <c r="FC146" i="7"/>
  <c r="CK146" i="7"/>
  <c r="AL147" i="7"/>
  <c r="IX146" i="7"/>
  <c r="J148" i="5"/>
  <c r="LS146" i="7"/>
  <c r="LV146" i="7"/>
  <c r="HB145" i="7"/>
  <c r="HB146" i="7" s="1"/>
  <c r="HB147" i="7" s="1"/>
  <c r="IP145" i="7"/>
  <c r="IP146" i="7" s="1"/>
  <c r="II146" i="7"/>
  <c r="KR146" i="7"/>
  <c r="KM146" i="7"/>
  <c r="LP146" i="7"/>
  <c r="KC146" i="7"/>
  <c r="JJ145" i="7"/>
  <c r="JJ146" i="7" s="1"/>
  <c r="BJ147" i="7"/>
  <c r="FL146" i="7"/>
  <c r="FL147" i="7" s="1"/>
  <c r="KP146" i="7"/>
  <c r="AC148" i="5"/>
  <c r="P148" i="5"/>
  <c r="BP147" i="7" s="1"/>
  <c r="U148" i="5"/>
  <c r="V148" i="5" s="1"/>
  <c r="CV146" i="7"/>
  <c r="AU147" i="5"/>
  <c r="AU148" i="5" s="1"/>
  <c r="HK145" i="7"/>
  <c r="GU146" i="7"/>
  <c r="BQ146" i="7"/>
  <c r="BQ147" i="7" s="1"/>
  <c r="IF146" i="7"/>
  <c r="BK148" i="5"/>
  <c r="KW146" i="7"/>
  <c r="DQ145" i="7"/>
  <c r="DQ146" i="7" s="1"/>
  <c r="ER145" i="7"/>
  <c r="ER146" i="7" s="1"/>
  <c r="ER147" i="7" s="1"/>
  <c r="BH146" i="7"/>
  <c r="BH147" i="7" s="1"/>
  <c r="BQ148" i="5"/>
  <c r="BR148" i="5" s="1"/>
  <c r="BA148" i="5"/>
  <c r="FM146" i="7"/>
  <c r="FM147" i="7" s="1"/>
  <c r="HO145" i="7"/>
  <c r="HZ145" i="7"/>
  <c r="HZ146" i="7" s="1"/>
  <c r="AO147" i="5"/>
  <c r="AO148" i="5" s="1"/>
  <c r="AN146" i="7"/>
  <c r="AN147" i="7" s="1"/>
  <c r="FF146" i="7"/>
  <c r="ED147" i="7"/>
  <c r="BN147" i="5"/>
  <c r="E148" i="5"/>
  <c r="HD147" i="7"/>
  <c r="AG146" i="7"/>
  <c r="AH148" i="5"/>
  <c r="FQ146" i="7"/>
  <c r="FQ147" i="7" s="1"/>
  <c r="AP148" i="5"/>
  <c r="AZ146" i="7"/>
  <c r="FB146" i="7"/>
  <c r="LA146" i="7"/>
  <c r="EA145" i="7"/>
  <c r="EA146" i="7" s="1"/>
  <c r="EA147" i="7" s="1"/>
  <c r="HC145" i="7"/>
  <c r="HC146" i="7" s="1"/>
  <c r="HC147" i="7" s="1"/>
  <c r="BI146" i="7"/>
  <c r="BI147" i="7" s="1"/>
  <c r="BH148" i="5"/>
  <c r="JV147" i="7" s="1"/>
  <c r="X148" i="5"/>
  <c r="DS145" i="7"/>
  <c r="DS146" i="7" s="1"/>
  <c r="F147" i="5"/>
  <c r="U146" i="7" s="1"/>
  <c r="LQ146" i="7"/>
  <c r="BE148" i="5"/>
  <c r="FY146" i="7"/>
  <c r="FY147" i="7" s="1"/>
  <c r="BO148" i="5"/>
  <c r="AW148" i="5"/>
  <c r="HP145" i="7"/>
  <c r="HP146" i="7" s="1"/>
  <c r="HP147" i="7" s="1"/>
  <c r="BI148" i="5"/>
  <c r="BJ148" i="5" s="1"/>
  <c r="JC146" i="7"/>
  <c r="DD146" i="7"/>
  <c r="DD147" i="7" s="1"/>
  <c r="FP146" i="7"/>
  <c r="FP147" i="7" s="1"/>
  <c r="KG146" i="7"/>
  <c r="K84" i="8"/>
  <c r="BD81" i="8"/>
  <c r="BC82" i="8"/>
  <c r="KS82" i="8"/>
  <c r="KT81" i="8"/>
  <c r="DA82" i="7"/>
  <c r="DB81" i="7"/>
  <c r="HG82" i="7"/>
  <c r="HH81" i="7"/>
  <c r="GM82" i="7"/>
  <c r="GN81" i="7"/>
  <c r="HQ82" i="7"/>
  <c r="HR81" i="7"/>
  <c r="BX81" i="8"/>
  <c r="BW82" i="8"/>
  <c r="LC82" i="8"/>
  <c r="LD81" i="8"/>
  <c r="CQ82" i="8"/>
  <c r="CR81" i="8"/>
  <c r="AI82" i="7"/>
  <c r="AJ81" i="7"/>
  <c r="BW82" i="7"/>
  <c r="BX81" i="7"/>
  <c r="KI83" i="8"/>
  <c r="KJ82" i="8"/>
  <c r="LX81" i="8"/>
  <c r="LW82" i="8"/>
  <c r="IA82" i="8"/>
  <c r="IB81" i="8"/>
  <c r="BM82" i="7"/>
  <c r="BN81" i="7"/>
  <c r="JE82" i="7"/>
  <c r="JF81" i="7"/>
  <c r="FJ81" i="8"/>
  <c r="FI82" i="8"/>
  <c r="O82" i="7"/>
  <c r="P81" i="7"/>
  <c r="JY82" i="7"/>
  <c r="JZ81" i="7"/>
  <c r="GD82" i="8"/>
  <c r="GC83" i="8"/>
  <c r="IA82" i="7"/>
  <c r="IB81" i="7"/>
  <c r="AJ81" i="8"/>
  <c r="AI82" i="8"/>
  <c r="CH81" i="8"/>
  <c r="CG82" i="8"/>
  <c r="GX82" i="8"/>
  <c r="GW83" i="8"/>
  <c r="O82" i="8"/>
  <c r="P81" i="8"/>
  <c r="FS83" i="8"/>
  <c r="FT82" i="8"/>
  <c r="Y82" i="7"/>
  <c r="Z81" i="7"/>
  <c r="IK82" i="7"/>
  <c r="IL81" i="7"/>
  <c r="FI82" i="7"/>
  <c r="FJ81" i="7"/>
  <c r="JO82" i="7"/>
  <c r="JP81" i="7"/>
  <c r="EE82" i="8"/>
  <c r="EF81" i="8"/>
  <c r="DU83" i="8"/>
  <c r="DV82" i="8"/>
  <c r="LN81" i="8"/>
  <c r="LM82" i="8"/>
  <c r="CQ82" i="7"/>
  <c r="CR81" i="7"/>
  <c r="GW82" i="7"/>
  <c r="GX81" i="7"/>
  <c r="EO82" i="7"/>
  <c r="EP81" i="7"/>
  <c r="GC82" i="7"/>
  <c r="GD81" i="7"/>
  <c r="GN82" i="8"/>
  <c r="GM83" i="8"/>
  <c r="EE82" i="7"/>
  <c r="EF81" i="7"/>
  <c r="BC82" i="7"/>
  <c r="BD81" i="7"/>
  <c r="LM82" i="7"/>
  <c r="LN81" i="7"/>
  <c r="EP82" i="8"/>
  <c r="EO83" i="8"/>
  <c r="IK82" i="8"/>
  <c r="IL81" i="8"/>
  <c r="DL81" i="8"/>
  <c r="DK82" i="8"/>
  <c r="HG83" i="8"/>
  <c r="HH82" i="8"/>
  <c r="EY83" i="8"/>
  <c r="EZ82" i="8"/>
  <c r="JO82" i="8"/>
  <c r="JP81" i="8"/>
  <c r="JZ81" i="8"/>
  <c r="JY82" i="8"/>
  <c r="FS82" i="7"/>
  <c r="FT81" i="7"/>
  <c r="IU83" i="8"/>
  <c r="IV82" i="8"/>
  <c r="DK82" i="7"/>
  <c r="DL81" i="7"/>
  <c r="AS82" i="7"/>
  <c r="AT81" i="7"/>
  <c r="LW82" i="7"/>
  <c r="LX81" i="7"/>
  <c r="KI82" i="7"/>
  <c r="KJ81" i="7"/>
  <c r="EY82" i="7"/>
  <c r="EZ81" i="7"/>
  <c r="DU82" i="7"/>
  <c r="DV81" i="7"/>
  <c r="KS82" i="7"/>
  <c r="KT81" i="7"/>
  <c r="LC82" i="7"/>
  <c r="LD81" i="7"/>
  <c r="IU82" i="7"/>
  <c r="IV81" i="7"/>
  <c r="CG82" i="7"/>
  <c r="CH81" i="7"/>
  <c r="HQ83" i="8"/>
  <c r="HR82" i="8"/>
  <c r="Z81" i="8"/>
  <c r="Y82" i="8"/>
  <c r="DA82" i="8"/>
  <c r="DB81" i="8"/>
  <c r="AT81" i="8"/>
  <c r="AS82" i="8"/>
  <c r="JF81" i="8"/>
  <c r="JE82" i="8"/>
  <c r="BN81" i="8"/>
  <c r="BM82" i="8"/>
  <c r="G149" i="2"/>
  <c r="BG149" i="5" s="1"/>
  <c r="E149" i="2"/>
  <c r="W149" i="5" s="1"/>
  <c r="F149" i="2"/>
  <c r="AR149" i="5" s="1"/>
  <c r="D150" i="2"/>
  <c r="D86" i="4"/>
  <c r="N85" i="8" s="1"/>
  <c r="KF147" i="7" l="1"/>
  <c r="KE147" i="7"/>
  <c r="KB147" i="7"/>
  <c r="KD147" i="7"/>
  <c r="DN147" i="7"/>
  <c r="DR147" i="7"/>
  <c r="DT147" i="7"/>
  <c r="LT147" i="7"/>
  <c r="LR147" i="7"/>
  <c r="X149" i="5"/>
  <c r="AP149" i="5"/>
  <c r="BN148" i="5"/>
  <c r="KX146" i="7"/>
  <c r="KX147" i="7" s="1"/>
  <c r="KY146" i="7"/>
  <c r="KV146" i="7"/>
  <c r="KV147" i="7" s="1"/>
  <c r="GJ146" i="7"/>
  <c r="GJ147" i="7" s="1"/>
  <c r="DG147" i="7"/>
  <c r="HK146" i="7"/>
  <c r="HK147" i="7" s="1"/>
  <c r="GK146" i="7"/>
  <c r="GK147" i="7" s="1"/>
  <c r="JW147" i="7"/>
  <c r="AS149" i="5"/>
  <c r="EW147" i="7"/>
  <c r="L148" i="5"/>
  <c r="AX146" i="7"/>
  <c r="AX147" i="7" s="1"/>
  <c r="AY146" i="7"/>
  <c r="AY147" i="7" s="1"/>
  <c r="BB146" i="7"/>
  <c r="BB147" i="7" s="1"/>
  <c r="JU147" i="7"/>
  <c r="JU148" i="7" s="1"/>
  <c r="EJ146" i="7"/>
  <c r="EJ147" i="7" s="1"/>
  <c r="BR147" i="7"/>
  <c r="BC149" i="5"/>
  <c r="KH147" i="7"/>
  <c r="GF146" i="7"/>
  <c r="GF147" i="7" s="1"/>
  <c r="BL147" i="7"/>
  <c r="CY147" i="7"/>
  <c r="AW149" i="5"/>
  <c r="BH149" i="5"/>
  <c r="JV148" i="7" s="1"/>
  <c r="DQ147" i="7"/>
  <c r="DE147" i="7"/>
  <c r="DE148" i="7" s="1"/>
  <c r="BV147" i="7"/>
  <c r="DP147" i="7"/>
  <c r="AV147" i="7"/>
  <c r="DF147" i="7"/>
  <c r="DF148" i="7" s="1"/>
  <c r="AW147" i="7"/>
  <c r="H148" i="5"/>
  <c r="AH146" i="7"/>
  <c r="AH147" i="7" s="1"/>
  <c r="AC146" i="7"/>
  <c r="AC147" i="7" s="1"/>
  <c r="AD146" i="7"/>
  <c r="AD147" i="7" s="1"/>
  <c r="AF146" i="7"/>
  <c r="AF147" i="7" s="1"/>
  <c r="AB146" i="7"/>
  <c r="AB147" i="7" s="1"/>
  <c r="JX147" i="7"/>
  <c r="JX148" i="7" s="1"/>
  <c r="EI146" i="7"/>
  <c r="EI147" i="7" s="1"/>
  <c r="AN149" i="5"/>
  <c r="EU147" i="7"/>
  <c r="CX147" i="7"/>
  <c r="BO149" i="5"/>
  <c r="AH149" i="5"/>
  <c r="BA149" i="5"/>
  <c r="KW147" i="7"/>
  <c r="CV147" i="7"/>
  <c r="HL146" i="7"/>
  <c r="HL147" i="7" s="1"/>
  <c r="GI146" i="7"/>
  <c r="GI147" i="7" s="1"/>
  <c r="C149" i="5"/>
  <c r="HJ146" i="7"/>
  <c r="HJ147" i="7" s="1"/>
  <c r="M85" i="8"/>
  <c r="CU147" i="7"/>
  <c r="EC147" i="7"/>
  <c r="LB146" i="7"/>
  <c r="LB147" i="7" s="1"/>
  <c r="KZ146" i="7"/>
  <c r="KZ147" i="7" s="1"/>
  <c r="K149" i="5"/>
  <c r="DH147" i="7"/>
  <c r="DH148" i="7" s="1"/>
  <c r="M149" i="5"/>
  <c r="EL146" i="7"/>
  <c r="EL147" i="7" s="1"/>
  <c r="FX147" i="7"/>
  <c r="KG147" i="7"/>
  <c r="HC148" i="7"/>
  <c r="AG147" i="7"/>
  <c r="FF147" i="7"/>
  <c r="BQ149" i="5"/>
  <c r="BK149" i="5"/>
  <c r="U149" i="5"/>
  <c r="V149" i="5" s="1"/>
  <c r="EV147" i="7"/>
  <c r="LU147" i="7"/>
  <c r="AR147" i="7"/>
  <c r="BM149" i="5"/>
  <c r="EN146" i="7"/>
  <c r="EN147" i="7" s="1"/>
  <c r="FR147" i="7"/>
  <c r="JS147" i="7"/>
  <c r="JS148" i="7" s="1"/>
  <c r="HE147" i="7"/>
  <c r="HE148" i="7" s="1"/>
  <c r="AL149" i="5"/>
  <c r="BG147" i="7"/>
  <c r="FZ147" i="7"/>
  <c r="Q149" i="5"/>
  <c r="AI148" i="5"/>
  <c r="AI149" i="5" s="1"/>
  <c r="DJ147" i="7"/>
  <c r="DJ148" i="7" s="1"/>
  <c r="BE149" i="5"/>
  <c r="HD148" i="7"/>
  <c r="DI147" i="7"/>
  <c r="DI148" i="7" s="1"/>
  <c r="AF149" i="5"/>
  <c r="AG149" i="5" s="1"/>
  <c r="EB147" i="7"/>
  <c r="BS147" i="7"/>
  <c r="DZ147" i="7"/>
  <c r="AE146" i="7"/>
  <c r="AE147" i="7" s="1"/>
  <c r="JT147" i="7"/>
  <c r="JT148" i="7" s="1"/>
  <c r="DD148" i="7"/>
  <c r="LQ147" i="7"/>
  <c r="LA147" i="7"/>
  <c r="AO149" i="5"/>
  <c r="GH146" i="7"/>
  <c r="GH147" i="7" s="1"/>
  <c r="GH148" i="7" s="1"/>
  <c r="GL146" i="7"/>
  <c r="GL147" i="7" s="1"/>
  <c r="GL148" i="7" s="1"/>
  <c r="HB148" i="7"/>
  <c r="GG146" i="7"/>
  <c r="GG147" i="7" s="1"/>
  <c r="GG148" i="7" s="1"/>
  <c r="J90" i="2"/>
  <c r="L89" i="2"/>
  <c r="K89" i="2"/>
  <c r="M89" i="2"/>
  <c r="AY149" i="5"/>
  <c r="HA147" i="7"/>
  <c r="HA148" i="7" s="1"/>
  <c r="O149" i="5"/>
  <c r="P149" i="5" s="1"/>
  <c r="HM146" i="7"/>
  <c r="HM147" i="7" s="1"/>
  <c r="T148" i="5"/>
  <c r="CK147" i="7" s="1"/>
  <c r="CO146" i="7"/>
  <c r="CL146" i="7"/>
  <c r="CL147" i="7" s="1"/>
  <c r="CM146" i="7"/>
  <c r="CM147" i="7" s="1"/>
  <c r="CN146" i="7"/>
  <c r="CN147" i="7" s="1"/>
  <c r="BU147" i="7"/>
  <c r="S149" i="5"/>
  <c r="GZ147" i="7"/>
  <c r="GZ148" i="7" s="1"/>
  <c r="EK146" i="7"/>
  <c r="EK147" i="7" s="1"/>
  <c r="HN146" i="7"/>
  <c r="HN147" i="7" s="1"/>
  <c r="F148" i="5"/>
  <c r="U147" i="7" s="1"/>
  <c r="R146" i="7"/>
  <c r="T146" i="7"/>
  <c r="T147" i="7" s="1"/>
  <c r="S146" i="7"/>
  <c r="X146" i="7"/>
  <c r="W146" i="7"/>
  <c r="V146" i="7"/>
  <c r="FB147" i="7"/>
  <c r="FB148" i="7" s="1"/>
  <c r="E149" i="5"/>
  <c r="JR147" i="7"/>
  <c r="JR148" i="7" s="1"/>
  <c r="KC147" i="7"/>
  <c r="LV147" i="7"/>
  <c r="DX147" i="7"/>
  <c r="AP147" i="7"/>
  <c r="BD148" i="5"/>
  <c r="BD149" i="5" s="1"/>
  <c r="JD146" i="7"/>
  <c r="JA146" i="7"/>
  <c r="IZ146" i="7"/>
  <c r="ET147" i="7"/>
  <c r="Z149" i="5"/>
  <c r="BK148" i="7"/>
  <c r="BT147" i="7"/>
  <c r="EM146" i="7"/>
  <c r="EM147" i="7" s="1"/>
  <c r="DY147" i="7"/>
  <c r="N149" i="5"/>
  <c r="BJ148" i="7" s="1"/>
  <c r="CW147" i="7"/>
  <c r="G149" i="5"/>
  <c r="EX147" i="7"/>
  <c r="DO147" i="7"/>
  <c r="HV147" i="7"/>
  <c r="HV148" i="7" s="1"/>
  <c r="FW147" i="7"/>
  <c r="CZ147" i="7"/>
  <c r="BL148" i="5"/>
  <c r="BL149" i="5" s="1"/>
  <c r="BI149" i="5"/>
  <c r="BJ149" i="5" s="1"/>
  <c r="DS147" i="7"/>
  <c r="AZ147" i="7"/>
  <c r="BF148" i="5"/>
  <c r="JI147" i="7" s="1"/>
  <c r="HO146" i="7"/>
  <c r="HO147" i="7" s="1"/>
  <c r="JB146" i="7"/>
  <c r="LP147" i="7"/>
  <c r="LS147" i="7"/>
  <c r="LH147" i="7"/>
  <c r="LH148" i="7" s="1"/>
  <c r="AZ148" i="5"/>
  <c r="AT149" i="5"/>
  <c r="AU149" i="5" s="1"/>
  <c r="AB149" i="5"/>
  <c r="AM147" i="7"/>
  <c r="GA147" i="7"/>
  <c r="I149" i="5"/>
  <c r="K147" i="7"/>
  <c r="K148" i="7" s="1"/>
  <c r="AJ149" i="5"/>
  <c r="BZ147" i="7"/>
  <c r="BZ148" i="7" s="1"/>
  <c r="AQ147" i="7"/>
  <c r="R148" i="5"/>
  <c r="R149" i="5" s="1"/>
  <c r="CD146" i="7"/>
  <c r="CD147" i="7" s="1"/>
  <c r="CD148" i="7" s="1"/>
  <c r="BB148" i="5"/>
  <c r="BA146" i="7"/>
  <c r="BA147" i="7" s="1"/>
  <c r="AD149" i="5"/>
  <c r="AO147" i="7"/>
  <c r="AX148" i="5"/>
  <c r="AX149" i="5" s="1"/>
  <c r="D148" i="5"/>
  <c r="D149" i="5" s="1"/>
  <c r="AQ148" i="5"/>
  <c r="AQ149" i="5" s="1"/>
  <c r="CT147" i="7"/>
  <c r="BP148" i="5"/>
  <c r="BP149" i="5" s="1"/>
  <c r="K85" i="8"/>
  <c r="BN82" i="8"/>
  <c r="BM83" i="8"/>
  <c r="DU83" i="7"/>
  <c r="DV82" i="7"/>
  <c r="BC83" i="7"/>
  <c r="BD82" i="7"/>
  <c r="DU84" i="8"/>
  <c r="DV83" i="8"/>
  <c r="KI84" i="8"/>
  <c r="KJ83" i="8"/>
  <c r="HG83" i="7"/>
  <c r="HH82" i="7"/>
  <c r="CH82" i="8"/>
  <c r="CG83" i="8"/>
  <c r="BX82" i="8"/>
  <c r="BW83" i="8"/>
  <c r="CG83" i="7"/>
  <c r="CH82" i="7"/>
  <c r="AS83" i="7"/>
  <c r="AT82" i="7"/>
  <c r="EO83" i="7"/>
  <c r="EP82" i="7"/>
  <c r="IK83" i="7"/>
  <c r="IL82" i="7"/>
  <c r="JE83" i="7"/>
  <c r="JF82" i="7"/>
  <c r="LD82" i="8"/>
  <c r="LC83" i="8"/>
  <c r="DA83" i="8"/>
  <c r="DB82" i="8"/>
  <c r="IU83" i="7"/>
  <c r="IV82" i="7"/>
  <c r="EY83" i="7"/>
  <c r="EZ82" i="7"/>
  <c r="DK83" i="7"/>
  <c r="DL82" i="7"/>
  <c r="JO83" i="8"/>
  <c r="JP82" i="8"/>
  <c r="IK83" i="8"/>
  <c r="IL82" i="8"/>
  <c r="EE83" i="7"/>
  <c r="EF82" i="7"/>
  <c r="GW83" i="7"/>
  <c r="GX82" i="7"/>
  <c r="EF82" i="8"/>
  <c r="EE83" i="8"/>
  <c r="Y83" i="7"/>
  <c r="Z82" i="7"/>
  <c r="JY83" i="7"/>
  <c r="JZ82" i="7"/>
  <c r="BM83" i="7"/>
  <c r="BN82" i="7"/>
  <c r="BW83" i="7"/>
  <c r="BX82" i="7"/>
  <c r="DA83" i="7"/>
  <c r="DB82" i="7"/>
  <c r="Y83" i="8"/>
  <c r="Z82" i="8"/>
  <c r="LC83" i="7"/>
  <c r="LD82" i="7"/>
  <c r="KI83" i="7"/>
  <c r="KJ82" i="7"/>
  <c r="IU84" i="8"/>
  <c r="IV83" i="8"/>
  <c r="EY84" i="8"/>
  <c r="EZ83" i="8"/>
  <c r="CQ83" i="7"/>
  <c r="CR82" i="7"/>
  <c r="JO83" i="7"/>
  <c r="JP82" i="7"/>
  <c r="FS84" i="8"/>
  <c r="FT83" i="8"/>
  <c r="O83" i="7"/>
  <c r="P82" i="7"/>
  <c r="IB82" i="8"/>
  <c r="IA83" i="8"/>
  <c r="AI83" i="7"/>
  <c r="AJ82" i="7"/>
  <c r="HQ83" i="7"/>
  <c r="HR82" i="7"/>
  <c r="KT82" i="8"/>
  <c r="KS83" i="8"/>
  <c r="EP83" i="8"/>
  <c r="EO84" i="8"/>
  <c r="AI83" i="8"/>
  <c r="AJ82" i="8"/>
  <c r="JF82" i="8"/>
  <c r="JE83" i="8"/>
  <c r="LN82" i="8"/>
  <c r="LM83" i="8"/>
  <c r="FJ82" i="8"/>
  <c r="FI83" i="8"/>
  <c r="LX82" i="8"/>
  <c r="LW83" i="8"/>
  <c r="BC83" i="8"/>
  <c r="BD82" i="8"/>
  <c r="HR83" i="8"/>
  <c r="HQ84" i="8"/>
  <c r="KS83" i="7"/>
  <c r="KT82" i="7"/>
  <c r="LW83" i="7"/>
  <c r="LX82" i="7"/>
  <c r="FS83" i="7"/>
  <c r="FT82" i="7"/>
  <c r="HH83" i="8"/>
  <c r="HG84" i="8"/>
  <c r="LM83" i="7"/>
  <c r="LN82" i="7"/>
  <c r="GC83" i="7"/>
  <c r="GD82" i="7"/>
  <c r="FI83" i="7"/>
  <c r="FJ82" i="7"/>
  <c r="P82" i="8"/>
  <c r="O83" i="8"/>
  <c r="IA83" i="7"/>
  <c r="IB82" i="7"/>
  <c r="CQ83" i="8"/>
  <c r="CR82" i="8"/>
  <c r="GM83" i="7"/>
  <c r="GN82" i="7"/>
  <c r="GM84" i="8"/>
  <c r="GN83" i="8"/>
  <c r="E150" i="2"/>
  <c r="W150" i="5" s="1"/>
  <c r="F150" i="2"/>
  <c r="AR150" i="5" s="1"/>
  <c r="G150" i="2"/>
  <c r="BG150" i="5" s="1"/>
  <c r="D151" i="2"/>
  <c r="AS83" i="8"/>
  <c r="AT82" i="8"/>
  <c r="JY83" i="8"/>
  <c r="JZ82" i="8"/>
  <c r="DL82" i="8"/>
  <c r="DK83" i="8"/>
  <c r="GX83" i="8"/>
  <c r="GW84" i="8"/>
  <c r="GC84" i="8"/>
  <c r="GD83" i="8"/>
  <c r="D87" i="4"/>
  <c r="N86" i="8" s="1"/>
  <c r="BP148" i="7" l="1"/>
  <c r="BQ148" i="7"/>
  <c r="HP148" i="7"/>
  <c r="ES148" i="7"/>
  <c r="ER148" i="7"/>
  <c r="AD150" i="5"/>
  <c r="AJ150" i="5"/>
  <c r="AZ149" i="5"/>
  <c r="IJ147" i="7"/>
  <c r="IJ148" i="7" s="1"/>
  <c r="M147" i="7"/>
  <c r="M148" i="7" s="1"/>
  <c r="JD147" i="7"/>
  <c r="JD148" i="7" s="1"/>
  <c r="S147" i="7"/>
  <c r="GQ147" i="7"/>
  <c r="GQ148" i="7" s="1"/>
  <c r="H147" i="7"/>
  <c r="H148" i="7" s="1"/>
  <c r="H149" i="7" s="1"/>
  <c r="N147" i="7"/>
  <c r="N148" i="7" s="1"/>
  <c r="CP147" i="7"/>
  <c r="JJ147" i="7"/>
  <c r="LI147" i="7"/>
  <c r="LI148" i="7" s="1"/>
  <c r="AL150" i="5"/>
  <c r="BQ150" i="5"/>
  <c r="C150" i="5"/>
  <c r="BA150" i="5"/>
  <c r="FH147" i="7"/>
  <c r="FH148" i="7" s="1"/>
  <c r="AM149" i="5"/>
  <c r="CY148" i="7"/>
  <c r="GP147" i="7"/>
  <c r="GP148" i="7" s="1"/>
  <c r="KP147" i="7"/>
  <c r="KP148" i="7" s="1"/>
  <c r="AP150" i="5"/>
  <c r="BR149" i="5"/>
  <c r="BR150" i="5" s="1"/>
  <c r="KF148" i="7"/>
  <c r="BD150" i="5"/>
  <c r="HA149" i="7"/>
  <c r="HU147" i="7"/>
  <c r="HU148" i="7" s="1"/>
  <c r="IF147" i="7"/>
  <c r="IF148" i="7" s="1"/>
  <c r="LU148" i="7"/>
  <c r="LU149" i="7" s="1"/>
  <c r="FF148" i="7"/>
  <c r="M150" i="5"/>
  <c r="GI148" i="7"/>
  <c r="IE147" i="7"/>
  <c r="IE148" i="7" s="1"/>
  <c r="FE147" i="7"/>
  <c r="FE148" i="7" s="1"/>
  <c r="AS150" i="5"/>
  <c r="HE149" i="7" s="1"/>
  <c r="HK148" i="7"/>
  <c r="X150" i="5"/>
  <c r="DJ149" i="7" s="1"/>
  <c r="BB149" i="5"/>
  <c r="IT147" i="7"/>
  <c r="IT148" i="7" s="1"/>
  <c r="IO147" i="7"/>
  <c r="IO148" i="7" s="1"/>
  <c r="IQ147" i="7"/>
  <c r="IQ148" i="7" s="1"/>
  <c r="IN147" i="7"/>
  <c r="I150" i="5"/>
  <c r="BI150" i="5"/>
  <c r="BT148" i="7"/>
  <c r="HZ147" i="7"/>
  <c r="HZ148" i="7" s="1"/>
  <c r="R147" i="7"/>
  <c r="J147" i="7"/>
  <c r="J148" i="7" s="1"/>
  <c r="J149" i="7" s="1"/>
  <c r="JK147" i="7"/>
  <c r="HB149" i="7"/>
  <c r="DD149" i="7"/>
  <c r="AE149" i="5"/>
  <c r="EM148" i="7" s="1"/>
  <c r="BH148" i="7"/>
  <c r="AI150" i="5"/>
  <c r="EV148" i="7"/>
  <c r="HY147" i="7"/>
  <c r="HY148" i="7" s="1"/>
  <c r="CU148" i="7"/>
  <c r="CE147" i="7"/>
  <c r="CE148" i="7" s="1"/>
  <c r="AH150" i="5"/>
  <c r="HX147" i="7"/>
  <c r="HX148" i="7" s="1"/>
  <c r="BL148" i="7"/>
  <c r="CF147" i="7"/>
  <c r="CF148" i="7" s="1"/>
  <c r="DG148" i="7"/>
  <c r="CT148" i="7"/>
  <c r="LJ147" i="7"/>
  <c r="LJ148" i="7" s="1"/>
  <c r="LP148" i="7"/>
  <c r="LP149" i="7" s="1"/>
  <c r="LL147" i="7"/>
  <c r="LL148" i="7" s="1"/>
  <c r="EX148" i="7"/>
  <c r="DX148" i="7"/>
  <c r="E150" i="5"/>
  <c r="F149" i="5"/>
  <c r="U148" i="7" s="1"/>
  <c r="HT147" i="7"/>
  <c r="HT148" i="7" s="1"/>
  <c r="AY150" i="5"/>
  <c r="LF147" i="7"/>
  <c r="LF148" i="7" s="1"/>
  <c r="DZ148" i="7"/>
  <c r="CB147" i="7"/>
  <c r="CB148" i="7" s="1"/>
  <c r="Q150" i="5"/>
  <c r="GT147" i="7"/>
  <c r="GT148" i="7" s="1"/>
  <c r="HC149" i="7"/>
  <c r="M86" i="8"/>
  <c r="BI148" i="7"/>
  <c r="EU148" i="7"/>
  <c r="BV148" i="7"/>
  <c r="GF148" i="7"/>
  <c r="JW148" i="7"/>
  <c r="GJ148" i="7"/>
  <c r="AQ150" i="5"/>
  <c r="R150" i="5"/>
  <c r="CD149" i="7" s="1"/>
  <c r="GA148" i="7"/>
  <c r="GU147" i="7"/>
  <c r="GU148" i="7" s="1"/>
  <c r="BL150" i="5"/>
  <c r="LG147" i="7"/>
  <c r="LG148" i="7" s="1"/>
  <c r="Z150" i="5"/>
  <c r="BF148" i="7"/>
  <c r="FB149" i="7"/>
  <c r="JC147" i="7"/>
  <c r="JC148" i="7" s="1"/>
  <c r="GZ149" i="7"/>
  <c r="CO147" i="7"/>
  <c r="KO147" i="7"/>
  <c r="KO148" i="7" s="1"/>
  <c r="KO149" i="7" s="1"/>
  <c r="BS148" i="7"/>
  <c r="L147" i="7"/>
  <c r="L148" i="7" s="1"/>
  <c r="L149" i="7" s="1"/>
  <c r="HD149" i="7"/>
  <c r="FZ148" i="7"/>
  <c r="FR148" i="7"/>
  <c r="II147" i="7"/>
  <c r="II148" i="7" s="1"/>
  <c r="K150" i="5"/>
  <c r="IR147" i="7"/>
  <c r="IR148" i="7" s="1"/>
  <c r="KR147" i="7"/>
  <c r="KR148" i="7" s="1"/>
  <c r="BO150" i="5"/>
  <c r="BP150" i="5" s="1"/>
  <c r="AK149" i="5"/>
  <c r="AC148" i="7"/>
  <c r="AC149" i="7" s="1"/>
  <c r="KH148" i="7"/>
  <c r="AA149" i="5"/>
  <c r="AA150" i="5" s="1"/>
  <c r="D150" i="5"/>
  <c r="JB147" i="7"/>
  <c r="JB148" i="7" s="1"/>
  <c r="JB149" i="7" s="1"/>
  <c r="CZ148" i="7"/>
  <c r="G150" i="5"/>
  <c r="ET148" i="7"/>
  <c r="LV148" i="7"/>
  <c r="LV149" i="7" s="1"/>
  <c r="V147" i="7"/>
  <c r="V148" i="7" s="1"/>
  <c r="LK147" i="7"/>
  <c r="LK148" i="7" s="1"/>
  <c r="S150" i="5"/>
  <c r="T149" i="5"/>
  <c r="T150" i="5" s="1"/>
  <c r="IG147" i="7"/>
  <c r="IG148" i="7" s="1"/>
  <c r="CA147" i="7"/>
  <c r="CA148" i="7" s="1"/>
  <c r="CA149" i="7" s="1"/>
  <c r="HW147" i="7"/>
  <c r="HW148" i="7" s="1"/>
  <c r="I147" i="7"/>
  <c r="I148" i="7" s="1"/>
  <c r="I149" i="7" s="1"/>
  <c r="KG148" i="7"/>
  <c r="ID147" i="7"/>
  <c r="ID148" i="7" s="1"/>
  <c r="HJ148" i="7"/>
  <c r="HL148" i="7"/>
  <c r="CX148" i="7"/>
  <c r="AN150" i="5"/>
  <c r="AH148" i="7"/>
  <c r="AH149" i="7" s="1"/>
  <c r="BH150" i="5"/>
  <c r="JV149" i="7" s="1"/>
  <c r="BC150" i="5"/>
  <c r="L149" i="5"/>
  <c r="L150" i="5" s="1"/>
  <c r="HF148" i="7"/>
  <c r="HF149" i="7" s="1"/>
  <c r="KY147" i="7"/>
  <c r="IY147" i="7"/>
  <c r="IY148" i="7" s="1"/>
  <c r="KD148" i="7"/>
  <c r="BZ149" i="7"/>
  <c r="AB150" i="5"/>
  <c r="HO148" i="7"/>
  <c r="GR147" i="7"/>
  <c r="GR148" i="7" s="1"/>
  <c r="CW148" i="7"/>
  <c r="IZ147" i="7"/>
  <c r="IZ148" i="7" s="1"/>
  <c r="KC148" i="7"/>
  <c r="W147" i="7"/>
  <c r="W148" i="7" s="1"/>
  <c r="KL147" i="7"/>
  <c r="KL148" i="7" s="1"/>
  <c r="BU148" i="7"/>
  <c r="HM148" i="7"/>
  <c r="GS147" i="7"/>
  <c r="GS148" i="7" s="1"/>
  <c r="FC147" i="7"/>
  <c r="FC148" i="7" s="1"/>
  <c r="FC149" i="7" s="1"/>
  <c r="BE150" i="5"/>
  <c r="BG148" i="7"/>
  <c r="EN148" i="7"/>
  <c r="U150" i="5"/>
  <c r="U151" i="5" s="1"/>
  <c r="FX148" i="7"/>
  <c r="KQ147" i="7"/>
  <c r="KQ148" i="7" s="1"/>
  <c r="CV148" i="7"/>
  <c r="FG147" i="7"/>
  <c r="FG148" i="7" s="1"/>
  <c r="FG149" i="7" s="1"/>
  <c r="EI148" i="7"/>
  <c r="H149" i="5"/>
  <c r="H150" i="5" s="1"/>
  <c r="IX147" i="7"/>
  <c r="IX148" i="7" s="1"/>
  <c r="AW150" i="5"/>
  <c r="AX150" i="5" s="1"/>
  <c r="BR148" i="7"/>
  <c r="CJ147" i="7"/>
  <c r="J149" i="5"/>
  <c r="AP148" i="7" s="1"/>
  <c r="LR148" i="7"/>
  <c r="LR149" i="7" s="1"/>
  <c r="KB148" i="7"/>
  <c r="IS147" i="7"/>
  <c r="IS148" i="7" s="1"/>
  <c r="AT150" i="5"/>
  <c r="AU150" i="5" s="1"/>
  <c r="BF149" i="5"/>
  <c r="BF150" i="5" s="1"/>
  <c r="JN147" i="7"/>
  <c r="JN148" i="7" s="1"/>
  <c r="JN149" i="7" s="1"/>
  <c r="JM147" i="7"/>
  <c r="JM148" i="7" s="1"/>
  <c r="JM149" i="7" s="1"/>
  <c r="JH147" i="7"/>
  <c r="JH148" i="7" s="1"/>
  <c r="JH149" i="7" s="1"/>
  <c r="JL147" i="7"/>
  <c r="JL148" i="7" s="1"/>
  <c r="JL149" i="7" s="1"/>
  <c r="FW148" i="7"/>
  <c r="N150" i="5"/>
  <c r="JA147" i="7"/>
  <c r="JA148" i="7" s="1"/>
  <c r="JA149" i="7" s="1"/>
  <c r="AC149" i="5"/>
  <c r="EB148" i="7" s="1"/>
  <c r="X147" i="7"/>
  <c r="X148" i="7" s="1"/>
  <c r="HN148" i="7"/>
  <c r="IH147" i="7"/>
  <c r="IH148" i="7" s="1"/>
  <c r="O150" i="5"/>
  <c r="P150" i="5" s="1"/>
  <c r="L90" i="2"/>
  <c r="K90" i="2"/>
  <c r="J91" i="2"/>
  <c r="M90" i="2"/>
  <c r="AO150" i="5"/>
  <c r="GG149" i="7" s="1"/>
  <c r="KN147" i="7"/>
  <c r="KN148" i="7" s="1"/>
  <c r="KN149" i="7" s="1"/>
  <c r="AF150" i="5"/>
  <c r="IP147" i="7"/>
  <c r="IP148" i="7" s="1"/>
  <c r="GV147" i="7"/>
  <c r="GV148" i="7" s="1"/>
  <c r="BM150" i="5"/>
  <c r="BK150" i="5"/>
  <c r="FD147" i="7"/>
  <c r="FD148" i="7" s="1"/>
  <c r="CC147" i="7"/>
  <c r="CC148" i="7" s="1"/>
  <c r="CC149" i="7" s="1"/>
  <c r="JX149" i="7"/>
  <c r="KM147" i="7"/>
  <c r="KM148" i="7" s="1"/>
  <c r="KM149" i="7" s="1"/>
  <c r="EJ148" i="7"/>
  <c r="EW148" i="7"/>
  <c r="GK148" i="7"/>
  <c r="GK149" i="7" s="1"/>
  <c r="BN149" i="5"/>
  <c r="BN150" i="5" s="1"/>
  <c r="LT148" i="7"/>
  <c r="LT149" i="7" s="1"/>
  <c r="KE148" i="7"/>
  <c r="K86" i="8"/>
  <c r="BX83" i="8"/>
  <c r="BW84" i="8"/>
  <c r="GD84" i="8"/>
  <c r="GC85" i="8"/>
  <c r="AS84" i="8"/>
  <c r="AT83" i="8"/>
  <c r="GM84" i="7"/>
  <c r="GN83" i="7"/>
  <c r="FI84" i="7"/>
  <c r="FJ83" i="7"/>
  <c r="FS84" i="7"/>
  <c r="FT83" i="7"/>
  <c r="BD83" i="8"/>
  <c r="BC84" i="8"/>
  <c r="HQ84" i="7"/>
  <c r="HR83" i="7"/>
  <c r="FS85" i="8"/>
  <c r="FT84" i="8"/>
  <c r="IV84" i="8"/>
  <c r="IU85" i="8"/>
  <c r="DA84" i="7"/>
  <c r="DB83" i="7"/>
  <c r="Y84" i="7"/>
  <c r="Z83" i="7"/>
  <c r="IL83" i="8"/>
  <c r="IK84" i="8"/>
  <c r="IU84" i="7"/>
  <c r="IV83" i="7"/>
  <c r="IK84" i="7"/>
  <c r="IL83" i="7"/>
  <c r="DV84" i="8"/>
  <c r="DU85" i="8"/>
  <c r="GX84" i="8"/>
  <c r="GW85" i="8"/>
  <c r="E151" i="2"/>
  <c r="W151" i="5" s="1"/>
  <c r="F151" i="2"/>
  <c r="AR151" i="5" s="1"/>
  <c r="G151" i="2"/>
  <c r="BG151" i="5" s="1"/>
  <c r="D152" i="2"/>
  <c r="LX83" i="8"/>
  <c r="LW84" i="8"/>
  <c r="EF83" i="8"/>
  <c r="EE84" i="8"/>
  <c r="CH83" i="8"/>
  <c r="CG84" i="8"/>
  <c r="JE84" i="8"/>
  <c r="JF83" i="8"/>
  <c r="GC84" i="7"/>
  <c r="GD83" i="7"/>
  <c r="LW84" i="7"/>
  <c r="LX83" i="7"/>
  <c r="AI84" i="7"/>
  <c r="AJ83" i="7"/>
  <c r="BW84" i="7"/>
  <c r="BX83" i="7"/>
  <c r="DK84" i="8"/>
  <c r="DL83" i="8"/>
  <c r="FI84" i="8"/>
  <c r="FJ83" i="8"/>
  <c r="EO85" i="8"/>
  <c r="EP84" i="8"/>
  <c r="IA84" i="8"/>
  <c r="IB83" i="8"/>
  <c r="LD83" i="8"/>
  <c r="LC84" i="8"/>
  <c r="DB83" i="8"/>
  <c r="DA84" i="8"/>
  <c r="IA84" i="7"/>
  <c r="IB83" i="7"/>
  <c r="LM84" i="7"/>
  <c r="LN83" i="7"/>
  <c r="KS84" i="7"/>
  <c r="KT83" i="7"/>
  <c r="CQ84" i="7"/>
  <c r="CR83" i="7"/>
  <c r="LC84" i="7"/>
  <c r="LD83" i="7"/>
  <c r="BM84" i="7"/>
  <c r="BN83" i="7"/>
  <c r="GW84" i="7"/>
  <c r="GX83" i="7"/>
  <c r="DK84" i="7"/>
  <c r="DL83" i="7"/>
  <c r="AS84" i="7"/>
  <c r="AT83" i="7"/>
  <c r="HG84" i="7"/>
  <c r="HH83" i="7"/>
  <c r="DU84" i="7"/>
  <c r="DV83" i="7"/>
  <c r="JO84" i="7"/>
  <c r="JP83" i="7"/>
  <c r="EO84" i="7"/>
  <c r="EP83" i="7"/>
  <c r="P83" i="8"/>
  <c r="O84" i="8"/>
  <c r="HG85" i="8"/>
  <c r="HH84" i="8"/>
  <c r="HR84" i="8"/>
  <c r="HQ85" i="8"/>
  <c r="LN83" i="8"/>
  <c r="LM84" i="8"/>
  <c r="KS84" i="8"/>
  <c r="KT83" i="8"/>
  <c r="BM84" i="8"/>
  <c r="BN83" i="8"/>
  <c r="CR83" i="8"/>
  <c r="CQ84" i="8"/>
  <c r="AJ83" i="8"/>
  <c r="AI84" i="8"/>
  <c r="KI84" i="7"/>
  <c r="KJ83" i="7"/>
  <c r="JP83" i="8"/>
  <c r="JO84" i="8"/>
  <c r="BC84" i="7"/>
  <c r="BD83" i="7"/>
  <c r="JZ83" i="8"/>
  <c r="JY84" i="8"/>
  <c r="GM85" i="8"/>
  <c r="GN84" i="8"/>
  <c r="O84" i="7"/>
  <c r="P83" i="7"/>
  <c r="EY85" i="8"/>
  <c r="EZ84" i="8"/>
  <c r="Y84" i="8"/>
  <c r="Z83" i="8"/>
  <c r="JY84" i="7"/>
  <c r="JZ83" i="7"/>
  <c r="EE84" i="7"/>
  <c r="EF83" i="7"/>
  <c r="EY84" i="7"/>
  <c r="EZ83" i="7"/>
  <c r="JE84" i="7"/>
  <c r="JF83" i="7"/>
  <c r="CG84" i="7"/>
  <c r="CH83" i="7"/>
  <c r="KJ84" i="8"/>
  <c r="KI85" i="8"/>
  <c r="D88" i="4"/>
  <c r="N87" i="8" s="1"/>
  <c r="HV149" i="7" l="1"/>
  <c r="LH149" i="7"/>
  <c r="AF151" i="5"/>
  <c r="BE151" i="5"/>
  <c r="DE149" i="7"/>
  <c r="KR149" i="7"/>
  <c r="BS149" i="7"/>
  <c r="LG149" i="7"/>
  <c r="JW149" i="7"/>
  <c r="DH149" i="7"/>
  <c r="AY151" i="5"/>
  <c r="LL149" i="7"/>
  <c r="BB148" i="7"/>
  <c r="BB149" i="7" s="1"/>
  <c r="AE148" i="7"/>
  <c r="AE149" i="7" s="1"/>
  <c r="JU149" i="7"/>
  <c r="FF149" i="7"/>
  <c r="DS148" i="7"/>
  <c r="DS149" i="7" s="1"/>
  <c r="GP149" i="7"/>
  <c r="EL148" i="7"/>
  <c r="LA148" i="7"/>
  <c r="LA149" i="7" s="1"/>
  <c r="AZ148" i="7"/>
  <c r="AZ149" i="7" s="1"/>
  <c r="KX148" i="7"/>
  <c r="KX149" i="7" s="1"/>
  <c r="HW149" i="7"/>
  <c r="AY148" i="7"/>
  <c r="AY149" i="7" s="1"/>
  <c r="CL148" i="7"/>
  <c r="CL149" i="7" s="1"/>
  <c r="BL149" i="7"/>
  <c r="HY149" i="7"/>
  <c r="BT149" i="7"/>
  <c r="FE149" i="7"/>
  <c r="BQ151" i="5"/>
  <c r="AG150" i="5"/>
  <c r="AG151" i="5" s="1"/>
  <c r="KW148" i="7"/>
  <c r="KW149" i="7" s="1"/>
  <c r="KZ148" i="7"/>
  <c r="KZ149" i="7" s="1"/>
  <c r="AO151" i="5"/>
  <c r="J150" i="5"/>
  <c r="AL148" i="7"/>
  <c r="AL149" i="7" s="1"/>
  <c r="AN148" i="7"/>
  <c r="AN149" i="7" s="1"/>
  <c r="IZ149" i="7"/>
  <c r="IY149" i="7"/>
  <c r="AN151" i="5"/>
  <c r="ET149" i="7"/>
  <c r="ET150" i="7" s="1"/>
  <c r="KV148" i="7"/>
  <c r="KV149" i="7" s="1"/>
  <c r="K151" i="5"/>
  <c r="CO148" i="7"/>
  <c r="CO149" i="7" s="1"/>
  <c r="GU149" i="7"/>
  <c r="GF149" i="7"/>
  <c r="GF150" i="7" s="1"/>
  <c r="GT149" i="7"/>
  <c r="HT149" i="7"/>
  <c r="LJ149" i="7"/>
  <c r="DQ148" i="7"/>
  <c r="DQ149" i="7" s="1"/>
  <c r="AG148" i="7"/>
  <c r="AG149" i="7" s="1"/>
  <c r="DO148" i="7"/>
  <c r="DO149" i="7" s="1"/>
  <c r="BB150" i="5"/>
  <c r="IR149" i="7" s="1"/>
  <c r="AV148" i="7"/>
  <c r="AV149" i="7" s="1"/>
  <c r="CN148" i="7"/>
  <c r="CN149" i="7" s="1"/>
  <c r="K149" i="7"/>
  <c r="DF149" i="7"/>
  <c r="AR148" i="7"/>
  <c r="AR149" i="7" s="1"/>
  <c r="GQ149" i="7"/>
  <c r="AZ150" i="5"/>
  <c r="AZ151" i="5" s="1"/>
  <c r="BQ149" i="7"/>
  <c r="HN149" i="7"/>
  <c r="FD149" i="7"/>
  <c r="AC150" i="5"/>
  <c r="EB149" i="7" s="1"/>
  <c r="EA148" i="7"/>
  <c r="EA149" i="7" s="1"/>
  <c r="ED148" i="7"/>
  <c r="BF151" i="5"/>
  <c r="JH150" i="7" s="1"/>
  <c r="CJ148" i="7"/>
  <c r="CJ149" i="7" s="1"/>
  <c r="KQ149" i="7"/>
  <c r="GS149" i="7"/>
  <c r="KY148" i="7"/>
  <c r="KY149" i="7" s="1"/>
  <c r="IG149" i="7"/>
  <c r="IG150" i="7" s="1"/>
  <c r="G151" i="5"/>
  <c r="AX148" i="7"/>
  <c r="AX149" i="7" s="1"/>
  <c r="II149" i="7"/>
  <c r="II150" i="7" s="1"/>
  <c r="BV149" i="7"/>
  <c r="Q151" i="5"/>
  <c r="F150" i="5"/>
  <c r="U149" i="7" s="1"/>
  <c r="DP148" i="7"/>
  <c r="DP149" i="7" s="1"/>
  <c r="EV149" i="7"/>
  <c r="EV150" i="7" s="1"/>
  <c r="JK148" i="7"/>
  <c r="JK149" i="7" s="1"/>
  <c r="JK150" i="7" s="1"/>
  <c r="BI151" i="5"/>
  <c r="AB148" i="7"/>
  <c r="AB149" i="7" s="1"/>
  <c r="EK148" i="7"/>
  <c r="BA148" i="7"/>
  <c r="BA149" i="7" s="1"/>
  <c r="AM150" i="5"/>
  <c r="AM151" i="5" s="1"/>
  <c r="FV148" i="7"/>
  <c r="FV149" i="7" s="1"/>
  <c r="FV150" i="7" s="1"/>
  <c r="FY148" i="7"/>
  <c r="FY149" i="7" s="1"/>
  <c r="FY150" i="7" s="1"/>
  <c r="GB148" i="7"/>
  <c r="GB149" i="7" s="1"/>
  <c r="GB150" i="7" s="1"/>
  <c r="AL151" i="5"/>
  <c r="S148" i="7"/>
  <c r="S149" i="7" s="1"/>
  <c r="AJ151" i="5"/>
  <c r="BP149" i="7"/>
  <c r="BK151" i="5"/>
  <c r="J92" i="2"/>
  <c r="M91" i="2"/>
  <c r="L91" i="2"/>
  <c r="K91" i="2"/>
  <c r="AT151" i="5"/>
  <c r="BR149" i="7"/>
  <c r="FX149" i="7"/>
  <c r="FX150" i="7" s="1"/>
  <c r="GH149" i="7"/>
  <c r="GH150" i="7" s="1"/>
  <c r="GR149" i="7"/>
  <c r="HL149" i="7"/>
  <c r="JT149" i="7"/>
  <c r="FR149" i="7"/>
  <c r="FR150" i="7" s="1"/>
  <c r="JC149" i="7"/>
  <c r="R151" i="5"/>
  <c r="AD148" i="7"/>
  <c r="AD149" i="7" s="1"/>
  <c r="CB149" i="7"/>
  <c r="E151" i="5"/>
  <c r="AF148" i="7"/>
  <c r="AF149" i="7" s="1"/>
  <c r="JS149" i="7"/>
  <c r="CM148" i="7"/>
  <c r="CM149" i="7" s="1"/>
  <c r="LS148" i="7"/>
  <c r="LS149" i="7" s="1"/>
  <c r="DT148" i="7"/>
  <c r="DT149" i="7" s="1"/>
  <c r="IE149" i="7"/>
  <c r="IE150" i="7" s="1"/>
  <c r="IF149" i="7"/>
  <c r="IF150" i="7" s="1"/>
  <c r="T148" i="7"/>
  <c r="T149" i="7" s="1"/>
  <c r="FH149" i="7"/>
  <c r="LI149" i="7"/>
  <c r="JR149" i="7"/>
  <c r="AD151" i="5"/>
  <c r="BJ150" i="5"/>
  <c r="BJ151" i="5" s="1"/>
  <c r="BM151" i="5"/>
  <c r="IS149" i="7"/>
  <c r="AW151" i="5"/>
  <c r="HM149" i="7"/>
  <c r="HO149" i="7"/>
  <c r="L151" i="5"/>
  <c r="HJ149" i="7"/>
  <c r="AC150" i="7"/>
  <c r="FZ149" i="7"/>
  <c r="FZ150" i="7" s="1"/>
  <c r="EU149" i="7"/>
  <c r="EU150" i="7" s="1"/>
  <c r="DZ149" i="7"/>
  <c r="DX149" i="7"/>
  <c r="DR148" i="7"/>
  <c r="DR149" i="7" s="1"/>
  <c r="HX149" i="7"/>
  <c r="I151" i="5"/>
  <c r="X151" i="5"/>
  <c r="DJ150" i="7" s="1"/>
  <c r="GI149" i="7"/>
  <c r="GI150" i="7" s="1"/>
  <c r="DI149" i="7"/>
  <c r="BD151" i="5"/>
  <c r="BR151" i="5"/>
  <c r="BA151" i="5"/>
  <c r="JJ148" i="7"/>
  <c r="JJ149" i="7" s="1"/>
  <c r="JJ150" i="7" s="1"/>
  <c r="JD149" i="7"/>
  <c r="BJ149" i="7"/>
  <c r="JI148" i="7"/>
  <c r="JI149" i="7" s="1"/>
  <c r="JI150" i="7" s="1"/>
  <c r="AW148" i="7"/>
  <c r="AW149" i="7" s="1"/>
  <c r="AW150" i="7" s="1"/>
  <c r="GV149" i="7"/>
  <c r="FW149" i="7"/>
  <c r="FW150" i="7" s="1"/>
  <c r="AO148" i="7"/>
  <c r="AO149" i="7" s="1"/>
  <c r="IX149" i="7"/>
  <c r="BU149" i="7"/>
  <c r="AB151" i="5"/>
  <c r="BC151" i="5"/>
  <c r="ID149" i="7"/>
  <c r="ID150" i="7" s="1"/>
  <c r="S151" i="5"/>
  <c r="AM148" i="7"/>
  <c r="AM149" i="7" s="1"/>
  <c r="AK150" i="5"/>
  <c r="AK151" i="5" s="1"/>
  <c r="FP148" i="7"/>
  <c r="FP149" i="7" s="1"/>
  <c r="FP150" i="7" s="1"/>
  <c r="FQ148" i="7"/>
  <c r="FQ149" i="7" s="1"/>
  <c r="FQ150" i="7" s="1"/>
  <c r="FN148" i="7"/>
  <c r="FN149" i="7" s="1"/>
  <c r="FN150" i="7" s="1"/>
  <c r="FM148" i="7"/>
  <c r="FM149" i="7" s="1"/>
  <c r="FM150" i="7" s="1"/>
  <c r="FO148" i="7"/>
  <c r="FO149" i="7" s="1"/>
  <c r="FO150" i="7" s="1"/>
  <c r="FL148" i="7"/>
  <c r="FL149" i="7" s="1"/>
  <c r="FL150" i="7" s="1"/>
  <c r="BF149" i="7"/>
  <c r="DN148" i="7"/>
  <c r="DN149" i="7" s="1"/>
  <c r="BI149" i="7"/>
  <c r="LF149" i="7"/>
  <c r="BK149" i="7"/>
  <c r="DG149" i="7"/>
  <c r="DG150" i="7" s="1"/>
  <c r="AH151" i="5"/>
  <c r="AI151" i="5" s="1"/>
  <c r="BH149" i="7"/>
  <c r="R148" i="7"/>
  <c r="R149" i="7" s="1"/>
  <c r="IN148" i="7"/>
  <c r="IN149" i="7" s="1"/>
  <c r="HK149" i="7"/>
  <c r="EC148" i="7"/>
  <c r="EC149" i="7" s="1"/>
  <c r="HU149" i="7"/>
  <c r="AP151" i="5"/>
  <c r="C151" i="5"/>
  <c r="C152" i="5" s="1"/>
  <c r="CP148" i="7"/>
  <c r="CP149" i="7" s="1"/>
  <c r="DY148" i="7"/>
  <c r="DY149" i="7" s="1"/>
  <c r="V150" i="5"/>
  <c r="V151" i="5" s="1"/>
  <c r="KE149" i="7"/>
  <c r="KE150" i="7" s="1"/>
  <c r="JX150" i="7"/>
  <c r="IP149" i="7"/>
  <c r="O151" i="5"/>
  <c r="JL150" i="7"/>
  <c r="KB149" i="7"/>
  <c r="KB150" i="7" s="1"/>
  <c r="H151" i="5"/>
  <c r="AH150" i="7" s="1"/>
  <c r="BG149" i="7"/>
  <c r="KL149" i="7"/>
  <c r="BZ150" i="7"/>
  <c r="BH151" i="5"/>
  <c r="JV150" i="7" s="1"/>
  <c r="KG149" i="7"/>
  <c r="KG150" i="7" s="1"/>
  <c r="LK149" i="7"/>
  <c r="AQ148" i="7"/>
  <c r="AQ149" i="7" s="1"/>
  <c r="BO151" i="5"/>
  <c r="BP151" i="5" s="1"/>
  <c r="Z151" i="5"/>
  <c r="AA151" i="5" s="1"/>
  <c r="GJ149" i="7"/>
  <c r="GJ150" i="7" s="1"/>
  <c r="M87" i="8"/>
  <c r="GL149" i="7"/>
  <c r="GL150" i="7" s="1"/>
  <c r="EX149" i="7"/>
  <c r="EX150" i="7" s="1"/>
  <c r="CF149" i="7"/>
  <c r="CF150" i="7" s="1"/>
  <c r="CE149" i="7"/>
  <c r="CE150" i="7" s="1"/>
  <c r="AE150" i="5"/>
  <c r="AE151" i="5" s="1"/>
  <c r="EH148" i="7"/>
  <c r="EH149" i="7" s="1"/>
  <c r="EH150" i="7" s="1"/>
  <c r="HZ149" i="7"/>
  <c r="IQ149" i="7"/>
  <c r="AS151" i="5"/>
  <c r="HD150" i="7" s="1"/>
  <c r="M151" i="5"/>
  <c r="M152" i="5" s="1"/>
  <c r="LQ148" i="7"/>
  <c r="LQ149" i="7" s="1"/>
  <c r="LQ150" i="7" s="1"/>
  <c r="KP149" i="7"/>
  <c r="LB148" i="7"/>
  <c r="LB149" i="7" s="1"/>
  <c r="N149" i="7"/>
  <c r="M149" i="7"/>
  <c r="ER149" i="7"/>
  <c r="ER150" i="7" s="1"/>
  <c r="HP149" i="7"/>
  <c r="CK148" i="7"/>
  <c r="CK149" i="7" s="1"/>
  <c r="K87" i="8"/>
  <c r="DV85" i="8"/>
  <c r="DU86" i="8"/>
  <c r="EE85" i="7"/>
  <c r="EF84" i="7"/>
  <c r="O85" i="7"/>
  <c r="P84" i="7"/>
  <c r="BM85" i="8"/>
  <c r="BN84" i="8"/>
  <c r="HG86" i="8"/>
  <c r="HH85" i="8"/>
  <c r="DU85" i="7"/>
  <c r="DV84" i="7"/>
  <c r="GW85" i="7"/>
  <c r="GX84" i="7"/>
  <c r="KS85" i="7"/>
  <c r="KT84" i="7"/>
  <c r="DL84" i="8"/>
  <c r="DK85" i="8"/>
  <c r="GC85" i="7"/>
  <c r="GD84" i="7"/>
  <c r="Y85" i="7"/>
  <c r="Z84" i="7"/>
  <c r="HQ85" i="7"/>
  <c r="HR84" i="7"/>
  <c r="GM85" i="7"/>
  <c r="GN84" i="7"/>
  <c r="LX84" i="8"/>
  <c r="LW85" i="8"/>
  <c r="O85" i="8"/>
  <c r="P84" i="8"/>
  <c r="G152" i="2"/>
  <c r="BG152" i="5" s="1"/>
  <c r="F152" i="2"/>
  <c r="AR152" i="5" s="1"/>
  <c r="E152" i="2"/>
  <c r="W152" i="5" s="1"/>
  <c r="D153" i="2"/>
  <c r="BD84" i="8"/>
  <c r="BC85" i="8"/>
  <c r="KI86" i="8"/>
  <c r="KJ85" i="8"/>
  <c r="JP84" i="8"/>
  <c r="JO85" i="8"/>
  <c r="LD84" i="8"/>
  <c r="LC85" i="8"/>
  <c r="JY85" i="7"/>
  <c r="JZ84" i="7"/>
  <c r="BM85" i="7"/>
  <c r="BN84" i="7"/>
  <c r="BW85" i="7"/>
  <c r="BX84" i="7"/>
  <c r="IK85" i="7"/>
  <c r="IL84" i="7"/>
  <c r="DA85" i="7"/>
  <c r="DB84" i="7"/>
  <c r="AS85" i="8"/>
  <c r="AT84" i="8"/>
  <c r="JY85" i="8"/>
  <c r="JZ84" i="8"/>
  <c r="AJ84" i="8"/>
  <c r="AI85" i="8"/>
  <c r="LM85" i="8"/>
  <c r="LN84" i="8"/>
  <c r="CG85" i="8"/>
  <c r="CH84" i="8"/>
  <c r="IV85" i="8"/>
  <c r="IU86" i="8"/>
  <c r="GD85" i="8"/>
  <c r="GC86" i="8"/>
  <c r="GM86" i="8"/>
  <c r="GN85" i="8"/>
  <c r="HG85" i="7"/>
  <c r="HH84" i="7"/>
  <c r="JF84" i="8"/>
  <c r="JE85" i="8"/>
  <c r="JE85" i="7"/>
  <c r="JF84" i="7"/>
  <c r="Z84" i="8"/>
  <c r="Y85" i="8"/>
  <c r="EO85" i="7"/>
  <c r="EP84" i="7"/>
  <c r="AS85" i="7"/>
  <c r="AT84" i="7"/>
  <c r="LC85" i="7"/>
  <c r="LD84" i="7"/>
  <c r="IA85" i="7"/>
  <c r="IB84" i="7"/>
  <c r="EO86" i="8"/>
  <c r="EP85" i="8"/>
  <c r="AI85" i="7"/>
  <c r="AJ84" i="7"/>
  <c r="IU85" i="7"/>
  <c r="IV84" i="7"/>
  <c r="FS85" i="7"/>
  <c r="FT84" i="7"/>
  <c r="KI85" i="7"/>
  <c r="KJ84" i="7"/>
  <c r="LM85" i="7"/>
  <c r="LN84" i="7"/>
  <c r="HR85" i="8"/>
  <c r="HQ86" i="8"/>
  <c r="DA85" i="8"/>
  <c r="DB84" i="8"/>
  <c r="EF84" i="8"/>
  <c r="EE85" i="8"/>
  <c r="GX85" i="8"/>
  <c r="GW86" i="8"/>
  <c r="IL84" i="8"/>
  <c r="IK85" i="8"/>
  <c r="BX84" i="8"/>
  <c r="BW85" i="8"/>
  <c r="CG85" i="7"/>
  <c r="CH84" i="7"/>
  <c r="KT84" i="8"/>
  <c r="KS85" i="8"/>
  <c r="IB84" i="8"/>
  <c r="IA85" i="8"/>
  <c r="CR84" i="8"/>
  <c r="CQ85" i="8"/>
  <c r="EY85" i="7"/>
  <c r="EZ84" i="7"/>
  <c r="EZ85" i="8"/>
  <c r="EY86" i="8"/>
  <c r="BC85" i="7"/>
  <c r="BD84" i="7"/>
  <c r="JO85" i="7"/>
  <c r="JP84" i="7"/>
  <c r="DK85" i="7"/>
  <c r="DL84" i="7"/>
  <c r="CQ85" i="7"/>
  <c r="CR84" i="7"/>
  <c r="FI85" i="8"/>
  <c r="FJ84" i="8"/>
  <c r="LW85" i="7"/>
  <c r="LX84" i="7"/>
  <c r="FS86" i="8"/>
  <c r="FT85" i="8"/>
  <c r="FI85" i="7"/>
  <c r="FJ84" i="7"/>
  <c r="D89" i="4"/>
  <c r="N88" i="8" s="1"/>
  <c r="FC150" i="7" l="1"/>
  <c r="FB150" i="7"/>
  <c r="FG150" i="7"/>
  <c r="BA152" i="5"/>
  <c r="U152" i="5"/>
  <c r="JR150" i="7"/>
  <c r="LS150" i="7"/>
  <c r="AV150" i="7"/>
  <c r="AN152" i="5"/>
  <c r="X149" i="7"/>
  <c r="BQ152" i="5"/>
  <c r="EL149" i="7"/>
  <c r="EL150" i="7" s="1"/>
  <c r="BB150" i="7"/>
  <c r="D151" i="5"/>
  <c r="LK150" i="7"/>
  <c r="AH152" i="5"/>
  <c r="S152" i="5"/>
  <c r="AW152" i="5"/>
  <c r="LI150" i="7"/>
  <c r="CM150" i="7"/>
  <c r="CM151" i="7" s="1"/>
  <c r="JC150" i="7"/>
  <c r="L92" i="2"/>
  <c r="M92" i="2"/>
  <c r="K92" i="2"/>
  <c r="J93" i="2"/>
  <c r="AX150" i="7"/>
  <c r="BB151" i="5"/>
  <c r="BB152" i="5" s="1"/>
  <c r="IY150" i="7"/>
  <c r="AO152" i="5"/>
  <c r="CY149" i="7"/>
  <c r="CY150" i="7" s="1"/>
  <c r="CY151" i="7" s="1"/>
  <c r="LL150" i="7"/>
  <c r="V149" i="7"/>
  <c r="IH149" i="7"/>
  <c r="IH150" i="7" s="1"/>
  <c r="AS152" i="5"/>
  <c r="GL151" i="7"/>
  <c r="O152" i="5"/>
  <c r="AP152" i="5"/>
  <c r="BD152" i="5"/>
  <c r="DR150" i="7"/>
  <c r="JB150" i="7"/>
  <c r="IS150" i="7"/>
  <c r="IS151" i="7" s="1"/>
  <c r="FH150" i="7"/>
  <c r="JS150" i="7"/>
  <c r="JS151" i="7" s="1"/>
  <c r="BK152" i="5"/>
  <c r="DP150" i="7"/>
  <c r="G152" i="5"/>
  <c r="DO150" i="7"/>
  <c r="IZ150" i="7"/>
  <c r="IZ151" i="7" s="1"/>
  <c r="HA150" i="7"/>
  <c r="LP150" i="7"/>
  <c r="LV150" i="7"/>
  <c r="JM150" i="7"/>
  <c r="DS150" i="7"/>
  <c r="AY152" i="5"/>
  <c r="AF152" i="5"/>
  <c r="M88" i="8"/>
  <c r="BH152" i="5"/>
  <c r="BK150" i="7"/>
  <c r="BK151" i="7" s="1"/>
  <c r="BC152" i="5"/>
  <c r="DI150" i="7"/>
  <c r="DI151" i="7" s="1"/>
  <c r="T151" i="5"/>
  <c r="T152" i="5" s="1"/>
  <c r="N151" i="5"/>
  <c r="N152" i="5" s="1"/>
  <c r="KF149" i="7"/>
  <c r="KF150" i="7" s="1"/>
  <c r="AF150" i="7"/>
  <c r="KH149" i="7"/>
  <c r="KH150" i="7" s="1"/>
  <c r="EJ149" i="7"/>
  <c r="EJ150" i="7" s="1"/>
  <c r="F151" i="5"/>
  <c r="U150" i="7" s="1"/>
  <c r="ED149" i="7"/>
  <c r="HB150" i="7"/>
  <c r="CV149" i="7"/>
  <c r="CV150" i="7" s="1"/>
  <c r="CV151" i="7" s="1"/>
  <c r="GK150" i="7"/>
  <c r="GK151" i="7" s="1"/>
  <c r="LU150" i="7"/>
  <c r="CL150" i="7"/>
  <c r="CL151" i="7" s="1"/>
  <c r="FF150" i="7"/>
  <c r="DH150" i="7"/>
  <c r="DE150" i="7"/>
  <c r="CC150" i="7"/>
  <c r="LH150" i="7"/>
  <c r="GG150" i="7"/>
  <c r="GG151" i="7" s="1"/>
  <c r="M150" i="7"/>
  <c r="GJ151" i="7"/>
  <c r="JX151" i="7"/>
  <c r="LF150" i="7"/>
  <c r="AB152" i="5"/>
  <c r="GI151" i="7"/>
  <c r="BM152" i="5"/>
  <c r="CT149" i="7"/>
  <c r="CT150" i="7" s="1"/>
  <c r="CT151" i="7" s="1"/>
  <c r="CZ149" i="7"/>
  <c r="CZ150" i="7" s="1"/>
  <c r="CZ151" i="7" s="1"/>
  <c r="AT152" i="5"/>
  <c r="BA150" i="7"/>
  <c r="Q152" i="5"/>
  <c r="R152" i="5" s="1"/>
  <c r="CX149" i="7"/>
  <c r="CX150" i="7" s="1"/>
  <c r="CX151" i="7" s="1"/>
  <c r="AG150" i="7"/>
  <c r="K152" i="5"/>
  <c r="FE150" i="7"/>
  <c r="HC150" i="7"/>
  <c r="HC151" i="7" s="1"/>
  <c r="BN151" i="5"/>
  <c r="JU150" i="7"/>
  <c r="JU151" i="7" s="1"/>
  <c r="JW150" i="7"/>
  <c r="JW151" i="7" s="1"/>
  <c r="W149" i="7"/>
  <c r="W150" i="7" s="1"/>
  <c r="LT150" i="7"/>
  <c r="CD150" i="7"/>
  <c r="EH151" i="7"/>
  <c r="Z152" i="5"/>
  <c r="KL150" i="7"/>
  <c r="HK150" i="7"/>
  <c r="HK151" i="7" s="1"/>
  <c r="BI150" i="7"/>
  <c r="BI151" i="7" s="1"/>
  <c r="BJ150" i="7"/>
  <c r="BJ151" i="7" s="1"/>
  <c r="X152" i="5"/>
  <c r="DJ151" i="7" s="1"/>
  <c r="EU151" i="7"/>
  <c r="E152" i="5"/>
  <c r="JT150" i="7"/>
  <c r="JT151" i="7" s="1"/>
  <c r="JA150" i="7"/>
  <c r="JA151" i="7" s="1"/>
  <c r="AJ152" i="5"/>
  <c r="AK152" i="5" s="1"/>
  <c r="EK149" i="7"/>
  <c r="EK150" i="7" s="1"/>
  <c r="KY150" i="7"/>
  <c r="AC151" i="5"/>
  <c r="AC152" i="5" s="1"/>
  <c r="DF150" i="7"/>
  <c r="DF151" i="7" s="1"/>
  <c r="DQ150" i="7"/>
  <c r="KV150" i="7"/>
  <c r="AL150" i="7"/>
  <c r="AG152" i="5"/>
  <c r="EV151" i="7" s="1"/>
  <c r="IT149" i="7"/>
  <c r="IT150" i="7" s="1"/>
  <c r="IT151" i="7" s="1"/>
  <c r="AY150" i="7"/>
  <c r="KD149" i="7"/>
  <c r="KD150" i="7" s="1"/>
  <c r="ES149" i="7"/>
  <c r="ES150" i="7" s="1"/>
  <c r="ES151" i="7" s="1"/>
  <c r="IO149" i="7"/>
  <c r="LG150" i="7"/>
  <c r="BE152" i="5"/>
  <c r="BF152" i="5" s="1"/>
  <c r="HE150" i="7"/>
  <c r="HE151" i="7" s="1"/>
  <c r="AU151" i="5"/>
  <c r="AU152" i="5" s="1"/>
  <c r="LB150" i="7"/>
  <c r="AE152" i="5"/>
  <c r="BG150" i="7"/>
  <c r="BG151" i="7" s="1"/>
  <c r="V152" i="5"/>
  <c r="IN150" i="7"/>
  <c r="IN151" i="7" s="1"/>
  <c r="DN150" i="7"/>
  <c r="EN149" i="7"/>
  <c r="EN150" i="7" s="1"/>
  <c r="JD150" i="7"/>
  <c r="JD151" i="7" s="1"/>
  <c r="I152" i="5"/>
  <c r="AQ151" i="5"/>
  <c r="AQ152" i="5" s="1"/>
  <c r="CB150" i="7"/>
  <c r="HL150" i="7"/>
  <c r="HL151" i="7" s="1"/>
  <c r="S150" i="7"/>
  <c r="AB150" i="7"/>
  <c r="AB151" i="7" s="1"/>
  <c r="GA149" i="7"/>
  <c r="GA150" i="7" s="1"/>
  <c r="CW149" i="7"/>
  <c r="CW150" i="7" s="1"/>
  <c r="CW151" i="7" s="1"/>
  <c r="FD150" i="7"/>
  <c r="K150" i="7"/>
  <c r="LJ150" i="7"/>
  <c r="ET151" i="7"/>
  <c r="J151" i="5"/>
  <c r="AN150" i="7" s="1"/>
  <c r="IJ149" i="7"/>
  <c r="IJ150" i="7" s="1"/>
  <c r="BL151" i="5"/>
  <c r="KQ150" i="7" s="1"/>
  <c r="KC149" i="7"/>
  <c r="KC150" i="7" s="1"/>
  <c r="AZ150" i="7"/>
  <c r="AE150" i="7"/>
  <c r="EI149" i="7"/>
  <c r="EI150" i="7" s="1"/>
  <c r="AP149" i="7"/>
  <c r="AP150" i="7" s="1"/>
  <c r="KP150" i="7"/>
  <c r="BO152" i="5"/>
  <c r="BO153" i="5" s="1"/>
  <c r="H152" i="5"/>
  <c r="DY150" i="7"/>
  <c r="DY151" i="7" s="1"/>
  <c r="R150" i="7"/>
  <c r="BF150" i="7"/>
  <c r="BF151" i="7" s="1"/>
  <c r="IX150" i="7"/>
  <c r="IX151" i="7" s="1"/>
  <c r="HM150" i="7"/>
  <c r="HM151" i="7" s="1"/>
  <c r="AD152" i="5"/>
  <c r="DT150" i="7"/>
  <c r="AD150" i="7"/>
  <c r="AD151" i="7" s="1"/>
  <c r="HF150" i="7"/>
  <c r="HF151" i="7" s="1"/>
  <c r="AL152" i="5"/>
  <c r="BI152" i="5"/>
  <c r="BJ152" i="5" s="1"/>
  <c r="GZ150" i="7"/>
  <c r="GZ151" i="7" s="1"/>
  <c r="GS150" i="7"/>
  <c r="GS151" i="7" s="1"/>
  <c r="EW149" i="7"/>
  <c r="EW150" i="7" s="1"/>
  <c r="EW151" i="7" s="1"/>
  <c r="CN150" i="7"/>
  <c r="CN151" i="7" s="1"/>
  <c r="CA150" i="7"/>
  <c r="JN150" i="7"/>
  <c r="DD150" i="7"/>
  <c r="DD151" i="7" s="1"/>
  <c r="LA150" i="7"/>
  <c r="CU149" i="7"/>
  <c r="CU150" i="7" s="1"/>
  <c r="CU151" i="7" s="1"/>
  <c r="KR150" i="7"/>
  <c r="LR150" i="7"/>
  <c r="EM149" i="7"/>
  <c r="EM150" i="7" s="1"/>
  <c r="AX151" i="5"/>
  <c r="AX152" i="5" s="1"/>
  <c r="P151" i="5"/>
  <c r="P152" i="5" s="1"/>
  <c r="K88" i="8"/>
  <c r="KS86" i="8"/>
  <c r="KT85" i="8"/>
  <c r="GX86" i="8"/>
  <c r="GW87" i="8"/>
  <c r="IV86" i="8"/>
  <c r="IU87" i="8"/>
  <c r="JO86" i="8"/>
  <c r="JP85" i="8"/>
  <c r="FI86" i="7"/>
  <c r="FJ85" i="7"/>
  <c r="CQ86" i="7"/>
  <c r="CR85" i="7"/>
  <c r="LM86" i="7"/>
  <c r="LN85" i="7"/>
  <c r="AI86" i="7"/>
  <c r="AJ85" i="7"/>
  <c r="AS86" i="7"/>
  <c r="AT85" i="7"/>
  <c r="JY86" i="8"/>
  <c r="JZ85" i="8"/>
  <c r="BW86" i="7"/>
  <c r="BX85" i="7"/>
  <c r="HQ86" i="7"/>
  <c r="HR85" i="7"/>
  <c r="KS86" i="7"/>
  <c r="KT85" i="7"/>
  <c r="BM86" i="8"/>
  <c r="BN85" i="8"/>
  <c r="EY87" i="8"/>
  <c r="EZ86" i="8"/>
  <c r="JE86" i="8"/>
  <c r="JF85" i="8"/>
  <c r="EF85" i="8"/>
  <c r="EE86" i="8"/>
  <c r="DK86" i="7"/>
  <c r="DL85" i="7"/>
  <c r="EO86" i="7"/>
  <c r="EP85" i="7"/>
  <c r="AT85" i="8"/>
  <c r="AS86" i="8"/>
  <c r="BM86" i="7"/>
  <c r="BN85" i="7"/>
  <c r="GW86" i="7"/>
  <c r="GX85" i="7"/>
  <c r="CR85" i="8"/>
  <c r="CQ86" i="8"/>
  <c r="BW86" i="8"/>
  <c r="BX85" i="8"/>
  <c r="Z85" i="8"/>
  <c r="Y86" i="8"/>
  <c r="BC86" i="8"/>
  <c r="BD85" i="8"/>
  <c r="LX85" i="8"/>
  <c r="LW86" i="8"/>
  <c r="FT86" i="8"/>
  <c r="FS87" i="8"/>
  <c r="KI86" i="7"/>
  <c r="KJ85" i="7"/>
  <c r="O86" i="8"/>
  <c r="P85" i="8"/>
  <c r="LW86" i="7"/>
  <c r="LX85" i="7"/>
  <c r="JO86" i="7"/>
  <c r="JP85" i="7"/>
  <c r="DB85" i="8"/>
  <c r="DA86" i="8"/>
  <c r="FS86" i="7"/>
  <c r="FT85" i="7"/>
  <c r="IA86" i="7"/>
  <c r="IB85" i="7"/>
  <c r="GN86" i="8"/>
  <c r="GM87" i="8"/>
  <c r="LM86" i="8"/>
  <c r="LN85" i="8"/>
  <c r="DA86" i="7"/>
  <c r="DB85" i="7"/>
  <c r="JY86" i="7"/>
  <c r="JZ85" i="7"/>
  <c r="GC86" i="7"/>
  <c r="GD85" i="7"/>
  <c r="DU86" i="7"/>
  <c r="DV85" i="7"/>
  <c r="EE86" i="7"/>
  <c r="EF85" i="7"/>
  <c r="CG86" i="7"/>
  <c r="CH85" i="7"/>
  <c r="CH85" i="8"/>
  <c r="CG86" i="8"/>
  <c r="O86" i="7"/>
  <c r="P85" i="7"/>
  <c r="IB85" i="8"/>
  <c r="IA86" i="8"/>
  <c r="IL85" i="8"/>
  <c r="IK86" i="8"/>
  <c r="HQ87" i="8"/>
  <c r="HR86" i="8"/>
  <c r="GC87" i="8"/>
  <c r="GD86" i="8"/>
  <c r="AI86" i="8"/>
  <c r="AJ85" i="8"/>
  <c r="LD85" i="8"/>
  <c r="LC86" i="8"/>
  <c r="E153" i="2"/>
  <c r="M153" i="5" s="1"/>
  <c r="F153" i="2"/>
  <c r="AR153" i="5" s="1"/>
  <c r="G153" i="2"/>
  <c r="BG153" i="5" s="1"/>
  <c r="D154" i="2"/>
  <c r="DK86" i="8"/>
  <c r="DL85" i="8"/>
  <c r="DV86" i="8"/>
  <c r="DU87" i="8"/>
  <c r="EY86" i="7"/>
  <c r="EZ85" i="7"/>
  <c r="EP86" i="8"/>
  <c r="EO87" i="8"/>
  <c r="HG86" i="7"/>
  <c r="HH85" i="7"/>
  <c r="KJ86" i="8"/>
  <c r="KI87" i="8"/>
  <c r="Y86" i="7"/>
  <c r="Z85" i="7"/>
  <c r="FJ85" i="8"/>
  <c r="FI86" i="8"/>
  <c r="BC86" i="7"/>
  <c r="BD85" i="7"/>
  <c r="IU86" i="7"/>
  <c r="IV85" i="7"/>
  <c r="LC86" i="7"/>
  <c r="LD85" i="7"/>
  <c r="JE86" i="7"/>
  <c r="JF85" i="7"/>
  <c r="IK86" i="7"/>
  <c r="IL85" i="7"/>
  <c r="GM86" i="7"/>
  <c r="GN85" i="7"/>
  <c r="HH86" i="8"/>
  <c r="HG87" i="8"/>
  <c r="D90" i="4"/>
  <c r="N89" i="8" s="1"/>
  <c r="KG151" i="7" l="1"/>
  <c r="KB151" i="7"/>
  <c r="KE151" i="7"/>
  <c r="BZ151" i="7"/>
  <c r="CE151" i="7"/>
  <c r="CF151" i="7"/>
  <c r="FQ151" i="7"/>
  <c r="FP151" i="7"/>
  <c r="FO151" i="7"/>
  <c r="FN151" i="7"/>
  <c r="FR151" i="7"/>
  <c r="FL151" i="7"/>
  <c r="FM151" i="7"/>
  <c r="JJ151" i="7"/>
  <c r="JK151" i="7"/>
  <c r="JL151" i="7"/>
  <c r="JH151" i="7"/>
  <c r="JI151" i="7"/>
  <c r="JN151" i="7"/>
  <c r="AL153" i="5"/>
  <c r="BT150" i="7"/>
  <c r="BT151" i="7" s="1"/>
  <c r="E153" i="5"/>
  <c r="BP150" i="7"/>
  <c r="BP151" i="7" s="1"/>
  <c r="GQ150" i="7"/>
  <c r="GQ151" i="7" s="1"/>
  <c r="AF151" i="7"/>
  <c r="AF153" i="5"/>
  <c r="BK153" i="5"/>
  <c r="BL150" i="7"/>
  <c r="BL151" i="7" s="1"/>
  <c r="JC151" i="7"/>
  <c r="S153" i="5"/>
  <c r="CK150" i="7"/>
  <c r="CK151" i="7" s="1"/>
  <c r="GT150" i="7"/>
  <c r="GT151" i="7" s="1"/>
  <c r="BH150" i="7"/>
  <c r="BH151" i="7" s="1"/>
  <c r="BP152" i="5"/>
  <c r="BP153" i="5" s="1"/>
  <c r="CA151" i="7"/>
  <c r="HV150" i="7"/>
  <c r="HV151" i="7" s="1"/>
  <c r="I153" i="5"/>
  <c r="KD151" i="7"/>
  <c r="K153" i="5"/>
  <c r="AT153" i="5"/>
  <c r="HZ150" i="7"/>
  <c r="HZ151" i="7" s="1"/>
  <c r="HW150" i="7"/>
  <c r="HW151" i="7" s="1"/>
  <c r="ED150" i="7"/>
  <c r="ED151" i="7" s="1"/>
  <c r="KF151" i="7"/>
  <c r="AY153" i="5"/>
  <c r="GU150" i="7"/>
  <c r="GU151" i="7" s="1"/>
  <c r="GV150" i="7"/>
  <c r="GV151" i="7" s="1"/>
  <c r="AS153" i="5"/>
  <c r="D152" i="5"/>
  <c r="H150" i="7"/>
  <c r="J150" i="7"/>
  <c r="J151" i="7" s="1"/>
  <c r="L150" i="7"/>
  <c r="L151" i="7" s="1"/>
  <c r="I150" i="7"/>
  <c r="I151" i="7" s="1"/>
  <c r="AV151" i="7"/>
  <c r="CP150" i="7"/>
  <c r="CP151" i="7" s="1"/>
  <c r="EM151" i="7"/>
  <c r="HT150" i="7"/>
  <c r="HT151" i="7" s="1"/>
  <c r="EI151" i="7"/>
  <c r="J152" i="5"/>
  <c r="J153" i="5" s="1"/>
  <c r="AY151" i="7"/>
  <c r="L152" i="5"/>
  <c r="AG151" i="7"/>
  <c r="AB153" i="5"/>
  <c r="M151" i="7"/>
  <c r="N153" i="5"/>
  <c r="BG152" i="7" s="1"/>
  <c r="HU150" i="7"/>
  <c r="HU151" i="7" s="1"/>
  <c r="HP150" i="7"/>
  <c r="HP151" i="7" s="1"/>
  <c r="LI151" i="7"/>
  <c r="LI152" i="7" s="1"/>
  <c r="AH153" i="5"/>
  <c r="BB151" i="7"/>
  <c r="HN150" i="7"/>
  <c r="HN151" i="7" s="1"/>
  <c r="HN152" i="7" s="1"/>
  <c r="JR151" i="7"/>
  <c r="JR152" i="7" s="1"/>
  <c r="BS150" i="7"/>
  <c r="BS151" i="7" s="1"/>
  <c r="HL152" i="7"/>
  <c r="EN151" i="7"/>
  <c r="AU153" i="5"/>
  <c r="HK152" i="7" s="1"/>
  <c r="BV150" i="7"/>
  <c r="BV151" i="7" s="1"/>
  <c r="JU152" i="7"/>
  <c r="AR150" i="7"/>
  <c r="AR151" i="7" s="1"/>
  <c r="AR152" i="7" s="1"/>
  <c r="F152" i="5"/>
  <c r="F153" i="5" s="1"/>
  <c r="T153" i="5"/>
  <c r="IP150" i="7"/>
  <c r="IP151" i="7" s="1"/>
  <c r="JM151" i="7"/>
  <c r="AZ152" i="5"/>
  <c r="IY151" i="7"/>
  <c r="M93" i="2"/>
  <c r="L93" i="2"/>
  <c r="K93" i="2"/>
  <c r="J94" i="2"/>
  <c r="AW153" i="5"/>
  <c r="AX153" i="5" s="1"/>
  <c r="C153" i="5"/>
  <c r="EL151" i="7"/>
  <c r="U153" i="5"/>
  <c r="AQ150" i="7"/>
  <c r="AQ151" i="7" s="1"/>
  <c r="AQ152" i="7" s="1"/>
  <c r="FC151" i="7"/>
  <c r="FC152" i="7" s="1"/>
  <c r="AD153" i="5"/>
  <c r="AE153" i="5" s="1"/>
  <c r="AE151" i="7"/>
  <c r="LJ151" i="7"/>
  <c r="LJ152" i="7" s="1"/>
  <c r="CB151" i="7"/>
  <c r="HE152" i="7"/>
  <c r="AG153" i="5"/>
  <c r="ET152" i="7" s="1"/>
  <c r="EK151" i="7"/>
  <c r="X153" i="5"/>
  <c r="Z153" i="5"/>
  <c r="BN152" i="5"/>
  <c r="LB151" i="7" s="1"/>
  <c r="EA150" i="7"/>
  <c r="EA151" i="7" s="1"/>
  <c r="T150" i="7"/>
  <c r="T151" i="7" s="1"/>
  <c r="T152" i="7" s="1"/>
  <c r="LF151" i="7"/>
  <c r="LF152" i="7" s="1"/>
  <c r="LH151" i="7"/>
  <c r="LH152" i="7" s="1"/>
  <c r="AM152" i="5"/>
  <c r="DX150" i="7"/>
  <c r="DX151" i="7" s="1"/>
  <c r="BH153" i="5"/>
  <c r="JW152" i="7" s="1"/>
  <c r="FH151" i="7"/>
  <c r="FH152" i="7" s="1"/>
  <c r="DG151" i="7"/>
  <c r="DG152" i="7" s="1"/>
  <c r="V150" i="7"/>
  <c r="V151" i="7" s="1"/>
  <c r="V152" i="7" s="1"/>
  <c r="GF151" i="7"/>
  <c r="AC151" i="7"/>
  <c r="HY150" i="7"/>
  <c r="HY151" i="7" s="1"/>
  <c r="HD151" i="7"/>
  <c r="HD152" i="7" s="1"/>
  <c r="AI152" i="5"/>
  <c r="AI153" i="5" s="1"/>
  <c r="HM152" i="7"/>
  <c r="AZ151" i="7"/>
  <c r="K151" i="7"/>
  <c r="BE153" i="5"/>
  <c r="BF153" i="5" s="1"/>
  <c r="AL151" i="7"/>
  <c r="AL152" i="7" s="1"/>
  <c r="AJ153" i="5"/>
  <c r="BJ152" i="7"/>
  <c r="HC152" i="7"/>
  <c r="BM153" i="5"/>
  <c r="EC150" i="7"/>
  <c r="EC151" i="7" s="1"/>
  <c r="CC151" i="7"/>
  <c r="EJ151" i="7"/>
  <c r="DI152" i="7"/>
  <c r="M89" i="8"/>
  <c r="G153" i="5"/>
  <c r="AP153" i="5"/>
  <c r="AQ153" i="5" s="1"/>
  <c r="LL151" i="7"/>
  <c r="LL152" i="7" s="1"/>
  <c r="BB153" i="5"/>
  <c r="HX150" i="7"/>
  <c r="HX151" i="7" s="1"/>
  <c r="LK151" i="7"/>
  <c r="LK152" i="7" s="1"/>
  <c r="BQ153" i="5"/>
  <c r="BA153" i="5"/>
  <c r="W153" i="5"/>
  <c r="LA151" i="7"/>
  <c r="GZ152" i="7"/>
  <c r="KC151" i="7"/>
  <c r="FD151" i="7"/>
  <c r="FD152" i="7" s="1"/>
  <c r="IN152" i="7"/>
  <c r="LG151" i="7"/>
  <c r="LG152" i="7" s="1"/>
  <c r="KV151" i="7"/>
  <c r="BU150" i="7"/>
  <c r="BU151" i="7" s="1"/>
  <c r="N150" i="7"/>
  <c r="N151" i="7" s="1"/>
  <c r="FE151" i="7"/>
  <c r="FE152" i="7" s="1"/>
  <c r="Q153" i="5"/>
  <c r="HJ150" i="7"/>
  <c r="HJ151" i="7" s="1"/>
  <c r="HJ152" i="7" s="1"/>
  <c r="JX152" i="7"/>
  <c r="DE151" i="7"/>
  <c r="CO150" i="7"/>
  <c r="CO151" i="7" s="1"/>
  <c r="CO152" i="7" s="1"/>
  <c r="BR150" i="7"/>
  <c r="BR151" i="7" s="1"/>
  <c r="IQ150" i="7"/>
  <c r="IQ151" i="7" s="1"/>
  <c r="IQ152" i="7" s="1"/>
  <c r="HA151" i="7"/>
  <c r="HA152" i="7" s="1"/>
  <c r="JB151" i="7"/>
  <c r="O153" i="5"/>
  <c r="GP150" i="7"/>
  <c r="GP151" i="7" s="1"/>
  <c r="BQ150" i="7"/>
  <c r="BQ151" i="7" s="1"/>
  <c r="BR152" i="5"/>
  <c r="LT151" i="7" s="1"/>
  <c r="EX151" i="7"/>
  <c r="EX152" i="7" s="1"/>
  <c r="X150" i="7"/>
  <c r="X151" i="7" s="1"/>
  <c r="X152" i="7" s="1"/>
  <c r="AO150" i="7"/>
  <c r="AO151" i="7" s="1"/>
  <c r="AO152" i="7" s="1"/>
  <c r="AA152" i="5"/>
  <c r="AA153" i="5" s="1"/>
  <c r="IR150" i="7"/>
  <c r="IR151" i="7" s="1"/>
  <c r="IR152" i="7" s="1"/>
  <c r="EB150" i="7"/>
  <c r="EB151" i="7" s="1"/>
  <c r="DD152" i="7"/>
  <c r="BI153" i="5"/>
  <c r="BL152" i="5"/>
  <c r="BL153" i="5" s="1"/>
  <c r="KO150" i="7"/>
  <c r="KO151" i="7" s="1"/>
  <c r="KO152" i="7" s="1"/>
  <c r="KM150" i="7"/>
  <c r="KN150" i="7"/>
  <c r="HO150" i="7"/>
  <c r="HO151" i="7" s="1"/>
  <c r="HO152" i="7" s="1"/>
  <c r="V153" i="5"/>
  <c r="CX152" i="7" s="1"/>
  <c r="IO150" i="7"/>
  <c r="IO151" i="7" s="1"/>
  <c r="IO152" i="7" s="1"/>
  <c r="DQ151" i="7"/>
  <c r="DQ152" i="7" s="1"/>
  <c r="JT152" i="7"/>
  <c r="CD151" i="7"/>
  <c r="KW150" i="7"/>
  <c r="KW151" i="7" s="1"/>
  <c r="BA151" i="7"/>
  <c r="DZ150" i="7"/>
  <c r="DZ151" i="7" s="1"/>
  <c r="DH151" i="7"/>
  <c r="DH152" i="7" s="1"/>
  <c r="HB151" i="7"/>
  <c r="HB152" i="7" s="1"/>
  <c r="KH151" i="7"/>
  <c r="BC153" i="5"/>
  <c r="ER151" i="7"/>
  <c r="ER152" i="7" s="1"/>
  <c r="KZ150" i="7"/>
  <c r="KZ151" i="7" s="1"/>
  <c r="KX150" i="7"/>
  <c r="KX151" i="7" s="1"/>
  <c r="CJ150" i="7"/>
  <c r="CJ151" i="7" s="1"/>
  <c r="CJ152" i="7" s="1"/>
  <c r="GH151" i="7"/>
  <c r="AN153" i="5"/>
  <c r="GR150" i="7"/>
  <c r="GR151" i="7" s="1"/>
  <c r="AM150" i="7"/>
  <c r="AM151" i="7" s="1"/>
  <c r="AM152" i="7" s="1"/>
  <c r="JV151" i="7"/>
  <c r="JV152" i="7" s="1"/>
  <c r="AH151" i="7"/>
  <c r="K89" i="8"/>
  <c r="IA87" i="7"/>
  <c r="IB86" i="7"/>
  <c r="GN87" i="8"/>
  <c r="GM88" i="8"/>
  <c r="FT87" i="8"/>
  <c r="FS88" i="8"/>
  <c r="AT86" i="8"/>
  <c r="AS87" i="8"/>
  <c r="LC87" i="7"/>
  <c r="LD86" i="7"/>
  <c r="Y87" i="7"/>
  <c r="Z86" i="7"/>
  <c r="EY87" i="7"/>
  <c r="EZ86" i="7"/>
  <c r="HR87" i="8"/>
  <c r="HQ88" i="8"/>
  <c r="GC87" i="7"/>
  <c r="GD86" i="7"/>
  <c r="JO87" i="7"/>
  <c r="JP86" i="7"/>
  <c r="BX86" i="8"/>
  <c r="BW87" i="8"/>
  <c r="JE87" i="8"/>
  <c r="JF86" i="8"/>
  <c r="HQ87" i="7"/>
  <c r="HR86" i="7"/>
  <c r="AI87" i="7"/>
  <c r="AJ86" i="7"/>
  <c r="JP86" i="8"/>
  <c r="JO87" i="8"/>
  <c r="IU87" i="7"/>
  <c r="IV86" i="7"/>
  <c r="JY87" i="7"/>
  <c r="JZ86" i="7"/>
  <c r="HH87" i="8"/>
  <c r="HG88" i="8"/>
  <c r="CH86" i="8"/>
  <c r="CG87" i="8"/>
  <c r="KJ87" i="8"/>
  <c r="KI88" i="8"/>
  <c r="DU88" i="8"/>
  <c r="DV87" i="8"/>
  <c r="LC87" i="8"/>
  <c r="LD86" i="8"/>
  <c r="IK87" i="8"/>
  <c r="IL86" i="8"/>
  <c r="LW87" i="8"/>
  <c r="LX86" i="8"/>
  <c r="CR86" i="8"/>
  <c r="CQ87" i="8"/>
  <c r="IU88" i="8"/>
  <c r="IV87" i="8"/>
  <c r="LM87" i="7"/>
  <c r="LN86" i="7"/>
  <c r="GW88" i="8"/>
  <c r="GX87" i="8"/>
  <c r="LW87" i="7"/>
  <c r="LX86" i="7"/>
  <c r="EO87" i="7"/>
  <c r="EP86" i="7"/>
  <c r="BW87" i="7"/>
  <c r="BX86" i="7"/>
  <c r="IA87" i="8"/>
  <c r="IB86" i="8"/>
  <c r="IK87" i="7"/>
  <c r="IL86" i="7"/>
  <c r="BC87" i="7"/>
  <c r="BD86" i="7"/>
  <c r="HG87" i="7"/>
  <c r="HH86" i="7"/>
  <c r="DL86" i="8"/>
  <c r="DK87" i="8"/>
  <c r="AJ86" i="8"/>
  <c r="AI87" i="8"/>
  <c r="EE87" i="7"/>
  <c r="EF86" i="7"/>
  <c r="DA87" i="7"/>
  <c r="DB86" i="7"/>
  <c r="FS87" i="7"/>
  <c r="FT86" i="7"/>
  <c r="O87" i="8"/>
  <c r="P86" i="8"/>
  <c r="BC87" i="8"/>
  <c r="BD86" i="8"/>
  <c r="GW87" i="7"/>
  <c r="GX86" i="7"/>
  <c r="DK87" i="7"/>
  <c r="DL86" i="7"/>
  <c r="BM87" i="8"/>
  <c r="BN86" i="8"/>
  <c r="JZ86" i="8"/>
  <c r="JY87" i="8"/>
  <c r="CQ87" i="7"/>
  <c r="CR86" i="7"/>
  <c r="GM87" i="7"/>
  <c r="GN86" i="7"/>
  <c r="CG87" i="7"/>
  <c r="CH86" i="7"/>
  <c r="FI87" i="8"/>
  <c r="FJ86" i="8"/>
  <c r="E154" i="2"/>
  <c r="M154" i="5" s="1"/>
  <c r="F154" i="2"/>
  <c r="AR154" i="5" s="1"/>
  <c r="G154" i="2"/>
  <c r="BG154" i="5" s="1"/>
  <c r="D155" i="2"/>
  <c r="DB86" i="8"/>
  <c r="DA87" i="8"/>
  <c r="Y87" i="8"/>
  <c r="Z86" i="8"/>
  <c r="EF86" i="8"/>
  <c r="EE87" i="8"/>
  <c r="EZ87" i="8"/>
  <c r="EY88" i="8"/>
  <c r="EP87" i="8"/>
  <c r="EO88" i="8"/>
  <c r="JE87" i="7"/>
  <c r="JF86" i="7"/>
  <c r="GC88" i="8"/>
  <c r="GD87" i="8"/>
  <c r="O87" i="7"/>
  <c r="P86" i="7"/>
  <c r="DU87" i="7"/>
  <c r="DV86" i="7"/>
  <c r="LM87" i="8"/>
  <c r="LN86" i="8"/>
  <c r="KI87" i="7"/>
  <c r="KJ86" i="7"/>
  <c r="BM87" i="7"/>
  <c r="BN86" i="7"/>
  <c r="KS87" i="7"/>
  <c r="KT86" i="7"/>
  <c r="AS87" i="7"/>
  <c r="AT86" i="7"/>
  <c r="FI87" i="7"/>
  <c r="FJ86" i="7"/>
  <c r="KS87" i="8"/>
  <c r="KT86" i="8"/>
  <c r="D91" i="4"/>
  <c r="N90" i="8" s="1"/>
  <c r="EH152" i="7" l="1"/>
  <c r="GS152" i="7"/>
  <c r="KM151" i="7"/>
  <c r="KM152" i="7" s="1"/>
  <c r="O154" i="5"/>
  <c r="BA154" i="5"/>
  <c r="G154" i="5"/>
  <c r="BM154" i="5"/>
  <c r="DN151" i="7"/>
  <c r="DN152" i="7" s="1"/>
  <c r="HY152" i="7"/>
  <c r="DX152" i="7"/>
  <c r="Z154" i="5"/>
  <c r="H153" i="5"/>
  <c r="C154" i="5"/>
  <c r="JS152" i="7"/>
  <c r="CT152" i="7"/>
  <c r="EN152" i="7"/>
  <c r="FB151" i="7"/>
  <c r="FB152" i="7" s="1"/>
  <c r="DO151" i="7"/>
  <c r="DO152" i="7" s="1"/>
  <c r="AG152" i="7"/>
  <c r="LS151" i="7"/>
  <c r="CY152" i="7"/>
  <c r="HW152" i="7"/>
  <c r="BL152" i="7"/>
  <c r="FF151" i="7"/>
  <c r="FF152" i="7" s="1"/>
  <c r="ES152" i="7"/>
  <c r="P153" i="5"/>
  <c r="EV152" i="7"/>
  <c r="GR152" i="7"/>
  <c r="BC154" i="5"/>
  <c r="AA154" i="5"/>
  <c r="BQ154" i="5"/>
  <c r="LP151" i="7"/>
  <c r="AC152" i="7"/>
  <c r="AM153" i="5"/>
  <c r="AM154" i="5" s="1"/>
  <c r="FW151" i="7"/>
  <c r="FV151" i="7"/>
  <c r="GB151" i="7"/>
  <c r="FZ151" i="7"/>
  <c r="FZ152" i="7" s="1"/>
  <c r="FZ153" i="7" s="1"/>
  <c r="FY151" i="7"/>
  <c r="FX151" i="7"/>
  <c r="AD154" i="5"/>
  <c r="AW154" i="5"/>
  <c r="AZ153" i="5"/>
  <c r="IE151" i="7"/>
  <c r="IE152" i="7" s="1"/>
  <c r="II151" i="7"/>
  <c r="II152" i="7" s="1"/>
  <c r="ID151" i="7"/>
  <c r="ID152" i="7" s="1"/>
  <c r="IG151" i="7"/>
  <c r="IG152" i="7" s="1"/>
  <c r="IF151" i="7"/>
  <c r="IF152" i="7" s="1"/>
  <c r="DS151" i="7"/>
  <c r="DS152" i="7" s="1"/>
  <c r="EI152" i="7"/>
  <c r="AS154" i="5"/>
  <c r="HZ152" i="7"/>
  <c r="I154" i="5"/>
  <c r="BP154" i="5"/>
  <c r="JI152" i="7"/>
  <c r="DJ152" i="7"/>
  <c r="AN154" i="5"/>
  <c r="BL154" i="5"/>
  <c r="DP151" i="7"/>
  <c r="DP152" i="7" s="1"/>
  <c r="Q154" i="5"/>
  <c r="LK153" i="7"/>
  <c r="M90" i="8"/>
  <c r="HC153" i="7"/>
  <c r="EK152" i="7"/>
  <c r="EW152" i="7"/>
  <c r="M94" i="2"/>
  <c r="L94" i="2"/>
  <c r="K94" i="2"/>
  <c r="J95" i="2"/>
  <c r="JM152" i="7"/>
  <c r="HU152" i="7"/>
  <c r="L153" i="5"/>
  <c r="L154" i="5" s="1"/>
  <c r="AW151" i="7"/>
  <c r="R151" i="7"/>
  <c r="R152" i="7" s="1"/>
  <c r="GV152" i="7"/>
  <c r="AT154" i="5"/>
  <c r="BH152" i="7"/>
  <c r="BD153" i="5"/>
  <c r="JB152" i="7" s="1"/>
  <c r="JH152" i="7"/>
  <c r="U151" i="7"/>
  <c r="U152" i="7" s="1"/>
  <c r="GH152" i="7"/>
  <c r="HB153" i="7"/>
  <c r="KP151" i="7"/>
  <c r="KP152" i="7" s="1"/>
  <c r="HA153" i="7"/>
  <c r="HX152" i="7"/>
  <c r="BO154" i="5"/>
  <c r="LH153" i="7"/>
  <c r="KR151" i="7"/>
  <c r="KR152" i="7" s="1"/>
  <c r="IP152" i="7"/>
  <c r="KL151" i="7"/>
  <c r="KL152" i="7" s="1"/>
  <c r="KL153" i="7" s="1"/>
  <c r="BS152" i="7"/>
  <c r="N154" i="5"/>
  <c r="KY151" i="7"/>
  <c r="GU152" i="7"/>
  <c r="K154" i="5"/>
  <c r="IJ151" i="7"/>
  <c r="IJ152" i="7" s="1"/>
  <c r="GT152" i="7"/>
  <c r="BK154" i="5"/>
  <c r="BP152" i="7"/>
  <c r="GA151" i="7"/>
  <c r="GA152" i="7" s="1"/>
  <c r="GA153" i="7" s="1"/>
  <c r="JL152" i="7"/>
  <c r="KB152" i="7"/>
  <c r="KB153" i="7" s="1"/>
  <c r="GZ153" i="7"/>
  <c r="BB154" i="5"/>
  <c r="EJ152" i="7"/>
  <c r="LF153" i="7"/>
  <c r="HE153" i="7"/>
  <c r="T154" i="5"/>
  <c r="CJ153" i="7" s="1"/>
  <c r="EU152" i="7"/>
  <c r="AH154" i="5"/>
  <c r="CL152" i="7"/>
  <c r="AY152" i="7"/>
  <c r="AY153" i="7" s="1"/>
  <c r="HT152" i="7"/>
  <c r="AY154" i="5"/>
  <c r="W151" i="7"/>
  <c r="W152" i="7" s="1"/>
  <c r="HV152" i="7"/>
  <c r="CK152" i="7"/>
  <c r="BT152" i="7"/>
  <c r="JK152" i="7"/>
  <c r="BI154" i="5"/>
  <c r="BR153" i="5"/>
  <c r="BR154" i="5" s="1"/>
  <c r="LQ151" i="7"/>
  <c r="BR152" i="7"/>
  <c r="BU152" i="7"/>
  <c r="LL153" i="7"/>
  <c r="CV152" i="7"/>
  <c r="AJ154" i="5"/>
  <c r="CU152" i="7"/>
  <c r="BV152" i="7"/>
  <c r="DT151" i="7"/>
  <c r="DT152" i="7" s="1"/>
  <c r="LI153" i="7"/>
  <c r="EM152" i="7"/>
  <c r="H151" i="7"/>
  <c r="BK152" i="7"/>
  <c r="BK153" i="7" s="1"/>
  <c r="BF152" i="7"/>
  <c r="BF153" i="7" s="1"/>
  <c r="S154" i="5"/>
  <c r="AF154" i="5"/>
  <c r="AG154" i="5" s="1"/>
  <c r="BI152" i="7"/>
  <c r="BI153" i="7" s="1"/>
  <c r="AP151" i="7"/>
  <c r="AP152" i="7" s="1"/>
  <c r="JJ152" i="7"/>
  <c r="BZ152" i="7"/>
  <c r="BZ153" i="7" s="1"/>
  <c r="BJ153" i="5"/>
  <c r="BJ154" i="5" s="1"/>
  <c r="AH152" i="7"/>
  <c r="DR151" i="7"/>
  <c r="DR152" i="7" s="1"/>
  <c r="BA152" i="7"/>
  <c r="BA153" i="7" s="1"/>
  <c r="CW152" i="7"/>
  <c r="BQ152" i="7"/>
  <c r="CO153" i="7"/>
  <c r="AP154" i="5"/>
  <c r="AI154" i="5"/>
  <c r="FH153" i="7" s="1"/>
  <c r="LV151" i="7"/>
  <c r="EA152" i="7"/>
  <c r="LJ153" i="7"/>
  <c r="U154" i="5"/>
  <c r="IY152" i="7"/>
  <c r="LU151" i="7"/>
  <c r="IT152" i="7"/>
  <c r="CN152" i="7"/>
  <c r="CN153" i="7" s="1"/>
  <c r="AO153" i="5"/>
  <c r="GF152" i="7" s="1"/>
  <c r="AB154" i="5"/>
  <c r="FG151" i="7"/>
  <c r="FG152" i="7" s="1"/>
  <c r="D153" i="5"/>
  <c r="D154" i="5" s="1"/>
  <c r="KF152" i="7"/>
  <c r="KF153" i="7" s="1"/>
  <c r="AC153" i="5"/>
  <c r="DZ152" i="7" s="1"/>
  <c r="HF152" i="7"/>
  <c r="HF153" i="7" s="1"/>
  <c r="JC152" i="7"/>
  <c r="AF152" i="7"/>
  <c r="E154" i="5"/>
  <c r="F154" i="5" s="1"/>
  <c r="AL154" i="5"/>
  <c r="FQ152" i="7"/>
  <c r="FQ153" i="7" s="1"/>
  <c r="R153" i="5"/>
  <c r="R154" i="5" s="1"/>
  <c r="KN151" i="7"/>
  <c r="KN152" i="7" s="1"/>
  <c r="EB152" i="7"/>
  <c r="GP152" i="7"/>
  <c r="DE152" i="7"/>
  <c r="W154" i="5"/>
  <c r="X154" i="5" s="1"/>
  <c r="IS152" i="7"/>
  <c r="EC152" i="7"/>
  <c r="BE154" i="5"/>
  <c r="BF154" i="5" s="1"/>
  <c r="HD153" i="7"/>
  <c r="BH154" i="5"/>
  <c r="JX153" i="7" s="1"/>
  <c r="BN153" i="5"/>
  <c r="BN154" i="5" s="1"/>
  <c r="AE152" i="7"/>
  <c r="EL152" i="7"/>
  <c r="IH151" i="7"/>
  <c r="IH152" i="7" s="1"/>
  <c r="AU154" i="5"/>
  <c r="HL153" i="7" s="1"/>
  <c r="LR151" i="7"/>
  <c r="HP152" i="7"/>
  <c r="CZ152" i="7"/>
  <c r="S151" i="7"/>
  <c r="S152" i="7" s="1"/>
  <c r="CP152" i="7"/>
  <c r="CM152" i="7"/>
  <c r="ED152" i="7"/>
  <c r="KD152" i="7"/>
  <c r="KD153" i="7" s="1"/>
  <c r="CA152" i="7"/>
  <c r="CA153" i="7" s="1"/>
  <c r="AX151" i="7"/>
  <c r="GQ152" i="7"/>
  <c r="DF152" i="7"/>
  <c r="JN152" i="7"/>
  <c r="KQ151" i="7"/>
  <c r="KQ152" i="7" s="1"/>
  <c r="AK153" i="5"/>
  <c r="AK154" i="5" s="1"/>
  <c r="AN151" i="7"/>
  <c r="AN152" i="7" s="1"/>
  <c r="K90" i="8"/>
  <c r="FI88" i="7"/>
  <c r="FJ87" i="7"/>
  <c r="CQ88" i="7"/>
  <c r="CR87" i="7"/>
  <c r="BW88" i="7"/>
  <c r="BX87" i="7"/>
  <c r="JY88" i="8"/>
  <c r="JZ87" i="8"/>
  <c r="F155" i="2"/>
  <c r="AR155" i="5" s="1"/>
  <c r="G155" i="2"/>
  <c r="BG155" i="5" s="1"/>
  <c r="E155" i="2"/>
  <c r="M155" i="5" s="1"/>
  <c r="D156" i="2"/>
  <c r="HR88" i="8"/>
  <c r="HQ89" i="8"/>
  <c r="AS88" i="8"/>
  <c r="AT87" i="8"/>
  <c r="KT87" i="8"/>
  <c r="KS88" i="8"/>
  <c r="BM88" i="7"/>
  <c r="BN87" i="7"/>
  <c r="O88" i="7"/>
  <c r="P87" i="7"/>
  <c r="GM88" i="7"/>
  <c r="GN87" i="7"/>
  <c r="DK88" i="7"/>
  <c r="DL87" i="7"/>
  <c r="FS88" i="7"/>
  <c r="FT87" i="7"/>
  <c r="IB87" i="8"/>
  <c r="IA88" i="8"/>
  <c r="GW89" i="8"/>
  <c r="GX88" i="8"/>
  <c r="LW88" i="8"/>
  <c r="LX87" i="8"/>
  <c r="IU88" i="7"/>
  <c r="IV87" i="7"/>
  <c r="JE88" i="8"/>
  <c r="JF87" i="8"/>
  <c r="DA88" i="7"/>
  <c r="DB87" i="7"/>
  <c r="LM88" i="7"/>
  <c r="LN87" i="7"/>
  <c r="HH88" i="8"/>
  <c r="HG89" i="8"/>
  <c r="EY89" i="8"/>
  <c r="EZ88" i="8"/>
  <c r="DK88" i="8"/>
  <c r="DL87" i="8"/>
  <c r="KJ88" i="8"/>
  <c r="KI89" i="8"/>
  <c r="EF87" i="8"/>
  <c r="EE88" i="8"/>
  <c r="CG88" i="8"/>
  <c r="CH87" i="8"/>
  <c r="JP87" i="8"/>
  <c r="JO88" i="8"/>
  <c r="BX87" i="8"/>
  <c r="BW88" i="8"/>
  <c r="FT88" i="8"/>
  <c r="FS89" i="8"/>
  <c r="GD88" i="8"/>
  <c r="GC89" i="8"/>
  <c r="HG88" i="7"/>
  <c r="HH87" i="7"/>
  <c r="EY88" i="7"/>
  <c r="EZ87" i="7"/>
  <c r="GM89" i="8"/>
  <c r="GN88" i="8"/>
  <c r="AS88" i="7"/>
  <c r="AT87" i="7"/>
  <c r="LM88" i="8"/>
  <c r="LN87" i="8"/>
  <c r="JE88" i="7"/>
  <c r="JF87" i="7"/>
  <c r="Y88" i="8"/>
  <c r="Z87" i="8"/>
  <c r="FI88" i="8"/>
  <c r="FJ87" i="8"/>
  <c r="BD87" i="8"/>
  <c r="BC88" i="8"/>
  <c r="EE88" i="7"/>
  <c r="EF87" i="7"/>
  <c r="BC88" i="7"/>
  <c r="BD87" i="7"/>
  <c r="EO88" i="7"/>
  <c r="EP87" i="7"/>
  <c r="IV88" i="8"/>
  <c r="IU89" i="8"/>
  <c r="LC88" i="8"/>
  <c r="LD87" i="8"/>
  <c r="AI88" i="7"/>
  <c r="AJ87" i="7"/>
  <c r="JO88" i="7"/>
  <c r="JP87" i="7"/>
  <c r="Y88" i="7"/>
  <c r="Z87" i="7"/>
  <c r="EP88" i="8"/>
  <c r="EO89" i="8"/>
  <c r="DA88" i="8"/>
  <c r="DB87" i="8"/>
  <c r="AJ87" i="8"/>
  <c r="AI88" i="8"/>
  <c r="CR87" i="8"/>
  <c r="CQ88" i="8"/>
  <c r="KI88" i="7"/>
  <c r="KJ87" i="7"/>
  <c r="GW88" i="7"/>
  <c r="GX87" i="7"/>
  <c r="IK88" i="8"/>
  <c r="IL87" i="8"/>
  <c r="KS88" i="7"/>
  <c r="KT87" i="7"/>
  <c r="DU88" i="7"/>
  <c r="DV87" i="7"/>
  <c r="CG88" i="7"/>
  <c r="CH87" i="7"/>
  <c r="BN87" i="8"/>
  <c r="BM88" i="8"/>
  <c r="O88" i="8"/>
  <c r="P87" i="8"/>
  <c r="IK88" i="7"/>
  <c r="IL87" i="7"/>
  <c r="LW88" i="7"/>
  <c r="LX87" i="7"/>
  <c r="DU89" i="8"/>
  <c r="DV88" i="8"/>
  <c r="JY88" i="7"/>
  <c r="JZ87" i="7"/>
  <c r="HQ88" i="7"/>
  <c r="HR87" i="7"/>
  <c r="GC88" i="7"/>
  <c r="GD87" i="7"/>
  <c r="LC88" i="7"/>
  <c r="LD87" i="7"/>
  <c r="IA88" i="7"/>
  <c r="IB87" i="7"/>
  <c r="D92" i="4"/>
  <c r="N91" i="8" s="1"/>
  <c r="DH153" i="7" l="1"/>
  <c r="DG153" i="7"/>
  <c r="DD153" i="7"/>
  <c r="DI153" i="7"/>
  <c r="V153" i="7"/>
  <c r="X153" i="7"/>
  <c r="T153" i="7"/>
  <c r="ET153" i="7"/>
  <c r="ER153" i="7"/>
  <c r="EX153" i="7"/>
  <c r="JN153" i="7"/>
  <c r="CP153" i="7"/>
  <c r="KV152" i="7"/>
  <c r="KV153" i="7" s="1"/>
  <c r="AP155" i="5"/>
  <c r="EU153" i="7"/>
  <c r="AT155" i="5"/>
  <c r="JU153" i="7"/>
  <c r="AW155" i="5"/>
  <c r="FW152" i="7"/>
  <c r="FW153" i="7" s="1"/>
  <c r="P154" i="5"/>
  <c r="P155" i="5" s="1"/>
  <c r="Z155" i="5"/>
  <c r="LB152" i="7"/>
  <c r="LB153" i="7" s="1"/>
  <c r="S153" i="7"/>
  <c r="DE153" i="7"/>
  <c r="U155" i="5"/>
  <c r="LA152" i="7"/>
  <c r="LA153" i="7" s="1"/>
  <c r="KX152" i="7"/>
  <c r="KX153" i="7" s="1"/>
  <c r="W153" i="7"/>
  <c r="JM153" i="7"/>
  <c r="AZ152" i="7"/>
  <c r="AZ153" i="7" s="1"/>
  <c r="I155" i="5"/>
  <c r="AD155" i="5"/>
  <c r="AA155" i="5"/>
  <c r="ES153" i="7"/>
  <c r="DO153" i="7"/>
  <c r="DO154" i="7" s="1"/>
  <c r="O155" i="5"/>
  <c r="LT152" i="7"/>
  <c r="LT153" i="7" s="1"/>
  <c r="DF153" i="7"/>
  <c r="BH155" i="5"/>
  <c r="AL155" i="5"/>
  <c r="FG153" i="7"/>
  <c r="BQ153" i="7"/>
  <c r="BQ154" i="7" s="1"/>
  <c r="FP152" i="7"/>
  <c r="FP153" i="7" s="1"/>
  <c r="H152" i="7"/>
  <c r="H153" i="7" s="1"/>
  <c r="CB152" i="7"/>
  <c r="CB153" i="7" s="1"/>
  <c r="BU153" i="7"/>
  <c r="BU154" i="7" s="1"/>
  <c r="KG152" i="7"/>
  <c r="KG153" i="7" s="1"/>
  <c r="AY155" i="5"/>
  <c r="FC153" i="7"/>
  <c r="CF152" i="7"/>
  <c r="CF153" i="7" s="1"/>
  <c r="K155" i="5"/>
  <c r="IP153" i="7"/>
  <c r="KC152" i="7"/>
  <c r="KC153" i="7" s="1"/>
  <c r="KE152" i="7"/>
  <c r="KE153" i="7" s="1"/>
  <c r="I152" i="7"/>
  <c r="I153" i="7" s="1"/>
  <c r="K95" i="2"/>
  <c r="M95" i="2"/>
  <c r="L95" i="2"/>
  <c r="J96" i="2"/>
  <c r="DQ153" i="7"/>
  <c r="DQ154" i="7" s="1"/>
  <c r="KO153" i="7"/>
  <c r="FF153" i="7"/>
  <c r="FB153" i="7"/>
  <c r="IR153" i="7"/>
  <c r="AX154" i="5"/>
  <c r="AX155" i="5" s="1"/>
  <c r="AX152" i="7"/>
  <c r="AX153" i="7" s="1"/>
  <c r="HP153" i="7"/>
  <c r="HD154" i="7"/>
  <c r="E155" i="5"/>
  <c r="AB155" i="5"/>
  <c r="JJ153" i="7"/>
  <c r="BR153" i="7"/>
  <c r="BR154" i="7" s="1"/>
  <c r="CE152" i="7"/>
  <c r="CE153" i="7" s="1"/>
  <c r="J152" i="7"/>
  <c r="J153" i="7" s="1"/>
  <c r="HE154" i="7"/>
  <c r="N152" i="7"/>
  <c r="N153" i="7" s="1"/>
  <c r="FN152" i="7"/>
  <c r="FN153" i="7" s="1"/>
  <c r="KR153" i="7"/>
  <c r="FE153" i="7"/>
  <c r="U153" i="7"/>
  <c r="R153" i="7"/>
  <c r="M91" i="8"/>
  <c r="KH152" i="7"/>
  <c r="KH153" i="7" s="1"/>
  <c r="AS155" i="5"/>
  <c r="HB154" i="7" s="1"/>
  <c r="FX152" i="7"/>
  <c r="FX153" i="7" s="1"/>
  <c r="K152" i="7"/>
  <c r="K153" i="7" s="1"/>
  <c r="JT153" i="7"/>
  <c r="JT154" i="7" s="1"/>
  <c r="BL153" i="7"/>
  <c r="DN153" i="7"/>
  <c r="DN154" i="7" s="1"/>
  <c r="KM153" i="7"/>
  <c r="AQ154" i="5"/>
  <c r="AQ155" i="5" s="1"/>
  <c r="LR152" i="7"/>
  <c r="LR153" i="7" s="1"/>
  <c r="BE155" i="5"/>
  <c r="KN153" i="7"/>
  <c r="AO154" i="5"/>
  <c r="AO155" i="5" s="1"/>
  <c r="GG152" i="7"/>
  <c r="GI152" i="7"/>
  <c r="GK152" i="7"/>
  <c r="GJ152" i="7"/>
  <c r="GL152" i="7"/>
  <c r="LV152" i="7"/>
  <c r="LV153" i="7" s="1"/>
  <c r="M152" i="7"/>
  <c r="M153" i="7" s="1"/>
  <c r="LQ152" i="7"/>
  <c r="LQ153" i="7" s="1"/>
  <c r="FO152" i="7"/>
  <c r="FO153" i="7" s="1"/>
  <c r="HT153" i="7"/>
  <c r="HT154" i="7" s="1"/>
  <c r="IQ153" i="7"/>
  <c r="JL153" i="7"/>
  <c r="L152" i="7"/>
  <c r="L153" i="7" s="1"/>
  <c r="HA154" i="7"/>
  <c r="FR152" i="7"/>
  <c r="FR153" i="7" s="1"/>
  <c r="AW152" i="7"/>
  <c r="AW153" i="7" s="1"/>
  <c r="AW154" i="7" s="1"/>
  <c r="AN155" i="5"/>
  <c r="AV152" i="7"/>
  <c r="AV153" i="7" s="1"/>
  <c r="FY152" i="7"/>
  <c r="FY153" i="7" s="1"/>
  <c r="LP152" i="7"/>
  <c r="LP153" i="7" s="1"/>
  <c r="BC155" i="5"/>
  <c r="HW153" i="7"/>
  <c r="HW154" i="7" s="1"/>
  <c r="BM155" i="5"/>
  <c r="CD152" i="7"/>
  <c r="CD153" i="7" s="1"/>
  <c r="EH153" i="7"/>
  <c r="EH154" i="7" s="1"/>
  <c r="AU155" i="5"/>
  <c r="KW152" i="7"/>
  <c r="KW153" i="7" s="1"/>
  <c r="BA154" i="7"/>
  <c r="JK153" i="7"/>
  <c r="AY154" i="7"/>
  <c r="KY152" i="7"/>
  <c r="KY153" i="7" s="1"/>
  <c r="JH153" i="7"/>
  <c r="L155" i="5"/>
  <c r="FD153" i="7"/>
  <c r="DJ153" i="7"/>
  <c r="BQ155" i="5"/>
  <c r="GR153" i="7"/>
  <c r="GR154" i="7" s="1"/>
  <c r="JS153" i="7"/>
  <c r="JS154" i="7" s="1"/>
  <c r="G155" i="5"/>
  <c r="HK153" i="7"/>
  <c r="AE154" i="5"/>
  <c r="AE155" i="5" s="1"/>
  <c r="AK155" i="5"/>
  <c r="ED153" i="7"/>
  <c r="ED154" i="7" s="1"/>
  <c r="IS153" i="7"/>
  <c r="KZ152" i="7"/>
  <c r="KZ153" i="7" s="1"/>
  <c r="HF154" i="7"/>
  <c r="IT153" i="7"/>
  <c r="DR153" i="7"/>
  <c r="DR154" i="7" s="1"/>
  <c r="AF155" i="5"/>
  <c r="DT153" i="7"/>
  <c r="DT154" i="7" s="1"/>
  <c r="AJ155" i="5"/>
  <c r="BI155" i="5"/>
  <c r="BT153" i="7"/>
  <c r="BT154" i="7" s="1"/>
  <c r="CL153" i="7"/>
  <c r="HM153" i="7"/>
  <c r="HM154" i="7" s="1"/>
  <c r="V154" i="5"/>
  <c r="CW153" i="7" s="1"/>
  <c r="BP153" i="7"/>
  <c r="BP154" i="7" s="1"/>
  <c r="N155" i="5"/>
  <c r="KP153" i="7"/>
  <c r="BD154" i="5"/>
  <c r="BD155" i="5" s="1"/>
  <c r="JD152" i="7"/>
  <c r="JD153" i="7" s="1"/>
  <c r="JD154" i="7" s="1"/>
  <c r="JA152" i="7"/>
  <c r="JA153" i="7" s="1"/>
  <c r="JA154" i="7" s="1"/>
  <c r="IZ152" i="7"/>
  <c r="IZ153" i="7" s="1"/>
  <c r="IZ154" i="7" s="1"/>
  <c r="IX152" i="7"/>
  <c r="IX153" i="7" s="1"/>
  <c r="IX154" i="7" s="1"/>
  <c r="HU153" i="7"/>
  <c r="HU154" i="7" s="1"/>
  <c r="EW153" i="7"/>
  <c r="Q155" i="5"/>
  <c r="R155" i="5" s="1"/>
  <c r="FL152" i="7"/>
  <c r="FL153" i="7" s="1"/>
  <c r="DS153" i="7"/>
  <c r="DS154" i="7" s="1"/>
  <c r="GB152" i="7"/>
  <c r="GB153" i="7" s="1"/>
  <c r="IN153" i="7"/>
  <c r="EV153" i="7"/>
  <c r="LS152" i="7"/>
  <c r="LS153" i="7" s="1"/>
  <c r="C155" i="5"/>
  <c r="D155" i="5" s="1"/>
  <c r="BA155" i="5"/>
  <c r="BB155" i="5" s="1"/>
  <c r="JW153" i="7"/>
  <c r="JW154" i="7" s="1"/>
  <c r="KQ153" i="7"/>
  <c r="CM153" i="7"/>
  <c r="EL153" i="7"/>
  <c r="EL154" i="7" s="1"/>
  <c r="W155" i="5"/>
  <c r="JV153" i="7"/>
  <c r="JV154" i="7" s="1"/>
  <c r="AC154" i="5"/>
  <c r="AC155" i="5" s="1"/>
  <c r="DY152" i="7"/>
  <c r="DY153" i="7" s="1"/>
  <c r="DY154" i="7" s="1"/>
  <c r="LU152" i="7"/>
  <c r="LU153" i="7" s="1"/>
  <c r="CC152" i="7"/>
  <c r="CC153" i="7" s="1"/>
  <c r="S155" i="5"/>
  <c r="BV153" i="7"/>
  <c r="BV154" i="7" s="1"/>
  <c r="CV153" i="7"/>
  <c r="HO153" i="7"/>
  <c r="HO154" i="7" s="1"/>
  <c r="CK153" i="7"/>
  <c r="AH155" i="5"/>
  <c r="AI155" i="5" s="1"/>
  <c r="BJ153" i="7"/>
  <c r="BJ154" i="7" s="1"/>
  <c r="BK155" i="5"/>
  <c r="BB152" i="7"/>
  <c r="BB153" i="7" s="1"/>
  <c r="BB154" i="7" s="1"/>
  <c r="BO155" i="5"/>
  <c r="IO153" i="7"/>
  <c r="BH153" i="7"/>
  <c r="HN153" i="7"/>
  <c r="HN154" i="7" s="1"/>
  <c r="EK153" i="7"/>
  <c r="EK154" i="7" s="1"/>
  <c r="DP153" i="7"/>
  <c r="DP154" i="7" s="1"/>
  <c r="JI153" i="7"/>
  <c r="JR153" i="7"/>
  <c r="JR154" i="7" s="1"/>
  <c r="AZ154" i="5"/>
  <c r="AZ155" i="5" s="1"/>
  <c r="FV152" i="7"/>
  <c r="FV153" i="7" s="1"/>
  <c r="HJ153" i="7"/>
  <c r="HJ154" i="7" s="1"/>
  <c r="FM152" i="7"/>
  <c r="FM153" i="7" s="1"/>
  <c r="FM154" i="7" s="1"/>
  <c r="J154" i="5"/>
  <c r="AP153" i="7" s="1"/>
  <c r="H154" i="5"/>
  <c r="H155" i="5" s="1"/>
  <c r="AD152" i="7"/>
  <c r="AB152" i="7"/>
  <c r="AB153" i="7" s="1"/>
  <c r="AB154" i="7" s="1"/>
  <c r="LG153" i="7"/>
  <c r="BG153" i="7"/>
  <c r="K91" i="8"/>
  <c r="CQ89" i="8"/>
  <c r="CR88" i="8"/>
  <c r="IV89" i="8"/>
  <c r="IU90" i="8"/>
  <c r="IA89" i="7"/>
  <c r="IB88" i="7"/>
  <c r="JY89" i="7"/>
  <c r="JZ88" i="7"/>
  <c r="P88" i="8"/>
  <c r="O89" i="8"/>
  <c r="KS89" i="7"/>
  <c r="KT88" i="7"/>
  <c r="Y89" i="7"/>
  <c r="Z88" i="7"/>
  <c r="LM89" i="8"/>
  <c r="LN88" i="8"/>
  <c r="HG89" i="7"/>
  <c r="HH88" i="7"/>
  <c r="DK89" i="8"/>
  <c r="DL88" i="8"/>
  <c r="DA89" i="7"/>
  <c r="DB88" i="7"/>
  <c r="GW90" i="8"/>
  <c r="GX89" i="8"/>
  <c r="GM89" i="7"/>
  <c r="GN88" i="7"/>
  <c r="AS89" i="8"/>
  <c r="AT88" i="8"/>
  <c r="JY89" i="8"/>
  <c r="JZ88" i="8"/>
  <c r="BC89" i="8"/>
  <c r="BD88" i="8"/>
  <c r="JP88" i="8"/>
  <c r="JO89" i="8"/>
  <c r="BM89" i="8"/>
  <c r="BN88" i="8"/>
  <c r="AJ88" i="8"/>
  <c r="AI89" i="8"/>
  <c r="GD89" i="8"/>
  <c r="GC90" i="8"/>
  <c r="IB88" i="8"/>
  <c r="IA89" i="8"/>
  <c r="HQ90" i="8"/>
  <c r="HR89" i="8"/>
  <c r="EO89" i="7"/>
  <c r="EP88" i="7"/>
  <c r="AS89" i="7"/>
  <c r="AT88" i="7"/>
  <c r="JE89" i="8"/>
  <c r="JF88" i="8"/>
  <c r="FT89" i="8"/>
  <c r="FS90" i="8"/>
  <c r="EF88" i="8"/>
  <c r="EE89" i="8"/>
  <c r="HG90" i="8"/>
  <c r="HH89" i="8"/>
  <c r="E156" i="2"/>
  <c r="M156" i="5" s="1"/>
  <c r="F156" i="2"/>
  <c r="AR156" i="5" s="1"/>
  <c r="G156" i="2"/>
  <c r="BG156" i="5" s="1"/>
  <c r="D157" i="2"/>
  <c r="LC89" i="7"/>
  <c r="LD88" i="7"/>
  <c r="IL88" i="8"/>
  <c r="IK89" i="8"/>
  <c r="FJ88" i="8"/>
  <c r="FI89" i="8"/>
  <c r="EY90" i="8"/>
  <c r="EZ89" i="8"/>
  <c r="O89" i="7"/>
  <c r="P88" i="7"/>
  <c r="GC89" i="7"/>
  <c r="GD88" i="7"/>
  <c r="LW89" i="7"/>
  <c r="LX88" i="7"/>
  <c r="CG89" i="7"/>
  <c r="CH88" i="7"/>
  <c r="GW89" i="7"/>
  <c r="GX88" i="7"/>
  <c r="DA89" i="8"/>
  <c r="DB88" i="8"/>
  <c r="AI89" i="7"/>
  <c r="AJ88" i="7"/>
  <c r="BC89" i="7"/>
  <c r="BD88" i="7"/>
  <c r="Y89" i="8"/>
  <c r="Z88" i="8"/>
  <c r="GN89" i="8"/>
  <c r="GM90" i="8"/>
  <c r="IU89" i="7"/>
  <c r="IV88" i="7"/>
  <c r="FS89" i="7"/>
  <c r="FT88" i="7"/>
  <c r="BM89" i="7"/>
  <c r="BN88" i="7"/>
  <c r="CQ89" i="7"/>
  <c r="CR88" i="7"/>
  <c r="JO89" i="7"/>
  <c r="JP88" i="7"/>
  <c r="CH88" i="8"/>
  <c r="CG89" i="8"/>
  <c r="BW89" i="7"/>
  <c r="BX88" i="7"/>
  <c r="EO90" i="8"/>
  <c r="EP89" i="8"/>
  <c r="BX88" i="8"/>
  <c r="BW89" i="8"/>
  <c r="KI90" i="8"/>
  <c r="KJ89" i="8"/>
  <c r="KS89" i="8"/>
  <c r="KT88" i="8"/>
  <c r="DV89" i="8"/>
  <c r="DU90" i="8"/>
  <c r="HQ89" i="7"/>
  <c r="HR88" i="7"/>
  <c r="IK89" i="7"/>
  <c r="IL88" i="7"/>
  <c r="DU89" i="7"/>
  <c r="DV88" i="7"/>
  <c r="KI89" i="7"/>
  <c r="KJ88" i="7"/>
  <c r="LC89" i="8"/>
  <c r="LD88" i="8"/>
  <c r="EE89" i="7"/>
  <c r="EF88" i="7"/>
  <c r="JE89" i="7"/>
  <c r="JF88" i="7"/>
  <c r="EY89" i="7"/>
  <c r="EZ88" i="7"/>
  <c r="LM89" i="7"/>
  <c r="LN88" i="7"/>
  <c r="LX88" i="8"/>
  <c r="LW89" i="8"/>
  <c r="DK89" i="7"/>
  <c r="DL88" i="7"/>
  <c r="FI89" i="7"/>
  <c r="FJ88" i="7"/>
  <c r="D93" i="4"/>
  <c r="N92" i="8" s="1"/>
  <c r="FH154" i="7" l="1"/>
  <c r="BZ154" i="7"/>
  <c r="CA154" i="7"/>
  <c r="BO156" i="5"/>
  <c r="W156" i="5"/>
  <c r="N156" i="5"/>
  <c r="L154" i="7"/>
  <c r="N154" i="7"/>
  <c r="AB156" i="5"/>
  <c r="HZ153" i="7"/>
  <c r="HZ154" i="7" s="1"/>
  <c r="AL156" i="5"/>
  <c r="DX153" i="7"/>
  <c r="DX154" i="7" s="1"/>
  <c r="AZ154" i="7"/>
  <c r="U156" i="5"/>
  <c r="GT153" i="7"/>
  <c r="GT154" i="7" s="1"/>
  <c r="IY153" i="7"/>
  <c r="IY154" i="7" s="1"/>
  <c r="S156" i="5"/>
  <c r="AF156" i="5"/>
  <c r="BQ156" i="5"/>
  <c r="BI154" i="7"/>
  <c r="BI155" i="7" s="1"/>
  <c r="ID153" i="7"/>
  <c r="ID154" i="7" s="1"/>
  <c r="AF153" i="7"/>
  <c r="AF154" i="7" s="1"/>
  <c r="EN153" i="7"/>
  <c r="EN154" i="7" s="1"/>
  <c r="M92" i="8"/>
  <c r="E156" i="5"/>
  <c r="IR154" i="7"/>
  <c r="GP153" i="7"/>
  <c r="GP154" i="7" s="1"/>
  <c r="T155" i="5"/>
  <c r="EJ153" i="7"/>
  <c r="EJ154" i="7" s="1"/>
  <c r="V154" i="7"/>
  <c r="V155" i="7" s="1"/>
  <c r="AD153" i="7"/>
  <c r="AD154" i="7" s="1"/>
  <c r="BK156" i="5"/>
  <c r="AH153" i="7"/>
  <c r="AH154" i="7" s="1"/>
  <c r="CM154" i="7"/>
  <c r="IN154" i="7"/>
  <c r="V155" i="5"/>
  <c r="V156" i="5" s="1"/>
  <c r="CX153" i="7"/>
  <c r="CX154" i="7" s="1"/>
  <c r="CX155" i="7" s="1"/>
  <c r="CD154" i="7"/>
  <c r="AV154" i="7"/>
  <c r="IQ154" i="7"/>
  <c r="BL154" i="7"/>
  <c r="BL155" i="7" s="1"/>
  <c r="J154" i="7"/>
  <c r="EB153" i="7"/>
  <c r="EB154" i="7" s="1"/>
  <c r="HY153" i="7"/>
  <c r="HY154" i="7" s="1"/>
  <c r="HC154" i="7"/>
  <c r="IP154" i="7"/>
  <c r="CB154" i="7"/>
  <c r="BH156" i="5"/>
  <c r="GV153" i="7"/>
  <c r="GV154" i="7" s="1"/>
  <c r="W154" i="7"/>
  <c r="W155" i="7" s="1"/>
  <c r="FQ154" i="7"/>
  <c r="AW156" i="5"/>
  <c r="AG155" i="5"/>
  <c r="AG156" i="5" s="1"/>
  <c r="JX154" i="7"/>
  <c r="JX155" i="7" s="1"/>
  <c r="F155" i="5"/>
  <c r="F156" i="5" s="1"/>
  <c r="BJ155" i="7"/>
  <c r="CC154" i="7"/>
  <c r="IT154" i="7"/>
  <c r="II153" i="7"/>
  <c r="II154" i="7" s="1"/>
  <c r="BM156" i="5"/>
  <c r="AN156" i="5"/>
  <c r="GL153" i="7"/>
  <c r="GL154" i="7" s="1"/>
  <c r="BE156" i="5"/>
  <c r="JT155" i="7"/>
  <c r="U154" i="7"/>
  <c r="U155" i="7" s="1"/>
  <c r="CE154" i="7"/>
  <c r="FB154" i="7"/>
  <c r="K96" i="2"/>
  <c r="J97" i="2"/>
  <c r="M96" i="2"/>
  <c r="L96" i="2"/>
  <c r="K156" i="5"/>
  <c r="H154" i="7"/>
  <c r="CZ153" i="7"/>
  <c r="CZ154" i="7" s="1"/>
  <c r="CZ155" i="7" s="1"/>
  <c r="GH153" i="7"/>
  <c r="GH154" i="7" s="1"/>
  <c r="BP155" i="5"/>
  <c r="LG154" i="7" s="1"/>
  <c r="HV153" i="7"/>
  <c r="HV154" i="7" s="1"/>
  <c r="DZ153" i="7"/>
  <c r="DZ154" i="7" s="1"/>
  <c r="J155" i="5"/>
  <c r="AM153" i="7"/>
  <c r="AM154" i="7" s="1"/>
  <c r="AL153" i="7"/>
  <c r="AR153" i="7"/>
  <c r="AQ153" i="7"/>
  <c r="AO153" i="7"/>
  <c r="AH156" i="5"/>
  <c r="AN153" i="7"/>
  <c r="AN154" i="7" s="1"/>
  <c r="IE153" i="7"/>
  <c r="IE154" i="7" s="1"/>
  <c r="CL154" i="7"/>
  <c r="HK154" i="7"/>
  <c r="EI153" i="7"/>
  <c r="EI154" i="7" s="1"/>
  <c r="CT153" i="7"/>
  <c r="CT154" i="7" s="1"/>
  <c r="CT155" i="7" s="1"/>
  <c r="GJ153" i="7"/>
  <c r="GJ154" i="7" s="1"/>
  <c r="K154" i="7"/>
  <c r="FE154" i="7"/>
  <c r="HP154" i="7"/>
  <c r="FF154" i="7"/>
  <c r="CF154" i="7"/>
  <c r="FP154" i="7"/>
  <c r="GQ153" i="7"/>
  <c r="GQ154" i="7" s="1"/>
  <c r="AM155" i="5"/>
  <c r="GB154" i="7" s="1"/>
  <c r="HX153" i="7"/>
  <c r="HX154" i="7" s="1"/>
  <c r="S154" i="7"/>
  <c r="S155" i="7" s="1"/>
  <c r="JU154" i="7"/>
  <c r="JU155" i="7" s="1"/>
  <c r="AE153" i="7"/>
  <c r="AE154" i="7" s="1"/>
  <c r="JB153" i="7"/>
  <c r="JB154" i="7" s="1"/>
  <c r="CK154" i="7"/>
  <c r="JW155" i="7"/>
  <c r="G156" i="5"/>
  <c r="JC153" i="7"/>
  <c r="JC154" i="7" s="1"/>
  <c r="JC155" i="7" s="1"/>
  <c r="FO154" i="7"/>
  <c r="GK153" i="7"/>
  <c r="GK154" i="7" s="1"/>
  <c r="FX154" i="7"/>
  <c r="EM153" i="7"/>
  <c r="EM154" i="7" s="1"/>
  <c r="AX154" i="7"/>
  <c r="GZ154" i="7"/>
  <c r="AD156" i="5"/>
  <c r="BK154" i="7"/>
  <c r="BK155" i="7" s="1"/>
  <c r="LB154" i="7"/>
  <c r="LB155" i="7" s="1"/>
  <c r="AT156" i="5"/>
  <c r="BF154" i="7"/>
  <c r="BF155" i="7" s="1"/>
  <c r="CP154" i="7"/>
  <c r="HL154" i="7"/>
  <c r="BH154" i="7"/>
  <c r="BH155" i="7" s="1"/>
  <c r="AC156" i="5"/>
  <c r="BA156" i="5"/>
  <c r="BB156" i="5" s="1"/>
  <c r="FL154" i="7"/>
  <c r="BD156" i="5"/>
  <c r="IX155" i="7" s="1"/>
  <c r="BI156" i="5"/>
  <c r="IS154" i="7"/>
  <c r="JS155" i="7"/>
  <c r="FD154" i="7"/>
  <c r="BR155" i="5"/>
  <c r="BR156" i="5" s="1"/>
  <c r="KW154" i="7"/>
  <c r="KW155" i="7" s="1"/>
  <c r="BC156" i="5"/>
  <c r="FR154" i="7"/>
  <c r="GI153" i="7"/>
  <c r="GI154" i="7" s="1"/>
  <c r="IG153" i="7"/>
  <c r="IG154" i="7" s="1"/>
  <c r="GU153" i="7"/>
  <c r="GU154" i="7" s="1"/>
  <c r="BN155" i="5"/>
  <c r="BN156" i="5" s="1"/>
  <c r="AC153" i="7"/>
  <c r="AC154" i="7" s="1"/>
  <c r="FC154" i="7"/>
  <c r="I156" i="5"/>
  <c r="IJ153" i="7"/>
  <c r="IJ154" i="7" s="1"/>
  <c r="Z156" i="5"/>
  <c r="BJ155" i="5"/>
  <c r="KE154" i="7" s="1"/>
  <c r="GF153" i="7"/>
  <c r="GF154" i="7" s="1"/>
  <c r="BG154" i="7"/>
  <c r="BG155" i="7" s="1"/>
  <c r="FV154" i="7"/>
  <c r="IO154" i="7"/>
  <c r="CV154" i="7"/>
  <c r="CV155" i="7" s="1"/>
  <c r="JV155" i="7"/>
  <c r="C156" i="5"/>
  <c r="D156" i="5" s="1"/>
  <c r="Q156" i="5"/>
  <c r="AJ156" i="5"/>
  <c r="IH153" i="7"/>
  <c r="IH154" i="7" s="1"/>
  <c r="CY153" i="7"/>
  <c r="CY154" i="7" s="1"/>
  <c r="CY155" i="7" s="1"/>
  <c r="L156" i="5"/>
  <c r="CU153" i="7"/>
  <c r="CU154" i="7" s="1"/>
  <c r="CU155" i="7" s="1"/>
  <c r="EC153" i="7"/>
  <c r="EC154" i="7" s="1"/>
  <c r="M154" i="7"/>
  <c r="GG153" i="7"/>
  <c r="GG154" i="7" s="1"/>
  <c r="KM154" i="7"/>
  <c r="AS156" i="5"/>
  <c r="FN154" i="7"/>
  <c r="EA153" i="7"/>
  <c r="EA154" i="7" s="1"/>
  <c r="GS153" i="7"/>
  <c r="GS154" i="7" s="1"/>
  <c r="IF153" i="7"/>
  <c r="IF154" i="7" s="1"/>
  <c r="I154" i="7"/>
  <c r="AY156" i="5"/>
  <c r="AZ156" i="5" s="1"/>
  <c r="FG154" i="7"/>
  <c r="O156" i="5"/>
  <c r="BL155" i="5"/>
  <c r="KP154" i="7" s="1"/>
  <c r="AG153" i="7"/>
  <c r="AG154" i="7" s="1"/>
  <c r="BS153" i="7"/>
  <c r="BS154" i="7" s="1"/>
  <c r="AP156" i="5"/>
  <c r="AQ156" i="5" s="1"/>
  <c r="EX154" i="7"/>
  <c r="EX155" i="7" s="1"/>
  <c r="BF155" i="5"/>
  <c r="BF156" i="5" s="1"/>
  <c r="T154" i="7"/>
  <c r="T155" i="7" s="1"/>
  <c r="X155" i="5"/>
  <c r="X156" i="5" s="1"/>
  <c r="K92" i="8"/>
  <c r="JE90" i="7"/>
  <c r="JF89" i="7"/>
  <c r="GW90" i="7"/>
  <c r="GX89" i="7"/>
  <c r="GM91" i="8"/>
  <c r="GN90" i="8"/>
  <c r="IK90" i="8"/>
  <c r="IL89" i="8"/>
  <c r="GD90" i="8"/>
  <c r="GC91" i="8"/>
  <c r="FI90" i="7"/>
  <c r="FJ89" i="7"/>
  <c r="EY90" i="7"/>
  <c r="EZ89" i="7"/>
  <c r="KI90" i="7"/>
  <c r="KJ89" i="7"/>
  <c r="EO91" i="8"/>
  <c r="EP90" i="8"/>
  <c r="CQ90" i="7"/>
  <c r="CR89" i="7"/>
  <c r="DB89" i="8"/>
  <c r="DA90" i="8"/>
  <c r="GC90" i="7"/>
  <c r="GD89" i="7"/>
  <c r="HH90" i="8"/>
  <c r="HG91" i="8"/>
  <c r="AS90" i="7"/>
  <c r="AT89" i="7"/>
  <c r="BC90" i="8"/>
  <c r="BD89" i="8"/>
  <c r="GX90" i="8"/>
  <c r="GW91" i="8"/>
  <c r="LM90" i="8"/>
  <c r="LN89" i="8"/>
  <c r="JY90" i="7"/>
  <c r="JZ89" i="7"/>
  <c r="DU90" i="7"/>
  <c r="DV89" i="7"/>
  <c r="O90" i="7"/>
  <c r="P89" i="7"/>
  <c r="DU91" i="8"/>
  <c r="DV90" i="8"/>
  <c r="EF89" i="8"/>
  <c r="EE90" i="8"/>
  <c r="AI90" i="8"/>
  <c r="AJ89" i="8"/>
  <c r="KS90" i="8"/>
  <c r="KT89" i="8"/>
  <c r="BM90" i="7"/>
  <c r="BN89" i="7"/>
  <c r="EO90" i="7"/>
  <c r="EP89" i="7"/>
  <c r="DA90" i="7"/>
  <c r="DB89" i="7"/>
  <c r="LX89" i="8"/>
  <c r="LW90" i="8"/>
  <c r="CH89" i="8"/>
  <c r="CG90" i="8"/>
  <c r="FS91" i="8"/>
  <c r="FT90" i="8"/>
  <c r="IV90" i="8"/>
  <c r="IU91" i="8"/>
  <c r="EE90" i="7"/>
  <c r="EF89" i="7"/>
  <c r="IK90" i="7"/>
  <c r="IL89" i="7"/>
  <c r="KJ90" i="8"/>
  <c r="KI91" i="8"/>
  <c r="FS90" i="7"/>
  <c r="FT89" i="7"/>
  <c r="BC90" i="7"/>
  <c r="BD89" i="7"/>
  <c r="CG90" i="7"/>
  <c r="CH89" i="7"/>
  <c r="EY91" i="8"/>
  <c r="EZ90" i="8"/>
  <c r="HQ91" i="8"/>
  <c r="HR90" i="8"/>
  <c r="BN89" i="8"/>
  <c r="BM90" i="8"/>
  <c r="AS90" i="8"/>
  <c r="AT89" i="8"/>
  <c r="DK90" i="8"/>
  <c r="DL89" i="8"/>
  <c r="KS90" i="7"/>
  <c r="KT89" i="7"/>
  <c r="DK90" i="7"/>
  <c r="DL89" i="7"/>
  <c r="Z89" i="8"/>
  <c r="Y90" i="8"/>
  <c r="Y90" i="7"/>
  <c r="Z89" i="7"/>
  <c r="E157" i="2"/>
  <c r="M157" i="5" s="1"/>
  <c r="F157" i="2"/>
  <c r="AR157" i="5" s="1"/>
  <c r="G157" i="2"/>
  <c r="BG157" i="5" s="1"/>
  <c r="D158" i="2"/>
  <c r="BX89" i="8"/>
  <c r="BW90" i="8"/>
  <c r="FI90" i="8"/>
  <c r="FJ89" i="8"/>
  <c r="IB89" i="8"/>
  <c r="IA90" i="8"/>
  <c r="JP89" i="8"/>
  <c r="JO90" i="8"/>
  <c r="O90" i="8"/>
  <c r="P89" i="8"/>
  <c r="BW90" i="7"/>
  <c r="BX89" i="7"/>
  <c r="LC90" i="7"/>
  <c r="LD89" i="7"/>
  <c r="JY90" i="8"/>
  <c r="JZ89" i="8"/>
  <c r="IA90" i="7"/>
  <c r="IB89" i="7"/>
  <c r="LM90" i="7"/>
  <c r="LN89" i="7"/>
  <c r="LC90" i="8"/>
  <c r="LD89" i="8"/>
  <c r="HQ90" i="7"/>
  <c r="HR89" i="7"/>
  <c r="JO90" i="7"/>
  <c r="JP89" i="7"/>
  <c r="IU90" i="7"/>
  <c r="IV89" i="7"/>
  <c r="AI90" i="7"/>
  <c r="AJ89" i="7"/>
  <c r="LW90" i="7"/>
  <c r="LX89" i="7"/>
  <c r="JF89" i="8"/>
  <c r="JE90" i="8"/>
  <c r="GM90" i="7"/>
  <c r="GN89" i="7"/>
  <c r="HG90" i="7"/>
  <c r="HH89" i="7"/>
  <c r="CQ90" i="8"/>
  <c r="CR89" i="8"/>
  <c r="D94" i="4"/>
  <c r="N93" i="8" s="1"/>
  <c r="GR155" i="7" l="1"/>
  <c r="O157" i="5"/>
  <c r="AS157" i="5"/>
  <c r="Z157" i="5"/>
  <c r="GU155" i="7"/>
  <c r="AT157" i="5"/>
  <c r="AX155" i="7"/>
  <c r="AN155" i="7"/>
  <c r="AM155" i="7"/>
  <c r="KX154" i="7"/>
  <c r="KX155" i="7" s="1"/>
  <c r="M97" i="2"/>
  <c r="J98" i="2"/>
  <c r="L97" i="2"/>
  <c r="K97" i="2"/>
  <c r="AG157" i="5"/>
  <c r="KN154" i="7"/>
  <c r="GP155" i="7"/>
  <c r="AF157" i="5"/>
  <c r="DX155" i="7"/>
  <c r="KH154" i="7"/>
  <c r="ED155" i="7"/>
  <c r="IO155" i="7"/>
  <c r="IJ155" i="7"/>
  <c r="IG155" i="7"/>
  <c r="JK154" i="7"/>
  <c r="JK155" i="7" s="1"/>
  <c r="DY155" i="7"/>
  <c r="AY155" i="7"/>
  <c r="LU154" i="7"/>
  <c r="LU155" i="7" s="1"/>
  <c r="J156" i="5"/>
  <c r="AN157" i="5"/>
  <c r="KQ154" i="7"/>
  <c r="EU154" i="7"/>
  <c r="EU155" i="7" s="1"/>
  <c r="EU156" i="7" s="1"/>
  <c r="IP155" i="7"/>
  <c r="LV154" i="7"/>
  <c r="LV155" i="7" s="1"/>
  <c r="X154" i="7"/>
  <c r="X155" i="7" s="1"/>
  <c r="AL157" i="5"/>
  <c r="AY157" i="5"/>
  <c r="IH155" i="7"/>
  <c r="I157" i="5"/>
  <c r="KR154" i="7"/>
  <c r="DJ154" i="7"/>
  <c r="DJ155" i="7" s="1"/>
  <c r="LA154" i="7"/>
  <c r="LA155" i="7" s="1"/>
  <c r="AH157" i="5"/>
  <c r="DI154" i="7"/>
  <c r="DI155" i="7" s="1"/>
  <c r="AA156" i="5"/>
  <c r="FB155" i="7"/>
  <c r="FB156" i="7" s="1"/>
  <c r="BM157" i="5"/>
  <c r="AW157" i="5"/>
  <c r="HC155" i="7"/>
  <c r="HC156" i="7" s="1"/>
  <c r="IQ155" i="7"/>
  <c r="ET154" i="7"/>
  <c r="ET155" i="7" s="1"/>
  <c r="ET156" i="7" s="1"/>
  <c r="KC154" i="7"/>
  <c r="JL154" i="7"/>
  <c r="JL155" i="7" s="1"/>
  <c r="ER154" i="7"/>
  <c r="ER155" i="7" s="1"/>
  <c r="ER156" i="7" s="1"/>
  <c r="KG154" i="7"/>
  <c r="AO156" i="5"/>
  <c r="AO157" i="5" s="1"/>
  <c r="N157" i="5"/>
  <c r="BH156" i="7" s="1"/>
  <c r="AI156" i="5"/>
  <c r="AI157" i="5" s="1"/>
  <c r="EX156" i="7"/>
  <c r="I155" i="7"/>
  <c r="M155" i="7"/>
  <c r="AJ157" i="5"/>
  <c r="LT154" i="7"/>
  <c r="LT155" i="7" s="1"/>
  <c r="GI155" i="7"/>
  <c r="GI156" i="7" s="1"/>
  <c r="IS155" i="7"/>
  <c r="AD157" i="5"/>
  <c r="G157" i="5"/>
  <c r="DZ155" i="7"/>
  <c r="HD155" i="7"/>
  <c r="HD156" i="7" s="1"/>
  <c r="II155" i="7"/>
  <c r="BJ156" i="7"/>
  <c r="AV155" i="7"/>
  <c r="IN155" i="7"/>
  <c r="ID155" i="7"/>
  <c r="EV154" i="7"/>
  <c r="EV155" i="7" s="1"/>
  <c r="EV156" i="7" s="1"/>
  <c r="IY155" i="7"/>
  <c r="L155" i="7"/>
  <c r="EW154" i="7"/>
  <c r="EW155" i="7" s="1"/>
  <c r="EW156" i="7" s="1"/>
  <c r="AP154" i="7"/>
  <c r="AP155" i="7" s="1"/>
  <c r="AP157" i="5"/>
  <c r="IF155" i="7"/>
  <c r="HA155" i="7"/>
  <c r="HA156" i="7" s="1"/>
  <c r="DH154" i="7"/>
  <c r="DH155" i="7" s="1"/>
  <c r="FC155" i="7"/>
  <c r="FC156" i="7" s="1"/>
  <c r="LQ154" i="7"/>
  <c r="LQ155" i="7" s="1"/>
  <c r="BI157" i="5"/>
  <c r="DG154" i="7"/>
  <c r="DG155" i="7" s="1"/>
  <c r="DF154" i="7"/>
  <c r="DF155" i="7" s="1"/>
  <c r="GK155" i="7"/>
  <c r="GK156" i="7" s="1"/>
  <c r="KZ154" i="7"/>
  <c r="KZ155" i="7" s="1"/>
  <c r="AM156" i="5"/>
  <c r="AM157" i="5" s="1"/>
  <c r="GA154" i="7"/>
  <c r="GA155" i="7" s="1"/>
  <c r="GA156" i="7" s="1"/>
  <c r="FZ154" i="7"/>
  <c r="K155" i="7"/>
  <c r="HF155" i="7"/>
  <c r="HF156" i="7" s="1"/>
  <c r="AO154" i="7"/>
  <c r="AO155" i="7" s="1"/>
  <c r="KV154" i="7"/>
  <c r="KV155" i="7" s="1"/>
  <c r="H155" i="7"/>
  <c r="AE156" i="5"/>
  <c r="EB155" i="7"/>
  <c r="CM155" i="7"/>
  <c r="FW154" i="7"/>
  <c r="IR155" i="7"/>
  <c r="GT155" i="7"/>
  <c r="HZ155" i="7"/>
  <c r="FY154" i="7"/>
  <c r="LS154" i="7"/>
  <c r="LS155" i="7" s="1"/>
  <c r="BS155" i="7"/>
  <c r="GS155" i="7"/>
  <c r="LP154" i="7"/>
  <c r="LP155" i="7" s="1"/>
  <c r="Q157" i="5"/>
  <c r="GF155" i="7"/>
  <c r="GF156" i="7" s="1"/>
  <c r="AC155" i="7"/>
  <c r="DD154" i="7"/>
  <c r="DD155" i="7" s="1"/>
  <c r="GQ155" i="7"/>
  <c r="LR154" i="7"/>
  <c r="LR155" i="7" s="1"/>
  <c r="CL155" i="7"/>
  <c r="AQ154" i="7"/>
  <c r="AQ155" i="7" s="1"/>
  <c r="K157" i="5"/>
  <c r="IT155" i="7"/>
  <c r="H156" i="5"/>
  <c r="GV155" i="7"/>
  <c r="J155" i="7"/>
  <c r="BA155" i="7"/>
  <c r="T156" i="5"/>
  <c r="CO154" i="7"/>
  <c r="CO155" i="7" s="1"/>
  <c r="CN154" i="7"/>
  <c r="CN155" i="7" s="1"/>
  <c r="CJ154" i="7"/>
  <c r="CJ155" i="7" s="1"/>
  <c r="E157" i="5"/>
  <c r="BI156" i="7"/>
  <c r="S157" i="5"/>
  <c r="P156" i="5"/>
  <c r="AX156" i="5"/>
  <c r="AU156" i="5"/>
  <c r="HP155" i="7" s="1"/>
  <c r="W157" i="5"/>
  <c r="X157" i="5" s="1"/>
  <c r="AG155" i="7"/>
  <c r="EA155" i="7"/>
  <c r="EC155" i="7"/>
  <c r="C157" i="5"/>
  <c r="JN154" i="7"/>
  <c r="JN155" i="7" s="1"/>
  <c r="BN157" i="5"/>
  <c r="BC157" i="5"/>
  <c r="BC158" i="5" s="1"/>
  <c r="CP155" i="7"/>
  <c r="GZ155" i="7"/>
  <c r="GZ156" i="7" s="1"/>
  <c r="AW155" i="7"/>
  <c r="JD155" i="7"/>
  <c r="JB155" i="7"/>
  <c r="GJ155" i="7"/>
  <c r="GJ156" i="7" s="1"/>
  <c r="JA155" i="7"/>
  <c r="AR154" i="7"/>
  <c r="AR155" i="7" s="1"/>
  <c r="BP156" i="5"/>
  <c r="LJ154" i="7"/>
  <c r="LL154" i="7"/>
  <c r="LK154" i="7"/>
  <c r="LF154" i="7"/>
  <c r="LH154" i="7"/>
  <c r="LI154" i="7"/>
  <c r="F157" i="5"/>
  <c r="ES154" i="7"/>
  <c r="ES155" i="7" s="1"/>
  <c r="ES156" i="7" s="1"/>
  <c r="R154" i="7"/>
  <c r="R155" i="7" s="1"/>
  <c r="KY154" i="7"/>
  <c r="KY155" i="7" s="1"/>
  <c r="BK157" i="5"/>
  <c r="BK158" i="5" s="1"/>
  <c r="JM154" i="7"/>
  <c r="JM155" i="7" s="1"/>
  <c r="HE155" i="7"/>
  <c r="HE156" i="7" s="1"/>
  <c r="BQ157" i="5"/>
  <c r="BQ158" i="5" s="1"/>
  <c r="BB155" i="7"/>
  <c r="U157" i="5"/>
  <c r="AB157" i="5"/>
  <c r="AC157" i="5" s="1"/>
  <c r="JH154" i="7"/>
  <c r="JH155" i="7" s="1"/>
  <c r="HB155" i="7"/>
  <c r="HB156" i="7" s="1"/>
  <c r="BL156" i="5"/>
  <c r="BL157" i="5" s="1"/>
  <c r="BL158" i="5" s="1"/>
  <c r="KL154" i="7"/>
  <c r="KL155" i="7" s="1"/>
  <c r="KL156" i="7" s="1"/>
  <c r="KL157" i="7" s="1"/>
  <c r="BJ156" i="5"/>
  <c r="BJ157" i="5" s="1"/>
  <c r="KB154" i="7"/>
  <c r="KB155" i="7" s="1"/>
  <c r="KB156" i="7" s="1"/>
  <c r="KD154" i="7"/>
  <c r="KD155" i="7" s="1"/>
  <c r="KD156" i="7" s="1"/>
  <c r="KF154" i="7"/>
  <c r="KF155" i="7" s="1"/>
  <c r="KF156" i="7" s="1"/>
  <c r="JJ154" i="7"/>
  <c r="JJ155" i="7" s="1"/>
  <c r="KW156" i="7"/>
  <c r="BA157" i="5"/>
  <c r="BA158" i="5" s="1"/>
  <c r="BF156" i="7"/>
  <c r="KO154" i="7"/>
  <c r="AE155" i="7"/>
  <c r="IE155" i="7"/>
  <c r="AL154" i="7"/>
  <c r="AL155" i="7" s="1"/>
  <c r="DE154" i="7"/>
  <c r="DE155" i="7" s="1"/>
  <c r="BE157" i="5"/>
  <c r="BE158" i="5" s="1"/>
  <c r="IZ155" i="7"/>
  <c r="BH157" i="5"/>
  <c r="JS156" i="7" s="1"/>
  <c r="BL156" i="7"/>
  <c r="JI154" i="7"/>
  <c r="JI155" i="7" s="1"/>
  <c r="M93" i="8"/>
  <c r="AK156" i="5"/>
  <c r="JR155" i="7"/>
  <c r="AZ155" i="7"/>
  <c r="N155" i="7"/>
  <c r="BO157" i="5"/>
  <c r="BO158" i="5" s="1"/>
  <c r="R156" i="5"/>
  <c r="R157" i="5" s="1"/>
  <c r="CW154" i="7"/>
  <c r="CW155" i="7" s="1"/>
  <c r="K93" i="8"/>
  <c r="E158" i="2"/>
  <c r="M158" i="5" s="1"/>
  <c r="F158" i="2"/>
  <c r="AR158" i="5" s="1"/>
  <c r="G158" i="2"/>
  <c r="BG158" i="5" s="1"/>
  <c r="D159" i="2"/>
  <c r="LW91" i="7"/>
  <c r="LX90" i="7"/>
  <c r="BC91" i="7"/>
  <c r="BD90" i="7"/>
  <c r="IL90" i="8"/>
  <c r="IK91" i="8"/>
  <c r="IB90" i="8"/>
  <c r="IA91" i="8"/>
  <c r="IU92" i="8"/>
  <c r="IV91" i="8"/>
  <c r="DB90" i="8"/>
  <c r="DA91" i="8"/>
  <c r="EE91" i="7"/>
  <c r="EF90" i="7"/>
  <c r="AI91" i="7"/>
  <c r="AJ90" i="7"/>
  <c r="EY91" i="7"/>
  <c r="EZ90" i="7"/>
  <c r="KJ91" i="8"/>
  <c r="KI92" i="8"/>
  <c r="EF90" i="8"/>
  <c r="EE91" i="8"/>
  <c r="GW92" i="8"/>
  <c r="GX91" i="8"/>
  <c r="HQ91" i="7"/>
  <c r="HR90" i="7"/>
  <c r="O91" i="7"/>
  <c r="P90" i="7"/>
  <c r="KS91" i="7"/>
  <c r="KT90" i="7"/>
  <c r="BC91" i="8"/>
  <c r="BD90" i="8"/>
  <c r="GM91" i="7"/>
  <c r="GN90" i="7"/>
  <c r="IU91" i="7"/>
  <c r="IV90" i="7"/>
  <c r="LM91" i="7"/>
  <c r="LN90" i="7"/>
  <c r="BW91" i="7"/>
  <c r="BX90" i="7"/>
  <c r="FI91" i="8"/>
  <c r="FJ90" i="8"/>
  <c r="Y91" i="7"/>
  <c r="Z90" i="7"/>
  <c r="DL90" i="8"/>
  <c r="DK91" i="8"/>
  <c r="EZ91" i="8"/>
  <c r="EY92" i="8"/>
  <c r="FT91" i="8"/>
  <c r="FS92" i="8"/>
  <c r="EO91" i="7"/>
  <c r="EP90" i="7"/>
  <c r="JY91" i="7"/>
  <c r="JZ90" i="7"/>
  <c r="AS91" i="7"/>
  <c r="AT90" i="7"/>
  <c r="CQ91" i="7"/>
  <c r="CR90" i="7"/>
  <c r="FI91" i="7"/>
  <c r="FJ90" i="7"/>
  <c r="GW91" i="7"/>
  <c r="GX90" i="7"/>
  <c r="JP90" i="8"/>
  <c r="JO91" i="8"/>
  <c r="BN90" i="8"/>
  <c r="BM91" i="8"/>
  <c r="LX90" i="8"/>
  <c r="LW91" i="8"/>
  <c r="CR90" i="8"/>
  <c r="CQ91" i="8"/>
  <c r="DK91" i="7"/>
  <c r="DL90" i="7"/>
  <c r="KT90" i="8"/>
  <c r="KS91" i="8"/>
  <c r="GC91" i="7"/>
  <c r="GD90" i="7"/>
  <c r="HG91" i="7"/>
  <c r="HH90" i="7"/>
  <c r="LC91" i="7"/>
  <c r="LD90" i="7"/>
  <c r="FS91" i="7"/>
  <c r="FT90" i="7"/>
  <c r="DU91" i="7"/>
  <c r="DV90" i="7"/>
  <c r="GM92" i="8"/>
  <c r="GN91" i="8"/>
  <c r="JE91" i="8"/>
  <c r="JF90" i="8"/>
  <c r="BX90" i="8"/>
  <c r="BW91" i="8"/>
  <c r="Z90" i="8"/>
  <c r="Y91" i="8"/>
  <c r="CG91" i="8"/>
  <c r="CH90" i="8"/>
  <c r="HG92" i="8"/>
  <c r="HH91" i="8"/>
  <c r="GD91" i="8"/>
  <c r="GC92" i="8"/>
  <c r="JZ90" i="8"/>
  <c r="JY91" i="8"/>
  <c r="KI91" i="7"/>
  <c r="KJ90" i="7"/>
  <c r="LC91" i="8"/>
  <c r="LD90" i="8"/>
  <c r="HR91" i="8"/>
  <c r="HQ92" i="8"/>
  <c r="DA91" i="7"/>
  <c r="DB90" i="7"/>
  <c r="AI91" i="8"/>
  <c r="AJ90" i="8"/>
  <c r="JO91" i="7"/>
  <c r="JP90" i="7"/>
  <c r="IA91" i="7"/>
  <c r="IB90" i="7"/>
  <c r="P90" i="8"/>
  <c r="O91" i="8"/>
  <c r="AS91" i="8"/>
  <c r="AT90" i="8"/>
  <c r="CG91" i="7"/>
  <c r="CH90" i="7"/>
  <c r="IK91" i="7"/>
  <c r="IL90" i="7"/>
  <c r="BM91" i="7"/>
  <c r="BN90" i="7"/>
  <c r="DU92" i="8"/>
  <c r="DV91" i="8"/>
  <c r="LN90" i="8"/>
  <c r="LM91" i="8"/>
  <c r="EO92" i="8"/>
  <c r="EP91" i="8"/>
  <c r="JE91" i="7"/>
  <c r="JF90" i="7"/>
  <c r="D95" i="4"/>
  <c r="N94" i="8" s="1"/>
  <c r="AK157" i="5" l="1"/>
  <c r="FM155" i="7"/>
  <c r="FM156" i="7" s="1"/>
  <c r="DE156" i="7"/>
  <c r="FN155" i="7"/>
  <c r="FN156" i="7" s="1"/>
  <c r="F158" i="5"/>
  <c r="BP157" i="5"/>
  <c r="BP158" i="5" s="1"/>
  <c r="EA156" i="7"/>
  <c r="AE157" i="5"/>
  <c r="EL155" i="7"/>
  <c r="EL156" i="7" s="1"/>
  <c r="EH155" i="7"/>
  <c r="EH156" i="7" s="1"/>
  <c r="EK155" i="7"/>
  <c r="EK156" i="7" s="1"/>
  <c r="G158" i="5"/>
  <c r="KR155" i="7"/>
  <c r="KR156" i="7" s="1"/>
  <c r="KR157" i="7" s="1"/>
  <c r="AY158" i="5"/>
  <c r="KH155" i="7"/>
  <c r="KH156" i="7" s="1"/>
  <c r="CB155" i="7"/>
  <c r="CB156" i="7" s="1"/>
  <c r="AT158" i="5"/>
  <c r="O158" i="5"/>
  <c r="KP155" i="7"/>
  <c r="KP156" i="7" s="1"/>
  <c r="KP157" i="7" s="1"/>
  <c r="M94" i="8"/>
  <c r="JT156" i="7"/>
  <c r="AG156" i="7"/>
  <c r="AG157" i="7" s="1"/>
  <c r="E158" i="5"/>
  <c r="CE155" i="7"/>
  <c r="CE156" i="7" s="1"/>
  <c r="DH156" i="7"/>
  <c r="FX155" i="7"/>
  <c r="FX156" i="7" s="1"/>
  <c r="KC155" i="7"/>
  <c r="KC156" i="7" s="1"/>
  <c r="AA157" i="5"/>
  <c r="DO155" i="7"/>
  <c r="DO156" i="7" s="1"/>
  <c r="DR155" i="7"/>
  <c r="DR156" i="7" s="1"/>
  <c r="DS155" i="7"/>
  <c r="DP155" i="7"/>
  <c r="DQ155" i="7"/>
  <c r="DQ156" i="7" s="1"/>
  <c r="DT155" i="7"/>
  <c r="DN155" i="7"/>
  <c r="DN156" i="7" s="1"/>
  <c r="BK156" i="7"/>
  <c r="BF157" i="5"/>
  <c r="BF158" i="5" s="1"/>
  <c r="DX156" i="7"/>
  <c r="LG155" i="7"/>
  <c r="LG156" i="7" s="1"/>
  <c r="LG157" i="7" s="1"/>
  <c r="JI156" i="7"/>
  <c r="JI157" i="7" s="1"/>
  <c r="LI155" i="7"/>
  <c r="LI156" i="7" s="1"/>
  <c r="LI157" i="7" s="1"/>
  <c r="FL155" i="7"/>
  <c r="FL156" i="7" s="1"/>
  <c r="CA155" i="7"/>
  <c r="CA156" i="7" s="1"/>
  <c r="H157" i="5"/>
  <c r="H158" i="5" s="1"/>
  <c r="AB155" i="7"/>
  <c r="AB156" i="7" s="1"/>
  <c r="AB157" i="7" s="1"/>
  <c r="Q158" i="5"/>
  <c r="KZ156" i="7"/>
  <c r="AD158" i="5"/>
  <c r="DI156" i="7"/>
  <c r="FH155" i="7"/>
  <c r="FH156" i="7" s="1"/>
  <c r="S156" i="7"/>
  <c r="S157" i="7" s="1"/>
  <c r="AF158" i="5"/>
  <c r="GL155" i="7"/>
  <c r="GL156" i="7" s="1"/>
  <c r="BR157" i="5"/>
  <c r="BR158" i="5" s="1"/>
  <c r="KE155" i="7"/>
  <c r="KE156" i="7" s="1"/>
  <c r="BB157" i="5"/>
  <c r="BB158" i="5" s="1"/>
  <c r="R158" i="5"/>
  <c r="CF155" i="7"/>
  <c r="CF156" i="7" s="1"/>
  <c r="JM156" i="7"/>
  <c r="JM157" i="7" s="1"/>
  <c r="LH155" i="7"/>
  <c r="LH156" i="7" s="1"/>
  <c r="LH157" i="7" s="1"/>
  <c r="W158" i="5"/>
  <c r="X158" i="5" s="1"/>
  <c r="DD156" i="7"/>
  <c r="LP156" i="7"/>
  <c r="LP157" i="7" s="1"/>
  <c r="FW155" i="7"/>
  <c r="FW156" i="7" s="1"/>
  <c r="KV156" i="7"/>
  <c r="EJ155" i="7"/>
  <c r="EJ156" i="7" s="1"/>
  <c r="AH158" i="5"/>
  <c r="AL158" i="5"/>
  <c r="KQ155" i="7"/>
  <c r="KQ156" i="7" s="1"/>
  <c r="KQ157" i="7" s="1"/>
  <c r="DY156" i="7"/>
  <c r="EN155" i="7"/>
  <c r="EN156" i="7" s="1"/>
  <c r="FF155" i="7"/>
  <c r="FF156" i="7" s="1"/>
  <c r="AZ157" i="5"/>
  <c r="AZ158" i="5" s="1"/>
  <c r="BH158" i="5"/>
  <c r="AE156" i="7"/>
  <c r="AE157" i="7" s="1"/>
  <c r="BZ155" i="7"/>
  <c r="BZ156" i="7" s="1"/>
  <c r="BZ157" i="7" s="1"/>
  <c r="LF155" i="7"/>
  <c r="LF156" i="7" s="1"/>
  <c r="LF157" i="7" s="1"/>
  <c r="FP155" i="7"/>
  <c r="FP156" i="7" s="1"/>
  <c r="AU157" i="5"/>
  <c r="AU158" i="5" s="1"/>
  <c r="HM155" i="7"/>
  <c r="HN155" i="7"/>
  <c r="HJ155" i="7"/>
  <c r="HO155" i="7"/>
  <c r="U156" i="7"/>
  <c r="U157" i="7" s="1"/>
  <c r="FO155" i="7"/>
  <c r="FO156" i="7" s="1"/>
  <c r="DF156" i="7"/>
  <c r="AP158" i="5"/>
  <c r="IN156" i="7"/>
  <c r="IN157" i="7" s="1"/>
  <c r="DZ156" i="7"/>
  <c r="N158" i="5"/>
  <c r="BJ157" i="7" s="1"/>
  <c r="EI155" i="7"/>
  <c r="EI156" i="7" s="1"/>
  <c r="I158" i="5"/>
  <c r="X156" i="7"/>
  <c r="X157" i="7" s="1"/>
  <c r="AN158" i="5"/>
  <c r="JK156" i="7"/>
  <c r="JK157" i="7" s="1"/>
  <c r="KM155" i="7"/>
  <c r="KM156" i="7" s="1"/>
  <c r="KM157" i="7" s="1"/>
  <c r="JU156" i="7"/>
  <c r="JU157" i="7" s="1"/>
  <c r="Z158" i="5"/>
  <c r="JX156" i="7"/>
  <c r="JX157" i="7" s="1"/>
  <c r="KO155" i="7"/>
  <c r="KO156" i="7" s="1"/>
  <c r="KO157" i="7" s="1"/>
  <c r="JH156" i="7"/>
  <c r="JH157" i="7" s="1"/>
  <c r="KY156" i="7"/>
  <c r="LK155" i="7"/>
  <c r="LK156" i="7" s="1"/>
  <c r="LK157" i="7" s="1"/>
  <c r="JN156" i="7"/>
  <c r="JN157" i="7" s="1"/>
  <c r="AX157" i="5"/>
  <c r="HZ156" i="7" s="1"/>
  <c r="HT155" i="7"/>
  <c r="HT156" i="7" s="1"/>
  <c r="HW155" i="7"/>
  <c r="HW156" i="7" s="1"/>
  <c r="HU155" i="7"/>
  <c r="HU156" i="7" s="1"/>
  <c r="T157" i="5"/>
  <c r="CJ156" i="7" s="1"/>
  <c r="K158" i="5"/>
  <c r="HL155" i="7"/>
  <c r="CD155" i="7"/>
  <c r="CD156" i="7" s="1"/>
  <c r="CD157" i="7" s="1"/>
  <c r="DG156" i="7"/>
  <c r="AP156" i="7"/>
  <c r="AP157" i="7" s="1"/>
  <c r="HK155" i="7"/>
  <c r="HK156" i="7" s="1"/>
  <c r="HK157" i="7" s="1"/>
  <c r="LT156" i="7"/>
  <c r="LT157" i="7" s="1"/>
  <c r="AO158" i="5"/>
  <c r="GF157" i="7" s="1"/>
  <c r="AW158" i="5"/>
  <c r="LA156" i="7"/>
  <c r="FV155" i="7"/>
  <c r="FV156" i="7" s="1"/>
  <c r="AF155" i="7"/>
  <c r="AF156" i="7" s="1"/>
  <c r="AF157" i="7" s="1"/>
  <c r="GH155" i="7"/>
  <c r="GH156" i="7" s="1"/>
  <c r="GH157" i="7" s="1"/>
  <c r="EM155" i="7"/>
  <c r="EM156" i="7" s="1"/>
  <c r="FG155" i="7"/>
  <c r="FG156" i="7" s="1"/>
  <c r="AD155" i="7"/>
  <c r="AD156" i="7" s="1"/>
  <c r="AD157" i="7" s="1"/>
  <c r="J99" i="2"/>
  <c r="L98" i="2"/>
  <c r="M98" i="2"/>
  <c r="K98" i="2"/>
  <c r="JW156" i="7"/>
  <c r="JW157" i="7" s="1"/>
  <c r="BF157" i="7"/>
  <c r="JV156" i="7"/>
  <c r="JV157" i="7" s="1"/>
  <c r="AB158" i="5"/>
  <c r="R156" i="7"/>
  <c r="R157" i="7" s="1"/>
  <c r="LL155" i="7"/>
  <c r="LL156" i="7" s="1"/>
  <c r="LL157" i="7" s="1"/>
  <c r="C158" i="5"/>
  <c r="P157" i="5"/>
  <c r="P158" i="5" s="1"/>
  <c r="BV155" i="7"/>
  <c r="BV156" i="7" s="1"/>
  <c r="BV157" i="7" s="1"/>
  <c r="BT155" i="7"/>
  <c r="BT156" i="7" s="1"/>
  <c r="BT157" i="7" s="1"/>
  <c r="BQ155" i="7"/>
  <c r="BQ156" i="7" s="1"/>
  <c r="BQ157" i="7" s="1"/>
  <c r="BR155" i="7"/>
  <c r="BR156" i="7" s="1"/>
  <c r="BR157" i="7" s="1"/>
  <c r="BP155" i="7"/>
  <c r="BP156" i="7" s="1"/>
  <c r="BP157" i="7" s="1"/>
  <c r="BU155" i="7"/>
  <c r="BU156" i="7" s="1"/>
  <c r="BU157" i="7" s="1"/>
  <c r="AH155" i="7"/>
  <c r="AH156" i="7" s="1"/>
  <c r="AH157" i="7" s="1"/>
  <c r="HV155" i="7"/>
  <c r="HV156" i="7" s="1"/>
  <c r="BD157" i="5"/>
  <c r="JA156" i="7" s="1"/>
  <c r="LS156" i="7"/>
  <c r="LS157" i="7" s="1"/>
  <c r="EB156" i="7"/>
  <c r="BI158" i="5"/>
  <c r="HY155" i="7"/>
  <c r="HY156" i="7" s="1"/>
  <c r="FE155" i="7"/>
  <c r="FE156" i="7" s="1"/>
  <c r="BG156" i="7"/>
  <c r="BG157" i="7" s="1"/>
  <c r="KG155" i="7"/>
  <c r="KG156" i="7" s="1"/>
  <c r="CC155" i="7"/>
  <c r="CC156" i="7" s="1"/>
  <c r="CC157" i="7" s="1"/>
  <c r="CK155" i="7"/>
  <c r="CK156" i="7" s="1"/>
  <c r="IH156" i="7"/>
  <c r="IH157" i="7" s="1"/>
  <c r="V156" i="7"/>
  <c r="V157" i="7" s="1"/>
  <c r="J157" i="5"/>
  <c r="J158" i="5" s="1"/>
  <c r="LB156" i="7"/>
  <c r="T156" i="7"/>
  <c r="T157" i="7" s="1"/>
  <c r="L157" i="5"/>
  <c r="L158" i="5" s="1"/>
  <c r="GB155" i="7"/>
  <c r="GB156" i="7" s="1"/>
  <c r="AQ157" i="5"/>
  <c r="AQ158" i="5" s="1"/>
  <c r="JR156" i="7"/>
  <c r="JR157" i="7" s="1"/>
  <c r="U158" i="5"/>
  <c r="LJ155" i="7"/>
  <c r="LJ156" i="7" s="1"/>
  <c r="LJ157" i="7" s="1"/>
  <c r="AW156" i="7"/>
  <c r="AW157" i="7" s="1"/>
  <c r="EC156" i="7"/>
  <c r="S158" i="5"/>
  <c r="BA156" i="7"/>
  <c r="BA157" i="7" s="1"/>
  <c r="AQ156" i="7"/>
  <c r="AQ157" i="7" s="1"/>
  <c r="FR155" i="7"/>
  <c r="FR156" i="7" s="1"/>
  <c r="FY155" i="7"/>
  <c r="FY156" i="7" s="1"/>
  <c r="W156" i="7"/>
  <c r="W157" i="7" s="1"/>
  <c r="FZ155" i="7"/>
  <c r="FZ156" i="7" s="1"/>
  <c r="LQ156" i="7"/>
  <c r="LQ157" i="7" s="1"/>
  <c r="FQ155" i="7"/>
  <c r="FQ156" i="7" s="1"/>
  <c r="HX155" i="7"/>
  <c r="HX156" i="7" s="1"/>
  <c r="AJ158" i="5"/>
  <c r="BM158" i="5"/>
  <c r="BN158" i="5" s="1"/>
  <c r="DJ156" i="7"/>
  <c r="GG155" i="7"/>
  <c r="GG156" i="7" s="1"/>
  <c r="GG157" i="7" s="1"/>
  <c r="V157" i="5"/>
  <c r="LU156" i="7"/>
  <c r="LU157" i="7" s="1"/>
  <c r="FD155" i="7"/>
  <c r="FD156" i="7" s="1"/>
  <c r="ED156" i="7"/>
  <c r="KN155" i="7"/>
  <c r="KN156" i="7" s="1"/>
  <c r="KN157" i="7" s="1"/>
  <c r="KX156" i="7"/>
  <c r="AX156" i="7"/>
  <c r="AX157" i="7" s="1"/>
  <c r="AS158" i="5"/>
  <c r="HA157" i="7" s="1"/>
  <c r="D157" i="5"/>
  <c r="D158" i="5" s="1"/>
  <c r="K94" i="8"/>
  <c r="P91" i="8"/>
  <c r="O92" i="8"/>
  <c r="Z91" i="8"/>
  <c r="Y92" i="8"/>
  <c r="JE92" i="7"/>
  <c r="JF91" i="7"/>
  <c r="BM92" i="7"/>
  <c r="BN91" i="7"/>
  <c r="DA92" i="7"/>
  <c r="DB91" i="7"/>
  <c r="DU92" i="7"/>
  <c r="DV91" i="7"/>
  <c r="GC92" i="7"/>
  <c r="GD91" i="7"/>
  <c r="FI92" i="7"/>
  <c r="FJ91" i="7"/>
  <c r="EO92" i="7"/>
  <c r="EP91" i="7"/>
  <c r="Y92" i="7"/>
  <c r="Z91" i="7"/>
  <c r="IU92" i="7"/>
  <c r="IV91" i="7"/>
  <c r="O92" i="7"/>
  <c r="P91" i="7"/>
  <c r="BC92" i="7"/>
  <c r="BD91" i="7"/>
  <c r="JZ91" i="8"/>
  <c r="JY92" i="8"/>
  <c r="LW92" i="8"/>
  <c r="LX91" i="8"/>
  <c r="KJ92" i="8"/>
  <c r="KI93" i="8"/>
  <c r="DA92" i="8"/>
  <c r="DB91" i="8"/>
  <c r="HQ93" i="8"/>
  <c r="HR92" i="8"/>
  <c r="GC93" i="8"/>
  <c r="GD92" i="8"/>
  <c r="BW92" i="8"/>
  <c r="BX91" i="8"/>
  <c r="KT91" i="8"/>
  <c r="KS92" i="8"/>
  <c r="BN91" i="8"/>
  <c r="BM92" i="8"/>
  <c r="FT92" i="8"/>
  <c r="FS93" i="8"/>
  <c r="EO93" i="8"/>
  <c r="EP92" i="8"/>
  <c r="GM92" i="7"/>
  <c r="GN91" i="7"/>
  <c r="IU93" i="8"/>
  <c r="IV92" i="8"/>
  <c r="LM92" i="8"/>
  <c r="LN91" i="8"/>
  <c r="JO92" i="8"/>
  <c r="JP91" i="8"/>
  <c r="CG92" i="7"/>
  <c r="CH91" i="7"/>
  <c r="JO92" i="7"/>
  <c r="JP91" i="7"/>
  <c r="LD91" i="8"/>
  <c r="LC92" i="8"/>
  <c r="HH92" i="8"/>
  <c r="HG93" i="8"/>
  <c r="JF91" i="8"/>
  <c r="JE92" i="8"/>
  <c r="LC92" i="7"/>
  <c r="LD91" i="7"/>
  <c r="DK92" i="7"/>
  <c r="DL91" i="7"/>
  <c r="AS92" i="7"/>
  <c r="AT91" i="7"/>
  <c r="BW92" i="7"/>
  <c r="BX91" i="7"/>
  <c r="BD91" i="8"/>
  <c r="BC92" i="8"/>
  <c r="GX92" i="8"/>
  <c r="GW93" i="8"/>
  <c r="AI92" i="7"/>
  <c r="AJ91" i="7"/>
  <c r="IK92" i="7"/>
  <c r="IL91" i="7"/>
  <c r="EY92" i="7"/>
  <c r="EZ91" i="7"/>
  <c r="EZ92" i="8"/>
  <c r="EY93" i="8"/>
  <c r="E159" i="2"/>
  <c r="M159" i="5" s="1"/>
  <c r="F159" i="2"/>
  <c r="AR159" i="5" s="1"/>
  <c r="G159" i="2"/>
  <c r="BA159" i="5" s="1"/>
  <c r="D160" i="2"/>
  <c r="CR91" i="8"/>
  <c r="CQ92" i="8"/>
  <c r="DL91" i="8"/>
  <c r="DK92" i="8"/>
  <c r="EE92" i="8"/>
  <c r="EF91" i="8"/>
  <c r="IL91" i="8"/>
  <c r="IK92" i="8"/>
  <c r="IA92" i="7"/>
  <c r="IB91" i="7"/>
  <c r="FS92" i="7"/>
  <c r="FT91" i="7"/>
  <c r="CQ92" i="7"/>
  <c r="CR91" i="7"/>
  <c r="FJ91" i="8"/>
  <c r="FI92" i="8"/>
  <c r="HQ92" i="7"/>
  <c r="HR91" i="7"/>
  <c r="LW92" i="7"/>
  <c r="LX91" i="7"/>
  <c r="IB91" i="8"/>
  <c r="IA92" i="8"/>
  <c r="DU93" i="8"/>
  <c r="DV92" i="8"/>
  <c r="AS92" i="8"/>
  <c r="AT91" i="8"/>
  <c r="AJ91" i="8"/>
  <c r="AI92" i="8"/>
  <c r="KI92" i="7"/>
  <c r="KJ91" i="7"/>
  <c r="CG92" i="8"/>
  <c r="CH91" i="8"/>
  <c r="GM93" i="8"/>
  <c r="GN92" i="8"/>
  <c r="HG92" i="7"/>
  <c r="HH91" i="7"/>
  <c r="GW92" i="7"/>
  <c r="GX91" i="7"/>
  <c r="JY92" i="7"/>
  <c r="JZ91" i="7"/>
  <c r="LM92" i="7"/>
  <c r="LN91" i="7"/>
  <c r="KS92" i="7"/>
  <c r="KT91" i="7"/>
  <c r="EE92" i="7"/>
  <c r="EF91" i="7"/>
  <c r="D96" i="4"/>
  <c r="N95" i="8" s="1"/>
  <c r="KW157" i="7" l="1"/>
  <c r="BE159" i="5"/>
  <c r="JD156" i="7"/>
  <c r="GR156" i="7"/>
  <c r="GR157" i="7" s="1"/>
  <c r="K159" i="5"/>
  <c r="HC157" i="7"/>
  <c r="CM156" i="7"/>
  <c r="HM156" i="7"/>
  <c r="HM157" i="7" s="1"/>
  <c r="GK157" i="7"/>
  <c r="BC159" i="5"/>
  <c r="IE156" i="7"/>
  <c r="IE157" i="7" s="1"/>
  <c r="IP156" i="7"/>
  <c r="IP157" i="7" s="1"/>
  <c r="DH157" i="7"/>
  <c r="M95" i="8"/>
  <c r="AY156" i="7"/>
  <c r="AY157" i="7" s="1"/>
  <c r="V158" i="5"/>
  <c r="CU156" i="7"/>
  <c r="CX156" i="7"/>
  <c r="CV156" i="7"/>
  <c r="CV157" i="7" s="1"/>
  <c r="CY156" i="7"/>
  <c r="CY157" i="7" s="1"/>
  <c r="CZ156" i="7"/>
  <c r="CT156" i="7"/>
  <c r="L156" i="7"/>
  <c r="L157" i="7" s="1"/>
  <c r="S159" i="5"/>
  <c r="BI159" i="5"/>
  <c r="AV156" i="7"/>
  <c r="AV157" i="7" s="1"/>
  <c r="T158" i="5"/>
  <c r="KY157" i="7"/>
  <c r="GP156" i="7"/>
  <c r="GP157" i="7" s="1"/>
  <c r="N159" i="5"/>
  <c r="GS156" i="7"/>
  <c r="GS157" i="7" s="1"/>
  <c r="AL159" i="5"/>
  <c r="KV157" i="7"/>
  <c r="GJ157" i="7"/>
  <c r="BB159" i="5"/>
  <c r="KZ157" i="7"/>
  <c r="CA157" i="7"/>
  <c r="BF159" i="5"/>
  <c r="AM158" i="5"/>
  <c r="CP156" i="7"/>
  <c r="CP157" i="7" s="1"/>
  <c r="LV156" i="7"/>
  <c r="LV157" i="7" s="1"/>
  <c r="IY156" i="7"/>
  <c r="AC156" i="7"/>
  <c r="AC157" i="7" s="1"/>
  <c r="BB156" i="7"/>
  <c r="BB157" i="7" s="1"/>
  <c r="AS159" i="5"/>
  <c r="K156" i="7"/>
  <c r="K157" i="7" s="1"/>
  <c r="GI157" i="7"/>
  <c r="BO159" i="5"/>
  <c r="AH159" i="5"/>
  <c r="FW157" i="7"/>
  <c r="DI157" i="7"/>
  <c r="H156" i="7"/>
  <c r="H157" i="7" s="1"/>
  <c r="CW156" i="7"/>
  <c r="CW157" i="7" s="1"/>
  <c r="BK157" i="7"/>
  <c r="BK158" i="7" s="1"/>
  <c r="AA158" i="5"/>
  <c r="CE157" i="7"/>
  <c r="AR156" i="7"/>
  <c r="AR157" i="7" s="1"/>
  <c r="O159" i="5"/>
  <c r="AY159" i="5"/>
  <c r="CL156" i="7"/>
  <c r="CL157" i="7" s="1"/>
  <c r="BG159" i="5"/>
  <c r="DJ157" i="7"/>
  <c r="FZ157" i="7"/>
  <c r="GB157" i="7"/>
  <c r="AB159" i="5"/>
  <c r="FV157" i="7"/>
  <c r="DG157" i="7"/>
  <c r="BJ158" i="5"/>
  <c r="JK158" i="7"/>
  <c r="AZ159" i="5"/>
  <c r="IQ156" i="7"/>
  <c r="IQ157" i="7" s="1"/>
  <c r="IQ158" i="7" s="1"/>
  <c r="JM158" i="7"/>
  <c r="BR159" i="5"/>
  <c r="LU158" i="7" s="1"/>
  <c r="IR156" i="7"/>
  <c r="IR157" i="7" s="1"/>
  <c r="IR158" i="7" s="1"/>
  <c r="DN157" i="7"/>
  <c r="KC157" i="7"/>
  <c r="GT156" i="7"/>
  <c r="GT157" i="7" s="1"/>
  <c r="JT157" i="7"/>
  <c r="AT159" i="5"/>
  <c r="J156" i="7"/>
  <c r="J157" i="7" s="1"/>
  <c r="JS157" i="7"/>
  <c r="KX157" i="7"/>
  <c r="BM159" i="5"/>
  <c r="L159" i="5"/>
  <c r="AX158" i="7" s="1"/>
  <c r="KG157" i="7"/>
  <c r="LS158" i="7"/>
  <c r="LA157" i="7"/>
  <c r="HF157" i="7"/>
  <c r="HF158" i="7" s="1"/>
  <c r="AN159" i="5"/>
  <c r="IN158" i="7"/>
  <c r="CO156" i="7"/>
  <c r="CO157" i="7" s="1"/>
  <c r="GU156" i="7"/>
  <c r="GU157" i="7" s="1"/>
  <c r="AI158" i="5"/>
  <c r="FE157" i="7" s="1"/>
  <c r="DD157" i="7"/>
  <c r="HB157" i="7"/>
  <c r="HB158" i="7" s="1"/>
  <c r="GL157" i="7"/>
  <c r="Q159" i="5"/>
  <c r="AN156" i="7"/>
  <c r="AN157" i="7" s="1"/>
  <c r="DT156" i="7"/>
  <c r="DT157" i="7" s="1"/>
  <c r="I156" i="7"/>
  <c r="I157" i="7" s="1"/>
  <c r="BQ159" i="5"/>
  <c r="AM156" i="7"/>
  <c r="AM157" i="7" s="1"/>
  <c r="BI157" i="7"/>
  <c r="BI158" i="7" s="1"/>
  <c r="DE157" i="7"/>
  <c r="FY157" i="7"/>
  <c r="BG158" i="7"/>
  <c r="BD158" i="5"/>
  <c r="BD159" i="5" s="1"/>
  <c r="JC156" i="7"/>
  <c r="IX156" i="7"/>
  <c r="BF158" i="7"/>
  <c r="J100" i="2"/>
  <c r="M99" i="2"/>
  <c r="L99" i="2"/>
  <c r="K99" i="2"/>
  <c r="AW159" i="5"/>
  <c r="AX158" i="5"/>
  <c r="HU157" i="7" s="1"/>
  <c r="AP159" i="5"/>
  <c r="HO156" i="7"/>
  <c r="HO157" i="7" s="1"/>
  <c r="BK159" i="5"/>
  <c r="FF157" i="7"/>
  <c r="IS156" i="7"/>
  <c r="IS157" i="7" s="1"/>
  <c r="IS158" i="7" s="1"/>
  <c r="IT156" i="7"/>
  <c r="IT157" i="7" s="1"/>
  <c r="IT158" i="7" s="1"/>
  <c r="AF159" i="5"/>
  <c r="AD159" i="5"/>
  <c r="GQ156" i="7"/>
  <c r="GQ157" i="7" s="1"/>
  <c r="HE157" i="7"/>
  <c r="HE158" i="7" s="1"/>
  <c r="AG158" i="5"/>
  <c r="DQ157" i="7"/>
  <c r="FX157" i="7"/>
  <c r="LR156" i="7"/>
  <c r="LR157" i="7" s="1"/>
  <c r="LR158" i="7" s="1"/>
  <c r="CB157" i="7"/>
  <c r="JL156" i="7"/>
  <c r="JL157" i="7" s="1"/>
  <c r="JL158" i="7" s="1"/>
  <c r="HP156" i="7"/>
  <c r="HP157" i="7" s="1"/>
  <c r="AJ159" i="5"/>
  <c r="U159" i="5"/>
  <c r="LB157" i="7"/>
  <c r="HV157" i="7"/>
  <c r="P159" i="5"/>
  <c r="BQ158" i="7" s="1"/>
  <c r="IZ156" i="7"/>
  <c r="IZ157" i="7" s="1"/>
  <c r="IZ158" i="7" s="1"/>
  <c r="AO159" i="5"/>
  <c r="BS156" i="7"/>
  <c r="BS157" i="7" s="1"/>
  <c r="BS158" i="7" s="1"/>
  <c r="JN158" i="7"/>
  <c r="N156" i="7"/>
  <c r="N157" i="7" s="1"/>
  <c r="I159" i="5"/>
  <c r="DF157" i="7"/>
  <c r="HJ156" i="7"/>
  <c r="HJ157" i="7" s="1"/>
  <c r="CN156" i="7"/>
  <c r="CN157" i="7" s="1"/>
  <c r="CF157" i="7"/>
  <c r="IO156" i="7"/>
  <c r="IO157" i="7" s="1"/>
  <c r="IO158" i="7" s="1"/>
  <c r="HD157" i="7"/>
  <c r="HD158" i="7" s="1"/>
  <c r="DP156" i="7"/>
  <c r="DP157" i="7" s="1"/>
  <c r="II156" i="7"/>
  <c r="II157" i="7" s="1"/>
  <c r="II158" i="7" s="1"/>
  <c r="GV156" i="7"/>
  <c r="GV157" i="7" s="1"/>
  <c r="JJ156" i="7"/>
  <c r="JJ157" i="7" s="1"/>
  <c r="JJ158" i="7" s="1"/>
  <c r="KH157" i="7"/>
  <c r="M156" i="7"/>
  <c r="M157" i="7" s="1"/>
  <c r="GZ157" i="7"/>
  <c r="GZ158" i="7" s="1"/>
  <c r="AK158" i="5"/>
  <c r="AK159" i="5" s="1"/>
  <c r="FD157" i="7"/>
  <c r="HX157" i="7"/>
  <c r="J159" i="5"/>
  <c r="AP158" i="7" s="1"/>
  <c r="HY157" i="7"/>
  <c r="C159" i="5"/>
  <c r="AZ156" i="7"/>
  <c r="AZ157" i="7" s="1"/>
  <c r="AZ158" i="7" s="1"/>
  <c r="FG157" i="7"/>
  <c r="LT158" i="7"/>
  <c r="HL156" i="7"/>
  <c r="HL157" i="7" s="1"/>
  <c r="JB156" i="7"/>
  <c r="JB157" i="7" s="1"/>
  <c r="JB158" i="7" s="1"/>
  <c r="Z159" i="5"/>
  <c r="AO156" i="7"/>
  <c r="AO157" i="7" s="1"/>
  <c r="HN156" i="7"/>
  <c r="HN157" i="7" s="1"/>
  <c r="IF156" i="7"/>
  <c r="IF157" i="7" s="1"/>
  <c r="IF158" i="7" s="1"/>
  <c r="W159" i="5"/>
  <c r="X159" i="5" s="1"/>
  <c r="BL157" i="7"/>
  <c r="BL158" i="7" s="1"/>
  <c r="ID156" i="7"/>
  <c r="ID157" i="7" s="1"/>
  <c r="ID158" i="7" s="1"/>
  <c r="IJ156" i="7"/>
  <c r="IJ157" i="7" s="1"/>
  <c r="IJ158" i="7" s="1"/>
  <c r="DS156" i="7"/>
  <c r="DS157" i="7" s="1"/>
  <c r="E159" i="5"/>
  <c r="F159" i="5" s="1"/>
  <c r="AL156" i="7"/>
  <c r="AL157" i="7" s="1"/>
  <c r="IG156" i="7"/>
  <c r="IG157" i="7" s="1"/>
  <c r="IG158" i="7" s="1"/>
  <c r="G159" i="5"/>
  <c r="H159" i="5" s="1"/>
  <c r="AE158" i="5"/>
  <c r="AE159" i="5" s="1"/>
  <c r="BP159" i="5"/>
  <c r="LF158" i="7" s="1"/>
  <c r="BH157" i="7"/>
  <c r="BH158" i="7" s="1"/>
  <c r="AC158" i="5"/>
  <c r="AC159" i="5" s="1"/>
  <c r="K95" i="8"/>
  <c r="FS93" i="7"/>
  <c r="FT92" i="7"/>
  <c r="HH93" i="8"/>
  <c r="HG94" i="8"/>
  <c r="KI94" i="8"/>
  <c r="KJ93" i="8"/>
  <c r="EE93" i="7"/>
  <c r="EF92" i="7"/>
  <c r="GW93" i="7"/>
  <c r="GX92" i="7"/>
  <c r="KI93" i="7"/>
  <c r="KJ92" i="7"/>
  <c r="CQ93" i="7"/>
  <c r="CR92" i="7"/>
  <c r="EF92" i="8"/>
  <c r="EE93" i="8"/>
  <c r="AI93" i="7"/>
  <c r="AJ92" i="7"/>
  <c r="AS93" i="7"/>
  <c r="AT92" i="7"/>
  <c r="JO93" i="8"/>
  <c r="JP92" i="8"/>
  <c r="EO94" i="8"/>
  <c r="EP93" i="8"/>
  <c r="BX92" i="8"/>
  <c r="BW93" i="8"/>
  <c r="O93" i="7"/>
  <c r="P92" i="7"/>
  <c r="FI93" i="7"/>
  <c r="FJ92" i="7"/>
  <c r="BM93" i="7"/>
  <c r="BN92" i="7"/>
  <c r="IA93" i="8"/>
  <c r="IB92" i="8"/>
  <c r="AI93" i="8"/>
  <c r="AJ92" i="8"/>
  <c r="DK93" i="8"/>
  <c r="DL92" i="8"/>
  <c r="EY94" i="8"/>
  <c r="EZ93" i="8"/>
  <c r="GW94" i="8"/>
  <c r="GX93" i="8"/>
  <c r="LD92" i="8"/>
  <c r="LC93" i="8"/>
  <c r="FT93" i="8"/>
  <c r="FS94" i="8"/>
  <c r="GC93" i="7"/>
  <c r="GD92" i="7"/>
  <c r="BD92" i="8"/>
  <c r="BC93" i="8"/>
  <c r="LM93" i="7"/>
  <c r="LN92" i="7"/>
  <c r="GN93" i="8"/>
  <c r="GM94" i="8"/>
  <c r="AS93" i="8"/>
  <c r="AT92" i="8"/>
  <c r="HQ93" i="7"/>
  <c r="HR92" i="7"/>
  <c r="IA93" i="7"/>
  <c r="IB92" i="7"/>
  <c r="EY93" i="7"/>
  <c r="EZ92" i="7"/>
  <c r="LC93" i="7"/>
  <c r="LD92" i="7"/>
  <c r="JO93" i="7"/>
  <c r="JP92" i="7"/>
  <c r="IV93" i="8"/>
  <c r="IU94" i="8"/>
  <c r="HR93" i="8"/>
  <c r="HQ94" i="8"/>
  <c r="Y93" i="7"/>
  <c r="Z92" i="7"/>
  <c r="DU93" i="7"/>
  <c r="DV92" i="7"/>
  <c r="HG93" i="7"/>
  <c r="HH92" i="7"/>
  <c r="DK93" i="7"/>
  <c r="DL92" i="7"/>
  <c r="LW93" i="8"/>
  <c r="LX92" i="8"/>
  <c r="JE93" i="8"/>
  <c r="JF92" i="8"/>
  <c r="KS93" i="8"/>
  <c r="KT92" i="8"/>
  <c r="O93" i="8"/>
  <c r="P92" i="8"/>
  <c r="KS93" i="7"/>
  <c r="KT92" i="7"/>
  <c r="LW93" i="7"/>
  <c r="LX92" i="7"/>
  <c r="LN92" i="8"/>
  <c r="LM93" i="8"/>
  <c r="GC94" i="8"/>
  <c r="GD93" i="8"/>
  <c r="IU93" i="7"/>
  <c r="IV92" i="7"/>
  <c r="JE93" i="7"/>
  <c r="JF92" i="7"/>
  <c r="CR92" i="8"/>
  <c r="CQ93" i="8"/>
  <c r="BM93" i="8"/>
  <c r="BN92" i="8"/>
  <c r="JZ92" i="8"/>
  <c r="JY93" i="8"/>
  <c r="Y93" i="8"/>
  <c r="Z92" i="8"/>
  <c r="FJ92" i="8"/>
  <c r="FI93" i="8"/>
  <c r="IL92" i="8"/>
  <c r="IK93" i="8"/>
  <c r="G160" i="2"/>
  <c r="BA160" i="5" s="1"/>
  <c r="F160" i="2"/>
  <c r="AR160" i="5" s="1"/>
  <c r="E160" i="2"/>
  <c r="M160" i="5" s="1"/>
  <c r="D161" i="2"/>
  <c r="JY93" i="7"/>
  <c r="JZ92" i="7"/>
  <c r="CH92" i="8"/>
  <c r="CG93" i="8"/>
  <c r="DU94" i="8"/>
  <c r="DV93" i="8"/>
  <c r="IK93" i="7"/>
  <c r="IL92" i="7"/>
  <c r="BW93" i="7"/>
  <c r="BX92" i="7"/>
  <c r="CG93" i="7"/>
  <c r="CH92" i="7"/>
  <c r="GM93" i="7"/>
  <c r="GN92" i="7"/>
  <c r="DA93" i="8"/>
  <c r="DB92" i="8"/>
  <c r="BC93" i="7"/>
  <c r="BD92" i="7"/>
  <c r="EO93" i="7"/>
  <c r="EP92" i="7"/>
  <c r="DA93" i="7"/>
  <c r="DB92" i="7"/>
  <c r="D97" i="4"/>
  <c r="N96" i="8" s="1"/>
  <c r="AB158" i="7" l="1"/>
  <c r="AH158" i="7"/>
  <c r="AE158" i="7"/>
  <c r="AF158" i="7"/>
  <c r="AD158" i="7"/>
  <c r="AG158" i="7"/>
  <c r="W158" i="7"/>
  <c r="T158" i="7"/>
  <c r="V158" i="7"/>
  <c r="S158" i="7"/>
  <c r="R158" i="7"/>
  <c r="U158" i="7"/>
  <c r="X158" i="7"/>
  <c r="DY157" i="7"/>
  <c r="DY158" i="7" s="1"/>
  <c r="EJ157" i="7"/>
  <c r="EJ158" i="7" s="1"/>
  <c r="U160" i="5"/>
  <c r="AD160" i="5"/>
  <c r="M100" i="2"/>
  <c r="K100" i="2"/>
  <c r="J101" i="2"/>
  <c r="L100" i="2"/>
  <c r="BM160" i="5"/>
  <c r="DJ158" i="7"/>
  <c r="LH158" i="7"/>
  <c r="EC157" i="7"/>
  <c r="EC158" i="7" s="1"/>
  <c r="FH157" i="7"/>
  <c r="N160" i="5"/>
  <c r="BP158" i="7"/>
  <c r="M96" i="8"/>
  <c r="GK158" i="7"/>
  <c r="K160" i="5"/>
  <c r="BA158" i="7"/>
  <c r="BH159" i="7"/>
  <c r="EN157" i="7"/>
  <c r="EN158" i="7" s="1"/>
  <c r="FR157" i="7"/>
  <c r="FR158" i="7" s="1"/>
  <c r="AF160" i="5"/>
  <c r="AN158" i="7"/>
  <c r="FP157" i="7"/>
  <c r="FP158" i="7" s="1"/>
  <c r="AB160" i="5"/>
  <c r="AA159" i="5"/>
  <c r="LQ158" i="7"/>
  <c r="BB160" i="5"/>
  <c r="BI160" i="5"/>
  <c r="FQ157" i="7"/>
  <c r="FQ158" i="7" s="1"/>
  <c r="AO158" i="7"/>
  <c r="C160" i="5"/>
  <c r="DX157" i="7"/>
  <c r="DX158" i="7" s="1"/>
  <c r="AJ160" i="5"/>
  <c r="AX159" i="5"/>
  <c r="HU158" i="7" s="1"/>
  <c r="BV158" i="7"/>
  <c r="DE158" i="7"/>
  <c r="LI158" i="7"/>
  <c r="BT158" i="7"/>
  <c r="LG158" i="7"/>
  <c r="BG160" i="5"/>
  <c r="BK159" i="7"/>
  <c r="AH160" i="5"/>
  <c r="GG158" i="7"/>
  <c r="AM159" i="5"/>
  <c r="GA157" i="7"/>
  <c r="GA158" i="7" s="1"/>
  <c r="GJ158" i="7"/>
  <c r="IH158" i="7"/>
  <c r="CX157" i="7"/>
  <c r="DH158" i="7"/>
  <c r="EM157" i="7"/>
  <c r="EM158" i="7" s="1"/>
  <c r="BN159" i="5"/>
  <c r="BN160" i="5" s="1"/>
  <c r="AE160" i="5"/>
  <c r="EI157" i="7"/>
  <c r="EI158" i="7" s="1"/>
  <c r="EL157" i="7"/>
  <c r="EL158" i="7" s="1"/>
  <c r="ED157" i="7"/>
  <c r="ED158" i="7" s="1"/>
  <c r="FX158" i="7"/>
  <c r="IS159" i="7"/>
  <c r="IX157" i="7"/>
  <c r="IX158" i="7" s="1"/>
  <c r="BI159" i="7"/>
  <c r="Q160" i="5"/>
  <c r="IN159" i="7"/>
  <c r="IR159" i="7"/>
  <c r="DZ157" i="7"/>
  <c r="DZ158" i="7" s="1"/>
  <c r="EB157" i="7"/>
  <c r="EB158" i="7" s="1"/>
  <c r="FN157" i="7"/>
  <c r="FN158" i="7" s="1"/>
  <c r="BO160" i="5"/>
  <c r="AS160" i="5"/>
  <c r="GZ159" i="7" s="1"/>
  <c r="DO157" i="7"/>
  <c r="DO158" i="7" s="1"/>
  <c r="KV158" i="7"/>
  <c r="KV159" i="7" s="1"/>
  <c r="T159" i="5"/>
  <c r="CU157" i="7"/>
  <c r="DR157" i="7"/>
  <c r="DR158" i="7" s="1"/>
  <c r="HZ157" i="7"/>
  <c r="HZ158" i="7" s="1"/>
  <c r="G160" i="5"/>
  <c r="Z160" i="5"/>
  <c r="HY158" i="7"/>
  <c r="HD159" i="7"/>
  <c r="DF158" i="7"/>
  <c r="DQ158" i="7"/>
  <c r="AW160" i="5"/>
  <c r="JC157" i="7"/>
  <c r="JC158" i="7" s="1"/>
  <c r="EK157" i="7"/>
  <c r="EK158" i="7" s="1"/>
  <c r="GL158" i="7"/>
  <c r="AN160" i="5"/>
  <c r="AO160" i="5" s="1"/>
  <c r="CL158" i="7"/>
  <c r="FL157" i="7"/>
  <c r="FL158" i="7" s="1"/>
  <c r="FO157" i="7"/>
  <c r="FO158" i="7" s="1"/>
  <c r="BR158" i="7"/>
  <c r="BB158" i="7"/>
  <c r="AL160" i="5"/>
  <c r="AV158" i="7"/>
  <c r="AV159" i="7" s="1"/>
  <c r="S160" i="5"/>
  <c r="V159" i="5"/>
  <c r="V160" i="5" s="1"/>
  <c r="IP158" i="7"/>
  <c r="IP159" i="7" s="1"/>
  <c r="CM157" i="7"/>
  <c r="JD157" i="7"/>
  <c r="JD158" i="7" s="1"/>
  <c r="CJ157" i="7"/>
  <c r="BL159" i="7"/>
  <c r="J160" i="5"/>
  <c r="IO159" i="7"/>
  <c r="I160" i="5"/>
  <c r="HV158" i="7"/>
  <c r="FM157" i="7"/>
  <c r="FM158" i="7" s="1"/>
  <c r="AG159" i="5"/>
  <c r="AG160" i="5" s="1"/>
  <c r="EV157" i="7"/>
  <c r="EV158" i="7" s="1"/>
  <c r="EV159" i="7" s="1"/>
  <c r="ES157" i="7"/>
  <c r="ER157" i="7"/>
  <c r="EX157" i="7"/>
  <c r="ET157" i="7"/>
  <c r="EU157" i="7"/>
  <c r="EW157" i="7"/>
  <c r="BK160" i="5"/>
  <c r="BL159" i="5"/>
  <c r="AM158" i="7"/>
  <c r="AM159" i="7" s="1"/>
  <c r="HB159" i="7"/>
  <c r="L160" i="5"/>
  <c r="AX159" i="7" s="1"/>
  <c r="AT160" i="5"/>
  <c r="BJ159" i="5"/>
  <c r="BJ160" i="5" s="1"/>
  <c r="KF157" i="7"/>
  <c r="KF158" i="7" s="1"/>
  <c r="KF159" i="7" s="1"/>
  <c r="KB157" i="7"/>
  <c r="KD157" i="7"/>
  <c r="GB158" i="7"/>
  <c r="AY160" i="5"/>
  <c r="GI158" i="7"/>
  <c r="K158" i="7"/>
  <c r="K159" i="7" s="1"/>
  <c r="AC158" i="7"/>
  <c r="JI158" i="7"/>
  <c r="BH159" i="5"/>
  <c r="JS158" i="7" s="1"/>
  <c r="GH158" i="7"/>
  <c r="L158" i="7"/>
  <c r="L159" i="7" s="1"/>
  <c r="D159" i="5"/>
  <c r="D160" i="5" s="1"/>
  <c r="IE158" i="7"/>
  <c r="HC158" i="7"/>
  <c r="HC159" i="7" s="1"/>
  <c r="BU158" i="7"/>
  <c r="GF158" i="7"/>
  <c r="AL158" i="7"/>
  <c r="AL159" i="7" s="1"/>
  <c r="W160" i="5"/>
  <c r="AQ158" i="7"/>
  <c r="AQ159" i="7" s="1"/>
  <c r="CF158" i="7"/>
  <c r="N158" i="7"/>
  <c r="N159" i="7" s="1"/>
  <c r="EA157" i="7"/>
  <c r="EA158" i="7" s="1"/>
  <c r="HE159" i="7"/>
  <c r="BG159" i="7"/>
  <c r="BQ160" i="5"/>
  <c r="BR160" i="5" s="1"/>
  <c r="DD158" i="7"/>
  <c r="HT157" i="7"/>
  <c r="HT158" i="7" s="1"/>
  <c r="LJ158" i="7"/>
  <c r="JT158" i="7"/>
  <c r="LP158" i="7"/>
  <c r="HW157" i="7"/>
  <c r="HW158" i="7" s="1"/>
  <c r="AW158" i="7"/>
  <c r="AW159" i="7" s="1"/>
  <c r="O160" i="5"/>
  <c r="DI158" i="7"/>
  <c r="CK157" i="7"/>
  <c r="CK158" i="7" s="1"/>
  <c r="IY157" i="7"/>
  <c r="IY158" i="7" s="1"/>
  <c r="AU159" i="5"/>
  <c r="HM158" i="7" s="1"/>
  <c r="CT157" i="7"/>
  <c r="CT158" i="7" s="1"/>
  <c r="CT159" i="7" s="1"/>
  <c r="R159" i="5"/>
  <c r="CE158" i="7" s="1"/>
  <c r="BJ158" i="7"/>
  <c r="BJ159" i="7" s="1"/>
  <c r="HA158" i="7"/>
  <c r="HA159" i="7" s="1"/>
  <c r="E160" i="5"/>
  <c r="F160" i="5" s="1"/>
  <c r="HX158" i="7"/>
  <c r="CN158" i="7"/>
  <c r="LB158" i="7"/>
  <c r="LB159" i="7" s="1"/>
  <c r="EH157" i="7"/>
  <c r="EH158" i="7" s="1"/>
  <c r="EH159" i="7" s="1"/>
  <c r="GQ158" i="7"/>
  <c r="GQ159" i="7" s="1"/>
  <c r="AP160" i="5"/>
  <c r="I158" i="7"/>
  <c r="I159" i="7" s="1"/>
  <c r="AI159" i="5"/>
  <c r="AI160" i="5" s="1"/>
  <c r="FB157" i="7"/>
  <c r="FB158" i="7" s="1"/>
  <c r="FB159" i="7" s="1"/>
  <c r="FC157" i="7"/>
  <c r="FC158" i="7" s="1"/>
  <c r="FC159" i="7" s="1"/>
  <c r="HF159" i="7"/>
  <c r="GT158" i="7"/>
  <c r="GT159" i="7" s="1"/>
  <c r="IQ159" i="7"/>
  <c r="DG158" i="7"/>
  <c r="FZ158" i="7"/>
  <c r="AR158" i="7"/>
  <c r="AR159" i="7" s="1"/>
  <c r="KE157" i="7"/>
  <c r="KE158" i="7" s="1"/>
  <c r="KE159" i="7" s="1"/>
  <c r="JH158" i="7"/>
  <c r="AQ159" i="5"/>
  <c r="AQ160" i="5" s="1"/>
  <c r="LV158" i="7"/>
  <c r="KZ158" i="7"/>
  <c r="KZ159" i="7" s="1"/>
  <c r="GS158" i="7"/>
  <c r="GS159" i="7" s="1"/>
  <c r="LL158" i="7"/>
  <c r="CZ157" i="7"/>
  <c r="CZ158" i="7" s="1"/>
  <c r="CZ159" i="7" s="1"/>
  <c r="AY158" i="7"/>
  <c r="AY159" i="7" s="1"/>
  <c r="BC160" i="5"/>
  <c r="BD160" i="5" s="1"/>
  <c r="LK158" i="7"/>
  <c r="BE160" i="5"/>
  <c r="JA157" i="7"/>
  <c r="JA158" i="7" s="1"/>
  <c r="K96" i="8"/>
  <c r="BM94" i="8"/>
  <c r="BN93" i="8"/>
  <c r="EE94" i="8"/>
  <c r="EF93" i="8"/>
  <c r="DA94" i="7"/>
  <c r="DB93" i="7"/>
  <c r="GM94" i="7"/>
  <c r="GN93" i="7"/>
  <c r="DU95" i="8"/>
  <c r="DV94" i="8"/>
  <c r="IU94" i="7"/>
  <c r="IV93" i="7"/>
  <c r="KS94" i="7"/>
  <c r="KT93" i="7"/>
  <c r="LX93" i="8"/>
  <c r="LW94" i="8"/>
  <c r="Y94" i="7"/>
  <c r="Z93" i="7"/>
  <c r="LC94" i="7"/>
  <c r="LD93" i="7"/>
  <c r="AT93" i="8"/>
  <c r="AS94" i="8"/>
  <c r="GC94" i="7"/>
  <c r="GD93" i="7"/>
  <c r="EY95" i="8"/>
  <c r="EZ94" i="8"/>
  <c r="BM94" i="7"/>
  <c r="BN93" i="7"/>
  <c r="EP94" i="8"/>
  <c r="EO95" i="8"/>
  <c r="EE94" i="7"/>
  <c r="EF93" i="7"/>
  <c r="CG94" i="7"/>
  <c r="CH93" i="7"/>
  <c r="P93" i="8"/>
  <c r="O94" i="8"/>
  <c r="JZ93" i="8"/>
  <c r="JY94" i="8"/>
  <c r="CH93" i="8"/>
  <c r="CG94" i="8"/>
  <c r="IL93" i="8"/>
  <c r="IK94" i="8"/>
  <c r="HQ95" i="8"/>
  <c r="HR94" i="8"/>
  <c r="GN94" i="8"/>
  <c r="GM95" i="8"/>
  <c r="FS95" i="8"/>
  <c r="FT94" i="8"/>
  <c r="DK94" i="8"/>
  <c r="DL93" i="8"/>
  <c r="CQ94" i="7"/>
  <c r="CR93" i="7"/>
  <c r="IV94" i="8"/>
  <c r="IU95" i="8"/>
  <c r="LC94" i="8"/>
  <c r="LD93" i="8"/>
  <c r="HH94" i="8"/>
  <c r="HG95" i="8"/>
  <c r="BC94" i="7"/>
  <c r="BD93" i="7"/>
  <c r="BW94" i="7"/>
  <c r="BX93" i="7"/>
  <c r="JY94" i="7"/>
  <c r="JZ93" i="7"/>
  <c r="KS94" i="8"/>
  <c r="KT93" i="8"/>
  <c r="HG94" i="7"/>
  <c r="HH93" i="7"/>
  <c r="IA94" i="7"/>
  <c r="IB93" i="7"/>
  <c r="LM94" i="7"/>
  <c r="LN93" i="7"/>
  <c r="AI94" i="8"/>
  <c r="AJ93" i="8"/>
  <c r="O94" i="7"/>
  <c r="P93" i="7"/>
  <c r="AS94" i="7"/>
  <c r="AT93" i="7"/>
  <c r="KI94" i="7"/>
  <c r="KJ93" i="7"/>
  <c r="EO94" i="7"/>
  <c r="EP93" i="7"/>
  <c r="GC95" i="8"/>
  <c r="GD94" i="8"/>
  <c r="EY94" i="7"/>
  <c r="EZ93" i="7"/>
  <c r="FI94" i="7"/>
  <c r="FJ93" i="7"/>
  <c r="KI95" i="8"/>
  <c r="KJ94" i="8"/>
  <c r="FI94" i="8"/>
  <c r="FJ93" i="8"/>
  <c r="CR93" i="8"/>
  <c r="CQ94" i="8"/>
  <c r="E161" i="2"/>
  <c r="M161" i="5" s="1"/>
  <c r="F161" i="2"/>
  <c r="AR161" i="5" s="1"/>
  <c r="G161" i="2"/>
  <c r="BA161" i="5" s="1"/>
  <c r="D162" i="2"/>
  <c r="BD93" i="8"/>
  <c r="BC94" i="8"/>
  <c r="BW94" i="8"/>
  <c r="BX93" i="8"/>
  <c r="DK94" i="7"/>
  <c r="DL93" i="7"/>
  <c r="JO94" i="8"/>
  <c r="JP93" i="8"/>
  <c r="LN93" i="8"/>
  <c r="LM94" i="8"/>
  <c r="DB93" i="8"/>
  <c r="DA94" i="8"/>
  <c r="IK94" i="7"/>
  <c r="IL93" i="7"/>
  <c r="Y94" i="8"/>
  <c r="Z93" i="8"/>
  <c r="JE94" i="7"/>
  <c r="JF93" i="7"/>
  <c r="LW94" i="7"/>
  <c r="LX93" i="7"/>
  <c r="JE94" i="8"/>
  <c r="JF93" i="8"/>
  <c r="DU94" i="7"/>
  <c r="DV93" i="7"/>
  <c r="JO94" i="7"/>
  <c r="JP93" i="7"/>
  <c r="HQ94" i="7"/>
  <c r="HR93" i="7"/>
  <c r="GW95" i="8"/>
  <c r="GX94" i="8"/>
  <c r="IB93" i="8"/>
  <c r="IA94" i="8"/>
  <c r="AI94" i="7"/>
  <c r="AJ93" i="7"/>
  <c r="GW94" i="7"/>
  <c r="GX93" i="7"/>
  <c r="FS94" i="7"/>
  <c r="FT93" i="7"/>
  <c r="D98" i="4"/>
  <c r="N97" i="8" s="1"/>
  <c r="LU159" i="7" l="1"/>
  <c r="LS159" i="7"/>
  <c r="LR159" i="7"/>
  <c r="LT159" i="7"/>
  <c r="IZ159" i="7"/>
  <c r="JB159" i="7"/>
  <c r="AP161" i="5"/>
  <c r="AQ161" i="5" s="1"/>
  <c r="CA158" i="7"/>
  <c r="GF159" i="7"/>
  <c r="KB158" i="7"/>
  <c r="KB159" i="7" s="1"/>
  <c r="ES158" i="7"/>
  <c r="ES159" i="7" s="1"/>
  <c r="J161" i="5"/>
  <c r="JC159" i="7"/>
  <c r="M158" i="7"/>
  <c r="M159" i="7" s="1"/>
  <c r="CU158" i="7"/>
  <c r="CU159" i="7" s="1"/>
  <c r="IX159" i="7"/>
  <c r="GJ159" i="7"/>
  <c r="AA160" i="5"/>
  <c r="CB158" i="7"/>
  <c r="N161" i="5"/>
  <c r="BG160" i="7" s="1"/>
  <c r="KC158" i="7"/>
  <c r="KC159" i="7" s="1"/>
  <c r="FD158" i="7"/>
  <c r="FD159" i="7" s="1"/>
  <c r="JA159" i="7"/>
  <c r="IY159" i="7"/>
  <c r="BL160" i="5"/>
  <c r="KL158" i="7"/>
  <c r="KL159" i="7" s="1"/>
  <c r="KM158" i="7"/>
  <c r="KM159" i="7" s="1"/>
  <c r="KO158" i="7"/>
  <c r="KO159" i="7" s="1"/>
  <c r="KR158" i="7"/>
  <c r="KR159" i="7" s="1"/>
  <c r="KQ158" i="7"/>
  <c r="KQ159" i="7" s="1"/>
  <c r="KN158" i="7"/>
  <c r="KN159" i="7" s="1"/>
  <c r="KP158" i="7"/>
  <c r="KP159" i="7" s="1"/>
  <c r="S161" i="5"/>
  <c r="CL159" i="7"/>
  <c r="CL160" i="7" s="1"/>
  <c r="AW161" i="5"/>
  <c r="T160" i="5"/>
  <c r="T161" i="5" s="1"/>
  <c r="DZ159" i="7"/>
  <c r="DZ160" i="7" s="1"/>
  <c r="BT159" i="7"/>
  <c r="AJ161" i="5"/>
  <c r="CV158" i="7"/>
  <c r="CV159" i="7" s="1"/>
  <c r="AB161" i="5"/>
  <c r="FR159" i="7"/>
  <c r="FR160" i="7" s="1"/>
  <c r="FH158" i="7"/>
  <c r="FH159" i="7" s="1"/>
  <c r="BM161" i="5"/>
  <c r="FG158" i="7"/>
  <c r="FG159" i="7" s="1"/>
  <c r="X159" i="7"/>
  <c r="BE161" i="5"/>
  <c r="LV159" i="7"/>
  <c r="E161" i="5"/>
  <c r="CK159" i="7"/>
  <c r="CK160" i="7" s="1"/>
  <c r="BK161" i="5"/>
  <c r="BL160" i="7"/>
  <c r="FF158" i="7"/>
  <c r="FF159" i="7" s="1"/>
  <c r="Z161" i="5"/>
  <c r="KV160" i="7"/>
  <c r="BN161" i="5"/>
  <c r="KZ160" i="7" s="1"/>
  <c r="AM160" i="5"/>
  <c r="AM161" i="5" s="1"/>
  <c r="CO158" i="7"/>
  <c r="CO159" i="7" s="1"/>
  <c r="CO160" i="7" s="1"/>
  <c r="BI161" i="5"/>
  <c r="BJ161" i="5" s="1"/>
  <c r="FP159" i="7"/>
  <c r="FP160" i="7" s="1"/>
  <c r="BA159" i="7"/>
  <c r="LA158" i="7"/>
  <c r="LA159" i="7" s="1"/>
  <c r="LA160" i="7" s="1"/>
  <c r="AD161" i="5"/>
  <c r="U159" i="7"/>
  <c r="LK159" i="7"/>
  <c r="LB160" i="7"/>
  <c r="HA160" i="7"/>
  <c r="GI159" i="7"/>
  <c r="EW158" i="7"/>
  <c r="EW159" i="7" s="1"/>
  <c r="AL161" i="5"/>
  <c r="DQ159" i="7"/>
  <c r="G161" i="5"/>
  <c r="DO159" i="7"/>
  <c r="J158" i="7"/>
  <c r="J159" i="7" s="1"/>
  <c r="ED159" i="7"/>
  <c r="ED160" i="7" s="1"/>
  <c r="EM159" i="7"/>
  <c r="GG159" i="7"/>
  <c r="GP158" i="7"/>
  <c r="GP159" i="7" s="1"/>
  <c r="DN158" i="7"/>
  <c r="DN159" i="7" s="1"/>
  <c r="EN159" i="7"/>
  <c r="K161" i="5"/>
  <c r="LH159" i="7"/>
  <c r="GU158" i="7"/>
  <c r="GU159" i="7" s="1"/>
  <c r="DS158" i="7"/>
  <c r="DS159" i="7" s="1"/>
  <c r="R159" i="7"/>
  <c r="AE159" i="7"/>
  <c r="AE160" i="7" s="1"/>
  <c r="BC161" i="5"/>
  <c r="BD161" i="5" s="1"/>
  <c r="JH159" i="7"/>
  <c r="BJ160" i="7"/>
  <c r="O161" i="5"/>
  <c r="BQ161" i="5"/>
  <c r="BR161" i="5" s="1"/>
  <c r="D161" i="5"/>
  <c r="N160" i="7" s="1"/>
  <c r="H158" i="7"/>
  <c r="H159" i="7" s="1"/>
  <c r="AT161" i="5"/>
  <c r="EU158" i="7"/>
  <c r="EU159" i="7" s="1"/>
  <c r="HV159" i="7"/>
  <c r="HV160" i="7" s="1"/>
  <c r="CJ158" i="7"/>
  <c r="CJ159" i="7" s="1"/>
  <c r="CJ160" i="7" s="1"/>
  <c r="BF160" i="5"/>
  <c r="JI159" i="7" s="1"/>
  <c r="KG158" i="7"/>
  <c r="KG159" i="7" s="1"/>
  <c r="HP158" i="7"/>
  <c r="HP159" i="7" s="1"/>
  <c r="HP160" i="7" s="1"/>
  <c r="AS161" i="5"/>
  <c r="HC160" i="7" s="1"/>
  <c r="AH161" i="5"/>
  <c r="C161" i="5"/>
  <c r="BB161" i="5"/>
  <c r="IS160" i="7" s="1"/>
  <c r="KX158" i="7"/>
  <c r="KX159" i="7" s="1"/>
  <c r="KX160" i="7" s="1"/>
  <c r="DP158" i="7"/>
  <c r="DP159" i="7" s="1"/>
  <c r="GK159" i="7"/>
  <c r="DT158" i="7"/>
  <c r="DT159" i="7" s="1"/>
  <c r="U161" i="5"/>
  <c r="V161" i="5" s="1"/>
  <c r="AC160" i="5"/>
  <c r="AC161" i="5" s="1"/>
  <c r="S159" i="7"/>
  <c r="AY160" i="7"/>
  <c r="CN159" i="7"/>
  <c r="CN160" i="7" s="1"/>
  <c r="R160" i="5"/>
  <c r="R161" i="5" s="1"/>
  <c r="CC158" i="7"/>
  <c r="CD158" i="7"/>
  <c r="BZ158" i="7"/>
  <c r="AW160" i="7"/>
  <c r="HL158" i="7"/>
  <c r="AY161" i="5"/>
  <c r="L161" i="5"/>
  <c r="ET158" i="7"/>
  <c r="ET159" i="7" s="1"/>
  <c r="I161" i="5"/>
  <c r="JD159" i="7"/>
  <c r="BB159" i="7"/>
  <c r="BB160" i="7" s="1"/>
  <c r="AN161" i="5"/>
  <c r="P160" i="5"/>
  <c r="GR158" i="7"/>
  <c r="GR159" i="7" s="1"/>
  <c r="BO161" i="5"/>
  <c r="HJ158" i="7"/>
  <c r="CX158" i="7"/>
  <c r="CX159" i="7" s="1"/>
  <c r="BK160" i="7"/>
  <c r="AO159" i="7"/>
  <c r="AO160" i="7" s="1"/>
  <c r="CP158" i="7"/>
  <c r="CP159" i="7" s="1"/>
  <c r="CP160" i="7" s="1"/>
  <c r="AN159" i="7"/>
  <c r="AN160" i="7" s="1"/>
  <c r="AK160" i="5"/>
  <c r="AK161" i="5" s="1"/>
  <c r="M97" i="8"/>
  <c r="DJ159" i="7"/>
  <c r="DJ160" i="7" s="1"/>
  <c r="FY158" i="7"/>
  <c r="V159" i="7"/>
  <c r="AR160" i="7"/>
  <c r="GV158" i="7"/>
  <c r="GV159" i="7" s="1"/>
  <c r="HW159" i="7"/>
  <c r="HW160" i="7" s="1"/>
  <c r="HO158" i="7"/>
  <c r="W161" i="5"/>
  <c r="GH159" i="7"/>
  <c r="HB160" i="7"/>
  <c r="EX158" i="7"/>
  <c r="EX159" i="7" s="1"/>
  <c r="IO160" i="7"/>
  <c r="CM158" i="7"/>
  <c r="CM159" i="7" s="1"/>
  <c r="CM160" i="7" s="1"/>
  <c r="GL159" i="7"/>
  <c r="DF159" i="7"/>
  <c r="DF160" i="7" s="1"/>
  <c r="CW158" i="7"/>
  <c r="CW159" i="7" s="1"/>
  <c r="Q161" i="5"/>
  <c r="EL159" i="7"/>
  <c r="IH159" i="7"/>
  <c r="BG161" i="5"/>
  <c r="AX160" i="5"/>
  <c r="AX161" i="5" s="1"/>
  <c r="BP160" i="5"/>
  <c r="LQ159" i="7"/>
  <c r="BF159" i="7"/>
  <c r="BF160" i="7" s="1"/>
  <c r="AZ159" i="7"/>
  <c r="CY158" i="7"/>
  <c r="CY159" i="7" s="1"/>
  <c r="FV158" i="7"/>
  <c r="FV159" i="7" s="1"/>
  <c r="FV160" i="7" s="1"/>
  <c r="EJ159" i="7"/>
  <c r="AP159" i="7"/>
  <c r="AP160" i="7" s="1"/>
  <c r="T159" i="7"/>
  <c r="FE158" i="7"/>
  <c r="FE159" i="7" s="1"/>
  <c r="H160" i="5"/>
  <c r="H161" i="5" s="1"/>
  <c r="I160" i="7"/>
  <c r="HX159" i="7"/>
  <c r="HX160" i="7" s="1"/>
  <c r="AU160" i="5"/>
  <c r="AU161" i="5" s="1"/>
  <c r="HK158" i="7"/>
  <c r="HK159" i="7" s="1"/>
  <c r="HK160" i="7" s="1"/>
  <c r="LP159" i="7"/>
  <c r="HE160" i="7"/>
  <c r="AL160" i="7"/>
  <c r="BH160" i="5"/>
  <c r="BH161" i="5" s="1"/>
  <c r="JU158" i="7"/>
  <c r="JU159" i="7" s="1"/>
  <c r="JU160" i="7" s="1"/>
  <c r="JW158" i="7"/>
  <c r="JW159" i="7" s="1"/>
  <c r="JW160" i="7" s="1"/>
  <c r="JR158" i="7"/>
  <c r="JV158" i="7"/>
  <c r="JV159" i="7" s="1"/>
  <c r="JV160" i="7" s="1"/>
  <c r="JX158" i="7"/>
  <c r="JX159" i="7" s="1"/>
  <c r="JX160" i="7" s="1"/>
  <c r="KD158" i="7"/>
  <c r="KD159" i="7" s="1"/>
  <c r="AM160" i="7"/>
  <c r="ER158" i="7"/>
  <c r="ER159" i="7" s="1"/>
  <c r="KH158" i="7"/>
  <c r="KH159" i="7" s="1"/>
  <c r="IP160" i="7"/>
  <c r="FO159" i="7"/>
  <c r="FO160" i="7" s="1"/>
  <c r="EK159" i="7"/>
  <c r="HD160" i="7"/>
  <c r="DR159" i="7"/>
  <c r="FN159" i="7"/>
  <c r="FN160" i="7" s="1"/>
  <c r="BI160" i="7"/>
  <c r="EI159" i="7"/>
  <c r="KY158" i="7"/>
  <c r="KY159" i="7" s="1"/>
  <c r="KY160" i="7" s="1"/>
  <c r="LG159" i="7"/>
  <c r="IT159" i="7"/>
  <c r="IT160" i="7" s="1"/>
  <c r="KW158" i="7"/>
  <c r="KW159" i="7" s="1"/>
  <c r="KW160" i="7" s="1"/>
  <c r="FW158" i="7"/>
  <c r="FW159" i="7" s="1"/>
  <c r="FW160" i="7" s="1"/>
  <c r="AF161" i="5"/>
  <c r="AG161" i="5" s="1"/>
  <c r="HN158" i="7"/>
  <c r="HN159" i="7" s="1"/>
  <c r="HN160" i="7" s="1"/>
  <c r="BP159" i="7"/>
  <c r="AZ160" i="5"/>
  <c r="IE159" i="7" s="1"/>
  <c r="K101" i="2"/>
  <c r="L101" i="2"/>
  <c r="J102" i="2"/>
  <c r="M101" i="2"/>
  <c r="W159" i="7"/>
  <c r="X160" i="5"/>
  <c r="X161" i="5" s="1"/>
  <c r="K97" i="8"/>
  <c r="CG95" i="8"/>
  <c r="CH94" i="8"/>
  <c r="LW95" i="8"/>
  <c r="LX94" i="8"/>
  <c r="FS95" i="7"/>
  <c r="FT94" i="7"/>
  <c r="GX95" i="8"/>
  <c r="GW96" i="8"/>
  <c r="JF94" i="8"/>
  <c r="JE95" i="8"/>
  <c r="IK95" i="7"/>
  <c r="IL94" i="7"/>
  <c r="DK95" i="7"/>
  <c r="DL94" i="7"/>
  <c r="FI95" i="7"/>
  <c r="FJ94" i="7"/>
  <c r="KI95" i="7"/>
  <c r="KJ94" i="7"/>
  <c r="LM95" i="7"/>
  <c r="LN94" i="7"/>
  <c r="JY95" i="7"/>
  <c r="JZ94" i="7"/>
  <c r="LD94" i="8"/>
  <c r="LC95" i="8"/>
  <c r="FT95" i="8"/>
  <c r="FS96" i="8"/>
  <c r="EE95" i="7"/>
  <c r="EF94" i="7"/>
  <c r="GC95" i="7"/>
  <c r="GD94" i="7"/>
  <c r="GM95" i="7"/>
  <c r="GN94" i="7"/>
  <c r="DB94" i="8"/>
  <c r="DA95" i="8"/>
  <c r="CR94" i="8"/>
  <c r="CQ95" i="8"/>
  <c r="IU96" i="8"/>
  <c r="IV95" i="8"/>
  <c r="GN95" i="8"/>
  <c r="GM96" i="8"/>
  <c r="JY95" i="8"/>
  <c r="JZ94" i="8"/>
  <c r="EP95" i="8"/>
  <c r="EO96" i="8"/>
  <c r="AS95" i="8"/>
  <c r="AT94" i="8"/>
  <c r="LW95" i="7"/>
  <c r="LX94" i="7"/>
  <c r="BW95" i="8"/>
  <c r="BX94" i="8"/>
  <c r="IA95" i="7"/>
  <c r="IB94" i="7"/>
  <c r="KS95" i="7"/>
  <c r="KT94" i="7"/>
  <c r="AI95" i="7"/>
  <c r="AJ94" i="7"/>
  <c r="JO95" i="7"/>
  <c r="JP94" i="7"/>
  <c r="JE95" i="7"/>
  <c r="JF94" i="7"/>
  <c r="FI95" i="8"/>
  <c r="FJ94" i="8"/>
  <c r="GC96" i="8"/>
  <c r="GD95" i="8"/>
  <c r="O95" i="7"/>
  <c r="P94" i="7"/>
  <c r="HG95" i="7"/>
  <c r="HH94" i="7"/>
  <c r="BC95" i="7"/>
  <c r="BD94" i="7"/>
  <c r="CQ95" i="7"/>
  <c r="CR94" i="7"/>
  <c r="HR95" i="8"/>
  <c r="HQ96" i="8"/>
  <c r="BM95" i="7"/>
  <c r="BN94" i="7"/>
  <c r="LC95" i="7"/>
  <c r="LD94" i="7"/>
  <c r="IU95" i="7"/>
  <c r="IV94" i="7"/>
  <c r="EE95" i="8"/>
  <c r="EF94" i="8"/>
  <c r="HQ95" i="7"/>
  <c r="HR94" i="7"/>
  <c r="AS95" i="7"/>
  <c r="AT94" i="7"/>
  <c r="LM95" i="8"/>
  <c r="LN94" i="8"/>
  <c r="P94" i="8"/>
  <c r="O95" i="8"/>
  <c r="IB94" i="8"/>
  <c r="IA95" i="8"/>
  <c r="E162" i="2"/>
  <c r="M162" i="5" s="1"/>
  <c r="F162" i="2"/>
  <c r="AR162" i="5" s="1"/>
  <c r="G162" i="2"/>
  <c r="BA162" i="5" s="1"/>
  <c r="D163" i="2"/>
  <c r="HG96" i="8"/>
  <c r="HH95" i="8"/>
  <c r="IL94" i="8"/>
  <c r="IK95" i="8"/>
  <c r="GW95" i="7"/>
  <c r="GX94" i="7"/>
  <c r="EY95" i="7"/>
  <c r="EZ94" i="7"/>
  <c r="BW95" i="7"/>
  <c r="BX94" i="7"/>
  <c r="DA95" i="7"/>
  <c r="DB94" i="7"/>
  <c r="BC95" i="8"/>
  <c r="BD94" i="8"/>
  <c r="DU95" i="7"/>
  <c r="DV94" i="7"/>
  <c r="Z94" i="8"/>
  <c r="Y95" i="8"/>
  <c r="JO95" i="8"/>
  <c r="JP94" i="8"/>
  <c r="KI96" i="8"/>
  <c r="KJ95" i="8"/>
  <c r="EO95" i="7"/>
  <c r="EP94" i="7"/>
  <c r="AJ94" i="8"/>
  <c r="AI95" i="8"/>
  <c r="KT94" i="8"/>
  <c r="KS95" i="8"/>
  <c r="DK95" i="8"/>
  <c r="DL94" i="8"/>
  <c r="CG95" i="7"/>
  <c r="CH94" i="7"/>
  <c r="EY96" i="8"/>
  <c r="EZ95" i="8"/>
  <c r="Y95" i="7"/>
  <c r="Z94" i="7"/>
  <c r="DU96" i="8"/>
  <c r="DV95" i="8"/>
  <c r="BM95" i="8"/>
  <c r="BN94" i="8"/>
  <c r="D99" i="4"/>
  <c r="N98" i="8" s="1"/>
  <c r="EV160" i="7" l="1"/>
  <c r="GQ160" i="7"/>
  <c r="GS160" i="7"/>
  <c r="GT160" i="7"/>
  <c r="V162" i="5"/>
  <c r="CT160" i="7"/>
  <c r="CZ160" i="7"/>
  <c r="BJ162" i="5"/>
  <c r="KE160" i="7"/>
  <c r="KF160" i="7"/>
  <c r="KD160" i="7"/>
  <c r="KD161" i="7" s="1"/>
  <c r="KD162" i="7" s="1"/>
  <c r="CW160" i="7"/>
  <c r="GB159" i="7"/>
  <c r="GB160" i="7" s="1"/>
  <c r="BO162" i="5"/>
  <c r="CC159" i="7"/>
  <c r="CC160" i="7" s="1"/>
  <c r="DE159" i="7"/>
  <c r="DE160" i="7" s="1"/>
  <c r="O162" i="5"/>
  <c r="GU160" i="7"/>
  <c r="EM160" i="7"/>
  <c r="EW160" i="7"/>
  <c r="BA160" i="7"/>
  <c r="IR160" i="7"/>
  <c r="BH160" i="7"/>
  <c r="BH161" i="7" s="1"/>
  <c r="BH162" i="7" s="1"/>
  <c r="FQ159" i="7"/>
  <c r="FQ160" i="7" s="1"/>
  <c r="CA159" i="7"/>
  <c r="CA160" i="7" s="1"/>
  <c r="JB160" i="7"/>
  <c r="LR160" i="7"/>
  <c r="LP160" i="7"/>
  <c r="LQ160" i="7"/>
  <c r="GH160" i="7"/>
  <c r="GR160" i="7"/>
  <c r="AY162" i="5"/>
  <c r="R162" i="5"/>
  <c r="U162" i="5"/>
  <c r="AH162" i="5"/>
  <c r="BJ161" i="7"/>
  <c r="BJ162" i="7" s="1"/>
  <c r="LK160" i="7"/>
  <c r="K160" i="7"/>
  <c r="LV160" i="7"/>
  <c r="AC159" i="7"/>
  <c r="AC160" i="7" s="1"/>
  <c r="JA160" i="7"/>
  <c r="AP162" i="5"/>
  <c r="AQ162" i="5" s="1"/>
  <c r="IZ160" i="7"/>
  <c r="LS160" i="7"/>
  <c r="IT161" i="7"/>
  <c r="IT162" i="7" s="1"/>
  <c r="T160" i="7"/>
  <c r="BP161" i="5"/>
  <c r="LF159" i="7"/>
  <c r="LF160" i="7" s="1"/>
  <c r="W162" i="5"/>
  <c r="X162" i="5" s="1"/>
  <c r="AB159" i="7"/>
  <c r="AB160" i="7" s="1"/>
  <c r="P161" i="5"/>
  <c r="P162" i="5" s="1"/>
  <c r="BS159" i="7"/>
  <c r="BS160" i="7" s="1"/>
  <c r="BS161" i="7" s="1"/>
  <c r="BS162" i="7" s="1"/>
  <c r="BQ159" i="7"/>
  <c r="BQ160" i="7" s="1"/>
  <c r="BQ161" i="7" s="1"/>
  <c r="BQ162" i="7" s="1"/>
  <c r="L160" i="7"/>
  <c r="DT160" i="7"/>
  <c r="DT161" i="7" s="1"/>
  <c r="DT162" i="7" s="1"/>
  <c r="DH159" i="7"/>
  <c r="DH160" i="7" s="1"/>
  <c r="EU160" i="7"/>
  <c r="K162" i="5"/>
  <c r="L162" i="5" s="1"/>
  <c r="J160" i="7"/>
  <c r="J161" i="7" s="1"/>
  <c r="J162" i="7" s="1"/>
  <c r="AF159" i="7"/>
  <c r="AF160" i="7" s="1"/>
  <c r="BI162" i="5"/>
  <c r="Z162" i="5"/>
  <c r="BE162" i="5"/>
  <c r="AB162" i="5"/>
  <c r="AC162" i="5" s="1"/>
  <c r="BU159" i="7"/>
  <c r="BU160" i="7" s="1"/>
  <c r="BU161" i="7" s="1"/>
  <c r="BU162" i="7" s="1"/>
  <c r="AG159" i="7"/>
  <c r="AG160" i="7" s="1"/>
  <c r="IX160" i="7"/>
  <c r="ES160" i="7"/>
  <c r="DG159" i="7"/>
  <c r="DG160" i="7" s="1"/>
  <c r="LU160" i="7"/>
  <c r="M102" i="2"/>
  <c r="K102" i="2"/>
  <c r="L102" i="2"/>
  <c r="J103" i="2"/>
  <c r="LG160" i="7"/>
  <c r="JR159" i="7"/>
  <c r="JR160" i="7" s="1"/>
  <c r="BR159" i="7"/>
  <c r="BR160" i="7" s="1"/>
  <c r="BR161" i="7" s="1"/>
  <c r="BR162" i="7" s="1"/>
  <c r="HO159" i="7"/>
  <c r="HO160" i="7" s="1"/>
  <c r="BV159" i="7"/>
  <c r="BV160" i="7" s="1"/>
  <c r="BV161" i="7" s="1"/>
  <c r="BV162" i="7" s="1"/>
  <c r="AN162" i="5"/>
  <c r="HL159" i="7"/>
  <c r="HL160" i="7" s="1"/>
  <c r="AS162" i="5"/>
  <c r="HE161" i="7" s="1"/>
  <c r="HE162" i="7" s="1"/>
  <c r="AT162" i="5"/>
  <c r="AU162" i="5" s="1"/>
  <c r="DD159" i="7"/>
  <c r="DD160" i="7" s="1"/>
  <c r="DX159" i="7"/>
  <c r="DX160" i="7" s="1"/>
  <c r="CF159" i="7"/>
  <c r="CF160" i="7" s="1"/>
  <c r="CF161" i="7" s="1"/>
  <c r="CF162" i="7" s="1"/>
  <c r="AD159" i="7"/>
  <c r="AD160" i="7" s="1"/>
  <c r="CV160" i="7"/>
  <c r="HY159" i="7"/>
  <c r="HY160" i="7" s="1"/>
  <c r="EB159" i="7"/>
  <c r="EB160" i="7" s="1"/>
  <c r="KB160" i="7"/>
  <c r="AX160" i="7"/>
  <c r="AZ161" i="5"/>
  <c r="AZ162" i="5" s="1"/>
  <c r="II159" i="7"/>
  <c r="IG159" i="7"/>
  <c r="IF159" i="7"/>
  <c r="IF160" i="7" s="1"/>
  <c r="IF161" i="7" s="1"/>
  <c r="IF162" i="7" s="1"/>
  <c r="IJ159" i="7"/>
  <c r="ID159" i="7"/>
  <c r="IP161" i="7"/>
  <c r="IP162" i="7" s="1"/>
  <c r="BG162" i="5"/>
  <c r="BH162" i="5" s="1"/>
  <c r="FY159" i="7"/>
  <c r="FY160" i="7" s="1"/>
  <c r="BK161" i="7"/>
  <c r="BK162" i="7" s="1"/>
  <c r="HZ159" i="7"/>
  <c r="HZ160" i="7" s="1"/>
  <c r="H160" i="7"/>
  <c r="H161" i="7" s="1"/>
  <c r="H162" i="7" s="1"/>
  <c r="BC162" i="5"/>
  <c r="BD162" i="5" s="1"/>
  <c r="G162" i="5"/>
  <c r="H162" i="5" s="1"/>
  <c r="AE161" i="7" s="1"/>
  <c r="AE162" i="7" s="1"/>
  <c r="DI159" i="7"/>
  <c r="DI160" i="7" s="1"/>
  <c r="DY159" i="7"/>
  <c r="DY160" i="7" s="1"/>
  <c r="AV160" i="7"/>
  <c r="HT159" i="7"/>
  <c r="HT160" i="7" s="1"/>
  <c r="AJ162" i="5"/>
  <c r="AW162" i="5"/>
  <c r="AX162" i="5" s="1"/>
  <c r="LJ159" i="7"/>
  <c r="LJ160" i="7" s="1"/>
  <c r="KC160" i="7"/>
  <c r="CU160" i="7"/>
  <c r="HU159" i="7"/>
  <c r="HU160" i="7" s="1"/>
  <c r="JS159" i="7"/>
  <c r="JS160" i="7" s="1"/>
  <c r="KH160" i="7"/>
  <c r="IH160" i="7"/>
  <c r="IH161" i="7" s="1"/>
  <c r="IH162" i="7" s="1"/>
  <c r="CX160" i="7"/>
  <c r="JD160" i="7"/>
  <c r="D162" i="5"/>
  <c r="N161" i="7" s="1"/>
  <c r="N162" i="7" s="1"/>
  <c r="GP160" i="7"/>
  <c r="DQ160" i="7"/>
  <c r="DQ161" i="7" s="1"/>
  <c r="DQ162" i="7" s="1"/>
  <c r="HA161" i="7"/>
  <c r="HA162" i="7" s="1"/>
  <c r="AD162" i="5"/>
  <c r="BL161" i="7"/>
  <c r="BL162" i="7" s="1"/>
  <c r="BT160" i="7"/>
  <c r="BT161" i="7" s="1"/>
  <c r="BT162" i="7" s="1"/>
  <c r="IY160" i="7"/>
  <c r="N162" i="5"/>
  <c r="BF161" i="7" s="1"/>
  <c r="BF162" i="7" s="1"/>
  <c r="M160" i="7"/>
  <c r="M161" i="7" s="1"/>
  <c r="M162" i="7" s="1"/>
  <c r="GF160" i="7"/>
  <c r="AO161" i="5"/>
  <c r="GI160" i="7" s="1"/>
  <c r="CE159" i="7"/>
  <c r="CE160" i="7" s="1"/>
  <c r="BP160" i="7"/>
  <c r="BP161" i="7" s="1"/>
  <c r="BP162" i="7" s="1"/>
  <c r="BI161" i="7"/>
  <c r="BI162" i="7" s="1"/>
  <c r="ER160" i="7"/>
  <c r="FZ159" i="7"/>
  <c r="FZ160" i="7" s="1"/>
  <c r="CY160" i="7"/>
  <c r="CY161" i="7" s="1"/>
  <c r="CY162" i="7" s="1"/>
  <c r="EL160" i="7"/>
  <c r="EX160" i="7"/>
  <c r="GV160" i="7"/>
  <c r="M98" i="8"/>
  <c r="HJ159" i="7"/>
  <c r="HJ160" i="7" s="1"/>
  <c r="I162" i="5"/>
  <c r="J162" i="5" s="1"/>
  <c r="BZ159" i="7"/>
  <c r="BZ160" i="7" s="1"/>
  <c r="AH159" i="7"/>
  <c r="AH160" i="7" s="1"/>
  <c r="BB162" i="5"/>
  <c r="IS161" i="7" s="1"/>
  <c r="IS162" i="7" s="1"/>
  <c r="KG160" i="7"/>
  <c r="KG161" i="7" s="1"/>
  <c r="KG162" i="7" s="1"/>
  <c r="AQ160" i="7"/>
  <c r="R160" i="7"/>
  <c r="LI159" i="7"/>
  <c r="LI160" i="7" s="1"/>
  <c r="AL162" i="5"/>
  <c r="AM162" i="5" s="1"/>
  <c r="LA161" i="7"/>
  <c r="LA162" i="7" s="1"/>
  <c r="BN162" i="5"/>
  <c r="KY161" i="7" s="1"/>
  <c r="KY162" i="7" s="1"/>
  <c r="E162" i="5"/>
  <c r="BM162" i="5"/>
  <c r="GA159" i="7"/>
  <c r="GA160" i="7" s="1"/>
  <c r="S162" i="5"/>
  <c r="T162" i="5" s="1"/>
  <c r="CB159" i="7"/>
  <c r="CB160" i="7" s="1"/>
  <c r="CB161" i="7" s="1"/>
  <c r="CB162" i="7" s="1"/>
  <c r="JC160" i="7"/>
  <c r="EA159" i="7"/>
  <c r="EA160" i="7" s="1"/>
  <c r="HM159" i="7"/>
  <c r="HM160" i="7" s="1"/>
  <c r="W160" i="7"/>
  <c r="AF162" i="5"/>
  <c r="AG162" i="5" s="1"/>
  <c r="LL159" i="7"/>
  <c r="LL160" i="7" s="1"/>
  <c r="AZ160" i="7"/>
  <c r="Q162" i="5"/>
  <c r="HB161" i="7"/>
  <c r="HB162" i="7" s="1"/>
  <c r="AI161" i="5"/>
  <c r="FG160" i="7" s="1"/>
  <c r="AK162" i="5"/>
  <c r="FR161" i="7" s="1"/>
  <c r="FR162" i="7" s="1"/>
  <c r="IN160" i="7"/>
  <c r="IN161" i="7" s="1"/>
  <c r="IN162" i="7" s="1"/>
  <c r="ET160" i="7"/>
  <c r="CD159" i="7"/>
  <c r="CD160" i="7" s="1"/>
  <c r="CD161" i="7" s="1"/>
  <c r="CD162" i="7" s="1"/>
  <c r="S160" i="7"/>
  <c r="C162" i="5"/>
  <c r="BF161" i="5"/>
  <c r="BF162" i="5" s="1"/>
  <c r="JN159" i="7"/>
  <c r="JL159" i="7"/>
  <c r="JM159" i="7"/>
  <c r="JJ159" i="7"/>
  <c r="JJ160" i="7" s="1"/>
  <c r="JJ161" i="7" s="1"/>
  <c r="JJ162" i="7" s="1"/>
  <c r="JK159" i="7"/>
  <c r="BQ162" i="5"/>
  <c r="BR162" i="5" s="1"/>
  <c r="GG160" i="7"/>
  <c r="FM159" i="7"/>
  <c r="FM160" i="7" s="1"/>
  <c r="FM161" i="7" s="1"/>
  <c r="FM162" i="7" s="1"/>
  <c r="HF160" i="7"/>
  <c r="HF161" i="7" s="1"/>
  <c r="HF162" i="7" s="1"/>
  <c r="EC159" i="7"/>
  <c r="EC160" i="7" s="1"/>
  <c r="FX159" i="7"/>
  <c r="FX160" i="7" s="1"/>
  <c r="BK162" i="5"/>
  <c r="AE161" i="5"/>
  <c r="EN160" i="7" s="1"/>
  <c r="BL161" i="5"/>
  <c r="BL162" i="5" s="1"/>
  <c r="IQ160" i="7"/>
  <c r="IQ161" i="7" s="1"/>
  <c r="IQ162" i="7" s="1"/>
  <c r="AA161" i="5"/>
  <c r="AA162" i="5" s="1"/>
  <c r="FL159" i="7"/>
  <c r="FL160" i="7" s="1"/>
  <c r="FL161" i="7" s="1"/>
  <c r="FL162" i="7" s="1"/>
  <c r="JT159" i="7"/>
  <c r="JT160" i="7" s="1"/>
  <c r="GZ160" i="7"/>
  <c r="GZ161" i="7" s="1"/>
  <c r="GZ162" i="7" s="1"/>
  <c r="LT160" i="7"/>
  <c r="F161" i="5"/>
  <c r="V160" i="7" s="1"/>
  <c r="K98" i="8"/>
  <c r="GM97" i="8"/>
  <c r="GN96" i="8"/>
  <c r="LD95" i="8"/>
  <c r="LC96" i="8"/>
  <c r="GW97" i="8"/>
  <c r="GX96" i="8"/>
  <c r="BM96" i="8"/>
  <c r="BN95" i="8"/>
  <c r="CG96" i="7"/>
  <c r="CH95" i="7"/>
  <c r="EO96" i="7"/>
  <c r="EP95" i="7"/>
  <c r="DU96" i="7"/>
  <c r="DV95" i="7"/>
  <c r="EY96" i="7"/>
  <c r="EZ95" i="7"/>
  <c r="LN95" i="8"/>
  <c r="LM96" i="8"/>
  <c r="IU96" i="7"/>
  <c r="IV95" i="7"/>
  <c r="CQ96" i="7"/>
  <c r="CR95" i="7"/>
  <c r="GC97" i="8"/>
  <c r="GD96" i="8"/>
  <c r="AI96" i="7"/>
  <c r="AJ95" i="7"/>
  <c r="LW96" i="7"/>
  <c r="LX95" i="7"/>
  <c r="GM96" i="7"/>
  <c r="GN95" i="7"/>
  <c r="FI96" i="7"/>
  <c r="FJ95" i="7"/>
  <c r="F163" i="2"/>
  <c r="G163" i="2"/>
  <c r="E163" i="2"/>
  <c r="D164" i="2"/>
  <c r="BC96" i="8"/>
  <c r="BD95" i="8"/>
  <c r="BC96" i="7"/>
  <c r="BD95" i="7"/>
  <c r="KS96" i="7"/>
  <c r="KT95" i="7"/>
  <c r="IV96" i="8"/>
  <c r="IU97" i="8"/>
  <c r="DK96" i="7"/>
  <c r="DL95" i="7"/>
  <c r="KT95" i="8"/>
  <c r="KS96" i="8"/>
  <c r="CQ96" i="8"/>
  <c r="CR95" i="8"/>
  <c r="Y96" i="7"/>
  <c r="Z95" i="7"/>
  <c r="JO96" i="8"/>
  <c r="JP95" i="8"/>
  <c r="DA96" i="7"/>
  <c r="DB95" i="7"/>
  <c r="HQ96" i="7"/>
  <c r="HR95" i="7"/>
  <c r="BM96" i="7"/>
  <c r="BN95" i="7"/>
  <c r="HG96" i="7"/>
  <c r="HH95" i="7"/>
  <c r="JE96" i="7"/>
  <c r="JF95" i="7"/>
  <c r="IA96" i="7"/>
  <c r="IB95" i="7"/>
  <c r="EE96" i="7"/>
  <c r="EF95" i="7"/>
  <c r="LM96" i="7"/>
  <c r="LN95" i="7"/>
  <c r="IK96" i="7"/>
  <c r="IL95" i="7"/>
  <c r="LW96" i="8"/>
  <c r="LX95" i="8"/>
  <c r="DL95" i="8"/>
  <c r="DK96" i="8"/>
  <c r="GW96" i="7"/>
  <c r="GX95" i="7"/>
  <c r="LC96" i="7"/>
  <c r="LD95" i="7"/>
  <c r="AS96" i="8"/>
  <c r="AT95" i="8"/>
  <c r="JY96" i="7"/>
  <c r="JZ95" i="7"/>
  <c r="IK96" i="8"/>
  <c r="IL95" i="8"/>
  <c r="IA96" i="8"/>
  <c r="IB95" i="8"/>
  <c r="EP96" i="8"/>
  <c r="EO97" i="8"/>
  <c r="O96" i="8"/>
  <c r="P95" i="8"/>
  <c r="HQ97" i="8"/>
  <c r="HR96" i="8"/>
  <c r="DA96" i="8"/>
  <c r="DB95" i="8"/>
  <c r="FS97" i="8"/>
  <c r="FT96" i="8"/>
  <c r="JF95" i="8"/>
  <c r="JE96" i="8"/>
  <c r="DU97" i="8"/>
  <c r="DV96" i="8"/>
  <c r="KJ96" i="8"/>
  <c r="KI97" i="8"/>
  <c r="AS96" i="7"/>
  <c r="AT95" i="7"/>
  <c r="FI96" i="8"/>
  <c r="FJ95" i="8"/>
  <c r="GC96" i="7"/>
  <c r="GD95" i="7"/>
  <c r="FS96" i="7"/>
  <c r="FT95" i="7"/>
  <c r="AI96" i="8"/>
  <c r="AJ95" i="8"/>
  <c r="Z95" i="8"/>
  <c r="Y96" i="8"/>
  <c r="EZ96" i="8"/>
  <c r="EY97" i="8"/>
  <c r="BW96" i="7"/>
  <c r="BX95" i="7"/>
  <c r="HH96" i="8"/>
  <c r="HG97" i="8"/>
  <c r="EF95" i="8"/>
  <c r="EE96" i="8"/>
  <c r="O96" i="7"/>
  <c r="P95" i="7"/>
  <c r="JO96" i="7"/>
  <c r="JP95" i="7"/>
  <c r="BW96" i="8"/>
  <c r="BX95" i="8"/>
  <c r="JY96" i="8"/>
  <c r="JZ95" i="8"/>
  <c r="KI96" i="7"/>
  <c r="KJ95" i="7"/>
  <c r="CG96" i="8"/>
  <c r="CH95" i="8"/>
  <c r="D100" i="4"/>
  <c r="N99" i="8" s="1"/>
  <c r="HV161" i="7" l="1"/>
  <c r="HV162" i="7" s="1"/>
  <c r="HX161" i="7"/>
  <c r="HX162" i="7" s="1"/>
  <c r="HW161" i="7"/>
  <c r="HW162" i="7" s="1"/>
  <c r="ED161" i="7"/>
  <c r="ED162" i="7" s="1"/>
  <c r="DZ161" i="7"/>
  <c r="DZ162" i="7" s="1"/>
  <c r="CP161" i="7"/>
  <c r="CP162" i="7" s="1"/>
  <c r="CK161" i="7"/>
  <c r="CK162" i="7" s="1"/>
  <c r="CO161" i="7"/>
  <c r="CO162" i="7" s="1"/>
  <c r="CN161" i="7"/>
  <c r="CN162" i="7" s="1"/>
  <c r="CL161" i="7"/>
  <c r="CL162" i="7" s="1"/>
  <c r="CJ161" i="7"/>
  <c r="CJ162" i="7" s="1"/>
  <c r="CM161" i="7"/>
  <c r="CM162" i="7" s="1"/>
  <c r="JU161" i="7"/>
  <c r="JU162" i="7" s="1"/>
  <c r="JW161" i="7"/>
  <c r="JW162" i="7" s="1"/>
  <c r="JX161" i="7"/>
  <c r="JX162" i="7" s="1"/>
  <c r="JV161" i="7"/>
  <c r="JV162" i="7" s="1"/>
  <c r="BB161" i="7"/>
  <c r="BB162" i="7" s="1"/>
  <c r="AW161" i="7"/>
  <c r="AW162" i="7" s="1"/>
  <c r="AY161" i="7"/>
  <c r="AY162" i="7" s="1"/>
  <c r="HK161" i="7"/>
  <c r="HK162" i="7" s="1"/>
  <c r="HN161" i="7"/>
  <c r="HN162" i="7" s="1"/>
  <c r="HP161" i="7"/>
  <c r="HP162" i="7" s="1"/>
  <c r="FV161" i="7"/>
  <c r="FV162" i="7" s="1"/>
  <c r="FW161" i="7"/>
  <c r="FW162" i="7" s="1"/>
  <c r="AN161" i="7"/>
  <c r="AN162" i="7" s="1"/>
  <c r="AM161" i="7"/>
  <c r="AM162" i="7" s="1"/>
  <c r="AL161" i="7"/>
  <c r="AL162" i="7" s="1"/>
  <c r="AR161" i="7"/>
  <c r="AR162" i="7" s="1"/>
  <c r="AO161" i="7"/>
  <c r="AO162" i="7" s="1"/>
  <c r="AP161" i="7"/>
  <c r="AP162" i="7" s="1"/>
  <c r="DF161" i="7"/>
  <c r="DF162" i="7" s="1"/>
  <c r="DJ161" i="7"/>
  <c r="DJ162" i="7" s="1"/>
  <c r="LT161" i="7"/>
  <c r="LT162" i="7" s="1"/>
  <c r="FH160" i="7"/>
  <c r="AZ161" i="7"/>
  <c r="AZ162" i="7" s="1"/>
  <c r="HM161" i="7"/>
  <c r="HM162" i="7" s="1"/>
  <c r="EX161" i="7"/>
  <c r="EX162" i="7" s="1"/>
  <c r="IY161" i="7"/>
  <c r="IY162" i="7" s="1"/>
  <c r="KH161" i="7"/>
  <c r="KH162" i="7" s="1"/>
  <c r="DN160" i="7"/>
  <c r="DN161" i="7" s="1"/>
  <c r="DN162" i="7" s="1"/>
  <c r="ID160" i="7"/>
  <c r="ID161" i="7" s="1"/>
  <c r="ID162" i="7" s="1"/>
  <c r="EB161" i="7"/>
  <c r="EB162" i="7" s="1"/>
  <c r="DX161" i="7"/>
  <c r="DX162" i="7" s="1"/>
  <c r="GK160" i="7"/>
  <c r="EU161" i="7"/>
  <c r="EU162" i="7" s="1"/>
  <c r="GJ160" i="7"/>
  <c r="KV161" i="7"/>
  <c r="KV162" i="7" s="1"/>
  <c r="LQ161" i="7"/>
  <c r="LQ162" i="7" s="1"/>
  <c r="FQ161" i="7"/>
  <c r="FQ162" i="7" s="1"/>
  <c r="IE160" i="7"/>
  <c r="IE161" i="7" s="1"/>
  <c r="IE162" i="7" s="1"/>
  <c r="GS161" i="7"/>
  <c r="GS162" i="7" s="1"/>
  <c r="JK160" i="7"/>
  <c r="JK161" i="7" s="1"/>
  <c r="JK162" i="7" s="1"/>
  <c r="LL161" i="7"/>
  <c r="LL162" i="7" s="1"/>
  <c r="EA161" i="7"/>
  <c r="EA162" i="7" s="1"/>
  <c r="I161" i="7"/>
  <c r="I162" i="7" s="1"/>
  <c r="KM160" i="7"/>
  <c r="KM161" i="7" s="1"/>
  <c r="KM162" i="7" s="1"/>
  <c r="JS161" i="7"/>
  <c r="JS162" i="7" s="1"/>
  <c r="X160" i="7"/>
  <c r="IJ160" i="7"/>
  <c r="IJ161" i="7" s="1"/>
  <c r="IJ162" i="7" s="1"/>
  <c r="FD160" i="7"/>
  <c r="U160" i="7"/>
  <c r="HL161" i="7"/>
  <c r="HL162" i="7" s="1"/>
  <c r="LU161" i="7"/>
  <c r="LU162" i="7" s="1"/>
  <c r="DH161" i="7"/>
  <c r="DH162" i="7" s="1"/>
  <c r="AB161" i="7"/>
  <c r="AB162" i="7" s="1"/>
  <c r="EK160" i="7"/>
  <c r="JA161" i="7"/>
  <c r="JA162" i="7" s="1"/>
  <c r="FP161" i="7"/>
  <c r="FP162" i="7" s="1"/>
  <c r="FE160" i="7"/>
  <c r="KP160" i="7"/>
  <c r="KP161" i="7" s="1"/>
  <c r="KP162" i="7" s="1"/>
  <c r="GB161" i="7"/>
  <c r="GB162" i="7" s="1"/>
  <c r="EI160" i="7"/>
  <c r="EI161" i="7" s="1"/>
  <c r="EI162" i="7" s="1"/>
  <c r="BG161" i="7"/>
  <c r="BG162" i="7" s="1"/>
  <c r="GQ161" i="7"/>
  <c r="GQ162" i="7" s="1"/>
  <c r="JC161" i="7"/>
  <c r="JC162" i="7" s="1"/>
  <c r="AH161" i="7"/>
  <c r="AH162" i="7" s="1"/>
  <c r="JD161" i="7"/>
  <c r="JD162" i="7" s="1"/>
  <c r="HU161" i="7"/>
  <c r="HU162" i="7" s="1"/>
  <c r="HT161" i="7"/>
  <c r="HT162" i="7" s="1"/>
  <c r="KR160" i="7"/>
  <c r="KR161" i="7" s="1"/>
  <c r="KR162" i="7" s="1"/>
  <c r="DD161" i="7"/>
  <c r="DD162" i="7" s="1"/>
  <c r="JR161" i="7"/>
  <c r="JR162" i="7" s="1"/>
  <c r="DG161" i="7"/>
  <c r="DG162" i="7" s="1"/>
  <c r="AC161" i="7"/>
  <c r="AC162" i="7" s="1"/>
  <c r="LP161" i="7"/>
  <c r="LP162" i="7" s="1"/>
  <c r="DE161" i="7"/>
  <c r="DE162" i="7" s="1"/>
  <c r="CW161" i="7"/>
  <c r="CW162" i="7" s="1"/>
  <c r="JI160" i="7"/>
  <c r="JI161" i="7" s="1"/>
  <c r="JI162" i="7" s="1"/>
  <c r="JT161" i="7"/>
  <c r="JT162" i="7" s="1"/>
  <c r="ET161" i="7"/>
  <c r="ET162" i="7" s="1"/>
  <c r="EC161" i="7"/>
  <c r="EC162" i="7" s="1"/>
  <c r="JM160" i="7"/>
  <c r="JM161" i="7" s="1"/>
  <c r="JM162" i="7" s="1"/>
  <c r="LB161" i="7"/>
  <c r="LB162" i="7" s="1"/>
  <c r="BZ161" i="7"/>
  <c r="BZ162" i="7" s="1"/>
  <c r="FZ161" i="7"/>
  <c r="FZ162" i="7" s="1"/>
  <c r="CE161" i="7"/>
  <c r="CE162" i="7" s="1"/>
  <c r="GP161" i="7"/>
  <c r="GP162" i="7" s="1"/>
  <c r="CX161" i="7"/>
  <c r="CX162" i="7" s="1"/>
  <c r="CU161" i="7"/>
  <c r="CU162" i="7" s="1"/>
  <c r="AV161" i="7"/>
  <c r="AV162" i="7" s="1"/>
  <c r="HZ161" i="7"/>
  <c r="HZ162" i="7" s="1"/>
  <c r="EJ160" i="7"/>
  <c r="IG160" i="7"/>
  <c r="IG161" i="7" s="1"/>
  <c r="IG162" i="7" s="1"/>
  <c r="HY161" i="7"/>
  <c r="HY162" i="7" s="1"/>
  <c r="DO160" i="7"/>
  <c r="DO161" i="7" s="1"/>
  <c r="DO162" i="7" s="1"/>
  <c r="FO161" i="7"/>
  <c r="FO162" i="7" s="1"/>
  <c r="ES161" i="7"/>
  <c r="ES162" i="7" s="1"/>
  <c r="GL160" i="7"/>
  <c r="KN160" i="7"/>
  <c r="KN161" i="7" s="1"/>
  <c r="KN162" i="7" s="1"/>
  <c r="HD161" i="7"/>
  <c r="HD162" i="7" s="1"/>
  <c r="IR161" i="7"/>
  <c r="IR162" i="7" s="1"/>
  <c r="HC161" i="7"/>
  <c r="HC162" i="7" s="1"/>
  <c r="JL160" i="7"/>
  <c r="JL161" i="7" s="1"/>
  <c r="JL162" i="7" s="1"/>
  <c r="FN161" i="7"/>
  <c r="FN162" i="7" s="1"/>
  <c r="KL160" i="7"/>
  <c r="KL161" i="7" s="1"/>
  <c r="KL162" i="7" s="1"/>
  <c r="AO162" i="5"/>
  <c r="GI161" i="7" s="1"/>
  <c r="GI162" i="7" s="1"/>
  <c r="KC161" i="7"/>
  <c r="KC162" i="7" s="1"/>
  <c r="DP160" i="7"/>
  <c r="DP161" i="7" s="1"/>
  <c r="DP162" i="7" s="1"/>
  <c r="II160" i="7"/>
  <c r="II161" i="7" s="1"/>
  <c r="II162" i="7" s="1"/>
  <c r="CV161" i="7"/>
  <c r="CV162" i="7" s="1"/>
  <c r="IX161" i="7"/>
  <c r="IX162" i="7" s="1"/>
  <c r="L161" i="7"/>
  <c r="L162" i="7" s="1"/>
  <c r="LS161" i="7"/>
  <c r="LS162" i="7" s="1"/>
  <c r="GR161" i="7"/>
  <c r="GR162" i="7" s="1"/>
  <c r="KW161" i="7"/>
  <c r="KW162" i="7" s="1"/>
  <c r="BA161" i="7"/>
  <c r="BA162" i="7" s="1"/>
  <c r="CC161" i="7"/>
  <c r="CC162" i="7" s="1"/>
  <c r="KF161" i="7"/>
  <c r="KF162" i="7" s="1"/>
  <c r="CZ161" i="7"/>
  <c r="CZ162" i="7" s="1"/>
  <c r="KZ161" i="7"/>
  <c r="KZ162" i="7" s="1"/>
  <c r="FX161" i="7"/>
  <c r="FX162" i="7" s="1"/>
  <c r="JN160" i="7"/>
  <c r="JN161" i="7" s="1"/>
  <c r="JN162" i="7" s="1"/>
  <c r="AI162" i="5"/>
  <c r="FG161" i="7" s="1"/>
  <c r="FG162" i="7" s="1"/>
  <c r="FB160" i="7"/>
  <c r="FC160" i="7"/>
  <c r="HJ161" i="7"/>
  <c r="HJ162" i="7" s="1"/>
  <c r="ER161" i="7"/>
  <c r="ER162" i="7" s="1"/>
  <c r="GF161" i="7"/>
  <c r="GF162" i="7" s="1"/>
  <c r="IO161" i="7"/>
  <c r="IO162" i="7" s="1"/>
  <c r="LJ161" i="7"/>
  <c r="LJ162" i="7" s="1"/>
  <c r="DY161" i="7"/>
  <c r="DY162" i="7" s="1"/>
  <c r="AD161" i="7"/>
  <c r="AD162" i="7" s="1"/>
  <c r="JH160" i="7"/>
  <c r="JH161" i="7" s="1"/>
  <c r="JH162" i="7" s="1"/>
  <c r="HO161" i="7"/>
  <c r="HO162" i="7" s="1"/>
  <c r="J104" i="2"/>
  <c r="L103" i="2"/>
  <c r="K103" i="2"/>
  <c r="M103" i="2"/>
  <c r="AG161" i="7"/>
  <c r="AG162" i="7" s="1"/>
  <c r="AF161" i="7"/>
  <c r="AF162" i="7" s="1"/>
  <c r="BP162" i="5"/>
  <c r="LG161" i="7" s="1"/>
  <c r="LG162" i="7" s="1"/>
  <c r="IZ161" i="7"/>
  <c r="IZ162" i="7" s="1"/>
  <c r="LH160" i="7"/>
  <c r="LR161" i="7"/>
  <c r="LR162" i="7" s="1"/>
  <c r="EW161" i="7"/>
  <c r="EW162" i="7" s="1"/>
  <c r="KE161" i="7"/>
  <c r="KE162" i="7" s="1"/>
  <c r="CT161" i="7"/>
  <c r="CT162" i="7" s="1"/>
  <c r="M99" i="8"/>
  <c r="DI161" i="7"/>
  <c r="DI162" i="7" s="1"/>
  <c r="LV161" i="7"/>
  <c r="LV162" i="7" s="1"/>
  <c r="GH161" i="7"/>
  <c r="GH162" i="7" s="1"/>
  <c r="JB161" i="7"/>
  <c r="JB162" i="7" s="1"/>
  <c r="EM161" i="7"/>
  <c r="EM162" i="7" s="1"/>
  <c r="EV161" i="7"/>
  <c r="EV162" i="7" s="1"/>
  <c r="GG161" i="7"/>
  <c r="GG162" i="7" s="1"/>
  <c r="GA161" i="7"/>
  <c r="GA162" i="7" s="1"/>
  <c r="KO160" i="7"/>
  <c r="KO161" i="7" s="1"/>
  <c r="KO162" i="7" s="1"/>
  <c r="AX161" i="7"/>
  <c r="AX162" i="7" s="1"/>
  <c r="F162" i="5"/>
  <c r="W161" i="7" s="1"/>
  <c r="W162" i="7" s="1"/>
  <c r="AE162" i="5"/>
  <c r="EL161" i="7" s="1"/>
  <c r="EL162" i="7" s="1"/>
  <c r="EH160" i="7"/>
  <c r="EH161" i="7" s="1"/>
  <c r="EH162" i="7" s="1"/>
  <c r="DS160" i="7"/>
  <c r="DS161" i="7" s="1"/>
  <c r="DS162" i="7" s="1"/>
  <c r="AQ161" i="7"/>
  <c r="AQ162" i="7" s="1"/>
  <c r="GV161" i="7"/>
  <c r="GV162" i="7" s="1"/>
  <c r="KX161" i="7"/>
  <c r="KX162" i="7" s="1"/>
  <c r="FY161" i="7"/>
  <c r="FY162" i="7" s="1"/>
  <c r="KB161" i="7"/>
  <c r="KB162" i="7" s="1"/>
  <c r="FF160" i="7"/>
  <c r="KQ160" i="7"/>
  <c r="KQ161" i="7" s="1"/>
  <c r="KQ162" i="7" s="1"/>
  <c r="K161" i="7"/>
  <c r="K162" i="7" s="1"/>
  <c r="CA161" i="7"/>
  <c r="CA162" i="7" s="1"/>
  <c r="GU161" i="7"/>
  <c r="GU162" i="7" s="1"/>
  <c r="DR160" i="7"/>
  <c r="DR161" i="7" s="1"/>
  <c r="DR162" i="7" s="1"/>
  <c r="GT161" i="7"/>
  <c r="GT162" i="7" s="1"/>
  <c r="K99" i="8"/>
  <c r="KI98" i="8"/>
  <c r="KJ97" i="8"/>
  <c r="KT96" i="8"/>
  <c r="KS97" i="8"/>
  <c r="CH96" i="8"/>
  <c r="CG97" i="8"/>
  <c r="JO97" i="7"/>
  <c r="JP96" i="7"/>
  <c r="BW97" i="7"/>
  <c r="BX96" i="7"/>
  <c r="FS97" i="7"/>
  <c r="FT96" i="7"/>
  <c r="DA97" i="8"/>
  <c r="DB96" i="8"/>
  <c r="IB96" i="8"/>
  <c r="IA97" i="8"/>
  <c r="LC97" i="7"/>
  <c r="LD96" i="7"/>
  <c r="IK97" i="7"/>
  <c r="IL96" i="7"/>
  <c r="JE97" i="7"/>
  <c r="JF96" i="7"/>
  <c r="DA97" i="7"/>
  <c r="DB96" i="7"/>
  <c r="BC97" i="7"/>
  <c r="BD96" i="7"/>
  <c r="FI97" i="7"/>
  <c r="FJ96" i="7"/>
  <c r="GC98" i="8"/>
  <c r="GD97" i="8"/>
  <c r="EY97" i="7"/>
  <c r="EZ96" i="7"/>
  <c r="BM97" i="8"/>
  <c r="BN96" i="8"/>
  <c r="EY98" i="8"/>
  <c r="EZ97" i="8"/>
  <c r="GC97" i="7"/>
  <c r="GD96" i="7"/>
  <c r="IL96" i="8"/>
  <c r="IK97" i="8"/>
  <c r="HG97" i="7"/>
  <c r="HH96" i="7"/>
  <c r="BD96" i="8"/>
  <c r="BC97" i="8"/>
  <c r="DU97" i="7"/>
  <c r="DV96" i="7"/>
  <c r="Z96" i="8"/>
  <c r="Y97" i="8"/>
  <c r="IV97" i="8"/>
  <c r="IU98" i="8"/>
  <c r="E164" i="2"/>
  <c r="F164" i="2"/>
  <c r="G164" i="2"/>
  <c r="D165" i="2"/>
  <c r="LD96" i="8"/>
  <c r="LC97" i="8"/>
  <c r="JY97" i="8"/>
  <c r="JZ96" i="8"/>
  <c r="FJ96" i="8"/>
  <c r="FI97" i="8"/>
  <c r="O97" i="8"/>
  <c r="P96" i="8"/>
  <c r="JY97" i="7"/>
  <c r="JZ96" i="7"/>
  <c r="EE97" i="7"/>
  <c r="EF96" i="7"/>
  <c r="BM97" i="7"/>
  <c r="BN96" i="7"/>
  <c r="Y97" i="7"/>
  <c r="Z96" i="7"/>
  <c r="LW97" i="7"/>
  <c r="LX96" i="7"/>
  <c r="IU97" i="7"/>
  <c r="IV96" i="7"/>
  <c r="EO97" i="7"/>
  <c r="EP96" i="7"/>
  <c r="KI97" i="7"/>
  <c r="KJ96" i="7"/>
  <c r="HR97" i="8"/>
  <c r="HQ98" i="8"/>
  <c r="LM97" i="7"/>
  <c r="LN96" i="7"/>
  <c r="DK97" i="7"/>
  <c r="DL96" i="7"/>
  <c r="CQ97" i="7"/>
  <c r="CR96" i="7"/>
  <c r="EF96" i="8"/>
  <c r="EE97" i="8"/>
  <c r="JE97" i="8"/>
  <c r="JF96" i="8"/>
  <c r="DK97" i="8"/>
  <c r="DL96" i="8"/>
  <c r="HH97" i="8"/>
  <c r="HG98" i="8"/>
  <c r="EO98" i="8"/>
  <c r="EP97" i="8"/>
  <c r="LN96" i="8"/>
  <c r="LM97" i="8"/>
  <c r="O97" i="7"/>
  <c r="P96" i="7"/>
  <c r="DU98" i="8"/>
  <c r="DV97" i="8"/>
  <c r="GW97" i="7"/>
  <c r="GX96" i="7"/>
  <c r="JO97" i="8"/>
  <c r="JP96" i="8"/>
  <c r="GM97" i="7"/>
  <c r="GN96" i="7"/>
  <c r="GX97" i="8"/>
  <c r="GW98" i="8"/>
  <c r="BW97" i="8"/>
  <c r="BX96" i="8"/>
  <c r="AI97" i="8"/>
  <c r="AJ96" i="8"/>
  <c r="AS97" i="7"/>
  <c r="AT96" i="7"/>
  <c r="FT97" i="8"/>
  <c r="FS98" i="8"/>
  <c r="AS97" i="8"/>
  <c r="AT96" i="8"/>
  <c r="LW97" i="8"/>
  <c r="LX96" i="8"/>
  <c r="IA97" i="7"/>
  <c r="IB96" i="7"/>
  <c r="HQ97" i="7"/>
  <c r="HR96" i="7"/>
  <c r="CQ97" i="8"/>
  <c r="CR96" i="8"/>
  <c r="KS97" i="7"/>
  <c r="KT96" i="7"/>
  <c r="AI97" i="7"/>
  <c r="AJ96" i="7"/>
  <c r="CG97" i="7"/>
  <c r="CH96" i="7"/>
  <c r="GN97" i="8"/>
  <c r="GM98" i="8"/>
  <c r="D101" i="4"/>
  <c r="N100" i="8" s="1"/>
  <c r="FF161" i="7" l="1"/>
  <c r="FF162" i="7" s="1"/>
  <c r="FB161" i="7"/>
  <c r="FB162" i="7" s="1"/>
  <c r="S161" i="7"/>
  <c r="S162" i="7" s="1"/>
  <c r="EN161" i="7"/>
  <c r="EN162" i="7" s="1"/>
  <c r="FH161" i="7"/>
  <c r="FH162" i="7" s="1"/>
  <c r="V161" i="7"/>
  <c r="V162" i="7" s="1"/>
  <c r="EJ161" i="7"/>
  <c r="EJ162" i="7" s="1"/>
  <c r="R161" i="7"/>
  <c r="R162" i="7" s="1"/>
  <c r="LH161" i="7"/>
  <c r="LH162" i="7" s="1"/>
  <c r="J105" i="2"/>
  <c r="M104" i="2"/>
  <c r="L104" i="2"/>
  <c r="K104" i="2"/>
  <c r="LF161" i="7"/>
  <c r="LF162" i="7" s="1"/>
  <c r="GL161" i="7"/>
  <c r="GL162" i="7" s="1"/>
  <c r="LK161" i="7"/>
  <c r="LK162" i="7" s="1"/>
  <c r="FE161" i="7"/>
  <c r="FE162" i="7" s="1"/>
  <c r="U161" i="7"/>
  <c r="U162" i="7" s="1"/>
  <c r="GJ161" i="7"/>
  <c r="GJ162" i="7" s="1"/>
  <c r="T161" i="7"/>
  <c r="T162" i="7" s="1"/>
  <c r="FD161" i="7"/>
  <c r="FD162" i="7" s="1"/>
  <c r="LI161" i="7"/>
  <c r="LI162" i="7" s="1"/>
  <c r="GK161" i="7"/>
  <c r="GK162" i="7" s="1"/>
  <c r="M100" i="8"/>
  <c r="FC161" i="7"/>
  <c r="FC162" i="7" s="1"/>
  <c r="EK161" i="7"/>
  <c r="EK162" i="7" s="1"/>
  <c r="X161" i="7"/>
  <c r="X162" i="7" s="1"/>
  <c r="K100" i="8"/>
  <c r="HQ98" i="7"/>
  <c r="HR97" i="7"/>
  <c r="DV98" i="8"/>
  <c r="DU99" i="8"/>
  <c r="DU98" i="7"/>
  <c r="DV97" i="7"/>
  <c r="LC98" i="8"/>
  <c r="LD97" i="8"/>
  <c r="Y98" i="8"/>
  <c r="Z97" i="8"/>
  <c r="IK98" i="8"/>
  <c r="IL97" i="8"/>
  <c r="IA98" i="8"/>
  <c r="IB97" i="8"/>
  <c r="CR97" i="8"/>
  <c r="CQ98" i="8"/>
  <c r="AT97" i="8"/>
  <c r="AS98" i="8"/>
  <c r="BW98" i="8"/>
  <c r="BX97" i="8"/>
  <c r="GW98" i="7"/>
  <c r="GX97" i="7"/>
  <c r="EP98" i="8"/>
  <c r="EO99" i="8"/>
  <c r="LW98" i="7"/>
  <c r="LX97" i="7"/>
  <c r="JY98" i="7"/>
  <c r="JZ97" i="7"/>
  <c r="EY98" i="7"/>
  <c r="EZ97" i="7"/>
  <c r="DA98" i="7"/>
  <c r="DB97" i="7"/>
  <c r="JO98" i="7"/>
  <c r="JP97" i="7"/>
  <c r="GM99" i="8"/>
  <c r="GN98" i="8"/>
  <c r="EF97" i="8"/>
  <c r="EE98" i="8"/>
  <c r="HQ99" i="8"/>
  <c r="HR98" i="8"/>
  <c r="FT98" i="8"/>
  <c r="FS99" i="8"/>
  <c r="GW99" i="8"/>
  <c r="GX98" i="8"/>
  <c r="HG99" i="8"/>
  <c r="HH98" i="8"/>
  <c r="G165" i="2"/>
  <c r="E165" i="2"/>
  <c r="F165" i="2"/>
  <c r="D166" i="2"/>
  <c r="CG98" i="8"/>
  <c r="CH97" i="8"/>
  <c r="CG98" i="7"/>
  <c r="CH97" i="7"/>
  <c r="Y98" i="7"/>
  <c r="Z97" i="7"/>
  <c r="GC98" i="7"/>
  <c r="GD97" i="7"/>
  <c r="DA98" i="8"/>
  <c r="DB97" i="8"/>
  <c r="AI98" i="7"/>
  <c r="AJ97" i="7"/>
  <c r="IA98" i="7"/>
  <c r="IB97" i="7"/>
  <c r="AS98" i="7"/>
  <c r="AT97" i="7"/>
  <c r="GM98" i="7"/>
  <c r="GN97" i="7"/>
  <c r="O98" i="7"/>
  <c r="P97" i="7"/>
  <c r="DK98" i="8"/>
  <c r="DL97" i="8"/>
  <c r="DK98" i="7"/>
  <c r="DL97" i="7"/>
  <c r="EO98" i="7"/>
  <c r="EP97" i="7"/>
  <c r="BM98" i="7"/>
  <c r="BN97" i="7"/>
  <c r="EY99" i="8"/>
  <c r="EZ98" i="8"/>
  <c r="FI98" i="7"/>
  <c r="FJ97" i="7"/>
  <c r="IK98" i="7"/>
  <c r="IL97" i="7"/>
  <c r="FS98" i="7"/>
  <c r="FT97" i="7"/>
  <c r="CQ98" i="7"/>
  <c r="CR97" i="7"/>
  <c r="O98" i="8"/>
  <c r="P97" i="8"/>
  <c r="JE98" i="7"/>
  <c r="JF97" i="7"/>
  <c r="FJ97" i="8"/>
  <c r="FI98" i="8"/>
  <c r="BC98" i="8"/>
  <c r="BD97" i="8"/>
  <c r="KT97" i="8"/>
  <c r="KS98" i="8"/>
  <c r="LM98" i="8"/>
  <c r="LN97" i="8"/>
  <c r="IV98" i="8"/>
  <c r="IU99" i="8"/>
  <c r="KI98" i="7"/>
  <c r="KJ97" i="7"/>
  <c r="GD98" i="8"/>
  <c r="GC99" i="8"/>
  <c r="KS98" i="7"/>
  <c r="KT97" i="7"/>
  <c r="LX97" i="8"/>
  <c r="LW98" i="8"/>
  <c r="AJ97" i="8"/>
  <c r="AI98" i="8"/>
  <c r="JP97" i="8"/>
  <c r="JO98" i="8"/>
  <c r="JE98" i="8"/>
  <c r="JF97" i="8"/>
  <c r="LM98" i="7"/>
  <c r="LN97" i="7"/>
  <c r="IU98" i="7"/>
  <c r="IV97" i="7"/>
  <c r="EE98" i="7"/>
  <c r="EF97" i="7"/>
  <c r="JZ97" i="8"/>
  <c r="JY98" i="8"/>
  <c r="HG98" i="7"/>
  <c r="HH97" i="7"/>
  <c r="BN97" i="8"/>
  <c r="BM98" i="8"/>
  <c r="BC98" i="7"/>
  <c r="BD97" i="7"/>
  <c r="LC98" i="7"/>
  <c r="LD97" i="7"/>
  <c r="BW98" i="7"/>
  <c r="BX97" i="7"/>
  <c r="KJ98" i="8"/>
  <c r="KI99" i="8"/>
  <c r="D102" i="4"/>
  <c r="N101" i="8" s="1"/>
  <c r="J106" i="2" l="1"/>
  <c r="M105" i="2"/>
  <c r="L105" i="2"/>
  <c r="K105" i="2"/>
  <c r="M101" i="8"/>
  <c r="K101" i="8"/>
  <c r="EP99" i="8"/>
  <c r="EO100" i="8"/>
  <c r="CR98" i="8"/>
  <c r="CQ99" i="8"/>
  <c r="IU99" i="7"/>
  <c r="IV98" i="7"/>
  <c r="KI99" i="7"/>
  <c r="KJ98" i="7"/>
  <c r="BD98" i="8"/>
  <c r="BC99" i="8"/>
  <c r="CQ99" i="7"/>
  <c r="CR98" i="7"/>
  <c r="EY100" i="8"/>
  <c r="EZ99" i="8"/>
  <c r="DK99" i="8"/>
  <c r="DL98" i="8"/>
  <c r="IA99" i="7"/>
  <c r="IB98" i="7"/>
  <c r="Y99" i="7"/>
  <c r="Z98" i="7"/>
  <c r="HR99" i="8"/>
  <c r="HQ100" i="8"/>
  <c r="DA99" i="7"/>
  <c r="DB98" i="7"/>
  <c r="LC99" i="8"/>
  <c r="LD98" i="8"/>
  <c r="LX98" i="8"/>
  <c r="LW99" i="8"/>
  <c r="IV99" i="8"/>
  <c r="IU100" i="8"/>
  <c r="FJ98" i="8"/>
  <c r="FI99" i="8"/>
  <c r="EF98" i="8"/>
  <c r="EE99" i="8"/>
  <c r="HG99" i="7"/>
  <c r="HH98" i="7"/>
  <c r="FS99" i="7"/>
  <c r="FT98" i="7"/>
  <c r="AI99" i="7"/>
  <c r="AJ98" i="7"/>
  <c r="GW99" i="7"/>
  <c r="GX98" i="7"/>
  <c r="IA99" i="8"/>
  <c r="IB98" i="8"/>
  <c r="DU99" i="7"/>
  <c r="DV98" i="7"/>
  <c r="KJ99" i="8"/>
  <c r="KI100" i="8"/>
  <c r="BM99" i="7"/>
  <c r="BN98" i="7"/>
  <c r="JZ98" i="8"/>
  <c r="JY99" i="8"/>
  <c r="DU100" i="8"/>
  <c r="DV99" i="8"/>
  <c r="LM99" i="7"/>
  <c r="LN98" i="7"/>
  <c r="EY99" i="7"/>
  <c r="EZ98" i="7"/>
  <c r="LC99" i="7"/>
  <c r="LD98" i="7"/>
  <c r="JE99" i="8"/>
  <c r="JF98" i="8"/>
  <c r="KS99" i="7"/>
  <c r="KT98" i="7"/>
  <c r="LN98" i="8"/>
  <c r="LM99" i="8"/>
  <c r="JE99" i="7"/>
  <c r="JF98" i="7"/>
  <c r="IK99" i="7"/>
  <c r="IL98" i="7"/>
  <c r="EO99" i="7"/>
  <c r="EP98" i="7"/>
  <c r="GM99" i="7"/>
  <c r="GN98" i="7"/>
  <c r="DB98" i="8"/>
  <c r="DA99" i="8"/>
  <c r="CH98" i="8"/>
  <c r="CG99" i="8"/>
  <c r="GX99" i="8"/>
  <c r="GW100" i="8"/>
  <c r="GN99" i="8"/>
  <c r="GM100" i="8"/>
  <c r="JY99" i="7"/>
  <c r="JZ98" i="7"/>
  <c r="BX98" i="8"/>
  <c r="BW99" i="8"/>
  <c r="IK99" i="8"/>
  <c r="IL98" i="8"/>
  <c r="AI99" i="8"/>
  <c r="AJ98" i="8"/>
  <c r="CG99" i="7"/>
  <c r="CH98" i="7"/>
  <c r="GC100" i="8"/>
  <c r="GD99" i="8"/>
  <c r="KT98" i="8"/>
  <c r="KS99" i="8"/>
  <c r="E166" i="2"/>
  <c r="F166" i="2"/>
  <c r="G166" i="2"/>
  <c r="D167" i="2"/>
  <c r="FT99" i="8"/>
  <c r="FS100" i="8"/>
  <c r="AS99" i="8"/>
  <c r="AT98" i="8"/>
  <c r="BM99" i="8"/>
  <c r="BN98" i="8"/>
  <c r="BW99" i="7"/>
  <c r="BX98" i="7"/>
  <c r="O99" i="7"/>
  <c r="P98" i="7"/>
  <c r="HG100" i="8"/>
  <c r="HH99" i="8"/>
  <c r="JP98" i="8"/>
  <c r="JO99" i="8"/>
  <c r="BC99" i="7"/>
  <c r="BD98" i="7"/>
  <c r="EE99" i="7"/>
  <c r="EF98" i="7"/>
  <c r="O99" i="8"/>
  <c r="P98" i="8"/>
  <c r="FI99" i="7"/>
  <c r="FJ98" i="7"/>
  <c r="DK99" i="7"/>
  <c r="DL98" i="7"/>
  <c r="AS99" i="7"/>
  <c r="AT98" i="7"/>
  <c r="GC99" i="7"/>
  <c r="GD98" i="7"/>
  <c r="JO99" i="7"/>
  <c r="JP98" i="7"/>
  <c r="LW99" i="7"/>
  <c r="LX98" i="7"/>
  <c r="Z98" i="8"/>
  <c r="Y99" i="8"/>
  <c r="HQ99" i="7"/>
  <c r="HR98" i="7"/>
  <c r="D103" i="4"/>
  <c r="N102" i="8" s="1"/>
  <c r="M102" i="8" l="1"/>
  <c r="J107" i="2"/>
  <c r="M106" i="2"/>
  <c r="K106" i="2"/>
  <c r="L106" i="2"/>
  <c r="K102" i="8"/>
  <c r="KT99" i="8"/>
  <c r="KS100" i="8"/>
  <c r="KJ100" i="8"/>
  <c r="KI101" i="8"/>
  <c r="FI100" i="8"/>
  <c r="FJ99" i="8"/>
  <c r="HQ100" i="7"/>
  <c r="HR99" i="7"/>
  <c r="GC100" i="7"/>
  <c r="GD99" i="7"/>
  <c r="O100" i="8"/>
  <c r="P99" i="8"/>
  <c r="HH100" i="8"/>
  <c r="HG101" i="8"/>
  <c r="AT99" i="8"/>
  <c r="AS100" i="8"/>
  <c r="IK100" i="8"/>
  <c r="IL99" i="8"/>
  <c r="EO100" i="7"/>
  <c r="EP99" i="7"/>
  <c r="KS100" i="7"/>
  <c r="KT99" i="7"/>
  <c r="LM100" i="7"/>
  <c r="LN99" i="7"/>
  <c r="AI100" i="7"/>
  <c r="AJ99" i="7"/>
  <c r="DA100" i="7"/>
  <c r="DB99" i="7"/>
  <c r="DL99" i="8"/>
  <c r="DK100" i="8"/>
  <c r="KI100" i="7"/>
  <c r="KJ99" i="7"/>
  <c r="Z99" i="8"/>
  <c r="Y100" i="8"/>
  <c r="FS101" i="8"/>
  <c r="FT100" i="8"/>
  <c r="BX99" i="8"/>
  <c r="BW100" i="8"/>
  <c r="CG100" i="8"/>
  <c r="CH99" i="8"/>
  <c r="IU101" i="8"/>
  <c r="IV100" i="8"/>
  <c r="HQ101" i="8"/>
  <c r="HR100" i="8"/>
  <c r="IK100" i="7"/>
  <c r="IL99" i="7"/>
  <c r="DU101" i="8"/>
  <c r="DV100" i="8"/>
  <c r="EY101" i="8"/>
  <c r="EZ100" i="8"/>
  <c r="E167" i="2"/>
  <c r="F167" i="2"/>
  <c r="G167" i="2"/>
  <c r="D168" i="2"/>
  <c r="DB99" i="8"/>
  <c r="DA100" i="8"/>
  <c r="JZ99" i="8"/>
  <c r="JY100" i="8"/>
  <c r="LX99" i="8"/>
  <c r="LW100" i="8"/>
  <c r="CR99" i="8"/>
  <c r="CQ100" i="8"/>
  <c r="GW101" i="8"/>
  <c r="GX100" i="8"/>
  <c r="EE100" i="7"/>
  <c r="EF99" i="7"/>
  <c r="FS100" i="7"/>
  <c r="FT99" i="7"/>
  <c r="LW100" i="7"/>
  <c r="LX99" i="7"/>
  <c r="DK100" i="7"/>
  <c r="DL99" i="7"/>
  <c r="BC100" i="7"/>
  <c r="BD99" i="7"/>
  <c r="BW100" i="7"/>
  <c r="BX99" i="7"/>
  <c r="CG100" i="7"/>
  <c r="CH99" i="7"/>
  <c r="JY100" i="7"/>
  <c r="JZ99" i="7"/>
  <c r="JE100" i="7"/>
  <c r="JF99" i="7"/>
  <c r="LC100" i="7"/>
  <c r="LD99" i="7"/>
  <c r="IA100" i="8"/>
  <c r="IB99" i="8"/>
  <c r="HG100" i="7"/>
  <c r="HH99" i="7"/>
  <c r="Y100" i="7"/>
  <c r="Z99" i="7"/>
  <c r="CQ100" i="7"/>
  <c r="CR99" i="7"/>
  <c r="AS100" i="7"/>
  <c r="AT99" i="7"/>
  <c r="GD100" i="8"/>
  <c r="GC101" i="8"/>
  <c r="DU100" i="7"/>
  <c r="DV99" i="7"/>
  <c r="JP99" i="8"/>
  <c r="JO100" i="8"/>
  <c r="GN100" i="8"/>
  <c r="GM101" i="8"/>
  <c r="LN99" i="8"/>
  <c r="LM100" i="8"/>
  <c r="EF99" i="8"/>
  <c r="EE100" i="8"/>
  <c r="BC100" i="8"/>
  <c r="BD99" i="8"/>
  <c r="EP100" i="8"/>
  <c r="EO101" i="8"/>
  <c r="O100" i="7"/>
  <c r="P99" i="7"/>
  <c r="JF99" i="8"/>
  <c r="JE100" i="8"/>
  <c r="IU100" i="7"/>
  <c r="IV99" i="7"/>
  <c r="JO100" i="7"/>
  <c r="JP99" i="7"/>
  <c r="FI100" i="7"/>
  <c r="FJ99" i="7"/>
  <c r="BM100" i="8"/>
  <c r="BN99" i="8"/>
  <c r="AJ99" i="8"/>
  <c r="AI100" i="8"/>
  <c r="GM100" i="7"/>
  <c r="GN99" i="7"/>
  <c r="EY100" i="7"/>
  <c r="EZ99" i="7"/>
  <c r="BM100" i="7"/>
  <c r="BN99" i="7"/>
  <c r="GW100" i="7"/>
  <c r="GX99" i="7"/>
  <c r="LD99" i="8"/>
  <c r="LC100" i="8"/>
  <c r="IA100" i="7"/>
  <c r="IB99" i="7"/>
  <c r="D104" i="4"/>
  <c r="N103" i="8" s="1"/>
  <c r="L107" i="2" l="1"/>
  <c r="K107" i="2"/>
  <c r="J108" i="2"/>
  <c r="M107" i="2"/>
  <c r="M103" i="8"/>
  <c r="K103" i="8"/>
  <c r="AS101" i="8"/>
  <c r="AT100" i="8"/>
  <c r="IA101" i="7"/>
  <c r="IB100" i="7"/>
  <c r="EY101" i="7"/>
  <c r="EZ100" i="7"/>
  <c r="FI101" i="7"/>
  <c r="FJ100" i="7"/>
  <c r="O101" i="7"/>
  <c r="P100" i="7"/>
  <c r="HG101" i="7"/>
  <c r="HH100" i="7"/>
  <c r="JY101" i="7"/>
  <c r="JZ100" i="7"/>
  <c r="DK101" i="7"/>
  <c r="DL100" i="7"/>
  <c r="GW102" i="8"/>
  <c r="GX101" i="8"/>
  <c r="DV101" i="8"/>
  <c r="DU102" i="8"/>
  <c r="CH100" i="8"/>
  <c r="CG101" i="8"/>
  <c r="KI101" i="7"/>
  <c r="KJ100" i="7"/>
  <c r="LM101" i="7"/>
  <c r="LN100" i="7"/>
  <c r="HQ101" i="7"/>
  <c r="HR100" i="7"/>
  <c r="DB100" i="8"/>
  <c r="DA101" i="8"/>
  <c r="LD100" i="8"/>
  <c r="LC101" i="8"/>
  <c r="EP101" i="8"/>
  <c r="EO102" i="8"/>
  <c r="GN101" i="8"/>
  <c r="GM102" i="8"/>
  <c r="CQ101" i="8"/>
  <c r="CR100" i="8"/>
  <c r="G168" i="2"/>
  <c r="E168" i="2"/>
  <c r="F168" i="2"/>
  <c r="D169" i="2"/>
  <c r="BW101" i="8"/>
  <c r="BX100" i="8"/>
  <c r="DL100" i="8"/>
  <c r="DK101" i="8"/>
  <c r="HG102" i="8"/>
  <c r="HH101" i="8"/>
  <c r="GD101" i="8"/>
  <c r="GC102" i="8"/>
  <c r="JO101" i="7"/>
  <c r="JP100" i="7"/>
  <c r="LW101" i="7"/>
  <c r="LX100" i="7"/>
  <c r="FJ100" i="8"/>
  <c r="FI101" i="8"/>
  <c r="AJ100" i="8"/>
  <c r="AI101" i="8"/>
  <c r="JP100" i="8"/>
  <c r="JO101" i="8"/>
  <c r="LX100" i="8"/>
  <c r="LW101" i="8"/>
  <c r="KJ101" i="8"/>
  <c r="KI102" i="8"/>
  <c r="AS101" i="7"/>
  <c r="AT100" i="7"/>
  <c r="GW101" i="7"/>
  <c r="GX100" i="7"/>
  <c r="IU101" i="7"/>
  <c r="IV100" i="7"/>
  <c r="BC101" i="8"/>
  <c r="BD100" i="8"/>
  <c r="CQ101" i="7"/>
  <c r="CR100" i="7"/>
  <c r="LC101" i="7"/>
  <c r="LD100" i="7"/>
  <c r="BW101" i="7"/>
  <c r="BX100" i="7"/>
  <c r="FS101" i="7"/>
  <c r="FT100" i="7"/>
  <c r="HR101" i="8"/>
  <c r="HQ102" i="8"/>
  <c r="FT101" i="8"/>
  <c r="FS102" i="8"/>
  <c r="DA101" i="7"/>
  <c r="DB100" i="7"/>
  <c r="EO101" i="7"/>
  <c r="EP100" i="7"/>
  <c r="P100" i="8"/>
  <c r="O101" i="8"/>
  <c r="LN100" i="8"/>
  <c r="LM101" i="8"/>
  <c r="GM101" i="7"/>
  <c r="GN100" i="7"/>
  <c r="IB100" i="8"/>
  <c r="IA101" i="8"/>
  <c r="KS101" i="7"/>
  <c r="KT100" i="7"/>
  <c r="JF100" i="8"/>
  <c r="JE101" i="8"/>
  <c r="EE101" i="8"/>
  <c r="EF100" i="8"/>
  <c r="JY101" i="8"/>
  <c r="JZ100" i="8"/>
  <c r="Y101" i="8"/>
  <c r="Z100" i="8"/>
  <c r="KS101" i="8"/>
  <c r="KT100" i="8"/>
  <c r="CG101" i="7"/>
  <c r="CH100" i="7"/>
  <c r="IK101" i="7"/>
  <c r="IL100" i="7"/>
  <c r="BM101" i="7"/>
  <c r="BN100" i="7"/>
  <c r="BN100" i="8"/>
  <c r="BM101" i="8"/>
  <c r="DU101" i="7"/>
  <c r="DV100" i="7"/>
  <c r="Y101" i="7"/>
  <c r="Z100" i="7"/>
  <c r="JE101" i="7"/>
  <c r="JF100" i="7"/>
  <c r="BC101" i="7"/>
  <c r="BD100" i="7"/>
  <c r="EE101" i="7"/>
  <c r="EF100" i="7"/>
  <c r="EY102" i="8"/>
  <c r="EZ101" i="8"/>
  <c r="IU102" i="8"/>
  <c r="IV101" i="8"/>
  <c r="AI101" i="7"/>
  <c r="AJ100" i="7"/>
  <c r="IK101" i="8"/>
  <c r="IL100" i="8"/>
  <c r="GC101" i="7"/>
  <c r="GD100" i="7"/>
  <c r="D105" i="4"/>
  <c r="N104" i="8" s="1"/>
  <c r="M104" i="8" l="1"/>
  <c r="L108" i="2"/>
  <c r="J109" i="2"/>
  <c r="M108" i="2"/>
  <c r="K108" i="2"/>
  <c r="K104" i="8"/>
  <c r="GC102" i="7"/>
  <c r="GD101" i="7"/>
  <c r="EZ102" i="8"/>
  <c r="EY103" i="8"/>
  <c r="Y102" i="7"/>
  <c r="Z101" i="7"/>
  <c r="IK102" i="7"/>
  <c r="IL101" i="7"/>
  <c r="JZ101" i="8"/>
  <c r="JY102" i="8"/>
  <c r="EO102" i="7"/>
  <c r="EP101" i="7"/>
  <c r="FS102" i="7"/>
  <c r="FT101" i="7"/>
  <c r="BD101" i="8"/>
  <c r="BC102" i="8"/>
  <c r="HH102" i="8"/>
  <c r="HG103" i="8"/>
  <c r="KI102" i="7"/>
  <c r="KJ101" i="7"/>
  <c r="DK102" i="7"/>
  <c r="DL101" i="7"/>
  <c r="FI102" i="7"/>
  <c r="FJ101" i="7"/>
  <c r="LW102" i="8"/>
  <c r="LX101" i="8"/>
  <c r="DK102" i="8"/>
  <c r="DL101" i="8"/>
  <c r="DA102" i="8"/>
  <c r="DB101" i="8"/>
  <c r="CG102" i="8"/>
  <c r="CH101" i="8"/>
  <c r="KI103" i="8"/>
  <c r="KJ102" i="8"/>
  <c r="IL101" i="8"/>
  <c r="IK102" i="8"/>
  <c r="GM102" i="7"/>
  <c r="GN101" i="7"/>
  <c r="IU102" i="7"/>
  <c r="IV101" i="7"/>
  <c r="JY102" i="7"/>
  <c r="JZ101" i="7"/>
  <c r="BM102" i="8"/>
  <c r="BN101" i="8"/>
  <c r="JF101" i="8"/>
  <c r="JE102" i="8"/>
  <c r="LN101" i="8"/>
  <c r="LM102" i="8"/>
  <c r="FS103" i="8"/>
  <c r="FT102" i="8"/>
  <c r="JO102" i="8"/>
  <c r="JP101" i="8"/>
  <c r="GM103" i="8"/>
  <c r="GN102" i="8"/>
  <c r="DU103" i="8"/>
  <c r="DV102" i="8"/>
  <c r="FI102" i="8"/>
  <c r="FJ101" i="8"/>
  <c r="DU102" i="7"/>
  <c r="DV101" i="7"/>
  <c r="DA102" i="7"/>
  <c r="DB101" i="7"/>
  <c r="EY102" i="7"/>
  <c r="EZ101" i="7"/>
  <c r="AI102" i="7"/>
  <c r="AJ101" i="7"/>
  <c r="BC102" i="7"/>
  <c r="BD101" i="7"/>
  <c r="KT101" i="8"/>
  <c r="KS102" i="8"/>
  <c r="LC102" i="7"/>
  <c r="LD101" i="7"/>
  <c r="GW102" i="7"/>
  <c r="GX101" i="7"/>
  <c r="JO102" i="7"/>
  <c r="JP101" i="7"/>
  <c r="BX101" i="8"/>
  <c r="BW102" i="8"/>
  <c r="HQ102" i="7"/>
  <c r="HR101" i="7"/>
  <c r="HG102" i="7"/>
  <c r="HH101" i="7"/>
  <c r="IA102" i="7"/>
  <c r="IB101" i="7"/>
  <c r="IB101" i="8"/>
  <c r="IA102" i="8"/>
  <c r="LD101" i="8"/>
  <c r="LC102" i="8"/>
  <c r="EE102" i="7"/>
  <c r="EF101" i="7"/>
  <c r="EE102" i="8"/>
  <c r="EF101" i="8"/>
  <c r="LW102" i="7"/>
  <c r="LX101" i="7"/>
  <c r="P101" i="8"/>
  <c r="O102" i="8"/>
  <c r="HQ103" i="8"/>
  <c r="HR102" i="8"/>
  <c r="AJ101" i="8"/>
  <c r="AI102" i="8"/>
  <c r="GC103" i="8"/>
  <c r="GD102" i="8"/>
  <c r="E169" i="2"/>
  <c r="F169" i="2"/>
  <c r="G169" i="2"/>
  <c r="D170" i="2"/>
  <c r="EP102" i="8"/>
  <c r="EO103" i="8"/>
  <c r="CG102" i="7"/>
  <c r="CH101" i="7"/>
  <c r="BW102" i="7"/>
  <c r="BX101" i="7"/>
  <c r="CQ102" i="8"/>
  <c r="CR101" i="8"/>
  <c r="IV102" i="8"/>
  <c r="IU103" i="8"/>
  <c r="JE102" i="7"/>
  <c r="JF101" i="7"/>
  <c r="BM102" i="7"/>
  <c r="BN101" i="7"/>
  <c r="Z101" i="8"/>
  <c r="Y102" i="8"/>
  <c r="KS102" i="7"/>
  <c r="KT101" i="7"/>
  <c r="CQ102" i="7"/>
  <c r="CR101" i="7"/>
  <c r="AS102" i="7"/>
  <c r="AT101" i="7"/>
  <c r="LM102" i="7"/>
  <c r="LN101" i="7"/>
  <c r="GW103" i="8"/>
  <c r="GX102" i="8"/>
  <c r="O102" i="7"/>
  <c r="P101" i="7"/>
  <c r="AT101" i="8"/>
  <c r="AS102" i="8"/>
  <c r="D106" i="4"/>
  <c r="N105" i="8" s="1"/>
  <c r="J110" i="2" l="1"/>
  <c r="L109" i="2"/>
  <c r="M109" i="2"/>
  <c r="K109" i="2"/>
  <c r="M105" i="8"/>
  <c r="K105" i="8"/>
  <c r="AT102" i="8"/>
  <c r="AS103" i="8"/>
  <c r="LN102" i="8"/>
  <c r="LM103" i="8"/>
  <c r="BC103" i="8"/>
  <c r="BD102" i="8"/>
  <c r="AS103" i="7"/>
  <c r="AT102" i="7"/>
  <c r="BM103" i="7"/>
  <c r="BN102" i="7"/>
  <c r="BW103" i="7"/>
  <c r="BX102" i="7"/>
  <c r="HQ103" i="7"/>
  <c r="HR102" i="7"/>
  <c r="LC103" i="7"/>
  <c r="LD102" i="7"/>
  <c r="EY103" i="7"/>
  <c r="EZ102" i="7"/>
  <c r="DU104" i="8"/>
  <c r="DV103" i="8"/>
  <c r="IU103" i="7"/>
  <c r="IV102" i="7"/>
  <c r="CG103" i="8"/>
  <c r="CH102" i="8"/>
  <c r="FI103" i="7"/>
  <c r="FJ102" i="7"/>
  <c r="IK103" i="7"/>
  <c r="IL102" i="7"/>
  <c r="P102" i="8"/>
  <c r="O103" i="8"/>
  <c r="IB102" i="8"/>
  <c r="IA103" i="8"/>
  <c r="BW103" i="8"/>
  <c r="BX102" i="8"/>
  <c r="KS103" i="8"/>
  <c r="KT102" i="8"/>
  <c r="JF102" i="8"/>
  <c r="JE103" i="8"/>
  <c r="LD102" i="8"/>
  <c r="LC103" i="8"/>
  <c r="CG103" i="7"/>
  <c r="CH102" i="7"/>
  <c r="GM103" i="7"/>
  <c r="GN102" i="7"/>
  <c r="DA103" i="8"/>
  <c r="DB102" i="8"/>
  <c r="IU104" i="8"/>
  <c r="IV103" i="8"/>
  <c r="EP103" i="8"/>
  <c r="EO104" i="8"/>
  <c r="AI103" i="8"/>
  <c r="AJ102" i="8"/>
  <c r="IL102" i="8"/>
  <c r="IK103" i="8"/>
  <c r="EY104" i="8"/>
  <c r="EZ103" i="8"/>
  <c r="JE103" i="7"/>
  <c r="JF102" i="7"/>
  <c r="Y103" i="7"/>
  <c r="Z102" i="7"/>
  <c r="GX103" i="8"/>
  <c r="GW104" i="8"/>
  <c r="KS103" i="7"/>
  <c r="KT102" i="7"/>
  <c r="EF102" i="8"/>
  <c r="EE103" i="8"/>
  <c r="IA103" i="7"/>
  <c r="IB102" i="7"/>
  <c r="JO103" i="7"/>
  <c r="JP102" i="7"/>
  <c r="BC103" i="7"/>
  <c r="BD102" i="7"/>
  <c r="DU103" i="7"/>
  <c r="DV102" i="7"/>
  <c r="JP102" i="8"/>
  <c r="JO103" i="8"/>
  <c r="BM103" i="8"/>
  <c r="BN102" i="8"/>
  <c r="DL102" i="8"/>
  <c r="DK103" i="8"/>
  <c r="KI103" i="7"/>
  <c r="KJ102" i="7"/>
  <c r="EO103" i="7"/>
  <c r="EP102" i="7"/>
  <c r="O103" i="7"/>
  <c r="P102" i="7"/>
  <c r="LW103" i="7"/>
  <c r="LX102" i="7"/>
  <c r="GN103" i="8"/>
  <c r="GM104" i="8"/>
  <c r="DK103" i="7"/>
  <c r="DL102" i="7"/>
  <c r="Y103" i="8"/>
  <c r="Z102" i="8"/>
  <c r="E170" i="2"/>
  <c r="F170" i="2"/>
  <c r="G170" i="2"/>
  <c r="D171" i="2"/>
  <c r="HH103" i="8"/>
  <c r="HG104" i="8"/>
  <c r="JY103" i="8"/>
  <c r="JZ102" i="8"/>
  <c r="CQ103" i="7"/>
  <c r="CR102" i="7"/>
  <c r="GD103" i="8"/>
  <c r="GC104" i="8"/>
  <c r="DA103" i="7"/>
  <c r="DB102" i="7"/>
  <c r="FS103" i="7"/>
  <c r="FT102" i="7"/>
  <c r="LM103" i="7"/>
  <c r="LN102" i="7"/>
  <c r="CQ103" i="8"/>
  <c r="CR102" i="8"/>
  <c r="HR103" i="8"/>
  <c r="HQ104" i="8"/>
  <c r="EE103" i="7"/>
  <c r="EF102" i="7"/>
  <c r="HG103" i="7"/>
  <c r="HH102" i="7"/>
  <c r="GW103" i="7"/>
  <c r="GX102" i="7"/>
  <c r="AI103" i="7"/>
  <c r="AJ102" i="7"/>
  <c r="FI103" i="8"/>
  <c r="FJ102" i="8"/>
  <c r="FS104" i="8"/>
  <c r="FT103" i="8"/>
  <c r="JY103" i="7"/>
  <c r="JZ102" i="7"/>
  <c r="KJ103" i="8"/>
  <c r="KI104" i="8"/>
  <c r="LX102" i="8"/>
  <c r="LW103" i="8"/>
  <c r="GC103" i="7"/>
  <c r="GD102" i="7"/>
  <c r="D107" i="4"/>
  <c r="N106" i="8" s="1"/>
  <c r="M106" i="8" l="1"/>
  <c r="K110" i="2"/>
  <c r="J111" i="2"/>
  <c r="L110" i="2"/>
  <c r="M110" i="2"/>
  <c r="K106" i="8"/>
  <c r="GC104" i="7"/>
  <c r="GD103" i="7"/>
  <c r="FS105" i="8"/>
  <c r="FT104" i="8"/>
  <c r="HG104" i="7"/>
  <c r="HH103" i="7"/>
  <c r="LM104" i="7"/>
  <c r="LN103" i="7"/>
  <c r="CQ104" i="7"/>
  <c r="CR103" i="7"/>
  <c r="LW104" i="7"/>
  <c r="LX103" i="7"/>
  <c r="BC104" i="7"/>
  <c r="BD103" i="7"/>
  <c r="KS104" i="7"/>
  <c r="KT103" i="7"/>
  <c r="EZ104" i="8"/>
  <c r="EY105" i="8"/>
  <c r="IV104" i="8"/>
  <c r="IU105" i="8"/>
  <c r="CG104" i="8"/>
  <c r="CH103" i="8"/>
  <c r="LC104" i="7"/>
  <c r="LD103" i="7"/>
  <c r="AS104" i="7"/>
  <c r="AT103" i="7"/>
  <c r="LC104" i="8"/>
  <c r="LD103" i="8"/>
  <c r="IA104" i="8"/>
  <c r="IB103" i="8"/>
  <c r="LX103" i="8"/>
  <c r="LW104" i="8"/>
  <c r="GX104" i="8"/>
  <c r="GW105" i="8"/>
  <c r="IK104" i="8"/>
  <c r="IL103" i="8"/>
  <c r="JE104" i="8"/>
  <c r="JF103" i="8"/>
  <c r="O104" i="8"/>
  <c r="P103" i="8"/>
  <c r="FS104" i="7"/>
  <c r="FT103" i="7"/>
  <c r="O104" i="7"/>
  <c r="P103" i="7"/>
  <c r="HQ104" i="7"/>
  <c r="HR103" i="7"/>
  <c r="HQ105" i="8"/>
  <c r="HR104" i="8"/>
  <c r="HH104" i="8"/>
  <c r="HG105" i="8"/>
  <c r="JP103" i="8"/>
  <c r="JO104" i="8"/>
  <c r="LM104" i="8"/>
  <c r="LN103" i="8"/>
  <c r="Z103" i="8"/>
  <c r="Y104" i="8"/>
  <c r="AI104" i="7"/>
  <c r="AJ103" i="7"/>
  <c r="DA104" i="7"/>
  <c r="DB103" i="7"/>
  <c r="DK104" i="7"/>
  <c r="DL103" i="7"/>
  <c r="EO104" i="7"/>
  <c r="EP103" i="7"/>
  <c r="IA104" i="7"/>
  <c r="IB103" i="7"/>
  <c r="Y104" i="7"/>
  <c r="Z103" i="7"/>
  <c r="AI104" i="8"/>
  <c r="AJ103" i="8"/>
  <c r="GM104" i="7"/>
  <c r="GN103" i="7"/>
  <c r="KT103" i="8"/>
  <c r="KS104" i="8"/>
  <c r="IK104" i="7"/>
  <c r="IL103" i="7"/>
  <c r="DV104" i="8"/>
  <c r="DU105" i="8"/>
  <c r="BW104" i="7"/>
  <c r="BX103" i="7"/>
  <c r="FI104" i="8"/>
  <c r="FJ103" i="8"/>
  <c r="JO104" i="7"/>
  <c r="JP103" i="7"/>
  <c r="BC104" i="8"/>
  <c r="BD103" i="8"/>
  <c r="GC105" i="8"/>
  <c r="GD104" i="8"/>
  <c r="F171" i="2"/>
  <c r="G171" i="2"/>
  <c r="E171" i="2"/>
  <c r="D172" i="2"/>
  <c r="GN104" i="8"/>
  <c r="GM105" i="8"/>
  <c r="EF103" i="8"/>
  <c r="EE104" i="8"/>
  <c r="EO105" i="8"/>
  <c r="EP104" i="8"/>
  <c r="AT103" i="8"/>
  <c r="AS104" i="8"/>
  <c r="DK104" i="8"/>
  <c r="DL103" i="8"/>
  <c r="EE104" i="7"/>
  <c r="EF103" i="7"/>
  <c r="JZ103" i="8"/>
  <c r="JY104" i="8"/>
  <c r="BM104" i="8"/>
  <c r="BN103" i="8"/>
  <c r="DB103" i="8"/>
  <c r="DA104" i="8"/>
  <c r="IU104" i="7"/>
  <c r="IV103" i="7"/>
  <c r="KI105" i="8"/>
  <c r="KJ104" i="8"/>
  <c r="JY104" i="7"/>
  <c r="JZ103" i="7"/>
  <c r="GW104" i="7"/>
  <c r="GX103" i="7"/>
  <c r="CR103" i="8"/>
  <c r="CQ104" i="8"/>
  <c r="KI104" i="7"/>
  <c r="KJ103" i="7"/>
  <c r="DU104" i="7"/>
  <c r="DV103" i="7"/>
  <c r="JE104" i="7"/>
  <c r="JF103" i="7"/>
  <c r="CG104" i="7"/>
  <c r="CH103" i="7"/>
  <c r="BW104" i="8"/>
  <c r="BX103" i="8"/>
  <c r="FI104" i="7"/>
  <c r="FJ103" i="7"/>
  <c r="EY104" i="7"/>
  <c r="EZ103" i="7"/>
  <c r="BM104" i="7"/>
  <c r="BN103" i="7"/>
  <c r="D108" i="4"/>
  <c r="N107" i="8" s="1"/>
  <c r="M111" i="2" l="1"/>
  <c r="J112" i="2"/>
  <c r="L111" i="2"/>
  <c r="K111" i="2"/>
  <c r="M107" i="8"/>
  <c r="K107" i="8"/>
  <c r="EF104" i="8"/>
  <c r="EE105" i="8"/>
  <c r="O105" i="8"/>
  <c r="P104" i="8"/>
  <c r="DA105" i="8"/>
  <c r="DB104" i="8"/>
  <c r="GM106" i="8"/>
  <c r="GN105" i="8"/>
  <c r="DV105" i="8"/>
  <c r="DU106" i="8"/>
  <c r="CG105" i="7"/>
  <c r="CH104" i="7"/>
  <c r="GD105" i="8"/>
  <c r="GC106" i="8"/>
  <c r="LM105" i="7"/>
  <c r="LN104" i="7"/>
  <c r="DK105" i="8"/>
  <c r="DL104" i="8"/>
  <c r="DK105" i="7"/>
  <c r="DL104" i="7"/>
  <c r="BC105" i="7"/>
  <c r="BD104" i="7"/>
  <c r="JP104" i="8"/>
  <c r="JO105" i="8"/>
  <c r="IV105" i="8"/>
  <c r="IU106" i="8"/>
  <c r="BM105" i="7"/>
  <c r="BN104" i="7"/>
  <c r="BW105" i="7"/>
  <c r="BX104" i="7"/>
  <c r="HR105" i="8"/>
  <c r="HQ106" i="8"/>
  <c r="EY105" i="7"/>
  <c r="EZ104" i="7"/>
  <c r="HQ105" i="7"/>
  <c r="HR104" i="7"/>
  <c r="CG105" i="8"/>
  <c r="CH104" i="8"/>
  <c r="AS105" i="8"/>
  <c r="AT104" i="8"/>
  <c r="E172" i="2"/>
  <c r="F172" i="2"/>
  <c r="G172" i="2"/>
  <c r="D173" i="2"/>
  <c r="FI105" i="7"/>
  <c r="FJ104" i="7"/>
  <c r="DU105" i="7"/>
  <c r="DV104" i="7"/>
  <c r="JY105" i="7"/>
  <c r="JZ104" i="7"/>
  <c r="BN104" i="8"/>
  <c r="BM105" i="8"/>
  <c r="JO105" i="7"/>
  <c r="JP104" i="7"/>
  <c r="IK105" i="7"/>
  <c r="IL104" i="7"/>
  <c r="Y105" i="7"/>
  <c r="Z104" i="7"/>
  <c r="DA105" i="7"/>
  <c r="DB104" i="7"/>
  <c r="O105" i="7"/>
  <c r="P104" i="7"/>
  <c r="IL104" i="8"/>
  <c r="IK105" i="8"/>
  <c r="LD104" i="8"/>
  <c r="LC105" i="8"/>
  <c r="LW105" i="7"/>
  <c r="LX104" i="7"/>
  <c r="FS106" i="8"/>
  <c r="FT105" i="8"/>
  <c r="EE105" i="7"/>
  <c r="EF104" i="7"/>
  <c r="EO105" i="7"/>
  <c r="EP104" i="7"/>
  <c r="KS105" i="7"/>
  <c r="KT104" i="7"/>
  <c r="GW105" i="7"/>
  <c r="GX104" i="7"/>
  <c r="BC105" i="8"/>
  <c r="BD104" i="8"/>
  <c r="LM105" i="8"/>
  <c r="LN104" i="8"/>
  <c r="HG105" i="7"/>
  <c r="HH104" i="7"/>
  <c r="KT104" i="8"/>
  <c r="KS105" i="8"/>
  <c r="HH105" i="8"/>
  <c r="HG106" i="8"/>
  <c r="GX105" i="8"/>
  <c r="GW106" i="8"/>
  <c r="EZ105" i="8"/>
  <c r="EY106" i="8"/>
  <c r="CR104" i="8"/>
  <c r="CQ105" i="8"/>
  <c r="Z104" i="8"/>
  <c r="Y105" i="8"/>
  <c r="LX104" i="8"/>
  <c r="LW105" i="8"/>
  <c r="IU105" i="7"/>
  <c r="IV104" i="7"/>
  <c r="GM105" i="7"/>
  <c r="GN104" i="7"/>
  <c r="LC105" i="7"/>
  <c r="LD104" i="7"/>
  <c r="JE105" i="7"/>
  <c r="JF104" i="7"/>
  <c r="AJ104" i="8"/>
  <c r="AI105" i="8"/>
  <c r="JF104" i="8"/>
  <c r="JE105" i="8"/>
  <c r="IA105" i="8"/>
  <c r="IB104" i="8"/>
  <c r="JZ104" i="8"/>
  <c r="JY105" i="8"/>
  <c r="BX104" i="8"/>
  <c r="BW105" i="8"/>
  <c r="KI105" i="7"/>
  <c r="KJ104" i="7"/>
  <c r="KJ105" i="8"/>
  <c r="KI106" i="8"/>
  <c r="EO106" i="8"/>
  <c r="EP105" i="8"/>
  <c r="FJ104" i="8"/>
  <c r="FI105" i="8"/>
  <c r="IA105" i="7"/>
  <c r="IB104" i="7"/>
  <c r="AI105" i="7"/>
  <c r="AJ104" i="7"/>
  <c r="FS105" i="7"/>
  <c r="FT104" i="7"/>
  <c r="AS105" i="7"/>
  <c r="AT104" i="7"/>
  <c r="CQ105" i="7"/>
  <c r="CR104" i="7"/>
  <c r="GC105" i="7"/>
  <c r="GD104" i="7"/>
  <c r="D109" i="4"/>
  <c r="N108" i="8" s="1"/>
  <c r="M108" i="8" l="1"/>
  <c r="K112" i="2"/>
  <c r="J113" i="2"/>
  <c r="L112" i="2"/>
  <c r="M112" i="2"/>
  <c r="K108" i="8"/>
  <c r="BC106" i="8"/>
  <c r="BD105" i="8"/>
  <c r="JE106" i="8"/>
  <c r="JF105" i="8"/>
  <c r="CQ106" i="8"/>
  <c r="CR105" i="8"/>
  <c r="KT105" i="8"/>
  <c r="KS106" i="8"/>
  <c r="GC107" i="8"/>
  <c r="GD106" i="8"/>
  <c r="IA106" i="8"/>
  <c r="IB105" i="8"/>
  <c r="AS106" i="8"/>
  <c r="AT105" i="8"/>
  <c r="CQ106" i="7"/>
  <c r="CR105" i="7"/>
  <c r="O106" i="7"/>
  <c r="P105" i="7"/>
  <c r="BW106" i="7"/>
  <c r="BX105" i="7"/>
  <c r="BW106" i="8"/>
  <c r="BX105" i="8"/>
  <c r="EZ106" i="8"/>
  <c r="EY107" i="8"/>
  <c r="BM106" i="8"/>
  <c r="BN105" i="8"/>
  <c r="G173" i="2"/>
  <c r="E173" i="2"/>
  <c r="F173" i="2"/>
  <c r="D174" i="2"/>
  <c r="KJ106" i="8"/>
  <c r="KI107" i="8"/>
  <c r="Y106" i="8"/>
  <c r="Z105" i="8"/>
  <c r="JO106" i="8"/>
  <c r="JP105" i="8"/>
  <c r="LC106" i="7"/>
  <c r="LD105" i="7"/>
  <c r="DU106" i="7"/>
  <c r="DV105" i="7"/>
  <c r="GM106" i="7"/>
  <c r="GN105" i="7"/>
  <c r="FT106" i="8"/>
  <c r="FS107" i="8"/>
  <c r="FI106" i="7"/>
  <c r="FJ105" i="7"/>
  <c r="DA106" i="8"/>
  <c r="DB105" i="8"/>
  <c r="FJ105" i="8"/>
  <c r="FI106" i="8"/>
  <c r="AI106" i="8"/>
  <c r="AJ105" i="8"/>
  <c r="AS106" i="7"/>
  <c r="AT105" i="7"/>
  <c r="IU106" i="7"/>
  <c r="IV105" i="7"/>
  <c r="HG106" i="7"/>
  <c r="HH105" i="7"/>
  <c r="KS106" i="7"/>
  <c r="KT105" i="7"/>
  <c r="LW106" i="7"/>
  <c r="LX105" i="7"/>
  <c r="DA106" i="7"/>
  <c r="DB105" i="7"/>
  <c r="HQ106" i="7"/>
  <c r="HR105" i="7"/>
  <c r="BM106" i="7"/>
  <c r="BN105" i="7"/>
  <c r="DK106" i="7"/>
  <c r="DL105" i="7"/>
  <c r="CG106" i="7"/>
  <c r="CH105" i="7"/>
  <c r="P105" i="8"/>
  <c r="O106" i="8"/>
  <c r="HQ107" i="8"/>
  <c r="HR106" i="8"/>
  <c r="GC106" i="7"/>
  <c r="GD105" i="7"/>
  <c r="EE106" i="7"/>
  <c r="EF105" i="7"/>
  <c r="LM106" i="7"/>
  <c r="LN105" i="7"/>
  <c r="IA106" i="7"/>
  <c r="IB105" i="7"/>
  <c r="JO106" i="7"/>
  <c r="JP105" i="7"/>
  <c r="CG106" i="8"/>
  <c r="CH105" i="8"/>
  <c r="LW106" i="8"/>
  <c r="LX105" i="8"/>
  <c r="GX106" i="8"/>
  <c r="GW107" i="8"/>
  <c r="LD105" i="8"/>
  <c r="LC106" i="8"/>
  <c r="IV106" i="8"/>
  <c r="IU107" i="8"/>
  <c r="DV106" i="8"/>
  <c r="DU107" i="8"/>
  <c r="EF105" i="8"/>
  <c r="EE106" i="8"/>
  <c r="HH106" i="8"/>
  <c r="HG107" i="8"/>
  <c r="IK106" i="8"/>
  <c r="IL105" i="8"/>
  <c r="AI106" i="7"/>
  <c r="AJ105" i="7"/>
  <c r="IK106" i="7"/>
  <c r="IL105" i="7"/>
  <c r="GN106" i="8"/>
  <c r="GM107" i="8"/>
  <c r="KI106" i="7"/>
  <c r="KJ105" i="7"/>
  <c r="GW106" i="7"/>
  <c r="GX105" i="7"/>
  <c r="BC106" i="7"/>
  <c r="BD105" i="7"/>
  <c r="JY106" i="8"/>
  <c r="JZ105" i="8"/>
  <c r="FS106" i="7"/>
  <c r="FT105" i="7"/>
  <c r="EO107" i="8"/>
  <c r="EP106" i="8"/>
  <c r="JE106" i="7"/>
  <c r="JF105" i="7"/>
  <c r="LN105" i="8"/>
  <c r="LM106" i="8"/>
  <c r="EO106" i="7"/>
  <c r="EP105" i="7"/>
  <c r="Y106" i="7"/>
  <c r="Z105" i="7"/>
  <c r="JY106" i="7"/>
  <c r="JZ105" i="7"/>
  <c r="EY106" i="7"/>
  <c r="EZ105" i="7"/>
  <c r="DL105" i="8"/>
  <c r="DK106" i="8"/>
  <c r="D110" i="4"/>
  <c r="N109" i="8" s="1"/>
  <c r="J114" i="2" l="1"/>
  <c r="M113" i="2"/>
  <c r="L113" i="2"/>
  <c r="K113" i="2"/>
  <c r="M109" i="8"/>
  <c r="K109" i="8"/>
  <c r="IV107" i="8"/>
  <c r="IU108" i="8"/>
  <c r="KS107" i="8"/>
  <c r="KT106" i="8"/>
  <c r="KI107" i="7"/>
  <c r="KJ106" i="7"/>
  <c r="CG107" i="8"/>
  <c r="CH106" i="8"/>
  <c r="DA107" i="7"/>
  <c r="DB106" i="7"/>
  <c r="IU107" i="7"/>
  <c r="IV106" i="7"/>
  <c r="DB106" i="8"/>
  <c r="DA107" i="8"/>
  <c r="DU107" i="7"/>
  <c r="DV106" i="7"/>
  <c r="CQ107" i="7"/>
  <c r="CR106" i="7"/>
  <c r="LN106" i="8"/>
  <c r="LM107" i="8"/>
  <c r="GN107" i="8"/>
  <c r="GM108" i="8"/>
  <c r="HH107" i="8"/>
  <c r="HG108" i="8"/>
  <c r="LD106" i="8"/>
  <c r="LC107" i="8"/>
  <c r="E174" i="2"/>
  <c r="F174" i="2"/>
  <c r="G174" i="2"/>
  <c r="D175" i="2"/>
  <c r="EY108" i="8"/>
  <c r="EZ107" i="8"/>
  <c r="IK107" i="8"/>
  <c r="IL106" i="8"/>
  <c r="EY107" i="7"/>
  <c r="EZ106" i="7"/>
  <c r="JO107" i="7"/>
  <c r="JP106" i="7"/>
  <c r="FI107" i="7"/>
  <c r="FJ106" i="7"/>
  <c r="AS107" i="8"/>
  <c r="AT106" i="8"/>
  <c r="EE107" i="8"/>
  <c r="EF106" i="8"/>
  <c r="FS108" i="8"/>
  <c r="FT107" i="8"/>
  <c r="DK107" i="8"/>
  <c r="DL106" i="8"/>
  <c r="FS107" i="7"/>
  <c r="FT106" i="7"/>
  <c r="EE107" i="7"/>
  <c r="EF106" i="7"/>
  <c r="GC107" i="7"/>
  <c r="GD106" i="7"/>
  <c r="AS107" i="7"/>
  <c r="AT106" i="7"/>
  <c r="GW108" i="8"/>
  <c r="GX107" i="8"/>
  <c r="JY107" i="7"/>
  <c r="JZ106" i="7"/>
  <c r="JE107" i="7"/>
  <c r="JF106" i="7"/>
  <c r="BC107" i="7"/>
  <c r="BD106" i="7"/>
  <c r="IK107" i="7"/>
  <c r="IL106" i="7"/>
  <c r="IA107" i="7"/>
  <c r="IB106" i="7"/>
  <c r="HR107" i="8"/>
  <c r="HQ108" i="8"/>
  <c r="BM107" i="7"/>
  <c r="BN106" i="7"/>
  <c r="KS107" i="7"/>
  <c r="KT106" i="7"/>
  <c r="AI107" i="8"/>
  <c r="AJ106" i="8"/>
  <c r="JP106" i="8"/>
  <c r="JO107" i="8"/>
  <c r="BW107" i="7"/>
  <c r="BX106" i="7"/>
  <c r="IB106" i="8"/>
  <c r="IA107" i="8"/>
  <c r="JE107" i="8"/>
  <c r="JF106" i="8"/>
  <c r="EO107" i="7"/>
  <c r="EP106" i="7"/>
  <c r="JZ106" i="8"/>
  <c r="JY107" i="8"/>
  <c r="LW107" i="7"/>
  <c r="LX106" i="7"/>
  <c r="LC107" i="7"/>
  <c r="LD106" i="7"/>
  <c r="CQ107" i="8"/>
  <c r="CR106" i="8"/>
  <c r="DV107" i="8"/>
  <c r="DU108" i="8"/>
  <c r="O107" i="8"/>
  <c r="P106" i="8"/>
  <c r="FI107" i="8"/>
  <c r="FJ106" i="8"/>
  <c r="KI108" i="8"/>
  <c r="KJ107" i="8"/>
  <c r="CG107" i="7"/>
  <c r="CH106" i="7"/>
  <c r="DK107" i="7"/>
  <c r="DL106" i="7"/>
  <c r="BX106" i="8"/>
  <c r="BW107" i="8"/>
  <c r="Y107" i="7"/>
  <c r="Z106" i="7"/>
  <c r="EP107" i="8"/>
  <c r="EO108" i="8"/>
  <c r="GW107" i="7"/>
  <c r="GX106" i="7"/>
  <c r="AI107" i="7"/>
  <c r="AJ106" i="7"/>
  <c r="LW107" i="8"/>
  <c r="LX106" i="8"/>
  <c r="LM107" i="7"/>
  <c r="LN106" i="7"/>
  <c r="HQ107" i="7"/>
  <c r="HR106" i="7"/>
  <c r="HG107" i="7"/>
  <c r="HH106" i="7"/>
  <c r="GM107" i="7"/>
  <c r="GN106" i="7"/>
  <c r="Y107" i="8"/>
  <c r="Z106" i="8"/>
  <c r="BM107" i="8"/>
  <c r="BN106" i="8"/>
  <c r="O107" i="7"/>
  <c r="P106" i="7"/>
  <c r="GD107" i="8"/>
  <c r="GC108" i="8"/>
  <c r="BC107" i="8"/>
  <c r="BD106" i="8"/>
  <c r="D111" i="4"/>
  <c r="N110" i="8" s="1"/>
  <c r="M110" i="8" l="1"/>
  <c r="J115" i="2"/>
  <c r="L114" i="2"/>
  <c r="M114" i="2"/>
  <c r="K114" i="2"/>
  <c r="K110" i="8"/>
  <c r="FI108" i="7"/>
  <c r="FJ107" i="7"/>
  <c r="GN108" i="8"/>
  <c r="GM109" i="8"/>
  <c r="KI109" i="8"/>
  <c r="KJ108" i="8"/>
  <c r="FT108" i="8"/>
  <c r="FS109" i="8"/>
  <c r="BW108" i="8"/>
  <c r="BX107" i="8"/>
  <c r="DU109" i="8"/>
  <c r="DV108" i="8"/>
  <c r="Z107" i="8"/>
  <c r="Y108" i="8"/>
  <c r="BW108" i="7"/>
  <c r="BX107" i="7"/>
  <c r="AS108" i="7"/>
  <c r="AT107" i="7"/>
  <c r="EZ108" i="8"/>
  <c r="EY109" i="8"/>
  <c r="CH107" i="8"/>
  <c r="CG108" i="8"/>
  <c r="HR108" i="8"/>
  <c r="HQ109" i="8"/>
  <c r="GM108" i="7"/>
  <c r="GN107" i="7"/>
  <c r="EO108" i="7"/>
  <c r="EP107" i="7"/>
  <c r="GC108" i="7"/>
  <c r="GD107" i="7"/>
  <c r="O108" i="7"/>
  <c r="P107" i="7"/>
  <c r="HG108" i="7"/>
  <c r="HH107" i="7"/>
  <c r="AI108" i="7"/>
  <c r="AJ107" i="7"/>
  <c r="FJ107" i="8"/>
  <c r="FI108" i="8"/>
  <c r="LC108" i="7"/>
  <c r="LD107" i="7"/>
  <c r="JE108" i="8"/>
  <c r="JF107" i="8"/>
  <c r="AJ107" i="8"/>
  <c r="AI108" i="8"/>
  <c r="IA108" i="7"/>
  <c r="IB107" i="7"/>
  <c r="JY108" i="7"/>
  <c r="JZ107" i="7"/>
  <c r="EE108" i="7"/>
  <c r="EF107" i="7"/>
  <c r="EF107" i="8"/>
  <c r="EE108" i="8"/>
  <c r="EY108" i="7"/>
  <c r="EZ107" i="7"/>
  <c r="IU108" i="7"/>
  <c r="IV107" i="7"/>
  <c r="KS108" i="8"/>
  <c r="KT107" i="8"/>
  <c r="BD107" i="8"/>
  <c r="BC108" i="8"/>
  <c r="CG108" i="7"/>
  <c r="CH107" i="7"/>
  <c r="BC108" i="7"/>
  <c r="BD107" i="7"/>
  <c r="DK108" i="8"/>
  <c r="DL107" i="8"/>
  <c r="DU108" i="7"/>
  <c r="DV107" i="7"/>
  <c r="GC109" i="8"/>
  <c r="GD108" i="8"/>
  <c r="JP107" i="8"/>
  <c r="JO108" i="8"/>
  <c r="DA108" i="8"/>
  <c r="DB107" i="8"/>
  <c r="Y108" i="7"/>
  <c r="Z107" i="7"/>
  <c r="CR107" i="8"/>
  <c r="CQ108" i="8"/>
  <c r="JO108" i="7"/>
  <c r="JP107" i="7"/>
  <c r="KI108" i="7"/>
  <c r="KJ107" i="7"/>
  <c r="IB107" i="8"/>
  <c r="IA108" i="8"/>
  <c r="LD107" i="8"/>
  <c r="LC108" i="8"/>
  <c r="IV108" i="8"/>
  <c r="IU109" i="8"/>
  <c r="EO109" i="8"/>
  <c r="EP108" i="8"/>
  <c r="JZ107" i="8"/>
  <c r="JY108" i="8"/>
  <c r="HG109" i="8"/>
  <c r="HH108" i="8"/>
  <c r="LM108" i="7"/>
  <c r="LN107" i="7"/>
  <c r="BM108" i="7"/>
  <c r="BN107" i="7"/>
  <c r="E175" i="2"/>
  <c r="F175" i="2"/>
  <c r="G175" i="2"/>
  <c r="D176" i="2"/>
  <c r="LW108" i="8"/>
  <c r="LX107" i="8"/>
  <c r="JE108" i="7"/>
  <c r="JF107" i="7"/>
  <c r="LN107" i="8"/>
  <c r="LM108" i="8"/>
  <c r="BM108" i="8"/>
  <c r="BN107" i="8"/>
  <c r="HQ108" i="7"/>
  <c r="HR107" i="7"/>
  <c r="GW108" i="7"/>
  <c r="GX107" i="7"/>
  <c r="DK108" i="7"/>
  <c r="DL107" i="7"/>
  <c r="P107" i="8"/>
  <c r="O108" i="8"/>
  <c r="LW108" i="7"/>
  <c r="LX107" i="7"/>
  <c r="KS108" i="7"/>
  <c r="KT107" i="7"/>
  <c r="IK108" i="7"/>
  <c r="IL107" i="7"/>
  <c r="GW109" i="8"/>
  <c r="GX108" i="8"/>
  <c r="FS108" i="7"/>
  <c r="FT107" i="7"/>
  <c r="AS108" i="8"/>
  <c r="AT107" i="8"/>
  <c r="IK108" i="8"/>
  <c r="IL107" i="8"/>
  <c r="CQ108" i="7"/>
  <c r="CR107" i="7"/>
  <c r="DA108" i="7"/>
  <c r="DB107" i="7"/>
  <c r="D112" i="4"/>
  <c r="N111" i="8" s="1"/>
  <c r="K115" i="2" l="1"/>
  <c r="J116" i="2"/>
  <c r="L115" i="2"/>
  <c r="M115" i="2"/>
  <c r="M111" i="8"/>
  <c r="K111" i="8"/>
  <c r="JP108" i="8"/>
  <c r="JO109" i="8"/>
  <c r="FT109" i="8"/>
  <c r="FS110" i="8"/>
  <c r="HQ109" i="7"/>
  <c r="HR108" i="7"/>
  <c r="LX108" i="8"/>
  <c r="LW109" i="8"/>
  <c r="LM109" i="7"/>
  <c r="LN108" i="7"/>
  <c r="JO109" i="7"/>
  <c r="JP108" i="7"/>
  <c r="BC109" i="7"/>
  <c r="BD108" i="7"/>
  <c r="IU109" i="7"/>
  <c r="IV108" i="7"/>
  <c r="JY109" i="7"/>
  <c r="JZ108" i="7"/>
  <c r="LC109" i="7"/>
  <c r="LD108" i="7"/>
  <c r="O109" i="7"/>
  <c r="P108" i="7"/>
  <c r="BW109" i="7"/>
  <c r="BX108" i="7"/>
  <c r="O109" i="8"/>
  <c r="P108" i="8"/>
  <c r="G176" i="2"/>
  <c r="F176" i="2"/>
  <c r="E176" i="2"/>
  <c r="D177" i="2"/>
  <c r="LD108" i="8"/>
  <c r="LC109" i="8"/>
  <c r="CR108" i="8"/>
  <c r="CQ109" i="8"/>
  <c r="FJ108" i="8"/>
  <c r="FI109" i="8"/>
  <c r="CH108" i="8"/>
  <c r="CG109" i="8"/>
  <c r="Z108" i="8"/>
  <c r="Y109" i="8"/>
  <c r="CQ109" i="7"/>
  <c r="CR108" i="7"/>
  <c r="HG110" i="8"/>
  <c r="HH109" i="8"/>
  <c r="EY109" i="7"/>
  <c r="EZ108" i="7"/>
  <c r="KI110" i="8"/>
  <c r="KJ109" i="8"/>
  <c r="IB108" i="8"/>
  <c r="IA109" i="8"/>
  <c r="BC109" i="8"/>
  <c r="BD108" i="8"/>
  <c r="EF108" i="8"/>
  <c r="EE109" i="8"/>
  <c r="AI109" i="8"/>
  <c r="AJ108" i="8"/>
  <c r="EY110" i="8"/>
  <c r="EZ109" i="8"/>
  <c r="GM110" i="8"/>
  <c r="GN109" i="8"/>
  <c r="IU110" i="8"/>
  <c r="IV109" i="8"/>
  <c r="HR109" i="8"/>
  <c r="HQ110" i="8"/>
  <c r="FS109" i="7"/>
  <c r="FT108" i="7"/>
  <c r="CG109" i="7"/>
  <c r="CH108" i="7"/>
  <c r="IA109" i="7"/>
  <c r="IB108" i="7"/>
  <c r="GC109" i="7"/>
  <c r="GD108" i="7"/>
  <c r="LM109" i="8"/>
  <c r="LN108" i="8"/>
  <c r="JY109" i="8"/>
  <c r="JZ108" i="8"/>
  <c r="IK109" i="8"/>
  <c r="IL108" i="8"/>
  <c r="IK109" i="7"/>
  <c r="IL108" i="7"/>
  <c r="DK109" i="7"/>
  <c r="DL108" i="7"/>
  <c r="Y109" i="7"/>
  <c r="Z108" i="7"/>
  <c r="DU109" i="7"/>
  <c r="DV108" i="7"/>
  <c r="AI109" i="7"/>
  <c r="AJ108" i="7"/>
  <c r="EO109" i="7"/>
  <c r="EP108" i="7"/>
  <c r="DU110" i="8"/>
  <c r="DV109" i="8"/>
  <c r="DA109" i="7"/>
  <c r="DB108" i="7"/>
  <c r="GW110" i="8"/>
  <c r="GX109" i="8"/>
  <c r="LW109" i="7"/>
  <c r="LX108" i="7"/>
  <c r="BM109" i="8"/>
  <c r="BN108" i="8"/>
  <c r="GD109" i="8"/>
  <c r="GC110" i="8"/>
  <c r="AS109" i="8"/>
  <c r="AT108" i="8"/>
  <c r="KS109" i="7"/>
  <c r="KT108" i="7"/>
  <c r="GW109" i="7"/>
  <c r="GX108" i="7"/>
  <c r="JE109" i="7"/>
  <c r="JF108" i="7"/>
  <c r="BM109" i="7"/>
  <c r="BN108" i="7"/>
  <c r="EP109" i="8"/>
  <c r="EO110" i="8"/>
  <c r="KI109" i="7"/>
  <c r="KJ108" i="7"/>
  <c r="DB108" i="8"/>
  <c r="DA109" i="8"/>
  <c r="DK109" i="8"/>
  <c r="DL108" i="8"/>
  <c r="KS109" i="8"/>
  <c r="KT108" i="8"/>
  <c r="EE109" i="7"/>
  <c r="EF108" i="7"/>
  <c r="JE109" i="8"/>
  <c r="JF108" i="8"/>
  <c r="HG109" i="7"/>
  <c r="HH108" i="7"/>
  <c r="GM109" i="7"/>
  <c r="GN108" i="7"/>
  <c r="AS109" i="7"/>
  <c r="AT108" i="7"/>
  <c r="BX108" i="8"/>
  <c r="BW109" i="8"/>
  <c r="FI109" i="7"/>
  <c r="FJ108" i="7"/>
  <c r="D113" i="4"/>
  <c r="N112" i="8" s="1"/>
  <c r="M112" i="8" l="1"/>
  <c r="M116" i="2"/>
  <c r="L116" i="2"/>
  <c r="J117" i="2"/>
  <c r="K116" i="2"/>
  <c r="K112" i="8"/>
  <c r="Z109" i="8"/>
  <c r="Y110" i="8"/>
  <c r="FI110" i="7"/>
  <c r="FJ109" i="7"/>
  <c r="HG110" i="7"/>
  <c r="HH109" i="7"/>
  <c r="DL109" i="8"/>
  <c r="DK110" i="8"/>
  <c r="BM110" i="7"/>
  <c r="BN109" i="7"/>
  <c r="AS110" i="8"/>
  <c r="AT109" i="8"/>
  <c r="GW111" i="8"/>
  <c r="GX110" i="8"/>
  <c r="AI110" i="7"/>
  <c r="AJ109" i="7"/>
  <c r="IK110" i="7"/>
  <c r="IL109" i="7"/>
  <c r="GC110" i="7"/>
  <c r="GD109" i="7"/>
  <c r="AI110" i="8"/>
  <c r="AJ109" i="8"/>
  <c r="KJ110" i="8"/>
  <c r="KI111" i="8"/>
  <c r="BW110" i="7"/>
  <c r="BX109" i="7"/>
  <c r="IU110" i="7"/>
  <c r="IV109" i="7"/>
  <c r="HQ111" i="8"/>
  <c r="HR110" i="8"/>
  <c r="LD109" i="8"/>
  <c r="LC110" i="8"/>
  <c r="LX109" i="8"/>
  <c r="LW110" i="8"/>
  <c r="BX109" i="8"/>
  <c r="BW110" i="8"/>
  <c r="DA110" i="8"/>
  <c r="DB109" i="8"/>
  <c r="GD110" i="8"/>
  <c r="GC111" i="8"/>
  <c r="EE110" i="8"/>
  <c r="EF109" i="8"/>
  <c r="CG110" i="8"/>
  <c r="CH109" i="8"/>
  <c r="E177" i="2"/>
  <c r="F177" i="2"/>
  <c r="G177" i="2"/>
  <c r="D178" i="2"/>
  <c r="JF109" i="8"/>
  <c r="JE110" i="8"/>
  <c r="DA110" i="7"/>
  <c r="DB109" i="7"/>
  <c r="EY110" i="7"/>
  <c r="EZ109" i="7"/>
  <c r="DU110" i="7"/>
  <c r="DV109" i="7"/>
  <c r="IL109" i="8"/>
  <c r="IK110" i="8"/>
  <c r="IV110" i="8"/>
  <c r="IU111" i="8"/>
  <c r="BC110" i="7"/>
  <c r="BD109" i="7"/>
  <c r="FI110" i="8"/>
  <c r="FJ109" i="8"/>
  <c r="FT110" i="8"/>
  <c r="FS111" i="8"/>
  <c r="AS110" i="7"/>
  <c r="AT109" i="7"/>
  <c r="EE110" i="7"/>
  <c r="EF109" i="7"/>
  <c r="KI110" i="7"/>
  <c r="KJ109" i="7"/>
  <c r="GW110" i="7"/>
  <c r="GX109" i="7"/>
  <c r="BN109" i="8"/>
  <c r="BM110" i="8"/>
  <c r="DU111" i="8"/>
  <c r="DV110" i="8"/>
  <c r="Y110" i="7"/>
  <c r="Z109" i="7"/>
  <c r="JY110" i="8"/>
  <c r="JZ109" i="8"/>
  <c r="CG110" i="7"/>
  <c r="CH109" i="7"/>
  <c r="GM111" i="8"/>
  <c r="GN110" i="8"/>
  <c r="BD109" i="8"/>
  <c r="BC110" i="8"/>
  <c r="HH110" i="8"/>
  <c r="HG111" i="8"/>
  <c r="LC110" i="7"/>
  <c r="LD109" i="7"/>
  <c r="JO110" i="7"/>
  <c r="JP109" i="7"/>
  <c r="O110" i="7"/>
  <c r="P109" i="7"/>
  <c r="EP110" i="8"/>
  <c r="EO111" i="8"/>
  <c r="IA110" i="8"/>
  <c r="IB109" i="8"/>
  <c r="CR109" i="8"/>
  <c r="CQ110" i="8"/>
  <c r="JO110" i="8"/>
  <c r="JP109" i="8"/>
  <c r="JE110" i="7"/>
  <c r="JF109" i="7"/>
  <c r="IA110" i="7"/>
  <c r="IB109" i="7"/>
  <c r="HQ110" i="7"/>
  <c r="HR109" i="7"/>
  <c r="GM110" i="7"/>
  <c r="GN109" i="7"/>
  <c r="KT109" i="8"/>
  <c r="KS110" i="8"/>
  <c r="KS110" i="7"/>
  <c r="KT109" i="7"/>
  <c r="LW110" i="7"/>
  <c r="LX109" i="7"/>
  <c r="EO110" i="7"/>
  <c r="EP109" i="7"/>
  <c r="DK110" i="7"/>
  <c r="DL109" i="7"/>
  <c r="LN109" i="8"/>
  <c r="LM110" i="8"/>
  <c r="FS110" i="7"/>
  <c r="FT109" i="7"/>
  <c r="EZ110" i="8"/>
  <c r="EY111" i="8"/>
  <c r="CQ110" i="7"/>
  <c r="CR109" i="7"/>
  <c r="P109" i="8"/>
  <c r="O110" i="8"/>
  <c r="JY110" i="7"/>
  <c r="JZ109" i="7"/>
  <c r="LM110" i="7"/>
  <c r="LN109" i="7"/>
  <c r="D114" i="4"/>
  <c r="N113" i="8" s="1"/>
  <c r="J118" i="2" l="1"/>
  <c r="M117" i="2"/>
  <c r="K117" i="2"/>
  <c r="L117" i="2"/>
  <c r="M113" i="8"/>
  <c r="K113" i="8"/>
  <c r="E178" i="2"/>
  <c r="F178" i="2"/>
  <c r="G178" i="2"/>
  <c r="D179" i="2"/>
  <c r="GC112" i="8"/>
  <c r="GD111" i="8"/>
  <c r="LD110" i="8"/>
  <c r="LC111" i="8"/>
  <c r="KJ111" i="8"/>
  <c r="KI112" i="8"/>
  <c r="DL110" i="8"/>
  <c r="DK111" i="8"/>
  <c r="LM111" i="7"/>
  <c r="LN110" i="7"/>
  <c r="EO111" i="7"/>
  <c r="EP110" i="7"/>
  <c r="GM111" i="7"/>
  <c r="GN110" i="7"/>
  <c r="JO111" i="8"/>
  <c r="JP110" i="8"/>
  <c r="O111" i="7"/>
  <c r="P110" i="7"/>
  <c r="Y111" i="7"/>
  <c r="Z110" i="7"/>
  <c r="KI111" i="7"/>
  <c r="KJ110" i="7"/>
  <c r="FI111" i="8"/>
  <c r="FJ110" i="8"/>
  <c r="DU111" i="7"/>
  <c r="DV110" i="7"/>
  <c r="AI111" i="7"/>
  <c r="AJ110" i="7"/>
  <c r="BD110" i="8"/>
  <c r="BC111" i="8"/>
  <c r="CQ111" i="8"/>
  <c r="CR110" i="8"/>
  <c r="JY111" i="7"/>
  <c r="JZ110" i="7"/>
  <c r="FS111" i="7"/>
  <c r="FT110" i="7"/>
  <c r="LW111" i="7"/>
  <c r="LX110" i="7"/>
  <c r="HQ111" i="7"/>
  <c r="HR110" i="7"/>
  <c r="JO111" i="7"/>
  <c r="JP110" i="7"/>
  <c r="GM112" i="8"/>
  <c r="GN111" i="8"/>
  <c r="DV111" i="8"/>
  <c r="DU112" i="8"/>
  <c r="EE111" i="7"/>
  <c r="EF110" i="7"/>
  <c r="BC111" i="7"/>
  <c r="BD110" i="7"/>
  <c r="EY111" i="7"/>
  <c r="EZ110" i="7"/>
  <c r="DA111" i="8"/>
  <c r="DB110" i="8"/>
  <c r="HQ112" i="8"/>
  <c r="HR111" i="8"/>
  <c r="AI111" i="8"/>
  <c r="AJ110" i="8"/>
  <c r="GX111" i="8"/>
  <c r="GW112" i="8"/>
  <c r="HG111" i="7"/>
  <c r="HH110" i="7"/>
  <c r="EY112" i="8"/>
  <c r="EZ111" i="8"/>
  <c r="P110" i="8"/>
  <c r="O111" i="8"/>
  <c r="LM111" i="8"/>
  <c r="LN110" i="8"/>
  <c r="BN110" i="8"/>
  <c r="BM111" i="8"/>
  <c r="IU112" i="8"/>
  <c r="IV111" i="8"/>
  <c r="BW111" i="8"/>
  <c r="BX110" i="8"/>
  <c r="KS111" i="7"/>
  <c r="KT110" i="7"/>
  <c r="IA111" i="7"/>
  <c r="IB110" i="7"/>
  <c r="IA111" i="8"/>
  <c r="IB110" i="8"/>
  <c r="LC111" i="7"/>
  <c r="LD110" i="7"/>
  <c r="CG111" i="7"/>
  <c r="CH110" i="7"/>
  <c r="AS111" i="7"/>
  <c r="AT110" i="7"/>
  <c r="DA111" i="7"/>
  <c r="DB110" i="7"/>
  <c r="CG111" i="8"/>
  <c r="CH110" i="8"/>
  <c r="IU111" i="7"/>
  <c r="IV110" i="7"/>
  <c r="GC111" i="7"/>
  <c r="GD110" i="7"/>
  <c r="AT110" i="8"/>
  <c r="AS111" i="8"/>
  <c r="FI111" i="7"/>
  <c r="FJ110" i="7"/>
  <c r="HH111" i="8"/>
  <c r="HG112" i="8"/>
  <c r="FT111" i="8"/>
  <c r="FS112" i="8"/>
  <c r="IK111" i="8"/>
  <c r="IL110" i="8"/>
  <c r="JE111" i="8"/>
  <c r="JF110" i="8"/>
  <c r="LW111" i="8"/>
  <c r="LX110" i="8"/>
  <c r="Z110" i="8"/>
  <c r="Y111" i="8"/>
  <c r="KS111" i="8"/>
  <c r="KT110" i="8"/>
  <c r="EP111" i="8"/>
  <c r="EO112" i="8"/>
  <c r="CQ111" i="7"/>
  <c r="CR110" i="7"/>
  <c r="DK111" i="7"/>
  <c r="DL110" i="7"/>
  <c r="JE111" i="7"/>
  <c r="JF110" i="7"/>
  <c r="JY111" i="8"/>
  <c r="JZ110" i="8"/>
  <c r="GW111" i="7"/>
  <c r="GX110" i="7"/>
  <c r="EF110" i="8"/>
  <c r="EE111" i="8"/>
  <c r="BW111" i="7"/>
  <c r="BX110" i="7"/>
  <c r="IK111" i="7"/>
  <c r="IL110" i="7"/>
  <c r="BM111" i="7"/>
  <c r="BN110" i="7"/>
  <c r="D115" i="4"/>
  <c r="N114" i="8" s="1"/>
  <c r="M114" i="8" l="1"/>
  <c r="L118" i="2"/>
  <c r="J119" i="2"/>
  <c r="M118" i="2"/>
  <c r="K118" i="2"/>
  <c r="K114" i="8"/>
  <c r="BM112" i="7"/>
  <c r="BN111" i="7"/>
  <c r="LX111" i="8"/>
  <c r="LW112" i="8"/>
  <c r="IU112" i="7"/>
  <c r="IV111" i="7"/>
  <c r="CG112" i="7"/>
  <c r="CH111" i="7"/>
  <c r="KS112" i="7"/>
  <c r="KT111" i="7"/>
  <c r="LM112" i="8"/>
  <c r="LN111" i="8"/>
  <c r="EY112" i="7"/>
  <c r="EZ111" i="7"/>
  <c r="GM113" i="8"/>
  <c r="GN112" i="8"/>
  <c r="FS112" i="7"/>
  <c r="FT111" i="7"/>
  <c r="AI112" i="7"/>
  <c r="AJ111" i="7"/>
  <c r="Y112" i="7"/>
  <c r="Z111" i="7"/>
  <c r="EO112" i="7"/>
  <c r="EP111" i="7"/>
  <c r="GW112" i="7"/>
  <c r="GX111" i="7"/>
  <c r="EP112" i="8"/>
  <c r="EO113" i="8"/>
  <c r="O112" i="8"/>
  <c r="P111" i="8"/>
  <c r="GX112" i="8"/>
  <c r="GW113" i="8"/>
  <c r="CQ112" i="7"/>
  <c r="CR111" i="7"/>
  <c r="IK112" i="7"/>
  <c r="IL111" i="7"/>
  <c r="JY112" i="8"/>
  <c r="JZ111" i="8"/>
  <c r="JE112" i="8"/>
  <c r="JF111" i="8"/>
  <c r="FI112" i="7"/>
  <c r="FJ111" i="7"/>
  <c r="CH111" i="8"/>
  <c r="CG112" i="8"/>
  <c r="LC112" i="7"/>
  <c r="LD111" i="7"/>
  <c r="BX111" i="8"/>
  <c r="BW112" i="8"/>
  <c r="AJ111" i="8"/>
  <c r="AI112" i="8"/>
  <c r="BC112" i="7"/>
  <c r="BD111" i="7"/>
  <c r="JO112" i="7"/>
  <c r="JP111" i="7"/>
  <c r="JY112" i="7"/>
  <c r="JZ111" i="7"/>
  <c r="DU112" i="7"/>
  <c r="DV111" i="7"/>
  <c r="O112" i="7"/>
  <c r="P111" i="7"/>
  <c r="LM112" i="7"/>
  <c r="LN111" i="7"/>
  <c r="GD112" i="8"/>
  <c r="GC113" i="8"/>
  <c r="DL111" i="8"/>
  <c r="DK112" i="8"/>
  <c r="F179" i="2"/>
  <c r="G179" i="2"/>
  <c r="E179" i="2"/>
  <c r="D180" i="2"/>
  <c r="HG113" i="8"/>
  <c r="HH112" i="8"/>
  <c r="AS112" i="8"/>
  <c r="AT111" i="8"/>
  <c r="BW112" i="7"/>
  <c r="BX111" i="7"/>
  <c r="JE112" i="7"/>
  <c r="JF111" i="7"/>
  <c r="KS112" i="8"/>
  <c r="KT111" i="8"/>
  <c r="IL111" i="8"/>
  <c r="IK112" i="8"/>
  <c r="DA112" i="7"/>
  <c r="DB111" i="7"/>
  <c r="IA112" i="8"/>
  <c r="IB111" i="8"/>
  <c r="IV112" i="8"/>
  <c r="IU113" i="8"/>
  <c r="EY113" i="8"/>
  <c r="EZ112" i="8"/>
  <c r="HQ113" i="8"/>
  <c r="HR112" i="8"/>
  <c r="EE112" i="7"/>
  <c r="EF111" i="7"/>
  <c r="HQ112" i="7"/>
  <c r="HR111" i="7"/>
  <c r="CQ112" i="8"/>
  <c r="CR111" i="8"/>
  <c r="FJ111" i="8"/>
  <c r="FI112" i="8"/>
  <c r="JP111" i="8"/>
  <c r="JO112" i="8"/>
  <c r="EF111" i="8"/>
  <c r="EE112" i="8"/>
  <c r="BN111" i="8"/>
  <c r="BM112" i="8"/>
  <c r="DU113" i="8"/>
  <c r="DV112" i="8"/>
  <c r="BD111" i="8"/>
  <c r="BC112" i="8"/>
  <c r="KJ112" i="8"/>
  <c r="KI113" i="8"/>
  <c r="LC112" i="8"/>
  <c r="LD111" i="8"/>
  <c r="Y112" i="8"/>
  <c r="Z111" i="8"/>
  <c r="FT112" i="8"/>
  <c r="FS113" i="8"/>
  <c r="DK112" i="7"/>
  <c r="DL111" i="7"/>
  <c r="GC112" i="7"/>
  <c r="GD111" i="7"/>
  <c r="AS112" i="7"/>
  <c r="AT111" i="7"/>
  <c r="IA112" i="7"/>
  <c r="IB111" i="7"/>
  <c r="HG112" i="7"/>
  <c r="HH111" i="7"/>
  <c r="DA112" i="8"/>
  <c r="DB111" i="8"/>
  <c r="LW112" i="7"/>
  <c r="LX111" i="7"/>
  <c r="KI112" i="7"/>
  <c r="KJ111" i="7"/>
  <c r="GM112" i="7"/>
  <c r="GN111" i="7"/>
  <c r="D116" i="4"/>
  <c r="N115" i="8" s="1"/>
  <c r="M119" i="2" l="1"/>
  <c r="J120" i="2"/>
  <c r="K119" i="2"/>
  <c r="L119" i="2"/>
  <c r="M115" i="8"/>
  <c r="K115" i="8"/>
  <c r="KJ113" i="8"/>
  <c r="KI114" i="8"/>
  <c r="EF112" i="8"/>
  <c r="EE113" i="8"/>
  <c r="IV113" i="8"/>
  <c r="IU114" i="8"/>
  <c r="GC114" i="8"/>
  <c r="GD113" i="8"/>
  <c r="BX112" i="8"/>
  <c r="BW113" i="8"/>
  <c r="GW114" i="8"/>
  <c r="GX113" i="8"/>
  <c r="GM113" i="7"/>
  <c r="GN112" i="7"/>
  <c r="HQ113" i="7"/>
  <c r="HR112" i="7"/>
  <c r="HH113" i="8"/>
  <c r="HG114" i="8"/>
  <c r="JF112" i="8"/>
  <c r="JE113" i="8"/>
  <c r="CG113" i="7"/>
  <c r="CH112" i="7"/>
  <c r="BD112" i="8"/>
  <c r="BC113" i="8"/>
  <c r="E180" i="2"/>
  <c r="F180" i="2"/>
  <c r="G180" i="2"/>
  <c r="D181" i="2"/>
  <c r="DK113" i="7"/>
  <c r="DL112" i="7"/>
  <c r="KS113" i="8"/>
  <c r="KT112" i="8"/>
  <c r="EO113" i="7"/>
  <c r="EP112" i="7"/>
  <c r="GM114" i="8"/>
  <c r="GN113" i="8"/>
  <c r="FT113" i="8"/>
  <c r="FS114" i="8"/>
  <c r="JO113" i="8"/>
  <c r="JP112" i="8"/>
  <c r="KI113" i="7"/>
  <c r="KJ112" i="7"/>
  <c r="IA113" i="7"/>
  <c r="IB112" i="7"/>
  <c r="EE113" i="7"/>
  <c r="EF112" i="7"/>
  <c r="IA113" i="8"/>
  <c r="IB112" i="8"/>
  <c r="JE113" i="7"/>
  <c r="JF112" i="7"/>
  <c r="LM113" i="7"/>
  <c r="LN112" i="7"/>
  <c r="JO113" i="7"/>
  <c r="JP112" i="7"/>
  <c r="LC113" i="7"/>
  <c r="LD112" i="7"/>
  <c r="JY113" i="8"/>
  <c r="JZ112" i="8"/>
  <c r="P112" i="8"/>
  <c r="O113" i="8"/>
  <c r="Y113" i="7"/>
  <c r="Z112" i="7"/>
  <c r="EY113" i="7"/>
  <c r="EZ112" i="7"/>
  <c r="IU113" i="7"/>
  <c r="IV112" i="7"/>
  <c r="FI113" i="8"/>
  <c r="FJ112" i="8"/>
  <c r="CH112" i="8"/>
  <c r="CG113" i="8"/>
  <c r="EP113" i="8"/>
  <c r="EO114" i="8"/>
  <c r="LW113" i="8"/>
  <c r="LX112" i="8"/>
  <c r="LW113" i="7"/>
  <c r="LX112" i="7"/>
  <c r="AS113" i="7"/>
  <c r="AT112" i="7"/>
  <c r="Y113" i="8"/>
  <c r="Z112" i="8"/>
  <c r="DV113" i="8"/>
  <c r="DU114" i="8"/>
  <c r="HR113" i="8"/>
  <c r="HQ114" i="8"/>
  <c r="DA113" i="7"/>
  <c r="DB112" i="7"/>
  <c r="BW113" i="7"/>
  <c r="BX112" i="7"/>
  <c r="O113" i="7"/>
  <c r="P112" i="7"/>
  <c r="BC113" i="7"/>
  <c r="BD112" i="7"/>
  <c r="IK113" i="7"/>
  <c r="IL112" i="7"/>
  <c r="AI113" i="7"/>
  <c r="AJ112" i="7"/>
  <c r="LM113" i="8"/>
  <c r="LN112" i="8"/>
  <c r="JY113" i="7"/>
  <c r="JZ112" i="7"/>
  <c r="BM113" i="8"/>
  <c r="BN112" i="8"/>
  <c r="IL112" i="8"/>
  <c r="IK113" i="8"/>
  <c r="DL112" i="8"/>
  <c r="DK113" i="8"/>
  <c r="AJ112" i="8"/>
  <c r="AI113" i="8"/>
  <c r="HG113" i="7"/>
  <c r="HH112" i="7"/>
  <c r="DA113" i="8"/>
  <c r="DB112" i="8"/>
  <c r="GC113" i="7"/>
  <c r="GD112" i="7"/>
  <c r="LD112" i="8"/>
  <c r="LC113" i="8"/>
  <c r="CR112" i="8"/>
  <c r="CQ113" i="8"/>
  <c r="EZ113" i="8"/>
  <c r="EY114" i="8"/>
  <c r="AS113" i="8"/>
  <c r="AT112" i="8"/>
  <c r="DU113" i="7"/>
  <c r="DV112" i="7"/>
  <c r="FI113" i="7"/>
  <c r="FJ112" i="7"/>
  <c r="CQ113" i="7"/>
  <c r="CR112" i="7"/>
  <c r="GW113" i="7"/>
  <c r="GX112" i="7"/>
  <c r="FS113" i="7"/>
  <c r="FT112" i="7"/>
  <c r="KS113" i="7"/>
  <c r="KT112" i="7"/>
  <c r="BM113" i="7"/>
  <c r="BN112" i="7"/>
  <c r="D117" i="4"/>
  <c r="N116" i="8" s="1"/>
  <c r="M116" i="8" l="1"/>
  <c r="J121" i="2"/>
  <c r="L120" i="2"/>
  <c r="M120" i="2"/>
  <c r="K120" i="2"/>
  <c r="K116" i="8"/>
  <c r="EZ114" i="8"/>
  <c r="EY115" i="8"/>
  <c r="BM114" i="7"/>
  <c r="BN113" i="7"/>
  <c r="CQ114" i="7"/>
  <c r="CR113" i="7"/>
  <c r="DA114" i="8"/>
  <c r="DB113" i="8"/>
  <c r="AI114" i="7"/>
  <c r="AJ113" i="7"/>
  <c r="BW114" i="7"/>
  <c r="BX113" i="7"/>
  <c r="Y114" i="8"/>
  <c r="Z113" i="8"/>
  <c r="EY114" i="7"/>
  <c r="EZ113" i="7"/>
  <c r="LC114" i="7"/>
  <c r="LD113" i="7"/>
  <c r="IA114" i="8"/>
  <c r="IB113" i="8"/>
  <c r="JP113" i="8"/>
  <c r="JO114" i="8"/>
  <c r="KT113" i="8"/>
  <c r="KS114" i="8"/>
  <c r="HQ114" i="7"/>
  <c r="HR113" i="7"/>
  <c r="GC115" i="8"/>
  <c r="GD114" i="8"/>
  <c r="IK114" i="8"/>
  <c r="IL113" i="8"/>
  <c r="EO115" i="8"/>
  <c r="EP114" i="8"/>
  <c r="BC114" i="8"/>
  <c r="BD113" i="8"/>
  <c r="CQ114" i="8"/>
  <c r="CR113" i="8"/>
  <c r="CG114" i="8"/>
  <c r="CH113" i="8"/>
  <c r="FT114" i="8"/>
  <c r="FS115" i="8"/>
  <c r="IV114" i="8"/>
  <c r="IU115" i="8"/>
  <c r="BN113" i="8"/>
  <c r="BM114" i="8"/>
  <c r="Y114" i="7"/>
  <c r="Z113" i="7"/>
  <c r="KS114" i="7"/>
  <c r="KT113" i="7"/>
  <c r="AS114" i="7"/>
  <c r="AT113" i="7"/>
  <c r="EE114" i="7"/>
  <c r="EF113" i="7"/>
  <c r="GM114" i="7"/>
  <c r="GN113" i="7"/>
  <c r="HQ115" i="8"/>
  <c r="HR114" i="8"/>
  <c r="EF113" i="8"/>
  <c r="EE114" i="8"/>
  <c r="FS114" i="7"/>
  <c r="FT113" i="7"/>
  <c r="DU114" i="7"/>
  <c r="DV113" i="7"/>
  <c r="JY114" i="7"/>
  <c r="JZ113" i="7"/>
  <c r="BC114" i="7"/>
  <c r="BD113" i="7"/>
  <c r="LW114" i="7"/>
  <c r="LX113" i="7"/>
  <c r="FI114" i="8"/>
  <c r="FJ113" i="8"/>
  <c r="LM114" i="7"/>
  <c r="LN113" i="7"/>
  <c r="IA114" i="7"/>
  <c r="IB113" i="7"/>
  <c r="GN114" i="8"/>
  <c r="GM115" i="8"/>
  <c r="GW115" i="8"/>
  <c r="GX114" i="8"/>
  <c r="HG114" i="7"/>
  <c r="HH113" i="7"/>
  <c r="DA114" i="7"/>
  <c r="DB113" i="7"/>
  <c r="JO114" i="7"/>
  <c r="JP113" i="7"/>
  <c r="CG114" i="7"/>
  <c r="CH113" i="7"/>
  <c r="AJ113" i="8"/>
  <c r="AI114" i="8"/>
  <c r="G181" i="2"/>
  <c r="E181" i="2"/>
  <c r="F181" i="2"/>
  <c r="D182" i="2"/>
  <c r="JF113" i="8"/>
  <c r="JE114" i="8"/>
  <c r="DL113" i="8"/>
  <c r="DK114" i="8"/>
  <c r="DU115" i="8"/>
  <c r="DV114" i="8"/>
  <c r="HG115" i="8"/>
  <c r="HH114" i="8"/>
  <c r="BX113" i="8"/>
  <c r="BW114" i="8"/>
  <c r="KJ114" i="8"/>
  <c r="KI115" i="8"/>
  <c r="FI114" i="7"/>
  <c r="FJ113" i="7"/>
  <c r="IK114" i="7"/>
  <c r="IL113" i="7"/>
  <c r="DK114" i="7"/>
  <c r="DL113" i="7"/>
  <c r="LD113" i="8"/>
  <c r="LC114" i="8"/>
  <c r="O114" i="8"/>
  <c r="P113" i="8"/>
  <c r="GW114" i="7"/>
  <c r="GX113" i="7"/>
  <c r="AS114" i="8"/>
  <c r="AT113" i="8"/>
  <c r="GC114" i="7"/>
  <c r="GD113" i="7"/>
  <c r="LN113" i="8"/>
  <c r="LM114" i="8"/>
  <c r="O114" i="7"/>
  <c r="P113" i="7"/>
  <c r="LW114" i="8"/>
  <c r="LX113" i="8"/>
  <c r="IU114" i="7"/>
  <c r="IV113" i="7"/>
  <c r="JZ113" i="8"/>
  <c r="JY114" i="8"/>
  <c r="JE114" i="7"/>
  <c r="JF113" i="7"/>
  <c r="KI114" i="7"/>
  <c r="KJ113" i="7"/>
  <c r="EO114" i="7"/>
  <c r="EP113" i="7"/>
  <c r="D118" i="4"/>
  <c r="N117" i="8" s="1"/>
  <c r="L121" i="2" l="1"/>
  <c r="K121" i="2"/>
  <c r="J122" i="2"/>
  <c r="M121" i="2"/>
  <c r="M117" i="8"/>
  <c r="K117" i="8"/>
  <c r="DK115" i="7"/>
  <c r="DL114" i="7"/>
  <c r="FI115" i="8"/>
  <c r="FJ114" i="8"/>
  <c r="CH114" i="8"/>
  <c r="CG115" i="8"/>
  <c r="Y115" i="8"/>
  <c r="Z114" i="8"/>
  <c r="LD114" i="8"/>
  <c r="LC115" i="8"/>
  <c r="DK115" i="8"/>
  <c r="DL114" i="8"/>
  <c r="AI115" i="8"/>
  <c r="AJ114" i="8"/>
  <c r="EO115" i="7"/>
  <c r="EP114" i="7"/>
  <c r="IU115" i="7"/>
  <c r="IV114" i="7"/>
  <c r="GC115" i="7"/>
  <c r="GD114" i="7"/>
  <c r="HG115" i="7"/>
  <c r="HH114" i="7"/>
  <c r="LM115" i="7"/>
  <c r="LN114" i="7"/>
  <c r="JY115" i="7"/>
  <c r="JZ114" i="7"/>
  <c r="HQ116" i="8"/>
  <c r="HR115" i="8"/>
  <c r="KS115" i="7"/>
  <c r="KT114" i="7"/>
  <c r="EO116" i="8"/>
  <c r="EP115" i="8"/>
  <c r="EY115" i="7"/>
  <c r="EZ114" i="7"/>
  <c r="DA115" i="8"/>
  <c r="DB114" i="8"/>
  <c r="LW115" i="8"/>
  <c r="LX114" i="8"/>
  <c r="CG115" i="7"/>
  <c r="CH114" i="7"/>
  <c r="Y115" i="7"/>
  <c r="Z114" i="7"/>
  <c r="CQ115" i="7"/>
  <c r="CR114" i="7"/>
  <c r="KJ115" i="8"/>
  <c r="KI116" i="8"/>
  <c r="FS116" i="8"/>
  <c r="FT115" i="8"/>
  <c r="KS115" i="8"/>
  <c r="KT114" i="8"/>
  <c r="BW115" i="8"/>
  <c r="BX114" i="8"/>
  <c r="JE115" i="8"/>
  <c r="JF114" i="8"/>
  <c r="JO115" i="8"/>
  <c r="JP114" i="8"/>
  <c r="KI115" i="7"/>
  <c r="KJ114" i="7"/>
  <c r="DU115" i="7"/>
  <c r="DV114" i="7"/>
  <c r="GN115" i="8"/>
  <c r="GM116" i="8"/>
  <c r="JE115" i="7"/>
  <c r="JF114" i="7"/>
  <c r="O115" i="7"/>
  <c r="P114" i="7"/>
  <c r="GW115" i="7"/>
  <c r="GX114" i="7"/>
  <c r="IK115" i="7"/>
  <c r="IL114" i="7"/>
  <c r="HH115" i="8"/>
  <c r="HG116" i="8"/>
  <c r="JO115" i="7"/>
  <c r="JP114" i="7"/>
  <c r="LW115" i="7"/>
  <c r="LX114" i="7"/>
  <c r="FS115" i="7"/>
  <c r="FT114" i="7"/>
  <c r="EE115" i="7"/>
  <c r="EF114" i="7"/>
  <c r="CR114" i="8"/>
  <c r="CQ115" i="8"/>
  <c r="GD115" i="8"/>
  <c r="GC116" i="8"/>
  <c r="IA115" i="8"/>
  <c r="IB114" i="8"/>
  <c r="BW115" i="7"/>
  <c r="BX114" i="7"/>
  <c r="BM115" i="7"/>
  <c r="BN114" i="7"/>
  <c r="GW116" i="8"/>
  <c r="GX115" i="8"/>
  <c r="IL114" i="8"/>
  <c r="IK115" i="8"/>
  <c r="E182" i="2"/>
  <c r="F182" i="2"/>
  <c r="G182" i="2"/>
  <c r="D183" i="2"/>
  <c r="BN114" i="8"/>
  <c r="BM115" i="8"/>
  <c r="JZ114" i="8"/>
  <c r="JY115" i="8"/>
  <c r="LM115" i="8"/>
  <c r="LN114" i="8"/>
  <c r="EF114" i="8"/>
  <c r="EE115" i="8"/>
  <c r="IV115" i="8"/>
  <c r="IU116" i="8"/>
  <c r="EZ115" i="8"/>
  <c r="EY116" i="8"/>
  <c r="AT114" i="8"/>
  <c r="AS115" i="8"/>
  <c r="GM115" i="7"/>
  <c r="GN114" i="7"/>
  <c r="P114" i="8"/>
  <c r="O115" i="8"/>
  <c r="FI115" i="7"/>
  <c r="FJ114" i="7"/>
  <c r="DV115" i="8"/>
  <c r="DU116" i="8"/>
  <c r="DA115" i="7"/>
  <c r="DB114" i="7"/>
  <c r="IA115" i="7"/>
  <c r="IB114" i="7"/>
  <c r="BC115" i="7"/>
  <c r="BD114" i="7"/>
  <c r="AS115" i="7"/>
  <c r="AT114" i="7"/>
  <c r="BC115" i="8"/>
  <c r="BD114" i="8"/>
  <c r="HQ115" i="7"/>
  <c r="HR114" i="7"/>
  <c r="LC115" i="7"/>
  <c r="LD114" i="7"/>
  <c r="AI115" i="7"/>
  <c r="AJ114" i="7"/>
  <c r="D119" i="4"/>
  <c r="N118" i="8" s="1"/>
  <c r="M118" i="8" l="1"/>
  <c r="J123" i="2"/>
  <c r="M122" i="2"/>
  <c r="L122" i="2"/>
  <c r="K122" i="2"/>
  <c r="K118" i="8"/>
  <c r="FI116" i="7"/>
  <c r="FJ115" i="7"/>
  <c r="KS116" i="7"/>
  <c r="KT115" i="7"/>
  <c r="DV116" i="8"/>
  <c r="DU117" i="8"/>
  <c r="AS116" i="8"/>
  <c r="AT115" i="8"/>
  <c r="HG117" i="8"/>
  <c r="HH116" i="8"/>
  <c r="AI116" i="7"/>
  <c r="AJ115" i="7"/>
  <c r="AS116" i="7"/>
  <c r="AT115" i="7"/>
  <c r="LM116" i="8"/>
  <c r="LN115" i="8"/>
  <c r="BW116" i="7"/>
  <c r="BX115" i="7"/>
  <c r="EE116" i="7"/>
  <c r="EF115" i="7"/>
  <c r="JE116" i="7"/>
  <c r="JF115" i="7"/>
  <c r="JO116" i="8"/>
  <c r="JP115" i="8"/>
  <c r="FT116" i="8"/>
  <c r="FS117" i="8"/>
  <c r="CG116" i="7"/>
  <c r="CH115" i="7"/>
  <c r="EP116" i="8"/>
  <c r="EO117" i="8"/>
  <c r="LM116" i="7"/>
  <c r="LN115" i="7"/>
  <c r="EO116" i="7"/>
  <c r="EP115" i="7"/>
  <c r="Z115" i="8"/>
  <c r="Y116" i="8"/>
  <c r="LC116" i="7"/>
  <c r="LD115" i="7"/>
  <c r="LX115" i="8"/>
  <c r="LW116" i="8"/>
  <c r="EZ116" i="8"/>
  <c r="EY117" i="8"/>
  <c r="JY116" i="8"/>
  <c r="JZ115" i="8"/>
  <c r="IL115" i="8"/>
  <c r="IK116" i="8"/>
  <c r="GN116" i="8"/>
  <c r="GM117" i="8"/>
  <c r="KI117" i="8"/>
  <c r="KJ116" i="8"/>
  <c r="CG116" i="8"/>
  <c r="CH115" i="8"/>
  <c r="FS116" i="7"/>
  <c r="FT115" i="7"/>
  <c r="HG116" i="7"/>
  <c r="HH115" i="7"/>
  <c r="IU117" i="8"/>
  <c r="IV116" i="8"/>
  <c r="GD116" i="8"/>
  <c r="GC117" i="8"/>
  <c r="HQ116" i="7"/>
  <c r="HR115" i="7"/>
  <c r="IA116" i="7"/>
  <c r="IB115" i="7"/>
  <c r="GX116" i="8"/>
  <c r="GW117" i="8"/>
  <c r="LW116" i="7"/>
  <c r="LX115" i="7"/>
  <c r="GW116" i="7"/>
  <c r="GX115" i="7"/>
  <c r="DU116" i="7"/>
  <c r="DV115" i="7"/>
  <c r="BW116" i="8"/>
  <c r="BX115" i="8"/>
  <c r="CQ116" i="7"/>
  <c r="CR115" i="7"/>
  <c r="DB115" i="8"/>
  <c r="DA116" i="8"/>
  <c r="HR116" i="8"/>
  <c r="HQ117" i="8"/>
  <c r="GC116" i="7"/>
  <c r="GD115" i="7"/>
  <c r="DL115" i="8"/>
  <c r="DK116" i="8"/>
  <c r="FI116" i="8"/>
  <c r="FJ115" i="8"/>
  <c r="IA116" i="8"/>
  <c r="IB115" i="8"/>
  <c r="P115" i="8"/>
  <c r="O116" i="8"/>
  <c r="LD115" i="8"/>
  <c r="LC116" i="8"/>
  <c r="BC116" i="7"/>
  <c r="BD115" i="7"/>
  <c r="IK116" i="7"/>
  <c r="IL115" i="7"/>
  <c r="JE116" i="8"/>
  <c r="JF115" i="8"/>
  <c r="AJ115" i="8"/>
  <c r="AI116" i="8"/>
  <c r="BM116" i="8"/>
  <c r="BN115" i="8"/>
  <c r="EF115" i="8"/>
  <c r="EE116" i="8"/>
  <c r="E183" i="2"/>
  <c r="F183" i="2"/>
  <c r="G183" i="2"/>
  <c r="D184" i="2"/>
  <c r="CR115" i="8"/>
  <c r="CQ116" i="8"/>
  <c r="BC116" i="8"/>
  <c r="BD115" i="8"/>
  <c r="DA116" i="7"/>
  <c r="DB115" i="7"/>
  <c r="GM116" i="7"/>
  <c r="GN115" i="7"/>
  <c r="BM116" i="7"/>
  <c r="BN115" i="7"/>
  <c r="JO116" i="7"/>
  <c r="JP115" i="7"/>
  <c r="O116" i="7"/>
  <c r="P115" i="7"/>
  <c r="KI116" i="7"/>
  <c r="KJ115" i="7"/>
  <c r="KT115" i="8"/>
  <c r="KS116" i="8"/>
  <c r="Y116" i="7"/>
  <c r="Z115" i="7"/>
  <c r="EY116" i="7"/>
  <c r="EZ115" i="7"/>
  <c r="JY116" i="7"/>
  <c r="JZ115" i="7"/>
  <c r="IU116" i="7"/>
  <c r="IV115" i="7"/>
  <c r="DK116" i="7"/>
  <c r="DL115" i="7"/>
  <c r="D120" i="4"/>
  <c r="N119" i="8" s="1"/>
  <c r="M123" i="2" l="1"/>
  <c r="K123" i="2"/>
  <c r="L123" i="2"/>
  <c r="J124" i="2"/>
  <c r="M119" i="8"/>
  <c r="K119" i="8"/>
  <c r="EE117" i="8"/>
  <c r="EF116" i="8"/>
  <c r="LW117" i="8"/>
  <c r="LX116" i="8"/>
  <c r="DK117" i="7"/>
  <c r="DL116" i="7"/>
  <c r="Y117" i="7"/>
  <c r="Z116" i="7"/>
  <c r="JO117" i="7"/>
  <c r="JP116" i="7"/>
  <c r="BC117" i="8"/>
  <c r="BD116" i="8"/>
  <c r="IK117" i="7"/>
  <c r="IL116" i="7"/>
  <c r="IB116" i="8"/>
  <c r="IA117" i="8"/>
  <c r="DU117" i="7"/>
  <c r="DV116" i="7"/>
  <c r="IA117" i="7"/>
  <c r="IB116" i="7"/>
  <c r="HG117" i="7"/>
  <c r="HH116" i="7"/>
  <c r="LM117" i="7"/>
  <c r="LN116" i="7"/>
  <c r="JO117" i="8"/>
  <c r="JP116" i="8"/>
  <c r="LM117" i="8"/>
  <c r="LN116" i="8"/>
  <c r="AT116" i="8"/>
  <c r="AS117" i="8"/>
  <c r="HQ118" i="8"/>
  <c r="HR117" i="8"/>
  <c r="GN117" i="8"/>
  <c r="GM118" i="8"/>
  <c r="KT116" i="8"/>
  <c r="KS117" i="8"/>
  <c r="CR116" i="8"/>
  <c r="CQ117" i="8"/>
  <c r="DA117" i="8"/>
  <c r="DB116" i="8"/>
  <c r="IK117" i="8"/>
  <c r="IL116" i="8"/>
  <c r="EO118" i="8"/>
  <c r="EP117" i="8"/>
  <c r="DU118" i="8"/>
  <c r="DV117" i="8"/>
  <c r="BM117" i="7"/>
  <c r="BN116" i="7"/>
  <c r="FI117" i="8"/>
  <c r="FJ116" i="8"/>
  <c r="FS117" i="7"/>
  <c r="FT116" i="7"/>
  <c r="GD117" i="8"/>
  <c r="GC118" i="8"/>
  <c r="Y117" i="8"/>
  <c r="Z116" i="8"/>
  <c r="BN116" i="8"/>
  <c r="BM117" i="8"/>
  <c r="GW117" i="7"/>
  <c r="GX116" i="7"/>
  <c r="AS117" i="7"/>
  <c r="AT116" i="7"/>
  <c r="G184" i="2"/>
  <c r="F184" i="2"/>
  <c r="E184" i="2"/>
  <c r="D185" i="2"/>
  <c r="DL116" i="8"/>
  <c r="DK117" i="8"/>
  <c r="JY117" i="7"/>
  <c r="JZ116" i="7"/>
  <c r="KI117" i="7"/>
  <c r="KJ116" i="7"/>
  <c r="GM117" i="7"/>
  <c r="GN116" i="7"/>
  <c r="CQ117" i="7"/>
  <c r="CR116" i="7"/>
  <c r="LW117" i="7"/>
  <c r="LX116" i="7"/>
  <c r="CG117" i="8"/>
  <c r="CH116" i="8"/>
  <c r="JZ116" i="8"/>
  <c r="JY117" i="8"/>
  <c r="CG117" i="7"/>
  <c r="CH116" i="7"/>
  <c r="EE117" i="7"/>
  <c r="EF116" i="7"/>
  <c r="AI117" i="7"/>
  <c r="AJ116" i="7"/>
  <c r="KS117" i="7"/>
  <c r="KT116" i="7"/>
  <c r="LC117" i="7"/>
  <c r="LD116" i="7"/>
  <c r="O117" i="8"/>
  <c r="P116" i="8"/>
  <c r="GW118" i="8"/>
  <c r="GX117" i="8"/>
  <c r="EZ117" i="8"/>
  <c r="EY118" i="8"/>
  <c r="FT117" i="8"/>
  <c r="FS118" i="8"/>
  <c r="IU117" i="7"/>
  <c r="IV116" i="7"/>
  <c r="BC117" i="7"/>
  <c r="BD116" i="7"/>
  <c r="HQ117" i="7"/>
  <c r="HR116" i="7"/>
  <c r="JE117" i="7"/>
  <c r="JF116" i="7"/>
  <c r="AJ116" i="8"/>
  <c r="AI117" i="8"/>
  <c r="LC117" i="8"/>
  <c r="LD116" i="8"/>
  <c r="EY117" i="7"/>
  <c r="EZ116" i="7"/>
  <c r="O117" i="7"/>
  <c r="P116" i="7"/>
  <c r="DA117" i="7"/>
  <c r="DB116" i="7"/>
  <c r="JE117" i="8"/>
  <c r="JF116" i="8"/>
  <c r="GC117" i="7"/>
  <c r="GD116" i="7"/>
  <c r="BW117" i="8"/>
  <c r="BX116" i="8"/>
  <c r="IU118" i="8"/>
  <c r="IV117" i="8"/>
  <c r="KI118" i="8"/>
  <c r="KJ117" i="8"/>
  <c r="EO117" i="7"/>
  <c r="EP116" i="7"/>
  <c r="BW117" i="7"/>
  <c r="BX116" i="7"/>
  <c r="HH117" i="8"/>
  <c r="HG118" i="8"/>
  <c r="FI117" i="7"/>
  <c r="FJ116" i="7"/>
  <c r="D121" i="4"/>
  <c r="N120" i="8" s="1"/>
  <c r="M120" i="8" l="1"/>
  <c r="L124" i="2"/>
  <c r="M124" i="2"/>
  <c r="J125" i="2"/>
  <c r="K124" i="2"/>
  <c r="K120" i="8"/>
  <c r="IU118" i="7"/>
  <c r="IV117" i="7"/>
  <c r="JY118" i="7"/>
  <c r="JZ117" i="7"/>
  <c r="DV118" i="8"/>
  <c r="DU119" i="8"/>
  <c r="HG118" i="7"/>
  <c r="HH117" i="7"/>
  <c r="IB117" i="8"/>
  <c r="IA118" i="8"/>
  <c r="FI118" i="7"/>
  <c r="FJ117" i="7"/>
  <c r="KI119" i="8"/>
  <c r="KJ118" i="8"/>
  <c r="JE118" i="8"/>
  <c r="JF117" i="8"/>
  <c r="LC118" i="8"/>
  <c r="LD117" i="8"/>
  <c r="BC118" i="7"/>
  <c r="BD117" i="7"/>
  <c r="GW119" i="8"/>
  <c r="GX118" i="8"/>
  <c r="AI118" i="7"/>
  <c r="AJ117" i="7"/>
  <c r="CH117" i="8"/>
  <c r="CG118" i="8"/>
  <c r="KI118" i="7"/>
  <c r="KJ117" i="7"/>
  <c r="Z117" i="8"/>
  <c r="Y118" i="8"/>
  <c r="BM118" i="7"/>
  <c r="BN117" i="7"/>
  <c r="DB117" i="8"/>
  <c r="DA118" i="8"/>
  <c r="HQ119" i="8"/>
  <c r="HR118" i="8"/>
  <c r="LM118" i="7"/>
  <c r="LN117" i="7"/>
  <c r="Y118" i="7"/>
  <c r="Z117" i="7"/>
  <c r="DA118" i="7"/>
  <c r="DB117" i="7"/>
  <c r="EE118" i="7"/>
  <c r="EF117" i="7"/>
  <c r="DK118" i="7"/>
  <c r="DL117" i="7"/>
  <c r="HH118" i="8"/>
  <c r="HG119" i="8"/>
  <c r="AJ117" i="8"/>
  <c r="AI118" i="8"/>
  <c r="GC119" i="8"/>
  <c r="GD118" i="8"/>
  <c r="CR117" i="8"/>
  <c r="CQ118" i="8"/>
  <c r="AS118" i="8"/>
  <c r="AT117" i="8"/>
  <c r="AS118" i="7"/>
  <c r="AT117" i="7"/>
  <c r="BW118" i="7"/>
  <c r="BX117" i="7"/>
  <c r="BW118" i="8"/>
  <c r="BX117" i="8"/>
  <c r="O118" i="7"/>
  <c r="P117" i="7"/>
  <c r="JE118" i="7"/>
  <c r="JF117" i="7"/>
  <c r="LC118" i="7"/>
  <c r="LD117" i="7"/>
  <c r="CG118" i="7"/>
  <c r="CH117" i="7"/>
  <c r="CQ118" i="7"/>
  <c r="CR117" i="7"/>
  <c r="GW118" i="7"/>
  <c r="GX117" i="7"/>
  <c r="FS118" i="7"/>
  <c r="FT117" i="7"/>
  <c r="EO119" i="8"/>
  <c r="EP118" i="8"/>
  <c r="LN117" i="8"/>
  <c r="LM118" i="8"/>
  <c r="IA118" i="7"/>
  <c r="IB117" i="7"/>
  <c r="BD117" i="8"/>
  <c r="BC118" i="8"/>
  <c r="LX117" i="8"/>
  <c r="LW118" i="8"/>
  <c r="O118" i="8"/>
  <c r="P117" i="8"/>
  <c r="EZ118" i="8"/>
  <c r="EY119" i="8"/>
  <c r="JY118" i="8"/>
  <c r="JZ117" i="8"/>
  <c r="E185" i="2"/>
  <c r="F185" i="2"/>
  <c r="G185" i="2"/>
  <c r="D186" i="2"/>
  <c r="BM118" i="8"/>
  <c r="BN117" i="8"/>
  <c r="GN118" i="8"/>
  <c r="GM119" i="8"/>
  <c r="IV118" i="8"/>
  <c r="IU119" i="8"/>
  <c r="LW118" i="7"/>
  <c r="LX117" i="7"/>
  <c r="IK118" i="7"/>
  <c r="IL117" i="7"/>
  <c r="FS119" i="8"/>
  <c r="FT118" i="8"/>
  <c r="DK118" i="8"/>
  <c r="DL117" i="8"/>
  <c r="KT117" i="8"/>
  <c r="KS118" i="8"/>
  <c r="EO118" i="7"/>
  <c r="EP117" i="7"/>
  <c r="GC118" i="7"/>
  <c r="GD117" i="7"/>
  <c r="EY118" i="7"/>
  <c r="EZ117" i="7"/>
  <c r="HQ118" i="7"/>
  <c r="HR117" i="7"/>
  <c r="KS118" i="7"/>
  <c r="KT117" i="7"/>
  <c r="GM118" i="7"/>
  <c r="GN117" i="7"/>
  <c r="FI118" i="8"/>
  <c r="FJ117" i="8"/>
  <c r="IL117" i="8"/>
  <c r="IK118" i="8"/>
  <c r="JP117" i="8"/>
  <c r="JO118" i="8"/>
  <c r="DU118" i="7"/>
  <c r="DV117" i="7"/>
  <c r="JO118" i="7"/>
  <c r="JP117" i="7"/>
  <c r="EF117" i="8"/>
  <c r="EE118" i="8"/>
  <c r="D122" i="4"/>
  <c r="N121" i="8" s="1"/>
  <c r="M125" i="2" l="1"/>
  <c r="J126" i="2"/>
  <c r="L125" i="2"/>
  <c r="K125" i="2"/>
  <c r="M121" i="8"/>
  <c r="K121" i="8"/>
  <c r="JO119" i="7"/>
  <c r="JP118" i="7"/>
  <c r="BX118" i="8"/>
  <c r="BW119" i="8"/>
  <c r="GN119" i="8"/>
  <c r="GM120" i="8"/>
  <c r="EF118" i="8"/>
  <c r="EE119" i="8"/>
  <c r="IL118" i="8"/>
  <c r="IK119" i="8"/>
  <c r="HH119" i="8"/>
  <c r="HG120" i="8"/>
  <c r="HQ119" i="7"/>
  <c r="HR118" i="7"/>
  <c r="LW119" i="7"/>
  <c r="LX118" i="7"/>
  <c r="O119" i="8"/>
  <c r="P118" i="8"/>
  <c r="CQ119" i="7"/>
  <c r="CR118" i="7"/>
  <c r="O119" i="7"/>
  <c r="P118" i="7"/>
  <c r="AS119" i="8"/>
  <c r="AT118" i="8"/>
  <c r="Y119" i="7"/>
  <c r="Z118" i="7"/>
  <c r="BM119" i="7"/>
  <c r="BN118" i="7"/>
  <c r="AI119" i="7"/>
  <c r="AJ118" i="7"/>
  <c r="JF118" i="8"/>
  <c r="JE119" i="8"/>
  <c r="HG119" i="7"/>
  <c r="HH118" i="7"/>
  <c r="DK119" i="7"/>
  <c r="DL118" i="7"/>
  <c r="KT118" i="8"/>
  <c r="KS119" i="8"/>
  <c r="E186" i="2"/>
  <c r="F186" i="2"/>
  <c r="G186" i="2"/>
  <c r="D187" i="2"/>
  <c r="LN118" i="8"/>
  <c r="LM119" i="8"/>
  <c r="IU120" i="8"/>
  <c r="IV119" i="8"/>
  <c r="LW119" i="8"/>
  <c r="LX118" i="8"/>
  <c r="CQ119" i="8"/>
  <c r="CR118" i="8"/>
  <c r="Y119" i="8"/>
  <c r="Z118" i="8"/>
  <c r="DV119" i="8"/>
  <c r="DU120" i="8"/>
  <c r="LM119" i="7"/>
  <c r="LN118" i="7"/>
  <c r="EY119" i="7"/>
  <c r="EZ118" i="7"/>
  <c r="EO120" i="8"/>
  <c r="EP119" i="8"/>
  <c r="KI120" i="8"/>
  <c r="KJ119" i="8"/>
  <c r="DU119" i="7"/>
  <c r="DV118" i="7"/>
  <c r="GM119" i="7"/>
  <c r="GN118" i="7"/>
  <c r="GC119" i="7"/>
  <c r="GD118" i="7"/>
  <c r="FS120" i="8"/>
  <c r="FT119" i="8"/>
  <c r="JZ118" i="8"/>
  <c r="JY119" i="8"/>
  <c r="FS119" i="7"/>
  <c r="FT118" i="7"/>
  <c r="LC119" i="7"/>
  <c r="LD118" i="7"/>
  <c r="BW119" i="7"/>
  <c r="BX118" i="7"/>
  <c r="GD119" i="8"/>
  <c r="GC120" i="8"/>
  <c r="EE119" i="7"/>
  <c r="EF118" i="7"/>
  <c r="HQ120" i="8"/>
  <c r="HR119" i="8"/>
  <c r="KI119" i="7"/>
  <c r="KJ118" i="7"/>
  <c r="BC119" i="7"/>
  <c r="BD118" i="7"/>
  <c r="FI119" i="7"/>
  <c r="FJ118" i="7"/>
  <c r="JY119" i="7"/>
  <c r="JZ118" i="7"/>
  <c r="DL118" i="8"/>
  <c r="DK119" i="8"/>
  <c r="GW120" i="8"/>
  <c r="GX119" i="8"/>
  <c r="JO119" i="8"/>
  <c r="JP118" i="8"/>
  <c r="EZ119" i="8"/>
  <c r="EY120" i="8"/>
  <c r="AJ118" i="8"/>
  <c r="AI119" i="8"/>
  <c r="DB118" i="8"/>
  <c r="DA119" i="8"/>
  <c r="CH118" i="8"/>
  <c r="CG119" i="8"/>
  <c r="IA119" i="8"/>
  <c r="IB118" i="8"/>
  <c r="FJ118" i="8"/>
  <c r="FI119" i="8"/>
  <c r="CG119" i="7"/>
  <c r="CH118" i="7"/>
  <c r="BD118" i="8"/>
  <c r="BC119" i="8"/>
  <c r="KS119" i="7"/>
  <c r="KT118" i="7"/>
  <c r="EO119" i="7"/>
  <c r="EP118" i="7"/>
  <c r="IK119" i="7"/>
  <c r="IL118" i="7"/>
  <c r="BN118" i="8"/>
  <c r="BM119" i="8"/>
  <c r="IA119" i="7"/>
  <c r="IB118" i="7"/>
  <c r="GW119" i="7"/>
  <c r="GX118" i="7"/>
  <c r="JE119" i="7"/>
  <c r="JF118" i="7"/>
  <c r="AS119" i="7"/>
  <c r="AT118" i="7"/>
  <c r="DA119" i="7"/>
  <c r="DB118" i="7"/>
  <c r="LD118" i="8"/>
  <c r="LC119" i="8"/>
  <c r="IU119" i="7"/>
  <c r="IV118" i="7"/>
  <c r="D123" i="4"/>
  <c r="N122" i="8" s="1"/>
  <c r="M122" i="8" l="1"/>
  <c r="J127" i="2"/>
  <c r="L126" i="2"/>
  <c r="K126" i="2"/>
  <c r="M126" i="2"/>
  <c r="K122" i="8"/>
  <c r="DB119" i="8"/>
  <c r="DA120" i="8"/>
  <c r="AT119" i="8"/>
  <c r="AS120" i="8"/>
  <c r="LD119" i="8"/>
  <c r="LC120" i="8"/>
  <c r="FI120" i="8"/>
  <c r="FJ119" i="8"/>
  <c r="AI120" i="8"/>
  <c r="AJ119" i="8"/>
  <c r="DK120" i="8"/>
  <c r="DL119" i="8"/>
  <c r="DV120" i="8"/>
  <c r="DU121" i="8"/>
  <c r="KS120" i="8"/>
  <c r="KT119" i="8"/>
  <c r="GN120" i="8"/>
  <c r="GM121" i="8"/>
  <c r="GC121" i="8"/>
  <c r="GD120" i="8"/>
  <c r="IU120" i="7"/>
  <c r="IV119" i="7"/>
  <c r="BC120" i="7"/>
  <c r="BD119" i="7"/>
  <c r="LX119" i="8"/>
  <c r="LW120" i="8"/>
  <c r="EO120" i="7"/>
  <c r="EP119" i="7"/>
  <c r="FT120" i="8"/>
  <c r="FS121" i="8"/>
  <c r="O120" i="7"/>
  <c r="P119" i="7"/>
  <c r="EY121" i="8"/>
  <c r="EZ120" i="8"/>
  <c r="LM120" i="8"/>
  <c r="LN119" i="8"/>
  <c r="HH120" i="8"/>
  <c r="HG121" i="8"/>
  <c r="BW120" i="8"/>
  <c r="BX119" i="8"/>
  <c r="CG120" i="7"/>
  <c r="CH119" i="7"/>
  <c r="DU120" i="7"/>
  <c r="DV119" i="7"/>
  <c r="AI120" i="7"/>
  <c r="AJ119" i="7"/>
  <c r="DA120" i="7"/>
  <c r="DB119" i="7"/>
  <c r="IA120" i="7"/>
  <c r="IB119" i="7"/>
  <c r="KS120" i="7"/>
  <c r="KT119" i="7"/>
  <c r="IB119" i="8"/>
  <c r="IA120" i="8"/>
  <c r="JY120" i="7"/>
  <c r="JZ119" i="7"/>
  <c r="HR120" i="8"/>
  <c r="HQ121" i="8"/>
  <c r="LC120" i="7"/>
  <c r="LD119" i="7"/>
  <c r="GC120" i="7"/>
  <c r="GD119" i="7"/>
  <c r="EO121" i="8"/>
  <c r="EP120" i="8"/>
  <c r="Y120" i="8"/>
  <c r="Z119" i="8"/>
  <c r="DK120" i="7"/>
  <c r="DL119" i="7"/>
  <c r="BM120" i="7"/>
  <c r="BN119" i="7"/>
  <c r="CQ120" i="7"/>
  <c r="CR119" i="7"/>
  <c r="JY120" i="8"/>
  <c r="JZ119" i="8"/>
  <c r="JE120" i="8"/>
  <c r="JF119" i="8"/>
  <c r="IK120" i="7"/>
  <c r="IL119" i="7"/>
  <c r="LW120" i="7"/>
  <c r="LX119" i="7"/>
  <c r="BW120" i="7"/>
  <c r="BX119" i="7"/>
  <c r="HQ120" i="7"/>
  <c r="HR119" i="7"/>
  <c r="BN119" i="8"/>
  <c r="BM120" i="8"/>
  <c r="CG120" i="8"/>
  <c r="CH119" i="8"/>
  <c r="F187" i="2"/>
  <c r="G187" i="2"/>
  <c r="E187" i="2"/>
  <c r="D188" i="2"/>
  <c r="IL119" i="8"/>
  <c r="IK120" i="8"/>
  <c r="EE120" i="8"/>
  <c r="EF119" i="8"/>
  <c r="JE120" i="7"/>
  <c r="JF119" i="7"/>
  <c r="GX120" i="8"/>
  <c r="GW121" i="8"/>
  <c r="LM120" i="7"/>
  <c r="LN119" i="7"/>
  <c r="GW120" i="7"/>
  <c r="GX119" i="7"/>
  <c r="KI120" i="7"/>
  <c r="KJ119" i="7"/>
  <c r="KJ120" i="8"/>
  <c r="KI121" i="8"/>
  <c r="IV120" i="8"/>
  <c r="IU121" i="8"/>
  <c r="BC120" i="8"/>
  <c r="BD119" i="8"/>
  <c r="AS120" i="7"/>
  <c r="AT119" i="7"/>
  <c r="JP119" i="8"/>
  <c r="JO120" i="8"/>
  <c r="FI120" i="7"/>
  <c r="FJ119" i="7"/>
  <c r="EE120" i="7"/>
  <c r="EF119" i="7"/>
  <c r="FS120" i="7"/>
  <c r="FT119" i="7"/>
  <c r="GM120" i="7"/>
  <c r="GN119" i="7"/>
  <c r="EY120" i="7"/>
  <c r="EZ119" i="7"/>
  <c r="CQ120" i="8"/>
  <c r="CR119" i="8"/>
  <c r="HG120" i="7"/>
  <c r="HH119" i="7"/>
  <c r="Y120" i="7"/>
  <c r="Z119" i="7"/>
  <c r="O120" i="8"/>
  <c r="P119" i="8"/>
  <c r="JO120" i="7"/>
  <c r="JP119" i="7"/>
  <c r="D124" i="4"/>
  <c r="N123" i="8" s="1"/>
  <c r="J128" i="2" l="1"/>
  <c r="M127" i="2"/>
  <c r="L127" i="2"/>
  <c r="K127" i="2"/>
  <c r="M123" i="8"/>
  <c r="K123" i="8"/>
  <c r="JO121" i="7"/>
  <c r="JP120" i="7"/>
  <c r="CQ121" i="8"/>
  <c r="CR120" i="8"/>
  <c r="EE121" i="7"/>
  <c r="EF120" i="7"/>
  <c r="BC121" i="8"/>
  <c r="BD120" i="8"/>
  <c r="GW121" i="7"/>
  <c r="GX120" i="7"/>
  <c r="EF120" i="8"/>
  <c r="EE121" i="8"/>
  <c r="CH120" i="8"/>
  <c r="CG121" i="8"/>
  <c r="LW121" i="7"/>
  <c r="LX120" i="7"/>
  <c r="CQ121" i="7"/>
  <c r="CR120" i="7"/>
  <c r="EO122" i="8"/>
  <c r="EP121" i="8"/>
  <c r="JY121" i="7"/>
  <c r="JZ120" i="7"/>
  <c r="DA121" i="7"/>
  <c r="DB120" i="7"/>
  <c r="BW121" i="8"/>
  <c r="BX120" i="8"/>
  <c r="O121" i="7"/>
  <c r="P120" i="7"/>
  <c r="BC121" i="7"/>
  <c r="BD120" i="7"/>
  <c r="KS121" i="8"/>
  <c r="KT120" i="8"/>
  <c r="FI121" i="8"/>
  <c r="FJ120" i="8"/>
  <c r="IV121" i="8"/>
  <c r="IU122" i="8"/>
  <c r="IK121" i="8"/>
  <c r="IL120" i="8"/>
  <c r="BM121" i="8"/>
  <c r="BN120" i="8"/>
  <c r="IA121" i="8"/>
  <c r="IB120" i="8"/>
  <c r="HG122" i="8"/>
  <c r="HH121" i="8"/>
  <c r="FS122" i="8"/>
  <c r="FT121" i="8"/>
  <c r="DU122" i="8"/>
  <c r="DV121" i="8"/>
  <c r="LC121" i="8"/>
  <c r="LD120" i="8"/>
  <c r="EY121" i="7"/>
  <c r="EZ120" i="7"/>
  <c r="GC121" i="7"/>
  <c r="GD120" i="7"/>
  <c r="JP120" i="8"/>
  <c r="JO121" i="8"/>
  <c r="KJ121" i="8"/>
  <c r="KI122" i="8"/>
  <c r="GX121" i="8"/>
  <c r="GW122" i="8"/>
  <c r="E188" i="2"/>
  <c r="F188" i="2"/>
  <c r="G188" i="2"/>
  <c r="D189" i="2"/>
  <c r="AS121" i="8"/>
  <c r="AT120" i="8"/>
  <c r="BM121" i="7"/>
  <c r="BN120" i="7"/>
  <c r="Y121" i="7"/>
  <c r="Z120" i="7"/>
  <c r="GM121" i="7"/>
  <c r="GN120" i="7"/>
  <c r="HQ121" i="7"/>
  <c r="HR120" i="7"/>
  <c r="JE121" i="8"/>
  <c r="JF120" i="8"/>
  <c r="DK121" i="7"/>
  <c r="DL120" i="7"/>
  <c r="LC121" i="7"/>
  <c r="LD120" i="7"/>
  <c r="KS121" i="7"/>
  <c r="KT120" i="7"/>
  <c r="DU121" i="7"/>
  <c r="DV120" i="7"/>
  <c r="LN120" i="8"/>
  <c r="LM121" i="8"/>
  <c r="EO121" i="7"/>
  <c r="EP120" i="7"/>
  <c r="GC122" i="8"/>
  <c r="GD121" i="8"/>
  <c r="DL120" i="8"/>
  <c r="DK121" i="8"/>
  <c r="FI121" i="7"/>
  <c r="FJ120" i="7"/>
  <c r="AI121" i="7"/>
  <c r="AJ120" i="7"/>
  <c r="HR121" i="8"/>
  <c r="HQ122" i="8"/>
  <c r="LW121" i="8"/>
  <c r="LX120" i="8"/>
  <c r="GM122" i="8"/>
  <c r="GN121" i="8"/>
  <c r="DB120" i="8"/>
  <c r="DA121" i="8"/>
  <c r="P120" i="8"/>
  <c r="O121" i="8"/>
  <c r="LM121" i="7"/>
  <c r="LN120" i="7"/>
  <c r="IK121" i="7"/>
  <c r="IL120" i="7"/>
  <c r="IU121" i="7"/>
  <c r="IV120" i="7"/>
  <c r="HG121" i="7"/>
  <c r="HH120" i="7"/>
  <c r="FS121" i="7"/>
  <c r="FT120" i="7"/>
  <c r="AS121" i="7"/>
  <c r="AT120" i="7"/>
  <c r="KI121" i="7"/>
  <c r="KJ120" i="7"/>
  <c r="JE121" i="7"/>
  <c r="JF120" i="7"/>
  <c r="BW121" i="7"/>
  <c r="BX120" i="7"/>
  <c r="JZ120" i="8"/>
  <c r="JY121" i="8"/>
  <c r="Z120" i="8"/>
  <c r="Y121" i="8"/>
  <c r="IA121" i="7"/>
  <c r="IB120" i="7"/>
  <c r="CG121" i="7"/>
  <c r="CH120" i="7"/>
  <c r="EZ121" i="8"/>
  <c r="EY122" i="8"/>
  <c r="AJ120" i="8"/>
  <c r="AI121" i="8"/>
  <c r="D125" i="4"/>
  <c r="N124" i="8" s="1"/>
  <c r="M124" i="8" l="1"/>
  <c r="K128" i="2"/>
  <c r="J129" i="2"/>
  <c r="L128" i="2"/>
  <c r="M128" i="2"/>
  <c r="K124" i="8"/>
  <c r="E189" i="2"/>
  <c r="F189" i="2"/>
  <c r="G189" i="2"/>
  <c r="D190" i="2"/>
  <c r="KI122" i="7"/>
  <c r="KJ121" i="7"/>
  <c r="IU122" i="7"/>
  <c r="IV121" i="7"/>
  <c r="AI122" i="7"/>
  <c r="AJ121" i="7"/>
  <c r="EO122" i="7"/>
  <c r="EP121" i="7"/>
  <c r="LC122" i="7"/>
  <c r="LD121" i="7"/>
  <c r="GM122" i="7"/>
  <c r="GN121" i="7"/>
  <c r="DV122" i="8"/>
  <c r="DU123" i="8"/>
  <c r="BM122" i="8"/>
  <c r="BN121" i="8"/>
  <c r="KS122" i="8"/>
  <c r="KT121" i="8"/>
  <c r="DA122" i="7"/>
  <c r="DB121" i="7"/>
  <c r="LW122" i="7"/>
  <c r="LX121" i="7"/>
  <c r="BC122" i="8"/>
  <c r="BD121" i="8"/>
  <c r="Y122" i="8"/>
  <c r="Z121" i="8"/>
  <c r="JO122" i="8"/>
  <c r="JP121" i="8"/>
  <c r="EY123" i="8"/>
  <c r="EZ122" i="8"/>
  <c r="JY122" i="8"/>
  <c r="JZ121" i="8"/>
  <c r="LM122" i="8"/>
  <c r="LN121" i="8"/>
  <c r="CH121" i="8"/>
  <c r="CG122" i="8"/>
  <c r="DB121" i="8"/>
  <c r="DA122" i="8"/>
  <c r="FI122" i="7"/>
  <c r="FJ121" i="7"/>
  <c r="FT122" i="8"/>
  <c r="FS123" i="8"/>
  <c r="IK122" i="8"/>
  <c r="IL121" i="8"/>
  <c r="DL121" i="8"/>
  <c r="DK122" i="8"/>
  <c r="GW123" i="8"/>
  <c r="GX122" i="8"/>
  <c r="IU123" i="8"/>
  <c r="IV122" i="8"/>
  <c r="EF121" i="8"/>
  <c r="EE122" i="8"/>
  <c r="AS122" i="7"/>
  <c r="AT121" i="7"/>
  <c r="Y122" i="7"/>
  <c r="Z121" i="7"/>
  <c r="JY122" i="7"/>
  <c r="JZ121" i="7"/>
  <c r="CG122" i="7"/>
  <c r="CH121" i="7"/>
  <c r="BW122" i="7"/>
  <c r="BX121" i="7"/>
  <c r="FS122" i="7"/>
  <c r="FT121" i="7"/>
  <c r="LM122" i="7"/>
  <c r="LN121" i="7"/>
  <c r="LW122" i="8"/>
  <c r="LX121" i="8"/>
  <c r="DU122" i="7"/>
  <c r="DV121" i="7"/>
  <c r="JF121" i="8"/>
  <c r="JE122" i="8"/>
  <c r="BM122" i="7"/>
  <c r="BN121" i="7"/>
  <c r="EY122" i="7"/>
  <c r="EZ121" i="7"/>
  <c r="HH122" i="8"/>
  <c r="HG123" i="8"/>
  <c r="O122" i="7"/>
  <c r="P121" i="7"/>
  <c r="EO123" i="8"/>
  <c r="EP122" i="8"/>
  <c r="CR121" i="8"/>
  <c r="CQ122" i="8"/>
  <c r="AJ121" i="8"/>
  <c r="AI122" i="8"/>
  <c r="GN122" i="8"/>
  <c r="GM123" i="8"/>
  <c r="BC122" i="7"/>
  <c r="BD121" i="7"/>
  <c r="P121" i="8"/>
  <c r="O122" i="8"/>
  <c r="HQ123" i="8"/>
  <c r="HR122" i="8"/>
  <c r="KI123" i="8"/>
  <c r="KJ122" i="8"/>
  <c r="IK122" i="7"/>
  <c r="IL121" i="7"/>
  <c r="DK122" i="7"/>
  <c r="DL121" i="7"/>
  <c r="GC122" i="7"/>
  <c r="GD121" i="7"/>
  <c r="EE122" i="7"/>
  <c r="EF121" i="7"/>
  <c r="IA122" i="7"/>
  <c r="IB121" i="7"/>
  <c r="JE122" i="7"/>
  <c r="JF121" i="7"/>
  <c r="HG122" i="7"/>
  <c r="HH121" i="7"/>
  <c r="GC123" i="8"/>
  <c r="GD122" i="8"/>
  <c r="KS122" i="7"/>
  <c r="KT121" i="7"/>
  <c r="HQ122" i="7"/>
  <c r="HR121" i="7"/>
  <c r="AT121" i="8"/>
  <c r="AS122" i="8"/>
  <c r="LC122" i="8"/>
  <c r="LD121" i="8"/>
  <c r="IB121" i="8"/>
  <c r="IA122" i="8"/>
  <c r="FI122" i="8"/>
  <c r="FJ121" i="8"/>
  <c r="BX121" i="8"/>
  <c r="BW122" i="8"/>
  <c r="CQ122" i="7"/>
  <c r="CR121" i="7"/>
  <c r="GW122" i="7"/>
  <c r="GX121" i="7"/>
  <c r="JO122" i="7"/>
  <c r="JP121" i="7"/>
  <c r="D126" i="4"/>
  <c r="N125" i="8" s="1"/>
  <c r="K129" i="2" l="1"/>
  <c r="J130" i="2"/>
  <c r="M129" i="2"/>
  <c r="L129" i="2"/>
  <c r="M125" i="8"/>
  <c r="K125" i="8"/>
  <c r="P122" i="8"/>
  <c r="O123" i="8"/>
  <c r="JO123" i="7"/>
  <c r="JP122" i="7"/>
  <c r="FJ122" i="8"/>
  <c r="FI123" i="8"/>
  <c r="HQ123" i="7"/>
  <c r="HR122" i="7"/>
  <c r="JE123" i="7"/>
  <c r="JF122" i="7"/>
  <c r="DK123" i="7"/>
  <c r="DL122" i="7"/>
  <c r="EY123" i="7"/>
  <c r="EZ122" i="7"/>
  <c r="LX122" i="8"/>
  <c r="LW123" i="8"/>
  <c r="CG123" i="7"/>
  <c r="CH122" i="7"/>
  <c r="IK123" i="8"/>
  <c r="IL122" i="8"/>
  <c r="JO123" i="8"/>
  <c r="JP122" i="8"/>
  <c r="DA123" i="7"/>
  <c r="DB122" i="7"/>
  <c r="GM123" i="7"/>
  <c r="GN122" i="7"/>
  <c r="IU123" i="7"/>
  <c r="IV122" i="7"/>
  <c r="CQ123" i="8"/>
  <c r="CR122" i="8"/>
  <c r="EE123" i="8"/>
  <c r="EF122" i="8"/>
  <c r="IA123" i="8"/>
  <c r="IB122" i="8"/>
  <c r="FT123" i="8"/>
  <c r="FS124" i="8"/>
  <c r="IK123" i="7"/>
  <c r="IL122" i="7"/>
  <c r="BM123" i="7"/>
  <c r="BN122" i="7"/>
  <c r="IV123" i="8"/>
  <c r="IU124" i="8"/>
  <c r="Z122" i="8"/>
  <c r="Y123" i="8"/>
  <c r="LC123" i="7"/>
  <c r="LD122" i="7"/>
  <c r="GM124" i="8"/>
  <c r="GN123" i="8"/>
  <c r="JF122" i="8"/>
  <c r="JE123" i="8"/>
  <c r="E190" i="2"/>
  <c r="F190" i="2"/>
  <c r="G190" i="2"/>
  <c r="D191" i="2"/>
  <c r="IA123" i="7"/>
  <c r="IB122" i="7"/>
  <c r="EP123" i="8"/>
  <c r="EO124" i="8"/>
  <c r="LM123" i="7"/>
  <c r="LN122" i="7"/>
  <c r="KS123" i="8"/>
  <c r="KT122" i="8"/>
  <c r="KI123" i="7"/>
  <c r="KJ122" i="7"/>
  <c r="CQ123" i="7"/>
  <c r="CR122" i="7"/>
  <c r="LC123" i="8"/>
  <c r="LD122" i="8"/>
  <c r="GD123" i="8"/>
  <c r="GC124" i="8"/>
  <c r="EE123" i="7"/>
  <c r="EF122" i="7"/>
  <c r="KJ123" i="8"/>
  <c r="KI124" i="8"/>
  <c r="O123" i="7"/>
  <c r="P122" i="7"/>
  <c r="FS123" i="7"/>
  <c r="FT122" i="7"/>
  <c r="Y123" i="7"/>
  <c r="Z122" i="7"/>
  <c r="GX123" i="8"/>
  <c r="GW124" i="8"/>
  <c r="FI123" i="7"/>
  <c r="FJ122" i="7"/>
  <c r="JY123" i="8"/>
  <c r="JZ122" i="8"/>
  <c r="BD122" i="8"/>
  <c r="BC123" i="8"/>
  <c r="BM123" i="8"/>
  <c r="BN122" i="8"/>
  <c r="EO123" i="7"/>
  <c r="EP122" i="7"/>
  <c r="CH122" i="8"/>
  <c r="CG123" i="8"/>
  <c r="KS123" i="7"/>
  <c r="KT122" i="7"/>
  <c r="JY123" i="7"/>
  <c r="JZ122" i="7"/>
  <c r="AT122" i="8"/>
  <c r="AS123" i="8"/>
  <c r="AJ122" i="8"/>
  <c r="AI123" i="8"/>
  <c r="HH123" i="8"/>
  <c r="HG124" i="8"/>
  <c r="DL122" i="8"/>
  <c r="DK123" i="8"/>
  <c r="DA123" i="8"/>
  <c r="DB122" i="8"/>
  <c r="DV123" i="8"/>
  <c r="DU124" i="8"/>
  <c r="GW123" i="7"/>
  <c r="GX122" i="7"/>
  <c r="BC123" i="7"/>
  <c r="BD122" i="7"/>
  <c r="LN122" i="8"/>
  <c r="LM123" i="8"/>
  <c r="BX122" i="8"/>
  <c r="BW123" i="8"/>
  <c r="HG123" i="7"/>
  <c r="HH122" i="7"/>
  <c r="GC123" i="7"/>
  <c r="GD122" i="7"/>
  <c r="HQ124" i="8"/>
  <c r="HR123" i="8"/>
  <c r="DU123" i="7"/>
  <c r="DV122" i="7"/>
  <c r="BW123" i="7"/>
  <c r="BX122" i="7"/>
  <c r="AS123" i="7"/>
  <c r="AT122" i="7"/>
  <c r="EZ123" i="8"/>
  <c r="EY124" i="8"/>
  <c r="LW123" i="7"/>
  <c r="LX122" i="7"/>
  <c r="AI123" i="7"/>
  <c r="AJ122" i="7"/>
  <c r="D127" i="4"/>
  <c r="N126" i="8" s="1"/>
  <c r="M126" i="8" l="1"/>
  <c r="M130" i="2"/>
  <c r="L130" i="2"/>
  <c r="K130" i="2"/>
  <c r="J131" i="2"/>
  <c r="K126" i="8"/>
  <c r="HG125" i="8"/>
  <c r="HH124" i="8"/>
  <c r="AI124" i="7"/>
  <c r="AJ123" i="7"/>
  <c r="BW124" i="7"/>
  <c r="BX123" i="7"/>
  <c r="HG124" i="7"/>
  <c r="HH123" i="7"/>
  <c r="GW124" i="7"/>
  <c r="GX123" i="7"/>
  <c r="KS124" i="7"/>
  <c r="KT123" i="7"/>
  <c r="Y124" i="7"/>
  <c r="Z123" i="7"/>
  <c r="EE124" i="7"/>
  <c r="EF123" i="7"/>
  <c r="KI124" i="7"/>
  <c r="KJ123" i="7"/>
  <c r="IA124" i="7"/>
  <c r="IB123" i="7"/>
  <c r="GN124" i="8"/>
  <c r="GM125" i="8"/>
  <c r="BM124" i="7"/>
  <c r="BN123" i="7"/>
  <c r="EF123" i="8"/>
  <c r="EE124" i="8"/>
  <c r="DA124" i="7"/>
  <c r="DB123" i="7"/>
  <c r="HQ124" i="7"/>
  <c r="HR123" i="7"/>
  <c r="LW124" i="8"/>
  <c r="LX123" i="8"/>
  <c r="BW124" i="8"/>
  <c r="BX123" i="8"/>
  <c r="DV124" i="8"/>
  <c r="DU125" i="8"/>
  <c r="AJ123" i="8"/>
  <c r="AI124" i="8"/>
  <c r="CH123" i="8"/>
  <c r="CG124" i="8"/>
  <c r="GC125" i="8"/>
  <c r="GD124" i="8"/>
  <c r="E191" i="2"/>
  <c r="F191" i="2"/>
  <c r="G191" i="2"/>
  <c r="D192" i="2"/>
  <c r="FJ123" i="8"/>
  <c r="FI124" i="8"/>
  <c r="BC124" i="8"/>
  <c r="BD123" i="8"/>
  <c r="LW124" i="7"/>
  <c r="LX123" i="7"/>
  <c r="JZ123" i="8"/>
  <c r="JY124" i="8"/>
  <c r="FS124" i="7"/>
  <c r="FT123" i="7"/>
  <c r="KT123" i="8"/>
  <c r="KS124" i="8"/>
  <c r="LC124" i="7"/>
  <c r="LD123" i="7"/>
  <c r="IK124" i="7"/>
  <c r="IL123" i="7"/>
  <c r="CR123" i="8"/>
  <c r="CQ124" i="8"/>
  <c r="JO124" i="8"/>
  <c r="JP123" i="8"/>
  <c r="EY124" i="7"/>
  <c r="EZ123" i="7"/>
  <c r="DU124" i="7"/>
  <c r="DV123" i="7"/>
  <c r="EZ124" i="8"/>
  <c r="EY125" i="8"/>
  <c r="LM124" i="8"/>
  <c r="LN123" i="8"/>
  <c r="AT123" i="8"/>
  <c r="AS124" i="8"/>
  <c r="Z123" i="8"/>
  <c r="Y124" i="8"/>
  <c r="FT124" i="8"/>
  <c r="FS125" i="8"/>
  <c r="HQ125" i="8"/>
  <c r="HR124" i="8"/>
  <c r="DB123" i="8"/>
  <c r="DA124" i="8"/>
  <c r="EO124" i="7"/>
  <c r="EP123" i="7"/>
  <c r="FI124" i="7"/>
  <c r="FJ123" i="7"/>
  <c r="O124" i="7"/>
  <c r="P123" i="7"/>
  <c r="LD123" i="8"/>
  <c r="LC124" i="8"/>
  <c r="LM124" i="7"/>
  <c r="LN123" i="7"/>
  <c r="IU124" i="7"/>
  <c r="IV123" i="7"/>
  <c r="IK124" i="8"/>
  <c r="IL123" i="8"/>
  <c r="DK124" i="7"/>
  <c r="DL123" i="7"/>
  <c r="JO124" i="7"/>
  <c r="JP123" i="7"/>
  <c r="GX124" i="8"/>
  <c r="GW125" i="8"/>
  <c r="KI125" i="8"/>
  <c r="KJ124" i="8"/>
  <c r="EP124" i="8"/>
  <c r="EO125" i="8"/>
  <c r="JF123" i="8"/>
  <c r="JE124" i="8"/>
  <c r="IU125" i="8"/>
  <c r="IV124" i="8"/>
  <c r="P123" i="8"/>
  <c r="O124" i="8"/>
  <c r="DL123" i="8"/>
  <c r="DK124" i="8"/>
  <c r="AS124" i="7"/>
  <c r="AT123" i="7"/>
  <c r="GC124" i="7"/>
  <c r="GD123" i="7"/>
  <c r="BC124" i="7"/>
  <c r="BD123" i="7"/>
  <c r="JY124" i="7"/>
  <c r="JZ123" i="7"/>
  <c r="BM124" i="8"/>
  <c r="BN123" i="8"/>
  <c r="CQ124" i="7"/>
  <c r="CR123" i="7"/>
  <c r="IA124" i="8"/>
  <c r="IB123" i="8"/>
  <c r="GM124" i="7"/>
  <c r="GN123" i="7"/>
  <c r="CG124" i="7"/>
  <c r="CH123" i="7"/>
  <c r="JE124" i="7"/>
  <c r="JF123" i="7"/>
  <c r="D128" i="4"/>
  <c r="N127" i="8" s="1"/>
  <c r="J132" i="2" l="1"/>
  <c r="M131" i="2"/>
  <c r="L131" i="2"/>
  <c r="K131" i="2"/>
  <c r="M127" i="8"/>
  <c r="K127" i="8"/>
  <c r="JE125" i="7"/>
  <c r="JF124" i="7"/>
  <c r="CQ125" i="7"/>
  <c r="CR124" i="7"/>
  <c r="GC125" i="7"/>
  <c r="GD124" i="7"/>
  <c r="IV125" i="8"/>
  <c r="IU126" i="8"/>
  <c r="IU125" i="7"/>
  <c r="IV124" i="7"/>
  <c r="FI125" i="7"/>
  <c r="FJ124" i="7"/>
  <c r="FS125" i="7"/>
  <c r="FT124" i="7"/>
  <c r="LW125" i="8"/>
  <c r="LX124" i="8"/>
  <c r="BM125" i="7"/>
  <c r="BN124" i="7"/>
  <c r="EE125" i="7"/>
  <c r="EF124" i="7"/>
  <c r="HG125" i="7"/>
  <c r="HH124" i="7"/>
  <c r="EZ125" i="8"/>
  <c r="EY126" i="8"/>
  <c r="JF124" i="8"/>
  <c r="JE125" i="8"/>
  <c r="Z124" i="8"/>
  <c r="Y125" i="8"/>
  <c r="JZ124" i="8"/>
  <c r="JY125" i="8"/>
  <c r="G192" i="2"/>
  <c r="F192" i="2"/>
  <c r="E192" i="2"/>
  <c r="D193" i="2"/>
  <c r="AI125" i="8"/>
  <c r="AJ124" i="8"/>
  <c r="GM126" i="8"/>
  <c r="GN125" i="8"/>
  <c r="CG125" i="7"/>
  <c r="CH124" i="7"/>
  <c r="BM125" i="8"/>
  <c r="BN124" i="8"/>
  <c r="AS125" i="7"/>
  <c r="AT124" i="7"/>
  <c r="JO125" i="7"/>
  <c r="JP124" i="7"/>
  <c r="LM125" i="7"/>
  <c r="LN124" i="7"/>
  <c r="EO125" i="7"/>
  <c r="EP124" i="7"/>
  <c r="DU125" i="7"/>
  <c r="DV124" i="7"/>
  <c r="IK125" i="7"/>
  <c r="IL124" i="7"/>
  <c r="HQ125" i="7"/>
  <c r="HR124" i="7"/>
  <c r="Y125" i="7"/>
  <c r="Z124" i="7"/>
  <c r="BW125" i="7"/>
  <c r="BX124" i="7"/>
  <c r="CR124" i="8"/>
  <c r="CQ125" i="8"/>
  <c r="DL124" i="8"/>
  <c r="DK125" i="8"/>
  <c r="EO126" i="8"/>
  <c r="EP125" i="8"/>
  <c r="LC125" i="8"/>
  <c r="LD124" i="8"/>
  <c r="DA125" i="8"/>
  <c r="DB124" i="8"/>
  <c r="AT124" i="8"/>
  <c r="AS125" i="8"/>
  <c r="DV125" i="8"/>
  <c r="DU126" i="8"/>
  <c r="FS126" i="8"/>
  <c r="FT125" i="8"/>
  <c r="FJ124" i="8"/>
  <c r="FI125" i="8"/>
  <c r="GM125" i="7"/>
  <c r="GN124" i="7"/>
  <c r="JY125" i="7"/>
  <c r="JZ124" i="7"/>
  <c r="DK125" i="7"/>
  <c r="DL124" i="7"/>
  <c r="EY125" i="7"/>
  <c r="EZ124" i="7"/>
  <c r="LC125" i="7"/>
  <c r="LD124" i="7"/>
  <c r="LW125" i="7"/>
  <c r="LX124" i="7"/>
  <c r="DA125" i="7"/>
  <c r="DB124" i="7"/>
  <c r="IA125" i="7"/>
  <c r="IB124" i="7"/>
  <c r="KS125" i="7"/>
  <c r="KT124" i="7"/>
  <c r="AI125" i="7"/>
  <c r="AJ124" i="7"/>
  <c r="GX125" i="8"/>
  <c r="GW126" i="8"/>
  <c r="CG125" i="8"/>
  <c r="CH124" i="8"/>
  <c r="P124" i="8"/>
  <c r="O125" i="8"/>
  <c r="KT124" i="8"/>
  <c r="KS125" i="8"/>
  <c r="EE125" i="8"/>
  <c r="EF124" i="8"/>
  <c r="IB124" i="8"/>
  <c r="IA125" i="8"/>
  <c r="BC125" i="7"/>
  <c r="BD124" i="7"/>
  <c r="KI126" i="8"/>
  <c r="KJ125" i="8"/>
  <c r="IL124" i="8"/>
  <c r="IK125" i="8"/>
  <c r="O125" i="7"/>
  <c r="P124" i="7"/>
  <c r="HQ126" i="8"/>
  <c r="HR125" i="8"/>
  <c r="LM125" i="8"/>
  <c r="LN124" i="8"/>
  <c r="JO125" i="8"/>
  <c r="JP124" i="8"/>
  <c r="BC125" i="8"/>
  <c r="BD124" i="8"/>
  <c r="GD125" i="8"/>
  <c r="GC126" i="8"/>
  <c r="BW125" i="8"/>
  <c r="BX124" i="8"/>
  <c r="KI125" i="7"/>
  <c r="KJ124" i="7"/>
  <c r="GW125" i="7"/>
  <c r="GX124" i="7"/>
  <c r="HG126" i="8"/>
  <c r="HH125" i="8"/>
  <c r="D129" i="4"/>
  <c r="N128" i="8" s="1"/>
  <c r="M128" i="8" l="1"/>
  <c r="L132" i="2"/>
  <c r="K132" i="2"/>
  <c r="M132" i="2"/>
  <c r="J133" i="2"/>
  <c r="K128" i="8"/>
  <c r="GC127" i="8"/>
  <c r="GD126" i="8"/>
  <c r="O126" i="8"/>
  <c r="P125" i="8"/>
  <c r="AT125" i="8"/>
  <c r="AS126" i="8"/>
  <c r="DK126" i="8"/>
  <c r="DL125" i="8"/>
  <c r="EZ126" i="8"/>
  <c r="EY127" i="8"/>
  <c r="IV126" i="8"/>
  <c r="IU127" i="8"/>
  <c r="LC126" i="7"/>
  <c r="LD125" i="7"/>
  <c r="IB125" i="8"/>
  <c r="IA126" i="8"/>
  <c r="FI126" i="8"/>
  <c r="FJ125" i="8"/>
  <c r="CR125" i="8"/>
  <c r="CQ126" i="8"/>
  <c r="JY126" i="8"/>
  <c r="JZ125" i="8"/>
  <c r="BC126" i="7"/>
  <c r="BD125" i="7"/>
  <c r="CG126" i="7"/>
  <c r="CH125" i="7"/>
  <c r="GW126" i="7"/>
  <c r="GX125" i="7"/>
  <c r="BD125" i="8"/>
  <c r="BC126" i="8"/>
  <c r="O126" i="7"/>
  <c r="P125" i="7"/>
  <c r="CG126" i="8"/>
  <c r="CH125" i="8"/>
  <c r="IA126" i="7"/>
  <c r="IB125" i="7"/>
  <c r="EY126" i="7"/>
  <c r="EZ125" i="7"/>
  <c r="DB125" i="8"/>
  <c r="DA126" i="8"/>
  <c r="IK126" i="7"/>
  <c r="IL125" i="7"/>
  <c r="JO126" i="7"/>
  <c r="JP125" i="7"/>
  <c r="GM127" i="8"/>
  <c r="GN126" i="8"/>
  <c r="HG126" i="7"/>
  <c r="HH125" i="7"/>
  <c r="FS126" i="7"/>
  <c r="FT125" i="7"/>
  <c r="GC126" i="7"/>
  <c r="GD125" i="7"/>
  <c r="GM126" i="7"/>
  <c r="GN125" i="7"/>
  <c r="LX125" i="8"/>
  <c r="LW126" i="8"/>
  <c r="IK126" i="8"/>
  <c r="IL125" i="8"/>
  <c r="GW127" i="8"/>
  <c r="GX126" i="8"/>
  <c r="Z125" i="8"/>
  <c r="Y126" i="8"/>
  <c r="KS126" i="7"/>
  <c r="KT125" i="7"/>
  <c r="KI126" i="7"/>
  <c r="KJ125" i="7"/>
  <c r="JO126" i="8"/>
  <c r="JP125" i="8"/>
  <c r="EE126" i="8"/>
  <c r="EF125" i="8"/>
  <c r="DA126" i="7"/>
  <c r="DB125" i="7"/>
  <c r="DK126" i="7"/>
  <c r="DL125" i="7"/>
  <c r="FS127" i="8"/>
  <c r="FT126" i="8"/>
  <c r="LD125" i="8"/>
  <c r="LC126" i="8"/>
  <c r="BW126" i="7"/>
  <c r="BX125" i="7"/>
  <c r="DU126" i="7"/>
  <c r="DV125" i="7"/>
  <c r="AS126" i="7"/>
  <c r="AT125" i="7"/>
  <c r="AI126" i="8"/>
  <c r="AJ125" i="8"/>
  <c r="EE126" i="7"/>
  <c r="EF125" i="7"/>
  <c r="FI126" i="7"/>
  <c r="FJ125" i="7"/>
  <c r="CQ126" i="7"/>
  <c r="CR125" i="7"/>
  <c r="HH126" i="8"/>
  <c r="HG127" i="8"/>
  <c r="LM126" i="7"/>
  <c r="LN125" i="7"/>
  <c r="DV126" i="8"/>
  <c r="DU127" i="8"/>
  <c r="E193" i="2"/>
  <c r="F193" i="2"/>
  <c r="G193" i="2"/>
  <c r="D194" i="2"/>
  <c r="JE126" i="8"/>
  <c r="JF125" i="8"/>
  <c r="HQ127" i="8"/>
  <c r="HR126" i="8"/>
  <c r="HQ126" i="7"/>
  <c r="HR125" i="7"/>
  <c r="KS126" i="8"/>
  <c r="KT125" i="8"/>
  <c r="BW126" i="8"/>
  <c r="BX125" i="8"/>
  <c r="LM126" i="8"/>
  <c r="LN125" i="8"/>
  <c r="KI127" i="8"/>
  <c r="KJ126" i="8"/>
  <c r="AI126" i="7"/>
  <c r="AJ125" i="7"/>
  <c r="LW126" i="7"/>
  <c r="LX125" i="7"/>
  <c r="JY126" i="7"/>
  <c r="JZ125" i="7"/>
  <c r="EP126" i="8"/>
  <c r="EO127" i="8"/>
  <c r="Y126" i="7"/>
  <c r="Z125" i="7"/>
  <c r="EO126" i="7"/>
  <c r="EP125" i="7"/>
  <c r="BM126" i="8"/>
  <c r="BN125" i="8"/>
  <c r="BM126" i="7"/>
  <c r="BN125" i="7"/>
  <c r="IU126" i="7"/>
  <c r="IV125" i="7"/>
  <c r="JE126" i="7"/>
  <c r="JF125" i="7"/>
  <c r="D130" i="4"/>
  <c r="N129" i="8" s="1"/>
  <c r="K133" i="2" l="1"/>
  <c r="J134" i="2"/>
  <c r="M133" i="2"/>
  <c r="L133" i="2"/>
  <c r="M129" i="8"/>
  <c r="K129" i="8"/>
  <c r="LX126" i="8"/>
  <c r="LW127" i="8"/>
  <c r="DA127" i="8"/>
  <c r="DB126" i="8"/>
  <c r="IB126" i="8"/>
  <c r="IA127" i="8"/>
  <c r="LW127" i="7"/>
  <c r="LX126" i="7"/>
  <c r="BW127" i="7"/>
  <c r="BX126" i="7"/>
  <c r="E194" i="2"/>
  <c r="F194" i="2"/>
  <c r="G194" i="2"/>
  <c r="D195" i="2"/>
  <c r="HH127" i="8"/>
  <c r="HG128" i="8"/>
  <c r="LD126" i="8"/>
  <c r="LC127" i="8"/>
  <c r="Y127" i="8"/>
  <c r="Z126" i="8"/>
  <c r="BD126" i="8"/>
  <c r="BC127" i="8"/>
  <c r="AS127" i="8"/>
  <c r="AT126" i="8"/>
  <c r="BW127" i="8"/>
  <c r="BX126" i="8"/>
  <c r="DA127" i="7"/>
  <c r="DB126" i="7"/>
  <c r="DK127" i="8"/>
  <c r="DL126" i="8"/>
  <c r="IU127" i="7"/>
  <c r="IV126" i="7"/>
  <c r="Y127" i="7"/>
  <c r="Z126" i="7"/>
  <c r="AI127" i="7"/>
  <c r="AJ126" i="7"/>
  <c r="KT126" i="8"/>
  <c r="KS127" i="8"/>
  <c r="AI127" i="8"/>
  <c r="AJ126" i="8"/>
  <c r="EF126" i="8"/>
  <c r="EE127" i="8"/>
  <c r="GM127" i="7"/>
  <c r="GN126" i="7"/>
  <c r="GM128" i="8"/>
  <c r="GN127" i="8"/>
  <c r="EY127" i="7"/>
  <c r="EZ126" i="7"/>
  <c r="JY127" i="8"/>
  <c r="JZ126" i="8"/>
  <c r="LC127" i="7"/>
  <c r="LD126" i="7"/>
  <c r="EO127" i="7"/>
  <c r="EP126" i="7"/>
  <c r="EE127" i="7"/>
  <c r="EF126" i="7"/>
  <c r="BC127" i="7"/>
  <c r="BD126" i="7"/>
  <c r="EO128" i="8"/>
  <c r="EP127" i="8"/>
  <c r="CQ127" i="8"/>
  <c r="CR126" i="8"/>
  <c r="IV127" i="8"/>
  <c r="IU128" i="8"/>
  <c r="HG127" i="7"/>
  <c r="HH126" i="7"/>
  <c r="BM127" i="7"/>
  <c r="BN126" i="7"/>
  <c r="KJ127" i="8"/>
  <c r="KI128" i="8"/>
  <c r="HQ127" i="7"/>
  <c r="HR126" i="7"/>
  <c r="CQ127" i="7"/>
  <c r="CR126" i="7"/>
  <c r="AS127" i="7"/>
  <c r="AT126" i="7"/>
  <c r="FS128" i="8"/>
  <c r="FT127" i="8"/>
  <c r="JP126" i="8"/>
  <c r="JO127" i="8"/>
  <c r="GW128" i="8"/>
  <c r="GX127" i="8"/>
  <c r="GC127" i="7"/>
  <c r="GD126" i="7"/>
  <c r="JO127" i="7"/>
  <c r="JP126" i="7"/>
  <c r="IA127" i="7"/>
  <c r="IB126" i="7"/>
  <c r="GW127" i="7"/>
  <c r="GX126" i="7"/>
  <c r="O127" i="8"/>
  <c r="P126" i="8"/>
  <c r="LM127" i="7"/>
  <c r="LN126" i="7"/>
  <c r="O127" i="7"/>
  <c r="P126" i="7"/>
  <c r="DU128" i="8"/>
  <c r="DV127" i="8"/>
  <c r="EY128" i="8"/>
  <c r="EZ127" i="8"/>
  <c r="JE127" i="7"/>
  <c r="JF126" i="7"/>
  <c r="JE127" i="8"/>
  <c r="JF126" i="8"/>
  <c r="KS127" i="7"/>
  <c r="KT126" i="7"/>
  <c r="BM127" i="8"/>
  <c r="BN126" i="8"/>
  <c r="JY127" i="7"/>
  <c r="JZ126" i="7"/>
  <c r="LM127" i="8"/>
  <c r="LN126" i="8"/>
  <c r="HQ128" i="8"/>
  <c r="HR127" i="8"/>
  <c r="FI127" i="7"/>
  <c r="FJ126" i="7"/>
  <c r="DU127" i="7"/>
  <c r="DV126" i="7"/>
  <c r="DK127" i="7"/>
  <c r="DL126" i="7"/>
  <c r="KI127" i="7"/>
  <c r="KJ126" i="7"/>
  <c r="IK127" i="8"/>
  <c r="IL126" i="8"/>
  <c r="FS127" i="7"/>
  <c r="FT126" i="7"/>
  <c r="IK127" i="7"/>
  <c r="IL126" i="7"/>
  <c r="CG127" i="8"/>
  <c r="CH126" i="8"/>
  <c r="CG127" i="7"/>
  <c r="CH126" i="7"/>
  <c r="FJ126" i="8"/>
  <c r="FI127" i="8"/>
  <c r="GD127" i="8"/>
  <c r="GC128" i="8"/>
  <c r="D131" i="4"/>
  <c r="N130" i="8" s="1"/>
  <c r="M130" i="8" l="1"/>
  <c r="K134" i="2"/>
  <c r="L134" i="2"/>
  <c r="J135" i="2"/>
  <c r="M134" i="2"/>
  <c r="K130" i="8"/>
  <c r="IK128" i="7"/>
  <c r="IL127" i="7"/>
  <c r="DK128" i="7"/>
  <c r="DL127" i="7"/>
  <c r="LM128" i="8"/>
  <c r="LN127" i="8"/>
  <c r="JE128" i="8"/>
  <c r="JF127" i="8"/>
  <c r="O128" i="7"/>
  <c r="P127" i="7"/>
  <c r="IA128" i="7"/>
  <c r="IB127" i="7"/>
  <c r="HQ128" i="7"/>
  <c r="HR127" i="7"/>
  <c r="EE128" i="7"/>
  <c r="EF127" i="7"/>
  <c r="EY128" i="7"/>
  <c r="EZ127" i="7"/>
  <c r="AJ127" i="8"/>
  <c r="AI128" i="8"/>
  <c r="IU128" i="7"/>
  <c r="IV127" i="7"/>
  <c r="AT127" i="8"/>
  <c r="AS128" i="8"/>
  <c r="LW128" i="7"/>
  <c r="LX127" i="7"/>
  <c r="KJ128" i="8"/>
  <c r="KI129" i="8"/>
  <c r="KS128" i="8"/>
  <c r="KT127" i="8"/>
  <c r="BD127" i="8"/>
  <c r="BC128" i="8"/>
  <c r="F195" i="2"/>
  <c r="G195" i="2"/>
  <c r="E195" i="2"/>
  <c r="D196" i="2"/>
  <c r="IB127" i="8"/>
  <c r="IA128" i="8"/>
  <c r="JP127" i="8"/>
  <c r="JO128" i="8"/>
  <c r="FS128" i="7"/>
  <c r="FT127" i="7"/>
  <c r="DU128" i="7"/>
  <c r="DV127" i="7"/>
  <c r="JY128" i="7"/>
  <c r="JZ127" i="7"/>
  <c r="JE128" i="7"/>
  <c r="JF127" i="7"/>
  <c r="LM128" i="7"/>
  <c r="LN127" i="7"/>
  <c r="JO128" i="7"/>
  <c r="JP127" i="7"/>
  <c r="FT128" i="8"/>
  <c r="FS129" i="8"/>
  <c r="CR127" i="8"/>
  <c r="CQ128" i="8"/>
  <c r="EO128" i="7"/>
  <c r="EP127" i="7"/>
  <c r="GM129" i="8"/>
  <c r="GN128" i="8"/>
  <c r="DL127" i="8"/>
  <c r="DK128" i="8"/>
  <c r="FI128" i="8"/>
  <c r="FJ127" i="8"/>
  <c r="CG128" i="7"/>
  <c r="CH127" i="7"/>
  <c r="IK128" i="8"/>
  <c r="IL127" i="8"/>
  <c r="FI128" i="7"/>
  <c r="FJ127" i="7"/>
  <c r="BM128" i="8"/>
  <c r="BN127" i="8"/>
  <c r="EZ128" i="8"/>
  <c r="EY129" i="8"/>
  <c r="P127" i="8"/>
  <c r="O128" i="8"/>
  <c r="GC128" i="7"/>
  <c r="GD127" i="7"/>
  <c r="AS128" i="7"/>
  <c r="AT127" i="7"/>
  <c r="BM128" i="7"/>
  <c r="BN127" i="7"/>
  <c r="EO129" i="8"/>
  <c r="EP128" i="8"/>
  <c r="LC128" i="7"/>
  <c r="LD127" i="7"/>
  <c r="GM128" i="7"/>
  <c r="GN127" i="7"/>
  <c r="AI128" i="7"/>
  <c r="AJ127" i="7"/>
  <c r="DA128" i="7"/>
  <c r="DB127" i="7"/>
  <c r="Z127" i="8"/>
  <c r="Y128" i="8"/>
  <c r="DA128" i="8"/>
  <c r="DB127" i="8"/>
  <c r="GD128" i="8"/>
  <c r="GC129" i="8"/>
  <c r="EE128" i="8"/>
  <c r="EF127" i="8"/>
  <c r="LC128" i="8"/>
  <c r="LD127" i="8"/>
  <c r="LX127" i="8"/>
  <c r="LW128" i="8"/>
  <c r="IU129" i="8"/>
  <c r="IV128" i="8"/>
  <c r="HH128" i="8"/>
  <c r="HG129" i="8"/>
  <c r="CG128" i="8"/>
  <c r="CH127" i="8"/>
  <c r="KI128" i="7"/>
  <c r="KJ127" i="7"/>
  <c r="HR128" i="8"/>
  <c r="HQ129" i="8"/>
  <c r="KS128" i="7"/>
  <c r="KT127" i="7"/>
  <c r="DU129" i="8"/>
  <c r="DV128" i="8"/>
  <c r="GW128" i="7"/>
  <c r="GX127" i="7"/>
  <c r="GW129" i="8"/>
  <c r="GX128" i="8"/>
  <c r="CQ128" i="7"/>
  <c r="CR127" i="7"/>
  <c r="HG128" i="7"/>
  <c r="HH127" i="7"/>
  <c r="BC128" i="7"/>
  <c r="BD127" i="7"/>
  <c r="JY128" i="8"/>
  <c r="JZ127" i="8"/>
  <c r="Y128" i="7"/>
  <c r="Z127" i="7"/>
  <c r="BW128" i="8"/>
  <c r="BX127" i="8"/>
  <c r="BW128" i="7"/>
  <c r="BX127" i="7"/>
  <c r="D132" i="4"/>
  <c r="N131" i="8" s="1"/>
  <c r="J136" i="2" l="1"/>
  <c r="L135" i="2"/>
  <c r="K135" i="2"/>
  <c r="M135" i="2"/>
  <c r="M131" i="8"/>
  <c r="K131" i="8"/>
  <c r="AT128" i="8"/>
  <c r="AS129" i="8"/>
  <c r="BW129" i="7"/>
  <c r="BX128" i="7"/>
  <c r="BC129" i="7"/>
  <c r="BD128" i="7"/>
  <c r="GW129" i="7"/>
  <c r="GX128" i="7"/>
  <c r="KI129" i="7"/>
  <c r="KJ128" i="7"/>
  <c r="DB128" i="8"/>
  <c r="DA129" i="8"/>
  <c r="GM129" i="7"/>
  <c r="GN128" i="7"/>
  <c r="AS129" i="7"/>
  <c r="AT128" i="7"/>
  <c r="BM129" i="8"/>
  <c r="BN128" i="8"/>
  <c r="FI129" i="8"/>
  <c r="FJ128" i="8"/>
  <c r="JE129" i="7"/>
  <c r="JF128" i="7"/>
  <c r="EE129" i="7"/>
  <c r="EF128" i="7"/>
  <c r="JE129" i="8"/>
  <c r="JF128" i="8"/>
  <c r="Z128" i="8"/>
  <c r="Y129" i="8"/>
  <c r="DK129" i="8"/>
  <c r="DL128" i="8"/>
  <c r="FS130" i="8"/>
  <c r="FT129" i="8"/>
  <c r="IA129" i="8"/>
  <c r="IB128" i="8"/>
  <c r="CR128" i="8"/>
  <c r="CQ129" i="8"/>
  <c r="BD128" i="8"/>
  <c r="BC129" i="8"/>
  <c r="BW129" i="8"/>
  <c r="BX128" i="8"/>
  <c r="HG129" i="7"/>
  <c r="HH128" i="7"/>
  <c r="DU130" i="8"/>
  <c r="DV129" i="8"/>
  <c r="CG129" i="8"/>
  <c r="CH128" i="8"/>
  <c r="LD128" i="8"/>
  <c r="LC129" i="8"/>
  <c r="LC129" i="7"/>
  <c r="LD128" i="7"/>
  <c r="GC129" i="7"/>
  <c r="GD128" i="7"/>
  <c r="FI129" i="7"/>
  <c r="FJ128" i="7"/>
  <c r="JY129" i="7"/>
  <c r="JZ128" i="7"/>
  <c r="KS129" i="8"/>
  <c r="KT128" i="8"/>
  <c r="IU129" i="7"/>
  <c r="IV128" i="7"/>
  <c r="HQ129" i="7"/>
  <c r="HR128" i="7"/>
  <c r="LM129" i="8"/>
  <c r="LN128" i="8"/>
  <c r="HH129" i="8"/>
  <c r="HG130" i="8"/>
  <c r="O129" i="8"/>
  <c r="P128" i="8"/>
  <c r="E196" i="2"/>
  <c r="F196" i="2"/>
  <c r="G196" i="2"/>
  <c r="D197" i="2"/>
  <c r="KI130" i="8"/>
  <c r="KJ129" i="8"/>
  <c r="AJ128" i="8"/>
  <c r="AI129" i="8"/>
  <c r="Y129" i="7"/>
  <c r="Z128" i="7"/>
  <c r="CQ129" i="7"/>
  <c r="CR128" i="7"/>
  <c r="KS129" i="7"/>
  <c r="KT128" i="7"/>
  <c r="EF128" i="8"/>
  <c r="EE129" i="8"/>
  <c r="DA129" i="7"/>
  <c r="DB128" i="7"/>
  <c r="EP129" i="8"/>
  <c r="EO130" i="8"/>
  <c r="IL128" i="8"/>
  <c r="IK129" i="8"/>
  <c r="GN129" i="8"/>
  <c r="GM130" i="8"/>
  <c r="JO129" i="7"/>
  <c r="JP128" i="7"/>
  <c r="DU129" i="7"/>
  <c r="DV128" i="7"/>
  <c r="IA129" i="7"/>
  <c r="IB128" i="7"/>
  <c r="DK129" i="7"/>
  <c r="DL128" i="7"/>
  <c r="HR129" i="8"/>
  <c r="HQ130" i="8"/>
  <c r="GD129" i="8"/>
  <c r="GC130" i="8"/>
  <c r="EZ129" i="8"/>
  <c r="EY130" i="8"/>
  <c r="LW129" i="8"/>
  <c r="LX128" i="8"/>
  <c r="JO129" i="8"/>
  <c r="JP128" i="8"/>
  <c r="JZ128" i="8"/>
  <c r="JY129" i="8"/>
  <c r="GX129" i="8"/>
  <c r="GW130" i="8"/>
  <c r="IU130" i="8"/>
  <c r="IV129" i="8"/>
  <c r="AI129" i="7"/>
  <c r="AJ128" i="7"/>
  <c r="BM129" i="7"/>
  <c r="BN128" i="7"/>
  <c r="CG129" i="7"/>
  <c r="CH128" i="7"/>
  <c r="EO129" i="7"/>
  <c r="EP128" i="7"/>
  <c r="LM129" i="7"/>
  <c r="LN128" i="7"/>
  <c r="FS129" i="7"/>
  <c r="FT128" i="7"/>
  <c r="LW129" i="7"/>
  <c r="LX128" i="7"/>
  <c r="EY129" i="7"/>
  <c r="EZ128" i="7"/>
  <c r="O129" i="7"/>
  <c r="P128" i="7"/>
  <c r="IK129" i="7"/>
  <c r="IL128" i="7"/>
  <c r="D133" i="4"/>
  <c r="N132" i="8" s="1"/>
  <c r="M132" i="8" l="1"/>
  <c r="J137" i="2"/>
  <c r="L136" i="2"/>
  <c r="M136" i="2"/>
  <c r="K136" i="2"/>
  <c r="K132" i="8"/>
  <c r="IK130" i="7"/>
  <c r="IL129" i="7"/>
  <c r="FS130" i="7"/>
  <c r="FT129" i="7"/>
  <c r="BM130" i="7"/>
  <c r="BN129" i="7"/>
  <c r="DU130" i="7"/>
  <c r="DV129" i="7"/>
  <c r="CQ130" i="7"/>
  <c r="CR129" i="7"/>
  <c r="LM130" i="8"/>
  <c r="LN129" i="8"/>
  <c r="JY130" i="7"/>
  <c r="JZ129" i="7"/>
  <c r="BW130" i="8"/>
  <c r="BX129" i="8"/>
  <c r="FT130" i="8"/>
  <c r="FS131" i="8"/>
  <c r="EE130" i="7"/>
  <c r="EF129" i="7"/>
  <c r="AS130" i="7"/>
  <c r="AT129" i="7"/>
  <c r="GW130" i="7"/>
  <c r="GX129" i="7"/>
  <c r="JZ129" i="8"/>
  <c r="JY130" i="8"/>
  <c r="HR130" i="8"/>
  <c r="HQ131" i="8"/>
  <c r="BD129" i="8"/>
  <c r="BC130" i="8"/>
  <c r="E197" i="2"/>
  <c r="G197" i="2"/>
  <c r="F197" i="2"/>
  <c r="D198" i="2"/>
  <c r="O130" i="7"/>
  <c r="P129" i="7"/>
  <c r="LM130" i="7"/>
  <c r="LN129" i="7"/>
  <c r="AI130" i="7"/>
  <c r="AJ129" i="7"/>
  <c r="JP129" i="8"/>
  <c r="JO130" i="8"/>
  <c r="JO130" i="7"/>
  <c r="JP129" i="7"/>
  <c r="DA130" i="7"/>
  <c r="DB129" i="7"/>
  <c r="Y130" i="7"/>
  <c r="Z129" i="7"/>
  <c r="HQ130" i="7"/>
  <c r="HR129" i="7"/>
  <c r="FI130" i="7"/>
  <c r="FJ129" i="7"/>
  <c r="CH129" i="8"/>
  <c r="CG130" i="8"/>
  <c r="DK130" i="8"/>
  <c r="DL129" i="8"/>
  <c r="JE130" i="7"/>
  <c r="JF129" i="7"/>
  <c r="GM130" i="7"/>
  <c r="GN129" i="7"/>
  <c r="BC130" i="7"/>
  <c r="BD129" i="7"/>
  <c r="GM131" i="8"/>
  <c r="GN130" i="8"/>
  <c r="EF129" i="8"/>
  <c r="EE130" i="8"/>
  <c r="AI130" i="8"/>
  <c r="AJ129" i="8"/>
  <c r="CR129" i="8"/>
  <c r="CQ130" i="8"/>
  <c r="Z129" i="8"/>
  <c r="Y130" i="8"/>
  <c r="DB129" i="8"/>
  <c r="DA130" i="8"/>
  <c r="LD129" i="8"/>
  <c r="LC130" i="8"/>
  <c r="EY130" i="7"/>
  <c r="EZ129" i="7"/>
  <c r="EO130" i="7"/>
  <c r="EP129" i="7"/>
  <c r="IU131" i="8"/>
  <c r="IV130" i="8"/>
  <c r="LX129" i="8"/>
  <c r="LW130" i="8"/>
  <c r="DK130" i="7"/>
  <c r="DL129" i="7"/>
  <c r="P129" i="8"/>
  <c r="O130" i="8"/>
  <c r="IU130" i="7"/>
  <c r="IV129" i="7"/>
  <c r="GC130" i="7"/>
  <c r="GD129" i="7"/>
  <c r="DV130" i="8"/>
  <c r="DU131" i="8"/>
  <c r="FI130" i="8"/>
  <c r="FJ129" i="8"/>
  <c r="BW130" i="7"/>
  <c r="BX129" i="7"/>
  <c r="GC131" i="8"/>
  <c r="GD130" i="8"/>
  <c r="EO131" i="8"/>
  <c r="EP130" i="8"/>
  <c r="GW131" i="8"/>
  <c r="GX130" i="8"/>
  <c r="EY131" i="8"/>
  <c r="EZ130" i="8"/>
  <c r="IK130" i="8"/>
  <c r="IL129" i="8"/>
  <c r="HH130" i="8"/>
  <c r="HG131" i="8"/>
  <c r="AS130" i="8"/>
  <c r="AT129" i="8"/>
  <c r="LW130" i="7"/>
  <c r="LX129" i="7"/>
  <c r="CG130" i="7"/>
  <c r="CH129" i="7"/>
  <c r="IA130" i="7"/>
  <c r="IB129" i="7"/>
  <c r="KS130" i="7"/>
  <c r="KT129" i="7"/>
  <c r="KJ130" i="8"/>
  <c r="KI131" i="8"/>
  <c r="KT129" i="8"/>
  <c r="KS130" i="8"/>
  <c r="LC130" i="7"/>
  <c r="LD129" i="7"/>
  <c r="HG130" i="7"/>
  <c r="HH129" i="7"/>
  <c r="IB129" i="8"/>
  <c r="IA130" i="8"/>
  <c r="JF129" i="8"/>
  <c r="JE130" i="8"/>
  <c r="BM130" i="8"/>
  <c r="BN129" i="8"/>
  <c r="KI130" i="7"/>
  <c r="KJ129" i="7"/>
  <c r="D134" i="4"/>
  <c r="N133" i="8" s="1"/>
  <c r="J138" i="2" l="1"/>
  <c r="M137" i="2"/>
  <c r="L137" i="2"/>
  <c r="K137" i="2"/>
  <c r="M133" i="8"/>
  <c r="K133" i="8"/>
  <c r="P130" i="8"/>
  <c r="O131" i="8"/>
  <c r="Z130" i="8"/>
  <c r="Y131" i="8"/>
  <c r="KI131" i="7"/>
  <c r="KJ130" i="7"/>
  <c r="HG131" i="7"/>
  <c r="HH130" i="7"/>
  <c r="KS131" i="7"/>
  <c r="KT130" i="7"/>
  <c r="AT130" i="8"/>
  <c r="AS131" i="8"/>
  <c r="GW132" i="8"/>
  <c r="GX131" i="8"/>
  <c r="FJ130" i="8"/>
  <c r="FI131" i="8"/>
  <c r="EO131" i="7"/>
  <c r="EP130" i="7"/>
  <c r="GN131" i="8"/>
  <c r="GM132" i="8"/>
  <c r="DL130" i="8"/>
  <c r="DK131" i="8"/>
  <c r="Y131" i="7"/>
  <c r="Z130" i="7"/>
  <c r="AI131" i="7"/>
  <c r="AJ130" i="7"/>
  <c r="GW131" i="7"/>
  <c r="GX130" i="7"/>
  <c r="BX130" i="8"/>
  <c r="BW131" i="8"/>
  <c r="DU131" i="7"/>
  <c r="DV130" i="7"/>
  <c r="HH131" i="8"/>
  <c r="HG132" i="8"/>
  <c r="DU132" i="8"/>
  <c r="DV131" i="8"/>
  <c r="CR130" i="8"/>
  <c r="CQ131" i="8"/>
  <c r="CH130" i="8"/>
  <c r="CG131" i="8"/>
  <c r="BC131" i="8"/>
  <c r="BD130" i="8"/>
  <c r="IA131" i="7"/>
  <c r="IB130" i="7"/>
  <c r="EP131" i="8"/>
  <c r="EO132" i="8"/>
  <c r="LM131" i="7"/>
  <c r="LN130" i="7"/>
  <c r="JF130" i="8"/>
  <c r="JE131" i="8"/>
  <c r="KS131" i="8"/>
  <c r="KT130" i="8"/>
  <c r="LX130" i="8"/>
  <c r="LW131" i="8"/>
  <c r="LD130" i="8"/>
  <c r="LC131" i="8"/>
  <c r="HR131" i="8"/>
  <c r="HQ132" i="8"/>
  <c r="DK131" i="7"/>
  <c r="DL130" i="7"/>
  <c r="DA131" i="7"/>
  <c r="DB130" i="7"/>
  <c r="BM131" i="7"/>
  <c r="BN130" i="7"/>
  <c r="CG131" i="7"/>
  <c r="CH130" i="7"/>
  <c r="IK131" i="8"/>
  <c r="IL130" i="8"/>
  <c r="GD131" i="8"/>
  <c r="GC132" i="8"/>
  <c r="GC131" i="7"/>
  <c r="GD130" i="7"/>
  <c r="AI131" i="8"/>
  <c r="AJ130" i="8"/>
  <c r="GM131" i="7"/>
  <c r="GN130" i="7"/>
  <c r="FI131" i="7"/>
  <c r="FJ130" i="7"/>
  <c r="JO131" i="7"/>
  <c r="JP130" i="7"/>
  <c r="O131" i="7"/>
  <c r="P130" i="7"/>
  <c r="EE131" i="7"/>
  <c r="EF130" i="7"/>
  <c r="LM131" i="8"/>
  <c r="LN130" i="8"/>
  <c r="FS131" i="7"/>
  <c r="FT130" i="7"/>
  <c r="LC131" i="7"/>
  <c r="LD130" i="7"/>
  <c r="EY131" i="7"/>
  <c r="EZ130" i="7"/>
  <c r="AS131" i="7"/>
  <c r="AT130" i="7"/>
  <c r="IB130" i="8"/>
  <c r="IA131" i="8"/>
  <c r="KI132" i="8"/>
  <c r="KJ131" i="8"/>
  <c r="DB130" i="8"/>
  <c r="DA131" i="8"/>
  <c r="EE131" i="8"/>
  <c r="EF130" i="8"/>
  <c r="JP130" i="8"/>
  <c r="JO131" i="8"/>
  <c r="E198" i="2"/>
  <c r="F198" i="2"/>
  <c r="G198" i="2"/>
  <c r="D199" i="2"/>
  <c r="JY131" i="8"/>
  <c r="JZ130" i="8"/>
  <c r="FT131" i="8"/>
  <c r="FS132" i="8"/>
  <c r="BM131" i="8"/>
  <c r="BN130" i="8"/>
  <c r="BC131" i="7"/>
  <c r="BD130" i="7"/>
  <c r="JY131" i="7"/>
  <c r="JZ130" i="7"/>
  <c r="LW131" i="7"/>
  <c r="LX130" i="7"/>
  <c r="EZ131" i="8"/>
  <c r="EY132" i="8"/>
  <c r="BW131" i="7"/>
  <c r="BX130" i="7"/>
  <c r="IU131" i="7"/>
  <c r="IV130" i="7"/>
  <c r="IV131" i="8"/>
  <c r="IU132" i="8"/>
  <c r="JE131" i="7"/>
  <c r="JF130" i="7"/>
  <c r="HQ131" i="7"/>
  <c r="HR130" i="7"/>
  <c r="CQ131" i="7"/>
  <c r="CR130" i="7"/>
  <c r="IK131" i="7"/>
  <c r="IL130" i="7"/>
  <c r="D135" i="4"/>
  <c r="N134" i="8" s="1"/>
  <c r="M134" i="8" l="1"/>
  <c r="M138" i="2"/>
  <c r="K138" i="2"/>
  <c r="L138" i="2"/>
  <c r="J139" i="2"/>
  <c r="K134" i="8"/>
  <c r="CG132" i="8"/>
  <c r="CH131" i="8"/>
  <c r="IK132" i="7"/>
  <c r="IL131" i="7"/>
  <c r="LW132" i="7"/>
  <c r="LX131" i="7"/>
  <c r="FS132" i="7"/>
  <c r="FT131" i="7"/>
  <c r="JO132" i="7"/>
  <c r="JP131" i="7"/>
  <c r="GC132" i="7"/>
  <c r="GD131" i="7"/>
  <c r="BM132" i="7"/>
  <c r="BN131" i="7"/>
  <c r="LM132" i="7"/>
  <c r="LN131" i="7"/>
  <c r="DU132" i="7"/>
  <c r="DV131" i="7"/>
  <c r="Y132" i="7"/>
  <c r="Z131" i="7"/>
  <c r="HG132" i="7"/>
  <c r="HH131" i="7"/>
  <c r="IV132" i="8"/>
  <c r="IU133" i="8"/>
  <c r="FI132" i="8"/>
  <c r="FJ131" i="8"/>
  <c r="GD132" i="8"/>
  <c r="GC133" i="8"/>
  <c r="LW132" i="8"/>
  <c r="LX131" i="8"/>
  <c r="EO133" i="8"/>
  <c r="EP132" i="8"/>
  <c r="CQ132" i="8"/>
  <c r="CR131" i="8"/>
  <c r="BW132" i="8"/>
  <c r="BX131" i="8"/>
  <c r="DL131" i="8"/>
  <c r="DK132" i="8"/>
  <c r="CQ132" i="7"/>
  <c r="CR131" i="7"/>
  <c r="IU132" i="7"/>
  <c r="IV131" i="7"/>
  <c r="JY132" i="7"/>
  <c r="JZ131" i="7"/>
  <c r="JY132" i="8"/>
  <c r="JZ131" i="8"/>
  <c r="EE132" i="8"/>
  <c r="EF131" i="8"/>
  <c r="AS132" i="7"/>
  <c r="AT131" i="7"/>
  <c r="LM132" i="8"/>
  <c r="LN131" i="8"/>
  <c r="FI132" i="7"/>
  <c r="FJ131" i="7"/>
  <c r="DA132" i="7"/>
  <c r="DB131" i="7"/>
  <c r="GX132" i="8"/>
  <c r="GW133" i="8"/>
  <c r="KI132" i="7"/>
  <c r="KJ131" i="7"/>
  <c r="FT132" i="8"/>
  <c r="FS133" i="8"/>
  <c r="JO132" i="8"/>
  <c r="JP131" i="8"/>
  <c r="LC132" i="8"/>
  <c r="LD131" i="8"/>
  <c r="E199" i="2"/>
  <c r="F199" i="2"/>
  <c r="G199" i="2"/>
  <c r="D200" i="2"/>
  <c r="DB131" i="8"/>
  <c r="DA132" i="8"/>
  <c r="GM133" i="8"/>
  <c r="GN132" i="8"/>
  <c r="AT131" i="8"/>
  <c r="AS132" i="8"/>
  <c r="Z131" i="8"/>
  <c r="Y132" i="8"/>
  <c r="IA132" i="8"/>
  <c r="IB131" i="8"/>
  <c r="HQ132" i="7"/>
  <c r="HR131" i="7"/>
  <c r="BW132" i="7"/>
  <c r="BX131" i="7"/>
  <c r="BC132" i="7"/>
  <c r="BD131" i="7"/>
  <c r="EY132" i="7"/>
  <c r="EZ131" i="7"/>
  <c r="EE132" i="7"/>
  <c r="EF131" i="7"/>
  <c r="GM132" i="7"/>
  <c r="GN131" i="7"/>
  <c r="IL131" i="8"/>
  <c r="IK132" i="8"/>
  <c r="DK132" i="7"/>
  <c r="DL131" i="7"/>
  <c r="KT131" i="8"/>
  <c r="KS132" i="8"/>
  <c r="IA132" i="7"/>
  <c r="IB131" i="7"/>
  <c r="DV132" i="8"/>
  <c r="DU133" i="8"/>
  <c r="GW132" i="7"/>
  <c r="GX131" i="7"/>
  <c r="EY133" i="8"/>
  <c r="EZ132" i="8"/>
  <c r="HR132" i="8"/>
  <c r="HQ133" i="8"/>
  <c r="JE132" i="8"/>
  <c r="JF131" i="8"/>
  <c r="HH132" i="8"/>
  <c r="HG133" i="8"/>
  <c r="O132" i="8"/>
  <c r="P131" i="8"/>
  <c r="JE132" i="7"/>
  <c r="JF131" i="7"/>
  <c r="BM132" i="8"/>
  <c r="BN131" i="8"/>
  <c r="KI133" i="8"/>
  <c r="KJ132" i="8"/>
  <c r="LC132" i="7"/>
  <c r="LD131" i="7"/>
  <c r="O132" i="7"/>
  <c r="P131" i="7"/>
  <c r="AJ131" i="8"/>
  <c r="AI132" i="8"/>
  <c r="CG132" i="7"/>
  <c r="CH131" i="7"/>
  <c r="BD131" i="8"/>
  <c r="BC132" i="8"/>
  <c r="AI132" i="7"/>
  <c r="AJ131" i="7"/>
  <c r="EO132" i="7"/>
  <c r="EP131" i="7"/>
  <c r="KS132" i="7"/>
  <c r="KT131" i="7"/>
  <c r="D136" i="4"/>
  <c r="N135" i="8" s="1"/>
  <c r="J140" i="2" l="1"/>
  <c r="M139" i="2"/>
  <c r="L139" i="2"/>
  <c r="K139" i="2"/>
  <c r="M135" i="8"/>
  <c r="K135" i="8"/>
  <c r="KJ133" i="8"/>
  <c r="KI134" i="8"/>
  <c r="GW133" i="7"/>
  <c r="GX132" i="7"/>
  <c r="DK133" i="7"/>
  <c r="DL132" i="7"/>
  <c r="EY133" i="7"/>
  <c r="EZ132" i="7"/>
  <c r="IA133" i="8"/>
  <c r="IB132" i="8"/>
  <c r="JP132" i="8"/>
  <c r="JO133" i="8"/>
  <c r="DA133" i="7"/>
  <c r="DB132" i="7"/>
  <c r="EE133" i="8"/>
  <c r="EF132" i="8"/>
  <c r="CQ133" i="7"/>
  <c r="CR132" i="7"/>
  <c r="EO134" i="8"/>
  <c r="EP133" i="8"/>
  <c r="LM133" i="7"/>
  <c r="LN132" i="7"/>
  <c r="FS133" i="7"/>
  <c r="FT132" i="7"/>
  <c r="CG133" i="7"/>
  <c r="CH132" i="7"/>
  <c r="AJ132" i="8"/>
  <c r="AI133" i="8"/>
  <c r="DV133" i="8"/>
  <c r="DU134" i="8"/>
  <c r="IK133" i="8"/>
  <c r="IL132" i="8"/>
  <c r="Z132" i="8"/>
  <c r="Y133" i="8"/>
  <c r="G200" i="2"/>
  <c r="E200" i="2"/>
  <c r="F200" i="2"/>
  <c r="D201" i="2"/>
  <c r="FT133" i="8"/>
  <c r="FS134" i="8"/>
  <c r="DL132" i="8"/>
  <c r="DK133" i="8"/>
  <c r="HH133" i="8"/>
  <c r="HG134" i="8"/>
  <c r="KS133" i="7"/>
  <c r="KT132" i="7"/>
  <c r="EO133" i="7"/>
  <c r="EP132" i="7"/>
  <c r="BN132" i="8"/>
  <c r="BM133" i="8"/>
  <c r="JE133" i="8"/>
  <c r="JF132" i="8"/>
  <c r="BC133" i="7"/>
  <c r="BD132" i="7"/>
  <c r="FI133" i="7"/>
  <c r="FJ132" i="7"/>
  <c r="JY133" i="8"/>
  <c r="JZ132" i="8"/>
  <c r="LX132" i="8"/>
  <c r="LW133" i="8"/>
  <c r="HG133" i="7"/>
  <c r="HH132" i="7"/>
  <c r="BM133" i="7"/>
  <c r="BN132" i="7"/>
  <c r="LW133" i="7"/>
  <c r="LX132" i="7"/>
  <c r="IV133" i="8"/>
  <c r="IU134" i="8"/>
  <c r="HR133" i="8"/>
  <c r="HQ134" i="8"/>
  <c r="AT132" i="8"/>
  <c r="AS133" i="8"/>
  <c r="GC134" i="8"/>
  <c r="GD133" i="8"/>
  <c r="AI133" i="7"/>
  <c r="AJ132" i="7"/>
  <c r="O133" i="7"/>
  <c r="P132" i="7"/>
  <c r="JE133" i="7"/>
  <c r="JF132" i="7"/>
  <c r="IA133" i="7"/>
  <c r="IB132" i="7"/>
  <c r="GM133" i="7"/>
  <c r="GN132" i="7"/>
  <c r="BW133" i="7"/>
  <c r="BX132" i="7"/>
  <c r="KI133" i="7"/>
  <c r="KJ132" i="7"/>
  <c r="LN132" i="8"/>
  <c r="LM133" i="8"/>
  <c r="JY133" i="7"/>
  <c r="JZ132" i="7"/>
  <c r="BW133" i="8"/>
  <c r="BX132" i="8"/>
  <c r="Y133" i="7"/>
  <c r="Z132" i="7"/>
  <c r="GC133" i="7"/>
  <c r="GD132" i="7"/>
  <c r="IK133" i="7"/>
  <c r="IL132" i="7"/>
  <c r="BC133" i="8"/>
  <c r="BD132" i="8"/>
  <c r="KT132" i="8"/>
  <c r="KS133" i="8"/>
  <c r="GW134" i="8"/>
  <c r="GX133" i="8"/>
  <c r="DA133" i="8"/>
  <c r="DB132" i="8"/>
  <c r="LC133" i="7"/>
  <c r="LD132" i="7"/>
  <c r="O133" i="8"/>
  <c r="P132" i="8"/>
  <c r="EZ133" i="8"/>
  <c r="EY134" i="8"/>
  <c r="EE133" i="7"/>
  <c r="EF132" i="7"/>
  <c r="HQ133" i="7"/>
  <c r="HR132" i="7"/>
  <c r="GM134" i="8"/>
  <c r="GN133" i="8"/>
  <c r="LD132" i="8"/>
  <c r="LC133" i="8"/>
  <c r="AS133" i="7"/>
  <c r="AT132" i="7"/>
  <c r="IU133" i="7"/>
  <c r="IV132" i="7"/>
  <c r="CR132" i="8"/>
  <c r="CQ133" i="8"/>
  <c r="FI133" i="8"/>
  <c r="FJ132" i="8"/>
  <c r="DU133" i="7"/>
  <c r="DV132" i="7"/>
  <c r="JO133" i="7"/>
  <c r="JP132" i="7"/>
  <c r="CH132" i="8"/>
  <c r="CG133" i="8"/>
  <c r="D137" i="4"/>
  <c r="N136" i="8" s="1"/>
  <c r="M136" i="8" l="1"/>
  <c r="J141" i="2"/>
  <c r="M140" i="2"/>
  <c r="K140" i="2"/>
  <c r="L140" i="2"/>
  <c r="K136" i="8"/>
  <c r="CH133" i="8"/>
  <c r="CG134" i="8"/>
  <c r="KT133" i="8"/>
  <c r="KS134" i="8"/>
  <c r="AT133" i="8"/>
  <c r="AS134" i="8"/>
  <c r="FS135" i="8"/>
  <c r="FT134" i="8"/>
  <c r="CQ134" i="8"/>
  <c r="CR133" i="8"/>
  <c r="GM135" i="8"/>
  <c r="GN134" i="8"/>
  <c r="O134" i="8"/>
  <c r="P133" i="8"/>
  <c r="Y134" i="7"/>
  <c r="Z133" i="7"/>
  <c r="KI134" i="7"/>
  <c r="KJ133" i="7"/>
  <c r="JE134" i="7"/>
  <c r="JF133" i="7"/>
  <c r="BM134" i="7"/>
  <c r="BN133" i="7"/>
  <c r="FI134" i="7"/>
  <c r="FJ133" i="7"/>
  <c r="EO134" i="7"/>
  <c r="EP133" i="7"/>
  <c r="IK134" i="8"/>
  <c r="IL133" i="8"/>
  <c r="FS134" i="7"/>
  <c r="FT133" i="7"/>
  <c r="EE134" i="8"/>
  <c r="EF133" i="8"/>
  <c r="EY134" i="7"/>
  <c r="EZ133" i="7"/>
  <c r="HR134" i="8"/>
  <c r="HQ135" i="8"/>
  <c r="E201" i="2"/>
  <c r="F201" i="2"/>
  <c r="G201" i="2"/>
  <c r="D202" i="2"/>
  <c r="DV134" i="8"/>
  <c r="DU135" i="8"/>
  <c r="JO134" i="7"/>
  <c r="JP133" i="7"/>
  <c r="IU134" i="7"/>
  <c r="IV133" i="7"/>
  <c r="HQ134" i="7"/>
  <c r="HR133" i="7"/>
  <c r="LC134" i="7"/>
  <c r="LD133" i="7"/>
  <c r="BD133" i="8"/>
  <c r="BC134" i="8"/>
  <c r="BX133" i="8"/>
  <c r="BW134" i="8"/>
  <c r="BW134" i="7"/>
  <c r="BX133" i="7"/>
  <c r="O134" i="7"/>
  <c r="P133" i="7"/>
  <c r="HG134" i="7"/>
  <c r="HH133" i="7"/>
  <c r="BC134" i="7"/>
  <c r="BD133" i="7"/>
  <c r="KS134" i="7"/>
  <c r="KT133" i="7"/>
  <c r="LM134" i="7"/>
  <c r="LN133" i="7"/>
  <c r="DA134" i="7"/>
  <c r="DB133" i="7"/>
  <c r="DK134" i="7"/>
  <c r="DL133" i="7"/>
  <c r="IU135" i="8"/>
  <c r="IV134" i="8"/>
  <c r="LX133" i="8"/>
  <c r="LW134" i="8"/>
  <c r="HG135" i="8"/>
  <c r="HH134" i="8"/>
  <c r="AI134" i="8"/>
  <c r="AJ133" i="8"/>
  <c r="JO134" i="8"/>
  <c r="JP133" i="8"/>
  <c r="DU134" i="7"/>
  <c r="DV133" i="7"/>
  <c r="AS134" i="7"/>
  <c r="AT133" i="7"/>
  <c r="EE134" i="7"/>
  <c r="EF133" i="7"/>
  <c r="DB133" i="8"/>
  <c r="DA134" i="8"/>
  <c r="IK134" i="7"/>
  <c r="IL133" i="7"/>
  <c r="JY134" i="7"/>
  <c r="JZ133" i="7"/>
  <c r="GM134" i="7"/>
  <c r="GN133" i="7"/>
  <c r="AI134" i="7"/>
  <c r="AJ133" i="7"/>
  <c r="JF133" i="8"/>
  <c r="JE134" i="8"/>
  <c r="EO135" i="8"/>
  <c r="EP134" i="8"/>
  <c r="GW134" i="7"/>
  <c r="GX133" i="7"/>
  <c r="LD133" i="8"/>
  <c r="LC134" i="8"/>
  <c r="EZ134" i="8"/>
  <c r="EY135" i="8"/>
  <c r="LN133" i="8"/>
  <c r="LM134" i="8"/>
  <c r="BN133" i="8"/>
  <c r="BM134" i="8"/>
  <c r="DL133" i="8"/>
  <c r="DK134" i="8"/>
  <c r="Z133" i="8"/>
  <c r="Y134" i="8"/>
  <c r="KJ134" i="8"/>
  <c r="KI135" i="8"/>
  <c r="FI134" i="8"/>
  <c r="FJ133" i="8"/>
  <c r="GX134" i="8"/>
  <c r="GW135" i="8"/>
  <c r="GC134" i="7"/>
  <c r="GD133" i="7"/>
  <c r="IA134" i="7"/>
  <c r="IB133" i="7"/>
  <c r="GC135" i="8"/>
  <c r="GD134" i="8"/>
  <c r="LW134" i="7"/>
  <c r="LX133" i="7"/>
  <c r="JZ133" i="8"/>
  <c r="JY134" i="8"/>
  <c r="CG134" i="7"/>
  <c r="CH133" i="7"/>
  <c r="CQ134" i="7"/>
  <c r="CR133" i="7"/>
  <c r="IB133" i="8"/>
  <c r="IA134" i="8"/>
  <c r="D138" i="4"/>
  <c r="N137" i="8" s="1"/>
  <c r="J142" i="2" l="1"/>
  <c r="M141" i="2"/>
  <c r="L141" i="2"/>
  <c r="K141" i="2"/>
  <c r="M137" i="8"/>
  <c r="K137" i="8"/>
  <c r="DK135" i="8"/>
  <c r="DL134" i="8"/>
  <c r="LD134" i="8"/>
  <c r="LC135" i="8"/>
  <c r="DB134" i="8"/>
  <c r="DA135" i="8"/>
  <c r="E202" i="2"/>
  <c r="F202" i="2"/>
  <c r="G202" i="2"/>
  <c r="D203" i="2"/>
  <c r="IA135" i="8"/>
  <c r="IB134" i="8"/>
  <c r="GW136" i="8"/>
  <c r="GX135" i="8"/>
  <c r="LW135" i="7"/>
  <c r="LX134" i="7"/>
  <c r="AI135" i="7"/>
  <c r="AJ134" i="7"/>
  <c r="JP134" i="8"/>
  <c r="JO135" i="8"/>
  <c r="IU136" i="8"/>
  <c r="IV135" i="8"/>
  <c r="KS135" i="7"/>
  <c r="KT134" i="7"/>
  <c r="BW135" i="7"/>
  <c r="BX134" i="7"/>
  <c r="HQ135" i="7"/>
  <c r="HR134" i="7"/>
  <c r="EF134" i="8"/>
  <c r="EE135" i="8"/>
  <c r="FI135" i="7"/>
  <c r="FJ134" i="7"/>
  <c r="Y135" i="7"/>
  <c r="Z134" i="7"/>
  <c r="FS136" i="8"/>
  <c r="FT135" i="8"/>
  <c r="BM135" i="8"/>
  <c r="BN134" i="8"/>
  <c r="BW135" i="8"/>
  <c r="BX134" i="8"/>
  <c r="AS135" i="8"/>
  <c r="AT134" i="8"/>
  <c r="CQ135" i="7"/>
  <c r="CR134" i="7"/>
  <c r="GD135" i="8"/>
  <c r="GC136" i="8"/>
  <c r="FI135" i="8"/>
  <c r="FJ134" i="8"/>
  <c r="GW135" i="7"/>
  <c r="GX134" i="7"/>
  <c r="GM135" i="7"/>
  <c r="GN134" i="7"/>
  <c r="EE135" i="7"/>
  <c r="EF134" i="7"/>
  <c r="AI135" i="8"/>
  <c r="AJ134" i="8"/>
  <c r="DK135" i="7"/>
  <c r="DL134" i="7"/>
  <c r="BC135" i="7"/>
  <c r="BD134" i="7"/>
  <c r="IU135" i="7"/>
  <c r="IV134" i="7"/>
  <c r="FS135" i="7"/>
  <c r="FT134" i="7"/>
  <c r="BM135" i="7"/>
  <c r="BN134" i="7"/>
  <c r="P134" i="8"/>
  <c r="O135" i="8"/>
  <c r="KJ135" i="8"/>
  <c r="KI136" i="8"/>
  <c r="LN134" i="8"/>
  <c r="LM135" i="8"/>
  <c r="BD134" i="8"/>
  <c r="BC135" i="8"/>
  <c r="HQ136" i="8"/>
  <c r="HR135" i="8"/>
  <c r="KT134" i="8"/>
  <c r="KS135" i="8"/>
  <c r="CG135" i="7"/>
  <c r="CH134" i="7"/>
  <c r="IA135" i="7"/>
  <c r="IB134" i="7"/>
  <c r="EP135" i="8"/>
  <c r="EO136" i="8"/>
  <c r="JY135" i="7"/>
  <c r="JZ134" i="7"/>
  <c r="AS135" i="7"/>
  <c r="AT134" i="7"/>
  <c r="HH135" i="8"/>
  <c r="HG136" i="8"/>
  <c r="DA135" i="7"/>
  <c r="DB134" i="7"/>
  <c r="HG135" i="7"/>
  <c r="HH134" i="7"/>
  <c r="JO135" i="7"/>
  <c r="JP134" i="7"/>
  <c r="IL134" i="8"/>
  <c r="IK135" i="8"/>
  <c r="JE135" i="7"/>
  <c r="JF134" i="7"/>
  <c r="GM136" i="8"/>
  <c r="GN135" i="8"/>
  <c r="Y135" i="8"/>
  <c r="Z134" i="8"/>
  <c r="JE135" i="8"/>
  <c r="JF134" i="8"/>
  <c r="LW135" i="8"/>
  <c r="LX134" i="8"/>
  <c r="DU136" i="8"/>
  <c r="DV135" i="8"/>
  <c r="CH134" i="8"/>
  <c r="CG135" i="8"/>
  <c r="JZ134" i="8"/>
  <c r="JY135" i="8"/>
  <c r="EY136" i="8"/>
  <c r="EZ135" i="8"/>
  <c r="GC135" i="7"/>
  <c r="GD134" i="7"/>
  <c r="IK135" i="7"/>
  <c r="IL134" i="7"/>
  <c r="DU135" i="7"/>
  <c r="DV134" i="7"/>
  <c r="LM135" i="7"/>
  <c r="LN134" i="7"/>
  <c r="O135" i="7"/>
  <c r="P134" i="7"/>
  <c r="LC135" i="7"/>
  <c r="LD134" i="7"/>
  <c r="EY135" i="7"/>
  <c r="EZ134" i="7"/>
  <c r="EO135" i="7"/>
  <c r="EP134" i="7"/>
  <c r="KI135" i="7"/>
  <c r="KJ134" i="7"/>
  <c r="CQ135" i="8"/>
  <c r="CR134" i="8"/>
  <c r="D139" i="4"/>
  <c r="N138" i="8" s="1"/>
  <c r="M138" i="8" l="1"/>
  <c r="K142" i="2"/>
  <c r="L142" i="2"/>
  <c r="J143" i="2"/>
  <c r="M142" i="2"/>
  <c r="K138" i="8"/>
  <c r="CG136" i="8"/>
  <c r="CH135" i="8"/>
  <c r="LN135" i="8"/>
  <c r="LM136" i="8"/>
  <c r="CQ136" i="8"/>
  <c r="CR135" i="8"/>
  <c r="LC136" i="7"/>
  <c r="LD135" i="7"/>
  <c r="IK136" i="7"/>
  <c r="IL135" i="7"/>
  <c r="Y136" i="8"/>
  <c r="Z135" i="8"/>
  <c r="JO136" i="7"/>
  <c r="JP135" i="7"/>
  <c r="AS136" i="7"/>
  <c r="AT135" i="7"/>
  <c r="CG136" i="7"/>
  <c r="CH135" i="7"/>
  <c r="FS136" i="7"/>
  <c r="FT135" i="7"/>
  <c r="AI136" i="8"/>
  <c r="AJ135" i="8"/>
  <c r="FJ135" i="8"/>
  <c r="FI136" i="8"/>
  <c r="BX135" i="8"/>
  <c r="BW136" i="8"/>
  <c r="FI136" i="7"/>
  <c r="FJ135" i="7"/>
  <c r="KS136" i="7"/>
  <c r="KT135" i="7"/>
  <c r="LW136" i="7"/>
  <c r="LX135" i="7"/>
  <c r="KS136" i="8"/>
  <c r="KT135" i="8"/>
  <c r="KJ136" i="8"/>
  <c r="KI137" i="8"/>
  <c r="GD136" i="8"/>
  <c r="GC137" i="8"/>
  <c r="EF135" i="8"/>
  <c r="EE136" i="8"/>
  <c r="DB135" i="8"/>
  <c r="DA136" i="8"/>
  <c r="KI136" i="7"/>
  <c r="KJ135" i="7"/>
  <c r="O136" i="7"/>
  <c r="P135" i="7"/>
  <c r="GC136" i="7"/>
  <c r="GD135" i="7"/>
  <c r="DV136" i="8"/>
  <c r="DU137" i="8"/>
  <c r="GM137" i="8"/>
  <c r="GN136" i="8"/>
  <c r="HG136" i="7"/>
  <c r="HH135" i="7"/>
  <c r="JY136" i="7"/>
  <c r="JZ135" i="7"/>
  <c r="IU136" i="7"/>
  <c r="IV135" i="7"/>
  <c r="EE136" i="7"/>
  <c r="EF135" i="7"/>
  <c r="BN135" i="8"/>
  <c r="BM136" i="8"/>
  <c r="IV136" i="8"/>
  <c r="IU137" i="8"/>
  <c r="GW137" i="8"/>
  <c r="GX136" i="8"/>
  <c r="EO137" i="8"/>
  <c r="EP136" i="8"/>
  <c r="P135" i="8"/>
  <c r="O136" i="8"/>
  <c r="JO136" i="8"/>
  <c r="JP135" i="8"/>
  <c r="LC136" i="8"/>
  <c r="LD135" i="8"/>
  <c r="EO136" i="7"/>
  <c r="EP135" i="7"/>
  <c r="LM136" i="7"/>
  <c r="LN135" i="7"/>
  <c r="EZ136" i="8"/>
  <c r="EY137" i="8"/>
  <c r="LX135" i="8"/>
  <c r="LW136" i="8"/>
  <c r="JE136" i="7"/>
  <c r="JF135" i="7"/>
  <c r="DA136" i="7"/>
  <c r="DB135" i="7"/>
  <c r="HQ137" i="8"/>
  <c r="HR136" i="8"/>
  <c r="BC136" i="7"/>
  <c r="BD135" i="7"/>
  <c r="GM136" i="7"/>
  <c r="GN135" i="7"/>
  <c r="CQ136" i="7"/>
  <c r="CR135" i="7"/>
  <c r="FS137" i="8"/>
  <c r="FT136" i="8"/>
  <c r="HQ136" i="7"/>
  <c r="HR135" i="7"/>
  <c r="IA136" i="8"/>
  <c r="IB135" i="8"/>
  <c r="JY136" i="8"/>
  <c r="JZ135" i="8"/>
  <c r="IL135" i="8"/>
  <c r="IK136" i="8"/>
  <c r="HG137" i="8"/>
  <c r="HH136" i="8"/>
  <c r="BD135" i="8"/>
  <c r="BC136" i="8"/>
  <c r="F203" i="2"/>
  <c r="G203" i="2"/>
  <c r="E203" i="2"/>
  <c r="D204" i="2"/>
  <c r="EY136" i="7"/>
  <c r="EZ135" i="7"/>
  <c r="DU136" i="7"/>
  <c r="DV135" i="7"/>
  <c r="JE136" i="8"/>
  <c r="JF135" i="8"/>
  <c r="IA136" i="7"/>
  <c r="IB135" i="7"/>
  <c r="BM136" i="7"/>
  <c r="BN135" i="7"/>
  <c r="DK136" i="7"/>
  <c r="DL135" i="7"/>
  <c r="GW136" i="7"/>
  <c r="GX135" i="7"/>
  <c r="AT135" i="8"/>
  <c r="AS136" i="8"/>
  <c r="Y136" i="7"/>
  <c r="Z135" i="7"/>
  <c r="BW136" i="7"/>
  <c r="BX135" i="7"/>
  <c r="AI136" i="7"/>
  <c r="AJ135" i="7"/>
  <c r="DK136" i="8"/>
  <c r="DL135" i="8"/>
  <c r="D140" i="4"/>
  <c r="N139" i="8" s="1"/>
  <c r="J144" i="2" l="1"/>
  <c r="L143" i="2"/>
  <c r="K143" i="2"/>
  <c r="M143" i="2"/>
  <c r="M139" i="8"/>
  <c r="K139" i="8"/>
  <c r="AT136" i="8"/>
  <c r="AS137" i="8"/>
  <c r="EZ137" i="8"/>
  <c r="EY138" i="8"/>
  <c r="DL136" i="8"/>
  <c r="DK137" i="8"/>
  <c r="IA137" i="7"/>
  <c r="IB136" i="7"/>
  <c r="FT137" i="8"/>
  <c r="FS138" i="8"/>
  <c r="HR137" i="8"/>
  <c r="HQ138" i="8"/>
  <c r="JP136" i="8"/>
  <c r="JO137" i="8"/>
  <c r="JY137" i="7"/>
  <c r="JZ136" i="7"/>
  <c r="GC137" i="7"/>
  <c r="GD136" i="7"/>
  <c r="LW137" i="7"/>
  <c r="LX136" i="7"/>
  <c r="AS137" i="7"/>
  <c r="AT136" i="7"/>
  <c r="LC137" i="7"/>
  <c r="LD136" i="7"/>
  <c r="EF136" i="8"/>
  <c r="EE137" i="8"/>
  <c r="O137" i="8"/>
  <c r="P136" i="8"/>
  <c r="BM137" i="8"/>
  <c r="BN136" i="8"/>
  <c r="GD137" i="8"/>
  <c r="GC138" i="8"/>
  <c r="AI137" i="7"/>
  <c r="AJ136" i="7"/>
  <c r="GW137" i="7"/>
  <c r="GX136" i="7"/>
  <c r="JE137" i="8"/>
  <c r="JF136" i="8"/>
  <c r="JZ136" i="8"/>
  <c r="JY137" i="8"/>
  <c r="CQ137" i="7"/>
  <c r="CR136" i="7"/>
  <c r="DA137" i="7"/>
  <c r="DB136" i="7"/>
  <c r="LM137" i="7"/>
  <c r="LN136" i="7"/>
  <c r="HG137" i="7"/>
  <c r="HH136" i="7"/>
  <c r="O137" i="7"/>
  <c r="P136" i="7"/>
  <c r="KS137" i="7"/>
  <c r="KT136" i="7"/>
  <c r="AJ136" i="8"/>
  <c r="AI137" i="8"/>
  <c r="JO137" i="7"/>
  <c r="JP136" i="7"/>
  <c r="CQ137" i="8"/>
  <c r="CR136" i="8"/>
  <c r="BD136" i="8"/>
  <c r="BC137" i="8"/>
  <c r="KJ137" i="8"/>
  <c r="KI138" i="8"/>
  <c r="LM137" i="8"/>
  <c r="LN136" i="8"/>
  <c r="BW137" i="7"/>
  <c r="BX136" i="7"/>
  <c r="DK137" i="7"/>
  <c r="DL136" i="7"/>
  <c r="DU137" i="7"/>
  <c r="DV136" i="7"/>
  <c r="IB136" i="8"/>
  <c r="IA137" i="8"/>
  <c r="GM137" i="7"/>
  <c r="GN136" i="7"/>
  <c r="JE137" i="7"/>
  <c r="JF136" i="7"/>
  <c r="EO137" i="7"/>
  <c r="EP136" i="7"/>
  <c r="EP137" i="8"/>
  <c r="EO138" i="8"/>
  <c r="EE137" i="7"/>
  <c r="EF136" i="7"/>
  <c r="GN137" i="8"/>
  <c r="GM138" i="8"/>
  <c r="KI137" i="7"/>
  <c r="KJ136" i="7"/>
  <c r="FI137" i="7"/>
  <c r="FJ136" i="7"/>
  <c r="FS137" i="7"/>
  <c r="FT136" i="7"/>
  <c r="Y137" i="8"/>
  <c r="Z136" i="8"/>
  <c r="IK137" i="8"/>
  <c r="IL136" i="8"/>
  <c r="IU138" i="8"/>
  <c r="IV137" i="8"/>
  <c r="LW137" i="8"/>
  <c r="LX136" i="8"/>
  <c r="DV137" i="8"/>
  <c r="DU138" i="8"/>
  <c r="DB136" i="8"/>
  <c r="DA137" i="8"/>
  <c r="BW137" i="8"/>
  <c r="BX136" i="8"/>
  <c r="E204" i="2"/>
  <c r="F204" i="2"/>
  <c r="G204" i="2"/>
  <c r="D205" i="2"/>
  <c r="FJ136" i="8"/>
  <c r="FI137" i="8"/>
  <c r="Y137" i="7"/>
  <c r="Z136" i="7"/>
  <c r="BM137" i="7"/>
  <c r="BN136" i="7"/>
  <c r="EY137" i="7"/>
  <c r="EZ136" i="7"/>
  <c r="HH137" i="8"/>
  <c r="HG138" i="8"/>
  <c r="HQ137" i="7"/>
  <c r="HR136" i="7"/>
  <c r="BC137" i="7"/>
  <c r="BD136" i="7"/>
  <c r="LD136" i="8"/>
  <c r="LC137" i="8"/>
  <c r="GW138" i="8"/>
  <c r="GX137" i="8"/>
  <c r="IU137" i="7"/>
  <c r="IV136" i="7"/>
  <c r="KT136" i="8"/>
  <c r="KS137" i="8"/>
  <c r="CG137" i="7"/>
  <c r="CH136" i="7"/>
  <c r="IK137" i="7"/>
  <c r="IL136" i="7"/>
  <c r="CG137" i="8"/>
  <c r="CH136" i="8"/>
  <c r="D141" i="4"/>
  <c r="N140" i="8" s="1"/>
  <c r="M140" i="8" l="1"/>
  <c r="J145" i="2"/>
  <c r="L144" i="2"/>
  <c r="K144" i="2"/>
  <c r="M144" i="2"/>
  <c r="K140" i="8"/>
  <c r="GD138" i="8"/>
  <c r="GC139" i="8"/>
  <c r="CH137" i="8"/>
  <c r="CG138" i="8"/>
  <c r="IU138" i="7"/>
  <c r="IV137" i="7"/>
  <c r="HQ138" i="7"/>
  <c r="HR137" i="7"/>
  <c r="Y138" i="7"/>
  <c r="Z137" i="7"/>
  <c r="BX137" i="8"/>
  <c r="BW138" i="8"/>
  <c r="IU139" i="8"/>
  <c r="IV138" i="8"/>
  <c r="FI138" i="7"/>
  <c r="FJ137" i="7"/>
  <c r="LN137" i="8"/>
  <c r="LM138" i="8"/>
  <c r="JO138" i="7"/>
  <c r="JP137" i="7"/>
  <c r="HG138" i="7"/>
  <c r="HH137" i="7"/>
  <c r="LC138" i="7"/>
  <c r="LD137" i="7"/>
  <c r="JY138" i="7"/>
  <c r="JZ137" i="7"/>
  <c r="IA138" i="7"/>
  <c r="IB137" i="7"/>
  <c r="JY138" i="8"/>
  <c r="JZ137" i="8"/>
  <c r="HG139" i="8"/>
  <c r="HH138" i="8"/>
  <c r="FJ137" i="8"/>
  <c r="FI138" i="8"/>
  <c r="DA138" i="8"/>
  <c r="DB137" i="8"/>
  <c r="KJ138" i="8"/>
  <c r="KI139" i="8"/>
  <c r="AI138" i="8"/>
  <c r="AJ137" i="8"/>
  <c r="JP137" i="8"/>
  <c r="JO138" i="8"/>
  <c r="DK138" i="8"/>
  <c r="DL137" i="8"/>
  <c r="KI138" i="7"/>
  <c r="KJ137" i="7"/>
  <c r="LM138" i="7"/>
  <c r="LN137" i="7"/>
  <c r="G205" i="2"/>
  <c r="E205" i="2"/>
  <c r="F205" i="2"/>
  <c r="D206" i="2"/>
  <c r="DV138" i="8"/>
  <c r="DU139" i="8"/>
  <c r="GM139" i="8"/>
  <c r="GN138" i="8"/>
  <c r="BC138" i="8"/>
  <c r="BD137" i="8"/>
  <c r="HQ139" i="8"/>
  <c r="HR138" i="8"/>
  <c r="EZ138" i="8"/>
  <c r="EY139" i="8"/>
  <c r="EO138" i="7"/>
  <c r="EP137" i="7"/>
  <c r="AS138" i="7"/>
  <c r="AT137" i="7"/>
  <c r="LC138" i="8"/>
  <c r="LD137" i="8"/>
  <c r="CG138" i="7"/>
  <c r="CH137" i="7"/>
  <c r="EY138" i="7"/>
  <c r="EZ137" i="7"/>
  <c r="Y138" i="8"/>
  <c r="Z137" i="8"/>
  <c r="JE138" i="7"/>
  <c r="JF137" i="7"/>
  <c r="DK138" i="7"/>
  <c r="DL137" i="7"/>
  <c r="KS138" i="7"/>
  <c r="KT137" i="7"/>
  <c r="DA138" i="7"/>
  <c r="DB137" i="7"/>
  <c r="GW138" i="7"/>
  <c r="GX137" i="7"/>
  <c r="O138" i="8"/>
  <c r="P137" i="8"/>
  <c r="LW138" i="7"/>
  <c r="LX137" i="7"/>
  <c r="EP138" i="8"/>
  <c r="EO139" i="8"/>
  <c r="IK138" i="7"/>
  <c r="IL137" i="7"/>
  <c r="DU138" i="7"/>
  <c r="DV137" i="7"/>
  <c r="JE138" i="8"/>
  <c r="JF137" i="8"/>
  <c r="KS138" i="8"/>
  <c r="KT137" i="8"/>
  <c r="EF137" i="8"/>
  <c r="EE138" i="8"/>
  <c r="FS139" i="8"/>
  <c r="FT138" i="8"/>
  <c r="AT137" i="8"/>
  <c r="AS138" i="8"/>
  <c r="IB137" i="8"/>
  <c r="IA138" i="8"/>
  <c r="GX138" i="8"/>
  <c r="GW139" i="8"/>
  <c r="IL137" i="8"/>
  <c r="IK138" i="8"/>
  <c r="BN137" i="8"/>
  <c r="BM138" i="8"/>
  <c r="BC138" i="7"/>
  <c r="BD137" i="7"/>
  <c r="BM138" i="7"/>
  <c r="BN137" i="7"/>
  <c r="LX137" i="8"/>
  <c r="LW138" i="8"/>
  <c r="FS138" i="7"/>
  <c r="FT137" i="7"/>
  <c r="EE138" i="7"/>
  <c r="EF137" i="7"/>
  <c r="GM138" i="7"/>
  <c r="GN137" i="7"/>
  <c r="BW138" i="7"/>
  <c r="BX137" i="7"/>
  <c r="CQ138" i="8"/>
  <c r="CR137" i="8"/>
  <c r="O138" i="7"/>
  <c r="P137" i="7"/>
  <c r="CQ138" i="7"/>
  <c r="CR137" i="7"/>
  <c r="AI138" i="7"/>
  <c r="AJ137" i="7"/>
  <c r="GC138" i="7"/>
  <c r="GD137" i="7"/>
  <c r="D142" i="4"/>
  <c r="N141" i="8" s="1"/>
  <c r="L145" i="2" l="1"/>
  <c r="M145" i="2"/>
  <c r="K145" i="2"/>
  <c r="J146" i="2"/>
  <c r="M141" i="8"/>
  <c r="K141" i="8"/>
  <c r="BN138" i="8"/>
  <c r="BM139" i="8"/>
  <c r="GC139" i="7"/>
  <c r="GD138" i="7"/>
  <c r="CR138" i="8"/>
  <c r="CQ139" i="8"/>
  <c r="FS139" i="7"/>
  <c r="FT138" i="7"/>
  <c r="JE139" i="8"/>
  <c r="JF138" i="8"/>
  <c r="LW139" i="7"/>
  <c r="LX138" i="7"/>
  <c r="KS139" i="7"/>
  <c r="KT138" i="7"/>
  <c r="EY139" i="7"/>
  <c r="EZ138" i="7"/>
  <c r="EO139" i="7"/>
  <c r="EP138" i="7"/>
  <c r="GN139" i="8"/>
  <c r="GM140" i="8"/>
  <c r="LM139" i="7"/>
  <c r="LN138" i="7"/>
  <c r="AJ138" i="8"/>
  <c r="AI139" i="8"/>
  <c r="HG140" i="8"/>
  <c r="HH139" i="8"/>
  <c r="LC139" i="7"/>
  <c r="LD138" i="7"/>
  <c r="FI139" i="7"/>
  <c r="FJ138" i="7"/>
  <c r="HQ139" i="7"/>
  <c r="HR138" i="7"/>
  <c r="LX138" i="8"/>
  <c r="LW139" i="8"/>
  <c r="IL138" i="8"/>
  <c r="IK139" i="8"/>
  <c r="EY140" i="8"/>
  <c r="EZ139" i="8"/>
  <c r="DV139" i="8"/>
  <c r="DU140" i="8"/>
  <c r="KJ139" i="8"/>
  <c r="KI140" i="8"/>
  <c r="BW139" i="7"/>
  <c r="BX138" i="7"/>
  <c r="DU139" i="7"/>
  <c r="DV138" i="7"/>
  <c r="KI139" i="7"/>
  <c r="KJ138" i="7"/>
  <c r="IU140" i="8"/>
  <c r="IV139" i="8"/>
  <c r="GX139" i="8"/>
  <c r="GW140" i="8"/>
  <c r="EE139" i="8"/>
  <c r="EF138" i="8"/>
  <c r="E206" i="2"/>
  <c r="F206" i="2"/>
  <c r="G206" i="2"/>
  <c r="D207" i="2"/>
  <c r="BX138" i="8"/>
  <c r="BW139" i="8"/>
  <c r="CG139" i="8"/>
  <c r="CH138" i="8"/>
  <c r="DK139" i="7"/>
  <c r="DL138" i="7"/>
  <c r="JY139" i="8"/>
  <c r="JZ138" i="8"/>
  <c r="CQ139" i="7"/>
  <c r="CR138" i="7"/>
  <c r="GM139" i="7"/>
  <c r="GN138" i="7"/>
  <c r="BM139" i="7"/>
  <c r="BN138" i="7"/>
  <c r="IK139" i="7"/>
  <c r="IL138" i="7"/>
  <c r="GW139" i="7"/>
  <c r="GX138" i="7"/>
  <c r="JE139" i="7"/>
  <c r="JF138" i="7"/>
  <c r="LC139" i="8"/>
  <c r="LD138" i="8"/>
  <c r="HQ140" i="8"/>
  <c r="HR139" i="8"/>
  <c r="DK139" i="8"/>
  <c r="DL138" i="8"/>
  <c r="DB138" i="8"/>
  <c r="DA139" i="8"/>
  <c r="IA139" i="7"/>
  <c r="IB138" i="7"/>
  <c r="JO139" i="7"/>
  <c r="JP138" i="7"/>
  <c r="FT139" i="8"/>
  <c r="FS140" i="8"/>
  <c r="CG139" i="7"/>
  <c r="CH138" i="7"/>
  <c r="IU139" i="7"/>
  <c r="IV138" i="7"/>
  <c r="IB138" i="8"/>
  <c r="IA139" i="8"/>
  <c r="EP139" i="8"/>
  <c r="EO140" i="8"/>
  <c r="JP138" i="8"/>
  <c r="JO139" i="8"/>
  <c r="FJ138" i="8"/>
  <c r="FI139" i="8"/>
  <c r="LM139" i="8"/>
  <c r="LN138" i="8"/>
  <c r="GD139" i="8"/>
  <c r="GC140" i="8"/>
  <c r="AS139" i="8"/>
  <c r="AT138" i="8"/>
  <c r="AI139" i="7"/>
  <c r="AJ138" i="7"/>
  <c r="O139" i="8"/>
  <c r="P138" i="8"/>
  <c r="HG139" i="7"/>
  <c r="HH138" i="7"/>
  <c r="O139" i="7"/>
  <c r="P138" i="7"/>
  <c r="EE139" i="7"/>
  <c r="EF138" i="7"/>
  <c r="BC139" i="7"/>
  <c r="BD138" i="7"/>
  <c r="KT138" i="8"/>
  <c r="KS139" i="8"/>
  <c r="DA139" i="7"/>
  <c r="DB138" i="7"/>
  <c r="Y139" i="8"/>
  <c r="Z138" i="8"/>
  <c r="AS139" i="7"/>
  <c r="AT138" i="7"/>
  <c r="BD138" i="8"/>
  <c r="BC139" i="8"/>
  <c r="JY139" i="7"/>
  <c r="JZ138" i="7"/>
  <c r="Y139" i="7"/>
  <c r="Z138" i="7"/>
  <c r="D143" i="4"/>
  <c r="N142" i="8" s="1"/>
  <c r="M142" i="8" l="1"/>
  <c r="J147" i="2"/>
  <c r="L146" i="2"/>
  <c r="K146" i="2"/>
  <c r="M146" i="2"/>
  <c r="K142" i="8"/>
  <c r="Y140" i="7"/>
  <c r="Z139" i="7"/>
  <c r="Y140" i="8"/>
  <c r="Z139" i="8"/>
  <c r="EE140" i="7"/>
  <c r="EF139" i="7"/>
  <c r="AI140" i="7"/>
  <c r="AJ139" i="7"/>
  <c r="IU140" i="7"/>
  <c r="IV139" i="7"/>
  <c r="IA140" i="7"/>
  <c r="IB139" i="7"/>
  <c r="LC140" i="8"/>
  <c r="LD139" i="8"/>
  <c r="BM140" i="7"/>
  <c r="BN139" i="7"/>
  <c r="DK140" i="7"/>
  <c r="DL139" i="7"/>
  <c r="KI140" i="7"/>
  <c r="KJ139" i="7"/>
  <c r="HQ140" i="7"/>
  <c r="HR139" i="7"/>
  <c r="EY140" i="7"/>
  <c r="EZ139" i="7"/>
  <c r="FS140" i="7"/>
  <c r="FT139" i="7"/>
  <c r="DV140" i="8"/>
  <c r="DU141" i="8"/>
  <c r="AJ139" i="8"/>
  <c r="AI140" i="8"/>
  <c r="JO140" i="8"/>
  <c r="JP139" i="8"/>
  <c r="DB139" i="8"/>
  <c r="DA140" i="8"/>
  <c r="CR139" i="8"/>
  <c r="CQ140" i="8"/>
  <c r="FI140" i="8"/>
  <c r="FJ139" i="8"/>
  <c r="O140" i="7"/>
  <c r="P139" i="7"/>
  <c r="GM140" i="7"/>
  <c r="GN139" i="7"/>
  <c r="CH139" i="8"/>
  <c r="CG140" i="8"/>
  <c r="EE140" i="8"/>
  <c r="EF139" i="8"/>
  <c r="EZ140" i="8"/>
  <c r="EY141" i="8"/>
  <c r="BC140" i="8"/>
  <c r="BD139" i="8"/>
  <c r="KT139" i="8"/>
  <c r="KS140" i="8"/>
  <c r="GD140" i="8"/>
  <c r="GC141" i="8"/>
  <c r="EP140" i="8"/>
  <c r="EO141" i="8"/>
  <c r="FS141" i="8"/>
  <c r="FT140" i="8"/>
  <c r="BX139" i="8"/>
  <c r="BW140" i="8"/>
  <c r="GX140" i="8"/>
  <c r="GW141" i="8"/>
  <c r="IK140" i="8"/>
  <c r="IL139" i="8"/>
  <c r="GM141" i="8"/>
  <c r="GN140" i="8"/>
  <c r="CG140" i="7"/>
  <c r="CH139" i="7"/>
  <c r="FI140" i="7"/>
  <c r="FJ139" i="7"/>
  <c r="HG140" i="7"/>
  <c r="HH139" i="7"/>
  <c r="DL139" i="8"/>
  <c r="DK140" i="8"/>
  <c r="GW140" i="7"/>
  <c r="GX139" i="7"/>
  <c r="CQ140" i="7"/>
  <c r="CR139" i="7"/>
  <c r="BW140" i="7"/>
  <c r="BX139" i="7"/>
  <c r="LC140" i="7"/>
  <c r="LD139" i="7"/>
  <c r="LW140" i="7"/>
  <c r="LX139" i="7"/>
  <c r="GC140" i="7"/>
  <c r="GD139" i="7"/>
  <c r="DA140" i="7"/>
  <c r="DB139" i="7"/>
  <c r="JE140" i="7"/>
  <c r="JF139" i="7"/>
  <c r="KS140" i="7"/>
  <c r="KT139" i="7"/>
  <c r="IB139" i="8"/>
  <c r="IA140" i="8"/>
  <c r="E207" i="2"/>
  <c r="F207" i="2"/>
  <c r="G207" i="2"/>
  <c r="D208" i="2"/>
  <c r="KI141" i="8"/>
  <c r="KJ140" i="8"/>
  <c r="LX139" i="8"/>
  <c r="LW140" i="8"/>
  <c r="BN139" i="8"/>
  <c r="BM140" i="8"/>
  <c r="JY140" i="7"/>
  <c r="JZ139" i="7"/>
  <c r="AS140" i="8"/>
  <c r="AT139" i="8"/>
  <c r="DU140" i="7"/>
  <c r="DV139" i="7"/>
  <c r="LM140" i="7"/>
  <c r="LN139" i="7"/>
  <c r="AS140" i="7"/>
  <c r="AT139" i="7"/>
  <c r="BC140" i="7"/>
  <c r="BD139" i="7"/>
  <c r="P139" i="8"/>
  <c r="O140" i="8"/>
  <c r="LM140" i="8"/>
  <c r="LN139" i="8"/>
  <c r="JO140" i="7"/>
  <c r="JP139" i="7"/>
  <c r="HR140" i="8"/>
  <c r="HQ141" i="8"/>
  <c r="IK140" i="7"/>
  <c r="IL139" i="7"/>
  <c r="JY140" i="8"/>
  <c r="JZ139" i="8"/>
  <c r="IU141" i="8"/>
  <c r="IV140" i="8"/>
  <c r="HG141" i="8"/>
  <c r="HH140" i="8"/>
  <c r="EO140" i="7"/>
  <c r="EP139" i="7"/>
  <c r="JE140" i="8"/>
  <c r="JF139" i="8"/>
  <c r="D144" i="4"/>
  <c r="N143" i="8" s="1"/>
  <c r="J148" i="2" l="1"/>
  <c r="L147" i="2"/>
  <c r="K147" i="2"/>
  <c r="M147" i="2"/>
  <c r="M143" i="8"/>
  <c r="K143" i="8"/>
  <c r="JF140" i="8"/>
  <c r="JE141" i="8"/>
  <c r="JY141" i="8"/>
  <c r="JZ140" i="8"/>
  <c r="LM141" i="8"/>
  <c r="LN140" i="8"/>
  <c r="LM141" i="7"/>
  <c r="LN140" i="7"/>
  <c r="DA141" i="7"/>
  <c r="DB140" i="7"/>
  <c r="BW141" i="7"/>
  <c r="BX140" i="7"/>
  <c r="HG141" i="7"/>
  <c r="HH140" i="7"/>
  <c r="IL140" i="8"/>
  <c r="IK141" i="8"/>
  <c r="O141" i="7"/>
  <c r="P140" i="7"/>
  <c r="JP140" i="8"/>
  <c r="JO141" i="8"/>
  <c r="EY141" i="7"/>
  <c r="EZ140" i="7"/>
  <c r="BM141" i="7"/>
  <c r="BN140" i="7"/>
  <c r="AI141" i="7"/>
  <c r="AJ140" i="7"/>
  <c r="BM141" i="8"/>
  <c r="BN140" i="8"/>
  <c r="EP141" i="8"/>
  <c r="EO142" i="8"/>
  <c r="EZ141" i="8"/>
  <c r="EY142" i="8"/>
  <c r="P140" i="8"/>
  <c r="O141" i="8"/>
  <c r="LX140" i="8"/>
  <c r="LW141" i="8"/>
  <c r="IA141" i="8"/>
  <c r="IB140" i="8"/>
  <c r="GX141" i="8"/>
  <c r="GW142" i="8"/>
  <c r="GC142" i="8"/>
  <c r="GD141" i="8"/>
  <c r="AJ140" i="8"/>
  <c r="AI141" i="8"/>
  <c r="EO141" i="7"/>
  <c r="EP140" i="7"/>
  <c r="CQ141" i="7"/>
  <c r="CR140" i="7"/>
  <c r="EE141" i="8"/>
  <c r="EF140" i="8"/>
  <c r="LD140" i="8"/>
  <c r="LC141" i="8"/>
  <c r="HQ142" i="8"/>
  <c r="HR141" i="8"/>
  <c r="BW141" i="8"/>
  <c r="BX140" i="8"/>
  <c r="KT140" i="8"/>
  <c r="KS141" i="8"/>
  <c r="CH140" i="8"/>
  <c r="CG141" i="8"/>
  <c r="CR140" i="8"/>
  <c r="CQ141" i="8"/>
  <c r="DU142" i="8"/>
  <c r="DV141" i="8"/>
  <c r="FI141" i="7"/>
  <c r="FJ140" i="7"/>
  <c r="EE141" i="7"/>
  <c r="EF140" i="7"/>
  <c r="HG142" i="8"/>
  <c r="HH141" i="8"/>
  <c r="BC141" i="7"/>
  <c r="BD140" i="7"/>
  <c r="AS141" i="8"/>
  <c r="AT140" i="8"/>
  <c r="KJ141" i="8"/>
  <c r="KI142" i="8"/>
  <c r="KS141" i="7"/>
  <c r="KT140" i="7"/>
  <c r="LW141" i="7"/>
  <c r="LX140" i="7"/>
  <c r="GW141" i="7"/>
  <c r="GX140" i="7"/>
  <c r="CG141" i="7"/>
  <c r="CH140" i="7"/>
  <c r="KI141" i="7"/>
  <c r="KJ140" i="7"/>
  <c r="IA141" i="7"/>
  <c r="IB140" i="7"/>
  <c r="Z140" i="8"/>
  <c r="Y141" i="8"/>
  <c r="IK141" i="7"/>
  <c r="IL140" i="7"/>
  <c r="FJ140" i="8"/>
  <c r="FI141" i="8"/>
  <c r="G208" i="2"/>
  <c r="F208" i="2"/>
  <c r="E208" i="2"/>
  <c r="D209" i="2"/>
  <c r="DL140" i="8"/>
  <c r="DK141" i="8"/>
  <c r="DB140" i="8"/>
  <c r="DA141" i="8"/>
  <c r="DU141" i="7"/>
  <c r="DV140" i="7"/>
  <c r="GC141" i="7"/>
  <c r="GD140" i="7"/>
  <c r="HQ141" i="7"/>
  <c r="HR140" i="7"/>
  <c r="IV141" i="8"/>
  <c r="IU142" i="8"/>
  <c r="JO141" i="7"/>
  <c r="JP140" i="7"/>
  <c r="AS141" i="7"/>
  <c r="AT140" i="7"/>
  <c r="JY141" i="7"/>
  <c r="JZ140" i="7"/>
  <c r="JE141" i="7"/>
  <c r="JF140" i="7"/>
  <c r="LC141" i="7"/>
  <c r="LD140" i="7"/>
  <c r="GN141" i="8"/>
  <c r="GM142" i="8"/>
  <c r="FS142" i="8"/>
  <c r="FT141" i="8"/>
  <c r="BD140" i="8"/>
  <c r="BC141" i="8"/>
  <c r="GM141" i="7"/>
  <c r="GN140" i="7"/>
  <c r="FS141" i="7"/>
  <c r="FT140" i="7"/>
  <c r="DK141" i="7"/>
  <c r="DL140" i="7"/>
  <c r="IU141" i="7"/>
  <c r="IV140" i="7"/>
  <c r="Y141" i="7"/>
  <c r="Z140" i="7"/>
  <c r="D145" i="4"/>
  <c r="N144" i="8" s="1"/>
  <c r="M144" i="8" l="1"/>
  <c r="L148" i="2"/>
  <c r="J149" i="2"/>
  <c r="K148" i="2"/>
  <c r="M148" i="2"/>
  <c r="K144" i="8"/>
  <c r="IK142" i="8"/>
  <c r="IL141" i="8"/>
  <c r="Y142" i="7"/>
  <c r="Z141" i="7"/>
  <c r="GM142" i="7"/>
  <c r="GN141" i="7"/>
  <c r="LC142" i="7"/>
  <c r="LD141" i="7"/>
  <c r="JO142" i="7"/>
  <c r="JP141" i="7"/>
  <c r="DU142" i="7"/>
  <c r="DV141" i="7"/>
  <c r="IA142" i="7"/>
  <c r="IB141" i="7"/>
  <c r="LW142" i="7"/>
  <c r="LX141" i="7"/>
  <c r="BC142" i="7"/>
  <c r="BD141" i="7"/>
  <c r="DU143" i="8"/>
  <c r="DV142" i="8"/>
  <c r="BX141" i="8"/>
  <c r="BW142" i="8"/>
  <c r="CQ142" i="7"/>
  <c r="CR141" i="7"/>
  <c r="BM142" i="7"/>
  <c r="BN141" i="7"/>
  <c r="LM142" i="7"/>
  <c r="LN141" i="7"/>
  <c r="GW143" i="8"/>
  <c r="GX142" i="8"/>
  <c r="EY143" i="8"/>
  <c r="EZ142" i="8"/>
  <c r="BC142" i="8"/>
  <c r="BD141" i="8"/>
  <c r="IU143" i="8"/>
  <c r="IV142" i="8"/>
  <c r="DB141" i="8"/>
  <c r="DA142" i="8"/>
  <c r="FJ141" i="8"/>
  <c r="FI142" i="8"/>
  <c r="CR141" i="8"/>
  <c r="CQ142" i="8"/>
  <c r="EP142" i="8"/>
  <c r="EO143" i="8"/>
  <c r="IU142" i="7"/>
  <c r="IV141" i="7"/>
  <c r="HG143" i="8"/>
  <c r="HH142" i="8"/>
  <c r="EY142" i="7"/>
  <c r="EZ141" i="7"/>
  <c r="DL141" i="8"/>
  <c r="DK142" i="8"/>
  <c r="KI143" i="8"/>
  <c r="KJ142" i="8"/>
  <c r="CH141" i="8"/>
  <c r="CG142" i="8"/>
  <c r="LC142" i="8"/>
  <c r="LD141" i="8"/>
  <c r="AI142" i="8"/>
  <c r="AJ141" i="8"/>
  <c r="LX141" i="8"/>
  <c r="LW142" i="8"/>
  <c r="JO142" i="8"/>
  <c r="JP141" i="8"/>
  <c r="KI142" i="7"/>
  <c r="KJ141" i="7"/>
  <c r="EO142" i="7"/>
  <c r="EP141" i="7"/>
  <c r="DK142" i="7"/>
  <c r="DL141" i="7"/>
  <c r="FS143" i="8"/>
  <c r="FT142" i="8"/>
  <c r="JY142" i="7"/>
  <c r="JZ141" i="7"/>
  <c r="HQ142" i="7"/>
  <c r="HR141" i="7"/>
  <c r="IK142" i="7"/>
  <c r="IL141" i="7"/>
  <c r="CG142" i="7"/>
  <c r="CH141" i="7"/>
  <c r="EE142" i="7"/>
  <c r="EF141" i="7"/>
  <c r="BM142" i="8"/>
  <c r="BN141" i="8"/>
  <c r="BW142" i="7"/>
  <c r="BX141" i="7"/>
  <c r="JY142" i="8"/>
  <c r="JZ141" i="8"/>
  <c r="JE142" i="7"/>
  <c r="JF141" i="7"/>
  <c r="HQ143" i="8"/>
  <c r="HR142" i="8"/>
  <c r="IA142" i="8"/>
  <c r="IB141" i="8"/>
  <c r="LN141" i="8"/>
  <c r="LM142" i="8"/>
  <c r="GN142" i="8"/>
  <c r="GM143" i="8"/>
  <c r="E209" i="2"/>
  <c r="F209" i="2"/>
  <c r="G209" i="2"/>
  <c r="D210" i="2"/>
  <c r="Y142" i="8"/>
  <c r="Z141" i="8"/>
  <c r="KT141" i="8"/>
  <c r="KS142" i="8"/>
  <c r="O142" i="8"/>
  <c r="P141" i="8"/>
  <c r="JF141" i="8"/>
  <c r="JE142" i="8"/>
  <c r="KS142" i="7"/>
  <c r="KT141" i="7"/>
  <c r="HG142" i="7"/>
  <c r="HH141" i="7"/>
  <c r="FS142" i="7"/>
  <c r="FT141" i="7"/>
  <c r="AS142" i="7"/>
  <c r="AT141" i="7"/>
  <c r="GC142" i="7"/>
  <c r="GD141" i="7"/>
  <c r="GW142" i="7"/>
  <c r="GX141" i="7"/>
  <c r="AT141" i="8"/>
  <c r="AS142" i="8"/>
  <c r="FI142" i="7"/>
  <c r="FJ141" i="7"/>
  <c r="EE142" i="8"/>
  <c r="EF141" i="8"/>
  <c r="GD142" i="8"/>
  <c r="GC143" i="8"/>
  <c r="AI142" i="7"/>
  <c r="AJ141" i="7"/>
  <c r="O142" i="7"/>
  <c r="P141" i="7"/>
  <c r="DA142" i="7"/>
  <c r="DB141" i="7"/>
  <c r="D146" i="4"/>
  <c r="N145" i="8" s="1"/>
  <c r="M149" i="2" l="1"/>
  <c r="L149" i="2"/>
  <c r="K149" i="2"/>
  <c r="J150" i="2"/>
  <c r="M145" i="8"/>
  <c r="K145" i="8"/>
  <c r="DA143" i="7"/>
  <c r="DB142" i="7"/>
  <c r="EE143" i="8"/>
  <c r="EF142" i="8"/>
  <c r="GC143" i="7"/>
  <c r="GD142" i="7"/>
  <c r="KS143" i="7"/>
  <c r="KT142" i="7"/>
  <c r="Y143" i="8"/>
  <c r="Z142" i="8"/>
  <c r="JZ142" i="8"/>
  <c r="JY143" i="8"/>
  <c r="CG143" i="7"/>
  <c r="CH142" i="7"/>
  <c r="FT143" i="8"/>
  <c r="FS144" i="8"/>
  <c r="JO143" i="8"/>
  <c r="JP142" i="8"/>
  <c r="HH143" i="8"/>
  <c r="HG144" i="8"/>
  <c r="EY144" i="8"/>
  <c r="EZ143" i="8"/>
  <c r="CQ143" i="7"/>
  <c r="CR142" i="7"/>
  <c r="LW143" i="7"/>
  <c r="LX142" i="7"/>
  <c r="LC143" i="7"/>
  <c r="LD142" i="7"/>
  <c r="LN142" i="8"/>
  <c r="LM143" i="8"/>
  <c r="CG143" i="8"/>
  <c r="CH142" i="8"/>
  <c r="FI143" i="8"/>
  <c r="FJ142" i="8"/>
  <c r="JE143" i="8"/>
  <c r="JF142" i="8"/>
  <c r="E210" i="2"/>
  <c r="F210" i="2"/>
  <c r="G210" i="2"/>
  <c r="D211" i="2"/>
  <c r="LW143" i="8"/>
  <c r="LX142" i="8"/>
  <c r="DA143" i="8"/>
  <c r="DB142" i="8"/>
  <c r="BW143" i="8"/>
  <c r="BX142" i="8"/>
  <c r="O143" i="7"/>
  <c r="P142" i="7"/>
  <c r="IK143" i="7"/>
  <c r="IL142" i="7"/>
  <c r="IU143" i="7"/>
  <c r="IV142" i="7"/>
  <c r="AT142" i="8"/>
  <c r="AS143" i="8"/>
  <c r="DL142" i="8"/>
  <c r="DK143" i="8"/>
  <c r="EO144" i="8"/>
  <c r="EP143" i="8"/>
  <c r="BW143" i="7"/>
  <c r="BX142" i="7"/>
  <c r="GX143" i="8"/>
  <c r="GW144" i="8"/>
  <c r="AI143" i="7"/>
  <c r="AJ142" i="7"/>
  <c r="FS143" i="7"/>
  <c r="FT142" i="7"/>
  <c r="P142" i="8"/>
  <c r="O143" i="8"/>
  <c r="HR143" i="8"/>
  <c r="HQ144" i="8"/>
  <c r="BM143" i="8"/>
  <c r="BN142" i="8"/>
  <c r="HQ143" i="7"/>
  <c r="HR142" i="7"/>
  <c r="EO143" i="7"/>
  <c r="EP142" i="7"/>
  <c r="AI143" i="8"/>
  <c r="AJ142" i="8"/>
  <c r="IU144" i="8"/>
  <c r="IV143" i="8"/>
  <c r="LM143" i="7"/>
  <c r="LN142" i="7"/>
  <c r="DV143" i="8"/>
  <c r="DU144" i="8"/>
  <c r="DU143" i="7"/>
  <c r="DV142" i="7"/>
  <c r="Y143" i="7"/>
  <c r="Z142" i="7"/>
  <c r="AS143" i="7"/>
  <c r="AT142" i="7"/>
  <c r="IA143" i="8"/>
  <c r="IB142" i="8"/>
  <c r="GM143" i="7"/>
  <c r="GN142" i="7"/>
  <c r="GD143" i="8"/>
  <c r="GC144" i="8"/>
  <c r="KS143" i="8"/>
  <c r="KT142" i="8"/>
  <c r="GM144" i="8"/>
  <c r="GN143" i="8"/>
  <c r="CQ143" i="8"/>
  <c r="CR142" i="8"/>
  <c r="FI143" i="7"/>
  <c r="FJ142" i="7"/>
  <c r="DK143" i="7"/>
  <c r="DL142" i="7"/>
  <c r="KJ143" i="8"/>
  <c r="KI144" i="8"/>
  <c r="IA143" i="7"/>
  <c r="IB142" i="7"/>
  <c r="GW143" i="7"/>
  <c r="GX142" i="7"/>
  <c r="HG143" i="7"/>
  <c r="HH142" i="7"/>
  <c r="JE143" i="7"/>
  <c r="JF142" i="7"/>
  <c r="EE143" i="7"/>
  <c r="EF142" i="7"/>
  <c r="JY143" i="7"/>
  <c r="JZ142" i="7"/>
  <c r="KI143" i="7"/>
  <c r="KJ142" i="7"/>
  <c r="LC143" i="8"/>
  <c r="LD142" i="8"/>
  <c r="EY143" i="7"/>
  <c r="EZ142" i="7"/>
  <c r="BC143" i="8"/>
  <c r="BD142" i="8"/>
  <c r="BM143" i="7"/>
  <c r="BN142" i="7"/>
  <c r="BC143" i="7"/>
  <c r="BD142" i="7"/>
  <c r="JO143" i="7"/>
  <c r="JP142" i="7"/>
  <c r="IK143" i="8"/>
  <c r="IL142" i="8"/>
  <c r="D147" i="4"/>
  <c r="N146" i="8" s="1"/>
  <c r="M146" i="8" l="1"/>
  <c r="J151" i="2"/>
  <c r="L150" i="2"/>
  <c r="M150" i="2"/>
  <c r="K150" i="2"/>
  <c r="K146" i="8"/>
  <c r="GC145" i="8"/>
  <c r="GD144" i="8"/>
  <c r="DK144" i="8"/>
  <c r="DL143" i="8"/>
  <c r="FS145" i="8"/>
  <c r="FT144" i="8"/>
  <c r="IK144" i="8"/>
  <c r="IL143" i="8"/>
  <c r="BD143" i="8"/>
  <c r="BC144" i="8"/>
  <c r="JY144" i="7"/>
  <c r="JZ143" i="7"/>
  <c r="GW144" i="7"/>
  <c r="GX143" i="7"/>
  <c r="FI144" i="7"/>
  <c r="FJ143" i="7"/>
  <c r="Y144" i="7"/>
  <c r="Z143" i="7"/>
  <c r="IV144" i="8"/>
  <c r="IU145" i="8"/>
  <c r="BM144" i="8"/>
  <c r="BN143" i="8"/>
  <c r="AI144" i="7"/>
  <c r="AJ143" i="7"/>
  <c r="O144" i="7"/>
  <c r="P143" i="7"/>
  <c r="CH143" i="8"/>
  <c r="CG144" i="8"/>
  <c r="CQ144" i="7"/>
  <c r="CR143" i="7"/>
  <c r="KS144" i="7"/>
  <c r="KT143" i="7"/>
  <c r="F211" i="2"/>
  <c r="G211" i="2"/>
  <c r="E211" i="2"/>
  <c r="D212" i="2"/>
  <c r="HR144" i="8"/>
  <c r="HQ145" i="8"/>
  <c r="GX144" i="8"/>
  <c r="GW145" i="8"/>
  <c r="AS144" i="8"/>
  <c r="AT143" i="8"/>
  <c r="LM144" i="8"/>
  <c r="LN143" i="8"/>
  <c r="EE144" i="7"/>
  <c r="EF143" i="7"/>
  <c r="CQ144" i="8"/>
  <c r="CR143" i="8"/>
  <c r="BX143" i="8"/>
  <c r="BW144" i="8"/>
  <c r="KI145" i="8"/>
  <c r="KJ144" i="8"/>
  <c r="DV144" i="8"/>
  <c r="DU145" i="8"/>
  <c r="O144" i="8"/>
  <c r="P143" i="8"/>
  <c r="HG145" i="8"/>
  <c r="HH144" i="8"/>
  <c r="JZ143" i="8"/>
  <c r="JY144" i="8"/>
  <c r="EY144" i="7"/>
  <c r="EZ143" i="7"/>
  <c r="DU144" i="7"/>
  <c r="DV143" i="7"/>
  <c r="EZ144" i="8"/>
  <c r="EY145" i="8"/>
  <c r="BC144" i="7"/>
  <c r="BD143" i="7"/>
  <c r="LD143" i="8"/>
  <c r="LC144" i="8"/>
  <c r="JE144" i="7"/>
  <c r="JF143" i="7"/>
  <c r="GM145" i="8"/>
  <c r="GN144" i="8"/>
  <c r="IA144" i="8"/>
  <c r="IB143" i="8"/>
  <c r="EO144" i="7"/>
  <c r="EP143" i="7"/>
  <c r="BW144" i="7"/>
  <c r="BX143" i="7"/>
  <c r="IU144" i="7"/>
  <c r="IV143" i="7"/>
  <c r="DB143" i="8"/>
  <c r="DA144" i="8"/>
  <c r="JF143" i="8"/>
  <c r="JE144" i="8"/>
  <c r="LC144" i="7"/>
  <c r="LD143" i="7"/>
  <c r="EF143" i="8"/>
  <c r="EE144" i="8"/>
  <c r="IA144" i="7"/>
  <c r="IB143" i="7"/>
  <c r="AI144" i="8"/>
  <c r="AJ143" i="8"/>
  <c r="CG144" i="7"/>
  <c r="CH143" i="7"/>
  <c r="JO144" i="7"/>
  <c r="JP143" i="7"/>
  <c r="GM144" i="7"/>
  <c r="GN143" i="7"/>
  <c r="GC144" i="7"/>
  <c r="GD143" i="7"/>
  <c r="BM144" i="7"/>
  <c r="BN143" i="7"/>
  <c r="KI144" i="7"/>
  <c r="KJ143" i="7"/>
  <c r="HG144" i="7"/>
  <c r="HH143" i="7"/>
  <c r="DK144" i="7"/>
  <c r="DL143" i="7"/>
  <c r="KT143" i="8"/>
  <c r="KS144" i="8"/>
  <c r="AS144" i="7"/>
  <c r="AT143" i="7"/>
  <c r="LM144" i="7"/>
  <c r="LN143" i="7"/>
  <c r="HQ144" i="7"/>
  <c r="HR143" i="7"/>
  <c r="FS144" i="7"/>
  <c r="FT143" i="7"/>
  <c r="EO145" i="8"/>
  <c r="EP144" i="8"/>
  <c r="IK144" i="7"/>
  <c r="IL143" i="7"/>
  <c r="LW144" i="8"/>
  <c r="LX143" i="8"/>
  <c r="FI144" i="8"/>
  <c r="FJ143" i="8"/>
  <c r="LW144" i="7"/>
  <c r="LX143" i="7"/>
  <c r="JO144" i="8"/>
  <c r="JP143" i="8"/>
  <c r="Y144" i="8"/>
  <c r="Z143" i="8"/>
  <c r="DA144" i="7"/>
  <c r="DB143" i="7"/>
  <c r="D148" i="4"/>
  <c r="N147" i="8" s="1"/>
  <c r="J152" i="2" l="1"/>
  <c r="M151" i="2"/>
  <c r="K151" i="2"/>
  <c r="L151" i="2"/>
  <c r="M147" i="8"/>
  <c r="K147" i="8"/>
  <c r="GW146" i="8"/>
  <c r="GX145" i="8"/>
  <c r="DA145" i="7"/>
  <c r="DB144" i="7"/>
  <c r="FJ144" i="8"/>
  <c r="FI145" i="8"/>
  <c r="FS145" i="7"/>
  <c r="FT144" i="7"/>
  <c r="BM145" i="7"/>
  <c r="BN144" i="7"/>
  <c r="CG145" i="7"/>
  <c r="CH144" i="7"/>
  <c r="LC145" i="7"/>
  <c r="LD144" i="7"/>
  <c r="BW145" i="7"/>
  <c r="BX144" i="7"/>
  <c r="JE145" i="7"/>
  <c r="JF144" i="7"/>
  <c r="DU145" i="7"/>
  <c r="DV144" i="7"/>
  <c r="O145" i="8"/>
  <c r="P144" i="8"/>
  <c r="CR144" i="8"/>
  <c r="CQ145" i="8"/>
  <c r="KS145" i="7"/>
  <c r="KT144" i="7"/>
  <c r="AI145" i="7"/>
  <c r="AJ144" i="7"/>
  <c r="FI145" i="7"/>
  <c r="FJ144" i="7"/>
  <c r="IL144" i="8"/>
  <c r="IK145" i="8"/>
  <c r="JE145" i="8"/>
  <c r="JF144" i="8"/>
  <c r="LD144" i="8"/>
  <c r="LC145" i="8"/>
  <c r="DV145" i="8"/>
  <c r="DU146" i="8"/>
  <c r="HQ146" i="8"/>
  <c r="HR145" i="8"/>
  <c r="LW145" i="8"/>
  <c r="LX144" i="8"/>
  <c r="DK145" i="7"/>
  <c r="DL144" i="7"/>
  <c r="EE145" i="7"/>
  <c r="EF144" i="7"/>
  <c r="BM145" i="8"/>
  <c r="BN144" i="8"/>
  <c r="DA145" i="8"/>
  <c r="DB144" i="8"/>
  <c r="JZ144" i="8"/>
  <c r="JY145" i="8"/>
  <c r="E212" i="2"/>
  <c r="F212" i="2"/>
  <c r="G212" i="2"/>
  <c r="D213" i="2"/>
  <c r="CH144" i="8"/>
  <c r="CG145" i="8"/>
  <c r="IU146" i="8"/>
  <c r="IV145" i="8"/>
  <c r="Y145" i="8"/>
  <c r="Z144" i="8"/>
  <c r="EO145" i="7"/>
  <c r="EP144" i="7"/>
  <c r="GW145" i="7"/>
  <c r="GX144" i="7"/>
  <c r="JO145" i="8"/>
  <c r="JP144" i="8"/>
  <c r="IK145" i="7"/>
  <c r="IL144" i="7"/>
  <c r="LM145" i="7"/>
  <c r="LN144" i="7"/>
  <c r="HG145" i="7"/>
  <c r="HH144" i="7"/>
  <c r="GM145" i="7"/>
  <c r="GN144" i="7"/>
  <c r="IA145" i="7"/>
  <c r="IB144" i="7"/>
  <c r="IB144" i="8"/>
  <c r="IA145" i="8"/>
  <c r="BC145" i="7"/>
  <c r="BD144" i="7"/>
  <c r="KI146" i="8"/>
  <c r="KJ145" i="8"/>
  <c r="LM145" i="8"/>
  <c r="LN144" i="8"/>
  <c r="JY145" i="7"/>
  <c r="JZ144" i="7"/>
  <c r="DK145" i="8"/>
  <c r="DL144" i="8"/>
  <c r="GC145" i="7"/>
  <c r="GD144" i="7"/>
  <c r="FS146" i="8"/>
  <c r="FT145" i="8"/>
  <c r="EE145" i="8"/>
  <c r="EF144" i="8"/>
  <c r="EY146" i="8"/>
  <c r="EZ145" i="8"/>
  <c r="BW145" i="8"/>
  <c r="BX144" i="8"/>
  <c r="BD144" i="8"/>
  <c r="BC145" i="8"/>
  <c r="KS145" i="8"/>
  <c r="KT144" i="8"/>
  <c r="HQ145" i="7"/>
  <c r="HR144" i="7"/>
  <c r="AJ144" i="8"/>
  <c r="AI145" i="8"/>
  <c r="EY145" i="7"/>
  <c r="EZ144" i="7"/>
  <c r="CQ145" i="7"/>
  <c r="CR144" i="7"/>
  <c r="LW145" i="7"/>
  <c r="LX144" i="7"/>
  <c r="EO146" i="8"/>
  <c r="EP145" i="8"/>
  <c r="AS145" i="7"/>
  <c r="AT144" i="7"/>
  <c r="KI145" i="7"/>
  <c r="KJ144" i="7"/>
  <c r="JO145" i="7"/>
  <c r="JP144" i="7"/>
  <c r="IU145" i="7"/>
  <c r="IV144" i="7"/>
  <c r="GM146" i="8"/>
  <c r="GN145" i="8"/>
  <c r="HH145" i="8"/>
  <c r="HG146" i="8"/>
  <c r="AT144" i="8"/>
  <c r="AS145" i="8"/>
  <c r="O145" i="7"/>
  <c r="P144" i="7"/>
  <c r="Y145" i="7"/>
  <c r="Z144" i="7"/>
  <c r="GD145" i="8"/>
  <c r="GC146" i="8"/>
  <c r="D149" i="4"/>
  <c r="N148" i="8" s="1"/>
  <c r="M148" i="8" l="1"/>
  <c r="K152" i="2"/>
  <c r="M152" i="2"/>
  <c r="J153" i="2"/>
  <c r="L152" i="2"/>
  <c r="K148" i="8"/>
  <c r="HH146" i="8"/>
  <c r="HG147" i="8"/>
  <c r="IA146" i="8"/>
  <c r="IB145" i="8"/>
  <c r="IL145" i="8"/>
  <c r="IK146" i="8"/>
  <c r="CR145" i="8"/>
  <c r="CQ146" i="8"/>
  <c r="KI146" i="7"/>
  <c r="KJ145" i="7"/>
  <c r="CQ146" i="7"/>
  <c r="CR145" i="7"/>
  <c r="KT145" i="8"/>
  <c r="KS146" i="8"/>
  <c r="EE146" i="8"/>
  <c r="EF145" i="8"/>
  <c r="JY146" i="7"/>
  <c r="JZ145" i="7"/>
  <c r="LM146" i="7"/>
  <c r="LN145" i="7"/>
  <c r="EO146" i="7"/>
  <c r="EP145" i="7"/>
  <c r="BN145" i="8"/>
  <c r="BM146" i="8"/>
  <c r="HR146" i="8"/>
  <c r="HQ147" i="8"/>
  <c r="BW146" i="7"/>
  <c r="BX145" i="7"/>
  <c r="FS146" i="7"/>
  <c r="FT145" i="7"/>
  <c r="G213" i="2"/>
  <c r="E213" i="2"/>
  <c r="F213" i="2"/>
  <c r="D214" i="2"/>
  <c r="BD145" i="8"/>
  <c r="BC146" i="8"/>
  <c r="DV146" i="8"/>
  <c r="DU147" i="8"/>
  <c r="FJ145" i="8"/>
  <c r="FI146" i="8"/>
  <c r="GD146" i="8"/>
  <c r="GC147" i="8"/>
  <c r="EY146" i="7"/>
  <c r="EZ145" i="7"/>
  <c r="IA146" i="7"/>
  <c r="IB145" i="7"/>
  <c r="EE146" i="7"/>
  <c r="EF145" i="7"/>
  <c r="O146" i="8"/>
  <c r="P145" i="8"/>
  <c r="AJ145" i="8"/>
  <c r="AI146" i="8"/>
  <c r="JZ145" i="8"/>
  <c r="JY146" i="8"/>
  <c r="LC146" i="8"/>
  <c r="LD145" i="8"/>
  <c r="AS146" i="7"/>
  <c r="AT145" i="7"/>
  <c r="LN145" i="8"/>
  <c r="LM146" i="8"/>
  <c r="FI146" i="7"/>
  <c r="FJ145" i="7"/>
  <c r="O146" i="7"/>
  <c r="P145" i="7"/>
  <c r="IU146" i="7"/>
  <c r="IV145" i="7"/>
  <c r="EO147" i="8"/>
  <c r="EP146" i="8"/>
  <c r="BW146" i="8"/>
  <c r="BX145" i="8"/>
  <c r="GC146" i="7"/>
  <c r="GD145" i="7"/>
  <c r="KI147" i="8"/>
  <c r="KJ146" i="8"/>
  <c r="GM146" i="7"/>
  <c r="GN145" i="7"/>
  <c r="JP145" i="8"/>
  <c r="JO146" i="8"/>
  <c r="IV146" i="8"/>
  <c r="IU147" i="8"/>
  <c r="DK146" i="7"/>
  <c r="DL145" i="7"/>
  <c r="AI146" i="7"/>
  <c r="AJ145" i="7"/>
  <c r="DU146" i="7"/>
  <c r="DV145" i="7"/>
  <c r="CG146" i="7"/>
  <c r="CH145" i="7"/>
  <c r="DA146" i="7"/>
  <c r="DB145" i="7"/>
  <c r="Y146" i="7"/>
  <c r="Z145" i="7"/>
  <c r="FT146" i="8"/>
  <c r="FS147" i="8"/>
  <c r="LC146" i="7"/>
  <c r="LD145" i="7"/>
  <c r="CG146" i="8"/>
  <c r="CH145" i="8"/>
  <c r="GM147" i="8"/>
  <c r="GN146" i="8"/>
  <c r="IK146" i="7"/>
  <c r="IL145" i="7"/>
  <c r="Z145" i="8"/>
  <c r="Y146" i="8"/>
  <c r="AT145" i="8"/>
  <c r="AS146" i="8"/>
  <c r="JO146" i="7"/>
  <c r="JP145" i="7"/>
  <c r="LW146" i="7"/>
  <c r="LX145" i="7"/>
  <c r="HQ146" i="7"/>
  <c r="HR145" i="7"/>
  <c r="EY147" i="8"/>
  <c r="EZ146" i="8"/>
  <c r="DL145" i="8"/>
  <c r="DK146" i="8"/>
  <c r="BC146" i="7"/>
  <c r="BD145" i="7"/>
  <c r="HG146" i="7"/>
  <c r="HH145" i="7"/>
  <c r="GW146" i="7"/>
  <c r="GX145" i="7"/>
  <c r="DA146" i="8"/>
  <c r="DB145" i="8"/>
  <c r="LW146" i="8"/>
  <c r="LX145" i="8"/>
  <c r="JF145" i="8"/>
  <c r="JE146" i="8"/>
  <c r="KS146" i="7"/>
  <c r="KT145" i="7"/>
  <c r="JE146" i="7"/>
  <c r="JF145" i="7"/>
  <c r="BM146" i="7"/>
  <c r="BN145" i="7"/>
  <c r="GX146" i="8"/>
  <c r="GW147" i="8"/>
  <c r="D150" i="4"/>
  <c r="N149" i="8" s="1"/>
  <c r="J154" i="2" l="1"/>
  <c r="L153" i="2"/>
  <c r="K153" i="2"/>
  <c r="M153" i="2"/>
  <c r="M149" i="8"/>
  <c r="K149" i="8"/>
  <c r="CQ147" i="8"/>
  <c r="CR146" i="8"/>
  <c r="HG147" i="7"/>
  <c r="HH146" i="7"/>
  <c r="HQ147" i="7"/>
  <c r="HR146" i="7"/>
  <c r="LC147" i="7"/>
  <c r="LD146" i="7"/>
  <c r="CG147" i="7"/>
  <c r="CH146" i="7"/>
  <c r="GC147" i="7"/>
  <c r="GD146" i="7"/>
  <c r="O147" i="7"/>
  <c r="P146" i="7"/>
  <c r="LC147" i="8"/>
  <c r="LD146" i="8"/>
  <c r="EE147" i="7"/>
  <c r="EF146" i="7"/>
  <c r="EE147" i="8"/>
  <c r="EF146" i="8"/>
  <c r="GX147" i="8"/>
  <c r="GW148" i="8"/>
  <c r="FS148" i="8"/>
  <c r="FT147" i="8"/>
  <c r="JP146" i="8"/>
  <c r="JO147" i="8"/>
  <c r="JZ146" i="8"/>
  <c r="JY147" i="8"/>
  <c r="DV147" i="8"/>
  <c r="DU148" i="8"/>
  <c r="KS147" i="8"/>
  <c r="KT146" i="8"/>
  <c r="IL146" i="8"/>
  <c r="IK147" i="8"/>
  <c r="Y147" i="8"/>
  <c r="Z146" i="8"/>
  <c r="FI147" i="8"/>
  <c r="FJ146" i="8"/>
  <c r="BM147" i="7"/>
  <c r="BN146" i="7"/>
  <c r="LW147" i="8"/>
  <c r="LX146" i="8"/>
  <c r="BC147" i="7"/>
  <c r="BD146" i="7"/>
  <c r="LW147" i="7"/>
  <c r="LX146" i="7"/>
  <c r="IK147" i="7"/>
  <c r="IL146" i="7"/>
  <c r="DU147" i="7"/>
  <c r="DV146" i="7"/>
  <c r="BX146" i="8"/>
  <c r="BW147" i="8"/>
  <c r="FI147" i="7"/>
  <c r="FJ146" i="7"/>
  <c r="IA147" i="7"/>
  <c r="IB146" i="7"/>
  <c r="FS147" i="7"/>
  <c r="FT146" i="7"/>
  <c r="EO147" i="7"/>
  <c r="EP146" i="7"/>
  <c r="JE147" i="8"/>
  <c r="JF146" i="8"/>
  <c r="DL146" i="8"/>
  <c r="DK147" i="8"/>
  <c r="LM147" i="8"/>
  <c r="LN146" i="8"/>
  <c r="AI147" i="8"/>
  <c r="AJ146" i="8"/>
  <c r="BD146" i="8"/>
  <c r="BC147" i="8"/>
  <c r="BM147" i="8"/>
  <c r="BN146" i="8"/>
  <c r="JE147" i="7"/>
  <c r="JF146" i="7"/>
  <c r="DA147" i="8"/>
  <c r="DB146" i="8"/>
  <c r="JO147" i="7"/>
  <c r="JP146" i="7"/>
  <c r="GN147" i="8"/>
  <c r="GM148" i="8"/>
  <c r="Y147" i="7"/>
  <c r="Z146" i="7"/>
  <c r="AI147" i="7"/>
  <c r="AJ146" i="7"/>
  <c r="GM147" i="7"/>
  <c r="GN146" i="7"/>
  <c r="EP147" i="8"/>
  <c r="EO148" i="8"/>
  <c r="EY147" i="7"/>
  <c r="EZ146" i="7"/>
  <c r="BW147" i="7"/>
  <c r="BX146" i="7"/>
  <c r="LM147" i="7"/>
  <c r="LN146" i="7"/>
  <c r="CQ147" i="7"/>
  <c r="CR146" i="7"/>
  <c r="IA147" i="8"/>
  <c r="IB146" i="8"/>
  <c r="AT146" i="8"/>
  <c r="AS147" i="8"/>
  <c r="GC148" i="8"/>
  <c r="GD147" i="8"/>
  <c r="E214" i="2"/>
  <c r="F214" i="2"/>
  <c r="G214" i="2"/>
  <c r="D215" i="2"/>
  <c r="HQ148" i="8"/>
  <c r="HR147" i="8"/>
  <c r="HG148" i="8"/>
  <c r="HH147" i="8"/>
  <c r="IU148" i="8"/>
  <c r="IV147" i="8"/>
  <c r="KS147" i="7"/>
  <c r="KT146" i="7"/>
  <c r="GW147" i="7"/>
  <c r="GX146" i="7"/>
  <c r="EZ147" i="8"/>
  <c r="EY148" i="8"/>
  <c r="CG147" i="8"/>
  <c r="CH146" i="8"/>
  <c r="DA147" i="7"/>
  <c r="DB146" i="7"/>
  <c r="DK147" i="7"/>
  <c r="DL146" i="7"/>
  <c r="KI148" i="8"/>
  <c r="KJ147" i="8"/>
  <c r="IU147" i="7"/>
  <c r="IV146" i="7"/>
  <c r="AS147" i="7"/>
  <c r="AT146" i="7"/>
  <c r="P146" i="8"/>
  <c r="O147" i="8"/>
  <c r="JY147" i="7"/>
  <c r="JZ146" i="7"/>
  <c r="KI147" i="7"/>
  <c r="KJ146" i="7"/>
  <c r="D151" i="4"/>
  <c r="N150" i="8" s="1"/>
  <c r="M150" i="8" l="1"/>
  <c r="M154" i="2"/>
  <c r="J155" i="2"/>
  <c r="L154" i="2"/>
  <c r="K154" i="2"/>
  <c r="K150" i="8"/>
  <c r="GM149" i="8"/>
  <c r="GN148" i="8"/>
  <c r="KI148" i="7"/>
  <c r="KJ147" i="7"/>
  <c r="IU148" i="7"/>
  <c r="IV147" i="7"/>
  <c r="CG148" i="8"/>
  <c r="CH147" i="8"/>
  <c r="IU149" i="8"/>
  <c r="IV148" i="8"/>
  <c r="CQ148" i="7"/>
  <c r="CR147" i="7"/>
  <c r="BN147" i="8"/>
  <c r="BM148" i="8"/>
  <c r="IA148" i="7"/>
  <c r="IB147" i="7"/>
  <c r="IK148" i="7"/>
  <c r="IL147" i="7"/>
  <c r="BM148" i="7"/>
  <c r="BN147" i="7"/>
  <c r="KS148" i="8"/>
  <c r="KT147" i="8"/>
  <c r="FT148" i="8"/>
  <c r="FS149" i="8"/>
  <c r="LC148" i="8"/>
  <c r="LD147" i="8"/>
  <c r="LC148" i="7"/>
  <c r="LD147" i="7"/>
  <c r="EO149" i="8"/>
  <c r="EP148" i="8"/>
  <c r="DL147" i="8"/>
  <c r="DK148" i="8"/>
  <c r="EY149" i="8"/>
  <c r="EZ148" i="8"/>
  <c r="BC148" i="8"/>
  <c r="BD147" i="8"/>
  <c r="DV148" i="8"/>
  <c r="DU149" i="8"/>
  <c r="GW149" i="8"/>
  <c r="GX148" i="8"/>
  <c r="JY148" i="7"/>
  <c r="JZ147" i="7"/>
  <c r="KI149" i="8"/>
  <c r="KJ148" i="8"/>
  <c r="HG149" i="8"/>
  <c r="HH148" i="8"/>
  <c r="GD148" i="8"/>
  <c r="GC149" i="8"/>
  <c r="LM148" i="7"/>
  <c r="LN147" i="7"/>
  <c r="GM148" i="7"/>
  <c r="GN147" i="7"/>
  <c r="JO148" i="7"/>
  <c r="JP147" i="7"/>
  <c r="JF147" i="8"/>
  <c r="JE148" i="8"/>
  <c r="FI148" i="7"/>
  <c r="FJ147" i="7"/>
  <c r="LW148" i="7"/>
  <c r="LX147" i="7"/>
  <c r="FI148" i="8"/>
  <c r="FJ147" i="8"/>
  <c r="O148" i="7"/>
  <c r="P147" i="7"/>
  <c r="HQ148" i="7"/>
  <c r="HR147" i="7"/>
  <c r="P147" i="8"/>
  <c r="O148" i="8"/>
  <c r="BW148" i="8"/>
  <c r="BX147" i="8"/>
  <c r="JY148" i="8"/>
  <c r="JZ147" i="8"/>
  <c r="AS148" i="8"/>
  <c r="AT147" i="8"/>
  <c r="DK148" i="7"/>
  <c r="DL147" i="7"/>
  <c r="GW148" i="7"/>
  <c r="GX147" i="7"/>
  <c r="HR148" i="8"/>
  <c r="HQ149" i="8"/>
  <c r="BW148" i="7"/>
  <c r="BX147" i="7"/>
  <c r="AI148" i="7"/>
  <c r="AJ147" i="7"/>
  <c r="DA148" i="8"/>
  <c r="DB147" i="8"/>
  <c r="AJ147" i="8"/>
  <c r="AI148" i="8"/>
  <c r="EO148" i="7"/>
  <c r="EP147" i="7"/>
  <c r="BC148" i="7"/>
  <c r="BD147" i="7"/>
  <c r="Y148" i="8"/>
  <c r="Z147" i="8"/>
  <c r="EF147" i="8"/>
  <c r="EE148" i="8"/>
  <c r="GC148" i="7"/>
  <c r="GD147" i="7"/>
  <c r="HG148" i="7"/>
  <c r="HH147" i="7"/>
  <c r="E215" i="2"/>
  <c r="F215" i="2"/>
  <c r="G215" i="2"/>
  <c r="D216" i="2"/>
  <c r="IL147" i="8"/>
  <c r="IK148" i="8"/>
  <c r="JP147" i="8"/>
  <c r="JO148" i="8"/>
  <c r="AS148" i="7"/>
  <c r="AT147" i="7"/>
  <c r="DA148" i="7"/>
  <c r="DB147" i="7"/>
  <c r="KS148" i="7"/>
  <c r="KT147" i="7"/>
  <c r="IB147" i="8"/>
  <c r="IA148" i="8"/>
  <c r="EY148" i="7"/>
  <c r="EZ147" i="7"/>
  <c r="Y148" i="7"/>
  <c r="Z147" i="7"/>
  <c r="JE148" i="7"/>
  <c r="JF147" i="7"/>
  <c r="LN147" i="8"/>
  <c r="LM148" i="8"/>
  <c r="FS148" i="7"/>
  <c r="FT147" i="7"/>
  <c r="DU148" i="7"/>
  <c r="DV147" i="7"/>
  <c r="LX147" i="8"/>
  <c r="LW148" i="8"/>
  <c r="EE148" i="7"/>
  <c r="EF147" i="7"/>
  <c r="CG148" i="7"/>
  <c r="CH147" i="7"/>
  <c r="CQ148" i="8"/>
  <c r="CR147" i="8"/>
  <c r="D152" i="4"/>
  <c r="N151" i="8" s="1"/>
  <c r="L155" i="2" l="1"/>
  <c r="K155" i="2"/>
  <c r="J156" i="2"/>
  <c r="M155" i="2"/>
  <c r="M151" i="8"/>
  <c r="K151" i="8"/>
  <c r="DA149" i="7"/>
  <c r="DB148" i="7"/>
  <c r="LW149" i="8"/>
  <c r="LX148" i="8"/>
  <c r="G216" i="2"/>
  <c r="F216" i="2"/>
  <c r="E216" i="2"/>
  <c r="D217" i="2"/>
  <c r="EE149" i="8"/>
  <c r="EF148" i="8"/>
  <c r="AI149" i="8"/>
  <c r="AJ148" i="8"/>
  <c r="HR149" i="8"/>
  <c r="HQ150" i="8"/>
  <c r="JE149" i="8"/>
  <c r="JF148" i="8"/>
  <c r="GC150" i="8"/>
  <c r="GD149" i="8"/>
  <c r="DK149" i="8"/>
  <c r="DL148" i="8"/>
  <c r="FS150" i="8"/>
  <c r="FT149" i="8"/>
  <c r="IA149" i="7"/>
  <c r="IB148" i="7"/>
  <c r="DU150" i="8"/>
  <c r="DV149" i="8"/>
  <c r="BM149" i="8"/>
  <c r="BN148" i="8"/>
  <c r="DU149" i="7"/>
  <c r="DV148" i="7"/>
  <c r="O149" i="7"/>
  <c r="P148" i="7"/>
  <c r="CH148" i="8"/>
  <c r="CG149" i="8"/>
  <c r="CG149" i="7"/>
  <c r="CH148" i="7"/>
  <c r="FS149" i="7"/>
  <c r="FT148" i="7"/>
  <c r="EY149" i="7"/>
  <c r="EZ148" i="7"/>
  <c r="AS149" i="7"/>
  <c r="AT148" i="7"/>
  <c r="Z148" i="8"/>
  <c r="Y149" i="8"/>
  <c r="DB148" i="8"/>
  <c r="DA149" i="8"/>
  <c r="GW149" i="7"/>
  <c r="GX148" i="7"/>
  <c r="BX148" i="8"/>
  <c r="BW149" i="8"/>
  <c r="FJ148" i="8"/>
  <c r="FI149" i="8"/>
  <c r="JO149" i="7"/>
  <c r="JP148" i="7"/>
  <c r="HG150" i="8"/>
  <c r="HH149" i="8"/>
  <c r="EO150" i="8"/>
  <c r="EP149" i="8"/>
  <c r="KS149" i="8"/>
  <c r="KT148" i="8"/>
  <c r="IU149" i="7"/>
  <c r="IV148" i="7"/>
  <c r="GX149" i="8"/>
  <c r="GW150" i="8"/>
  <c r="LM149" i="8"/>
  <c r="LN148" i="8"/>
  <c r="IA149" i="8"/>
  <c r="IB148" i="8"/>
  <c r="P148" i="8"/>
  <c r="O149" i="8"/>
  <c r="CR148" i="8"/>
  <c r="CQ149" i="8"/>
  <c r="JO149" i="8"/>
  <c r="JP148" i="8"/>
  <c r="EE149" i="7"/>
  <c r="EF148" i="7"/>
  <c r="HG149" i="7"/>
  <c r="HH148" i="7"/>
  <c r="BC149" i="7"/>
  <c r="BD148" i="7"/>
  <c r="AI149" i="7"/>
  <c r="AJ148" i="7"/>
  <c r="DK149" i="7"/>
  <c r="DL148" i="7"/>
  <c r="LW149" i="7"/>
  <c r="LX148" i="7"/>
  <c r="GM149" i="7"/>
  <c r="GN148" i="7"/>
  <c r="KI150" i="8"/>
  <c r="KJ149" i="8"/>
  <c r="BC149" i="8"/>
  <c r="BD148" i="8"/>
  <c r="LC149" i="7"/>
  <c r="LD148" i="7"/>
  <c r="BM149" i="7"/>
  <c r="BN148" i="7"/>
  <c r="CQ149" i="7"/>
  <c r="CR148" i="7"/>
  <c r="KI149" i="7"/>
  <c r="KJ148" i="7"/>
  <c r="JY149" i="8"/>
  <c r="JZ148" i="8"/>
  <c r="IK149" i="8"/>
  <c r="IL148" i="8"/>
  <c r="Y149" i="7"/>
  <c r="Z148" i="7"/>
  <c r="JE149" i="7"/>
  <c r="JF148" i="7"/>
  <c r="KS149" i="7"/>
  <c r="KT148" i="7"/>
  <c r="GC149" i="7"/>
  <c r="GD148" i="7"/>
  <c r="EO149" i="7"/>
  <c r="EP148" i="7"/>
  <c r="BW149" i="7"/>
  <c r="BX148" i="7"/>
  <c r="AT148" i="8"/>
  <c r="AS149" i="8"/>
  <c r="HQ149" i="7"/>
  <c r="HR148" i="7"/>
  <c r="FI149" i="7"/>
  <c r="FJ148" i="7"/>
  <c r="LM149" i="7"/>
  <c r="LN148" i="7"/>
  <c r="JY149" i="7"/>
  <c r="JZ148" i="7"/>
  <c r="EY150" i="8"/>
  <c r="EZ149" i="8"/>
  <c r="LC149" i="8"/>
  <c r="LD148" i="8"/>
  <c r="IK149" i="7"/>
  <c r="IL148" i="7"/>
  <c r="IV149" i="8"/>
  <c r="IU150" i="8"/>
  <c r="GN149" i="8"/>
  <c r="GM150" i="8"/>
  <c r="D153" i="4"/>
  <c r="N152" i="8" s="1"/>
  <c r="M152" i="8" l="1"/>
  <c r="J157" i="2"/>
  <c r="L156" i="2"/>
  <c r="M156" i="2"/>
  <c r="K156" i="2"/>
  <c r="K152" i="8"/>
  <c r="GM151" i="8"/>
  <c r="GN150" i="8"/>
  <c r="CQ150" i="8"/>
  <c r="CR149" i="8"/>
  <c r="GX150" i="8"/>
  <c r="GW151" i="8"/>
  <c r="E217" i="2"/>
  <c r="F217" i="2"/>
  <c r="G217" i="2"/>
  <c r="D218" i="2"/>
  <c r="EZ150" i="8"/>
  <c r="EY151" i="8"/>
  <c r="HQ150" i="7"/>
  <c r="HR149" i="7"/>
  <c r="GC150" i="7"/>
  <c r="GD149" i="7"/>
  <c r="IL149" i="8"/>
  <c r="IK150" i="8"/>
  <c r="BM150" i="7"/>
  <c r="BN149" i="7"/>
  <c r="GM150" i="7"/>
  <c r="GN149" i="7"/>
  <c r="BC150" i="7"/>
  <c r="BD149" i="7"/>
  <c r="HH150" i="8"/>
  <c r="HG151" i="8"/>
  <c r="GW150" i="7"/>
  <c r="GX149" i="7"/>
  <c r="EY150" i="7"/>
  <c r="EZ149" i="7"/>
  <c r="O150" i="7"/>
  <c r="P149" i="7"/>
  <c r="IA150" i="7"/>
  <c r="IB149" i="7"/>
  <c r="JF149" i="8"/>
  <c r="JE150" i="8"/>
  <c r="AS150" i="8"/>
  <c r="AT149" i="8"/>
  <c r="O150" i="8"/>
  <c r="P149" i="8"/>
  <c r="DA150" i="8"/>
  <c r="DB149" i="8"/>
  <c r="HR150" i="8"/>
  <c r="HQ151" i="8"/>
  <c r="IU151" i="8"/>
  <c r="IV150" i="8"/>
  <c r="JY150" i="7"/>
  <c r="JZ149" i="7"/>
  <c r="KS150" i="7"/>
  <c r="KT149" i="7"/>
  <c r="JZ149" i="8"/>
  <c r="JY150" i="8"/>
  <c r="LC150" i="7"/>
  <c r="LD149" i="7"/>
  <c r="LW150" i="7"/>
  <c r="LX149" i="7"/>
  <c r="HG150" i="7"/>
  <c r="HH149" i="7"/>
  <c r="IU150" i="7"/>
  <c r="IV149" i="7"/>
  <c r="JO150" i="7"/>
  <c r="JP149" i="7"/>
  <c r="FS150" i="7"/>
  <c r="FT149" i="7"/>
  <c r="DU150" i="7"/>
  <c r="DV149" i="7"/>
  <c r="FT150" i="8"/>
  <c r="FS151" i="8"/>
  <c r="FI150" i="8"/>
  <c r="FJ149" i="8"/>
  <c r="Z149" i="8"/>
  <c r="Y150" i="8"/>
  <c r="IK150" i="7"/>
  <c r="IL149" i="7"/>
  <c r="LM150" i="7"/>
  <c r="LN149" i="7"/>
  <c r="BW150" i="7"/>
  <c r="BX149" i="7"/>
  <c r="JE150" i="7"/>
  <c r="JF149" i="7"/>
  <c r="KI150" i="7"/>
  <c r="KJ149" i="7"/>
  <c r="BC150" i="8"/>
  <c r="BD149" i="8"/>
  <c r="DK150" i="7"/>
  <c r="DL149" i="7"/>
  <c r="EE150" i="7"/>
  <c r="EF149" i="7"/>
  <c r="IA150" i="8"/>
  <c r="IB149" i="8"/>
  <c r="KS150" i="8"/>
  <c r="KT149" i="8"/>
  <c r="CG150" i="7"/>
  <c r="CH149" i="7"/>
  <c r="BN149" i="8"/>
  <c r="BM150" i="8"/>
  <c r="DK150" i="8"/>
  <c r="DL149" i="8"/>
  <c r="AI150" i="8"/>
  <c r="AJ149" i="8"/>
  <c r="LX149" i="8"/>
  <c r="LW150" i="8"/>
  <c r="BW150" i="8"/>
  <c r="BX149" i="8"/>
  <c r="CH149" i="8"/>
  <c r="CG150" i="8"/>
  <c r="LC150" i="8"/>
  <c r="LD149" i="8"/>
  <c r="FI150" i="7"/>
  <c r="FJ149" i="7"/>
  <c r="EO150" i="7"/>
  <c r="EP149" i="7"/>
  <c r="Y150" i="7"/>
  <c r="Z149" i="7"/>
  <c r="CQ150" i="7"/>
  <c r="CR149" i="7"/>
  <c r="KI151" i="8"/>
  <c r="KJ150" i="8"/>
  <c r="AI150" i="7"/>
  <c r="AJ149" i="7"/>
  <c r="JO150" i="8"/>
  <c r="JP149" i="8"/>
  <c r="LM150" i="8"/>
  <c r="LN149" i="8"/>
  <c r="EP150" i="8"/>
  <c r="EO151" i="8"/>
  <c r="AS150" i="7"/>
  <c r="AT149" i="7"/>
  <c r="DV150" i="8"/>
  <c r="DU151" i="8"/>
  <c r="GC151" i="8"/>
  <c r="GD150" i="8"/>
  <c r="EE150" i="8"/>
  <c r="EF149" i="8"/>
  <c r="DA150" i="7"/>
  <c r="DB149" i="7"/>
  <c r="D154" i="4"/>
  <c r="N153" i="8" s="1"/>
  <c r="K157" i="2" l="1"/>
  <c r="L157" i="2"/>
  <c r="J158" i="2"/>
  <c r="M157" i="2"/>
  <c r="M153" i="8"/>
  <c r="K153" i="8"/>
  <c r="AI151" i="7"/>
  <c r="AJ150" i="7"/>
  <c r="EO151" i="7"/>
  <c r="EP150" i="7"/>
  <c r="BW151" i="8"/>
  <c r="BX150" i="8"/>
  <c r="EE151" i="7"/>
  <c r="EF150" i="7"/>
  <c r="JE151" i="7"/>
  <c r="JF150" i="7"/>
  <c r="FS151" i="7"/>
  <c r="FT150" i="7"/>
  <c r="LW151" i="7"/>
  <c r="LX150" i="7"/>
  <c r="JY151" i="7"/>
  <c r="JZ150" i="7"/>
  <c r="P150" i="8"/>
  <c r="O151" i="8"/>
  <c r="O151" i="7"/>
  <c r="P150" i="7"/>
  <c r="BC151" i="7"/>
  <c r="BD150" i="7"/>
  <c r="GC151" i="7"/>
  <c r="GD150" i="7"/>
  <c r="LW151" i="8"/>
  <c r="LX150" i="8"/>
  <c r="GW152" i="8"/>
  <c r="GX151" i="8"/>
  <c r="KJ151" i="8"/>
  <c r="KI152" i="8"/>
  <c r="FI151" i="7"/>
  <c r="FJ150" i="7"/>
  <c r="CG151" i="7"/>
  <c r="CH150" i="7"/>
  <c r="DK151" i="7"/>
  <c r="DL150" i="7"/>
  <c r="BW151" i="7"/>
  <c r="BX150" i="7"/>
  <c r="FJ150" i="8"/>
  <c r="FI151" i="8"/>
  <c r="JO151" i="7"/>
  <c r="JP150" i="7"/>
  <c r="LC151" i="7"/>
  <c r="LD150" i="7"/>
  <c r="IV151" i="8"/>
  <c r="IU152" i="8"/>
  <c r="AT150" i="8"/>
  <c r="AS151" i="8"/>
  <c r="EY151" i="7"/>
  <c r="EZ150" i="7"/>
  <c r="GM151" i="7"/>
  <c r="GN150" i="7"/>
  <c r="HQ151" i="7"/>
  <c r="HR150" i="7"/>
  <c r="BM151" i="8"/>
  <c r="BN150" i="8"/>
  <c r="FS152" i="8"/>
  <c r="FT151" i="8"/>
  <c r="JZ150" i="8"/>
  <c r="JY151" i="8"/>
  <c r="HR151" i="8"/>
  <c r="HQ152" i="8"/>
  <c r="JE151" i="8"/>
  <c r="JF150" i="8"/>
  <c r="EZ151" i="8"/>
  <c r="EY152" i="8"/>
  <c r="DA151" i="7"/>
  <c r="DB150" i="7"/>
  <c r="EP151" i="8"/>
  <c r="EO152" i="8"/>
  <c r="EE151" i="8"/>
  <c r="EF150" i="8"/>
  <c r="GD151" i="8"/>
  <c r="GC152" i="8"/>
  <c r="LM151" i="8"/>
  <c r="LN150" i="8"/>
  <c r="CQ151" i="7"/>
  <c r="CR150" i="7"/>
  <c r="LC151" i="8"/>
  <c r="LD150" i="8"/>
  <c r="AJ150" i="8"/>
  <c r="AI151" i="8"/>
  <c r="KS151" i="8"/>
  <c r="KT150" i="8"/>
  <c r="BC151" i="8"/>
  <c r="BD150" i="8"/>
  <c r="LM151" i="7"/>
  <c r="LN150" i="7"/>
  <c r="IU151" i="7"/>
  <c r="IV150" i="7"/>
  <c r="GW151" i="7"/>
  <c r="GX150" i="7"/>
  <c r="BM151" i="7"/>
  <c r="BN150" i="7"/>
  <c r="CR150" i="8"/>
  <c r="CQ151" i="8"/>
  <c r="Z150" i="8"/>
  <c r="Y151" i="8"/>
  <c r="DV151" i="8"/>
  <c r="DU152" i="8"/>
  <c r="CH150" i="8"/>
  <c r="CG151" i="8"/>
  <c r="HH151" i="8"/>
  <c r="HG152" i="8"/>
  <c r="IL150" i="8"/>
  <c r="IK151" i="8"/>
  <c r="E218" i="2"/>
  <c r="F218" i="2"/>
  <c r="G218" i="2"/>
  <c r="D219" i="2"/>
  <c r="AS151" i="7"/>
  <c r="AT150" i="7"/>
  <c r="JP150" i="8"/>
  <c r="JO151" i="8"/>
  <c r="Y151" i="7"/>
  <c r="Z150" i="7"/>
  <c r="DL150" i="8"/>
  <c r="DK151" i="8"/>
  <c r="IB150" i="8"/>
  <c r="IA151" i="8"/>
  <c r="KI151" i="7"/>
  <c r="KJ150" i="7"/>
  <c r="IK151" i="7"/>
  <c r="IL150" i="7"/>
  <c r="DU151" i="7"/>
  <c r="DV150" i="7"/>
  <c r="HG151" i="7"/>
  <c r="HH150" i="7"/>
  <c r="KS151" i="7"/>
  <c r="KT150" i="7"/>
  <c r="DA151" i="8"/>
  <c r="DB150" i="8"/>
  <c r="IA151" i="7"/>
  <c r="IB150" i="7"/>
  <c r="GM152" i="8"/>
  <c r="GN151" i="8"/>
  <c r="D155" i="4"/>
  <c r="N154" i="8" s="1"/>
  <c r="M154" i="8" l="1"/>
  <c r="K158" i="2"/>
  <c r="M158" i="2"/>
  <c r="J159" i="2"/>
  <c r="L158" i="2"/>
  <c r="K154" i="8"/>
  <c r="LM152" i="7"/>
  <c r="LN151" i="7"/>
  <c r="KS152" i="7"/>
  <c r="KT151" i="7"/>
  <c r="FT152" i="8"/>
  <c r="FS153" i="8"/>
  <c r="CG152" i="7"/>
  <c r="CH151" i="7"/>
  <c r="IB151" i="8"/>
  <c r="IA152" i="8"/>
  <c r="HG153" i="8"/>
  <c r="HH152" i="8"/>
  <c r="CR151" i="8"/>
  <c r="CQ152" i="8"/>
  <c r="AT151" i="8"/>
  <c r="AS152" i="8"/>
  <c r="FI152" i="8"/>
  <c r="FJ151" i="8"/>
  <c r="HG152" i="7"/>
  <c r="HH151" i="7"/>
  <c r="JF151" i="8"/>
  <c r="JE152" i="8"/>
  <c r="FI152" i="7"/>
  <c r="FJ151" i="7"/>
  <c r="GC152" i="7"/>
  <c r="GD151" i="7"/>
  <c r="EE152" i="7"/>
  <c r="EF151" i="7"/>
  <c r="DK152" i="8"/>
  <c r="DL151" i="8"/>
  <c r="F219" i="2"/>
  <c r="G219" i="2"/>
  <c r="E219" i="2"/>
  <c r="D220" i="2"/>
  <c r="CH151" i="8"/>
  <c r="CG152" i="8"/>
  <c r="EP152" i="8"/>
  <c r="EO153" i="8"/>
  <c r="HQ153" i="8"/>
  <c r="HR152" i="8"/>
  <c r="IU153" i="8"/>
  <c r="IV152" i="8"/>
  <c r="KI153" i="8"/>
  <c r="KJ152" i="8"/>
  <c r="BN151" i="8"/>
  <c r="BM152" i="8"/>
  <c r="JY152" i="7"/>
  <c r="JZ151" i="7"/>
  <c r="IA152" i="7"/>
  <c r="IB151" i="7"/>
  <c r="DU152" i="7"/>
  <c r="DV151" i="7"/>
  <c r="BM152" i="7"/>
  <c r="BN151" i="7"/>
  <c r="BD151" i="8"/>
  <c r="BC152" i="8"/>
  <c r="CQ152" i="7"/>
  <c r="CR151" i="7"/>
  <c r="HQ152" i="7"/>
  <c r="HR151" i="7"/>
  <c r="BW152" i="7"/>
  <c r="BX151" i="7"/>
  <c r="BC152" i="7"/>
  <c r="BD151" i="7"/>
  <c r="LW152" i="7"/>
  <c r="LX151" i="7"/>
  <c r="BW152" i="8"/>
  <c r="BX151" i="8"/>
  <c r="DU153" i="8"/>
  <c r="DV152" i="8"/>
  <c r="LC152" i="8"/>
  <c r="LD151" i="8"/>
  <c r="DA152" i="8"/>
  <c r="DB151" i="8"/>
  <c r="IK152" i="7"/>
  <c r="IL151" i="7"/>
  <c r="Y152" i="7"/>
  <c r="Z151" i="7"/>
  <c r="GW152" i="7"/>
  <c r="GX151" i="7"/>
  <c r="KT151" i="8"/>
  <c r="KS152" i="8"/>
  <c r="LN151" i="8"/>
  <c r="LM152" i="8"/>
  <c r="DA152" i="7"/>
  <c r="DB151" i="7"/>
  <c r="GM152" i="7"/>
  <c r="GN151" i="7"/>
  <c r="LC152" i="7"/>
  <c r="LD151" i="7"/>
  <c r="DK152" i="7"/>
  <c r="DL151" i="7"/>
  <c r="GX152" i="8"/>
  <c r="GW153" i="8"/>
  <c r="O152" i="7"/>
  <c r="P151" i="7"/>
  <c r="FS152" i="7"/>
  <c r="FT151" i="7"/>
  <c r="EO152" i="7"/>
  <c r="EP151" i="7"/>
  <c r="GN152" i="8"/>
  <c r="GM153" i="8"/>
  <c r="EE152" i="8"/>
  <c r="EF151" i="8"/>
  <c r="JZ151" i="8"/>
  <c r="JY152" i="8"/>
  <c r="JO152" i="8"/>
  <c r="JP151" i="8"/>
  <c r="IL151" i="8"/>
  <c r="IK152" i="8"/>
  <c r="Z151" i="8"/>
  <c r="Y152" i="8"/>
  <c r="AJ151" i="8"/>
  <c r="AI152" i="8"/>
  <c r="GD152" i="8"/>
  <c r="GC153" i="8"/>
  <c r="EY153" i="8"/>
  <c r="EZ152" i="8"/>
  <c r="P151" i="8"/>
  <c r="O152" i="8"/>
  <c r="AS152" i="7"/>
  <c r="AT151" i="7"/>
  <c r="KI152" i="7"/>
  <c r="KJ151" i="7"/>
  <c r="IU152" i="7"/>
  <c r="IV151" i="7"/>
  <c r="EY152" i="7"/>
  <c r="EZ151" i="7"/>
  <c r="JO152" i="7"/>
  <c r="JP151" i="7"/>
  <c r="LX151" i="8"/>
  <c r="LW152" i="8"/>
  <c r="JE152" i="7"/>
  <c r="JF151" i="7"/>
  <c r="AI152" i="7"/>
  <c r="AJ151" i="7"/>
  <c r="D156" i="4"/>
  <c r="N155" i="8" s="1"/>
  <c r="J160" i="2" l="1"/>
  <c r="M159" i="2"/>
  <c r="K159" i="2"/>
  <c r="L159" i="2"/>
  <c r="M155" i="8"/>
  <c r="K155" i="8"/>
  <c r="P152" i="8"/>
  <c r="O153" i="8"/>
  <c r="Y153" i="8"/>
  <c r="Z152" i="8"/>
  <c r="BD152" i="8"/>
  <c r="BC153" i="8"/>
  <c r="AT152" i="8"/>
  <c r="AS153" i="8"/>
  <c r="AI153" i="7"/>
  <c r="AJ152" i="7"/>
  <c r="GM153" i="7"/>
  <c r="GN152" i="7"/>
  <c r="FI153" i="7"/>
  <c r="FJ152" i="7"/>
  <c r="IK153" i="8"/>
  <c r="IL152" i="8"/>
  <c r="GM154" i="8"/>
  <c r="GN153" i="8"/>
  <c r="GX153" i="8"/>
  <c r="GW154" i="8"/>
  <c r="BN152" i="8"/>
  <c r="BM153" i="8"/>
  <c r="EP153" i="8"/>
  <c r="EO154" i="8"/>
  <c r="JE153" i="8"/>
  <c r="JF152" i="8"/>
  <c r="CQ153" i="8"/>
  <c r="CR152" i="8"/>
  <c r="FT153" i="8"/>
  <c r="FS154" i="8"/>
  <c r="EF152" i="8"/>
  <c r="EE153" i="8"/>
  <c r="JY153" i="7"/>
  <c r="JZ152" i="7"/>
  <c r="CG153" i="7"/>
  <c r="CH152" i="7"/>
  <c r="JE153" i="7"/>
  <c r="JF152" i="7"/>
  <c r="IU153" i="7"/>
  <c r="IV152" i="7"/>
  <c r="EY154" i="8"/>
  <c r="EZ153" i="8"/>
  <c r="DA153" i="7"/>
  <c r="DB152" i="7"/>
  <c r="Y153" i="7"/>
  <c r="Z152" i="7"/>
  <c r="DV153" i="8"/>
  <c r="DU154" i="8"/>
  <c r="BW153" i="7"/>
  <c r="BX152" i="7"/>
  <c r="BM153" i="7"/>
  <c r="BN152" i="7"/>
  <c r="DK153" i="8"/>
  <c r="DL152" i="8"/>
  <c r="EY153" i="7"/>
  <c r="EZ152" i="7"/>
  <c r="BC153" i="7"/>
  <c r="BD152" i="7"/>
  <c r="HQ154" i="8"/>
  <c r="HR153" i="8"/>
  <c r="LW153" i="8"/>
  <c r="LX152" i="8"/>
  <c r="GD153" i="8"/>
  <c r="GC154" i="8"/>
  <c r="LN152" i="8"/>
  <c r="LM153" i="8"/>
  <c r="CG153" i="8"/>
  <c r="CH152" i="8"/>
  <c r="O153" i="7"/>
  <c r="P152" i="7"/>
  <c r="JO153" i="8"/>
  <c r="JP152" i="8"/>
  <c r="EO153" i="7"/>
  <c r="EP152" i="7"/>
  <c r="DK153" i="7"/>
  <c r="DL152" i="7"/>
  <c r="IK153" i="7"/>
  <c r="IL152" i="7"/>
  <c r="BW153" i="8"/>
  <c r="BX152" i="8"/>
  <c r="HQ153" i="7"/>
  <c r="HR152" i="7"/>
  <c r="DU153" i="7"/>
  <c r="DV152" i="7"/>
  <c r="KI154" i="8"/>
  <c r="KJ153" i="8"/>
  <c r="EE153" i="7"/>
  <c r="EF152" i="7"/>
  <c r="HG153" i="7"/>
  <c r="HH152" i="7"/>
  <c r="HH153" i="8"/>
  <c r="HG154" i="8"/>
  <c r="KS153" i="7"/>
  <c r="KT152" i="7"/>
  <c r="GW153" i="7"/>
  <c r="GX152" i="7"/>
  <c r="KI153" i="7"/>
  <c r="KJ152" i="7"/>
  <c r="AI153" i="8"/>
  <c r="AJ152" i="8"/>
  <c r="JZ152" i="8"/>
  <c r="JY153" i="8"/>
  <c r="KT152" i="8"/>
  <c r="KS153" i="8"/>
  <c r="E220" i="2"/>
  <c r="F220" i="2"/>
  <c r="G220" i="2"/>
  <c r="D221" i="2"/>
  <c r="IB152" i="8"/>
  <c r="IA153" i="8"/>
  <c r="LD152" i="8"/>
  <c r="LC153" i="8"/>
  <c r="JO153" i="7"/>
  <c r="JP152" i="7"/>
  <c r="AS153" i="7"/>
  <c r="AT152" i="7"/>
  <c r="FS153" i="7"/>
  <c r="FT152" i="7"/>
  <c r="LC153" i="7"/>
  <c r="LD152" i="7"/>
  <c r="DA153" i="8"/>
  <c r="DB152" i="8"/>
  <c r="LW153" i="7"/>
  <c r="LX152" i="7"/>
  <c r="CQ153" i="7"/>
  <c r="CR152" i="7"/>
  <c r="IA153" i="7"/>
  <c r="IB152" i="7"/>
  <c r="IU154" i="8"/>
  <c r="IV153" i="8"/>
  <c r="GC153" i="7"/>
  <c r="GD152" i="7"/>
  <c r="FJ152" i="8"/>
  <c r="FI153" i="8"/>
  <c r="LM153" i="7"/>
  <c r="LN152" i="7"/>
  <c r="D157" i="4"/>
  <c r="N156" i="8" s="1"/>
  <c r="M156" i="8" l="1"/>
  <c r="L160" i="2"/>
  <c r="M160" i="2"/>
  <c r="K160" i="2"/>
  <c r="J161" i="2"/>
  <c r="K156" i="8"/>
  <c r="GD154" i="8"/>
  <c r="GC155" i="8"/>
  <c r="DU155" i="8"/>
  <c r="DV154" i="8"/>
  <c r="EE154" i="8"/>
  <c r="EF153" i="8"/>
  <c r="EP154" i="8"/>
  <c r="EO155" i="8"/>
  <c r="AT153" i="8"/>
  <c r="AS154" i="8"/>
  <c r="LC154" i="8"/>
  <c r="LD153" i="8"/>
  <c r="KT153" i="8"/>
  <c r="KS154" i="8"/>
  <c r="LM154" i="7"/>
  <c r="LN153" i="7"/>
  <c r="IA154" i="7"/>
  <c r="IB153" i="7"/>
  <c r="LC154" i="7"/>
  <c r="LD153" i="7"/>
  <c r="GW154" i="7"/>
  <c r="GX153" i="7"/>
  <c r="EE154" i="7"/>
  <c r="EF153" i="7"/>
  <c r="BW154" i="8"/>
  <c r="BX153" i="8"/>
  <c r="JP153" i="8"/>
  <c r="JO154" i="8"/>
  <c r="EY154" i="7"/>
  <c r="EZ153" i="7"/>
  <c r="IU154" i="7"/>
  <c r="IV153" i="7"/>
  <c r="IL153" i="8"/>
  <c r="IK154" i="8"/>
  <c r="FI154" i="8"/>
  <c r="FJ153" i="8"/>
  <c r="IA154" i="8"/>
  <c r="IB153" i="8"/>
  <c r="JY154" i="8"/>
  <c r="JZ153" i="8"/>
  <c r="FS155" i="8"/>
  <c r="FT154" i="8"/>
  <c r="BM154" i="8"/>
  <c r="BN153" i="8"/>
  <c r="BC154" i="8"/>
  <c r="BD153" i="8"/>
  <c r="CQ154" i="7"/>
  <c r="CR153" i="7"/>
  <c r="FS154" i="7"/>
  <c r="FT153" i="7"/>
  <c r="KS154" i="7"/>
  <c r="KT153" i="7"/>
  <c r="KI155" i="8"/>
  <c r="KJ154" i="8"/>
  <c r="IK154" i="7"/>
  <c r="IL153" i="7"/>
  <c r="O154" i="7"/>
  <c r="P153" i="7"/>
  <c r="LX153" i="8"/>
  <c r="LW154" i="8"/>
  <c r="DK154" i="8"/>
  <c r="DL153" i="8"/>
  <c r="Y154" i="7"/>
  <c r="Z153" i="7"/>
  <c r="JE154" i="7"/>
  <c r="JF153" i="7"/>
  <c r="FI154" i="7"/>
  <c r="FJ153" i="7"/>
  <c r="E221" i="2"/>
  <c r="F221" i="2"/>
  <c r="G221" i="2"/>
  <c r="D222" i="2"/>
  <c r="HH154" i="8"/>
  <c r="HG155" i="8"/>
  <c r="GX154" i="8"/>
  <c r="GW155" i="8"/>
  <c r="GC154" i="7"/>
  <c r="GD153" i="7"/>
  <c r="LW154" i="7"/>
  <c r="LX153" i="7"/>
  <c r="AS154" i="7"/>
  <c r="AT153" i="7"/>
  <c r="AJ153" i="8"/>
  <c r="AI154" i="8"/>
  <c r="DU154" i="7"/>
  <c r="DV153" i="7"/>
  <c r="DK154" i="7"/>
  <c r="DL153" i="7"/>
  <c r="CG154" i="8"/>
  <c r="CH153" i="8"/>
  <c r="HQ155" i="8"/>
  <c r="HR154" i="8"/>
  <c r="BM154" i="7"/>
  <c r="BN153" i="7"/>
  <c r="DA154" i="7"/>
  <c r="DB153" i="7"/>
  <c r="CG154" i="7"/>
  <c r="CH153" i="7"/>
  <c r="CR153" i="8"/>
  <c r="CQ154" i="8"/>
  <c r="GM154" i="7"/>
  <c r="GN153" i="7"/>
  <c r="Z153" i="8"/>
  <c r="Y154" i="8"/>
  <c r="LM154" i="8"/>
  <c r="LN153" i="8"/>
  <c r="P153" i="8"/>
  <c r="O154" i="8"/>
  <c r="IU155" i="8"/>
  <c r="IV154" i="8"/>
  <c r="DA154" i="8"/>
  <c r="DB153" i="8"/>
  <c r="JO154" i="7"/>
  <c r="JP153" i="7"/>
  <c r="KI154" i="7"/>
  <c r="KJ153" i="7"/>
  <c r="HG154" i="7"/>
  <c r="HH153" i="7"/>
  <c r="HQ154" i="7"/>
  <c r="HR153" i="7"/>
  <c r="EO154" i="7"/>
  <c r="EP153" i="7"/>
  <c r="BC154" i="7"/>
  <c r="BD153" i="7"/>
  <c r="BW154" i="7"/>
  <c r="BX153" i="7"/>
  <c r="EY155" i="8"/>
  <c r="EZ154" i="8"/>
  <c r="JY154" i="7"/>
  <c r="JZ153" i="7"/>
  <c r="JF153" i="8"/>
  <c r="JE154" i="8"/>
  <c r="GN154" i="8"/>
  <c r="GM155" i="8"/>
  <c r="AI154" i="7"/>
  <c r="AJ153" i="7"/>
  <c r="D158" i="4"/>
  <c r="N157" i="8" s="1"/>
  <c r="J162" i="2" l="1"/>
  <c r="M161" i="2"/>
  <c r="L161" i="2"/>
  <c r="K161" i="2"/>
  <c r="M157" i="8"/>
  <c r="K157" i="8"/>
  <c r="HQ155" i="7"/>
  <c r="HR154" i="7"/>
  <c r="DK155" i="7"/>
  <c r="DL154" i="7"/>
  <c r="LW155" i="7"/>
  <c r="LX154" i="7"/>
  <c r="Y155" i="7"/>
  <c r="Z154" i="7"/>
  <c r="IK155" i="7"/>
  <c r="IL154" i="7"/>
  <c r="CQ155" i="7"/>
  <c r="CR154" i="7"/>
  <c r="JY155" i="8"/>
  <c r="JZ154" i="8"/>
  <c r="IU155" i="7"/>
  <c r="IV154" i="7"/>
  <c r="EE155" i="7"/>
  <c r="EF154" i="7"/>
  <c r="LM155" i="7"/>
  <c r="LN154" i="7"/>
  <c r="DA155" i="7"/>
  <c r="DB154" i="7"/>
  <c r="GM156" i="8"/>
  <c r="GN155" i="8"/>
  <c r="KT154" i="8"/>
  <c r="KS155" i="8"/>
  <c r="EZ155" i="8"/>
  <c r="EY156" i="8"/>
  <c r="BW155" i="7"/>
  <c r="BX154" i="7"/>
  <c r="HG155" i="7"/>
  <c r="HH154" i="7"/>
  <c r="IV155" i="8"/>
  <c r="IU156" i="8"/>
  <c r="GM155" i="7"/>
  <c r="GN154" i="7"/>
  <c r="BM155" i="7"/>
  <c r="BN154" i="7"/>
  <c r="DU155" i="7"/>
  <c r="DV154" i="7"/>
  <c r="GC155" i="7"/>
  <c r="GD154" i="7"/>
  <c r="DK155" i="8"/>
  <c r="DL154" i="8"/>
  <c r="KI156" i="8"/>
  <c r="KJ155" i="8"/>
  <c r="BC155" i="8"/>
  <c r="BD154" i="8"/>
  <c r="IB154" i="8"/>
  <c r="IA155" i="8"/>
  <c r="EY155" i="7"/>
  <c r="EZ154" i="7"/>
  <c r="GW155" i="7"/>
  <c r="GX154" i="7"/>
  <c r="EE155" i="8"/>
  <c r="EF154" i="8"/>
  <c r="AI155" i="7"/>
  <c r="AJ154" i="7"/>
  <c r="DB154" i="8"/>
  <c r="DA155" i="8"/>
  <c r="JF154" i="8"/>
  <c r="JE155" i="8"/>
  <c r="O155" i="8"/>
  <c r="P154" i="8"/>
  <c r="CQ155" i="8"/>
  <c r="CR154" i="8"/>
  <c r="AJ154" i="8"/>
  <c r="AI155" i="8"/>
  <c r="GX155" i="8"/>
  <c r="GW156" i="8"/>
  <c r="LX154" i="8"/>
  <c r="LW155" i="8"/>
  <c r="JP154" i="8"/>
  <c r="JO155" i="8"/>
  <c r="E222" i="2"/>
  <c r="F222" i="2"/>
  <c r="G222" i="2"/>
  <c r="D223" i="2"/>
  <c r="EO156" i="8"/>
  <c r="EP155" i="8"/>
  <c r="BC155" i="7"/>
  <c r="BD154" i="7"/>
  <c r="KI155" i="7"/>
  <c r="KJ154" i="7"/>
  <c r="HR155" i="8"/>
  <c r="HQ156" i="8"/>
  <c r="FI155" i="7"/>
  <c r="FJ154" i="7"/>
  <c r="KS155" i="7"/>
  <c r="KT154" i="7"/>
  <c r="BN154" i="8"/>
  <c r="BM155" i="8"/>
  <c r="FJ154" i="8"/>
  <c r="FI155" i="8"/>
  <c r="LC155" i="7"/>
  <c r="LD154" i="7"/>
  <c r="LC155" i="8"/>
  <c r="LD154" i="8"/>
  <c r="DV155" i="8"/>
  <c r="DU156" i="8"/>
  <c r="Z154" i="8"/>
  <c r="Y155" i="8"/>
  <c r="HH155" i="8"/>
  <c r="HG156" i="8"/>
  <c r="IL154" i="8"/>
  <c r="IK155" i="8"/>
  <c r="AS155" i="8"/>
  <c r="AT154" i="8"/>
  <c r="GC156" i="8"/>
  <c r="GD155" i="8"/>
  <c r="JY155" i="7"/>
  <c r="JZ154" i="7"/>
  <c r="EO155" i="7"/>
  <c r="EP154" i="7"/>
  <c r="JO155" i="7"/>
  <c r="JP154" i="7"/>
  <c r="LM155" i="8"/>
  <c r="LN154" i="8"/>
  <c r="CG155" i="7"/>
  <c r="CH154" i="7"/>
  <c r="CH154" i="8"/>
  <c r="CG155" i="8"/>
  <c r="AS155" i="7"/>
  <c r="AT154" i="7"/>
  <c r="JE155" i="7"/>
  <c r="JF154" i="7"/>
  <c r="O155" i="7"/>
  <c r="P154" i="7"/>
  <c r="FS155" i="7"/>
  <c r="FT154" i="7"/>
  <c r="FS156" i="8"/>
  <c r="FT155" i="8"/>
  <c r="BW155" i="8"/>
  <c r="BX154" i="8"/>
  <c r="IA155" i="7"/>
  <c r="IB154" i="7"/>
  <c r="D159" i="4"/>
  <c r="N158" i="8" s="1"/>
  <c r="M158" i="8" l="1"/>
  <c r="L162" i="2"/>
  <c r="M162" i="2"/>
  <c r="K162" i="2"/>
  <c r="J163" i="2"/>
  <c r="K158" i="8"/>
  <c r="IA156" i="7"/>
  <c r="IB155" i="7"/>
  <c r="O156" i="7"/>
  <c r="P155" i="7"/>
  <c r="CG156" i="7"/>
  <c r="CH155" i="7"/>
  <c r="JY156" i="7"/>
  <c r="JZ155" i="7"/>
  <c r="LC156" i="7"/>
  <c r="LD155" i="7"/>
  <c r="FI156" i="7"/>
  <c r="FJ155" i="7"/>
  <c r="EP156" i="8"/>
  <c r="EO157" i="8"/>
  <c r="P155" i="8"/>
  <c r="O156" i="8"/>
  <c r="EE156" i="8"/>
  <c r="EF155" i="8"/>
  <c r="BC156" i="8"/>
  <c r="BD155" i="8"/>
  <c r="DU156" i="7"/>
  <c r="DV155" i="7"/>
  <c r="HG156" i="7"/>
  <c r="HH155" i="7"/>
  <c r="GM157" i="8"/>
  <c r="GN156" i="8"/>
  <c r="IU156" i="7"/>
  <c r="IV155" i="7"/>
  <c r="Y156" i="7"/>
  <c r="Z155" i="7"/>
  <c r="HG157" i="8"/>
  <c r="HH156" i="8"/>
  <c r="LW156" i="8"/>
  <c r="LX155" i="8"/>
  <c r="Y156" i="8"/>
  <c r="Z155" i="8"/>
  <c r="FI156" i="8"/>
  <c r="FJ155" i="8"/>
  <c r="HR156" i="8"/>
  <c r="HQ157" i="8"/>
  <c r="E223" i="2"/>
  <c r="F223" i="2"/>
  <c r="G223" i="2"/>
  <c r="D224" i="2"/>
  <c r="GX156" i="8"/>
  <c r="GW157" i="8"/>
  <c r="JE156" i="8"/>
  <c r="JF155" i="8"/>
  <c r="BW156" i="8"/>
  <c r="BX155" i="8"/>
  <c r="JE156" i="7"/>
  <c r="JF155" i="7"/>
  <c r="LM156" i="8"/>
  <c r="LN155" i="8"/>
  <c r="GC157" i="8"/>
  <c r="GD156" i="8"/>
  <c r="GW156" i="7"/>
  <c r="GX155" i="7"/>
  <c r="KI157" i="8"/>
  <c r="KJ156" i="8"/>
  <c r="BM156" i="7"/>
  <c r="BN155" i="7"/>
  <c r="BW156" i="7"/>
  <c r="BX155" i="7"/>
  <c r="DA156" i="7"/>
  <c r="DB155" i="7"/>
  <c r="JY156" i="8"/>
  <c r="JZ155" i="8"/>
  <c r="LW156" i="7"/>
  <c r="LX155" i="7"/>
  <c r="DV156" i="8"/>
  <c r="DU157" i="8"/>
  <c r="BM156" i="8"/>
  <c r="BN155" i="8"/>
  <c r="AJ155" i="8"/>
  <c r="AI156" i="8"/>
  <c r="DA156" i="8"/>
  <c r="DB155" i="8"/>
  <c r="EY157" i="8"/>
  <c r="EZ156" i="8"/>
  <c r="FS157" i="8"/>
  <c r="FT156" i="8"/>
  <c r="JO156" i="7"/>
  <c r="JP155" i="7"/>
  <c r="AT155" i="8"/>
  <c r="AS156" i="8"/>
  <c r="KI156" i="7"/>
  <c r="KJ155" i="7"/>
  <c r="EY156" i="7"/>
  <c r="EZ155" i="7"/>
  <c r="DL155" i="8"/>
  <c r="DK156" i="8"/>
  <c r="GM156" i="7"/>
  <c r="GN155" i="7"/>
  <c r="LM156" i="7"/>
  <c r="LN155" i="7"/>
  <c r="CQ156" i="7"/>
  <c r="CR155" i="7"/>
  <c r="DK156" i="7"/>
  <c r="DL155" i="7"/>
  <c r="AS156" i="7"/>
  <c r="AT155" i="7"/>
  <c r="CG156" i="8"/>
  <c r="CH155" i="8"/>
  <c r="IK156" i="8"/>
  <c r="IL155" i="8"/>
  <c r="JP155" i="8"/>
  <c r="JO156" i="8"/>
  <c r="IB155" i="8"/>
  <c r="IA156" i="8"/>
  <c r="IU157" i="8"/>
  <c r="IV156" i="8"/>
  <c r="KS156" i="8"/>
  <c r="KT155" i="8"/>
  <c r="FS156" i="7"/>
  <c r="FT155" i="7"/>
  <c r="EO156" i="7"/>
  <c r="EP155" i="7"/>
  <c r="LC156" i="8"/>
  <c r="LD155" i="8"/>
  <c r="KS156" i="7"/>
  <c r="KT155" i="7"/>
  <c r="BC156" i="7"/>
  <c r="BD155" i="7"/>
  <c r="CQ156" i="8"/>
  <c r="CR155" i="8"/>
  <c r="AI156" i="7"/>
  <c r="AJ155" i="7"/>
  <c r="GC156" i="7"/>
  <c r="GD155" i="7"/>
  <c r="EE156" i="7"/>
  <c r="EF155" i="7"/>
  <c r="IK156" i="7"/>
  <c r="IL155" i="7"/>
  <c r="HQ156" i="7"/>
  <c r="HR155" i="7"/>
  <c r="D160" i="4"/>
  <c r="N159" i="8" s="1"/>
  <c r="L163" i="2" l="1"/>
  <c r="J164" i="2"/>
  <c r="M163" i="2"/>
  <c r="K163" i="2"/>
  <c r="M159" i="8"/>
  <c r="K159" i="8"/>
  <c r="DV157" i="8"/>
  <c r="DU158" i="8"/>
  <c r="HQ158" i="8"/>
  <c r="HR157" i="8"/>
  <c r="P156" i="8"/>
  <c r="O157" i="8"/>
  <c r="LM157" i="7"/>
  <c r="LN156" i="7"/>
  <c r="JY157" i="7"/>
  <c r="JZ156" i="7"/>
  <c r="AT156" i="8"/>
  <c r="AS157" i="8"/>
  <c r="GW158" i="8"/>
  <c r="GX157" i="8"/>
  <c r="EO158" i="8"/>
  <c r="EP157" i="8"/>
  <c r="LC157" i="8"/>
  <c r="LD156" i="8"/>
  <c r="EZ157" i="8"/>
  <c r="EY158" i="8"/>
  <c r="JE157" i="8"/>
  <c r="JF156" i="8"/>
  <c r="IA157" i="8"/>
  <c r="IB156" i="8"/>
  <c r="IK157" i="7"/>
  <c r="IL156" i="7"/>
  <c r="CQ157" i="8"/>
  <c r="CR156" i="8"/>
  <c r="EO157" i="7"/>
  <c r="EP156" i="7"/>
  <c r="AS157" i="7"/>
  <c r="AT156" i="7"/>
  <c r="GM157" i="7"/>
  <c r="GN156" i="7"/>
  <c r="DB156" i="8"/>
  <c r="DA157" i="8"/>
  <c r="LW157" i="7"/>
  <c r="LX156" i="7"/>
  <c r="BM157" i="7"/>
  <c r="BN156" i="7"/>
  <c r="LN156" i="8"/>
  <c r="LM157" i="8"/>
  <c r="FJ156" i="8"/>
  <c r="FI157" i="8"/>
  <c r="Y157" i="7"/>
  <c r="Z156" i="7"/>
  <c r="DU157" i="7"/>
  <c r="DV156" i="7"/>
  <c r="CG157" i="7"/>
  <c r="CH156" i="7"/>
  <c r="BW157" i="7"/>
  <c r="BX156" i="7"/>
  <c r="JO157" i="8"/>
  <c r="JP156" i="8"/>
  <c r="DL156" i="8"/>
  <c r="DK157" i="8"/>
  <c r="AJ156" i="8"/>
  <c r="AI157" i="8"/>
  <c r="G224" i="2"/>
  <c r="F224" i="2"/>
  <c r="E224" i="2"/>
  <c r="D225" i="2"/>
  <c r="AI157" i="7"/>
  <c r="AJ156" i="7"/>
  <c r="CH156" i="8"/>
  <c r="CG157" i="8"/>
  <c r="GC158" i="8"/>
  <c r="GD157" i="8"/>
  <c r="EE157" i="7"/>
  <c r="EF156" i="7"/>
  <c r="BC157" i="7"/>
  <c r="BD156" i="7"/>
  <c r="FS157" i="7"/>
  <c r="FT156" i="7"/>
  <c r="DK157" i="7"/>
  <c r="DL156" i="7"/>
  <c r="JO157" i="7"/>
  <c r="JP156" i="7"/>
  <c r="JZ156" i="8"/>
  <c r="JY157" i="8"/>
  <c r="KI158" i="8"/>
  <c r="KJ157" i="8"/>
  <c r="JE157" i="7"/>
  <c r="JF156" i="7"/>
  <c r="Y157" i="8"/>
  <c r="Z156" i="8"/>
  <c r="IU157" i="7"/>
  <c r="IV156" i="7"/>
  <c r="BD156" i="8"/>
  <c r="BC157" i="8"/>
  <c r="FI157" i="7"/>
  <c r="FJ156" i="7"/>
  <c r="O157" i="7"/>
  <c r="P156" i="7"/>
  <c r="HQ157" i="7"/>
  <c r="HR156" i="7"/>
  <c r="KI157" i="7"/>
  <c r="KJ156" i="7"/>
  <c r="HG158" i="8"/>
  <c r="HH157" i="8"/>
  <c r="IU158" i="8"/>
  <c r="IV157" i="8"/>
  <c r="HG157" i="7"/>
  <c r="HH156" i="7"/>
  <c r="GC157" i="7"/>
  <c r="GD156" i="7"/>
  <c r="KS157" i="7"/>
  <c r="KT156" i="7"/>
  <c r="KT156" i="8"/>
  <c r="KS157" i="8"/>
  <c r="IL156" i="8"/>
  <c r="IK157" i="8"/>
  <c r="CQ157" i="7"/>
  <c r="CR156" i="7"/>
  <c r="EY157" i="7"/>
  <c r="EZ156" i="7"/>
  <c r="FT157" i="8"/>
  <c r="FS158" i="8"/>
  <c r="BN156" i="8"/>
  <c r="BM157" i="8"/>
  <c r="DA157" i="7"/>
  <c r="DB156" i="7"/>
  <c r="GW157" i="7"/>
  <c r="GX156" i="7"/>
  <c r="BW157" i="8"/>
  <c r="BX156" i="8"/>
  <c r="LW157" i="8"/>
  <c r="LX156" i="8"/>
  <c r="GM158" i="8"/>
  <c r="GN157" i="8"/>
  <c r="EF156" i="8"/>
  <c r="EE157" i="8"/>
  <c r="LC157" i="7"/>
  <c r="LD156" i="7"/>
  <c r="IA157" i="7"/>
  <c r="IB156" i="7"/>
  <c r="D161" i="4"/>
  <c r="N160" i="8" s="1"/>
  <c r="M160" i="8" l="1"/>
  <c r="K164" i="2"/>
  <c r="L164" i="2"/>
  <c r="J165" i="2"/>
  <c r="M164" i="2"/>
  <c r="K160" i="8"/>
  <c r="JY158" i="8"/>
  <c r="JZ157" i="8"/>
  <c r="DL157" i="8"/>
  <c r="DK158" i="8"/>
  <c r="IK158" i="8"/>
  <c r="IL157" i="8"/>
  <c r="IA158" i="7"/>
  <c r="IB157" i="7"/>
  <c r="LW158" i="8"/>
  <c r="LX157" i="8"/>
  <c r="HG158" i="7"/>
  <c r="HH157" i="7"/>
  <c r="HQ158" i="7"/>
  <c r="HR157" i="7"/>
  <c r="IU158" i="7"/>
  <c r="IV157" i="7"/>
  <c r="BC158" i="7"/>
  <c r="BD157" i="7"/>
  <c r="AI158" i="7"/>
  <c r="AJ157" i="7"/>
  <c r="DU158" i="7"/>
  <c r="DV157" i="7"/>
  <c r="BM158" i="7"/>
  <c r="BN157" i="7"/>
  <c r="AS158" i="7"/>
  <c r="AT157" i="7"/>
  <c r="IB157" i="8"/>
  <c r="IA158" i="8"/>
  <c r="EP158" i="8"/>
  <c r="EO159" i="8"/>
  <c r="LM158" i="7"/>
  <c r="LN157" i="7"/>
  <c r="FS159" i="8"/>
  <c r="FT158" i="8"/>
  <c r="KT157" i="8"/>
  <c r="KS158" i="8"/>
  <c r="E225" i="2"/>
  <c r="F225" i="2"/>
  <c r="G225" i="2"/>
  <c r="D226" i="2"/>
  <c r="O158" i="8"/>
  <c r="P157" i="8"/>
  <c r="BN157" i="8"/>
  <c r="BM158" i="8"/>
  <c r="LC158" i="7"/>
  <c r="LD157" i="7"/>
  <c r="BX157" i="8"/>
  <c r="BW158" i="8"/>
  <c r="IV158" i="8"/>
  <c r="IU159" i="8"/>
  <c r="O158" i="7"/>
  <c r="P157" i="7"/>
  <c r="Z157" i="8"/>
  <c r="Y158" i="8"/>
  <c r="JO158" i="7"/>
  <c r="JP157" i="7"/>
  <c r="EE158" i="7"/>
  <c r="EF157" i="7"/>
  <c r="JO158" i="8"/>
  <c r="JP157" i="8"/>
  <c r="Y158" i="7"/>
  <c r="Z157" i="7"/>
  <c r="LW158" i="7"/>
  <c r="LX157" i="7"/>
  <c r="EO158" i="7"/>
  <c r="EP157" i="7"/>
  <c r="JF157" i="8"/>
  <c r="JE158" i="8"/>
  <c r="GX158" i="8"/>
  <c r="GW159" i="8"/>
  <c r="FJ157" i="8"/>
  <c r="FI158" i="8"/>
  <c r="DB157" i="8"/>
  <c r="DA158" i="8"/>
  <c r="EY159" i="8"/>
  <c r="EZ158" i="8"/>
  <c r="AT157" i="8"/>
  <c r="AS158" i="8"/>
  <c r="GW158" i="7"/>
  <c r="GX157" i="7"/>
  <c r="EY158" i="7"/>
  <c r="EZ157" i="7"/>
  <c r="KS158" i="7"/>
  <c r="KT157" i="7"/>
  <c r="HG159" i="8"/>
  <c r="HH158" i="8"/>
  <c r="FI158" i="7"/>
  <c r="FJ157" i="7"/>
  <c r="JE158" i="7"/>
  <c r="JF157" i="7"/>
  <c r="DK158" i="7"/>
  <c r="DL157" i="7"/>
  <c r="GD158" i="8"/>
  <c r="GC159" i="8"/>
  <c r="BW158" i="7"/>
  <c r="BX157" i="7"/>
  <c r="CR157" i="8"/>
  <c r="CQ158" i="8"/>
  <c r="HR158" i="8"/>
  <c r="HQ159" i="8"/>
  <c r="EE158" i="8"/>
  <c r="EF157" i="8"/>
  <c r="BD157" i="8"/>
  <c r="BC158" i="8"/>
  <c r="CH157" i="8"/>
  <c r="CG158" i="8"/>
  <c r="AI158" i="8"/>
  <c r="AJ157" i="8"/>
  <c r="LM158" i="8"/>
  <c r="LN157" i="8"/>
  <c r="DU159" i="8"/>
  <c r="DV158" i="8"/>
  <c r="GN158" i="8"/>
  <c r="GM159" i="8"/>
  <c r="DA158" i="7"/>
  <c r="DB157" i="7"/>
  <c r="CQ158" i="7"/>
  <c r="CR157" i="7"/>
  <c r="GC158" i="7"/>
  <c r="GD157" i="7"/>
  <c r="KI158" i="7"/>
  <c r="KJ157" i="7"/>
  <c r="KI159" i="8"/>
  <c r="KJ158" i="8"/>
  <c r="FS158" i="7"/>
  <c r="FT157" i="7"/>
  <c r="CG158" i="7"/>
  <c r="CH157" i="7"/>
  <c r="GM158" i="7"/>
  <c r="GN157" i="7"/>
  <c r="IK158" i="7"/>
  <c r="IL157" i="7"/>
  <c r="LD157" i="8"/>
  <c r="LC158" i="8"/>
  <c r="JY158" i="7"/>
  <c r="JZ157" i="7"/>
  <c r="D162" i="4"/>
  <c r="N161" i="8" s="1"/>
  <c r="N162" i="8" s="1"/>
  <c r="J166" i="2" l="1"/>
  <c r="L165" i="2"/>
  <c r="K165" i="2"/>
  <c r="M165" i="2"/>
  <c r="M161" i="8"/>
  <c r="M162" i="8" s="1"/>
  <c r="K161" i="8"/>
  <c r="K162" i="8" s="1"/>
  <c r="BD158" i="8"/>
  <c r="BC159" i="8"/>
  <c r="FI159" i="8"/>
  <c r="FJ158" i="8"/>
  <c r="BX158" i="8"/>
  <c r="BW159" i="8"/>
  <c r="E226" i="2"/>
  <c r="F226" i="2"/>
  <c r="G226" i="2"/>
  <c r="D227" i="2"/>
  <c r="EY159" i="7"/>
  <c r="EZ158" i="7"/>
  <c r="JY159" i="7"/>
  <c r="JZ158" i="7"/>
  <c r="CG159" i="7"/>
  <c r="CH158" i="7"/>
  <c r="GC159" i="7"/>
  <c r="GD158" i="7"/>
  <c r="DV159" i="8"/>
  <c r="DU160" i="8"/>
  <c r="BW159" i="7"/>
  <c r="BX158" i="7"/>
  <c r="FI159" i="7"/>
  <c r="FJ158" i="7"/>
  <c r="GW159" i="7"/>
  <c r="GX158" i="7"/>
  <c r="LW159" i="7"/>
  <c r="LX158" i="7"/>
  <c r="JO159" i="7"/>
  <c r="JP158" i="7"/>
  <c r="LM159" i="7"/>
  <c r="LN158" i="7"/>
  <c r="BM159" i="7"/>
  <c r="BN158" i="7"/>
  <c r="IU159" i="7"/>
  <c r="IV158" i="7"/>
  <c r="IA159" i="7"/>
  <c r="IB158" i="7"/>
  <c r="JE159" i="7"/>
  <c r="JF158" i="7"/>
  <c r="GD159" i="8"/>
  <c r="GC160" i="8"/>
  <c r="AT158" i="8"/>
  <c r="AS159" i="8"/>
  <c r="GW160" i="8"/>
  <c r="GX159" i="8"/>
  <c r="Z158" i="8"/>
  <c r="Y159" i="8"/>
  <c r="EP159" i="8"/>
  <c r="EO160" i="8"/>
  <c r="LC159" i="8"/>
  <c r="LD158" i="8"/>
  <c r="FS159" i="7"/>
  <c r="FT158" i="7"/>
  <c r="CQ159" i="7"/>
  <c r="CR158" i="7"/>
  <c r="LM159" i="8"/>
  <c r="LN158" i="8"/>
  <c r="EE159" i="8"/>
  <c r="EF158" i="8"/>
  <c r="HH159" i="8"/>
  <c r="HG160" i="8"/>
  <c r="Y159" i="7"/>
  <c r="Z158" i="7"/>
  <c r="LC159" i="7"/>
  <c r="LD158" i="7"/>
  <c r="DU159" i="7"/>
  <c r="DV158" i="7"/>
  <c r="HQ159" i="7"/>
  <c r="HR158" i="7"/>
  <c r="IK159" i="8"/>
  <c r="IL158" i="8"/>
  <c r="KI159" i="7"/>
  <c r="KJ158" i="7"/>
  <c r="HR159" i="8"/>
  <c r="HQ160" i="8"/>
  <c r="JF158" i="8"/>
  <c r="JE159" i="8"/>
  <c r="BN158" i="8"/>
  <c r="BM159" i="8"/>
  <c r="KT158" i="8"/>
  <c r="KS159" i="8"/>
  <c r="IA159" i="8"/>
  <c r="IB158" i="8"/>
  <c r="DL158" i="8"/>
  <c r="DK159" i="8"/>
  <c r="KJ159" i="8"/>
  <c r="KI160" i="8"/>
  <c r="AJ158" i="8"/>
  <c r="AI159" i="8"/>
  <c r="DK159" i="7"/>
  <c r="DL158" i="7"/>
  <c r="EY160" i="8"/>
  <c r="EZ159" i="8"/>
  <c r="O159" i="7"/>
  <c r="P158" i="7"/>
  <c r="AI159" i="7"/>
  <c r="AJ158" i="7"/>
  <c r="HG159" i="7"/>
  <c r="HH158" i="7"/>
  <c r="IK159" i="7"/>
  <c r="IL158" i="7"/>
  <c r="DA159" i="7"/>
  <c r="DB158" i="7"/>
  <c r="KS159" i="7"/>
  <c r="KT158" i="7"/>
  <c r="JP158" i="8"/>
  <c r="JO159" i="8"/>
  <c r="GM160" i="8"/>
  <c r="GN159" i="8"/>
  <c r="CH158" i="8"/>
  <c r="CG159" i="8"/>
  <c r="CQ159" i="8"/>
  <c r="CR158" i="8"/>
  <c r="DB158" i="8"/>
  <c r="DA159" i="8"/>
  <c r="IV159" i="8"/>
  <c r="IU160" i="8"/>
  <c r="GM159" i="7"/>
  <c r="GN158" i="7"/>
  <c r="EO159" i="7"/>
  <c r="EP158" i="7"/>
  <c r="EE159" i="7"/>
  <c r="EF158" i="7"/>
  <c r="P158" i="8"/>
  <c r="O159" i="8"/>
  <c r="FS160" i="8"/>
  <c r="FT159" i="8"/>
  <c r="AS159" i="7"/>
  <c r="AT158" i="7"/>
  <c r="BC159" i="7"/>
  <c r="BD158" i="7"/>
  <c r="LX158" i="8"/>
  <c r="LW159" i="8"/>
  <c r="JY159" i="8"/>
  <c r="JZ158" i="8"/>
  <c r="K166" i="2" l="1"/>
  <c r="M166" i="2"/>
  <c r="J167" i="2"/>
  <c r="L166" i="2"/>
  <c r="KJ160" i="8"/>
  <c r="KI161" i="8"/>
  <c r="BN159" i="8"/>
  <c r="BM160" i="8"/>
  <c r="Y160" i="8"/>
  <c r="Z159" i="8"/>
  <c r="JZ159" i="8"/>
  <c r="JY160" i="8"/>
  <c r="FS161" i="8"/>
  <c r="FT160" i="8"/>
  <c r="GM160" i="7"/>
  <c r="GN159" i="7"/>
  <c r="DA160" i="7"/>
  <c r="DB159" i="7"/>
  <c r="O160" i="7"/>
  <c r="P159" i="7"/>
  <c r="IL159" i="8"/>
  <c r="IK160" i="8"/>
  <c r="Y160" i="7"/>
  <c r="Z159" i="7"/>
  <c r="CQ160" i="7"/>
  <c r="CR159" i="7"/>
  <c r="JE160" i="7"/>
  <c r="JF159" i="7"/>
  <c r="LM160" i="7"/>
  <c r="LN159" i="7"/>
  <c r="FI160" i="7"/>
  <c r="FJ159" i="7"/>
  <c r="CG160" i="7"/>
  <c r="CH159" i="7"/>
  <c r="BW160" i="8"/>
  <c r="BX159" i="8"/>
  <c r="P159" i="8"/>
  <c r="O160" i="8"/>
  <c r="DK160" i="8"/>
  <c r="DL159" i="8"/>
  <c r="GN160" i="8"/>
  <c r="GM161" i="8"/>
  <c r="IK160" i="7"/>
  <c r="IL159" i="7"/>
  <c r="EZ160" i="8"/>
  <c r="EY161" i="8"/>
  <c r="HQ160" i="7"/>
  <c r="HR159" i="7"/>
  <c r="FS160" i="7"/>
  <c r="FT159" i="7"/>
  <c r="GW161" i="8"/>
  <c r="GX160" i="8"/>
  <c r="IA160" i="7"/>
  <c r="IB159" i="7"/>
  <c r="JO160" i="7"/>
  <c r="JP159" i="7"/>
  <c r="BW160" i="7"/>
  <c r="BX159" i="7"/>
  <c r="JY160" i="7"/>
  <c r="JZ159" i="7"/>
  <c r="JP159" i="8"/>
  <c r="JO160" i="8"/>
  <c r="HQ161" i="8"/>
  <c r="HR160" i="8"/>
  <c r="AS160" i="8"/>
  <c r="AT159" i="8"/>
  <c r="DU161" i="8"/>
  <c r="DV160" i="8"/>
  <c r="DB159" i="8"/>
  <c r="DA160" i="8"/>
  <c r="BC160" i="7"/>
  <c r="BD159" i="7"/>
  <c r="EE160" i="7"/>
  <c r="EF159" i="7"/>
  <c r="HG160" i="7"/>
  <c r="HH159" i="7"/>
  <c r="DK160" i="7"/>
  <c r="DL159" i="7"/>
  <c r="IB159" i="8"/>
  <c r="IA160" i="8"/>
  <c r="DU160" i="7"/>
  <c r="DV159" i="7"/>
  <c r="EF159" i="8"/>
  <c r="EE160" i="8"/>
  <c r="LD159" i="8"/>
  <c r="LC160" i="8"/>
  <c r="IU160" i="7"/>
  <c r="IV159" i="7"/>
  <c r="LW160" i="7"/>
  <c r="LX159" i="7"/>
  <c r="EY160" i="7"/>
  <c r="EZ159" i="7"/>
  <c r="FJ159" i="8"/>
  <c r="FI160" i="8"/>
  <c r="CG160" i="8"/>
  <c r="CH159" i="8"/>
  <c r="LX159" i="8"/>
  <c r="LW160" i="8"/>
  <c r="JE160" i="8"/>
  <c r="JF159" i="8"/>
  <c r="EP160" i="8"/>
  <c r="EO161" i="8"/>
  <c r="GD160" i="8"/>
  <c r="GC161" i="8"/>
  <c r="F227" i="2"/>
  <c r="G227" i="2"/>
  <c r="E227" i="2"/>
  <c r="D228" i="2"/>
  <c r="BD159" i="8"/>
  <c r="BC160" i="8"/>
  <c r="IU161" i="8"/>
  <c r="IV160" i="8"/>
  <c r="HH160" i="8"/>
  <c r="HG161" i="8"/>
  <c r="AJ159" i="8"/>
  <c r="AI160" i="8"/>
  <c r="KS160" i="8"/>
  <c r="KT159" i="8"/>
  <c r="AS160" i="7"/>
  <c r="AT159" i="7"/>
  <c r="EO160" i="7"/>
  <c r="EP159" i="7"/>
  <c r="CR159" i="8"/>
  <c r="CQ160" i="8"/>
  <c r="KS160" i="7"/>
  <c r="KT159" i="7"/>
  <c r="AI160" i="7"/>
  <c r="AJ159" i="7"/>
  <c r="KI160" i="7"/>
  <c r="KJ159" i="7"/>
  <c r="LC160" i="7"/>
  <c r="LD159" i="7"/>
  <c r="LN159" i="8"/>
  <c r="LM160" i="8"/>
  <c r="BM160" i="7"/>
  <c r="BN159" i="7"/>
  <c r="GW160" i="7"/>
  <c r="GX159" i="7"/>
  <c r="GC160" i="7"/>
  <c r="GD159" i="7"/>
  <c r="J168" i="2" l="1"/>
  <c r="L167" i="2"/>
  <c r="M167" i="2"/>
  <c r="K167" i="2"/>
  <c r="JZ160" i="8"/>
  <c r="JY161" i="8"/>
  <c r="KS161" i="7"/>
  <c r="KT160" i="7"/>
  <c r="CQ161" i="8"/>
  <c r="CR160" i="8"/>
  <c r="AI161" i="8"/>
  <c r="AJ160" i="8"/>
  <c r="E228" i="2"/>
  <c r="F228" i="2"/>
  <c r="G228" i="2"/>
  <c r="D229" i="2"/>
  <c r="EF160" i="8"/>
  <c r="EE161" i="8"/>
  <c r="GC161" i="7"/>
  <c r="GD160" i="7"/>
  <c r="LC161" i="7"/>
  <c r="LD160" i="7"/>
  <c r="JF160" i="8"/>
  <c r="JE161" i="8"/>
  <c r="EY161" i="7"/>
  <c r="EZ160" i="7"/>
  <c r="HG161" i="7"/>
  <c r="HH160" i="7"/>
  <c r="DU162" i="8"/>
  <c r="DV162" i="8" s="1"/>
  <c r="B15" i="9" s="1"/>
  <c r="DV161" i="8"/>
  <c r="JY161" i="7"/>
  <c r="JZ160" i="7"/>
  <c r="GX161" i="8"/>
  <c r="GW162" i="8"/>
  <c r="GX162" i="8" s="1"/>
  <c r="J15" i="9" s="1"/>
  <c r="IK161" i="7"/>
  <c r="IL160" i="7"/>
  <c r="BX160" i="8"/>
  <c r="BW161" i="8"/>
  <c r="JE161" i="7"/>
  <c r="JF160" i="7"/>
  <c r="O161" i="7"/>
  <c r="P160" i="7"/>
  <c r="HG162" i="8"/>
  <c r="HH162" i="8" s="1"/>
  <c r="HH161" i="8"/>
  <c r="LW161" i="8"/>
  <c r="LX160" i="8"/>
  <c r="GM162" i="8"/>
  <c r="GN162" i="8" s="1"/>
  <c r="I15" i="9" s="1"/>
  <c r="GN161" i="8"/>
  <c r="GW161" i="7"/>
  <c r="GX160" i="7"/>
  <c r="KI161" i="7"/>
  <c r="KJ160" i="7"/>
  <c r="EO161" i="7"/>
  <c r="EP160" i="7"/>
  <c r="LW161" i="7"/>
  <c r="LX160" i="7"/>
  <c r="DU161" i="7"/>
  <c r="DV160" i="7"/>
  <c r="EE161" i="7"/>
  <c r="EF160" i="7"/>
  <c r="AS161" i="8"/>
  <c r="AT160" i="8"/>
  <c r="BW161" i="7"/>
  <c r="BX160" i="7"/>
  <c r="FS161" i="7"/>
  <c r="FT160" i="7"/>
  <c r="CG161" i="7"/>
  <c r="CH160" i="7"/>
  <c r="CQ161" i="7"/>
  <c r="CR160" i="7"/>
  <c r="DA161" i="7"/>
  <c r="DB160" i="7"/>
  <c r="Z160" i="8"/>
  <c r="Y161" i="8"/>
  <c r="GD161" i="8"/>
  <c r="GC162" i="8"/>
  <c r="GD162" i="8" s="1"/>
  <c r="H15" i="9" s="1"/>
  <c r="IA161" i="8"/>
  <c r="IB160" i="8"/>
  <c r="BN160" i="8"/>
  <c r="BM161" i="8"/>
  <c r="AI161" i="7"/>
  <c r="AJ160" i="7"/>
  <c r="IV161" i="8"/>
  <c r="IU162" i="8"/>
  <c r="IV162" i="8" s="1"/>
  <c r="D25" i="9" s="1"/>
  <c r="CH160" i="8"/>
  <c r="CG161" i="8"/>
  <c r="IU161" i="7"/>
  <c r="IV160" i="7"/>
  <c r="BC161" i="7"/>
  <c r="BD160" i="7"/>
  <c r="HR161" i="8"/>
  <c r="HQ162" i="8"/>
  <c r="HR162" i="8" s="1"/>
  <c r="L15" i="9" s="1"/>
  <c r="JO161" i="7"/>
  <c r="JP160" i="7"/>
  <c r="HQ161" i="7"/>
  <c r="HR160" i="7"/>
  <c r="DL160" i="8"/>
  <c r="DK161" i="8"/>
  <c r="FI161" i="7"/>
  <c r="FJ160" i="7"/>
  <c r="Y161" i="7"/>
  <c r="Z160" i="7"/>
  <c r="GM161" i="7"/>
  <c r="GN160" i="7"/>
  <c r="BM161" i="7"/>
  <c r="BN160" i="7"/>
  <c r="AS161" i="7"/>
  <c r="AT160" i="7"/>
  <c r="LN160" i="8"/>
  <c r="LM161" i="8"/>
  <c r="BC161" i="8"/>
  <c r="BD160" i="8"/>
  <c r="EO162" i="8"/>
  <c r="EP162" i="8" s="1"/>
  <c r="EP161" i="8"/>
  <c r="FI161" i="8"/>
  <c r="FJ160" i="8"/>
  <c r="LC161" i="8"/>
  <c r="LD160" i="8"/>
  <c r="DB160" i="8"/>
  <c r="DA161" i="8"/>
  <c r="JO161" i="8"/>
  <c r="JP160" i="8"/>
  <c r="EZ161" i="8"/>
  <c r="EY162" i="8"/>
  <c r="EZ162" i="8" s="1"/>
  <c r="E15" i="9" s="1"/>
  <c r="O161" i="8"/>
  <c r="P160" i="8"/>
  <c r="IL160" i="8"/>
  <c r="IK161" i="8"/>
  <c r="KI162" i="8"/>
  <c r="KJ162" i="8" s="1"/>
  <c r="H25" i="9" s="1"/>
  <c r="KJ161" i="8"/>
  <c r="KS161" i="8"/>
  <c r="KT160" i="8"/>
  <c r="DK161" i="7"/>
  <c r="DL160" i="7"/>
  <c r="IA161" i="7"/>
  <c r="IB160" i="7"/>
  <c r="LM161" i="7"/>
  <c r="LN160" i="7"/>
  <c r="FT161" i="8"/>
  <c r="FS162" i="8"/>
  <c r="FT162" i="8" s="1"/>
  <c r="G15" i="9" s="1"/>
  <c r="D15" i="9" l="1"/>
  <c r="J169" i="2"/>
  <c r="L168" i="2"/>
  <c r="M168" i="2"/>
  <c r="K168" i="2"/>
  <c r="G14" i="9"/>
  <c r="G13" i="9" s="1"/>
  <c r="KS162" i="8"/>
  <c r="KT162" i="8" s="1"/>
  <c r="I25" i="9" s="1"/>
  <c r="KT161" i="8"/>
  <c r="FI162" i="8"/>
  <c r="FJ162" i="8" s="1"/>
  <c r="F15" i="9" s="1"/>
  <c r="FJ161" i="8"/>
  <c r="AS162" i="7"/>
  <c r="AT162" i="7" s="1"/>
  <c r="E35" i="9" s="1"/>
  <c r="AT161" i="7"/>
  <c r="FI162" i="7"/>
  <c r="FJ162" i="7" s="1"/>
  <c r="FJ161" i="7"/>
  <c r="CG162" i="7"/>
  <c r="CH162" i="7" s="1"/>
  <c r="I35" i="9" s="1"/>
  <c r="CH161" i="7"/>
  <c r="EE162" i="7"/>
  <c r="EF162" i="7" s="1"/>
  <c r="C45" i="9" s="1"/>
  <c r="EF161" i="7"/>
  <c r="KI162" i="7"/>
  <c r="KJ162" i="7" s="1"/>
  <c r="H55" i="9" s="1"/>
  <c r="KJ161" i="7"/>
  <c r="K15" i="9"/>
  <c r="IK162" i="7"/>
  <c r="IL162" i="7" s="1"/>
  <c r="IL161" i="7"/>
  <c r="HG162" i="7"/>
  <c r="HH162" i="7" s="1"/>
  <c r="HH161" i="7"/>
  <c r="GC162" i="7"/>
  <c r="GD162" i="7" s="1"/>
  <c r="GD161" i="7"/>
  <c r="AJ161" i="8"/>
  <c r="AI162" i="8"/>
  <c r="AJ162" i="8" s="1"/>
  <c r="D5" i="9" s="1"/>
  <c r="H14" i="9"/>
  <c r="H13" i="9" s="1"/>
  <c r="DL161" i="8"/>
  <c r="DK162" i="8"/>
  <c r="DL162" i="8" s="1"/>
  <c r="J14" i="9"/>
  <c r="J13" i="9" s="1"/>
  <c r="EE162" i="8"/>
  <c r="EF162" i="8" s="1"/>
  <c r="EF161" i="8"/>
  <c r="D14" i="9"/>
  <c r="D13" i="9"/>
  <c r="D12" i="9" s="1"/>
  <c r="BM162" i="7"/>
  <c r="BN162" i="7" s="1"/>
  <c r="BN161" i="7"/>
  <c r="BC162" i="7"/>
  <c r="BD162" i="7" s="1"/>
  <c r="BD161" i="7"/>
  <c r="AI162" i="7"/>
  <c r="AJ162" i="7" s="1"/>
  <c r="AJ161" i="7"/>
  <c r="FS162" i="7"/>
  <c r="FT162" i="7" s="1"/>
  <c r="FT161" i="7"/>
  <c r="DU162" i="7"/>
  <c r="DV162" i="7" s="1"/>
  <c r="B45" i="9" s="1"/>
  <c r="DV161" i="7"/>
  <c r="GW162" i="7"/>
  <c r="GX162" i="7" s="1"/>
  <c r="GX161" i="7"/>
  <c r="O162" i="7"/>
  <c r="P162" i="7" s="1"/>
  <c r="B35" i="9" s="1"/>
  <c r="P161" i="7"/>
  <c r="EY162" i="7"/>
  <c r="EZ162" i="7" s="1"/>
  <c r="EZ161" i="7"/>
  <c r="CQ162" i="8"/>
  <c r="CR162" i="8" s="1"/>
  <c r="J5" i="9" s="1"/>
  <c r="CR161" i="8"/>
  <c r="H24" i="9"/>
  <c r="H23" i="9" s="1"/>
  <c r="JO162" i="8"/>
  <c r="JP162" i="8" s="1"/>
  <c r="JP161" i="8"/>
  <c r="IL161" i="8"/>
  <c r="IK162" i="8"/>
  <c r="IL162" i="8" s="1"/>
  <c r="DA162" i="8"/>
  <c r="DB162" i="8" s="1"/>
  <c r="DB161" i="8"/>
  <c r="BN161" i="8"/>
  <c r="BM162" i="8"/>
  <c r="BN162" i="8" s="1"/>
  <c r="JF161" i="8"/>
  <c r="JE162" i="8"/>
  <c r="JF162" i="8" s="1"/>
  <c r="E229" i="2"/>
  <c r="G229" i="2"/>
  <c r="F229" i="2"/>
  <c r="D230" i="2"/>
  <c r="D24" i="9"/>
  <c r="D23" i="9" s="1"/>
  <c r="D22" i="9" s="1"/>
  <c r="I14" i="9"/>
  <c r="I13" i="9" s="1"/>
  <c r="I12" i="9" s="1"/>
  <c r="JE162" i="7"/>
  <c r="JF162" i="7" s="1"/>
  <c r="JF161" i="7"/>
  <c r="JY162" i="7"/>
  <c r="JZ162" i="7" s="1"/>
  <c r="JZ161" i="7"/>
  <c r="KS162" i="7"/>
  <c r="KT162" i="7" s="1"/>
  <c r="KT161" i="7"/>
  <c r="E14" i="9"/>
  <c r="Y162" i="8"/>
  <c r="Z162" i="8" s="1"/>
  <c r="Z161" i="8"/>
  <c r="LM162" i="7"/>
  <c r="LN162" i="7" s="1"/>
  <c r="LN161" i="7"/>
  <c r="IA162" i="7"/>
  <c r="IB162" i="7" s="1"/>
  <c r="IB161" i="7"/>
  <c r="BC162" i="8"/>
  <c r="BD162" i="8" s="1"/>
  <c r="F5" i="9" s="1"/>
  <c r="BD161" i="8"/>
  <c r="GM162" i="7"/>
  <c r="GN162" i="7" s="1"/>
  <c r="GN161" i="7"/>
  <c r="HQ162" i="7"/>
  <c r="HR162" i="7" s="1"/>
  <c r="HR161" i="7"/>
  <c r="IU162" i="7"/>
  <c r="IV162" i="7" s="1"/>
  <c r="IV161" i="7"/>
  <c r="DA162" i="7"/>
  <c r="DB162" i="7" s="1"/>
  <c r="K35" i="9" s="1"/>
  <c r="DB161" i="7"/>
  <c r="BW162" i="7"/>
  <c r="BX162" i="7" s="1"/>
  <c r="BX161" i="7"/>
  <c r="LW162" i="7"/>
  <c r="LX162" i="7" s="1"/>
  <c r="LX161" i="7"/>
  <c r="LN161" i="8"/>
  <c r="LM162" i="8"/>
  <c r="LN162" i="8" s="1"/>
  <c r="K25" i="9" s="1"/>
  <c r="CH161" i="8"/>
  <c r="CG162" i="8"/>
  <c r="CH162" i="8" s="1"/>
  <c r="BX161" i="8"/>
  <c r="BW162" i="8"/>
  <c r="BX162" i="8" s="1"/>
  <c r="JZ161" i="8"/>
  <c r="JY162" i="8"/>
  <c r="JZ162" i="8" s="1"/>
  <c r="L14" i="9"/>
  <c r="L13" i="9"/>
  <c r="DK162" i="7"/>
  <c r="DL162" i="7" s="1"/>
  <c r="L35" i="9" s="1"/>
  <c r="DL161" i="7"/>
  <c r="P161" i="8"/>
  <c r="O162" i="8"/>
  <c r="P162" i="8" s="1"/>
  <c r="LC162" i="8"/>
  <c r="LD162" i="8" s="1"/>
  <c r="LD161" i="8"/>
  <c r="Y162" i="7"/>
  <c r="Z162" i="7" s="1"/>
  <c r="Z161" i="7"/>
  <c r="JO162" i="7"/>
  <c r="JP162" i="7" s="1"/>
  <c r="F55" i="9" s="1"/>
  <c r="JP161" i="7"/>
  <c r="IA162" i="8"/>
  <c r="IB162" i="8" s="1"/>
  <c r="IB161" i="8"/>
  <c r="CQ162" i="7"/>
  <c r="CR162" i="7" s="1"/>
  <c r="CR161" i="7"/>
  <c r="AT161" i="8"/>
  <c r="AS162" i="8"/>
  <c r="AT162" i="8" s="1"/>
  <c r="E5" i="9" s="1"/>
  <c r="EO162" i="7"/>
  <c r="EP162" i="7" s="1"/>
  <c r="D45" i="9" s="1"/>
  <c r="EP161" i="7"/>
  <c r="LX161" i="8"/>
  <c r="LW162" i="8"/>
  <c r="LX162" i="8" s="1"/>
  <c r="L25" i="9" s="1"/>
  <c r="B14" i="9"/>
  <c r="B13" i="9" s="1"/>
  <c r="LC162" i="7"/>
  <c r="LD162" i="7" s="1"/>
  <c r="LD161" i="7"/>
  <c r="H12" i="9" l="1"/>
  <c r="F45" i="9"/>
  <c r="K5" i="9"/>
  <c r="B5" i="9"/>
  <c r="B4" i="9" s="1"/>
  <c r="B3" i="9" s="1"/>
  <c r="H5" i="9"/>
  <c r="L169" i="2"/>
  <c r="J170" i="2"/>
  <c r="K169" i="2"/>
  <c r="M169" i="2"/>
  <c r="C35" i="9"/>
  <c r="D29" i="9"/>
  <c r="D28" i="9" s="1"/>
  <c r="G5" i="9"/>
  <c r="J35" i="9"/>
  <c r="J25" i="9"/>
  <c r="L55" i="9"/>
  <c r="L45" i="9"/>
  <c r="K55" i="9"/>
  <c r="H35" i="9"/>
  <c r="I45" i="9"/>
  <c r="I19" i="9"/>
  <c r="I18" i="9" s="1"/>
  <c r="C25" i="9"/>
  <c r="E25" i="9"/>
  <c r="B12" i="9"/>
  <c r="G12" i="9"/>
  <c r="F54" i="9"/>
  <c r="B2" i="9"/>
  <c r="J34" i="9"/>
  <c r="J24" i="9"/>
  <c r="J23" i="9" s="1"/>
  <c r="L12" i="9"/>
  <c r="L19" i="9" s="1"/>
  <c r="K34" i="9"/>
  <c r="K33" i="9" s="1"/>
  <c r="K32" i="9" s="1"/>
  <c r="F4" i="9"/>
  <c r="F3" i="9" s="1"/>
  <c r="E13" i="9"/>
  <c r="E12" i="9" s="1"/>
  <c r="E230" i="2"/>
  <c r="F230" i="2"/>
  <c r="G230" i="2"/>
  <c r="D231" i="2"/>
  <c r="H22" i="9"/>
  <c r="H29" i="9" s="1"/>
  <c r="H28" i="9" s="1"/>
  <c r="B34" i="9"/>
  <c r="D35" i="9"/>
  <c r="H45" i="9"/>
  <c r="C44" i="9"/>
  <c r="C43" i="9" s="1"/>
  <c r="B25" i="9"/>
  <c r="B55" i="9"/>
  <c r="C24" i="9"/>
  <c r="C23" i="9" s="1"/>
  <c r="J45" i="9"/>
  <c r="F35" i="9"/>
  <c r="C15" i="9"/>
  <c r="H19" i="9"/>
  <c r="K45" i="9"/>
  <c r="L24" i="9"/>
  <c r="L23" i="9" s="1"/>
  <c r="L22" i="9" s="1"/>
  <c r="L29" i="9" s="1"/>
  <c r="F14" i="9"/>
  <c r="F13" i="9" s="1"/>
  <c r="D55" i="9"/>
  <c r="J55" i="9"/>
  <c r="G25" i="9"/>
  <c r="I55" i="9"/>
  <c r="I34" i="9"/>
  <c r="I33" i="9" s="1"/>
  <c r="I24" i="9"/>
  <c r="I23" i="9" s="1"/>
  <c r="K4" i="9"/>
  <c r="K3" i="9" s="1"/>
  <c r="L54" i="9"/>
  <c r="K54" i="9"/>
  <c r="K53" i="9" s="1"/>
  <c r="E24" i="9"/>
  <c r="E23" i="9" s="1"/>
  <c r="E22" i="9" s="1"/>
  <c r="J4" i="9"/>
  <c r="J3" i="9" s="1"/>
  <c r="B44" i="9"/>
  <c r="B43" i="9"/>
  <c r="G35" i="9"/>
  <c r="J12" i="9"/>
  <c r="J19" i="9" s="1"/>
  <c r="C55" i="9"/>
  <c r="K24" i="9"/>
  <c r="K23" i="9" s="1"/>
  <c r="L44" i="9"/>
  <c r="H4" i="9"/>
  <c r="H3" i="9" s="1"/>
  <c r="G55" i="9"/>
  <c r="F25" i="9"/>
  <c r="D4" i="9"/>
  <c r="D3" i="9" s="1"/>
  <c r="K14" i="9"/>
  <c r="K13" i="9" s="1"/>
  <c r="F44" i="9"/>
  <c r="F43" i="9" s="1"/>
  <c r="G19" i="9"/>
  <c r="G18" i="9" s="1"/>
  <c r="D44" i="9"/>
  <c r="D43" i="9" s="1"/>
  <c r="E4" i="9"/>
  <c r="E3" i="9" s="1"/>
  <c r="E2" i="9" s="1"/>
  <c r="B19" i="9"/>
  <c r="B18" i="9" s="1"/>
  <c r="B17" i="9" s="1"/>
  <c r="H34" i="9"/>
  <c r="C5" i="9"/>
  <c r="G4" i="9"/>
  <c r="G3" i="9" s="1"/>
  <c r="G2" i="9"/>
  <c r="H27" i="9"/>
  <c r="H26" i="9" s="1"/>
  <c r="E45" i="9"/>
  <c r="G45" i="9"/>
  <c r="D19" i="9"/>
  <c r="D18" i="9" s="1"/>
  <c r="D17" i="9" s="1"/>
  <c r="D16" i="9" s="1"/>
  <c r="L5" i="9"/>
  <c r="L34" i="9"/>
  <c r="C34" i="9"/>
  <c r="C33" i="9" s="1"/>
  <c r="C32" i="9" s="1"/>
  <c r="I44" i="9"/>
  <c r="I5" i="9"/>
  <c r="E55" i="9"/>
  <c r="H54" i="9"/>
  <c r="H53" i="9" s="1"/>
  <c r="H52" i="9" s="1"/>
  <c r="E34" i="9"/>
  <c r="E33" i="9" s="1"/>
  <c r="B9" i="9"/>
  <c r="B8" i="9" s="1"/>
  <c r="J171" i="2" l="1"/>
  <c r="M170" i="2"/>
  <c r="K170" i="2"/>
  <c r="L170" i="2"/>
  <c r="H18" i="9"/>
  <c r="H17" i="9" s="1"/>
  <c r="H16" i="9" s="1"/>
  <c r="J18" i="9"/>
  <c r="J17" i="9" s="1"/>
  <c r="J16" i="9" s="1"/>
  <c r="I17" i="9"/>
  <c r="I16" i="9" s="1"/>
  <c r="G17" i="9"/>
  <c r="G16" i="9" s="1"/>
  <c r="B16" i="9"/>
  <c r="E19" i="9"/>
  <c r="E16" i="9" s="1"/>
  <c r="L33" i="9"/>
  <c r="L32" i="9" s="1"/>
  <c r="I22" i="9"/>
  <c r="I29" i="9" s="1"/>
  <c r="C22" i="9"/>
  <c r="F2" i="9"/>
  <c r="F9" i="9" s="1"/>
  <c r="C42" i="9"/>
  <c r="L18" i="9"/>
  <c r="L17" i="9" s="1"/>
  <c r="L16" i="9" s="1"/>
  <c r="K2" i="9"/>
  <c r="K9" i="9" s="1"/>
  <c r="J22" i="9"/>
  <c r="J29" i="9" s="1"/>
  <c r="D27" i="9"/>
  <c r="D26" i="9" s="1"/>
  <c r="E54" i="9"/>
  <c r="E53" i="9" s="1"/>
  <c r="E9" i="9"/>
  <c r="E8" i="9" s="1"/>
  <c r="K12" i="9"/>
  <c r="K19" i="9" s="1"/>
  <c r="G54" i="9"/>
  <c r="K22" i="9"/>
  <c r="B42" i="9"/>
  <c r="L53" i="9"/>
  <c r="L52" i="9" s="1"/>
  <c r="F12" i="9"/>
  <c r="F19" i="9" s="1"/>
  <c r="C14" i="9"/>
  <c r="C13" i="9" s="1"/>
  <c r="B54" i="9"/>
  <c r="F8" i="9"/>
  <c r="J33" i="9"/>
  <c r="J32" i="9" s="1"/>
  <c r="I54" i="9"/>
  <c r="J44" i="9"/>
  <c r="D34" i="9"/>
  <c r="D33" i="9" s="1"/>
  <c r="D32" i="9" s="1"/>
  <c r="I4" i="9"/>
  <c r="I3" i="9" s="1"/>
  <c r="C39" i="9"/>
  <c r="F34" i="9"/>
  <c r="G9" i="9"/>
  <c r="H33" i="9"/>
  <c r="L43" i="9"/>
  <c r="C54" i="9"/>
  <c r="C53" i="9" s="1"/>
  <c r="G24" i="9"/>
  <c r="G23" i="9" s="1"/>
  <c r="G22" i="9" s="1"/>
  <c r="G29" i="9" s="1"/>
  <c r="L28" i="9"/>
  <c r="L27" i="9" s="1"/>
  <c r="L26" i="9" s="1"/>
  <c r="C28" i="9"/>
  <c r="C27" i="9" s="1"/>
  <c r="C26" i="9" s="1"/>
  <c r="C49" i="9"/>
  <c r="H44" i="9"/>
  <c r="H43" i="9" s="1"/>
  <c r="C38" i="9"/>
  <c r="H2" i="9"/>
  <c r="H9" i="9" s="1"/>
  <c r="J2" i="9"/>
  <c r="J9" i="9" s="1"/>
  <c r="J8" i="9" s="1"/>
  <c r="K52" i="9"/>
  <c r="J54" i="9"/>
  <c r="J53" i="9" s="1"/>
  <c r="C29" i="9"/>
  <c r="B33" i="9"/>
  <c r="B32" i="9" s="1"/>
  <c r="K39" i="9"/>
  <c r="K38" i="9" s="1"/>
  <c r="J39" i="9"/>
  <c r="B24" i="9"/>
  <c r="B23" i="9" s="1"/>
  <c r="E231" i="2"/>
  <c r="F231" i="2"/>
  <c r="G231" i="2"/>
  <c r="D232" i="2"/>
  <c r="L4" i="9"/>
  <c r="L3" i="9" s="1"/>
  <c r="H59" i="9"/>
  <c r="I43" i="9"/>
  <c r="I42" i="9" s="1"/>
  <c r="D42" i="9"/>
  <c r="D2" i="9"/>
  <c r="G34" i="9"/>
  <c r="G33" i="9" s="1"/>
  <c r="I32" i="9"/>
  <c r="D54" i="9"/>
  <c r="C4" i="9"/>
  <c r="C3" i="9" s="1"/>
  <c r="F42" i="9"/>
  <c r="F49" i="9" s="1"/>
  <c r="K44" i="9"/>
  <c r="K43" i="9" s="1"/>
  <c r="K42" i="9" s="1"/>
  <c r="E18" i="9"/>
  <c r="E17" i="9" s="1"/>
  <c r="G44" i="9"/>
  <c r="E32" i="9"/>
  <c r="E44" i="9"/>
  <c r="E43" i="9" s="1"/>
  <c r="E7" i="9"/>
  <c r="E6" i="9" s="1"/>
  <c r="F24" i="9"/>
  <c r="F23" i="9" s="1"/>
  <c r="K29" i="9"/>
  <c r="K28" i="9" s="1"/>
  <c r="K27" i="9" s="1"/>
  <c r="E29" i="9"/>
  <c r="E28" i="9" s="1"/>
  <c r="F18" i="9"/>
  <c r="F17" i="9" s="1"/>
  <c r="F16" i="9" s="1"/>
  <c r="F7" i="9"/>
  <c r="F6" i="9" s="1"/>
  <c r="F53" i="9"/>
  <c r="B7" i="9"/>
  <c r="B6" i="9" s="1"/>
  <c r="K26" i="9" l="1"/>
  <c r="G8" i="9"/>
  <c r="G7" i="9" s="1"/>
  <c r="K37" i="9"/>
  <c r="K36" i="9" s="1"/>
  <c r="H58" i="9"/>
  <c r="H57" i="9" s="1"/>
  <c r="C37" i="9"/>
  <c r="C36" i="9" s="1"/>
  <c r="J172" i="2"/>
  <c r="M171" i="2"/>
  <c r="K171" i="2"/>
  <c r="L171" i="2"/>
  <c r="C2" i="9"/>
  <c r="C9" i="9" s="1"/>
  <c r="J26" i="9"/>
  <c r="C48" i="9"/>
  <c r="C47" i="9" s="1"/>
  <c r="E27" i="9"/>
  <c r="E26" i="9" s="1"/>
  <c r="D9" i="9"/>
  <c r="D6" i="9" s="1"/>
  <c r="D8" i="9"/>
  <c r="D7" i="9" s="1"/>
  <c r="J28" i="9"/>
  <c r="J27" i="9" s="1"/>
  <c r="C8" i="9"/>
  <c r="C7" i="9" s="1"/>
  <c r="F22" i="9"/>
  <c r="F29" i="9" s="1"/>
  <c r="F28" i="9" s="1"/>
  <c r="F27" i="9" s="1"/>
  <c r="F26" i="9" s="1"/>
  <c r="K18" i="9"/>
  <c r="K17" i="9" s="1"/>
  <c r="K16" i="9" s="1"/>
  <c r="K8" i="9"/>
  <c r="K7" i="9" s="1"/>
  <c r="L2" i="9"/>
  <c r="L9" i="9" s="1"/>
  <c r="B22" i="9"/>
  <c r="B29" i="9" s="1"/>
  <c r="I28" i="9"/>
  <c r="I27" i="9" s="1"/>
  <c r="I26" i="9" s="1"/>
  <c r="C52" i="9"/>
  <c r="C59" i="9" s="1"/>
  <c r="L39" i="9"/>
  <c r="L38" i="9" s="1"/>
  <c r="D53" i="9"/>
  <c r="D52" i="9" s="1"/>
  <c r="F52" i="9"/>
  <c r="L59" i="9"/>
  <c r="G232" i="2"/>
  <c r="E232" i="2"/>
  <c r="F232" i="2"/>
  <c r="D233" i="2"/>
  <c r="H42" i="9"/>
  <c r="H49" i="9" s="1"/>
  <c r="J7" i="9"/>
  <c r="J6" i="9" s="1"/>
  <c r="I53" i="9"/>
  <c r="C12" i="9"/>
  <c r="E52" i="9"/>
  <c r="K48" i="9"/>
  <c r="K47" i="9" s="1"/>
  <c r="D39" i="9"/>
  <c r="E42" i="9"/>
  <c r="K49" i="9"/>
  <c r="C6" i="9"/>
  <c r="B53" i="9"/>
  <c r="B52" i="9" s="1"/>
  <c r="J52" i="9"/>
  <c r="F48" i="9"/>
  <c r="G28" i="9"/>
  <c r="G27" i="9" s="1"/>
  <c r="G26" i="9" s="1"/>
  <c r="C58" i="9"/>
  <c r="D49" i="9"/>
  <c r="F33" i="9"/>
  <c r="F32" i="9" s="1"/>
  <c r="G43" i="9"/>
  <c r="G32" i="9"/>
  <c r="B39" i="9"/>
  <c r="B38" i="9" s="1"/>
  <c r="I39" i="9"/>
  <c r="I38" i="9" s="1"/>
  <c r="J43" i="9"/>
  <c r="J42" i="9" s="1"/>
  <c r="G53" i="9"/>
  <c r="H32" i="9"/>
  <c r="I49" i="9"/>
  <c r="K59" i="9"/>
  <c r="E37" i="9"/>
  <c r="E36" i="9" s="1"/>
  <c r="E39" i="9"/>
  <c r="E38" i="9"/>
  <c r="B49" i="9"/>
  <c r="J38" i="9"/>
  <c r="H8" i="9"/>
  <c r="H7" i="9" s="1"/>
  <c r="H6" i="9" s="1"/>
  <c r="L42" i="9"/>
  <c r="I2" i="9"/>
  <c r="C19" i="9"/>
  <c r="C18" i="9" s="1"/>
  <c r="K46" i="9" l="1"/>
  <c r="B48" i="9"/>
  <c r="B47" i="9" s="1"/>
  <c r="K6" i="9"/>
  <c r="D48" i="9"/>
  <c r="I48" i="9"/>
  <c r="I47" i="9" s="1"/>
  <c r="B37" i="9"/>
  <c r="B36" i="9" s="1"/>
  <c r="F47" i="9"/>
  <c r="F46" i="9" s="1"/>
  <c r="I37" i="9"/>
  <c r="I36" i="9" s="1"/>
  <c r="C17" i="9"/>
  <c r="C16" i="9" s="1"/>
  <c r="D38" i="9"/>
  <c r="D37" i="9" s="1"/>
  <c r="H56" i="9"/>
  <c r="H39" i="9"/>
  <c r="C46" i="9"/>
  <c r="K58" i="9"/>
  <c r="K57" i="9" s="1"/>
  <c r="J37" i="9"/>
  <c r="J36" i="9" s="1"/>
  <c r="J173" i="2"/>
  <c r="M172" i="2"/>
  <c r="K172" i="2"/>
  <c r="L172" i="2"/>
  <c r="G6" i="9"/>
  <c r="L8" i="9"/>
  <c r="L7" i="9" s="1"/>
  <c r="L6" i="9" s="1"/>
  <c r="B28" i="9"/>
  <c r="B27" i="9" s="1"/>
  <c r="B26" i="9" s="1"/>
  <c r="L37" i="9"/>
  <c r="L36" i="9" s="1"/>
  <c r="G42" i="9"/>
  <c r="G49" i="9" s="1"/>
  <c r="F59" i="9"/>
  <c r="F57" i="9" s="1"/>
  <c r="G52" i="9"/>
  <c r="G59" i="9" s="1"/>
  <c r="F39" i="9"/>
  <c r="L58" i="9"/>
  <c r="C57" i="9"/>
  <c r="C56" i="9" s="1"/>
  <c r="L49" i="9"/>
  <c r="E59" i="9"/>
  <c r="H38" i="9"/>
  <c r="H37" i="9" s="1"/>
  <c r="E233" i="2"/>
  <c r="F233" i="2"/>
  <c r="G233" i="2"/>
  <c r="D234" i="2"/>
  <c r="I52" i="9"/>
  <c r="I59" i="9" s="1"/>
  <c r="J59" i="9"/>
  <c r="J58" i="9" s="1"/>
  <c r="E49" i="9"/>
  <c r="E47" i="9" s="1"/>
  <c r="G39" i="9"/>
  <c r="G38" i="9" s="1"/>
  <c r="F38" i="9"/>
  <c r="F37" i="9" s="1"/>
  <c r="I9" i="9"/>
  <c r="I8" i="9"/>
  <c r="I7" i="9"/>
  <c r="I6" i="9" s="1"/>
  <c r="J49" i="9"/>
  <c r="D59" i="9"/>
  <c r="D57" i="9" s="1"/>
  <c r="D56" i="9" s="1"/>
  <c r="B59" i="9"/>
  <c r="E48" i="9"/>
  <c r="D58" i="9"/>
  <c r="F58" i="9"/>
  <c r="H48" i="9"/>
  <c r="H47" i="9" s="1"/>
  <c r="H36" i="9" l="1"/>
  <c r="H46" i="9"/>
  <c r="J48" i="9"/>
  <c r="J47" i="9" s="1"/>
  <c r="I46" i="9"/>
  <c r="E58" i="9"/>
  <c r="B58" i="9"/>
  <c r="G37" i="9"/>
  <c r="G36" i="9" s="1"/>
  <c r="F56" i="9"/>
  <c r="K56" i="9"/>
  <c r="B46" i="9"/>
  <c r="E46" i="9"/>
  <c r="D36" i="9"/>
  <c r="M173" i="2"/>
  <c r="L173" i="2"/>
  <c r="K173" i="2"/>
  <c r="J174" i="2"/>
  <c r="F36" i="9"/>
  <c r="J57" i="9"/>
  <c r="J56" i="9" s="1"/>
  <c r="D47" i="9"/>
  <c r="D46" i="9" s="1"/>
  <c r="L48" i="9"/>
  <c r="L47" i="9" s="1"/>
  <c r="G58" i="9"/>
  <c r="G57" i="9" s="1"/>
  <c r="G48" i="9"/>
  <c r="L57" i="9"/>
  <c r="L56" i="9" s="1"/>
  <c r="I58" i="9"/>
  <c r="I57" i="9"/>
  <c r="I56" i="9" s="1"/>
  <c r="E234" i="2"/>
  <c r="F234" i="2"/>
  <c r="G234" i="2"/>
  <c r="D235" i="2"/>
  <c r="G47" i="9" l="1"/>
  <c r="G46" i="9" s="1"/>
  <c r="B57" i="9"/>
  <c r="B56" i="9" s="1"/>
  <c r="J175" i="2"/>
  <c r="M174" i="2"/>
  <c r="L174" i="2"/>
  <c r="K174" i="2"/>
  <c r="G56" i="9"/>
  <c r="E57" i="9"/>
  <c r="E56" i="9" s="1"/>
  <c r="J46" i="9"/>
  <c r="L46" i="9"/>
  <c r="F235" i="2"/>
  <c r="G235" i="2"/>
  <c r="E235" i="2"/>
  <c r="D236" i="2"/>
  <c r="J176" i="2" l="1"/>
  <c r="L175" i="2"/>
  <c r="M175" i="2"/>
  <c r="K175" i="2"/>
  <c r="E236" i="2"/>
  <c r="F236" i="2"/>
  <c r="G236" i="2"/>
  <c r="D237" i="2"/>
  <c r="J177" i="2" l="1"/>
  <c r="L176" i="2"/>
  <c r="M176" i="2"/>
  <c r="K176" i="2"/>
  <c r="G237" i="2"/>
  <c r="E237" i="2"/>
  <c r="F237" i="2"/>
  <c r="L177" i="2" l="1"/>
  <c r="K177" i="2"/>
  <c r="J178" i="2"/>
  <c r="M177" i="2"/>
  <c r="J179" i="2" l="1"/>
  <c r="L178" i="2"/>
  <c r="M178" i="2"/>
  <c r="K178" i="2"/>
  <c r="J180" i="2" l="1"/>
  <c r="M179" i="2"/>
  <c r="K179" i="2"/>
  <c r="L179" i="2"/>
  <c r="J181" i="2" l="1"/>
  <c r="M180" i="2"/>
  <c r="K180" i="2"/>
  <c r="L180" i="2"/>
  <c r="L181" i="2" l="1"/>
  <c r="J182" i="2"/>
  <c r="M181" i="2"/>
  <c r="K181" i="2"/>
  <c r="J183" i="2" l="1"/>
  <c r="L182" i="2"/>
  <c r="M182" i="2"/>
  <c r="K182" i="2"/>
  <c r="J184" i="2" l="1"/>
  <c r="M183" i="2"/>
  <c r="L183" i="2"/>
  <c r="K183" i="2"/>
  <c r="J185" i="2" l="1"/>
  <c r="M184" i="2"/>
  <c r="L184" i="2"/>
  <c r="K184" i="2"/>
  <c r="J186" i="2" l="1"/>
  <c r="M185" i="2"/>
  <c r="K185" i="2"/>
  <c r="L185" i="2"/>
  <c r="M186" i="2" l="1"/>
  <c r="L186" i="2"/>
  <c r="J187" i="2"/>
  <c r="K186" i="2"/>
  <c r="J188" i="2" l="1"/>
  <c r="M187" i="2"/>
  <c r="L187" i="2"/>
  <c r="K187" i="2"/>
  <c r="M188" i="2" l="1"/>
  <c r="K188" i="2"/>
  <c r="J189" i="2"/>
  <c r="L188" i="2"/>
  <c r="J190" i="2" l="1"/>
  <c r="M189" i="2"/>
  <c r="K189" i="2"/>
  <c r="L189" i="2"/>
  <c r="M190" i="2" l="1"/>
  <c r="L190" i="2"/>
  <c r="J191" i="2"/>
  <c r="K190" i="2"/>
  <c r="J192" i="2" l="1"/>
  <c r="L191" i="2"/>
  <c r="M191" i="2"/>
  <c r="K191" i="2"/>
  <c r="J307" i="2"/>
  <c r="J193" i="2" l="1"/>
  <c r="M192" i="2"/>
  <c r="L192" i="2"/>
  <c r="K192" i="2"/>
  <c r="J308" i="2"/>
  <c r="M307" i="2"/>
  <c r="K307" i="2"/>
  <c r="L307" i="2"/>
  <c r="K193" i="2" l="1"/>
  <c r="J194" i="2"/>
  <c r="M193" i="2"/>
  <c r="L193" i="2"/>
  <c r="J309" i="2"/>
  <c r="M308" i="2"/>
  <c r="L308" i="2"/>
  <c r="K308" i="2"/>
  <c r="M194" i="2" l="1"/>
  <c r="L194" i="2"/>
  <c r="J195" i="2"/>
  <c r="K194" i="2"/>
  <c r="J310" i="2"/>
  <c r="M309" i="2"/>
  <c r="L309" i="2"/>
  <c r="K309" i="2"/>
  <c r="M195" i="2" l="1"/>
  <c r="L195" i="2"/>
  <c r="K195" i="2"/>
  <c r="J196" i="2"/>
  <c r="J311" i="2"/>
  <c r="L310" i="2"/>
  <c r="M310" i="2"/>
  <c r="K310" i="2"/>
  <c r="J197" i="2" l="1"/>
  <c r="M196" i="2"/>
  <c r="L196" i="2"/>
  <c r="K196" i="2"/>
  <c r="J312" i="2"/>
  <c r="L311" i="2"/>
  <c r="M311" i="2"/>
  <c r="K311" i="2"/>
  <c r="J198" i="2" l="1"/>
  <c r="L197" i="2"/>
  <c r="M197" i="2"/>
  <c r="K197" i="2"/>
  <c r="J313" i="2"/>
  <c r="L312" i="2"/>
  <c r="M312" i="2"/>
  <c r="K312" i="2"/>
  <c r="K198" i="2" l="1"/>
  <c r="L198" i="2"/>
  <c r="M198" i="2"/>
  <c r="J199" i="2"/>
  <c r="J314" i="2"/>
  <c r="M313" i="2"/>
  <c r="L313" i="2"/>
  <c r="K313" i="2"/>
  <c r="L199" i="2" l="1"/>
  <c r="M199" i="2"/>
  <c r="K199" i="2"/>
  <c r="J200" i="2"/>
  <c r="J315" i="2"/>
  <c r="M314" i="2"/>
  <c r="L314" i="2"/>
  <c r="K314" i="2"/>
  <c r="M200" i="2" l="1"/>
  <c r="K200" i="2"/>
  <c r="J201" i="2"/>
  <c r="L200" i="2"/>
  <c r="J316" i="2"/>
  <c r="L315" i="2"/>
  <c r="M315" i="2"/>
  <c r="K315" i="2"/>
  <c r="J202" i="2" l="1"/>
  <c r="L201" i="2"/>
  <c r="M201" i="2"/>
  <c r="K201" i="2"/>
  <c r="J317" i="2"/>
  <c r="M316" i="2"/>
  <c r="K316" i="2"/>
  <c r="L316" i="2"/>
  <c r="K202" i="2" l="1"/>
  <c r="M202" i="2"/>
  <c r="J203" i="2"/>
  <c r="L202" i="2"/>
  <c r="J318" i="2"/>
  <c r="M317" i="2"/>
  <c r="L317" i="2"/>
  <c r="K317" i="2"/>
  <c r="M203" i="2" l="1"/>
  <c r="L203" i="2"/>
  <c r="K203" i="2"/>
  <c r="J204" i="2"/>
  <c r="J319" i="2"/>
  <c r="L318" i="2"/>
  <c r="M318" i="2"/>
  <c r="K318" i="2"/>
  <c r="J205" i="2" l="1"/>
  <c r="M204" i="2"/>
  <c r="K204" i="2"/>
  <c r="L204" i="2"/>
  <c r="J320" i="2"/>
  <c r="L319" i="2"/>
  <c r="M319" i="2"/>
  <c r="K319" i="2"/>
  <c r="J206" i="2" l="1"/>
  <c r="M205" i="2"/>
  <c r="L205" i="2"/>
  <c r="K205" i="2"/>
  <c r="J321" i="2"/>
  <c r="L320" i="2"/>
  <c r="M320" i="2"/>
  <c r="K320" i="2"/>
  <c r="J207" i="2" l="1"/>
  <c r="M206" i="2"/>
  <c r="K206" i="2"/>
  <c r="L206" i="2"/>
  <c r="J322" i="2"/>
  <c r="M321" i="2"/>
  <c r="L321" i="2"/>
  <c r="K321" i="2"/>
  <c r="J208" i="2" l="1"/>
  <c r="L207" i="2"/>
  <c r="M207" i="2"/>
  <c r="K207" i="2"/>
  <c r="J323" i="2"/>
  <c r="M322" i="2"/>
  <c r="L322" i="2"/>
  <c r="K322" i="2"/>
  <c r="J209" i="2" l="1"/>
  <c r="M208" i="2"/>
  <c r="L208" i="2"/>
  <c r="K208" i="2"/>
  <c r="J324" i="2"/>
  <c r="M323" i="2"/>
  <c r="L323" i="2"/>
  <c r="K323" i="2"/>
  <c r="K209" i="2" l="1"/>
  <c r="M209" i="2"/>
  <c r="J210" i="2"/>
  <c r="L209" i="2"/>
  <c r="J325" i="2"/>
  <c r="L324" i="2"/>
  <c r="K324" i="2"/>
  <c r="M324" i="2"/>
  <c r="J211" i="2" l="1"/>
  <c r="L210" i="2"/>
  <c r="M210" i="2"/>
  <c r="K210" i="2"/>
  <c r="J326" i="2"/>
  <c r="M325" i="2"/>
  <c r="K325" i="2"/>
  <c r="L325" i="2"/>
  <c r="L211" i="2" l="1"/>
  <c r="J212" i="2"/>
  <c r="M211" i="2"/>
  <c r="K211" i="2"/>
  <c r="J327" i="2"/>
  <c r="L326" i="2"/>
  <c r="M326" i="2"/>
  <c r="K326" i="2"/>
  <c r="M212" i="2" l="1"/>
  <c r="K212" i="2"/>
  <c r="L212" i="2"/>
  <c r="J213" i="2"/>
  <c r="J328" i="2"/>
  <c r="L327" i="2"/>
  <c r="M327" i="2"/>
  <c r="K327" i="2"/>
  <c r="K213" i="2" l="1"/>
  <c r="L213" i="2"/>
  <c r="J214" i="2"/>
  <c r="M213" i="2"/>
  <c r="J329" i="2"/>
  <c r="L328" i="2"/>
  <c r="M328" i="2"/>
  <c r="K328" i="2"/>
  <c r="M214" i="2" l="1"/>
  <c r="J215" i="2"/>
  <c r="L214" i="2"/>
  <c r="K214" i="2"/>
  <c r="J330" i="2"/>
  <c r="M329" i="2"/>
  <c r="L329" i="2"/>
  <c r="K329" i="2"/>
  <c r="J216" i="2" l="1"/>
  <c r="K215" i="2"/>
  <c r="M215" i="2"/>
  <c r="L215" i="2"/>
  <c r="J331" i="2"/>
  <c r="M330" i="2"/>
  <c r="L330" i="2"/>
  <c r="K330" i="2"/>
  <c r="M216" i="2" l="1"/>
  <c r="J217" i="2"/>
  <c r="L216" i="2"/>
  <c r="K216" i="2"/>
  <c r="J332" i="2"/>
  <c r="M331" i="2"/>
  <c r="L331" i="2"/>
  <c r="K331" i="2"/>
  <c r="J218" i="2" l="1"/>
  <c r="M217" i="2"/>
  <c r="L217" i="2"/>
  <c r="K217" i="2"/>
  <c r="J333" i="2"/>
  <c r="M332" i="2"/>
  <c r="K332" i="2"/>
  <c r="L332" i="2"/>
  <c r="J219" i="2" l="1"/>
  <c r="M218" i="2"/>
  <c r="K218" i="2"/>
  <c r="L218" i="2"/>
  <c r="J334" i="2"/>
  <c r="M333" i="2"/>
  <c r="L333" i="2"/>
  <c r="K333" i="2"/>
  <c r="M219" i="2" l="1"/>
  <c r="J220" i="2"/>
  <c r="L219" i="2"/>
  <c r="K219" i="2"/>
  <c r="J335" i="2"/>
  <c r="K334" i="2"/>
  <c r="L334" i="2"/>
  <c r="M334" i="2"/>
  <c r="L220" i="2" l="1"/>
  <c r="M220" i="2"/>
  <c r="K220" i="2"/>
  <c r="J221" i="2"/>
  <c r="J336" i="2"/>
  <c r="L335" i="2"/>
  <c r="M335" i="2"/>
  <c r="K335" i="2"/>
  <c r="M221" i="2" l="1"/>
  <c r="L221" i="2"/>
  <c r="K221" i="2"/>
  <c r="J222" i="2"/>
  <c r="J337" i="2"/>
  <c r="L336" i="2"/>
  <c r="M336" i="2"/>
  <c r="K336" i="2"/>
  <c r="L222" i="2" l="1"/>
  <c r="M222" i="2"/>
  <c r="K222" i="2"/>
  <c r="J223" i="2"/>
  <c r="J338" i="2"/>
  <c r="M337" i="2"/>
  <c r="L337" i="2"/>
  <c r="K337" i="2"/>
  <c r="L223" i="2" l="1"/>
  <c r="K223" i="2"/>
  <c r="J224" i="2"/>
  <c r="M223" i="2"/>
  <c r="J339" i="2"/>
  <c r="L338" i="2"/>
  <c r="M338" i="2"/>
  <c r="K338" i="2"/>
  <c r="L224" i="2" l="1"/>
  <c r="M224" i="2"/>
  <c r="K224" i="2"/>
  <c r="J225" i="2"/>
  <c r="J340" i="2"/>
  <c r="M339" i="2"/>
  <c r="K339" i="2"/>
  <c r="L339" i="2"/>
  <c r="J226" i="2" l="1"/>
  <c r="L225" i="2"/>
  <c r="M225" i="2"/>
  <c r="K225" i="2"/>
  <c r="J341" i="2"/>
  <c r="M340" i="2"/>
  <c r="K340" i="2"/>
  <c r="L340" i="2"/>
  <c r="J227" i="2" l="1"/>
  <c r="M226" i="2"/>
  <c r="L226" i="2"/>
  <c r="K226" i="2"/>
  <c r="J342" i="2"/>
  <c r="M341" i="2"/>
  <c r="K341" i="2"/>
  <c r="L341" i="2"/>
  <c r="M227" i="2" l="1"/>
  <c r="J228" i="2"/>
  <c r="L227" i="2"/>
  <c r="K227" i="2"/>
  <c r="J343" i="2"/>
  <c r="L342" i="2"/>
  <c r="M342" i="2"/>
  <c r="K342" i="2"/>
  <c r="J229" i="2" l="1"/>
  <c r="K228" i="2"/>
  <c r="M228" i="2"/>
  <c r="L228" i="2"/>
  <c r="J344" i="2"/>
  <c r="K343" i="2"/>
  <c r="L343" i="2"/>
  <c r="M343" i="2"/>
  <c r="J230" i="2" l="1"/>
  <c r="L229" i="2"/>
  <c r="K229" i="2"/>
  <c r="M229" i="2"/>
  <c r="J345" i="2"/>
  <c r="L344" i="2"/>
  <c r="M344" i="2"/>
  <c r="K344" i="2"/>
  <c r="J231" i="2" l="1"/>
  <c r="L230" i="2"/>
  <c r="K230" i="2"/>
  <c r="M230" i="2"/>
  <c r="J346" i="2"/>
  <c r="L345" i="2"/>
  <c r="M345" i="2"/>
  <c r="K345" i="2"/>
  <c r="J232" i="2" l="1"/>
  <c r="L231" i="2"/>
  <c r="M231" i="2"/>
  <c r="K231" i="2"/>
  <c r="J347" i="2"/>
  <c r="L346" i="2"/>
  <c r="M346" i="2"/>
  <c r="K346" i="2"/>
  <c r="L232" i="2" l="1"/>
  <c r="M232" i="2"/>
  <c r="K232" i="2"/>
  <c r="J233" i="2"/>
  <c r="J348" i="2"/>
  <c r="L347" i="2"/>
  <c r="M347" i="2"/>
  <c r="K347" i="2"/>
  <c r="M233" i="2" l="1"/>
  <c r="K233" i="2"/>
  <c r="J234" i="2"/>
  <c r="L233" i="2"/>
  <c r="J349" i="2"/>
  <c r="L348" i="2"/>
  <c r="M348" i="2"/>
  <c r="K348" i="2"/>
  <c r="L234" i="2" l="1"/>
  <c r="K234" i="2"/>
  <c r="J235" i="2"/>
  <c r="M234" i="2"/>
  <c r="J350" i="2"/>
  <c r="L349" i="2"/>
  <c r="K349" i="2"/>
  <c r="M349" i="2"/>
  <c r="J236" i="2" l="1"/>
  <c r="M235" i="2"/>
  <c r="K235" i="2"/>
  <c r="L235" i="2"/>
  <c r="J351" i="2"/>
  <c r="L350" i="2"/>
  <c r="M350" i="2"/>
  <c r="K350" i="2"/>
  <c r="J237" i="2" l="1"/>
  <c r="M236" i="2"/>
  <c r="K236" i="2"/>
  <c r="L236" i="2"/>
  <c r="J352" i="2"/>
  <c r="K351" i="2"/>
  <c r="L351" i="2"/>
  <c r="M351" i="2"/>
  <c r="J238" i="2" l="1"/>
  <c r="M237" i="2"/>
  <c r="L237" i="2"/>
  <c r="K237" i="2"/>
  <c r="J353" i="2"/>
  <c r="L352" i="2"/>
  <c r="M352" i="2"/>
  <c r="K352" i="2"/>
  <c r="M238" i="2" l="1"/>
  <c r="K238" i="2"/>
  <c r="L238" i="2"/>
  <c r="J239" i="2"/>
  <c r="J354" i="2"/>
  <c r="L353" i="2"/>
  <c r="M353" i="2"/>
  <c r="K353" i="2"/>
  <c r="J240" i="2" l="1"/>
  <c r="L239" i="2"/>
  <c r="M239" i="2"/>
  <c r="K239" i="2"/>
  <c r="J355" i="2"/>
  <c r="L354" i="2"/>
  <c r="M354" i="2"/>
  <c r="K354" i="2"/>
  <c r="L240" i="2" l="1"/>
  <c r="M240" i="2"/>
  <c r="K240" i="2"/>
  <c r="J241" i="2"/>
  <c r="J356" i="2"/>
  <c r="L355" i="2"/>
  <c r="M355" i="2"/>
  <c r="K355" i="2"/>
  <c r="J242" i="2" l="1"/>
  <c r="L241" i="2"/>
  <c r="M241" i="2"/>
  <c r="K241" i="2"/>
  <c r="J357" i="2"/>
  <c r="L356" i="2"/>
  <c r="M356" i="2"/>
  <c r="K356" i="2"/>
  <c r="L242" i="2" l="1"/>
  <c r="M242" i="2"/>
  <c r="J243" i="2"/>
  <c r="K242" i="2"/>
  <c r="J358" i="2"/>
  <c r="L357" i="2"/>
  <c r="K357" i="2"/>
  <c r="M357" i="2"/>
  <c r="J244" i="2" l="1"/>
  <c r="M243" i="2"/>
  <c r="L243" i="2"/>
  <c r="K243" i="2"/>
  <c r="J359" i="2"/>
  <c r="L358" i="2"/>
  <c r="M358" i="2"/>
  <c r="K358" i="2"/>
  <c r="M244" i="2" l="1"/>
  <c r="K244" i="2"/>
  <c r="L244" i="2"/>
  <c r="J245" i="2"/>
  <c r="J360" i="2"/>
  <c r="L359" i="2"/>
  <c r="K359" i="2"/>
  <c r="M359" i="2"/>
  <c r="J246" i="2" l="1"/>
  <c r="M245" i="2"/>
  <c r="L245" i="2"/>
  <c r="K245" i="2"/>
  <c r="J361" i="2"/>
  <c r="L360" i="2"/>
  <c r="M360" i="2"/>
  <c r="K360" i="2"/>
  <c r="J247" i="2" l="1"/>
  <c r="L246" i="2"/>
  <c r="M246" i="2"/>
  <c r="K246" i="2"/>
  <c r="J362" i="2"/>
  <c r="L361" i="2"/>
  <c r="M361" i="2"/>
  <c r="K361" i="2"/>
  <c r="M247" i="2" l="1"/>
  <c r="L247" i="2"/>
  <c r="K247" i="2"/>
  <c r="J248" i="2"/>
  <c r="J363" i="2"/>
  <c r="L362" i="2"/>
  <c r="M362" i="2"/>
  <c r="K362" i="2"/>
  <c r="J249" i="2" l="1"/>
  <c r="L248" i="2"/>
  <c r="M248" i="2"/>
  <c r="K248" i="2"/>
  <c r="J364" i="2"/>
  <c r="L363" i="2"/>
  <c r="M363" i="2"/>
  <c r="K363" i="2"/>
  <c r="J250" i="2" l="1"/>
  <c r="M249" i="2"/>
  <c r="L249" i="2"/>
  <c r="K249" i="2"/>
  <c r="J365" i="2"/>
  <c r="L364" i="2"/>
  <c r="M364" i="2"/>
  <c r="K364" i="2"/>
  <c r="M250" i="2" l="1"/>
  <c r="L250" i="2"/>
  <c r="J251" i="2"/>
  <c r="K250" i="2"/>
  <c r="J366" i="2"/>
  <c r="L365" i="2"/>
  <c r="K365" i="2"/>
  <c r="M365" i="2"/>
  <c r="J252" i="2" l="1"/>
  <c r="M251" i="2"/>
  <c r="K251" i="2"/>
  <c r="L251" i="2"/>
  <c r="J367" i="2"/>
  <c r="L366" i="2"/>
  <c r="K366" i="2"/>
  <c r="M366" i="2"/>
  <c r="J253" i="2" l="1"/>
  <c r="L252" i="2"/>
  <c r="K252" i="2"/>
  <c r="M252" i="2"/>
  <c r="J368" i="2"/>
  <c r="L367" i="2"/>
  <c r="M367" i="2"/>
  <c r="K367" i="2"/>
  <c r="M253" i="2" l="1"/>
  <c r="K253" i="2"/>
  <c r="L253" i="2"/>
  <c r="J254" i="2"/>
  <c r="J369" i="2"/>
  <c r="L368" i="2"/>
  <c r="M368" i="2"/>
  <c r="K368" i="2"/>
  <c r="J255" i="2" l="1"/>
  <c r="M254" i="2"/>
  <c r="K254" i="2"/>
  <c r="L254" i="2"/>
  <c r="J370" i="2"/>
  <c r="L369" i="2"/>
  <c r="M369" i="2"/>
  <c r="K369" i="2"/>
  <c r="J256" i="2" l="1"/>
  <c r="L255" i="2"/>
  <c r="M255" i="2"/>
  <c r="K255" i="2"/>
  <c r="J371" i="2"/>
  <c r="L370" i="2"/>
  <c r="M370" i="2"/>
  <c r="K370" i="2"/>
  <c r="J257" i="2" l="1"/>
  <c r="M256" i="2"/>
  <c r="L256" i="2"/>
  <c r="K256" i="2"/>
  <c r="J372" i="2"/>
  <c r="L371" i="2"/>
  <c r="K371" i="2"/>
  <c r="M371" i="2"/>
  <c r="M257" i="2" l="1"/>
  <c r="K257" i="2"/>
  <c r="J258" i="2"/>
  <c r="L257" i="2"/>
  <c r="J373" i="2"/>
  <c r="L372" i="2"/>
  <c r="K372" i="2"/>
  <c r="M372" i="2"/>
  <c r="M258" i="2" l="1"/>
  <c r="K258" i="2"/>
  <c r="J259" i="2"/>
  <c r="L258" i="2"/>
  <c r="J374" i="2"/>
  <c r="L373" i="2"/>
  <c r="M373" i="2"/>
  <c r="K373" i="2"/>
  <c r="M259" i="2" l="1"/>
  <c r="K259" i="2"/>
  <c r="J260" i="2"/>
  <c r="L259" i="2"/>
  <c r="J375" i="2"/>
  <c r="L374" i="2"/>
  <c r="M374" i="2"/>
  <c r="K374" i="2"/>
  <c r="J261" i="2" l="1"/>
  <c r="L260" i="2"/>
  <c r="K260" i="2"/>
  <c r="M260" i="2"/>
  <c r="J376" i="2"/>
  <c r="L375" i="2"/>
  <c r="M375" i="2"/>
  <c r="K375" i="2"/>
  <c r="M261" i="2" l="1"/>
  <c r="K261" i="2"/>
  <c r="L261" i="2"/>
  <c r="J262" i="2"/>
  <c r="J377" i="2"/>
  <c r="L376" i="2"/>
  <c r="M376" i="2"/>
  <c r="K376" i="2"/>
  <c r="L262" i="2" l="1"/>
  <c r="K262" i="2"/>
  <c r="M262" i="2"/>
  <c r="J263" i="2"/>
  <c r="J378" i="2"/>
  <c r="L377" i="2"/>
  <c r="M377" i="2"/>
  <c r="K377" i="2"/>
  <c r="L263" i="2" l="1"/>
  <c r="K263" i="2"/>
  <c r="M263" i="2"/>
  <c r="J264" i="2"/>
  <c r="L378" i="2"/>
  <c r="M378" i="2"/>
  <c r="K378" i="2"/>
  <c r="J265" i="2" l="1"/>
  <c r="L264" i="2"/>
  <c r="K264" i="2"/>
  <c r="M264" i="2"/>
  <c r="M265" i="2" l="1"/>
  <c r="K265" i="2"/>
  <c r="J266" i="2"/>
  <c r="L265" i="2"/>
  <c r="J267" i="2" l="1"/>
  <c r="L266" i="2"/>
  <c r="M266" i="2"/>
  <c r="K266" i="2"/>
  <c r="M267" i="2" l="1"/>
  <c r="K267" i="2"/>
  <c r="L267" i="2"/>
  <c r="J268" i="2"/>
  <c r="M268" i="2" l="1"/>
  <c r="L268" i="2"/>
  <c r="J269" i="2"/>
  <c r="K268" i="2"/>
  <c r="M269" i="2" l="1"/>
  <c r="L269" i="2"/>
  <c r="K269" i="2"/>
  <c r="J270" i="2"/>
  <c r="M270" i="2" l="1"/>
  <c r="L270" i="2"/>
  <c r="K270" i="2"/>
  <c r="J271" i="2"/>
  <c r="J272" i="2" l="1"/>
  <c r="L271" i="2"/>
  <c r="M271" i="2"/>
  <c r="K271" i="2"/>
  <c r="J273" i="2" l="1"/>
  <c r="L272" i="2"/>
  <c r="M272" i="2"/>
  <c r="K272" i="2"/>
  <c r="J274" i="2" l="1"/>
  <c r="M273" i="2"/>
  <c r="L273" i="2"/>
  <c r="K273" i="2"/>
  <c r="J275" i="2" l="1"/>
  <c r="L274" i="2"/>
  <c r="M274" i="2"/>
  <c r="K274" i="2"/>
  <c r="L275" i="2" l="1"/>
  <c r="M275" i="2"/>
  <c r="K275" i="2"/>
  <c r="J276" i="2"/>
  <c r="J277" i="2" l="1"/>
  <c r="M276" i="2"/>
  <c r="K276" i="2"/>
  <c r="L276" i="2"/>
  <c r="M277" i="2" l="1"/>
  <c r="L277" i="2"/>
  <c r="J278" i="2"/>
  <c r="K277" i="2"/>
  <c r="J279" i="2" l="1"/>
  <c r="L278" i="2"/>
  <c r="M278" i="2"/>
  <c r="K278" i="2"/>
  <c r="J280" i="2" l="1"/>
  <c r="L279" i="2"/>
  <c r="K279" i="2"/>
  <c r="M279" i="2"/>
  <c r="M280" i="2" l="1"/>
  <c r="K280" i="2"/>
  <c r="L280" i="2"/>
  <c r="J281" i="2"/>
  <c r="M281" i="2" l="1"/>
  <c r="J282" i="2"/>
  <c r="K281" i="2"/>
  <c r="L281" i="2"/>
  <c r="M282" i="2" l="1"/>
  <c r="L282" i="2"/>
  <c r="J283" i="2"/>
  <c r="K282" i="2"/>
  <c r="K283" i="2" l="1"/>
  <c r="L283" i="2"/>
  <c r="J284" i="2"/>
  <c r="M283" i="2"/>
  <c r="K284" i="2" l="1"/>
  <c r="L284" i="2"/>
  <c r="M284" i="2"/>
  <c r="J285" i="2"/>
  <c r="J286" i="2" l="1"/>
  <c r="M285" i="2"/>
  <c r="K285" i="2"/>
  <c r="L285" i="2"/>
  <c r="L286" i="2" l="1"/>
  <c r="K286" i="2"/>
  <c r="M286" i="2"/>
  <c r="J287" i="2"/>
  <c r="J288" i="2" l="1"/>
  <c r="L287" i="2"/>
  <c r="M287" i="2"/>
  <c r="K287" i="2"/>
  <c r="K288" i="2" l="1"/>
  <c r="L288" i="2"/>
  <c r="M288" i="2"/>
  <c r="J289" i="2"/>
  <c r="J290" i="2" l="1"/>
  <c r="M289" i="2"/>
  <c r="L289" i="2"/>
  <c r="K289" i="2"/>
  <c r="J291" i="2" l="1"/>
  <c r="L290" i="2"/>
  <c r="M290" i="2"/>
  <c r="K290" i="2"/>
  <c r="M291" i="2" l="1"/>
  <c r="L291" i="2"/>
  <c r="K291" i="2"/>
  <c r="J292" i="2"/>
  <c r="J293" i="2" l="1"/>
  <c r="M292" i="2"/>
  <c r="L292" i="2"/>
  <c r="K292" i="2"/>
  <c r="J294" i="2" l="1"/>
  <c r="K293" i="2"/>
  <c r="M293" i="2"/>
  <c r="L293" i="2"/>
  <c r="J295" i="2" l="1"/>
  <c r="K294" i="2"/>
  <c r="L294" i="2"/>
  <c r="M294" i="2"/>
  <c r="J296" i="2" l="1"/>
  <c r="M295" i="2"/>
  <c r="L295" i="2"/>
  <c r="K295" i="2"/>
  <c r="J297" i="2" l="1"/>
  <c r="M296" i="2"/>
  <c r="L296" i="2"/>
  <c r="K296" i="2"/>
  <c r="J298" i="2" l="1"/>
  <c r="M297" i="2"/>
  <c r="K297" i="2"/>
  <c r="L297" i="2"/>
  <c r="M298" i="2" l="1"/>
  <c r="L298" i="2"/>
  <c r="K298" i="2"/>
  <c r="J299" i="2"/>
  <c r="J300" i="2" l="1"/>
  <c r="L299" i="2"/>
  <c r="K299" i="2"/>
  <c r="M299" i="2"/>
  <c r="M300" i="2" l="1"/>
  <c r="K300" i="2"/>
  <c r="L300" i="2"/>
  <c r="J301" i="2"/>
  <c r="J302" i="2" l="1"/>
  <c r="K301" i="2"/>
  <c r="M301" i="2"/>
  <c r="L301" i="2"/>
  <c r="L302" i="2" l="1"/>
  <c r="K302" i="2"/>
  <c r="M302" i="2"/>
  <c r="J303" i="2"/>
  <c r="L303" i="2" l="1"/>
  <c r="K303" i="2"/>
  <c r="M303" i="2"/>
  <c r="J304" i="2"/>
  <c r="J305" i="2" l="1"/>
  <c r="M304" i="2"/>
  <c r="K304" i="2"/>
  <c r="L304" i="2"/>
  <c r="M305" i="2" l="1"/>
  <c r="L305" i="2"/>
  <c r="K305" i="2"/>
  <c r="J306" i="2"/>
  <c r="L306" i="2" l="1"/>
  <c r="K306" i="2"/>
  <c r="M306" i="2"/>
</calcChain>
</file>

<file path=xl/sharedStrings.xml><?xml version="1.0" encoding="utf-8"?>
<sst xmlns="http://schemas.openxmlformats.org/spreadsheetml/2006/main" count="1863" uniqueCount="850">
  <si>
    <t>Name</t>
  </si>
  <si>
    <t>Date &amp; time</t>
  </si>
  <si>
    <t>O</t>
  </si>
  <si>
    <t>H</t>
  </si>
  <si>
    <t>L</t>
  </si>
  <si>
    <t>C</t>
  </si>
  <si>
    <t>Turn</t>
  </si>
  <si>
    <t>Vol</t>
  </si>
  <si>
    <t>恆指期貨 (即月)</t>
  </si>
  <si>
    <t>Range</t>
  </si>
  <si>
    <t>Daily High</t>
  </si>
  <si>
    <t>Daily Low</t>
  </si>
  <si>
    <t>range</t>
  </si>
  <si>
    <t>Range 10:30</t>
  </si>
  <si>
    <t>Range 11:00</t>
  </si>
  <si>
    <t>Range 11:30</t>
  </si>
  <si>
    <t>Range 10:00</t>
  </si>
  <si>
    <t>Range 12:00</t>
  </si>
  <si>
    <t>1-100</t>
  </si>
  <si>
    <t>101-200</t>
  </si>
  <si>
    <t>201-300</t>
  </si>
  <si>
    <t>301-400</t>
  </si>
  <si>
    <t>401-500</t>
  </si>
  <si>
    <t>501-600</t>
  </si>
  <si>
    <t>601-700</t>
  </si>
  <si>
    <t>701-800</t>
  </si>
  <si>
    <t>801-900</t>
  </si>
  <si>
    <t>901-1000</t>
  </si>
  <si>
    <t>1001-1100</t>
  </si>
  <si>
    <t>1101-1200</t>
  </si>
  <si>
    <t>1201-1300</t>
  </si>
  <si>
    <t>1301-1400</t>
  </si>
  <si>
    <t>1401-1500</t>
  </si>
  <si>
    <t>1501-1600</t>
  </si>
  <si>
    <t>1601-1700</t>
  </si>
  <si>
    <t>1701-1800</t>
  </si>
  <si>
    <t>1801-1900</t>
  </si>
  <si>
    <t>1901-2000</t>
  </si>
  <si>
    <t>2001-2100</t>
  </si>
  <si>
    <t>2101-2200</t>
  </si>
  <si>
    <t>2201-2300</t>
  </si>
  <si>
    <t>2301-2400</t>
  </si>
  <si>
    <t>2401-2500</t>
  </si>
  <si>
    <t>total</t>
  </si>
  <si>
    <t>%</t>
  </si>
  <si>
    <t>V/I</t>
  </si>
  <si>
    <t>Diff (HL)</t>
  </si>
  <si>
    <t>AO high</t>
  </si>
  <si>
    <t>AO low</t>
  </si>
  <si>
    <t>3consec</t>
  </si>
  <si>
    <t>4consec</t>
  </si>
  <si>
    <t>5consec</t>
  </si>
  <si>
    <t>High consec</t>
  </si>
  <si>
    <t>low consec</t>
  </si>
  <si>
    <t>P0</t>
  </si>
  <si>
    <t>P10</t>
  </si>
  <si>
    <t>P20</t>
  </si>
  <si>
    <t>P30</t>
  </si>
  <si>
    <t>P40</t>
  </si>
  <si>
    <t>P50</t>
  </si>
  <si>
    <t>P60</t>
  </si>
  <si>
    <t>P70</t>
  </si>
  <si>
    <t>P80</t>
  </si>
  <si>
    <t>P90</t>
  </si>
  <si>
    <t>P100</t>
  </si>
  <si>
    <t>3consecP0</t>
  </si>
  <si>
    <t>3consecP10</t>
  </si>
  <si>
    <t>3consecP20</t>
  </si>
  <si>
    <t>3consecP30</t>
  </si>
  <si>
    <t>3consecP40</t>
  </si>
  <si>
    <t>3consecP50</t>
  </si>
  <si>
    <t>3consecP60</t>
  </si>
  <si>
    <t>3consecP70</t>
  </si>
  <si>
    <t>3consecP80</t>
  </si>
  <si>
    <t>3consecP90</t>
  </si>
  <si>
    <t>3consecP100</t>
  </si>
  <si>
    <t>4consecP0</t>
  </si>
  <si>
    <t>4consecP10</t>
  </si>
  <si>
    <t>4consecP20</t>
  </si>
  <si>
    <t>4consecP30</t>
  </si>
  <si>
    <t>4consecP40</t>
  </si>
  <si>
    <t>4consecP50</t>
  </si>
  <si>
    <t>4consecP60</t>
  </si>
  <si>
    <t>4consecP70</t>
  </si>
  <si>
    <t>4consecP80</t>
  </si>
  <si>
    <t>4consecP90</t>
  </si>
  <si>
    <t>4consecP100</t>
  </si>
  <si>
    <t>5consecP0</t>
  </si>
  <si>
    <t>5consecP10</t>
  </si>
  <si>
    <t>5consecP20</t>
  </si>
  <si>
    <t>5consecP30</t>
  </si>
  <si>
    <t>5consecP40</t>
  </si>
  <si>
    <t>5consecP50</t>
  </si>
  <si>
    <t>5consecP60</t>
  </si>
  <si>
    <t>5consecP70</t>
  </si>
  <si>
    <t>5consecP80</t>
  </si>
  <si>
    <t>5consecP90</t>
  </si>
  <si>
    <t>5consecP100</t>
  </si>
  <si>
    <t>Max1155</t>
  </si>
  <si>
    <t>Min1155</t>
  </si>
  <si>
    <t>3P0W50</t>
  </si>
  <si>
    <t>3P0W100</t>
  </si>
  <si>
    <t>3P0W150</t>
  </si>
  <si>
    <t>3P0W200</t>
  </si>
  <si>
    <t>3P0L50</t>
  </si>
  <si>
    <t>3P0L100</t>
  </si>
  <si>
    <t>3P0L150</t>
  </si>
  <si>
    <t>3P0L200</t>
  </si>
  <si>
    <t>3conP0AI</t>
  </si>
  <si>
    <t>3conP10AI</t>
  </si>
  <si>
    <t>3conP20AI</t>
  </si>
  <si>
    <t>3conP30AI</t>
  </si>
  <si>
    <t>3conP40AI</t>
  </si>
  <si>
    <t>3conP50AI</t>
  </si>
  <si>
    <t>3conP60AI</t>
  </si>
  <si>
    <t>3conP70AI</t>
  </si>
  <si>
    <t>3conP80AI</t>
  </si>
  <si>
    <t>3conP90AI</t>
  </si>
  <si>
    <t>3conP100AI</t>
  </si>
  <si>
    <t>3P0W/L</t>
  </si>
  <si>
    <t>3P0</t>
  </si>
  <si>
    <t>w50</t>
  </si>
  <si>
    <t>w100</t>
  </si>
  <si>
    <t>w150</t>
  </si>
  <si>
    <t>w200</t>
  </si>
  <si>
    <t>l50</t>
  </si>
  <si>
    <t>l100</t>
  </si>
  <si>
    <t>l150</t>
  </si>
  <si>
    <t>l200</t>
  </si>
  <si>
    <t>3P10W50</t>
  </si>
  <si>
    <t>3P10W100</t>
  </si>
  <si>
    <t>3P10W150</t>
  </si>
  <si>
    <t>3P10W200</t>
  </si>
  <si>
    <t>3P10L50</t>
  </si>
  <si>
    <t>3P10L100</t>
  </si>
  <si>
    <t>3P10L150</t>
  </si>
  <si>
    <t>3P10L200</t>
  </si>
  <si>
    <t>3P10W/L</t>
  </si>
  <si>
    <t>3P20W50</t>
  </si>
  <si>
    <t>3P20W100</t>
  </si>
  <si>
    <t>3P20W150</t>
  </si>
  <si>
    <t>3P20W200</t>
  </si>
  <si>
    <t>3P20L50</t>
  </si>
  <si>
    <t>3P20L100</t>
  </si>
  <si>
    <t>3P20L150</t>
  </si>
  <si>
    <t>3P20L200</t>
  </si>
  <si>
    <t>3P20W/L</t>
  </si>
  <si>
    <t>3P30W50</t>
  </si>
  <si>
    <t>3P30W100</t>
  </si>
  <si>
    <t>3P30W150</t>
  </si>
  <si>
    <t>3P30W200</t>
  </si>
  <si>
    <t>3P30L50</t>
  </si>
  <si>
    <t>3P30L100</t>
  </si>
  <si>
    <t>3P30L150</t>
  </si>
  <si>
    <t>3P30L200</t>
  </si>
  <si>
    <t>3P30W/L</t>
  </si>
  <si>
    <t>3P40W50</t>
  </si>
  <si>
    <t>3P40W100</t>
  </si>
  <si>
    <t>3P40W150</t>
  </si>
  <si>
    <t>3P40W200</t>
  </si>
  <si>
    <t>3P40L50</t>
  </si>
  <si>
    <t>3P40L100</t>
  </si>
  <si>
    <t>3P40L150</t>
  </si>
  <si>
    <t>3P40L200</t>
  </si>
  <si>
    <t>3P40W/L</t>
  </si>
  <si>
    <t>3P50W50</t>
  </si>
  <si>
    <t>3P50W100</t>
  </si>
  <si>
    <t>3P50W150</t>
  </si>
  <si>
    <t>3P50W200</t>
  </si>
  <si>
    <t>3P50L50</t>
  </si>
  <si>
    <t>3P50L100</t>
  </si>
  <si>
    <t>3P50L150</t>
  </si>
  <si>
    <t>3P50L200</t>
  </si>
  <si>
    <t>3P50W/L</t>
  </si>
  <si>
    <t>3P60W50</t>
  </si>
  <si>
    <t>3P60W100</t>
  </si>
  <si>
    <t>3P60W150</t>
  </si>
  <si>
    <t>3P60W200</t>
  </si>
  <si>
    <t>3P60L50</t>
  </si>
  <si>
    <t>3P60L100</t>
  </si>
  <si>
    <t>3P60L150</t>
  </si>
  <si>
    <t>3P60L200</t>
  </si>
  <si>
    <t>3P60W/L</t>
  </si>
  <si>
    <t>3P70W50</t>
  </si>
  <si>
    <t>3P70W100</t>
  </si>
  <si>
    <t>3P70W150</t>
  </si>
  <si>
    <t>3P70W200</t>
  </si>
  <si>
    <t>3P70L50</t>
  </si>
  <si>
    <t>3P70L100</t>
  </si>
  <si>
    <t>3P70L150</t>
  </si>
  <si>
    <t>3P70L200</t>
  </si>
  <si>
    <t>3P70W/L</t>
  </si>
  <si>
    <t>3P80W50</t>
  </si>
  <si>
    <t>3P80W100</t>
  </si>
  <si>
    <t>3P80W150</t>
  </si>
  <si>
    <t>3P80W200</t>
  </si>
  <si>
    <t>3P80L50</t>
  </si>
  <si>
    <t>3P80L100</t>
  </si>
  <si>
    <t>3P80L150</t>
  </si>
  <si>
    <t>3P80L200</t>
  </si>
  <si>
    <t>3P80W/L</t>
  </si>
  <si>
    <t>3P90W50</t>
  </si>
  <si>
    <t>3P90W100</t>
  </si>
  <si>
    <t>3P90W150</t>
  </si>
  <si>
    <t>3P90W200</t>
  </si>
  <si>
    <t>3P90L50</t>
  </si>
  <si>
    <t>3P90L100</t>
  </si>
  <si>
    <t>3P90L150</t>
  </si>
  <si>
    <t>3P90L200</t>
  </si>
  <si>
    <t>3P90W/L</t>
  </si>
  <si>
    <t>3P100W50</t>
  </si>
  <si>
    <t>3P100W100</t>
  </si>
  <si>
    <t>3P100W150</t>
  </si>
  <si>
    <t>3P100W200</t>
  </si>
  <si>
    <t>3P100L50</t>
  </si>
  <si>
    <t>3P100L100</t>
  </si>
  <si>
    <t>3P100L150</t>
  </si>
  <si>
    <t>3P100L200</t>
  </si>
  <si>
    <t>3P100W/L</t>
  </si>
  <si>
    <t>3P10</t>
  </si>
  <si>
    <t>3P20</t>
  </si>
  <si>
    <t>3P30</t>
  </si>
  <si>
    <t>3P40</t>
  </si>
  <si>
    <t>3P50</t>
  </si>
  <si>
    <t>3P60</t>
  </si>
  <si>
    <t>3P70</t>
  </si>
  <si>
    <t>3P80</t>
  </si>
  <si>
    <t>3P90</t>
  </si>
  <si>
    <t>3P100</t>
  </si>
  <si>
    <t>4P0W50</t>
  </si>
  <si>
    <t>4P0W100</t>
  </si>
  <si>
    <t>4P0W150</t>
  </si>
  <si>
    <t>4P0W200</t>
  </si>
  <si>
    <t>4P0L50</t>
  </si>
  <si>
    <t>4P0L100</t>
  </si>
  <si>
    <t>4P0L150</t>
  </si>
  <si>
    <t>4P0L200</t>
  </si>
  <si>
    <t>4P0W/L</t>
  </si>
  <si>
    <t>4P10W50</t>
  </si>
  <si>
    <t>4P10W100</t>
  </si>
  <si>
    <t>4P10W150</t>
  </si>
  <si>
    <t>4P10W200</t>
  </si>
  <si>
    <t>4P10L50</t>
  </si>
  <si>
    <t>4P10L100</t>
  </si>
  <si>
    <t>4P10L150</t>
  </si>
  <si>
    <t>4P10L200</t>
  </si>
  <si>
    <t>4P10W/L</t>
  </si>
  <si>
    <t>4P20W50</t>
  </si>
  <si>
    <t>4P20W100</t>
  </si>
  <si>
    <t>4P20W150</t>
  </si>
  <si>
    <t>4P20W200</t>
  </si>
  <si>
    <t>4P20L50</t>
  </si>
  <si>
    <t>4P20L100</t>
  </si>
  <si>
    <t>4P20L150</t>
  </si>
  <si>
    <t>4P20L200</t>
  </si>
  <si>
    <t>4P20W/L</t>
  </si>
  <si>
    <t>4P30W50</t>
  </si>
  <si>
    <t>4P30W100</t>
  </si>
  <si>
    <t>4P30W150</t>
  </si>
  <si>
    <t>4P30W200</t>
  </si>
  <si>
    <t>4P30L50</t>
  </si>
  <si>
    <t>4P30L100</t>
  </si>
  <si>
    <t>4P30L150</t>
  </si>
  <si>
    <t>4P30L200</t>
  </si>
  <si>
    <t>4P30W/L</t>
  </si>
  <si>
    <t>4P40W50</t>
  </si>
  <si>
    <t>4P40W100</t>
  </si>
  <si>
    <t>4P40W150</t>
  </si>
  <si>
    <t>4P40W200</t>
  </si>
  <si>
    <t>4P40L50</t>
  </si>
  <si>
    <t>4P40L100</t>
  </si>
  <si>
    <t>4P40L150</t>
  </si>
  <si>
    <t>4P40L200</t>
  </si>
  <si>
    <t>4P40W/L</t>
  </si>
  <si>
    <t>4P50W50</t>
  </si>
  <si>
    <t>4P50W100</t>
  </si>
  <si>
    <t>4P50W150</t>
  </si>
  <si>
    <t>4P50W200</t>
  </si>
  <si>
    <t>4P50L50</t>
  </si>
  <si>
    <t>4P50L100</t>
  </si>
  <si>
    <t>4P50L150</t>
  </si>
  <si>
    <t>4P50L200</t>
  </si>
  <si>
    <t>4P50W/L</t>
  </si>
  <si>
    <t>4P60W50</t>
  </si>
  <si>
    <t>4P60W100</t>
  </si>
  <si>
    <t>4P60W150</t>
  </si>
  <si>
    <t>4P60W200</t>
  </si>
  <si>
    <t>4P60L50</t>
  </si>
  <si>
    <t>4P60L100</t>
  </si>
  <si>
    <t>4P60L150</t>
  </si>
  <si>
    <t>4P60L200</t>
  </si>
  <si>
    <t>4P60W/L</t>
  </si>
  <si>
    <t>4P70W50</t>
  </si>
  <si>
    <t>4P70W100</t>
  </si>
  <si>
    <t>4P70W150</t>
  </si>
  <si>
    <t>4P70W200</t>
  </si>
  <si>
    <t>4P70L50</t>
  </si>
  <si>
    <t>4P70L100</t>
  </si>
  <si>
    <t>4P70L150</t>
  </si>
  <si>
    <t>4P70L200</t>
  </si>
  <si>
    <t>4P70W/L</t>
  </si>
  <si>
    <t>4P80W50</t>
  </si>
  <si>
    <t>4P80W100</t>
  </si>
  <si>
    <t>4P80W150</t>
  </si>
  <si>
    <t>4P80W200</t>
  </si>
  <si>
    <t>4P80L50</t>
  </si>
  <si>
    <t>4P80L100</t>
  </si>
  <si>
    <t>4P80L150</t>
  </si>
  <si>
    <t>4P80L200</t>
  </si>
  <si>
    <t>4P80W/L</t>
  </si>
  <si>
    <t>4P90W50</t>
  </si>
  <si>
    <t>4P90W100</t>
  </si>
  <si>
    <t>4P90W150</t>
  </si>
  <si>
    <t>4P90W200</t>
  </si>
  <si>
    <t>4P90L50</t>
  </si>
  <si>
    <t>4P90L100</t>
  </si>
  <si>
    <t>4P90L150</t>
  </si>
  <si>
    <t>4P90L200</t>
  </si>
  <si>
    <t>4P90W/L</t>
  </si>
  <si>
    <t>4P100W50</t>
  </si>
  <si>
    <t>4P100W100</t>
  </si>
  <si>
    <t>4P100W150</t>
  </si>
  <si>
    <t>4P100W200</t>
  </si>
  <si>
    <t>4P100L50</t>
  </si>
  <si>
    <t>4P100L100</t>
  </si>
  <si>
    <t>4P100L150</t>
  </si>
  <si>
    <t>4P100L200</t>
  </si>
  <si>
    <t>4P100W/L</t>
  </si>
  <si>
    <t>4conP0AI</t>
  </si>
  <si>
    <t>4conP10AI</t>
  </si>
  <si>
    <t>4conP20AI</t>
  </si>
  <si>
    <t>4conP30AI</t>
  </si>
  <si>
    <t>4conP40AI</t>
  </si>
  <si>
    <t>4conP50AI</t>
  </si>
  <si>
    <t>4conP60AI</t>
  </si>
  <si>
    <t>4conP70AI</t>
  </si>
  <si>
    <t>4conP80AI</t>
  </si>
  <si>
    <t>4conP90AI</t>
  </si>
  <si>
    <t>4conP100AI</t>
  </si>
  <si>
    <t>5conP0AI</t>
  </si>
  <si>
    <t>5conP10AI</t>
  </si>
  <si>
    <t>5conP20AI</t>
  </si>
  <si>
    <t>5conP30AI</t>
  </si>
  <si>
    <t>5conP40AI</t>
  </si>
  <si>
    <t>5conP50AI</t>
  </si>
  <si>
    <t>5conP60AI</t>
  </si>
  <si>
    <t>5conP70AI</t>
  </si>
  <si>
    <t>5conP80AI</t>
  </si>
  <si>
    <t>5conP90AI</t>
  </si>
  <si>
    <t>5conP100AI</t>
  </si>
  <si>
    <t>5P0W50</t>
  </si>
  <si>
    <t>5P0W100</t>
  </si>
  <si>
    <t>5P0W150</t>
  </si>
  <si>
    <t>5P0W200</t>
  </si>
  <si>
    <t>5P0L50</t>
  </si>
  <si>
    <t>5P0L100</t>
  </si>
  <si>
    <t>5P0L150</t>
  </si>
  <si>
    <t>5P0L200</t>
  </si>
  <si>
    <t>5P0W/L</t>
  </si>
  <si>
    <t>5P10W50</t>
  </si>
  <si>
    <t>5P10W100</t>
  </si>
  <si>
    <t>5P10W150</t>
  </si>
  <si>
    <t>5P10W200</t>
  </si>
  <si>
    <t>5P10L50</t>
  </si>
  <si>
    <t>5P10L100</t>
  </si>
  <si>
    <t>5P10L150</t>
  </si>
  <si>
    <t>5P10L200</t>
  </si>
  <si>
    <t>5P10W/L</t>
  </si>
  <si>
    <t>5P20W50</t>
  </si>
  <si>
    <t>5P20W100</t>
  </si>
  <si>
    <t>5P20W150</t>
  </si>
  <si>
    <t>5P20W200</t>
  </si>
  <si>
    <t>5P20L50</t>
  </si>
  <si>
    <t>5P20L100</t>
  </si>
  <si>
    <t>5P20L150</t>
  </si>
  <si>
    <t>5P20L200</t>
  </si>
  <si>
    <t>5P20W/L</t>
  </si>
  <si>
    <t>5P30W50</t>
  </si>
  <si>
    <t>5P30W100</t>
  </si>
  <si>
    <t>5P30W150</t>
  </si>
  <si>
    <t>5P30W200</t>
  </si>
  <si>
    <t>5P30L50</t>
  </si>
  <si>
    <t>5P30L100</t>
  </si>
  <si>
    <t>5P30L150</t>
  </si>
  <si>
    <t>5P30L200</t>
  </si>
  <si>
    <t>5P30W/L</t>
  </si>
  <si>
    <t>5P40W50</t>
  </si>
  <si>
    <t>5P40W100</t>
  </si>
  <si>
    <t>5P40W150</t>
  </si>
  <si>
    <t>5P40W200</t>
  </si>
  <si>
    <t>5P40L50</t>
  </si>
  <si>
    <t>5P40L100</t>
  </si>
  <si>
    <t>5P40L150</t>
  </si>
  <si>
    <t>5P40L200</t>
  </si>
  <si>
    <t>5P40W/L</t>
  </si>
  <si>
    <t>5P50W50</t>
  </si>
  <si>
    <t>5P50W100</t>
  </si>
  <si>
    <t>5P50W150</t>
  </si>
  <si>
    <t>5P50W200</t>
  </si>
  <si>
    <t>5P50L50</t>
  </si>
  <si>
    <t>5P50L100</t>
  </si>
  <si>
    <t>5P50L150</t>
  </si>
  <si>
    <t>5P50L200</t>
  </si>
  <si>
    <t>5P50W/L</t>
  </si>
  <si>
    <t>5P60W50</t>
  </si>
  <si>
    <t>5P60W100</t>
  </si>
  <si>
    <t>5P60W150</t>
  </si>
  <si>
    <t>5P60W200</t>
  </si>
  <si>
    <t>5P60L50</t>
  </si>
  <si>
    <t>5P60L100</t>
  </si>
  <si>
    <t>5P60L150</t>
  </si>
  <si>
    <t>5P60L200</t>
  </si>
  <si>
    <t>5P60W/L</t>
  </si>
  <si>
    <t>5P70W50</t>
  </si>
  <si>
    <t>5P70W100</t>
  </si>
  <si>
    <t>5P70W150</t>
  </si>
  <si>
    <t>5P70W200</t>
  </si>
  <si>
    <t>5P70L50</t>
  </si>
  <si>
    <t>5P70L100</t>
  </si>
  <si>
    <t>5P70L150</t>
  </si>
  <si>
    <t>5P70L200</t>
  </si>
  <si>
    <t>5P70W/L</t>
  </si>
  <si>
    <t>5P80W50</t>
  </si>
  <si>
    <t>5P80W100</t>
  </si>
  <si>
    <t>5P80W150</t>
  </si>
  <si>
    <t>5P80W200</t>
  </si>
  <si>
    <t>5P80L50</t>
  </si>
  <si>
    <t>5P80L100</t>
  </si>
  <si>
    <t>5P80L150</t>
  </si>
  <si>
    <t>5P80L200</t>
  </si>
  <si>
    <t>5P80W/L</t>
  </si>
  <si>
    <t>5P90W50</t>
  </si>
  <si>
    <t>5P90W100</t>
  </si>
  <si>
    <t>5P90W150</t>
  </si>
  <si>
    <t>5P90W200</t>
  </si>
  <si>
    <t>5P90L50</t>
  </si>
  <si>
    <t>5P90L100</t>
  </si>
  <si>
    <t>5P90L150</t>
  </si>
  <si>
    <t>5P90L200</t>
  </si>
  <si>
    <t>5P90W/L</t>
  </si>
  <si>
    <t>5P100W50</t>
  </si>
  <si>
    <t>5P100W100</t>
  </si>
  <si>
    <t>5P100W150</t>
  </si>
  <si>
    <t>5P100W200</t>
  </si>
  <si>
    <t>5P100L50</t>
  </si>
  <si>
    <t>5P100L100</t>
  </si>
  <si>
    <t>5P100L150</t>
  </si>
  <si>
    <t>5P100L200</t>
  </si>
  <si>
    <t>5P100W/L</t>
  </si>
  <si>
    <t>4P0</t>
  </si>
  <si>
    <t>4P10</t>
  </si>
  <si>
    <t>4P20</t>
  </si>
  <si>
    <t>4P30</t>
  </si>
  <si>
    <t>4P40</t>
  </si>
  <si>
    <t>4P50</t>
  </si>
  <si>
    <t>4P60</t>
  </si>
  <si>
    <t>4P70</t>
  </si>
  <si>
    <t>4P80</t>
  </si>
  <si>
    <t>4P90</t>
  </si>
  <si>
    <t>4P100</t>
  </si>
  <si>
    <t>5P0</t>
  </si>
  <si>
    <t>5P10</t>
  </si>
  <si>
    <t>5P20</t>
  </si>
  <si>
    <t>5P30</t>
  </si>
  <si>
    <t>5P40</t>
  </si>
  <si>
    <t>5P50</t>
  </si>
  <si>
    <t>5P60</t>
  </si>
  <si>
    <t>5P70</t>
  </si>
  <si>
    <t>5P80</t>
  </si>
  <si>
    <t>5P90</t>
  </si>
  <si>
    <t>5P100</t>
  </si>
  <si>
    <t>AL</t>
  </si>
  <si>
    <t>AH</t>
  </si>
  <si>
    <t>03/01 09:15</t>
  </si>
  <si>
    <t>03/01 09:16</t>
  </si>
  <si>
    <t>03/01 09:17</t>
  </si>
  <si>
    <t>03/01 09:18</t>
  </si>
  <si>
    <t>03/01 09:19</t>
  </si>
  <si>
    <t>03/01 09:20</t>
  </si>
  <si>
    <t>03/01 09:21</t>
  </si>
  <si>
    <t>03/01 09:22</t>
  </si>
  <si>
    <t>03/01 09:23</t>
  </si>
  <si>
    <t>03/01 09:24</t>
  </si>
  <si>
    <t>03/01 09:25</t>
  </si>
  <si>
    <t>03/01 09:26</t>
  </si>
  <si>
    <t>03/01 09:27</t>
  </si>
  <si>
    <t>03/01 09:28</t>
  </si>
  <si>
    <t>03/01 09:29</t>
  </si>
  <si>
    <t>03/01 09:30</t>
  </si>
  <si>
    <t>03/01 09:31</t>
  </si>
  <si>
    <t>03/01 09:32</t>
  </si>
  <si>
    <t>03/01 09:33</t>
  </si>
  <si>
    <t>03/01 09:34</t>
  </si>
  <si>
    <t>03/01 09:35</t>
  </si>
  <si>
    <t>03/01 09:36</t>
  </si>
  <si>
    <t>03/01 09:37</t>
  </si>
  <si>
    <t>03/01 09:38</t>
  </si>
  <si>
    <t>03/01 09:39</t>
  </si>
  <si>
    <t>03/01 09:40</t>
  </si>
  <si>
    <t>03/01 09:41</t>
  </si>
  <si>
    <t>03/01 09:42</t>
  </si>
  <si>
    <t>03/01 09:43</t>
  </si>
  <si>
    <t>03/01 09:44</t>
  </si>
  <si>
    <t>03/01 09:45</t>
  </si>
  <si>
    <t>03/01 09:46</t>
  </si>
  <si>
    <t>03/01 09:47</t>
  </si>
  <si>
    <t>03/01 09:48</t>
  </si>
  <si>
    <t>03/01 09:49</t>
  </si>
  <si>
    <t>03/01 09:50</t>
  </si>
  <si>
    <t>03/01 09:51</t>
  </si>
  <si>
    <t>03/01 09:52</t>
  </si>
  <si>
    <t>03/01 09:53</t>
  </si>
  <si>
    <t>03/01 09:54</t>
  </si>
  <si>
    <t>03/01 09:55</t>
  </si>
  <si>
    <t>03/01 09:56</t>
  </si>
  <si>
    <t>03/01 09:57</t>
  </si>
  <si>
    <t>03/01 09:58</t>
  </si>
  <si>
    <t>03/01 09:59</t>
  </si>
  <si>
    <t>03/01 10:00</t>
  </si>
  <si>
    <t>03/01 10:01</t>
  </si>
  <si>
    <t>03/01 10:02</t>
  </si>
  <si>
    <t>03/01 10:03</t>
  </si>
  <si>
    <t>03/01 10:04</t>
  </si>
  <si>
    <t>03/01 10:05</t>
  </si>
  <si>
    <t>03/01 10:06</t>
  </si>
  <si>
    <t>03/01 10:07</t>
  </si>
  <si>
    <t>03/01 10:08</t>
  </si>
  <si>
    <t>03/01 10:09</t>
  </si>
  <si>
    <t>03/01 10:10</t>
  </si>
  <si>
    <t>03/01 10:11</t>
  </si>
  <si>
    <t>03/01 10:12</t>
  </si>
  <si>
    <t>03/01 10:13</t>
  </si>
  <si>
    <t>03/01 10:14</t>
  </si>
  <si>
    <t>03/01 10:15</t>
  </si>
  <si>
    <t>03/01 10:16</t>
  </si>
  <si>
    <t>03/01 10:17</t>
  </si>
  <si>
    <t>03/01 10:18</t>
  </si>
  <si>
    <t>03/01 10:19</t>
  </si>
  <si>
    <t>03/01 10:20</t>
  </si>
  <si>
    <t>03/01 10:21</t>
  </si>
  <si>
    <t>03/01 10:22</t>
  </si>
  <si>
    <t>03/01 10:23</t>
  </si>
  <si>
    <t>03/01 10:24</t>
  </si>
  <si>
    <t>03/01 10:25</t>
  </si>
  <si>
    <t>03/01 10:26</t>
  </si>
  <si>
    <t>03/01 10:27</t>
  </si>
  <si>
    <t>03/01 10:28</t>
  </si>
  <si>
    <t>03/01 10:29</t>
  </si>
  <si>
    <t>03/01 10:30</t>
  </si>
  <si>
    <t>03/01 10:31</t>
  </si>
  <si>
    <t>03/01 10:32</t>
  </si>
  <si>
    <t>03/01 10:33</t>
  </si>
  <si>
    <t>03/01 10:34</t>
  </si>
  <si>
    <t>03/01 10:35</t>
  </si>
  <si>
    <t>03/01 10:36</t>
  </si>
  <si>
    <t>03/01 10:37</t>
  </si>
  <si>
    <t>03/01 10:38</t>
  </si>
  <si>
    <t>03/01 10:39</t>
  </si>
  <si>
    <t>03/01 10:40</t>
  </si>
  <si>
    <t>03/01 10:41</t>
  </si>
  <si>
    <t>03/01 10:42</t>
  </si>
  <si>
    <t>03/01 10:43</t>
  </si>
  <si>
    <t>03/01 10:44</t>
  </si>
  <si>
    <t>03/01 10:45</t>
  </si>
  <si>
    <t>03/01 10:46</t>
  </si>
  <si>
    <t>03/01 10:47</t>
  </si>
  <si>
    <t>03/01 10:48</t>
  </si>
  <si>
    <t>03/01 10:49</t>
  </si>
  <si>
    <t>03/01 10:50</t>
  </si>
  <si>
    <t>03/01 10:51</t>
  </si>
  <si>
    <t>03/01 10:52</t>
  </si>
  <si>
    <t>03/01 10:53</t>
  </si>
  <si>
    <t>03/01 10:54</t>
  </si>
  <si>
    <t>03/01 10:55</t>
  </si>
  <si>
    <t>03/01 10:56</t>
  </si>
  <si>
    <t>03/01 10:57</t>
  </si>
  <si>
    <t>03/01 10:58</t>
  </si>
  <si>
    <t>03/01 10:59</t>
  </si>
  <si>
    <t>03/01 11:00</t>
  </si>
  <si>
    <t>03/01 11:01</t>
  </si>
  <si>
    <t>03/01 11:02</t>
  </si>
  <si>
    <t>03/01 11:03</t>
  </si>
  <si>
    <t>03/01 11:04</t>
  </si>
  <si>
    <t>03/01 11:05</t>
  </si>
  <si>
    <t>03/01 11:06</t>
  </si>
  <si>
    <t>03/01 11:07</t>
  </si>
  <si>
    <t>03/01 11:08</t>
  </si>
  <si>
    <t>03/01 11:09</t>
  </si>
  <si>
    <t>03/01 11:10</t>
  </si>
  <si>
    <t>03/01 11:11</t>
  </si>
  <si>
    <t>03/01 11:12</t>
  </si>
  <si>
    <t>03/01 11:13</t>
  </si>
  <si>
    <t>03/01 11:14</t>
  </si>
  <si>
    <t>03/01 11:15</t>
  </si>
  <si>
    <t>03/01 11:16</t>
  </si>
  <si>
    <t>03/01 11:17</t>
  </si>
  <si>
    <t>03/01 11:18</t>
  </si>
  <si>
    <t>03/01 11:19</t>
  </si>
  <si>
    <t>03/01 11:20</t>
  </si>
  <si>
    <t>03/01 11:21</t>
  </si>
  <si>
    <t>03/01 11:22</t>
  </si>
  <si>
    <t>03/01 11:23</t>
  </si>
  <si>
    <t>03/01 11:24</t>
  </si>
  <si>
    <t>03/01 11:25</t>
  </si>
  <si>
    <t>03/01 11:26</t>
  </si>
  <si>
    <t>03/01 11:27</t>
  </si>
  <si>
    <t>03/01 11:28</t>
  </si>
  <si>
    <t>03/01 11:29</t>
  </si>
  <si>
    <t>03/01 11:30</t>
  </si>
  <si>
    <t>03/01 11:31</t>
  </si>
  <si>
    <t>03/01 11:32</t>
  </si>
  <si>
    <t>03/01 11:33</t>
  </si>
  <si>
    <t>03/01 11:34</t>
  </si>
  <si>
    <t>03/01 11:35</t>
  </si>
  <si>
    <t>03/01 11:36</t>
  </si>
  <si>
    <t>03/01 11:37</t>
  </si>
  <si>
    <t>03/01 11:38</t>
  </si>
  <si>
    <t>03/01 11:39</t>
  </si>
  <si>
    <t>03/01 11:40</t>
  </si>
  <si>
    <t>03/01 11:41</t>
  </si>
  <si>
    <t>03/01 11:42</t>
  </si>
  <si>
    <t>03/01 11:43</t>
  </si>
  <si>
    <t>03/01 11:44</t>
  </si>
  <si>
    <t>03/01 11:45</t>
  </si>
  <si>
    <t>03/01 11:46</t>
  </si>
  <si>
    <t>03/01 11:47</t>
  </si>
  <si>
    <t>03/01 11:48</t>
  </si>
  <si>
    <t>03/01 11:49</t>
  </si>
  <si>
    <t>03/01 11:50</t>
  </si>
  <si>
    <t>03/01 11:51</t>
  </si>
  <si>
    <t>03/01 11:52</t>
  </si>
  <si>
    <t>03/01 11:53</t>
  </si>
  <si>
    <t>03/01 11:54</t>
  </si>
  <si>
    <t>03/01 11:55</t>
  </si>
  <si>
    <t>03/01 11:56</t>
  </si>
  <si>
    <t>03/01 11:57</t>
  </si>
  <si>
    <t>03/01 11:58</t>
  </si>
  <si>
    <t>03/01 11:59</t>
  </si>
  <si>
    <t>03/01 12:00</t>
  </si>
  <si>
    <t>03/01 13:00</t>
  </si>
  <si>
    <t>03/01 13:01</t>
  </si>
  <si>
    <t>03/01 13:02</t>
  </si>
  <si>
    <t>03/01 13:03</t>
  </si>
  <si>
    <t>03/01 13:04</t>
  </si>
  <si>
    <t>03/01 13:05</t>
  </si>
  <si>
    <t>03/01 13:06</t>
  </si>
  <si>
    <t>03/01 13:07</t>
  </si>
  <si>
    <t>03/01 13:08</t>
  </si>
  <si>
    <t>03/01 13:09</t>
  </si>
  <si>
    <t>03/01 13:10</t>
  </si>
  <si>
    <t>03/01 13:11</t>
  </si>
  <si>
    <t>03/01 13:12</t>
  </si>
  <si>
    <t>03/01 13:13</t>
  </si>
  <si>
    <t>03/01 13:14</t>
  </si>
  <si>
    <t>03/01 13:15</t>
  </si>
  <si>
    <t>03/01 13:16</t>
  </si>
  <si>
    <t>03/01 13:17</t>
  </si>
  <si>
    <t>03/01 13:18</t>
  </si>
  <si>
    <t>03/01 13:19</t>
  </si>
  <si>
    <t>03/01 13:20</t>
  </si>
  <si>
    <t>03/01 13:21</t>
  </si>
  <si>
    <t>03/01 13:22</t>
  </si>
  <si>
    <t>03/01 13:23</t>
  </si>
  <si>
    <t>03/01 13:24</t>
  </si>
  <si>
    <t>03/01 13:25</t>
  </si>
  <si>
    <t>03/01 13:26</t>
  </si>
  <si>
    <t>03/01 13:27</t>
  </si>
  <si>
    <t>03/01 13:28</t>
  </si>
  <si>
    <t>03/01 13:29</t>
  </si>
  <si>
    <t>03/01 13:30</t>
  </si>
  <si>
    <t>03/01 13:31</t>
  </si>
  <si>
    <t>03/01 13:32</t>
  </si>
  <si>
    <t>03/01 13:33</t>
  </si>
  <si>
    <t>03/01 13:34</t>
  </si>
  <si>
    <t>03/01 13:35</t>
  </si>
  <si>
    <t>03/01 13:36</t>
  </si>
  <si>
    <t>03/01 13:37</t>
  </si>
  <si>
    <t>03/01 13:38</t>
  </si>
  <si>
    <t>03/01 13:39</t>
  </si>
  <si>
    <t>03/01 13:40</t>
  </si>
  <si>
    <t>03/01 13:41</t>
  </si>
  <si>
    <t>03/01 13:42</t>
  </si>
  <si>
    <t>03/01 13:43</t>
  </si>
  <si>
    <t>03/01 13:44</t>
  </si>
  <si>
    <t>03/01 13:45</t>
  </si>
  <si>
    <t>03/01 13:46</t>
  </si>
  <si>
    <t>03/01 13:47</t>
  </si>
  <si>
    <t>03/01 13:48</t>
  </si>
  <si>
    <t>03/01 13:49</t>
  </si>
  <si>
    <t>03/01 13:50</t>
  </si>
  <si>
    <t>03/01 13:51</t>
  </si>
  <si>
    <t>03/01 13:52</t>
  </si>
  <si>
    <t>03/01 13:53</t>
  </si>
  <si>
    <t>03/01 13:54</t>
  </si>
  <si>
    <t>03/01 13:55</t>
  </si>
  <si>
    <t>03/01 13:56</t>
  </si>
  <si>
    <t>03/01 13:57</t>
  </si>
  <si>
    <t>03/01 13:58</t>
  </si>
  <si>
    <t>03/01 13:59</t>
  </si>
  <si>
    <t>03/01 14:00</t>
  </si>
  <si>
    <t>03/01 14:01</t>
  </si>
  <si>
    <t>03/01 14:02</t>
  </si>
  <si>
    <t>03/01 14:03</t>
  </si>
  <si>
    <t>03/01 14:04</t>
  </si>
  <si>
    <t>03/01 14:05</t>
  </si>
  <si>
    <t>03/01 14:06</t>
  </si>
  <si>
    <t>03/01 14:07</t>
  </si>
  <si>
    <t>03/01 14:08</t>
  </si>
  <si>
    <t>03/01 14:09</t>
  </si>
  <si>
    <t>03/01 14:10</t>
  </si>
  <si>
    <t>03/01 14:11</t>
  </si>
  <si>
    <t>03/01 14:12</t>
  </si>
  <si>
    <t>03/01 14:13</t>
  </si>
  <si>
    <t>03/01 14:14</t>
  </si>
  <si>
    <t>03/01 14:15</t>
  </si>
  <si>
    <t>03/01 14:16</t>
  </si>
  <si>
    <t>03/01 14:17</t>
  </si>
  <si>
    <t>03/01 14:18</t>
  </si>
  <si>
    <t>03/01 14:19</t>
  </si>
  <si>
    <t>03/01 14:20</t>
  </si>
  <si>
    <t>03/01 14:21</t>
  </si>
  <si>
    <t>03/01 14:22</t>
  </si>
  <si>
    <t>03/01 14:23</t>
  </si>
  <si>
    <t>03/01 14:24</t>
  </si>
  <si>
    <t>03/01 14:25</t>
  </si>
  <si>
    <t>03/01 14:26</t>
  </si>
  <si>
    <t>03/01 14:27</t>
  </si>
  <si>
    <t>03/01 14:28</t>
  </si>
  <si>
    <t>03/01 14:29</t>
  </si>
  <si>
    <t>03/01 14:30</t>
  </si>
  <si>
    <t>03/01 14:31</t>
  </si>
  <si>
    <t>03/01 14:32</t>
  </si>
  <si>
    <t>03/01 14:33</t>
  </si>
  <si>
    <t>03/01 14:34</t>
  </si>
  <si>
    <t>03/01 14:35</t>
  </si>
  <si>
    <t>03/01 14:36</t>
  </si>
  <si>
    <t>03/01 14:37</t>
  </si>
  <si>
    <t>03/01 14:38</t>
  </si>
  <si>
    <t>03/01 14:39</t>
  </si>
  <si>
    <t>03/01 14:40</t>
  </si>
  <si>
    <t>03/01 14:41</t>
  </si>
  <si>
    <t>03/01 14:42</t>
  </si>
  <si>
    <t>03/01 14:43</t>
  </si>
  <si>
    <t>03/01 14:44</t>
  </si>
  <si>
    <t>03/01 14:45</t>
  </si>
  <si>
    <t>03/01 14:46</t>
  </si>
  <si>
    <t>03/01 14:47</t>
  </si>
  <si>
    <t>03/01 14:48</t>
  </si>
  <si>
    <t>03/01 14:49</t>
  </si>
  <si>
    <t>03/01 14:50</t>
  </si>
  <si>
    <t>03/01 14:51</t>
  </si>
  <si>
    <t>03/01 14:52</t>
  </si>
  <si>
    <t>03/01 14:53</t>
  </si>
  <si>
    <t>03/01 14:54</t>
  </si>
  <si>
    <t>03/01 14:55</t>
  </si>
  <si>
    <t>03/01 14:56</t>
  </si>
  <si>
    <t>03/01 14:57</t>
  </si>
  <si>
    <t>03/01 14:58</t>
  </si>
  <si>
    <t>03/01 14:59</t>
  </si>
  <si>
    <t>03/01 15:00</t>
  </si>
  <si>
    <t>03/01 15:01</t>
  </si>
  <si>
    <t>03/01 15:02</t>
  </si>
  <si>
    <t>03/01 15:03</t>
  </si>
  <si>
    <t>03/01 15:04</t>
  </si>
  <si>
    <t>03/01 15:05</t>
  </si>
  <si>
    <t>03/01 15:06</t>
  </si>
  <si>
    <t>03/01 15:07</t>
  </si>
  <si>
    <t>03/01 15:08</t>
  </si>
  <si>
    <t>03/01 15:09</t>
  </si>
  <si>
    <t>03/01 15:10</t>
  </si>
  <si>
    <t>03/01 15:11</t>
  </si>
  <si>
    <t>03/01 15:12</t>
  </si>
  <si>
    <t>03/01 15:13</t>
  </si>
  <si>
    <t>03/01 15:14</t>
  </si>
  <si>
    <t>03/01 15:15</t>
  </si>
  <si>
    <t>03/01 15:16</t>
  </si>
  <si>
    <t>03/01 15:17</t>
  </si>
  <si>
    <t>03/01 15:18</t>
  </si>
  <si>
    <t>03/01 15:19</t>
  </si>
  <si>
    <t>03/01 15:20</t>
  </si>
  <si>
    <t>03/01 15:21</t>
  </si>
  <si>
    <t>03/01 15:22</t>
  </si>
  <si>
    <t>03/01 15:23</t>
  </si>
  <si>
    <t>03/01 15:24</t>
  </si>
  <si>
    <t>03/01 15:25</t>
  </si>
  <si>
    <t>03/01 15:26</t>
  </si>
  <si>
    <t>03/01 15:27</t>
  </si>
  <si>
    <t>03/01 15:28</t>
  </si>
  <si>
    <t>03/01 15:29</t>
  </si>
  <si>
    <t>03/01 15:30</t>
  </si>
  <si>
    <t>03/01 15:31</t>
  </si>
  <si>
    <t>03/01 15:32</t>
  </si>
  <si>
    <t>03/01 15:33</t>
  </si>
  <si>
    <t>03/01 15:34</t>
  </si>
  <si>
    <t>03/01 15:35</t>
  </si>
  <si>
    <t>03/01 15:36</t>
  </si>
  <si>
    <t>03/01 15:37</t>
  </si>
  <si>
    <t>03/01 15:38</t>
  </si>
  <si>
    <t>03/01 15:39</t>
  </si>
  <si>
    <t>03/01 15:40</t>
  </si>
  <si>
    <t>03/01 15:41</t>
  </si>
  <si>
    <t>03/01 15:42</t>
  </si>
  <si>
    <t>03/01 15:43</t>
  </si>
  <si>
    <t>03/01 15:44</t>
  </si>
  <si>
    <t>03/01 15:45</t>
  </si>
  <si>
    <t>03/01 15:46</t>
  </si>
  <si>
    <t>03/01 15:47</t>
  </si>
  <si>
    <t>03/01 15:48</t>
  </si>
  <si>
    <t>03/01 15:49</t>
  </si>
  <si>
    <t>03/01 15:50</t>
  </si>
  <si>
    <t>03/01 15:51</t>
  </si>
  <si>
    <t>03/01 15:52</t>
  </si>
  <si>
    <t>03/01 15:53</t>
  </si>
  <si>
    <t>03/01 15:54</t>
  </si>
  <si>
    <t>03/01 15:55</t>
  </si>
  <si>
    <t>03/01 15:56</t>
  </si>
  <si>
    <t>03/01 15:57</t>
  </si>
  <si>
    <t>03/01 15:58</t>
  </si>
  <si>
    <t>03/01 15:59</t>
  </si>
  <si>
    <t>03/01 16:00</t>
  </si>
  <si>
    <t>03/01 16:01</t>
  </si>
  <si>
    <t>03/01 16:02</t>
  </si>
  <si>
    <t>03/01 16:03</t>
  </si>
  <si>
    <t>03/01 16:04</t>
  </si>
  <si>
    <t>03/01 16:05</t>
  </si>
  <si>
    <t>03/01 16:06</t>
  </si>
  <si>
    <t>03/01 16:07</t>
  </si>
  <si>
    <t>03/01 16:08</t>
  </si>
  <si>
    <t>03/01 16:09</t>
  </si>
  <si>
    <t>03/01 16:10</t>
  </si>
  <si>
    <t>03/01 16:11</t>
  </si>
  <si>
    <t>03/01 16:12</t>
  </si>
  <si>
    <t>03/01 16:13</t>
  </si>
  <si>
    <t>03/01 16:14</t>
  </si>
  <si>
    <t>03/01 16:15</t>
  </si>
  <si>
    <t>03/01 16:16</t>
  </si>
  <si>
    <t>03/01 16:17</t>
  </si>
  <si>
    <t>03/01 16:18</t>
  </si>
  <si>
    <t>03/01 16:19</t>
  </si>
  <si>
    <t>03/01 16:20</t>
  </si>
  <si>
    <t>03/01 16:21</t>
  </si>
  <si>
    <t>03/01 16:22</t>
  </si>
  <si>
    <t>03/01 16:23</t>
  </si>
  <si>
    <t>03/01 16:24</t>
  </si>
  <si>
    <t>03/01 16:25</t>
  </si>
  <si>
    <t>03/01 16:26</t>
  </si>
  <si>
    <t>03/01 16:27</t>
  </si>
  <si>
    <t>03/01 16:28</t>
  </si>
  <si>
    <t>03/01 16:29</t>
  </si>
  <si>
    <t>03/01 16:30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</si>
</sst>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1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7CDBE-E065-44FD-B41B-53A42945E053}">
  <dimension ref="A1:L59"/>
  <sheetViews>
    <sheetView tabSelected="1" workbookViewId="0">
      <selection activeCell="F1" sqref="F1"/>
    </sheetView>
  </sheetViews>
  <sheetFormatPr defaultRowHeight="14.4" x14ac:dyDescent="0.3"/>
  <sheetData>
    <row r="1" spans="1:12" x14ac:dyDescent="0.3">
      <c r="A1" t="s">
        <v>471</v>
      </c>
      <c r="B1" t="s">
        <v>120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</row>
    <row r="2" spans="1:12" x14ac:dyDescent="0.3">
      <c r="A2" t="s">
        <v>121</v>
      </c>
      <c r="B2">
        <f>IF(OR(B5=1,B4=1,B3=1),1,IF(COUNTIF(ATL!$P$2:$P$162,50),1,0))</f>
        <v>0</v>
      </c>
      <c r="C2">
        <f>IF(OR(C5=1,C4=1,C3=1),1,IF(COUNTIF(ATL!$Z$2:$Z$162,50),1,0))</f>
        <v>0</v>
      </c>
      <c r="D2">
        <f>IF(OR(D5=1,D4=1,D3=1),1,IF(COUNTIF(ATL!$AJ$2:$AJ$162,50),1,0))</f>
        <v>0</v>
      </c>
      <c r="E2">
        <f>IF(OR(E5=1,E4=1,E3=1),1,IF(COUNTIF(ATL!$AT$2:$AT$162,50),1,0))</f>
        <v>0</v>
      </c>
      <c r="F2">
        <f>IF(OR(F5=1,F4=1,F3=1),1,IF(COUNTIF(ATL!$BD$2:$BD$162,50),1,0))</f>
        <v>0</v>
      </c>
      <c r="G2">
        <f>IF(OR(G5=1,G4=1,G3=1),1,IF(COUNTIF(ATL!$BN$2:$BN$162,50),1,0))</f>
        <v>0</v>
      </c>
      <c r="H2">
        <f>IF(OR(H5=1,H4=1,H3=1),1,IF(COUNTIF(ATL!$BX$2:$BX$162,50),1,0))</f>
        <v>0</v>
      </c>
      <c r="I2">
        <f>IF(OR(I5=1,I4=1,I3=1),1,IF(COUNTIF(ATL!$CH$2:$CH$162,50),1,0))</f>
        <v>0</v>
      </c>
      <c r="J2">
        <f>IF(OR(J5=1,J4=1,J3=1),1,IF(COUNTIF(ATL!$CR$2:$CR$162,50),1,0))</f>
        <v>0</v>
      </c>
      <c r="K2">
        <f>IF(OR(K5=1,K4=1,K3=1),1,IF(COUNTIF(ATL!$DB$2:$DB$162,50),1,0))</f>
        <v>0</v>
      </c>
      <c r="L2">
        <f>IF(OR(L5=1,L4=1,L3=1),1,IF(COUNTIF(ATL!$DL$2:$DL$162,50),1,0))</f>
        <v>0</v>
      </c>
    </row>
    <row r="3" spans="1:12" x14ac:dyDescent="0.3">
      <c r="A3" t="s">
        <v>122</v>
      </c>
      <c r="B3">
        <f>IF(OR(B5=1,B4=1),1,IF(COUNTIF(ATL!$P$2:$P$162,100),1,0))</f>
        <v>0</v>
      </c>
      <c r="C3">
        <f>IF(OR(C5=1,C4=1),1,IF(COUNTIF(ATL!$Z$2:$Z$162,100),1,0))</f>
        <v>0</v>
      </c>
      <c r="D3">
        <f>IF(OR(D5=1,D4=1),1,IF(COUNTIF(ATL!$AJ$2:$AJ$162,100),1,0))</f>
        <v>0</v>
      </c>
      <c r="E3">
        <f>IF(OR(E5=1,E4=1),1,IF(COUNTIF(ATL!$AT$2:$AT$162,100),1,0))</f>
        <v>0</v>
      </c>
      <c r="F3">
        <f>IF(OR(F5=1,F4=1),1,IF(COUNTIF(ATL!$BD$2:$BD$162,100),1,0))</f>
        <v>0</v>
      </c>
      <c r="G3">
        <f>IF(OR(G5=1,G4=1),1,IF(COUNTIF(ATL!$BN$2:$BN$162,100),1,0))</f>
        <v>0</v>
      </c>
      <c r="H3">
        <f>IF(OR(H5=1,H4=1),1,IF(COUNTIF(ATL!$BX$2:$BX$162,100),1,0))</f>
        <v>0</v>
      </c>
      <c r="I3">
        <f>IF(OR(I5=1,I4=1),1,IF(COUNTIF(ATL!$CH$2:$CH$162,100),1,0))</f>
        <v>0</v>
      </c>
      <c r="J3">
        <f>IF(OR(J5=1,J4=1),1,IF(COUNTIF(ATL!$CR$2:$CR$162,100),1,0))</f>
        <v>0</v>
      </c>
      <c r="K3">
        <f>IF(OR(K5=1,K4=1),1,IF(COUNTIF(ATL!$DB$2:$DB$162,100),1,0))</f>
        <v>0</v>
      </c>
      <c r="L3">
        <f>IF(OR(L5=1,L4=1),1,IF(COUNTIF(ATL!$DL$2:$DL$162,100),1,0))</f>
        <v>0</v>
      </c>
    </row>
    <row r="4" spans="1:12" x14ac:dyDescent="0.3">
      <c r="A4" t="s">
        <v>123</v>
      </c>
      <c r="B4">
        <f>IF(B5=1,1,IF(COUNTIF(ATL!$P$2:$P$162,150),1,0))</f>
        <v>0</v>
      </c>
      <c r="C4">
        <f>IF(C5=1,1,IF(COUNTIF(ATL!$Z$2:$Z$162,150),1,0))</f>
        <v>0</v>
      </c>
      <c r="D4">
        <f>IF(D5=1,1,IF(COUNTIF(ATL!$AJ$2:$AJ$162,150),1,0))</f>
        <v>0</v>
      </c>
      <c r="E4">
        <f>IF(E5=1,1,IF(COUNTIF(ATL!$AT$2:$AT$162,150),1,0))</f>
        <v>0</v>
      </c>
      <c r="F4">
        <f>IF(F5=1,1,IF(COUNTIF(ATL!$BD$2:$BD$162,150),1,0))</f>
        <v>0</v>
      </c>
      <c r="G4">
        <f>IF(G5=1,1,IF(COUNTIF(ATL!$BN$2:$BN$162,150),1,0))</f>
        <v>0</v>
      </c>
      <c r="H4">
        <f>IF(H5=1,1,IF(COUNTIF(ATL!$BX$2:$BX$162,150),1,0))</f>
        <v>0</v>
      </c>
      <c r="I4">
        <f>IF(I5=1,1,IF(COUNTIF(ATL!$CH$2:$CH$162,150),1,0))</f>
        <v>0</v>
      </c>
      <c r="J4">
        <f>IF(J5=1,1,IF(COUNTIF(ATL!$CR$2:$CR$162,150),1,0))</f>
        <v>0</v>
      </c>
      <c r="K4">
        <f>IF(K5=1,1,IF(COUNTIF(ATL!$DB$2:$DB$162,150),1,0))</f>
        <v>0</v>
      </c>
      <c r="L4">
        <f>IF(L5=1,1,IF(COUNTIF(ATL!$DL$2:$DL$162,150),1,0))</f>
        <v>0</v>
      </c>
    </row>
    <row r="5" spans="1:12" x14ac:dyDescent="0.3">
      <c r="A5" t="s">
        <v>124</v>
      </c>
      <c r="B5">
        <f>IF(COUNTIF(ATL!$P$2:$P$162,200),1,0)</f>
        <v>0</v>
      </c>
      <c r="C5">
        <f>IF(COUNTIF(ATL!$Z$2:$Z$162,200),1,0)</f>
        <v>0</v>
      </c>
      <c r="D5">
        <f>IF(COUNTIF(ATL!$AJ$2:$AJ$162,200),1,0)</f>
        <v>0</v>
      </c>
      <c r="E5">
        <f>IF(COUNTIF(ATL!$AT$2:$AT$162,200),1,0)</f>
        <v>0</v>
      </c>
      <c r="F5">
        <f>IF(COUNTIF(ATL!$BD$2:$BD$162,200),1,0)</f>
        <v>0</v>
      </c>
      <c r="G5">
        <f>IF(COUNTIF(ATL!$BN$2:$BN$162,200),1,0)</f>
        <v>0</v>
      </c>
      <c r="H5">
        <f>IF(COUNTIF(ATL!$BX$2:$BX$162,200),1,0)</f>
        <v>0</v>
      </c>
      <c r="I5">
        <f>IF(COUNTIF(ATL!$CH$2:$CH$162,200),1,0)</f>
        <v>0</v>
      </c>
      <c r="J5">
        <f>IF(COUNTIF(ATL!$CR$2:$CR$162,200),1,0)</f>
        <v>0</v>
      </c>
      <c r="K5">
        <f>IF(COUNTIF(ATL!$DB$2:$DB$162,200),1,0)</f>
        <v>0</v>
      </c>
      <c r="L5">
        <f>IF(COUNTIF(ATL!$DL$2:$DL$162,200),1,0)</f>
        <v>0</v>
      </c>
    </row>
    <row r="6" spans="1:12" x14ac:dyDescent="0.3">
      <c r="A6" t="s">
        <v>125</v>
      </c>
      <c r="B6">
        <f>IF(OR(B5=1,B4=1,B3=1,B2=1),0,IF(OR(B9=1,B8=1,B7=1),1,IF(COUNTIF(ATL!$P$2:$P$162,-50),1,0)))</f>
        <v>1</v>
      </c>
      <c r="C6">
        <f>IF(OR(C5=1,C4=1,C3=1,C2=1),0,IF(OR(C9=1,C8=1,C7=1),1,IF(COUNTIF(ATL!$Z$2:$Z$162,-50),1,0)))</f>
        <v>1</v>
      </c>
      <c r="D6">
        <f>IF(OR(D5=1,D4=1,D3=1,D2=1),0,IF(OR(D9=1,D8=1,D7=1),1,IF(COUNTIF(ATL!$AJ$2:$AJ$162,-50),1,0)))</f>
        <v>1</v>
      </c>
      <c r="E6">
        <f>IF(OR(E5=1,E4=1,E3=1,E2=1),0,IF(OR(E9=1,E8=1,E7=1),1,IF(COUNTIF(ATL!$AT$2:$AT$162,-50),1,0)))</f>
        <v>1</v>
      </c>
      <c r="F6">
        <f>IF(OR(F5=1,F4=1,F3=1,F2=1),0,IF(OR(F9=1,F8=1,F7=1),1,IF(COUNTIF(ATL!$BD$2:$BD$162,-50),1,0)))</f>
        <v>1</v>
      </c>
      <c r="G6">
        <f>IF(OR(G5=1,G4=1,G3=1,G2=1),0,IF(OR(G9=1,G8=1,G7=1),1,IF(COUNTIF(ATL!$BN$2:$BN$162,-50),1,0)))</f>
        <v>1</v>
      </c>
      <c r="H6">
        <f>IF(OR(H5=1,H4=1,H3=1,H2=1),0,IF(OR(H9=1,H8=1,H7=1),1,IF(COUNTIF(ATL!$BX$2:$BX$162,-50),1,0)))</f>
        <v>1</v>
      </c>
      <c r="I6">
        <f>IF(OR(I5=1,I4=1,I3=1,I2=1),0,IF(OR(I9=1,I8=1,I7=1),1,IF(COUNTIF(ATL!$CH$2:$CH$162,-50),1,0)))</f>
        <v>1</v>
      </c>
      <c r="J6">
        <f>IF(OR(J5=1,J4=1,J3=1,J2=1),0,IF(OR(J9=1,J8=1,J7=1),1,IF(COUNTIF(ATL!$CR$2:$CR$162,-50),1,0)))</f>
        <v>1</v>
      </c>
      <c r="K6">
        <f>IF(OR(K5=1,K4=1,K3=1,K2=1),0,IF(OR(K9=1,K8=1,K7=1),1,IF(COUNTIF(ATL!$DB$2:$DB$162,-50),1,0)))</f>
        <v>1</v>
      </c>
      <c r="L6">
        <f>IF(OR(L5=1,L4=1,L3=1,L2=1),0,IF(OR(L9=1,L8=1,L7=1),1,IF(COUNTIF(ATL!$DL$2:$DL$162,-50),1,0)))</f>
        <v>1</v>
      </c>
    </row>
    <row r="7" spans="1:12" x14ac:dyDescent="0.3">
      <c r="A7" t="s">
        <v>126</v>
      </c>
      <c r="B7">
        <f>IF(OR(B5=1,B4=1,B3=1,B2=1),0,IF(OR(B9=1,B8=1),1,IF(COUNTIF(ATL!$P$2:$P$162,-100),1,0)))</f>
        <v>0</v>
      </c>
      <c r="C7">
        <f>IF(OR(C5=1,C4=1,C3=1,C2=1),0,IF(OR(C9=1,C8=1),1,IF(COUNTIF(ATL!$Z$2:$Z$162,-100),1,0)))</f>
        <v>0</v>
      </c>
      <c r="D7">
        <f>IF(OR(D5=1,D4=1,D3=1,D2=1),0,IF(OR(D9=1,D8=1),1,IF(COUNTIF(ATL!$AJ$2:$AJ$162,-100),1,0)))</f>
        <v>0</v>
      </c>
      <c r="E7">
        <f>IF(OR(E5=1,E4=1,E3=1,E2=1),0,IF(OR(E9=1,E8=1),1,IF(COUNTIF(ATL!$AT$2:$AT$162,-100),1,0)))</f>
        <v>0</v>
      </c>
      <c r="F7">
        <f>IF(OR(F5=1,F4=1,F3=1,F2=1),0,IF(OR(F9=1,F8=1),1,IF(COUNTIF(ATL!$BD$2:$BD$162,-100),1,0)))</f>
        <v>0</v>
      </c>
      <c r="G7">
        <f>IF(OR(G5=1,G4=1,G3=1,G2=1),0,IF(OR(G9=1,G8=1),1,IF(COUNTIF(ATL!$BN$2:$BN$162,-100),1,0)))</f>
        <v>0</v>
      </c>
      <c r="H7">
        <f>IF(OR(H5=1,H4=1,H3=1,H2=1),0,IF(OR(H9=1,H8=1),1,IF(COUNTIF(ATL!$BX$2:$BX$162,-100),1,0)))</f>
        <v>0</v>
      </c>
      <c r="I7">
        <f>IF(OR(I5=1,I4=1,I3=1,I2=1),0,IF(OR(I9=1,I8=1),1,IF(COUNTIF(ATL!$CH$2:$CH$162,-100),1,0)))</f>
        <v>0</v>
      </c>
      <c r="J7">
        <f>IF(OR(J5=1,J4=1,J3=1,J2=1),0,IF(OR(J9=1,J8=1),1,IF(COUNTIF(ATL!$CR$2:$CR$162,-100),1,0)))</f>
        <v>1</v>
      </c>
      <c r="K7">
        <f>IF(OR(K5=1,K4=1,K3=1,K2=1),0,IF(OR(K9=1,K8=1),1,IF(COUNTIF(ATL!$DB$2:$DB$162,-100),1,0)))</f>
        <v>1</v>
      </c>
      <c r="L7">
        <f>IF(OR(L5=1,L4=1,L3=1,L2=1),0,IF(OR(L9=1,L8=1),1,IF(COUNTIF(ATL!$DL$2:$DL$162,-100),1,0)))</f>
        <v>1</v>
      </c>
    </row>
    <row r="8" spans="1:12" x14ac:dyDescent="0.3">
      <c r="A8" t="s">
        <v>127</v>
      </c>
      <c r="B8">
        <f>IF(OR(B5=1,B4=1,B3=1,B2=1),0,IF(B9=1,1,IF(COUNTIF(ATL!$P$2:$P$162,-150),1,0)))</f>
        <v>0</v>
      </c>
      <c r="C8">
        <f>IF(OR(C5=1,C4=1,C3=1,C2=1),0,IF(C9=1,1,IF(COUNTIF(ATL!$Z$2:$Z$162,-150),1,0)))</f>
        <v>0</v>
      </c>
      <c r="D8">
        <f>IF(OR(D5=1,D4=1,D3=1,D2=1),0,IF(D9=1,1,IF(COUNTIF(ATL!$AJ$2:$AJ$162,-150),1,0)))</f>
        <v>0</v>
      </c>
      <c r="E8">
        <f>IF(OR(E5=1,E4=1,E3=1,E2=1),0,IF(E9=1,1,IF(COUNTIF(ATL!$AT$2:$AT$162,-150),1,0)))</f>
        <v>0</v>
      </c>
      <c r="F8">
        <f>IF(OR(F5=1,F4=1,F3=1,F2=1),0,IF(F9=1,1,IF(COUNTIF(ATL!$BD$2:$BD$162,-150),1,0)))</f>
        <v>0</v>
      </c>
      <c r="G8">
        <f>IF(OR(G5=1,G4=1,G3=1,G2=1),0,IF(G9=1,1,IF(COUNTIF(ATL!$BN$2:$BN$162,-150),1,0)))</f>
        <v>0</v>
      </c>
      <c r="H8">
        <f>IF(OR(H5=1,H4=1,H3=1,H2=1),0,IF(H9=1,1,IF(COUNTIF(ATL!$BX$2:$BX$162,-150),1,0)))</f>
        <v>0</v>
      </c>
      <c r="I8">
        <f>IF(OR(I5=1,I4=1,I3=1,I2=1),0,IF(I9=1,1,IF(COUNTIF(ATL!$CH$2:$CH$162,-150),1,0)))</f>
        <v>0</v>
      </c>
      <c r="J8">
        <f>IF(OR(J5=1,J4=1,J3=1,J2=1),0,IF(J9=1,1,IF(COUNTIF(ATL!$CR$2:$CR$162,-150),1,0)))</f>
        <v>0</v>
      </c>
      <c r="K8">
        <f>IF(OR(K5=1,K4=1,K3=1,K2=1),0,IF(K9=1,1,IF(COUNTIF(ATL!$DB$2:$DB$162,-150),1,0)))</f>
        <v>0</v>
      </c>
      <c r="L8">
        <f>IF(OR(L5=1,L4=1,L3=1,L2=1),0,IF(L9=1,1,IF(COUNTIF(ATL!$DL$2:$DL$162,-150),1,0)))</f>
        <v>0</v>
      </c>
    </row>
    <row r="9" spans="1:12" x14ac:dyDescent="0.3">
      <c r="A9" t="s">
        <v>128</v>
      </c>
      <c r="B9">
        <f>IF(OR(B5=1,B4=1,B3=1,B2=1),0,IF(COUNTIF(ATL!$P$2:$P$162,-200),1,0))</f>
        <v>0</v>
      </c>
      <c r="C9">
        <f>IF(OR(C5=1,C4=1,C3=1,C2=1),0,IF(COUNTIF(ATL!$Z$2:$Z$162,-200),1,0))</f>
        <v>0</v>
      </c>
      <c r="D9">
        <f>IF(OR(D5=1,D4=1,D3=1,D2=1),0,IF(COUNTIF(ATL!$AJ$2:$AJ$162,-200),1,0))</f>
        <v>0</v>
      </c>
      <c r="E9">
        <f>IF(OR(E5=1,E4=1,E3=1,E2=1),0,IF(COUNTIF(ATL!$AT$2:$AT$162,-200),1,0))</f>
        <v>0</v>
      </c>
      <c r="F9">
        <f>IF(OR(F5=1,F4=1,F3=1,F2=1),0,IF(COUNTIF(ATL!$BD$2:$BD$162,-200),1,0))</f>
        <v>0</v>
      </c>
      <c r="G9">
        <f>IF(OR(G5=1,G4=1,G3=1,G2=1),0,IF(COUNTIF(ATL!$BN$2:$BN$162,-200),1,0))</f>
        <v>0</v>
      </c>
      <c r="H9">
        <f>IF(OR(H5=1,H4=1,H3=1,H2=1),0,IF(COUNTIF(ATL!$BX$2:$BX$162,-200),1,0))</f>
        <v>0</v>
      </c>
      <c r="I9">
        <f>IF(OR(I5=1,I4=1,I3=1,I2=1),0,IF(COUNTIF(ATL!$CH$2:$CH$162,-200),1,0))</f>
        <v>0</v>
      </c>
      <c r="J9">
        <f>IF(OR(J5=1,J4=1,J3=1,J2=1),0,IF(COUNTIF(ATL!$CR$2:$CR$162,-200),1,0))</f>
        <v>0</v>
      </c>
      <c r="K9">
        <f>IF(OR(K5=1,K4=1,K3=1,K2=1),0,IF(COUNTIF(ATL!$DB$2:$DB$162,-200),1,0))</f>
        <v>0</v>
      </c>
      <c r="L9">
        <f>IF(OR(L5=1,L4=1,L3=1,L2=1),0,IF(COUNTIF(ATL!$DL$2:$DL$162,-200),1,0))</f>
        <v>0</v>
      </c>
    </row>
    <row r="11" spans="1:12" x14ac:dyDescent="0.3">
      <c r="A11" t="s">
        <v>471</v>
      </c>
      <c r="B11" t="s">
        <v>449</v>
      </c>
      <c r="C11" t="s">
        <v>450</v>
      </c>
      <c r="D11" t="s">
        <v>451</v>
      </c>
      <c r="E11" t="s">
        <v>452</v>
      </c>
      <c r="F11" t="s">
        <v>453</v>
      </c>
      <c r="G11" t="s">
        <v>454</v>
      </c>
      <c r="H11" t="s">
        <v>455</v>
      </c>
      <c r="I11" t="s">
        <v>456</v>
      </c>
      <c r="J11" t="s">
        <v>457</v>
      </c>
      <c r="K11" t="s">
        <v>458</v>
      </c>
      <c r="L11" t="s">
        <v>459</v>
      </c>
    </row>
    <row r="12" spans="1:12" x14ac:dyDescent="0.3">
      <c r="A12" t="s">
        <v>121</v>
      </c>
      <c r="B12">
        <f>IF(OR(B15=1,B14=1,B13=1),1,IF(COUNTIF(ATL!$DV$2:$DV$162,50),1,0))</f>
        <v>0</v>
      </c>
      <c r="C12">
        <f>IF(OR(C15=1,C14=1,C13=1),1,IF(COUNTIF(ATL!$EF$2:$EF$162,50),1,0))</f>
        <v>0</v>
      </c>
      <c r="D12">
        <f>IF(OR(D15=1,D14=1,D13=1),1,IF(COUNTIF(ATL!$EP$2:$EP$162,50),1,0))</f>
        <v>0</v>
      </c>
      <c r="E12">
        <f>IF(OR(E15=1,E14=1,E13=1),1,IF(COUNTIF(ATL!$EZ$2:$EZ$162,50),1,0))</f>
        <v>0</v>
      </c>
      <c r="F12">
        <f>IF(OR(F15=1,F14=1,F13=1),1,IF(COUNTIF(ATL!$FJ$2:$FJ$162,50),1,0))</f>
        <v>0</v>
      </c>
      <c r="G12">
        <f>IF(OR(G15=1,G14=1,G13=1),1,IF(COUNTIF(ATL!$FT$2:$FT$162,50),1,0))</f>
        <v>0</v>
      </c>
      <c r="H12">
        <f>IF(OR(H15=1,H14=1,H13=1),1,IF(COUNTIF(ATL!$GD$2:$GD$162,50),1,0))</f>
        <v>0</v>
      </c>
      <c r="I12">
        <f>IF(OR(I15=1,I14=1,I13=1),1,IF(COUNTIF(ATL!$GN$2:$GN$162,50),1,0))</f>
        <v>0</v>
      </c>
      <c r="J12">
        <f>IF(OR(J15=1,J14=1,J13=1),1,IF(COUNTIF(ATL!$GX$2:$GX$162,50),1,0))</f>
        <v>0</v>
      </c>
      <c r="K12">
        <f>IF(OR(K15=1,K14=1,K13=1),1,IF(COUNTIF(ATL!$HH$2:$HH$162,50),1,0))</f>
        <v>0</v>
      </c>
      <c r="L12">
        <f>IF(OR(L15=1,L14=1,L13=1),1,IF(COUNTIF(ATL!$HR$2:$HR$162,50),1,0))</f>
        <v>0</v>
      </c>
    </row>
    <row r="13" spans="1:12" x14ac:dyDescent="0.3">
      <c r="A13" t="s">
        <v>122</v>
      </c>
      <c r="B13">
        <f>IF(OR(B15=1,B14=1),1,IF(COUNTIF(ATL!$DV$2:$DV$162,100),1,0))</f>
        <v>0</v>
      </c>
      <c r="C13">
        <f>IF(OR(C15=1,C14=1),1,IF(COUNTIF(ATL!$EF$2:$EF$162,100),1,0))</f>
        <v>0</v>
      </c>
      <c r="D13">
        <f>IF(OR(D15=1,D14=1),1,IF(COUNTIF(ATL!$EP$2:$EP$162,100),1,0))</f>
        <v>0</v>
      </c>
      <c r="E13">
        <f>IF(OR(E15=1,E14=1),1,IF(COUNTIF(ATL!$EZ$2:$EZ$162,100),1,0))</f>
        <v>0</v>
      </c>
      <c r="F13">
        <f>IF(OR(F15=1,F14=1),1,IF(COUNTIF(ATL!$FJ$2:$FJ$162,100),1,0))</f>
        <v>0</v>
      </c>
      <c r="G13">
        <f>IF(OR(G15=1,G14=1),1,IF(COUNTIF(ATL!$FT$2:$FT$162,100),1,0))</f>
        <v>0</v>
      </c>
      <c r="H13">
        <f>IF(OR(H15=1,H14=1),1,IF(COUNTIF(ATL!$GD$2:$GD$162,100),1,0))</f>
        <v>0</v>
      </c>
      <c r="I13">
        <f>IF(OR(I15=1,I14=1),1,IF(COUNTIF(ATL!$GN$2:$GN$162,100),1,0))</f>
        <v>0</v>
      </c>
      <c r="J13">
        <f>IF(OR(J15=1,J14=1),1,IF(COUNTIF(ATL!$GX$2:$GX$162,100),1,0))</f>
        <v>0</v>
      </c>
      <c r="K13">
        <f>IF(OR(K15=1,K14=1),1,IF(COUNTIF(ATL!$HH$2:$HH$162,100),1,0))</f>
        <v>0</v>
      </c>
      <c r="L13">
        <f>IF(OR(L15=1,L14=1),1,IF(COUNTIF(ATL!$HR$2:$HR$162,100),1,0))</f>
        <v>0</v>
      </c>
    </row>
    <row r="14" spans="1:12" x14ac:dyDescent="0.3">
      <c r="A14" t="s">
        <v>123</v>
      </c>
      <c r="B14">
        <f>IF(B15=1,1,IF(COUNTIF(ATL!$DV$2:$DV$162,150),1,0))</f>
        <v>0</v>
      </c>
      <c r="C14">
        <f>IF(C15=1,1,IF(COUNTIF(ATL!$EF$2:$EF$162,150),1,0))</f>
        <v>0</v>
      </c>
      <c r="D14">
        <f>IF(D15=1,1,IF(COUNTIF(ATL!$EP$2:$EP$162,150),1,0))</f>
        <v>0</v>
      </c>
      <c r="E14">
        <f>IF(E15=1,1,IF(COUNTIF(ATL!$EZ$2:$EZ$162,150),1,0))</f>
        <v>0</v>
      </c>
      <c r="F14">
        <f>IF(F15=1,1,IF(COUNTIF(ATL!$FJ$2:$FJ$162,150),1,0))</f>
        <v>0</v>
      </c>
      <c r="G14">
        <f>IF(G15=1,1,IF(COUNTIF(ATL!$FT$2:$FT$162,150),1,0))</f>
        <v>0</v>
      </c>
      <c r="H14">
        <f>IF(H15=1,1,IF(COUNTIF(ATL!$GD$2:$GD$162,150),1,0))</f>
        <v>0</v>
      </c>
      <c r="I14">
        <f>IF(I15=1,1,IF(COUNTIF(ATL!$GN$2:$GN$162,150),1,0))</f>
        <v>0</v>
      </c>
      <c r="J14">
        <f>IF(J15=1,1,IF(COUNTIF(ATL!$GX$2:$GX$162,150),1,0))</f>
        <v>0</v>
      </c>
      <c r="K14">
        <f>IF(K15=1,1,IF(COUNTIF(ATL!$HH$2:$HH$162,150),1,0))</f>
        <v>0</v>
      </c>
      <c r="L14">
        <f>IF(L15=1,1,IF(COUNTIF(ATL!$HR$2:$HR$162,150),1,0))</f>
        <v>0</v>
      </c>
    </row>
    <row r="15" spans="1:12" x14ac:dyDescent="0.3">
      <c r="A15" t="s">
        <v>124</v>
      </c>
      <c r="B15">
        <f>IF(COUNTIF(ATL!$DV$2:$DV$162,200),1,0)</f>
        <v>0</v>
      </c>
      <c r="C15">
        <f>IF(COUNTIF(ATL!$EF$2:$EF$162,200),1,0)</f>
        <v>0</v>
      </c>
      <c r="D15">
        <f>IF(COUNTIF(ATL!$EP$2:$EP$162,200),1,0)</f>
        <v>0</v>
      </c>
      <c r="E15">
        <f>IF(COUNTIF(ATL!$EZ$2:$EZ$162,200),1,0)</f>
        <v>0</v>
      </c>
      <c r="F15">
        <f>IF(COUNTIF(ATL!$FJ$2:$FJ$162,200),1,0)</f>
        <v>0</v>
      </c>
      <c r="G15">
        <f>IF(COUNTIF(ATL!$FT$2:$FT$162,200),1,0)</f>
        <v>0</v>
      </c>
      <c r="H15">
        <f>IF(COUNTIF(ATL!$GD$2:$GD$162,200),1,0)</f>
        <v>0</v>
      </c>
      <c r="I15">
        <f>IF(COUNTIF(ATL!$GN$2:$GN$162,200),1,0)</f>
        <v>0</v>
      </c>
      <c r="J15">
        <f>IF(COUNTIF(ATL!$GX$2:$GX$162,200),1,0)</f>
        <v>0</v>
      </c>
      <c r="K15">
        <f>IF(COUNTIF(ATL!$HH$2:$HH$162,200),1,0)</f>
        <v>0</v>
      </c>
      <c r="L15">
        <f>IF(COUNTIF(ATL!$HR$2:$HR$162,200),1,0)</f>
        <v>0</v>
      </c>
    </row>
    <row r="16" spans="1:12" x14ac:dyDescent="0.3">
      <c r="A16" t="s">
        <v>125</v>
      </c>
      <c r="B16">
        <f>IF(OR(B15=1,B14=1,B13=1,B12=1),0,IF(OR(B19=1,B18=1,B17=1),1,IF(COUNTIF(ATL!$DV$2:$DV$162,-50),1,0)))</f>
        <v>1</v>
      </c>
      <c r="C16">
        <f>IF(OR(C15=1,C14=1,C13=1,C12=1),0,IF(OR(C19=1,C18=1,C17=1),1,IF(COUNTIF(ATL!$EF$2:$EF$162,-50),1,0)))</f>
        <v>1</v>
      </c>
      <c r="D16">
        <f>IF(OR(D15=1,D14=1,D13=1,D12=1),0,IF(OR(D19=1,D18=1,D17=1),1,IF(COUNTIF(ATL!$EP$2:$EP$162,-50),1,0)))</f>
        <v>1</v>
      </c>
      <c r="E16">
        <f>IF(OR(E15=1,E14=1,E13=1,E12=1),0,IF(OR(E19=1,E18=1,E17=1),1,IF(COUNTIF(ATL!$EZ$2:$EZ$162,-50),1,0)))</f>
        <v>1</v>
      </c>
      <c r="F16">
        <f>IF(OR(F15=1,F14=1,F13=1,F12=1),0,IF(OR(F19=1,F18=1,F17=1),1,IF(COUNTIF(ATL!$FJ$2:$FJ$162,-50),1,0)))</f>
        <v>1</v>
      </c>
      <c r="G16">
        <f>IF(OR(G15=1,G14=1,G13=1,G12=1),0,IF(OR(G19=1,G18=1,G17=1),1,IF(COUNTIF(ATL!$FT$2:$FT$162,-50),1,0)))</f>
        <v>1</v>
      </c>
      <c r="H16">
        <f>IF(OR(H15=1,H14=1,H13=1,H12=1),0,IF(OR(H19=1,H18=1,H17=1),1,IF(COUNTIF(ATL!$GD$2:$GD$162,-50),1,0)))</f>
        <v>1</v>
      </c>
      <c r="I16">
        <f>IF(OR(I15=1,I14=1,I13=1,I12=1),0,IF(OR(I19=1,I18=1,I17=1),1,IF(COUNTIF(ATL!$GN$2:$GN$162,-50),1,0)))</f>
        <v>1</v>
      </c>
      <c r="J16">
        <f>IF(OR(J15=1,J14=1,J13=1,J12=1),0,IF(OR(J19=1,J18=1,J17=1),1,IF(COUNTIF(ATL!$GX$2:$GX$162,-50),1,0)))</f>
        <v>1</v>
      </c>
      <c r="K16">
        <f>IF(OR(K15=1,K14=1,K13=1,K12=1),0,IF(OR(K19=1,K18=1,K17=1),1,IF(COUNTIF(ATL!$HH$2:$HH$162,-50),1,0)))</f>
        <v>1</v>
      </c>
      <c r="L16">
        <f>IF(OR(L15=1,L14=1,L13=1,L12=1),0,IF(OR(L19=1,L18=1,L17=1),1,IF(COUNTIF(ATL!$HR$2:$HR$162,-50),1,0)))</f>
        <v>1</v>
      </c>
    </row>
    <row r="17" spans="1:12" x14ac:dyDescent="0.3">
      <c r="A17" t="s">
        <v>126</v>
      </c>
      <c r="B17">
        <f>IF(OR(B15=1,B14=1,B13=1,B12=1),0,IF(OR(B19=1,B18=1),1,IF(COUNTIF(ATL!$DV$2:$DV$162,-100),1,0)))</f>
        <v>0</v>
      </c>
      <c r="C17">
        <f>IF(OR(C15=1,C14=1,C13=1,C12=1),0,IF(OR(C19=1,C18=1),1,IF(COUNTIF(ATL!$EF$2:$EF$162,-100),1,0)))</f>
        <v>0</v>
      </c>
      <c r="D17">
        <f>IF(OR(D15=1,D14=1,D13=1,D12=1),0,IF(OR(D19=1,D18=1),1,IF(COUNTIF(ATL!$EP$2:$EP$162,-100),1,0)))</f>
        <v>0</v>
      </c>
      <c r="E17">
        <f>IF(OR(E15=1,E14=1,E13=1,E12=1),0,IF(OR(E19=1,E18=1),1,IF(COUNTIF(ATL!$EZ$2:$EZ$162,-100),1,0)))</f>
        <v>0</v>
      </c>
      <c r="F17">
        <f>IF(OR(F15=1,F14=1,F13=1,F12=1),0,IF(OR(F19=1,F18=1),1,IF(COUNTIF(ATL!$FJ$2:$FJ$162,-100),1,0)))</f>
        <v>0</v>
      </c>
      <c r="G17">
        <f>IF(OR(G15=1,G14=1,G13=1,G12=1),0,IF(OR(G19=1,G18=1),1,IF(COUNTIF(ATL!$FT$2:$FT$162,-100),1,0)))</f>
        <v>0</v>
      </c>
      <c r="H17">
        <f>IF(OR(H15=1,H14=1,H13=1,H12=1),0,IF(OR(H19=1,H18=1),1,IF(COUNTIF(ATL!$GD$2:$GD$162,-100),1,0)))</f>
        <v>0</v>
      </c>
      <c r="I17">
        <f>IF(OR(I15=1,I14=1,I13=1,I12=1),0,IF(OR(I19=1,I18=1),1,IF(COUNTIF(ATL!$GN$2:$GN$162,-100),1,0)))</f>
        <v>0</v>
      </c>
      <c r="J17">
        <f>IF(OR(J15=1,J14=1,J13=1,J12=1),0,IF(OR(J19=1,J18=1),1,IF(COUNTIF(ATL!$GX$2:$GX$162,-100),1,0)))</f>
        <v>0</v>
      </c>
      <c r="K17">
        <f>IF(OR(K15=1,K14=1,K13=1,K12=1),0,IF(OR(K19=1,K18=1),1,IF(COUNTIF(ATL!$HH$2:$HH$162,-100),1,0)))</f>
        <v>0</v>
      </c>
      <c r="L17">
        <f>IF(OR(L15=1,L14=1,L13=1,L12=1),0,IF(OR(L19=1,L18=1),1,IF(COUNTIF(ATL!$HR$2:$HR$162,-100),1,0)))</f>
        <v>0</v>
      </c>
    </row>
    <row r="18" spans="1:12" x14ac:dyDescent="0.3">
      <c r="A18" t="s">
        <v>127</v>
      </c>
      <c r="B18">
        <f>IF(OR(B15=1,B14=1,B13=1,B12=1),0,IF(B19=1,1,IF(COUNTIF(ATL!$DV$2:$DV$162,-150),1,0)))</f>
        <v>0</v>
      </c>
      <c r="C18">
        <f>IF(OR(C15=1,C14=1,C13=1,C12=1),0,IF(C19=1,1,IF(COUNTIF(ATL!$EF$2:$EF$162,-150),1,0)))</f>
        <v>0</v>
      </c>
      <c r="D18">
        <f>IF(OR(D15=1,D14=1,D13=1,D12=1),0,IF(D19=1,1,IF(COUNTIF(ATL!$EP$2:$EP$162,-150),1,0)))</f>
        <v>0</v>
      </c>
      <c r="E18">
        <f>IF(OR(E15=1,E14=1,E13=1,E12=1),0,IF(E19=1,1,IF(COUNTIF(ATL!$EZ$2:$EZ$162,-150),1,0)))</f>
        <v>0</v>
      </c>
      <c r="F18">
        <f>IF(OR(F15=1,F14=1,F13=1,F12=1),0,IF(F19=1,1,IF(COUNTIF(ATL!$FJ$2:$FJ$162,-150),1,0)))</f>
        <v>0</v>
      </c>
      <c r="G18">
        <f>IF(OR(G15=1,G14=1,G13=1,G12=1),0,IF(G19=1,1,IF(COUNTIF(ATL!$FT$2:$FT$162,-150),1,0)))</f>
        <v>0</v>
      </c>
      <c r="H18">
        <f>IF(OR(H15=1,H14=1,H13=1,H12=1),0,IF(H19=1,1,IF(COUNTIF(ATL!$GD$2:$GD$162,-150),1,0)))</f>
        <v>0</v>
      </c>
      <c r="I18">
        <f>IF(OR(I15=1,I14=1,I13=1,I12=1),0,IF(I19=1,1,IF(COUNTIF(ATL!$GN$2:$GN$162,-150),1,0)))</f>
        <v>0</v>
      </c>
      <c r="J18">
        <f>IF(OR(J15=1,J14=1,J13=1,J12=1),0,IF(J19=1,1,IF(COUNTIF(ATL!$GX$2:$GX$162,-150),1,0)))</f>
        <v>0</v>
      </c>
      <c r="K18">
        <f>IF(OR(K15=1,K14=1,K13=1,K12=1),0,IF(K19=1,1,IF(COUNTIF(ATL!$HH$2:$HH$162,-150),1,0)))</f>
        <v>0</v>
      </c>
      <c r="L18">
        <f>IF(OR(L15=1,L14=1,L13=1,L12=1),0,IF(L19=1,1,IF(COUNTIF(ATL!$HR$2:$HR$162,-150),1,0)))</f>
        <v>0</v>
      </c>
    </row>
    <row r="19" spans="1:12" x14ac:dyDescent="0.3">
      <c r="A19" t="s">
        <v>128</v>
      </c>
      <c r="B19">
        <f>IF(OR(B15=1,B14=1,B13=1,B12=1),0,IF(COUNTIF(ATL!$DV$2:$DV$162,-200),1,0))</f>
        <v>0</v>
      </c>
      <c r="C19">
        <f>IF(OR(C15=1,C14=1,C13=1,C12=1),0,IF(COUNTIF(ATL!$EF$2:$EF$162,-200),1,0))</f>
        <v>0</v>
      </c>
      <c r="D19">
        <f>IF(OR(D15=1,D14=1,D13=1,D12=1),0,IF(COUNTIF(ATL!$EP$2:$EP$162,-200),1,0))</f>
        <v>0</v>
      </c>
      <c r="E19">
        <f>IF(OR(E15=1,E14=1,E13=1,E12=1),0,IF(COUNTIF(ATL!$EZ$2:$EZ$162,-200),1,0))</f>
        <v>0</v>
      </c>
      <c r="F19">
        <f>IF(OR(F15=1,F14=1,F13=1,F12=1),0,IF(COUNTIF(ATL!$FJ$2:$FJ$162,-200),1,0))</f>
        <v>0</v>
      </c>
      <c r="G19">
        <f>IF(OR(G15=1,G14=1,G13=1,G12=1),0,IF(COUNTIF(ATL!$FT$2:$FT$162,-200),1,0))</f>
        <v>0</v>
      </c>
      <c r="H19">
        <f>IF(OR(H15=1,H14=1,H13=1,H12=1),0,IF(COUNTIF(ATL!$GD$2:$GD$162,-200),1,0))</f>
        <v>0</v>
      </c>
      <c r="I19">
        <f>IF(OR(I15=1,I14=1,I13=1,I12=1),0,IF(COUNTIF(ATL!$GN$2:$GN$162,-200),1,0))</f>
        <v>0</v>
      </c>
      <c r="J19">
        <f>IF(OR(J15=1,J14=1,J13=1,J12=1),0,IF(COUNTIF(ATL!$GX$2:$GX$162,-200),1,0))</f>
        <v>0</v>
      </c>
      <c r="K19">
        <f>IF(OR(K15=1,K14=1,K13=1,K12=1),0,IF(COUNTIF(ATL!$HH$2:$HH$162,-200),1,0))</f>
        <v>0</v>
      </c>
      <c r="L19">
        <f>IF(OR(L15=1,L14=1,L13=1,L12=1),0,IF(COUNTIF(ATL!$HR$2:$HR$162,-200),1,0))</f>
        <v>0</v>
      </c>
    </row>
    <row r="21" spans="1:12" x14ac:dyDescent="0.3">
      <c r="A21" t="s">
        <v>471</v>
      </c>
      <c r="B21" t="s">
        <v>460</v>
      </c>
      <c r="C21" t="s">
        <v>461</v>
      </c>
      <c r="D21" t="s">
        <v>462</v>
      </c>
      <c r="E21" t="s">
        <v>463</v>
      </c>
      <c r="F21" t="s">
        <v>464</v>
      </c>
      <c r="G21" t="s">
        <v>465</v>
      </c>
      <c r="H21" t="s">
        <v>466</v>
      </c>
      <c r="I21" t="s">
        <v>467</v>
      </c>
      <c r="J21" t="s">
        <v>468</v>
      </c>
      <c r="K21" t="s">
        <v>469</v>
      </c>
      <c r="L21" t="s">
        <v>470</v>
      </c>
    </row>
    <row r="22" spans="1:12" x14ac:dyDescent="0.3">
      <c r="A22" t="s">
        <v>121</v>
      </c>
      <c r="B22">
        <f>IF(OR(B25=1,B24=1,B23=1),1,IF(COUNTIF(ATL!$IB$2:$IB$162,50),1,0))</f>
        <v>1</v>
      </c>
      <c r="C22">
        <f>IF(OR(C25=1,C24=1,C23=1),1,IF(COUNTIF(ATL!$IL$2:$IL$162,50),1,0))</f>
        <v>1</v>
      </c>
      <c r="D22">
        <f>IF(OR(D25=1,D24=1,D23=1),1,IF(COUNTIF(ATL!$IV$2:$IV$162,50),1,0))</f>
        <v>1</v>
      </c>
      <c r="E22">
        <f>IF(OR(E25=1,E24=1,E23=1),1,IF(COUNTIF(ATL!$JF$2:$JF$162,50),1,0))</f>
        <v>1</v>
      </c>
      <c r="F22">
        <f>IF(OR(F25=1,F24=1,F23=1),1,IF(COUNTIF(ATL!$JP$2:$JP$162,50),1,0))</f>
        <v>1</v>
      </c>
      <c r="G22">
        <f>IF(OR(G25=1,G24=1,G23=1),1,IF(COUNTIF(ATL!$JZ$2:$JZ$162,50),1,0))</f>
        <v>1</v>
      </c>
      <c r="H22">
        <f>IF(OR(H25=1,H24=1,H23=1),1,IF(COUNTIF(ATL!$KJ$2:$KJ$162,50),1,0))</f>
        <v>1</v>
      </c>
      <c r="I22">
        <f>IF(OR(I25=1,I24=1,I23=1),1,IF(COUNTIF(ATL!$KT$2:$KT$162,50),1,0))</f>
        <v>0</v>
      </c>
      <c r="J22">
        <f>IF(OR(J25=1,J24=1,J23=1),1,IF(COUNTIF(ATL!$LD$2:$LD$162,50),1,0))</f>
        <v>0</v>
      </c>
      <c r="K22">
        <f>IF(OR(K25=1,K24=1,K23=1),1,IF(COUNTIF(ATL!$LN$2:$LN$162,50),1,0))</f>
        <v>0</v>
      </c>
      <c r="L22">
        <f>IF(OR(L25=1,L24=1,L23=1),1,IF(COUNTIF(ATL!$LX$2:$LX$162,50),1,0))</f>
        <v>0</v>
      </c>
    </row>
    <row r="23" spans="1:12" x14ac:dyDescent="0.3">
      <c r="A23" t="s">
        <v>122</v>
      </c>
      <c r="B23">
        <f>IF(OR(B25=1,B24=1),1,IF(COUNTIF(ATL!$IB$2:$IB$162,100),1,0))</f>
        <v>0</v>
      </c>
      <c r="C23">
        <f>IF(OR(C25=1,C24=1),1,IF(COUNTIF(ATL!$IL$2:$IL$162,100),1,0))</f>
        <v>0</v>
      </c>
      <c r="D23">
        <f>IF(OR(D25=1,D24=1),1,IF(COUNTIF(ATL!$IV$2:$IV$162,100),1,0))</f>
        <v>0</v>
      </c>
      <c r="E23">
        <f>IF(OR(E25=1,E24=1),1,IF(COUNTIF(ATL!$JF$2:$JF$162,100),1,0))</f>
        <v>0</v>
      </c>
      <c r="F23">
        <f>IF(OR(F25=1,F24=1),1,IF(COUNTIF(ATL!$JP$2:$JP$162,100),1,0))</f>
        <v>0</v>
      </c>
      <c r="G23">
        <f>IF(OR(G25=1,G24=1),1,IF(COUNTIF(ATL!$JZ$2:$JZ$162,100),1,0))</f>
        <v>1</v>
      </c>
      <c r="H23">
        <f>IF(OR(H25=1,H24=1),1,IF(COUNTIF(ATL!$KJ$2:$KJ$162,100),1,0))</f>
        <v>0</v>
      </c>
      <c r="I23">
        <f>IF(OR(I25=1,I24=1),1,IF(COUNTIF(ATL!$KT$2:$KT$162,100),1,0))</f>
        <v>0</v>
      </c>
      <c r="J23">
        <f>IF(OR(J25=1,J24=1),1,IF(COUNTIF(ATL!$LD$2:$LD$162,100),1,0))</f>
        <v>0</v>
      </c>
      <c r="K23">
        <f>IF(OR(K25=1,K24=1),1,IF(COUNTIF(ATL!$LN$2:$LN$162,100),1,0))</f>
        <v>0</v>
      </c>
      <c r="L23">
        <f>IF(OR(L25=1,L24=1),1,IF(COUNTIF(ATL!$LX$2:$LX$162,100),1,0))</f>
        <v>0</v>
      </c>
    </row>
    <row r="24" spans="1:12" x14ac:dyDescent="0.3">
      <c r="A24" t="s">
        <v>123</v>
      </c>
      <c r="B24">
        <f>IF(B25=1,1,IF(COUNTIF(ATL!$IB$2:$IB$162,150),1,0))</f>
        <v>0</v>
      </c>
      <c r="C24">
        <f>IF(C25=1,1,IF(COUNTIF(ATL!$IL$2:$IL$162,150),1,0))</f>
        <v>0</v>
      </c>
      <c r="D24">
        <f>IF(D25=1,1,IF(COUNTIF(ATL!$IV$2:$IV$162,150),1,0))</f>
        <v>0</v>
      </c>
      <c r="E24">
        <f>IF(E25=1,1,IF(COUNTIF(ATL!$JF$2:$JF$162,150),1,0))</f>
        <v>0</v>
      </c>
      <c r="F24">
        <f>IF(F25=1,1,IF(COUNTIF(ATL!$JP$2:$JP$162,150),1,0))</f>
        <v>0</v>
      </c>
      <c r="G24">
        <f>IF(G25=1,1,IF(COUNTIF(ATL!$JZ$2:$JZ$162,150),1,0))</f>
        <v>0</v>
      </c>
      <c r="H24">
        <f>IF(H25=1,1,IF(COUNTIF(ATL!$KJ$2:$KJ$162,150),1,0))</f>
        <v>0</v>
      </c>
      <c r="I24">
        <f>IF(I25=1,1,IF(COUNTIF(ATL!$KT$2:$KT$162,150),1,0))</f>
        <v>0</v>
      </c>
      <c r="J24">
        <f>IF(J25=1,1,IF(COUNTIF(ATL!$LD$2:$LD$162,150),1,0))</f>
        <v>0</v>
      </c>
      <c r="K24">
        <f>IF(K25=1,1,IF(COUNTIF(ATL!$LN$2:$LN$162,150),1,0))</f>
        <v>0</v>
      </c>
      <c r="L24">
        <f>IF(L25=1,1,IF(COUNTIF(ATL!$LX$2:$LX$162,150),1,0))</f>
        <v>0</v>
      </c>
    </row>
    <row r="25" spans="1:12" x14ac:dyDescent="0.3">
      <c r="A25" t="s">
        <v>124</v>
      </c>
      <c r="B25">
        <f>IF(COUNTIF(ATL!$IB$2:$IB$162,200),1,0)</f>
        <v>0</v>
      </c>
      <c r="C25">
        <f>IF(COUNTIF(ATL!$IL$2:$IL$162,200),1,0)</f>
        <v>0</v>
      </c>
      <c r="D25">
        <f>IF(COUNTIF(ATL!$IV$2:$IV$162,200),1,0)</f>
        <v>0</v>
      </c>
      <c r="E25">
        <f>IF(COUNTIF(ATL!$JF$2:$JF$162,200),1,0)</f>
        <v>0</v>
      </c>
      <c r="F25">
        <f>IF(COUNTIF(ATL!$JP$2:$JP$162,200),1,0)</f>
        <v>0</v>
      </c>
      <c r="G25">
        <f>IF(COUNTIF(ATL!$JZ$2:$JZ$162,200),1,0)</f>
        <v>0</v>
      </c>
      <c r="H25">
        <f>IF(COUNTIF(ATL!$KJ$2:$KJ$162,200),1,0)</f>
        <v>0</v>
      </c>
      <c r="I25">
        <f>IF(COUNTIF(ATL!$KT$2:$KT$162,200),1,0)</f>
        <v>0</v>
      </c>
      <c r="J25">
        <f>IF(COUNTIF(ATL!$LD$2:$LD$162,200),1,0)</f>
        <v>0</v>
      </c>
      <c r="K25">
        <f>IF(COUNTIF(ATL!$LN$2:$LN$162,200),1,0)</f>
        <v>0</v>
      </c>
      <c r="L25">
        <f>IF(COUNTIF(ATL!$LX$2:$LX$162,200),1,0)</f>
        <v>0</v>
      </c>
    </row>
    <row r="26" spans="1:12" x14ac:dyDescent="0.3">
      <c r="A26" t="s">
        <v>125</v>
      </c>
      <c r="B26">
        <f>IF(OR(B25=1,B24=1,B23=1,B22=1),0,IF(OR(B29=1,B28=1,B27=1),1,IF(COUNTIF(ATL!$IB$2:$IB$162,-50),1,0)))</f>
        <v>0</v>
      </c>
      <c r="C26">
        <f>IF(OR(C25=1,C24=1,C23=1,C22=1),0,IF(OR(C29=1,C28=1,C27=1),1,IF(COUNTIF(ATL!$IL$2:$IL$162,-50),1,0)))</f>
        <v>0</v>
      </c>
      <c r="D26">
        <f>IF(OR(D25=1,D24=1,D23=1,D22=1),0,IF(OR(D29=1,D28=1,D27=1),1,IF(COUNTIF(ATL!$IV$2:$IV$162,-50),1,0)))</f>
        <v>0</v>
      </c>
      <c r="E26">
        <f>IF(OR(E25=1,E24=1,E23=1,E22=1),0,IF(OR(E29=1,E28=1,E27=1),1,IF(COUNTIF(ATL!$JF$2:$JF$162,-50),1,0)))</f>
        <v>0</v>
      </c>
      <c r="F26">
        <f>IF(OR(F25=1,F24=1,F23=1,F22=1),0,IF(OR(F29=1,F28=1,F27=1),1,IF(COUNTIF(ATL!$JP$2:$JP$162,-50),1,0)))</f>
        <v>0</v>
      </c>
      <c r="G26">
        <f>IF(OR(G25=1,G24=1,G23=1,G22=1),0,IF(OR(G29=1,G28=1,G27=1),1,IF(COUNTIF(ATL!$JZ$2:$JZ$162,-50),1,0)))</f>
        <v>0</v>
      </c>
      <c r="H26">
        <f>IF(OR(H25=1,H24=1,H23=1,H22=1),0,IF(OR(H29=1,H28=1,H27=1),1,IF(COUNTIF(ATL!$KJ$2:$KJ$162,-50),1,0)))</f>
        <v>0</v>
      </c>
      <c r="I26">
        <f>IF(OR(I25=1,I24=1,I23=1,I22=1),0,IF(OR(I29=1,I28=1,I27=1),1,IF(COUNTIF(ATL!$KT$2:$KT$162,-50),1,0)))</f>
        <v>1</v>
      </c>
      <c r="J26">
        <f>IF(OR(J25=1,J24=1,J23=1,J22=1),0,IF(OR(J29=1,J28=1,J27=1),1,IF(COUNTIF(ATL!$LD$2:$LD$162,-50),1,0)))</f>
        <v>1</v>
      </c>
      <c r="K26">
        <f>IF(OR(K25=1,K24=1,K23=1,K22=1),0,IF(OR(K29=1,K28=1,K27=1),1,IF(COUNTIF(ATL!$LN$2:$LN$162,-50),1,0)))</f>
        <v>1</v>
      </c>
      <c r="L26">
        <f>IF(OR(L25=1,L24=1,L23=1,L22=1),0,IF(OR(L29=1,L28=1,L27=1),1,IF(COUNTIF(ATL!$LX$2:$LX$162,-50),1,0)))</f>
        <v>1</v>
      </c>
    </row>
    <row r="27" spans="1:12" x14ac:dyDescent="0.3">
      <c r="A27" t="s">
        <v>126</v>
      </c>
      <c r="B27">
        <f>IF(OR(B25=1,B24=1,B23=1,B22=1),0,IF(OR(B29=1,B28=1),1,IF(COUNTIF(ATL!$IB$2:$IB$162,-100),1,0)))</f>
        <v>0</v>
      </c>
      <c r="C27">
        <f>IF(OR(C25=1,C24=1,C23=1,C22=1),0,IF(OR(C29=1,C28=1),1,IF(COUNTIF(ATL!$IL$2:$IL$162,-100),1,0)))</f>
        <v>0</v>
      </c>
      <c r="D27">
        <f>IF(OR(D25=1,D24=1,D23=1,D22=1),0,IF(OR(D29=1,D28=1),1,IF(COUNTIF(ATL!$IV$2:$IV$162,-100),1,0)))</f>
        <v>0</v>
      </c>
      <c r="E27">
        <f>IF(OR(E25=1,E24=1,E23=1,E22=1),0,IF(OR(E29=1,E28=1),1,IF(COUNTIF(ATL!$JF$2:$JF$162,-100),1,0)))</f>
        <v>0</v>
      </c>
      <c r="F27">
        <f>IF(OR(F25=1,F24=1,F23=1,F22=1),0,IF(OR(F29=1,F28=1),1,IF(COUNTIF(ATL!$JP$2:$JP$162,-100),1,0)))</f>
        <v>0</v>
      </c>
      <c r="G27">
        <f>IF(OR(G25=1,G24=1,G23=1,G22=1),0,IF(OR(G29=1,G28=1),1,IF(COUNTIF(ATL!$JZ$2:$JZ$162,-100),1,0)))</f>
        <v>0</v>
      </c>
      <c r="H27">
        <f>IF(OR(H25=1,H24=1,H23=1,H22=1),0,IF(OR(H29=1,H28=1),1,IF(COUNTIF(ATL!$KJ$2:$KJ$162,-100),1,0)))</f>
        <v>0</v>
      </c>
      <c r="I27">
        <f>IF(OR(I25=1,I24=1,I23=1,I22=1),0,IF(OR(I29=1,I28=1),1,IF(COUNTIF(ATL!$KT$2:$KT$162,-100),1,0)))</f>
        <v>1</v>
      </c>
      <c r="J27">
        <f>IF(OR(J25=1,J24=1,J23=1,J22=1),0,IF(OR(J29=1,J28=1),1,IF(COUNTIF(ATL!$LD$2:$LD$162,-100),1,0)))</f>
        <v>1</v>
      </c>
      <c r="K27">
        <f>IF(OR(K25=1,K24=1,K23=1,K22=1),0,IF(OR(K29=1,K28=1),1,IF(COUNTIF(ATL!$LN$2:$LN$162,-100),1,0)))</f>
        <v>1</v>
      </c>
      <c r="L27">
        <f>IF(OR(L25=1,L24=1,L23=1,L22=1),0,IF(OR(L29=1,L28=1),1,IF(COUNTIF(ATL!$LX$2:$LX$162,-100),1,0)))</f>
        <v>1</v>
      </c>
    </row>
    <row r="28" spans="1:12" x14ac:dyDescent="0.3">
      <c r="A28" t="s">
        <v>127</v>
      </c>
      <c r="B28">
        <f>IF(OR(B25=1,B24=1,B23=1,B22=1),0,IF(B29=1,1,IF(COUNTIF(ATL!$IB$2:$IB$162,-150),1,0)))</f>
        <v>0</v>
      </c>
      <c r="C28">
        <f>IF(OR(C25=1,C24=1,C23=1,C22=1),0,IF(C29=1,1,IF(COUNTIF(ATL!$IL$2:$IL$162,-150),1,0)))</f>
        <v>0</v>
      </c>
      <c r="D28">
        <f>IF(OR(D25=1,D24=1,D23=1,D22=1),0,IF(D29=1,1,IF(COUNTIF(ATL!$IV$2:$IV$162,-150),1,0)))</f>
        <v>0</v>
      </c>
      <c r="E28">
        <f>IF(OR(E25=1,E24=1,E23=1,E22=1),0,IF(E29=1,1,IF(COUNTIF(ATL!$JF$2:$JF$162,-150),1,0)))</f>
        <v>0</v>
      </c>
      <c r="F28">
        <f>IF(OR(F25=1,F24=1,F23=1,F22=1),0,IF(F29=1,1,IF(COUNTIF(ATL!$JP$2:$JP$162,-150),1,0)))</f>
        <v>0</v>
      </c>
      <c r="G28">
        <f>IF(OR(G25=1,G24=1,G23=1,G22=1),0,IF(G29=1,1,IF(COUNTIF(ATL!$JZ$2:$JZ$162,-150),1,0)))</f>
        <v>0</v>
      </c>
      <c r="H28">
        <f>IF(OR(H25=1,H24=1,H23=1,H22=1),0,IF(H29=1,1,IF(COUNTIF(ATL!$KJ$2:$KJ$162,-150),1,0)))</f>
        <v>0</v>
      </c>
      <c r="I28">
        <f>IF(OR(I25=1,I24=1,I23=1,I22=1),0,IF(I29=1,1,IF(COUNTIF(ATL!$KT$2:$KT$162,-150),1,0)))</f>
        <v>1</v>
      </c>
      <c r="J28">
        <f>IF(OR(J25=1,J24=1,J23=1,J22=1),0,IF(J29=1,1,IF(COUNTIF(ATL!$LD$2:$LD$162,-150),1,0)))</f>
        <v>1</v>
      </c>
      <c r="K28">
        <f>IF(OR(K25=1,K24=1,K23=1,K22=1),0,IF(K29=1,1,IF(COUNTIF(ATL!$LN$2:$LN$162,-150),1,0)))</f>
        <v>1</v>
      </c>
      <c r="L28">
        <f>IF(OR(L25=1,L24=1,L23=1,L22=1),0,IF(L29=1,1,IF(COUNTIF(ATL!$LX$2:$LX$162,-150),1,0)))</f>
        <v>1</v>
      </c>
    </row>
    <row r="29" spans="1:12" x14ac:dyDescent="0.3">
      <c r="A29" t="s">
        <v>128</v>
      </c>
      <c r="B29">
        <f>IF(OR(B25=1,B24=1,B23=1,B22=1),0,IF(COUNTIF(ATL!$IB$2:$IB$162,-200),1,0))</f>
        <v>0</v>
      </c>
      <c r="C29">
        <f>IF(OR(C25=1,C24=1,C23=1,C22=1),0,IF(COUNTIF(ATL!$IL$2:$IL$162,-200),1,0))</f>
        <v>0</v>
      </c>
      <c r="D29">
        <f>IF(OR(D25=1,D24=1,D23=1,D22=1),0,IF(COUNTIF(ATL!$IV$2:$IV$162,-200),1,0))</f>
        <v>0</v>
      </c>
      <c r="E29">
        <f>IF(OR(E25=1,E24=1,E23=1,E22=1),0,IF(COUNTIF(ATL!$JF$2:$JF$162,-200),1,0))</f>
        <v>0</v>
      </c>
      <c r="F29">
        <f>IF(OR(F25=1,F24=1,F23=1,F22=1),0,IF(COUNTIF(ATL!$JP$2:$JP$162,-200),1,0))</f>
        <v>0</v>
      </c>
      <c r="G29">
        <f>IF(OR(G25=1,G24=1,G23=1,G22=1),0,IF(COUNTIF(ATL!$JZ$2:$JZ$162,-200),1,0))</f>
        <v>0</v>
      </c>
      <c r="H29">
        <f>IF(OR(H25=1,H24=1,H23=1,H22=1),0,IF(COUNTIF(ATL!$KJ$2:$KJ$162,-200),1,0))</f>
        <v>0</v>
      </c>
      <c r="I29">
        <f>IF(OR(I25=1,I24=1,I23=1,I22=1),0,IF(COUNTIF(ATL!$KT$2:$KT$162,-200),1,0))</f>
        <v>0</v>
      </c>
      <c r="J29">
        <f>IF(OR(J25=1,J24=1,J23=1,J22=1),0,IF(COUNTIF(ATL!$LD$2:$LD$162,-200),1,0))</f>
        <v>0</v>
      </c>
      <c r="K29">
        <f>IF(OR(K25=1,K24=1,K23=1,K22=1),0,IF(COUNTIF(ATL!$LN$2:$LN$162,-200),1,0))</f>
        <v>0</v>
      </c>
      <c r="L29">
        <f>IF(OR(L25=1,L24=1,L23=1,L22=1),0,IF(COUNTIF(ATL!$LX$2:$LX$162,-200),1,0))</f>
        <v>0</v>
      </c>
    </row>
    <row r="31" spans="1:12" x14ac:dyDescent="0.3">
      <c r="A31" t="s">
        <v>472</v>
      </c>
      <c r="B31" t="s">
        <v>120</v>
      </c>
      <c r="C31" t="s">
        <v>219</v>
      </c>
      <c r="D31" t="s">
        <v>220</v>
      </c>
      <c r="E31" t="s">
        <v>221</v>
      </c>
      <c r="F31" t="s">
        <v>222</v>
      </c>
      <c r="G31" t="s">
        <v>223</v>
      </c>
      <c r="H31" t="s">
        <v>224</v>
      </c>
      <c r="I31" t="s">
        <v>225</v>
      </c>
      <c r="J31" t="s">
        <v>226</v>
      </c>
      <c r="K31" t="s">
        <v>227</v>
      </c>
      <c r="L31" t="s">
        <v>228</v>
      </c>
    </row>
    <row r="32" spans="1:12" x14ac:dyDescent="0.3">
      <c r="A32" t="s">
        <v>121</v>
      </c>
      <c r="B32">
        <f>IF(OR(B35=1,B34=1,B33=1),1,IF(COUNTIF(ATH!$P$2:$P$162,50),1,0))</f>
        <v>0</v>
      </c>
      <c r="C32">
        <f>IF(OR(C35=1,C34=1,C33=1),1,IF(COUNTIF(ATH!$Z$2:$Z$162,50),1,0))</f>
        <v>0</v>
      </c>
      <c r="D32">
        <f>IF(OR(D35=1,D34=1,D33=1),1,IF(COUNTIF(ATH!$AJ$2:$AJ$162,50),1,0))</f>
        <v>0</v>
      </c>
      <c r="E32">
        <f>IF(OR(E35=1,E34=1,E33=1),1,IF(COUNTIF(ATH!$AT$2:$AT$162,50),1,0))</f>
        <v>0</v>
      </c>
      <c r="F32">
        <f>IF(OR(F35=1,F34=1,F33=1),1,IF(COUNTIF(ATH!$BD$2:$BD$162,50),1,0))</f>
        <v>0</v>
      </c>
      <c r="G32">
        <f>IF(OR(G35=1,G34=1,G33=1),1,IF(COUNTIF(ATH!$BN$2:$BN$162,50),1,0))</f>
        <v>0</v>
      </c>
      <c r="H32">
        <f>IF(OR(H35=1,H34=1,H33=1),1,IF(COUNTIF(ATH!$BX$2:$BX$162,50),1,0))</f>
        <v>0</v>
      </c>
      <c r="I32">
        <f>IF(OR(I35=1,I34=1,I33=1),1,IF(COUNTIF(ATH!$CH$2:$CH$162,50),1,0))</f>
        <v>0</v>
      </c>
      <c r="J32">
        <f>IF(OR(J35=1,J34=1,J33=1),1,IF(COUNTIF(ATH!$CR$2:$CR$162,50),1,0))</f>
        <v>0</v>
      </c>
      <c r="K32">
        <f>IF(OR(K35=1,K34=1,K33=1),1,IF(COUNTIF(ATH!$DB$2:$DB$162,50),1,0))</f>
        <v>0</v>
      </c>
      <c r="L32">
        <f>IF(OR(L35=1,L34=1,L33=1),1,IF(COUNTIF(ATH!$DL$2:$DL$162,50),1,0))</f>
        <v>0</v>
      </c>
    </row>
    <row r="33" spans="1:12" x14ac:dyDescent="0.3">
      <c r="A33" t="s">
        <v>122</v>
      </c>
      <c r="B33">
        <f>IF(OR(B35=1,B34=1),1,IF(COUNTIF(ATH!$P$2:$P$162,100),1,0))</f>
        <v>0</v>
      </c>
      <c r="C33">
        <f>IF(OR(C35=1,C34=1),1,IF(COUNTIF(ATH!$Z$2:$Z$162,100),1,0))</f>
        <v>0</v>
      </c>
      <c r="D33">
        <f>IF(OR(D35=1,D34=1),1,IF(COUNTIF(ATH!$AJ$2:$AJ$162,100),1,0))</f>
        <v>0</v>
      </c>
      <c r="E33">
        <f>IF(OR(E35=1,E34=1),1,IF(COUNTIF(ATH!$AT$2:$AT$162,100),1,0))</f>
        <v>0</v>
      </c>
      <c r="F33">
        <f>IF(OR(F35=1,F34=1),1,IF(COUNTIF(ATH!$BD$2:$BD$162,100),1,0))</f>
        <v>0</v>
      </c>
      <c r="G33">
        <f>IF(OR(G35=1,G34=1),1,IF(COUNTIF(ATH!$BN$2:$BN$162,100),1,0))</f>
        <v>0</v>
      </c>
      <c r="H33">
        <f>IF(OR(H35=1,H34=1),1,IF(COUNTIF(ATH!$BX$2:$BX$162,100),1,0))</f>
        <v>0</v>
      </c>
      <c r="I33">
        <f>IF(OR(I35=1,I34=1),1,IF(COUNTIF(ATH!$CH$2:$CH$162,100),1,0))</f>
        <v>0</v>
      </c>
      <c r="J33">
        <f>IF(OR(J35=1,J34=1),1,IF(COUNTIF(ATH!$CR$2:$CR$162,100),1,0))</f>
        <v>0</v>
      </c>
      <c r="K33">
        <f>IF(OR(K35=1,K34=1),1,IF(COUNTIF(ATH!$DB$2:$DB$162,100),1,0))</f>
        <v>0</v>
      </c>
      <c r="L33">
        <f>IF(OR(L35=1,L34=1),1,IF(COUNTIF(ATH!$DL$2:$DL$162,100),1,0))</f>
        <v>0</v>
      </c>
    </row>
    <row r="34" spans="1:12" x14ac:dyDescent="0.3">
      <c r="A34" t="s">
        <v>123</v>
      </c>
      <c r="B34">
        <f>IF(B35=1,1,IF(COUNTIF(ATH!$P$2:$P$162,150),1,0))</f>
        <v>0</v>
      </c>
      <c r="C34">
        <f>IF(C35=1,1,IF(COUNTIF(ATH!$Z$2:$Z$162,150),1,0))</f>
        <v>0</v>
      </c>
      <c r="D34">
        <f>IF(D35=1,1,IF(COUNTIF(ATH!$AJ$2:$AJ$162,150),1,0))</f>
        <v>0</v>
      </c>
      <c r="E34">
        <f>IF(E35=1,1,IF(COUNTIF(ATH!$AT$2:$AT$162,150),1,0))</f>
        <v>0</v>
      </c>
      <c r="F34">
        <f>IF(F35=1,1,IF(COUNTIF(ATH!$BD$2:$BD$162,150),1,0))</f>
        <v>0</v>
      </c>
      <c r="G34">
        <f>IF(G35=1,1,IF(COUNTIF(ATH!$BN$2:$BN$162,150),1,0))</f>
        <v>0</v>
      </c>
      <c r="H34">
        <f>IF(H35=1,1,IF(COUNTIF(ATH!$BX$2:$BX$162,150),1,0))</f>
        <v>0</v>
      </c>
      <c r="I34">
        <f>IF(I35=1,1,IF(COUNTIF(ATH!$CH$2:$CH$162,150),1,0))</f>
        <v>0</v>
      </c>
      <c r="J34">
        <f>IF(J35=1,1,IF(COUNTIF(ATH!$CR$2:$CR$162,150),1,0))</f>
        <v>0</v>
      </c>
      <c r="K34">
        <f>IF(K35=1,1,IF(COUNTIF(ATH!$DB$2:$DB$162,150),1,0))</f>
        <v>0</v>
      </c>
      <c r="L34">
        <f>IF(L35=1,1,IF(COUNTIF(ATH!$DL$2:$DL$162,150),1,0))</f>
        <v>0</v>
      </c>
    </row>
    <row r="35" spans="1:12" x14ac:dyDescent="0.3">
      <c r="A35" t="s">
        <v>124</v>
      </c>
      <c r="B35">
        <f>IF(COUNTIF(ATH!$P$2:$P$162,200),1,0)</f>
        <v>0</v>
      </c>
      <c r="C35">
        <f>IF(COUNTIF(ATH!$Z$2:$Z$162,200),1,0)</f>
        <v>0</v>
      </c>
      <c r="D35">
        <f>IF(COUNTIF(ATH!$AJ$2:$AJ$162,200),1,0)</f>
        <v>0</v>
      </c>
      <c r="E35">
        <f>IF(COUNTIF(ATH!$AT$2:$AT$162,200),1,0)</f>
        <v>0</v>
      </c>
      <c r="F35">
        <f>IF(COUNTIF(ATH!$BD$2:$BD$162,200),1,0)</f>
        <v>0</v>
      </c>
      <c r="G35">
        <f>IF(COUNTIF(ATH!$BN$2:$BN$162,200),1,0)</f>
        <v>0</v>
      </c>
      <c r="H35">
        <f>IF(COUNTIF(ATH!$BX$2:$BX$162,200),1,0)</f>
        <v>0</v>
      </c>
      <c r="I35">
        <f>IF(COUNTIF(ATH!$CH$2:$CH$162,200),1,0)</f>
        <v>0</v>
      </c>
      <c r="J35">
        <f>IF(COUNTIF(ATH!$CR$2:$CR$162,200),1,0)</f>
        <v>0</v>
      </c>
      <c r="K35">
        <f>IF(COUNTIF(ATH!$DB$2:$DB$162,200),1,0)</f>
        <v>0</v>
      </c>
      <c r="L35">
        <f>IF(COUNTIF(ATH!$DL$2:$DL$162,200),1,0)</f>
        <v>0</v>
      </c>
    </row>
    <row r="36" spans="1:12" x14ac:dyDescent="0.3">
      <c r="A36" t="s">
        <v>125</v>
      </c>
      <c r="B36">
        <f>IF(OR(B35=1,B34=1,B33=1,B32=1),0,IF(OR(B39=1,B38=1,B37=1),1,IF(COUNTIF(ATH!$P$2:$P$162,-50),1,0)))</f>
        <v>0</v>
      </c>
      <c r="C36">
        <f>IF(OR(C35=1,C34=1,C33=1,C32=1),0,IF(OR(C39=1,C38=1,C37=1),1,IF(COUNTIF(ATH!$Z$2:$Z$162,-50),1,0)))</f>
        <v>0</v>
      </c>
      <c r="D36">
        <f>IF(OR(D35=1,D34=1,D33=1,D32=1),0,IF(OR(D39=1,D38=1,D37=1),1,IF(COUNTIF(ATH!$AJ$2:$AJ$162,-50),1,0)))</f>
        <v>0</v>
      </c>
      <c r="E36">
        <f>IF(OR(E35=1,E34=1,E33=1,E32=1),0,IF(OR(E39=1,E38=1,E37=1),1,IF(COUNTIF(ATH!$AT$2:$AT$162,-50),1,0)))</f>
        <v>0</v>
      </c>
      <c r="F36">
        <f>IF(OR(F35=1,F34=1,F33=1,F32=1),0,IF(OR(F39=1,F38=1,F37=1),1,IF(COUNTIF(ATH!$BD$2:$BD$162,-50),1,0)))</f>
        <v>0</v>
      </c>
      <c r="G36">
        <f>IF(OR(G35=1,G34=1,G33=1,G32=1),0,IF(OR(G39=1,G38=1,G37=1),1,IF(COUNTIF(ATH!$BN$2:$BN$162,-50),1,0)))</f>
        <v>0</v>
      </c>
      <c r="H36">
        <f>IF(OR(H35=1,H34=1,H33=1,H32=1),0,IF(OR(H39=1,H38=1,H37=1),1,IF(COUNTIF(ATH!$BX$2:$BX$162,-50),1,0)))</f>
        <v>0</v>
      </c>
      <c r="I36">
        <f>IF(OR(I35=1,I34=1,I33=1,I32=1),0,IF(OR(I39=1,I38=1,I37=1),1,IF(COUNTIF(ATH!$CH$2:$CH$162,-50),1,0)))</f>
        <v>0</v>
      </c>
      <c r="J36">
        <f>IF(OR(J35=1,J34=1,J33=1,J32=1),0,IF(OR(J39=1,J38=1,J37=1),1,IF(COUNTIF(ATH!$CR$2:$CR$162,-50),1,0)))</f>
        <v>0</v>
      </c>
      <c r="K36">
        <f>IF(OR(K35=1,K34=1,K33=1,K32=1),0,IF(OR(K39=1,K38=1,K37=1),1,IF(COUNTIF(ATH!$DB$2:$DB$162,-50),1,0)))</f>
        <v>0</v>
      </c>
      <c r="L36">
        <f>IF(OR(L35=1,L34=1,L33=1,L32=1),0,IF(OR(L39=1,L38=1,L37=1),1,IF(COUNTIF(ATH!$DL$2:$DL$162,-50),1,0)))</f>
        <v>0</v>
      </c>
    </row>
    <row r="37" spans="1:12" x14ac:dyDescent="0.3">
      <c r="A37" t="s">
        <v>126</v>
      </c>
      <c r="B37">
        <f>IF(OR(B35=1,B34=1,B33=1,B32=1),0,IF(OR(B39=1,B38=1),1,IF(COUNTIF(ATH!$P$2:$P$162,-100),1,0)))</f>
        <v>0</v>
      </c>
      <c r="C37">
        <f>IF(OR(C35=1,C34=1,C33=1,C32=1),0,IF(OR(C39=1,C38=1),1,IF(COUNTIF(ATH!$Z$2:$Z$162,-100),1,0)))</f>
        <v>0</v>
      </c>
      <c r="D37">
        <f>IF(OR(D35=1,D34=1,D33=1,D32=1),0,IF(OR(D39=1,D38=1),1,IF(COUNTIF(ATH!$AJ$2:$AJ$162,-100),1,0)))</f>
        <v>0</v>
      </c>
      <c r="E37">
        <f>IF(OR(E35=1,E34=1,E33=1,E32=1),0,IF(OR(E39=1,E38=1),1,IF(COUNTIF(ATH!$AT$2:$AT$162,-100),1,0)))</f>
        <v>0</v>
      </c>
      <c r="F37">
        <f>IF(OR(F35=1,F34=1,F33=1,F32=1),0,IF(OR(F39=1,F38=1),1,IF(COUNTIF(ATH!$BD$2:$BD$162,-100),1,0)))</f>
        <v>0</v>
      </c>
      <c r="G37">
        <f>IF(OR(G35=1,G34=1,G33=1,G32=1),0,IF(OR(G39=1,G38=1),1,IF(COUNTIF(ATH!$BN$2:$BN$162,-100),1,0)))</f>
        <v>0</v>
      </c>
      <c r="H37">
        <f>IF(OR(H35=1,H34=1,H33=1,H32=1),0,IF(OR(H39=1,H38=1),1,IF(COUNTIF(ATH!$BX$2:$BX$162,-100),1,0)))</f>
        <v>0</v>
      </c>
      <c r="I37">
        <f>IF(OR(I35=1,I34=1,I33=1,I32=1),0,IF(OR(I39=1,I38=1),1,IF(COUNTIF(ATH!$CH$2:$CH$162,-100),1,0)))</f>
        <v>0</v>
      </c>
      <c r="J37">
        <f>IF(OR(J35=1,J34=1,J33=1,J32=1),0,IF(OR(J39=1,J38=1),1,IF(COUNTIF(ATH!$CR$2:$CR$162,-100),1,0)))</f>
        <v>0</v>
      </c>
      <c r="K37">
        <f>IF(OR(K35=1,K34=1,K33=1,K32=1),0,IF(OR(K39=1,K38=1),1,IF(COUNTIF(ATH!$DB$2:$DB$162,-100),1,0)))</f>
        <v>0</v>
      </c>
      <c r="L37">
        <f>IF(OR(L35=1,L34=1,L33=1,L32=1),0,IF(OR(L39=1,L38=1),1,IF(COUNTIF(ATH!$DL$2:$DL$162,-100),1,0)))</f>
        <v>0</v>
      </c>
    </row>
    <row r="38" spans="1:12" x14ac:dyDescent="0.3">
      <c r="A38" t="s">
        <v>127</v>
      </c>
      <c r="B38">
        <f>IF(OR(B35=1,B34=1,B33=1,B32=1),0,IF(B39=1,1,IF(COUNTIF(ATH!$P$2:$P$162,-150),1,0)))</f>
        <v>0</v>
      </c>
      <c r="C38">
        <f>IF(OR(C35=1,C34=1,C33=1,C32=1),0,IF(C39=1,1,IF(COUNTIF(ATH!$Z$2:$Z$162,-150),1,0)))</f>
        <v>0</v>
      </c>
      <c r="D38">
        <f>IF(OR(D35=1,D34=1,D33=1,D32=1),0,IF(D39=1,1,IF(COUNTIF(ATH!$AJ$2:$AJ$162,-150),1,0)))</f>
        <v>0</v>
      </c>
      <c r="E38">
        <f>IF(OR(E35=1,E34=1,E33=1,E32=1),0,IF(E39=1,1,IF(COUNTIF(ATH!$AT$2:$AT$162,-150),1,0)))</f>
        <v>0</v>
      </c>
      <c r="F38">
        <f>IF(OR(F35=1,F34=1,F33=1,F32=1),0,IF(F39=1,1,IF(COUNTIF(ATH!$BD$2:$BD$162,-150),1,0)))</f>
        <v>0</v>
      </c>
      <c r="G38">
        <f>IF(OR(G35=1,G34=1,G33=1,G32=1),0,IF(G39=1,1,IF(COUNTIF(ATH!$BN$2:$BN$162,-150),1,0)))</f>
        <v>0</v>
      </c>
      <c r="H38">
        <f>IF(OR(H35=1,H34=1,H33=1,H32=1),0,IF(H39=1,1,IF(COUNTIF(ATH!$BX$2:$BX$162,-150),1,0)))</f>
        <v>0</v>
      </c>
      <c r="I38">
        <f>IF(OR(I35=1,I34=1,I33=1,I32=1),0,IF(I39=1,1,IF(COUNTIF(ATH!$CH$2:$CH$162,-150),1,0)))</f>
        <v>0</v>
      </c>
      <c r="J38">
        <f>IF(OR(J35=1,J34=1,J33=1,J32=1),0,IF(J39=1,1,IF(COUNTIF(ATH!$CR$2:$CR$162,-150),1,0)))</f>
        <v>0</v>
      </c>
      <c r="K38">
        <f>IF(OR(K35=1,K34=1,K33=1,K32=1),0,IF(K39=1,1,IF(COUNTIF(ATH!$DB$2:$DB$162,-150),1,0)))</f>
        <v>0</v>
      </c>
      <c r="L38">
        <f>IF(OR(L35=1,L34=1,L33=1,L32=1),0,IF(L39=1,1,IF(COUNTIF(ATH!$DL$2:$DL$162,-150),1,0)))</f>
        <v>0</v>
      </c>
    </row>
    <row r="39" spans="1:12" x14ac:dyDescent="0.3">
      <c r="A39" t="s">
        <v>128</v>
      </c>
      <c r="B39">
        <f>IF(OR(B35=1,B34=1,B33=1,B32=1),0,IF(COUNTIF(ATH!$P$2:$P$162,-200),1,0))</f>
        <v>0</v>
      </c>
      <c r="C39">
        <f>IF(OR(C35=1,C34=1,C33=1,C32=1),0,IF(COUNTIF(ATH!$Z$2:$Z$162,-200),1,0))</f>
        <v>0</v>
      </c>
      <c r="D39">
        <f>IF(OR(D35=1,D34=1,D33=1,D32=1),0,IF(COUNTIF(ATH!$AJ$2:$AJ$162,-200),1,0))</f>
        <v>0</v>
      </c>
      <c r="E39">
        <f>IF(OR(E35=1,E34=1,E33=1,E32=1),0,IF(COUNTIF(ATH!$AT$2:$AT$162,-200),1,0))</f>
        <v>0</v>
      </c>
      <c r="F39">
        <f>IF(OR(F35=1,F34=1,F33=1,F32=1),0,IF(COUNTIF(ATH!$BD$2:$BD$162,-200),1,0))</f>
        <v>0</v>
      </c>
      <c r="G39">
        <f>IF(OR(G35=1,G34=1,G33=1,G32=1),0,IF(COUNTIF(ATH!$BN$2:$BN$162,-200),1,0))</f>
        <v>0</v>
      </c>
      <c r="H39">
        <f>IF(OR(H35=1,H34=1,H33=1,H32=1),0,IF(COUNTIF(ATH!$BX$2:$BX$162,-200),1,0))</f>
        <v>0</v>
      </c>
      <c r="I39">
        <f>IF(OR(I35=1,I34=1,I33=1,I32=1),0,IF(COUNTIF(ATH!$CH$2:$CH$162,-200),1,0))</f>
        <v>0</v>
      </c>
      <c r="J39">
        <f>IF(OR(J35=1,J34=1,J33=1,J32=1),0,IF(COUNTIF(ATH!$CR$2:$CR$162,-200),1,0))</f>
        <v>0</v>
      </c>
      <c r="K39">
        <f>IF(OR(K35=1,K34=1,K33=1,K32=1),0,IF(COUNTIF(ATH!$DB$2:$DB$162,-200),1,0))</f>
        <v>0</v>
      </c>
      <c r="L39">
        <f>IF(OR(L35=1,L34=1,L33=1,L32=1),0,IF(COUNTIF(ATH!$DL$2:$DL$162,-200),1,0))</f>
        <v>0</v>
      </c>
    </row>
    <row r="41" spans="1:12" x14ac:dyDescent="0.3">
      <c r="A41" t="s">
        <v>472</v>
      </c>
      <c r="B41" t="s">
        <v>449</v>
      </c>
      <c r="C41" t="s">
        <v>450</v>
      </c>
      <c r="D41" t="s">
        <v>451</v>
      </c>
      <c r="E41" t="s">
        <v>452</v>
      </c>
      <c r="F41" t="s">
        <v>453</v>
      </c>
      <c r="G41" t="s">
        <v>454</v>
      </c>
      <c r="H41" t="s">
        <v>455</v>
      </c>
      <c r="I41" t="s">
        <v>456</v>
      </c>
      <c r="J41" t="s">
        <v>457</v>
      </c>
      <c r="K41" t="s">
        <v>458</v>
      </c>
      <c r="L41" t="s">
        <v>459</v>
      </c>
    </row>
    <row r="42" spans="1:12" x14ac:dyDescent="0.3">
      <c r="A42" t="s">
        <v>121</v>
      </c>
      <c r="B42">
        <f>IF(OR(B45=1,B44=1,B43=1),1,IF(COUNTIF(ATH!$DV$2:$DV$162,50),1,0))</f>
        <v>0</v>
      </c>
      <c r="C42">
        <f>IF(OR(C45=1,C44=1,C43=1),1,IF(COUNTIF(ATH!$EF$2:$EF$162,50),1,0))</f>
        <v>0</v>
      </c>
      <c r="D42">
        <f>IF(OR(D45=1,D44=1,D43=1),1,IF(COUNTIF(ATH!$EP$2:$EP$162,50),1,0))</f>
        <v>0</v>
      </c>
      <c r="E42">
        <f>IF(OR(E45=1,E44=1,E43=1),1,IF(COUNTIF(ATH!$EZ$2:$EZ$162,50),1,0))</f>
        <v>0</v>
      </c>
      <c r="F42">
        <f>IF(OR(F45=1,F44=1,F43=1),1,IF(COUNTIF(ATH!$FJ$2:$FJ$162,50),1,0))</f>
        <v>0</v>
      </c>
      <c r="G42">
        <f>IF(OR(G45=1,G44=1,G43=1),1,IF(COUNTIF(ATH!$FT$2:$FT$162,50),1,0))</f>
        <v>0</v>
      </c>
      <c r="H42">
        <f>IF(OR(H45=1,H44=1,H43=1),1,IF(COUNTIF(ATH!$GD$2:$GD$162,50),1,0))</f>
        <v>0</v>
      </c>
      <c r="I42">
        <f>IF(OR(I45=1,I44=1,I43=1),1,IF(COUNTIF(ATH!$GN$2:$GN$162,50),1,0))</f>
        <v>0</v>
      </c>
      <c r="J42">
        <f>IF(OR(J45=1,J44=1,J43=1),1,IF(COUNTIF(ATH!$GX$2:$GX$162,50),1,0))</f>
        <v>0</v>
      </c>
      <c r="K42">
        <f>IF(OR(K45=1,K44=1,K43=1),1,IF(COUNTIF(ATH!$HH$2:$HH$162,50),1,0))</f>
        <v>0</v>
      </c>
      <c r="L42">
        <f>IF(OR(L45=1,L44=1,L43=1),1,IF(COUNTIF(ATH!$HR$2:$HR$162,50),1,0))</f>
        <v>0</v>
      </c>
    </row>
    <row r="43" spans="1:12" x14ac:dyDescent="0.3">
      <c r="A43" t="s">
        <v>122</v>
      </c>
      <c r="B43">
        <f>IF(OR(B45=1,B44=1),1,IF(COUNTIF(ATH!$DV$2:$DV$162,100),1,0))</f>
        <v>0</v>
      </c>
      <c r="C43">
        <f>IF(OR(C45=1,C44=1),1,IF(COUNTIF(ATH!$EF$2:$EF$162,100),1,0))</f>
        <v>0</v>
      </c>
      <c r="D43">
        <f>IF(OR(D45=1,D44=1),1,IF(COUNTIF(ATH!$EP$2:$EP$162,100),1,0))</f>
        <v>0</v>
      </c>
      <c r="E43">
        <f>IF(OR(E45=1,E44=1),1,IF(COUNTIF(ATH!$EZ$2:$EZ$162,100),1,0))</f>
        <v>0</v>
      </c>
      <c r="F43">
        <f>IF(OR(F45=1,F44=1),1,IF(COUNTIF(ATH!$FJ$2:$FJ$162,100),1,0))</f>
        <v>0</v>
      </c>
      <c r="G43">
        <f>IF(OR(G45=1,G44=1),1,IF(COUNTIF(ATH!$FT$2:$FT$162,100),1,0))</f>
        <v>0</v>
      </c>
      <c r="H43">
        <f>IF(OR(H45=1,H44=1),1,IF(COUNTIF(ATH!$GD$2:$GD$162,100),1,0))</f>
        <v>0</v>
      </c>
      <c r="I43">
        <f>IF(OR(I45=1,I44=1),1,IF(COUNTIF(ATH!$GN$2:$GN$162,100),1,0))</f>
        <v>0</v>
      </c>
      <c r="J43">
        <f>IF(OR(J45=1,J44=1),1,IF(COUNTIF(ATH!$GX$2:$GX$162,100),1,0))</f>
        <v>0</v>
      </c>
      <c r="K43">
        <f>IF(OR(K45=1,K44=1),1,IF(COUNTIF(ATH!$HH$2:$HH$162,100),1,0))</f>
        <v>0</v>
      </c>
      <c r="L43">
        <f>IF(OR(L45=1,L44=1),1,IF(COUNTIF(ATH!$HR$2:$HR$162,100),1,0))</f>
        <v>0</v>
      </c>
    </row>
    <row r="44" spans="1:12" x14ac:dyDescent="0.3">
      <c r="A44" t="s">
        <v>123</v>
      </c>
      <c r="B44">
        <f>IF(B45=1,1,IF(COUNTIF(ATH!$DV$2:$DV$162,150),1,0))</f>
        <v>0</v>
      </c>
      <c r="C44">
        <f>IF(C45=1,1,IF(COUNTIF(ATH!$EF$2:$EF$162,150),1,0))</f>
        <v>0</v>
      </c>
      <c r="D44">
        <f>IF(D45=1,1,IF(COUNTIF(ATH!$EP$2:$EP$162,150),1,0))</f>
        <v>0</v>
      </c>
      <c r="E44">
        <f>IF(E45=1,1,IF(COUNTIF(ATH!$EZ$2:$EZ$162,150),1,0))</f>
        <v>0</v>
      </c>
      <c r="F44">
        <f>IF(F45=1,1,IF(COUNTIF(ATH!$FJ$2:$FJ$162,150),1,0))</f>
        <v>0</v>
      </c>
      <c r="G44">
        <f>IF(G45=1,1,IF(COUNTIF(ATH!$FT$2:$FT$162,150),1,0))</f>
        <v>0</v>
      </c>
      <c r="H44">
        <f>IF(H45=1,1,IF(COUNTIF(ATH!$GD$2:$GD$162,150),1,0))</f>
        <v>0</v>
      </c>
      <c r="I44">
        <f>IF(I45=1,1,IF(COUNTIF(ATH!$GN$2:$GN$162,150),1,0))</f>
        <v>0</v>
      </c>
      <c r="J44">
        <f>IF(J45=1,1,IF(COUNTIF(ATH!$GX$2:$GX$162,150),1,0))</f>
        <v>0</v>
      </c>
      <c r="K44">
        <f>IF(K45=1,1,IF(COUNTIF(ATH!$HH$2:$HH$162,150),1,0))</f>
        <v>0</v>
      </c>
      <c r="L44">
        <f>IF(L45=1,1,IF(COUNTIF(ATH!$HR$2:$HR$162,150),1,0))</f>
        <v>0</v>
      </c>
    </row>
    <row r="45" spans="1:12" x14ac:dyDescent="0.3">
      <c r="A45" t="s">
        <v>124</v>
      </c>
      <c r="B45">
        <f>IF(COUNTIF(ATH!$DV$2:$DV$162,200),1,0)</f>
        <v>0</v>
      </c>
      <c r="C45">
        <f>IF(COUNTIF(ATH!$EF$2:$EF$162,200),1,0)</f>
        <v>0</v>
      </c>
      <c r="D45">
        <f>IF(COUNTIF(ATH!$EP$2:$EP$162,200),1,0)</f>
        <v>0</v>
      </c>
      <c r="E45">
        <f>IF(COUNTIF(ATH!$EZ$2:$EZ$162,200),1,0)</f>
        <v>0</v>
      </c>
      <c r="F45">
        <f>IF(COUNTIF(ATH!$FJ$2:$FJ$162,200),1,0)</f>
        <v>0</v>
      </c>
      <c r="G45">
        <f>IF(COUNTIF(ATH!$FT$2:$FT$162,200),1,0)</f>
        <v>0</v>
      </c>
      <c r="H45">
        <f>IF(COUNTIF(ATH!$GD$2:$GD$162,200),1,0)</f>
        <v>0</v>
      </c>
      <c r="I45">
        <f>IF(COUNTIF(ATH!$GN$2:$GN$162,200),1,0)</f>
        <v>0</v>
      </c>
      <c r="J45">
        <f>IF(COUNTIF(ATH!$GX$2:$GX$162,200),1,0)</f>
        <v>0</v>
      </c>
      <c r="K45">
        <f>IF(COUNTIF(ATH!$HH$2:$HH$162,200),1,0)</f>
        <v>0</v>
      </c>
      <c r="L45">
        <f>IF(COUNTIF(ATH!$HR$2:$HR$162,200),1,0)</f>
        <v>0</v>
      </c>
    </row>
    <row r="46" spans="1:12" x14ac:dyDescent="0.3">
      <c r="A46" t="s">
        <v>125</v>
      </c>
      <c r="B46">
        <f>IF(OR(B45=1,B44=1,B43=1,B42=1),0,IF(OR(B49=1,B48=1,B47=1),1,IF(COUNTIF(ATH!$DV$2:$DV$162,-50),1,0)))</f>
        <v>0</v>
      </c>
      <c r="C46">
        <f>IF(OR(C45=1,C44=1,C43=1,C42=1),0,IF(OR(C49=1,C48=1,C47=1),1,IF(COUNTIF(ATH!$EF$2:$EF$162,-50),1,0)))</f>
        <v>0</v>
      </c>
      <c r="D46">
        <f>IF(OR(D45=1,D44=1,D43=1,D42=1),0,IF(OR(D49=1,D48=1,D47=1),1,IF(COUNTIF(ATH!$EP$2:$EP$162,-50),1,0)))</f>
        <v>0</v>
      </c>
      <c r="E46">
        <f>IF(OR(E45=1,E44=1,E43=1,E42=1),0,IF(OR(E49=1,E48=1,E47=1),1,IF(COUNTIF(ATH!$EZ$2:$EZ$162,-50),1,0)))</f>
        <v>0</v>
      </c>
      <c r="F46">
        <f>IF(OR(F45=1,F44=1,F43=1,F42=1),0,IF(OR(F49=1,F48=1,F47=1),1,IF(COUNTIF(ATH!$FJ$2:$FJ$162,-50),1,0)))</f>
        <v>0</v>
      </c>
      <c r="G46">
        <f>IF(OR(G45=1,G44=1,G43=1,G42=1),0,IF(OR(G49=1,G48=1,G47=1),1,IF(COUNTIF(ATH!$FT$2:$FT$162,-50),1,0)))</f>
        <v>0</v>
      </c>
      <c r="H46">
        <f>IF(OR(H45=1,H44=1,H43=1,H42=1),0,IF(OR(H49=1,H48=1,H47=1),1,IF(COUNTIF(ATH!$GD$2:$GD$162,-50),1,0)))</f>
        <v>0</v>
      </c>
      <c r="I46">
        <f>IF(OR(I45=1,I44=1,I43=1,I42=1),0,IF(OR(I49=1,I48=1,I47=1),1,IF(COUNTIF(ATH!$GN$2:$GN$162,-50),1,0)))</f>
        <v>0</v>
      </c>
      <c r="J46">
        <f>IF(OR(J45=1,J44=1,J43=1,J42=1),0,IF(OR(J49=1,J48=1,J47=1),1,IF(COUNTIF(ATH!$GX$2:$GX$162,-50),1,0)))</f>
        <v>0</v>
      </c>
      <c r="K46">
        <f>IF(OR(K45=1,K44=1,K43=1,K42=1),0,IF(OR(K49=1,K48=1,K47=1),1,IF(COUNTIF(ATH!$HH$2:$HH$162,-50),1,0)))</f>
        <v>0</v>
      </c>
      <c r="L46">
        <f>IF(OR(L45=1,L44=1,L43=1,L42=1),0,IF(OR(L49=1,L48=1,L47=1),1,IF(COUNTIF(ATH!$HR$2:$HR$162,-50),1,0)))</f>
        <v>0</v>
      </c>
    </row>
    <row r="47" spans="1:12" x14ac:dyDescent="0.3">
      <c r="A47" t="s">
        <v>126</v>
      </c>
      <c r="B47">
        <f>IF(OR(B45=1,B44=1,B43=1,B42=1),0,IF(OR(B49=1,B48=1),1,IF(COUNTIF(ATH!$DV$2:$DV$162,-100),1,0)))</f>
        <v>0</v>
      </c>
      <c r="C47">
        <f>IF(OR(C45=1,C44=1,C43=1,C42=1),0,IF(OR(C49=1,C48=1),1,IF(COUNTIF(ATH!$EF$2:$EF$162,-100),1,0)))</f>
        <v>0</v>
      </c>
      <c r="D47">
        <f>IF(OR(D45=1,D44=1,D43=1,D42=1),0,IF(OR(D49=1,D48=1),1,IF(COUNTIF(ATH!$EP$2:$EP$162,-100),1,0)))</f>
        <v>0</v>
      </c>
      <c r="E47">
        <f>IF(OR(E45=1,E44=1,E43=1,E42=1),0,IF(OR(E49=1,E48=1),1,IF(COUNTIF(ATH!$EZ$2:$EZ$162,-100),1,0)))</f>
        <v>0</v>
      </c>
      <c r="F47">
        <f>IF(OR(F45=1,F44=1,F43=1,F42=1),0,IF(OR(F49=1,F48=1),1,IF(COUNTIF(ATH!$FJ$2:$FJ$162,-100),1,0)))</f>
        <v>0</v>
      </c>
      <c r="G47">
        <f>IF(OR(G45=1,G44=1,G43=1,G42=1),0,IF(OR(G49=1,G48=1),1,IF(COUNTIF(ATH!$FT$2:$FT$162,-100),1,0)))</f>
        <v>0</v>
      </c>
      <c r="H47">
        <f>IF(OR(H45=1,H44=1,H43=1,H42=1),0,IF(OR(H49=1,H48=1),1,IF(COUNTIF(ATH!$GD$2:$GD$162,-100),1,0)))</f>
        <v>0</v>
      </c>
      <c r="I47">
        <f>IF(OR(I45=1,I44=1,I43=1,I42=1),0,IF(OR(I49=1,I48=1),1,IF(COUNTIF(ATH!$GN$2:$GN$162,-100),1,0)))</f>
        <v>0</v>
      </c>
      <c r="J47">
        <f>IF(OR(J45=1,J44=1,J43=1,J42=1),0,IF(OR(J49=1,J48=1),1,IF(COUNTIF(ATH!$GX$2:$GX$162,-100),1,0)))</f>
        <v>0</v>
      </c>
      <c r="K47">
        <f>IF(OR(K45=1,K44=1,K43=1,K42=1),0,IF(OR(K49=1,K48=1),1,IF(COUNTIF(ATH!$HH$2:$HH$162,-100),1,0)))</f>
        <v>0</v>
      </c>
      <c r="L47">
        <f>IF(OR(L45=1,L44=1,L43=1,L42=1),0,IF(OR(L49=1,L48=1),1,IF(COUNTIF(ATH!$HR$2:$HR$162,-100),1,0)))</f>
        <v>0</v>
      </c>
    </row>
    <row r="48" spans="1:12" x14ac:dyDescent="0.3">
      <c r="A48" t="s">
        <v>127</v>
      </c>
      <c r="B48">
        <f>IF(OR(B45=1,B44=1,B43=1,B42=1),0,IF(B49=1,1,IF(COUNTIF(ATH!$DV$2:$DV$162,-150),1,0)))</f>
        <v>0</v>
      </c>
      <c r="C48">
        <f>IF(OR(C45=1,C44=1,C43=1,C42=1),0,IF(C49=1,1,IF(COUNTIF(ATH!$EF$2:$EF$162,-150),1,0)))</f>
        <v>0</v>
      </c>
      <c r="D48">
        <f>IF(OR(D45=1,D44=1,D43=1,D42=1),0,IF(D49=1,1,IF(COUNTIF(ATH!$EP$2:$EP$162,-150),1,0)))</f>
        <v>0</v>
      </c>
      <c r="E48">
        <f>IF(OR(E45=1,E44=1,E43=1,E42=1),0,IF(E49=1,1,IF(COUNTIF(ATH!$EZ$2:$EZ$162,-150),1,0)))</f>
        <v>0</v>
      </c>
      <c r="F48">
        <f>IF(OR(F45=1,F44=1,F43=1,F42=1),0,IF(F49=1,1,IF(COUNTIF(ATH!$FJ$2:$FJ$162,-150),1,0)))</f>
        <v>0</v>
      </c>
      <c r="G48">
        <f>IF(OR(G45=1,G44=1,G43=1,G42=1),0,IF(G49=1,1,IF(COUNTIF(ATH!$FT$2:$FT$162,-150),1,0)))</f>
        <v>0</v>
      </c>
      <c r="H48">
        <f>IF(OR(H45=1,H44=1,H43=1,H42=1),0,IF(H49=1,1,IF(COUNTIF(ATH!$GD$2:$GD$162,-150),1,0)))</f>
        <v>0</v>
      </c>
      <c r="I48">
        <f>IF(OR(I45=1,I44=1,I43=1,I42=1),0,IF(I49=1,1,IF(COUNTIF(ATH!$GN$2:$GN$162,-150),1,0)))</f>
        <v>0</v>
      </c>
      <c r="J48">
        <f>IF(OR(J45=1,J44=1,J43=1,J42=1),0,IF(J49=1,1,IF(COUNTIF(ATH!$GX$2:$GX$162,-150),1,0)))</f>
        <v>0</v>
      </c>
      <c r="K48">
        <f>IF(OR(K45=1,K44=1,K43=1,K42=1),0,IF(K49=1,1,IF(COUNTIF(ATH!$HH$2:$HH$162,-150),1,0)))</f>
        <v>0</v>
      </c>
      <c r="L48">
        <f>IF(OR(L45=1,L44=1,L43=1,L42=1),0,IF(L49=1,1,IF(COUNTIF(ATH!$HR$2:$HR$162,-150),1,0)))</f>
        <v>0</v>
      </c>
    </row>
    <row r="49" spans="1:12" x14ac:dyDescent="0.3">
      <c r="A49" t="s">
        <v>128</v>
      </c>
      <c r="B49">
        <f>IF(OR(B45=1,B44=1,B43=1,B42=1),0,IF(COUNTIF(ATH!$DV$2:$DV$162,-200),1,0))</f>
        <v>0</v>
      </c>
      <c r="C49">
        <f>IF(OR(C45=1,C44=1,C43=1,C42=1),0,IF(COUNTIF(ATH!$EF$2:$EF$162,-200),1,0))</f>
        <v>0</v>
      </c>
      <c r="D49">
        <f>IF(OR(D45=1,D44=1,D43=1,D42=1),0,IF(COUNTIF(ATH!$EP$2:$EP$162,-200),1,0))</f>
        <v>0</v>
      </c>
      <c r="E49">
        <f>IF(OR(E45=1,E44=1,E43=1,E42=1),0,IF(COUNTIF(ATH!$EZ$2:$EZ$162,-200),1,0))</f>
        <v>0</v>
      </c>
      <c r="F49">
        <f>IF(OR(F45=1,F44=1,F43=1,F42=1),0,IF(COUNTIF(ATH!$FJ$2:$FJ$162,-200),1,0))</f>
        <v>0</v>
      </c>
      <c r="G49">
        <f>IF(OR(G45=1,G44=1,G43=1,G42=1),0,IF(COUNTIF(ATH!$FT$2:$FT$162,-200),1,0))</f>
        <v>0</v>
      </c>
      <c r="H49">
        <f>IF(OR(H45=1,H44=1,H43=1,H42=1),0,IF(COUNTIF(ATH!$GD$2:$GD$162,-200),1,0))</f>
        <v>0</v>
      </c>
      <c r="I49">
        <f>IF(OR(I45=1,I44=1,I43=1,I42=1),0,IF(COUNTIF(ATH!$GN$2:$GN$162,-200),1,0))</f>
        <v>0</v>
      </c>
      <c r="J49">
        <f>IF(OR(J45=1,J44=1,J43=1,J42=1),0,IF(COUNTIF(ATH!$GX$2:$GX$162,-200),1,0))</f>
        <v>0</v>
      </c>
      <c r="K49">
        <f>IF(OR(K45=1,K44=1,K43=1,K42=1),0,IF(COUNTIF(ATH!$HH$2:$HH$162,-200),1,0))</f>
        <v>0</v>
      </c>
      <c r="L49">
        <f>IF(OR(L45=1,L44=1,L43=1,L42=1),0,IF(COUNTIF(ATH!$HR$2:$HR$162,-200),1,0))</f>
        <v>0</v>
      </c>
    </row>
    <row r="51" spans="1:12" x14ac:dyDescent="0.3">
      <c r="A51" t="s">
        <v>472</v>
      </c>
      <c r="B51" t="s">
        <v>460</v>
      </c>
      <c r="C51" t="s">
        <v>461</v>
      </c>
      <c r="D51" t="s">
        <v>462</v>
      </c>
      <c r="E51" t="s">
        <v>463</v>
      </c>
      <c r="F51" t="s">
        <v>464</v>
      </c>
      <c r="G51" t="s">
        <v>465</v>
      </c>
      <c r="H51" t="s">
        <v>466</v>
      </c>
      <c r="I51" t="s">
        <v>467</v>
      </c>
      <c r="J51" t="s">
        <v>468</v>
      </c>
      <c r="K51" t="s">
        <v>469</v>
      </c>
      <c r="L51" t="s">
        <v>470</v>
      </c>
    </row>
    <row r="52" spans="1:12" x14ac:dyDescent="0.3">
      <c r="A52" t="s">
        <v>121</v>
      </c>
      <c r="B52">
        <f>IF(OR(B55=1,B54=1,B53=1),1,IF(COUNTIF(ATH!$IB$2:$IB$162,50),1,0))</f>
        <v>0</v>
      </c>
      <c r="C52">
        <f>IF(OR(C55=1,C54=1,C53=1),1,IF(COUNTIF(ATH!$IL$2:$IL$162,50),1,0))</f>
        <v>0</v>
      </c>
      <c r="D52">
        <f>IF(OR(D55=1,D54=1,D53=1),1,IF(COUNTIF(ATH!$IV$2:$IV$162,50),1,0))</f>
        <v>0</v>
      </c>
      <c r="E52">
        <f>IF(OR(E55=1,E54=1,E53=1),1,IF(COUNTIF(ATH!$JF$2:$JF$162,50),1,0))</f>
        <v>0</v>
      </c>
      <c r="F52">
        <f>IF(OR(F55=1,F54=1,F53=1),1,IF(COUNTIF(ATH!$JP$2:$JP$162,50),1,0))</f>
        <v>0</v>
      </c>
      <c r="G52">
        <f>IF(OR(G55=1,G54=1,G53=1),1,IF(COUNTIF(ATH!$JZ$2:$JZ$162,50),1,0))</f>
        <v>0</v>
      </c>
      <c r="H52">
        <f>IF(OR(H55=1,H54=1,H53=1),1,IF(COUNTIF(ATH!$KJ$2:$KJ$162,50),1,0))</f>
        <v>0</v>
      </c>
      <c r="I52">
        <f>IF(OR(I55=1,I54=1,I53=1),1,IF(COUNTIF(ATH!$KT$2:$KT$162,50),1,0))</f>
        <v>0</v>
      </c>
      <c r="J52">
        <f>IF(OR(J55=1,J54=1,J53=1),1,IF(COUNTIF(ATH!$LD$2:$LD$162,50),1,0))</f>
        <v>0</v>
      </c>
      <c r="K52">
        <f>IF(OR(K55=1,K54=1,K53=1),1,IF(COUNTIF(ATH!$LN$2:$LN$162,50),1,0))</f>
        <v>0</v>
      </c>
      <c r="L52">
        <f>IF(OR(L55=1,L54=1,L53=1),1,IF(COUNTIF(ATH!$LX$2:$LX$162,50),1,0))</f>
        <v>0</v>
      </c>
    </row>
    <row r="53" spans="1:12" x14ac:dyDescent="0.3">
      <c r="A53" t="s">
        <v>122</v>
      </c>
      <c r="B53">
        <f>IF(OR(B55=1,B54=1),1,IF(COUNTIF(ATH!$IB$2:$IB$162,100),1,0))</f>
        <v>0</v>
      </c>
      <c r="C53">
        <f>IF(OR(C55=1,C54=1),1,IF(COUNTIF(ATH!$IL$2:$IL$162,100),1,0))</f>
        <v>0</v>
      </c>
      <c r="D53">
        <f>IF(OR(D55=1,D54=1),1,IF(COUNTIF(ATH!$IV$2:$IV$162,100),1,0))</f>
        <v>0</v>
      </c>
      <c r="E53">
        <f>IF(OR(E55=1,E54=1),1,IF(COUNTIF(ATH!$JF$2:$JF$162,100),1,0))</f>
        <v>0</v>
      </c>
      <c r="F53">
        <f>IF(OR(F55=1,F54=1),1,IF(COUNTIF(ATH!$JP$2:$JP$162,100),1,0))</f>
        <v>0</v>
      </c>
      <c r="G53">
        <f>IF(OR(G55=1,G54=1),1,IF(COUNTIF(ATH!$JZ$2:$JZ$162,100),1,0))</f>
        <v>0</v>
      </c>
      <c r="H53">
        <f>IF(OR(H55=1,H54=1),1,IF(COUNTIF(ATH!$KJ$2:$KJ$162,100),1,0))</f>
        <v>0</v>
      </c>
      <c r="I53">
        <f>IF(OR(I55=1,I54=1),1,IF(COUNTIF(ATH!$KT$2:$KT$162,100),1,0))</f>
        <v>0</v>
      </c>
      <c r="J53">
        <f>IF(OR(J55=1,J54=1),1,IF(COUNTIF(ATH!$LD$2:$LD$162,100),1,0))</f>
        <v>0</v>
      </c>
      <c r="K53">
        <f>IF(OR(K55=1,K54=1),1,IF(COUNTIF(ATH!$LN$2:$LN$162,100),1,0))</f>
        <v>0</v>
      </c>
      <c r="L53">
        <f>IF(OR(L55=1,L54=1),1,IF(COUNTIF(ATH!$LX$2:$LX$162,100),1,0))</f>
        <v>0</v>
      </c>
    </row>
    <row r="54" spans="1:12" x14ac:dyDescent="0.3">
      <c r="A54" t="s">
        <v>123</v>
      </c>
      <c r="B54">
        <f>IF(B55=1,1,IF(COUNTIF(ATH!$IB$2:$IB$162,150),1,0))</f>
        <v>0</v>
      </c>
      <c r="C54">
        <f>IF(C55=1,1,IF(COUNTIF(ATH!$IL$2:$IL$162,150),1,0))</f>
        <v>0</v>
      </c>
      <c r="D54">
        <f>IF(D55=1,1,IF(COUNTIF(ATH!$IV$2:$IV$162,150),1,0))</f>
        <v>0</v>
      </c>
      <c r="E54">
        <f>IF(E55=1,1,IF(COUNTIF(ATH!$JF$2:$JF$162,150),1,0))</f>
        <v>0</v>
      </c>
      <c r="F54">
        <f>IF(F55=1,1,IF(COUNTIF(ATH!$JP$2:$JP$162,150),1,0))</f>
        <v>0</v>
      </c>
      <c r="G54">
        <f>IF(G55=1,1,IF(COUNTIF(ATH!$JZ$2:$JZ$162,150),1,0))</f>
        <v>0</v>
      </c>
      <c r="H54">
        <f>IF(H55=1,1,IF(COUNTIF(ATH!$KJ$2:$KJ$162,150),1,0))</f>
        <v>0</v>
      </c>
      <c r="I54">
        <f>IF(I55=1,1,IF(COUNTIF(ATH!$KT$2:$KT$162,150),1,0))</f>
        <v>0</v>
      </c>
      <c r="J54">
        <f>IF(J55=1,1,IF(COUNTIF(ATH!$LD$2:$LD$162,150),1,0))</f>
        <v>0</v>
      </c>
      <c r="K54">
        <f>IF(K55=1,1,IF(COUNTIF(ATH!$LN$2:$LN$162,150),1,0))</f>
        <v>0</v>
      </c>
      <c r="L54">
        <f>IF(L55=1,1,IF(COUNTIF(ATH!$LX$2:$LX$162,150),1,0))</f>
        <v>0</v>
      </c>
    </row>
    <row r="55" spans="1:12" x14ac:dyDescent="0.3">
      <c r="A55" t="s">
        <v>124</v>
      </c>
      <c r="B55">
        <f>IF(COUNTIF(ATH!$IB$2:$IB$162,200),1,0)</f>
        <v>0</v>
      </c>
      <c r="C55">
        <f>IF(COUNTIF(ATH!$IL$2:$IL$162,200),1,0)</f>
        <v>0</v>
      </c>
      <c r="D55">
        <f>IF(COUNTIF(ATH!$IV$2:$IV$162,200),1,0)</f>
        <v>0</v>
      </c>
      <c r="E55">
        <f>IF(COUNTIF(ATH!$JF$2:$JF$162,200),1,0)</f>
        <v>0</v>
      </c>
      <c r="F55">
        <f>IF(COUNTIF(ATH!$JP$2:$JP$162,200),1,0)</f>
        <v>0</v>
      </c>
      <c r="G55">
        <f>IF(COUNTIF(ATH!$JZ$2:$JZ$162,200),1,0)</f>
        <v>0</v>
      </c>
      <c r="H55">
        <f>IF(COUNTIF(ATH!$KJ$2:$KJ$162,200),1,0)</f>
        <v>0</v>
      </c>
      <c r="I55">
        <f>IF(COUNTIF(ATH!$KT$2:$KT$162,200),1,0)</f>
        <v>0</v>
      </c>
      <c r="J55">
        <f>IF(COUNTIF(ATH!$LD$2:$LD$162,200),1,0)</f>
        <v>0</v>
      </c>
      <c r="K55">
        <f>IF(COUNTIF(ATH!$LN$2:$LN$162,200),1,0)</f>
        <v>0</v>
      </c>
      <c r="L55">
        <f>IF(COUNTIF(ATH!$LX$2:$LX$162,200),1,0)</f>
        <v>0</v>
      </c>
    </row>
    <row r="56" spans="1:12" x14ac:dyDescent="0.3">
      <c r="A56" t="s">
        <v>125</v>
      </c>
      <c r="B56">
        <f>IF(OR(B55=1,B54=1,B53=1,B52=1),0,IF(OR(B59=1,B58=1,B57=1),1,IF(COUNTIF(ATH!$IB$2:$IB$162,-50),1,0)))</f>
        <v>0</v>
      </c>
      <c r="C56">
        <f>IF(OR(C55=1,C54=1,C53=1,C52=1),0,IF(OR(C59=1,C58=1,C57=1),1,IF(COUNTIF(ATH!$IL$2:$IL$162,-50),1,0)))</f>
        <v>0</v>
      </c>
      <c r="D56">
        <f>IF(OR(D55=1,D54=1,D53=1,D52=1),0,IF(OR(D59=1,D58=1,D57=1),1,IF(COUNTIF(ATH!$IV$2:$IV$162,-50),1,0)))</f>
        <v>0</v>
      </c>
      <c r="E56">
        <f>IF(OR(E55=1,E54=1,E53=1,E52=1),0,IF(OR(E59=1,E58=1,E57=1),1,IF(COUNTIF(ATH!$JF$2:$JF$162,-50),1,0)))</f>
        <v>0</v>
      </c>
      <c r="F56">
        <f>IF(OR(F55=1,F54=1,F53=1,F52=1),0,IF(OR(F59=1,F58=1,F57=1),1,IF(COUNTIF(ATH!$JP$2:$JP$162,-50),1,0)))</f>
        <v>0</v>
      </c>
      <c r="G56">
        <f>IF(OR(G55=1,G54=1,G53=1,G52=1),0,IF(OR(G59=1,G58=1,G57=1),1,IF(COUNTIF(ATH!$JZ$2:$JZ$162,-50),1,0)))</f>
        <v>0</v>
      </c>
      <c r="H56">
        <f>IF(OR(H55=1,H54=1,H53=1,H52=1),0,IF(OR(H59=1,H58=1,H57=1),1,IF(COUNTIF(ATH!$KJ$2:$KJ$162,-50),1,0)))</f>
        <v>0</v>
      </c>
      <c r="I56">
        <f>IF(OR(I55=1,I54=1,I53=1,I52=1),0,IF(OR(I59=1,I58=1,I57=1),1,IF(COUNTIF(ATH!$KT$2:$KT$162,-50),1,0)))</f>
        <v>0</v>
      </c>
      <c r="J56">
        <f>IF(OR(J55=1,J54=1,J53=1,J52=1),0,IF(OR(J59=1,J58=1,J57=1),1,IF(COUNTIF(ATH!$LD$2:$LD$162,-50),1,0)))</f>
        <v>0</v>
      </c>
      <c r="K56">
        <f>IF(OR(K55=1,K54=1,K53=1,K52=1),0,IF(OR(K59=1,K58=1,K57=1),1,IF(COUNTIF(ATH!$LN$2:$LN$162,-50),1,0)))</f>
        <v>0</v>
      </c>
      <c r="L56">
        <f>IF(OR(L55=1,L54=1,L53=1,L52=1),0,IF(OR(L59=1,L58=1,L57=1),1,IF(COUNTIF(ATH!$LX$2:$LX$162,-50),1,0)))</f>
        <v>0</v>
      </c>
    </row>
    <row r="57" spans="1:12" x14ac:dyDescent="0.3">
      <c r="A57" t="s">
        <v>126</v>
      </c>
      <c r="B57">
        <f>IF(OR(B55=1,B54=1,B53=1,B52=1),0,IF(OR(B59=1,B58=1),1,IF(COUNTIF(ATH!$IB$2:$IB$162,-100),1,0)))</f>
        <v>0</v>
      </c>
      <c r="C57">
        <f>IF(OR(C55=1,C54=1,C53=1,C52=1),0,IF(OR(C59=1,C58=1),1,IF(COUNTIF(ATH!$IL$2:$IL$162,-100),1,0)))</f>
        <v>0</v>
      </c>
      <c r="D57">
        <f>IF(OR(D55=1,D54=1,D53=1,D52=1),0,IF(OR(D59=1,D58=1),1,IF(COUNTIF(ATH!$IV$2:$IV$162,-100),1,0)))</f>
        <v>0</v>
      </c>
      <c r="E57">
        <f>IF(OR(E55=1,E54=1,E53=1,E52=1),0,IF(OR(E59=1,E58=1),1,IF(COUNTIF(ATH!$JF$2:$JF$162,-100),1,0)))</f>
        <v>0</v>
      </c>
      <c r="F57">
        <f>IF(OR(F55=1,F54=1,F53=1,F52=1),0,IF(OR(F59=1,F58=1),1,IF(COUNTIF(ATH!$JP$2:$JP$162,-100),1,0)))</f>
        <v>0</v>
      </c>
      <c r="G57">
        <f>IF(OR(G55=1,G54=1,G53=1,G52=1),0,IF(OR(G59=1,G58=1),1,IF(COUNTIF(ATH!$JZ$2:$JZ$162,-100),1,0)))</f>
        <v>0</v>
      </c>
      <c r="H57">
        <f>IF(OR(H55=1,H54=1,H53=1,H52=1),0,IF(OR(H59=1,H58=1),1,IF(COUNTIF(ATH!$KJ$2:$KJ$162,-100),1,0)))</f>
        <v>0</v>
      </c>
      <c r="I57">
        <f>IF(OR(I55=1,I54=1,I53=1,I52=1),0,IF(OR(I59=1,I58=1),1,IF(COUNTIF(ATH!$KT$2:$KT$162,-100),1,0)))</f>
        <v>0</v>
      </c>
      <c r="J57">
        <f>IF(OR(J55=1,J54=1,J53=1,J52=1),0,IF(OR(J59=1,J58=1),1,IF(COUNTIF(ATH!$LD$2:$LD$162,-100),1,0)))</f>
        <v>0</v>
      </c>
      <c r="K57">
        <f>IF(OR(K55=1,K54=1,K53=1,K52=1),0,IF(OR(K59=1,K58=1),1,IF(COUNTIF(ATH!$LN$2:$LN$162,-100),1,0)))</f>
        <v>0</v>
      </c>
      <c r="L57">
        <f>IF(OR(L55=1,L54=1,L53=1,L52=1),0,IF(OR(L59=1,L58=1),1,IF(COUNTIF(ATH!$LX$2:$LX$162,-100),1,0)))</f>
        <v>0</v>
      </c>
    </row>
    <row r="58" spans="1:12" x14ac:dyDescent="0.3">
      <c r="A58" t="s">
        <v>127</v>
      </c>
      <c r="B58">
        <f>IF(OR(B55=1,B54=1,B53=1,B52=1),0,IF(B59=1,1,IF(COUNTIF(ATH!$IB$2:$IB$162,-150),1,0)))</f>
        <v>0</v>
      </c>
      <c r="C58">
        <f>IF(OR(C55=1,C54=1,C53=1,C52=1),0,IF(C59=1,1,IF(COUNTIF(ATH!$IL$2:$IL$162,-150),1,0)))</f>
        <v>0</v>
      </c>
      <c r="D58">
        <f>IF(OR(D55=1,D54=1,D53=1,D52=1),0,IF(D59=1,1,IF(COUNTIF(ATH!$IV$2:$IV$162,-150),1,0)))</f>
        <v>0</v>
      </c>
      <c r="E58">
        <f>IF(OR(E55=1,E54=1,E53=1,E52=1),0,IF(E59=1,1,IF(COUNTIF(ATH!$JF$2:$JF$162,-150),1,0)))</f>
        <v>0</v>
      </c>
      <c r="F58">
        <f>IF(OR(F55=1,F54=1,F53=1,F52=1),0,IF(F59=1,1,IF(COUNTIF(ATH!$JP$2:$JP$162,-150),1,0)))</f>
        <v>0</v>
      </c>
      <c r="G58">
        <f>IF(OR(G55=1,G54=1,G53=1,G52=1),0,IF(G59=1,1,IF(COUNTIF(ATH!$JZ$2:$JZ$162,-150),1,0)))</f>
        <v>0</v>
      </c>
      <c r="H58">
        <f>IF(OR(H55=1,H54=1,H53=1,H52=1),0,IF(H59=1,1,IF(COUNTIF(ATH!$KJ$2:$KJ$162,-150),1,0)))</f>
        <v>0</v>
      </c>
      <c r="I58">
        <f>IF(OR(I55=1,I54=1,I53=1,I52=1),0,IF(I59=1,1,IF(COUNTIF(ATH!$KT$2:$KT$162,-150),1,0)))</f>
        <v>0</v>
      </c>
      <c r="J58">
        <f>IF(OR(J55=1,J54=1,J53=1,J52=1),0,IF(J59=1,1,IF(COUNTIF(ATH!$LD$2:$LD$162,-150),1,0)))</f>
        <v>0</v>
      </c>
      <c r="K58">
        <f>IF(OR(K55=1,K54=1,K53=1,K52=1),0,IF(K59=1,1,IF(COUNTIF(ATH!$LN$2:$LN$162,-150),1,0)))</f>
        <v>0</v>
      </c>
      <c r="L58">
        <f>IF(OR(L55=1,L54=1,L53=1,L52=1),0,IF(L59=1,1,IF(COUNTIF(ATH!$LX$2:$LX$162,-150),1,0)))</f>
        <v>0</v>
      </c>
    </row>
    <row r="59" spans="1:12" x14ac:dyDescent="0.3">
      <c r="A59" t="s">
        <v>128</v>
      </c>
      <c r="B59">
        <f>IF(OR(B55=1,B54=1,B53=1,B52=1),0,IF(COUNTIF(ATH!$IB$2:$IB$162,-200),1,0))</f>
        <v>0</v>
      </c>
      <c r="C59">
        <f>IF(OR(C55=1,C54=1,C53=1,C52=1),0,IF(COUNTIF(ATH!$IL$2:$IL$162,-200),1,0))</f>
        <v>0</v>
      </c>
      <c r="D59">
        <f>IF(OR(D55=1,D54=1,D53=1,D52=1),0,IF(COUNTIF(ATH!$IV$2:$IV$162,-200),1,0))</f>
        <v>0</v>
      </c>
      <c r="E59">
        <f>IF(OR(E55=1,E54=1,E53=1,E52=1),0,IF(COUNTIF(ATH!$JF$2:$JF$162,-200),1,0))</f>
        <v>0</v>
      </c>
      <c r="F59">
        <f>IF(OR(F55=1,F54=1,F53=1,F52=1),0,IF(COUNTIF(ATH!$JP$2:$JP$162,-200),1,0))</f>
        <v>0</v>
      </c>
      <c r="G59">
        <f>IF(OR(G55=1,G54=1,G53=1,G52=1),0,IF(COUNTIF(ATH!$JZ$2:$JZ$162,-200),1,0))</f>
        <v>0</v>
      </c>
      <c r="H59">
        <f>IF(OR(H55=1,H54=1,H53=1,H52=1),0,IF(COUNTIF(ATH!$KJ$2:$KJ$162,-200),1,0))</f>
        <v>0</v>
      </c>
      <c r="I59">
        <f>IF(OR(I55=1,I54=1,I53=1,I52=1),0,IF(COUNTIF(ATH!$KT$2:$KT$162,-200),1,0))</f>
        <v>0</v>
      </c>
      <c r="J59">
        <f>IF(OR(J55=1,J54=1,J53=1,J52=1),0,IF(COUNTIF(ATH!$LD$2:$LD$162,-200),1,0))</f>
        <v>0</v>
      </c>
      <c r="K59">
        <f>IF(OR(K55=1,K54=1,K53=1,K52=1),0,IF(COUNTIF(ATH!$LN$2:$LN$162,-200),1,0))</f>
        <v>0</v>
      </c>
      <c r="L59">
        <f>IF(OR(L55=1,L54=1,L53=1,L52=1),0,IF(COUNTIF(ATH!$LX$2:$LX$162,-200),1,0))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78"/>
  <sheetViews>
    <sheetView workbookViewId="0">
      <selection sqref="A1:H378"/>
    </sheetView>
  </sheetViews>
  <sheetFormatPr defaultRowHeight="14.4" x14ac:dyDescent="0.3"/>
  <cols>
    <col min="2" max="2" width="15.21875" customWidth="1"/>
    <col min="14" max="14" width="9.6640625" bestFit="1" customWidth="1"/>
    <col min="18" max="18" width="11" bestFit="1" customWidth="1"/>
    <col min="22" max="22" width="11" bestFit="1" customWidth="1"/>
    <col min="26" max="26" width="11" bestFit="1" customWidth="1"/>
    <col min="30" max="30" width="11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46</v>
      </c>
      <c r="J1" s="4" t="s">
        <v>45</v>
      </c>
      <c r="N1" t="s">
        <v>9</v>
      </c>
      <c r="R1" t="s">
        <v>16</v>
      </c>
      <c r="V1" t="s">
        <v>13</v>
      </c>
      <c r="Z1" t="s">
        <v>14</v>
      </c>
      <c r="AD1" t="s">
        <v>15</v>
      </c>
      <c r="AH1" t="s">
        <v>17</v>
      </c>
    </row>
    <row r="2" spans="1:36" x14ac:dyDescent="0.3">
      <c r="A2" t="s">
        <v>8</v>
      </c>
      <c r="B2" t="s">
        <v>473</v>
      </c>
      <c r="C2">
        <v>29299</v>
      </c>
      <c r="D2">
        <v>29299</v>
      </c>
      <c r="E2">
        <v>29299</v>
      </c>
      <c r="F2">
        <v>29299</v>
      </c>
      <c r="G2">
        <v>0</v>
      </c>
      <c r="H2">
        <v>401</v>
      </c>
      <c r="I2">
        <f>D2-E2</f>
        <v>0</v>
      </c>
      <c r="J2" s="5">
        <f>(D2-E2)/H2</f>
        <v>0</v>
      </c>
      <c r="N2" t="s">
        <v>10</v>
      </c>
      <c r="O2">
        <f>MAX(D2:D378)</f>
        <v>29377</v>
      </c>
      <c r="R2" t="s">
        <v>10</v>
      </c>
      <c r="S2">
        <f>MAX(D2:D47)</f>
        <v>29377</v>
      </c>
      <c r="V2" t="s">
        <v>10</v>
      </c>
      <c r="W2">
        <f>MAX(D2:D77)</f>
        <v>29377</v>
      </c>
      <c r="Z2" t="s">
        <v>10</v>
      </c>
      <c r="AA2">
        <f>MAX(D2:D107)</f>
        <v>29377</v>
      </c>
      <c r="AD2" t="s">
        <v>10</v>
      </c>
      <c r="AE2">
        <f>MAX(D2:D137)</f>
        <v>29377</v>
      </c>
      <c r="AH2" t="s">
        <v>10</v>
      </c>
      <c r="AI2">
        <f>MAX(D2:D167)</f>
        <v>29377</v>
      </c>
    </row>
    <row r="3" spans="1:36" x14ac:dyDescent="0.3">
      <c r="A3" t="s">
        <v>8</v>
      </c>
      <c r="B3" t="s">
        <v>474</v>
      </c>
      <c r="C3">
        <v>29300</v>
      </c>
      <c r="D3">
        <v>29330</v>
      </c>
      <c r="E3">
        <v>29251</v>
      </c>
      <c r="F3">
        <v>29251</v>
      </c>
      <c r="G3">
        <v>0</v>
      </c>
      <c r="H3">
        <v>1356</v>
      </c>
      <c r="I3">
        <f t="shared" ref="I3:I66" si="0">D3-E3</f>
        <v>79</v>
      </c>
      <c r="J3" s="5">
        <f t="shared" ref="J3:J66" si="1">(D3-E3)/H3</f>
        <v>5.825958702064897E-2</v>
      </c>
      <c r="N3" t="s">
        <v>11</v>
      </c>
      <c r="O3">
        <f>MIN(E2:E378)</f>
        <v>29062</v>
      </c>
      <c r="R3" t="s">
        <v>11</v>
      </c>
      <c r="S3">
        <f>MIN(E2:E47)</f>
        <v>29093</v>
      </c>
      <c r="V3" t="s">
        <v>11</v>
      </c>
      <c r="W3">
        <f>MIN(E2:E77)</f>
        <v>29093</v>
      </c>
      <c r="Z3" t="s">
        <v>11</v>
      </c>
      <c r="AA3">
        <f>MIN(E2:E107)</f>
        <v>29093</v>
      </c>
      <c r="AD3" t="s">
        <v>11</v>
      </c>
      <c r="AE3">
        <f>MIN(E2:E137)</f>
        <v>29062</v>
      </c>
      <c r="AH3" t="s">
        <v>11</v>
      </c>
      <c r="AI3">
        <f>MIN(E2:E167)</f>
        <v>29062</v>
      </c>
    </row>
    <row r="4" spans="1:36" x14ac:dyDescent="0.3">
      <c r="A4" t="s">
        <v>8</v>
      </c>
      <c r="B4" t="s">
        <v>475</v>
      </c>
      <c r="C4">
        <v>29253</v>
      </c>
      <c r="D4">
        <v>29277</v>
      </c>
      <c r="E4">
        <v>29253</v>
      </c>
      <c r="F4">
        <v>29254</v>
      </c>
      <c r="G4">
        <v>0</v>
      </c>
      <c r="H4">
        <v>511</v>
      </c>
      <c r="I4">
        <f t="shared" si="0"/>
        <v>24</v>
      </c>
      <c r="J4" s="5">
        <f t="shared" si="1"/>
        <v>4.6966731898238745E-2</v>
      </c>
      <c r="N4" t="s">
        <v>12</v>
      </c>
      <c r="O4">
        <f>O2-O3</f>
        <v>315</v>
      </c>
      <c r="R4" t="s">
        <v>12</v>
      </c>
      <c r="S4">
        <f>S2-S3</f>
        <v>284</v>
      </c>
      <c r="V4" t="s">
        <v>12</v>
      </c>
      <c r="W4">
        <f>W2-W3</f>
        <v>284</v>
      </c>
      <c r="Z4" t="s">
        <v>12</v>
      </c>
      <c r="AA4">
        <f>AA2-AA3</f>
        <v>284</v>
      </c>
      <c r="AD4" t="s">
        <v>12</v>
      </c>
      <c r="AE4">
        <f>AE2-AE3</f>
        <v>315</v>
      </c>
      <c r="AH4" t="s">
        <v>12</v>
      </c>
      <c r="AI4">
        <f>AI2-AI3</f>
        <v>315</v>
      </c>
    </row>
    <row r="5" spans="1:36" x14ac:dyDescent="0.3">
      <c r="A5" t="s">
        <v>8</v>
      </c>
      <c r="B5" t="s">
        <v>476</v>
      </c>
      <c r="C5">
        <v>29257</v>
      </c>
      <c r="D5">
        <v>29258</v>
      </c>
      <c r="E5">
        <v>29222</v>
      </c>
      <c r="F5">
        <v>29226</v>
      </c>
      <c r="G5">
        <v>0</v>
      </c>
      <c r="H5">
        <v>406</v>
      </c>
      <c r="I5">
        <f t="shared" si="0"/>
        <v>36</v>
      </c>
      <c r="J5" s="5">
        <f t="shared" si="1"/>
        <v>8.8669950738916259E-2</v>
      </c>
    </row>
    <row r="6" spans="1:36" x14ac:dyDescent="0.3">
      <c r="A6" t="s">
        <v>8</v>
      </c>
      <c r="B6" t="s">
        <v>477</v>
      </c>
      <c r="C6">
        <v>29230</v>
      </c>
      <c r="D6">
        <v>29269</v>
      </c>
      <c r="E6">
        <v>29227</v>
      </c>
      <c r="F6">
        <v>29259</v>
      </c>
      <c r="G6">
        <v>0</v>
      </c>
      <c r="H6">
        <v>273</v>
      </c>
      <c r="I6">
        <f t="shared" si="0"/>
        <v>42</v>
      </c>
      <c r="J6" s="5">
        <f t="shared" si="1"/>
        <v>0.15384615384615385</v>
      </c>
      <c r="N6" t="s">
        <v>7</v>
      </c>
      <c r="P6" s="2" t="s">
        <v>44</v>
      </c>
      <c r="R6" t="s">
        <v>7</v>
      </c>
      <c r="T6" s="2" t="s">
        <v>44</v>
      </c>
      <c r="V6" t="s">
        <v>7</v>
      </c>
      <c r="X6" s="2" t="s">
        <v>44</v>
      </c>
      <c r="Z6" t="s">
        <v>7</v>
      </c>
      <c r="AB6" s="2" t="s">
        <v>44</v>
      </c>
      <c r="AD6" t="s">
        <v>7</v>
      </c>
      <c r="AF6" s="2" t="s">
        <v>44</v>
      </c>
      <c r="AH6" t="s">
        <v>7</v>
      </c>
      <c r="AJ6" s="2" t="s">
        <v>44</v>
      </c>
    </row>
    <row r="7" spans="1:36" x14ac:dyDescent="0.3">
      <c r="A7" t="s">
        <v>8</v>
      </c>
      <c r="B7" t="s">
        <v>478</v>
      </c>
      <c r="C7">
        <v>29263</v>
      </c>
      <c r="D7">
        <v>29290</v>
      </c>
      <c r="E7">
        <v>29262</v>
      </c>
      <c r="F7">
        <v>29288</v>
      </c>
      <c r="G7">
        <v>0</v>
      </c>
      <c r="H7">
        <v>470</v>
      </c>
      <c r="I7">
        <f t="shared" si="0"/>
        <v>28</v>
      </c>
      <c r="J7" s="5">
        <f t="shared" si="1"/>
        <v>5.9574468085106386E-2</v>
      </c>
      <c r="N7" t="s">
        <v>18</v>
      </c>
      <c r="O7">
        <f>COUNTIFS($H$2:$H$378,"&gt;=1",$H$2:$H$378,"&lt;=100")</f>
        <v>38</v>
      </c>
      <c r="P7" s="3">
        <f>O7/O$32*100</f>
        <v>10.079575596816976</v>
      </c>
      <c r="R7" t="s">
        <v>18</v>
      </c>
      <c r="S7">
        <f>COUNTIFS($H$2:$H$47,"&gt;=1",$H$2:$H$47,"&lt;=100")</f>
        <v>0</v>
      </c>
      <c r="T7" s="3">
        <f>S7/S$32*100</f>
        <v>0</v>
      </c>
      <c r="V7" t="s">
        <v>18</v>
      </c>
      <c r="W7">
        <f>COUNTIFS($H$2:$H$77,"&gt;=1",$H$2:$H$77,"&lt;=100")</f>
        <v>0</v>
      </c>
      <c r="X7" s="3">
        <f>W7/W$32*100</f>
        <v>0</v>
      </c>
      <c r="Z7" t="s">
        <v>18</v>
      </c>
      <c r="AA7">
        <f>COUNTIFS($H$2:$H$107,"&gt;=1",$H$2:$H$107,"&lt;=100")</f>
        <v>0</v>
      </c>
      <c r="AB7" s="3">
        <f>AA7/AA$32*100</f>
        <v>0</v>
      </c>
      <c r="AD7" t="s">
        <v>18</v>
      </c>
      <c r="AE7">
        <f>COUNTIFS($H$2:$H$137,"&gt;=1",$H$2:$H$137,"&lt;=100")</f>
        <v>0</v>
      </c>
      <c r="AF7" s="3">
        <f>AE7/AE$32*100</f>
        <v>0</v>
      </c>
      <c r="AH7" t="s">
        <v>18</v>
      </c>
      <c r="AI7">
        <f>COUNTIFS($H$2:$H$167,"&gt;=1",$H$2:$H$167,"&lt;=100")</f>
        <v>3</v>
      </c>
      <c r="AJ7" s="3">
        <f>AI7/AI$32*100</f>
        <v>1.8072289156626504</v>
      </c>
    </row>
    <row r="8" spans="1:36" x14ac:dyDescent="0.3">
      <c r="A8" t="s">
        <v>8</v>
      </c>
      <c r="B8" t="s">
        <v>479</v>
      </c>
      <c r="C8">
        <v>29288</v>
      </c>
      <c r="D8">
        <v>29315</v>
      </c>
      <c r="E8">
        <v>29275</v>
      </c>
      <c r="F8">
        <v>29302</v>
      </c>
      <c r="G8">
        <v>0</v>
      </c>
      <c r="H8">
        <v>622</v>
      </c>
      <c r="I8">
        <f t="shared" si="0"/>
        <v>40</v>
      </c>
      <c r="J8" s="5">
        <f t="shared" si="1"/>
        <v>6.4308681672025719E-2</v>
      </c>
      <c r="N8" t="s">
        <v>19</v>
      </c>
      <c r="O8">
        <f>COUNTIFS($H$2:$H$378,"&gt;=101",$H$2:$H$378,"&lt;=200")</f>
        <v>150</v>
      </c>
      <c r="P8" s="3">
        <f t="shared" ref="P8:P31" si="2">O8/O$32*100</f>
        <v>39.787798408488065</v>
      </c>
      <c r="R8" t="s">
        <v>19</v>
      </c>
      <c r="S8">
        <f>COUNTIFS($H$2:$H$47,"&gt;=101",$H$2:$H$47,"&lt;=200")</f>
        <v>0</v>
      </c>
      <c r="T8" s="3">
        <f t="shared" ref="T8:T31" si="3">S8/S$32*100</f>
        <v>0</v>
      </c>
      <c r="V8" t="s">
        <v>19</v>
      </c>
      <c r="W8">
        <f>COUNTIFS($H$2:$H$77,"&gt;=101",$H$2:$H$77,"&lt;=200")</f>
        <v>0</v>
      </c>
      <c r="X8" s="3">
        <f t="shared" ref="X8:X31" si="4">W8/W$32*100</f>
        <v>0</v>
      </c>
      <c r="Z8" t="s">
        <v>19</v>
      </c>
      <c r="AA8">
        <f>COUNTIFS($H$2:$H$107,"&gt;=101",$H$2:$H$107,"&lt;=200")</f>
        <v>4</v>
      </c>
      <c r="AB8" s="3">
        <f t="shared" ref="AB8:AB31" si="5">AA8/AA$32*100</f>
        <v>3.7735849056603774</v>
      </c>
      <c r="AD8" t="s">
        <v>19</v>
      </c>
      <c r="AE8">
        <f>COUNTIFS($H$2:$H$137,"&gt;=101",$H$2:$H$137,"&lt;=200")</f>
        <v>9</v>
      </c>
      <c r="AF8" s="3">
        <f t="shared" ref="AF8:AF31" si="6">AE8/AE$32*100</f>
        <v>6.6176470588235299</v>
      </c>
      <c r="AH8" t="s">
        <v>19</v>
      </c>
      <c r="AI8">
        <f>COUNTIFS($H$2:$H$167,"&gt;=101",$H$2:$H$167,"&lt;=200")</f>
        <v>24</v>
      </c>
      <c r="AJ8" s="3">
        <f t="shared" ref="AJ8:AJ31" si="7">AI8/AI$32*100</f>
        <v>14.457831325301203</v>
      </c>
    </row>
    <row r="9" spans="1:36" x14ac:dyDescent="0.3">
      <c r="A9" t="s">
        <v>8</v>
      </c>
      <c r="B9" t="s">
        <v>480</v>
      </c>
      <c r="C9">
        <v>29300</v>
      </c>
      <c r="D9">
        <v>29338</v>
      </c>
      <c r="E9">
        <v>29300</v>
      </c>
      <c r="F9">
        <v>29328</v>
      </c>
      <c r="G9">
        <v>0</v>
      </c>
      <c r="H9">
        <v>588</v>
      </c>
      <c r="I9">
        <f t="shared" si="0"/>
        <v>38</v>
      </c>
      <c r="J9" s="5">
        <f t="shared" si="1"/>
        <v>6.4625850340136057E-2</v>
      </c>
      <c r="N9" t="s">
        <v>20</v>
      </c>
      <c r="O9">
        <f>COUNTIFS($H$2:$H$378,"&gt;=201",$H$2:$H$378,"&lt;=300")</f>
        <v>65</v>
      </c>
      <c r="P9" s="3">
        <f t="shared" si="2"/>
        <v>17.241379310344829</v>
      </c>
      <c r="R9" t="s">
        <v>20</v>
      </c>
      <c r="S9">
        <f>COUNTIFS($H$2:$H$47,"&gt;=201",$H$2:$H$47,"&lt;=300")</f>
        <v>4</v>
      </c>
      <c r="T9" s="3">
        <f t="shared" si="3"/>
        <v>8.695652173913043</v>
      </c>
      <c r="V9" t="s">
        <v>20</v>
      </c>
      <c r="W9">
        <f>COUNTIFS($H$2:$H$77,"&gt;=201",$H$2:$H$77,"&lt;=300")</f>
        <v>6</v>
      </c>
      <c r="X9" s="3">
        <f t="shared" si="4"/>
        <v>7.8947368421052628</v>
      </c>
      <c r="Z9" t="s">
        <v>20</v>
      </c>
      <c r="AA9">
        <f>COUNTIFS($H$2:$H$107,"&gt;=201",$H$2:$H$107,"&lt;=300")</f>
        <v>13</v>
      </c>
      <c r="AB9" s="3">
        <f t="shared" si="5"/>
        <v>12.264150943396226</v>
      </c>
      <c r="AD9" t="s">
        <v>20</v>
      </c>
      <c r="AE9">
        <f>COUNTIFS($H$2:$H$137,"&gt;=201",$H$2:$H$137,"&lt;=300")</f>
        <v>24</v>
      </c>
      <c r="AF9" s="3">
        <f t="shared" si="6"/>
        <v>17.647058823529413</v>
      </c>
      <c r="AH9" t="s">
        <v>20</v>
      </c>
      <c r="AI9">
        <f>COUNTIFS($H$2:$H$167,"&gt;=201",$H$2:$H$167,"&lt;=300")</f>
        <v>32</v>
      </c>
      <c r="AJ9" s="3">
        <f t="shared" si="7"/>
        <v>19.277108433734941</v>
      </c>
    </row>
    <row r="10" spans="1:36" x14ac:dyDescent="0.3">
      <c r="A10" t="s">
        <v>8</v>
      </c>
      <c r="B10" t="s">
        <v>481</v>
      </c>
      <c r="C10">
        <v>29327</v>
      </c>
      <c r="D10">
        <v>29336</v>
      </c>
      <c r="E10">
        <v>29300</v>
      </c>
      <c r="F10">
        <v>29304</v>
      </c>
      <c r="G10">
        <v>0</v>
      </c>
      <c r="H10">
        <v>322</v>
      </c>
      <c r="I10">
        <f t="shared" si="0"/>
        <v>36</v>
      </c>
      <c r="J10" s="5">
        <f t="shared" si="1"/>
        <v>0.11180124223602485</v>
      </c>
      <c r="N10" t="s">
        <v>21</v>
      </c>
      <c r="O10">
        <f>COUNTIFS($H$2:$H$378,"&gt;=301",$H$2:$H$378,"&lt;=400")</f>
        <v>41</v>
      </c>
      <c r="P10" s="3">
        <f t="shared" si="2"/>
        <v>10.875331564986737</v>
      </c>
      <c r="R10" t="s">
        <v>21</v>
      </c>
      <c r="S10">
        <f>COUNTIFS($H$2:$H$47,"&gt;=301",$H$2:$H$47,"&lt;=400")</f>
        <v>6</v>
      </c>
      <c r="T10" s="3">
        <f t="shared" si="3"/>
        <v>13.043478260869565</v>
      </c>
      <c r="V10" t="s">
        <v>21</v>
      </c>
      <c r="W10">
        <f>COUNTIFS($H$2:$H$77,"&gt;=301",$H$2:$H$77,"&lt;=400")</f>
        <v>12</v>
      </c>
      <c r="X10" s="3">
        <f t="shared" si="4"/>
        <v>15.789473684210526</v>
      </c>
      <c r="Z10" t="s">
        <v>21</v>
      </c>
      <c r="AA10">
        <f>COUNTIFS($H$2:$H$107,"&gt;=301",$H$2:$H$107,"&lt;=400")</f>
        <v>21</v>
      </c>
      <c r="AB10" s="3">
        <f t="shared" si="5"/>
        <v>19.811320754716981</v>
      </c>
      <c r="AD10" t="s">
        <v>21</v>
      </c>
      <c r="AE10">
        <f>COUNTIFS($H$2:$H$137,"&gt;=301",$H$2:$H$137,"&lt;=400")</f>
        <v>29</v>
      </c>
      <c r="AF10" s="3">
        <f t="shared" si="6"/>
        <v>21.323529411764707</v>
      </c>
      <c r="AH10" t="s">
        <v>21</v>
      </c>
      <c r="AI10">
        <f>COUNTIFS($H$2:$H$167,"&gt;=301",$H$2:$H$167,"&lt;=400")</f>
        <v>33</v>
      </c>
      <c r="AJ10" s="3">
        <f t="shared" si="7"/>
        <v>19.879518072289155</v>
      </c>
    </row>
    <row r="11" spans="1:36" x14ac:dyDescent="0.3">
      <c r="A11" t="s">
        <v>8</v>
      </c>
      <c r="B11" t="s">
        <v>482</v>
      </c>
      <c r="C11">
        <v>29305</v>
      </c>
      <c r="D11">
        <v>29317</v>
      </c>
      <c r="E11">
        <v>29291</v>
      </c>
      <c r="F11">
        <v>29294</v>
      </c>
      <c r="G11">
        <v>0</v>
      </c>
      <c r="H11">
        <v>371</v>
      </c>
      <c r="I11">
        <f t="shared" si="0"/>
        <v>26</v>
      </c>
      <c r="J11" s="5">
        <f t="shared" si="1"/>
        <v>7.0080862533692723E-2</v>
      </c>
      <c r="N11" t="s">
        <v>22</v>
      </c>
      <c r="O11">
        <f>COUNTIFS($H$2:$H$378,"&gt;=401",$H$2:$H$378,"&lt;=500")</f>
        <v>27</v>
      </c>
      <c r="P11" s="3">
        <f t="shared" si="2"/>
        <v>7.1618037135278518</v>
      </c>
      <c r="R11" t="s">
        <v>22</v>
      </c>
      <c r="S11">
        <f>COUNTIFS($H$2:$H$47,"&gt;=401",$H$2:$H$47,"&lt;=500")</f>
        <v>9</v>
      </c>
      <c r="T11" s="3">
        <f t="shared" si="3"/>
        <v>19.565217391304348</v>
      </c>
      <c r="V11" t="s">
        <v>22</v>
      </c>
      <c r="W11">
        <f>COUNTIFS($H$2:$H$77,"&gt;=401",$H$2:$H$77,"&lt;=500")</f>
        <v>19</v>
      </c>
      <c r="X11" s="3">
        <f t="shared" si="4"/>
        <v>25</v>
      </c>
      <c r="Z11" t="s">
        <v>22</v>
      </c>
      <c r="AA11">
        <f>COUNTIFS($H$2:$H$107,"&gt;=401",$H$2:$H$107,"&lt;=500")</f>
        <v>22</v>
      </c>
      <c r="AB11" s="3">
        <f t="shared" si="5"/>
        <v>20.754716981132077</v>
      </c>
      <c r="AD11" t="s">
        <v>22</v>
      </c>
      <c r="AE11">
        <f>COUNTIFS($H$2:$H$137,"&gt;=401",$H$2:$H$137,"&lt;=500")</f>
        <v>23</v>
      </c>
      <c r="AF11" s="3">
        <f t="shared" si="6"/>
        <v>16.911764705882355</v>
      </c>
      <c r="AH11" t="s">
        <v>22</v>
      </c>
      <c r="AI11">
        <f>COUNTIFS($H$2:$H$167,"&gt;=401",$H$2:$H$167,"&lt;=500")</f>
        <v>23</v>
      </c>
      <c r="AJ11" s="3">
        <f t="shared" si="7"/>
        <v>13.855421686746988</v>
      </c>
    </row>
    <row r="12" spans="1:36" x14ac:dyDescent="0.3">
      <c r="A12" t="s">
        <v>8</v>
      </c>
      <c r="B12" t="s">
        <v>483</v>
      </c>
      <c r="C12">
        <v>29294</v>
      </c>
      <c r="D12">
        <v>29300</v>
      </c>
      <c r="E12">
        <v>29275</v>
      </c>
      <c r="F12">
        <v>29279</v>
      </c>
      <c r="G12">
        <v>0</v>
      </c>
      <c r="H12">
        <v>369</v>
      </c>
      <c r="I12">
        <f t="shared" si="0"/>
        <v>25</v>
      </c>
      <c r="J12" s="5">
        <f t="shared" si="1"/>
        <v>6.7750677506775062E-2</v>
      </c>
      <c r="N12" t="s">
        <v>23</v>
      </c>
      <c r="O12">
        <f>COUNTIFS($H$2:$H$378,"&gt;=501",$H$2:$H$378,"&lt;=600")</f>
        <v>22</v>
      </c>
      <c r="P12" s="3">
        <f t="shared" si="2"/>
        <v>5.8355437665782492</v>
      </c>
      <c r="R12" t="s">
        <v>23</v>
      </c>
      <c r="S12">
        <f>COUNTIFS($H$2:$H$47,"&gt;=501",$H$2:$H$47,"&lt;=600")</f>
        <v>8</v>
      </c>
      <c r="T12" s="3">
        <f t="shared" si="3"/>
        <v>17.391304347826086</v>
      </c>
      <c r="V12" t="s">
        <v>23</v>
      </c>
      <c r="W12">
        <f>COUNTIFS($H$2:$H$77,"&gt;=501",$H$2:$H$77,"&lt;=600")</f>
        <v>13</v>
      </c>
      <c r="X12" s="3">
        <f t="shared" si="4"/>
        <v>17.105263157894736</v>
      </c>
      <c r="Z12" t="s">
        <v>23</v>
      </c>
      <c r="AA12">
        <f>COUNTIFS($H$2:$H$107,"&gt;=501",$H$2:$H$107,"&lt;=600")</f>
        <v>15</v>
      </c>
      <c r="AB12" s="3">
        <f t="shared" si="5"/>
        <v>14.150943396226415</v>
      </c>
      <c r="AD12" t="s">
        <v>23</v>
      </c>
      <c r="AE12">
        <f>COUNTIFS($H$2:$H$137,"&gt;=501",$H$2:$H$137,"&lt;=600")</f>
        <v>19</v>
      </c>
      <c r="AF12" s="3">
        <f t="shared" si="6"/>
        <v>13.970588235294118</v>
      </c>
      <c r="AH12" t="s">
        <v>23</v>
      </c>
      <c r="AI12">
        <f>COUNTIFS($H$2:$H$167,"&gt;=501",$H$2:$H$167,"&lt;=600")</f>
        <v>19</v>
      </c>
      <c r="AJ12" s="3">
        <f t="shared" si="7"/>
        <v>11.445783132530121</v>
      </c>
    </row>
    <row r="13" spans="1:36" x14ac:dyDescent="0.3">
      <c r="A13" t="s">
        <v>8</v>
      </c>
      <c r="B13" t="s">
        <v>484</v>
      </c>
      <c r="C13">
        <v>29283</v>
      </c>
      <c r="D13">
        <v>29310</v>
      </c>
      <c r="E13">
        <v>29263</v>
      </c>
      <c r="F13">
        <v>29305</v>
      </c>
      <c r="G13">
        <v>0</v>
      </c>
      <c r="H13">
        <v>466</v>
      </c>
      <c r="I13">
        <f t="shared" si="0"/>
        <v>47</v>
      </c>
      <c r="J13" s="5">
        <f t="shared" si="1"/>
        <v>0.10085836909871244</v>
      </c>
      <c r="N13" t="s">
        <v>24</v>
      </c>
      <c r="O13">
        <f>COUNTIFS($H$2:$H$378,"&gt;=601",$H$2:$H$378,"&lt;=700")</f>
        <v>14</v>
      </c>
      <c r="P13" s="3">
        <f t="shared" si="2"/>
        <v>3.7135278514588856</v>
      </c>
      <c r="R13" t="s">
        <v>24</v>
      </c>
      <c r="S13">
        <f>COUNTIFS($H$2:$H$47,"&gt;=601",$H$2:$H$47,"&lt;=700")</f>
        <v>6</v>
      </c>
      <c r="T13" s="3">
        <f t="shared" si="3"/>
        <v>13.043478260869565</v>
      </c>
      <c r="V13" t="s">
        <v>24</v>
      </c>
      <c r="W13">
        <f>COUNTIFS($H$2:$H$77,"&gt;=601",$H$2:$H$77,"&lt;=700")</f>
        <v>8</v>
      </c>
      <c r="X13" s="3">
        <f t="shared" si="4"/>
        <v>10.526315789473683</v>
      </c>
      <c r="Z13" t="s">
        <v>24</v>
      </c>
      <c r="AA13">
        <f>COUNTIFS($H$2:$H$107,"&gt;=601",$H$2:$H$107,"&lt;=700")</f>
        <v>12</v>
      </c>
      <c r="AB13" s="3">
        <f t="shared" si="5"/>
        <v>11.320754716981133</v>
      </c>
      <c r="AD13" t="s">
        <v>24</v>
      </c>
      <c r="AE13">
        <f>COUNTIFS($H$2:$H$137,"&gt;=601",$H$2:$H$137,"&lt;=700")</f>
        <v>12</v>
      </c>
      <c r="AF13" s="3">
        <f t="shared" si="6"/>
        <v>8.8235294117647065</v>
      </c>
      <c r="AH13" t="s">
        <v>24</v>
      </c>
      <c r="AI13">
        <f>COUNTIFS($H$2:$H$167,"&gt;=601",$H$2:$H$167,"&lt;=700")</f>
        <v>12</v>
      </c>
      <c r="AJ13" s="3">
        <f t="shared" si="7"/>
        <v>7.2289156626506017</v>
      </c>
    </row>
    <row r="14" spans="1:36" x14ac:dyDescent="0.3">
      <c r="A14" t="s">
        <v>8</v>
      </c>
      <c r="B14" t="s">
        <v>485</v>
      </c>
      <c r="C14">
        <v>29308</v>
      </c>
      <c r="D14">
        <v>29343</v>
      </c>
      <c r="E14">
        <v>29306</v>
      </c>
      <c r="F14">
        <v>29306</v>
      </c>
      <c r="G14">
        <v>0</v>
      </c>
      <c r="H14">
        <v>491</v>
      </c>
      <c r="I14">
        <f t="shared" si="0"/>
        <v>37</v>
      </c>
      <c r="J14" s="5">
        <f t="shared" si="1"/>
        <v>7.5356415478615074E-2</v>
      </c>
      <c r="N14" t="s">
        <v>25</v>
      </c>
      <c r="O14">
        <f>COUNTIFS($H$2:$H$378,"&gt;=701",$H$2:$H$378,"&lt;=800")</f>
        <v>8</v>
      </c>
      <c r="P14" s="3">
        <f t="shared" si="2"/>
        <v>2.1220159151193632</v>
      </c>
      <c r="R14" t="s">
        <v>25</v>
      </c>
      <c r="S14">
        <f>COUNTIFS($H$2:$H$47,"&gt;=701",$H$2:$H$47,"&lt;=800")</f>
        <v>2</v>
      </c>
      <c r="T14" s="3">
        <f t="shared" si="3"/>
        <v>4.3478260869565215</v>
      </c>
      <c r="V14" t="s">
        <v>25</v>
      </c>
      <c r="W14">
        <f>COUNTIFS($H$2:$H$77,"&gt;=701",$H$2:$H$77,"&lt;=800")</f>
        <v>6</v>
      </c>
      <c r="X14" s="3">
        <f t="shared" si="4"/>
        <v>7.8947368421052628</v>
      </c>
      <c r="Z14" t="s">
        <v>25</v>
      </c>
      <c r="AA14">
        <f>COUNTIFS($H$2:$H$107,"&gt;=701",$H$2:$H$107,"&lt;=800")</f>
        <v>7</v>
      </c>
      <c r="AB14" s="3">
        <f t="shared" si="5"/>
        <v>6.6037735849056602</v>
      </c>
      <c r="AD14" t="s">
        <v>25</v>
      </c>
      <c r="AE14">
        <f>COUNTIFS($H$2:$H$137,"&gt;=701",$H$2:$H$137,"&lt;=800")</f>
        <v>8</v>
      </c>
      <c r="AF14" s="3">
        <f t="shared" si="6"/>
        <v>5.8823529411764701</v>
      </c>
      <c r="AH14" t="s">
        <v>25</v>
      </c>
      <c r="AI14">
        <f>COUNTIFS($H$2:$H$167,"&gt;=701",$H$2:$H$167,"&lt;=800")</f>
        <v>8</v>
      </c>
      <c r="AJ14" s="3">
        <f t="shared" si="7"/>
        <v>4.8192771084337354</v>
      </c>
    </row>
    <row r="15" spans="1:36" x14ac:dyDescent="0.3">
      <c r="A15" t="s">
        <v>8</v>
      </c>
      <c r="B15" t="s">
        <v>486</v>
      </c>
      <c r="C15">
        <v>29305</v>
      </c>
      <c r="D15">
        <v>29318</v>
      </c>
      <c r="E15">
        <v>29299</v>
      </c>
      <c r="F15">
        <v>29313</v>
      </c>
      <c r="G15">
        <v>0</v>
      </c>
      <c r="H15">
        <v>216</v>
      </c>
      <c r="I15">
        <f t="shared" si="0"/>
        <v>19</v>
      </c>
      <c r="J15" s="5">
        <f t="shared" si="1"/>
        <v>8.7962962962962965E-2</v>
      </c>
      <c r="N15" t="s">
        <v>26</v>
      </c>
      <c r="O15">
        <f>COUNTIFS($H$2:$H$378,"&gt;=801",$H$2:$H$378,"&lt;=900")</f>
        <v>6</v>
      </c>
      <c r="P15" s="3">
        <f t="shared" si="2"/>
        <v>1.5915119363395225</v>
      </c>
      <c r="R15" t="s">
        <v>26</v>
      </c>
      <c r="S15">
        <f>COUNTIFS($H$2:$H$47,"&gt;=801",$H$2:$H$47,"&lt;=900")</f>
        <v>5</v>
      </c>
      <c r="T15" s="3">
        <f t="shared" si="3"/>
        <v>10.869565217391305</v>
      </c>
      <c r="V15" t="s">
        <v>26</v>
      </c>
      <c r="W15">
        <f>COUNTIFS($H$2:$H$77,"&gt;=801",$H$2:$H$77,"&lt;=900")</f>
        <v>6</v>
      </c>
      <c r="X15" s="3">
        <f t="shared" si="4"/>
        <v>7.8947368421052628</v>
      </c>
      <c r="Z15" t="s">
        <v>26</v>
      </c>
      <c r="AA15">
        <f>COUNTIFS($H$2:$H$107,"&gt;=801",$H$2:$H$107,"&lt;=900")</f>
        <v>6</v>
      </c>
      <c r="AB15" s="3">
        <f t="shared" si="5"/>
        <v>5.6603773584905666</v>
      </c>
      <c r="AD15" t="s">
        <v>26</v>
      </c>
      <c r="AE15">
        <f>COUNTIFS($H$2:$H$137,"&gt;=801",$H$2:$H$137,"&lt;=900")</f>
        <v>6</v>
      </c>
      <c r="AF15" s="3">
        <f t="shared" si="6"/>
        <v>4.4117647058823533</v>
      </c>
      <c r="AH15" t="s">
        <v>26</v>
      </c>
      <c r="AI15">
        <f>COUNTIFS($H$2:$H$167,"&gt;=801",$H$2:$H$167,"&lt;=900")</f>
        <v>6</v>
      </c>
      <c r="AJ15" s="3">
        <f t="shared" si="7"/>
        <v>3.6144578313253009</v>
      </c>
    </row>
    <row r="16" spans="1:36" x14ac:dyDescent="0.3">
      <c r="A16" t="s">
        <v>8</v>
      </c>
      <c r="B16" t="s">
        <v>487</v>
      </c>
      <c r="C16">
        <v>29312</v>
      </c>
      <c r="D16">
        <v>29320</v>
      </c>
      <c r="E16">
        <v>29294</v>
      </c>
      <c r="F16">
        <v>29301</v>
      </c>
      <c r="G16">
        <v>0</v>
      </c>
      <c r="H16">
        <v>241</v>
      </c>
      <c r="I16">
        <f t="shared" si="0"/>
        <v>26</v>
      </c>
      <c r="J16" s="5">
        <f t="shared" si="1"/>
        <v>0.1078838174273859</v>
      </c>
      <c r="N16" t="s">
        <v>27</v>
      </c>
      <c r="O16">
        <f>COUNTIFS($H$2:$H$378,"&gt;=901",$H$2:$H$378,"&lt;=1000")</f>
        <v>2</v>
      </c>
      <c r="P16" s="3">
        <f t="shared" si="2"/>
        <v>0.53050397877984079</v>
      </c>
      <c r="R16" t="s">
        <v>27</v>
      </c>
      <c r="S16">
        <f>COUNTIFS($H$2:$H$47,"&gt;=901",$H$2:$H$47,"&lt;=1000")</f>
        <v>2</v>
      </c>
      <c r="T16" s="3">
        <f t="shared" si="3"/>
        <v>4.3478260869565215</v>
      </c>
      <c r="V16" t="s">
        <v>27</v>
      </c>
      <c r="W16">
        <f>COUNTIFS($H$2:$H$77,"&gt;=901",$H$2:$H$77,"&lt;=1000")</f>
        <v>2</v>
      </c>
      <c r="X16" s="3">
        <f t="shared" si="4"/>
        <v>2.6315789473684208</v>
      </c>
      <c r="Z16" t="s">
        <v>27</v>
      </c>
      <c r="AA16">
        <f>COUNTIFS($H$2:$H$107,"&gt;=901",$H$2:$H$107,"&lt;=1000")</f>
        <v>2</v>
      </c>
      <c r="AB16" s="3">
        <f t="shared" si="5"/>
        <v>1.8867924528301887</v>
      </c>
      <c r="AD16" t="s">
        <v>27</v>
      </c>
      <c r="AE16">
        <f>COUNTIFS($H$2:$H$137,"&gt;=901",$H$2:$H$137,"&lt;=1000")</f>
        <v>2</v>
      </c>
      <c r="AF16" s="3">
        <f t="shared" si="6"/>
        <v>1.4705882352941175</v>
      </c>
      <c r="AH16" t="s">
        <v>27</v>
      </c>
      <c r="AI16">
        <f>COUNTIFS($H$2:$H$167,"&gt;=901",$H$2:$H$167,"&lt;=1000")</f>
        <v>2</v>
      </c>
      <c r="AJ16" s="3">
        <f t="shared" si="7"/>
        <v>1.2048192771084338</v>
      </c>
    </row>
    <row r="17" spans="1:36" x14ac:dyDescent="0.3">
      <c r="A17" t="s">
        <v>8</v>
      </c>
      <c r="B17" t="s">
        <v>488</v>
      </c>
      <c r="C17">
        <v>29300</v>
      </c>
      <c r="D17">
        <v>29309</v>
      </c>
      <c r="E17">
        <v>29288</v>
      </c>
      <c r="F17">
        <v>29300</v>
      </c>
      <c r="G17">
        <v>0</v>
      </c>
      <c r="H17">
        <v>201</v>
      </c>
      <c r="I17">
        <f t="shared" si="0"/>
        <v>21</v>
      </c>
      <c r="J17" s="5">
        <f t="shared" si="1"/>
        <v>0.1044776119402985</v>
      </c>
      <c r="N17" t="s">
        <v>28</v>
      </c>
      <c r="O17">
        <f>COUNTIFS($H$2:$H$378,"&gt;=1001",$H$2:$H$378,"&lt;=1100")</f>
        <v>1</v>
      </c>
      <c r="P17" s="3">
        <f t="shared" si="2"/>
        <v>0.2652519893899204</v>
      </c>
      <c r="R17" t="s">
        <v>28</v>
      </c>
      <c r="S17">
        <f>COUNTIFS($H$2:$H$47,"&gt;=1001",$H$2:$H$47,"&lt;=1100")</f>
        <v>1</v>
      </c>
      <c r="T17" s="3">
        <f t="shared" si="3"/>
        <v>2.1739130434782608</v>
      </c>
      <c r="V17" t="s">
        <v>28</v>
      </c>
      <c r="W17">
        <f>COUNTIFS($H$2:$H$77,"&gt;=1001",$H$2:$H$77,"&lt;=1100")</f>
        <v>1</v>
      </c>
      <c r="X17" s="3">
        <f t="shared" si="4"/>
        <v>1.3157894736842104</v>
      </c>
      <c r="Z17" t="s">
        <v>28</v>
      </c>
      <c r="AA17">
        <f>COUNTIFS($H$2:$H$107,"&gt;=1001",$H$2:$H$107,"&lt;=1100")</f>
        <v>1</v>
      </c>
      <c r="AB17" s="3">
        <f t="shared" si="5"/>
        <v>0.94339622641509435</v>
      </c>
      <c r="AD17" t="s">
        <v>28</v>
      </c>
      <c r="AE17">
        <f>COUNTIFS($H$2:$H$137,"&gt;=1001",$H$2:$H$137,"&lt;=1100")</f>
        <v>1</v>
      </c>
      <c r="AF17" s="3">
        <f t="shared" si="6"/>
        <v>0.73529411764705876</v>
      </c>
      <c r="AH17" t="s">
        <v>28</v>
      </c>
      <c r="AI17">
        <f>COUNTIFS($H$2:$H$167,"&gt;=1001",$H$2:$H$167,"&lt;=1100")</f>
        <v>1</v>
      </c>
      <c r="AJ17" s="3">
        <f t="shared" si="7"/>
        <v>0.60240963855421692</v>
      </c>
    </row>
    <row r="18" spans="1:36" x14ac:dyDescent="0.3">
      <c r="A18" t="s">
        <v>8</v>
      </c>
      <c r="B18" t="s">
        <v>489</v>
      </c>
      <c r="C18">
        <v>29299</v>
      </c>
      <c r="D18">
        <v>29377</v>
      </c>
      <c r="E18">
        <v>29296</v>
      </c>
      <c r="F18">
        <v>29302</v>
      </c>
      <c r="G18">
        <v>0</v>
      </c>
      <c r="H18">
        <v>1770</v>
      </c>
      <c r="I18">
        <f t="shared" si="0"/>
        <v>81</v>
      </c>
      <c r="J18" s="5">
        <f t="shared" si="1"/>
        <v>4.576271186440678E-2</v>
      </c>
      <c r="N18" t="s">
        <v>29</v>
      </c>
      <c r="O18">
        <f>COUNTIFS($H$2:$H$378,"&gt;=1101",$H$2:$H$378,"&lt;=1200")</f>
        <v>1</v>
      </c>
      <c r="P18" s="3">
        <f t="shared" si="2"/>
        <v>0.2652519893899204</v>
      </c>
      <c r="R18" t="s">
        <v>29</v>
      </c>
      <c r="S18">
        <f>COUNTIFS($H$2:$H$47,"&gt;=1101",$H$2:$H$47,"&lt;=1200")</f>
        <v>1</v>
      </c>
      <c r="T18" s="3">
        <f t="shared" si="3"/>
        <v>2.1739130434782608</v>
      </c>
      <c r="V18" t="s">
        <v>29</v>
      </c>
      <c r="W18">
        <f>COUNTIFS($H$2:$H$77,"&gt;=1101",$H$2:$H$77,"&lt;=1200")</f>
        <v>1</v>
      </c>
      <c r="X18" s="3">
        <f t="shared" si="4"/>
        <v>1.3157894736842104</v>
      </c>
      <c r="Z18" t="s">
        <v>29</v>
      </c>
      <c r="AA18">
        <f>COUNTIFS($H$2:$H$107,"&gt;=1101",$H$2:$H$107,"&lt;=1200")</f>
        <v>1</v>
      </c>
      <c r="AB18" s="3">
        <f t="shared" si="5"/>
        <v>0.94339622641509435</v>
      </c>
      <c r="AD18" t="s">
        <v>29</v>
      </c>
      <c r="AE18">
        <f>COUNTIFS($H$2:$H$137,"&gt;=1101",$H$2:$H$137,"&lt;=1200")</f>
        <v>1</v>
      </c>
      <c r="AF18" s="3">
        <f t="shared" si="6"/>
        <v>0.73529411764705876</v>
      </c>
      <c r="AH18" t="s">
        <v>29</v>
      </c>
      <c r="AI18">
        <f>COUNTIFS($H$2:$H$167,"&gt;=1101",$H$2:$H$167,"&lt;=1200")</f>
        <v>1</v>
      </c>
      <c r="AJ18" s="3">
        <f t="shared" si="7"/>
        <v>0.60240963855421692</v>
      </c>
    </row>
    <row r="19" spans="1:36" x14ac:dyDescent="0.3">
      <c r="A19" t="s">
        <v>8</v>
      </c>
      <c r="B19" t="s">
        <v>490</v>
      </c>
      <c r="C19">
        <v>29300</v>
      </c>
      <c r="D19">
        <v>29305</v>
      </c>
      <c r="E19">
        <v>29254</v>
      </c>
      <c r="F19">
        <v>29257</v>
      </c>
      <c r="G19">
        <v>0</v>
      </c>
      <c r="H19">
        <v>1061</v>
      </c>
      <c r="I19">
        <f t="shared" si="0"/>
        <v>51</v>
      </c>
      <c r="J19" s="5">
        <f t="shared" si="1"/>
        <v>4.8067860508953821E-2</v>
      </c>
      <c r="N19" t="s">
        <v>30</v>
      </c>
      <c r="O19">
        <f>COUNTIFS($H$2:$H$378,"&gt;=1201",$H$2:$H$378,"&lt;=1300")</f>
        <v>0</v>
      </c>
      <c r="P19" s="3">
        <f t="shared" si="2"/>
        <v>0</v>
      </c>
      <c r="R19" t="s">
        <v>30</v>
      </c>
      <c r="S19">
        <f>COUNTIFS($H$2:$H$47,"&gt;=1201",$H$2:$H$47,"&lt;=1300")</f>
        <v>0</v>
      </c>
      <c r="T19" s="3">
        <f t="shared" si="3"/>
        <v>0</v>
      </c>
      <c r="V19" t="s">
        <v>30</v>
      </c>
      <c r="W19">
        <f>COUNTIFS($H$2:$H$77,"&gt;=1201",$H$2:$H$77,"&lt;=1300")</f>
        <v>0</v>
      </c>
      <c r="X19" s="3">
        <f t="shared" si="4"/>
        <v>0</v>
      </c>
      <c r="Z19" t="s">
        <v>30</v>
      </c>
      <c r="AA19">
        <f>COUNTIFS($H$2:$H$107,"&gt;=1201",$H$2:$H$107,"&lt;=1300")</f>
        <v>0</v>
      </c>
      <c r="AB19" s="3">
        <f t="shared" si="5"/>
        <v>0</v>
      </c>
      <c r="AD19" t="s">
        <v>30</v>
      </c>
      <c r="AE19">
        <f>COUNTIFS($H$2:$H$137,"&gt;=1201",$H$2:$H$137,"&lt;=1300")</f>
        <v>0</v>
      </c>
      <c r="AF19" s="3">
        <f t="shared" si="6"/>
        <v>0</v>
      </c>
      <c r="AH19" t="s">
        <v>30</v>
      </c>
      <c r="AI19">
        <f>COUNTIFS($H$2:$H$167,"&gt;=1201",$H$2:$H$167,"&lt;=1300")</f>
        <v>0</v>
      </c>
      <c r="AJ19" s="3">
        <f t="shared" si="7"/>
        <v>0</v>
      </c>
    </row>
    <row r="20" spans="1:36" x14ac:dyDescent="0.3">
      <c r="A20" t="s">
        <v>8</v>
      </c>
      <c r="B20" t="s">
        <v>491</v>
      </c>
      <c r="C20">
        <v>29255</v>
      </c>
      <c r="D20">
        <v>29313</v>
      </c>
      <c r="E20">
        <v>29254</v>
      </c>
      <c r="F20">
        <v>29278</v>
      </c>
      <c r="G20">
        <v>0</v>
      </c>
      <c r="H20">
        <v>913</v>
      </c>
      <c r="I20">
        <f t="shared" si="0"/>
        <v>59</v>
      </c>
      <c r="J20" s="5">
        <f t="shared" si="1"/>
        <v>6.4622124863088715E-2</v>
      </c>
      <c r="N20" t="s">
        <v>31</v>
      </c>
      <c r="O20">
        <f>COUNTIFS($H$2:$H$378,"&gt;=1301",$H$2:$H$378,"&lt;=1400")</f>
        <v>1</v>
      </c>
      <c r="P20" s="3">
        <f t="shared" si="2"/>
        <v>0.2652519893899204</v>
      </c>
      <c r="R20" t="s">
        <v>31</v>
      </c>
      <c r="S20">
        <f>COUNTIFS($H$2:$H$47,"&gt;=1301",$H$2:$H$47,"&lt;=1400")</f>
        <v>1</v>
      </c>
      <c r="T20" s="3">
        <f t="shared" si="3"/>
        <v>2.1739130434782608</v>
      </c>
      <c r="V20" t="s">
        <v>31</v>
      </c>
      <c r="W20">
        <f>COUNTIFS($H$2:$H$77,"&gt;=1301",$H$2:$H$77,"&lt;=1400")</f>
        <v>1</v>
      </c>
      <c r="X20" s="3">
        <f t="shared" si="4"/>
        <v>1.3157894736842104</v>
      </c>
      <c r="Z20" t="s">
        <v>31</v>
      </c>
      <c r="AA20">
        <f>COUNTIFS($H$2:$H$107,"&gt;=1301",$H$2:$H$107,"&lt;=1400")</f>
        <v>1</v>
      </c>
      <c r="AB20" s="3">
        <f t="shared" si="5"/>
        <v>0.94339622641509435</v>
      </c>
      <c r="AD20" t="s">
        <v>31</v>
      </c>
      <c r="AE20">
        <f>COUNTIFS($H$2:$H$137,"&gt;=1301",$H$2:$H$137,"&lt;=1400")</f>
        <v>1</v>
      </c>
      <c r="AF20" s="3">
        <f t="shared" si="6"/>
        <v>0.73529411764705876</v>
      </c>
      <c r="AH20" t="s">
        <v>31</v>
      </c>
      <c r="AI20">
        <f>COUNTIFS($H$2:$H$167,"&gt;=1301",$H$2:$H$167,"&lt;=1400")</f>
        <v>1</v>
      </c>
      <c r="AJ20" s="3">
        <f t="shared" si="7"/>
        <v>0.60240963855421692</v>
      </c>
    </row>
    <row r="21" spans="1:36" x14ac:dyDescent="0.3">
      <c r="A21" t="s">
        <v>8</v>
      </c>
      <c r="B21" t="s">
        <v>492</v>
      </c>
      <c r="C21">
        <v>29278</v>
      </c>
      <c r="D21">
        <v>29302</v>
      </c>
      <c r="E21">
        <v>29274</v>
      </c>
      <c r="F21">
        <v>29293</v>
      </c>
      <c r="G21">
        <v>0</v>
      </c>
      <c r="H21">
        <v>871</v>
      </c>
      <c r="I21">
        <f t="shared" si="0"/>
        <v>28</v>
      </c>
      <c r="J21" s="5">
        <f t="shared" si="1"/>
        <v>3.2146957520091848E-2</v>
      </c>
      <c r="N21" t="s">
        <v>32</v>
      </c>
      <c r="O21">
        <f>COUNTIFS($H$2:$H$378,"&gt;=1401",$H$2:$H$378,"&lt;=1500")</f>
        <v>0</v>
      </c>
      <c r="P21" s="3">
        <f t="shared" si="2"/>
        <v>0</v>
      </c>
      <c r="R21" t="s">
        <v>32</v>
      </c>
      <c r="S21">
        <f>COUNTIFS($H$2:$H$47,"&gt;=1401",$H$2:$H$47,"&lt;=1500")</f>
        <v>0</v>
      </c>
      <c r="T21" s="3">
        <f t="shared" si="3"/>
        <v>0</v>
      </c>
      <c r="V21" t="s">
        <v>32</v>
      </c>
      <c r="W21">
        <f>COUNTIFS($H$2:$H$77,"&gt;=1401",$H$2:$H$77,"&lt;=1500")</f>
        <v>0</v>
      </c>
      <c r="X21" s="3">
        <f t="shared" si="4"/>
        <v>0</v>
      </c>
      <c r="Z21" t="s">
        <v>32</v>
      </c>
      <c r="AA21">
        <f>COUNTIFS($H$2:$H$107,"&gt;=1401",$H$2:$H$107,"&lt;=1500")</f>
        <v>0</v>
      </c>
      <c r="AB21" s="3">
        <f t="shared" si="5"/>
        <v>0</v>
      </c>
      <c r="AD21" t="s">
        <v>32</v>
      </c>
      <c r="AE21">
        <f>COUNTIFS($H$2:$H$137,"&gt;=1401",$H$2:$H$137,"&lt;=1500")</f>
        <v>0</v>
      </c>
      <c r="AF21" s="3">
        <f t="shared" si="6"/>
        <v>0</v>
      </c>
      <c r="AH21" t="s">
        <v>32</v>
      </c>
      <c r="AI21">
        <f>COUNTIFS($H$2:$H$167,"&gt;=1401",$H$2:$H$167,"&lt;=1500")</f>
        <v>0</v>
      </c>
      <c r="AJ21" s="3">
        <f t="shared" si="7"/>
        <v>0</v>
      </c>
    </row>
    <row r="22" spans="1:36" x14ac:dyDescent="0.3">
      <c r="A22" t="s">
        <v>8</v>
      </c>
      <c r="B22" t="s">
        <v>493</v>
      </c>
      <c r="C22">
        <v>29290</v>
      </c>
      <c r="D22">
        <v>29304</v>
      </c>
      <c r="E22">
        <v>29252</v>
      </c>
      <c r="F22">
        <v>29280</v>
      </c>
      <c r="G22">
        <v>0</v>
      </c>
      <c r="H22">
        <v>819</v>
      </c>
      <c r="I22">
        <f t="shared" si="0"/>
        <v>52</v>
      </c>
      <c r="J22" s="5">
        <f t="shared" si="1"/>
        <v>6.3492063492063489E-2</v>
      </c>
      <c r="N22" t="s">
        <v>33</v>
      </c>
      <c r="O22">
        <f>COUNTIFS($H$2:$H$378,"&gt;=1501",$H$2:$H$378,"&lt;=1600")</f>
        <v>0</v>
      </c>
      <c r="P22" s="3">
        <f t="shared" si="2"/>
        <v>0</v>
      </c>
      <c r="R22" t="s">
        <v>33</v>
      </c>
      <c r="S22">
        <f>COUNTIFS($H$2:$H$47,"&gt;=1501",$H$2:$H$47,"&lt;=1600")</f>
        <v>0</v>
      </c>
      <c r="T22" s="3">
        <f t="shared" si="3"/>
        <v>0</v>
      </c>
      <c r="V22" t="s">
        <v>33</v>
      </c>
      <c r="W22">
        <f>COUNTIFS($H$2:$H$77,"&gt;=1501",$H$2:$H$77,"&lt;=1600")</f>
        <v>0</v>
      </c>
      <c r="X22" s="3">
        <f t="shared" si="4"/>
        <v>0</v>
      </c>
      <c r="Z22" t="s">
        <v>33</v>
      </c>
      <c r="AA22">
        <f>COUNTIFS($H$2:$H$107,"&gt;=1501",$H$2:$H$107,"&lt;=1600")</f>
        <v>0</v>
      </c>
      <c r="AB22" s="3">
        <f t="shared" si="5"/>
        <v>0</v>
      </c>
      <c r="AD22" t="s">
        <v>33</v>
      </c>
      <c r="AE22">
        <f>COUNTIFS($H$2:$H$137,"&gt;=1501",$H$2:$H$137,"&lt;=1600")</f>
        <v>0</v>
      </c>
      <c r="AF22" s="3">
        <f t="shared" si="6"/>
        <v>0</v>
      </c>
      <c r="AH22" t="s">
        <v>33</v>
      </c>
      <c r="AI22">
        <f>COUNTIFS($H$2:$H$167,"&gt;=1501",$H$2:$H$167,"&lt;=1600")</f>
        <v>0</v>
      </c>
      <c r="AJ22" s="3">
        <f t="shared" si="7"/>
        <v>0</v>
      </c>
    </row>
    <row r="23" spans="1:36" x14ac:dyDescent="0.3">
      <c r="A23" t="s">
        <v>8</v>
      </c>
      <c r="B23" t="s">
        <v>494</v>
      </c>
      <c r="C23">
        <v>29283</v>
      </c>
      <c r="D23">
        <v>29313</v>
      </c>
      <c r="E23">
        <v>29226</v>
      </c>
      <c r="F23">
        <v>29226</v>
      </c>
      <c r="G23">
        <v>0</v>
      </c>
      <c r="H23">
        <v>1186</v>
      </c>
      <c r="I23">
        <f t="shared" si="0"/>
        <v>87</v>
      </c>
      <c r="J23" s="5">
        <f t="shared" si="1"/>
        <v>7.3355817875210796E-2</v>
      </c>
      <c r="N23" t="s">
        <v>34</v>
      </c>
      <c r="O23">
        <f>COUNTIFS($H$2:$H$378,"&gt;=1601",$H$2:$H$378,"&lt;=1700")</f>
        <v>0</v>
      </c>
      <c r="P23" s="3">
        <f t="shared" si="2"/>
        <v>0</v>
      </c>
      <c r="R23" t="s">
        <v>34</v>
      </c>
      <c r="S23">
        <f>COUNTIFS($H$2:$H$47,"&gt;=1601",$H$2:$H$47,"&lt;=1700")</f>
        <v>0</v>
      </c>
      <c r="T23" s="3">
        <f t="shared" si="3"/>
        <v>0</v>
      </c>
      <c r="V23" t="s">
        <v>34</v>
      </c>
      <c r="W23">
        <f>COUNTIFS($H$2:$H$77,"&gt;=1601",$H$2:$H$77,"&lt;=1700")</f>
        <v>0</v>
      </c>
      <c r="X23" s="3">
        <f t="shared" si="4"/>
        <v>0</v>
      </c>
      <c r="Z23" t="s">
        <v>34</v>
      </c>
      <c r="AA23">
        <f>COUNTIFS($H$2:$H$107,"&gt;=1601",$H$2:$H$107,"&lt;=1700")</f>
        <v>0</v>
      </c>
      <c r="AB23" s="3">
        <f t="shared" si="5"/>
        <v>0</v>
      </c>
      <c r="AD23" t="s">
        <v>34</v>
      </c>
      <c r="AE23">
        <f>COUNTIFS($H$2:$H$137,"&gt;=1601",$H$2:$H$137,"&lt;=1700")</f>
        <v>0</v>
      </c>
      <c r="AF23" s="3">
        <f t="shared" si="6"/>
        <v>0</v>
      </c>
      <c r="AH23" t="s">
        <v>34</v>
      </c>
      <c r="AI23">
        <f>COUNTIFS($H$2:$H$167,"&gt;=1601",$H$2:$H$167,"&lt;=1700")</f>
        <v>0</v>
      </c>
      <c r="AJ23" s="3">
        <f t="shared" si="7"/>
        <v>0</v>
      </c>
    </row>
    <row r="24" spans="1:36" x14ac:dyDescent="0.3">
      <c r="A24" t="s">
        <v>8</v>
      </c>
      <c r="B24" t="s">
        <v>495</v>
      </c>
      <c r="C24">
        <v>29225</v>
      </c>
      <c r="D24">
        <v>29253</v>
      </c>
      <c r="E24">
        <v>29211</v>
      </c>
      <c r="F24">
        <v>29212</v>
      </c>
      <c r="G24">
        <v>0</v>
      </c>
      <c r="H24">
        <v>871</v>
      </c>
      <c r="I24">
        <f t="shared" si="0"/>
        <v>42</v>
      </c>
      <c r="J24" s="5">
        <f t="shared" si="1"/>
        <v>4.8220436280137773E-2</v>
      </c>
      <c r="N24" t="s">
        <v>35</v>
      </c>
      <c r="O24">
        <f>COUNTIFS($H$2:$H$378,"&gt;=1701",$H$2:$H$378,"&lt;=1800")</f>
        <v>1</v>
      </c>
      <c r="P24" s="3">
        <f t="shared" si="2"/>
        <v>0.2652519893899204</v>
      </c>
      <c r="R24" t="s">
        <v>35</v>
      </c>
      <c r="S24">
        <f>COUNTIFS($H$2:$H$47,"&gt;=1701",$H$2:$H$47,"&lt;=1800")</f>
        <v>1</v>
      </c>
      <c r="T24" s="3">
        <f t="shared" si="3"/>
        <v>2.1739130434782608</v>
      </c>
      <c r="V24" t="s">
        <v>35</v>
      </c>
      <c r="W24">
        <f>COUNTIFS($H$2:$H$77,"&gt;=1701",$H$2:$H$77,"&lt;=1800")</f>
        <v>1</v>
      </c>
      <c r="X24" s="3">
        <f t="shared" si="4"/>
        <v>1.3157894736842104</v>
      </c>
      <c r="Z24" t="s">
        <v>35</v>
      </c>
      <c r="AA24">
        <f>COUNTIFS($H$2:$H$107,"&gt;=1701",$H$2:$H$107,"&lt;=1800")</f>
        <v>1</v>
      </c>
      <c r="AB24" s="3">
        <f t="shared" si="5"/>
        <v>0.94339622641509435</v>
      </c>
      <c r="AD24" t="s">
        <v>35</v>
      </c>
      <c r="AE24">
        <f>COUNTIFS($H$2:$H$137,"&gt;=1701",$H$2:$H$137,"&lt;=1800")</f>
        <v>1</v>
      </c>
      <c r="AF24" s="3">
        <f t="shared" si="6"/>
        <v>0.73529411764705876</v>
      </c>
      <c r="AH24" t="s">
        <v>35</v>
      </c>
      <c r="AI24">
        <f>COUNTIFS($H$2:$H$167,"&gt;=1701",$H$2:$H$167,"&lt;=1800")</f>
        <v>1</v>
      </c>
      <c r="AJ24" s="3">
        <f t="shared" si="7"/>
        <v>0.60240963855421692</v>
      </c>
    </row>
    <row r="25" spans="1:36" x14ac:dyDescent="0.3">
      <c r="A25" t="s">
        <v>8</v>
      </c>
      <c r="B25" t="s">
        <v>496</v>
      </c>
      <c r="C25">
        <v>29215</v>
      </c>
      <c r="D25">
        <v>29230</v>
      </c>
      <c r="E25">
        <v>29179</v>
      </c>
      <c r="F25">
        <v>29190</v>
      </c>
      <c r="G25">
        <v>0</v>
      </c>
      <c r="H25">
        <v>836</v>
      </c>
      <c r="I25">
        <f t="shared" si="0"/>
        <v>51</v>
      </c>
      <c r="J25" s="5">
        <f t="shared" si="1"/>
        <v>6.1004784688995214E-2</v>
      </c>
      <c r="N25" t="s">
        <v>36</v>
      </c>
      <c r="O25">
        <f>COUNTIFS($H$2:$H$378,"&gt;=1801",$H$2:$H$378,"&lt;=1900")</f>
        <v>0</v>
      </c>
      <c r="P25" s="3">
        <f t="shared" si="2"/>
        <v>0</v>
      </c>
      <c r="R25" t="s">
        <v>36</v>
      </c>
      <c r="S25">
        <f>COUNTIFS($H$2:$H$47,"&gt;=1801",$H$2:$H$47,"&lt;=1900")</f>
        <v>0</v>
      </c>
      <c r="T25" s="3">
        <f t="shared" si="3"/>
        <v>0</v>
      </c>
      <c r="V25" t="s">
        <v>36</v>
      </c>
      <c r="W25">
        <f>COUNTIFS($H$2:$H$77,"&gt;=1801",$H$2:$H$77,"&lt;=1900")</f>
        <v>0</v>
      </c>
      <c r="X25" s="3">
        <f t="shared" si="4"/>
        <v>0</v>
      </c>
      <c r="Z25" t="s">
        <v>36</v>
      </c>
      <c r="AA25">
        <f>COUNTIFS($H$2:$H$107,"&gt;=1801",$H$2:$H$107,"&lt;=1900")</f>
        <v>0</v>
      </c>
      <c r="AB25" s="3">
        <f t="shared" si="5"/>
        <v>0</v>
      </c>
      <c r="AD25" t="s">
        <v>36</v>
      </c>
      <c r="AE25">
        <f>COUNTIFS($H$2:$H$137,"&gt;=1801",$H$2:$H$137,"&lt;=1900")</f>
        <v>0</v>
      </c>
      <c r="AF25" s="3">
        <f t="shared" si="6"/>
        <v>0</v>
      </c>
      <c r="AH25" t="s">
        <v>36</v>
      </c>
      <c r="AI25">
        <f>COUNTIFS($H$2:$H$167,"&gt;=1801",$H$2:$H$167,"&lt;=1900")</f>
        <v>0</v>
      </c>
      <c r="AJ25" s="3">
        <f t="shared" si="7"/>
        <v>0</v>
      </c>
    </row>
    <row r="26" spans="1:36" x14ac:dyDescent="0.3">
      <c r="A26" t="s">
        <v>8</v>
      </c>
      <c r="B26" t="s">
        <v>497</v>
      </c>
      <c r="C26">
        <v>29190</v>
      </c>
      <c r="D26">
        <v>29196</v>
      </c>
      <c r="E26">
        <v>29169</v>
      </c>
      <c r="F26">
        <v>29191</v>
      </c>
      <c r="G26">
        <v>0</v>
      </c>
      <c r="H26">
        <v>644</v>
      </c>
      <c r="I26">
        <f t="shared" si="0"/>
        <v>27</v>
      </c>
      <c r="J26" s="5">
        <f t="shared" si="1"/>
        <v>4.192546583850932E-2</v>
      </c>
      <c r="N26" t="s">
        <v>37</v>
      </c>
      <c r="O26">
        <f>COUNTIFS($H$2:$H$378,"&gt;=1901",$H$2:$H$378,"&lt;=2000")</f>
        <v>0</v>
      </c>
      <c r="P26" s="3">
        <f t="shared" si="2"/>
        <v>0</v>
      </c>
      <c r="R26" t="s">
        <v>37</v>
      </c>
      <c r="S26">
        <f>COUNTIFS($H$2:$H$47,"&gt;=1901",$H$2:$H$47,"&lt;=2000")</f>
        <v>0</v>
      </c>
      <c r="T26" s="3">
        <f t="shared" si="3"/>
        <v>0</v>
      </c>
      <c r="V26" t="s">
        <v>37</v>
      </c>
      <c r="W26">
        <f>COUNTIFS($H$2:$H$77,"&gt;=1901",$H$2:$H$77,"&lt;=2000")</f>
        <v>0</v>
      </c>
      <c r="X26" s="3">
        <f t="shared" si="4"/>
        <v>0</v>
      </c>
      <c r="Z26" t="s">
        <v>37</v>
      </c>
      <c r="AA26">
        <f>COUNTIFS($H$2:$H$107,"&gt;=1901",$H$2:$H$107,"&lt;=2000")</f>
        <v>0</v>
      </c>
      <c r="AB26" s="3">
        <f t="shared" si="5"/>
        <v>0</v>
      </c>
      <c r="AD26" t="s">
        <v>37</v>
      </c>
      <c r="AE26">
        <f>COUNTIFS($H$2:$H$137,"&gt;=1901",$H$2:$H$137,"&lt;=2000")</f>
        <v>0</v>
      </c>
      <c r="AF26" s="3">
        <f t="shared" si="6"/>
        <v>0</v>
      </c>
      <c r="AH26" t="s">
        <v>37</v>
      </c>
      <c r="AI26">
        <f>COUNTIFS($H$2:$H$167,"&gt;=1901",$H$2:$H$167,"&lt;=2000")</f>
        <v>0</v>
      </c>
      <c r="AJ26" s="3">
        <f t="shared" si="7"/>
        <v>0</v>
      </c>
    </row>
    <row r="27" spans="1:36" x14ac:dyDescent="0.3">
      <c r="A27" t="s">
        <v>8</v>
      </c>
      <c r="B27" t="s">
        <v>498</v>
      </c>
      <c r="C27">
        <v>29190</v>
      </c>
      <c r="D27">
        <v>29208</v>
      </c>
      <c r="E27">
        <v>29139</v>
      </c>
      <c r="F27">
        <v>29159</v>
      </c>
      <c r="G27">
        <v>0</v>
      </c>
      <c r="H27">
        <v>919</v>
      </c>
      <c r="I27">
        <f t="shared" si="0"/>
        <v>69</v>
      </c>
      <c r="J27" s="5">
        <f t="shared" si="1"/>
        <v>7.5081610446137106E-2</v>
      </c>
      <c r="N27" t="s">
        <v>38</v>
      </c>
      <c r="O27">
        <f>COUNTIFS($H$2:$H$378,"&gt;=2001",$H$2:$H$378,"&lt;=2100")</f>
        <v>0</v>
      </c>
      <c r="P27" s="3">
        <f t="shared" si="2"/>
        <v>0</v>
      </c>
      <c r="R27" t="s">
        <v>38</v>
      </c>
      <c r="S27">
        <f>COUNTIFS($H$2:$H$47,"&gt;=2001",$H$2:$H$47,"&lt;=2100")</f>
        <v>0</v>
      </c>
      <c r="T27" s="3">
        <f t="shared" si="3"/>
        <v>0</v>
      </c>
      <c r="V27" t="s">
        <v>38</v>
      </c>
      <c r="W27">
        <f>COUNTIFS($H$2:$H$77,"&gt;=2001",$H$2:$H$77,"&lt;=2100")</f>
        <v>0</v>
      </c>
      <c r="X27" s="3">
        <f t="shared" si="4"/>
        <v>0</v>
      </c>
      <c r="Z27" t="s">
        <v>38</v>
      </c>
      <c r="AA27">
        <f>COUNTIFS($H$2:$H$107,"&gt;=2001",$H$2:$H$107,"&lt;=2100")</f>
        <v>0</v>
      </c>
      <c r="AB27" s="3">
        <f t="shared" si="5"/>
        <v>0</v>
      </c>
      <c r="AD27" t="s">
        <v>38</v>
      </c>
      <c r="AE27">
        <f>COUNTIFS($H$2:$H$137,"&gt;=2001",$H$2:$H$137,"&lt;=2100")</f>
        <v>0</v>
      </c>
      <c r="AF27" s="3">
        <f t="shared" si="6"/>
        <v>0</v>
      </c>
      <c r="AH27" t="s">
        <v>38</v>
      </c>
      <c r="AI27">
        <f>COUNTIFS($H$2:$H$167,"&gt;=2001",$H$2:$H$167,"&lt;=2100")</f>
        <v>0</v>
      </c>
      <c r="AJ27" s="3">
        <f t="shared" si="7"/>
        <v>0</v>
      </c>
    </row>
    <row r="28" spans="1:36" x14ac:dyDescent="0.3">
      <c r="A28" t="s">
        <v>8</v>
      </c>
      <c r="B28" t="s">
        <v>499</v>
      </c>
      <c r="C28">
        <v>29160</v>
      </c>
      <c r="D28">
        <v>29197</v>
      </c>
      <c r="E28">
        <v>29159</v>
      </c>
      <c r="F28">
        <v>29184</v>
      </c>
      <c r="G28">
        <v>0</v>
      </c>
      <c r="H28">
        <v>703</v>
      </c>
      <c r="I28">
        <f t="shared" si="0"/>
        <v>38</v>
      </c>
      <c r="J28" s="5">
        <f t="shared" si="1"/>
        <v>5.4054054054054057E-2</v>
      </c>
      <c r="N28" t="s">
        <v>39</v>
      </c>
      <c r="O28">
        <f>COUNTIFS($H$2:$H$378,"&gt;=2101",$H$2:$H$378,"&lt;=2200")</f>
        <v>0</v>
      </c>
      <c r="P28" s="3">
        <f t="shared" si="2"/>
        <v>0</v>
      </c>
      <c r="R28" t="s">
        <v>39</v>
      </c>
      <c r="S28">
        <f>COUNTIFS($H$2:$H$47,"&gt;=2101",$H$2:$H$47,"&lt;=2200")</f>
        <v>0</v>
      </c>
      <c r="T28" s="3">
        <f t="shared" si="3"/>
        <v>0</v>
      </c>
      <c r="V28" t="s">
        <v>39</v>
      </c>
      <c r="W28">
        <f>COUNTIFS($H$2:$H$77,"&gt;=2101",$H$2:$H$77,"&lt;=2200")</f>
        <v>0</v>
      </c>
      <c r="X28" s="3">
        <f t="shared" si="4"/>
        <v>0</v>
      </c>
      <c r="Z28" t="s">
        <v>39</v>
      </c>
      <c r="AA28">
        <f>COUNTIFS($H$2:$H$107,"&gt;=2101",$H$2:$H$107,"&lt;=2200")</f>
        <v>0</v>
      </c>
      <c r="AB28" s="3">
        <f t="shared" si="5"/>
        <v>0</v>
      </c>
      <c r="AD28" t="s">
        <v>39</v>
      </c>
      <c r="AE28">
        <f>COUNTIFS($H$2:$H$137,"&gt;=2101",$H$2:$H$137,"&lt;=2200")</f>
        <v>0</v>
      </c>
      <c r="AF28" s="3">
        <f t="shared" si="6"/>
        <v>0</v>
      </c>
      <c r="AH28" t="s">
        <v>39</v>
      </c>
      <c r="AI28">
        <f>COUNTIFS($H$2:$H$167,"&gt;=2101",$H$2:$H$167,"&lt;=2200")</f>
        <v>0</v>
      </c>
      <c r="AJ28" s="3">
        <f t="shared" si="7"/>
        <v>0</v>
      </c>
    </row>
    <row r="29" spans="1:36" x14ac:dyDescent="0.3">
      <c r="A29" t="s">
        <v>8</v>
      </c>
      <c r="B29" t="s">
        <v>500</v>
      </c>
      <c r="C29">
        <v>29181</v>
      </c>
      <c r="D29">
        <v>29196</v>
      </c>
      <c r="E29">
        <v>29153</v>
      </c>
      <c r="F29">
        <v>29167</v>
      </c>
      <c r="G29">
        <v>0</v>
      </c>
      <c r="H29">
        <v>624</v>
      </c>
      <c r="I29">
        <f t="shared" si="0"/>
        <v>43</v>
      </c>
      <c r="J29" s="5">
        <f t="shared" si="1"/>
        <v>6.8910256410256415E-2</v>
      </c>
      <c r="N29" t="s">
        <v>40</v>
      </c>
      <c r="O29">
        <f>COUNTIFS($H$2:$H$378,"&gt;=2201",$H$2:$H$378,"&lt;=2300")</f>
        <v>0</v>
      </c>
      <c r="P29" s="3">
        <f t="shared" si="2"/>
        <v>0</v>
      </c>
      <c r="R29" t="s">
        <v>40</v>
      </c>
      <c r="S29">
        <f>COUNTIFS($H$2:$H$47,"&gt;=2201",$H$2:$H$47,"&lt;=2300")</f>
        <v>0</v>
      </c>
      <c r="T29" s="3">
        <f t="shared" si="3"/>
        <v>0</v>
      </c>
      <c r="V29" t="s">
        <v>40</v>
      </c>
      <c r="W29">
        <f>COUNTIFS($H$2:$H$77,"&gt;=2201",$H$2:$H$77,"&lt;=2300")</f>
        <v>0</v>
      </c>
      <c r="X29" s="3">
        <f t="shared" si="4"/>
        <v>0</v>
      </c>
      <c r="Z29" t="s">
        <v>40</v>
      </c>
      <c r="AA29">
        <f>COUNTIFS($H$2:$H$107,"&gt;=2201",$H$2:$H$107,"&lt;=2300")</f>
        <v>0</v>
      </c>
      <c r="AB29" s="3">
        <f t="shared" si="5"/>
        <v>0</v>
      </c>
      <c r="AD29" t="s">
        <v>40</v>
      </c>
      <c r="AE29">
        <f>COUNTIFS($H$2:$H$137,"&gt;=2201",$H$2:$H$137,"&lt;=2300")</f>
        <v>0</v>
      </c>
      <c r="AF29" s="3">
        <f t="shared" si="6"/>
        <v>0</v>
      </c>
      <c r="AH29" t="s">
        <v>40</v>
      </c>
      <c r="AI29">
        <f>COUNTIFS($H$2:$H$167,"&gt;=2201",$H$2:$H$167,"&lt;=2300")</f>
        <v>0</v>
      </c>
      <c r="AJ29" s="3">
        <f t="shared" si="7"/>
        <v>0</v>
      </c>
    </row>
    <row r="30" spans="1:36" x14ac:dyDescent="0.3">
      <c r="A30" t="s">
        <v>8</v>
      </c>
      <c r="B30" t="s">
        <v>501</v>
      </c>
      <c r="C30">
        <v>29166</v>
      </c>
      <c r="D30">
        <v>29188</v>
      </c>
      <c r="E30">
        <v>29145</v>
      </c>
      <c r="F30">
        <v>29156</v>
      </c>
      <c r="G30">
        <v>0</v>
      </c>
      <c r="H30">
        <v>527</v>
      </c>
      <c r="I30">
        <f t="shared" si="0"/>
        <v>43</v>
      </c>
      <c r="J30" s="5">
        <f t="shared" si="1"/>
        <v>8.1593927893738136E-2</v>
      </c>
      <c r="N30" t="s">
        <v>41</v>
      </c>
      <c r="O30">
        <f>COUNTIFS($H$2:$H$378,"&gt;=2301",$H$2:$H$378,"&lt;=2400")</f>
        <v>0</v>
      </c>
      <c r="P30" s="3">
        <f t="shared" si="2"/>
        <v>0</v>
      </c>
      <c r="R30" t="s">
        <v>41</v>
      </c>
      <c r="S30">
        <f>COUNTIFS($H$2:$H$47,"&gt;=2301",$H$2:$H$47,"&lt;=2400")</f>
        <v>0</v>
      </c>
      <c r="T30" s="3">
        <f t="shared" si="3"/>
        <v>0</v>
      </c>
      <c r="V30" t="s">
        <v>41</v>
      </c>
      <c r="W30">
        <f>COUNTIFS($H$2:$H$77,"&gt;=2301",$H$2:$H$77,"&lt;=2400")</f>
        <v>0</v>
      </c>
      <c r="X30" s="3">
        <f t="shared" si="4"/>
        <v>0</v>
      </c>
      <c r="Z30" t="s">
        <v>41</v>
      </c>
      <c r="AA30">
        <f>COUNTIFS($H$2:$H$107,"&gt;=2301",$H$2:$H$107,"&lt;=2400")</f>
        <v>0</v>
      </c>
      <c r="AB30" s="3">
        <f t="shared" si="5"/>
        <v>0</v>
      </c>
      <c r="AD30" t="s">
        <v>41</v>
      </c>
      <c r="AE30">
        <f>COUNTIFS($H$2:$H$137,"&gt;=2301",$H$2:$H$137,"&lt;=2400")</f>
        <v>0</v>
      </c>
      <c r="AF30" s="3">
        <f t="shared" si="6"/>
        <v>0</v>
      </c>
      <c r="AH30" t="s">
        <v>41</v>
      </c>
      <c r="AI30">
        <f>COUNTIFS($H$2:$H$167,"&gt;=2301",$H$2:$H$167,"&lt;=2400")</f>
        <v>0</v>
      </c>
      <c r="AJ30" s="3">
        <f t="shared" si="7"/>
        <v>0</v>
      </c>
    </row>
    <row r="31" spans="1:36" x14ac:dyDescent="0.3">
      <c r="A31" t="s">
        <v>8</v>
      </c>
      <c r="B31" t="s">
        <v>502</v>
      </c>
      <c r="C31">
        <v>29155</v>
      </c>
      <c r="D31">
        <v>29168</v>
      </c>
      <c r="E31">
        <v>29121</v>
      </c>
      <c r="F31">
        <v>29126</v>
      </c>
      <c r="G31">
        <v>0</v>
      </c>
      <c r="H31">
        <v>680</v>
      </c>
      <c r="I31">
        <f t="shared" si="0"/>
        <v>47</v>
      </c>
      <c r="J31" s="5">
        <f t="shared" si="1"/>
        <v>6.9117647058823534E-2</v>
      </c>
      <c r="N31" t="s">
        <v>42</v>
      </c>
      <c r="O31">
        <f>COUNTIFS($H$2:$H$378,"&gt;=2401",$H$2:$H$378,"&lt;=2500")</f>
        <v>0</v>
      </c>
      <c r="P31" s="3">
        <f t="shared" si="2"/>
        <v>0</v>
      </c>
      <c r="R31" t="s">
        <v>42</v>
      </c>
      <c r="S31">
        <f>COUNTIFS($H$2:$H$47,"&gt;=2401",$H$2:$H$47,"&lt;=2500")</f>
        <v>0</v>
      </c>
      <c r="T31" s="3">
        <f t="shared" si="3"/>
        <v>0</v>
      </c>
      <c r="V31" t="s">
        <v>42</v>
      </c>
      <c r="W31">
        <f>COUNTIFS($H$2:$H$77,"&gt;=2401",$H$2:$H$77,"&lt;=2500")</f>
        <v>0</v>
      </c>
      <c r="X31" s="3">
        <f t="shared" si="4"/>
        <v>0</v>
      </c>
      <c r="Z31" t="s">
        <v>42</v>
      </c>
      <c r="AA31">
        <f>COUNTIFS($H$2:$H$107,"&gt;=2401",$H$2:$H$107,"&lt;=2500")</f>
        <v>0</v>
      </c>
      <c r="AB31" s="3">
        <f t="shared" si="5"/>
        <v>0</v>
      </c>
      <c r="AD31" t="s">
        <v>42</v>
      </c>
      <c r="AE31">
        <f>COUNTIFS($H$2:$H$137,"&gt;=2401",$H$2:$H$137,"&lt;=2500")</f>
        <v>0</v>
      </c>
      <c r="AF31" s="3">
        <f t="shared" si="6"/>
        <v>0</v>
      </c>
      <c r="AH31" t="s">
        <v>42</v>
      </c>
      <c r="AI31">
        <f>COUNTIFS($H$2:$H$167,"&gt;=2401",$H$2:$H$167,"&lt;=2500")</f>
        <v>0</v>
      </c>
      <c r="AJ31" s="3">
        <f t="shared" si="7"/>
        <v>0</v>
      </c>
    </row>
    <row r="32" spans="1:36" x14ac:dyDescent="0.3">
      <c r="A32" t="s">
        <v>8</v>
      </c>
      <c r="B32" t="s">
        <v>503</v>
      </c>
      <c r="C32">
        <v>29123</v>
      </c>
      <c r="D32">
        <v>29138</v>
      </c>
      <c r="E32">
        <v>29109</v>
      </c>
      <c r="F32">
        <v>29127</v>
      </c>
      <c r="G32">
        <v>0</v>
      </c>
      <c r="H32">
        <v>461</v>
      </c>
      <c r="I32">
        <f t="shared" si="0"/>
        <v>29</v>
      </c>
      <c r="J32" s="5">
        <f t="shared" si="1"/>
        <v>6.2906724511930592E-2</v>
      </c>
      <c r="N32" t="s">
        <v>43</v>
      </c>
      <c r="O32">
        <f>SUM(O7:O31)</f>
        <v>377</v>
      </c>
      <c r="P32">
        <f>SUM(P7:P31)</f>
        <v>100.00000000000003</v>
      </c>
      <c r="R32" t="s">
        <v>43</v>
      </c>
      <c r="S32">
        <f>SUM(S7:S31)</f>
        <v>46</v>
      </c>
      <c r="T32">
        <f>SUM(T7:T31)</f>
        <v>100.00000000000001</v>
      </c>
      <c r="V32" t="s">
        <v>43</v>
      </c>
      <c r="W32">
        <f>SUM(W7:W31)</f>
        <v>76</v>
      </c>
      <c r="X32">
        <f>SUM(X7:X31)</f>
        <v>99.999999999999972</v>
      </c>
      <c r="Z32" t="s">
        <v>43</v>
      </c>
      <c r="AA32">
        <f>SUM(AA7:AA31)</f>
        <v>106</v>
      </c>
      <c r="AB32">
        <f>SUM(AB7:AB31)</f>
        <v>99.999999999999986</v>
      </c>
      <c r="AD32" t="s">
        <v>43</v>
      </c>
      <c r="AE32">
        <f>SUM(AE7:AE31)</f>
        <v>136</v>
      </c>
      <c r="AF32">
        <f>SUM(AF7:AF31)</f>
        <v>100</v>
      </c>
      <c r="AH32" t="s">
        <v>43</v>
      </c>
      <c r="AI32">
        <f>SUM(AI7:AI31)</f>
        <v>166</v>
      </c>
      <c r="AJ32">
        <f>SUM(AJ7:AJ31)</f>
        <v>100.00000000000003</v>
      </c>
    </row>
    <row r="33" spans="1:10" x14ac:dyDescent="0.3">
      <c r="A33" t="s">
        <v>8</v>
      </c>
      <c r="B33" t="s">
        <v>504</v>
      </c>
      <c r="C33">
        <v>29129</v>
      </c>
      <c r="D33">
        <v>29132</v>
      </c>
      <c r="E33">
        <v>29094</v>
      </c>
      <c r="F33">
        <v>29106</v>
      </c>
      <c r="G33">
        <v>0</v>
      </c>
      <c r="H33">
        <v>576</v>
      </c>
      <c r="I33">
        <f t="shared" si="0"/>
        <v>38</v>
      </c>
      <c r="J33" s="5">
        <f t="shared" si="1"/>
        <v>6.5972222222222224E-2</v>
      </c>
    </row>
    <row r="34" spans="1:10" x14ac:dyDescent="0.3">
      <c r="A34" t="s">
        <v>8</v>
      </c>
      <c r="B34" t="s">
        <v>505</v>
      </c>
      <c r="C34">
        <v>29104</v>
      </c>
      <c r="D34">
        <v>29125</v>
      </c>
      <c r="E34">
        <v>29093</v>
      </c>
      <c r="F34">
        <v>29105</v>
      </c>
      <c r="G34">
        <v>0</v>
      </c>
      <c r="H34">
        <v>578</v>
      </c>
      <c r="I34">
        <f t="shared" si="0"/>
        <v>32</v>
      </c>
      <c r="J34" s="5">
        <f t="shared" si="1"/>
        <v>5.536332179930796E-2</v>
      </c>
    </row>
    <row r="35" spans="1:10" x14ac:dyDescent="0.3">
      <c r="A35" t="s">
        <v>8</v>
      </c>
      <c r="B35" t="s">
        <v>506</v>
      </c>
      <c r="C35">
        <v>29105</v>
      </c>
      <c r="D35">
        <v>29138</v>
      </c>
      <c r="E35">
        <v>29096</v>
      </c>
      <c r="F35">
        <v>29131</v>
      </c>
      <c r="G35">
        <v>0</v>
      </c>
      <c r="H35">
        <v>475</v>
      </c>
      <c r="I35">
        <f t="shared" si="0"/>
        <v>42</v>
      </c>
      <c r="J35" s="5">
        <f t="shared" si="1"/>
        <v>8.8421052631578942E-2</v>
      </c>
    </row>
    <row r="36" spans="1:10" x14ac:dyDescent="0.3">
      <c r="A36" t="s">
        <v>8</v>
      </c>
      <c r="B36" t="s">
        <v>507</v>
      </c>
      <c r="C36">
        <v>29130</v>
      </c>
      <c r="D36">
        <v>29142</v>
      </c>
      <c r="E36">
        <v>29110</v>
      </c>
      <c r="F36">
        <v>29122</v>
      </c>
      <c r="G36">
        <v>0</v>
      </c>
      <c r="H36">
        <v>406</v>
      </c>
      <c r="I36">
        <f t="shared" si="0"/>
        <v>32</v>
      </c>
      <c r="J36" s="5">
        <f t="shared" si="1"/>
        <v>7.8817733990147784E-2</v>
      </c>
    </row>
    <row r="37" spans="1:10" x14ac:dyDescent="0.3">
      <c r="A37" t="s">
        <v>8</v>
      </c>
      <c r="B37" t="s">
        <v>508</v>
      </c>
      <c r="C37">
        <v>29120</v>
      </c>
      <c r="D37">
        <v>29176</v>
      </c>
      <c r="E37">
        <v>29107</v>
      </c>
      <c r="F37">
        <v>29176</v>
      </c>
      <c r="G37">
        <v>0</v>
      </c>
      <c r="H37">
        <v>830</v>
      </c>
      <c r="I37">
        <f t="shared" si="0"/>
        <v>69</v>
      </c>
      <c r="J37" s="5">
        <f t="shared" si="1"/>
        <v>8.3132530120481926E-2</v>
      </c>
    </row>
    <row r="38" spans="1:10" x14ac:dyDescent="0.3">
      <c r="A38" t="s">
        <v>8</v>
      </c>
      <c r="B38" t="s">
        <v>509</v>
      </c>
      <c r="C38">
        <v>29177</v>
      </c>
      <c r="D38">
        <v>29192</v>
      </c>
      <c r="E38">
        <v>29160</v>
      </c>
      <c r="F38">
        <v>29191</v>
      </c>
      <c r="G38">
        <v>0</v>
      </c>
      <c r="H38">
        <v>531</v>
      </c>
      <c r="I38">
        <f t="shared" si="0"/>
        <v>32</v>
      </c>
      <c r="J38" s="5">
        <f t="shared" si="1"/>
        <v>6.0263653483992465E-2</v>
      </c>
    </row>
    <row r="39" spans="1:10" x14ac:dyDescent="0.3">
      <c r="A39" t="s">
        <v>8</v>
      </c>
      <c r="B39" t="s">
        <v>510</v>
      </c>
      <c r="C39">
        <v>29192</v>
      </c>
      <c r="D39">
        <v>29208</v>
      </c>
      <c r="E39">
        <v>29169</v>
      </c>
      <c r="F39">
        <v>29171</v>
      </c>
      <c r="G39">
        <v>0</v>
      </c>
      <c r="H39">
        <v>593</v>
      </c>
      <c r="I39">
        <f t="shared" si="0"/>
        <v>39</v>
      </c>
      <c r="J39" s="5">
        <f t="shared" si="1"/>
        <v>6.5767284991568295E-2</v>
      </c>
    </row>
    <row r="40" spans="1:10" x14ac:dyDescent="0.3">
      <c r="A40" t="s">
        <v>8</v>
      </c>
      <c r="B40" t="s">
        <v>511</v>
      </c>
      <c r="C40">
        <v>29173</v>
      </c>
      <c r="D40">
        <v>29173</v>
      </c>
      <c r="E40">
        <v>29121</v>
      </c>
      <c r="F40">
        <v>29124</v>
      </c>
      <c r="G40">
        <v>0</v>
      </c>
      <c r="H40">
        <v>653</v>
      </c>
      <c r="I40">
        <f t="shared" si="0"/>
        <v>52</v>
      </c>
      <c r="J40" s="5">
        <f t="shared" si="1"/>
        <v>7.9632465543644712E-2</v>
      </c>
    </row>
    <row r="41" spans="1:10" x14ac:dyDescent="0.3">
      <c r="A41" t="s">
        <v>8</v>
      </c>
      <c r="B41" t="s">
        <v>512</v>
      </c>
      <c r="C41">
        <v>29124</v>
      </c>
      <c r="D41">
        <v>29143</v>
      </c>
      <c r="E41">
        <v>29122</v>
      </c>
      <c r="F41">
        <v>29126</v>
      </c>
      <c r="G41">
        <v>0</v>
      </c>
      <c r="H41">
        <v>317</v>
      </c>
      <c r="I41">
        <f t="shared" si="0"/>
        <v>21</v>
      </c>
      <c r="J41" s="5">
        <f t="shared" si="1"/>
        <v>6.6246056782334389E-2</v>
      </c>
    </row>
    <row r="42" spans="1:10" x14ac:dyDescent="0.3">
      <c r="A42" t="s">
        <v>8</v>
      </c>
      <c r="B42" t="s">
        <v>513</v>
      </c>
      <c r="C42">
        <v>29128</v>
      </c>
      <c r="D42">
        <v>29180</v>
      </c>
      <c r="E42">
        <v>29126</v>
      </c>
      <c r="F42">
        <v>29168</v>
      </c>
      <c r="G42">
        <v>0</v>
      </c>
      <c r="H42">
        <v>406</v>
      </c>
      <c r="I42">
        <f t="shared" si="0"/>
        <v>54</v>
      </c>
      <c r="J42" s="5">
        <f t="shared" si="1"/>
        <v>0.13300492610837439</v>
      </c>
    </row>
    <row r="43" spans="1:10" x14ac:dyDescent="0.3">
      <c r="A43" t="s">
        <v>8</v>
      </c>
      <c r="B43" t="s">
        <v>514</v>
      </c>
      <c r="C43">
        <v>29167</v>
      </c>
      <c r="D43">
        <v>29205</v>
      </c>
      <c r="E43">
        <v>29162</v>
      </c>
      <c r="F43">
        <v>29190</v>
      </c>
      <c r="G43">
        <v>0</v>
      </c>
      <c r="H43">
        <v>710</v>
      </c>
      <c r="I43">
        <f t="shared" si="0"/>
        <v>43</v>
      </c>
      <c r="J43" s="5">
        <f t="shared" si="1"/>
        <v>6.0563380281690143E-2</v>
      </c>
    </row>
    <row r="44" spans="1:10" x14ac:dyDescent="0.3">
      <c r="A44" t="s">
        <v>8</v>
      </c>
      <c r="B44" t="s">
        <v>515</v>
      </c>
      <c r="C44">
        <v>29189</v>
      </c>
      <c r="D44">
        <v>29216</v>
      </c>
      <c r="E44">
        <v>29169</v>
      </c>
      <c r="F44">
        <v>29184</v>
      </c>
      <c r="G44">
        <v>0</v>
      </c>
      <c r="H44">
        <v>627</v>
      </c>
      <c r="I44">
        <f t="shared" si="0"/>
        <v>47</v>
      </c>
      <c r="J44" s="5">
        <f t="shared" si="1"/>
        <v>7.4960127591706532E-2</v>
      </c>
    </row>
    <row r="45" spans="1:10" x14ac:dyDescent="0.3">
      <c r="A45" t="s">
        <v>8</v>
      </c>
      <c r="B45" t="s">
        <v>516</v>
      </c>
      <c r="C45">
        <v>29190</v>
      </c>
      <c r="D45">
        <v>29228</v>
      </c>
      <c r="E45">
        <v>29190</v>
      </c>
      <c r="F45">
        <v>29224</v>
      </c>
      <c r="G45">
        <v>0</v>
      </c>
      <c r="H45">
        <v>508</v>
      </c>
      <c r="I45">
        <f t="shared" si="0"/>
        <v>38</v>
      </c>
      <c r="J45" s="5">
        <f t="shared" si="1"/>
        <v>7.4803149606299218E-2</v>
      </c>
    </row>
    <row r="46" spans="1:10" x14ac:dyDescent="0.3">
      <c r="A46" t="s">
        <v>8</v>
      </c>
      <c r="B46" t="s">
        <v>517</v>
      </c>
      <c r="C46">
        <v>29223</v>
      </c>
      <c r="D46">
        <v>29226</v>
      </c>
      <c r="E46">
        <v>29195</v>
      </c>
      <c r="F46">
        <v>29222</v>
      </c>
      <c r="G46">
        <v>0</v>
      </c>
      <c r="H46">
        <v>364</v>
      </c>
      <c r="I46">
        <f t="shared" si="0"/>
        <v>31</v>
      </c>
      <c r="J46" s="5">
        <f t="shared" si="1"/>
        <v>8.5164835164835168E-2</v>
      </c>
    </row>
    <row r="47" spans="1:10" x14ac:dyDescent="0.3">
      <c r="A47" t="s">
        <v>8</v>
      </c>
      <c r="B47" t="s">
        <v>518</v>
      </c>
      <c r="C47">
        <v>29226</v>
      </c>
      <c r="D47">
        <v>29231</v>
      </c>
      <c r="E47">
        <v>29204</v>
      </c>
      <c r="F47">
        <v>29218</v>
      </c>
      <c r="G47">
        <v>0</v>
      </c>
      <c r="H47">
        <v>372</v>
      </c>
      <c r="I47">
        <f t="shared" si="0"/>
        <v>27</v>
      </c>
      <c r="J47" s="5">
        <f t="shared" si="1"/>
        <v>7.2580645161290328E-2</v>
      </c>
    </row>
    <row r="48" spans="1:10" x14ac:dyDescent="0.3">
      <c r="A48" t="s">
        <v>8</v>
      </c>
      <c r="B48" t="s">
        <v>519</v>
      </c>
      <c r="C48">
        <v>29221</v>
      </c>
      <c r="D48">
        <v>29253</v>
      </c>
      <c r="E48">
        <v>29207</v>
      </c>
      <c r="F48">
        <v>29252</v>
      </c>
      <c r="G48">
        <v>0</v>
      </c>
      <c r="H48">
        <v>602</v>
      </c>
      <c r="I48">
        <f t="shared" si="0"/>
        <v>46</v>
      </c>
      <c r="J48" s="5">
        <f t="shared" si="1"/>
        <v>7.6411960132890366E-2</v>
      </c>
    </row>
    <row r="49" spans="1:10" x14ac:dyDescent="0.3">
      <c r="A49" t="s">
        <v>8</v>
      </c>
      <c r="B49" t="s">
        <v>520</v>
      </c>
      <c r="C49">
        <v>29249</v>
      </c>
      <c r="D49">
        <v>29273</v>
      </c>
      <c r="E49">
        <v>29223</v>
      </c>
      <c r="F49">
        <v>29237</v>
      </c>
      <c r="G49">
        <v>0</v>
      </c>
      <c r="H49">
        <v>594</v>
      </c>
      <c r="I49">
        <f t="shared" si="0"/>
        <v>50</v>
      </c>
      <c r="J49" s="5">
        <f t="shared" si="1"/>
        <v>8.4175084175084181E-2</v>
      </c>
    </row>
    <row r="50" spans="1:10" x14ac:dyDescent="0.3">
      <c r="A50" t="s">
        <v>8</v>
      </c>
      <c r="B50" t="s">
        <v>521</v>
      </c>
      <c r="C50">
        <v>29234</v>
      </c>
      <c r="D50">
        <v>29246</v>
      </c>
      <c r="E50">
        <v>29205</v>
      </c>
      <c r="F50">
        <v>29217</v>
      </c>
      <c r="G50">
        <v>0</v>
      </c>
      <c r="H50">
        <v>429</v>
      </c>
      <c r="I50">
        <f t="shared" si="0"/>
        <v>41</v>
      </c>
      <c r="J50" s="5">
        <f t="shared" si="1"/>
        <v>9.5571095571095568E-2</v>
      </c>
    </row>
    <row r="51" spans="1:10" x14ac:dyDescent="0.3">
      <c r="A51" t="s">
        <v>8</v>
      </c>
      <c r="B51" t="s">
        <v>522</v>
      </c>
      <c r="C51">
        <v>29215</v>
      </c>
      <c r="D51">
        <v>29249</v>
      </c>
      <c r="E51">
        <v>29205</v>
      </c>
      <c r="F51">
        <v>29224</v>
      </c>
      <c r="G51">
        <v>0</v>
      </c>
      <c r="H51">
        <v>465</v>
      </c>
      <c r="I51">
        <f t="shared" si="0"/>
        <v>44</v>
      </c>
      <c r="J51" s="5">
        <f t="shared" si="1"/>
        <v>9.4623655913978491E-2</v>
      </c>
    </row>
    <row r="52" spans="1:10" x14ac:dyDescent="0.3">
      <c r="A52" t="s">
        <v>8</v>
      </c>
      <c r="B52" t="s">
        <v>523</v>
      </c>
      <c r="C52">
        <v>29226</v>
      </c>
      <c r="D52">
        <v>29243</v>
      </c>
      <c r="E52">
        <v>29189</v>
      </c>
      <c r="F52">
        <v>29190</v>
      </c>
      <c r="G52">
        <v>0</v>
      </c>
      <c r="H52">
        <v>412</v>
      </c>
      <c r="I52">
        <f t="shared" si="0"/>
        <v>54</v>
      </c>
      <c r="J52" s="5">
        <f t="shared" si="1"/>
        <v>0.13106796116504854</v>
      </c>
    </row>
    <row r="53" spans="1:10" x14ac:dyDescent="0.3">
      <c r="A53" t="s">
        <v>8</v>
      </c>
      <c r="B53" t="s">
        <v>524</v>
      </c>
      <c r="C53">
        <v>29193</v>
      </c>
      <c r="D53">
        <v>29205</v>
      </c>
      <c r="E53">
        <v>29159</v>
      </c>
      <c r="F53">
        <v>29172</v>
      </c>
      <c r="G53">
        <v>0</v>
      </c>
      <c r="H53">
        <v>791</v>
      </c>
      <c r="I53">
        <f t="shared" si="0"/>
        <v>46</v>
      </c>
      <c r="J53" s="5">
        <f t="shared" si="1"/>
        <v>5.8154235145385591E-2</v>
      </c>
    </row>
    <row r="54" spans="1:10" x14ac:dyDescent="0.3">
      <c r="A54" t="s">
        <v>8</v>
      </c>
      <c r="B54" t="s">
        <v>525</v>
      </c>
      <c r="C54">
        <v>29172</v>
      </c>
      <c r="D54">
        <v>29190</v>
      </c>
      <c r="E54">
        <v>29168</v>
      </c>
      <c r="F54">
        <v>29176</v>
      </c>
      <c r="G54">
        <v>0</v>
      </c>
      <c r="H54">
        <v>309</v>
      </c>
      <c r="I54">
        <f t="shared" si="0"/>
        <v>22</v>
      </c>
      <c r="J54" s="5">
        <f t="shared" si="1"/>
        <v>7.1197411003236247E-2</v>
      </c>
    </row>
    <row r="55" spans="1:10" x14ac:dyDescent="0.3">
      <c r="A55" t="s">
        <v>8</v>
      </c>
      <c r="B55" t="s">
        <v>526</v>
      </c>
      <c r="C55">
        <v>29180</v>
      </c>
      <c r="D55">
        <v>29256</v>
      </c>
      <c r="E55">
        <v>29178</v>
      </c>
      <c r="F55">
        <v>29242</v>
      </c>
      <c r="G55">
        <v>0</v>
      </c>
      <c r="H55">
        <v>793</v>
      </c>
      <c r="I55">
        <f t="shared" si="0"/>
        <v>78</v>
      </c>
      <c r="J55" s="5">
        <f t="shared" si="1"/>
        <v>9.8360655737704916E-2</v>
      </c>
    </row>
    <row r="56" spans="1:10" x14ac:dyDescent="0.3">
      <c r="A56" t="s">
        <v>8</v>
      </c>
      <c r="B56" t="s">
        <v>527</v>
      </c>
      <c r="C56">
        <v>29243</v>
      </c>
      <c r="D56">
        <v>29265</v>
      </c>
      <c r="E56">
        <v>29240</v>
      </c>
      <c r="F56">
        <v>29249</v>
      </c>
      <c r="G56">
        <v>0</v>
      </c>
      <c r="H56">
        <v>436</v>
      </c>
      <c r="I56">
        <f t="shared" si="0"/>
        <v>25</v>
      </c>
      <c r="J56" s="5">
        <f t="shared" si="1"/>
        <v>5.7339449541284407E-2</v>
      </c>
    </row>
    <row r="57" spans="1:10" x14ac:dyDescent="0.3">
      <c r="A57" t="s">
        <v>8</v>
      </c>
      <c r="B57" t="s">
        <v>528</v>
      </c>
      <c r="C57">
        <v>29251</v>
      </c>
      <c r="D57">
        <v>29259</v>
      </c>
      <c r="E57">
        <v>29221</v>
      </c>
      <c r="F57">
        <v>29248</v>
      </c>
      <c r="G57">
        <v>0</v>
      </c>
      <c r="H57">
        <v>404</v>
      </c>
      <c r="I57">
        <f t="shared" si="0"/>
        <v>38</v>
      </c>
      <c r="J57" s="5">
        <f t="shared" si="1"/>
        <v>9.405940594059406E-2</v>
      </c>
    </row>
    <row r="58" spans="1:10" x14ac:dyDescent="0.3">
      <c r="A58" t="s">
        <v>8</v>
      </c>
      <c r="B58" t="s">
        <v>529</v>
      </c>
      <c r="C58">
        <v>29247</v>
      </c>
      <c r="D58">
        <v>29269</v>
      </c>
      <c r="E58">
        <v>29243</v>
      </c>
      <c r="F58">
        <v>29265</v>
      </c>
      <c r="G58">
        <v>0</v>
      </c>
      <c r="H58">
        <v>413</v>
      </c>
      <c r="I58">
        <f t="shared" si="0"/>
        <v>26</v>
      </c>
      <c r="J58" s="5">
        <f t="shared" si="1"/>
        <v>6.2953995157384993E-2</v>
      </c>
    </row>
    <row r="59" spans="1:10" x14ac:dyDescent="0.3">
      <c r="A59" t="s">
        <v>8</v>
      </c>
      <c r="B59" t="s">
        <v>530</v>
      </c>
      <c r="C59">
        <v>29267</v>
      </c>
      <c r="D59">
        <v>29293</v>
      </c>
      <c r="E59">
        <v>29256</v>
      </c>
      <c r="F59">
        <v>29277</v>
      </c>
      <c r="G59">
        <v>0</v>
      </c>
      <c r="H59">
        <v>714</v>
      </c>
      <c r="I59">
        <f t="shared" si="0"/>
        <v>37</v>
      </c>
      <c r="J59" s="5">
        <f t="shared" si="1"/>
        <v>5.182072829131653E-2</v>
      </c>
    </row>
    <row r="60" spans="1:10" x14ac:dyDescent="0.3">
      <c r="A60" t="s">
        <v>8</v>
      </c>
      <c r="B60" t="s">
        <v>531</v>
      </c>
      <c r="C60">
        <v>29277</v>
      </c>
      <c r="D60">
        <v>29286</v>
      </c>
      <c r="E60">
        <v>29233</v>
      </c>
      <c r="F60">
        <v>29250</v>
      </c>
      <c r="G60">
        <v>0</v>
      </c>
      <c r="H60">
        <v>472</v>
      </c>
      <c r="I60">
        <f t="shared" si="0"/>
        <v>53</v>
      </c>
      <c r="J60" s="5">
        <f t="shared" si="1"/>
        <v>0.11228813559322035</v>
      </c>
    </row>
    <row r="61" spans="1:10" x14ac:dyDescent="0.3">
      <c r="A61" t="s">
        <v>8</v>
      </c>
      <c r="B61" t="s">
        <v>532</v>
      </c>
      <c r="C61">
        <v>29249</v>
      </c>
      <c r="D61">
        <v>29288</v>
      </c>
      <c r="E61">
        <v>29249</v>
      </c>
      <c r="F61">
        <v>29275</v>
      </c>
      <c r="G61">
        <v>0</v>
      </c>
      <c r="H61">
        <v>367</v>
      </c>
      <c r="I61">
        <f t="shared" si="0"/>
        <v>39</v>
      </c>
      <c r="J61" s="5">
        <f t="shared" si="1"/>
        <v>0.10626702997275204</v>
      </c>
    </row>
    <row r="62" spans="1:10" x14ac:dyDescent="0.3">
      <c r="A62" t="s">
        <v>8</v>
      </c>
      <c r="B62" t="s">
        <v>533</v>
      </c>
      <c r="C62">
        <v>29274</v>
      </c>
      <c r="D62">
        <v>29284</v>
      </c>
      <c r="E62">
        <v>29260</v>
      </c>
      <c r="F62">
        <v>29260</v>
      </c>
      <c r="G62">
        <v>0</v>
      </c>
      <c r="H62">
        <v>274</v>
      </c>
      <c r="I62">
        <f t="shared" si="0"/>
        <v>24</v>
      </c>
      <c r="J62" s="5">
        <f t="shared" si="1"/>
        <v>8.7591240875912413E-2</v>
      </c>
    </row>
    <row r="63" spans="1:10" x14ac:dyDescent="0.3">
      <c r="A63" t="s">
        <v>8</v>
      </c>
      <c r="B63" t="s">
        <v>534</v>
      </c>
      <c r="C63">
        <v>29258</v>
      </c>
      <c r="D63">
        <v>29272</v>
      </c>
      <c r="E63">
        <v>29226</v>
      </c>
      <c r="F63">
        <v>29242</v>
      </c>
      <c r="G63">
        <v>0</v>
      </c>
      <c r="H63">
        <v>514</v>
      </c>
      <c r="I63">
        <f t="shared" si="0"/>
        <v>46</v>
      </c>
      <c r="J63" s="5">
        <f t="shared" si="1"/>
        <v>8.9494163424124515E-2</v>
      </c>
    </row>
    <row r="64" spans="1:10" x14ac:dyDescent="0.3">
      <c r="A64" t="s">
        <v>8</v>
      </c>
      <c r="B64" t="s">
        <v>535</v>
      </c>
      <c r="C64">
        <v>29245</v>
      </c>
      <c r="D64">
        <v>29247</v>
      </c>
      <c r="E64">
        <v>29194</v>
      </c>
      <c r="F64">
        <v>29220</v>
      </c>
      <c r="G64">
        <v>0</v>
      </c>
      <c r="H64">
        <v>692</v>
      </c>
      <c r="I64">
        <f t="shared" si="0"/>
        <v>53</v>
      </c>
      <c r="J64" s="5">
        <f t="shared" si="1"/>
        <v>7.6589595375722547E-2</v>
      </c>
    </row>
    <row r="65" spans="1:10" x14ac:dyDescent="0.3">
      <c r="A65" t="s">
        <v>8</v>
      </c>
      <c r="B65" t="s">
        <v>536</v>
      </c>
      <c r="C65">
        <v>29221</v>
      </c>
      <c r="D65">
        <v>29230</v>
      </c>
      <c r="E65">
        <v>29194</v>
      </c>
      <c r="F65">
        <v>29203</v>
      </c>
      <c r="G65">
        <v>0</v>
      </c>
      <c r="H65">
        <v>319</v>
      </c>
      <c r="I65">
        <f t="shared" si="0"/>
        <v>36</v>
      </c>
      <c r="J65" s="5">
        <f t="shared" si="1"/>
        <v>0.11285266457680251</v>
      </c>
    </row>
    <row r="66" spans="1:10" x14ac:dyDescent="0.3">
      <c r="A66" t="s">
        <v>8</v>
      </c>
      <c r="B66" t="s">
        <v>537</v>
      </c>
      <c r="C66">
        <v>29200</v>
      </c>
      <c r="D66">
        <v>29223</v>
      </c>
      <c r="E66">
        <v>29190</v>
      </c>
      <c r="F66">
        <v>29219</v>
      </c>
      <c r="G66">
        <v>0</v>
      </c>
      <c r="H66">
        <v>357</v>
      </c>
      <c r="I66">
        <f t="shared" si="0"/>
        <v>33</v>
      </c>
      <c r="J66" s="5">
        <f t="shared" si="1"/>
        <v>9.2436974789915971E-2</v>
      </c>
    </row>
    <row r="67" spans="1:10" x14ac:dyDescent="0.3">
      <c r="A67" t="s">
        <v>8</v>
      </c>
      <c r="B67" t="s">
        <v>538</v>
      </c>
      <c r="C67">
        <v>29217</v>
      </c>
      <c r="D67">
        <v>29229</v>
      </c>
      <c r="E67">
        <v>29197</v>
      </c>
      <c r="F67">
        <v>29212</v>
      </c>
      <c r="G67">
        <v>0</v>
      </c>
      <c r="H67">
        <v>351</v>
      </c>
      <c r="I67">
        <f t="shared" ref="I67:I130" si="8">D67-E67</f>
        <v>32</v>
      </c>
      <c r="J67" s="5">
        <f t="shared" ref="J67:J130" si="9">(D67-E67)/H67</f>
        <v>9.1168091168091173E-2</v>
      </c>
    </row>
    <row r="68" spans="1:10" x14ac:dyDescent="0.3">
      <c r="A68" t="s">
        <v>8</v>
      </c>
      <c r="B68" t="s">
        <v>539</v>
      </c>
      <c r="C68">
        <v>29212</v>
      </c>
      <c r="D68">
        <v>29224</v>
      </c>
      <c r="E68">
        <v>29182</v>
      </c>
      <c r="F68">
        <v>29192</v>
      </c>
      <c r="G68">
        <v>0</v>
      </c>
      <c r="H68">
        <v>441</v>
      </c>
      <c r="I68">
        <f t="shared" si="8"/>
        <v>42</v>
      </c>
      <c r="J68" s="5">
        <f t="shared" si="9"/>
        <v>9.5238095238095233E-2</v>
      </c>
    </row>
    <row r="69" spans="1:10" x14ac:dyDescent="0.3">
      <c r="A69" t="s">
        <v>8</v>
      </c>
      <c r="B69" t="s">
        <v>540</v>
      </c>
      <c r="C69">
        <v>29191</v>
      </c>
      <c r="D69">
        <v>29206</v>
      </c>
      <c r="E69">
        <v>29169</v>
      </c>
      <c r="F69">
        <v>29170</v>
      </c>
      <c r="G69">
        <v>0</v>
      </c>
      <c r="H69">
        <v>412</v>
      </c>
      <c r="I69">
        <f t="shared" si="8"/>
        <v>37</v>
      </c>
      <c r="J69" s="5">
        <f t="shared" si="9"/>
        <v>8.9805825242718448E-2</v>
      </c>
    </row>
    <row r="70" spans="1:10" x14ac:dyDescent="0.3">
      <c r="A70" t="s">
        <v>8</v>
      </c>
      <c r="B70" t="s">
        <v>541</v>
      </c>
      <c r="C70">
        <v>29170</v>
      </c>
      <c r="D70">
        <v>29203</v>
      </c>
      <c r="E70">
        <v>29168</v>
      </c>
      <c r="F70">
        <v>29190</v>
      </c>
      <c r="G70">
        <v>0</v>
      </c>
      <c r="H70">
        <v>524</v>
      </c>
      <c r="I70">
        <f t="shared" si="8"/>
        <v>35</v>
      </c>
      <c r="J70" s="5">
        <f t="shared" si="9"/>
        <v>6.6793893129770993E-2</v>
      </c>
    </row>
    <row r="71" spans="1:10" x14ac:dyDescent="0.3">
      <c r="A71" t="s">
        <v>8</v>
      </c>
      <c r="B71" t="s">
        <v>542</v>
      </c>
      <c r="C71">
        <v>29193</v>
      </c>
      <c r="D71">
        <v>29213</v>
      </c>
      <c r="E71">
        <v>29179</v>
      </c>
      <c r="F71">
        <v>29204</v>
      </c>
      <c r="G71">
        <v>0</v>
      </c>
      <c r="H71">
        <v>452</v>
      </c>
      <c r="I71">
        <f t="shared" si="8"/>
        <v>34</v>
      </c>
      <c r="J71" s="5">
        <f t="shared" si="9"/>
        <v>7.5221238938053103E-2</v>
      </c>
    </row>
    <row r="72" spans="1:10" x14ac:dyDescent="0.3">
      <c r="A72" t="s">
        <v>8</v>
      </c>
      <c r="B72" t="s">
        <v>543</v>
      </c>
      <c r="C72">
        <v>29206</v>
      </c>
      <c r="D72">
        <v>29252</v>
      </c>
      <c r="E72">
        <v>29206</v>
      </c>
      <c r="F72">
        <v>29252</v>
      </c>
      <c r="G72">
        <v>0</v>
      </c>
      <c r="H72">
        <v>715</v>
      </c>
      <c r="I72">
        <f t="shared" si="8"/>
        <v>46</v>
      </c>
      <c r="J72" s="5">
        <f t="shared" si="9"/>
        <v>6.433566433566433E-2</v>
      </c>
    </row>
    <row r="73" spans="1:10" x14ac:dyDescent="0.3">
      <c r="A73" t="s">
        <v>8</v>
      </c>
      <c r="B73" t="s">
        <v>544</v>
      </c>
      <c r="C73">
        <v>29252</v>
      </c>
      <c r="D73">
        <v>29258</v>
      </c>
      <c r="E73">
        <v>29235</v>
      </c>
      <c r="F73">
        <v>29238</v>
      </c>
      <c r="G73">
        <v>0</v>
      </c>
      <c r="H73">
        <v>364</v>
      </c>
      <c r="I73">
        <f t="shared" si="8"/>
        <v>23</v>
      </c>
      <c r="J73" s="5">
        <f t="shared" si="9"/>
        <v>6.3186813186813184E-2</v>
      </c>
    </row>
    <row r="74" spans="1:10" x14ac:dyDescent="0.3">
      <c r="A74" t="s">
        <v>8</v>
      </c>
      <c r="B74" t="s">
        <v>545</v>
      </c>
      <c r="C74">
        <v>29238</v>
      </c>
      <c r="D74">
        <v>29249</v>
      </c>
      <c r="E74">
        <v>29180</v>
      </c>
      <c r="F74">
        <v>29186</v>
      </c>
      <c r="G74">
        <v>0</v>
      </c>
      <c r="H74">
        <v>810</v>
      </c>
      <c r="I74">
        <f t="shared" si="8"/>
        <v>69</v>
      </c>
      <c r="J74" s="5">
        <f t="shared" si="9"/>
        <v>8.5185185185185183E-2</v>
      </c>
    </row>
    <row r="75" spans="1:10" x14ac:dyDescent="0.3">
      <c r="A75" t="s">
        <v>8</v>
      </c>
      <c r="B75" t="s">
        <v>546</v>
      </c>
      <c r="C75">
        <v>29189</v>
      </c>
      <c r="D75">
        <v>29192</v>
      </c>
      <c r="E75">
        <v>29155</v>
      </c>
      <c r="F75">
        <v>29165</v>
      </c>
      <c r="G75">
        <v>0</v>
      </c>
      <c r="H75">
        <v>550</v>
      </c>
      <c r="I75">
        <f t="shared" si="8"/>
        <v>37</v>
      </c>
      <c r="J75" s="5">
        <f t="shared" si="9"/>
        <v>6.7272727272727276E-2</v>
      </c>
    </row>
    <row r="76" spans="1:10" x14ac:dyDescent="0.3">
      <c r="A76" t="s">
        <v>8</v>
      </c>
      <c r="B76" t="s">
        <v>547</v>
      </c>
      <c r="C76">
        <v>29164</v>
      </c>
      <c r="D76">
        <v>29207</v>
      </c>
      <c r="E76">
        <v>29162</v>
      </c>
      <c r="F76">
        <v>29193</v>
      </c>
      <c r="G76">
        <v>0</v>
      </c>
      <c r="H76">
        <v>516</v>
      </c>
      <c r="I76">
        <f t="shared" si="8"/>
        <v>45</v>
      </c>
      <c r="J76" s="5">
        <f t="shared" si="9"/>
        <v>8.7209302325581398E-2</v>
      </c>
    </row>
    <row r="77" spans="1:10" x14ac:dyDescent="0.3">
      <c r="A77" t="s">
        <v>8</v>
      </c>
      <c r="B77" t="s">
        <v>548</v>
      </c>
      <c r="C77">
        <v>29192</v>
      </c>
      <c r="D77">
        <v>29204</v>
      </c>
      <c r="E77">
        <v>29172</v>
      </c>
      <c r="F77">
        <v>29182</v>
      </c>
      <c r="G77">
        <v>0</v>
      </c>
      <c r="H77">
        <v>234</v>
      </c>
      <c r="I77">
        <f t="shared" si="8"/>
        <v>32</v>
      </c>
      <c r="J77" s="5">
        <f t="shared" si="9"/>
        <v>0.13675213675213677</v>
      </c>
    </row>
    <row r="78" spans="1:10" x14ac:dyDescent="0.3">
      <c r="A78" t="s">
        <v>8</v>
      </c>
      <c r="B78" t="s">
        <v>549</v>
      </c>
      <c r="C78">
        <v>29180</v>
      </c>
      <c r="D78">
        <v>29204</v>
      </c>
      <c r="E78">
        <v>29158</v>
      </c>
      <c r="F78">
        <v>29161</v>
      </c>
      <c r="G78">
        <v>0</v>
      </c>
      <c r="H78">
        <v>475</v>
      </c>
      <c r="I78">
        <f t="shared" si="8"/>
        <v>46</v>
      </c>
      <c r="J78" s="5">
        <f t="shared" si="9"/>
        <v>9.6842105263157896E-2</v>
      </c>
    </row>
    <row r="79" spans="1:10" x14ac:dyDescent="0.3">
      <c r="A79" t="s">
        <v>8</v>
      </c>
      <c r="B79" t="s">
        <v>550</v>
      </c>
      <c r="C79">
        <v>29157</v>
      </c>
      <c r="D79">
        <v>29158</v>
      </c>
      <c r="E79">
        <v>29136</v>
      </c>
      <c r="F79">
        <v>29147</v>
      </c>
      <c r="G79">
        <v>0</v>
      </c>
      <c r="H79">
        <v>629</v>
      </c>
      <c r="I79">
        <f t="shared" si="8"/>
        <v>22</v>
      </c>
      <c r="J79" s="5">
        <f t="shared" si="9"/>
        <v>3.4976152623211444E-2</v>
      </c>
    </row>
    <row r="80" spans="1:10" x14ac:dyDescent="0.3">
      <c r="A80" t="s">
        <v>8</v>
      </c>
      <c r="B80" t="s">
        <v>551</v>
      </c>
      <c r="C80">
        <v>29146</v>
      </c>
      <c r="D80">
        <v>29187</v>
      </c>
      <c r="E80">
        <v>29146</v>
      </c>
      <c r="F80">
        <v>29154</v>
      </c>
      <c r="G80">
        <v>0</v>
      </c>
      <c r="H80">
        <v>652</v>
      </c>
      <c r="I80">
        <f t="shared" si="8"/>
        <v>41</v>
      </c>
      <c r="J80" s="5">
        <f t="shared" si="9"/>
        <v>6.2883435582822084E-2</v>
      </c>
    </row>
    <row r="81" spans="1:10" x14ac:dyDescent="0.3">
      <c r="A81" t="s">
        <v>8</v>
      </c>
      <c r="B81" t="s">
        <v>552</v>
      </c>
      <c r="C81">
        <v>29155</v>
      </c>
      <c r="D81">
        <v>29204</v>
      </c>
      <c r="E81">
        <v>29153</v>
      </c>
      <c r="F81">
        <v>29175</v>
      </c>
      <c r="G81">
        <v>0</v>
      </c>
      <c r="H81">
        <v>673</v>
      </c>
      <c r="I81">
        <f t="shared" si="8"/>
        <v>51</v>
      </c>
      <c r="J81" s="5">
        <f t="shared" si="9"/>
        <v>7.5780089153046057E-2</v>
      </c>
    </row>
    <row r="82" spans="1:10" x14ac:dyDescent="0.3">
      <c r="A82" t="s">
        <v>8</v>
      </c>
      <c r="B82" t="s">
        <v>553</v>
      </c>
      <c r="C82">
        <v>29177</v>
      </c>
      <c r="D82">
        <v>29206</v>
      </c>
      <c r="E82">
        <v>29176</v>
      </c>
      <c r="F82">
        <v>29203</v>
      </c>
      <c r="G82">
        <v>0</v>
      </c>
      <c r="H82">
        <v>409</v>
      </c>
      <c r="I82">
        <f t="shared" si="8"/>
        <v>30</v>
      </c>
      <c r="J82" s="5">
        <f t="shared" si="9"/>
        <v>7.3349633251833746E-2</v>
      </c>
    </row>
    <row r="83" spans="1:10" x14ac:dyDescent="0.3">
      <c r="A83" t="s">
        <v>8</v>
      </c>
      <c r="B83" t="s">
        <v>554</v>
      </c>
      <c r="C83">
        <v>29204</v>
      </c>
      <c r="D83">
        <v>29244</v>
      </c>
      <c r="E83">
        <v>29204</v>
      </c>
      <c r="F83">
        <v>29241</v>
      </c>
      <c r="G83">
        <v>0</v>
      </c>
      <c r="H83">
        <v>598</v>
      </c>
      <c r="I83">
        <f t="shared" si="8"/>
        <v>40</v>
      </c>
      <c r="J83" s="5">
        <f t="shared" si="9"/>
        <v>6.6889632107023408E-2</v>
      </c>
    </row>
    <row r="84" spans="1:10" x14ac:dyDescent="0.3">
      <c r="A84" t="s">
        <v>8</v>
      </c>
      <c r="B84" t="s">
        <v>555</v>
      </c>
      <c r="C84">
        <v>29240</v>
      </c>
      <c r="D84">
        <v>29243</v>
      </c>
      <c r="E84">
        <v>29212</v>
      </c>
      <c r="F84">
        <v>29229</v>
      </c>
      <c r="G84">
        <v>0</v>
      </c>
      <c r="H84">
        <v>304</v>
      </c>
      <c r="I84">
        <f t="shared" si="8"/>
        <v>31</v>
      </c>
      <c r="J84" s="5">
        <f t="shared" si="9"/>
        <v>0.10197368421052631</v>
      </c>
    </row>
    <row r="85" spans="1:10" x14ac:dyDescent="0.3">
      <c r="A85" t="s">
        <v>8</v>
      </c>
      <c r="B85" t="s">
        <v>556</v>
      </c>
      <c r="C85">
        <v>29231</v>
      </c>
      <c r="D85">
        <v>29242</v>
      </c>
      <c r="E85">
        <v>29225</v>
      </c>
      <c r="F85">
        <v>29240</v>
      </c>
      <c r="G85">
        <v>0</v>
      </c>
      <c r="H85">
        <v>283</v>
      </c>
      <c r="I85">
        <f t="shared" si="8"/>
        <v>17</v>
      </c>
      <c r="J85" s="5">
        <f t="shared" si="9"/>
        <v>6.0070671378091869E-2</v>
      </c>
    </row>
    <row r="86" spans="1:10" x14ac:dyDescent="0.3">
      <c r="A86" t="s">
        <v>8</v>
      </c>
      <c r="B86" t="s">
        <v>557</v>
      </c>
      <c r="C86">
        <v>29241</v>
      </c>
      <c r="D86">
        <v>29267</v>
      </c>
      <c r="E86">
        <v>29240</v>
      </c>
      <c r="F86">
        <v>29262</v>
      </c>
      <c r="G86">
        <v>0</v>
      </c>
      <c r="H86">
        <v>680</v>
      </c>
      <c r="I86">
        <f t="shared" si="8"/>
        <v>27</v>
      </c>
      <c r="J86" s="5">
        <f t="shared" si="9"/>
        <v>3.9705882352941174E-2</v>
      </c>
    </row>
    <row r="87" spans="1:10" x14ac:dyDescent="0.3">
      <c r="A87" t="s">
        <v>8</v>
      </c>
      <c r="B87" t="s">
        <v>558</v>
      </c>
      <c r="C87">
        <v>29262</v>
      </c>
      <c r="D87">
        <v>29270</v>
      </c>
      <c r="E87">
        <v>29249</v>
      </c>
      <c r="F87">
        <v>29258</v>
      </c>
      <c r="G87">
        <v>0</v>
      </c>
      <c r="H87">
        <v>331</v>
      </c>
      <c r="I87">
        <f t="shared" si="8"/>
        <v>21</v>
      </c>
      <c r="J87" s="5">
        <f t="shared" si="9"/>
        <v>6.3444108761329304E-2</v>
      </c>
    </row>
    <row r="88" spans="1:10" x14ac:dyDescent="0.3">
      <c r="A88" t="s">
        <v>8</v>
      </c>
      <c r="B88" t="s">
        <v>559</v>
      </c>
      <c r="C88">
        <v>29257</v>
      </c>
      <c r="D88">
        <v>29260</v>
      </c>
      <c r="E88">
        <v>29231</v>
      </c>
      <c r="F88">
        <v>29244</v>
      </c>
      <c r="G88">
        <v>0</v>
      </c>
      <c r="H88">
        <v>302</v>
      </c>
      <c r="I88">
        <f t="shared" si="8"/>
        <v>29</v>
      </c>
      <c r="J88" s="5">
        <f t="shared" si="9"/>
        <v>9.602649006622517E-2</v>
      </c>
    </row>
    <row r="89" spans="1:10" x14ac:dyDescent="0.3">
      <c r="A89" t="s">
        <v>8</v>
      </c>
      <c r="B89" t="s">
        <v>560</v>
      </c>
      <c r="C89">
        <v>29244</v>
      </c>
      <c r="D89">
        <v>29267</v>
      </c>
      <c r="E89">
        <v>29238</v>
      </c>
      <c r="F89">
        <v>29256</v>
      </c>
      <c r="G89">
        <v>0</v>
      </c>
      <c r="H89">
        <v>274</v>
      </c>
      <c r="I89">
        <f t="shared" si="8"/>
        <v>29</v>
      </c>
      <c r="J89" s="5">
        <f t="shared" si="9"/>
        <v>0.10583941605839416</v>
      </c>
    </row>
    <row r="90" spans="1:10" x14ac:dyDescent="0.3">
      <c r="A90" t="s">
        <v>8</v>
      </c>
      <c r="B90" t="s">
        <v>561</v>
      </c>
      <c r="C90">
        <v>29255</v>
      </c>
      <c r="D90">
        <v>29274</v>
      </c>
      <c r="E90">
        <v>29249</v>
      </c>
      <c r="F90">
        <v>29257</v>
      </c>
      <c r="G90">
        <v>0</v>
      </c>
      <c r="H90">
        <v>299</v>
      </c>
      <c r="I90">
        <f t="shared" si="8"/>
        <v>25</v>
      </c>
      <c r="J90" s="5">
        <f t="shared" si="9"/>
        <v>8.3612040133779264E-2</v>
      </c>
    </row>
    <row r="91" spans="1:10" x14ac:dyDescent="0.3">
      <c r="A91" t="s">
        <v>8</v>
      </c>
      <c r="B91" t="s">
        <v>562</v>
      </c>
      <c r="C91">
        <v>29257</v>
      </c>
      <c r="D91">
        <v>29271</v>
      </c>
      <c r="E91">
        <v>29245</v>
      </c>
      <c r="F91">
        <v>29269</v>
      </c>
      <c r="G91">
        <v>0</v>
      </c>
      <c r="H91">
        <v>220</v>
      </c>
      <c r="I91">
        <f t="shared" si="8"/>
        <v>26</v>
      </c>
      <c r="J91" s="5">
        <f t="shared" si="9"/>
        <v>0.11818181818181818</v>
      </c>
    </row>
    <row r="92" spans="1:10" x14ac:dyDescent="0.3">
      <c r="A92" t="s">
        <v>8</v>
      </c>
      <c r="B92" t="s">
        <v>563</v>
      </c>
      <c r="C92">
        <v>29271</v>
      </c>
      <c r="D92">
        <v>29275</v>
      </c>
      <c r="E92">
        <v>29237</v>
      </c>
      <c r="F92">
        <v>29246</v>
      </c>
      <c r="G92">
        <v>0</v>
      </c>
      <c r="H92">
        <v>354</v>
      </c>
      <c r="I92">
        <f t="shared" si="8"/>
        <v>38</v>
      </c>
      <c r="J92" s="5">
        <f t="shared" si="9"/>
        <v>0.10734463276836158</v>
      </c>
    </row>
    <row r="93" spans="1:10" x14ac:dyDescent="0.3">
      <c r="A93" t="s">
        <v>8</v>
      </c>
      <c r="B93" t="s">
        <v>564</v>
      </c>
      <c r="C93">
        <v>29241</v>
      </c>
      <c r="D93">
        <v>29256</v>
      </c>
      <c r="E93">
        <v>29214</v>
      </c>
      <c r="F93">
        <v>29216</v>
      </c>
      <c r="G93">
        <v>0</v>
      </c>
      <c r="H93">
        <v>709</v>
      </c>
      <c r="I93">
        <f t="shared" si="8"/>
        <v>42</v>
      </c>
      <c r="J93" s="5">
        <f t="shared" si="9"/>
        <v>5.9238363892806768E-2</v>
      </c>
    </row>
    <row r="94" spans="1:10" x14ac:dyDescent="0.3">
      <c r="A94" t="s">
        <v>8</v>
      </c>
      <c r="B94" t="s">
        <v>565</v>
      </c>
      <c r="C94">
        <v>29216</v>
      </c>
      <c r="D94">
        <v>29228</v>
      </c>
      <c r="E94">
        <v>29206</v>
      </c>
      <c r="F94">
        <v>29209</v>
      </c>
      <c r="G94">
        <v>0</v>
      </c>
      <c r="H94">
        <v>307</v>
      </c>
      <c r="I94">
        <f t="shared" si="8"/>
        <v>22</v>
      </c>
      <c r="J94" s="5">
        <f t="shared" si="9"/>
        <v>7.1661237785016291E-2</v>
      </c>
    </row>
    <row r="95" spans="1:10" x14ac:dyDescent="0.3">
      <c r="A95" t="s">
        <v>8</v>
      </c>
      <c r="B95" t="s">
        <v>566</v>
      </c>
      <c r="C95">
        <v>29211</v>
      </c>
      <c r="D95">
        <v>29221</v>
      </c>
      <c r="E95">
        <v>29207</v>
      </c>
      <c r="F95">
        <v>29207</v>
      </c>
      <c r="G95">
        <v>0</v>
      </c>
      <c r="H95">
        <v>155</v>
      </c>
      <c r="I95">
        <f t="shared" si="8"/>
        <v>14</v>
      </c>
      <c r="J95" s="5">
        <f t="shared" si="9"/>
        <v>9.0322580645161285E-2</v>
      </c>
    </row>
    <row r="96" spans="1:10" x14ac:dyDescent="0.3">
      <c r="A96" t="s">
        <v>8</v>
      </c>
      <c r="B96" t="s">
        <v>567</v>
      </c>
      <c r="C96">
        <v>29206</v>
      </c>
      <c r="D96">
        <v>29218</v>
      </c>
      <c r="E96">
        <v>29192</v>
      </c>
      <c r="F96">
        <v>29211</v>
      </c>
      <c r="G96">
        <v>0</v>
      </c>
      <c r="H96">
        <v>364</v>
      </c>
      <c r="I96">
        <f t="shared" si="8"/>
        <v>26</v>
      </c>
      <c r="J96" s="5">
        <f t="shared" si="9"/>
        <v>7.1428571428571425E-2</v>
      </c>
    </row>
    <row r="97" spans="1:10" x14ac:dyDescent="0.3">
      <c r="A97" t="s">
        <v>8</v>
      </c>
      <c r="B97" t="s">
        <v>568</v>
      </c>
      <c r="C97">
        <v>29212</v>
      </c>
      <c r="D97">
        <v>29214</v>
      </c>
      <c r="E97">
        <v>29184</v>
      </c>
      <c r="F97">
        <v>29191</v>
      </c>
      <c r="G97">
        <v>0</v>
      </c>
      <c r="H97">
        <v>193</v>
      </c>
      <c r="I97">
        <f t="shared" si="8"/>
        <v>30</v>
      </c>
      <c r="J97" s="5">
        <f t="shared" si="9"/>
        <v>0.15544041450777202</v>
      </c>
    </row>
    <row r="98" spans="1:10" x14ac:dyDescent="0.3">
      <c r="A98" t="s">
        <v>8</v>
      </c>
      <c r="B98" t="s">
        <v>569</v>
      </c>
      <c r="C98">
        <v>29190</v>
      </c>
      <c r="D98">
        <v>29214</v>
      </c>
      <c r="E98">
        <v>29180</v>
      </c>
      <c r="F98">
        <v>29207</v>
      </c>
      <c r="G98">
        <v>0</v>
      </c>
      <c r="H98">
        <v>269</v>
      </c>
      <c r="I98">
        <f t="shared" si="8"/>
        <v>34</v>
      </c>
      <c r="J98" s="5">
        <f t="shared" si="9"/>
        <v>0.12639405204460966</v>
      </c>
    </row>
    <row r="99" spans="1:10" x14ac:dyDescent="0.3">
      <c r="A99" t="s">
        <v>8</v>
      </c>
      <c r="B99" t="s">
        <v>570</v>
      </c>
      <c r="C99">
        <v>29208</v>
      </c>
      <c r="D99">
        <v>29208</v>
      </c>
      <c r="E99">
        <v>29166</v>
      </c>
      <c r="F99">
        <v>29189</v>
      </c>
      <c r="G99">
        <v>0</v>
      </c>
      <c r="H99">
        <v>360</v>
      </c>
      <c r="I99">
        <f t="shared" si="8"/>
        <v>42</v>
      </c>
      <c r="J99" s="5">
        <f t="shared" si="9"/>
        <v>0.11666666666666667</v>
      </c>
    </row>
    <row r="100" spans="1:10" x14ac:dyDescent="0.3">
      <c r="A100" t="s">
        <v>8</v>
      </c>
      <c r="B100" t="s">
        <v>571</v>
      </c>
      <c r="C100">
        <v>29188</v>
      </c>
      <c r="D100">
        <v>29201</v>
      </c>
      <c r="E100">
        <v>29178</v>
      </c>
      <c r="F100">
        <v>29192</v>
      </c>
      <c r="G100">
        <v>0</v>
      </c>
      <c r="H100">
        <v>233</v>
      </c>
      <c r="I100">
        <f t="shared" si="8"/>
        <v>23</v>
      </c>
      <c r="J100" s="5">
        <f t="shared" si="9"/>
        <v>9.8712446351931327E-2</v>
      </c>
    </row>
    <row r="101" spans="1:10" x14ac:dyDescent="0.3">
      <c r="A101" t="s">
        <v>8</v>
      </c>
      <c r="B101" t="s">
        <v>572</v>
      </c>
      <c r="C101">
        <v>29193</v>
      </c>
      <c r="D101">
        <v>29203</v>
      </c>
      <c r="E101">
        <v>29176</v>
      </c>
      <c r="F101">
        <v>29178</v>
      </c>
      <c r="G101">
        <v>0</v>
      </c>
      <c r="H101">
        <v>186</v>
      </c>
      <c r="I101">
        <f t="shared" si="8"/>
        <v>27</v>
      </c>
      <c r="J101" s="5">
        <f t="shared" si="9"/>
        <v>0.14516129032258066</v>
      </c>
    </row>
    <row r="102" spans="1:10" x14ac:dyDescent="0.3">
      <c r="A102" t="s">
        <v>8</v>
      </c>
      <c r="B102" t="s">
        <v>573</v>
      </c>
      <c r="C102">
        <v>29177</v>
      </c>
      <c r="D102">
        <v>29193</v>
      </c>
      <c r="E102">
        <v>29167</v>
      </c>
      <c r="F102">
        <v>29172</v>
      </c>
      <c r="G102">
        <v>0</v>
      </c>
      <c r="H102">
        <v>203</v>
      </c>
      <c r="I102">
        <f t="shared" si="8"/>
        <v>26</v>
      </c>
      <c r="J102" s="5">
        <f t="shared" si="9"/>
        <v>0.12807881773399016</v>
      </c>
    </row>
    <row r="103" spans="1:10" x14ac:dyDescent="0.3">
      <c r="A103" t="s">
        <v>8</v>
      </c>
      <c r="B103" t="s">
        <v>574</v>
      </c>
      <c r="C103">
        <v>29171</v>
      </c>
      <c r="D103">
        <v>29190</v>
      </c>
      <c r="E103">
        <v>29171</v>
      </c>
      <c r="F103">
        <v>29178</v>
      </c>
      <c r="G103">
        <v>0</v>
      </c>
      <c r="H103">
        <v>127</v>
      </c>
      <c r="I103">
        <f t="shared" si="8"/>
        <v>19</v>
      </c>
      <c r="J103" s="5">
        <f t="shared" si="9"/>
        <v>0.14960629921259844</v>
      </c>
    </row>
    <row r="104" spans="1:10" x14ac:dyDescent="0.3">
      <c r="A104" t="s">
        <v>8</v>
      </c>
      <c r="B104" t="s">
        <v>575</v>
      </c>
      <c r="C104">
        <v>29175</v>
      </c>
      <c r="D104">
        <v>29175</v>
      </c>
      <c r="E104">
        <v>29143</v>
      </c>
      <c r="F104">
        <v>29146</v>
      </c>
      <c r="G104">
        <v>0</v>
      </c>
      <c r="H104">
        <v>464</v>
      </c>
      <c r="I104">
        <f t="shared" si="8"/>
        <v>32</v>
      </c>
      <c r="J104" s="5">
        <f t="shared" si="9"/>
        <v>6.8965517241379309E-2</v>
      </c>
    </row>
    <row r="105" spans="1:10" x14ac:dyDescent="0.3">
      <c r="A105" t="s">
        <v>8</v>
      </c>
      <c r="B105" t="s">
        <v>576</v>
      </c>
      <c r="C105">
        <v>29146</v>
      </c>
      <c r="D105">
        <v>29147</v>
      </c>
      <c r="E105">
        <v>29118</v>
      </c>
      <c r="F105">
        <v>29122</v>
      </c>
      <c r="G105">
        <v>0</v>
      </c>
      <c r="H105">
        <v>511</v>
      </c>
      <c r="I105">
        <f t="shared" si="8"/>
        <v>29</v>
      </c>
      <c r="J105" s="5">
        <f t="shared" si="9"/>
        <v>5.6751467710371817E-2</v>
      </c>
    </row>
    <row r="106" spans="1:10" x14ac:dyDescent="0.3">
      <c r="A106" t="s">
        <v>8</v>
      </c>
      <c r="B106" t="s">
        <v>577</v>
      </c>
      <c r="C106">
        <v>29121</v>
      </c>
      <c r="D106">
        <v>29123</v>
      </c>
      <c r="E106">
        <v>29108</v>
      </c>
      <c r="F106">
        <v>29112</v>
      </c>
      <c r="G106">
        <v>0</v>
      </c>
      <c r="H106">
        <v>339</v>
      </c>
      <c r="I106">
        <f t="shared" si="8"/>
        <v>15</v>
      </c>
      <c r="J106" s="5">
        <f t="shared" si="9"/>
        <v>4.4247787610619468E-2</v>
      </c>
    </row>
    <row r="107" spans="1:10" x14ac:dyDescent="0.3">
      <c r="A107" t="s">
        <v>8</v>
      </c>
      <c r="B107" t="s">
        <v>578</v>
      </c>
      <c r="C107">
        <v>29114</v>
      </c>
      <c r="D107">
        <v>29136</v>
      </c>
      <c r="E107">
        <v>29112</v>
      </c>
      <c r="F107">
        <v>29116</v>
      </c>
      <c r="G107">
        <v>0</v>
      </c>
      <c r="H107">
        <v>314</v>
      </c>
      <c r="I107">
        <f t="shared" si="8"/>
        <v>24</v>
      </c>
      <c r="J107" s="5">
        <f t="shared" si="9"/>
        <v>7.6433121019108277E-2</v>
      </c>
    </row>
    <row r="108" spans="1:10" x14ac:dyDescent="0.3">
      <c r="A108" t="s">
        <v>8</v>
      </c>
      <c r="B108" t="s">
        <v>579</v>
      </c>
      <c r="C108">
        <v>29115</v>
      </c>
      <c r="D108">
        <v>29136</v>
      </c>
      <c r="E108">
        <v>29114</v>
      </c>
      <c r="F108">
        <v>29131</v>
      </c>
      <c r="G108">
        <v>0</v>
      </c>
      <c r="H108">
        <v>237</v>
      </c>
      <c r="I108">
        <f t="shared" si="8"/>
        <v>22</v>
      </c>
      <c r="J108" s="5">
        <f t="shared" si="9"/>
        <v>9.2827004219409287E-2</v>
      </c>
    </row>
    <row r="109" spans="1:10" x14ac:dyDescent="0.3">
      <c r="A109" t="s">
        <v>8</v>
      </c>
      <c r="B109" t="s">
        <v>580</v>
      </c>
      <c r="C109">
        <v>29131</v>
      </c>
      <c r="D109">
        <v>29142</v>
      </c>
      <c r="E109">
        <v>29121</v>
      </c>
      <c r="F109">
        <v>29125</v>
      </c>
      <c r="G109">
        <v>0</v>
      </c>
      <c r="H109">
        <v>276</v>
      </c>
      <c r="I109">
        <f t="shared" si="8"/>
        <v>21</v>
      </c>
      <c r="J109" s="5">
        <f t="shared" si="9"/>
        <v>7.6086956521739135E-2</v>
      </c>
    </row>
    <row r="110" spans="1:10" x14ac:dyDescent="0.3">
      <c r="A110" t="s">
        <v>8</v>
      </c>
      <c r="B110" t="s">
        <v>581</v>
      </c>
      <c r="C110">
        <v>29123</v>
      </c>
      <c r="D110">
        <v>29132</v>
      </c>
      <c r="E110">
        <v>29112</v>
      </c>
      <c r="F110">
        <v>29122</v>
      </c>
      <c r="G110">
        <v>0</v>
      </c>
      <c r="H110">
        <v>208</v>
      </c>
      <c r="I110">
        <f t="shared" si="8"/>
        <v>20</v>
      </c>
      <c r="J110" s="5">
        <f t="shared" si="9"/>
        <v>9.6153846153846159E-2</v>
      </c>
    </row>
    <row r="111" spans="1:10" x14ac:dyDescent="0.3">
      <c r="A111" t="s">
        <v>8</v>
      </c>
      <c r="B111" t="s">
        <v>582</v>
      </c>
      <c r="C111">
        <v>29121</v>
      </c>
      <c r="D111">
        <v>29126</v>
      </c>
      <c r="E111">
        <v>29101</v>
      </c>
      <c r="F111">
        <v>29110</v>
      </c>
      <c r="G111">
        <v>0</v>
      </c>
      <c r="H111">
        <v>338</v>
      </c>
      <c r="I111">
        <f t="shared" si="8"/>
        <v>25</v>
      </c>
      <c r="J111" s="5">
        <f t="shared" si="9"/>
        <v>7.3964497041420121E-2</v>
      </c>
    </row>
    <row r="112" spans="1:10" x14ac:dyDescent="0.3">
      <c r="A112" t="s">
        <v>8</v>
      </c>
      <c r="B112" t="s">
        <v>583</v>
      </c>
      <c r="C112">
        <v>29112</v>
      </c>
      <c r="D112">
        <v>29122</v>
      </c>
      <c r="E112">
        <v>29088</v>
      </c>
      <c r="F112">
        <v>29089</v>
      </c>
      <c r="G112">
        <v>0</v>
      </c>
      <c r="H112">
        <v>430</v>
      </c>
      <c r="I112">
        <f t="shared" si="8"/>
        <v>34</v>
      </c>
      <c r="J112" s="5">
        <f t="shared" si="9"/>
        <v>7.9069767441860464E-2</v>
      </c>
    </row>
    <row r="113" spans="1:10" x14ac:dyDescent="0.3">
      <c r="A113" t="s">
        <v>8</v>
      </c>
      <c r="B113" t="s">
        <v>584</v>
      </c>
      <c r="C113">
        <v>29091</v>
      </c>
      <c r="D113">
        <v>29111</v>
      </c>
      <c r="E113">
        <v>29089</v>
      </c>
      <c r="F113">
        <v>29093</v>
      </c>
      <c r="G113">
        <v>0</v>
      </c>
      <c r="H113">
        <v>271</v>
      </c>
      <c r="I113">
        <f t="shared" si="8"/>
        <v>22</v>
      </c>
      <c r="J113" s="5">
        <f t="shared" si="9"/>
        <v>8.1180811808118078E-2</v>
      </c>
    </row>
    <row r="114" spans="1:10" x14ac:dyDescent="0.3">
      <c r="A114" t="s">
        <v>8</v>
      </c>
      <c r="B114" t="s">
        <v>585</v>
      </c>
      <c r="C114">
        <v>29091</v>
      </c>
      <c r="D114">
        <v>29102</v>
      </c>
      <c r="E114">
        <v>29085</v>
      </c>
      <c r="F114">
        <v>29093</v>
      </c>
      <c r="G114">
        <v>0</v>
      </c>
      <c r="H114">
        <v>260</v>
      </c>
      <c r="I114">
        <f t="shared" si="8"/>
        <v>17</v>
      </c>
      <c r="J114" s="5">
        <f t="shared" si="9"/>
        <v>6.5384615384615388E-2</v>
      </c>
    </row>
    <row r="115" spans="1:10" x14ac:dyDescent="0.3">
      <c r="A115" t="s">
        <v>8</v>
      </c>
      <c r="B115" t="s">
        <v>586</v>
      </c>
      <c r="C115">
        <v>29092</v>
      </c>
      <c r="D115">
        <v>29098</v>
      </c>
      <c r="E115">
        <v>29078</v>
      </c>
      <c r="F115">
        <v>29083</v>
      </c>
      <c r="G115">
        <v>0</v>
      </c>
      <c r="H115">
        <v>556</v>
      </c>
      <c r="I115">
        <f t="shared" si="8"/>
        <v>20</v>
      </c>
      <c r="J115" s="5">
        <f t="shared" si="9"/>
        <v>3.5971223021582732E-2</v>
      </c>
    </row>
    <row r="116" spans="1:10" x14ac:dyDescent="0.3">
      <c r="A116" t="s">
        <v>8</v>
      </c>
      <c r="B116" t="s">
        <v>587</v>
      </c>
      <c r="C116">
        <v>29082</v>
      </c>
      <c r="D116">
        <v>29091</v>
      </c>
      <c r="E116">
        <v>29075</v>
      </c>
      <c r="F116">
        <v>29080</v>
      </c>
      <c r="G116">
        <v>0</v>
      </c>
      <c r="H116">
        <v>306</v>
      </c>
      <c r="I116">
        <f t="shared" si="8"/>
        <v>16</v>
      </c>
      <c r="J116" s="5">
        <f t="shared" si="9"/>
        <v>5.2287581699346407E-2</v>
      </c>
    </row>
    <row r="117" spans="1:10" x14ac:dyDescent="0.3">
      <c r="A117" t="s">
        <v>8</v>
      </c>
      <c r="B117" t="s">
        <v>588</v>
      </c>
      <c r="C117">
        <v>29081</v>
      </c>
      <c r="D117">
        <v>29103</v>
      </c>
      <c r="E117">
        <v>29078</v>
      </c>
      <c r="F117">
        <v>29097</v>
      </c>
      <c r="G117">
        <v>0</v>
      </c>
      <c r="H117">
        <v>243</v>
      </c>
      <c r="I117">
        <f t="shared" si="8"/>
        <v>25</v>
      </c>
      <c r="J117" s="5">
        <f t="shared" si="9"/>
        <v>0.102880658436214</v>
      </c>
    </row>
    <row r="118" spans="1:10" x14ac:dyDescent="0.3">
      <c r="A118" t="s">
        <v>8</v>
      </c>
      <c r="B118" t="s">
        <v>589</v>
      </c>
      <c r="C118">
        <v>29099</v>
      </c>
      <c r="D118">
        <v>29100</v>
      </c>
      <c r="E118">
        <v>29062</v>
      </c>
      <c r="F118">
        <v>29092</v>
      </c>
      <c r="G118">
        <v>0</v>
      </c>
      <c r="H118">
        <v>543</v>
      </c>
      <c r="I118">
        <f t="shared" si="8"/>
        <v>38</v>
      </c>
      <c r="J118" s="5">
        <f t="shared" si="9"/>
        <v>6.9981583793738492E-2</v>
      </c>
    </row>
    <row r="119" spans="1:10" x14ac:dyDescent="0.3">
      <c r="A119" t="s">
        <v>8</v>
      </c>
      <c r="B119" t="s">
        <v>590</v>
      </c>
      <c r="C119">
        <v>29092</v>
      </c>
      <c r="D119">
        <v>29130</v>
      </c>
      <c r="E119">
        <v>29090</v>
      </c>
      <c r="F119">
        <v>29127</v>
      </c>
      <c r="G119">
        <v>0</v>
      </c>
      <c r="H119">
        <v>718</v>
      </c>
      <c r="I119">
        <f t="shared" si="8"/>
        <v>40</v>
      </c>
      <c r="J119" s="5">
        <f t="shared" si="9"/>
        <v>5.5710306406685235E-2</v>
      </c>
    </row>
    <row r="120" spans="1:10" x14ac:dyDescent="0.3">
      <c r="A120" t="s">
        <v>8</v>
      </c>
      <c r="B120" t="s">
        <v>591</v>
      </c>
      <c r="C120">
        <v>29127</v>
      </c>
      <c r="D120">
        <v>29136</v>
      </c>
      <c r="E120">
        <v>29112</v>
      </c>
      <c r="F120">
        <v>29117</v>
      </c>
      <c r="G120">
        <v>0</v>
      </c>
      <c r="H120">
        <v>540</v>
      </c>
      <c r="I120">
        <f t="shared" si="8"/>
        <v>24</v>
      </c>
      <c r="J120" s="5">
        <f t="shared" si="9"/>
        <v>4.4444444444444446E-2</v>
      </c>
    </row>
    <row r="121" spans="1:10" x14ac:dyDescent="0.3">
      <c r="A121" t="s">
        <v>8</v>
      </c>
      <c r="B121" t="s">
        <v>592</v>
      </c>
      <c r="C121">
        <v>29121</v>
      </c>
      <c r="D121">
        <v>29135</v>
      </c>
      <c r="E121">
        <v>29119</v>
      </c>
      <c r="F121">
        <v>29135</v>
      </c>
      <c r="G121">
        <v>0</v>
      </c>
      <c r="H121">
        <v>182</v>
      </c>
      <c r="I121">
        <f t="shared" si="8"/>
        <v>16</v>
      </c>
      <c r="J121" s="5">
        <f t="shared" si="9"/>
        <v>8.7912087912087919E-2</v>
      </c>
    </row>
    <row r="122" spans="1:10" x14ac:dyDescent="0.3">
      <c r="A122" t="s">
        <v>8</v>
      </c>
      <c r="B122" t="s">
        <v>593</v>
      </c>
      <c r="C122">
        <v>29135</v>
      </c>
      <c r="D122">
        <v>29136</v>
      </c>
      <c r="E122">
        <v>29122</v>
      </c>
      <c r="F122">
        <v>29129</v>
      </c>
      <c r="G122">
        <v>0</v>
      </c>
      <c r="H122">
        <v>194</v>
      </c>
      <c r="I122">
        <f t="shared" si="8"/>
        <v>14</v>
      </c>
      <c r="J122" s="5">
        <f t="shared" si="9"/>
        <v>7.2164948453608241E-2</v>
      </c>
    </row>
    <row r="123" spans="1:10" x14ac:dyDescent="0.3">
      <c r="A123" t="s">
        <v>8</v>
      </c>
      <c r="B123" t="s">
        <v>594</v>
      </c>
      <c r="C123">
        <v>29130</v>
      </c>
      <c r="D123">
        <v>29142</v>
      </c>
      <c r="E123">
        <v>29110</v>
      </c>
      <c r="F123">
        <v>29136</v>
      </c>
      <c r="G123">
        <v>0</v>
      </c>
      <c r="H123">
        <v>322</v>
      </c>
      <c r="I123">
        <f t="shared" si="8"/>
        <v>32</v>
      </c>
      <c r="J123" s="5">
        <f t="shared" si="9"/>
        <v>9.9378881987577633E-2</v>
      </c>
    </row>
    <row r="124" spans="1:10" x14ac:dyDescent="0.3">
      <c r="A124" t="s">
        <v>8</v>
      </c>
      <c r="B124" t="s">
        <v>595</v>
      </c>
      <c r="C124">
        <v>29136</v>
      </c>
      <c r="D124">
        <v>29155</v>
      </c>
      <c r="E124">
        <v>29134</v>
      </c>
      <c r="F124">
        <v>29148</v>
      </c>
      <c r="G124">
        <v>0</v>
      </c>
      <c r="H124">
        <v>347</v>
      </c>
      <c r="I124">
        <f t="shared" si="8"/>
        <v>21</v>
      </c>
      <c r="J124" s="5">
        <f t="shared" si="9"/>
        <v>6.0518731988472622E-2</v>
      </c>
    </row>
    <row r="125" spans="1:10" x14ac:dyDescent="0.3">
      <c r="A125" t="s">
        <v>8</v>
      </c>
      <c r="B125" t="s">
        <v>596</v>
      </c>
      <c r="C125">
        <v>29148</v>
      </c>
      <c r="D125">
        <v>29148</v>
      </c>
      <c r="E125">
        <v>29118</v>
      </c>
      <c r="F125">
        <v>29134</v>
      </c>
      <c r="G125">
        <v>0</v>
      </c>
      <c r="H125">
        <v>293</v>
      </c>
      <c r="I125">
        <f t="shared" si="8"/>
        <v>30</v>
      </c>
      <c r="J125" s="5">
        <f t="shared" si="9"/>
        <v>0.10238907849829351</v>
      </c>
    </row>
    <row r="126" spans="1:10" x14ac:dyDescent="0.3">
      <c r="A126" t="s">
        <v>8</v>
      </c>
      <c r="B126" t="s">
        <v>597</v>
      </c>
      <c r="C126">
        <v>29133</v>
      </c>
      <c r="D126">
        <v>29150</v>
      </c>
      <c r="E126">
        <v>29132</v>
      </c>
      <c r="F126">
        <v>29143</v>
      </c>
      <c r="G126">
        <v>0</v>
      </c>
      <c r="H126">
        <v>317</v>
      </c>
      <c r="I126">
        <f t="shared" si="8"/>
        <v>18</v>
      </c>
      <c r="J126" s="5">
        <f t="shared" si="9"/>
        <v>5.6782334384858045E-2</v>
      </c>
    </row>
    <row r="127" spans="1:10" x14ac:dyDescent="0.3">
      <c r="A127" t="s">
        <v>8</v>
      </c>
      <c r="B127" t="s">
        <v>598</v>
      </c>
      <c r="C127">
        <v>29140</v>
      </c>
      <c r="D127">
        <v>29161</v>
      </c>
      <c r="E127">
        <v>29140</v>
      </c>
      <c r="F127">
        <v>29159</v>
      </c>
      <c r="G127">
        <v>0</v>
      </c>
      <c r="H127">
        <v>260</v>
      </c>
      <c r="I127">
        <f t="shared" si="8"/>
        <v>21</v>
      </c>
      <c r="J127" s="5">
        <f t="shared" si="9"/>
        <v>8.0769230769230774E-2</v>
      </c>
    </row>
    <row r="128" spans="1:10" x14ac:dyDescent="0.3">
      <c r="A128" t="s">
        <v>8</v>
      </c>
      <c r="B128" t="s">
        <v>599</v>
      </c>
      <c r="C128">
        <v>29158</v>
      </c>
      <c r="D128">
        <v>29182</v>
      </c>
      <c r="E128">
        <v>29158</v>
      </c>
      <c r="F128">
        <v>29174</v>
      </c>
      <c r="G128">
        <v>0</v>
      </c>
      <c r="H128">
        <v>333</v>
      </c>
      <c r="I128">
        <f t="shared" si="8"/>
        <v>24</v>
      </c>
      <c r="J128" s="5">
        <f t="shared" si="9"/>
        <v>7.2072072072072071E-2</v>
      </c>
    </row>
    <row r="129" spans="1:10" x14ac:dyDescent="0.3">
      <c r="A129" t="s">
        <v>8</v>
      </c>
      <c r="B129" t="s">
        <v>600</v>
      </c>
      <c r="C129">
        <v>29176</v>
      </c>
      <c r="D129">
        <v>29193</v>
      </c>
      <c r="E129">
        <v>29170</v>
      </c>
      <c r="F129">
        <v>29191</v>
      </c>
      <c r="G129">
        <v>0</v>
      </c>
      <c r="H129">
        <v>243</v>
      </c>
      <c r="I129">
        <f t="shared" si="8"/>
        <v>23</v>
      </c>
      <c r="J129" s="5">
        <f t="shared" si="9"/>
        <v>9.4650205761316872E-2</v>
      </c>
    </row>
    <row r="130" spans="1:10" x14ac:dyDescent="0.3">
      <c r="A130" t="s">
        <v>8</v>
      </c>
      <c r="B130" t="s">
        <v>601</v>
      </c>
      <c r="C130">
        <v>29194</v>
      </c>
      <c r="D130">
        <v>29203</v>
      </c>
      <c r="E130">
        <v>29188</v>
      </c>
      <c r="F130">
        <v>29203</v>
      </c>
      <c r="G130">
        <v>0</v>
      </c>
      <c r="H130">
        <v>342</v>
      </c>
      <c r="I130">
        <f t="shared" si="8"/>
        <v>15</v>
      </c>
      <c r="J130" s="5">
        <f t="shared" si="9"/>
        <v>4.3859649122807015E-2</v>
      </c>
    </row>
    <row r="131" spans="1:10" x14ac:dyDescent="0.3">
      <c r="A131" t="s">
        <v>8</v>
      </c>
      <c r="B131" t="s">
        <v>602</v>
      </c>
      <c r="C131">
        <v>29203</v>
      </c>
      <c r="D131">
        <v>29228</v>
      </c>
      <c r="E131">
        <v>29202</v>
      </c>
      <c r="F131">
        <v>29219</v>
      </c>
      <c r="G131">
        <v>0</v>
      </c>
      <c r="H131">
        <v>523</v>
      </c>
      <c r="I131">
        <f t="shared" ref="I131:I194" si="10">D131-E131</f>
        <v>26</v>
      </c>
      <c r="J131" s="5">
        <f t="shared" ref="J131:J194" si="11">(D131-E131)/H131</f>
        <v>4.9713193116634802E-2</v>
      </c>
    </row>
    <row r="132" spans="1:10" x14ac:dyDescent="0.3">
      <c r="A132" t="s">
        <v>8</v>
      </c>
      <c r="B132" t="s">
        <v>603</v>
      </c>
      <c r="C132">
        <v>29221</v>
      </c>
      <c r="D132">
        <v>29226</v>
      </c>
      <c r="E132">
        <v>29206</v>
      </c>
      <c r="F132">
        <v>29215</v>
      </c>
      <c r="G132">
        <v>0</v>
      </c>
      <c r="H132">
        <v>254</v>
      </c>
      <c r="I132">
        <f t="shared" si="10"/>
        <v>20</v>
      </c>
      <c r="J132" s="5">
        <f t="shared" si="11"/>
        <v>7.874015748031496E-2</v>
      </c>
    </row>
    <row r="133" spans="1:10" x14ac:dyDescent="0.3">
      <c r="A133" t="s">
        <v>8</v>
      </c>
      <c r="B133" t="s">
        <v>604</v>
      </c>
      <c r="C133">
        <v>29217</v>
      </c>
      <c r="D133">
        <v>29221</v>
      </c>
      <c r="E133">
        <v>29198</v>
      </c>
      <c r="F133">
        <v>29211</v>
      </c>
      <c r="G133">
        <v>0</v>
      </c>
      <c r="H133">
        <v>301</v>
      </c>
      <c r="I133">
        <f t="shared" si="10"/>
        <v>23</v>
      </c>
      <c r="J133" s="5">
        <f t="shared" si="11"/>
        <v>7.6411960132890366E-2</v>
      </c>
    </row>
    <row r="134" spans="1:10" x14ac:dyDescent="0.3">
      <c r="A134" t="s">
        <v>8</v>
      </c>
      <c r="B134" t="s">
        <v>605</v>
      </c>
      <c r="C134">
        <v>29209</v>
      </c>
      <c r="D134">
        <v>29218</v>
      </c>
      <c r="E134">
        <v>29194</v>
      </c>
      <c r="F134">
        <v>29202</v>
      </c>
      <c r="G134">
        <v>0</v>
      </c>
      <c r="H134">
        <v>252</v>
      </c>
      <c r="I134">
        <f t="shared" si="10"/>
        <v>24</v>
      </c>
      <c r="J134" s="5">
        <f t="shared" si="11"/>
        <v>9.5238095238095233E-2</v>
      </c>
    </row>
    <row r="135" spans="1:10" x14ac:dyDescent="0.3">
      <c r="A135" t="s">
        <v>8</v>
      </c>
      <c r="B135" t="s">
        <v>606</v>
      </c>
      <c r="C135">
        <v>29202</v>
      </c>
      <c r="D135">
        <v>29208</v>
      </c>
      <c r="E135">
        <v>29198</v>
      </c>
      <c r="F135">
        <v>29203</v>
      </c>
      <c r="G135">
        <v>0</v>
      </c>
      <c r="H135">
        <v>155</v>
      </c>
      <c r="I135">
        <f t="shared" si="10"/>
        <v>10</v>
      </c>
      <c r="J135" s="5">
        <f t="shared" si="11"/>
        <v>6.4516129032258063E-2</v>
      </c>
    </row>
    <row r="136" spans="1:10" x14ac:dyDescent="0.3">
      <c r="A136" t="s">
        <v>8</v>
      </c>
      <c r="B136" t="s">
        <v>607</v>
      </c>
      <c r="C136">
        <v>29203</v>
      </c>
      <c r="D136">
        <v>29206</v>
      </c>
      <c r="E136">
        <v>29191</v>
      </c>
      <c r="F136">
        <v>29202</v>
      </c>
      <c r="G136">
        <v>0</v>
      </c>
      <c r="H136">
        <v>158</v>
      </c>
      <c r="I136">
        <f t="shared" si="10"/>
        <v>15</v>
      </c>
      <c r="J136" s="5">
        <f t="shared" si="11"/>
        <v>9.49367088607595E-2</v>
      </c>
    </row>
    <row r="137" spans="1:10" x14ac:dyDescent="0.3">
      <c r="A137" t="s">
        <v>8</v>
      </c>
      <c r="B137" t="s">
        <v>608</v>
      </c>
      <c r="C137">
        <v>29203</v>
      </c>
      <c r="D137">
        <v>29206</v>
      </c>
      <c r="E137">
        <v>29184</v>
      </c>
      <c r="F137">
        <v>29191</v>
      </c>
      <c r="G137">
        <v>0</v>
      </c>
      <c r="H137">
        <v>187</v>
      </c>
      <c r="I137">
        <f t="shared" si="10"/>
        <v>22</v>
      </c>
      <c r="J137" s="5">
        <f t="shared" si="11"/>
        <v>0.11764705882352941</v>
      </c>
    </row>
    <row r="138" spans="1:10" x14ac:dyDescent="0.3">
      <c r="A138" t="s">
        <v>8</v>
      </c>
      <c r="B138" t="s">
        <v>609</v>
      </c>
      <c r="C138">
        <v>29194</v>
      </c>
      <c r="D138">
        <v>29196</v>
      </c>
      <c r="E138">
        <v>29176</v>
      </c>
      <c r="F138">
        <v>29185</v>
      </c>
      <c r="G138">
        <v>0</v>
      </c>
      <c r="H138">
        <v>250</v>
      </c>
      <c r="I138">
        <f t="shared" si="10"/>
        <v>20</v>
      </c>
      <c r="J138" s="5">
        <f t="shared" si="11"/>
        <v>0.08</v>
      </c>
    </row>
    <row r="139" spans="1:10" x14ac:dyDescent="0.3">
      <c r="A139" t="s">
        <v>8</v>
      </c>
      <c r="B139" t="s">
        <v>610</v>
      </c>
      <c r="C139">
        <v>29185</v>
      </c>
      <c r="D139">
        <v>29196</v>
      </c>
      <c r="E139">
        <v>29177</v>
      </c>
      <c r="F139">
        <v>29193</v>
      </c>
      <c r="G139">
        <v>0</v>
      </c>
      <c r="H139">
        <v>192</v>
      </c>
      <c r="I139">
        <f t="shared" si="10"/>
        <v>19</v>
      </c>
      <c r="J139" s="5">
        <f t="shared" si="11"/>
        <v>9.8958333333333329E-2</v>
      </c>
    </row>
    <row r="140" spans="1:10" x14ac:dyDescent="0.3">
      <c r="A140" t="s">
        <v>8</v>
      </c>
      <c r="B140" t="s">
        <v>611</v>
      </c>
      <c r="C140">
        <v>29194</v>
      </c>
      <c r="D140">
        <v>29205</v>
      </c>
      <c r="E140">
        <v>29178</v>
      </c>
      <c r="F140">
        <v>29181</v>
      </c>
      <c r="G140">
        <v>0</v>
      </c>
      <c r="H140">
        <v>214</v>
      </c>
      <c r="I140">
        <f t="shared" si="10"/>
        <v>27</v>
      </c>
      <c r="J140" s="5">
        <f t="shared" si="11"/>
        <v>0.12616822429906541</v>
      </c>
    </row>
    <row r="141" spans="1:10" x14ac:dyDescent="0.3">
      <c r="A141" t="s">
        <v>8</v>
      </c>
      <c r="B141" t="s">
        <v>612</v>
      </c>
      <c r="C141">
        <v>29183</v>
      </c>
      <c r="D141">
        <v>29188</v>
      </c>
      <c r="E141">
        <v>29162</v>
      </c>
      <c r="F141">
        <v>29173</v>
      </c>
      <c r="G141">
        <v>0</v>
      </c>
      <c r="H141">
        <v>309</v>
      </c>
      <c r="I141">
        <f t="shared" si="10"/>
        <v>26</v>
      </c>
      <c r="J141" s="5">
        <f t="shared" si="11"/>
        <v>8.4142394822006472E-2</v>
      </c>
    </row>
    <row r="142" spans="1:10" x14ac:dyDescent="0.3">
      <c r="A142" t="s">
        <v>8</v>
      </c>
      <c r="B142" t="s">
        <v>613</v>
      </c>
      <c r="C142">
        <v>29173</v>
      </c>
      <c r="D142">
        <v>29184</v>
      </c>
      <c r="E142">
        <v>29158</v>
      </c>
      <c r="F142">
        <v>29168</v>
      </c>
      <c r="G142">
        <v>0</v>
      </c>
      <c r="H142">
        <v>162</v>
      </c>
      <c r="I142">
        <f t="shared" si="10"/>
        <v>26</v>
      </c>
      <c r="J142" s="5">
        <f t="shared" si="11"/>
        <v>0.16049382716049382</v>
      </c>
    </row>
    <row r="143" spans="1:10" x14ac:dyDescent="0.3">
      <c r="A143" t="s">
        <v>8</v>
      </c>
      <c r="B143" t="s">
        <v>614</v>
      </c>
      <c r="C143">
        <v>29166</v>
      </c>
      <c r="D143">
        <v>29167</v>
      </c>
      <c r="E143">
        <v>29147</v>
      </c>
      <c r="F143">
        <v>29153</v>
      </c>
      <c r="G143">
        <v>0</v>
      </c>
      <c r="H143">
        <v>268</v>
      </c>
      <c r="I143">
        <f t="shared" si="10"/>
        <v>20</v>
      </c>
      <c r="J143" s="5">
        <f t="shared" si="11"/>
        <v>7.4626865671641784E-2</v>
      </c>
    </row>
    <row r="144" spans="1:10" x14ac:dyDescent="0.3">
      <c r="A144" t="s">
        <v>8</v>
      </c>
      <c r="B144" t="s">
        <v>615</v>
      </c>
      <c r="C144">
        <v>29150</v>
      </c>
      <c r="D144">
        <v>29152</v>
      </c>
      <c r="E144">
        <v>29134</v>
      </c>
      <c r="F144">
        <v>29141</v>
      </c>
      <c r="G144">
        <v>0</v>
      </c>
      <c r="H144">
        <v>288</v>
      </c>
      <c r="I144">
        <f t="shared" si="10"/>
        <v>18</v>
      </c>
      <c r="J144" s="5">
        <f t="shared" si="11"/>
        <v>6.25E-2</v>
      </c>
    </row>
    <row r="145" spans="1:10" x14ac:dyDescent="0.3">
      <c r="A145" t="s">
        <v>8</v>
      </c>
      <c r="B145" t="s">
        <v>616</v>
      </c>
      <c r="C145">
        <v>29141</v>
      </c>
      <c r="D145">
        <v>29175</v>
      </c>
      <c r="E145">
        <v>29138</v>
      </c>
      <c r="F145">
        <v>29170</v>
      </c>
      <c r="G145">
        <v>0</v>
      </c>
      <c r="H145">
        <v>258</v>
      </c>
      <c r="I145">
        <f t="shared" si="10"/>
        <v>37</v>
      </c>
      <c r="J145" s="5">
        <f t="shared" si="11"/>
        <v>0.1434108527131783</v>
      </c>
    </row>
    <row r="146" spans="1:10" x14ac:dyDescent="0.3">
      <c r="A146" t="s">
        <v>8</v>
      </c>
      <c r="B146" t="s">
        <v>617</v>
      </c>
      <c r="C146">
        <v>29169</v>
      </c>
      <c r="D146">
        <v>29193</v>
      </c>
      <c r="E146">
        <v>29162</v>
      </c>
      <c r="F146">
        <v>29185</v>
      </c>
      <c r="G146">
        <v>0</v>
      </c>
      <c r="H146">
        <v>334</v>
      </c>
      <c r="I146">
        <f t="shared" si="10"/>
        <v>31</v>
      </c>
      <c r="J146" s="5">
        <f t="shared" si="11"/>
        <v>9.2814371257485026E-2</v>
      </c>
    </row>
    <row r="147" spans="1:10" x14ac:dyDescent="0.3">
      <c r="A147" t="s">
        <v>8</v>
      </c>
      <c r="B147" t="s">
        <v>618</v>
      </c>
      <c r="C147">
        <v>29187</v>
      </c>
      <c r="D147">
        <v>29200</v>
      </c>
      <c r="E147">
        <v>29186</v>
      </c>
      <c r="F147">
        <v>29190</v>
      </c>
      <c r="G147">
        <v>0</v>
      </c>
      <c r="H147">
        <v>195</v>
      </c>
      <c r="I147">
        <f t="shared" si="10"/>
        <v>14</v>
      </c>
      <c r="J147" s="5">
        <f t="shared" si="11"/>
        <v>7.179487179487179E-2</v>
      </c>
    </row>
    <row r="148" spans="1:10" x14ac:dyDescent="0.3">
      <c r="A148" t="s">
        <v>8</v>
      </c>
      <c r="B148" t="s">
        <v>619</v>
      </c>
      <c r="C148">
        <v>29190</v>
      </c>
      <c r="D148">
        <v>29203</v>
      </c>
      <c r="E148">
        <v>29190</v>
      </c>
      <c r="F148">
        <v>29193</v>
      </c>
      <c r="G148">
        <v>0</v>
      </c>
      <c r="H148">
        <v>130</v>
      </c>
      <c r="I148">
        <f t="shared" si="10"/>
        <v>13</v>
      </c>
      <c r="J148" s="5">
        <f t="shared" si="11"/>
        <v>0.1</v>
      </c>
    </row>
    <row r="149" spans="1:10" x14ac:dyDescent="0.3">
      <c r="A149" t="s">
        <v>8</v>
      </c>
      <c r="B149" t="s">
        <v>620</v>
      </c>
      <c r="C149">
        <v>29190</v>
      </c>
      <c r="D149">
        <v>29199</v>
      </c>
      <c r="E149">
        <v>29178</v>
      </c>
      <c r="F149">
        <v>29195</v>
      </c>
      <c r="G149">
        <v>0</v>
      </c>
      <c r="H149">
        <v>192</v>
      </c>
      <c r="I149">
        <f t="shared" si="10"/>
        <v>21</v>
      </c>
      <c r="J149" s="5">
        <f t="shared" si="11"/>
        <v>0.109375</v>
      </c>
    </row>
    <row r="150" spans="1:10" x14ac:dyDescent="0.3">
      <c r="A150" t="s">
        <v>8</v>
      </c>
      <c r="B150" t="s">
        <v>621</v>
      </c>
      <c r="C150">
        <v>29197</v>
      </c>
      <c r="D150">
        <v>29202</v>
      </c>
      <c r="E150">
        <v>29190</v>
      </c>
      <c r="F150">
        <v>29200</v>
      </c>
      <c r="G150">
        <v>0</v>
      </c>
      <c r="H150">
        <v>126</v>
      </c>
      <c r="I150">
        <f t="shared" si="10"/>
        <v>12</v>
      </c>
      <c r="J150" s="5">
        <f t="shared" si="11"/>
        <v>9.5238095238095233E-2</v>
      </c>
    </row>
    <row r="151" spans="1:10" x14ac:dyDescent="0.3">
      <c r="A151" t="s">
        <v>8</v>
      </c>
      <c r="B151" t="s">
        <v>622</v>
      </c>
      <c r="C151">
        <v>29198</v>
      </c>
      <c r="D151">
        <v>29199</v>
      </c>
      <c r="E151">
        <v>29190</v>
      </c>
      <c r="F151">
        <v>29195</v>
      </c>
      <c r="G151">
        <v>0</v>
      </c>
      <c r="H151">
        <v>66</v>
      </c>
      <c r="I151">
        <f t="shared" si="10"/>
        <v>9</v>
      </c>
      <c r="J151" s="5">
        <f t="shared" si="11"/>
        <v>0.13636363636363635</v>
      </c>
    </row>
    <row r="152" spans="1:10" x14ac:dyDescent="0.3">
      <c r="A152" t="s">
        <v>8</v>
      </c>
      <c r="B152" t="s">
        <v>623</v>
      </c>
      <c r="C152">
        <v>29194</v>
      </c>
      <c r="D152">
        <v>29230</v>
      </c>
      <c r="E152">
        <v>29190</v>
      </c>
      <c r="F152">
        <v>29230</v>
      </c>
      <c r="G152">
        <v>0</v>
      </c>
      <c r="H152">
        <v>335</v>
      </c>
      <c r="I152">
        <f t="shared" si="10"/>
        <v>40</v>
      </c>
      <c r="J152" s="5">
        <f t="shared" si="11"/>
        <v>0.11940298507462686</v>
      </c>
    </row>
    <row r="153" spans="1:10" x14ac:dyDescent="0.3">
      <c r="A153" t="s">
        <v>8</v>
      </c>
      <c r="B153" t="s">
        <v>624</v>
      </c>
      <c r="C153">
        <v>29232</v>
      </c>
      <c r="D153">
        <v>29241</v>
      </c>
      <c r="E153">
        <v>29217</v>
      </c>
      <c r="F153">
        <v>29239</v>
      </c>
      <c r="G153">
        <v>0</v>
      </c>
      <c r="H153">
        <v>371</v>
      </c>
      <c r="I153">
        <f t="shared" si="10"/>
        <v>24</v>
      </c>
      <c r="J153" s="5">
        <f t="shared" si="11"/>
        <v>6.4690026954177901E-2</v>
      </c>
    </row>
    <row r="154" spans="1:10" x14ac:dyDescent="0.3">
      <c r="A154" t="s">
        <v>8</v>
      </c>
      <c r="B154" t="s">
        <v>625</v>
      </c>
      <c r="C154">
        <v>29239</v>
      </c>
      <c r="D154">
        <v>29240</v>
      </c>
      <c r="E154">
        <v>29210</v>
      </c>
      <c r="F154">
        <v>29213</v>
      </c>
      <c r="G154">
        <v>0</v>
      </c>
      <c r="H154">
        <v>198</v>
      </c>
      <c r="I154">
        <f t="shared" si="10"/>
        <v>30</v>
      </c>
      <c r="J154" s="5">
        <f t="shared" si="11"/>
        <v>0.15151515151515152</v>
      </c>
    </row>
    <row r="155" spans="1:10" x14ac:dyDescent="0.3">
      <c r="A155" t="s">
        <v>8</v>
      </c>
      <c r="B155" t="s">
        <v>626</v>
      </c>
      <c r="C155">
        <v>29213</v>
      </c>
      <c r="D155">
        <v>29225</v>
      </c>
      <c r="E155">
        <v>29203</v>
      </c>
      <c r="F155">
        <v>29207</v>
      </c>
      <c r="G155">
        <v>0</v>
      </c>
      <c r="H155">
        <v>156</v>
      </c>
      <c r="I155">
        <f t="shared" si="10"/>
        <v>22</v>
      </c>
      <c r="J155" s="5">
        <f t="shared" si="11"/>
        <v>0.14102564102564102</v>
      </c>
    </row>
    <row r="156" spans="1:10" x14ac:dyDescent="0.3">
      <c r="A156" t="s">
        <v>8</v>
      </c>
      <c r="B156" t="s">
        <v>627</v>
      </c>
      <c r="C156">
        <v>29206</v>
      </c>
      <c r="D156">
        <v>29209</v>
      </c>
      <c r="E156">
        <v>29194</v>
      </c>
      <c r="F156">
        <v>29203</v>
      </c>
      <c r="G156">
        <v>0</v>
      </c>
      <c r="H156">
        <v>190</v>
      </c>
      <c r="I156">
        <f t="shared" si="10"/>
        <v>15</v>
      </c>
      <c r="J156" s="5">
        <f t="shared" si="11"/>
        <v>7.8947368421052627E-2</v>
      </c>
    </row>
    <row r="157" spans="1:10" x14ac:dyDescent="0.3">
      <c r="A157" t="s">
        <v>8</v>
      </c>
      <c r="B157" t="s">
        <v>628</v>
      </c>
      <c r="C157">
        <v>29201</v>
      </c>
      <c r="D157">
        <v>29211</v>
      </c>
      <c r="E157">
        <v>29194</v>
      </c>
      <c r="F157">
        <v>29207</v>
      </c>
      <c r="G157">
        <v>0</v>
      </c>
      <c r="H157">
        <v>138</v>
      </c>
      <c r="I157">
        <f t="shared" si="10"/>
        <v>17</v>
      </c>
      <c r="J157" s="5">
        <f t="shared" si="11"/>
        <v>0.12318840579710146</v>
      </c>
    </row>
    <row r="158" spans="1:10" x14ac:dyDescent="0.3">
      <c r="A158" t="s">
        <v>8</v>
      </c>
      <c r="B158" t="s">
        <v>629</v>
      </c>
      <c r="C158">
        <v>29203</v>
      </c>
      <c r="D158">
        <v>29208</v>
      </c>
      <c r="E158">
        <v>29179</v>
      </c>
      <c r="F158">
        <v>29189</v>
      </c>
      <c r="G158">
        <v>0</v>
      </c>
      <c r="H158">
        <v>229</v>
      </c>
      <c r="I158">
        <f t="shared" si="10"/>
        <v>29</v>
      </c>
      <c r="J158" s="5">
        <f t="shared" si="11"/>
        <v>0.12663755458515283</v>
      </c>
    </row>
    <row r="159" spans="1:10" x14ac:dyDescent="0.3">
      <c r="A159" t="s">
        <v>8</v>
      </c>
      <c r="B159" t="s">
        <v>630</v>
      </c>
      <c r="C159">
        <v>29186</v>
      </c>
      <c r="D159">
        <v>29199</v>
      </c>
      <c r="E159">
        <v>29181</v>
      </c>
      <c r="F159">
        <v>29199</v>
      </c>
      <c r="G159">
        <v>0</v>
      </c>
      <c r="H159">
        <v>84</v>
      </c>
      <c r="I159">
        <f t="shared" si="10"/>
        <v>18</v>
      </c>
      <c r="J159" s="5">
        <f t="shared" si="11"/>
        <v>0.21428571428571427</v>
      </c>
    </row>
    <row r="160" spans="1:10" x14ac:dyDescent="0.3">
      <c r="A160" t="s">
        <v>8</v>
      </c>
      <c r="B160" t="s">
        <v>631</v>
      </c>
      <c r="C160">
        <v>29196</v>
      </c>
      <c r="D160">
        <v>29218</v>
      </c>
      <c r="E160">
        <v>29193</v>
      </c>
      <c r="F160">
        <v>29209</v>
      </c>
      <c r="G160">
        <v>0</v>
      </c>
      <c r="H160">
        <v>227</v>
      </c>
      <c r="I160">
        <f t="shared" si="10"/>
        <v>25</v>
      </c>
      <c r="J160" s="5">
        <f t="shared" si="11"/>
        <v>0.11013215859030837</v>
      </c>
    </row>
    <row r="161" spans="1:10" x14ac:dyDescent="0.3">
      <c r="A161" t="s">
        <v>8</v>
      </c>
      <c r="B161" t="s">
        <v>632</v>
      </c>
      <c r="C161">
        <v>29208</v>
      </c>
      <c r="D161">
        <v>29209</v>
      </c>
      <c r="E161">
        <v>29197</v>
      </c>
      <c r="F161">
        <v>29199</v>
      </c>
      <c r="G161">
        <v>0</v>
      </c>
      <c r="H161">
        <v>51</v>
      </c>
      <c r="I161">
        <f t="shared" si="10"/>
        <v>12</v>
      </c>
      <c r="J161" s="5">
        <f t="shared" si="11"/>
        <v>0.23529411764705882</v>
      </c>
    </row>
    <row r="162" spans="1:10" x14ac:dyDescent="0.3">
      <c r="A162" t="s">
        <v>8</v>
      </c>
      <c r="B162" t="s">
        <v>633</v>
      </c>
      <c r="C162">
        <v>29201</v>
      </c>
      <c r="D162">
        <v>29207</v>
      </c>
      <c r="E162">
        <v>29189</v>
      </c>
      <c r="F162">
        <v>29203</v>
      </c>
      <c r="G162">
        <v>0</v>
      </c>
      <c r="H162">
        <v>116</v>
      </c>
      <c r="I162">
        <f t="shared" si="10"/>
        <v>18</v>
      </c>
      <c r="J162" s="5">
        <f t="shared" si="11"/>
        <v>0.15517241379310345</v>
      </c>
    </row>
    <row r="163" spans="1:10" x14ac:dyDescent="0.3">
      <c r="A163" t="s">
        <v>8</v>
      </c>
      <c r="B163" t="s">
        <v>634</v>
      </c>
      <c r="C163">
        <v>29205</v>
      </c>
      <c r="D163">
        <v>29217</v>
      </c>
      <c r="E163">
        <v>29201</v>
      </c>
      <c r="F163">
        <v>29201</v>
      </c>
      <c r="G163">
        <v>0</v>
      </c>
      <c r="H163">
        <v>107</v>
      </c>
      <c r="I163">
        <f t="shared" si="10"/>
        <v>16</v>
      </c>
      <c r="J163" s="5">
        <f t="shared" si="11"/>
        <v>0.14953271028037382</v>
      </c>
    </row>
    <row r="164" spans="1:10" x14ac:dyDescent="0.3">
      <c r="A164" t="s">
        <v>8</v>
      </c>
      <c r="B164" t="s">
        <v>635</v>
      </c>
      <c r="C164">
        <v>29201</v>
      </c>
      <c r="D164">
        <v>29201</v>
      </c>
      <c r="E164">
        <v>29185</v>
      </c>
      <c r="F164">
        <v>29189</v>
      </c>
      <c r="G164">
        <v>0</v>
      </c>
      <c r="H164">
        <v>233</v>
      </c>
      <c r="I164">
        <f t="shared" si="10"/>
        <v>16</v>
      </c>
      <c r="J164" s="5">
        <f t="shared" si="11"/>
        <v>6.8669527896995708E-2</v>
      </c>
    </row>
    <row r="165" spans="1:10" x14ac:dyDescent="0.3">
      <c r="A165" t="s">
        <v>8</v>
      </c>
      <c r="B165" t="s">
        <v>636</v>
      </c>
      <c r="C165">
        <v>29189</v>
      </c>
      <c r="D165">
        <v>29196</v>
      </c>
      <c r="E165">
        <v>29168</v>
      </c>
      <c r="F165">
        <v>29170</v>
      </c>
      <c r="G165">
        <v>0</v>
      </c>
      <c r="H165">
        <v>166</v>
      </c>
      <c r="I165">
        <f t="shared" si="10"/>
        <v>28</v>
      </c>
      <c r="J165" s="5">
        <f t="shared" si="11"/>
        <v>0.16867469879518071</v>
      </c>
    </row>
    <row r="166" spans="1:10" x14ac:dyDescent="0.3">
      <c r="A166" t="s">
        <v>8</v>
      </c>
      <c r="B166" t="s">
        <v>637</v>
      </c>
      <c r="C166">
        <v>29170</v>
      </c>
      <c r="D166">
        <v>29176</v>
      </c>
      <c r="E166">
        <v>29160</v>
      </c>
      <c r="F166">
        <v>29176</v>
      </c>
      <c r="G166">
        <v>0</v>
      </c>
      <c r="H166">
        <v>198</v>
      </c>
      <c r="I166">
        <f t="shared" si="10"/>
        <v>16</v>
      </c>
      <c r="J166" s="5">
        <f t="shared" si="11"/>
        <v>8.0808080808080815E-2</v>
      </c>
    </row>
    <row r="167" spans="1:10" x14ac:dyDescent="0.3">
      <c r="A167" t="s">
        <v>8</v>
      </c>
      <c r="B167" t="s">
        <v>638</v>
      </c>
      <c r="C167">
        <v>29175</v>
      </c>
      <c r="D167">
        <v>29194</v>
      </c>
      <c r="E167">
        <v>29171</v>
      </c>
      <c r="F167">
        <v>29185</v>
      </c>
      <c r="G167">
        <v>0</v>
      </c>
      <c r="H167">
        <v>180</v>
      </c>
      <c r="I167">
        <f t="shared" si="10"/>
        <v>23</v>
      </c>
      <c r="J167" s="5">
        <f t="shared" si="11"/>
        <v>0.12777777777777777</v>
      </c>
    </row>
    <row r="168" spans="1:10" x14ac:dyDescent="0.3">
      <c r="A168" t="s">
        <v>8</v>
      </c>
      <c r="B168" t="s">
        <v>639</v>
      </c>
      <c r="C168">
        <v>29201</v>
      </c>
      <c r="D168">
        <v>29201</v>
      </c>
      <c r="E168">
        <v>29201</v>
      </c>
      <c r="F168">
        <v>29201</v>
      </c>
      <c r="G168">
        <v>0</v>
      </c>
      <c r="H168">
        <v>50</v>
      </c>
      <c r="I168">
        <f t="shared" si="10"/>
        <v>0</v>
      </c>
      <c r="J168" s="5">
        <f t="shared" si="11"/>
        <v>0</v>
      </c>
    </row>
    <row r="169" spans="1:10" x14ac:dyDescent="0.3">
      <c r="A169" t="s">
        <v>8</v>
      </c>
      <c r="B169" t="s">
        <v>640</v>
      </c>
      <c r="C169">
        <v>29201</v>
      </c>
      <c r="D169">
        <v>29229</v>
      </c>
      <c r="E169">
        <v>29167</v>
      </c>
      <c r="F169">
        <v>29191</v>
      </c>
      <c r="G169">
        <v>0</v>
      </c>
      <c r="H169">
        <v>657</v>
      </c>
      <c r="I169">
        <f t="shared" si="10"/>
        <v>62</v>
      </c>
      <c r="J169" s="5">
        <f t="shared" si="11"/>
        <v>9.4368340943683404E-2</v>
      </c>
    </row>
    <row r="170" spans="1:10" x14ac:dyDescent="0.3">
      <c r="A170" t="s">
        <v>8</v>
      </c>
      <c r="B170" t="s">
        <v>641</v>
      </c>
      <c r="C170">
        <v>29190</v>
      </c>
      <c r="D170">
        <v>29201</v>
      </c>
      <c r="E170">
        <v>29171</v>
      </c>
      <c r="F170">
        <v>29198</v>
      </c>
      <c r="G170">
        <v>0</v>
      </c>
      <c r="H170">
        <v>176</v>
      </c>
      <c r="I170">
        <f t="shared" si="10"/>
        <v>30</v>
      </c>
      <c r="J170" s="5">
        <f t="shared" si="11"/>
        <v>0.17045454545454544</v>
      </c>
    </row>
    <row r="171" spans="1:10" x14ac:dyDescent="0.3">
      <c r="A171" t="s">
        <v>8</v>
      </c>
      <c r="B171" t="s">
        <v>642</v>
      </c>
      <c r="C171">
        <v>29198</v>
      </c>
      <c r="D171">
        <v>29221</v>
      </c>
      <c r="E171">
        <v>29194</v>
      </c>
      <c r="F171">
        <v>29220</v>
      </c>
      <c r="G171">
        <v>0</v>
      </c>
      <c r="H171">
        <v>252</v>
      </c>
      <c r="I171">
        <f t="shared" si="10"/>
        <v>27</v>
      </c>
      <c r="J171" s="5">
        <f t="shared" si="11"/>
        <v>0.10714285714285714</v>
      </c>
    </row>
    <row r="172" spans="1:10" x14ac:dyDescent="0.3">
      <c r="A172" t="s">
        <v>8</v>
      </c>
      <c r="B172" t="s">
        <v>643</v>
      </c>
      <c r="C172">
        <v>29219</v>
      </c>
      <c r="D172">
        <v>29221</v>
      </c>
      <c r="E172">
        <v>29204</v>
      </c>
      <c r="F172">
        <v>29214</v>
      </c>
      <c r="G172">
        <v>0</v>
      </c>
      <c r="H172">
        <v>150</v>
      </c>
      <c r="I172">
        <f t="shared" si="10"/>
        <v>17</v>
      </c>
      <c r="J172" s="5">
        <f t="shared" si="11"/>
        <v>0.11333333333333333</v>
      </c>
    </row>
    <row r="173" spans="1:10" x14ac:dyDescent="0.3">
      <c r="A173" t="s">
        <v>8</v>
      </c>
      <c r="B173" t="s">
        <v>644</v>
      </c>
      <c r="C173">
        <v>29214</v>
      </c>
      <c r="D173">
        <v>29223</v>
      </c>
      <c r="E173">
        <v>29204</v>
      </c>
      <c r="F173">
        <v>29211</v>
      </c>
      <c r="G173">
        <v>0</v>
      </c>
      <c r="H173">
        <v>91</v>
      </c>
      <c r="I173">
        <f t="shared" si="10"/>
        <v>19</v>
      </c>
      <c r="J173" s="5">
        <f t="shared" si="11"/>
        <v>0.2087912087912088</v>
      </c>
    </row>
    <row r="174" spans="1:10" x14ac:dyDescent="0.3">
      <c r="A174" t="s">
        <v>8</v>
      </c>
      <c r="B174" t="s">
        <v>645</v>
      </c>
      <c r="C174">
        <v>29214</v>
      </c>
      <c r="D174">
        <v>29222</v>
      </c>
      <c r="E174">
        <v>29204</v>
      </c>
      <c r="F174">
        <v>29214</v>
      </c>
      <c r="G174">
        <v>0</v>
      </c>
      <c r="H174">
        <v>127</v>
      </c>
      <c r="I174">
        <f t="shared" si="10"/>
        <v>18</v>
      </c>
      <c r="J174" s="5">
        <f t="shared" si="11"/>
        <v>0.14173228346456693</v>
      </c>
    </row>
    <row r="175" spans="1:10" x14ac:dyDescent="0.3">
      <c r="A175" t="s">
        <v>8</v>
      </c>
      <c r="B175" t="s">
        <v>646</v>
      </c>
      <c r="C175">
        <v>29213</v>
      </c>
      <c r="D175">
        <v>29215</v>
      </c>
      <c r="E175">
        <v>29178</v>
      </c>
      <c r="F175">
        <v>29186</v>
      </c>
      <c r="G175">
        <v>0</v>
      </c>
      <c r="H175">
        <v>298</v>
      </c>
      <c r="I175">
        <f t="shared" si="10"/>
        <v>37</v>
      </c>
      <c r="J175" s="5">
        <f t="shared" si="11"/>
        <v>0.12416107382550336</v>
      </c>
    </row>
    <row r="176" spans="1:10" x14ac:dyDescent="0.3">
      <c r="A176" t="s">
        <v>8</v>
      </c>
      <c r="B176" t="s">
        <v>647</v>
      </c>
      <c r="C176">
        <v>29187</v>
      </c>
      <c r="D176">
        <v>29209</v>
      </c>
      <c r="E176">
        <v>29176</v>
      </c>
      <c r="F176">
        <v>29208</v>
      </c>
      <c r="G176">
        <v>0</v>
      </c>
      <c r="H176">
        <v>256</v>
      </c>
      <c r="I176">
        <f t="shared" si="10"/>
        <v>33</v>
      </c>
      <c r="J176" s="5">
        <f t="shared" si="11"/>
        <v>0.12890625</v>
      </c>
    </row>
    <row r="177" spans="1:10" x14ac:dyDescent="0.3">
      <c r="A177" t="s">
        <v>8</v>
      </c>
      <c r="B177" t="s">
        <v>648</v>
      </c>
      <c r="C177">
        <v>29208</v>
      </c>
      <c r="D177">
        <v>29224</v>
      </c>
      <c r="E177">
        <v>29201</v>
      </c>
      <c r="F177">
        <v>29223</v>
      </c>
      <c r="G177">
        <v>0</v>
      </c>
      <c r="H177">
        <v>187</v>
      </c>
      <c r="I177">
        <f t="shared" si="10"/>
        <v>23</v>
      </c>
      <c r="J177" s="5">
        <f t="shared" si="11"/>
        <v>0.12299465240641712</v>
      </c>
    </row>
    <row r="178" spans="1:10" x14ac:dyDescent="0.3">
      <c r="A178" t="s">
        <v>8</v>
      </c>
      <c r="B178" t="s">
        <v>649</v>
      </c>
      <c r="C178">
        <v>29224</v>
      </c>
      <c r="D178">
        <v>29249</v>
      </c>
      <c r="E178">
        <v>29212</v>
      </c>
      <c r="F178">
        <v>29237</v>
      </c>
      <c r="G178">
        <v>0</v>
      </c>
      <c r="H178">
        <v>363</v>
      </c>
      <c r="I178">
        <f t="shared" si="10"/>
        <v>37</v>
      </c>
      <c r="J178" s="5">
        <f t="shared" si="11"/>
        <v>0.10192837465564739</v>
      </c>
    </row>
    <row r="179" spans="1:10" x14ac:dyDescent="0.3">
      <c r="A179" t="s">
        <v>8</v>
      </c>
      <c r="B179" t="s">
        <v>650</v>
      </c>
      <c r="C179">
        <v>29236</v>
      </c>
      <c r="D179">
        <v>29251</v>
      </c>
      <c r="E179">
        <v>29230</v>
      </c>
      <c r="F179">
        <v>29249</v>
      </c>
      <c r="G179">
        <v>0</v>
      </c>
      <c r="H179">
        <v>283</v>
      </c>
      <c r="I179">
        <f t="shared" si="10"/>
        <v>21</v>
      </c>
      <c r="J179" s="5">
        <f t="shared" si="11"/>
        <v>7.4204946996466431E-2</v>
      </c>
    </row>
    <row r="180" spans="1:10" x14ac:dyDescent="0.3">
      <c r="A180" t="s">
        <v>8</v>
      </c>
      <c r="B180" t="s">
        <v>651</v>
      </c>
      <c r="C180">
        <v>29244</v>
      </c>
      <c r="D180">
        <v>29256</v>
      </c>
      <c r="E180">
        <v>29240</v>
      </c>
      <c r="F180">
        <v>29245</v>
      </c>
      <c r="G180">
        <v>0</v>
      </c>
      <c r="H180">
        <v>177</v>
      </c>
      <c r="I180">
        <f t="shared" si="10"/>
        <v>16</v>
      </c>
      <c r="J180" s="5">
        <f t="shared" si="11"/>
        <v>9.03954802259887E-2</v>
      </c>
    </row>
    <row r="181" spans="1:10" x14ac:dyDescent="0.3">
      <c r="A181" t="s">
        <v>8</v>
      </c>
      <c r="B181" t="s">
        <v>652</v>
      </c>
      <c r="C181">
        <v>29245</v>
      </c>
      <c r="D181">
        <v>29250</v>
      </c>
      <c r="E181">
        <v>29235</v>
      </c>
      <c r="F181">
        <v>29237</v>
      </c>
      <c r="G181">
        <v>0</v>
      </c>
      <c r="H181">
        <v>108</v>
      </c>
      <c r="I181">
        <f t="shared" si="10"/>
        <v>15</v>
      </c>
      <c r="J181" s="5">
        <f t="shared" si="11"/>
        <v>0.1388888888888889</v>
      </c>
    </row>
    <row r="182" spans="1:10" x14ac:dyDescent="0.3">
      <c r="A182" t="s">
        <v>8</v>
      </c>
      <c r="B182" t="s">
        <v>653</v>
      </c>
      <c r="C182">
        <v>29234</v>
      </c>
      <c r="D182">
        <v>29237</v>
      </c>
      <c r="E182">
        <v>29221</v>
      </c>
      <c r="F182">
        <v>29232</v>
      </c>
      <c r="G182">
        <v>0</v>
      </c>
      <c r="H182">
        <v>214</v>
      </c>
      <c r="I182">
        <f t="shared" si="10"/>
        <v>16</v>
      </c>
      <c r="J182" s="5">
        <f t="shared" si="11"/>
        <v>7.476635514018691E-2</v>
      </c>
    </row>
    <row r="183" spans="1:10" x14ac:dyDescent="0.3">
      <c r="A183" t="s">
        <v>8</v>
      </c>
      <c r="B183" t="s">
        <v>654</v>
      </c>
      <c r="C183">
        <v>29234</v>
      </c>
      <c r="D183">
        <v>29238</v>
      </c>
      <c r="E183">
        <v>29225</v>
      </c>
      <c r="F183">
        <v>29231</v>
      </c>
      <c r="G183">
        <v>0</v>
      </c>
      <c r="H183">
        <v>173</v>
      </c>
      <c r="I183">
        <f t="shared" si="10"/>
        <v>13</v>
      </c>
      <c r="J183" s="5">
        <f t="shared" si="11"/>
        <v>7.5144508670520235E-2</v>
      </c>
    </row>
    <row r="184" spans="1:10" x14ac:dyDescent="0.3">
      <c r="A184" t="s">
        <v>8</v>
      </c>
      <c r="B184" t="s">
        <v>655</v>
      </c>
      <c r="C184">
        <v>29232</v>
      </c>
      <c r="D184">
        <v>29244</v>
      </c>
      <c r="E184">
        <v>29223</v>
      </c>
      <c r="F184">
        <v>29235</v>
      </c>
      <c r="G184">
        <v>0</v>
      </c>
      <c r="H184">
        <v>136</v>
      </c>
      <c r="I184">
        <f t="shared" si="10"/>
        <v>21</v>
      </c>
      <c r="J184" s="5">
        <f t="shared" si="11"/>
        <v>0.15441176470588236</v>
      </c>
    </row>
    <row r="185" spans="1:10" x14ac:dyDescent="0.3">
      <c r="A185" t="s">
        <v>8</v>
      </c>
      <c r="B185" t="s">
        <v>656</v>
      </c>
      <c r="C185">
        <v>29232</v>
      </c>
      <c r="D185">
        <v>29235</v>
      </c>
      <c r="E185">
        <v>29210</v>
      </c>
      <c r="F185">
        <v>29216</v>
      </c>
      <c r="G185">
        <v>0</v>
      </c>
      <c r="H185">
        <v>257</v>
      </c>
      <c r="I185">
        <f t="shared" si="10"/>
        <v>25</v>
      </c>
      <c r="J185" s="5">
        <f t="shared" si="11"/>
        <v>9.727626459143969E-2</v>
      </c>
    </row>
    <row r="186" spans="1:10" x14ac:dyDescent="0.3">
      <c r="A186" t="s">
        <v>8</v>
      </c>
      <c r="B186" t="s">
        <v>657</v>
      </c>
      <c r="C186">
        <v>29214</v>
      </c>
      <c r="D186">
        <v>29236</v>
      </c>
      <c r="E186">
        <v>29211</v>
      </c>
      <c r="F186">
        <v>29233</v>
      </c>
      <c r="G186">
        <v>0</v>
      </c>
      <c r="H186">
        <v>155</v>
      </c>
      <c r="I186">
        <f t="shared" si="10"/>
        <v>25</v>
      </c>
      <c r="J186" s="5">
        <f t="shared" si="11"/>
        <v>0.16129032258064516</v>
      </c>
    </row>
    <row r="187" spans="1:10" x14ac:dyDescent="0.3">
      <c r="A187" t="s">
        <v>8</v>
      </c>
      <c r="B187" t="s">
        <v>658</v>
      </c>
      <c r="C187">
        <v>29233</v>
      </c>
      <c r="D187">
        <v>29241</v>
      </c>
      <c r="E187">
        <v>29222</v>
      </c>
      <c r="F187">
        <v>29240</v>
      </c>
      <c r="G187">
        <v>0</v>
      </c>
      <c r="H187">
        <v>167</v>
      </c>
      <c r="I187">
        <f t="shared" si="10"/>
        <v>19</v>
      </c>
      <c r="J187" s="5">
        <f t="shared" si="11"/>
        <v>0.11377245508982035</v>
      </c>
    </row>
    <row r="188" spans="1:10" x14ac:dyDescent="0.3">
      <c r="A188" t="s">
        <v>8</v>
      </c>
      <c r="B188" t="s">
        <v>659</v>
      </c>
      <c r="C188">
        <v>29241</v>
      </c>
      <c r="D188">
        <v>29243</v>
      </c>
      <c r="E188">
        <v>29229</v>
      </c>
      <c r="F188">
        <v>29231</v>
      </c>
      <c r="G188">
        <v>0</v>
      </c>
      <c r="H188">
        <v>144</v>
      </c>
      <c r="I188">
        <f t="shared" si="10"/>
        <v>14</v>
      </c>
      <c r="J188" s="5">
        <f t="shared" si="11"/>
        <v>9.7222222222222224E-2</v>
      </c>
    </row>
    <row r="189" spans="1:10" x14ac:dyDescent="0.3">
      <c r="A189" t="s">
        <v>8</v>
      </c>
      <c r="B189" t="s">
        <v>660</v>
      </c>
      <c r="C189">
        <v>29234</v>
      </c>
      <c r="D189">
        <v>29246</v>
      </c>
      <c r="E189">
        <v>29234</v>
      </c>
      <c r="F189">
        <v>29242</v>
      </c>
      <c r="G189">
        <v>0</v>
      </c>
      <c r="H189">
        <v>119</v>
      </c>
      <c r="I189">
        <f t="shared" si="10"/>
        <v>12</v>
      </c>
      <c r="J189" s="5">
        <f t="shared" si="11"/>
        <v>0.10084033613445378</v>
      </c>
    </row>
    <row r="190" spans="1:10" x14ac:dyDescent="0.3">
      <c r="A190" t="s">
        <v>8</v>
      </c>
      <c r="B190" t="s">
        <v>661</v>
      </c>
      <c r="C190">
        <v>29242</v>
      </c>
      <c r="D190">
        <v>29251</v>
      </c>
      <c r="E190">
        <v>29240</v>
      </c>
      <c r="F190">
        <v>29241</v>
      </c>
      <c r="G190">
        <v>0</v>
      </c>
      <c r="H190">
        <v>146</v>
      </c>
      <c r="I190">
        <f t="shared" si="10"/>
        <v>11</v>
      </c>
      <c r="J190" s="5">
        <f t="shared" si="11"/>
        <v>7.5342465753424653E-2</v>
      </c>
    </row>
    <row r="191" spans="1:10" x14ac:dyDescent="0.3">
      <c r="A191" t="s">
        <v>8</v>
      </c>
      <c r="B191" t="s">
        <v>662</v>
      </c>
      <c r="C191">
        <v>29243</v>
      </c>
      <c r="D191">
        <v>29247</v>
      </c>
      <c r="E191">
        <v>29234</v>
      </c>
      <c r="F191">
        <v>29237</v>
      </c>
      <c r="G191">
        <v>0</v>
      </c>
      <c r="H191">
        <v>140</v>
      </c>
      <c r="I191">
        <f t="shared" si="10"/>
        <v>13</v>
      </c>
      <c r="J191" s="5">
        <f t="shared" si="11"/>
        <v>9.285714285714286E-2</v>
      </c>
    </row>
    <row r="192" spans="1:10" x14ac:dyDescent="0.3">
      <c r="A192" t="s">
        <v>8</v>
      </c>
      <c r="B192" t="s">
        <v>663</v>
      </c>
      <c r="C192">
        <v>29238</v>
      </c>
      <c r="D192">
        <v>29239</v>
      </c>
      <c r="E192">
        <v>29222</v>
      </c>
      <c r="F192">
        <v>29223</v>
      </c>
      <c r="G192">
        <v>0</v>
      </c>
      <c r="H192">
        <v>122</v>
      </c>
      <c r="I192">
        <f t="shared" si="10"/>
        <v>17</v>
      </c>
      <c r="J192" s="5">
        <f t="shared" si="11"/>
        <v>0.13934426229508196</v>
      </c>
    </row>
    <row r="193" spans="1:10" x14ac:dyDescent="0.3">
      <c r="A193" t="s">
        <v>8</v>
      </c>
      <c r="B193" t="s">
        <v>664</v>
      </c>
      <c r="C193">
        <v>29223</v>
      </c>
      <c r="D193">
        <v>29224</v>
      </c>
      <c r="E193">
        <v>29190</v>
      </c>
      <c r="F193">
        <v>29190</v>
      </c>
      <c r="G193">
        <v>0</v>
      </c>
      <c r="H193">
        <v>423</v>
      </c>
      <c r="I193">
        <f t="shared" si="10"/>
        <v>34</v>
      </c>
      <c r="J193" s="5">
        <f t="shared" si="11"/>
        <v>8.0378250591016553E-2</v>
      </c>
    </row>
    <row r="194" spans="1:10" x14ac:dyDescent="0.3">
      <c r="A194" t="s">
        <v>8</v>
      </c>
      <c r="B194" t="s">
        <v>665</v>
      </c>
      <c r="C194">
        <v>29190</v>
      </c>
      <c r="D194">
        <v>29200</v>
      </c>
      <c r="E194">
        <v>29188</v>
      </c>
      <c r="F194">
        <v>29194</v>
      </c>
      <c r="G194">
        <v>0</v>
      </c>
      <c r="H194">
        <v>170</v>
      </c>
      <c r="I194">
        <f t="shared" si="10"/>
        <v>12</v>
      </c>
      <c r="J194" s="5">
        <f t="shared" si="11"/>
        <v>7.0588235294117646E-2</v>
      </c>
    </row>
    <row r="195" spans="1:10" x14ac:dyDescent="0.3">
      <c r="A195" t="s">
        <v>8</v>
      </c>
      <c r="B195" t="s">
        <v>666</v>
      </c>
      <c r="C195">
        <v>29192</v>
      </c>
      <c r="D195">
        <v>29198</v>
      </c>
      <c r="E195">
        <v>29184</v>
      </c>
      <c r="F195">
        <v>29192</v>
      </c>
      <c r="G195">
        <v>0</v>
      </c>
      <c r="H195">
        <v>235</v>
      </c>
      <c r="I195">
        <f t="shared" ref="I195:I258" si="12">D195-E195</f>
        <v>14</v>
      </c>
      <c r="J195" s="5">
        <f t="shared" ref="J195:J258" si="13">(D195-E195)/H195</f>
        <v>5.9574468085106386E-2</v>
      </c>
    </row>
    <row r="196" spans="1:10" x14ac:dyDescent="0.3">
      <c r="A196" t="s">
        <v>8</v>
      </c>
      <c r="B196" t="s">
        <v>667</v>
      </c>
      <c r="C196">
        <v>29192</v>
      </c>
      <c r="D196">
        <v>29205</v>
      </c>
      <c r="E196">
        <v>29189</v>
      </c>
      <c r="F196">
        <v>29194</v>
      </c>
      <c r="G196">
        <v>0</v>
      </c>
      <c r="H196">
        <v>154</v>
      </c>
      <c r="I196">
        <f t="shared" si="12"/>
        <v>16</v>
      </c>
      <c r="J196" s="5">
        <f t="shared" si="13"/>
        <v>0.1038961038961039</v>
      </c>
    </row>
    <row r="197" spans="1:10" x14ac:dyDescent="0.3">
      <c r="A197" t="s">
        <v>8</v>
      </c>
      <c r="B197" t="s">
        <v>668</v>
      </c>
      <c r="C197">
        <v>29193</v>
      </c>
      <c r="D197">
        <v>29202</v>
      </c>
      <c r="E197">
        <v>29189</v>
      </c>
      <c r="F197">
        <v>29192</v>
      </c>
      <c r="G197">
        <v>0</v>
      </c>
      <c r="H197">
        <v>132</v>
      </c>
      <c r="I197">
        <f t="shared" si="12"/>
        <v>13</v>
      </c>
      <c r="J197" s="5">
        <f t="shared" si="13"/>
        <v>9.8484848484848481E-2</v>
      </c>
    </row>
    <row r="198" spans="1:10" x14ac:dyDescent="0.3">
      <c r="A198" t="s">
        <v>8</v>
      </c>
      <c r="B198" t="s">
        <v>669</v>
      </c>
      <c r="C198">
        <v>29193</v>
      </c>
      <c r="D198">
        <v>29193</v>
      </c>
      <c r="E198">
        <v>29174</v>
      </c>
      <c r="F198">
        <v>29189</v>
      </c>
      <c r="G198">
        <v>0</v>
      </c>
      <c r="H198">
        <v>250</v>
      </c>
      <c r="I198">
        <f t="shared" si="12"/>
        <v>19</v>
      </c>
      <c r="J198" s="5">
        <f t="shared" si="13"/>
        <v>7.5999999999999998E-2</v>
      </c>
    </row>
    <row r="199" spans="1:10" x14ac:dyDescent="0.3">
      <c r="A199" t="s">
        <v>8</v>
      </c>
      <c r="B199" t="s">
        <v>670</v>
      </c>
      <c r="C199">
        <v>29185</v>
      </c>
      <c r="D199">
        <v>29201</v>
      </c>
      <c r="E199">
        <v>29177</v>
      </c>
      <c r="F199">
        <v>29193</v>
      </c>
      <c r="G199">
        <v>0</v>
      </c>
      <c r="H199">
        <v>203</v>
      </c>
      <c r="I199">
        <f t="shared" si="12"/>
        <v>24</v>
      </c>
      <c r="J199" s="5">
        <f t="shared" si="13"/>
        <v>0.11822660098522167</v>
      </c>
    </row>
    <row r="200" spans="1:10" x14ac:dyDescent="0.3">
      <c r="A200" t="s">
        <v>8</v>
      </c>
      <c r="B200" t="s">
        <v>671</v>
      </c>
      <c r="C200">
        <v>29193</v>
      </c>
      <c r="D200">
        <v>29202</v>
      </c>
      <c r="E200">
        <v>29187</v>
      </c>
      <c r="F200">
        <v>29187</v>
      </c>
      <c r="G200">
        <v>0</v>
      </c>
      <c r="H200">
        <v>184</v>
      </c>
      <c r="I200">
        <f t="shared" si="12"/>
        <v>15</v>
      </c>
      <c r="J200" s="5">
        <f t="shared" si="13"/>
        <v>8.1521739130434784E-2</v>
      </c>
    </row>
    <row r="201" spans="1:10" x14ac:dyDescent="0.3">
      <c r="A201" t="s">
        <v>8</v>
      </c>
      <c r="B201" t="s">
        <v>672</v>
      </c>
      <c r="C201">
        <v>29187</v>
      </c>
      <c r="D201">
        <v>29198</v>
      </c>
      <c r="E201">
        <v>29177</v>
      </c>
      <c r="F201">
        <v>29182</v>
      </c>
      <c r="G201">
        <v>0</v>
      </c>
      <c r="H201">
        <v>202</v>
      </c>
      <c r="I201">
        <f t="shared" si="12"/>
        <v>21</v>
      </c>
      <c r="J201" s="5">
        <f t="shared" si="13"/>
        <v>0.10396039603960396</v>
      </c>
    </row>
    <row r="202" spans="1:10" x14ac:dyDescent="0.3">
      <c r="A202" t="s">
        <v>8</v>
      </c>
      <c r="B202" t="s">
        <v>673</v>
      </c>
      <c r="C202">
        <v>29182</v>
      </c>
      <c r="D202">
        <v>29192</v>
      </c>
      <c r="E202">
        <v>29180</v>
      </c>
      <c r="F202">
        <v>29190</v>
      </c>
      <c r="G202">
        <v>0</v>
      </c>
      <c r="H202">
        <v>151</v>
      </c>
      <c r="I202">
        <f t="shared" si="12"/>
        <v>12</v>
      </c>
      <c r="J202" s="5">
        <f t="shared" si="13"/>
        <v>7.9470198675496692E-2</v>
      </c>
    </row>
    <row r="203" spans="1:10" x14ac:dyDescent="0.3">
      <c r="A203" t="s">
        <v>8</v>
      </c>
      <c r="B203" t="s">
        <v>674</v>
      </c>
      <c r="C203">
        <v>29193</v>
      </c>
      <c r="D203">
        <v>29197</v>
      </c>
      <c r="E203">
        <v>29171</v>
      </c>
      <c r="F203">
        <v>29180</v>
      </c>
      <c r="G203">
        <v>0</v>
      </c>
      <c r="H203">
        <v>175</v>
      </c>
      <c r="I203">
        <f t="shared" si="12"/>
        <v>26</v>
      </c>
      <c r="J203" s="5">
        <f t="shared" si="13"/>
        <v>0.14857142857142858</v>
      </c>
    </row>
    <row r="204" spans="1:10" x14ac:dyDescent="0.3">
      <c r="A204" t="s">
        <v>8</v>
      </c>
      <c r="B204" t="s">
        <v>675</v>
      </c>
      <c r="C204">
        <v>29177</v>
      </c>
      <c r="D204">
        <v>29180</v>
      </c>
      <c r="E204">
        <v>29163</v>
      </c>
      <c r="F204">
        <v>29180</v>
      </c>
      <c r="G204">
        <v>0</v>
      </c>
      <c r="H204">
        <v>318</v>
      </c>
      <c r="I204">
        <f t="shared" si="12"/>
        <v>17</v>
      </c>
      <c r="J204" s="5">
        <f t="shared" si="13"/>
        <v>5.3459119496855348E-2</v>
      </c>
    </row>
    <row r="205" spans="1:10" x14ac:dyDescent="0.3">
      <c r="A205" t="s">
        <v>8</v>
      </c>
      <c r="B205" t="s">
        <v>676</v>
      </c>
      <c r="C205">
        <v>29179</v>
      </c>
      <c r="D205">
        <v>29189</v>
      </c>
      <c r="E205">
        <v>29173</v>
      </c>
      <c r="F205">
        <v>29184</v>
      </c>
      <c r="G205">
        <v>0</v>
      </c>
      <c r="H205">
        <v>104</v>
      </c>
      <c r="I205">
        <f t="shared" si="12"/>
        <v>16</v>
      </c>
      <c r="J205" s="5">
        <f t="shared" si="13"/>
        <v>0.15384615384615385</v>
      </c>
    </row>
    <row r="206" spans="1:10" x14ac:dyDescent="0.3">
      <c r="A206" t="s">
        <v>8</v>
      </c>
      <c r="B206" t="s">
        <v>677</v>
      </c>
      <c r="C206">
        <v>29182</v>
      </c>
      <c r="D206">
        <v>29186</v>
      </c>
      <c r="E206">
        <v>29166</v>
      </c>
      <c r="F206">
        <v>29170</v>
      </c>
      <c r="G206">
        <v>0</v>
      </c>
      <c r="H206">
        <v>106</v>
      </c>
      <c r="I206">
        <f t="shared" si="12"/>
        <v>20</v>
      </c>
      <c r="J206" s="5">
        <f t="shared" si="13"/>
        <v>0.18867924528301888</v>
      </c>
    </row>
    <row r="207" spans="1:10" x14ac:dyDescent="0.3">
      <c r="A207" t="s">
        <v>8</v>
      </c>
      <c r="B207" t="s">
        <v>678</v>
      </c>
      <c r="C207">
        <v>29171</v>
      </c>
      <c r="D207">
        <v>29177</v>
      </c>
      <c r="E207">
        <v>29160</v>
      </c>
      <c r="F207">
        <v>29174</v>
      </c>
      <c r="G207">
        <v>0</v>
      </c>
      <c r="H207">
        <v>153</v>
      </c>
      <c r="I207">
        <f t="shared" si="12"/>
        <v>17</v>
      </c>
      <c r="J207" s="5">
        <f t="shared" si="13"/>
        <v>0.1111111111111111</v>
      </c>
    </row>
    <row r="208" spans="1:10" x14ac:dyDescent="0.3">
      <c r="A208" t="s">
        <v>8</v>
      </c>
      <c r="B208" t="s">
        <v>679</v>
      </c>
      <c r="C208">
        <v>29171</v>
      </c>
      <c r="D208">
        <v>29174</v>
      </c>
      <c r="E208">
        <v>29158</v>
      </c>
      <c r="F208">
        <v>29170</v>
      </c>
      <c r="G208">
        <v>0</v>
      </c>
      <c r="H208">
        <v>124</v>
      </c>
      <c r="I208">
        <f t="shared" si="12"/>
        <v>16</v>
      </c>
      <c r="J208" s="5">
        <f t="shared" si="13"/>
        <v>0.12903225806451613</v>
      </c>
    </row>
    <row r="209" spans="1:10" x14ac:dyDescent="0.3">
      <c r="A209" t="s">
        <v>8</v>
      </c>
      <c r="B209" t="s">
        <v>680</v>
      </c>
      <c r="C209">
        <v>29168</v>
      </c>
      <c r="D209">
        <v>29192</v>
      </c>
      <c r="E209">
        <v>29166</v>
      </c>
      <c r="F209">
        <v>29181</v>
      </c>
      <c r="G209">
        <v>0</v>
      </c>
      <c r="H209">
        <v>174</v>
      </c>
      <c r="I209">
        <f t="shared" si="12"/>
        <v>26</v>
      </c>
      <c r="J209" s="5">
        <f t="shared" si="13"/>
        <v>0.14942528735632185</v>
      </c>
    </row>
    <row r="210" spans="1:10" x14ac:dyDescent="0.3">
      <c r="A210" t="s">
        <v>8</v>
      </c>
      <c r="B210" t="s">
        <v>681</v>
      </c>
      <c r="C210">
        <v>29181</v>
      </c>
      <c r="D210">
        <v>29189</v>
      </c>
      <c r="E210">
        <v>29170</v>
      </c>
      <c r="F210">
        <v>29182</v>
      </c>
      <c r="G210">
        <v>0</v>
      </c>
      <c r="H210">
        <v>139</v>
      </c>
      <c r="I210">
        <f t="shared" si="12"/>
        <v>19</v>
      </c>
      <c r="J210" s="5">
        <f t="shared" si="13"/>
        <v>0.1366906474820144</v>
      </c>
    </row>
    <row r="211" spans="1:10" x14ac:dyDescent="0.3">
      <c r="A211" t="s">
        <v>8</v>
      </c>
      <c r="B211" t="s">
        <v>682</v>
      </c>
      <c r="C211">
        <v>29182</v>
      </c>
      <c r="D211">
        <v>29214</v>
      </c>
      <c r="E211">
        <v>29180</v>
      </c>
      <c r="F211">
        <v>29205</v>
      </c>
      <c r="G211">
        <v>0</v>
      </c>
      <c r="H211">
        <v>264</v>
      </c>
      <c r="I211">
        <f t="shared" si="12"/>
        <v>34</v>
      </c>
      <c r="J211" s="5">
        <f t="shared" si="13"/>
        <v>0.12878787878787878</v>
      </c>
    </row>
    <row r="212" spans="1:10" x14ac:dyDescent="0.3">
      <c r="A212" t="s">
        <v>8</v>
      </c>
      <c r="B212" t="s">
        <v>683</v>
      </c>
      <c r="C212">
        <v>29205</v>
      </c>
      <c r="D212">
        <v>29214</v>
      </c>
      <c r="E212">
        <v>29200</v>
      </c>
      <c r="F212">
        <v>29206</v>
      </c>
      <c r="G212">
        <v>0</v>
      </c>
      <c r="H212">
        <v>187</v>
      </c>
      <c r="I212">
        <f t="shared" si="12"/>
        <v>14</v>
      </c>
      <c r="J212" s="5">
        <f t="shared" si="13"/>
        <v>7.4866310160427801E-2</v>
      </c>
    </row>
    <row r="213" spans="1:10" x14ac:dyDescent="0.3">
      <c r="A213" t="s">
        <v>8</v>
      </c>
      <c r="B213" t="s">
        <v>684</v>
      </c>
      <c r="C213">
        <v>29206</v>
      </c>
      <c r="D213">
        <v>29207</v>
      </c>
      <c r="E213">
        <v>29184</v>
      </c>
      <c r="F213">
        <v>29195</v>
      </c>
      <c r="G213">
        <v>0</v>
      </c>
      <c r="H213">
        <v>194</v>
      </c>
      <c r="I213">
        <f t="shared" si="12"/>
        <v>23</v>
      </c>
      <c r="J213" s="5">
        <f t="shared" si="13"/>
        <v>0.11855670103092783</v>
      </c>
    </row>
    <row r="214" spans="1:10" x14ac:dyDescent="0.3">
      <c r="A214" t="s">
        <v>8</v>
      </c>
      <c r="B214" t="s">
        <v>685</v>
      </c>
      <c r="C214">
        <v>29198</v>
      </c>
      <c r="D214">
        <v>29212</v>
      </c>
      <c r="E214">
        <v>29192</v>
      </c>
      <c r="F214">
        <v>29207</v>
      </c>
      <c r="G214">
        <v>0</v>
      </c>
      <c r="H214">
        <v>158</v>
      </c>
      <c r="I214">
        <f t="shared" si="12"/>
        <v>20</v>
      </c>
      <c r="J214" s="5">
        <f t="shared" si="13"/>
        <v>0.12658227848101267</v>
      </c>
    </row>
    <row r="215" spans="1:10" x14ac:dyDescent="0.3">
      <c r="A215" t="s">
        <v>8</v>
      </c>
      <c r="B215" t="s">
        <v>686</v>
      </c>
      <c r="C215">
        <v>29208</v>
      </c>
      <c r="D215">
        <v>29212</v>
      </c>
      <c r="E215">
        <v>29200</v>
      </c>
      <c r="F215">
        <v>29205</v>
      </c>
      <c r="G215">
        <v>0</v>
      </c>
      <c r="H215">
        <v>100</v>
      </c>
      <c r="I215">
        <f t="shared" si="12"/>
        <v>12</v>
      </c>
      <c r="J215" s="5">
        <f t="shared" si="13"/>
        <v>0.12</v>
      </c>
    </row>
    <row r="216" spans="1:10" x14ac:dyDescent="0.3">
      <c r="A216" t="s">
        <v>8</v>
      </c>
      <c r="B216" t="s">
        <v>687</v>
      </c>
      <c r="C216">
        <v>29208</v>
      </c>
      <c r="D216">
        <v>29211</v>
      </c>
      <c r="E216">
        <v>29194</v>
      </c>
      <c r="F216">
        <v>29204</v>
      </c>
      <c r="G216">
        <v>0</v>
      </c>
      <c r="H216">
        <v>100</v>
      </c>
      <c r="I216">
        <f t="shared" si="12"/>
        <v>17</v>
      </c>
      <c r="J216" s="5">
        <f t="shared" si="13"/>
        <v>0.17</v>
      </c>
    </row>
    <row r="217" spans="1:10" x14ac:dyDescent="0.3">
      <c r="A217" t="s">
        <v>8</v>
      </c>
      <c r="B217" t="s">
        <v>688</v>
      </c>
      <c r="C217">
        <v>29203</v>
      </c>
      <c r="D217">
        <v>29203</v>
      </c>
      <c r="E217">
        <v>29194</v>
      </c>
      <c r="F217">
        <v>29196</v>
      </c>
      <c r="G217">
        <v>0</v>
      </c>
      <c r="H217">
        <v>51</v>
      </c>
      <c r="I217">
        <f t="shared" si="12"/>
        <v>9</v>
      </c>
      <c r="J217" s="5">
        <f t="shared" si="13"/>
        <v>0.17647058823529413</v>
      </c>
    </row>
    <row r="218" spans="1:10" x14ac:dyDescent="0.3">
      <c r="A218" t="s">
        <v>8</v>
      </c>
      <c r="B218" t="s">
        <v>689</v>
      </c>
      <c r="C218">
        <v>29198</v>
      </c>
      <c r="D218">
        <v>29198</v>
      </c>
      <c r="E218">
        <v>29185</v>
      </c>
      <c r="F218">
        <v>29187</v>
      </c>
      <c r="G218">
        <v>0</v>
      </c>
      <c r="H218">
        <v>110</v>
      </c>
      <c r="I218">
        <f t="shared" si="12"/>
        <v>13</v>
      </c>
      <c r="J218" s="5">
        <f t="shared" si="13"/>
        <v>0.11818181818181818</v>
      </c>
    </row>
    <row r="219" spans="1:10" x14ac:dyDescent="0.3">
      <c r="A219" t="s">
        <v>8</v>
      </c>
      <c r="B219" t="s">
        <v>690</v>
      </c>
      <c r="C219">
        <v>29187</v>
      </c>
      <c r="D219">
        <v>29200</v>
      </c>
      <c r="E219">
        <v>29185</v>
      </c>
      <c r="F219">
        <v>29196</v>
      </c>
      <c r="G219">
        <v>0</v>
      </c>
      <c r="H219">
        <v>81</v>
      </c>
      <c r="I219">
        <f t="shared" si="12"/>
        <v>15</v>
      </c>
      <c r="J219" s="5">
        <f t="shared" si="13"/>
        <v>0.18518518518518517</v>
      </c>
    </row>
    <row r="220" spans="1:10" x14ac:dyDescent="0.3">
      <c r="A220" t="s">
        <v>8</v>
      </c>
      <c r="B220" t="s">
        <v>691</v>
      </c>
      <c r="C220">
        <v>29195</v>
      </c>
      <c r="D220">
        <v>29202</v>
      </c>
      <c r="E220">
        <v>29181</v>
      </c>
      <c r="F220">
        <v>29200</v>
      </c>
      <c r="G220">
        <v>0</v>
      </c>
      <c r="H220">
        <v>200</v>
      </c>
      <c r="I220">
        <f t="shared" si="12"/>
        <v>21</v>
      </c>
      <c r="J220" s="5">
        <f t="shared" si="13"/>
        <v>0.105</v>
      </c>
    </row>
    <row r="221" spans="1:10" x14ac:dyDescent="0.3">
      <c r="A221" t="s">
        <v>8</v>
      </c>
      <c r="B221" t="s">
        <v>692</v>
      </c>
      <c r="C221">
        <v>29198</v>
      </c>
      <c r="D221">
        <v>29212</v>
      </c>
      <c r="E221">
        <v>29193</v>
      </c>
      <c r="F221">
        <v>29207</v>
      </c>
      <c r="G221">
        <v>0</v>
      </c>
      <c r="H221">
        <v>171</v>
      </c>
      <c r="I221">
        <f t="shared" si="12"/>
        <v>19</v>
      </c>
      <c r="J221" s="5">
        <f t="shared" si="13"/>
        <v>0.1111111111111111</v>
      </c>
    </row>
    <row r="222" spans="1:10" x14ac:dyDescent="0.3">
      <c r="A222" t="s">
        <v>8</v>
      </c>
      <c r="B222" t="s">
        <v>693</v>
      </c>
      <c r="C222">
        <v>29208</v>
      </c>
      <c r="D222">
        <v>29215</v>
      </c>
      <c r="E222">
        <v>29208</v>
      </c>
      <c r="F222">
        <v>29215</v>
      </c>
      <c r="G222">
        <v>0</v>
      </c>
      <c r="H222">
        <v>91</v>
      </c>
      <c r="I222">
        <f t="shared" si="12"/>
        <v>7</v>
      </c>
      <c r="J222" s="5">
        <f t="shared" si="13"/>
        <v>7.6923076923076927E-2</v>
      </c>
    </row>
    <row r="223" spans="1:10" x14ac:dyDescent="0.3">
      <c r="A223" t="s">
        <v>8</v>
      </c>
      <c r="B223" t="s">
        <v>694</v>
      </c>
      <c r="C223">
        <v>29214</v>
      </c>
      <c r="D223">
        <v>29219</v>
      </c>
      <c r="E223">
        <v>29205</v>
      </c>
      <c r="F223">
        <v>29219</v>
      </c>
      <c r="G223">
        <v>0</v>
      </c>
      <c r="H223">
        <v>179</v>
      </c>
      <c r="I223">
        <f t="shared" si="12"/>
        <v>14</v>
      </c>
      <c r="J223" s="5">
        <f t="shared" si="13"/>
        <v>7.8212290502793297E-2</v>
      </c>
    </row>
    <row r="224" spans="1:10" x14ac:dyDescent="0.3">
      <c r="A224" t="s">
        <v>8</v>
      </c>
      <c r="B224" t="s">
        <v>695</v>
      </c>
      <c r="C224">
        <v>29220</v>
      </c>
      <c r="D224">
        <v>29227</v>
      </c>
      <c r="E224">
        <v>29220</v>
      </c>
      <c r="F224">
        <v>29225</v>
      </c>
      <c r="G224">
        <v>0</v>
      </c>
      <c r="H224">
        <v>210</v>
      </c>
      <c r="I224">
        <f t="shared" si="12"/>
        <v>7</v>
      </c>
      <c r="J224" s="5">
        <f t="shared" si="13"/>
        <v>3.3333333333333333E-2</v>
      </c>
    </row>
    <row r="225" spans="1:10" x14ac:dyDescent="0.3">
      <c r="A225" t="s">
        <v>8</v>
      </c>
      <c r="B225" t="s">
        <v>696</v>
      </c>
      <c r="C225">
        <v>29225</v>
      </c>
      <c r="D225">
        <v>29226</v>
      </c>
      <c r="E225">
        <v>29206</v>
      </c>
      <c r="F225">
        <v>29207</v>
      </c>
      <c r="G225">
        <v>0</v>
      </c>
      <c r="H225">
        <v>148</v>
      </c>
      <c r="I225">
        <f t="shared" si="12"/>
        <v>20</v>
      </c>
      <c r="J225" s="5">
        <f t="shared" si="13"/>
        <v>0.13513513513513514</v>
      </c>
    </row>
    <row r="226" spans="1:10" x14ac:dyDescent="0.3">
      <c r="A226" t="s">
        <v>8</v>
      </c>
      <c r="B226" t="s">
        <v>697</v>
      </c>
      <c r="C226">
        <v>29206</v>
      </c>
      <c r="D226">
        <v>29220</v>
      </c>
      <c r="E226">
        <v>29203</v>
      </c>
      <c r="F226">
        <v>29215</v>
      </c>
      <c r="G226">
        <v>0</v>
      </c>
      <c r="H226">
        <v>141</v>
      </c>
      <c r="I226">
        <f t="shared" si="12"/>
        <v>17</v>
      </c>
      <c r="J226" s="5">
        <f t="shared" si="13"/>
        <v>0.12056737588652482</v>
      </c>
    </row>
    <row r="227" spans="1:10" x14ac:dyDescent="0.3">
      <c r="A227" t="s">
        <v>8</v>
      </c>
      <c r="B227" t="s">
        <v>698</v>
      </c>
      <c r="C227">
        <v>29215</v>
      </c>
      <c r="D227">
        <v>29222</v>
      </c>
      <c r="E227">
        <v>29210</v>
      </c>
      <c r="F227">
        <v>29215</v>
      </c>
      <c r="G227">
        <v>0</v>
      </c>
      <c r="H227">
        <v>82</v>
      </c>
      <c r="I227">
        <f t="shared" si="12"/>
        <v>12</v>
      </c>
      <c r="J227" s="5">
        <f t="shared" si="13"/>
        <v>0.14634146341463414</v>
      </c>
    </row>
    <row r="228" spans="1:10" x14ac:dyDescent="0.3">
      <c r="A228" t="s">
        <v>8</v>
      </c>
      <c r="B228" t="s">
        <v>699</v>
      </c>
      <c r="C228">
        <v>29218</v>
      </c>
      <c r="D228">
        <v>29222</v>
      </c>
      <c r="E228">
        <v>29213</v>
      </c>
      <c r="F228">
        <v>29215</v>
      </c>
      <c r="G228">
        <v>0</v>
      </c>
      <c r="H228">
        <v>92</v>
      </c>
      <c r="I228">
        <f t="shared" si="12"/>
        <v>9</v>
      </c>
      <c r="J228" s="5">
        <f t="shared" si="13"/>
        <v>9.7826086956521743E-2</v>
      </c>
    </row>
    <row r="229" spans="1:10" x14ac:dyDescent="0.3">
      <c r="A229" t="s">
        <v>8</v>
      </c>
      <c r="B229" t="s">
        <v>700</v>
      </c>
      <c r="C229">
        <v>29215</v>
      </c>
      <c r="D229">
        <v>29226</v>
      </c>
      <c r="E229">
        <v>29210</v>
      </c>
      <c r="F229">
        <v>29216</v>
      </c>
      <c r="G229">
        <v>0</v>
      </c>
      <c r="H229">
        <v>185</v>
      </c>
      <c r="I229">
        <f t="shared" si="12"/>
        <v>16</v>
      </c>
      <c r="J229" s="5">
        <f t="shared" si="13"/>
        <v>8.6486486486486491E-2</v>
      </c>
    </row>
    <row r="230" spans="1:10" x14ac:dyDescent="0.3">
      <c r="A230" t="s">
        <v>8</v>
      </c>
      <c r="B230" t="s">
        <v>701</v>
      </c>
      <c r="C230">
        <v>29217</v>
      </c>
      <c r="D230">
        <v>29224</v>
      </c>
      <c r="E230">
        <v>29202</v>
      </c>
      <c r="F230">
        <v>29219</v>
      </c>
      <c r="G230">
        <v>0</v>
      </c>
      <c r="H230">
        <v>175</v>
      </c>
      <c r="I230">
        <f t="shared" si="12"/>
        <v>22</v>
      </c>
      <c r="J230" s="5">
        <f t="shared" si="13"/>
        <v>0.12571428571428572</v>
      </c>
    </row>
    <row r="231" spans="1:10" x14ac:dyDescent="0.3">
      <c r="A231" t="s">
        <v>8</v>
      </c>
      <c r="B231" t="s">
        <v>702</v>
      </c>
      <c r="C231">
        <v>29216</v>
      </c>
      <c r="D231">
        <v>29222</v>
      </c>
      <c r="E231">
        <v>29210</v>
      </c>
      <c r="F231">
        <v>29210</v>
      </c>
      <c r="G231">
        <v>0</v>
      </c>
      <c r="H231">
        <v>74</v>
      </c>
      <c r="I231">
        <f t="shared" si="12"/>
        <v>12</v>
      </c>
      <c r="J231" s="5">
        <f t="shared" si="13"/>
        <v>0.16216216216216217</v>
      </c>
    </row>
    <row r="232" spans="1:10" x14ac:dyDescent="0.3">
      <c r="A232" t="s">
        <v>8</v>
      </c>
      <c r="B232" t="s">
        <v>703</v>
      </c>
      <c r="C232">
        <v>29210</v>
      </c>
      <c r="D232">
        <v>29210</v>
      </c>
      <c r="E232">
        <v>29199</v>
      </c>
      <c r="F232">
        <v>29204</v>
      </c>
      <c r="G232">
        <v>0</v>
      </c>
      <c r="H232">
        <v>136</v>
      </c>
      <c r="I232">
        <f t="shared" si="12"/>
        <v>11</v>
      </c>
      <c r="J232" s="5">
        <f t="shared" si="13"/>
        <v>8.0882352941176475E-2</v>
      </c>
    </row>
    <row r="233" spans="1:10" x14ac:dyDescent="0.3">
      <c r="A233" t="s">
        <v>8</v>
      </c>
      <c r="B233" t="s">
        <v>704</v>
      </c>
      <c r="C233">
        <v>29207</v>
      </c>
      <c r="D233">
        <v>29220</v>
      </c>
      <c r="E233">
        <v>29207</v>
      </c>
      <c r="F233">
        <v>29215</v>
      </c>
      <c r="G233">
        <v>0</v>
      </c>
      <c r="H233">
        <v>119</v>
      </c>
      <c r="I233">
        <f t="shared" si="12"/>
        <v>13</v>
      </c>
      <c r="J233" s="5">
        <f t="shared" si="13"/>
        <v>0.1092436974789916</v>
      </c>
    </row>
    <row r="234" spans="1:10" x14ac:dyDescent="0.3">
      <c r="A234" t="s">
        <v>8</v>
      </c>
      <c r="B234" t="s">
        <v>705</v>
      </c>
      <c r="C234">
        <v>29216</v>
      </c>
      <c r="D234">
        <v>29254</v>
      </c>
      <c r="E234">
        <v>29216</v>
      </c>
      <c r="F234">
        <v>29254</v>
      </c>
      <c r="G234">
        <v>0</v>
      </c>
      <c r="H234">
        <v>633</v>
      </c>
      <c r="I234">
        <f t="shared" si="12"/>
        <v>38</v>
      </c>
      <c r="J234" s="5">
        <f t="shared" si="13"/>
        <v>6.0031595576619273E-2</v>
      </c>
    </row>
    <row r="235" spans="1:10" x14ac:dyDescent="0.3">
      <c r="A235" t="s">
        <v>8</v>
      </c>
      <c r="B235" t="s">
        <v>706</v>
      </c>
      <c r="C235">
        <v>29252</v>
      </c>
      <c r="D235">
        <v>29255</v>
      </c>
      <c r="E235">
        <v>29237</v>
      </c>
      <c r="F235">
        <v>29243</v>
      </c>
      <c r="G235">
        <v>0</v>
      </c>
      <c r="H235">
        <v>276</v>
      </c>
      <c r="I235">
        <f t="shared" si="12"/>
        <v>18</v>
      </c>
      <c r="J235" s="5">
        <f t="shared" si="13"/>
        <v>6.5217391304347824E-2</v>
      </c>
    </row>
    <row r="236" spans="1:10" x14ac:dyDescent="0.3">
      <c r="A236" t="s">
        <v>8</v>
      </c>
      <c r="B236" t="s">
        <v>707</v>
      </c>
      <c r="C236">
        <v>29242</v>
      </c>
      <c r="D236">
        <v>29242</v>
      </c>
      <c r="E236">
        <v>29227</v>
      </c>
      <c r="F236">
        <v>29235</v>
      </c>
      <c r="G236">
        <v>0</v>
      </c>
      <c r="H236">
        <v>148</v>
      </c>
      <c r="I236">
        <f t="shared" si="12"/>
        <v>15</v>
      </c>
      <c r="J236" s="5">
        <f t="shared" si="13"/>
        <v>0.10135135135135136</v>
      </c>
    </row>
    <row r="237" spans="1:10" x14ac:dyDescent="0.3">
      <c r="A237" t="s">
        <v>8</v>
      </c>
      <c r="B237" t="s">
        <v>708</v>
      </c>
      <c r="C237">
        <v>29234</v>
      </c>
      <c r="D237">
        <v>29246</v>
      </c>
      <c r="E237">
        <v>29225</v>
      </c>
      <c r="F237">
        <v>29246</v>
      </c>
      <c r="G237">
        <v>0</v>
      </c>
      <c r="H237">
        <v>160</v>
      </c>
      <c r="I237">
        <f t="shared" si="12"/>
        <v>21</v>
      </c>
      <c r="J237" s="5">
        <f t="shared" si="13"/>
        <v>0.13125000000000001</v>
      </c>
    </row>
    <row r="238" spans="1:10" x14ac:dyDescent="0.3">
      <c r="A238" t="s">
        <v>8</v>
      </c>
      <c r="B238" t="s">
        <v>709</v>
      </c>
      <c r="C238">
        <v>29245</v>
      </c>
      <c r="D238">
        <v>29253</v>
      </c>
      <c r="E238">
        <v>29238</v>
      </c>
      <c r="F238">
        <v>29244</v>
      </c>
      <c r="G238">
        <v>0</v>
      </c>
      <c r="H238">
        <v>145</v>
      </c>
      <c r="I238">
        <f t="shared" si="12"/>
        <v>15</v>
      </c>
      <c r="J238" s="5">
        <f t="shared" si="13"/>
        <v>0.10344827586206896</v>
      </c>
    </row>
    <row r="239" spans="1:10" x14ac:dyDescent="0.3">
      <c r="A239" t="s">
        <v>8</v>
      </c>
      <c r="B239" t="s">
        <v>710</v>
      </c>
      <c r="C239">
        <v>29246</v>
      </c>
      <c r="D239">
        <v>29252</v>
      </c>
      <c r="E239">
        <v>29232</v>
      </c>
      <c r="F239">
        <v>29232</v>
      </c>
      <c r="G239">
        <v>0</v>
      </c>
      <c r="H239">
        <v>126</v>
      </c>
      <c r="I239">
        <f t="shared" si="12"/>
        <v>20</v>
      </c>
      <c r="J239" s="5">
        <f t="shared" si="13"/>
        <v>0.15873015873015872</v>
      </c>
    </row>
    <row r="240" spans="1:10" x14ac:dyDescent="0.3">
      <c r="A240" t="s">
        <v>8</v>
      </c>
      <c r="B240" t="s">
        <v>711</v>
      </c>
      <c r="C240">
        <v>29235</v>
      </c>
      <c r="D240">
        <v>29235</v>
      </c>
      <c r="E240">
        <v>29221</v>
      </c>
      <c r="F240">
        <v>29222</v>
      </c>
      <c r="G240">
        <v>0</v>
      </c>
      <c r="H240">
        <v>136</v>
      </c>
      <c r="I240">
        <f t="shared" si="12"/>
        <v>14</v>
      </c>
      <c r="J240" s="5">
        <f t="shared" si="13"/>
        <v>0.10294117647058823</v>
      </c>
    </row>
    <row r="241" spans="1:10" x14ac:dyDescent="0.3">
      <c r="A241" t="s">
        <v>8</v>
      </c>
      <c r="B241" t="s">
        <v>712</v>
      </c>
      <c r="C241">
        <v>29220</v>
      </c>
      <c r="D241">
        <v>29221</v>
      </c>
      <c r="E241">
        <v>29199</v>
      </c>
      <c r="F241">
        <v>29211</v>
      </c>
      <c r="G241">
        <v>0</v>
      </c>
      <c r="H241">
        <v>374</v>
      </c>
      <c r="I241">
        <f t="shared" si="12"/>
        <v>22</v>
      </c>
      <c r="J241" s="5">
        <f t="shared" si="13"/>
        <v>5.8823529411764705E-2</v>
      </c>
    </row>
    <row r="242" spans="1:10" x14ac:dyDescent="0.3">
      <c r="A242" t="s">
        <v>8</v>
      </c>
      <c r="B242" t="s">
        <v>713</v>
      </c>
      <c r="C242">
        <v>29213</v>
      </c>
      <c r="D242">
        <v>29229</v>
      </c>
      <c r="E242">
        <v>29211</v>
      </c>
      <c r="F242">
        <v>29220</v>
      </c>
      <c r="G242">
        <v>0</v>
      </c>
      <c r="H242">
        <v>226</v>
      </c>
      <c r="I242">
        <f t="shared" si="12"/>
        <v>18</v>
      </c>
      <c r="J242" s="5">
        <f t="shared" si="13"/>
        <v>7.9646017699115043E-2</v>
      </c>
    </row>
    <row r="243" spans="1:10" x14ac:dyDescent="0.3">
      <c r="A243" t="s">
        <v>8</v>
      </c>
      <c r="B243" t="s">
        <v>714</v>
      </c>
      <c r="C243">
        <v>29219</v>
      </c>
      <c r="D243">
        <v>29219</v>
      </c>
      <c r="E243">
        <v>29201</v>
      </c>
      <c r="F243">
        <v>29210</v>
      </c>
      <c r="G243">
        <v>0</v>
      </c>
      <c r="H243">
        <v>153</v>
      </c>
      <c r="I243">
        <f t="shared" si="12"/>
        <v>18</v>
      </c>
      <c r="J243" s="5">
        <f t="shared" si="13"/>
        <v>0.11764705882352941</v>
      </c>
    </row>
    <row r="244" spans="1:10" x14ac:dyDescent="0.3">
      <c r="A244" t="s">
        <v>8</v>
      </c>
      <c r="B244" t="s">
        <v>715</v>
      </c>
      <c r="C244">
        <v>29209</v>
      </c>
      <c r="D244">
        <v>29217</v>
      </c>
      <c r="E244">
        <v>29200</v>
      </c>
      <c r="F244">
        <v>29209</v>
      </c>
      <c r="G244">
        <v>0</v>
      </c>
      <c r="H244">
        <v>114</v>
      </c>
      <c r="I244">
        <f t="shared" si="12"/>
        <v>17</v>
      </c>
      <c r="J244" s="5">
        <f t="shared" si="13"/>
        <v>0.14912280701754385</v>
      </c>
    </row>
    <row r="245" spans="1:10" x14ac:dyDescent="0.3">
      <c r="A245" t="s">
        <v>8</v>
      </c>
      <c r="B245" t="s">
        <v>716</v>
      </c>
      <c r="C245">
        <v>29210</v>
      </c>
      <c r="D245">
        <v>29216</v>
      </c>
      <c r="E245">
        <v>29203</v>
      </c>
      <c r="F245">
        <v>29211</v>
      </c>
      <c r="G245">
        <v>0</v>
      </c>
      <c r="H245">
        <v>83</v>
      </c>
      <c r="I245">
        <f t="shared" si="12"/>
        <v>13</v>
      </c>
      <c r="J245" s="5">
        <f t="shared" si="13"/>
        <v>0.15662650602409639</v>
      </c>
    </row>
    <row r="246" spans="1:10" x14ac:dyDescent="0.3">
      <c r="A246" t="s">
        <v>8</v>
      </c>
      <c r="B246" t="s">
        <v>717</v>
      </c>
      <c r="C246">
        <v>29211</v>
      </c>
      <c r="D246">
        <v>29223</v>
      </c>
      <c r="E246">
        <v>29208</v>
      </c>
      <c r="F246">
        <v>29213</v>
      </c>
      <c r="G246">
        <v>0</v>
      </c>
      <c r="H246">
        <v>91</v>
      </c>
      <c r="I246">
        <f t="shared" si="12"/>
        <v>15</v>
      </c>
      <c r="J246" s="5">
        <f t="shared" si="13"/>
        <v>0.16483516483516483</v>
      </c>
    </row>
    <row r="247" spans="1:10" x14ac:dyDescent="0.3">
      <c r="A247" t="s">
        <v>8</v>
      </c>
      <c r="B247" t="s">
        <v>718</v>
      </c>
      <c r="C247">
        <v>29210</v>
      </c>
      <c r="D247">
        <v>29210</v>
      </c>
      <c r="E247">
        <v>29189</v>
      </c>
      <c r="F247">
        <v>29200</v>
      </c>
      <c r="G247">
        <v>0</v>
      </c>
      <c r="H247">
        <v>229</v>
      </c>
      <c r="I247">
        <f t="shared" si="12"/>
        <v>21</v>
      </c>
      <c r="J247" s="5">
        <f t="shared" si="13"/>
        <v>9.1703056768558958E-2</v>
      </c>
    </row>
    <row r="248" spans="1:10" x14ac:dyDescent="0.3">
      <c r="A248" t="s">
        <v>8</v>
      </c>
      <c r="B248" t="s">
        <v>719</v>
      </c>
      <c r="C248">
        <v>29197</v>
      </c>
      <c r="D248">
        <v>29205</v>
      </c>
      <c r="E248">
        <v>29191</v>
      </c>
      <c r="F248">
        <v>29199</v>
      </c>
      <c r="G248">
        <v>0</v>
      </c>
      <c r="H248">
        <v>86</v>
      </c>
      <c r="I248">
        <f t="shared" si="12"/>
        <v>14</v>
      </c>
      <c r="J248" s="5">
        <f t="shared" si="13"/>
        <v>0.16279069767441862</v>
      </c>
    </row>
    <row r="249" spans="1:10" x14ac:dyDescent="0.3">
      <c r="A249" t="s">
        <v>8</v>
      </c>
      <c r="B249" t="s">
        <v>720</v>
      </c>
      <c r="C249">
        <v>29198</v>
      </c>
      <c r="D249">
        <v>29213</v>
      </c>
      <c r="E249">
        <v>29184</v>
      </c>
      <c r="F249">
        <v>29210</v>
      </c>
      <c r="G249">
        <v>0</v>
      </c>
      <c r="H249">
        <v>253</v>
      </c>
      <c r="I249">
        <f t="shared" si="12"/>
        <v>29</v>
      </c>
      <c r="J249" s="5">
        <f t="shared" si="13"/>
        <v>0.11462450592885376</v>
      </c>
    </row>
    <row r="250" spans="1:10" x14ac:dyDescent="0.3">
      <c r="A250" t="s">
        <v>8</v>
      </c>
      <c r="B250" t="s">
        <v>721</v>
      </c>
      <c r="C250">
        <v>29207</v>
      </c>
      <c r="D250">
        <v>29220</v>
      </c>
      <c r="E250">
        <v>29207</v>
      </c>
      <c r="F250">
        <v>29210</v>
      </c>
      <c r="G250">
        <v>0</v>
      </c>
      <c r="H250">
        <v>145</v>
      </c>
      <c r="I250">
        <f t="shared" si="12"/>
        <v>13</v>
      </c>
      <c r="J250" s="5">
        <f t="shared" si="13"/>
        <v>8.9655172413793102E-2</v>
      </c>
    </row>
    <row r="251" spans="1:10" x14ac:dyDescent="0.3">
      <c r="A251" t="s">
        <v>8</v>
      </c>
      <c r="B251" t="s">
        <v>722</v>
      </c>
      <c r="C251">
        <v>29209</v>
      </c>
      <c r="D251">
        <v>29212</v>
      </c>
      <c r="E251">
        <v>29195</v>
      </c>
      <c r="F251">
        <v>29204</v>
      </c>
      <c r="G251">
        <v>0</v>
      </c>
      <c r="H251">
        <v>107</v>
      </c>
      <c r="I251">
        <f t="shared" si="12"/>
        <v>17</v>
      </c>
      <c r="J251" s="5">
        <f t="shared" si="13"/>
        <v>0.15887850467289719</v>
      </c>
    </row>
    <row r="252" spans="1:10" x14ac:dyDescent="0.3">
      <c r="A252" t="s">
        <v>8</v>
      </c>
      <c r="B252" t="s">
        <v>723</v>
      </c>
      <c r="C252">
        <v>29203</v>
      </c>
      <c r="D252">
        <v>29203</v>
      </c>
      <c r="E252">
        <v>29190</v>
      </c>
      <c r="F252">
        <v>29194</v>
      </c>
      <c r="G252">
        <v>0</v>
      </c>
      <c r="H252">
        <v>61</v>
      </c>
      <c r="I252">
        <f t="shared" si="12"/>
        <v>13</v>
      </c>
      <c r="J252" s="5">
        <f t="shared" si="13"/>
        <v>0.21311475409836064</v>
      </c>
    </row>
    <row r="253" spans="1:10" x14ac:dyDescent="0.3">
      <c r="A253" t="s">
        <v>8</v>
      </c>
      <c r="B253" t="s">
        <v>724</v>
      </c>
      <c r="C253">
        <v>29192</v>
      </c>
      <c r="D253">
        <v>29206</v>
      </c>
      <c r="E253">
        <v>29192</v>
      </c>
      <c r="F253">
        <v>29206</v>
      </c>
      <c r="G253">
        <v>0</v>
      </c>
      <c r="H253">
        <v>96</v>
      </c>
      <c r="I253">
        <f t="shared" si="12"/>
        <v>14</v>
      </c>
      <c r="J253" s="5">
        <f t="shared" si="13"/>
        <v>0.14583333333333334</v>
      </c>
    </row>
    <row r="254" spans="1:10" x14ac:dyDescent="0.3">
      <c r="A254" t="s">
        <v>8</v>
      </c>
      <c r="B254" t="s">
        <v>725</v>
      </c>
      <c r="C254">
        <v>29205</v>
      </c>
      <c r="D254">
        <v>29216</v>
      </c>
      <c r="E254">
        <v>29192</v>
      </c>
      <c r="F254">
        <v>29211</v>
      </c>
      <c r="G254">
        <v>0</v>
      </c>
      <c r="H254">
        <v>112</v>
      </c>
      <c r="I254">
        <f t="shared" si="12"/>
        <v>24</v>
      </c>
      <c r="J254" s="5">
        <f t="shared" si="13"/>
        <v>0.21428571428571427</v>
      </c>
    </row>
    <row r="255" spans="1:10" x14ac:dyDescent="0.3">
      <c r="A255" t="s">
        <v>8</v>
      </c>
      <c r="B255" t="s">
        <v>726</v>
      </c>
      <c r="C255">
        <v>29211</v>
      </c>
      <c r="D255">
        <v>29211</v>
      </c>
      <c r="E255">
        <v>29196</v>
      </c>
      <c r="F255">
        <v>29205</v>
      </c>
      <c r="G255">
        <v>0</v>
      </c>
      <c r="H255">
        <v>96</v>
      </c>
      <c r="I255">
        <f t="shared" si="12"/>
        <v>15</v>
      </c>
      <c r="J255" s="5">
        <f t="shared" si="13"/>
        <v>0.15625</v>
      </c>
    </row>
    <row r="256" spans="1:10" x14ac:dyDescent="0.3">
      <c r="A256" t="s">
        <v>8</v>
      </c>
      <c r="B256" t="s">
        <v>727</v>
      </c>
      <c r="C256">
        <v>29205</v>
      </c>
      <c r="D256">
        <v>29205</v>
      </c>
      <c r="E256">
        <v>29196</v>
      </c>
      <c r="F256">
        <v>29197</v>
      </c>
      <c r="G256">
        <v>0</v>
      </c>
      <c r="H256">
        <v>82</v>
      </c>
      <c r="I256">
        <f t="shared" si="12"/>
        <v>9</v>
      </c>
      <c r="J256" s="5">
        <f t="shared" si="13"/>
        <v>0.10975609756097561</v>
      </c>
    </row>
    <row r="257" spans="1:10" x14ac:dyDescent="0.3">
      <c r="A257" t="s">
        <v>8</v>
      </c>
      <c r="B257" t="s">
        <v>728</v>
      </c>
      <c r="C257">
        <v>29196</v>
      </c>
      <c r="D257">
        <v>29200</v>
      </c>
      <c r="E257">
        <v>29186</v>
      </c>
      <c r="F257">
        <v>29197</v>
      </c>
      <c r="G257">
        <v>0</v>
      </c>
      <c r="H257">
        <v>116</v>
      </c>
      <c r="I257">
        <f t="shared" si="12"/>
        <v>14</v>
      </c>
      <c r="J257" s="5">
        <f t="shared" si="13"/>
        <v>0.1206896551724138</v>
      </c>
    </row>
    <row r="258" spans="1:10" x14ac:dyDescent="0.3">
      <c r="A258" t="s">
        <v>8</v>
      </c>
      <c r="B258" t="s">
        <v>729</v>
      </c>
      <c r="C258">
        <v>29200</v>
      </c>
      <c r="D258">
        <v>29205</v>
      </c>
      <c r="E258">
        <v>29194</v>
      </c>
      <c r="F258">
        <v>29195</v>
      </c>
      <c r="G258">
        <v>0</v>
      </c>
      <c r="H258">
        <v>78</v>
      </c>
      <c r="I258">
        <f t="shared" si="12"/>
        <v>11</v>
      </c>
      <c r="J258" s="5">
        <f t="shared" si="13"/>
        <v>0.14102564102564102</v>
      </c>
    </row>
    <row r="259" spans="1:10" x14ac:dyDescent="0.3">
      <c r="A259" t="s">
        <v>8</v>
      </c>
      <c r="B259" t="s">
        <v>730</v>
      </c>
      <c r="C259">
        <v>29193</v>
      </c>
      <c r="D259">
        <v>29201</v>
      </c>
      <c r="E259">
        <v>29184</v>
      </c>
      <c r="F259">
        <v>29196</v>
      </c>
      <c r="G259">
        <v>0</v>
      </c>
      <c r="H259">
        <v>145</v>
      </c>
      <c r="I259">
        <f t="shared" ref="I259:I322" si="14">D259-E259</f>
        <v>17</v>
      </c>
      <c r="J259" s="5">
        <f t="shared" ref="J259:J322" si="15">(D259-E259)/H259</f>
        <v>0.11724137931034483</v>
      </c>
    </row>
    <row r="260" spans="1:10" x14ac:dyDescent="0.3">
      <c r="A260" t="s">
        <v>8</v>
      </c>
      <c r="B260" t="s">
        <v>731</v>
      </c>
      <c r="C260">
        <v>29198</v>
      </c>
      <c r="D260">
        <v>29212</v>
      </c>
      <c r="E260">
        <v>29197</v>
      </c>
      <c r="F260">
        <v>29208</v>
      </c>
      <c r="G260">
        <v>0</v>
      </c>
      <c r="H260">
        <v>152</v>
      </c>
      <c r="I260">
        <f t="shared" si="14"/>
        <v>15</v>
      </c>
      <c r="J260" s="5">
        <f t="shared" si="15"/>
        <v>9.8684210526315791E-2</v>
      </c>
    </row>
    <row r="261" spans="1:10" x14ac:dyDescent="0.3">
      <c r="A261" t="s">
        <v>8</v>
      </c>
      <c r="B261" t="s">
        <v>732</v>
      </c>
      <c r="C261">
        <v>29210</v>
      </c>
      <c r="D261">
        <v>29210</v>
      </c>
      <c r="E261">
        <v>29190</v>
      </c>
      <c r="F261">
        <v>29202</v>
      </c>
      <c r="G261">
        <v>0</v>
      </c>
      <c r="H261">
        <v>81</v>
      </c>
      <c r="I261">
        <f t="shared" si="14"/>
        <v>20</v>
      </c>
      <c r="J261" s="5">
        <f t="shared" si="15"/>
        <v>0.24691358024691357</v>
      </c>
    </row>
    <row r="262" spans="1:10" x14ac:dyDescent="0.3">
      <c r="A262" t="s">
        <v>8</v>
      </c>
      <c r="B262" t="s">
        <v>733</v>
      </c>
      <c r="C262">
        <v>29205</v>
      </c>
      <c r="D262">
        <v>29209</v>
      </c>
      <c r="E262">
        <v>29200</v>
      </c>
      <c r="F262">
        <v>29205</v>
      </c>
      <c r="G262">
        <v>0</v>
      </c>
      <c r="H262">
        <v>80</v>
      </c>
      <c r="I262">
        <f t="shared" si="14"/>
        <v>9</v>
      </c>
      <c r="J262" s="5">
        <f t="shared" si="15"/>
        <v>0.1125</v>
      </c>
    </row>
    <row r="263" spans="1:10" x14ac:dyDescent="0.3">
      <c r="A263" t="s">
        <v>8</v>
      </c>
      <c r="B263" t="s">
        <v>734</v>
      </c>
      <c r="C263">
        <v>29205</v>
      </c>
      <c r="D263">
        <v>29217</v>
      </c>
      <c r="E263">
        <v>29203</v>
      </c>
      <c r="F263">
        <v>29217</v>
      </c>
      <c r="G263">
        <v>0</v>
      </c>
      <c r="H263">
        <v>136</v>
      </c>
      <c r="I263">
        <f t="shared" si="14"/>
        <v>14</v>
      </c>
      <c r="J263" s="5">
        <f t="shared" si="15"/>
        <v>0.10294117647058823</v>
      </c>
    </row>
    <row r="264" spans="1:10" x14ac:dyDescent="0.3">
      <c r="A264" t="s">
        <v>8</v>
      </c>
      <c r="B264" t="s">
        <v>735</v>
      </c>
      <c r="C264">
        <v>29216</v>
      </c>
      <c r="D264">
        <v>29223</v>
      </c>
      <c r="E264">
        <v>29212</v>
      </c>
      <c r="F264">
        <v>29221</v>
      </c>
      <c r="G264">
        <v>0</v>
      </c>
      <c r="H264">
        <v>85</v>
      </c>
      <c r="I264">
        <f t="shared" si="14"/>
        <v>11</v>
      </c>
      <c r="J264" s="5">
        <f t="shared" si="15"/>
        <v>0.12941176470588237</v>
      </c>
    </row>
    <row r="265" spans="1:10" x14ac:dyDescent="0.3">
      <c r="A265" t="s">
        <v>8</v>
      </c>
      <c r="B265" t="s">
        <v>736</v>
      </c>
      <c r="C265">
        <v>29221</v>
      </c>
      <c r="D265">
        <v>29240</v>
      </c>
      <c r="E265">
        <v>29221</v>
      </c>
      <c r="F265">
        <v>29240</v>
      </c>
      <c r="G265">
        <v>0</v>
      </c>
      <c r="H265">
        <v>236</v>
      </c>
      <c r="I265">
        <f t="shared" si="14"/>
        <v>19</v>
      </c>
      <c r="J265" s="5">
        <f t="shared" si="15"/>
        <v>8.050847457627118E-2</v>
      </c>
    </row>
    <row r="266" spans="1:10" x14ac:dyDescent="0.3">
      <c r="A266" t="s">
        <v>8</v>
      </c>
      <c r="B266" t="s">
        <v>737</v>
      </c>
      <c r="C266">
        <v>29237</v>
      </c>
      <c r="D266">
        <v>29244</v>
      </c>
      <c r="E266">
        <v>29230</v>
      </c>
      <c r="F266">
        <v>29239</v>
      </c>
      <c r="G266">
        <v>0</v>
      </c>
      <c r="H266">
        <v>180</v>
      </c>
      <c r="I266">
        <f t="shared" si="14"/>
        <v>14</v>
      </c>
      <c r="J266" s="5">
        <f t="shared" si="15"/>
        <v>7.7777777777777779E-2</v>
      </c>
    </row>
    <row r="267" spans="1:10" x14ac:dyDescent="0.3">
      <c r="A267" t="s">
        <v>8</v>
      </c>
      <c r="B267" t="s">
        <v>738</v>
      </c>
      <c r="C267">
        <v>29240</v>
      </c>
      <c r="D267">
        <v>29243</v>
      </c>
      <c r="E267">
        <v>29226</v>
      </c>
      <c r="F267">
        <v>29232</v>
      </c>
      <c r="G267">
        <v>0</v>
      </c>
      <c r="H267">
        <v>128</v>
      </c>
      <c r="I267">
        <f t="shared" si="14"/>
        <v>17</v>
      </c>
      <c r="J267" s="5">
        <f t="shared" si="15"/>
        <v>0.1328125</v>
      </c>
    </row>
    <row r="268" spans="1:10" x14ac:dyDescent="0.3">
      <c r="A268" t="s">
        <v>8</v>
      </c>
      <c r="B268" t="s">
        <v>739</v>
      </c>
      <c r="C268">
        <v>29232</v>
      </c>
      <c r="D268">
        <v>29242</v>
      </c>
      <c r="E268">
        <v>29229</v>
      </c>
      <c r="F268">
        <v>29237</v>
      </c>
      <c r="G268">
        <v>0</v>
      </c>
      <c r="H268">
        <v>85</v>
      </c>
      <c r="I268">
        <f t="shared" si="14"/>
        <v>13</v>
      </c>
      <c r="J268" s="5">
        <f t="shared" si="15"/>
        <v>0.15294117647058825</v>
      </c>
    </row>
    <row r="269" spans="1:10" x14ac:dyDescent="0.3">
      <c r="A269" t="s">
        <v>8</v>
      </c>
      <c r="B269" t="s">
        <v>740</v>
      </c>
      <c r="C269">
        <v>29238</v>
      </c>
      <c r="D269">
        <v>29241</v>
      </c>
      <c r="E269">
        <v>29224</v>
      </c>
      <c r="F269">
        <v>29240</v>
      </c>
      <c r="G269">
        <v>0</v>
      </c>
      <c r="H269">
        <v>126</v>
      </c>
      <c r="I269">
        <f t="shared" si="14"/>
        <v>17</v>
      </c>
      <c r="J269" s="5">
        <f t="shared" si="15"/>
        <v>0.13492063492063491</v>
      </c>
    </row>
    <row r="270" spans="1:10" x14ac:dyDescent="0.3">
      <c r="A270" t="s">
        <v>8</v>
      </c>
      <c r="B270" t="s">
        <v>741</v>
      </c>
      <c r="C270">
        <v>29240</v>
      </c>
      <c r="D270">
        <v>29253</v>
      </c>
      <c r="E270">
        <v>29238</v>
      </c>
      <c r="F270">
        <v>29253</v>
      </c>
      <c r="G270">
        <v>0</v>
      </c>
      <c r="H270">
        <v>200</v>
      </c>
      <c r="I270">
        <f t="shared" si="14"/>
        <v>15</v>
      </c>
      <c r="J270" s="5">
        <f t="shared" si="15"/>
        <v>7.4999999999999997E-2</v>
      </c>
    </row>
    <row r="271" spans="1:10" x14ac:dyDescent="0.3">
      <c r="A271" t="s">
        <v>8</v>
      </c>
      <c r="B271" t="s">
        <v>742</v>
      </c>
      <c r="C271">
        <v>29252</v>
      </c>
      <c r="D271">
        <v>29256</v>
      </c>
      <c r="E271">
        <v>29243</v>
      </c>
      <c r="F271">
        <v>29244</v>
      </c>
      <c r="G271">
        <v>0</v>
      </c>
      <c r="H271">
        <v>203</v>
      </c>
      <c r="I271">
        <f t="shared" si="14"/>
        <v>13</v>
      </c>
      <c r="J271" s="5">
        <f t="shared" si="15"/>
        <v>6.4039408866995079E-2</v>
      </c>
    </row>
    <row r="272" spans="1:10" x14ac:dyDescent="0.3">
      <c r="A272" t="s">
        <v>8</v>
      </c>
      <c r="B272" t="s">
        <v>743</v>
      </c>
      <c r="C272">
        <v>29245</v>
      </c>
      <c r="D272">
        <v>29253</v>
      </c>
      <c r="E272">
        <v>29240</v>
      </c>
      <c r="F272">
        <v>29248</v>
      </c>
      <c r="G272">
        <v>0</v>
      </c>
      <c r="H272">
        <v>117</v>
      </c>
      <c r="I272">
        <f t="shared" si="14"/>
        <v>13</v>
      </c>
      <c r="J272" s="5">
        <f t="shared" si="15"/>
        <v>0.1111111111111111</v>
      </c>
    </row>
    <row r="273" spans="1:10" x14ac:dyDescent="0.3">
      <c r="A273" t="s">
        <v>8</v>
      </c>
      <c r="B273" t="s">
        <v>744</v>
      </c>
      <c r="C273">
        <v>29249</v>
      </c>
      <c r="D273">
        <v>29259</v>
      </c>
      <c r="E273">
        <v>29249</v>
      </c>
      <c r="F273">
        <v>29250</v>
      </c>
      <c r="G273">
        <v>0</v>
      </c>
      <c r="H273">
        <v>195</v>
      </c>
      <c r="I273">
        <f t="shared" si="14"/>
        <v>10</v>
      </c>
      <c r="J273" s="5">
        <f t="shared" si="15"/>
        <v>5.128205128205128E-2</v>
      </c>
    </row>
    <row r="274" spans="1:10" x14ac:dyDescent="0.3">
      <c r="A274" t="s">
        <v>8</v>
      </c>
      <c r="B274" t="s">
        <v>745</v>
      </c>
      <c r="C274">
        <v>29250</v>
      </c>
      <c r="D274">
        <v>29253</v>
      </c>
      <c r="E274">
        <v>29239</v>
      </c>
      <c r="F274">
        <v>29248</v>
      </c>
      <c r="G274">
        <v>0</v>
      </c>
      <c r="H274">
        <v>145</v>
      </c>
      <c r="I274">
        <f t="shared" si="14"/>
        <v>14</v>
      </c>
      <c r="J274" s="5">
        <f t="shared" si="15"/>
        <v>9.6551724137931033E-2</v>
      </c>
    </row>
    <row r="275" spans="1:10" x14ac:dyDescent="0.3">
      <c r="A275" t="s">
        <v>8</v>
      </c>
      <c r="B275" t="s">
        <v>746</v>
      </c>
      <c r="C275">
        <v>29247</v>
      </c>
      <c r="D275">
        <v>29252</v>
      </c>
      <c r="E275">
        <v>29236</v>
      </c>
      <c r="F275">
        <v>29249</v>
      </c>
      <c r="G275">
        <v>0</v>
      </c>
      <c r="H275">
        <v>124</v>
      </c>
      <c r="I275">
        <f t="shared" si="14"/>
        <v>16</v>
      </c>
      <c r="J275" s="5">
        <f t="shared" si="15"/>
        <v>0.12903225806451613</v>
      </c>
    </row>
    <row r="276" spans="1:10" x14ac:dyDescent="0.3">
      <c r="A276" t="s">
        <v>8</v>
      </c>
      <c r="B276" t="s">
        <v>747</v>
      </c>
      <c r="C276">
        <v>29250</v>
      </c>
      <c r="D276">
        <v>29258</v>
      </c>
      <c r="E276">
        <v>29249</v>
      </c>
      <c r="F276">
        <v>29257</v>
      </c>
      <c r="G276">
        <v>0</v>
      </c>
      <c r="H276">
        <v>147</v>
      </c>
      <c r="I276">
        <f t="shared" si="14"/>
        <v>9</v>
      </c>
      <c r="J276" s="5">
        <f t="shared" si="15"/>
        <v>6.1224489795918366E-2</v>
      </c>
    </row>
    <row r="277" spans="1:10" x14ac:dyDescent="0.3">
      <c r="A277" t="s">
        <v>8</v>
      </c>
      <c r="B277" t="s">
        <v>748</v>
      </c>
      <c r="C277">
        <v>29258</v>
      </c>
      <c r="D277">
        <v>29258</v>
      </c>
      <c r="E277">
        <v>29251</v>
      </c>
      <c r="F277">
        <v>29255</v>
      </c>
      <c r="G277">
        <v>0</v>
      </c>
      <c r="H277">
        <v>120</v>
      </c>
      <c r="I277">
        <f t="shared" si="14"/>
        <v>7</v>
      </c>
      <c r="J277" s="5">
        <f t="shared" si="15"/>
        <v>5.8333333333333334E-2</v>
      </c>
    </row>
    <row r="278" spans="1:10" x14ac:dyDescent="0.3">
      <c r="A278" t="s">
        <v>8</v>
      </c>
      <c r="B278" t="s">
        <v>749</v>
      </c>
      <c r="C278">
        <v>29255</v>
      </c>
      <c r="D278">
        <v>29257</v>
      </c>
      <c r="E278">
        <v>29246</v>
      </c>
      <c r="F278">
        <v>29254</v>
      </c>
      <c r="G278">
        <v>0</v>
      </c>
      <c r="H278">
        <v>200</v>
      </c>
      <c r="I278">
        <f t="shared" si="14"/>
        <v>11</v>
      </c>
      <c r="J278" s="5">
        <f t="shared" si="15"/>
        <v>5.5E-2</v>
      </c>
    </row>
    <row r="279" spans="1:10" x14ac:dyDescent="0.3">
      <c r="A279" t="s">
        <v>8</v>
      </c>
      <c r="B279" t="s">
        <v>750</v>
      </c>
      <c r="C279">
        <v>29252</v>
      </c>
      <c r="D279">
        <v>29259</v>
      </c>
      <c r="E279">
        <v>29248</v>
      </c>
      <c r="F279">
        <v>29259</v>
      </c>
      <c r="G279">
        <v>0</v>
      </c>
      <c r="H279">
        <v>238</v>
      </c>
      <c r="I279">
        <f t="shared" si="14"/>
        <v>11</v>
      </c>
      <c r="J279" s="5">
        <f t="shared" si="15"/>
        <v>4.6218487394957986E-2</v>
      </c>
    </row>
    <row r="280" spans="1:10" x14ac:dyDescent="0.3">
      <c r="A280" t="s">
        <v>8</v>
      </c>
      <c r="B280" t="s">
        <v>751</v>
      </c>
      <c r="C280">
        <v>29259</v>
      </c>
      <c r="D280">
        <v>29263</v>
      </c>
      <c r="E280">
        <v>29248</v>
      </c>
      <c r="F280">
        <v>29263</v>
      </c>
      <c r="G280">
        <v>0</v>
      </c>
      <c r="H280">
        <v>251</v>
      </c>
      <c r="I280">
        <f t="shared" si="14"/>
        <v>15</v>
      </c>
      <c r="J280" s="5">
        <f t="shared" si="15"/>
        <v>5.9760956175298807E-2</v>
      </c>
    </row>
    <row r="281" spans="1:10" x14ac:dyDescent="0.3">
      <c r="A281" t="s">
        <v>8</v>
      </c>
      <c r="B281" t="s">
        <v>752</v>
      </c>
      <c r="C281">
        <v>29262</v>
      </c>
      <c r="D281">
        <v>29262</v>
      </c>
      <c r="E281">
        <v>29250</v>
      </c>
      <c r="F281">
        <v>29256</v>
      </c>
      <c r="G281">
        <v>0</v>
      </c>
      <c r="H281">
        <v>122</v>
      </c>
      <c r="I281">
        <f t="shared" si="14"/>
        <v>12</v>
      </c>
      <c r="J281" s="5">
        <f t="shared" si="15"/>
        <v>9.8360655737704916E-2</v>
      </c>
    </row>
    <row r="282" spans="1:10" x14ac:dyDescent="0.3">
      <c r="A282" t="s">
        <v>8</v>
      </c>
      <c r="B282" t="s">
        <v>753</v>
      </c>
      <c r="C282">
        <v>29254</v>
      </c>
      <c r="D282">
        <v>29257</v>
      </c>
      <c r="E282">
        <v>29241</v>
      </c>
      <c r="F282">
        <v>29242</v>
      </c>
      <c r="G282">
        <v>0</v>
      </c>
      <c r="H282">
        <v>113</v>
      </c>
      <c r="I282">
        <f t="shared" si="14"/>
        <v>16</v>
      </c>
      <c r="J282" s="5">
        <f t="shared" si="15"/>
        <v>0.1415929203539823</v>
      </c>
    </row>
    <row r="283" spans="1:10" x14ac:dyDescent="0.3">
      <c r="A283" t="s">
        <v>8</v>
      </c>
      <c r="B283" t="s">
        <v>754</v>
      </c>
      <c r="C283">
        <v>29241</v>
      </c>
      <c r="D283">
        <v>29245</v>
      </c>
      <c r="E283">
        <v>29238</v>
      </c>
      <c r="F283">
        <v>29240</v>
      </c>
      <c r="G283">
        <v>0</v>
      </c>
      <c r="H283">
        <v>112</v>
      </c>
      <c r="I283">
        <f t="shared" si="14"/>
        <v>7</v>
      </c>
      <c r="J283" s="5">
        <f t="shared" si="15"/>
        <v>6.25E-2</v>
      </c>
    </row>
    <row r="284" spans="1:10" x14ac:dyDescent="0.3">
      <c r="A284" t="s">
        <v>8</v>
      </c>
      <c r="B284" t="s">
        <v>755</v>
      </c>
      <c r="C284">
        <v>29239</v>
      </c>
      <c r="D284">
        <v>29247</v>
      </c>
      <c r="E284">
        <v>29235</v>
      </c>
      <c r="F284">
        <v>29242</v>
      </c>
      <c r="G284">
        <v>0</v>
      </c>
      <c r="H284">
        <v>121</v>
      </c>
      <c r="I284">
        <f t="shared" si="14"/>
        <v>12</v>
      </c>
      <c r="J284" s="5">
        <f t="shared" si="15"/>
        <v>9.9173553719008267E-2</v>
      </c>
    </row>
    <row r="285" spans="1:10" x14ac:dyDescent="0.3">
      <c r="A285" t="s">
        <v>8</v>
      </c>
      <c r="B285" t="s">
        <v>756</v>
      </c>
      <c r="C285">
        <v>29241</v>
      </c>
      <c r="D285">
        <v>29252</v>
      </c>
      <c r="E285">
        <v>29241</v>
      </c>
      <c r="F285">
        <v>29250</v>
      </c>
      <c r="G285">
        <v>0</v>
      </c>
      <c r="H285">
        <v>94</v>
      </c>
      <c r="I285">
        <f t="shared" si="14"/>
        <v>11</v>
      </c>
      <c r="J285" s="5">
        <f t="shared" si="15"/>
        <v>0.11702127659574468</v>
      </c>
    </row>
    <row r="286" spans="1:10" x14ac:dyDescent="0.3">
      <c r="A286" t="s">
        <v>8</v>
      </c>
      <c r="B286" t="s">
        <v>757</v>
      </c>
      <c r="C286">
        <v>29249</v>
      </c>
      <c r="D286">
        <v>29253</v>
      </c>
      <c r="E286">
        <v>29243</v>
      </c>
      <c r="F286">
        <v>29252</v>
      </c>
      <c r="G286">
        <v>0</v>
      </c>
      <c r="H286">
        <v>87</v>
      </c>
      <c r="I286">
        <f t="shared" si="14"/>
        <v>10</v>
      </c>
      <c r="J286" s="5">
        <f t="shared" si="15"/>
        <v>0.11494252873563218</v>
      </c>
    </row>
    <row r="287" spans="1:10" x14ac:dyDescent="0.3">
      <c r="A287" t="s">
        <v>8</v>
      </c>
      <c r="B287" t="s">
        <v>758</v>
      </c>
      <c r="C287">
        <v>29250</v>
      </c>
      <c r="D287">
        <v>29251</v>
      </c>
      <c r="E287">
        <v>29236</v>
      </c>
      <c r="F287">
        <v>29241</v>
      </c>
      <c r="G287">
        <v>0</v>
      </c>
      <c r="H287">
        <v>87</v>
      </c>
      <c r="I287">
        <f t="shared" si="14"/>
        <v>15</v>
      </c>
      <c r="J287" s="5">
        <f t="shared" si="15"/>
        <v>0.17241379310344829</v>
      </c>
    </row>
    <row r="288" spans="1:10" x14ac:dyDescent="0.3">
      <c r="A288" t="s">
        <v>8</v>
      </c>
      <c r="B288" t="s">
        <v>759</v>
      </c>
      <c r="C288">
        <v>29240</v>
      </c>
      <c r="D288">
        <v>29244</v>
      </c>
      <c r="E288">
        <v>29238</v>
      </c>
      <c r="F288">
        <v>29241</v>
      </c>
      <c r="G288">
        <v>0</v>
      </c>
      <c r="H288">
        <v>77</v>
      </c>
      <c r="I288">
        <f t="shared" si="14"/>
        <v>6</v>
      </c>
      <c r="J288" s="5">
        <f t="shared" si="15"/>
        <v>7.792207792207792E-2</v>
      </c>
    </row>
    <row r="289" spans="1:10" x14ac:dyDescent="0.3">
      <c r="A289" t="s">
        <v>8</v>
      </c>
      <c r="B289" t="s">
        <v>760</v>
      </c>
      <c r="C289">
        <v>29240</v>
      </c>
      <c r="D289">
        <v>29258</v>
      </c>
      <c r="E289">
        <v>29238</v>
      </c>
      <c r="F289">
        <v>29257</v>
      </c>
      <c r="G289">
        <v>0</v>
      </c>
      <c r="H289">
        <v>181</v>
      </c>
      <c r="I289">
        <f t="shared" si="14"/>
        <v>20</v>
      </c>
      <c r="J289" s="5">
        <f t="shared" si="15"/>
        <v>0.11049723756906077</v>
      </c>
    </row>
    <row r="290" spans="1:10" x14ac:dyDescent="0.3">
      <c r="A290" t="s">
        <v>8</v>
      </c>
      <c r="B290" t="s">
        <v>761</v>
      </c>
      <c r="C290">
        <v>29256</v>
      </c>
      <c r="D290">
        <v>29266</v>
      </c>
      <c r="E290">
        <v>29254</v>
      </c>
      <c r="F290">
        <v>29264</v>
      </c>
      <c r="G290">
        <v>0</v>
      </c>
      <c r="H290">
        <v>166</v>
      </c>
      <c r="I290">
        <f t="shared" si="14"/>
        <v>12</v>
      </c>
      <c r="J290" s="5">
        <f t="shared" si="15"/>
        <v>7.2289156626506021E-2</v>
      </c>
    </row>
    <row r="291" spans="1:10" x14ac:dyDescent="0.3">
      <c r="A291" t="s">
        <v>8</v>
      </c>
      <c r="B291" t="s">
        <v>762</v>
      </c>
      <c r="C291">
        <v>29265</v>
      </c>
      <c r="D291">
        <v>29266</v>
      </c>
      <c r="E291">
        <v>29255</v>
      </c>
      <c r="F291">
        <v>29257</v>
      </c>
      <c r="G291">
        <v>0</v>
      </c>
      <c r="H291">
        <v>99</v>
      </c>
      <c r="I291">
        <f t="shared" si="14"/>
        <v>11</v>
      </c>
      <c r="J291" s="5">
        <f t="shared" si="15"/>
        <v>0.1111111111111111</v>
      </c>
    </row>
    <row r="292" spans="1:10" x14ac:dyDescent="0.3">
      <c r="A292" t="s">
        <v>8</v>
      </c>
      <c r="B292" t="s">
        <v>763</v>
      </c>
      <c r="C292">
        <v>29255</v>
      </c>
      <c r="D292">
        <v>29268</v>
      </c>
      <c r="E292">
        <v>29247</v>
      </c>
      <c r="F292">
        <v>29260</v>
      </c>
      <c r="G292">
        <v>0</v>
      </c>
      <c r="H292">
        <v>163</v>
      </c>
      <c r="I292">
        <f t="shared" si="14"/>
        <v>21</v>
      </c>
      <c r="J292" s="5">
        <f t="shared" si="15"/>
        <v>0.12883435582822086</v>
      </c>
    </row>
    <row r="293" spans="1:10" x14ac:dyDescent="0.3">
      <c r="A293" t="s">
        <v>8</v>
      </c>
      <c r="B293" t="s">
        <v>764</v>
      </c>
      <c r="C293">
        <v>29259</v>
      </c>
      <c r="D293">
        <v>29269</v>
      </c>
      <c r="E293">
        <v>29256</v>
      </c>
      <c r="F293">
        <v>29266</v>
      </c>
      <c r="G293">
        <v>0</v>
      </c>
      <c r="H293">
        <v>136</v>
      </c>
      <c r="I293">
        <f t="shared" si="14"/>
        <v>13</v>
      </c>
      <c r="J293" s="5">
        <f t="shared" si="15"/>
        <v>9.5588235294117641E-2</v>
      </c>
    </row>
    <row r="294" spans="1:10" x14ac:dyDescent="0.3">
      <c r="A294" t="s">
        <v>8</v>
      </c>
      <c r="B294" t="s">
        <v>765</v>
      </c>
      <c r="C294">
        <v>29266</v>
      </c>
      <c r="D294">
        <v>29274</v>
      </c>
      <c r="E294">
        <v>29260</v>
      </c>
      <c r="F294">
        <v>29270</v>
      </c>
      <c r="G294">
        <v>0</v>
      </c>
      <c r="H294">
        <v>142</v>
      </c>
      <c r="I294">
        <f t="shared" si="14"/>
        <v>14</v>
      </c>
      <c r="J294" s="5">
        <f t="shared" si="15"/>
        <v>9.8591549295774641E-2</v>
      </c>
    </row>
    <row r="295" spans="1:10" x14ac:dyDescent="0.3">
      <c r="A295" t="s">
        <v>8</v>
      </c>
      <c r="B295" t="s">
        <v>766</v>
      </c>
      <c r="C295">
        <v>29270</v>
      </c>
      <c r="D295">
        <v>29272</v>
      </c>
      <c r="E295">
        <v>29265</v>
      </c>
      <c r="F295">
        <v>29269</v>
      </c>
      <c r="G295">
        <v>0</v>
      </c>
      <c r="H295">
        <v>115</v>
      </c>
      <c r="I295">
        <f t="shared" si="14"/>
        <v>7</v>
      </c>
      <c r="J295" s="5">
        <f t="shared" si="15"/>
        <v>6.0869565217391307E-2</v>
      </c>
    </row>
    <row r="296" spans="1:10" x14ac:dyDescent="0.3">
      <c r="A296" t="s">
        <v>8</v>
      </c>
      <c r="B296" t="s">
        <v>767</v>
      </c>
      <c r="C296">
        <v>29269</v>
      </c>
      <c r="D296">
        <v>29269</v>
      </c>
      <c r="E296">
        <v>29260</v>
      </c>
      <c r="F296">
        <v>29260</v>
      </c>
      <c r="G296">
        <v>0</v>
      </c>
      <c r="H296">
        <v>143</v>
      </c>
      <c r="I296">
        <f t="shared" si="14"/>
        <v>9</v>
      </c>
      <c r="J296" s="5">
        <f t="shared" si="15"/>
        <v>6.2937062937062943E-2</v>
      </c>
    </row>
    <row r="297" spans="1:10" x14ac:dyDescent="0.3">
      <c r="A297" t="s">
        <v>8</v>
      </c>
      <c r="B297" t="s">
        <v>768</v>
      </c>
      <c r="C297">
        <v>29259</v>
      </c>
      <c r="D297">
        <v>29262</v>
      </c>
      <c r="E297">
        <v>29252</v>
      </c>
      <c r="F297">
        <v>29253</v>
      </c>
      <c r="G297">
        <v>0</v>
      </c>
      <c r="H297">
        <v>127</v>
      </c>
      <c r="I297">
        <f t="shared" si="14"/>
        <v>10</v>
      </c>
      <c r="J297" s="5">
        <f t="shared" si="15"/>
        <v>7.874015748031496E-2</v>
      </c>
    </row>
    <row r="298" spans="1:10" x14ac:dyDescent="0.3">
      <c r="A298" t="s">
        <v>8</v>
      </c>
      <c r="B298" t="s">
        <v>769</v>
      </c>
      <c r="C298">
        <v>29251</v>
      </c>
      <c r="D298">
        <v>29263</v>
      </c>
      <c r="E298">
        <v>29244</v>
      </c>
      <c r="F298">
        <v>29256</v>
      </c>
      <c r="G298">
        <v>0</v>
      </c>
      <c r="H298">
        <v>145</v>
      </c>
      <c r="I298">
        <f t="shared" si="14"/>
        <v>19</v>
      </c>
      <c r="J298" s="5">
        <f t="shared" si="15"/>
        <v>0.1310344827586207</v>
      </c>
    </row>
    <row r="299" spans="1:10" x14ac:dyDescent="0.3">
      <c r="A299" t="s">
        <v>8</v>
      </c>
      <c r="B299" t="s">
        <v>770</v>
      </c>
      <c r="C299">
        <v>29256</v>
      </c>
      <c r="D299">
        <v>29272</v>
      </c>
      <c r="E299">
        <v>29255</v>
      </c>
      <c r="F299">
        <v>29270</v>
      </c>
      <c r="G299">
        <v>0</v>
      </c>
      <c r="H299">
        <v>129</v>
      </c>
      <c r="I299">
        <f t="shared" si="14"/>
        <v>17</v>
      </c>
      <c r="J299" s="5">
        <f t="shared" si="15"/>
        <v>0.13178294573643412</v>
      </c>
    </row>
    <row r="300" spans="1:10" x14ac:dyDescent="0.3">
      <c r="A300" t="s">
        <v>8</v>
      </c>
      <c r="B300" t="s">
        <v>771</v>
      </c>
      <c r="C300">
        <v>29273</v>
      </c>
      <c r="D300">
        <v>29275</v>
      </c>
      <c r="E300">
        <v>29256</v>
      </c>
      <c r="F300">
        <v>29257</v>
      </c>
      <c r="G300">
        <v>0</v>
      </c>
      <c r="H300">
        <v>232</v>
      </c>
      <c r="I300">
        <f t="shared" si="14"/>
        <v>19</v>
      </c>
      <c r="J300" s="5">
        <f t="shared" si="15"/>
        <v>8.1896551724137928E-2</v>
      </c>
    </row>
    <row r="301" spans="1:10" x14ac:dyDescent="0.3">
      <c r="A301" t="s">
        <v>8</v>
      </c>
      <c r="B301" t="s">
        <v>772</v>
      </c>
      <c r="C301">
        <v>29258</v>
      </c>
      <c r="D301">
        <v>29264</v>
      </c>
      <c r="E301">
        <v>29256</v>
      </c>
      <c r="F301">
        <v>29264</v>
      </c>
      <c r="G301">
        <v>0</v>
      </c>
      <c r="H301">
        <v>81</v>
      </c>
      <c r="I301">
        <f t="shared" si="14"/>
        <v>8</v>
      </c>
      <c r="J301" s="5">
        <f t="shared" si="15"/>
        <v>9.8765432098765427E-2</v>
      </c>
    </row>
    <row r="302" spans="1:10" x14ac:dyDescent="0.3">
      <c r="A302" t="s">
        <v>8</v>
      </c>
      <c r="B302" t="s">
        <v>773</v>
      </c>
      <c r="C302">
        <v>29265</v>
      </c>
      <c r="D302">
        <v>29265</v>
      </c>
      <c r="E302">
        <v>29260</v>
      </c>
      <c r="F302">
        <v>29263</v>
      </c>
      <c r="G302">
        <v>0</v>
      </c>
      <c r="H302">
        <v>45</v>
      </c>
      <c r="I302">
        <f t="shared" si="14"/>
        <v>5</v>
      </c>
      <c r="J302" s="5">
        <f t="shared" si="15"/>
        <v>0.1111111111111111</v>
      </c>
    </row>
    <row r="303" spans="1:10" x14ac:dyDescent="0.3">
      <c r="A303" t="s">
        <v>8</v>
      </c>
      <c r="B303" t="s">
        <v>774</v>
      </c>
      <c r="C303">
        <v>29265</v>
      </c>
      <c r="D303">
        <v>29283</v>
      </c>
      <c r="E303">
        <v>29264</v>
      </c>
      <c r="F303">
        <v>29283</v>
      </c>
      <c r="G303">
        <v>0</v>
      </c>
      <c r="H303">
        <v>332</v>
      </c>
      <c r="I303">
        <f t="shared" si="14"/>
        <v>19</v>
      </c>
      <c r="J303" s="5">
        <f t="shared" si="15"/>
        <v>5.7228915662650599E-2</v>
      </c>
    </row>
    <row r="304" spans="1:10" x14ac:dyDescent="0.3">
      <c r="A304" t="s">
        <v>8</v>
      </c>
      <c r="B304" t="s">
        <v>775</v>
      </c>
      <c r="C304">
        <v>29282</v>
      </c>
      <c r="D304">
        <v>29285</v>
      </c>
      <c r="E304">
        <v>29267</v>
      </c>
      <c r="F304">
        <v>29273</v>
      </c>
      <c r="G304">
        <v>0</v>
      </c>
      <c r="H304">
        <v>246</v>
      </c>
      <c r="I304">
        <f t="shared" si="14"/>
        <v>18</v>
      </c>
      <c r="J304" s="5">
        <f t="shared" si="15"/>
        <v>7.3170731707317069E-2</v>
      </c>
    </row>
    <row r="305" spans="1:10" x14ac:dyDescent="0.3">
      <c r="A305" t="s">
        <v>8</v>
      </c>
      <c r="B305" t="s">
        <v>776</v>
      </c>
      <c r="C305">
        <v>29275</v>
      </c>
      <c r="D305">
        <v>29288</v>
      </c>
      <c r="E305">
        <v>29271</v>
      </c>
      <c r="F305">
        <v>29282</v>
      </c>
      <c r="G305">
        <v>0</v>
      </c>
      <c r="H305">
        <v>168</v>
      </c>
      <c r="I305">
        <f t="shared" si="14"/>
        <v>17</v>
      </c>
      <c r="J305" s="5">
        <f t="shared" si="15"/>
        <v>0.10119047619047619</v>
      </c>
    </row>
    <row r="306" spans="1:10" x14ac:dyDescent="0.3">
      <c r="A306" t="s">
        <v>8</v>
      </c>
      <c r="B306" t="s">
        <v>777</v>
      </c>
      <c r="C306">
        <v>29282</v>
      </c>
      <c r="D306">
        <v>29291</v>
      </c>
      <c r="E306">
        <v>29277</v>
      </c>
      <c r="F306">
        <v>29286</v>
      </c>
      <c r="G306">
        <v>0</v>
      </c>
      <c r="H306">
        <v>156</v>
      </c>
      <c r="I306">
        <f t="shared" si="14"/>
        <v>14</v>
      </c>
      <c r="J306" s="5">
        <f t="shared" si="15"/>
        <v>8.9743589743589744E-2</v>
      </c>
    </row>
    <row r="307" spans="1:10" x14ac:dyDescent="0.3">
      <c r="A307" t="s">
        <v>8</v>
      </c>
      <c r="B307" t="s">
        <v>778</v>
      </c>
      <c r="C307">
        <v>29288</v>
      </c>
      <c r="D307">
        <v>29309</v>
      </c>
      <c r="E307">
        <v>29287</v>
      </c>
      <c r="F307">
        <v>29302</v>
      </c>
      <c r="G307">
        <v>0</v>
      </c>
      <c r="H307">
        <v>509</v>
      </c>
      <c r="I307">
        <f t="shared" si="14"/>
        <v>22</v>
      </c>
      <c r="J307" s="5">
        <f t="shared" si="15"/>
        <v>4.3222003929273084E-2</v>
      </c>
    </row>
    <row r="308" spans="1:10" x14ac:dyDescent="0.3">
      <c r="A308" t="s">
        <v>8</v>
      </c>
      <c r="B308" t="s">
        <v>779</v>
      </c>
      <c r="C308">
        <v>29301</v>
      </c>
      <c r="D308">
        <v>29305</v>
      </c>
      <c r="E308">
        <v>29295</v>
      </c>
      <c r="F308">
        <v>29295</v>
      </c>
      <c r="G308">
        <v>0</v>
      </c>
      <c r="H308">
        <v>144</v>
      </c>
      <c r="I308">
        <f t="shared" si="14"/>
        <v>10</v>
      </c>
      <c r="J308" s="5">
        <f t="shared" si="15"/>
        <v>6.9444444444444448E-2</v>
      </c>
    </row>
    <row r="309" spans="1:10" x14ac:dyDescent="0.3">
      <c r="A309" t="s">
        <v>8</v>
      </c>
      <c r="B309" t="s">
        <v>780</v>
      </c>
      <c r="C309">
        <v>29295</v>
      </c>
      <c r="D309">
        <v>29296</v>
      </c>
      <c r="E309">
        <v>29279</v>
      </c>
      <c r="F309">
        <v>29290</v>
      </c>
      <c r="G309">
        <v>0</v>
      </c>
      <c r="H309">
        <v>154</v>
      </c>
      <c r="I309">
        <f t="shared" si="14"/>
        <v>17</v>
      </c>
      <c r="J309" s="5">
        <f t="shared" si="15"/>
        <v>0.11038961038961038</v>
      </c>
    </row>
    <row r="310" spans="1:10" x14ac:dyDescent="0.3">
      <c r="A310" t="s">
        <v>8</v>
      </c>
      <c r="B310" t="s">
        <v>781</v>
      </c>
      <c r="C310">
        <v>29289</v>
      </c>
      <c r="D310">
        <v>29290</v>
      </c>
      <c r="E310">
        <v>29276</v>
      </c>
      <c r="F310">
        <v>29284</v>
      </c>
      <c r="G310">
        <v>0</v>
      </c>
      <c r="H310">
        <v>138</v>
      </c>
      <c r="I310">
        <f t="shared" si="14"/>
        <v>14</v>
      </c>
      <c r="J310" s="5">
        <f t="shared" si="15"/>
        <v>0.10144927536231885</v>
      </c>
    </row>
    <row r="311" spans="1:10" x14ac:dyDescent="0.3">
      <c r="A311" t="s">
        <v>8</v>
      </c>
      <c r="B311" t="s">
        <v>782</v>
      </c>
      <c r="C311">
        <v>29283</v>
      </c>
      <c r="D311">
        <v>29303</v>
      </c>
      <c r="E311">
        <v>29283</v>
      </c>
      <c r="F311">
        <v>29295</v>
      </c>
      <c r="G311">
        <v>0</v>
      </c>
      <c r="H311">
        <v>137</v>
      </c>
      <c r="I311">
        <f t="shared" si="14"/>
        <v>20</v>
      </c>
      <c r="J311" s="5">
        <f t="shared" si="15"/>
        <v>0.145985401459854</v>
      </c>
    </row>
    <row r="312" spans="1:10" x14ac:dyDescent="0.3">
      <c r="A312" t="s">
        <v>8</v>
      </c>
      <c r="B312" t="s">
        <v>783</v>
      </c>
      <c r="C312">
        <v>29296</v>
      </c>
      <c r="D312">
        <v>29313</v>
      </c>
      <c r="E312">
        <v>29292</v>
      </c>
      <c r="F312">
        <v>29310</v>
      </c>
      <c r="G312">
        <v>0</v>
      </c>
      <c r="H312">
        <v>249</v>
      </c>
      <c r="I312">
        <f t="shared" si="14"/>
        <v>21</v>
      </c>
      <c r="J312" s="5">
        <f t="shared" si="15"/>
        <v>8.4337349397590355E-2</v>
      </c>
    </row>
    <row r="313" spans="1:10" x14ac:dyDescent="0.3">
      <c r="A313" t="s">
        <v>8</v>
      </c>
      <c r="B313" t="s">
        <v>784</v>
      </c>
      <c r="C313">
        <v>29311</v>
      </c>
      <c r="D313">
        <v>29311</v>
      </c>
      <c r="E313">
        <v>29298</v>
      </c>
      <c r="F313">
        <v>29306</v>
      </c>
      <c r="G313">
        <v>0</v>
      </c>
      <c r="H313">
        <v>139</v>
      </c>
      <c r="I313">
        <f t="shared" si="14"/>
        <v>13</v>
      </c>
      <c r="J313" s="5">
        <f t="shared" si="15"/>
        <v>9.3525179856115109E-2</v>
      </c>
    </row>
    <row r="314" spans="1:10" x14ac:dyDescent="0.3">
      <c r="A314" t="s">
        <v>8</v>
      </c>
      <c r="B314" t="s">
        <v>785</v>
      </c>
      <c r="C314">
        <v>29305</v>
      </c>
      <c r="D314">
        <v>29311</v>
      </c>
      <c r="E314">
        <v>29296</v>
      </c>
      <c r="F314">
        <v>29309</v>
      </c>
      <c r="G314">
        <v>0</v>
      </c>
      <c r="H314">
        <v>116</v>
      </c>
      <c r="I314">
        <f t="shared" si="14"/>
        <v>15</v>
      </c>
      <c r="J314" s="5">
        <f t="shared" si="15"/>
        <v>0.12931034482758622</v>
      </c>
    </row>
    <row r="315" spans="1:10" x14ac:dyDescent="0.3">
      <c r="A315" t="s">
        <v>8</v>
      </c>
      <c r="B315" t="s">
        <v>786</v>
      </c>
      <c r="C315">
        <v>29309</v>
      </c>
      <c r="D315">
        <v>29315</v>
      </c>
      <c r="E315">
        <v>29300</v>
      </c>
      <c r="F315">
        <v>29302</v>
      </c>
      <c r="G315">
        <v>0</v>
      </c>
      <c r="H315">
        <v>131</v>
      </c>
      <c r="I315">
        <f t="shared" si="14"/>
        <v>15</v>
      </c>
      <c r="J315" s="5">
        <f t="shared" si="15"/>
        <v>0.11450381679389313</v>
      </c>
    </row>
    <row r="316" spans="1:10" x14ac:dyDescent="0.3">
      <c r="A316" t="s">
        <v>8</v>
      </c>
      <c r="B316" t="s">
        <v>787</v>
      </c>
      <c r="C316">
        <v>29302</v>
      </c>
      <c r="D316">
        <v>29312</v>
      </c>
      <c r="E316">
        <v>29302</v>
      </c>
      <c r="F316">
        <v>29307</v>
      </c>
      <c r="G316">
        <v>0</v>
      </c>
      <c r="H316">
        <v>118</v>
      </c>
      <c r="I316">
        <f t="shared" si="14"/>
        <v>10</v>
      </c>
      <c r="J316" s="5">
        <f t="shared" si="15"/>
        <v>8.4745762711864403E-2</v>
      </c>
    </row>
    <row r="317" spans="1:10" x14ac:dyDescent="0.3">
      <c r="A317" t="s">
        <v>8</v>
      </c>
      <c r="B317" t="s">
        <v>788</v>
      </c>
      <c r="C317">
        <v>29306</v>
      </c>
      <c r="D317">
        <v>29306</v>
      </c>
      <c r="E317">
        <v>29288</v>
      </c>
      <c r="F317">
        <v>29306</v>
      </c>
      <c r="G317">
        <v>0</v>
      </c>
      <c r="H317">
        <v>125</v>
      </c>
      <c r="I317">
        <f t="shared" si="14"/>
        <v>18</v>
      </c>
      <c r="J317" s="5">
        <f t="shared" si="15"/>
        <v>0.14399999999999999</v>
      </c>
    </row>
    <row r="318" spans="1:10" x14ac:dyDescent="0.3">
      <c r="A318" t="s">
        <v>8</v>
      </c>
      <c r="B318" t="s">
        <v>789</v>
      </c>
      <c r="C318">
        <v>29305</v>
      </c>
      <c r="D318">
        <v>29319</v>
      </c>
      <c r="E318">
        <v>29303</v>
      </c>
      <c r="F318">
        <v>29303</v>
      </c>
      <c r="G318">
        <v>0</v>
      </c>
      <c r="H318">
        <v>158</v>
      </c>
      <c r="I318">
        <f t="shared" si="14"/>
        <v>16</v>
      </c>
      <c r="J318" s="5">
        <f t="shared" si="15"/>
        <v>0.10126582278481013</v>
      </c>
    </row>
    <row r="319" spans="1:10" x14ac:dyDescent="0.3">
      <c r="A319" t="s">
        <v>8</v>
      </c>
      <c r="B319" t="s">
        <v>790</v>
      </c>
      <c r="C319">
        <v>29302</v>
      </c>
      <c r="D319">
        <v>29308</v>
      </c>
      <c r="E319">
        <v>29298</v>
      </c>
      <c r="F319">
        <v>29304</v>
      </c>
      <c r="G319">
        <v>0</v>
      </c>
      <c r="H319">
        <v>158</v>
      </c>
      <c r="I319">
        <f t="shared" si="14"/>
        <v>10</v>
      </c>
      <c r="J319" s="5">
        <f t="shared" si="15"/>
        <v>6.3291139240506333E-2</v>
      </c>
    </row>
    <row r="320" spans="1:10" x14ac:dyDescent="0.3">
      <c r="A320" t="s">
        <v>8</v>
      </c>
      <c r="B320" t="s">
        <v>791</v>
      </c>
      <c r="C320">
        <v>29305</v>
      </c>
      <c r="D320">
        <v>29321</v>
      </c>
      <c r="E320">
        <v>29301</v>
      </c>
      <c r="F320">
        <v>29320</v>
      </c>
      <c r="G320">
        <v>0</v>
      </c>
      <c r="H320">
        <v>207</v>
      </c>
      <c r="I320">
        <f t="shared" si="14"/>
        <v>20</v>
      </c>
      <c r="J320" s="5">
        <f t="shared" si="15"/>
        <v>9.6618357487922704E-2</v>
      </c>
    </row>
    <row r="321" spans="1:10" x14ac:dyDescent="0.3">
      <c r="A321" t="s">
        <v>8</v>
      </c>
      <c r="B321" t="s">
        <v>792</v>
      </c>
      <c r="C321">
        <v>29320</v>
      </c>
      <c r="D321">
        <v>29321</v>
      </c>
      <c r="E321">
        <v>29301</v>
      </c>
      <c r="F321">
        <v>29305</v>
      </c>
      <c r="G321">
        <v>0</v>
      </c>
      <c r="H321">
        <v>171</v>
      </c>
      <c r="I321">
        <f t="shared" si="14"/>
        <v>20</v>
      </c>
      <c r="J321" s="5">
        <f t="shared" si="15"/>
        <v>0.11695906432748537</v>
      </c>
    </row>
    <row r="322" spans="1:10" x14ac:dyDescent="0.3">
      <c r="A322" t="s">
        <v>8</v>
      </c>
      <c r="B322" t="s">
        <v>793</v>
      </c>
      <c r="C322">
        <v>29303</v>
      </c>
      <c r="D322">
        <v>29306</v>
      </c>
      <c r="E322">
        <v>29295</v>
      </c>
      <c r="F322">
        <v>29297</v>
      </c>
      <c r="G322">
        <v>0</v>
      </c>
      <c r="H322">
        <v>121</v>
      </c>
      <c r="I322">
        <f t="shared" si="14"/>
        <v>11</v>
      </c>
      <c r="J322" s="5">
        <f t="shared" si="15"/>
        <v>9.0909090909090912E-2</v>
      </c>
    </row>
    <row r="323" spans="1:10" x14ac:dyDescent="0.3">
      <c r="A323" t="s">
        <v>8</v>
      </c>
      <c r="B323" t="s">
        <v>794</v>
      </c>
      <c r="C323">
        <v>29296</v>
      </c>
      <c r="D323">
        <v>29298</v>
      </c>
      <c r="E323">
        <v>29282</v>
      </c>
      <c r="F323">
        <v>29287</v>
      </c>
      <c r="G323">
        <v>0</v>
      </c>
      <c r="H323">
        <v>199</v>
      </c>
      <c r="I323">
        <f t="shared" ref="I323:I378" si="16">D323-E323</f>
        <v>16</v>
      </c>
      <c r="J323" s="5">
        <f t="shared" ref="J323:J378" si="17">(D323-E323)/H323</f>
        <v>8.0402010050251257E-2</v>
      </c>
    </row>
    <row r="324" spans="1:10" x14ac:dyDescent="0.3">
      <c r="A324" t="s">
        <v>8</v>
      </c>
      <c r="B324" t="s">
        <v>795</v>
      </c>
      <c r="C324">
        <v>29286</v>
      </c>
      <c r="D324">
        <v>29296</v>
      </c>
      <c r="E324">
        <v>29283</v>
      </c>
      <c r="F324">
        <v>29296</v>
      </c>
      <c r="G324">
        <v>0</v>
      </c>
      <c r="H324">
        <v>204</v>
      </c>
      <c r="I324">
        <f t="shared" si="16"/>
        <v>13</v>
      </c>
      <c r="J324" s="5">
        <f t="shared" si="17"/>
        <v>6.3725490196078427E-2</v>
      </c>
    </row>
    <row r="325" spans="1:10" x14ac:dyDescent="0.3">
      <c r="A325" t="s">
        <v>8</v>
      </c>
      <c r="B325" t="s">
        <v>796</v>
      </c>
      <c r="C325">
        <v>29296</v>
      </c>
      <c r="D325">
        <v>29300</v>
      </c>
      <c r="E325">
        <v>29283</v>
      </c>
      <c r="F325">
        <v>29283</v>
      </c>
      <c r="G325">
        <v>0</v>
      </c>
      <c r="H325">
        <v>162</v>
      </c>
      <c r="I325">
        <f t="shared" si="16"/>
        <v>17</v>
      </c>
      <c r="J325" s="5">
        <f t="shared" si="17"/>
        <v>0.10493827160493827</v>
      </c>
    </row>
    <row r="326" spans="1:10" x14ac:dyDescent="0.3">
      <c r="A326" t="s">
        <v>8</v>
      </c>
      <c r="B326" t="s">
        <v>797</v>
      </c>
      <c r="C326">
        <v>29284</v>
      </c>
      <c r="D326">
        <v>29287</v>
      </c>
      <c r="E326">
        <v>29279</v>
      </c>
      <c r="F326">
        <v>29279</v>
      </c>
      <c r="G326">
        <v>0</v>
      </c>
      <c r="H326">
        <v>128</v>
      </c>
      <c r="I326">
        <f t="shared" si="16"/>
        <v>8</v>
      </c>
      <c r="J326" s="5">
        <f t="shared" si="17"/>
        <v>6.25E-2</v>
      </c>
    </row>
    <row r="327" spans="1:10" x14ac:dyDescent="0.3">
      <c r="A327" t="s">
        <v>8</v>
      </c>
      <c r="B327" t="s">
        <v>798</v>
      </c>
      <c r="C327">
        <v>29280</v>
      </c>
      <c r="D327">
        <v>29295</v>
      </c>
      <c r="E327">
        <v>29280</v>
      </c>
      <c r="F327">
        <v>29292</v>
      </c>
      <c r="G327">
        <v>0</v>
      </c>
      <c r="H327">
        <v>88</v>
      </c>
      <c r="I327">
        <f t="shared" si="16"/>
        <v>15</v>
      </c>
      <c r="J327" s="5">
        <f t="shared" si="17"/>
        <v>0.17045454545454544</v>
      </c>
    </row>
    <row r="328" spans="1:10" x14ac:dyDescent="0.3">
      <c r="A328" t="s">
        <v>8</v>
      </c>
      <c r="B328" t="s">
        <v>799</v>
      </c>
      <c r="C328">
        <v>29291</v>
      </c>
      <c r="D328">
        <v>29298</v>
      </c>
      <c r="E328">
        <v>29283</v>
      </c>
      <c r="F328">
        <v>29284</v>
      </c>
      <c r="G328">
        <v>0</v>
      </c>
      <c r="H328">
        <v>156</v>
      </c>
      <c r="I328">
        <f t="shared" si="16"/>
        <v>15</v>
      </c>
      <c r="J328" s="5">
        <f t="shared" si="17"/>
        <v>9.6153846153846159E-2</v>
      </c>
    </row>
    <row r="329" spans="1:10" x14ac:dyDescent="0.3">
      <c r="A329" t="s">
        <v>8</v>
      </c>
      <c r="B329" t="s">
        <v>800</v>
      </c>
      <c r="C329">
        <v>29283</v>
      </c>
      <c r="D329">
        <v>29290</v>
      </c>
      <c r="E329">
        <v>29278</v>
      </c>
      <c r="F329">
        <v>29283</v>
      </c>
      <c r="G329">
        <v>0</v>
      </c>
      <c r="H329">
        <v>126</v>
      </c>
      <c r="I329">
        <f t="shared" si="16"/>
        <v>12</v>
      </c>
      <c r="J329" s="5">
        <f t="shared" si="17"/>
        <v>9.5238095238095233E-2</v>
      </c>
    </row>
    <row r="330" spans="1:10" x14ac:dyDescent="0.3">
      <c r="A330" t="s">
        <v>8</v>
      </c>
      <c r="B330" t="s">
        <v>801</v>
      </c>
      <c r="C330">
        <v>29281</v>
      </c>
      <c r="D330">
        <v>29283</v>
      </c>
      <c r="E330">
        <v>29277</v>
      </c>
      <c r="F330">
        <v>29278</v>
      </c>
      <c r="G330">
        <v>0</v>
      </c>
      <c r="H330">
        <v>117</v>
      </c>
      <c r="I330">
        <f t="shared" si="16"/>
        <v>6</v>
      </c>
      <c r="J330" s="5">
        <f t="shared" si="17"/>
        <v>5.128205128205128E-2</v>
      </c>
    </row>
    <row r="331" spans="1:10" x14ac:dyDescent="0.3">
      <c r="A331" t="s">
        <v>8</v>
      </c>
      <c r="B331" t="s">
        <v>802</v>
      </c>
      <c r="C331">
        <v>29279</v>
      </c>
      <c r="D331">
        <v>29285</v>
      </c>
      <c r="E331">
        <v>29273</v>
      </c>
      <c r="F331">
        <v>29276</v>
      </c>
      <c r="G331">
        <v>0</v>
      </c>
      <c r="H331">
        <v>164</v>
      </c>
      <c r="I331">
        <f t="shared" si="16"/>
        <v>12</v>
      </c>
      <c r="J331" s="5">
        <f t="shared" si="17"/>
        <v>7.3170731707317069E-2</v>
      </c>
    </row>
    <row r="332" spans="1:10" x14ac:dyDescent="0.3">
      <c r="A332" t="s">
        <v>8</v>
      </c>
      <c r="B332" t="s">
        <v>803</v>
      </c>
      <c r="C332">
        <v>29274</v>
      </c>
      <c r="D332">
        <v>29278</v>
      </c>
      <c r="E332">
        <v>29262</v>
      </c>
      <c r="F332">
        <v>29266</v>
      </c>
      <c r="G332">
        <v>0</v>
      </c>
      <c r="H332">
        <v>250</v>
      </c>
      <c r="I332">
        <f t="shared" si="16"/>
        <v>16</v>
      </c>
      <c r="J332" s="5">
        <f t="shared" si="17"/>
        <v>6.4000000000000001E-2</v>
      </c>
    </row>
    <row r="333" spans="1:10" x14ac:dyDescent="0.3">
      <c r="A333" t="s">
        <v>8</v>
      </c>
      <c r="B333" t="s">
        <v>804</v>
      </c>
      <c r="C333">
        <v>29266</v>
      </c>
      <c r="D333">
        <v>29273</v>
      </c>
      <c r="E333">
        <v>29260</v>
      </c>
      <c r="F333">
        <v>29262</v>
      </c>
      <c r="G333">
        <v>0</v>
      </c>
      <c r="H333">
        <v>274</v>
      </c>
      <c r="I333">
        <f t="shared" si="16"/>
        <v>13</v>
      </c>
      <c r="J333" s="5">
        <f t="shared" si="17"/>
        <v>4.7445255474452552E-2</v>
      </c>
    </row>
    <row r="334" spans="1:10" x14ac:dyDescent="0.3">
      <c r="A334" t="s">
        <v>8</v>
      </c>
      <c r="B334" t="s">
        <v>805</v>
      </c>
      <c r="C334">
        <v>29260</v>
      </c>
      <c r="D334">
        <v>29274</v>
      </c>
      <c r="E334">
        <v>29259</v>
      </c>
      <c r="F334">
        <v>29268</v>
      </c>
      <c r="G334">
        <v>0</v>
      </c>
      <c r="H334">
        <v>267</v>
      </c>
      <c r="I334">
        <f t="shared" si="16"/>
        <v>15</v>
      </c>
      <c r="J334" s="5">
        <f t="shared" si="17"/>
        <v>5.6179775280898875E-2</v>
      </c>
    </row>
    <row r="335" spans="1:10" x14ac:dyDescent="0.3">
      <c r="A335" t="s">
        <v>8</v>
      </c>
      <c r="B335" t="s">
        <v>806</v>
      </c>
      <c r="C335">
        <v>29268</v>
      </c>
      <c r="D335">
        <v>29278</v>
      </c>
      <c r="E335">
        <v>29268</v>
      </c>
      <c r="F335">
        <v>29273</v>
      </c>
      <c r="G335">
        <v>0</v>
      </c>
      <c r="H335">
        <v>166</v>
      </c>
      <c r="I335">
        <f t="shared" si="16"/>
        <v>10</v>
      </c>
      <c r="J335" s="5">
        <f t="shared" si="17"/>
        <v>6.0240963855421686E-2</v>
      </c>
    </row>
    <row r="336" spans="1:10" x14ac:dyDescent="0.3">
      <c r="A336" t="s">
        <v>8</v>
      </c>
      <c r="B336" t="s">
        <v>807</v>
      </c>
      <c r="C336">
        <v>29271</v>
      </c>
      <c r="D336">
        <v>29273</v>
      </c>
      <c r="E336">
        <v>29264</v>
      </c>
      <c r="F336">
        <v>29272</v>
      </c>
      <c r="G336">
        <v>0</v>
      </c>
      <c r="H336">
        <v>146</v>
      </c>
      <c r="I336">
        <f t="shared" si="16"/>
        <v>9</v>
      </c>
      <c r="J336" s="5">
        <f t="shared" si="17"/>
        <v>6.1643835616438353E-2</v>
      </c>
    </row>
    <row r="337" spans="1:10" x14ac:dyDescent="0.3">
      <c r="A337" t="s">
        <v>8</v>
      </c>
      <c r="B337" t="s">
        <v>808</v>
      </c>
      <c r="C337">
        <v>29271</v>
      </c>
      <c r="D337">
        <v>29276</v>
      </c>
      <c r="E337">
        <v>29269</v>
      </c>
      <c r="F337">
        <v>29276</v>
      </c>
      <c r="G337">
        <v>0</v>
      </c>
      <c r="H337">
        <v>126</v>
      </c>
      <c r="I337">
        <f t="shared" si="16"/>
        <v>7</v>
      </c>
      <c r="J337" s="5">
        <f t="shared" si="17"/>
        <v>5.5555555555555552E-2</v>
      </c>
    </row>
    <row r="338" spans="1:10" x14ac:dyDescent="0.3">
      <c r="A338" t="s">
        <v>8</v>
      </c>
      <c r="B338" t="s">
        <v>809</v>
      </c>
      <c r="C338">
        <v>29275</v>
      </c>
      <c r="D338">
        <v>29286</v>
      </c>
      <c r="E338">
        <v>29274</v>
      </c>
      <c r="F338">
        <v>29284</v>
      </c>
      <c r="G338">
        <v>0</v>
      </c>
      <c r="H338">
        <v>161</v>
      </c>
      <c r="I338">
        <f t="shared" si="16"/>
        <v>12</v>
      </c>
      <c r="J338" s="5">
        <f t="shared" si="17"/>
        <v>7.4534161490683232E-2</v>
      </c>
    </row>
    <row r="339" spans="1:10" x14ac:dyDescent="0.3">
      <c r="A339" t="s">
        <v>8</v>
      </c>
      <c r="B339" t="s">
        <v>810</v>
      </c>
      <c r="C339">
        <v>29284</v>
      </c>
      <c r="D339">
        <v>29286</v>
      </c>
      <c r="E339">
        <v>29276</v>
      </c>
      <c r="F339">
        <v>29276</v>
      </c>
      <c r="G339">
        <v>0</v>
      </c>
      <c r="H339">
        <v>154</v>
      </c>
      <c r="I339">
        <f t="shared" si="16"/>
        <v>10</v>
      </c>
      <c r="J339" s="5">
        <f t="shared" si="17"/>
        <v>6.4935064935064929E-2</v>
      </c>
    </row>
    <row r="340" spans="1:10" x14ac:dyDescent="0.3">
      <c r="A340" t="s">
        <v>8</v>
      </c>
      <c r="B340" t="s">
        <v>811</v>
      </c>
      <c r="C340">
        <v>29275</v>
      </c>
      <c r="D340">
        <v>29275</v>
      </c>
      <c r="E340">
        <v>29257</v>
      </c>
      <c r="F340">
        <v>29262</v>
      </c>
      <c r="G340">
        <v>0</v>
      </c>
      <c r="H340">
        <v>297</v>
      </c>
      <c r="I340">
        <f t="shared" si="16"/>
        <v>18</v>
      </c>
      <c r="J340" s="5">
        <f t="shared" si="17"/>
        <v>6.0606060606060608E-2</v>
      </c>
    </row>
    <row r="341" spans="1:10" x14ac:dyDescent="0.3">
      <c r="A341" t="s">
        <v>8</v>
      </c>
      <c r="B341" t="s">
        <v>812</v>
      </c>
      <c r="C341">
        <v>29262</v>
      </c>
      <c r="D341">
        <v>29263</v>
      </c>
      <c r="E341">
        <v>29255</v>
      </c>
      <c r="F341">
        <v>29258</v>
      </c>
      <c r="G341">
        <v>0</v>
      </c>
      <c r="H341">
        <v>178</v>
      </c>
      <c r="I341">
        <f t="shared" si="16"/>
        <v>8</v>
      </c>
      <c r="J341" s="5">
        <f t="shared" si="17"/>
        <v>4.49438202247191E-2</v>
      </c>
    </row>
    <row r="342" spans="1:10" x14ac:dyDescent="0.3">
      <c r="A342" t="s">
        <v>8</v>
      </c>
      <c r="B342" t="s">
        <v>813</v>
      </c>
      <c r="C342">
        <v>29260</v>
      </c>
      <c r="D342">
        <v>29270</v>
      </c>
      <c r="E342">
        <v>29254</v>
      </c>
      <c r="F342">
        <v>29267</v>
      </c>
      <c r="G342">
        <v>0</v>
      </c>
      <c r="H342">
        <v>153</v>
      </c>
      <c r="I342">
        <f t="shared" si="16"/>
        <v>16</v>
      </c>
      <c r="J342" s="5">
        <f t="shared" si="17"/>
        <v>0.10457516339869281</v>
      </c>
    </row>
    <row r="343" spans="1:10" x14ac:dyDescent="0.3">
      <c r="A343" t="s">
        <v>8</v>
      </c>
      <c r="B343" t="s">
        <v>814</v>
      </c>
      <c r="C343">
        <v>29266</v>
      </c>
      <c r="D343">
        <v>29272</v>
      </c>
      <c r="E343">
        <v>29261</v>
      </c>
      <c r="F343">
        <v>29262</v>
      </c>
      <c r="G343">
        <v>0</v>
      </c>
      <c r="H343">
        <v>127</v>
      </c>
      <c r="I343">
        <f t="shared" si="16"/>
        <v>11</v>
      </c>
      <c r="J343" s="5">
        <f t="shared" si="17"/>
        <v>8.6614173228346455E-2</v>
      </c>
    </row>
    <row r="344" spans="1:10" x14ac:dyDescent="0.3">
      <c r="A344" t="s">
        <v>8</v>
      </c>
      <c r="B344" t="s">
        <v>815</v>
      </c>
      <c r="C344">
        <v>29262</v>
      </c>
      <c r="D344">
        <v>29271</v>
      </c>
      <c r="E344">
        <v>29256</v>
      </c>
      <c r="F344">
        <v>29270</v>
      </c>
      <c r="G344">
        <v>0</v>
      </c>
      <c r="H344">
        <v>195</v>
      </c>
      <c r="I344">
        <f t="shared" si="16"/>
        <v>15</v>
      </c>
      <c r="J344" s="5">
        <f t="shared" si="17"/>
        <v>7.6923076923076927E-2</v>
      </c>
    </row>
    <row r="345" spans="1:10" x14ac:dyDescent="0.3">
      <c r="A345" t="s">
        <v>8</v>
      </c>
      <c r="B345" t="s">
        <v>816</v>
      </c>
      <c r="C345">
        <v>29270</v>
      </c>
      <c r="D345">
        <v>29271</v>
      </c>
      <c r="E345">
        <v>29261</v>
      </c>
      <c r="F345">
        <v>29261</v>
      </c>
      <c r="G345">
        <v>0</v>
      </c>
      <c r="H345">
        <v>166</v>
      </c>
      <c r="I345">
        <f t="shared" si="16"/>
        <v>10</v>
      </c>
      <c r="J345" s="5">
        <f t="shared" si="17"/>
        <v>6.0240963855421686E-2</v>
      </c>
    </row>
    <row r="346" spans="1:10" x14ac:dyDescent="0.3">
      <c r="A346" t="s">
        <v>8</v>
      </c>
      <c r="B346" t="s">
        <v>817</v>
      </c>
      <c r="C346">
        <v>29260</v>
      </c>
      <c r="D346">
        <v>29270</v>
      </c>
      <c r="E346">
        <v>29252</v>
      </c>
      <c r="F346">
        <v>29265</v>
      </c>
      <c r="G346">
        <v>0</v>
      </c>
      <c r="H346">
        <v>253</v>
      </c>
      <c r="I346">
        <f t="shared" si="16"/>
        <v>18</v>
      </c>
      <c r="J346" s="5">
        <f t="shared" si="17"/>
        <v>7.1146245059288543E-2</v>
      </c>
    </row>
    <row r="347" spans="1:10" x14ac:dyDescent="0.3">
      <c r="A347" t="s">
        <v>8</v>
      </c>
      <c r="B347" t="s">
        <v>818</v>
      </c>
      <c r="C347">
        <v>29263</v>
      </c>
      <c r="D347">
        <v>29269</v>
      </c>
      <c r="E347">
        <v>29258</v>
      </c>
      <c r="F347">
        <v>29258</v>
      </c>
      <c r="G347">
        <v>0</v>
      </c>
      <c r="H347">
        <v>287</v>
      </c>
      <c r="I347">
        <f t="shared" si="16"/>
        <v>11</v>
      </c>
      <c r="J347" s="5">
        <f t="shared" si="17"/>
        <v>3.8327526132404179E-2</v>
      </c>
    </row>
    <row r="348" spans="1:10" x14ac:dyDescent="0.3">
      <c r="A348" t="s">
        <v>8</v>
      </c>
      <c r="B348" t="s">
        <v>819</v>
      </c>
      <c r="C348">
        <v>29258</v>
      </c>
      <c r="D348">
        <v>29274</v>
      </c>
      <c r="E348">
        <v>29255</v>
      </c>
      <c r="F348">
        <v>29268</v>
      </c>
      <c r="G348">
        <v>0</v>
      </c>
      <c r="H348">
        <v>408</v>
      </c>
      <c r="I348">
        <f t="shared" si="16"/>
        <v>19</v>
      </c>
      <c r="J348" s="5">
        <f t="shared" si="17"/>
        <v>4.6568627450980393E-2</v>
      </c>
    </row>
    <row r="349" spans="1:10" x14ac:dyDescent="0.3">
      <c r="A349" t="s">
        <v>8</v>
      </c>
      <c r="B349" t="s">
        <v>820</v>
      </c>
      <c r="C349">
        <v>29267</v>
      </c>
      <c r="D349">
        <v>29267</v>
      </c>
      <c r="E349">
        <v>29245</v>
      </c>
      <c r="F349">
        <v>29261</v>
      </c>
      <c r="G349">
        <v>0</v>
      </c>
      <c r="H349">
        <v>548</v>
      </c>
      <c r="I349">
        <f t="shared" si="16"/>
        <v>22</v>
      </c>
      <c r="J349" s="5">
        <f t="shared" si="17"/>
        <v>4.0145985401459854E-2</v>
      </c>
    </row>
    <row r="350" spans="1:10" x14ac:dyDescent="0.3">
      <c r="A350" t="s">
        <v>8</v>
      </c>
      <c r="B350" t="s">
        <v>821</v>
      </c>
      <c r="C350">
        <v>29261</v>
      </c>
      <c r="D350">
        <v>29261</v>
      </c>
      <c r="E350">
        <v>29232</v>
      </c>
      <c r="F350">
        <v>29239</v>
      </c>
      <c r="G350">
        <v>0</v>
      </c>
      <c r="H350">
        <v>416</v>
      </c>
      <c r="I350">
        <f t="shared" si="16"/>
        <v>29</v>
      </c>
      <c r="J350" s="5">
        <f t="shared" si="17"/>
        <v>6.9711538461538464E-2</v>
      </c>
    </row>
    <row r="351" spans="1:10" x14ac:dyDescent="0.3">
      <c r="A351" t="s">
        <v>8</v>
      </c>
      <c r="B351" t="s">
        <v>822</v>
      </c>
      <c r="C351">
        <v>29239</v>
      </c>
      <c r="D351">
        <v>29254</v>
      </c>
      <c r="E351">
        <v>29238</v>
      </c>
      <c r="F351">
        <v>29244</v>
      </c>
      <c r="G351">
        <v>0</v>
      </c>
      <c r="H351">
        <v>134</v>
      </c>
      <c r="I351">
        <f t="shared" si="16"/>
        <v>16</v>
      </c>
      <c r="J351" s="5">
        <f t="shared" si="17"/>
        <v>0.11940298507462686</v>
      </c>
    </row>
    <row r="352" spans="1:10" x14ac:dyDescent="0.3">
      <c r="A352" t="s">
        <v>8</v>
      </c>
      <c r="B352" t="s">
        <v>823</v>
      </c>
      <c r="C352">
        <v>29244</v>
      </c>
      <c r="D352">
        <v>29252</v>
      </c>
      <c r="E352">
        <v>29232</v>
      </c>
      <c r="F352">
        <v>29232</v>
      </c>
      <c r="G352">
        <v>0</v>
      </c>
      <c r="H352">
        <v>198</v>
      </c>
      <c r="I352">
        <f t="shared" si="16"/>
        <v>20</v>
      </c>
      <c r="J352" s="5">
        <f t="shared" si="17"/>
        <v>0.10101010101010101</v>
      </c>
    </row>
    <row r="353" spans="1:10" x14ac:dyDescent="0.3">
      <c r="A353" t="s">
        <v>8</v>
      </c>
      <c r="B353" t="s">
        <v>824</v>
      </c>
      <c r="C353">
        <v>29235</v>
      </c>
      <c r="D353">
        <v>29243</v>
      </c>
      <c r="E353">
        <v>29229</v>
      </c>
      <c r="F353">
        <v>29236</v>
      </c>
      <c r="G353">
        <v>0</v>
      </c>
      <c r="H353">
        <v>173</v>
      </c>
      <c r="I353">
        <f t="shared" si="16"/>
        <v>14</v>
      </c>
      <c r="J353" s="5">
        <f t="shared" si="17"/>
        <v>8.0924855491329481E-2</v>
      </c>
    </row>
    <row r="354" spans="1:10" x14ac:dyDescent="0.3">
      <c r="A354" t="s">
        <v>8</v>
      </c>
      <c r="B354" t="s">
        <v>825</v>
      </c>
      <c r="C354">
        <v>29236</v>
      </c>
      <c r="D354">
        <v>29240</v>
      </c>
      <c r="E354">
        <v>29223</v>
      </c>
      <c r="F354">
        <v>29225</v>
      </c>
      <c r="G354">
        <v>0</v>
      </c>
      <c r="H354">
        <v>208</v>
      </c>
      <c r="I354">
        <f t="shared" si="16"/>
        <v>17</v>
      </c>
      <c r="J354" s="5">
        <f t="shared" si="17"/>
        <v>8.1730769230769232E-2</v>
      </c>
    </row>
    <row r="355" spans="1:10" x14ac:dyDescent="0.3">
      <c r="A355" t="s">
        <v>8</v>
      </c>
      <c r="B355" t="s">
        <v>826</v>
      </c>
      <c r="C355">
        <v>29223</v>
      </c>
      <c r="D355">
        <v>29240</v>
      </c>
      <c r="E355">
        <v>29222</v>
      </c>
      <c r="F355">
        <v>29240</v>
      </c>
      <c r="G355">
        <v>0</v>
      </c>
      <c r="H355">
        <v>146</v>
      </c>
      <c r="I355">
        <f t="shared" si="16"/>
        <v>18</v>
      </c>
      <c r="J355" s="5">
        <f t="shared" si="17"/>
        <v>0.12328767123287671</v>
      </c>
    </row>
    <row r="356" spans="1:10" x14ac:dyDescent="0.3">
      <c r="A356" t="s">
        <v>8</v>
      </c>
      <c r="B356" t="s">
        <v>827</v>
      </c>
      <c r="C356">
        <v>29239</v>
      </c>
      <c r="D356">
        <v>29275</v>
      </c>
      <c r="E356">
        <v>29238</v>
      </c>
      <c r="F356">
        <v>29270</v>
      </c>
      <c r="G356">
        <v>0</v>
      </c>
      <c r="H356">
        <v>526</v>
      </c>
      <c r="I356">
        <f t="shared" si="16"/>
        <v>37</v>
      </c>
      <c r="J356" s="5">
        <f t="shared" si="17"/>
        <v>7.0342205323193921E-2</v>
      </c>
    </row>
    <row r="357" spans="1:10" x14ac:dyDescent="0.3">
      <c r="A357" t="s">
        <v>8</v>
      </c>
      <c r="B357" t="s">
        <v>828</v>
      </c>
      <c r="C357">
        <v>29271</v>
      </c>
      <c r="D357">
        <v>29277</v>
      </c>
      <c r="E357">
        <v>29253</v>
      </c>
      <c r="F357">
        <v>29268</v>
      </c>
      <c r="G357">
        <v>0</v>
      </c>
      <c r="H357">
        <v>396</v>
      </c>
      <c r="I357">
        <f t="shared" si="16"/>
        <v>24</v>
      </c>
      <c r="J357" s="5">
        <f t="shared" si="17"/>
        <v>6.0606060606060608E-2</v>
      </c>
    </row>
    <row r="358" spans="1:10" x14ac:dyDescent="0.3">
      <c r="A358" t="s">
        <v>8</v>
      </c>
      <c r="B358" t="s">
        <v>829</v>
      </c>
      <c r="C358">
        <v>29267</v>
      </c>
      <c r="D358">
        <v>29272</v>
      </c>
      <c r="E358">
        <v>29249</v>
      </c>
      <c r="F358">
        <v>29259</v>
      </c>
      <c r="G358">
        <v>0</v>
      </c>
      <c r="H358">
        <v>384</v>
      </c>
      <c r="I358">
        <f t="shared" si="16"/>
        <v>23</v>
      </c>
      <c r="J358" s="5">
        <f t="shared" si="17"/>
        <v>5.9895833333333336E-2</v>
      </c>
    </row>
    <row r="359" spans="1:10" x14ac:dyDescent="0.3">
      <c r="A359" t="s">
        <v>8</v>
      </c>
      <c r="B359" t="s">
        <v>830</v>
      </c>
      <c r="C359">
        <v>29265</v>
      </c>
      <c r="D359">
        <v>29270</v>
      </c>
      <c r="E359">
        <v>29244</v>
      </c>
      <c r="F359">
        <v>29256</v>
      </c>
      <c r="G359">
        <v>0</v>
      </c>
      <c r="H359">
        <v>328</v>
      </c>
      <c r="I359">
        <f t="shared" si="16"/>
        <v>26</v>
      </c>
      <c r="J359" s="5">
        <f t="shared" si="17"/>
        <v>7.926829268292683E-2</v>
      </c>
    </row>
    <row r="360" spans="1:10" x14ac:dyDescent="0.3">
      <c r="A360" t="s">
        <v>8</v>
      </c>
      <c r="B360" t="s">
        <v>831</v>
      </c>
      <c r="C360">
        <v>29258</v>
      </c>
      <c r="D360">
        <v>29268</v>
      </c>
      <c r="E360">
        <v>29251</v>
      </c>
      <c r="F360">
        <v>29254</v>
      </c>
      <c r="G360">
        <v>0</v>
      </c>
      <c r="H360">
        <v>132</v>
      </c>
      <c r="I360">
        <f t="shared" si="16"/>
        <v>17</v>
      </c>
      <c r="J360" s="5">
        <f t="shared" si="17"/>
        <v>0.12878787878787878</v>
      </c>
    </row>
    <row r="361" spans="1:10" x14ac:dyDescent="0.3">
      <c r="A361" t="s">
        <v>8</v>
      </c>
      <c r="B361" t="s">
        <v>832</v>
      </c>
      <c r="C361">
        <v>29254</v>
      </c>
      <c r="D361">
        <v>29265</v>
      </c>
      <c r="E361">
        <v>29251</v>
      </c>
      <c r="F361">
        <v>29262</v>
      </c>
      <c r="G361">
        <v>0</v>
      </c>
      <c r="H361">
        <v>114</v>
      </c>
      <c r="I361">
        <f t="shared" si="16"/>
        <v>14</v>
      </c>
      <c r="J361" s="5">
        <f t="shared" si="17"/>
        <v>0.12280701754385964</v>
      </c>
    </row>
    <row r="362" spans="1:10" x14ac:dyDescent="0.3">
      <c r="A362" t="s">
        <v>8</v>
      </c>
      <c r="B362" t="s">
        <v>833</v>
      </c>
      <c r="C362">
        <v>29262</v>
      </c>
      <c r="D362">
        <v>29273</v>
      </c>
      <c r="E362">
        <v>29259</v>
      </c>
      <c r="F362">
        <v>29259</v>
      </c>
      <c r="G362">
        <v>0</v>
      </c>
      <c r="H362">
        <v>99</v>
      </c>
      <c r="I362">
        <f t="shared" si="16"/>
        <v>14</v>
      </c>
      <c r="J362" s="5">
        <f t="shared" si="17"/>
        <v>0.14141414141414141</v>
      </c>
    </row>
    <row r="363" spans="1:10" x14ac:dyDescent="0.3">
      <c r="A363" t="s">
        <v>8</v>
      </c>
      <c r="B363" t="s">
        <v>834</v>
      </c>
      <c r="C363">
        <v>29256</v>
      </c>
      <c r="D363">
        <v>29266</v>
      </c>
      <c r="E363">
        <v>29251</v>
      </c>
      <c r="F363">
        <v>29256</v>
      </c>
      <c r="G363">
        <v>0</v>
      </c>
      <c r="H363">
        <v>102</v>
      </c>
      <c r="I363">
        <f t="shared" si="16"/>
        <v>15</v>
      </c>
      <c r="J363" s="5">
        <f t="shared" si="17"/>
        <v>0.14705882352941177</v>
      </c>
    </row>
    <row r="364" spans="1:10" x14ac:dyDescent="0.3">
      <c r="A364" t="s">
        <v>8</v>
      </c>
      <c r="B364" t="s">
        <v>835</v>
      </c>
      <c r="C364">
        <v>29255</v>
      </c>
      <c r="D364">
        <v>29273</v>
      </c>
      <c r="E364">
        <v>29253</v>
      </c>
      <c r="F364">
        <v>29258</v>
      </c>
      <c r="G364">
        <v>0</v>
      </c>
      <c r="H364">
        <v>117</v>
      </c>
      <c r="I364">
        <f t="shared" si="16"/>
        <v>20</v>
      </c>
      <c r="J364" s="5">
        <f t="shared" si="17"/>
        <v>0.17094017094017094</v>
      </c>
    </row>
    <row r="365" spans="1:10" x14ac:dyDescent="0.3">
      <c r="A365" t="s">
        <v>8</v>
      </c>
      <c r="B365" t="s">
        <v>836</v>
      </c>
      <c r="C365">
        <v>29255</v>
      </c>
      <c r="D365">
        <v>29266</v>
      </c>
      <c r="E365">
        <v>29248</v>
      </c>
      <c r="F365">
        <v>29252</v>
      </c>
      <c r="G365">
        <v>0</v>
      </c>
      <c r="H365">
        <v>168</v>
      </c>
      <c r="I365">
        <f t="shared" si="16"/>
        <v>18</v>
      </c>
      <c r="J365" s="5">
        <f t="shared" si="17"/>
        <v>0.10714285714285714</v>
      </c>
    </row>
    <row r="366" spans="1:10" x14ac:dyDescent="0.3">
      <c r="A366" t="s">
        <v>8</v>
      </c>
      <c r="B366" t="s">
        <v>837</v>
      </c>
      <c r="C366">
        <v>29250</v>
      </c>
      <c r="D366">
        <v>29253</v>
      </c>
      <c r="E366">
        <v>29237</v>
      </c>
      <c r="F366">
        <v>29241</v>
      </c>
      <c r="G366">
        <v>0</v>
      </c>
      <c r="H366">
        <v>180</v>
      </c>
      <c r="I366">
        <f t="shared" si="16"/>
        <v>16</v>
      </c>
      <c r="J366" s="5">
        <f t="shared" si="17"/>
        <v>8.8888888888888892E-2</v>
      </c>
    </row>
    <row r="367" spans="1:10" x14ac:dyDescent="0.3">
      <c r="A367" t="s">
        <v>8</v>
      </c>
      <c r="B367" t="s">
        <v>838</v>
      </c>
      <c r="C367">
        <v>29241</v>
      </c>
      <c r="D367">
        <v>29248</v>
      </c>
      <c r="E367">
        <v>29238</v>
      </c>
      <c r="F367">
        <v>29238</v>
      </c>
      <c r="G367">
        <v>0</v>
      </c>
      <c r="H367">
        <v>82</v>
      </c>
      <c r="I367">
        <f t="shared" si="16"/>
        <v>10</v>
      </c>
      <c r="J367" s="5">
        <f t="shared" si="17"/>
        <v>0.12195121951219512</v>
      </c>
    </row>
    <row r="368" spans="1:10" x14ac:dyDescent="0.3">
      <c r="A368" t="s">
        <v>8</v>
      </c>
      <c r="B368" t="s">
        <v>839</v>
      </c>
      <c r="C368">
        <v>29238</v>
      </c>
      <c r="D368">
        <v>29250</v>
      </c>
      <c r="E368">
        <v>29236</v>
      </c>
      <c r="F368">
        <v>29238</v>
      </c>
      <c r="G368">
        <v>0</v>
      </c>
      <c r="H368">
        <v>88</v>
      </c>
      <c r="I368">
        <f t="shared" si="16"/>
        <v>14</v>
      </c>
      <c r="J368" s="5">
        <f t="shared" si="17"/>
        <v>0.15909090909090909</v>
      </c>
    </row>
    <row r="369" spans="1:10" x14ac:dyDescent="0.3">
      <c r="A369" t="s">
        <v>8</v>
      </c>
      <c r="B369" t="s">
        <v>840</v>
      </c>
      <c r="C369">
        <v>29236</v>
      </c>
      <c r="D369">
        <v>29250</v>
      </c>
      <c r="E369">
        <v>29236</v>
      </c>
      <c r="F369">
        <v>29241</v>
      </c>
      <c r="G369">
        <v>0</v>
      </c>
      <c r="H369">
        <v>159</v>
      </c>
      <c r="I369">
        <f t="shared" si="16"/>
        <v>14</v>
      </c>
      <c r="J369" s="5">
        <f t="shared" si="17"/>
        <v>8.8050314465408799E-2</v>
      </c>
    </row>
    <row r="370" spans="1:10" x14ac:dyDescent="0.3">
      <c r="A370" t="s">
        <v>8</v>
      </c>
      <c r="B370" t="s">
        <v>841</v>
      </c>
      <c r="C370">
        <v>29241</v>
      </c>
      <c r="D370">
        <v>29247</v>
      </c>
      <c r="E370">
        <v>29237</v>
      </c>
      <c r="F370">
        <v>29238</v>
      </c>
      <c r="G370">
        <v>0</v>
      </c>
      <c r="H370">
        <v>115</v>
      </c>
      <c r="I370">
        <f t="shared" si="16"/>
        <v>10</v>
      </c>
      <c r="J370" s="5">
        <f t="shared" si="17"/>
        <v>8.6956521739130432E-2</v>
      </c>
    </row>
    <row r="371" spans="1:10" x14ac:dyDescent="0.3">
      <c r="A371" t="s">
        <v>8</v>
      </c>
      <c r="B371" t="s">
        <v>842</v>
      </c>
      <c r="C371">
        <v>29236</v>
      </c>
      <c r="D371">
        <v>29238</v>
      </c>
      <c r="E371">
        <v>29230</v>
      </c>
      <c r="F371">
        <v>29234</v>
      </c>
      <c r="G371">
        <v>0</v>
      </c>
      <c r="H371">
        <v>87</v>
      </c>
      <c r="I371">
        <f t="shared" si="16"/>
        <v>8</v>
      </c>
      <c r="J371" s="5">
        <f t="shared" si="17"/>
        <v>9.1954022988505746E-2</v>
      </c>
    </row>
    <row r="372" spans="1:10" x14ac:dyDescent="0.3">
      <c r="A372" t="s">
        <v>8</v>
      </c>
      <c r="B372" t="s">
        <v>843</v>
      </c>
      <c r="C372">
        <v>29234</v>
      </c>
      <c r="D372">
        <v>29241</v>
      </c>
      <c r="E372">
        <v>29232</v>
      </c>
      <c r="F372">
        <v>29239</v>
      </c>
      <c r="G372">
        <v>0</v>
      </c>
      <c r="H372">
        <v>81</v>
      </c>
      <c r="I372">
        <f t="shared" si="16"/>
        <v>9</v>
      </c>
      <c r="J372" s="5">
        <f t="shared" si="17"/>
        <v>0.1111111111111111</v>
      </c>
    </row>
    <row r="373" spans="1:10" x14ac:dyDescent="0.3">
      <c r="A373" t="s">
        <v>8</v>
      </c>
      <c r="B373" t="s">
        <v>844</v>
      </c>
      <c r="C373">
        <v>29236</v>
      </c>
      <c r="D373">
        <v>29236</v>
      </c>
      <c r="E373">
        <v>29227</v>
      </c>
      <c r="F373">
        <v>29229</v>
      </c>
      <c r="G373">
        <v>0</v>
      </c>
      <c r="H373">
        <v>499</v>
      </c>
      <c r="I373">
        <f t="shared" si="16"/>
        <v>9</v>
      </c>
      <c r="J373" s="5">
        <f t="shared" si="17"/>
        <v>1.8036072144288578E-2</v>
      </c>
    </row>
    <row r="374" spans="1:10" x14ac:dyDescent="0.3">
      <c r="A374" t="s">
        <v>8</v>
      </c>
      <c r="B374" t="s">
        <v>845</v>
      </c>
      <c r="C374">
        <v>29230</v>
      </c>
      <c r="D374">
        <v>29238</v>
      </c>
      <c r="E374">
        <v>29226</v>
      </c>
      <c r="F374">
        <v>29234</v>
      </c>
      <c r="G374">
        <v>0</v>
      </c>
      <c r="H374">
        <v>151</v>
      </c>
      <c r="I374">
        <f t="shared" si="16"/>
        <v>12</v>
      </c>
      <c r="J374" s="5">
        <f t="shared" si="17"/>
        <v>7.9470198675496692E-2</v>
      </c>
    </row>
    <row r="375" spans="1:10" x14ac:dyDescent="0.3">
      <c r="A375" t="s">
        <v>8</v>
      </c>
      <c r="B375" t="s">
        <v>846</v>
      </c>
      <c r="C375">
        <v>29234</v>
      </c>
      <c r="D375">
        <v>29244</v>
      </c>
      <c r="E375">
        <v>29233</v>
      </c>
      <c r="F375">
        <v>29237</v>
      </c>
      <c r="G375">
        <v>0</v>
      </c>
      <c r="H375">
        <v>116</v>
      </c>
      <c r="I375">
        <f t="shared" si="16"/>
        <v>11</v>
      </c>
      <c r="J375" s="5">
        <f t="shared" si="17"/>
        <v>9.4827586206896547E-2</v>
      </c>
    </row>
    <row r="376" spans="1:10" x14ac:dyDescent="0.3">
      <c r="A376" t="s">
        <v>8</v>
      </c>
      <c r="B376" t="s">
        <v>847</v>
      </c>
      <c r="C376">
        <v>29234</v>
      </c>
      <c r="D376">
        <v>29241</v>
      </c>
      <c r="E376">
        <v>29232</v>
      </c>
      <c r="F376">
        <v>29240</v>
      </c>
      <c r="G376">
        <v>0</v>
      </c>
      <c r="H376">
        <v>104</v>
      </c>
      <c r="I376">
        <f t="shared" si="16"/>
        <v>9</v>
      </c>
      <c r="J376" s="5">
        <f t="shared" si="17"/>
        <v>8.6538461538461536E-2</v>
      </c>
    </row>
    <row r="377" spans="1:10" x14ac:dyDescent="0.3">
      <c r="A377" t="s">
        <v>8</v>
      </c>
      <c r="B377" t="s">
        <v>848</v>
      </c>
      <c r="C377">
        <v>29240</v>
      </c>
      <c r="D377">
        <v>29260</v>
      </c>
      <c r="E377">
        <v>29239</v>
      </c>
      <c r="F377">
        <v>29258</v>
      </c>
      <c r="G377">
        <v>0</v>
      </c>
      <c r="H377">
        <v>217</v>
      </c>
      <c r="I377">
        <f t="shared" si="16"/>
        <v>21</v>
      </c>
      <c r="J377" s="5">
        <f t="shared" si="17"/>
        <v>9.6774193548387094E-2</v>
      </c>
    </row>
    <row r="378" spans="1:10" x14ac:dyDescent="0.3">
      <c r="A378" t="s">
        <v>8</v>
      </c>
      <c r="B378" t="s">
        <v>849</v>
      </c>
      <c r="C378">
        <v>29260</v>
      </c>
      <c r="D378">
        <v>29264</v>
      </c>
      <c r="E378">
        <v>29246</v>
      </c>
      <c r="F378">
        <v>29254</v>
      </c>
      <c r="G378">
        <v>0</v>
      </c>
      <c r="H378">
        <v>318</v>
      </c>
      <c r="I378">
        <f t="shared" si="16"/>
        <v>18</v>
      </c>
      <c r="J378" s="5">
        <f t="shared" si="17"/>
        <v>5.6603773584905662E-2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ED391-4EA7-4357-AED6-4E728F020E77}">
  <dimension ref="A1:M378"/>
  <sheetViews>
    <sheetView workbookViewId="0">
      <selection activeCell="D1" sqref="D1"/>
    </sheetView>
  </sheetViews>
  <sheetFormatPr defaultRowHeight="14.4" x14ac:dyDescent="0.3"/>
  <cols>
    <col min="1" max="1" width="10.77734375" bestFit="1" customWidth="1"/>
    <col min="4" max="4" width="10.6640625" bestFit="1" customWidth="1"/>
    <col min="10" max="10" width="10.109375" bestFit="1" customWidth="1"/>
  </cols>
  <sheetData>
    <row r="1" spans="1:13" x14ac:dyDescent="0.3">
      <c r="A1" t="str">
        <f>Sheet1!B1</f>
        <v>Date &amp; time</v>
      </c>
      <c r="C1" t="s">
        <v>47</v>
      </c>
      <c r="D1" t="s">
        <v>52</v>
      </c>
      <c r="E1" t="s">
        <v>49</v>
      </c>
      <c r="F1" t="s">
        <v>50</v>
      </c>
      <c r="G1" t="s">
        <v>51</v>
      </c>
      <c r="I1" t="s">
        <v>48</v>
      </c>
      <c r="J1" t="s">
        <v>53</v>
      </c>
      <c r="K1" t="s">
        <v>49</v>
      </c>
      <c r="L1" t="s">
        <v>50</v>
      </c>
      <c r="M1" t="s">
        <v>51</v>
      </c>
    </row>
    <row r="2" spans="1:13" x14ac:dyDescent="0.3">
      <c r="A2" t="str">
        <f>Sheet1!B2</f>
        <v>03/01 09:15</v>
      </c>
      <c r="D2">
        <v>0</v>
      </c>
      <c r="J2">
        <v>0</v>
      </c>
    </row>
    <row r="3" spans="1:13" x14ac:dyDescent="0.3">
      <c r="A3" t="str">
        <f>Sheet1!B3</f>
        <v>03/01 09:16</v>
      </c>
      <c r="C3" t="str">
        <f>IF(Sheet1!$E3&gt;Sheet1!$F$2,"1","0")</f>
        <v>0</v>
      </c>
      <c r="D3" t="str">
        <f>IF($C3="1",$D2+1,"0")</f>
        <v>0</v>
      </c>
      <c r="E3">
        <f>IF($D3=3,1,0)</f>
        <v>0</v>
      </c>
      <c r="F3">
        <f>IF($D3=4,1,0)</f>
        <v>0</v>
      </c>
      <c r="G3">
        <f>IF($D3=5,1,0)</f>
        <v>0</v>
      </c>
      <c r="I3" t="str">
        <f>IF(Sheet1!$D3&lt;Sheet1!$F$2,"1","0")</f>
        <v>0</v>
      </c>
      <c r="J3" t="str">
        <f>IF($I3="1",$J2+1,"0")</f>
        <v>0</v>
      </c>
      <c r="K3">
        <f>IF($J3=3,1,0)</f>
        <v>0</v>
      </c>
      <c r="L3">
        <f>IF($J3=4,1,0)</f>
        <v>0</v>
      </c>
      <c r="M3">
        <f>IF($J3=5,1,0)</f>
        <v>0</v>
      </c>
    </row>
    <row r="4" spans="1:13" x14ac:dyDescent="0.3">
      <c r="A4" t="str">
        <f>Sheet1!B4</f>
        <v>03/01 09:17</v>
      </c>
      <c r="C4" t="str">
        <f>IF(Sheet1!$E4&gt;Sheet1!$F$2,"1","0")</f>
        <v>0</v>
      </c>
      <c r="D4" t="str">
        <f t="shared" ref="D4:D67" si="0">IF($C4="1",$D3+1,"0")</f>
        <v>0</v>
      </c>
      <c r="E4">
        <f t="shared" ref="E4:E67" si="1">IF($D4=3,1,0)</f>
        <v>0</v>
      </c>
      <c r="F4">
        <f t="shared" ref="F4:F67" si="2">IF($D4=4,1,0)</f>
        <v>0</v>
      </c>
      <c r="G4">
        <f t="shared" ref="G4:G67" si="3">IF($D4=5,1,0)</f>
        <v>0</v>
      </c>
      <c r="I4" t="str">
        <f>IF(Sheet1!$D4&lt;Sheet1!$F$2,"1","0")</f>
        <v>1</v>
      </c>
      <c r="J4">
        <f t="shared" ref="J4:J67" si="4">IF($I4="1",$J3+1,"0")</f>
        <v>1</v>
      </c>
      <c r="K4">
        <f t="shared" ref="K4:K67" si="5">IF($J4=3,1,0)</f>
        <v>0</v>
      </c>
      <c r="L4">
        <f t="shared" ref="L4:L67" si="6">IF($J4=4,1,0)</f>
        <v>0</v>
      </c>
      <c r="M4">
        <f t="shared" ref="M4:M67" si="7">IF($J4=5,1,0)</f>
        <v>0</v>
      </c>
    </row>
    <row r="5" spans="1:13" x14ac:dyDescent="0.3">
      <c r="A5" t="str">
        <f>Sheet1!B5</f>
        <v>03/01 09:18</v>
      </c>
      <c r="C5" t="str">
        <f>IF(Sheet1!$E5&gt;Sheet1!$F$2,"1","0")</f>
        <v>0</v>
      </c>
      <c r="D5" t="str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I5" t="str">
        <f>IF(Sheet1!$D5&lt;Sheet1!$F$2,"1","0")</f>
        <v>1</v>
      </c>
      <c r="J5">
        <f t="shared" si="4"/>
        <v>2</v>
      </c>
      <c r="K5">
        <f t="shared" si="5"/>
        <v>0</v>
      </c>
      <c r="L5">
        <f t="shared" si="6"/>
        <v>0</v>
      </c>
      <c r="M5">
        <f t="shared" si="7"/>
        <v>0</v>
      </c>
    </row>
    <row r="6" spans="1:13" x14ac:dyDescent="0.3">
      <c r="A6" t="str">
        <f>Sheet1!B6</f>
        <v>03/01 09:19</v>
      </c>
      <c r="C6" t="str">
        <f>IF(Sheet1!$E6&gt;Sheet1!$F$2,"1","0")</f>
        <v>0</v>
      </c>
      <c r="D6" t="str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I6" t="str">
        <f>IF(Sheet1!$D6&lt;Sheet1!$F$2,"1","0")</f>
        <v>1</v>
      </c>
      <c r="J6">
        <f t="shared" si="4"/>
        <v>3</v>
      </c>
      <c r="K6">
        <f t="shared" si="5"/>
        <v>1</v>
      </c>
      <c r="L6">
        <f t="shared" si="6"/>
        <v>0</v>
      </c>
      <c r="M6">
        <f t="shared" si="7"/>
        <v>0</v>
      </c>
    </row>
    <row r="7" spans="1:13" x14ac:dyDescent="0.3">
      <c r="A7" t="str">
        <f>Sheet1!B7</f>
        <v>03/01 09:20</v>
      </c>
      <c r="C7" t="str">
        <f>IF(Sheet1!$E7&gt;Sheet1!$F$2,"1","0")</f>
        <v>0</v>
      </c>
      <c r="D7" t="str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I7" t="str">
        <f>IF(Sheet1!$D7&lt;Sheet1!$F$2,"1","0")</f>
        <v>1</v>
      </c>
      <c r="J7">
        <f t="shared" si="4"/>
        <v>4</v>
      </c>
      <c r="K7">
        <f t="shared" si="5"/>
        <v>0</v>
      </c>
      <c r="L7">
        <f t="shared" si="6"/>
        <v>1</v>
      </c>
      <c r="M7">
        <f t="shared" si="7"/>
        <v>0</v>
      </c>
    </row>
    <row r="8" spans="1:13" x14ac:dyDescent="0.3">
      <c r="A8" t="str">
        <f>Sheet1!B8</f>
        <v>03/01 09:21</v>
      </c>
      <c r="C8" t="str">
        <f>IF(Sheet1!$E8&gt;Sheet1!$F$2,"1","0")</f>
        <v>0</v>
      </c>
      <c r="D8" t="str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I8" t="str">
        <f>IF(Sheet1!$D8&lt;Sheet1!$F$2,"1","0")</f>
        <v>0</v>
      </c>
      <c r="J8" t="str">
        <f t="shared" si="4"/>
        <v>0</v>
      </c>
      <c r="K8">
        <f t="shared" si="5"/>
        <v>0</v>
      </c>
      <c r="L8">
        <f t="shared" si="6"/>
        <v>0</v>
      </c>
      <c r="M8">
        <f t="shared" si="7"/>
        <v>0</v>
      </c>
    </row>
    <row r="9" spans="1:13" x14ac:dyDescent="0.3">
      <c r="A9" t="str">
        <f>Sheet1!B9</f>
        <v>03/01 09:22</v>
      </c>
      <c r="C9" t="str">
        <f>IF(Sheet1!$E9&gt;Sheet1!$F$2,"1","0")</f>
        <v>1</v>
      </c>
      <c r="D9">
        <f t="shared" si="0"/>
        <v>1</v>
      </c>
      <c r="E9">
        <f t="shared" si="1"/>
        <v>0</v>
      </c>
      <c r="F9">
        <f t="shared" si="2"/>
        <v>0</v>
      </c>
      <c r="G9">
        <f t="shared" si="3"/>
        <v>0</v>
      </c>
      <c r="I9" t="str">
        <f>IF(Sheet1!$D9&lt;Sheet1!$F$2,"1","0")</f>
        <v>0</v>
      </c>
      <c r="J9" t="str">
        <f t="shared" si="4"/>
        <v>0</v>
      </c>
      <c r="K9">
        <f t="shared" si="5"/>
        <v>0</v>
      </c>
      <c r="L9">
        <f t="shared" si="6"/>
        <v>0</v>
      </c>
      <c r="M9">
        <f t="shared" si="7"/>
        <v>0</v>
      </c>
    </row>
    <row r="10" spans="1:13" x14ac:dyDescent="0.3">
      <c r="A10" t="str">
        <f>Sheet1!B10</f>
        <v>03/01 09:23</v>
      </c>
      <c r="C10" t="str">
        <f>IF(Sheet1!$E10&gt;Sheet1!$F$2,"1","0")</f>
        <v>1</v>
      </c>
      <c r="D10">
        <f t="shared" si="0"/>
        <v>2</v>
      </c>
      <c r="E10">
        <f t="shared" si="1"/>
        <v>0</v>
      </c>
      <c r="F10">
        <f t="shared" si="2"/>
        <v>0</v>
      </c>
      <c r="G10">
        <f t="shared" si="3"/>
        <v>0</v>
      </c>
      <c r="I10" t="str">
        <f>IF(Sheet1!$D10&lt;Sheet1!$F$2,"1","0")</f>
        <v>0</v>
      </c>
      <c r="J10" t="str">
        <f t="shared" si="4"/>
        <v>0</v>
      </c>
      <c r="K10">
        <f t="shared" si="5"/>
        <v>0</v>
      </c>
      <c r="L10">
        <f t="shared" si="6"/>
        <v>0</v>
      </c>
      <c r="M10">
        <f t="shared" si="7"/>
        <v>0</v>
      </c>
    </row>
    <row r="11" spans="1:13" x14ac:dyDescent="0.3">
      <c r="A11" t="str">
        <f>Sheet1!B11</f>
        <v>03/01 09:24</v>
      </c>
      <c r="C11" t="str">
        <f>IF(Sheet1!$E11&gt;Sheet1!$F$2,"1","0")</f>
        <v>0</v>
      </c>
      <c r="D11" t="str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I11" t="str">
        <f>IF(Sheet1!$D11&lt;Sheet1!$F$2,"1","0")</f>
        <v>0</v>
      </c>
      <c r="J11" t="str">
        <f t="shared" si="4"/>
        <v>0</v>
      </c>
      <c r="K11">
        <f t="shared" si="5"/>
        <v>0</v>
      </c>
      <c r="L11">
        <f t="shared" si="6"/>
        <v>0</v>
      </c>
      <c r="M11">
        <f t="shared" si="7"/>
        <v>0</v>
      </c>
    </row>
    <row r="12" spans="1:13" x14ac:dyDescent="0.3">
      <c r="A12" t="str">
        <f>Sheet1!B12</f>
        <v>03/01 09:25</v>
      </c>
      <c r="C12" t="str">
        <f>IF(Sheet1!$E12&gt;Sheet1!$F$2,"1","0")</f>
        <v>0</v>
      </c>
      <c r="D12" t="str">
        <f t="shared" si="0"/>
        <v>0</v>
      </c>
      <c r="E12">
        <f t="shared" si="1"/>
        <v>0</v>
      </c>
      <c r="F12">
        <f t="shared" si="2"/>
        <v>0</v>
      </c>
      <c r="G12">
        <f t="shared" si="3"/>
        <v>0</v>
      </c>
      <c r="I12" t="str">
        <f>IF(Sheet1!$D12&lt;Sheet1!$F$2,"1","0")</f>
        <v>0</v>
      </c>
      <c r="J12" t="str">
        <f t="shared" si="4"/>
        <v>0</v>
      </c>
      <c r="K12">
        <f t="shared" si="5"/>
        <v>0</v>
      </c>
      <c r="L12">
        <f t="shared" si="6"/>
        <v>0</v>
      </c>
      <c r="M12">
        <f t="shared" si="7"/>
        <v>0</v>
      </c>
    </row>
    <row r="13" spans="1:13" x14ac:dyDescent="0.3">
      <c r="A13" t="str">
        <f>Sheet1!B13</f>
        <v>03/01 09:26</v>
      </c>
      <c r="C13" t="str">
        <f>IF(Sheet1!$E13&gt;Sheet1!$F$2,"1","0")</f>
        <v>0</v>
      </c>
      <c r="D13" t="str">
        <f t="shared" si="0"/>
        <v>0</v>
      </c>
      <c r="E13">
        <f t="shared" si="1"/>
        <v>0</v>
      </c>
      <c r="F13">
        <f t="shared" si="2"/>
        <v>0</v>
      </c>
      <c r="G13">
        <f t="shared" si="3"/>
        <v>0</v>
      </c>
      <c r="I13" t="str">
        <f>IF(Sheet1!$D13&lt;Sheet1!$F$2,"1","0")</f>
        <v>0</v>
      </c>
      <c r="J13" t="str">
        <f t="shared" si="4"/>
        <v>0</v>
      </c>
      <c r="K13">
        <f t="shared" si="5"/>
        <v>0</v>
      </c>
      <c r="L13">
        <f t="shared" si="6"/>
        <v>0</v>
      </c>
      <c r="M13">
        <f t="shared" si="7"/>
        <v>0</v>
      </c>
    </row>
    <row r="14" spans="1:13" x14ac:dyDescent="0.3">
      <c r="A14" t="str">
        <f>Sheet1!B14</f>
        <v>03/01 09:27</v>
      </c>
      <c r="C14" t="str">
        <f>IF(Sheet1!$E14&gt;Sheet1!$F$2,"1","0")</f>
        <v>1</v>
      </c>
      <c r="D14">
        <f t="shared" si="0"/>
        <v>1</v>
      </c>
      <c r="E14">
        <f t="shared" si="1"/>
        <v>0</v>
      </c>
      <c r="F14">
        <f t="shared" si="2"/>
        <v>0</v>
      </c>
      <c r="G14">
        <f t="shared" si="3"/>
        <v>0</v>
      </c>
      <c r="I14" t="str">
        <f>IF(Sheet1!$D14&lt;Sheet1!$F$2,"1","0")</f>
        <v>0</v>
      </c>
      <c r="J14" t="str">
        <f t="shared" si="4"/>
        <v>0</v>
      </c>
      <c r="K14">
        <f t="shared" si="5"/>
        <v>0</v>
      </c>
      <c r="L14">
        <f t="shared" si="6"/>
        <v>0</v>
      </c>
      <c r="M14">
        <f t="shared" si="7"/>
        <v>0</v>
      </c>
    </row>
    <row r="15" spans="1:13" x14ac:dyDescent="0.3">
      <c r="A15" t="str">
        <f>Sheet1!B15</f>
        <v>03/01 09:28</v>
      </c>
      <c r="C15" t="str">
        <f>IF(Sheet1!$E15&gt;Sheet1!$F$2,"1","0")</f>
        <v>0</v>
      </c>
      <c r="D15" t="str">
        <f t="shared" si="0"/>
        <v>0</v>
      </c>
      <c r="E15">
        <f t="shared" si="1"/>
        <v>0</v>
      </c>
      <c r="F15">
        <f t="shared" si="2"/>
        <v>0</v>
      </c>
      <c r="G15">
        <f t="shared" si="3"/>
        <v>0</v>
      </c>
      <c r="I15" t="str">
        <f>IF(Sheet1!$D15&lt;Sheet1!$F$2,"1","0")</f>
        <v>0</v>
      </c>
      <c r="J15" t="str">
        <f t="shared" si="4"/>
        <v>0</v>
      </c>
      <c r="K15">
        <f t="shared" si="5"/>
        <v>0</v>
      </c>
      <c r="L15">
        <f t="shared" si="6"/>
        <v>0</v>
      </c>
      <c r="M15">
        <f t="shared" si="7"/>
        <v>0</v>
      </c>
    </row>
    <row r="16" spans="1:13" x14ac:dyDescent="0.3">
      <c r="A16" t="str">
        <f>Sheet1!B16</f>
        <v>03/01 09:29</v>
      </c>
      <c r="C16" t="str">
        <f>IF(Sheet1!$E16&gt;Sheet1!$F$2,"1","0")</f>
        <v>0</v>
      </c>
      <c r="D16" t="str">
        <f t="shared" si="0"/>
        <v>0</v>
      </c>
      <c r="E16">
        <f t="shared" si="1"/>
        <v>0</v>
      </c>
      <c r="F16">
        <f t="shared" si="2"/>
        <v>0</v>
      </c>
      <c r="G16">
        <f t="shared" si="3"/>
        <v>0</v>
      </c>
      <c r="I16" t="str">
        <f>IF(Sheet1!$D16&lt;Sheet1!$F$2,"1","0")</f>
        <v>0</v>
      </c>
      <c r="J16" t="str">
        <f t="shared" si="4"/>
        <v>0</v>
      </c>
      <c r="K16">
        <f t="shared" si="5"/>
        <v>0</v>
      </c>
      <c r="L16">
        <f t="shared" si="6"/>
        <v>0</v>
      </c>
      <c r="M16">
        <f t="shared" si="7"/>
        <v>0</v>
      </c>
    </row>
    <row r="17" spans="1:13" x14ac:dyDescent="0.3">
      <c r="A17" t="str">
        <f>Sheet1!B17</f>
        <v>03/01 09:30</v>
      </c>
      <c r="C17" t="str">
        <f>IF(Sheet1!$E17&gt;Sheet1!$F$2,"1","0")</f>
        <v>0</v>
      </c>
      <c r="D17" t="str">
        <f t="shared" si="0"/>
        <v>0</v>
      </c>
      <c r="E17">
        <f t="shared" si="1"/>
        <v>0</v>
      </c>
      <c r="F17">
        <f t="shared" si="2"/>
        <v>0</v>
      </c>
      <c r="G17">
        <f t="shared" si="3"/>
        <v>0</v>
      </c>
      <c r="I17" t="str">
        <f>IF(Sheet1!$D17&lt;Sheet1!$F$2,"1","0")</f>
        <v>0</v>
      </c>
      <c r="J17" t="str">
        <f t="shared" si="4"/>
        <v>0</v>
      </c>
      <c r="K17">
        <f t="shared" si="5"/>
        <v>0</v>
      </c>
      <c r="L17">
        <f t="shared" si="6"/>
        <v>0</v>
      </c>
      <c r="M17">
        <f t="shared" si="7"/>
        <v>0</v>
      </c>
    </row>
    <row r="18" spans="1:13" x14ac:dyDescent="0.3">
      <c r="A18" t="str">
        <f>Sheet1!B18</f>
        <v>03/01 09:31</v>
      </c>
      <c r="C18" t="str">
        <f>IF(Sheet1!$E18&gt;Sheet1!$F$2,"1","0")</f>
        <v>0</v>
      </c>
      <c r="D18" t="str">
        <f t="shared" si="0"/>
        <v>0</v>
      </c>
      <c r="E18">
        <f t="shared" si="1"/>
        <v>0</v>
      </c>
      <c r="F18">
        <f t="shared" si="2"/>
        <v>0</v>
      </c>
      <c r="G18">
        <f t="shared" si="3"/>
        <v>0</v>
      </c>
      <c r="I18" t="str">
        <f>IF(Sheet1!$D18&lt;Sheet1!$F$2,"1","0")</f>
        <v>0</v>
      </c>
      <c r="J18" t="str">
        <f t="shared" si="4"/>
        <v>0</v>
      </c>
      <c r="K18">
        <f t="shared" si="5"/>
        <v>0</v>
      </c>
      <c r="L18">
        <f t="shared" si="6"/>
        <v>0</v>
      </c>
      <c r="M18">
        <f t="shared" si="7"/>
        <v>0</v>
      </c>
    </row>
    <row r="19" spans="1:13" x14ac:dyDescent="0.3">
      <c r="A19" t="str">
        <f>Sheet1!B19</f>
        <v>03/01 09:32</v>
      </c>
      <c r="C19" t="str">
        <f>IF(Sheet1!$E19&gt;Sheet1!$F$2,"1","0")</f>
        <v>0</v>
      </c>
      <c r="D19" t="str">
        <f t="shared" si="0"/>
        <v>0</v>
      </c>
      <c r="E19">
        <f t="shared" si="1"/>
        <v>0</v>
      </c>
      <c r="F19">
        <f t="shared" si="2"/>
        <v>0</v>
      </c>
      <c r="G19">
        <f t="shared" si="3"/>
        <v>0</v>
      </c>
      <c r="I19" t="str">
        <f>IF(Sheet1!$D19&lt;Sheet1!$F$2,"1","0")</f>
        <v>0</v>
      </c>
      <c r="J19" t="str">
        <f t="shared" si="4"/>
        <v>0</v>
      </c>
      <c r="K19">
        <f t="shared" si="5"/>
        <v>0</v>
      </c>
      <c r="L19">
        <f t="shared" si="6"/>
        <v>0</v>
      </c>
      <c r="M19">
        <f t="shared" si="7"/>
        <v>0</v>
      </c>
    </row>
    <row r="20" spans="1:13" x14ac:dyDescent="0.3">
      <c r="A20" t="str">
        <f>Sheet1!B20</f>
        <v>03/01 09:33</v>
      </c>
      <c r="C20" t="str">
        <f>IF(Sheet1!$E20&gt;Sheet1!$F$2,"1","0")</f>
        <v>0</v>
      </c>
      <c r="D20" t="str">
        <f t="shared" si="0"/>
        <v>0</v>
      </c>
      <c r="E20">
        <f t="shared" si="1"/>
        <v>0</v>
      </c>
      <c r="F20">
        <f t="shared" si="2"/>
        <v>0</v>
      </c>
      <c r="G20">
        <f t="shared" si="3"/>
        <v>0</v>
      </c>
      <c r="I20" t="str">
        <f>IF(Sheet1!$D20&lt;Sheet1!$F$2,"1","0")</f>
        <v>0</v>
      </c>
      <c r="J20" t="str">
        <f t="shared" si="4"/>
        <v>0</v>
      </c>
      <c r="K20">
        <f t="shared" si="5"/>
        <v>0</v>
      </c>
      <c r="L20">
        <f t="shared" si="6"/>
        <v>0</v>
      </c>
      <c r="M20">
        <f t="shared" si="7"/>
        <v>0</v>
      </c>
    </row>
    <row r="21" spans="1:13" x14ac:dyDescent="0.3">
      <c r="A21" t="str">
        <f>Sheet1!B21</f>
        <v>03/01 09:34</v>
      </c>
      <c r="C21" t="str">
        <f>IF(Sheet1!$E21&gt;Sheet1!$F$2,"1","0")</f>
        <v>0</v>
      </c>
      <c r="D21" t="str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I21" t="str">
        <f>IF(Sheet1!$D21&lt;Sheet1!$F$2,"1","0")</f>
        <v>0</v>
      </c>
      <c r="J21" t="str">
        <f t="shared" si="4"/>
        <v>0</v>
      </c>
      <c r="K21">
        <f t="shared" si="5"/>
        <v>0</v>
      </c>
      <c r="L21">
        <f t="shared" si="6"/>
        <v>0</v>
      </c>
      <c r="M21">
        <f t="shared" si="7"/>
        <v>0</v>
      </c>
    </row>
    <row r="22" spans="1:13" x14ac:dyDescent="0.3">
      <c r="A22" t="str">
        <f>Sheet1!B22</f>
        <v>03/01 09:35</v>
      </c>
      <c r="C22" t="str">
        <f>IF(Sheet1!$E22&gt;Sheet1!$F$2,"1","0")</f>
        <v>0</v>
      </c>
      <c r="D22" t="str">
        <f t="shared" si="0"/>
        <v>0</v>
      </c>
      <c r="E22">
        <f t="shared" si="1"/>
        <v>0</v>
      </c>
      <c r="F22">
        <f t="shared" si="2"/>
        <v>0</v>
      </c>
      <c r="G22">
        <f t="shared" si="3"/>
        <v>0</v>
      </c>
      <c r="I22" t="str">
        <f>IF(Sheet1!$D22&lt;Sheet1!$F$2,"1","0")</f>
        <v>0</v>
      </c>
      <c r="J22" t="str">
        <f t="shared" si="4"/>
        <v>0</v>
      </c>
      <c r="K22">
        <f t="shared" si="5"/>
        <v>0</v>
      </c>
      <c r="L22">
        <f t="shared" si="6"/>
        <v>0</v>
      </c>
      <c r="M22">
        <f t="shared" si="7"/>
        <v>0</v>
      </c>
    </row>
    <row r="23" spans="1:13" x14ac:dyDescent="0.3">
      <c r="A23" t="str">
        <f>Sheet1!B23</f>
        <v>03/01 09:36</v>
      </c>
      <c r="C23" t="str">
        <f>IF(Sheet1!$E23&gt;Sheet1!$F$2,"1","0")</f>
        <v>0</v>
      </c>
      <c r="D23" t="str">
        <f t="shared" si="0"/>
        <v>0</v>
      </c>
      <c r="E23">
        <f t="shared" si="1"/>
        <v>0</v>
      </c>
      <c r="F23">
        <f t="shared" si="2"/>
        <v>0</v>
      </c>
      <c r="G23">
        <f t="shared" si="3"/>
        <v>0</v>
      </c>
      <c r="I23" t="str">
        <f>IF(Sheet1!$D23&lt;Sheet1!$F$2,"1","0")</f>
        <v>0</v>
      </c>
      <c r="J23" t="str">
        <f t="shared" si="4"/>
        <v>0</v>
      </c>
      <c r="K23">
        <f t="shared" si="5"/>
        <v>0</v>
      </c>
      <c r="L23">
        <f t="shared" si="6"/>
        <v>0</v>
      </c>
      <c r="M23">
        <f t="shared" si="7"/>
        <v>0</v>
      </c>
    </row>
    <row r="24" spans="1:13" x14ac:dyDescent="0.3">
      <c r="A24" t="str">
        <f>Sheet1!B24</f>
        <v>03/01 09:37</v>
      </c>
      <c r="C24" t="str">
        <f>IF(Sheet1!$E24&gt;Sheet1!$F$2,"1","0")</f>
        <v>0</v>
      </c>
      <c r="D24" t="str">
        <f t="shared" si="0"/>
        <v>0</v>
      </c>
      <c r="E24">
        <f t="shared" si="1"/>
        <v>0</v>
      </c>
      <c r="F24">
        <f t="shared" si="2"/>
        <v>0</v>
      </c>
      <c r="G24">
        <f t="shared" si="3"/>
        <v>0</v>
      </c>
      <c r="I24" t="str">
        <f>IF(Sheet1!$D24&lt;Sheet1!$F$2,"1","0")</f>
        <v>1</v>
      </c>
      <c r="J24">
        <f t="shared" si="4"/>
        <v>1</v>
      </c>
      <c r="K24">
        <f t="shared" si="5"/>
        <v>0</v>
      </c>
      <c r="L24">
        <f t="shared" si="6"/>
        <v>0</v>
      </c>
      <c r="M24">
        <f t="shared" si="7"/>
        <v>0</v>
      </c>
    </row>
    <row r="25" spans="1:13" x14ac:dyDescent="0.3">
      <c r="A25" t="str">
        <f>Sheet1!B25</f>
        <v>03/01 09:38</v>
      </c>
      <c r="C25" t="str">
        <f>IF(Sheet1!$E25&gt;Sheet1!$F$2,"1","0")</f>
        <v>0</v>
      </c>
      <c r="D25" t="str">
        <f t="shared" si="0"/>
        <v>0</v>
      </c>
      <c r="E25">
        <f t="shared" si="1"/>
        <v>0</v>
      </c>
      <c r="F25">
        <f t="shared" si="2"/>
        <v>0</v>
      </c>
      <c r="G25">
        <f t="shared" si="3"/>
        <v>0</v>
      </c>
      <c r="I25" t="str">
        <f>IF(Sheet1!$D25&lt;Sheet1!$F$2,"1","0")</f>
        <v>1</v>
      </c>
      <c r="J25">
        <f t="shared" si="4"/>
        <v>2</v>
      </c>
      <c r="K25">
        <f t="shared" si="5"/>
        <v>0</v>
      </c>
      <c r="L25">
        <f t="shared" si="6"/>
        <v>0</v>
      </c>
      <c r="M25">
        <f t="shared" si="7"/>
        <v>0</v>
      </c>
    </row>
    <row r="26" spans="1:13" x14ac:dyDescent="0.3">
      <c r="A26" t="str">
        <f>Sheet1!B26</f>
        <v>03/01 09:39</v>
      </c>
      <c r="C26" t="str">
        <f>IF(Sheet1!$E26&gt;Sheet1!$F$2,"1","0")</f>
        <v>0</v>
      </c>
      <c r="D26" t="str">
        <f t="shared" si="0"/>
        <v>0</v>
      </c>
      <c r="E26">
        <f t="shared" si="1"/>
        <v>0</v>
      </c>
      <c r="F26">
        <f t="shared" si="2"/>
        <v>0</v>
      </c>
      <c r="G26">
        <f t="shared" si="3"/>
        <v>0</v>
      </c>
      <c r="I26" t="str">
        <f>IF(Sheet1!$D26&lt;Sheet1!$F$2,"1","0")</f>
        <v>1</v>
      </c>
      <c r="J26">
        <f t="shared" si="4"/>
        <v>3</v>
      </c>
      <c r="K26">
        <f t="shared" si="5"/>
        <v>1</v>
      </c>
      <c r="L26">
        <f t="shared" si="6"/>
        <v>0</v>
      </c>
      <c r="M26">
        <f t="shared" si="7"/>
        <v>0</v>
      </c>
    </row>
    <row r="27" spans="1:13" x14ac:dyDescent="0.3">
      <c r="A27" t="str">
        <f>Sheet1!B27</f>
        <v>03/01 09:40</v>
      </c>
      <c r="C27" t="str">
        <f>IF(Sheet1!$E27&gt;Sheet1!$F$2,"1","0")</f>
        <v>0</v>
      </c>
      <c r="D27" t="str">
        <f t="shared" si="0"/>
        <v>0</v>
      </c>
      <c r="E27">
        <f t="shared" si="1"/>
        <v>0</v>
      </c>
      <c r="F27">
        <f t="shared" si="2"/>
        <v>0</v>
      </c>
      <c r="G27">
        <f t="shared" si="3"/>
        <v>0</v>
      </c>
      <c r="I27" t="str">
        <f>IF(Sheet1!$D27&lt;Sheet1!$F$2,"1","0")</f>
        <v>1</v>
      </c>
      <c r="J27">
        <f t="shared" si="4"/>
        <v>4</v>
      </c>
      <c r="K27">
        <f t="shared" si="5"/>
        <v>0</v>
      </c>
      <c r="L27">
        <f t="shared" si="6"/>
        <v>1</v>
      </c>
      <c r="M27">
        <f t="shared" si="7"/>
        <v>0</v>
      </c>
    </row>
    <row r="28" spans="1:13" x14ac:dyDescent="0.3">
      <c r="A28" t="str">
        <f>Sheet1!B28</f>
        <v>03/01 09:41</v>
      </c>
      <c r="C28" t="str">
        <f>IF(Sheet1!$E28&gt;Sheet1!$F$2,"1","0")</f>
        <v>0</v>
      </c>
      <c r="D28" t="str">
        <f t="shared" si="0"/>
        <v>0</v>
      </c>
      <c r="E28">
        <f t="shared" si="1"/>
        <v>0</v>
      </c>
      <c r="F28">
        <f t="shared" si="2"/>
        <v>0</v>
      </c>
      <c r="G28">
        <f t="shared" si="3"/>
        <v>0</v>
      </c>
      <c r="I28" t="str">
        <f>IF(Sheet1!$D28&lt;Sheet1!$F$2,"1","0")</f>
        <v>1</v>
      </c>
      <c r="J28">
        <f t="shared" si="4"/>
        <v>5</v>
      </c>
      <c r="K28">
        <f t="shared" si="5"/>
        <v>0</v>
      </c>
      <c r="L28">
        <f t="shared" si="6"/>
        <v>0</v>
      </c>
      <c r="M28">
        <f t="shared" si="7"/>
        <v>1</v>
      </c>
    </row>
    <row r="29" spans="1:13" x14ac:dyDescent="0.3">
      <c r="A29" t="str">
        <f>Sheet1!B29</f>
        <v>03/01 09:42</v>
      </c>
      <c r="C29" t="str">
        <f>IF(Sheet1!$E29&gt;Sheet1!$F$2,"1","0")</f>
        <v>0</v>
      </c>
      <c r="D29" t="str">
        <f t="shared" si="0"/>
        <v>0</v>
      </c>
      <c r="E29">
        <f t="shared" si="1"/>
        <v>0</v>
      </c>
      <c r="F29">
        <f t="shared" si="2"/>
        <v>0</v>
      </c>
      <c r="G29">
        <f t="shared" si="3"/>
        <v>0</v>
      </c>
      <c r="I29" t="str">
        <f>IF(Sheet1!$D29&lt;Sheet1!$F$2,"1","0")</f>
        <v>1</v>
      </c>
      <c r="J29">
        <f t="shared" si="4"/>
        <v>6</v>
      </c>
      <c r="K29">
        <f t="shared" si="5"/>
        <v>0</v>
      </c>
      <c r="L29">
        <f t="shared" si="6"/>
        <v>0</v>
      </c>
      <c r="M29">
        <f t="shared" si="7"/>
        <v>0</v>
      </c>
    </row>
    <row r="30" spans="1:13" x14ac:dyDescent="0.3">
      <c r="A30" t="str">
        <f>Sheet1!B30</f>
        <v>03/01 09:43</v>
      </c>
      <c r="C30" t="str">
        <f>IF(Sheet1!$E30&gt;Sheet1!$F$2,"1","0")</f>
        <v>0</v>
      </c>
      <c r="D30" t="str">
        <f t="shared" si="0"/>
        <v>0</v>
      </c>
      <c r="E30">
        <f t="shared" si="1"/>
        <v>0</v>
      </c>
      <c r="F30">
        <f t="shared" si="2"/>
        <v>0</v>
      </c>
      <c r="G30">
        <f t="shared" si="3"/>
        <v>0</v>
      </c>
      <c r="I30" t="str">
        <f>IF(Sheet1!$D30&lt;Sheet1!$F$2,"1","0")</f>
        <v>1</v>
      </c>
      <c r="J30">
        <f t="shared" si="4"/>
        <v>7</v>
      </c>
      <c r="K30">
        <f t="shared" si="5"/>
        <v>0</v>
      </c>
      <c r="L30">
        <f t="shared" si="6"/>
        <v>0</v>
      </c>
      <c r="M30">
        <f t="shared" si="7"/>
        <v>0</v>
      </c>
    </row>
    <row r="31" spans="1:13" x14ac:dyDescent="0.3">
      <c r="A31" t="str">
        <f>Sheet1!B31</f>
        <v>03/01 09:44</v>
      </c>
      <c r="C31" t="str">
        <f>IF(Sheet1!$E31&gt;Sheet1!$F$2,"1","0")</f>
        <v>0</v>
      </c>
      <c r="D31" t="str">
        <f t="shared" si="0"/>
        <v>0</v>
      </c>
      <c r="E31">
        <f t="shared" si="1"/>
        <v>0</v>
      </c>
      <c r="F31">
        <f t="shared" si="2"/>
        <v>0</v>
      </c>
      <c r="G31">
        <f t="shared" si="3"/>
        <v>0</v>
      </c>
      <c r="I31" t="str">
        <f>IF(Sheet1!$D31&lt;Sheet1!$F$2,"1","0")</f>
        <v>1</v>
      </c>
      <c r="J31">
        <f t="shared" si="4"/>
        <v>8</v>
      </c>
      <c r="K31">
        <f t="shared" si="5"/>
        <v>0</v>
      </c>
      <c r="L31">
        <f t="shared" si="6"/>
        <v>0</v>
      </c>
      <c r="M31">
        <f t="shared" si="7"/>
        <v>0</v>
      </c>
    </row>
    <row r="32" spans="1:13" x14ac:dyDescent="0.3">
      <c r="A32" t="str">
        <f>Sheet1!B32</f>
        <v>03/01 09:45</v>
      </c>
      <c r="C32" t="str">
        <f>IF(Sheet1!$E32&gt;Sheet1!$F$2,"1","0")</f>
        <v>0</v>
      </c>
      <c r="D32" t="str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  <c r="I32" t="str">
        <f>IF(Sheet1!$D32&lt;Sheet1!$F$2,"1","0")</f>
        <v>1</v>
      </c>
      <c r="J32">
        <f t="shared" si="4"/>
        <v>9</v>
      </c>
      <c r="K32">
        <f t="shared" si="5"/>
        <v>0</v>
      </c>
      <c r="L32">
        <f t="shared" si="6"/>
        <v>0</v>
      </c>
      <c r="M32">
        <f t="shared" si="7"/>
        <v>0</v>
      </c>
    </row>
    <row r="33" spans="1:13" x14ac:dyDescent="0.3">
      <c r="A33" t="str">
        <f>Sheet1!B33</f>
        <v>03/01 09:46</v>
      </c>
      <c r="C33" t="str">
        <f>IF(Sheet1!$E33&gt;Sheet1!$F$2,"1","0")</f>
        <v>0</v>
      </c>
      <c r="D33" t="str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I33" t="str">
        <f>IF(Sheet1!$D33&lt;Sheet1!$F$2,"1","0")</f>
        <v>1</v>
      </c>
      <c r="J33">
        <f t="shared" si="4"/>
        <v>10</v>
      </c>
      <c r="K33">
        <f t="shared" si="5"/>
        <v>0</v>
      </c>
      <c r="L33">
        <f t="shared" si="6"/>
        <v>0</v>
      </c>
      <c r="M33">
        <f t="shared" si="7"/>
        <v>0</v>
      </c>
    </row>
    <row r="34" spans="1:13" x14ac:dyDescent="0.3">
      <c r="A34" t="str">
        <f>Sheet1!B34</f>
        <v>03/01 09:47</v>
      </c>
      <c r="C34" t="str">
        <f>IF(Sheet1!$E34&gt;Sheet1!$F$2,"1","0")</f>
        <v>0</v>
      </c>
      <c r="D34" t="str">
        <f t="shared" si="0"/>
        <v>0</v>
      </c>
      <c r="E34">
        <f t="shared" si="1"/>
        <v>0</v>
      </c>
      <c r="F34">
        <f t="shared" si="2"/>
        <v>0</v>
      </c>
      <c r="G34">
        <f t="shared" si="3"/>
        <v>0</v>
      </c>
      <c r="I34" t="str">
        <f>IF(Sheet1!$D34&lt;Sheet1!$F$2,"1","0")</f>
        <v>1</v>
      </c>
      <c r="J34">
        <f t="shared" si="4"/>
        <v>11</v>
      </c>
      <c r="K34">
        <f t="shared" si="5"/>
        <v>0</v>
      </c>
      <c r="L34">
        <f t="shared" si="6"/>
        <v>0</v>
      </c>
      <c r="M34">
        <f t="shared" si="7"/>
        <v>0</v>
      </c>
    </row>
    <row r="35" spans="1:13" x14ac:dyDescent="0.3">
      <c r="A35" t="str">
        <f>Sheet1!B35</f>
        <v>03/01 09:48</v>
      </c>
      <c r="C35" t="str">
        <f>IF(Sheet1!$E35&gt;Sheet1!$F$2,"1","0")</f>
        <v>0</v>
      </c>
      <c r="D35" t="str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I35" t="str">
        <f>IF(Sheet1!$D35&lt;Sheet1!$F$2,"1","0")</f>
        <v>1</v>
      </c>
      <c r="J35">
        <f t="shared" si="4"/>
        <v>12</v>
      </c>
      <c r="K35">
        <f t="shared" si="5"/>
        <v>0</v>
      </c>
      <c r="L35">
        <f t="shared" si="6"/>
        <v>0</v>
      </c>
      <c r="M35">
        <f t="shared" si="7"/>
        <v>0</v>
      </c>
    </row>
    <row r="36" spans="1:13" x14ac:dyDescent="0.3">
      <c r="A36" t="str">
        <f>Sheet1!B36</f>
        <v>03/01 09:49</v>
      </c>
      <c r="C36" t="str">
        <f>IF(Sheet1!$E36&gt;Sheet1!$F$2,"1","0")</f>
        <v>0</v>
      </c>
      <c r="D36" t="str">
        <f t="shared" si="0"/>
        <v>0</v>
      </c>
      <c r="E36">
        <f t="shared" si="1"/>
        <v>0</v>
      </c>
      <c r="F36">
        <f t="shared" si="2"/>
        <v>0</v>
      </c>
      <c r="G36">
        <f t="shared" si="3"/>
        <v>0</v>
      </c>
      <c r="I36" t="str">
        <f>IF(Sheet1!$D36&lt;Sheet1!$F$2,"1","0")</f>
        <v>1</v>
      </c>
      <c r="J36">
        <f t="shared" si="4"/>
        <v>13</v>
      </c>
      <c r="K36">
        <f t="shared" si="5"/>
        <v>0</v>
      </c>
      <c r="L36">
        <f t="shared" si="6"/>
        <v>0</v>
      </c>
      <c r="M36">
        <f t="shared" si="7"/>
        <v>0</v>
      </c>
    </row>
    <row r="37" spans="1:13" x14ac:dyDescent="0.3">
      <c r="A37" t="str">
        <f>Sheet1!B37</f>
        <v>03/01 09:50</v>
      </c>
      <c r="C37" t="str">
        <f>IF(Sheet1!$E37&gt;Sheet1!$F$2,"1","0")</f>
        <v>0</v>
      </c>
      <c r="D37" t="str">
        <f t="shared" si="0"/>
        <v>0</v>
      </c>
      <c r="E37">
        <f t="shared" si="1"/>
        <v>0</v>
      </c>
      <c r="F37">
        <f t="shared" si="2"/>
        <v>0</v>
      </c>
      <c r="G37">
        <f t="shared" si="3"/>
        <v>0</v>
      </c>
      <c r="I37" t="str">
        <f>IF(Sheet1!$D37&lt;Sheet1!$F$2,"1","0")</f>
        <v>1</v>
      </c>
      <c r="J37">
        <f t="shared" si="4"/>
        <v>14</v>
      </c>
      <c r="K37">
        <f t="shared" si="5"/>
        <v>0</v>
      </c>
      <c r="L37">
        <f t="shared" si="6"/>
        <v>0</v>
      </c>
      <c r="M37">
        <f t="shared" si="7"/>
        <v>0</v>
      </c>
    </row>
    <row r="38" spans="1:13" x14ac:dyDescent="0.3">
      <c r="A38" t="str">
        <f>Sheet1!B38</f>
        <v>03/01 09:51</v>
      </c>
      <c r="C38" t="str">
        <f>IF(Sheet1!$E38&gt;Sheet1!$F$2,"1","0")</f>
        <v>0</v>
      </c>
      <c r="D38" t="str">
        <f t="shared" si="0"/>
        <v>0</v>
      </c>
      <c r="E38">
        <f t="shared" si="1"/>
        <v>0</v>
      </c>
      <c r="F38">
        <f t="shared" si="2"/>
        <v>0</v>
      </c>
      <c r="G38">
        <f t="shared" si="3"/>
        <v>0</v>
      </c>
      <c r="I38" t="str">
        <f>IF(Sheet1!$D38&lt;Sheet1!$F$2,"1","0")</f>
        <v>1</v>
      </c>
      <c r="J38">
        <f t="shared" si="4"/>
        <v>15</v>
      </c>
      <c r="K38">
        <f t="shared" si="5"/>
        <v>0</v>
      </c>
      <c r="L38">
        <f t="shared" si="6"/>
        <v>0</v>
      </c>
      <c r="M38">
        <f t="shared" si="7"/>
        <v>0</v>
      </c>
    </row>
    <row r="39" spans="1:13" x14ac:dyDescent="0.3">
      <c r="A39" t="str">
        <f>Sheet1!B39</f>
        <v>03/01 09:52</v>
      </c>
      <c r="C39" t="str">
        <f>IF(Sheet1!$E39&gt;Sheet1!$F$2,"1","0")</f>
        <v>0</v>
      </c>
      <c r="D39" t="str">
        <f t="shared" si="0"/>
        <v>0</v>
      </c>
      <c r="E39">
        <f t="shared" si="1"/>
        <v>0</v>
      </c>
      <c r="F39">
        <f t="shared" si="2"/>
        <v>0</v>
      </c>
      <c r="G39">
        <f t="shared" si="3"/>
        <v>0</v>
      </c>
      <c r="I39" t="str">
        <f>IF(Sheet1!$D39&lt;Sheet1!$F$2,"1","0")</f>
        <v>1</v>
      </c>
      <c r="J39">
        <f t="shared" si="4"/>
        <v>16</v>
      </c>
      <c r="K39">
        <f t="shared" si="5"/>
        <v>0</v>
      </c>
      <c r="L39">
        <f t="shared" si="6"/>
        <v>0</v>
      </c>
      <c r="M39">
        <f t="shared" si="7"/>
        <v>0</v>
      </c>
    </row>
    <row r="40" spans="1:13" x14ac:dyDescent="0.3">
      <c r="A40" t="str">
        <f>Sheet1!B40</f>
        <v>03/01 09:53</v>
      </c>
      <c r="C40" t="str">
        <f>IF(Sheet1!$E40&gt;Sheet1!$F$2,"1","0")</f>
        <v>0</v>
      </c>
      <c r="D40" t="str">
        <f t="shared" si="0"/>
        <v>0</v>
      </c>
      <c r="E40">
        <f t="shared" si="1"/>
        <v>0</v>
      </c>
      <c r="F40">
        <f t="shared" si="2"/>
        <v>0</v>
      </c>
      <c r="G40">
        <f t="shared" si="3"/>
        <v>0</v>
      </c>
      <c r="I40" t="str">
        <f>IF(Sheet1!$D40&lt;Sheet1!$F$2,"1","0")</f>
        <v>1</v>
      </c>
      <c r="J40">
        <f t="shared" si="4"/>
        <v>17</v>
      </c>
      <c r="K40">
        <f t="shared" si="5"/>
        <v>0</v>
      </c>
      <c r="L40">
        <f t="shared" si="6"/>
        <v>0</v>
      </c>
      <c r="M40">
        <f t="shared" si="7"/>
        <v>0</v>
      </c>
    </row>
    <row r="41" spans="1:13" x14ac:dyDescent="0.3">
      <c r="A41" t="str">
        <f>Sheet1!B41</f>
        <v>03/01 09:54</v>
      </c>
      <c r="C41" t="str">
        <f>IF(Sheet1!$E41&gt;Sheet1!$F$2,"1","0")</f>
        <v>0</v>
      </c>
      <c r="D41" t="str">
        <f t="shared" si="0"/>
        <v>0</v>
      </c>
      <c r="E41">
        <f t="shared" si="1"/>
        <v>0</v>
      </c>
      <c r="F41">
        <f t="shared" si="2"/>
        <v>0</v>
      </c>
      <c r="G41">
        <f t="shared" si="3"/>
        <v>0</v>
      </c>
      <c r="I41" t="str">
        <f>IF(Sheet1!$D41&lt;Sheet1!$F$2,"1","0")</f>
        <v>1</v>
      </c>
      <c r="J41">
        <f t="shared" si="4"/>
        <v>18</v>
      </c>
      <c r="K41">
        <f t="shared" si="5"/>
        <v>0</v>
      </c>
      <c r="L41">
        <f t="shared" si="6"/>
        <v>0</v>
      </c>
      <c r="M41">
        <f t="shared" si="7"/>
        <v>0</v>
      </c>
    </row>
    <row r="42" spans="1:13" x14ac:dyDescent="0.3">
      <c r="A42" t="str">
        <f>Sheet1!B42</f>
        <v>03/01 09:55</v>
      </c>
      <c r="C42" t="str">
        <f>IF(Sheet1!$E42&gt;Sheet1!$F$2,"1","0")</f>
        <v>0</v>
      </c>
      <c r="D42" t="str">
        <f t="shared" si="0"/>
        <v>0</v>
      </c>
      <c r="E42">
        <f t="shared" si="1"/>
        <v>0</v>
      </c>
      <c r="F42">
        <f t="shared" si="2"/>
        <v>0</v>
      </c>
      <c r="G42">
        <f t="shared" si="3"/>
        <v>0</v>
      </c>
      <c r="I42" t="str">
        <f>IF(Sheet1!$D42&lt;Sheet1!$F$2,"1","0")</f>
        <v>1</v>
      </c>
      <c r="J42">
        <f t="shared" si="4"/>
        <v>19</v>
      </c>
      <c r="K42">
        <f t="shared" si="5"/>
        <v>0</v>
      </c>
      <c r="L42">
        <f t="shared" si="6"/>
        <v>0</v>
      </c>
      <c r="M42">
        <f t="shared" si="7"/>
        <v>0</v>
      </c>
    </row>
    <row r="43" spans="1:13" x14ac:dyDescent="0.3">
      <c r="A43" t="str">
        <f>Sheet1!B43</f>
        <v>03/01 09:56</v>
      </c>
      <c r="C43" t="str">
        <f>IF(Sheet1!$E43&gt;Sheet1!$F$2,"1","0")</f>
        <v>0</v>
      </c>
      <c r="D43" t="str">
        <f t="shared" si="0"/>
        <v>0</v>
      </c>
      <c r="E43">
        <f t="shared" si="1"/>
        <v>0</v>
      </c>
      <c r="F43">
        <f t="shared" si="2"/>
        <v>0</v>
      </c>
      <c r="G43">
        <f t="shared" si="3"/>
        <v>0</v>
      </c>
      <c r="I43" t="str">
        <f>IF(Sheet1!$D43&lt;Sheet1!$F$2,"1","0")</f>
        <v>1</v>
      </c>
      <c r="J43">
        <f t="shared" si="4"/>
        <v>20</v>
      </c>
      <c r="K43">
        <f t="shared" si="5"/>
        <v>0</v>
      </c>
      <c r="L43">
        <f t="shared" si="6"/>
        <v>0</v>
      </c>
      <c r="M43">
        <f t="shared" si="7"/>
        <v>0</v>
      </c>
    </row>
    <row r="44" spans="1:13" x14ac:dyDescent="0.3">
      <c r="A44" t="str">
        <f>Sheet1!B44</f>
        <v>03/01 09:57</v>
      </c>
      <c r="C44" t="str">
        <f>IF(Sheet1!$E44&gt;Sheet1!$F$2,"1","0")</f>
        <v>0</v>
      </c>
      <c r="D44" t="str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  <c r="I44" t="str">
        <f>IF(Sheet1!$D44&lt;Sheet1!$F$2,"1","0")</f>
        <v>1</v>
      </c>
      <c r="J44">
        <f t="shared" si="4"/>
        <v>21</v>
      </c>
      <c r="K44">
        <f t="shared" si="5"/>
        <v>0</v>
      </c>
      <c r="L44">
        <f t="shared" si="6"/>
        <v>0</v>
      </c>
      <c r="M44">
        <f t="shared" si="7"/>
        <v>0</v>
      </c>
    </row>
    <row r="45" spans="1:13" x14ac:dyDescent="0.3">
      <c r="A45" t="str">
        <f>Sheet1!B45</f>
        <v>03/01 09:58</v>
      </c>
      <c r="C45" t="str">
        <f>IF(Sheet1!$E45&gt;Sheet1!$F$2,"1","0")</f>
        <v>0</v>
      </c>
      <c r="D45" t="str">
        <f t="shared" si="0"/>
        <v>0</v>
      </c>
      <c r="E45">
        <f t="shared" si="1"/>
        <v>0</v>
      </c>
      <c r="F45">
        <f t="shared" si="2"/>
        <v>0</v>
      </c>
      <c r="G45">
        <f t="shared" si="3"/>
        <v>0</v>
      </c>
      <c r="I45" t="str">
        <f>IF(Sheet1!$D45&lt;Sheet1!$F$2,"1","0")</f>
        <v>1</v>
      </c>
      <c r="J45">
        <f t="shared" si="4"/>
        <v>22</v>
      </c>
      <c r="K45">
        <f t="shared" si="5"/>
        <v>0</v>
      </c>
      <c r="L45">
        <f t="shared" si="6"/>
        <v>0</v>
      </c>
      <c r="M45">
        <f t="shared" si="7"/>
        <v>0</v>
      </c>
    </row>
    <row r="46" spans="1:13" x14ac:dyDescent="0.3">
      <c r="A46" t="str">
        <f>Sheet1!B46</f>
        <v>03/01 09:59</v>
      </c>
      <c r="C46" t="str">
        <f>IF(Sheet1!$E46&gt;Sheet1!$F$2,"1","0")</f>
        <v>0</v>
      </c>
      <c r="D46" t="str">
        <f t="shared" si="0"/>
        <v>0</v>
      </c>
      <c r="E46">
        <f t="shared" si="1"/>
        <v>0</v>
      </c>
      <c r="F46">
        <f t="shared" si="2"/>
        <v>0</v>
      </c>
      <c r="G46">
        <f t="shared" si="3"/>
        <v>0</v>
      </c>
      <c r="I46" t="str">
        <f>IF(Sheet1!$D46&lt;Sheet1!$F$2,"1","0")</f>
        <v>1</v>
      </c>
      <c r="J46">
        <f t="shared" si="4"/>
        <v>23</v>
      </c>
      <c r="K46">
        <f t="shared" si="5"/>
        <v>0</v>
      </c>
      <c r="L46">
        <f t="shared" si="6"/>
        <v>0</v>
      </c>
      <c r="M46">
        <f t="shared" si="7"/>
        <v>0</v>
      </c>
    </row>
    <row r="47" spans="1:13" x14ac:dyDescent="0.3">
      <c r="A47" t="str">
        <f>Sheet1!B47</f>
        <v>03/01 10:00</v>
      </c>
      <c r="C47" t="str">
        <f>IF(Sheet1!$E47&gt;Sheet1!$F$2,"1","0")</f>
        <v>0</v>
      </c>
      <c r="D47" t="str">
        <f t="shared" si="0"/>
        <v>0</v>
      </c>
      <c r="E47">
        <f t="shared" si="1"/>
        <v>0</v>
      </c>
      <c r="F47">
        <f t="shared" si="2"/>
        <v>0</v>
      </c>
      <c r="G47">
        <f t="shared" si="3"/>
        <v>0</v>
      </c>
      <c r="I47" t="str">
        <f>IF(Sheet1!$D47&lt;Sheet1!$F$2,"1","0")</f>
        <v>1</v>
      </c>
      <c r="J47">
        <f t="shared" si="4"/>
        <v>24</v>
      </c>
      <c r="K47">
        <f t="shared" si="5"/>
        <v>0</v>
      </c>
      <c r="L47">
        <f t="shared" si="6"/>
        <v>0</v>
      </c>
      <c r="M47">
        <f t="shared" si="7"/>
        <v>0</v>
      </c>
    </row>
    <row r="48" spans="1:13" x14ac:dyDescent="0.3">
      <c r="A48" t="str">
        <f>Sheet1!B48</f>
        <v>03/01 10:01</v>
      </c>
      <c r="C48" t="str">
        <f>IF(Sheet1!$E48&gt;Sheet1!$F$2,"1","0")</f>
        <v>0</v>
      </c>
      <c r="D48" t="str">
        <f t="shared" si="0"/>
        <v>0</v>
      </c>
      <c r="E48">
        <f t="shared" si="1"/>
        <v>0</v>
      </c>
      <c r="F48">
        <f t="shared" si="2"/>
        <v>0</v>
      </c>
      <c r="G48">
        <f t="shared" si="3"/>
        <v>0</v>
      </c>
      <c r="I48" t="str">
        <f>IF(Sheet1!$D48&lt;Sheet1!$F$2,"1","0")</f>
        <v>1</v>
      </c>
      <c r="J48">
        <f t="shared" si="4"/>
        <v>25</v>
      </c>
      <c r="K48">
        <f t="shared" si="5"/>
        <v>0</v>
      </c>
      <c r="L48">
        <f t="shared" si="6"/>
        <v>0</v>
      </c>
      <c r="M48">
        <f t="shared" si="7"/>
        <v>0</v>
      </c>
    </row>
    <row r="49" spans="1:13" x14ac:dyDescent="0.3">
      <c r="A49" t="str">
        <f>Sheet1!B49</f>
        <v>03/01 10:02</v>
      </c>
      <c r="C49" t="str">
        <f>IF(Sheet1!$E49&gt;Sheet1!$F$2,"1","0")</f>
        <v>0</v>
      </c>
      <c r="D49" t="str">
        <f t="shared" si="0"/>
        <v>0</v>
      </c>
      <c r="E49">
        <f t="shared" si="1"/>
        <v>0</v>
      </c>
      <c r="F49">
        <f t="shared" si="2"/>
        <v>0</v>
      </c>
      <c r="G49">
        <f t="shared" si="3"/>
        <v>0</v>
      </c>
      <c r="I49" t="str">
        <f>IF(Sheet1!$D49&lt;Sheet1!$F$2,"1","0")</f>
        <v>1</v>
      </c>
      <c r="J49">
        <f t="shared" si="4"/>
        <v>26</v>
      </c>
      <c r="K49">
        <f t="shared" si="5"/>
        <v>0</v>
      </c>
      <c r="L49">
        <f t="shared" si="6"/>
        <v>0</v>
      </c>
      <c r="M49">
        <f t="shared" si="7"/>
        <v>0</v>
      </c>
    </row>
    <row r="50" spans="1:13" x14ac:dyDescent="0.3">
      <c r="A50" t="str">
        <f>Sheet1!B50</f>
        <v>03/01 10:03</v>
      </c>
      <c r="C50" t="str">
        <f>IF(Sheet1!$E50&gt;Sheet1!$F$2,"1","0")</f>
        <v>0</v>
      </c>
      <c r="D50" t="str">
        <f t="shared" si="0"/>
        <v>0</v>
      </c>
      <c r="E50">
        <f t="shared" si="1"/>
        <v>0</v>
      </c>
      <c r="F50">
        <f t="shared" si="2"/>
        <v>0</v>
      </c>
      <c r="G50">
        <f t="shared" si="3"/>
        <v>0</v>
      </c>
      <c r="I50" t="str">
        <f>IF(Sheet1!$D50&lt;Sheet1!$F$2,"1","0")</f>
        <v>1</v>
      </c>
      <c r="J50">
        <f t="shared" si="4"/>
        <v>27</v>
      </c>
      <c r="K50">
        <f t="shared" si="5"/>
        <v>0</v>
      </c>
      <c r="L50">
        <f t="shared" si="6"/>
        <v>0</v>
      </c>
      <c r="M50">
        <f t="shared" si="7"/>
        <v>0</v>
      </c>
    </row>
    <row r="51" spans="1:13" x14ac:dyDescent="0.3">
      <c r="A51" t="str">
        <f>Sheet1!B51</f>
        <v>03/01 10:04</v>
      </c>
      <c r="C51" t="str">
        <f>IF(Sheet1!$E51&gt;Sheet1!$F$2,"1","0")</f>
        <v>0</v>
      </c>
      <c r="D51" t="str">
        <f t="shared" si="0"/>
        <v>0</v>
      </c>
      <c r="E51">
        <f t="shared" si="1"/>
        <v>0</v>
      </c>
      <c r="F51">
        <f t="shared" si="2"/>
        <v>0</v>
      </c>
      <c r="G51">
        <f t="shared" si="3"/>
        <v>0</v>
      </c>
      <c r="I51" t="str">
        <f>IF(Sheet1!$D51&lt;Sheet1!$F$2,"1","0")</f>
        <v>1</v>
      </c>
      <c r="J51">
        <f t="shared" si="4"/>
        <v>28</v>
      </c>
      <c r="K51">
        <f t="shared" si="5"/>
        <v>0</v>
      </c>
      <c r="L51">
        <f t="shared" si="6"/>
        <v>0</v>
      </c>
      <c r="M51">
        <f t="shared" si="7"/>
        <v>0</v>
      </c>
    </row>
    <row r="52" spans="1:13" x14ac:dyDescent="0.3">
      <c r="A52" t="str">
        <f>Sheet1!B52</f>
        <v>03/01 10:05</v>
      </c>
      <c r="C52" t="str">
        <f>IF(Sheet1!$E52&gt;Sheet1!$F$2,"1","0")</f>
        <v>0</v>
      </c>
      <c r="D52" t="str">
        <f t="shared" si="0"/>
        <v>0</v>
      </c>
      <c r="E52">
        <f t="shared" si="1"/>
        <v>0</v>
      </c>
      <c r="F52">
        <f t="shared" si="2"/>
        <v>0</v>
      </c>
      <c r="G52">
        <f t="shared" si="3"/>
        <v>0</v>
      </c>
      <c r="I52" t="str">
        <f>IF(Sheet1!$D52&lt;Sheet1!$F$2,"1","0")</f>
        <v>1</v>
      </c>
      <c r="J52">
        <f t="shared" si="4"/>
        <v>29</v>
      </c>
      <c r="K52">
        <f t="shared" si="5"/>
        <v>0</v>
      </c>
      <c r="L52">
        <f t="shared" si="6"/>
        <v>0</v>
      </c>
      <c r="M52">
        <f t="shared" si="7"/>
        <v>0</v>
      </c>
    </row>
    <row r="53" spans="1:13" x14ac:dyDescent="0.3">
      <c r="A53" t="str">
        <f>Sheet1!B53</f>
        <v>03/01 10:06</v>
      </c>
      <c r="C53" t="str">
        <f>IF(Sheet1!$E53&gt;Sheet1!$F$2,"1","0")</f>
        <v>0</v>
      </c>
      <c r="D53" t="str">
        <f t="shared" si="0"/>
        <v>0</v>
      </c>
      <c r="E53">
        <f t="shared" si="1"/>
        <v>0</v>
      </c>
      <c r="F53">
        <f t="shared" si="2"/>
        <v>0</v>
      </c>
      <c r="G53">
        <f t="shared" si="3"/>
        <v>0</v>
      </c>
      <c r="I53" t="str">
        <f>IF(Sheet1!$D53&lt;Sheet1!$F$2,"1","0")</f>
        <v>1</v>
      </c>
      <c r="J53">
        <f t="shared" si="4"/>
        <v>30</v>
      </c>
      <c r="K53">
        <f t="shared" si="5"/>
        <v>0</v>
      </c>
      <c r="L53">
        <f t="shared" si="6"/>
        <v>0</v>
      </c>
      <c r="M53">
        <f t="shared" si="7"/>
        <v>0</v>
      </c>
    </row>
    <row r="54" spans="1:13" x14ac:dyDescent="0.3">
      <c r="A54" t="str">
        <f>Sheet1!B54</f>
        <v>03/01 10:07</v>
      </c>
      <c r="C54" t="str">
        <f>IF(Sheet1!$E54&gt;Sheet1!$F$2,"1","0")</f>
        <v>0</v>
      </c>
      <c r="D54" t="str">
        <f t="shared" si="0"/>
        <v>0</v>
      </c>
      <c r="E54">
        <f t="shared" si="1"/>
        <v>0</v>
      </c>
      <c r="F54">
        <f t="shared" si="2"/>
        <v>0</v>
      </c>
      <c r="G54">
        <f t="shared" si="3"/>
        <v>0</v>
      </c>
      <c r="I54" t="str">
        <f>IF(Sheet1!$D54&lt;Sheet1!$F$2,"1","0")</f>
        <v>1</v>
      </c>
      <c r="J54">
        <f t="shared" si="4"/>
        <v>31</v>
      </c>
      <c r="K54">
        <f t="shared" si="5"/>
        <v>0</v>
      </c>
      <c r="L54">
        <f t="shared" si="6"/>
        <v>0</v>
      </c>
      <c r="M54">
        <f t="shared" si="7"/>
        <v>0</v>
      </c>
    </row>
    <row r="55" spans="1:13" x14ac:dyDescent="0.3">
      <c r="A55" t="str">
        <f>Sheet1!B55</f>
        <v>03/01 10:08</v>
      </c>
      <c r="C55" t="str">
        <f>IF(Sheet1!$E55&gt;Sheet1!$F$2,"1","0")</f>
        <v>0</v>
      </c>
      <c r="D55" t="str">
        <f t="shared" si="0"/>
        <v>0</v>
      </c>
      <c r="E55">
        <f t="shared" si="1"/>
        <v>0</v>
      </c>
      <c r="F55">
        <f t="shared" si="2"/>
        <v>0</v>
      </c>
      <c r="G55">
        <f t="shared" si="3"/>
        <v>0</v>
      </c>
      <c r="I55" t="str">
        <f>IF(Sheet1!$D55&lt;Sheet1!$F$2,"1","0")</f>
        <v>1</v>
      </c>
      <c r="J55">
        <f t="shared" si="4"/>
        <v>32</v>
      </c>
      <c r="K55">
        <f t="shared" si="5"/>
        <v>0</v>
      </c>
      <c r="L55">
        <f t="shared" si="6"/>
        <v>0</v>
      </c>
      <c r="M55">
        <f t="shared" si="7"/>
        <v>0</v>
      </c>
    </row>
    <row r="56" spans="1:13" x14ac:dyDescent="0.3">
      <c r="A56" t="str">
        <f>Sheet1!B56</f>
        <v>03/01 10:09</v>
      </c>
      <c r="C56" t="str">
        <f>IF(Sheet1!$E56&gt;Sheet1!$F$2,"1","0")</f>
        <v>0</v>
      </c>
      <c r="D56" t="str">
        <f t="shared" si="0"/>
        <v>0</v>
      </c>
      <c r="E56">
        <f t="shared" si="1"/>
        <v>0</v>
      </c>
      <c r="F56">
        <f t="shared" si="2"/>
        <v>0</v>
      </c>
      <c r="G56">
        <f t="shared" si="3"/>
        <v>0</v>
      </c>
      <c r="I56" t="str">
        <f>IF(Sheet1!$D56&lt;Sheet1!$F$2,"1","0")</f>
        <v>1</v>
      </c>
      <c r="J56">
        <f t="shared" si="4"/>
        <v>33</v>
      </c>
      <c r="K56">
        <f t="shared" si="5"/>
        <v>0</v>
      </c>
      <c r="L56">
        <f t="shared" si="6"/>
        <v>0</v>
      </c>
      <c r="M56">
        <f t="shared" si="7"/>
        <v>0</v>
      </c>
    </row>
    <row r="57" spans="1:13" x14ac:dyDescent="0.3">
      <c r="A57" t="str">
        <f>Sheet1!B57</f>
        <v>03/01 10:10</v>
      </c>
      <c r="C57" t="str">
        <f>IF(Sheet1!$E57&gt;Sheet1!$F$2,"1","0")</f>
        <v>0</v>
      </c>
      <c r="D57" t="str">
        <f t="shared" si="0"/>
        <v>0</v>
      </c>
      <c r="E57">
        <f t="shared" si="1"/>
        <v>0</v>
      </c>
      <c r="F57">
        <f t="shared" si="2"/>
        <v>0</v>
      </c>
      <c r="G57">
        <f t="shared" si="3"/>
        <v>0</v>
      </c>
      <c r="I57" t="str">
        <f>IF(Sheet1!$D57&lt;Sheet1!$F$2,"1","0")</f>
        <v>1</v>
      </c>
      <c r="J57">
        <f t="shared" si="4"/>
        <v>34</v>
      </c>
      <c r="K57">
        <f t="shared" si="5"/>
        <v>0</v>
      </c>
      <c r="L57">
        <f t="shared" si="6"/>
        <v>0</v>
      </c>
      <c r="M57">
        <f t="shared" si="7"/>
        <v>0</v>
      </c>
    </row>
    <row r="58" spans="1:13" x14ac:dyDescent="0.3">
      <c r="A58" t="str">
        <f>Sheet1!B58</f>
        <v>03/01 10:11</v>
      </c>
      <c r="C58" t="str">
        <f>IF(Sheet1!$E58&gt;Sheet1!$F$2,"1","0")</f>
        <v>0</v>
      </c>
      <c r="D58" t="str">
        <f t="shared" si="0"/>
        <v>0</v>
      </c>
      <c r="E58">
        <f t="shared" si="1"/>
        <v>0</v>
      </c>
      <c r="F58">
        <f t="shared" si="2"/>
        <v>0</v>
      </c>
      <c r="G58">
        <f t="shared" si="3"/>
        <v>0</v>
      </c>
      <c r="I58" t="str">
        <f>IF(Sheet1!$D58&lt;Sheet1!$F$2,"1","0")</f>
        <v>1</v>
      </c>
      <c r="J58">
        <f t="shared" si="4"/>
        <v>35</v>
      </c>
      <c r="K58">
        <f t="shared" si="5"/>
        <v>0</v>
      </c>
      <c r="L58">
        <f t="shared" si="6"/>
        <v>0</v>
      </c>
      <c r="M58">
        <f t="shared" si="7"/>
        <v>0</v>
      </c>
    </row>
    <row r="59" spans="1:13" x14ac:dyDescent="0.3">
      <c r="A59" t="str">
        <f>Sheet1!B59</f>
        <v>03/01 10:12</v>
      </c>
      <c r="C59" t="str">
        <f>IF(Sheet1!$E59&gt;Sheet1!$F$2,"1","0")</f>
        <v>0</v>
      </c>
      <c r="D59" t="str">
        <f t="shared" si="0"/>
        <v>0</v>
      </c>
      <c r="E59">
        <f t="shared" si="1"/>
        <v>0</v>
      </c>
      <c r="F59">
        <f t="shared" si="2"/>
        <v>0</v>
      </c>
      <c r="G59">
        <f t="shared" si="3"/>
        <v>0</v>
      </c>
      <c r="I59" t="str">
        <f>IF(Sheet1!$D59&lt;Sheet1!$F$2,"1","0")</f>
        <v>1</v>
      </c>
      <c r="J59">
        <f t="shared" si="4"/>
        <v>36</v>
      </c>
      <c r="K59">
        <f t="shared" si="5"/>
        <v>0</v>
      </c>
      <c r="L59">
        <f t="shared" si="6"/>
        <v>0</v>
      </c>
      <c r="M59">
        <f t="shared" si="7"/>
        <v>0</v>
      </c>
    </row>
    <row r="60" spans="1:13" x14ac:dyDescent="0.3">
      <c r="A60" t="str">
        <f>Sheet1!B60</f>
        <v>03/01 10:13</v>
      </c>
      <c r="C60" t="str">
        <f>IF(Sheet1!$E60&gt;Sheet1!$F$2,"1","0")</f>
        <v>0</v>
      </c>
      <c r="D60" t="str">
        <f t="shared" si="0"/>
        <v>0</v>
      </c>
      <c r="E60">
        <f t="shared" si="1"/>
        <v>0</v>
      </c>
      <c r="F60">
        <f t="shared" si="2"/>
        <v>0</v>
      </c>
      <c r="G60">
        <f t="shared" si="3"/>
        <v>0</v>
      </c>
      <c r="I60" t="str">
        <f>IF(Sheet1!$D60&lt;Sheet1!$F$2,"1","0")</f>
        <v>1</v>
      </c>
      <c r="J60">
        <f t="shared" si="4"/>
        <v>37</v>
      </c>
      <c r="K60">
        <f t="shared" si="5"/>
        <v>0</v>
      </c>
      <c r="L60">
        <f t="shared" si="6"/>
        <v>0</v>
      </c>
      <c r="M60">
        <f t="shared" si="7"/>
        <v>0</v>
      </c>
    </row>
    <row r="61" spans="1:13" x14ac:dyDescent="0.3">
      <c r="A61" t="str">
        <f>Sheet1!B61</f>
        <v>03/01 10:14</v>
      </c>
      <c r="C61" t="str">
        <f>IF(Sheet1!$E61&gt;Sheet1!$F$2,"1","0")</f>
        <v>0</v>
      </c>
      <c r="D61" t="str">
        <f t="shared" si="0"/>
        <v>0</v>
      </c>
      <c r="E61">
        <f t="shared" si="1"/>
        <v>0</v>
      </c>
      <c r="F61">
        <f t="shared" si="2"/>
        <v>0</v>
      </c>
      <c r="G61">
        <f t="shared" si="3"/>
        <v>0</v>
      </c>
      <c r="I61" t="str">
        <f>IF(Sheet1!$D61&lt;Sheet1!$F$2,"1","0")</f>
        <v>1</v>
      </c>
      <c r="J61">
        <f t="shared" si="4"/>
        <v>38</v>
      </c>
      <c r="K61">
        <f t="shared" si="5"/>
        <v>0</v>
      </c>
      <c r="L61">
        <f t="shared" si="6"/>
        <v>0</v>
      </c>
      <c r="M61">
        <f t="shared" si="7"/>
        <v>0</v>
      </c>
    </row>
    <row r="62" spans="1:13" x14ac:dyDescent="0.3">
      <c r="A62" t="str">
        <f>Sheet1!B62</f>
        <v>03/01 10:15</v>
      </c>
      <c r="C62" t="str">
        <f>IF(Sheet1!$E62&gt;Sheet1!$F$2,"1","0")</f>
        <v>0</v>
      </c>
      <c r="D62" t="str">
        <f t="shared" si="0"/>
        <v>0</v>
      </c>
      <c r="E62">
        <f t="shared" si="1"/>
        <v>0</v>
      </c>
      <c r="F62">
        <f t="shared" si="2"/>
        <v>0</v>
      </c>
      <c r="G62">
        <f t="shared" si="3"/>
        <v>0</v>
      </c>
      <c r="I62" t="str">
        <f>IF(Sheet1!$D62&lt;Sheet1!$F$2,"1","0")</f>
        <v>1</v>
      </c>
      <c r="J62">
        <f t="shared" si="4"/>
        <v>39</v>
      </c>
      <c r="K62">
        <f t="shared" si="5"/>
        <v>0</v>
      </c>
      <c r="L62">
        <f t="shared" si="6"/>
        <v>0</v>
      </c>
      <c r="M62">
        <f t="shared" si="7"/>
        <v>0</v>
      </c>
    </row>
    <row r="63" spans="1:13" x14ac:dyDescent="0.3">
      <c r="A63" t="str">
        <f>Sheet1!B63</f>
        <v>03/01 10:16</v>
      </c>
      <c r="C63" t="str">
        <f>IF(Sheet1!$E63&gt;Sheet1!$F$2,"1","0")</f>
        <v>0</v>
      </c>
      <c r="D63" t="str">
        <f t="shared" si="0"/>
        <v>0</v>
      </c>
      <c r="E63">
        <f t="shared" si="1"/>
        <v>0</v>
      </c>
      <c r="F63">
        <f t="shared" si="2"/>
        <v>0</v>
      </c>
      <c r="G63">
        <f t="shared" si="3"/>
        <v>0</v>
      </c>
      <c r="I63" t="str">
        <f>IF(Sheet1!$D63&lt;Sheet1!$F$2,"1","0")</f>
        <v>1</v>
      </c>
      <c r="J63">
        <f t="shared" si="4"/>
        <v>40</v>
      </c>
      <c r="K63">
        <f t="shared" si="5"/>
        <v>0</v>
      </c>
      <c r="L63">
        <f t="shared" si="6"/>
        <v>0</v>
      </c>
      <c r="M63">
        <f t="shared" si="7"/>
        <v>0</v>
      </c>
    </row>
    <row r="64" spans="1:13" x14ac:dyDescent="0.3">
      <c r="A64" t="str">
        <f>Sheet1!B64</f>
        <v>03/01 10:17</v>
      </c>
      <c r="C64" t="str">
        <f>IF(Sheet1!$E64&gt;Sheet1!$F$2,"1","0")</f>
        <v>0</v>
      </c>
      <c r="D64" t="str">
        <f t="shared" si="0"/>
        <v>0</v>
      </c>
      <c r="E64">
        <f t="shared" si="1"/>
        <v>0</v>
      </c>
      <c r="F64">
        <f t="shared" si="2"/>
        <v>0</v>
      </c>
      <c r="G64">
        <f t="shared" si="3"/>
        <v>0</v>
      </c>
      <c r="I64" t="str">
        <f>IF(Sheet1!$D64&lt;Sheet1!$F$2,"1","0")</f>
        <v>1</v>
      </c>
      <c r="J64">
        <f t="shared" si="4"/>
        <v>41</v>
      </c>
      <c r="K64">
        <f t="shared" si="5"/>
        <v>0</v>
      </c>
      <c r="L64">
        <f t="shared" si="6"/>
        <v>0</v>
      </c>
      <c r="M64">
        <f t="shared" si="7"/>
        <v>0</v>
      </c>
    </row>
    <row r="65" spans="1:13" x14ac:dyDescent="0.3">
      <c r="A65" t="str">
        <f>Sheet1!B65</f>
        <v>03/01 10:18</v>
      </c>
      <c r="C65" t="str">
        <f>IF(Sheet1!$E65&gt;Sheet1!$F$2,"1","0")</f>
        <v>0</v>
      </c>
      <c r="D65" t="str">
        <f t="shared" si="0"/>
        <v>0</v>
      </c>
      <c r="E65">
        <f t="shared" si="1"/>
        <v>0</v>
      </c>
      <c r="F65">
        <f t="shared" si="2"/>
        <v>0</v>
      </c>
      <c r="G65">
        <f t="shared" si="3"/>
        <v>0</v>
      </c>
      <c r="I65" t="str">
        <f>IF(Sheet1!$D65&lt;Sheet1!$F$2,"1","0")</f>
        <v>1</v>
      </c>
      <c r="J65">
        <f t="shared" si="4"/>
        <v>42</v>
      </c>
      <c r="K65">
        <f t="shared" si="5"/>
        <v>0</v>
      </c>
      <c r="L65">
        <f t="shared" si="6"/>
        <v>0</v>
      </c>
      <c r="M65">
        <f t="shared" si="7"/>
        <v>0</v>
      </c>
    </row>
    <row r="66" spans="1:13" x14ac:dyDescent="0.3">
      <c r="A66" t="str">
        <f>Sheet1!B66</f>
        <v>03/01 10:19</v>
      </c>
      <c r="C66" t="str">
        <f>IF(Sheet1!$E66&gt;Sheet1!$F$2,"1","0")</f>
        <v>0</v>
      </c>
      <c r="D66" t="str">
        <f t="shared" si="0"/>
        <v>0</v>
      </c>
      <c r="E66">
        <f t="shared" si="1"/>
        <v>0</v>
      </c>
      <c r="F66">
        <f t="shared" si="2"/>
        <v>0</v>
      </c>
      <c r="G66">
        <f t="shared" si="3"/>
        <v>0</v>
      </c>
      <c r="I66" t="str">
        <f>IF(Sheet1!$D66&lt;Sheet1!$F$2,"1","0")</f>
        <v>1</v>
      </c>
      <c r="J66">
        <f t="shared" si="4"/>
        <v>43</v>
      </c>
      <c r="K66">
        <f t="shared" si="5"/>
        <v>0</v>
      </c>
      <c r="L66">
        <f t="shared" si="6"/>
        <v>0</v>
      </c>
      <c r="M66">
        <f t="shared" si="7"/>
        <v>0</v>
      </c>
    </row>
    <row r="67" spans="1:13" x14ac:dyDescent="0.3">
      <c r="A67" t="str">
        <f>Sheet1!B67</f>
        <v>03/01 10:20</v>
      </c>
      <c r="C67" t="str">
        <f>IF(Sheet1!$E67&gt;Sheet1!$F$2,"1","0")</f>
        <v>0</v>
      </c>
      <c r="D67" t="str">
        <f t="shared" si="0"/>
        <v>0</v>
      </c>
      <c r="E67">
        <f t="shared" si="1"/>
        <v>0</v>
      </c>
      <c r="F67">
        <f t="shared" si="2"/>
        <v>0</v>
      </c>
      <c r="G67">
        <f t="shared" si="3"/>
        <v>0</v>
      </c>
      <c r="I67" t="str">
        <f>IF(Sheet1!$D67&lt;Sheet1!$F$2,"1","0")</f>
        <v>1</v>
      </c>
      <c r="J67">
        <f t="shared" si="4"/>
        <v>44</v>
      </c>
      <c r="K67">
        <f t="shared" si="5"/>
        <v>0</v>
      </c>
      <c r="L67">
        <f t="shared" si="6"/>
        <v>0</v>
      </c>
      <c r="M67">
        <f t="shared" si="7"/>
        <v>0</v>
      </c>
    </row>
    <row r="68" spans="1:13" x14ac:dyDescent="0.3">
      <c r="A68" t="str">
        <f>Sheet1!B68</f>
        <v>03/01 10:21</v>
      </c>
      <c r="C68" t="str">
        <f>IF(Sheet1!$E68&gt;Sheet1!$F$2,"1","0")</f>
        <v>0</v>
      </c>
      <c r="D68" t="str">
        <f t="shared" ref="D68:D131" si="8">IF($C68="1",$D67+1,"0")</f>
        <v>0</v>
      </c>
      <c r="E68">
        <f t="shared" ref="E68:E131" si="9">IF($D68=3,1,0)</f>
        <v>0</v>
      </c>
      <c r="F68">
        <f t="shared" ref="F68:F131" si="10">IF($D68=4,1,0)</f>
        <v>0</v>
      </c>
      <c r="G68">
        <f t="shared" ref="G68:G131" si="11">IF($D68=5,1,0)</f>
        <v>0</v>
      </c>
      <c r="I68" t="str">
        <f>IF(Sheet1!$D68&lt;Sheet1!$F$2,"1","0")</f>
        <v>1</v>
      </c>
      <c r="J68">
        <f t="shared" ref="J68:J131" si="12">IF($I68="1",$J67+1,"0")</f>
        <v>45</v>
      </c>
      <c r="K68">
        <f t="shared" ref="K68:K131" si="13">IF($J68=3,1,0)</f>
        <v>0</v>
      </c>
      <c r="L68">
        <f t="shared" ref="L68:L131" si="14">IF($J68=4,1,0)</f>
        <v>0</v>
      </c>
      <c r="M68">
        <f t="shared" ref="M68:M131" si="15">IF($J68=5,1,0)</f>
        <v>0</v>
      </c>
    </row>
    <row r="69" spans="1:13" x14ac:dyDescent="0.3">
      <c r="A69" t="str">
        <f>Sheet1!B69</f>
        <v>03/01 10:22</v>
      </c>
      <c r="C69" t="str">
        <f>IF(Sheet1!$E69&gt;Sheet1!$F$2,"1","0")</f>
        <v>0</v>
      </c>
      <c r="D69" t="str">
        <f t="shared" si="8"/>
        <v>0</v>
      </c>
      <c r="E69">
        <f t="shared" si="9"/>
        <v>0</v>
      </c>
      <c r="F69">
        <f t="shared" si="10"/>
        <v>0</v>
      </c>
      <c r="G69">
        <f t="shared" si="11"/>
        <v>0</v>
      </c>
      <c r="I69" t="str">
        <f>IF(Sheet1!$D69&lt;Sheet1!$F$2,"1","0")</f>
        <v>1</v>
      </c>
      <c r="J69">
        <f t="shared" si="12"/>
        <v>46</v>
      </c>
      <c r="K69">
        <f t="shared" si="13"/>
        <v>0</v>
      </c>
      <c r="L69">
        <f t="shared" si="14"/>
        <v>0</v>
      </c>
      <c r="M69">
        <f t="shared" si="15"/>
        <v>0</v>
      </c>
    </row>
    <row r="70" spans="1:13" x14ac:dyDescent="0.3">
      <c r="A70" t="str">
        <f>Sheet1!B70</f>
        <v>03/01 10:23</v>
      </c>
      <c r="C70" t="str">
        <f>IF(Sheet1!$E70&gt;Sheet1!$F$2,"1","0")</f>
        <v>0</v>
      </c>
      <c r="D70" t="str">
        <f t="shared" si="8"/>
        <v>0</v>
      </c>
      <c r="E70">
        <f t="shared" si="9"/>
        <v>0</v>
      </c>
      <c r="F70">
        <f t="shared" si="10"/>
        <v>0</v>
      </c>
      <c r="G70">
        <f t="shared" si="11"/>
        <v>0</v>
      </c>
      <c r="I70" t="str">
        <f>IF(Sheet1!$D70&lt;Sheet1!$F$2,"1","0")</f>
        <v>1</v>
      </c>
      <c r="J70">
        <f t="shared" si="12"/>
        <v>47</v>
      </c>
      <c r="K70">
        <f t="shared" si="13"/>
        <v>0</v>
      </c>
      <c r="L70">
        <f t="shared" si="14"/>
        <v>0</v>
      </c>
      <c r="M70">
        <f t="shared" si="15"/>
        <v>0</v>
      </c>
    </row>
    <row r="71" spans="1:13" x14ac:dyDescent="0.3">
      <c r="A71" t="str">
        <f>Sheet1!B71</f>
        <v>03/01 10:24</v>
      </c>
      <c r="C71" t="str">
        <f>IF(Sheet1!$E71&gt;Sheet1!$F$2,"1","0")</f>
        <v>0</v>
      </c>
      <c r="D71" t="str">
        <f t="shared" si="8"/>
        <v>0</v>
      </c>
      <c r="E71">
        <f t="shared" si="9"/>
        <v>0</v>
      </c>
      <c r="F71">
        <f t="shared" si="10"/>
        <v>0</v>
      </c>
      <c r="G71">
        <f t="shared" si="11"/>
        <v>0</v>
      </c>
      <c r="I71" t="str">
        <f>IF(Sheet1!$D71&lt;Sheet1!$F$2,"1","0")</f>
        <v>1</v>
      </c>
      <c r="J71">
        <f t="shared" si="12"/>
        <v>48</v>
      </c>
      <c r="K71">
        <f t="shared" si="13"/>
        <v>0</v>
      </c>
      <c r="L71">
        <f t="shared" si="14"/>
        <v>0</v>
      </c>
      <c r="M71">
        <f t="shared" si="15"/>
        <v>0</v>
      </c>
    </row>
    <row r="72" spans="1:13" x14ac:dyDescent="0.3">
      <c r="A72" t="str">
        <f>Sheet1!B72</f>
        <v>03/01 10:25</v>
      </c>
      <c r="C72" t="str">
        <f>IF(Sheet1!$E72&gt;Sheet1!$F$2,"1","0")</f>
        <v>0</v>
      </c>
      <c r="D72" t="str">
        <f t="shared" si="8"/>
        <v>0</v>
      </c>
      <c r="E72">
        <f t="shared" si="9"/>
        <v>0</v>
      </c>
      <c r="F72">
        <f t="shared" si="10"/>
        <v>0</v>
      </c>
      <c r="G72">
        <f t="shared" si="11"/>
        <v>0</v>
      </c>
      <c r="I72" t="str">
        <f>IF(Sheet1!$D72&lt;Sheet1!$F$2,"1","0")</f>
        <v>1</v>
      </c>
      <c r="J72">
        <f t="shared" si="12"/>
        <v>49</v>
      </c>
      <c r="K72">
        <f t="shared" si="13"/>
        <v>0</v>
      </c>
      <c r="L72">
        <f t="shared" si="14"/>
        <v>0</v>
      </c>
      <c r="M72">
        <f t="shared" si="15"/>
        <v>0</v>
      </c>
    </row>
    <row r="73" spans="1:13" x14ac:dyDescent="0.3">
      <c r="A73" t="str">
        <f>Sheet1!B73</f>
        <v>03/01 10:26</v>
      </c>
      <c r="C73" t="str">
        <f>IF(Sheet1!$E73&gt;Sheet1!$F$2,"1","0")</f>
        <v>0</v>
      </c>
      <c r="D73" t="str">
        <f t="shared" si="8"/>
        <v>0</v>
      </c>
      <c r="E73">
        <f t="shared" si="9"/>
        <v>0</v>
      </c>
      <c r="F73">
        <f t="shared" si="10"/>
        <v>0</v>
      </c>
      <c r="G73">
        <f t="shared" si="11"/>
        <v>0</v>
      </c>
      <c r="I73" t="str">
        <f>IF(Sheet1!$D73&lt;Sheet1!$F$2,"1","0")</f>
        <v>1</v>
      </c>
      <c r="J73">
        <f t="shared" si="12"/>
        <v>50</v>
      </c>
      <c r="K73">
        <f t="shared" si="13"/>
        <v>0</v>
      </c>
      <c r="L73">
        <f t="shared" si="14"/>
        <v>0</v>
      </c>
      <c r="M73">
        <f t="shared" si="15"/>
        <v>0</v>
      </c>
    </row>
    <row r="74" spans="1:13" x14ac:dyDescent="0.3">
      <c r="A74" t="str">
        <f>Sheet1!B74</f>
        <v>03/01 10:27</v>
      </c>
      <c r="C74" t="str">
        <f>IF(Sheet1!$E74&gt;Sheet1!$F$2,"1","0")</f>
        <v>0</v>
      </c>
      <c r="D74" t="str">
        <f t="shared" si="8"/>
        <v>0</v>
      </c>
      <c r="E74">
        <f t="shared" si="9"/>
        <v>0</v>
      </c>
      <c r="F74">
        <f t="shared" si="10"/>
        <v>0</v>
      </c>
      <c r="G74">
        <f t="shared" si="11"/>
        <v>0</v>
      </c>
      <c r="I74" t="str">
        <f>IF(Sheet1!$D74&lt;Sheet1!$F$2,"1","0")</f>
        <v>1</v>
      </c>
      <c r="J74">
        <f t="shared" si="12"/>
        <v>51</v>
      </c>
      <c r="K74">
        <f t="shared" si="13"/>
        <v>0</v>
      </c>
      <c r="L74">
        <f t="shared" si="14"/>
        <v>0</v>
      </c>
      <c r="M74">
        <f t="shared" si="15"/>
        <v>0</v>
      </c>
    </row>
    <row r="75" spans="1:13" x14ac:dyDescent="0.3">
      <c r="A75" t="str">
        <f>Sheet1!B75</f>
        <v>03/01 10:28</v>
      </c>
      <c r="C75" t="str">
        <f>IF(Sheet1!$E75&gt;Sheet1!$F$2,"1","0")</f>
        <v>0</v>
      </c>
      <c r="D75" t="str">
        <f t="shared" si="8"/>
        <v>0</v>
      </c>
      <c r="E75">
        <f t="shared" si="9"/>
        <v>0</v>
      </c>
      <c r="F75">
        <f t="shared" si="10"/>
        <v>0</v>
      </c>
      <c r="G75">
        <f t="shared" si="11"/>
        <v>0</v>
      </c>
      <c r="I75" t="str">
        <f>IF(Sheet1!$D75&lt;Sheet1!$F$2,"1","0")</f>
        <v>1</v>
      </c>
      <c r="J75">
        <f t="shared" si="12"/>
        <v>52</v>
      </c>
      <c r="K75">
        <f t="shared" si="13"/>
        <v>0</v>
      </c>
      <c r="L75">
        <f t="shared" si="14"/>
        <v>0</v>
      </c>
      <c r="M75">
        <f t="shared" si="15"/>
        <v>0</v>
      </c>
    </row>
    <row r="76" spans="1:13" x14ac:dyDescent="0.3">
      <c r="A76" t="str">
        <f>Sheet1!B76</f>
        <v>03/01 10:29</v>
      </c>
      <c r="C76" t="str">
        <f>IF(Sheet1!$E76&gt;Sheet1!$F$2,"1","0")</f>
        <v>0</v>
      </c>
      <c r="D76" t="str">
        <f t="shared" si="8"/>
        <v>0</v>
      </c>
      <c r="E76">
        <f t="shared" si="9"/>
        <v>0</v>
      </c>
      <c r="F76">
        <f t="shared" si="10"/>
        <v>0</v>
      </c>
      <c r="G76">
        <f t="shared" si="11"/>
        <v>0</v>
      </c>
      <c r="I76" t="str">
        <f>IF(Sheet1!$D76&lt;Sheet1!$F$2,"1","0")</f>
        <v>1</v>
      </c>
      <c r="J76">
        <f t="shared" si="12"/>
        <v>53</v>
      </c>
      <c r="K76">
        <f t="shared" si="13"/>
        <v>0</v>
      </c>
      <c r="L76">
        <f t="shared" si="14"/>
        <v>0</v>
      </c>
      <c r="M76">
        <f t="shared" si="15"/>
        <v>0</v>
      </c>
    </row>
    <row r="77" spans="1:13" x14ac:dyDescent="0.3">
      <c r="A77" t="str">
        <f>Sheet1!B77</f>
        <v>03/01 10:30</v>
      </c>
      <c r="C77" t="str">
        <f>IF(Sheet1!$E77&gt;Sheet1!$F$2,"1","0")</f>
        <v>0</v>
      </c>
      <c r="D77" t="str">
        <f t="shared" si="8"/>
        <v>0</v>
      </c>
      <c r="E77">
        <f t="shared" si="9"/>
        <v>0</v>
      </c>
      <c r="F77">
        <f t="shared" si="10"/>
        <v>0</v>
      </c>
      <c r="G77">
        <f t="shared" si="11"/>
        <v>0</v>
      </c>
      <c r="I77" t="str">
        <f>IF(Sheet1!$D77&lt;Sheet1!$F$2,"1","0")</f>
        <v>1</v>
      </c>
      <c r="J77">
        <f t="shared" si="12"/>
        <v>54</v>
      </c>
      <c r="K77">
        <f t="shared" si="13"/>
        <v>0</v>
      </c>
      <c r="L77">
        <f t="shared" si="14"/>
        <v>0</v>
      </c>
      <c r="M77">
        <f t="shared" si="15"/>
        <v>0</v>
      </c>
    </row>
    <row r="78" spans="1:13" x14ac:dyDescent="0.3">
      <c r="A78" t="str">
        <f>Sheet1!B78</f>
        <v>03/01 10:31</v>
      </c>
      <c r="C78" t="str">
        <f>IF(Sheet1!$E78&gt;Sheet1!$F$2,"1","0")</f>
        <v>0</v>
      </c>
      <c r="D78" t="str">
        <f t="shared" si="8"/>
        <v>0</v>
      </c>
      <c r="E78">
        <f t="shared" si="9"/>
        <v>0</v>
      </c>
      <c r="F78">
        <f t="shared" si="10"/>
        <v>0</v>
      </c>
      <c r="G78">
        <f t="shared" si="11"/>
        <v>0</v>
      </c>
      <c r="I78" t="str">
        <f>IF(Sheet1!$D78&lt;Sheet1!$F$2,"1","0")</f>
        <v>1</v>
      </c>
      <c r="J78">
        <f t="shared" si="12"/>
        <v>55</v>
      </c>
      <c r="K78">
        <f t="shared" si="13"/>
        <v>0</v>
      </c>
      <c r="L78">
        <f t="shared" si="14"/>
        <v>0</v>
      </c>
      <c r="M78">
        <f t="shared" si="15"/>
        <v>0</v>
      </c>
    </row>
    <row r="79" spans="1:13" x14ac:dyDescent="0.3">
      <c r="A79" t="str">
        <f>Sheet1!B79</f>
        <v>03/01 10:32</v>
      </c>
      <c r="C79" t="str">
        <f>IF(Sheet1!$E79&gt;Sheet1!$F$2,"1","0")</f>
        <v>0</v>
      </c>
      <c r="D79" t="str">
        <f t="shared" si="8"/>
        <v>0</v>
      </c>
      <c r="E79">
        <f t="shared" si="9"/>
        <v>0</v>
      </c>
      <c r="F79">
        <f t="shared" si="10"/>
        <v>0</v>
      </c>
      <c r="G79">
        <f t="shared" si="11"/>
        <v>0</v>
      </c>
      <c r="I79" t="str">
        <f>IF(Sheet1!$D79&lt;Sheet1!$F$2,"1","0")</f>
        <v>1</v>
      </c>
      <c r="J79">
        <f t="shared" si="12"/>
        <v>56</v>
      </c>
      <c r="K79">
        <f t="shared" si="13"/>
        <v>0</v>
      </c>
      <c r="L79">
        <f t="shared" si="14"/>
        <v>0</v>
      </c>
      <c r="M79">
        <f t="shared" si="15"/>
        <v>0</v>
      </c>
    </row>
    <row r="80" spans="1:13" x14ac:dyDescent="0.3">
      <c r="A80" t="str">
        <f>Sheet1!B80</f>
        <v>03/01 10:33</v>
      </c>
      <c r="C80" t="str">
        <f>IF(Sheet1!$E80&gt;Sheet1!$F$2,"1","0")</f>
        <v>0</v>
      </c>
      <c r="D80" t="str">
        <f t="shared" si="8"/>
        <v>0</v>
      </c>
      <c r="E80">
        <f t="shared" si="9"/>
        <v>0</v>
      </c>
      <c r="F80">
        <f t="shared" si="10"/>
        <v>0</v>
      </c>
      <c r="G80">
        <f t="shared" si="11"/>
        <v>0</v>
      </c>
      <c r="I80" t="str">
        <f>IF(Sheet1!$D80&lt;Sheet1!$F$2,"1","0")</f>
        <v>1</v>
      </c>
      <c r="J80">
        <f t="shared" si="12"/>
        <v>57</v>
      </c>
      <c r="K80">
        <f t="shared" si="13"/>
        <v>0</v>
      </c>
      <c r="L80">
        <f t="shared" si="14"/>
        <v>0</v>
      </c>
      <c r="M80">
        <f t="shared" si="15"/>
        <v>0</v>
      </c>
    </row>
    <row r="81" spans="1:13" x14ac:dyDescent="0.3">
      <c r="A81" t="str">
        <f>Sheet1!B81</f>
        <v>03/01 10:34</v>
      </c>
      <c r="C81" t="str">
        <f>IF(Sheet1!$E81&gt;Sheet1!$F$2,"1","0")</f>
        <v>0</v>
      </c>
      <c r="D81" t="str">
        <f t="shared" si="8"/>
        <v>0</v>
      </c>
      <c r="E81">
        <f t="shared" si="9"/>
        <v>0</v>
      </c>
      <c r="F81">
        <f t="shared" si="10"/>
        <v>0</v>
      </c>
      <c r="G81">
        <f t="shared" si="11"/>
        <v>0</v>
      </c>
      <c r="I81" t="str">
        <f>IF(Sheet1!$D81&lt;Sheet1!$F$2,"1","0")</f>
        <v>1</v>
      </c>
      <c r="J81">
        <f t="shared" si="12"/>
        <v>58</v>
      </c>
      <c r="K81">
        <f t="shared" si="13"/>
        <v>0</v>
      </c>
      <c r="L81">
        <f t="shared" si="14"/>
        <v>0</v>
      </c>
      <c r="M81">
        <f t="shared" si="15"/>
        <v>0</v>
      </c>
    </row>
    <row r="82" spans="1:13" x14ac:dyDescent="0.3">
      <c r="A82" t="str">
        <f>Sheet1!B82</f>
        <v>03/01 10:35</v>
      </c>
      <c r="C82" t="str">
        <f>IF(Sheet1!$E82&gt;Sheet1!$F$2,"1","0")</f>
        <v>0</v>
      </c>
      <c r="D82" t="str">
        <f t="shared" si="8"/>
        <v>0</v>
      </c>
      <c r="E82">
        <f t="shared" si="9"/>
        <v>0</v>
      </c>
      <c r="F82">
        <f t="shared" si="10"/>
        <v>0</v>
      </c>
      <c r="G82">
        <f t="shared" si="11"/>
        <v>0</v>
      </c>
      <c r="I82" t="str">
        <f>IF(Sheet1!$D82&lt;Sheet1!$F$2,"1","0")</f>
        <v>1</v>
      </c>
      <c r="J82">
        <f t="shared" si="12"/>
        <v>59</v>
      </c>
      <c r="K82">
        <f t="shared" si="13"/>
        <v>0</v>
      </c>
      <c r="L82">
        <f t="shared" si="14"/>
        <v>0</v>
      </c>
      <c r="M82">
        <f t="shared" si="15"/>
        <v>0</v>
      </c>
    </row>
    <row r="83" spans="1:13" x14ac:dyDescent="0.3">
      <c r="A83" t="str">
        <f>Sheet1!B83</f>
        <v>03/01 10:36</v>
      </c>
      <c r="C83" t="str">
        <f>IF(Sheet1!$E83&gt;Sheet1!$F$2,"1","0")</f>
        <v>0</v>
      </c>
      <c r="D83" t="str">
        <f t="shared" si="8"/>
        <v>0</v>
      </c>
      <c r="E83">
        <f t="shared" si="9"/>
        <v>0</v>
      </c>
      <c r="F83">
        <f t="shared" si="10"/>
        <v>0</v>
      </c>
      <c r="G83">
        <f t="shared" si="11"/>
        <v>0</v>
      </c>
      <c r="I83" t="str">
        <f>IF(Sheet1!$D83&lt;Sheet1!$F$2,"1","0")</f>
        <v>1</v>
      </c>
      <c r="J83">
        <f t="shared" si="12"/>
        <v>60</v>
      </c>
      <c r="K83">
        <f t="shared" si="13"/>
        <v>0</v>
      </c>
      <c r="L83">
        <f t="shared" si="14"/>
        <v>0</v>
      </c>
      <c r="M83">
        <f t="shared" si="15"/>
        <v>0</v>
      </c>
    </row>
    <row r="84" spans="1:13" x14ac:dyDescent="0.3">
      <c r="A84" t="str">
        <f>Sheet1!B84</f>
        <v>03/01 10:37</v>
      </c>
      <c r="C84" t="str">
        <f>IF(Sheet1!$E84&gt;Sheet1!$F$2,"1","0")</f>
        <v>0</v>
      </c>
      <c r="D84" t="str">
        <f t="shared" si="8"/>
        <v>0</v>
      </c>
      <c r="E84">
        <f t="shared" si="9"/>
        <v>0</v>
      </c>
      <c r="F84">
        <f t="shared" si="10"/>
        <v>0</v>
      </c>
      <c r="G84">
        <f t="shared" si="11"/>
        <v>0</v>
      </c>
      <c r="I84" t="str">
        <f>IF(Sheet1!$D84&lt;Sheet1!$F$2,"1","0")</f>
        <v>1</v>
      </c>
      <c r="J84">
        <f t="shared" si="12"/>
        <v>61</v>
      </c>
      <c r="K84">
        <f t="shared" si="13"/>
        <v>0</v>
      </c>
      <c r="L84">
        <f t="shared" si="14"/>
        <v>0</v>
      </c>
      <c r="M84">
        <f t="shared" si="15"/>
        <v>0</v>
      </c>
    </row>
    <row r="85" spans="1:13" x14ac:dyDescent="0.3">
      <c r="A85" t="str">
        <f>Sheet1!B85</f>
        <v>03/01 10:38</v>
      </c>
      <c r="C85" t="str">
        <f>IF(Sheet1!$E85&gt;Sheet1!$F$2,"1","0")</f>
        <v>0</v>
      </c>
      <c r="D85" t="str">
        <f t="shared" si="8"/>
        <v>0</v>
      </c>
      <c r="E85">
        <f t="shared" si="9"/>
        <v>0</v>
      </c>
      <c r="F85">
        <f t="shared" si="10"/>
        <v>0</v>
      </c>
      <c r="G85">
        <f t="shared" si="11"/>
        <v>0</v>
      </c>
      <c r="I85" t="str">
        <f>IF(Sheet1!$D85&lt;Sheet1!$F$2,"1","0")</f>
        <v>1</v>
      </c>
      <c r="J85">
        <f t="shared" si="12"/>
        <v>62</v>
      </c>
      <c r="K85">
        <f t="shared" si="13"/>
        <v>0</v>
      </c>
      <c r="L85">
        <f t="shared" si="14"/>
        <v>0</v>
      </c>
      <c r="M85">
        <f t="shared" si="15"/>
        <v>0</v>
      </c>
    </row>
    <row r="86" spans="1:13" x14ac:dyDescent="0.3">
      <c r="A86" t="str">
        <f>Sheet1!B86</f>
        <v>03/01 10:39</v>
      </c>
      <c r="C86" t="str">
        <f>IF(Sheet1!$E86&gt;Sheet1!$F$2,"1","0")</f>
        <v>0</v>
      </c>
      <c r="D86" t="str">
        <f t="shared" si="8"/>
        <v>0</v>
      </c>
      <c r="E86">
        <f t="shared" si="9"/>
        <v>0</v>
      </c>
      <c r="F86">
        <f t="shared" si="10"/>
        <v>0</v>
      </c>
      <c r="G86">
        <f t="shared" si="11"/>
        <v>0</v>
      </c>
      <c r="I86" t="str">
        <f>IF(Sheet1!$D86&lt;Sheet1!$F$2,"1","0")</f>
        <v>1</v>
      </c>
      <c r="J86">
        <f t="shared" si="12"/>
        <v>63</v>
      </c>
      <c r="K86">
        <f t="shared" si="13"/>
        <v>0</v>
      </c>
      <c r="L86">
        <f t="shared" si="14"/>
        <v>0</v>
      </c>
      <c r="M86">
        <f t="shared" si="15"/>
        <v>0</v>
      </c>
    </row>
    <row r="87" spans="1:13" x14ac:dyDescent="0.3">
      <c r="A87" t="str">
        <f>Sheet1!B87</f>
        <v>03/01 10:40</v>
      </c>
      <c r="C87" t="str">
        <f>IF(Sheet1!$E87&gt;Sheet1!$F$2,"1","0")</f>
        <v>0</v>
      </c>
      <c r="D87" t="str">
        <f t="shared" si="8"/>
        <v>0</v>
      </c>
      <c r="E87">
        <f t="shared" si="9"/>
        <v>0</v>
      </c>
      <c r="F87">
        <f t="shared" si="10"/>
        <v>0</v>
      </c>
      <c r="G87">
        <f t="shared" si="11"/>
        <v>0</v>
      </c>
      <c r="I87" t="str">
        <f>IF(Sheet1!$D87&lt;Sheet1!$F$2,"1","0")</f>
        <v>1</v>
      </c>
      <c r="J87">
        <f t="shared" si="12"/>
        <v>64</v>
      </c>
      <c r="K87">
        <f t="shared" si="13"/>
        <v>0</v>
      </c>
      <c r="L87">
        <f t="shared" si="14"/>
        <v>0</v>
      </c>
      <c r="M87">
        <f t="shared" si="15"/>
        <v>0</v>
      </c>
    </row>
    <row r="88" spans="1:13" x14ac:dyDescent="0.3">
      <c r="A88" t="str">
        <f>Sheet1!B88</f>
        <v>03/01 10:41</v>
      </c>
      <c r="C88" t="str">
        <f>IF(Sheet1!$E88&gt;Sheet1!$F$2,"1","0")</f>
        <v>0</v>
      </c>
      <c r="D88" t="str">
        <f t="shared" si="8"/>
        <v>0</v>
      </c>
      <c r="E88">
        <f t="shared" si="9"/>
        <v>0</v>
      </c>
      <c r="F88">
        <f t="shared" si="10"/>
        <v>0</v>
      </c>
      <c r="G88">
        <f t="shared" si="11"/>
        <v>0</v>
      </c>
      <c r="I88" t="str">
        <f>IF(Sheet1!$D88&lt;Sheet1!$F$2,"1","0")</f>
        <v>1</v>
      </c>
      <c r="J88">
        <f t="shared" si="12"/>
        <v>65</v>
      </c>
      <c r="K88">
        <f t="shared" si="13"/>
        <v>0</v>
      </c>
      <c r="L88">
        <f t="shared" si="14"/>
        <v>0</v>
      </c>
      <c r="M88">
        <f t="shared" si="15"/>
        <v>0</v>
      </c>
    </row>
    <row r="89" spans="1:13" x14ac:dyDescent="0.3">
      <c r="A89" t="str">
        <f>Sheet1!B89</f>
        <v>03/01 10:42</v>
      </c>
      <c r="C89" t="str">
        <f>IF(Sheet1!$E89&gt;Sheet1!$F$2,"1","0")</f>
        <v>0</v>
      </c>
      <c r="D89" t="str">
        <f t="shared" si="8"/>
        <v>0</v>
      </c>
      <c r="E89">
        <f t="shared" si="9"/>
        <v>0</v>
      </c>
      <c r="F89">
        <f t="shared" si="10"/>
        <v>0</v>
      </c>
      <c r="G89">
        <f t="shared" si="11"/>
        <v>0</v>
      </c>
      <c r="I89" t="str">
        <f>IF(Sheet1!$D89&lt;Sheet1!$F$2,"1","0")</f>
        <v>1</v>
      </c>
      <c r="J89">
        <f t="shared" si="12"/>
        <v>66</v>
      </c>
      <c r="K89">
        <f t="shared" si="13"/>
        <v>0</v>
      </c>
      <c r="L89">
        <f t="shared" si="14"/>
        <v>0</v>
      </c>
      <c r="M89">
        <f t="shared" si="15"/>
        <v>0</v>
      </c>
    </row>
    <row r="90" spans="1:13" x14ac:dyDescent="0.3">
      <c r="A90" t="str">
        <f>Sheet1!B90</f>
        <v>03/01 10:43</v>
      </c>
      <c r="C90" t="str">
        <f>IF(Sheet1!$E90&gt;Sheet1!$F$2,"1","0")</f>
        <v>0</v>
      </c>
      <c r="D90" t="str">
        <f t="shared" si="8"/>
        <v>0</v>
      </c>
      <c r="E90">
        <f t="shared" si="9"/>
        <v>0</v>
      </c>
      <c r="F90">
        <f t="shared" si="10"/>
        <v>0</v>
      </c>
      <c r="G90">
        <f t="shared" si="11"/>
        <v>0</v>
      </c>
      <c r="I90" t="str">
        <f>IF(Sheet1!$D90&lt;Sheet1!$F$2,"1","0")</f>
        <v>1</v>
      </c>
      <c r="J90">
        <f t="shared" si="12"/>
        <v>67</v>
      </c>
      <c r="K90">
        <f t="shared" si="13"/>
        <v>0</v>
      </c>
      <c r="L90">
        <f t="shared" si="14"/>
        <v>0</v>
      </c>
      <c r="M90">
        <f t="shared" si="15"/>
        <v>0</v>
      </c>
    </row>
    <row r="91" spans="1:13" x14ac:dyDescent="0.3">
      <c r="A91" t="str">
        <f>Sheet1!B91</f>
        <v>03/01 10:44</v>
      </c>
      <c r="C91" t="str">
        <f>IF(Sheet1!$E91&gt;Sheet1!$F$2,"1","0")</f>
        <v>0</v>
      </c>
      <c r="D91" t="str">
        <f t="shared" si="8"/>
        <v>0</v>
      </c>
      <c r="E91">
        <f t="shared" si="9"/>
        <v>0</v>
      </c>
      <c r="F91">
        <f t="shared" si="10"/>
        <v>0</v>
      </c>
      <c r="G91">
        <f t="shared" si="11"/>
        <v>0</v>
      </c>
      <c r="I91" t="str">
        <f>IF(Sheet1!$D91&lt;Sheet1!$F$2,"1","0")</f>
        <v>1</v>
      </c>
      <c r="J91">
        <f t="shared" si="12"/>
        <v>68</v>
      </c>
      <c r="K91">
        <f t="shared" si="13"/>
        <v>0</v>
      </c>
      <c r="L91">
        <f t="shared" si="14"/>
        <v>0</v>
      </c>
      <c r="M91">
        <f t="shared" si="15"/>
        <v>0</v>
      </c>
    </row>
    <row r="92" spans="1:13" x14ac:dyDescent="0.3">
      <c r="A92" t="str">
        <f>Sheet1!B92</f>
        <v>03/01 10:45</v>
      </c>
      <c r="C92" t="str">
        <f>IF(Sheet1!$E92&gt;Sheet1!$F$2,"1","0")</f>
        <v>0</v>
      </c>
      <c r="D92" t="str">
        <f t="shared" si="8"/>
        <v>0</v>
      </c>
      <c r="E92">
        <f t="shared" si="9"/>
        <v>0</v>
      </c>
      <c r="F92">
        <f t="shared" si="10"/>
        <v>0</v>
      </c>
      <c r="G92">
        <f t="shared" si="11"/>
        <v>0</v>
      </c>
      <c r="I92" t="str">
        <f>IF(Sheet1!$D92&lt;Sheet1!$F$2,"1","0")</f>
        <v>1</v>
      </c>
      <c r="J92">
        <f t="shared" si="12"/>
        <v>69</v>
      </c>
      <c r="K92">
        <f t="shared" si="13"/>
        <v>0</v>
      </c>
      <c r="L92">
        <f t="shared" si="14"/>
        <v>0</v>
      </c>
      <c r="M92">
        <f t="shared" si="15"/>
        <v>0</v>
      </c>
    </row>
    <row r="93" spans="1:13" x14ac:dyDescent="0.3">
      <c r="A93" t="str">
        <f>Sheet1!B93</f>
        <v>03/01 10:46</v>
      </c>
      <c r="C93" t="str">
        <f>IF(Sheet1!$E93&gt;Sheet1!$F$2,"1","0")</f>
        <v>0</v>
      </c>
      <c r="D93" t="str">
        <f t="shared" si="8"/>
        <v>0</v>
      </c>
      <c r="E93">
        <f t="shared" si="9"/>
        <v>0</v>
      </c>
      <c r="F93">
        <f t="shared" si="10"/>
        <v>0</v>
      </c>
      <c r="G93">
        <f t="shared" si="11"/>
        <v>0</v>
      </c>
      <c r="I93" t="str">
        <f>IF(Sheet1!$D93&lt;Sheet1!$F$2,"1","0")</f>
        <v>1</v>
      </c>
      <c r="J93">
        <f t="shared" si="12"/>
        <v>70</v>
      </c>
      <c r="K93">
        <f t="shared" si="13"/>
        <v>0</v>
      </c>
      <c r="L93">
        <f t="shared" si="14"/>
        <v>0</v>
      </c>
      <c r="M93">
        <f t="shared" si="15"/>
        <v>0</v>
      </c>
    </row>
    <row r="94" spans="1:13" x14ac:dyDescent="0.3">
      <c r="A94" t="str">
        <f>Sheet1!B94</f>
        <v>03/01 10:47</v>
      </c>
      <c r="C94" t="str">
        <f>IF(Sheet1!$E94&gt;Sheet1!$F$2,"1","0")</f>
        <v>0</v>
      </c>
      <c r="D94" t="str">
        <f t="shared" si="8"/>
        <v>0</v>
      </c>
      <c r="E94">
        <f t="shared" si="9"/>
        <v>0</v>
      </c>
      <c r="F94">
        <f t="shared" si="10"/>
        <v>0</v>
      </c>
      <c r="G94">
        <f t="shared" si="11"/>
        <v>0</v>
      </c>
      <c r="I94" t="str">
        <f>IF(Sheet1!$D94&lt;Sheet1!$F$2,"1","0")</f>
        <v>1</v>
      </c>
      <c r="J94">
        <f t="shared" si="12"/>
        <v>71</v>
      </c>
      <c r="K94">
        <f t="shared" si="13"/>
        <v>0</v>
      </c>
      <c r="L94">
        <f t="shared" si="14"/>
        <v>0</v>
      </c>
      <c r="M94">
        <f t="shared" si="15"/>
        <v>0</v>
      </c>
    </row>
    <row r="95" spans="1:13" x14ac:dyDescent="0.3">
      <c r="A95" t="str">
        <f>Sheet1!B95</f>
        <v>03/01 10:48</v>
      </c>
      <c r="C95" t="str">
        <f>IF(Sheet1!$E95&gt;Sheet1!$F$2,"1","0")</f>
        <v>0</v>
      </c>
      <c r="D95" t="str">
        <f t="shared" si="8"/>
        <v>0</v>
      </c>
      <c r="E95">
        <f t="shared" si="9"/>
        <v>0</v>
      </c>
      <c r="F95">
        <f t="shared" si="10"/>
        <v>0</v>
      </c>
      <c r="G95">
        <f t="shared" si="11"/>
        <v>0</v>
      </c>
      <c r="I95" t="str">
        <f>IF(Sheet1!$D95&lt;Sheet1!$F$2,"1","0")</f>
        <v>1</v>
      </c>
      <c r="J95">
        <f t="shared" si="12"/>
        <v>72</v>
      </c>
      <c r="K95">
        <f t="shared" si="13"/>
        <v>0</v>
      </c>
      <c r="L95">
        <f t="shared" si="14"/>
        <v>0</v>
      </c>
      <c r="M95">
        <f t="shared" si="15"/>
        <v>0</v>
      </c>
    </row>
    <row r="96" spans="1:13" x14ac:dyDescent="0.3">
      <c r="A96" t="str">
        <f>Sheet1!B96</f>
        <v>03/01 10:49</v>
      </c>
      <c r="C96" t="str">
        <f>IF(Sheet1!$E96&gt;Sheet1!$F$2,"1","0")</f>
        <v>0</v>
      </c>
      <c r="D96" t="str">
        <f t="shared" si="8"/>
        <v>0</v>
      </c>
      <c r="E96">
        <f t="shared" si="9"/>
        <v>0</v>
      </c>
      <c r="F96">
        <f t="shared" si="10"/>
        <v>0</v>
      </c>
      <c r="G96">
        <f t="shared" si="11"/>
        <v>0</v>
      </c>
      <c r="I96" t="str">
        <f>IF(Sheet1!$D96&lt;Sheet1!$F$2,"1","0")</f>
        <v>1</v>
      </c>
      <c r="J96">
        <f t="shared" si="12"/>
        <v>73</v>
      </c>
      <c r="K96">
        <f t="shared" si="13"/>
        <v>0</v>
      </c>
      <c r="L96">
        <f t="shared" si="14"/>
        <v>0</v>
      </c>
      <c r="M96">
        <f t="shared" si="15"/>
        <v>0</v>
      </c>
    </row>
    <row r="97" spans="1:13" x14ac:dyDescent="0.3">
      <c r="A97" t="str">
        <f>Sheet1!B97</f>
        <v>03/01 10:50</v>
      </c>
      <c r="C97" t="str">
        <f>IF(Sheet1!$E97&gt;Sheet1!$F$2,"1","0")</f>
        <v>0</v>
      </c>
      <c r="D97" t="str">
        <f t="shared" si="8"/>
        <v>0</v>
      </c>
      <c r="E97">
        <f t="shared" si="9"/>
        <v>0</v>
      </c>
      <c r="F97">
        <f t="shared" si="10"/>
        <v>0</v>
      </c>
      <c r="G97">
        <f t="shared" si="11"/>
        <v>0</v>
      </c>
      <c r="I97" t="str">
        <f>IF(Sheet1!$D97&lt;Sheet1!$F$2,"1","0")</f>
        <v>1</v>
      </c>
      <c r="J97">
        <f t="shared" si="12"/>
        <v>74</v>
      </c>
      <c r="K97">
        <f t="shared" si="13"/>
        <v>0</v>
      </c>
      <c r="L97">
        <f t="shared" si="14"/>
        <v>0</v>
      </c>
      <c r="M97">
        <f t="shared" si="15"/>
        <v>0</v>
      </c>
    </row>
    <row r="98" spans="1:13" x14ac:dyDescent="0.3">
      <c r="A98" t="str">
        <f>Sheet1!B98</f>
        <v>03/01 10:51</v>
      </c>
      <c r="C98" t="str">
        <f>IF(Sheet1!$E98&gt;Sheet1!$F$2,"1","0")</f>
        <v>0</v>
      </c>
      <c r="D98" t="str">
        <f t="shared" si="8"/>
        <v>0</v>
      </c>
      <c r="E98">
        <f t="shared" si="9"/>
        <v>0</v>
      </c>
      <c r="F98">
        <f t="shared" si="10"/>
        <v>0</v>
      </c>
      <c r="G98">
        <f t="shared" si="11"/>
        <v>0</v>
      </c>
      <c r="I98" t="str">
        <f>IF(Sheet1!$D98&lt;Sheet1!$F$2,"1","0")</f>
        <v>1</v>
      </c>
      <c r="J98">
        <f t="shared" si="12"/>
        <v>75</v>
      </c>
      <c r="K98">
        <f t="shared" si="13"/>
        <v>0</v>
      </c>
      <c r="L98">
        <f t="shared" si="14"/>
        <v>0</v>
      </c>
      <c r="M98">
        <f t="shared" si="15"/>
        <v>0</v>
      </c>
    </row>
    <row r="99" spans="1:13" x14ac:dyDescent="0.3">
      <c r="A99" t="str">
        <f>Sheet1!B99</f>
        <v>03/01 10:52</v>
      </c>
      <c r="C99" t="str">
        <f>IF(Sheet1!$E99&gt;Sheet1!$F$2,"1","0")</f>
        <v>0</v>
      </c>
      <c r="D99" t="str">
        <f t="shared" si="8"/>
        <v>0</v>
      </c>
      <c r="E99">
        <f t="shared" si="9"/>
        <v>0</v>
      </c>
      <c r="F99">
        <f t="shared" si="10"/>
        <v>0</v>
      </c>
      <c r="G99">
        <f t="shared" si="11"/>
        <v>0</v>
      </c>
      <c r="I99" t="str">
        <f>IF(Sheet1!$D99&lt;Sheet1!$F$2,"1","0")</f>
        <v>1</v>
      </c>
      <c r="J99">
        <f t="shared" si="12"/>
        <v>76</v>
      </c>
      <c r="K99">
        <f t="shared" si="13"/>
        <v>0</v>
      </c>
      <c r="L99">
        <f t="shared" si="14"/>
        <v>0</v>
      </c>
      <c r="M99">
        <f t="shared" si="15"/>
        <v>0</v>
      </c>
    </row>
    <row r="100" spans="1:13" x14ac:dyDescent="0.3">
      <c r="A100" t="str">
        <f>Sheet1!B100</f>
        <v>03/01 10:53</v>
      </c>
      <c r="C100" t="str">
        <f>IF(Sheet1!$E100&gt;Sheet1!$F$2,"1","0")</f>
        <v>0</v>
      </c>
      <c r="D100" t="str">
        <f t="shared" si="8"/>
        <v>0</v>
      </c>
      <c r="E100">
        <f t="shared" si="9"/>
        <v>0</v>
      </c>
      <c r="F100">
        <f t="shared" si="10"/>
        <v>0</v>
      </c>
      <c r="G100">
        <f t="shared" si="11"/>
        <v>0</v>
      </c>
      <c r="I100" t="str">
        <f>IF(Sheet1!$D100&lt;Sheet1!$F$2,"1","0")</f>
        <v>1</v>
      </c>
      <c r="J100">
        <f t="shared" si="12"/>
        <v>77</v>
      </c>
      <c r="K100">
        <f t="shared" si="13"/>
        <v>0</v>
      </c>
      <c r="L100">
        <f t="shared" si="14"/>
        <v>0</v>
      </c>
      <c r="M100">
        <f t="shared" si="15"/>
        <v>0</v>
      </c>
    </row>
    <row r="101" spans="1:13" x14ac:dyDescent="0.3">
      <c r="A101" t="str">
        <f>Sheet1!B101</f>
        <v>03/01 10:54</v>
      </c>
      <c r="C101" t="str">
        <f>IF(Sheet1!$E101&gt;Sheet1!$F$2,"1","0")</f>
        <v>0</v>
      </c>
      <c r="D101" t="str">
        <f t="shared" si="8"/>
        <v>0</v>
      </c>
      <c r="E101">
        <f t="shared" si="9"/>
        <v>0</v>
      </c>
      <c r="F101">
        <f t="shared" si="10"/>
        <v>0</v>
      </c>
      <c r="G101">
        <f t="shared" si="11"/>
        <v>0</v>
      </c>
      <c r="I101" t="str">
        <f>IF(Sheet1!$D101&lt;Sheet1!$F$2,"1","0")</f>
        <v>1</v>
      </c>
      <c r="J101">
        <f t="shared" si="12"/>
        <v>78</v>
      </c>
      <c r="K101">
        <f t="shared" si="13"/>
        <v>0</v>
      </c>
      <c r="L101">
        <f t="shared" si="14"/>
        <v>0</v>
      </c>
      <c r="M101">
        <f t="shared" si="15"/>
        <v>0</v>
      </c>
    </row>
    <row r="102" spans="1:13" x14ac:dyDescent="0.3">
      <c r="A102" t="str">
        <f>Sheet1!B102</f>
        <v>03/01 10:55</v>
      </c>
      <c r="C102" t="str">
        <f>IF(Sheet1!$E102&gt;Sheet1!$F$2,"1","0")</f>
        <v>0</v>
      </c>
      <c r="D102" t="str">
        <f t="shared" si="8"/>
        <v>0</v>
      </c>
      <c r="E102">
        <f t="shared" si="9"/>
        <v>0</v>
      </c>
      <c r="F102">
        <f t="shared" si="10"/>
        <v>0</v>
      </c>
      <c r="G102">
        <f t="shared" si="11"/>
        <v>0</v>
      </c>
      <c r="I102" t="str">
        <f>IF(Sheet1!$D102&lt;Sheet1!$F$2,"1","0")</f>
        <v>1</v>
      </c>
      <c r="J102">
        <f t="shared" si="12"/>
        <v>79</v>
      </c>
      <c r="K102">
        <f t="shared" si="13"/>
        <v>0</v>
      </c>
      <c r="L102">
        <f t="shared" si="14"/>
        <v>0</v>
      </c>
      <c r="M102">
        <f t="shared" si="15"/>
        <v>0</v>
      </c>
    </row>
    <row r="103" spans="1:13" x14ac:dyDescent="0.3">
      <c r="A103" t="str">
        <f>Sheet1!B103</f>
        <v>03/01 10:56</v>
      </c>
      <c r="C103" t="str">
        <f>IF(Sheet1!$E103&gt;Sheet1!$F$2,"1","0")</f>
        <v>0</v>
      </c>
      <c r="D103" t="str">
        <f t="shared" si="8"/>
        <v>0</v>
      </c>
      <c r="E103">
        <f t="shared" si="9"/>
        <v>0</v>
      </c>
      <c r="F103">
        <f t="shared" si="10"/>
        <v>0</v>
      </c>
      <c r="G103">
        <f t="shared" si="11"/>
        <v>0</v>
      </c>
      <c r="I103" t="str">
        <f>IF(Sheet1!$D103&lt;Sheet1!$F$2,"1","0")</f>
        <v>1</v>
      </c>
      <c r="J103">
        <f t="shared" si="12"/>
        <v>80</v>
      </c>
      <c r="K103">
        <f t="shared" si="13"/>
        <v>0</v>
      </c>
      <c r="L103">
        <f t="shared" si="14"/>
        <v>0</v>
      </c>
      <c r="M103">
        <f t="shared" si="15"/>
        <v>0</v>
      </c>
    </row>
    <row r="104" spans="1:13" x14ac:dyDescent="0.3">
      <c r="A104" t="str">
        <f>Sheet1!B104</f>
        <v>03/01 10:57</v>
      </c>
      <c r="C104" t="str">
        <f>IF(Sheet1!$E104&gt;Sheet1!$F$2,"1","0")</f>
        <v>0</v>
      </c>
      <c r="D104" t="str">
        <f t="shared" si="8"/>
        <v>0</v>
      </c>
      <c r="E104">
        <f t="shared" si="9"/>
        <v>0</v>
      </c>
      <c r="F104">
        <f t="shared" si="10"/>
        <v>0</v>
      </c>
      <c r="G104">
        <f t="shared" si="11"/>
        <v>0</v>
      </c>
      <c r="I104" t="str">
        <f>IF(Sheet1!$D104&lt;Sheet1!$F$2,"1","0")</f>
        <v>1</v>
      </c>
      <c r="J104">
        <f t="shared" si="12"/>
        <v>81</v>
      </c>
      <c r="K104">
        <f t="shared" si="13"/>
        <v>0</v>
      </c>
      <c r="L104">
        <f t="shared" si="14"/>
        <v>0</v>
      </c>
      <c r="M104">
        <f t="shared" si="15"/>
        <v>0</v>
      </c>
    </row>
    <row r="105" spans="1:13" x14ac:dyDescent="0.3">
      <c r="A105" t="str">
        <f>Sheet1!B105</f>
        <v>03/01 10:58</v>
      </c>
      <c r="C105" t="str">
        <f>IF(Sheet1!$E105&gt;Sheet1!$F$2,"1","0")</f>
        <v>0</v>
      </c>
      <c r="D105" t="str">
        <f t="shared" si="8"/>
        <v>0</v>
      </c>
      <c r="E105">
        <f t="shared" si="9"/>
        <v>0</v>
      </c>
      <c r="F105">
        <f t="shared" si="10"/>
        <v>0</v>
      </c>
      <c r="G105">
        <f t="shared" si="11"/>
        <v>0</v>
      </c>
      <c r="I105" t="str">
        <f>IF(Sheet1!$D105&lt;Sheet1!$F$2,"1","0")</f>
        <v>1</v>
      </c>
      <c r="J105">
        <f t="shared" si="12"/>
        <v>82</v>
      </c>
      <c r="K105">
        <f t="shared" si="13"/>
        <v>0</v>
      </c>
      <c r="L105">
        <f t="shared" si="14"/>
        <v>0</v>
      </c>
      <c r="M105">
        <f t="shared" si="15"/>
        <v>0</v>
      </c>
    </row>
    <row r="106" spans="1:13" x14ac:dyDescent="0.3">
      <c r="A106" t="str">
        <f>Sheet1!B106</f>
        <v>03/01 10:59</v>
      </c>
      <c r="C106" t="str">
        <f>IF(Sheet1!$E106&gt;Sheet1!$F$2,"1","0")</f>
        <v>0</v>
      </c>
      <c r="D106" t="str">
        <f t="shared" si="8"/>
        <v>0</v>
      </c>
      <c r="E106">
        <f t="shared" si="9"/>
        <v>0</v>
      </c>
      <c r="F106">
        <f t="shared" si="10"/>
        <v>0</v>
      </c>
      <c r="G106">
        <f t="shared" si="11"/>
        <v>0</v>
      </c>
      <c r="I106" t="str">
        <f>IF(Sheet1!$D106&lt;Sheet1!$F$2,"1","0")</f>
        <v>1</v>
      </c>
      <c r="J106">
        <f t="shared" si="12"/>
        <v>83</v>
      </c>
      <c r="K106">
        <f t="shared" si="13"/>
        <v>0</v>
      </c>
      <c r="L106">
        <f t="shared" si="14"/>
        <v>0</v>
      </c>
      <c r="M106">
        <f t="shared" si="15"/>
        <v>0</v>
      </c>
    </row>
    <row r="107" spans="1:13" x14ac:dyDescent="0.3">
      <c r="A107" t="str">
        <f>Sheet1!B107</f>
        <v>03/01 11:00</v>
      </c>
      <c r="C107" t="str">
        <f>IF(Sheet1!$E107&gt;Sheet1!$F$2,"1","0")</f>
        <v>0</v>
      </c>
      <c r="D107" t="str">
        <f t="shared" si="8"/>
        <v>0</v>
      </c>
      <c r="E107">
        <f t="shared" si="9"/>
        <v>0</v>
      </c>
      <c r="F107">
        <f t="shared" si="10"/>
        <v>0</v>
      </c>
      <c r="G107">
        <f t="shared" si="11"/>
        <v>0</v>
      </c>
      <c r="I107" t="str">
        <f>IF(Sheet1!$D107&lt;Sheet1!$F$2,"1","0")</f>
        <v>1</v>
      </c>
      <c r="J107">
        <f t="shared" si="12"/>
        <v>84</v>
      </c>
      <c r="K107">
        <f t="shared" si="13"/>
        <v>0</v>
      </c>
      <c r="L107">
        <f t="shared" si="14"/>
        <v>0</v>
      </c>
      <c r="M107">
        <f t="shared" si="15"/>
        <v>0</v>
      </c>
    </row>
    <row r="108" spans="1:13" x14ac:dyDescent="0.3">
      <c r="A108" t="str">
        <f>Sheet1!B108</f>
        <v>03/01 11:01</v>
      </c>
      <c r="C108" t="str">
        <f>IF(Sheet1!$E108&gt;Sheet1!$F$2,"1","0")</f>
        <v>0</v>
      </c>
      <c r="D108" t="str">
        <f t="shared" si="8"/>
        <v>0</v>
      </c>
      <c r="E108">
        <f t="shared" si="9"/>
        <v>0</v>
      </c>
      <c r="F108">
        <f t="shared" si="10"/>
        <v>0</v>
      </c>
      <c r="G108">
        <f t="shared" si="11"/>
        <v>0</v>
      </c>
      <c r="I108" t="str">
        <f>IF(Sheet1!$D108&lt;Sheet1!$F$2,"1","0")</f>
        <v>1</v>
      </c>
      <c r="J108">
        <f t="shared" si="12"/>
        <v>85</v>
      </c>
      <c r="K108">
        <f t="shared" si="13"/>
        <v>0</v>
      </c>
      <c r="L108">
        <f t="shared" si="14"/>
        <v>0</v>
      </c>
      <c r="M108">
        <f t="shared" si="15"/>
        <v>0</v>
      </c>
    </row>
    <row r="109" spans="1:13" x14ac:dyDescent="0.3">
      <c r="A109" t="str">
        <f>Sheet1!B109</f>
        <v>03/01 11:02</v>
      </c>
      <c r="C109" t="str">
        <f>IF(Sheet1!$E109&gt;Sheet1!$F$2,"1","0")</f>
        <v>0</v>
      </c>
      <c r="D109" t="str">
        <f t="shared" si="8"/>
        <v>0</v>
      </c>
      <c r="E109">
        <f t="shared" si="9"/>
        <v>0</v>
      </c>
      <c r="F109">
        <f t="shared" si="10"/>
        <v>0</v>
      </c>
      <c r="G109">
        <f t="shared" si="11"/>
        <v>0</v>
      </c>
      <c r="I109" t="str">
        <f>IF(Sheet1!$D109&lt;Sheet1!$F$2,"1","0")</f>
        <v>1</v>
      </c>
      <c r="J109">
        <f t="shared" si="12"/>
        <v>86</v>
      </c>
      <c r="K109">
        <f t="shared" si="13"/>
        <v>0</v>
      </c>
      <c r="L109">
        <f t="shared" si="14"/>
        <v>0</v>
      </c>
      <c r="M109">
        <f t="shared" si="15"/>
        <v>0</v>
      </c>
    </row>
    <row r="110" spans="1:13" x14ac:dyDescent="0.3">
      <c r="A110" t="str">
        <f>Sheet1!B110</f>
        <v>03/01 11:03</v>
      </c>
      <c r="C110" t="str">
        <f>IF(Sheet1!$E110&gt;Sheet1!$F$2,"1","0")</f>
        <v>0</v>
      </c>
      <c r="D110" t="str">
        <f t="shared" si="8"/>
        <v>0</v>
      </c>
      <c r="E110">
        <f t="shared" si="9"/>
        <v>0</v>
      </c>
      <c r="F110">
        <f t="shared" si="10"/>
        <v>0</v>
      </c>
      <c r="G110">
        <f t="shared" si="11"/>
        <v>0</v>
      </c>
      <c r="I110" t="str">
        <f>IF(Sheet1!$D110&lt;Sheet1!$F$2,"1","0")</f>
        <v>1</v>
      </c>
      <c r="J110">
        <f t="shared" si="12"/>
        <v>87</v>
      </c>
      <c r="K110">
        <f t="shared" si="13"/>
        <v>0</v>
      </c>
      <c r="L110">
        <f t="shared" si="14"/>
        <v>0</v>
      </c>
      <c r="M110">
        <f t="shared" si="15"/>
        <v>0</v>
      </c>
    </row>
    <row r="111" spans="1:13" x14ac:dyDescent="0.3">
      <c r="A111" t="str">
        <f>Sheet1!B111</f>
        <v>03/01 11:04</v>
      </c>
      <c r="C111" t="str">
        <f>IF(Sheet1!$E111&gt;Sheet1!$F$2,"1","0")</f>
        <v>0</v>
      </c>
      <c r="D111" t="str">
        <f t="shared" si="8"/>
        <v>0</v>
      </c>
      <c r="E111">
        <f t="shared" si="9"/>
        <v>0</v>
      </c>
      <c r="F111">
        <f t="shared" si="10"/>
        <v>0</v>
      </c>
      <c r="G111">
        <f t="shared" si="11"/>
        <v>0</v>
      </c>
      <c r="I111" t="str">
        <f>IF(Sheet1!$D111&lt;Sheet1!$F$2,"1","0")</f>
        <v>1</v>
      </c>
      <c r="J111">
        <f t="shared" si="12"/>
        <v>88</v>
      </c>
      <c r="K111">
        <f t="shared" si="13"/>
        <v>0</v>
      </c>
      <c r="L111">
        <f t="shared" si="14"/>
        <v>0</v>
      </c>
      <c r="M111">
        <f t="shared" si="15"/>
        <v>0</v>
      </c>
    </row>
    <row r="112" spans="1:13" x14ac:dyDescent="0.3">
      <c r="A112" t="str">
        <f>Sheet1!B112</f>
        <v>03/01 11:05</v>
      </c>
      <c r="C112" t="str">
        <f>IF(Sheet1!$E112&gt;Sheet1!$F$2,"1","0")</f>
        <v>0</v>
      </c>
      <c r="D112" t="str">
        <f t="shared" si="8"/>
        <v>0</v>
      </c>
      <c r="E112">
        <f t="shared" si="9"/>
        <v>0</v>
      </c>
      <c r="F112">
        <f t="shared" si="10"/>
        <v>0</v>
      </c>
      <c r="G112">
        <f t="shared" si="11"/>
        <v>0</v>
      </c>
      <c r="I112" t="str">
        <f>IF(Sheet1!$D112&lt;Sheet1!$F$2,"1","0")</f>
        <v>1</v>
      </c>
      <c r="J112">
        <f t="shared" si="12"/>
        <v>89</v>
      </c>
      <c r="K112">
        <f t="shared" si="13"/>
        <v>0</v>
      </c>
      <c r="L112">
        <f t="shared" si="14"/>
        <v>0</v>
      </c>
      <c r="M112">
        <f t="shared" si="15"/>
        <v>0</v>
      </c>
    </row>
    <row r="113" spans="1:13" x14ac:dyDescent="0.3">
      <c r="A113" t="str">
        <f>Sheet1!B113</f>
        <v>03/01 11:06</v>
      </c>
      <c r="C113" t="str">
        <f>IF(Sheet1!$E113&gt;Sheet1!$F$2,"1","0")</f>
        <v>0</v>
      </c>
      <c r="D113" t="str">
        <f t="shared" si="8"/>
        <v>0</v>
      </c>
      <c r="E113">
        <f t="shared" si="9"/>
        <v>0</v>
      </c>
      <c r="F113">
        <f t="shared" si="10"/>
        <v>0</v>
      </c>
      <c r="G113">
        <f t="shared" si="11"/>
        <v>0</v>
      </c>
      <c r="I113" t="str">
        <f>IF(Sheet1!$D113&lt;Sheet1!$F$2,"1","0")</f>
        <v>1</v>
      </c>
      <c r="J113">
        <f t="shared" si="12"/>
        <v>90</v>
      </c>
      <c r="K113">
        <f t="shared" si="13"/>
        <v>0</v>
      </c>
      <c r="L113">
        <f t="shared" si="14"/>
        <v>0</v>
      </c>
      <c r="M113">
        <f t="shared" si="15"/>
        <v>0</v>
      </c>
    </row>
    <row r="114" spans="1:13" x14ac:dyDescent="0.3">
      <c r="A114" t="str">
        <f>Sheet1!B114</f>
        <v>03/01 11:07</v>
      </c>
      <c r="C114" t="str">
        <f>IF(Sheet1!$E114&gt;Sheet1!$F$2,"1","0")</f>
        <v>0</v>
      </c>
      <c r="D114" t="str">
        <f t="shared" si="8"/>
        <v>0</v>
      </c>
      <c r="E114">
        <f t="shared" si="9"/>
        <v>0</v>
      </c>
      <c r="F114">
        <f t="shared" si="10"/>
        <v>0</v>
      </c>
      <c r="G114">
        <f t="shared" si="11"/>
        <v>0</v>
      </c>
      <c r="I114" t="str">
        <f>IF(Sheet1!$D114&lt;Sheet1!$F$2,"1","0")</f>
        <v>1</v>
      </c>
      <c r="J114">
        <f t="shared" si="12"/>
        <v>91</v>
      </c>
      <c r="K114">
        <f t="shared" si="13"/>
        <v>0</v>
      </c>
      <c r="L114">
        <f t="shared" si="14"/>
        <v>0</v>
      </c>
      <c r="M114">
        <f t="shared" si="15"/>
        <v>0</v>
      </c>
    </row>
    <row r="115" spans="1:13" x14ac:dyDescent="0.3">
      <c r="A115" t="str">
        <f>Sheet1!B115</f>
        <v>03/01 11:08</v>
      </c>
      <c r="C115" t="str">
        <f>IF(Sheet1!$E115&gt;Sheet1!$F$2,"1","0")</f>
        <v>0</v>
      </c>
      <c r="D115" t="str">
        <f t="shared" si="8"/>
        <v>0</v>
      </c>
      <c r="E115">
        <f t="shared" si="9"/>
        <v>0</v>
      </c>
      <c r="F115">
        <f t="shared" si="10"/>
        <v>0</v>
      </c>
      <c r="G115">
        <f t="shared" si="11"/>
        <v>0</v>
      </c>
      <c r="I115" t="str">
        <f>IF(Sheet1!$D115&lt;Sheet1!$F$2,"1","0")</f>
        <v>1</v>
      </c>
      <c r="J115">
        <f t="shared" si="12"/>
        <v>92</v>
      </c>
      <c r="K115">
        <f t="shared" si="13"/>
        <v>0</v>
      </c>
      <c r="L115">
        <f t="shared" si="14"/>
        <v>0</v>
      </c>
      <c r="M115">
        <f t="shared" si="15"/>
        <v>0</v>
      </c>
    </row>
    <row r="116" spans="1:13" x14ac:dyDescent="0.3">
      <c r="A116" t="str">
        <f>Sheet1!B116</f>
        <v>03/01 11:09</v>
      </c>
      <c r="C116" t="str">
        <f>IF(Sheet1!$E116&gt;Sheet1!$F$2,"1","0")</f>
        <v>0</v>
      </c>
      <c r="D116" t="str">
        <f t="shared" si="8"/>
        <v>0</v>
      </c>
      <c r="E116">
        <f t="shared" si="9"/>
        <v>0</v>
      </c>
      <c r="F116">
        <f t="shared" si="10"/>
        <v>0</v>
      </c>
      <c r="G116">
        <f t="shared" si="11"/>
        <v>0</v>
      </c>
      <c r="I116" t="str">
        <f>IF(Sheet1!$D116&lt;Sheet1!$F$2,"1","0")</f>
        <v>1</v>
      </c>
      <c r="J116">
        <f t="shared" si="12"/>
        <v>93</v>
      </c>
      <c r="K116">
        <f t="shared" si="13"/>
        <v>0</v>
      </c>
      <c r="L116">
        <f t="shared" si="14"/>
        <v>0</v>
      </c>
      <c r="M116">
        <f t="shared" si="15"/>
        <v>0</v>
      </c>
    </row>
    <row r="117" spans="1:13" x14ac:dyDescent="0.3">
      <c r="A117" t="str">
        <f>Sheet1!B117</f>
        <v>03/01 11:10</v>
      </c>
      <c r="C117" t="str">
        <f>IF(Sheet1!$E117&gt;Sheet1!$F$2,"1","0")</f>
        <v>0</v>
      </c>
      <c r="D117" t="str">
        <f t="shared" si="8"/>
        <v>0</v>
      </c>
      <c r="E117">
        <f t="shared" si="9"/>
        <v>0</v>
      </c>
      <c r="F117">
        <f t="shared" si="10"/>
        <v>0</v>
      </c>
      <c r="G117">
        <f t="shared" si="11"/>
        <v>0</v>
      </c>
      <c r="I117" t="str">
        <f>IF(Sheet1!$D117&lt;Sheet1!$F$2,"1","0")</f>
        <v>1</v>
      </c>
      <c r="J117">
        <f t="shared" si="12"/>
        <v>94</v>
      </c>
      <c r="K117">
        <f t="shared" si="13"/>
        <v>0</v>
      </c>
      <c r="L117">
        <f t="shared" si="14"/>
        <v>0</v>
      </c>
      <c r="M117">
        <f t="shared" si="15"/>
        <v>0</v>
      </c>
    </row>
    <row r="118" spans="1:13" x14ac:dyDescent="0.3">
      <c r="A118" t="str">
        <f>Sheet1!B118</f>
        <v>03/01 11:11</v>
      </c>
      <c r="C118" t="str">
        <f>IF(Sheet1!$E118&gt;Sheet1!$F$2,"1","0")</f>
        <v>0</v>
      </c>
      <c r="D118" t="str">
        <f t="shared" si="8"/>
        <v>0</v>
      </c>
      <c r="E118">
        <f t="shared" si="9"/>
        <v>0</v>
      </c>
      <c r="F118">
        <f t="shared" si="10"/>
        <v>0</v>
      </c>
      <c r="G118">
        <f t="shared" si="11"/>
        <v>0</v>
      </c>
      <c r="I118" t="str">
        <f>IF(Sheet1!$D118&lt;Sheet1!$F$2,"1","0")</f>
        <v>1</v>
      </c>
      <c r="J118">
        <f t="shared" si="12"/>
        <v>95</v>
      </c>
      <c r="K118">
        <f t="shared" si="13"/>
        <v>0</v>
      </c>
      <c r="L118">
        <f t="shared" si="14"/>
        <v>0</v>
      </c>
      <c r="M118">
        <f t="shared" si="15"/>
        <v>0</v>
      </c>
    </row>
    <row r="119" spans="1:13" x14ac:dyDescent="0.3">
      <c r="A119" t="str">
        <f>Sheet1!B119</f>
        <v>03/01 11:12</v>
      </c>
      <c r="C119" t="str">
        <f>IF(Sheet1!$E119&gt;Sheet1!$F$2,"1","0")</f>
        <v>0</v>
      </c>
      <c r="D119" t="str">
        <f t="shared" si="8"/>
        <v>0</v>
      </c>
      <c r="E119">
        <f t="shared" si="9"/>
        <v>0</v>
      </c>
      <c r="F119">
        <f t="shared" si="10"/>
        <v>0</v>
      </c>
      <c r="G119">
        <f t="shared" si="11"/>
        <v>0</v>
      </c>
      <c r="I119" t="str">
        <f>IF(Sheet1!$D119&lt;Sheet1!$F$2,"1","0")</f>
        <v>1</v>
      </c>
      <c r="J119">
        <f t="shared" si="12"/>
        <v>96</v>
      </c>
      <c r="K119">
        <f t="shared" si="13"/>
        <v>0</v>
      </c>
      <c r="L119">
        <f t="shared" si="14"/>
        <v>0</v>
      </c>
      <c r="M119">
        <f t="shared" si="15"/>
        <v>0</v>
      </c>
    </row>
    <row r="120" spans="1:13" x14ac:dyDescent="0.3">
      <c r="A120" t="str">
        <f>Sheet1!B120</f>
        <v>03/01 11:13</v>
      </c>
      <c r="C120" t="str">
        <f>IF(Sheet1!$E120&gt;Sheet1!$F$2,"1","0")</f>
        <v>0</v>
      </c>
      <c r="D120" t="str">
        <f t="shared" si="8"/>
        <v>0</v>
      </c>
      <c r="E120">
        <f t="shared" si="9"/>
        <v>0</v>
      </c>
      <c r="F120">
        <f t="shared" si="10"/>
        <v>0</v>
      </c>
      <c r="G120">
        <f t="shared" si="11"/>
        <v>0</v>
      </c>
      <c r="I120" t="str">
        <f>IF(Sheet1!$D120&lt;Sheet1!$F$2,"1","0")</f>
        <v>1</v>
      </c>
      <c r="J120">
        <f t="shared" si="12"/>
        <v>97</v>
      </c>
      <c r="K120">
        <f t="shared" si="13"/>
        <v>0</v>
      </c>
      <c r="L120">
        <f t="shared" si="14"/>
        <v>0</v>
      </c>
      <c r="M120">
        <f t="shared" si="15"/>
        <v>0</v>
      </c>
    </row>
    <row r="121" spans="1:13" x14ac:dyDescent="0.3">
      <c r="A121" t="str">
        <f>Sheet1!B121</f>
        <v>03/01 11:14</v>
      </c>
      <c r="C121" t="str">
        <f>IF(Sheet1!$E121&gt;Sheet1!$F$2,"1","0")</f>
        <v>0</v>
      </c>
      <c r="D121" t="str">
        <f t="shared" si="8"/>
        <v>0</v>
      </c>
      <c r="E121">
        <f t="shared" si="9"/>
        <v>0</v>
      </c>
      <c r="F121">
        <f t="shared" si="10"/>
        <v>0</v>
      </c>
      <c r="G121">
        <f t="shared" si="11"/>
        <v>0</v>
      </c>
      <c r="I121" t="str">
        <f>IF(Sheet1!$D121&lt;Sheet1!$F$2,"1","0")</f>
        <v>1</v>
      </c>
      <c r="J121">
        <f t="shared" si="12"/>
        <v>98</v>
      </c>
      <c r="K121">
        <f t="shared" si="13"/>
        <v>0</v>
      </c>
      <c r="L121">
        <f t="shared" si="14"/>
        <v>0</v>
      </c>
      <c r="M121">
        <f t="shared" si="15"/>
        <v>0</v>
      </c>
    </row>
    <row r="122" spans="1:13" x14ac:dyDescent="0.3">
      <c r="A122" t="str">
        <f>Sheet1!B122</f>
        <v>03/01 11:15</v>
      </c>
      <c r="C122" t="str">
        <f>IF(Sheet1!$E122&gt;Sheet1!$F$2,"1","0")</f>
        <v>0</v>
      </c>
      <c r="D122" t="str">
        <f t="shared" si="8"/>
        <v>0</v>
      </c>
      <c r="E122">
        <f t="shared" si="9"/>
        <v>0</v>
      </c>
      <c r="F122">
        <f t="shared" si="10"/>
        <v>0</v>
      </c>
      <c r="G122">
        <f t="shared" si="11"/>
        <v>0</v>
      </c>
      <c r="I122" t="str">
        <f>IF(Sheet1!$D122&lt;Sheet1!$F$2,"1","0")</f>
        <v>1</v>
      </c>
      <c r="J122">
        <f t="shared" si="12"/>
        <v>99</v>
      </c>
      <c r="K122">
        <f t="shared" si="13"/>
        <v>0</v>
      </c>
      <c r="L122">
        <f t="shared" si="14"/>
        <v>0</v>
      </c>
      <c r="M122">
        <f t="shared" si="15"/>
        <v>0</v>
      </c>
    </row>
    <row r="123" spans="1:13" x14ac:dyDescent="0.3">
      <c r="A123" t="str">
        <f>Sheet1!B123</f>
        <v>03/01 11:16</v>
      </c>
      <c r="C123" t="str">
        <f>IF(Sheet1!$E123&gt;Sheet1!$F$2,"1","0")</f>
        <v>0</v>
      </c>
      <c r="D123" t="str">
        <f t="shared" si="8"/>
        <v>0</v>
      </c>
      <c r="E123">
        <f t="shared" si="9"/>
        <v>0</v>
      </c>
      <c r="F123">
        <f t="shared" si="10"/>
        <v>0</v>
      </c>
      <c r="G123">
        <f t="shared" si="11"/>
        <v>0</v>
      </c>
      <c r="I123" t="str">
        <f>IF(Sheet1!$D123&lt;Sheet1!$F$2,"1","0")</f>
        <v>1</v>
      </c>
      <c r="J123">
        <f t="shared" si="12"/>
        <v>100</v>
      </c>
      <c r="K123">
        <f t="shared" si="13"/>
        <v>0</v>
      </c>
      <c r="L123">
        <f t="shared" si="14"/>
        <v>0</v>
      </c>
      <c r="M123">
        <f t="shared" si="15"/>
        <v>0</v>
      </c>
    </row>
    <row r="124" spans="1:13" x14ac:dyDescent="0.3">
      <c r="A124" t="str">
        <f>Sheet1!B124</f>
        <v>03/01 11:17</v>
      </c>
      <c r="C124" t="str">
        <f>IF(Sheet1!$E124&gt;Sheet1!$F$2,"1","0")</f>
        <v>0</v>
      </c>
      <c r="D124" t="str">
        <f t="shared" si="8"/>
        <v>0</v>
      </c>
      <c r="E124">
        <f t="shared" si="9"/>
        <v>0</v>
      </c>
      <c r="F124">
        <f t="shared" si="10"/>
        <v>0</v>
      </c>
      <c r="G124">
        <f t="shared" si="11"/>
        <v>0</v>
      </c>
      <c r="I124" t="str">
        <f>IF(Sheet1!$D124&lt;Sheet1!$F$2,"1","0")</f>
        <v>1</v>
      </c>
      <c r="J124">
        <f t="shared" si="12"/>
        <v>101</v>
      </c>
      <c r="K124">
        <f t="shared" si="13"/>
        <v>0</v>
      </c>
      <c r="L124">
        <f t="shared" si="14"/>
        <v>0</v>
      </c>
      <c r="M124">
        <f t="shared" si="15"/>
        <v>0</v>
      </c>
    </row>
    <row r="125" spans="1:13" x14ac:dyDescent="0.3">
      <c r="A125" t="str">
        <f>Sheet1!B125</f>
        <v>03/01 11:18</v>
      </c>
      <c r="C125" t="str">
        <f>IF(Sheet1!$E125&gt;Sheet1!$F$2,"1","0")</f>
        <v>0</v>
      </c>
      <c r="D125" t="str">
        <f t="shared" si="8"/>
        <v>0</v>
      </c>
      <c r="E125">
        <f t="shared" si="9"/>
        <v>0</v>
      </c>
      <c r="F125">
        <f t="shared" si="10"/>
        <v>0</v>
      </c>
      <c r="G125">
        <f t="shared" si="11"/>
        <v>0</v>
      </c>
      <c r="I125" t="str">
        <f>IF(Sheet1!$D125&lt;Sheet1!$F$2,"1","0")</f>
        <v>1</v>
      </c>
      <c r="J125">
        <f t="shared" si="12"/>
        <v>102</v>
      </c>
      <c r="K125">
        <f t="shared" si="13"/>
        <v>0</v>
      </c>
      <c r="L125">
        <f t="shared" si="14"/>
        <v>0</v>
      </c>
      <c r="M125">
        <f t="shared" si="15"/>
        <v>0</v>
      </c>
    </row>
    <row r="126" spans="1:13" x14ac:dyDescent="0.3">
      <c r="A126" t="str">
        <f>Sheet1!B126</f>
        <v>03/01 11:19</v>
      </c>
      <c r="C126" t="str">
        <f>IF(Sheet1!$E126&gt;Sheet1!$F$2,"1","0")</f>
        <v>0</v>
      </c>
      <c r="D126" t="str">
        <f t="shared" si="8"/>
        <v>0</v>
      </c>
      <c r="E126">
        <f t="shared" si="9"/>
        <v>0</v>
      </c>
      <c r="F126">
        <f t="shared" si="10"/>
        <v>0</v>
      </c>
      <c r="G126">
        <f t="shared" si="11"/>
        <v>0</v>
      </c>
      <c r="I126" t="str">
        <f>IF(Sheet1!$D126&lt;Sheet1!$F$2,"1","0")</f>
        <v>1</v>
      </c>
      <c r="J126">
        <f t="shared" si="12"/>
        <v>103</v>
      </c>
      <c r="K126">
        <f t="shared" si="13"/>
        <v>0</v>
      </c>
      <c r="L126">
        <f t="shared" si="14"/>
        <v>0</v>
      </c>
      <c r="M126">
        <f t="shared" si="15"/>
        <v>0</v>
      </c>
    </row>
    <row r="127" spans="1:13" x14ac:dyDescent="0.3">
      <c r="A127" t="str">
        <f>Sheet1!B127</f>
        <v>03/01 11:20</v>
      </c>
      <c r="C127" t="str">
        <f>IF(Sheet1!$E127&gt;Sheet1!$F$2,"1","0")</f>
        <v>0</v>
      </c>
      <c r="D127" t="str">
        <f t="shared" si="8"/>
        <v>0</v>
      </c>
      <c r="E127">
        <f t="shared" si="9"/>
        <v>0</v>
      </c>
      <c r="F127">
        <f t="shared" si="10"/>
        <v>0</v>
      </c>
      <c r="G127">
        <f t="shared" si="11"/>
        <v>0</v>
      </c>
      <c r="I127" t="str">
        <f>IF(Sheet1!$D127&lt;Sheet1!$F$2,"1","0")</f>
        <v>1</v>
      </c>
      <c r="J127">
        <f t="shared" si="12"/>
        <v>104</v>
      </c>
      <c r="K127">
        <f t="shared" si="13"/>
        <v>0</v>
      </c>
      <c r="L127">
        <f t="shared" si="14"/>
        <v>0</v>
      </c>
      <c r="M127">
        <f t="shared" si="15"/>
        <v>0</v>
      </c>
    </row>
    <row r="128" spans="1:13" x14ac:dyDescent="0.3">
      <c r="A128" t="str">
        <f>Sheet1!B128</f>
        <v>03/01 11:21</v>
      </c>
      <c r="C128" t="str">
        <f>IF(Sheet1!$E128&gt;Sheet1!$F$2,"1","0")</f>
        <v>0</v>
      </c>
      <c r="D128" t="str">
        <f t="shared" si="8"/>
        <v>0</v>
      </c>
      <c r="E128">
        <f t="shared" si="9"/>
        <v>0</v>
      </c>
      <c r="F128">
        <f t="shared" si="10"/>
        <v>0</v>
      </c>
      <c r="G128">
        <f t="shared" si="11"/>
        <v>0</v>
      </c>
      <c r="I128" t="str">
        <f>IF(Sheet1!$D128&lt;Sheet1!$F$2,"1","0")</f>
        <v>1</v>
      </c>
      <c r="J128">
        <f t="shared" si="12"/>
        <v>105</v>
      </c>
      <c r="K128">
        <f t="shared" si="13"/>
        <v>0</v>
      </c>
      <c r="L128">
        <f t="shared" si="14"/>
        <v>0</v>
      </c>
      <c r="M128">
        <f t="shared" si="15"/>
        <v>0</v>
      </c>
    </row>
    <row r="129" spans="1:13" x14ac:dyDescent="0.3">
      <c r="A129" t="str">
        <f>Sheet1!B129</f>
        <v>03/01 11:22</v>
      </c>
      <c r="C129" t="str">
        <f>IF(Sheet1!$E129&gt;Sheet1!$F$2,"1","0")</f>
        <v>0</v>
      </c>
      <c r="D129" t="str">
        <f t="shared" si="8"/>
        <v>0</v>
      </c>
      <c r="E129">
        <f t="shared" si="9"/>
        <v>0</v>
      </c>
      <c r="F129">
        <f t="shared" si="10"/>
        <v>0</v>
      </c>
      <c r="G129">
        <f t="shared" si="11"/>
        <v>0</v>
      </c>
      <c r="I129" t="str">
        <f>IF(Sheet1!$D129&lt;Sheet1!$F$2,"1","0")</f>
        <v>1</v>
      </c>
      <c r="J129">
        <f t="shared" si="12"/>
        <v>106</v>
      </c>
      <c r="K129">
        <f t="shared" si="13"/>
        <v>0</v>
      </c>
      <c r="L129">
        <f t="shared" si="14"/>
        <v>0</v>
      </c>
      <c r="M129">
        <f t="shared" si="15"/>
        <v>0</v>
      </c>
    </row>
    <row r="130" spans="1:13" x14ac:dyDescent="0.3">
      <c r="A130" t="str">
        <f>Sheet1!B130</f>
        <v>03/01 11:23</v>
      </c>
      <c r="C130" t="str">
        <f>IF(Sheet1!$E130&gt;Sheet1!$F$2,"1","0")</f>
        <v>0</v>
      </c>
      <c r="D130" t="str">
        <f t="shared" si="8"/>
        <v>0</v>
      </c>
      <c r="E130">
        <f t="shared" si="9"/>
        <v>0</v>
      </c>
      <c r="F130">
        <f t="shared" si="10"/>
        <v>0</v>
      </c>
      <c r="G130">
        <f t="shared" si="11"/>
        <v>0</v>
      </c>
      <c r="I130" t="str">
        <f>IF(Sheet1!$D130&lt;Sheet1!$F$2,"1","0")</f>
        <v>1</v>
      </c>
      <c r="J130">
        <f t="shared" si="12"/>
        <v>107</v>
      </c>
      <c r="K130">
        <f t="shared" si="13"/>
        <v>0</v>
      </c>
      <c r="L130">
        <f t="shared" si="14"/>
        <v>0</v>
      </c>
      <c r="M130">
        <f t="shared" si="15"/>
        <v>0</v>
      </c>
    </row>
    <row r="131" spans="1:13" x14ac:dyDescent="0.3">
      <c r="A131" t="str">
        <f>Sheet1!B131</f>
        <v>03/01 11:24</v>
      </c>
      <c r="C131" t="str">
        <f>IF(Sheet1!$E131&gt;Sheet1!$F$2,"1","0")</f>
        <v>0</v>
      </c>
      <c r="D131" t="str">
        <f t="shared" si="8"/>
        <v>0</v>
      </c>
      <c r="E131">
        <f t="shared" si="9"/>
        <v>0</v>
      </c>
      <c r="F131">
        <f t="shared" si="10"/>
        <v>0</v>
      </c>
      <c r="G131">
        <f t="shared" si="11"/>
        <v>0</v>
      </c>
      <c r="I131" t="str">
        <f>IF(Sheet1!$D131&lt;Sheet1!$F$2,"1","0")</f>
        <v>1</v>
      </c>
      <c r="J131">
        <f t="shared" si="12"/>
        <v>108</v>
      </c>
      <c r="K131">
        <f t="shared" si="13"/>
        <v>0</v>
      </c>
      <c r="L131">
        <f t="shared" si="14"/>
        <v>0</v>
      </c>
      <c r="M131">
        <f t="shared" si="15"/>
        <v>0</v>
      </c>
    </row>
    <row r="132" spans="1:13" x14ac:dyDescent="0.3">
      <c r="A132" t="str">
        <f>Sheet1!B132</f>
        <v>03/01 11:25</v>
      </c>
      <c r="C132" t="str">
        <f>IF(Sheet1!$E132&gt;Sheet1!$F$2,"1","0")</f>
        <v>0</v>
      </c>
      <c r="D132" t="str">
        <f t="shared" ref="D132:D195" si="16">IF($C132="1",$D131+1,"0")</f>
        <v>0</v>
      </c>
      <c r="E132">
        <f t="shared" ref="E132:E195" si="17">IF($D132=3,1,0)</f>
        <v>0</v>
      </c>
      <c r="F132">
        <f t="shared" ref="F132:F195" si="18">IF($D132=4,1,0)</f>
        <v>0</v>
      </c>
      <c r="G132">
        <f t="shared" ref="G132:G195" si="19">IF($D132=5,1,0)</f>
        <v>0</v>
      </c>
      <c r="I132" t="str">
        <f>IF(Sheet1!$D132&lt;Sheet1!$F$2,"1","0")</f>
        <v>1</v>
      </c>
      <c r="J132">
        <f t="shared" ref="J132:J195" si="20">IF($I132="1",$J131+1,"0")</f>
        <v>109</v>
      </c>
      <c r="K132">
        <f t="shared" ref="K132:K195" si="21">IF($J132=3,1,0)</f>
        <v>0</v>
      </c>
      <c r="L132">
        <f t="shared" ref="L132:L195" si="22">IF($J132=4,1,0)</f>
        <v>0</v>
      </c>
      <c r="M132">
        <f t="shared" ref="M132:M195" si="23">IF($J132=5,1,0)</f>
        <v>0</v>
      </c>
    </row>
    <row r="133" spans="1:13" x14ac:dyDescent="0.3">
      <c r="A133" t="str">
        <f>Sheet1!B133</f>
        <v>03/01 11:26</v>
      </c>
      <c r="C133" t="str">
        <f>IF(Sheet1!$E133&gt;Sheet1!$F$2,"1","0")</f>
        <v>0</v>
      </c>
      <c r="D133" t="str">
        <f t="shared" si="16"/>
        <v>0</v>
      </c>
      <c r="E133">
        <f t="shared" si="17"/>
        <v>0</v>
      </c>
      <c r="F133">
        <f t="shared" si="18"/>
        <v>0</v>
      </c>
      <c r="G133">
        <f t="shared" si="19"/>
        <v>0</v>
      </c>
      <c r="I133" t="str">
        <f>IF(Sheet1!$D133&lt;Sheet1!$F$2,"1","0")</f>
        <v>1</v>
      </c>
      <c r="J133">
        <f t="shared" si="20"/>
        <v>110</v>
      </c>
      <c r="K133">
        <f t="shared" si="21"/>
        <v>0</v>
      </c>
      <c r="L133">
        <f t="shared" si="22"/>
        <v>0</v>
      </c>
      <c r="M133">
        <f t="shared" si="23"/>
        <v>0</v>
      </c>
    </row>
    <row r="134" spans="1:13" x14ac:dyDescent="0.3">
      <c r="A134" t="str">
        <f>Sheet1!B134</f>
        <v>03/01 11:27</v>
      </c>
      <c r="C134" t="str">
        <f>IF(Sheet1!$E134&gt;Sheet1!$F$2,"1","0")</f>
        <v>0</v>
      </c>
      <c r="D134" t="str">
        <f t="shared" si="16"/>
        <v>0</v>
      </c>
      <c r="E134">
        <f t="shared" si="17"/>
        <v>0</v>
      </c>
      <c r="F134">
        <f t="shared" si="18"/>
        <v>0</v>
      </c>
      <c r="G134">
        <f t="shared" si="19"/>
        <v>0</v>
      </c>
      <c r="I134" t="str">
        <f>IF(Sheet1!$D134&lt;Sheet1!$F$2,"1","0")</f>
        <v>1</v>
      </c>
      <c r="J134">
        <f t="shared" si="20"/>
        <v>111</v>
      </c>
      <c r="K134">
        <f t="shared" si="21"/>
        <v>0</v>
      </c>
      <c r="L134">
        <f t="shared" si="22"/>
        <v>0</v>
      </c>
      <c r="M134">
        <f t="shared" si="23"/>
        <v>0</v>
      </c>
    </row>
    <row r="135" spans="1:13" x14ac:dyDescent="0.3">
      <c r="A135" t="str">
        <f>Sheet1!B135</f>
        <v>03/01 11:28</v>
      </c>
      <c r="C135" t="str">
        <f>IF(Sheet1!$E135&gt;Sheet1!$F$2,"1","0")</f>
        <v>0</v>
      </c>
      <c r="D135" t="str">
        <f t="shared" si="16"/>
        <v>0</v>
      </c>
      <c r="E135">
        <f t="shared" si="17"/>
        <v>0</v>
      </c>
      <c r="F135">
        <f t="shared" si="18"/>
        <v>0</v>
      </c>
      <c r="G135">
        <f t="shared" si="19"/>
        <v>0</v>
      </c>
      <c r="I135" t="str">
        <f>IF(Sheet1!$D135&lt;Sheet1!$F$2,"1","0")</f>
        <v>1</v>
      </c>
      <c r="J135">
        <f t="shared" si="20"/>
        <v>112</v>
      </c>
      <c r="K135">
        <f t="shared" si="21"/>
        <v>0</v>
      </c>
      <c r="L135">
        <f t="shared" si="22"/>
        <v>0</v>
      </c>
      <c r="M135">
        <f t="shared" si="23"/>
        <v>0</v>
      </c>
    </row>
    <row r="136" spans="1:13" x14ac:dyDescent="0.3">
      <c r="A136" t="str">
        <f>Sheet1!B136</f>
        <v>03/01 11:29</v>
      </c>
      <c r="C136" t="str">
        <f>IF(Sheet1!$E136&gt;Sheet1!$F$2,"1","0")</f>
        <v>0</v>
      </c>
      <c r="D136" t="str">
        <f t="shared" si="16"/>
        <v>0</v>
      </c>
      <c r="E136">
        <f t="shared" si="17"/>
        <v>0</v>
      </c>
      <c r="F136">
        <f t="shared" si="18"/>
        <v>0</v>
      </c>
      <c r="G136">
        <f t="shared" si="19"/>
        <v>0</v>
      </c>
      <c r="I136" t="str">
        <f>IF(Sheet1!$D136&lt;Sheet1!$F$2,"1","0")</f>
        <v>1</v>
      </c>
      <c r="J136">
        <f t="shared" si="20"/>
        <v>113</v>
      </c>
      <c r="K136">
        <f t="shared" si="21"/>
        <v>0</v>
      </c>
      <c r="L136">
        <f t="shared" si="22"/>
        <v>0</v>
      </c>
      <c r="M136">
        <f t="shared" si="23"/>
        <v>0</v>
      </c>
    </row>
    <row r="137" spans="1:13" x14ac:dyDescent="0.3">
      <c r="A137" t="str">
        <f>Sheet1!B137</f>
        <v>03/01 11:30</v>
      </c>
      <c r="C137" t="str">
        <f>IF(Sheet1!$E137&gt;Sheet1!$F$2,"1","0")</f>
        <v>0</v>
      </c>
      <c r="D137" t="str">
        <f t="shared" si="16"/>
        <v>0</v>
      </c>
      <c r="E137">
        <f t="shared" si="17"/>
        <v>0</v>
      </c>
      <c r="F137">
        <f t="shared" si="18"/>
        <v>0</v>
      </c>
      <c r="G137">
        <f t="shared" si="19"/>
        <v>0</v>
      </c>
      <c r="I137" t="str">
        <f>IF(Sheet1!$D137&lt;Sheet1!$F$2,"1","0")</f>
        <v>1</v>
      </c>
      <c r="J137">
        <f t="shared" si="20"/>
        <v>114</v>
      </c>
      <c r="K137">
        <f t="shared" si="21"/>
        <v>0</v>
      </c>
      <c r="L137">
        <f t="shared" si="22"/>
        <v>0</v>
      </c>
      <c r="M137">
        <f t="shared" si="23"/>
        <v>0</v>
      </c>
    </row>
    <row r="138" spans="1:13" x14ac:dyDescent="0.3">
      <c r="A138" t="str">
        <f>Sheet1!B138</f>
        <v>03/01 11:31</v>
      </c>
      <c r="C138" t="str">
        <f>IF(Sheet1!$E138&gt;Sheet1!$F$2,"1","0")</f>
        <v>0</v>
      </c>
      <c r="D138" t="str">
        <f t="shared" si="16"/>
        <v>0</v>
      </c>
      <c r="E138">
        <f t="shared" si="17"/>
        <v>0</v>
      </c>
      <c r="F138">
        <f t="shared" si="18"/>
        <v>0</v>
      </c>
      <c r="G138">
        <f t="shared" si="19"/>
        <v>0</v>
      </c>
      <c r="I138" t="str">
        <f>IF(Sheet1!$D138&lt;Sheet1!$F$2,"1","0")</f>
        <v>1</v>
      </c>
      <c r="J138">
        <f t="shared" si="20"/>
        <v>115</v>
      </c>
      <c r="K138">
        <f t="shared" si="21"/>
        <v>0</v>
      </c>
      <c r="L138">
        <f t="shared" si="22"/>
        <v>0</v>
      </c>
      <c r="M138">
        <f t="shared" si="23"/>
        <v>0</v>
      </c>
    </row>
    <row r="139" spans="1:13" x14ac:dyDescent="0.3">
      <c r="A139" t="str">
        <f>Sheet1!B139</f>
        <v>03/01 11:32</v>
      </c>
      <c r="C139" t="str">
        <f>IF(Sheet1!$E139&gt;Sheet1!$F$2,"1","0")</f>
        <v>0</v>
      </c>
      <c r="D139" t="str">
        <f t="shared" si="16"/>
        <v>0</v>
      </c>
      <c r="E139">
        <f t="shared" si="17"/>
        <v>0</v>
      </c>
      <c r="F139">
        <f t="shared" si="18"/>
        <v>0</v>
      </c>
      <c r="G139">
        <f t="shared" si="19"/>
        <v>0</v>
      </c>
      <c r="I139" t="str">
        <f>IF(Sheet1!$D139&lt;Sheet1!$F$2,"1","0")</f>
        <v>1</v>
      </c>
      <c r="J139">
        <f t="shared" si="20"/>
        <v>116</v>
      </c>
      <c r="K139">
        <f t="shared" si="21"/>
        <v>0</v>
      </c>
      <c r="L139">
        <f t="shared" si="22"/>
        <v>0</v>
      </c>
      <c r="M139">
        <f t="shared" si="23"/>
        <v>0</v>
      </c>
    </row>
    <row r="140" spans="1:13" x14ac:dyDescent="0.3">
      <c r="A140" t="str">
        <f>Sheet1!B140</f>
        <v>03/01 11:33</v>
      </c>
      <c r="C140" t="str">
        <f>IF(Sheet1!$E140&gt;Sheet1!$F$2,"1","0")</f>
        <v>0</v>
      </c>
      <c r="D140" t="str">
        <f t="shared" si="16"/>
        <v>0</v>
      </c>
      <c r="E140">
        <f t="shared" si="17"/>
        <v>0</v>
      </c>
      <c r="F140">
        <f t="shared" si="18"/>
        <v>0</v>
      </c>
      <c r="G140">
        <f t="shared" si="19"/>
        <v>0</v>
      </c>
      <c r="I140" t="str">
        <f>IF(Sheet1!$D140&lt;Sheet1!$F$2,"1","0")</f>
        <v>1</v>
      </c>
      <c r="J140">
        <f t="shared" si="20"/>
        <v>117</v>
      </c>
      <c r="K140">
        <f t="shared" si="21"/>
        <v>0</v>
      </c>
      <c r="L140">
        <f t="shared" si="22"/>
        <v>0</v>
      </c>
      <c r="M140">
        <f t="shared" si="23"/>
        <v>0</v>
      </c>
    </row>
    <row r="141" spans="1:13" x14ac:dyDescent="0.3">
      <c r="A141" t="str">
        <f>Sheet1!B141</f>
        <v>03/01 11:34</v>
      </c>
      <c r="C141" t="str">
        <f>IF(Sheet1!$E141&gt;Sheet1!$F$2,"1","0")</f>
        <v>0</v>
      </c>
      <c r="D141" t="str">
        <f t="shared" si="16"/>
        <v>0</v>
      </c>
      <c r="E141">
        <f t="shared" si="17"/>
        <v>0</v>
      </c>
      <c r="F141">
        <f t="shared" si="18"/>
        <v>0</v>
      </c>
      <c r="G141">
        <f t="shared" si="19"/>
        <v>0</v>
      </c>
      <c r="I141" t="str">
        <f>IF(Sheet1!$D141&lt;Sheet1!$F$2,"1","0")</f>
        <v>1</v>
      </c>
      <c r="J141">
        <f t="shared" si="20"/>
        <v>118</v>
      </c>
      <c r="K141">
        <f t="shared" si="21"/>
        <v>0</v>
      </c>
      <c r="L141">
        <f t="shared" si="22"/>
        <v>0</v>
      </c>
      <c r="M141">
        <f t="shared" si="23"/>
        <v>0</v>
      </c>
    </row>
    <row r="142" spans="1:13" x14ac:dyDescent="0.3">
      <c r="A142" t="str">
        <f>Sheet1!B142</f>
        <v>03/01 11:35</v>
      </c>
      <c r="C142" t="str">
        <f>IF(Sheet1!$E142&gt;Sheet1!$F$2,"1","0")</f>
        <v>0</v>
      </c>
      <c r="D142" t="str">
        <f t="shared" si="16"/>
        <v>0</v>
      </c>
      <c r="E142">
        <f t="shared" si="17"/>
        <v>0</v>
      </c>
      <c r="F142">
        <f t="shared" si="18"/>
        <v>0</v>
      </c>
      <c r="G142">
        <f t="shared" si="19"/>
        <v>0</v>
      </c>
      <c r="I142" t="str">
        <f>IF(Sheet1!$D142&lt;Sheet1!$F$2,"1","0")</f>
        <v>1</v>
      </c>
      <c r="J142">
        <f t="shared" si="20"/>
        <v>119</v>
      </c>
      <c r="K142">
        <f t="shared" si="21"/>
        <v>0</v>
      </c>
      <c r="L142">
        <f t="shared" si="22"/>
        <v>0</v>
      </c>
      <c r="M142">
        <f t="shared" si="23"/>
        <v>0</v>
      </c>
    </row>
    <row r="143" spans="1:13" x14ac:dyDescent="0.3">
      <c r="A143" t="str">
        <f>Sheet1!B143</f>
        <v>03/01 11:36</v>
      </c>
      <c r="C143" t="str">
        <f>IF(Sheet1!$E143&gt;Sheet1!$F$2,"1","0")</f>
        <v>0</v>
      </c>
      <c r="D143" t="str">
        <f t="shared" si="16"/>
        <v>0</v>
      </c>
      <c r="E143">
        <f t="shared" si="17"/>
        <v>0</v>
      </c>
      <c r="F143">
        <f t="shared" si="18"/>
        <v>0</v>
      </c>
      <c r="G143">
        <f t="shared" si="19"/>
        <v>0</v>
      </c>
      <c r="I143" t="str">
        <f>IF(Sheet1!$D143&lt;Sheet1!$F$2,"1","0")</f>
        <v>1</v>
      </c>
      <c r="J143">
        <f t="shared" si="20"/>
        <v>120</v>
      </c>
      <c r="K143">
        <f t="shared" si="21"/>
        <v>0</v>
      </c>
      <c r="L143">
        <f t="shared" si="22"/>
        <v>0</v>
      </c>
      <c r="M143">
        <f t="shared" si="23"/>
        <v>0</v>
      </c>
    </row>
    <row r="144" spans="1:13" x14ac:dyDescent="0.3">
      <c r="A144" t="str">
        <f>Sheet1!B144</f>
        <v>03/01 11:37</v>
      </c>
      <c r="C144" t="str">
        <f>IF(Sheet1!$E144&gt;Sheet1!$F$2,"1","0")</f>
        <v>0</v>
      </c>
      <c r="D144" t="str">
        <f t="shared" si="16"/>
        <v>0</v>
      </c>
      <c r="E144">
        <f t="shared" si="17"/>
        <v>0</v>
      </c>
      <c r="F144">
        <f t="shared" si="18"/>
        <v>0</v>
      </c>
      <c r="G144">
        <f t="shared" si="19"/>
        <v>0</v>
      </c>
      <c r="I144" t="str">
        <f>IF(Sheet1!$D144&lt;Sheet1!$F$2,"1","0")</f>
        <v>1</v>
      </c>
      <c r="J144">
        <f t="shared" si="20"/>
        <v>121</v>
      </c>
      <c r="K144">
        <f t="shared" si="21"/>
        <v>0</v>
      </c>
      <c r="L144">
        <f t="shared" si="22"/>
        <v>0</v>
      </c>
      <c r="M144">
        <f t="shared" si="23"/>
        <v>0</v>
      </c>
    </row>
    <row r="145" spans="1:13" x14ac:dyDescent="0.3">
      <c r="A145" t="str">
        <f>Sheet1!B145</f>
        <v>03/01 11:38</v>
      </c>
      <c r="C145" t="str">
        <f>IF(Sheet1!$E145&gt;Sheet1!$F$2,"1","0")</f>
        <v>0</v>
      </c>
      <c r="D145" t="str">
        <f t="shared" si="16"/>
        <v>0</v>
      </c>
      <c r="E145">
        <f t="shared" si="17"/>
        <v>0</v>
      </c>
      <c r="F145">
        <f t="shared" si="18"/>
        <v>0</v>
      </c>
      <c r="G145">
        <f t="shared" si="19"/>
        <v>0</v>
      </c>
      <c r="I145" t="str">
        <f>IF(Sheet1!$D145&lt;Sheet1!$F$2,"1","0")</f>
        <v>1</v>
      </c>
      <c r="J145">
        <f t="shared" si="20"/>
        <v>122</v>
      </c>
      <c r="K145">
        <f t="shared" si="21"/>
        <v>0</v>
      </c>
      <c r="L145">
        <f t="shared" si="22"/>
        <v>0</v>
      </c>
      <c r="M145">
        <f t="shared" si="23"/>
        <v>0</v>
      </c>
    </row>
    <row r="146" spans="1:13" x14ac:dyDescent="0.3">
      <c r="A146" t="str">
        <f>Sheet1!B146</f>
        <v>03/01 11:39</v>
      </c>
      <c r="C146" t="str">
        <f>IF(Sheet1!$E146&gt;Sheet1!$F$2,"1","0")</f>
        <v>0</v>
      </c>
      <c r="D146" t="str">
        <f t="shared" si="16"/>
        <v>0</v>
      </c>
      <c r="E146">
        <f t="shared" si="17"/>
        <v>0</v>
      </c>
      <c r="F146">
        <f t="shared" si="18"/>
        <v>0</v>
      </c>
      <c r="G146">
        <f t="shared" si="19"/>
        <v>0</v>
      </c>
      <c r="I146" t="str">
        <f>IF(Sheet1!$D146&lt;Sheet1!$F$2,"1","0")</f>
        <v>1</v>
      </c>
      <c r="J146">
        <f t="shared" si="20"/>
        <v>123</v>
      </c>
      <c r="K146">
        <f t="shared" si="21"/>
        <v>0</v>
      </c>
      <c r="L146">
        <f t="shared" si="22"/>
        <v>0</v>
      </c>
      <c r="M146">
        <f t="shared" si="23"/>
        <v>0</v>
      </c>
    </row>
    <row r="147" spans="1:13" x14ac:dyDescent="0.3">
      <c r="A147" t="str">
        <f>Sheet1!B147</f>
        <v>03/01 11:40</v>
      </c>
      <c r="C147" t="str">
        <f>IF(Sheet1!$E147&gt;Sheet1!$F$2,"1","0")</f>
        <v>0</v>
      </c>
      <c r="D147" t="str">
        <f t="shared" si="16"/>
        <v>0</v>
      </c>
      <c r="E147">
        <f t="shared" si="17"/>
        <v>0</v>
      </c>
      <c r="F147">
        <f t="shared" si="18"/>
        <v>0</v>
      </c>
      <c r="G147">
        <f t="shared" si="19"/>
        <v>0</v>
      </c>
      <c r="I147" t="str">
        <f>IF(Sheet1!$D147&lt;Sheet1!$F$2,"1","0")</f>
        <v>1</v>
      </c>
      <c r="J147">
        <f t="shared" si="20"/>
        <v>124</v>
      </c>
      <c r="K147">
        <f t="shared" si="21"/>
        <v>0</v>
      </c>
      <c r="L147">
        <f t="shared" si="22"/>
        <v>0</v>
      </c>
      <c r="M147">
        <f t="shared" si="23"/>
        <v>0</v>
      </c>
    </row>
    <row r="148" spans="1:13" x14ac:dyDescent="0.3">
      <c r="A148" t="str">
        <f>Sheet1!B148</f>
        <v>03/01 11:41</v>
      </c>
      <c r="C148" t="str">
        <f>IF(Sheet1!$E148&gt;Sheet1!$F$2,"1","0")</f>
        <v>0</v>
      </c>
      <c r="D148" t="str">
        <f t="shared" si="16"/>
        <v>0</v>
      </c>
      <c r="E148">
        <f t="shared" si="17"/>
        <v>0</v>
      </c>
      <c r="F148">
        <f t="shared" si="18"/>
        <v>0</v>
      </c>
      <c r="G148">
        <f t="shared" si="19"/>
        <v>0</v>
      </c>
      <c r="I148" t="str">
        <f>IF(Sheet1!$D148&lt;Sheet1!$F$2,"1","0")</f>
        <v>1</v>
      </c>
      <c r="J148">
        <f t="shared" si="20"/>
        <v>125</v>
      </c>
      <c r="K148">
        <f t="shared" si="21"/>
        <v>0</v>
      </c>
      <c r="L148">
        <f t="shared" si="22"/>
        <v>0</v>
      </c>
      <c r="M148">
        <f t="shared" si="23"/>
        <v>0</v>
      </c>
    </row>
    <row r="149" spans="1:13" x14ac:dyDescent="0.3">
      <c r="A149" t="str">
        <f>Sheet1!B149</f>
        <v>03/01 11:42</v>
      </c>
      <c r="C149" t="str">
        <f>IF(Sheet1!$E149&gt;Sheet1!$F$2,"1","0")</f>
        <v>0</v>
      </c>
      <c r="D149" t="str">
        <f t="shared" si="16"/>
        <v>0</v>
      </c>
      <c r="E149">
        <f t="shared" si="17"/>
        <v>0</v>
      </c>
      <c r="F149">
        <f t="shared" si="18"/>
        <v>0</v>
      </c>
      <c r="G149">
        <f t="shared" si="19"/>
        <v>0</v>
      </c>
      <c r="I149" t="str">
        <f>IF(Sheet1!$D149&lt;Sheet1!$F$2,"1","0")</f>
        <v>1</v>
      </c>
      <c r="J149">
        <f t="shared" si="20"/>
        <v>126</v>
      </c>
      <c r="K149">
        <f t="shared" si="21"/>
        <v>0</v>
      </c>
      <c r="L149">
        <f t="shared" si="22"/>
        <v>0</v>
      </c>
      <c r="M149">
        <f t="shared" si="23"/>
        <v>0</v>
      </c>
    </row>
    <row r="150" spans="1:13" x14ac:dyDescent="0.3">
      <c r="A150" t="str">
        <f>Sheet1!B150</f>
        <v>03/01 11:43</v>
      </c>
      <c r="C150" t="str">
        <f>IF(Sheet1!$E150&gt;Sheet1!$F$2,"1","0")</f>
        <v>0</v>
      </c>
      <c r="D150" t="str">
        <f t="shared" si="16"/>
        <v>0</v>
      </c>
      <c r="E150">
        <f t="shared" si="17"/>
        <v>0</v>
      </c>
      <c r="F150">
        <f t="shared" si="18"/>
        <v>0</v>
      </c>
      <c r="G150">
        <f t="shared" si="19"/>
        <v>0</v>
      </c>
      <c r="I150" t="str">
        <f>IF(Sheet1!$D150&lt;Sheet1!$F$2,"1","0")</f>
        <v>1</v>
      </c>
      <c r="J150">
        <f t="shared" si="20"/>
        <v>127</v>
      </c>
      <c r="K150">
        <f t="shared" si="21"/>
        <v>0</v>
      </c>
      <c r="L150">
        <f t="shared" si="22"/>
        <v>0</v>
      </c>
      <c r="M150">
        <f t="shared" si="23"/>
        <v>0</v>
      </c>
    </row>
    <row r="151" spans="1:13" x14ac:dyDescent="0.3">
      <c r="A151" t="str">
        <f>Sheet1!B151</f>
        <v>03/01 11:44</v>
      </c>
      <c r="C151" t="str">
        <f>IF(Sheet1!$E151&gt;Sheet1!$F$2,"1","0")</f>
        <v>0</v>
      </c>
      <c r="D151" t="str">
        <f t="shared" si="16"/>
        <v>0</v>
      </c>
      <c r="E151">
        <f t="shared" si="17"/>
        <v>0</v>
      </c>
      <c r="F151">
        <f t="shared" si="18"/>
        <v>0</v>
      </c>
      <c r="G151">
        <f t="shared" si="19"/>
        <v>0</v>
      </c>
      <c r="I151" t="str">
        <f>IF(Sheet1!$D151&lt;Sheet1!$F$2,"1","0")</f>
        <v>1</v>
      </c>
      <c r="J151">
        <f t="shared" si="20"/>
        <v>128</v>
      </c>
      <c r="K151">
        <f t="shared" si="21"/>
        <v>0</v>
      </c>
      <c r="L151">
        <f t="shared" si="22"/>
        <v>0</v>
      </c>
      <c r="M151">
        <f t="shared" si="23"/>
        <v>0</v>
      </c>
    </row>
    <row r="152" spans="1:13" x14ac:dyDescent="0.3">
      <c r="A152" t="str">
        <f>Sheet1!B152</f>
        <v>03/01 11:45</v>
      </c>
      <c r="C152" t="str">
        <f>IF(Sheet1!$E152&gt;Sheet1!$F$2,"1","0")</f>
        <v>0</v>
      </c>
      <c r="D152" t="str">
        <f t="shared" si="16"/>
        <v>0</v>
      </c>
      <c r="E152">
        <f t="shared" si="17"/>
        <v>0</v>
      </c>
      <c r="F152">
        <f t="shared" si="18"/>
        <v>0</v>
      </c>
      <c r="G152">
        <f t="shared" si="19"/>
        <v>0</v>
      </c>
      <c r="I152" t="str">
        <f>IF(Sheet1!$D152&lt;Sheet1!$F$2,"1","0")</f>
        <v>1</v>
      </c>
      <c r="J152">
        <f t="shared" si="20"/>
        <v>129</v>
      </c>
      <c r="K152">
        <f t="shared" si="21"/>
        <v>0</v>
      </c>
      <c r="L152">
        <f t="shared" si="22"/>
        <v>0</v>
      </c>
      <c r="M152">
        <f t="shared" si="23"/>
        <v>0</v>
      </c>
    </row>
    <row r="153" spans="1:13" x14ac:dyDescent="0.3">
      <c r="A153" t="str">
        <f>Sheet1!B153</f>
        <v>03/01 11:46</v>
      </c>
      <c r="C153" t="str">
        <f>IF(Sheet1!$E153&gt;Sheet1!$F$2,"1","0")</f>
        <v>0</v>
      </c>
      <c r="D153" t="str">
        <f t="shared" si="16"/>
        <v>0</v>
      </c>
      <c r="E153">
        <f t="shared" si="17"/>
        <v>0</v>
      </c>
      <c r="F153">
        <f t="shared" si="18"/>
        <v>0</v>
      </c>
      <c r="G153">
        <f t="shared" si="19"/>
        <v>0</v>
      </c>
      <c r="I153" t="str">
        <f>IF(Sheet1!$D153&lt;Sheet1!$F$2,"1","0")</f>
        <v>1</v>
      </c>
      <c r="J153">
        <f t="shared" si="20"/>
        <v>130</v>
      </c>
      <c r="K153">
        <f t="shared" si="21"/>
        <v>0</v>
      </c>
      <c r="L153">
        <f t="shared" si="22"/>
        <v>0</v>
      </c>
      <c r="M153">
        <f t="shared" si="23"/>
        <v>0</v>
      </c>
    </row>
    <row r="154" spans="1:13" x14ac:dyDescent="0.3">
      <c r="A154" t="str">
        <f>Sheet1!B154</f>
        <v>03/01 11:47</v>
      </c>
      <c r="C154" t="str">
        <f>IF(Sheet1!$E154&gt;Sheet1!$F$2,"1","0")</f>
        <v>0</v>
      </c>
      <c r="D154" t="str">
        <f t="shared" si="16"/>
        <v>0</v>
      </c>
      <c r="E154">
        <f t="shared" si="17"/>
        <v>0</v>
      </c>
      <c r="F154">
        <f t="shared" si="18"/>
        <v>0</v>
      </c>
      <c r="G154">
        <f t="shared" si="19"/>
        <v>0</v>
      </c>
      <c r="I154" t="str">
        <f>IF(Sheet1!$D154&lt;Sheet1!$F$2,"1","0")</f>
        <v>1</v>
      </c>
      <c r="J154">
        <f t="shared" si="20"/>
        <v>131</v>
      </c>
      <c r="K154">
        <f t="shared" si="21"/>
        <v>0</v>
      </c>
      <c r="L154">
        <f t="shared" si="22"/>
        <v>0</v>
      </c>
      <c r="M154">
        <f t="shared" si="23"/>
        <v>0</v>
      </c>
    </row>
    <row r="155" spans="1:13" x14ac:dyDescent="0.3">
      <c r="A155" t="str">
        <f>Sheet1!B155</f>
        <v>03/01 11:48</v>
      </c>
      <c r="C155" t="str">
        <f>IF(Sheet1!$E155&gt;Sheet1!$F$2,"1","0")</f>
        <v>0</v>
      </c>
      <c r="D155" t="str">
        <f t="shared" si="16"/>
        <v>0</v>
      </c>
      <c r="E155">
        <f t="shared" si="17"/>
        <v>0</v>
      </c>
      <c r="F155">
        <f t="shared" si="18"/>
        <v>0</v>
      </c>
      <c r="G155">
        <f t="shared" si="19"/>
        <v>0</v>
      </c>
      <c r="I155" t="str">
        <f>IF(Sheet1!$D155&lt;Sheet1!$F$2,"1","0")</f>
        <v>1</v>
      </c>
      <c r="J155">
        <f t="shared" si="20"/>
        <v>132</v>
      </c>
      <c r="K155">
        <f t="shared" si="21"/>
        <v>0</v>
      </c>
      <c r="L155">
        <f t="shared" si="22"/>
        <v>0</v>
      </c>
      <c r="M155">
        <f t="shared" si="23"/>
        <v>0</v>
      </c>
    </row>
    <row r="156" spans="1:13" x14ac:dyDescent="0.3">
      <c r="A156" t="str">
        <f>Sheet1!B156</f>
        <v>03/01 11:49</v>
      </c>
      <c r="C156" t="str">
        <f>IF(Sheet1!$E156&gt;Sheet1!$F$2,"1","0")</f>
        <v>0</v>
      </c>
      <c r="D156" t="str">
        <f t="shared" si="16"/>
        <v>0</v>
      </c>
      <c r="E156">
        <f t="shared" si="17"/>
        <v>0</v>
      </c>
      <c r="F156">
        <f t="shared" si="18"/>
        <v>0</v>
      </c>
      <c r="G156">
        <f t="shared" si="19"/>
        <v>0</v>
      </c>
      <c r="I156" t="str">
        <f>IF(Sheet1!$D156&lt;Sheet1!$F$2,"1","0")</f>
        <v>1</v>
      </c>
      <c r="J156">
        <f t="shared" si="20"/>
        <v>133</v>
      </c>
      <c r="K156">
        <f t="shared" si="21"/>
        <v>0</v>
      </c>
      <c r="L156">
        <f t="shared" si="22"/>
        <v>0</v>
      </c>
      <c r="M156">
        <f t="shared" si="23"/>
        <v>0</v>
      </c>
    </row>
    <row r="157" spans="1:13" x14ac:dyDescent="0.3">
      <c r="A157" t="str">
        <f>Sheet1!B157</f>
        <v>03/01 11:50</v>
      </c>
      <c r="C157" t="str">
        <f>IF(Sheet1!$E157&gt;Sheet1!$F$2,"1","0")</f>
        <v>0</v>
      </c>
      <c r="D157" t="str">
        <f t="shared" si="16"/>
        <v>0</v>
      </c>
      <c r="E157">
        <f t="shared" si="17"/>
        <v>0</v>
      </c>
      <c r="F157">
        <f t="shared" si="18"/>
        <v>0</v>
      </c>
      <c r="G157">
        <f t="shared" si="19"/>
        <v>0</v>
      </c>
      <c r="I157" t="str">
        <f>IF(Sheet1!$D157&lt;Sheet1!$F$2,"1","0")</f>
        <v>1</v>
      </c>
      <c r="J157">
        <f t="shared" si="20"/>
        <v>134</v>
      </c>
      <c r="K157">
        <f t="shared" si="21"/>
        <v>0</v>
      </c>
      <c r="L157">
        <f t="shared" si="22"/>
        <v>0</v>
      </c>
      <c r="M157">
        <f t="shared" si="23"/>
        <v>0</v>
      </c>
    </row>
    <row r="158" spans="1:13" x14ac:dyDescent="0.3">
      <c r="A158" t="str">
        <f>Sheet1!B158</f>
        <v>03/01 11:51</v>
      </c>
      <c r="C158" t="str">
        <f>IF(Sheet1!$E158&gt;Sheet1!$F$2,"1","0")</f>
        <v>0</v>
      </c>
      <c r="D158" t="str">
        <f t="shared" si="16"/>
        <v>0</v>
      </c>
      <c r="E158">
        <f t="shared" si="17"/>
        <v>0</v>
      </c>
      <c r="F158">
        <f t="shared" si="18"/>
        <v>0</v>
      </c>
      <c r="G158">
        <f t="shared" si="19"/>
        <v>0</v>
      </c>
      <c r="I158" t="str">
        <f>IF(Sheet1!$D158&lt;Sheet1!$F$2,"1","0")</f>
        <v>1</v>
      </c>
      <c r="J158">
        <f t="shared" si="20"/>
        <v>135</v>
      </c>
      <c r="K158">
        <f t="shared" si="21"/>
        <v>0</v>
      </c>
      <c r="L158">
        <f t="shared" si="22"/>
        <v>0</v>
      </c>
      <c r="M158">
        <f t="shared" si="23"/>
        <v>0</v>
      </c>
    </row>
    <row r="159" spans="1:13" x14ac:dyDescent="0.3">
      <c r="A159" t="str">
        <f>Sheet1!B159</f>
        <v>03/01 11:52</v>
      </c>
      <c r="C159" t="str">
        <f>IF(Sheet1!$E159&gt;Sheet1!$F$2,"1","0")</f>
        <v>0</v>
      </c>
      <c r="D159" t="str">
        <f t="shared" si="16"/>
        <v>0</v>
      </c>
      <c r="E159">
        <f t="shared" si="17"/>
        <v>0</v>
      </c>
      <c r="F159">
        <f t="shared" si="18"/>
        <v>0</v>
      </c>
      <c r="G159">
        <f t="shared" si="19"/>
        <v>0</v>
      </c>
      <c r="I159" t="str">
        <f>IF(Sheet1!$D159&lt;Sheet1!$F$2,"1","0")</f>
        <v>1</v>
      </c>
      <c r="J159">
        <f t="shared" si="20"/>
        <v>136</v>
      </c>
      <c r="K159">
        <f t="shared" si="21"/>
        <v>0</v>
      </c>
      <c r="L159">
        <f t="shared" si="22"/>
        <v>0</v>
      </c>
      <c r="M159">
        <f t="shared" si="23"/>
        <v>0</v>
      </c>
    </row>
    <row r="160" spans="1:13" x14ac:dyDescent="0.3">
      <c r="A160" t="str">
        <f>Sheet1!B160</f>
        <v>03/01 11:53</v>
      </c>
      <c r="C160" t="str">
        <f>IF(Sheet1!$E160&gt;Sheet1!$F$2,"1","0")</f>
        <v>0</v>
      </c>
      <c r="D160" t="str">
        <f t="shared" si="16"/>
        <v>0</v>
      </c>
      <c r="E160">
        <f t="shared" si="17"/>
        <v>0</v>
      </c>
      <c r="F160">
        <f t="shared" si="18"/>
        <v>0</v>
      </c>
      <c r="G160">
        <f t="shared" si="19"/>
        <v>0</v>
      </c>
      <c r="I160" t="str">
        <f>IF(Sheet1!$D160&lt;Sheet1!$F$2,"1","0")</f>
        <v>1</v>
      </c>
      <c r="J160">
        <f t="shared" si="20"/>
        <v>137</v>
      </c>
      <c r="K160">
        <f t="shared" si="21"/>
        <v>0</v>
      </c>
      <c r="L160">
        <f t="shared" si="22"/>
        <v>0</v>
      </c>
      <c r="M160">
        <f t="shared" si="23"/>
        <v>0</v>
      </c>
    </row>
    <row r="161" spans="1:13" x14ac:dyDescent="0.3">
      <c r="A161" t="str">
        <f>Sheet1!B161</f>
        <v>03/01 11:54</v>
      </c>
      <c r="C161" t="str">
        <f>IF(Sheet1!$E161&gt;Sheet1!$F$2,"1","0")</f>
        <v>0</v>
      </c>
      <c r="D161" t="str">
        <f t="shared" si="16"/>
        <v>0</v>
      </c>
      <c r="E161">
        <f t="shared" si="17"/>
        <v>0</v>
      </c>
      <c r="F161">
        <f t="shared" si="18"/>
        <v>0</v>
      </c>
      <c r="G161">
        <f t="shared" si="19"/>
        <v>0</v>
      </c>
      <c r="I161" t="str">
        <f>IF(Sheet1!$D161&lt;Sheet1!$F$2,"1","0")</f>
        <v>1</v>
      </c>
      <c r="J161">
        <f t="shared" si="20"/>
        <v>138</v>
      </c>
      <c r="K161">
        <f t="shared" si="21"/>
        <v>0</v>
      </c>
      <c r="L161">
        <f t="shared" si="22"/>
        <v>0</v>
      </c>
      <c r="M161">
        <f t="shared" si="23"/>
        <v>0</v>
      </c>
    </row>
    <row r="162" spans="1:13" x14ac:dyDescent="0.3">
      <c r="A162" t="str">
        <f>Sheet1!B162</f>
        <v>03/01 11:55</v>
      </c>
      <c r="C162" t="str">
        <f>IF(Sheet1!$E162&gt;Sheet1!$F$2,"1","0")</f>
        <v>0</v>
      </c>
      <c r="D162" t="str">
        <f t="shared" si="16"/>
        <v>0</v>
      </c>
      <c r="E162">
        <f t="shared" si="17"/>
        <v>0</v>
      </c>
      <c r="F162">
        <f t="shared" si="18"/>
        <v>0</v>
      </c>
      <c r="G162">
        <f t="shared" si="19"/>
        <v>0</v>
      </c>
      <c r="I162" t="str">
        <f>IF(Sheet1!$D162&lt;Sheet1!$F$2,"1","0")</f>
        <v>1</v>
      </c>
      <c r="J162">
        <f t="shared" si="20"/>
        <v>139</v>
      </c>
      <c r="K162">
        <f t="shared" si="21"/>
        <v>0</v>
      </c>
      <c r="L162">
        <f t="shared" si="22"/>
        <v>0</v>
      </c>
      <c r="M162">
        <f t="shared" si="23"/>
        <v>0</v>
      </c>
    </row>
    <row r="163" spans="1:13" x14ac:dyDescent="0.3">
      <c r="A163" t="str">
        <f>Sheet1!B163</f>
        <v>03/01 11:56</v>
      </c>
      <c r="C163" t="str">
        <f>IF(Sheet1!$E163&gt;Sheet1!$F$2,"1","0")</f>
        <v>0</v>
      </c>
      <c r="D163" t="str">
        <f t="shared" si="16"/>
        <v>0</v>
      </c>
      <c r="E163">
        <f t="shared" si="17"/>
        <v>0</v>
      </c>
      <c r="F163">
        <f t="shared" si="18"/>
        <v>0</v>
      </c>
      <c r="G163">
        <f t="shared" si="19"/>
        <v>0</v>
      </c>
      <c r="I163" t="str">
        <f>IF(Sheet1!$D163&lt;Sheet1!$F$2,"1","0")</f>
        <v>1</v>
      </c>
      <c r="J163">
        <f t="shared" si="20"/>
        <v>140</v>
      </c>
      <c r="K163">
        <f t="shared" si="21"/>
        <v>0</v>
      </c>
      <c r="L163">
        <f t="shared" si="22"/>
        <v>0</v>
      </c>
      <c r="M163">
        <f t="shared" si="23"/>
        <v>0</v>
      </c>
    </row>
    <row r="164" spans="1:13" x14ac:dyDescent="0.3">
      <c r="A164" t="str">
        <f>Sheet1!B164</f>
        <v>03/01 11:57</v>
      </c>
      <c r="C164" t="str">
        <f>IF(Sheet1!$E164&gt;Sheet1!$F$2,"1","0")</f>
        <v>0</v>
      </c>
      <c r="D164" t="str">
        <f t="shared" si="16"/>
        <v>0</v>
      </c>
      <c r="E164">
        <f t="shared" si="17"/>
        <v>0</v>
      </c>
      <c r="F164">
        <f t="shared" si="18"/>
        <v>0</v>
      </c>
      <c r="G164">
        <f t="shared" si="19"/>
        <v>0</v>
      </c>
      <c r="I164" t="str">
        <f>IF(Sheet1!$D164&lt;Sheet1!$F$2,"1","0")</f>
        <v>1</v>
      </c>
      <c r="J164">
        <f t="shared" si="20"/>
        <v>141</v>
      </c>
      <c r="K164">
        <f t="shared" si="21"/>
        <v>0</v>
      </c>
      <c r="L164">
        <f t="shared" si="22"/>
        <v>0</v>
      </c>
      <c r="M164">
        <f t="shared" si="23"/>
        <v>0</v>
      </c>
    </row>
    <row r="165" spans="1:13" x14ac:dyDescent="0.3">
      <c r="A165" t="str">
        <f>Sheet1!B165</f>
        <v>03/01 11:58</v>
      </c>
      <c r="C165" t="str">
        <f>IF(Sheet1!$E165&gt;Sheet1!$F$2,"1","0")</f>
        <v>0</v>
      </c>
      <c r="D165" t="str">
        <f t="shared" si="16"/>
        <v>0</v>
      </c>
      <c r="E165">
        <f t="shared" si="17"/>
        <v>0</v>
      </c>
      <c r="F165">
        <f t="shared" si="18"/>
        <v>0</v>
      </c>
      <c r="G165">
        <f t="shared" si="19"/>
        <v>0</v>
      </c>
      <c r="I165" t="str">
        <f>IF(Sheet1!$D165&lt;Sheet1!$F$2,"1","0")</f>
        <v>1</v>
      </c>
      <c r="J165">
        <f t="shared" si="20"/>
        <v>142</v>
      </c>
      <c r="K165">
        <f t="shared" si="21"/>
        <v>0</v>
      </c>
      <c r="L165">
        <f t="shared" si="22"/>
        <v>0</v>
      </c>
      <c r="M165">
        <f t="shared" si="23"/>
        <v>0</v>
      </c>
    </row>
    <row r="166" spans="1:13" x14ac:dyDescent="0.3">
      <c r="A166" t="str">
        <f>Sheet1!B166</f>
        <v>03/01 11:59</v>
      </c>
      <c r="C166" t="str">
        <f>IF(Sheet1!$E166&gt;Sheet1!$F$2,"1","0")</f>
        <v>0</v>
      </c>
      <c r="D166" t="str">
        <f t="shared" si="16"/>
        <v>0</v>
      </c>
      <c r="E166">
        <f t="shared" si="17"/>
        <v>0</v>
      </c>
      <c r="F166">
        <f t="shared" si="18"/>
        <v>0</v>
      </c>
      <c r="G166">
        <f t="shared" si="19"/>
        <v>0</v>
      </c>
      <c r="I166" t="str">
        <f>IF(Sheet1!$D166&lt;Sheet1!$F$2,"1","0")</f>
        <v>1</v>
      </c>
      <c r="J166">
        <f t="shared" si="20"/>
        <v>143</v>
      </c>
      <c r="K166">
        <f t="shared" si="21"/>
        <v>0</v>
      </c>
      <c r="L166">
        <f t="shared" si="22"/>
        <v>0</v>
      </c>
      <c r="M166">
        <f t="shared" si="23"/>
        <v>0</v>
      </c>
    </row>
    <row r="167" spans="1:13" x14ac:dyDescent="0.3">
      <c r="A167" t="str">
        <f>Sheet1!B167</f>
        <v>03/01 12:00</v>
      </c>
      <c r="C167" t="str">
        <f>IF(Sheet1!$E167&gt;Sheet1!$F$2,"1","0")</f>
        <v>0</v>
      </c>
      <c r="D167" t="str">
        <f t="shared" si="16"/>
        <v>0</v>
      </c>
      <c r="E167">
        <f t="shared" si="17"/>
        <v>0</v>
      </c>
      <c r="F167">
        <f t="shared" si="18"/>
        <v>0</v>
      </c>
      <c r="G167">
        <f t="shared" si="19"/>
        <v>0</v>
      </c>
      <c r="I167" t="str">
        <f>IF(Sheet1!$D167&lt;Sheet1!$F$2,"1","0")</f>
        <v>1</v>
      </c>
      <c r="J167">
        <f t="shared" si="20"/>
        <v>144</v>
      </c>
      <c r="K167">
        <f t="shared" si="21"/>
        <v>0</v>
      </c>
      <c r="L167">
        <f t="shared" si="22"/>
        <v>0</v>
      </c>
      <c r="M167">
        <f t="shared" si="23"/>
        <v>0</v>
      </c>
    </row>
    <row r="168" spans="1:13" x14ac:dyDescent="0.3">
      <c r="A168" t="str">
        <f>Sheet1!B168</f>
        <v>03/01 13:00</v>
      </c>
      <c r="C168" t="str">
        <f>IF(Sheet1!$E168&gt;Sheet1!$F$2,"1","0")</f>
        <v>0</v>
      </c>
      <c r="D168" t="str">
        <f t="shared" si="16"/>
        <v>0</v>
      </c>
      <c r="E168">
        <f t="shared" si="17"/>
        <v>0</v>
      </c>
      <c r="F168">
        <f t="shared" si="18"/>
        <v>0</v>
      </c>
      <c r="G168">
        <f t="shared" si="19"/>
        <v>0</v>
      </c>
      <c r="I168" t="str">
        <f>IF(Sheet1!$D168&lt;Sheet1!$F$2,"1","0")</f>
        <v>1</v>
      </c>
      <c r="J168">
        <f t="shared" si="20"/>
        <v>145</v>
      </c>
      <c r="K168">
        <f t="shared" si="21"/>
        <v>0</v>
      </c>
      <c r="L168">
        <f t="shared" si="22"/>
        <v>0</v>
      </c>
      <c r="M168">
        <f t="shared" si="23"/>
        <v>0</v>
      </c>
    </row>
    <row r="169" spans="1:13" x14ac:dyDescent="0.3">
      <c r="A169" t="str">
        <f>Sheet1!B169</f>
        <v>03/01 13:01</v>
      </c>
      <c r="C169" t="str">
        <f>IF(Sheet1!$E169&gt;Sheet1!$F$2,"1","0")</f>
        <v>0</v>
      </c>
      <c r="D169" t="str">
        <f t="shared" si="16"/>
        <v>0</v>
      </c>
      <c r="E169">
        <f t="shared" si="17"/>
        <v>0</v>
      </c>
      <c r="F169">
        <f t="shared" si="18"/>
        <v>0</v>
      </c>
      <c r="G169">
        <f t="shared" si="19"/>
        <v>0</v>
      </c>
      <c r="I169" t="str">
        <f>IF(Sheet1!$D169&lt;Sheet1!$F$2,"1","0")</f>
        <v>1</v>
      </c>
      <c r="J169">
        <f t="shared" si="20"/>
        <v>146</v>
      </c>
      <c r="K169">
        <f t="shared" si="21"/>
        <v>0</v>
      </c>
      <c r="L169">
        <f t="shared" si="22"/>
        <v>0</v>
      </c>
      <c r="M169">
        <f t="shared" si="23"/>
        <v>0</v>
      </c>
    </row>
    <row r="170" spans="1:13" x14ac:dyDescent="0.3">
      <c r="A170" t="str">
        <f>Sheet1!B170</f>
        <v>03/01 13:02</v>
      </c>
      <c r="C170" t="str">
        <f>IF(Sheet1!$E170&gt;Sheet1!$F$2,"1","0")</f>
        <v>0</v>
      </c>
      <c r="D170" t="str">
        <f t="shared" si="16"/>
        <v>0</v>
      </c>
      <c r="E170">
        <f t="shared" si="17"/>
        <v>0</v>
      </c>
      <c r="F170">
        <f t="shared" si="18"/>
        <v>0</v>
      </c>
      <c r="G170">
        <f t="shared" si="19"/>
        <v>0</v>
      </c>
      <c r="I170" t="str">
        <f>IF(Sheet1!$D170&lt;Sheet1!$F$2,"1","0")</f>
        <v>1</v>
      </c>
      <c r="J170">
        <f t="shared" si="20"/>
        <v>147</v>
      </c>
      <c r="K170">
        <f t="shared" si="21"/>
        <v>0</v>
      </c>
      <c r="L170">
        <f t="shared" si="22"/>
        <v>0</v>
      </c>
      <c r="M170">
        <f t="shared" si="23"/>
        <v>0</v>
      </c>
    </row>
    <row r="171" spans="1:13" x14ac:dyDescent="0.3">
      <c r="A171" t="str">
        <f>Sheet1!B171</f>
        <v>03/01 13:03</v>
      </c>
      <c r="C171" t="str">
        <f>IF(Sheet1!$E171&gt;Sheet1!$F$2,"1","0")</f>
        <v>0</v>
      </c>
      <c r="D171" t="str">
        <f t="shared" si="16"/>
        <v>0</v>
      </c>
      <c r="E171">
        <f t="shared" si="17"/>
        <v>0</v>
      </c>
      <c r="F171">
        <f t="shared" si="18"/>
        <v>0</v>
      </c>
      <c r="G171">
        <f t="shared" si="19"/>
        <v>0</v>
      </c>
      <c r="I171" t="str">
        <f>IF(Sheet1!$D171&lt;Sheet1!$F$2,"1","0")</f>
        <v>1</v>
      </c>
      <c r="J171">
        <f t="shared" si="20"/>
        <v>148</v>
      </c>
      <c r="K171">
        <f t="shared" si="21"/>
        <v>0</v>
      </c>
      <c r="L171">
        <f t="shared" si="22"/>
        <v>0</v>
      </c>
      <c r="M171">
        <f t="shared" si="23"/>
        <v>0</v>
      </c>
    </row>
    <row r="172" spans="1:13" x14ac:dyDescent="0.3">
      <c r="A172" t="str">
        <f>Sheet1!B172</f>
        <v>03/01 13:04</v>
      </c>
      <c r="C172" t="str">
        <f>IF(Sheet1!$E172&gt;Sheet1!$F$2,"1","0")</f>
        <v>0</v>
      </c>
      <c r="D172" t="str">
        <f t="shared" si="16"/>
        <v>0</v>
      </c>
      <c r="E172">
        <f t="shared" si="17"/>
        <v>0</v>
      </c>
      <c r="F172">
        <f t="shared" si="18"/>
        <v>0</v>
      </c>
      <c r="G172">
        <f t="shared" si="19"/>
        <v>0</v>
      </c>
      <c r="I172" t="str">
        <f>IF(Sheet1!$D172&lt;Sheet1!$F$2,"1","0")</f>
        <v>1</v>
      </c>
      <c r="J172">
        <f t="shared" si="20"/>
        <v>149</v>
      </c>
      <c r="K172">
        <f t="shared" si="21"/>
        <v>0</v>
      </c>
      <c r="L172">
        <f t="shared" si="22"/>
        <v>0</v>
      </c>
      <c r="M172">
        <f t="shared" si="23"/>
        <v>0</v>
      </c>
    </row>
    <row r="173" spans="1:13" x14ac:dyDescent="0.3">
      <c r="A173" t="str">
        <f>Sheet1!B173</f>
        <v>03/01 13:05</v>
      </c>
      <c r="C173" t="str">
        <f>IF(Sheet1!$E173&gt;Sheet1!$F$2,"1","0")</f>
        <v>0</v>
      </c>
      <c r="D173" t="str">
        <f t="shared" si="16"/>
        <v>0</v>
      </c>
      <c r="E173">
        <f t="shared" si="17"/>
        <v>0</v>
      </c>
      <c r="F173">
        <f t="shared" si="18"/>
        <v>0</v>
      </c>
      <c r="G173">
        <f t="shared" si="19"/>
        <v>0</v>
      </c>
      <c r="I173" t="str">
        <f>IF(Sheet1!$D173&lt;Sheet1!$F$2,"1","0")</f>
        <v>1</v>
      </c>
      <c r="J173">
        <f t="shared" si="20"/>
        <v>150</v>
      </c>
      <c r="K173">
        <f t="shared" si="21"/>
        <v>0</v>
      </c>
      <c r="L173">
        <f t="shared" si="22"/>
        <v>0</v>
      </c>
      <c r="M173">
        <f t="shared" si="23"/>
        <v>0</v>
      </c>
    </row>
    <row r="174" spans="1:13" x14ac:dyDescent="0.3">
      <c r="A174" t="str">
        <f>Sheet1!B174</f>
        <v>03/01 13:06</v>
      </c>
      <c r="C174" t="str">
        <f>IF(Sheet1!$E174&gt;Sheet1!$F$2,"1","0")</f>
        <v>0</v>
      </c>
      <c r="D174" t="str">
        <f t="shared" si="16"/>
        <v>0</v>
      </c>
      <c r="E174">
        <f t="shared" si="17"/>
        <v>0</v>
      </c>
      <c r="F174">
        <f t="shared" si="18"/>
        <v>0</v>
      </c>
      <c r="G174">
        <f t="shared" si="19"/>
        <v>0</v>
      </c>
      <c r="I174" t="str">
        <f>IF(Sheet1!$D174&lt;Sheet1!$F$2,"1","0")</f>
        <v>1</v>
      </c>
      <c r="J174">
        <f t="shared" si="20"/>
        <v>151</v>
      </c>
      <c r="K174">
        <f t="shared" si="21"/>
        <v>0</v>
      </c>
      <c r="L174">
        <f t="shared" si="22"/>
        <v>0</v>
      </c>
      <c r="M174">
        <f t="shared" si="23"/>
        <v>0</v>
      </c>
    </row>
    <row r="175" spans="1:13" x14ac:dyDescent="0.3">
      <c r="A175" t="str">
        <f>Sheet1!B175</f>
        <v>03/01 13:07</v>
      </c>
      <c r="C175" t="str">
        <f>IF(Sheet1!$E175&gt;Sheet1!$F$2,"1","0")</f>
        <v>0</v>
      </c>
      <c r="D175" t="str">
        <f t="shared" si="16"/>
        <v>0</v>
      </c>
      <c r="E175">
        <f t="shared" si="17"/>
        <v>0</v>
      </c>
      <c r="F175">
        <f t="shared" si="18"/>
        <v>0</v>
      </c>
      <c r="G175">
        <f t="shared" si="19"/>
        <v>0</v>
      </c>
      <c r="I175" t="str">
        <f>IF(Sheet1!$D175&lt;Sheet1!$F$2,"1","0")</f>
        <v>1</v>
      </c>
      <c r="J175">
        <f t="shared" si="20"/>
        <v>152</v>
      </c>
      <c r="K175">
        <f t="shared" si="21"/>
        <v>0</v>
      </c>
      <c r="L175">
        <f t="shared" si="22"/>
        <v>0</v>
      </c>
      <c r="M175">
        <f t="shared" si="23"/>
        <v>0</v>
      </c>
    </row>
    <row r="176" spans="1:13" x14ac:dyDescent="0.3">
      <c r="A176" t="str">
        <f>Sheet1!B176</f>
        <v>03/01 13:08</v>
      </c>
      <c r="C176" t="str">
        <f>IF(Sheet1!$E176&gt;Sheet1!$F$2,"1","0")</f>
        <v>0</v>
      </c>
      <c r="D176" t="str">
        <f t="shared" si="16"/>
        <v>0</v>
      </c>
      <c r="E176">
        <f t="shared" si="17"/>
        <v>0</v>
      </c>
      <c r="F176">
        <f t="shared" si="18"/>
        <v>0</v>
      </c>
      <c r="G176">
        <f t="shared" si="19"/>
        <v>0</v>
      </c>
      <c r="I176" t="str">
        <f>IF(Sheet1!$D176&lt;Sheet1!$F$2,"1","0")</f>
        <v>1</v>
      </c>
      <c r="J176">
        <f t="shared" si="20"/>
        <v>153</v>
      </c>
      <c r="K176">
        <f t="shared" si="21"/>
        <v>0</v>
      </c>
      <c r="L176">
        <f t="shared" si="22"/>
        <v>0</v>
      </c>
      <c r="M176">
        <f t="shared" si="23"/>
        <v>0</v>
      </c>
    </row>
    <row r="177" spans="1:13" x14ac:dyDescent="0.3">
      <c r="A177" t="str">
        <f>Sheet1!B177</f>
        <v>03/01 13:09</v>
      </c>
      <c r="C177" t="str">
        <f>IF(Sheet1!$E177&gt;Sheet1!$F$2,"1","0")</f>
        <v>0</v>
      </c>
      <c r="D177" t="str">
        <f t="shared" si="16"/>
        <v>0</v>
      </c>
      <c r="E177">
        <f t="shared" si="17"/>
        <v>0</v>
      </c>
      <c r="F177">
        <f t="shared" si="18"/>
        <v>0</v>
      </c>
      <c r="G177">
        <f t="shared" si="19"/>
        <v>0</v>
      </c>
      <c r="I177" t="str">
        <f>IF(Sheet1!$D177&lt;Sheet1!$F$2,"1","0")</f>
        <v>1</v>
      </c>
      <c r="J177">
        <f t="shared" si="20"/>
        <v>154</v>
      </c>
      <c r="K177">
        <f t="shared" si="21"/>
        <v>0</v>
      </c>
      <c r="L177">
        <f t="shared" si="22"/>
        <v>0</v>
      </c>
      <c r="M177">
        <f t="shared" si="23"/>
        <v>0</v>
      </c>
    </row>
    <row r="178" spans="1:13" x14ac:dyDescent="0.3">
      <c r="A178" t="str">
        <f>Sheet1!B178</f>
        <v>03/01 13:10</v>
      </c>
      <c r="C178" t="str">
        <f>IF(Sheet1!$E178&gt;Sheet1!$F$2,"1","0")</f>
        <v>0</v>
      </c>
      <c r="D178" t="str">
        <f t="shared" si="16"/>
        <v>0</v>
      </c>
      <c r="E178">
        <f t="shared" si="17"/>
        <v>0</v>
      </c>
      <c r="F178">
        <f t="shared" si="18"/>
        <v>0</v>
      </c>
      <c r="G178">
        <f t="shared" si="19"/>
        <v>0</v>
      </c>
      <c r="I178" t="str">
        <f>IF(Sheet1!$D178&lt;Sheet1!$F$2,"1","0")</f>
        <v>1</v>
      </c>
      <c r="J178">
        <f t="shared" si="20"/>
        <v>155</v>
      </c>
      <c r="K178">
        <f t="shared" si="21"/>
        <v>0</v>
      </c>
      <c r="L178">
        <f t="shared" si="22"/>
        <v>0</v>
      </c>
      <c r="M178">
        <f t="shared" si="23"/>
        <v>0</v>
      </c>
    </row>
    <row r="179" spans="1:13" x14ac:dyDescent="0.3">
      <c r="A179" t="str">
        <f>Sheet1!B179</f>
        <v>03/01 13:11</v>
      </c>
      <c r="C179" t="str">
        <f>IF(Sheet1!$E179&gt;Sheet1!$F$2,"1","0")</f>
        <v>0</v>
      </c>
      <c r="D179" t="str">
        <f t="shared" si="16"/>
        <v>0</v>
      </c>
      <c r="E179">
        <f t="shared" si="17"/>
        <v>0</v>
      </c>
      <c r="F179">
        <f t="shared" si="18"/>
        <v>0</v>
      </c>
      <c r="G179">
        <f t="shared" si="19"/>
        <v>0</v>
      </c>
      <c r="I179" t="str">
        <f>IF(Sheet1!$D179&lt;Sheet1!$F$2,"1","0")</f>
        <v>1</v>
      </c>
      <c r="J179">
        <f t="shared" si="20"/>
        <v>156</v>
      </c>
      <c r="K179">
        <f t="shared" si="21"/>
        <v>0</v>
      </c>
      <c r="L179">
        <f t="shared" si="22"/>
        <v>0</v>
      </c>
      <c r="M179">
        <f t="shared" si="23"/>
        <v>0</v>
      </c>
    </row>
    <row r="180" spans="1:13" x14ac:dyDescent="0.3">
      <c r="A180" t="str">
        <f>Sheet1!B180</f>
        <v>03/01 13:12</v>
      </c>
      <c r="C180" t="str">
        <f>IF(Sheet1!$E180&gt;Sheet1!$F$2,"1","0")</f>
        <v>0</v>
      </c>
      <c r="D180" t="str">
        <f t="shared" si="16"/>
        <v>0</v>
      </c>
      <c r="E180">
        <f t="shared" si="17"/>
        <v>0</v>
      </c>
      <c r="F180">
        <f t="shared" si="18"/>
        <v>0</v>
      </c>
      <c r="G180">
        <f t="shared" si="19"/>
        <v>0</v>
      </c>
      <c r="I180" t="str">
        <f>IF(Sheet1!$D180&lt;Sheet1!$F$2,"1","0")</f>
        <v>1</v>
      </c>
      <c r="J180">
        <f t="shared" si="20"/>
        <v>157</v>
      </c>
      <c r="K180">
        <f t="shared" si="21"/>
        <v>0</v>
      </c>
      <c r="L180">
        <f t="shared" si="22"/>
        <v>0</v>
      </c>
      <c r="M180">
        <f t="shared" si="23"/>
        <v>0</v>
      </c>
    </row>
    <row r="181" spans="1:13" x14ac:dyDescent="0.3">
      <c r="A181" t="str">
        <f>Sheet1!B181</f>
        <v>03/01 13:13</v>
      </c>
      <c r="C181" t="str">
        <f>IF(Sheet1!$E181&gt;Sheet1!$F$2,"1","0")</f>
        <v>0</v>
      </c>
      <c r="D181" t="str">
        <f t="shared" si="16"/>
        <v>0</v>
      </c>
      <c r="E181">
        <f t="shared" si="17"/>
        <v>0</v>
      </c>
      <c r="F181">
        <f t="shared" si="18"/>
        <v>0</v>
      </c>
      <c r="G181">
        <f t="shared" si="19"/>
        <v>0</v>
      </c>
      <c r="I181" t="str">
        <f>IF(Sheet1!$D181&lt;Sheet1!$F$2,"1","0")</f>
        <v>1</v>
      </c>
      <c r="J181">
        <f t="shared" si="20"/>
        <v>158</v>
      </c>
      <c r="K181">
        <f t="shared" si="21"/>
        <v>0</v>
      </c>
      <c r="L181">
        <f t="shared" si="22"/>
        <v>0</v>
      </c>
      <c r="M181">
        <f t="shared" si="23"/>
        <v>0</v>
      </c>
    </row>
    <row r="182" spans="1:13" x14ac:dyDescent="0.3">
      <c r="A182" t="str">
        <f>Sheet1!B182</f>
        <v>03/01 13:14</v>
      </c>
      <c r="C182" t="str">
        <f>IF(Sheet1!$E182&gt;Sheet1!$F$2,"1","0")</f>
        <v>0</v>
      </c>
      <c r="D182" t="str">
        <f t="shared" si="16"/>
        <v>0</v>
      </c>
      <c r="E182">
        <f t="shared" si="17"/>
        <v>0</v>
      </c>
      <c r="F182">
        <f t="shared" si="18"/>
        <v>0</v>
      </c>
      <c r="G182">
        <f t="shared" si="19"/>
        <v>0</v>
      </c>
      <c r="I182" t="str">
        <f>IF(Sheet1!$D182&lt;Sheet1!$F$2,"1","0")</f>
        <v>1</v>
      </c>
      <c r="J182">
        <f t="shared" si="20"/>
        <v>159</v>
      </c>
      <c r="K182">
        <f t="shared" si="21"/>
        <v>0</v>
      </c>
      <c r="L182">
        <f t="shared" si="22"/>
        <v>0</v>
      </c>
      <c r="M182">
        <f t="shared" si="23"/>
        <v>0</v>
      </c>
    </row>
    <row r="183" spans="1:13" x14ac:dyDescent="0.3">
      <c r="A183" t="str">
        <f>Sheet1!B183</f>
        <v>03/01 13:15</v>
      </c>
      <c r="C183" t="str">
        <f>IF(Sheet1!$E183&gt;Sheet1!$F$2,"1","0")</f>
        <v>0</v>
      </c>
      <c r="D183" t="str">
        <f t="shared" si="16"/>
        <v>0</v>
      </c>
      <c r="E183">
        <f t="shared" si="17"/>
        <v>0</v>
      </c>
      <c r="F183">
        <f t="shared" si="18"/>
        <v>0</v>
      </c>
      <c r="G183">
        <f t="shared" si="19"/>
        <v>0</v>
      </c>
      <c r="I183" t="str">
        <f>IF(Sheet1!$D183&lt;Sheet1!$F$2,"1","0")</f>
        <v>1</v>
      </c>
      <c r="J183">
        <f t="shared" si="20"/>
        <v>160</v>
      </c>
      <c r="K183">
        <f t="shared" si="21"/>
        <v>0</v>
      </c>
      <c r="L183">
        <f t="shared" si="22"/>
        <v>0</v>
      </c>
      <c r="M183">
        <f t="shared" si="23"/>
        <v>0</v>
      </c>
    </row>
    <row r="184" spans="1:13" x14ac:dyDescent="0.3">
      <c r="A184" t="str">
        <f>Sheet1!B184</f>
        <v>03/01 13:16</v>
      </c>
      <c r="C184" t="str">
        <f>IF(Sheet1!$E184&gt;Sheet1!$F$2,"1","0")</f>
        <v>0</v>
      </c>
      <c r="D184" t="str">
        <f t="shared" si="16"/>
        <v>0</v>
      </c>
      <c r="E184">
        <f t="shared" si="17"/>
        <v>0</v>
      </c>
      <c r="F184">
        <f t="shared" si="18"/>
        <v>0</v>
      </c>
      <c r="G184">
        <f t="shared" si="19"/>
        <v>0</v>
      </c>
      <c r="I184" t="str">
        <f>IF(Sheet1!$D184&lt;Sheet1!$F$2,"1","0")</f>
        <v>1</v>
      </c>
      <c r="J184">
        <f t="shared" si="20"/>
        <v>161</v>
      </c>
      <c r="K184">
        <f t="shared" si="21"/>
        <v>0</v>
      </c>
      <c r="L184">
        <f t="shared" si="22"/>
        <v>0</v>
      </c>
      <c r="M184">
        <f t="shared" si="23"/>
        <v>0</v>
      </c>
    </row>
    <row r="185" spans="1:13" x14ac:dyDescent="0.3">
      <c r="A185" t="str">
        <f>Sheet1!B185</f>
        <v>03/01 13:17</v>
      </c>
      <c r="C185" t="str">
        <f>IF(Sheet1!$E185&gt;Sheet1!$F$2,"1","0")</f>
        <v>0</v>
      </c>
      <c r="D185" t="str">
        <f t="shared" si="16"/>
        <v>0</v>
      </c>
      <c r="E185">
        <f t="shared" si="17"/>
        <v>0</v>
      </c>
      <c r="F185">
        <f t="shared" si="18"/>
        <v>0</v>
      </c>
      <c r="G185">
        <f t="shared" si="19"/>
        <v>0</v>
      </c>
      <c r="I185" t="str">
        <f>IF(Sheet1!$D185&lt;Sheet1!$F$2,"1","0")</f>
        <v>1</v>
      </c>
      <c r="J185">
        <f t="shared" si="20"/>
        <v>162</v>
      </c>
      <c r="K185">
        <f t="shared" si="21"/>
        <v>0</v>
      </c>
      <c r="L185">
        <f t="shared" si="22"/>
        <v>0</v>
      </c>
      <c r="M185">
        <f t="shared" si="23"/>
        <v>0</v>
      </c>
    </row>
    <row r="186" spans="1:13" x14ac:dyDescent="0.3">
      <c r="A186" t="str">
        <f>Sheet1!B186</f>
        <v>03/01 13:18</v>
      </c>
      <c r="C186" t="str">
        <f>IF(Sheet1!$E186&gt;Sheet1!$F$2,"1","0")</f>
        <v>0</v>
      </c>
      <c r="D186" t="str">
        <f t="shared" si="16"/>
        <v>0</v>
      </c>
      <c r="E186">
        <f t="shared" si="17"/>
        <v>0</v>
      </c>
      <c r="F186">
        <f t="shared" si="18"/>
        <v>0</v>
      </c>
      <c r="G186">
        <f t="shared" si="19"/>
        <v>0</v>
      </c>
      <c r="I186" t="str">
        <f>IF(Sheet1!$D186&lt;Sheet1!$F$2,"1","0")</f>
        <v>1</v>
      </c>
      <c r="J186">
        <f t="shared" si="20"/>
        <v>163</v>
      </c>
      <c r="K186">
        <f t="shared" si="21"/>
        <v>0</v>
      </c>
      <c r="L186">
        <f t="shared" si="22"/>
        <v>0</v>
      </c>
      <c r="M186">
        <f t="shared" si="23"/>
        <v>0</v>
      </c>
    </row>
    <row r="187" spans="1:13" x14ac:dyDescent="0.3">
      <c r="A187" t="str">
        <f>Sheet1!B187</f>
        <v>03/01 13:19</v>
      </c>
      <c r="C187" t="str">
        <f>IF(Sheet1!$E187&gt;Sheet1!$F$2,"1","0")</f>
        <v>0</v>
      </c>
      <c r="D187" t="str">
        <f t="shared" si="16"/>
        <v>0</v>
      </c>
      <c r="E187">
        <f t="shared" si="17"/>
        <v>0</v>
      </c>
      <c r="F187">
        <f t="shared" si="18"/>
        <v>0</v>
      </c>
      <c r="G187">
        <f t="shared" si="19"/>
        <v>0</v>
      </c>
      <c r="I187" t="str">
        <f>IF(Sheet1!$D187&lt;Sheet1!$F$2,"1","0")</f>
        <v>1</v>
      </c>
      <c r="J187">
        <f t="shared" si="20"/>
        <v>164</v>
      </c>
      <c r="K187">
        <f t="shared" si="21"/>
        <v>0</v>
      </c>
      <c r="L187">
        <f t="shared" si="22"/>
        <v>0</v>
      </c>
      <c r="M187">
        <f t="shared" si="23"/>
        <v>0</v>
      </c>
    </row>
    <row r="188" spans="1:13" x14ac:dyDescent="0.3">
      <c r="A188" t="str">
        <f>Sheet1!B188</f>
        <v>03/01 13:20</v>
      </c>
      <c r="C188" t="str">
        <f>IF(Sheet1!$E188&gt;Sheet1!$F$2,"1","0")</f>
        <v>0</v>
      </c>
      <c r="D188" t="str">
        <f t="shared" si="16"/>
        <v>0</v>
      </c>
      <c r="E188">
        <f t="shared" si="17"/>
        <v>0</v>
      </c>
      <c r="F188">
        <f t="shared" si="18"/>
        <v>0</v>
      </c>
      <c r="G188">
        <f t="shared" si="19"/>
        <v>0</v>
      </c>
      <c r="I188" t="str">
        <f>IF(Sheet1!$D188&lt;Sheet1!$F$2,"1","0")</f>
        <v>1</v>
      </c>
      <c r="J188">
        <f t="shared" si="20"/>
        <v>165</v>
      </c>
      <c r="K188">
        <f t="shared" si="21"/>
        <v>0</v>
      </c>
      <c r="L188">
        <f t="shared" si="22"/>
        <v>0</v>
      </c>
      <c r="M188">
        <f t="shared" si="23"/>
        <v>0</v>
      </c>
    </row>
    <row r="189" spans="1:13" x14ac:dyDescent="0.3">
      <c r="A189" t="str">
        <f>Sheet1!B189</f>
        <v>03/01 13:21</v>
      </c>
      <c r="C189" t="str">
        <f>IF(Sheet1!$E189&gt;Sheet1!$F$2,"1","0")</f>
        <v>0</v>
      </c>
      <c r="D189" t="str">
        <f t="shared" si="16"/>
        <v>0</v>
      </c>
      <c r="E189">
        <f t="shared" si="17"/>
        <v>0</v>
      </c>
      <c r="F189">
        <f t="shared" si="18"/>
        <v>0</v>
      </c>
      <c r="G189">
        <f t="shared" si="19"/>
        <v>0</v>
      </c>
      <c r="I189" t="str">
        <f>IF(Sheet1!$D189&lt;Sheet1!$F$2,"1","0")</f>
        <v>1</v>
      </c>
      <c r="J189">
        <f t="shared" si="20"/>
        <v>166</v>
      </c>
      <c r="K189">
        <f t="shared" si="21"/>
        <v>0</v>
      </c>
      <c r="L189">
        <f t="shared" si="22"/>
        <v>0</v>
      </c>
      <c r="M189">
        <f t="shared" si="23"/>
        <v>0</v>
      </c>
    </row>
    <row r="190" spans="1:13" x14ac:dyDescent="0.3">
      <c r="A190" t="str">
        <f>Sheet1!B190</f>
        <v>03/01 13:22</v>
      </c>
      <c r="C190" t="str">
        <f>IF(Sheet1!$E190&gt;Sheet1!$F$2,"1","0")</f>
        <v>0</v>
      </c>
      <c r="D190" t="str">
        <f t="shared" si="16"/>
        <v>0</v>
      </c>
      <c r="E190">
        <f t="shared" si="17"/>
        <v>0</v>
      </c>
      <c r="F190">
        <f t="shared" si="18"/>
        <v>0</v>
      </c>
      <c r="G190">
        <f t="shared" si="19"/>
        <v>0</v>
      </c>
      <c r="I190" t="str">
        <f>IF(Sheet1!$D190&lt;Sheet1!$F$2,"1","0")</f>
        <v>1</v>
      </c>
      <c r="J190">
        <f t="shared" si="20"/>
        <v>167</v>
      </c>
      <c r="K190">
        <f t="shared" si="21"/>
        <v>0</v>
      </c>
      <c r="L190">
        <f t="shared" si="22"/>
        <v>0</v>
      </c>
      <c r="M190">
        <f t="shared" si="23"/>
        <v>0</v>
      </c>
    </row>
    <row r="191" spans="1:13" x14ac:dyDescent="0.3">
      <c r="A191" t="str">
        <f>Sheet1!B191</f>
        <v>03/01 13:23</v>
      </c>
      <c r="C191" t="str">
        <f>IF(Sheet1!$E191&gt;Sheet1!$F$2,"1","0")</f>
        <v>0</v>
      </c>
      <c r="D191" t="str">
        <f t="shared" si="16"/>
        <v>0</v>
      </c>
      <c r="E191">
        <f t="shared" si="17"/>
        <v>0</v>
      </c>
      <c r="F191">
        <f t="shared" si="18"/>
        <v>0</v>
      </c>
      <c r="G191">
        <f t="shared" si="19"/>
        <v>0</v>
      </c>
      <c r="I191" t="str">
        <f>IF(Sheet1!$D191&lt;Sheet1!$F$2,"1","0")</f>
        <v>1</v>
      </c>
      <c r="J191">
        <f t="shared" si="20"/>
        <v>168</v>
      </c>
      <c r="K191">
        <f t="shared" si="21"/>
        <v>0</v>
      </c>
      <c r="L191">
        <f t="shared" si="22"/>
        <v>0</v>
      </c>
      <c r="M191">
        <f t="shared" si="23"/>
        <v>0</v>
      </c>
    </row>
    <row r="192" spans="1:13" x14ac:dyDescent="0.3">
      <c r="A192" t="str">
        <f>Sheet1!B192</f>
        <v>03/01 13:24</v>
      </c>
      <c r="C192" t="str">
        <f>IF(Sheet1!$E192&gt;Sheet1!$F$2,"1","0")</f>
        <v>0</v>
      </c>
      <c r="D192" t="str">
        <f t="shared" si="16"/>
        <v>0</v>
      </c>
      <c r="E192">
        <f t="shared" si="17"/>
        <v>0</v>
      </c>
      <c r="F192">
        <f t="shared" si="18"/>
        <v>0</v>
      </c>
      <c r="G192">
        <f t="shared" si="19"/>
        <v>0</v>
      </c>
      <c r="I192" t="str">
        <f>IF(Sheet1!$D192&lt;Sheet1!$F$2,"1","0")</f>
        <v>1</v>
      </c>
      <c r="J192">
        <f t="shared" si="20"/>
        <v>169</v>
      </c>
      <c r="K192">
        <f t="shared" si="21"/>
        <v>0</v>
      </c>
      <c r="L192">
        <f t="shared" si="22"/>
        <v>0</v>
      </c>
      <c r="M192">
        <f t="shared" si="23"/>
        <v>0</v>
      </c>
    </row>
    <row r="193" spans="1:13" x14ac:dyDescent="0.3">
      <c r="A193" t="str">
        <f>Sheet1!B193</f>
        <v>03/01 13:25</v>
      </c>
      <c r="C193" t="str">
        <f>IF(Sheet1!$E193&gt;Sheet1!$F$2,"1","0")</f>
        <v>0</v>
      </c>
      <c r="D193" t="str">
        <f t="shared" si="16"/>
        <v>0</v>
      </c>
      <c r="E193">
        <f t="shared" si="17"/>
        <v>0</v>
      </c>
      <c r="F193">
        <f t="shared" si="18"/>
        <v>0</v>
      </c>
      <c r="G193">
        <f t="shared" si="19"/>
        <v>0</v>
      </c>
      <c r="I193" t="str">
        <f>IF(Sheet1!$D193&lt;Sheet1!$F$2,"1","0")</f>
        <v>1</v>
      </c>
      <c r="J193">
        <f t="shared" si="20"/>
        <v>170</v>
      </c>
      <c r="K193">
        <f t="shared" si="21"/>
        <v>0</v>
      </c>
      <c r="L193">
        <f t="shared" si="22"/>
        <v>0</v>
      </c>
      <c r="M193">
        <f t="shared" si="23"/>
        <v>0</v>
      </c>
    </row>
    <row r="194" spans="1:13" x14ac:dyDescent="0.3">
      <c r="A194" t="str">
        <f>Sheet1!B194</f>
        <v>03/01 13:26</v>
      </c>
      <c r="C194" t="str">
        <f>IF(Sheet1!$E194&gt;Sheet1!$F$2,"1","0")</f>
        <v>0</v>
      </c>
      <c r="D194" t="str">
        <f t="shared" si="16"/>
        <v>0</v>
      </c>
      <c r="E194">
        <f t="shared" si="17"/>
        <v>0</v>
      </c>
      <c r="F194">
        <f t="shared" si="18"/>
        <v>0</v>
      </c>
      <c r="G194">
        <f t="shared" si="19"/>
        <v>0</v>
      </c>
      <c r="I194" t="str">
        <f>IF(Sheet1!$D194&lt;Sheet1!$F$2,"1","0")</f>
        <v>1</v>
      </c>
      <c r="J194">
        <f t="shared" si="20"/>
        <v>171</v>
      </c>
      <c r="K194">
        <f t="shared" si="21"/>
        <v>0</v>
      </c>
      <c r="L194">
        <f t="shared" si="22"/>
        <v>0</v>
      </c>
      <c r="M194">
        <f t="shared" si="23"/>
        <v>0</v>
      </c>
    </row>
    <row r="195" spans="1:13" x14ac:dyDescent="0.3">
      <c r="A195" t="str">
        <f>Sheet1!B195</f>
        <v>03/01 13:27</v>
      </c>
      <c r="C195" t="str">
        <f>IF(Sheet1!$E195&gt;Sheet1!$F$2,"1","0")</f>
        <v>0</v>
      </c>
      <c r="D195" t="str">
        <f t="shared" si="16"/>
        <v>0</v>
      </c>
      <c r="E195">
        <f t="shared" si="17"/>
        <v>0</v>
      </c>
      <c r="F195">
        <f t="shared" si="18"/>
        <v>0</v>
      </c>
      <c r="G195">
        <f t="shared" si="19"/>
        <v>0</v>
      </c>
      <c r="I195" t="str">
        <f>IF(Sheet1!$D195&lt;Sheet1!$F$2,"1","0")</f>
        <v>1</v>
      </c>
      <c r="J195">
        <f t="shared" si="20"/>
        <v>172</v>
      </c>
      <c r="K195">
        <f t="shared" si="21"/>
        <v>0</v>
      </c>
      <c r="L195">
        <f t="shared" si="22"/>
        <v>0</v>
      </c>
      <c r="M195">
        <f t="shared" si="23"/>
        <v>0</v>
      </c>
    </row>
    <row r="196" spans="1:13" x14ac:dyDescent="0.3">
      <c r="A196" t="str">
        <f>Sheet1!B196</f>
        <v>03/01 13:28</v>
      </c>
      <c r="C196" t="str">
        <f>IF(Sheet1!$E196&gt;Sheet1!$F$2,"1","0")</f>
        <v>0</v>
      </c>
      <c r="D196" t="str">
        <f t="shared" ref="D196:D259" si="24">IF($C196="1",$D195+1,"0")</f>
        <v>0</v>
      </c>
      <c r="E196">
        <f t="shared" ref="E196:E259" si="25">IF($D196=3,1,0)</f>
        <v>0</v>
      </c>
      <c r="F196">
        <f t="shared" ref="F196:F259" si="26">IF($D196=4,1,0)</f>
        <v>0</v>
      </c>
      <c r="G196">
        <f t="shared" ref="G196:G259" si="27">IF($D196=5,1,0)</f>
        <v>0</v>
      </c>
      <c r="I196" t="str">
        <f>IF(Sheet1!$D196&lt;Sheet1!$F$2,"1","0")</f>
        <v>1</v>
      </c>
      <c r="J196">
        <f t="shared" ref="J196:J259" si="28">IF($I196="1",$J195+1,"0")</f>
        <v>173</v>
      </c>
      <c r="K196">
        <f t="shared" ref="K196:K259" si="29">IF($J196=3,1,0)</f>
        <v>0</v>
      </c>
      <c r="L196">
        <f t="shared" ref="L196:L259" si="30">IF($J196=4,1,0)</f>
        <v>0</v>
      </c>
      <c r="M196">
        <f t="shared" ref="M196:M259" si="31">IF($J196=5,1,0)</f>
        <v>0</v>
      </c>
    </row>
    <row r="197" spans="1:13" x14ac:dyDescent="0.3">
      <c r="A197" t="str">
        <f>Sheet1!B197</f>
        <v>03/01 13:29</v>
      </c>
      <c r="C197" t="str">
        <f>IF(Sheet1!$E197&gt;Sheet1!$F$2,"1","0")</f>
        <v>0</v>
      </c>
      <c r="D197" t="str">
        <f t="shared" si="24"/>
        <v>0</v>
      </c>
      <c r="E197">
        <f t="shared" si="25"/>
        <v>0</v>
      </c>
      <c r="F197">
        <f t="shared" si="26"/>
        <v>0</v>
      </c>
      <c r="G197">
        <f t="shared" si="27"/>
        <v>0</v>
      </c>
      <c r="I197" t="str">
        <f>IF(Sheet1!$D197&lt;Sheet1!$F$2,"1","0")</f>
        <v>1</v>
      </c>
      <c r="J197">
        <f t="shared" si="28"/>
        <v>174</v>
      </c>
      <c r="K197">
        <f t="shared" si="29"/>
        <v>0</v>
      </c>
      <c r="L197">
        <f t="shared" si="30"/>
        <v>0</v>
      </c>
      <c r="M197">
        <f t="shared" si="31"/>
        <v>0</v>
      </c>
    </row>
    <row r="198" spans="1:13" x14ac:dyDescent="0.3">
      <c r="A198" t="str">
        <f>Sheet1!B198</f>
        <v>03/01 13:30</v>
      </c>
      <c r="C198" t="str">
        <f>IF(Sheet1!$E198&gt;Sheet1!$F$2,"1","0")</f>
        <v>0</v>
      </c>
      <c r="D198" t="str">
        <f t="shared" si="24"/>
        <v>0</v>
      </c>
      <c r="E198">
        <f t="shared" si="25"/>
        <v>0</v>
      </c>
      <c r="F198">
        <f t="shared" si="26"/>
        <v>0</v>
      </c>
      <c r="G198">
        <f t="shared" si="27"/>
        <v>0</v>
      </c>
      <c r="I198" t="str">
        <f>IF(Sheet1!$D198&lt;Sheet1!$F$2,"1","0")</f>
        <v>1</v>
      </c>
      <c r="J198">
        <f t="shared" si="28"/>
        <v>175</v>
      </c>
      <c r="K198">
        <f t="shared" si="29"/>
        <v>0</v>
      </c>
      <c r="L198">
        <f t="shared" si="30"/>
        <v>0</v>
      </c>
      <c r="M198">
        <f t="shared" si="31"/>
        <v>0</v>
      </c>
    </row>
    <row r="199" spans="1:13" x14ac:dyDescent="0.3">
      <c r="A199" t="str">
        <f>Sheet1!B199</f>
        <v>03/01 13:31</v>
      </c>
      <c r="C199" t="str">
        <f>IF(Sheet1!$E199&gt;Sheet1!$F$2,"1","0")</f>
        <v>0</v>
      </c>
      <c r="D199" t="str">
        <f t="shared" si="24"/>
        <v>0</v>
      </c>
      <c r="E199">
        <f t="shared" si="25"/>
        <v>0</v>
      </c>
      <c r="F199">
        <f t="shared" si="26"/>
        <v>0</v>
      </c>
      <c r="G199">
        <f t="shared" si="27"/>
        <v>0</v>
      </c>
      <c r="I199" t="str">
        <f>IF(Sheet1!$D199&lt;Sheet1!$F$2,"1","0")</f>
        <v>1</v>
      </c>
      <c r="J199">
        <f t="shared" si="28"/>
        <v>176</v>
      </c>
      <c r="K199">
        <f t="shared" si="29"/>
        <v>0</v>
      </c>
      <c r="L199">
        <f t="shared" si="30"/>
        <v>0</v>
      </c>
      <c r="M199">
        <f t="shared" si="31"/>
        <v>0</v>
      </c>
    </row>
    <row r="200" spans="1:13" x14ac:dyDescent="0.3">
      <c r="A200" t="str">
        <f>Sheet1!B200</f>
        <v>03/01 13:32</v>
      </c>
      <c r="C200" t="str">
        <f>IF(Sheet1!$E200&gt;Sheet1!$F$2,"1","0")</f>
        <v>0</v>
      </c>
      <c r="D200" t="str">
        <f t="shared" si="24"/>
        <v>0</v>
      </c>
      <c r="E200">
        <f t="shared" si="25"/>
        <v>0</v>
      </c>
      <c r="F200">
        <f t="shared" si="26"/>
        <v>0</v>
      </c>
      <c r="G200">
        <f t="shared" si="27"/>
        <v>0</v>
      </c>
      <c r="I200" t="str">
        <f>IF(Sheet1!$D200&lt;Sheet1!$F$2,"1","0")</f>
        <v>1</v>
      </c>
      <c r="J200">
        <f t="shared" si="28"/>
        <v>177</v>
      </c>
      <c r="K200">
        <f t="shared" si="29"/>
        <v>0</v>
      </c>
      <c r="L200">
        <f t="shared" si="30"/>
        <v>0</v>
      </c>
      <c r="M200">
        <f t="shared" si="31"/>
        <v>0</v>
      </c>
    </row>
    <row r="201" spans="1:13" x14ac:dyDescent="0.3">
      <c r="A201" t="str">
        <f>Sheet1!B201</f>
        <v>03/01 13:33</v>
      </c>
      <c r="C201" t="str">
        <f>IF(Sheet1!$E201&gt;Sheet1!$F$2,"1","0")</f>
        <v>0</v>
      </c>
      <c r="D201" t="str">
        <f t="shared" si="24"/>
        <v>0</v>
      </c>
      <c r="E201">
        <f t="shared" si="25"/>
        <v>0</v>
      </c>
      <c r="F201">
        <f t="shared" si="26"/>
        <v>0</v>
      </c>
      <c r="G201">
        <f t="shared" si="27"/>
        <v>0</v>
      </c>
      <c r="I201" t="str">
        <f>IF(Sheet1!$D201&lt;Sheet1!$F$2,"1","0")</f>
        <v>1</v>
      </c>
      <c r="J201">
        <f t="shared" si="28"/>
        <v>178</v>
      </c>
      <c r="K201">
        <f t="shared" si="29"/>
        <v>0</v>
      </c>
      <c r="L201">
        <f t="shared" si="30"/>
        <v>0</v>
      </c>
      <c r="M201">
        <f t="shared" si="31"/>
        <v>0</v>
      </c>
    </row>
    <row r="202" spans="1:13" x14ac:dyDescent="0.3">
      <c r="A202" t="str">
        <f>Sheet1!B202</f>
        <v>03/01 13:34</v>
      </c>
      <c r="C202" t="str">
        <f>IF(Sheet1!$E202&gt;Sheet1!$F$2,"1","0")</f>
        <v>0</v>
      </c>
      <c r="D202" t="str">
        <f t="shared" si="24"/>
        <v>0</v>
      </c>
      <c r="E202">
        <f t="shared" si="25"/>
        <v>0</v>
      </c>
      <c r="F202">
        <f t="shared" si="26"/>
        <v>0</v>
      </c>
      <c r="G202">
        <f t="shared" si="27"/>
        <v>0</v>
      </c>
      <c r="I202" t="str">
        <f>IF(Sheet1!$D202&lt;Sheet1!$F$2,"1","0")</f>
        <v>1</v>
      </c>
      <c r="J202">
        <f t="shared" si="28"/>
        <v>179</v>
      </c>
      <c r="K202">
        <f t="shared" si="29"/>
        <v>0</v>
      </c>
      <c r="L202">
        <f t="shared" si="30"/>
        <v>0</v>
      </c>
      <c r="M202">
        <f t="shared" si="31"/>
        <v>0</v>
      </c>
    </row>
    <row r="203" spans="1:13" x14ac:dyDescent="0.3">
      <c r="A203" t="str">
        <f>Sheet1!B203</f>
        <v>03/01 13:35</v>
      </c>
      <c r="C203" t="str">
        <f>IF(Sheet1!$E203&gt;Sheet1!$F$2,"1","0")</f>
        <v>0</v>
      </c>
      <c r="D203" t="str">
        <f t="shared" si="24"/>
        <v>0</v>
      </c>
      <c r="E203">
        <f t="shared" si="25"/>
        <v>0</v>
      </c>
      <c r="F203">
        <f t="shared" si="26"/>
        <v>0</v>
      </c>
      <c r="G203">
        <f t="shared" si="27"/>
        <v>0</v>
      </c>
      <c r="I203" t="str">
        <f>IF(Sheet1!$D203&lt;Sheet1!$F$2,"1","0")</f>
        <v>1</v>
      </c>
      <c r="J203">
        <f t="shared" si="28"/>
        <v>180</v>
      </c>
      <c r="K203">
        <f t="shared" si="29"/>
        <v>0</v>
      </c>
      <c r="L203">
        <f t="shared" si="30"/>
        <v>0</v>
      </c>
      <c r="M203">
        <f t="shared" si="31"/>
        <v>0</v>
      </c>
    </row>
    <row r="204" spans="1:13" x14ac:dyDescent="0.3">
      <c r="A204" t="str">
        <f>Sheet1!B204</f>
        <v>03/01 13:36</v>
      </c>
      <c r="C204" t="str">
        <f>IF(Sheet1!$E204&gt;Sheet1!$F$2,"1","0")</f>
        <v>0</v>
      </c>
      <c r="D204" t="str">
        <f t="shared" si="24"/>
        <v>0</v>
      </c>
      <c r="E204">
        <f t="shared" si="25"/>
        <v>0</v>
      </c>
      <c r="F204">
        <f t="shared" si="26"/>
        <v>0</v>
      </c>
      <c r="G204">
        <f t="shared" si="27"/>
        <v>0</v>
      </c>
      <c r="I204" t="str">
        <f>IF(Sheet1!$D204&lt;Sheet1!$F$2,"1","0")</f>
        <v>1</v>
      </c>
      <c r="J204">
        <f t="shared" si="28"/>
        <v>181</v>
      </c>
      <c r="K204">
        <f t="shared" si="29"/>
        <v>0</v>
      </c>
      <c r="L204">
        <f t="shared" si="30"/>
        <v>0</v>
      </c>
      <c r="M204">
        <f t="shared" si="31"/>
        <v>0</v>
      </c>
    </row>
    <row r="205" spans="1:13" x14ac:dyDescent="0.3">
      <c r="A205" t="str">
        <f>Sheet1!B205</f>
        <v>03/01 13:37</v>
      </c>
      <c r="C205" t="str">
        <f>IF(Sheet1!$E205&gt;Sheet1!$F$2,"1","0")</f>
        <v>0</v>
      </c>
      <c r="D205" t="str">
        <f t="shared" si="24"/>
        <v>0</v>
      </c>
      <c r="E205">
        <f t="shared" si="25"/>
        <v>0</v>
      </c>
      <c r="F205">
        <f t="shared" si="26"/>
        <v>0</v>
      </c>
      <c r="G205">
        <f t="shared" si="27"/>
        <v>0</v>
      </c>
      <c r="I205" t="str">
        <f>IF(Sheet1!$D205&lt;Sheet1!$F$2,"1","0")</f>
        <v>1</v>
      </c>
      <c r="J205">
        <f t="shared" si="28"/>
        <v>182</v>
      </c>
      <c r="K205">
        <f t="shared" si="29"/>
        <v>0</v>
      </c>
      <c r="L205">
        <f t="shared" si="30"/>
        <v>0</v>
      </c>
      <c r="M205">
        <f t="shared" si="31"/>
        <v>0</v>
      </c>
    </row>
    <row r="206" spans="1:13" x14ac:dyDescent="0.3">
      <c r="A206" t="str">
        <f>Sheet1!B206</f>
        <v>03/01 13:38</v>
      </c>
      <c r="C206" t="str">
        <f>IF(Sheet1!$E206&gt;Sheet1!$F$2,"1","0")</f>
        <v>0</v>
      </c>
      <c r="D206" t="str">
        <f t="shared" si="24"/>
        <v>0</v>
      </c>
      <c r="E206">
        <f t="shared" si="25"/>
        <v>0</v>
      </c>
      <c r="F206">
        <f t="shared" si="26"/>
        <v>0</v>
      </c>
      <c r="G206">
        <f t="shared" si="27"/>
        <v>0</v>
      </c>
      <c r="I206" t="str">
        <f>IF(Sheet1!$D206&lt;Sheet1!$F$2,"1","0")</f>
        <v>1</v>
      </c>
      <c r="J206">
        <f t="shared" si="28"/>
        <v>183</v>
      </c>
      <c r="K206">
        <f t="shared" si="29"/>
        <v>0</v>
      </c>
      <c r="L206">
        <f t="shared" si="30"/>
        <v>0</v>
      </c>
      <c r="M206">
        <f t="shared" si="31"/>
        <v>0</v>
      </c>
    </row>
    <row r="207" spans="1:13" x14ac:dyDescent="0.3">
      <c r="A207" t="str">
        <f>Sheet1!B207</f>
        <v>03/01 13:39</v>
      </c>
      <c r="C207" t="str">
        <f>IF(Sheet1!$E207&gt;Sheet1!$F$2,"1","0")</f>
        <v>0</v>
      </c>
      <c r="D207" t="str">
        <f t="shared" si="24"/>
        <v>0</v>
      </c>
      <c r="E207">
        <f t="shared" si="25"/>
        <v>0</v>
      </c>
      <c r="F207">
        <f t="shared" si="26"/>
        <v>0</v>
      </c>
      <c r="G207">
        <f t="shared" si="27"/>
        <v>0</v>
      </c>
      <c r="I207" t="str">
        <f>IF(Sheet1!$D207&lt;Sheet1!$F$2,"1","0")</f>
        <v>1</v>
      </c>
      <c r="J207">
        <f t="shared" si="28"/>
        <v>184</v>
      </c>
      <c r="K207">
        <f t="shared" si="29"/>
        <v>0</v>
      </c>
      <c r="L207">
        <f t="shared" si="30"/>
        <v>0</v>
      </c>
      <c r="M207">
        <f t="shared" si="31"/>
        <v>0</v>
      </c>
    </row>
    <row r="208" spans="1:13" x14ac:dyDescent="0.3">
      <c r="A208" t="str">
        <f>Sheet1!B208</f>
        <v>03/01 13:40</v>
      </c>
      <c r="C208" t="str">
        <f>IF(Sheet1!$E208&gt;Sheet1!$F$2,"1","0")</f>
        <v>0</v>
      </c>
      <c r="D208" t="str">
        <f t="shared" si="24"/>
        <v>0</v>
      </c>
      <c r="E208">
        <f t="shared" si="25"/>
        <v>0</v>
      </c>
      <c r="F208">
        <f t="shared" si="26"/>
        <v>0</v>
      </c>
      <c r="G208">
        <f t="shared" si="27"/>
        <v>0</v>
      </c>
      <c r="I208" t="str">
        <f>IF(Sheet1!$D208&lt;Sheet1!$F$2,"1","0")</f>
        <v>1</v>
      </c>
      <c r="J208">
        <f t="shared" si="28"/>
        <v>185</v>
      </c>
      <c r="K208">
        <f t="shared" si="29"/>
        <v>0</v>
      </c>
      <c r="L208">
        <f t="shared" si="30"/>
        <v>0</v>
      </c>
      <c r="M208">
        <f t="shared" si="31"/>
        <v>0</v>
      </c>
    </row>
    <row r="209" spans="1:13" x14ac:dyDescent="0.3">
      <c r="A209" t="str">
        <f>Sheet1!B209</f>
        <v>03/01 13:41</v>
      </c>
      <c r="C209" t="str">
        <f>IF(Sheet1!$E209&gt;Sheet1!$F$2,"1","0")</f>
        <v>0</v>
      </c>
      <c r="D209" t="str">
        <f t="shared" si="24"/>
        <v>0</v>
      </c>
      <c r="E209">
        <f t="shared" si="25"/>
        <v>0</v>
      </c>
      <c r="F209">
        <f t="shared" si="26"/>
        <v>0</v>
      </c>
      <c r="G209">
        <f t="shared" si="27"/>
        <v>0</v>
      </c>
      <c r="I209" t="str">
        <f>IF(Sheet1!$D209&lt;Sheet1!$F$2,"1","0")</f>
        <v>1</v>
      </c>
      <c r="J209">
        <f t="shared" si="28"/>
        <v>186</v>
      </c>
      <c r="K209">
        <f t="shared" si="29"/>
        <v>0</v>
      </c>
      <c r="L209">
        <f t="shared" si="30"/>
        <v>0</v>
      </c>
      <c r="M209">
        <f t="shared" si="31"/>
        <v>0</v>
      </c>
    </row>
    <row r="210" spans="1:13" x14ac:dyDescent="0.3">
      <c r="A210" t="str">
        <f>Sheet1!B210</f>
        <v>03/01 13:42</v>
      </c>
      <c r="C210" t="str">
        <f>IF(Sheet1!$E210&gt;Sheet1!$F$2,"1","0")</f>
        <v>0</v>
      </c>
      <c r="D210" t="str">
        <f t="shared" si="24"/>
        <v>0</v>
      </c>
      <c r="E210">
        <f t="shared" si="25"/>
        <v>0</v>
      </c>
      <c r="F210">
        <f t="shared" si="26"/>
        <v>0</v>
      </c>
      <c r="G210">
        <f t="shared" si="27"/>
        <v>0</v>
      </c>
      <c r="I210" t="str">
        <f>IF(Sheet1!$D210&lt;Sheet1!$F$2,"1","0")</f>
        <v>1</v>
      </c>
      <c r="J210">
        <f t="shared" si="28"/>
        <v>187</v>
      </c>
      <c r="K210">
        <f t="shared" si="29"/>
        <v>0</v>
      </c>
      <c r="L210">
        <f t="shared" si="30"/>
        <v>0</v>
      </c>
      <c r="M210">
        <f t="shared" si="31"/>
        <v>0</v>
      </c>
    </row>
    <row r="211" spans="1:13" x14ac:dyDescent="0.3">
      <c r="A211" t="str">
        <f>Sheet1!B211</f>
        <v>03/01 13:43</v>
      </c>
      <c r="C211" t="str">
        <f>IF(Sheet1!$E211&gt;Sheet1!$F$2,"1","0")</f>
        <v>0</v>
      </c>
      <c r="D211" t="str">
        <f t="shared" si="24"/>
        <v>0</v>
      </c>
      <c r="E211">
        <f t="shared" si="25"/>
        <v>0</v>
      </c>
      <c r="F211">
        <f t="shared" si="26"/>
        <v>0</v>
      </c>
      <c r="G211">
        <f t="shared" si="27"/>
        <v>0</v>
      </c>
      <c r="I211" t="str">
        <f>IF(Sheet1!$D211&lt;Sheet1!$F$2,"1","0")</f>
        <v>1</v>
      </c>
      <c r="J211">
        <f t="shared" si="28"/>
        <v>188</v>
      </c>
      <c r="K211">
        <f t="shared" si="29"/>
        <v>0</v>
      </c>
      <c r="L211">
        <f t="shared" si="30"/>
        <v>0</v>
      </c>
      <c r="M211">
        <f t="shared" si="31"/>
        <v>0</v>
      </c>
    </row>
    <row r="212" spans="1:13" x14ac:dyDescent="0.3">
      <c r="A212" t="str">
        <f>Sheet1!B212</f>
        <v>03/01 13:44</v>
      </c>
      <c r="C212" t="str">
        <f>IF(Sheet1!$E212&gt;Sheet1!$F$2,"1","0")</f>
        <v>0</v>
      </c>
      <c r="D212" t="str">
        <f t="shared" si="24"/>
        <v>0</v>
      </c>
      <c r="E212">
        <f t="shared" si="25"/>
        <v>0</v>
      </c>
      <c r="F212">
        <f t="shared" si="26"/>
        <v>0</v>
      </c>
      <c r="G212">
        <f t="shared" si="27"/>
        <v>0</v>
      </c>
      <c r="I212" t="str">
        <f>IF(Sheet1!$D212&lt;Sheet1!$F$2,"1","0")</f>
        <v>1</v>
      </c>
      <c r="J212">
        <f t="shared" si="28"/>
        <v>189</v>
      </c>
      <c r="K212">
        <f t="shared" si="29"/>
        <v>0</v>
      </c>
      <c r="L212">
        <f t="shared" si="30"/>
        <v>0</v>
      </c>
      <c r="M212">
        <f t="shared" si="31"/>
        <v>0</v>
      </c>
    </row>
    <row r="213" spans="1:13" x14ac:dyDescent="0.3">
      <c r="A213" t="str">
        <f>Sheet1!B213</f>
        <v>03/01 13:45</v>
      </c>
      <c r="C213" t="str">
        <f>IF(Sheet1!$E213&gt;Sheet1!$F$2,"1","0")</f>
        <v>0</v>
      </c>
      <c r="D213" t="str">
        <f t="shared" si="24"/>
        <v>0</v>
      </c>
      <c r="E213">
        <f t="shared" si="25"/>
        <v>0</v>
      </c>
      <c r="F213">
        <f t="shared" si="26"/>
        <v>0</v>
      </c>
      <c r="G213">
        <f t="shared" si="27"/>
        <v>0</v>
      </c>
      <c r="I213" t="str">
        <f>IF(Sheet1!$D213&lt;Sheet1!$F$2,"1","0")</f>
        <v>1</v>
      </c>
      <c r="J213">
        <f t="shared" si="28"/>
        <v>190</v>
      </c>
      <c r="K213">
        <f t="shared" si="29"/>
        <v>0</v>
      </c>
      <c r="L213">
        <f t="shared" si="30"/>
        <v>0</v>
      </c>
      <c r="M213">
        <f t="shared" si="31"/>
        <v>0</v>
      </c>
    </row>
    <row r="214" spans="1:13" x14ac:dyDescent="0.3">
      <c r="A214" t="str">
        <f>Sheet1!B214</f>
        <v>03/01 13:46</v>
      </c>
      <c r="C214" t="str">
        <f>IF(Sheet1!$E214&gt;Sheet1!$F$2,"1","0")</f>
        <v>0</v>
      </c>
      <c r="D214" t="str">
        <f t="shared" si="24"/>
        <v>0</v>
      </c>
      <c r="E214">
        <f t="shared" si="25"/>
        <v>0</v>
      </c>
      <c r="F214">
        <f t="shared" si="26"/>
        <v>0</v>
      </c>
      <c r="G214">
        <f t="shared" si="27"/>
        <v>0</v>
      </c>
      <c r="I214" t="str">
        <f>IF(Sheet1!$D214&lt;Sheet1!$F$2,"1","0")</f>
        <v>1</v>
      </c>
      <c r="J214">
        <f t="shared" si="28"/>
        <v>191</v>
      </c>
      <c r="K214">
        <f t="shared" si="29"/>
        <v>0</v>
      </c>
      <c r="L214">
        <f t="shared" si="30"/>
        <v>0</v>
      </c>
      <c r="M214">
        <f t="shared" si="31"/>
        <v>0</v>
      </c>
    </row>
    <row r="215" spans="1:13" x14ac:dyDescent="0.3">
      <c r="A215" t="str">
        <f>Sheet1!B215</f>
        <v>03/01 13:47</v>
      </c>
      <c r="C215" t="str">
        <f>IF(Sheet1!$E215&gt;Sheet1!$F$2,"1","0")</f>
        <v>0</v>
      </c>
      <c r="D215" t="str">
        <f t="shared" si="24"/>
        <v>0</v>
      </c>
      <c r="E215">
        <f t="shared" si="25"/>
        <v>0</v>
      </c>
      <c r="F215">
        <f t="shared" si="26"/>
        <v>0</v>
      </c>
      <c r="G215">
        <f t="shared" si="27"/>
        <v>0</v>
      </c>
      <c r="I215" t="str">
        <f>IF(Sheet1!$D215&lt;Sheet1!$F$2,"1","0")</f>
        <v>1</v>
      </c>
      <c r="J215">
        <f t="shared" si="28"/>
        <v>192</v>
      </c>
      <c r="K215">
        <f t="shared" si="29"/>
        <v>0</v>
      </c>
      <c r="L215">
        <f t="shared" si="30"/>
        <v>0</v>
      </c>
      <c r="M215">
        <f t="shared" si="31"/>
        <v>0</v>
      </c>
    </row>
    <row r="216" spans="1:13" x14ac:dyDescent="0.3">
      <c r="A216" t="str">
        <f>Sheet1!B216</f>
        <v>03/01 13:48</v>
      </c>
      <c r="C216" t="str">
        <f>IF(Sheet1!$E216&gt;Sheet1!$F$2,"1","0")</f>
        <v>0</v>
      </c>
      <c r="D216" t="str">
        <f t="shared" si="24"/>
        <v>0</v>
      </c>
      <c r="E216">
        <f t="shared" si="25"/>
        <v>0</v>
      </c>
      <c r="F216">
        <f t="shared" si="26"/>
        <v>0</v>
      </c>
      <c r="G216">
        <f t="shared" si="27"/>
        <v>0</v>
      </c>
      <c r="I216" t="str">
        <f>IF(Sheet1!$D216&lt;Sheet1!$F$2,"1","0")</f>
        <v>1</v>
      </c>
      <c r="J216">
        <f t="shared" si="28"/>
        <v>193</v>
      </c>
      <c r="K216">
        <f t="shared" si="29"/>
        <v>0</v>
      </c>
      <c r="L216">
        <f t="shared" si="30"/>
        <v>0</v>
      </c>
      <c r="M216">
        <f t="shared" si="31"/>
        <v>0</v>
      </c>
    </row>
    <row r="217" spans="1:13" x14ac:dyDescent="0.3">
      <c r="A217" t="str">
        <f>Sheet1!B217</f>
        <v>03/01 13:49</v>
      </c>
      <c r="C217" t="str">
        <f>IF(Sheet1!$E217&gt;Sheet1!$F$2,"1","0")</f>
        <v>0</v>
      </c>
      <c r="D217" t="str">
        <f t="shared" si="24"/>
        <v>0</v>
      </c>
      <c r="E217">
        <f t="shared" si="25"/>
        <v>0</v>
      </c>
      <c r="F217">
        <f t="shared" si="26"/>
        <v>0</v>
      </c>
      <c r="G217">
        <f t="shared" si="27"/>
        <v>0</v>
      </c>
      <c r="I217" t="str">
        <f>IF(Sheet1!$D217&lt;Sheet1!$F$2,"1","0")</f>
        <v>1</v>
      </c>
      <c r="J217">
        <f t="shared" si="28"/>
        <v>194</v>
      </c>
      <c r="K217">
        <f t="shared" si="29"/>
        <v>0</v>
      </c>
      <c r="L217">
        <f t="shared" si="30"/>
        <v>0</v>
      </c>
      <c r="M217">
        <f t="shared" si="31"/>
        <v>0</v>
      </c>
    </row>
    <row r="218" spans="1:13" x14ac:dyDescent="0.3">
      <c r="A218" t="str">
        <f>Sheet1!B218</f>
        <v>03/01 13:50</v>
      </c>
      <c r="C218" t="str">
        <f>IF(Sheet1!$E218&gt;Sheet1!$F$2,"1","0")</f>
        <v>0</v>
      </c>
      <c r="D218" t="str">
        <f t="shared" si="24"/>
        <v>0</v>
      </c>
      <c r="E218">
        <f t="shared" si="25"/>
        <v>0</v>
      </c>
      <c r="F218">
        <f t="shared" si="26"/>
        <v>0</v>
      </c>
      <c r="G218">
        <f t="shared" si="27"/>
        <v>0</v>
      </c>
      <c r="I218" t="str">
        <f>IF(Sheet1!$D218&lt;Sheet1!$F$2,"1","0")</f>
        <v>1</v>
      </c>
      <c r="J218">
        <f t="shared" si="28"/>
        <v>195</v>
      </c>
      <c r="K218">
        <f t="shared" si="29"/>
        <v>0</v>
      </c>
      <c r="L218">
        <f t="shared" si="30"/>
        <v>0</v>
      </c>
      <c r="M218">
        <f t="shared" si="31"/>
        <v>0</v>
      </c>
    </row>
    <row r="219" spans="1:13" x14ac:dyDescent="0.3">
      <c r="A219" t="str">
        <f>Sheet1!B219</f>
        <v>03/01 13:51</v>
      </c>
      <c r="C219" t="str">
        <f>IF(Sheet1!$E219&gt;Sheet1!$F$2,"1","0")</f>
        <v>0</v>
      </c>
      <c r="D219" t="str">
        <f t="shared" si="24"/>
        <v>0</v>
      </c>
      <c r="E219">
        <f t="shared" si="25"/>
        <v>0</v>
      </c>
      <c r="F219">
        <f t="shared" si="26"/>
        <v>0</v>
      </c>
      <c r="G219">
        <f t="shared" si="27"/>
        <v>0</v>
      </c>
      <c r="I219" t="str">
        <f>IF(Sheet1!$D219&lt;Sheet1!$F$2,"1","0")</f>
        <v>1</v>
      </c>
      <c r="J219">
        <f t="shared" si="28"/>
        <v>196</v>
      </c>
      <c r="K219">
        <f t="shared" si="29"/>
        <v>0</v>
      </c>
      <c r="L219">
        <f t="shared" si="30"/>
        <v>0</v>
      </c>
      <c r="M219">
        <f t="shared" si="31"/>
        <v>0</v>
      </c>
    </row>
    <row r="220" spans="1:13" x14ac:dyDescent="0.3">
      <c r="A220" t="str">
        <f>Sheet1!B220</f>
        <v>03/01 13:52</v>
      </c>
      <c r="C220" t="str">
        <f>IF(Sheet1!$E220&gt;Sheet1!$F$2,"1","0")</f>
        <v>0</v>
      </c>
      <c r="D220" t="str">
        <f t="shared" si="24"/>
        <v>0</v>
      </c>
      <c r="E220">
        <f t="shared" si="25"/>
        <v>0</v>
      </c>
      <c r="F220">
        <f t="shared" si="26"/>
        <v>0</v>
      </c>
      <c r="G220">
        <f t="shared" si="27"/>
        <v>0</v>
      </c>
      <c r="I220" t="str">
        <f>IF(Sheet1!$D220&lt;Sheet1!$F$2,"1","0")</f>
        <v>1</v>
      </c>
      <c r="J220">
        <f t="shared" si="28"/>
        <v>197</v>
      </c>
      <c r="K220">
        <f t="shared" si="29"/>
        <v>0</v>
      </c>
      <c r="L220">
        <f t="shared" si="30"/>
        <v>0</v>
      </c>
      <c r="M220">
        <f t="shared" si="31"/>
        <v>0</v>
      </c>
    </row>
    <row r="221" spans="1:13" x14ac:dyDescent="0.3">
      <c r="A221" t="str">
        <f>Sheet1!B221</f>
        <v>03/01 13:53</v>
      </c>
      <c r="C221" t="str">
        <f>IF(Sheet1!$E221&gt;Sheet1!$F$2,"1","0")</f>
        <v>0</v>
      </c>
      <c r="D221" t="str">
        <f t="shared" si="24"/>
        <v>0</v>
      </c>
      <c r="E221">
        <f t="shared" si="25"/>
        <v>0</v>
      </c>
      <c r="F221">
        <f t="shared" si="26"/>
        <v>0</v>
      </c>
      <c r="G221">
        <f t="shared" si="27"/>
        <v>0</v>
      </c>
      <c r="I221" t="str">
        <f>IF(Sheet1!$D221&lt;Sheet1!$F$2,"1","0")</f>
        <v>1</v>
      </c>
      <c r="J221">
        <f t="shared" si="28"/>
        <v>198</v>
      </c>
      <c r="K221">
        <f t="shared" si="29"/>
        <v>0</v>
      </c>
      <c r="L221">
        <f t="shared" si="30"/>
        <v>0</v>
      </c>
      <c r="M221">
        <f t="shared" si="31"/>
        <v>0</v>
      </c>
    </row>
    <row r="222" spans="1:13" x14ac:dyDescent="0.3">
      <c r="A222" t="str">
        <f>Sheet1!B222</f>
        <v>03/01 13:54</v>
      </c>
      <c r="C222" t="str">
        <f>IF(Sheet1!$E222&gt;Sheet1!$F$2,"1","0")</f>
        <v>0</v>
      </c>
      <c r="D222" t="str">
        <f t="shared" si="24"/>
        <v>0</v>
      </c>
      <c r="E222">
        <f t="shared" si="25"/>
        <v>0</v>
      </c>
      <c r="F222">
        <f t="shared" si="26"/>
        <v>0</v>
      </c>
      <c r="G222">
        <f t="shared" si="27"/>
        <v>0</v>
      </c>
      <c r="I222" t="str">
        <f>IF(Sheet1!$D222&lt;Sheet1!$F$2,"1","0")</f>
        <v>1</v>
      </c>
      <c r="J222">
        <f t="shared" si="28"/>
        <v>199</v>
      </c>
      <c r="K222">
        <f t="shared" si="29"/>
        <v>0</v>
      </c>
      <c r="L222">
        <f t="shared" si="30"/>
        <v>0</v>
      </c>
      <c r="M222">
        <f t="shared" si="31"/>
        <v>0</v>
      </c>
    </row>
    <row r="223" spans="1:13" x14ac:dyDescent="0.3">
      <c r="A223" t="str">
        <f>Sheet1!B223</f>
        <v>03/01 13:55</v>
      </c>
      <c r="C223" t="str">
        <f>IF(Sheet1!$E223&gt;Sheet1!$F$2,"1","0")</f>
        <v>0</v>
      </c>
      <c r="D223" t="str">
        <f t="shared" si="24"/>
        <v>0</v>
      </c>
      <c r="E223">
        <f t="shared" si="25"/>
        <v>0</v>
      </c>
      <c r="F223">
        <f t="shared" si="26"/>
        <v>0</v>
      </c>
      <c r="G223">
        <f t="shared" si="27"/>
        <v>0</v>
      </c>
      <c r="I223" t="str">
        <f>IF(Sheet1!$D223&lt;Sheet1!$F$2,"1","0")</f>
        <v>1</v>
      </c>
      <c r="J223">
        <f t="shared" si="28"/>
        <v>200</v>
      </c>
      <c r="K223">
        <f t="shared" si="29"/>
        <v>0</v>
      </c>
      <c r="L223">
        <f t="shared" si="30"/>
        <v>0</v>
      </c>
      <c r="M223">
        <f t="shared" si="31"/>
        <v>0</v>
      </c>
    </row>
    <row r="224" spans="1:13" x14ac:dyDescent="0.3">
      <c r="A224" t="str">
        <f>Sheet1!B224</f>
        <v>03/01 13:56</v>
      </c>
      <c r="C224" t="str">
        <f>IF(Sheet1!$E224&gt;Sheet1!$F$2,"1","0")</f>
        <v>0</v>
      </c>
      <c r="D224" t="str">
        <f t="shared" si="24"/>
        <v>0</v>
      </c>
      <c r="E224">
        <f t="shared" si="25"/>
        <v>0</v>
      </c>
      <c r="F224">
        <f t="shared" si="26"/>
        <v>0</v>
      </c>
      <c r="G224">
        <f t="shared" si="27"/>
        <v>0</v>
      </c>
      <c r="I224" t="str">
        <f>IF(Sheet1!$D224&lt;Sheet1!$F$2,"1","0")</f>
        <v>1</v>
      </c>
      <c r="J224">
        <f t="shared" si="28"/>
        <v>201</v>
      </c>
      <c r="K224">
        <f t="shared" si="29"/>
        <v>0</v>
      </c>
      <c r="L224">
        <f t="shared" si="30"/>
        <v>0</v>
      </c>
      <c r="M224">
        <f t="shared" si="31"/>
        <v>0</v>
      </c>
    </row>
    <row r="225" spans="1:13" x14ac:dyDescent="0.3">
      <c r="A225" t="str">
        <f>Sheet1!B225</f>
        <v>03/01 13:57</v>
      </c>
      <c r="C225" t="str">
        <f>IF(Sheet1!$E225&gt;Sheet1!$F$2,"1","0")</f>
        <v>0</v>
      </c>
      <c r="D225" t="str">
        <f t="shared" si="24"/>
        <v>0</v>
      </c>
      <c r="E225">
        <f t="shared" si="25"/>
        <v>0</v>
      </c>
      <c r="F225">
        <f t="shared" si="26"/>
        <v>0</v>
      </c>
      <c r="G225">
        <f t="shared" si="27"/>
        <v>0</v>
      </c>
      <c r="I225" t="str">
        <f>IF(Sheet1!$D225&lt;Sheet1!$F$2,"1","0")</f>
        <v>1</v>
      </c>
      <c r="J225">
        <f t="shared" si="28"/>
        <v>202</v>
      </c>
      <c r="K225">
        <f t="shared" si="29"/>
        <v>0</v>
      </c>
      <c r="L225">
        <f t="shared" si="30"/>
        <v>0</v>
      </c>
      <c r="M225">
        <f t="shared" si="31"/>
        <v>0</v>
      </c>
    </row>
    <row r="226" spans="1:13" x14ac:dyDescent="0.3">
      <c r="A226" t="str">
        <f>Sheet1!B226</f>
        <v>03/01 13:58</v>
      </c>
      <c r="C226" t="str">
        <f>IF(Sheet1!$E226&gt;Sheet1!$F$2,"1","0")</f>
        <v>0</v>
      </c>
      <c r="D226" t="str">
        <f t="shared" si="24"/>
        <v>0</v>
      </c>
      <c r="E226">
        <f t="shared" si="25"/>
        <v>0</v>
      </c>
      <c r="F226">
        <f t="shared" si="26"/>
        <v>0</v>
      </c>
      <c r="G226">
        <f t="shared" si="27"/>
        <v>0</v>
      </c>
      <c r="I226" t="str">
        <f>IF(Sheet1!$D226&lt;Sheet1!$F$2,"1","0")</f>
        <v>1</v>
      </c>
      <c r="J226">
        <f t="shared" si="28"/>
        <v>203</v>
      </c>
      <c r="K226">
        <f t="shared" si="29"/>
        <v>0</v>
      </c>
      <c r="L226">
        <f t="shared" si="30"/>
        <v>0</v>
      </c>
      <c r="M226">
        <f t="shared" si="31"/>
        <v>0</v>
      </c>
    </row>
    <row r="227" spans="1:13" x14ac:dyDescent="0.3">
      <c r="A227" t="str">
        <f>Sheet1!B227</f>
        <v>03/01 13:59</v>
      </c>
      <c r="C227" t="str">
        <f>IF(Sheet1!$E227&gt;Sheet1!$F$2,"1","0")</f>
        <v>0</v>
      </c>
      <c r="D227" t="str">
        <f t="shared" si="24"/>
        <v>0</v>
      </c>
      <c r="E227">
        <f t="shared" si="25"/>
        <v>0</v>
      </c>
      <c r="F227">
        <f t="shared" si="26"/>
        <v>0</v>
      </c>
      <c r="G227">
        <f t="shared" si="27"/>
        <v>0</v>
      </c>
      <c r="I227" t="str">
        <f>IF(Sheet1!$D227&lt;Sheet1!$F$2,"1","0")</f>
        <v>1</v>
      </c>
      <c r="J227">
        <f t="shared" si="28"/>
        <v>204</v>
      </c>
      <c r="K227">
        <f t="shared" si="29"/>
        <v>0</v>
      </c>
      <c r="L227">
        <f t="shared" si="30"/>
        <v>0</v>
      </c>
      <c r="M227">
        <f t="shared" si="31"/>
        <v>0</v>
      </c>
    </row>
    <row r="228" spans="1:13" x14ac:dyDescent="0.3">
      <c r="A228" t="str">
        <f>Sheet1!B228</f>
        <v>03/01 14:00</v>
      </c>
      <c r="C228" t="str">
        <f>IF(Sheet1!$E228&gt;Sheet1!$F$2,"1","0")</f>
        <v>0</v>
      </c>
      <c r="D228" t="str">
        <f t="shared" si="24"/>
        <v>0</v>
      </c>
      <c r="E228">
        <f t="shared" si="25"/>
        <v>0</v>
      </c>
      <c r="F228">
        <f t="shared" si="26"/>
        <v>0</v>
      </c>
      <c r="G228">
        <f t="shared" si="27"/>
        <v>0</v>
      </c>
      <c r="I228" t="str">
        <f>IF(Sheet1!$D228&lt;Sheet1!$F$2,"1","0")</f>
        <v>1</v>
      </c>
      <c r="J228">
        <f t="shared" si="28"/>
        <v>205</v>
      </c>
      <c r="K228">
        <f t="shared" si="29"/>
        <v>0</v>
      </c>
      <c r="L228">
        <f t="shared" si="30"/>
        <v>0</v>
      </c>
      <c r="M228">
        <f t="shared" si="31"/>
        <v>0</v>
      </c>
    </row>
    <row r="229" spans="1:13" x14ac:dyDescent="0.3">
      <c r="A229" t="str">
        <f>Sheet1!B229</f>
        <v>03/01 14:01</v>
      </c>
      <c r="C229" t="str">
        <f>IF(Sheet1!$E229&gt;Sheet1!$F$2,"1","0")</f>
        <v>0</v>
      </c>
      <c r="D229" t="str">
        <f t="shared" si="24"/>
        <v>0</v>
      </c>
      <c r="E229">
        <f t="shared" si="25"/>
        <v>0</v>
      </c>
      <c r="F229">
        <f t="shared" si="26"/>
        <v>0</v>
      </c>
      <c r="G229">
        <f t="shared" si="27"/>
        <v>0</v>
      </c>
      <c r="I229" t="str">
        <f>IF(Sheet1!$D229&lt;Sheet1!$F$2,"1","0")</f>
        <v>1</v>
      </c>
      <c r="J229">
        <f t="shared" si="28"/>
        <v>206</v>
      </c>
      <c r="K229">
        <f t="shared" si="29"/>
        <v>0</v>
      </c>
      <c r="L229">
        <f t="shared" si="30"/>
        <v>0</v>
      </c>
      <c r="M229">
        <f t="shared" si="31"/>
        <v>0</v>
      </c>
    </row>
    <row r="230" spans="1:13" x14ac:dyDescent="0.3">
      <c r="A230" t="str">
        <f>Sheet1!B230</f>
        <v>03/01 14:02</v>
      </c>
      <c r="C230" t="str">
        <f>IF(Sheet1!$E230&gt;Sheet1!$F$2,"1","0")</f>
        <v>0</v>
      </c>
      <c r="D230" t="str">
        <f t="shared" si="24"/>
        <v>0</v>
      </c>
      <c r="E230">
        <f t="shared" si="25"/>
        <v>0</v>
      </c>
      <c r="F230">
        <f t="shared" si="26"/>
        <v>0</v>
      </c>
      <c r="G230">
        <f t="shared" si="27"/>
        <v>0</v>
      </c>
      <c r="I230" t="str">
        <f>IF(Sheet1!$D230&lt;Sheet1!$F$2,"1","0")</f>
        <v>1</v>
      </c>
      <c r="J230">
        <f t="shared" si="28"/>
        <v>207</v>
      </c>
      <c r="K230">
        <f t="shared" si="29"/>
        <v>0</v>
      </c>
      <c r="L230">
        <f t="shared" si="30"/>
        <v>0</v>
      </c>
      <c r="M230">
        <f t="shared" si="31"/>
        <v>0</v>
      </c>
    </row>
    <row r="231" spans="1:13" x14ac:dyDescent="0.3">
      <c r="A231" t="str">
        <f>Sheet1!B231</f>
        <v>03/01 14:03</v>
      </c>
      <c r="C231" t="str">
        <f>IF(Sheet1!$E231&gt;Sheet1!$F$2,"1","0")</f>
        <v>0</v>
      </c>
      <c r="D231" t="str">
        <f t="shared" si="24"/>
        <v>0</v>
      </c>
      <c r="E231">
        <f t="shared" si="25"/>
        <v>0</v>
      </c>
      <c r="F231">
        <f t="shared" si="26"/>
        <v>0</v>
      </c>
      <c r="G231">
        <f t="shared" si="27"/>
        <v>0</v>
      </c>
      <c r="I231" t="str">
        <f>IF(Sheet1!$D231&lt;Sheet1!$F$2,"1","0")</f>
        <v>1</v>
      </c>
      <c r="J231">
        <f t="shared" si="28"/>
        <v>208</v>
      </c>
      <c r="K231">
        <f t="shared" si="29"/>
        <v>0</v>
      </c>
      <c r="L231">
        <f t="shared" si="30"/>
        <v>0</v>
      </c>
      <c r="M231">
        <f t="shared" si="31"/>
        <v>0</v>
      </c>
    </row>
    <row r="232" spans="1:13" x14ac:dyDescent="0.3">
      <c r="A232" t="str">
        <f>Sheet1!B232</f>
        <v>03/01 14:04</v>
      </c>
      <c r="C232" t="str">
        <f>IF(Sheet1!$E232&gt;Sheet1!$F$2,"1","0")</f>
        <v>0</v>
      </c>
      <c r="D232" t="str">
        <f t="shared" si="24"/>
        <v>0</v>
      </c>
      <c r="E232">
        <f t="shared" si="25"/>
        <v>0</v>
      </c>
      <c r="F232">
        <f t="shared" si="26"/>
        <v>0</v>
      </c>
      <c r="G232">
        <f t="shared" si="27"/>
        <v>0</v>
      </c>
      <c r="I232" t="str">
        <f>IF(Sheet1!$D232&lt;Sheet1!$F$2,"1","0")</f>
        <v>1</v>
      </c>
      <c r="J232">
        <f t="shared" si="28"/>
        <v>209</v>
      </c>
      <c r="K232">
        <f t="shared" si="29"/>
        <v>0</v>
      </c>
      <c r="L232">
        <f t="shared" si="30"/>
        <v>0</v>
      </c>
      <c r="M232">
        <f t="shared" si="31"/>
        <v>0</v>
      </c>
    </row>
    <row r="233" spans="1:13" x14ac:dyDescent="0.3">
      <c r="A233" t="str">
        <f>Sheet1!B233</f>
        <v>03/01 14:05</v>
      </c>
      <c r="C233" t="str">
        <f>IF(Sheet1!$E233&gt;Sheet1!$F$2,"1","0")</f>
        <v>0</v>
      </c>
      <c r="D233" t="str">
        <f t="shared" si="24"/>
        <v>0</v>
      </c>
      <c r="E233">
        <f t="shared" si="25"/>
        <v>0</v>
      </c>
      <c r="F233">
        <f t="shared" si="26"/>
        <v>0</v>
      </c>
      <c r="G233">
        <f t="shared" si="27"/>
        <v>0</v>
      </c>
      <c r="I233" t="str">
        <f>IF(Sheet1!$D233&lt;Sheet1!$F$2,"1","0")</f>
        <v>1</v>
      </c>
      <c r="J233">
        <f t="shared" si="28"/>
        <v>210</v>
      </c>
      <c r="K233">
        <f t="shared" si="29"/>
        <v>0</v>
      </c>
      <c r="L233">
        <f t="shared" si="30"/>
        <v>0</v>
      </c>
      <c r="M233">
        <f t="shared" si="31"/>
        <v>0</v>
      </c>
    </row>
    <row r="234" spans="1:13" x14ac:dyDescent="0.3">
      <c r="A234" t="str">
        <f>Sheet1!B234</f>
        <v>03/01 14:06</v>
      </c>
      <c r="C234" t="str">
        <f>IF(Sheet1!$E234&gt;Sheet1!$F$2,"1","0")</f>
        <v>0</v>
      </c>
      <c r="D234" t="str">
        <f t="shared" si="24"/>
        <v>0</v>
      </c>
      <c r="E234">
        <f t="shared" si="25"/>
        <v>0</v>
      </c>
      <c r="F234">
        <f t="shared" si="26"/>
        <v>0</v>
      </c>
      <c r="G234">
        <f t="shared" si="27"/>
        <v>0</v>
      </c>
      <c r="I234" t="str">
        <f>IF(Sheet1!$D234&lt;Sheet1!$F$2,"1","0")</f>
        <v>1</v>
      </c>
      <c r="J234">
        <f t="shared" si="28"/>
        <v>211</v>
      </c>
      <c r="K234">
        <f t="shared" si="29"/>
        <v>0</v>
      </c>
      <c r="L234">
        <f t="shared" si="30"/>
        <v>0</v>
      </c>
      <c r="M234">
        <f t="shared" si="31"/>
        <v>0</v>
      </c>
    </row>
    <row r="235" spans="1:13" x14ac:dyDescent="0.3">
      <c r="A235" t="str">
        <f>Sheet1!B235</f>
        <v>03/01 14:07</v>
      </c>
      <c r="C235" t="str">
        <f>IF(Sheet1!$E235&gt;Sheet1!$F$2,"1","0")</f>
        <v>0</v>
      </c>
      <c r="D235" t="str">
        <f t="shared" si="24"/>
        <v>0</v>
      </c>
      <c r="E235">
        <f t="shared" si="25"/>
        <v>0</v>
      </c>
      <c r="F235">
        <f t="shared" si="26"/>
        <v>0</v>
      </c>
      <c r="G235">
        <f t="shared" si="27"/>
        <v>0</v>
      </c>
      <c r="I235" t="str">
        <f>IF(Sheet1!$D235&lt;Sheet1!$F$2,"1","0")</f>
        <v>1</v>
      </c>
      <c r="J235">
        <f t="shared" si="28"/>
        <v>212</v>
      </c>
      <c r="K235">
        <f t="shared" si="29"/>
        <v>0</v>
      </c>
      <c r="L235">
        <f t="shared" si="30"/>
        <v>0</v>
      </c>
      <c r="M235">
        <f t="shared" si="31"/>
        <v>0</v>
      </c>
    </row>
    <row r="236" spans="1:13" x14ac:dyDescent="0.3">
      <c r="A236" t="str">
        <f>Sheet1!B236</f>
        <v>03/01 14:08</v>
      </c>
      <c r="C236" t="str">
        <f>IF(Sheet1!$E236&gt;Sheet1!$F$2,"1","0")</f>
        <v>0</v>
      </c>
      <c r="D236" t="str">
        <f t="shared" si="24"/>
        <v>0</v>
      </c>
      <c r="E236">
        <f t="shared" si="25"/>
        <v>0</v>
      </c>
      <c r="F236">
        <f t="shared" si="26"/>
        <v>0</v>
      </c>
      <c r="G236">
        <f t="shared" si="27"/>
        <v>0</v>
      </c>
      <c r="I236" t="str">
        <f>IF(Sheet1!$D236&lt;Sheet1!$F$2,"1","0")</f>
        <v>1</v>
      </c>
      <c r="J236">
        <f t="shared" si="28"/>
        <v>213</v>
      </c>
      <c r="K236">
        <f t="shared" si="29"/>
        <v>0</v>
      </c>
      <c r="L236">
        <f t="shared" si="30"/>
        <v>0</v>
      </c>
      <c r="M236">
        <f t="shared" si="31"/>
        <v>0</v>
      </c>
    </row>
    <row r="237" spans="1:13" x14ac:dyDescent="0.3">
      <c r="A237" t="str">
        <f>Sheet1!B237</f>
        <v>03/01 14:09</v>
      </c>
      <c r="C237" t="str">
        <f>IF(Sheet1!$E237&gt;Sheet1!$F$2,"1","0")</f>
        <v>0</v>
      </c>
      <c r="D237" t="str">
        <f t="shared" si="24"/>
        <v>0</v>
      </c>
      <c r="E237">
        <f t="shared" si="25"/>
        <v>0</v>
      </c>
      <c r="F237">
        <f t="shared" si="26"/>
        <v>0</v>
      </c>
      <c r="G237">
        <f t="shared" si="27"/>
        <v>0</v>
      </c>
      <c r="I237" t="str">
        <f>IF(Sheet1!$D237&lt;Sheet1!$F$2,"1","0")</f>
        <v>1</v>
      </c>
      <c r="J237">
        <f t="shared" si="28"/>
        <v>214</v>
      </c>
      <c r="K237">
        <f t="shared" si="29"/>
        <v>0</v>
      </c>
      <c r="L237">
        <f t="shared" si="30"/>
        <v>0</v>
      </c>
      <c r="M237">
        <f t="shared" si="31"/>
        <v>0</v>
      </c>
    </row>
    <row r="238" spans="1:13" x14ac:dyDescent="0.3">
      <c r="A238" t="str">
        <f>Sheet1!B238</f>
        <v>03/01 14:10</v>
      </c>
      <c r="C238" t="str">
        <f>IF(Sheet1!$E238&gt;Sheet1!$F$2,"1","0")</f>
        <v>0</v>
      </c>
      <c r="D238" t="str">
        <f t="shared" si="24"/>
        <v>0</v>
      </c>
      <c r="E238">
        <f t="shared" si="25"/>
        <v>0</v>
      </c>
      <c r="F238">
        <f t="shared" si="26"/>
        <v>0</v>
      </c>
      <c r="G238">
        <f t="shared" si="27"/>
        <v>0</v>
      </c>
      <c r="I238" t="str">
        <f>IF(Sheet1!$D238&lt;Sheet1!$F$2,"1","0")</f>
        <v>1</v>
      </c>
      <c r="J238">
        <f t="shared" si="28"/>
        <v>215</v>
      </c>
      <c r="K238">
        <f t="shared" si="29"/>
        <v>0</v>
      </c>
      <c r="L238">
        <f t="shared" si="30"/>
        <v>0</v>
      </c>
      <c r="M238">
        <f t="shared" si="31"/>
        <v>0</v>
      </c>
    </row>
    <row r="239" spans="1:13" x14ac:dyDescent="0.3">
      <c r="A239" t="str">
        <f>Sheet1!B239</f>
        <v>03/01 14:11</v>
      </c>
      <c r="C239" t="str">
        <f>IF(Sheet1!$E239&gt;Sheet1!$F$2,"1","0")</f>
        <v>0</v>
      </c>
      <c r="D239" t="str">
        <f t="shared" si="24"/>
        <v>0</v>
      </c>
      <c r="E239">
        <f t="shared" si="25"/>
        <v>0</v>
      </c>
      <c r="F239">
        <f t="shared" si="26"/>
        <v>0</v>
      </c>
      <c r="G239">
        <f t="shared" si="27"/>
        <v>0</v>
      </c>
      <c r="I239" t="str">
        <f>IF(Sheet1!$D239&lt;Sheet1!$F$2,"1","0")</f>
        <v>1</v>
      </c>
      <c r="J239">
        <f t="shared" si="28"/>
        <v>216</v>
      </c>
      <c r="K239">
        <f t="shared" si="29"/>
        <v>0</v>
      </c>
      <c r="L239">
        <f t="shared" si="30"/>
        <v>0</v>
      </c>
      <c r="M239">
        <f t="shared" si="31"/>
        <v>0</v>
      </c>
    </row>
    <row r="240" spans="1:13" x14ac:dyDescent="0.3">
      <c r="A240" t="str">
        <f>Sheet1!B240</f>
        <v>03/01 14:12</v>
      </c>
      <c r="C240" t="str">
        <f>IF(Sheet1!$E240&gt;Sheet1!$F$2,"1","0")</f>
        <v>0</v>
      </c>
      <c r="D240" t="str">
        <f t="shared" si="24"/>
        <v>0</v>
      </c>
      <c r="E240">
        <f t="shared" si="25"/>
        <v>0</v>
      </c>
      <c r="F240">
        <f t="shared" si="26"/>
        <v>0</v>
      </c>
      <c r="G240">
        <f t="shared" si="27"/>
        <v>0</v>
      </c>
      <c r="I240" t="str">
        <f>IF(Sheet1!$D240&lt;Sheet1!$F$2,"1","0")</f>
        <v>1</v>
      </c>
      <c r="J240">
        <f t="shared" si="28"/>
        <v>217</v>
      </c>
      <c r="K240">
        <f t="shared" si="29"/>
        <v>0</v>
      </c>
      <c r="L240">
        <f t="shared" si="30"/>
        <v>0</v>
      </c>
      <c r="M240">
        <f t="shared" si="31"/>
        <v>0</v>
      </c>
    </row>
    <row r="241" spans="1:13" x14ac:dyDescent="0.3">
      <c r="A241" t="str">
        <f>Sheet1!B241</f>
        <v>03/01 14:13</v>
      </c>
      <c r="C241" t="str">
        <f>IF(Sheet1!$E241&gt;Sheet1!$F$2,"1","0")</f>
        <v>0</v>
      </c>
      <c r="D241" t="str">
        <f t="shared" si="24"/>
        <v>0</v>
      </c>
      <c r="E241">
        <f t="shared" si="25"/>
        <v>0</v>
      </c>
      <c r="F241">
        <f t="shared" si="26"/>
        <v>0</v>
      </c>
      <c r="G241">
        <f t="shared" si="27"/>
        <v>0</v>
      </c>
      <c r="I241" t="str">
        <f>IF(Sheet1!$D241&lt;Sheet1!$F$2,"1","0")</f>
        <v>1</v>
      </c>
      <c r="J241">
        <f t="shared" si="28"/>
        <v>218</v>
      </c>
      <c r="K241">
        <f t="shared" si="29"/>
        <v>0</v>
      </c>
      <c r="L241">
        <f t="shared" si="30"/>
        <v>0</v>
      </c>
      <c r="M241">
        <f t="shared" si="31"/>
        <v>0</v>
      </c>
    </row>
    <row r="242" spans="1:13" x14ac:dyDescent="0.3">
      <c r="A242" t="str">
        <f>Sheet1!B242</f>
        <v>03/01 14:14</v>
      </c>
      <c r="C242" t="str">
        <f>IF(Sheet1!$E242&gt;Sheet1!$F$2,"1","0")</f>
        <v>0</v>
      </c>
      <c r="D242" t="str">
        <f t="shared" si="24"/>
        <v>0</v>
      </c>
      <c r="E242">
        <f t="shared" si="25"/>
        <v>0</v>
      </c>
      <c r="F242">
        <f t="shared" si="26"/>
        <v>0</v>
      </c>
      <c r="G242">
        <f t="shared" si="27"/>
        <v>0</v>
      </c>
      <c r="I242" t="str">
        <f>IF(Sheet1!$D242&lt;Sheet1!$F$2,"1","0")</f>
        <v>1</v>
      </c>
      <c r="J242">
        <f t="shared" si="28"/>
        <v>219</v>
      </c>
      <c r="K242">
        <f t="shared" si="29"/>
        <v>0</v>
      </c>
      <c r="L242">
        <f t="shared" si="30"/>
        <v>0</v>
      </c>
      <c r="M242">
        <f t="shared" si="31"/>
        <v>0</v>
      </c>
    </row>
    <row r="243" spans="1:13" x14ac:dyDescent="0.3">
      <c r="A243" t="str">
        <f>Sheet1!B243</f>
        <v>03/01 14:15</v>
      </c>
      <c r="C243" t="str">
        <f>IF(Sheet1!$E243&gt;Sheet1!$F$2,"1","0")</f>
        <v>0</v>
      </c>
      <c r="D243" t="str">
        <f t="shared" si="24"/>
        <v>0</v>
      </c>
      <c r="E243">
        <f t="shared" si="25"/>
        <v>0</v>
      </c>
      <c r="F243">
        <f t="shared" si="26"/>
        <v>0</v>
      </c>
      <c r="G243">
        <f t="shared" si="27"/>
        <v>0</v>
      </c>
      <c r="I243" t="str">
        <f>IF(Sheet1!$D243&lt;Sheet1!$F$2,"1","0")</f>
        <v>1</v>
      </c>
      <c r="J243">
        <f t="shared" si="28"/>
        <v>220</v>
      </c>
      <c r="K243">
        <f t="shared" si="29"/>
        <v>0</v>
      </c>
      <c r="L243">
        <f t="shared" si="30"/>
        <v>0</v>
      </c>
      <c r="M243">
        <f t="shared" si="31"/>
        <v>0</v>
      </c>
    </row>
    <row r="244" spans="1:13" x14ac:dyDescent="0.3">
      <c r="A244" t="str">
        <f>Sheet1!B244</f>
        <v>03/01 14:16</v>
      </c>
      <c r="C244" t="str">
        <f>IF(Sheet1!$E244&gt;Sheet1!$F$2,"1","0")</f>
        <v>0</v>
      </c>
      <c r="D244" t="str">
        <f t="shared" si="24"/>
        <v>0</v>
      </c>
      <c r="E244">
        <f t="shared" si="25"/>
        <v>0</v>
      </c>
      <c r="F244">
        <f t="shared" si="26"/>
        <v>0</v>
      </c>
      <c r="G244">
        <f t="shared" si="27"/>
        <v>0</v>
      </c>
      <c r="I244" t="str">
        <f>IF(Sheet1!$D244&lt;Sheet1!$F$2,"1","0")</f>
        <v>1</v>
      </c>
      <c r="J244">
        <f t="shared" si="28"/>
        <v>221</v>
      </c>
      <c r="K244">
        <f t="shared" si="29"/>
        <v>0</v>
      </c>
      <c r="L244">
        <f t="shared" si="30"/>
        <v>0</v>
      </c>
      <c r="M244">
        <f t="shared" si="31"/>
        <v>0</v>
      </c>
    </row>
    <row r="245" spans="1:13" x14ac:dyDescent="0.3">
      <c r="A245" t="str">
        <f>Sheet1!B245</f>
        <v>03/01 14:17</v>
      </c>
      <c r="C245" t="str">
        <f>IF(Sheet1!$E245&gt;Sheet1!$F$2,"1","0")</f>
        <v>0</v>
      </c>
      <c r="D245" t="str">
        <f t="shared" si="24"/>
        <v>0</v>
      </c>
      <c r="E245">
        <f t="shared" si="25"/>
        <v>0</v>
      </c>
      <c r="F245">
        <f t="shared" si="26"/>
        <v>0</v>
      </c>
      <c r="G245">
        <f t="shared" si="27"/>
        <v>0</v>
      </c>
      <c r="I245" t="str">
        <f>IF(Sheet1!$D245&lt;Sheet1!$F$2,"1","0")</f>
        <v>1</v>
      </c>
      <c r="J245">
        <f t="shared" si="28"/>
        <v>222</v>
      </c>
      <c r="K245">
        <f t="shared" si="29"/>
        <v>0</v>
      </c>
      <c r="L245">
        <f t="shared" si="30"/>
        <v>0</v>
      </c>
      <c r="M245">
        <f t="shared" si="31"/>
        <v>0</v>
      </c>
    </row>
    <row r="246" spans="1:13" x14ac:dyDescent="0.3">
      <c r="A246" t="str">
        <f>Sheet1!B246</f>
        <v>03/01 14:18</v>
      </c>
      <c r="C246" t="str">
        <f>IF(Sheet1!$E246&gt;Sheet1!$F$2,"1","0")</f>
        <v>0</v>
      </c>
      <c r="D246" t="str">
        <f t="shared" si="24"/>
        <v>0</v>
      </c>
      <c r="E246">
        <f t="shared" si="25"/>
        <v>0</v>
      </c>
      <c r="F246">
        <f t="shared" si="26"/>
        <v>0</v>
      </c>
      <c r="G246">
        <f t="shared" si="27"/>
        <v>0</v>
      </c>
      <c r="I246" t="str">
        <f>IF(Sheet1!$D246&lt;Sheet1!$F$2,"1","0")</f>
        <v>1</v>
      </c>
      <c r="J246">
        <f t="shared" si="28"/>
        <v>223</v>
      </c>
      <c r="K246">
        <f t="shared" si="29"/>
        <v>0</v>
      </c>
      <c r="L246">
        <f t="shared" si="30"/>
        <v>0</v>
      </c>
      <c r="M246">
        <f t="shared" si="31"/>
        <v>0</v>
      </c>
    </row>
    <row r="247" spans="1:13" x14ac:dyDescent="0.3">
      <c r="A247" t="str">
        <f>Sheet1!B247</f>
        <v>03/01 14:19</v>
      </c>
      <c r="C247" t="str">
        <f>IF(Sheet1!$E247&gt;Sheet1!$F$2,"1","0")</f>
        <v>0</v>
      </c>
      <c r="D247" t="str">
        <f t="shared" si="24"/>
        <v>0</v>
      </c>
      <c r="E247">
        <f t="shared" si="25"/>
        <v>0</v>
      </c>
      <c r="F247">
        <f t="shared" si="26"/>
        <v>0</v>
      </c>
      <c r="G247">
        <f t="shared" si="27"/>
        <v>0</v>
      </c>
      <c r="I247" t="str">
        <f>IF(Sheet1!$D247&lt;Sheet1!$F$2,"1","0")</f>
        <v>1</v>
      </c>
      <c r="J247">
        <f t="shared" si="28"/>
        <v>224</v>
      </c>
      <c r="K247">
        <f t="shared" si="29"/>
        <v>0</v>
      </c>
      <c r="L247">
        <f t="shared" si="30"/>
        <v>0</v>
      </c>
      <c r="M247">
        <f t="shared" si="31"/>
        <v>0</v>
      </c>
    </row>
    <row r="248" spans="1:13" x14ac:dyDescent="0.3">
      <c r="A248" t="str">
        <f>Sheet1!B248</f>
        <v>03/01 14:20</v>
      </c>
      <c r="C248" t="str">
        <f>IF(Sheet1!$E248&gt;Sheet1!$F$2,"1","0")</f>
        <v>0</v>
      </c>
      <c r="D248" t="str">
        <f t="shared" si="24"/>
        <v>0</v>
      </c>
      <c r="E248">
        <f t="shared" si="25"/>
        <v>0</v>
      </c>
      <c r="F248">
        <f t="shared" si="26"/>
        <v>0</v>
      </c>
      <c r="G248">
        <f t="shared" si="27"/>
        <v>0</v>
      </c>
      <c r="I248" t="str">
        <f>IF(Sheet1!$D248&lt;Sheet1!$F$2,"1","0")</f>
        <v>1</v>
      </c>
      <c r="J248">
        <f t="shared" si="28"/>
        <v>225</v>
      </c>
      <c r="K248">
        <f t="shared" si="29"/>
        <v>0</v>
      </c>
      <c r="L248">
        <f t="shared" si="30"/>
        <v>0</v>
      </c>
      <c r="M248">
        <f t="shared" si="31"/>
        <v>0</v>
      </c>
    </row>
    <row r="249" spans="1:13" x14ac:dyDescent="0.3">
      <c r="A249" t="str">
        <f>Sheet1!B249</f>
        <v>03/01 14:21</v>
      </c>
      <c r="C249" t="str">
        <f>IF(Sheet1!$E249&gt;Sheet1!$F$2,"1","0")</f>
        <v>0</v>
      </c>
      <c r="D249" t="str">
        <f t="shared" si="24"/>
        <v>0</v>
      </c>
      <c r="E249">
        <f t="shared" si="25"/>
        <v>0</v>
      </c>
      <c r="F249">
        <f t="shared" si="26"/>
        <v>0</v>
      </c>
      <c r="G249">
        <f t="shared" si="27"/>
        <v>0</v>
      </c>
      <c r="I249" t="str">
        <f>IF(Sheet1!$D249&lt;Sheet1!$F$2,"1","0")</f>
        <v>1</v>
      </c>
      <c r="J249">
        <f t="shared" si="28"/>
        <v>226</v>
      </c>
      <c r="K249">
        <f t="shared" si="29"/>
        <v>0</v>
      </c>
      <c r="L249">
        <f t="shared" si="30"/>
        <v>0</v>
      </c>
      <c r="M249">
        <f t="shared" si="31"/>
        <v>0</v>
      </c>
    </row>
    <row r="250" spans="1:13" x14ac:dyDescent="0.3">
      <c r="A250" t="str">
        <f>Sheet1!B250</f>
        <v>03/01 14:22</v>
      </c>
      <c r="C250" t="str">
        <f>IF(Sheet1!$E250&gt;Sheet1!$F$2,"1","0")</f>
        <v>0</v>
      </c>
      <c r="D250" t="str">
        <f t="shared" si="24"/>
        <v>0</v>
      </c>
      <c r="E250">
        <f t="shared" si="25"/>
        <v>0</v>
      </c>
      <c r="F250">
        <f t="shared" si="26"/>
        <v>0</v>
      </c>
      <c r="G250">
        <f t="shared" si="27"/>
        <v>0</v>
      </c>
      <c r="I250" t="str">
        <f>IF(Sheet1!$D250&lt;Sheet1!$F$2,"1","0")</f>
        <v>1</v>
      </c>
      <c r="J250">
        <f t="shared" si="28"/>
        <v>227</v>
      </c>
      <c r="K250">
        <f t="shared" si="29"/>
        <v>0</v>
      </c>
      <c r="L250">
        <f t="shared" si="30"/>
        <v>0</v>
      </c>
      <c r="M250">
        <f t="shared" si="31"/>
        <v>0</v>
      </c>
    </row>
    <row r="251" spans="1:13" x14ac:dyDescent="0.3">
      <c r="A251" t="str">
        <f>Sheet1!B251</f>
        <v>03/01 14:23</v>
      </c>
      <c r="C251" t="str">
        <f>IF(Sheet1!$E251&gt;Sheet1!$F$2,"1","0")</f>
        <v>0</v>
      </c>
      <c r="D251" t="str">
        <f t="shared" si="24"/>
        <v>0</v>
      </c>
      <c r="E251">
        <f t="shared" si="25"/>
        <v>0</v>
      </c>
      <c r="F251">
        <f t="shared" si="26"/>
        <v>0</v>
      </c>
      <c r="G251">
        <f t="shared" si="27"/>
        <v>0</v>
      </c>
      <c r="I251" t="str">
        <f>IF(Sheet1!$D251&lt;Sheet1!$F$2,"1","0")</f>
        <v>1</v>
      </c>
      <c r="J251">
        <f t="shared" si="28"/>
        <v>228</v>
      </c>
      <c r="K251">
        <f t="shared" si="29"/>
        <v>0</v>
      </c>
      <c r="L251">
        <f t="shared" si="30"/>
        <v>0</v>
      </c>
      <c r="M251">
        <f t="shared" si="31"/>
        <v>0</v>
      </c>
    </row>
    <row r="252" spans="1:13" x14ac:dyDescent="0.3">
      <c r="A252" t="str">
        <f>Sheet1!B252</f>
        <v>03/01 14:24</v>
      </c>
      <c r="C252" t="str">
        <f>IF(Sheet1!$E252&gt;Sheet1!$F$2,"1","0")</f>
        <v>0</v>
      </c>
      <c r="D252" t="str">
        <f t="shared" si="24"/>
        <v>0</v>
      </c>
      <c r="E252">
        <f t="shared" si="25"/>
        <v>0</v>
      </c>
      <c r="F252">
        <f t="shared" si="26"/>
        <v>0</v>
      </c>
      <c r="G252">
        <f t="shared" si="27"/>
        <v>0</v>
      </c>
      <c r="I252" t="str">
        <f>IF(Sheet1!$D252&lt;Sheet1!$F$2,"1","0")</f>
        <v>1</v>
      </c>
      <c r="J252">
        <f t="shared" si="28"/>
        <v>229</v>
      </c>
      <c r="K252">
        <f t="shared" si="29"/>
        <v>0</v>
      </c>
      <c r="L252">
        <f t="shared" si="30"/>
        <v>0</v>
      </c>
      <c r="M252">
        <f t="shared" si="31"/>
        <v>0</v>
      </c>
    </row>
    <row r="253" spans="1:13" x14ac:dyDescent="0.3">
      <c r="A253" t="str">
        <f>Sheet1!B253</f>
        <v>03/01 14:25</v>
      </c>
      <c r="C253" t="str">
        <f>IF(Sheet1!$E253&gt;Sheet1!$F$2,"1","0")</f>
        <v>0</v>
      </c>
      <c r="D253" t="str">
        <f t="shared" si="24"/>
        <v>0</v>
      </c>
      <c r="E253">
        <f t="shared" si="25"/>
        <v>0</v>
      </c>
      <c r="F253">
        <f t="shared" si="26"/>
        <v>0</v>
      </c>
      <c r="G253">
        <f t="shared" si="27"/>
        <v>0</v>
      </c>
      <c r="I253" t="str">
        <f>IF(Sheet1!$D253&lt;Sheet1!$F$2,"1","0")</f>
        <v>1</v>
      </c>
      <c r="J253">
        <f t="shared" si="28"/>
        <v>230</v>
      </c>
      <c r="K253">
        <f t="shared" si="29"/>
        <v>0</v>
      </c>
      <c r="L253">
        <f t="shared" si="30"/>
        <v>0</v>
      </c>
      <c r="M253">
        <f t="shared" si="31"/>
        <v>0</v>
      </c>
    </row>
    <row r="254" spans="1:13" x14ac:dyDescent="0.3">
      <c r="A254" t="str">
        <f>Sheet1!B254</f>
        <v>03/01 14:26</v>
      </c>
      <c r="C254" t="str">
        <f>IF(Sheet1!$E254&gt;Sheet1!$F$2,"1","0")</f>
        <v>0</v>
      </c>
      <c r="D254" t="str">
        <f t="shared" si="24"/>
        <v>0</v>
      </c>
      <c r="E254">
        <f t="shared" si="25"/>
        <v>0</v>
      </c>
      <c r="F254">
        <f t="shared" si="26"/>
        <v>0</v>
      </c>
      <c r="G254">
        <f t="shared" si="27"/>
        <v>0</v>
      </c>
      <c r="I254" t="str">
        <f>IF(Sheet1!$D254&lt;Sheet1!$F$2,"1","0")</f>
        <v>1</v>
      </c>
      <c r="J254">
        <f t="shared" si="28"/>
        <v>231</v>
      </c>
      <c r="K254">
        <f t="shared" si="29"/>
        <v>0</v>
      </c>
      <c r="L254">
        <f t="shared" si="30"/>
        <v>0</v>
      </c>
      <c r="M254">
        <f t="shared" si="31"/>
        <v>0</v>
      </c>
    </row>
    <row r="255" spans="1:13" x14ac:dyDescent="0.3">
      <c r="A255" t="str">
        <f>Sheet1!B255</f>
        <v>03/01 14:27</v>
      </c>
      <c r="C255" t="str">
        <f>IF(Sheet1!$E255&gt;Sheet1!$F$2,"1","0")</f>
        <v>0</v>
      </c>
      <c r="D255" t="str">
        <f t="shared" si="24"/>
        <v>0</v>
      </c>
      <c r="E255">
        <f t="shared" si="25"/>
        <v>0</v>
      </c>
      <c r="F255">
        <f t="shared" si="26"/>
        <v>0</v>
      </c>
      <c r="G255">
        <f t="shared" si="27"/>
        <v>0</v>
      </c>
      <c r="I255" t="str">
        <f>IF(Sheet1!$D255&lt;Sheet1!$F$2,"1","0")</f>
        <v>1</v>
      </c>
      <c r="J255">
        <f t="shared" si="28"/>
        <v>232</v>
      </c>
      <c r="K255">
        <f t="shared" si="29"/>
        <v>0</v>
      </c>
      <c r="L255">
        <f t="shared" si="30"/>
        <v>0</v>
      </c>
      <c r="M255">
        <f t="shared" si="31"/>
        <v>0</v>
      </c>
    </row>
    <row r="256" spans="1:13" x14ac:dyDescent="0.3">
      <c r="A256" t="str">
        <f>Sheet1!B256</f>
        <v>03/01 14:28</v>
      </c>
      <c r="C256" t="str">
        <f>IF(Sheet1!$E256&gt;Sheet1!$F$2,"1","0")</f>
        <v>0</v>
      </c>
      <c r="D256" t="str">
        <f t="shared" si="24"/>
        <v>0</v>
      </c>
      <c r="E256">
        <f t="shared" si="25"/>
        <v>0</v>
      </c>
      <c r="F256">
        <f t="shared" si="26"/>
        <v>0</v>
      </c>
      <c r="G256">
        <f t="shared" si="27"/>
        <v>0</v>
      </c>
      <c r="I256" t="str">
        <f>IF(Sheet1!$D256&lt;Sheet1!$F$2,"1","0")</f>
        <v>1</v>
      </c>
      <c r="J256">
        <f t="shared" si="28"/>
        <v>233</v>
      </c>
      <c r="K256">
        <f t="shared" si="29"/>
        <v>0</v>
      </c>
      <c r="L256">
        <f t="shared" si="30"/>
        <v>0</v>
      </c>
      <c r="M256">
        <f t="shared" si="31"/>
        <v>0</v>
      </c>
    </row>
    <row r="257" spans="1:13" x14ac:dyDescent="0.3">
      <c r="A257" t="str">
        <f>Sheet1!B257</f>
        <v>03/01 14:29</v>
      </c>
      <c r="C257" t="str">
        <f>IF(Sheet1!$E257&gt;Sheet1!$F$2,"1","0")</f>
        <v>0</v>
      </c>
      <c r="D257" t="str">
        <f t="shared" si="24"/>
        <v>0</v>
      </c>
      <c r="E257">
        <f t="shared" si="25"/>
        <v>0</v>
      </c>
      <c r="F257">
        <f t="shared" si="26"/>
        <v>0</v>
      </c>
      <c r="G257">
        <f t="shared" si="27"/>
        <v>0</v>
      </c>
      <c r="I257" t="str">
        <f>IF(Sheet1!$D257&lt;Sheet1!$F$2,"1","0")</f>
        <v>1</v>
      </c>
      <c r="J257">
        <f t="shared" si="28"/>
        <v>234</v>
      </c>
      <c r="K257">
        <f t="shared" si="29"/>
        <v>0</v>
      </c>
      <c r="L257">
        <f t="shared" si="30"/>
        <v>0</v>
      </c>
      <c r="M257">
        <f t="shared" si="31"/>
        <v>0</v>
      </c>
    </row>
    <row r="258" spans="1:13" x14ac:dyDescent="0.3">
      <c r="A258" t="str">
        <f>Sheet1!B258</f>
        <v>03/01 14:30</v>
      </c>
      <c r="C258" t="str">
        <f>IF(Sheet1!$E258&gt;Sheet1!$F$2,"1","0")</f>
        <v>0</v>
      </c>
      <c r="D258" t="str">
        <f t="shared" si="24"/>
        <v>0</v>
      </c>
      <c r="E258">
        <f t="shared" si="25"/>
        <v>0</v>
      </c>
      <c r="F258">
        <f t="shared" si="26"/>
        <v>0</v>
      </c>
      <c r="G258">
        <f t="shared" si="27"/>
        <v>0</v>
      </c>
      <c r="I258" t="str">
        <f>IF(Sheet1!$D258&lt;Sheet1!$F$2,"1","0")</f>
        <v>1</v>
      </c>
      <c r="J258">
        <f t="shared" si="28"/>
        <v>235</v>
      </c>
      <c r="K258">
        <f t="shared" si="29"/>
        <v>0</v>
      </c>
      <c r="L258">
        <f t="shared" si="30"/>
        <v>0</v>
      </c>
      <c r="M258">
        <f t="shared" si="31"/>
        <v>0</v>
      </c>
    </row>
    <row r="259" spans="1:13" x14ac:dyDescent="0.3">
      <c r="A259" t="str">
        <f>Sheet1!B259</f>
        <v>03/01 14:31</v>
      </c>
      <c r="C259" t="str">
        <f>IF(Sheet1!$E259&gt;Sheet1!$F$2,"1","0")</f>
        <v>0</v>
      </c>
      <c r="D259" t="str">
        <f t="shared" si="24"/>
        <v>0</v>
      </c>
      <c r="E259">
        <f t="shared" si="25"/>
        <v>0</v>
      </c>
      <c r="F259">
        <f t="shared" si="26"/>
        <v>0</v>
      </c>
      <c r="G259">
        <f t="shared" si="27"/>
        <v>0</v>
      </c>
      <c r="I259" t="str">
        <f>IF(Sheet1!$D259&lt;Sheet1!$F$2,"1","0")</f>
        <v>1</v>
      </c>
      <c r="J259">
        <f t="shared" si="28"/>
        <v>236</v>
      </c>
      <c r="K259">
        <f t="shared" si="29"/>
        <v>0</v>
      </c>
      <c r="L259">
        <f t="shared" si="30"/>
        <v>0</v>
      </c>
      <c r="M259">
        <f t="shared" si="31"/>
        <v>0</v>
      </c>
    </row>
    <row r="260" spans="1:13" x14ac:dyDescent="0.3">
      <c r="A260" t="str">
        <f>Sheet1!B260</f>
        <v>03/01 14:32</v>
      </c>
      <c r="C260" t="str">
        <f>IF(Sheet1!$E260&gt;Sheet1!$F$2,"1","0")</f>
        <v>0</v>
      </c>
      <c r="D260" t="str">
        <f t="shared" ref="D260:D323" si="32">IF($C260="1",$D259+1,"0")</f>
        <v>0</v>
      </c>
      <c r="E260">
        <f t="shared" ref="E260:E323" si="33">IF($D260=3,1,0)</f>
        <v>0</v>
      </c>
      <c r="F260">
        <f t="shared" ref="F260:F323" si="34">IF($D260=4,1,0)</f>
        <v>0</v>
      </c>
      <c r="G260">
        <f t="shared" ref="G260:G323" si="35">IF($D260=5,1,0)</f>
        <v>0</v>
      </c>
      <c r="I260" t="str">
        <f>IF(Sheet1!$D260&lt;Sheet1!$F$2,"1","0")</f>
        <v>1</v>
      </c>
      <c r="J260">
        <f t="shared" ref="J260:J323" si="36">IF($I260="1",$J259+1,"0")</f>
        <v>237</v>
      </c>
      <c r="K260">
        <f t="shared" ref="K260:K323" si="37">IF($J260=3,1,0)</f>
        <v>0</v>
      </c>
      <c r="L260">
        <f t="shared" ref="L260:L323" si="38">IF($J260=4,1,0)</f>
        <v>0</v>
      </c>
      <c r="M260">
        <f t="shared" ref="M260:M323" si="39">IF($J260=5,1,0)</f>
        <v>0</v>
      </c>
    </row>
    <row r="261" spans="1:13" x14ac:dyDescent="0.3">
      <c r="A261" t="str">
        <f>Sheet1!B261</f>
        <v>03/01 14:33</v>
      </c>
      <c r="C261" t="str">
        <f>IF(Sheet1!$E261&gt;Sheet1!$F$2,"1","0")</f>
        <v>0</v>
      </c>
      <c r="D261" t="str">
        <f t="shared" si="32"/>
        <v>0</v>
      </c>
      <c r="E261">
        <f t="shared" si="33"/>
        <v>0</v>
      </c>
      <c r="F261">
        <f t="shared" si="34"/>
        <v>0</v>
      </c>
      <c r="G261">
        <f t="shared" si="35"/>
        <v>0</v>
      </c>
      <c r="I261" t="str">
        <f>IF(Sheet1!$D261&lt;Sheet1!$F$2,"1","0")</f>
        <v>1</v>
      </c>
      <c r="J261">
        <f t="shared" si="36"/>
        <v>238</v>
      </c>
      <c r="K261">
        <f t="shared" si="37"/>
        <v>0</v>
      </c>
      <c r="L261">
        <f t="shared" si="38"/>
        <v>0</v>
      </c>
      <c r="M261">
        <f t="shared" si="39"/>
        <v>0</v>
      </c>
    </row>
    <row r="262" spans="1:13" x14ac:dyDescent="0.3">
      <c r="A262" t="str">
        <f>Sheet1!B262</f>
        <v>03/01 14:34</v>
      </c>
      <c r="C262" t="str">
        <f>IF(Sheet1!$E262&gt;Sheet1!$F$2,"1","0")</f>
        <v>0</v>
      </c>
      <c r="D262" t="str">
        <f t="shared" si="32"/>
        <v>0</v>
      </c>
      <c r="E262">
        <f t="shared" si="33"/>
        <v>0</v>
      </c>
      <c r="F262">
        <f t="shared" si="34"/>
        <v>0</v>
      </c>
      <c r="G262">
        <f t="shared" si="35"/>
        <v>0</v>
      </c>
      <c r="I262" t="str">
        <f>IF(Sheet1!$D262&lt;Sheet1!$F$2,"1","0")</f>
        <v>1</v>
      </c>
      <c r="J262">
        <f t="shared" si="36"/>
        <v>239</v>
      </c>
      <c r="K262">
        <f t="shared" si="37"/>
        <v>0</v>
      </c>
      <c r="L262">
        <f t="shared" si="38"/>
        <v>0</v>
      </c>
      <c r="M262">
        <f t="shared" si="39"/>
        <v>0</v>
      </c>
    </row>
    <row r="263" spans="1:13" x14ac:dyDescent="0.3">
      <c r="A263" t="str">
        <f>Sheet1!B263</f>
        <v>03/01 14:35</v>
      </c>
      <c r="C263" t="str">
        <f>IF(Sheet1!$E263&gt;Sheet1!$F$2,"1","0")</f>
        <v>0</v>
      </c>
      <c r="D263" t="str">
        <f t="shared" si="32"/>
        <v>0</v>
      </c>
      <c r="E263">
        <f t="shared" si="33"/>
        <v>0</v>
      </c>
      <c r="F263">
        <f t="shared" si="34"/>
        <v>0</v>
      </c>
      <c r="G263">
        <f t="shared" si="35"/>
        <v>0</v>
      </c>
      <c r="I263" t="str">
        <f>IF(Sheet1!$D263&lt;Sheet1!$F$2,"1","0")</f>
        <v>1</v>
      </c>
      <c r="J263">
        <f t="shared" si="36"/>
        <v>240</v>
      </c>
      <c r="K263">
        <f t="shared" si="37"/>
        <v>0</v>
      </c>
      <c r="L263">
        <f t="shared" si="38"/>
        <v>0</v>
      </c>
      <c r="M263">
        <f t="shared" si="39"/>
        <v>0</v>
      </c>
    </row>
    <row r="264" spans="1:13" x14ac:dyDescent="0.3">
      <c r="A264" t="str">
        <f>Sheet1!B264</f>
        <v>03/01 14:36</v>
      </c>
      <c r="C264" t="str">
        <f>IF(Sheet1!$E264&gt;Sheet1!$F$2,"1","0")</f>
        <v>0</v>
      </c>
      <c r="D264" t="str">
        <f t="shared" si="32"/>
        <v>0</v>
      </c>
      <c r="E264">
        <f t="shared" si="33"/>
        <v>0</v>
      </c>
      <c r="F264">
        <f t="shared" si="34"/>
        <v>0</v>
      </c>
      <c r="G264">
        <f t="shared" si="35"/>
        <v>0</v>
      </c>
      <c r="I264" t="str">
        <f>IF(Sheet1!$D264&lt;Sheet1!$F$2,"1","0")</f>
        <v>1</v>
      </c>
      <c r="J264">
        <f t="shared" si="36"/>
        <v>241</v>
      </c>
      <c r="K264">
        <f t="shared" si="37"/>
        <v>0</v>
      </c>
      <c r="L264">
        <f t="shared" si="38"/>
        <v>0</v>
      </c>
      <c r="M264">
        <f t="shared" si="39"/>
        <v>0</v>
      </c>
    </row>
    <row r="265" spans="1:13" x14ac:dyDescent="0.3">
      <c r="A265" t="str">
        <f>Sheet1!B265</f>
        <v>03/01 14:37</v>
      </c>
      <c r="C265" t="str">
        <f>IF(Sheet1!$E265&gt;Sheet1!$F$2,"1","0")</f>
        <v>0</v>
      </c>
      <c r="D265" t="str">
        <f t="shared" si="32"/>
        <v>0</v>
      </c>
      <c r="E265">
        <f t="shared" si="33"/>
        <v>0</v>
      </c>
      <c r="F265">
        <f t="shared" si="34"/>
        <v>0</v>
      </c>
      <c r="G265">
        <f t="shared" si="35"/>
        <v>0</v>
      </c>
      <c r="I265" t="str">
        <f>IF(Sheet1!$D265&lt;Sheet1!$F$2,"1","0")</f>
        <v>1</v>
      </c>
      <c r="J265">
        <f t="shared" si="36"/>
        <v>242</v>
      </c>
      <c r="K265">
        <f t="shared" si="37"/>
        <v>0</v>
      </c>
      <c r="L265">
        <f t="shared" si="38"/>
        <v>0</v>
      </c>
      <c r="M265">
        <f t="shared" si="39"/>
        <v>0</v>
      </c>
    </row>
    <row r="266" spans="1:13" x14ac:dyDescent="0.3">
      <c r="A266" t="str">
        <f>Sheet1!B266</f>
        <v>03/01 14:38</v>
      </c>
      <c r="C266" t="str">
        <f>IF(Sheet1!$E266&gt;Sheet1!$F$2,"1","0")</f>
        <v>0</v>
      </c>
      <c r="D266" t="str">
        <f t="shared" si="32"/>
        <v>0</v>
      </c>
      <c r="E266">
        <f t="shared" si="33"/>
        <v>0</v>
      </c>
      <c r="F266">
        <f t="shared" si="34"/>
        <v>0</v>
      </c>
      <c r="G266">
        <f t="shared" si="35"/>
        <v>0</v>
      </c>
      <c r="I266" t="str">
        <f>IF(Sheet1!$D266&lt;Sheet1!$F$2,"1","0")</f>
        <v>1</v>
      </c>
      <c r="J266">
        <f t="shared" si="36"/>
        <v>243</v>
      </c>
      <c r="K266">
        <f t="shared" si="37"/>
        <v>0</v>
      </c>
      <c r="L266">
        <f t="shared" si="38"/>
        <v>0</v>
      </c>
      <c r="M266">
        <f t="shared" si="39"/>
        <v>0</v>
      </c>
    </row>
    <row r="267" spans="1:13" x14ac:dyDescent="0.3">
      <c r="A267" t="str">
        <f>Sheet1!B267</f>
        <v>03/01 14:39</v>
      </c>
      <c r="C267" t="str">
        <f>IF(Sheet1!$E267&gt;Sheet1!$F$2,"1","0")</f>
        <v>0</v>
      </c>
      <c r="D267" t="str">
        <f t="shared" si="32"/>
        <v>0</v>
      </c>
      <c r="E267">
        <f t="shared" si="33"/>
        <v>0</v>
      </c>
      <c r="F267">
        <f t="shared" si="34"/>
        <v>0</v>
      </c>
      <c r="G267">
        <f t="shared" si="35"/>
        <v>0</v>
      </c>
      <c r="I267" t="str">
        <f>IF(Sheet1!$D267&lt;Sheet1!$F$2,"1","0")</f>
        <v>1</v>
      </c>
      <c r="J267">
        <f t="shared" si="36"/>
        <v>244</v>
      </c>
      <c r="K267">
        <f t="shared" si="37"/>
        <v>0</v>
      </c>
      <c r="L267">
        <f t="shared" si="38"/>
        <v>0</v>
      </c>
      <c r="M267">
        <f t="shared" si="39"/>
        <v>0</v>
      </c>
    </row>
    <row r="268" spans="1:13" x14ac:dyDescent="0.3">
      <c r="A268" t="str">
        <f>Sheet1!B268</f>
        <v>03/01 14:40</v>
      </c>
      <c r="C268" t="str">
        <f>IF(Sheet1!$E268&gt;Sheet1!$F$2,"1","0")</f>
        <v>0</v>
      </c>
      <c r="D268" t="str">
        <f t="shared" si="32"/>
        <v>0</v>
      </c>
      <c r="E268">
        <f t="shared" si="33"/>
        <v>0</v>
      </c>
      <c r="F268">
        <f t="shared" si="34"/>
        <v>0</v>
      </c>
      <c r="G268">
        <f t="shared" si="35"/>
        <v>0</v>
      </c>
      <c r="I268" t="str">
        <f>IF(Sheet1!$D268&lt;Sheet1!$F$2,"1","0")</f>
        <v>1</v>
      </c>
      <c r="J268">
        <f t="shared" si="36"/>
        <v>245</v>
      </c>
      <c r="K268">
        <f t="shared" si="37"/>
        <v>0</v>
      </c>
      <c r="L268">
        <f t="shared" si="38"/>
        <v>0</v>
      </c>
      <c r="M268">
        <f t="shared" si="39"/>
        <v>0</v>
      </c>
    </row>
    <row r="269" spans="1:13" x14ac:dyDescent="0.3">
      <c r="A269" t="str">
        <f>Sheet1!B269</f>
        <v>03/01 14:41</v>
      </c>
      <c r="C269" t="str">
        <f>IF(Sheet1!$E269&gt;Sheet1!$F$2,"1","0")</f>
        <v>0</v>
      </c>
      <c r="D269" t="str">
        <f t="shared" si="32"/>
        <v>0</v>
      </c>
      <c r="E269">
        <f t="shared" si="33"/>
        <v>0</v>
      </c>
      <c r="F269">
        <f t="shared" si="34"/>
        <v>0</v>
      </c>
      <c r="G269">
        <f t="shared" si="35"/>
        <v>0</v>
      </c>
      <c r="I269" t="str">
        <f>IF(Sheet1!$D269&lt;Sheet1!$F$2,"1","0")</f>
        <v>1</v>
      </c>
      <c r="J269">
        <f t="shared" si="36"/>
        <v>246</v>
      </c>
      <c r="K269">
        <f t="shared" si="37"/>
        <v>0</v>
      </c>
      <c r="L269">
        <f t="shared" si="38"/>
        <v>0</v>
      </c>
      <c r="M269">
        <f t="shared" si="39"/>
        <v>0</v>
      </c>
    </row>
    <row r="270" spans="1:13" x14ac:dyDescent="0.3">
      <c r="A270" t="str">
        <f>Sheet1!B270</f>
        <v>03/01 14:42</v>
      </c>
      <c r="C270" t="str">
        <f>IF(Sheet1!$E270&gt;Sheet1!$F$2,"1","0")</f>
        <v>0</v>
      </c>
      <c r="D270" t="str">
        <f t="shared" si="32"/>
        <v>0</v>
      </c>
      <c r="E270">
        <f t="shared" si="33"/>
        <v>0</v>
      </c>
      <c r="F270">
        <f t="shared" si="34"/>
        <v>0</v>
      </c>
      <c r="G270">
        <f t="shared" si="35"/>
        <v>0</v>
      </c>
      <c r="I270" t="str">
        <f>IF(Sheet1!$D270&lt;Sheet1!$F$2,"1","0")</f>
        <v>1</v>
      </c>
      <c r="J270">
        <f t="shared" si="36"/>
        <v>247</v>
      </c>
      <c r="K270">
        <f t="shared" si="37"/>
        <v>0</v>
      </c>
      <c r="L270">
        <f t="shared" si="38"/>
        <v>0</v>
      </c>
      <c r="M270">
        <f t="shared" si="39"/>
        <v>0</v>
      </c>
    </row>
    <row r="271" spans="1:13" x14ac:dyDescent="0.3">
      <c r="A271" t="str">
        <f>Sheet1!B271</f>
        <v>03/01 14:43</v>
      </c>
      <c r="C271" t="str">
        <f>IF(Sheet1!$E271&gt;Sheet1!$F$2,"1","0")</f>
        <v>0</v>
      </c>
      <c r="D271" t="str">
        <f t="shared" si="32"/>
        <v>0</v>
      </c>
      <c r="E271">
        <f t="shared" si="33"/>
        <v>0</v>
      </c>
      <c r="F271">
        <f t="shared" si="34"/>
        <v>0</v>
      </c>
      <c r="G271">
        <f t="shared" si="35"/>
        <v>0</v>
      </c>
      <c r="I271" t="str">
        <f>IF(Sheet1!$D271&lt;Sheet1!$F$2,"1","0")</f>
        <v>1</v>
      </c>
      <c r="J271">
        <f t="shared" si="36"/>
        <v>248</v>
      </c>
      <c r="K271">
        <f t="shared" si="37"/>
        <v>0</v>
      </c>
      <c r="L271">
        <f t="shared" si="38"/>
        <v>0</v>
      </c>
      <c r="M271">
        <f t="shared" si="39"/>
        <v>0</v>
      </c>
    </row>
    <row r="272" spans="1:13" x14ac:dyDescent="0.3">
      <c r="A272" t="str">
        <f>Sheet1!B272</f>
        <v>03/01 14:44</v>
      </c>
      <c r="C272" t="str">
        <f>IF(Sheet1!$E272&gt;Sheet1!$F$2,"1","0")</f>
        <v>0</v>
      </c>
      <c r="D272" t="str">
        <f t="shared" si="32"/>
        <v>0</v>
      </c>
      <c r="E272">
        <f t="shared" si="33"/>
        <v>0</v>
      </c>
      <c r="F272">
        <f t="shared" si="34"/>
        <v>0</v>
      </c>
      <c r="G272">
        <f t="shared" si="35"/>
        <v>0</v>
      </c>
      <c r="I272" t="str">
        <f>IF(Sheet1!$D272&lt;Sheet1!$F$2,"1","0")</f>
        <v>1</v>
      </c>
      <c r="J272">
        <f t="shared" si="36"/>
        <v>249</v>
      </c>
      <c r="K272">
        <f t="shared" si="37"/>
        <v>0</v>
      </c>
      <c r="L272">
        <f t="shared" si="38"/>
        <v>0</v>
      </c>
      <c r="M272">
        <f t="shared" si="39"/>
        <v>0</v>
      </c>
    </row>
    <row r="273" spans="1:13" x14ac:dyDescent="0.3">
      <c r="A273" t="str">
        <f>Sheet1!B273</f>
        <v>03/01 14:45</v>
      </c>
      <c r="C273" t="str">
        <f>IF(Sheet1!$E273&gt;Sheet1!$F$2,"1","0")</f>
        <v>0</v>
      </c>
      <c r="D273" t="str">
        <f t="shared" si="32"/>
        <v>0</v>
      </c>
      <c r="E273">
        <f t="shared" si="33"/>
        <v>0</v>
      </c>
      <c r="F273">
        <f t="shared" si="34"/>
        <v>0</v>
      </c>
      <c r="G273">
        <f t="shared" si="35"/>
        <v>0</v>
      </c>
      <c r="I273" t="str">
        <f>IF(Sheet1!$D273&lt;Sheet1!$F$2,"1","0")</f>
        <v>1</v>
      </c>
      <c r="J273">
        <f t="shared" si="36"/>
        <v>250</v>
      </c>
      <c r="K273">
        <f t="shared" si="37"/>
        <v>0</v>
      </c>
      <c r="L273">
        <f t="shared" si="38"/>
        <v>0</v>
      </c>
      <c r="M273">
        <f t="shared" si="39"/>
        <v>0</v>
      </c>
    </row>
    <row r="274" spans="1:13" x14ac:dyDescent="0.3">
      <c r="A274" t="str">
        <f>Sheet1!B274</f>
        <v>03/01 14:46</v>
      </c>
      <c r="C274" t="str">
        <f>IF(Sheet1!$E274&gt;Sheet1!$F$2,"1","0")</f>
        <v>0</v>
      </c>
      <c r="D274" t="str">
        <f t="shared" si="32"/>
        <v>0</v>
      </c>
      <c r="E274">
        <f t="shared" si="33"/>
        <v>0</v>
      </c>
      <c r="F274">
        <f t="shared" si="34"/>
        <v>0</v>
      </c>
      <c r="G274">
        <f t="shared" si="35"/>
        <v>0</v>
      </c>
      <c r="I274" t="str">
        <f>IF(Sheet1!$D274&lt;Sheet1!$F$2,"1","0")</f>
        <v>1</v>
      </c>
      <c r="J274">
        <f t="shared" si="36"/>
        <v>251</v>
      </c>
      <c r="K274">
        <f t="shared" si="37"/>
        <v>0</v>
      </c>
      <c r="L274">
        <f t="shared" si="38"/>
        <v>0</v>
      </c>
      <c r="M274">
        <f t="shared" si="39"/>
        <v>0</v>
      </c>
    </row>
    <row r="275" spans="1:13" x14ac:dyDescent="0.3">
      <c r="A275" t="str">
        <f>Sheet1!B275</f>
        <v>03/01 14:47</v>
      </c>
      <c r="C275" t="str">
        <f>IF(Sheet1!$E275&gt;Sheet1!$F$2,"1","0")</f>
        <v>0</v>
      </c>
      <c r="D275" t="str">
        <f t="shared" si="32"/>
        <v>0</v>
      </c>
      <c r="E275">
        <f t="shared" si="33"/>
        <v>0</v>
      </c>
      <c r="F275">
        <f t="shared" si="34"/>
        <v>0</v>
      </c>
      <c r="G275">
        <f t="shared" si="35"/>
        <v>0</v>
      </c>
      <c r="I275" t="str">
        <f>IF(Sheet1!$D275&lt;Sheet1!$F$2,"1","0")</f>
        <v>1</v>
      </c>
      <c r="J275">
        <f t="shared" si="36"/>
        <v>252</v>
      </c>
      <c r="K275">
        <f t="shared" si="37"/>
        <v>0</v>
      </c>
      <c r="L275">
        <f t="shared" si="38"/>
        <v>0</v>
      </c>
      <c r="M275">
        <f t="shared" si="39"/>
        <v>0</v>
      </c>
    </row>
    <row r="276" spans="1:13" x14ac:dyDescent="0.3">
      <c r="A276" t="str">
        <f>Sheet1!B276</f>
        <v>03/01 14:48</v>
      </c>
      <c r="C276" t="str">
        <f>IF(Sheet1!$E276&gt;Sheet1!$F$2,"1","0")</f>
        <v>0</v>
      </c>
      <c r="D276" t="str">
        <f t="shared" si="32"/>
        <v>0</v>
      </c>
      <c r="E276">
        <f t="shared" si="33"/>
        <v>0</v>
      </c>
      <c r="F276">
        <f t="shared" si="34"/>
        <v>0</v>
      </c>
      <c r="G276">
        <f t="shared" si="35"/>
        <v>0</v>
      </c>
      <c r="I276" t="str">
        <f>IF(Sheet1!$D276&lt;Sheet1!$F$2,"1","0")</f>
        <v>1</v>
      </c>
      <c r="J276">
        <f t="shared" si="36"/>
        <v>253</v>
      </c>
      <c r="K276">
        <f t="shared" si="37"/>
        <v>0</v>
      </c>
      <c r="L276">
        <f t="shared" si="38"/>
        <v>0</v>
      </c>
      <c r="M276">
        <f t="shared" si="39"/>
        <v>0</v>
      </c>
    </row>
    <row r="277" spans="1:13" x14ac:dyDescent="0.3">
      <c r="A277" t="str">
        <f>Sheet1!B277</f>
        <v>03/01 14:49</v>
      </c>
      <c r="C277" t="str">
        <f>IF(Sheet1!$E277&gt;Sheet1!$F$2,"1","0")</f>
        <v>0</v>
      </c>
      <c r="D277" t="str">
        <f t="shared" si="32"/>
        <v>0</v>
      </c>
      <c r="E277">
        <f t="shared" si="33"/>
        <v>0</v>
      </c>
      <c r="F277">
        <f t="shared" si="34"/>
        <v>0</v>
      </c>
      <c r="G277">
        <f t="shared" si="35"/>
        <v>0</v>
      </c>
      <c r="I277" t="str">
        <f>IF(Sheet1!$D277&lt;Sheet1!$F$2,"1","0")</f>
        <v>1</v>
      </c>
      <c r="J277">
        <f t="shared" si="36"/>
        <v>254</v>
      </c>
      <c r="K277">
        <f t="shared" si="37"/>
        <v>0</v>
      </c>
      <c r="L277">
        <f t="shared" si="38"/>
        <v>0</v>
      </c>
      <c r="M277">
        <f t="shared" si="39"/>
        <v>0</v>
      </c>
    </row>
    <row r="278" spans="1:13" x14ac:dyDescent="0.3">
      <c r="A278" t="str">
        <f>Sheet1!B278</f>
        <v>03/01 14:50</v>
      </c>
      <c r="C278" t="str">
        <f>IF(Sheet1!$E278&gt;Sheet1!$F$2,"1","0")</f>
        <v>0</v>
      </c>
      <c r="D278" t="str">
        <f t="shared" si="32"/>
        <v>0</v>
      </c>
      <c r="E278">
        <f t="shared" si="33"/>
        <v>0</v>
      </c>
      <c r="F278">
        <f t="shared" si="34"/>
        <v>0</v>
      </c>
      <c r="G278">
        <f t="shared" si="35"/>
        <v>0</v>
      </c>
      <c r="I278" t="str">
        <f>IF(Sheet1!$D278&lt;Sheet1!$F$2,"1","0")</f>
        <v>1</v>
      </c>
      <c r="J278">
        <f t="shared" si="36"/>
        <v>255</v>
      </c>
      <c r="K278">
        <f t="shared" si="37"/>
        <v>0</v>
      </c>
      <c r="L278">
        <f t="shared" si="38"/>
        <v>0</v>
      </c>
      <c r="M278">
        <f t="shared" si="39"/>
        <v>0</v>
      </c>
    </row>
    <row r="279" spans="1:13" x14ac:dyDescent="0.3">
      <c r="A279" t="str">
        <f>Sheet1!B279</f>
        <v>03/01 14:51</v>
      </c>
      <c r="C279" t="str">
        <f>IF(Sheet1!$E279&gt;Sheet1!$F$2,"1","0")</f>
        <v>0</v>
      </c>
      <c r="D279" t="str">
        <f t="shared" si="32"/>
        <v>0</v>
      </c>
      <c r="E279">
        <f t="shared" si="33"/>
        <v>0</v>
      </c>
      <c r="F279">
        <f t="shared" si="34"/>
        <v>0</v>
      </c>
      <c r="G279">
        <f t="shared" si="35"/>
        <v>0</v>
      </c>
      <c r="I279" t="str">
        <f>IF(Sheet1!$D279&lt;Sheet1!$F$2,"1","0")</f>
        <v>1</v>
      </c>
      <c r="J279">
        <f t="shared" si="36"/>
        <v>256</v>
      </c>
      <c r="K279">
        <f t="shared" si="37"/>
        <v>0</v>
      </c>
      <c r="L279">
        <f t="shared" si="38"/>
        <v>0</v>
      </c>
      <c r="M279">
        <f t="shared" si="39"/>
        <v>0</v>
      </c>
    </row>
    <row r="280" spans="1:13" x14ac:dyDescent="0.3">
      <c r="A280" t="str">
        <f>Sheet1!B280</f>
        <v>03/01 14:52</v>
      </c>
      <c r="C280" t="str">
        <f>IF(Sheet1!$E280&gt;Sheet1!$F$2,"1","0")</f>
        <v>0</v>
      </c>
      <c r="D280" t="str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0</v>
      </c>
      <c r="I280" t="str">
        <f>IF(Sheet1!$D280&lt;Sheet1!$F$2,"1","0")</f>
        <v>1</v>
      </c>
      <c r="J280">
        <f t="shared" si="36"/>
        <v>257</v>
      </c>
      <c r="K280">
        <f t="shared" si="37"/>
        <v>0</v>
      </c>
      <c r="L280">
        <f t="shared" si="38"/>
        <v>0</v>
      </c>
      <c r="M280">
        <f t="shared" si="39"/>
        <v>0</v>
      </c>
    </row>
    <row r="281" spans="1:13" x14ac:dyDescent="0.3">
      <c r="A281" t="str">
        <f>Sheet1!B281</f>
        <v>03/01 14:53</v>
      </c>
      <c r="C281" t="str">
        <f>IF(Sheet1!$E281&gt;Sheet1!$F$2,"1","0")</f>
        <v>0</v>
      </c>
      <c r="D281" t="str">
        <f t="shared" si="32"/>
        <v>0</v>
      </c>
      <c r="E281">
        <f t="shared" si="33"/>
        <v>0</v>
      </c>
      <c r="F281">
        <f t="shared" si="34"/>
        <v>0</v>
      </c>
      <c r="G281">
        <f t="shared" si="35"/>
        <v>0</v>
      </c>
      <c r="I281" t="str">
        <f>IF(Sheet1!$D281&lt;Sheet1!$F$2,"1","0")</f>
        <v>1</v>
      </c>
      <c r="J281">
        <f t="shared" si="36"/>
        <v>258</v>
      </c>
      <c r="K281">
        <f t="shared" si="37"/>
        <v>0</v>
      </c>
      <c r="L281">
        <f t="shared" si="38"/>
        <v>0</v>
      </c>
      <c r="M281">
        <f t="shared" si="39"/>
        <v>0</v>
      </c>
    </row>
    <row r="282" spans="1:13" x14ac:dyDescent="0.3">
      <c r="A282" t="str">
        <f>Sheet1!B282</f>
        <v>03/01 14:54</v>
      </c>
      <c r="C282" t="str">
        <f>IF(Sheet1!$E282&gt;Sheet1!$F$2,"1","0")</f>
        <v>0</v>
      </c>
      <c r="D282" t="str">
        <f t="shared" si="32"/>
        <v>0</v>
      </c>
      <c r="E282">
        <f t="shared" si="33"/>
        <v>0</v>
      </c>
      <c r="F282">
        <f t="shared" si="34"/>
        <v>0</v>
      </c>
      <c r="G282">
        <f t="shared" si="35"/>
        <v>0</v>
      </c>
      <c r="I282" t="str">
        <f>IF(Sheet1!$D282&lt;Sheet1!$F$2,"1","0")</f>
        <v>1</v>
      </c>
      <c r="J282">
        <f t="shared" si="36"/>
        <v>259</v>
      </c>
      <c r="K282">
        <f t="shared" si="37"/>
        <v>0</v>
      </c>
      <c r="L282">
        <f t="shared" si="38"/>
        <v>0</v>
      </c>
      <c r="M282">
        <f t="shared" si="39"/>
        <v>0</v>
      </c>
    </row>
    <row r="283" spans="1:13" x14ac:dyDescent="0.3">
      <c r="A283" t="str">
        <f>Sheet1!B283</f>
        <v>03/01 14:55</v>
      </c>
      <c r="C283" t="str">
        <f>IF(Sheet1!$E283&gt;Sheet1!$F$2,"1","0")</f>
        <v>0</v>
      </c>
      <c r="D283" t="str">
        <f t="shared" si="32"/>
        <v>0</v>
      </c>
      <c r="E283">
        <f t="shared" si="33"/>
        <v>0</v>
      </c>
      <c r="F283">
        <f t="shared" si="34"/>
        <v>0</v>
      </c>
      <c r="G283">
        <f t="shared" si="35"/>
        <v>0</v>
      </c>
      <c r="I283" t="str">
        <f>IF(Sheet1!$D283&lt;Sheet1!$F$2,"1","0")</f>
        <v>1</v>
      </c>
      <c r="J283">
        <f t="shared" si="36"/>
        <v>260</v>
      </c>
      <c r="K283">
        <f t="shared" si="37"/>
        <v>0</v>
      </c>
      <c r="L283">
        <f t="shared" si="38"/>
        <v>0</v>
      </c>
      <c r="M283">
        <f t="shared" si="39"/>
        <v>0</v>
      </c>
    </row>
    <row r="284" spans="1:13" x14ac:dyDescent="0.3">
      <c r="A284" t="str">
        <f>Sheet1!B284</f>
        <v>03/01 14:56</v>
      </c>
      <c r="C284" t="str">
        <f>IF(Sheet1!$E284&gt;Sheet1!$F$2,"1","0")</f>
        <v>0</v>
      </c>
      <c r="D284" t="str">
        <f t="shared" si="32"/>
        <v>0</v>
      </c>
      <c r="E284">
        <f t="shared" si="33"/>
        <v>0</v>
      </c>
      <c r="F284">
        <f t="shared" si="34"/>
        <v>0</v>
      </c>
      <c r="G284">
        <f t="shared" si="35"/>
        <v>0</v>
      </c>
      <c r="I284" t="str">
        <f>IF(Sheet1!$D284&lt;Sheet1!$F$2,"1","0")</f>
        <v>1</v>
      </c>
      <c r="J284">
        <f t="shared" si="36"/>
        <v>261</v>
      </c>
      <c r="K284">
        <f t="shared" si="37"/>
        <v>0</v>
      </c>
      <c r="L284">
        <f t="shared" si="38"/>
        <v>0</v>
      </c>
      <c r="M284">
        <f t="shared" si="39"/>
        <v>0</v>
      </c>
    </row>
    <row r="285" spans="1:13" x14ac:dyDescent="0.3">
      <c r="A285" t="str">
        <f>Sheet1!B285</f>
        <v>03/01 14:57</v>
      </c>
      <c r="C285" t="str">
        <f>IF(Sheet1!$E285&gt;Sheet1!$F$2,"1","0")</f>
        <v>0</v>
      </c>
      <c r="D285" t="str">
        <f t="shared" si="32"/>
        <v>0</v>
      </c>
      <c r="E285">
        <f t="shared" si="33"/>
        <v>0</v>
      </c>
      <c r="F285">
        <f t="shared" si="34"/>
        <v>0</v>
      </c>
      <c r="G285">
        <f t="shared" si="35"/>
        <v>0</v>
      </c>
      <c r="I285" t="str">
        <f>IF(Sheet1!$D285&lt;Sheet1!$F$2,"1","0")</f>
        <v>1</v>
      </c>
      <c r="J285">
        <f t="shared" si="36"/>
        <v>262</v>
      </c>
      <c r="K285">
        <f t="shared" si="37"/>
        <v>0</v>
      </c>
      <c r="L285">
        <f t="shared" si="38"/>
        <v>0</v>
      </c>
      <c r="M285">
        <f t="shared" si="39"/>
        <v>0</v>
      </c>
    </row>
    <row r="286" spans="1:13" x14ac:dyDescent="0.3">
      <c r="A286" t="str">
        <f>Sheet1!B286</f>
        <v>03/01 14:58</v>
      </c>
      <c r="C286" t="str">
        <f>IF(Sheet1!$E286&gt;Sheet1!$F$2,"1","0")</f>
        <v>0</v>
      </c>
      <c r="D286" t="str">
        <f t="shared" si="32"/>
        <v>0</v>
      </c>
      <c r="E286">
        <f t="shared" si="33"/>
        <v>0</v>
      </c>
      <c r="F286">
        <f t="shared" si="34"/>
        <v>0</v>
      </c>
      <c r="G286">
        <f t="shared" si="35"/>
        <v>0</v>
      </c>
      <c r="I286" t="str">
        <f>IF(Sheet1!$D286&lt;Sheet1!$F$2,"1","0")</f>
        <v>1</v>
      </c>
      <c r="J286">
        <f t="shared" si="36"/>
        <v>263</v>
      </c>
      <c r="K286">
        <f t="shared" si="37"/>
        <v>0</v>
      </c>
      <c r="L286">
        <f t="shared" si="38"/>
        <v>0</v>
      </c>
      <c r="M286">
        <f t="shared" si="39"/>
        <v>0</v>
      </c>
    </row>
    <row r="287" spans="1:13" x14ac:dyDescent="0.3">
      <c r="A287" t="str">
        <f>Sheet1!B287</f>
        <v>03/01 14:59</v>
      </c>
      <c r="C287" t="str">
        <f>IF(Sheet1!$E287&gt;Sheet1!$F$2,"1","0")</f>
        <v>0</v>
      </c>
      <c r="D287" t="str">
        <f t="shared" si="32"/>
        <v>0</v>
      </c>
      <c r="E287">
        <f t="shared" si="33"/>
        <v>0</v>
      </c>
      <c r="F287">
        <f t="shared" si="34"/>
        <v>0</v>
      </c>
      <c r="G287">
        <f t="shared" si="35"/>
        <v>0</v>
      </c>
      <c r="I287" t="str">
        <f>IF(Sheet1!$D287&lt;Sheet1!$F$2,"1","0")</f>
        <v>1</v>
      </c>
      <c r="J287">
        <f t="shared" si="36"/>
        <v>264</v>
      </c>
      <c r="K287">
        <f t="shared" si="37"/>
        <v>0</v>
      </c>
      <c r="L287">
        <f t="shared" si="38"/>
        <v>0</v>
      </c>
      <c r="M287">
        <f t="shared" si="39"/>
        <v>0</v>
      </c>
    </row>
    <row r="288" spans="1:13" x14ac:dyDescent="0.3">
      <c r="A288" t="str">
        <f>Sheet1!B288</f>
        <v>03/01 15:00</v>
      </c>
      <c r="C288" t="str">
        <f>IF(Sheet1!$E288&gt;Sheet1!$F$2,"1","0")</f>
        <v>0</v>
      </c>
      <c r="D288" t="str">
        <f t="shared" si="32"/>
        <v>0</v>
      </c>
      <c r="E288">
        <f t="shared" si="33"/>
        <v>0</v>
      </c>
      <c r="F288">
        <f t="shared" si="34"/>
        <v>0</v>
      </c>
      <c r="G288">
        <f t="shared" si="35"/>
        <v>0</v>
      </c>
      <c r="I288" t="str">
        <f>IF(Sheet1!$D288&lt;Sheet1!$F$2,"1","0")</f>
        <v>1</v>
      </c>
      <c r="J288">
        <f t="shared" si="36"/>
        <v>265</v>
      </c>
      <c r="K288">
        <f t="shared" si="37"/>
        <v>0</v>
      </c>
      <c r="L288">
        <f t="shared" si="38"/>
        <v>0</v>
      </c>
      <c r="M288">
        <f t="shared" si="39"/>
        <v>0</v>
      </c>
    </row>
    <row r="289" spans="1:13" x14ac:dyDescent="0.3">
      <c r="A289" t="str">
        <f>Sheet1!B289</f>
        <v>03/01 15:01</v>
      </c>
      <c r="C289" t="str">
        <f>IF(Sheet1!$E289&gt;Sheet1!$F$2,"1","0")</f>
        <v>0</v>
      </c>
      <c r="D289" t="str">
        <f t="shared" si="32"/>
        <v>0</v>
      </c>
      <c r="E289">
        <f t="shared" si="33"/>
        <v>0</v>
      </c>
      <c r="F289">
        <f t="shared" si="34"/>
        <v>0</v>
      </c>
      <c r="G289">
        <f t="shared" si="35"/>
        <v>0</v>
      </c>
      <c r="I289" t="str">
        <f>IF(Sheet1!$D289&lt;Sheet1!$F$2,"1","0")</f>
        <v>1</v>
      </c>
      <c r="J289">
        <f t="shared" si="36"/>
        <v>266</v>
      </c>
      <c r="K289">
        <f t="shared" si="37"/>
        <v>0</v>
      </c>
      <c r="L289">
        <f t="shared" si="38"/>
        <v>0</v>
      </c>
      <c r="M289">
        <f t="shared" si="39"/>
        <v>0</v>
      </c>
    </row>
    <row r="290" spans="1:13" x14ac:dyDescent="0.3">
      <c r="A290" t="str">
        <f>Sheet1!B290</f>
        <v>03/01 15:02</v>
      </c>
      <c r="C290" t="str">
        <f>IF(Sheet1!$E290&gt;Sheet1!$F$2,"1","0")</f>
        <v>0</v>
      </c>
      <c r="D290" t="str">
        <f t="shared" si="32"/>
        <v>0</v>
      </c>
      <c r="E290">
        <f t="shared" si="33"/>
        <v>0</v>
      </c>
      <c r="F290">
        <f t="shared" si="34"/>
        <v>0</v>
      </c>
      <c r="G290">
        <f t="shared" si="35"/>
        <v>0</v>
      </c>
      <c r="I290" t="str">
        <f>IF(Sheet1!$D290&lt;Sheet1!$F$2,"1","0")</f>
        <v>1</v>
      </c>
      <c r="J290">
        <f t="shared" si="36"/>
        <v>267</v>
      </c>
      <c r="K290">
        <f t="shared" si="37"/>
        <v>0</v>
      </c>
      <c r="L290">
        <f t="shared" si="38"/>
        <v>0</v>
      </c>
      <c r="M290">
        <f t="shared" si="39"/>
        <v>0</v>
      </c>
    </row>
    <row r="291" spans="1:13" x14ac:dyDescent="0.3">
      <c r="A291" t="str">
        <f>Sheet1!B291</f>
        <v>03/01 15:03</v>
      </c>
      <c r="C291" t="str">
        <f>IF(Sheet1!$E291&gt;Sheet1!$F$2,"1","0")</f>
        <v>0</v>
      </c>
      <c r="D291" t="str">
        <f t="shared" si="32"/>
        <v>0</v>
      </c>
      <c r="E291">
        <f t="shared" si="33"/>
        <v>0</v>
      </c>
      <c r="F291">
        <f t="shared" si="34"/>
        <v>0</v>
      </c>
      <c r="G291">
        <f t="shared" si="35"/>
        <v>0</v>
      </c>
      <c r="I291" t="str">
        <f>IF(Sheet1!$D291&lt;Sheet1!$F$2,"1","0")</f>
        <v>1</v>
      </c>
      <c r="J291">
        <f t="shared" si="36"/>
        <v>268</v>
      </c>
      <c r="K291">
        <f t="shared" si="37"/>
        <v>0</v>
      </c>
      <c r="L291">
        <f t="shared" si="38"/>
        <v>0</v>
      </c>
      <c r="M291">
        <f t="shared" si="39"/>
        <v>0</v>
      </c>
    </row>
    <row r="292" spans="1:13" x14ac:dyDescent="0.3">
      <c r="A292" t="str">
        <f>Sheet1!B292</f>
        <v>03/01 15:04</v>
      </c>
      <c r="C292" t="str">
        <f>IF(Sheet1!$E292&gt;Sheet1!$F$2,"1","0")</f>
        <v>0</v>
      </c>
      <c r="D292" t="str">
        <f t="shared" si="32"/>
        <v>0</v>
      </c>
      <c r="E292">
        <f t="shared" si="33"/>
        <v>0</v>
      </c>
      <c r="F292">
        <f t="shared" si="34"/>
        <v>0</v>
      </c>
      <c r="G292">
        <f t="shared" si="35"/>
        <v>0</v>
      </c>
      <c r="I292" t="str">
        <f>IF(Sheet1!$D292&lt;Sheet1!$F$2,"1","0")</f>
        <v>1</v>
      </c>
      <c r="J292">
        <f t="shared" si="36"/>
        <v>269</v>
      </c>
      <c r="K292">
        <f t="shared" si="37"/>
        <v>0</v>
      </c>
      <c r="L292">
        <f t="shared" si="38"/>
        <v>0</v>
      </c>
      <c r="M292">
        <f t="shared" si="39"/>
        <v>0</v>
      </c>
    </row>
    <row r="293" spans="1:13" x14ac:dyDescent="0.3">
      <c r="A293" t="str">
        <f>Sheet1!B293</f>
        <v>03/01 15:05</v>
      </c>
      <c r="C293" t="str">
        <f>IF(Sheet1!$E293&gt;Sheet1!$F$2,"1","0")</f>
        <v>0</v>
      </c>
      <c r="D293" t="str">
        <f t="shared" si="32"/>
        <v>0</v>
      </c>
      <c r="E293">
        <f t="shared" si="33"/>
        <v>0</v>
      </c>
      <c r="F293">
        <f t="shared" si="34"/>
        <v>0</v>
      </c>
      <c r="G293">
        <f t="shared" si="35"/>
        <v>0</v>
      </c>
      <c r="I293" t="str">
        <f>IF(Sheet1!$D293&lt;Sheet1!$F$2,"1","0")</f>
        <v>1</v>
      </c>
      <c r="J293">
        <f t="shared" si="36"/>
        <v>270</v>
      </c>
      <c r="K293">
        <f t="shared" si="37"/>
        <v>0</v>
      </c>
      <c r="L293">
        <f t="shared" si="38"/>
        <v>0</v>
      </c>
      <c r="M293">
        <f t="shared" si="39"/>
        <v>0</v>
      </c>
    </row>
    <row r="294" spans="1:13" x14ac:dyDescent="0.3">
      <c r="A294" t="str">
        <f>Sheet1!B294</f>
        <v>03/01 15:06</v>
      </c>
      <c r="C294" t="str">
        <f>IF(Sheet1!$E294&gt;Sheet1!$F$2,"1","0")</f>
        <v>0</v>
      </c>
      <c r="D294" t="str">
        <f t="shared" si="32"/>
        <v>0</v>
      </c>
      <c r="E294">
        <f t="shared" si="33"/>
        <v>0</v>
      </c>
      <c r="F294">
        <f t="shared" si="34"/>
        <v>0</v>
      </c>
      <c r="G294">
        <f t="shared" si="35"/>
        <v>0</v>
      </c>
      <c r="I294" t="str">
        <f>IF(Sheet1!$D294&lt;Sheet1!$F$2,"1","0")</f>
        <v>1</v>
      </c>
      <c r="J294">
        <f t="shared" si="36"/>
        <v>271</v>
      </c>
      <c r="K294">
        <f t="shared" si="37"/>
        <v>0</v>
      </c>
      <c r="L294">
        <f t="shared" si="38"/>
        <v>0</v>
      </c>
      <c r="M294">
        <f t="shared" si="39"/>
        <v>0</v>
      </c>
    </row>
    <row r="295" spans="1:13" x14ac:dyDescent="0.3">
      <c r="A295" t="str">
        <f>Sheet1!B295</f>
        <v>03/01 15:07</v>
      </c>
      <c r="C295" t="str">
        <f>IF(Sheet1!$E295&gt;Sheet1!$F$2,"1","0")</f>
        <v>0</v>
      </c>
      <c r="D295" t="str">
        <f t="shared" si="32"/>
        <v>0</v>
      </c>
      <c r="E295">
        <f t="shared" si="33"/>
        <v>0</v>
      </c>
      <c r="F295">
        <f t="shared" si="34"/>
        <v>0</v>
      </c>
      <c r="G295">
        <f t="shared" si="35"/>
        <v>0</v>
      </c>
      <c r="I295" t="str">
        <f>IF(Sheet1!$D295&lt;Sheet1!$F$2,"1","0")</f>
        <v>1</v>
      </c>
      <c r="J295">
        <f t="shared" si="36"/>
        <v>272</v>
      </c>
      <c r="K295">
        <f t="shared" si="37"/>
        <v>0</v>
      </c>
      <c r="L295">
        <f t="shared" si="38"/>
        <v>0</v>
      </c>
      <c r="M295">
        <f t="shared" si="39"/>
        <v>0</v>
      </c>
    </row>
    <row r="296" spans="1:13" x14ac:dyDescent="0.3">
      <c r="A296" t="str">
        <f>Sheet1!B296</f>
        <v>03/01 15:08</v>
      </c>
      <c r="C296" t="str">
        <f>IF(Sheet1!$E296&gt;Sheet1!$F$2,"1","0")</f>
        <v>0</v>
      </c>
      <c r="D296" t="str">
        <f t="shared" si="32"/>
        <v>0</v>
      </c>
      <c r="E296">
        <f t="shared" si="33"/>
        <v>0</v>
      </c>
      <c r="F296">
        <f t="shared" si="34"/>
        <v>0</v>
      </c>
      <c r="G296">
        <f t="shared" si="35"/>
        <v>0</v>
      </c>
      <c r="I296" t="str">
        <f>IF(Sheet1!$D296&lt;Sheet1!$F$2,"1","0")</f>
        <v>1</v>
      </c>
      <c r="J296">
        <f t="shared" si="36"/>
        <v>273</v>
      </c>
      <c r="K296">
        <f t="shared" si="37"/>
        <v>0</v>
      </c>
      <c r="L296">
        <f t="shared" si="38"/>
        <v>0</v>
      </c>
      <c r="M296">
        <f t="shared" si="39"/>
        <v>0</v>
      </c>
    </row>
    <row r="297" spans="1:13" x14ac:dyDescent="0.3">
      <c r="A297" t="str">
        <f>Sheet1!B297</f>
        <v>03/01 15:09</v>
      </c>
      <c r="C297" t="str">
        <f>IF(Sheet1!$E297&gt;Sheet1!$F$2,"1","0")</f>
        <v>0</v>
      </c>
      <c r="D297" t="str">
        <f t="shared" si="32"/>
        <v>0</v>
      </c>
      <c r="E297">
        <f t="shared" si="33"/>
        <v>0</v>
      </c>
      <c r="F297">
        <f t="shared" si="34"/>
        <v>0</v>
      </c>
      <c r="G297">
        <f t="shared" si="35"/>
        <v>0</v>
      </c>
      <c r="I297" t="str">
        <f>IF(Sheet1!$D297&lt;Sheet1!$F$2,"1","0")</f>
        <v>1</v>
      </c>
      <c r="J297">
        <f t="shared" si="36"/>
        <v>274</v>
      </c>
      <c r="K297">
        <f t="shared" si="37"/>
        <v>0</v>
      </c>
      <c r="L297">
        <f t="shared" si="38"/>
        <v>0</v>
      </c>
      <c r="M297">
        <f t="shared" si="39"/>
        <v>0</v>
      </c>
    </row>
    <row r="298" spans="1:13" x14ac:dyDescent="0.3">
      <c r="A298" t="str">
        <f>Sheet1!B298</f>
        <v>03/01 15:10</v>
      </c>
      <c r="C298" t="str">
        <f>IF(Sheet1!$E298&gt;Sheet1!$F$2,"1","0")</f>
        <v>0</v>
      </c>
      <c r="D298" t="str">
        <f t="shared" si="32"/>
        <v>0</v>
      </c>
      <c r="E298">
        <f t="shared" si="33"/>
        <v>0</v>
      </c>
      <c r="F298">
        <f t="shared" si="34"/>
        <v>0</v>
      </c>
      <c r="G298">
        <f t="shared" si="35"/>
        <v>0</v>
      </c>
      <c r="I298" t="str">
        <f>IF(Sheet1!$D298&lt;Sheet1!$F$2,"1","0")</f>
        <v>1</v>
      </c>
      <c r="J298">
        <f t="shared" si="36"/>
        <v>275</v>
      </c>
      <c r="K298">
        <f t="shared" si="37"/>
        <v>0</v>
      </c>
      <c r="L298">
        <f t="shared" si="38"/>
        <v>0</v>
      </c>
      <c r="M298">
        <f t="shared" si="39"/>
        <v>0</v>
      </c>
    </row>
    <row r="299" spans="1:13" x14ac:dyDescent="0.3">
      <c r="A299" t="str">
        <f>Sheet1!B299</f>
        <v>03/01 15:11</v>
      </c>
      <c r="C299" t="str">
        <f>IF(Sheet1!$E299&gt;Sheet1!$F$2,"1","0")</f>
        <v>0</v>
      </c>
      <c r="D299" t="str">
        <f t="shared" si="32"/>
        <v>0</v>
      </c>
      <c r="E299">
        <f t="shared" si="33"/>
        <v>0</v>
      </c>
      <c r="F299">
        <f t="shared" si="34"/>
        <v>0</v>
      </c>
      <c r="G299">
        <f t="shared" si="35"/>
        <v>0</v>
      </c>
      <c r="I299" t="str">
        <f>IF(Sheet1!$D299&lt;Sheet1!$F$2,"1","0")</f>
        <v>1</v>
      </c>
      <c r="J299">
        <f t="shared" si="36"/>
        <v>276</v>
      </c>
      <c r="K299">
        <f t="shared" si="37"/>
        <v>0</v>
      </c>
      <c r="L299">
        <f t="shared" si="38"/>
        <v>0</v>
      </c>
      <c r="M299">
        <f t="shared" si="39"/>
        <v>0</v>
      </c>
    </row>
    <row r="300" spans="1:13" x14ac:dyDescent="0.3">
      <c r="A300" t="str">
        <f>Sheet1!B300</f>
        <v>03/01 15:12</v>
      </c>
      <c r="C300" t="str">
        <f>IF(Sheet1!$E300&gt;Sheet1!$F$2,"1","0")</f>
        <v>0</v>
      </c>
      <c r="D300" t="str">
        <f t="shared" si="32"/>
        <v>0</v>
      </c>
      <c r="E300">
        <f t="shared" si="33"/>
        <v>0</v>
      </c>
      <c r="F300">
        <f t="shared" si="34"/>
        <v>0</v>
      </c>
      <c r="G300">
        <f t="shared" si="35"/>
        <v>0</v>
      </c>
      <c r="I300" t="str">
        <f>IF(Sheet1!$D300&lt;Sheet1!$F$2,"1","0")</f>
        <v>1</v>
      </c>
      <c r="J300">
        <f t="shared" si="36"/>
        <v>277</v>
      </c>
      <c r="K300">
        <f t="shared" si="37"/>
        <v>0</v>
      </c>
      <c r="L300">
        <f t="shared" si="38"/>
        <v>0</v>
      </c>
      <c r="M300">
        <f t="shared" si="39"/>
        <v>0</v>
      </c>
    </row>
    <row r="301" spans="1:13" x14ac:dyDescent="0.3">
      <c r="A301" t="str">
        <f>Sheet1!B301</f>
        <v>03/01 15:13</v>
      </c>
      <c r="C301" t="str">
        <f>IF(Sheet1!$E301&gt;Sheet1!$F$2,"1","0")</f>
        <v>0</v>
      </c>
      <c r="D301" t="str">
        <f t="shared" si="32"/>
        <v>0</v>
      </c>
      <c r="E301">
        <f t="shared" si="33"/>
        <v>0</v>
      </c>
      <c r="F301">
        <f t="shared" si="34"/>
        <v>0</v>
      </c>
      <c r="G301">
        <f t="shared" si="35"/>
        <v>0</v>
      </c>
      <c r="I301" t="str">
        <f>IF(Sheet1!$D301&lt;Sheet1!$F$2,"1","0")</f>
        <v>1</v>
      </c>
      <c r="J301">
        <f t="shared" si="36"/>
        <v>278</v>
      </c>
      <c r="K301">
        <f t="shared" si="37"/>
        <v>0</v>
      </c>
      <c r="L301">
        <f t="shared" si="38"/>
        <v>0</v>
      </c>
      <c r="M301">
        <f t="shared" si="39"/>
        <v>0</v>
      </c>
    </row>
    <row r="302" spans="1:13" x14ac:dyDescent="0.3">
      <c r="A302" t="str">
        <f>Sheet1!B302</f>
        <v>03/01 15:14</v>
      </c>
      <c r="C302" t="str">
        <f>IF(Sheet1!$E302&gt;Sheet1!$F$2,"1","0")</f>
        <v>0</v>
      </c>
      <c r="D302" t="str">
        <f t="shared" si="32"/>
        <v>0</v>
      </c>
      <c r="E302">
        <f t="shared" si="33"/>
        <v>0</v>
      </c>
      <c r="F302">
        <f t="shared" si="34"/>
        <v>0</v>
      </c>
      <c r="G302">
        <f t="shared" si="35"/>
        <v>0</v>
      </c>
      <c r="I302" t="str">
        <f>IF(Sheet1!$D302&lt;Sheet1!$F$2,"1","0")</f>
        <v>1</v>
      </c>
      <c r="J302">
        <f t="shared" si="36"/>
        <v>279</v>
      </c>
      <c r="K302">
        <f t="shared" si="37"/>
        <v>0</v>
      </c>
      <c r="L302">
        <f t="shared" si="38"/>
        <v>0</v>
      </c>
      <c r="M302">
        <f t="shared" si="39"/>
        <v>0</v>
      </c>
    </row>
    <row r="303" spans="1:13" x14ac:dyDescent="0.3">
      <c r="A303" t="str">
        <f>Sheet1!B303</f>
        <v>03/01 15:15</v>
      </c>
      <c r="C303" t="str">
        <f>IF(Sheet1!$E303&gt;Sheet1!$F$2,"1","0")</f>
        <v>0</v>
      </c>
      <c r="D303" t="str">
        <f t="shared" si="32"/>
        <v>0</v>
      </c>
      <c r="E303">
        <f t="shared" si="33"/>
        <v>0</v>
      </c>
      <c r="F303">
        <f t="shared" si="34"/>
        <v>0</v>
      </c>
      <c r="G303">
        <f t="shared" si="35"/>
        <v>0</v>
      </c>
      <c r="I303" t="str">
        <f>IF(Sheet1!$D303&lt;Sheet1!$F$2,"1","0")</f>
        <v>1</v>
      </c>
      <c r="J303">
        <f t="shared" si="36"/>
        <v>280</v>
      </c>
      <c r="K303">
        <f t="shared" si="37"/>
        <v>0</v>
      </c>
      <c r="L303">
        <f t="shared" si="38"/>
        <v>0</v>
      </c>
      <c r="M303">
        <f t="shared" si="39"/>
        <v>0</v>
      </c>
    </row>
    <row r="304" spans="1:13" x14ac:dyDescent="0.3">
      <c r="A304" t="str">
        <f>Sheet1!B304</f>
        <v>03/01 15:16</v>
      </c>
      <c r="C304" t="str">
        <f>IF(Sheet1!$E304&gt;Sheet1!$F$2,"1","0")</f>
        <v>0</v>
      </c>
      <c r="D304" t="str">
        <f t="shared" si="32"/>
        <v>0</v>
      </c>
      <c r="E304">
        <f t="shared" si="33"/>
        <v>0</v>
      </c>
      <c r="F304">
        <f t="shared" si="34"/>
        <v>0</v>
      </c>
      <c r="G304">
        <f t="shared" si="35"/>
        <v>0</v>
      </c>
      <c r="I304" t="str">
        <f>IF(Sheet1!$D304&lt;Sheet1!$F$2,"1","0")</f>
        <v>1</v>
      </c>
      <c r="J304">
        <f t="shared" si="36"/>
        <v>281</v>
      </c>
      <c r="K304">
        <f t="shared" si="37"/>
        <v>0</v>
      </c>
      <c r="L304">
        <f t="shared" si="38"/>
        <v>0</v>
      </c>
      <c r="M304">
        <f t="shared" si="39"/>
        <v>0</v>
      </c>
    </row>
    <row r="305" spans="1:13" x14ac:dyDescent="0.3">
      <c r="A305" t="str">
        <f>Sheet1!B305</f>
        <v>03/01 15:17</v>
      </c>
      <c r="C305" t="str">
        <f>IF(Sheet1!$E305&gt;Sheet1!$F$2,"1","0")</f>
        <v>0</v>
      </c>
      <c r="D305" t="str">
        <f t="shared" si="32"/>
        <v>0</v>
      </c>
      <c r="E305">
        <f t="shared" si="33"/>
        <v>0</v>
      </c>
      <c r="F305">
        <f t="shared" si="34"/>
        <v>0</v>
      </c>
      <c r="G305">
        <f t="shared" si="35"/>
        <v>0</v>
      </c>
      <c r="I305" t="str">
        <f>IF(Sheet1!$D305&lt;Sheet1!$F$2,"1","0")</f>
        <v>1</v>
      </c>
      <c r="J305">
        <f t="shared" si="36"/>
        <v>282</v>
      </c>
      <c r="K305">
        <f t="shared" si="37"/>
        <v>0</v>
      </c>
      <c r="L305">
        <f t="shared" si="38"/>
        <v>0</v>
      </c>
      <c r="M305">
        <f t="shared" si="39"/>
        <v>0</v>
      </c>
    </row>
    <row r="306" spans="1:13" x14ac:dyDescent="0.3">
      <c r="A306" t="str">
        <f>Sheet1!B306</f>
        <v>03/01 15:18</v>
      </c>
      <c r="C306" t="str">
        <f>IF(Sheet1!$E306&gt;Sheet1!$F$2,"1","0")</f>
        <v>0</v>
      </c>
      <c r="D306" t="str">
        <f t="shared" si="32"/>
        <v>0</v>
      </c>
      <c r="E306">
        <f t="shared" si="33"/>
        <v>0</v>
      </c>
      <c r="F306">
        <f t="shared" si="34"/>
        <v>0</v>
      </c>
      <c r="G306">
        <f t="shared" si="35"/>
        <v>0</v>
      </c>
      <c r="I306" t="str">
        <f>IF(Sheet1!$D306&lt;Sheet1!$F$2,"1","0")</f>
        <v>1</v>
      </c>
      <c r="J306">
        <f t="shared" si="36"/>
        <v>283</v>
      </c>
      <c r="K306">
        <f t="shared" si="37"/>
        <v>0</v>
      </c>
      <c r="L306">
        <f t="shared" si="38"/>
        <v>0</v>
      </c>
      <c r="M306">
        <f t="shared" si="39"/>
        <v>0</v>
      </c>
    </row>
    <row r="307" spans="1:13" x14ac:dyDescent="0.3">
      <c r="A307" t="str">
        <f>Sheet1!B307</f>
        <v>03/01 15:19</v>
      </c>
      <c r="C307" t="str">
        <f>IF(Sheet1!$E307&gt;Sheet1!$F$2,"1","0")</f>
        <v>0</v>
      </c>
      <c r="D307" t="str">
        <f t="shared" si="32"/>
        <v>0</v>
      </c>
      <c r="E307">
        <f t="shared" si="33"/>
        <v>0</v>
      </c>
      <c r="F307">
        <f t="shared" si="34"/>
        <v>0</v>
      </c>
      <c r="G307">
        <f t="shared" si="35"/>
        <v>0</v>
      </c>
      <c r="I307" t="str">
        <f>IF(Sheet1!$D307&lt;Sheet1!$F$2,"1","0")</f>
        <v>0</v>
      </c>
      <c r="J307" t="str">
        <f t="shared" si="36"/>
        <v>0</v>
      </c>
      <c r="K307">
        <f t="shared" si="37"/>
        <v>0</v>
      </c>
      <c r="L307">
        <f t="shared" si="38"/>
        <v>0</v>
      </c>
      <c r="M307">
        <f t="shared" si="39"/>
        <v>0</v>
      </c>
    </row>
    <row r="308" spans="1:13" x14ac:dyDescent="0.3">
      <c r="A308" t="str">
        <f>Sheet1!B308</f>
        <v>03/01 15:20</v>
      </c>
      <c r="C308" t="str">
        <f>IF(Sheet1!$E308&gt;Sheet1!$F$2,"1","0")</f>
        <v>0</v>
      </c>
      <c r="D308" t="str">
        <f t="shared" si="32"/>
        <v>0</v>
      </c>
      <c r="E308">
        <f t="shared" si="33"/>
        <v>0</v>
      </c>
      <c r="F308">
        <f t="shared" si="34"/>
        <v>0</v>
      </c>
      <c r="G308">
        <f t="shared" si="35"/>
        <v>0</v>
      </c>
      <c r="I308" t="str">
        <f>IF(Sheet1!$D308&lt;Sheet1!$F$2,"1","0")</f>
        <v>0</v>
      </c>
      <c r="J308" t="str">
        <f t="shared" si="36"/>
        <v>0</v>
      </c>
      <c r="K308">
        <f t="shared" si="37"/>
        <v>0</v>
      </c>
      <c r="L308">
        <f t="shared" si="38"/>
        <v>0</v>
      </c>
      <c r="M308">
        <f t="shared" si="39"/>
        <v>0</v>
      </c>
    </row>
    <row r="309" spans="1:13" x14ac:dyDescent="0.3">
      <c r="A309" t="str">
        <f>Sheet1!B309</f>
        <v>03/01 15:21</v>
      </c>
      <c r="C309" t="str">
        <f>IF(Sheet1!$E309&gt;Sheet1!$F$2,"1","0")</f>
        <v>0</v>
      </c>
      <c r="D309" t="str">
        <f t="shared" si="32"/>
        <v>0</v>
      </c>
      <c r="E309">
        <f t="shared" si="33"/>
        <v>0</v>
      </c>
      <c r="F309">
        <f t="shared" si="34"/>
        <v>0</v>
      </c>
      <c r="G309">
        <f t="shared" si="35"/>
        <v>0</v>
      </c>
      <c r="I309" t="str">
        <f>IF(Sheet1!$D309&lt;Sheet1!$F$2,"1","0")</f>
        <v>1</v>
      </c>
      <c r="J309">
        <f t="shared" si="36"/>
        <v>1</v>
      </c>
      <c r="K309">
        <f t="shared" si="37"/>
        <v>0</v>
      </c>
      <c r="L309">
        <f t="shared" si="38"/>
        <v>0</v>
      </c>
      <c r="M309">
        <f t="shared" si="39"/>
        <v>0</v>
      </c>
    </row>
    <row r="310" spans="1:13" x14ac:dyDescent="0.3">
      <c r="A310" t="str">
        <f>Sheet1!B310</f>
        <v>03/01 15:22</v>
      </c>
      <c r="C310" t="str">
        <f>IF(Sheet1!$E310&gt;Sheet1!$F$2,"1","0")</f>
        <v>0</v>
      </c>
      <c r="D310" t="str">
        <f t="shared" si="32"/>
        <v>0</v>
      </c>
      <c r="E310">
        <f t="shared" si="33"/>
        <v>0</v>
      </c>
      <c r="F310">
        <f t="shared" si="34"/>
        <v>0</v>
      </c>
      <c r="G310">
        <f t="shared" si="35"/>
        <v>0</v>
      </c>
      <c r="I310" t="str">
        <f>IF(Sheet1!$D310&lt;Sheet1!$F$2,"1","0")</f>
        <v>1</v>
      </c>
      <c r="J310">
        <f t="shared" si="36"/>
        <v>2</v>
      </c>
      <c r="K310">
        <f t="shared" si="37"/>
        <v>0</v>
      </c>
      <c r="L310">
        <f t="shared" si="38"/>
        <v>0</v>
      </c>
      <c r="M310">
        <f t="shared" si="39"/>
        <v>0</v>
      </c>
    </row>
    <row r="311" spans="1:13" x14ac:dyDescent="0.3">
      <c r="A311" t="str">
        <f>Sheet1!B311</f>
        <v>03/01 15:23</v>
      </c>
      <c r="C311" t="str">
        <f>IF(Sheet1!$E311&gt;Sheet1!$F$2,"1","0")</f>
        <v>0</v>
      </c>
      <c r="D311" t="str">
        <f t="shared" si="32"/>
        <v>0</v>
      </c>
      <c r="E311">
        <f t="shared" si="33"/>
        <v>0</v>
      </c>
      <c r="F311">
        <f t="shared" si="34"/>
        <v>0</v>
      </c>
      <c r="G311">
        <f t="shared" si="35"/>
        <v>0</v>
      </c>
      <c r="I311" t="str">
        <f>IF(Sheet1!$D311&lt;Sheet1!$F$2,"1","0")</f>
        <v>0</v>
      </c>
      <c r="J311" t="str">
        <f t="shared" si="36"/>
        <v>0</v>
      </c>
      <c r="K311">
        <f t="shared" si="37"/>
        <v>0</v>
      </c>
      <c r="L311">
        <f t="shared" si="38"/>
        <v>0</v>
      </c>
      <c r="M311">
        <f t="shared" si="39"/>
        <v>0</v>
      </c>
    </row>
    <row r="312" spans="1:13" x14ac:dyDescent="0.3">
      <c r="A312" t="str">
        <f>Sheet1!B312</f>
        <v>03/01 15:24</v>
      </c>
      <c r="C312" t="str">
        <f>IF(Sheet1!$E312&gt;Sheet1!$F$2,"1","0")</f>
        <v>0</v>
      </c>
      <c r="D312" t="str">
        <f t="shared" si="32"/>
        <v>0</v>
      </c>
      <c r="E312">
        <f t="shared" si="33"/>
        <v>0</v>
      </c>
      <c r="F312">
        <f t="shared" si="34"/>
        <v>0</v>
      </c>
      <c r="G312">
        <f t="shared" si="35"/>
        <v>0</v>
      </c>
      <c r="I312" t="str">
        <f>IF(Sheet1!$D312&lt;Sheet1!$F$2,"1","0")</f>
        <v>0</v>
      </c>
      <c r="J312" t="str">
        <f t="shared" si="36"/>
        <v>0</v>
      </c>
      <c r="K312">
        <f t="shared" si="37"/>
        <v>0</v>
      </c>
      <c r="L312">
        <f t="shared" si="38"/>
        <v>0</v>
      </c>
      <c r="M312">
        <f t="shared" si="39"/>
        <v>0</v>
      </c>
    </row>
    <row r="313" spans="1:13" x14ac:dyDescent="0.3">
      <c r="A313" t="str">
        <f>Sheet1!B313</f>
        <v>03/01 15:25</v>
      </c>
      <c r="C313" t="str">
        <f>IF(Sheet1!$E313&gt;Sheet1!$F$2,"1","0")</f>
        <v>0</v>
      </c>
      <c r="D313" t="str">
        <f t="shared" si="32"/>
        <v>0</v>
      </c>
      <c r="E313">
        <f t="shared" si="33"/>
        <v>0</v>
      </c>
      <c r="F313">
        <f t="shared" si="34"/>
        <v>0</v>
      </c>
      <c r="G313">
        <f t="shared" si="35"/>
        <v>0</v>
      </c>
      <c r="I313" t="str">
        <f>IF(Sheet1!$D313&lt;Sheet1!$F$2,"1","0")</f>
        <v>0</v>
      </c>
      <c r="J313" t="str">
        <f t="shared" si="36"/>
        <v>0</v>
      </c>
      <c r="K313">
        <f t="shared" si="37"/>
        <v>0</v>
      </c>
      <c r="L313">
        <f t="shared" si="38"/>
        <v>0</v>
      </c>
      <c r="M313">
        <f t="shared" si="39"/>
        <v>0</v>
      </c>
    </row>
    <row r="314" spans="1:13" x14ac:dyDescent="0.3">
      <c r="A314" t="str">
        <f>Sheet1!B314</f>
        <v>03/01 15:26</v>
      </c>
      <c r="C314" t="str">
        <f>IF(Sheet1!$E314&gt;Sheet1!$F$2,"1","0")</f>
        <v>0</v>
      </c>
      <c r="D314" t="str">
        <f t="shared" si="32"/>
        <v>0</v>
      </c>
      <c r="E314">
        <f t="shared" si="33"/>
        <v>0</v>
      </c>
      <c r="F314">
        <f t="shared" si="34"/>
        <v>0</v>
      </c>
      <c r="G314">
        <f t="shared" si="35"/>
        <v>0</v>
      </c>
      <c r="I314" t="str">
        <f>IF(Sheet1!$D314&lt;Sheet1!$F$2,"1","0")</f>
        <v>0</v>
      </c>
      <c r="J314" t="str">
        <f t="shared" si="36"/>
        <v>0</v>
      </c>
      <c r="K314">
        <f t="shared" si="37"/>
        <v>0</v>
      </c>
      <c r="L314">
        <f t="shared" si="38"/>
        <v>0</v>
      </c>
      <c r="M314">
        <f t="shared" si="39"/>
        <v>0</v>
      </c>
    </row>
    <row r="315" spans="1:13" x14ac:dyDescent="0.3">
      <c r="A315" t="str">
        <f>Sheet1!B315</f>
        <v>03/01 15:27</v>
      </c>
      <c r="C315" t="str">
        <f>IF(Sheet1!$E315&gt;Sheet1!$F$2,"1","0")</f>
        <v>1</v>
      </c>
      <c r="D315">
        <f t="shared" si="32"/>
        <v>1</v>
      </c>
      <c r="E315">
        <f t="shared" si="33"/>
        <v>0</v>
      </c>
      <c r="F315">
        <f t="shared" si="34"/>
        <v>0</v>
      </c>
      <c r="G315">
        <f t="shared" si="35"/>
        <v>0</v>
      </c>
      <c r="I315" t="str">
        <f>IF(Sheet1!$D315&lt;Sheet1!$F$2,"1","0")</f>
        <v>0</v>
      </c>
      <c r="J315" t="str">
        <f t="shared" si="36"/>
        <v>0</v>
      </c>
      <c r="K315">
        <f t="shared" si="37"/>
        <v>0</v>
      </c>
      <c r="L315">
        <f t="shared" si="38"/>
        <v>0</v>
      </c>
      <c r="M315">
        <f t="shared" si="39"/>
        <v>0</v>
      </c>
    </row>
    <row r="316" spans="1:13" x14ac:dyDescent="0.3">
      <c r="A316" t="str">
        <f>Sheet1!B316</f>
        <v>03/01 15:28</v>
      </c>
      <c r="C316" t="str">
        <f>IF(Sheet1!$E316&gt;Sheet1!$F$2,"1","0")</f>
        <v>1</v>
      </c>
      <c r="D316">
        <f t="shared" si="32"/>
        <v>2</v>
      </c>
      <c r="E316">
        <f t="shared" si="33"/>
        <v>0</v>
      </c>
      <c r="F316">
        <f t="shared" si="34"/>
        <v>0</v>
      </c>
      <c r="G316">
        <f t="shared" si="35"/>
        <v>0</v>
      </c>
      <c r="I316" t="str">
        <f>IF(Sheet1!$D316&lt;Sheet1!$F$2,"1","0")</f>
        <v>0</v>
      </c>
      <c r="J316" t="str">
        <f t="shared" si="36"/>
        <v>0</v>
      </c>
      <c r="K316">
        <f t="shared" si="37"/>
        <v>0</v>
      </c>
      <c r="L316">
        <f t="shared" si="38"/>
        <v>0</v>
      </c>
      <c r="M316">
        <f t="shared" si="39"/>
        <v>0</v>
      </c>
    </row>
    <row r="317" spans="1:13" x14ac:dyDescent="0.3">
      <c r="A317" t="str">
        <f>Sheet1!B317</f>
        <v>03/01 15:29</v>
      </c>
      <c r="C317" t="str">
        <f>IF(Sheet1!$E317&gt;Sheet1!$F$2,"1","0")</f>
        <v>0</v>
      </c>
      <c r="D317" t="str">
        <f t="shared" si="32"/>
        <v>0</v>
      </c>
      <c r="E317">
        <f t="shared" si="33"/>
        <v>0</v>
      </c>
      <c r="F317">
        <f t="shared" si="34"/>
        <v>0</v>
      </c>
      <c r="G317">
        <f t="shared" si="35"/>
        <v>0</v>
      </c>
      <c r="I317" t="str">
        <f>IF(Sheet1!$D317&lt;Sheet1!$F$2,"1","0")</f>
        <v>0</v>
      </c>
      <c r="J317" t="str">
        <f t="shared" si="36"/>
        <v>0</v>
      </c>
      <c r="K317">
        <f t="shared" si="37"/>
        <v>0</v>
      </c>
      <c r="L317">
        <f t="shared" si="38"/>
        <v>0</v>
      </c>
      <c r="M317">
        <f t="shared" si="39"/>
        <v>0</v>
      </c>
    </row>
    <row r="318" spans="1:13" x14ac:dyDescent="0.3">
      <c r="A318" t="str">
        <f>Sheet1!B318</f>
        <v>03/01 15:30</v>
      </c>
      <c r="C318" t="str">
        <f>IF(Sheet1!$E318&gt;Sheet1!$F$2,"1","0")</f>
        <v>1</v>
      </c>
      <c r="D318">
        <f t="shared" si="32"/>
        <v>1</v>
      </c>
      <c r="E318">
        <f t="shared" si="33"/>
        <v>0</v>
      </c>
      <c r="F318">
        <f t="shared" si="34"/>
        <v>0</v>
      </c>
      <c r="G318">
        <f t="shared" si="35"/>
        <v>0</v>
      </c>
      <c r="I318" t="str">
        <f>IF(Sheet1!$D318&lt;Sheet1!$F$2,"1","0")</f>
        <v>0</v>
      </c>
      <c r="J318" t="str">
        <f t="shared" si="36"/>
        <v>0</v>
      </c>
      <c r="K318">
        <f t="shared" si="37"/>
        <v>0</v>
      </c>
      <c r="L318">
        <f t="shared" si="38"/>
        <v>0</v>
      </c>
      <c r="M318">
        <f t="shared" si="39"/>
        <v>0</v>
      </c>
    </row>
    <row r="319" spans="1:13" x14ac:dyDescent="0.3">
      <c r="A319" t="str">
        <f>Sheet1!B319</f>
        <v>03/01 15:31</v>
      </c>
      <c r="C319" t="str">
        <f>IF(Sheet1!$E319&gt;Sheet1!$F$2,"1","0")</f>
        <v>0</v>
      </c>
      <c r="D319" t="str">
        <f t="shared" si="32"/>
        <v>0</v>
      </c>
      <c r="E319">
        <f t="shared" si="33"/>
        <v>0</v>
      </c>
      <c r="F319">
        <f t="shared" si="34"/>
        <v>0</v>
      </c>
      <c r="G319">
        <f t="shared" si="35"/>
        <v>0</v>
      </c>
      <c r="I319" t="str">
        <f>IF(Sheet1!$D319&lt;Sheet1!$F$2,"1","0")</f>
        <v>0</v>
      </c>
      <c r="J319" t="str">
        <f t="shared" si="36"/>
        <v>0</v>
      </c>
      <c r="K319">
        <f t="shared" si="37"/>
        <v>0</v>
      </c>
      <c r="L319">
        <f t="shared" si="38"/>
        <v>0</v>
      </c>
      <c r="M319">
        <f t="shared" si="39"/>
        <v>0</v>
      </c>
    </row>
    <row r="320" spans="1:13" x14ac:dyDescent="0.3">
      <c r="A320" t="str">
        <f>Sheet1!B320</f>
        <v>03/01 15:32</v>
      </c>
      <c r="C320" t="str">
        <f>IF(Sheet1!$E320&gt;Sheet1!$F$2,"1","0")</f>
        <v>1</v>
      </c>
      <c r="D320">
        <f t="shared" si="32"/>
        <v>1</v>
      </c>
      <c r="E320">
        <f t="shared" si="33"/>
        <v>0</v>
      </c>
      <c r="F320">
        <f t="shared" si="34"/>
        <v>0</v>
      </c>
      <c r="G320">
        <f t="shared" si="35"/>
        <v>0</v>
      </c>
      <c r="I320" t="str">
        <f>IF(Sheet1!$D320&lt;Sheet1!$F$2,"1","0")</f>
        <v>0</v>
      </c>
      <c r="J320" t="str">
        <f t="shared" si="36"/>
        <v>0</v>
      </c>
      <c r="K320">
        <f t="shared" si="37"/>
        <v>0</v>
      </c>
      <c r="L320">
        <f t="shared" si="38"/>
        <v>0</v>
      </c>
      <c r="M320">
        <f t="shared" si="39"/>
        <v>0</v>
      </c>
    </row>
    <row r="321" spans="1:13" x14ac:dyDescent="0.3">
      <c r="A321" t="str">
        <f>Sheet1!B321</f>
        <v>03/01 15:33</v>
      </c>
      <c r="C321" t="str">
        <f>IF(Sheet1!$E321&gt;Sheet1!$F$2,"1","0")</f>
        <v>1</v>
      </c>
      <c r="D321">
        <f t="shared" si="32"/>
        <v>2</v>
      </c>
      <c r="E321">
        <f t="shared" si="33"/>
        <v>0</v>
      </c>
      <c r="F321">
        <f t="shared" si="34"/>
        <v>0</v>
      </c>
      <c r="G321">
        <f t="shared" si="35"/>
        <v>0</v>
      </c>
      <c r="I321" t="str">
        <f>IF(Sheet1!$D321&lt;Sheet1!$F$2,"1","0")</f>
        <v>0</v>
      </c>
      <c r="J321" t="str">
        <f t="shared" si="36"/>
        <v>0</v>
      </c>
      <c r="K321">
        <f t="shared" si="37"/>
        <v>0</v>
      </c>
      <c r="L321">
        <f t="shared" si="38"/>
        <v>0</v>
      </c>
      <c r="M321">
        <f t="shared" si="39"/>
        <v>0</v>
      </c>
    </row>
    <row r="322" spans="1:13" x14ac:dyDescent="0.3">
      <c r="A322" t="str">
        <f>Sheet1!B322</f>
        <v>03/01 15:34</v>
      </c>
      <c r="C322" t="str">
        <f>IF(Sheet1!$E322&gt;Sheet1!$F$2,"1","0")</f>
        <v>0</v>
      </c>
      <c r="D322" t="str">
        <f t="shared" si="32"/>
        <v>0</v>
      </c>
      <c r="E322">
        <f t="shared" si="33"/>
        <v>0</v>
      </c>
      <c r="F322">
        <f t="shared" si="34"/>
        <v>0</v>
      </c>
      <c r="G322">
        <f t="shared" si="35"/>
        <v>0</v>
      </c>
      <c r="I322" t="str">
        <f>IF(Sheet1!$D322&lt;Sheet1!$F$2,"1","0")</f>
        <v>0</v>
      </c>
      <c r="J322" t="str">
        <f t="shared" si="36"/>
        <v>0</v>
      </c>
      <c r="K322">
        <f t="shared" si="37"/>
        <v>0</v>
      </c>
      <c r="L322">
        <f t="shared" si="38"/>
        <v>0</v>
      </c>
      <c r="M322">
        <f t="shared" si="39"/>
        <v>0</v>
      </c>
    </row>
    <row r="323" spans="1:13" x14ac:dyDescent="0.3">
      <c r="A323" t="str">
        <f>Sheet1!B323</f>
        <v>03/01 15:35</v>
      </c>
      <c r="C323" t="str">
        <f>IF(Sheet1!$E323&gt;Sheet1!$F$2,"1","0")</f>
        <v>0</v>
      </c>
      <c r="D323" t="str">
        <f t="shared" si="32"/>
        <v>0</v>
      </c>
      <c r="E323">
        <f t="shared" si="33"/>
        <v>0</v>
      </c>
      <c r="F323">
        <f t="shared" si="34"/>
        <v>0</v>
      </c>
      <c r="G323">
        <f t="shared" si="35"/>
        <v>0</v>
      </c>
      <c r="I323" t="str">
        <f>IF(Sheet1!$D323&lt;Sheet1!$F$2,"1","0")</f>
        <v>1</v>
      </c>
      <c r="J323">
        <f t="shared" si="36"/>
        <v>1</v>
      </c>
      <c r="K323">
        <f t="shared" si="37"/>
        <v>0</v>
      </c>
      <c r="L323">
        <f t="shared" si="38"/>
        <v>0</v>
      </c>
      <c r="M323">
        <f t="shared" si="39"/>
        <v>0</v>
      </c>
    </row>
    <row r="324" spans="1:13" x14ac:dyDescent="0.3">
      <c r="A324" t="str">
        <f>Sheet1!B324</f>
        <v>03/01 15:36</v>
      </c>
      <c r="C324" t="str">
        <f>IF(Sheet1!$E324&gt;Sheet1!$F$2,"1","0")</f>
        <v>0</v>
      </c>
      <c r="D324" t="str">
        <f t="shared" ref="D324:D378" si="40">IF($C324="1",$D323+1,"0")</f>
        <v>0</v>
      </c>
      <c r="E324">
        <f t="shared" ref="E324:E378" si="41">IF($D324=3,1,0)</f>
        <v>0</v>
      </c>
      <c r="F324">
        <f t="shared" ref="F324:F378" si="42">IF($D324=4,1,0)</f>
        <v>0</v>
      </c>
      <c r="G324">
        <f t="shared" ref="G324:G378" si="43">IF($D324=5,1,0)</f>
        <v>0</v>
      </c>
      <c r="I324" t="str">
        <f>IF(Sheet1!$D324&lt;Sheet1!$F$2,"1","0")</f>
        <v>1</v>
      </c>
      <c r="J324">
        <f t="shared" ref="J324:J378" si="44">IF($I324="1",$J323+1,"0")</f>
        <v>2</v>
      </c>
      <c r="K324">
        <f t="shared" ref="K324:K378" si="45">IF($J324=3,1,0)</f>
        <v>0</v>
      </c>
      <c r="L324">
        <f t="shared" ref="L324:L378" si="46">IF($J324=4,1,0)</f>
        <v>0</v>
      </c>
      <c r="M324">
        <f t="shared" ref="M324:M378" si="47">IF($J324=5,1,0)</f>
        <v>0</v>
      </c>
    </row>
    <row r="325" spans="1:13" x14ac:dyDescent="0.3">
      <c r="A325" t="str">
        <f>Sheet1!B325</f>
        <v>03/01 15:37</v>
      </c>
      <c r="C325" t="str">
        <f>IF(Sheet1!$E325&gt;Sheet1!$F$2,"1","0")</f>
        <v>0</v>
      </c>
      <c r="D325" t="str">
        <f t="shared" si="40"/>
        <v>0</v>
      </c>
      <c r="E325">
        <f t="shared" si="41"/>
        <v>0</v>
      </c>
      <c r="F325">
        <f t="shared" si="42"/>
        <v>0</v>
      </c>
      <c r="G325">
        <f t="shared" si="43"/>
        <v>0</v>
      </c>
      <c r="I325" t="str">
        <f>IF(Sheet1!$D325&lt;Sheet1!$F$2,"1","0")</f>
        <v>0</v>
      </c>
      <c r="J325" t="str">
        <f t="shared" si="44"/>
        <v>0</v>
      </c>
      <c r="K325">
        <f t="shared" si="45"/>
        <v>0</v>
      </c>
      <c r="L325">
        <f t="shared" si="46"/>
        <v>0</v>
      </c>
      <c r="M325">
        <f t="shared" si="47"/>
        <v>0</v>
      </c>
    </row>
    <row r="326" spans="1:13" x14ac:dyDescent="0.3">
      <c r="A326" t="str">
        <f>Sheet1!B326</f>
        <v>03/01 15:38</v>
      </c>
      <c r="C326" t="str">
        <f>IF(Sheet1!$E326&gt;Sheet1!$F$2,"1","0")</f>
        <v>0</v>
      </c>
      <c r="D326" t="str">
        <f t="shared" si="40"/>
        <v>0</v>
      </c>
      <c r="E326">
        <f t="shared" si="41"/>
        <v>0</v>
      </c>
      <c r="F326">
        <f t="shared" si="42"/>
        <v>0</v>
      </c>
      <c r="G326">
        <f t="shared" si="43"/>
        <v>0</v>
      </c>
      <c r="I326" t="str">
        <f>IF(Sheet1!$D326&lt;Sheet1!$F$2,"1","0")</f>
        <v>1</v>
      </c>
      <c r="J326">
        <f t="shared" si="44"/>
        <v>1</v>
      </c>
      <c r="K326">
        <f t="shared" si="45"/>
        <v>0</v>
      </c>
      <c r="L326">
        <f t="shared" si="46"/>
        <v>0</v>
      </c>
      <c r="M326">
        <f t="shared" si="47"/>
        <v>0</v>
      </c>
    </row>
    <row r="327" spans="1:13" x14ac:dyDescent="0.3">
      <c r="A327" t="str">
        <f>Sheet1!B327</f>
        <v>03/01 15:39</v>
      </c>
      <c r="C327" t="str">
        <f>IF(Sheet1!$E327&gt;Sheet1!$F$2,"1","0")</f>
        <v>0</v>
      </c>
      <c r="D327" t="str">
        <f t="shared" si="40"/>
        <v>0</v>
      </c>
      <c r="E327">
        <f t="shared" si="41"/>
        <v>0</v>
      </c>
      <c r="F327">
        <f t="shared" si="42"/>
        <v>0</v>
      </c>
      <c r="G327">
        <f t="shared" si="43"/>
        <v>0</v>
      </c>
      <c r="I327" t="str">
        <f>IF(Sheet1!$D327&lt;Sheet1!$F$2,"1","0")</f>
        <v>1</v>
      </c>
      <c r="J327">
        <f t="shared" si="44"/>
        <v>2</v>
      </c>
      <c r="K327">
        <f t="shared" si="45"/>
        <v>0</v>
      </c>
      <c r="L327">
        <f t="shared" si="46"/>
        <v>0</v>
      </c>
      <c r="M327">
        <f t="shared" si="47"/>
        <v>0</v>
      </c>
    </row>
    <row r="328" spans="1:13" x14ac:dyDescent="0.3">
      <c r="A328" t="str">
        <f>Sheet1!B328</f>
        <v>03/01 15:40</v>
      </c>
      <c r="C328" t="str">
        <f>IF(Sheet1!$E328&gt;Sheet1!$F$2,"1","0")</f>
        <v>0</v>
      </c>
      <c r="D328" t="str">
        <f t="shared" si="40"/>
        <v>0</v>
      </c>
      <c r="E328">
        <f t="shared" si="41"/>
        <v>0</v>
      </c>
      <c r="F328">
        <f t="shared" si="42"/>
        <v>0</v>
      </c>
      <c r="G328">
        <f t="shared" si="43"/>
        <v>0</v>
      </c>
      <c r="I328" t="str">
        <f>IF(Sheet1!$D328&lt;Sheet1!$F$2,"1","0")</f>
        <v>1</v>
      </c>
      <c r="J328">
        <f t="shared" si="44"/>
        <v>3</v>
      </c>
      <c r="K328">
        <f t="shared" si="45"/>
        <v>1</v>
      </c>
      <c r="L328">
        <f t="shared" si="46"/>
        <v>0</v>
      </c>
      <c r="M328">
        <f t="shared" si="47"/>
        <v>0</v>
      </c>
    </row>
    <row r="329" spans="1:13" x14ac:dyDescent="0.3">
      <c r="A329" t="str">
        <f>Sheet1!B329</f>
        <v>03/01 15:41</v>
      </c>
      <c r="C329" t="str">
        <f>IF(Sheet1!$E329&gt;Sheet1!$F$2,"1","0")</f>
        <v>0</v>
      </c>
      <c r="D329" t="str">
        <f t="shared" si="40"/>
        <v>0</v>
      </c>
      <c r="E329">
        <f t="shared" si="41"/>
        <v>0</v>
      </c>
      <c r="F329">
        <f t="shared" si="42"/>
        <v>0</v>
      </c>
      <c r="G329">
        <f t="shared" si="43"/>
        <v>0</v>
      </c>
      <c r="I329" t="str">
        <f>IF(Sheet1!$D329&lt;Sheet1!$F$2,"1","0")</f>
        <v>1</v>
      </c>
      <c r="J329">
        <f t="shared" si="44"/>
        <v>4</v>
      </c>
      <c r="K329">
        <f t="shared" si="45"/>
        <v>0</v>
      </c>
      <c r="L329">
        <f t="shared" si="46"/>
        <v>1</v>
      </c>
      <c r="M329">
        <f t="shared" si="47"/>
        <v>0</v>
      </c>
    </row>
    <row r="330" spans="1:13" x14ac:dyDescent="0.3">
      <c r="A330" t="str">
        <f>Sheet1!B330</f>
        <v>03/01 15:42</v>
      </c>
      <c r="C330" t="str">
        <f>IF(Sheet1!$E330&gt;Sheet1!$F$2,"1","0")</f>
        <v>0</v>
      </c>
      <c r="D330" t="str">
        <f t="shared" si="40"/>
        <v>0</v>
      </c>
      <c r="E330">
        <f t="shared" si="41"/>
        <v>0</v>
      </c>
      <c r="F330">
        <f t="shared" si="42"/>
        <v>0</v>
      </c>
      <c r="G330">
        <f t="shared" si="43"/>
        <v>0</v>
      </c>
      <c r="I330" t="str">
        <f>IF(Sheet1!$D330&lt;Sheet1!$F$2,"1","0")</f>
        <v>1</v>
      </c>
      <c r="J330">
        <f t="shared" si="44"/>
        <v>5</v>
      </c>
      <c r="K330">
        <f t="shared" si="45"/>
        <v>0</v>
      </c>
      <c r="L330">
        <f t="shared" si="46"/>
        <v>0</v>
      </c>
      <c r="M330">
        <f t="shared" si="47"/>
        <v>1</v>
      </c>
    </row>
    <row r="331" spans="1:13" x14ac:dyDescent="0.3">
      <c r="A331" t="str">
        <f>Sheet1!B331</f>
        <v>03/01 15:43</v>
      </c>
      <c r="C331" t="str">
        <f>IF(Sheet1!$E331&gt;Sheet1!$F$2,"1","0")</f>
        <v>0</v>
      </c>
      <c r="D331" t="str">
        <f t="shared" si="40"/>
        <v>0</v>
      </c>
      <c r="E331">
        <f t="shared" si="41"/>
        <v>0</v>
      </c>
      <c r="F331">
        <f t="shared" si="42"/>
        <v>0</v>
      </c>
      <c r="G331">
        <f t="shared" si="43"/>
        <v>0</v>
      </c>
      <c r="I331" t="str">
        <f>IF(Sheet1!$D331&lt;Sheet1!$F$2,"1","0")</f>
        <v>1</v>
      </c>
      <c r="J331">
        <f t="shared" si="44"/>
        <v>6</v>
      </c>
      <c r="K331">
        <f t="shared" si="45"/>
        <v>0</v>
      </c>
      <c r="L331">
        <f t="shared" si="46"/>
        <v>0</v>
      </c>
      <c r="M331">
        <f t="shared" si="47"/>
        <v>0</v>
      </c>
    </row>
    <row r="332" spans="1:13" x14ac:dyDescent="0.3">
      <c r="A332" t="str">
        <f>Sheet1!B332</f>
        <v>03/01 15:44</v>
      </c>
      <c r="C332" t="str">
        <f>IF(Sheet1!$E332&gt;Sheet1!$F$2,"1","0")</f>
        <v>0</v>
      </c>
      <c r="D332" t="str">
        <f t="shared" si="40"/>
        <v>0</v>
      </c>
      <c r="E332">
        <f t="shared" si="41"/>
        <v>0</v>
      </c>
      <c r="F332">
        <f t="shared" si="42"/>
        <v>0</v>
      </c>
      <c r="G332">
        <f t="shared" si="43"/>
        <v>0</v>
      </c>
      <c r="I332" t="str">
        <f>IF(Sheet1!$D332&lt;Sheet1!$F$2,"1","0")</f>
        <v>1</v>
      </c>
      <c r="J332">
        <f t="shared" si="44"/>
        <v>7</v>
      </c>
      <c r="K332">
        <f t="shared" si="45"/>
        <v>0</v>
      </c>
      <c r="L332">
        <f t="shared" si="46"/>
        <v>0</v>
      </c>
      <c r="M332">
        <f t="shared" si="47"/>
        <v>0</v>
      </c>
    </row>
    <row r="333" spans="1:13" x14ac:dyDescent="0.3">
      <c r="A333" t="str">
        <f>Sheet1!B333</f>
        <v>03/01 15:45</v>
      </c>
      <c r="C333" t="str">
        <f>IF(Sheet1!$E333&gt;Sheet1!$F$2,"1","0")</f>
        <v>0</v>
      </c>
      <c r="D333" t="str">
        <f t="shared" si="40"/>
        <v>0</v>
      </c>
      <c r="E333">
        <f t="shared" si="41"/>
        <v>0</v>
      </c>
      <c r="F333">
        <f t="shared" si="42"/>
        <v>0</v>
      </c>
      <c r="G333">
        <f t="shared" si="43"/>
        <v>0</v>
      </c>
      <c r="I333" t="str">
        <f>IF(Sheet1!$D333&lt;Sheet1!$F$2,"1","0")</f>
        <v>1</v>
      </c>
      <c r="J333">
        <f t="shared" si="44"/>
        <v>8</v>
      </c>
      <c r="K333">
        <f t="shared" si="45"/>
        <v>0</v>
      </c>
      <c r="L333">
        <f t="shared" si="46"/>
        <v>0</v>
      </c>
      <c r="M333">
        <f t="shared" si="47"/>
        <v>0</v>
      </c>
    </row>
    <row r="334" spans="1:13" x14ac:dyDescent="0.3">
      <c r="A334" t="str">
        <f>Sheet1!B334</f>
        <v>03/01 15:46</v>
      </c>
      <c r="C334" t="str">
        <f>IF(Sheet1!$E334&gt;Sheet1!$F$2,"1","0")</f>
        <v>0</v>
      </c>
      <c r="D334" t="str">
        <f t="shared" si="40"/>
        <v>0</v>
      </c>
      <c r="E334">
        <f t="shared" si="41"/>
        <v>0</v>
      </c>
      <c r="F334">
        <f t="shared" si="42"/>
        <v>0</v>
      </c>
      <c r="G334">
        <f t="shared" si="43"/>
        <v>0</v>
      </c>
      <c r="I334" t="str">
        <f>IF(Sheet1!$D334&lt;Sheet1!$F$2,"1","0")</f>
        <v>1</v>
      </c>
      <c r="J334">
        <f t="shared" si="44"/>
        <v>9</v>
      </c>
      <c r="K334">
        <f t="shared" si="45"/>
        <v>0</v>
      </c>
      <c r="L334">
        <f t="shared" si="46"/>
        <v>0</v>
      </c>
      <c r="M334">
        <f t="shared" si="47"/>
        <v>0</v>
      </c>
    </row>
    <row r="335" spans="1:13" x14ac:dyDescent="0.3">
      <c r="A335" t="str">
        <f>Sheet1!B335</f>
        <v>03/01 15:47</v>
      </c>
      <c r="C335" t="str">
        <f>IF(Sheet1!$E335&gt;Sheet1!$F$2,"1","0")</f>
        <v>0</v>
      </c>
      <c r="D335" t="str">
        <f t="shared" si="40"/>
        <v>0</v>
      </c>
      <c r="E335">
        <f t="shared" si="41"/>
        <v>0</v>
      </c>
      <c r="F335">
        <f t="shared" si="42"/>
        <v>0</v>
      </c>
      <c r="G335">
        <f t="shared" si="43"/>
        <v>0</v>
      </c>
      <c r="I335" t="str">
        <f>IF(Sheet1!$D335&lt;Sheet1!$F$2,"1","0")</f>
        <v>1</v>
      </c>
      <c r="J335">
        <f t="shared" si="44"/>
        <v>10</v>
      </c>
      <c r="K335">
        <f t="shared" si="45"/>
        <v>0</v>
      </c>
      <c r="L335">
        <f t="shared" si="46"/>
        <v>0</v>
      </c>
      <c r="M335">
        <f t="shared" si="47"/>
        <v>0</v>
      </c>
    </row>
    <row r="336" spans="1:13" x14ac:dyDescent="0.3">
      <c r="A336" t="str">
        <f>Sheet1!B336</f>
        <v>03/01 15:48</v>
      </c>
      <c r="C336" t="str">
        <f>IF(Sheet1!$E336&gt;Sheet1!$F$2,"1","0")</f>
        <v>0</v>
      </c>
      <c r="D336" t="str">
        <f t="shared" si="40"/>
        <v>0</v>
      </c>
      <c r="E336">
        <f t="shared" si="41"/>
        <v>0</v>
      </c>
      <c r="F336">
        <f t="shared" si="42"/>
        <v>0</v>
      </c>
      <c r="G336">
        <f t="shared" si="43"/>
        <v>0</v>
      </c>
      <c r="I336" t="str">
        <f>IF(Sheet1!$D336&lt;Sheet1!$F$2,"1","0")</f>
        <v>1</v>
      </c>
      <c r="J336">
        <f t="shared" si="44"/>
        <v>11</v>
      </c>
      <c r="K336">
        <f t="shared" si="45"/>
        <v>0</v>
      </c>
      <c r="L336">
        <f t="shared" si="46"/>
        <v>0</v>
      </c>
      <c r="M336">
        <f t="shared" si="47"/>
        <v>0</v>
      </c>
    </row>
    <row r="337" spans="1:13" x14ac:dyDescent="0.3">
      <c r="A337" t="str">
        <f>Sheet1!B337</f>
        <v>03/01 15:49</v>
      </c>
      <c r="C337" t="str">
        <f>IF(Sheet1!$E337&gt;Sheet1!$F$2,"1","0")</f>
        <v>0</v>
      </c>
      <c r="D337" t="str">
        <f t="shared" si="40"/>
        <v>0</v>
      </c>
      <c r="E337">
        <f t="shared" si="41"/>
        <v>0</v>
      </c>
      <c r="F337">
        <f t="shared" si="42"/>
        <v>0</v>
      </c>
      <c r="G337">
        <f t="shared" si="43"/>
        <v>0</v>
      </c>
      <c r="I337" t="str">
        <f>IF(Sheet1!$D337&lt;Sheet1!$F$2,"1","0")</f>
        <v>1</v>
      </c>
      <c r="J337">
        <f t="shared" si="44"/>
        <v>12</v>
      </c>
      <c r="K337">
        <f t="shared" si="45"/>
        <v>0</v>
      </c>
      <c r="L337">
        <f t="shared" si="46"/>
        <v>0</v>
      </c>
      <c r="M337">
        <f t="shared" si="47"/>
        <v>0</v>
      </c>
    </row>
    <row r="338" spans="1:13" x14ac:dyDescent="0.3">
      <c r="A338" t="str">
        <f>Sheet1!B338</f>
        <v>03/01 15:50</v>
      </c>
      <c r="C338" t="str">
        <f>IF(Sheet1!$E338&gt;Sheet1!$F$2,"1","0")</f>
        <v>0</v>
      </c>
      <c r="D338" t="str">
        <f t="shared" si="40"/>
        <v>0</v>
      </c>
      <c r="E338">
        <f t="shared" si="41"/>
        <v>0</v>
      </c>
      <c r="F338">
        <f t="shared" si="42"/>
        <v>0</v>
      </c>
      <c r="G338">
        <f t="shared" si="43"/>
        <v>0</v>
      </c>
      <c r="I338" t="str">
        <f>IF(Sheet1!$D338&lt;Sheet1!$F$2,"1","0")</f>
        <v>1</v>
      </c>
      <c r="J338">
        <f t="shared" si="44"/>
        <v>13</v>
      </c>
      <c r="K338">
        <f t="shared" si="45"/>
        <v>0</v>
      </c>
      <c r="L338">
        <f t="shared" si="46"/>
        <v>0</v>
      </c>
      <c r="M338">
        <f t="shared" si="47"/>
        <v>0</v>
      </c>
    </row>
    <row r="339" spans="1:13" x14ac:dyDescent="0.3">
      <c r="A339" t="str">
        <f>Sheet1!B339</f>
        <v>03/01 15:51</v>
      </c>
      <c r="C339" t="str">
        <f>IF(Sheet1!$E339&gt;Sheet1!$F$2,"1","0")</f>
        <v>0</v>
      </c>
      <c r="D339" t="str">
        <f t="shared" si="40"/>
        <v>0</v>
      </c>
      <c r="E339">
        <f t="shared" si="41"/>
        <v>0</v>
      </c>
      <c r="F339">
        <f t="shared" si="42"/>
        <v>0</v>
      </c>
      <c r="G339">
        <f t="shared" si="43"/>
        <v>0</v>
      </c>
      <c r="I339" t="str">
        <f>IF(Sheet1!$D339&lt;Sheet1!$F$2,"1","0")</f>
        <v>1</v>
      </c>
      <c r="J339">
        <f t="shared" si="44"/>
        <v>14</v>
      </c>
      <c r="K339">
        <f t="shared" si="45"/>
        <v>0</v>
      </c>
      <c r="L339">
        <f t="shared" si="46"/>
        <v>0</v>
      </c>
      <c r="M339">
        <f t="shared" si="47"/>
        <v>0</v>
      </c>
    </row>
    <row r="340" spans="1:13" x14ac:dyDescent="0.3">
      <c r="A340" t="str">
        <f>Sheet1!B340</f>
        <v>03/01 15:52</v>
      </c>
      <c r="C340" t="str">
        <f>IF(Sheet1!$E340&gt;Sheet1!$F$2,"1","0")</f>
        <v>0</v>
      </c>
      <c r="D340" t="str">
        <f t="shared" si="40"/>
        <v>0</v>
      </c>
      <c r="E340">
        <f t="shared" si="41"/>
        <v>0</v>
      </c>
      <c r="F340">
        <f t="shared" si="42"/>
        <v>0</v>
      </c>
      <c r="G340">
        <f t="shared" si="43"/>
        <v>0</v>
      </c>
      <c r="I340" t="str">
        <f>IF(Sheet1!$D340&lt;Sheet1!$F$2,"1","0")</f>
        <v>1</v>
      </c>
      <c r="J340">
        <f t="shared" si="44"/>
        <v>15</v>
      </c>
      <c r="K340">
        <f t="shared" si="45"/>
        <v>0</v>
      </c>
      <c r="L340">
        <f t="shared" si="46"/>
        <v>0</v>
      </c>
      <c r="M340">
        <f t="shared" si="47"/>
        <v>0</v>
      </c>
    </row>
    <row r="341" spans="1:13" x14ac:dyDescent="0.3">
      <c r="A341" t="str">
        <f>Sheet1!B341</f>
        <v>03/01 15:53</v>
      </c>
      <c r="C341" t="str">
        <f>IF(Sheet1!$E341&gt;Sheet1!$F$2,"1","0")</f>
        <v>0</v>
      </c>
      <c r="D341" t="str">
        <f t="shared" si="40"/>
        <v>0</v>
      </c>
      <c r="E341">
        <f t="shared" si="41"/>
        <v>0</v>
      </c>
      <c r="F341">
        <f t="shared" si="42"/>
        <v>0</v>
      </c>
      <c r="G341">
        <f t="shared" si="43"/>
        <v>0</v>
      </c>
      <c r="I341" t="str">
        <f>IF(Sheet1!$D341&lt;Sheet1!$F$2,"1","0")</f>
        <v>1</v>
      </c>
      <c r="J341">
        <f t="shared" si="44"/>
        <v>16</v>
      </c>
      <c r="K341">
        <f t="shared" si="45"/>
        <v>0</v>
      </c>
      <c r="L341">
        <f t="shared" si="46"/>
        <v>0</v>
      </c>
      <c r="M341">
        <f t="shared" si="47"/>
        <v>0</v>
      </c>
    </row>
    <row r="342" spans="1:13" x14ac:dyDescent="0.3">
      <c r="A342" t="str">
        <f>Sheet1!B342</f>
        <v>03/01 15:54</v>
      </c>
      <c r="C342" t="str">
        <f>IF(Sheet1!$E342&gt;Sheet1!$F$2,"1","0")</f>
        <v>0</v>
      </c>
      <c r="D342" t="str">
        <f t="shared" si="40"/>
        <v>0</v>
      </c>
      <c r="E342">
        <f t="shared" si="41"/>
        <v>0</v>
      </c>
      <c r="F342">
        <f t="shared" si="42"/>
        <v>0</v>
      </c>
      <c r="G342">
        <f t="shared" si="43"/>
        <v>0</v>
      </c>
      <c r="I342" t="str">
        <f>IF(Sheet1!$D342&lt;Sheet1!$F$2,"1","0")</f>
        <v>1</v>
      </c>
      <c r="J342">
        <f t="shared" si="44"/>
        <v>17</v>
      </c>
      <c r="K342">
        <f t="shared" si="45"/>
        <v>0</v>
      </c>
      <c r="L342">
        <f t="shared" si="46"/>
        <v>0</v>
      </c>
      <c r="M342">
        <f t="shared" si="47"/>
        <v>0</v>
      </c>
    </row>
    <row r="343" spans="1:13" x14ac:dyDescent="0.3">
      <c r="A343" t="str">
        <f>Sheet1!B343</f>
        <v>03/01 15:55</v>
      </c>
      <c r="C343" t="str">
        <f>IF(Sheet1!$E343&gt;Sheet1!$F$2,"1","0")</f>
        <v>0</v>
      </c>
      <c r="D343" t="str">
        <f t="shared" si="40"/>
        <v>0</v>
      </c>
      <c r="E343">
        <f t="shared" si="41"/>
        <v>0</v>
      </c>
      <c r="F343">
        <f t="shared" si="42"/>
        <v>0</v>
      </c>
      <c r="G343">
        <f t="shared" si="43"/>
        <v>0</v>
      </c>
      <c r="I343" t="str">
        <f>IF(Sheet1!$D343&lt;Sheet1!$F$2,"1","0")</f>
        <v>1</v>
      </c>
      <c r="J343">
        <f t="shared" si="44"/>
        <v>18</v>
      </c>
      <c r="K343">
        <f t="shared" si="45"/>
        <v>0</v>
      </c>
      <c r="L343">
        <f t="shared" si="46"/>
        <v>0</v>
      </c>
      <c r="M343">
        <f t="shared" si="47"/>
        <v>0</v>
      </c>
    </row>
    <row r="344" spans="1:13" x14ac:dyDescent="0.3">
      <c r="A344" t="str">
        <f>Sheet1!B344</f>
        <v>03/01 15:56</v>
      </c>
      <c r="C344" t="str">
        <f>IF(Sheet1!$E344&gt;Sheet1!$F$2,"1","0")</f>
        <v>0</v>
      </c>
      <c r="D344" t="str">
        <f t="shared" si="40"/>
        <v>0</v>
      </c>
      <c r="E344">
        <f t="shared" si="41"/>
        <v>0</v>
      </c>
      <c r="F344">
        <f t="shared" si="42"/>
        <v>0</v>
      </c>
      <c r="G344">
        <f t="shared" si="43"/>
        <v>0</v>
      </c>
      <c r="I344" t="str">
        <f>IF(Sheet1!$D344&lt;Sheet1!$F$2,"1","0")</f>
        <v>1</v>
      </c>
      <c r="J344">
        <f t="shared" si="44"/>
        <v>19</v>
      </c>
      <c r="K344">
        <f t="shared" si="45"/>
        <v>0</v>
      </c>
      <c r="L344">
        <f t="shared" si="46"/>
        <v>0</v>
      </c>
      <c r="M344">
        <f t="shared" si="47"/>
        <v>0</v>
      </c>
    </row>
    <row r="345" spans="1:13" x14ac:dyDescent="0.3">
      <c r="A345" t="str">
        <f>Sheet1!B345</f>
        <v>03/01 15:57</v>
      </c>
      <c r="C345" t="str">
        <f>IF(Sheet1!$E345&gt;Sheet1!$F$2,"1","0")</f>
        <v>0</v>
      </c>
      <c r="D345" t="str">
        <f t="shared" si="40"/>
        <v>0</v>
      </c>
      <c r="E345">
        <f t="shared" si="41"/>
        <v>0</v>
      </c>
      <c r="F345">
        <f t="shared" si="42"/>
        <v>0</v>
      </c>
      <c r="G345">
        <f t="shared" si="43"/>
        <v>0</v>
      </c>
      <c r="I345" t="str">
        <f>IF(Sheet1!$D345&lt;Sheet1!$F$2,"1","0")</f>
        <v>1</v>
      </c>
      <c r="J345">
        <f t="shared" si="44"/>
        <v>20</v>
      </c>
      <c r="K345">
        <f t="shared" si="45"/>
        <v>0</v>
      </c>
      <c r="L345">
        <f t="shared" si="46"/>
        <v>0</v>
      </c>
      <c r="M345">
        <f t="shared" si="47"/>
        <v>0</v>
      </c>
    </row>
    <row r="346" spans="1:13" x14ac:dyDescent="0.3">
      <c r="A346" t="str">
        <f>Sheet1!B346</f>
        <v>03/01 15:58</v>
      </c>
      <c r="C346" t="str">
        <f>IF(Sheet1!$E346&gt;Sheet1!$F$2,"1","0")</f>
        <v>0</v>
      </c>
      <c r="D346" t="str">
        <f t="shared" si="40"/>
        <v>0</v>
      </c>
      <c r="E346">
        <f t="shared" si="41"/>
        <v>0</v>
      </c>
      <c r="F346">
        <f t="shared" si="42"/>
        <v>0</v>
      </c>
      <c r="G346">
        <f t="shared" si="43"/>
        <v>0</v>
      </c>
      <c r="I346" t="str">
        <f>IF(Sheet1!$D346&lt;Sheet1!$F$2,"1","0")</f>
        <v>1</v>
      </c>
      <c r="J346">
        <f t="shared" si="44"/>
        <v>21</v>
      </c>
      <c r="K346">
        <f t="shared" si="45"/>
        <v>0</v>
      </c>
      <c r="L346">
        <f t="shared" si="46"/>
        <v>0</v>
      </c>
      <c r="M346">
        <f t="shared" si="47"/>
        <v>0</v>
      </c>
    </row>
    <row r="347" spans="1:13" x14ac:dyDescent="0.3">
      <c r="A347" t="str">
        <f>Sheet1!B347</f>
        <v>03/01 15:59</v>
      </c>
      <c r="C347" t="str">
        <f>IF(Sheet1!$E347&gt;Sheet1!$F$2,"1","0")</f>
        <v>0</v>
      </c>
      <c r="D347" t="str">
        <f t="shared" si="40"/>
        <v>0</v>
      </c>
      <c r="E347">
        <f t="shared" si="41"/>
        <v>0</v>
      </c>
      <c r="F347">
        <f t="shared" si="42"/>
        <v>0</v>
      </c>
      <c r="G347">
        <f t="shared" si="43"/>
        <v>0</v>
      </c>
      <c r="I347" t="str">
        <f>IF(Sheet1!$D347&lt;Sheet1!$F$2,"1","0")</f>
        <v>1</v>
      </c>
      <c r="J347">
        <f t="shared" si="44"/>
        <v>22</v>
      </c>
      <c r="K347">
        <f t="shared" si="45"/>
        <v>0</v>
      </c>
      <c r="L347">
        <f t="shared" si="46"/>
        <v>0</v>
      </c>
      <c r="M347">
        <f t="shared" si="47"/>
        <v>0</v>
      </c>
    </row>
    <row r="348" spans="1:13" x14ac:dyDescent="0.3">
      <c r="A348" t="str">
        <f>Sheet1!B348</f>
        <v>03/01 16:00</v>
      </c>
      <c r="C348" t="str">
        <f>IF(Sheet1!$E348&gt;Sheet1!$F$2,"1","0")</f>
        <v>0</v>
      </c>
      <c r="D348" t="str">
        <f t="shared" si="40"/>
        <v>0</v>
      </c>
      <c r="E348">
        <f t="shared" si="41"/>
        <v>0</v>
      </c>
      <c r="F348">
        <f t="shared" si="42"/>
        <v>0</v>
      </c>
      <c r="G348">
        <f t="shared" si="43"/>
        <v>0</v>
      </c>
      <c r="I348" t="str">
        <f>IF(Sheet1!$D348&lt;Sheet1!$F$2,"1","0")</f>
        <v>1</v>
      </c>
      <c r="J348">
        <f t="shared" si="44"/>
        <v>23</v>
      </c>
      <c r="K348">
        <f t="shared" si="45"/>
        <v>0</v>
      </c>
      <c r="L348">
        <f t="shared" si="46"/>
        <v>0</v>
      </c>
      <c r="M348">
        <f t="shared" si="47"/>
        <v>0</v>
      </c>
    </row>
    <row r="349" spans="1:13" x14ac:dyDescent="0.3">
      <c r="A349" t="str">
        <f>Sheet1!B349</f>
        <v>03/01 16:01</v>
      </c>
      <c r="C349" t="str">
        <f>IF(Sheet1!$E349&gt;Sheet1!$F$2,"1","0")</f>
        <v>0</v>
      </c>
      <c r="D349" t="str">
        <f t="shared" si="40"/>
        <v>0</v>
      </c>
      <c r="E349">
        <f t="shared" si="41"/>
        <v>0</v>
      </c>
      <c r="F349">
        <f t="shared" si="42"/>
        <v>0</v>
      </c>
      <c r="G349">
        <f t="shared" si="43"/>
        <v>0</v>
      </c>
      <c r="I349" t="str">
        <f>IF(Sheet1!$D349&lt;Sheet1!$F$2,"1","0")</f>
        <v>1</v>
      </c>
      <c r="J349">
        <f t="shared" si="44"/>
        <v>24</v>
      </c>
      <c r="K349">
        <f t="shared" si="45"/>
        <v>0</v>
      </c>
      <c r="L349">
        <f t="shared" si="46"/>
        <v>0</v>
      </c>
      <c r="M349">
        <f t="shared" si="47"/>
        <v>0</v>
      </c>
    </row>
    <row r="350" spans="1:13" x14ac:dyDescent="0.3">
      <c r="A350" t="str">
        <f>Sheet1!B350</f>
        <v>03/01 16:02</v>
      </c>
      <c r="C350" t="str">
        <f>IF(Sheet1!$E350&gt;Sheet1!$F$2,"1","0")</f>
        <v>0</v>
      </c>
      <c r="D350" t="str">
        <f t="shared" si="40"/>
        <v>0</v>
      </c>
      <c r="E350">
        <f t="shared" si="41"/>
        <v>0</v>
      </c>
      <c r="F350">
        <f t="shared" si="42"/>
        <v>0</v>
      </c>
      <c r="G350">
        <f t="shared" si="43"/>
        <v>0</v>
      </c>
      <c r="I350" t="str">
        <f>IF(Sheet1!$D350&lt;Sheet1!$F$2,"1","0")</f>
        <v>1</v>
      </c>
      <c r="J350">
        <f t="shared" si="44"/>
        <v>25</v>
      </c>
      <c r="K350">
        <f t="shared" si="45"/>
        <v>0</v>
      </c>
      <c r="L350">
        <f t="shared" si="46"/>
        <v>0</v>
      </c>
      <c r="M350">
        <f t="shared" si="47"/>
        <v>0</v>
      </c>
    </row>
    <row r="351" spans="1:13" x14ac:dyDescent="0.3">
      <c r="A351" t="str">
        <f>Sheet1!B351</f>
        <v>03/01 16:03</v>
      </c>
      <c r="C351" t="str">
        <f>IF(Sheet1!$E351&gt;Sheet1!$F$2,"1","0")</f>
        <v>0</v>
      </c>
      <c r="D351" t="str">
        <f t="shared" si="40"/>
        <v>0</v>
      </c>
      <c r="E351">
        <f t="shared" si="41"/>
        <v>0</v>
      </c>
      <c r="F351">
        <f t="shared" si="42"/>
        <v>0</v>
      </c>
      <c r="G351">
        <f t="shared" si="43"/>
        <v>0</v>
      </c>
      <c r="I351" t="str">
        <f>IF(Sheet1!$D351&lt;Sheet1!$F$2,"1","0")</f>
        <v>1</v>
      </c>
      <c r="J351">
        <f t="shared" si="44"/>
        <v>26</v>
      </c>
      <c r="K351">
        <f t="shared" si="45"/>
        <v>0</v>
      </c>
      <c r="L351">
        <f t="shared" si="46"/>
        <v>0</v>
      </c>
      <c r="M351">
        <f t="shared" si="47"/>
        <v>0</v>
      </c>
    </row>
    <row r="352" spans="1:13" x14ac:dyDescent="0.3">
      <c r="A352" t="str">
        <f>Sheet1!B352</f>
        <v>03/01 16:04</v>
      </c>
      <c r="C352" t="str">
        <f>IF(Sheet1!$E352&gt;Sheet1!$F$2,"1","0")</f>
        <v>0</v>
      </c>
      <c r="D352" t="str">
        <f t="shared" si="40"/>
        <v>0</v>
      </c>
      <c r="E352">
        <f t="shared" si="41"/>
        <v>0</v>
      </c>
      <c r="F352">
        <f t="shared" si="42"/>
        <v>0</v>
      </c>
      <c r="G352">
        <f t="shared" si="43"/>
        <v>0</v>
      </c>
      <c r="I352" t="str">
        <f>IF(Sheet1!$D352&lt;Sheet1!$F$2,"1","0")</f>
        <v>1</v>
      </c>
      <c r="J352">
        <f t="shared" si="44"/>
        <v>27</v>
      </c>
      <c r="K352">
        <f t="shared" si="45"/>
        <v>0</v>
      </c>
      <c r="L352">
        <f t="shared" si="46"/>
        <v>0</v>
      </c>
      <c r="M352">
        <f t="shared" si="47"/>
        <v>0</v>
      </c>
    </row>
    <row r="353" spans="1:13" x14ac:dyDescent="0.3">
      <c r="A353" t="str">
        <f>Sheet1!B353</f>
        <v>03/01 16:05</v>
      </c>
      <c r="C353" t="str">
        <f>IF(Sheet1!$E353&gt;Sheet1!$F$2,"1","0")</f>
        <v>0</v>
      </c>
      <c r="D353" t="str">
        <f t="shared" si="40"/>
        <v>0</v>
      </c>
      <c r="E353">
        <f t="shared" si="41"/>
        <v>0</v>
      </c>
      <c r="F353">
        <f t="shared" si="42"/>
        <v>0</v>
      </c>
      <c r="G353">
        <f t="shared" si="43"/>
        <v>0</v>
      </c>
      <c r="I353" t="str">
        <f>IF(Sheet1!$D353&lt;Sheet1!$F$2,"1","0")</f>
        <v>1</v>
      </c>
      <c r="J353">
        <f t="shared" si="44"/>
        <v>28</v>
      </c>
      <c r="K353">
        <f t="shared" si="45"/>
        <v>0</v>
      </c>
      <c r="L353">
        <f t="shared" si="46"/>
        <v>0</v>
      </c>
      <c r="M353">
        <f t="shared" si="47"/>
        <v>0</v>
      </c>
    </row>
    <row r="354" spans="1:13" x14ac:dyDescent="0.3">
      <c r="A354" t="str">
        <f>Sheet1!B354</f>
        <v>03/01 16:06</v>
      </c>
      <c r="C354" t="str">
        <f>IF(Sheet1!$E354&gt;Sheet1!$F$2,"1","0")</f>
        <v>0</v>
      </c>
      <c r="D354" t="str">
        <f t="shared" si="40"/>
        <v>0</v>
      </c>
      <c r="E354">
        <f t="shared" si="41"/>
        <v>0</v>
      </c>
      <c r="F354">
        <f t="shared" si="42"/>
        <v>0</v>
      </c>
      <c r="G354">
        <f t="shared" si="43"/>
        <v>0</v>
      </c>
      <c r="I354" t="str">
        <f>IF(Sheet1!$D354&lt;Sheet1!$F$2,"1","0")</f>
        <v>1</v>
      </c>
      <c r="J354">
        <f t="shared" si="44"/>
        <v>29</v>
      </c>
      <c r="K354">
        <f t="shared" si="45"/>
        <v>0</v>
      </c>
      <c r="L354">
        <f t="shared" si="46"/>
        <v>0</v>
      </c>
      <c r="M354">
        <f t="shared" si="47"/>
        <v>0</v>
      </c>
    </row>
    <row r="355" spans="1:13" x14ac:dyDescent="0.3">
      <c r="A355" t="str">
        <f>Sheet1!B355</f>
        <v>03/01 16:07</v>
      </c>
      <c r="C355" t="str">
        <f>IF(Sheet1!$E355&gt;Sheet1!$F$2,"1","0")</f>
        <v>0</v>
      </c>
      <c r="D355" t="str">
        <f t="shared" si="40"/>
        <v>0</v>
      </c>
      <c r="E355">
        <f t="shared" si="41"/>
        <v>0</v>
      </c>
      <c r="F355">
        <f t="shared" si="42"/>
        <v>0</v>
      </c>
      <c r="G355">
        <f t="shared" si="43"/>
        <v>0</v>
      </c>
      <c r="I355" t="str">
        <f>IF(Sheet1!$D355&lt;Sheet1!$F$2,"1","0")</f>
        <v>1</v>
      </c>
      <c r="J355">
        <f t="shared" si="44"/>
        <v>30</v>
      </c>
      <c r="K355">
        <f t="shared" si="45"/>
        <v>0</v>
      </c>
      <c r="L355">
        <f t="shared" si="46"/>
        <v>0</v>
      </c>
      <c r="M355">
        <f t="shared" si="47"/>
        <v>0</v>
      </c>
    </row>
    <row r="356" spans="1:13" x14ac:dyDescent="0.3">
      <c r="A356" t="str">
        <f>Sheet1!B356</f>
        <v>03/01 16:08</v>
      </c>
      <c r="C356" t="str">
        <f>IF(Sheet1!$E356&gt;Sheet1!$F$2,"1","0")</f>
        <v>0</v>
      </c>
      <c r="D356" t="str">
        <f t="shared" si="40"/>
        <v>0</v>
      </c>
      <c r="E356">
        <f t="shared" si="41"/>
        <v>0</v>
      </c>
      <c r="F356">
        <f t="shared" si="42"/>
        <v>0</v>
      </c>
      <c r="G356">
        <f t="shared" si="43"/>
        <v>0</v>
      </c>
      <c r="I356" t="str">
        <f>IF(Sheet1!$D356&lt;Sheet1!$F$2,"1","0")</f>
        <v>1</v>
      </c>
      <c r="J356">
        <f t="shared" si="44"/>
        <v>31</v>
      </c>
      <c r="K356">
        <f t="shared" si="45"/>
        <v>0</v>
      </c>
      <c r="L356">
        <f t="shared" si="46"/>
        <v>0</v>
      </c>
      <c r="M356">
        <f t="shared" si="47"/>
        <v>0</v>
      </c>
    </row>
    <row r="357" spans="1:13" x14ac:dyDescent="0.3">
      <c r="A357" t="str">
        <f>Sheet1!B357</f>
        <v>03/01 16:09</v>
      </c>
      <c r="C357" t="str">
        <f>IF(Sheet1!$E357&gt;Sheet1!$F$2,"1","0")</f>
        <v>0</v>
      </c>
      <c r="D357" t="str">
        <f t="shared" si="40"/>
        <v>0</v>
      </c>
      <c r="E357">
        <f t="shared" si="41"/>
        <v>0</v>
      </c>
      <c r="F357">
        <f t="shared" si="42"/>
        <v>0</v>
      </c>
      <c r="G357">
        <f t="shared" si="43"/>
        <v>0</v>
      </c>
      <c r="I357" t="str">
        <f>IF(Sheet1!$D357&lt;Sheet1!$F$2,"1","0")</f>
        <v>1</v>
      </c>
      <c r="J357">
        <f t="shared" si="44"/>
        <v>32</v>
      </c>
      <c r="K357">
        <f t="shared" si="45"/>
        <v>0</v>
      </c>
      <c r="L357">
        <f t="shared" si="46"/>
        <v>0</v>
      </c>
      <c r="M357">
        <f t="shared" si="47"/>
        <v>0</v>
      </c>
    </row>
    <row r="358" spans="1:13" x14ac:dyDescent="0.3">
      <c r="A358" t="str">
        <f>Sheet1!B358</f>
        <v>03/01 16:10</v>
      </c>
      <c r="C358" t="str">
        <f>IF(Sheet1!$E358&gt;Sheet1!$F$2,"1","0")</f>
        <v>0</v>
      </c>
      <c r="D358" t="str">
        <f t="shared" si="40"/>
        <v>0</v>
      </c>
      <c r="E358">
        <f t="shared" si="41"/>
        <v>0</v>
      </c>
      <c r="F358">
        <f t="shared" si="42"/>
        <v>0</v>
      </c>
      <c r="G358">
        <f t="shared" si="43"/>
        <v>0</v>
      </c>
      <c r="I358" t="str">
        <f>IF(Sheet1!$D358&lt;Sheet1!$F$2,"1","0")</f>
        <v>1</v>
      </c>
      <c r="J358">
        <f t="shared" si="44"/>
        <v>33</v>
      </c>
      <c r="K358">
        <f t="shared" si="45"/>
        <v>0</v>
      </c>
      <c r="L358">
        <f t="shared" si="46"/>
        <v>0</v>
      </c>
      <c r="M358">
        <f t="shared" si="47"/>
        <v>0</v>
      </c>
    </row>
    <row r="359" spans="1:13" x14ac:dyDescent="0.3">
      <c r="A359" t="str">
        <f>Sheet1!B359</f>
        <v>03/01 16:11</v>
      </c>
      <c r="C359" t="str">
        <f>IF(Sheet1!$E359&gt;Sheet1!$F$2,"1","0")</f>
        <v>0</v>
      </c>
      <c r="D359" t="str">
        <f t="shared" si="40"/>
        <v>0</v>
      </c>
      <c r="E359">
        <f t="shared" si="41"/>
        <v>0</v>
      </c>
      <c r="F359">
        <f t="shared" si="42"/>
        <v>0</v>
      </c>
      <c r="G359">
        <f t="shared" si="43"/>
        <v>0</v>
      </c>
      <c r="I359" t="str">
        <f>IF(Sheet1!$D359&lt;Sheet1!$F$2,"1","0")</f>
        <v>1</v>
      </c>
      <c r="J359">
        <f t="shared" si="44"/>
        <v>34</v>
      </c>
      <c r="K359">
        <f t="shared" si="45"/>
        <v>0</v>
      </c>
      <c r="L359">
        <f t="shared" si="46"/>
        <v>0</v>
      </c>
      <c r="M359">
        <f t="shared" si="47"/>
        <v>0</v>
      </c>
    </row>
    <row r="360" spans="1:13" x14ac:dyDescent="0.3">
      <c r="A360" t="str">
        <f>Sheet1!B360</f>
        <v>03/01 16:12</v>
      </c>
      <c r="C360" t="str">
        <f>IF(Sheet1!$E360&gt;Sheet1!$F$2,"1","0")</f>
        <v>0</v>
      </c>
      <c r="D360" t="str">
        <f t="shared" si="40"/>
        <v>0</v>
      </c>
      <c r="E360">
        <f t="shared" si="41"/>
        <v>0</v>
      </c>
      <c r="F360">
        <f t="shared" si="42"/>
        <v>0</v>
      </c>
      <c r="G360">
        <f t="shared" si="43"/>
        <v>0</v>
      </c>
      <c r="I360" t="str">
        <f>IF(Sheet1!$D360&lt;Sheet1!$F$2,"1","0")</f>
        <v>1</v>
      </c>
      <c r="J360">
        <f t="shared" si="44"/>
        <v>35</v>
      </c>
      <c r="K360">
        <f t="shared" si="45"/>
        <v>0</v>
      </c>
      <c r="L360">
        <f t="shared" si="46"/>
        <v>0</v>
      </c>
      <c r="M360">
        <f t="shared" si="47"/>
        <v>0</v>
      </c>
    </row>
    <row r="361" spans="1:13" x14ac:dyDescent="0.3">
      <c r="A361" t="str">
        <f>Sheet1!B361</f>
        <v>03/01 16:13</v>
      </c>
      <c r="C361" t="str">
        <f>IF(Sheet1!$E361&gt;Sheet1!$F$2,"1","0")</f>
        <v>0</v>
      </c>
      <c r="D361" t="str">
        <f t="shared" si="40"/>
        <v>0</v>
      </c>
      <c r="E361">
        <f t="shared" si="41"/>
        <v>0</v>
      </c>
      <c r="F361">
        <f t="shared" si="42"/>
        <v>0</v>
      </c>
      <c r="G361">
        <f t="shared" si="43"/>
        <v>0</v>
      </c>
      <c r="I361" t="str">
        <f>IF(Sheet1!$D361&lt;Sheet1!$F$2,"1","0")</f>
        <v>1</v>
      </c>
      <c r="J361">
        <f t="shared" si="44"/>
        <v>36</v>
      </c>
      <c r="K361">
        <f t="shared" si="45"/>
        <v>0</v>
      </c>
      <c r="L361">
        <f t="shared" si="46"/>
        <v>0</v>
      </c>
      <c r="M361">
        <f t="shared" si="47"/>
        <v>0</v>
      </c>
    </row>
    <row r="362" spans="1:13" x14ac:dyDescent="0.3">
      <c r="A362" t="str">
        <f>Sheet1!B362</f>
        <v>03/01 16:14</v>
      </c>
      <c r="C362" t="str">
        <f>IF(Sheet1!$E362&gt;Sheet1!$F$2,"1","0")</f>
        <v>0</v>
      </c>
      <c r="D362" t="str">
        <f t="shared" si="40"/>
        <v>0</v>
      </c>
      <c r="E362">
        <f t="shared" si="41"/>
        <v>0</v>
      </c>
      <c r="F362">
        <f t="shared" si="42"/>
        <v>0</v>
      </c>
      <c r="G362">
        <f t="shared" si="43"/>
        <v>0</v>
      </c>
      <c r="I362" t="str">
        <f>IF(Sheet1!$D362&lt;Sheet1!$F$2,"1","0")</f>
        <v>1</v>
      </c>
      <c r="J362">
        <f t="shared" si="44"/>
        <v>37</v>
      </c>
      <c r="K362">
        <f t="shared" si="45"/>
        <v>0</v>
      </c>
      <c r="L362">
        <f t="shared" si="46"/>
        <v>0</v>
      </c>
      <c r="M362">
        <f t="shared" si="47"/>
        <v>0</v>
      </c>
    </row>
    <row r="363" spans="1:13" x14ac:dyDescent="0.3">
      <c r="A363" t="str">
        <f>Sheet1!B363</f>
        <v>03/01 16:15</v>
      </c>
      <c r="C363" t="str">
        <f>IF(Sheet1!$E363&gt;Sheet1!$F$2,"1","0")</f>
        <v>0</v>
      </c>
      <c r="D363" t="str">
        <f t="shared" si="40"/>
        <v>0</v>
      </c>
      <c r="E363">
        <f t="shared" si="41"/>
        <v>0</v>
      </c>
      <c r="F363">
        <f t="shared" si="42"/>
        <v>0</v>
      </c>
      <c r="G363">
        <f t="shared" si="43"/>
        <v>0</v>
      </c>
      <c r="I363" t="str">
        <f>IF(Sheet1!$D363&lt;Sheet1!$F$2,"1","0")</f>
        <v>1</v>
      </c>
      <c r="J363">
        <f t="shared" si="44"/>
        <v>38</v>
      </c>
      <c r="K363">
        <f t="shared" si="45"/>
        <v>0</v>
      </c>
      <c r="L363">
        <f t="shared" si="46"/>
        <v>0</v>
      </c>
      <c r="M363">
        <f t="shared" si="47"/>
        <v>0</v>
      </c>
    </row>
    <row r="364" spans="1:13" x14ac:dyDescent="0.3">
      <c r="A364" t="str">
        <f>Sheet1!B364</f>
        <v>03/01 16:16</v>
      </c>
      <c r="C364" t="str">
        <f>IF(Sheet1!$E364&gt;Sheet1!$F$2,"1","0")</f>
        <v>0</v>
      </c>
      <c r="D364" t="str">
        <f t="shared" si="40"/>
        <v>0</v>
      </c>
      <c r="E364">
        <f t="shared" si="41"/>
        <v>0</v>
      </c>
      <c r="F364">
        <f t="shared" si="42"/>
        <v>0</v>
      </c>
      <c r="G364">
        <f t="shared" si="43"/>
        <v>0</v>
      </c>
      <c r="I364" t="str">
        <f>IF(Sheet1!$D364&lt;Sheet1!$F$2,"1","0")</f>
        <v>1</v>
      </c>
      <c r="J364">
        <f t="shared" si="44"/>
        <v>39</v>
      </c>
      <c r="K364">
        <f t="shared" si="45"/>
        <v>0</v>
      </c>
      <c r="L364">
        <f t="shared" si="46"/>
        <v>0</v>
      </c>
      <c r="M364">
        <f t="shared" si="47"/>
        <v>0</v>
      </c>
    </row>
    <row r="365" spans="1:13" x14ac:dyDescent="0.3">
      <c r="A365" t="str">
        <f>Sheet1!B365</f>
        <v>03/01 16:17</v>
      </c>
      <c r="C365" t="str">
        <f>IF(Sheet1!$E365&gt;Sheet1!$F$2,"1","0")</f>
        <v>0</v>
      </c>
      <c r="D365" t="str">
        <f t="shared" si="40"/>
        <v>0</v>
      </c>
      <c r="E365">
        <f t="shared" si="41"/>
        <v>0</v>
      </c>
      <c r="F365">
        <f t="shared" si="42"/>
        <v>0</v>
      </c>
      <c r="G365">
        <f t="shared" si="43"/>
        <v>0</v>
      </c>
      <c r="I365" t="str">
        <f>IF(Sheet1!$D365&lt;Sheet1!$F$2,"1","0")</f>
        <v>1</v>
      </c>
      <c r="J365">
        <f t="shared" si="44"/>
        <v>40</v>
      </c>
      <c r="K365">
        <f t="shared" si="45"/>
        <v>0</v>
      </c>
      <c r="L365">
        <f t="shared" si="46"/>
        <v>0</v>
      </c>
      <c r="M365">
        <f t="shared" si="47"/>
        <v>0</v>
      </c>
    </row>
    <row r="366" spans="1:13" x14ac:dyDescent="0.3">
      <c r="A366" t="str">
        <f>Sheet1!B366</f>
        <v>03/01 16:18</v>
      </c>
      <c r="C366" t="str">
        <f>IF(Sheet1!$E366&gt;Sheet1!$F$2,"1","0")</f>
        <v>0</v>
      </c>
      <c r="D366" t="str">
        <f t="shared" si="40"/>
        <v>0</v>
      </c>
      <c r="E366">
        <f t="shared" si="41"/>
        <v>0</v>
      </c>
      <c r="F366">
        <f t="shared" si="42"/>
        <v>0</v>
      </c>
      <c r="G366">
        <f t="shared" si="43"/>
        <v>0</v>
      </c>
      <c r="I366" t="str">
        <f>IF(Sheet1!$D366&lt;Sheet1!$F$2,"1","0")</f>
        <v>1</v>
      </c>
      <c r="J366">
        <f t="shared" si="44"/>
        <v>41</v>
      </c>
      <c r="K366">
        <f t="shared" si="45"/>
        <v>0</v>
      </c>
      <c r="L366">
        <f t="shared" si="46"/>
        <v>0</v>
      </c>
      <c r="M366">
        <f t="shared" si="47"/>
        <v>0</v>
      </c>
    </row>
    <row r="367" spans="1:13" x14ac:dyDescent="0.3">
      <c r="A367" t="str">
        <f>Sheet1!B367</f>
        <v>03/01 16:19</v>
      </c>
      <c r="C367" t="str">
        <f>IF(Sheet1!$E367&gt;Sheet1!$F$2,"1","0")</f>
        <v>0</v>
      </c>
      <c r="D367" t="str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0</v>
      </c>
      <c r="I367" t="str">
        <f>IF(Sheet1!$D367&lt;Sheet1!$F$2,"1","0")</f>
        <v>1</v>
      </c>
      <c r="J367">
        <f t="shared" si="44"/>
        <v>42</v>
      </c>
      <c r="K367">
        <f t="shared" si="45"/>
        <v>0</v>
      </c>
      <c r="L367">
        <f t="shared" si="46"/>
        <v>0</v>
      </c>
      <c r="M367">
        <f t="shared" si="47"/>
        <v>0</v>
      </c>
    </row>
    <row r="368" spans="1:13" x14ac:dyDescent="0.3">
      <c r="A368" t="str">
        <f>Sheet1!B368</f>
        <v>03/01 16:20</v>
      </c>
      <c r="C368" t="str">
        <f>IF(Sheet1!$E368&gt;Sheet1!$F$2,"1","0")</f>
        <v>0</v>
      </c>
      <c r="D368" t="str">
        <f t="shared" si="40"/>
        <v>0</v>
      </c>
      <c r="E368">
        <f t="shared" si="41"/>
        <v>0</v>
      </c>
      <c r="F368">
        <f t="shared" si="42"/>
        <v>0</v>
      </c>
      <c r="G368">
        <f t="shared" si="43"/>
        <v>0</v>
      </c>
      <c r="I368" t="str">
        <f>IF(Sheet1!$D368&lt;Sheet1!$F$2,"1","0")</f>
        <v>1</v>
      </c>
      <c r="J368">
        <f t="shared" si="44"/>
        <v>43</v>
      </c>
      <c r="K368">
        <f t="shared" si="45"/>
        <v>0</v>
      </c>
      <c r="L368">
        <f t="shared" si="46"/>
        <v>0</v>
      </c>
      <c r="M368">
        <f t="shared" si="47"/>
        <v>0</v>
      </c>
    </row>
    <row r="369" spans="1:13" x14ac:dyDescent="0.3">
      <c r="A369" t="str">
        <f>Sheet1!B369</f>
        <v>03/01 16:21</v>
      </c>
      <c r="C369" t="str">
        <f>IF(Sheet1!$E369&gt;Sheet1!$F$2,"1","0")</f>
        <v>0</v>
      </c>
      <c r="D369" t="str">
        <f t="shared" si="40"/>
        <v>0</v>
      </c>
      <c r="E369">
        <f t="shared" si="41"/>
        <v>0</v>
      </c>
      <c r="F369">
        <f t="shared" si="42"/>
        <v>0</v>
      </c>
      <c r="G369">
        <f t="shared" si="43"/>
        <v>0</v>
      </c>
      <c r="I369" t="str">
        <f>IF(Sheet1!$D369&lt;Sheet1!$F$2,"1","0")</f>
        <v>1</v>
      </c>
      <c r="J369">
        <f t="shared" si="44"/>
        <v>44</v>
      </c>
      <c r="K369">
        <f t="shared" si="45"/>
        <v>0</v>
      </c>
      <c r="L369">
        <f t="shared" si="46"/>
        <v>0</v>
      </c>
      <c r="M369">
        <f t="shared" si="47"/>
        <v>0</v>
      </c>
    </row>
    <row r="370" spans="1:13" x14ac:dyDescent="0.3">
      <c r="A370" t="str">
        <f>Sheet1!B370</f>
        <v>03/01 16:22</v>
      </c>
      <c r="C370" t="str">
        <f>IF(Sheet1!$E370&gt;Sheet1!$F$2,"1","0")</f>
        <v>0</v>
      </c>
      <c r="D370" t="str">
        <f t="shared" si="40"/>
        <v>0</v>
      </c>
      <c r="E370">
        <f t="shared" si="41"/>
        <v>0</v>
      </c>
      <c r="F370">
        <f t="shared" si="42"/>
        <v>0</v>
      </c>
      <c r="G370">
        <f t="shared" si="43"/>
        <v>0</v>
      </c>
      <c r="I370" t="str">
        <f>IF(Sheet1!$D370&lt;Sheet1!$F$2,"1","0")</f>
        <v>1</v>
      </c>
      <c r="J370">
        <f t="shared" si="44"/>
        <v>45</v>
      </c>
      <c r="K370">
        <f t="shared" si="45"/>
        <v>0</v>
      </c>
      <c r="L370">
        <f t="shared" si="46"/>
        <v>0</v>
      </c>
      <c r="M370">
        <f t="shared" si="47"/>
        <v>0</v>
      </c>
    </row>
    <row r="371" spans="1:13" x14ac:dyDescent="0.3">
      <c r="A371" t="str">
        <f>Sheet1!B371</f>
        <v>03/01 16:23</v>
      </c>
      <c r="C371" t="str">
        <f>IF(Sheet1!$E371&gt;Sheet1!$F$2,"1","0")</f>
        <v>0</v>
      </c>
      <c r="D371" t="str">
        <f t="shared" si="40"/>
        <v>0</v>
      </c>
      <c r="E371">
        <f t="shared" si="41"/>
        <v>0</v>
      </c>
      <c r="F371">
        <f t="shared" si="42"/>
        <v>0</v>
      </c>
      <c r="G371">
        <f t="shared" si="43"/>
        <v>0</v>
      </c>
      <c r="I371" t="str">
        <f>IF(Sheet1!$D371&lt;Sheet1!$F$2,"1","0")</f>
        <v>1</v>
      </c>
      <c r="J371">
        <f t="shared" si="44"/>
        <v>46</v>
      </c>
      <c r="K371">
        <f t="shared" si="45"/>
        <v>0</v>
      </c>
      <c r="L371">
        <f t="shared" si="46"/>
        <v>0</v>
      </c>
      <c r="M371">
        <f t="shared" si="47"/>
        <v>0</v>
      </c>
    </row>
    <row r="372" spans="1:13" x14ac:dyDescent="0.3">
      <c r="A372" t="str">
        <f>Sheet1!B372</f>
        <v>03/01 16:24</v>
      </c>
      <c r="C372" t="str">
        <f>IF(Sheet1!$E372&gt;Sheet1!$F$2,"1","0")</f>
        <v>0</v>
      </c>
      <c r="D372" t="str">
        <f t="shared" si="40"/>
        <v>0</v>
      </c>
      <c r="E372">
        <f t="shared" si="41"/>
        <v>0</v>
      </c>
      <c r="F372">
        <f t="shared" si="42"/>
        <v>0</v>
      </c>
      <c r="G372">
        <f t="shared" si="43"/>
        <v>0</v>
      </c>
      <c r="I372" t="str">
        <f>IF(Sheet1!$D372&lt;Sheet1!$F$2,"1","0")</f>
        <v>1</v>
      </c>
      <c r="J372">
        <f t="shared" si="44"/>
        <v>47</v>
      </c>
      <c r="K372">
        <f t="shared" si="45"/>
        <v>0</v>
      </c>
      <c r="L372">
        <f t="shared" si="46"/>
        <v>0</v>
      </c>
      <c r="M372">
        <f t="shared" si="47"/>
        <v>0</v>
      </c>
    </row>
    <row r="373" spans="1:13" x14ac:dyDescent="0.3">
      <c r="A373" t="str">
        <f>Sheet1!B373</f>
        <v>03/01 16:25</v>
      </c>
      <c r="C373" t="str">
        <f>IF(Sheet1!$E373&gt;Sheet1!$F$2,"1","0")</f>
        <v>0</v>
      </c>
      <c r="D373" t="str">
        <f t="shared" si="40"/>
        <v>0</v>
      </c>
      <c r="E373">
        <f t="shared" si="41"/>
        <v>0</v>
      </c>
      <c r="F373">
        <f t="shared" si="42"/>
        <v>0</v>
      </c>
      <c r="G373">
        <f t="shared" si="43"/>
        <v>0</v>
      </c>
      <c r="I373" t="str">
        <f>IF(Sheet1!$D373&lt;Sheet1!$F$2,"1","0")</f>
        <v>1</v>
      </c>
      <c r="J373">
        <f t="shared" si="44"/>
        <v>48</v>
      </c>
      <c r="K373">
        <f t="shared" si="45"/>
        <v>0</v>
      </c>
      <c r="L373">
        <f t="shared" si="46"/>
        <v>0</v>
      </c>
      <c r="M373">
        <f t="shared" si="47"/>
        <v>0</v>
      </c>
    </row>
    <row r="374" spans="1:13" x14ac:dyDescent="0.3">
      <c r="A374" t="str">
        <f>Sheet1!B374</f>
        <v>03/01 16:26</v>
      </c>
      <c r="C374" t="str">
        <f>IF(Sheet1!$E374&gt;Sheet1!$F$2,"1","0")</f>
        <v>0</v>
      </c>
      <c r="D374" t="str">
        <f t="shared" si="40"/>
        <v>0</v>
      </c>
      <c r="E374">
        <f t="shared" si="41"/>
        <v>0</v>
      </c>
      <c r="F374">
        <f t="shared" si="42"/>
        <v>0</v>
      </c>
      <c r="G374">
        <f t="shared" si="43"/>
        <v>0</v>
      </c>
      <c r="I374" t="str">
        <f>IF(Sheet1!$D374&lt;Sheet1!$F$2,"1","0")</f>
        <v>1</v>
      </c>
      <c r="J374">
        <f t="shared" si="44"/>
        <v>49</v>
      </c>
      <c r="K374">
        <f t="shared" si="45"/>
        <v>0</v>
      </c>
      <c r="L374">
        <f t="shared" si="46"/>
        <v>0</v>
      </c>
      <c r="M374">
        <f t="shared" si="47"/>
        <v>0</v>
      </c>
    </row>
    <row r="375" spans="1:13" x14ac:dyDescent="0.3">
      <c r="A375" t="str">
        <f>Sheet1!B375</f>
        <v>03/01 16:27</v>
      </c>
      <c r="C375" t="str">
        <f>IF(Sheet1!$E375&gt;Sheet1!$F$2,"1","0")</f>
        <v>0</v>
      </c>
      <c r="D375" t="str">
        <f t="shared" si="40"/>
        <v>0</v>
      </c>
      <c r="E375">
        <f t="shared" si="41"/>
        <v>0</v>
      </c>
      <c r="F375">
        <f t="shared" si="42"/>
        <v>0</v>
      </c>
      <c r="G375">
        <f t="shared" si="43"/>
        <v>0</v>
      </c>
      <c r="I375" t="str">
        <f>IF(Sheet1!$D375&lt;Sheet1!$F$2,"1","0")</f>
        <v>1</v>
      </c>
      <c r="J375">
        <f t="shared" si="44"/>
        <v>50</v>
      </c>
      <c r="K375">
        <f t="shared" si="45"/>
        <v>0</v>
      </c>
      <c r="L375">
        <f t="shared" si="46"/>
        <v>0</v>
      </c>
      <c r="M375">
        <f t="shared" si="47"/>
        <v>0</v>
      </c>
    </row>
    <row r="376" spans="1:13" x14ac:dyDescent="0.3">
      <c r="A376" t="str">
        <f>Sheet1!B376</f>
        <v>03/01 16:28</v>
      </c>
      <c r="C376" t="str">
        <f>IF(Sheet1!$E376&gt;Sheet1!$F$2,"1","0")</f>
        <v>0</v>
      </c>
      <c r="D376" t="str">
        <f t="shared" si="40"/>
        <v>0</v>
      </c>
      <c r="E376">
        <f t="shared" si="41"/>
        <v>0</v>
      </c>
      <c r="F376">
        <f t="shared" si="42"/>
        <v>0</v>
      </c>
      <c r="G376">
        <f t="shared" si="43"/>
        <v>0</v>
      </c>
      <c r="I376" t="str">
        <f>IF(Sheet1!$D376&lt;Sheet1!$F$2,"1","0")</f>
        <v>1</v>
      </c>
      <c r="J376">
        <f t="shared" si="44"/>
        <v>51</v>
      </c>
      <c r="K376">
        <f t="shared" si="45"/>
        <v>0</v>
      </c>
      <c r="L376">
        <f t="shared" si="46"/>
        <v>0</v>
      </c>
      <c r="M376">
        <f t="shared" si="47"/>
        <v>0</v>
      </c>
    </row>
    <row r="377" spans="1:13" x14ac:dyDescent="0.3">
      <c r="A377" t="str">
        <f>Sheet1!B377</f>
        <v>03/01 16:29</v>
      </c>
      <c r="C377" t="str">
        <f>IF(Sheet1!$E377&gt;Sheet1!$F$2,"1","0")</f>
        <v>0</v>
      </c>
      <c r="D377" t="str">
        <f t="shared" si="40"/>
        <v>0</v>
      </c>
      <c r="E377">
        <f t="shared" si="41"/>
        <v>0</v>
      </c>
      <c r="F377">
        <f t="shared" si="42"/>
        <v>0</v>
      </c>
      <c r="G377">
        <f t="shared" si="43"/>
        <v>0</v>
      </c>
      <c r="I377" t="str">
        <f>IF(Sheet1!$D377&lt;Sheet1!$F$2,"1","0")</f>
        <v>1</v>
      </c>
      <c r="J377">
        <f t="shared" si="44"/>
        <v>52</v>
      </c>
      <c r="K377">
        <f t="shared" si="45"/>
        <v>0</v>
      </c>
      <c r="L377">
        <f t="shared" si="46"/>
        <v>0</v>
      </c>
      <c r="M377">
        <f t="shared" si="47"/>
        <v>0</v>
      </c>
    </row>
    <row r="378" spans="1:13" x14ac:dyDescent="0.3">
      <c r="A378" t="str">
        <f>Sheet1!B378</f>
        <v>03/01 16:30</v>
      </c>
      <c r="C378" t="str">
        <f>IF(Sheet1!$E378&gt;Sheet1!$F$2,"1","0")</f>
        <v>0</v>
      </c>
      <c r="D378" t="str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I378" t="str">
        <f>IF(Sheet1!$D378&lt;Sheet1!$F$2,"1","0")</f>
        <v>1</v>
      </c>
      <c r="J378">
        <f t="shared" si="44"/>
        <v>53</v>
      </c>
      <c r="K378">
        <f t="shared" si="45"/>
        <v>0</v>
      </c>
      <c r="L378">
        <f t="shared" si="46"/>
        <v>0</v>
      </c>
      <c r="M378">
        <f t="shared" si="4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8B1A-7E72-4985-ABA2-08D4D28CBAF9}">
  <dimension ref="A1:AY378"/>
  <sheetViews>
    <sheetView topLeftCell="I1" workbookViewId="0">
      <selection activeCell="Q12" sqref="Q12"/>
    </sheetView>
  </sheetViews>
  <sheetFormatPr defaultRowHeight="14.4" x14ac:dyDescent="0.3"/>
  <cols>
    <col min="17" max="17" width="9.6640625" bestFit="1" customWidth="1"/>
    <col min="18" max="26" width="10.6640625" bestFit="1" customWidth="1"/>
    <col min="27" max="27" width="11.6640625" bestFit="1" customWidth="1"/>
    <col min="29" max="29" width="9.6640625" bestFit="1" customWidth="1"/>
    <col min="30" max="38" width="10.6640625" bestFit="1" customWidth="1"/>
    <col min="39" max="39" width="11.6640625" bestFit="1" customWidth="1"/>
    <col min="41" max="41" width="9.6640625" bestFit="1" customWidth="1"/>
    <col min="42" max="50" width="10.6640625" bestFit="1" customWidth="1"/>
    <col min="51" max="51" width="11.6640625" bestFit="1" customWidth="1"/>
  </cols>
  <sheetData>
    <row r="1" spans="1:51" x14ac:dyDescent="0.3">
      <c r="A1" t="s">
        <v>3</v>
      </c>
      <c r="B1" t="s">
        <v>4</v>
      </c>
      <c r="C1" s="1" t="s">
        <v>7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C1" t="s">
        <v>76</v>
      </c>
      <c r="AD1" t="s">
        <v>77</v>
      </c>
      <c r="AE1" t="s">
        <v>78</v>
      </c>
      <c r="AF1" t="s">
        <v>79</v>
      </c>
      <c r="AG1" t="s">
        <v>80</v>
      </c>
      <c r="AH1" t="s">
        <v>81</v>
      </c>
      <c r="AI1" t="s">
        <v>82</v>
      </c>
      <c r="AJ1" t="s">
        <v>83</v>
      </c>
      <c r="AK1" t="s">
        <v>84</v>
      </c>
      <c r="AL1" t="s">
        <v>85</v>
      </c>
      <c r="AM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</row>
    <row r="2" spans="1:51" x14ac:dyDescent="0.3">
      <c r="A2">
        <f>Sheet1!D2</f>
        <v>29299</v>
      </c>
      <c r="B2">
        <f>Sheet1!E2</f>
        <v>29299</v>
      </c>
      <c r="C2">
        <f>Sheet1!H2</f>
        <v>401</v>
      </c>
      <c r="E2" s="7">
        <f>PERCENTILE($A2:$B2,0)</f>
        <v>29299</v>
      </c>
      <c r="F2" s="7">
        <f>PERCENTILE($A2:$B2,0.1)</f>
        <v>29299</v>
      </c>
      <c r="G2" s="7">
        <f>PERCENTILE($A2:$B2,0.2)</f>
        <v>29299</v>
      </c>
      <c r="H2" s="7">
        <f>PERCENTILE($A2:$B2,0.3)</f>
        <v>29299</v>
      </c>
      <c r="I2" s="7">
        <f>PERCENTILE($A2:$B2,0.4)</f>
        <v>29299</v>
      </c>
      <c r="J2" s="7">
        <f>PERCENTILE($A2:$B2,0.5)</f>
        <v>29299</v>
      </c>
      <c r="K2" s="7">
        <f>PERCENTILE($A2:$B2,0.6)</f>
        <v>29299</v>
      </c>
      <c r="L2" s="7">
        <f>PERCENTILE($A2:$B2,0.7)</f>
        <v>29299</v>
      </c>
      <c r="M2" s="7">
        <f>PERCENTILE($A2:$B2,0.8)</f>
        <v>29299</v>
      </c>
      <c r="N2" s="7">
        <f>PERCENTILE($A2:$B2,0.9)</f>
        <v>29299</v>
      </c>
      <c r="O2" s="7">
        <f>PERCENTILE($A2:$B2,1)</f>
        <v>29299</v>
      </c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51" x14ac:dyDescent="0.3">
      <c r="A3">
        <f>Sheet1!D3</f>
        <v>29330</v>
      </c>
      <c r="B3">
        <f>Sheet1!E3</f>
        <v>29251</v>
      </c>
      <c r="C3">
        <f>Sheet1!H3</f>
        <v>1356</v>
      </c>
      <c r="E3" s="7">
        <f>PERCENTILE($A3:$B3,0)</f>
        <v>29251</v>
      </c>
      <c r="F3" s="7">
        <f>PERCENTILE($A3:$B3,0.1)</f>
        <v>29258.9</v>
      </c>
      <c r="G3" s="7">
        <f>PERCENTILE($A3:$B3,0.2)</f>
        <v>29266.799999999999</v>
      </c>
      <c r="H3" s="7">
        <f>PERCENTILE($A3:$B3,0.3)</f>
        <v>29274.7</v>
      </c>
      <c r="I3" s="7">
        <f>PERCENTILE($A3:$B3,0.4)</f>
        <v>29282.6</v>
      </c>
      <c r="J3" s="7">
        <f>PERCENTILE($A3:$B3,0.5)</f>
        <v>29290.5</v>
      </c>
      <c r="K3" s="7">
        <f>PERCENTILE($A3:$B3,0.6)</f>
        <v>29298.400000000001</v>
      </c>
      <c r="L3" s="7">
        <f>PERCENTILE($A3:$B3,0.7)</f>
        <v>29306.3</v>
      </c>
      <c r="M3" s="7">
        <f>PERCENTILE($A3:$B3,0.8)</f>
        <v>29314.2</v>
      </c>
      <c r="N3" s="7">
        <f>PERCENTILE($A3:$B3,0.9)</f>
        <v>29322.1</v>
      </c>
      <c r="O3" s="7">
        <f>PERCENTILE($A3:$B3,1)</f>
        <v>29330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51" x14ac:dyDescent="0.3">
      <c r="A4">
        <f>Sheet1!D4</f>
        <v>29277</v>
      </c>
      <c r="B4">
        <f>Sheet1!E4</f>
        <v>29253</v>
      </c>
      <c r="C4">
        <f>Sheet1!H4</f>
        <v>511</v>
      </c>
      <c r="E4" s="7">
        <f t="shared" ref="E4:E67" si="0">PERCENTILE($A4:$B4,0)</f>
        <v>29253</v>
      </c>
      <c r="F4" s="7">
        <f t="shared" ref="F4:F67" si="1">PERCENTILE($A4:$B4,0.1)</f>
        <v>29255.4</v>
      </c>
      <c r="G4" s="7">
        <f t="shared" ref="G4:G67" si="2">PERCENTILE($A4:$B4,0.2)</f>
        <v>29257.8</v>
      </c>
      <c r="H4" s="7">
        <f t="shared" ref="H4:H67" si="3">PERCENTILE($A4:$B4,0.3)</f>
        <v>29260.2</v>
      </c>
      <c r="I4" s="7">
        <f t="shared" ref="I4:I67" si="4">PERCENTILE($A4:$B4,0.4)</f>
        <v>29262.6</v>
      </c>
      <c r="J4" s="7">
        <f t="shared" ref="J4:J67" si="5">PERCENTILE($A4:$B4,0.5)</f>
        <v>29265</v>
      </c>
      <c r="K4" s="7">
        <f t="shared" ref="K4:K67" si="6">PERCENTILE($A4:$B4,0.6)</f>
        <v>29267.4</v>
      </c>
      <c r="L4" s="7">
        <f t="shared" ref="L4:L67" si="7">PERCENTILE($A4:$B4,0.7)</f>
        <v>29269.8</v>
      </c>
      <c r="M4" s="7">
        <f t="shared" ref="M4:M67" si="8">PERCENTILE($A4:$B4,0.8)</f>
        <v>29272.2</v>
      </c>
      <c r="N4" s="7">
        <f t="shared" ref="N4:N67" si="9">PERCENTILE($A4:$B4,0.9)</f>
        <v>29274.6</v>
      </c>
      <c r="O4" s="7">
        <f t="shared" ref="O4:O67" si="10">PERCENTILE($A4:$B4,1)</f>
        <v>29277</v>
      </c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51" x14ac:dyDescent="0.3">
      <c r="A5">
        <f>Sheet1!D5</f>
        <v>29258</v>
      </c>
      <c r="B5">
        <f>Sheet1!E5</f>
        <v>29222</v>
      </c>
      <c r="C5">
        <f>Sheet1!H5</f>
        <v>406</v>
      </c>
      <c r="E5" s="7">
        <f t="shared" si="0"/>
        <v>29222</v>
      </c>
      <c r="F5" s="7">
        <f t="shared" si="1"/>
        <v>29225.599999999999</v>
      </c>
      <c r="G5" s="7">
        <f t="shared" si="2"/>
        <v>29229.200000000001</v>
      </c>
      <c r="H5" s="7">
        <f t="shared" si="3"/>
        <v>29232.799999999999</v>
      </c>
      <c r="I5" s="7">
        <f t="shared" si="4"/>
        <v>29236.400000000001</v>
      </c>
      <c r="J5" s="7">
        <f t="shared" si="5"/>
        <v>29240</v>
      </c>
      <c r="K5" s="7">
        <f t="shared" si="6"/>
        <v>29243.599999999999</v>
      </c>
      <c r="L5" s="7">
        <f t="shared" si="7"/>
        <v>29247.200000000001</v>
      </c>
      <c r="M5" s="7">
        <f t="shared" si="8"/>
        <v>29250.799999999999</v>
      </c>
      <c r="N5" s="7">
        <f t="shared" si="9"/>
        <v>29254.400000000001</v>
      </c>
      <c r="O5" s="7">
        <f t="shared" si="10"/>
        <v>29258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51" x14ac:dyDescent="0.3">
      <c r="A6">
        <f>Sheet1!D6</f>
        <v>29269</v>
      </c>
      <c r="B6">
        <f>Sheet1!E6</f>
        <v>29227</v>
      </c>
      <c r="C6">
        <f>Sheet1!H6</f>
        <v>273</v>
      </c>
      <c r="E6" s="7">
        <f t="shared" si="0"/>
        <v>29227</v>
      </c>
      <c r="F6" s="7">
        <f t="shared" si="1"/>
        <v>29231.200000000001</v>
      </c>
      <c r="G6" s="7">
        <f t="shared" si="2"/>
        <v>29235.4</v>
      </c>
      <c r="H6" s="7">
        <f t="shared" si="3"/>
        <v>29239.599999999999</v>
      </c>
      <c r="I6" s="7">
        <f t="shared" si="4"/>
        <v>29243.8</v>
      </c>
      <c r="J6" s="7">
        <f t="shared" si="5"/>
        <v>29248</v>
      </c>
      <c r="K6" s="7">
        <f t="shared" si="6"/>
        <v>29252.2</v>
      </c>
      <c r="L6" s="7">
        <f t="shared" si="7"/>
        <v>29256.400000000001</v>
      </c>
      <c r="M6" s="7">
        <f t="shared" si="8"/>
        <v>29260.6</v>
      </c>
      <c r="N6" s="7">
        <f t="shared" si="9"/>
        <v>29264.799999999999</v>
      </c>
      <c r="O6" s="7">
        <f t="shared" si="10"/>
        <v>29269</v>
      </c>
      <c r="Q6" s="7">
        <f>E3*$C3/($C3+$C4+$C5)+E4*$C4/($C3+$C4+$C5)+E5*$C5/($C3+$C4+$C5)</f>
        <v>29246.269687637483</v>
      </c>
      <c r="R6" s="7">
        <f t="shared" ref="R6:AA6" si="11">F3*$C3/($C3+$C4+$C5)+F4*$C4/($C3+$C4+$C5)+F5*$C5/($C3+$C4+$C5)</f>
        <v>29252.165156181258</v>
      </c>
      <c r="S6" s="7">
        <f t="shared" si="11"/>
        <v>29258.060624725033</v>
      </c>
      <c r="T6" s="7">
        <f t="shared" si="11"/>
        <v>29263.956093268811</v>
      </c>
      <c r="U6" s="7">
        <f t="shared" si="11"/>
        <v>29269.851561812582</v>
      </c>
      <c r="V6" s="7">
        <f t="shared" si="11"/>
        <v>29275.747030356357</v>
      </c>
      <c r="W6" s="7">
        <f t="shared" si="11"/>
        <v>29281.642498900132</v>
      </c>
      <c r="X6" s="7">
        <f t="shared" si="11"/>
        <v>29287.537967443906</v>
      </c>
      <c r="Y6" s="7">
        <f t="shared" si="11"/>
        <v>29293.433435987681</v>
      </c>
      <c r="Z6" s="7">
        <f t="shared" si="11"/>
        <v>29299.32890453146</v>
      </c>
      <c r="AA6" s="7">
        <f t="shared" si="11"/>
        <v>29305.224373075231</v>
      </c>
    </row>
    <row r="7" spans="1:51" x14ac:dyDescent="0.3">
      <c r="A7">
        <f>Sheet1!D7</f>
        <v>29290</v>
      </c>
      <c r="B7">
        <f>Sheet1!E7</f>
        <v>29262</v>
      </c>
      <c r="C7">
        <f>Sheet1!H7</f>
        <v>470</v>
      </c>
      <c r="E7" s="7">
        <f t="shared" si="0"/>
        <v>29262</v>
      </c>
      <c r="F7" s="7">
        <f t="shared" si="1"/>
        <v>29264.799999999999</v>
      </c>
      <c r="G7" s="7">
        <f t="shared" si="2"/>
        <v>29267.599999999999</v>
      </c>
      <c r="H7" s="7">
        <f t="shared" si="3"/>
        <v>29270.400000000001</v>
      </c>
      <c r="I7" s="7">
        <f t="shared" si="4"/>
        <v>29273.200000000001</v>
      </c>
      <c r="J7" s="7">
        <f t="shared" si="5"/>
        <v>29276</v>
      </c>
      <c r="K7" s="7">
        <f t="shared" si="6"/>
        <v>29278.799999999999</v>
      </c>
      <c r="L7" s="7">
        <f t="shared" si="7"/>
        <v>29281.599999999999</v>
      </c>
      <c r="M7" s="7">
        <f t="shared" si="8"/>
        <v>29284.400000000001</v>
      </c>
      <c r="N7" s="7">
        <f t="shared" si="9"/>
        <v>29287.200000000001</v>
      </c>
      <c r="O7" s="7">
        <f t="shared" si="10"/>
        <v>29290</v>
      </c>
      <c r="Q7" s="7">
        <f t="shared" ref="Q7:Q70" si="12">E4*$C4/($C4+$C5+$C6)+E5*$C5/($C4+$C5+$C6)+E6*$C6/($C4+$C5+$C6)</f>
        <v>29236.45882352941</v>
      </c>
      <c r="R7" s="7">
        <f t="shared" ref="R7:R70" si="13">F4*$C4/($C4+$C5+$C6)+F5*$C5/($C4+$C5+$C6)+F6*$C6/($C4+$C5+$C6)</f>
        <v>29239.681176470585</v>
      </c>
      <c r="S7" s="7">
        <f t="shared" ref="S7:S70" si="14">G4*$C4/($C4+$C5+$C6)+G5*$C5/($C4+$C5+$C6)+G6*$C6/($C4+$C5+$C6)</f>
        <v>29242.903529411768</v>
      </c>
      <c r="T7" s="7">
        <f t="shared" ref="T7:T70" si="15">H4*$C4/($C4+$C5+$C6)+H5*$C5/($C4+$C5+$C6)+H6*$C6/($C4+$C5+$C6)</f>
        <v>29246.125882352942</v>
      </c>
      <c r="U7" s="7">
        <f t="shared" ref="U7:U70" si="16">I4*$C4/($C4+$C5+$C6)+I5*$C5/($C4+$C5+$C6)+I6*$C6/($C4+$C5+$C6)</f>
        <v>29249.348235294114</v>
      </c>
      <c r="V7" s="7">
        <f t="shared" ref="V7:V70" si="17">J4*$C4/($C4+$C5+$C6)+J5*$C5/($C4+$C5+$C6)+J6*$C6/($C4+$C5+$C6)</f>
        <v>29252.570588235292</v>
      </c>
      <c r="W7" s="7">
        <f t="shared" ref="W7:W70" si="18">K4*$C4/($C4+$C5+$C6)+K5*$C5/($C4+$C5+$C6)+K6*$C6/($C4+$C5+$C6)</f>
        <v>29255.792941176471</v>
      </c>
      <c r="X7" s="7">
        <f t="shared" ref="X7:X70" si="19">L4*$C4/($C4+$C5+$C6)+L5*$C5/($C4+$C5+$C6)+L6*$C6/($C4+$C5+$C6)</f>
        <v>29259.015294117646</v>
      </c>
      <c r="Y7" s="7">
        <f t="shared" ref="Y7:Y70" si="20">M4*$C4/($C4+$C5+$C6)+M5*$C5/($C4+$C5+$C6)+M6*$C6/($C4+$C5+$C6)</f>
        <v>29262.237647058821</v>
      </c>
      <c r="Z7" s="7">
        <f t="shared" ref="Z7:Z70" si="21">N4*$C4/($C4+$C5+$C6)+N5*$C5/($C4+$C5+$C6)+N6*$C6/($C4+$C5+$C6)</f>
        <v>29265.460000000003</v>
      </c>
      <c r="AA7" s="7">
        <f t="shared" ref="AA7:AA70" si="22">O4*$C4/($C4+$C5+$C6)+O5*$C5/($C4+$C5+$C6)+O6*$C6/($C4+$C5+$C6)</f>
        <v>29268.682352941178</v>
      </c>
      <c r="AC7" s="7">
        <f>E3*$C3/($C3+$C4+$C5+$C6)+E4*$C4/($C3+$C4+$C5+$C6)+E5*$C5/($C3+$C4+$C5+$C6)+E6*$C6/($C3+$C4+$C5+$C6)</f>
        <v>29244.203456402203</v>
      </c>
      <c r="AD7" s="7">
        <f t="shared" ref="AD7:AM7" si="23">F3*$C3/($C3+$C4+$C5+$C6)+F4*$C4/($C3+$C4+$C5+$C6)+F5*$C5/($C3+$C4+$C5+$C6)+F6*$C6/($C3+$C4+$C5+$C6)</f>
        <v>29249.917124901807</v>
      </c>
      <c r="AE7" s="7">
        <f t="shared" si="23"/>
        <v>29255.630793401411</v>
      </c>
      <c r="AF7" s="7">
        <f t="shared" si="23"/>
        <v>29261.344461901022</v>
      </c>
      <c r="AG7" s="7">
        <f t="shared" si="23"/>
        <v>29267.058130400626</v>
      </c>
      <c r="AH7" s="7">
        <f t="shared" si="23"/>
        <v>29272.771798900238</v>
      </c>
      <c r="AI7" s="7">
        <f t="shared" si="23"/>
        <v>29278.485467399845</v>
      </c>
      <c r="AJ7" s="7">
        <f t="shared" si="23"/>
        <v>29284.199135899449</v>
      </c>
      <c r="AK7" s="7">
        <f t="shared" si="23"/>
        <v>29289.912804399057</v>
      </c>
      <c r="AL7" s="7">
        <f t="shared" si="23"/>
        <v>29295.626472898664</v>
      </c>
      <c r="AM7" s="7">
        <f t="shared" si="23"/>
        <v>29301.340141398276</v>
      </c>
    </row>
    <row r="8" spans="1:51" x14ac:dyDescent="0.3">
      <c r="A8">
        <f>Sheet1!D8</f>
        <v>29315</v>
      </c>
      <c r="B8">
        <f>Sheet1!E8</f>
        <v>29275</v>
      </c>
      <c r="C8">
        <f>Sheet1!H8</f>
        <v>622</v>
      </c>
      <c r="E8" s="7">
        <f t="shared" si="0"/>
        <v>29275</v>
      </c>
      <c r="F8" s="7">
        <f t="shared" si="1"/>
        <v>29279</v>
      </c>
      <c r="G8" s="7">
        <f t="shared" si="2"/>
        <v>29283</v>
      </c>
      <c r="H8" s="7">
        <f t="shared" si="3"/>
        <v>29287</v>
      </c>
      <c r="I8" s="7">
        <f t="shared" si="4"/>
        <v>29291</v>
      </c>
      <c r="J8" s="7">
        <f t="shared" si="5"/>
        <v>29295</v>
      </c>
      <c r="K8" s="7">
        <f t="shared" si="6"/>
        <v>29299</v>
      </c>
      <c r="L8" s="7">
        <f t="shared" si="7"/>
        <v>29303</v>
      </c>
      <c r="M8" s="7">
        <f t="shared" si="8"/>
        <v>29307</v>
      </c>
      <c r="N8" s="7">
        <f t="shared" si="9"/>
        <v>29311</v>
      </c>
      <c r="O8" s="7">
        <f t="shared" si="10"/>
        <v>29315</v>
      </c>
      <c r="Q8" s="7">
        <f t="shared" si="12"/>
        <v>29239.550043516101</v>
      </c>
      <c r="R8" s="7">
        <f t="shared" si="13"/>
        <v>29242.965361183637</v>
      </c>
      <c r="S8" s="7">
        <f t="shared" si="14"/>
        <v>29246.380678851172</v>
      </c>
      <c r="T8" s="7">
        <f t="shared" si="15"/>
        <v>29249.795996518711</v>
      </c>
      <c r="U8" s="7">
        <f t="shared" si="16"/>
        <v>29253.21131418625</v>
      </c>
      <c r="V8" s="7">
        <f t="shared" si="17"/>
        <v>29256.626631853782</v>
      </c>
      <c r="W8" s="7">
        <f t="shared" si="18"/>
        <v>29260.041949521321</v>
      </c>
      <c r="X8" s="7">
        <f t="shared" si="19"/>
        <v>29263.45726718886</v>
      </c>
      <c r="Y8" s="7">
        <f t="shared" si="20"/>
        <v>29266.872584856395</v>
      </c>
      <c r="Z8" s="7">
        <f t="shared" si="21"/>
        <v>29270.287902523931</v>
      </c>
      <c r="AA8" s="7">
        <f t="shared" si="22"/>
        <v>29273.70322019147</v>
      </c>
      <c r="AC8" s="7">
        <f t="shared" ref="AC8:AC71" si="24">E4*$C4/($C4+$C5+$C6+$C7)+E5*$C5/($C4+$C5+$C6+$C7)+E6*$C6/($C4+$C5+$C6+$C7)+E7*$C7/($C4+$C5+$C6+$C7)</f>
        <v>29243.690361445784</v>
      </c>
      <c r="AD8" s="7">
        <f t="shared" ref="AD8:AD71" si="25">F4*$C4/($C4+$C5+$C6+$C7)+F5*$C5/($C4+$C5+$C6+$C7)+F6*$C6/($C4+$C5+$C6+$C7)+F7*$C7/($C4+$C5+$C6+$C7)</f>
        <v>29246.793132530122</v>
      </c>
      <c r="AE8" s="7">
        <f t="shared" ref="AE8:AE71" si="26">G4*$C4/($C4+$C5+$C6+$C7)+G5*$C5/($C4+$C5+$C6+$C7)+G6*$C6/($C4+$C5+$C6+$C7)+G7*$C7/($C4+$C5+$C6+$C7)</f>
        <v>29249.895903614459</v>
      </c>
      <c r="AF8" s="7">
        <f t="shared" ref="AF8:AF71" si="27">H4*$C4/($C4+$C5+$C6+$C7)+H5*$C5/($C4+$C5+$C6+$C7)+H6*$C6/($C4+$C5+$C6+$C7)+H7*$C7/($C4+$C5+$C6+$C7)</f>
        <v>29252.998674698796</v>
      </c>
      <c r="AG8" s="7">
        <f t="shared" ref="AG8:AG71" si="28">I4*$C4/($C4+$C5+$C6+$C7)+I5*$C5/($C4+$C5+$C6+$C7)+I6*$C6/($C4+$C5+$C6+$C7)+I7*$C7/($C4+$C5+$C6+$C7)</f>
        <v>29256.101445783133</v>
      </c>
      <c r="AH8" s="7">
        <f t="shared" ref="AH8:AH71" si="29">J4*$C4/($C4+$C5+$C6+$C7)+J5*$C5/($C4+$C5+$C6+$C7)+J6*$C6/($C4+$C5+$C6+$C7)+J7*$C7/($C4+$C5+$C6+$C7)</f>
        <v>29259.204216867467</v>
      </c>
      <c r="AI8" s="7">
        <f t="shared" ref="AI8:AI71" si="30">K4*$C4/($C4+$C5+$C6+$C7)+K5*$C5/($C4+$C5+$C6+$C7)+K6*$C6/($C4+$C5+$C6+$C7)+K7*$C7/($C4+$C5+$C6+$C7)</f>
        <v>29262.306987951808</v>
      </c>
      <c r="AJ8" s="7">
        <f t="shared" ref="AJ8:AJ71" si="31">L4*$C4/($C4+$C5+$C6+$C7)+L5*$C5/($C4+$C5+$C6+$C7)+L6*$C6/($C4+$C5+$C6+$C7)+L7*$C7/($C4+$C5+$C6+$C7)</f>
        <v>29265.409759036142</v>
      </c>
      <c r="AK8" s="7">
        <f t="shared" ref="AK8:AK71" si="32">M4*$C4/($C4+$C5+$C6+$C7)+M5*$C5/($C4+$C5+$C6+$C7)+M6*$C6/($C4+$C5+$C6+$C7)+M7*$C7/($C4+$C5+$C6+$C7)</f>
        <v>29268.512530120483</v>
      </c>
      <c r="AL8" s="7">
        <f t="shared" ref="AL8:AL71" si="33">N4*$C4/($C4+$C5+$C6+$C7)+N5*$C5/($C4+$C5+$C6+$C7)+N6*$C6/($C4+$C5+$C6+$C7)+N7*$C7/($C4+$C5+$C6+$C7)</f>
        <v>29271.615301204816</v>
      </c>
      <c r="AM8" s="7">
        <f t="shared" ref="AM8:AM71" si="34">O4*$C4/($C4+$C5+$C6+$C7)+O5*$C5/($C4+$C5+$C6+$C7)+O6*$C6/($C4+$C5+$C6+$C7)+O7*$C7/($C4+$C5+$C6+$C7)</f>
        <v>29274.718072289157</v>
      </c>
      <c r="AO8" s="7">
        <f>E3*$C3/($C3+$C4+$C5+$C6+$C7)+E4*$C4/($C3+$C4+$C5+$C6+$C7)+E5*$C5/($C3+$C4+$C5+$C6+$C7)+E6*$C6/($C3+$C4+$C5+$C6+$C7)+E7*$C7/($C3+$C4+$C5+$C6+$C7)</f>
        <v>29246.976790450932</v>
      </c>
      <c r="AP8" s="7">
        <f t="shared" ref="AP8:AY8" si="35">F3*$C3/($C3+$C4+$C5+$C6+$C7)+F4*$C4/($C3+$C4+$C5+$C6+$C7)+F5*$C5/($C3+$C4+$C5+$C6+$C7)+F6*$C6/($C3+$C4+$C5+$C6+$C7)+F7*$C7/($C3+$C4+$C5+$C6+$C7)</f>
        <v>29252.236405835545</v>
      </c>
      <c r="AQ8" s="7">
        <f t="shared" si="35"/>
        <v>29257.496021220159</v>
      </c>
      <c r="AR8" s="7">
        <f t="shared" si="35"/>
        <v>29262.755636604776</v>
      </c>
      <c r="AS8" s="7">
        <f t="shared" si="35"/>
        <v>29268.015251989393</v>
      </c>
      <c r="AT8" s="7">
        <f t="shared" si="35"/>
        <v>29273.274867374006</v>
      </c>
      <c r="AU8" s="7">
        <f t="shared" si="35"/>
        <v>29278.534482758616</v>
      </c>
      <c r="AV8" s="7">
        <f t="shared" si="35"/>
        <v>29283.794098143237</v>
      </c>
      <c r="AW8" s="7">
        <f t="shared" si="35"/>
        <v>29289.05371352785</v>
      </c>
      <c r="AX8" s="7">
        <f t="shared" si="35"/>
        <v>29294.313328912463</v>
      </c>
      <c r="AY8" s="7">
        <f t="shared" si="35"/>
        <v>29299.572944297084</v>
      </c>
    </row>
    <row r="9" spans="1:51" x14ac:dyDescent="0.3">
      <c r="A9">
        <f>Sheet1!D9</f>
        <v>29338</v>
      </c>
      <c r="B9">
        <f>Sheet1!E9</f>
        <v>29300</v>
      </c>
      <c r="C9">
        <f>Sheet1!H9</f>
        <v>588</v>
      </c>
      <c r="E9" s="7">
        <f t="shared" si="0"/>
        <v>29300</v>
      </c>
      <c r="F9" s="7">
        <f t="shared" si="1"/>
        <v>29303.8</v>
      </c>
      <c r="G9" s="7">
        <f t="shared" si="2"/>
        <v>29307.599999999999</v>
      </c>
      <c r="H9" s="7">
        <f t="shared" si="3"/>
        <v>29311.4</v>
      </c>
      <c r="I9" s="7">
        <f t="shared" si="4"/>
        <v>29315.200000000001</v>
      </c>
      <c r="J9" s="7">
        <f t="shared" si="5"/>
        <v>29319</v>
      </c>
      <c r="K9" s="7">
        <f t="shared" si="6"/>
        <v>29322.799999999999</v>
      </c>
      <c r="L9" s="7">
        <f t="shared" si="7"/>
        <v>29326.6</v>
      </c>
      <c r="M9" s="7">
        <f t="shared" si="8"/>
        <v>29330.400000000001</v>
      </c>
      <c r="N9" s="7">
        <f t="shared" si="9"/>
        <v>29334.2</v>
      </c>
      <c r="O9" s="7">
        <f t="shared" si="10"/>
        <v>29338</v>
      </c>
      <c r="Q9" s="7">
        <f t="shared" si="12"/>
        <v>29260.923809523811</v>
      </c>
      <c r="R9" s="7">
        <f t="shared" si="13"/>
        <v>29264.550622710623</v>
      </c>
      <c r="S9" s="7">
        <f t="shared" si="14"/>
        <v>29268.177435897436</v>
      </c>
      <c r="T9" s="7">
        <f t="shared" si="15"/>
        <v>29271.804249084249</v>
      </c>
      <c r="U9" s="7">
        <f t="shared" si="16"/>
        <v>29275.431062271062</v>
      </c>
      <c r="V9" s="7">
        <f t="shared" si="17"/>
        <v>29279.057875457875</v>
      </c>
      <c r="W9" s="7">
        <f t="shared" si="18"/>
        <v>29282.684688644687</v>
      </c>
      <c r="X9" s="7">
        <f t="shared" si="19"/>
        <v>29286.3115018315</v>
      </c>
      <c r="Y9" s="7">
        <f t="shared" si="20"/>
        <v>29289.938315018313</v>
      </c>
      <c r="Z9" s="7">
        <f t="shared" si="21"/>
        <v>29293.565128205126</v>
      </c>
      <c r="AA9" s="7">
        <f t="shared" si="22"/>
        <v>29297.191941391942</v>
      </c>
      <c r="AC9" s="7">
        <f t="shared" si="24"/>
        <v>29252.000564652739</v>
      </c>
      <c r="AD9" s="7">
        <f t="shared" si="25"/>
        <v>29255.621230942972</v>
      </c>
      <c r="AE9" s="7">
        <f t="shared" si="26"/>
        <v>29259.241897233202</v>
      </c>
      <c r="AF9" s="7">
        <f t="shared" si="27"/>
        <v>29262.862563523435</v>
      </c>
      <c r="AG9" s="7">
        <f t="shared" si="28"/>
        <v>29266.483229813664</v>
      </c>
      <c r="AH9" s="7">
        <f t="shared" si="29"/>
        <v>29270.103896103898</v>
      </c>
      <c r="AI9" s="7">
        <f t="shared" si="30"/>
        <v>29273.724562394127</v>
      </c>
      <c r="AJ9" s="7">
        <f t="shared" si="31"/>
        <v>29277.34522868436</v>
      </c>
      <c r="AK9" s="7">
        <f t="shared" si="32"/>
        <v>29280.965894974594</v>
      </c>
      <c r="AL9" s="7">
        <f t="shared" si="33"/>
        <v>29284.586561264823</v>
      </c>
      <c r="AM9" s="7">
        <f t="shared" si="34"/>
        <v>29288.207227555056</v>
      </c>
      <c r="AO9" s="7">
        <f t="shared" ref="AO9:AO72" si="36">E4*$C4/($C4+$C5+$C6+$C7+$C8)+E5*$C5/($C4+$C5+$C6+$C7+$C8)+E6*$C6/($C4+$C5+$C6+$C7+$C8)+E7*$C7/($C4+$C5+$C6+$C7+$C8)+E8*$C8/($C4+$C5+$C6+$C7+$C8)</f>
        <v>29252.224364592461</v>
      </c>
      <c r="AP9" s="7">
        <f t="shared" ref="AP9:AP72" si="37">F4*$C4/($C4+$C5+$C6+$C7+$C8)+F5*$C5/($C4+$C5+$C6+$C7+$C8)+F6*$C6/($C4+$C5+$C6+$C7+$C8)+F7*$C7/($C4+$C5+$C6+$C7+$C8)+F8*$C8/($C4+$C5+$C6+$C7+$C8)</f>
        <v>29255.571691498688</v>
      </c>
      <c r="AQ9" s="7">
        <f t="shared" ref="AQ9:AQ72" si="38">G4*$C4/($C4+$C5+$C6+$C7+$C8)+G5*$C5/($C4+$C5+$C6+$C7+$C8)+G6*$C6/($C4+$C5+$C6+$C7+$C8)+G7*$C7/($C4+$C5+$C6+$C7+$C8)+G8*$C8/($C4+$C5+$C6+$C7+$C8)</f>
        <v>29258.919018404908</v>
      </c>
      <c r="AR9" s="7">
        <f t="shared" ref="AR9:AR72" si="39">H4*$C4/($C4+$C5+$C6+$C7+$C8)+H5*$C5/($C4+$C5+$C6+$C7+$C8)+H6*$C6/($C4+$C5+$C6+$C7+$C8)+H7*$C7/($C4+$C5+$C6+$C7+$C8)+H8*$C8/($C4+$C5+$C6+$C7+$C8)</f>
        <v>29262.266345311131</v>
      </c>
      <c r="AS9" s="7">
        <f t="shared" ref="AS9:AS72" si="40">I4*$C4/($C4+$C5+$C6+$C7+$C8)+I5*$C5/($C4+$C5+$C6+$C7+$C8)+I6*$C6/($C4+$C5+$C6+$C7+$C8)+I7*$C7/($C4+$C5+$C6+$C7+$C8)+I8*$C8/($C4+$C5+$C6+$C7+$C8)</f>
        <v>29265.613672217354</v>
      </c>
      <c r="AT9" s="7">
        <f t="shared" ref="AT9:AT72" si="41">J4*$C4/($C4+$C5+$C6+$C7+$C8)+J5*$C5/($C4+$C5+$C6+$C7+$C8)+J6*$C6/($C4+$C5+$C6+$C7+$C8)+J7*$C7/($C4+$C5+$C6+$C7+$C8)+J8*$C8/($C4+$C5+$C6+$C7+$C8)</f>
        <v>29268.960999123577</v>
      </c>
      <c r="AU9" s="7">
        <f t="shared" ref="AU9:AU72" si="42">K4*$C4/($C4+$C5+$C6+$C7+$C8)+K5*$C5/($C4+$C5+$C6+$C7+$C8)+K6*$C6/($C4+$C5+$C6+$C7+$C8)+K7*$C7/($C4+$C5+$C6+$C7+$C8)+K8*$C8/($C4+$C5+$C6+$C7+$C8)</f>
        <v>29272.308326029801</v>
      </c>
      <c r="AV9" s="7">
        <f t="shared" ref="AV9:AV72" si="43">L4*$C4/($C4+$C5+$C6+$C7+$C8)+L5*$C5/($C4+$C5+$C6+$C7+$C8)+L6*$C6/($C4+$C5+$C6+$C7+$C8)+L7*$C7/($C4+$C5+$C6+$C7+$C8)+L8*$C8/($C4+$C5+$C6+$C7+$C8)</f>
        <v>29275.65565293602</v>
      </c>
      <c r="AW9" s="7">
        <f t="shared" ref="AW9:AW72" si="44">M4*$C4/($C4+$C5+$C6+$C7+$C8)+M5*$C5/($C4+$C5+$C6+$C7+$C8)+M6*$C6/($C4+$C5+$C6+$C7+$C8)+M7*$C7/($C4+$C5+$C6+$C7+$C8)+M8*$C8/($C4+$C5+$C6+$C7+$C8)</f>
        <v>29279.002979842244</v>
      </c>
      <c r="AX9" s="7">
        <f t="shared" ref="AX9:AX72" si="45">N4*$C4/($C4+$C5+$C6+$C7+$C8)+N5*$C5/($C4+$C5+$C6+$C7+$C8)+N6*$C6/($C4+$C5+$C6+$C7+$C8)+N7*$C7/($C4+$C5+$C6+$C7+$C8)+N8*$C8/($C4+$C5+$C6+$C7+$C8)</f>
        <v>29282.350306748463</v>
      </c>
      <c r="AY9" s="7">
        <f t="shared" ref="AY9:AY72" si="46">O4*$C4/($C4+$C5+$C6+$C7+$C8)+O5*$C5/($C4+$C5+$C6+$C7+$C8)+O6*$C6/($C4+$C5+$C6+$C7+$C8)+O7*$C7/($C4+$C5+$C6+$C7+$C8)+O8*$C8/($C4+$C5+$C6+$C7+$C8)</f>
        <v>29285.69763365469</v>
      </c>
    </row>
    <row r="10" spans="1:51" x14ac:dyDescent="0.3">
      <c r="A10">
        <f>Sheet1!D10</f>
        <v>29336</v>
      </c>
      <c r="B10">
        <f>Sheet1!E10</f>
        <v>29300</v>
      </c>
      <c r="C10">
        <f>Sheet1!H10</f>
        <v>322</v>
      </c>
      <c r="E10" s="7">
        <f t="shared" si="0"/>
        <v>29300</v>
      </c>
      <c r="F10" s="7">
        <f t="shared" si="1"/>
        <v>29303.599999999999</v>
      </c>
      <c r="G10" s="7">
        <f t="shared" si="2"/>
        <v>29307.200000000001</v>
      </c>
      <c r="H10" s="7">
        <f t="shared" si="3"/>
        <v>29310.799999999999</v>
      </c>
      <c r="I10" s="7">
        <f t="shared" si="4"/>
        <v>29314.400000000001</v>
      </c>
      <c r="J10" s="7">
        <f t="shared" si="5"/>
        <v>29318</v>
      </c>
      <c r="K10" s="7">
        <f t="shared" si="6"/>
        <v>29321.599999999999</v>
      </c>
      <c r="L10" s="7">
        <f t="shared" si="7"/>
        <v>29325.200000000001</v>
      </c>
      <c r="M10" s="7">
        <f t="shared" si="8"/>
        <v>29328.799999999999</v>
      </c>
      <c r="N10" s="7">
        <f t="shared" si="9"/>
        <v>29332.400000000001</v>
      </c>
      <c r="O10" s="7">
        <f t="shared" si="10"/>
        <v>29336</v>
      </c>
      <c r="Q10" s="7">
        <f t="shared" si="12"/>
        <v>29280.113095238095</v>
      </c>
      <c r="R10" s="7">
        <f t="shared" si="13"/>
        <v>29283.707380952379</v>
      </c>
      <c r="S10" s="7">
        <f t="shared" si="14"/>
        <v>29287.301666666666</v>
      </c>
      <c r="T10" s="7">
        <f t="shared" si="15"/>
        <v>29290.895952380954</v>
      </c>
      <c r="U10" s="7">
        <f t="shared" si="16"/>
        <v>29294.490238095241</v>
      </c>
      <c r="V10" s="7">
        <f t="shared" si="17"/>
        <v>29298.084523809521</v>
      </c>
      <c r="W10" s="7">
        <f t="shared" si="18"/>
        <v>29301.678809523808</v>
      </c>
      <c r="X10" s="7">
        <f t="shared" si="19"/>
        <v>29305.273095238099</v>
      </c>
      <c r="Y10" s="7">
        <f t="shared" si="20"/>
        <v>29308.867380952383</v>
      </c>
      <c r="Z10" s="7">
        <f t="shared" si="21"/>
        <v>29312.46166666667</v>
      </c>
      <c r="AA10" s="7">
        <f t="shared" si="22"/>
        <v>29316.055952380953</v>
      </c>
      <c r="AC10" s="7">
        <f t="shared" si="24"/>
        <v>29272.68868407578</v>
      </c>
      <c r="AD10" s="7">
        <f t="shared" si="25"/>
        <v>29276.367639528929</v>
      </c>
      <c r="AE10" s="7">
        <f t="shared" si="26"/>
        <v>29280.046594982079</v>
      </c>
      <c r="AF10" s="7">
        <f t="shared" si="27"/>
        <v>29283.725550435225</v>
      </c>
      <c r="AG10" s="7">
        <f t="shared" si="28"/>
        <v>29287.404505888378</v>
      </c>
      <c r="AH10" s="7">
        <f t="shared" si="29"/>
        <v>29291.083461341528</v>
      </c>
      <c r="AI10" s="7">
        <f t="shared" si="30"/>
        <v>29294.762416794674</v>
      </c>
      <c r="AJ10" s="7">
        <f t="shared" si="31"/>
        <v>29298.441372247828</v>
      </c>
      <c r="AK10" s="7">
        <f t="shared" si="32"/>
        <v>29302.120327700977</v>
      </c>
      <c r="AL10" s="7">
        <f t="shared" si="33"/>
        <v>29305.799283154123</v>
      </c>
      <c r="AM10" s="7">
        <f t="shared" si="34"/>
        <v>29309.478238607269</v>
      </c>
      <c r="AO10" s="7">
        <f t="shared" si="36"/>
        <v>29263.964815599829</v>
      </c>
      <c r="AP10" s="7">
        <f t="shared" si="37"/>
        <v>29267.630182280627</v>
      </c>
      <c r="AQ10" s="7">
        <f t="shared" si="38"/>
        <v>29271.295548961425</v>
      </c>
      <c r="AR10" s="7">
        <f t="shared" si="39"/>
        <v>29274.960915642223</v>
      </c>
      <c r="AS10" s="7">
        <f t="shared" si="40"/>
        <v>29278.626282323017</v>
      </c>
      <c r="AT10" s="7">
        <f t="shared" si="41"/>
        <v>29282.291649003815</v>
      </c>
      <c r="AU10" s="7">
        <f t="shared" si="42"/>
        <v>29285.957015684609</v>
      </c>
      <c r="AV10" s="7">
        <f t="shared" si="43"/>
        <v>29289.622382365407</v>
      </c>
      <c r="AW10" s="7">
        <f t="shared" si="44"/>
        <v>29293.287749046205</v>
      </c>
      <c r="AX10" s="7">
        <f t="shared" si="45"/>
        <v>29296.953115727003</v>
      </c>
      <c r="AY10" s="7">
        <f t="shared" si="46"/>
        <v>29300.618482407801</v>
      </c>
    </row>
    <row r="11" spans="1:51" x14ac:dyDescent="0.3">
      <c r="A11">
        <f>Sheet1!D11</f>
        <v>29317</v>
      </c>
      <c r="B11">
        <f>Sheet1!E11</f>
        <v>29291</v>
      </c>
      <c r="C11">
        <f>Sheet1!H11</f>
        <v>371</v>
      </c>
      <c r="E11" s="7">
        <f t="shared" si="0"/>
        <v>29291</v>
      </c>
      <c r="F11" s="7">
        <f t="shared" si="1"/>
        <v>29293.599999999999</v>
      </c>
      <c r="G11" s="7">
        <f t="shared" si="2"/>
        <v>29296.2</v>
      </c>
      <c r="H11" s="7">
        <f t="shared" si="3"/>
        <v>29298.799999999999</v>
      </c>
      <c r="I11" s="7">
        <f t="shared" si="4"/>
        <v>29301.4</v>
      </c>
      <c r="J11" s="7">
        <f t="shared" si="5"/>
        <v>29304</v>
      </c>
      <c r="K11" s="7">
        <f t="shared" si="6"/>
        <v>29306.6</v>
      </c>
      <c r="L11" s="7">
        <f t="shared" si="7"/>
        <v>29309.200000000001</v>
      </c>
      <c r="M11" s="7">
        <f t="shared" si="8"/>
        <v>29311.8</v>
      </c>
      <c r="N11" s="7">
        <f t="shared" si="9"/>
        <v>29314.400000000001</v>
      </c>
      <c r="O11" s="7">
        <f t="shared" si="10"/>
        <v>29317</v>
      </c>
      <c r="Q11" s="7">
        <f t="shared" si="12"/>
        <v>29289.849869451697</v>
      </c>
      <c r="R11" s="7">
        <f t="shared" si="13"/>
        <v>29293.689033942559</v>
      </c>
      <c r="S11" s="7">
        <f t="shared" si="14"/>
        <v>29297.528198433421</v>
      </c>
      <c r="T11" s="7">
        <f t="shared" si="15"/>
        <v>29301.36736292428</v>
      </c>
      <c r="U11" s="7">
        <f t="shared" si="16"/>
        <v>29305.206527415143</v>
      </c>
      <c r="V11" s="7">
        <f t="shared" si="17"/>
        <v>29309.045691906009</v>
      </c>
      <c r="W11" s="7">
        <f t="shared" si="18"/>
        <v>29312.884856396864</v>
      </c>
      <c r="X11" s="7">
        <f t="shared" si="19"/>
        <v>29316.72402088773</v>
      </c>
      <c r="Y11" s="7">
        <f t="shared" si="20"/>
        <v>29320.563185378589</v>
      </c>
      <c r="Z11" s="7">
        <f t="shared" si="21"/>
        <v>29324.402349869451</v>
      </c>
      <c r="AA11" s="7">
        <f t="shared" si="22"/>
        <v>29328.241514360314</v>
      </c>
      <c r="AC11" s="7">
        <f t="shared" si="24"/>
        <v>29283.311688311689</v>
      </c>
      <c r="AD11" s="7">
        <f t="shared" si="25"/>
        <v>29286.90689310689</v>
      </c>
      <c r="AE11" s="7">
        <f t="shared" si="26"/>
        <v>29290.502097902099</v>
      </c>
      <c r="AF11" s="7">
        <f t="shared" si="27"/>
        <v>29294.097302697301</v>
      </c>
      <c r="AG11" s="7">
        <f t="shared" si="28"/>
        <v>29297.692507492509</v>
      </c>
      <c r="AH11" s="7">
        <f t="shared" si="29"/>
        <v>29301.287712287711</v>
      </c>
      <c r="AI11" s="7">
        <f t="shared" si="30"/>
        <v>29304.882917082916</v>
      </c>
      <c r="AJ11" s="7">
        <f t="shared" si="31"/>
        <v>29308.478121878121</v>
      </c>
      <c r="AK11" s="7">
        <f t="shared" si="32"/>
        <v>29312.073326673326</v>
      </c>
      <c r="AL11" s="7">
        <f t="shared" si="33"/>
        <v>29315.668531468531</v>
      </c>
      <c r="AM11" s="7">
        <f t="shared" si="34"/>
        <v>29319.263736263736</v>
      </c>
      <c r="AO11" s="7">
        <f t="shared" si="36"/>
        <v>29276.554285714286</v>
      </c>
      <c r="AP11" s="7">
        <f t="shared" si="37"/>
        <v>29280.22206593406</v>
      </c>
      <c r="AQ11" s="7">
        <f t="shared" si="38"/>
        <v>29283.889846153848</v>
      </c>
      <c r="AR11" s="7">
        <f t="shared" si="39"/>
        <v>29287.557626373626</v>
      </c>
      <c r="AS11" s="7">
        <f t="shared" si="40"/>
        <v>29291.225406593407</v>
      </c>
      <c r="AT11" s="7">
        <f t="shared" si="41"/>
        <v>29294.893186813184</v>
      </c>
      <c r="AU11" s="7">
        <f t="shared" si="42"/>
        <v>29298.560967032965</v>
      </c>
      <c r="AV11" s="7">
        <f t="shared" si="43"/>
        <v>29302.228747252746</v>
      </c>
      <c r="AW11" s="7">
        <f t="shared" si="44"/>
        <v>29305.896527472527</v>
      </c>
      <c r="AX11" s="7">
        <f t="shared" si="45"/>
        <v>29309.564307692312</v>
      </c>
      <c r="AY11" s="7">
        <f t="shared" si="46"/>
        <v>29313.232087912089</v>
      </c>
    </row>
    <row r="12" spans="1:51" x14ac:dyDescent="0.3">
      <c r="A12">
        <f>Sheet1!D12</f>
        <v>29300</v>
      </c>
      <c r="B12">
        <f>Sheet1!E12</f>
        <v>29275</v>
      </c>
      <c r="C12">
        <f>Sheet1!H12</f>
        <v>369</v>
      </c>
      <c r="E12" s="7">
        <f t="shared" si="0"/>
        <v>29275</v>
      </c>
      <c r="F12" s="7">
        <f t="shared" si="1"/>
        <v>29277.5</v>
      </c>
      <c r="G12" s="7">
        <f t="shared" si="2"/>
        <v>29280</v>
      </c>
      <c r="H12" s="7">
        <f t="shared" si="3"/>
        <v>29282.5</v>
      </c>
      <c r="I12" s="7">
        <f t="shared" si="4"/>
        <v>29285</v>
      </c>
      <c r="J12" s="7">
        <f t="shared" si="5"/>
        <v>29287.5</v>
      </c>
      <c r="K12" s="7">
        <f t="shared" si="6"/>
        <v>29290</v>
      </c>
      <c r="L12" s="7">
        <f t="shared" si="7"/>
        <v>29292.5</v>
      </c>
      <c r="M12" s="7">
        <f t="shared" si="8"/>
        <v>29295</v>
      </c>
      <c r="N12" s="7">
        <f t="shared" si="9"/>
        <v>29297.5</v>
      </c>
      <c r="O12" s="7">
        <f t="shared" si="10"/>
        <v>29300</v>
      </c>
      <c r="Q12" s="7">
        <f t="shared" si="12"/>
        <v>29297.39344262295</v>
      </c>
      <c r="R12" s="7">
        <f t="shared" si="13"/>
        <v>29300.795628415301</v>
      </c>
      <c r="S12" s="7">
        <f t="shared" si="14"/>
        <v>29304.197814207651</v>
      </c>
      <c r="T12" s="7">
        <f t="shared" si="15"/>
        <v>29307.599999999999</v>
      </c>
      <c r="U12" s="7">
        <f t="shared" si="16"/>
        <v>29311.002185792353</v>
      </c>
      <c r="V12" s="7">
        <f t="shared" si="17"/>
        <v>29314.4043715847</v>
      </c>
      <c r="W12" s="7">
        <f t="shared" si="18"/>
        <v>29317.806557377051</v>
      </c>
      <c r="X12" s="7">
        <f t="shared" si="19"/>
        <v>29321.208743169402</v>
      </c>
      <c r="Y12" s="7">
        <f t="shared" si="20"/>
        <v>29324.610928961745</v>
      </c>
      <c r="Z12" s="7">
        <f t="shared" si="21"/>
        <v>29328.013114754103</v>
      </c>
      <c r="AA12" s="7">
        <f t="shared" si="22"/>
        <v>29331.415300546447</v>
      </c>
      <c r="AC12" s="7">
        <f t="shared" si="24"/>
        <v>29290.074093536525</v>
      </c>
      <c r="AD12" s="7">
        <f t="shared" si="25"/>
        <v>29293.671676300575</v>
      </c>
      <c r="AE12" s="7">
        <f t="shared" si="26"/>
        <v>29297.269259064633</v>
      </c>
      <c r="AF12" s="7">
        <f t="shared" si="27"/>
        <v>29300.866841828691</v>
      </c>
      <c r="AG12" s="7">
        <f t="shared" si="28"/>
        <v>29304.464424592752</v>
      </c>
      <c r="AH12" s="7">
        <f t="shared" si="29"/>
        <v>29308.062007356806</v>
      </c>
      <c r="AI12" s="7">
        <f t="shared" si="30"/>
        <v>29311.65959012086</v>
      </c>
      <c r="AJ12" s="7">
        <f t="shared" si="31"/>
        <v>29315.257172884918</v>
      </c>
      <c r="AK12" s="7">
        <f t="shared" si="32"/>
        <v>29318.854755648972</v>
      </c>
      <c r="AL12" s="7">
        <f t="shared" si="33"/>
        <v>29322.452338413037</v>
      </c>
      <c r="AM12" s="7">
        <f t="shared" si="34"/>
        <v>29326.049921177084</v>
      </c>
      <c r="AO12" s="7">
        <f t="shared" si="36"/>
        <v>29284.513695743786</v>
      </c>
      <c r="AP12" s="7">
        <f t="shared" si="37"/>
        <v>29287.95330804888</v>
      </c>
      <c r="AQ12" s="7">
        <f t="shared" si="38"/>
        <v>29291.392920353981</v>
      </c>
      <c r="AR12" s="7">
        <f t="shared" si="39"/>
        <v>29294.832532659078</v>
      </c>
      <c r="AS12" s="7">
        <f t="shared" si="40"/>
        <v>29298.272144964183</v>
      </c>
      <c r="AT12" s="7">
        <f t="shared" si="41"/>
        <v>29301.71175726928</v>
      </c>
      <c r="AU12" s="7">
        <f t="shared" si="42"/>
        <v>29305.151369574374</v>
      </c>
      <c r="AV12" s="7">
        <f t="shared" si="43"/>
        <v>29308.590981879479</v>
      </c>
      <c r="AW12" s="7">
        <f t="shared" si="44"/>
        <v>29312.030594184576</v>
      </c>
      <c r="AX12" s="7">
        <f t="shared" si="45"/>
        <v>29315.470206489677</v>
      </c>
      <c r="AY12" s="7">
        <f t="shared" si="46"/>
        <v>29318.909818794775</v>
      </c>
    </row>
    <row r="13" spans="1:51" x14ac:dyDescent="0.3">
      <c r="A13">
        <f>Sheet1!D13</f>
        <v>29310</v>
      </c>
      <c r="B13">
        <f>Sheet1!E13</f>
        <v>29263</v>
      </c>
      <c r="C13">
        <f>Sheet1!H13</f>
        <v>466</v>
      </c>
      <c r="E13" s="7">
        <f t="shared" si="0"/>
        <v>29263</v>
      </c>
      <c r="F13" s="7">
        <f t="shared" si="1"/>
        <v>29267.7</v>
      </c>
      <c r="G13" s="7">
        <f t="shared" si="2"/>
        <v>29272.400000000001</v>
      </c>
      <c r="H13" s="7">
        <f t="shared" si="3"/>
        <v>29277.1</v>
      </c>
      <c r="I13" s="7">
        <f t="shared" si="4"/>
        <v>29281.8</v>
      </c>
      <c r="J13" s="7">
        <f t="shared" si="5"/>
        <v>29286.5</v>
      </c>
      <c r="K13" s="7">
        <f t="shared" si="6"/>
        <v>29291.200000000001</v>
      </c>
      <c r="L13" s="7">
        <f t="shared" si="7"/>
        <v>29295.9</v>
      </c>
      <c r="M13" s="7">
        <f t="shared" si="8"/>
        <v>29300.6</v>
      </c>
      <c r="N13" s="7">
        <f t="shared" si="9"/>
        <v>29305.3</v>
      </c>
      <c r="O13" s="7">
        <f t="shared" si="10"/>
        <v>29310</v>
      </c>
      <c r="Q13" s="7">
        <f t="shared" si="12"/>
        <v>29288.169491525423</v>
      </c>
      <c r="R13" s="7">
        <f t="shared" si="13"/>
        <v>29291.037947269302</v>
      </c>
      <c r="S13" s="7">
        <f t="shared" si="14"/>
        <v>29293.906403013185</v>
      </c>
      <c r="T13" s="7">
        <f t="shared" si="15"/>
        <v>29296.77485875706</v>
      </c>
      <c r="U13" s="7">
        <f t="shared" si="16"/>
        <v>29299.643314500943</v>
      </c>
      <c r="V13" s="7">
        <f t="shared" si="17"/>
        <v>29302.511770244819</v>
      </c>
      <c r="W13" s="7">
        <f t="shared" si="18"/>
        <v>29305.380225988694</v>
      </c>
      <c r="X13" s="7">
        <f t="shared" si="19"/>
        <v>29308.248681732581</v>
      </c>
      <c r="Y13" s="7">
        <f t="shared" si="20"/>
        <v>29311.117137476456</v>
      </c>
      <c r="Z13" s="7">
        <f t="shared" si="21"/>
        <v>29313.985593220343</v>
      </c>
      <c r="AA13" s="7">
        <f t="shared" si="22"/>
        <v>29316.854048964218</v>
      </c>
      <c r="AC13" s="7">
        <f t="shared" si="24"/>
        <v>29292.385454545452</v>
      </c>
      <c r="AD13" s="7">
        <f t="shared" si="25"/>
        <v>29295.585878787879</v>
      </c>
      <c r="AE13" s="7">
        <f t="shared" si="26"/>
        <v>29298.786303030305</v>
      </c>
      <c r="AF13" s="7">
        <f t="shared" si="27"/>
        <v>29301.986727272724</v>
      </c>
      <c r="AG13" s="7">
        <f t="shared" si="28"/>
        <v>29305.187151515154</v>
      </c>
      <c r="AH13" s="7">
        <f t="shared" si="29"/>
        <v>29308.387575757573</v>
      </c>
      <c r="AI13" s="7">
        <f t="shared" si="30"/>
        <v>29311.587999999996</v>
      </c>
      <c r="AJ13" s="7">
        <f t="shared" si="31"/>
        <v>29314.788424242426</v>
      </c>
      <c r="AK13" s="7">
        <f t="shared" si="32"/>
        <v>29317.988848484845</v>
      </c>
      <c r="AL13" s="7">
        <f t="shared" si="33"/>
        <v>29321.189272727275</v>
      </c>
      <c r="AM13" s="7">
        <f t="shared" si="34"/>
        <v>29324.389696969698</v>
      </c>
      <c r="AO13" s="7">
        <f t="shared" si="36"/>
        <v>29287.625880281688</v>
      </c>
      <c r="AP13" s="7">
        <f t="shared" si="37"/>
        <v>29291.045202464789</v>
      </c>
      <c r="AQ13" s="7">
        <f t="shared" si="38"/>
        <v>29294.46452464789</v>
      </c>
      <c r="AR13" s="7">
        <f t="shared" si="39"/>
        <v>29297.883846830988</v>
      </c>
      <c r="AS13" s="7">
        <f t="shared" si="40"/>
        <v>29301.303169014085</v>
      </c>
      <c r="AT13" s="7">
        <f t="shared" si="41"/>
        <v>29304.722491197183</v>
      </c>
      <c r="AU13" s="7">
        <f t="shared" si="42"/>
        <v>29308.141813380284</v>
      </c>
      <c r="AV13" s="7">
        <f t="shared" si="43"/>
        <v>29311.561135563381</v>
      </c>
      <c r="AW13" s="7">
        <f t="shared" si="44"/>
        <v>29314.980457746482</v>
      </c>
      <c r="AX13" s="7">
        <f t="shared" si="45"/>
        <v>29318.399779929583</v>
      </c>
      <c r="AY13" s="7">
        <f t="shared" si="46"/>
        <v>29321.819102112677</v>
      </c>
    </row>
    <row r="14" spans="1:51" x14ac:dyDescent="0.3">
      <c r="A14">
        <f>Sheet1!D14</f>
        <v>29343</v>
      </c>
      <c r="B14">
        <f>Sheet1!E14</f>
        <v>29306</v>
      </c>
      <c r="C14">
        <f>Sheet1!H14</f>
        <v>491</v>
      </c>
      <c r="E14" s="7">
        <f t="shared" si="0"/>
        <v>29306</v>
      </c>
      <c r="F14" s="7">
        <f t="shared" si="1"/>
        <v>29309.7</v>
      </c>
      <c r="G14" s="7">
        <f t="shared" si="2"/>
        <v>29313.4</v>
      </c>
      <c r="H14" s="7">
        <f t="shared" si="3"/>
        <v>29317.1</v>
      </c>
      <c r="I14" s="7">
        <f t="shared" si="4"/>
        <v>29320.799999999999</v>
      </c>
      <c r="J14" s="7">
        <f t="shared" si="5"/>
        <v>29324.5</v>
      </c>
      <c r="K14" s="7">
        <f t="shared" si="6"/>
        <v>29328.2</v>
      </c>
      <c r="L14" s="7">
        <f t="shared" si="7"/>
        <v>29331.9</v>
      </c>
      <c r="M14" s="7">
        <f t="shared" si="8"/>
        <v>29335.599999999999</v>
      </c>
      <c r="N14" s="7">
        <f t="shared" si="9"/>
        <v>29339.3</v>
      </c>
      <c r="O14" s="7">
        <f t="shared" si="10"/>
        <v>29343</v>
      </c>
      <c r="Q14" s="7">
        <f t="shared" si="12"/>
        <v>29275.285240464342</v>
      </c>
      <c r="R14" s="7">
        <f t="shared" si="13"/>
        <v>29278.666086235487</v>
      </c>
      <c r="S14" s="7">
        <f t="shared" si="14"/>
        <v>29282.046932006633</v>
      </c>
      <c r="T14" s="7">
        <f t="shared" si="15"/>
        <v>29285.427777777779</v>
      </c>
      <c r="U14" s="7">
        <f t="shared" si="16"/>
        <v>29288.808623548925</v>
      </c>
      <c r="V14" s="7">
        <f t="shared" si="17"/>
        <v>29292.189469320067</v>
      </c>
      <c r="W14" s="7">
        <f t="shared" si="18"/>
        <v>29295.570315091209</v>
      </c>
      <c r="X14" s="7">
        <f t="shared" si="19"/>
        <v>29298.951160862358</v>
      </c>
      <c r="Y14" s="7">
        <f t="shared" si="20"/>
        <v>29302.3320066335</v>
      </c>
      <c r="Z14" s="7">
        <f t="shared" si="21"/>
        <v>29305.712852404642</v>
      </c>
      <c r="AA14" s="7">
        <f t="shared" si="22"/>
        <v>29309.093698175784</v>
      </c>
      <c r="AC14" s="7">
        <f t="shared" si="24"/>
        <v>29280.493455497381</v>
      </c>
      <c r="AD14" s="7">
        <f t="shared" si="25"/>
        <v>29283.920484293194</v>
      </c>
      <c r="AE14" s="7">
        <f t="shared" si="26"/>
        <v>29287.347513089004</v>
      </c>
      <c r="AF14" s="7">
        <f t="shared" si="27"/>
        <v>29290.774541884814</v>
      </c>
      <c r="AG14" s="7">
        <f t="shared" si="28"/>
        <v>29294.201570680627</v>
      </c>
      <c r="AH14" s="7">
        <f t="shared" si="29"/>
        <v>29297.62859947644</v>
      </c>
      <c r="AI14" s="7">
        <f t="shared" si="30"/>
        <v>29301.055628272254</v>
      </c>
      <c r="AJ14" s="7">
        <f t="shared" si="31"/>
        <v>29304.482657068063</v>
      </c>
      <c r="AK14" s="7">
        <f t="shared" si="32"/>
        <v>29307.909685863873</v>
      </c>
      <c r="AL14" s="7">
        <f t="shared" si="33"/>
        <v>29311.336714659687</v>
      </c>
      <c r="AM14" s="7">
        <f t="shared" si="34"/>
        <v>29314.763743455496</v>
      </c>
      <c r="AO14" s="7">
        <f t="shared" si="36"/>
        <v>29285.913988657849</v>
      </c>
      <c r="AP14" s="7">
        <f t="shared" si="37"/>
        <v>29289.444659735353</v>
      </c>
      <c r="AQ14" s="7">
        <f t="shared" si="38"/>
        <v>29292.975330812857</v>
      </c>
      <c r="AR14" s="7">
        <f t="shared" si="39"/>
        <v>29296.50600189036</v>
      </c>
      <c r="AS14" s="7">
        <f t="shared" si="40"/>
        <v>29300.036672967864</v>
      </c>
      <c r="AT14" s="7">
        <f t="shared" si="41"/>
        <v>29303.567344045372</v>
      </c>
      <c r="AU14" s="7">
        <f t="shared" si="42"/>
        <v>29307.098015122872</v>
      </c>
      <c r="AV14" s="7">
        <f t="shared" si="43"/>
        <v>29310.62868620038</v>
      </c>
      <c r="AW14" s="7">
        <f t="shared" si="44"/>
        <v>29314.159357277884</v>
      </c>
      <c r="AX14" s="7">
        <f t="shared" si="45"/>
        <v>29317.690028355388</v>
      </c>
      <c r="AY14" s="7">
        <f t="shared" si="46"/>
        <v>29321.220699432892</v>
      </c>
    </row>
    <row r="15" spans="1:51" x14ac:dyDescent="0.3">
      <c r="A15">
        <f>Sheet1!D15</f>
        <v>29318</v>
      </c>
      <c r="B15">
        <f>Sheet1!E15</f>
        <v>29299</v>
      </c>
      <c r="C15">
        <f>Sheet1!H15</f>
        <v>216</v>
      </c>
      <c r="E15" s="7">
        <f t="shared" si="0"/>
        <v>29299</v>
      </c>
      <c r="F15" s="7">
        <f t="shared" si="1"/>
        <v>29300.9</v>
      </c>
      <c r="G15" s="7">
        <f t="shared" si="2"/>
        <v>29302.799999999999</v>
      </c>
      <c r="H15" s="7">
        <f t="shared" si="3"/>
        <v>29304.7</v>
      </c>
      <c r="I15" s="7">
        <f t="shared" si="4"/>
        <v>29306.6</v>
      </c>
      <c r="J15" s="7">
        <f t="shared" si="5"/>
        <v>29308.5</v>
      </c>
      <c r="K15" s="7">
        <f t="shared" si="6"/>
        <v>29310.400000000001</v>
      </c>
      <c r="L15" s="7">
        <f t="shared" si="7"/>
        <v>29312.3</v>
      </c>
      <c r="M15" s="7">
        <f t="shared" si="8"/>
        <v>29314.2</v>
      </c>
      <c r="N15" s="7">
        <f t="shared" si="9"/>
        <v>29316.1</v>
      </c>
      <c r="O15" s="7">
        <f t="shared" si="10"/>
        <v>29318</v>
      </c>
      <c r="Q15" s="7">
        <f t="shared" si="12"/>
        <v>29282.261689291103</v>
      </c>
      <c r="R15" s="7">
        <f t="shared" si="13"/>
        <v>29285.979185520362</v>
      </c>
      <c r="S15" s="7">
        <f t="shared" si="14"/>
        <v>29289.696681749625</v>
      </c>
      <c r="T15" s="7">
        <f t="shared" si="15"/>
        <v>29293.414177978881</v>
      </c>
      <c r="U15" s="7">
        <f t="shared" si="16"/>
        <v>29297.131674208144</v>
      </c>
      <c r="V15" s="7">
        <f t="shared" si="17"/>
        <v>29300.849170437406</v>
      </c>
      <c r="W15" s="7">
        <f t="shared" si="18"/>
        <v>29304.566666666666</v>
      </c>
      <c r="X15" s="7">
        <f t="shared" si="19"/>
        <v>29308.284162895929</v>
      </c>
      <c r="Y15" s="7">
        <f t="shared" si="20"/>
        <v>29312.001659125192</v>
      </c>
      <c r="Z15" s="7">
        <f t="shared" si="21"/>
        <v>29315.719155354447</v>
      </c>
      <c r="AA15" s="7">
        <f t="shared" si="22"/>
        <v>29319.43665158371</v>
      </c>
      <c r="AC15" s="7">
        <f t="shared" si="24"/>
        <v>29284.172068355925</v>
      </c>
      <c r="AD15" s="7">
        <f t="shared" si="25"/>
        <v>29287.645256334712</v>
      </c>
      <c r="AE15" s="7">
        <f t="shared" si="26"/>
        <v>29291.118444313492</v>
      </c>
      <c r="AF15" s="7">
        <f t="shared" si="27"/>
        <v>29294.591632292279</v>
      </c>
      <c r="AG15" s="7">
        <f t="shared" si="28"/>
        <v>29298.064820271065</v>
      </c>
      <c r="AH15" s="7">
        <f t="shared" si="29"/>
        <v>29301.538008249849</v>
      </c>
      <c r="AI15" s="7">
        <f t="shared" si="30"/>
        <v>29305.011196228643</v>
      </c>
      <c r="AJ15" s="7">
        <f t="shared" si="31"/>
        <v>29308.484384207426</v>
      </c>
      <c r="AK15" s="7">
        <f t="shared" si="32"/>
        <v>29311.957572186209</v>
      </c>
      <c r="AL15" s="7">
        <f t="shared" si="33"/>
        <v>29315.430760164996</v>
      </c>
      <c r="AM15" s="7">
        <f t="shared" si="34"/>
        <v>29318.903948143783</v>
      </c>
      <c r="AO15" s="7">
        <f t="shared" si="36"/>
        <v>29286.696384348688</v>
      </c>
      <c r="AP15" s="7">
        <f t="shared" si="37"/>
        <v>29290.189796929175</v>
      </c>
      <c r="AQ15" s="7">
        <f t="shared" si="38"/>
        <v>29293.683209509662</v>
      </c>
      <c r="AR15" s="7">
        <f t="shared" si="39"/>
        <v>29297.176622090141</v>
      </c>
      <c r="AS15" s="7">
        <f t="shared" si="40"/>
        <v>29300.670034670628</v>
      </c>
      <c r="AT15" s="7">
        <f t="shared" si="41"/>
        <v>29304.163447251114</v>
      </c>
      <c r="AU15" s="7">
        <f t="shared" si="42"/>
        <v>29307.656859831601</v>
      </c>
      <c r="AV15" s="7">
        <f t="shared" si="43"/>
        <v>29311.150272412087</v>
      </c>
      <c r="AW15" s="7">
        <f t="shared" si="44"/>
        <v>29314.64368499257</v>
      </c>
      <c r="AX15" s="7">
        <f t="shared" si="45"/>
        <v>29318.137097573053</v>
      </c>
      <c r="AY15" s="7">
        <f t="shared" si="46"/>
        <v>29321.63051015354</v>
      </c>
    </row>
    <row r="16" spans="1:51" x14ac:dyDescent="0.3">
      <c r="A16">
        <f>Sheet1!D16</f>
        <v>29320</v>
      </c>
      <c r="B16">
        <f>Sheet1!E16</f>
        <v>29294</v>
      </c>
      <c r="C16">
        <f>Sheet1!H16</f>
        <v>241</v>
      </c>
      <c r="E16" s="7">
        <f t="shared" si="0"/>
        <v>29294</v>
      </c>
      <c r="F16" s="7">
        <f t="shared" si="1"/>
        <v>29296.6</v>
      </c>
      <c r="G16" s="7">
        <f t="shared" si="2"/>
        <v>29299.200000000001</v>
      </c>
      <c r="H16" s="7">
        <f t="shared" si="3"/>
        <v>29301.8</v>
      </c>
      <c r="I16" s="7">
        <f t="shared" si="4"/>
        <v>29304.400000000001</v>
      </c>
      <c r="J16" s="7">
        <f t="shared" si="5"/>
        <v>29307</v>
      </c>
      <c r="K16" s="7">
        <f t="shared" si="6"/>
        <v>29309.599999999999</v>
      </c>
      <c r="L16" s="7">
        <f t="shared" si="7"/>
        <v>29312.2</v>
      </c>
      <c r="M16" s="7">
        <f t="shared" si="8"/>
        <v>29314.799999999999</v>
      </c>
      <c r="N16" s="7">
        <f t="shared" si="9"/>
        <v>29317.4</v>
      </c>
      <c r="O16" s="7">
        <f t="shared" si="10"/>
        <v>29320</v>
      </c>
      <c r="Q16" s="7">
        <f t="shared" si="12"/>
        <v>29287.628303495309</v>
      </c>
      <c r="R16" s="7">
        <f t="shared" si="13"/>
        <v>29291.394117647062</v>
      </c>
      <c r="S16" s="7">
        <f t="shared" si="14"/>
        <v>29295.159931798804</v>
      </c>
      <c r="T16" s="7">
        <f t="shared" si="15"/>
        <v>29298.925745950553</v>
      </c>
      <c r="U16" s="7">
        <f t="shared" si="16"/>
        <v>29302.691560102299</v>
      </c>
      <c r="V16" s="7">
        <f t="shared" si="17"/>
        <v>29306.457374254049</v>
      </c>
      <c r="W16" s="7">
        <f t="shared" si="18"/>
        <v>29310.223188405802</v>
      </c>
      <c r="X16" s="7">
        <f t="shared" si="19"/>
        <v>29313.989002557544</v>
      </c>
      <c r="Y16" s="7">
        <f t="shared" si="20"/>
        <v>29317.754816709294</v>
      </c>
      <c r="Z16" s="7">
        <f t="shared" si="21"/>
        <v>29321.52063086104</v>
      </c>
      <c r="AA16" s="7">
        <f t="shared" si="22"/>
        <v>29325.286445012789</v>
      </c>
      <c r="AC16" s="7">
        <f t="shared" si="24"/>
        <v>29284.606355382621</v>
      </c>
      <c r="AD16" s="7">
        <f t="shared" si="25"/>
        <v>29288.069260700388</v>
      </c>
      <c r="AE16" s="7">
        <f t="shared" si="26"/>
        <v>29291.532166018158</v>
      </c>
      <c r="AF16" s="7">
        <f t="shared" si="27"/>
        <v>29294.995071335925</v>
      </c>
      <c r="AG16" s="7">
        <f t="shared" si="28"/>
        <v>29298.457976653695</v>
      </c>
      <c r="AH16" s="7">
        <f t="shared" si="29"/>
        <v>29301.920881971466</v>
      </c>
      <c r="AI16" s="7">
        <f t="shared" si="30"/>
        <v>29305.383787289236</v>
      </c>
      <c r="AJ16" s="7">
        <f t="shared" si="31"/>
        <v>29308.846692607003</v>
      </c>
      <c r="AK16" s="7">
        <f t="shared" si="32"/>
        <v>29312.30959792477</v>
      </c>
      <c r="AL16" s="7">
        <f t="shared" si="33"/>
        <v>29315.772503242537</v>
      </c>
      <c r="AM16" s="7">
        <f t="shared" si="34"/>
        <v>29319.235408560311</v>
      </c>
      <c r="AO16" s="7">
        <f t="shared" si="36"/>
        <v>29285.84631468897</v>
      </c>
      <c r="AP16" s="7">
        <f t="shared" si="37"/>
        <v>29289.141871406166</v>
      </c>
      <c r="AQ16" s="7">
        <f t="shared" si="38"/>
        <v>29292.437428123369</v>
      </c>
      <c r="AR16" s="7">
        <f t="shared" si="39"/>
        <v>29295.732984840564</v>
      </c>
      <c r="AS16" s="7">
        <f t="shared" si="40"/>
        <v>29299.02854155776</v>
      </c>
      <c r="AT16" s="7">
        <f t="shared" si="41"/>
        <v>29302.324098274959</v>
      </c>
      <c r="AU16" s="7">
        <f t="shared" si="42"/>
        <v>29305.619654992159</v>
      </c>
      <c r="AV16" s="7">
        <f t="shared" si="43"/>
        <v>29308.915211709354</v>
      </c>
      <c r="AW16" s="7">
        <f t="shared" si="44"/>
        <v>29312.21076842655</v>
      </c>
      <c r="AX16" s="7">
        <f t="shared" si="45"/>
        <v>29315.506325143753</v>
      </c>
      <c r="AY16" s="7">
        <f t="shared" si="46"/>
        <v>29318.801881860953</v>
      </c>
    </row>
    <row r="17" spans="1:51" x14ac:dyDescent="0.3">
      <c r="A17">
        <f>Sheet1!D17</f>
        <v>29309</v>
      </c>
      <c r="B17">
        <f>Sheet1!E17</f>
        <v>29288</v>
      </c>
      <c r="C17">
        <f>Sheet1!H17</f>
        <v>201</v>
      </c>
      <c r="E17" s="7">
        <f t="shared" si="0"/>
        <v>29288</v>
      </c>
      <c r="F17" s="7">
        <f t="shared" si="1"/>
        <v>29290.1</v>
      </c>
      <c r="G17" s="7">
        <f t="shared" si="2"/>
        <v>29292.2</v>
      </c>
      <c r="H17" s="7">
        <f t="shared" si="3"/>
        <v>29294.3</v>
      </c>
      <c r="I17" s="7">
        <f t="shared" si="4"/>
        <v>29296.400000000001</v>
      </c>
      <c r="J17" s="7">
        <f t="shared" si="5"/>
        <v>29298.5</v>
      </c>
      <c r="K17" s="7">
        <f t="shared" si="6"/>
        <v>29300.6</v>
      </c>
      <c r="L17" s="7">
        <f t="shared" si="7"/>
        <v>29302.7</v>
      </c>
      <c r="M17" s="7">
        <f t="shared" si="8"/>
        <v>29304.799999999999</v>
      </c>
      <c r="N17" s="7">
        <f t="shared" si="9"/>
        <v>29306.9</v>
      </c>
      <c r="O17" s="7">
        <f t="shared" si="10"/>
        <v>29309</v>
      </c>
      <c r="Q17" s="7">
        <f t="shared" si="12"/>
        <v>29301.354430379746</v>
      </c>
      <c r="R17" s="7">
        <f t="shared" si="13"/>
        <v>29304.364662447257</v>
      </c>
      <c r="S17" s="7">
        <f t="shared" si="14"/>
        <v>29307.374894514771</v>
      </c>
      <c r="T17" s="7">
        <f t="shared" si="15"/>
        <v>29310.385126582281</v>
      </c>
      <c r="U17" s="7">
        <f t="shared" si="16"/>
        <v>29313.395358649788</v>
      </c>
      <c r="V17" s="7">
        <f t="shared" si="17"/>
        <v>29316.405590717299</v>
      </c>
      <c r="W17" s="7">
        <f t="shared" si="18"/>
        <v>29319.415822784809</v>
      </c>
      <c r="X17" s="7">
        <f t="shared" si="19"/>
        <v>29322.42605485232</v>
      </c>
      <c r="Y17" s="7">
        <f t="shared" si="20"/>
        <v>29325.43628691983</v>
      </c>
      <c r="Z17" s="7">
        <f t="shared" si="21"/>
        <v>29328.446518987344</v>
      </c>
      <c r="AA17" s="7">
        <f t="shared" si="22"/>
        <v>29331.456751054851</v>
      </c>
      <c r="AC17" s="7">
        <f t="shared" si="24"/>
        <v>29288.714285714286</v>
      </c>
      <c r="AD17" s="7">
        <f t="shared" si="25"/>
        <v>29292.281400282889</v>
      </c>
      <c r="AE17" s="7">
        <f t="shared" si="26"/>
        <v>29295.848514851488</v>
      </c>
      <c r="AF17" s="7">
        <f t="shared" si="27"/>
        <v>29299.41562942008</v>
      </c>
      <c r="AG17" s="7">
        <f t="shared" si="28"/>
        <v>29302.982743988679</v>
      </c>
      <c r="AH17" s="7">
        <f t="shared" si="29"/>
        <v>29306.549858557286</v>
      </c>
      <c r="AI17" s="7">
        <f t="shared" si="30"/>
        <v>29310.116973125885</v>
      </c>
      <c r="AJ17" s="7">
        <f t="shared" si="31"/>
        <v>29313.684087694484</v>
      </c>
      <c r="AK17" s="7">
        <f t="shared" si="32"/>
        <v>29317.251202263084</v>
      </c>
      <c r="AL17" s="7">
        <f t="shared" si="33"/>
        <v>29320.818316831683</v>
      </c>
      <c r="AM17" s="7">
        <f t="shared" si="34"/>
        <v>29324.385431400286</v>
      </c>
      <c r="AO17" s="7">
        <f t="shared" si="36"/>
        <v>29285.876051598432</v>
      </c>
      <c r="AP17" s="7">
        <f t="shared" si="37"/>
        <v>29289.222321929334</v>
      </c>
      <c r="AQ17" s="7">
        <f t="shared" si="38"/>
        <v>29292.568592260239</v>
      </c>
      <c r="AR17" s="7">
        <f t="shared" si="39"/>
        <v>29295.914862591133</v>
      </c>
      <c r="AS17" s="7">
        <f t="shared" si="40"/>
        <v>29299.261132922038</v>
      </c>
      <c r="AT17" s="7">
        <f t="shared" si="41"/>
        <v>29302.607403252943</v>
      </c>
      <c r="AU17" s="7">
        <f t="shared" si="42"/>
        <v>29305.953673583848</v>
      </c>
      <c r="AV17" s="7">
        <f t="shared" si="43"/>
        <v>29309.29994391475</v>
      </c>
      <c r="AW17" s="7">
        <f t="shared" si="44"/>
        <v>29312.646214245651</v>
      </c>
      <c r="AX17" s="7">
        <f t="shared" si="45"/>
        <v>29315.992484576556</v>
      </c>
      <c r="AY17" s="7">
        <f t="shared" si="46"/>
        <v>29319.338754907461</v>
      </c>
    </row>
    <row r="18" spans="1:51" x14ac:dyDescent="0.3">
      <c r="A18">
        <f>Sheet1!D18</f>
        <v>29377</v>
      </c>
      <c r="B18">
        <f>Sheet1!E18</f>
        <v>29296</v>
      </c>
      <c r="C18">
        <f>Sheet1!H18</f>
        <v>1770</v>
      </c>
      <c r="E18" s="7">
        <f t="shared" si="0"/>
        <v>29296</v>
      </c>
      <c r="F18" s="7">
        <f t="shared" si="1"/>
        <v>29304.1</v>
      </c>
      <c r="G18" s="7">
        <f t="shared" si="2"/>
        <v>29312.2</v>
      </c>
      <c r="H18" s="7">
        <f t="shared" si="3"/>
        <v>29320.3</v>
      </c>
      <c r="I18" s="7">
        <f t="shared" si="4"/>
        <v>29328.400000000001</v>
      </c>
      <c r="J18" s="7">
        <f t="shared" si="5"/>
        <v>29336.5</v>
      </c>
      <c r="K18" s="7">
        <f t="shared" si="6"/>
        <v>29344.6</v>
      </c>
      <c r="L18" s="7">
        <f t="shared" si="7"/>
        <v>29352.7</v>
      </c>
      <c r="M18" s="7">
        <f t="shared" si="8"/>
        <v>29360.799999999999</v>
      </c>
      <c r="N18" s="7">
        <f t="shared" si="9"/>
        <v>29368.9</v>
      </c>
      <c r="O18" s="7">
        <f t="shared" si="10"/>
        <v>29377</v>
      </c>
      <c r="Q18" s="7">
        <f t="shared" si="12"/>
        <v>29293.808510638301</v>
      </c>
      <c r="R18" s="7">
        <f t="shared" si="13"/>
        <v>29296.025987841942</v>
      </c>
      <c r="S18" s="7">
        <f t="shared" si="14"/>
        <v>29298.243465045594</v>
      </c>
      <c r="T18" s="7">
        <f t="shared" si="15"/>
        <v>29300.460942249236</v>
      </c>
      <c r="U18" s="7">
        <f t="shared" si="16"/>
        <v>29302.678419452888</v>
      </c>
      <c r="V18" s="7">
        <f t="shared" si="17"/>
        <v>29304.895896656533</v>
      </c>
      <c r="W18" s="7">
        <f t="shared" si="18"/>
        <v>29307.113373860178</v>
      </c>
      <c r="X18" s="7">
        <f t="shared" si="19"/>
        <v>29309.330851063831</v>
      </c>
      <c r="Y18" s="7">
        <f t="shared" si="20"/>
        <v>29311.548328267476</v>
      </c>
      <c r="Z18" s="7">
        <f t="shared" si="21"/>
        <v>29313.765805471128</v>
      </c>
      <c r="AA18" s="7">
        <f t="shared" si="22"/>
        <v>29315.98328267477</v>
      </c>
      <c r="AC18" s="7">
        <f t="shared" si="24"/>
        <v>29299.018276762403</v>
      </c>
      <c r="AD18" s="7">
        <f t="shared" si="25"/>
        <v>29301.869277632726</v>
      </c>
      <c r="AE18" s="7">
        <f t="shared" si="26"/>
        <v>29304.720278503046</v>
      </c>
      <c r="AF18" s="7">
        <f t="shared" si="27"/>
        <v>29307.571279373366</v>
      </c>
      <c r="AG18" s="7">
        <f t="shared" si="28"/>
        <v>29310.422280243685</v>
      </c>
      <c r="AH18" s="7">
        <f t="shared" si="29"/>
        <v>29313.273281114012</v>
      </c>
      <c r="AI18" s="7">
        <f t="shared" si="30"/>
        <v>29316.124281984332</v>
      </c>
      <c r="AJ18" s="7">
        <f t="shared" si="31"/>
        <v>29318.975282854659</v>
      </c>
      <c r="AK18" s="7">
        <f t="shared" si="32"/>
        <v>29321.826283724975</v>
      </c>
      <c r="AL18" s="7">
        <f t="shared" si="33"/>
        <v>29324.677284595298</v>
      </c>
      <c r="AM18" s="7">
        <f t="shared" si="34"/>
        <v>29327.528285465622</v>
      </c>
      <c r="AO18" s="7">
        <f t="shared" si="36"/>
        <v>29288.625386996904</v>
      </c>
      <c r="AP18" s="7">
        <f t="shared" si="37"/>
        <v>29292.009907120744</v>
      </c>
      <c r="AQ18" s="7">
        <f t="shared" si="38"/>
        <v>29295.394427244577</v>
      </c>
      <c r="AR18" s="7">
        <f t="shared" si="39"/>
        <v>29298.778947368417</v>
      </c>
      <c r="AS18" s="7">
        <f t="shared" si="40"/>
        <v>29302.163467492261</v>
      </c>
      <c r="AT18" s="7">
        <f t="shared" si="41"/>
        <v>29305.547987616101</v>
      </c>
      <c r="AU18" s="7">
        <f t="shared" si="42"/>
        <v>29308.932507739941</v>
      </c>
      <c r="AV18" s="7">
        <f t="shared" si="43"/>
        <v>29312.317027863777</v>
      </c>
      <c r="AW18" s="7">
        <f t="shared" si="44"/>
        <v>29315.701547987614</v>
      </c>
      <c r="AX18" s="7">
        <f t="shared" si="45"/>
        <v>29319.08606811145</v>
      </c>
      <c r="AY18" s="7">
        <f t="shared" si="46"/>
        <v>29322.470588235297</v>
      </c>
    </row>
    <row r="19" spans="1:51" x14ac:dyDescent="0.3">
      <c r="A19">
        <f>Sheet1!D19</f>
        <v>29305</v>
      </c>
      <c r="B19">
        <f>Sheet1!E19</f>
        <v>29254</v>
      </c>
      <c r="C19">
        <f>Sheet1!H19</f>
        <v>1061</v>
      </c>
      <c r="E19" s="7">
        <f t="shared" si="0"/>
        <v>29254</v>
      </c>
      <c r="F19" s="7">
        <f t="shared" si="1"/>
        <v>29259.1</v>
      </c>
      <c r="G19" s="7">
        <f t="shared" si="2"/>
        <v>29264.2</v>
      </c>
      <c r="H19" s="7">
        <f t="shared" si="3"/>
        <v>29269.3</v>
      </c>
      <c r="I19" s="7">
        <f t="shared" si="4"/>
        <v>29274.400000000001</v>
      </c>
      <c r="J19" s="7">
        <f t="shared" si="5"/>
        <v>29279.5</v>
      </c>
      <c r="K19" s="7">
        <f t="shared" si="6"/>
        <v>29284.6</v>
      </c>
      <c r="L19" s="7">
        <f t="shared" si="7"/>
        <v>29289.7</v>
      </c>
      <c r="M19" s="7">
        <f t="shared" si="8"/>
        <v>29294.799999999999</v>
      </c>
      <c r="N19" s="7">
        <f t="shared" si="9"/>
        <v>29299.9</v>
      </c>
      <c r="O19" s="7">
        <f t="shared" si="10"/>
        <v>29305</v>
      </c>
      <c r="Q19" s="7">
        <f t="shared" si="12"/>
        <v>29295.05515370705</v>
      </c>
      <c r="R19" s="7">
        <f t="shared" si="13"/>
        <v>29302.010714285716</v>
      </c>
      <c r="S19" s="7">
        <f t="shared" si="14"/>
        <v>29308.966274864375</v>
      </c>
      <c r="T19" s="7">
        <f t="shared" si="15"/>
        <v>29315.921835443034</v>
      </c>
      <c r="U19" s="7">
        <f t="shared" si="16"/>
        <v>29322.8773960217</v>
      </c>
      <c r="V19" s="7">
        <f t="shared" si="17"/>
        <v>29329.832956600363</v>
      </c>
      <c r="W19" s="7">
        <f t="shared" si="18"/>
        <v>29336.788517179026</v>
      </c>
      <c r="X19" s="7">
        <f t="shared" si="19"/>
        <v>29343.744077757685</v>
      </c>
      <c r="Y19" s="7">
        <f t="shared" si="20"/>
        <v>29350.699638336348</v>
      </c>
      <c r="Z19" s="7">
        <f t="shared" si="21"/>
        <v>29357.65519891501</v>
      </c>
      <c r="AA19" s="7">
        <f t="shared" si="22"/>
        <v>29364.610759493669</v>
      </c>
      <c r="AC19" s="7">
        <f t="shared" si="24"/>
        <v>29295.406095551894</v>
      </c>
      <c r="AD19" s="7">
        <f t="shared" si="25"/>
        <v>29301.911902800657</v>
      </c>
      <c r="AE19" s="7">
        <f t="shared" si="26"/>
        <v>29308.417710049427</v>
      </c>
      <c r="AF19" s="7">
        <f t="shared" si="27"/>
        <v>29314.923517298186</v>
      </c>
      <c r="AG19" s="7">
        <f t="shared" si="28"/>
        <v>29321.429324546953</v>
      </c>
      <c r="AH19" s="7">
        <f t="shared" si="29"/>
        <v>29327.935131795719</v>
      </c>
      <c r="AI19" s="7">
        <f t="shared" si="30"/>
        <v>29334.440939044478</v>
      </c>
      <c r="AJ19" s="7">
        <f t="shared" si="31"/>
        <v>29340.946746293248</v>
      </c>
      <c r="AK19" s="7">
        <f t="shared" si="32"/>
        <v>29347.452553542011</v>
      </c>
      <c r="AL19" s="7">
        <f t="shared" si="33"/>
        <v>29353.958360790773</v>
      </c>
      <c r="AM19" s="7">
        <f t="shared" si="34"/>
        <v>29360.46416803954</v>
      </c>
      <c r="AO19" s="7">
        <f t="shared" si="36"/>
        <v>29297.188078108938</v>
      </c>
      <c r="AP19" s="7">
        <f t="shared" si="37"/>
        <v>29303.221925316888</v>
      </c>
      <c r="AQ19" s="7">
        <f t="shared" si="38"/>
        <v>29309.255772524833</v>
      </c>
      <c r="AR19" s="7">
        <f t="shared" si="39"/>
        <v>29315.289619732786</v>
      </c>
      <c r="AS19" s="7">
        <f t="shared" si="40"/>
        <v>29321.323466940732</v>
      </c>
      <c r="AT19" s="7">
        <f t="shared" si="41"/>
        <v>29327.357314148685</v>
      </c>
      <c r="AU19" s="7">
        <f t="shared" si="42"/>
        <v>29333.391161356631</v>
      </c>
      <c r="AV19" s="7">
        <f t="shared" si="43"/>
        <v>29339.425008564576</v>
      </c>
      <c r="AW19" s="7">
        <f t="shared" si="44"/>
        <v>29345.458855772522</v>
      </c>
      <c r="AX19" s="7">
        <f t="shared" si="45"/>
        <v>29351.492702980475</v>
      </c>
      <c r="AY19" s="7">
        <f t="shared" si="46"/>
        <v>29357.526550188421</v>
      </c>
    </row>
    <row r="20" spans="1:51" x14ac:dyDescent="0.3">
      <c r="A20">
        <f>Sheet1!D20</f>
        <v>29313</v>
      </c>
      <c r="B20">
        <f>Sheet1!E20</f>
        <v>29254</v>
      </c>
      <c r="C20">
        <f>Sheet1!H20</f>
        <v>913</v>
      </c>
      <c r="E20" s="7">
        <f t="shared" si="0"/>
        <v>29254</v>
      </c>
      <c r="F20" s="7">
        <f t="shared" si="1"/>
        <v>29259.9</v>
      </c>
      <c r="G20" s="7">
        <f t="shared" si="2"/>
        <v>29265.8</v>
      </c>
      <c r="H20" s="7">
        <f t="shared" si="3"/>
        <v>29271.7</v>
      </c>
      <c r="I20" s="7">
        <f t="shared" si="4"/>
        <v>29277.599999999999</v>
      </c>
      <c r="J20" s="7">
        <f t="shared" si="5"/>
        <v>29283.5</v>
      </c>
      <c r="K20" s="7">
        <f t="shared" si="6"/>
        <v>29289.4</v>
      </c>
      <c r="L20" s="7">
        <f t="shared" si="7"/>
        <v>29295.3</v>
      </c>
      <c r="M20" s="7">
        <f t="shared" si="8"/>
        <v>29301.200000000001</v>
      </c>
      <c r="N20" s="7">
        <f t="shared" si="9"/>
        <v>29307.1</v>
      </c>
      <c r="O20" s="7">
        <f t="shared" si="10"/>
        <v>29313</v>
      </c>
      <c r="Q20" s="7">
        <f t="shared" si="12"/>
        <v>29280.772427440636</v>
      </c>
      <c r="R20" s="7">
        <f t="shared" si="13"/>
        <v>29287.424868073875</v>
      </c>
      <c r="S20" s="7">
        <f t="shared" si="14"/>
        <v>29294.077308707125</v>
      </c>
      <c r="T20" s="7">
        <f t="shared" si="15"/>
        <v>29300.729749340368</v>
      </c>
      <c r="U20" s="7">
        <f t="shared" si="16"/>
        <v>29307.382189973614</v>
      </c>
      <c r="V20" s="7">
        <f t="shared" si="17"/>
        <v>29314.03463060686</v>
      </c>
      <c r="W20" s="7">
        <f t="shared" si="18"/>
        <v>29320.687071240107</v>
      </c>
      <c r="X20" s="7">
        <f t="shared" si="19"/>
        <v>29327.33951187335</v>
      </c>
      <c r="Y20" s="7">
        <f t="shared" si="20"/>
        <v>29333.991952506596</v>
      </c>
      <c r="Z20" s="7">
        <f t="shared" si="21"/>
        <v>29340.644393139843</v>
      </c>
      <c r="AA20" s="7">
        <f t="shared" si="22"/>
        <v>29347.296833773089</v>
      </c>
      <c r="AC20" s="7">
        <f t="shared" si="24"/>
        <v>29281.746410021387</v>
      </c>
      <c r="AD20" s="7">
        <f t="shared" si="25"/>
        <v>29288.100458295143</v>
      </c>
      <c r="AE20" s="7">
        <f t="shared" si="26"/>
        <v>29294.454506568894</v>
      </c>
      <c r="AF20" s="7">
        <f t="shared" si="27"/>
        <v>29300.808554842653</v>
      </c>
      <c r="AG20" s="7">
        <f t="shared" si="28"/>
        <v>29307.162603116409</v>
      </c>
      <c r="AH20" s="7">
        <f t="shared" si="29"/>
        <v>29313.516651390164</v>
      </c>
      <c r="AI20" s="7">
        <f t="shared" si="30"/>
        <v>29319.870699663916</v>
      </c>
      <c r="AJ20" s="7">
        <f t="shared" si="31"/>
        <v>29326.224747937671</v>
      </c>
      <c r="AK20" s="7">
        <f t="shared" si="32"/>
        <v>29332.57879621143</v>
      </c>
      <c r="AL20" s="7">
        <f t="shared" si="33"/>
        <v>29338.932844485185</v>
      </c>
      <c r="AM20" s="7">
        <f t="shared" si="34"/>
        <v>29345.286892758937</v>
      </c>
      <c r="AO20" s="7">
        <f t="shared" si="36"/>
        <v>29282.814560045859</v>
      </c>
      <c r="AP20" s="7">
        <f t="shared" si="37"/>
        <v>29288.892863284607</v>
      </c>
      <c r="AQ20" s="7">
        <f t="shared" si="38"/>
        <v>29294.971166523359</v>
      </c>
      <c r="AR20" s="7">
        <f t="shared" si="39"/>
        <v>29301.049469762111</v>
      </c>
      <c r="AS20" s="7">
        <f t="shared" si="40"/>
        <v>29307.127773000859</v>
      </c>
      <c r="AT20" s="7">
        <f t="shared" si="41"/>
        <v>29313.206076239607</v>
      </c>
      <c r="AU20" s="7">
        <f t="shared" si="42"/>
        <v>29319.284379478358</v>
      </c>
      <c r="AV20" s="7">
        <f t="shared" si="43"/>
        <v>29325.36268271711</v>
      </c>
      <c r="AW20" s="7">
        <f t="shared" si="44"/>
        <v>29331.440985955858</v>
      </c>
      <c r="AX20" s="7">
        <f t="shared" si="45"/>
        <v>29337.519289194614</v>
      </c>
      <c r="AY20" s="7">
        <f t="shared" si="46"/>
        <v>29343.597592433362</v>
      </c>
    </row>
    <row r="21" spans="1:51" x14ac:dyDescent="0.3">
      <c r="A21">
        <f>Sheet1!D21</f>
        <v>29302</v>
      </c>
      <c r="B21">
        <f>Sheet1!E21</f>
        <v>29274</v>
      </c>
      <c r="C21">
        <f>Sheet1!H21</f>
        <v>871</v>
      </c>
      <c r="E21" s="7">
        <f t="shared" si="0"/>
        <v>29274</v>
      </c>
      <c r="F21" s="7">
        <f t="shared" si="1"/>
        <v>29276.799999999999</v>
      </c>
      <c r="G21" s="7">
        <f t="shared" si="2"/>
        <v>29279.599999999999</v>
      </c>
      <c r="H21" s="7">
        <f t="shared" si="3"/>
        <v>29282.400000000001</v>
      </c>
      <c r="I21" s="7">
        <f t="shared" si="4"/>
        <v>29285.200000000001</v>
      </c>
      <c r="J21" s="7">
        <f t="shared" si="5"/>
        <v>29288</v>
      </c>
      <c r="K21" s="7">
        <f t="shared" si="6"/>
        <v>29290.799999999999</v>
      </c>
      <c r="L21" s="7">
        <f t="shared" si="7"/>
        <v>29293.599999999999</v>
      </c>
      <c r="M21" s="7">
        <f t="shared" si="8"/>
        <v>29296.400000000001</v>
      </c>
      <c r="N21" s="7">
        <f t="shared" si="9"/>
        <v>29299.200000000001</v>
      </c>
      <c r="O21" s="7">
        <f t="shared" si="10"/>
        <v>29302</v>
      </c>
      <c r="Q21" s="7">
        <f t="shared" si="12"/>
        <v>29273.855769230773</v>
      </c>
      <c r="R21" s="7">
        <f t="shared" si="13"/>
        <v>29280.569123931622</v>
      </c>
      <c r="S21" s="7">
        <f t="shared" si="14"/>
        <v>29287.282478632478</v>
      </c>
      <c r="T21" s="7">
        <f t="shared" si="15"/>
        <v>29293.995833333331</v>
      </c>
      <c r="U21" s="7">
        <f t="shared" si="16"/>
        <v>29300.70918803419</v>
      </c>
      <c r="V21" s="7">
        <f t="shared" si="17"/>
        <v>29307.422542735043</v>
      </c>
      <c r="W21" s="7">
        <f t="shared" si="18"/>
        <v>29314.135897435899</v>
      </c>
      <c r="X21" s="7">
        <f t="shared" si="19"/>
        <v>29320.849252136752</v>
      </c>
      <c r="Y21" s="7">
        <f t="shared" si="20"/>
        <v>29327.562606837608</v>
      </c>
      <c r="Z21" s="7">
        <f t="shared" si="21"/>
        <v>29334.27596153846</v>
      </c>
      <c r="AA21" s="7">
        <f t="shared" si="22"/>
        <v>29340.989316239316</v>
      </c>
      <c r="AC21" s="7">
        <f t="shared" si="24"/>
        <v>29274.576425855514</v>
      </c>
      <c r="AD21" s="7">
        <f t="shared" si="25"/>
        <v>29281.054727503168</v>
      </c>
      <c r="AE21" s="7">
        <f t="shared" si="26"/>
        <v>29287.533029150825</v>
      </c>
      <c r="AF21" s="7">
        <f t="shared" si="27"/>
        <v>29294.011330798479</v>
      </c>
      <c r="AG21" s="7">
        <f t="shared" si="28"/>
        <v>29300.489632446133</v>
      </c>
      <c r="AH21" s="7">
        <f t="shared" si="29"/>
        <v>29306.967934093791</v>
      </c>
      <c r="AI21" s="7">
        <f t="shared" si="30"/>
        <v>29313.446235741445</v>
      </c>
      <c r="AJ21" s="7">
        <f t="shared" si="31"/>
        <v>29319.924537389099</v>
      </c>
      <c r="AK21" s="7">
        <f t="shared" si="32"/>
        <v>29326.402839036757</v>
      </c>
      <c r="AL21" s="7">
        <f t="shared" si="33"/>
        <v>29332.881140684411</v>
      </c>
      <c r="AM21" s="7">
        <f t="shared" si="34"/>
        <v>29339.359442332065</v>
      </c>
      <c r="AO21" s="7">
        <f t="shared" si="36"/>
        <v>29275.694696607738</v>
      </c>
      <c r="AP21" s="7">
        <f t="shared" si="37"/>
        <v>29281.949713330148</v>
      </c>
      <c r="AQ21" s="7">
        <f t="shared" si="38"/>
        <v>29288.204730052556</v>
      </c>
      <c r="AR21" s="7">
        <f t="shared" si="39"/>
        <v>29294.459746774963</v>
      </c>
      <c r="AS21" s="7">
        <f t="shared" si="40"/>
        <v>29300.714763497373</v>
      </c>
      <c r="AT21" s="7">
        <f t="shared" si="41"/>
        <v>29306.969780219781</v>
      </c>
      <c r="AU21" s="7">
        <f t="shared" si="42"/>
        <v>29313.224796942188</v>
      </c>
      <c r="AV21" s="7">
        <f t="shared" si="43"/>
        <v>29319.479813664599</v>
      </c>
      <c r="AW21" s="7">
        <f t="shared" si="44"/>
        <v>29325.734830387006</v>
      </c>
      <c r="AX21" s="7">
        <f t="shared" si="45"/>
        <v>29331.989847109413</v>
      </c>
      <c r="AY21" s="7">
        <f t="shared" si="46"/>
        <v>29338.244863831816</v>
      </c>
    </row>
    <row r="22" spans="1:51" x14ac:dyDescent="0.3">
      <c r="A22">
        <f>Sheet1!D22</f>
        <v>29304</v>
      </c>
      <c r="B22">
        <f>Sheet1!E22</f>
        <v>29252</v>
      </c>
      <c r="C22">
        <f>Sheet1!H22</f>
        <v>819</v>
      </c>
      <c r="E22" s="7">
        <f t="shared" si="0"/>
        <v>29252</v>
      </c>
      <c r="F22" s="7">
        <f t="shared" si="1"/>
        <v>29257.200000000001</v>
      </c>
      <c r="G22" s="7">
        <f t="shared" si="2"/>
        <v>29262.400000000001</v>
      </c>
      <c r="H22" s="7">
        <f t="shared" si="3"/>
        <v>29267.599999999999</v>
      </c>
      <c r="I22" s="7">
        <f t="shared" si="4"/>
        <v>29272.799999999999</v>
      </c>
      <c r="J22" s="7">
        <f t="shared" si="5"/>
        <v>29278</v>
      </c>
      <c r="K22" s="7">
        <f t="shared" si="6"/>
        <v>29283.200000000001</v>
      </c>
      <c r="L22" s="7">
        <f t="shared" si="7"/>
        <v>29288.400000000001</v>
      </c>
      <c r="M22" s="7">
        <f t="shared" si="8"/>
        <v>29293.599999999999</v>
      </c>
      <c r="N22" s="7">
        <f t="shared" si="9"/>
        <v>29298.799999999999</v>
      </c>
      <c r="O22" s="7">
        <f t="shared" si="10"/>
        <v>29304</v>
      </c>
      <c r="Q22" s="7">
        <f t="shared" si="12"/>
        <v>29260.123022847099</v>
      </c>
      <c r="R22" s="7">
        <f t="shared" si="13"/>
        <v>29264.77560632689</v>
      </c>
      <c r="S22" s="7">
        <f t="shared" si="14"/>
        <v>29269.428189806677</v>
      </c>
      <c r="T22" s="7">
        <f t="shared" si="15"/>
        <v>29274.080773286471</v>
      </c>
      <c r="U22" s="7">
        <f t="shared" si="16"/>
        <v>29278.733356766257</v>
      </c>
      <c r="V22" s="7">
        <f t="shared" si="17"/>
        <v>29283.385940246044</v>
      </c>
      <c r="W22" s="7">
        <f t="shared" si="18"/>
        <v>29288.038523725834</v>
      </c>
      <c r="X22" s="7">
        <f t="shared" si="19"/>
        <v>29292.691107205625</v>
      </c>
      <c r="Y22" s="7">
        <f t="shared" si="20"/>
        <v>29297.343690685415</v>
      </c>
      <c r="Z22" s="7">
        <f t="shared" si="21"/>
        <v>29301.996274165202</v>
      </c>
      <c r="AA22" s="7">
        <f t="shared" si="22"/>
        <v>29306.648857644992</v>
      </c>
      <c r="AC22" s="7">
        <f t="shared" si="24"/>
        <v>29273.882990249185</v>
      </c>
      <c r="AD22" s="7">
        <f t="shared" si="25"/>
        <v>29279.857768147347</v>
      </c>
      <c r="AE22" s="7">
        <f t="shared" si="26"/>
        <v>29285.832546045502</v>
      </c>
      <c r="AF22" s="7">
        <f t="shared" si="27"/>
        <v>29291.80732394366</v>
      </c>
      <c r="AG22" s="7">
        <f t="shared" si="28"/>
        <v>29297.782101841818</v>
      </c>
      <c r="AH22" s="7">
        <f t="shared" si="29"/>
        <v>29303.75687973998</v>
      </c>
      <c r="AI22" s="7">
        <f t="shared" si="30"/>
        <v>29309.731657638134</v>
      </c>
      <c r="AJ22" s="7">
        <f t="shared" si="31"/>
        <v>29315.706435536293</v>
      </c>
      <c r="AK22" s="7">
        <f t="shared" si="32"/>
        <v>29321.681213434455</v>
      </c>
      <c r="AL22" s="7">
        <f t="shared" si="33"/>
        <v>29327.655991332613</v>
      </c>
      <c r="AM22" s="7">
        <f t="shared" si="34"/>
        <v>29333.630769230771</v>
      </c>
      <c r="AO22" s="7">
        <f t="shared" si="36"/>
        <v>29274.472176079733</v>
      </c>
      <c r="AP22" s="7">
        <f t="shared" si="37"/>
        <v>29280.285236710963</v>
      </c>
      <c r="AQ22" s="7">
        <f t="shared" si="38"/>
        <v>29286.098297342189</v>
      </c>
      <c r="AR22" s="7">
        <f t="shared" si="39"/>
        <v>29291.911357973422</v>
      </c>
      <c r="AS22" s="7">
        <f t="shared" si="40"/>
        <v>29297.724418604652</v>
      </c>
      <c r="AT22" s="7">
        <f t="shared" si="41"/>
        <v>29303.537479235882</v>
      </c>
      <c r="AU22" s="7">
        <f t="shared" si="42"/>
        <v>29309.350539867111</v>
      </c>
      <c r="AV22" s="7">
        <f t="shared" si="43"/>
        <v>29315.163600498341</v>
      </c>
      <c r="AW22" s="7">
        <f t="shared" si="44"/>
        <v>29320.976661129571</v>
      </c>
      <c r="AX22" s="7">
        <f t="shared" si="45"/>
        <v>29326.789721760801</v>
      </c>
      <c r="AY22" s="7">
        <f t="shared" si="46"/>
        <v>29332.602782392023</v>
      </c>
    </row>
    <row r="23" spans="1:51" x14ac:dyDescent="0.3">
      <c r="A23">
        <f>Sheet1!D23</f>
        <v>29313</v>
      </c>
      <c r="B23">
        <f>Sheet1!E23</f>
        <v>29226</v>
      </c>
      <c r="C23">
        <f>Sheet1!H23</f>
        <v>1186</v>
      </c>
      <c r="E23" s="7">
        <f t="shared" si="0"/>
        <v>29226</v>
      </c>
      <c r="F23" s="7">
        <f t="shared" si="1"/>
        <v>29234.7</v>
      </c>
      <c r="G23" s="7">
        <f t="shared" si="2"/>
        <v>29243.4</v>
      </c>
      <c r="H23" s="7">
        <f t="shared" si="3"/>
        <v>29252.1</v>
      </c>
      <c r="I23" s="7">
        <f t="shared" si="4"/>
        <v>29260.799999999999</v>
      </c>
      <c r="J23" s="7">
        <f t="shared" si="5"/>
        <v>29269.5</v>
      </c>
      <c r="K23" s="7">
        <f t="shared" si="6"/>
        <v>29278.2</v>
      </c>
      <c r="L23" s="7">
        <f t="shared" si="7"/>
        <v>29286.9</v>
      </c>
      <c r="M23" s="7">
        <f t="shared" si="8"/>
        <v>29295.599999999999</v>
      </c>
      <c r="N23" s="7">
        <f t="shared" si="9"/>
        <v>29304.3</v>
      </c>
      <c r="O23" s="7">
        <f t="shared" si="10"/>
        <v>29313</v>
      </c>
      <c r="Q23" s="7">
        <f t="shared" si="12"/>
        <v>29260.063004225893</v>
      </c>
      <c r="R23" s="7">
        <f t="shared" si="13"/>
        <v>29264.705455243951</v>
      </c>
      <c r="S23" s="7">
        <f t="shared" si="14"/>
        <v>29269.347906262006</v>
      </c>
      <c r="T23" s="7">
        <f t="shared" si="15"/>
        <v>29273.990357280065</v>
      </c>
      <c r="U23" s="7">
        <f t="shared" si="16"/>
        <v>29278.63280829812</v>
      </c>
      <c r="V23" s="7">
        <f t="shared" si="17"/>
        <v>29283.275259316171</v>
      </c>
      <c r="W23" s="7">
        <f t="shared" si="18"/>
        <v>29287.917710334234</v>
      </c>
      <c r="X23" s="7">
        <f t="shared" si="19"/>
        <v>29292.560161352289</v>
      </c>
      <c r="Y23" s="7">
        <f t="shared" si="20"/>
        <v>29297.202612370344</v>
      </c>
      <c r="Z23" s="7">
        <f t="shared" si="21"/>
        <v>29301.845063388399</v>
      </c>
      <c r="AA23" s="7">
        <f t="shared" si="22"/>
        <v>29306.487514406454</v>
      </c>
      <c r="AC23" s="7">
        <f t="shared" si="24"/>
        <v>29258.307314410478</v>
      </c>
      <c r="AD23" s="7">
        <f t="shared" si="25"/>
        <v>29263.082259825329</v>
      </c>
      <c r="AE23" s="7">
        <f t="shared" si="26"/>
        <v>29267.857205240176</v>
      </c>
      <c r="AF23" s="7">
        <f t="shared" si="27"/>
        <v>29272.632150655019</v>
      </c>
      <c r="AG23" s="7">
        <f t="shared" si="28"/>
        <v>29277.40709606987</v>
      </c>
      <c r="AH23" s="7">
        <f t="shared" si="29"/>
        <v>29282.182041484717</v>
      </c>
      <c r="AI23" s="7">
        <f t="shared" si="30"/>
        <v>29286.956986899568</v>
      </c>
      <c r="AJ23" s="7">
        <f t="shared" si="31"/>
        <v>29291.731932314411</v>
      </c>
      <c r="AK23" s="7">
        <f t="shared" si="32"/>
        <v>29296.506877729258</v>
      </c>
      <c r="AL23" s="7">
        <f t="shared" si="33"/>
        <v>29301.281823144105</v>
      </c>
      <c r="AM23" s="7">
        <f t="shared" si="34"/>
        <v>29306.056768558949</v>
      </c>
      <c r="AO23" s="7">
        <f t="shared" si="36"/>
        <v>29270.584836216418</v>
      </c>
      <c r="AP23" s="7">
        <f t="shared" si="37"/>
        <v>29276.442841369157</v>
      </c>
      <c r="AQ23" s="7">
        <f t="shared" si="38"/>
        <v>29282.300846521903</v>
      </c>
      <c r="AR23" s="7">
        <f t="shared" si="39"/>
        <v>29288.158851674641</v>
      </c>
      <c r="AS23" s="7">
        <f t="shared" si="40"/>
        <v>29294.01685682738</v>
      </c>
      <c r="AT23" s="7">
        <f t="shared" si="41"/>
        <v>29299.874861980126</v>
      </c>
      <c r="AU23" s="7">
        <f t="shared" si="42"/>
        <v>29305.732867132865</v>
      </c>
      <c r="AV23" s="7">
        <f t="shared" si="43"/>
        <v>29311.590872285607</v>
      </c>
      <c r="AW23" s="7">
        <f t="shared" si="44"/>
        <v>29317.44887743835</v>
      </c>
      <c r="AX23" s="7">
        <f t="shared" si="45"/>
        <v>29323.306882591092</v>
      </c>
      <c r="AY23" s="7">
        <f t="shared" si="46"/>
        <v>29329.164887743835</v>
      </c>
    </row>
    <row r="24" spans="1:51" x14ac:dyDescent="0.3">
      <c r="A24">
        <f>Sheet1!D24</f>
        <v>29253</v>
      </c>
      <c r="B24">
        <f>Sheet1!E24</f>
        <v>29211</v>
      </c>
      <c r="C24">
        <f>Sheet1!H24</f>
        <v>871</v>
      </c>
      <c r="E24" s="7">
        <f t="shared" si="0"/>
        <v>29211</v>
      </c>
      <c r="F24" s="7">
        <f t="shared" si="1"/>
        <v>29215.200000000001</v>
      </c>
      <c r="G24" s="7">
        <f t="shared" si="2"/>
        <v>29219.4</v>
      </c>
      <c r="H24" s="7">
        <f t="shared" si="3"/>
        <v>29223.599999999999</v>
      </c>
      <c r="I24" s="7">
        <f t="shared" si="4"/>
        <v>29227.8</v>
      </c>
      <c r="J24" s="7">
        <f t="shared" si="5"/>
        <v>29232</v>
      </c>
      <c r="K24" s="7">
        <f t="shared" si="6"/>
        <v>29236.2</v>
      </c>
      <c r="L24" s="7">
        <f t="shared" si="7"/>
        <v>29240.400000000001</v>
      </c>
      <c r="M24" s="7">
        <f t="shared" si="8"/>
        <v>29244.6</v>
      </c>
      <c r="N24" s="7">
        <f t="shared" si="9"/>
        <v>29248.799999999999</v>
      </c>
      <c r="O24" s="7">
        <f t="shared" si="10"/>
        <v>29253</v>
      </c>
      <c r="Q24" s="7">
        <f t="shared" si="12"/>
        <v>29247.940890125174</v>
      </c>
      <c r="R24" s="7">
        <f t="shared" si="13"/>
        <v>29253.857371349099</v>
      </c>
      <c r="S24" s="7">
        <f t="shared" si="14"/>
        <v>29259.773852573016</v>
      </c>
      <c r="T24" s="7">
        <f t="shared" si="15"/>
        <v>29265.690333796942</v>
      </c>
      <c r="U24" s="7">
        <f t="shared" si="16"/>
        <v>29271.606815020859</v>
      </c>
      <c r="V24" s="7">
        <f t="shared" si="17"/>
        <v>29277.523296244784</v>
      </c>
      <c r="W24" s="7">
        <f t="shared" si="18"/>
        <v>29283.43977746871</v>
      </c>
      <c r="X24" s="7">
        <f t="shared" si="19"/>
        <v>29289.356258692627</v>
      </c>
      <c r="Y24" s="7">
        <f t="shared" si="20"/>
        <v>29295.272739916552</v>
      </c>
      <c r="Z24" s="7">
        <f t="shared" si="21"/>
        <v>29301.18922114047</v>
      </c>
      <c r="AA24" s="7">
        <f t="shared" si="22"/>
        <v>29307.105702364395</v>
      </c>
      <c r="AC24" s="7">
        <f t="shared" si="24"/>
        <v>29249.400897334392</v>
      </c>
      <c r="AD24" s="7">
        <f t="shared" si="25"/>
        <v>29255.313407231457</v>
      </c>
      <c r="AE24" s="7">
        <f t="shared" si="26"/>
        <v>29261.22591712853</v>
      </c>
      <c r="AF24" s="7">
        <f t="shared" si="27"/>
        <v>29267.138427025602</v>
      </c>
      <c r="AG24" s="7">
        <f t="shared" si="28"/>
        <v>29273.050936922671</v>
      </c>
      <c r="AH24" s="7">
        <f t="shared" si="29"/>
        <v>29278.96344681974</v>
      </c>
      <c r="AI24" s="7">
        <f t="shared" si="30"/>
        <v>29284.875956716813</v>
      </c>
      <c r="AJ24" s="7">
        <f t="shared" si="31"/>
        <v>29290.788466613878</v>
      </c>
      <c r="AK24" s="7">
        <f t="shared" si="32"/>
        <v>29296.700976510954</v>
      </c>
      <c r="AL24" s="7">
        <f t="shared" si="33"/>
        <v>29302.613486408023</v>
      </c>
      <c r="AM24" s="7">
        <f t="shared" si="34"/>
        <v>29308.525996305092</v>
      </c>
      <c r="AO24" s="7">
        <f t="shared" si="36"/>
        <v>29250.407010309278</v>
      </c>
      <c r="AP24" s="7">
        <f t="shared" si="37"/>
        <v>29256.141773195879</v>
      </c>
      <c r="AQ24" s="7">
        <f t="shared" si="38"/>
        <v>29261.876536082476</v>
      </c>
      <c r="AR24" s="7">
        <f t="shared" si="39"/>
        <v>29267.611298969074</v>
      </c>
      <c r="AS24" s="7">
        <f t="shared" si="40"/>
        <v>29273.346061855667</v>
      </c>
      <c r="AT24" s="7">
        <f t="shared" si="41"/>
        <v>29279.080824742272</v>
      </c>
      <c r="AU24" s="7">
        <f t="shared" si="42"/>
        <v>29284.815587628866</v>
      </c>
      <c r="AV24" s="7">
        <f t="shared" si="43"/>
        <v>29290.550350515463</v>
      </c>
      <c r="AW24" s="7">
        <f t="shared" si="44"/>
        <v>29296.285113402064</v>
      </c>
      <c r="AX24" s="7">
        <f t="shared" si="45"/>
        <v>29302.019876288658</v>
      </c>
      <c r="AY24" s="7">
        <f t="shared" si="46"/>
        <v>29307.754639175262</v>
      </c>
    </row>
    <row r="25" spans="1:51" x14ac:dyDescent="0.3">
      <c r="A25">
        <f>Sheet1!D25</f>
        <v>29230</v>
      </c>
      <c r="B25">
        <f>Sheet1!E25</f>
        <v>29179</v>
      </c>
      <c r="C25">
        <f>Sheet1!H25</f>
        <v>836</v>
      </c>
      <c r="E25" s="7">
        <f t="shared" si="0"/>
        <v>29179</v>
      </c>
      <c r="F25" s="7">
        <f t="shared" si="1"/>
        <v>29184.1</v>
      </c>
      <c r="G25" s="7">
        <f t="shared" si="2"/>
        <v>29189.200000000001</v>
      </c>
      <c r="H25" s="7">
        <f t="shared" si="3"/>
        <v>29194.3</v>
      </c>
      <c r="I25" s="7">
        <f t="shared" si="4"/>
        <v>29199.4</v>
      </c>
      <c r="J25" s="7">
        <f t="shared" si="5"/>
        <v>29204.5</v>
      </c>
      <c r="K25" s="7">
        <f t="shared" si="6"/>
        <v>29209.599999999999</v>
      </c>
      <c r="L25" s="7">
        <f t="shared" si="7"/>
        <v>29214.7</v>
      </c>
      <c r="M25" s="7">
        <f t="shared" si="8"/>
        <v>29219.8</v>
      </c>
      <c r="N25" s="7">
        <f t="shared" si="9"/>
        <v>29224.9</v>
      </c>
      <c r="O25" s="7">
        <f t="shared" si="10"/>
        <v>29230</v>
      </c>
      <c r="Q25" s="7">
        <f t="shared" si="12"/>
        <v>29228.86126564673</v>
      </c>
      <c r="R25" s="7">
        <f t="shared" si="13"/>
        <v>29235.201738525731</v>
      </c>
      <c r="S25" s="7">
        <f t="shared" si="14"/>
        <v>29241.542211404729</v>
      </c>
      <c r="T25" s="7">
        <f t="shared" si="15"/>
        <v>29247.882684283726</v>
      </c>
      <c r="U25" s="7">
        <f t="shared" si="16"/>
        <v>29254.223157162727</v>
      </c>
      <c r="V25" s="7">
        <f t="shared" si="17"/>
        <v>29260.563630041728</v>
      </c>
      <c r="W25" s="7">
        <f t="shared" si="18"/>
        <v>29266.904102920722</v>
      </c>
      <c r="X25" s="7">
        <f t="shared" si="19"/>
        <v>29273.244575799723</v>
      </c>
      <c r="Y25" s="7">
        <f t="shared" si="20"/>
        <v>29279.58504867872</v>
      </c>
      <c r="Z25" s="7">
        <f t="shared" si="21"/>
        <v>29285.925521557718</v>
      </c>
      <c r="AA25" s="7">
        <f t="shared" si="22"/>
        <v>29292.265994436719</v>
      </c>
      <c r="AC25" s="7">
        <f t="shared" si="24"/>
        <v>29239.353883106487</v>
      </c>
      <c r="AD25" s="7">
        <f t="shared" si="25"/>
        <v>29244.871363757673</v>
      </c>
      <c r="AE25" s="7">
        <f t="shared" si="26"/>
        <v>29250.388844408859</v>
      </c>
      <c r="AF25" s="7">
        <f t="shared" si="27"/>
        <v>29255.906325060052</v>
      </c>
      <c r="AG25" s="7">
        <f t="shared" si="28"/>
        <v>29261.423805711234</v>
      </c>
      <c r="AH25" s="7">
        <f t="shared" si="29"/>
        <v>29266.941286362424</v>
      </c>
      <c r="AI25" s="7">
        <f t="shared" si="30"/>
        <v>29272.45876701361</v>
      </c>
      <c r="AJ25" s="7">
        <f t="shared" si="31"/>
        <v>29277.976247664799</v>
      </c>
      <c r="AK25" s="7">
        <f t="shared" si="32"/>
        <v>29283.493728315985</v>
      </c>
      <c r="AL25" s="7">
        <f t="shared" si="33"/>
        <v>29289.011208967175</v>
      </c>
      <c r="AM25" s="7">
        <f t="shared" si="34"/>
        <v>29294.528689618361</v>
      </c>
      <c r="AO25" s="7">
        <f t="shared" si="36"/>
        <v>29242.223390557938</v>
      </c>
      <c r="AP25" s="7">
        <f t="shared" si="37"/>
        <v>29247.815815450645</v>
      </c>
      <c r="AQ25" s="7">
        <f t="shared" si="38"/>
        <v>29253.408240343349</v>
      </c>
      <c r="AR25" s="7">
        <f t="shared" si="39"/>
        <v>29259.000665236053</v>
      </c>
      <c r="AS25" s="7">
        <f t="shared" si="40"/>
        <v>29264.59309012875</v>
      </c>
      <c r="AT25" s="7">
        <f t="shared" si="41"/>
        <v>29270.185515021458</v>
      </c>
      <c r="AU25" s="7">
        <f t="shared" si="42"/>
        <v>29275.777939914165</v>
      </c>
      <c r="AV25" s="7">
        <f t="shared" si="43"/>
        <v>29281.370364806866</v>
      </c>
      <c r="AW25" s="7">
        <f t="shared" si="44"/>
        <v>29286.962789699573</v>
      </c>
      <c r="AX25" s="7">
        <f t="shared" si="45"/>
        <v>29292.555214592277</v>
      </c>
      <c r="AY25" s="7">
        <f t="shared" si="46"/>
        <v>29298.147639484978</v>
      </c>
    </row>
    <row r="26" spans="1:51" x14ac:dyDescent="0.3">
      <c r="A26">
        <f>Sheet1!D26</f>
        <v>29196</v>
      </c>
      <c r="B26">
        <f>Sheet1!E26</f>
        <v>29169</v>
      </c>
      <c r="C26">
        <f>Sheet1!H26</f>
        <v>644</v>
      </c>
      <c r="E26" s="7">
        <f t="shared" si="0"/>
        <v>29169</v>
      </c>
      <c r="F26" s="7">
        <f t="shared" si="1"/>
        <v>29171.7</v>
      </c>
      <c r="G26" s="7">
        <f t="shared" si="2"/>
        <v>29174.400000000001</v>
      </c>
      <c r="H26" s="7">
        <f t="shared" si="3"/>
        <v>29177.1</v>
      </c>
      <c r="I26" s="7">
        <f t="shared" si="4"/>
        <v>29179.8</v>
      </c>
      <c r="J26" s="7">
        <f t="shared" si="5"/>
        <v>29182.5</v>
      </c>
      <c r="K26" s="7">
        <f t="shared" si="6"/>
        <v>29185.200000000001</v>
      </c>
      <c r="L26" s="7">
        <f t="shared" si="7"/>
        <v>29187.9</v>
      </c>
      <c r="M26" s="7">
        <f t="shared" si="8"/>
        <v>29190.6</v>
      </c>
      <c r="N26" s="7">
        <f t="shared" si="9"/>
        <v>29193.3</v>
      </c>
      <c r="O26" s="7">
        <f t="shared" si="10"/>
        <v>29196</v>
      </c>
      <c r="Q26" s="7">
        <f t="shared" si="12"/>
        <v>29207.902177670236</v>
      </c>
      <c r="R26" s="7">
        <f t="shared" si="13"/>
        <v>29214.207051503628</v>
      </c>
      <c r="S26" s="7">
        <f t="shared" si="14"/>
        <v>29220.511925337021</v>
      </c>
      <c r="T26" s="7">
        <f t="shared" si="15"/>
        <v>29226.81679917041</v>
      </c>
      <c r="U26" s="7">
        <f t="shared" si="16"/>
        <v>29233.121673003803</v>
      </c>
      <c r="V26" s="7">
        <f t="shared" si="17"/>
        <v>29239.426546837196</v>
      </c>
      <c r="W26" s="7">
        <f t="shared" si="18"/>
        <v>29245.731420670585</v>
      </c>
      <c r="X26" s="7">
        <f t="shared" si="19"/>
        <v>29252.036294503974</v>
      </c>
      <c r="Y26" s="7">
        <f t="shared" si="20"/>
        <v>29258.341168337367</v>
      </c>
      <c r="Z26" s="7">
        <f t="shared" si="21"/>
        <v>29264.64604217076</v>
      </c>
      <c r="AA26" s="7">
        <f t="shared" si="22"/>
        <v>29270.950916004149</v>
      </c>
      <c r="AC26" s="7">
        <f t="shared" si="24"/>
        <v>29217.631734913793</v>
      </c>
      <c r="AD26" s="7">
        <f t="shared" si="25"/>
        <v>29223.692834051722</v>
      </c>
      <c r="AE26" s="7">
        <f t="shared" si="26"/>
        <v>29229.753933189655</v>
      </c>
      <c r="AF26" s="7">
        <f t="shared" si="27"/>
        <v>29235.815032327588</v>
      </c>
      <c r="AG26" s="7">
        <f t="shared" si="28"/>
        <v>29241.87613146552</v>
      </c>
      <c r="AH26" s="7">
        <f t="shared" si="29"/>
        <v>29247.937230603449</v>
      </c>
      <c r="AI26" s="7">
        <f t="shared" si="30"/>
        <v>29253.998329741378</v>
      </c>
      <c r="AJ26" s="7">
        <f t="shared" si="31"/>
        <v>29260.059428879307</v>
      </c>
      <c r="AK26" s="7">
        <f t="shared" si="32"/>
        <v>29266.120528017243</v>
      </c>
      <c r="AL26" s="7">
        <f t="shared" si="33"/>
        <v>29272.181627155176</v>
      </c>
      <c r="AM26" s="7">
        <f t="shared" si="34"/>
        <v>29278.242726293105</v>
      </c>
      <c r="AO26" s="7">
        <f t="shared" si="36"/>
        <v>29228.344534147938</v>
      </c>
      <c r="AP26" s="7">
        <f t="shared" si="37"/>
        <v>29233.785860789874</v>
      </c>
      <c r="AQ26" s="7">
        <f t="shared" si="38"/>
        <v>29239.22718743181</v>
      </c>
      <c r="AR26" s="7">
        <f t="shared" si="39"/>
        <v>29244.66851407375</v>
      </c>
      <c r="AS26" s="7">
        <f t="shared" si="40"/>
        <v>29250.10984071569</v>
      </c>
      <c r="AT26" s="7">
        <f t="shared" si="41"/>
        <v>29255.551167357626</v>
      </c>
      <c r="AU26" s="7">
        <f t="shared" si="42"/>
        <v>29260.992493999562</v>
      </c>
      <c r="AV26" s="7">
        <f t="shared" si="43"/>
        <v>29266.433820641501</v>
      </c>
      <c r="AW26" s="7">
        <f t="shared" si="44"/>
        <v>29271.875147283437</v>
      </c>
      <c r="AX26" s="7">
        <f t="shared" si="45"/>
        <v>29277.316473925377</v>
      </c>
      <c r="AY26" s="7">
        <f t="shared" si="46"/>
        <v>29282.757800567309</v>
      </c>
    </row>
    <row r="27" spans="1:51" x14ac:dyDescent="0.3">
      <c r="A27">
        <f>Sheet1!D27</f>
        <v>29208</v>
      </c>
      <c r="B27">
        <f>Sheet1!E27</f>
        <v>29139</v>
      </c>
      <c r="C27">
        <f>Sheet1!H27</f>
        <v>919</v>
      </c>
      <c r="E27" s="7">
        <f t="shared" si="0"/>
        <v>29139</v>
      </c>
      <c r="F27" s="7">
        <f t="shared" si="1"/>
        <v>29145.9</v>
      </c>
      <c r="G27" s="7">
        <f t="shared" si="2"/>
        <v>29152.799999999999</v>
      </c>
      <c r="H27" s="7">
        <f t="shared" si="3"/>
        <v>29159.7</v>
      </c>
      <c r="I27" s="7">
        <f t="shared" si="4"/>
        <v>29166.6</v>
      </c>
      <c r="J27" s="7">
        <f t="shared" si="5"/>
        <v>29173.5</v>
      </c>
      <c r="K27" s="7">
        <f t="shared" si="6"/>
        <v>29180.400000000001</v>
      </c>
      <c r="L27" s="7">
        <f t="shared" si="7"/>
        <v>29187.3</v>
      </c>
      <c r="M27" s="7">
        <f t="shared" si="8"/>
        <v>29194.2</v>
      </c>
      <c r="N27" s="7">
        <f t="shared" si="9"/>
        <v>29201.1</v>
      </c>
      <c r="O27" s="7">
        <f t="shared" si="10"/>
        <v>29208</v>
      </c>
      <c r="Q27" s="7">
        <f t="shared" si="12"/>
        <v>29188.116120799659</v>
      </c>
      <c r="R27" s="7">
        <f t="shared" si="13"/>
        <v>29192.225265844321</v>
      </c>
      <c r="S27" s="7">
        <f t="shared" si="14"/>
        <v>29196.334410888987</v>
      </c>
      <c r="T27" s="7">
        <f t="shared" si="15"/>
        <v>29200.443555933642</v>
      </c>
      <c r="U27" s="7">
        <f t="shared" si="16"/>
        <v>29204.552700978311</v>
      </c>
      <c r="V27" s="7">
        <f t="shared" si="17"/>
        <v>29208.661846022969</v>
      </c>
      <c r="W27" s="7">
        <f t="shared" si="18"/>
        <v>29212.770991067631</v>
      </c>
      <c r="X27" s="7">
        <f t="shared" si="19"/>
        <v>29216.88013611229</v>
      </c>
      <c r="Y27" s="7">
        <f t="shared" si="20"/>
        <v>29220.989281156955</v>
      </c>
      <c r="Z27" s="7">
        <f t="shared" si="21"/>
        <v>29225.098426201621</v>
      </c>
      <c r="AA27" s="7">
        <f t="shared" si="22"/>
        <v>29229.207571246279</v>
      </c>
      <c r="AC27" s="7">
        <f t="shared" si="24"/>
        <v>29200.819055696917</v>
      </c>
      <c r="AD27" s="7">
        <f t="shared" si="25"/>
        <v>29206.467571388184</v>
      </c>
      <c r="AE27" s="7">
        <f t="shared" si="26"/>
        <v>29212.116087079448</v>
      </c>
      <c r="AF27" s="7">
        <f t="shared" si="27"/>
        <v>29217.764602770709</v>
      </c>
      <c r="AG27" s="7">
        <f t="shared" si="28"/>
        <v>29223.413118461973</v>
      </c>
      <c r="AH27" s="7">
        <f t="shared" si="29"/>
        <v>29229.061634153237</v>
      </c>
      <c r="AI27" s="7">
        <f t="shared" si="30"/>
        <v>29234.710149844497</v>
      </c>
      <c r="AJ27" s="7">
        <f t="shared" si="31"/>
        <v>29240.358665535765</v>
      </c>
      <c r="AK27" s="7">
        <f t="shared" si="32"/>
        <v>29246.007181227033</v>
      </c>
      <c r="AL27" s="7">
        <f t="shared" si="33"/>
        <v>29251.655696918293</v>
      </c>
      <c r="AM27" s="7">
        <f t="shared" si="34"/>
        <v>29257.304212609553</v>
      </c>
      <c r="AO27" s="7">
        <f t="shared" si="36"/>
        <v>29210.441919191919</v>
      </c>
      <c r="AP27" s="7">
        <f t="shared" si="37"/>
        <v>29216.006106519744</v>
      </c>
      <c r="AQ27" s="7">
        <f t="shared" si="38"/>
        <v>29221.570293847566</v>
      </c>
      <c r="AR27" s="7">
        <f t="shared" si="39"/>
        <v>29227.134481175388</v>
      </c>
      <c r="AS27" s="7">
        <f t="shared" si="40"/>
        <v>29232.698668503213</v>
      </c>
      <c r="AT27" s="7">
        <f t="shared" si="41"/>
        <v>29238.262855831039</v>
      </c>
      <c r="AU27" s="7">
        <f t="shared" si="42"/>
        <v>29243.827043158861</v>
      </c>
      <c r="AV27" s="7">
        <f t="shared" si="43"/>
        <v>29249.391230486686</v>
      </c>
      <c r="AW27" s="7">
        <f t="shared" si="44"/>
        <v>29254.955417814504</v>
      </c>
      <c r="AX27" s="7">
        <f t="shared" si="45"/>
        <v>29260.519605142334</v>
      </c>
      <c r="AY27" s="7">
        <f t="shared" si="46"/>
        <v>29266.083792470155</v>
      </c>
    </row>
    <row r="28" spans="1:51" x14ac:dyDescent="0.3">
      <c r="A28">
        <f>Sheet1!D28</f>
        <v>29197</v>
      </c>
      <c r="B28">
        <f>Sheet1!E28</f>
        <v>29159</v>
      </c>
      <c r="C28">
        <f>Sheet1!H28</f>
        <v>703</v>
      </c>
      <c r="E28" s="7">
        <f t="shared" si="0"/>
        <v>29159</v>
      </c>
      <c r="F28" s="7">
        <f t="shared" si="1"/>
        <v>29162.799999999999</v>
      </c>
      <c r="G28" s="7">
        <f t="shared" si="2"/>
        <v>29166.6</v>
      </c>
      <c r="H28" s="7">
        <f t="shared" si="3"/>
        <v>29170.400000000001</v>
      </c>
      <c r="I28" s="7">
        <f t="shared" si="4"/>
        <v>29174.2</v>
      </c>
      <c r="J28" s="7">
        <f t="shared" si="5"/>
        <v>29178</v>
      </c>
      <c r="K28" s="7">
        <f t="shared" si="6"/>
        <v>29181.8</v>
      </c>
      <c r="L28" s="7">
        <f t="shared" si="7"/>
        <v>29185.599999999999</v>
      </c>
      <c r="M28" s="7">
        <f t="shared" si="8"/>
        <v>29189.4</v>
      </c>
      <c r="N28" s="7">
        <f t="shared" si="9"/>
        <v>29193.200000000001</v>
      </c>
      <c r="O28" s="7">
        <f t="shared" si="10"/>
        <v>29197</v>
      </c>
      <c r="Q28" s="7">
        <f t="shared" si="12"/>
        <v>29160.992496873696</v>
      </c>
      <c r="R28" s="7">
        <f t="shared" si="13"/>
        <v>29166.137765735722</v>
      </c>
      <c r="S28" s="7">
        <f t="shared" si="14"/>
        <v>29171.283034597749</v>
      </c>
      <c r="T28" s="7">
        <f t="shared" si="15"/>
        <v>29176.428303459776</v>
      </c>
      <c r="U28" s="7">
        <f t="shared" si="16"/>
        <v>29181.573572321802</v>
      </c>
      <c r="V28" s="7">
        <f t="shared" si="17"/>
        <v>29186.718841183829</v>
      </c>
      <c r="W28" s="7">
        <f t="shared" si="18"/>
        <v>29191.864110045852</v>
      </c>
      <c r="X28" s="7">
        <f t="shared" si="19"/>
        <v>29197.009378907878</v>
      </c>
      <c r="Y28" s="7">
        <f t="shared" si="20"/>
        <v>29202.154647769901</v>
      </c>
      <c r="Z28" s="7">
        <f t="shared" si="21"/>
        <v>29207.299916631928</v>
      </c>
      <c r="AA28" s="7">
        <f t="shared" si="22"/>
        <v>29212.445185493954</v>
      </c>
      <c r="AC28" s="7">
        <f t="shared" si="24"/>
        <v>29174.312538226299</v>
      </c>
      <c r="AD28" s="7">
        <f t="shared" si="25"/>
        <v>29179.206024464831</v>
      </c>
      <c r="AE28" s="7">
        <f t="shared" si="26"/>
        <v>29184.09951070336</v>
      </c>
      <c r="AF28" s="7">
        <f t="shared" si="27"/>
        <v>29188.992996941899</v>
      </c>
      <c r="AG28" s="7">
        <f t="shared" si="28"/>
        <v>29193.886483180431</v>
      </c>
      <c r="AH28" s="7">
        <f t="shared" si="29"/>
        <v>29198.77996941896</v>
      </c>
      <c r="AI28" s="7">
        <f t="shared" si="30"/>
        <v>29203.673455657488</v>
      </c>
      <c r="AJ28" s="7">
        <f t="shared" si="31"/>
        <v>29208.566941896024</v>
      </c>
      <c r="AK28" s="7">
        <f t="shared" si="32"/>
        <v>29213.460428134553</v>
      </c>
      <c r="AL28" s="7">
        <f t="shared" si="33"/>
        <v>29218.353914373089</v>
      </c>
      <c r="AM28" s="7">
        <f t="shared" si="34"/>
        <v>29223.247400611624</v>
      </c>
      <c r="AO28" s="7">
        <f t="shared" si="36"/>
        <v>29188.069569120289</v>
      </c>
      <c r="AP28" s="7">
        <f t="shared" si="37"/>
        <v>29193.976189407538</v>
      </c>
      <c r="AQ28" s="7">
        <f t="shared" si="38"/>
        <v>29199.882809694791</v>
      </c>
      <c r="AR28" s="7">
        <f t="shared" si="39"/>
        <v>29205.789429982047</v>
      </c>
      <c r="AS28" s="7">
        <f t="shared" si="40"/>
        <v>29211.696050269296</v>
      </c>
      <c r="AT28" s="7">
        <f t="shared" si="41"/>
        <v>29217.602670556553</v>
      </c>
      <c r="AU28" s="7">
        <f t="shared" si="42"/>
        <v>29223.509290843809</v>
      </c>
      <c r="AV28" s="7">
        <f t="shared" si="43"/>
        <v>29229.415911131062</v>
      </c>
      <c r="AW28" s="7">
        <f t="shared" si="44"/>
        <v>29235.322531418315</v>
      </c>
      <c r="AX28" s="7">
        <f t="shared" si="45"/>
        <v>29241.229151705567</v>
      </c>
      <c r="AY28" s="7">
        <f t="shared" si="46"/>
        <v>29247.13577199282</v>
      </c>
    </row>
    <row r="29" spans="1:51" x14ac:dyDescent="0.3">
      <c r="A29">
        <f>Sheet1!D29</f>
        <v>29196</v>
      </c>
      <c r="B29">
        <f>Sheet1!E29</f>
        <v>29153</v>
      </c>
      <c r="C29">
        <f>Sheet1!H29</f>
        <v>624</v>
      </c>
      <c r="E29" s="7">
        <f t="shared" si="0"/>
        <v>29153</v>
      </c>
      <c r="F29" s="7">
        <f t="shared" si="1"/>
        <v>29157.3</v>
      </c>
      <c r="G29" s="7">
        <f t="shared" si="2"/>
        <v>29161.599999999999</v>
      </c>
      <c r="H29" s="7">
        <f t="shared" si="3"/>
        <v>29165.9</v>
      </c>
      <c r="I29" s="7">
        <f t="shared" si="4"/>
        <v>29170.2</v>
      </c>
      <c r="J29" s="7">
        <f t="shared" si="5"/>
        <v>29174.5</v>
      </c>
      <c r="K29" s="7">
        <f t="shared" si="6"/>
        <v>29178.799999999999</v>
      </c>
      <c r="L29" s="7">
        <f t="shared" si="7"/>
        <v>29183.1</v>
      </c>
      <c r="M29" s="7">
        <f t="shared" si="8"/>
        <v>29187.4</v>
      </c>
      <c r="N29" s="7">
        <f t="shared" si="9"/>
        <v>29191.7</v>
      </c>
      <c r="O29" s="7">
        <f t="shared" si="10"/>
        <v>29196</v>
      </c>
      <c r="Q29" s="7">
        <f t="shared" si="12"/>
        <v>29153.730803177405</v>
      </c>
      <c r="R29" s="7">
        <f t="shared" si="13"/>
        <v>29158.475419240953</v>
      </c>
      <c r="S29" s="7">
        <f t="shared" si="14"/>
        <v>29163.220035304501</v>
      </c>
      <c r="T29" s="7">
        <f t="shared" si="15"/>
        <v>29167.964651368049</v>
      </c>
      <c r="U29" s="7">
        <f t="shared" si="16"/>
        <v>29172.709267431601</v>
      </c>
      <c r="V29" s="7">
        <f t="shared" si="17"/>
        <v>29177.453883495149</v>
      </c>
      <c r="W29" s="7">
        <f t="shared" si="18"/>
        <v>29182.198499558694</v>
      </c>
      <c r="X29" s="7">
        <f t="shared" si="19"/>
        <v>29186.943115622242</v>
      </c>
      <c r="Y29" s="7">
        <f t="shared" si="20"/>
        <v>29191.687731685786</v>
      </c>
      <c r="Z29" s="7">
        <f t="shared" si="21"/>
        <v>29196.432347749338</v>
      </c>
      <c r="AA29" s="7">
        <f t="shared" si="22"/>
        <v>29201.176963812886</v>
      </c>
      <c r="AC29" s="7">
        <f t="shared" si="24"/>
        <v>29160.540941328174</v>
      </c>
      <c r="AD29" s="7">
        <f t="shared" si="25"/>
        <v>29165.381334622823</v>
      </c>
      <c r="AE29" s="7">
        <f t="shared" si="26"/>
        <v>29170.221727917473</v>
      </c>
      <c r="AF29" s="7">
        <f t="shared" si="27"/>
        <v>29175.062121212119</v>
      </c>
      <c r="AG29" s="7">
        <f t="shared" si="28"/>
        <v>29179.902514506764</v>
      </c>
      <c r="AH29" s="7">
        <f t="shared" si="29"/>
        <v>29184.742907801417</v>
      </c>
      <c r="AI29" s="7">
        <f t="shared" si="30"/>
        <v>29189.58330109607</v>
      </c>
      <c r="AJ29" s="7">
        <f t="shared" si="31"/>
        <v>29194.423694390716</v>
      </c>
      <c r="AK29" s="7">
        <f t="shared" si="32"/>
        <v>29199.264087685362</v>
      </c>
      <c r="AL29" s="7">
        <f t="shared" si="33"/>
        <v>29204.104480980011</v>
      </c>
      <c r="AM29" s="7">
        <f t="shared" si="34"/>
        <v>29208.944874274661</v>
      </c>
      <c r="AO29" s="7">
        <f t="shared" si="36"/>
        <v>29171.603070727408</v>
      </c>
      <c r="AP29" s="7">
        <f t="shared" si="37"/>
        <v>29176.303070727408</v>
      </c>
      <c r="AQ29" s="7">
        <f t="shared" si="38"/>
        <v>29181.003070727413</v>
      </c>
      <c r="AR29" s="7">
        <f t="shared" si="39"/>
        <v>29185.703070727403</v>
      </c>
      <c r="AS29" s="7">
        <f t="shared" si="40"/>
        <v>29190.403070727407</v>
      </c>
      <c r="AT29" s="7">
        <f t="shared" si="41"/>
        <v>29195.103070727408</v>
      </c>
      <c r="AU29" s="7">
        <f t="shared" si="42"/>
        <v>29199.803070727408</v>
      </c>
      <c r="AV29" s="7">
        <f t="shared" si="43"/>
        <v>29204.503070727413</v>
      </c>
      <c r="AW29" s="7">
        <f t="shared" si="44"/>
        <v>29209.20307072741</v>
      </c>
      <c r="AX29" s="7">
        <f t="shared" si="45"/>
        <v>29213.903070727407</v>
      </c>
      <c r="AY29" s="7">
        <f t="shared" si="46"/>
        <v>29218.603070727411</v>
      </c>
    </row>
    <row r="30" spans="1:51" x14ac:dyDescent="0.3">
      <c r="A30">
        <f>Sheet1!D30</f>
        <v>29188</v>
      </c>
      <c r="B30">
        <f>Sheet1!E30</f>
        <v>29145</v>
      </c>
      <c r="C30">
        <f>Sheet1!H30</f>
        <v>527</v>
      </c>
      <c r="E30" s="7">
        <f t="shared" si="0"/>
        <v>29145</v>
      </c>
      <c r="F30" s="7">
        <f t="shared" si="1"/>
        <v>29149.3</v>
      </c>
      <c r="G30" s="7">
        <f t="shared" si="2"/>
        <v>29153.599999999999</v>
      </c>
      <c r="H30" s="7">
        <f t="shared" si="3"/>
        <v>29157.9</v>
      </c>
      <c r="I30" s="7">
        <f t="shared" si="4"/>
        <v>29162.2</v>
      </c>
      <c r="J30" s="7">
        <f t="shared" si="5"/>
        <v>29166.5</v>
      </c>
      <c r="K30" s="7">
        <f t="shared" si="6"/>
        <v>29170.799999999999</v>
      </c>
      <c r="L30" s="7">
        <f t="shared" si="7"/>
        <v>29175.1</v>
      </c>
      <c r="M30" s="7">
        <f t="shared" si="8"/>
        <v>29179.4</v>
      </c>
      <c r="N30" s="7">
        <f t="shared" si="9"/>
        <v>29183.7</v>
      </c>
      <c r="O30" s="7">
        <f t="shared" si="10"/>
        <v>29188</v>
      </c>
      <c r="Q30" s="7">
        <f t="shared" si="12"/>
        <v>29149.149599287623</v>
      </c>
      <c r="R30" s="7">
        <f t="shared" si="13"/>
        <v>29154.356945681211</v>
      </c>
      <c r="S30" s="7">
        <f t="shared" si="14"/>
        <v>29159.5642920748</v>
      </c>
      <c r="T30" s="7">
        <f t="shared" si="15"/>
        <v>29164.771638468392</v>
      </c>
      <c r="U30" s="7">
        <f t="shared" si="16"/>
        <v>29169.978984861977</v>
      </c>
      <c r="V30" s="7">
        <f t="shared" si="17"/>
        <v>29175.186331255565</v>
      </c>
      <c r="W30" s="7">
        <f t="shared" si="18"/>
        <v>29180.393677649154</v>
      </c>
      <c r="X30" s="7">
        <f t="shared" si="19"/>
        <v>29185.601024042742</v>
      </c>
      <c r="Y30" s="7">
        <f t="shared" si="20"/>
        <v>29190.808370436331</v>
      </c>
      <c r="Z30" s="7">
        <f t="shared" si="21"/>
        <v>29196.015716829923</v>
      </c>
      <c r="AA30" s="7">
        <f t="shared" si="22"/>
        <v>29201.223063223511</v>
      </c>
      <c r="AC30" s="7">
        <f t="shared" si="24"/>
        <v>29153.573010380624</v>
      </c>
      <c r="AD30" s="7">
        <f t="shared" si="25"/>
        <v>29158.221626297578</v>
      </c>
      <c r="AE30" s="7">
        <f t="shared" si="26"/>
        <v>29162.870242214532</v>
      </c>
      <c r="AF30" s="7">
        <f t="shared" si="27"/>
        <v>29167.518858131487</v>
      </c>
      <c r="AG30" s="7">
        <f t="shared" si="28"/>
        <v>29172.167474048441</v>
      </c>
      <c r="AH30" s="7">
        <f t="shared" si="29"/>
        <v>29176.816089965399</v>
      </c>
      <c r="AI30" s="7">
        <f t="shared" si="30"/>
        <v>29181.464705882354</v>
      </c>
      <c r="AJ30" s="7">
        <f t="shared" si="31"/>
        <v>29186.113321799308</v>
      </c>
      <c r="AK30" s="7">
        <f t="shared" si="32"/>
        <v>29190.761937716263</v>
      </c>
      <c r="AL30" s="7">
        <f t="shared" si="33"/>
        <v>29195.410553633221</v>
      </c>
      <c r="AM30" s="7">
        <f t="shared" si="34"/>
        <v>29200.059169550175</v>
      </c>
      <c r="AO30" s="7">
        <f t="shared" si="36"/>
        <v>29159.278046162104</v>
      </c>
      <c r="AP30" s="7">
        <f t="shared" si="37"/>
        <v>29164.027938808373</v>
      </c>
      <c r="AQ30" s="7">
        <f t="shared" si="38"/>
        <v>29168.777831454641</v>
      </c>
      <c r="AR30" s="7">
        <f t="shared" si="39"/>
        <v>29173.527724100913</v>
      </c>
      <c r="AS30" s="7">
        <f t="shared" si="40"/>
        <v>29178.277616747182</v>
      </c>
      <c r="AT30" s="7">
        <f t="shared" si="41"/>
        <v>29183.027509393454</v>
      </c>
      <c r="AU30" s="7">
        <f t="shared" si="42"/>
        <v>29187.777402039719</v>
      </c>
      <c r="AV30" s="7">
        <f t="shared" si="43"/>
        <v>29192.527294685991</v>
      </c>
      <c r="AW30" s="7">
        <f t="shared" si="44"/>
        <v>29197.27718733226</v>
      </c>
      <c r="AX30" s="7">
        <f t="shared" si="45"/>
        <v>29202.027079978532</v>
      </c>
      <c r="AY30" s="7">
        <f t="shared" si="46"/>
        <v>29206.776972624797</v>
      </c>
    </row>
    <row r="31" spans="1:51" x14ac:dyDescent="0.3">
      <c r="A31">
        <f>Sheet1!D31</f>
        <v>29168</v>
      </c>
      <c r="B31">
        <f>Sheet1!E31</f>
        <v>29121</v>
      </c>
      <c r="C31">
        <f>Sheet1!H31</f>
        <v>680</v>
      </c>
      <c r="E31" s="7">
        <f t="shared" si="0"/>
        <v>29121</v>
      </c>
      <c r="F31" s="7">
        <f t="shared" si="1"/>
        <v>29125.7</v>
      </c>
      <c r="G31" s="7">
        <f t="shared" si="2"/>
        <v>29130.400000000001</v>
      </c>
      <c r="H31" s="7">
        <f t="shared" si="3"/>
        <v>29135.1</v>
      </c>
      <c r="I31" s="7">
        <f t="shared" si="4"/>
        <v>29139.8</v>
      </c>
      <c r="J31" s="7">
        <f t="shared" si="5"/>
        <v>29144.5</v>
      </c>
      <c r="K31" s="7">
        <f t="shared" si="6"/>
        <v>29149.200000000001</v>
      </c>
      <c r="L31" s="7">
        <f t="shared" si="7"/>
        <v>29153.9</v>
      </c>
      <c r="M31" s="7">
        <f t="shared" si="8"/>
        <v>29158.6</v>
      </c>
      <c r="N31" s="7">
        <f t="shared" si="9"/>
        <v>29163.3</v>
      </c>
      <c r="O31" s="7">
        <f t="shared" si="10"/>
        <v>29168</v>
      </c>
      <c r="Q31" s="7">
        <f t="shared" si="12"/>
        <v>29153.00107874865</v>
      </c>
      <c r="R31" s="7">
        <f t="shared" si="13"/>
        <v>29157.111488673138</v>
      </c>
      <c r="S31" s="7">
        <f t="shared" si="14"/>
        <v>29161.221898597629</v>
      </c>
      <c r="T31" s="7">
        <f t="shared" si="15"/>
        <v>29165.33230852212</v>
      </c>
      <c r="U31" s="7">
        <f t="shared" si="16"/>
        <v>29169.442718446604</v>
      </c>
      <c r="V31" s="7">
        <f t="shared" si="17"/>
        <v>29173.553128371088</v>
      </c>
      <c r="W31" s="7">
        <f t="shared" si="18"/>
        <v>29177.663538295579</v>
      </c>
      <c r="X31" s="7">
        <f t="shared" si="19"/>
        <v>29181.773948220067</v>
      </c>
      <c r="Y31" s="7">
        <f t="shared" si="20"/>
        <v>29185.884358144554</v>
      </c>
      <c r="Z31" s="7">
        <f t="shared" si="21"/>
        <v>29189.994768069042</v>
      </c>
      <c r="AA31" s="7">
        <f t="shared" si="22"/>
        <v>29194.10517799353</v>
      </c>
      <c r="AC31" s="7">
        <f t="shared" si="24"/>
        <v>29148.360980887126</v>
      </c>
      <c r="AD31" s="7">
        <f t="shared" si="25"/>
        <v>29153.395888928957</v>
      </c>
      <c r="AE31" s="7">
        <f t="shared" si="26"/>
        <v>29158.430796970792</v>
      </c>
      <c r="AF31" s="7">
        <f t="shared" si="27"/>
        <v>29163.465705012622</v>
      </c>
      <c r="AG31" s="7">
        <f t="shared" si="28"/>
        <v>29168.500613054457</v>
      </c>
      <c r="AH31" s="7">
        <f t="shared" si="29"/>
        <v>29173.535521096284</v>
      </c>
      <c r="AI31" s="7">
        <f t="shared" si="30"/>
        <v>29178.570429138119</v>
      </c>
      <c r="AJ31" s="7">
        <f t="shared" si="31"/>
        <v>29183.60533717995</v>
      </c>
      <c r="AK31" s="7">
        <f t="shared" si="32"/>
        <v>29188.640245221781</v>
      </c>
      <c r="AL31" s="7">
        <f t="shared" si="33"/>
        <v>29193.675153263615</v>
      </c>
      <c r="AM31" s="7">
        <f t="shared" si="34"/>
        <v>29198.710061305443</v>
      </c>
      <c r="AO31" s="7">
        <f t="shared" si="36"/>
        <v>29152.250804799532</v>
      </c>
      <c r="AP31" s="7">
        <f t="shared" si="37"/>
        <v>29156.845654082528</v>
      </c>
      <c r="AQ31" s="7">
        <f t="shared" si="38"/>
        <v>29161.440503365524</v>
      </c>
      <c r="AR31" s="7">
        <f t="shared" si="39"/>
        <v>29166.035352648523</v>
      </c>
      <c r="AS31" s="7">
        <f t="shared" si="40"/>
        <v>29170.630201931515</v>
      </c>
      <c r="AT31" s="7">
        <f t="shared" si="41"/>
        <v>29175.225051214515</v>
      </c>
      <c r="AU31" s="7">
        <f t="shared" si="42"/>
        <v>29179.81990049751</v>
      </c>
      <c r="AV31" s="7">
        <f t="shared" si="43"/>
        <v>29184.414749780513</v>
      </c>
      <c r="AW31" s="7">
        <f t="shared" si="44"/>
        <v>29189.009599063509</v>
      </c>
      <c r="AX31" s="7">
        <f t="shared" si="45"/>
        <v>29193.604448346505</v>
      </c>
      <c r="AY31" s="7">
        <f t="shared" si="46"/>
        <v>29198.199297629501</v>
      </c>
    </row>
    <row r="32" spans="1:51" x14ac:dyDescent="0.3">
      <c r="A32">
        <f>Sheet1!D32</f>
        <v>29138</v>
      </c>
      <c r="B32">
        <f>Sheet1!E32</f>
        <v>29109</v>
      </c>
      <c r="C32">
        <f>Sheet1!H32</f>
        <v>461</v>
      </c>
      <c r="E32" s="7">
        <f t="shared" si="0"/>
        <v>29109</v>
      </c>
      <c r="F32" s="7">
        <f t="shared" si="1"/>
        <v>29111.9</v>
      </c>
      <c r="G32" s="7">
        <f t="shared" si="2"/>
        <v>29114.799999999999</v>
      </c>
      <c r="H32" s="7">
        <f t="shared" si="3"/>
        <v>29117.7</v>
      </c>
      <c r="I32" s="7">
        <f t="shared" si="4"/>
        <v>29120.6</v>
      </c>
      <c r="J32" s="7">
        <f t="shared" si="5"/>
        <v>29123.5</v>
      </c>
      <c r="K32" s="7">
        <f t="shared" si="6"/>
        <v>29126.400000000001</v>
      </c>
      <c r="L32" s="7">
        <f t="shared" si="7"/>
        <v>29129.3</v>
      </c>
      <c r="M32" s="7">
        <f t="shared" si="8"/>
        <v>29132.2</v>
      </c>
      <c r="N32" s="7">
        <f t="shared" si="9"/>
        <v>29135.1</v>
      </c>
      <c r="O32" s="7">
        <f t="shared" si="10"/>
        <v>29138</v>
      </c>
      <c r="Q32" s="7">
        <f t="shared" si="12"/>
        <v>29138.813216821407</v>
      </c>
      <c r="R32" s="7">
        <f t="shared" si="13"/>
        <v>29143.261769524848</v>
      </c>
      <c r="S32" s="7">
        <f t="shared" si="14"/>
        <v>29147.710322228289</v>
      </c>
      <c r="T32" s="7">
        <f t="shared" si="15"/>
        <v>29152.158874931734</v>
      </c>
      <c r="U32" s="7">
        <f t="shared" si="16"/>
        <v>29156.607427635172</v>
      </c>
      <c r="V32" s="7">
        <f t="shared" si="17"/>
        <v>29161.055980338613</v>
      </c>
      <c r="W32" s="7">
        <f t="shared" si="18"/>
        <v>29165.504533042054</v>
      </c>
      <c r="X32" s="7">
        <f t="shared" si="19"/>
        <v>29169.953085745492</v>
      </c>
      <c r="Y32" s="7">
        <f t="shared" si="20"/>
        <v>29174.401638448937</v>
      </c>
      <c r="Z32" s="7">
        <f t="shared" si="21"/>
        <v>29178.850191152378</v>
      </c>
      <c r="AA32" s="7">
        <f t="shared" si="22"/>
        <v>29183.298743855819</v>
      </c>
      <c r="AC32" s="7">
        <f t="shared" si="24"/>
        <v>29144.4135753749</v>
      </c>
      <c r="AD32" s="7">
        <f t="shared" si="25"/>
        <v>29148.682202052092</v>
      </c>
      <c r="AE32" s="7">
        <f t="shared" si="26"/>
        <v>29152.950828729281</v>
      </c>
      <c r="AF32" s="7">
        <f t="shared" si="27"/>
        <v>29157.219455406474</v>
      </c>
      <c r="AG32" s="7">
        <f t="shared" si="28"/>
        <v>29161.488082083666</v>
      </c>
      <c r="AH32" s="7">
        <f t="shared" si="29"/>
        <v>29165.756708760855</v>
      </c>
      <c r="AI32" s="7">
        <f t="shared" si="30"/>
        <v>29170.02533543804</v>
      </c>
      <c r="AJ32" s="7">
        <f t="shared" si="31"/>
        <v>29174.293962115233</v>
      </c>
      <c r="AK32" s="7">
        <f t="shared" si="32"/>
        <v>29178.562588792425</v>
      </c>
      <c r="AL32" s="7">
        <f t="shared" si="33"/>
        <v>29182.831215469618</v>
      </c>
      <c r="AM32" s="7">
        <f t="shared" si="34"/>
        <v>29187.099842146799</v>
      </c>
      <c r="AO32" s="7">
        <f t="shared" si="36"/>
        <v>29142.972777295108</v>
      </c>
      <c r="AP32" s="7">
        <f t="shared" si="37"/>
        <v>29147.941731827399</v>
      </c>
      <c r="AQ32" s="7">
        <f t="shared" si="38"/>
        <v>29152.910686359686</v>
      </c>
      <c r="AR32" s="7">
        <f t="shared" si="39"/>
        <v>29157.879640891981</v>
      </c>
      <c r="AS32" s="7">
        <f t="shared" si="40"/>
        <v>29162.848595424271</v>
      </c>
      <c r="AT32" s="7">
        <f t="shared" si="41"/>
        <v>29167.817549956562</v>
      </c>
      <c r="AU32" s="7">
        <f t="shared" si="42"/>
        <v>29172.786504488849</v>
      </c>
      <c r="AV32" s="7">
        <f t="shared" si="43"/>
        <v>29177.75545902114</v>
      </c>
      <c r="AW32" s="7">
        <f t="shared" si="44"/>
        <v>29182.724413553427</v>
      </c>
      <c r="AX32" s="7">
        <f t="shared" si="45"/>
        <v>29187.693368085722</v>
      </c>
      <c r="AY32" s="7">
        <f t="shared" si="46"/>
        <v>29192.662322618013</v>
      </c>
    </row>
    <row r="33" spans="1:51" x14ac:dyDescent="0.3">
      <c r="A33">
        <f>Sheet1!D33</f>
        <v>29132</v>
      </c>
      <c r="B33">
        <f>Sheet1!E33</f>
        <v>29094</v>
      </c>
      <c r="C33">
        <f>Sheet1!H33</f>
        <v>576</v>
      </c>
      <c r="E33" s="7">
        <f t="shared" si="0"/>
        <v>29094</v>
      </c>
      <c r="F33" s="7">
        <f t="shared" si="1"/>
        <v>29097.8</v>
      </c>
      <c r="G33" s="7">
        <f t="shared" si="2"/>
        <v>29101.599999999999</v>
      </c>
      <c r="H33" s="7">
        <f t="shared" si="3"/>
        <v>29105.4</v>
      </c>
      <c r="I33" s="7">
        <f t="shared" si="4"/>
        <v>29109.200000000001</v>
      </c>
      <c r="J33" s="7">
        <f t="shared" si="5"/>
        <v>29113</v>
      </c>
      <c r="K33" s="7">
        <f t="shared" si="6"/>
        <v>29116.799999999999</v>
      </c>
      <c r="L33" s="7">
        <f t="shared" si="7"/>
        <v>29120.6</v>
      </c>
      <c r="M33" s="7">
        <f t="shared" si="8"/>
        <v>29124.400000000001</v>
      </c>
      <c r="N33" s="7">
        <f t="shared" si="9"/>
        <v>29128.2</v>
      </c>
      <c r="O33" s="7">
        <f t="shared" si="10"/>
        <v>29132</v>
      </c>
      <c r="Q33" s="7">
        <f t="shared" si="12"/>
        <v>29125.266187050358</v>
      </c>
      <c r="R33" s="7">
        <f t="shared" si="13"/>
        <v>29129.342326139089</v>
      </c>
      <c r="S33" s="7">
        <f t="shared" si="14"/>
        <v>29133.418465227816</v>
      </c>
      <c r="T33" s="7">
        <f t="shared" si="15"/>
        <v>29137.494604316551</v>
      </c>
      <c r="U33" s="7">
        <f t="shared" si="16"/>
        <v>29141.570743405275</v>
      </c>
      <c r="V33" s="7">
        <f t="shared" si="17"/>
        <v>29145.646882494002</v>
      </c>
      <c r="W33" s="7">
        <f t="shared" si="18"/>
        <v>29149.723021582737</v>
      </c>
      <c r="X33" s="7">
        <f t="shared" si="19"/>
        <v>29153.799160671464</v>
      </c>
      <c r="Y33" s="7">
        <f t="shared" si="20"/>
        <v>29157.875299760191</v>
      </c>
      <c r="Z33" s="7">
        <f t="shared" si="21"/>
        <v>29161.951438848919</v>
      </c>
      <c r="AA33" s="7">
        <f t="shared" si="22"/>
        <v>29166.02757793765</v>
      </c>
      <c r="AC33" s="7">
        <f t="shared" si="24"/>
        <v>29132.816753926701</v>
      </c>
      <c r="AD33" s="7">
        <f t="shared" si="25"/>
        <v>29136.953839441536</v>
      </c>
      <c r="AE33" s="7">
        <f t="shared" si="26"/>
        <v>29141.09092495637</v>
      </c>
      <c r="AF33" s="7">
        <f t="shared" si="27"/>
        <v>29145.228010471204</v>
      </c>
      <c r="AG33" s="7">
        <f t="shared" si="28"/>
        <v>29149.365095986042</v>
      </c>
      <c r="AH33" s="7">
        <f t="shared" si="29"/>
        <v>29153.502181500873</v>
      </c>
      <c r="AI33" s="7">
        <f t="shared" si="30"/>
        <v>29157.639267015707</v>
      </c>
      <c r="AJ33" s="7">
        <f t="shared" si="31"/>
        <v>29161.776352530538</v>
      </c>
      <c r="AK33" s="7">
        <f t="shared" si="32"/>
        <v>29165.91343804538</v>
      </c>
      <c r="AL33" s="7">
        <f t="shared" si="33"/>
        <v>29170.05052356021</v>
      </c>
      <c r="AM33" s="7">
        <f t="shared" si="34"/>
        <v>29174.187609075045</v>
      </c>
      <c r="AO33" s="7">
        <f t="shared" si="36"/>
        <v>29138.962604340566</v>
      </c>
      <c r="AP33" s="7">
        <f t="shared" si="37"/>
        <v>29143.020567612686</v>
      </c>
      <c r="AQ33" s="7">
        <f t="shared" si="38"/>
        <v>29147.078530884806</v>
      </c>
      <c r="AR33" s="7">
        <f t="shared" si="39"/>
        <v>29151.136494156926</v>
      </c>
      <c r="AS33" s="7">
        <f t="shared" si="40"/>
        <v>29155.19445742905</v>
      </c>
      <c r="AT33" s="7">
        <f t="shared" si="41"/>
        <v>29159.25242070117</v>
      </c>
      <c r="AU33" s="7">
        <f t="shared" si="42"/>
        <v>29163.31038397329</v>
      </c>
      <c r="AV33" s="7">
        <f t="shared" si="43"/>
        <v>29167.368347245407</v>
      </c>
      <c r="AW33" s="7">
        <f t="shared" si="44"/>
        <v>29171.426310517531</v>
      </c>
      <c r="AX33" s="7">
        <f t="shared" si="45"/>
        <v>29175.484273789651</v>
      </c>
      <c r="AY33" s="7">
        <f t="shared" si="46"/>
        <v>29179.542237061767</v>
      </c>
    </row>
    <row r="34" spans="1:51" x14ac:dyDescent="0.3">
      <c r="A34">
        <f>Sheet1!D34</f>
        <v>29125</v>
      </c>
      <c r="B34">
        <f>Sheet1!E34</f>
        <v>29093</v>
      </c>
      <c r="C34">
        <f>Sheet1!H34</f>
        <v>578</v>
      </c>
      <c r="E34" s="7">
        <f t="shared" si="0"/>
        <v>29093</v>
      </c>
      <c r="F34" s="7">
        <f t="shared" si="1"/>
        <v>29096.2</v>
      </c>
      <c r="G34" s="7">
        <f t="shared" si="2"/>
        <v>29099.4</v>
      </c>
      <c r="H34" s="7">
        <f t="shared" si="3"/>
        <v>29102.6</v>
      </c>
      <c r="I34" s="7">
        <f t="shared" si="4"/>
        <v>29105.8</v>
      </c>
      <c r="J34" s="7">
        <f t="shared" si="5"/>
        <v>29109</v>
      </c>
      <c r="K34" s="7">
        <f t="shared" si="6"/>
        <v>29112.2</v>
      </c>
      <c r="L34" s="7">
        <f t="shared" si="7"/>
        <v>29115.4</v>
      </c>
      <c r="M34" s="7">
        <f t="shared" si="8"/>
        <v>29118.6</v>
      </c>
      <c r="N34" s="7">
        <f t="shared" si="9"/>
        <v>29121.8</v>
      </c>
      <c r="O34" s="7">
        <f t="shared" si="10"/>
        <v>29125</v>
      </c>
      <c r="Q34" s="7">
        <f t="shared" si="12"/>
        <v>29108.720442632497</v>
      </c>
      <c r="R34" s="7">
        <f t="shared" si="13"/>
        <v>29112.635235876529</v>
      </c>
      <c r="S34" s="7">
        <f t="shared" si="14"/>
        <v>29116.550029120561</v>
      </c>
      <c r="T34" s="7">
        <f t="shared" si="15"/>
        <v>29120.464822364593</v>
      </c>
      <c r="U34" s="7">
        <f t="shared" si="16"/>
        <v>29124.379615608621</v>
      </c>
      <c r="V34" s="7">
        <f t="shared" si="17"/>
        <v>29128.294408852653</v>
      </c>
      <c r="W34" s="7">
        <f t="shared" si="18"/>
        <v>29132.209202096681</v>
      </c>
      <c r="X34" s="7">
        <f t="shared" si="19"/>
        <v>29136.123995340709</v>
      </c>
      <c r="Y34" s="7">
        <f t="shared" si="20"/>
        <v>29140.038788584741</v>
      </c>
      <c r="Z34" s="7">
        <f t="shared" si="21"/>
        <v>29143.953581828773</v>
      </c>
      <c r="AA34" s="7">
        <f t="shared" si="22"/>
        <v>29147.868375072801</v>
      </c>
      <c r="AC34" s="7">
        <f t="shared" si="24"/>
        <v>29117.240641711229</v>
      </c>
      <c r="AD34" s="7">
        <f t="shared" si="25"/>
        <v>29121.245900178252</v>
      </c>
      <c r="AE34" s="7">
        <f t="shared" si="26"/>
        <v>29125.251158645275</v>
      </c>
      <c r="AF34" s="7">
        <f t="shared" si="27"/>
        <v>29129.256417112301</v>
      </c>
      <c r="AG34" s="7">
        <f t="shared" si="28"/>
        <v>29133.261675579324</v>
      </c>
      <c r="AH34" s="7">
        <f t="shared" si="29"/>
        <v>29137.266934046347</v>
      </c>
      <c r="AI34" s="7">
        <f t="shared" si="30"/>
        <v>29141.272192513366</v>
      </c>
      <c r="AJ34" s="7">
        <f t="shared" si="31"/>
        <v>29145.277450980393</v>
      </c>
      <c r="AK34" s="7">
        <f t="shared" si="32"/>
        <v>29149.282709447416</v>
      </c>
      <c r="AL34" s="7">
        <f t="shared" si="33"/>
        <v>29153.287967914435</v>
      </c>
      <c r="AM34" s="7">
        <f t="shared" si="34"/>
        <v>29157.293226381466</v>
      </c>
      <c r="AO34" s="7">
        <f t="shared" si="36"/>
        <v>29125.020920502091</v>
      </c>
      <c r="AP34" s="7">
        <f t="shared" si="37"/>
        <v>29129.090306834027</v>
      </c>
      <c r="AQ34" s="7">
        <f t="shared" si="38"/>
        <v>29133.159693165966</v>
      </c>
      <c r="AR34" s="7">
        <f t="shared" si="39"/>
        <v>29137.229079497913</v>
      </c>
      <c r="AS34" s="7">
        <f t="shared" si="40"/>
        <v>29141.298465829848</v>
      </c>
      <c r="AT34" s="7">
        <f t="shared" si="41"/>
        <v>29145.367852161784</v>
      </c>
      <c r="AU34" s="7">
        <f t="shared" si="42"/>
        <v>29149.437238493723</v>
      </c>
      <c r="AV34" s="7">
        <f t="shared" si="43"/>
        <v>29153.506624825659</v>
      </c>
      <c r="AW34" s="7">
        <f t="shared" si="44"/>
        <v>29157.576011157602</v>
      </c>
      <c r="AX34" s="7">
        <f t="shared" si="45"/>
        <v>29161.645397489541</v>
      </c>
      <c r="AY34" s="7">
        <f t="shared" si="46"/>
        <v>29165.714783821481</v>
      </c>
    </row>
    <row r="35" spans="1:51" x14ac:dyDescent="0.3">
      <c r="A35">
        <f>Sheet1!D35</f>
        <v>29138</v>
      </c>
      <c r="B35">
        <f>Sheet1!E35</f>
        <v>29096</v>
      </c>
      <c r="C35">
        <f>Sheet1!H35</f>
        <v>475</v>
      </c>
      <c r="E35" s="7">
        <f t="shared" si="0"/>
        <v>29096</v>
      </c>
      <c r="F35" s="7">
        <f t="shared" si="1"/>
        <v>29100.2</v>
      </c>
      <c r="G35" s="7">
        <f t="shared" si="2"/>
        <v>29104.400000000001</v>
      </c>
      <c r="H35" s="7">
        <f t="shared" si="3"/>
        <v>29108.6</v>
      </c>
      <c r="I35" s="7">
        <f t="shared" si="4"/>
        <v>29112.799999999999</v>
      </c>
      <c r="J35" s="7">
        <f t="shared" si="5"/>
        <v>29117</v>
      </c>
      <c r="K35" s="7">
        <f t="shared" si="6"/>
        <v>29121.200000000001</v>
      </c>
      <c r="L35" s="7">
        <f t="shared" si="7"/>
        <v>29125.4</v>
      </c>
      <c r="M35" s="7">
        <f t="shared" si="8"/>
        <v>29129.599999999999</v>
      </c>
      <c r="N35" s="7">
        <f t="shared" si="9"/>
        <v>29133.8</v>
      </c>
      <c r="O35" s="7">
        <f t="shared" si="10"/>
        <v>29138</v>
      </c>
      <c r="Q35" s="7">
        <f t="shared" si="12"/>
        <v>29097.923839009291</v>
      </c>
      <c r="R35" s="7">
        <f t="shared" si="13"/>
        <v>29101.252198142414</v>
      </c>
      <c r="S35" s="7">
        <f t="shared" si="14"/>
        <v>29104.580557275538</v>
      </c>
      <c r="T35" s="7">
        <f t="shared" si="15"/>
        <v>29107.908916408669</v>
      </c>
      <c r="U35" s="7">
        <f t="shared" si="16"/>
        <v>29111.237275541796</v>
      </c>
      <c r="V35" s="7">
        <f t="shared" si="17"/>
        <v>29114.565634674924</v>
      </c>
      <c r="W35" s="7">
        <f t="shared" si="18"/>
        <v>29117.893993808051</v>
      </c>
      <c r="X35" s="7">
        <f t="shared" si="19"/>
        <v>29121.222352941175</v>
      </c>
      <c r="Y35" s="7">
        <f t="shared" si="20"/>
        <v>29124.550712074306</v>
      </c>
      <c r="Z35" s="7">
        <f t="shared" si="21"/>
        <v>29127.879071207426</v>
      </c>
      <c r="AA35" s="7">
        <f t="shared" si="22"/>
        <v>29131.207430340553</v>
      </c>
      <c r="AC35" s="7">
        <f t="shared" si="24"/>
        <v>29104.761220043576</v>
      </c>
      <c r="AD35" s="7">
        <f t="shared" si="25"/>
        <v>29108.495991285403</v>
      </c>
      <c r="AE35" s="7">
        <f t="shared" si="26"/>
        <v>29112.230762527233</v>
      </c>
      <c r="AF35" s="7">
        <f t="shared" si="27"/>
        <v>29115.965533769064</v>
      </c>
      <c r="AG35" s="7">
        <f t="shared" si="28"/>
        <v>29119.700305010891</v>
      </c>
      <c r="AH35" s="7">
        <f t="shared" si="29"/>
        <v>29123.435076252725</v>
      </c>
      <c r="AI35" s="7">
        <f t="shared" si="30"/>
        <v>29127.169847494552</v>
      </c>
      <c r="AJ35" s="7">
        <f t="shared" si="31"/>
        <v>29130.904618736386</v>
      </c>
      <c r="AK35" s="7">
        <f t="shared" si="32"/>
        <v>29134.639389978212</v>
      </c>
      <c r="AL35" s="7">
        <f t="shared" si="33"/>
        <v>29138.374161220039</v>
      </c>
      <c r="AM35" s="7">
        <f t="shared" si="34"/>
        <v>29142.108932461877</v>
      </c>
      <c r="AO35" s="7">
        <f t="shared" si="36"/>
        <v>29112.27569099929</v>
      </c>
      <c r="AP35" s="7">
        <f t="shared" si="37"/>
        <v>29116.116017009212</v>
      </c>
      <c r="AQ35" s="7">
        <f t="shared" si="38"/>
        <v>29119.956343019134</v>
      </c>
      <c r="AR35" s="7">
        <f t="shared" si="39"/>
        <v>29123.79666902906</v>
      </c>
      <c r="AS35" s="7">
        <f t="shared" si="40"/>
        <v>29127.636995038982</v>
      </c>
      <c r="AT35" s="7">
        <f t="shared" si="41"/>
        <v>29131.4773210489</v>
      </c>
      <c r="AU35" s="7">
        <f t="shared" si="42"/>
        <v>29135.317647058822</v>
      </c>
      <c r="AV35" s="7">
        <f t="shared" si="43"/>
        <v>29139.157973068744</v>
      </c>
      <c r="AW35" s="7">
        <f t="shared" si="44"/>
        <v>29142.998299078667</v>
      </c>
      <c r="AX35" s="7">
        <f t="shared" si="45"/>
        <v>29146.838625088589</v>
      </c>
      <c r="AY35" s="7">
        <f t="shared" si="46"/>
        <v>29150.678951098515</v>
      </c>
    </row>
    <row r="36" spans="1:51" x14ac:dyDescent="0.3">
      <c r="A36">
        <f>Sheet1!D36</f>
        <v>29142</v>
      </c>
      <c r="B36">
        <f>Sheet1!E36</f>
        <v>29110</v>
      </c>
      <c r="C36">
        <f>Sheet1!H36</f>
        <v>406</v>
      </c>
      <c r="E36" s="7">
        <f t="shared" si="0"/>
        <v>29110</v>
      </c>
      <c r="F36" s="7">
        <f t="shared" si="1"/>
        <v>29113.200000000001</v>
      </c>
      <c r="G36" s="7">
        <f t="shared" si="2"/>
        <v>29116.400000000001</v>
      </c>
      <c r="H36" s="7">
        <f t="shared" si="3"/>
        <v>29119.599999999999</v>
      </c>
      <c r="I36" s="7">
        <f t="shared" si="4"/>
        <v>29122.799999999999</v>
      </c>
      <c r="J36" s="7">
        <f t="shared" si="5"/>
        <v>29126</v>
      </c>
      <c r="K36" s="7">
        <f t="shared" si="6"/>
        <v>29129.200000000001</v>
      </c>
      <c r="L36" s="7">
        <f t="shared" si="7"/>
        <v>29132.400000000001</v>
      </c>
      <c r="M36" s="7">
        <f t="shared" si="8"/>
        <v>29135.599999999999</v>
      </c>
      <c r="N36" s="7">
        <f t="shared" si="9"/>
        <v>29138.799999999999</v>
      </c>
      <c r="O36" s="7">
        <f t="shared" si="10"/>
        <v>29142</v>
      </c>
      <c r="Q36" s="7">
        <f t="shared" si="12"/>
        <v>29094.228360957641</v>
      </c>
      <c r="R36" s="7">
        <f t="shared" si="13"/>
        <v>29097.932105586246</v>
      </c>
      <c r="S36" s="7">
        <f t="shared" si="14"/>
        <v>29101.635850214854</v>
      </c>
      <c r="T36" s="7">
        <f t="shared" si="15"/>
        <v>29105.339594843463</v>
      </c>
      <c r="U36" s="7">
        <f t="shared" si="16"/>
        <v>29109.043339472068</v>
      </c>
      <c r="V36" s="7">
        <f t="shared" si="17"/>
        <v>29112.747084100676</v>
      </c>
      <c r="W36" s="7">
        <f t="shared" si="18"/>
        <v>29116.450828729285</v>
      </c>
      <c r="X36" s="7">
        <f t="shared" si="19"/>
        <v>29120.15457335789</v>
      </c>
      <c r="Y36" s="7">
        <f t="shared" si="20"/>
        <v>29123.858317986495</v>
      </c>
      <c r="Z36" s="7">
        <f t="shared" si="21"/>
        <v>29127.562062615099</v>
      </c>
      <c r="AA36" s="7">
        <f t="shared" si="22"/>
        <v>29131.265807243708</v>
      </c>
      <c r="AC36" s="7">
        <f t="shared" si="24"/>
        <v>29097.486602870813</v>
      </c>
      <c r="AD36" s="7">
        <f t="shared" si="25"/>
        <v>29101.01306220096</v>
      </c>
      <c r="AE36" s="7">
        <f t="shared" si="26"/>
        <v>29104.5395215311</v>
      </c>
      <c r="AF36" s="7">
        <f t="shared" si="27"/>
        <v>29108.065980861244</v>
      </c>
      <c r="AG36" s="7">
        <f t="shared" si="28"/>
        <v>29111.592440191387</v>
      </c>
      <c r="AH36" s="7">
        <f t="shared" si="29"/>
        <v>29115.118899521534</v>
      </c>
      <c r="AI36" s="7">
        <f t="shared" si="30"/>
        <v>29118.645358851674</v>
      </c>
      <c r="AJ36" s="7">
        <f t="shared" si="31"/>
        <v>29122.171818181818</v>
      </c>
      <c r="AK36" s="7">
        <f t="shared" si="32"/>
        <v>29125.698277511965</v>
      </c>
      <c r="AL36" s="7">
        <f t="shared" si="33"/>
        <v>29129.224736842101</v>
      </c>
      <c r="AM36" s="7">
        <f t="shared" si="34"/>
        <v>29132.751196172248</v>
      </c>
      <c r="AO36" s="7">
        <f t="shared" si="36"/>
        <v>29103.258844765347</v>
      </c>
      <c r="AP36" s="7">
        <f t="shared" si="37"/>
        <v>29107.073393501807</v>
      </c>
      <c r="AQ36" s="7">
        <f t="shared" si="38"/>
        <v>29110.887942238267</v>
      </c>
      <c r="AR36" s="7">
        <f t="shared" si="39"/>
        <v>29114.702490974731</v>
      </c>
      <c r="AS36" s="7">
        <f t="shared" si="40"/>
        <v>29118.517039711194</v>
      </c>
      <c r="AT36" s="7">
        <f t="shared" si="41"/>
        <v>29122.331588447651</v>
      </c>
      <c r="AU36" s="7">
        <f t="shared" si="42"/>
        <v>29126.146137184118</v>
      </c>
      <c r="AV36" s="7">
        <f t="shared" si="43"/>
        <v>29129.960685920578</v>
      </c>
      <c r="AW36" s="7">
        <f t="shared" si="44"/>
        <v>29133.775234657041</v>
      </c>
      <c r="AX36" s="7">
        <f t="shared" si="45"/>
        <v>29137.589783393498</v>
      </c>
      <c r="AY36" s="7">
        <f t="shared" si="46"/>
        <v>29141.404332129965</v>
      </c>
    </row>
    <row r="37" spans="1:51" x14ac:dyDescent="0.3">
      <c r="A37">
        <f>Sheet1!D37</f>
        <v>29176</v>
      </c>
      <c r="B37">
        <f>Sheet1!E37</f>
        <v>29107</v>
      </c>
      <c r="C37">
        <f>Sheet1!H37</f>
        <v>830</v>
      </c>
      <c r="E37" s="7">
        <f t="shared" si="0"/>
        <v>29107</v>
      </c>
      <c r="F37" s="7">
        <f t="shared" si="1"/>
        <v>29113.9</v>
      </c>
      <c r="G37" s="7">
        <f t="shared" si="2"/>
        <v>29120.799999999999</v>
      </c>
      <c r="H37" s="7">
        <f t="shared" si="3"/>
        <v>29127.7</v>
      </c>
      <c r="I37" s="7">
        <f t="shared" si="4"/>
        <v>29134.6</v>
      </c>
      <c r="J37" s="7">
        <f t="shared" si="5"/>
        <v>29141.5</v>
      </c>
      <c r="K37" s="7">
        <f t="shared" si="6"/>
        <v>29148.400000000001</v>
      </c>
      <c r="L37" s="7">
        <f t="shared" si="7"/>
        <v>29155.3</v>
      </c>
      <c r="M37" s="7">
        <f t="shared" si="8"/>
        <v>29162.2</v>
      </c>
      <c r="N37" s="7">
        <f t="shared" si="9"/>
        <v>29169.1</v>
      </c>
      <c r="O37" s="7">
        <f t="shared" si="10"/>
        <v>29176</v>
      </c>
      <c r="Q37" s="7">
        <f t="shared" si="12"/>
        <v>29098.707333790269</v>
      </c>
      <c r="R37" s="7">
        <f t="shared" si="13"/>
        <v>29102.232899246061</v>
      </c>
      <c r="S37" s="7">
        <f t="shared" si="14"/>
        <v>29105.758464701852</v>
      </c>
      <c r="T37" s="7">
        <f t="shared" si="15"/>
        <v>29109.284030157643</v>
      </c>
      <c r="U37" s="7">
        <f t="shared" si="16"/>
        <v>29112.809595613435</v>
      </c>
      <c r="V37" s="7">
        <f t="shared" si="17"/>
        <v>29116.335161069226</v>
      </c>
      <c r="W37" s="7">
        <f t="shared" si="18"/>
        <v>29119.860726525018</v>
      </c>
      <c r="X37" s="7">
        <f t="shared" si="19"/>
        <v>29123.386291980809</v>
      </c>
      <c r="Y37" s="7">
        <f t="shared" si="20"/>
        <v>29126.911857436597</v>
      </c>
      <c r="Z37" s="7">
        <f t="shared" si="21"/>
        <v>29130.437422892392</v>
      </c>
      <c r="AA37" s="7">
        <f t="shared" si="22"/>
        <v>29133.962988348183</v>
      </c>
      <c r="AC37" s="7">
        <f t="shared" si="24"/>
        <v>29097.37493857494</v>
      </c>
      <c r="AD37" s="7">
        <f t="shared" si="25"/>
        <v>29100.97818181818</v>
      </c>
      <c r="AE37" s="7">
        <f t="shared" si="26"/>
        <v>29104.581425061424</v>
      </c>
      <c r="AF37" s="7">
        <f t="shared" si="27"/>
        <v>29108.184668304668</v>
      </c>
      <c r="AG37" s="7">
        <f t="shared" si="28"/>
        <v>29111.787911547912</v>
      </c>
      <c r="AH37" s="7">
        <f t="shared" si="29"/>
        <v>29115.391154791159</v>
      </c>
      <c r="AI37" s="7">
        <f t="shared" si="30"/>
        <v>29118.994398034403</v>
      </c>
      <c r="AJ37" s="7">
        <f t="shared" si="31"/>
        <v>29122.597641277644</v>
      </c>
      <c r="AK37" s="7">
        <f t="shared" si="32"/>
        <v>29126.200884520887</v>
      </c>
      <c r="AL37" s="7">
        <f t="shared" si="33"/>
        <v>29129.804127764128</v>
      </c>
      <c r="AM37" s="7">
        <f t="shared" si="34"/>
        <v>29133.407371007372</v>
      </c>
      <c r="AO37" s="7">
        <f t="shared" si="36"/>
        <v>29099.522035256414</v>
      </c>
      <c r="AP37" s="7">
        <f t="shared" si="37"/>
        <v>29102.995392628203</v>
      </c>
      <c r="AQ37" s="7">
        <f t="shared" si="38"/>
        <v>29106.46875</v>
      </c>
      <c r="AR37" s="7">
        <f t="shared" si="39"/>
        <v>29109.942107371797</v>
      </c>
      <c r="AS37" s="7">
        <f t="shared" si="40"/>
        <v>29113.415464743586</v>
      </c>
      <c r="AT37" s="7">
        <f t="shared" si="41"/>
        <v>29116.888822115387</v>
      </c>
      <c r="AU37" s="7">
        <f t="shared" si="42"/>
        <v>29120.36217948718</v>
      </c>
      <c r="AV37" s="7">
        <f t="shared" si="43"/>
        <v>29123.835536858973</v>
      </c>
      <c r="AW37" s="7">
        <f t="shared" si="44"/>
        <v>29127.30889423077</v>
      </c>
      <c r="AX37" s="7">
        <f t="shared" si="45"/>
        <v>29130.782251602559</v>
      </c>
      <c r="AY37" s="7">
        <f t="shared" si="46"/>
        <v>29134.255608974356</v>
      </c>
    </row>
    <row r="38" spans="1:51" x14ac:dyDescent="0.3">
      <c r="A38">
        <f>Sheet1!D38</f>
        <v>29192</v>
      </c>
      <c r="B38">
        <f>Sheet1!E38</f>
        <v>29160</v>
      </c>
      <c r="C38">
        <f>Sheet1!H38</f>
        <v>531</v>
      </c>
      <c r="E38" s="7">
        <f t="shared" si="0"/>
        <v>29160</v>
      </c>
      <c r="F38" s="7">
        <f t="shared" si="1"/>
        <v>29163.200000000001</v>
      </c>
      <c r="G38" s="7">
        <f t="shared" si="2"/>
        <v>29166.400000000001</v>
      </c>
      <c r="H38" s="7">
        <f t="shared" si="3"/>
        <v>29169.599999999999</v>
      </c>
      <c r="I38" s="7">
        <f t="shared" si="4"/>
        <v>29172.799999999999</v>
      </c>
      <c r="J38" s="7">
        <f t="shared" si="5"/>
        <v>29176</v>
      </c>
      <c r="K38" s="7">
        <f t="shared" si="6"/>
        <v>29179.200000000001</v>
      </c>
      <c r="L38" s="7">
        <f t="shared" si="7"/>
        <v>29182.400000000001</v>
      </c>
      <c r="M38" s="7">
        <f t="shared" si="8"/>
        <v>29185.599999999999</v>
      </c>
      <c r="N38" s="7">
        <f t="shared" si="9"/>
        <v>29188.799999999999</v>
      </c>
      <c r="O38" s="7">
        <f t="shared" si="10"/>
        <v>29192</v>
      </c>
      <c r="Q38" s="7">
        <f t="shared" si="12"/>
        <v>29104.658094681472</v>
      </c>
      <c r="R38" s="7">
        <f t="shared" si="13"/>
        <v>29109.930566919931</v>
      </c>
      <c r="S38" s="7">
        <f t="shared" si="14"/>
        <v>29115.203039158383</v>
      </c>
      <c r="T38" s="7">
        <f t="shared" si="15"/>
        <v>29120.475511396842</v>
      </c>
      <c r="U38" s="7">
        <f t="shared" si="16"/>
        <v>29125.747983635301</v>
      </c>
      <c r="V38" s="7">
        <f t="shared" si="17"/>
        <v>29131.020455873757</v>
      </c>
      <c r="W38" s="7">
        <f t="shared" si="18"/>
        <v>29136.292928112216</v>
      </c>
      <c r="X38" s="7">
        <f t="shared" si="19"/>
        <v>29141.565400350672</v>
      </c>
      <c r="Y38" s="7">
        <f t="shared" si="20"/>
        <v>29146.837872589131</v>
      </c>
      <c r="Z38" s="7">
        <f t="shared" si="21"/>
        <v>29152.110344827583</v>
      </c>
      <c r="AA38" s="7">
        <f t="shared" si="22"/>
        <v>29157.382817066042</v>
      </c>
      <c r="AC38" s="7">
        <f t="shared" si="24"/>
        <v>29101.714285714286</v>
      </c>
      <c r="AD38" s="7">
        <f t="shared" si="25"/>
        <v>29106.463433813893</v>
      </c>
      <c r="AE38" s="7">
        <f t="shared" si="26"/>
        <v>29111.2125819135</v>
      </c>
      <c r="AF38" s="7">
        <f t="shared" si="27"/>
        <v>29115.961730013107</v>
      </c>
      <c r="AG38" s="7">
        <f t="shared" si="28"/>
        <v>29120.71087811271</v>
      </c>
      <c r="AH38" s="7">
        <f t="shared" si="29"/>
        <v>29125.46002621232</v>
      </c>
      <c r="AI38" s="7">
        <f t="shared" si="30"/>
        <v>29130.209174311931</v>
      </c>
      <c r="AJ38" s="7">
        <f t="shared" si="31"/>
        <v>29134.958322411534</v>
      </c>
      <c r="AK38" s="7">
        <f t="shared" si="32"/>
        <v>29139.707470511144</v>
      </c>
      <c r="AL38" s="7">
        <f t="shared" si="33"/>
        <v>29144.456618610748</v>
      </c>
      <c r="AM38" s="7">
        <f t="shared" si="34"/>
        <v>29149.205766710358</v>
      </c>
      <c r="AO38" s="7">
        <f t="shared" si="36"/>
        <v>29100.16335078534</v>
      </c>
      <c r="AP38" s="7">
        <f t="shared" si="37"/>
        <v>29104.72167539267</v>
      </c>
      <c r="AQ38" s="7">
        <f t="shared" si="38"/>
        <v>29109.279999999999</v>
      </c>
      <c r="AR38" s="7">
        <f t="shared" si="39"/>
        <v>29113.838324607328</v>
      </c>
      <c r="AS38" s="7">
        <f t="shared" si="40"/>
        <v>29118.396649214657</v>
      </c>
      <c r="AT38" s="7">
        <f t="shared" si="41"/>
        <v>29122.95497382199</v>
      </c>
      <c r="AU38" s="7">
        <f t="shared" si="42"/>
        <v>29127.51329842932</v>
      </c>
      <c r="AV38" s="7">
        <f t="shared" si="43"/>
        <v>29132.071623036649</v>
      </c>
      <c r="AW38" s="7">
        <f t="shared" si="44"/>
        <v>29136.629947643982</v>
      </c>
      <c r="AX38" s="7">
        <f t="shared" si="45"/>
        <v>29141.188272251311</v>
      </c>
      <c r="AY38" s="7">
        <f t="shared" si="46"/>
        <v>29145.746596858637</v>
      </c>
    </row>
    <row r="39" spans="1:51" x14ac:dyDescent="0.3">
      <c r="A39">
        <f>Sheet1!D39</f>
        <v>29208</v>
      </c>
      <c r="B39">
        <f>Sheet1!E39</f>
        <v>29169</v>
      </c>
      <c r="C39">
        <f>Sheet1!H39</f>
        <v>593</v>
      </c>
      <c r="E39" s="7">
        <f t="shared" si="0"/>
        <v>29169</v>
      </c>
      <c r="F39" s="7">
        <f t="shared" si="1"/>
        <v>29172.9</v>
      </c>
      <c r="G39" s="7">
        <f t="shared" si="2"/>
        <v>29176.799999999999</v>
      </c>
      <c r="H39" s="7">
        <f t="shared" si="3"/>
        <v>29180.7</v>
      </c>
      <c r="I39" s="7">
        <f t="shared" si="4"/>
        <v>29184.6</v>
      </c>
      <c r="J39" s="7">
        <f t="shared" si="5"/>
        <v>29188.5</v>
      </c>
      <c r="K39" s="7">
        <f t="shared" si="6"/>
        <v>29192.400000000001</v>
      </c>
      <c r="L39" s="7">
        <f t="shared" si="7"/>
        <v>29196.3</v>
      </c>
      <c r="M39" s="7">
        <f t="shared" si="8"/>
        <v>29200.2</v>
      </c>
      <c r="N39" s="7">
        <f t="shared" si="9"/>
        <v>29204.1</v>
      </c>
      <c r="O39" s="7">
        <f t="shared" si="10"/>
        <v>29208</v>
      </c>
      <c r="Q39" s="7">
        <f t="shared" si="12"/>
        <v>29123.616298811547</v>
      </c>
      <c r="R39" s="7">
        <f t="shared" si="13"/>
        <v>29128.554272778721</v>
      </c>
      <c r="S39" s="7">
        <f t="shared" si="14"/>
        <v>29133.492246745896</v>
      </c>
      <c r="T39" s="7">
        <f t="shared" si="15"/>
        <v>29138.430220713071</v>
      </c>
      <c r="U39" s="7">
        <f t="shared" si="16"/>
        <v>29143.368194680246</v>
      </c>
      <c r="V39" s="7">
        <f t="shared" si="17"/>
        <v>29148.306168647425</v>
      </c>
      <c r="W39" s="7">
        <f t="shared" si="18"/>
        <v>29153.244142614603</v>
      </c>
      <c r="X39" s="7">
        <f t="shared" si="19"/>
        <v>29158.182116581782</v>
      </c>
      <c r="Y39" s="7">
        <f t="shared" si="20"/>
        <v>29163.120090548953</v>
      </c>
      <c r="Z39" s="7">
        <f t="shared" si="21"/>
        <v>29168.058064516124</v>
      </c>
      <c r="AA39" s="7">
        <f t="shared" si="22"/>
        <v>29172.996038483307</v>
      </c>
      <c r="AC39" s="7">
        <f t="shared" si="24"/>
        <v>29117.765388046388</v>
      </c>
      <c r="AD39" s="7">
        <f t="shared" si="25"/>
        <v>29122.547011596791</v>
      </c>
      <c r="AE39" s="7">
        <f t="shared" si="26"/>
        <v>29127.328635147187</v>
      </c>
      <c r="AF39" s="7">
        <f t="shared" si="27"/>
        <v>29132.11025869759</v>
      </c>
      <c r="AG39" s="7">
        <f t="shared" si="28"/>
        <v>29136.89188224799</v>
      </c>
      <c r="AH39" s="7">
        <f t="shared" si="29"/>
        <v>29141.673505798397</v>
      </c>
      <c r="AI39" s="7">
        <f t="shared" si="30"/>
        <v>29146.455129348797</v>
      </c>
      <c r="AJ39" s="7">
        <f t="shared" si="31"/>
        <v>29151.236752899196</v>
      </c>
      <c r="AK39" s="7">
        <f t="shared" si="32"/>
        <v>29156.018376449596</v>
      </c>
      <c r="AL39" s="7">
        <f t="shared" si="33"/>
        <v>29160.799999999996</v>
      </c>
      <c r="AM39" s="7">
        <f t="shared" si="34"/>
        <v>29165.581623550403</v>
      </c>
      <c r="AO39" s="7">
        <f t="shared" si="36"/>
        <v>29112.689361702131</v>
      </c>
      <c r="AP39" s="7">
        <f t="shared" si="37"/>
        <v>29117.146808510639</v>
      </c>
      <c r="AQ39" s="7">
        <f t="shared" si="38"/>
        <v>29121.604255319151</v>
      </c>
      <c r="AR39" s="7">
        <f t="shared" si="39"/>
        <v>29126.061702127663</v>
      </c>
      <c r="AS39" s="7">
        <f t="shared" si="40"/>
        <v>29130.519148936171</v>
      </c>
      <c r="AT39" s="7">
        <f t="shared" si="41"/>
        <v>29134.97659574468</v>
      </c>
      <c r="AU39" s="7">
        <f t="shared" si="42"/>
        <v>29139.434042553192</v>
      </c>
      <c r="AV39" s="7">
        <f t="shared" si="43"/>
        <v>29143.891489361704</v>
      </c>
      <c r="AW39" s="7">
        <f t="shared" si="44"/>
        <v>29148.348936170212</v>
      </c>
      <c r="AX39" s="7">
        <f t="shared" si="45"/>
        <v>29152.806382978721</v>
      </c>
      <c r="AY39" s="7">
        <f t="shared" si="46"/>
        <v>29157.263829787236</v>
      </c>
    </row>
    <row r="40" spans="1:51" x14ac:dyDescent="0.3">
      <c r="A40">
        <f>Sheet1!D40</f>
        <v>29173</v>
      </c>
      <c r="B40">
        <f>Sheet1!E40</f>
        <v>29121</v>
      </c>
      <c r="C40">
        <f>Sheet1!H40</f>
        <v>653</v>
      </c>
      <c r="E40" s="7">
        <f t="shared" si="0"/>
        <v>29121</v>
      </c>
      <c r="F40" s="7">
        <f t="shared" si="1"/>
        <v>29126.2</v>
      </c>
      <c r="G40" s="7">
        <f t="shared" si="2"/>
        <v>29131.4</v>
      </c>
      <c r="H40" s="7">
        <f t="shared" si="3"/>
        <v>29136.6</v>
      </c>
      <c r="I40" s="7">
        <f t="shared" si="4"/>
        <v>29141.8</v>
      </c>
      <c r="J40" s="7">
        <f t="shared" si="5"/>
        <v>29147</v>
      </c>
      <c r="K40" s="7">
        <f t="shared" si="6"/>
        <v>29152.2</v>
      </c>
      <c r="L40" s="7">
        <f t="shared" si="7"/>
        <v>29157.4</v>
      </c>
      <c r="M40" s="7">
        <f t="shared" si="8"/>
        <v>29162.6</v>
      </c>
      <c r="N40" s="7">
        <f t="shared" si="9"/>
        <v>29167.8</v>
      </c>
      <c r="O40" s="7">
        <f t="shared" si="10"/>
        <v>29173</v>
      </c>
      <c r="Q40" s="7">
        <f t="shared" si="12"/>
        <v>29140.218526100311</v>
      </c>
      <c r="R40" s="7">
        <f t="shared" si="13"/>
        <v>29145.202610030705</v>
      </c>
      <c r="S40" s="7">
        <f t="shared" si="14"/>
        <v>29150.186693961103</v>
      </c>
      <c r="T40" s="7">
        <f t="shared" si="15"/>
        <v>29155.170777891508</v>
      </c>
      <c r="U40" s="7">
        <f t="shared" si="16"/>
        <v>29160.154861821902</v>
      </c>
      <c r="V40" s="7">
        <f t="shared" si="17"/>
        <v>29165.138945752304</v>
      </c>
      <c r="W40" s="7">
        <f t="shared" si="18"/>
        <v>29170.123029682702</v>
      </c>
      <c r="X40" s="7">
        <f t="shared" si="19"/>
        <v>29175.1071136131</v>
      </c>
      <c r="Y40" s="7">
        <f t="shared" si="20"/>
        <v>29180.091197543501</v>
      </c>
      <c r="Z40" s="7">
        <f t="shared" si="21"/>
        <v>29185.075281473903</v>
      </c>
      <c r="AA40" s="7">
        <f t="shared" si="22"/>
        <v>29190.059365404297</v>
      </c>
      <c r="AC40" s="7">
        <f t="shared" si="24"/>
        <v>29135.019915254237</v>
      </c>
      <c r="AD40" s="7">
        <f t="shared" si="25"/>
        <v>29139.69707627119</v>
      </c>
      <c r="AE40" s="7">
        <f t="shared" si="26"/>
        <v>29144.374237288135</v>
      </c>
      <c r="AF40" s="7">
        <f t="shared" si="27"/>
        <v>29149.051398305084</v>
      </c>
      <c r="AG40" s="7">
        <f t="shared" si="28"/>
        <v>29153.728559322037</v>
      </c>
      <c r="AH40" s="7">
        <f t="shared" si="29"/>
        <v>29158.405720338982</v>
      </c>
      <c r="AI40" s="7">
        <f t="shared" si="30"/>
        <v>29163.082881355935</v>
      </c>
      <c r="AJ40" s="7">
        <f t="shared" si="31"/>
        <v>29167.760042372884</v>
      </c>
      <c r="AK40" s="7">
        <f t="shared" si="32"/>
        <v>29172.437203389833</v>
      </c>
      <c r="AL40" s="7">
        <f t="shared" si="33"/>
        <v>29177.114364406778</v>
      </c>
      <c r="AM40" s="7">
        <f t="shared" si="34"/>
        <v>29181.79152542373</v>
      </c>
      <c r="AO40" s="7">
        <f t="shared" si="36"/>
        <v>29128.482186948851</v>
      </c>
      <c r="AP40" s="7">
        <f t="shared" si="37"/>
        <v>29133.079400352734</v>
      </c>
      <c r="AQ40" s="7">
        <f t="shared" si="38"/>
        <v>29137.676613756612</v>
      </c>
      <c r="AR40" s="7">
        <f t="shared" si="39"/>
        <v>29142.273827160498</v>
      </c>
      <c r="AS40" s="7">
        <f t="shared" si="40"/>
        <v>29146.87104056438</v>
      </c>
      <c r="AT40" s="7">
        <f t="shared" si="41"/>
        <v>29151.468253968254</v>
      </c>
      <c r="AU40" s="7">
        <f t="shared" si="42"/>
        <v>29156.065467372136</v>
      </c>
      <c r="AV40" s="7">
        <f t="shared" si="43"/>
        <v>29160.662680776011</v>
      </c>
      <c r="AW40" s="7">
        <f t="shared" si="44"/>
        <v>29165.259894179893</v>
      </c>
      <c r="AX40" s="7">
        <f t="shared" si="45"/>
        <v>29169.857107583775</v>
      </c>
      <c r="AY40" s="7">
        <f t="shared" si="46"/>
        <v>29174.454320987654</v>
      </c>
    </row>
    <row r="41" spans="1:51" x14ac:dyDescent="0.3">
      <c r="A41">
        <f>Sheet1!D41</f>
        <v>29143</v>
      </c>
      <c r="B41">
        <f>Sheet1!E41</f>
        <v>29122</v>
      </c>
      <c r="C41">
        <f>Sheet1!H41</f>
        <v>317</v>
      </c>
      <c r="E41" s="7">
        <f t="shared" si="0"/>
        <v>29122</v>
      </c>
      <c r="F41" s="7">
        <f t="shared" si="1"/>
        <v>29124.1</v>
      </c>
      <c r="G41" s="7">
        <f t="shared" si="2"/>
        <v>29126.2</v>
      </c>
      <c r="H41" s="7">
        <f t="shared" si="3"/>
        <v>29128.3</v>
      </c>
      <c r="I41" s="7">
        <f t="shared" si="4"/>
        <v>29130.400000000001</v>
      </c>
      <c r="J41" s="7">
        <f t="shared" si="5"/>
        <v>29132.5</v>
      </c>
      <c r="K41" s="7">
        <f t="shared" si="6"/>
        <v>29134.6</v>
      </c>
      <c r="L41" s="7">
        <f t="shared" si="7"/>
        <v>29136.7</v>
      </c>
      <c r="M41" s="7">
        <f t="shared" si="8"/>
        <v>29138.799999999999</v>
      </c>
      <c r="N41" s="7">
        <f t="shared" si="9"/>
        <v>29140.9</v>
      </c>
      <c r="O41" s="7">
        <f t="shared" si="10"/>
        <v>29143</v>
      </c>
      <c r="Q41" s="7">
        <f t="shared" si="12"/>
        <v>29148.671918964545</v>
      </c>
      <c r="R41" s="7">
        <f t="shared" si="13"/>
        <v>29152.840461451888</v>
      </c>
      <c r="S41" s="7">
        <f t="shared" si="14"/>
        <v>29157.009003939223</v>
      </c>
      <c r="T41" s="7">
        <f t="shared" si="15"/>
        <v>29161.177546426559</v>
      </c>
      <c r="U41" s="7">
        <f t="shared" si="16"/>
        <v>29165.346088913902</v>
      </c>
      <c r="V41" s="7">
        <f t="shared" si="17"/>
        <v>29169.514631401238</v>
      </c>
      <c r="W41" s="7">
        <f t="shared" si="18"/>
        <v>29173.683173888574</v>
      </c>
      <c r="X41" s="7">
        <f t="shared" si="19"/>
        <v>29177.851716375917</v>
      </c>
      <c r="Y41" s="7">
        <f t="shared" si="20"/>
        <v>29182.020258863253</v>
      </c>
      <c r="Z41" s="7">
        <f t="shared" si="21"/>
        <v>29186.188801350589</v>
      </c>
      <c r="AA41" s="7">
        <f t="shared" si="22"/>
        <v>29190.357343837932</v>
      </c>
      <c r="AC41" s="7">
        <f t="shared" si="24"/>
        <v>29135.404679708477</v>
      </c>
      <c r="AD41" s="7">
        <f t="shared" si="25"/>
        <v>29140.442846183352</v>
      </c>
      <c r="AE41" s="7">
        <f t="shared" si="26"/>
        <v>29145.481012658227</v>
      </c>
      <c r="AF41" s="7">
        <f t="shared" si="27"/>
        <v>29150.519179133105</v>
      </c>
      <c r="AG41" s="7">
        <f t="shared" si="28"/>
        <v>29155.557345607976</v>
      </c>
      <c r="AH41" s="7">
        <f t="shared" si="29"/>
        <v>29160.595512082855</v>
      </c>
      <c r="AI41" s="7">
        <f t="shared" si="30"/>
        <v>29165.63367855773</v>
      </c>
      <c r="AJ41" s="7">
        <f t="shared" si="31"/>
        <v>29170.671845032604</v>
      </c>
      <c r="AK41" s="7">
        <f t="shared" si="32"/>
        <v>29175.710011507479</v>
      </c>
      <c r="AL41" s="7">
        <f t="shared" si="33"/>
        <v>29180.748177982354</v>
      </c>
      <c r="AM41" s="7">
        <f t="shared" si="34"/>
        <v>29185.786344457229</v>
      </c>
      <c r="AO41" s="7">
        <f t="shared" si="36"/>
        <v>29131.981413873218</v>
      </c>
      <c r="AP41" s="7">
        <f t="shared" si="37"/>
        <v>29136.771888483239</v>
      </c>
      <c r="AQ41" s="7">
        <f t="shared" si="38"/>
        <v>29141.562363093261</v>
      </c>
      <c r="AR41" s="7">
        <f t="shared" si="39"/>
        <v>29146.352837703285</v>
      </c>
      <c r="AS41" s="7">
        <f t="shared" si="40"/>
        <v>29151.143312313307</v>
      </c>
      <c r="AT41" s="7">
        <f t="shared" si="41"/>
        <v>29155.933786923335</v>
      </c>
      <c r="AU41" s="7">
        <f t="shared" si="42"/>
        <v>29160.72426153336</v>
      </c>
      <c r="AV41" s="7">
        <f t="shared" si="43"/>
        <v>29165.514736143381</v>
      </c>
      <c r="AW41" s="7">
        <f t="shared" si="44"/>
        <v>29170.305210753399</v>
      </c>
      <c r="AX41" s="7">
        <f t="shared" si="45"/>
        <v>29175.09568536342</v>
      </c>
      <c r="AY41" s="7">
        <f t="shared" si="46"/>
        <v>29179.886159973452</v>
      </c>
    </row>
    <row r="42" spans="1:51" x14ac:dyDescent="0.3">
      <c r="A42">
        <f>Sheet1!D42</f>
        <v>29180</v>
      </c>
      <c r="B42">
        <f>Sheet1!E42</f>
        <v>29126</v>
      </c>
      <c r="C42">
        <f>Sheet1!H42</f>
        <v>406</v>
      </c>
      <c r="E42" s="7">
        <f t="shared" si="0"/>
        <v>29126</v>
      </c>
      <c r="F42" s="7">
        <f t="shared" si="1"/>
        <v>29131.4</v>
      </c>
      <c r="G42" s="7">
        <f t="shared" si="2"/>
        <v>29136.799999999999</v>
      </c>
      <c r="H42" s="7">
        <f t="shared" si="3"/>
        <v>29142.2</v>
      </c>
      <c r="I42" s="7">
        <f t="shared" si="4"/>
        <v>29147.599999999999</v>
      </c>
      <c r="J42" s="7">
        <f t="shared" si="5"/>
        <v>29153</v>
      </c>
      <c r="K42" s="7">
        <f t="shared" si="6"/>
        <v>29158.400000000001</v>
      </c>
      <c r="L42" s="7">
        <f t="shared" si="7"/>
        <v>29163.8</v>
      </c>
      <c r="M42" s="7">
        <f t="shared" si="8"/>
        <v>29169.200000000001</v>
      </c>
      <c r="N42" s="7">
        <f t="shared" si="9"/>
        <v>29174.6</v>
      </c>
      <c r="O42" s="7">
        <f t="shared" si="10"/>
        <v>29180</v>
      </c>
      <c r="Q42" s="7">
        <f t="shared" si="12"/>
        <v>29139.413947536788</v>
      </c>
      <c r="R42" s="7">
        <f t="shared" si="13"/>
        <v>29143.492002559182</v>
      </c>
      <c r="S42" s="7">
        <f t="shared" si="14"/>
        <v>29147.570057581572</v>
      </c>
      <c r="T42" s="7">
        <f t="shared" si="15"/>
        <v>29151.648112603973</v>
      </c>
      <c r="U42" s="7">
        <f t="shared" si="16"/>
        <v>29155.726167626359</v>
      </c>
      <c r="V42" s="7">
        <f t="shared" si="17"/>
        <v>29159.804222648752</v>
      </c>
      <c r="W42" s="7">
        <f t="shared" si="18"/>
        <v>29163.882277671146</v>
      </c>
      <c r="X42" s="7">
        <f t="shared" si="19"/>
        <v>29167.960332693536</v>
      </c>
      <c r="Y42" s="7">
        <f t="shared" si="20"/>
        <v>29172.038387715933</v>
      </c>
      <c r="Z42" s="7">
        <f t="shared" si="21"/>
        <v>29176.116442738326</v>
      </c>
      <c r="AA42" s="7">
        <f t="shared" si="22"/>
        <v>29180.194497760716</v>
      </c>
      <c r="AC42" s="7">
        <f t="shared" si="24"/>
        <v>29144.63419293219</v>
      </c>
      <c r="AD42" s="7">
        <f t="shared" si="25"/>
        <v>29148.489589302771</v>
      </c>
      <c r="AE42" s="7">
        <f t="shared" si="26"/>
        <v>29152.344985673353</v>
      </c>
      <c r="AF42" s="7">
        <f t="shared" si="27"/>
        <v>29156.200382043939</v>
      </c>
      <c r="AG42" s="7">
        <f t="shared" si="28"/>
        <v>29160.05577841452</v>
      </c>
      <c r="AH42" s="7">
        <f t="shared" si="29"/>
        <v>29163.911174785102</v>
      </c>
      <c r="AI42" s="7">
        <f t="shared" si="30"/>
        <v>29167.766571155684</v>
      </c>
      <c r="AJ42" s="7">
        <f t="shared" si="31"/>
        <v>29171.621967526262</v>
      </c>
      <c r="AK42" s="7">
        <f t="shared" si="32"/>
        <v>29175.477363896847</v>
      </c>
      <c r="AL42" s="7">
        <f t="shared" si="33"/>
        <v>29179.332760267433</v>
      </c>
      <c r="AM42" s="7">
        <f t="shared" si="34"/>
        <v>29183.188156638014</v>
      </c>
      <c r="AO42" s="7">
        <f t="shared" si="36"/>
        <v>29133.95143638851</v>
      </c>
      <c r="AP42" s="7">
        <f t="shared" si="37"/>
        <v>29138.671067031464</v>
      </c>
      <c r="AQ42" s="7">
        <f t="shared" si="38"/>
        <v>29143.390697674418</v>
      </c>
      <c r="AR42" s="7">
        <f t="shared" si="39"/>
        <v>29148.110328317376</v>
      </c>
      <c r="AS42" s="7">
        <f t="shared" si="40"/>
        <v>29152.829958960327</v>
      </c>
      <c r="AT42" s="7">
        <f t="shared" si="41"/>
        <v>29157.549589603281</v>
      </c>
      <c r="AU42" s="7">
        <f t="shared" si="42"/>
        <v>29162.269220246239</v>
      </c>
      <c r="AV42" s="7">
        <f t="shared" si="43"/>
        <v>29166.988850889193</v>
      </c>
      <c r="AW42" s="7">
        <f t="shared" si="44"/>
        <v>29171.708481532147</v>
      </c>
      <c r="AX42" s="7">
        <f t="shared" si="45"/>
        <v>29176.428112175105</v>
      </c>
      <c r="AY42" s="7">
        <f t="shared" si="46"/>
        <v>29181.147742818055</v>
      </c>
    </row>
    <row r="43" spans="1:51" x14ac:dyDescent="0.3">
      <c r="A43">
        <f>Sheet1!D43</f>
        <v>29205</v>
      </c>
      <c r="B43">
        <f>Sheet1!E43</f>
        <v>29162</v>
      </c>
      <c r="C43">
        <f>Sheet1!H43</f>
        <v>710</v>
      </c>
      <c r="E43" s="7">
        <f t="shared" si="0"/>
        <v>29162</v>
      </c>
      <c r="F43" s="7">
        <f t="shared" si="1"/>
        <v>29166.3</v>
      </c>
      <c r="G43" s="7">
        <f t="shared" si="2"/>
        <v>29170.6</v>
      </c>
      <c r="H43" s="7">
        <f t="shared" si="3"/>
        <v>29174.9</v>
      </c>
      <c r="I43" s="7">
        <f t="shared" si="4"/>
        <v>29179.200000000001</v>
      </c>
      <c r="J43" s="7">
        <f t="shared" si="5"/>
        <v>29183.5</v>
      </c>
      <c r="K43" s="7">
        <f t="shared" si="6"/>
        <v>29187.8</v>
      </c>
      <c r="L43" s="7">
        <f t="shared" si="7"/>
        <v>29192.1</v>
      </c>
      <c r="M43" s="7">
        <f t="shared" si="8"/>
        <v>29196.400000000001</v>
      </c>
      <c r="N43" s="7">
        <f t="shared" si="9"/>
        <v>29200.7</v>
      </c>
      <c r="O43" s="7">
        <f t="shared" si="10"/>
        <v>29205</v>
      </c>
      <c r="Q43" s="7">
        <f t="shared" si="12"/>
        <v>29122.705668604649</v>
      </c>
      <c r="R43" s="7">
        <f t="shared" si="13"/>
        <v>29127.250508720928</v>
      </c>
      <c r="S43" s="7">
        <f t="shared" si="14"/>
        <v>29131.795348837208</v>
      </c>
      <c r="T43" s="7">
        <f t="shared" si="15"/>
        <v>29136.340188953491</v>
      </c>
      <c r="U43" s="7">
        <f t="shared" si="16"/>
        <v>29140.885029069766</v>
      </c>
      <c r="V43" s="7">
        <f t="shared" si="17"/>
        <v>29145.429869186046</v>
      </c>
      <c r="W43" s="7">
        <f t="shared" si="18"/>
        <v>29149.974709302325</v>
      </c>
      <c r="X43" s="7">
        <f t="shared" si="19"/>
        <v>29154.519549418605</v>
      </c>
      <c r="Y43" s="7">
        <f t="shared" si="20"/>
        <v>29159.064389534884</v>
      </c>
      <c r="Z43" s="7">
        <f t="shared" si="21"/>
        <v>29163.609229651163</v>
      </c>
      <c r="AA43" s="7">
        <f t="shared" si="22"/>
        <v>29168.154069767443</v>
      </c>
      <c r="AC43" s="7">
        <f t="shared" si="24"/>
        <v>29136.648044692742</v>
      </c>
      <c r="AD43" s="7">
        <f t="shared" si="25"/>
        <v>29140.998679532757</v>
      </c>
      <c r="AE43" s="7">
        <f t="shared" si="26"/>
        <v>29145.349314372776</v>
      </c>
      <c r="AF43" s="7">
        <f t="shared" si="27"/>
        <v>29149.699949212802</v>
      </c>
      <c r="AG43" s="7">
        <f t="shared" si="28"/>
        <v>29154.05058405282</v>
      </c>
      <c r="AH43" s="7">
        <f t="shared" si="29"/>
        <v>29158.401218892843</v>
      </c>
      <c r="AI43" s="7">
        <f t="shared" si="30"/>
        <v>29162.751853732858</v>
      </c>
      <c r="AJ43" s="7">
        <f t="shared" si="31"/>
        <v>29167.10248857288</v>
      </c>
      <c r="AK43" s="7">
        <f t="shared" si="32"/>
        <v>29171.453123412903</v>
      </c>
      <c r="AL43" s="7">
        <f t="shared" si="33"/>
        <v>29175.803758252921</v>
      </c>
      <c r="AM43" s="7">
        <f t="shared" si="34"/>
        <v>29180.154393092944</v>
      </c>
      <c r="AO43" s="7">
        <f t="shared" si="36"/>
        <v>29141.608</v>
      </c>
      <c r="AP43" s="7">
        <f t="shared" si="37"/>
        <v>29145.714240000001</v>
      </c>
      <c r="AQ43" s="7">
        <f t="shared" si="38"/>
        <v>29149.820480000002</v>
      </c>
      <c r="AR43" s="7">
        <f t="shared" si="39"/>
        <v>29153.926719999999</v>
      </c>
      <c r="AS43" s="7">
        <f t="shared" si="40"/>
        <v>29158.03296</v>
      </c>
      <c r="AT43" s="7">
        <f t="shared" si="41"/>
        <v>29162.139199999998</v>
      </c>
      <c r="AU43" s="7">
        <f t="shared" si="42"/>
        <v>29166.245440000002</v>
      </c>
      <c r="AV43" s="7">
        <f t="shared" si="43"/>
        <v>29170.35168</v>
      </c>
      <c r="AW43" s="7">
        <f t="shared" si="44"/>
        <v>29174.457920000001</v>
      </c>
      <c r="AX43" s="7">
        <f t="shared" si="45"/>
        <v>29178.564159999998</v>
      </c>
      <c r="AY43" s="7">
        <f t="shared" si="46"/>
        <v>29182.670400000003</v>
      </c>
    </row>
    <row r="44" spans="1:51" x14ac:dyDescent="0.3">
      <c r="A44">
        <f>Sheet1!D44</f>
        <v>29216</v>
      </c>
      <c r="B44">
        <f>Sheet1!E44</f>
        <v>29169</v>
      </c>
      <c r="C44">
        <f>Sheet1!H44</f>
        <v>627</v>
      </c>
      <c r="E44" s="7">
        <f t="shared" si="0"/>
        <v>29169</v>
      </c>
      <c r="F44" s="7">
        <f t="shared" si="1"/>
        <v>29173.7</v>
      </c>
      <c r="G44" s="7">
        <f t="shared" si="2"/>
        <v>29178.400000000001</v>
      </c>
      <c r="H44" s="7">
        <f t="shared" si="3"/>
        <v>29183.1</v>
      </c>
      <c r="I44" s="7">
        <f t="shared" si="4"/>
        <v>29187.8</v>
      </c>
      <c r="J44" s="7">
        <f t="shared" si="5"/>
        <v>29192.5</v>
      </c>
      <c r="K44" s="7">
        <f t="shared" si="6"/>
        <v>29197.200000000001</v>
      </c>
      <c r="L44" s="7">
        <f t="shared" si="7"/>
        <v>29201.9</v>
      </c>
      <c r="M44" s="7">
        <f t="shared" si="8"/>
        <v>29206.6</v>
      </c>
      <c r="N44" s="7">
        <f t="shared" si="9"/>
        <v>29211.3</v>
      </c>
      <c r="O44" s="7">
        <f t="shared" si="10"/>
        <v>29216</v>
      </c>
      <c r="Q44" s="7">
        <f t="shared" si="12"/>
        <v>29142.951849267272</v>
      </c>
      <c r="R44" s="7">
        <f t="shared" si="13"/>
        <v>29147.076831821352</v>
      </c>
      <c r="S44" s="7">
        <f t="shared" si="14"/>
        <v>29151.201814375436</v>
      </c>
      <c r="T44" s="7">
        <f t="shared" si="15"/>
        <v>29155.326796929519</v>
      </c>
      <c r="U44" s="7">
        <f t="shared" si="16"/>
        <v>29159.451779483599</v>
      </c>
      <c r="V44" s="7">
        <f t="shared" si="17"/>
        <v>29163.576762037683</v>
      </c>
      <c r="W44" s="7">
        <f t="shared" si="18"/>
        <v>29167.701744591766</v>
      </c>
      <c r="X44" s="7">
        <f t="shared" si="19"/>
        <v>29171.826727145846</v>
      </c>
      <c r="Y44" s="7">
        <f t="shared" si="20"/>
        <v>29175.951709699933</v>
      </c>
      <c r="Z44" s="7">
        <f t="shared" si="21"/>
        <v>29180.076692254013</v>
      </c>
      <c r="AA44" s="7">
        <f t="shared" si="22"/>
        <v>29184.201674808093</v>
      </c>
      <c r="AC44" s="7">
        <f t="shared" si="24"/>
        <v>29136.080057526367</v>
      </c>
      <c r="AD44" s="7">
        <f t="shared" si="25"/>
        <v>29140.541562799619</v>
      </c>
      <c r="AE44" s="7">
        <f t="shared" si="26"/>
        <v>29145.003068072867</v>
      </c>
      <c r="AF44" s="7">
        <f t="shared" si="27"/>
        <v>29149.464573346115</v>
      </c>
      <c r="AG44" s="7">
        <f t="shared" si="28"/>
        <v>29153.926078619366</v>
      </c>
      <c r="AH44" s="7">
        <f t="shared" si="29"/>
        <v>29158.387583892618</v>
      </c>
      <c r="AI44" s="7">
        <f t="shared" si="30"/>
        <v>29162.849089165869</v>
      </c>
      <c r="AJ44" s="7">
        <f t="shared" si="31"/>
        <v>29167.310594439114</v>
      </c>
      <c r="AK44" s="7">
        <f t="shared" si="32"/>
        <v>29171.772099712369</v>
      </c>
      <c r="AL44" s="7">
        <f t="shared" si="33"/>
        <v>29176.233604985617</v>
      </c>
      <c r="AM44" s="7">
        <f t="shared" si="34"/>
        <v>29180.695110258868</v>
      </c>
      <c r="AO44" s="7">
        <f t="shared" si="36"/>
        <v>29143.366927958192</v>
      </c>
      <c r="AP44" s="7">
        <f t="shared" si="37"/>
        <v>29147.704143337069</v>
      </c>
      <c r="AQ44" s="7">
        <f t="shared" si="38"/>
        <v>29152.041358715942</v>
      </c>
      <c r="AR44" s="7">
        <f t="shared" si="39"/>
        <v>29156.378574094815</v>
      </c>
      <c r="AS44" s="7">
        <f t="shared" si="40"/>
        <v>29160.715789473685</v>
      </c>
      <c r="AT44" s="7">
        <f t="shared" si="41"/>
        <v>29165.053004852554</v>
      </c>
      <c r="AU44" s="7">
        <f t="shared" si="42"/>
        <v>29169.390220231431</v>
      </c>
      <c r="AV44" s="7">
        <f t="shared" si="43"/>
        <v>29173.727435610301</v>
      </c>
      <c r="AW44" s="7">
        <f t="shared" si="44"/>
        <v>29178.064650989178</v>
      </c>
      <c r="AX44" s="7">
        <f t="shared" si="45"/>
        <v>29182.401866368047</v>
      </c>
      <c r="AY44" s="7">
        <f t="shared" si="46"/>
        <v>29186.73908174692</v>
      </c>
    </row>
    <row r="45" spans="1:51" x14ac:dyDescent="0.3">
      <c r="A45">
        <f>Sheet1!D45</f>
        <v>29228</v>
      </c>
      <c r="B45">
        <f>Sheet1!E45</f>
        <v>29190</v>
      </c>
      <c r="C45">
        <f>Sheet1!H45</f>
        <v>508</v>
      </c>
      <c r="E45" s="7">
        <f t="shared" si="0"/>
        <v>29190</v>
      </c>
      <c r="F45" s="7">
        <f t="shared" si="1"/>
        <v>29193.8</v>
      </c>
      <c r="G45" s="7">
        <f t="shared" si="2"/>
        <v>29197.599999999999</v>
      </c>
      <c r="H45" s="7">
        <f t="shared" si="3"/>
        <v>29201.4</v>
      </c>
      <c r="I45" s="7">
        <f t="shared" si="4"/>
        <v>29205.200000000001</v>
      </c>
      <c r="J45" s="7">
        <f t="shared" si="5"/>
        <v>29209</v>
      </c>
      <c r="K45" s="7">
        <f t="shared" si="6"/>
        <v>29212.799999999999</v>
      </c>
      <c r="L45" s="7">
        <f t="shared" si="7"/>
        <v>29216.6</v>
      </c>
      <c r="M45" s="7">
        <f t="shared" si="8"/>
        <v>29220.400000000001</v>
      </c>
      <c r="N45" s="7">
        <f t="shared" si="9"/>
        <v>29224.2</v>
      </c>
      <c r="O45" s="7">
        <f t="shared" si="10"/>
        <v>29228</v>
      </c>
      <c r="Q45" s="7">
        <f t="shared" si="12"/>
        <v>29156.132530120482</v>
      </c>
      <c r="R45" s="7">
        <f t="shared" si="13"/>
        <v>29160.832644865179</v>
      </c>
      <c r="S45" s="7">
        <f t="shared" si="14"/>
        <v>29165.532759609869</v>
      </c>
      <c r="T45" s="7">
        <f t="shared" si="15"/>
        <v>29170.232874354559</v>
      </c>
      <c r="U45" s="7">
        <f t="shared" si="16"/>
        <v>29174.932989099252</v>
      </c>
      <c r="V45" s="7">
        <f t="shared" si="17"/>
        <v>29179.633103843946</v>
      </c>
      <c r="W45" s="7">
        <f t="shared" si="18"/>
        <v>29184.333218588639</v>
      </c>
      <c r="X45" s="7">
        <f t="shared" si="19"/>
        <v>29189.033333333333</v>
      </c>
      <c r="Y45" s="7">
        <f t="shared" si="20"/>
        <v>29193.733448078026</v>
      </c>
      <c r="Z45" s="7">
        <f t="shared" si="21"/>
        <v>29198.43356282272</v>
      </c>
      <c r="AA45" s="7">
        <f t="shared" si="22"/>
        <v>29203.133677567414</v>
      </c>
      <c r="AC45" s="7">
        <f t="shared" si="24"/>
        <v>29150.880097087378</v>
      </c>
      <c r="AD45" s="7">
        <f t="shared" si="25"/>
        <v>29155.180097087381</v>
      </c>
      <c r="AE45" s="7">
        <f t="shared" si="26"/>
        <v>29159.480097087377</v>
      </c>
      <c r="AF45" s="7">
        <f t="shared" si="27"/>
        <v>29163.78009708738</v>
      </c>
      <c r="AG45" s="7">
        <f t="shared" si="28"/>
        <v>29168.080097087375</v>
      </c>
      <c r="AH45" s="7">
        <f t="shared" si="29"/>
        <v>29172.380097087378</v>
      </c>
      <c r="AI45" s="7">
        <f t="shared" si="30"/>
        <v>29176.680097087381</v>
      </c>
      <c r="AJ45" s="7">
        <f t="shared" si="31"/>
        <v>29180.980097087377</v>
      </c>
      <c r="AK45" s="7">
        <f t="shared" si="32"/>
        <v>29185.28009708738</v>
      </c>
      <c r="AL45" s="7">
        <f t="shared" si="33"/>
        <v>29189.580097087375</v>
      </c>
      <c r="AM45" s="7">
        <f t="shared" si="34"/>
        <v>29193.880097087378</v>
      </c>
      <c r="AO45" s="7">
        <f t="shared" si="36"/>
        <v>29143.688168079618</v>
      </c>
      <c r="AP45" s="7">
        <f t="shared" si="37"/>
        <v>29148.204791743457</v>
      </c>
      <c r="AQ45" s="7">
        <f t="shared" si="38"/>
        <v>29152.721415407301</v>
      </c>
      <c r="AR45" s="7">
        <f t="shared" si="39"/>
        <v>29157.238039071141</v>
      </c>
      <c r="AS45" s="7">
        <f t="shared" si="40"/>
        <v>29161.75466273498</v>
      </c>
      <c r="AT45" s="7">
        <f t="shared" si="41"/>
        <v>29166.27128639882</v>
      </c>
      <c r="AU45" s="7">
        <f t="shared" si="42"/>
        <v>29170.787910062663</v>
      </c>
      <c r="AV45" s="7">
        <f t="shared" si="43"/>
        <v>29175.304533726503</v>
      </c>
      <c r="AW45" s="7">
        <f t="shared" si="44"/>
        <v>29179.821157390343</v>
      </c>
      <c r="AX45" s="7">
        <f t="shared" si="45"/>
        <v>29184.337781054179</v>
      </c>
      <c r="AY45" s="7">
        <f t="shared" si="46"/>
        <v>29188.854404718022</v>
      </c>
    </row>
    <row r="46" spans="1:51" x14ac:dyDescent="0.3">
      <c r="A46">
        <f>Sheet1!D46</f>
        <v>29226</v>
      </c>
      <c r="B46">
        <f>Sheet1!E46</f>
        <v>29195</v>
      </c>
      <c r="C46">
        <f>Sheet1!H46</f>
        <v>364</v>
      </c>
      <c r="E46" s="7">
        <f t="shared" si="0"/>
        <v>29195</v>
      </c>
      <c r="F46" s="7">
        <f t="shared" si="1"/>
        <v>29198.1</v>
      </c>
      <c r="G46" s="7">
        <f t="shared" si="2"/>
        <v>29201.200000000001</v>
      </c>
      <c r="H46" s="7">
        <f t="shared" si="3"/>
        <v>29204.3</v>
      </c>
      <c r="I46" s="7">
        <f t="shared" si="4"/>
        <v>29207.4</v>
      </c>
      <c r="J46" s="7">
        <f t="shared" si="5"/>
        <v>29210.5</v>
      </c>
      <c r="K46" s="7">
        <f t="shared" si="6"/>
        <v>29213.599999999999</v>
      </c>
      <c r="L46" s="7">
        <f t="shared" si="7"/>
        <v>29216.7</v>
      </c>
      <c r="M46" s="7">
        <f t="shared" si="8"/>
        <v>29219.8</v>
      </c>
      <c r="N46" s="7">
        <f t="shared" si="9"/>
        <v>29222.9</v>
      </c>
      <c r="O46" s="7">
        <f t="shared" si="10"/>
        <v>29226</v>
      </c>
      <c r="Q46" s="7">
        <f t="shared" si="12"/>
        <v>29172.088346883469</v>
      </c>
      <c r="R46" s="7">
        <f t="shared" si="13"/>
        <v>29176.386612466125</v>
      </c>
      <c r="S46" s="7">
        <f t="shared" si="14"/>
        <v>29180.684878048778</v>
      </c>
      <c r="T46" s="7">
        <f t="shared" si="15"/>
        <v>29184.983143631434</v>
      </c>
      <c r="U46" s="7">
        <f t="shared" si="16"/>
        <v>29189.281409214091</v>
      </c>
      <c r="V46" s="7">
        <f t="shared" si="17"/>
        <v>29193.579674796747</v>
      </c>
      <c r="W46" s="7">
        <f t="shared" si="18"/>
        <v>29197.877940379407</v>
      </c>
      <c r="X46" s="7">
        <f t="shared" si="19"/>
        <v>29202.176205962056</v>
      </c>
      <c r="Y46" s="7">
        <f t="shared" si="20"/>
        <v>29206.474471544716</v>
      </c>
      <c r="Z46" s="7">
        <f t="shared" si="21"/>
        <v>29210.772737127365</v>
      </c>
      <c r="AA46" s="7">
        <f t="shared" si="22"/>
        <v>29215.071002710025</v>
      </c>
      <c r="AC46" s="7">
        <f t="shared" si="24"/>
        <v>29163.775655264326</v>
      </c>
      <c r="AD46" s="7">
        <f t="shared" si="25"/>
        <v>29168.272634384721</v>
      </c>
      <c r="AE46" s="7">
        <f t="shared" si="26"/>
        <v>29172.769613505108</v>
      </c>
      <c r="AF46" s="7">
        <f t="shared" si="27"/>
        <v>29177.266592625499</v>
      </c>
      <c r="AG46" s="7">
        <f t="shared" si="28"/>
        <v>29181.763571745887</v>
      </c>
      <c r="AH46" s="7">
        <f t="shared" si="29"/>
        <v>29186.260550866282</v>
      </c>
      <c r="AI46" s="7">
        <f t="shared" si="30"/>
        <v>29190.757529986673</v>
      </c>
      <c r="AJ46" s="7">
        <f t="shared" si="31"/>
        <v>29195.254509107064</v>
      </c>
      <c r="AK46" s="7">
        <f t="shared" si="32"/>
        <v>29199.751488227455</v>
      </c>
      <c r="AL46" s="7">
        <f t="shared" si="33"/>
        <v>29204.248467347847</v>
      </c>
      <c r="AM46" s="7">
        <f t="shared" si="34"/>
        <v>29208.745446468238</v>
      </c>
      <c r="AO46" s="7">
        <f t="shared" si="36"/>
        <v>29158.618769470406</v>
      </c>
      <c r="AP46" s="7">
        <f t="shared" si="37"/>
        <v>29162.819859813088</v>
      </c>
      <c r="AQ46" s="7">
        <f t="shared" si="38"/>
        <v>29167.020950155762</v>
      </c>
      <c r="AR46" s="7">
        <f t="shared" si="39"/>
        <v>29171.222040498444</v>
      </c>
      <c r="AS46" s="7">
        <f t="shared" si="40"/>
        <v>29175.423130841118</v>
      </c>
      <c r="AT46" s="7">
        <f t="shared" si="41"/>
        <v>29179.624221183796</v>
      </c>
      <c r="AU46" s="7">
        <f t="shared" si="42"/>
        <v>29183.825311526482</v>
      </c>
      <c r="AV46" s="7">
        <f t="shared" si="43"/>
        <v>29188.02640186916</v>
      </c>
      <c r="AW46" s="7">
        <f t="shared" si="44"/>
        <v>29192.227492211838</v>
      </c>
      <c r="AX46" s="7">
        <f t="shared" si="45"/>
        <v>29196.428582554516</v>
      </c>
      <c r="AY46" s="7">
        <f t="shared" si="46"/>
        <v>29200.629672897197</v>
      </c>
    </row>
    <row r="47" spans="1:51" x14ac:dyDescent="0.3">
      <c r="A47">
        <f>Sheet1!D47</f>
        <v>29231</v>
      </c>
      <c r="B47">
        <f>Sheet1!E47</f>
        <v>29204</v>
      </c>
      <c r="C47">
        <f>Sheet1!H47</f>
        <v>372</v>
      </c>
      <c r="E47" s="7">
        <f t="shared" si="0"/>
        <v>29204</v>
      </c>
      <c r="F47" s="7">
        <f t="shared" si="1"/>
        <v>29206.7</v>
      </c>
      <c r="G47" s="7">
        <f t="shared" si="2"/>
        <v>29209.4</v>
      </c>
      <c r="H47" s="7">
        <f t="shared" si="3"/>
        <v>29212.1</v>
      </c>
      <c r="I47" s="7">
        <f t="shared" si="4"/>
        <v>29214.799999999999</v>
      </c>
      <c r="J47" s="7">
        <f t="shared" si="5"/>
        <v>29217.5</v>
      </c>
      <c r="K47" s="7">
        <f t="shared" si="6"/>
        <v>29220.2</v>
      </c>
      <c r="L47" s="7">
        <f t="shared" si="7"/>
        <v>29222.9</v>
      </c>
      <c r="M47" s="7">
        <f t="shared" si="8"/>
        <v>29225.599999999999</v>
      </c>
      <c r="N47" s="7">
        <f t="shared" si="9"/>
        <v>29228.3</v>
      </c>
      <c r="O47" s="7">
        <f t="shared" si="10"/>
        <v>29231</v>
      </c>
      <c r="Q47" s="7">
        <f t="shared" si="12"/>
        <v>29182.430286857903</v>
      </c>
      <c r="R47" s="7">
        <f t="shared" si="13"/>
        <v>29186.436757838565</v>
      </c>
      <c r="S47" s="7">
        <f t="shared" si="14"/>
        <v>29190.443228819211</v>
      </c>
      <c r="T47" s="7">
        <f t="shared" si="15"/>
        <v>29194.449699799869</v>
      </c>
      <c r="U47" s="7">
        <f t="shared" si="16"/>
        <v>29198.456170780519</v>
      </c>
      <c r="V47" s="7">
        <f t="shared" si="17"/>
        <v>29202.462641761173</v>
      </c>
      <c r="W47" s="7">
        <f t="shared" si="18"/>
        <v>29206.46911274183</v>
      </c>
      <c r="X47" s="7">
        <f t="shared" si="19"/>
        <v>29210.47558372248</v>
      </c>
      <c r="Y47" s="7">
        <f t="shared" si="20"/>
        <v>29214.482054703138</v>
      </c>
      <c r="Z47" s="7">
        <f t="shared" si="21"/>
        <v>29218.488525683788</v>
      </c>
      <c r="AA47" s="7">
        <f t="shared" si="22"/>
        <v>29222.494996664442</v>
      </c>
      <c r="AC47" s="7">
        <f t="shared" si="24"/>
        <v>29175.863739248529</v>
      </c>
      <c r="AD47" s="7">
        <f t="shared" si="25"/>
        <v>29179.964554096881</v>
      </c>
      <c r="AE47" s="7">
        <f t="shared" si="26"/>
        <v>29184.065368945223</v>
      </c>
      <c r="AF47" s="7">
        <f t="shared" si="27"/>
        <v>29188.166183793572</v>
      </c>
      <c r="AG47" s="7">
        <f t="shared" si="28"/>
        <v>29192.266998641921</v>
      </c>
      <c r="AH47" s="7">
        <f t="shared" si="29"/>
        <v>29196.367813490266</v>
      </c>
      <c r="AI47" s="7">
        <f t="shared" si="30"/>
        <v>29200.468628338618</v>
      </c>
      <c r="AJ47" s="7">
        <f t="shared" si="31"/>
        <v>29204.569443186963</v>
      </c>
      <c r="AK47" s="7">
        <f t="shared" si="32"/>
        <v>29208.670258035316</v>
      </c>
      <c r="AL47" s="7">
        <f t="shared" si="33"/>
        <v>29212.771072883657</v>
      </c>
      <c r="AM47" s="7">
        <f t="shared" si="34"/>
        <v>29216.871887732006</v>
      </c>
      <c r="AO47" s="7">
        <f t="shared" si="36"/>
        <v>29168.121988527724</v>
      </c>
      <c r="AP47" s="7">
        <f t="shared" si="37"/>
        <v>29172.424512428301</v>
      </c>
      <c r="AQ47" s="7">
        <f t="shared" si="38"/>
        <v>29176.72703632887</v>
      </c>
      <c r="AR47" s="7">
        <f t="shared" si="39"/>
        <v>29181.029560229446</v>
      </c>
      <c r="AS47" s="7">
        <f t="shared" si="40"/>
        <v>29185.332084130019</v>
      </c>
      <c r="AT47" s="7">
        <f t="shared" si="41"/>
        <v>29189.634608030596</v>
      </c>
      <c r="AU47" s="7">
        <f t="shared" si="42"/>
        <v>29193.937131931169</v>
      </c>
      <c r="AV47" s="7">
        <f t="shared" si="43"/>
        <v>29198.239655831741</v>
      </c>
      <c r="AW47" s="7">
        <f t="shared" si="44"/>
        <v>29202.542179732314</v>
      </c>
      <c r="AX47" s="7">
        <f t="shared" si="45"/>
        <v>29206.844703632883</v>
      </c>
      <c r="AY47" s="7">
        <f t="shared" si="46"/>
        <v>29211.14722753346</v>
      </c>
    </row>
    <row r="48" spans="1:51" x14ac:dyDescent="0.3">
      <c r="A48">
        <f>Sheet1!D48</f>
        <v>29253</v>
      </c>
      <c r="B48">
        <f>Sheet1!E48</f>
        <v>29207</v>
      </c>
      <c r="C48">
        <f>Sheet1!H48</f>
        <v>602</v>
      </c>
      <c r="E48" s="7">
        <f t="shared" si="0"/>
        <v>29207</v>
      </c>
      <c r="F48" s="7">
        <f t="shared" si="1"/>
        <v>29211.599999999999</v>
      </c>
      <c r="G48" s="7">
        <f t="shared" si="2"/>
        <v>29216.2</v>
      </c>
      <c r="H48" s="7">
        <f t="shared" si="3"/>
        <v>29220.799999999999</v>
      </c>
      <c r="I48" s="7">
        <f t="shared" si="4"/>
        <v>29225.4</v>
      </c>
      <c r="J48" s="7">
        <f t="shared" si="5"/>
        <v>29230</v>
      </c>
      <c r="K48" s="7">
        <f t="shared" si="6"/>
        <v>29234.6</v>
      </c>
      <c r="L48" s="7">
        <f t="shared" si="7"/>
        <v>29239.200000000001</v>
      </c>
      <c r="M48" s="7">
        <f t="shared" si="8"/>
        <v>29243.8</v>
      </c>
      <c r="N48" s="7">
        <f t="shared" si="9"/>
        <v>29248.400000000001</v>
      </c>
      <c r="O48" s="7">
        <f t="shared" si="10"/>
        <v>29253</v>
      </c>
      <c r="Q48" s="7">
        <f t="shared" si="12"/>
        <v>29195.649517684891</v>
      </c>
      <c r="R48" s="7">
        <f t="shared" si="13"/>
        <v>29198.915755627015</v>
      </c>
      <c r="S48" s="7">
        <f t="shared" si="14"/>
        <v>29202.181993569131</v>
      </c>
      <c r="T48" s="7">
        <f t="shared" si="15"/>
        <v>29205.448231511255</v>
      </c>
      <c r="U48" s="7">
        <f t="shared" si="16"/>
        <v>29208.714469453378</v>
      </c>
      <c r="V48" s="7">
        <f t="shared" si="17"/>
        <v>29211.980707395502</v>
      </c>
      <c r="W48" s="7">
        <f t="shared" si="18"/>
        <v>29215.246945337622</v>
      </c>
      <c r="X48" s="7">
        <f t="shared" si="19"/>
        <v>29218.513183279741</v>
      </c>
      <c r="Y48" s="7">
        <f t="shared" si="20"/>
        <v>29221.779421221865</v>
      </c>
      <c r="Z48" s="7">
        <f t="shared" si="21"/>
        <v>29225.045659163989</v>
      </c>
      <c r="AA48" s="7">
        <f t="shared" si="22"/>
        <v>29228.311897106109</v>
      </c>
      <c r="AC48" s="7">
        <f t="shared" si="24"/>
        <v>29186.71886691609</v>
      </c>
      <c r="AD48" s="7">
        <f t="shared" si="25"/>
        <v>29190.465579903794</v>
      </c>
      <c r="AE48" s="7">
        <f t="shared" si="26"/>
        <v>29194.212292891505</v>
      </c>
      <c r="AF48" s="7">
        <f t="shared" si="27"/>
        <v>29197.959005879209</v>
      </c>
      <c r="AG48" s="7">
        <f t="shared" si="28"/>
        <v>29201.705718866917</v>
      </c>
      <c r="AH48" s="7">
        <f t="shared" si="29"/>
        <v>29205.452431854625</v>
      </c>
      <c r="AI48" s="7">
        <f t="shared" si="30"/>
        <v>29209.199144842332</v>
      </c>
      <c r="AJ48" s="7">
        <f t="shared" si="31"/>
        <v>29212.945857830036</v>
      </c>
      <c r="AK48" s="7">
        <f t="shared" si="32"/>
        <v>29216.692570817744</v>
      </c>
      <c r="AL48" s="7">
        <f t="shared" si="33"/>
        <v>29220.439283805448</v>
      </c>
      <c r="AM48" s="7">
        <f t="shared" si="34"/>
        <v>29224.18599679316</v>
      </c>
      <c r="AO48" s="7">
        <f t="shared" si="36"/>
        <v>29179.919023634247</v>
      </c>
      <c r="AP48" s="7">
        <f t="shared" si="37"/>
        <v>29183.817938783417</v>
      </c>
      <c r="AQ48" s="7">
        <f t="shared" si="38"/>
        <v>29187.716853932587</v>
      </c>
      <c r="AR48" s="7">
        <f t="shared" si="39"/>
        <v>29191.615769081749</v>
      </c>
      <c r="AS48" s="7">
        <f t="shared" si="40"/>
        <v>29195.514684230919</v>
      </c>
      <c r="AT48" s="7">
        <f t="shared" si="41"/>
        <v>29199.413599380085</v>
      </c>
      <c r="AU48" s="7">
        <f t="shared" si="42"/>
        <v>29203.312514529251</v>
      </c>
      <c r="AV48" s="7">
        <f t="shared" si="43"/>
        <v>29207.211429678417</v>
      </c>
      <c r="AW48" s="7">
        <f t="shared" si="44"/>
        <v>29211.110344827586</v>
      </c>
      <c r="AX48" s="7">
        <f t="shared" si="45"/>
        <v>29215.009259976752</v>
      </c>
      <c r="AY48" s="7">
        <f t="shared" si="46"/>
        <v>29218.908175125922</v>
      </c>
    </row>
    <row r="49" spans="1:51" x14ac:dyDescent="0.3">
      <c r="A49">
        <f>Sheet1!D49</f>
        <v>29273</v>
      </c>
      <c r="B49">
        <f>Sheet1!E49</f>
        <v>29223</v>
      </c>
      <c r="C49">
        <f>Sheet1!H49</f>
        <v>594</v>
      </c>
      <c r="E49" s="7">
        <f t="shared" si="0"/>
        <v>29223</v>
      </c>
      <c r="F49" s="7">
        <f t="shared" si="1"/>
        <v>29228</v>
      </c>
      <c r="G49" s="7">
        <f t="shared" si="2"/>
        <v>29233</v>
      </c>
      <c r="H49" s="7">
        <f t="shared" si="3"/>
        <v>29238</v>
      </c>
      <c r="I49" s="7">
        <f t="shared" si="4"/>
        <v>29243</v>
      </c>
      <c r="J49" s="7">
        <f t="shared" si="5"/>
        <v>29248</v>
      </c>
      <c r="K49" s="7">
        <f t="shared" si="6"/>
        <v>29253</v>
      </c>
      <c r="L49" s="7">
        <f t="shared" si="7"/>
        <v>29258</v>
      </c>
      <c r="M49" s="7">
        <f t="shared" si="8"/>
        <v>29263</v>
      </c>
      <c r="N49" s="7">
        <f t="shared" si="9"/>
        <v>29268</v>
      </c>
      <c r="O49" s="7">
        <f t="shared" si="10"/>
        <v>29273</v>
      </c>
      <c r="Q49" s="7">
        <f t="shared" si="12"/>
        <v>29202.901345291481</v>
      </c>
      <c r="R49" s="7">
        <f t="shared" si="13"/>
        <v>29206.565022421524</v>
      </c>
      <c r="S49" s="7">
        <f t="shared" si="14"/>
        <v>29210.228699551571</v>
      </c>
      <c r="T49" s="7">
        <f t="shared" si="15"/>
        <v>29213.892376681611</v>
      </c>
      <c r="U49" s="7">
        <f t="shared" si="16"/>
        <v>29217.556053811659</v>
      </c>
      <c r="V49" s="7">
        <f t="shared" si="17"/>
        <v>29221.219730941702</v>
      </c>
      <c r="W49" s="7">
        <f t="shared" si="18"/>
        <v>29224.88340807175</v>
      </c>
      <c r="X49" s="7">
        <f t="shared" si="19"/>
        <v>29228.547085201797</v>
      </c>
      <c r="Y49" s="7">
        <f t="shared" si="20"/>
        <v>29232.210762331837</v>
      </c>
      <c r="Z49" s="7">
        <f t="shared" si="21"/>
        <v>29235.874439461884</v>
      </c>
      <c r="AA49" s="7">
        <f t="shared" si="22"/>
        <v>29239.538116591932</v>
      </c>
      <c r="AC49" s="7">
        <f t="shared" si="24"/>
        <v>29199.351029252441</v>
      </c>
      <c r="AD49" s="7">
        <f t="shared" si="25"/>
        <v>29203.052221018421</v>
      </c>
      <c r="AE49" s="7">
        <f t="shared" si="26"/>
        <v>29206.753412784397</v>
      </c>
      <c r="AF49" s="7">
        <f t="shared" si="27"/>
        <v>29210.454604550374</v>
      </c>
      <c r="AG49" s="7">
        <f t="shared" si="28"/>
        <v>29214.155796316358</v>
      </c>
      <c r="AH49" s="7">
        <f t="shared" si="29"/>
        <v>29217.856988082338</v>
      </c>
      <c r="AI49" s="7">
        <f t="shared" si="30"/>
        <v>29221.558179848318</v>
      </c>
      <c r="AJ49" s="7">
        <f t="shared" si="31"/>
        <v>29225.259371614302</v>
      </c>
      <c r="AK49" s="7">
        <f t="shared" si="32"/>
        <v>29228.960563380278</v>
      </c>
      <c r="AL49" s="7">
        <f t="shared" si="33"/>
        <v>29232.661755146262</v>
      </c>
      <c r="AM49" s="7">
        <f t="shared" si="34"/>
        <v>29236.362946912246</v>
      </c>
      <c r="AO49" s="7">
        <f t="shared" si="36"/>
        <v>29191.655883542258</v>
      </c>
      <c r="AP49" s="7">
        <f t="shared" si="37"/>
        <v>29195.610311362721</v>
      </c>
      <c r="AQ49" s="7">
        <f t="shared" si="38"/>
        <v>29199.564739183181</v>
      </c>
      <c r="AR49" s="7">
        <f t="shared" si="39"/>
        <v>29203.519167003637</v>
      </c>
      <c r="AS49" s="7">
        <f t="shared" si="40"/>
        <v>29207.4735948241</v>
      </c>
      <c r="AT49" s="7">
        <f t="shared" si="41"/>
        <v>29211.428022644563</v>
      </c>
      <c r="AU49" s="7">
        <f t="shared" si="42"/>
        <v>29215.382450465022</v>
      </c>
      <c r="AV49" s="7">
        <f t="shared" si="43"/>
        <v>29219.336878285485</v>
      </c>
      <c r="AW49" s="7">
        <f t="shared" si="44"/>
        <v>29223.291306105944</v>
      </c>
      <c r="AX49" s="7">
        <f t="shared" si="45"/>
        <v>29227.2457339264</v>
      </c>
      <c r="AY49" s="7">
        <f t="shared" si="46"/>
        <v>29231.200161746867</v>
      </c>
    </row>
    <row r="50" spans="1:51" x14ac:dyDescent="0.3">
      <c r="A50">
        <f>Sheet1!D50</f>
        <v>29246</v>
      </c>
      <c r="B50">
        <f>Sheet1!E50</f>
        <v>29205</v>
      </c>
      <c r="C50">
        <f>Sheet1!H50</f>
        <v>429</v>
      </c>
      <c r="E50" s="7">
        <f t="shared" si="0"/>
        <v>29205</v>
      </c>
      <c r="F50" s="7">
        <f t="shared" si="1"/>
        <v>29209.1</v>
      </c>
      <c r="G50" s="7">
        <f t="shared" si="2"/>
        <v>29213.200000000001</v>
      </c>
      <c r="H50" s="7">
        <f t="shared" si="3"/>
        <v>29217.3</v>
      </c>
      <c r="I50" s="7">
        <f t="shared" si="4"/>
        <v>29221.4</v>
      </c>
      <c r="J50" s="7">
        <f t="shared" si="5"/>
        <v>29225.5</v>
      </c>
      <c r="K50" s="7">
        <f t="shared" si="6"/>
        <v>29229.599999999999</v>
      </c>
      <c r="L50" s="7">
        <f t="shared" si="7"/>
        <v>29233.7</v>
      </c>
      <c r="M50" s="7">
        <f t="shared" si="8"/>
        <v>29237.8</v>
      </c>
      <c r="N50" s="7">
        <f t="shared" si="9"/>
        <v>29241.9</v>
      </c>
      <c r="O50" s="7">
        <f t="shared" si="10"/>
        <v>29246</v>
      </c>
      <c r="Q50" s="7">
        <f t="shared" si="12"/>
        <v>29212.349489795917</v>
      </c>
      <c r="R50" s="7">
        <f t="shared" si="13"/>
        <v>29216.650255102038</v>
      </c>
      <c r="S50" s="7">
        <f t="shared" si="14"/>
        <v>29220.951020408163</v>
      </c>
      <c r="T50" s="7">
        <f t="shared" si="15"/>
        <v>29225.251785714281</v>
      </c>
      <c r="U50" s="7">
        <f t="shared" si="16"/>
        <v>29229.55255102041</v>
      </c>
      <c r="V50" s="7">
        <f t="shared" si="17"/>
        <v>29233.853316326531</v>
      </c>
      <c r="W50" s="7">
        <f t="shared" si="18"/>
        <v>29238.154081632652</v>
      </c>
      <c r="X50" s="7">
        <f t="shared" si="19"/>
        <v>29242.454846938777</v>
      </c>
      <c r="Y50" s="7">
        <f t="shared" si="20"/>
        <v>29246.755612244895</v>
      </c>
      <c r="Z50" s="7">
        <f t="shared" si="21"/>
        <v>29251.056377551024</v>
      </c>
      <c r="AA50" s="7">
        <f t="shared" si="22"/>
        <v>29255.357142857141</v>
      </c>
      <c r="AC50" s="7">
        <f t="shared" si="24"/>
        <v>29209.080745341616</v>
      </c>
      <c r="AD50" s="7">
        <f t="shared" si="25"/>
        <v>29213.155279503106</v>
      </c>
      <c r="AE50" s="7">
        <f t="shared" si="26"/>
        <v>29217.229813664595</v>
      </c>
      <c r="AF50" s="7">
        <f t="shared" si="27"/>
        <v>29221.304347826081</v>
      </c>
      <c r="AG50" s="7">
        <f t="shared" si="28"/>
        <v>29225.378881987577</v>
      </c>
      <c r="AH50" s="7">
        <f t="shared" si="29"/>
        <v>29229.453416149066</v>
      </c>
      <c r="AI50" s="7">
        <f t="shared" si="30"/>
        <v>29233.527950310559</v>
      </c>
      <c r="AJ50" s="7">
        <f t="shared" si="31"/>
        <v>29237.602484472049</v>
      </c>
      <c r="AK50" s="7">
        <f t="shared" si="32"/>
        <v>29241.677018633542</v>
      </c>
      <c r="AL50" s="7">
        <f t="shared" si="33"/>
        <v>29245.751552795031</v>
      </c>
      <c r="AM50" s="7">
        <f t="shared" si="34"/>
        <v>29249.82608695652</v>
      </c>
      <c r="AO50" s="7">
        <f t="shared" si="36"/>
        <v>29205.10819672131</v>
      </c>
      <c r="AP50" s="7">
        <f t="shared" si="37"/>
        <v>29209.125573770492</v>
      </c>
      <c r="AQ50" s="7">
        <f t="shared" si="38"/>
        <v>29213.142950819671</v>
      </c>
      <c r="AR50" s="7">
        <f t="shared" si="39"/>
        <v>29217.160327868849</v>
      </c>
      <c r="AS50" s="7">
        <f t="shared" si="40"/>
        <v>29221.177704918035</v>
      </c>
      <c r="AT50" s="7">
        <f t="shared" si="41"/>
        <v>29225.195081967213</v>
      </c>
      <c r="AU50" s="7">
        <f t="shared" si="42"/>
        <v>29229.212459016395</v>
      </c>
      <c r="AV50" s="7">
        <f t="shared" si="43"/>
        <v>29233.229836065573</v>
      </c>
      <c r="AW50" s="7">
        <f t="shared" si="44"/>
        <v>29237.247213114752</v>
      </c>
      <c r="AX50" s="7">
        <f t="shared" si="45"/>
        <v>29241.264590163933</v>
      </c>
      <c r="AY50" s="7">
        <f t="shared" si="46"/>
        <v>29245.281967213115</v>
      </c>
    </row>
    <row r="51" spans="1:51" x14ac:dyDescent="0.3">
      <c r="A51">
        <f>Sheet1!D51</f>
        <v>29249</v>
      </c>
      <c r="B51">
        <f>Sheet1!E51</f>
        <v>29205</v>
      </c>
      <c r="C51">
        <f>Sheet1!H51</f>
        <v>465</v>
      </c>
      <c r="E51" s="7">
        <f t="shared" si="0"/>
        <v>29205</v>
      </c>
      <c r="F51" s="7">
        <f t="shared" si="1"/>
        <v>29209.4</v>
      </c>
      <c r="G51" s="7">
        <f t="shared" si="2"/>
        <v>29213.8</v>
      </c>
      <c r="H51" s="7">
        <f t="shared" si="3"/>
        <v>29218.2</v>
      </c>
      <c r="I51" s="7">
        <f t="shared" si="4"/>
        <v>29222.6</v>
      </c>
      <c r="J51" s="7">
        <f t="shared" si="5"/>
        <v>29227</v>
      </c>
      <c r="K51" s="7">
        <f t="shared" si="6"/>
        <v>29231.4</v>
      </c>
      <c r="L51" s="7">
        <f t="shared" si="7"/>
        <v>29235.8</v>
      </c>
      <c r="M51" s="7">
        <f t="shared" si="8"/>
        <v>29240.2</v>
      </c>
      <c r="N51" s="7">
        <f t="shared" si="9"/>
        <v>29244.6</v>
      </c>
      <c r="O51" s="7">
        <f t="shared" si="10"/>
        <v>29249</v>
      </c>
      <c r="Q51" s="7">
        <f t="shared" si="12"/>
        <v>29212.320615384615</v>
      </c>
      <c r="R51" s="7">
        <f t="shared" si="13"/>
        <v>29216.934830769231</v>
      </c>
      <c r="S51" s="7">
        <f t="shared" si="14"/>
        <v>29221.54904615385</v>
      </c>
      <c r="T51" s="7">
        <f t="shared" si="15"/>
        <v>29226.163261538459</v>
      </c>
      <c r="U51" s="7">
        <f t="shared" si="16"/>
        <v>29230.777476923078</v>
      </c>
      <c r="V51" s="7">
        <f t="shared" si="17"/>
        <v>29235.39169230769</v>
      </c>
      <c r="W51" s="7">
        <f t="shared" si="18"/>
        <v>29240.005907692306</v>
      </c>
      <c r="X51" s="7">
        <f t="shared" si="19"/>
        <v>29244.620123076926</v>
      </c>
      <c r="Y51" s="7">
        <f t="shared" si="20"/>
        <v>29249.234338461538</v>
      </c>
      <c r="Z51" s="7">
        <f t="shared" si="21"/>
        <v>29253.848553846154</v>
      </c>
      <c r="AA51" s="7">
        <f t="shared" si="22"/>
        <v>29258.462769230766</v>
      </c>
      <c r="AC51" s="7">
        <f t="shared" si="24"/>
        <v>29210.770655983975</v>
      </c>
      <c r="AD51" s="7">
        <f t="shared" si="25"/>
        <v>29215.028292438656</v>
      </c>
      <c r="AE51" s="7">
        <f t="shared" si="26"/>
        <v>29219.28592889334</v>
      </c>
      <c r="AF51" s="7">
        <f t="shared" si="27"/>
        <v>29223.54356534802</v>
      </c>
      <c r="AG51" s="7">
        <f t="shared" si="28"/>
        <v>29227.801201802704</v>
      </c>
      <c r="AH51" s="7">
        <f t="shared" si="29"/>
        <v>29232.058838257384</v>
      </c>
      <c r="AI51" s="7">
        <f t="shared" si="30"/>
        <v>29236.316474712068</v>
      </c>
      <c r="AJ51" s="7">
        <f t="shared" si="31"/>
        <v>29240.574111166752</v>
      </c>
      <c r="AK51" s="7">
        <f t="shared" si="32"/>
        <v>29244.831747621429</v>
      </c>
      <c r="AL51" s="7">
        <f t="shared" si="33"/>
        <v>29249.089384076113</v>
      </c>
      <c r="AM51" s="7">
        <f t="shared" si="34"/>
        <v>29253.347020530797</v>
      </c>
      <c r="AO51" s="7">
        <f t="shared" si="36"/>
        <v>29208.339263024143</v>
      </c>
      <c r="AP51" s="7">
        <f t="shared" si="37"/>
        <v>29212.418424396441</v>
      </c>
      <c r="AQ51" s="7">
        <f t="shared" si="38"/>
        <v>29216.497585768746</v>
      </c>
      <c r="AR51" s="7">
        <f t="shared" si="39"/>
        <v>29220.576747141044</v>
      </c>
      <c r="AS51" s="7">
        <f t="shared" si="40"/>
        <v>29224.655908513341</v>
      </c>
      <c r="AT51" s="7">
        <f t="shared" si="41"/>
        <v>29228.735069885643</v>
      </c>
      <c r="AU51" s="7">
        <f t="shared" si="42"/>
        <v>29232.81423125794</v>
      </c>
      <c r="AV51" s="7">
        <f t="shared" si="43"/>
        <v>29236.893392630242</v>
      </c>
      <c r="AW51" s="7">
        <f t="shared" si="44"/>
        <v>29240.972554002539</v>
      </c>
      <c r="AX51" s="7">
        <f t="shared" si="45"/>
        <v>29245.051715374844</v>
      </c>
      <c r="AY51" s="7">
        <f t="shared" si="46"/>
        <v>29249.130876747142</v>
      </c>
    </row>
    <row r="52" spans="1:51" x14ac:dyDescent="0.3">
      <c r="A52">
        <f>Sheet1!D52</f>
        <v>29243</v>
      </c>
      <c r="B52">
        <f>Sheet1!E52</f>
        <v>29189</v>
      </c>
      <c r="C52">
        <f>Sheet1!H52</f>
        <v>412</v>
      </c>
      <c r="E52" s="7">
        <f t="shared" si="0"/>
        <v>29189</v>
      </c>
      <c r="F52" s="7">
        <f t="shared" si="1"/>
        <v>29194.400000000001</v>
      </c>
      <c r="G52" s="7">
        <f t="shared" si="2"/>
        <v>29199.8</v>
      </c>
      <c r="H52" s="7">
        <f t="shared" si="3"/>
        <v>29205.200000000001</v>
      </c>
      <c r="I52" s="7">
        <f t="shared" si="4"/>
        <v>29210.6</v>
      </c>
      <c r="J52" s="7">
        <f t="shared" si="5"/>
        <v>29216</v>
      </c>
      <c r="K52" s="7">
        <f t="shared" si="6"/>
        <v>29221.4</v>
      </c>
      <c r="L52" s="7">
        <f t="shared" si="7"/>
        <v>29226.799999999999</v>
      </c>
      <c r="M52" s="7">
        <f t="shared" si="8"/>
        <v>29232.2</v>
      </c>
      <c r="N52" s="7">
        <f t="shared" si="9"/>
        <v>29237.599999999999</v>
      </c>
      <c r="O52" s="7">
        <f t="shared" si="10"/>
        <v>29243</v>
      </c>
      <c r="Q52" s="7">
        <f t="shared" si="12"/>
        <v>29212.18548387097</v>
      </c>
      <c r="R52" s="7">
        <f t="shared" si="13"/>
        <v>29216.738508064514</v>
      </c>
      <c r="S52" s="7">
        <f t="shared" si="14"/>
        <v>29221.291532258067</v>
      </c>
      <c r="T52" s="7">
        <f t="shared" si="15"/>
        <v>29225.844556451615</v>
      </c>
      <c r="U52" s="7">
        <f t="shared" si="16"/>
        <v>29230.397580645164</v>
      </c>
      <c r="V52" s="7">
        <f t="shared" si="17"/>
        <v>29234.950604838712</v>
      </c>
      <c r="W52" s="7">
        <f t="shared" si="18"/>
        <v>29239.503629032257</v>
      </c>
      <c r="X52" s="7">
        <f t="shared" si="19"/>
        <v>29244.056653225809</v>
      </c>
      <c r="Y52" s="7">
        <f t="shared" si="20"/>
        <v>29248.609677419357</v>
      </c>
      <c r="Z52" s="7">
        <f t="shared" si="21"/>
        <v>29253.162701612906</v>
      </c>
      <c r="AA52" s="7">
        <f t="shared" si="22"/>
        <v>29257.715725806451</v>
      </c>
      <c r="AC52" s="7">
        <f t="shared" si="24"/>
        <v>29210.691866028708</v>
      </c>
      <c r="AD52" s="7">
        <f t="shared" si="25"/>
        <v>29215.258421052629</v>
      </c>
      <c r="AE52" s="7">
        <f t="shared" si="26"/>
        <v>29219.824976076558</v>
      </c>
      <c r="AF52" s="7">
        <f t="shared" si="27"/>
        <v>29224.391531100478</v>
      </c>
      <c r="AG52" s="7">
        <f t="shared" si="28"/>
        <v>29228.958086124403</v>
      </c>
      <c r="AH52" s="7">
        <f t="shared" si="29"/>
        <v>29233.524641148328</v>
      </c>
      <c r="AI52" s="7">
        <f t="shared" si="30"/>
        <v>29238.091196172245</v>
      </c>
      <c r="AJ52" s="7">
        <f t="shared" si="31"/>
        <v>29242.657751196173</v>
      </c>
      <c r="AK52" s="7">
        <f t="shared" si="32"/>
        <v>29247.224306220094</v>
      </c>
      <c r="AL52" s="7">
        <f t="shared" si="33"/>
        <v>29251.790861244019</v>
      </c>
      <c r="AM52" s="7">
        <f t="shared" si="34"/>
        <v>29256.357416267943</v>
      </c>
      <c r="AO52" s="7">
        <f t="shared" si="36"/>
        <v>29209.680747359871</v>
      </c>
      <c r="AP52" s="7">
        <f t="shared" si="37"/>
        <v>29213.965272136473</v>
      </c>
      <c r="AQ52" s="7">
        <f t="shared" si="38"/>
        <v>29218.249796913082</v>
      </c>
      <c r="AR52" s="7">
        <f t="shared" si="39"/>
        <v>29222.53432168968</v>
      </c>
      <c r="AS52" s="7">
        <f t="shared" si="40"/>
        <v>29226.818846466289</v>
      </c>
      <c r="AT52" s="7">
        <f t="shared" si="41"/>
        <v>29231.103371242891</v>
      </c>
      <c r="AU52" s="7">
        <f t="shared" si="42"/>
        <v>29235.387896019496</v>
      </c>
      <c r="AV52" s="7">
        <f t="shared" si="43"/>
        <v>29239.672420796102</v>
      </c>
      <c r="AW52" s="7">
        <f t="shared" si="44"/>
        <v>29243.9569455727</v>
      </c>
      <c r="AX52" s="7">
        <f t="shared" si="45"/>
        <v>29248.241470349312</v>
      </c>
      <c r="AY52" s="7">
        <f t="shared" si="46"/>
        <v>29252.525995125914</v>
      </c>
    </row>
    <row r="53" spans="1:51" x14ac:dyDescent="0.3">
      <c r="A53">
        <f>Sheet1!D53</f>
        <v>29205</v>
      </c>
      <c r="B53">
        <f>Sheet1!E53</f>
        <v>29159</v>
      </c>
      <c r="C53">
        <f>Sheet1!H53</f>
        <v>791</v>
      </c>
      <c r="E53" s="7">
        <f t="shared" si="0"/>
        <v>29159</v>
      </c>
      <c r="F53" s="7">
        <f t="shared" si="1"/>
        <v>29163.599999999999</v>
      </c>
      <c r="G53" s="7">
        <f t="shared" si="2"/>
        <v>29168.2</v>
      </c>
      <c r="H53" s="7">
        <f t="shared" si="3"/>
        <v>29172.799999999999</v>
      </c>
      <c r="I53" s="7">
        <f t="shared" si="4"/>
        <v>29177.4</v>
      </c>
      <c r="J53" s="7">
        <f t="shared" si="5"/>
        <v>29182</v>
      </c>
      <c r="K53" s="7">
        <f t="shared" si="6"/>
        <v>29186.6</v>
      </c>
      <c r="L53" s="7">
        <f t="shared" si="7"/>
        <v>29191.200000000001</v>
      </c>
      <c r="M53" s="7">
        <f t="shared" si="8"/>
        <v>29195.8</v>
      </c>
      <c r="N53" s="7">
        <f t="shared" si="9"/>
        <v>29200.400000000001</v>
      </c>
      <c r="O53" s="7">
        <f t="shared" si="10"/>
        <v>29205</v>
      </c>
      <c r="Q53" s="7">
        <f t="shared" si="12"/>
        <v>29199.952526799389</v>
      </c>
      <c r="R53" s="7">
        <f t="shared" si="13"/>
        <v>29204.569448698316</v>
      </c>
      <c r="S53" s="7">
        <f t="shared" si="14"/>
        <v>29209.186370597246</v>
      </c>
      <c r="T53" s="7">
        <f t="shared" si="15"/>
        <v>29213.80329249617</v>
      </c>
      <c r="U53" s="7">
        <f t="shared" si="16"/>
        <v>29218.420214395097</v>
      </c>
      <c r="V53" s="7">
        <f t="shared" si="17"/>
        <v>29223.037136294028</v>
      </c>
      <c r="W53" s="7">
        <f t="shared" si="18"/>
        <v>29227.654058192951</v>
      </c>
      <c r="X53" s="7">
        <f t="shared" si="19"/>
        <v>29232.270980091882</v>
      </c>
      <c r="Y53" s="7">
        <f t="shared" si="20"/>
        <v>29236.887901990813</v>
      </c>
      <c r="Z53" s="7">
        <f t="shared" si="21"/>
        <v>29241.504823889743</v>
      </c>
      <c r="AA53" s="7">
        <f t="shared" si="22"/>
        <v>29246.121745788667</v>
      </c>
      <c r="AC53" s="7">
        <f t="shared" si="24"/>
        <v>29207.15789473684</v>
      </c>
      <c r="AD53" s="7">
        <f t="shared" si="25"/>
        <v>29211.894578947369</v>
      </c>
      <c r="AE53" s="7">
        <f t="shared" si="26"/>
        <v>29216.631263157895</v>
      </c>
      <c r="AF53" s="7">
        <f t="shared" si="27"/>
        <v>29221.367947368421</v>
      </c>
      <c r="AG53" s="7">
        <f t="shared" si="28"/>
        <v>29226.10463157895</v>
      </c>
      <c r="AH53" s="7">
        <f t="shared" si="29"/>
        <v>29230.841315789472</v>
      </c>
      <c r="AI53" s="7">
        <f t="shared" si="30"/>
        <v>29235.578000000001</v>
      </c>
      <c r="AJ53" s="7">
        <f t="shared" si="31"/>
        <v>29240.314684210527</v>
      </c>
      <c r="AK53" s="7">
        <f t="shared" si="32"/>
        <v>29245.051368421053</v>
      </c>
      <c r="AL53" s="7">
        <f t="shared" si="33"/>
        <v>29249.788052631578</v>
      </c>
      <c r="AM53" s="7">
        <f t="shared" si="34"/>
        <v>29254.524736842104</v>
      </c>
      <c r="AO53" s="7">
        <f t="shared" si="36"/>
        <v>29207.119904076739</v>
      </c>
      <c r="AP53" s="7">
        <f t="shared" si="37"/>
        <v>29211.823701039168</v>
      </c>
      <c r="AQ53" s="7">
        <f t="shared" si="38"/>
        <v>29216.527498001597</v>
      </c>
      <c r="AR53" s="7">
        <f t="shared" si="39"/>
        <v>29221.231294964029</v>
      </c>
      <c r="AS53" s="7">
        <f t="shared" si="40"/>
        <v>29225.935091926462</v>
      </c>
      <c r="AT53" s="7">
        <f t="shared" si="41"/>
        <v>29230.638888888887</v>
      </c>
      <c r="AU53" s="7">
        <f t="shared" si="42"/>
        <v>29235.342685851319</v>
      </c>
      <c r="AV53" s="7">
        <f t="shared" si="43"/>
        <v>29240.046482813752</v>
      </c>
      <c r="AW53" s="7">
        <f t="shared" si="44"/>
        <v>29244.750279776177</v>
      </c>
      <c r="AX53" s="7">
        <f t="shared" si="45"/>
        <v>29249.45407673861</v>
      </c>
      <c r="AY53" s="7">
        <f t="shared" si="46"/>
        <v>29254.157873701042</v>
      </c>
    </row>
    <row r="54" spans="1:51" x14ac:dyDescent="0.3">
      <c r="A54">
        <f>Sheet1!D54</f>
        <v>29190</v>
      </c>
      <c r="B54">
        <f>Sheet1!E54</f>
        <v>29168</v>
      </c>
      <c r="C54">
        <f>Sheet1!H54</f>
        <v>309</v>
      </c>
      <c r="E54" s="7">
        <f t="shared" si="0"/>
        <v>29168</v>
      </c>
      <c r="F54" s="7">
        <f t="shared" si="1"/>
        <v>29170.2</v>
      </c>
      <c r="G54" s="7">
        <f t="shared" si="2"/>
        <v>29172.400000000001</v>
      </c>
      <c r="H54" s="7">
        <f t="shared" si="3"/>
        <v>29174.6</v>
      </c>
      <c r="I54" s="7">
        <f t="shared" si="4"/>
        <v>29176.799999999999</v>
      </c>
      <c r="J54" s="7">
        <f t="shared" si="5"/>
        <v>29179</v>
      </c>
      <c r="K54" s="7">
        <f t="shared" si="6"/>
        <v>29181.200000000001</v>
      </c>
      <c r="L54" s="7">
        <f t="shared" si="7"/>
        <v>29183.4</v>
      </c>
      <c r="M54" s="7">
        <f t="shared" si="8"/>
        <v>29185.599999999999</v>
      </c>
      <c r="N54" s="7">
        <f t="shared" si="9"/>
        <v>29187.8</v>
      </c>
      <c r="O54" s="7">
        <f t="shared" si="10"/>
        <v>29190</v>
      </c>
      <c r="Q54" s="7">
        <f t="shared" si="12"/>
        <v>29179.233812949642</v>
      </c>
      <c r="R54" s="7">
        <f t="shared" si="13"/>
        <v>29183.97565947242</v>
      </c>
      <c r="S54" s="7">
        <f t="shared" si="14"/>
        <v>29188.717505995206</v>
      </c>
      <c r="T54" s="7">
        <f t="shared" si="15"/>
        <v>29193.459352517988</v>
      </c>
      <c r="U54" s="7">
        <f t="shared" si="16"/>
        <v>29198.20119904077</v>
      </c>
      <c r="V54" s="7">
        <f t="shared" si="17"/>
        <v>29202.943045563552</v>
      </c>
      <c r="W54" s="7">
        <f t="shared" si="18"/>
        <v>29207.684892086327</v>
      </c>
      <c r="X54" s="7">
        <f t="shared" si="19"/>
        <v>29212.426738609112</v>
      </c>
      <c r="Y54" s="7">
        <f t="shared" si="20"/>
        <v>29217.168585131894</v>
      </c>
      <c r="Z54" s="7">
        <f t="shared" si="21"/>
        <v>29221.91043165468</v>
      </c>
      <c r="AA54" s="7">
        <f t="shared" si="22"/>
        <v>29226.652278177462</v>
      </c>
      <c r="AC54" s="7">
        <f t="shared" si="24"/>
        <v>29184.505007153079</v>
      </c>
      <c r="AD54" s="7">
        <f t="shared" si="25"/>
        <v>29189.115546018122</v>
      </c>
      <c r="AE54" s="7">
        <f t="shared" si="26"/>
        <v>29193.726084883165</v>
      </c>
      <c r="AF54" s="7">
        <f t="shared" si="27"/>
        <v>29198.336623748211</v>
      </c>
      <c r="AG54" s="7">
        <f t="shared" si="28"/>
        <v>29202.947162613258</v>
      </c>
      <c r="AH54" s="7">
        <f t="shared" si="29"/>
        <v>29207.557701478305</v>
      </c>
      <c r="AI54" s="7">
        <f t="shared" si="30"/>
        <v>29212.168240343344</v>
      </c>
      <c r="AJ54" s="7">
        <f t="shared" si="31"/>
        <v>29216.778779208391</v>
      </c>
      <c r="AK54" s="7">
        <f t="shared" si="32"/>
        <v>29221.389318073438</v>
      </c>
      <c r="AL54" s="7">
        <f t="shared" si="33"/>
        <v>29225.999856938484</v>
      </c>
      <c r="AM54" s="7">
        <f t="shared" si="34"/>
        <v>29230.610395803527</v>
      </c>
      <c r="AO54" s="7">
        <f t="shared" si="36"/>
        <v>29193.002229654401</v>
      </c>
      <c r="AP54" s="7">
        <f t="shared" si="37"/>
        <v>29197.698736529172</v>
      </c>
      <c r="AQ54" s="7">
        <f t="shared" si="38"/>
        <v>29202.395243403938</v>
      </c>
      <c r="AR54" s="7">
        <f t="shared" si="39"/>
        <v>29207.091750278705</v>
      </c>
      <c r="AS54" s="7">
        <f t="shared" si="40"/>
        <v>29211.788257153479</v>
      </c>
      <c r="AT54" s="7">
        <f t="shared" si="41"/>
        <v>29216.484764028242</v>
      </c>
      <c r="AU54" s="7">
        <f t="shared" si="42"/>
        <v>29221.181270903009</v>
      </c>
      <c r="AV54" s="7">
        <f t="shared" si="43"/>
        <v>29225.87777777778</v>
      </c>
      <c r="AW54" s="7">
        <f t="shared" si="44"/>
        <v>29230.574284652546</v>
      </c>
      <c r="AX54" s="7">
        <f t="shared" si="45"/>
        <v>29235.270791527313</v>
      </c>
      <c r="AY54" s="7">
        <f t="shared" si="46"/>
        <v>29239.96729840208</v>
      </c>
    </row>
    <row r="55" spans="1:51" x14ac:dyDescent="0.3">
      <c r="A55">
        <f>Sheet1!D55</f>
        <v>29256</v>
      </c>
      <c r="B55">
        <f>Sheet1!E55</f>
        <v>29178</v>
      </c>
      <c r="C55">
        <f>Sheet1!H55</f>
        <v>793</v>
      </c>
      <c r="E55" s="7">
        <f t="shared" si="0"/>
        <v>29178</v>
      </c>
      <c r="F55" s="7">
        <f t="shared" si="1"/>
        <v>29185.8</v>
      </c>
      <c r="G55" s="7">
        <f t="shared" si="2"/>
        <v>29193.599999999999</v>
      </c>
      <c r="H55" s="7">
        <f t="shared" si="3"/>
        <v>29201.4</v>
      </c>
      <c r="I55" s="7">
        <f t="shared" si="4"/>
        <v>29209.200000000001</v>
      </c>
      <c r="J55" s="7">
        <f t="shared" si="5"/>
        <v>29217</v>
      </c>
      <c r="K55" s="7">
        <f t="shared" si="6"/>
        <v>29224.799999999999</v>
      </c>
      <c r="L55" s="7">
        <f t="shared" si="7"/>
        <v>29232.6</v>
      </c>
      <c r="M55" s="7">
        <f t="shared" si="8"/>
        <v>29240.400000000001</v>
      </c>
      <c r="N55" s="7">
        <f t="shared" si="9"/>
        <v>29248.2</v>
      </c>
      <c r="O55" s="7">
        <f t="shared" si="10"/>
        <v>29256</v>
      </c>
      <c r="Q55" s="7">
        <f t="shared" si="12"/>
        <v>29169.013888888891</v>
      </c>
      <c r="R55" s="7">
        <f t="shared" si="13"/>
        <v>29173.341402116399</v>
      </c>
      <c r="S55" s="7">
        <f t="shared" si="14"/>
        <v>29177.668915343915</v>
      </c>
      <c r="T55" s="7">
        <f t="shared" si="15"/>
        <v>29181.99642857143</v>
      </c>
      <c r="U55" s="7">
        <f t="shared" si="16"/>
        <v>29186.323941798943</v>
      </c>
      <c r="V55" s="7">
        <f t="shared" si="17"/>
        <v>29190.651455026455</v>
      </c>
      <c r="W55" s="7">
        <f t="shared" si="18"/>
        <v>29194.97896825397</v>
      </c>
      <c r="X55" s="7">
        <f t="shared" si="19"/>
        <v>29199.306481481479</v>
      </c>
      <c r="Y55" s="7">
        <f t="shared" si="20"/>
        <v>29203.633994708995</v>
      </c>
      <c r="Z55" s="7">
        <f t="shared" si="21"/>
        <v>29207.961507936507</v>
      </c>
      <c r="AA55" s="7">
        <f t="shared" si="22"/>
        <v>29212.289021164022</v>
      </c>
      <c r="AC55" s="7">
        <f t="shared" si="24"/>
        <v>29177.477996965099</v>
      </c>
      <c r="AD55" s="7">
        <f t="shared" si="25"/>
        <v>29181.822559433484</v>
      </c>
      <c r="AE55" s="7">
        <f t="shared" si="26"/>
        <v>29186.167121901868</v>
      </c>
      <c r="AF55" s="7">
        <f t="shared" si="27"/>
        <v>29190.511684370256</v>
      </c>
      <c r="AG55" s="7">
        <f t="shared" si="28"/>
        <v>29194.856246838644</v>
      </c>
      <c r="AH55" s="7">
        <f t="shared" si="29"/>
        <v>29199.200809307033</v>
      </c>
      <c r="AI55" s="7">
        <f t="shared" si="30"/>
        <v>29203.545371775417</v>
      </c>
      <c r="AJ55" s="7">
        <f t="shared" si="31"/>
        <v>29207.889934243802</v>
      </c>
      <c r="AK55" s="7">
        <f t="shared" si="32"/>
        <v>29212.23449671219</v>
      </c>
      <c r="AL55" s="7">
        <f t="shared" si="33"/>
        <v>29216.579059180574</v>
      </c>
      <c r="AM55" s="7">
        <f t="shared" si="34"/>
        <v>29220.923621648963</v>
      </c>
      <c r="AO55" s="7">
        <f t="shared" si="36"/>
        <v>29182.385286783043</v>
      </c>
      <c r="AP55" s="7">
        <f t="shared" si="37"/>
        <v>29186.686242726519</v>
      </c>
      <c r="AQ55" s="7">
        <f t="shared" si="38"/>
        <v>29190.987198669991</v>
      </c>
      <c r="AR55" s="7">
        <f t="shared" si="39"/>
        <v>29195.288154613467</v>
      </c>
      <c r="AS55" s="7">
        <f t="shared" si="40"/>
        <v>29199.589110556943</v>
      </c>
      <c r="AT55" s="7">
        <f t="shared" si="41"/>
        <v>29203.890066500418</v>
      </c>
      <c r="AU55" s="7">
        <f t="shared" si="42"/>
        <v>29208.191022443891</v>
      </c>
      <c r="AV55" s="7">
        <f t="shared" si="43"/>
        <v>29212.491978387363</v>
      </c>
      <c r="AW55" s="7">
        <f t="shared" si="44"/>
        <v>29216.792934330839</v>
      </c>
      <c r="AX55" s="7">
        <f t="shared" si="45"/>
        <v>29221.093890274315</v>
      </c>
      <c r="AY55" s="7">
        <f t="shared" si="46"/>
        <v>29225.394846217783</v>
      </c>
    </row>
    <row r="56" spans="1:51" x14ac:dyDescent="0.3">
      <c r="A56">
        <f>Sheet1!D56</f>
        <v>29265</v>
      </c>
      <c r="B56">
        <f>Sheet1!E56</f>
        <v>29240</v>
      </c>
      <c r="C56">
        <f>Sheet1!H56</f>
        <v>436</v>
      </c>
      <c r="E56" s="7">
        <f t="shared" si="0"/>
        <v>29240</v>
      </c>
      <c r="F56" s="7">
        <f t="shared" si="1"/>
        <v>29242.5</v>
      </c>
      <c r="G56" s="7">
        <f t="shared" si="2"/>
        <v>29245</v>
      </c>
      <c r="H56" s="7">
        <f t="shared" si="3"/>
        <v>29247.5</v>
      </c>
      <c r="I56" s="7">
        <f t="shared" si="4"/>
        <v>29250</v>
      </c>
      <c r="J56" s="7">
        <f t="shared" si="5"/>
        <v>29252.5</v>
      </c>
      <c r="K56" s="7">
        <f t="shared" si="6"/>
        <v>29255</v>
      </c>
      <c r="L56" s="7">
        <f t="shared" si="7"/>
        <v>29257.5</v>
      </c>
      <c r="M56" s="7">
        <f t="shared" si="8"/>
        <v>29260</v>
      </c>
      <c r="N56" s="7">
        <f t="shared" si="9"/>
        <v>29262.5</v>
      </c>
      <c r="O56" s="7">
        <f t="shared" si="10"/>
        <v>29265</v>
      </c>
      <c r="Q56" s="7">
        <f t="shared" si="12"/>
        <v>29168.428420496566</v>
      </c>
      <c r="R56" s="7">
        <f t="shared" si="13"/>
        <v>29173.977179080823</v>
      </c>
      <c r="S56" s="7">
        <f t="shared" si="14"/>
        <v>29179.525937665079</v>
      </c>
      <c r="T56" s="7">
        <f t="shared" si="15"/>
        <v>29185.074696249343</v>
      </c>
      <c r="U56" s="7">
        <f t="shared" si="16"/>
        <v>29190.6234548336</v>
      </c>
      <c r="V56" s="7">
        <f t="shared" si="17"/>
        <v>29196.172213417856</v>
      </c>
      <c r="W56" s="7">
        <f t="shared" si="18"/>
        <v>29201.720972002113</v>
      </c>
      <c r="X56" s="7">
        <f t="shared" si="19"/>
        <v>29207.269730586369</v>
      </c>
      <c r="Y56" s="7">
        <f t="shared" si="20"/>
        <v>29212.81848917063</v>
      </c>
      <c r="Z56" s="7">
        <f t="shared" si="21"/>
        <v>29218.36724775489</v>
      </c>
      <c r="AA56" s="7">
        <f t="shared" si="22"/>
        <v>29223.916006339143</v>
      </c>
      <c r="AC56" s="7">
        <f t="shared" si="24"/>
        <v>29172.105422993489</v>
      </c>
      <c r="AD56" s="7">
        <f t="shared" si="25"/>
        <v>29177.627592190889</v>
      </c>
      <c r="AE56" s="7">
        <f t="shared" si="26"/>
        <v>29183.149761388282</v>
      </c>
      <c r="AF56" s="7">
        <f t="shared" si="27"/>
        <v>29188.67193058569</v>
      </c>
      <c r="AG56" s="7">
        <f t="shared" si="28"/>
        <v>29194.194099783075</v>
      </c>
      <c r="AH56" s="7">
        <f t="shared" si="29"/>
        <v>29199.716268980479</v>
      </c>
      <c r="AI56" s="7">
        <f t="shared" si="30"/>
        <v>29205.238438177872</v>
      </c>
      <c r="AJ56" s="7">
        <f t="shared" si="31"/>
        <v>29210.760607375269</v>
      </c>
      <c r="AK56" s="7">
        <f t="shared" si="32"/>
        <v>29216.282776572669</v>
      </c>
      <c r="AL56" s="7">
        <f t="shared" si="33"/>
        <v>29221.804945770065</v>
      </c>
      <c r="AM56" s="7">
        <f t="shared" si="34"/>
        <v>29227.327114967462</v>
      </c>
      <c r="AO56" s="7">
        <f t="shared" si="36"/>
        <v>29177.627436823106</v>
      </c>
      <c r="AP56" s="7">
        <f t="shared" si="37"/>
        <v>29182.961227436826</v>
      </c>
      <c r="AQ56" s="7">
        <f t="shared" si="38"/>
        <v>29188.295018050536</v>
      </c>
      <c r="AR56" s="7">
        <f t="shared" si="39"/>
        <v>29193.62880866426</v>
      </c>
      <c r="AS56" s="7">
        <f t="shared" si="40"/>
        <v>29198.962599277977</v>
      </c>
      <c r="AT56" s="7">
        <f t="shared" si="41"/>
        <v>29204.296389891693</v>
      </c>
      <c r="AU56" s="7">
        <f t="shared" si="42"/>
        <v>29209.630180505417</v>
      </c>
      <c r="AV56" s="7">
        <f t="shared" si="43"/>
        <v>29214.963971119134</v>
      </c>
      <c r="AW56" s="7">
        <f t="shared" si="44"/>
        <v>29220.297761732851</v>
      </c>
      <c r="AX56" s="7">
        <f t="shared" si="45"/>
        <v>29225.631552346567</v>
      </c>
      <c r="AY56" s="7">
        <f t="shared" si="46"/>
        <v>29230.965342960288</v>
      </c>
    </row>
    <row r="57" spans="1:51" x14ac:dyDescent="0.3">
      <c r="A57">
        <f>Sheet1!D57</f>
        <v>29259</v>
      </c>
      <c r="B57">
        <f>Sheet1!E57</f>
        <v>29221</v>
      </c>
      <c r="C57">
        <f>Sheet1!H57</f>
        <v>404</v>
      </c>
      <c r="E57" s="7">
        <f t="shared" si="0"/>
        <v>29221</v>
      </c>
      <c r="F57" s="7">
        <f t="shared" si="1"/>
        <v>29224.799999999999</v>
      </c>
      <c r="G57" s="7">
        <f t="shared" si="2"/>
        <v>29228.6</v>
      </c>
      <c r="H57" s="7">
        <f t="shared" si="3"/>
        <v>29232.400000000001</v>
      </c>
      <c r="I57" s="7">
        <f t="shared" si="4"/>
        <v>29236.2</v>
      </c>
      <c r="J57" s="7">
        <f t="shared" si="5"/>
        <v>29240</v>
      </c>
      <c r="K57" s="7">
        <f t="shared" si="6"/>
        <v>29243.8</v>
      </c>
      <c r="L57" s="7">
        <f t="shared" si="7"/>
        <v>29247.599999999999</v>
      </c>
      <c r="M57" s="7">
        <f t="shared" si="8"/>
        <v>29251.4</v>
      </c>
      <c r="N57" s="7">
        <f t="shared" si="9"/>
        <v>29255.200000000001</v>
      </c>
      <c r="O57" s="7">
        <f t="shared" si="10"/>
        <v>29259</v>
      </c>
      <c r="Q57" s="7">
        <f t="shared" si="12"/>
        <v>29193.566970091026</v>
      </c>
      <c r="R57" s="7">
        <f t="shared" si="13"/>
        <v>29198.739401820545</v>
      </c>
      <c r="S57" s="7">
        <f t="shared" si="14"/>
        <v>29203.911833550061</v>
      </c>
      <c r="T57" s="7">
        <f t="shared" si="15"/>
        <v>29209.084265279584</v>
      </c>
      <c r="U57" s="7">
        <f t="shared" si="16"/>
        <v>29214.256697009103</v>
      </c>
      <c r="V57" s="7">
        <f t="shared" si="17"/>
        <v>29219.429128738622</v>
      </c>
      <c r="W57" s="7">
        <f t="shared" si="18"/>
        <v>29224.601560468138</v>
      </c>
      <c r="X57" s="7">
        <f t="shared" si="19"/>
        <v>29229.773992197654</v>
      </c>
      <c r="Y57" s="7">
        <f t="shared" si="20"/>
        <v>29234.946423927184</v>
      </c>
      <c r="Z57" s="7">
        <f t="shared" si="21"/>
        <v>29240.118855656696</v>
      </c>
      <c r="AA57" s="7">
        <f t="shared" si="22"/>
        <v>29245.291287386215</v>
      </c>
      <c r="AC57" s="7">
        <f t="shared" si="24"/>
        <v>29181.826964362386</v>
      </c>
      <c r="AD57" s="7">
        <f t="shared" si="25"/>
        <v>29186.804980678404</v>
      </c>
      <c r="AE57" s="7">
        <f t="shared" si="26"/>
        <v>29191.782996994418</v>
      </c>
      <c r="AF57" s="7">
        <f t="shared" si="27"/>
        <v>29196.761013310439</v>
      </c>
      <c r="AG57" s="7">
        <f t="shared" si="28"/>
        <v>29201.739029626449</v>
      </c>
      <c r="AH57" s="7">
        <f t="shared" si="29"/>
        <v>29206.717045942467</v>
      </c>
      <c r="AI57" s="7">
        <f t="shared" si="30"/>
        <v>29211.695062258477</v>
      </c>
      <c r="AJ57" s="7">
        <f t="shared" si="31"/>
        <v>29216.673078574495</v>
      </c>
      <c r="AK57" s="7">
        <f t="shared" si="32"/>
        <v>29221.651094890512</v>
      </c>
      <c r="AL57" s="7">
        <f t="shared" si="33"/>
        <v>29226.62911120653</v>
      </c>
      <c r="AM57" s="7">
        <f t="shared" si="34"/>
        <v>29231.60712752254</v>
      </c>
      <c r="AO57" s="7">
        <f t="shared" si="36"/>
        <v>29182.905144107986</v>
      </c>
      <c r="AP57" s="7">
        <f t="shared" si="37"/>
        <v>29187.946588836192</v>
      </c>
      <c r="AQ57" s="7">
        <f t="shared" si="38"/>
        <v>29192.98803356439</v>
      </c>
      <c r="AR57" s="7">
        <f t="shared" si="39"/>
        <v>29198.029478292596</v>
      </c>
      <c r="AS57" s="7">
        <f t="shared" si="40"/>
        <v>29203.070923020798</v>
      </c>
      <c r="AT57" s="7">
        <f t="shared" si="41"/>
        <v>29208.112367748992</v>
      </c>
      <c r="AU57" s="7">
        <f t="shared" si="42"/>
        <v>29213.153812477198</v>
      </c>
      <c r="AV57" s="7">
        <f t="shared" si="43"/>
        <v>29218.1952572054</v>
      </c>
      <c r="AW57" s="7">
        <f t="shared" si="44"/>
        <v>29223.236701933605</v>
      </c>
      <c r="AX57" s="7">
        <f t="shared" si="45"/>
        <v>29228.278146661803</v>
      </c>
      <c r="AY57" s="7">
        <f t="shared" si="46"/>
        <v>29233.319591390005</v>
      </c>
    </row>
    <row r="58" spans="1:51" x14ac:dyDescent="0.3">
      <c r="A58">
        <f>Sheet1!D58</f>
        <v>29269</v>
      </c>
      <c r="B58">
        <f>Sheet1!E58</f>
        <v>29243</v>
      </c>
      <c r="C58">
        <f>Sheet1!H58</f>
        <v>413</v>
      </c>
      <c r="E58" s="7">
        <f t="shared" si="0"/>
        <v>29243</v>
      </c>
      <c r="F58" s="7">
        <f t="shared" si="1"/>
        <v>29245.599999999999</v>
      </c>
      <c r="G58" s="7">
        <f t="shared" si="2"/>
        <v>29248.2</v>
      </c>
      <c r="H58" s="7">
        <f t="shared" si="3"/>
        <v>29250.799999999999</v>
      </c>
      <c r="I58" s="7">
        <f t="shared" si="4"/>
        <v>29253.4</v>
      </c>
      <c r="J58" s="7">
        <f t="shared" si="5"/>
        <v>29256</v>
      </c>
      <c r="K58" s="7">
        <f t="shared" si="6"/>
        <v>29258.6</v>
      </c>
      <c r="L58" s="7">
        <f t="shared" si="7"/>
        <v>29261.200000000001</v>
      </c>
      <c r="M58" s="7">
        <f t="shared" si="8"/>
        <v>29263.8</v>
      </c>
      <c r="N58" s="7">
        <f t="shared" si="9"/>
        <v>29266.400000000001</v>
      </c>
      <c r="O58" s="7">
        <f t="shared" si="10"/>
        <v>29269</v>
      </c>
      <c r="Q58" s="7">
        <f t="shared" si="12"/>
        <v>29205.191671769746</v>
      </c>
      <c r="R58" s="7">
        <f t="shared" si="13"/>
        <v>29210.587017758724</v>
      </c>
      <c r="S58" s="7">
        <f t="shared" si="14"/>
        <v>29215.982363747702</v>
      </c>
      <c r="T58" s="7">
        <f t="shared" si="15"/>
        <v>29221.377709736684</v>
      </c>
      <c r="U58" s="7">
        <f t="shared" si="16"/>
        <v>29226.773055725662</v>
      </c>
      <c r="V58" s="7">
        <f t="shared" si="17"/>
        <v>29232.168401714636</v>
      </c>
      <c r="W58" s="7">
        <f t="shared" si="18"/>
        <v>29237.563747703614</v>
      </c>
      <c r="X58" s="7">
        <f t="shared" si="19"/>
        <v>29242.959093692589</v>
      </c>
      <c r="Y58" s="7">
        <f t="shared" si="20"/>
        <v>29248.354439681571</v>
      </c>
      <c r="Z58" s="7">
        <f t="shared" si="21"/>
        <v>29253.749785670545</v>
      </c>
      <c r="AA58" s="7">
        <f t="shared" si="22"/>
        <v>29259.145131659523</v>
      </c>
      <c r="AC58" s="7">
        <f t="shared" si="24"/>
        <v>29199.273944387234</v>
      </c>
      <c r="AD58" s="7">
        <f t="shared" si="25"/>
        <v>29204.160865087539</v>
      </c>
      <c r="AE58" s="7">
        <f t="shared" si="26"/>
        <v>29209.047785787843</v>
      </c>
      <c r="AF58" s="7">
        <f t="shared" si="27"/>
        <v>29213.934706488159</v>
      </c>
      <c r="AG58" s="7">
        <f t="shared" si="28"/>
        <v>29218.821627188467</v>
      </c>
      <c r="AH58" s="7">
        <f t="shared" si="29"/>
        <v>29223.708547888775</v>
      </c>
      <c r="AI58" s="7">
        <f t="shared" si="30"/>
        <v>29228.595468589087</v>
      </c>
      <c r="AJ58" s="7">
        <f t="shared" si="31"/>
        <v>29233.482389289387</v>
      </c>
      <c r="AK58" s="7">
        <f t="shared" si="32"/>
        <v>29238.369309989703</v>
      </c>
      <c r="AL58" s="7">
        <f t="shared" si="33"/>
        <v>29243.256230690014</v>
      </c>
      <c r="AM58" s="7">
        <f t="shared" si="34"/>
        <v>29248.143151390319</v>
      </c>
      <c r="AO58" s="7">
        <f t="shared" si="36"/>
        <v>29187.617636297109</v>
      </c>
      <c r="AP58" s="7">
        <f t="shared" si="37"/>
        <v>29192.421514818878</v>
      </c>
      <c r="AQ58" s="7">
        <f t="shared" si="38"/>
        <v>29197.22539334065</v>
      </c>
      <c r="AR58" s="7">
        <f t="shared" si="39"/>
        <v>29202.029271862426</v>
      </c>
      <c r="AS58" s="7">
        <f t="shared" si="40"/>
        <v>29206.833150384198</v>
      </c>
      <c r="AT58" s="7">
        <f t="shared" si="41"/>
        <v>29211.637028905963</v>
      </c>
      <c r="AU58" s="7">
        <f t="shared" si="42"/>
        <v>29216.440907427732</v>
      </c>
      <c r="AV58" s="7">
        <f t="shared" si="43"/>
        <v>29221.244785949504</v>
      </c>
      <c r="AW58" s="7">
        <f t="shared" si="44"/>
        <v>29226.048664471276</v>
      </c>
      <c r="AX58" s="7">
        <f t="shared" si="45"/>
        <v>29230.852542993052</v>
      </c>
      <c r="AY58" s="7">
        <f t="shared" si="46"/>
        <v>29235.656421514817</v>
      </c>
    </row>
    <row r="59" spans="1:51" x14ac:dyDescent="0.3">
      <c r="A59">
        <f>Sheet1!D59</f>
        <v>29293</v>
      </c>
      <c r="B59">
        <f>Sheet1!E59</f>
        <v>29256</v>
      </c>
      <c r="C59">
        <f>Sheet1!H59</f>
        <v>714</v>
      </c>
      <c r="E59" s="7">
        <f t="shared" si="0"/>
        <v>29256</v>
      </c>
      <c r="F59" s="7">
        <f t="shared" si="1"/>
        <v>29259.7</v>
      </c>
      <c r="G59" s="7">
        <f t="shared" si="2"/>
        <v>29263.4</v>
      </c>
      <c r="H59" s="7">
        <f t="shared" si="3"/>
        <v>29267.1</v>
      </c>
      <c r="I59" s="7">
        <f t="shared" si="4"/>
        <v>29270.799999999999</v>
      </c>
      <c r="J59" s="7">
        <f t="shared" si="5"/>
        <v>29274.5</v>
      </c>
      <c r="K59" s="7">
        <f t="shared" si="6"/>
        <v>29278.2</v>
      </c>
      <c r="L59" s="7">
        <f t="shared" si="7"/>
        <v>29281.9</v>
      </c>
      <c r="M59" s="7">
        <f t="shared" si="8"/>
        <v>29285.599999999999</v>
      </c>
      <c r="N59" s="7">
        <f t="shared" si="9"/>
        <v>29289.3</v>
      </c>
      <c r="O59" s="7">
        <f t="shared" si="10"/>
        <v>29293</v>
      </c>
      <c r="Q59" s="7">
        <f t="shared" si="12"/>
        <v>29234.86272944932</v>
      </c>
      <c r="R59" s="7">
        <f t="shared" si="13"/>
        <v>29237.814844373504</v>
      </c>
      <c r="S59" s="7">
        <f t="shared" si="14"/>
        <v>29240.766959297685</v>
      </c>
      <c r="T59" s="7">
        <f t="shared" si="15"/>
        <v>29243.719074221866</v>
      </c>
      <c r="U59" s="7">
        <f t="shared" si="16"/>
        <v>29246.671189146055</v>
      </c>
      <c r="V59" s="7">
        <f t="shared" si="17"/>
        <v>29249.623304070235</v>
      </c>
      <c r="W59" s="7">
        <f t="shared" si="18"/>
        <v>29252.575418994413</v>
      </c>
      <c r="X59" s="7">
        <f t="shared" si="19"/>
        <v>29255.52753391859</v>
      </c>
      <c r="Y59" s="7">
        <f t="shared" si="20"/>
        <v>29258.479648842782</v>
      </c>
      <c r="Z59" s="7">
        <f t="shared" si="21"/>
        <v>29261.431763766959</v>
      </c>
      <c r="AA59" s="7">
        <f t="shared" si="22"/>
        <v>29264.38387869114</v>
      </c>
      <c r="AC59" s="7">
        <f t="shared" si="24"/>
        <v>29212.823558162265</v>
      </c>
      <c r="AD59" s="7">
        <f t="shared" si="25"/>
        <v>29217.654643206253</v>
      </c>
      <c r="AE59" s="7">
        <f t="shared" si="26"/>
        <v>29222.485728250242</v>
      </c>
      <c r="AF59" s="7">
        <f t="shared" si="27"/>
        <v>29227.316813294237</v>
      </c>
      <c r="AG59" s="7">
        <f t="shared" si="28"/>
        <v>29232.147898338222</v>
      </c>
      <c r="AH59" s="7">
        <f t="shared" si="29"/>
        <v>29236.978983382214</v>
      </c>
      <c r="AI59" s="7">
        <f t="shared" si="30"/>
        <v>29241.810068426195</v>
      </c>
      <c r="AJ59" s="7">
        <f t="shared" si="31"/>
        <v>29246.64115347018</v>
      </c>
      <c r="AK59" s="7">
        <f t="shared" si="32"/>
        <v>29251.472238514179</v>
      </c>
      <c r="AL59" s="7">
        <f t="shared" si="33"/>
        <v>29256.303323558161</v>
      </c>
      <c r="AM59" s="7">
        <f t="shared" si="34"/>
        <v>29261.134408602153</v>
      </c>
      <c r="AO59" s="7">
        <f t="shared" si="36"/>
        <v>29206.942250530785</v>
      </c>
      <c r="AP59" s="7">
        <f t="shared" si="37"/>
        <v>29211.428110403394</v>
      </c>
      <c r="AQ59" s="7">
        <f t="shared" si="38"/>
        <v>29215.913970276008</v>
      </c>
      <c r="AR59" s="7">
        <f t="shared" si="39"/>
        <v>29220.399830148621</v>
      </c>
      <c r="AS59" s="7">
        <f t="shared" si="40"/>
        <v>29224.885690021234</v>
      </c>
      <c r="AT59" s="7">
        <f t="shared" si="41"/>
        <v>29229.37154989384</v>
      </c>
      <c r="AU59" s="7">
        <f t="shared" si="42"/>
        <v>29233.857409766453</v>
      </c>
      <c r="AV59" s="7">
        <f t="shared" si="43"/>
        <v>29238.343269639066</v>
      </c>
      <c r="AW59" s="7">
        <f t="shared" si="44"/>
        <v>29242.82912951168</v>
      </c>
      <c r="AX59" s="7">
        <f t="shared" si="45"/>
        <v>29247.314989384293</v>
      </c>
      <c r="AY59" s="7">
        <f t="shared" si="46"/>
        <v>29251.800849256899</v>
      </c>
    </row>
    <row r="60" spans="1:51" x14ac:dyDescent="0.3">
      <c r="A60">
        <f>Sheet1!D60</f>
        <v>29286</v>
      </c>
      <c r="B60">
        <f>Sheet1!E60</f>
        <v>29233</v>
      </c>
      <c r="C60">
        <f>Sheet1!H60</f>
        <v>472</v>
      </c>
      <c r="E60" s="7">
        <f t="shared" si="0"/>
        <v>29233</v>
      </c>
      <c r="F60" s="7">
        <f t="shared" si="1"/>
        <v>29238.3</v>
      </c>
      <c r="G60" s="7">
        <f t="shared" si="2"/>
        <v>29243.599999999999</v>
      </c>
      <c r="H60" s="7">
        <f t="shared" si="3"/>
        <v>29248.9</v>
      </c>
      <c r="I60" s="7">
        <f t="shared" si="4"/>
        <v>29254.2</v>
      </c>
      <c r="J60" s="7">
        <f t="shared" si="5"/>
        <v>29259.5</v>
      </c>
      <c r="K60" s="7">
        <f t="shared" si="6"/>
        <v>29264.799999999999</v>
      </c>
      <c r="L60" s="7">
        <f t="shared" si="7"/>
        <v>29270.1</v>
      </c>
      <c r="M60" s="7">
        <f t="shared" si="8"/>
        <v>29275.4</v>
      </c>
      <c r="N60" s="7">
        <f t="shared" si="9"/>
        <v>29280.7</v>
      </c>
      <c r="O60" s="7">
        <f t="shared" si="10"/>
        <v>29286</v>
      </c>
      <c r="Q60" s="7">
        <f t="shared" si="12"/>
        <v>29243.257348138472</v>
      </c>
      <c r="R60" s="7">
        <f t="shared" si="13"/>
        <v>29246.687001959501</v>
      </c>
      <c r="S60" s="7">
        <f t="shared" si="14"/>
        <v>29250.116655780534</v>
      </c>
      <c r="T60" s="7">
        <f t="shared" si="15"/>
        <v>29253.546309601566</v>
      </c>
      <c r="U60" s="7">
        <f t="shared" si="16"/>
        <v>29256.975963422599</v>
      </c>
      <c r="V60" s="7">
        <f t="shared" si="17"/>
        <v>29260.405617243632</v>
      </c>
      <c r="W60" s="7">
        <f t="shared" si="18"/>
        <v>29263.835271064665</v>
      </c>
      <c r="X60" s="7">
        <f t="shared" si="19"/>
        <v>29267.264924885698</v>
      </c>
      <c r="Y60" s="7">
        <f t="shared" si="20"/>
        <v>29270.694578706731</v>
      </c>
      <c r="Z60" s="7">
        <f t="shared" si="21"/>
        <v>29274.12423252776</v>
      </c>
      <c r="AA60" s="7">
        <f t="shared" si="22"/>
        <v>29277.553886348793</v>
      </c>
      <c r="AC60" s="7">
        <f t="shared" si="24"/>
        <v>29242.535332994408</v>
      </c>
      <c r="AD60" s="7">
        <f t="shared" si="25"/>
        <v>29245.75892221657</v>
      </c>
      <c r="AE60" s="7">
        <f t="shared" si="26"/>
        <v>29248.982511438742</v>
      </c>
      <c r="AF60" s="7">
        <f t="shared" si="27"/>
        <v>29252.206100660904</v>
      </c>
      <c r="AG60" s="7">
        <f t="shared" si="28"/>
        <v>29255.429689883069</v>
      </c>
      <c r="AH60" s="7">
        <f t="shared" si="29"/>
        <v>29258.653279105238</v>
      </c>
      <c r="AI60" s="7">
        <f t="shared" si="30"/>
        <v>29261.876868327403</v>
      </c>
      <c r="AJ60" s="7">
        <f t="shared" si="31"/>
        <v>29265.100457549568</v>
      </c>
      <c r="AK60" s="7">
        <f t="shared" si="32"/>
        <v>29268.324046771733</v>
      </c>
      <c r="AL60" s="7">
        <f t="shared" si="33"/>
        <v>29271.547635993898</v>
      </c>
      <c r="AM60" s="7">
        <f t="shared" si="34"/>
        <v>29274.771225216064</v>
      </c>
      <c r="AO60" s="7">
        <f t="shared" si="36"/>
        <v>29223.99311594203</v>
      </c>
      <c r="AP60" s="7">
        <f t="shared" si="37"/>
        <v>29228.531594202897</v>
      </c>
      <c r="AQ60" s="7">
        <f t="shared" si="38"/>
        <v>29233.070072463768</v>
      </c>
      <c r="AR60" s="7">
        <f t="shared" si="39"/>
        <v>29237.608550724639</v>
      </c>
      <c r="AS60" s="7">
        <f t="shared" si="40"/>
        <v>29242.14702898551</v>
      </c>
      <c r="AT60" s="7">
        <f t="shared" si="41"/>
        <v>29246.685507246373</v>
      </c>
      <c r="AU60" s="7">
        <f t="shared" si="42"/>
        <v>29251.223985507248</v>
      </c>
      <c r="AV60" s="7">
        <f t="shared" si="43"/>
        <v>29255.762463768115</v>
      </c>
      <c r="AW60" s="7">
        <f t="shared" si="44"/>
        <v>29260.300942028989</v>
      </c>
      <c r="AX60" s="7">
        <f t="shared" si="45"/>
        <v>29264.83942028986</v>
      </c>
      <c r="AY60" s="7">
        <f t="shared" si="46"/>
        <v>29269.377898550723</v>
      </c>
    </row>
    <row r="61" spans="1:51" x14ac:dyDescent="0.3">
      <c r="A61">
        <f>Sheet1!D61</f>
        <v>29288</v>
      </c>
      <c r="B61">
        <f>Sheet1!E61</f>
        <v>29249</v>
      </c>
      <c r="C61">
        <f>Sheet1!H61</f>
        <v>367</v>
      </c>
      <c r="E61" s="7">
        <f t="shared" si="0"/>
        <v>29249</v>
      </c>
      <c r="F61" s="7">
        <f t="shared" si="1"/>
        <v>29252.9</v>
      </c>
      <c r="G61" s="7">
        <f t="shared" si="2"/>
        <v>29256.799999999999</v>
      </c>
      <c r="H61" s="7">
        <f t="shared" si="3"/>
        <v>29260.7</v>
      </c>
      <c r="I61" s="7">
        <f t="shared" si="4"/>
        <v>29264.6</v>
      </c>
      <c r="J61" s="7">
        <f t="shared" si="5"/>
        <v>29268.5</v>
      </c>
      <c r="K61" s="7">
        <f t="shared" si="6"/>
        <v>29272.400000000001</v>
      </c>
      <c r="L61" s="7">
        <f t="shared" si="7"/>
        <v>29276.3</v>
      </c>
      <c r="M61" s="7">
        <f t="shared" si="8"/>
        <v>29280.2</v>
      </c>
      <c r="N61" s="7">
        <f t="shared" si="9"/>
        <v>29284.1</v>
      </c>
      <c r="O61" s="7">
        <f t="shared" si="10"/>
        <v>29288</v>
      </c>
      <c r="Q61" s="7">
        <f t="shared" si="12"/>
        <v>29245.853033145715</v>
      </c>
      <c r="R61" s="7">
        <f t="shared" si="13"/>
        <v>29249.741213258283</v>
      </c>
      <c r="S61" s="7">
        <f t="shared" si="14"/>
        <v>29253.629393370858</v>
      </c>
      <c r="T61" s="7">
        <f t="shared" si="15"/>
        <v>29257.517573483427</v>
      </c>
      <c r="U61" s="7">
        <f t="shared" si="16"/>
        <v>29261.405753595998</v>
      </c>
      <c r="V61" s="7">
        <f t="shared" si="17"/>
        <v>29265.29393370857</v>
      </c>
      <c r="W61" s="7">
        <f t="shared" si="18"/>
        <v>29269.182113821138</v>
      </c>
      <c r="X61" s="7">
        <f t="shared" si="19"/>
        <v>29273.070293933706</v>
      </c>
      <c r="Y61" s="7">
        <f t="shared" si="20"/>
        <v>29276.958474046278</v>
      </c>
      <c r="Z61" s="7">
        <f t="shared" si="21"/>
        <v>29280.84665415885</v>
      </c>
      <c r="AA61" s="7">
        <f t="shared" si="22"/>
        <v>29284.734834271418</v>
      </c>
      <c r="AC61" s="7">
        <f t="shared" si="24"/>
        <v>29240.84023964054</v>
      </c>
      <c r="AD61" s="7">
        <f t="shared" si="25"/>
        <v>29244.710634048926</v>
      </c>
      <c r="AE61" s="7">
        <f t="shared" si="26"/>
        <v>29248.581028457316</v>
      </c>
      <c r="AF61" s="7">
        <f t="shared" si="27"/>
        <v>29252.451422865699</v>
      </c>
      <c r="AG61" s="7">
        <f t="shared" si="28"/>
        <v>29256.321817274089</v>
      </c>
      <c r="AH61" s="7">
        <f t="shared" si="29"/>
        <v>29260.192211682475</v>
      </c>
      <c r="AI61" s="7">
        <f t="shared" si="30"/>
        <v>29264.062606090862</v>
      </c>
      <c r="AJ61" s="7">
        <f t="shared" si="31"/>
        <v>29267.933000499252</v>
      </c>
      <c r="AK61" s="7">
        <f t="shared" si="32"/>
        <v>29271.803394907642</v>
      </c>
      <c r="AL61" s="7">
        <f t="shared" si="33"/>
        <v>29275.673789316028</v>
      </c>
      <c r="AM61" s="7">
        <f t="shared" si="34"/>
        <v>29279.544183724414</v>
      </c>
      <c r="AO61" s="7">
        <f t="shared" si="36"/>
        <v>29240.690036900367</v>
      </c>
      <c r="AP61" s="7">
        <f t="shared" si="37"/>
        <v>29244.315457154571</v>
      </c>
      <c r="AQ61" s="7">
        <f t="shared" si="38"/>
        <v>29247.940877408775</v>
      </c>
      <c r="AR61" s="7">
        <f t="shared" si="39"/>
        <v>29251.566297662976</v>
      </c>
      <c r="AS61" s="7">
        <f t="shared" si="40"/>
        <v>29255.19171791718</v>
      </c>
      <c r="AT61" s="7">
        <f t="shared" si="41"/>
        <v>29258.81713817138</v>
      </c>
      <c r="AU61" s="7">
        <f t="shared" si="42"/>
        <v>29262.442558425584</v>
      </c>
      <c r="AV61" s="7">
        <f t="shared" si="43"/>
        <v>29266.067978679785</v>
      </c>
      <c r="AW61" s="7">
        <f t="shared" si="44"/>
        <v>29269.693398933989</v>
      </c>
      <c r="AX61" s="7">
        <f t="shared" si="45"/>
        <v>29273.318819188193</v>
      </c>
      <c r="AY61" s="7">
        <f t="shared" si="46"/>
        <v>29276.944239442393</v>
      </c>
    </row>
    <row r="62" spans="1:51" x14ac:dyDescent="0.3">
      <c r="A62">
        <f>Sheet1!D62</f>
        <v>29284</v>
      </c>
      <c r="B62">
        <f>Sheet1!E62</f>
        <v>29260</v>
      </c>
      <c r="C62">
        <f>Sheet1!H62</f>
        <v>274</v>
      </c>
      <c r="E62" s="7">
        <f t="shared" si="0"/>
        <v>29260</v>
      </c>
      <c r="F62" s="7">
        <f t="shared" si="1"/>
        <v>29262.400000000001</v>
      </c>
      <c r="G62" s="7">
        <f t="shared" si="2"/>
        <v>29264.799999999999</v>
      </c>
      <c r="H62" s="7">
        <f t="shared" si="3"/>
        <v>29267.200000000001</v>
      </c>
      <c r="I62" s="7">
        <f t="shared" si="4"/>
        <v>29269.599999999999</v>
      </c>
      <c r="J62" s="7">
        <f t="shared" si="5"/>
        <v>29272</v>
      </c>
      <c r="K62" s="7">
        <f t="shared" si="6"/>
        <v>29274.400000000001</v>
      </c>
      <c r="L62" s="7">
        <f t="shared" si="7"/>
        <v>29276.799999999999</v>
      </c>
      <c r="M62" s="7">
        <f t="shared" si="8"/>
        <v>29279.200000000001</v>
      </c>
      <c r="N62" s="7">
        <f t="shared" si="9"/>
        <v>29281.599999999999</v>
      </c>
      <c r="O62" s="7">
        <f t="shared" si="10"/>
        <v>29284</v>
      </c>
      <c r="Q62" s="7">
        <f t="shared" si="12"/>
        <v>29247.355441081778</v>
      </c>
      <c r="R62" s="7">
        <f t="shared" si="13"/>
        <v>29251.588989053445</v>
      </c>
      <c r="S62" s="7">
        <f t="shared" si="14"/>
        <v>29255.822537025113</v>
      </c>
      <c r="T62" s="7">
        <f t="shared" si="15"/>
        <v>29260.056084996784</v>
      </c>
      <c r="U62" s="7">
        <f t="shared" si="16"/>
        <v>29264.289632968444</v>
      </c>
      <c r="V62" s="7">
        <f t="shared" si="17"/>
        <v>29268.523180940116</v>
      </c>
      <c r="W62" s="7">
        <f t="shared" si="18"/>
        <v>29272.756728911787</v>
      </c>
      <c r="X62" s="7">
        <f t="shared" si="19"/>
        <v>29276.990276883451</v>
      </c>
      <c r="Y62" s="7">
        <f t="shared" si="20"/>
        <v>29281.223824855118</v>
      </c>
      <c r="Z62" s="7">
        <f t="shared" si="21"/>
        <v>29285.457372826786</v>
      </c>
      <c r="AA62" s="7">
        <f t="shared" si="22"/>
        <v>29289.690920798454</v>
      </c>
      <c r="AC62" s="7">
        <f t="shared" si="24"/>
        <v>29246.440488301123</v>
      </c>
      <c r="AD62" s="7">
        <f t="shared" si="25"/>
        <v>29250.330874872838</v>
      </c>
      <c r="AE62" s="7">
        <f t="shared" si="26"/>
        <v>29254.22126144456</v>
      </c>
      <c r="AF62" s="7">
        <f t="shared" si="27"/>
        <v>29258.111648016275</v>
      </c>
      <c r="AG62" s="7">
        <f t="shared" si="28"/>
        <v>29262.002034587997</v>
      </c>
      <c r="AH62" s="7">
        <f t="shared" si="29"/>
        <v>29265.892421159719</v>
      </c>
      <c r="AI62" s="7">
        <f t="shared" si="30"/>
        <v>29269.782807731433</v>
      </c>
      <c r="AJ62" s="7">
        <f t="shared" si="31"/>
        <v>29273.673194303155</v>
      </c>
      <c r="AK62" s="7">
        <f t="shared" si="32"/>
        <v>29277.56358087487</v>
      </c>
      <c r="AL62" s="7">
        <f t="shared" si="33"/>
        <v>29281.453967446592</v>
      </c>
      <c r="AM62" s="7">
        <f t="shared" si="34"/>
        <v>29285.344354018314</v>
      </c>
      <c r="AO62" s="7">
        <f t="shared" si="36"/>
        <v>29242.10379746835</v>
      </c>
      <c r="AP62" s="7">
        <f t="shared" si="37"/>
        <v>29245.978776371307</v>
      </c>
      <c r="AQ62" s="7">
        <f t="shared" si="38"/>
        <v>29249.85375527426</v>
      </c>
      <c r="AR62" s="7">
        <f t="shared" si="39"/>
        <v>29253.728734177213</v>
      </c>
      <c r="AS62" s="7">
        <f t="shared" si="40"/>
        <v>29257.603713080167</v>
      </c>
      <c r="AT62" s="7">
        <f t="shared" si="41"/>
        <v>29261.47869198312</v>
      </c>
      <c r="AU62" s="7">
        <f t="shared" si="42"/>
        <v>29265.353670886077</v>
      </c>
      <c r="AV62" s="7">
        <f t="shared" si="43"/>
        <v>29269.228649789031</v>
      </c>
      <c r="AW62" s="7">
        <f t="shared" si="44"/>
        <v>29273.103628691984</v>
      </c>
      <c r="AX62" s="7">
        <f t="shared" si="45"/>
        <v>29276.978607594938</v>
      </c>
      <c r="AY62" s="7">
        <f t="shared" si="46"/>
        <v>29280.853586497891</v>
      </c>
    </row>
    <row r="63" spans="1:51" x14ac:dyDescent="0.3">
      <c r="A63">
        <f>Sheet1!D63</f>
        <v>29272</v>
      </c>
      <c r="B63">
        <f>Sheet1!E63</f>
        <v>29226</v>
      </c>
      <c r="C63">
        <f>Sheet1!H63</f>
        <v>514</v>
      </c>
      <c r="E63" s="7">
        <f t="shared" si="0"/>
        <v>29226</v>
      </c>
      <c r="F63" s="7">
        <f t="shared" si="1"/>
        <v>29230.6</v>
      </c>
      <c r="G63" s="7">
        <f t="shared" si="2"/>
        <v>29235.200000000001</v>
      </c>
      <c r="H63" s="7">
        <f t="shared" si="3"/>
        <v>29239.8</v>
      </c>
      <c r="I63" s="7">
        <f t="shared" si="4"/>
        <v>29244.400000000001</v>
      </c>
      <c r="J63" s="7">
        <f t="shared" si="5"/>
        <v>29249</v>
      </c>
      <c r="K63" s="7">
        <f t="shared" si="6"/>
        <v>29253.599999999999</v>
      </c>
      <c r="L63" s="7">
        <f t="shared" si="7"/>
        <v>29258.2</v>
      </c>
      <c r="M63" s="7">
        <f t="shared" si="8"/>
        <v>29262.799999999999</v>
      </c>
      <c r="N63" s="7">
        <f t="shared" si="9"/>
        <v>29267.4</v>
      </c>
      <c r="O63" s="7">
        <f t="shared" si="10"/>
        <v>29272</v>
      </c>
      <c r="Q63" s="7">
        <f t="shared" si="12"/>
        <v>29244.922731356695</v>
      </c>
      <c r="R63" s="7">
        <f t="shared" si="13"/>
        <v>29249.047169811322</v>
      </c>
      <c r="S63" s="7">
        <f t="shared" si="14"/>
        <v>29253.171608265948</v>
      </c>
      <c r="T63" s="7">
        <f t="shared" si="15"/>
        <v>29257.296046720574</v>
      </c>
      <c r="U63" s="7">
        <f t="shared" si="16"/>
        <v>29261.4204851752</v>
      </c>
      <c r="V63" s="7">
        <f t="shared" si="17"/>
        <v>29265.54492362983</v>
      </c>
      <c r="W63" s="7">
        <f t="shared" si="18"/>
        <v>29269.669362084456</v>
      </c>
      <c r="X63" s="7">
        <f t="shared" si="19"/>
        <v>29273.793800539082</v>
      </c>
      <c r="Y63" s="7">
        <f t="shared" si="20"/>
        <v>29277.918238993712</v>
      </c>
      <c r="Z63" s="7">
        <f t="shared" si="21"/>
        <v>29282.042677448339</v>
      </c>
      <c r="AA63" s="7">
        <f t="shared" si="22"/>
        <v>29286.167115902965</v>
      </c>
      <c r="AC63" s="7">
        <f t="shared" si="24"/>
        <v>29249.251778872469</v>
      </c>
      <c r="AD63" s="7">
        <f t="shared" si="25"/>
        <v>29253.210344827588</v>
      </c>
      <c r="AE63" s="7">
        <f t="shared" si="26"/>
        <v>29257.168910782704</v>
      </c>
      <c r="AF63" s="7">
        <f t="shared" si="27"/>
        <v>29261.12747673782</v>
      </c>
      <c r="AG63" s="7">
        <f t="shared" si="28"/>
        <v>29265.086042692939</v>
      </c>
      <c r="AH63" s="7">
        <f t="shared" si="29"/>
        <v>29269.044608648059</v>
      </c>
      <c r="AI63" s="7">
        <f t="shared" si="30"/>
        <v>29273.003174603178</v>
      </c>
      <c r="AJ63" s="7">
        <f t="shared" si="31"/>
        <v>29276.96174055829</v>
      </c>
      <c r="AK63" s="7">
        <f t="shared" si="32"/>
        <v>29280.92030651341</v>
      </c>
      <c r="AL63" s="7">
        <f t="shared" si="33"/>
        <v>29284.878872468529</v>
      </c>
      <c r="AM63" s="7">
        <f t="shared" si="34"/>
        <v>29288.837438423645</v>
      </c>
      <c r="AO63" s="7">
        <f t="shared" si="36"/>
        <v>29248.099107142858</v>
      </c>
      <c r="AP63" s="7">
        <f t="shared" si="37"/>
        <v>29251.807187499995</v>
      </c>
      <c r="AQ63" s="7">
        <f t="shared" si="38"/>
        <v>29255.515267857143</v>
      </c>
      <c r="AR63" s="7">
        <f t="shared" si="39"/>
        <v>29259.223348214287</v>
      </c>
      <c r="AS63" s="7">
        <f t="shared" si="40"/>
        <v>29262.931428571428</v>
      </c>
      <c r="AT63" s="7">
        <f t="shared" si="41"/>
        <v>29266.639508928572</v>
      </c>
      <c r="AU63" s="7">
        <f t="shared" si="42"/>
        <v>29270.347589285713</v>
      </c>
      <c r="AV63" s="7">
        <f t="shared" si="43"/>
        <v>29274.055669642854</v>
      </c>
      <c r="AW63" s="7">
        <f t="shared" si="44"/>
        <v>29277.763749999998</v>
      </c>
      <c r="AX63" s="7">
        <f t="shared" si="45"/>
        <v>29281.471830357139</v>
      </c>
      <c r="AY63" s="7">
        <f t="shared" si="46"/>
        <v>29285.179910714283</v>
      </c>
    </row>
    <row r="64" spans="1:51" x14ac:dyDescent="0.3">
      <c r="A64">
        <f>Sheet1!D64</f>
        <v>29247</v>
      </c>
      <c r="B64">
        <f>Sheet1!E64</f>
        <v>29194</v>
      </c>
      <c r="C64">
        <f>Sheet1!H64</f>
        <v>692</v>
      </c>
      <c r="E64" s="7">
        <f t="shared" si="0"/>
        <v>29194</v>
      </c>
      <c r="F64" s="7">
        <f t="shared" si="1"/>
        <v>29199.3</v>
      </c>
      <c r="G64" s="7">
        <f t="shared" si="2"/>
        <v>29204.6</v>
      </c>
      <c r="H64" s="7">
        <f t="shared" si="3"/>
        <v>29209.9</v>
      </c>
      <c r="I64" s="7">
        <f t="shared" si="4"/>
        <v>29215.200000000001</v>
      </c>
      <c r="J64" s="7">
        <f t="shared" si="5"/>
        <v>29220.5</v>
      </c>
      <c r="K64" s="7">
        <f t="shared" si="6"/>
        <v>29225.8</v>
      </c>
      <c r="L64" s="7">
        <f t="shared" si="7"/>
        <v>29231.1</v>
      </c>
      <c r="M64" s="7">
        <f t="shared" si="8"/>
        <v>29236.400000000001</v>
      </c>
      <c r="N64" s="7">
        <f t="shared" si="9"/>
        <v>29241.7</v>
      </c>
      <c r="O64" s="7">
        <f t="shared" si="10"/>
        <v>29247</v>
      </c>
      <c r="Q64" s="7">
        <f t="shared" si="12"/>
        <v>29241.37402597403</v>
      </c>
      <c r="R64" s="7">
        <f t="shared" si="13"/>
        <v>29245.229696969698</v>
      </c>
      <c r="S64" s="7">
        <f t="shared" si="14"/>
        <v>29249.085367965366</v>
      </c>
      <c r="T64" s="7">
        <f t="shared" si="15"/>
        <v>29252.941038961038</v>
      </c>
      <c r="U64" s="7">
        <f t="shared" si="16"/>
        <v>29256.79670995671</v>
      </c>
      <c r="V64" s="7">
        <f t="shared" si="17"/>
        <v>29260.652380952382</v>
      </c>
      <c r="W64" s="7">
        <f t="shared" si="18"/>
        <v>29264.508051948054</v>
      </c>
      <c r="X64" s="7">
        <f t="shared" si="19"/>
        <v>29268.363722943723</v>
      </c>
      <c r="Y64" s="7">
        <f t="shared" si="20"/>
        <v>29272.219393939391</v>
      </c>
      <c r="Z64" s="7">
        <f t="shared" si="21"/>
        <v>29276.075064935067</v>
      </c>
      <c r="AA64" s="7">
        <f t="shared" si="22"/>
        <v>29279.930735930735</v>
      </c>
      <c r="AC64" s="7">
        <f t="shared" si="24"/>
        <v>29238.944683466503</v>
      </c>
      <c r="AD64" s="7">
        <f t="shared" si="25"/>
        <v>29243.219360786723</v>
      </c>
      <c r="AE64" s="7">
        <f t="shared" si="26"/>
        <v>29247.494038106946</v>
      </c>
      <c r="AF64" s="7">
        <f t="shared" si="27"/>
        <v>29251.768715427166</v>
      </c>
      <c r="AG64" s="7">
        <f t="shared" si="28"/>
        <v>29256.043392747386</v>
      </c>
      <c r="AH64" s="7">
        <f t="shared" si="29"/>
        <v>29260.318070067609</v>
      </c>
      <c r="AI64" s="7">
        <f t="shared" si="30"/>
        <v>29264.592747387829</v>
      </c>
      <c r="AJ64" s="7">
        <f t="shared" si="31"/>
        <v>29268.867424708049</v>
      </c>
      <c r="AK64" s="7">
        <f t="shared" si="32"/>
        <v>29273.142102028272</v>
      </c>
      <c r="AL64" s="7">
        <f t="shared" si="33"/>
        <v>29277.416779348496</v>
      </c>
      <c r="AM64" s="7">
        <f t="shared" si="34"/>
        <v>29281.691456668719</v>
      </c>
      <c r="AO64" s="7">
        <f t="shared" si="36"/>
        <v>29244.146518581802</v>
      </c>
      <c r="AP64" s="7">
        <f t="shared" si="37"/>
        <v>29248.245920546775</v>
      </c>
      <c r="AQ64" s="7">
        <f t="shared" si="38"/>
        <v>29252.345322511748</v>
      </c>
      <c r="AR64" s="7">
        <f t="shared" si="39"/>
        <v>29256.444724476718</v>
      </c>
      <c r="AS64" s="7">
        <f t="shared" si="40"/>
        <v>29260.544126441695</v>
      </c>
      <c r="AT64" s="7">
        <f t="shared" si="41"/>
        <v>29264.643528406665</v>
      </c>
      <c r="AU64" s="7">
        <f t="shared" si="42"/>
        <v>29268.742930371638</v>
      </c>
      <c r="AV64" s="7">
        <f t="shared" si="43"/>
        <v>29272.842332336608</v>
      </c>
      <c r="AW64" s="7">
        <f t="shared" si="44"/>
        <v>29276.941734301581</v>
      </c>
      <c r="AX64" s="7">
        <f t="shared" si="45"/>
        <v>29281.041136266551</v>
      </c>
      <c r="AY64" s="7">
        <f t="shared" si="46"/>
        <v>29285.140538231524</v>
      </c>
    </row>
    <row r="65" spans="1:51" x14ac:dyDescent="0.3">
      <c r="A65">
        <f>Sheet1!D65</f>
        <v>29230</v>
      </c>
      <c r="B65">
        <f>Sheet1!E65</f>
        <v>29194</v>
      </c>
      <c r="C65">
        <f>Sheet1!H65</f>
        <v>319</v>
      </c>
      <c r="E65" s="7">
        <f t="shared" si="0"/>
        <v>29194</v>
      </c>
      <c r="F65" s="7">
        <f t="shared" si="1"/>
        <v>29197.599999999999</v>
      </c>
      <c r="G65" s="7">
        <f t="shared" si="2"/>
        <v>29201.200000000001</v>
      </c>
      <c r="H65" s="7">
        <f t="shared" si="3"/>
        <v>29204.799999999999</v>
      </c>
      <c r="I65" s="7">
        <f t="shared" si="4"/>
        <v>29208.400000000001</v>
      </c>
      <c r="J65" s="7">
        <f t="shared" si="5"/>
        <v>29212</v>
      </c>
      <c r="K65" s="7">
        <f t="shared" si="6"/>
        <v>29215.599999999999</v>
      </c>
      <c r="L65" s="7">
        <f t="shared" si="7"/>
        <v>29219.200000000001</v>
      </c>
      <c r="M65" s="7">
        <f t="shared" si="8"/>
        <v>29222.799999999999</v>
      </c>
      <c r="N65" s="7">
        <f t="shared" si="9"/>
        <v>29226.400000000001</v>
      </c>
      <c r="O65" s="7">
        <f t="shared" si="10"/>
        <v>29230</v>
      </c>
      <c r="Q65" s="7">
        <f t="shared" si="12"/>
        <v>29217.332432432435</v>
      </c>
      <c r="R65" s="7">
        <f t="shared" si="13"/>
        <v>29221.852432432432</v>
      </c>
      <c r="S65" s="7">
        <f t="shared" si="14"/>
        <v>29226.372432432436</v>
      </c>
      <c r="T65" s="7">
        <f t="shared" si="15"/>
        <v>29230.892432432433</v>
      </c>
      <c r="U65" s="7">
        <f t="shared" si="16"/>
        <v>29235.412432432437</v>
      </c>
      <c r="V65" s="7">
        <f t="shared" si="17"/>
        <v>29239.932432432433</v>
      </c>
      <c r="W65" s="7">
        <f t="shared" si="18"/>
        <v>29244.45243243243</v>
      </c>
      <c r="X65" s="7">
        <f t="shared" si="19"/>
        <v>29248.972432432434</v>
      </c>
      <c r="Y65" s="7">
        <f t="shared" si="20"/>
        <v>29253.492432432431</v>
      </c>
      <c r="Z65" s="7">
        <f t="shared" si="21"/>
        <v>29258.012432432435</v>
      </c>
      <c r="AA65" s="7">
        <f t="shared" si="22"/>
        <v>29262.532432432432</v>
      </c>
      <c r="AC65" s="7">
        <f t="shared" si="24"/>
        <v>29223.624796968055</v>
      </c>
      <c r="AD65" s="7">
        <f t="shared" si="25"/>
        <v>29228.021602598808</v>
      </c>
      <c r="AE65" s="7">
        <f t="shared" si="26"/>
        <v>29232.418408229561</v>
      </c>
      <c r="AF65" s="7">
        <f t="shared" si="27"/>
        <v>29236.815213860311</v>
      </c>
      <c r="AG65" s="7">
        <f t="shared" si="28"/>
        <v>29241.212019491068</v>
      </c>
      <c r="AH65" s="7">
        <f t="shared" si="29"/>
        <v>29245.608825121821</v>
      </c>
      <c r="AI65" s="7">
        <f t="shared" si="30"/>
        <v>29250.005630752567</v>
      </c>
      <c r="AJ65" s="7">
        <f t="shared" si="31"/>
        <v>29254.402436383323</v>
      </c>
      <c r="AK65" s="7">
        <f t="shared" si="32"/>
        <v>29258.799242014076</v>
      </c>
      <c r="AL65" s="7">
        <f t="shared" si="33"/>
        <v>29263.196047644829</v>
      </c>
      <c r="AM65" s="7">
        <f t="shared" si="34"/>
        <v>29267.592853275582</v>
      </c>
      <c r="AO65" s="7">
        <f t="shared" si="36"/>
        <v>29225.532988357052</v>
      </c>
      <c r="AP65" s="7">
        <f t="shared" si="37"/>
        <v>29230.113626563172</v>
      </c>
      <c r="AQ65" s="7">
        <f t="shared" si="38"/>
        <v>29234.694264769292</v>
      </c>
      <c r="AR65" s="7">
        <f t="shared" si="39"/>
        <v>29239.274902975423</v>
      </c>
      <c r="AS65" s="7">
        <f t="shared" si="40"/>
        <v>29243.855541181543</v>
      </c>
      <c r="AT65" s="7">
        <f t="shared" si="41"/>
        <v>29248.436179387667</v>
      </c>
      <c r="AU65" s="7">
        <f t="shared" si="42"/>
        <v>29253.016817593791</v>
      </c>
      <c r="AV65" s="7">
        <f t="shared" si="43"/>
        <v>29257.597455799914</v>
      </c>
      <c r="AW65" s="7">
        <f t="shared" si="44"/>
        <v>29262.178094006034</v>
      </c>
      <c r="AX65" s="7">
        <f t="shared" si="45"/>
        <v>29266.758732212162</v>
      </c>
      <c r="AY65" s="7">
        <f t="shared" si="46"/>
        <v>29271.339370418285</v>
      </c>
    </row>
    <row r="66" spans="1:51" x14ac:dyDescent="0.3">
      <c r="A66">
        <f>Sheet1!D66</f>
        <v>29223</v>
      </c>
      <c r="B66">
        <f>Sheet1!E66</f>
        <v>29190</v>
      </c>
      <c r="C66">
        <f>Sheet1!H66</f>
        <v>357</v>
      </c>
      <c r="E66" s="7">
        <f t="shared" si="0"/>
        <v>29190</v>
      </c>
      <c r="F66" s="7">
        <f t="shared" si="1"/>
        <v>29193.3</v>
      </c>
      <c r="G66" s="7">
        <f t="shared" si="2"/>
        <v>29196.6</v>
      </c>
      <c r="H66" s="7">
        <f t="shared" si="3"/>
        <v>29199.9</v>
      </c>
      <c r="I66" s="7">
        <f t="shared" si="4"/>
        <v>29203.200000000001</v>
      </c>
      <c r="J66" s="7">
        <f t="shared" si="5"/>
        <v>29206.5</v>
      </c>
      <c r="K66" s="7">
        <f t="shared" si="6"/>
        <v>29209.8</v>
      </c>
      <c r="L66" s="7">
        <f t="shared" si="7"/>
        <v>29213.1</v>
      </c>
      <c r="M66" s="7">
        <f t="shared" si="8"/>
        <v>29216.400000000001</v>
      </c>
      <c r="N66" s="7">
        <f t="shared" si="9"/>
        <v>29219.7</v>
      </c>
      <c r="O66" s="7">
        <f t="shared" si="10"/>
        <v>29223</v>
      </c>
      <c r="Q66" s="7">
        <f t="shared" si="12"/>
        <v>29204.785573770489</v>
      </c>
      <c r="R66" s="7">
        <f t="shared" si="13"/>
        <v>29209.494032786883</v>
      </c>
      <c r="S66" s="7">
        <f t="shared" si="14"/>
        <v>29214.202491803284</v>
      </c>
      <c r="T66" s="7">
        <f t="shared" si="15"/>
        <v>29218.910950819674</v>
      </c>
      <c r="U66" s="7">
        <f t="shared" si="16"/>
        <v>29223.619409836065</v>
      </c>
      <c r="V66" s="7">
        <f t="shared" si="17"/>
        <v>29228.327868852459</v>
      </c>
      <c r="W66" s="7">
        <f t="shared" si="18"/>
        <v>29233.036327868849</v>
      </c>
      <c r="X66" s="7">
        <f t="shared" si="19"/>
        <v>29237.744786885247</v>
      </c>
      <c r="Y66" s="7">
        <f t="shared" si="20"/>
        <v>29242.453245901641</v>
      </c>
      <c r="Z66" s="7">
        <f t="shared" si="21"/>
        <v>29247.161704918035</v>
      </c>
      <c r="AA66" s="7">
        <f t="shared" si="22"/>
        <v>29251.870163934425</v>
      </c>
      <c r="AC66" s="7">
        <f t="shared" si="24"/>
        <v>29213.195108393556</v>
      </c>
      <c r="AD66" s="7">
        <f t="shared" si="25"/>
        <v>29217.551973318506</v>
      </c>
      <c r="AE66" s="7">
        <f t="shared" si="26"/>
        <v>29221.908838243467</v>
      </c>
      <c r="AF66" s="7">
        <f t="shared" si="27"/>
        <v>29226.265703168425</v>
      </c>
      <c r="AG66" s="7">
        <f t="shared" si="28"/>
        <v>29230.622568093386</v>
      </c>
      <c r="AH66" s="7">
        <f t="shared" si="29"/>
        <v>29234.979433018343</v>
      </c>
      <c r="AI66" s="7">
        <f t="shared" si="30"/>
        <v>29239.3362979433</v>
      </c>
      <c r="AJ66" s="7">
        <f t="shared" si="31"/>
        <v>29243.693162868265</v>
      </c>
      <c r="AK66" s="7">
        <f t="shared" si="32"/>
        <v>29248.050027793215</v>
      </c>
      <c r="AL66" s="7">
        <f t="shared" si="33"/>
        <v>29252.40689271818</v>
      </c>
      <c r="AM66" s="7">
        <f t="shared" si="34"/>
        <v>29256.763757643133</v>
      </c>
      <c r="AO66" s="7">
        <f t="shared" si="36"/>
        <v>29219.261772853184</v>
      </c>
      <c r="AP66" s="7">
        <f t="shared" si="37"/>
        <v>29223.541228070178</v>
      </c>
      <c r="AQ66" s="7">
        <f t="shared" si="38"/>
        <v>29227.820683287169</v>
      </c>
      <c r="AR66" s="7">
        <f t="shared" si="39"/>
        <v>29232.100138504156</v>
      </c>
      <c r="AS66" s="7">
        <f t="shared" si="40"/>
        <v>29236.379593721147</v>
      </c>
      <c r="AT66" s="7">
        <f t="shared" si="41"/>
        <v>29240.659048938131</v>
      </c>
      <c r="AU66" s="7">
        <f t="shared" si="42"/>
        <v>29244.938504155125</v>
      </c>
      <c r="AV66" s="7">
        <f t="shared" si="43"/>
        <v>29249.217959372116</v>
      </c>
      <c r="AW66" s="7">
        <f t="shared" si="44"/>
        <v>29253.497414589106</v>
      </c>
      <c r="AX66" s="7">
        <f t="shared" si="45"/>
        <v>29257.776869806094</v>
      </c>
      <c r="AY66" s="7">
        <f t="shared" si="46"/>
        <v>29262.056325023088</v>
      </c>
    </row>
    <row r="67" spans="1:51" x14ac:dyDescent="0.3">
      <c r="A67">
        <f>Sheet1!D67</f>
        <v>29229</v>
      </c>
      <c r="B67">
        <f>Sheet1!E67</f>
        <v>29197</v>
      </c>
      <c r="C67">
        <f>Sheet1!H67</f>
        <v>351</v>
      </c>
      <c r="E67" s="7">
        <f t="shared" si="0"/>
        <v>29197</v>
      </c>
      <c r="F67" s="7">
        <f t="shared" si="1"/>
        <v>29200.2</v>
      </c>
      <c r="G67" s="7">
        <f t="shared" si="2"/>
        <v>29203.4</v>
      </c>
      <c r="H67" s="7">
        <f t="shared" si="3"/>
        <v>29206.6</v>
      </c>
      <c r="I67" s="7">
        <f t="shared" si="4"/>
        <v>29209.8</v>
      </c>
      <c r="J67" s="7">
        <f t="shared" si="5"/>
        <v>29213</v>
      </c>
      <c r="K67" s="7">
        <f t="shared" si="6"/>
        <v>29216.2</v>
      </c>
      <c r="L67" s="7">
        <f t="shared" si="7"/>
        <v>29219.4</v>
      </c>
      <c r="M67" s="7">
        <f t="shared" si="8"/>
        <v>29222.6</v>
      </c>
      <c r="N67" s="7">
        <f t="shared" si="9"/>
        <v>29225.8</v>
      </c>
      <c r="O67" s="7">
        <f t="shared" si="10"/>
        <v>29229</v>
      </c>
      <c r="Q67" s="7">
        <f t="shared" si="12"/>
        <v>29192.956140350878</v>
      </c>
      <c r="R67" s="7">
        <f t="shared" si="13"/>
        <v>29197.337792397659</v>
      </c>
      <c r="S67" s="7">
        <f t="shared" si="14"/>
        <v>29201.719444444439</v>
      </c>
      <c r="T67" s="7">
        <f t="shared" si="15"/>
        <v>29206.101096491228</v>
      </c>
      <c r="U67" s="7">
        <f t="shared" si="16"/>
        <v>29210.482748538012</v>
      </c>
      <c r="V67" s="7">
        <f t="shared" si="17"/>
        <v>29214.864400584796</v>
      </c>
      <c r="W67" s="7">
        <f t="shared" si="18"/>
        <v>29219.246052631577</v>
      </c>
      <c r="X67" s="7">
        <f t="shared" si="19"/>
        <v>29223.627704678362</v>
      </c>
      <c r="Y67" s="7">
        <f t="shared" si="20"/>
        <v>29228.009356725146</v>
      </c>
      <c r="Z67" s="7">
        <f t="shared" si="21"/>
        <v>29232.391008771934</v>
      </c>
      <c r="AA67" s="7">
        <f t="shared" si="22"/>
        <v>29236.772660818711</v>
      </c>
      <c r="AC67" s="7">
        <f t="shared" si="24"/>
        <v>29201.980871413391</v>
      </c>
      <c r="AD67" s="7">
        <f t="shared" si="25"/>
        <v>29206.422157279489</v>
      </c>
      <c r="AE67" s="7">
        <f t="shared" si="26"/>
        <v>29210.86344314559</v>
      </c>
      <c r="AF67" s="7">
        <f t="shared" si="27"/>
        <v>29215.304729011688</v>
      </c>
      <c r="AG67" s="7">
        <f t="shared" si="28"/>
        <v>29219.74601487779</v>
      </c>
      <c r="AH67" s="7">
        <f t="shared" si="29"/>
        <v>29224.187300743892</v>
      </c>
      <c r="AI67" s="7">
        <f t="shared" si="30"/>
        <v>29228.628586609986</v>
      </c>
      <c r="AJ67" s="7">
        <f t="shared" si="31"/>
        <v>29233.069872476088</v>
      </c>
      <c r="AK67" s="7">
        <f t="shared" si="32"/>
        <v>29237.511158342189</v>
      </c>
      <c r="AL67" s="7">
        <f t="shared" si="33"/>
        <v>29241.952444208291</v>
      </c>
      <c r="AM67" s="7">
        <f t="shared" si="34"/>
        <v>29246.393730074386</v>
      </c>
      <c r="AO67" s="7">
        <f t="shared" si="36"/>
        <v>29209.35435992579</v>
      </c>
      <c r="AP67" s="7">
        <f t="shared" si="37"/>
        <v>29213.536224489795</v>
      </c>
      <c r="AQ67" s="7">
        <f t="shared" si="38"/>
        <v>29217.7180890538</v>
      </c>
      <c r="AR67" s="7">
        <f t="shared" si="39"/>
        <v>29221.899953617813</v>
      </c>
      <c r="AS67" s="7">
        <f t="shared" si="40"/>
        <v>29226.081818181818</v>
      </c>
      <c r="AT67" s="7">
        <f t="shared" si="41"/>
        <v>29230.263682745826</v>
      </c>
      <c r="AU67" s="7">
        <f t="shared" si="42"/>
        <v>29234.445547309831</v>
      </c>
      <c r="AV67" s="7">
        <f t="shared" si="43"/>
        <v>29238.627411873844</v>
      </c>
      <c r="AW67" s="7">
        <f t="shared" si="44"/>
        <v>29242.809276437845</v>
      </c>
      <c r="AX67" s="7">
        <f t="shared" si="45"/>
        <v>29246.991141001858</v>
      </c>
      <c r="AY67" s="7">
        <f t="shared" si="46"/>
        <v>29251.173005565863</v>
      </c>
    </row>
    <row r="68" spans="1:51" x14ac:dyDescent="0.3">
      <c r="A68">
        <f>Sheet1!D68</f>
        <v>29224</v>
      </c>
      <c r="B68">
        <f>Sheet1!E68</f>
        <v>29182</v>
      </c>
      <c r="C68">
        <f>Sheet1!H68</f>
        <v>441</v>
      </c>
      <c r="E68" s="7">
        <f t="shared" ref="E68:E131" si="47">PERCENTILE($A68:$B68,0)</f>
        <v>29182</v>
      </c>
      <c r="F68" s="7">
        <f t="shared" ref="F68:F131" si="48">PERCENTILE($A68:$B68,0.1)</f>
        <v>29186.2</v>
      </c>
      <c r="G68" s="7">
        <f t="shared" ref="G68:G131" si="49">PERCENTILE($A68:$B68,0.2)</f>
        <v>29190.400000000001</v>
      </c>
      <c r="H68" s="7">
        <f t="shared" ref="H68:H131" si="50">PERCENTILE($A68:$B68,0.3)</f>
        <v>29194.6</v>
      </c>
      <c r="I68" s="7">
        <f t="shared" ref="I68:I131" si="51">PERCENTILE($A68:$B68,0.4)</f>
        <v>29198.799999999999</v>
      </c>
      <c r="J68" s="7">
        <f t="shared" ref="J68:J131" si="52">PERCENTILE($A68:$B68,0.5)</f>
        <v>29203</v>
      </c>
      <c r="K68" s="7">
        <f t="shared" ref="K68:K131" si="53">PERCENTILE($A68:$B68,0.6)</f>
        <v>29207.200000000001</v>
      </c>
      <c r="L68" s="7">
        <f t="shared" ref="L68:L131" si="54">PERCENTILE($A68:$B68,0.7)</f>
        <v>29211.4</v>
      </c>
      <c r="M68" s="7">
        <f t="shared" ref="M68:M131" si="55">PERCENTILE($A68:$B68,0.8)</f>
        <v>29215.599999999999</v>
      </c>
      <c r="N68" s="7">
        <f t="shared" ref="N68:N131" si="56">PERCENTILE($A68:$B68,0.9)</f>
        <v>29219.8</v>
      </c>
      <c r="O68" s="7">
        <f t="shared" ref="O68:O131" si="57">PERCENTILE($A68:$B68,1)</f>
        <v>29224</v>
      </c>
      <c r="Q68" s="7">
        <f t="shared" si="12"/>
        <v>29193.634858812075</v>
      </c>
      <c r="R68" s="7">
        <f t="shared" si="13"/>
        <v>29196.993865628043</v>
      </c>
      <c r="S68" s="7">
        <f t="shared" si="14"/>
        <v>29200.352872444011</v>
      </c>
      <c r="T68" s="7">
        <f t="shared" si="15"/>
        <v>29203.711879259979</v>
      </c>
      <c r="U68" s="7">
        <f t="shared" si="16"/>
        <v>29207.070886075948</v>
      </c>
      <c r="V68" s="7">
        <f t="shared" si="17"/>
        <v>29210.429892891916</v>
      </c>
      <c r="W68" s="7">
        <f t="shared" si="18"/>
        <v>29213.788899707888</v>
      </c>
      <c r="X68" s="7">
        <f t="shared" si="19"/>
        <v>29217.147906523856</v>
      </c>
      <c r="Y68" s="7">
        <f t="shared" si="20"/>
        <v>29220.506913339825</v>
      </c>
      <c r="Z68" s="7">
        <f t="shared" si="21"/>
        <v>29223.865920155793</v>
      </c>
      <c r="AA68" s="7">
        <f t="shared" si="22"/>
        <v>29227.224926971765</v>
      </c>
      <c r="AC68" s="7">
        <f t="shared" si="24"/>
        <v>29193.781849912739</v>
      </c>
      <c r="AD68" s="7">
        <f t="shared" si="25"/>
        <v>29197.92222222222</v>
      </c>
      <c r="AE68" s="7">
        <f t="shared" si="26"/>
        <v>29202.062594531704</v>
      </c>
      <c r="AF68" s="7">
        <f t="shared" si="27"/>
        <v>29206.202966841185</v>
      </c>
      <c r="AG68" s="7">
        <f t="shared" si="28"/>
        <v>29210.34333915067</v>
      </c>
      <c r="AH68" s="7">
        <f t="shared" si="29"/>
        <v>29214.483711460154</v>
      </c>
      <c r="AI68" s="7">
        <f t="shared" si="30"/>
        <v>29218.624083769631</v>
      </c>
      <c r="AJ68" s="7">
        <f t="shared" si="31"/>
        <v>29222.764456079116</v>
      </c>
      <c r="AK68" s="7">
        <f t="shared" si="32"/>
        <v>29226.9048283886</v>
      </c>
      <c r="AL68" s="7">
        <f t="shared" si="33"/>
        <v>29231.045200698081</v>
      </c>
      <c r="AM68" s="7">
        <f t="shared" si="34"/>
        <v>29235.185573007562</v>
      </c>
      <c r="AO68" s="7">
        <f t="shared" si="36"/>
        <v>29201.197939991041</v>
      </c>
      <c r="AP68" s="7">
        <f t="shared" si="37"/>
        <v>29205.444111061348</v>
      </c>
      <c r="AQ68" s="7">
        <f t="shared" si="38"/>
        <v>29209.690282131658</v>
      </c>
      <c r="AR68" s="7">
        <f t="shared" si="39"/>
        <v>29213.936453201972</v>
      </c>
      <c r="AS68" s="7">
        <f t="shared" si="40"/>
        <v>29218.182624272282</v>
      </c>
      <c r="AT68" s="7">
        <f t="shared" si="41"/>
        <v>29222.428795342592</v>
      </c>
      <c r="AU68" s="7">
        <f t="shared" si="42"/>
        <v>29226.674966412895</v>
      </c>
      <c r="AV68" s="7">
        <f t="shared" si="43"/>
        <v>29230.921137483208</v>
      </c>
      <c r="AW68" s="7">
        <f t="shared" si="44"/>
        <v>29235.167308553515</v>
      </c>
      <c r="AX68" s="7">
        <f t="shared" si="45"/>
        <v>29239.413479623825</v>
      </c>
      <c r="AY68" s="7">
        <f t="shared" si="46"/>
        <v>29243.659650694131</v>
      </c>
    </row>
    <row r="69" spans="1:51" x14ac:dyDescent="0.3">
      <c r="A69">
        <f>Sheet1!D69</f>
        <v>29206</v>
      </c>
      <c r="B69">
        <f>Sheet1!E69</f>
        <v>29169</v>
      </c>
      <c r="C69">
        <f>Sheet1!H69</f>
        <v>412</v>
      </c>
      <c r="E69" s="7">
        <f t="shared" si="47"/>
        <v>29169</v>
      </c>
      <c r="F69" s="7">
        <f t="shared" si="48"/>
        <v>29172.7</v>
      </c>
      <c r="G69" s="7">
        <f t="shared" si="49"/>
        <v>29176.400000000001</v>
      </c>
      <c r="H69" s="7">
        <f t="shared" si="50"/>
        <v>29180.1</v>
      </c>
      <c r="I69" s="7">
        <f t="shared" si="51"/>
        <v>29183.8</v>
      </c>
      <c r="J69" s="7">
        <f t="shared" si="52"/>
        <v>29187.5</v>
      </c>
      <c r="K69" s="7">
        <f t="shared" si="53"/>
        <v>29191.200000000001</v>
      </c>
      <c r="L69" s="7">
        <f t="shared" si="54"/>
        <v>29194.9</v>
      </c>
      <c r="M69" s="7">
        <f t="shared" si="55"/>
        <v>29198.6</v>
      </c>
      <c r="N69" s="7">
        <f t="shared" si="56"/>
        <v>29202.3</v>
      </c>
      <c r="O69" s="7">
        <f t="shared" si="57"/>
        <v>29206</v>
      </c>
      <c r="Q69" s="7">
        <f t="shared" si="12"/>
        <v>29189.067885117496</v>
      </c>
      <c r="R69" s="7">
        <f t="shared" si="13"/>
        <v>29192.682767624025</v>
      </c>
      <c r="S69" s="7">
        <f t="shared" si="14"/>
        <v>29196.297650130546</v>
      </c>
      <c r="T69" s="7">
        <f t="shared" si="15"/>
        <v>29199.912532637078</v>
      </c>
      <c r="U69" s="7">
        <f t="shared" si="16"/>
        <v>29203.527415143602</v>
      </c>
      <c r="V69" s="7">
        <f t="shared" si="17"/>
        <v>29207.142297650131</v>
      </c>
      <c r="W69" s="7">
        <f t="shared" si="18"/>
        <v>29210.757180156659</v>
      </c>
      <c r="X69" s="7">
        <f t="shared" si="19"/>
        <v>29214.372062663184</v>
      </c>
      <c r="Y69" s="7">
        <f t="shared" si="20"/>
        <v>29217.986945169716</v>
      </c>
      <c r="Z69" s="7">
        <f t="shared" si="21"/>
        <v>29221.601827676241</v>
      </c>
      <c r="AA69" s="7">
        <f t="shared" si="22"/>
        <v>29225.216710182765</v>
      </c>
      <c r="AC69" s="7">
        <f t="shared" si="24"/>
        <v>29190.139645776566</v>
      </c>
      <c r="AD69" s="7">
        <f t="shared" si="25"/>
        <v>29193.751294277929</v>
      </c>
      <c r="AE69" s="7">
        <f t="shared" si="26"/>
        <v>29197.362942779291</v>
      </c>
      <c r="AF69" s="7">
        <f t="shared" si="27"/>
        <v>29200.974591280654</v>
      </c>
      <c r="AG69" s="7">
        <f t="shared" si="28"/>
        <v>29204.586239782013</v>
      </c>
      <c r="AH69" s="7">
        <f t="shared" si="29"/>
        <v>29208.197888283379</v>
      </c>
      <c r="AI69" s="7">
        <f t="shared" si="30"/>
        <v>29211.809536784742</v>
      </c>
      <c r="AJ69" s="7">
        <f t="shared" si="31"/>
        <v>29215.421185286104</v>
      </c>
      <c r="AK69" s="7">
        <f t="shared" si="32"/>
        <v>29219.032833787467</v>
      </c>
      <c r="AL69" s="7">
        <f t="shared" si="33"/>
        <v>29222.644482288822</v>
      </c>
      <c r="AM69" s="7">
        <f t="shared" si="34"/>
        <v>29226.256130790192</v>
      </c>
      <c r="AO69" s="7">
        <f t="shared" si="36"/>
        <v>29191.376388888886</v>
      </c>
      <c r="AP69" s="7">
        <f t="shared" si="37"/>
        <v>29195.528935185186</v>
      </c>
      <c r="AQ69" s="7">
        <f t="shared" si="38"/>
        <v>29199.681481481479</v>
      </c>
      <c r="AR69" s="7">
        <f t="shared" si="39"/>
        <v>29203.834027777779</v>
      </c>
      <c r="AS69" s="7">
        <f t="shared" si="40"/>
        <v>29207.986574074072</v>
      </c>
      <c r="AT69" s="7">
        <f t="shared" si="41"/>
        <v>29212.139120370372</v>
      </c>
      <c r="AU69" s="7">
        <f t="shared" si="42"/>
        <v>29216.291666666664</v>
      </c>
      <c r="AV69" s="7">
        <f t="shared" si="43"/>
        <v>29220.444212962964</v>
      </c>
      <c r="AW69" s="7">
        <f t="shared" si="44"/>
        <v>29224.596759259257</v>
      </c>
      <c r="AX69" s="7">
        <f t="shared" si="45"/>
        <v>29228.749305555553</v>
      </c>
      <c r="AY69" s="7">
        <f t="shared" si="46"/>
        <v>29232.90185185185</v>
      </c>
    </row>
    <row r="70" spans="1:51" x14ac:dyDescent="0.3">
      <c r="A70">
        <f>Sheet1!D70</f>
        <v>29203</v>
      </c>
      <c r="B70">
        <f>Sheet1!E70</f>
        <v>29168</v>
      </c>
      <c r="C70">
        <f>Sheet1!H70</f>
        <v>524</v>
      </c>
      <c r="E70" s="7">
        <f t="shared" si="47"/>
        <v>29168</v>
      </c>
      <c r="F70" s="7">
        <f t="shared" si="48"/>
        <v>29171.5</v>
      </c>
      <c r="G70" s="7">
        <f t="shared" si="49"/>
        <v>29175</v>
      </c>
      <c r="H70" s="7">
        <f t="shared" si="50"/>
        <v>29178.5</v>
      </c>
      <c r="I70" s="7">
        <f t="shared" si="51"/>
        <v>29182</v>
      </c>
      <c r="J70" s="7">
        <f t="shared" si="52"/>
        <v>29185.5</v>
      </c>
      <c r="K70" s="7">
        <f t="shared" si="53"/>
        <v>29189</v>
      </c>
      <c r="L70" s="7">
        <f t="shared" si="54"/>
        <v>29192.5</v>
      </c>
      <c r="M70" s="7">
        <f t="shared" si="55"/>
        <v>29196</v>
      </c>
      <c r="N70" s="7">
        <f t="shared" si="56"/>
        <v>29199.5</v>
      </c>
      <c r="O70" s="7">
        <f t="shared" si="57"/>
        <v>29203</v>
      </c>
      <c r="Q70" s="7">
        <f t="shared" si="12"/>
        <v>29181.924418604649</v>
      </c>
      <c r="R70" s="7">
        <f t="shared" si="13"/>
        <v>29185.661794019936</v>
      </c>
      <c r="S70" s="7">
        <f t="shared" si="14"/>
        <v>29189.399169435215</v>
      </c>
      <c r="T70" s="7">
        <f t="shared" si="15"/>
        <v>29193.136544850498</v>
      </c>
      <c r="U70" s="7">
        <f t="shared" si="16"/>
        <v>29196.873920265782</v>
      </c>
      <c r="V70" s="7">
        <f t="shared" si="17"/>
        <v>29200.611295681061</v>
      </c>
      <c r="W70" s="7">
        <f t="shared" si="18"/>
        <v>29204.348671096348</v>
      </c>
      <c r="X70" s="7">
        <f t="shared" si="19"/>
        <v>29208.086046511628</v>
      </c>
      <c r="Y70" s="7">
        <f t="shared" si="20"/>
        <v>29211.823421926911</v>
      </c>
      <c r="Z70" s="7">
        <f t="shared" si="21"/>
        <v>29215.560797342194</v>
      </c>
      <c r="AA70" s="7">
        <f t="shared" si="22"/>
        <v>29219.298172757473</v>
      </c>
      <c r="AC70" s="7">
        <f t="shared" si="24"/>
        <v>29183.771300448429</v>
      </c>
      <c r="AD70" s="7">
        <f t="shared" si="25"/>
        <v>29187.408648302371</v>
      </c>
      <c r="AE70" s="7">
        <f t="shared" si="26"/>
        <v>29191.04599615631</v>
      </c>
      <c r="AF70" s="7">
        <f t="shared" si="27"/>
        <v>29194.683344010249</v>
      </c>
      <c r="AG70" s="7">
        <f t="shared" si="28"/>
        <v>29198.320691864188</v>
      </c>
      <c r="AH70" s="7">
        <f t="shared" si="29"/>
        <v>29201.958039718134</v>
      </c>
      <c r="AI70" s="7">
        <f t="shared" si="30"/>
        <v>29205.59538757207</v>
      </c>
      <c r="AJ70" s="7">
        <f t="shared" si="31"/>
        <v>29209.232735426009</v>
      </c>
      <c r="AK70" s="7">
        <f t="shared" si="32"/>
        <v>29212.870083279948</v>
      </c>
      <c r="AL70" s="7">
        <f t="shared" si="33"/>
        <v>29216.507431133887</v>
      </c>
      <c r="AM70" s="7">
        <f t="shared" si="34"/>
        <v>29220.144778987829</v>
      </c>
      <c r="AO70" s="7">
        <f t="shared" si="36"/>
        <v>29185.50691489362</v>
      </c>
      <c r="AP70" s="7">
        <f t="shared" si="37"/>
        <v>29189.137925531919</v>
      </c>
      <c r="AQ70" s="7">
        <f t="shared" si="38"/>
        <v>29192.768936170214</v>
      </c>
      <c r="AR70" s="7">
        <f t="shared" si="39"/>
        <v>29196.399946808509</v>
      </c>
      <c r="AS70" s="7">
        <f t="shared" si="40"/>
        <v>29200.030957446805</v>
      </c>
      <c r="AT70" s="7">
        <f t="shared" si="41"/>
        <v>29203.661968085107</v>
      </c>
      <c r="AU70" s="7">
        <f t="shared" si="42"/>
        <v>29207.292978723406</v>
      </c>
      <c r="AV70" s="7">
        <f t="shared" si="43"/>
        <v>29210.923989361705</v>
      </c>
      <c r="AW70" s="7">
        <f t="shared" si="44"/>
        <v>29214.554999999997</v>
      </c>
      <c r="AX70" s="7">
        <f t="shared" si="45"/>
        <v>29218.186010638296</v>
      </c>
      <c r="AY70" s="7">
        <f t="shared" si="46"/>
        <v>29221.817021276594</v>
      </c>
    </row>
    <row r="71" spans="1:51" x14ac:dyDescent="0.3">
      <c r="A71">
        <f>Sheet1!D71</f>
        <v>29213</v>
      </c>
      <c r="B71">
        <f>Sheet1!E71</f>
        <v>29179</v>
      </c>
      <c r="C71">
        <f>Sheet1!H71</f>
        <v>452</v>
      </c>
      <c r="E71" s="7">
        <f t="shared" si="47"/>
        <v>29179</v>
      </c>
      <c r="F71" s="7">
        <f t="shared" si="48"/>
        <v>29182.400000000001</v>
      </c>
      <c r="G71" s="7">
        <f t="shared" si="49"/>
        <v>29185.8</v>
      </c>
      <c r="H71" s="7">
        <f t="shared" si="50"/>
        <v>29189.200000000001</v>
      </c>
      <c r="I71" s="7">
        <f t="shared" si="51"/>
        <v>29192.6</v>
      </c>
      <c r="J71" s="7">
        <f t="shared" si="52"/>
        <v>29196</v>
      </c>
      <c r="K71" s="7">
        <f t="shared" si="53"/>
        <v>29199.4</v>
      </c>
      <c r="L71" s="7">
        <f t="shared" si="54"/>
        <v>29202.799999999999</v>
      </c>
      <c r="M71" s="7">
        <f t="shared" si="55"/>
        <v>29206.2</v>
      </c>
      <c r="N71" s="7">
        <f t="shared" si="56"/>
        <v>29209.599999999999</v>
      </c>
      <c r="O71" s="7">
        <f t="shared" si="57"/>
        <v>29213</v>
      </c>
      <c r="Q71" s="7">
        <f t="shared" ref="Q71:Q134" si="58">E68*$C68/($C68+$C69+$C70)+E69*$C69/($C68+$C69+$C70)+E70*$C70/($C68+$C69+$C70)</f>
        <v>29172.782861292664</v>
      </c>
      <c r="R71" s="7">
        <f t="shared" ref="R71:R134" si="59">F68*$C68/($C68+$C69+$C70)+F69*$C69/($C68+$C69+$C70)+F70*$C70/($C68+$C69+$C70)</f>
        <v>29176.566884531592</v>
      </c>
      <c r="S71" s="7">
        <f t="shared" ref="S71:S134" si="60">G68*$C68/($C68+$C69+$C70)+G69*$C69/($C68+$C69+$C70)+G70*$C70/($C68+$C69+$C70)</f>
        <v>29180.350907770517</v>
      </c>
      <c r="T71" s="7">
        <f t="shared" ref="T71:T134" si="61">H68*$C68/($C68+$C69+$C70)+H69*$C69/($C68+$C69+$C70)+H70*$C70/($C68+$C69+$C70)</f>
        <v>29184.134931009437</v>
      </c>
      <c r="U71" s="7">
        <f t="shared" ref="U71:U134" si="62">I68*$C68/($C68+$C69+$C70)+I69*$C69/($C68+$C69+$C70)+I70*$C70/($C68+$C69+$C70)</f>
        <v>29187.918954248365</v>
      </c>
      <c r="V71" s="7">
        <f t="shared" ref="V71:V134" si="63">J68*$C68/($C68+$C69+$C70)+J69*$C69/($C68+$C69+$C70)+J70*$C70/($C68+$C69+$C70)</f>
        <v>29191.70297748729</v>
      </c>
      <c r="W71" s="7">
        <f t="shared" ref="W71:W134" si="64">K68*$C68/($C68+$C69+$C70)+K69*$C69/($C68+$C69+$C70)+K70*$C70/($C68+$C69+$C70)</f>
        <v>29195.487000726222</v>
      </c>
      <c r="X71" s="7">
        <f t="shared" ref="X71:X134" si="65">L68*$C68/($C68+$C69+$C70)+L69*$C69/($C68+$C69+$C70)+L70*$C70/($C68+$C69+$C70)</f>
        <v>29199.271023965142</v>
      </c>
      <c r="Y71" s="7">
        <f t="shared" ref="Y71:Y134" si="66">M68*$C68/($C68+$C69+$C70)+M69*$C69/($C68+$C69+$C70)+M70*$C70/($C68+$C69+$C70)</f>
        <v>29203.055047204063</v>
      </c>
      <c r="Z71" s="7">
        <f t="shared" ref="Z71:Z134" si="67">N68*$C68/($C68+$C69+$C70)+N69*$C69/($C68+$C69+$C70)+N70*$C70/($C68+$C69+$C70)</f>
        <v>29206.839070442991</v>
      </c>
      <c r="AA71" s="7">
        <f t="shared" ref="AA71:AA134" si="68">O68*$C68/($C68+$C69+$C70)+O69*$C69/($C68+$C69+$C70)+O70*$C70/($C68+$C69+$C70)</f>
        <v>29210.623093681916</v>
      </c>
      <c r="AC71" s="7">
        <f t="shared" si="24"/>
        <v>29177.701967592591</v>
      </c>
      <c r="AD71" s="7">
        <f t="shared" si="25"/>
        <v>29181.367361111112</v>
      </c>
      <c r="AE71" s="7">
        <f t="shared" si="26"/>
        <v>29185.032754629632</v>
      </c>
      <c r="AF71" s="7">
        <f t="shared" si="27"/>
        <v>29188.698148148149</v>
      </c>
      <c r="AG71" s="7">
        <f t="shared" si="28"/>
        <v>29192.363541666666</v>
      </c>
      <c r="AH71" s="7">
        <f t="shared" si="29"/>
        <v>29196.028935185182</v>
      </c>
      <c r="AI71" s="7">
        <f t="shared" si="30"/>
        <v>29199.694328703707</v>
      </c>
      <c r="AJ71" s="7">
        <f t="shared" si="31"/>
        <v>29203.359722222223</v>
      </c>
      <c r="AK71" s="7">
        <f t="shared" si="32"/>
        <v>29207.02511574074</v>
      </c>
      <c r="AL71" s="7">
        <f t="shared" si="33"/>
        <v>29210.690509259261</v>
      </c>
      <c r="AM71" s="7">
        <f t="shared" si="34"/>
        <v>29214.355902777774</v>
      </c>
      <c r="AO71" s="7">
        <f t="shared" si="36"/>
        <v>29179.807673860909</v>
      </c>
      <c r="AP71" s="7">
        <f t="shared" si="37"/>
        <v>29183.410503597126</v>
      </c>
      <c r="AQ71" s="7">
        <f t="shared" si="38"/>
        <v>29187.013333333336</v>
      </c>
      <c r="AR71" s="7">
        <f t="shared" si="39"/>
        <v>29190.616163069542</v>
      </c>
      <c r="AS71" s="7">
        <f t="shared" si="40"/>
        <v>29194.218992805752</v>
      </c>
      <c r="AT71" s="7">
        <f t="shared" si="41"/>
        <v>29197.821822541962</v>
      </c>
      <c r="AU71" s="7">
        <f t="shared" si="42"/>
        <v>29201.424652278176</v>
      </c>
      <c r="AV71" s="7">
        <f t="shared" si="43"/>
        <v>29205.02748201439</v>
      </c>
      <c r="AW71" s="7">
        <f t="shared" si="44"/>
        <v>29208.6303117506</v>
      </c>
      <c r="AX71" s="7">
        <f t="shared" si="45"/>
        <v>29212.233141486809</v>
      </c>
      <c r="AY71" s="7">
        <f t="shared" si="46"/>
        <v>29215.835971223023</v>
      </c>
    </row>
    <row r="72" spans="1:51" x14ac:dyDescent="0.3">
      <c r="A72">
        <f>Sheet1!D72</f>
        <v>29252</v>
      </c>
      <c r="B72">
        <f>Sheet1!E72</f>
        <v>29206</v>
      </c>
      <c r="C72">
        <f>Sheet1!H72</f>
        <v>715</v>
      </c>
      <c r="E72" s="7">
        <f t="shared" si="47"/>
        <v>29206</v>
      </c>
      <c r="F72" s="7">
        <f t="shared" si="48"/>
        <v>29210.6</v>
      </c>
      <c r="G72" s="7">
        <f t="shared" si="49"/>
        <v>29215.200000000001</v>
      </c>
      <c r="H72" s="7">
        <f t="shared" si="50"/>
        <v>29219.8</v>
      </c>
      <c r="I72" s="7">
        <f t="shared" si="51"/>
        <v>29224.400000000001</v>
      </c>
      <c r="J72" s="7">
        <f t="shared" si="52"/>
        <v>29229</v>
      </c>
      <c r="K72" s="7">
        <f t="shared" si="53"/>
        <v>29233.599999999999</v>
      </c>
      <c r="L72" s="7">
        <f t="shared" si="54"/>
        <v>29238.2</v>
      </c>
      <c r="M72" s="7">
        <f t="shared" si="55"/>
        <v>29242.799999999999</v>
      </c>
      <c r="N72" s="7">
        <f t="shared" si="56"/>
        <v>29247.4</v>
      </c>
      <c r="O72" s="7">
        <f t="shared" si="57"/>
        <v>29252</v>
      </c>
      <c r="Q72" s="7">
        <f t="shared" si="58"/>
        <v>29171.878962536026</v>
      </c>
      <c r="R72" s="7">
        <f t="shared" si="59"/>
        <v>29175.405763688759</v>
      </c>
      <c r="S72" s="7">
        <f t="shared" si="60"/>
        <v>29178.9325648415</v>
      </c>
      <c r="T72" s="7">
        <f t="shared" si="61"/>
        <v>29182.459365994237</v>
      </c>
      <c r="U72" s="7">
        <f t="shared" si="62"/>
        <v>29185.98616714697</v>
      </c>
      <c r="V72" s="7">
        <f t="shared" si="63"/>
        <v>29189.512968299714</v>
      </c>
      <c r="W72" s="7">
        <f t="shared" si="64"/>
        <v>29193.039769452451</v>
      </c>
      <c r="X72" s="7">
        <f t="shared" si="65"/>
        <v>29196.566570605188</v>
      </c>
      <c r="Y72" s="7">
        <f t="shared" si="66"/>
        <v>29200.093371757925</v>
      </c>
      <c r="Z72" s="7">
        <f t="shared" si="67"/>
        <v>29203.620172910661</v>
      </c>
      <c r="AA72" s="7">
        <f t="shared" si="68"/>
        <v>29207.146974063398</v>
      </c>
      <c r="AC72" s="7">
        <f t="shared" ref="AC72:AC135" si="69">E68*$C68/($C68+$C69+$C70+$C71)+E69*$C69/($C68+$C69+$C70+$C71)+E70*$C70/($C68+$C69+$C70+$C71)+E71*$C71/($C68+$C69+$C70+$C71)</f>
        <v>29174.319300164025</v>
      </c>
      <c r="AD72" s="7">
        <f t="shared" ref="AD72:AD135" si="70">F68*$C68/($C68+$C69+$C70+$C71)+F69*$C69/($C68+$C69+$C70+$C71)+F70*$C70/($C68+$C69+$C70+$C71)+F71*$C71/($C68+$C69+$C70+$C71)</f>
        <v>29178.008419901587</v>
      </c>
      <c r="AE72" s="7">
        <f t="shared" ref="AE72:AE135" si="71">G68*$C68/($C68+$C69+$C70+$C71)+G69*$C69/($C68+$C69+$C70+$C71)+G70*$C70/($C68+$C69+$C70+$C71)+G71*$C71/($C68+$C69+$C70+$C71)</f>
        <v>29181.69753963915</v>
      </c>
      <c r="AF72" s="7">
        <f t="shared" ref="AF72:AF135" si="72">H68*$C68/($C68+$C69+$C70+$C71)+H69*$C69/($C68+$C69+$C70+$C71)+H70*$C70/($C68+$C69+$C70+$C71)+H71*$C71/($C68+$C69+$C70+$C71)</f>
        <v>29185.386659376709</v>
      </c>
      <c r="AG72" s="7">
        <f t="shared" ref="AG72:AG135" si="73">I68*$C68/($C68+$C69+$C70+$C71)+I69*$C69/($C68+$C69+$C70+$C71)+I70*$C70/($C68+$C69+$C70+$C71)+I71*$C71/($C68+$C69+$C70+$C71)</f>
        <v>29189.075779114268</v>
      </c>
      <c r="AH72" s="7">
        <f t="shared" ref="AH72:AH135" si="74">J68*$C68/($C68+$C69+$C70+$C71)+J69*$C69/($C68+$C69+$C70+$C71)+J70*$C70/($C68+$C69+$C70+$C71)+J71*$C71/($C68+$C69+$C70+$C71)</f>
        <v>29192.764898851834</v>
      </c>
      <c r="AI72" s="7">
        <f t="shared" ref="AI72:AI135" si="75">K68*$C68/($C68+$C69+$C70+$C71)+K69*$C69/($C68+$C69+$C70+$C71)+K70*$C70/($C68+$C69+$C70+$C71)+K71*$C71/($C68+$C69+$C70+$C71)</f>
        <v>29196.454018589397</v>
      </c>
      <c r="AJ72" s="7">
        <f t="shared" ref="AJ72:AJ135" si="76">L68*$C68/($C68+$C69+$C70+$C71)+L69*$C69/($C68+$C69+$C70+$C71)+L70*$C70/($C68+$C69+$C70+$C71)+L71*$C71/($C68+$C69+$C70+$C71)</f>
        <v>29200.143138326952</v>
      </c>
      <c r="AK72" s="7">
        <f t="shared" ref="AK72:AK135" si="77">M68*$C68/($C68+$C69+$C70+$C71)+M69*$C69/($C68+$C69+$C70+$C71)+M70*$C70/($C68+$C69+$C70+$C71)+M71*$C71/($C68+$C69+$C70+$C71)</f>
        <v>29203.832258064518</v>
      </c>
      <c r="AL72" s="7">
        <f t="shared" ref="AL72:AL135" si="78">N68*$C68/($C68+$C69+$C70+$C71)+N69*$C69/($C68+$C69+$C70+$C71)+N70*$C70/($C68+$C69+$C70+$C71)+N71*$C71/($C68+$C69+$C70+$C71)</f>
        <v>29207.521377802077</v>
      </c>
      <c r="AM72" s="7">
        <f t="shared" ref="AM72:AM135" si="79">O68*$C68/($C68+$C69+$C70+$C71)+O69*$C69/($C68+$C69+$C70+$C71)+O70*$C70/($C68+$C69+$C70+$C71)+O71*$C71/($C68+$C69+$C70+$C71)</f>
        <v>29211.210497539636</v>
      </c>
      <c r="AO72" s="7">
        <f t="shared" si="36"/>
        <v>29177.971100917432</v>
      </c>
      <c r="AP72" s="7">
        <f t="shared" si="37"/>
        <v>29181.581467889908</v>
      </c>
      <c r="AQ72" s="7">
        <f t="shared" si="38"/>
        <v>29185.191834862384</v>
      </c>
      <c r="AR72" s="7">
        <f t="shared" si="39"/>
        <v>29188.802201834864</v>
      </c>
      <c r="AS72" s="7">
        <f t="shared" si="40"/>
        <v>29192.41256880734</v>
      </c>
      <c r="AT72" s="7">
        <f t="shared" si="41"/>
        <v>29196.022935779816</v>
      </c>
      <c r="AU72" s="7">
        <f t="shared" si="42"/>
        <v>29199.633302752292</v>
      </c>
      <c r="AV72" s="7">
        <f t="shared" si="43"/>
        <v>29203.243669724772</v>
      </c>
      <c r="AW72" s="7">
        <f t="shared" si="44"/>
        <v>29206.854036697248</v>
      </c>
      <c r="AX72" s="7">
        <f t="shared" si="45"/>
        <v>29210.464403669725</v>
      </c>
      <c r="AY72" s="7">
        <f t="shared" si="46"/>
        <v>29214.074770642204</v>
      </c>
    </row>
    <row r="73" spans="1:51" x14ac:dyDescent="0.3">
      <c r="A73">
        <f>Sheet1!D73</f>
        <v>29258</v>
      </c>
      <c r="B73">
        <f>Sheet1!E73</f>
        <v>29235</v>
      </c>
      <c r="C73">
        <f>Sheet1!H73</f>
        <v>364</v>
      </c>
      <c r="E73" s="7">
        <f t="shared" si="47"/>
        <v>29235</v>
      </c>
      <c r="F73" s="7">
        <f t="shared" si="48"/>
        <v>29237.3</v>
      </c>
      <c r="G73" s="7">
        <f t="shared" si="49"/>
        <v>29239.599999999999</v>
      </c>
      <c r="H73" s="7">
        <f t="shared" si="50"/>
        <v>29241.9</v>
      </c>
      <c r="I73" s="7">
        <f t="shared" si="51"/>
        <v>29244.2</v>
      </c>
      <c r="J73" s="7">
        <f t="shared" si="52"/>
        <v>29246.5</v>
      </c>
      <c r="K73" s="7">
        <f t="shared" si="53"/>
        <v>29248.799999999999</v>
      </c>
      <c r="L73" s="7">
        <f t="shared" si="54"/>
        <v>29251.1</v>
      </c>
      <c r="M73" s="7">
        <f t="shared" si="55"/>
        <v>29253.4</v>
      </c>
      <c r="N73" s="7">
        <f t="shared" si="56"/>
        <v>29255.7</v>
      </c>
      <c r="O73" s="7">
        <f t="shared" si="57"/>
        <v>29258</v>
      </c>
      <c r="Q73" s="7">
        <f t="shared" si="58"/>
        <v>29187.007687758727</v>
      </c>
      <c r="R73" s="7">
        <f t="shared" si="59"/>
        <v>29190.946067415731</v>
      </c>
      <c r="S73" s="7">
        <f t="shared" si="60"/>
        <v>29194.884447072734</v>
      </c>
      <c r="T73" s="7">
        <f t="shared" si="61"/>
        <v>29198.822826729745</v>
      </c>
      <c r="U73" s="7">
        <f t="shared" si="62"/>
        <v>29202.761206386753</v>
      </c>
      <c r="V73" s="7">
        <f t="shared" si="63"/>
        <v>29206.69958604376</v>
      </c>
      <c r="W73" s="7">
        <f t="shared" si="64"/>
        <v>29210.637965700771</v>
      </c>
      <c r="X73" s="7">
        <f t="shared" si="65"/>
        <v>29214.576345357775</v>
      </c>
      <c r="Y73" s="7">
        <f t="shared" si="66"/>
        <v>29218.514725014786</v>
      </c>
      <c r="Z73" s="7">
        <f t="shared" si="67"/>
        <v>29222.453104671789</v>
      </c>
      <c r="AA73" s="7">
        <f t="shared" si="68"/>
        <v>29226.3914843288</v>
      </c>
      <c r="AC73" s="7">
        <f t="shared" si="69"/>
        <v>29183.479790775084</v>
      </c>
      <c r="AD73" s="7">
        <f t="shared" si="70"/>
        <v>29187.371469329526</v>
      </c>
      <c r="AE73" s="7">
        <f t="shared" si="71"/>
        <v>29191.263147883976</v>
      </c>
      <c r="AF73" s="7">
        <f t="shared" si="72"/>
        <v>29195.154826438418</v>
      </c>
      <c r="AG73" s="7">
        <f t="shared" si="73"/>
        <v>29199.046504992868</v>
      </c>
      <c r="AH73" s="7">
        <f t="shared" si="74"/>
        <v>29202.938183547318</v>
      </c>
      <c r="AI73" s="7">
        <f t="shared" si="75"/>
        <v>29206.82986210176</v>
      </c>
      <c r="AJ73" s="7">
        <f t="shared" si="76"/>
        <v>29210.721540656206</v>
      </c>
      <c r="AK73" s="7">
        <f t="shared" si="77"/>
        <v>29214.613219210652</v>
      </c>
      <c r="AL73" s="7">
        <f t="shared" si="78"/>
        <v>29218.504897765099</v>
      </c>
      <c r="AM73" s="7">
        <f t="shared" si="79"/>
        <v>29222.396576319545</v>
      </c>
      <c r="AO73" s="7">
        <f t="shared" ref="AO73:AO136" si="80">E68*$C68/($C68+$C69+$C70+$C71+$C72)+E69*$C69/($C68+$C69+$C70+$C71+$C72)+E70*$C70/($C68+$C69+$C70+$C71+$C72)+E71*$C71/($C68+$C69+$C70+$C71+$C72)+E72*$C72/($C68+$C69+$C70+$C71+$C72)</f>
        <v>29183.223270440252</v>
      </c>
      <c r="AP73" s="7">
        <f t="shared" ref="AP73:AP136" si="81">F68*$C68/($C68+$C69+$C70+$C71+$C72)+F69*$C69/($C68+$C69+$C70+$C71+$C72)+F70*$C70/($C68+$C69+$C70+$C71+$C72)+F71*$C71/($C68+$C69+$C70+$C71+$C72)+F72*$C72/($C68+$C69+$C70+$C71+$C72)</f>
        <v>29187.168396226418</v>
      </c>
      <c r="AQ73" s="7">
        <f t="shared" ref="AQ73:AQ136" si="82">G68*$C68/($C68+$C69+$C70+$C71+$C72)+G69*$C69/($C68+$C69+$C70+$C71+$C72)+G70*$C70/($C68+$C69+$C70+$C71+$C72)+G71*$C71/($C68+$C69+$C70+$C71+$C72)+G72*$C72/($C68+$C69+$C70+$C71+$C72)</f>
        <v>29191.11352201258</v>
      </c>
      <c r="AR73" s="7">
        <f t="shared" ref="AR73:AR136" si="83">H68*$C68/($C68+$C69+$C70+$C71+$C72)+H69*$C69/($C68+$C69+$C70+$C71+$C72)+H70*$C70/($C68+$C69+$C70+$C71+$C72)+H71*$C71/($C68+$C69+$C70+$C71+$C72)+H72*$C72/($C68+$C69+$C70+$C71+$C72)</f>
        <v>29195.058647798738</v>
      </c>
      <c r="AS73" s="7">
        <f t="shared" ref="AS73:AS136" si="84">I68*$C68/($C68+$C69+$C70+$C71+$C72)+I69*$C69/($C68+$C69+$C70+$C71+$C72)+I70*$C70/($C68+$C69+$C70+$C71+$C72)+I71*$C71/($C68+$C69+$C70+$C71+$C72)+I72*$C72/($C68+$C69+$C70+$C71+$C72)</f>
        <v>29199.003773584904</v>
      </c>
      <c r="AT73" s="7">
        <f t="shared" ref="AT73:AT136" si="85">J68*$C68/($C68+$C69+$C70+$C71+$C72)+J69*$C69/($C68+$C69+$C70+$C71+$C72)+J70*$C70/($C68+$C69+$C70+$C71+$C72)+J71*$C71/($C68+$C69+$C70+$C71+$C72)+J72*$C72/($C68+$C69+$C70+$C71+$C72)</f>
        <v>29202.948899371069</v>
      </c>
      <c r="AU73" s="7">
        <f t="shared" ref="AU73:AU136" si="86">K68*$C68/($C68+$C69+$C70+$C71+$C72)+K69*$C69/($C68+$C69+$C70+$C71+$C72)+K70*$C70/($C68+$C69+$C70+$C71+$C72)+K71*$C71/($C68+$C69+$C70+$C71+$C72)+K72*$C72/($C68+$C69+$C70+$C71+$C72)</f>
        <v>29206.894025157235</v>
      </c>
      <c r="AV73" s="7">
        <f t="shared" ref="AV73:AV136" si="87">L68*$C68/($C68+$C69+$C70+$C71+$C72)+L69*$C69/($C68+$C69+$C70+$C71+$C72)+L70*$C70/($C68+$C69+$C70+$C71+$C72)+L71*$C71/($C68+$C69+$C70+$C71+$C72)+L72*$C72/($C68+$C69+$C70+$C71+$C72)</f>
        <v>29210.839150943397</v>
      </c>
      <c r="AW73" s="7">
        <f t="shared" ref="AW73:AW136" si="88">M68*$C68/($C68+$C69+$C70+$C71+$C72)+M69*$C69/($C68+$C69+$C70+$C71+$C72)+M70*$C70/($C68+$C69+$C70+$C71+$C72)+M71*$C71/($C68+$C69+$C70+$C71+$C72)+M72*$C72/($C68+$C69+$C70+$C71+$C72)</f>
        <v>29214.784276729559</v>
      </c>
      <c r="AX73" s="7">
        <f t="shared" ref="AX73:AX136" si="89">N68*$C68/($C68+$C69+$C70+$C71+$C72)+N69*$C69/($C68+$C69+$C70+$C71+$C72)+N70*$C70/($C68+$C69+$C70+$C71+$C72)+N71*$C71/($C68+$C69+$C70+$C71+$C72)+N72*$C72/($C68+$C69+$C70+$C71+$C72)</f>
        <v>29218.729402515724</v>
      </c>
      <c r="AY73" s="7">
        <f t="shared" ref="AY73:AY136" si="90">O68*$C68/($C68+$C69+$C70+$C71+$C72)+O69*$C69/($C68+$C69+$C70+$C71+$C72)+O70*$C70/($C68+$C69+$C70+$C71+$C72)+O71*$C71/($C68+$C69+$C70+$C71+$C72)+O72*$C72/($C68+$C69+$C70+$C71+$C72)</f>
        <v>29222.67452830189</v>
      </c>
    </row>
    <row r="74" spans="1:51" x14ac:dyDescent="0.3">
      <c r="A74">
        <f>Sheet1!D74</f>
        <v>29249</v>
      </c>
      <c r="B74">
        <f>Sheet1!E74</f>
        <v>29180</v>
      </c>
      <c r="C74">
        <f>Sheet1!H74</f>
        <v>810</v>
      </c>
      <c r="E74" s="7">
        <f t="shared" si="47"/>
        <v>29180</v>
      </c>
      <c r="F74" s="7">
        <f t="shared" si="48"/>
        <v>29186.9</v>
      </c>
      <c r="G74" s="7">
        <f t="shared" si="49"/>
        <v>29193.8</v>
      </c>
      <c r="H74" s="7">
        <f t="shared" si="50"/>
        <v>29200.7</v>
      </c>
      <c r="I74" s="7">
        <f t="shared" si="51"/>
        <v>29207.599999999999</v>
      </c>
      <c r="J74" s="7">
        <f t="shared" si="52"/>
        <v>29214.5</v>
      </c>
      <c r="K74" s="7">
        <f t="shared" si="53"/>
        <v>29221.4</v>
      </c>
      <c r="L74" s="7">
        <f t="shared" si="54"/>
        <v>29228.3</v>
      </c>
      <c r="M74" s="7">
        <f t="shared" si="55"/>
        <v>29235.200000000001</v>
      </c>
      <c r="N74" s="7">
        <f t="shared" si="56"/>
        <v>29242.1</v>
      </c>
      <c r="O74" s="7">
        <f t="shared" si="57"/>
        <v>29249</v>
      </c>
      <c r="Q74" s="7">
        <f t="shared" si="58"/>
        <v>29204.923579359893</v>
      </c>
      <c r="R74" s="7">
        <f t="shared" si="59"/>
        <v>29208.622468974529</v>
      </c>
      <c r="S74" s="7">
        <f t="shared" si="60"/>
        <v>29212.321358589157</v>
      </c>
      <c r="T74" s="7">
        <f t="shared" si="61"/>
        <v>29216.020248203786</v>
      </c>
      <c r="U74" s="7">
        <f t="shared" si="62"/>
        <v>29219.719137818418</v>
      </c>
      <c r="V74" s="7">
        <f t="shared" si="63"/>
        <v>29223.418027433047</v>
      </c>
      <c r="W74" s="7">
        <f t="shared" si="64"/>
        <v>29227.116917047682</v>
      </c>
      <c r="X74" s="7">
        <f t="shared" si="65"/>
        <v>29230.815806662315</v>
      </c>
      <c r="Y74" s="7">
        <f t="shared" si="66"/>
        <v>29234.514696276943</v>
      </c>
      <c r="Z74" s="7">
        <f t="shared" si="67"/>
        <v>29238.213585891572</v>
      </c>
      <c r="AA74" s="7">
        <f t="shared" si="68"/>
        <v>29241.912475506208</v>
      </c>
      <c r="AC74" s="7">
        <f t="shared" si="69"/>
        <v>29195.508515815083</v>
      </c>
      <c r="AD74" s="7">
        <f t="shared" si="70"/>
        <v>29199.156690997563</v>
      </c>
      <c r="AE74" s="7">
        <f t="shared" si="71"/>
        <v>29202.804866180049</v>
      </c>
      <c r="AF74" s="7">
        <f t="shared" si="72"/>
        <v>29206.453041362533</v>
      </c>
      <c r="AG74" s="7">
        <f t="shared" si="73"/>
        <v>29210.101216545012</v>
      </c>
      <c r="AH74" s="7">
        <f t="shared" si="74"/>
        <v>29213.749391727491</v>
      </c>
      <c r="AI74" s="7">
        <f t="shared" si="75"/>
        <v>29217.397566909975</v>
      </c>
      <c r="AJ74" s="7">
        <f t="shared" si="76"/>
        <v>29221.045742092458</v>
      </c>
      <c r="AK74" s="7">
        <f t="shared" si="77"/>
        <v>29224.693917274941</v>
      </c>
      <c r="AL74" s="7">
        <f t="shared" si="78"/>
        <v>29228.34209245742</v>
      </c>
      <c r="AM74" s="7">
        <f t="shared" si="79"/>
        <v>29231.9902676399</v>
      </c>
      <c r="AO74" s="7">
        <f t="shared" si="80"/>
        <v>29191.081475476283</v>
      </c>
      <c r="AP74" s="7">
        <f t="shared" si="81"/>
        <v>29194.738305634371</v>
      </c>
      <c r="AQ74" s="7">
        <f t="shared" si="82"/>
        <v>29198.39513579246</v>
      </c>
      <c r="AR74" s="7">
        <f t="shared" si="83"/>
        <v>29202.051965950544</v>
      </c>
      <c r="AS74" s="7">
        <f t="shared" si="84"/>
        <v>29205.708796108636</v>
      </c>
      <c r="AT74" s="7">
        <f t="shared" si="85"/>
        <v>29209.365626266721</v>
      </c>
      <c r="AU74" s="7">
        <f t="shared" si="86"/>
        <v>29213.022456424806</v>
      </c>
      <c r="AV74" s="7">
        <f t="shared" si="87"/>
        <v>29216.679286582894</v>
      </c>
      <c r="AW74" s="7">
        <f t="shared" si="88"/>
        <v>29220.336116740982</v>
      </c>
      <c r="AX74" s="7">
        <f t="shared" si="89"/>
        <v>29223.992946899067</v>
      </c>
      <c r="AY74" s="7">
        <f t="shared" si="90"/>
        <v>29227.649777057155</v>
      </c>
    </row>
    <row r="75" spans="1:51" x14ac:dyDescent="0.3">
      <c r="A75">
        <f>Sheet1!D75</f>
        <v>29192</v>
      </c>
      <c r="B75">
        <f>Sheet1!E75</f>
        <v>29155</v>
      </c>
      <c r="C75">
        <f>Sheet1!H75</f>
        <v>550</v>
      </c>
      <c r="E75" s="7">
        <f t="shared" si="47"/>
        <v>29155</v>
      </c>
      <c r="F75" s="7">
        <f t="shared" si="48"/>
        <v>29158.7</v>
      </c>
      <c r="G75" s="7">
        <f t="shared" si="49"/>
        <v>29162.400000000001</v>
      </c>
      <c r="H75" s="7">
        <f t="shared" si="50"/>
        <v>29166.1</v>
      </c>
      <c r="I75" s="7">
        <f t="shared" si="51"/>
        <v>29169.8</v>
      </c>
      <c r="J75" s="7">
        <f t="shared" si="52"/>
        <v>29173.5</v>
      </c>
      <c r="K75" s="7">
        <f t="shared" si="53"/>
        <v>29177.200000000001</v>
      </c>
      <c r="L75" s="7">
        <f t="shared" si="54"/>
        <v>29180.9</v>
      </c>
      <c r="M75" s="7">
        <f t="shared" si="55"/>
        <v>29184.6</v>
      </c>
      <c r="N75" s="7">
        <f t="shared" si="56"/>
        <v>29188.3</v>
      </c>
      <c r="O75" s="7">
        <f t="shared" si="57"/>
        <v>29192</v>
      </c>
      <c r="Q75" s="7">
        <f t="shared" si="58"/>
        <v>29200.439385918475</v>
      </c>
      <c r="R75" s="7">
        <f t="shared" si="59"/>
        <v>29205.582424563261</v>
      </c>
      <c r="S75" s="7">
        <f t="shared" si="60"/>
        <v>29210.725463208048</v>
      </c>
      <c r="T75" s="7">
        <f t="shared" si="61"/>
        <v>29215.868501852834</v>
      </c>
      <c r="U75" s="7">
        <f t="shared" si="62"/>
        <v>29221.011540497617</v>
      </c>
      <c r="V75" s="7">
        <f t="shared" si="63"/>
        <v>29226.154579142403</v>
      </c>
      <c r="W75" s="7">
        <f t="shared" si="64"/>
        <v>29231.29761778719</v>
      </c>
      <c r="X75" s="7">
        <f t="shared" si="65"/>
        <v>29236.440656431972</v>
      </c>
      <c r="Y75" s="7">
        <f t="shared" si="66"/>
        <v>29241.583695076755</v>
      </c>
      <c r="Z75" s="7">
        <f t="shared" si="67"/>
        <v>29246.726733721545</v>
      </c>
      <c r="AA75" s="7">
        <f t="shared" si="68"/>
        <v>29251.869772366335</v>
      </c>
      <c r="AC75" s="7">
        <f t="shared" si="69"/>
        <v>29196.299871849638</v>
      </c>
      <c r="AD75" s="7">
        <f t="shared" si="70"/>
        <v>29201.106364801366</v>
      </c>
      <c r="AE75" s="7">
        <f t="shared" si="71"/>
        <v>29205.912857753097</v>
      </c>
      <c r="AF75" s="7">
        <f t="shared" si="72"/>
        <v>29210.719350704829</v>
      </c>
      <c r="AG75" s="7">
        <f t="shared" si="73"/>
        <v>29215.525843656556</v>
      </c>
      <c r="AH75" s="7">
        <f t="shared" si="74"/>
        <v>29220.332336608288</v>
      </c>
      <c r="AI75" s="7">
        <f t="shared" si="75"/>
        <v>29225.138829560012</v>
      </c>
      <c r="AJ75" s="7">
        <f t="shared" si="76"/>
        <v>29229.945322511747</v>
      </c>
      <c r="AK75" s="7">
        <f t="shared" si="77"/>
        <v>29234.751815463474</v>
      </c>
      <c r="AL75" s="7">
        <f t="shared" si="78"/>
        <v>29239.558308415209</v>
      </c>
      <c r="AM75" s="7">
        <f t="shared" si="79"/>
        <v>29244.364801366937</v>
      </c>
      <c r="AO75" s="7">
        <f t="shared" si="80"/>
        <v>29191.123909249567</v>
      </c>
      <c r="AP75" s="7">
        <f t="shared" si="81"/>
        <v>29195.69144851658</v>
      </c>
      <c r="AQ75" s="7">
        <f t="shared" si="82"/>
        <v>29200.2589877836</v>
      </c>
      <c r="AR75" s="7">
        <f t="shared" si="83"/>
        <v>29204.826527050613</v>
      </c>
      <c r="AS75" s="7">
        <f t="shared" si="84"/>
        <v>29209.394066317625</v>
      </c>
      <c r="AT75" s="7">
        <f t="shared" si="85"/>
        <v>29213.961605584638</v>
      </c>
      <c r="AU75" s="7">
        <f t="shared" si="86"/>
        <v>29218.529144851655</v>
      </c>
      <c r="AV75" s="7">
        <f t="shared" si="87"/>
        <v>29223.096684118675</v>
      </c>
      <c r="AW75" s="7">
        <f t="shared" si="88"/>
        <v>29227.664223385687</v>
      </c>
      <c r="AX75" s="7">
        <f t="shared" si="89"/>
        <v>29232.2317626527</v>
      </c>
      <c r="AY75" s="7">
        <f t="shared" si="90"/>
        <v>29236.79930191972</v>
      </c>
    </row>
    <row r="76" spans="1:51" x14ac:dyDescent="0.3">
      <c r="A76">
        <f>Sheet1!D76</f>
        <v>29207</v>
      </c>
      <c r="B76">
        <f>Sheet1!E76</f>
        <v>29162</v>
      </c>
      <c r="C76">
        <f>Sheet1!H76</f>
        <v>516</v>
      </c>
      <c r="E76" s="7">
        <f t="shared" si="47"/>
        <v>29162</v>
      </c>
      <c r="F76" s="7">
        <f t="shared" si="48"/>
        <v>29166.5</v>
      </c>
      <c r="G76" s="7">
        <f t="shared" si="49"/>
        <v>29171</v>
      </c>
      <c r="H76" s="7">
        <f t="shared" si="50"/>
        <v>29175.5</v>
      </c>
      <c r="I76" s="7">
        <f t="shared" si="51"/>
        <v>29180</v>
      </c>
      <c r="J76" s="7">
        <f t="shared" si="52"/>
        <v>29184.5</v>
      </c>
      <c r="K76" s="7">
        <f t="shared" si="53"/>
        <v>29189</v>
      </c>
      <c r="L76" s="7">
        <f t="shared" si="54"/>
        <v>29193.5</v>
      </c>
      <c r="M76" s="7">
        <f t="shared" si="55"/>
        <v>29198</v>
      </c>
      <c r="N76" s="7">
        <f t="shared" si="56"/>
        <v>29202.5</v>
      </c>
      <c r="O76" s="7">
        <f t="shared" si="57"/>
        <v>29207</v>
      </c>
      <c r="Q76" s="7">
        <f t="shared" si="58"/>
        <v>29183.636890951278</v>
      </c>
      <c r="R76" s="7">
        <f t="shared" si="59"/>
        <v>29188.544779582367</v>
      </c>
      <c r="S76" s="7">
        <f t="shared" si="60"/>
        <v>29193.452668213456</v>
      </c>
      <c r="T76" s="7">
        <f t="shared" si="61"/>
        <v>29198.360556844545</v>
      </c>
      <c r="U76" s="7">
        <f t="shared" si="62"/>
        <v>29203.268445475638</v>
      </c>
      <c r="V76" s="7">
        <f t="shared" si="63"/>
        <v>29208.176334106731</v>
      </c>
      <c r="W76" s="7">
        <f t="shared" si="64"/>
        <v>29213.08422273782</v>
      </c>
      <c r="X76" s="7">
        <f t="shared" si="65"/>
        <v>29217.992111368909</v>
      </c>
      <c r="Y76" s="7">
        <f t="shared" si="66"/>
        <v>29222.9</v>
      </c>
      <c r="Z76" s="7">
        <f t="shared" si="67"/>
        <v>29227.80788863109</v>
      </c>
      <c r="AA76" s="7">
        <f t="shared" si="68"/>
        <v>29232.715777262179</v>
      </c>
      <c r="AC76" s="7">
        <f t="shared" si="69"/>
        <v>29190.192701927019</v>
      </c>
      <c r="AD76" s="7">
        <f t="shared" si="70"/>
        <v>29195.010332103324</v>
      </c>
      <c r="AE76" s="7">
        <f t="shared" si="71"/>
        <v>29199.827962279622</v>
      </c>
      <c r="AF76" s="7">
        <f t="shared" si="72"/>
        <v>29204.64559245592</v>
      </c>
      <c r="AG76" s="7">
        <f t="shared" si="73"/>
        <v>29209.463222632228</v>
      </c>
      <c r="AH76" s="7">
        <f t="shared" si="74"/>
        <v>29214.28085280853</v>
      </c>
      <c r="AI76" s="7">
        <f t="shared" si="75"/>
        <v>29219.098482984828</v>
      </c>
      <c r="AJ76" s="7">
        <f t="shared" si="76"/>
        <v>29223.916113161133</v>
      </c>
      <c r="AK76" s="7">
        <f t="shared" si="77"/>
        <v>29228.733743337434</v>
      </c>
      <c r="AL76" s="7">
        <f t="shared" si="78"/>
        <v>29233.551373513736</v>
      </c>
      <c r="AM76" s="7">
        <f t="shared" si="79"/>
        <v>29238.369003690033</v>
      </c>
      <c r="AO76" s="7">
        <f t="shared" si="80"/>
        <v>29188.442753372532</v>
      </c>
      <c r="AP76" s="7">
        <f t="shared" si="81"/>
        <v>29193.038740920099</v>
      </c>
      <c r="AQ76" s="7">
        <f t="shared" si="82"/>
        <v>29197.634728467659</v>
      </c>
      <c r="AR76" s="7">
        <f t="shared" si="83"/>
        <v>29202.23071601522</v>
      </c>
      <c r="AS76" s="7">
        <f t="shared" si="84"/>
        <v>29206.82670356278</v>
      </c>
      <c r="AT76" s="7">
        <f t="shared" si="85"/>
        <v>29211.422691110347</v>
      </c>
      <c r="AU76" s="7">
        <f t="shared" si="86"/>
        <v>29216.018678657907</v>
      </c>
      <c r="AV76" s="7">
        <f t="shared" si="87"/>
        <v>29220.614666205467</v>
      </c>
      <c r="AW76" s="7">
        <f t="shared" si="88"/>
        <v>29225.210653753027</v>
      </c>
      <c r="AX76" s="7">
        <f t="shared" si="89"/>
        <v>29229.806641300591</v>
      </c>
      <c r="AY76" s="7">
        <f t="shared" si="90"/>
        <v>29234.402628848151</v>
      </c>
    </row>
    <row r="77" spans="1:51" x14ac:dyDescent="0.3">
      <c r="A77">
        <f>Sheet1!D77</f>
        <v>29204</v>
      </c>
      <c r="B77">
        <f>Sheet1!E77</f>
        <v>29172</v>
      </c>
      <c r="C77">
        <f>Sheet1!H77</f>
        <v>234</v>
      </c>
      <c r="E77" s="7">
        <f t="shared" si="47"/>
        <v>29172</v>
      </c>
      <c r="F77" s="7">
        <f t="shared" si="48"/>
        <v>29175.200000000001</v>
      </c>
      <c r="G77" s="7">
        <f t="shared" si="49"/>
        <v>29178.400000000001</v>
      </c>
      <c r="H77" s="7">
        <f t="shared" si="50"/>
        <v>29181.599999999999</v>
      </c>
      <c r="I77" s="7">
        <f t="shared" si="51"/>
        <v>29184.799999999999</v>
      </c>
      <c r="J77" s="7">
        <f t="shared" si="52"/>
        <v>29188</v>
      </c>
      <c r="K77" s="7">
        <f t="shared" si="53"/>
        <v>29191.200000000001</v>
      </c>
      <c r="L77" s="7">
        <f t="shared" si="54"/>
        <v>29194.400000000001</v>
      </c>
      <c r="M77" s="7">
        <f t="shared" si="55"/>
        <v>29197.599999999999</v>
      </c>
      <c r="N77" s="7">
        <f t="shared" si="56"/>
        <v>29200.799999999999</v>
      </c>
      <c r="O77" s="7">
        <f t="shared" si="57"/>
        <v>29204</v>
      </c>
      <c r="Q77" s="7">
        <f t="shared" si="58"/>
        <v>29167.719616204693</v>
      </c>
      <c r="R77" s="7">
        <f t="shared" si="59"/>
        <v>29173.02132196162</v>
      </c>
      <c r="S77" s="7">
        <f t="shared" si="60"/>
        <v>29178.32302771855</v>
      </c>
      <c r="T77" s="7">
        <f t="shared" si="61"/>
        <v>29183.624733475481</v>
      </c>
      <c r="U77" s="7">
        <f t="shared" si="62"/>
        <v>29188.926439232411</v>
      </c>
      <c r="V77" s="7">
        <f t="shared" si="63"/>
        <v>29194.228144989338</v>
      </c>
      <c r="W77" s="7">
        <f t="shared" si="64"/>
        <v>29199.529850746268</v>
      </c>
      <c r="X77" s="7">
        <f t="shared" si="65"/>
        <v>29204.831556503203</v>
      </c>
      <c r="Y77" s="7">
        <f t="shared" si="66"/>
        <v>29210.133262260129</v>
      </c>
      <c r="Z77" s="7">
        <f t="shared" si="67"/>
        <v>29215.434968017056</v>
      </c>
      <c r="AA77" s="7">
        <f t="shared" si="68"/>
        <v>29220.736673773987</v>
      </c>
      <c r="AC77" s="7">
        <f t="shared" si="69"/>
        <v>29178.652678571427</v>
      </c>
      <c r="AD77" s="7">
        <f t="shared" si="70"/>
        <v>29183.466607142855</v>
      </c>
      <c r="AE77" s="7">
        <f t="shared" si="71"/>
        <v>29188.280535714286</v>
      </c>
      <c r="AF77" s="7">
        <f t="shared" si="72"/>
        <v>29193.094464285714</v>
      </c>
      <c r="AG77" s="7">
        <f t="shared" si="73"/>
        <v>29197.908392857142</v>
      </c>
      <c r="AH77" s="7">
        <f t="shared" si="74"/>
        <v>29202.72232142857</v>
      </c>
      <c r="AI77" s="7">
        <f t="shared" si="75"/>
        <v>29207.536249999997</v>
      </c>
      <c r="AJ77" s="7">
        <f t="shared" si="76"/>
        <v>29212.350178571425</v>
      </c>
      <c r="AK77" s="7">
        <f t="shared" si="77"/>
        <v>29217.164107142857</v>
      </c>
      <c r="AL77" s="7">
        <f t="shared" si="78"/>
        <v>29221.978035714284</v>
      </c>
      <c r="AM77" s="7">
        <f t="shared" si="79"/>
        <v>29226.791964285716</v>
      </c>
      <c r="AO77" s="7">
        <f t="shared" si="80"/>
        <v>29185.269712351947</v>
      </c>
      <c r="AP77" s="7">
        <f t="shared" si="81"/>
        <v>29190.031878172587</v>
      </c>
      <c r="AQ77" s="7">
        <f t="shared" si="82"/>
        <v>29194.794043993232</v>
      </c>
      <c r="AR77" s="7">
        <f t="shared" si="83"/>
        <v>29199.556209813873</v>
      </c>
      <c r="AS77" s="7">
        <f t="shared" si="84"/>
        <v>29204.318375634513</v>
      </c>
      <c r="AT77" s="7">
        <f t="shared" si="85"/>
        <v>29209.080541455161</v>
      </c>
      <c r="AU77" s="7">
        <f t="shared" si="86"/>
        <v>29213.842707275806</v>
      </c>
      <c r="AV77" s="7">
        <f t="shared" si="87"/>
        <v>29218.604873096447</v>
      </c>
      <c r="AW77" s="7">
        <f t="shared" si="88"/>
        <v>29223.367038917091</v>
      </c>
      <c r="AX77" s="7">
        <f t="shared" si="89"/>
        <v>29228.129204737732</v>
      </c>
      <c r="AY77" s="7">
        <f t="shared" si="90"/>
        <v>29232.891370558376</v>
      </c>
    </row>
    <row r="78" spans="1:51" x14ac:dyDescent="0.3">
      <c r="A78">
        <f>Sheet1!D78</f>
        <v>29204</v>
      </c>
      <c r="B78">
        <f>Sheet1!E78</f>
        <v>29158</v>
      </c>
      <c r="C78">
        <f>Sheet1!H78</f>
        <v>475</v>
      </c>
      <c r="E78" s="7">
        <f t="shared" si="47"/>
        <v>29158</v>
      </c>
      <c r="F78" s="7">
        <f t="shared" si="48"/>
        <v>29162.6</v>
      </c>
      <c r="G78" s="7">
        <f t="shared" si="49"/>
        <v>29167.200000000001</v>
      </c>
      <c r="H78" s="7">
        <f t="shared" si="50"/>
        <v>29171.8</v>
      </c>
      <c r="I78" s="7">
        <f t="shared" si="51"/>
        <v>29176.400000000001</v>
      </c>
      <c r="J78" s="7">
        <f t="shared" si="52"/>
        <v>29181</v>
      </c>
      <c r="K78" s="7">
        <f t="shared" si="53"/>
        <v>29185.599999999999</v>
      </c>
      <c r="L78" s="7">
        <f t="shared" si="54"/>
        <v>29190.2</v>
      </c>
      <c r="M78" s="7">
        <f t="shared" si="55"/>
        <v>29194.799999999999</v>
      </c>
      <c r="N78" s="7">
        <f t="shared" si="56"/>
        <v>29199.4</v>
      </c>
      <c r="O78" s="7">
        <f t="shared" si="57"/>
        <v>29204</v>
      </c>
      <c r="Q78" s="7">
        <f t="shared" si="58"/>
        <v>29160.83846153846</v>
      </c>
      <c r="R78" s="7">
        <f t="shared" si="59"/>
        <v>29164.766</v>
      </c>
      <c r="S78" s="7">
        <f t="shared" si="60"/>
        <v>29168.693538461543</v>
      </c>
      <c r="T78" s="7">
        <f t="shared" si="61"/>
        <v>29172.621076923075</v>
      </c>
      <c r="U78" s="7">
        <f t="shared" si="62"/>
        <v>29176.548615384618</v>
      </c>
      <c r="V78" s="7">
        <f t="shared" si="63"/>
        <v>29180.476153846153</v>
      </c>
      <c r="W78" s="7">
        <f t="shared" si="64"/>
        <v>29184.403692307696</v>
      </c>
      <c r="X78" s="7">
        <f t="shared" si="65"/>
        <v>29188.331230769232</v>
      </c>
      <c r="Y78" s="7">
        <f t="shared" si="66"/>
        <v>29192.258769230772</v>
      </c>
      <c r="Z78" s="7">
        <f t="shared" si="67"/>
        <v>29196.186307692307</v>
      </c>
      <c r="AA78" s="7">
        <f t="shared" si="68"/>
        <v>29200.11384615385</v>
      </c>
      <c r="AC78" s="7">
        <f t="shared" si="69"/>
        <v>29168.194312796208</v>
      </c>
      <c r="AD78" s="7">
        <f t="shared" si="70"/>
        <v>29173.262938388623</v>
      </c>
      <c r="AE78" s="7">
        <f t="shared" si="71"/>
        <v>29178.331563981043</v>
      </c>
      <c r="AF78" s="7">
        <f t="shared" si="72"/>
        <v>29183.400189573458</v>
      </c>
      <c r="AG78" s="7">
        <f t="shared" si="73"/>
        <v>29188.468815165877</v>
      </c>
      <c r="AH78" s="7">
        <f t="shared" si="74"/>
        <v>29193.537440758293</v>
      </c>
      <c r="AI78" s="7">
        <f t="shared" si="75"/>
        <v>29198.606066350709</v>
      </c>
      <c r="AJ78" s="7">
        <f t="shared" si="76"/>
        <v>29203.674691943128</v>
      </c>
      <c r="AK78" s="7">
        <f t="shared" si="77"/>
        <v>29208.743317535547</v>
      </c>
      <c r="AL78" s="7">
        <f t="shared" si="78"/>
        <v>29213.811943127963</v>
      </c>
      <c r="AM78" s="7">
        <f t="shared" si="79"/>
        <v>29218.880568720379</v>
      </c>
      <c r="AO78" s="7">
        <f t="shared" si="80"/>
        <v>29178.023443815684</v>
      </c>
      <c r="AP78" s="7">
        <f t="shared" si="81"/>
        <v>29182.684721099431</v>
      </c>
      <c r="AQ78" s="7">
        <f t="shared" si="82"/>
        <v>29187.345998383185</v>
      </c>
      <c r="AR78" s="7">
        <f t="shared" si="83"/>
        <v>29192.007275666932</v>
      </c>
      <c r="AS78" s="7">
        <f t="shared" si="84"/>
        <v>29196.66855295069</v>
      </c>
      <c r="AT78" s="7">
        <f t="shared" si="85"/>
        <v>29201.329830234437</v>
      </c>
      <c r="AU78" s="7">
        <f t="shared" si="86"/>
        <v>29205.991107518188</v>
      </c>
      <c r="AV78" s="7">
        <f t="shared" si="87"/>
        <v>29210.652384801942</v>
      </c>
      <c r="AW78" s="7">
        <f t="shared" si="88"/>
        <v>29215.313662085689</v>
      </c>
      <c r="AX78" s="7">
        <f t="shared" si="89"/>
        <v>29219.974939369444</v>
      </c>
      <c r="AY78" s="7">
        <f t="shared" si="90"/>
        <v>29224.636216653191</v>
      </c>
    </row>
    <row r="79" spans="1:51" x14ac:dyDescent="0.3">
      <c r="A79">
        <f>Sheet1!D79</f>
        <v>29158</v>
      </c>
      <c r="B79">
        <f>Sheet1!E79</f>
        <v>29136</v>
      </c>
      <c r="C79">
        <f>Sheet1!H79</f>
        <v>629</v>
      </c>
      <c r="E79" s="7">
        <f t="shared" si="47"/>
        <v>29136</v>
      </c>
      <c r="F79" s="7">
        <f t="shared" si="48"/>
        <v>29138.2</v>
      </c>
      <c r="G79" s="7">
        <f t="shared" si="49"/>
        <v>29140.400000000001</v>
      </c>
      <c r="H79" s="7">
        <f t="shared" si="50"/>
        <v>29142.6</v>
      </c>
      <c r="I79" s="7">
        <f t="shared" si="51"/>
        <v>29144.799999999999</v>
      </c>
      <c r="J79" s="7">
        <f t="shared" si="52"/>
        <v>29147</v>
      </c>
      <c r="K79" s="7">
        <f t="shared" si="53"/>
        <v>29149.200000000001</v>
      </c>
      <c r="L79" s="7">
        <f t="shared" si="54"/>
        <v>29151.4</v>
      </c>
      <c r="M79" s="7">
        <f t="shared" si="55"/>
        <v>29153.599999999999</v>
      </c>
      <c r="N79" s="7">
        <f t="shared" si="56"/>
        <v>29155.8</v>
      </c>
      <c r="O79" s="7">
        <f t="shared" si="57"/>
        <v>29158</v>
      </c>
      <c r="Q79" s="7">
        <f t="shared" si="58"/>
        <v>29162.35918367347</v>
      </c>
      <c r="R79" s="7">
        <f t="shared" si="59"/>
        <v>29166.649632653061</v>
      </c>
      <c r="S79" s="7">
        <f t="shared" si="60"/>
        <v>29170.940081632652</v>
      </c>
      <c r="T79" s="7">
        <f t="shared" si="61"/>
        <v>29175.230530612243</v>
      </c>
      <c r="U79" s="7">
        <f t="shared" si="62"/>
        <v>29179.520979591838</v>
      </c>
      <c r="V79" s="7">
        <f t="shared" si="63"/>
        <v>29183.811428571429</v>
      </c>
      <c r="W79" s="7">
        <f t="shared" si="64"/>
        <v>29188.101877551017</v>
      </c>
      <c r="X79" s="7">
        <f t="shared" si="65"/>
        <v>29192.392326530615</v>
      </c>
      <c r="Y79" s="7">
        <f t="shared" si="66"/>
        <v>29196.682775510206</v>
      </c>
      <c r="Z79" s="7">
        <f t="shared" si="67"/>
        <v>29200.973224489797</v>
      </c>
      <c r="AA79" s="7">
        <f t="shared" si="68"/>
        <v>29205.263673469388</v>
      </c>
      <c r="AC79" s="7">
        <f t="shared" si="69"/>
        <v>29160.078873239436</v>
      </c>
      <c r="AD79" s="7">
        <f t="shared" si="70"/>
        <v>29164.18636619718</v>
      </c>
      <c r="AE79" s="7">
        <f t="shared" si="71"/>
        <v>29168.293859154925</v>
      </c>
      <c r="AF79" s="7">
        <f t="shared" si="72"/>
        <v>29172.401352112676</v>
      </c>
      <c r="AG79" s="7">
        <f t="shared" si="73"/>
        <v>29176.508845070424</v>
      </c>
      <c r="AH79" s="7">
        <f t="shared" si="74"/>
        <v>29180.616338028169</v>
      </c>
      <c r="AI79" s="7">
        <f t="shared" si="75"/>
        <v>29184.723830985917</v>
      </c>
      <c r="AJ79" s="7">
        <f t="shared" si="76"/>
        <v>29188.831323943661</v>
      </c>
      <c r="AK79" s="7">
        <f t="shared" si="77"/>
        <v>29192.938816901409</v>
      </c>
      <c r="AL79" s="7">
        <f t="shared" si="78"/>
        <v>29197.046309859157</v>
      </c>
      <c r="AM79" s="7">
        <f t="shared" si="79"/>
        <v>29201.153802816902</v>
      </c>
      <c r="AO79" s="7">
        <f t="shared" si="80"/>
        <v>29166.321083172144</v>
      </c>
      <c r="AP79" s="7">
        <f t="shared" si="81"/>
        <v>29171.303597678918</v>
      </c>
      <c r="AQ79" s="7">
        <f t="shared" si="82"/>
        <v>29176.286112185688</v>
      </c>
      <c r="AR79" s="7">
        <f t="shared" si="83"/>
        <v>29181.268626692457</v>
      </c>
      <c r="AS79" s="7">
        <f t="shared" si="84"/>
        <v>29186.251141199227</v>
      </c>
      <c r="AT79" s="7">
        <f t="shared" si="85"/>
        <v>29191.233655705997</v>
      </c>
      <c r="AU79" s="7">
        <f t="shared" si="86"/>
        <v>29196.216170212763</v>
      </c>
      <c r="AV79" s="7">
        <f t="shared" si="87"/>
        <v>29201.198684719537</v>
      </c>
      <c r="AW79" s="7">
        <f t="shared" si="88"/>
        <v>29206.181199226306</v>
      </c>
      <c r="AX79" s="7">
        <f t="shared" si="89"/>
        <v>29211.163713733076</v>
      </c>
      <c r="AY79" s="7">
        <f t="shared" si="90"/>
        <v>29216.146228239842</v>
      </c>
    </row>
    <row r="80" spans="1:51" x14ac:dyDescent="0.3">
      <c r="A80">
        <f>Sheet1!D80</f>
        <v>29187</v>
      </c>
      <c r="B80">
        <f>Sheet1!E80</f>
        <v>29146</v>
      </c>
      <c r="C80">
        <f>Sheet1!H80</f>
        <v>652</v>
      </c>
      <c r="E80" s="7">
        <f t="shared" si="47"/>
        <v>29146</v>
      </c>
      <c r="F80" s="7">
        <f t="shared" si="48"/>
        <v>29150.1</v>
      </c>
      <c r="G80" s="7">
        <f t="shared" si="49"/>
        <v>29154.2</v>
      </c>
      <c r="H80" s="7">
        <f t="shared" si="50"/>
        <v>29158.3</v>
      </c>
      <c r="I80" s="7">
        <f t="shared" si="51"/>
        <v>29162.400000000001</v>
      </c>
      <c r="J80" s="7">
        <f t="shared" si="52"/>
        <v>29166.5</v>
      </c>
      <c r="K80" s="7">
        <f t="shared" si="53"/>
        <v>29170.6</v>
      </c>
      <c r="L80" s="7">
        <f t="shared" si="54"/>
        <v>29174.7</v>
      </c>
      <c r="M80" s="7">
        <f t="shared" si="55"/>
        <v>29178.799999999999</v>
      </c>
      <c r="N80" s="7">
        <f t="shared" si="56"/>
        <v>29182.9</v>
      </c>
      <c r="O80" s="7">
        <f t="shared" si="57"/>
        <v>29187</v>
      </c>
      <c r="Q80" s="7">
        <f t="shared" si="58"/>
        <v>29150.106128550076</v>
      </c>
      <c r="R80" s="7">
        <f t="shared" si="59"/>
        <v>29153.33303437967</v>
      </c>
      <c r="S80" s="7">
        <f t="shared" si="60"/>
        <v>29156.55994020927</v>
      </c>
      <c r="T80" s="7">
        <f t="shared" si="61"/>
        <v>29159.786846038864</v>
      </c>
      <c r="U80" s="7">
        <f t="shared" si="62"/>
        <v>29163.013751868461</v>
      </c>
      <c r="V80" s="7">
        <f t="shared" si="63"/>
        <v>29166.240657698057</v>
      </c>
      <c r="W80" s="7">
        <f t="shared" si="64"/>
        <v>29169.467563527651</v>
      </c>
      <c r="X80" s="7">
        <f t="shared" si="65"/>
        <v>29172.694469357251</v>
      </c>
      <c r="Y80" s="7">
        <f t="shared" si="66"/>
        <v>29175.921375186845</v>
      </c>
      <c r="Z80" s="7">
        <f t="shared" si="67"/>
        <v>29179.148281016442</v>
      </c>
      <c r="AA80" s="7">
        <f t="shared" si="68"/>
        <v>29182.375186846039</v>
      </c>
      <c r="AC80" s="7">
        <f t="shared" si="69"/>
        <v>29153.416396979504</v>
      </c>
      <c r="AD80" s="7">
        <f t="shared" si="70"/>
        <v>29156.997626752967</v>
      </c>
      <c r="AE80" s="7">
        <f t="shared" si="71"/>
        <v>29160.57885652643</v>
      </c>
      <c r="AF80" s="7">
        <f t="shared" si="72"/>
        <v>29164.160086299893</v>
      </c>
      <c r="AG80" s="7">
        <f t="shared" si="73"/>
        <v>29167.741316073356</v>
      </c>
      <c r="AH80" s="7">
        <f t="shared" si="74"/>
        <v>29171.322545846815</v>
      </c>
      <c r="AI80" s="7">
        <f t="shared" si="75"/>
        <v>29174.903775620282</v>
      </c>
      <c r="AJ80" s="7">
        <f t="shared" si="76"/>
        <v>29178.485005393744</v>
      </c>
      <c r="AK80" s="7">
        <f t="shared" si="77"/>
        <v>29182.066235167207</v>
      </c>
      <c r="AL80" s="7">
        <f t="shared" si="78"/>
        <v>29185.647464940666</v>
      </c>
      <c r="AM80" s="7">
        <f t="shared" si="79"/>
        <v>29189.228694714133</v>
      </c>
      <c r="AO80" s="7">
        <f t="shared" si="80"/>
        <v>29153.778702163061</v>
      </c>
      <c r="AP80" s="7">
        <f t="shared" si="81"/>
        <v>29157.387104825291</v>
      </c>
      <c r="AQ80" s="7">
        <f t="shared" si="82"/>
        <v>29160.995507487522</v>
      </c>
      <c r="AR80" s="7">
        <f t="shared" si="83"/>
        <v>29164.603910149748</v>
      </c>
      <c r="AS80" s="7">
        <f t="shared" si="84"/>
        <v>29168.212312811982</v>
      </c>
      <c r="AT80" s="7">
        <f t="shared" si="85"/>
        <v>29171.820715474212</v>
      </c>
      <c r="AU80" s="7">
        <f t="shared" si="86"/>
        <v>29175.429118136442</v>
      </c>
      <c r="AV80" s="7">
        <f t="shared" si="87"/>
        <v>29179.037520798669</v>
      </c>
      <c r="AW80" s="7">
        <f t="shared" si="88"/>
        <v>29182.645923460899</v>
      </c>
      <c r="AX80" s="7">
        <f t="shared" si="89"/>
        <v>29186.254326123126</v>
      </c>
      <c r="AY80" s="7">
        <f t="shared" si="90"/>
        <v>29189.86272878536</v>
      </c>
    </row>
    <row r="81" spans="1:51" x14ac:dyDescent="0.3">
      <c r="A81">
        <f>Sheet1!D81</f>
        <v>29204</v>
      </c>
      <c r="B81">
        <f>Sheet1!E81</f>
        <v>29153</v>
      </c>
      <c r="C81">
        <f>Sheet1!H81</f>
        <v>673</v>
      </c>
      <c r="E81" s="7">
        <f t="shared" si="47"/>
        <v>29153</v>
      </c>
      <c r="F81" s="7">
        <f t="shared" si="48"/>
        <v>29158.1</v>
      </c>
      <c r="G81" s="7">
        <f t="shared" si="49"/>
        <v>29163.200000000001</v>
      </c>
      <c r="H81" s="7">
        <f t="shared" si="50"/>
        <v>29168.3</v>
      </c>
      <c r="I81" s="7">
        <f t="shared" si="51"/>
        <v>29173.4</v>
      </c>
      <c r="J81" s="7">
        <f t="shared" si="52"/>
        <v>29178.5</v>
      </c>
      <c r="K81" s="7">
        <f t="shared" si="53"/>
        <v>29183.599999999999</v>
      </c>
      <c r="L81" s="7">
        <f t="shared" si="54"/>
        <v>29188.7</v>
      </c>
      <c r="M81" s="7">
        <f t="shared" si="55"/>
        <v>29193.8</v>
      </c>
      <c r="N81" s="7">
        <f t="shared" si="56"/>
        <v>29198.9</v>
      </c>
      <c r="O81" s="7">
        <f t="shared" si="57"/>
        <v>29204</v>
      </c>
      <c r="Q81" s="7">
        <f t="shared" si="58"/>
        <v>29145.664009111621</v>
      </c>
      <c r="R81" s="7">
        <f t="shared" si="59"/>
        <v>29149.21867881549</v>
      </c>
      <c r="S81" s="7">
        <f t="shared" si="60"/>
        <v>29152.77334851936</v>
      </c>
      <c r="T81" s="7">
        <f t="shared" si="61"/>
        <v>29156.32801822323</v>
      </c>
      <c r="U81" s="7">
        <f t="shared" si="62"/>
        <v>29159.882687927107</v>
      </c>
      <c r="V81" s="7">
        <f t="shared" si="63"/>
        <v>29163.437357630981</v>
      </c>
      <c r="W81" s="7">
        <f t="shared" si="64"/>
        <v>29166.992027334851</v>
      </c>
      <c r="X81" s="7">
        <f t="shared" si="65"/>
        <v>29170.546697038728</v>
      </c>
      <c r="Y81" s="7">
        <f t="shared" si="66"/>
        <v>29174.101366742594</v>
      </c>
      <c r="Z81" s="7">
        <f t="shared" si="67"/>
        <v>29177.656036446468</v>
      </c>
      <c r="AA81" s="7">
        <f t="shared" si="68"/>
        <v>29181.210706150341</v>
      </c>
      <c r="AC81" s="7">
        <f t="shared" si="69"/>
        <v>29148.760804020101</v>
      </c>
      <c r="AD81" s="7">
        <f t="shared" si="70"/>
        <v>29152.273768844221</v>
      </c>
      <c r="AE81" s="7">
        <f t="shared" si="71"/>
        <v>29155.786733668341</v>
      </c>
      <c r="AF81" s="7">
        <f t="shared" si="72"/>
        <v>29159.299698492465</v>
      </c>
      <c r="AG81" s="7">
        <f t="shared" si="73"/>
        <v>29162.812663316581</v>
      </c>
      <c r="AH81" s="7">
        <f t="shared" si="74"/>
        <v>29166.325628140701</v>
      </c>
      <c r="AI81" s="7">
        <f t="shared" si="75"/>
        <v>29169.838592964825</v>
      </c>
      <c r="AJ81" s="7">
        <f t="shared" si="76"/>
        <v>29173.351557788948</v>
      </c>
      <c r="AK81" s="7">
        <f t="shared" si="77"/>
        <v>29176.864522613061</v>
      </c>
      <c r="AL81" s="7">
        <f t="shared" si="78"/>
        <v>29180.377487437188</v>
      </c>
      <c r="AM81" s="7">
        <f t="shared" si="79"/>
        <v>29183.890452261308</v>
      </c>
      <c r="AO81" s="7">
        <f t="shared" si="80"/>
        <v>29151.48683160415</v>
      </c>
      <c r="AP81" s="7">
        <f t="shared" si="81"/>
        <v>29155.203032721467</v>
      </c>
      <c r="AQ81" s="7">
        <f t="shared" si="82"/>
        <v>29158.919233838787</v>
      </c>
      <c r="AR81" s="7">
        <f t="shared" si="83"/>
        <v>29162.635434956101</v>
      </c>
      <c r="AS81" s="7">
        <f t="shared" si="84"/>
        <v>29166.351636073425</v>
      </c>
      <c r="AT81" s="7">
        <f t="shared" si="85"/>
        <v>29170.067837190742</v>
      </c>
      <c r="AU81" s="7">
        <f t="shared" si="86"/>
        <v>29173.784038308058</v>
      </c>
      <c r="AV81" s="7">
        <f t="shared" si="87"/>
        <v>29177.500239425382</v>
      </c>
      <c r="AW81" s="7">
        <f t="shared" si="88"/>
        <v>29181.216440542696</v>
      </c>
      <c r="AX81" s="7">
        <f t="shared" si="89"/>
        <v>29184.932641660016</v>
      </c>
      <c r="AY81" s="7">
        <f t="shared" si="90"/>
        <v>29188.648842777333</v>
      </c>
    </row>
    <row r="82" spans="1:51" x14ac:dyDescent="0.3">
      <c r="A82">
        <f>Sheet1!D82</f>
        <v>29206</v>
      </c>
      <c r="B82">
        <f>Sheet1!E82</f>
        <v>29176</v>
      </c>
      <c r="C82">
        <f>Sheet1!H82</f>
        <v>409</v>
      </c>
      <c r="E82" s="7">
        <f t="shared" si="47"/>
        <v>29176</v>
      </c>
      <c r="F82" s="7">
        <f t="shared" si="48"/>
        <v>29179</v>
      </c>
      <c r="G82" s="7">
        <f t="shared" si="49"/>
        <v>29182</v>
      </c>
      <c r="H82" s="7">
        <f t="shared" si="50"/>
        <v>29185</v>
      </c>
      <c r="I82" s="7">
        <f t="shared" si="51"/>
        <v>29188</v>
      </c>
      <c r="J82" s="7">
        <f t="shared" si="52"/>
        <v>29191</v>
      </c>
      <c r="K82" s="7">
        <f t="shared" si="53"/>
        <v>29194</v>
      </c>
      <c r="L82" s="7">
        <f t="shared" si="54"/>
        <v>29197</v>
      </c>
      <c r="M82" s="7">
        <f t="shared" si="55"/>
        <v>29200</v>
      </c>
      <c r="N82" s="7">
        <f t="shared" si="56"/>
        <v>29203</v>
      </c>
      <c r="O82" s="7">
        <f t="shared" si="57"/>
        <v>29206</v>
      </c>
      <c r="Q82" s="7">
        <f t="shared" si="58"/>
        <v>29145.191914022518</v>
      </c>
      <c r="R82" s="7">
        <f t="shared" si="59"/>
        <v>29149.0247185261</v>
      </c>
      <c r="S82" s="7">
        <f t="shared" si="60"/>
        <v>29152.857523029685</v>
      </c>
      <c r="T82" s="7">
        <f t="shared" si="61"/>
        <v>29156.690327533266</v>
      </c>
      <c r="U82" s="7">
        <f t="shared" si="62"/>
        <v>29160.523132036851</v>
      </c>
      <c r="V82" s="7">
        <f t="shared" si="63"/>
        <v>29164.355936540429</v>
      </c>
      <c r="W82" s="7">
        <f t="shared" si="64"/>
        <v>29168.18874104401</v>
      </c>
      <c r="X82" s="7">
        <f t="shared" si="65"/>
        <v>29172.021545547595</v>
      </c>
      <c r="Y82" s="7">
        <f t="shared" si="66"/>
        <v>29175.854350051173</v>
      </c>
      <c r="Z82" s="7">
        <f t="shared" si="67"/>
        <v>29179.687154554762</v>
      </c>
      <c r="AA82" s="7">
        <f t="shared" si="68"/>
        <v>29183.519959058343</v>
      </c>
      <c r="AC82" s="7">
        <f t="shared" si="69"/>
        <v>29147.696582955949</v>
      </c>
      <c r="AD82" s="7">
        <f t="shared" si="70"/>
        <v>29151.679415397288</v>
      </c>
      <c r="AE82" s="7">
        <f t="shared" si="71"/>
        <v>29155.66224783862</v>
      </c>
      <c r="AF82" s="7">
        <f t="shared" si="72"/>
        <v>29159.645080279948</v>
      </c>
      <c r="AG82" s="7">
        <f t="shared" si="73"/>
        <v>29163.627912721284</v>
      </c>
      <c r="AH82" s="7">
        <f t="shared" si="74"/>
        <v>29167.610745162616</v>
      </c>
      <c r="AI82" s="7">
        <f t="shared" si="75"/>
        <v>29171.593577603955</v>
      </c>
      <c r="AJ82" s="7">
        <f t="shared" si="76"/>
        <v>29175.576410045291</v>
      </c>
      <c r="AK82" s="7">
        <f t="shared" si="77"/>
        <v>29179.559242486619</v>
      </c>
      <c r="AL82" s="7">
        <f t="shared" si="78"/>
        <v>29183.542074927955</v>
      </c>
      <c r="AM82" s="7">
        <f t="shared" si="79"/>
        <v>29187.524907369287</v>
      </c>
      <c r="AO82" s="7">
        <f t="shared" si="80"/>
        <v>29149.832144198273</v>
      </c>
      <c r="AP82" s="7">
        <f t="shared" si="81"/>
        <v>29153.746188509202</v>
      </c>
      <c r="AQ82" s="7">
        <f t="shared" si="82"/>
        <v>29157.66023282013</v>
      </c>
      <c r="AR82" s="7">
        <f t="shared" si="83"/>
        <v>29161.574277131054</v>
      </c>
      <c r="AS82" s="7">
        <f t="shared" si="84"/>
        <v>29165.488321441982</v>
      </c>
      <c r="AT82" s="7">
        <f t="shared" si="85"/>
        <v>29169.402365752911</v>
      </c>
      <c r="AU82" s="7">
        <f t="shared" si="86"/>
        <v>29173.316410063839</v>
      </c>
      <c r="AV82" s="7">
        <f t="shared" si="87"/>
        <v>29177.230454374767</v>
      </c>
      <c r="AW82" s="7">
        <f t="shared" si="88"/>
        <v>29181.144498685691</v>
      </c>
      <c r="AX82" s="7">
        <f t="shared" si="89"/>
        <v>29185.05854299662</v>
      </c>
      <c r="AY82" s="7">
        <f t="shared" si="90"/>
        <v>29188.972587307548</v>
      </c>
    </row>
    <row r="83" spans="1:51" x14ac:dyDescent="0.3">
      <c r="A83">
        <f>Sheet1!D83</f>
        <v>29244</v>
      </c>
      <c r="B83">
        <f>Sheet1!E83</f>
        <v>29204</v>
      </c>
      <c r="C83">
        <f>Sheet1!H83</f>
        <v>598</v>
      </c>
      <c r="E83" s="7">
        <f t="shared" si="47"/>
        <v>29204</v>
      </c>
      <c r="F83" s="7">
        <f t="shared" si="48"/>
        <v>29208</v>
      </c>
      <c r="G83" s="7">
        <f t="shared" si="49"/>
        <v>29212</v>
      </c>
      <c r="H83" s="7">
        <f t="shared" si="50"/>
        <v>29216</v>
      </c>
      <c r="I83" s="7">
        <f t="shared" si="51"/>
        <v>29220</v>
      </c>
      <c r="J83" s="7">
        <f t="shared" si="52"/>
        <v>29224</v>
      </c>
      <c r="K83" s="7">
        <f t="shared" si="53"/>
        <v>29228</v>
      </c>
      <c r="L83" s="7">
        <f t="shared" si="54"/>
        <v>29232</v>
      </c>
      <c r="M83" s="7">
        <f t="shared" si="55"/>
        <v>29236</v>
      </c>
      <c r="N83" s="7">
        <f t="shared" si="56"/>
        <v>29240</v>
      </c>
      <c r="O83" s="7">
        <f t="shared" si="57"/>
        <v>29244</v>
      </c>
      <c r="Q83" s="7">
        <f t="shared" si="58"/>
        <v>29155.792964244523</v>
      </c>
      <c r="R83" s="7">
        <f t="shared" si="59"/>
        <v>29160.021626297581</v>
      </c>
      <c r="S83" s="7">
        <f t="shared" si="60"/>
        <v>29164.250288350639</v>
      </c>
      <c r="T83" s="7">
        <f t="shared" si="61"/>
        <v>29168.478950403689</v>
      </c>
      <c r="U83" s="7">
        <f t="shared" si="62"/>
        <v>29172.707612456747</v>
      </c>
      <c r="V83" s="7">
        <f t="shared" si="63"/>
        <v>29176.936274509804</v>
      </c>
      <c r="W83" s="7">
        <f t="shared" si="64"/>
        <v>29181.164936562858</v>
      </c>
      <c r="X83" s="7">
        <f t="shared" si="65"/>
        <v>29185.393598615916</v>
      </c>
      <c r="Y83" s="7">
        <f t="shared" si="66"/>
        <v>29189.62226066897</v>
      </c>
      <c r="Z83" s="7">
        <f t="shared" si="67"/>
        <v>29193.850922722031</v>
      </c>
      <c r="AA83" s="7">
        <f t="shared" si="68"/>
        <v>29198.079584775085</v>
      </c>
      <c r="AC83" s="7">
        <f t="shared" si="69"/>
        <v>29150.524333474401</v>
      </c>
      <c r="AD83" s="7">
        <f t="shared" si="70"/>
        <v>29154.212991959372</v>
      </c>
      <c r="AE83" s="7">
        <f t="shared" si="71"/>
        <v>29157.901650444357</v>
      </c>
      <c r="AF83" s="7">
        <f t="shared" si="72"/>
        <v>29161.590308929324</v>
      </c>
      <c r="AG83" s="7">
        <f t="shared" si="73"/>
        <v>29165.278967414302</v>
      </c>
      <c r="AH83" s="7">
        <f t="shared" si="74"/>
        <v>29168.96762589928</v>
      </c>
      <c r="AI83" s="7">
        <f t="shared" si="75"/>
        <v>29172.656284384258</v>
      </c>
      <c r="AJ83" s="7">
        <f t="shared" si="76"/>
        <v>29176.344942869237</v>
      </c>
      <c r="AK83" s="7">
        <f t="shared" si="77"/>
        <v>29180.033601354207</v>
      </c>
      <c r="AL83" s="7">
        <f t="shared" si="78"/>
        <v>29183.722259839185</v>
      </c>
      <c r="AM83" s="7">
        <f t="shared" si="79"/>
        <v>29187.410918324164</v>
      </c>
      <c r="AO83" s="7">
        <f t="shared" si="80"/>
        <v>29151.775546159268</v>
      </c>
      <c r="AP83" s="7">
        <f t="shared" si="81"/>
        <v>29155.616737138829</v>
      </c>
      <c r="AQ83" s="7">
        <f t="shared" si="82"/>
        <v>29159.457928118394</v>
      </c>
      <c r="AR83" s="7">
        <f t="shared" si="83"/>
        <v>29163.299119097956</v>
      </c>
      <c r="AS83" s="7">
        <f t="shared" si="84"/>
        <v>29167.140310077521</v>
      </c>
      <c r="AT83" s="7">
        <f t="shared" si="85"/>
        <v>29170.981501057082</v>
      </c>
      <c r="AU83" s="7">
        <f t="shared" si="86"/>
        <v>29174.822692036651</v>
      </c>
      <c r="AV83" s="7">
        <f t="shared" si="87"/>
        <v>29178.663883016208</v>
      </c>
      <c r="AW83" s="7">
        <f t="shared" si="88"/>
        <v>29182.505073995766</v>
      </c>
      <c r="AX83" s="7">
        <f t="shared" si="89"/>
        <v>29186.346264975335</v>
      </c>
      <c r="AY83" s="7">
        <f t="shared" si="90"/>
        <v>29190.1874559549</v>
      </c>
    </row>
    <row r="84" spans="1:51" x14ac:dyDescent="0.3">
      <c r="A84">
        <f>Sheet1!D84</f>
        <v>29243</v>
      </c>
      <c r="B84">
        <f>Sheet1!E84</f>
        <v>29212</v>
      </c>
      <c r="C84">
        <f>Sheet1!H84</f>
        <v>304</v>
      </c>
      <c r="E84" s="7">
        <f t="shared" si="47"/>
        <v>29212</v>
      </c>
      <c r="F84" s="7">
        <f t="shared" si="48"/>
        <v>29215.1</v>
      </c>
      <c r="G84" s="7">
        <f t="shared" si="49"/>
        <v>29218.2</v>
      </c>
      <c r="H84" s="7">
        <f t="shared" si="50"/>
        <v>29221.3</v>
      </c>
      <c r="I84" s="7">
        <f t="shared" si="51"/>
        <v>29224.400000000001</v>
      </c>
      <c r="J84" s="7">
        <f t="shared" si="52"/>
        <v>29227.5</v>
      </c>
      <c r="K84" s="7">
        <f t="shared" si="53"/>
        <v>29230.6</v>
      </c>
      <c r="L84" s="7">
        <f t="shared" si="54"/>
        <v>29233.7</v>
      </c>
      <c r="M84" s="7">
        <f t="shared" si="55"/>
        <v>29236.799999999999</v>
      </c>
      <c r="N84" s="7">
        <f t="shared" si="56"/>
        <v>29239.9</v>
      </c>
      <c r="O84" s="7">
        <f t="shared" si="57"/>
        <v>29243</v>
      </c>
      <c r="Q84" s="7">
        <f t="shared" si="58"/>
        <v>29176.752976190477</v>
      </c>
      <c r="R84" s="7">
        <f t="shared" si="59"/>
        <v>29180.950178571431</v>
      </c>
      <c r="S84" s="7">
        <f t="shared" si="60"/>
        <v>29185.147380952381</v>
      </c>
      <c r="T84" s="7">
        <f t="shared" si="61"/>
        <v>29189.344583333332</v>
      </c>
      <c r="U84" s="7">
        <f t="shared" si="62"/>
        <v>29193.541785714282</v>
      </c>
      <c r="V84" s="7">
        <f t="shared" si="63"/>
        <v>29197.73898809524</v>
      </c>
      <c r="W84" s="7">
        <f t="shared" si="64"/>
        <v>29201.936190476194</v>
      </c>
      <c r="X84" s="7">
        <f t="shared" si="65"/>
        <v>29206.133392857144</v>
      </c>
      <c r="Y84" s="7">
        <f t="shared" si="66"/>
        <v>29210.330595238098</v>
      </c>
      <c r="Z84" s="7">
        <f t="shared" si="67"/>
        <v>29214.527797619048</v>
      </c>
      <c r="AA84" s="7">
        <f t="shared" si="68"/>
        <v>29218.724999999999</v>
      </c>
      <c r="AC84" s="7">
        <f t="shared" si="69"/>
        <v>29168.154802744426</v>
      </c>
      <c r="AD84" s="7">
        <f t="shared" si="70"/>
        <v>29172.324828473415</v>
      </c>
      <c r="AE84" s="7">
        <f t="shared" si="71"/>
        <v>29176.494854202403</v>
      </c>
      <c r="AF84" s="7">
        <f t="shared" si="72"/>
        <v>29180.664879931388</v>
      </c>
      <c r="AG84" s="7">
        <f t="shared" si="73"/>
        <v>29184.834905660377</v>
      </c>
      <c r="AH84" s="7">
        <f t="shared" si="74"/>
        <v>29189.004931389365</v>
      </c>
      <c r="AI84" s="7">
        <f t="shared" si="75"/>
        <v>29193.17495711835</v>
      </c>
      <c r="AJ84" s="7">
        <f t="shared" si="76"/>
        <v>29197.344982847339</v>
      </c>
      <c r="AK84" s="7">
        <f t="shared" si="77"/>
        <v>29201.515008576331</v>
      </c>
      <c r="AL84" s="7">
        <f t="shared" si="78"/>
        <v>29205.685034305319</v>
      </c>
      <c r="AM84" s="7">
        <f t="shared" si="79"/>
        <v>29209.855060034308</v>
      </c>
      <c r="AO84" s="7">
        <f t="shared" si="80"/>
        <v>29161.324214792301</v>
      </c>
      <c r="AP84" s="7">
        <f t="shared" si="81"/>
        <v>29165.075751435324</v>
      </c>
      <c r="AQ84" s="7">
        <f t="shared" si="82"/>
        <v>29168.827288078355</v>
      </c>
      <c r="AR84" s="7">
        <f t="shared" si="83"/>
        <v>29172.578824721379</v>
      </c>
      <c r="AS84" s="7">
        <f t="shared" si="84"/>
        <v>29176.330361364402</v>
      </c>
      <c r="AT84" s="7">
        <f t="shared" si="85"/>
        <v>29180.081898007433</v>
      </c>
      <c r="AU84" s="7">
        <f t="shared" si="86"/>
        <v>29183.833434650456</v>
      </c>
      <c r="AV84" s="7">
        <f t="shared" si="87"/>
        <v>29187.584971293483</v>
      </c>
      <c r="AW84" s="7">
        <f t="shared" si="88"/>
        <v>29191.336507936503</v>
      </c>
      <c r="AX84" s="7">
        <f t="shared" si="89"/>
        <v>29195.088044579534</v>
      </c>
      <c r="AY84" s="7">
        <f t="shared" si="90"/>
        <v>29198.839581222561</v>
      </c>
    </row>
    <row r="85" spans="1:51" x14ac:dyDescent="0.3">
      <c r="A85">
        <f>Sheet1!D85</f>
        <v>29242</v>
      </c>
      <c r="B85">
        <f>Sheet1!E85</f>
        <v>29225</v>
      </c>
      <c r="C85">
        <f>Sheet1!H85</f>
        <v>283</v>
      </c>
      <c r="E85" s="7">
        <f t="shared" si="47"/>
        <v>29225</v>
      </c>
      <c r="F85" s="7">
        <f t="shared" si="48"/>
        <v>29226.7</v>
      </c>
      <c r="G85" s="7">
        <f t="shared" si="49"/>
        <v>29228.400000000001</v>
      </c>
      <c r="H85" s="7">
        <f t="shared" si="50"/>
        <v>29230.1</v>
      </c>
      <c r="I85" s="7">
        <f t="shared" si="51"/>
        <v>29231.8</v>
      </c>
      <c r="J85" s="7">
        <f t="shared" si="52"/>
        <v>29233.5</v>
      </c>
      <c r="K85" s="7">
        <f t="shared" si="53"/>
        <v>29235.200000000001</v>
      </c>
      <c r="L85" s="7">
        <f t="shared" si="54"/>
        <v>29236.9</v>
      </c>
      <c r="M85" s="7">
        <f t="shared" si="55"/>
        <v>29238.6</v>
      </c>
      <c r="N85" s="7">
        <f t="shared" si="56"/>
        <v>29240.3</v>
      </c>
      <c r="O85" s="7">
        <f t="shared" si="57"/>
        <v>29242</v>
      </c>
      <c r="Q85" s="7">
        <f t="shared" si="58"/>
        <v>29197.119755911521</v>
      </c>
      <c r="R85" s="7">
        <f t="shared" si="59"/>
        <v>29200.599084668193</v>
      </c>
      <c r="S85" s="7">
        <f t="shared" si="60"/>
        <v>29204.078413424864</v>
      </c>
      <c r="T85" s="7">
        <f t="shared" si="61"/>
        <v>29207.55774218154</v>
      </c>
      <c r="U85" s="7">
        <f t="shared" si="62"/>
        <v>29211.037070938215</v>
      </c>
      <c r="V85" s="7">
        <f t="shared" si="63"/>
        <v>29214.51639969489</v>
      </c>
      <c r="W85" s="7">
        <f t="shared" si="64"/>
        <v>29217.995728451566</v>
      </c>
      <c r="X85" s="7">
        <f t="shared" si="65"/>
        <v>29221.475057208238</v>
      </c>
      <c r="Y85" s="7">
        <f t="shared" si="66"/>
        <v>29224.954385964913</v>
      </c>
      <c r="Z85" s="7">
        <f t="shared" si="67"/>
        <v>29228.433714721588</v>
      </c>
      <c r="AA85" s="7">
        <f t="shared" si="68"/>
        <v>29231.91304347826</v>
      </c>
      <c r="AC85" s="7">
        <f t="shared" si="69"/>
        <v>29182.153729838712</v>
      </c>
      <c r="AD85" s="7">
        <f t="shared" si="70"/>
        <v>29186.182812500003</v>
      </c>
      <c r="AE85" s="7">
        <f t="shared" si="71"/>
        <v>29190.21189516129</v>
      </c>
      <c r="AF85" s="7">
        <f t="shared" si="72"/>
        <v>29194.240977822581</v>
      </c>
      <c r="AG85" s="7">
        <f t="shared" si="73"/>
        <v>29198.270060483872</v>
      </c>
      <c r="AH85" s="7">
        <f t="shared" si="74"/>
        <v>29202.299143145159</v>
      </c>
      <c r="AI85" s="7">
        <f t="shared" si="75"/>
        <v>29206.328225806454</v>
      </c>
      <c r="AJ85" s="7">
        <f t="shared" si="76"/>
        <v>29210.357308467745</v>
      </c>
      <c r="AK85" s="7">
        <f t="shared" si="77"/>
        <v>29214.386391129028</v>
      </c>
      <c r="AL85" s="7">
        <f t="shared" si="78"/>
        <v>29218.415473790323</v>
      </c>
      <c r="AM85" s="7">
        <f t="shared" si="79"/>
        <v>29222.444556451614</v>
      </c>
      <c r="AO85" s="7">
        <f t="shared" si="80"/>
        <v>29173.211305007586</v>
      </c>
      <c r="AP85" s="7">
        <f t="shared" si="81"/>
        <v>29177.257928679817</v>
      </c>
      <c r="AQ85" s="7">
        <f t="shared" si="82"/>
        <v>29181.304552352049</v>
      </c>
      <c r="AR85" s="7">
        <f t="shared" si="83"/>
        <v>29185.35117602428</v>
      </c>
      <c r="AS85" s="7">
        <f t="shared" si="84"/>
        <v>29189.397799696508</v>
      </c>
      <c r="AT85" s="7">
        <f t="shared" si="85"/>
        <v>29193.444423368739</v>
      </c>
      <c r="AU85" s="7">
        <f t="shared" si="86"/>
        <v>29197.491047040974</v>
      </c>
      <c r="AV85" s="7">
        <f t="shared" si="87"/>
        <v>29201.537670713205</v>
      </c>
      <c r="AW85" s="7">
        <f t="shared" si="88"/>
        <v>29205.58429438543</v>
      </c>
      <c r="AX85" s="7">
        <f t="shared" si="89"/>
        <v>29209.630918057665</v>
      </c>
      <c r="AY85" s="7">
        <f t="shared" si="90"/>
        <v>29213.677541729896</v>
      </c>
    </row>
    <row r="86" spans="1:51" x14ac:dyDescent="0.3">
      <c r="A86">
        <f>Sheet1!D86</f>
        <v>29267</v>
      </c>
      <c r="B86">
        <f>Sheet1!E86</f>
        <v>29240</v>
      </c>
      <c r="C86">
        <f>Sheet1!H86</f>
        <v>680</v>
      </c>
      <c r="E86" s="7">
        <f t="shared" si="47"/>
        <v>29240</v>
      </c>
      <c r="F86" s="7">
        <f t="shared" si="48"/>
        <v>29242.7</v>
      </c>
      <c r="G86" s="7">
        <f t="shared" si="49"/>
        <v>29245.4</v>
      </c>
      <c r="H86" s="7">
        <f t="shared" si="50"/>
        <v>29248.1</v>
      </c>
      <c r="I86" s="7">
        <f t="shared" si="51"/>
        <v>29250.799999999999</v>
      </c>
      <c r="J86" s="7">
        <f t="shared" si="52"/>
        <v>29253.5</v>
      </c>
      <c r="K86" s="7">
        <f t="shared" si="53"/>
        <v>29256.2</v>
      </c>
      <c r="L86" s="7">
        <f t="shared" si="54"/>
        <v>29258.9</v>
      </c>
      <c r="M86" s="7">
        <f t="shared" si="55"/>
        <v>29261.599999999999</v>
      </c>
      <c r="N86" s="7">
        <f t="shared" si="56"/>
        <v>29264.3</v>
      </c>
      <c r="O86" s="7">
        <f t="shared" si="57"/>
        <v>29267</v>
      </c>
      <c r="Q86" s="7">
        <f t="shared" si="58"/>
        <v>29211.067510548524</v>
      </c>
      <c r="R86" s="7">
        <f t="shared" si="59"/>
        <v>29214.287341772149</v>
      </c>
      <c r="S86" s="7">
        <f t="shared" si="60"/>
        <v>29217.507172995782</v>
      </c>
      <c r="T86" s="7">
        <f t="shared" si="61"/>
        <v>29220.727004219407</v>
      </c>
      <c r="U86" s="7">
        <f t="shared" si="62"/>
        <v>29223.946835443039</v>
      </c>
      <c r="V86" s="7">
        <f t="shared" si="63"/>
        <v>29227.166666666668</v>
      </c>
      <c r="W86" s="7">
        <f t="shared" si="64"/>
        <v>29230.386497890297</v>
      </c>
      <c r="X86" s="7">
        <f t="shared" si="65"/>
        <v>29233.606329113925</v>
      </c>
      <c r="Y86" s="7">
        <f t="shared" si="66"/>
        <v>29236.826160337554</v>
      </c>
      <c r="Z86" s="7">
        <f t="shared" si="67"/>
        <v>29240.045991561179</v>
      </c>
      <c r="AA86" s="7">
        <f t="shared" si="68"/>
        <v>29243.265822784811</v>
      </c>
      <c r="AC86" s="7">
        <f t="shared" si="69"/>
        <v>29202.069636135511</v>
      </c>
      <c r="AD86" s="7">
        <f t="shared" si="70"/>
        <v>29205.233061480551</v>
      </c>
      <c r="AE86" s="7">
        <f t="shared" si="71"/>
        <v>29208.396486825597</v>
      </c>
      <c r="AF86" s="7">
        <f t="shared" si="72"/>
        <v>29211.55991217064</v>
      </c>
      <c r="AG86" s="7">
        <f t="shared" si="73"/>
        <v>29214.723337515679</v>
      </c>
      <c r="AH86" s="7">
        <f t="shared" si="74"/>
        <v>29217.886762860726</v>
      </c>
      <c r="AI86" s="7">
        <f t="shared" si="75"/>
        <v>29221.050188205772</v>
      </c>
      <c r="AJ86" s="7">
        <f t="shared" si="76"/>
        <v>29224.213613550815</v>
      </c>
      <c r="AK86" s="7">
        <f t="shared" si="77"/>
        <v>29227.377038895858</v>
      </c>
      <c r="AL86" s="7">
        <f t="shared" si="78"/>
        <v>29230.540464240905</v>
      </c>
      <c r="AM86" s="7">
        <f t="shared" si="79"/>
        <v>29233.703889585944</v>
      </c>
      <c r="AO86" s="7">
        <f t="shared" si="80"/>
        <v>29187.50242611381</v>
      </c>
      <c r="AP86" s="7">
        <f t="shared" si="81"/>
        <v>29191.240758711952</v>
      </c>
      <c r="AQ86" s="7">
        <f t="shared" si="82"/>
        <v>29194.979091310102</v>
      </c>
      <c r="AR86" s="7">
        <f t="shared" si="83"/>
        <v>29198.717423908245</v>
      </c>
      <c r="AS86" s="7">
        <f t="shared" si="84"/>
        <v>29202.455756506395</v>
      </c>
      <c r="AT86" s="7">
        <f t="shared" si="85"/>
        <v>29206.194089104545</v>
      </c>
      <c r="AU86" s="7">
        <f t="shared" si="86"/>
        <v>29209.932421702695</v>
      </c>
      <c r="AV86" s="7">
        <f t="shared" si="87"/>
        <v>29213.670754300838</v>
      </c>
      <c r="AW86" s="7">
        <f t="shared" si="88"/>
        <v>29217.409086898988</v>
      </c>
      <c r="AX86" s="7">
        <f t="shared" si="89"/>
        <v>29221.147419497131</v>
      </c>
      <c r="AY86" s="7">
        <f t="shared" si="90"/>
        <v>29224.885752095277</v>
      </c>
    </row>
    <row r="87" spans="1:51" x14ac:dyDescent="0.3">
      <c r="A87">
        <f>Sheet1!D87</f>
        <v>29270</v>
      </c>
      <c r="B87">
        <f>Sheet1!E87</f>
        <v>29249</v>
      </c>
      <c r="C87">
        <f>Sheet1!H87</f>
        <v>331</v>
      </c>
      <c r="E87" s="7">
        <f t="shared" si="47"/>
        <v>29249</v>
      </c>
      <c r="F87" s="7">
        <f t="shared" si="48"/>
        <v>29251.1</v>
      </c>
      <c r="G87" s="7">
        <f t="shared" si="49"/>
        <v>29253.200000000001</v>
      </c>
      <c r="H87" s="7">
        <f t="shared" si="50"/>
        <v>29255.3</v>
      </c>
      <c r="I87" s="7">
        <f t="shared" si="51"/>
        <v>29257.4</v>
      </c>
      <c r="J87" s="7">
        <f t="shared" si="52"/>
        <v>29259.5</v>
      </c>
      <c r="K87" s="7">
        <f t="shared" si="53"/>
        <v>29261.599999999999</v>
      </c>
      <c r="L87" s="7">
        <f t="shared" si="54"/>
        <v>29263.7</v>
      </c>
      <c r="M87" s="7">
        <f t="shared" si="55"/>
        <v>29265.8</v>
      </c>
      <c r="N87" s="7">
        <f t="shared" si="56"/>
        <v>29267.9</v>
      </c>
      <c r="O87" s="7">
        <f t="shared" si="57"/>
        <v>29270</v>
      </c>
      <c r="Q87" s="7">
        <f t="shared" si="58"/>
        <v>29229.931333859509</v>
      </c>
      <c r="R87" s="7">
        <f t="shared" si="59"/>
        <v>29232.503946329914</v>
      </c>
      <c r="S87" s="7">
        <f t="shared" si="60"/>
        <v>29235.076558800316</v>
      </c>
      <c r="T87" s="7">
        <f t="shared" si="61"/>
        <v>29237.649171270717</v>
      </c>
      <c r="U87" s="7">
        <f t="shared" si="62"/>
        <v>29240.221783741119</v>
      </c>
      <c r="V87" s="7">
        <f t="shared" si="63"/>
        <v>29242.794396211524</v>
      </c>
      <c r="W87" s="7">
        <f t="shared" si="64"/>
        <v>29245.367008681926</v>
      </c>
      <c r="X87" s="7">
        <f t="shared" si="65"/>
        <v>29247.939621152327</v>
      </c>
      <c r="Y87" s="7">
        <f t="shared" si="66"/>
        <v>29250.512233622732</v>
      </c>
      <c r="Z87" s="7">
        <f t="shared" si="67"/>
        <v>29253.08484609313</v>
      </c>
      <c r="AA87" s="7">
        <f t="shared" si="68"/>
        <v>29255.657458563539</v>
      </c>
      <c r="AC87" s="7">
        <f t="shared" si="69"/>
        <v>29221.616621983914</v>
      </c>
      <c r="AD87" s="7">
        <f t="shared" si="70"/>
        <v>29224.64691689008</v>
      </c>
      <c r="AE87" s="7">
        <f t="shared" si="71"/>
        <v>29227.677211796246</v>
      </c>
      <c r="AF87" s="7">
        <f t="shared" si="72"/>
        <v>29230.707506702413</v>
      </c>
      <c r="AG87" s="7">
        <f t="shared" si="73"/>
        <v>29233.737801608575</v>
      </c>
      <c r="AH87" s="7">
        <f t="shared" si="74"/>
        <v>29236.768096514745</v>
      </c>
      <c r="AI87" s="7">
        <f t="shared" si="75"/>
        <v>29239.798391420911</v>
      </c>
      <c r="AJ87" s="7">
        <f t="shared" si="76"/>
        <v>29242.828686327081</v>
      </c>
      <c r="AK87" s="7">
        <f t="shared" si="77"/>
        <v>29245.858981233243</v>
      </c>
      <c r="AL87" s="7">
        <f t="shared" si="78"/>
        <v>29248.889276139409</v>
      </c>
      <c r="AM87" s="7">
        <f t="shared" si="79"/>
        <v>29251.919571045582</v>
      </c>
      <c r="AO87" s="7">
        <f t="shared" si="80"/>
        <v>29213.412049252416</v>
      </c>
      <c r="AP87" s="7">
        <f t="shared" si="81"/>
        <v>29216.436895338611</v>
      </c>
      <c r="AQ87" s="7">
        <f t="shared" si="82"/>
        <v>29219.461741424806</v>
      </c>
      <c r="AR87" s="7">
        <f t="shared" si="83"/>
        <v>29222.486587510994</v>
      </c>
      <c r="AS87" s="7">
        <f t="shared" si="84"/>
        <v>29225.511433597188</v>
      </c>
      <c r="AT87" s="7">
        <f t="shared" si="85"/>
        <v>29228.53627968338</v>
      </c>
      <c r="AU87" s="7">
        <f t="shared" si="86"/>
        <v>29231.561125769571</v>
      </c>
      <c r="AV87" s="7">
        <f t="shared" si="87"/>
        <v>29234.585971855762</v>
      </c>
      <c r="AW87" s="7">
        <f t="shared" si="88"/>
        <v>29237.61081794195</v>
      </c>
      <c r="AX87" s="7">
        <f t="shared" si="89"/>
        <v>29240.635664028145</v>
      </c>
      <c r="AY87" s="7">
        <f t="shared" si="90"/>
        <v>29243.660510114336</v>
      </c>
    </row>
    <row r="88" spans="1:51" x14ac:dyDescent="0.3">
      <c r="A88">
        <f>Sheet1!D88</f>
        <v>29260</v>
      </c>
      <c r="B88">
        <f>Sheet1!E88</f>
        <v>29231</v>
      </c>
      <c r="C88">
        <f>Sheet1!H88</f>
        <v>302</v>
      </c>
      <c r="E88" s="7">
        <f t="shared" si="47"/>
        <v>29231</v>
      </c>
      <c r="F88" s="7">
        <f t="shared" si="48"/>
        <v>29233.9</v>
      </c>
      <c r="G88" s="7">
        <f t="shared" si="49"/>
        <v>29236.799999999999</v>
      </c>
      <c r="H88" s="7">
        <f t="shared" si="50"/>
        <v>29239.7</v>
      </c>
      <c r="I88" s="7">
        <f t="shared" si="51"/>
        <v>29242.6</v>
      </c>
      <c r="J88" s="7">
        <f t="shared" si="52"/>
        <v>29245.5</v>
      </c>
      <c r="K88" s="7">
        <f t="shared" si="53"/>
        <v>29248.400000000001</v>
      </c>
      <c r="L88" s="7">
        <f t="shared" si="54"/>
        <v>29251.3</v>
      </c>
      <c r="M88" s="7">
        <f t="shared" si="55"/>
        <v>29254.2</v>
      </c>
      <c r="N88" s="7">
        <f t="shared" si="56"/>
        <v>29257.1</v>
      </c>
      <c r="O88" s="7">
        <f t="shared" si="57"/>
        <v>29260</v>
      </c>
      <c r="Q88" s="7">
        <f t="shared" si="58"/>
        <v>29239.021638330756</v>
      </c>
      <c r="R88" s="7">
        <f t="shared" si="59"/>
        <v>29241.349459041732</v>
      </c>
      <c r="S88" s="7">
        <f t="shared" si="60"/>
        <v>29243.677279752708</v>
      </c>
      <c r="T88" s="7">
        <f t="shared" si="61"/>
        <v>29246.005100463677</v>
      </c>
      <c r="U88" s="7">
        <f t="shared" si="62"/>
        <v>29248.332921174653</v>
      </c>
      <c r="V88" s="7">
        <f t="shared" si="63"/>
        <v>29250.660741885626</v>
      </c>
      <c r="W88" s="7">
        <f t="shared" si="64"/>
        <v>29252.988562596602</v>
      </c>
      <c r="X88" s="7">
        <f t="shared" si="65"/>
        <v>29255.316383307574</v>
      </c>
      <c r="Y88" s="7">
        <f t="shared" si="66"/>
        <v>29257.644204018547</v>
      </c>
      <c r="Z88" s="7">
        <f t="shared" si="67"/>
        <v>29259.972024729519</v>
      </c>
      <c r="AA88" s="7">
        <f t="shared" si="68"/>
        <v>29262.299845440495</v>
      </c>
      <c r="AC88" s="7">
        <f t="shared" si="69"/>
        <v>29233.881101376719</v>
      </c>
      <c r="AD88" s="7">
        <f t="shared" si="70"/>
        <v>29236.355819774722</v>
      </c>
      <c r="AE88" s="7">
        <f t="shared" si="71"/>
        <v>29238.830538172719</v>
      </c>
      <c r="AF88" s="7">
        <f t="shared" si="72"/>
        <v>29241.305256570711</v>
      </c>
      <c r="AG88" s="7">
        <f t="shared" si="73"/>
        <v>29243.779974968707</v>
      </c>
      <c r="AH88" s="7">
        <f t="shared" si="74"/>
        <v>29246.254693366704</v>
      </c>
      <c r="AI88" s="7">
        <f t="shared" si="75"/>
        <v>29248.729411764707</v>
      </c>
      <c r="AJ88" s="7">
        <f t="shared" si="76"/>
        <v>29251.204130162703</v>
      </c>
      <c r="AK88" s="7">
        <f t="shared" si="77"/>
        <v>29253.678848560696</v>
      </c>
      <c r="AL88" s="7">
        <f t="shared" si="78"/>
        <v>29256.153566958699</v>
      </c>
      <c r="AM88" s="7">
        <f t="shared" si="79"/>
        <v>29258.628285356695</v>
      </c>
      <c r="AO88" s="7">
        <f t="shared" si="80"/>
        <v>29225.744080145723</v>
      </c>
      <c r="AP88" s="7">
        <f t="shared" si="81"/>
        <v>29228.634153005463</v>
      </c>
      <c r="AQ88" s="7">
        <f t="shared" si="82"/>
        <v>29231.524225865207</v>
      </c>
      <c r="AR88" s="7">
        <f t="shared" si="83"/>
        <v>29234.414298724958</v>
      </c>
      <c r="AS88" s="7">
        <f t="shared" si="84"/>
        <v>29237.304371584698</v>
      </c>
      <c r="AT88" s="7">
        <f t="shared" si="85"/>
        <v>29240.194444444442</v>
      </c>
      <c r="AU88" s="7">
        <f t="shared" si="86"/>
        <v>29243.084517304189</v>
      </c>
      <c r="AV88" s="7">
        <f t="shared" si="87"/>
        <v>29245.974590163933</v>
      </c>
      <c r="AW88" s="7">
        <f t="shared" si="88"/>
        <v>29248.864663023676</v>
      </c>
      <c r="AX88" s="7">
        <f t="shared" si="89"/>
        <v>29251.754735883427</v>
      </c>
      <c r="AY88" s="7">
        <f t="shared" si="90"/>
        <v>29254.644808743171</v>
      </c>
    </row>
    <row r="89" spans="1:51" x14ac:dyDescent="0.3">
      <c r="A89">
        <f>Sheet1!D89</f>
        <v>29267</v>
      </c>
      <c r="B89">
        <f>Sheet1!E89</f>
        <v>29238</v>
      </c>
      <c r="C89">
        <f>Sheet1!H89</f>
        <v>274</v>
      </c>
      <c r="E89" s="7">
        <f t="shared" si="47"/>
        <v>29238</v>
      </c>
      <c r="F89" s="7">
        <f t="shared" si="48"/>
        <v>29240.9</v>
      </c>
      <c r="G89" s="7">
        <f t="shared" si="49"/>
        <v>29243.8</v>
      </c>
      <c r="H89" s="7">
        <f t="shared" si="50"/>
        <v>29246.7</v>
      </c>
      <c r="I89" s="7">
        <f t="shared" si="51"/>
        <v>29249.599999999999</v>
      </c>
      <c r="J89" s="7">
        <f t="shared" si="52"/>
        <v>29252.5</v>
      </c>
      <c r="K89" s="7">
        <f t="shared" si="53"/>
        <v>29255.4</v>
      </c>
      <c r="L89" s="7">
        <f t="shared" si="54"/>
        <v>29258.3</v>
      </c>
      <c r="M89" s="7">
        <f t="shared" si="55"/>
        <v>29261.200000000001</v>
      </c>
      <c r="N89" s="7">
        <f t="shared" si="56"/>
        <v>29264.1</v>
      </c>
      <c r="O89" s="7">
        <f t="shared" si="57"/>
        <v>29267</v>
      </c>
      <c r="Q89" s="7">
        <f t="shared" si="58"/>
        <v>29240.198781416602</v>
      </c>
      <c r="R89" s="7">
        <f t="shared" si="59"/>
        <v>29242.793526275706</v>
      </c>
      <c r="S89" s="7">
        <f t="shared" si="60"/>
        <v>29245.388271134805</v>
      </c>
      <c r="T89" s="7">
        <f t="shared" si="61"/>
        <v>29247.983015993908</v>
      </c>
      <c r="U89" s="7">
        <f t="shared" si="62"/>
        <v>29250.577760853008</v>
      </c>
      <c r="V89" s="7">
        <f t="shared" si="63"/>
        <v>29253.172505712111</v>
      </c>
      <c r="W89" s="7">
        <f t="shared" si="64"/>
        <v>29255.767250571211</v>
      </c>
      <c r="X89" s="7">
        <f t="shared" si="65"/>
        <v>29258.361995430314</v>
      </c>
      <c r="Y89" s="7">
        <f t="shared" si="66"/>
        <v>29260.956740289414</v>
      </c>
      <c r="Z89" s="7">
        <f t="shared" si="67"/>
        <v>29263.551485148513</v>
      </c>
      <c r="AA89" s="7">
        <f t="shared" si="68"/>
        <v>29266.146230007616</v>
      </c>
      <c r="AC89" s="7">
        <f t="shared" si="69"/>
        <v>29237.503759398496</v>
      </c>
      <c r="AD89" s="7">
        <f t="shared" si="70"/>
        <v>29239.939849624061</v>
      </c>
      <c r="AE89" s="7">
        <f t="shared" si="71"/>
        <v>29242.375939849626</v>
      </c>
      <c r="AF89" s="7">
        <f t="shared" si="72"/>
        <v>29244.812030075187</v>
      </c>
      <c r="AG89" s="7">
        <f t="shared" si="73"/>
        <v>29247.248120300748</v>
      </c>
      <c r="AH89" s="7">
        <f t="shared" si="74"/>
        <v>29249.684210526317</v>
      </c>
      <c r="AI89" s="7">
        <f t="shared" si="75"/>
        <v>29252.120300751878</v>
      </c>
      <c r="AJ89" s="7">
        <f t="shared" si="76"/>
        <v>29254.556390977446</v>
      </c>
      <c r="AK89" s="7">
        <f t="shared" si="77"/>
        <v>29256.992481203004</v>
      </c>
      <c r="AL89" s="7">
        <f t="shared" si="78"/>
        <v>29259.428571428569</v>
      </c>
      <c r="AM89" s="7">
        <f t="shared" si="79"/>
        <v>29261.864661654137</v>
      </c>
      <c r="AO89" s="7">
        <f t="shared" si="80"/>
        <v>29233.423157894737</v>
      </c>
      <c r="AP89" s="7">
        <f t="shared" si="81"/>
        <v>29235.965473684213</v>
      </c>
      <c r="AQ89" s="7">
        <f t="shared" si="82"/>
        <v>29238.507789473686</v>
      </c>
      <c r="AR89" s="7">
        <f t="shared" si="83"/>
        <v>29241.050105263159</v>
      </c>
      <c r="AS89" s="7">
        <f t="shared" si="84"/>
        <v>29243.592421052628</v>
      </c>
      <c r="AT89" s="7">
        <f t="shared" si="85"/>
        <v>29246.134736842105</v>
      </c>
      <c r="AU89" s="7">
        <f t="shared" si="86"/>
        <v>29248.677052631581</v>
      </c>
      <c r="AV89" s="7">
        <f t="shared" si="87"/>
        <v>29251.219368421051</v>
      </c>
      <c r="AW89" s="7">
        <f t="shared" si="88"/>
        <v>29253.761684210527</v>
      </c>
      <c r="AX89" s="7">
        <f t="shared" si="89"/>
        <v>29256.303999999996</v>
      </c>
      <c r="AY89" s="7">
        <f t="shared" si="90"/>
        <v>29258.846315789469</v>
      </c>
    </row>
    <row r="90" spans="1:51" x14ac:dyDescent="0.3">
      <c r="A90">
        <f>Sheet1!D90</f>
        <v>29274</v>
      </c>
      <c r="B90">
        <f>Sheet1!E90</f>
        <v>29249</v>
      </c>
      <c r="C90">
        <f>Sheet1!H90</f>
        <v>299</v>
      </c>
      <c r="E90" s="7">
        <f t="shared" si="47"/>
        <v>29249</v>
      </c>
      <c r="F90" s="7">
        <f t="shared" si="48"/>
        <v>29251.5</v>
      </c>
      <c r="G90" s="7">
        <f t="shared" si="49"/>
        <v>29254</v>
      </c>
      <c r="H90" s="7">
        <f t="shared" si="50"/>
        <v>29256.5</v>
      </c>
      <c r="I90" s="7">
        <f t="shared" si="51"/>
        <v>29259</v>
      </c>
      <c r="J90" s="7">
        <f t="shared" si="52"/>
        <v>29261.5</v>
      </c>
      <c r="K90" s="7">
        <f t="shared" si="53"/>
        <v>29264</v>
      </c>
      <c r="L90" s="7">
        <f t="shared" si="54"/>
        <v>29266.5</v>
      </c>
      <c r="M90" s="7">
        <f t="shared" si="55"/>
        <v>29269</v>
      </c>
      <c r="N90" s="7">
        <f t="shared" si="56"/>
        <v>29271.5</v>
      </c>
      <c r="O90" s="7">
        <f t="shared" si="57"/>
        <v>29274</v>
      </c>
      <c r="Q90" s="7">
        <f t="shared" si="58"/>
        <v>29239.683572216098</v>
      </c>
      <c r="R90" s="7">
        <f t="shared" si="59"/>
        <v>29242.291620727676</v>
      </c>
      <c r="S90" s="7">
        <f t="shared" si="60"/>
        <v>29244.899669239254</v>
      </c>
      <c r="T90" s="7">
        <f t="shared" si="61"/>
        <v>29247.507717750828</v>
      </c>
      <c r="U90" s="7">
        <f t="shared" si="62"/>
        <v>29250.115766262403</v>
      </c>
      <c r="V90" s="7">
        <f t="shared" si="63"/>
        <v>29252.723814773977</v>
      </c>
      <c r="W90" s="7">
        <f t="shared" si="64"/>
        <v>29255.331863285559</v>
      </c>
      <c r="X90" s="7">
        <f t="shared" si="65"/>
        <v>29257.939911797133</v>
      </c>
      <c r="Y90" s="7">
        <f t="shared" si="66"/>
        <v>29260.547960308708</v>
      </c>
      <c r="Z90" s="7">
        <f t="shared" si="67"/>
        <v>29263.156008820286</v>
      </c>
      <c r="AA90" s="7">
        <f t="shared" si="68"/>
        <v>29265.764057331864</v>
      </c>
      <c r="AC90" s="7">
        <f t="shared" si="69"/>
        <v>29239.819155639569</v>
      </c>
      <c r="AD90" s="7">
        <f t="shared" si="70"/>
        <v>29242.466603654691</v>
      </c>
      <c r="AE90" s="7">
        <f t="shared" si="71"/>
        <v>29245.114051669821</v>
      </c>
      <c r="AF90" s="7">
        <f t="shared" si="72"/>
        <v>29247.761499684941</v>
      </c>
      <c r="AG90" s="7">
        <f t="shared" si="73"/>
        <v>29250.408947700063</v>
      </c>
      <c r="AH90" s="7">
        <f t="shared" si="74"/>
        <v>29253.056395715186</v>
      </c>
      <c r="AI90" s="7">
        <f t="shared" si="75"/>
        <v>29255.703843730305</v>
      </c>
      <c r="AJ90" s="7">
        <f t="shared" si="76"/>
        <v>29258.351291745435</v>
      </c>
      <c r="AK90" s="7">
        <f t="shared" si="77"/>
        <v>29260.998739760555</v>
      </c>
      <c r="AL90" s="7">
        <f t="shared" si="78"/>
        <v>29263.646187775674</v>
      </c>
      <c r="AM90" s="7">
        <f t="shared" si="79"/>
        <v>29266.2936357908</v>
      </c>
      <c r="AO90" s="7">
        <f t="shared" si="80"/>
        <v>29237.576470588232</v>
      </c>
      <c r="AP90" s="7">
        <f t="shared" si="81"/>
        <v>29240.080534759363</v>
      </c>
      <c r="AQ90" s="7">
        <f t="shared" si="82"/>
        <v>29242.58459893048</v>
      </c>
      <c r="AR90" s="7">
        <f t="shared" si="83"/>
        <v>29245.088663101604</v>
      </c>
      <c r="AS90" s="7">
        <f t="shared" si="84"/>
        <v>29247.592727272724</v>
      </c>
      <c r="AT90" s="7">
        <f t="shared" si="85"/>
        <v>29250.096791443855</v>
      </c>
      <c r="AU90" s="7">
        <f t="shared" si="86"/>
        <v>29252.600855614975</v>
      </c>
      <c r="AV90" s="7">
        <f t="shared" si="87"/>
        <v>29255.104919786096</v>
      </c>
      <c r="AW90" s="7">
        <f t="shared" si="88"/>
        <v>29257.608983957216</v>
      </c>
      <c r="AX90" s="7">
        <f t="shared" si="89"/>
        <v>29260.11304812834</v>
      </c>
      <c r="AY90" s="7">
        <f t="shared" si="90"/>
        <v>29262.617112299464</v>
      </c>
    </row>
    <row r="91" spans="1:51" x14ac:dyDescent="0.3">
      <c r="A91">
        <f>Sheet1!D91</f>
        <v>29271</v>
      </c>
      <c r="B91">
        <f>Sheet1!E91</f>
        <v>29245</v>
      </c>
      <c r="C91">
        <f>Sheet1!H91</f>
        <v>220</v>
      </c>
      <c r="E91" s="7">
        <f t="shared" si="47"/>
        <v>29245</v>
      </c>
      <c r="F91" s="7">
        <f t="shared" si="48"/>
        <v>29247.599999999999</v>
      </c>
      <c r="G91" s="7">
        <f t="shared" si="49"/>
        <v>29250.2</v>
      </c>
      <c r="H91" s="7">
        <f t="shared" si="50"/>
        <v>29252.799999999999</v>
      </c>
      <c r="I91" s="7">
        <f t="shared" si="51"/>
        <v>29255.4</v>
      </c>
      <c r="J91" s="7">
        <f t="shared" si="52"/>
        <v>29258</v>
      </c>
      <c r="K91" s="7">
        <f t="shared" si="53"/>
        <v>29260.6</v>
      </c>
      <c r="L91" s="7">
        <f t="shared" si="54"/>
        <v>29263.200000000001</v>
      </c>
      <c r="M91" s="7">
        <f t="shared" si="55"/>
        <v>29265.8</v>
      </c>
      <c r="N91" s="7">
        <f t="shared" si="56"/>
        <v>29268.400000000001</v>
      </c>
      <c r="O91" s="7">
        <f t="shared" si="57"/>
        <v>29271</v>
      </c>
      <c r="Q91" s="7">
        <f t="shared" si="58"/>
        <v>29239.342857142859</v>
      </c>
      <c r="R91" s="7">
        <f t="shared" si="59"/>
        <v>29242.106171428575</v>
      </c>
      <c r="S91" s="7">
        <f t="shared" si="60"/>
        <v>29244.869485714284</v>
      </c>
      <c r="T91" s="7">
        <f t="shared" si="61"/>
        <v>29247.632799999999</v>
      </c>
      <c r="U91" s="7">
        <f t="shared" si="62"/>
        <v>29250.396114285708</v>
      </c>
      <c r="V91" s="7">
        <f t="shared" si="63"/>
        <v>29253.159428571431</v>
      </c>
      <c r="W91" s="7">
        <f t="shared" si="64"/>
        <v>29255.922742857139</v>
      </c>
      <c r="X91" s="7">
        <f t="shared" si="65"/>
        <v>29258.686057142855</v>
      </c>
      <c r="Y91" s="7">
        <f t="shared" si="66"/>
        <v>29261.449371428571</v>
      </c>
      <c r="Z91" s="7">
        <f t="shared" si="67"/>
        <v>29264.212685714287</v>
      </c>
      <c r="AA91" s="7">
        <f t="shared" si="68"/>
        <v>29266.975999999995</v>
      </c>
      <c r="AC91" s="7">
        <f t="shared" si="69"/>
        <v>29241.993366500828</v>
      </c>
      <c r="AD91" s="7">
        <f t="shared" si="70"/>
        <v>29244.574626865673</v>
      </c>
      <c r="AE91" s="7">
        <f t="shared" si="71"/>
        <v>29247.15588723051</v>
      </c>
      <c r="AF91" s="7">
        <f t="shared" si="72"/>
        <v>29249.737147595359</v>
      </c>
      <c r="AG91" s="7">
        <f t="shared" si="73"/>
        <v>29252.318407960196</v>
      </c>
      <c r="AH91" s="7">
        <f t="shared" si="74"/>
        <v>29254.899668325041</v>
      </c>
      <c r="AI91" s="7">
        <f t="shared" si="75"/>
        <v>29257.480928689885</v>
      </c>
      <c r="AJ91" s="7">
        <f t="shared" si="76"/>
        <v>29260.062189054726</v>
      </c>
      <c r="AK91" s="7">
        <f t="shared" si="77"/>
        <v>29262.643449419571</v>
      </c>
      <c r="AL91" s="7">
        <f t="shared" si="78"/>
        <v>29265.224709784412</v>
      </c>
      <c r="AM91" s="7">
        <f t="shared" si="79"/>
        <v>29267.805970149253</v>
      </c>
      <c r="AO91" s="7">
        <f t="shared" si="80"/>
        <v>29241.274655355253</v>
      </c>
      <c r="AP91" s="7">
        <f t="shared" si="81"/>
        <v>29243.898727465534</v>
      </c>
      <c r="AQ91" s="7">
        <f t="shared" si="82"/>
        <v>29246.522799575825</v>
      </c>
      <c r="AR91" s="7">
        <f t="shared" si="83"/>
        <v>29249.146871686105</v>
      </c>
      <c r="AS91" s="7">
        <f t="shared" si="84"/>
        <v>29251.770943796393</v>
      </c>
      <c r="AT91" s="7">
        <f t="shared" si="85"/>
        <v>29254.395015906681</v>
      </c>
      <c r="AU91" s="7">
        <f t="shared" si="86"/>
        <v>29257.019088016968</v>
      </c>
      <c r="AV91" s="7">
        <f t="shared" si="87"/>
        <v>29259.643160127256</v>
      </c>
      <c r="AW91" s="7">
        <f t="shared" si="88"/>
        <v>29262.26723223754</v>
      </c>
      <c r="AX91" s="7">
        <f t="shared" si="89"/>
        <v>29264.891304347824</v>
      </c>
      <c r="AY91" s="7">
        <f t="shared" si="90"/>
        <v>29267.515376458112</v>
      </c>
    </row>
    <row r="92" spans="1:51" x14ac:dyDescent="0.3">
      <c r="A92">
        <f>Sheet1!D92</f>
        <v>29275</v>
      </c>
      <c r="B92">
        <f>Sheet1!E92</f>
        <v>29237</v>
      </c>
      <c r="C92">
        <f>Sheet1!H92</f>
        <v>354</v>
      </c>
      <c r="E92" s="7">
        <f t="shared" si="47"/>
        <v>29237</v>
      </c>
      <c r="F92" s="7">
        <f t="shared" si="48"/>
        <v>29240.799999999999</v>
      </c>
      <c r="G92" s="7">
        <f t="shared" si="49"/>
        <v>29244.6</v>
      </c>
      <c r="H92" s="7">
        <f t="shared" si="50"/>
        <v>29248.400000000001</v>
      </c>
      <c r="I92" s="7">
        <f t="shared" si="51"/>
        <v>29252.2</v>
      </c>
      <c r="J92" s="7">
        <f t="shared" si="52"/>
        <v>29256</v>
      </c>
      <c r="K92" s="7">
        <f t="shared" si="53"/>
        <v>29259.8</v>
      </c>
      <c r="L92" s="7">
        <f t="shared" si="54"/>
        <v>29263.599999999999</v>
      </c>
      <c r="M92" s="7">
        <f t="shared" si="55"/>
        <v>29267.4</v>
      </c>
      <c r="N92" s="7">
        <f t="shared" si="56"/>
        <v>29271.200000000001</v>
      </c>
      <c r="O92" s="7">
        <f t="shared" si="57"/>
        <v>29275</v>
      </c>
      <c r="Q92" s="7">
        <f t="shared" si="58"/>
        <v>29244.089533417406</v>
      </c>
      <c r="R92" s="7">
        <f t="shared" si="59"/>
        <v>29246.755485498114</v>
      </c>
      <c r="S92" s="7">
        <f t="shared" si="60"/>
        <v>29249.421437578818</v>
      </c>
      <c r="T92" s="7">
        <f t="shared" si="61"/>
        <v>29252.087389659522</v>
      </c>
      <c r="U92" s="7">
        <f t="shared" si="62"/>
        <v>29254.75334174023</v>
      </c>
      <c r="V92" s="7">
        <f t="shared" si="63"/>
        <v>29257.419293820934</v>
      </c>
      <c r="W92" s="7">
        <f t="shared" si="64"/>
        <v>29260.085245901639</v>
      </c>
      <c r="X92" s="7">
        <f t="shared" si="65"/>
        <v>29262.751197982347</v>
      </c>
      <c r="Y92" s="7">
        <f t="shared" si="66"/>
        <v>29265.417150063051</v>
      </c>
      <c r="Z92" s="7">
        <f t="shared" si="67"/>
        <v>29268.083102143755</v>
      </c>
      <c r="AA92" s="7">
        <f t="shared" si="68"/>
        <v>29270.749054224463</v>
      </c>
      <c r="AC92" s="7">
        <f t="shared" si="69"/>
        <v>29240.479452054795</v>
      </c>
      <c r="AD92" s="7">
        <f t="shared" si="70"/>
        <v>29243.209954337901</v>
      </c>
      <c r="AE92" s="7">
        <f t="shared" si="71"/>
        <v>29245.940456621003</v>
      </c>
      <c r="AF92" s="7">
        <f t="shared" si="72"/>
        <v>29248.670958904109</v>
      </c>
      <c r="AG92" s="7">
        <f t="shared" si="73"/>
        <v>29251.401461187212</v>
      </c>
      <c r="AH92" s="7">
        <f t="shared" si="74"/>
        <v>29254.131963470321</v>
      </c>
      <c r="AI92" s="7">
        <f t="shared" si="75"/>
        <v>29256.862465753424</v>
      </c>
      <c r="AJ92" s="7">
        <f t="shared" si="76"/>
        <v>29259.59296803653</v>
      </c>
      <c r="AK92" s="7">
        <f t="shared" si="77"/>
        <v>29262.323470319636</v>
      </c>
      <c r="AL92" s="7">
        <f t="shared" si="78"/>
        <v>29265.053972602742</v>
      </c>
      <c r="AM92" s="7">
        <f t="shared" si="79"/>
        <v>29267.784474885844</v>
      </c>
      <c r="AO92" s="7">
        <f t="shared" si="80"/>
        <v>29242.457223001402</v>
      </c>
      <c r="AP92" s="7">
        <f t="shared" si="81"/>
        <v>29245.041374474051</v>
      </c>
      <c r="AQ92" s="7">
        <f t="shared" si="82"/>
        <v>29247.625525946703</v>
      </c>
      <c r="AR92" s="7">
        <f t="shared" si="83"/>
        <v>29250.209677419356</v>
      </c>
      <c r="AS92" s="7">
        <f t="shared" si="84"/>
        <v>29252.793828892001</v>
      </c>
      <c r="AT92" s="7">
        <f t="shared" si="85"/>
        <v>29255.377980364654</v>
      </c>
      <c r="AU92" s="7">
        <f t="shared" si="86"/>
        <v>29257.96213183731</v>
      </c>
      <c r="AV92" s="7">
        <f t="shared" si="87"/>
        <v>29260.546283309959</v>
      </c>
      <c r="AW92" s="7">
        <f t="shared" si="88"/>
        <v>29263.130434782612</v>
      </c>
      <c r="AX92" s="7">
        <f t="shared" si="89"/>
        <v>29265.714586255257</v>
      </c>
      <c r="AY92" s="7">
        <f t="shared" si="90"/>
        <v>29268.29873772791</v>
      </c>
    </row>
    <row r="93" spans="1:51" x14ac:dyDescent="0.3">
      <c r="A93">
        <f>Sheet1!D93</f>
        <v>29256</v>
      </c>
      <c r="B93">
        <f>Sheet1!E93</f>
        <v>29214</v>
      </c>
      <c r="C93">
        <f>Sheet1!H93</f>
        <v>709</v>
      </c>
      <c r="E93" s="7">
        <f t="shared" si="47"/>
        <v>29214</v>
      </c>
      <c r="F93" s="7">
        <f t="shared" si="48"/>
        <v>29218.2</v>
      </c>
      <c r="G93" s="7">
        <f t="shared" si="49"/>
        <v>29222.400000000001</v>
      </c>
      <c r="H93" s="7">
        <f t="shared" si="50"/>
        <v>29226.6</v>
      </c>
      <c r="I93" s="7">
        <f t="shared" si="51"/>
        <v>29230.799999999999</v>
      </c>
      <c r="J93" s="7">
        <f t="shared" si="52"/>
        <v>29235</v>
      </c>
      <c r="K93" s="7">
        <f t="shared" si="53"/>
        <v>29239.200000000001</v>
      </c>
      <c r="L93" s="7">
        <f t="shared" si="54"/>
        <v>29243.4</v>
      </c>
      <c r="M93" s="7">
        <f t="shared" si="55"/>
        <v>29247.599999999999</v>
      </c>
      <c r="N93" s="7">
        <f t="shared" si="56"/>
        <v>29251.8</v>
      </c>
      <c r="O93" s="7">
        <f t="shared" si="57"/>
        <v>29256</v>
      </c>
      <c r="Q93" s="7">
        <f t="shared" si="58"/>
        <v>29243.126002290948</v>
      </c>
      <c r="R93" s="7">
        <f t="shared" si="59"/>
        <v>29246.178350515464</v>
      </c>
      <c r="S93" s="7">
        <f t="shared" si="60"/>
        <v>29249.230698739979</v>
      </c>
      <c r="T93" s="7">
        <f t="shared" si="61"/>
        <v>29252.28304696449</v>
      </c>
      <c r="U93" s="7">
        <f t="shared" si="62"/>
        <v>29255.335395189006</v>
      </c>
      <c r="V93" s="7">
        <f t="shared" si="63"/>
        <v>29258.387743413514</v>
      </c>
      <c r="W93" s="7">
        <f t="shared" si="64"/>
        <v>29261.440091638033</v>
      </c>
      <c r="X93" s="7">
        <f t="shared" si="65"/>
        <v>29264.492439862544</v>
      </c>
      <c r="Y93" s="7">
        <f t="shared" si="66"/>
        <v>29267.544788087056</v>
      </c>
      <c r="Z93" s="7">
        <f t="shared" si="67"/>
        <v>29270.597136311568</v>
      </c>
      <c r="AA93" s="7">
        <f t="shared" si="68"/>
        <v>29273.649484536083</v>
      </c>
      <c r="AC93" s="7">
        <f t="shared" si="69"/>
        <v>29241.901482127287</v>
      </c>
      <c r="AD93" s="7">
        <f t="shared" si="70"/>
        <v>29244.917436791631</v>
      </c>
      <c r="AE93" s="7">
        <f t="shared" si="71"/>
        <v>29247.933391455972</v>
      </c>
      <c r="AF93" s="7">
        <f t="shared" si="72"/>
        <v>29250.949346120309</v>
      </c>
      <c r="AG93" s="7">
        <f t="shared" si="73"/>
        <v>29253.965300784657</v>
      </c>
      <c r="AH93" s="7">
        <f t="shared" si="74"/>
        <v>29256.981255448998</v>
      </c>
      <c r="AI93" s="7">
        <f t="shared" si="75"/>
        <v>29259.997210113339</v>
      </c>
      <c r="AJ93" s="7">
        <f t="shared" si="76"/>
        <v>29263.01316477768</v>
      </c>
      <c r="AK93" s="7">
        <f t="shared" si="77"/>
        <v>29266.029119442021</v>
      </c>
      <c r="AL93" s="7">
        <f t="shared" si="78"/>
        <v>29269.045074106365</v>
      </c>
      <c r="AM93" s="7">
        <f t="shared" si="79"/>
        <v>29272.06102877071</v>
      </c>
      <c r="AO93" s="7">
        <f t="shared" si="80"/>
        <v>29239.62939958592</v>
      </c>
      <c r="AP93" s="7">
        <f t="shared" si="81"/>
        <v>29242.621187025536</v>
      </c>
      <c r="AQ93" s="7">
        <f t="shared" si="82"/>
        <v>29245.612974465148</v>
      </c>
      <c r="AR93" s="7">
        <f t="shared" si="83"/>
        <v>29248.604761904764</v>
      </c>
      <c r="AS93" s="7">
        <f t="shared" si="84"/>
        <v>29251.596549344376</v>
      </c>
      <c r="AT93" s="7">
        <f t="shared" si="85"/>
        <v>29254.588336783989</v>
      </c>
      <c r="AU93" s="7">
        <f t="shared" si="86"/>
        <v>29257.580124223605</v>
      </c>
      <c r="AV93" s="7">
        <f t="shared" si="87"/>
        <v>29260.571911663217</v>
      </c>
      <c r="AW93" s="7">
        <f t="shared" si="88"/>
        <v>29263.56369910283</v>
      </c>
      <c r="AX93" s="7">
        <f t="shared" si="89"/>
        <v>29266.555486542446</v>
      </c>
      <c r="AY93" s="7">
        <f t="shared" si="90"/>
        <v>29269.547273982054</v>
      </c>
    </row>
    <row r="94" spans="1:51" x14ac:dyDescent="0.3">
      <c r="A94">
        <f>Sheet1!D94</f>
        <v>29228</v>
      </c>
      <c r="B94">
        <f>Sheet1!E94</f>
        <v>29206</v>
      </c>
      <c r="C94">
        <f>Sheet1!H94</f>
        <v>307</v>
      </c>
      <c r="E94" s="7">
        <f t="shared" si="47"/>
        <v>29206</v>
      </c>
      <c r="F94" s="7">
        <f t="shared" si="48"/>
        <v>29208.2</v>
      </c>
      <c r="G94" s="7">
        <f t="shared" si="49"/>
        <v>29210.400000000001</v>
      </c>
      <c r="H94" s="7">
        <f t="shared" si="50"/>
        <v>29212.6</v>
      </c>
      <c r="I94" s="7">
        <f t="shared" si="51"/>
        <v>29214.799999999999</v>
      </c>
      <c r="J94" s="7">
        <f t="shared" si="52"/>
        <v>29217</v>
      </c>
      <c r="K94" s="7">
        <f t="shared" si="53"/>
        <v>29219.200000000001</v>
      </c>
      <c r="L94" s="7">
        <f t="shared" si="54"/>
        <v>29221.4</v>
      </c>
      <c r="M94" s="7">
        <f t="shared" si="55"/>
        <v>29223.599999999999</v>
      </c>
      <c r="N94" s="7">
        <f t="shared" si="56"/>
        <v>29225.8</v>
      </c>
      <c r="O94" s="7">
        <f t="shared" si="57"/>
        <v>29228</v>
      </c>
      <c r="Q94" s="7">
        <f t="shared" si="58"/>
        <v>29225.661730319564</v>
      </c>
      <c r="R94" s="7">
        <f t="shared" si="59"/>
        <v>29229.477007014808</v>
      </c>
      <c r="S94" s="7">
        <f t="shared" si="60"/>
        <v>29233.292283710056</v>
      </c>
      <c r="T94" s="7">
        <f t="shared" si="61"/>
        <v>29237.107560405297</v>
      </c>
      <c r="U94" s="7">
        <f t="shared" si="62"/>
        <v>29240.922837100545</v>
      </c>
      <c r="V94" s="7">
        <f t="shared" si="63"/>
        <v>29244.738113795789</v>
      </c>
      <c r="W94" s="7">
        <f t="shared" si="64"/>
        <v>29248.553390491033</v>
      </c>
      <c r="X94" s="7">
        <f t="shared" si="65"/>
        <v>29252.368667186282</v>
      </c>
      <c r="Y94" s="7">
        <f t="shared" si="66"/>
        <v>29256.183943881526</v>
      </c>
      <c r="Z94" s="7">
        <f t="shared" si="67"/>
        <v>29259.99922057677</v>
      </c>
      <c r="AA94" s="7">
        <f t="shared" si="68"/>
        <v>29263.814497272018</v>
      </c>
      <c r="AC94" s="7">
        <f t="shared" si="69"/>
        <v>29230.072692793932</v>
      </c>
      <c r="AD94" s="7">
        <f t="shared" si="70"/>
        <v>29233.639380530971</v>
      </c>
      <c r="AE94" s="7">
        <f t="shared" si="71"/>
        <v>29237.206068268017</v>
      </c>
      <c r="AF94" s="7">
        <f t="shared" si="72"/>
        <v>29240.772756005055</v>
      </c>
      <c r="AG94" s="7">
        <f t="shared" si="73"/>
        <v>29244.339443742098</v>
      </c>
      <c r="AH94" s="7">
        <f t="shared" si="74"/>
        <v>29247.90613147914</v>
      </c>
      <c r="AI94" s="7">
        <f t="shared" si="75"/>
        <v>29251.472819216182</v>
      </c>
      <c r="AJ94" s="7">
        <f t="shared" si="76"/>
        <v>29255.039506953224</v>
      </c>
      <c r="AK94" s="7">
        <f t="shared" si="77"/>
        <v>29258.606194690263</v>
      </c>
      <c r="AL94" s="7">
        <f t="shared" si="78"/>
        <v>29262.172882427309</v>
      </c>
      <c r="AM94" s="7">
        <f t="shared" si="79"/>
        <v>29265.739570164347</v>
      </c>
      <c r="AO94" s="7">
        <f t="shared" si="80"/>
        <v>29231.242995689656</v>
      </c>
      <c r="AP94" s="7">
        <f t="shared" si="81"/>
        <v>29234.711260775861</v>
      </c>
      <c r="AQ94" s="7">
        <f t="shared" si="82"/>
        <v>29238.17952586207</v>
      </c>
      <c r="AR94" s="7">
        <f t="shared" si="83"/>
        <v>29241.647790948278</v>
      </c>
      <c r="AS94" s="7">
        <f t="shared" si="84"/>
        <v>29245.11605603448</v>
      </c>
      <c r="AT94" s="7">
        <f t="shared" si="85"/>
        <v>29248.584321120688</v>
      </c>
      <c r="AU94" s="7">
        <f t="shared" si="86"/>
        <v>29252.052586206897</v>
      </c>
      <c r="AV94" s="7">
        <f t="shared" si="87"/>
        <v>29255.520851293106</v>
      </c>
      <c r="AW94" s="7">
        <f t="shared" si="88"/>
        <v>29258.989116379307</v>
      </c>
      <c r="AX94" s="7">
        <f t="shared" si="89"/>
        <v>29262.457381465516</v>
      </c>
      <c r="AY94" s="7">
        <f t="shared" si="90"/>
        <v>29265.925646551721</v>
      </c>
    </row>
    <row r="95" spans="1:51" x14ac:dyDescent="0.3">
      <c r="A95">
        <f>Sheet1!D95</f>
        <v>29221</v>
      </c>
      <c r="B95">
        <f>Sheet1!E95</f>
        <v>29207</v>
      </c>
      <c r="C95">
        <f>Sheet1!H95</f>
        <v>155</v>
      </c>
      <c r="E95" s="7">
        <f t="shared" si="47"/>
        <v>29207</v>
      </c>
      <c r="F95" s="7">
        <f t="shared" si="48"/>
        <v>29208.400000000001</v>
      </c>
      <c r="G95" s="7">
        <f t="shared" si="49"/>
        <v>29209.8</v>
      </c>
      <c r="H95" s="7">
        <f t="shared" si="50"/>
        <v>29211.200000000001</v>
      </c>
      <c r="I95" s="7">
        <f t="shared" si="51"/>
        <v>29212.6</v>
      </c>
      <c r="J95" s="7">
        <f t="shared" si="52"/>
        <v>29214</v>
      </c>
      <c r="K95" s="7">
        <f t="shared" si="53"/>
        <v>29215.4</v>
      </c>
      <c r="L95" s="7">
        <f t="shared" si="54"/>
        <v>29216.799999999999</v>
      </c>
      <c r="M95" s="7">
        <f t="shared" si="55"/>
        <v>29218.2</v>
      </c>
      <c r="N95" s="7">
        <f t="shared" si="56"/>
        <v>29219.599999999999</v>
      </c>
      <c r="O95" s="7">
        <f t="shared" si="57"/>
        <v>29221</v>
      </c>
      <c r="Q95" s="7">
        <f t="shared" si="58"/>
        <v>29218.150364963505</v>
      </c>
      <c r="R95" s="7">
        <f t="shared" si="59"/>
        <v>29221.798832116787</v>
      </c>
      <c r="S95" s="7">
        <f t="shared" si="60"/>
        <v>29225.447299270076</v>
      </c>
      <c r="T95" s="7">
        <f t="shared" si="61"/>
        <v>29229.095766423357</v>
      </c>
      <c r="U95" s="7">
        <f t="shared" si="62"/>
        <v>29232.744233576643</v>
      </c>
      <c r="V95" s="7">
        <f t="shared" si="63"/>
        <v>29236.392700729924</v>
      </c>
      <c r="W95" s="7">
        <f t="shared" si="64"/>
        <v>29240.041167883213</v>
      </c>
      <c r="X95" s="7">
        <f t="shared" si="65"/>
        <v>29243.689635036499</v>
      </c>
      <c r="Y95" s="7">
        <f t="shared" si="66"/>
        <v>29247.338102189777</v>
      </c>
      <c r="Z95" s="7">
        <f t="shared" si="67"/>
        <v>29250.986569343062</v>
      </c>
      <c r="AA95" s="7">
        <f t="shared" si="68"/>
        <v>29254.635036496351</v>
      </c>
      <c r="AC95" s="7">
        <f t="shared" si="69"/>
        <v>29221.865408805032</v>
      </c>
      <c r="AD95" s="7">
        <f t="shared" si="70"/>
        <v>29225.368805031445</v>
      </c>
      <c r="AE95" s="7">
        <f t="shared" si="71"/>
        <v>29228.872201257866</v>
      </c>
      <c r="AF95" s="7">
        <f t="shared" si="72"/>
        <v>29232.375597484275</v>
      </c>
      <c r="AG95" s="7">
        <f t="shared" si="73"/>
        <v>29235.878993710692</v>
      </c>
      <c r="AH95" s="7">
        <f t="shared" si="74"/>
        <v>29239.382389937109</v>
      </c>
      <c r="AI95" s="7">
        <f t="shared" si="75"/>
        <v>29242.885786163522</v>
      </c>
      <c r="AJ95" s="7">
        <f t="shared" si="76"/>
        <v>29246.389182389939</v>
      </c>
      <c r="AK95" s="7">
        <f t="shared" si="77"/>
        <v>29249.892578616353</v>
      </c>
      <c r="AL95" s="7">
        <f t="shared" si="78"/>
        <v>29253.395974842766</v>
      </c>
      <c r="AM95" s="7">
        <f t="shared" si="79"/>
        <v>29256.899371069183</v>
      </c>
      <c r="AO95" s="7">
        <f t="shared" si="80"/>
        <v>29226.160402329275</v>
      </c>
      <c r="AP95" s="7">
        <f t="shared" si="81"/>
        <v>29229.504976177868</v>
      </c>
      <c r="AQ95" s="7">
        <f t="shared" si="82"/>
        <v>29232.849550026469</v>
      </c>
      <c r="AR95" s="7">
        <f t="shared" si="83"/>
        <v>29236.194123875062</v>
      </c>
      <c r="AS95" s="7">
        <f t="shared" si="84"/>
        <v>29239.538697723663</v>
      </c>
      <c r="AT95" s="7">
        <f t="shared" si="85"/>
        <v>29242.88327157226</v>
      </c>
      <c r="AU95" s="7">
        <f t="shared" si="86"/>
        <v>29246.227845420861</v>
      </c>
      <c r="AV95" s="7">
        <f t="shared" si="87"/>
        <v>29249.572419269458</v>
      </c>
      <c r="AW95" s="7">
        <f t="shared" si="88"/>
        <v>29252.916993118055</v>
      </c>
      <c r="AX95" s="7">
        <f t="shared" si="89"/>
        <v>29256.261566966648</v>
      </c>
      <c r="AY95" s="7">
        <f t="shared" si="90"/>
        <v>29259.606140815245</v>
      </c>
    </row>
    <row r="96" spans="1:51" x14ac:dyDescent="0.3">
      <c r="A96">
        <f>Sheet1!D96</f>
        <v>29218</v>
      </c>
      <c r="B96">
        <f>Sheet1!E96</f>
        <v>29192</v>
      </c>
      <c r="C96">
        <f>Sheet1!H96</f>
        <v>364</v>
      </c>
      <c r="E96" s="7">
        <f t="shared" si="47"/>
        <v>29192</v>
      </c>
      <c r="F96" s="7">
        <f t="shared" si="48"/>
        <v>29194.6</v>
      </c>
      <c r="G96" s="7">
        <f t="shared" si="49"/>
        <v>29197.200000000001</v>
      </c>
      <c r="H96" s="7">
        <f t="shared" si="50"/>
        <v>29199.8</v>
      </c>
      <c r="I96" s="7">
        <f t="shared" si="51"/>
        <v>29202.400000000001</v>
      </c>
      <c r="J96" s="7">
        <f t="shared" si="52"/>
        <v>29205</v>
      </c>
      <c r="K96" s="7">
        <f t="shared" si="53"/>
        <v>29207.599999999999</v>
      </c>
      <c r="L96" s="7">
        <f t="shared" si="54"/>
        <v>29210.2</v>
      </c>
      <c r="M96" s="7">
        <f t="shared" si="55"/>
        <v>29212.799999999999</v>
      </c>
      <c r="N96" s="7">
        <f t="shared" si="56"/>
        <v>29215.4</v>
      </c>
      <c r="O96" s="7">
        <f t="shared" si="57"/>
        <v>29218</v>
      </c>
      <c r="Q96" s="7">
        <f t="shared" si="58"/>
        <v>29210.976088812982</v>
      </c>
      <c r="R96" s="7">
        <f t="shared" si="59"/>
        <v>29214.281127241673</v>
      </c>
      <c r="S96" s="7">
        <f t="shared" si="60"/>
        <v>29217.586165670371</v>
      </c>
      <c r="T96" s="7">
        <f t="shared" si="61"/>
        <v>29220.891204099058</v>
      </c>
      <c r="U96" s="7">
        <f t="shared" si="62"/>
        <v>29224.196242527752</v>
      </c>
      <c r="V96" s="7">
        <f t="shared" si="63"/>
        <v>29227.501280956447</v>
      </c>
      <c r="W96" s="7">
        <f t="shared" si="64"/>
        <v>29230.806319385141</v>
      </c>
      <c r="X96" s="7">
        <f t="shared" si="65"/>
        <v>29234.111357813839</v>
      </c>
      <c r="Y96" s="7">
        <f t="shared" si="66"/>
        <v>29237.416396242526</v>
      </c>
      <c r="Z96" s="7">
        <f t="shared" si="67"/>
        <v>29240.721434671221</v>
      </c>
      <c r="AA96" s="7">
        <f t="shared" si="68"/>
        <v>29244.026473099912</v>
      </c>
      <c r="AC96" s="7">
        <f t="shared" si="69"/>
        <v>29217.017049180326</v>
      </c>
      <c r="AD96" s="7">
        <f t="shared" si="70"/>
        <v>29220.436983606556</v>
      </c>
      <c r="AE96" s="7">
        <f t="shared" si="71"/>
        <v>29223.85691803279</v>
      </c>
      <c r="AF96" s="7">
        <f t="shared" si="72"/>
        <v>29227.276852459014</v>
      </c>
      <c r="AG96" s="7">
        <f t="shared" si="73"/>
        <v>29230.696786885244</v>
      </c>
      <c r="AH96" s="7">
        <f t="shared" si="74"/>
        <v>29234.116721311471</v>
      </c>
      <c r="AI96" s="7">
        <f t="shared" si="75"/>
        <v>29237.536655737702</v>
      </c>
      <c r="AJ96" s="7">
        <f t="shared" si="76"/>
        <v>29240.956590163936</v>
      </c>
      <c r="AK96" s="7">
        <f t="shared" si="77"/>
        <v>29244.376524590163</v>
      </c>
      <c r="AL96" s="7">
        <f t="shared" si="78"/>
        <v>29247.796459016397</v>
      </c>
      <c r="AM96" s="7">
        <f t="shared" si="79"/>
        <v>29251.216393442624</v>
      </c>
      <c r="AO96" s="7">
        <f t="shared" si="80"/>
        <v>29220.544985673354</v>
      </c>
      <c r="AP96" s="7">
        <f t="shared" si="81"/>
        <v>29223.861547277938</v>
      </c>
      <c r="AQ96" s="7">
        <f t="shared" si="82"/>
        <v>29227.178108882526</v>
      </c>
      <c r="AR96" s="7">
        <f t="shared" si="83"/>
        <v>29230.494670487104</v>
      </c>
      <c r="AS96" s="7">
        <f t="shared" si="84"/>
        <v>29233.811232091688</v>
      </c>
      <c r="AT96" s="7">
        <f t="shared" si="85"/>
        <v>29237.127793696276</v>
      </c>
      <c r="AU96" s="7">
        <f t="shared" si="86"/>
        <v>29240.444355300857</v>
      </c>
      <c r="AV96" s="7">
        <f t="shared" si="87"/>
        <v>29243.760916905445</v>
      </c>
      <c r="AW96" s="7">
        <f t="shared" si="88"/>
        <v>29247.077478510029</v>
      </c>
      <c r="AX96" s="7">
        <f t="shared" si="89"/>
        <v>29250.394040114614</v>
      </c>
      <c r="AY96" s="7">
        <f t="shared" si="90"/>
        <v>29253.710601719202</v>
      </c>
    </row>
    <row r="97" spans="1:51" x14ac:dyDescent="0.3">
      <c r="A97">
        <f>Sheet1!D97</f>
        <v>29214</v>
      </c>
      <c r="B97">
        <f>Sheet1!E97</f>
        <v>29184</v>
      </c>
      <c r="C97">
        <f>Sheet1!H97</f>
        <v>193</v>
      </c>
      <c r="E97" s="7">
        <f t="shared" si="47"/>
        <v>29184</v>
      </c>
      <c r="F97" s="7">
        <f t="shared" si="48"/>
        <v>29187</v>
      </c>
      <c r="G97" s="7">
        <f t="shared" si="49"/>
        <v>29190</v>
      </c>
      <c r="H97" s="7">
        <f t="shared" si="50"/>
        <v>29193</v>
      </c>
      <c r="I97" s="7">
        <f t="shared" si="51"/>
        <v>29196</v>
      </c>
      <c r="J97" s="7">
        <f t="shared" si="52"/>
        <v>29199</v>
      </c>
      <c r="K97" s="7">
        <f t="shared" si="53"/>
        <v>29202</v>
      </c>
      <c r="L97" s="7">
        <f t="shared" si="54"/>
        <v>29205</v>
      </c>
      <c r="M97" s="7">
        <f t="shared" si="55"/>
        <v>29208</v>
      </c>
      <c r="N97" s="7">
        <f t="shared" si="56"/>
        <v>29211</v>
      </c>
      <c r="O97" s="7">
        <f t="shared" si="57"/>
        <v>29214</v>
      </c>
      <c r="Q97" s="7">
        <f t="shared" si="58"/>
        <v>29200.018159806295</v>
      </c>
      <c r="R97" s="7">
        <f t="shared" si="59"/>
        <v>29202.244309927362</v>
      </c>
      <c r="S97" s="7">
        <f t="shared" si="60"/>
        <v>29204.470460048429</v>
      </c>
      <c r="T97" s="7">
        <f t="shared" si="61"/>
        <v>29206.696610169489</v>
      </c>
      <c r="U97" s="7">
        <f t="shared" si="62"/>
        <v>29208.922760290556</v>
      </c>
      <c r="V97" s="7">
        <f t="shared" si="63"/>
        <v>29211.148910411623</v>
      </c>
      <c r="W97" s="7">
        <f t="shared" si="64"/>
        <v>29213.37506053269</v>
      </c>
      <c r="X97" s="7">
        <f t="shared" si="65"/>
        <v>29215.601210653756</v>
      </c>
      <c r="Y97" s="7">
        <f t="shared" si="66"/>
        <v>29217.827360774816</v>
      </c>
      <c r="Z97" s="7">
        <f t="shared" si="67"/>
        <v>29220.053510895883</v>
      </c>
      <c r="AA97" s="7">
        <f t="shared" si="68"/>
        <v>29222.27966101695</v>
      </c>
      <c r="AC97" s="7">
        <f t="shared" si="69"/>
        <v>29206.476221498375</v>
      </c>
      <c r="AD97" s="7">
        <f t="shared" si="70"/>
        <v>29209.614071661235</v>
      </c>
      <c r="AE97" s="7">
        <f t="shared" si="71"/>
        <v>29212.751921824107</v>
      </c>
      <c r="AF97" s="7">
        <f t="shared" si="72"/>
        <v>29215.889771986971</v>
      </c>
      <c r="AG97" s="7">
        <f t="shared" si="73"/>
        <v>29219.027622149835</v>
      </c>
      <c r="AH97" s="7">
        <f t="shared" si="74"/>
        <v>29222.165472312703</v>
      </c>
      <c r="AI97" s="7">
        <f t="shared" si="75"/>
        <v>29225.303322475575</v>
      </c>
      <c r="AJ97" s="7">
        <f t="shared" si="76"/>
        <v>29228.441172638439</v>
      </c>
      <c r="AK97" s="7">
        <f t="shared" si="77"/>
        <v>29231.579022801299</v>
      </c>
      <c r="AL97" s="7">
        <f t="shared" si="78"/>
        <v>29234.716872964167</v>
      </c>
      <c r="AM97" s="7">
        <f t="shared" si="79"/>
        <v>29237.854723127039</v>
      </c>
      <c r="AO97" s="7">
        <f t="shared" si="80"/>
        <v>29212.196400211753</v>
      </c>
      <c r="AP97" s="7">
        <f t="shared" si="81"/>
        <v>29215.458337744836</v>
      </c>
      <c r="AQ97" s="7">
        <f t="shared" si="82"/>
        <v>29218.720275277927</v>
      </c>
      <c r="AR97" s="7">
        <f t="shared" si="83"/>
        <v>29221.98221281101</v>
      </c>
      <c r="AS97" s="7">
        <f t="shared" si="84"/>
        <v>29225.244150344097</v>
      </c>
      <c r="AT97" s="7">
        <f t="shared" si="85"/>
        <v>29228.506087877184</v>
      </c>
      <c r="AU97" s="7">
        <f t="shared" si="86"/>
        <v>29231.768025410271</v>
      </c>
      <c r="AV97" s="7">
        <f t="shared" si="87"/>
        <v>29235.029962943361</v>
      </c>
      <c r="AW97" s="7">
        <f t="shared" si="88"/>
        <v>29238.291900476441</v>
      </c>
      <c r="AX97" s="7">
        <f t="shared" si="89"/>
        <v>29241.553838009528</v>
      </c>
      <c r="AY97" s="7">
        <f t="shared" si="90"/>
        <v>29244.815775542615</v>
      </c>
    </row>
    <row r="98" spans="1:51" x14ac:dyDescent="0.3">
      <c r="A98">
        <f>Sheet1!D98</f>
        <v>29214</v>
      </c>
      <c r="B98">
        <f>Sheet1!E98</f>
        <v>29180</v>
      </c>
      <c r="C98">
        <f>Sheet1!H98</f>
        <v>269</v>
      </c>
      <c r="E98" s="7">
        <f t="shared" si="47"/>
        <v>29180</v>
      </c>
      <c r="F98" s="7">
        <f t="shared" si="48"/>
        <v>29183.4</v>
      </c>
      <c r="G98" s="7">
        <f t="shared" si="49"/>
        <v>29186.799999999999</v>
      </c>
      <c r="H98" s="7">
        <f t="shared" si="50"/>
        <v>29190.2</v>
      </c>
      <c r="I98" s="7">
        <f t="shared" si="51"/>
        <v>29193.599999999999</v>
      </c>
      <c r="J98" s="7">
        <f t="shared" si="52"/>
        <v>29197</v>
      </c>
      <c r="K98" s="7">
        <f t="shared" si="53"/>
        <v>29200.400000000001</v>
      </c>
      <c r="L98" s="7">
        <f t="shared" si="54"/>
        <v>29203.8</v>
      </c>
      <c r="M98" s="7">
        <f t="shared" si="55"/>
        <v>29207.200000000001</v>
      </c>
      <c r="N98" s="7">
        <f t="shared" si="56"/>
        <v>29210.6</v>
      </c>
      <c r="O98" s="7">
        <f t="shared" si="57"/>
        <v>29214</v>
      </c>
      <c r="Q98" s="7">
        <f t="shared" si="58"/>
        <v>29193.096910112356</v>
      </c>
      <c r="R98" s="7">
        <f t="shared" si="59"/>
        <v>29195.544101123596</v>
      </c>
      <c r="S98" s="7">
        <f t="shared" si="60"/>
        <v>29197.991292134833</v>
      </c>
      <c r="T98" s="7">
        <f t="shared" si="61"/>
        <v>29200.438483146067</v>
      </c>
      <c r="U98" s="7">
        <f t="shared" si="62"/>
        <v>29202.885674157304</v>
      </c>
      <c r="V98" s="7">
        <f t="shared" si="63"/>
        <v>29205.332865168541</v>
      </c>
      <c r="W98" s="7">
        <f t="shared" si="64"/>
        <v>29207.780056179778</v>
      </c>
      <c r="X98" s="7">
        <f t="shared" si="65"/>
        <v>29210.227247191015</v>
      </c>
      <c r="Y98" s="7">
        <f t="shared" si="66"/>
        <v>29212.674438202248</v>
      </c>
      <c r="Z98" s="7">
        <f t="shared" si="67"/>
        <v>29215.121629213485</v>
      </c>
      <c r="AA98" s="7">
        <f t="shared" si="68"/>
        <v>29217.568820224722</v>
      </c>
      <c r="AC98" s="7">
        <f t="shared" si="69"/>
        <v>29196.984298331696</v>
      </c>
      <c r="AD98" s="7">
        <f t="shared" si="70"/>
        <v>29199.357016683021</v>
      </c>
      <c r="AE98" s="7">
        <f t="shared" si="71"/>
        <v>29201.729735034347</v>
      </c>
      <c r="AF98" s="7">
        <f t="shared" si="72"/>
        <v>29204.102453385673</v>
      </c>
      <c r="AG98" s="7">
        <f t="shared" si="73"/>
        <v>29206.475171736995</v>
      </c>
      <c r="AH98" s="7">
        <f t="shared" si="74"/>
        <v>29208.84789008832</v>
      </c>
      <c r="AI98" s="7">
        <f t="shared" si="75"/>
        <v>29211.220608439646</v>
      </c>
      <c r="AJ98" s="7">
        <f t="shared" si="76"/>
        <v>29213.593326790971</v>
      </c>
      <c r="AK98" s="7">
        <f t="shared" si="77"/>
        <v>29215.96604514229</v>
      </c>
      <c r="AL98" s="7">
        <f t="shared" si="78"/>
        <v>29218.338763493619</v>
      </c>
      <c r="AM98" s="7">
        <f t="shared" si="79"/>
        <v>29220.711481844948</v>
      </c>
      <c r="AO98" s="7">
        <f t="shared" si="80"/>
        <v>29203.965856481482</v>
      </c>
      <c r="AP98" s="7">
        <f t="shared" si="81"/>
        <v>29207.088310185187</v>
      </c>
      <c r="AQ98" s="7">
        <f t="shared" si="82"/>
        <v>29210.210763888888</v>
      </c>
      <c r="AR98" s="7">
        <f t="shared" si="83"/>
        <v>29213.33321759259</v>
      </c>
      <c r="AS98" s="7">
        <f t="shared" si="84"/>
        <v>29216.455671296295</v>
      </c>
      <c r="AT98" s="7">
        <f t="shared" si="85"/>
        <v>29219.578125</v>
      </c>
      <c r="AU98" s="7">
        <f t="shared" si="86"/>
        <v>29222.700578703709</v>
      </c>
      <c r="AV98" s="7">
        <f t="shared" si="87"/>
        <v>29225.823032407414</v>
      </c>
      <c r="AW98" s="7">
        <f t="shared" si="88"/>
        <v>29228.945486111108</v>
      </c>
      <c r="AX98" s="7">
        <f t="shared" si="89"/>
        <v>29232.06793981481</v>
      </c>
      <c r="AY98" s="7">
        <f t="shared" si="90"/>
        <v>29235.190393518518</v>
      </c>
    </row>
    <row r="99" spans="1:51" x14ac:dyDescent="0.3">
      <c r="A99">
        <f>Sheet1!D99</f>
        <v>29208</v>
      </c>
      <c r="B99">
        <f>Sheet1!E99</f>
        <v>29166</v>
      </c>
      <c r="C99">
        <f>Sheet1!H99</f>
        <v>360</v>
      </c>
      <c r="E99" s="7">
        <f t="shared" si="47"/>
        <v>29166</v>
      </c>
      <c r="F99" s="7">
        <f t="shared" si="48"/>
        <v>29170.2</v>
      </c>
      <c r="G99" s="7">
        <f t="shared" si="49"/>
        <v>29174.400000000001</v>
      </c>
      <c r="H99" s="7">
        <f t="shared" si="50"/>
        <v>29178.6</v>
      </c>
      <c r="I99" s="7">
        <f t="shared" si="51"/>
        <v>29182.799999999999</v>
      </c>
      <c r="J99" s="7">
        <f t="shared" si="52"/>
        <v>29187</v>
      </c>
      <c r="K99" s="7">
        <f t="shared" si="53"/>
        <v>29191.200000000001</v>
      </c>
      <c r="L99" s="7">
        <f t="shared" si="54"/>
        <v>29195.4</v>
      </c>
      <c r="M99" s="7">
        <f t="shared" si="55"/>
        <v>29199.599999999999</v>
      </c>
      <c r="N99" s="7">
        <f t="shared" si="56"/>
        <v>29203.8</v>
      </c>
      <c r="O99" s="7">
        <f t="shared" si="57"/>
        <v>29208</v>
      </c>
      <c r="Q99" s="7">
        <f t="shared" si="58"/>
        <v>29186.222760290555</v>
      </c>
      <c r="R99" s="7">
        <f t="shared" si="59"/>
        <v>29189.176755447945</v>
      </c>
      <c r="S99" s="7">
        <f t="shared" si="60"/>
        <v>29192.130750605327</v>
      </c>
      <c r="T99" s="7">
        <f t="shared" si="61"/>
        <v>29195.08474576271</v>
      </c>
      <c r="U99" s="7">
        <f t="shared" si="62"/>
        <v>29198.038740920096</v>
      </c>
      <c r="V99" s="7">
        <f t="shared" si="63"/>
        <v>29200.992736077482</v>
      </c>
      <c r="W99" s="7">
        <f t="shared" si="64"/>
        <v>29203.946731234868</v>
      </c>
      <c r="X99" s="7">
        <f t="shared" si="65"/>
        <v>29206.900726392254</v>
      </c>
      <c r="Y99" s="7">
        <f t="shared" si="66"/>
        <v>29209.854721549636</v>
      </c>
      <c r="Z99" s="7">
        <f t="shared" si="67"/>
        <v>29212.808716707023</v>
      </c>
      <c r="AA99" s="7">
        <f t="shared" si="68"/>
        <v>29215.762711864409</v>
      </c>
      <c r="AC99" s="7">
        <f t="shared" si="69"/>
        <v>29189.505606523955</v>
      </c>
      <c r="AD99" s="7">
        <f t="shared" si="70"/>
        <v>29192.214067278288</v>
      </c>
      <c r="AE99" s="7">
        <f t="shared" si="71"/>
        <v>29194.922528032617</v>
      </c>
      <c r="AF99" s="7">
        <f t="shared" si="72"/>
        <v>29197.630988786954</v>
      </c>
      <c r="AG99" s="7">
        <f t="shared" si="73"/>
        <v>29200.339449541279</v>
      </c>
      <c r="AH99" s="7">
        <f t="shared" si="74"/>
        <v>29203.047910295616</v>
      </c>
      <c r="AI99" s="7">
        <f t="shared" si="75"/>
        <v>29205.756371049945</v>
      </c>
      <c r="AJ99" s="7">
        <f t="shared" si="76"/>
        <v>29208.464831804282</v>
      </c>
      <c r="AK99" s="7">
        <f t="shared" si="77"/>
        <v>29211.173292558611</v>
      </c>
      <c r="AL99" s="7">
        <f t="shared" si="78"/>
        <v>29213.881753312944</v>
      </c>
      <c r="AM99" s="7">
        <f t="shared" si="79"/>
        <v>29216.590214067281</v>
      </c>
      <c r="AO99" s="7">
        <f t="shared" si="80"/>
        <v>29193.437111801242</v>
      </c>
      <c r="AP99" s="7">
        <f t="shared" si="81"/>
        <v>29196.024378881986</v>
      </c>
      <c r="AQ99" s="7">
        <f t="shared" si="82"/>
        <v>29198.611645962737</v>
      </c>
      <c r="AR99" s="7">
        <f t="shared" si="83"/>
        <v>29201.198913043478</v>
      </c>
      <c r="AS99" s="7">
        <f t="shared" si="84"/>
        <v>29203.786180124222</v>
      </c>
      <c r="AT99" s="7">
        <f t="shared" si="85"/>
        <v>29206.373447204969</v>
      </c>
      <c r="AU99" s="7">
        <f t="shared" si="86"/>
        <v>29208.96071428572</v>
      </c>
      <c r="AV99" s="7">
        <f t="shared" si="87"/>
        <v>29211.547981366464</v>
      </c>
      <c r="AW99" s="7">
        <f t="shared" si="88"/>
        <v>29214.135248447201</v>
      </c>
      <c r="AX99" s="7">
        <f t="shared" si="89"/>
        <v>29216.722515527948</v>
      </c>
      <c r="AY99" s="7">
        <f t="shared" si="90"/>
        <v>29219.309782608696</v>
      </c>
    </row>
    <row r="100" spans="1:51" x14ac:dyDescent="0.3">
      <c r="A100">
        <f>Sheet1!D100</f>
        <v>29201</v>
      </c>
      <c r="B100">
        <f>Sheet1!E100</f>
        <v>29178</v>
      </c>
      <c r="C100">
        <f>Sheet1!H100</f>
        <v>233</v>
      </c>
      <c r="E100" s="7">
        <f t="shared" si="47"/>
        <v>29178</v>
      </c>
      <c r="F100" s="7">
        <f t="shared" si="48"/>
        <v>29180.3</v>
      </c>
      <c r="G100" s="7">
        <f t="shared" si="49"/>
        <v>29182.6</v>
      </c>
      <c r="H100" s="7">
        <f t="shared" si="50"/>
        <v>29184.9</v>
      </c>
      <c r="I100" s="7">
        <f t="shared" si="51"/>
        <v>29187.200000000001</v>
      </c>
      <c r="J100" s="7">
        <f t="shared" si="52"/>
        <v>29189.5</v>
      </c>
      <c r="K100" s="7">
        <f t="shared" si="53"/>
        <v>29191.8</v>
      </c>
      <c r="L100" s="7">
        <f t="shared" si="54"/>
        <v>29194.1</v>
      </c>
      <c r="M100" s="7">
        <f t="shared" si="55"/>
        <v>29196.400000000001</v>
      </c>
      <c r="N100" s="7">
        <f t="shared" si="56"/>
        <v>29198.7</v>
      </c>
      <c r="O100" s="7">
        <f t="shared" si="57"/>
        <v>29201</v>
      </c>
      <c r="Q100" s="7">
        <f t="shared" si="58"/>
        <v>29174.807785888079</v>
      </c>
      <c r="R100" s="7">
        <f t="shared" si="59"/>
        <v>29178.46423357664</v>
      </c>
      <c r="S100" s="7">
        <f t="shared" si="60"/>
        <v>29182.120681265205</v>
      </c>
      <c r="T100" s="7">
        <f t="shared" si="61"/>
        <v>29185.777128953774</v>
      </c>
      <c r="U100" s="7">
        <f t="shared" si="62"/>
        <v>29189.433576642339</v>
      </c>
      <c r="V100" s="7">
        <f t="shared" si="63"/>
        <v>29193.090024330901</v>
      </c>
      <c r="W100" s="7">
        <f t="shared" si="64"/>
        <v>29196.746472019462</v>
      </c>
      <c r="X100" s="7">
        <f t="shared" si="65"/>
        <v>29200.402919708027</v>
      </c>
      <c r="Y100" s="7">
        <f t="shared" si="66"/>
        <v>29204.059367396592</v>
      </c>
      <c r="Z100" s="7">
        <f t="shared" si="67"/>
        <v>29207.715815085157</v>
      </c>
      <c r="AA100" s="7">
        <f t="shared" si="68"/>
        <v>29211.372262773722</v>
      </c>
      <c r="AC100" s="7">
        <f t="shared" si="69"/>
        <v>29180.084317032044</v>
      </c>
      <c r="AD100" s="7">
        <f t="shared" si="70"/>
        <v>29183.41652613828</v>
      </c>
      <c r="AE100" s="7">
        <f t="shared" si="71"/>
        <v>29186.748735244521</v>
      </c>
      <c r="AF100" s="7">
        <f t="shared" si="72"/>
        <v>29190.080944350761</v>
      </c>
      <c r="AG100" s="7">
        <f t="shared" si="73"/>
        <v>29193.413153456997</v>
      </c>
      <c r="AH100" s="7">
        <f t="shared" si="74"/>
        <v>29196.745362563237</v>
      </c>
      <c r="AI100" s="7">
        <f t="shared" si="75"/>
        <v>29200.077571669477</v>
      </c>
      <c r="AJ100" s="7">
        <f t="shared" si="76"/>
        <v>29203.409780775713</v>
      </c>
      <c r="AK100" s="7">
        <f t="shared" si="77"/>
        <v>29206.741989881953</v>
      </c>
      <c r="AL100" s="7">
        <f t="shared" si="78"/>
        <v>29210.074198988197</v>
      </c>
      <c r="AM100" s="7">
        <f t="shared" si="79"/>
        <v>29213.406408094437</v>
      </c>
      <c r="AO100" s="7">
        <f t="shared" si="80"/>
        <v>29183.195376584637</v>
      </c>
      <c r="AP100" s="7">
        <f t="shared" si="81"/>
        <v>29186.304250559282</v>
      </c>
      <c r="AQ100" s="7">
        <f t="shared" si="82"/>
        <v>29189.413124533927</v>
      </c>
      <c r="AR100" s="7">
        <f t="shared" si="83"/>
        <v>29192.521998508571</v>
      </c>
      <c r="AS100" s="7">
        <f t="shared" si="84"/>
        <v>29195.630872483223</v>
      </c>
      <c r="AT100" s="7">
        <f t="shared" si="85"/>
        <v>29198.739746457868</v>
      </c>
      <c r="AU100" s="7">
        <f t="shared" si="86"/>
        <v>29201.848620432516</v>
      </c>
      <c r="AV100" s="7">
        <f t="shared" si="87"/>
        <v>29204.957494407157</v>
      </c>
      <c r="AW100" s="7">
        <f t="shared" si="88"/>
        <v>29208.066368381806</v>
      </c>
      <c r="AX100" s="7">
        <f t="shared" si="89"/>
        <v>29211.17524235645</v>
      </c>
      <c r="AY100" s="7">
        <f t="shared" si="90"/>
        <v>29214.284116331095</v>
      </c>
    </row>
    <row r="101" spans="1:51" x14ac:dyDescent="0.3">
      <c r="A101">
        <f>Sheet1!D101</f>
        <v>29203</v>
      </c>
      <c r="B101">
        <f>Sheet1!E101</f>
        <v>29176</v>
      </c>
      <c r="C101">
        <f>Sheet1!H101</f>
        <v>186</v>
      </c>
      <c r="E101" s="7">
        <f t="shared" si="47"/>
        <v>29176</v>
      </c>
      <c r="F101" s="7">
        <f t="shared" si="48"/>
        <v>29178.7</v>
      </c>
      <c r="G101" s="7">
        <f t="shared" si="49"/>
        <v>29181.4</v>
      </c>
      <c r="H101" s="7">
        <f t="shared" si="50"/>
        <v>29184.1</v>
      </c>
      <c r="I101" s="7">
        <f t="shared" si="51"/>
        <v>29186.799999999999</v>
      </c>
      <c r="J101" s="7">
        <f t="shared" si="52"/>
        <v>29189.5</v>
      </c>
      <c r="K101" s="7">
        <f t="shared" si="53"/>
        <v>29192.2</v>
      </c>
      <c r="L101" s="7">
        <f t="shared" si="54"/>
        <v>29194.9</v>
      </c>
      <c r="M101" s="7">
        <f t="shared" si="55"/>
        <v>29197.599999999999</v>
      </c>
      <c r="N101" s="7">
        <f t="shared" si="56"/>
        <v>29200.3</v>
      </c>
      <c r="O101" s="7">
        <f t="shared" si="57"/>
        <v>29203</v>
      </c>
      <c r="Q101" s="7">
        <f t="shared" si="58"/>
        <v>29173.612529002319</v>
      </c>
      <c r="R101" s="7">
        <f t="shared" si="59"/>
        <v>29177.049303944317</v>
      </c>
      <c r="S101" s="7">
        <f t="shared" si="60"/>
        <v>29180.486078886312</v>
      </c>
      <c r="T101" s="7">
        <f t="shared" si="61"/>
        <v>29183.922853828306</v>
      </c>
      <c r="U101" s="7">
        <f t="shared" si="62"/>
        <v>29187.3596287703</v>
      </c>
      <c r="V101" s="7">
        <f t="shared" si="63"/>
        <v>29190.796403712298</v>
      </c>
      <c r="W101" s="7">
        <f t="shared" si="64"/>
        <v>29194.233178654296</v>
      </c>
      <c r="X101" s="7">
        <f t="shared" si="65"/>
        <v>29197.669953596287</v>
      </c>
      <c r="Y101" s="7">
        <f t="shared" si="66"/>
        <v>29201.106728538285</v>
      </c>
      <c r="Z101" s="7">
        <f t="shared" si="67"/>
        <v>29204.543503480276</v>
      </c>
      <c r="AA101" s="7">
        <f t="shared" si="68"/>
        <v>29207.980278422274</v>
      </c>
      <c r="AC101" s="7">
        <f t="shared" si="69"/>
        <v>29175.512796208528</v>
      </c>
      <c r="AD101" s="7">
        <f t="shared" si="70"/>
        <v>29178.869668246447</v>
      </c>
      <c r="AE101" s="7">
        <f t="shared" si="71"/>
        <v>29182.226540284362</v>
      </c>
      <c r="AF101" s="7">
        <f t="shared" si="72"/>
        <v>29185.583412322274</v>
      </c>
      <c r="AG101" s="7">
        <f t="shared" si="73"/>
        <v>29188.940284360189</v>
      </c>
      <c r="AH101" s="7">
        <f t="shared" si="74"/>
        <v>29192.297156398105</v>
      </c>
      <c r="AI101" s="7">
        <f t="shared" si="75"/>
        <v>29195.65402843602</v>
      </c>
      <c r="AJ101" s="7">
        <f t="shared" si="76"/>
        <v>29199.010900473935</v>
      </c>
      <c r="AK101" s="7">
        <f t="shared" si="77"/>
        <v>29202.367772511847</v>
      </c>
      <c r="AL101" s="7">
        <f t="shared" si="78"/>
        <v>29205.724644549762</v>
      </c>
      <c r="AM101" s="7">
        <f t="shared" si="79"/>
        <v>29209.081516587681</v>
      </c>
      <c r="AO101" s="7">
        <f t="shared" si="80"/>
        <v>29179.74207188161</v>
      </c>
      <c r="AP101" s="7">
        <f t="shared" si="81"/>
        <v>29182.904792107118</v>
      </c>
      <c r="AQ101" s="7">
        <f t="shared" si="82"/>
        <v>29186.067512332629</v>
      </c>
      <c r="AR101" s="7">
        <f t="shared" si="83"/>
        <v>29189.230232558137</v>
      </c>
      <c r="AS101" s="7">
        <f t="shared" si="84"/>
        <v>29192.392952783652</v>
      </c>
      <c r="AT101" s="7">
        <f t="shared" si="85"/>
        <v>29195.555673009163</v>
      </c>
      <c r="AU101" s="7">
        <f t="shared" si="86"/>
        <v>29198.718393234671</v>
      </c>
      <c r="AV101" s="7">
        <f t="shared" si="87"/>
        <v>29201.881113460182</v>
      </c>
      <c r="AW101" s="7">
        <f t="shared" si="88"/>
        <v>29205.043833685693</v>
      </c>
      <c r="AX101" s="7">
        <f t="shared" si="89"/>
        <v>29208.206553911208</v>
      </c>
      <c r="AY101" s="7">
        <f t="shared" si="90"/>
        <v>29211.369274136719</v>
      </c>
    </row>
    <row r="102" spans="1:51" x14ac:dyDescent="0.3">
      <c r="A102">
        <f>Sheet1!D102</f>
        <v>29193</v>
      </c>
      <c r="B102">
        <f>Sheet1!E102</f>
        <v>29167</v>
      </c>
      <c r="C102">
        <f>Sheet1!H102</f>
        <v>203</v>
      </c>
      <c r="E102" s="7">
        <f t="shared" si="47"/>
        <v>29167</v>
      </c>
      <c r="F102" s="7">
        <f t="shared" si="48"/>
        <v>29169.599999999999</v>
      </c>
      <c r="G102" s="7">
        <f t="shared" si="49"/>
        <v>29172.2</v>
      </c>
      <c r="H102" s="7">
        <f t="shared" si="50"/>
        <v>29174.799999999999</v>
      </c>
      <c r="I102" s="7">
        <f t="shared" si="51"/>
        <v>29177.4</v>
      </c>
      <c r="J102" s="7">
        <f t="shared" si="52"/>
        <v>29180</v>
      </c>
      <c r="K102" s="7">
        <f t="shared" si="53"/>
        <v>29182.6</v>
      </c>
      <c r="L102" s="7">
        <f t="shared" si="54"/>
        <v>29185.200000000001</v>
      </c>
      <c r="M102" s="7">
        <f t="shared" si="55"/>
        <v>29187.8</v>
      </c>
      <c r="N102" s="7">
        <f t="shared" si="56"/>
        <v>29190.400000000001</v>
      </c>
      <c r="O102" s="7">
        <f t="shared" si="57"/>
        <v>29193</v>
      </c>
      <c r="Q102" s="7">
        <f t="shared" si="58"/>
        <v>29171.976893453146</v>
      </c>
      <c r="R102" s="7">
        <f t="shared" si="59"/>
        <v>29175.25044929397</v>
      </c>
      <c r="S102" s="7">
        <f t="shared" si="60"/>
        <v>29178.524005134786</v>
      </c>
      <c r="T102" s="7">
        <f t="shared" si="61"/>
        <v>29181.79756097561</v>
      </c>
      <c r="U102" s="7">
        <f t="shared" si="62"/>
        <v>29185.071116816427</v>
      </c>
      <c r="V102" s="7">
        <f t="shared" si="63"/>
        <v>29188.344672657251</v>
      </c>
      <c r="W102" s="7">
        <f t="shared" si="64"/>
        <v>29191.618228498075</v>
      </c>
      <c r="X102" s="7">
        <f t="shared" si="65"/>
        <v>29194.891784338899</v>
      </c>
      <c r="Y102" s="7">
        <f t="shared" si="66"/>
        <v>29198.165340179719</v>
      </c>
      <c r="Z102" s="7">
        <f t="shared" si="67"/>
        <v>29201.43889602054</v>
      </c>
      <c r="AA102" s="7">
        <f t="shared" si="68"/>
        <v>29204.71245186136</v>
      </c>
      <c r="AC102" s="7">
        <f t="shared" si="69"/>
        <v>29174.036259541987</v>
      </c>
      <c r="AD102" s="7">
        <f t="shared" si="70"/>
        <v>29177.342270992369</v>
      </c>
      <c r="AE102" s="7">
        <f t="shared" si="71"/>
        <v>29180.648282442748</v>
      </c>
      <c r="AF102" s="7">
        <f t="shared" si="72"/>
        <v>29183.954293893134</v>
      </c>
      <c r="AG102" s="7">
        <f t="shared" si="73"/>
        <v>29187.260305343509</v>
      </c>
      <c r="AH102" s="7">
        <f t="shared" si="74"/>
        <v>29190.566316793891</v>
      </c>
      <c r="AI102" s="7">
        <f t="shared" si="75"/>
        <v>29193.872328244277</v>
      </c>
      <c r="AJ102" s="7">
        <f t="shared" si="76"/>
        <v>29197.178339694656</v>
      </c>
      <c r="AK102" s="7">
        <f t="shared" si="77"/>
        <v>29200.484351145038</v>
      </c>
      <c r="AL102" s="7">
        <f t="shared" si="78"/>
        <v>29203.79036259542</v>
      </c>
      <c r="AM102" s="7">
        <f t="shared" si="79"/>
        <v>29207.096374045803</v>
      </c>
      <c r="AO102" s="7">
        <f t="shared" si="80"/>
        <v>29175.585817888801</v>
      </c>
      <c r="AP102" s="7">
        <f t="shared" si="81"/>
        <v>29178.844238517326</v>
      </c>
      <c r="AQ102" s="7">
        <f t="shared" si="82"/>
        <v>29182.10265914585</v>
      </c>
      <c r="AR102" s="7">
        <f t="shared" si="83"/>
        <v>29185.361079774371</v>
      </c>
      <c r="AS102" s="7">
        <f t="shared" si="84"/>
        <v>29188.6195004029</v>
      </c>
      <c r="AT102" s="7">
        <f t="shared" si="85"/>
        <v>29191.877921031428</v>
      </c>
      <c r="AU102" s="7">
        <f t="shared" si="86"/>
        <v>29195.136341659949</v>
      </c>
      <c r="AV102" s="7">
        <f t="shared" si="87"/>
        <v>29198.394762288477</v>
      </c>
      <c r="AW102" s="7">
        <f t="shared" si="88"/>
        <v>29201.653182917002</v>
      </c>
      <c r="AX102" s="7">
        <f t="shared" si="89"/>
        <v>29204.911603545526</v>
      </c>
      <c r="AY102" s="7">
        <f t="shared" si="90"/>
        <v>29208.170024174055</v>
      </c>
    </row>
    <row r="103" spans="1:51" x14ac:dyDescent="0.3">
      <c r="A103">
        <f>Sheet1!D103</f>
        <v>29190</v>
      </c>
      <c r="B103">
        <f>Sheet1!E103</f>
        <v>29171</v>
      </c>
      <c r="C103">
        <f>Sheet1!H103</f>
        <v>127</v>
      </c>
      <c r="E103" s="7">
        <f t="shared" si="47"/>
        <v>29171</v>
      </c>
      <c r="F103" s="7">
        <f t="shared" si="48"/>
        <v>29172.9</v>
      </c>
      <c r="G103" s="7">
        <f t="shared" si="49"/>
        <v>29174.799999999999</v>
      </c>
      <c r="H103" s="7">
        <f t="shared" si="50"/>
        <v>29176.7</v>
      </c>
      <c r="I103" s="7">
        <f t="shared" si="51"/>
        <v>29178.6</v>
      </c>
      <c r="J103" s="7">
        <f t="shared" si="52"/>
        <v>29180.5</v>
      </c>
      <c r="K103" s="7">
        <f t="shared" si="53"/>
        <v>29182.400000000001</v>
      </c>
      <c r="L103" s="7">
        <f t="shared" si="54"/>
        <v>29184.3</v>
      </c>
      <c r="M103" s="7">
        <f t="shared" si="55"/>
        <v>29186.2</v>
      </c>
      <c r="N103" s="7">
        <f t="shared" si="56"/>
        <v>29188.1</v>
      </c>
      <c r="O103" s="7">
        <f t="shared" si="57"/>
        <v>29190</v>
      </c>
      <c r="Q103" s="7">
        <f t="shared" si="58"/>
        <v>29173.811897106109</v>
      </c>
      <c r="R103" s="7">
        <f t="shared" si="59"/>
        <v>29176.329421221868</v>
      </c>
      <c r="S103" s="7">
        <f t="shared" si="60"/>
        <v>29178.846945337624</v>
      </c>
      <c r="T103" s="7">
        <f t="shared" si="61"/>
        <v>29181.364469453372</v>
      </c>
      <c r="U103" s="7">
        <f t="shared" si="62"/>
        <v>29183.881993569132</v>
      </c>
      <c r="V103" s="7">
        <f t="shared" si="63"/>
        <v>29186.399517684891</v>
      </c>
      <c r="W103" s="7">
        <f t="shared" si="64"/>
        <v>29188.91704180064</v>
      </c>
      <c r="X103" s="7">
        <f t="shared" si="65"/>
        <v>29191.434565916399</v>
      </c>
      <c r="Y103" s="7">
        <f t="shared" si="66"/>
        <v>29193.952090032155</v>
      </c>
      <c r="Z103" s="7">
        <f t="shared" si="67"/>
        <v>29196.469614147911</v>
      </c>
      <c r="AA103" s="7">
        <f t="shared" si="68"/>
        <v>29198.987138263663</v>
      </c>
      <c r="AC103" s="7">
        <f t="shared" si="69"/>
        <v>29170.948065173121</v>
      </c>
      <c r="AD103" s="7">
        <f t="shared" si="70"/>
        <v>29174.082382892055</v>
      </c>
      <c r="AE103" s="7">
        <f t="shared" si="71"/>
        <v>29177.216700610996</v>
      </c>
      <c r="AF103" s="7">
        <f t="shared" si="72"/>
        <v>29180.351018329937</v>
      </c>
      <c r="AG103" s="7">
        <f t="shared" si="73"/>
        <v>29183.485336048878</v>
      </c>
      <c r="AH103" s="7">
        <f t="shared" si="74"/>
        <v>29186.619653767822</v>
      </c>
      <c r="AI103" s="7">
        <f t="shared" si="75"/>
        <v>29189.75397148676</v>
      </c>
      <c r="AJ103" s="7">
        <f t="shared" si="76"/>
        <v>29192.888289205704</v>
      </c>
      <c r="AK103" s="7">
        <f t="shared" si="77"/>
        <v>29196.022606924646</v>
      </c>
      <c r="AL103" s="7">
        <f t="shared" si="78"/>
        <v>29199.156924643587</v>
      </c>
      <c r="AM103" s="7">
        <f t="shared" si="79"/>
        <v>29202.291242362528</v>
      </c>
      <c r="AO103" s="7">
        <f t="shared" si="80"/>
        <v>29172.894484412471</v>
      </c>
      <c r="AP103" s="7">
        <f t="shared" si="81"/>
        <v>29176.085931254998</v>
      </c>
      <c r="AQ103" s="7">
        <f t="shared" si="82"/>
        <v>29179.277378097526</v>
      </c>
      <c r="AR103" s="7">
        <f t="shared" si="83"/>
        <v>29182.46882494005</v>
      </c>
      <c r="AS103" s="7">
        <f t="shared" si="84"/>
        <v>29185.660271782577</v>
      </c>
      <c r="AT103" s="7">
        <f t="shared" si="85"/>
        <v>29188.851718625097</v>
      </c>
      <c r="AU103" s="7">
        <f t="shared" si="86"/>
        <v>29192.043165467629</v>
      </c>
      <c r="AV103" s="7">
        <f t="shared" si="87"/>
        <v>29195.234612310152</v>
      </c>
      <c r="AW103" s="7">
        <f t="shared" si="88"/>
        <v>29198.426059152673</v>
      </c>
      <c r="AX103" s="7">
        <f t="shared" si="89"/>
        <v>29201.617505995207</v>
      </c>
      <c r="AY103" s="7">
        <f t="shared" si="90"/>
        <v>29204.808952837731</v>
      </c>
    </row>
    <row r="104" spans="1:51" x14ac:dyDescent="0.3">
      <c r="A104">
        <f>Sheet1!D104</f>
        <v>29175</v>
      </c>
      <c r="B104">
        <f>Sheet1!E104</f>
        <v>29143</v>
      </c>
      <c r="C104">
        <f>Sheet1!H104</f>
        <v>464</v>
      </c>
      <c r="E104" s="7">
        <f t="shared" si="47"/>
        <v>29143</v>
      </c>
      <c r="F104" s="7">
        <f t="shared" si="48"/>
        <v>29146.2</v>
      </c>
      <c r="G104" s="7">
        <f t="shared" si="49"/>
        <v>29149.4</v>
      </c>
      <c r="H104" s="7">
        <f t="shared" si="50"/>
        <v>29152.6</v>
      </c>
      <c r="I104" s="7">
        <f t="shared" si="51"/>
        <v>29155.8</v>
      </c>
      <c r="J104" s="7">
        <f t="shared" si="52"/>
        <v>29159</v>
      </c>
      <c r="K104" s="7">
        <f t="shared" si="53"/>
        <v>29162.2</v>
      </c>
      <c r="L104" s="7">
        <f t="shared" si="54"/>
        <v>29165.4</v>
      </c>
      <c r="M104" s="7">
        <f t="shared" si="55"/>
        <v>29168.6</v>
      </c>
      <c r="N104" s="7">
        <f t="shared" si="56"/>
        <v>29171.8</v>
      </c>
      <c r="O104" s="7">
        <f t="shared" si="57"/>
        <v>29175</v>
      </c>
      <c r="Q104" s="7">
        <f t="shared" si="58"/>
        <v>29171.228682170542</v>
      </c>
      <c r="R104" s="7">
        <f t="shared" si="59"/>
        <v>29173.692441860469</v>
      </c>
      <c r="S104" s="7">
        <f t="shared" si="60"/>
        <v>29176.156201550388</v>
      </c>
      <c r="T104" s="7">
        <f t="shared" si="61"/>
        <v>29178.619961240307</v>
      </c>
      <c r="U104" s="7">
        <f t="shared" si="62"/>
        <v>29181.083720930234</v>
      </c>
      <c r="V104" s="7">
        <f t="shared" si="63"/>
        <v>29183.547480620156</v>
      </c>
      <c r="W104" s="7">
        <f t="shared" si="64"/>
        <v>29186.011240310079</v>
      </c>
      <c r="X104" s="7">
        <f t="shared" si="65"/>
        <v>29188.474999999999</v>
      </c>
      <c r="Y104" s="7">
        <f t="shared" si="66"/>
        <v>29190.938759689921</v>
      </c>
      <c r="Z104" s="7">
        <f t="shared" si="67"/>
        <v>29193.402519379844</v>
      </c>
      <c r="AA104" s="7">
        <f t="shared" si="68"/>
        <v>29195.866279069767</v>
      </c>
      <c r="AC104" s="7">
        <f t="shared" si="69"/>
        <v>29173.335113484645</v>
      </c>
      <c r="AD104" s="7">
        <f t="shared" si="70"/>
        <v>29175.7479305741</v>
      </c>
      <c r="AE104" s="7">
        <f t="shared" si="71"/>
        <v>29178.160747663551</v>
      </c>
      <c r="AF104" s="7">
        <f t="shared" si="72"/>
        <v>29180.573564753002</v>
      </c>
      <c r="AG104" s="7">
        <f t="shared" si="73"/>
        <v>29182.986381842456</v>
      </c>
      <c r="AH104" s="7">
        <f t="shared" si="74"/>
        <v>29185.399198931907</v>
      </c>
      <c r="AI104" s="7">
        <f t="shared" si="75"/>
        <v>29187.812016021358</v>
      </c>
      <c r="AJ104" s="7">
        <f t="shared" si="76"/>
        <v>29190.224833110817</v>
      </c>
      <c r="AK104" s="7">
        <f t="shared" si="77"/>
        <v>29192.637650200268</v>
      </c>
      <c r="AL104" s="7">
        <f t="shared" si="78"/>
        <v>29195.050467289719</v>
      </c>
      <c r="AM104" s="7">
        <f t="shared" si="79"/>
        <v>29197.463284379173</v>
      </c>
      <c r="AO104" s="7">
        <f t="shared" si="80"/>
        <v>29170.954012623988</v>
      </c>
      <c r="AP104" s="7">
        <f t="shared" si="81"/>
        <v>29173.946979260592</v>
      </c>
      <c r="AQ104" s="7">
        <f t="shared" si="82"/>
        <v>29176.939945897208</v>
      </c>
      <c r="AR104" s="7">
        <f t="shared" si="83"/>
        <v>29179.932912533812</v>
      </c>
      <c r="AS104" s="7">
        <f t="shared" si="84"/>
        <v>29182.925879170427</v>
      </c>
      <c r="AT104" s="7">
        <f t="shared" si="85"/>
        <v>29185.918845807035</v>
      </c>
      <c r="AU104" s="7">
        <f t="shared" si="86"/>
        <v>29188.911812443643</v>
      </c>
      <c r="AV104" s="7">
        <f t="shared" si="87"/>
        <v>29191.904779080254</v>
      </c>
      <c r="AW104" s="7">
        <f t="shared" si="88"/>
        <v>29194.897745716862</v>
      </c>
      <c r="AX104" s="7">
        <f t="shared" si="89"/>
        <v>29197.89071235347</v>
      </c>
      <c r="AY104" s="7">
        <f t="shared" si="90"/>
        <v>29200.883678990078</v>
      </c>
    </row>
    <row r="105" spans="1:51" x14ac:dyDescent="0.3">
      <c r="A105">
        <f>Sheet1!D105</f>
        <v>29147</v>
      </c>
      <c r="B105">
        <f>Sheet1!E105</f>
        <v>29118</v>
      </c>
      <c r="C105">
        <f>Sheet1!H105</f>
        <v>511</v>
      </c>
      <c r="E105" s="7">
        <f t="shared" si="47"/>
        <v>29118</v>
      </c>
      <c r="F105" s="7">
        <f t="shared" si="48"/>
        <v>29120.9</v>
      </c>
      <c r="G105" s="7">
        <f t="shared" si="49"/>
        <v>29123.8</v>
      </c>
      <c r="H105" s="7">
        <f t="shared" si="50"/>
        <v>29126.7</v>
      </c>
      <c r="I105" s="7">
        <f t="shared" si="51"/>
        <v>29129.599999999999</v>
      </c>
      <c r="J105" s="7">
        <f t="shared" si="52"/>
        <v>29132.5</v>
      </c>
      <c r="K105" s="7">
        <f t="shared" si="53"/>
        <v>29135.4</v>
      </c>
      <c r="L105" s="7">
        <f t="shared" si="54"/>
        <v>29138.3</v>
      </c>
      <c r="M105" s="7">
        <f t="shared" si="55"/>
        <v>29141.200000000001</v>
      </c>
      <c r="N105" s="7">
        <f t="shared" si="56"/>
        <v>29144.1</v>
      </c>
      <c r="O105" s="7">
        <f t="shared" si="57"/>
        <v>29147</v>
      </c>
      <c r="Q105" s="7">
        <f t="shared" si="58"/>
        <v>29153.614609571789</v>
      </c>
      <c r="R105" s="7">
        <f t="shared" si="59"/>
        <v>29156.453274559197</v>
      </c>
      <c r="S105" s="7">
        <f t="shared" si="60"/>
        <v>29159.291939546601</v>
      </c>
      <c r="T105" s="7">
        <f t="shared" si="61"/>
        <v>29162.130604534002</v>
      </c>
      <c r="U105" s="7">
        <f t="shared" si="62"/>
        <v>29164.969269521411</v>
      </c>
      <c r="V105" s="7">
        <f t="shared" si="63"/>
        <v>29167.807934508815</v>
      </c>
      <c r="W105" s="7">
        <f t="shared" si="64"/>
        <v>29170.646599496224</v>
      </c>
      <c r="X105" s="7">
        <f t="shared" si="65"/>
        <v>29173.485264483628</v>
      </c>
      <c r="Y105" s="7">
        <f t="shared" si="66"/>
        <v>29176.323929471029</v>
      </c>
      <c r="Z105" s="7">
        <f t="shared" si="67"/>
        <v>29179.162594458438</v>
      </c>
      <c r="AA105" s="7">
        <f t="shared" si="68"/>
        <v>29182.001259445846</v>
      </c>
      <c r="AC105" s="7">
        <f t="shared" si="69"/>
        <v>29157.863265306121</v>
      </c>
      <c r="AD105" s="7">
        <f t="shared" si="70"/>
        <v>29160.675612244897</v>
      </c>
      <c r="AE105" s="7">
        <f t="shared" si="71"/>
        <v>29163.487959183676</v>
      </c>
      <c r="AF105" s="7">
        <f t="shared" si="72"/>
        <v>29166.300306122448</v>
      </c>
      <c r="AG105" s="7">
        <f t="shared" si="73"/>
        <v>29169.112653061224</v>
      </c>
      <c r="AH105" s="7">
        <f t="shared" si="74"/>
        <v>29171.925000000003</v>
      </c>
      <c r="AI105" s="7">
        <f t="shared" si="75"/>
        <v>29174.737346938775</v>
      </c>
      <c r="AJ105" s="7">
        <f t="shared" si="76"/>
        <v>29177.549693877554</v>
      </c>
      <c r="AK105" s="7">
        <f t="shared" si="77"/>
        <v>29180.362040816326</v>
      </c>
      <c r="AL105" s="7">
        <f t="shared" si="78"/>
        <v>29183.174387755098</v>
      </c>
      <c r="AM105" s="7">
        <f t="shared" si="79"/>
        <v>29185.986734693877</v>
      </c>
      <c r="AO105" s="7">
        <f t="shared" si="80"/>
        <v>29161.731244847484</v>
      </c>
      <c r="AP105" s="7">
        <f t="shared" si="81"/>
        <v>29164.445177246496</v>
      </c>
      <c r="AQ105" s="7">
        <f t="shared" si="82"/>
        <v>29167.159109645509</v>
      </c>
      <c r="AR105" s="7">
        <f t="shared" si="83"/>
        <v>29169.873042044521</v>
      </c>
      <c r="AS105" s="7">
        <f t="shared" si="84"/>
        <v>29172.586974443526</v>
      </c>
      <c r="AT105" s="7">
        <f t="shared" si="85"/>
        <v>29175.300906842538</v>
      </c>
      <c r="AU105" s="7">
        <f t="shared" si="86"/>
        <v>29178.01483924155</v>
      </c>
      <c r="AV105" s="7">
        <f t="shared" si="87"/>
        <v>29180.728771640563</v>
      </c>
      <c r="AW105" s="7">
        <f t="shared" si="88"/>
        <v>29183.442704039571</v>
      </c>
      <c r="AX105" s="7">
        <f t="shared" si="89"/>
        <v>29186.15663643858</v>
      </c>
      <c r="AY105" s="7">
        <f t="shared" si="90"/>
        <v>29188.870568837596</v>
      </c>
    </row>
    <row r="106" spans="1:51" x14ac:dyDescent="0.3">
      <c r="A106">
        <f>Sheet1!D106</f>
        <v>29123</v>
      </c>
      <c r="B106">
        <f>Sheet1!E106</f>
        <v>29108</v>
      </c>
      <c r="C106">
        <f>Sheet1!H106</f>
        <v>339</v>
      </c>
      <c r="E106" s="7">
        <f t="shared" si="47"/>
        <v>29108</v>
      </c>
      <c r="F106" s="7">
        <f t="shared" si="48"/>
        <v>29109.5</v>
      </c>
      <c r="G106" s="7">
        <f t="shared" si="49"/>
        <v>29111</v>
      </c>
      <c r="H106" s="7">
        <f t="shared" si="50"/>
        <v>29112.5</v>
      </c>
      <c r="I106" s="7">
        <f t="shared" si="51"/>
        <v>29114</v>
      </c>
      <c r="J106" s="7">
        <f t="shared" si="52"/>
        <v>29115.5</v>
      </c>
      <c r="K106" s="7">
        <f t="shared" si="53"/>
        <v>29117</v>
      </c>
      <c r="L106" s="7">
        <f t="shared" si="54"/>
        <v>29118.5</v>
      </c>
      <c r="M106" s="7">
        <f t="shared" si="55"/>
        <v>29120</v>
      </c>
      <c r="N106" s="7">
        <f t="shared" si="56"/>
        <v>29121.5</v>
      </c>
      <c r="O106" s="7">
        <f t="shared" si="57"/>
        <v>29123</v>
      </c>
      <c r="Q106" s="7">
        <f t="shared" si="58"/>
        <v>29134.634301270416</v>
      </c>
      <c r="R106" s="7">
        <f t="shared" si="59"/>
        <v>29137.545372050816</v>
      </c>
      <c r="S106" s="7">
        <f t="shared" si="60"/>
        <v>29140.456442831215</v>
      </c>
      <c r="T106" s="7">
        <f t="shared" si="61"/>
        <v>29143.367513611614</v>
      </c>
      <c r="U106" s="7">
        <f t="shared" si="62"/>
        <v>29146.278584392014</v>
      </c>
      <c r="V106" s="7">
        <f t="shared" si="63"/>
        <v>29149.189655172413</v>
      </c>
      <c r="W106" s="7">
        <f t="shared" si="64"/>
        <v>29152.100725952812</v>
      </c>
      <c r="X106" s="7">
        <f t="shared" si="65"/>
        <v>29155.011796733212</v>
      </c>
      <c r="Y106" s="7">
        <f t="shared" si="66"/>
        <v>29157.922867513611</v>
      </c>
      <c r="Z106" s="7">
        <f t="shared" si="67"/>
        <v>29160.83393829401</v>
      </c>
      <c r="AA106" s="7">
        <f t="shared" si="68"/>
        <v>29163.74500907441</v>
      </c>
      <c r="AC106" s="7">
        <f t="shared" si="69"/>
        <v>29139.668965517241</v>
      </c>
      <c r="AD106" s="7">
        <f t="shared" si="70"/>
        <v>29142.531647509579</v>
      </c>
      <c r="AE106" s="7">
        <f t="shared" si="71"/>
        <v>29145.394329501913</v>
      </c>
      <c r="AF106" s="7">
        <f t="shared" si="72"/>
        <v>29148.25701149425</v>
      </c>
      <c r="AG106" s="7">
        <f t="shared" si="73"/>
        <v>29151.119693486587</v>
      </c>
      <c r="AH106" s="7">
        <f t="shared" si="74"/>
        <v>29153.982375478929</v>
      </c>
      <c r="AI106" s="7">
        <f t="shared" si="75"/>
        <v>29156.845057471262</v>
      </c>
      <c r="AJ106" s="7">
        <f t="shared" si="76"/>
        <v>29159.707739463604</v>
      </c>
      <c r="AK106" s="7">
        <f t="shared" si="77"/>
        <v>29162.570421455937</v>
      </c>
      <c r="AL106" s="7">
        <f t="shared" si="78"/>
        <v>29165.433103448275</v>
      </c>
      <c r="AM106" s="7">
        <f t="shared" si="79"/>
        <v>29168.295785440612</v>
      </c>
      <c r="AO106" s="7">
        <f t="shared" si="80"/>
        <v>29144.201207243459</v>
      </c>
      <c r="AP106" s="7">
        <f t="shared" si="81"/>
        <v>29147.043594902752</v>
      </c>
      <c r="AQ106" s="7">
        <f t="shared" si="82"/>
        <v>29149.885982562042</v>
      </c>
      <c r="AR106" s="7">
        <f t="shared" si="83"/>
        <v>29152.728370221324</v>
      </c>
      <c r="AS106" s="7">
        <f t="shared" si="84"/>
        <v>29155.570757880618</v>
      </c>
      <c r="AT106" s="7">
        <f t="shared" si="85"/>
        <v>29158.413145539904</v>
      </c>
      <c r="AU106" s="7">
        <f t="shared" si="86"/>
        <v>29161.255533199197</v>
      </c>
      <c r="AV106" s="7">
        <f t="shared" si="87"/>
        <v>29164.097920858487</v>
      </c>
      <c r="AW106" s="7">
        <f t="shared" si="88"/>
        <v>29166.940308517769</v>
      </c>
      <c r="AX106" s="7">
        <f t="shared" si="89"/>
        <v>29169.782696177062</v>
      </c>
      <c r="AY106" s="7">
        <f t="shared" si="90"/>
        <v>29172.625083836356</v>
      </c>
    </row>
    <row r="107" spans="1:51" x14ac:dyDescent="0.3">
      <c r="A107">
        <f>Sheet1!D107</f>
        <v>29136</v>
      </c>
      <c r="B107">
        <f>Sheet1!E107</f>
        <v>29112</v>
      </c>
      <c r="C107">
        <f>Sheet1!H107</f>
        <v>314</v>
      </c>
      <c r="E107" s="7">
        <f t="shared" si="47"/>
        <v>29112</v>
      </c>
      <c r="F107" s="7">
        <f t="shared" si="48"/>
        <v>29114.400000000001</v>
      </c>
      <c r="G107" s="7">
        <f t="shared" si="49"/>
        <v>29116.799999999999</v>
      </c>
      <c r="H107" s="7">
        <f t="shared" si="50"/>
        <v>29119.200000000001</v>
      </c>
      <c r="I107" s="7">
        <f t="shared" si="51"/>
        <v>29121.599999999999</v>
      </c>
      <c r="J107" s="7">
        <f t="shared" si="52"/>
        <v>29124</v>
      </c>
      <c r="K107" s="7">
        <f t="shared" si="53"/>
        <v>29126.400000000001</v>
      </c>
      <c r="L107" s="7">
        <f t="shared" si="54"/>
        <v>29128.799999999999</v>
      </c>
      <c r="M107" s="7">
        <f t="shared" si="55"/>
        <v>29131.200000000001</v>
      </c>
      <c r="N107" s="7">
        <f t="shared" si="56"/>
        <v>29133.599999999999</v>
      </c>
      <c r="O107" s="7">
        <f t="shared" si="57"/>
        <v>29136</v>
      </c>
      <c r="Q107" s="7">
        <f t="shared" si="58"/>
        <v>29124.248097412477</v>
      </c>
      <c r="R107" s="7">
        <f t="shared" si="59"/>
        <v>29126.89284627093</v>
      </c>
      <c r="S107" s="7">
        <f t="shared" si="60"/>
        <v>29129.537595129375</v>
      </c>
      <c r="T107" s="7">
        <f t="shared" si="61"/>
        <v>29132.182343987821</v>
      </c>
      <c r="U107" s="7">
        <f t="shared" si="62"/>
        <v>29134.827092846266</v>
      </c>
      <c r="V107" s="7">
        <f t="shared" si="63"/>
        <v>29137.471841704715</v>
      </c>
      <c r="W107" s="7">
        <f t="shared" si="64"/>
        <v>29140.116590563168</v>
      </c>
      <c r="X107" s="7">
        <f t="shared" si="65"/>
        <v>29142.761339421613</v>
      </c>
      <c r="Y107" s="7">
        <f t="shared" si="66"/>
        <v>29145.406088280062</v>
      </c>
      <c r="Z107" s="7">
        <f t="shared" si="67"/>
        <v>29148.050837138504</v>
      </c>
      <c r="AA107" s="7">
        <f t="shared" si="68"/>
        <v>29150.695585996957</v>
      </c>
      <c r="AC107" s="7">
        <f t="shared" si="69"/>
        <v>29128.36849410132</v>
      </c>
      <c r="AD107" s="7">
        <f t="shared" si="70"/>
        <v>29130.947605829286</v>
      </c>
      <c r="AE107" s="7">
        <f t="shared" si="71"/>
        <v>29133.526717557252</v>
      </c>
      <c r="AF107" s="7">
        <f t="shared" si="72"/>
        <v>29136.105829285218</v>
      </c>
      <c r="AG107" s="7">
        <f t="shared" si="73"/>
        <v>29138.684941013184</v>
      </c>
      <c r="AH107" s="7">
        <f t="shared" si="74"/>
        <v>29141.264052741149</v>
      </c>
      <c r="AI107" s="7">
        <f t="shared" si="75"/>
        <v>29143.843164469115</v>
      </c>
      <c r="AJ107" s="7">
        <f t="shared" si="76"/>
        <v>29146.422276197085</v>
      </c>
      <c r="AK107" s="7">
        <f t="shared" si="77"/>
        <v>29149.001387925051</v>
      </c>
      <c r="AL107" s="7">
        <f t="shared" si="78"/>
        <v>29151.580499653017</v>
      </c>
      <c r="AM107" s="7">
        <f t="shared" si="79"/>
        <v>29154.159611380986</v>
      </c>
      <c r="AO107" s="7">
        <f t="shared" si="80"/>
        <v>29133.138686131391</v>
      </c>
      <c r="AP107" s="7">
        <f t="shared" si="81"/>
        <v>29135.720377128957</v>
      </c>
      <c r="AQ107" s="7">
        <f t="shared" si="82"/>
        <v>29138.302068126522</v>
      </c>
      <c r="AR107" s="7">
        <f t="shared" si="83"/>
        <v>29140.883759124088</v>
      </c>
      <c r="AS107" s="7">
        <f t="shared" si="84"/>
        <v>29143.465450121654</v>
      </c>
      <c r="AT107" s="7">
        <f t="shared" si="85"/>
        <v>29146.047141119219</v>
      </c>
      <c r="AU107" s="7">
        <f t="shared" si="86"/>
        <v>29148.628832116789</v>
      </c>
      <c r="AV107" s="7">
        <f t="shared" si="87"/>
        <v>29151.210523114354</v>
      </c>
      <c r="AW107" s="7">
        <f t="shared" si="88"/>
        <v>29153.79221411192</v>
      </c>
      <c r="AX107" s="7">
        <f t="shared" si="89"/>
        <v>29156.373905109489</v>
      </c>
      <c r="AY107" s="7">
        <f t="shared" si="90"/>
        <v>29158.955596107055</v>
      </c>
    </row>
    <row r="108" spans="1:51" x14ac:dyDescent="0.3">
      <c r="A108">
        <f>Sheet1!D108</f>
        <v>29136</v>
      </c>
      <c r="B108">
        <f>Sheet1!E108</f>
        <v>29114</v>
      </c>
      <c r="C108">
        <f>Sheet1!H108</f>
        <v>237</v>
      </c>
      <c r="E108" s="7">
        <f t="shared" si="47"/>
        <v>29114</v>
      </c>
      <c r="F108" s="7">
        <f t="shared" si="48"/>
        <v>29116.2</v>
      </c>
      <c r="G108" s="7">
        <f t="shared" si="49"/>
        <v>29118.400000000001</v>
      </c>
      <c r="H108" s="7">
        <f t="shared" si="50"/>
        <v>29120.6</v>
      </c>
      <c r="I108" s="7">
        <f t="shared" si="51"/>
        <v>29122.799999999999</v>
      </c>
      <c r="J108" s="7">
        <f t="shared" si="52"/>
        <v>29125</v>
      </c>
      <c r="K108" s="7">
        <f t="shared" si="53"/>
        <v>29127.200000000001</v>
      </c>
      <c r="L108" s="7">
        <f t="shared" si="54"/>
        <v>29129.4</v>
      </c>
      <c r="M108" s="7">
        <f t="shared" si="55"/>
        <v>29131.599999999999</v>
      </c>
      <c r="N108" s="7">
        <f t="shared" si="56"/>
        <v>29133.8</v>
      </c>
      <c r="O108" s="7">
        <f t="shared" si="57"/>
        <v>29136</v>
      </c>
      <c r="Q108" s="7">
        <f t="shared" si="58"/>
        <v>29113.469072164949</v>
      </c>
      <c r="R108" s="7">
        <f t="shared" si="59"/>
        <v>29115.826460481101</v>
      </c>
      <c r="S108" s="7">
        <f t="shared" si="60"/>
        <v>29118.183848797249</v>
      </c>
      <c r="T108" s="7">
        <f t="shared" si="61"/>
        <v>29120.541237113404</v>
      </c>
      <c r="U108" s="7">
        <f t="shared" si="62"/>
        <v>29122.898625429552</v>
      </c>
      <c r="V108" s="7">
        <f t="shared" si="63"/>
        <v>29125.256013745704</v>
      </c>
      <c r="W108" s="7">
        <f t="shared" si="64"/>
        <v>29127.613402061856</v>
      </c>
      <c r="X108" s="7">
        <f t="shared" si="65"/>
        <v>29129.970790378007</v>
      </c>
      <c r="Y108" s="7">
        <f t="shared" si="66"/>
        <v>29132.328178694159</v>
      </c>
      <c r="Z108" s="7">
        <f t="shared" si="67"/>
        <v>29134.68556701031</v>
      </c>
      <c r="AA108" s="7">
        <f t="shared" si="68"/>
        <v>29137.042955326462</v>
      </c>
      <c r="AC108" s="7">
        <f t="shared" si="69"/>
        <v>29121.88574938575</v>
      </c>
      <c r="AD108" s="7">
        <f t="shared" si="70"/>
        <v>29124.483292383291</v>
      </c>
      <c r="AE108" s="7">
        <f t="shared" si="71"/>
        <v>29127.080835380832</v>
      </c>
      <c r="AF108" s="7">
        <f t="shared" si="72"/>
        <v>29129.678378378383</v>
      </c>
      <c r="AG108" s="7">
        <f t="shared" si="73"/>
        <v>29132.27592137592</v>
      </c>
      <c r="AH108" s="7">
        <f t="shared" si="74"/>
        <v>29134.873464373468</v>
      </c>
      <c r="AI108" s="7">
        <f t="shared" si="75"/>
        <v>29137.471007371005</v>
      </c>
      <c r="AJ108" s="7">
        <f t="shared" si="76"/>
        <v>29140.068550368545</v>
      </c>
      <c r="AK108" s="7">
        <f t="shared" si="77"/>
        <v>29142.666093366097</v>
      </c>
      <c r="AL108" s="7">
        <f t="shared" si="78"/>
        <v>29145.263636363634</v>
      </c>
      <c r="AM108" s="7">
        <f t="shared" si="79"/>
        <v>29147.861179361178</v>
      </c>
      <c r="AO108" s="7">
        <f t="shared" si="80"/>
        <v>29125.439886039887</v>
      </c>
      <c r="AP108" s="7">
        <f t="shared" si="81"/>
        <v>29127.986951566952</v>
      </c>
      <c r="AQ108" s="7">
        <f t="shared" si="82"/>
        <v>29130.534017094018</v>
      </c>
      <c r="AR108" s="7">
        <f t="shared" si="83"/>
        <v>29133.081082621084</v>
      </c>
      <c r="AS108" s="7">
        <f t="shared" si="84"/>
        <v>29135.628148148149</v>
      </c>
      <c r="AT108" s="7">
        <f t="shared" si="85"/>
        <v>29138.175213675215</v>
      </c>
      <c r="AU108" s="7">
        <f t="shared" si="86"/>
        <v>29140.72227920228</v>
      </c>
      <c r="AV108" s="7">
        <f t="shared" si="87"/>
        <v>29143.269344729342</v>
      </c>
      <c r="AW108" s="7">
        <f t="shared" si="88"/>
        <v>29145.816410256408</v>
      </c>
      <c r="AX108" s="7">
        <f t="shared" si="89"/>
        <v>29148.363475783473</v>
      </c>
      <c r="AY108" s="7">
        <f t="shared" si="90"/>
        <v>29150.910541310543</v>
      </c>
    </row>
    <row r="109" spans="1:51" x14ac:dyDescent="0.3">
      <c r="A109">
        <f>Sheet1!D109</f>
        <v>29142</v>
      </c>
      <c r="B109">
        <f>Sheet1!E109</f>
        <v>29121</v>
      </c>
      <c r="C109">
        <f>Sheet1!H109</f>
        <v>276</v>
      </c>
      <c r="E109" s="7">
        <f t="shared" si="47"/>
        <v>29121</v>
      </c>
      <c r="F109" s="7">
        <f t="shared" si="48"/>
        <v>29123.1</v>
      </c>
      <c r="G109" s="7">
        <f t="shared" si="49"/>
        <v>29125.200000000001</v>
      </c>
      <c r="H109" s="7">
        <f t="shared" si="50"/>
        <v>29127.3</v>
      </c>
      <c r="I109" s="7">
        <f t="shared" si="51"/>
        <v>29129.4</v>
      </c>
      <c r="J109" s="7">
        <f t="shared" si="52"/>
        <v>29131.5</v>
      </c>
      <c r="K109" s="7">
        <f t="shared" si="53"/>
        <v>29133.599999999999</v>
      </c>
      <c r="L109" s="7">
        <f t="shared" si="54"/>
        <v>29135.7</v>
      </c>
      <c r="M109" s="7">
        <f t="shared" si="55"/>
        <v>29137.8</v>
      </c>
      <c r="N109" s="7">
        <f t="shared" si="56"/>
        <v>29139.9</v>
      </c>
      <c r="O109" s="7">
        <f t="shared" si="57"/>
        <v>29142</v>
      </c>
      <c r="Q109" s="7">
        <f t="shared" si="58"/>
        <v>29111.008988764046</v>
      </c>
      <c r="R109" s="7">
        <f t="shared" si="59"/>
        <v>29113.012921348312</v>
      </c>
      <c r="S109" s="7">
        <f t="shared" si="60"/>
        <v>29115.016853932586</v>
      </c>
      <c r="T109" s="7">
        <f t="shared" si="61"/>
        <v>29117.020786516856</v>
      </c>
      <c r="U109" s="7">
        <f t="shared" si="62"/>
        <v>29119.024719101122</v>
      </c>
      <c r="V109" s="7">
        <f t="shared" si="63"/>
        <v>29121.028651685392</v>
      </c>
      <c r="W109" s="7">
        <f t="shared" si="64"/>
        <v>29123.032584269662</v>
      </c>
      <c r="X109" s="7">
        <f t="shared" si="65"/>
        <v>29125.036516853928</v>
      </c>
      <c r="Y109" s="7">
        <f t="shared" si="66"/>
        <v>29127.040449438202</v>
      </c>
      <c r="Z109" s="7">
        <f t="shared" si="67"/>
        <v>29129.044382022475</v>
      </c>
      <c r="AA109" s="7">
        <f t="shared" si="68"/>
        <v>29131.048314606742</v>
      </c>
      <c r="AC109" s="7">
        <f t="shared" si="69"/>
        <v>29113.558886509636</v>
      </c>
      <c r="AD109" s="7">
        <f t="shared" si="70"/>
        <v>29115.889650249825</v>
      </c>
      <c r="AE109" s="7">
        <f t="shared" si="71"/>
        <v>29118.220413990006</v>
      </c>
      <c r="AF109" s="7">
        <f t="shared" si="72"/>
        <v>29120.551177730194</v>
      </c>
      <c r="AG109" s="7">
        <f t="shared" si="73"/>
        <v>29122.881941470379</v>
      </c>
      <c r="AH109" s="7">
        <f t="shared" si="74"/>
        <v>29125.212705210568</v>
      </c>
      <c r="AI109" s="7">
        <f t="shared" si="75"/>
        <v>29127.543468950749</v>
      </c>
      <c r="AJ109" s="7">
        <f t="shared" si="76"/>
        <v>29129.874232690934</v>
      </c>
      <c r="AK109" s="7">
        <f t="shared" si="77"/>
        <v>29132.204996431123</v>
      </c>
      <c r="AL109" s="7">
        <f t="shared" si="78"/>
        <v>29134.535760171304</v>
      </c>
      <c r="AM109" s="7">
        <f t="shared" si="79"/>
        <v>29136.866523911493</v>
      </c>
      <c r="AO109" s="7">
        <f t="shared" si="80"/>
        <v>29120.883646112597</v>
      </c>
      <c r="AP109" s="7">
        <f t="shared" si="81"/>
        <v>29123.430670241287</v>
      </c>
      <c r="AQ109" s="7">
        <f t="shared" si="82"/>
        <v>29125.977694369973</v>
      </c>
      <c r="AR109" s="7">
        <f t="shared" si="83"/>
        <v>29128.524718498658</v>
      </c>
      <c r="AS109" s="7">
        <f t="shared" si="84"/>
        <v>29131.071742627348</v>
      </c>
      <c r="AT109" s="7">
        <f t="shared" si="85"/>
        <v>29133.618766756033</v>
      </c>
      <c r="AU109" s="7">
        <f t="shared" si="86"/>
        <v>29136.165790884723</v>
      </c>
      <c r="AV109" s="7">
        <f t="shared" si="87"/>
        <v>29138.712815013405</v>
      </c>
      <c r="AW109" s="7">
        <f t="shared" si="88"/>
        <v>29141.259839142091</v>
      </c>
      <c r="AX109" s="7">
        <f t="shared" si="89"/>
        <v>29143.806863270773</v>
      </c>
      <c r="AY109" s="7">
        <f t="shared" si="90"/>
        <v>29146.353887399466</v>
      </c>
    </row>
    <row r="110" spans="1:51" x14ac:dyDescent="0.3">
      <c r="A110">
        <f>Sheet1!D110</f>
        <v>29132</v>
      </c>
      <c r="B110">
        <f>Sheet1!E110</f>
        <v>29112</v>
      </c>
      <c r="C110">
        <f>Sheet1!H110</f>
        <v>208</v>
      </c>
      <c r="E110" s="7">
        <f t="shared" si="47"/>
        <v>29112</v>
      </c>
      <c r="F110" s="7">
        <f t="shared" si="48"/>
        <v>29114</v>
      </c>
      <c r="G110" s="7">
        <f t="shared" si="49"/>
        <v>29116</v>
      </c>
      <c r="H110" s="7">
        <f t="shared" si="50"/>
        <v>29118</v>
      </c>
      <c r="I110" s="7">
        <f t="shared" si="51"/>
        <v>29120</v>
      </c>
      <c r="J110" s="7">
        <f t="shared" si="52"/>
        <v>29122</v>
      </c>
      <c r="K110" s="7">
        <f t="shared" si="53"/>
        <v>29124</v>
      </c>
      <c r="L110" s="7">
        <f t="shared" si="54"/>
        <v>29126</v>
      </c>
      <c r="M110" s="7">
        <f t="shared" si="55"/>
        <v>29128</v>
      </c>
      <c r="N110" s="7">
        <f t="shared" si="56"/>
        <v>29130</v>
      </c>
      <c r="O110" s="7">
        <f t="shared" si="57"/>
        <v>29132</v>
      </c>
      <c r="Q110" s="7">
        <f t="shared" si="58"/>
        <v>29115.576783555018</v>
      </c>
      <c r="R110" s="7">
        <f t="shared" si="59"/>
        <v>29117.819347037483</v>
      </c>
      <c r="S110" s="7">
        <f t="shared" si="60"/>
        <v>29120.061910519951</v>
      </c>
      <c r="T110" s="7">
        <f t="shared" si="61"/>
        <v>29122.30447400242</v>
      </c>
      <c r="U110" s="7">
        <f t="shared" si="62"/>
        <v>29124.547037484888</v>
      </c>
      <c r="V110" s="7">
        <f t="shared" si="63"/>
        <v>29126.78960096735</v>
      </c>
      <c r="W110" s="7">
        <f t="shared" si="64"/>
        <v>29129.032164449818</v>
      </c>
      <c r="X110" s="7">
        <f t="shared" si="65"/>
        <v>29131.274727932287</v>
      </c>
      <c r="Y110" s="7">
        <f t="shared" si="66"/>
        <v>29133.517291414755</v>
      </c>
      <c r="Z110" s="7">
        <f t="shared" si="67"/>
        <v>29135.759854897224</v>
      </c>
      <c r="AA110" s="7">
        <f t="shared" si="68"/>
        <v>29138.002418379685</v>
      </c>
      <c r="AC110" s="7">
        <f t="shared" si="69"/>
        <v>29113.373927958834</v>
      </c>
      <c r="AD110" s="7">
        <f t="shared" si="70"/>
        <v>29115.400600343048</v>
      </c>
      <c r="AE110" s="7">
        <f t="shared" si="71"/>
        <v>29117.427272727269</v>
      </c>
      <c r="AF110" s="7">
        <f t="shared" si="72"/>
        <v>29119.453945111491</v>
      </c>
      <c r="AG110" s="7">
        <f t="shared" si="73"/>
        <v>29121.480617495712</v>
      </c>
      <c r="AH110" s="7">
        <f t="shared" si="74"/>
        <v>29123.507289879934</v>
      </c>
      <c r="AI110" s="7">
        <f t="shared" si="75"/>
        <v>29125.533962264155</v>
      </c>
      <c r="AJ110" s="7">
        <f t="shared" si="76"/>
        <v>29127.560634648369</v>
      </c>
      <c r="AK110" s="7">
        <f t="shared" si="77"/>
        <v>29129.587307032591</v>
      </c>
      <c r="AL110" s="7">
        <f t="shared" si="78"/>
        <v>29131.613979416808</v>
      </c>
      <c r="AM110" s="7">
        <f t="shared" si="79"/>
        <v>29133.64065180103</v>
      </c>
      <c r="AO110" s="7">
        <f t="shared" si="80"/>
        <v>29114.78354203936</v>
      </c>
      <c r="AP110" s="7">
        <f t="shared" si="81"/>
        <v>29117.076326774004</v>
      </c>
      <c r="AQ110" s="7">
        <f t="shared" si="82"/>
        <v>29119.369111508644</v>
      </c>
      <c r="AR110" s="7">
        <f t="shared" si="83"/>
        <v>29121.661896243291</v>
      </c>
      <c r="AS110" s="7">
        <f t="shared" si="84"/>
        <v>29123.954680977935</v>
      </c>
      <c r="AT110" s="7">
        <f t="shared" si="85"/>
        <v>29126.247465712579</v>
      </c>
      <c r="AU110" s="7">
        <f t="shared" si="86"/>
        <v>29128.540250447226</v>
      </c>
      <c r="AV110" s="7">
        <f t="shared" si="87"/>
        <v>29130.833035181873</v>
      </c>
      <c r="AW110" s="7">
        <f t="shared" si="88"/>
        <v>29133.125819916517</v>
      </c>
      <c r="AX110" s="7">
        <f t="shared" si="89"/>
        <v>29135.41860465116</v>
      </c>
      <c r="AY110" s="7">
        <f t="shared" si="90"/>
        <v>29137.711389385808</v>
      </c>
    </row>
    <row r="111" spans="1:51" x14ac:dyDescent="0.3">
      <c r="A111">
        <f>Sheet1!D111</f>
        <v>29126</v>
      </c>
      <c r="B111">
        <f>Sheet1!E111</f>
        <v>29101</v>
      </c>
      <c r="C111">
        <f>Sheet1!H111</f>
        <v>338</v>
      </c>
      <c r="E111" s="7">
        <f t="shared" si="47"/>
        <v>29101</v>
      </c>
      <c r="F111" s="7">
        <f t="shared" si="48"/>
        <v>29103.5</v>
      </c>
      <c r="G111" s="7">
        <f t="shared" si="49"/>
        <v>29106</v>
      </c>
      <c r="H111" s="7">
        <f t="shared" si="50"/>
        <v>29108.5</v>
      </c>
      <c r="I111" s="7">
        <f t="shared" si="51"/>
        <v>29111</v>
      </c>
      <c r="J111" s="7">
        <f t="shared" si="52"/>
        <v>29113.5</v>
      </c>
      <c r="K111" s="7">
        <f t="shared" si="53"/>
        <v>29116</v>
      </c>
      <c r="L111" s="7">
        <f t="shared" si="54"/>
        <v>29118.5</v>
      </c>
      <c r="M111" s="7">
        <f t="shared" si="55"/>
        <v>29121</v>
      </c>
      <c r="N111" s="7">
        <f t="shared" si="56"/>
        <v>29123.5</v>
      </c>
      <c r="O111" s="7">
        <f t="shared" si="57"/>
        <v>29126</v>
      </c>
      <c r="Q111" s="7">
        <f t="shared" si="58"/>
        <v>29116.102635228846</v>
      </c>
      <c r="R111" s="7">
        <f t="shared" si="59"/>
        <v>29118.206657420251</v>
      </c>
      <c r="S111" s="7">
        <f t="shared" si="60"/>
        <v>29120.310679611648</v>
      </c>
      <c r="T111" s="7">
        <f t="shared" si="61"/>
        <v>29122.414701803049</v>
      </c>
      <c r="U111" s="7">
        <f t="shared" si="62"/>
        <v>29124.51872399445</v>
      </c>
      <c r="V111" s="7">
        <f t="shared" si="63"/>
        <v>29126.622746185854</v>
      </c>
      <c r="W111" s="7">
        <f t="shared" si="64"/>
        <v>29128.726768377252</v>
      </c>
      <c r="X111" s="7">
        <f t="shared" si="65"/>
        <v>29130.830790568652</v>
      </c>
      <c r="Y111" s="7">
        <f t="shared" si="66"/>
        <v>29132.934812760053</v>
      </c>
      <c r="Z111" s="7">
        <f t="shared" si="67"/>
        <v>29135.038834951454</v>
      </c>
      <c r="AA111" s="7">
        <f t="shared" si="68"/>
        <v>29137.142857142855</v>
      </c>
      <c r="AC111" s="7">
        <f t="shared" si="69"/>
        <v>29114.857971014499</v>
      </c>
      <c r="AD111" s="7">
        <f t="shared" si="70"/>
        <v>29117.05178743961</v>
      </c>
      <c r="AE111" s="7">
        <f t="shared" si="71"/>
        <v>29119.245603864736</v>
      </c>
      <c r="AF111" s="7">
        <f t="shared" si="72"/>
        <v>29121.439420289855</v>
      </c>
      <c r="AG111" s="7">
        <f t="shared" si="73"/>
        <v>29123.633236714977</v>
      </c>
      <c r="AH111" s="7">
        <f t="shared" si="74"/>
        <v>29125.827053140096</v>
      </c>
      <c r="AI111" s="7">
        <f t="shared" si="75"/>
        <v>29128.020869565218</v>
      </c>
      <c r="AJ111" s="7">
        <f t="shared" si="76"/>
        <v>29130.214685990341</v>
      </c>
      <c r="AK111" s="7">
        <f t="shared" si="77"/>
        <v>29132.408502415459</v>
      </c>
      <c r="AL111" s="7">
        <f t="shared" si="78"/>
        <v>29134.602318840578</v>
      </c>
      <c r="AM111" s="7">
        <f t="shared" si="79"/>
        <v>29136.7961352657</v>
      </c>
      <c r="AO111" s="7">
        <f t="shared" si="80"/>
        <v>29113.165938864626</v>
      </c>
      <c r="AP111" s="7">
        <f t="shared" si="81"/>
        <v>29115.188573508003</v>
      </c>
      <c r="AQ111" s="7">
        <f t="shared" si="82"/>
        <v>29117.211208151384</v>
      </c>
      <c r="AR111" s="7">
        <f t="shared" si="83"/>
        <v>29119.233842794758</v>
      </c>
      <c r="AS111" s="7">
        <f t="shared" si="84"/>
        <v>29121.256477438139</v>
      </c>
      <c r="AT111" s="7">
        <f t="shared" si="85"/>
        <v>29123.279112081513</v>
      </c>
      <c r="AU111" s="7">
        <f t="shared" si="86"/>
        <v>29125.30174672489</v>
      </c>
      <c r="AV111" s="7">
        <f t="shared" si="87"/>
        <v>29127.324381368271</v>
      </c>
      <c r="AW111" s="7">
        <f t="shared" si="88"/>
        <v>29129.347016011645</v>
      </c>
      <c r="AX111" s="7">
        <f t="shared" si="89"/>
        <v>29131.369650655022</v>
      </c>
      <c r="AY111" s="7">
        <f t="shared" si="90"/>
        <v>29133.392285298396</v>
      </c>
    </row>
    <row r="112" spans="1:51" x14ac:dyDescent="0.3">
      <c r="A112">
        <f>Sheet1!D112</f>
        <v>29122</v>
      </c>
      <c r="B112">
        <f>Sheet1!E112</f>
        <v>29088</v>
      </c>
      <c r="C112">
        <f>Sheet1!H112</f>
        <v>430</v>
      </c>
      <c r="E112" s="7">
        <f t="shared" si="47"/>
        <v>29088</v>
      </c>
      <c r="F112" s="7">
        <f t="shared" si="48"/>
        <v>29091.4</v>
      </c>
      <c r="G112" s="7">
        <f t="shared" si="49"/>
        <v>29094.799999999999</v>
      </c>
      <c r="H112" s="7">
        <f t="shared" si="50"/>
        <v>29098.2</v>
      </c>
      <c r="I112" s="7">
        <f t="shared" si="51"/>
        <v>29101.599999999999</v>
      </c>
      <c r="J112" s="7">
        <f t="shared" si="52"/>
        <v>29105</v>
      </c>
      <c r="K112" s="7">
        <f t="shared" si="53"/>
        <v>29108.400000000001</v>
      </c>
      <c r="L112" s="7">
        <f t="shared" si="54"/>
        <v>29111.8</v>
      </c>
      <c r="M112" s="7">
        <f t="shared" si="55"/>
        <v>29115.200000000001</v>
      </c>
      <c r="N112" s="7">
        <f t="shared" si="56"/>
        <v>29118.6</v>
      </c>
      <c r="O112" s="7">
        <f t="shared" si="57"/>
        <v>29122</v>
      </c>
      <c r="Q112" s="7">
        <f t="shared" si="58"/>
        <v>29110.49878345499</v>
      </c>
      <c r="R112" s="7">
        <f t="shared" si="59"/>
        <v>29112.737956204379</v>
      </c>
      <c r="S112" s="7">
        <f t="shared" si="60"/>
        <v>29114.977128953775</v>
      </c>
      <c r="T112" s="7">
        <f t="shared" si="61"/>
        <v>29117.216301703163</v>
      </c>
      <c r="U112" s="7">
        <f t="shared" si="62"/>
        <v>29119.455474452556</v>
      </c>
      <c r="V112" s="7">
        <f t="shared" si="63"/>
        <v>29121.694647201948</v>
      </c>
      <c r="W112" s="7">
        <f t="shared" si="64"/>
        <v>29123.933819951337</v>
      </c>
      <c r="X112" s="7">
        <f t="shared" si="65"/>
        <v>29126.172992700733</v>
      </c>
      <c r="Y112" s="7">
        <f t="shared" si="66"/>
        <v>29128.412165450121</v>
      </c>
      <c r="Z112" s="7">
        <f t="shared" si="67"/>
        <v>29130.651338199517</v>
      </c>
      <c r="AA112" s="7">
        <f t="shared" si="68"/>
        <v>29132.890510948906</v>
      </c>
      <c r="AC112" s="7">
        <f t="shared" si="69"/>
        <v>29111.282341831917</v>
      </c>
      <c r="AD112" s="7">
        <f t="shared" si="70"/>
        <v>29113.512747875357</v>
      </c>
      <c r="AE112" s="7">
        <f t="shared" si="71"/>
        <v>29115.743153918789</v>
      </c>
      <c r="AF112" s="7">
        <f t="shared" si="72"/>
        <v>29117.973559962229</v>
      </c>
      <c r="AG112" s="7">
        <f t="shared" si="73"/>
        <v>29120.203966005669</v>
      </c>
      <c r="AH112" s="7">
        <f t="shared" si="74"/>
        <v>29122.434372049105</v>
      </c>
      <c r="AI112" s="7">
        <f t="shared" si="75"/>
        <v>29124.664778092538</v>
      </c>
      <c r="AJ112" s="7">
        <f t="shared" si="76"/>
        <v>29126.895184135978</v>
      </c>
      <c r="AK112" s="7">
        <f t="shared" si="77"/>
        <v>29129.125590179414</v>
      </c>
      <c r="AL112" s="7">
        <f t="shared" si="78"/>
        <v>29131.355996222854</v>
      </c>
      <c r="AM112" s="7">
        <f t="shared" si="79"/>
        <v>29133.586402266286</v>
      </c>
      <c r="AO112" s="7">
        <f t="shared" si="80"/>
        <v>29111.44646758922</v>
      </c>
      <c r="AP112" s="7">
        <f t="shared" si="81"/>
        <v>29113.715659140569</v>
      </c>
      <c r="AQ112" s="7">
        <f t="shared" si="82"/>
        <v>29115.984850691915</v>
      </c>
      <c r="AR112" s="7">
        <f t="shared" si="83"/>
        <v>29118.254042243265</v>
      </c>
      <c r="AS112" s="7">
        <f t="shared" si="84"/>
        <v>29120.523233794611</v>
      </c>
      <c r="AT112" s="7">
        <f t="shared" si="85"/>
        <v>29122.792425345957</v>
      </c>
      <c r="AU112" s="7">
        <f t="shared" si="86"/>
        <v>29125.061616897307</v>
      </c>
      <c r="AV112" s="7">
        <f t="shared" si="87"/>
        <v>29127.330808448653</v>
      </c>
      <c r="AW112" s="7">
        <f t="shared" si="88"/>
        <v>29129.600000000002</v>
      </c>
      <c r="AX112" s="7">
        <f t="shared" si="89"/>
        <v>29131.869191551348</v>
      </c>
      <c r="AY112" s="7">
        <f t="shared" si="90"/>
        <v>29134.138383102698</v>
      </c>
    </row>
    <row r="113" spans="1:51" x14ac:dyDescent="0.3">
      <c r="A113">
        <f>Sheet1!D113</f>
        <v>29111</v>
      </c>
      <c r="B113">
        <f>Sheet1!E113</f>
        <v>29089</v>
      </c>
      <c r="C113">
        <f>Sheet1!H113</f>
        <v>271</v>
      </c>
      <c r="E113" s="7">
        <f t="shared" si="47"/>
        <v>29089</v>
      </c>
      <c r="F113" s="7">
        <f t="shared" si="48"/>
        <v>29091.200000000001</v>
      </c>
      <c r="G113" s="7">
        <f t="shared" si="49"/>
        <v>29093.4</v>
      </c>
      <c r="H113" s="7">
        <f t="shared" si="50"/>
        <v>29095.599999999999</v>
      </c>
      <c r="I113" s="7">
        <f t="shared" si="51"/>
        <v>29097.8</v>
      </c>
      <c r="J113" s="7">
        <f t="shared" si="52"/>
        <v>29100</v>
      </c>
      <c r="K113" s="7">
        <f t="shared" si="53"/>
        <v>29102.2</v>
      </c>
      <c r="L113" s="7">
        <f t="shared" si="54"/>
        <v>29104.400000000001</v>
      </c>
      <c r="M113" s="7">
        <f t="shared" si="55"/>
        <v>29106.6</v>
      </c>
      <c r="N113" s="7">
        <f t="shared" si="56"/>
        <v>29108.799999999999</v>
      </c>
      <c r="O113" s="7">
        <f t="shared" si="57"/>
        <v>29111</v>
      </c>
      <c r="Q113" s="7">
        <f t="shared" si="58"/>
        <v>29097.616803278688</v>
      </c>
      <c r="R113" s="7">
        <f t="shared" si="59"/>
        <v>29100.406762295082</v>
      </c>
      <c r="S113" s="7">
        <f t="shared" si="60"/>
        <v>29103.196721311477</v>
      </c>
      <c r="T113" s="7">
        <f t="shared" si="61"/>
        <v>29105.986680327871</v>
      </c>
      <c r="U113" s="7">
        <f t="shared" si="62"/>
        <v>29108.776639344262</v>
      </c>
      <c r="V113" s="7">
        <f t="shared" si="63"/>
        <v>29111.566598360652</v>
      </c>
      <c r="W113" s="7">
        <f t="shared" si="64"/>
        <v>29114.356557377047</v>
      </c>
      <c r="X113" s="7">
        <f t="shared" si="65"/>
        <v>29117.146516393444</v>
      </c>
      <c r="Y113" s="7">
        <f t="shared" si="66"/>
        <v>29119.936475409835</v>
      </c>
      <c r="Z113" s="7">
        <f t="shared" si="67"/>
        <v>29122.726434426229</v>
      </c>
      <c r="AA113" s="7">
        <f t="shared" si="68"/>
        <v>29125.516393442624</v>
      </c>
      <c r="AC113" s="7">
        <f t="shared" si="69"/>
        <v>29102.771565495204</v>
      </c>
      <c r="AD113" s="7">
        <f t="shared" si="70"/>
        <v>29105.40942492013</v>
      </c>
      <c r="AE113" s="7">
        <f t="shared" si="71"/>
        <v>29108.047284345048</v>
      </c>
      <c r="AF113" s="7">
        <f t="shared" si="72"/>
        <v>29110.685143769966</v>
      </c>
      <c r="AG113" s="7">
        <f t="shared" si="73"/>
        <v>29113.323003194888</v>
      </c>
      <c r="AH113" s="7">
        <f t="shared" si="74"/>
        <v>29115.96086261981</v>
      </c>
      <c r="AI113" s="7">
        <f t="shared" si="75"/>
        <v>29118.598722044728</v>
      </c>
      <c r="AJ113" s="7">
        <f t="shared" si="76"/>
        <v>29121.236581469646</v>
      </c>
      <c r="AK113" s="7">
        <f t="shared" si="77"/>
        <v>29123.874440894571</v>
      </c>
      <c r="AL113" s="7">
        <f t="shared" si="78"/>
        <v>29126.512300319486</v>
      </c>
      <c r="AM113" s="7">
        <f t="shared" si="79"/>
        <v>29129.150159744408</v>
      </c>
      <c r="AO113" s="7">
        <f t="shared" si="80"/>
        <v>29104.558764271322</v>
      </c>
      <c r="AP113" s="7">
        <f t="shared" si="81"/>
        <v>29107.126930826056</v>
      </c>
      <c r="AQ113" s="7">
        <f t="shared" si="82"/>
        <v>29109.695097380794</v>
      </c>
      <c r="AR113" s="7">
        <f t="shared" si="83"/>
        <v>29112.263263935529</v>
      </c>
      <c r="AS113" s="7">
        <f t="shared" si="84"/>
        <v>29114.831430490267</v>
      </c>
      <c r="AT113" s="7">
        <f t="shared" si="85"/>
        <v>29117.399597044994</v>
      </c>
      <c r="AU113" s="7">
        <f t="shared" si="86"/>
        <v>29119.967763599732</v>
      </c>
      <c r="AV113" s="7">
        <f t="shared" si="87"/>
        <v>29122.535930154467</v>
      </c>
      <c r="AW113" s="7">
        <f t="shared" si="88"/>
        <v>29125.104096709198</v>
      </c>
      <c r="AX113" s="7">
        <f t="shared" si="89"/>
        <v>29127.672263263936</v>
      </c>
      <c r="AY113" s="7">
        <f t="shared" si="90"/>
        <v>29130.24042981867</v>
      </c>
    </row>
    <row r="114" spans="1:51" x14ac:dyDescent="0.3">
      <c r="A114">
        <f>Sheet1!D114</f>
        <v>29102</v>
      </c>
      <c r="B114">
        <f>Sheet1!E114</f>
        <v>29085</v>
      </c>
      <c r="C114">
        <f>Sheet1!H114</f>
        <v>260</v>
      </c>
      <c r="E114" s="7">
        <f t="shared" si="47"/>
        <v>29085</v>
      </c>
      <c r="F114" s="7">
        <f t="shared" si="48"/>
        <v>29086.7</v>
      </c>
      <c r="G114" s="7">
        <f t="shared" si="49"/>
        <v>29088.400000000001</v>
      </c>
      <c r="H114" s="7">
        <f t="shared" si="50"/>
        <v>29090.1</v>
      </c>
      <c r="I114" s="7">
        <f t="shared" si="51"/>
        <v>29091.8</v>
      </c>
      <c r="J114" s="7">
        <f t="shared" si="52"/>
        <v>29093.5</v>
      </c>
      <c r="K114" s="7">
        <f t="shared" si="53"/>
        <v>29095.200000000001</v>
      </c>
      <c r="L114" s="7">
        <f t="shared" si="54"/>
        <v>29096.9</v>
      </c>
      <c r="M114" s="7">
        <f t="shared" si="55"/>
        <v>29098.6</v>
      </c>
      <c r="N114" s="7">
        <f t="shared" si="56"/>
        <v>29100.3</v>
      </c>
      <c r="O114" s="7">
        <f t="shared" si="57"/>
        <v>29102</v>
      </c>
      <c r="Q114" s="7">
        <f t="shared" si="58"/>
        <v>29092.489894128972</v>
      </c>
      <c r="R114" s="7">
        <f t="shared" si="59"/>
        <v>29095.284119345524</v>
      </c>
      <c r="S114" s="7">
        <f t="shared" si="60"/>
        <v>29098.07834456208</v>
      </c>
      <c r="T114" s="7">
        <f t="shared" si="61"/>
        <v>29100.872569778632</v>
      </c>
      <c r="U114" s="7">
        <f t="shared" si="62"/>
        <v>29103.666794995188</v>
      </c>
      <c r="V114" s="7">
        <f t="shared" si="63"/>
        <v>29106.461020211744</v>
      </c>
      <c r="W114" s="7">
        <f t="shared" si="64"/>
        <v>29109.255245428296</v>
      </c>
      <c r="X114" s="7">
        <f t="shared" si="65"/>
        <v>29112.049470644852</v>
      </c>
      <c r="Y114" s="7">
        <f t="shared" si="66"/>
        <v>29114.843695861404</v>
      </c>
      <c r="Z114" s="7">
        <f t="shared" si="67"/>
        <v>29117.63792107796</v>
      </c>
      <c r="AA114" s="7">
        <f t="shared" si="68"/>
        <v>29120.432146294515</v>
      </c>
      <c r="AC114" s="7">
        <f t="shared" si="69"/>
        <v>29095.744186046511</v>
      </c>
      <c r="AD114" s="7">
        <f t="shared" si="70"/>
        <v>29098.405934242179</v>
      </c>
      <c r="AE114" s="7">
        <f t="shared" si="71"/>
        <v>29101.067682437853</v>
      </c>
      <c r="AF114" s="7">
        <f t="shared" si="72"/>
        <v>29103.729430633521</v>
      </c>
      <c r="AG114" s="7">
        <f t="shared" si="73"/>
        <v>29106.391178829195</v>
      </c>
      <c r="AH114" s="7">
        <f t="shared" si="74"/>
        <v>29109.052927024859</v>
      </c>
      <c r="AI114" s="7">
        <f t="shared" si="75"/>
        <v>29111.714675220534</v>
      </c>
      <c r="AJ114" s="7">
        <f t="shared" si="76"/>
        <v>29114.376423416197</v>
      </c>
      <c r="AK114" s="7">
        <f t="shared" si="77"/>
        <v>29117.038171611872</v>
      </c>
      <c r="AL114" s="7">
        <f t="shared" si="78"/>
        <v>29119.699919807535</v>
      </c>
      <c r="AM114" s="7">
        <f t="shared" si="79"/>
        <v>29122.36166800321</v>
      </c>
      <c r="AO114" s="7">
        <f t="shared" si="80"/>
        <v>29100.321076822063</v>
      </c>
      <c r="AP114" s="7">
        <f t="shared" si="81"/>
        <v>29102.881024294154</v>
      </c>
      <c r="AQ114" s="7">
        <f t="shared" si="82"/>
        <v>29105.440971766249</v>
      </c>
      <c r="AR114" s="7">
        <f t="shared" si="83"/>
        <v>29108.000919238344</v>
      </c>
      <c r="AS114" s="7">
        <f t="shared" si="84"/>
        <v>29110.560866710439</v>
      </c>
      <c r="AT114" s="7">
        <f t="shared" si="85"/>
        <v>29113.120814182534</v>
      </c>
      <c r="AU114" s="7">
        <f t="shared" si="86"/>
        <v>29115.680761654628</v>
      </c>
      <c r="AV114" s="7">
        <f t="shared" si="87"/>
        <v>29118.240709126727</v>
      </c>
      <c r="AW114" s="7">
        <f t="shared" si="88"/>
        <v>29120.800656598818</v>
      </c>
      <c r="AX114" s="7">
        <f t="shared" si="89"/>
        <v>29123.360604070913</v>
      </c>
      <c r="AY114" s="7">
        <f t="shared" si="90"/>
        <v>29125.920551543008</v>
      </c>
    </row>
    <row r="115" spans="1:51" x14ac:dyDescent="0.3">
      <c r="A115">
        <f>Sheet1!D115</f>
        <v>29098</v>
      </c>
      <c r="B115">
        <f>Sheet1!E115</f>
        <v>29078</v>
      </c>
      <c r="C115">
        <f>Sheet1!H115</f>
        <v>556</v>
      </c>
      <c r="E115" s="7">
        <f t="shared" si="47"/>
        <v>29078</v>
      </c>
      <c r="F115" s="7">
        <f t="shared" si="48"/>
        <v>29080</v>
      </c>
      <c r="G115" s="7">
        <f t="shared" si="49"/>
        <v>29082</v>
      </c>
      <c r="H115" s="7">
        <f t="shared" si="50"/>
        <v>29084</v>
      </c>
      <c r="I115" s="7">
        <f t="shared" si="51"/>
        <v>29086</v>
      </c>
      <c r="J115" s="7">
        <f t="shared" si="52"/>
        <v>29088</v>
      </c>
      <c r="K115" s="7">
        <f t="shared" si="53"/>
        <v>29090</v>
      </c>
      <c r="L115" s="7">
        <f t="shared" si="54"/>
        <v>29092</v>
      </c>
      <c r="M115" s="7">
        <f t="shared" si="55"/>
        <v>29094</v>
      </c>
      <c r="N115" s="7">
        <f t="shared" si="56"/>
        <v>29096</v>
      </c>
      <c r="O115" s="7">
        <f t="shared" si="57"/>
        <v>29098</v>
      </c>
      <c r="Q115" s="7">
        <f t="shared" si="58"/>
        <v>29087.470343392302</v>
      </c>
      <c r="R115" s="7">
        <f t="shared" si="59"/>
        <v>29090.072008324663</v>
      </c>
      <c r="S115" s="7">
        <f t="shared" si="60"/>
        <v>29092.673673257024</v>
      </c>
      <c r="T115" s="7">
        <f t="shared" si="61"/>
        <v>29095.275338189385</v>
      </c>
      <c r="U115" s="7">
        <f t="shared" si="62"/>
        <v>29097.877003121746</v>
      </c>
      <c r="V115" s="7">
        <f t="shared" si="63"/>
        <v>29100.478668054107</v>
      </c>
      <c r="W115" s="7">
        <f t="shared" si="64"/>
        <v>29103.080332986472</v>
      </c>
      <c r="X115" s="7">
        <f t="shared" si="65"/>
        <v>29105.681997918829</v>
      </c>
      <c r="Y115" s="7">
        <f t="shared" si="66"/>
        <v>29108.283662851198</v>
      </c>
      <c r="Z115" s="7">
        <f t="shared" si="67"/>
        <v>29110.885327783559</v>
      </c>
      <c r="AA115" s="7">
        <f t="shared" si="68"/>
        <v>29113.48699271592</v>
      </c>
      <c r="AC115" s="7">
        <f t="shared" si="69"/>
        <v>29090.990762124711</v>
      </c>
      <c r="AD115" s="7">
        <f t="shared" si="70"/>
        <v>29093.565973826022</v>
      </c>
      <c r="AE115" s="7">
        <f t="shared" si="71"/>
        <v>29096.141185527333</v>
      </c>
      <c r="AF115" s="7">
        <f t="shared" si="72"/>
        <v>29098.716397228636</v>
      </c>
      <c r="AG115" s="7">
        <f t="shared" si="73"/>
        <v>29101.291608929947</v>
      </c>
      <c r="AH115" s="7">
        <f t="shared" si="74"/>
        <v>29103.86682063125</v>
      </c>
      <c r="AI115" s="7">
        <f t="shared" si="75"/>
        <v>29106.442032332565</v>
      </c>
      <c r="AJ115" s="7">
        <f t="shared" si="76"/>
        <v>29109.017244033872</v>
      </c>
      <c r="AK115" s="7">
        <f t="shared" si="77"/>
        <v>29111.592455735183</v>
      </c>
      <c r="AL115" s="7">
        <f t="shared" si="78"/>
        <v>29114.16766743649</v>
      </c>
      <c r="AM115" s="7">
        <f t="shared" si="79"/>
        <v>29116.742879137801</v>
      </c>
      <c r="AO115" s="7">
        <f t="shared" si="80"/>
        <v>29093.890510948902</v>
      </c>
      <c r="AP115" s="7">
        <f t="shared" si="81"/>
        <v>29096.386330457863</v>
      </c>
      <c r="AQ115" s="7">
        <f t="shared" si="82"/>
        <v>29098.882149966823</v>
      </c>
      <c r="AR115" s="7">
        <f t="shared" si="83"/>
        <v>29101.37796947578</v>
      </c>
      <c r="AS115" s="7">
        <f t="shared" si="84"/>
        <v>29103.87378898474</v>
      </c>
      <c r="AT115" s="7">
        <f t="shared" si="85"/>
        <v>29106.369608493696</v>
      </c>
      <c r="AU115" s="7">
        <f t="shared" si="86"/>
        <v>29108.865428002653</v>
      </c>
      <c r="AV115" s="7">
        <f t="shared" si="87"/>
        <v>29111.361247511613</v>
      </c>
      <c r="AW115" s="7">
        <f t="shared" si="88"/>
        <v>29113.85706702057</v>
      </c>
      <c r="AX115" s="7">
        <f t="shared" si="89"/>
        <v>29116.35288652953</v>
      </c>
      <c r="AY115" s="7">
        <f t="shared" si="90"/>
        <v>29118.848706038487</v>
      </c>
    </row>
    <row r="116" spans="1:51" x14ac:dyDescent="0.3">
      <c r="A116">
        <f>Sheet1!D116</f>
        <v>29091</v>
      </c>
      <c r="B116">
        <f>Sheet1!E116</f>
        <v>29075</v>
      </c>
      <c r="C116">
        <f>Sheet1!H116</f>
        <v>306</v>
      </c>
      <c r="E116" s="7">
        <f t="shared" si="47"/>
        <v>29075</v>
      </c>
      <c r="F116" s="7">
        <f t="shared" si="48"/>
        <v>29076.6</v>
      </c>
      <c r="G116" s="7">
        <f t="shared" si="49"/>
        <v>29078.2</v>
      </c>
      <c r="H116" s="7">
        <f t="shared" si="50"/>
        <v>29079.8</v>
      </c>
      <c r="I116" s="7">
        <f t="shared" si="51"/>
        <v>29081.4</v>
      </c>
      <c r="J116" s="7">
        <f t="shared" si="52"/>
        <v>29083</v>
      </c>
      <c r="K116" s="7">
        <f t="shared" si="53"/>
        <v>29084.6</v>
      </c>
      <c r="L116" s="7">
        <f t="shared" si="54"/>
        <v>29086.2</v>
      </c>
      <c r="M116" s="7">
        <f t="shared" si="55"/>
        <v>29087.8</v>
      </c>
      <c r="N116" s="7">
        <f t="shared" si="56"/>
        <v>29089.4</v>
      </c>
      <c r="O116" s="7">
        <f t="shared" si="57"/>
        <v>29091</v>
      </c>
      <c r="Q116" s="7">
        <f t="shared" si="58"/>
        <v>29082.416743330265</v>
      </c>
      <c r="R116" s="7">
        <f t="shared" si="59"/>
        <v>29084.394848206073</v>
      </c>
      <c r="S116" s="7">
        <f t="shared" si="60"/>
        <v>29086.372953081875</v>
      </c>
      <c r="T116" s="7">
        <f t="shared" si="61"/>
        <v>29088.351057957683</v>
      </c>
      <c r="U116" s="7">
        <f t="shared" si="62"/>
        <v>29090.329162833485</v>
      </c>
      <c r="V116" s="7">
        <f t="shared" si="63"/>
        <v>29092.307267709293</v>
      </c>
      <c r="W116" s="7">
        <f t="shared" si="64"/>
        <v>29094.285372585095</v>
      </c>
      <c r="X116" s="7">
        <f t="shared" si="65"/>
        <v>29096.263477460903</v>
      </c>
      <c r="Y116" s="7">
        <f t="shared" si="66"/>
        <v>29098.241582336705</v>
      </c>
      <c r="Z116" s="7">
        <f t="shared" si="67"/>
        <v>29100.219687212513</v>
      </c>
      <c r="AA116" s="7">
        <f t="shared" si="68"/>
        <v>29102.197792088315</v>
      </c>
      <c r="AC116" s="7">
        <f t="shared" si="69"/>
        <v>29083.999340804221</v>
      </c>
      <c r="AD116" s="7">
        <f t="shared" si="70"/>
        <v>29086.38048780488</v>
      </c>
      <c r="AE116" s="7">
        <f t="shared" si="71"/>
        <v>29088.761634805531</v>
      </c>
      <c r="AF116" s="7">
        <f t="shared" si="72"/>
        <v>29091.142781806193</v>
      </c>
      <c r="AG116" s="7">
        <f t="shared" si="73"/>
        <v>29093.523928806855</v>
      </c>
      <c r="AH116" s="7">
        <f t="shared" si="74"/>
        <v>29095.905075807517</v>
      </c>
      <c r="AI116" s="7">
        <f t="shared" si="75"/>
        <v>29098.286222808172</v>
      </c>
      <c r="AJ116" s="7">
        <f t="shared" si="76"/>
        <v>29100.667369808834</v>
      </c>
      <c r="AK116" s="7">
        <f t="shared" si="77"/>
        <v>29103.048516809493</v>
      </c>
      <c r="AL116" s="7">
        <f t="shared" si="78"/>
        <v>29105.429663810151</v>
      </c>
      <c r="AM116" s="7">
        <f t="shared" si="79"/>
        <v>29107.810810810814</v>
      </c>
      <c r="AO116" s="7">
        <f t="shared" si="80"/>
        <v>29087.097035040431</v>
      </c>
      <c r="AP116" s="7">
        <f t="shared" si="81"/>
        <v>29089.499838274933</v>
      </c>
      <c r="AQ116" s="7">
        <f t="shared" si="82"/>
        <v>29091.902641509434</v>
      </c>
      <c r="AR116" s="7">
        <f t="shared" si="83"/>
        <v>29094.305444743935</v>
      </c>
      <c r="AS116" s="7">
        <f t="shared" si="84"/>
        <v>29096.708247978437</v>
      </c>
      <c r="AT116" s="7">
        <f t="shared" si="85"/>
        <v>29099.111051212938</v>
      </c>
      <c r="AU116" s="7">
        <f t="shared" si="86"/>
        <v>29101.513854447439</v>
      </c>
      <c r="AV116" s="7">
        <f t="shared" si="87"/>
        <v>29103.916657681941</v>
      </c>
      <c r="AW116" s="7">
        <f t="shared" si="88"/>
        <v>29106.319460916442</v>
      </c>
      <c r="AX116" s="7">
        <f t="shared" si="89"/>
        <v>29108.722264150943</v>
      </c>
      <c r="AY116" s="7">
        <f t="shared" si="90"/>
        <v>29111.125067385445</v>
      </c>
    </row>
    <row r="117" spans="1:51" x14ac:dyDescent="0.3">
      <c r="A117">
        <f>Sheet1!D117</f>
        <v>29103</v>
      </c>
      <c r="B117">
        <f>Sheet1!E117</f>
        <v>29078</v>
      </c>
      <c r="C117">
        <f>Sheet1!H117</f>
        <v>243</v>
      </c>
      <c r="E117" s="7">
        <f t="shared" si="47"/>
        <v>29078</v>
      </c>
      <c r="F117" s="7">
        <f t="shared" si="48"/>
        <v>29080.5</v>
      </c>
      <c r="G117" s="7">
        <f t="shared" si="49"/>
        <v>29083</v>
      </c>
      <c r="H117" s="7">
        <f t="shared" si="50"/>
        <v>29085.5</v>
      </c>
      <c r="I117" s="7">
        <f t="shared" si="51"/>
        <v>29088</v>
      </c>
      <c r="J117" s="7">
        <f t="shared" si="52"/>
        <v>29090.5</v>
      </c>
      <c r="K117" s="7">
        <f t="shared" si="53"/>
        <v>29093</v>
      </c>
      <c r="L117" s="7">
        <f t="shared" si="54"/>
        <v>29095.5</v>
      </c>
      <c r="M117" s="7">
        <f t="shared" si="55"/>
        <v>29098</v>
      </c>
      <c r="N117" s="7">
        <f t="shared" si="56"/>
        <v>29100.5</v>
      </c>
      <c r="O117" s="7">
        <f t="shared" si="57"/>
        <v>29103</v>
      </c>
      <c r="Q117" s="7">
        <f t="shared" si="58"/>
        <v>29078.803921568629</v>
      </c>
      <c r="R117" s="7">
        <f t="shared" si="59"/>
        <v>29080.62531194296</v>
      </c>
      <c r="S117" s="7">
        <f t="shared" si="60"/>
        <v>29082.446702317291</v>
      </c>
      <c r="T117" s="7">
        <f t="shared" si="61"/>
        <v>29084.268092691622</v>
      </c>
      <c r="U117" s="7">
        <f t="shared" si="62"/>
        <v>29086.089483065953</v>
      </c>
      <c r="V117" s="7">
        <f t="shared" si="63"/>
        <v>29087.910873440283</v>
      </c>
      <c r="W117" s="7">
        <f t="shared" si="64"/>
        <v>29089.732263814614</v>
      </c>
      <c r="X117" s="7">
        <f t="shared" si="65"/>
        <v>29091.553654188949</v>
      </c>
      <c r="Y117" s="7">
        <f t="shared" si="66"/>
        <v>29093.37504456328</v>
      </c>
      <c r="Z117" s="7">
        <f t="shared" si="67"/>
        <v>29095.19643493761</v>
      </c>
      <c r="AA117" s="7">
        <f t="shared" si="68"/>
        <v>29097.017825311945</v>
      </c>
      <c r="AC117" s="7">
        <f t="shared" si="69"/>
        <v>29080.787508973441</v>
      </c>
      <c r="AD117" s="7">
        <f t="shared" si="70"/>
        <v>29082.682555635321</v>
      </c>
      <c r="AE117" s="7">
        <f t="shared" si="71"/>
        <v>29084.577602297202</v>
      </c>
      <c r="AF117" s="7">
        <f t="shared" si="72"/>
        <v>29086.472648959079</v>
      </c>
      <c r="AG117" s="7">
        <f t="shared" si="73"/>
        <v>29088.367695620964</v>
      </c>
      <c r="AH117" s="7">
        <f t="shared" si="74"/>
        <v>29090.262742282845</v>
      </c>
      <c r="AI117" s="7">
        <f t="shared" si="75"/>
        <v>29092.157788944722</v>
      </c>
      <c r="AJ117" s="7">
        <f t="shared" si="76"/>
        <v>29094.052835606602</v>
      </c>
      <c r="AK117" s="7">
        <f t="shared" si="77"/>
        <v>29095.947882268487</v>
      </c>
      <c r="AL117" s="7">
        <f t="shared" si="78"/>
        <v>29097.842928930368</v>
      </c>
      <c r="AM117" s="7">
        <f t="shared" si="79"/>
        <v>29099.737975592245</v>
      </c>
      <c r="AO117" s="7">
        <f t="shared" si="80"/>
        <v>29082.488754799782</v>
      </c>
      <c r="AP117" s="7">
        <f t="shared" si="81"/>
        <v>29084.738782227094</v>
      </c>
      <c r="AQ117" s="7">
        <f t="shared" si="82"/>
        <v>29086.988809654413</v>
      </c>
      <c r="AR117" s="7">
        <f t="shared" si="83"/>
        <v>29089.238837081735</v>
      </c>
      <c r="AS117" s="7">
        <f t="shared" si="84"/>
        <v>29091.48886450905</v>
      </c>
      <c r="AT117" s="7">
        <f t="shared" si="85"/>
        <v>29093.738891936366</v>
      </c>
      <c r="AU117" s="7">
        <f t="shared" si="86"/>
        <v>29095.988919363688</v>
      </c>
      <c r="AV117" s="7">
        <f t="shared" si="87"/>
        <v>29098.238946791007</v>
      </c>
      <c r="AW117" s="7">
        <f t="shared" si="88"/>
        <v>29100.488974218322</v>
      </c>
      <c r="AX117" s="7">
        <f t="shared" si="89"/>
        <v>29102.739001645641</v>
      </c>
      <c r="AY117" s="7">
        <f t="shared" si="90"/>
        <v>29104.989029072956</v>
      </c>
    </row>
    <row r="118" spans="1:51" x14ac:dyDescent="0.3">
      <c r="A118">
        <f>Sheet1!D118</f>
        <v>29100</v>
      </c>
      <c r="B118">
        <f>Sheet1!E118</f>
        <v>29062</v>
      </c>
      <c r="C118">
        <f>Sheet1!H118</f>
        <v>543</v>
      </c>
      <c r="E118" s="7">
        <f t="shared" si="47"/>
        <v>29062</v>
      </c>
      <c r="F118" s="7">
        <f t="shared" si="48"/>
        <v>29065.8</v>
      </c>
      <c r="G118" s="7">
        <f t="shared" si="49"/>
        <v>29069.599999999999</v>
      </c>
      <c r="H118" s="7">
        <f t="shared" si="50"/>
        <v>29073.4</v>
      </c>
      <c r="I118" s="7">
        <f t="shared" si="51"/>
        <v>29077.200000000001</v>
      </c>
      <c r="J118" s="7">
        <f t="shared" si="52"/>
        <v>29081</v>
      </c>
      <c r="K118" s="7">
        <f t="shared" si="53"/>
        <v>29084.799999999999</v>
      </c>
      <c r="L118" s="7">
        <f t="shared" si="54"/>
        <v>29088.6</v>
      </c>
      <c r="M118" s="7">
        <f t="shared" si="55"/>
        <v>29092.400000000001</v>
      </c>
      <c r="N118" s="7">
        <f t="shared" si="56"/>
        <v>29096.2</v>
      </c>
      <c r="O118" s="7">
        <f t="shared" si="57"/>
        <v>29100</v>
      </c>
      <c r="Q118" s="7">
        <f t="shared" si="58"/>
        <v>29077.169230769232</v>
      </c>
      <c r="R118" s="7">
        <f t="shared" si="59"/>
        <v>29079.168416289591</v>
      </c>
      <c r="S118" s="7">
        <f t="shared" si="60"/>
        <v>29081.167601809953</v>
      </c>
      <c r="T118" s="7">
        <f t="shared" si="61"/>
        <v>29083.166787330316</v>
      </c>
      <c r="U118" s="7">
        <f t="shared" si="62"/>
        <v>29085.165972850678</v>
      </c>
      <c r="V118" s="7">
        <f t="shared" si="63"/>
        <v>29087.165158371041</v>
      </c>
      <c r="W118" s="7">
        <f t="shared" si="64"/>
        <v>29089.164343891403</v>
      </c>
      <c r="X118" s="7">
        <f t="shared" si="65"/>
        <v>29091.163529411766</v>
      </c>
      <c r="Y118" s="7">
        <f t="shared" si="66"/>
        <v>29093.162714932125</v>
      </c>
      <c r="Z118" s="7">
        <f t="shared" si="67"/>
        <v>29095.161900452491</v>
      </c>
      <c r="AA118" s="7">
        <f t="shared" si="68"/>
        <v>29097.161085972853</v>
      </c>
      <c r="AC118" s="7">
        <f t="shared" si="69"/>
        <v>29078.660805860807</v>
      </c>
      <c r="AD118" s="7">
        <f t="shared" si="70"/>
        <v>29080.603003663004</v>
      </c>
      <c r="AE118" s="7">
        <f t="shared" si="71"/>
        <v>29082.545201465204</v>
      </c>
      <c r="AF118" s="7">
        <f t="shared" si="72"/>
        <v>29084.487399267397</v>
      </c>
      <c r="AG118" s="7">
        <f t="shared" si="73"/>
        <v>29086.429597069597</v>
      </c>
      <c r="AH118" s="7">
        <f t="shared" si="74"/>
        <v>29088.371794871797</v>
      </c>
      <c r="AI118" s="7">
        <f t="shared" si="75"/>
        <v>29090.313992673993</v>
      </c>
      <c r="AJ118" s="7">
        <f t="shared" si="76"/>
        <v>29092.25619047619</v>
      </c>
      <c r="AK118" s="7">
        <f t="shared" si="77"/>
        <v>29094.198388278386</v>
      </c>
      <c r="AL118" s="7">
        <f t="shared" si="78"/>
        <v>29096.140586080586</v>
      </c>
      <c r="AM118" s="7">
        <f t="shared" si="79"/>
        <v>29098.082783882783</v>
      </c>
      <c r="AO118" s="7">
        <f t="shared" si="80"/>
        <v>29080.373471882642</v>
      </c>
      <c r="AP118" s="7">
        <f t="shared" si="81"/>
        <v>29082.358374083131</v>
      </c>
      <c r="AQ118" s="7">
        <f t="shared" si="82"/>
        <v>29084.34327628362</v>
      </c>
      <c r="AR118" s="7">
        <f t="shared" si="83"/>
        <v>29086.328178484102</v>
      </c>
      <c r="AS118" s="7">
        <f t="shared" si="84"/>
        <v>29088.313080684595</v>
      </c>
      <c r="AT118" s="7">
        <f t="shared" si="85"/>
        <v>29090.297982885084</v>
      </c>
      <c r="AU118" s="7">
        <f t="shared" si="86"/>
        <v>29092.282885085577</v>
      </c>
      <c r="AV118" s="7">
        <f t="shared" si="87"/>
        <v>29094.267787286062</v>
      </c>
      <c r="AW118" s="7">
        <f t="shared" si="88"/>
        <v>29096.252689486551</v>
      </c>
      <c r="AX118" s="7">
        <f t="shared" si="89"/>
        <v>29098.237591687044</v>
      </c>
      <c r="AY118" s="7">
        <f t="shared" si="90"/>
        <v>29100.222493887533</v>
      </c>
    </row>
    <row r="119" spans="1:51" x14ac:dyDescent="0.3">
      <c r="A119">
        <f>Sheet1!D119</f>
        <v>29130</v>
      </c>
      <c r="B119">
        <f>Sheet1!E119</f>
        <v>29090</v>
      </c>
      <c r="C119">
        <f>Sheet1!H119</f>
        <v>718</v>
      </c>
      <c r="E119" s="7">
        <f t="shared" si="47"/>
        <v>29090</v>
      </c>
      <c r="F119" s="7">
        <f t="shared" si="48"/>
        <v>29094</v>
      </c>
      <c r="G119" s="7">
        <f t="shared" si="49"/>
        <v>29098</v>
      </c>
      <c r="H119" s="7">
        <f t="shared" si="50"/>
        <v>29102</v>
      </c>
      <c r="I119" s="7">
        <f t="shared" si="51"/>
        <v>29106</v>
      </c>
      <c r="J119" s="7">
        <f t="shared" si="52"/>
        <v>29110</v>
      </c>
      <c r="K119" s="7">
        <f t="shared" si="53"/>
        <v>29114</v>
      </c>
      <c r="L119" s="7">
        <f t="shared" si="54"/>
        <v>29118</v>
      </c>
      <c r="M119" s="7">
        <f t="shared" si="55"/>
        <v>29122</v>
      </c>
      <c r="N119" s="7">
        <f t="shared" si="56"/>
        <v>29126</v>
      </c>
      <c r="O119" s="7">
        <f t="shared" si="57"/>
        <v>29130</v>
      </c>
      <c r="Q119" s="7">
        <f t="shared" si="58"/>
        <v>29069.203296703294</v>
      </c>
      <c r="R119" s="7">
        <f t="shared" si="59"/>
        <v>29072.097527472528</v>
      </c>
      <c r="S119" s="7">
        <f t="shared" si="60"/>
        <v>29074.991758241758</v>
      </c>
      <c r="T119" s="7">
        <f t="shared" si="61"/>
        <v>29077.885989010989</v>
      </c>
      <c r="U119" s="7">
        <f t="shared" si="62"/>
        <v>29080.780219780219</v>
      </c>
      <c r="V119" s="7">
        <f t="shared" si="63"/>
        <v>29083.67445054945</v>
      </c>
      <c r="W119" s="7">
        <f t="shared" si="64"/>
        <v>29086.56868131868</v>
      </c>
      <c r="X119" s="7">
        <f t="shared" si="65"/>
        <v>29089.462912087911</v>
      </c>
      <c r="Y119" s="7">
        <f t="shared" si="66"/>
        <v>29092.357142857145</v>
      </c>
      <c r="Z119" s="7">
        <f t="shared" si="67"/>
        <v>29095.251373626372</v>
      </c>
      <c r="AA119" s="7">
        <f t="shared" si="68"/>
        <v>29098.145604395602</v>
      </c>
      <c r="AC119" s="7">
        <f t="shared" si="69"/>
        <v>29072.171116504855</v>
      </c>
      <c r="AD119" s="7">
        <f t="shared" si="70"/>
        <v>29074.763652912621</v>
      </c>
      <c r="AE119" s="7">
        <f t="shared" si="71"/>
        <v>29077.356189320388</v>
      </c>
      <c r="AF119" s="7">
        <f t="shared" si="72"/>
        <v>29079.948725728158</v>
      </c>
      <c r="AG119" s="7">
        <f t="shared" si="73"/>
        <v>29082.541262135921</v>
      </c>
      <c r="AH119" s="7">
        <f t="shared" si="74"/>
        <v>29085.133798543691</v>
      </c>
      <c r="AI119" s="7">
        <f t="shared" si="75"/>
        <v>29087.726334951454</v>
      </c>
      <c r="AJ119" s="7">
        <f t="shared" si="76"/>
        <v>29090.318871359224</v>
      </c>
      <c r="AK119" s="7">
        <f t="shared" si="77"/>
        <v>29092.911407766987</v>
      </c>
      <c r="AL119" s="7">
        <f t="shared" si="78"/>
        <v>29095.503944174758</v>
      </c>
      <c r="AM119" s="7">
        <f t="shared" si="79"/>
        <v>29098.096480582528</v>
      </c>
      <c r="AO119" s="7">
        <f t="shared" si="80"/>
        <v>29073.919287211742</v>
      </c>
      <c r="AP119" s="7">
        <f t="shared" si="81"/>
        <v>29076.390199161426</v>
      </c>
      <c r="AQ119" s="7">
        <f t="shared" si="82"/>
        <v>29078.861111111109</v>
      </c>
      <c r="AR119" s="7">
        <f t="shared" si="83"/>
        <v>29081.332023060793</v>
      </c>
      <c r="AS119" s="7">
        <f t="shared" si="84"/>
        <v>29083.802935010484</v>
      </c>
      <c r="AT119" s="7">
        <f t="shared" si="85"/>
        <v>29086.273846960168</v>
      </c>
      <c r="AU119" s="7">
        <f t="shared" si="86"/>
        <v>29088.744758909852</v>
      </c>
      <c r="AV119" s="7">
        <f t="shared" si="87"/>
        <v>29091.215670859543</v>
      </c>
      <c r="AW119" s="7">
        <f t="shared" si="88"/>
        <v>29093.686582809223</v>
      </c>
      <c r="AX119" s="7">
        <f t="shared" si="89"/>
        <v>29096.157494758911</v>
      </c>
      <c r="AY119" s="7">
        <f t="shared" si="90"/>
        <v>29098.628406708594</v>
      </c>
    </row>
    <row r="120" spans="1:51" x14ac:dyDescent="0.3">
      <c r="A120">
        <f>Sheet1!D120</f>
        <v>29136</v>
      </c>
      <c r="B120">
        <f>Sheet1!E120</f>
        <v>29112</v>
      </c>
      <c r="C120">
        <f>Sheet1!H120</f>
        <v>540</v>
      </c>
      <c r="E120" s="7">
        <f t="shared" si="47"/>
        <v>29112</v>
      </c>
      <c r="F120" s="7">
        <f t="shared" si="48"/>
        <v>29114.400000000001</v>
      </c>
      <c r="G120" s="7">
        <f t="shared" si="49"/>
        <v>29116.799999999999</v>
      </c>
      <c r="H120" s="7">
        <f t="shared" si="50"/>
        <v>29119.200000000001</v>
      </c>
      <c r="I120" s="7">
        <f t="shared" si="51"/>
        <v>29121.599999999999</v>
      </c>
      <c r="J120" s="7">
        <f t="shared" si="52"/>
        <v>29124</v>
      </c>
      <c r="K120" s="7">
        <f t="shared" si="53"/>
        <v>29126.400000000001</v>
      </c>
      <c r="L120" s="7">
        <f t="shared" si="54"/>
        <v>29128.799999999999</v>
      </c>
      <c r="M120" s="7">
        <f t="shared" si="55"/>
        <v>29131.200000000001</v>
      </c>
      <c r="N120" s="7">
        <f t="shared" si="56"/>
        <v>29133.599999999999</v>
      </c>
      <c r="O120" s="7">
        <f t="shared" si="57"/>
        <v>29136</v>
      </c>
      <c r="Q120" s="7">
        <f t="shared" si="58"/>
        <v>29077.952127659577</v>
      </c>
      <c r="R120" s="7">
        <f t="shared" si="59"/>
        <v>29081.63756648936</v>
      </c>
      <c r="S120" s="7">
        <f t="shared" si="60"/>
        <v>29085.323005319147</v>
      </c>
      <c r="T120" s="7">
        <f t="shared" si="61"/>
        <v>29089.008444148938</v>
      </c>
      <c r="U120" s="7">
        <f t="shared" si="62"/>
        <v>29092.693882978725</v>
      </c>
      <c r="V120" s="7">
        <f t="shared" si="63"/>
        <v>29096.379321808512</v>
      </c>
      <c r="W120" s="7">
        <f t="shared" si="64"/>
        <v>29100.064760638299</v>
      </c>
      <c r="X120" s="7">
        <f t="shared" si="65"/>
        <v>29103.750199468086</v>
      </c>
      <c r="Y120" s="7">
        <f t="shared" si="66"/>
        <v>29107.435638297873</v>
      </c>
      <c r="Z120" s="7">
        <f t="shared" si="67"/>
        <v>29111.12107712766</v>
      </c>
      <c r="AA120" s="7">
        <f t="shared" si="68"/>
        <v>29114.806515957447</v>
      </c>
      <c r="AC120" s="7">
        <f t="shared" si="69"/>
        <v>29077.45303867403</v>
      </c>
      <c r="AD120" s="7">
        <f t="shared" si="70"/>
        <v>29080.785911602208</v>
      </c>
      <c r="AE120" s="7">
        <f t="shared" si="71"/>
        <v>29084.118784530387</v>
      </c>
      <c r="AF120" s="7">
        <f t="shared" si="72"/>
        <v>29087.451657458565</v>
      </c>
      <c r="AG120" s="7">
        <f t="shared" si="73"/>
        <v>29090.784530386736</v>
      </c>
      <c r="AH120" s="7">
        <f t="shared" si="74"/>
        <v>29094.117403314915</v>
      </c>
      <c r="AI120" s="7">
        <f t="shared" si="75"/>
        <v>29097.450276243093</v>
      </c>
      <c r="AJ120" s="7">
        <f t="shared" si="76"/>
        <v>29100.783149171271</v>
      </c>
      <c r="AK120" s="7">
        <f t="shared" si="77"/>
        <v>29104.116022099446</v>
      </c>
      <c r="AL120" s="7">
        <f t="shared" si="78"/>
        <v>29107.448895027625</v>
      </c>
      <c r="AM120" s="7">
        <f t="shared" si="79"/>
        <v>29110.781767955803</v>
      </c>
      <c r="AO120" s="7">
        <f t="shared" si="80"/>
        <v>29077.581572273881</v>
      </c>
      <c r="AP120" s="7">
        <f t="shared" si="81"/>
        <v>29080.601225697381</v>
      </c>
      <c r="AQ120" s="7">
        <f t="shared" si="82"/>
        <v>29083.620879120877</v>
      </c>
      <c r="AR120" s="7">
        <f t="shared" si="83"/>
        <v>29086.640532544377</v>
      </c>
      <c r="AS120" s="7">
        <f t="shared" si="84"/>
        <v>29089.660185967878</v>
      </c>
      <c r="AT120" s="7">
        <f t="shared" si="85"/>
        <v>29092.679839391378</v>
      </c>
      <c r="AU120" s="7">
        <f t="shared" si="86"/>
        <v>29095.699492814878</v>
      </c>
      <c r="AV120" s="7">
        <f t="shared" si="87"/>
        <v>29098.719146238378</v>
      </c>
      <c r="AW120" s="7">
        <f t="shared" si="88"/>
        <v>29101.738799661878</v>
      </c>
      <c r="AX120" s="7">
        <f t="shared" si="89"/>
        <v>29104.758453085375</v>
      </c>
      <c r="AY120" s="7">
        <f t="shared" si="90"/>
        <v>29107.778106508875</v>
      </c>
    </row>
    <row r="121" spans="1:51" x14ac:dyDescent="0.3">
      <c r="A121">
        <f>Sheet1!D121</f>
        <v>29135</v>
      </c>
      <c r="B121">
        <f>Sheet1!E121</f>
        <v>29119</v>
      </c>
      <c r="C121">
        <f>Sheet1!H121</f>
        <v>182</v>
      </c>
      <c r="E121" s="7">
        <f t="shared" si="47"/>
        <v>29119</v>
      </c>
      <c r="F121" s="7">
        <f t="shared" si="48"/>
        <v>29120.6</v>
      </c>
      <c r="G121" s="7">
        <f t="shared" si="49"/>
        <v>29122.2</v>
      </c>
      <c r="H121" s="7">
        <f t="shared" si="50"/>
        <v>29123.8</v>
      </c>
      <c r="I121" s="7">
        <f t="shared" si="51"/>
        <v>29125.4</v>
      </c>
      <c r="J121" s="7">
        <f t="shared" si="52"/>
        <v>29127</v>
      </c>
      <c r="K121" s="7">
        <f t="shared" si="53"/>
        <v>29128.6</v>
      </c>
      <c r="L121" s="7">
        <f t="shared" si="54"/>
        <v>29130.2</v>
      </c>
      <c r="M121" s="7">
        <f t="shared" si="55"/>
        <v>29131.8</v>
      </c>
      <c r="N121" s="7">
        <f t="shared" si="56"/>
        <v>29133.4</v>
      </c>
      <c r="O121" s="7">
        <f t="shared" si="57"/>
        <v>29135</v>
      </c>
      <c r="Q121" s="7">
        <f t="shared" si="58"/>
        <v>29088.154358689615</v>
      </c>
      <c r="R121" s="7">
        <f t="shared" si="59"/>
        <v>29091.614325374787</v>
      </c>
      <c r="S121" s="7">
        <f t="shared" si="60"/>
        <v>29095.074292059966</v>
      </c>
      <c r="T121" s="7">
        <f t="shared" si="61"/>
        <v>29098.534258745138</v>
      </c>
      <c r="U121" s="7">
        <f t="shared" si="62"/>
        <v>29101.994225430317</v>
      </c>
      <c r="V121" s="7">
        <f t="shared" si="63"/>
        <v>29105.454192115489</v>
      </c>
      <c r="W121" s="7">
        <f t="shared" si="64"/>
        <v>29108.914158800668</v>
      </c>
      <c r="X121" s="7">
        <f t="shared" si="65"/>
        <v>29112.37412548584</v>
      </c>
      <c r="Y121" s="7">
        <f t="shared" si="66"/>
        <v>29115.834092171019</v>
      </c>
      <c r="Z121" s="7">
        <f t="shared" si="67"/>
        <v>29119.294058856191</v>
      </c>
      <c r="AA121" s="7">
        <f t="shared" si="68"/>
        <v>29122.75402554137</v>
      </c>
      <c r="AC121" s="7">
        <f t="shared" si="69"/>
        <v>29086.947162426615</v>
      </c>
      <c r="AD121" s="7">
        <f t="shared" si="70"/>
        <v>29090.293003913896</v>
      </c>
      <c r="AE121" s="7">
        <f t="shared" si="71"/>
        <v>29093.638845401172</v>
      </c>
      <c r="AF121" s="7">
        <f t="shared" si="72"/>
        <v>29096.984686888456</v>
      </c>
      <c r="AG121" s="7">
        <f t="shared" si="73"/>
        <v>29100.330528375733</v>
      </c>
      <c r="AH121" s="7">
        <f t="shared" si="74"/>
        <v>29103.676369863013</v>
      </c>
      <c r="AI121" s="7">
        <f t="shared" si="75"/>
        <v>29107.022211350293</v>
      </c>
      <c r="AJ121" s="7">
        <f t="shared" si="76"/>
        <v>29110.368052837573</v>
      </c>
      <c r="AK121" s="7">
        <f t="shared" si="77"/>
        <v>29113.713894324857</v>
      </c>
      <c r="AL121" s="7">
        <f t="shared" si="78"/>
        <v>29117.059735812134</v>
      </c>
      <c r="AM121" s="7">
        <f t="shared" si="79"/>
        <v>29120.405577299411</v>
      </c>
      <c r="AO121" s="7">
        <f t="shared" si="80"/>
        <v>29085.391489361704</v>
      </c>
      <c r="AP121" s="7">
        <f t="shared" si="81"/>
        <v>29088.51</v>
      </c>
      <c r="AQ121" s="7">
        <f t="shared" si="82"/>
        <v>29091.628510638297</v>
      </c>
      <c r="AR121" s="7">
        <f t="shared" si="83"/>
        <v>29094.747021276598</v>
      </c>
      <c r="AS121" s="7">
        <f t="shared" si="84"/>
        <v>29097.865531914893</v>
      </c>
      <c r="AT121" s="7">
        <f t="shared" si="85"/>
        <v>29100.984042553191</v>
      </c>
      <c r="AU121" s="7">
        <f t="shared" si="86"/>
        <v>29104.102553191493</v>
      </c>
      <c r="AV121" s="7">
        <f t="shared" si="87"/>
        <v>29107.221063829784</v>
      </c>
      <c r="AW121" s="7">
        <f t="shared" si="88"/>
        <v>29110.339574468082</v>
      </c>
      <c r="AX121" s="7">
        <f t="shared" si="89"/>
        <v>29113.458085106384</v>
      </c>
      <c r="AY121" s="7">
        <f t="shared" si="90"/>
        <v>29116.576595744682</v>
      </c>
    </row>
    <row r="122" spans="1:51" x14ac:dyDescent="0.3">
      <c r="A122">
        <f>Sheet1!D122</f>
        <v>29136</v>
      </c>
      <c r="B122">
        <f>Sheet1!E122</f>
        <v>29122</v>
      </c>
      <c r="C122">
        <f>Sheet1!H122</f>
        <v>194</v>
      </c>
      <c r="E122" s="7">
        <f t="shared" si="47"/>
        <v>29122</v>
      </c>
      <c r="F122" s="7">
        <f t="shared" si="48"/>
        <v>29123.4</v>
      </c>
      <c r="G122" s="7">
        <f t="shared" si="49"/>
        <v>29124.799999999999</v>
      </c>
      <c r="H122" s="7">
        <f t="shared" si="50"/>
        <v>29126.2</v>
      </c>
      <c r="I122" s="7">
        <f t="shared" si="51"/>
        <v>29127.599999999999</v>
      </c>
      <c r="J122" s="7">
        <f t="shared" si="52"/>
        <v>29129</v>
      </c>
      <c r="K122" s="7">
        <f t="shared" si="53"/>
        <v>29130.400000000001</v>
      </c>
      <c r="L122" s="7">
        <f t="shared" si="54"/>
        <v>29131.8</v>
      </c>
      <c r="M122" s="7">
        <f t="shared" si="55"/>
        <v>29133.200000000001</v>
      </c>
      <c r="N122" s="7">
        <f t="shared" si="56"/>
        <v>29134.6</v>
      </c>
      <c r="O122" s="7">
        <f t="shared" si="57"/>
        <v>29136</v>
      </c>
      <c r="Q122" s="7">
        <f t="shared" si="58"/>
        <v>29101.915277777778</v>
      </c>
      <c r="R122" s="7">
        <f t="shared" si="59"/>
        <v>29105.011944444446</v>
      </c>
      <c r="S122" s="7">
        <f t="shared" si="60"/>
        <v>29108.108611111111</v>
      </c>
      <c r="T122" s="7">
        <f t="shared" si="61"/>
        <v>29111.205277777779</v>
      </c>
      <c r="U122" s="7">
        <f t="shared" si="62"/>
        <v>29114.301944444447</v>
      </c>
      <c r="V122" s="7">
        <f t="shared" si="63"/>
        <v>29117.398611111112</v>
      </c>
      <c r="W122" s="7">
        <f t="shared" si="64"/>
        <v>29120.495277777776</v>
      </c>
      <c r="X122" s="7">
        <f t="shared" si="65"/>
        <v>29123.591944444441</v>
      </c>
      <c r="Y122" s="7">
        <f t="shared" si="66"/>
        <v>29126.688611111113</v>
      </c>
      <c r="Z122" s="7">
        <f t="shared" si="67"/>
        <v>29129.785277777777</v>
      </c>
      <c r="AA122" s="7">
        <f t="shared" si="68"/>
        <v>29132.881944444442</v>
      </c>
      <c r="AC122" s="7">
        <f t="shared" si="69"/>
        <v>29090.985375693395</v>
      </c>
      <c r="AD122" s="7">
        <f t="shared" si="70"/>
        <v>29094.274634392335</v>
      </c>
      <c r="AE122" s="7">
        <f t="shared" si="71"/>
        <v>29097.563893091276</v>
      </c>
      <c r="AF122" s="7">
        <f t="shared" si="72"/>
        <v>29100.853151790219</v>
      </c>
      <c r="AG122" s="7">
        <f t="shared" si="73"/>
        <v>29104.142410489156</v>
      </c>
      <c r="AH122" s="7">
        <f t="shared" si="74"/>
        <v>29107.431669188096</v>
      </c>
      <c r="AI122" s="7">
        <f t="shared" si="75"/>
        <v>29110.72092788704</v>
      </c>
      <c r="AJ122" s="7">
        <f t="shared" si="76"/>
        <v>29114.01018658598</v>
      </c>
      <c r="AK122" s="7">
        <f t="shared" si="77"/>
        <v>29117.29944528492</v>
      </c>
      <c r="AL122" s="7">
        <f t="shared" si="78"/>
        <v>29120.58870398386</v>
      </c>
      <c r="AM122" s="7">
        <f t="shared" si="79"/>
        <v>29123.877962682804</v>
      </c>
      <c r="AO122" s="7">
        <f t="shared" si="80"/>
        <v>29089.567834681042</v>
      </c>
      <c r="AP122" s="7">
        <f t="shared" si="81"/>
        <v>29092.770934411499</v>
      </c>
      <c r="AQ122" s="7">
        <f t="shared" si="82"/>
        <v>29095.97403414196</v>
      </c>
      <c r="AR122" s="7">
        <f t="shared" si="83"/>
        <v>29099.177133872417</v>
      </c>
      <c r="AS122" s="7">
        <f t="shared" si="84"/>
        <v>29102.380233602875</v>
      </c>
      <c r="AT122" s="7">
        <f t="shared" si="85"/>
        <v>29105.583333333332</v>
      </c>
      <c r="AU122" s="7">
        <f t="shared" si="86"/>
        <v>29108.786433063789</v>
      </c>
      <c r="AV122" s="7">
        <f t="shared" si="87"/>
        <v>29111.989532794247</v>
      </c>
      <c r="AW122" s="7">
        <f t="shared" si="88"/>
        <v>29115.192632524708</v>
      </c>
      <c r="AX122" s="7">
        <f t="shared" si="89"/>
        <v>29118.395732255165</v>
      </c>
      <c r="AY122" s="7">
        <f t="shared" si="90"/>
        <v>29121.598831985626</v>
      </c>
    </row>
    <row r="123" spans="1:51" x14ac:dyDescent="0.3">
      <c r="A123">
        <f>Sheet1!D123</f>
        <v>29142</v>
      </c>
      <c r="B123">
        <f>Sheet1!E123</f>
        <v>29110</v>
      </c>
      <c r="C123">
        <f>Sheet1!H123</f>
        <v>322</v>
      </c>
      <c r="E123" s="7">
        <f t="shared" si="47"/>
        <v>29110</v>
      </c>
      <c r="F123" s="7">
        <f t="shared" si="48"/>
        <v>29113.200000000001</v>
      </c>
      <c r="G123" s="7">
        <f t="shared" si="49"/>
        <v>29116.400000000001</v>
      </c>
      <c r="H123" s="7">
        <f t="shared" si="50"/>
        <v>29119.599999999999</v>
      </c>
      <c r="I123" s="7">
        <f t="shared" si="51"/>
        <v>29122.799999999999</v>
      </c>
      <c r="J123" s="7">
        <f t="shared" si="52"/>
        <v>29126</v>
      </c>
      <c r="K123" s="7">
        <f t="shared" si="53"/>
        <v>29129.200000000001</v>
      </c>
      <c r="L123" s="7">
        <f t="shared" si="54"/>
        <v>29132.400000000001</v>
      </c>
      <c r="M123" s="7">
        <f t="shared" si="55"/>
        <v>29135.599999999999</v>
      </c>
      <c r="N123" s="7">
        <f t="shared" si="56"/>
        <v>29138.799999999999</v>
      </c>
      <c r="O123" s="7">
        <f t="shared" si="57"/>
        <v>29142</v>
      </c>
      <c r="Q123" s="7">
        <f t="shared" si="58"/>
        <v>29115.508733624454</v>
      </c>
      <c r="R123" s="7">
        <f t="shared" si="59"/>
        <v>29117.53799126637</v>
      </c>
      <c r="S123" s="7">
        <f t="shared" si="60"/>
        <v>29119.567248908297</v>
      </c>
      <c r="T123" s="7">
        <f t="shared" si="61"/>
        <v>29121.596506550221</v>
      </c>
      <c r="U123" s="7">
        <f t="shared" si="62"/>
        <v>29123.62576419214</v>
      </c>
      <c r="V123" s="7">
        <f t="shared" si="63"/>
        <v>29125.65502183406</v>
      </c>
      <c r="W123" s="7">
        <f t="shared" si="64"/>
        <v>29127.684279475983</v>
      </c>
      <c r="X123" s="7">
        <f t="shared" si="65"/>
        <v>29129.713537117907</v>
      </c>
      <c r="Y123" s="7">
        <f t="shared" si="66"/>
        <v>29131.742794759826</v>
      </c>
      <c r="Z123" s="7">
        <f t="shared" si="67"/>
        <v>29133.772052401746</v>
      </c>
      <c r="AA123" s="7">
        <f t="shared" si="68"/>
        <v>29135.801310043669</v>
      </c>
      <c r="AC123" s="7">
        <f t="shared" si="69"/>
        <v>29104.299877600977</v>
      </c>
      <c r="AD123" s="7">
        <f t="shared" si="70"/>
        <v>29107.195104039169</v>
      </c>
      <c r="AE123" s="7">
        <f t="shared" si="71"/>
        <v>29110.09033047736</v>
      </c>
      <c r="AF123" s="7">
        <f t="shared" si="72"/>
        <v>29112.985556915544</v>
      </c>
      <c r="AG123" s="7">
        <f t="shared" si="73"/>
        <v>29115.880783353732</v>
      </c>
      <c r="AH123" s="7">
        <f t="shared" si="74"/>
        <v>29118.77600979192</v>
      </c>
      <c r="AI123" s="7">
        <f t="shared" si="75"/>
        <v>29121.671236230111</v>
      </c>
      <c r="AJ123" s="7">
        <f t="shared" si="76"/>
        <v>29124.566462668303</v>
      </c>
      <c r="AK123" s="7">
        <f t="shared" si="77"/>
        <v>29127.461689106487</v>
      </c>
      <c r="AL123" s="7">
        <f t="shared" si="78"/>
        <v>29130.356915544675</v>
      </c>
      <c r="AM123" s="7">
        <f t="shared" si="79"/>
        <v>29133.252141982863</v>
      </c>
      <c r="AO123" s="7">
        <f t="shared" si="80"/>
        <v>29093.749196141478</v>
      </c>
      <c r="AP123" s="7">
        <f t="shared" si="81"/>
        <v>29096.870096463022</v>
      </c>
      <c r="AQ123" s="7">
        <f t="shared" si="82"/>
        <v>29099.990996784563</v>
      </c>
      <c r="AR123" s="7">
        <f t="shared" si="83"/>
        <v>29103.111897106108</v>
      </c>
      <c r="AS123" s="7">
        <f t="shared" si="84"/>
        <v>29106.232797427656</v>
      </c>
      <c r="AT123" s="7">
        <f t="shared" si="85"/>
        <v>29109.353697749197</v>
      </c>
      <c r="AU123" s="7">
        <f t="shared" si="86"/>
        <v>29112.474598070741</v>
      </c>
      <c r="AV123" s="7">
        <f t="shared" si="87"/>
        <v>29115.595498392282</v>
      </c>
      <c r="AW123" s="7">
        <f t="shared" si="88"/>
        <v>29118.71639871383</v>
      </c>
      <c r="AX123" s="7">
        <f t="shared" si="89"/>
        <v>29121.837299035375</v>
      </c>
      <c r="AY123" s="7">
        <f t="shared" si="90"/>
        <v>29124.958199356912</v>
      </c>
    </row>
    <row r="124" spans="1:51" x14ac:dyDescent="0.3">
      <c r="A124">
        <f>Sheet1!D124</f>
        <v>29155</v>
      </c>
      <c r="B124">
        <f>Sheet1!E124</f>
        <v>29134</v>
      </c>
      <c r="C124">
        <f>Sheet1!H124</f>
        <v>347</v>
      </c>
      <c r="E124" s="7">
        <f t="shared" si="47"/>
        <v>29134</v>
      </c>
      <c r="F124" s="7">
        <f t="shared" si="48"/>
        <v>29136.1</v>
      </c>
      <c r="G124" s="7">
        <f t="shared" si="49"/>
        <v>29138.2</v>
      </c>
      <c r="H124" s="7">
        <f t="shared" si="50"/>
        <v>29140.3</v>
      </c>
      <c r="I124" s="7">
        <f t="shared" si="51"/>
        <v>29142.400000000001</v>
      </c>
      <c r="J124" s="7">
        <f t="shared" si="52"/>
        <v>29144.5</v>
      </c>
      <c r="K124" s="7">
        <f t="shared" si="53"/>
        <v>29146.6</v>
      </c>
      <c r="L124" s="7">
        <f t="shared" si="54"/>
        <v>29148.7</v>
      </c>
      <c r="M124" s="7">
        <f t="shared" si="55"/>
        <v>29150.799999999999</v>
      </c>
      <c r="N124" s="7">
        <f t="shared" si="56"/>
        <v>29152.9</v>
      </c>
      <c r="O124" s="7">
        <f t="shared" si="57"/>
        <v>29155</v>
      </c>
      <c r="Q124" s="7">
        <f t="shared" si="58"/>
        <v>29115.68194842407</v>
      </c>
      <c r="R124" s="7">
        <f t="shared" si="59"/>
        <v>29117.964469914041</v>
      </c>
      <c r="S124" s="7">
        <f t="shared" si="60"/>
        <v>29120.246991404012</v>
      </c>
      <c r="T124" s="7">
        <f t="shared" si="61"/>
        <v>29122.52951289398</v>
      </c>
      <c r="U124" s="7">
        <f t="shared" si="62"/>
        <v>29124.812034383955</v>
      </c>
      <c r="V124" s="7">
        <f t="shared" si="63"/>
        <v>29127.094555873926</v>
      </c>
      <c r="W124" s="7">
        <f t="shared" si="64"/>
        <v>29129.377077363897</v>
      </c>
      <c r="X124" s="7">
        <f t="shared" si="65"/>
        <v>29131.659598853868</v>
      </c>
      <c r="Y124" s="7">
        <f t="shared" si="66"/>
        <v>29133.94212034384</v>
      </c>
      <c r="Z124" s="7">
        <f t="shared" si="67"/>
        <v>29136.224641833811</v>
      </c>
      <c r="AA124" s="7">
        <f t="shared" si="68"/>
        <v>29138.507163323782</v>
      </c>
      <c r="AC124" s="7">
        <f t="shared" si="69"/>
        <v>29114.075928917606</v>
      </c>
      <c r="AD124" s="7">
        <f t="shared" si="70"/>
        <v>29116.409693053312</v>
      </c>
      <c r="AE124" s="7">
        <f t="shared" si="71"/>
        <v>29118.743457189015</v>
      </c>
      <c r="AF124" s="7">
        <f t="shared" si="72"/>
        <v>29121.077221324718</v>
      </c>
      <c r="AG124" s="7">
        <f t="shared" si="73"/>
        <v>29123.410985460425</v>
      </c>
      <c r="AH124" s="7">
        <f t="shared" si="74"/>
        <v>29125.744749596124</v>
      </c>
      <c r="AI124" s="7">
        <f t="shared" si="75"/>
        <v>29128.078513731823</v>
      </c>
      <c r="AJ124" s="7">
        <f t="shared" si="76"/>
        <v>29130.41227786753</v>
      </c>
      <c r="AK124" s="7">
        <f t="shared" si="77"/>
        <v>29132.746042003229</v>
      </c>
      <c r="AL124" s="7">
        <f t="shared" si="78"/>
        <v>29135.079806138929</v>
      </c>
      <c r="AM124" s="7">
        <f t="shared" si="79"/>
        <v>29137.413570274635</v>
      </c>
      <c r="AO124" s="7">
        <f t="shared" si="80"/>
        <v>29105.238241308791</v>
      </c>
      <c r="AP124" s="7">
        <f t="shared" si="81"/>
        <v>29108.183640081799</v>
      </c>
      <c r="AQ124" s="7">
        <f t="shared" si="82"/>
        <v>29111.1290388548</v>
      </c>
      <c r="AR124" s="7">
        <f t="shared" si="83"/>
        <v>29114.074437627809</v>
      </c>
      <c r="AS124" s="7">
        <f t="shared" si="84"/>
        <v>29117.019836400821</v>
      </c>
      <c r="AT124" s="7">
        <f t="shared" si="85"/>
        <v>29119.965235173822</v>
      </c>
      <c r="AU124" s="7">
        <f t="shared" si="86"/>
        <v>29122.910633946831</v>
      </c>
      <c r="AV124" s="7">
        <f t="shared" si="87"/>
        <v>29125.856032719839</v>
      </c>
      <c r="AW124" s="7">
        <f t="shared" si="88"/>
        <v>29128.80143149284</v>
      </c>
      <c r="AX124" s="7">
        <f t="shared" si="89"/>
        <v>29131.746830265849</v>
      </c>
      <c r="AY124" s="7">
        <f t="shared" si="90"/>
        <v>29134.692229038854</v>
      </c>
    </row>
    <row r="125" spans="1:51" x14ac:dyDescent="0.3">
      <c r="A125">
        <f>Sheet1!D125</f>
        <v>29148</v>
      </c>
      <c r="B125">
        <f>Sheet1!E125</f>
        <v>29118</v>
      </c>
      <c r="C125">
        <f>Sheet1!H125</f>
        <v>293</v>
      </c>
      <c r="E125" s="7">
        <f t="shared" si="47"/>
        <v>29118</v>
      </c>
      <c r="F125" s="7">
        <f t="shared" si="48"/>
        <v>29121</v>
      </c>
      <c r="G125" s="7">
        <f t="shared" si="49"/>
        <v>29124</v>
      </c>
      <c r="H125" s="7">
        <f t="shared" si="50"/>
        <v>29127</v>
      </c>
      <c r="I125" s="7">
        <f t="shared" si="51"/>
        <v>29130</v>
      </c>
      <c r="J125" s="7">
        <f t="shared" si="52"/>
        <v>29133</v>
      </c>
      <c r="K125" s="7">
        <f t="shared" si="53"/>
        <v>29136</v>
      </c>
      <c r="L125" s="7">
        <f t="shared" si="54"/>
        <v>29139</v>
      </c>
      <c r="M125" s="7">
        <f t="shared" si="55"/>
        <v>29142</v>
      </c>
      <c r="N125" s="7">
        <f t="shared" si="56"/>
        <v>29145</v>
      </c>
      <c r="O125" s="7">
        <f t="shared" si="57"/>
        <v>29148</v>
      </c>
      <c r="Q125" s="7">
        <f t="shared" si="58"/>
        <v>29122.347624565467</v>
      </c>
      <c r="R125" s="7">
        <f t="shared" si="59"/>
        <v>29124.700695249132</v>
      </c>
      <c r="S125" s="7">
        <f t="shared" si="60"/>
        <v>29127.053765932797</v>
      </c>
      <c r="T125" s="7">
        <f t="shared" si="61"/>
        <v>29129.40683661645</v>
      </c>
      <c r="U125" s="7">
        <f t="shared" si="62"/>
        <v>29131.759907300115</v>
      </c>
      <c r="V125" s="7">
        <f t="shared" si="63"/>
        <v>29134.112977983779</v>
      </c>
      <c r="W125" s="7">
        <f t="shared" si="64"/>
        <v>29136.46604866744</v>
      </c>
      <c r="X125" s="7">
        <f t="shared" si="65"/>
        <v>29138.819119351105</v>
      </c>
      <c r="Y125" s="7">
        <f t="shared" si="66"/>
        <v>29141.172190034762</v>
      </c>
      <c r="Z125" s="7">
        <f t="shared" si="67"/>
        <v>29143.525260718423</v>
      </c>
      <c r="AA125" s="7">
        <f t="shared" si="68"/>
        <v>29145.878331402084</v>
      </c>
      <c r="AC125" s="7">
        <f t="shared" si="69"/>
        <v>29121.764593301436</v>
      </c>
      <c r="AD125" s="7">
        <f t="shared" si="70"/>
        <v>29123.986507177033</v>
      </c>
      <c r="AE125" s="7">
        <f t="shared" si="71"/>
        <v>29126.20842105263</v>
      </c>
      <c r="AF125" s="7">
        <f t="shared" si="72"/>
        <v>29128.430334928231</v>
      </c>
      <c r="AG125" s="7">
        <f t="shared" si="73"/>
        <v>29130.652248803824</v>
      </c>
      <c r="AH125" s="7">
        <f t="shared" si="74"/>
        <v>29132.874162679422</v>
      </c>
      <c r="AI125" s="7">
        <f t="shared" si="75"/>
        <v>29135.096076555023</v>
      </c>
      <c r="AJ125" s="7">
        <f t="shared" si="76"/>
        <v>29137.317990430623</v>
      </c>
      <c r="AK125" s="7">
        <f t="shared" si="77"/>
        <v>29139.539904306217</v>
      </c>
      <c r="AL125" s="7">
        <f t="shared" si="78"/>
        <v>29141.761818181818</v>
      </c>
      <c r="AM125" s="7">
        <f t="shared" si="79"/>
        <v>29143.983732057415</v>
      </c>
      <c r="AO125" s="7">
        <f t="shared" si="80"/>
        <v>29118.437854889591</v>
      </c>
      <c r="AP125" s="7">
        <f t="shared" si="81"/>
        <v>29120.720441640384</v>
      </c>
      <c r="AQ125" s="7">
        <f t="shared" si="82"/>
        <v>29123.003028391166</v>
      </c>
      <c r="AR125" s="7">
        <f t="shared" si="83"/>
        <v>29125.285615141955</v>
      </c>
      <c r="AS125" s="7">
        <f t="shared" si="84"/>
        <v>29127.568201892744</v>
      </c>
      <c r="AT125" s="7">
        <f t="shared" si="85"/>
        <v>29129.850788643533</v>
      </c>
      <c r="AU125" s="7">
        <f t="shared" si="86"/>
        <v>29132.133375394322</v>
      </c>
      <c r="AV125" s="7">
        <f t="shared" si="87"/>
        <v>29134.415962145111</v>
      </c>
      <c r="AW125" s="7">
        <f t="shared" si="88"/>
        <v>29136.6985488959</v>
      </c>
      <c r="AX125" s="7">
        <f t="shared" si="89"/>
        <v>29138.981135646685</v>
      </c>
      <c r="AY125" s="7">
        <f t="shared" si="90"/>
        <v>29141.263722397478</v>
      </c>
    </row>
    <row r="126" spans="1:51" x14ac:dyDescent="0.3">
      <c r="A126">
        <f>Sheet1!D126</f>
        <v>29150</v>
      </c>
      <c r="B126">
        <f>Sheet1!E126</f>
        <v>29132</v>
      </c>
      <c r="C126">
        <f>Sheet1!H126</f>
        <v>317</v>
      </c>
      <c r="E126" s="7">
        <f t="shared" si="47"/>
        <v>29132</v>
      </c>
      <c r="F126" s="7">
        <f t="shared" si="48"/>
        <v>29133.8</v>
      </c>
      <c r="G126" s="7">
        <f t="shared" si="49"/>
        <v>29135.599999999999</v>
      </c>
      <c r="H126" s="7">
        <f t="shared" si="50"/>
        <v>29137.4</v>
      </c>
      <c r="I126" s="7">
        <f t="shared" si="51"/>
        <v>29139.200000000001</v>
      </c>
      <c r="J126" s="7">
        <f t="shared" si="52"/>
        <v>29141</v>
      </c>
      <c r="K126" s="7">
        <f t="shared" si="53"/>
        <v>29142.799999999999</v>
      </c>
      <c r="L126" s="7">
        <f t="shared" si="54"/>
        <v>29144.6</v>
      </c>
      <c r="M126" s="7">
        <f t="shared" si="55"/>
        <v>29146.400000000001</v>
      </c>
      <c r="N126" s="7">
        <f t="shared" si="56"/>
        <v>29148.2</v>
      </c>
      <c r="O126" s="7">
        <f t="shared" si="57"/>
        <v>29150</v>
      </c>
      <c r="Q126" s="7">
        <f t="shared" si="58"/>
        <v>29121.093555093554</v>
      </c>
      <c r="R126" s="7">
        <f t="shared" si="59"/>
        <v>29123.835862785862</v>
      </c>
      <c r="S126" s="7">
        <f t="shared" si="60"/>
        <v>29126.578170478169</v>
      </c>
      <c r="T126" s="7">
        <f t="shared" si="61"/>
        <v>29129.320478170477</v>
      </c>
      <c r="U126" s="7">
        <f t="shared" si="62"/>
        <v>29132.062785862789</v>
      </c>
      <c r="V126" s="7">
        <f t="shared" si="63"/>
        <v>29134.805093555093</v>
      </c>
      <c r="W126" s="7">
        <f t="shared" si="64"/>
        <v>29137.547401247401</v>
      </c>
      <c r="X126" s="7">
        <f t="shared" si="65"/>
        <v>29140.289708939708</v>
      </c>
      <c r="Y126" s="7">
        <f t="shared" si="66"/>
        <v>29143.032016632016</v>
      </c>
      <c r="Z126" s="7">
        <f t="shared" si="67"/>
        <v>29145.774324324324</v>
      </c>
      <c r="AA126" s="7">
        <f t="shared" si="68"/>
        <v>29148.516632016632</v>
      </c>
      <c r="AC126" s="7">
        <f t="shared" si="69"/>
        <v>29121.245674740483</v>
      </c>
      <c r="AD126" s="7">
        <f t="shared" si="70"/>
        <v>29123.762716262976</v>
      </c>
      <c r="AE126" s="7">
        <f t="shared" si="71"/>
        <v>29126.279757785465</v>
      </c>
      <c r="AF126" s="7">
        <f t="shared" si="72"/>
        <v>29128.796799307958</v>
      </c>
      <c r="AG126" s="7">
        <f t="shared" si="73"/>
        <v>29131.313840830448</v>
      </c>
      <c r="AH126" s="7">
        <f t="shared" si="74"/>
        <v>29133.830882352941</v>
      </c>
      <c r="AI126" s="7">
        <f t="shared" si="75"/>
        <v>29136.34792387543</v>
      </c>
      <c r="AJ126" s="7">
        <f t="shared" si="76"/>
        <v>29138.864965397926</v>
      </c>
      <c r="AK126" s="7">
        <f t="shared" si="77"/>
        <v>29141.382006920416</v>
      </c>
      <c r="AL126" s="7">
        <f t="shared" si="78"/>
        <v>29143.899048442909</v>
      </c>
      <c r="AM126" s="7">
        <f t="shared" si="79"/>
        <v>29146.416089965402</v>
      </c>
      <c r="AO126" s="7">
        <f t="shared" si="80"/>
        <v>29120.940209267563</v>
      </c>
      <c r="AP126" s="7">
        <f t="shared" si="81"/>
        <v>29123.33251121076</v>
      </c>
      <c r="AQ126" s="7">
        <f t="shared" si="82"/>
        <v>29125.724813153964</v>
      </c>
      <c r="AR126" s="7">
        <f t="shared" si="83"/>
        <v>29128.11711509716</v>
      </c>
      <c r="AS126" s="7">
        <f t="shared" si="84"/>
        <v>29130.509417040357</v>
      </c>
      <c r="AT126" s="7">
        <f t="shared" si="85"/>
        <v>29132.901718983558</v>
      </c>
      <c r="AU126" s="7">
        <f t="shared" si="86"/>
        <v>29135.294020926754</v>
      </c>
      <c r="AV126" s="7">
        <f t="shared" si="87"/>
        <v>29137.686322869959</v>
      </c>
      <c r="AW126" s="7">
        <f t="shared" si="88"/>
        <v>29140.078624813152</v>
      </c>
      <c r="AX126" s="7">
        <f t="shared" si="89"/>
        <v>29142.470926756352</v>
      </c>
      <c r="AY126" s="7">
        <f t="shared" si="90"/>
        <v>29144.863228699553</v>
      </c>
    </row>
    <row r="127" spans="1:51" x14ac:dyDescent="0.3">
      <c r="A127">
        <f>Sheet1!D127</f>
        <v>29161</v>
      </c>
      <c r="B127">
        <f>Sheet1!E127</f>
        <v>29140</v>
      </c>
      <c r="C127">
        <f>Sheet1!H127</f>
        <v>260</v>
      </c>
      <c r="E127" s="7">
        <f t="shared" si="47"/>
        <v>29140</v>
      </c>
      <c r="F127" s="7">
        <f t="shared" si="48"/>
        <v>29142.1</v>
      </c>
      <c r="G127" s="7">
        <f t="shared" si="49"/>
        <v>29144.2</v>
      </c>
      <c r="H127" s="7">
        <f t="shared" si="50"/>
        <v>29146.3</v>
      </c>
      <c r="I127" s="7">
        <f t="shared" si="51"/>
        <v>29148.400000000001</v>
      </c>
      <c r="J127" s="7">
        <f t="shared" si="52"/>
        <v>29150.5</v>
      </c>
      <c r="K127" s="7">
        <f t="shared" si="53"/>
        <v>29152.6</v>
      </c>
      <c r="L127" s="7">
        <f t="shared" si="54"/>
        <v>29154.7</v>
      </c>
      <c r="M127" s="7">
        <f t="shared" si="55"/>
        <v>29156.799999999999</v>
      </c>
      <c r="N127" s="7">
        <f t="shared" si="56"/>
        <v>29158.9</v>
      </c>
      <c r="O127" s="7">
        <f t="shared" si="57"/>
        <v>29161</v>
      </c>
      <c r="Q127" s="7">
        <f t="shared" si="58"/>
        <v>29128.438871473354</v>
      </c>
      <c r="R127" s="7">
        <f t="shared" si="59"/>
        <v>29130.715047021946</v>
      </c>
      <c r="S127" s="7">
        <f t="shared" si="60"/>
        <v>29132.991222570534</v>
      </c>
      <c r="T127" s="7">
        <f t="shared" si="61"/>
        <v>29135.267398119126</v>
      </c>
      <c r="U127" s="7">
        <f t="shared" si="62"/>
        <v>29137.543573667714</v>
      </c>
      <c r="V127" s="7">
        <f t="shared" si="63"/>
        <v>29139.819749216298</v>
      </c>
      <c r="W127" s="7">
        <f t="shared" si="64"/>
        <v>29142.09592476489</v>
      </c>
      <c r="X127" s="7">
        <f t="shared" si="65"/>
        <v>29144.372100313481</v>
      </c>
      <c r="Y127" s="7">
        <f t="shared" si="66"/>
        <v>29146.64827586207</v>
      </c>
      <c r="Z127" s="7">
        <f t="shared" si="67"/>
        <v>29148.924451410658</v>
      </c>
      <c r="AA127" s="7">
        <f t="shared" si="68"/>
        <v>29151.200626959249</v>
      </c>
      <c r="AC127" s="7">
        <f t="shared" si="69"/>
        <v>29123.796716184515</v>
      </c>
      <c r="AD127" s="7">
        <f t="shared" si="70"/>
        <v>29126.305473025801</v>
      </c>
      <c r="AE127" s="7">
        <f t="shared" si="71"/>
        <v>29128.814229867083</v>
      </c>
      <c r="AF127" s="7">
        <f t="shared" si="72"/>
        <v>29131.322986708365</v>
      </c>
      <c r="AG127" s="7">
        <f t="shared" si="73"/>
        <v>29133.83174354965</v>
      </c>
      <c r="AH127" s="7">
        <f t="shared" si="74"/>
        <v>29136.340500390932</v>
      </c>
      <c r="AI127" s="7">
        <f t="shared" si="75"/>
        <v>29138.849257232214</v>
      </c>
      <c r="AJ127" s="7">
        <f t="shared" si="76"/>
        <v>29141.358014073496</v>
      </c>
      <c r="AK127" s="7">
        <f t="shared" si="77"/>
        <v>29143.866770914778</v>
      </c>
      <c r="AL127" s="7">
        <f t="shared" si="78"/>
        <v>29146.375527756059</v>
      </c>
      <c r="AM127" s="7">
        <f t="shared" si="79"/>
        <v>29148.884284597345</v>
      </c>
      <c r="AO127" s="7">
        <f t="shared" si="80"/>
        <v>29123.560081466396</v>
      </c>
      <c r="AP127" s="7">
        <f t="shared" si="81"/>
        <v>29125.92281059063</v>
      </c>
      <c r="AQ127" s="7">
        <f t="shared" si="82"/>
        <v>29128.285539714871</v>
      </c>
      <c r="AR127" s="7">
        <f t="shared" si="83"/>
        <v>29130.648268839104</v>
      </c>
      <c r="AS127" s="7">
        <f t="shared" si="84"/>
        <v>29133.010997963338</v>
      </c>
      <c r="AT127" s="7">
        <f t="shared" si="85"/>
        <v>29135.373727087579</v>
      </c>
      <c r="AU127" s="7">
        <f t="shared" si="86"/>
        <v>29137.736456211813</v>
      </c>
      <c r="AV127" s="7">
        <f t="shared" si="87"/>
        <v>29140.099185336054</v>
      </c>
      <c r="AW127" s="7">
        <f t="shared" si="88"/>
        <v>29142.461914460284</v>
      </c>
      <c r="AX127" s="7">
        <f t="shared" si="89"/>
        <v>29144.824643584521</v>
      </c>
      <c r="AY127" s="7">
        <f t="shared" si="90"/>
        <v>29147.187372708755</v>
      </c>
    </row>
    <row r="128" spans="1:51" x14ac:dyDescent="0.3">
      <c r="A128">
        <f>Sheet1!D128</f>
        <v>29182</v>
      </c>
      <c r="B128">
        <f>Sheet1!E128</f>
        <v>29158</v>
      </c>
      <c r="C128">
        <f>Sheet1!H128</f>
        <v>333</v>
      </c>
      <c r="E128" s="7">
        <f t="shared" si="47"/>
        <v>29158</v>
      </c>
      <c r="F128" s="7">
        <f t="shared" si="48"/>
        <v>29160.400000000001</v>
      </c>
      <c r="G128" s="7">
        <f t="shared" si="49"/>
        <v>29162.799999999999</v>
      </c>
      <c r="H128" s="7">
        <f t="shared" si="50"/>
        <v>29165.200000000001</v>
      </c>
      <c r="I128" s="7">
        <f t="shared" si="51"/>
        <v>29167.599999999999</v>
      </c>
      <c r="J128" s="7">
        <f t="shared" si="52"/>
        <v>29170</v>
      </c>
      <c r="K128" s="7">
        <f t="shared" si="53"/>
        <v>29172.400000000001</v>
      </c>
      <c r="L128" s="7">
        <f t="shared" si="54"/>
        <v>29174.799999999999</v>
      </c>
      <c r="M128" s="7">
        <f t="shared" si="55"/>
        <v>29177.200000000001</v>
      </c>
      <c r="N128" s="7">
        <f t="shared" si="56"/>
        <v>29179.599999999999</v>
      </c>
      <c r="O128" s="7">
        <f t="shared" si="57"/>
        <v>29182</v>
      </c>
      <c r="Q128" s="7">
        <f t="shared" si="58"/>
        <v>29129.675862068965</v>
      </c>
      <c r="R128" s="7">
        <f t="shared" si="59"/>
        <v>29131.969655172412</v>
      </c>
      <c r="S128" s="7">
        <f t="shared" si="60"/>
        <v>29134.263448275862</v>
      </c>
      <c r="T128" s="7">
        <f t="shared" si="61"/>
        <v>29136.557241379312</v>
      </c>
      <c r="U128" s="7">
        <f t="shared" si="62"/>
        <v>29138.851034482759</v>
      </c>
      <c r="V128" s="7">
        <f t="shared" si="63"/>
        <v>29141.144827586206</v>
      </c>
      <c r="W128" s="7">
        <f t="shared" si="64"/>
        <v>29143.438620689652</v>
      </c>
      <c r="X128" s="7">
        <f t="shared" si="65"/>
        <v>29145.732413793099</v>
      </c>
      <c r="Y128" s="7">
        <f t="shared" si="66"/>
        <v>29148.026206896553</v>
      </c>
      <c r="Z128" s="7">
        <f t="shared" si="67"/>
        <v>29150.32</v>
      </c>
      <c r="AA128" s="7">
        <f t="shared" si="68"/>
        <v>29152.613793103446</v>
      </c>
      <c r="AC128" s="7">
        <f t="shared" si="69"/>
        <v>29130.90879211175</v>
      </c>
      <c r="AD128" s="7">
        <f t="shared" si="70"/>
        <v>29133.147329498766</v>
      </c>
      <c r="AE128" s="7">
        <f t="shared" si="71"/>
        <v>29135.385866885783</v>
      </c>
      <c r="AF128" s="7">
        <f t="shared" si="72"/>
        <v>29137.624404272799</v>
      </c>
      <c r="AG128" s="7">
        <f t="shared" si="73"/>
        <v>29139.86294165982</v>
      </c>
      <c r="AH128" s="7">
        <f t="shared" si="74"/>
        <v>29142.101479046836</v>
      </c>
      <c r="AI128" s="7">
        <f t="shared" si="75"/>
        <v>29144.340016433853</v>
      </c>
      <c r="AJ128" s="7">
        <f t="shared" si="76"/>
        <v>29146.578553820869</v>
      </c>
      <c r="AK128" s="7">
        <f t="shared" si="77"/>
        <v>29148.817091207889</v>
      </c>
      <c r="AL128" s="7">
        <f t="shared" si="78"/>
        <v>29151.055628594906</v>
      </c>
      <c r="AM128" s="7">
        <f t="shared" si="79"/>
        <v>29153.294165981923</v>
      </c>
      <c r="AO128" s="7">
        <f t="shared" si="80"/>
        <v>29126.534113060428</v>
      </c>
      <c r="AP128" s="7">
        <f t="shared" si="81"/>
        <v>29128.973814165038</v>
      </c>
      <c r="AQ128" s="7">
        <f t="shared" si="82"/>
        <v>29131.413515269658</v>
      </c>
      <c r="AR128" s="7">
        <f t="shared" si="83"/>
        <v>29133.853216374268</v>
      </c>
      <c r="AS128" s="7">
        <f t="shared" si="84"/>
        <v>29136.292917478884</v>
      </c>
      <c r="AT128" s="7">
        <f t="shared" si="85"/>
        <v>29138.732618583494</v>
      </c>
      <c r="AU128" s="7">
        <f t="shared" si="86"/>
        <v>29141.172319688107</v>
      </c>
      <c r="AV128" s="7">
        <f t="shared" si="87"/>
        <v>29143.612020792723</v>
      </c>
      <c r="AW128" s="7">
        <f t="shared" si="88"/>
        <v>29146.05172189734</v>
      </c>
      <c r="AX128" s="7">
        <f t="shared" si="89"/>
        <v>29148.491423001949</v>
      </c>
      <c r="AY128" s="7">
        <f t="shared" si="90"/>
        <v>29150.931124106562</v>
      </c>
    </row>
    <row r="129" spans="1:51" x14ac:dyDescent="0.3">
      <c r="A129">
        <f>Sheet1!D129</f>
        <v>29193</v>
      </c>
      <c r="B129">
        <f>Sheet1!E129</f>
        <v>29170</v>
      </c>
      <c r="C129">
        <f>Sheet1!H129</f>
        <v>243</v>
      </c>
      <c r="E129" s="7">
        <f t="shared" si="47"/>
        <v>29170</v>
      </c>
      <c r="F129" s="7">
        <f t="shared" si="48"/>
        <v>29172.3</v>
      </c>
      <c r="G129" s="7">
        <f t="shared" si="49"/>
        <v>29174.6</v>
      </c>
      <c r="H129" s="7">
        <f t="shared" si="50"/>
        <v>29176.9</v>
      </c>
      <c r="I129" s="7">
        <f t="shared" si="51"/>
        <v>29179.200000000001</v>
      </c>
      <c r="J129" s="7">
        <f t="shared" si="52"/>
        <v>29181.5</v>
      </c>
      <c r="K129" s="7">
        <f t="shared" si="53"/>
        <v>29183.8</v>
      </c>
      <c r="L129" s="7">
        <f t="shared" si="54"/>
        <v>29186.1</v>
      </c>
      <c r="M129" s="7">
        <f t="shared" si="55"/>
        <v>29188.400000000001</v>
      </c>
      <c r="N129" s="7">
        <f t="shared" si="56"/>
        <v>29190.7</v>
      </c>
      <c r="O129" s="7">
        <f t="shared" si="57"/>
        <v>29193</v>
      </c>
      <c r="Q129" s="7">
        <f t="shared" si="58"/>
        <v>29143.800000000003</v>
      </c>
      <c r="R129" s="7">
        <f t="shared" si="59"/>
        <v>29145.905274725279</v>
      </c>
      <c r="S129" s="7">
        <f t="shared" si="60"/>
        <v>29148.010549450548</v>
      </c>
      <c r="T129" s="7">
        <f t="shared" si="61"/>
        <v>29150.115824175824</v>
      </c>
      <c r="U129" s="7">
        <f t="shared" si="62"/>
        <v>29152.2210989011</v>
      </c>
      <c r="V129" s="7">
        <f t="shared" si="63"/>
        <v>29154.326373626373</v>
      </c>
      <c r="W129" s="7">
        <f t="shared" si="64"/>
        <v>29156.431648351652</v>
      </c>
      <c r="X129" s="7">
        <f t="shared" si="65"/>
        <v>29158.536923076921</v>
      </c>
      <c r="Y129" s="7">
        <f t="shared" si="66"/>
        <v>29160.642197802197</v>
      </c>
      <c r="Z129" s="7">
        <f t="shared" si="67"/>
        <v>29162.747472527473</v>
      </c>
      <c r="AA129" s="7">
        <f t="shared" si="68"/>
        <v>29164.852747252749</v>
      </c>
      <c r="AC129" s="7">
        <f t="shared" si="69"/>
        <v>29137.516209476311</v>
      </c>
      <c r="AD129" s="7">
        <f t="shared" si="70"/>
        <v>29139.839401496261</v>
      </c>
      <c r="AE129" s="7">
        <f t="shared" si="71"/>
        <v>29142.162593516208</v>
      </c>
      <c r="AF129" s="7">
        <f t="shared" si="72"/>
        <v>29144.485785536155</v>
      </c>
      <c r="AG129" s="7">
        <f t="shared" si="73"/>
        <v>29146.808977556109</v>
      </c>
      <c r="AH129" s="7">
        <f t="shared" si="74"/>
        <v>29149.13216957606</v>
      </c>
      <c r="AI129" s="7">
        <f t="shared" si="75"/>
        <v>29151.455361596014</v>
      </c>
      <c r="AJ129" s="7">
        <f t="shared" si="76"/>
        <v>29153.778553615961</v>
      </c>
      <c r="AK129" s="7">
        <f t="shared" si="77"/>
        <v>29156.101745635911</v>
      </c>
      <c r="AL129" s="7">
        <f t="shared" si="78"/>
        <v>29158.424937655858</v>
      </c>
      <c r="AM129" s="7">
        <f t="shared" si="79"/>
        <v>29160.748129675812</v>
      </c>
      <c r="AO129" s="7">
        <f t="shared" si="80"/>
        <v>29136.729032258067</v>
      </c>
      <c r="AP129" s="7">
        <f t="shared" si="81"/>
        <v>29139.002258064513</v>
      </c>
      <c r="AQ129" s="7">
        <f t="shared" si="82"/>
        <v>29141.27548387097</v>
      </c>
      <c r="AR129" s="7">
        <f t="shared" si="83"/>
        <v>29143.54870967742</v>
      </c>
      <c r="AS129" s="7">
        <f t="shared" si="84"/>
        <v>29145.821935483873</v>
      </c>
      <c r="AT129" s="7">
        <f t="shared" si="85"/>
        <v>29148.095161290323</v>
      </c>
      <c r="AU129" s="7">
        <f t="shared" si="86"/>
        <v>29150.368387096772</v>
      </c>
      <c r="AV129" s="7">
        <f t="shared" si="87"/>
        <v>29152.641612903226</v>
      </c>
      <c r="AW129" s="7">
        <f t="shared" si="88"/>
        <v>29154.914838709679</v>
      </c>
      <c r="AX129" s="7">
        <f t="shared" si="89"/>
        <v>29157.188064516129</v>
      </c>
      <c r="AY129" s="7">
        <f t="shared" si="90"/>
        <v>29159.461290322579</v>
      </c>
    </row>
    <row r="130" spans="1:51" x14ac:dyDescent="0.3">
      <c r="A130">
        <f>Sheet1!D130</f>
        <v>29203</v>
      </c>
      <c r="B130">
        <f>Sheet1!E130</f>
        <v>29188</v>
      </c>
      <c r="C130">
        <f>Sheet1!H130</f>
        <v>342</v>
      </c>
      <c r="E130" s="7">
        <f t="shared" si="47"/>
        <v>29188</v>
      </c>
      <c r="F130" s="7">
        <f t="shared" si="48"/>
        <v>29189.5</v>
      </c>
      <c r="G130" s="7">
        <f t="shared" si="49"/>
        <v>29191</v>
      </c>
      <c r="H130" s="7">
        <f t="shared" si="50"/>
        <v>29192.5</v>
      </c>
      <c r="I130" s="7">
        <f t="shared" si="51"/>
        <v>29194</v>
      </c>
      <c r="J130" s="7">
        <f t="shared" si="52"/>
        <v>29195.5</v>
      </c>
      <c r="K130" s="7">
        <f t="shared" si="53"/>
        <v>29197</v>
      </c>
      <c r="L130" s="7">
        <f t="shared" si="54"/>
        <v>29198.5</v>
      </c>
      <c r="M130" s="7">
        <f t="shared" si="55"/>
        <v>29200</v>
      </c>
      <c r="N130" s="7">
        <f t="shared" si="56"/>
        <v>29201.5</v>
      </c>
      <c r="O130" s="7">
        <f t="shared" si="57"/>
        <v>29203</v>
      </c>
      <c r="Q130" s="7">
        <f t="shared" si="58"/>
        <v>29155.889952153109</v>
      </c>
      <c r="R130" s="7">
        <f t="shared" si="59"/>
        <v>29158.167583732058</v>
      </c>
      <c r="S130" s="7">
        <f t="shared" si="60"/>
        <v>29160.445215311011</v>
      </c>
      <c r="T130" s="7">
        <f t="shared" si="61"/>
        <v>29162.722846889948</v>
      </c>
      <c r="U130" s="7">
        <f t="shared" si="62"/>
        <v>29165.000478468901</v>
      </c>
      <c r="V130" s="7">
        <f t="shared" si="63"/>
        <v>29167.278110047846</v>
      </c>
      <c r="W130" s="7">
        <f t="shared" si="64"/>
        <v>29169.555741626798</v>
      </c>
      <c r="X130" s="7">
        <f t="shared" si="65"/>
        <v>29171.833373205736</v>
      </c>
      <c r="Y130" s="7">
        <f t="shared" si="66"/>
        <v>29174.111004784689</v>
      </c>
      <c r="Z130" s="7">
        <f t="shared" si="67"/>
        <v>29176.388636363637</v>
      </c>
      <c r="AA130" s="7">
        <f t="shared" si="68"/>
        <v>29178.666267942586</v>
      </c>
      <c r="AC130" s="7">
        <f t="shared" si="69"/>
        <v>29149.321769297483</v>
      </c>
      <c r="AD130" s="7">
        <f t="shared" si="70"/>
        <v>29151.468083261054</v>
      </c>
      <c r="AE130" s="7">
        <f t="shared" si="71"/>
        <v>29153.614397224628</v>
      </c>
      <c r="AF130" s="7">
        <f t="shared" si="72"/>
        <v>29155.760711188203</v>
      </c>
      <c r="AG130" s="7">
        <f t="shared" si="73"/>
        <v>29157.907025151777</v>
      </c>
      <c r="AH130" s="7">
        <f t="shared" si="74"/>
        <v>29160.053339115351</v>
      </c>
      <c r="AI130" s="7">
        <f t="shared" si="75"/>
        <v>29162.199653078926</v>
      </c>
      <c r="AJ130" s="7">
        <f t="shared" si="76"/>
        <v>29164.345967042496</v>
      </c>
      <c r="AK130" s="7">
        <f t="shared" si="77"/>
        <v>29166.492281006071</v>
      </c>
      <c r="AL130" s="7">
        <f t="shared" si="78"/>
        <v>29168.638594969645</v>
      </c>
      <c r="AM130" s="7">
        <f t="shared" si="79"/>
        <v>29170.784908933219</v>
      </c>
      <c r="AO130" s="7">
        <f t="shared" si="80"/>
        <v>29142.975103734443</v>
      </c>
      <c r="AP130" s="7">
        <f t="shared" si="81"/>
        <v>29145.294398340244</v>
      </c>
      <c r="AQ130" s="7">
        <f t="shared" si="82"/>
        <v>29147.613692946059</v>
      </c>
      <c r="AR130" s="7">
        <f t="shared" si="83"/>
        <v>29149.932987551871</v>
      </c>
      <c r="AS130" s="7">
        <f t="shared" si="84"/>
        <v>29152.252282157675</v>
      </c>
      <c r="AT130" s="7">
        <f t="shared" si="85"/>
        <v>29154.571576763487</v>
      </c>
      <c r="AU130" s="7">
        <f t="shared" si="86"/>
        <v>29156.890871369294</v>
      </c>
      <c r="AV130" s="7">
        <f t="shared" si="87"/>
        <v>29159.210165975099</v>
      </c>
      <c r="AW130" s="7">
        <f t="shared" si="88"/>
        <v>29161.52946058091</v>
      </c>
      <c r="AX130" s="7">
        <f t="shared" si="89"/>
        <v>29163.848755186722</v>
      </c>
      <c r="AY130" s="7">
        <f t="shared" si="90"/>
        <v>29166.168049792534</v>
      </c>
    </row>
    <row r="131" spans="1:51" x14ac:dyDescent="0.3">
      <c r="A131">
        <f>Sheet1!D131</f>
        <v>29228</v>
      </c>
      <c r="B131">
        <f>Sheet1!E131</f>
        <v>29202</v>
      </c>
      <c r="C131">
        <f>Sheet1!H131</f>
        <v>523</v>
      </c>
      <c r="E131" s="7">
        <f t="shared" si="47"/>
        <v>29202</v>
      </c>
      <c r="F131" s="7">
        <f t="shared" si="48"/>
        <v>29204.6</v>
      </c>
      <c r="G131" s="7">
        <f t="shared" si="49"/>
        <v>29207.200000000001</v>
      </c>
      <c r="H131" s="7">
        <f t="shared" si="50"/>
        <v>29209.8</v>
      </c>
      <c r="I131" s="7">
        <f t="shared" si="51"/>
        <v>29212.400000000001</v>
      </c>
      <c r="J131" s="7">
        <f t="shared" si="52"/>
        <v>29215</v>
      </c>
      <c r="K131" s="7">
        <f t="shared" si="53"/>
        <v>29217.599999999999</v>
      </c>
      <c r="L131" s="7">
        <f t="shared" si="54"/>
        <v>29220.2</v>
      </c>
      <c r="M131" s="7">
        <f t="shared" si="55"/>
        <v>29222.799999999999</v>
      </c>
      <c r="N131" s="7">
        <f t="shared" si="56"/>
        <v>29225.4</v>
      </c>
      <c r="O131" s="7">
        <f t="shared" si="57"/>
        <v>29228</v>
      </c>
      <c r="Q131" s="7">
        <f t="shared" si="58"/>
        <v>29172.352941176468</v>
      </c>
      <c r="R131" s="7">
        <f t="shared" si="59"/>
        <v>29174.391176470592</v>
      </c>
      <c r="S131" s="7">
        <f t="shared" si="60"/>
        <v>29176.429411764704</v>
      </c>
      <c r="T131" s="7">
        <f t="shared" si="61"/>
        <v>29178.467647058824</v>
      </c>
      <c r="U131" s="7">
        <f t="shared" si="62"/>
        <v>29180.50588235294</v>
      </c>
      <c r="V131" s="7">
        <f t="shared" si="63"/>
        <v>29182.544117647056</v>
      </c>
      <c r="W131" s="7">
        <f t="shared" si="64"/>
        <v>29184.582352941175</v>
      </c>
      <c r="X131" s="7">
        <f t="shared" si="65"/>
        <v>29186.620588235295</v>
      </c>
      <c r="Y131" s="7">
        <f t="shared" si="66"/>
        <v>29188.658823529411</v>
      </c>
      <c r="Z131" s="7">
        <f t="shared" si="67"/>
        <v>29190.697058823527</v>
      </c>
      <c r="AA131" s="7">
        <f t="shared" si="68"/>
        <v>29192.735294117647</v>
      </c>
      <c r="AC131" s="7">
        <f t="shared" si="69"/>
        <v>29165.212224108662</v>
      </c>
      <c r="AD131" s="7">
        <f t="shared" si="70"/>
        <v>29167.264091680816</v>
      </c>
      <c r="AE131" s="7">
        <f t="shared" si="71"/>
        <v>29169.31595925297</v>
      </c>
      <c r="AF131" s="7">
        <f t="shared" si="72"/>
        <v>29171.367826825128</v>
      </c>
      <c r="AG131" s="7">
        <f t="shared" si="73"/>
        <v>29173.419694397286</v>
      </c>
      <c r="AH131" s="7">
        <f t="shared" si="74"/>
        <v>29175.47156196944</v>
      </c>
      <c r="AI131" s="7">
        <f t="shared" si="75"/>
        <v>29177.523429541594</v>
      </c>
      <c r="AJ131" s="7">
        <f t="shared" si="76"/>
        <v>29179.575297113755</v>
      </c>
      <c r="AK131" s="7">
        <f t="shared" si="77"/>
        <v>29181.62716468591</v>
      </c>
      <c r="AL131" s="7">
        <f t="shared" si="78"/>
        <v>29183.679032258064</v>
      </c>
      <c r="AM131" s="7">
        <f t="shared" si="79"/>
        <v>29185.730899830225</v>
      </c>
      <c r="AO131" s="7">
        <f t="shared" si="80"/>
        <v>29158.169899665554</v>
      </c>
      <c r="AP131" s="7">
        <f t="shared" si="81"/>
        <v>29160.168361204014</v>
      </c>
      <c r="AQ131" s="7">
        <f t="shared" si="82"/>
        <v>29162.166822742474</v>
      </c>
      <c r="AR131" s="7">
        <f t="shared" si="83"/>
        <v>29164.165284280938</v>
      </c>
      <c r="AS131" s="7">
        <f t="shared" si="84"/>
        <v>29166.163745819395</v>
      </c>
      <c r="AT131" s="7">
        <f t="shared" si="85"/>
        <v>29168.162207357855</v>
      </c>
      <c r="AU131" s="7">
        <f t="shared" si="86"/>
        <v>29170.160668896322</v>
      </c>
      <c r="AV131" s="7">
        <f t="shared" si="87"/>
        <v>29172.159130434782</v>
      </c>
      <c r="AW131" s="7">
        <f t="shared" si="88"/>
        <v>29174.157591973242</v>
      </c>
      <c r="AX131" s="7">
        <f t="shared" si="89"/>
        <v>29176.156053511702</v>
      </c>
      <c r="AY131" s="7">
        <f t="shared" si="90"/>
        <v>29178.154515050166</v>
      </c>
    </row>
    <row r="132" spans="1:51" x14ac:dyDescent="0.3">
      <c r="A132">
        <f>Sheet1!D132</f>
        <v>29226</v>
      </c>
      <c r="B132">
        <f>Sheet1!E132</f>
        <v>29206</v>
      </c>
      <c r="C132">
        <f>Sheet1!H132</f>
        <v>254</v>
      </c>
      <c r="E132" s="7">
        <f t="shared" ref="E132:E195" si="91">PERCENTILE($A132:$B132,0)</f>
        <v>29206</v>
      </c>
      <c r="F132" s="7">
        <f t="shared" ref="F132:F195" si="92">PERCENTILE($A132:$B132,0.1)</f>
        <v>29208</v>
      </c>
      <c r="G132" s="7">
        <f t="shared" ref="G132:G195" si="93">PERCENTILE($A132:$B132,0.2)</f>
        <v>29210</v>
      </c>
      <c r="H132" s="7">
        <f t="shared" ref="H132:H195" si="94">PERCENTILE($A132:$B132,0.3)</f>
        <v>29212</v>
      </c>
      <c r="I132" s="7">
        <f t="shared" ref="I132:I195" si="95">PERCENTILE($A132:$B132,0.4)</f>
        <v>29214</v>
      </c>
      <c r="J132" s="7">
        <f t="shared" ref="J132:J195" si="96">PERCENTILE($A132:$B132,0.5)</f>
        <v>29216</v>
      </c>
      <c r="K132" s="7">
        <f t="shared" ref="K132:K195" si="97">PERCENTILE($A132:$B132,0.6)</f>
        <v>29218</v>
      </c>
      <c r="L132" s="7">
        <f t="shared" ref="L132:L195" si="98">PERCENTILE($A132:$B132,0.7)</f>
        <v>29220</v>
      </c>
      <c r="M132" s="7">
        <f t="shared" ref="M132:M195" si="99">PERCENTILE($A132:$B132,0.8)</f>
        <v>29222</v>
      </c>
      <c r="N132" s="7">
        <f t="shared" ref="N132:N195" si="100">PERCENTILE($A132:$B132,0.9)</f>
        <v>29224</v>
      </c>
      <c r="O132" s="7">
        <f t="shared" ref="O132:O195" si="101">PERCENTILE($A132:$B132,1)</f>
        <v>29226</v>
      </c>
      <c r="Q132" s="7">
        <f t="shared" si="58"/>
        <v>29190.660649819496</v>
      </c>
      <c r="R132" s="7">
        <f t="shared" si="59"/>
        <v>29192.855324909746</v>
      </c>
      <c r="S132" s="7">
        <f t="shared" si="60"/>
        <v>29195.05</v>
      </c>
      <c r="T132" s="7">
        <f t="shared" si="61"/>
        <v>29197.244675090253</v>
      </c>
      <c r="U132" s="7">
        <f t="shared" si="62"/>
        <v>29199.439350180506</v>
      </c>
      <c r="V132" s="7">
        <f t="shared" si="63"/>
        <v>29201.63402527076</v>
      </c>
      <c r="W132" s="7">
        <f t="shared" si="64"/>
        <v>29203.828700361009</v>
      </c>
      <c r="X132" s="7">
        <f t="shared" si="65"/>
        <v>29206.023375451263</v>
      </c>
      <c r="Y132" s="7">
        <f t="shared" si="66"/>
        <v>29208.218050541516</v>
      </c>
      <c r="Z132" s="7">
        <f t="shared" si="67"/>
        <v>29210.412725631773</v>
      </c>
      <c r="AA132" s="7">
        <f t="shared" si="68"/>
        <v>29212.607400722023</v>
      </c>
      <c r="AC132" s="7">
        <f t="shared" si="69"/>
        <v>29183.113115891741</v>
      </c>
      <c r="AD132" s="7">
        <f t="shared" si="70"/>
        <v>29185.355239417073</v>
      </c>
      <c r="AE132" s="7">
        <f t="shared" si="71"/>
        <v>29187.597362942401</v>
      </c>
      <c r="AF132" s="7">
        <f t="shared" si="72"/>
        <v>29189.839486467732</v>
      </c>
      <c r="AG132" s="7">
        <f t="shared" si="73"/>
        <v>29192.08160999306</v>
      </c>
      <c r="AH132" s="7">
        <f t="shared" si="74"/>
        <v>29194.323733518391</v>
      </c>
      <c r="AI132" s="7">
        <f t="shared" si="75"/>
        <v>29196.565857043723</v>
      </c>
      <c r="AJ132" s="7">
        <f t="shared" si="76"/>
        <v>29198.80798056905</v>
      </c>
      <c r="AK132" s="7">
        <f t="shared" si="77"/>
        <v>29201.050104094378</v>
      </c>
      <c r="AL132" s="7">
        <f t="shared" si="78"/>
        <v>29203.29222761971</v>
      </c>
      <c r="AM132" s="7">
        <f t="shared" si="79"/>
        <v>29205.534351145041</v>
      </c>
      <c r="AO132" s="7">
        <f t="shared" si="80"/>
        <v>29176.523221634336</v>
      </c>
      <c r="AP132" s="7">
        <f t="shared" si="81"/>
        <v>29178.743621399175</v>
      </c>
      <c r="AQ132" s="7">
        <f t="shared" si="82"/>
        <v>29180.964021164022</v>
      </c>
      <c r="AR132" s="7">
        <f t="shared" si="83"/>
        <v>29183.184420928865</v>
      </c>
      <c r="AS132" s="7">
        <f t="shared" si="84"/>
        <v>29185.404820693708</v>
      </c>
      <c r="AT132" s="7">
        <f t="shared" si="85"/>
        <v>29187.625220458554</v>
      </c>
      <c r="AU132" s="7">
        <f t="shared" si="86"/>
        <v>29189.845620223394</v>
      </c>
      <c r="AV132" s="7">
        <f t="shared" si="87"/>
        <v>29192.06601998824</v>
      </c>
      <c r="AW132" s="7">
        <f t="shared" si="88"/>
        <v>29194.286419753087</v>
      </c>
      <c r="AX132" s="7">
        <f t="shared" si="89"/>
        <v>29196.50681951793</v>
      </c>
      <c r="AY132" s="7">
        <f t="shared" si="90"/>
        <v>29198.727219282777</v>
      </c>
    </row>
    <row r="133" spans="1:51" x14ac:dyDescent="0.3">
      <c r="A133">
        <f>Sheet1!D133</f>
        <v>29221</v>
      </c>
      <c r="B133">
        <f>Sheet1!E133</f>
        <v>29198</v>
      </c>
      <c r="C133">
        <f>Sheet1!H133</f>
        <v>301</v>
      </c>
      <c r="E133" s="7">
        <f t="shared" si="91"/>
        <v>29198</v>
      </c>
      <c r="F133" s="7">
        <f t="shared" si="92"/>
        <v>29200.3</v>
      </c>
      <c r="G133" s="7">
        <f t="shared" si="93"/>
        <v>29202.6</v>
      </c>
      <c r="H133" s="7">
        <f t="shared" si="94"/>
        <v>29204.9</v>
      </c>
      <c r="I133" s="7">
        <f t="shared" si="95"/>
        <v>29207.200000000001</v>
      </c>
      <c r="J133" s="7">
        <f t="shared" si="96"/>
        <v>29209.5</v>
      </c>
      <c r="K133" s="7">
        <f t="shared" si="97"/>
        <v>29211.8</v>
      </c>
      <c r="L133" s="7">
        <f t="shared" si="98"/>
        <v>29214.1</v>
      </c>
      <c r="M133" s="7">
        <f t="shared" si="99"/>
        <v>29216.400000000001</v>
      </c>
      <c r="N133" s="7">
        <f t="shared" si="100"/>
        <v>29218.7</v>
      </c>
      <c r="O133" s="7">
        <f t="shared" si="101"/>
        <v>29221</v>
      </c>
      <c r="Q133" s="7">
        <f t="shared" si="58"/>
        <v>29198.629133154602</v>
      </c>
      <c r="R133" s="7">
        <f t="shared" si="59"/>
        <v>29200.75674709562</v>
      </c>
      <c r="S133" s="7">
        <f t="shared" si="60"/>
        <v>29202.884361036642</v>
      </c>
      <c r="T133" s="7">
        <f t="shared" si="61"/>
        <v>29205.01197497766</v>
      </c>
      <c r="U133" s="7">
        <f t="shared" si="62"/>
        <v>29207.139588918679</v>
      </c>
      <c r="V133" s="7">
        <f t="shared" si="63"/>
        <v>29209.267202859693</v>
      </c>
      <c r="W133" s="7">
        <f t="shared" si="64"/>
        <v>29211.394816800712</v>
      </c>
      <c r="X133" s="7">
        <f t="shared" si="65"/>
        <v>29213.52243074173</v>
      </c>
      <c r="Y133" s="7">
        <f t="shared" si="66"/>
        <v>29215.650044682752</v>
      </c>
      <c r="Z133" s="7">
        <f t="shared" si="67"/>
        <v>29217.777658623774</v>
      </c>
      <c r="AA133" s="7">
        <f t="shared" si="68"/>
        <v>29219.905272564793</v>
      </c>
      <c r="AC133" s="7">
        <f t="shared" si="69"/>
        <v>29193.521292217327</v>
      </c>
      <c r="AD133" s="7">
        <f t="shared" si="70"/>
        <v>29195.67966226138</v>
      </c>
      <c r="AE133" s="7">
        <f t="shared" si="71"/>
        <v>29197.838032305433</v>
      </c>
      <c r="AF133" s="7">
        <f t="shared" si="72"/>
        <v>29199.996402349487</v>
      </c>
      <c r="AG133" s="7">
        <f t="shared" si="73"/>
        <v>29202.15477239354</v>
      </c>
      <c r="AH133" s="7">
        <f t="shared" si="74"/>
        <v>29204.31314243759</v>
      </c>
      <c r="AI133" s="7">
        <f t="shared" si="75"/>
        <v>29206.471512481643</v>
      </c>
      <c r="AJ133" s="7">
        <f t="shared" si="76"/>
        <v>29208.629882525696</v>
      </c>
      <c r="AK133" s="7">
        <f t="shared" si="77"/>
        <v>29210.78825256975</v>
      </c>
      <c r="AL133" s="7">
        <f t="shared" si="78"/>
        <v>29212.946622613803</v>
      </c>
      <c r="AM133" s="7">
        <f t="shared" si="79"/>
        <v>29215.104992657856</v>
      </c>
      <c r="AO133" s="7">
        <f t="shared" si="80"/>
        <v>29186.542772861358</v>
      </c>
      <c r="AP133" s="7">
        <f t="shared" si="81"/>
        <v>29188.748613569325</v>
      </c>
      <c r="AQ133" s="7">
        <f t="shared" si="82"/>
        <v>29190.954454277286</v>
      </c>
      <c r="AR133" s="7">
        <f t="shared" si="83"/>
        <v>29193.160294985249</v>
      </c>
      <c r="AS133" s="7">
        <f t="shared" si="84"/>
        <v>29195.366135693213</v>
      </c>
      <c r="AT133" s="7">
        <f t="shared" si="85"/>
        <v>29197.571976401181</v>
      </c>
      <c r="AU133" s="7">
        <f t="shared" si="86"/>
        <v>29199.777817109145</v>
      </c>
      <c r="AV133" s="7">
        <f t="shared" si="87"/>
        <v>29201.983657817113</v>
      </c>
      <c r="AW133" s="7">
        <f t="shared" si="88"/>
        <v>29204.189498525076</v>
      </c>
      <c r="AX133" s="7">
        <f t="shared" si="89"/>
        <v>29206.39533923304</v>
      </c>
      <c r="AY133" s="7">
        <f t="shared" si="90"/>
        <v>29208.601179941004</v>
      </c>
    </row>
    <row r="134" spans="1:51" x14ac:dyDescent="0.3">
      <c r="A134">
        <f>Sheet1!D134</f>
        <v>29218</v>
      </c>
      <c r="B134">
        <f>Sheet1!E134</f>
        <v>29194</v>
      </c>
      <c r="C134">
        <f>Sheet1!H134</f>
        <v>252</v>
      </c>
      <c r="E134" s="7">
        <f t="shared" si="91"/>
        <v>29194</v>
      </c>
      <c r="F134" s="7">
        <f t="shared" si="92"/>
        <v>29196.400000000001</v>
      </c>
      <c r="G134" s="7">
        <f t="shared" si="93"/>
        <v>29198.799999999999</v>
      </c>
      <c r="H134" s="7">
        <f t="shared" si="94"/>
        <v>29201.200000000001</v>
      </c>
      <c r="I134" s="7">
        <f t="shared" si="95"/>
        <v>29203.599999999999</v>
      </c>
      <c r="J134" s="7">
        <f t="shared" si="96"/>
        <v>29206</v>
      </c>
      <c r="K134" s="7">
        <f t="shared" si="97"/>
        <v>29208.400000000001</v>
      </c>
      <c r="L134" s="7">
        <f t="shared" si="98"/>
        <v>29210.799999999999</v>
      </c>
      <c r="M134" s="7">
        <f t="shared" si="99"/>
        <v>29213.200000000001</v>
      </c>
      <c r="N134" s="7">
        <f t="shared" si="100"/>
        <v>29215.599999999999</v>
      </c>
      <c r="O134" s="7">
        <f t="shared" si="101"/>
        <v>29218</v>
      </c>
      <c r="Q134" s="7">
        <f t="shared" si="58"/>
        <v>29201.82560296846</v>
      </c>
      <c r="R134" s="7">
        <f t="shared" si="59"/>
        <v>29204.20046382189</v>
      </c>
      <c r="S134" s="7">
        <f t="shared" si="60"/>
        <v>29206.575324675323</v>
      </c>
      <c r="T134" s="7">
        <f t="shared" si="61"/>
        <v>29208.950185528756</v>
      </c>
      <c r="U134" s="7">
        <f t="shared" si="62"/>
        <v>29211.32504638219</v>
      </c>
      <c r="V134" s="7">
        <f t="shared" si="63"/>
        <v>29213.699907235619</v>
      </c>
      <c r="W134" s="7">
        <f t="shared" si="64"/>
        <v>29216.074768089053</v>
      </c>
      <c r="X134" s="7">
        <f t="shared" si="65"/>
        <v>29218.449628942486</v>
      </c>
      <c r="Y134" s="7">
        <f t="shared" si="66"/>
        <v>29220.824489795919</v>
      </c>
      <c r="Z134" s="7">
        <f t="shared" si="67"/>
        <v>29223.199350649353</v>
      </c>
      <c r="AA134" s="7">
        <f t="shared" si="68"/>
        <v>29225.574211502782</v>
      </c>
      <c r="AC134" s="7">
        <f t="shared" si="69"/>
        <v>29198.49577464789</v>
      </c>
      <c r="AD134" s="7">
        <f t="shared" si="70"/>
        <v>29200.659929577465</v>
      </c>
      <c r="AE134" s="7">
        <f t="shared" si="71"/>
        <v>29202.824084507043</v>
      </c>
      <c r="AF134" s="7">
        <f t="shared" si="72"/>
        <v>29204.988239436621</v>
      </c>
      <c r="AG134" s="7">
        <f t="shared" si="73"/>
        <v>29207.1523943662</v>
      </c>
      <c r="AH134" s="7">
        <f t="shared" si="74"/>
        <v>29209.316549295774</v>
      </c>
      <c r="AI134" s="7">
        <f t="shared" si="75"/>
        <v>29211.480704225349</v>
      </c>
      <c r="AJ134" s="7">
        <f t="shared" si="76"/>
        <v>29213.644859154931</v>
      </c>
      <c r="AK134" s="7">
        <f t="shared" si="77"/>
        <v>29215.809014084509</v>
      </c>
      <c r="AL134" s="7">
        <f t="shared" si="78"/>
        <v>29217.973169014083</v>
      </c>
      <c r="AM134" s="7">
        <f t="shared" si="79"/>
        <v>29220.137323943662</v>
      </c>
      <c r="AO134" s="7">
        <f t="shared" si="80"/>
        <v>29194.331930246542</v>
      </c>
      <c r="AP134" s="7">
        <f t="shared" si="81"/>
        <v>29196.515935057127</v>
      </c>
      <c r="AQ134" s="7">
        <f t="shared" si="82"/>
        <v>29198.699939867707</v>
      </c>
      <c r="AR134" s="7">
        <f t="shared" si="83"/>
        <v>29200.883944678291</v>
      </c>
      <c r="AS134" s="7">
        <f t="shared" si="84"/>
        <v>29203.067949488875</v>
      </c>
      <c r="AT134" s="7">
        <f t="shared" si="85"/>
        <v>29205.251954299456</v>
      </c>
      <c r="AU134" s="7">
        <f t="shared" si="86"/>
        <v>29207.435959110036</v>
      </c>
      <c r="AV134" s="7">
        <f t="shared" si="87"/>
        <v>29209.619963920624</v>
      </c>
      <c r="AW134" s="7">
        <f t="shared" si="88"/>
        <v>29211.803968731212</v>
      </c>
      <c r="AX134" s="7">
        <f t="shared" si="89"/>
        <v>29213.987973541793</v>
      </c>
      <c r="AY134" s="7">
        <f t="shared" si="90"/>
        <v>29216.171978352377</v>
      </c>
    </row>
    <row r="135" spans="1:51" x14ac:dyDescent="0.3">
      <c r="A135">
        <f>Sheet1!D135</f>
        <v>29208</v>
      </c>
      <c r="B135">
        <f>Sheet1!E135</f>
        <v>29198</v>
      </c>
      <c r="C135">
        <f>Sheet1!H135</f>
        <v>155</v>
      </c>
      <c r="E135" s="7">
        <f t="shared" si="91"/>
        <v>29198</v>
      </c>
      <c r="F135" s="7">
        <f t="shared" si="92"/>
        <v>29199</v>
      </c>
      <c r="G135" s="7">
        <f t="shared" si="93"/>
        <v>29200</v>
      </c>
      <c r="H135" s="7">
        <f t="shared" si="94"/>
        <v>29201</v>
      </c>
      <c r="I135" s="7">
        <f t="shared" si="95"/>
        <v>29202</v>
      </c>
      <c r="J135" s="7">
        <f t="shared" si="96"/>
        <v>29203</v>
      </c>
      <c r="K135" s="7">
        <f t="shared" si="97"/>
        <v>29204</v>
      </c>
      <c r="L135" s="7">
        <f t="shared" si="98"/>
        <v>29205</v>
      </c>
      <c r="M135" s="7">
        <f t="shared" si="99"/>
        <v>29206</v>
      </c>
      <c r="N135" s="7">
        <f t="shared" si="100"/>
        <v>29207</v>
      </c>
      <c r="O135" s="7">
        <f t="shared" si="101"/>
        <v>29208</v>
      </c>
      <c r="Q135" s="7">
        <f t="shared" ref="Q135:Q198" si="102">E132*$C132/($C132+$C133+$C134)+E133*$C133/($C132+$C133+$C134)+E134*$C134/($C132+$C133+$C134)</f>
        <v>29199.268897149941</v>
      </c>
      <c r="R135" s="7">
        <f t="shared" ref="R135:R198" si="103">F132*$C132/($C132+$C133+$C134)+F133*$C133/($C132+$C133+$C134)+F134*$C134/($C132+$C133+$C134)</f>
        <v>29201.505700123918</v>
      </c>
      <c r="S135" s="7">
        <f t="shared" ref="S135:S198" si="104">G132*$C132/($C132+$C133+$C134)+G133*$C133/($C132+$C133+$C134)+G134*$C134/($C132+$C133+$C134)</f>
        <v>29203.742503097892</v>
      </c>
      <c r="T135" s="7">
        <f t="shared" ref="T135:T198" si="105">H132*$C132/($C132+$C133+$C134)+H133*$C133/($C132+$C133+$C134)+H134*$C134/($C132+$C133+$C134)</f>
        <v>29205.979306071869</v>
      </c>
      <c r="U135" s="7">
        <f t="shared" ref="U135:U198" si="106">I132*$C132/($C132+$C133+$C134)+I133*$C133/($C132+$C133+$C134)+I134*$C134/($C132+$C133+$C134)</f>
        <v>29208.216109045854</v>
      </c>
      <c r="V135" s="7">
        <f t="shared" ref="V135:V198" si="107">J132*$C132/($C132+$C133+$C134)+J133*$C133/($C132+$C133+$C134)+J134*$C134/($C132+$C133+$C134)</f>
        <v>29210.452912019828</v>
      </c>
      <c r="W135" s="7">
        <f t="shared" ref="W135:W198" si="108">K132*$C132/($C132+$C133+$C134)+K133*$C133/($C132+$C133+$C134)+K134*$C134/($C132+$C133+$C134)</f>
        <v>29212.689714993801</v>
      </c>
      <c r="X135" s="7">
        <f t="shared" ref="X135:X198" si="109">L132*$C132/($C132+$C133+$C134)+L133*$C133/($C132+$C133+$C134)+L134*$C134/($C132+$C133+$C134)</f>
        <v>29214.926517967782</v>
      </c>
      <c r="Y135" s="7">
        <f t="shared" ref="Y135:Y198" si="110">M132*$C132/($C132+$C133+$C134)+M133*$C133/($C132+$C133+$C134)+M134*$C134/($C132+$C133+$C134)</f>
        <v>29217.163320941763</v>
      </c>
      <c r="Z135" s="7">
        <f t="shared" ref="Z135:Z198" si="111">N132*$C132/($C132+$C133+$C134)+N133*$C133/($C132+$C133+$C134)+N134*$C134/($C132+$C133+$C134)</f>
        <v>29219.400123915737</v>
      </c>
      <c r="AA135" s="7">
        <f t="shared" ref="AA135:AA198" si="112">O132*$C132/($C132+$C133+$C134)+O133*$C133/($C132+$C133+$C134)+O134*$C134/($C132+$C133+$C134)</f>
        <v>29221.636926889714</v>
      </c>
      <c r="AC135" s="7">
        <f t="shared" si="69"/>
        <v>29200.342857142859</v>
      </c>
      <c r="AD135" s="7">
        <f t="shared" si="70"/>
        <v>29202.722481203004</v>
      </c>
      <c r="AE135" s="7">
        <f t="shared" si="71"/>
        <v>29205.102105263155</v>
      </c>
      <c r="AF135" s="7">
        <f t="shared" si="72"/>
        <v>29207.48172932331</v>
      </c>
      <c r="AG135" s="7">
        <f t="shared" si="73"/>
        <v>29209.861353383461</v>
      </c>
      <c r="AH135" s="7">
        <f t="shared" si="74"/>
        <v>29212.240977443609</v>
      </c>
      <c r="AI135" s="7">
        <f t="shared" si="75"/>
        <v>29214.620601503761</v>
      </c>
      <c r="AJ135" s="7">
        <f t="shared" si="76"/>
        <v>29217.000225563912</v>
      </c>
      <c r="AK135" s="7">
        <f t="shared" si="77"/>
        <v>29219.379849624063</v>
      </c>
      <c r="AL135" s="7">
        <f t="shared" si="78"/>
        <v>29221.759473684215</v>
      </c>
      <c r="AM135" s="7">
        <f t="shared" si="79"/>
        <v>29224.139097744363</v>
      </c>
      <c r="AO135" s="7">
        <f t="shared" si="80"/>
        <v>29197.81818181818</v>
      </c>
      <c r="AP135" s="7">
        <f t="shared" si="81"/>
        <v>29200.017882775119</v>
      </c>
      <c r="AQ135" s="7">
        <f t="shared" si="82"/>
        <v>29202.217583732057</v>
      </c>
      <c r="AR135" s="7">
        <f t="shared" si="83"/>
        <v>29204.417284688996</v>
      </c>
      <c r="AS135" s="7">
        <f t="shared" si="84"/>
        <v>29206.616985645931</v>
      </c>
      <c r="AT135" s="7">
        <f t="shared" si="85"/>
        <v>29208.816686602873</v>
      </c>
      <c r="AU135" s="7">
        <f t="shared" si="86"/>
        <v>29211.016387559808</v>
      </c>
      <c r="AV135" s="7">
        <f t="shared" si="87"/>
        <v>29213.216088516747</v>
      </c>
      <c r="AW135" s="7">
        <f t="shared" si="88"/>
        <v>29215.415789473685</v>
      </c>
      <c r="AX135" s="7">
        <f t="shared" si="89"/>
        <v>29217.615490430624</v>
      </c>
      <c r="AY135" s="7">
        <f t="shared" si="90"/>
        <v>29219.815191387555</v>
      </c>
    </row>
    <row r="136" spans="1:51" x14ac:dyDescent="0.3">
      <c r="A136">
        <f>Sheet1!D136</f>
        <v>29206</v>
      </c>
      <c r="B136">
        <f>Sheet1!E136</f>
        <v>29191</v>
      </c>
      <c r="C136">
        <f>Sheet1!H136</f>
        <v>158</v>
      </c>
      <c r="E136" s="7">
        <f t="shared" si="91"/>
        <v>29191</v>
      </c>
      <c r="F136" s="7">
        <f t="shared" si="92"/>
        <v>29192.5</v>
      </c>
      <c r="G136" s="7">
        <f t="shared" si="93"/>
        <v>29194</v>
      </c>
      <c r="H136" s="7">
        <f t="shared" si="94"/>
        <v>29195.5</v>
      </c>
      <c r="I136" s="7">
        <f t="shared" si="95"/>
        <v>29197</v>
      </c>
      <c r="J136" s="7">
        <f t="shared" si="96"/>
        <v>29198.5</v>
      </c>
      <c r="K136" s="7">
        <f t="shared" si="97"/>
        <v>29200</v>
      </c>
      <c r="L136" s="7">
        <f t="shared" si="98"/>
        <v>29201.5</v>
      </c>
      <c r="M136" s="7">
        <f t="shared" si="99"/>
        <v>29203</v>
      </c>
      <c r="N136" s="7">
        <f t="shared" si="100"/>
        <v>29204.5</v>
      </c>
      <c r="O136" s="7">
        <f t="shared" si="101"/>
        <v>29206</v>
      </c>
      <c r="Q136" s="7">
        <f t="shared" si="102"/>
        <v>29196.576271186441</v>
      </c>
      <c r="R136" s="7">
        <f t="shared" si="103"/>
        <v>29198.627259887005</v>
      </c>
      <c r="S136" s="7">
        <f t="shared" si="104"/>
        <v>29200.678248587566</v>
      </c>
      <c r="T136" s="7">
        <f t="shared" si="105"/>
        <v>29202.729237288135</v>
      </c>
      <c r="U136" s="7">
        <f t="shared" si="106"/>
        <v>29204.780225988699</v>
      </c>
      <c r="V136" s="7">
        <f t="shared" si="107"/>
        <v>29206.831214689264</v>
      </c>
      <c r="W136" s="7">
        <f t="shared" si="108"/>
        <v>29208.882203389832</v>
      </c>
      <c r="X136" s="7">
        <f t="shared" si="109"/>
        <v>29210.933192090393</v>
      </c>
      <c r="Y136" s="7">
        <f t="shared" si="110"/>
        <v>29212.984180790962</v>
      </c>
      <c r="Z136" s="7">
        <f t="shared" si="111"/>
        <v>29215.035169491526</v>
      </c>
      <c r="AA136" s="7">
        <f t="shared" si="112"/>
        <v>29217.086158192091</v>
      </c>
      <c r="AC136" s="7">
        <f t="shared" ref="AC136:AC199" si="113">E132*$C132/($C132+$C133+$C134+$C135)+E133*$C133/($C132+$C133+$C134+$C135)+E134*$C134/($C132+$C133+$C134+$C135)+E135*$C135/($C132+$C133+$C134+$C135)</f>
        <v>29199.064449064448</v>
      </c>
      <c r="AD136" s="7">
        <f t="shared" ref="AD136:AD199" si="114">F132*$C132/($C132+$C133+$C134+$C135)+F133*$C133/($C132+$C133+$C134+$C135)+F134*$C134/($C132+$C133+$C134+$C135)+F135*$C135/($C132+$C133+$C134+$C135)</f>
        <v>29201.101975051977</v>
      </c>
      <c r="AE136" s="7">
        <f t="shared" ref="AE136:AE199" si="115">G132*$C132/($C132+$C133+$C134+$C135)+G133*$C133/($C132+$C133+$C134+$C135)+G134*$C134/($C132+$C133+$C134+$C135)+G135*$C135/($C132+$C133+$C134+$C135)</f>
        <v>29203.139501039499</v>
      </c>
      <c r="AF136" s="7">
        <f t="shared" ref="AF136:AF199" si="116">H132*$C132/($C132+$C133+$C134+$C135)+H133*$C133/($C132+$C133+$C134+$C135)+H134*$C134/($C132+$C133+$C134+$C135)+H135*$C135/($C132+$C133+$C134+$C135)</f>
        <v>29205.177027027028</v>
      </c>
      <c r="AG136" s="7">
        <f t="shared" ref="AG136:AG199" si="117">I132*$C132/($C132+$C133+$C134+$C135)+I133*$C133/($C132+$C133+$C134+$C135)+I134*$C134/($C132+$C133+$C134+$C135)+I135*$C135/($C132+$C133+$C134+$C135)</f>
        <v>29207.214553014557</v>
      </c>
      <c r="AH136" s="7">
        <f t="shared" ref="AH136:AH199" si="118">J132*$C132/($C132+$C133+$C134+$C135)+J133*$C133/($C132+$C133+$C134+$C135)+J134*$C134/($C132+$C133+$C134+$C135)+J135*$C135/($C132+$C133+$C134+$C135)</f>
        <v>29209.252079002075</v>
      </c>
      <c r="AI136" s="7">
        <f t="shared" ref="AI136:AI199" si="119">K132*$C132/($C132+$C133+$C134+$C135)+K133*$C133/($C132+$C133+$C134+$C135)+K134*$C134/($C132+$C133+$C134+$C135)+K135*$C135/($C132+$C133+$C134+$C135)</f>
        <v>29211.289604989604</v>
      </c>
      <c r="AJ136" s="7">
        <f t="shared" ref="AJ136:AJ199" si="120">L132*$C132/($C132+$C133+$C134+$C135)+L133*$C133/($C132+$C133+$C134+$C135)+L134*$C134/($C132+$C133+$C134+$C135)+L135*$C135/($C132+$C133+$C134+$C135)</f>
        <v>29213.32713097713</v>
      </c>
      <c r="AK136" s="7">
        <f t="shared" ref="AK136:AK199" si="121">M132*$C132/($C132+$C133+$C134+$C135)+M133*$C133/($C132+$C133+$C134+$C135)+M134*$C134/($C132+$C133+$C134+$C135)+M135*$C135/($C132+$C133+$C134+$C135)</f>
        <v>29215.364656964655</v>
      </c>
      <c r="AL136" s="7">
        <f t="shared" ref="AL136:AL199" si="122">N132*$C132/($C132+$C133+$C134+$C135)+N133*$C133/($C132+$C133+$C134+$C135)+N134*$C134/($C132+$C133+$C134+$C135)+N135*$C135/($C132+$C133+$C134+$C135)</f>
        <v>29217.402182952188</v>
      </c>
      <c r="AM136" s="7">
        <f t="shared" ref="AM136:AM199" si="123">O132*$C132/($C132+$C133+$C134+$C135)+O133*$C133/($C132+$C133+$C134+$C135)+O134*$C134/($C132+$C133+$C134+$C135)+O135*$C135/($C132+$C133+$C134+$C135)</f>
        <v>29219.439708939706</v>
      </c>
      <c r="AO136" s="7">
        <f t="shared" si="80"/>
        <v>29200.098316498315</v>
      </c>
      <c r="AP136" s="7">
        <f t="shared" si="81"/>
        <v>29202.333939393939</v>
      </c>
      <c r="AQ136" s="7">
        <f t="shared" si="82"/>
        <v>29204.569562289562</v>
      </c>
      <c r="AR136" s="7">
        <f t="shared" si="83"/>
        <v>29206.805185185185</v>
      </c>
      <c r="AS136" s="7">
        <f t="shared" si="84"/>
        <v>29209.040808080812</v>
      </c>
      <c r="AT136" s="7">
        <f t="shared" si="85"/>
        <v>29211.276430976432</v>
      </c>
      <c r="AU136" s="7">
        <f t="shared" si="86"/>
        <v>29213.512053872051</v>
      </c>
      <c r="AV136" s="7">
        <f t="shared" si="87"/>
        <v>29215.747676767674</v>
      </c>
      <c r="AW136" s="7">
        <f t="shared" si="88"/>
        <v>29217.983299663301</v>
      </c>
      <c r="AX136" s="7">
        <f t="shared" si="89"/>
        <v>29220.218922558925</v>
      </c>
      <c r="AY136" s="7">
        <f t="shared" si="90"/>
        <v>29222.454545454544</v>
      </c>
    </row>
    <row r="137" spans="1:51" x14ac:dyDescent="0.3">
      <c r="A137">
        <f>Sheet1!D137</f>
        <v>29206</v>
      </c>
      <c r="B137">
        <f>Sheet1!E137</f>
        <v>29184</v>
      </c>
      <c r="C137">
        <f>Sheet1!H137</f>
        <v>187</v>
      </c>
      <c r="E137" s="7">
        <f t="shared" si="91"/>
        <v>29184</v>
      </c>
      <c r="F137" s="7">
        <f t="shared" si="92"/>
        <v>29186.2</v>
      </c>
      <c r="G137" s="7">
        <f t="shared" si="93"/>
        <v>29188.400000000001</v>
      </c>
      <c r="H137" s="7">
        <f t="shared" si="94"/>
        <v>29190.6</v>
      </c>
      <c r="I137" s="7">
        <f t="shared" si="95"/>
        <v>29192.799999999999</v>
      </c>
      <c r="J137" s="7">
        <f t="shared" si="96"/>
        <v>29195</v>
      </c>
      <c r="K137" s="7">
        <f t="shared" si="97"/>
        <v>29197.200000000001</v>
      </c>
      <c r="L137" s="7">
        <f t="shared" si="98"/>
        <v>29199.4</v>
      </c>
      <c r="M137" s="7">
        <f t="shared" si="99"/>
        <v>29201.599999999999</v>
      </c>
      <c r="N137" s="7">
        <f t="shared" si="100"/>
        <v>29203.8</v>
      </c>
      <c r="O137" s="7">
        <f t="shared" si="101"/>
        <v>29206</v>
      </c>
      <c r="Q137" s="7">
        <f t="shared" si="102"/>
        <v>29194.258407079644</v>
      </c>
      <c r="R137" s="7">
        <f t="shared" si="103"/>
        <v>29196.022654867258</v>
      </c>
      <c r="S137" s="7">
        <f t="shared" si="104"/>
        <v>29197.786902654865</v>
      </c>
      <c r="T137" s="7">
        <f t="shared" si="105"/>
        <v>29199.551150442479</v>
      </c>
      <c r="U137" s="7">
        <f t="shared" si="106"/>
        <v>29201.315398230086</v>
      </c>
      <c r="V137" s="7">
        <f t="shared" si="107"/>
        <v>29203.079646017701</v>
      </c>
      <c r="W137" s="7">
        <f t="shared" si="108"/>
        <v>29204.843893805311</v>
      </c>
      <c r="X137" s="7">
        <f t="shared" si="109"/>
        <v>29206.608141592918</v>
      </c>
      <c r="Y137" s="7">
        <f t="shared" si="110"/>
        <v>29208.372389380533</v>
      </c>
      <c r="Z137" s="7">
        <f t="shared" si="111"/>
        <v>29210.13663716814</v>
      </c>
      <c r="AA137" s="7">
        <f t="shared" si="112"/>
        <v>29211.900884955754</v>
      </c>
      <c r="AC137" s="7">
        <f t="shared" si="113"/>
        <v>29195.558891454966</v>
      </c>
      <c r="AD137" s="7">
        <f t="shared" si="114"/>
        <v>29197.509353348731</v>
      </c>
      <c r="AE137" s="7">
        <f t="shared" si="115"/>
        <v>29199.459815242495</v>
      </c>
      <c r="AF137" s="7">
        <f t="shared" si="116"/>
        <v>29201.410277136256</v>
      </c>
      <c r="AG137" s="7">
        <f t="shared" si="117"/>
        <v>29203.36073903002</v>
      </c>
      <c r="AH137" s="7">
        <f t="shared" si="118"/>
        <v>29205.311200923785</v>
      </c>
      <c r="AI137" s="7">
        <f t="shared" si="119"/>
        <v>29207.261662817553</v>
      </c>
      <c r="AJ137" s="7">
        <f t="shared" si="120"/>
        <v>29209.212124711317</v>
      </c>
      <c r="AK137" s="7">
        <f t="shared" si="121"/>
        <v>29211.162586605082</v>
      </c>
      <c r="AL137" s="7">
        <f t="shared" si="122"/>
        <v>29213.113048498846</v>
      </c>
      <c r="AM137" s="7">
        <f t="shared" si="123"/>
        <v>29215.063510392611</v>
      </c>
      <c r="AO137" s="7">
        <f t="shared" ref="AO137:AO200" si="124">E132*$C132/($C132+$C133+$C134+$C135+$C136)+E133*$C133/($C132+$C133+$C134+$C135+$C136)+E134*$C134/($C132+$C133+$C134+$C135+$C136)+E135*$C135/($C132+$C133+$C134+$C135+$C136)+E136*$C136/($C132+$C133+$C134+$C135+$C136)</f>
        <v>29197.926785714284</v>
      </c>
      <c r="AP137" s="7">
        <f t="shared" ref="AP137:AP200" si="125">F132*$C132/($C132+$C133+$C134+$C135+$C136)+F133*$C133/($C132+$C133+$C134+$C135+$C136)+F134*$C134/($C132+$C133+$C134+$C135+$C136)+F135*$C135/($C132+$C133+$C134+$C135+$C136)+F136*$C136/($C132+$C133+$C134+$C135+$C136)</f>
        <v>29199.888482142855</v>
      </c>
      <c r="AQ137" s="7">
        <f t="shared" ref="AQ137:AQ200" si="126">G132*$C132/($C132+$C133+$C134+$C135+$C136)+G133*$C133/($C132+$C133+$C134+$C135+$C136)+G134*$C134/($C132+$C133+$C134+$C135+$C136)+G135*$C135/($C132+$C133+$C134+$C135+$C136)+G136*$C136/($C132+$C133+$C134+$C135+$C136)</f>
        <v>29201.850178571425</v>
      </c>
      <c r="AR137" s="7">
        <f t="shared" ref="AR137:AR200" si="127">H132*$C132/($C132+$C133+$C134+$C135+$C136)+H133*$C133/($C132+$C133+$C134+$C135+$C136)+H134*$C134/($C132+$C133+$C134+$C135+$C136)+H135*$C135/($C132+$C133+$C134+$C135+$C136)+H136*$C136/($C132+$C133+$C134+$C135+$C136)</f>
        <v>29203.811874999999</v>
      </c>
      <c r="AS137" s="7">
        <f t="shared" ref="AS137:AS200" si="128">I132*$C132/($C132+$C133+$C134+$C135+$C136)+I133*$C133/($C132+$C133+$C134+$C135+$C136)+I134*$C134/($C132+$C133+$C134+$C135+$C136)+I135*$C135/($C132+$C133+$C134+$C135+$C136)+I136*$C136/($C132+$C133+$C134+$C135+$C136)</f>
        <v>29205.773571428574</v>
      </c>
      <c r="AT137" s="7">
        <f t="shared" ref="AT137:AT200" si="129">J132*$C132/($C132+$C133+$C134+$C135+$C136)+J133*$C133/($C132+$C133+$C134+$C135+$C136)+J134*$C134/($C132+$C133+$C134+$C135+$C136)+J135*$C135/($C132+$C133+$C134+$C135+$C136)+J136*$C136/($C132+$C133+$C134+$C135+$C136)</f>
        <v>29207.735267857144</v>
      </c>
      <c r="AU137" s="7">
        <f t="shared" ref="AU137:AU200" si="130">K132*$C132/($C132+$C133+$C134+$C135+$C136)+K133*$C133/($C132+$C133+$C134+$C135+$C136)+K134*$C134/($C132+$C133+$C134+$C135+$C136)+K135*$C135/($C132+$C133+$C134+$C135+$C136)+K136*$C136/($C132+$C133+$C134+$C135+$C136)</f>
        <v>29209.696964285715</v>
      </c>
      <c r="AV137" s="7">
        <f t="shared" ref="AV137:AV200" si="131">L132*$C132/($C132+$C133+$C134+$C135+$C136)+L133*$C133/($C132+$C133+$C134+$C135+$C136)+L134*$C134/($C132+$C133+$C134+$C135+$C136)+L135*$C135/($C132+$C133+$C134+$C135+$C136)+L136*$C136/($C132+$C133+$C134+$C135+$C136)</f>
        <v>29211.658660714282</v>
      </c>
      <c r="AW137" s="7">
        <f t="shared" ref="AW137:AW200" si="132">M132*$C132/($C132+$C133+$C134+$C135+$C136)+M133*$C133/($C132+$C133+$C134+$C135+$C136)+M134*$C134/($C132+$C133+$C134+$C135+$C136)+M135*$C135/($C132+$C133+$C134+$C135+$C136)+M136*$C136/($C132+$C133+$C134+$C135+$C136)</f>
        <v>29213.62035714286</v>
      </c>
      <c r="AX137" s="7">
        <f t="shared" ref="AX137:AX200" si="133">N132*$C132/($C132+$C133+$C134+$C135+$C136)+N133*$C133/($C132+$C133+$C134+$C135+$C136)+N134*$C134/($C132+$C133+$C134+$C135+$C136)+N135*$C135/($C132+$C133+$C134+$C135+$C136)+N136*$C136/($C132+$C133+$C134+$C135+$C136)</f>
        <v>29215.582053571427</v>
      </c>
      <c r="AY137" s="7">
        <f t="shared" ref="AY137:AY200" si="134">O132*$C132/($C132+$C133+$C134+$C135+$C136)+O133*$C133/($C132+$C133+$C134+$C135+$C136)+O134*$C134/($C132+$C133+$C134+$C135+$C136)+O135*$C135/($C132+$C133+$C134+$C135+$C136)+O136*$C136/($C132+$C133+$C134+$C135+$C136)</f>
        <v>29217.543750000001</v>
      </c>
    </row>
    <row r="138" spans="1:51" x14ac:dyDescent="0.3">
      <c r="A138">
        <f>Sheet1!D138</f>
        <v>29196</v>
      </c>
      <c r="B138">
        <f>Sheet1!E138</f>
        <v>29176</v>
      </c>
      <c r="C138">
        <f>Sheet1!H138</f>
        <v>250</v>
      </c>
      <c r="E138" s="7">
        <f t="shared" si="91"/>
        <v>29176</v>
      </c>
      <c r="F138" s="7">
        <f t="shared" si="92"/>
        <v>29178</v>
      </c>
      <c r="G138" s="7">
        <f t="shared" si="93"/>
        <v>29180</v>
      </c>
      <c r="H138" s="7">
        <f t="shared" si="94"/>
        <v>29182</v>
      </c>
      <c r="I138" s="7">
        <f t="shared" si="95"/>
        <v>29184</v>
      </c>
      <c r="J138" s="7">
        <f t="shared" si="96"/>
        <v>29186</v>
      </c>
      <c r="K138" s="7">
        <f t="shared" si="97"/>
        <v>29188</v>
      </c>
      <c r="L138" s="7">
        <f t="shared" si="98"/>
        <v>29190</v>
      </c>
      <c r="M138" s="7">
        <f t="shared" si="99"/>
        <v>29192</v>
      </c>
      <c r="N138" s="7">
        <f t="shared" si="100"/>
        <v>29194</v>
      </c>
      <c r="O138" s="7">
        <f t="shared" si="101"/>
        <v>29196</v>
      </c>
      <c r="Q138" s="7">
        <f t="shared" si="102"/>
        <v>29190.551999999996</v>
      </c>
      <c r="R138" s="7">
        <f t="shared" si="103"/>
        <v>29192.158800000001</v>
      </c>
      <c r="S138" s="7">
        <f t="shared" si="104"/>
        <v>29193.765599999999</v>
      </c>
      <c r="T138" s="7">
        <f t="shared" si="105"/>
        <v>29195.3724</v>
      </c>
      <c r="U138" s="7">
        <f t="shared" si="106"/>
        <v>29196.979200000002</v>
      </c>
      <c r="V138" s="7">
        <f t="shared" si="107"/>
        <v>29198.586000000003</v>
      </c>
      <c r="W138" s="7">
        <f t="shared" si="108"/>
        <v>29200.192800000004</v>
      </c>
      <c r="X138" s="7">
        <f t="shared" si="109"/>
        <v>29201.799600000002</v>
      </c>
      <c r="Y138" s="7">
        <f t="shared" si="110"/>
        <v>29203.4064</v>
      </c>
      <c r="Z138" s="7">
        <f t="shared" si="111"/>
        <v>29205.013200000001</v>
      </c>
      <c r="AA138" s="7">
        <f t="shared" si="112"/>
        <v>29206.620000000003</v>
      </c>
      <c r="AC138" s="7">
        <f t="shared" si="113"/>
        <v>29191.707446808512</v>
      </c>
      <c r="AD138" s="7">
        <f t="shared" si="114"/>
        <v>29193.580053191494</v>
      </c>
      <c r="AE138" s="7">
        <f t="shared" si="115"/>
        <v>29195.452659574465</v>
      </c>
      <c r="AF138" s="7">
        <f t="shared" si="116"/>
        <v>29197.325265957446</v>
      </c>
      <c r="AG138" s="7">
        <f t="shared" si="117"/>
        <v>29199.197872340425</v>
      </c>
      <c r="AH138" s="7">
        <f t="shared" si="118"/>
        <v>29201.070478723406</v>
      </c>
      <c r="AI138" s="7">
        <f t="shared" si="119"/>
        <v>29202.943085106384</v>
      </c>
      <c r="AJ138" s="7">
        <f t="shared" si="120"/>
        <v>29204.815691489363</v>
      </c>
      <c r="AK138" s="7">
        <f t="shared" si="121"/>
        <v>29206.688297872341</v>
      </c>
      <c r="AL138" s="7">
        <f t="shared" si="122"/>
        <v>29208.560904255319</v>
      </c>
      <c r="AM138" s="7">
        <f t="shared" si="123"/>
        <v>29210.433510638297</v>
      </c>
      <c r="AO138" s="7">
        <f t="shared" si="124"/>
        <v>29193.506172839505</v>
      </c>
      <c r="AP138" s="7">
        <f t="shared" si="125"/>
        <v>29195.500949667618</v>
      </c>
      <c r="AQ138" s="7">
        <f t="shared" si="126"/>
        <v>29197.495726495723</v>
      </c>
      <c r="AR138" s="7">
        <f t="shared" si="127"/>
        <v>29199.490503323839</v>
      </c>
      <c r="AS138" s="7">
        <f t="shared" si="128"/>
        <v>29201.485280151948</v>
      </c>
      <c r="AT138" s="7">
        <f t="shared" si="129"/>
        <v>29203.480056980057</v>
      </c>
      <c r="AU138" s="7">
        <f t="shared" si="130"/>
        <v>29205.474833808166</v>
      </c>
      <c r="AV138" s="7">
        <f t="shared" si="131"/>
        <v>29207.469610636275</v>
      </c>
      <c r="AW138" s="7">
        <f t="shared" si="132"/>
        <v>29209.464387464392</v>
      </c>
      <c r="AX138" s="7">
        <f t="shared" si="133"/>
        <v>29211.459164292497</v>
      </c>
      <c r="AY138" s="7">
        <f t="shared" si="134"/>
        <v>29213.453941120602</v>
      </c>
    </row>
    <row r="139" spans="1:51" x14ac:dyDescent="0.3">
      <c r="A139">
        <f>Sheet1!D139</f>
        <v>29196</v>
      </c>
      <c r="B139">
        <f>Sheet1!E139</f>
        <v>29177</v>
      </c>
      <c r="C139">
        <f>Sheet1!H139</f>
        <v>192</v>
      </c>
      <c r="E139" s="7">
        <f t="shared" si="91"/>
        <v>29177</v>
      </c>
      <c r="F139" s="7">
        <f t="shared" si="92"/>
        <v>29178.9</v>
      </c>
      <c r="G139" s="7">
        <f t="shared" si="93"/>
        <v>29180.799999999999</v>
      </c>
      <c r="H139" s="7">
        <f t="shared" si="94"/>
        <v>29182.7</v>
      </c>
      <c r="I139" s="7">
        <f t="shared" si="95"/>
        <v>29184.6</v>
      </c>
      <c r="J139" s="7">
        <f t="shared" si="96"/>
        <v>29186.5</v>
      </c>
      <c r="K139" s="7">
        <f t="shared" si="97"/>
        <v>29188.400000000001</v>
      </c>
      <c r="L139" s="7">
        <f t="shared" si="98"/>
        <v>29190.3</v>
      </c>
      <c r="M139" s="7">
        <f t="shared" si="99"/>
        <v>29192.2</v>
      </c>
      <c r="N139" s="7">
        <f t="shared" si="100"/>
        <v>29194.1</v>
      </c>
      <c r="O139" s="7">
        <f t="shared" si="101"/>
        <v>29196</v>
      </c>
      <c r="Q139" s="7">
        <f t="shared" si="102"/>
        <v>29182.497478991594</v>
      </c>
      <c r="R139" s="7">
        <f t="shared" si="103"/>
        <v>29184.427563025212</v>
      </c>
      <c r="S139" s="7">
        <f t="shared" si="104"/>
        <v>29186.357647058823</v>
      </c>
      <c r="T139" s="7">
        <f t="shared" si="105"/>
        <v>29188.287731092438</v>
      </c>
      <c r="U139" s="7">
        <f t="shared" si="106"/>
        <v>29190.217815126049</v>
      </c>
      <c r="V139" s="7">
        <f t="shared" si="107"/>
        <v>29192.147899159663</v>
      </c>
      <c r="W139" s="7">
        <f t="shared" si="108"/>
        <v>29194.077983193278</v>
      </c>
      <c r="X139" s="7">
        <f t="shared" si="109"/>
        <v>29196.008067226892</v>
      </c>
      <c r="Y139" s="7">
        <f t="shared" si="110"/>
        <v>29197.938151260503</v>
      </c>
      <c r="Z139" s="7">
        <f t="shared" si="111"/>
        <v>29199.868235294118</v>
      </c>
      <c r="AA139" s="7">
        <f t="shared" si="112"/>
        <v>29201.798319327732</v>
      </c>
      <c r="AC139" s="7">
        <f t="shared" si="113"/>
        <v>29185.701333333338</v>
      </c>
      <c r="AD139" s="7">
        <f t="shared" si="114"/>
        <v>29187.439200000001</v>
      </c>
      <c r="AE139" s="7">
        <f t="shared" si="115"/>
        <v>29189.177066666663</v>
      </c>
      <c r="AF139" s="7">
        <f t="shared" si="116"/>
        <v>29190.914933333333</v>
      </c>
      <c r="AG139" s="7">
        <f t="shared" si="117"/>
        <v>29192.6528</v>
      </c>
      <c r="AH139" s="7">
        <f t="shared" si="118"/>
        <v>29194.390666666666</v>
      </c>
      <c r="AI139" s="7">
        <f t="shared" si="119"/>
        <v>29196.128533333336</v>
      </c>
      <c r="AJ139" s="7">
        <f t="shared" si="120"/>
        <v>29197.866399999999</v>
      </c>
      <c r="AK139" s="7">
        <f t="shared" si="121"/>
        <v>29199.604266666669</v>
      </c>
      <c r="AL139" s="7">
        <f t="shared" si="122"/>
        <v>29201.342133333332</v>
      </c>
      <c r="AM139" s="7">
        <f t="shared" si="123"/>
        <v>29203.079999999998</v>
      </c>
      <c r="AO139" s="7">
        <f t="shared" si="124"/>
        <v>29187.788423153695</v>
      </c>
      <c r="AP139" s="7">
        <f t="shared" si="125"/>
        <v>29189.692814371261</v>
      </c>
      <c r="AQ139" s="7">
        <f t="shared" si="126"/>
        <v>29191.597205588823</v>
      </c>
      <c r="AR139" s="7">
        <f t="shared" si="127"/>
        <v>29193.501596806385</v>
      </c>
      <c r="AS139" s="7">
        <f t="shared" si="128"/>
        <v>29195.405988023951</v>
      </c>
      <c r="AT139" s="7">
        <f t="shared" si="129"/>
        <v>29197.31037924152</v>
      </c>
      <c r="AU139" s="7">
        <f t="shared" si="130"/>
        <v>29199.214770459083</v>
      </c>
      <c r="AV139" s="7">
        <f t="shared" si="131"/>
        <v>29201.119161676645</v>
      </c>
      <c r="AW139" s="7">
        <f t="shared" si="132"/>
        <v>29203.02355289421</v>
      </c>
      <c r="AX139" s="7">
        <f t="shared" si="133"/>
        <v>29204.927944111776</v>
      </c>
      <c r="AY139" s="7">
        <f t="shared" si="134"/>
        <v>29206.832335329342</v>
      </c>
    </row>
    <row r="140" spans="1:51" x14ac:dyDescent="0.3">
      <c r="A140">
        <f>Sheet1!D140</f>
        <v>29205</v>
      </c>
      <c r="B140">
        <f>Sheet1!E140</f>
        <v>29178</v>
      </c>
      <c r="C140">
        <f>Sheet1!H140</f>
        <v>214</v>
      </c>
      <c r="E140" s="7">
        <f t="shared" si="91"/>
        <v>29178</v>
      </c>
      <c r="F140" s="7">
        <f t="shared" si="92"/>
        <v>29180.7</v>
      </c>
      <c r="G140" s="7">
        <f t="shared" si="93"/>
        <v>29183.4</v>
      </c>
      <c r="H140" s="7">
        <f t="shared" si="94"/>
        <v>29186.1</v>
      </c>
      <c r="I140" s="7">
        <f t="shared" si="95"/>
        <v>29188.799999999999</v>
      </c>
      <c r="J140" s="7">
        <f t="shared" si="96"/>
        <v>29191.5</v>
      </c>
      <c r="K140" s="7">
        <f t="shared" si="97"/>
        <v>29194.2</v>
      </c>
      <c r="L140" s="7">
        <f t="shared" si="98"/>
        <v>29196.9</v>
      </c>
      <c r="M140" s="7">
        <f t="shared" si="99"/>
        <v>29199.599999999999</v>
      </c>
      <c r="N140" s="7">
        <f t="shared" si="100"/>
        <v>29202.3</v>
      </c>
      <c r="O140" s="7">
        <f t="shared" si="101"/>
        <v>29205</v>
      </c>
      <c r="Q140" s="7">
        <f t="shared" si="102"/>
        <v>29178.68362480127</v>
      </c>
      <c r="R140" s="7">
        <f t="shared" si="103"/>
        <v>29180.712559618441</v>
      </c>
      <c r="S140" s="7">
        <f t="shared" si="104"/>
        <v>29182.74149443561</v>
      </c>
      <c r="T140" s="7">
        <f t="shared" si="105"/>
        <v>29184.770429252781</v>
      </c>
      <c r="U140" s="7">
        <f t="shared" si="106"/>
        <v>29186.79936406995</v>
      </c>
      <c r="V140" s="7">
        <f t="shared" si="107"/>
        <v>29188.828298887121</v>
      </c>
      <c r="W140" s="7">
        <f t="shared" si="108"/>
        <v>29190.857233704293</v>
      </c>
      <c r="X140" s="7">
        <f t="shared" si="109"/>
        <v>29192.886168521458</v>
      </c>
      <c r="Y140" s="7">
        <f t="shared" si="110"/>
        <v>29194.915103338633</v>
      </c>
      <c r="Z140" s="7">
        <f t="shared" si="111"/>
        <v>29196.944038155802</v>
      </c>
      <c r="AA140" s="7">
        <f t="shared" si="112"/>
        <v>29198.972972972973</v>
      </c>
      <c r="AC140" s="7">
        <f t="shared" si="113"/>
        <v>29181.156289707749</v>
      </c>
      <c r="AD140" s="7">
        <f t="shared" si="114"/>
        <v>29183.079034307499</v>
      </c>
      <c r="AE140" s="7">
        <f t="shared" si="115"/>
        <v>29185.001778907244</v>
      </c>
      <c r="AF140" s="7">
        <f t="shared" si="116"/>
        <v>29186.92452350699</v>
      </c>
      <c r="AG140" s="7">
        <f t="shared" si="117"/>
        <v>29188.847268106732</v>
      </c>
      <c r="AH140" s="7">
        <f t="shared" si="118"/>
        <v>29190.770012706478</v>
      </c>
      <c r="AI140" s="7">
        <f t="shared" si="119"/>
        <v>29192.692757306228</v>
      </c>
      <c r="AJ140" s="7">
        <f t="shared" si="120"/>
        <v>29194.61550190597</v>
      </c>
      <c r="AK140" s="7">
        <f t="shared" si="121"/>
        <v>29196.538246505716</v>
      </c>
      <c r="AL140" s="7">
        <f t="shared" si="122"/>
        <v>29198.460991105465</v>
      </c>
      <c r="AM140" s="7">
        <f t="shared" si="123"/>
        <v>29200.383735705211</v>
      </c>
      <c r="AO140" s="7">
        <f t="shared" si="124"/>
        <v>29183.927813163482</v>
      </c>
      <c r="AP140" s="7">
        <f t="shared" si="125"/>
        <v>29185.69872611465</v>
      </c>
      <c r="AQ140" s="7">
        <f t="shared" si="126"/>
        <v>29187.469639065817</v>
      </c>
      <c r="AR140" s="7">
        <f t="shared" si="127"/>
        <v>29189.240552016985</v>
      </c>
      <c r="AS140" s="7">
        <f t="shared" si="128"/>
        <v>29191.011464968153</v>
      </c>
      <c r="AT140" s="7">
        <f t="shared" si="129"/>
        <v>29192.78237791932</v>
      </c>
      <c r="AU140" s="7">
        <f t="shared" si="130"/>
        <v>29194.553290870488</v>
      </c>
      <c r="AV140" s="7">
        <f t="shared" si="131"/>
        <v>29196.324203821656</v>
      </c>
      <c r="AW140" s="7">
        <f t="shared" si="132"/>
        <v>29198.095116772827</v>
      </c>
      <c r="AX140" s="7">
        <f t="shared" si="133"/>
        <v>29199.866029723991</v>
      </c>
      <c r="AY140" s="7">
        <f t="shared" si="134"/>
        <v>29201.636942675159</v>
      </c>
    </row>
    <row r="141" spans="1:51" x14ac:dyDescent="0.3">
      <c r="A141">
        <f>Sheet1!D141</f>
        <v>29188</v>
      </c>
      <c r="B141">
        <f>Sheet1!E141</f>
        <v>29162</v>
      </c>
      <c r="C141">
        <f>Sheet1!H141</f>
        <v>309</v>
      </c>
      <c r="E141" s="7">
        <f t="shared" si="91"/>
        <v>29162</v>
      </c>
      <c r="F141" s="7">
        <f t="shared" si="92"/>
        <v>29164.6</v>
      </c>
      <c r="G141" s="7">
        <f t="shared" si="93"/>
        <v>29167.200000000001</v>
      </c>
      <c r="H141" s="7">
        <f t="shared" si="94"/>
        <v>29169.8</v>
      </c>
      <c r="I141" s="7">
        <f t="shared" si="95"/>
        <v>29172.400000000001</v>
      </c>
      <c r="J141" s="7">
        <f t="shared" si="96"/>
        <v>29175</v>
      </c>
      <c r="K141" s="7">
        <f t="shared" si="97"/>
        <v>29177.599999999999</v>
      </c>
      <c r="L141" s="7">
        <f t="shared" si="98"/>
        <v>29180.2</v>
      </c>
      <c r="M141" s="7">
        <f t="shared" si="99"/>
        <v>29182.799999999999</v>
      </c>
      <c r="N141" s="7">
        <f t="shared" si="100"/>
        <v>29185.4</v>
      </c>
      <c r="O141" s="7">
        <f t="shared" si="101"/>
        <v>29188</v>
      </c>
      <c r="Q141" s="7">
        <f t="shared" si="102"/>
        <v>29176.945121951219</v>
      </c>
      <c r="R141" s="7">
        <f t="shared" si="103"/>
        <v>29179.144207317077</v>
      </c>
      <c r="S141" s="7">
        <f t="shared" si="104"/>
        <v>29181.343292682926</v>
      </c>
      <c r="T141" s="7">
        <f t="shared" si="105"/>
        <v>29183.542378048776</v>
      </c>
      <c r="U141" s="7">
        <f t="shared" si="106"/>
        <v>29185.741463414633</v>
      </c>
      <c r="V141" s="7">
        <f t="shared" si="107"/>
        <v>29187.940548780491</v>
      </c>
      <c r="W141" s="7">
        <f t="shared" si="108"/>
        <v>29190.139634146341</v>
      </c>
      <c r="X141" s="7">
        <f t="shared" si="109"/>
        <v>29192.338719512194</v>
      </c>
      <c r="Y141" s="7">
        <f t="shared" si="110"/>
        <v>29194.537804878048</v>
      </c>
      <c r="Z141" s="7">
        <f t="shared" si="111"/>
        <v>29196.736890243905</v>
      </c>
      <c r="AA141" s="7">
        <f t="shared" si="112"/>
        <v>29198.935975609755</v>
      </c>
      <c r="AC141" s="7">
        <f t="shared" si="113"/>
        <v>29178.510083036774</v>
      </c>
      <c r="AD141" s="7">
        <f t="shared" si="114"/>
        <v>29180.709371293004</v>
      </c>
      <c r="AE141" s="7">
        <f t="shared" si="115"/>
        <v>29182.90865954923</v>
      </c>
      <c r="AF141" s="7">
        <f t="shared" si="116"/>
        <v>29185.107947805456</v>
      </c>
      <c r="AG141" s="7">
        <f t="shared" si="117"/>
        <v>29187.307236061682</v>
      </c>
      <c r="AH141" s="7">
        <f t="shared" si="118"/>
        <v>29189.506524317912</v>
      </c>
      <c r="AI141" s="7">
        <f t="shared" si="119"/>
        <v>29191.705812574139</v>
      </c>
      <c r="AJ141" s="7">
        <f t="shared" si="120"/>
        <v>29193.905100830369</v>
      </c>
      <c r="AK141" s="7">
        <f t="shared" si="121"/>
        <v>29196.104389086599</v>
      </c>
      <c r="AL141" s="7">
        <f t="shared" si="122"/>
        <v>29198.303677342825</v>
      </c>
      <c r="AM141" s="7">
        <f t="shared" si="123"/>
        <v>29200.502965599047</v>
      </c>
      <c r="AO141" s="7">
        <f t="shared" si="124"/>
        <v>29180.481518481516</v>
      </c>
      <c r="AP141" s="7">
        <f t="shared" si="125"/>
        <v>29182.570429570431</v>
      </c>
      <c r="AQ141" s="7">
        <f t="shared" si="126"/>
        <v>29184.659340659338</v>
      </c>
      <c r="AR141" s="7">
        <f t="shared" si="127"/>
        <v>29186.748251748249</v>
      </c>
      <c r="AS141" s="7">
        <f t="shared" si="128"/>
        <v>29188.837162837161</v>
      </c>
      <c r="AT141" s="7">
        <f t="shared" si="129"/>
        <v>29190.926073926072</v>
      </c>
      <c r="AU141" s="7">
        <f t="shared" si="130"/>
        <v>29193.014985014986</v>
      </c>
      <c r="AV141" s="7">
        <f t="shared" si="131"/>
        <v>29195.103896103894</v>
      </c>
      <c r="AW141" s="7">
        <f t="shared" si="132"/>
        <v>29197.192807192812</v>
      </c>
      <c r="AX141" s="7">
        <f t="shared" si="133"/>
        <v>29199.281718281716</v>
      </c>
      <c r="AY141" s="7">
        <f t="shared" si="134"/>
        <v>29201.370629370627</v>
      </c>
    </row>
    <row r="142" spans="1:51" x14ac:dyDescent="0.3">
      <c r="A142">
        <f>Sheet1!D142</f>
        <v>29184</v>
      </c>
      <c r="B142">
        <f>Sheet1!E142</f>
        <v>29158</v>
      </c>
      <c r="C142">
        <f>Sheet1!H142</f>
        <v>162</v>
      </c>
      <c r="E142" s="7">
        <f t="shared" si="91"/>
        <v>29158</v>
      </c>
      <c r="F142" s="7">
        <f t="shared" si="92"/>
        <v>29160.6</v>
      </c>
      <c r="G142" s="7">
        <f t="shared" si="93"/>
        <v>29163.200000000001</v>
      </c>
      <c r="H142" s="7">
        <f t="shared" si="94"/>
        <v>29165.8</v>
      </c>
      <c r="I142" s="7">
        <f t="shared" si="95"/>
        <v>29168.400000000001</v>
      </c>
      <c r="J142" s="7">
        <f t="shared" si="96"/>
        <v>29171</v>
      </c>
      <c r="K142" s="7">
        <f t="shared" si="97"/>
        <v>29173.599999999999</v>
      </c>
      <c r="L142" s="7">
        <f t="shared" si="98"/>
        <v>29176.2</v>
      </c>
      <c r="M142" s="7">
        <f t="shared" si="99"/>
        <v>29178.799999999999</v>
      </c>
      <c r="N142" s="7">
        <f t="shared" si="100"/>
        <v>29181.4</v>
      </c>
      <c r="O142" s="7">
        <f t="shared" si="101"/>
        <v>29184</v>
      </c>
      <c r="Q142" s="7">
        <f t="shared" si="102"/>
        <v>29170.816783216782</v>
      </c>
      <c r="R142" s="7">
        <f t="shared" si="103"/>
        <v>29173.258741258745</v>
      </c>
      <c r="S142" s="7">
        <f t="shared" si="104"/>
        <v>29175.700699300702</v>
      </c>
      <c r="T142" s="7">
        <f t="shared" si="105"/>
        <v>29178.142657342658</v>
      </c>
      <c r="U142" s="7">
        <f t="shared" si="106"/>
        <v>29180.584615384614</v>
      </c>
      <c r="V142" s="7">
        <f t="shared" si="107"/>
        <v>29183.026573426578</v>
      </c>
      <c r="W142" s="7">
        <f t="shared" si="108"/>
        <v>29185.468531468534</v>
      </c>
      <c r="X142" s="7">
        <f t="shared" si="109"/>
        <v>29187.91048951049</v>
      </c>
      <c r="Y142" s="7">
        <f t="shared" si="110"/>
        <v>29190.352447552446</v>
      </c>
      <c r="Z142" s="7">
        <f t="shared" si="111"/>
        <v>29192.794405594403</v>
      </c>
      <c r="AA142" s="7">
        <f t="shared" si="112"/>
        <v>29195.236363636366</v>
      </c>
      <c r="AC142" s="7">
        <f t="shared" si="113"/>
        <v>29172.159585492227</v>
      </c>
      <c r="AD142" s="7">
        <f t="shared" si="114"/>
        <v>29174.487046632126</v>
      </c>
      <c r="AE142" s="7">
        <f t="shared" si="115"/>
        <v>29176.814507772022</v>
      </c>
      <c r="AF142" s="7">
        <f t="shared" si="116"/>
        <v>29179.141968911914</v>
      </c>
      <c r="AG142" s="7">
        <f t="shared" si="117"/>
        <v>29181.469430051809</v>
      </c>
      <c r="AH142" s="7">
        <f t="shared" si="118"/>
        <v>29183.796891191712</v>
      </c>
      <c r="AI142" s="7">
        <f t="shared" si="119"/>
        <v>29186.124352331608</v>
      </c>
      <c r="AJ142" s="7">
        <f t="shared" si="120"/>
        <v>29188.451813471504</v>
      </c>
      <c r="AK142" s="7">
        <f t="shared" si="121"/>
        <v>29190.779274611399</v>
      </c>
      <c r="AL142" s="7">
        <f t="shared" si="122"/>
        <v>29193.106735751295</v>
      </c>
      <c r="AM142" s="7">
        <f t="shared" si="123"/>
        <v>29195.43419689119</v>
      </c>
      <c r="AO142" s="7">
        <f t="shared" si="124"/>
        <v>29174.081597222219</v>
      </c>
      <c r="AP142" s="7">
        <f t="shared" si="125"/>
        <v>29176.388368055559</v>
      </c>
      <c r="AQ142" s="7">
        <f t="shared" si="126"/>
        <v>29178.695138888888</v>
      </c>
      <c r="AR142" s="7">
        <f t="shared" si="127"/>
        <v>29181.001909722225</v>
      </c>
      <c r="AS142" s="7">
        <f t="shared" si="128"/>
        <v>29183.308680555558</v>
      </c>
      <c r="AT142" s="7">
        <f t="shared" si="129"/>
        <v>29185.615451388891</v>
      </c>
      <c r="AU142" s="7">
        <f t="shared" si="130"/>
        <v>29187.922222222223</v>
      </c>
      <c r="AV142" s="7">
        <f t="shared" si="131"/>
        <v>29190.228993055556</v>
      </c>
      <c r="AW142" s="7">
        <f t="shared" si="132"/>
        <v>29192.535763888885</v>
      </c>
      <c r="AX142" s="7">
        <f t="shared" si="133"/>
        <v>29194.842534722222</v>
      </c>
      <c r="AY142" s="7">
        <f t="shared" si="134"/>
        <v>29197.149305555558</v>
      </c>
    </row>
    <row r="143" spans="1:51" x14ac:dyDescent="0.3">
      <c r="A143">
        <f>Sheet1!D143</f>
        <v>29167</v>
      </c>
      <c r="B143">
        <f>Sheet1!E143</f>
        <v>29147</v>
      </c>
      <c r="C143">
        <f>Sheet1!H143</f>
        <v>268</v>
      </c>
      <c r="E143" s="7">
        <f t="shared" si="91"/>
        <v>29147</v>
      </c>
      <c r="F143" s="7">
        <f t="shared" si="92"/>
        <v>29149</v>
      </c>
      <c r="G143" s="7">
        <f t="shared" si="93"/>
        <v>29151</v>
      </c>
      <c r="H143" s="7">
        <f t="shared" si="94"/>
        <v>29153</v>
      </c>
      <c r="I143" s="7">
        <f t="shared" si="95"/>
        <v>29155</v>
      </c>
      <c r="J143" s="7">
        <f t="shared" si="96"/>
        <v>29157</v>
      </c>
      <c r="K143" s="7">
        <f t="shared" si="97"/>
        <v>29159</v>
      </c>
      <c r="L143" s="7">
        <f t="shared" si="98"/>
        <v>29161</v>
      </c>
      <c r="M143" s="7">
        <f t="shared" si="99"/>
        <v>29163</v>
      </c>
      <c r="N143" s="7">
        <f t="shared" si="100"/>
        <v>29165</v>
      </c>
      <c r="O143" s="7">
        <f t="shared" si="101"/>
        <v>29167</v>
      </c>
      <c r="Q143" s="7">
        <f t="shared" si="102"/>
        <v>29166.052554744525</v>
      </c>
      <c r="R143" s="7">
        <f t="shared" si="103"/>
        <v>29168.683795620436</v>
      </c>
      <c r="S143" s="7">
        <f t="shared" si="104"/>
        <v>29171.315036496355</v>
      </c>
      <c r="T143" s="7">
        <f t="shared" si="105"/>
        <v>29173.946277372263</v>
      </c>
      <c r="U143" s="7">
        <f t="shared" si="106"/>
        <v>29176.577518248174</v>
      </c>
      <c r="V143" s="7">
        <f t="shared" si="107"/>
        <v>29179.208759124089</v>
      </c>
      <c r="W143" s="7">
        <f t="shared" si="108"/>
        <v>29181.84</v>
      </c>
      <c r="X143" s="7">
        <f t="shared" si="109"/>
        <v>29184.471240875915</v>
      </c>
      <c r="Y143" s="7">
        <f t="shared" si="110"/>
        <v>29187.102481751819</v>
      </c>
      <c r="Z143" s="7">
        <f t="shared" si="111"/>
        <v>29189.733722627738</v>
      </c>
      <c r="AA143" s="7">
        <f t="shared" si="112"/>
        <v>29192.364963503649</v>
      </c>
      <c r="AC143" s="7">
        <f t="shared" si="113"/>
        <v>29168.449258836947</v>
      </c>
      <c r="AD143" s="7">
        <f t="shared" si="114"/>
        <v>29170.920410490311</v>
      </c>
      <c r="AE143" s="7">
        <f t="shared" si="115"/>
        <v>29173.391562143675</v>
      </c>
      <c r="AF143" s="7">
        <f t="shared" si="116"/>
        <v>29175.862713797032</v>
      </c>
      <c r="AG143" s="7">
        <f t="shared" si="117"/>
        <v>29178.333865450397</v>
      </c>
      <c r="AH143" s="7">
        <f t="shared" si="118"/>
        <v>29180.805017103761</v>
      </c>
      <c r="AI143" s="7">
        <f t="shared" si="119"/>
        <v>29183.276168757126</v>
      </c>
      <c r="AJ143" s="7">
        <f t="shared" si="120"/>
        <v>29185.74732041049</v>
      </c>
      <c r="AK143" s="7">
        <f t="shared" si="121"/>
        <v>29188.218472063854</v>
      </c>
      <c r="AL143" s="7">
        <f t="shared" si="122"/>
        <v>29190.689623717215</v>
      </c>
      <c r="AM143" s="7">
        <f t="shared" si="123"/>
        <v>29193.160775370583</v>
      </c>
      <c r="AO143" s="7">
        <f t="shared" si="124"/>
        <v>29170.124223602485</v>
      </c>
      <c r="AP143" s="7">
        <f t="shared" si="125"/>
        <v>29172.490860692105</v>
      </c>
      <c r="AQ143" s="7">
        <f t="shared" si="126"/>
        <v>29174.857497781719</v>
      </c>
      <c r="AR143" s="7">
        <f t="shared" si="127"/>
        <v>29177.22413487134</v>
      </c>
      <c r="AS143" s="7">
        <f t="shared" si="128"/>
        <v>29179.590771960957</v>
      </c>
      <c r="AT143" s="7">
        <f t="shared" si="129"/>
        <v>29181.957409050578</v>
      </c>
      <c r="AU143" s="7">
        <f t="shared" si="130"/>
        <v>29184.324046140202</v>
      </c>
      <c r="AV143" s="7">
        <f t="shared" si="131"/>
        <v>29186.690683229812</v>
      </c>
      <c r="AW143" s="7">
        <f t="shared" si="132"/>
        <v>29189.057320319433</v>
      </c>
      <c r="AX143" s="7">
        <f t="shared" si="133"/>
        <v>29191.423957409053</v>
      </c>
      <c r="AY143" s="7">
        <f t="shared" si="134"/>
        <v>29193.790594498671</v>
      </c>
    </row>
    <row r="144" spans="1:51" x14ac:dyDescent="0.3">
      <c r="A144">
        <f>Sheet1!D144</f>
        <v>29152</v>
      </c>
      <c r="B144">
        <f>Sheet1!E144</f>
        <v>29134</v>
      </c>
      <c r="C144">
        <f>Sheet1!H144</f>
        <v>288</v>
      </c>
      <c r="E144" s="7">
        <f t="shared" si="91"/>
        <v>29134</v>
      </c>
      <c r="F144" s="7">
        <f t="shared" si="92"/>
        <v>29135.8</v>
      </c>
      <c r="G144" s="7">
        <f t="shared" si="93"/>
        <v>29137.599999999999</v>
      </c>
      <c r="H144" s="7">
        <f t="shared" si="94"/>
        <v>29139.4</v>
      </c>
      <c r="I144" s="7">
        <f t="shared" si="95"/>
        <v>29141.200000000001</v>
      </c>
      <c r="J144" s="7">
        <f t="shared" si="96"/>
        <v>29143</v>
      </c>
      <c r="K144" s="7">
        <f t="shared" si="97"/>
        <v>29144.799999999999</v>
      </c>
      <c r="L144" s="7">
        <f t="shared" si="98"/>
        <v>29146.6</v>
      </c>
      <c r="M144" s="7">
        <f t="shared" si="99"/>
        <v>29148.400000000001</v>
      </c>
      <c r="N144" s="7">
        <f t="shared" si="100"/>
        <v>29150.2</v>
      </c>
      <c r="O144" s="7">
        <f t="shared" si="101"/>
        <v>29152</v>
      </c>
      <c r="Q144" s="7">
        <f t="shared" si="102"/>
        <v>29155.683355886333</v>
      </c>
      <c r="R144" s="7">
        <f t="shared" si="103"/>
        <v>29158.065764546685</v>
      </c>
      <c r="S144" s="7">
        <f t="shared" si="104"/>
        <v>29160.448173207038</v>
      </c>
      <c r="T144" s="7">
        <f t="shared" si="105"/>
        <v>29162.830581867387</v>
      </c>
      <c r="U144" s="7">
        <f t="shared" si="106"/>
        <v>29165.21299052774</v>
      </c>
      <c r="V144" s="7">
        <f t="shared" si="107"/>
        <v>29167.595399188096</v>
      </c>
      <c r="W144" s="7">
        <f t="shared" si="108"/>
        <v>29169.977807848445</v>
      </c>
      <c r="X144" s="7">
        <f t="shared" si="109"/>
        <v>29172.360216508794</v>
      </c>
      <c r="Y144" s="7">
        <f t="shared" si="110"/>
        <v>29174.742625169143</v>
      </c>
      <c r="Z144" s="7">
        <f t="shared" si="111"/>
        <v>29177.125033829499</v>
      </c>
      <c r="AA144" s="7">
        <f t="shared" si="112"/>
        <v>29179.507442489852</v>
      </c>
      <c r="AC144" s="7">
        <f t="shared" si="113"/>
        <v>29160.694648478489</v>
      </c>
      <c r="AD144" s="7">
        <f t="shared" si="114"/>
        <v>29163.148373557189</v>
      </c>
      <c r="AE144" s="7">
        <f t="shared" si="115"/>
        <v>29165.602098635889</v>
      </c>
      <c r="AF144" s="7">
        <f t="shared" si="116"/>
        <v>29168.055823714585</v>
      </c>
      <c r="AG144" s="7">
        <f t="shared" si="117"/>
        <v>29170.509548793285</v>
      </c>
      <c r="AH144" s="7">
        <f t="shared" si="118"/>
        <v>29172.963273871985</v>
      </c>
      <c r="AI144" s="7">
        <f t="shared" si="119"/>
        <v>29175.416998950685</v>
      </c>
      <c r="AJ144" s="7">
        <f t="shared" si="120"/>
        <v>29177.870724029384</v>
      </c>
      <c r="AK144" s="7">
        <f t="shared" si="121"/>
        <v>29180.324449108077</v>
      </c>
      <c r="AL144" s="7">
        <f t="shared" si="122"/>
        <v>29182.778174186777</v>
      </c>
      <c r="AM144" s="7">
        <f t="shared" si="123"/>
        <v>29185.231899265476</v>
      </c>
      <c r="AO144" s="7">
        <f t="shared" si="124"/>
        <v>29163.428820960697</v>
      </c>
      <c r="AP144" s="7">
        <f t="shared" si="125"/>
        <v>29165.789694323143</v>
      </c>
      <c r="AQ144" s="7">
        <f t="shared" si="126"/>
        <v>29168.150567685589</v>
      </c>
      <c r="AR144" s="7">
        <f t="shared" si="127"/>
        <v>29170.511441048038</v>
      </c>
      <c r="AS144" s="7">
        <f t="shared" si="128"/>
        <v>29172.872314410481</v>
      </c>
      <c r="AT144" s="7">
        <f t="shared" si="129"/>
        <v>29175.233187772923</v>
      </c>
      <c r="AU144" s="7">
        <f t="shared" si="130"/>
        <v>29177.594061135373</v>
      </c>
      <c r="AV144" s="7">
        <f t="shared" si="131"/>
        <v>29179.954934497815</v>
      </c>
      <c r="AW144" s="7">
        <f t="shared" si="132"/>
        <v>29182.315807860261</v>
      </c>
      <c r="AX144" s="7">
        <f t="shared" si="133"/>
        <v>29184.676681222707</v>
      </c>
      <c r="AY144" s="7">
        <f t="shared" si="134"/>
        <v>29187.037554585153</v>
      </c>
    </row>
    <row r="145" spans="1:51" x14ac:dyDescent="0.3">
      <c r="A145">
        <f>Sheet1!D145</f>
        <v>29175</v>
      </c>
      <c r="B145">
        <f>Sheet1!E145</f>
        <v>29138</v>
      </c>
      <c r="C145">
        <f>Sheet1!H145</f>
        <v>258</v>
      </c>
      <c r="E145" s="7">
        <f t="shared" si="91"/>
        <v>29138</v>
      </c>
      <c r="F145" s="7">
        <f t="shared" si="92"/>
        <v>29141.7</v>
      </c>
      <c r="G145" s="7">
        <f t="shared" si="93"/>
        <v>29145.4</v>
      </c>
      <c r="H145" s="7">
        <f t="shared" si="94"/>
        <v>29149.1</v>
      </c>
      <c r="I145" s="7">
        <f t="shared" si="95"/>
        <v>29152.799999999999</v>
      </c>
      <c r="J145" s="7">
        <f t="shared" si="96"/>
        <v>29156.5</v>
      </c>
      <c r="K145" s="7">
        <f t="shared" si="97"/>
        <v>29160.2</v>
      </c>
      <c r="L145" s="7">
        <f t="shared" si="98"/>
        <v>29163.9</v>
      </c>
      <c r="M145" s="7">
        <f t="shared" si="99"/>
        <v>29167.599999999999</v>
      </c>
      <c r="N145" s="7">
        <f t="shared" si="100"/>
        <v>29171.3</v>
      </c>
      <c r="O145" s="7">
        <f t="shared" si="101"/>
        <v>29175</v>
      </c>
      <c r="Q145" s="7">
        <f t="shared" si="102"/>
        <v>29144.267409470755</v>
      </c>
      <c r="R145" s="7">
        <f t="shared" si="103"/>
        <v>29146.322562674097</v>
      </c>
      <c r="S145" s="7">
        <f t="shared" si="104"/>
        <v>29148.377715877439</v>
      </c>
      <c r="T145" s="7">
        <f t="shared" si="105"/>
        <v>29150.432869080778</v>
      </c>
      <c r="U145" s="7">
        <f t="shared" si="106"/>
        <v>29152.488022284124</v>
      </c>
      <c r="V145" s="7">
        <f t="shared" si="107"/>
        <v>29154.543175487466</v>
      </c>
      <c r="W145" s="7">
        <f t="shared" si="108"/>
        <v>29156.598328690809</v>
      </c>
      <c r="X145" s="7">
        <f t="shared" si="109"/>
        <v>29158.653481894151</v>
      </c>
      <c r="Y145" s="7">
        <f t="shared" si="110"/>
        <v>29160.708635097493</v>
      </c>
      <c r="Z145" s="7">
        <f t="shared" si="111"/>
        <v>29162.763788300836</v>
      </c>
      <c r="AA145" s="7">
        <f t="shared" si="112"/>
        <v>29164.818941504178</v>
      </c>
      <c r="AC145" s="7">
        <f t="shared" si="113"/>
        <v>29149.602726387537</v>
      </c>
      <c r="AD145" s="7">
        <f t="shared" si="114"/>
        <v>29151.821811100293</v>
      </c>
      <c r="AE145" s="7">
        <f t="shared" si="115"/>
        <v>29154.040895813047</v>
      </c>
      <c r="AF145" s="7">
        <f t="shared" si="116"/>
        <v>29156.259980525807</v>
      </c>
      <c r="AG145" s="7">
        <f t="shared" si="117"/>
        <v>29158.47906523856</v>
      </c>
      <c r="AH145" s="7">
        <f t="shared" si="118"/>
        <v>29160.698149951313</v>
      </c>
      <c r="AI145" s="7">
        <f t="shared" si="119"/>
        <v>29162.91723466407</v>
      </c>
      <c r="AJ145" s="7">
        <f t="shared" si="120"/>
        <v>29165.136319376827</v>
      </c>
      <c r="AK145" s="7">
        <f t="shared" si="121"/>
        <v>29167.355404089583</v>
      </c>
      <c r="AL145" s="7">
        <f t="shared" si="122"/>
        <v>29169.574488802333</v>
      </c>
      <c r="AM145" s="7">
        <f t="shared" si="123"/>
        <v>29171.793573515093</v>
      </c>
      <c r="AO145" s="7">
        <f t="shared" si="124"/>
        <v>29154.499597099115</v>
      </c>
      <c r="AP145" s="7">
        <f t="shared" si="125"/>
        <v>29156.801611603547</v>
      </c>
      <c r="AQ145" s="7">
        <f t="shared" si="126"/>
        <v>29159.103626107979</v>
      </c>
      <c r="AR145" s="7">
        <f t="shared" si="127"/>
        <v>29161.405640612407</v>
      </c>
      <c r="AS145" s="7">
        <f t="shared" si="128"/>
        <v>29163.707655116839</v>
      </c>
      <c r="AT145" s="7">
        <f t="shared" si="129"/>
        <v>29166.009669621271</v>
      </c>
      <c r="AU145" s="7">
        <f t="shared" si="130"/>
        <v>29168.311684125707</v>
      </c>
      <c r="AV145" s="7">
        <f t="shared" si="131"/>
        <v>29170.613698630135</v>
      </c>
      <c r="AW145" s="7">
        <f t="shared" si="132"/>
        <v>29172.915713134567</v>
      </c>
      <c r="AX145" s="7">
        <f t="shared" si="133"/>
        <v>29175.217727638999</v>
      </c>
      <c r="AY145" s="7">
        <f t="shared" si="134"/>
        <v>29177.519742143435</v>
      </c>
    </row>
    <row r="146" spans="1:51" x14ac:dyDescent="0.3">
      <c r="A146">
        <f>Sheet1!D146</f>
        <v>29193</v>
      </c>
      <c r="B146">
        <f>Sheet1!E146</f>
        <v>29162</v>
      </c>
      <c r="C146">
        <f>Sheet1!H146</f>
        <v>334</v>
      </c>
      <c r="E146" s="7">
        <f t="shared" si="91"/>
        <v>29162</v>
      </c>
      <c r="F146" s="7">
        <f t="shared" si="92"/>
        <v>29165.1</v>
      </c>
      <c r="G146" s="7">
        <f t="shared" si="93"/>
        <v>29168.2</v>
      </c>
      <c r="H146" s="7">
        <f t="shared" si="94"/>
        <v>29171.3</v>
      </c>
      <c r="I146" s="7">
        <f t="shared" si="95"/>
        <v>29174.400000000001</v>
      </c>
      <c r="J146" s="7">
        <f t="shared" si="96"/>
        <v>29177.5</v>
      </c>
      <c r="K146" s="7">
        <f t="shared" si="97"/>
        <v>29180.6</v>
      </c>
      <c r="L146" s="7">
        <f t="shared" si="98"/>
        <v>29183.7</v>
      </c>
      <c r="M146" s="7">
        <f t="shared" si="99"/>
        <v>29186.799999999999</v>
      </c>
      <c r="N146" s="7">
        <f t="shared" si="100"/>
        <v>29189.9</v>
      </c>
      <c r="O146" s="7">
        <f t="shared" si="101"/>
        <v>29193</v>
      </c>
      <c r="Q146" s="7">
        <f t="shared" si="102"/>
        <v>29139.54791154791</v>
      </c>
      <c r="R146" s="7">
        <f t="shared" si="103"/>
        <v>29142.015970515975</v>
      </c>
      <c r="S146" s="7">
        <f t="shared" si="104"/>
        <v>29144.484029484025</v>
      </c>
      <c r="T146" s="7">
        <f t="shared" si="105"/>
        <v>29146.95208845209</v>
      </c>
      <c r="U146" s="7">
        <f t="shared" si="106"/>
        <v>29149.420147420144</v>
      </c>
      <c r="V146" s="7">
        <f t="shared" si="107"/>
        <v>29151.888206388208</v>
      </c>
      <c r="W146" s="7">
        <f t="shared" si="108"/>
        <v>29154.356265356262</v>
      </c>
      <c r="X146" s="7">
        <f t="shared" si="109"/>
        <v>29156.82432432432</v>
      </c>
      <c r="Y146" s="7">
        <f t="shared" si="110"/>
        <v>29159.292383292384</v>
      </c>
      <c r="Z146" s="7">
        <f t="shared" si="111"/>
        <v>29161.760442260442</v>
      </c>
      <c r="AA146" s="7">
        <f t="shared" si="112"/>
        <v>29164.228501228503</v>
      </c>
      <c r="AC146" s="7">
        <f t="shared" si="113"/>
        <v>29142.610655737706</v>
      </c>
      <c r="AD146" s="7">
        <f t="shared" si="114"/>
        <v>29145.100614754097</v>
      </c>
      <c r="AE146" s="7">
        <f t="shared" si="115"/>
        <v>29147.590573770492</v>
      </c>
      <c r="AF146" s="7">
        <f t="shared" si="116"/>
        <v>29150.080532786887</v>
      </c>
      <c r="AG146" s="7">
        <f t="shared" si="117"/>
        <v>29152.570491803279</v>
      </c>
      <c r="AH146" s="7">
        <f t="shared" si="118"/>
        <v>29155.06045081967</v>
      </c>
      <c r="AI146" s="7">
        <f t="shared" si="119"/>
        <v>29157.550409836065</v>
      </c>
      <c r="AJ146" s="7">
        <f t="shared" si="120"/>
        <v>29160.04036885246</v>
      </c>
      <c r="AK146" s="7">
        <f t="shared" si="121"/>
        <v>29162.530327868852</v>
      </c>
      <c r="AL146" s="7">
        <f t="shared" si="122"/>
        <v>29165.020286885247</v>
      </c>
      <c r="AM146" s="7">
        <f t="shared" si="123"/>
        <v>29167.510245901642</v>
      </c>
      <c r="AO146" s="7">
        <f t="shared" si="124"/>
        <v>29147.273151750971</v>
      </c>
      <c r="AP146" s="7">
        <f t="shared" si="125"/>
        <v>29149.789571984435</v>
      </c>
      <c r="AQ146" s="7">
        <f t="shared" si="126"/>
        <v>29152.305992217898</v>
      </c>
      <c r="AR146" s="7">
        <f t="shared" si="127"/>
        <v>29154.822412451358</v>
      </c>
      <c r="AS146" s="7">
        <f t="shared" si="128"/>
        <v>29157.338832684822</v>
      </c>
      <c r="AT146" s="7">
        <f t="shared" si="129"/>
        <v>29159.855252918285</v>
      </c>
      <c r="AU146" s="7">
        <f t="shared" si="130"/>
        <v>29162.371673151756</v>
      </c>
      <c r="AV146" s="7">
        <f t="shared" si="131"/>
        <v>29164.888093385212</v>
      </c>
      <c r="AW146" s="7">
        <f t="shared" si="132"/>
        <v>29167.404513618676</v>
      </c>
      <c r="AX146" s="7">
        <f t="shared" si="133"/>
        <v>29169.92093385214</v>
      </c>
      <c r="AY146" s="7">
        <f t="shared" si="134"/>
        <v>29172.437354085607</v>
      </c>
    </row>
    <row r="147" spans="1:51" x14ac:dyDescent="0.3">
      <c r="A147">
        <f>Sheet1!D147</f>
        <v>29200</v>
      </c>
      <c r="B147">
        <f>Sheet1!E147</f>
        <v>29186</v>
      </c>
      <c r="C147">
        <f>Sheet1!H147</f>
        <v>195</v>
      </c>
      <c r="E147" s="7">
        <f t="shared" si="91"/>
        <v>29186</v>
      </c>
      <c r="F147" s="7">
        <f t="shared" si="92"/>
        <v>29187.4</v>
      </c>
      <c r="G147" s="7">
        <f t="shared" si="93"/>
        <v>29188.799999999999</v>
      </c>
      <c r="H147" s="7">
        <f t="shared" si="94"/>
        <v>29190.2</v>
      </c>
      <c r="I147" s="7">
        <f t="shared" si="95"/>
        <v>29191.599999999999</v>
      </c>
      <c r="J147" s="7">
        <f t="shared" si="96"/>
        <v>29193</v>
      </c>
      <c r="K147" s="7">
        <f t="shared" si="97"/>
        <v>29194.400000000001</v>
      </c>
      <c r="L147" s="7">
        <f t="shared" si="98"/>
        <v>29195.8</v>
      </c>
      <c r="M147" s="7">
        <f t="shared" si="99"/>
        <v>29197.200000000001</v>
      </c>
      <c r="N147" s="7">
        <f t="shared" si="100"/>
        <v>29198.6</v>
      </c>
      <c r="O147" s="7">
        <f t="shared" si="101"/>
        <v>29200</v>
      </c>
      <c r="Q147" s="7">
        <f t="shared" si="102"/>
        <v>29145.8</v>
      </c>
      <c r="R147" s="7">
        <f t="shared" si="103"/>
        <v>29148.650454545455</v>
      </c>
      <c r="S147" s="7">
        <f t="shared" si="104"/>
        <v>29151.500909090908</v>
      </c>
      <c r="T147" s="7">
        <f t="shared" si="105"/>
        <v>29154.351363636364</v>
      </c>
      <c r="U147" s="7">
        <f t="shared" si="106"/>
        <v>29157.201818181813</v>
      </c>
      <c r="V147" s="7">
        <f t="shared" si="107"/>
        <v>29160.052272727273</v>
      </c>
      <c r="W147" s="7">
        <f t="shared" si="108"/>
        <v>29162.902727272725</v>
      </c>
      <c r="X147" s="7">
        <f t="shared" si="109"/>
        <v>29165.753181818181</v>
      </c>
      <c r="Y147" s="7">
        <f t="shared" si="110"/>
        <v>29168.603636363638</v>
      </c>
      <c r="Z147" s="7">
        <f t="shared" si="111"/>
        <v>29171.45409090909</v>
      </c>
      <c r="AA147" s="7">
        <f t="shared" si="112"/>
        <v>29174.304545454546</v>
      </c>
      <c r="AC147" s="7">
        <f t="shared" si="113"/>
        <v>29146.080139372825</v>
      </c>
      <c r="AD147" s="7">
        <f t="shared" si="114"/>
        <v>29148.732055749133</v>
      </c>
      <c r="AE147" s="7">
        <f t="shared" si="115"/>
        <v>29151.383972125434</v>
      </c>
      <c r="AF147" s="7">
        <f t="shared" si="116"/>
        <v>29154.035888501741</v>
      </c>
      <c r="AG147" s="7">
        <f t="shared" si="117"/>
        <v>29156.687804878049</v>
      </c>
      <c r="AH147" s="7">
        <f t="shared" si="118"/>
        <v>29159.339721254357</v>
      </c>
      <c r="AI147" s="7">
        <f t="shared" si="119"/>
        <v>29161.991637630665</v>
      </c>
      <c r="AJ147" s="7">
        <f t="shared" si="120"/>
        <v>29164.643554006969</v>
      </c>
      <c r="AK147" s="7">
        <f t="shared" si="121"/>
        <v>29167.295470383277</v>
      </c>
      <c r="AL147" s="7">
        <f t="shared" si="122"/>
        <v>29169.947386759581</v>
      </c>
      <c r="AM147" s="7">
        <f t="shared" si="123"/>
        <v>29172.599303135888</v>
      </c>
      <c r="AO147" s="7">
        <f t="shared" si="124"/>
        <v>29147.554198473284</v>
      </c>
      <c r="AP147" s="7">
        <f t="shared" si="125"/>
        <v>29150.19969465649</v>
      </c>
      <c r="AQ147" s="7">
        <f t="shared" si="126"/>
        <v>29152.845190839696</v>
      </c>
      <c r="AR147" s="7">
        <f t="shared" si="127"/>
        <v>29155.490687022902</v>
      </c>
      <c r="AS147" s="7">
        <f t="shared" si="128"/>
        <v>29158.136183206105</v>
      </c>
      <c r="AT147" s="7">
        <f t="shared" si="129"/>
        <v>29160.781679389314</v>
      </c>
      <c r="AU147" s="7">
        <f t="shared" si="130"/>
        <v>29163.42717557252</v>
      </c>
      <c r="AV147" s="7">
        <f t="shared" si="131"/>
        <v>29166.072671755726</v>
      </c>
      <c r="AW147" s="7">
        <f t="shared" si="132"/>
        <v>29168.718167938932</v>
      </c>
      <c r="AX147" s="7">
        <f t="shared" si="133"/>
        <v>29171.363664122135</v>
      </c>
      <c r="AY147" s="7">
        <f t="shared" si="134"/>
        <v>29174.009160305344</v>
      </c>
    </row>
    <row r="148" spans="1:51" x14ac:dyDescent="0.3">
      <c r="A148">
        <f>Sheet1!D148</f>
        <v>29203</v>
      </c>
      <c r="B148">
        <f>Sheet1!E148</f>
        <v>29190</v>
      </c>
      <c r="C148">
        <f>Sheet1!H148</f>
        <v>130</v>
      </c>
      <c r="E148" s="7">
        <f t="shared" si="91"/>
        <v>29190</v>
      </c>
      <c r="F148" s="7">
        <f t="shared" si="92"/>
        <v>29191.3</v>
      </c>
      <c r="G148" s="7">
        <f t="shared" si="93"/>
        <v>29192.6</v>
      </c>
      <c r="H148" s="7">
        <f t="shared" si="94"/>
        <v>29193.9</v>
      </c>
      <c r="I148" s="7">
        <f t="shared" si="95"/>
        <v>29195.200000000001</v>
      </c>
      <c r="J148" s="7">
        <f t="shared" si="96"/>
        <v>29196.5</v>
      </c>
      <c r="K148" s="7">
        <f t="shared" si="97"/>
        <v>29197.8</v>
      </c>
      <c r="L148" s="7">
        <f t="shared" si="98"/>
        <v>29199.1</v>
      </c>
      <c r="M148" s="7">
        <f t="shared" si="99"/>
        <v>29200.400000000001</v>
      </c>
      <c r="N148" s="7">
        <f t="shared" si="100"/>
        <v>29201.7</v>
      </c>
      <c r="O148" s="7">
        <f t="shared" si="101"/>
        <v>29203</v>
      </c>
      <c r="Q148" s="7">
        <f t="shared" si="102"/>
        <v>29160.07878017789</v>
      </c>
      <c r="R148" s="7">
        <f t="shared" si="103"/>
        <v>29162.954256670906</v>
      </c>
      <c r="S148" s="7">
        <f t="shared" si="104"/>
        <v>29165.829733163915</v>
      </c>
      <c r="T148" s="7">
        <f t="shared" si="105"/>
        <v>29168.705209656924</v>
      </c>
      <c r="U148" s="7">
        <f t="shared" si="106"/>
        <v>29171.580686149933</v>
      </c>
      <c r="V148" s="7">
        <f t="shared" si="107"/>
        <v>29174.456162642949</v>
      </c>
      <c r="W148" s="7">
        <f t="shared" si="108"/>
        <v>29177.331639135959</v>
      </c>
      <c r="X148" s="7">
        <f t="shared" si="109"/>
        <v>29180.207115628971</v>
      </c>
      <c r="Y148" s="7">
        <f t="shared" si="110"/>
        <v>29183.08259212198</v>
      </c>
      <c r="Z148" s="7">
        <f t="shared" si="111"/>
        <v>29185.958068614993</v>
      </c>
      <c r="AA148" s="7">
        <f t="shared" si="112"/>
        <v>29188.833545108006</v>
      </c>
      <c r="AC148" s="7">
        <f t="shared" si="113"/>
        <v>29153.092093023253</v>
      </c>
      <c r="AD148" s="7">
        <f t="shared" si="114"/>
        <v>29155.67944186047</v>
      </c>
      <c r="AE148" s="7">
        <f t="shared" si="115"/>
        <v>29158.266790697675</v>
      </c>
      <c r="AF148" s="7">
        <f t="shared" si="116"/>
        <v>29160.85413953488</v>
      </c>
      <c r="AG148" s="7">
        <f t="shared" si="117"/>
        <v>29163.441488372093</v>
      </c>
      <c r="AH148" s="7">
        <f t="shared" si="118"/>
        <v>29166.028837209305</v>
      </c>
      <c r="AI148" s="7">
        <f t="shared" si="119"/>
        <v>29168.616186046514</v>
      </c>
      <c r="AJ148" s="7">
        <f t="shared" si="120"/>
        <v>29171.203534883723</v>
      </c>
      <c r="AK148" s="7">
        <f t="shared" si="121"/>
        <v>29173.790883720932</v>
      </c>
      <c r="AL148" s="7">
        <f t="shared" si="122"/>
        <v>29176.378232558138</v>
      </c>
      <c r="AM148" s="7">
        <f t="shared" si="123"/>
        <v>29178.965581395347</v>
      </c>
      <c r="AO148" s="7">
        <f t="shared" si="124"/>
        <v>29151.876396128071</v>
      </c>
      <c r="AP148" s="7">
        <f t="shared" si="125"/>
        <v>29154.346537602385</v>
      </c>
      <c r="AQ148" s="7">
        <f t="shared" si="126"/>
        <v>29156.816679076692</v>
      </c>
      <c r="AR148" s="7">
        <f t="shared" si="127"/>
        <v>29159.286820551002</v>
      </c>
      <c r="AS148" s="7">
        <f t="shared" si="128"/>
        <v>29161.75696202532</v>
      </c>
      <c r="AT148" s="7">
        <f t="shared" si="129"/>
        <v>29164.227103499627</v>
      </c>
      <c r="AU148" s="7">
        <f t="shared" si="130"/>
        <v>29166.697244973937</v>
      </c>
      <c r="AV148" s="7">
        <f t="shared" si="131"/>
        <v>29169.167386448251</v>
      </c>
      <c r="AW148" s="7">
        <f t="shared" si="132"/>
        <v>29171.637527922561</v>
      </c>
      <c r="AX148" s="7">
        <f t="shared" si="133"/>
        <v>29174.107669396872</v>
      </c>
      <c r="AY148" s="7">
        <f t="shared" si="134"/>
        <v>29176.577810871186</v>
      </c>
    </row>
    <row r="149" spans="1:51" x14ac:dyDescent="0.3">
      <c r="A149">
        <f>Sheet1!D149</f>
        <v>29199</v>
      </c>
      <c r="B149">
        <f>Sheet1!E149</f>
        <v>29178</v>
      </c>
      <c r="C149">
        <f>Sheet1!H149</f>
        <v>192</v>
      </c>
      <c r="E149" s="7">
        <f t="shared" si="91"/>
        <v>29178</v>
      </c>
      <c r="F149" s="7">
        <f t="shared" si="92"/>
        <v>29180.1</v>
      </c>
      <c r="G149" s="7">
        <f t="shared" si="93"/>
        <v>29182.2</v>
      </c>
      <c r="H149" s="7">
        <f t="shared" si="94"/>
        <v>29184.3</v>
      </c>
      <c r="I149" s="7">
        <f t="shared" si="95"/>
        <v>29186.400000000001</v>
      </c>
      <c r="J149" s="7">
        <f t="shared" si="96"/>
        <v>29188.5</v>
      </c>
      <c r="K149" s="7">
        <f t="shared" si="97"/>
        <v>29190.6</v>
      </c>
      <c r="L149" s="7">
        <f t="shared" si="98"/>
        <v>29192.7</v>
      </c>
      <c r="M149" s="7">
        <f t="shared" si="99"/>
        <v>29194.799999999999</v>
      </c>
      <c r="N149" s="7">
        <f t="shared" si="100"/>
        <v>29196.9</v>
      </c>
      <c r="O149" s="7">
        <f t="shared" si="101"/>
        <v>29199</v>
      </c>
      <c r="Q149" s="7">
        <f t="shared" si="102"/>
        <v>29174.625189681334</v>
      </c>
      <c r="R149" s="7">
        <f t="shared" si="103"/>
        <v>29176.867071320183</v>
      </c>
      <c r="S149" s="7">
        <f t="shared" si="104"/>
        <v>29179.108952959032</v>
      </c>
      <c r="T149" s="7">
        <f t="shared" si="105"/>
        <v>29181.350834597877</v>
      </c>
      <c r="U149" s="7">
        <f t="shared" si="106"/>
        <v>29183.592716236722</v>
      </c>
      <c r="V149" s="7">
        <f t="shared" si="107"/>
        <v>29185.834597875568</v>
      </c>
      <c r="W149" s="7">
        <f t="shared" si="108"/>
        <v>29188.076479514417</v>
      </c>
      <c r="X149" s="7">
        <f t="shared" si="109"/>
        <v>29190.318361153266</v>
      </c>
      <c r="Y149" s="7">
        <f t="shared" si="110"/>
        <v>29192.560242792111</v>
      </c>
      <c r="Z149" s="7">
        <f t="shared" si="111"/>
        <v>29194.802124430953</v>
      </c>
      <c r="AA149" s="7">
        <f t="shared" si="112"/>
        <v>29197.044006069802</v>
      </c>
      <c r="AC149" s="7">
        <f t="shared" si="113"/>
        <v>29164.32061068702</v>
      </c>
      <c r="AD149" s="7">
        <f t="shared" si="114"/>
        <v>29166.972737186479</v>
      </c>
      <c r="AE149" s="7">
        <f t="shared" si="115"/>
        <v>29169.624863685935</v>
      </c>
      <c r="AF149" s="7">
        <f t="shared" si="116"/>
        <v>29172.276990185386</v>
      </c>
      <c r="AG149" s="7">
        <f t="shared" si="117"/>
        <v>29174.929116684842</v>
      </c>
      <c r="AH149" s="7">
        <f t="shared" si="118"/>
        <v>29177.581243184293</v>
      </c>
      <c r="AI149" s="7">
        <f t="shared" si="119"/>
        <v>29180.233369683752</v>
      </c>
      <c r="AJ149" s="7">
        <f t="shared" si="120"/>
        <v>29182.885496183211</v>
      </c>
      <c r="AK149" s="7">
        <f t="shared" si="121"/>
        <v>29185.537622682659</v>
      </c>
      <c r="AL149" s="7">
        <f t="shared" si="122"/>
        <v>29188.189749182111</v>
      </c>
      <c r="AM149" s="7">
        <f t="shared" si="123"/>
        <v>29190.84187568157</v>
      </c>
      <c r="AO149" s="7">
        <f t="shared" si="124"/>
        <v>29157.073858921161</v>
      </c>
      <c r="AP149" s="7">
        <f t="shared" si="125"/>
        <v>29159.522323651454</v>
      </c>
      <c r="AQ149" s="7">
        <f t="shared" si="126"/>
        <v>29161.970788381743</v>
      </c>
      <c r="AR149" s="7">
        <f t="shared" si="127"/>
        <v>29164.419253112032</v>
      </c>
      <c r="AS149" s="7">
        <f t="shared" si="128"/>
        <v>29166.867717842328</v>
      </c>
      <c r="AT149" s="7">
        <f t="shared" si="129"/>
        <v>29169.316182572613</v>
      </c>
      <c r="AU149" s="7">
        <f t="shared" si="130"/>
        <v>29171.764647302909</v>
      </c>
      <c r="AV149" s="7">
        <f t="shared" si="131"/>
        <v>29174.213112033194</v>
      </c>
      <c r="AW149" s="7">
        <f t="shared" si="132"/>
        <v>29176.661576763487</v>
      </c>
      <c r="AX149" s="7">
        <f t="shared" si="133"/>
        <v>29179.110041493775</v>
      </c>
      <c r="AY149" s="7">
        <f t="shared" si="134"/>
        <v>29181.558506224068</v>
      </c>
    </row>
    <row r="150" spans="1:51" x14ac:dyDescent="0.3">
      <c r="A150">
        <f>Sheet1!D150</f>
        <v>29202</v>
      </c>
      <c r="B150">
        <f>Sheet1!E150</f>
        <v>29190</v>
      </c>
      <c r="C150">
        <f>Sheet1!H150</f>
        <v>126</v>
      </c>
      <c r="E150" s="7">
        <f t="shared" si="91"/>
        <v>29190</v>
      </c>
      <c r="F150" s="7">
        <f t="shared" si="92"/>
        <v>29191.200000000001</v>
      </c>
      <c r="G150" s="7">
        <f t="shared" si="93"/>
        <v>29192.400000000001</v>
      </c>
      <c r="H150" s="7">
        <f t="shared" si="94"/>
        <v>29193.599999999999</v>
      </c>
      <c r="I150" s="7">
        <f t="shared" si="95"/>
        <v>29194.799999999999</v>
      </c>
      <c r="J150" s="7">
        <f t="shared" si="96"/>
        <v>29196</v>
      </c>
      <c r="K150" s="7">
        <f t="shared" si="97"/>
        <v>29197.200000000001</v>
      </c>
      <c r="L150" s="7">
        <f t="shared" si="98"/>
        <v>29198.400000000001</v>
      </c>
      <c r="M150" s="7">
        <f t="shared" si="99"/>
        <v>29199.599999999999</v>
      </c>
      <c r="N150" s="7">
        <f t="shared" si="100"/>
        <v>29200.799999999999</v>
      </c>
      <c r="O150" s="7">
        <f t="shared" si="101"/>
        <v>29202</v>
      </c>
      <c r="Q150" s="7">
        <f t="shared" si="102"/>
        <v>29184.034816247582</v>
      </c>
      <c r="R150" s="7">
        <f t="shared" si="103"/>
        <v>29185.669632495163</v>
      </c>
      <c r="S150" s="7">
        <f t="shared" si="104"/>
        <v>29187.304448742747</v>
      </c>
      <c r="T150" s="7">
        <f t="shared" si="105"/>
        <v>29188.939264990328</v>
      </c>
      <c r="U150" s="7">
        <f t="shared" si="106"/>
        <v>29190.574081237912</v>
      </c>
      <c r="V150" s="7">
        <f t="shared" si="107"/>
        <v>29192.208897485492</v>
      </c>
      <c r="W150" s="7">
        <f t="shared" si="108"/>
        <v>29193.843713733073</v>
      </c>
      <c r="X150" s="7">
        <f t="shared" si="109"/>
        <v>29195.478529980661</v>
      </c>
      <c r="Y150" s="7">
        <f t="shared" si="110"/>
        <v>29197.113346228238</v>
      </c>
      <c r="Z150" s="7">
        <f t="shared" si="111"/>
        <v>29198.748162475822</v>
      </c>
      <c r="AA150" s="7">
        <f t="shared" si="112"/>
        <v>29200.382978723403</v>
      </c>
      <c r="AC150" s="7">
        <f t="shared" si="113"/>
        <v>29175.386603995299</v>
      </c>
      <c r="AD150" s="7">
        <f t="shared" si="114"/>
        <v>29177.596474735605</v>
      </c>
      <c r="AE150" s="7">
        <f t="shared" si="115"/>
        <v>29179.806345475907</v>
      </c>
      <c r="AF150" s="7">
        <f t="shared" si="116"/>
        <v>29182.016216216212</v>
      </c>
      <c r="AG150" s="7">
        <f t="shared" si="117"/>
        <v>29184.226086956522</v>
      </c>
      <c r="AH150" s="7">
        <f t="shared" si="118"/>
        <v>29186.435957696831</v>
      </c>
      <c r="AI150" s="7">
        <f t="shared" si="119"/>
        <v>29188.645828437133</v>
      </c>
      <c r="AJ150" s="7">
        <f t="shared" si="120"/>
        <v>29190.855699177439</v>
      </c>
      <c r="AK150" s="7">
        <f t="shared" si="121"/>
        <v>29193.065569917741</v>
      </c>
      <c r="AL150" s="7">
        <f t="shared" si="122"/>
        <v>29195.27544065805</v>
      </c>
      <c r="AM150" s="7">
        <f t="shared" si="123"/>
        <v>29197.485311398355</v>
      </c>
      <c r="AO150" s="7">
        <f t="shared" si="124"/>
        <v>29166.688908926961</v>
      </c>
      <c r="AP150" s="7">
        <f t="shared" si="125"/>
        <v>29169.245446348061</v>
      </c>
      <c r="AQ150" s="7">
        <f t="shared" si="126"/>
        <v>29171.801983769165</v>
      </c>
      <c r="AR150" s="7">
        <f t="shared" si="127"/>
        <v>29174.358521190261</v>
      </c>
      <c r="AS150" s="7">
        <f t="shared" si="128"/>
        <v>29176.915058611365</v>
      </c>
      <c r="AT150" s="7">
        <f t="shared" si="129"/>
        <v>29179.471596032461</v>
      </c>
      <c r="AU150" s="7">
        <f t="shared" si="130"/>
        <v>29182.028133453561</v>
      </c>
      <c r="AV150" s="7">
        <f t="shared" si="131"/>
        <v>29184.584670874661</v>
      </c>
      <c r="AW150" s="7">
        <f t="shared" si="132"/>
        <v>29187.141208295761</v>
      </c>
      <c r="AX150" s="7">
        <f t="shared" si="133"/>
        <v>29189.697745716861</v>
      </c>
      <c r="AY150" s="7">
        <f t="shared" si="134"/>
        <v>29192.254283137961</v>
      </c>
    </row>
    <row r="151" spans="1:51" x14ac:dyDescent="0.3">
      <c r="A151">
        <f>Sheet1!D151</f>
        <v>29199</v>
      </c>
      <c r="B151">
        <f>Sheet1!E151</f>
        <v>29190</v>
      </c>
      <c r="C151">
        <f>Sheet1!H151</f>
        <v>66</v>
      </c>
      <c r="E151" s="7">
        <f t="shared" si="91"/>
        <v>29190</v>
      </c>
      <c r="F151" s="7">
        <f t="shared" si="92"/>
        <v>29190.9</v>
      </c>
      <c r="G151" s="7">
        <f t="shared" si="93"/>
        <v>29191.8</v>
      </c>
      <c r="H151" s="7">
        <f t="shared" si="94"/>
        <v>29192.7</v>
      </c>
      <c r="I151" s="7">
        <f t="shared" si="95"/>
        <v>29193.599999999999</v>
      </c>
      <c r="J151" s="7">
        <f t="shared" si="96"/>
        <v>29194.5</v>
      </c>
      <c r="K151" s="7">
        <f t="shared" si="97"/>
        <v>29195.4</v>
      </c>
      <c r="L151" s="7">
        <f t="shared" si="98"/>
        <v>29196.3</v>
      </c>
      <c r="M151" s="7">
        <f t="shared" si="99"/>
        <v>29197.200000000001</v>
      </c>
      <c r="N151" s="7">
        <f t="shared" si="100"/>
        <v>29198.1</v>
      </c>
      <c r="O151" s="7">
        <f t="shared" si="101"/>
        <v>29199</v>
      </c>
      <c r="Q151" s="7">
        <f t="shared" si="102"/>
        <v>29184.857142857145</v>
      </c>
      <c r="R151" s="7">
        <f t="shared" si="103"/>
        <v>29186.471874999996</v>
      </c>
      <c r="S151" s="7">
        <f t="shared" si="104"/>
        <v>29188.086607142861</v>
      </c>
      <c r="T151" s="7">
        <f t="shared" si="105"/>
        <v>29189.701339285712</v>
      </c>
      <c r="U151" s="7">
        <f t="shared" si="106"/>
        <v>29191.316071428577</v>
      </c>
      <c r="V151" s="7">
        <f t="shared" si="107"/>
        <v>29192.930803571428</v>
      </c>
      <c r="W151" s="7">
        <f t="shared" si="108"/>
        <v>29194.545535714286</v>
      </c>
      <c r="X151" s="7">
        <f t="shared" si="109"/>
        <v>29196.160267857143</v>
      </c>
      <c r="Y151" s="7">
        <f t="shared" si="110"/>
        <v>29197.774999999994</v>
      </c>
      <c r="Z151" s="7">
        <f t="shared" si="111"/>
        <v>29199.389732142859</v>
      </c>
      <c r="AA151" s="7">
        <f t="shared" si="112"/>
        <v>29201.004464285714</v>
      </c>
      <c r="AC151" s="7">
        <f t="shared" si="113"/>
        <v>29185.203732503887</v>
      </c>
      <c r="AD151" s="7">
        <f t="shared" si="114"/>
        <v>29186.753343701403</v>
      </c>
      <c r="AE151" s="7">
        <f t="shared" si="115"/>
        <v>29188.302954898914</v>
      </c>
      <c r="AF151" s="7">
        <f t="shared" si="116"/>
        <v>29189.852566096422</v>
      </c>
      <c r="AG151" s="7">
        <f t="shared" si="117"/>
        <v>29191.402177293934</v>
      </c>
      <c r="AH151" s="7">
        <f t="shared" si="118"/>
        <v>29192.951788491446</v>
      </c>
      <c r="AI151" s="7">
        <f t="shared" si="119"/>
        <v>29194.501399688957</v>
      </c>
      <c r="AJ151" s="7">
        <f t="shared" si="120"/>
        <v>29196.051010886469</v>
      </c>
      <c r="AK151" s="7">
        <f t="shared" si="121"/>
        <v>29197.600622083981</v>
      </c>
      <c r="AL151" s="7">
        <f t="shared" si="122"/>
        <v>29199.150233281493</v>
      </c>
      <c r="AM151" s="7">
        <f t="shared" si="123"/>
        <v>29200.699844479004</v>
      </c>
      <c r="AO151" s="7">
        <f t="shared" si="124"/>
        <v>29177.271238485158</v>
      </c>
      <c r="AP151" s="7">
        <f t="shared" si="125"/>
        <v>29179.350870010232</v>
      </c>
      <c r="AQ151" s="7">
        <f t="shared" si="126"/>
        <v>29181.430501535317</v>
      </c>
      <c r="AR151" s="7">
        <f t="shared" si="127"/>
        <v>29183.51013306039</v>
      </c>
      <c r="AS151" s="7">
        <f t="shared" si="128"/>
        <v>29185.589764585467</v>
      </c>
      <c r="AT151" s="7">
        <f t="shared" si="129"/>
        <v>29187.669396110541</v>
      </c>
      <c r="AU151" s="7">
        <f t="shared" si="130"/>
        <v>29189.749027635618</v>
      </c>
      <c r="AV151" s="7">
        <f t="shared" si="131"/>
        <v>29191.828659160699</v>
      </c>
      <c r="AW151" s="7">
        <f t="shared" si="132"/>
        <v>29193.908290685769</v>
      </c>
      <c r="AX151" s="7">
        <f t="shared" si="133"/>
        <v>29195.98792221085</v>
      </c>
      <c r="AY151" s="7">
        <f t="shared" si="134"/>
        <v>29198.067553735928</v>
      </c>
    </row>
    <row r="152" spans="1:51" x14ac:dyDescent="0.3">
      <c r="A152">
        <f>Sheet1!D152</f>
        <v>29230</v>
      </c>
      <c r="B152">
        <f>Sheet1!E152</f>
        <v>29190</v>
      </c>
      <c r="C152">
        <f>Sheet1!H152</f>
        <v>335</v>
      </c>
      <c r="E152" s="7">
        <f t="shared" si="91"/>
        <v>29190</v>
      </c>
      <c r="F152" s="7">
        <f t="shared" si="92"/>
        <v>29194</v>
      </c>
      <c r="G152" s="7">
        <f t="shared" si="93"/>
        <v>29198</v>
      </c>
      <c r="H152" s="7">
        <f t="shared" si="94"/>
        <v>29202</v>
      </c>
      <c r="I152" s="7">
        <f t="shared" si="95"/>
        <v>29206</v>
      </c>
      <c r="J152" s="7">
        <f t="shared" si="96"/>
        <v>29210</v>
      </c>
      <c r="K152" s="7">
        <f t="shared" si="97"/>
        <v>29214</v>
      </c>
      <c r="L152" s="7">
        <f t="shared" si="98"/>
        <v>29218</v>
      </c>
      <c r="M152" s="7">
        <f t="shared" si="99"/>
        <v>29222</v>
      </c>
      <c r="N152" s="7">
        <f t="shared" si="100"/>
        <v>29226</v>
      </c>
      <c r="O152" s="7">
        <f t="shared" si="101"/>
        <v>29230</v>
      </c>
      <c r="Q152" s="7">
        <f t="shared" si="102"/>
        <v>29184</v>
      </c>
      <c r="R152" s="7">
        <f t="shared" si="103"/>
        <v>29185.598437499997</v>
      </c>
      <c r="S152" s="7">
        <f t="shared" si="104"/>
        <v>29187.196875000001</v>
      </c>
      <c r="T152" s="7">
        <f t="shared" si="105"/>
        <v>29188.795312499999</v>
      </c>
      <c r="U152" s="7">
        <f t="shared" si="106"/>
        <v>29190.393750000003</v>
      </c>
      <c r="V152" s="7">
        <f t="shared" si="107"/>
        <v>29191.9921875</v>
      </c>
      <c r="W152" s="7">
        <f t="shared" si="108"/>
        <v>29193.590624999997</v>
      </c>
      <c r="X152" s="7">
        <f t="shared" si="109"/>
        <v>29195.189062500001</v>
      </c>
      <c r="Y152" s="7">
        <f t="shared" si="110"/>
        <v>29196.787499999999</v>
      </c>
      <c r="Z152" s="7">
        <f t="shared" si="111"/>
        <v>29198.385937500003</v>
      </c>
      <c r="AA152" s="7">
        <f t="shared" si="112"/>
        <v>29199.984375</v>
      </c>
      <c r="AC152" s="7">
        <f t="shared" si="113"/>
        <v>29185.517509727622</v>
      </c>
      <c r="AD152" s="7">
        <f t="shared" si="114"/>
        <v>29187.040466926068</v>
      </c>
      <c r="AE152" s="7">
        <f t="shared" si="115"/>
        <v>29188.563424124517</v>
      </c>
      <c r="AF152" s="7">
        <f t="shared" si="116"/>
        <v>29190.086381322955</v>
      </c>
      <c r="AG152" s="7">
        <f t="shared" si="117"/>
        <v>29191.609338521401</v>
      </c>
      <c r="AH152" s="7">
        <f t="shared" si="118"/>
        <v>29193.132295719843</v>
      </c>
      <c r="AI152" s="7">
        <f t="shared" si="119"/>
        <v>29194.655252918288</v>
      </c>
      <c r="AJ152" s="7">
        <f t="shared" si="120"/>
        <v>29196.178210116734</v>
      </c>
      <c r="AK152" s="7">
        <f t="shared" si="121"/>
        <v>29197.701167315176</v>
      </c>
      <c r="AL152" s="7">
        <f t="shared" si="122"/>
        <v>29199.224124513621</v>
      </c>
      <c r="AM152" s="7">
        <f t="shared" si="123"/>
        <v>29200.747081712059</v>
      </c>
      <c r="AO152" s="7">
        <f t="shared" si="124"/>
        <v>29185.650211565586</v>
      </c>
      <c r="AP152" s="7">
        <f t="shared" si="125"/>
        <v>29187.139351198868</v>
      </c>
      <c r="AQ152" s="7">
        <f t="shared" si="126"/>
        <v>29188.628490832161</v>
      </c>
      <c r="AR152" s="7">
        <f t="shared" si="127"/>
        <v>29190.11763046544</v>
      </c>
      <c r="AS152" s="7">
        <f t="shared" si="128"/>
        <v>29191.606770098733</v>
      </c>
      <c r="AT152" s="7">
        <f t="shared" si="129"/>
        <v>29193.095909732016</v>
      </c>
      <c r="AU152" s="7">
        <f t="shared" si="130"/>
        <v>29194.585049365305</v>
      </c>
      <c r="AV152" s="7">
        <f t="shared" si="131"/>
        <v>29196.074188998591</v>
      </c>
      <c r="AW152" s="7">
        <f t="shared" si="132"/>
        <v>29197.563328631877</v>
      </c>
      <c r="AX152" s="7">
        <f t="shared" si="133"/>
        <v>29199.052468265163</v>
      </c>
      <c r="AY152" s="7">
        <f t="shared" si="134"/>
        <v>29200.541607898449</v>
      </c>
    </row>
    <row r="153" spans="1:51" x14ac:dyDescent="0.3">
      <c r="A153">
        <f>Sheet1!D153</f>
        <v>29241</v>
      </c>
      <c r="B153">
        <f>Sheet1!E153</f>
        <v>29217</v>
      </c>
      <c r="C153">
        <f>Sheet1!H153</f>
        <v>371</v>
      </c>
      <c r="E153" s="7">
        <f t="shared" si="91"/>
        <v>29217</v>
      </c>
      <c r="F153" s="7">
        <f t="shared" si="92"/>
        <v>29219.4</v>
      </c>
      <c r="G153" s="7">
        <f t="shared" si="93"/>
        <v>29221.8</v>
      </c>
      <c r="H153" s="7">
        <f t="shared" si="94"/>
        <v>29224.2</v>
      </c>
      <c r="I153" s="7">
        <f t="shared" si="95"/>
        <v>29226.6</v>
      </c>
      <c r="J153" s="7">
        <f t="shared" si="96"/>
        <v>29229</v>
      </c>
      <c r="K153" s="7">
        <f t="shared" si="97"/>
        <v>29231.4</v>
      </c>
      <c r="L153" s="7">
        <f t="shared" si="98"/>
        <v>29233.8</v>
      </c>
      <c r="M153" s="7">
        <f t="shared" si="99"/>
        <v>29236.2</v>
      </c>
      <c r="N153" s="7">
        <f t="shared" si="100"/>
        <v>29238.6</v>
      </c>
      <c r="O153" s="7">
        <f t="shared" si="101"/>
        <v>29241</v>
      </c>
      <c r="Q153" s="7">
        <f t="shared" si="102"/>
        <v>29190</v>
      </c>
      <c r="R153" s="7">
        <f t="shared" si="103"/>
        <v>29192.942314990512</v>
      </c>
      <c r="S153" s="7">
        <f t="shared" si="104"/>
        <v>29195.884629981025</v>
      </c>
      <c r="T153" s="7">
        <f t="shared" si="105"/>
        <v>29198.826944971537</v>
      </c>
      <c r="U153" s="7">
        <f t="shared" si="106"/>
        <v>29201.76925996205</v>
      </c>
      <c r="V153" s="7">
        <f t="shared" si="107"/>
        <v>29204.711574952562</v>
      </c>
      <c r="W153" s="7">
        <f t="shared" si="108"/>
        <v>29207.653889943074</v>
      </c>
      <c r="X153" s="7">
        <f t="shared" si="109"/>
        <v>29210.596204933587</v>
      </c>
      <c r="Y153" s="7">
        <f t="shared" si="110"/>
        <v>29213.538519924099</v>
      </c>
      <c r="Z153" s="7">
        <f t="shared" si="111"/>
        <v>29216.480834914611</v>
      </c>
      <c r="AA153" s="7">
        <f t="shared" si="112"/>
        <v>29219.423149905124</v>
      </c>
      <c r="AC153" s="7">
        <f t="shared" si="113"/>
        <v>29186.795549374132</v>
      </c>
      <c r="AD153" s="7">
        <f t="shared" si="114"/>
        <v>29189.512934631432</v>
      </c>
      <c r="AE153" s="7">
        <f t="shared" si="115"/>
        <v>29192.230319888735</v>
      </c>
      <c r="AF153" s="7">
        <f t="shared" si="116"/>
        <v>29194.947705146034</v>
      </c>
      <c r="AG153" s="7">
        <f t="shared" si="117"/>
        <v>29197.665090403338</v>
      </c>
      <c r="AH153" s="7">
        <f t="shared" si="118"/>
        <v>29200.382475660641</v>
      </c>
      <c r="AI153" s="7">
        <f t="shared" si="119"/>
        <v>29203.099860917941</v>
      </c>
      <c r="AJ153" s="7">
        <f t="shared" si="120"/>
        <v>29205.817246175244</v>
      </c>
      <c r="AK153" s="7">
        <f t="shared" si="121"/>
        <v>29208.534631432543</v>
      </c>
      <c r="AL153" s="7">
        <f t="shared" si="122"/>
        <v>29211.252016689847</v>
      </c>
      <c r="AM153" s="7">
        <f t="shared" si="123"/>
        <v>29213.96940194715</v>
      </c>
      <c r="AO153" s="7">
        <f t="shared" si="124"/>
        <v>29187.286219081274</v>
      </c>
      <c r="AP153" s="7">
        <f t="shared" si="125"/>
        <v>29189.786572438163</v>
      </c>
      <c r="AQ153" s="7">
        <f t="shared" si="126"/>
        <v>29192.286925795052</v>
      </c>
      <c r="AR153" s="7">
        <f t="shared" si="127"/>
        <v>29194.787279151944</v>
      </c>
      <c r="AS153" s="7">
        <f t="shared" si="128"/>
        <v>29197.287632508836</v>
      </c>
      <c r="AT153" s="7">
        <f t="shared" si="129"/>
        <v>29199.787985865725</v>
      </c>
      <c r="AU153" s="7">
        <f t="shared" si="130"/>
        <v>29202.288339222614</v>
      </c>
      <c r="AV153" s="7">
        <f t="shared" si="131"/>
        <v>29204.788692579506</v>
      </c>
      <c r="AW153" s="7">
        <f t="shared" si="132"/>
        <v>29207.289045936392</v>
      </c>
      <c r="AX153" s="7">
        <f t="shared" si="133"/>
        <v>29209.789399293288</v>
      </c>
      <c r="AY153" s="7">
        <f t="shared" si="134"/>
        <v>29212.289752650177</v>
      </c>
    </row>
    <row r="154" spans="1:51" x14ac:dyDescent="0.3">
      <c r="A154">
        <f>Sheet1!D154</f>
        <v>29240</v>
      </c>
      <c r="B154">
        <f>Sheet1!E154</f>
        <v>29210</v>
      </c>
      <c r="C154">
        <f>Sheet1!H154</f>
        <v>198</v>
      </c>
      <c r="E154" s="7">
        <f t="shared" si="91"/>
        <v>29210</v>
      </c>
      <c r="F154" s="7">
        <f t="shared" si="92"/>
        <v>29213</v>
      </c>
      <c r="G154" s="7">
        <f t="shared" si="93"/>
        <v>29216</v>
      </c>
      <c r="H154" s="7">
        <f t="shared" si="94"/>
        <v>29219</v>
      </c>
      <c r="I154" s="7">
        <f t="shared" si="95"/>
        <v>29222</v>
      </c>
      <c r="J154" s="7">
        <f t="shared" si="96"/>
        <v>29225</v>
      </c>
      <c r="K154" s="7">
        <f t="shared" si="97"/>
        <v>29228</v>
      </c>
      <c r="L154" s="7">
        <f t="shared" si="98"/>
        <v>29231</v>
      </c>
      <c r="M154" s="7">
        <f t="shared" si="99"/>
        <v>29234</v>
      </c>
      <c r="N154" s="7">
        <f t="shared" si="100"/>
        <v>29237</v>
      </c>
      <c r="O154" s="7">
        <f t="shared" si="101"/>
        <v>29240</v>
      </c>
      <c r="Q154" s="7">
        <f t="shared" si="102"/>
        <v>29202.975388601037</v>
      </c>
      <c r="R154" s="7">
        <f t="shared" si="103"/>
        <v>29205.941450777202</v>
      </c>
      <c r="S154" s="7">
        <f t="shared" si="104"/>
        <v>29208.907512953367</v>
      </c>
      <c r="T154" s="7">
        <f t="shared" si="105"/>
        <v>29211.873575129535</v>
      </c>
      <c r="U154" s="7">
        <f t="shared" si="106"/>
        <v>29214.839637305697</v>
      </c>
      <c r="V154" s="7">
        <f t="shared" si="107"/>
        <v>29217.805699481865</v>
      </c>
      <c r="W154" s="7">
        <f t="shared" si="108"/>
        <v>29220.771761658034</v>
      </c>
      <c r="X154" s="7">
        <f t="shared" si="109"/>
        <v>29223.737823834195</v>
      </c>
      <c r="Y154" s="7">
        <f t="shared" si="110"/>
        <v>29226.703886010364</v>
      </c>
      <c r="Z154" s="7">
        <f t="shared" si="111"/>
        <v>29229.669948186529</v>
      </c>
      <c r="AA154" s="7">
        <f t="shared" si="112"/>
        <v>29232.636010362694</v>
      </c>
      <c r="AC154" s="7">
        <f t="shared" si="113"/>
        <v>29201.154788418709</v>
      </c>
      <c r="AD154" s="7">
        <f t="shared" si="114"/>
        <v>29203.873051224946</v>
      </c>
      <c r="AE154" s="7">
        <f t="shared" si="115"/>
        <v>29206.591314031182</v>
      </c>
      <c r="AF154" s="7">
        <f t="shared" si="116"/>
        <v>29209.309576837415</v>
      </c>
      <c r="AG154" s="7">
        <f t="shared" si="117"/>
        <v>29212.027839643655</v>
      </c>
      <c r="AH154" s="7">
        <f t="shared" si="118"/>
        <v>29214.746102449892</v>
      </c>
      <c r="AI154" s="7">
        <f t="shared" si="119"/>
        <v>29217.464365256128</v>
      </c>
      <c r="AJ154" s="7">
        <f t="shared" si="120"/>
        <v>29220.182628062361</v>
      </c>
      <c r="AK154" s="7">
        <f t="shared" si="121"/>
        <v>29222.900890868601</v>
      </c>
      <c r="AL154" s="7">
        <f t="shared" si="122"/>
        <v>29225.61915367483</v>
      </c>
      <c r="AM154" s="7">
        <f t="shared" si="123"/>
        <v>29228.33741648107</v>
      </c>
      <c r="AO154" s="7">
        <f t="shared" si="124"/>
        <v>29197.07614678899</v>
      </c>
      <c r="AP154" s="7">
        <f t="shared" si="125"/>
        <v>29199.685504587156</v>
      </c>
      <c r="AQ154" s="7">
        <f t="shared" si="126"/>
        <v>29202.294862385319</v>
      </c>
      <c r="AR154" s="7">
        <f t="shared" si="127"/>
        <v>29204.904220183489</v>
      </c>
      <c r="AS154" s="7">
        <f t="shared" si="128"/>
        <v>29207.513577981648</v>
      </c>
      <c r="AT154" s="7">
        <f t="shared" si="129"/>
        <v>29210.122935779815</v>
      </c>
      <c r="AU154" s="7">
        <f t="shared" si="130"/>
        <v>29212.732293577981</v>
      </c>
      <c r="AV154" s="7">
        <f t="shared" si="131"/>
        <v>29215.341651376148</v>
      </c>
      <c r="AW154" s="7">
        <f t="shared" si="132"/>
        <v>29217.951009174314</v>
      </c>
      <c r="AX154" s="7">
        <f t="shared" si="133"/>
        <v>29220.560366972477</v>
      </c>
      <c r="AY154" s="7">
        <f t="shared" si="134"/>
        <v>29223.16972477064</v>
      </c>
    </row>
    <row r="155" spans="1:51" x14ac:dyDescent="0.3">
      <c r="A155">
        <f>Sheet1!D155</f>
        <v>29225</v>
      </c>
      <c r="B155">
        <f>Sheet1!E155</f>
        <v>29203</v>
      </c>
      <c r="C155">
        <f>Sheet1!H155</f>
        <v>156</v>
      </c>
      <c r="E155" s="7">
        <f t="shared" si="91"/>
        <v>29203</v>
      </c>
      <c r="F155" s="7">
        <f t="shared" si="92"/>
        <v>29205.200000000001</v>
      </c>
      <c r="G155" s="7">
        <f t="shared" si="93"/>
        <v>29207.4</v>
      </c>
      <c r="H155" s="7">
        <f t="shared" si="94"/>
        <v>29209.599999999999</v>
      </c>
      <c r="I155" s="7">
        <f t="shared" si="95"/>
        <v>29211.8</v>
      </c>
      <c r="J155" s="7">
        <f t="shared" si="96"/>
        <v>29214</v>
      </c>
      <c r="K155" s="7">
        <f t="shared" si="97"/>
        <v>29216.2</v>
      </c>
      <c r="L155" s="7">
        <f t="shared" si="98"/>
        <v>29218.400000000001</v>
      </c>
      <c r="M155" s="7">
        <f t="shared" si="99"/>
        <v>29220.6</v>
      </c>
      <c r="N155" s="7">
        <f t="shared" si="100"/>
        <v>29222.799999999999</v>
      </c>
      <c r="O155" s="7">
        <f t="shared" si="101"/>
        <v>29225</v>
      </c>
      <c r="Q155" s="7">
        <f t="shared" si="102"/>
        <v>29205.461283185839</v>
      </c>
      <c r="R155" s="7">
        <f t="shared" si="103"/>
        <v>29208.585619469031</v>
      </c>
      <c r="S155" s="7">
        <f t="shared" si="104"/>
        <v>29211.709955752209</v>
      </c>
      <c r="T155" s="7">
        <f t="shared" si="105"/>
        <v>29214.834292035397</v>
      </c>
      <c r="U155" s="7">
        <f t="shared" si="106"/>
        <v>29217.958628318582</v>
      </c>
      <c r="V155" s="7">
        <f t="shared" si="107"/>
        <v>29221.08296460177</v>
      </c>
      <c r="W155" s="7">
        <f t="shared" si="108"/>
        <v>29224.207300884958</v>
      </c>
      <c r="X155" s="7">
        <f t="shared" si="109"/>
        <v>29227.331637168143</v>
      </c>
      <c r="Y155" s="7">
        <f t="shared" si="110"/>
        <v>29230.455973451328</v>
      </c>
      <c r="Z155" s="7">
        <f t="shared" si="111"/>
        <v>29233.580309734512</v>
      </c>
      <c r="AA155" s="7">
        <f t="shared" si="112"/>
        <v>29236.704646017697</v>
      </c>
      <c r="AC155" s="7">
        <f t="shared" si="113"/>
        <v>29204.409278350511</v>
      </c>
      <c r="AD155" s="7">
        <f t="shared" si="114"/>
        <v>29207.382268041234</v>
      </c>
      <c r="AE155" s="7">
        <f t="shared" si="115"/>
        <v>29210.355257731957</v>
      </c>
      <c r="AF155" s="7">
        <f t="shared" si="116"/>
        <v>29213.32824742268</v>
      </c>
      <c r="AG155" s="7">
        <f t="shared" si="117"/>
        <v>29216.301237113403</v>
      </c>
      <c r="AH155" s="7">
        <f t="shared" si="118"/>
        <v>29219.274226804126</v>
      </c>
      <c r="AI155" s="7">
        <f t="shared" si="119"/>
        <v>29222.247216494845</v>
      </c>
      <c r="AJ155" s="7">
        <f t="shared" si="120"/>
        <v>29225.220206185568</v>
      </c>
      <c r="AK155" s="7">
        <f t="shared" si="121"/>
        <v>29228.193195876287</v>
      </c>
      <c r="AL155" s="7">
        <f t="shared" si="122"/>
        <v>29231.166185567014</v>
      </c>
      <c r="AM155" s="7">
        <f t="shared" si="123"/>
        <v>29234.139175257729</v>
      </c>
      <c r="AO155" s="7">
        <f t="shared" si="124"/>
        <v>29202.752737226278</v>
      </c>
      <c r="AP155" s="7">
        <f t="shared" si="125"/>
        <v>29205.52189781022</v>
      </c>
      <c r="AQ155" s="7">
        <f t="shared" si="126"/>
        <v>29208.291058394159</v>
      </c>
      <c r="AR155" s="7">
        <f t="shared" si="127"/>
        <v>29211.060218978106</v>
      </c>
      <c r="AS155" s="7">
        <f t="shared" si="128"/>
        <v>29213.829379562041</v>
      </c>
      <c r="AT155" s="7">
        <f t="shared" si="129"/>
        <v>29216.598540145987</v>
      </c>
      <c r="AU155" s="7">
        <f t="shared" si="130"/>
        <v>29219.367700729927</v>
      </c>
      <c r="AV155" s="7">
        <f t="shared" si="131"/>
        <v>29222.136861313869</v>
      </c>
      <c r="AW155" s="7">
        <f t="shared" si="132"/>
        <v>29224.906021897812</v>
      </c>
      <c r="AX155" s="7">
        <f t="shared" si="133"/>
        <v>29227.675182481751</v>
      </c>
      <c r="AY155" s="7">
        <f t="shared" si="134"/>
        <v>29230.444343065697</v>
      </c>
    </row>
    <row r="156" spans="1:51" x14ac:dyDescent="0.3">
      <c r="A156">
        <f>Sheet1!D156</f>
        <v>29209</v>
      </c>
      <c r="B156">
        <f>Sheet1!E156</f>
        <v>29194</v>
      </c>
      <c r="C156">
        <f>Sheet1!H156</f>
        <v>190</v>
      </c>
      <c r="E156" s="7">
        <f t="shared" si="91"/>
        <v>29194</v>
      </c>
      <c r="F156" s="7">
        <f t="shared" si="92"/>
        <v>29195.5</v>
      </c>
      <c r="G156" s="7">
        <f t="shared" si="93"/>
        <v>29197</v>
      </c>
      <c r="H156" s="7">
        <f t="shared" si="94"/>
        <v>29198.5</v>
      </c>
      <c r="I156" s="7">
        <f t="shared" si="95"/>
        <v>29200</v>
      </c>
      <c r="J156" s="7">
        <f t="shared" si="96"/>
        <v>29201.5</v>
      </c>
      <c r="K156" s="7">
        <f t="shared" si="97"/>
        <v>29203</v>
      </c>
      <c r="L156" s="7">
        <f t="shared" si="98"/>
        <v>29204.5</v>
      </c>
      <c r="M156" s="7">
        <f t="shared" si="99"/>
        <v>29206</v>
      </c>
      <c r="N156" s="7">
        <f t="shared" si="100"/>
        <v>29207.5</v>
      </c>
      <c r="O156" s="7">
        <f t="shared" si="101"/>
        <v>29209</v>
      </c>
      <c r="Q156" s="7">
        <f t="shared" si="102"/>
        <v>29212.075862068967</v>
      </c>
      <c r="R156" s="7">
        <f t="shared" si="103"/>
        <v>29214.596689655173</v>
      </c>
      <c r="S156" s="7">
        <f t="shared" si="104"/>
        <v>29217.117517241379</v>
      </c>
      <c r="T156" s="7">
        <f t="shared" si="105"/>
        <v>29219.638344827588</v>
      </c>
      <c r="U156" s="7">
        <f t="shared" si="106"/>
        <v>29222.159172413791</v>
      </c>
      <c r="V156" s="7">
        <f t="shared" si="107"/>
        <v>29224.68</v>
      </c>
      <c r="W156" s="7">
        <f t="shared" si="108"/>
        <v>29227.200827586206</v>
      </c>
      <c r="X156" s="7">
        <f t="shared" si="109"/>
        <v>29229.721655172409</v>
      </c>
      <c r="Y156" s="7">
        <f t="shared" si="110"/>
        <v>29232.242482758622</v>
      </c>
      <c r="Z156" s="7">
        <f t="shared" si="111"/>
        <v>29234.763310344824</v>
      </c>
      <c r="AA156" s="7">
        <f t="shared" si="112"/>
        <v>29237.284137931034</v>
      </c>
      <c r="AC156" s="7">
        <f t="shared" si="113"/>
        <v>29205.099056603776</v>
      </c>
      <c r="AD156" s="7">
        <f t="shared" si="114"/>
        <v>29208.087358490564</v>
      </c>
      <c r="AE156" s="7">
        <f t="shared" si="115"/>
        <v>29211.075660377355</v>
      </c>
      <c r="AF156" s="7">
        <f t="shared" si="116"/>
        <v>29214.06396226415</v>
      </c>
      <c r="AG156" s="7">
        <f t="shared" si="117"/>
        <v>29217.052264150945</v>
      </c>
      <c r="AH156" s="7">
        <f t="shared" si="118"/>
        <v>29220.040566037733</v>
      </c>
      <c r="AI156" s="7">
        <f t="shared" si="119"/>
        <v>29223.028867924528</v>
      </c>
      <c r="AJ156" s="7">
        <f t="shared" si="120"/>
        <v>29226.017169811323</v>
      </c>
      <c r="AK156" s="7">
        <f t="shared" si="121"/>
        <v>29229.005471698118</v>
      </c>
      <c r="AL156" s="7">
        <f t="shared" si="122"/>
        <v>29231.993773584905</v>
      </c>
      <c r="AM156" s="7">
        <f t="shared" si="123"/>
        <v>29234.9820754717</v>
      </c>
      <c r="AO156" s="7">
        <f t="shared" si="124"/>
        <v>29204.214031971576</v>
      </c>
      <c r="AP156" s="7">
        <f t="shared" si="125"/>
        <v>29207.079928952044</v>
      </c>
      <c r="AQ156" s="7">
        <f t="shared" si="126"/>
        <v>29209.945825932507</v>
      </c>
      <c r="AR156" s="7">
        <f t="shared" si="127"/>
        <v>29212.811722912964</v>
      </c>
      <c r="AS156" s="7">
        <f t="shared" si="128"/>
        <v>29215.677619893428</v>
      </c>
      <c r="AT156" s="7">
        <f t="shared" si="129"/>
        <v>29218.543516873891</v>
      </c>
      <c r="AU156" s="7">
        <f t="shared" si="130"/>
        <v>29221.409413854351</v>
      </c>
      <c r="AV156" s="7">
        <f t="shared" si="131"/>
        <v>29224.275310834808</v>
      </c>
      <c r="AW156" s="7">
        <f t="shared" si="132"/>
        <v>29227.141207815279</v>
      </c>
      <c r="AX156" s="7">
        <f t="shared" si="133"/>
        <v>29230.007104795739</v>
      </c>
      <c r="AY156" s="7">
        <f t="shared" si="134"/>
        <v>29232.873001776199</v>
      </c>
    </row>
    <row r="157" spans="1:51" x14ac:dyDescent="0.3">
      <c r="A157">
        <f>Sheet1!D157</f>
        <v>29211</v>
      </c>
      <c r="B157">
        <f>Sheet1!E157</f>
        <v>29194</v>
      </c>
      <c r="C157">
        <f>Sheet1!H157</f>
        <v>138</v>
      </c>
      <c r="E157" s="7">
        <f t="shared" si="91"/>
        <v>29194</v>
      </c>
      <c r="F157" s="7">
        <f t="shared" si="92"/>
        <v>29195.7</v>
      </c>
      <c r="G157" s="7">
        <f t="shared" si="93"/>
        <v>29197.4</v>
      </c>
      <c r="H157" s="7">
        <f t="shared" si="94"/>
        <v>29199.1</v>
      </c>
      <c r="I157" s="7">
        <f t="shared" si="95"/>
        <v>29200.799999999999</v>
      </c>
      <c r="J157" s="7">
        <f t="shared" si="96"/>
        <v>29202.5</v>
      </c>
      <c r="K157" s="7">
        <f t="shared" si="97"/>
        <v>29204.2</v>
      </c>
      <c r="L157" s="7">
        <f t="shared" si="98"/>
        <v>29205.9</v>
      </c>
      <c r="M157" s="7">
        <f t="shared" si="99"/>
        <v>29207.599999999999</v>
      </c>
      <c r="N157" s="7">
        <f t="shared" si="100"/>
        <v>29209.3</v>
      </c>
      <c r="O157" s="7">
        <f t="shared" si="101"/>
        <v>29211</v>
      </c>
      <c r="Q157" s="7">
        <f t="shared" si="102"/>
        <v>29202.404411764706</v>
      </c>
      <c r="R157" s="7">
        <f t="shared" si="103"/>
        <v>29204.651102941178</v>
      </c>
      <c r="S157" s="7">
        <f t="shared" si="104"/>
        <v>29206.897794117649</v>
      </c>
      <c r="T157" s="7">
        <f t="shared" si="105"/>
        <v>29209.14448529412</v>
      </c>
      <c r="U157" s="7">
        <f t="shared" si="106"/>
        <v>29211.391176470588</v>
      </c>
      <c r="V157" s="7">
        <f t="shared" si="107"/>
        <v>29213.637867647063</v>
      </c>
      <c r="W157" s="7">
        <f t="shared" si="108"/>
        <v>29215.884558823531</v>
      </c>
      <c r="X157" s="7">
        <f t="shared" si="109"/>
        <v>29218.131249999999</v>
      </c>
      <c r="Y157" s="7">
        <f t="shared" si="110"/>
        <v>29220.37794117647</v>
      </c>
      <c r="Z157" s="7">
        <f t="shared" si="111"/>
        <v>29222.624632352941</v>
      </c>
      <c r="AA157" s="7">
        <f t="shared" si="112"/>
        <v>29224.871323529409</v>
      </c>
      <c r="AC157" s="7">
        <f t="shared" si="113"/>
        <v>29208.322404371585</v>
      </c>
      <c r="AD157" s="7">
        <f t="shared" si="114"/>
        <v>29210.631256830602</v>
      </c>
      <c r="AE157" s="7">
        <f t="shared" si="115"/>
        <v>29212.940109289615</v>
      </c>
      <c r="AF157" s="7">
        <f t="shared" si="116"/>
        <v>29215.248961748635</v>
      </c>
      <c r="AG157" s="7">
        <f t="shared" si="117"/>
        <v>29217.557814207648</v>
      </c>
      <c r="AH157" s="7">
        <f t="shared" si="118"/>
        <v>29219.866666666665</v>
      </c>
      <c r="AI157" s="7">
        <f t="shared" si="119"/>
        <v>29222.175519125682</v>
      </c>
      <c r="AJ157" s="7">
        <f t="shared" si="120"/>
        <v>29224.484371584702</v>
      </c>
      <c r="AK157" s="7">
        <f t="shared" si="121"/>
        <v>29226.793224043719</v>
      </c>
      <c r="AL157" s="7">
        <f t="shared" si="122"/>
        <v>29229.102076502732</v>
      </c>
      <c r="AM157" s="7">
        <f t="shared" si="123"/>
        <v>29231.410928961748</v>
      </c>
      <c r="AO157" s="7">
        <f t="shared" si="124"/>
        <v>29203.412000000004</v>
      </c>
      <c r="AP157" s="7">
        <f t="shared" si="125"/>
        <v>29206.174080000004</v>
      </c>
      <c r="AQ157" s="7">
        <f t="shared" si="126"/>
        <v>29208.936159999997</v>
      </c>
      <c r="AR157" s="7">
        <f t="shared" si="127"/>
        <v>29211.698239999998</v>
      </c>
      <c r="AS157" s="7">
        <f t="shared" si="128"/>
        <v>29214.460319999998</v>
      </c>
      <c r="AT157" s="7">
        <f t="shared" si="129"/>
        <v>29217.222400000002</v>
      </c>
      <c r="AU157" s="7">
        <f t="shared" si="130"/>
        <v>29219.984479999999</v>
      </c>
      <c r="AV157" s="7">
        <f t="shared" si="131"/>
        <v>29222.74656</v>
      </c>
      <c r="AW157" s="7">
        <f t="shared" si="132"/>
        <v>29225.50864</v>
      </c>
      <c r="AX157" s="7">
        <f t="shared" si="133"/>
        <v>29228.270720000004</v>
      </c>
      <c r="AY157" s="7">
        <f t="shared" si="134"/>
        <v>29231.032799999997</v>
      </c>
    </row>
    <row r="158" spans="1:51" x14ac:dyDescent="0.3">
      <c r="A158">
        <f>Sheet1!D158</f>
        <v>29208</v>
      </c>
      <c r="B158">
        <f>Sheet1!E158</f>
        <v>29179</v>
      </c>
      <c r="C158">
        <f>Sheet1!H158</f>
        <v>229</v>
      </c>
      <c r="E158" s="7">
        <f t="shared" si="91"/>
        <v>29179</v>
      </c>
      <c r="F158" s="7">
        <f t="shared" si="92"/>
        <v>29181.9</v>
      </c>
      <c r="G158" s="7">
        <f t="shared" si="93"/>
        <v>29184.799999999999</v>
      </c>
      <c r="H158" s="7">
        <f t="shared" si="94"/>
        <v>29187.7</v>
      </c>
      <c r="I158" s="7">
        <f t="shared" si="95"/>
        <v>29190.6</v>
      </c>
      <c r="J158" s="7">
        <f t="shared" si="96"/>
        <v>29193.5</v>
      </c>
      <c r="K158" s="7">
        <f t="shared" si="97"/>
        <v>29196.400000000001</v>
      </c>
      <c r="L158" s="7">
        <f t="shared" si="98"/>
        <v>29199.3</v>
      </c>
      <c r="M158" s="7">
        <f t="shared" si="99"/>
        <v>29202.2</v>
      </c>
      <c r="N158" s="7">
        <f t="shared" si="100"/>
        <v>29205.1</v>
      </c>
      <c r="O158" s="7">
        <f t="shared" si="101"/>
        <v>29208</v>
      </c>
      <c r="Q158" s="7">
        <f t="shared" si="102"/>
        <v>29196.900826446283</v>
      </c>
      <c r="R158" s="7">
        <f t="shared" si="103"/>
        <v>29198.683471074379</v>
      </c>
      <c r="S158" s="7">
        <f t="shared" si="104"/>
        <v>29200.466115702482</v>
      </c>
      <c r="T158" s="7">
        <f t="shared" si="105"/>
        <v>29202.248760330578</v>
      </c>
      <c r="U158" s="7">
        <f t="shared" si="106"/>
        <v>29204.031404958674</v>
      </c>
      <c r="V158" s="7">
        <f t="shared" si="107"/>
        <v>29205.814049586777</v>
      </c>
      <c r="W158" s="7">
        <f t="shared" si="108"/>
        <v>29207.596694214873</v>
      </c>
      <c r="X158" s="7">
        <f t="shared" si="109"/>
        <v>29209.379338842973</v>
      </c>
      <c r="Y158" s="7">
        <f t="shared" si="110"/>
        <v>29211.161983471073</v>
      </c>
      <c r="Z158" s="7">
        <f t="shared" si="111"/>
        <v>29212.944628099172</v>
      </c>
      <c r="AA158" s="7">
        <f t="shared" si="112"/>
        <v>29214.727272727272</v>
      </c>
      <c r="AC158" s="7">
        <f t="shared" si="113"/>
        <v>29200.703812316715</v>
      </c>
      <c r="AD158" s="7">
        <f t="shared" si="114"/>
        <v>29202.83988269795</v>
      </c>
      <c r="AE158" s="7">
        <f t="shared" si="115"/>
        <v>29204.975953079178</v>
      </c>
      <c r="AF158" s="7">
        <f t="shared" si="116"/>
        <v>29207.112023460413</v>
      </c>
      <c r="AG158" s="7">
        <f t="shared" si="117"/>
        <v>29209.248093841641</v>
      </c>
      <c r="AH158" s="7">
        <f t="shared" si="118"/>
        <v>29211.384164222876</v>
      </c>
      <c r="AI158" s="7">
        <f t="shared" si="119"/>
        <v>29213.520234604108</v>
      </c>
      <c r="AJ158" s="7">
        <f t="shared" si="120"/>
        <v>29215.656304985336</v>
      </c>
      <c r="AK158" s="7">
        <f t="shared" si="121"/>
        <v>29217.792375366571</v>
      </c>
      <c r="AL158" s="7">
        <f t="shared" si="122"/>
        <v>29219.928445747799</v>
      </c>
      <c r="AM158" s="7">
        <f t="shared" si="123"/>
        <v>29222.064516129034</v>
      </c>
      <c r="AO158" s="7">
        <f t="shared" si="124"/>
        <v>29206.445394112059</v>
      </c>
      <c r="AP158" s="7">
        <f t="shared" si="125"/>
        <v>29208.674453941119</v>
      </c>
      <c r="AQ158" s="7">
        <f t="shared" si="126"/>
        <v>29210.903513770179</v>
      </c>
      <c r="AR158" s="7">
        <f t="shared" si="127"/>
        <v>29213.13257359924</v>
      </c>
      <c r="AS158" s="7">
        <f t="shared" si="128"/>
        <v>29215.3616334283</v>
      </c>
      <c r="AT158" s="7">
        <f t="shared" si="129"/>
        <v>29217.59069325736</v>
      </c>
      <c r="AU158" s="7">
        <f t="shared" si="130"/>
        <v>29219.81975308642</v>
      </c>
      <c r="AV158" s="7">
        <f t="shared" si="131"/>
        <v>29222.04881291548</v>
      </c>
      <c r="AW158" s="7">
        <f t="shared" si="132"/>
        <v>29224.27787274454</v>
      </c>
      <c r="AX158" s="7">
        <f t="shared" si="133"/>
        <v>29226.506932573597</v>
      </c>
      <c r="AY158" s="7">
        <f t="shared" si="134"/>
        <v>29228.735992402657</v>
      </c>
    </row>
    <row r="159" spans="1:51" x14ac:dyDescent="0.3">
      <c r="A159">
        <f>Sheet1!D159</f>
        <v>29199</v>
      </c>
      <c r="B159">
        <f>Sheet1!E159</f>
        <v>29181</v>
      </c>
      <c r="C159">
        <f>Sheet1!H159</f>
        <v>84</v>
      </c>
      <c r="E159" s="7">
        <f t="shared" si="91"/>
        <v>29181</v>
      </c>
      <c r="F159" s="7">
        <f t="shared" si="92"/>
        <v>29182.799999999999</v>
      </c>
      <c r="G159" s="7">
        <f t="shared" si="93"/>
        <v>29184.6</v>
      </c>
      <c r="H159" s="7">
        <f t="shared" si="94"/>
        <v>29186.400000000001</v>
      </c>
      <c r="I159" s="7">
        <f t="shared" si="95"/>
        <v>29188.2</v>
      </c>
      <c r="J159" s="7">
        <f t="shared" si="96"/>
        <v>29190</v>
      </c>
      <c r="K159" s="7">
        <f t="shared" si="97"/>
        <v>29191.8</v>
      </c>
      <c r="L159" s="7">
        <f t="shared" si="98"/>
        <v>29193.599999999999</v>
      </c>
      <c r="M159" s="7">
        <f t="shared" si="99"/>
        <v>29195.4</v>
      </c>
      <c r="N159" s="7">
        <f t="shared" si="100"/>
        <v>29197.200000000001</v>
      </c>
      <c r="O159" s="7">
        <f t="shared" si="101"/>
        <v>29199</v>
      </c>
      <c r="Q159" s="7">
        <f t="shared" si="102"/>
        <v>29187.833034111311</v>
      </c>
      <c r="R159" s="7">
        <f t="shared" si="103"/>
        <v>29189.958168761219</v>
      </c>
      <c r="S159" s="7">
        <f t="shared" si="104"/>
        <v>29192.083303411131</v>
      </c>
      <c r="T159" s="7">
        <f t="shared" si="105"/>
        <v>29194.208438061043</v>
      </c>
      <c r="U159" s="7">
        <f t="shared" si="106"/>
        <v>29196.333572710952</v>
      </c>
      <c r="V159" s="7">
        <f t="shared" si="107"/>
        <v>29198.45870736086</v>
      </c>
      <c r="W159" s="7">
        <f t="shared" si="108"/>
        <v>29200.583842010776</v>
      </c>
      <c r="X159" s="7">
        <f t="shared" si="109"/>
        <v>29202.70897666068</v>
      </c>
      <c r="Y159" s="7">
        <f t="shared" si="110"/>
        <v>29204.834111310593</v>
      </c>
      <c r="Z159" s="7">
        <f t="shared" si="111"/>
        <v>29206.959245960505</v>
      </c>
      <c r="AA159" s="7">
        <f t="shared" si="112"/>
        <v>29209.084380610409</v>
      </c>
      <c r="AC159" s="7">
        <f t="shared" si="113"/>
        <v>29191.151472650767</v>
      </c>
      <c r="AD159" s="7">
        <f t="shared" si="114"/>
        <v>29193.292987377281</v>
      </c>
      <c r="AE159" s="7">
        <f t="shared" si="115"/>
        <v>29195.434502103788</v>
      </c>
      <c r="AF159" s="7">
        <f t="shared" si="116"/>
        <v>29197.576016830295</v>
      </c>
      <c r="AG159" s="7">
        <f t="shared" si="117"/>
        <v>29199.717531556802</v>
      </c>
      <c r="AH159" s="7">
        <f t="shared" si="118"/>
        <v>29201.859046283309</v>
      </c>
      <c r="AI159" s="7">
        <f t="shared" si="119"/>
        <v>29204.000561009816</v>
      </c>
      <c r="AJ159" s="7">
        <f t="shared" si="120"/>
        <v>29206.142075736323</v>
      </c>
      <c r="AK159" s="7">
        <f t="shared" si="121"/>
        <v>29208.28359046283</v>
      </c>
      <c r="AL159" s="7">
        <f t="shared" si="122"/>
        <v>29210.425105189337</v>
      </c>
      <c r="AM159" s="7">
        <f t="shared" si="123"/>
        <v>29212.566619915848</v>
      </c>
      <c r="AO159" s="7">
        <f t="shared" si="124"/>
        <v>29195.248079034027</v>
      </c>
      <c r="AP159" s="7">
        <f t="shared" si="125"/>
        <v>29197.576180021955</v>
      </c>
      <c r="AQ159" s="7">
        <f t="shared" si="126"/>
        <v>29199.90428100988</v>
      </c>
      <c r="AR159" s="7">
        <f t="shared" si="127"/>
        <v>29202.232381997805</v>
      </c>
      <c r="AS159" s="7">
        <f t="shared" si="128"/>
        <v>29204.560482985733</v>
      </c>
      <c r="AT159" s="7">
        <f t="shared" si="129"/>
        <v>29206.888583973658</v>
      </c>
      <c r="AU159" s="7">
        <f t="shared" si="130"/>
        <v>29209.216684961582</v>
      </c>
      <c r="AV159" s="7">
        <f t="shared" si="131"/>
        <v>29211.544785949507</v>
      </c>
      <c r="AW159" s="7">
        <f t="shared" si="132"/>
        <v>29213.872886937432</v>
      </c>
      <c r="AX159" s="7">
        <f t="shared" si="133"/>
        <v>29216.200987925353</v>
      </c>
      <c r="AY159" s="7">
        <f t="shared" si="134"/>
        <v>29218.529088913281</v>
      </c>
    </row>
    <row r="160" spans="1:51" x14ac:dyDescent="0.3">
      <c r="A160">
        <f>Sheet1!D160</f>
        <v>29218</v>
      </c>
      <c r="B160">
        <f>Sheet1!E160</f>
        <v>29193</v>
      </c>
      <c r="C160">
        <f>Sheet1!H160</f>
        <v>227</v>
      </c>
      <c r="E160" s="7">
        <f t="shared" si="91"/>
        <v>29193</v>
      </c>
      <c r="F160" s="7">
        <f t="shared" si="92"/>
        <v>29195.5</v>
      </c>
      <c r="G160" s="7">
        <f t="shared" si="93"/>
        <v>29198</v>
      </c>
      <c r="H160" s="7">
        <f t="shared" si="94"/>
        <v>29200.5</v>
      </c>
      <c r="I160" s="7">
        <f t="shared" si="95"/>
        <v>29203</v>
      </c>
      <c r="J160" s="7">
        <f t="shared" si="96"/>
        <v>29205.5</v>
      </c>
      <c r="K160" s="7">
        <f t="shared" si="97"/>
        <v>29208</v>
      </c>
      <c r="L160" s="7">
        <f t="shared" si="98"/>
        <v>29210.5</v>
      </c>
      <c r="M160" s="7">
        <f t="shared" si="99"/>
        <v>29213</v>
      </c>
      <c r="N160" s="7">
        <f t="shared" si="100"/>
        <v>29215.5</v>
      </c>
      <c r="O160" s="7">
        <f t="shared" si="101"/>
        <v>29218</v>
      </c>
      <c r="Q160" s="7">
        <f t="shared" si="102"/>
        <v>29183.962305986694</v>
      </c>
      <c r="R160" s="7">
        <f t="shared" si="103"/>
        <v>29186.29024390244</v>
      </c>
      <c r="S160" s="7">
        <f t="shared" si="104"/>
        <v>29188.618181818183</v>
      </c>
      <c r="T160" s="7">
        <f t="shared" si="105"/>
        <v>29190.946119733922</v>
      </c>
      <c r="U160" s="7">
        <f t="shared" si="106"/>
        <v>29193.274057649665</v>
      </c>
      <c r="V160" s="7">
        <f t="shared" si="107"/>
        <v>29195.601995565408</v>
      </c>
      <c r="W160" s="7">
        <f t="shared" si="108"/>
        <v>29197.929933481151</v>
      </c>
      <c r="X160" s="7">
        <f t="shared" si="109"/>
        <v>29200.257871396894</v>
      </c>
      <c r="Y160" s="7">
        <f t="shared" si="110"/>
        <v>29202.585809312637</v>
      </c>
      <c r="Z160" s="7">
        <f t="shared" si="111"/>
        <v>29204.913747228384</v>
      </c>
      <c r="AA160" s="7">
        <f t="shared" si="112"/>
        <v>29207.241685144123</v>
      </c>
      <c r="AC160" s="7">
        <f t="shared" si="113"/>
        <v>29186.9375975039</v>
      </c>
      <c r="AD160" s="7">
        <f t="shared" si="114"/>
        <v>29189.020124804993</v>
      </c>
      <c r="AE160" s="7">
        <f t="shared" si="115"/>
        <v>29191.102652106088</v>
      </c>
      <c r="AF160" s="7">
        <f t="shared" si="116"/>
        <v>29193.185179407177</v>
      </c>
      <c r="AG160" s="7">
        <f t="shared" si="117"/>
        <v>29195.267706708266</v>
      </c>
      <c r="AH160" s="7">
        <f t="shared" si="118"/>
        <v>29197.350234009362</v>
      </c>
      <c r="AI160" s="7">
        <f t="shared" si="119"/>
        <v>29199.432761310451</v>
      </c>
      <c r="AJ160" s="7">
        <f t="shared" si="120"/>
        <v>29201.515288611547</v>
      </c>
      <c r="AK160" s="7">
        <f t="shared" si="121"/>
        <v>29203.597815912635</v>
      </c>
      <c r="AL160" s="7">
        <f t="shared" si="122"/>
        <v>29205.680343213728</v>
      </c>
      <c r="AM160" s="7">
        <f t="shared" si="123"/>
        <v>29207.76287051482</v>
      </c>
      <c r="AO160" s="7">
        <f t="shared" si="124"/>
        <v>29190.081555834382</v>
      </c>
      <c r="AP160" s="7">
        <f t="shared" si="125"/>
        <v>29192.187076537011</v>
      </c>
      <c r="AQ160" s="7">
        <f t="shared" si="126"/>
        <v>29194.292597239648</v>
      </c>
      <c r="AR160" s="7">
        <f t="shared" si="127"/>
        <v>29196.398117942277</v>
      </c>
      <c r="AS160" s="7">
        <f t="shared" si="128"/>
        <v>29198.503638644914</v>
      </c>
      <c r="AT160" s="7">
        <f t="shared" si="129"/>
        <v>29200.609159347554</v>
      </c>
      <c r="AU160" s="7">
        <f t="shared" si="130"/>
        <v>29202.714680050187</v>
      </c>
      <c r="AV160" s="7">
        <f t="shared" si="131"/>
        <v>29204.820200752823</v>
      </c>
      <c r="AW160" s="7">
        <f t="shared" si="132"/>
        <v>29206.925721455456</v>
      </c>
      <c r="AX160" s="7">
        <f t="shared" si="133"/>
        <v>29209.031242158093</v>
      </c>
      <c r="AY160" s="7">
        <f t="shared" si="134"/>
        <v>29211.136762860726</v>
      </c>
    </row>
    <row r="161" spans="1:51" x14ac:dyDescent="0.3">
      <c r="A161">
        <f>Sheet1!D161</f>
        <v>29209</v>
      </c>
      <c r="B161">
        <f>Sheet1!E161</f>
        <v>29197</v>
      </c>
      <c r="C161">
        <f>Sheet1!H161</f>
        <v>51</v>
      </c>
      <c r="E161" s="7">
        <f t="shared" si="91"/>
        <v>29197</v>
      </c>
      <c r="F161" s="7">
        <f t="shared" si="92"/>
        <v>29198.2</v>
      </c>
      <c r="G161" s="7">
        <f t="shared" si="93"/>
        <v>29199.4</v>
      </c>
      <c r="H161" s="7">
        <f t="shared" si="94"/>
        <v>29200.6</v>
      </c>
      <c r="I161" s="7">
        <f t="shared" si="95"/>
        <v>29201.8</v>
      </c>
      <c r="J161" s="7">
        <f t="shared" si="96"/>
        <v>29203</v>
      </c>
      <c r="K161" s="7">
        <f t="shared" si="97"/>
        <v>29204.2</v>
      </c>
      <c r="L161" s="7">
        <f t="shared" si="98"/>
        <v>29205.4</v>
      </c>
      <c r="M161" s="7">
        <f t="shared" si="99"/>
        <v>29206.6</v>
      </c>
      <c r="N161" s="7">
        <f t="shared" si="100"/>
        <v>29207.8</v>
      </c>
      <c r="O161" s="7">
        <f t="shared" si="101"/>
        <v>29209</v>
      </c>
      <c r="Q161" s="7">
        <f t="shared" si="102"/>
        <v>29185.196296296293</v>
      </c>
      <c r="R161" s="7">
        <f t="shared" si="103"/>
        <v>29187.757037037038</v>
      </c>
      <c r="S161" s="7">
        <f t="shared" si="104"/>
        <v>29190.317777777778</v>
      </c>
      <c r="T161" s="7">
        <f t="shared" si="105"/>
        <v>29192.878518518519</v>
      </c>
      <c r="U161" s="7">
        <f t="shared" si="106"/>
        <v>29195.439259259263</v>
      </c>
      <c r="V161" s="7">
        <f t="shared" si="107"/>
        <v>29198</v>
      </c>
      <c r="W161" s="7">
        <f t="shared" si="108"/>
        <v>29200.560740740737</v>
      </c>
      <c r="X161" s="7">
        <f t="shared" si="109"/>
        <v>29203.121481481481</v>
      </c>
      <c r="Y161" s="7">
        <f t="shared" si="110"/>
        <v>29205.682222222222</v>
      </c>
      <c r="Z161" s="7">
        <f t="shared" si="111"/>
        <v>29208.242962962962</v>
      </c>
      <c r="AA161" s="7">
        <f t="shared" si="112"/>
        <v>29210.803703703707</v>
      </c>
      <c r="AC161" s="7">
        <f t="shared" si="113"/>
        <v>29186.988200589971</v>
      </c>
      <c r="AD161" s="7">
        <f t="shared" si="114"/>
        <v>29189.373746312685</v>
      </c>
      <c r="AE161" s="7">
        <f t="shared" si="115"/>
        <v>29191.759292035396</v>
      </c>
      <c r="AF161" s="7">
        <f t="shared" si="116"/>
        <v>29194.144837758111</v>
      </c>
      <c r="AG161" s="7">
        <f t="shared" si="117"/>
        <v>29196.530383480829</v>
      </c>
      <c r="AH161" s="7">
        <f t="shared" si="118"/>
        <v>29198.91592920354</v>
      </c>
      <c r="AI161" s="7">
        <f t="shared" si="119"/>
        <v>29201.301474926258</v>
      </c>
      <c r="AJ161" s="7">
        <f t="shared" si="120"/>
        <v>29203.687020648969</v>
      </c>
      <c r="AK161" s="7">
        <f t="shared" si="121"/>
        <v>29206.07256637168</v>
      </c>
      <c r="AL161" s="7">
        <f t="shared" si="122"/>
        <v>29208.458112094395</v>
      </c>
      <c r="AM161" s="7">
        <f t="shared" si="123"/>
        <v>29210.843657817109</v>
      </c>
      <c r="AO161" s="7">
        <f t="shared" si="124"/>
        <v>29188.523041474655</v>
      </c>
      <c r="AP161" s="7">
        <f t="shared" si="125"/>
        <v>29190.714746543774</v>
      </c>
      <c r="AQ161" s="7">
        <f t="shared" si="126"/>
        <v>29192.906451612904</v>
      </c>
      <c r="AR161" s="7">
        <f t="shared" si="127"/>
        <v>29195.098156682026</v>
      </c>
      <c r="AS161" s="7">
        <f t="shared" si="128"/>
        <v>29197.289861751153</v>
      </c>
      <c r="AT161" s="7">
        <f t="shared" si="129"/>
        <v>29199.481566820279</v>
      </c>
      <c r="AU161" s="7">
        <f t="shared" si="130"/>
        <v>29201.673271889398</v>
      </c>
      <c r="AV161" s="7">
        <f t="shared" si="131"/>
        <v>29203.864976958524</v>
      </c>
      <c r="AW161" s="7">
        <f t="shared" si="132"/>
        <v>29206.056682027647</v>
      </c>
      <c r="AX161" s="7">
        <f t="shared" si="133"/>
        <v>29208.248387096777</v>
      </c>
      <c r="AY161" s="7">
        <f t="shared" si="134"/>
        <v>29210.4400921659</v>
      </c>
    </row>
    <row r="162" spans="1:51" x14ac:dyDescent="0.3">
      <c r="A162">
        <f>Sheet1!D162</f>
        <v>29207</v>
      </c>
      <c r="B162">
        <f>Sheet1!E162</f>
        <v>29189</v>
      </c>
      <c r="C162">
        <f>Sheet1!H162</f>
        <v>116</v>
      </c>
      <c r="E162" s="7">
        <f t="shared" si="91"/>
        <v>29189</v>
      </c>
      <c r="F162" s="7">
        <f t="shared" si="92"/>
        <v>29190.799999999999</v>
      </c>
      <c r="G162" s="7">
        <f t="shared" si="93"/>
        <v>29192.6</v>
      </c>
      <c r="H162" s="7">
        <f t="shared" si="94"/>
        <v>29194.400000000001</v>
      </c>
      <c r="I162" s="7">
        <f t="shared" si="95"/>
        <v>29196.2</v>
      </c>
      <c r="J162" s="7">
        <f t="shared" si="96"/>
        <v>29198</v>
      </c>
      <c r="K162" s="7">
        <f t="shared" si="97"/>
        <v>29199.8</v>
      </c>
      <c r="L162" s="7">
        <f t="shared" si="98"/>
        <v>29201.599999999999</v>
      </c>
      <c r="M162" s="7">
        <f t="shared" si="99"/>
        <v>29203.4</v>
      </c>
      <c r="N162" s="7">
        <f t="shared" si="100"/>
        <v>29205.200000000001</v>
      </c>
      <c r="O162" s="7">
        <f t="shared" si="101"/>
        <v>29207</v>
      </c>
      <c r="Q162" s="7">
        <f t="shared" si="102"/>
        <v>29190.779005524862</v>
      </c>
      <c r="R162" s="7">
        <f t="shared" si="103"/>
        <v>29192.933425414361</v>
      </c>
      <c r="S162" s="7">
        <f t="shared" si="104"/>
        <v>29195.087845303868</v>
      </c>
      <c r="T162" s="7">
        <f t="shared" si="105"/>
        <v>29197.24226519337</v>
      </c>
      <c r="U162" s="7">
        <f t="shared" si="106"/>
        <v>29199.396685082873</v>
      </c>
      <c r="V162" s="7">
        <f t="shared" si="107"/>
        <v>29201.551104972372</v>
      </c>
      <c r="W162" s="7">
        <f t="shared" si="108"/>
        <v>29203.705524861878</v>
      </c>
      <c r="X162" s="7">
        <f t="shared" si="109"/>
        <v>29205.859944751381</v>
      </c>
      <c r="Y162" s="7">
        <f t="shared" si="110"/>
        <v>29208.014364640883</v>
      </c>
      <c r="Z162" s="7">
        <f t="shared" si="111"/>
        <v>29210.168784530386</v>
      </c>
      <c r="AA162" s="7">
        <f t="shared" si="112"/>
        <v>29212.323204419888</v>
      </c>
      <c r="AC162" s="7">
        <f t="shared" si="113"/>
        <v>29186.21489001692</v>
      </c>
      <c r="AD162" s="7">
        <f t="shared" si="114"/>
        <v>29188.65820642978</v>
      </c>
      <c r="AE162" s="7">
        <f t="shared" si="115"/>
        <v>29191.10152284264</v>
      </c>
      <c r="AF162" s="7">
        <f t="shared" si="116"/>
        <v>29193.544839255497</v>
      </c>
      <c r="AG162" s="7">
        <f t="shared" si="117"/>
        <v>29195.988155668358</v>
      </c>
      <c r="AH162" s="7">
        <f t="shared" si="118"/>
        <v>29198.431472081218</v>
      </c>
      <c r="AI162" s="7">
        <f t="shared" si="119"/>
        <v>29200.874788494079</v>
      </c>
      <c r="AJ162" s="7">
        <f t="shared" si="120"/>
        <v>29203.318104906939</v>
      </c>
      <c r="AK162" s="7">
        <f t="shared" si="121"/>
        <v>29205.761421319796</v>
      </c>
      <c r="AL162" s="7">
        <f t="shared" si="122"/>
        <v>29208.204737732656</v>
      </c>
      <c r="AM162" s="7">
        <f t="shared" si="123"/>
        <v>29210.648054145517</v>
      </c>
      <c r="AO162" s="7">
        <f t="shared" si="124"/>
        <v>29187.688614540464</v>
      </c>
      <c r="AP162" s="7">
        <f t="shared" si="125"/>
        <v>29189.991220850483</v>
      </c>
      <c r="AQ162" s="7">
        <f t="shared" si="126"/>
        <v>29192.293827160494</v>
      </c>
      <c r="AR162" s="7">
        <f t="shared" si="127"/>
        <v>29194.59643347051</v>
      </c>
      <c r="AS162" s="7">
        <f t="shared" si="128"/>
        <v>29196.899039780521</v>
      </c>
      <c r="AT162" s="7">
        <f t="shared" si="129"/>
        <v>29199.201646090536</v>
      </c>
      <c r="AU162" s="7">
        <f t="shared" si="130"/>
        <v>29201.504252400548</v>
      </c>
      <c r="AV162" s="7">
        <f t="shared" si="131"/>
        <v>29203.806858710566</v>
      </c>
      <c r="AW162" s="7">
        <f t="shared" si="132"/>
        <v>29206.109465020574</v>
      </c>
      <c r="AX162" s="7">
        <f t="shared" si="133"/>
        <v>29208.412071330593</v>
      </c>
      <c r="AY162" s="7">
        <f t="shared" si="134"/>
        <v>29210.714677640604</v>
      </c>
    </row>
    <row r="163" spans="1:51" x14ac:dyDescent="0.3">
      <c r="A163">
        <f>Sheet1!D163</f>
        <v>29217</v>
      </c>
      <c r="B163">
        <f>Sheet1!E163</f>
        <v>29201</v>
      </c>
      <c r="C163">
        <f>Sheet1!H163</f>
        <v>107</v>
      </c>
      <c r="E163" s="7">
        <f t="shared" si="91"/>
        <v>29201</v>
      </c>
      <c r="F163" s="7">
        <f t="shared" si="92"/>
        <v>29202.6</v>
      </c>
      <c r="G163" s="7">
        <f t="shared" si="93"/>
        <v>29204.2</v>
      </c>
      <c r="H163" s="7">
        <f t="shared" si="94"/>
        <v>29205.8</v>
      </c>
      <c r="I163" s="7">
        <f t="shared" si="95"/>
        <v>29207.4</v>
      </c>
      <c r="J163" s="7">
        <f t="shared" si="96"/>
        <v>29209</v>
      </c>
      <c r="K163" s="7">
        <f t="shared" si="97"/>
        <v>29210.6</v>
      </c>
      <c r="L163" s="7">
        <f t="shared" si="98"/>
        <v>29212.2</v>
      </c>
      <c r="M163" s="7">
        <f t="shared" si="99"/>
        <v>29213.8</v>
      </c>
      <c r="N163" s="7">
        <f t="shared" si="100"/>
        <v>29215.4</v>
      </c>
      <c r="O163" s="7">
        <f t="shared" si="101"/>
        <v>29217</v>
      </c>
      <c r="Q163" s="7">
        <f t="shared" si="102"/>
        <v>29192.340101522845</v>
      </c>
      <c r="R163" s="7">
        <f t="shared" si="103"/>
        <v>29194.465736040609</v>
      </c>
      <c r="S163" s="7">
        <f t="shared" si="104"/>
        <v>29196.591370558377</v>
      </c>
      <c r="T163" s="7">
        <f t="shared" si="105"/>
        <v>29198.717005076142</v>
      </c>
      <c r="U163" s="7">
        <f t="shared" si="106"/>
        <v>29200.84263959391</v>
      </c>
      <c r="V163" s="7">
        <f t="shared" si="107"/>
        <v>29202.968274111678</v>
      </c>
      <c r="W163" s="7">
        <f t="shared" si="108"/>
        <v>29205.093908629438</v>
      </c>
      <c r="X163" s="7">
        <f t="shared" si="109"/>
        <v>29207.219543147206</v>
      </c>
      <c r="Y163" s="7">
        <f t="shared" si="110"/>
        <v>29209.345177664974</v>
      </c>
      <c r="Z163" s="7">
        <f t="shared" si="111"/>
        <v>29211.470812182743</v>
      </c>
      <c r="AA163" s="7">
        <f t="shared" si="112"/>
        <v>29213.596446700511</v>
      </c>
      <c r="AC163" s="7">
        <f t="shared" si="113"/>
        <v>29190.347280334725</v>
      </c>
      <c r="AD163" s="7">
        <f t="shared" si="114"/>
        <v>29192.415690376569</v>
      </c>
      <c r="AE163" s="7">
        <f t="shared" si="115"/>
        <v>29194.484100418409</v>
      </c>
      <c r="AF163" s="7">
        <f t="shared" si="116"/>
        <v>29196.552510460249</v>
      </c>
      <c r="AG163" s="7">
        <f t="shared" si="117"/>
        <v>29198.620920502093</v>
      </c>
      <c r="AH163" s="7">
        <f t="shared" si="118"/>
        <v>29200.689330543933</v>
      </c>
      <c r="AI163" s="7">
        <f t="shared" si="119"/>
        <v>29202.757740585774</v>
      </c>
      <c r="AJ163" s="7">
        <f t="shared" si="120"/>
        <v>29204.826150627614</v>
      </c>
      <c r="AK163" s="7">
        <f t="shared" si="121"/>
        <v>29206.894560669458</v>
      </c>
      <c r="AL163" s="7">
        <f t="shared" si="122"/>
        <v>29208.962970711298</v>
      </c>
      <c r="AM163" s="7">
        <f t="shared" si="123"/>
        <v>29211.031380753138</v>
      </c>
      <c r="AO163" s="7">
        <f t="shared" si="124"/>
        <v>29186.67185289957</v>
      </c>
      <c r="AP163" s="7">
        <f t="shared" si="125"/>
        <v>29189.009618104668</v>
      </c>
      <c r="AQ163" s="7">
        <f t="shared" si="126"/>
        <v>29191.34738330976</v>
      </c>
      <c r="AR163" s="7">
        <f t="shared" si="127"/>
        <v>29193.685148514851</v>
      </c>
      <c r="AS163" s="7">
        <f t="shared" si="128"/>
        <v>29196.022913719942</v>
      </c>
      <c r="AT163" s="7">
        <f t="shared" si="129"/>
        <v>29198.360678925033</v>
      </c>
      <c r="AU163" s="7">
        <f t="shared" si="130"/>
        <v>29200.698444130132</v>
      </c>
      <c r="AV163" s="7">
        <f t="shared" si="131"/>
        <v>29203.03620933522</v>
      </c>
      <c r="AW163" s="7">
        <f t="shared" si="132"/>
        <v>29205.373974540311</v>
      </c>
      <c r="AX163" s="7">
        <f t="shared" si="133"/>
        <v>29207.711739745402</v>
      </c>
      <c r="AY163" s="7">
        <f t="shared" si="134"/>
        <v>29210.049504950497</v>
      </c>
    </row>
    <row r="164" spans="1:51" x14ac:dyDescent="0.3">
      <c r="A164">
        <f>Sheet1!D164</f>
        <v>29201</v>
      </c>
      <c r="B164">
        <f>Sheet1!E164</f>
        <v>29185</v>
      </c>
      <c r="C164">
        <f>Sheet1!H164</f>
        <v>233</v>
      </c>
      <c r="E164" s="7">
        <f t="shared" si="91"/>
        <v>29185</v>
      </c>
      <c r="F164" s="7">
        <f t="shared" si="92"/>
        <v>29186.6</v>
      </c>
      <c r="G164" s="7">
        <f t="shared" si="93"/>
        <v>29188.2</v>
      </c>
      <c r="H164" s="7">
        <f t="shared" si="94"/>
        <v>29189.8</v>
      </c>
      <c r="I164" s="7">
        <f t="shared" si="95"/>
        <v>29191.4</v>
      </c>
      <c r="J164" s="7">
        <f t="shared" si="96"/>
        <v>29193</v>
      </c>
      <c r="K164" s="7">
        <f t="shared" si="97"/>
        <v>29194.6</v>
      </c>
      <c r="L164" s="7">
        <f t="shared" si="98"/>
        <v>29196.2</v>
      </c>
      <c r="M164" s="7">
        <f t="shared" si="99"/>
        <v>29197.8</v>
      </c>
      <c r="N164" s="7">
        <f t="shared" si="100"/>
        <v>29199.4</v>
      </c>
      <c r="O164" s="7">
        <f t="shared" si="101"/>
        <v>29201</v>
      </c>
      <c r="Q164" s="7">
        <f t="shared" si="102"/>
        <v>29195.175182481751</v>
      </c>
      <c r="R164" s="7">
        <f t="shared" si="103"/>
        <v>29196.785401459852</v>
      </c>
      <c r="S164" s="7">
        <f t="shared" si="104"/>
        <v>29198.395620437954</v>
      </c>
      <c r="T164" s="7">
        <f t="shared" si="105"/>
        <v>29200.005839416059</v>
      </c>
      <c r="U164" s="7">
        <f t="shared" si="106"/>
        <v>29201.61605839416</v>
      </c>
      <c r="V164" s="7">
        <f t="shared" si="107"/>
        <v>29203.226277372265</v>
      </c>
      <c r="W164" s="7">
        <f t="shared" si="108"/>
        <v>29204.836496350363</v>
      </c>
      <c r="X164" s="7">
        <f t="shared" si="109"/>
        <v>29206.446715328468</v>
      </c>
      <c r="Y164" s="7">
        <f t="shared" si="110"/>
        <v>29208.056934306569</v>
      </c>
      <c r="Z164" s="7">
        <f t="shared" si="111"/>
        <v>29209.667153284674</v>
      </c>
      <c r="AA164" s="7">
        <f t="shared" si="112"/>
        <v>29211.277372262772</v>
      </c>
      <c r="AC164" s="7">
        <f t="shared" si="113"/>
        <v>29194.18962075848</v>
      </c>
      <c r="AD164" s="7">
        <f t="shared" si="114"/>
        <v>29196.202994011976</v>
      </c>
      <c r="AE164" s="7">
        <f t="shared" si="115"/>
        <v>29198.216367265468</v>
      </c>
      <c r="AF164" s="7">
        <f t="shared" si="116"/>
        <v>29200.22974051896</v>
      </c>
      <c r="AG164" s="7">
        <f t="shared" si="117"/>
        <v>29202.243113772456</v>
      </c>
      <c r="AH164" s="7">
        <f t="shared" si="118"/>
        <v>29204.256487025948</v>
      </c>
      <c r="AI164" s="7">
        <f t="shared" si="119"/>
        <v>29206.269860279441</v>
      </c>
      <c r="AJ164" s="7">
        <f t="shared" si="120"/>
        <v>29208.283233532933</v>
      </c>
      <c r="AK164" s="7">
        <f t="shared" si="121"/>
        <v>29210.296606786429</v>
      </c>
      <c r="AL164" s="7">
        <f t="shared" si="122"/>
        <v>29212.309980039921</v>
      </c>
      <c r="AM164" s="7">
        <f t="shared" si="123"/>
        <v>29214.323353293414</v>
      </c>
      <c r="AO164" s="7">
        <f t="shared" si="124"/>
        <v>29192.295726495729</v>
      </c>
      <c r="AP164" s="7">
        <f t="shared" si="125"/>
        <v>29194.278461538459</v>
      </c>
      <c r="AQ164" s="7">
        <f t="shared" si="126"/>
        <v>29196.261196581199</v>
      </c>
      <c r="AR164" s="7">
        <f t="shared" si="127"/>
        <v>29198.243931623932</v>
      </c>
      <c r="AS164" s="7">
        <f t="shared" si="128"/>
        <v>29200.226666666666</v>
      </c>
      <c r="AT164" s="7">
        <f t="shared" si="129"/>
        <v>29202.209401709402</v>
      </c>
      <c r="AU164" s="7">
        <f t="shared" si="130"/>
        <v>29204.192136752135</v>
      </c>
      <c r="AV164" s="7">
        <f t="shared" si="131"/>
        <v>29206.174871794872</v>
      </c>
      <c r="AW164" s="7">
        <f t="shared" si="132"/>
        <v>29208.157606837609</v>
      </c>
      <c r="AX164" s="7">
        <f t="shared" si="133"/>
        <v>29210.140341880342</v>
      </c>
      <c r="AY164" s="7">
        <f t="shared" si="134"/>
        <v>29212.123076923079</v>
      </c>
    </row>
    <row r="165" spans="1:51" x14ac:dyDescent="0.3">
      <c r="A165">
        <f>Sheet1!D165</f>
        <v>29196</v>
      </c>
      <c r="B165">
        <f>Sheet1!E165</f>
        <v>29168</v>
      </c>
      <c r="C165">
        <f>Sheet1!H165</f>
        <v>166</v>
      </c>
      <c r="E165" s="7">
        <f t="shared" si="91"/>
        <v>29168</v>
      </c>
      <c r="F165" s="7">
        <f t="shared" si="92"/>
        <v>29170.799999999999</v>
      </c>
      <c r="G165" s="7">
        <f t="shared" si="93"/>
        <v>29173.599999999999</v>
      </c>
      <c r="H165" s="7">
        <f t="shared" si="94"/>
        <v>29176.400000000001</v>
      </c>
      <c r="I165" s="7">
        <f t="shared" si="95"/>
        <v>29179.200000000001</v>
      </c>
      <c r="J165" s="7">
        <f t="shared" si="96"/>
        <v>29182</v>
      </c>
      <c r="K165" s="7">
        <f t="shared" si="97"/>
        <v>29184.799999999999</v>
      </c>
      <c r="L165" s="7">
        <f t="shared" si="98"/>
        <v>29187.599999999999</v>
      </c>
      <c r="M165" s="7">
        <f t="shared" si="99"/>
        <v>29190.400000000001</v>
      </c>
      <c r="N165" s="7">
        <f t="shared" si="100"/>
        <v>29193.200000000001</v>
      </c>
      <c r="O165" s="7">
        <f t="shared" si="101"/>
        <v>29196</v>
      </c>
      <c r="Q165" s="7">
        <f t="shared" si="102"/>
        <v>29189.771929824561</v>
      </c>
      <c r="R165" s="7">
        <f t="shared" si="103"/>
        <v>29191.422807017541</v>
      </c>
      <c r="S165" s="7">
        <f t="shared" si="104"/>
        <v>29193.073684210525</v>
      </c>
      <c r="T165" s="7">
        <f t="shared" si="105"/>
        <v>29194.724561403509</v>
      </c>
      <c r="U165" s="7">
        <f t="shared" si="106"/>
        <v>29196.375438596493</v>
      </c>
      <c r="V165" s="7">
        <f t="shared" si="107"/>
        <v>29198.026315789473</v>
      </c>
      <c r="W165" s="7">
        <f t="shared" si="108"/>
        <v>29199.677192982454</v>
      </c>
      <c r="X165" s="7">
        <f t="shared" si="109"/>
        <v>29201.328070175441</v>
      </c>
      <c r="Y165" s="7">
        <f t="shared" si="110"/>
        <v>29202.978947368421</v>
      </c>
      <c r="Z165" s="7">
        <f t="shared" si="111"/>
        <v>29204.629824561405</v>
      </c>
      <c r="AA165" s="7">
        <f t="shared" si="112"/>
        <v>29206.280701754386</v>
      </c>
      <c r="AC165" s="7">
        <f t="shared" si="113"/>
        <v>29190.499013806708</v>
      </c>
      <c r="AD165" s="7">
        <f t="shared" si="114"/>
        <v>29192.104536489154</v>
      </c>
      <c r="AE165" s="7">
        <f t="shared" si="115"/>
        <v>29193.710059171597</v>
      </c>
      <c r="AF165" s="7">
        <f t="shared" si="116"/>
        <v>29195.315581854044</v>
      </c>
      <c r="AG165" s="7">
        <f t="shared" si="117"/>
        <v>29196.921104536494</v>
      </c>
      <c r="AH165" s="7">
        <f t="shared" si="118"/>
        <v>29198.526627218936</v>
      </c>
      <c r="AI165" s="7">
        <f t="shared" si="119"/>
        <v>29200.132149901379</v>
      </c>
      <c r="AJ165" s="7">
        <f t="shared" si="120"/>
        <v>29201.737672583826</v>
      </c>
      <c r="AK165" s="7">
        <f t="shared" si="121"/>
        <v>29203.343195266272</v>
      </c>
      <c r="AL165" s="7">
        <f t="shared" si="122"/>
        <v>29204.948717948719</v>
      </c>
      <c r="AM165" s="7">
        <f t="shared" si="123"/>
        <v>29206.554240631165</v>
      </c>
      <c r="AO165" s="7">
        <f t="shared" si="124"/>
        <v>29191.272479564032</v>
      </c>
      <c r="AP165" s="7">
        <f t="shared" si="125"/>
        <v>29193.154632152589</v>
      </c>
      <c r="AQ165" s="7">
        <f t="shared" si="126"/>
        <v>29195.036784741147</v>
      </c>
      <c r="AR165" s="7">
        <f t="shared" si="127"/>
        <v>29196.918937329698</v>
      </c>
      <c r="AS165" s="7">
        <f t="shared" si="128"/>
        <v>29198.801089918255</v>
      </c>
      <c r="AT165" s="7">
        <f t="shared" si="129"/>
        <v>29200.683242506813</v>
      </c>
      <c r="AU165" s="7">
        <f t="shared" si="130"/>
        <v>29202.565395095367</v>
      </c>
      <c r="AV165" s="7">
        <f t="shared" si="131"/>
        <v>29204.447547683929</v>
      </c>
      <c r="AW165" s="7">
        <f t="shared" si="132"/>
        <v>29206.329700272479</v>
      </c>
      <c r="AX165" s="7">
        <f t="shared" si="133"/>
        <v>29208.211852861037</v>
      </c>
      <c r="AY165" s="7">
        <f t="shared" si="134"/>
        <v>29210.094005449595</v>
      </c>
    </row>
    <row r="166" spans="1:51" x14ac:dyDescent="0.3">
      <c r="A166">
        <f>Sheet1!D166</f>
        <v>29176</v>
      </c>
      <c r="B166">
        <f>Sheet1!E166</f>
        <v>29160</v>
      </c>
      <c r="C166">
        <f>Sheet1!H166</f>
        <v>198</v>
      </c>
      <c r="E166" s="7">
        <f t="shared" si="91"/>
        <v>29160</v>
      </c>
      <c r="F166" s="7">
        <f t="shared" si="92"/>
        <v>29161.599999999999</v>
      </c>
      <c r="G166" s="7">
        <f t="shared" si="93"/>
        <v>29163.200000000001</v>
      </c>
      <c r="H166" s="7">
        <f t="shared" si="94"/>
        <v>29164.799999999999</v>
      </c>
      <c r="I166" s="7">
        <f t="shared" si="95"/>
        <v>29166.400000000001</v>
      </c>
      <c r="J166" s="7">
        <f t="shared" si="96"/>
        <v>29168</v>
      </c>
      <c r="K166" s="7">
        <f t="shared" si="97"/>
        <v>29169.599999999999</v>
      </c>
      <c r="L166" s="7">
        <f t="shared" si="98"/>
        <v>29171.200000000001</v>
      </c>
      <c r="M166" s="7">
        <f t="shared" si="99"/>
        <v>29172.799999999999</v>
      </c>
      <c r="N166" s="7">
        <f t="shared" si="100"/>
        <v>29174.400000000001</v>
      </c>
      <c r="O166" s="7">
        <f t="shared" si="101"/>
        <v>29176</v>
      </c>
      <c r="Q166" s="7">
        <f t="shared" si="102"/>
        <v>29182.806324110672</v>
      </c>
      <c r="R166" s="7">
        <f t="shared" si="103"/>
        <v>29184.799999999996</v>
      </c>
      <c r="S166" s="7">
        <f t="shared" si="104"/>
        <v>29186.793675889327</v>
      </c>
      <c r="T166" s="7">
        <f t="shared" si="105"/>
        <v>29188.787351778657</v>
      </c>
      <c r="U166" s="7">
        <f t="shared" si="106"/>
        <v>29190.781027667988</v>
      </c>
      <c r="V166" s="7">
        <f t="shared" si="107"/>
        <v>29192.774703557312</v>
      </c>
      <c r="W166" s="7">
        <f t="shared" si="108"/>
        <v>29194.768379446639</v>
      </c>
      <c r="X166" s="7">
        <f t="shared" si="109"/>
        <v>29196.76205533597</v>
      </c>
      <c r="Y166" s="7">
        <f t="shared" si="110"/>
        <v>29198.755731225297</v>
      </c>
      <c r="Z166" s="7">
        <f t="shared" si="111"/>
        <v>29200.749407114625</v>
      </c>
      <c r="AA166" s="7">
        <f t="shared" si="112"/>
        <v>29202.743083003952</v>
      </c>
      <c r="AC166" s="7">
        <f t="shared" si="113"/>
        <v>29183.961414790996</v>
      </c>
      <c r="AD166" s="7">
        <f t="shared" si="114"/>
        <v>29185.918971061092</v>
      </c>
      <c r="AE166" s="7">
        <f t="shared" si="115"/>
        <v>29187.876527331187</v>
      </c>
      <c r="AF166" s="7">
        <f t="shared" si="116"/>
        <v>29189.834083601287</v>
      </c>
      <c r="AG166" s="7">
        <f t="shared" si="117"/>
        <v>29191.791639871382</v>
      </c>
      <c r="AH166" s="7">
        <f t="shared" si="118"/>
        <v>29193.749196141482</v>
      </c>
      <c r="AI166" s="7">
        <f t="shared" si="119"/>
        <v>29195.706752411574</v>
      </c>
      <c r="AJ166" s="7">
        <f t="shared" si="120"/>
        <v>29197.664308681669</v>
      </c>
      <c r="AK166" s="7">
        <f t="shared" si="121"/>
        <v>29199.621864951769</v>
      </c>
      <c r="AL166" s="7">
        <f t="shared" si="122"/>
        <v>29201.579421221864</v>
      </c>
      <c r="AM166" s="7">
        <f t="shared" si="123"/>
        <v>29203.53697749196</v>
      </c>
      <c r="AO166" s="7">
        <f t="shared" si="124"/>
        <v>29184.949479940566</v>
      </c>
      <c r="AP166" s="7">
        <f t="shared" si="125"/>
        <v>29186.849628528973</v>
      </c>
      <c r="AQ166" s="7">
        <f t="shared" si="126"/>
        <v>29188.749777117384</v>
      </c>
      <c r="AR166" s="7">
        <f t="shared" si="127"/>
        <v>29190.649925705795</v>
      </c>
      <c r="AS166" s="7">
        <f t="shared" si="128"/>
        <v>29192.550074294206</v>
      </c>
      <c r="AT166" s="7">
        <f t="shared" si="129"/>
        <v>29194.450222882617</v>
      </c>
      <c r="AU166" s="7">
        <f t="shared" si="130"/>
        <v>29196.350371471024</v>
      </c>
      <c r="AV166" s="7">
        <f t="shared" si="131"/>
        <v>29198.250520059435</v>
      </c>
      <c r="AW166" s="7">
        <f t="shared" si="132"/>
        <v>29200.150668647846</v>
      </c>
      <c r="AX166" s="7">
        <f t="shared" si="133"/>
        <v>29202.050817236257</v>
      </c>
      <c r="AY166" s="7">
        <f t="shared" si="134"/>
        <v>29203.950965824664</v>
      </c>
    </row>
    <row r="167" spans="1:51" x14ac:dyDescent="0.3">
      <c r="A167">
        <f>Sheet1!D167</f>
        <v>29194</v>
      </c>
      <c r="B167">
        <f>Sheet1!E167</f>
        <v>29171</v>
      </c>
      <c r="C167">
        <f>Sheet1!H167</f>
        <v>180</v>
      </c>
      <c r="E167" s="7">
        <f t="shared" si="91"/>
        <v>29171</v>
      </c>
      <c r="F167" s="7">
        <f t="shared" si="92"/>
        <v>29173.3</v>
      </c>
      <c r="G167" s="7">
        <f t="shared" si="93"/>
        <v>29175.599999999999</v>
      </c>
      <c r="H167" s="7">
        <f t="shared" si="94"/>
        <v>29177.9</v>
      </c>
      <c r="I167" s="7">
        <f t="shared" si="95"/>
        <v>29180.2</v>
      </c>
      <c r="J167" s="7">
        <f t="shared" si="96"/>
        <v>29182.5</v>
      </c>
      <c r="K167" s="7">
        <f t="shared" si="97"/>
        <v>29184.799999999999</v>
      </c>
      <c r="L167" s="7">
        <f t="shared" si="98"/>
        <v>29187.1</v>
      </c>
      <c r="M167" s="7">
        <f t="shared" si="99"/>
        <v>29189.4</v>
      </c>
      <c r="N167" s="7">
        <f t="shared" si="100"/>
        <v>29191.7</v>
      </c>
      <c r="O167" s="7">
        <f t="shared" si="101"/>
        <v>29194</v>
      </c>
      <c r="Q167" s="7">
        <f t="shared" si="102"/>
        <v>29171.981574539364</v>
      </c>
      <c r="R167" s="7">
        <f t="shared" si="103"/>
        <v>29173.915242881074</v>
      </c>
      <c r="S167" s="7">
        <f t="shared" si="104"/>
        <v>29175.848911222783</v>
      </c>
      <c r="T167" s="7">
        <f t="shared" si="105"/>
        <v>29177.782579564486</v>
      </c>
      <c r="U167" s="7">
        <f t="shared" si="106"/>
        <v>29179.716247906203</v>
      </c>
      <c r="V167" s="7">
        <f t="shared" si="107"/>
        <v>29181.649916247909</v>
      </c>
      <c r="W167" s="7">
        <f t="shared" si="108"/>
        <v>29183.583584589614</v>
      </c>
      <c r="X167" s="7">
        <f t="shared" si="109"/>
        <v>29185.51725293132</v>
      </c>
      <c r="Y167" s="7">
        <f t="shared" si="110"/>
        <v>29187.450921273034</v>
      </c>
      <c r="Z167" s="7">
        <f t="shared" si="111"/>
        <v>29189.384589614743</v>
      </c>
      <c r="AA167" s="7">
        <f t="shared" si="112"/>
        <v>29191.318257956449</v>
      </c>
      <c r="AC167" s="7">
        <f t="shared" si="113"/>
        <v>29176.392045454544</v>
      </c>
      <c r="AD167" s="7">
        <f t="shared" si="114"/>
        <v>29178.274999999994</v>
      </c>
      <c r="AE167" s="7">
        <f t="shared" si="115"/>
        <v>29180.157954545459</v>
      </c>
      <c r="AF167" s="7">
        <f t="shared" si="116"/>
        <v>29182.040909090909</v>
      </c>
      <c r="AG167" s="7">
        <f t="shared" si="117"/>
        <v>29183.923863636366</v>
      </c>
      <c r="AH167" s="7">
        <f t="shared" si="118"/>
        <v>29185.80681818182</v>
      </c>
      <c r="AI167" s="7">
        <f t="shared" si="119"/>
        <v>29187.689772727274</v>
      </c>
      <c r="AJ167" s="7">
        <f t="shared" si="120"/>
        <v>29189.572727272731</v>
      </c>
      <c r="AK167" s="7">
        <f t="shared" si="121"/>
        <v>29191.455681818181</v>
      </c>
      <c r="AL167" s="7">
        <f t="shared" si="122"/>
        <v>29193.338636363638</v>
      </c>
      <c r="AM167" s="7">
        <f t="shared" si="123"/>
        <v>29195.221590909092</v>
      </c>
      <c r="AO167" s="7">
        <f t="shared" si="124"/>
        <v>29178.175609756097</v>
      </c>
      <c r="AP167" s="7">
        <f t="shared" si="125"/>
        <v>29180.046829268293</v>
      </c>
      <c r="AQ167" s="7">
        <f t="shared" si="126"/>
        <v>29181.918048780492</v>
      </c>
      <c r="AR167" s="7">
        <f t="shared" si="127"/>
        <v>29183.789268292683</v>
      </c>
      <c r="AS167" s="7">
        <f t="shared" si="128"/>
        <v>29185.660487804882</v>
      </c>
      <c r="AT167" s="7">
        <f t="shared" si="129"/>
        <v>29187.531707317074</v>
      </c>
      <c r="AU167" s="7">
        <f t="shared" si="130"/>
        <v>29189.402926829265</v>
      </c>
      <c r="AV167" s="7">
        <f t="shared" si="131"/>
        <v>29191.274146341464</v>
      </c>
      <c r="AW167" s="7">
        <f t="shared" si="132"/>
        <v>29193.145365853659</v>
      </c>
      <c r="AX167" s="7">
        <f t="shared" si="133"/>
        <v>29195.016585365855</v>
      </c>
      <c r="AY167" s="7">
        <f t="shared" si="134"/>
        <v>29196.887804878046</v>
      </c>
    </row>
    <row r="168" spans="1:51" x14ac:dyDescent="0.3">
      <c r="A168">
        <f>Sheet1!D168</f>
        <v>29201</v>
      </c>
      <c r="B168">
        <f>Sheet1!E168</f>
        <v>29201</v>
      </c>
      <c r="C168">
        <f>Sheet1!H168</f>
        <v>50</v>
      </c>
      <c r="E168" s="7">
        <f t="shared" si="91"/>
        <v>29201</v>
      </c>
      <c r="F168" s="7">
        <f t="shared" si="92"/>
        <v>29201</v>
      </c>
      <c r="G168" s="7">
        <f t="shared" si="93"/>
        <v>29201</v>
      </c>
      <c r="H168" s="7">
        <f t="shared" si="94"/>
        <v>29201</v>
      </c>
      <c r="I168" s="7">
        <f t="shared" si="95"/>
        <v>29201</v>
      </c>
      <c r="J168" s="7">
        <f t="shared" si="96"/>
        <v>29201</v>
      </c>
      <c r="K168" s="7">
        <f t="shared" si="97"/>
        <v>29201</v>
      </c>
      <c r="L168" s="7">
        <f t="shared" si="98"/>
        <v>29201</v>
      </c>
      <c r="M168" s="7">
        <f t="shared" si="99"/>
        <v>29201</v>
      </c>
      <c r="N168" s="7">
        <f t="shared" si="100"/>
        <v>29201</v>
      </c>
      <c r="O168" s="7">
        <f t="shared" si="101"/>
        <v>29201</v>
      </c>
      <c r="Q168" s="7">
        <f t="shared" si="102"/>
        <v>29166.080882352941</v>
      </c>
      <c r="R168" s="7">
        <f t="shared" si="103"/>
        <v>29168.278676470589</v>
      </c>
      <c r="S168" s="7">
        <f t="shared" si="104"/>
        <v>29170.476470588233</v>
      </c>
      <c r="T168" s="7">
        <f t="shared" si="105"/>
        <v>29172.674264705882</v>
      </c>
      <c r="U168" s="7">
        <f t="shared" si="106"/>
        <v>29174.87205882353</v>
      </c>
      <c r="V168" s="7">
        <f t="shared" si="107"/>
        <v>29177.069852941175</v>
      </c>
      <c r="W168" s="7">
        <f t="shared" si="108"/>
        <v>29179.267647058823</v>
      </c>
      <c r="X168" s="7">
        <f t="shared" si="109"/>
        <v>29181.465441176471</v>
      </c>
      <c r="Y168" s="7">
        <f t="shared" si="110"/>
        <v>29183.663235294116</v>
      </c>
      <c r="Z168" s="7">
        <f t="shared" si="111"/>
        <v>29185.861029411764</v>
      </c>
      <c r="AA168" s="7">
        <f t="shared" si="112"/>
        <v>29188.058823529413</v>
      </c>
      <c r="AC168" s="7">
        <f t="shared" si="113"/>
        <v>29171.754182754183</v>
      </c>
      <c r="AD168" s="7">
        <f t="shared" si="114"/>
        <v>29173.772715572715</v>
      </c>
      <c r="AE168" s="7">
        <f t="shared" si="115"/>
        <v>29175.791248391248</v>
      </c>
      <c r="AF168" s="7">
        <f t="shared" si="116"/>
        <v>29177.809781209784</v>
      </c>
      <c r="AG168" s="7">
        <f t="shared" si="117"/>
        <v>29179.828314028317</v>
      </c>
      <c r="AH168" s="7">
        <f t="shared" si="118"/>
        <v>29181.846846846849</v>
      </c>
      <c r="AI168" s="7">
        <f t="shared" si="119"/>
        <v>29183.865379665382</v>
      </c>
      <c r="AJ168" s="7">
        <f t="shared" si="120"/>
        <v>29185.883912483914</v>
      </c>
      <c r="AK168" s="7">
        <f t="shared" si="121"/>
        <v>29187.902445302443</v>
      </c>
      <c r="AL168" s="7">
        <f t="shared" si="122"/>
        <v>29189.920978120979</v>
      </c>
      <c r="AM168" s="7">
        <f t="shared" si="123"/>
        <v>29191.939510939508</v>
      </c>
      <c r="AO168" s="7">
        <f t="shared" si="124"/>
        <v>29175.294117647059</v>
      </c>
      <c r="AP168" s="7">
        <f t="shared" si="125"/>
        <v>29177.261990950225</v>
      </c>
      <c r="AQ168" s="7">
        <f t="shared" si="126"/>
        <v>29179.229864253397</v>
      </c>
      <c r="AR168" s="7">
        <f t="shared" si="127"/>
        <v>29181.197737556562</v>
      </c>
      <c r="AS168" s="7">
        <f t="shared" si="128"/>
        <v>29183.165610859731</v>
      </c>
      <c r="AT168" s="7">
        <f t="shared" si="129"/>
        <v>29185.133484162896</v>
      </c>
      <c r="AU168" s="7">
        <f t="shared" si="130"/>
        <v>29187.101357466061</v>
      </c>
      <c r="AV168" s="7">
        <f t="shared" si="131"/>
        <v>29189.069230769233</v>
      </c>
      <c r="AW168" s="7">
        <f t="shared" si="132"/>
        <v>29191.037104072399</v>
      </c>
      <c r="AX168" s="7">
        <f t="shared" si="133"/>
        <v>29193.004977375564</v>
      </c>
      <c r="AY168" s="7">
        <f t="shared" si="134"/>
        <v>29194.972850678736</v>
      </c>
    </row>
    <row r="169" spans="1:51" x14ac:dyDescent="0.3">
      <c r="A169">
        <f>Sheet1!D169</f>
        <v>29229</v>
      </c>
      <c r="B169">
        <f>Sheet1!E169</f>
        <v>29167</v>
      </c>
      <c r="C169">
        <f>Sheet1!H169</f>
        <v>657</v>
      </c>
      <c r="E169" s="7">
        <f t="shared" si="91"/>
        <v>29167</v>
      </c>
      <c r="F169" s="7">
        <f t="shared" si="92"/>
        <v>29173.200000000001</v>
      </c>
      <c r="G169" s="7">
        <f t="shared" si="93"/>
        <v>29179.4</v>
      </c>
      <c r="H169" s="7">
        <f t="shared" si="94"/>
        <v>29185.599999999999</v>
      </c>
      <c r="I169" s="7">
        <f t="shared" si="95"/>
        <v>29191.8</v>
      </c>
      <c r="J169" s="7">
        <f t="shared" si="96"/>
        <v>29198</v>
      </c>
      <c r="K169" s="7">
        <f t="shared" si="97"/>
        <v>29204.2</v>
      </c>
      <c r="L169" s="7">
        <f t="shared" si="98"/>
        <v>29210.400000000001</v>
      </c>
      <c r="M169" s="7">
        <f t="shared" si="99"/>
        <v>29216.6</v>
      </c>
      <c r="N169" s="7">
        <f t="shared" si="100"/>
        <v>29222.799999999999</v>
      </c>
      <c r="O169" s="7">
        <f t="shared" si="101"/>
        <v>29229</v>
      </c>
      <c r="Q169" s="7">
        <f t="shared" si="102"/>
        <v>29169.415887850468</v>
      </c>
      <c r="R169" s="7">
        <f t="shared" si="103"/>
        <v>29171.123364485982</v>
      </c>
      <c r="S169" s="7">
        <f t="shared" si="104"/>
        <v>29172.830841121497</v>
      </c>
      <c r="T169" s="7">
        <f t="shared" si="105"/>
        <v>29174.538317757011</v>
      </c>
      <c r="U169" s="7">
        <f t="shared" si="106"/>
        <v>29176.245794392526</v>
      </c>
      <c r="V169" s="7">
        <f t="shared" si="107"/>
        <v>29177.95327102804</v>
      </c>
      <c r="W169" s="7">
        <f t="shared" si="108"/>
        <v>29179.660747663555</v>
      </c>
      <c r="X169" s="7">
        <f t="shared" si="109"/>
        <v>29181.368224299069</v>
      </c>
      <c r="Y169" s="7">
        <f t="shared" si="110"/>
        <v>29183.07570093458</v>
      </c>
      <c r="Z169" s="7">
        <f t="shared" si="111"/>
        <v>29184.783177570094</v>
      </c>
      <c r="AA169" s="7">
        <f t="shared" si="112"/>
        <v>29186.490654205609</v>
      </c>
      <c r="AC169" s="7">
        <f t="shared" si="113"/>
        <v>29169.020202020205</v>
      </c>
      <c r="AD169" s="7">
        <f t="shared" si="114"/>
        <v>29171.032996632999</v>
      </c>
      <c r="AE169" s="7">
        <f t="shared" si="115"/>
        <v>29173.045791245793</v>
      </c>
      <c r="AF169" s="7">
        <f t="shared" si="116"/>
        <v>29175.058585858584</v>
      </c>
      <c r="AG169" s="7">
        <f t="shared" si="117"/>
        <v>29177.071380471381</v>
      </c>
      <c r="AH169" s="7">
        <f t="shared" si="118"/>
        <v>29179.084175084172</v>
      </c>
      <c r="AI169" s="7">
        <f t="shared" si="119"/>
        <v>29181.09696969697</v>
      </c>
      <c r="AJ169" s="7">
        <f t="shared" si="120"/>
        <v>29183.109764309767</v>
      </c>
      <c r="AK169" s="7">
        <f t="shared" si="121"/>
        <v>29185.122558922561</v>
      </c>
      <c r="AL169" s="7">
        <f t="shared" si="122"/>
        <v>29187.135353535356</v>
      </c>
      <c r="AM169" s="7">
        <f t="shared" si="123"/>
        <v>29189.148148148146</v>
      </c>
      <c r="AO169" s="7">
        <f t="shared" si="124"/>
        <v>29173.522370012091</v>
      </c>
      <c r="AP169" s="7">
        <f t="shared" si="125"/>
        <v>29175.418863361549</v>
      </c>
      <c r="AQ169" s="7">
        <f t="shared" si="126"/>
        <v>29177.315356711006</v>
      </c>
      <c r="AR169" s="7">
        <f t="shared" si="127"/>
        <v>29179.211850060456</v>
      </c>
      <c r="AS169" s="7">
        <f t="shared" si="128"/>
        <v>29181.108343409916</v>
      </c>
      <c r="AT169" s="7">
        <f t="shared" si="129"/>
        <v>29183.00483675937</v>
      </c>
      <c r="AU169" s="7">
        <f t="shared" si="130"/>
        <v>29184.901330108827</v>
      </c>
      <c r="AV169" s="7">
        <f t="shared" si="131"/>
        <v>29186.797823458288</v>
      </c>
      <c r="AW169" s="7">
        <f t="shared" si="132"/>
        <v>29188.694316807738</v>
      </c>
      <c r="AX169" s="7">
        <f t="shared" si="133"/>
        <v>29190.590810157199</v>
      </c>
      <c r="AY169" s="7">
        <f t="shared" si="134"/>
        <v>29192.487303506648</v>
      </c>
    </row>
    <row r="170" spans="1:51" x14ac:dyDescent="0.3">
      <c r="A170">
        <f>Sheet1!D170</f>
        <v>29201</v>
      </c>
      <c r="B170">
        <f>Sheet1!E170</f>
        <v>29171</v>
      </c>
      <c r="C170">
        <f>Sheet1!H170</f>
        <v>176</v>
      </c>
      <c r="E170" s="7">
        <f t="shared" si="91"/>
        <v>29171</v>
      </c>
      <c r="F170" s="7">
        <f t="shared" si="92"/>
        <v>29174</v>
      </c>
      <c r="G170" s="7">
        <f t="shared" si="93"/>
        <v>29177</v>
      </c>
      <c r="H170" s="7">
        <f t="shared" si="94"/>
        <v>29180</v>
      </c>
      <c r="I170" s="7">
        <f t="shared" si="95"/>
        <v>29183</v>
      </c>
      <c r="J170" s="7">
        <f t="shared" si="96"/>
        <v>29186</v>
      </c>
      <c r="K170" s="7">
        <f t="shared" si="97"/>
        <v>29189</v>
      </c>
      <c r="L170" s="7">
        <f t="shared" si="98"/>
        <v>29192</v>
      </c>
      <c r="M170" s="7">
        <f t="shared" si="99"/>
        <v>29195</v>
      </c>
      <c r="N170" s="7">
        <f t="shared" si="100"/>
        <v>29198</v>
      </c>
      <c r="O170" s="7">
        <f t="shared" si="101"/>
        <v>29201</v>
      </c>
      <c r="Q170" s="7">
        <f t="shared" si="102"/>
        <v>29169.728297632468</v>
      </c>
      <c r="R170" s="7">
        <f t="shared" si="103"/>
        <v>29174.787373167983</v>
      </c>
      <c r="S170" s="7">
        <f t="shared" si="104"/>
        <v>29179.846448703498</v>
      </c>
      <c r="T170" s="7">
        <f t="shared" si="105"/>
        <v>29184.90552423901</v>
      </c>
      <c r="U170" s="7">
        <f t="shared" si="106"/>
        <v>29189.964599774517</v>
      </c>
      <c r="V170" s="7">
        <f t="shared" si="107"/>
        <v>29195.023675310033</v>
      </c>
      <c r="W170" s="7">
        <f t="shared" si="108"/>
        <v>29200.082750845548</v>
      </c>
      <c r="X170" s="7">
        <f t="shared" si="109"/>
        <v>29205.141826381059</v>
      </c>
      <c r="Y170" s="7">
        <f t="shared" si="110"/>
        <v>29210.200901916571</v>
      </c>
      <c r="Z170" s="7">
        <f t="shared" si="111"/>
        <v>29215.259977452082</v>
      </c>
      <c r="AA170" s="7">
        <f t="shared" si="112"/>
        <v>29220.319052987601</v>
      </c>
      <c r="AC170" s="7">
        <f t="shared" si="113"/>
        <v>29167.952995391704</v>
      </c>
      <c r="AD170" s="7">
        <f t="shared" si="114"/>
        <v>29172.380829493086</v>
      </c>
      <c r="AE170" s="7">
        <f t="shared" si="115"/>
        <v>29176.808663594471</v>
      </c>
      <c r="AF170" s="7">
        <f t="shared" si="116"/>
        <v>29181.236497695852</v>
      </c>
      <c r="AG170" s="7">
        <f t="shared" si="117"/>
        <v>29185.664331797234</v>
      </c>
      <c r="AH170" s="7">
        <f t="shared" si="118"/>
        <v>29190.092165898615</v>
      </c>
      <c r="AI170" s="7">
        <f t="shared" si="119"/>
        <v>29194.52</v>
      </c>
      <c r="AJ170" s="7">
        <f t="shared" si="120"/>
        <v>29198.947834101386</v>
      </c>
      <c r="AK170" s="7">
        <f t="shared" si="121"/>
        <v>29203.375668202763</v>
      </c>
      <c r="AL170" s="7">
        <f t="shared" si="122"/>
        <v>29207.803502304145</v>
      </c>
      <c r="AM170" s="7">
        <f t="shared" si="123"/>
        <v>29212.23133640553</v>
      </c>
      <c r="AO170" s="7">
        <f t="shared" si="124"/>
        <v>29167.95923261391</v>
      </c>
      <c r="AP170" s="7">
        <f t="shared" si="125"/>
        <v>29172.171063149479</v>
      </c>
      <c r="AQ170" s="7">
        <f t="shared" si="126"/>
        <v>29176.382893685051</v>
      </c>
      <c r="AR170" s="7">
        <f t="shared" si="127"/>
        <v>29180.594724220624</v>
      </c>
      <c r="AS170" s="7">
        <f t="shared" si="128"/>
        <v>29184.806554756193</v>
      </c>
      <c r="AT170" s="7">
        <f t="shared" si="129"/>
        <v>29189.018385291765</v>
      </c>
      <c r="AU170" s="7">
        <f t="shared" si="130"/>
        <v>29193.230215827338</v>
      </c>
      <c r="AV170" s="7">
        <f t="shared" si="131"/>
        <v>29197.44204636291</v>
      </c>
      <c r="AW170" s="7">
        <f t="shared" si="132"/>
        <v>29201.653876898483</v>
      </c>
      <c r="AX170" s="7">
        <f t="shared" si="133"/>
        <v>29205.865707434052</v>
      </c>
      <c r="AY170" s="7">
        <f t="shared" si="134"/>
        <v>29210.077537969628</v>
      </c>
    </row>
    <row r="171" spans="1:51" x14ac:dyDescent="0.3">
      <c r="A171">
        <f>Sheet1!D171</f>
        <v>29221</v>
      </c>
      <c r="B171">
        <f>Sheet1!E171</f>
        <v>29194</v>
      </c>
      <c r="C171">
        <f>Sheet1!H171</f>
        <v>252</v>
      </c>
      <c r="E171" s="7">
        <f t="shared" si="91"/>
        <v>29194</v>
      </c>
      <c r="F171" s="7">
        <f t="shared" si="92"/>
        <v>29196.7</v>
      </c>
      <c r="G171" s="7">
        <f t="shared" si="93"/>
        <v>29199.4</v>
      </c>
      <c r="H171" s="7">
        <f t="shared" si="94"/>
        <v>29202.1</v>
      </c>
      <c r="I171" s="7">
        <f t="shared" si="95"/>
        <v>29204.799999999999</v>
      </c>
      <c r="J171" s="7">
        <f t="shared" si="96"/>
        <v>29207.5</v>
      </c>
      <c r="K171" s="7">
        <f t="shared" si="97"/>
        <v>29210.2</v>
      </c>
      <c r="L171" s="7">
        <f t="shared" si="98"/>
        <v>29212.9</v>
      </c>
      <c r="M171" s="7">
        <f t="shared" si="99"/>
        <v>29215.599999999999</v>
      </c>
      <c r="N171" s="7">
        <f t="shared" si="100"/>
        <v>29218.3</v>
      </c>
      <c r="O171" s="7">
        <f t="shared" si="101"/>
        <v>29221</v>
      </c>
      <c r="Q171" s="7">
        <f t="shared" si="102"/>
        <v>29169.722536806345</v>
      </c>
      <c r="R171" s="7">
        <f t="shared" si="103"/>
        <v>29174.933635334091</v>
      </c>
      <c r="S171" s="7">
        <f t="shared" si="104"/>
        <v>29180.144733861835</v>
      </c>
      <c r="T171" s="7">
        <f t="shared" si="105"/>
        <v>29185.355832389581</v>
      </c>
      <c r="U171" s="7">
        <f t="shared" si="106"/>
        <v>29190.566930917324</v>
      </c>
      <c r="V171" s="7">
        <f t="shared" si="107"/>
        <v>29195.778029445075</v>
      </c>
      <c r="W171" s="7">
        <f t="shared" si="108"/>
        <v>29200.989127972822</v>
      </c>
      <c r="X171" s="7">
        <f t="shared" si="109"/>
        <v>29206.200226500569</v>
      </c>
      <c r="Y171" s="7">
        <f t="shared" si="110"/>
        <v>29211.411325028312</v>
      </c>
      <c r="Z171" s="7">
        <f t="shared" si="111"/>
        <v>29216.622423556058</v>
      </c>
      <c r="AA171" s="7">
        <f t="shared" si="112"/>
        <v>29221.833522083805</v>
      </c>
      <c r="AC171" s="7">
        <f t="shared" si="113"/>
        <v>29169.938852304796</v>
      </c>
      <c r="AD171" s="7">
        <f t="shared" si="114"/>
        <v>29174.657008466605</v>
      </c>
      <c r="AE171" s="7">
        <f t="shared" si="115"/>
        <v>29179.375164628411</v>
      </c>
      <c r="AF171" s="7">
        <f t="shared" si="116"/>
        <v>29184.093320790216</v>
      </c>
      <c r="AG171" s="7">
        <f t="shared" si="117"/>
        <v>29188.811476952022</v>
      </c>
      <c r="AH171" s="7">
        <f t="shared" si="118"/>
        <v>29193.529633113831</v>
      </c>
      <c r="AI171" s="7">
        <f t="shared" si="119"/>
        <v>29198.247789275636</v>
      </c>
      <c r="AJ171" s="7">
        <f t="shared" si="120"/>
        <v>29202.965945437441</v>
      </c>
      <c r="AK171" s="7">
        <f t="shared" si="121"/>
        <v>29207.684101599247</v>
      </c>
      <c r="AL171" s="7">
        <f t="shared" si="122"/>
        <v>29212.402257761052</v>
      </c>
      <c r="AM171" s="7">
        <f t="shared" si="123"/>
        <v>29217.120413922861</v>
      </c>
      <c r="AO171" s="7">
        <f t="shared" si="124"/>
        <v>29168.378271213325</v>
      </c>
      <c r="AP171" s="7">
        <f t="shared" si="125"/>
        <v>29172.606819984143</v>
      </c>
      <c r="AQ171" s="7">
        <f t="shared" si="126"/>
        <v>29176.835368754961</v>
      </c>
      <c r="AR171" s="7">
        <f t="shared" si="127"/>
        <v>29181.063917525771</v>
      </c>
      <c r="AS171" s="7">
        <f t="shared" si="128"/>
        <v>29185.292466296585</v>
      </c>
      <c r="AT171" s="7">
        <f t="shared" si="129"/>
        <v>29189.521015067407</v>
      </c>
      <c r="AU171" s="7">
        <f t="shared" si="130"/>
        <v>29193.749563838224</v>
      </c>
      <c r="AV171" s="7">
        <f t="shared" si="131"/>
        <v>29197.978112609042</v>
      </c>
      <c r="AW171" s="7">
        <f t="shared" si="132"/>
        <v>29202.206661379856</v>
      </c>
      <c r="AX171" s="7">
        <f t="shared" si="133"/>
        <v>29206.43521015067</v>
      </c>
      <c r="AY171" s="7">
        <f t="shared" si="134"/>
        <v>29210.663758921492</v>
      </c>
    </row>
    <row r="172" spans="1:51" x14ac:dyDescent="0.3">
      <c r="A172">
        <f>Sheet1!D172</f>
        <v>29221</v>
      </c>
      <c r="B172">
        <f>Sheet1!E172</f>
        <v>29204</v>
      </c>
      <c r="C172">
        <f>Sheet1!H172</f>
        <v>150</v>
      </c>
      <c r="E172" s="7">
        <f t="shared" si="91"/>
        <v>29204</v>
      </c>
      <c r="F172" s="7">
        <f t="shared" si="92"/>
        <v>29205.7</v>
      </c>
      <c r="G172" s="7">
        <f t="shared" si="93"/>
        <v>29207.4</v>
      </c>
      <c r="H172" s="7">
        <f t="shared" si="94"/>
        <v>29209.1</v>
      </c>
      <c r="I172" s="7">
        <f t="shared" si="95"/>
        <v>29210.799999999999</v>
      </c>
      <c r="J172" s="7">
        <f t="shared" si="96"/>
        <v>29212.5</v>
      </c>
      <c r="K172" s="7">
        <f t="shared" si="97"/>
        <v>29214.2</v>
      </c>
      <c r="L172" s="7">
        <f t="shared" si="98"/>
        <v>29215.9</v>
      </c>
      <c r="M172" s="7">
        <f t="shared" si="99"/>
        <v>29217.599999999999</v>
      </c>
      <c r="N172" s="7">
        <f t="shared" si="100"/>
        <v>29219.3</v>
      </c>
      <c r="O172" s="7">
        <f t="shared" si="101"/>
        <v>29221</v>
      </c>
      <c r="Q172" s="7">
        <f t="shared" si="102"/>
        <v>29173.9198156682</v>
      </c>
      <c r="R172" s="7">
        <f t="shared" si="103"/>
        <v>29178.787834101382</v>
      </c>
      <c r="S172" s="7">
        <f t="shared" si="104"/>
        <v>29183.655852534564</v>
      </c>
      <c r="T172" s="7">
        <f t="shared" si="105"/>
        <v>29188.523870967743</v>
      </c>
      <c r="U172" s="7">
        <f t="shared" si="106"/>
        <v>29193.391889400918</v>
      </c>
      <c r="V172" s="7">
        <f t="shared" si="107"/>
        <v>29198.259907834101</v>
      </c>
      <c r="W172" s="7">
        <f t="shared" si="108"/>
        <v>29203.12792626728</v>
      </c>
      <c r="X172" s="7">
        <f t="shared" si="109"/>
        <v>29207.995944700462</v>
      </c>
      <c r="Y172" s="7">
        <f t="shared" si="110"/>
        <v>29212.863963133637</v>
      </c>
      <c r="Z172" s="7">
        <f t="shared" si="111"/>
        <v>29217.731981566816</v>
      </c>
      <c r="AA172" s="7">
        <f t="shared" si="112"/>
        <v>29222.6</v>
      </c>
      <c r="AC172" s="7">
        <f t="shared" si="113"/>
        <v>29175.112775330399</v>
      </c>
      <c r="AD172" s="7">
        <f t="shared" si="114"/>
        <v>29179.76634361234</v>
      </c>
      <c r="AE172" s="7">
        <f t="shared" si="115"/>
        <v>29184.419911894274</v>
      </c>
      <c r="AF172" s="7">
        <f t="shared" si="116"/>
        <v>29189.073480176216</v>
      </c>
      <c r="AG172" s="7">
        <f t="shared" si="117"/>
        <v>29193.72704845815</v>
      </c>
      <c r="AH172" s="7">
        <f t="shared" si="118"/>
        <v>29198.380616740091</v>
      </c>
      <c r="AI172" s="7">
        <f t="shared" si="119"/>
        <v>29203.034185022032</v>
      </c>
      <c r="AJ172" s="7">
        <f t="shared" si="120"/>
        <v>29207.687753303966</v>
      </c>
      <c r="AK172" s="7">
        <f t="shared" si="121"/>
        <v>29212.341321585904</v>
      </c>
      <c r="AL172" s="7">
        <f t="shared" si="122"/>
        <v>29216.994889867841</v>
      </c>
      <c r="AM172" s="7">
        <f t="shared" si="123"/>
        <v>29221.648458149783</v>
      </c>
      <c r="AO172" s="7">
        <f t="shared" si="124"/>
        <v>29174.549809885932</v>
      </c>
      <c r="AP172" s="7">
        <f t="shared" si="125"/>
        <v>29178.881216730042</v>
      </c>
      <c r="AQ172" s="7">
        <f t="shared" si="126"/>
        <v>29183.212623574149</v>
      </c>
      <c r="AR172" s="7">
        <f t="shared" si="127"/>
        <v>29187.544030418248</v>
      </c>
      <c r="AS172" s="7">
        <f t="shared" si="128"/>
        <v>29191.875437262352</v>
      </c>
      <c r="AT172" s="7">
        <f t="shared" si="129"/>
        <v>29196.206844106466</v>
      </c>
      <c r="AU172" s="7">
        <f t="shared" si="130"/>
        <v>29200.538250950573</v>
      </c>
      <c r="AV172" s="7">
        <f t="shared" si="131"/>
        <v>29204.869657794676</v>
      </c>
      <c r="AW172" s="7">
        <f t="shared" si="132"/>
        <v>29209.201064638783</v>
      </c>
      <c r="AX172" s="7">
        <f t="shared" si="133"/>
        <v>29213.532471482889</v>
      </c>
      <c r="AY172" s="7">
        <f t="shared" si="134"/>
        <v>29217.863878326996</v>
      </c>
    </row>
    <row r="173" spans="1:51" x14ac:dyDescent="0.3">
      <c r="A173">
        <f>Sheet1!D173</f>
        <v>29223</v>
      </c>
      <c r="B173">
        <f>Sheet1!E173</f>
        <v>29204</v>
      </c>
      <c r="C173">
        <f>Sheet1!H173</f>
        <v>91</v>
      </c>
      <c r="E173" s="7">
        <f t="shared" si="91"/>
        <v>29204</v>
      </c>
      <c r="F173" s="7">
        <f t="shared" si="92"/>
        <v>29205.9</v>
      </c>
      <c r="G173" s="7">
        <f t="shared" si="93"/>
        <v>29207.8</v>
      </c>
      <c r="H173" s="7">
        <f t="shared" si="94"/>
        <v>29209.7</v>
      </c>
      <c r="I173" s="7">
        <f t="shared" si="95"/>
        <v>29211.599999999999</v>
      </c>
      <c r="J173" s="7">
        <f t="shared" si="96"/>
        <v>29213.5</v>
      </c>
      <c r="K173" s="7">
        <f t="shared" si="97"/>
        <v>29215.4</v>
      </c>
      <c r="L173" s="7">
        <f t="shared" si="98"/>
        <v>29217.3</v>
      </c>
      <c r="M173" s="7">
        <f t="shared" si="99"/>
        <v>29219.200000000001</v>
      </c>
      <c r="N173" s="7">
        <f t="shared" si="100"/>
        <v>29221.1</v>
      </c>
      <c r="O173" s="7">
        <f t="shared" si="101"/>
        <v>29223</v>
      </c>
      <c r="Q173" s="7">
        <f t="shared" si="102"/>
        <v>29189.591695501731</v>
      </c>
      <c r="R173" s="7">
        <f t="shared" si="103"/>
        <v>29192.123529411765</v>
      </c>
      <c r="S173" s="7">
        <f t="shared" si="104"/>
        <v>29194.655363321803</v>
      </c>
      <c r="T173" s="7">
        <f t="shared" si="105"/>
        <v>29197.187197231833</v>
      </c>
      <c r="U173" s="7">
        <f t="shared" si="106"/>
        <v>29199.719031141867</v>
      </c>
      <c r="V173" s="7">
        <f t="shared" si="107"/>
        <v>29202.250865051901</v>
      </c>
      <c r="W173" s="7">
        <f t="shared" si="108"/>
        <v>29204.782698961935</v>
      </c>
      <c r="X173" s="7">
        <f t="shared" si="109"/>
        <v>29207.314532871977</v>
      </c>
      <c r="Y173" s="7">
        <f t="shared" si="110"/>
        <v>29209.846366782007</v>
      </c>
      <c r="Z173" s="7">
        <f t="shared" si="111"/>
        <v>29212.378200692041</v>
      </c>
      <c r="AA173" s="7">
        <f t="shared" si="112"/>
        <v>29214.910034602075</v>
      </c>
      <c r="AC173" s="7">
        <f t="shared" si="113"/>
        <v>29177.573279352226</v>
      </c>
      <c r="AD173" s="7">
        <f t="shared" si="114"/>
        <v>29182.056518218626</v>
      </c>
      <c r="AE173" s="7">
        <f t="shared" si="115"/>
        <v>29186.539757085022</v>
      </c>
      <c r="AF173" s="7">
        <f t="shared" si="116"/>
        <v>29191.022995951414</v>
      </c>
      <c r="AG173" s="7">
        <f t="shared" si="117"/>
        <v>29195.506234817811</v>
      </c>
      <c r="AH173" s="7">
        <f t="shared" si="118"/>
        <v>29199.989473684211</v>
      </c>
      <c r="AI173" s="7">
        <f t="shared" si="119"/>
        <v>29204.472712550611</v>
      </c>
      <c r="AJ173" s="7">
        <f t="shared" si="120"/>
        <v>29208.955951417007</v>
      </c>
      <c r="AK173" s="7">
        <f t="shared" si="121"/>
        <v>29213.4391902834</v>
      </c>
      <c r="AL173" s="7">
        <f t="shared" si="122"/>
        <v>29217.922429149796</v>
      </c>
      <c r="AM173" s="7">
        <f t="shared" si="123"/>
        <v>29222.405668016192</v>
      </c>
      <c r="AO173" s="7">
        <f t="shared" si="124"/>
        <v>29178.484824902724</v>
      </c>
      <c r="AP173" s="7">
        <f t="shared" si="125"/>
        <v>29182.793618677046</v>
      </c>
      <c r="AQ173" s="7">
        <f t="shared" si="126"/>
        <v>29187.102412451361</v>
      </c>
      <c r="AR173" s="7">
        <f t="shared" si="127"/>
        <v>29191.411206225679</v>
      </c>
      <c r="AS173" s="7">
        <f t="shared" si="128"/>
        <v>29195.719999999994</v>
      </c>
      <c r="AT173" s="7">
        <f t="shared" si="129"/>
        <v>29200.028793774316</v>
      </c>
      <c r="AU173" s="7">
        <f t="shared" si="130"/>
        <v>29204.337587548642</v>
      </c>
      <c r="AV173" s="7">
        <f t="shared" si="131"/>
        <v>29208.64638132296</v>
      </c>
      <c r="AW173" s="7">
        <f t="shared" si="132"/>
        <v>29212.955175097275</v>
      </c>
      <c r="AX173" s="7">
        <f t="shared" si="133"/>
        <v>29217.263968871594</v>
      </c>
      <c r="AY173" s="7">
        <f t="shared" si="134"/>
        <v>29221.572762645916</v>
      </c>
    </row>
    <row r="174" spans="1:51" x14ac:dyDescent="0.3">
      <c r="A174">
        <f>Sheet1!D174</f>
        <v>29222</v>
      </c>
      <c r="B174">
        <f>Sheet1!E174</f>
        <v>29204</v>
      </c>
      <c r="C174">
        <f>Sheet1!H174</f>
        <v>127</v>
      </c>
      <c r="E174" s="7">
        <f t="shared" si="91"/>
        <v>29204</v>
      </c>
      <c r="F174" s="7">
        <f t="shared" si="92"/>
        <v>29205.8</v>
      </c>
      <c r="G174" s="7">
        <f t="shared" si="93"/>
        <v>29207.599999999999</v>
      </c>
      <c r="H174" s="7">
        <f t="shared" si="94"/>
        <v>29209.4</v>
      </c>
      <c r="I174" s="7">
        <f t="shared" si="95"/>
        <v>29211.200000000001</v>
      </c>
      <c r="J174" s="7">
        <f t="shared" si="96"/>
        <v>29213</v>
      </c>
      <c r="K174" s="7">
        <f t="shared" si="97"/>
        <v>29214.799999999999</v>
      </c>
      <c r="L174" s="7">
        <f t="shared" si="98"/>
        <v>29216.6</v>
      </c>
      <c r="M174" s="7">
        <f t="shared" si="99"/>
        <v>29218.400000000001</v>
      </c>
      <c r="N174" s="7">
        <f t="shared" si="100"/>
        <v>29220.2</v>
      </c>
      <c r="O174" s="7">
        <f t="shared" si="101"/>
        <v>29222</v>
      </c>
      <c r="Q174" s="7">
        <f t="shared" si="102"/>
        <v>29198.888438133876</v>
      </c>
      <c r="R174" s="7">
        <f t="shared" si="103"/>
        <v>29201.136511156183</v>
      </c>
      <c r="S174" s="7">
        <f t="shared" si="104"/>
        <v>29203.384584178501</v>
      </c>
      <c r="T174" s="7">
        <f t="shared" si="105"/>
        <v>29205.632657200811</v>
      </c>
      <c r="U174" s="7">
        <f t="shared" si="106"/>
        <v>29207.880730223122</v>
      </c>
      <c r="V174" s="7">
        <f t="shared" si="107"/>
        <v>29210.128803245439</v>
      </c>
      <c r="W174" s="7">
        <f t="shared" si="108"/>
        <v>29212.37687626775</v>
      </c>
      <c r="X174" s="7">
        <f t="shared" si="109"/>
        <v>29214.624949290061</v>
      </c>
      <c r="Y174" s="7">
        <f t="shared" si="110"/>
        <v>29216.873022312371</v>
      </c>
      <c r="Z174" s="7">
        <f t="shared" si="111"/>
        <v>29219.121095334682</v>
      </c>
      <c r="AA174" s="7">
        <f t="shared" si="112"/>
        <v>29221.369168357</v>
      </c>
      <c r="AC174" s="7">
        <f t="shared" si="113"/>
        <v>29191.551569506726</v>
      </c>
      <c r="AD174" s="7">
        <f t="shared" si="114"/>
        <v>29193.997458893875</v>
      </c>
      <c r="AE174" s="7">
        <f t="shared" si="115"/>
        <v>29196.443348281016</v>
      </c>
      <c r="AF174" s="7">
        <f t="shared" si="116"/>
        <v>29198.889237668162</v>
      </c>
      <c r="AG174" s="7">
        <f t="shared" si="117"/>
        <v>29201.335127055307</v>
      </c>
      <c r="AH174" s="7">
        <f t="shared" si="118"/>
        <v>29203.781016442452</v>
      </c>
      <c r="AI174" s="7">
        <f t="shared" si="119"/>
        <v>29206.226905829593</v>
      </c>
      <c r="AJ174" s="7">
        <f t="shared" si="120"/>
        <v>29208.672795216742</v>
      </c>
      <c r="AK174" s="7">
        <f t="shared" si="121"/>
        <v>29211.118684603884</v>
      </c>
      <c r="AL174" s="7">
        <f t="shared" si="122"/>
        <v>29213.564573991032</v>
      </c>
      <c r="AM174" s="7">
        <f t="shared" si="123"/>
        <v>29216.010463378174</v>
      </c>
      <c r="AO174" s="7">
        <f t="shared" si="124"/>
        <v>29179.386877828059</v>
      </c>
      <c r="AP174" s="7">
        <f t="shared" si="125"/>
        <v>29183.692835595779</v>
      </c>
      <c r="AQ174" s="7">
        <f t="shared" si="126"/>
        <v>29187.998793363502</v>
      </c>
      <c r="AR174" s="7">
        <f t="shared" si="127"/>
        <v>29192.304751131222</v>
      </c>
      <c r="AS174" s="7">
        <f t="shared" si="128"/>
        <v>29196.610708898941</v>
      </c>
      <c r="AT174" s="7">
        <f t="shared" si="129"/>
        <v>29200.916666666664</v>
      </c>
      <c r="AU174" s="7">
        <f t="shared" si="130"/>
        <v>29205.222624434391</v>
      </c>
      <c r="AV174" s="7">
        <f t="shared" si="131"/>
        <v>29209.528582202114</v>
      </c>
      <c r="AW174" s="7">
        <f t="shared" si="132"/>
        <v>29213.83453996983</v>
      </c>
      <c r="AX174" s="7">
        <f t="shared" si="133"/>
        <v>29218.140497737557</v>
      </c>
      <c r="AY174" s="7">
        <f t="shared" si="134"/>
        <v>29222.446455505276</v>
      </c>
    </row>
    <row r="175" spans="1:51" x14ac:dyDescent="0.3">
      <c r="A175">
        <f>Sheet1!D175</f>
        <v>29215</v>
      </c>
      <c r="B175">
        <f>Sheet1!E175</f>
        <v>29178</v>
      </c>
      <c r="C175">
        <f>Sheet1!H175</f>
        <v>298</v>
      </c>
      <c r="E175" s="7">
        <f t="shared" si="91"/>
        <v>29178</v>
      </c>
      <c r="F175" s="7">
        <f t="shared" si="92"/>
        <v>29181.7</v>
      </c>
      <c r="G175" s="7">
        <f t="shared" si="93"/>
        <v>29185.4</v>
      </c>
      <c r="H175" s="7">
        <f t="shared" si="94"/>
        <v>29189.1</v>
      </c>
      <c r="I175" s="7">
        <f t="shared" si="95"/>
        <v>29192.799999999999</v>
      </c>
      <c r="J175" s="7">
        <f t="shared" si="96"/>
        <v>29196.5</v>
      </c>
      <c r="K175" s="7">
        <f t="shared" si="97"/>
        <v>29200.2</v>
      </c>
      <c r="L175" s="7">
        <f t="shared" si="98"/>
        <v>29203.9</v>
      </c>
      <c r="M175" s="7">
        <f t="shared" si="99"/>
        <v>29207.599999999999</v>
      </c>
      <c r="N175" s="7">
        <f t="shared" si="100"/>
        <v>29211.3</v>
      </c>
      <c r="O175" s="7">
        <f t="shared" si="101"/>
        <v>29215</v>
      </c>
      <c r="Q175" s="7">
        <f t="shared" si="102"/>
        <v>29204</v>
      </c>
      <c r="R175" s="7">
        <f t="shared" si="103"/>
        <v>29205.783967391304</v>
      </c>
      <c r="S175" s="7">
        <f t="shared" si="104"/>
        <v>29207.567934782608</v>
      </c>
      <c r="T175" s="7">
        <f t="shared" si="105"/>
        <v>29209.351902173916</v>
      </c>
      <c r="U175" s="7">
        <f t="shared" si="106"/>
        <v>29211.13586956522</v>
      </c>
      <c r="V175" s="7">
        <f t="shared" si="107"/>
        <v>29212.91983695652</v>
      </c>
      <c r="W175" s="7">
        <f t="shared" si="108"/>
        <v>29214.703804347824</v>
      </c>
      <c r="X175" s="7">
        <f t="shared" si="109"/>
        <v>29216.487771739128</v>
      </c>
      <c r="Y175" s="7">
        <f t="shared" si="110"/>
        <v>29218.271739130436</v>
      </c>
      <c r="Z175" s="7">
        <f t="shared" si="111"/>
        <v>29220.05570652174</v>
      </c>
      <c r="AA175" s="7">
        <f t="shared" si="112"/>
        <v>29221.83967391304</v>
      </c>
      <c r="AC175" s="7">
        <f t="shared" si="113"/>
        <v>29199.935483870966</v>
      </c>
      <c r="AD175" s="7">
        <f t="shared" si="114"/>
        <v>29202.091774193548</v>
      </c>
      <c r="AE175" s="7">
        <f t="shared" si="115"/>
        <v>29204.248064516127</v>
      </c>
      <c r="AF175" s="7">
        <f t="shared" si="116"/>
        <v>29206.404354838705</v>
      </c>
      <c r="AG175" s="7">
        <f t="shared" si="117"/>
        <v>29208.560645161288</v>
      </c>
      <c r="AH175" s="7">
        <f t="shared" si="118"/>
        <v>29210.71693548387</v>
      </c>
      <c r="AI175" s="7">
        <f t="shared" si="119"/>
        <v>29212.873225806456</v>
      </c>
      <c r="AJ175" s="7">
        <f t="shared" si="120"/>
        <v>29215.029516129031</v>
      </c>
      <c r="AK175" s="7">
        <f t="shared" si="121"/>
        <v>29217.185806451613</v>
      </c>
      <c r="AL175" s="7">
        <f t="shared" si="122"/>
        <v>29219.342096774191</v>
      </c>
      <c r="AM175" s="7">
        <f t="shared" si="123"/>
        <v>29221.498387096777</v>
      </c>
      <c r="AO175" s="7">
        <f t="shared" si="124"/>
        <v>29193.537688442208</v>
      </c>
      <c r="AP175" s="7">
        <f t="shared" si="125"/>
        <v>29195.880527638194</v>
      </c>
      <c r="AQ175" s="7">
        <f t="shared" si="126"/>
        <v>29198.223366834169</v>
      </c>
      <c r="AR175" s="7">
        <f t="shared" si="127"/>
        <v>29200.566206030155</v>
      </c>
      <c r="AS175" s="7">
        <f t="shared" si="128"/>
        <v>29202.90904522613</v>
      </c>
      <c r="AT175" s="7">
        <f t="shared" si="129"/>
        <v>29205.251884422112</v>
      </c>
      <c r="AU175" s="7">
        <f t="shared" si="130"/>
        <v>29207.594723618091</v>
      </c>
      <c r="AV175" s="7">
        <f t="shared" si="131"/>
        <v>29209.937562814077</v>
      </c>
      <c r="AW175" s="7">
        <f t="shared" si="132"/>
        <v>29212.280402010048</v>
      </c>
      <c r="AX175" s="7">
        <f t="shared" si="133"/>
        <v>29214.623241206034</v>
      </c>
      <c r="AY175" s="7">
        <f t="shared" si="134"/>
        <v>29216.96608040201</v>
      </c>
    </row>
    <row r="176" spans="1:51" x14ac:dyDescent="0.3">
      <c r="A176">
        <f>Sheet1!D176</f>
        <v>29209</v>
      </c>
      <c r="B176">
        <f>Sheet1!E176</f>
        <v>29176</v>
      </c>
      <c r="C176">
        <f>Sheet1!H176</f>
        <v>256</v>
      </c>
      <c r="E176" s="7">
        <f t="shared" si="91"/>
        <v>29176</v>
      </c>
      <c r="F176" s="7">
        <f t="shared" si="92"/>
        <v>29179.3</v>
      </c>
      <c r="G176" s="7">
        <f t="shared" si="93"/>
        <v>29182.6</v>
      </c>
      <c r="H176" s="7">
        <f t="shared" si="94"/>
        <v>29185.9</v>
      </c>
      <c r="I176" s="7">
        <f t="shared" si="95"/>
        <v>29189.200000000001</v>
      </c>
      <c r="J176" s="7">
        <f t="shared" si="96"/>
        <v>29192.5</v>
      </c>
      <c r="K176" s="7">
        <f t="shared" si="97"/>
        <v>29195.8</v>
      </c>
      <c r="L176" s="7">
        <f t="shared" si="98"/>
        <v>29199.1</v>
      </c>
      <c r="M176" s="7">
        <f t="shared" si="99"/>
        <v>29202.400000000001</v>
      </c>
      <c r="N176" s="7">
        <f t="shared" si="100"/>
        <v>29205.7</v>
      </c>
      <c r="O176" s="7">
        <f t="shared" si="101"/>
        <v>29209</v>
      </c>
      <c r="Q176" s="7">
        <f t="shared" si="102"/>
        <v>29188.984496124031</v>
      </c>
      <c r="R176" s="7">
        <f t="shared" si="103"/>
        <v>29191.899418604651</v>
      </c>
      <c r="S176" s="7">
        <f t="shared" si="104"/>
        <v>29194.814341085272</v>
      </c>
      <c r="T176" s="7">
        <f t="shared" si="105"/>
        <v>29197.729263565892</v>
      </c>
      <c r="U176" s="7">
        <f t="shared" si="106"/>
        <v>29200.644186046513</v>
      </c>
      <c r="V176" s="7">
        <f t="shared" si="107"/>
        <v>29203.559108527134</v>
      </c>
      <c r="W176" s="7">
        <f t="shared" si="108"/>
        <v>29206.474031007754</v>
      </c>
      <c r="X176" s="7">
        <f t="shared" si="109"/>
        <v>29209.388953488371</v>
      </c>
      <c r="Y176" s="7">
        <f t="shared" si="110"/>
        <v>29212.303875968988</v>
      </c>
      <c r="Z176" s="7">
        <f t="shared" si="111"/>
        <v>29215.218798449612</v>
      </c>
      <c r="AA176" s="7">
        <f t="shared" si="112"/>
        <v>29218.133720930233</v>
      </c>
      <c r="AC176" s="7">
        <f t="shared" si="113"/>
        <v>29192.366366366368</v>
      </c>
      <c r="AD176" s="7">
        <f t="shared" si="114"/>
        <v>29195.007657657658</v>
      </c>
      <c r="AE176" s="7">
        <f t="shared" si="115"/>
        <v>29197.64894894895</v>
      </c>
      <c r="AF176" s="7">
        <f t="shared" si="116"/>
        <v>29200.29024024024</v>
      </c>
      <c r="AG176" s="7">
        <f t="shared" si="117"/>
        <v>29202.931531531533</v>
      </c>
      <c r="AH176" s="7">
        <f t="shared" si="118"/>
        <v>29205.572822822822</v>
      </c>
      <c r="AI176" s="7">
        <f t="shared" si="119"/>
        <v>29208.214114114111</v>
      </c>
      <c r="AJ176" s="7">
        <f t="shared" si="120"/>
        <v>29210.855405405404</v>
      </c>
      <c r="AK176" s="7">
        <f t="shared" si="121"/>
        <v>29213.496696696697</v>
      </c>
      <c r="AL176" s="7">
        <f t="shared" si="122"/>
        <v>29216.13798798799</v>
      </c>
      <c r="AM176" s="7">
        <f t="shared" si="123"/>
        <v>29218.779279279279</v>
      </c>
      <c r="AO176" s="7">
        <f t="shared" si="124"/>
        <v>29192.81481481481</v>
      </c>
      <c r="AP176" s="7">
        <f t="shared" si="125"/>
        <v>29195.472222222226</v>
      </c>
      <c r="AQ176" s="7">
        <f t="shared" si="126"/>
        <v>29198.129629629628</v>
      </c>
      <c r="AR176" s="7">
        <f t="shared" si="127"/>
        <v>29200.787037037036</v>
      </c>
      <c r="AS176" s="7">
        <f t="shared" si="128"/>
        <v>29203.444444444445</v>
      </c>
      <c r="AT176" s="7">
        <f t="shared" si="129"/>
        <v>29206.101851851854</v>
      </c>
      <c r="AU176" s="7">
        <f t="shared" si="130"/>
        <v>29208.759259259259</v>
      </c>
      <c r="AV176" s="7">
        <f t="shared" si="131"/>
        <v>29211.416666666664</v>
      </c>
      <c r="AW176" s="7">
        <f t="shared" si="132"/>
        <v>29214.074074074073</v>
      </c>
      <c r="AX176" s="7">
        <f t="shared" si="133"/>
        <v>29216.731481481482</v>
      </c>
      <c r="AY176" s="7">
        <f t="shared" si="134"/>
        <v>29219.388888888887</v>
      </c>
    </row>
    <row r="177" spans="1:51" x14ac:dyDescent="0.3">
      <c r="A177">
        <f>Sheet1!D177</f>
        <v>29224</v>
      </c>
      <c r="B177">
        <f>Sheet1!E177</f>
        <v>29201</v>
      </c>
      <c r="C177">
        <f>Sheet1!H177</f>
        <v>187</v>
      </c>
      <c r="E177" s="7">
        <f t="shared" si="91"/>
        <v>29201</v>
      </c>
      <c r="F177" s="7">
        <f t="shared" si="92"/>
        <v>29203.3</v>
      </c>
      <c r="G177" s="7">
        <f t="shared" si="93"/>
        <v>29205.599999999999</v>
      </c>
      <c r="H177" s="7">
        <f t="shared" si="94"/>
        <v>29207.9</v>
      </c>
      <c r="I177" s="7">
        <f t="shared" si="95"/>
        <v>29210.2</v>
      </c>
      <c r="J177" s="7">
        <f t="shared" si="96"/>
        <v>29212.5</v>
      </c>
      <c r="K177" s="7">
        <f t="shared" si="97"/>
        <v>29214.799999999999</v>
      </c>
      <c r="L177" s="7">
        <f t="shared" si="98"/>
        <v>29217.1</v>
      </c>
      <c r="M177" s="7">
        <f t="shared" si="99"/>
        <v>29219.4</v>
      </c>
      <c r="N177" s="7">
        <f t="shared" si="100"/>
        <v>29221.7</v>
      </c>
      <c r="O177" s="7">
        <f t="shared" si="101"/>
        <v>29224</v>
      </c>
      <c r="Q177" s="7">
        <f t="shared" si="102"/>
        <v>29182.096916299557</v>
      </c>
      <c r="R177" s="7">
        <f t="shared" si="103"/>
        <v>29185.292217327456</v>
      </c>
      <c r="S177" s="7">
        <f t="shared" si="104"/>
        <v>29188.487518355359</v>
      </c>
      <c r="T177" s="7">
        <f t="shared" si="105"/>
        <v>29191.682819383263</v>
      </c>
      <c r="U177" s="7">
        <f t="shared" si="106"/>
        <v>29194.878120411158</v>
      </c>
      <c r="V177" s="7">
        <f t="shared" si="107"/>
        <v>29198.073421439061</v>
      </c>
      <c r="W177" s="7">
        <f t="shared" si="108"/>
        <v>29201.268722466961</v>
      </c>
      <c r="X177" s="7">
        <f t="shared" si="109"/>
        <v>29204.46402349486</v>
      </c>
      <c r="Y177" s="7">
        <f t="shared" si="110"/>
        <v>29207.65932452276</v>
      </c>
      <c r="Z177" s="7">
        <f t="shared" si="111"/>
        <v>29210.854625550663</v>
      </c>
      <c r="AA177" s="7">
        <f t="shared" si="112"/>
        <v>29214.049926578562</v>
      </c>
      <c r="AC177" s="7">
        <f t="shared" si="113"/>
        <v>29184.678756476686</v>
      </c>
      <c r="AD177" s="7">
        <f t="shared" si="114"/>
        <v>29187.721373056993</v>
      </c>
      <c r="AE177" s="7">
        <f t="shared" si="115"/>
        <v>29190.763989637304</v>
      </c>
      <c r="AF177" s="7">
        <f t="shared" si="116"/>
        <v>29193.806606217615</v>
      </c>
      <c r="AG177" s="7">
        <f t="shared" si="117"/>
        <v>29196.84922279793</v>
      </c>
      <c r="AH177" s="7">
        <f t="shared" si="118"/>
        <v>29199.891839378241</v>
      </c>
      <c r="AI177" s="7">
        <f t="shared" si="119"/>
        <v>29202.934455958552</v>
      </c>
      <c r="AJ177" s="7">
        <f t="shared" si="120"/>
        <v>29205.977072538859</v>
      </c>
      <c r="AK177" s="7">
        <f t="shared" si="121"/>
        <v>29209.01968911917</v>
      </c>
      <c r="AL177" s="7">
        <f t="shared" si="122"/>
        <v>29212.062305699481</v>
      </c>
      <c r="AM177" s="7">
        <f t="shared" si="123"/>
        <v>29215.104922279796</v>
      </c>
      <c r="AO177" s="7">
        <f t="shared" si="124"/>
        <v>29187.822125813451</v>
      </c>
      <c r="AP177" s="7">
        <f t="shared" si="125"/>
        <v>29190.646312364424</v>
      </c>
      <c r="AQ177" s="7">
        <f t="shared" si="126"/>
        <v>29193.470498915402</v>
      </c>
      <c r="AR177" s="7">
        <f t="shared" si="127"/>
        <v>29196.294685466375</v>
      </c>
      <c r="AS177" s="7">
        <f t="shared" si="128"/>
        <v>29199.118872017356</v>
      </c>
      <c r="AT177" s="7">
        <f t="shared" si="129"/>
        <v>29201.943058568329</v>
      </c>
      <c r="AU177" s="7">
        <f t="shared" si="130"/>
        <v>29204.767245119307</v>
      </c>
      <c r="AV177" s="7">
        <f t="shared" si="131"/>
        <v>29207.591431670284</v>
      </c>
      <c r="AW177" s="7">
        <f t="shared" si="132"/>
        <v>29210.415618221257</v>
      </c>
      <c r="AX177" s="7">
        <f t="shared" si="133"/>
        <v>29213.239804772234</v>
      </c>
      <c r="AY177" s="7">
        <f t="shared" si="134"/>
        <v>29216.063991323215</v>
      </c>
    </row>
    <row r="178" spans="1:51" x14ac:dyDescent="0.3">
      <c r="A178">
        <f>Sheet1!D178</f>
        <v>29249</v>
      </c>
      <c r="B178">
        <f>Sheet1!E178</f>
        <v>29212</v>
      </c>
      <c r="C178">
        <f>Sheet1!H178</f>
        <v>363</v>
      </c>
      <c r="E178" s="7">
        <f t="shared" si="91"/>
        <v>29212</v>
      </c>
      <c r="F178" s="7">
        <f t="shared" si="92"/>
        <v>29215.7</v>
      </c>
      <c r="G178" s="7">
        <f t="shared" si="93"/>
        <v>29219.4</v>
      </c>
      <c r="H178" s="7">
        <f t="shared" si="94"/>
        <v>29223.1</v>
      </c>
      <c r="I178" s="7">
        <f t="shared" si="95"/>
        <v>29226.799999999999</v>
      </c>
      <c r="J178" s="7">
        <f t="shared" si="96"/>
        <v>29230.5</v>
      </c>
      <c r="K178" s="7">
        <f t="shared" si="97"/>
        <v>29234.2</v>
      </c>
      <c r="L178" s="7">
        <f t="shared" si="98"/>
        <v>29237.9</v>
      </c>
      <c r="M178" s="7">
        <f t="shared" si="99"/>
        <v>29241.599999999999</v>
      </c>
      <c r="N178" s="7">
        <f t="shared" si="100"/>
        <v>29245.3</v>
      </c>
      <c r="O178" s="7">
        <f t="shared" si="101"/>
        <v>29249</v>
      </c>
      <c r="Q178" s="7">
        <f t="shared" si="102"/>
        <v>29183.113360323889</v>
      </c>
      <c r="R178" s="7">
        <f t="shared" si="103"/>
        <v>29186.321862348177</v>
      </c>
      <c r="S178" s="7">
        <f t="shared" si="104"/>
        <v>29189.530364372469</v>
      </c>
      <c r="T178" s="7">
        <f t="shared" si="105"/>
        <v>29192.738866396761</v>
      </c>
      <c r="U178" s="7">
        <f t="shared" si="106"/>
        <v>29195.947368421053</v>
      </c>
      <c r="V178" s="7">
        <f t="shared" si="107"/>
        <v>29199.155870445342</v>
      </c>
      <c r="W178" s="7">
        <f t="shared" si="108"/>
        <v>29202.364372469634</v>
      </c>
      <c r="X178" s="7">
        <f t="shared" si="109"/>
        <v>29205.57287449393</v>
      </c>
      <c r="Y178" s="7">
        <f t="shared" si="110"/>
        <v>29208.781376518218</v>
      </c>
      <c r="Z178" s="7">
        <f t="shared" si="111"/>
        <v>29211.98987854251</v>
      </c>
      <c r="AA178" s="7">
        <f t="shared" si="112"/>
        <v>29215.198380566802</v>
      </c>
      <c r="AC178" s="7">
        <f t="shared" si="113"/>
        <v>29186.169354838712</v>
      </c>
      <c r="AD178" s="7">
        <f t="shared" si="114"/>
        <v>29189.171774193546</v>
      </c>
      <c r="AE178" s="7">
        <f t="shared" si="115"/>
        <v>29192.174193548391</v>
      </c>
      <c r="AF178" s="7">
        <f t="shared" si="116"/>
        <v>29195.176612903226</v>
      </c>
      <c r="AG178" s="7">
        <f t="shared" si="117"/>
        <v>29198.179032258064</v>
      </c>
      <c r="AH178" s="7">
        <f t="shared" si="118"/>
        <v>29201.181451612902</v>
      </c>
      <c r="AI178" s="7">
        <f t="shared" si="119"/>
        <v>29204.183870967739</v>
      </c>
      <c r="AJ178" s="7">
        <f t="shared" si="120"/>
        <v>29207.186290322581</v>
      </c>
      <c r="AK178" s="7">
        <f t="shared" si="121"/>
        <v>29210.188709677419</v>
      </c>
      <c r="AL178" s="7">
        <f t="shared" si="122"/>
        <v>29213.191129032261</v>
      </c>
      <c r="AM178" s="7">
        <f t="shared" si="123"/>
        <v>29216.193548387098</v>
      </c>
      <c r="AO178" s="7">
        <f t="shared" si="124"/>
        <v>29187.861313868612</v>
      </c>
      <c r="AP178" s="7">
        <f t="shared" si="125"/>
        <v>29190.759124087592</v>
      </c>
      <c r="AQ178" s="7">
        <f t="shared" si="126"/>
        <v>29193.656934306571</v>
      </c>
      <c r="AR178" s="7">
        <f t="shared" si="127"/>
        <v>29196.554744525547</v>
      </c>
      <c r="AS178" s="7">
        <f t="shared" si="128"/>
        <v>29199.452554744526</v>
      </c>
      <c r="AT178" s="7">
        <f t="shared" si="129"/>
        <v>29202.350364963502</v>
      </c>
      <c r="AU178" s="7">
        <f t="shared" si="130"/>
        <v>29205.248175182482</v>
      </c>
      <c r="AV178" s="7">
        <f t="shared" si="131"/>
        <v>29208.145985401461</v>
      </c>
      <c r="AW178" s="7">
        <f t="shared" si="132"/>
        <v>29211.043795620441</v>
      </c>
      <c r="AX178" s="7">
        <f t="shared" si="133"/>
        <v>29213.94160583942</v>
      </c>
      <c r="AY178" s="7">
        <f t="shared" si="134"/>
        <v>29216.839416058396</v>
      </c>
    </row>
    <row r="179" spans="1:51" x14ac:dyDescent="0.3">
      <c r="A179">
        <f>Sheet1!D179</f>
        <v>29251</v>
      </c>
      <c r="B179">
        <f>Sheet1!E179</f>
        <v>29230</v>
      </c>
      <c r="C179">
        <f>Sheet1!H179</f>
        <v>283</v>
      </c>
      <c r="E179" s="7">
        <f t="shared" si="91"/>
        <v>29230</v>
      </c>
      <c r="F179" s="7">
        <f t="shared" si="92"/>
        <v>29232.1</v>
      </c>
      <c r="G179" s="7">
        <f t="shared" si="93"/>
        <v>29234.2</v>
      </c>
      <c r="H179" s="7">
        <f t="shared" si="94"/>
        <v>29236.3</v>
      </c>
      <c r="I179" s="7">
        <f t="shared" si="95"/>
        <v>29238.400000000001</v>
      </c>
      <c r="J179" s="7">
        <f t="shared" si="96"/>
        <v>29240.5</v>
      </c>
      <c r="K179" s="7">
        <f t="shared" si="97"/>
        <v>29242.6</v>
      </c>
      <c r="L179" s="7">
        <f t="shared" si="98"/>
        <v>29244.7</v>
      </c>
      <c r="M179" s="7">
        <f t="shared" si="99"/>
        <v>29246.799999999999</v>
      </c>
      <c r="N179" s="7">
        <f t="shared" si="100"/>
        <v>29248.9</v>
      </c>
      <c r="O179" s="7">
        <f t="shared" si="101"/>
        <v>29251</v>
      </c>
      <c r="Q179" s="7">
        <f t="shared" si="102"/>
        <v>29198.013647642678</v>
      </c>
      <c r="R179" s="7">
        <f t="shared" si="103"/>
        <v>29201.261786600495</v>
      </c>
      <c r="S179" s="7">
        <f t="shared" si="104"/>
        <v>29204.509925558312</v>
      </c>
      <c r="T179" s="7">
        <f t="shared" si="105"/>
        <v>29207.758064516129</v>
      </c>
      <c r="U179" s="7">
        <f t="shared" si="106"/>
        <v>29211.006203473946</v>
      </c>
      <c r="V179" s="7">
        <f t="shared" si="107"/>
        <v>29214.254342431763</v>
      </c>
      <c r="W179" s="7">
        <f t="shared" si="108"/>
        <v>29217.50248138958</v>
      </c>
      <c r="X179" s="7">
        <f t="shared" si="109"/>
        <v>29220.750620347397</v>
      </c>
      <c r="Y179" s="7">
        <f t="shared" si="110"/>
        <v>29223.998759305206</v>
      </c>
      <c r="Z179" s="7">
        <f t="shared" si="111"/>
        <v>29227.246898263031</v>
      </c>
      <c r="AA179" s="7">
        <f t="shared" si="112"/>
        <v>29230.495037220844</v>
      </c>
      <c r="AC179" s="7">
        <f t="shared" si="113"/>
        <v>29192.611413043476</v>
      </c>
      <c r="AD179" s="7">
        <f t="shared" si="114"/>
        <v>29195.98152173913</v>
      </c>
      <c r="AE179" s="7">
        <f t="shared" si="115"/>
        <v>29199.351630434783</v>
      </c>
      <c r="AF179" s="7">
        <f t="shared" si="116"/>
        <v>29202.721739130433</v>
      </c>
      <c r="AG179" s="7">
        <f t="shared" si="117"/>
        <v>29206.091847826086</v>
      </c>
      <c r="AH179" s="7">
        <f t="shared" si="118"/>
        <v>29209.461956521736</v>
      </c>
      <c r="AI179" s="7">
        <f t="shared" si="119"/>
        <v>29212.832065217393</v>
      </c>
      <c r="AJ179" s="7">
        <f t="shared" si="120"/>
        <v>29216.202173913043</v>
      </c>
      <c r="AK179" s="7">
        <f t="shared" si="121"/>
        <v>29219.572282608693</v>
      </c>
      <c r="AL179" s="7">
        <f t="shared" si="122"/>
        <v>29222.94239130435</v>
      </c>
      <c r="AM179" s="7">
        <f t="shared" si="123"/>
        <v>29226.3125</v>
      </c>
      <c r="AO179" s="7">
        <f t="shared" si="124"/>
        <v>29193.786352558895</v>
      </c>
      <c r="AP179" s="7">
        <f t="shared" si="125"/>
        <v>29196.994476035743</v>
      </c>
      <c r="AQ179" s="7">
        <f t="shared" si="126"/>
        <v>29200.202599512591</v>
      </c>
      <c r="AR179" s="7">
        <f t="shared" si="127"/>
        <v>29203.410722989436</v>
      </c>
      <c r="AS179" s="7">
        <f t="shared" si="128"/>
        <v>29206.618846466292</v>
      </c>
      <c r="AT179" s="7">
        <f t="shared" si="129"/>
        <v>29209.826969943133</v>
      </c>
      <c r="AU179" s="7">
        <f t="shared" si="130"/>
        <v>29213.035093419981</v>
      </c>
      <c r="AV179" s="7">
        <f t="shared" si="131"/>
        <v>29216.243216896833</v>
      </c>
      <c r="AW179" s="7">
        <f t="shared" si="132"/>
        <v>29219.451340373678</v>
      </c>
      <c r="AX179" s="7">
        <f t="shared" si="133"/>
        <v>29222.65946385053</v>
      </c>
      <c r="AY179" s="7">
        <f t="shared" si="134"/>
        <v>29225.867587327375</v>
      </c>
    </row>
    <row r="180" spans="1:51" x14ac:dyDescent="0.3">
      <c r="A180">
        <f>Sheet1!D180</f>
        <v>29256</v>
      </c>
      <c r="B180">
        <f>Sheet1!E180</f>
        <v>29240</v>
      </c>
      <c r="C180">
        <f>Sheet1!H180</f>
        <v>177</v>
      </c>
      <c r="E180" s="7">
        <f t="shared" si="91"/>
        <v>29240</v>
      </c>
      <c r="F180" s="7">
        <f t="shared" si="92"/>
        <v>29241.599999999999</v>
      </c>
      <c r="G180" s="7">
        <f t="shared" si="93"/>
        <v>29243.200000000001</v>
      </c>
      <c r="H180" s="7">
        <f t="shared" si="94"/>
        <v>29244.799999999999</v>
      </c>
      <c r="I180" s="7">
        <f t="shared" si="95"/>
        <v>29246.400000000001</v>
      </c>
      <c r="J180" s="7">
        <f t="shared" si="96"/>
        <v>29248</v>
      </c>
      <c r="K180" s="7">
        <f t="shared" si="97"/>
        <v>29249.599999999999</v>
      </c>
      <c r="L180" s="7">
        <f t="shared" si="98"/>
        <v>29251.200000000001</v>
      </c>
      <c r="M180" s="7">
        <f t="shared" si="99"/>
        <v>29252.799999999999</v>
      </c>
      <c r="N180" s="7">
        <f t="shared" si="100"/>
        <v>29254.400000000001</v>
      </c>
      <c r="O180" s="7">
        <f t="shared" si="101"/>
        <v>29256</v>
      </c>
      <c r="Q180" s="7">
        <f t="shared" si="102"/>
        <v>29215.645858343334</v>
      </c>
      <c r="R180" s="7">
        <f t="shared" si="103"/>
        <v>29218.487995198077</v>
      </c>
      <c r="S180" s="7">
        <f t="shared" si="104"/>
        <v>29221.330132052819</v>
      </c>
      <c r="T180" s="7">
        <f t="shared" si="105"/>
        <v>29224.172268907561</v>
      </c>
      <c r="U180" s="7">
        <f t="shared" si="106"/>
        <v>29227.014405762304</v>
      </c>
      <c r="V180" s="7">
        <f t="shared" si="107"/>
        <v>29229.856542617046</v>
      </c>
      <c r="W180" s="7">
        <f t="shared" si="108"/>
        <v>29232.698679471789</v>
      </c>
      <c r="X180" s="7">
        <f t="shared" si="109"/>
        <v>29235.540816326531</v>
      </c>
      <c r="Y180" s="7">
        <f t="shared" si="110"/>
        <v>29238.38295318127</v>
      </c>
      <c r="Z180" s="7">
        <f t="shared" si="111"/>
        <v>29241.225090036016</v>
      </c>
      <c r="AA180" s="7">
        <f t="shared" si="112"/>
        <v>29244.067226890755</v>
      </c>
      <c r="AC180" s="7">
        <f t="shared" si="113"/>
        <v>29206.32598714417</v>
      </c>
      <c r="AD180" s="7">
        <f t="shared" si="114"/>
        <v>29209.275757575757</v>
      </c>
      <c r="AE180" s="7">
        <f t="shared" si="115"/>
        <v>29212.225528007351</v>
      </c>
      <c r="AF180" s="7">
        <f t="shared" si="116"/>
        <v>29215.175298438931</v>
      </c>
      <c r="AG180" s="7">
        <f t="shared" si="117"/>
        <v>29218.125068870526</v>
      </c>
      <c r="AH180" s="7">
        <f t="shared" si="118"/>
        <v>29221.074839302113</v>
      </c>
      <c r="AI180" s="7">
        <f t="shared" si="119"/>
        <v>29224.0246097337</v>
      </c>
      <c r="AJ180" s="7">
        <f t="shared" si="120"/>
        <v>29226.974380165288</v>
      </c>
      <c r="AK180" s="7">
        <f t="shared" si="121"/>
        <v>29229.924150596878</v>
      </c>
      <c r="AL180" s="7">
        <f t="shared" si="122"/>
        <v>29232.873921028469</v>
      </c>
      <c r="AM180" s="7">
        <f t="shared" si="123"/>
        <v>29235.823691460053</v>
      </c>
      <c r="AO180" s="7">
        <f t="shared" si="124"/>
        <v>29200.240086517664</v>
      </c>
      <c r="AP180" s="7">
        <f t="shared" si="125"/>
        <v>29203.351045421772</v>
      </c>
      <c r="AQ180" s="7">
        <f t="shared" si="126"/>
        <v>29206.462004325884</v>
      </c>
      <c r="AR180" s="7">
        <f t="shared" si="127"/>
        <v>29209.572963229992</v>
      </c>
      <c r="AS180" s="7">
        <f t="shared" si="128"/>
        <v>29212.683922134103</v>
      </c>
      <c r="AT180" s="7">
        <f t="shared" si="129"/>
        <v>29215.794881038211</v>
      </c>
      <c r="AU180" s="7">
        <f t="shared" si="130"/>
        <v>29218.905839942319</v>
      </c>
      <c r="AV180" s="7">
        <f t="shared" si="131"/>
        <v>29222.016798846431</v>
      </c>
      <c r="AW180" s="7">
        <f t="shared" si="132"/>
        <v>29225.127757750543</v>
      </c>
      <c r="AX180" s="7">
        <f t="shared" si="133"/>
        <v>29228.238716654654</v>
      </c>
      <c r="AY180" s="7">
        <f t="shared" si="134"/>
        <v>29231.349675558758</v>
      </c>
    </row>
    <row r="181" spans="1:51" x14ac:dyDescent="0.3">
      <c r="A181">
        <f>Sheet1!D181</f>
        <v>29250</v>
      </c>
      <c r="B181">
        <f>Sheet1!E181</f>
        <v>29235</v>
      </c>
      <c r="C181">
        <f>Sheet1!H181</f>
        <v>108</v>
      </c>
      <c r="E181" s="7">
        <f t="shared" si="91"/>
        <v>29235</v>
      </c>
      <c r="F181" s="7">
        <f t="shared" si="92"/>
        <v>29236.5</v>
      </c>
      <c r="G181" s="7">
        <f t="shared" si="93"/>
        <v>29238</v>
      </c>
      <c r="H181" s="7">
        <f t="shared" si="94"/>
        <v>29239.5</v>
      </c>
      <c r="I181" s="7">
        <f t="shared" si="95"/>
        <v>29241</v>
      </c>
      <c r="J181" s="7">
        <f t="shared" si="96"/>
        <v>29242.5</v>
      </c>
      <c r="K181" s="7">
        <f t="shared" si="97"/>
        <v>29244</v>
      </c>
      <c r="L181" s="7">
        <f t="shared" si="98"/>
        <v>29245.5</v>
      </c>
      <c r="M181" s="7">
        <f t="shared" si="99"/>
        <v>29247</v>
      </c>
      <c r="N181" s="7">
        <f t="shared" si="100"/>
        <v>29248.5</v>
      </c>
      <c r="O181" s="7">
        <f t="shared" si="101"/>
        <v>29250</v>
      </c>
      <c r="Q181" s="7">
        <f t="shared" si="102"/>
        <v>29224.211421628192</v>
      </c>
      <c r="R181" s="7">
        <f t="shared" si="103"/>
        <v>29226.909599027946</v>
      </c>
      <c r="S181" s="7">
        <f t="shared" si="104"/>
        <v>29229.607776427707</v>
      </c>
      <c r="T181" s="7">
        <f t="shared" si="105"/>
        <v>29232.305953827461</v>
      </c>
      <c r="U181" s="7">
        <f t="shared" si="106"/>
        <v>29235.004131227219</v>
      </c>
      <c r="V181" s="7">
        <f t="shared" si="107"/>
        <v>29237.702308626976</v>
      </c>
      <c r="W181" s="7">
        <f t="shared" si="108"/>
        <v>29240.400486026731</v>
      </c>
      <c r="X181" s="7">
        <f t="shared" si="109"/>
        <v>29243.098663426492</v>
      </c>
      <c r="Y181" s="7">
        <f t="shared" si="110"/>
        <v>29245.796840826242</v>
      </c>
      <c r="Z181" s="7">
        <f t="shared" si="111"/>
        <v>29248.495018226004</v>
      </c>
      <c r="AA181" s="7">
        <f t="shared" si="112"/>
        <v>29251.193195625758</v>
      </c>
      <c r="AC181" s="7">
        <f t="shared" si="113"/>
        <v>29219.91386138614</v>
      </c>
      <c r="AD181" s="7">
        <f t="shared" si="114"/>
        <v>29222.538316831684</v>
      </c>
      <c r="AE181" s="7">
        <f t="shared" si="115"/>
        <v>29225.162772277232</v>
      </c>
      <c r="AF181" s="7">
        <f t="shared" si="116"/>
        <v>29227.787227722769</v>
      </c>
      <c r="AG181" s="7">
        <f t="shared" si="117"/>
        <v>29230.411683168317</v>
      </c>
      <c r="AH181" s="7">
        <f t="shared" si="118"/>
        <v>29233.036138613865</v>
      </c>
      <c r="AI181" s="7">
        <f t="shared" si="119"/>
        <v>29235.660594059402</v>
      </c>
      <c r="AJ181" s="7">
        <f t="shared" si="120"/>
        <v>29238.28504950495</v>
      </c>
      <c r="AK181" s="7">
        <f t="shared" si="121"/>
        <v>29240.909504950494</v>
      </c>
      <c r="AL181" s="7">
        <f t="shared" si="122"/>
        <v>29243.533960396038</v>
      </c>
      <c r="AM181" s="7">
        <f t="shared" si="123"/>
        <v>29246.158415841583</v>
      </c>
      <c r="AO181" s="7">
        <f t="shared" si="124"/>
        <v>29211.033965244864</v>
      </c>
      <c r="AP181" s="7">
        <f t="shared" si="125"/>
        <v>29213.795023696686</v>
      </c>
      <c r="AQ181" s="7">
        <f t="shared" si="126"/>
        <v>29216.556082148501</v>
      </c>
      <c r="AR181" s="7">
        <f t="shared" si="127"/>
        <v>29219.317140600317</v>
      </c>
      <c r="AS181" s="7">
        <f t="shared" si="128"/>
        <v>29222.078199052132</v>
      </c>
      <c r="AT181" s="7">
        <f t="shared" si="129"/>
        <v>29224.839257503947</v>
      </c>
      <c r="AU181" s="7">
        <f t="shared" si="130"/>
        <v>29227.600315955766</v>
      </c>
      <c r="AV181" s="7">
        <f t="shared" si="131"/>
        <v>29230.361374407585</v>
      </c>
      <c r="AW181" s="7">
        <f t="shared" si="132"/>
        <v>29233.1224328594</v>
      </c>
      <c r="AX181" s="7">
        <f t="shared" si="133"/>
        <v>29235.883491311215</v>
      </c>
      <c r="AY181" s="7">
        <f t="shared" si="134"/>
        <v>29238.64454976303</v>
      </c>
    </row>
    <row r="182" spans="1:51" x14ac:dyDescent="0.3">
      <c r="A182">
        <f>Sheet1!D182</f>
        <v>29237</v>
      </c>
      <c r="B182">
        <f>Sheet1!E182</f>
        <v>29221</v>
      </c>
      <c r="C182">
        <f>Sheet1!H182</f>
        <v>214</v>
      </c>
      <c r="E182" s="7">
        <f t="shared" si="91"/>
        <v>29221</v>
      </c>
      <c r="F182" s="7">
        <f t="shared" si="92"/>
        <v>29222.6</v>
      </c>
      <c r="G182" s="7">
        <f t="shared" si="93"/>
        <v>29224.2</v>
      </c>
      <c r="H182" s="7">
        <f t="shared" si="94"/>
        <v>29225.8</v>
      </c>
      <c r="I182" s="7">
        <f t="shared" si="95"/>
        <v>29227.4</v>
      </c>
      <c r="J182" s="7">
        <f t="shared" si="96"/>
        <v>29229</v>
      </c>
      <c r="K182" s="7">
        <f t="shared" si="97"/>
        <v>29230.6</v>
      </c>
      <c r="L182" s="7">
        <f t="shared" si="98"/>
        <v>29232.2</v>
      </c>
      <c r="M182" s="7">
        <f t="shared" si="99"/>
        <v>29233.8</v>
      </c>
      <c r="N182" s="7">
        <f t="shared" si="100"/>
        <v>29235.4</v>
      </c>
      <c r="O182" s="7">
        <f t="shared" si="101"/>
        <v>29237</v>
      </c>
      <c r="Q182" s="7">
        <f t="shared" si="102"/>
        <v>29234.066901408449</v>
      </c>
      <c r="R182" s="7">
        <f t="shared" si="103"/>
        <v>29235.897007042251</v>
      </c>
      <c r="S182" s="7">
        <f t="shared" si="104"/>
        <v>29237.727112676057</v>
      </c>
      <c r="T182" s="7">
        <f t="shared" si="105"/>
        <v>29239.557218309859</v>
      </c>
      <c r="U182" s="7">
        <f t="shared" si="106"/>
        <v>29241.387323943662</v>
      </c>
      <c r="V182" s="7">
        <f t="shared" si="107"/>
        <v>29243.217429577468</v>
      </c>
      <c r="W182" s="7">
        <f t="shared" si="108"/>
        <v>29245.04753521127</v>
      </c>
      <c r="X182" s="7">
        <f t="shared" si="109"/>
        <v>29246.877640845072</v>
      </c>
      <c r="Y182" s="7">
        <f t="shared" si="110"/>
        <v>29248.707746478874</v>
      </c>
      <c r="Z182" s="7">
        <f t="shared" si="111"/>
        <v>29250.537852112677</v>
      </c>
      <c r="AA182" s="7">
        <f t="shared" si="112"/>
        <v>29252.367957746479</v>
      </c>
      <c r="AC182" s="7">
        <f t="shared" si="113"/>
        <v>29225.462943071965</v>
      </c>
      <c r="AD182" s="7">
        <f t="shared" si="114"/>
        <v>29228.022126745433</v>
      </c>
      <c r="AE182" s="7">
        <f t="shared" si="115"/>
        <v>29230.581310418907</v>
      </c>
      <c r="AF182" s="7">
        <f t="shared" si="116"/>
        <v>29233.140494092368</v>
      </c>
      <c r="AG182" s="7">
        <f t="shared" si="117"/>
        <v>29235.699677765842</v>
      </c>
      <c r="AH182" s="7">
        <f t="shared" si="118"/>
        <v>29238.258861439313</v>
      </c>
      <c r="AI182" s="7">
        <f t="shared" si="119"/>
        <v>29240.818045112781</v>
      </c>
      <c r="AJ182" s="7">
        <f t="shared" si="120"/>
        <v>29243.377228786252</v>
      </c>
      <c r="AK182" s="7">
        <f t="shared" si="121"/>
        <v>29245.936412459716</v>
      </c>
      <c r="AL182" s="7">
        <f t="shared" si="122"/>
        <v>29248.495596133191</v>
      </c>
      <c r="AM182" s="7">
        <f t="shared" si="123"/>
        <v>29251.054779806658</v>
      </c>
      <c r="AO182" s="7">
        <f t="shared" si="124"/>
        <v>29221.371198568875</v>
      </c>
      <c r="AP182" s="7">
        <f t="shared" si="125"/>
        <v>29223.887030411446</v>
      </c>
      <c r="AQ182" s="7">
        <f t="shared" si="126"/>
        <v>29226.402862254028</v>
      </c>
      <c r="AR182" s="7">
        <f t="shared" si="127"/>
        <v>29228.918694096603</v>
      </c>
      <c r="AS182" s="7">
        <f t="shared" si="128"/>
        <v>29231.434525939178</v>
      </c>
      <c r="AT182" s="7">
        <f t="shared" si="129"/>
        <v>29233.950357781752</v>
      </c>
      <c r="AU182" s="7">
        <f t="shared" si="130"/>
        <v>29236.466189624327</v>
      </c>
      <c r="AV182" s="7">
        <f t="shared" si="131"/>
        <v>29238.982021466909</v>
      </c>
      <c r="AW182" s="7">
        <f t="shared" si="132"/>
        <v>29241.49785330948</v>
      </c>
      <c r="AX182" s="7">
        <f t="shared" si="133"/>
        <v>29244.013685152062</v>
      </c>
      <c r="AY182" s="7">
        <f t="shared" si="134"/>
        <v>29246.529516994637</v>
      </c>
    </row>
    <row r="183" spans="1:51" x14ac:dyDescent="0.3">
      <c r="A183">
        <f>Sheet1!D183</f>
        <v>29238</v>
      </c>
      <c r="B183">
        <f>Sheet1!E183</f>
        <v>29225</v>
      </c>
      <c r="C183">
        <f>Sheet1!H183</f>
        <v>173</v>
      </c>
      <c r="E183" s="7">
        <f t="shared" si="91"/>
        <v>29225</v>
      </c>
      <c r="F183" s="7">
        <f t="shared" si="92"/>
        <v>29226.3</v>
      </c>
      <c r="G183" s="7">
        <f t="shared" si="93"/>
        <v>29227.599999999999</v>
      </c>
      <c r="H183" s="7">
        <f t="shared" si="94"/>
        <v>29228.9</v>
      </c>
      <c r="I183" s="7">
        <f t="shared" si="95"/>
        <v>29230.2</v>
      </c>
      <c r="J183" s="7">
        <f t="shared" si="96"/>
        <v>29231.5</v>
      </c>
      <c r="K183" s="7">
        <f t="shared" si="97"/>
        <v>29232.799999999999</v>
      </c>
      <c r="L183" s="7">
        <f t="shared" si="98"/>
        <v>29234.1</v>
      </c>
      <c r="M183" s="7">
        <f t="shared" si="99"/>
        <v>29235.4</v>
      </c>
      <c r="N183" s="7">
        <f t="shared" si="100"/>
        <v>29236.7</v>
      </c>
      <c r="O183" s="7">
        <f t="shared" si="101"/>
        <v>29238</v>
      </c>
      <c r="Q183" s="7">
        <f t="shared" si="102"/>
        <v>29230.769539078159</v>
      </c>
      <c r="R183" s="7">
        <f t="shared" si="103"/>
        <v>29232.34789579158</v>
      </c>
      <c r="S183" s="7">
        <f t="shared" si="104"/>
        <v>29233.926252505007</v>
      </c>
      <c r="T183" s="7">
        <f t="shared" si="105"/>
        <v>29235.504609218435</v>
      </c>
      <c r="U183" s="7">
        <f t="shared" si="106"/>
        <v>29237.082965931866</v>
      </c>
      <c r="V183" s="7">
        <f t="shared" si="107"/>
        <v>29238.661322645294</v>
      </c>
      <c r="W183" s="7">
        <f t="shared" si="108"/>
        <v>29240.239679358718</v>
      </c>
      <c r="X183" s="7">
        <f t="shared" si="109"/>
        <v>29241.818036072145</v>
      </c>
      <c r="Y183" s="7">
        <f t="shared" si="110"/>
        <v>29243.396392785569</v>
      </c>
      <c r="Z183" s="7">
        <f t="shared" si="111"/>
        <v>29244.974749499001</v>
      </c>
      <c r="AA183" s="7">
        <f t="shared" si="112"/>
        <v>29246.553106212425</v>
      </c>
      <c r="AC183" s="7">
        <f t="shared" si="113"/>
        <v>29230.491048593354</v>
      </c>
      <c r="AD183" s="7">
        <f t="shared" si="114"/>
        <v>29232.258184143222</v>
      </c>
      <c r="AE183" s="7">
        <f t="shared" si="115"/>
        <v>29234.025319693097</v>
      </c>
      <c r="AF183" s="7">
        <f t="shared" si="116"/>
        <v>29235.792455242969</v>
      </c>
      <c r="AG183" s="7">
        <f t="shared" si="117"/>
        <v>29237.55959079284</v>
      </c>
      <c r="AH183" s="7">
        <f t="shared" si="118"/>
        <v>29239.326726342715</v>
      </c>
      <c r="AI183" s="7">
        <f t="shared" si="119"/>
        <v>29241.093861892583</v>
      </c>
      <c r="AJ183" s="7">
        <f t="shared" si="120"/>
        <v>29242.860997442458</v>
      </c>
      <c r="AK183" s="7">
        <f t="shared" si="121"/>
        <v>29244.628132992329</v>
      </c>
      <c r="AL183" s="7">
        <f t="shared" si="122"/>
        <v>29246.395268542201</v>
      </c>
      <c r="AM183" s="7">
        <f t="shared" si="123"/>
        <v>29248.162404092072</v>
      </c>
      <c r="AO183" s="7">
        <f t="shared" si="124"/>
        <v>29224.628820960694</v>
      </c>
      <c r="AP183" s="7">
        <f t="shared" si="125"/>
        <v>29227.008733624454</v>
      </c>
      <c r="AQ183" s="7">
        <f t="shared" si="126"/>
        <v>29229.388646288211</v>
      </c>
      <c r="AR183" s="7">
        <f t="shared" si="127"/>
        <v>29231.768558951964</v>
      </c>
      <c r="AS183" s="7">
        <f t="shared" si="128"/>
        <v>29234.148471615721</v>
      </c>
      <c r="AT183" s="7">
        <f t="shared" si="129"/>
        <v>29236.528384279478</v>
      </c>
      <c r="AU183" s="7">
        <f t="shared" si="130"/>
        <v>29238.908296943231</v>
      </c>
      <c r="AV183" s="7">
        <f t="shared" si="131"/>
        <v>29241.288209606984</v>
      </c>
      <c r="AW183" s="7">
        <f t="shared" si="132"/>
        <v>29243.668122270741</v>
      </c>
      <c r="AX183" s="7">
        <f t="shared" si="133"/>
        <v>29246.048034934498</v>
      </c>
      <c r="AY183" s="7">
        <f t="shared" si="134"/>
        <v>29248.427947598248</v>
      </c>
    </row>
    <row r="184" spans="1:51" x14ac:dyDescent="0.3">
      <c r="A184">
        <f>Sheet1!D184</f>
        <v>29244</v>
      </c>
      <c r="B184">
        <f>Sheet1!E184</f>
        <v>29223</v>
      </c>
      <c r="C184">
        <f>Sheet1!H184</f>
        <v>136</v>
      </c>
      <c r="E184" s="7">
        <f t="shared" si="91"/>
        <v>29223</v>
      </c>
      <c r="F184" s="7">
        <f t="shared" si="92"/>
        <v>29225.1</v>
      </c>
      <c r="G184" s="7">
        <f t="shared" si="93"/>
        <v>29227.200000000001</v>
      </c>
      <c r="H184" s="7">
        <f t="shared" si="94"/>
        <v>29229.3</v>
      </c>
      <c r="I184" s="7">
        <f t="shared" si="95"/>
        <v>29231.4</v>
      </c>
      <c r="J184" s="7">
        <f t="shared" si="96"/>
        <v>29233.5</v>
      </c>
      <c r="K184" s="7">
        <f t="shared" si="97"/>
        <v>29235.599999999999</v>
      </c>
      <c r="L184" s="7">
        <f t="shared" si="98"/>
        <v>29237.7</v>
      </c>
      <c r="M184" s="7">
        <f t="shared" si="99"/>
        <v>29239.8</v>
      </c>
      <c r="N184" s="7">
        <f t="shared" si="100"/>
        <v>29241.9</v>
      </c>
      <c r="O184" s="7">
        <f t="shared" si="101"/>
        <v>29244</v>
      </c>
      <c r="Q184" s="7">
        <f t="shared" si="102"/>
        <v>29225.452525252527</v>
      </c>
      <c r="R184" s="7">
        <f t="shared" si="103"/>
        <v>29226.925858585855</v>
      </c>
      <c r="S184" s="7">
        <f t="shared" si="104"/>
        <v>29228.39919191919</v>
      </c>
      <c r="T184" s="7">
        <f t="shared" si="105"/>
        <v>29229.872525252526</v>
      </c>
      <c r="U184" s="7">
        <f t="shared" si="106"/>
        <v>29231.345858585861</v>
      </c>
      <c r="V184" s="7">
        <f t="shared" si="107"/>
        <v>29232.819191919192</v>
      </c>
      <c r="W184" s="7">
        <f t="shared" si="108"/>
        <v>29234.292525252524</v>
      </c>
      <c r="X184" s="7">
        <f t="shared" si="109"/>
        <v>29235.765858585859</v>
      </c>
      <c r="Y184" s="7">
        <f t="shared" si="110"/>
        <v>29237.23919191919</v>
      </c>
      <c r="Z184" s="7">
        <f t="shared" si="111"/>
        <v>29238.712525252529</v>
      </c>
      <c r="AA184" s="7">
        <f t="shared" si="112"/>
        <v>29240.185858585857</v>
      </c>
      <c r="AC184" s="7">
        <f t="shared" si="113"/>
        <v>29229.284226190477</v>
      </c>
      <c r="AD184" s="7">
        <f t="shared" si="114"/>
        <v>29230.790922619046</v>
      </c>
      <c r="AE184" s="7">
        <f t="shared" si="115"/>
        <v>29232.297619047618</v>
      </c>
      <c r="AF184" s="7">
        <f t="shared" si="116"/>
        <v>29233.804315476191</v>
      </c>
      <c r="AG184" s="7">
        <f t="shared" si="117"/>
        <v>29235.311011904763</v>
      </c>
      <c r="AH184" s="7">
        <f t="shared" si="118"/>
        <v>29236.817708333332</v>
      </c>
      <c r="AI184" s="7">
        <f t="shared" si="119"/>
        <v>29238.324404761901</v>
      </c>
      <c r="AJ184" s="7">
        <f t="shared" si="120"/>
        <v>29239.831101190481</v>
      </c>
      <c r="AK184" s="7">
        <f t="shared" si="121"/>
        <v>29241.33779761905</v>
      </c>
      <c r="AL184" s="7">
        <f t="shared" si="122"/>
        <v>29242.844494047618</v>
      </c>
      <c r="AM184" s="7">
        <f t="shared" si="123"/>
        <v>29244.351190476191</v>
      </c>
      <c r="AO184" s="7">
        <f t="shared" si="124"/>
        <v>29229.496335078537</v>
      </c>
      <c r="AP184" s="7">
        <f t="shared" si="125"/>
        <v>29231.178848167539</v>
      </c>
      <c r="AQ184" s="7">
        <f t="shared" si="126"/>
        <v>29232.861361256546</v>
      </c>
      <c r="AR184" s="7">
        <f t="shared" si="127"/>
        <v>29234.543874345549</v>
      </c>
      <c r="AS184" s="7">
        <f t="shared" si="128"/>
        <v>29236.226387434559</v>
      </c>
      <c r="AT184" s="7">
        <f t="shared" si="129"/>
        <v>29237.908900523562</v>
      </c>
      <c r="AU184" s="7">
        <f t="shared" si="130"/>
        <v>29239.591413612568</v>
      </c>
      <c r="AV184" s="7">
        <f t="shared" si="131"/>
        <v>29241.273926701571</v>
      </c>
      <c r="AW184" s="7">
        <f t="shared" si="132"/>
        <v>29242.956439790574</v>
      </c>
      <c r="AX184" s="7">
        <f t="shared" si="133"/>
        <v>29244.638952879581</v>
      </c>
      <c r="AY184" s="7">
        <f t="shared" si="134"/>
        <v>29246.321465968584</v>
      </c>
    </row>
    <row r="185" spans="1:51" x14ac:dyDescent="0.3">
      <c r="A185">
        <f>Sheet1!D185</f>
        <v>29235</v>
      </c>
      <c r="B185">
        <f>Sheet1!E185</f>
        <v>29210</v>
      </c>
      <c r="C185">
        <f>Sheet1!H185</f>
        <v>257</v>
      </c>
      <c r="E185" s="7">
        <f t="shared" si="91"/>
        <v>29210</v>
      </c>
      <c r="F185" s="7">
        <f t="shared" si="92"/>
        <v>29212.5</v>
      </c>
      <c r="G185" s="7">
        <f t="shared" si="93"/>
        <v>29215</v>
      </c>
      <c r="H185" s="7">
        <f t="shared" si="94"/>
        <v>29217.5</v>
      </c>
      <c r="I185" s="7">
        <f t="shared" si="95"/>
        <v>29220</v>
      </c>
      <c r="J185" s="7">
        <f t="shared" si="96"/>
        <v>29222.5</v>
      </c>
      <c r="K185" s="7">
        <f t="shared" si="97"/>
        <v>29225</v>
      </c>
      <c r="L185" s="7">
        <f t="shared" si="98"/>
        <v>29227.5</v>
      </c>
      <c r="M185" s="7">
        <f t="shared" si="99"/>
        <v>29230</v>
      </c>
      <c r="N185" s="7">
        <f t="shared" si="100"/>
        <v>29232.5</v>
      </c>
      <c r="O185" s="7">
        <f t="shared" si="101"/>
        <v>29235</v>
      </c>
      <c r="Q185" s="7">
        <f t="shared" si="102"/>
        <v>29222.843212237094</v>
      </c>
      <c r="R185" s="7">
        <f t="shared" si="103"/>
        <v>29224.473996175904</v>
      </c>
      <c r="S185" s="7">
        <f t="shared" si="104"/>
        <v>29226.104780114722</v>
      </c>
      <c r="T185" s="7">
        <f t="shared" si="105"/>
        <v>29227.735564053539</v>
      </c>
      <c r="U185" s="7">
        <f t="shared" si="106"/>
        <v>29229.366347992356</v>
      </c>
      <c r="V185" s="7">
        <f t="shared" si="107"/>
        <v>29230.997131931166</v>
      </c>
      <c r="W185" s="7">
        <f t="shared" si="108"/>
        <v>29232.627915869976</v>
      </c>
      <c r="X185" s="7">
        <f t="shared" si="109"/>
        <v>29234.258699808794</v>
      </c>
      <c r="Y185" s="7">
        <f t="shared" si="110"/>
        <v>29235.889483747611</v>
      </c>
      <c r="Z185" s="7">
        <f t="shared" si="111"/>
        <v>29237.520267686428</v>
      </c>
      <c r="AA185" s="7">
        <f t="shared" si="112"/>
        <v>29239.151051625238</v>
      </c>
      <c r="AC185" s="7">
        <f t="shared" si="113"/>
        <v>29224.923930269411</v>
      </c>
      <c r="AD185" s="7">
        <f t="shared" si="114"/>
        <v>29226.532329635498</v>
      </c>
      <c r="AE185" s="7">
        <f t="shared" si="115"/>
        <v>29228.140729001585</v>
      </c>
      <c r="AF185" s="7">
        <f t="shared" si="116"/>
        <v>29229.749128367672</v>
      </c>
      <c r="AG185" s="7">
        <f t="shared" si="117"/>
        <v>29231.357527733759</v>
      </c>
      <c r="AH185" s="7">
        <f t="shared" si="118"/>
        <v>29232.965927099842</v>
      </c>
      <c r="AI185" s="7">
        <f t="shared" si="119"/>
        <v>29234.574326465925</v>
      </c>
      <c r="AJ185" s="7">
        <f t="shared" si="120"/>
        <v>29236.182725832012</v>
      </c>
      <c r="AK185" s="7">
        <f t="shared" si="121"/>
        <v>29237.791125198099</v>
      </c>
      <c r="AL185" s="7">
        <f t="shared" si="122"/>
        <v>29239.399524564185</v>
      </c>
      <c r="AM185" s="7">
        <f t="shared" si="123"/>
        <v>29241.007923930269</v>
      </c>
      <c r="AO185" s="7">
        <f t="shared" si="124"/>
        <v>29228.226485148516</v>
      </c>
      <c r="AP185" s="7">
        <f t="shared" si="125"/>
        <v>29229.833044554456</v>
      </c>
      <c r="AQ185" s="7">
        <f t="shared" si="126"/>
        <v>29231.439603960396</v>
      </c>
      <c r="AR185" s="7">
        <f t="shared" si="127"/>
        <v>29233.046163366336</v>
      </c>
      <c r="AS185" s="7">
        <f t="shared" si="128"/>
        <v>29234.65272277228</v>
      </c>
      <c r="AT185" s="7">
        <f t="shared" si="129"/>
        <v>29236.25928217822</v>
      </c>
      <c r="AU185" s="7">
        <f t="shared" si="130"/>
        <v>29237.865841584156</v>
      </c>
      <c r="AV185" s="7">
        <f t="shared" si="131"/>
        <v>29239.472400990097</v>
      </c>
      <c r="AW185" s="7">
        <f t="shared" si="132"/>
        <v>29241.07896039604</v>
      </c>
      <c r="AX185" s="7">
        <f t="shared" si="133"/>
        <v>29242.685519801984</v>
      </c>
      <c r="AY185" s="7">
        <f t="shared" si="134"/>
        <v>29244.292079207917</v>
      </c>
    </row>
    <row r="186" spans="1:51" x14ac:dyDescent="0.3">
      <c r="A186">
        <f>Sheet1!D186</f>
        <v>29236</v>
      </c>
      <c r="B186">
        <f>Sheet1!E186</f>
        <v>29211</v>
      </c>
      <c r="C186">
        <f>Sheet1!H186</f>
        <v>155</v>
      </c>
      <c r="E186" s="7">
        <f t="shared" si="91"/>
        <v>29211</v>
      </c>
      <c r="F186" s="7">
        <f t="shared" si="92"/>
        <v>29213.5</v>
      </c>
      <c r="G186" s="7">
        <f t="shared" si="93"/>
        <v>29216</v>
      </c>
      <c r="H186" s="7">
        <f t="shared" si="94"/>
        <v>29218.5</v>
      </c>
      <c r="I186" s="7">
        <f t="shared" si="95"/>
        <v>29221</v>
      </c>
      <c r="J186" s="7">
        <f t="shared" si="96"/>
        <v>29223.5</v>
      </c>
      <c r="K186" s="7">
        <f t="shared" si="97"/>
        <v>29226</v>
      </c>
      <c r="L186" s="7">
        <f t="shared" si="98"/>
        <v>29228.5</v>
      </c>
      <c r="M186" s="7">
        <f t="shared" si="99"/>
        <v>29231</v>
      </c>
      <c r="N186" s="7">
        <f t="shared" si="100"/>
        <v>29233.5</v>
      </c>
      <c r="O186" s="7">
        <f t="shared" si="101"/>
        <v>29236</v>
      </c>
      <c r="Q186" s="7">
        <f t="shared" si="102"/>
        <v>29217.708480565372</v>
      </c>
      <c r="R186" s="7">
        <f t="shared" si="103"/>
        <v>29219.745583038868</v>
      </c>
      <c r="S186" s="7">
        <f t="shared" si="104"/>
        <v>29221.782685512364</v>
      </c>
      <c r="T186" s="7">
        <f t="shared" si="105"/>
        <v>29223.819787985864</v>
      </c>
      <c r="U186" s="7">
        <f t="shared" si="106"/>
        <v>29225.856890459367</v>
      </c>
      <c r="V186" s="7">
        <f t="shared" si="107"/>
        <v>29227.893992932863</v>
      </c>
      <c r="W186" s="7">
        <f t="shared" si="108"/>
        <v>29229.931095406362</v>
      </c>
      <c r="X186" s="7">
        <f t="shared" si="109"/>
        <v>29231.968197879858</v>
      </c>
      <c r="Y186" s="7">
        <f t="shared" si="110"/>
        <v>29234.005300353354</v>
      </c>
      <c r="Z186" s="7">
        <f t="shared" si="111"/>
        <v>29236.042402826857</v>
      </c>
      <c r="AA186" s="7">
        <f t="shared" si="112"/>
        <v>29238.079505300353</v>
      </c>
      <c r="AC186" s="7">
        <f t="shared" si="113"/>
        <v>29218.61153846154</v>
      </c>
      <c r="AD186" s="7">
        <f t="shared" si="114"/>
        <v>29220.528717948717</v>
      </c>
      <c r="AE186" s="7">
        <f t="shared" si="115"/>
        <v>29222.445897435897</v>
      </c>
      <c r="AF186" s="7">
        <f t="shared" si="116"/>
        <v>29224.363076923073</v>
      </c>
      <c r="AG186" s="7">
        <f t="shared" si="117"/>
        <v>29226.28025641026</v>
      </c>
      <c r="AH186" s="7">
        <f t="shared" si="118"/>
        <v>29228.197435897433</v>
      </c>
      <c r="AI186" s="7">
        <f t="shared" si="119"/>
        <v>29230.114615384613</v>
      </c>
      <c r="AJ186" s="7">
        <f t="shared" si="120"/>
        <v>29232.031794871793</v>
      </c>
      <c r="AK186" s="7">
        <f t="shared" si="121"/>
        <v>29233.948974358973</v>
      </c>
      <c r="AL186" s="7">
        <f t="shared" si="122"/>
        <v>29235.86615384616</v>
      </c>
      <c r="AM186" s="7">
        <f t="shared" si="123"/>
        <v>29237.783333333333</v>
      </c>
      <c r="AO186" s="7">
        <f t="shared" si="124"/>
        <v>29220.60472972973</v>
      </c>
      <c r="AP186" s="7">
        <f t="shared" si="125"/>
        <v>29222.471171171172</v>
      </c>
      <c r="AQ186" s="7">
        <f t="shared" si="126"/>
        <v>29224.33761261261</v>
      </c>
      <c r="AR186" s="7">
        <f t="shared" si="127"/>
        <v>29226.204054054055</v>
      </c>
      <c r="AS186" s="7">
        <f t="shared" si="128"/>
        <v>29228.0704954955</v>
      </c>
      <c r="AT186" s="7">
        <f t="shared" si="129"/>
        <v>29229.936936936938</v>
      </c>
      <c r="AU186" s="7">
        <f t="shared" si="130"/>
        <v>29231.803378378376</v>
      </c>
      <c r="AV186" s="7">
        <f t="shared" si="131"/>
        <v>29233.669819819817</v>
      </c>
      <c r="AW186" s="7">
        <f t="shared" si="132"/>
        <v>29235.536261261266</v>
      </c>
      <c r="AX186" s="7">
        <f t="shared" si="133"/>
        <v>29237.402702702704</v>
      </c>
      <c r="AY186" s="7">
        <f t="shared" si="134"/>
        <v>29239.269144144142</v>
      </c>
    </row>
    <row r="187" spans="1:51" x14ac:dyDescent="0.3">
      <c r="A187">
        <f>Sheet1!D187</f>
        <v>29241</v>
      </c>
      <c r="B187">
        <f>Sheet1!E187</f>
        <v>29222</v>
      </c>
      <c r="C187">
        <f>Sheet1!H187</f>
        <v>167</v>
      </c>
      <c r="E187" s="7">
        <f t="shared" si="91"/>
        <v>29222</v>
      </c>
      <c r="F187" s="7">
        <f t="shared" si="92"/>
        <v>29223.9</v>
      </c>
      <c r="G187" s="7">
        <f t="shared" si="93"/>
        <v>29225.8</v>
      </c>
      <c r="H187" s="7">
        <f t="shared" si="94"/>
        <v>29227.7</v>
      </c>
      <c r="I187" s="7">
        <f t="shared" si="95"/>
        <v>29229.599999999999</v>
      </c>
      <c r="J187" s="7">
        <f t="shared" si="96"/>
        <v>29231.5</v>
      </c>
      <c r="K187" s="7">
        <f t="shared" si="97"/>
        <v>29233.4</v>
      </c>
      <c r="L187" s="7">
        <f t="shared" si="98"/>
        <v>29235.3</v>
      </c>
      <c r="M187" s="7">
        <f t="shared" si="99"/>
        <v>29237.200000000001</v>
      </c>
      <c r="N187" s="7">
        <f t="shared" si="100"/>
        <v>29239.1</v>
      </c>
      <c r="O187" s="7">
        <f t="shared" si="101"/>
        <v>29241</v>
      </c>
      <c r="Q187" s="7">
        <f t="shared" si="102"/>
        <v>29213.509124087592</v>
      </c>
      <c r="R187" s="7">
        <f t="shared" si="103"/>
        <v>29215.909854014597</v>
      </c>
      <c r="S187" s="7">
        <f t="shared" si="104"/>
        <v>29218.310583941609</v>
      </c>
      <c r="T187" s="7">
        <f t="shared" si="105"/>
        <v>29220.711313868611</v>
      </c>
      <c r="U187" s="7">
        <f t="shared" si="106"/>
        <v>29223.112043795623</v>
      </c>
      <c r="V187" s="7">
        <f t="shared" si="107"/>
        <v>29225.512773722628</v>
      </c>
      <c r="W187" s="7">
        <f t="shared" si="108"/>
        <v>29227.913503649637</v>
      </c>
      <c r="X187" s="7">
        <f t="shared" si="109"/>
        <v>29230.314233576642</v>
      </c>
      <c r="Y187" s="7">
        <f t="shared" si="110"/>
        <v>29232.714963503648</v>
      </c>
      <c r="Z187" s="7">
        <f t="shared" si="111"/>
        <v>29235.115693430656</v>
      </c>
      <c r="AA187" s="7">
        <f t="shared" si="112"/>
        <v>29237.516423357665</v>
      </c>
      <c r="AC187" s="7">
        <f t="shared" si="113"/>
        <v>29216.266296809987</v>
      </c>
      <c r="AD187" s="7">
        <f t="shared" si="114"/>
        <v>29218.402912621361</v>
      </c>
      <c r="AE187" s="7">
        <f t="shared" si="115"/>
        <v>29220.539528432731</v>
      </c>
      <c r="AF187" s="7">
        <f t="shared" si="116"/>
        <v>29222.676144244106</v>
      </c>
      <c r="AG187" s="7">
        <f t="shared" si="117"/>
        <v>29224.81276005548</v>
      </c>
      <c r="AH187" s="7">
        <f t="shared" si="118"/>
        <v>29226.949375866854</v>
      </c>
      <c r="AI187" s="7">
        <f t="shared" si="119"/>
        <v>29229.085991678225</v>
      </c>
      <c r="AJ187" s="7">
        <f t="shared" si="120"/>
        <v>29231.222607489595</v>
      </c>
      <c r="AK187" s="7">
        <f t="shared" si="121"/>
        <v>29233.359223300969</v>
      </c>
      <c r="AL187" s="7">
        <f t="shared" si="122"/>
        <v>29235.495839112347</v>
      </c>
      <c r="AM187" s="7">
        <f t="shared" si="123"/>
        <v>29237.632454923714</v>
      </c>
      <c r="AO187" s="7">
        <f t="shared" si="124"/>
        <v>29217.349732620321</v>
      </c>
      <c r="AP187" s="7">
        <f t="shared" si="125"/>
        <v>29219.363529411763</v>
      </c>
      <c r="AQ187" s="7">
        <f t="shared" si="126"/>
        <v>29221.377326203208</v>
      </c>
      <c r="AR187" s="7">
        <f t="shared" si="127"/>
        <v>29223.391122994653</v>
      </c>
      <c r="AS187" s="7">
        <f t="shared" si="128"/>
        <v>29225.404919786099</v>
      </c>
      <c r="AT187" s="7">
        <f t="shared" si="129"/>
        <v>29227.41871657754</v>
      </c>
      <c r="AU187" s="7">
        <f t="shared" si="130"/>
        <v>29229.432513368982</v>
      </c>
      <c r="AV187" s="7">
        <f t="shared" si="131"/>
        <v>29231.446310160427</v>
      </c>
      <c r="AW187" s="7">
        <f t="shared" si="132"/>
        <v>29233.460106951872</v>
      </c>
      <c r="AX187" s="7">
        <f t="shared" si="133"/>
        <v>29235.473903743321</v>
      </c>
      <c r="AY187" s="7">
        <f t="shared" si="134"/>
        <v>29237.487700534763</v>
      </c>
    </row>
    <row r="188" spans="1:51" x14ac:dyDescent="0.3">
      <c r="A188">
        <f>Sheet1!D188</f>
        <v>29243</v>
      </c>
      <c r="B188">
        <f>Sheet1!E188</f>
        <v>29229</v>
      </c>
      <c r="C188">
        <f>Sheet1!H188</f>
        <v>144</v>
      </c>
      <c r="E188" s="7">
        <f t="shared" si="91"/>
        <v>29229</v>
      </c>
      <c r="F188" s="7">
        <f t="shared" si="92"/>
        <v>29230.400000000001</v>
      </c>
      <c r="G188" s="7">
        <f t="shared" si="93"/>
        <v>29231.8</v>
      </c>
      <c r="H188" s="7">
        <f t="shared" si="94"/>
        <v>29233.200000000001</v>
      </c>
      <c r="I188" s="7">
        <f t="shared" si="95"/>
        <v>29234.6</v>
      </c>
      <c r="J188" s="7">
        <f t="shared" si="96"/>
        <v>29236</v>
      </c>
      <c r="K188" s="7">
        <f t="shared" si="97"/>
        <v>29237.4</v>
      </c>
      <c r="L188" s="7">
        <f t="shared" si="98"/>
        <v>29238.799999999999</v>
      </c>
      <c r="M188" s="7">
        <f t="shared" si="99"/>
        <v>29240.2</v>
      </c>
      <c r="N188" s="7">
        <f t="shared" si="100"/>
        <v>29241.599999999999</v>
      </c>
      <c r="O188" s="7">
        <f t="shared" si="101"/>
        <v>29243</v>
      </c>
      <c r="Q188" s="7">
        <f t="shared" si="102"/>
        <v>29213.728842832468</v>
      </c>
      <c r="R188" s="7">
        <f t="shared" si="103"/>
        <v>29216.055785837652</v>
      </c>
      <c r="S188" s="7">
        <f t="shared" si="104"/>
        <v>29218.382728842829</v>
      </c>
      <c r="T188" s="7">
        <f t="shared" si="105"/>
        <v>29220.709671848017</v>
      </c>
      <c r="U188" s="7">
        <f t="shared" si="106"/>
        <v>29223.036614853194</v>
      </c>
      <c r="V188" s="7">
        <f t="shared" si="107"/>
        <v>29225.363557858378</v>
      </c>
      <c r="W188" s="7">
        <f t="shared" si="108"/>
        <v>29227.690500863559</v>
      </c>
      <c r="X188" s="7">
        <f t="shared" si="109"/>
        <v>29230.017443868739</v>
      </c>
      <c r="Y188" s="7">
        <f t="shared" si="110"/>
        <v>29232.34438687392</v>
      </c>
      <c r="Z188" s="7">
        <f t="shared" si="111"/>
        <v>29234.6713298791</v>
      </c>
      <c r="AA188" s="7">
        <f t="shared" si="112"/>
        <v>29236.998272884281</v>
      </c>
      <c r="AC188" s="7">
        <f t="shared" si="113"/>
        <v>29215.492307692308</v>
      </c>
      <c r="AD188" s="7">
        <f t="shared" si="114"/>
        <v>29217.776083916084</v>
      </c>
      <c r="AE188" s="7">
        <f t="shared" si="115"/>
        <v>29220.05986013986</v>
      </c>
      <c r="AF188" s="7">
        <f t="shared" si="116"/>
        <v>29222.343636363639</v>
      </c>
      <c r="AG188" s="7">
        <f t="shared" si="117"/>
        <v>29224.627412587415</v>
      </c>
      <c r="AH188" s="7">
        <f t="shared" si="118"/>
        <v>29226.911188811191</v>
      </c>
      <c r="AI188" s="7">
        <f t="shared" si="119"/>
        <v>29229.194965034967</v>
      </c>
      <c r="AJ188" s="7">
        <f t="shared" si="120"/>
        <v>29231.478741258743</v>
      </c>
      <c r="AK188" s="7">
        <f t="shared" si="121"/>
        <v>29233.762517482519</v>
      </c>
      <c r="AL188" s="7">
        <f t="shared" si="122"/>
        <v>29236.046293706291</v>
      </c>
      <c r="AM188" s="7">
        <f t="shared" si="123"/>
        <v>29238.330069930067</v>
      </c>
      <c r="AO188" s="7">
        <f t="shared" si="124"/>
        <v>29217.344594594597</v>
      </c>
      <c r="AP188" s="7">
        <f t="shared" si="125"/>
        <v>29219.436711711711</v>
      </c>
      <c r="AQ188" s="7">
        <f t="shared" si="126"/>
        <v>29221.528828828828</v>
      </c>
      <c r="AR188" s="7">
        <f t="shared" si="127"/>
        <v>29223.620945945942</v>
      </c>
      <c r="AS188" s="7">
        <f t="shared" si="128"/>
        <v>29225.713063063064</v>
      </c>
      <c r="AT188" s="7">
        <f t="shared" si="129"/>
        <v>29227.805180180181</v>
      </c>
      <c r="AU188" s="7">
        <f t="shared" si="130"/>
        <v>29229.897297297295</v>
      </c>
      <c r="AV188" s="7">
        <f t="shared" si="131"/>
        <v>29231.989414414413</v>
      </c>
      <c r="AW188" s="7">
        <f t="shared" si="132"/>
        <v>29234.08153153153</v>
      </c>
      <c r="AX188" s="7">
        <f t="shared" si="133"/>
        <v>29236.173648648648</v>
      </c>
      <c r="AY188" s="7">
        <f t="shared" si="134"/>
        <v>29238.265765765762</v>
      </c>
    </row>
    <row r="189" spans="1:51" x14ac:dyDescent="0.3">
      <c r="A189">
        <f>Sheet1!D189</f>
        <v>29246</v>
      </c>
      <c r="B189">
        <f>Sheet1!E189</f>
        <v>29234</v>
      </c>
      <c r="C189">
        <f>Sheet1!H189</f>
        <v>119</v>
      </c>
      <c r="E189" s="7">
        <f t="shared" si="91"/>
        <v>29234</v>
      </c>
      <c r="F189" s="7">
        <f t="shared" si="92"/>
        <v>29235.200000000001</v>
      </c>
      <c r="G189" s="7">
        <f t="shared" si="93"/>
        <v>29236.400000000001</v>
      </c>
      <c r="H189" s="7">
        <f t="shared" si="94"/>
        <v>29237.599999999999</v>
      </c>
      <c r="I189" s="7">
        <f t="shared" si="95"/>
        <v>29238.799999999999</v>
      </c>
      <c r="J189" s="7">
        <f t="shared" si="96"/>
        <v>29240</v>
      </c>
      <c r="K189" s="7">
        <f t="shared" si="97"/>
        <v>29241.200000000001</v>
      </c>
      <c r="L189" s="7">
        <f t="shared" si="98"/>
        <v>29242.400000000001</v>
      </c>
      <c r="M189" s="7">
        <f t="shared" si="99"/>
        <v>29243.599999999999</v>
      </c>
      <c r="N189" s="7">
        <f t="shared" si="100"/>
        <v>29244.799999999999</v>
      </c>
      <c r="O189" s="7">
        <f t="shared" si="101"/>
        <v>29246</v>
      </c>
      <c r="Q189" s="7">
        <f t="shared" si="102"/>
        <v>29220.504291845493</v>
      </c>
      <c r="R189" s="7">
        <f t="shared" si="103"/>
        <v>29222.44935622318</v>
      </c>
      <c r="S189" s="7">
        <f t="shared" si="104"/>
        <v>29224.39442060086</v>
      </c>
      <c r="T189" s="7">
        <f t="shared" si="105"/>
        <v>29226.33948497854</v>
      </c>
      <c r="U189" s="7">
        <f t="shared" si="106"/>
        <v>29228.284549356224</v>
      </c>
      <c r="V189" s="7">
        <f t="shared" si="107"/>
        <v>29230.229613733907</v>
      </c>
      <c r="W189" s="7">
        <f t="shared" si="108"/>
        <v>29232.174678111591</v>
      </c>
      <c r="X189" s="7">
        <f t="shared" si="109"/>
        <v>29234.119742489274</v>
      </c>
      <c r="Y189" s="7">
        <f t="shared" si="110"/>
        <v>29236.064806866954</v>
      </c>
      <c r="Z189" s="7">
        <f t="shared" si="111"/>
        <v>29238.009871244634</v>
      </c>
      <c r="AA189" s="7">
        <f t="shared" si="112"/>
        <v>29239.954935622321</v>
      </c>
      <c r="AC189" s="7">
        <f t="shared" si="113"/>
        <v>29216.770401106503</v>
      </c>
      <c r="AD189" s="7">
        <f t="shared" si="114"/>
        <v>29218.912724757953</v>
      </c>
      <c r="AE189" s="7">
        <f t="shared" si="115"/>
        <v>29221.055048409406</v>
      </c>
      <c r="AF189" s="7">
        <f t="shared" si="116"/>
        <v>29223.197372060858</v>
      </c>
      <c r="AG189" s="7">
        <f t="shared" si="117"/>
        <v>29225.339695712311</v>
      </c>
      <c r="AH189" s="7">
        <f t="shared" si="118"/>
        <v>29227.482019363764</v>
      </c>
      <c r="AI189" s="7">
        <f t="shared" si="119"/>
        <v>29229.624343015214</v>
      </c>
      <c r="AJ189" s="7">
        <f t="shared" si="120"/>
        <v>29231.766666666666</v>
      </c>
      <c r="AK189" s="7">
        <f t="shared" si="121"/>
        <v>29233.908990318119</v>
      </c>
      <c r="AL189" s="7">
        <f t="shared" si="122"/>
        <v>29236.051313969572</v>
      </c>
      <c r="AM189" s="7">
        <f t="shared" si="123"/>
        <v>29238.193637621025</v>
      </c>
      <c r="AO189" s="7">
        <f t="shared" si="124"/>
        <v>29217.756693830037</v>
      </c>
      <c r="AP189" s="7">
        <f t="shared" si="125"/>
        <v>29219.892316647267</v>
      </c>
      <c r="AQ189" s="7">
        <f t="shared" si="126"/>
        <v>29222.027939464497</v>
      </c>
      <c r="AR189" s="7">
        <f t="shared" si="127"/>
        <v>29224.163562281719</v>
      </c>
      <c r="AS189" s="7">
        <f t="shared" si="128"/>
        <v>29226.299185098953</v>
      </c>
      <c r="AT189" s="7">
        <f t="shared" si="129"/>
        <v>29228.434807916179</v>
      </c>
      <c r="AU189" s="7">
        <f t="shared" si="130"/>
        <v>29230.570430733409</v>
      </c>
      <c r="AV189" s="7">
        <f t="shared" si="131"/>
        <v>29232.706053550643</v>
      </c>
      <c r="AW189" s="7">
        <f t="shared" si="132"/>
        <v>29234.841676367869</v>
      </c>
      <c r="AX189" s="7">
        <f t="shared" si="133"/>
        <v>29236.977299185099</v>
      </c>
      <c r="AY189" s="7">
        <f t="shared" si="134"/>
        <v>29239.112922002325</v>
      </c>
    </row>
    <row r="190" spans="1:51" x14ac:dyDescent="0.3">
      <c r="A190">
        <f>Sheet1!D190</f>
        <v>29251</v>
      </c>
      <c r="B190">
        <f>Sheet1!E190</f>
        <v>29240</v>
      </c>
      <c r="C190">
        <f>Sheet1!H190</f>
        <v>146</v>
      </c>
      <c r="E190" s="7">
        <f t="shared" si="91"/>
        <v>29240</v>
      </c>
      <c r="F190" s="7">
        <f t="shared" si="92"/>
        <v>29241.1</v>
      </c>
      <c r="G190" s="7">
        <f t="shared" si="93"/>
        <v>29242.2</v>
      </c>
      <c r="H190" s="7">
        <f t="shared" si="94"/>
        <v>29243.3</v>
      </c>
      <c r="I190" s="7">
        <f t="shared" si="95"/>
        <v>29244.400000000001</v>
      </c>
      <c r="J190" s="7">
        <f t="shared" si="96"/>
        <v>29245.5</v>
      </c>
      <c r="K190" s="7">
        <f t="shared" si="97"/>
        <v>29246.6</v>
      </c>
      <c r="L190" s="7">
        <f t="shared" si="98"/>
        <v>29247.7</v>
      </c>
      <c r="M190" s="7">
        <f t="shared" si="99"/>
        <v>29248.799999999999</v>
      </c>
      <c r="N190" s="7">
        <f t="shared" si="100"/>
        <v>29249.9</v>
      </c>
      <c r="O190" s="7">
        <f t="shared" si="101"/>
        <v>29251</v>
      </c>
      <c r="Q190" s="7">
        <f t="shared" si="102"/>
        <v>29227.665116279073</v>
      </c>
      <c r="R190" s="7">
        <f t="shared" si="103"/>
        <v>29229.20395348837</v>
      </c>
      <c r="S190" s="7">
        <f t="shared" si="104"/>
        <v>29230.742790697674</v>
      </c>
      <c r="T190" s="7">
        <f t="shared" si="105"/>
        <v>29232.281627906974</v>
      </c>
      <c r="U190" s="7">
        <f t="shared" si="106"/>
        <v>29233.820465116274</v>
      </c>
      <c r="V190" s="7">
        <f t="shared" si="107"/>
        <v>29235.359302325582</v>
      </c>
      <c r="W190" s="7">
        <f t="shared" si="108"/>
        <v>29236.898139534889</v>
      </c>
      <c r="X190" s="7">
        <f t="shared" si="109"/>
        <v>29238.436976744182</v>
      </c>
      <c r="Y190" s="7">
        <f t="shared" si="110"/>
        <v>29239.97581395349</v>
      </c>
      <c r="Z190" s="7">
        <f t="shared" si="111"/>
        <v>29241.51465116279</v>
      </c>
      <c r="AA190" s="7">
        <f t="shared" si="112"/>
        <v>29243.05348837209</v>
      </c>
      <c r="AC190" s="7">
        <f t="shared" si="113"/>
        <v>29223.249572649573</v>
      </c>
      <c r="AD190" s="7">
        <f t="shared" si="114"/>
        <v>29225.043076923077</v>
      </c>
      <c r="AE190" s="7">
        <f t="shared" si="115"/>
        <v>29226.836581196585</v>
      </c>
      <c r="AF190" s="7">
        <f t="shared" si="116"/>
        <v>29228.630085470089</v>
      </c>
      <c r="AG190" s="7">
        <f t="shared" si="117"/>
        <v>29230.423589743586</v>
      </c>
      <c r="AH190" s="7">
        <f t="shared" si="118"/>
        <v>29232.217094017094</v>
      </c>
      <c r="AI190" s="7">
        <f t="shared" si="119"/>
        <v>29234.010598290599</v>
      </c>
      <c r="AJ190" s="7">
        <f t="shared" si="120"/>
        <v>29235.804102564103</v>
      </c>
      <c r="AK190" s="7">
        <f t="shared" si="121"/>
        <v>29237.597606837604</v>
      </c>
      <c r="AL190" s="7">
        <f t="shared" si="122"/>
        <v>29239.391111111108</v>
      </c>
      <c r="AM190" s="7">
        <f t="shared" si="123"/>
        <v>29241.184615384616</v>
      </c>
      <c r="AO190" s="7">
        <f t="shared" si="124"/>
        <v>29219.205463182898</v>
      </c>
      <c r="AP190" s="7">
        <f t="shared" si="125"/>
        <v>29221.214608076007</v>
      </c>
      <c r="AQ190" s="7">
        <f t="shared" si="126"/>
        <v>29223.223752969123</v>
      </c>
      <c r="AR190" s="7">
        <f t="shared" si="127"/>
        <v>29225.232897862232</v>
      </c>
      <c r="AS190" s="7">
        <f t="shared" si="128"/>
        <v>29227.242042755344</v>
      </c>
      <c r="AT190" s="7">
        <f t="shared" si="129"/>
        <v>29229.25118764846</v>
      </c>
      <c r="AU190" s="7">
        <f t="shared" si="130"/>
        <v>29231.260332541569</v>
      </c>
      <c r="AV190" s="7">
        <f t="shared" si="131"/>
        <v>29233.269477434678</v>
      </c>
      <c r="AW190" s="7">
        <f t="shared" si="132"/>
        <v>29235.278622327791</v>
      </c>
      <c r="AX190" s="7">
        <f t="shared" si="133"/>
        <v>29237.287767220903</v>
      </c>
      <c r="AY190" s="7">
        <f t="shared" si="134"/>
        <v>29239.296912114012</v>
      </c>
    </row>
    <row r="191" spans="1:51" x14ac:dyDescent="0.3">
      <c r="A191">
        <f>Sheet1!D191</f>
        <v>29247</v>
      </c>
      <c r="B191">
        <f>Sheet1!E191</f>
        <v>29234</v>
      </c>
      <c r="C191">
        <f>Sheet1!H191</f>
        <v>140</v>
      </c>
      <c r="E191" s="7">
        <f t="shared" si="91"/>
        <v>29234</v>
      </c>
      <c r="F191" s="7">
        <f t="shared" si="92"/>
        <v>29235.3</v>
      </c>
      <c r="G191" s="7">
        <f t="shared" si="93"/>
        <v>29236.6</v>
      </c>
      <c r="H191" s="7">
        <f t="shared" si="94"/>
        <v>29237.9</v>
      </c>
      <c r="I191" s="7">
        <f t="shared" si="95"/>
        <v>29239.200000000001</v>
      </c>
      <c r="J191" s="7">
        <f t="shared" si="96"/>
        <v>29240.5</v>
      </c>
      <c r="K191" s="7">
        <f t="shared" si="97"/>
        <v>29241.8</v>
      </c>
      <c r="L191" s="7">
        <f t="shared" si="98"/>
        <v>29243.1</v>
      </c>
      <c r="M191" s="7">
        <f t="shared" si="99"/>
        <v>29244.400000000001</v>
      </c>
      <c r="N191" s="7">
        <f t="shared" si="100"/>
        <v>29245.7</v>
      </c>
      <c r="O191" s="7">
        <f t="shared" si="101"/>
        <v>29247</v>
      </c>
      <c r="Q191" s="7">
        <f t="shared" si="102"/>
        <v>29234.381418092911</v>
      </c>
      <c r="R191" s="7">
        <f t="shared" si="103"/>
        <v>29235.616136919314</v>
      </c>
      <c r="S191" s="7">
        <f t="shared" si="104"/>
        <v>29236.850855745721</v>
      </c>
      <c r="T191" s="7">
        <f t="shared" si="105"/>
        <v>29238.085574572127</v>
      </c>
      <c r="U191" s="7">
        <f t="shared" si="106"/>
        <v>29239.320293398534</v>
      </c>
      <c r="V191" s="7">
        <f t="shared" si="107"/>
        <v>29240.555012224937</v>
      </c>
      <c r="W191" s="7">
        <f t="shared" si="108"/>
        <v>29241.789731051347</v>
      </c>
      <c r="X191" s="7">
        <f t="shared" si="109"/>
        <v>29243.024449877754</v>
      </c>
      <c r="Y191" s="7">
        <f t="shared" si="110"/>
        <v>29244.259168704157</v>
      </c>
      <c r="Z191" s="7">
        <f t="shared" si="111"/>
        <v>29245.49388753056</v>
      </c>
      <c r="AA191" s="7">
        <f t="shared" si="112"/>
        <v>29246.728606356966</v>
      </c>
      <c r="AC191" s="7">
        <f t="shared" si="113"/>
        <v>29230.791666666668</v>
      </c>
      <c r="AD191" s="7">
        <f t="shared" si="114"/>
        <v>29232.219270833335</v>
      </c>
      <c r="AE191" s="7">
        <f t="shared" si="115"/>
        <v>29233.646874999999</v>
      </c>
      <c r="AF191" s="7">
        <f t="shared" si="116"/>
        <v>29235.074479166666</v>
      </c>
      <c r="AG191" s="7">
        <f t="shared" si="117"/>
        <v>29236.502083333333</v>
      </c>
      <c r="AH191" s="7">
        <f t="shared" si="118"/>
        <v>29237.9296875</v>
      </c>
      <c r="AI191" s="7">
        <f t="shared" si="119"/>
        <v>29239.357291666667</v>
      </c>
      <c r="AJ191" s="7">
        <f t="shared" si="120"/>
        <v>29240.784895833334</v>
      </c>
      <c r="AK191" s="7">
        <f t="shared" si="121"/>
        <v>29242.212500000001</v>
      </c>
      <c r="AL191" s="7">
        <f t="shared" si="122"/>
        <v>29243.640104166665</v>
      </c>
      <c r="AM191" s="7">
        <f t="shared" si="123"/>
        <v>29245.067708333332</v>
      </c>
      <c r="AO191" s="7">
        <f t="shared" si="124"/>
        <v>29226.595075239398</v>
      </c>
      <c r="AP191" s="7">
        <f t="shared" si="125"/>
        <v>29228.250068399451</v>
      </c>
      <c r="AQ191" s="7">
        <f t="shared" si="126"/>
        <v>29229.905061559508</v>
      </c>
      <c r="AR191" s="7">
        <f t="shared" si="127"/>
        <v>29231.560054719565</v>
      </c>
      <c r="AS191" s="7">
        <f t="shared" si="128"/>
        <v>29233.215047879617</v>
      </c>
      <c r="AT191" s="7">
        <f t="shared" si="129"/>
        <v>29234.87004103967</v>
      </c>
      <c r="AU191" s="7">
        <f t="shared" si="130"/>
        <v>29236.525034199723</v>
      </c>
      <c r="AV191" s="7">
        <f t="shared" si="131"/>
        <v>29238.180027359784</v>
      </c>
      <c r="AW191" s="7">
        <f t="shared" si="132"/>
        <v>29239.835020519833</v>
      </c>
      <c r="AX191" s="7">
        <f t="shared" si="133"/>
        <v>29241.49001367989</v>
      </c>
      <c r="AY191" s="7">
        <f t="shared" si="134"/>
        <v>29243.145006839943</v>
      </c>
    </row>
    <row r="192" spans="1:51" x14ac:dyDescent="0.3">
      <c r="A192">
        <f>Sheet1!D192</f>
        <v>29239</v>
      </c>
      <c r="B192">
        <f>Sheet1!E192</f>
        <v>29222</v>
      </c>
      <c r="C192">
        <f>Sheet1!H192</f>
        <v>122</v>
      </c>
      <c r="E192" s="7">
        <f t="shared" si="91"/>
        <v>29222</v>
      </c>
      <c r="F192" s="7">
        <f t="shared" si="92"/>
        <v>29223.7</v>
      </c>
      <c r="G192" s="7">
        <f t="shared" si="93"/>
        <v>29225.4</v>
      </c>
      <c r="H192" s="7">
        <f t="shared" si="94"/>
        <v>29227.1</v>
      </c>
      <c r="I192" s="7">
        <f t="shared" si="95"/>
        <v>29228.799999999999</v>
      </c>
      <c r="J192" s="7">
        <f t="shared" si="96"/>
        <v>29230.5</v>
      </c>
      <c r="K192" s="7">
        <f t="shared" si="97"/>
        <v>29232.2</v>
      </c>
      <c r="L192" s="7">
        <f t="shared" si="98"/>
        <v>29233.9</v>
      </c>
      <c r="M192" s="7">
        <f t="shared" si="99"/>
        <v>29235.599999999999</v>
      </c>
      <c r="N192" s="7">
        <f t="shared" si="100"/>
        <v>29237.3</v>
      </c>
      <c r="O192" s="7">
        <f t="shared" si="101"/>
        <v>29239</v>
      </c>
      <c r="Q192" s="7">
        <f t="shared" si="102"/>
        <v>29236.162962962961</v>
      </c>
      <c r="R192" s="7">
        <f t="shared" si="103"/>
        <v>29237.361481481479</v>
      </c>
      <c r="S192" s="7">
        <f t="shared" si="104"/>
        <v>29238.559999999998</v>
      </c>
      <c r="T192" s="7">
        <f t="shared" si="105"/>
        <v>29239.758518518516</v>
      </c>
      <c r="U192" s="7">
        <f t="shared" si="106"/>
        <v>29240.957037037042</v>
      </c>
      <c r="V192" s="7">
        <f t="shared" si="107"/>
        <v>29242.155555555557</v>
      </c>
      <c r="W192" s="7">
        <f t="shared" si="108"/>
        <v>29243.354074074072</v>
      </c>
      <c r="X192" s="7">
        <f t="shared" si="109"/>
        <v>29244.552592592594</v>
      </c>
      <c r="Y192" s="7">
        <f t="shared" si="110"/>
        <v>29245.751111111109</v>
      </c>
      <c r="Z192" s="7">
        <f t="shared" si="111"/>
        <v>29246.949629629631</v>
      </c>
      <c r="AA192" s="7">
        <f t="shared" si="112"/>
        <v>29248.148148148146</v>
      </c>
      <c r="AC192" s="7">
        <f t="shared" si="113"/>
        <v>29234.284153005465</v>
      </c>
      <c r="AD192" s="7">
        <f t="shared" si="114"/>
        <v>29235.535519125682</v>
      </c>
      <c r="AE192" s="7">
        <f t="shared" si="115"/>
        <v>29236.7868852459</v>
      </c>
      <c r="AF192" s="7">
        <f t="shared" si="116"/>
        <v>29238.038251366117</v>
      </c>
      <c r="AG192" s="7">
        <f t="shared" si="117"/>
        <v>29239.289617486338</v>
      </c>
      <c r="AH192" s="7">
        <f t="shared" si="118"/>
        <v>29240.540983606556</v>
      </c>
      <c r="AI192" s="7">
        <f t="shared" si="119"/>
        <v>29241.792349726777</v>
      </c>
      <c r="AJ192" s="7">
        <f t="shared" si="120"/>
        <v>29243.043715846994</v>
      </c>
      <c r="AK192" s="7">
        <f t="shared" si="121"/>
        <v>29244.295081967211</v>
      </c>
      <c r="AL192" s="7">
        <f t="shared" si="122"/>
        <v>29245.546448087429</v>
      </c>
      <c r="AM192" s="7">
        <f t="shared" si="123"/>
        <v>29246.79781420765</v>
      </c>
      <c r="AO192" s="7">
        <f t="shared" si="124"/>
        <v>29231.418994413405</v>
      </c>
      <c r="AP192" s="7">
        <f t="shared" si="125"/>
        <v>29232.821648044694</v>
      </c>
      <c r="AQ192" s="7">
        <f t="shared" si="126"/>
        <v>29234.224301675978</v>
      </c>
      <c r="AR192" s="7">
        <f t="shared" si="127"/>
        <v>29235.626955307263</v>
      </c>
      <c r="AS192" s="7">
        <f t="shared" si="128"/>
        <v>29237.029608938545</v>
      </c>
      <c r="AT192" s="7">
        <f t="shared" si="129"/>
        <v>29238.43226256983</v>
      </c>
      <c r="AU192" s="7">
        <f t="shared" si="130"/>
        <v>29239.834916201115</v>
      </c>
      <c r="AV192" s="7">
        <f t="shared" si="131"/>
        <v>29241.237569832403</v>
      </c>
      <c r="AW192" s="7">
        <f t="shared" si="132"/>
        <v>29242.640223463684</v>
      </c>
      <c r="AX192" s="7">
        <f t="shared" si="133"/>
        <v>29244.042877094973</v>
      </c>
      <c r="AY192" s="7">
        <f t="shared" si="134"/>
        <v>29245.445530726258</v>
      </c>
    </row>
    <row r="193" spans="1:51" x14ac:dyDescent="0.3">
      <c r="A193">
        <f>Sheet1!D193</f>
        <v>29224</v>
      </c>
      <c r="B193">
        <f>Sheet1!E193</f>
        <v>29190</v>
      </c>
      <c r="C193">
        <f>Sheet1!H193</f>
        <v>423</v>
      </c>
      <c r="E193" s="7">
        <f t="shared" si="91"/>
        <v>29190</v>
      </c>
      <c r="F193" s="7">
        <f t="shared" si="92"/>
        <v>29193.4</v>
      </c>
      <c r="G193" s="7">
        <f t="shared" si="93"/>
        <v>29196.799999999999</v>
      </c>
      <c r="H193" s="7">
        <f t="shared" si="94"/>
        <v>29200.2</v>
      </c>
      <c r="I193" s="7">
        <f t="shared" si="95"/>
        <v>29203.599999999999</v>
      </c>
      <c r="J193" s="7">
        <f t="shared" si="96"/>
        <v>29207</v>
      </c>
      <c r="K193" s="7">
        <f t="shared" si="97"/>
        <v>29210.400000000001</v>
      </c>
      <c r="L193" s="7">
        <f t="shared" si="98"/>
        <v>29213.8</v>
      </c>
      <c r="M193" s="7">
        <f t="shared" si="99"/>
        <v>29217.200000000001</v>
      </c>
      <c r="N193" s="7">
        <f t="shared" si="100"/>
        <v>29220.6</v>
      </c>
      <c r="O193" s="7">
        <f t="shared" si="101"/>
        <v>29224</v>
      </c>
      <c r="Q193" s="7">
        <f t="shared" si="102"/>
        <v>29232.558823529413</v>
      </c>
      <c r="R193" s="7">
        <f t="shared" si="103"/>
        <v>29233.906862745098</v>
      </c>
      <c r="S193" s="7">
        <f t="shared" si="104"/>
        <v>29235.254901960783</v>
      </c>
      <c r="T193" s="7">
        <f t="shared" si="105"/>
        <v>29236.602941176468</v>
      </c>
      <c r="U193" s="7">
        <f t="shared" si="106"/>
        <v>29237.950980392157</v>
      </c>
      <c r="V193" s="7">
        <f t="shared" si="107"/>
        <v>29239.299019607846</v>
      </c>
      <c r="W193" s="7">
        <f t="shared" si="108"/>
        <v>29240.647058823528</v>
      </c>
      <c r="X193" s="7">
        <f t="shared" si="109"/>
        <v>29241.99509803922</v>
      </c>
      <c r="Y193" s="7">
        <f t="shared" si="110"/>
        <v>29243.343137254898</v>
      </c>
      <c r="Z193" s="7">
        <f t="shared" si="111"/>
        <v>29244.691176470587</v>
      </c>
      <c r="AA193" s="7">
        <f t="shared" si="112"/>
        <v>29246.039215686273</v>
      </c>
      <c r="AC193" s="7">
        <f t="shared" si="113"/>
        <v>29232.884250474381</v>
      </c>
      <c r="AD193" s="7">
        <f t="shared" si="114"/>
        <v>29234.198861480072</v>
      </c>
      <c r="AE193" s="7">
        <f t="shared" si="115"/>
        <v>29235.513472485771</v>
      </c>
      <c r="AF193" s="7">
        <f t="shared" si="116"/>
        <v>29236.828083491459</v>
      </c>
      <c r="AG193" s="7">
        <f t="shared" si="117"/>
        <v>29238.142694497157</v>
      </c>
      <c r="AH193" s="7">
        <f t="shared" si="118"/>
        <v>29239.457305502845</v>
      </c>
      <c r="AI193" s="7">
        <f t="shared" si="119"/>
        <v>29240.771916508536</v>
      </c>
      <c r="AJ193" s="7">
        <f t="shared" si="120"/>
        <v>29242.086527514235</v>
      </c>
      <c r="AK193" s="7">
        <f t="shared" si="121"/>
        <v>29243.401138519923</v>
      </c>
      <c r="AL193" s="7">
        <f t="shared" si="122"/>
        <v>29244.715749525618</v>
      </c>
      <c r="AM193" s="7">
        <f t="shared" si="123"/>
        <v>29246.030360531309</v>
      </c>
      <c r="AO193" s="7">
        <f t="shared" si="124"/>
        <v>29232.050670640834</v>
      </c>
      <c r="AP193" s="7">
        <f t="shared" si="125"/>
        <v>29233.383606557378</v>
      </c>
      <c r="AQ193" s="7">
        <f t="shared" si="126"/>
        <v>29234.716542473918</v>
      </c>
      <c r="AR193" s="7">
        <f t="shared" si="127"/>
        <v>29236.049478390458</v>
      </c>
      <c r="AS193" s="7">
        <f t="shared" si="128"/>
        <v>29237.382414307001</v>
      </c>
      <c r="AT193" s="7">
        <f t="shared" si="129"/>
        <v>29238.715350223549</v>
      </c>
      <c r="AU193" s="7">
        <f t="shared" si="130"/>
        <v>29240.048286140092</v>
      </c>
      <c r="AV193" s="7">
        <f t="shared" si="131"/>
        <v>29241.381222056632</v>
      </c>
      <c r="AW193" s="7">
        <f t="shared" si="132"/>
        <v>29242.714157973176</v>
      </c>
      <c r="AX193" s="7">
        <f t="shared" si="133"/>
        <v>29244.047093889716</v>
      </c>
      <c r="AY193" s="7">
        <f t="shared" si="134"/>
        <v>29245.380029806256</v>
      </c>
    </row>
    <row r="194" spans="1:51" x14ac:dyDescent="0.3">
      <c r="A194">
        <f>Sheet1!D194</f>
        <v>29200</v>
      </c>
      <c r="B194">
        <f>Sheet1!E194</f>
        <v>29188</v>
      </c>
      <c r="C194">
        <f>Sheet1!H194</f>
        <v>170</v>
      </c>
      <c r="E194" s="7">
        <f t="shared" si="91"/>
        <v>29188</v>
      </c>
      <c r="F194" s="7">
        <f t="shared" si="92"/>
        <v>29189.200000000001</v>
      </c>
      <c r="G194" s="7">
        <f t="shared" si="93"/>
        <v>29190.400000000001</v>
      </c>
      <c r="H194" s="7">
        <f t="shared" si="94"/>
        <v>29191.599999999999</v>
      </c>
      <c r="I194" s="7">
        <f t="shared" si="95"/>
        <v>29192.799999999999</v>
      </c>
      <c r="J194" s="7">
        <f t="shared" si="96"/>
        <v>29194</v>
      </c>
      <c r="K194" s="7">
        <f t="shared" si="97"/>
        <v>29195.200000000001</v>
      </c>
      <c r="L194" s="7">
        <f t="shared" si="98"/>
        <v>29196.400000000001</v>
      </c>
      <c r="M194" s="7">
        <f t="shared" si="99"/>
        <v>29197.599999999999</v>
      </c>
      <c r="N194" s="7">
        <f t="shared" si="100"/>
        <v>29198.799999999999</v>
      </c>
      <c r="O194" s="7">
        <f t="shared" si="101"/>
        <v>29200</v>
      </c>
      <c r="Q194" s="7">
        <f t="shared" si="102"/>
        <v>29204.69197080292</v>
      </c>
      <c r="R194" s="7">
        <f t="shared" si="103"/>
        <v>29207.360000000001</v>
      </c>
      <c r="S194" s="7">
        <f t="shared" si="104"/>
        <v>29210.028029197085</v>
      </c>
      <c r="T194" s="7">
        <f t="shared" si="105"/>
        <v>29212.696058394162</v>
      </c>
      <c r="U194" s="7">
        <f t="shared" si="106"/>
        <v>29215.364087591239</v>
      </c>
      <c r="V194" s="7">
        <f t="shared" si="107"/>
        <v>29218.032116788319</v>
      </c>
      <c r="W194" s="7">
        <f t="shared" si="108"/>
        <v>29220.7001459854</v>
      </c>
      <c r="X194" s="7">
        <f t="shared" si="109"/>
        <v>29223.368175182484</v>
      </c>
      <c r="Y194" s="7">
        <f t="shared" si="110"/>
        <v>29226.036204379561</v>
      </c>
      <c r="Z194" s="7">
        <f t="shared" si="111"/>
        <v>29228.704233576638</v>
      </c>
      <c r="AA194" s="7">
        <f t="shared" si="112"/>
        <v>29231.372262773722</v>
      </c>
      <c r="AC194" s="7">
        <f t="shared" si="113"/>
        <v>29210.895306859209</v>
      </c>
      <c r="AD194" s="7">
        <f t="shared" si="114"/>
        <v>29213.287845968713</v>
      </c>
      <c r="AE194" s="7">
        <f t="shared" si="115"/>
        <v>29215.680385078223</v>
      </c>
      <c r="AF194" s="7">
        <f t="shared" si="116"/>
        <v>29218.072924187727</v>
      </c>
      <c r="AG194" s="7">
        <f t="shared" si="117"/>
        <v>29220.465463297231</v>
      </c>
      <c r="AH194" s="7">
        <f t="shared" si="118"/>
        <v>29222.858002406741</v>
      </c>
      <c r="AI194" s="7">
        <f t="shared" si="119"/>
        <v>29225.250541516245</v>
      </c>
      <c r="AJ194" s="7">
        <f t="shared" si="120"/>
        <v>29227.643080625756</v>
      </c>
      <c r="AK194" s="7">
        <f t="shared" si="121"/>
        <v>29230.035619735259</v>
      </c>
      <c r="AL194" s="7">
        <f t="shared" si="122"/>
        <v>29232.428158844763</v>
      </c>
      <c r="AM194" s="7">
        <f t="shared" si="123"/>
        <v>29234.820697954274</v>
      </c>
      <c r="AO194" s="7">
        <f t="shared" si="124"/>
        <v>29213.789473684214</v>
      </c>
      <c r="AP194" s="7">
        <f t="shared" si="125"/>
        <v>29216.03263157895</v>
      </c>
      <c r="AQ194" s="7">
        <f t="shared" si="126"/>
        <v>29218.275789473686</v>
      </c>
      <c r="AR194" s="7">
        <f t="shared" si="127"/>
        <v>29220.518947368422</v>
      </c>
      <c r="AS194" s="7">
        <f t="shared" si="128"/>
        <v>29222.762105263158</v>
      </c>
      <c r="AT194" s="7">
        <f t="shared" si="129"/>
        <v>29225.005263157895</v>
      </c>
      <c r="AU194" s="7">
        <f t="shared" si="130"/>
        <v>29227.248421052631</v>
      </c>
      <c r="AV194" s="7">
        <f t="shared" si="131"/>
        <v>29229.491578947367</v>
      </c>
      <c r="AW194" s="7">
        <f t="shared" si="132"/>
        <v>29231.734736842103</v>
      </c>
      <c r="AX194" s="7">
        <f t="shared" si="133"/>
        <v>29233.977894736843</v>
      </c>
      <c r="AY194" s="7">
        <f t="shared" si="134"/>
        <v>29236.221052631579</v>
      </c>
    </row>
    <row r="195" spans="1:51" x14ac:dyDescent="0.3">
      <c r="A195">
        <f>Sheet1!D195</f>
        <v>29198</v>
      </c>
      <c r="B195">
        <f>Sheet1!E195</f>
        <v>29184</v>
      </c>
      <c r="C195">
        <f>Sheet1!H195</f>
        <v>235</v>
      </c>
      <c r="E195" s="7">
        <f t="shared" si="91"/>
        <v>29184</v>
      </c>
      <c r="F195" s="7">
        <f t="shared" si="92"/>
        <v>29185.4</v>
      </c>
      <c r="G195" s="7">
        <f t="shared" si="93"/>
        <v>29186.799999999999</v>
      </c>
      <c r="H195" s="7">
        <f t="shared" si="94"/>
        <v>29188.2</v>
      </c>
      <c r="I195" s="7">
        <f t="shared" si="95"/>
        <v>29189.599999999999</v>
      </c>
      <c r="J195" s="7">
        <f t="shared" si="96"/>
        <v>29191</v>
      </c>
      <c r="K195" s="7">
        <f t="shared" si="97"/>
        <v>29192.400000000001</v>
      </c>
      <c r="L195" s="7">
        <f t="shared" si="98"/>
        <v>29193.8</v>
      </c>
      <c r="M195" s="7">
        <f t="shared" si="99"/>
        <v>29195.200000000001</v>
      </c>
      <c r="N195" s="7">
        <f t="shared" si="100"/>
        <v>29196.6</v>
      </c>
      <c r="O195" s="7">
        <f t="shared" si="101"/>
        <v>29198</v>
      </c>
      <c r="Q195" s="7">
        <f t="shared" si="102"/>
        <v>29194.984615384616</v>
      </c>
      <c r="R195" s="7">
        <f t="shared" si="103"/>
        <v>29197.571468531471</v>
      </c>
      <c r="S195" s="7">
        <f t="shared" si="104"/>
        <v>29200.158321678322</v>
      </c>
      <c r="T195" s="7">
        <f t="shared" si="105"/>
        <v>29202.745174825177</v>
      </c>
      <c r="U195" s="7">
        <f t="shared" si="106"/>
        <v>29205.332027972025</v>
      </c>
      <c r="V195" s="7">
        <f t="shared" si="107"/>
        <v>29207.91888111888</v>
      </c>
      <c r="W195" s="7">
        <f t="shared" si="108"/>
        <v>29210.505734265738</v>
      </c>
      <c r="X195" s="7">
        <f t="shared" si="109"/>
        <v>29213.092587412586</v>
      </c>
      <c r="Y195" s="7">
        <f t="shared" si="110"/>
        <v>29215.679440559441</v>
      </c>
      <c r="Z195" s="7">
        <f t="shared" si="111"/>
        <v>29218.266293706292</v>
      </c>
      <c r="AA195" s="7">
        <f t="shared" si="112"/>
        <v>29220.853146853144</v>
      </c>
      <c r="AC195" s="7">
        <f t="shared" si="113"/>
        <v>29201.373099415207</v>
      </c>
      <c r="AD195" s="7">
        <f t="shared" si="114"/>
        <v>29203.749239766083</v>
      </c>
      <c r="AE195" s="7">
        <f t="shared" si="115"/>
        <v>29206.125380116959</v>
      </c>
      <c r="AF195" s="7">
        <f t="shared" si="116"/>
        <v>29208.501520467838</v>
      </c>
      <c r="AG195" s="7">
        <f t="shared" si="117"/>
        <v>29210.877660818711</v>
      </c>
      <c r="AH195" s="7">
        <f t="shared" si="118"/>
        <v>29213.253801169587</v>
      </c>
      <c r="AI195" s="7">
        <f t="shared" si="119"/>
        <v>29215.62994152047</v>
      </c>
      <c r="AJ195" s="7">
        <f t="shared" si="120"/>
        <v>29218.006081871346</v>
      </c>
      <c r="AK195" s="7">
        <f t="shared" si="121"/>
        <v>29220.382222222222</v>
      </c>
      <c r="AL195" s="7">
        <f t="shared" si="122"/>
        <v>29222.758362573099</v>
      </c>
      <c r="AM195" s="7">
        <f t="shared" si="123"/>
        <v>29225.134502923982</v>
      </c>
      <c r="AO195" s="7">
        <f t="shared" si="124"/>
        <v>29207.006993006995</v>
      </c>
      <c r="AP195" s="7">
        <f t="shared" si="125"/>
        <v>29209.197002997003</v>
      </c>
      <c r="AQ195" s="7">
        <f t="shared" si="126"/>
        <v>29211.387012987012</v>
      </c>
      <c r="AR195" s="7">
        <f t="shared" si="127"/>
        <v>29213.577022977024</v>
      </c>
      <c r="AS195" s="7">
        <f t="shared" si="128"/>
        <v>29215.767032967036</v>
      </c>
      <c r="AT195" s="7">
        <f t="shared" si="129"/>
        <v>29217.957042957041</v>
      </c>
      <c r="AU195" s="7">
        <f t="shared" si="130"/>
        <v>29220.147052947057</v>
      </c>
      <c r="AV195" s="7">
        <f t="shared" si="131"/>
        <v>29222.337062937062</v>
      </c>
      <c r="AW195" s="7">
        <f t="shared" si="132"/>
        <v>29224.527072927071</v>
      </c>
      <c r="AX195" s="7">
        <f t="shared" si="133"/>
        <v>29226.717082917079</v>
      </c>
      <c r="AY195" s="7">
        <f t="shared" si="134"/>
        <v>29228.907092907091</v>
      </c>
    </row>
    <row r="196" spans="1:51" x14ac:dyDescent="0.3">
      <c r="A196">
        <f>Sheet1!D196</f>
        <v>29205</v>
      </c>
      <c r="B196">
        <f>Sheet1!E196</f>
        <v>29189</v>
      </c>
      <c r="C196">
        <f>Sheet1!H196</f>
        <v>154</v>
      </c>
      <c r="E196" s="7">
        <f t="shared" ref="E196:E259" si="135">PERCENTILE($A196:$B196,0)</f>
        <v>29189</v>
      </c>
      <c r="F196" s="7">
        <f t="shared" ref="F196:F259" si="136">PERCENTILE($A196:$B196,0.1)</f>
        <v>29190.6</v>
      </c>
      <c r="G196" s="7">
        <f t="shared" ref="G196:G259" si="137">PERCENTILE($A196:$B196,0.2)</f>
        <v>29192.2</v>
      </c>
      <c r="H196" s="7">
        <f t="shared" ref="H196:H259" si="138">PERCENTILE($A196:$B196,0.3)</f>
        <v>29193.8</v>
      </c>
      <c r="I196" s="7">
        <f t="shared" ref="I196:I259" si="139">PERCENTILE($A196:$B196,0.4)</f>
        <v>29195.4</v>
      </c>
      <c r="J196" s="7">
        <f t="shared" ref="J196:J259" si="140">PERCENTILE($A196:$B196,0.5)</f>
        <v>29197</v>
      </c>
      <c r="K196" s="7">
        <f t="shared" ref="K196:K259" si="141">PERCENTILE($A196:$B196,0.6)</f>
        <v>29198.6</v>
      </c>
      <c r="L196" s="7">
        <f t="shared" ref="L196:L259" si="142">PERCENTILE($A196:$B196,0.7)</f>
        <v>29200.2</v>
      </c>
      <c r="M196" s="7">
        <f t="shared" ref="M196:M259" si="143">PERCENTILE($A196:$B196,0.8)</f>
        <v>29201.8</v>
      </c>
      <c r="N196" s="7">
        <f t="shared" ref="N196:N259" si="144">PERCENTILE($A196:$B196,0.9)</f>
        <v>29203.4</v>
      </c>
      <c r="O196" s="7">
        <f t="shared" ref="O196:O259" si="145">PERCENTILE($A196:$B196,1)</f>
        <v>29205</v>
      </c>
      <c r="Q196" s="7">
        <f t="shared" si="102"/>
        <v>29187.88647342995</v>
      </c>
      <c r="R196" s="7">
        <f t="shared" si="103"/>
        <v>29190.26714975846</v>
      </c>
      <c r="S196" s="7">
        <f t="shared" si="104"/>
        <v>29192.647826086955</v>
      </c>
      <c r="T196" s="7">
        <f t="shared" si="105"/>
        <v>29195.028502415458</v>
      </c>
      <c r="U196" s="7">
        <f t="shared" si="106"/>
        <v>29197.409178743957</v>
      </c>
      <c r="V196" s="7">
        <f t="shared" si="107"/>
        <v>29199.789855072464</v>
      </c>
      <c r="W196" s="7">
        <f t="shared" si="108"/>
        <v>29202.170531400967</v>
      </c>
      <c r="X196" s="7">
        <f t="shared" si="109"/>
        <v>29204.55120772947</v>
      </c>
      <c r="Y196" s="7">
        <f t="shared" si="110"/>
        <v>29206.931884057969</v>
      </c>
      <c r="Z196" s="7">
        <f t="shared" si="111"/>
        <v>29209.312560386472</v>
      </c>
      <c r="AA196" s="7">
        <f t="shared" si="112"/>
        <v>29211.693236714978</v>
      </c>
      <c r="AC196" s="7">
        <f t="shared" si="113"/>
        <v>29192.267368421057</v>
      </c>
      <c r="AD196" s="7">
        <f t="shared" si="114"/>
        <v>29194.560631578948</v>
      </c>
      <c r="AE196" s="7">
        <f t="shared" si="115"/>
        <v>29196.853894736843</v>
      </c>
      <c r="AF196" s="7">
        <f t="shared" si="116"/>
        <v>29199.147157894735</v>
      </c>
      <c r="AG196" s="7">
        <f t="shared" si="117"/>
        <v>29201.440421052634</v>
      </c>
      <c r="AH196" s="7">
        <f t="shared" si="118"/>
        <v>29203.733684210529</v>
      </c>
      <c r="AI196" s="7">
        <f t="shared" si="119"/>
        <v>29206.026947368424</v>
      </c>
      <c r="AJ196" s="7">
        <f t="shared" si="120"/>
        <v>29208.320210526315</v>
      </c>
      <c r="AK196" s="7">
        <f t="shared" si="121"/>
        <v>29210.61347368421</v>
      </c>
      <c r="AL196" s="7">
        <f t="shared" si="122"/>
        <v>29212.906736842102</v>
      </c>
      <c r="AM196" s="7">
        <f t="shared" si="123"/>
        <v>29215.200000000001</v>
      </c>
      <c r="AO196" s="7">
        <f t="shared" si="124"/>
        <v>29197.627522935782</v>
      </c>
      <c r="AP196" s="7">
        <f t="shared" si="125"/>
        <v>29199.793211009175</v>
      </c>
      <c r="AQ196" s="7">
        <f t="shared" si="126"/>
        <v>29201.958899082565</v>
      </c>
      <c r="AR196" s="7">
        <f t="shared" si="127"/>
        <v>29204.124587155959</v>
      </c>
      <c r="AS196" s="7">
        <f t="shared" si="128"/>
        <v>29206.290275229356</v>
      </c>
      <c r="AT196" s="7">
        <f t="shared" si="129"/>
        <v>29208.455963302753</v>
      </c>
      <c r="AU196" s="7">
        <f t="shared" si="130"/>
        <v>29210.62165137615</v>
      </c>
      <c r="AV196" s="7">
        <f t="shared" si="131"/>
        <v>29212.78733944954</v>
      </c>
      <c r="AW196" s="7">
        <f t="shared" si="132"/>
        <v>29214.953027522934</v>
      </c>
      <c r="AX196" s="7">
        <f t="shared" si="133"/>
        <v>29217.118715596331</v>
      </c>
      <c r="AY196" s="7">
        <f t="shared" si="134"/>
        <v>29219.284403669721</v>
      </c>
    </row>
    <row r="197" spans="1:51" x14ac:dyDescent="0.3">
      <c r="A197">
        <f>Sheet1!D197</f>
        <v>29202</v>
      </c>
      <c r="B197">
        <f>Sheet1!E197</f>
        <v>29189</v>
      </c>
      <c r="C197">
        <f>Sheet1!H197</f>
        <v>132</v>
      </c>
      <c r="E197" s="7">
        <f t="shared" si="135"/>
        <v>29189</v>
      </c>
      <c r="F197" s="7">
        <f t="shared" si="136"/>
        <v>29190.3</v>
      </c>
      <c r="G197" s="7">
        <f t="shared" si="137"/>
        <v>29191.599999999999</v>
      </c>
      <c r="H197" s="7">
        <f t="shared" si="138"/>
        <v>29192.9</v>
      </c>
      <c r="I197" s="7">
        <f t="shared" si="139"/>
        <v>29194.2</v>
      </c>
      <c r="J197" s="7">
        <f t="shared" si="140"/>
        <v>29195.5</v>
      </c>
      <c r="K197" s="7">
        <f t="shared" si="141"/>
        <v>29196.799999999999</v>
      </c>
      <c r="L197" s="7">
        <f t="shared" si="142"/>
        <v>29198.1</v>
      </c>
      <c r="M197" s="7">
        <f t="shared" si="143"/>
        <v>29199.4</v>
      </c>
      <c r="N197" s="7">
        <f t="shared" si="144"/>
        <v>29200.7</v>
      </c>
      <c r="O197" s="7">
        <f t="shared" si="145"/>
        <v>29202</v>
      </c>
      <c r="Q197" s="7">
        <f t="shared" si="102"/>
        <v>29186.593917710197</v>
      </c>
      <c r="R197" s="7">
        <f t="shared" si="103"/>
        <v>29187.988193202145</v>
      </c>
      <c r="S197" s="7">
        <f t="shared" si="104"/>
        <v>29189.382468694097</v>
      </c>
      <c r="T197" s="7">
        <f t="shared" si="105"/>
        <v>29190.776744186049</v>
      </c>
      <c r="U197" s="7">
        <f t="shared" si="106"/>
        <v>29192.171019677997</v>
      </c>
      <c r="V197" s="7">
        <f t="shared" si="107"/>
        <v>29193.565295169945</v>
      </c>
      <c r="W197" s="7">
        <f t="shared" si="108"/>
        <v>29194.959570661893</v>
      </c>
      <c r="X197" s="7">
        <f t="shared" si="109"/>
        <v>29196.353846153845</v>
      </c>
      <c r="Y197" s="7">
        <f t="shared" si="110"/>
        <v>29197.7481216458</v>
      </c>
      <c r="Z197" s="7">
        <f t="shared" si="111"/>
        <v>29199.142397137748</v>
      </c>
      <c r="AA197" s="7">
        <f t="shared" si="112"/>
        <v>29200.536672629696</v>
      </c>
      <c r="AC197" s="7">
        <f t="shared" si="113"/>
        <v>29188.061099796334</v>
      </c>
      <c r="AD197" s="7">
        <f t="shared" si="114"/>
        <v>29190.319348268837</v>
      </c>
      <c r="AE197" s="7">
        <f t="shared" si="115"/>
        <v>29192.577596741343</v>
      </c>
      <c r="AF197" s="7">
        <f t="shared" si="116"/>
        <v>29194.835845213849</v>
      </c>
      <c r="AG197" s="7">
        <f t="shared" si="117"/>
        <v>29197.094093686355</v>
      </c>
      <c r="AH197" s="7">
        <f t="shared" si="118"/>
        <v>29199.352342158862</v>
      </c>
      <c r="AI197" s="7">
        <f t="shared" si="119"/>
        <v>29201.610590631364</v>
      </c>
      <c r="AJ197" s="7">
        <f t="shared" si="120"/>
        <v>29203.86883910387</v>
      </c>
      <c r="AK197" s="7">
        <f t="shared" si="121"/>
        <v>29206.127087576377</v>
      </c>
      <c r="AL197" s="7">
        <f t="shared" si="122"/>
        <v>29208.385336048879</v>
      </c>
      <c r="AM197" s="7">
        <f t="shared" si="123"/>
        <v>29210.643584521385</v>
      </c>
      <c r="AO197" s="7">
        <f t="shared" si="124"/>
        <v>29191.811594202904</v>
      </c>
      <c r="AP197" s="7">
        <f t="shared" si="125"/>
        <v>29194.008152173916</v>
      </c>
      <c r="AQ197" s="7">
        <f t="shared" si="126"/>
        <v>29196.204710144932</v>
      </c>
      <c r="AR197" s="7">
        <f t="shared" si="127"/>
        <v>29198.40126811594</v>
      </c>
      <c r="AS197" s="7">
        <f t="shared" si="128"/>
        <v>29200.597826086952</v>
      </c>
      <c r="AT197" s="7">
        <f t="shared" si="129"/>
        <v>29202.794384057968</v>
      </c>
      <c r="AU197" s="7">
        <f t="shared" si="130"/>
        <v>29204.990942028984</v>
      </c>
      <c r="AV197" s="7">
        <f t="shared" si="131"/>
        <v>29207.1875</v>
      </c>
      <c r="AW197" s="7">
        <f t="shared" si="132"/>
        <v>29209.384057971016</v>
      </c>
      <c r="AX197" s="7">
        <f t="shared" si="133"/>
        <v>29211.580615942028</v>
      </c>
      <c r="AY197" s="7">
        <f t="shared" si="134"/>
        <v>29213.77717391304</v>
      </c>
    </row>
    <row r="198" spans="1:51" x14ac:dyDescent="0.3">
      <c r="A198">
        <f>Sheet1!D198</f>
        <v>29193</v>
      </c>
      <c r="B198">
        <f>Sheet1!E198</f>
        <v>29174</v>
      </c>
      <c r="C198">
        <f>Sheet1!H198</f>
        <v>250</v>
      </c>
      <c r="E198" s="7">
        <f t="shared" si="135"/>
        <v>29174</v>
      </c>
      <c r="F198" s="7">
        <f t="shared" si="136"/>
        <v>29175.9</v>
      </c>
      <c r="G198" s="7">
        <f t="shared" si="137"/>
        <v>29177.8</v>
      </c>
      <c r="H198" s="7">
        <f t="shared" si="138"/>
        <v>29179.7</v>
      </c>
      <c r="I198" s="7">
        <f t="shared" si="139"/>
        <v>29181.599999999999</v>
      </c>
      <c r="J198" s="7">
        <f t="shared" si="140"/>
        <v>29183.5</v>
      </c>
      <c r="K198" s="7">
        <f t="shared" si="141"/>
        <v>29185.4</v>
      </c>
      <c r="L198" s="7">
        <f t="shared" si="142"/>
        <v>29187.3</v>
      </c>
      <c r="M198" s="7">
        <f t="shared" si="143"/>
        <v>29189.200000000001</v>
      </c>
      <c r="N198" s="7">
        <f t="shared" si="144"/>
        <v>29191.1</v>
      </c>
      <c r="O198" s="7">
        <f t="shared" si="145"/>
        <v>29193</v>
      </c>
      <c r="Q198" s="7">
        <f t="shared" si="102"/>
        <v>29186.744721689061</v>
      </c>
      <c r="R198" s="7">
        <f t="shared" si="103"/>
        <v>29188.17850287908</v>
      </c>
      <c r="S198" s="7">
        <f t="shared" si="104"/>
        <v>29189.612284069095</v>
      </c>
      <c r="T198" s="7">
        <f t="shared" si="105"/>
        <v>29191.046065259117</v>
      </c>
      <c r="U198" s="7">
        <f t="shared" si="106"/>
        <v>29192.47984644914</v>
      </c>
      <c r="V198" s="7">
        <f t="shared" si="107"/>
        <v>29193.913627639151</v>
      </c>
      <c r="W198" s="7">
        <f t="shared" si="108"/>
        <v>29195.34740882917</v>
      </c>
      <c r="X198" s="7">
        <f t="shared" si="109"/>
        <v>29196.781190019192</v>
      </c>
      <c r="Y198" s="7">
        <f t="shared" si="110"/>
        <v>29198.214971209214</v>
      </c>
      <c r="Z198" s="7">
        <f t="shared" si="111"/>
        <v>29199.648752399233</v>
      </c>
      <c r="AA198" s="7">
        <f t="shared" si="112"/>
        <v>29201.082533589251</v>
      </c>
      <c r="AC198" s="7">
        <f t="shared" si="113"/>
        <v>29187.053545586106</v>
      </c>
      <c r="AD198" s="7">
        <f t="shared" si="114"/>
        <v>29188.429811866859</v>
      </c>
      <c r="AE198" s="7">
        <f t="shared" si="115"/>
        <v>29189.806078147612</v>
      </c>
      <c r="AF198" s="7">
        <f t="shared" si="116"/>
        <v>29191.182344428365</v>
      </c>
      <c r="AG198" s="7">
        <f t="shared" si="117"/>
        <v>29192.558610709115</v>
      </c>
      <c r="AH198" s="7">
        <f t="shared" si="118"/>
        <v>29193.934876989868</v>
      </c>
      <c r="AI198" s="7">
        <f t="shared" si="119"/>
        <v>29195.311143270625</v>
      </c>
      <c r="AJ198" s="7">
        <f t="shared" si="120"/>
        <v>29196.687409551374</v>
      </c>
      <c r="AK198" s="7">
        <f t="shared" si="121"/>
        <v>29198.063675832127</v>
      </c>
      <c r="AL198" s="7">
        <f t="shared" si="122"/>
        <v>29199.43994211288</v>
      </c>
      <c r="AM198" s="7">
        <f t="shared" si="123"/>
        <v>29200.816208393633</v>
      </c>
      <c r="AO198" s="7">
        <f t="shared" si="124"/>
        <v>29188.172351885096</v>
      </c>
      <c r="AP198" s="7">
        <f t="shared" si="125"/>
        <v>29190.317055655298</v>
      </c>
      <c r="AQ198" s="7">
        <f t="shared" si="126"/>
        <v>29192.461759425492</v>
      </c>
      <c r="AR198" s="7">
        <f t="shared" si="127"/>
        <v>29194.606463195691</v>
      </c>
      <c r="AS198" s="7">
        <f t="shared" si="128"/>
        <v>29196.751166965885</v>
      </c>
      <c r="AT198" s="7">
        <f t="shared" si="129"/>
        <v>29198.895870736087</v>
      </c>
      <c r="AU198" s="7">
        <f t="shared" si="130"/>
        <v>29201.040574506285</v>
      </c>
      <c r="AV198" s="7">
        <f t="shared" si="131"/>
        <v>29203.18527827648</v>
      </c>
      <c r="AW198" s="7">
        <f t="shared" si="132"/>
        <v>29205.329982046682</v>
      </c>
      <c r="AX198" s="7">
        <f t="shared" si="133"/>
        <v>29207.474685816876</v>
      </c>
      <c r="AY198" s="7">
        <f t="shared" si="134"/>
        <v>29209.619389587075</v>
      </c>
    </row>
    <row r="199" spans="1:51" x14ac:dyDescent="0.3">
      <c r="A199">
        <f>Sheet1!D199</f>
        <v>29201</v>
      </c>
      <c r="B199">
        <f>Sheet1!E199</f>
        <v>29177</v>
      </c>
      <c r="C199">
        <f>Sheet1!H199</f>
        <v>203</v>
      </c>
      <c r="E199" s="7">
        <f t="shared" si="135"/>
        <v>29177</v>
      </c>
      <c r="F199" s="7">
        <f t="shared" si="136"/>
        <v>29179.4</v>
      </c>
      <c r="G199" s="7">
        <f t="shared" si="137"/>
        <v>29181.8</v>
      </c>
      <c r="H199" s="7">
        <f t="shared" si="138"/>
        <v>29184.2</v>
      </c>
      <c r="I199" s="7">
        <f t="shared" si="139"/>
        <v>29186.6</v>
      </c>
      <c r="J199" s="7">
        <f t="shared" si="140"/>
        <v>29189</v>
      </c>
      <c r="K199" s="7">
        <f t="shared" si="141"/>
        <v>29191.4</v>
      </c>
      <c r="L199" s="7">
        <f t="shared" si="142"/>
        <v>29193.8</v>
      </c>
      <c r="M199" s="7">
        <f t="shared" si="143"/>
        <v>29196.2</v>
      </c>
      <c r="N199" s="7">
        <f t="shared" si="144"/>
        <v>29198.6</v>
      </c>
      <c r="O199" s="7">
        <f t="shared" si="145"/>
        <v>29201</v>
      </c>
      <c r="Q199" s="7">
        <f t="shared" ref="Q199:Q262" si="146">E196*$C196/($C196+$C197+$C198)+E197*$C197/($C196+$C197+$C198)+E198*$C198/($C196+$C197+$C198)</f>
        <v>29182.003731343284</v>
      </c>
      <c r="R199" s="7">
        <f t="shared" ref="R199:R262" si="147">F196*$C196/($C196+$C197+$C198)+F197*$C197/($C196+$C197+$C198)+F198*$C198/($C196+$C197+$C198)</f>
        <v>29183.669776119405</v>
      </c>
      <c r="S199" s="7">
        <f t="shared" ref="S199:S262" si="148">G196*$C196/($C196+$C197+$C198)+G197*$C197/($C196+$C197+$C198)+G198*$C198/($C196+$C197+$C198)</f>
        <v>29185.335820895518</v>
      </c>
      <c r="T199" s="7">
        <f t="shared" ref="T199:T262" si="149">H196*$C196/($C196+$C197+$C198)+H197*$C197/($C196+$C197+$C198)+H198*$C198/($C196+$C197+$C198)</f>
        <v>29187.001865671642</v>
      </c>
      <c r="U199" s="7">
        <f t="shared" ref="U199:U262" si="150">I196*$C196/($C196+$C197+$C198)+I197*$C197/($C196+$C197+$C198)+I198*$C198/($C196+$C197+$C198)</f>
        <v>29188.667910447759</v>
      </c>
      <c r="V199" s="7">
        <f t="shared" ref="V199:V262" si="151">J196*$C196/($C196+$C197+$C198)+J197*$C197/($C196+$C197+$C198)+J198*$C198/($C196+$C197+$C198)</f>
        <v>29190.333955223883</v>
      </c>
      <c r="W199" s="7">
        <f t="shared" ref="W199:W262" si="152">K196*$C196/($C196+$C197+$C198)+K197*$C197/($C196+$C197+$C198)+K198*$C198/($C196+$C197+$C198)</f>
        <v>29192</v>
      </c>
      <c r="X199" s="7">
        <f t="shared" ref="X199:X262" si="153">L196*$C196/($C196+$C197+$C198)+L197*$C197/($C196+$C197+$C198)+L198*$C198/($C196+$C197+$C198)</f>
        <v>29193.666044776117</v>
      </c>
      <c r="Y199" s="7">
        <f t="shared" ref="Y199:Y262" si="154">M196*$C196/($C196+$C197+$C198)+M197*$C197/($C196+$C197+$C198)+M198*$C198/($C196+$C197+$C198)</f>
        <v>29195.332089552241</v>
      </c>
      <c r="Z199" s="7">
        <f t="shared" ref="Z199:Z262" si="155">N196*$C196/($C196+$C197+$C198)+N197*$C197/($C196+$C197+$C198)+N198*$C198/($C196+$C197+$C198)</f>
        <v>29196.998134328358</v>
      </c>
      <c r="AA199" s="7">
        <f t="shared" ref="AA199:AA262" si="156">O196*$C196/($C196+$C197+$C198)+O197*$C197/($C196+$C197+$C198)+O198*$C198/($C196+$C197+$C198)</f>
        <v>29198.664179104475</v>
      </c>
      <c r="AC199" s="7">
        <f t="shared" si="113"/>
        <v>29182.612191958491</v>
      </c>
      <c r="AD199" s="7">
        <f t="shared" si="114"/>
        <v>29184.197146562903</v>
      </c>
      <c r="AE199" s="7">
        <f t="shared" si="115"/>
        <v>29185.782101167315</v>
      </c>
      <c r="AF199" s="7">
        <f t="shared" si="116"/>
        <v>29187.367055771723</v>
      </c>
      <c r="AG199" s="7">
        <f t="shared" si="117"/>
        <v>29188.952010376132</v>
      </c>
      <c r="AH199" s="7">
        <f t="shared" si="118"/>
        <v>29190.536964980543</v>
      </c>
      <c r="AI199" s="7">
        <f t="shared" si="119"/>
        <v>29192.121919584955</v>
      </c>
      <c r="AJ199" s="7">
        <f t="shared" si="120"/>
        <v>29193.70687418936</v>
      </c>
      <c r="AK199" s="7">
        <f t="shared" si="121"/>
        <v>29195.291828793775</v>
      </c>
      <c r="AL199" s="7">
        <f t="shared" si="122"/>
        <v>29196.876783398184</v>
      </c>
      <c r="AM199" s="7">
        <f t="shared" si="123"/>
        <v>29198.461738002596</v>
      </c>
      <c r="AO199" s="7">
        <f t="shared" si="124"/>
        <v>29183.585547290117</v>
      </c>
      <c r="AP199" s="7">
        <f t="shared" si="125"/>
        <v>29185.100956429334</v>
      </c>
      <c r="AQ199" s="7">
        <f t="shared" si="126"/>
        <v>29186.616365568541</v>
      </c>
      <c r="AR199" s="7">
        <f t="shared" si="127"/>
        <v>29188.131774707756</v>
      </c>
      <c r="AS199" s="7">
        <f t="shared" si="128"/>
        <v>29189.647183846973</v>
      </c>
      <c r="AT199" s="7">
        <f t="shared" si="129"/>
        <v>29191.162592986188</v>
      </c>
      <c r="AU199" s="7">
        <f t="shared" si="130"/>
        <v>29192.678002125398</v>
      </c>
      <c r="AV199" s="7">
        <f t="shared" si="131"/>
        <v>29194.193411264612</v>
      </c>
      <c r="AW199" s="7">
        <f t="shared" si="132"/>
        <v>29195.708820403823</v>
      </c>
      <c r="AX199" s="7">
        <f t="shared" si="133"/>
        <v>29197.224229543041</v>
      </c>
      <c r="AY199" s="7">
        <f t="shared" si="134"/>
        <v>29198.739638682251</v>
      </c>
    </row>
    <row r="200" spans="1:51" x14ac:dyDescent="0.3">
      <c r="A200">
        <f>Sheet1!D200</f>
        <v>29202</v>
      </c>
      <c r="B200">
        <f>Sheet1!E200</f>
        <v>29187</v>
      </c>
      <c r="C200">
        <f>Sheet1!H200</f>
        <v>184</v>
      </c>
      <c r="E200" s="7">
        <f t="shared" si="135"/>
        <v>29187</v>
      </c>
      <c r="F200" s="7">
        <f t="shared" si="136"/>
        <v>29188.5</v>
      </c>
      <c r="G200" s="7">
        <f t="shared" si="137"/>
        <v>29190</v>
      </c>
      <c r="H200" s="7">
        <f t="shared" si="138"/>
        <v>29191.5</v>
      </c>
      <c r="I200" s="7">
        <f t="shared" si="139"/>
        <v>29193</v>
      </c>
      <c r="J200" s="7">
        <f t="shared" si="140"/>
        <v>29194.5</v>
      </c>
      <c r="K200" s="7">
        <f t="shared" si="141"/>
        <v>29196</v>
      </c>
      <c r="L200" s="7">
        <f t="shared" si="142"/>
        <v>29197.5</v>
      </c>
      <c r="M200" s="7">
        <f t="shared" si="143"/>
        <v>29199</v>
      </c>
      <c r="N200" s="7">
        <f t="shared" si="144"/>
        <v>29200.5</v>
      </c>
      <c r="O200" s="7">
        <f t="shared" si="145"/>
        <v>29202</v>
      </c>
      <c r="Q200" s="7">
        <f t="shared" si="146"/>
        <v>29178.425641025642</v>
      </c>
      <c r="R200" s="7">
        <f t="shared" si="147"/>
        <v>29180.363760683762</v>
      </c>
      <c r="S200" s="7">
        <f t="shared" si="148"/>
        <v>29182.301880341874</v>
      </c>
      <c r="T200" s="7">
        <f t="shared" si="149"/>
        <v>29184.240000000005</v>
      </c>
      <c r="U200" s="7">
        <f t="shared" si="150"/>
        <v>29186.178119658118</v>
      </c>
      <c r="V200" s="7">
        <f t="shared" si="151"/>
        <v>29188.116239316238</v>
      </c>
      <c r="W200" s="7">
        <f t="shared" si="152"/>
        <v>29190.054358974361</v>
      </c>
      <c r="X200" s="7">
        <f t="shared" si="153"/>
        <v>29191.992478632477</v>
      </c>
      <c r="Y200" s="7">
        <f t="shared" si="154"/>
        <v>29193.930598290601</v>
      </c>
      <c r="Z200" s="7">
        <f t="shared" si="155"/>
        <v>29195.868717948717</v>
      </c>
      <c r="AA200" s="7">
        <f t="shared" si="156"/>
        <v>29197.806837606837</v>
      </c>
      <c r="AC200" s="7">
        <f t="shared" ref="AC200:AC263" si="157">E196*$C196/($C196+$C197+$C198+$C199)+E197*$C197/($C196+$C197+$C198+$C199)+E198*$C198/($C196+$C197+$C198+$C199)+E199*$C199/($C196+$C197+$C198+$C199)</f>
        <v>29180.629228687416</v>
      </c>
      <c r="AD200" s="7">
        <f t="shared" ref="AD200:AD263" si="158">F196*$C196/($C196+$C197+$C198+$C199)+F197*$C197/($C196+$C197+$C198+$C199)+F198*$C198/($C196+$C197+$C198+$C199)+F199*$C199/($C196+$C197+$C198+$C199)</f>
        <v>29182.496887686062</v>
      </c>
      <c r="AE200" s="7">
        <f t="shared" ref="AE200:AE263" si="159">G196*$C196/($C196+$C197+$C198+$C199)+G197*$C197/($C196+$C197+$C198+$C199)+G198*$C198/($C196+$C197+$C198+$C199)+G199*$C199/($C196+$C197+$C198+$C199)</f>
        <v>29184.364546684708</v>
      </c>
      <c r="AF200" s="7">
        <f t="shared" ref="AF200:AF263" si="160">H196*$C196/($C196+$C197+$C198+$C199)+H197*$C197/($C196+$C197+$C198+$C199)+H198*$C198/($C196+$C197+$C198+$C199)+H199*$C199/($C196+$C197+$C198+$C199)</f>
        <v>29186.232205683358</v>
      </c>
      <c r="AG200" s="7">
        <f t="shared" ref="AG200:AG263" si="161">I196*$C196/($C196+$C197+$C198+$C199)+I197*$C197/($C196+$C197+$C198+$C199)+I198*$C198/($C196+$C197+$C198+$C199)+I199*$C199/($C196+$C197+$C198+$C199)</f>
        <v>29188.099864682001</v>
      </c>
      <c r="AH200" s="7">
        <f t="shared" ref="AH200:AH263" si="162">J196*$C196/($C196+$C197+$C198+$C199)+J197*$C197/($C196+$C197+$C198+$C199)+J198*$C198/($C196+$C197+$C198+$C199)+J199*$C199/($C196+$C197+$C198+$C199)</f>
        <v>29189.967523680647</v>
      </c>
      <c r="AI200" s="7">
        <f t="shared" ref="AI200:AI263" si="163">K196*$C196/($C196+$C197+$C198+$C199)+K197*$C197/($C196+$C197+$C198+$C199)+K198*$C198/($C196+$C197+$C198+$C199)+K199*$C199/($C196+$C197+$C198+$C199)</f>
        <v>29191.835182679297</v>
      </c>
      <c r="AJ200" s="7">
        <f t="shared" ref="AJ200:AJ263" si="164">L196*$C196/($C196+$C197+$C198+$C199)+L197*$C197/($C196+$C197+$C198+$C199)+L198*$C198/($C196+$C197+$C198+$C199)+L199*$C199/($C196+$C197+$C198+$C199)</f>
        <v>29193.702841677939</v>
      </c>
      <c r="AK200" s="7">
        <f t="shared" ref="AK200:AK263" si="165">M196*$C196/($C196+$C197+$C198+$C199)+M197*$C197/($C196+$C197+$C198+$C199)+M198*$C198/($C196+$C197+$C198+$C199)+M199*$C199/($C196+$C197+$C198+$C199)</f>
        <v>29195.570500676589</v>
      </c>
      <c r="AL200" s="7">
        <f t="shared" ref="AL200:AL263" si="166">N196*$C196/($C196+$C197+$C198+$C199)+N197*$C197/($C196+$C197+$C198+$C199)+N198*$C198/($C196+$C197+$C198+$C199)+N199*$C199/($C196+$C197+$C198+$C199)</f>
        <v>29197.438159675236</v>
      </c>
      <c r="AM200" s="7">
        <f t="shared" ref="AM200:AM263" si="167">O196*$C196/($C196+$C197+$C198+$C199)+O197*$C197/($C196+$C197+$C198+$C199)+O198*$C198/($C196+$C197+$C198+$C199)+O199*$C199/($C196+$C197+$C198+$C199)</f>
        <v>29199.305818673882</v>
      </c>
      <c r="AO200" s="7">
        <f t="shared" si="124"/>
        <v>29181.442505133469</v>
      </c>
      <c r="AP200" s="7">
        <f t="shared" si="125"/>
        <v>29183.197330595482</v>
      </c>
      <c r="AQ200" s="7">
        <f t="shared" si="126"/>
        <v>29184.952156057494</v>
      </c>
      <c r="AR200" s="7">
        <f t="shared" si="127"/>
        <v>29186.70698151951</v>
      </c>
      <c r="AS200" s="7">
        <f t="shared" si="128"/>
        <v>29188.461806981519</v>
      </c>
      <c r="AT200" s="7">
        <f t="shared" si="129"/>
        <v>29190.216632443531</v>
      </c>
      <c r="AU200" s="7">
        <f t="shared" si="130"/>
        <v>29191.971457905544</v>
      </c>
      <c r="AV200" s="7">
        <f t="shared" si="131"/>
        <v>29193.726283367556</v>
      </c>
      <c r="AW200" s="7">
        <f t="shared" si="132"/>
        <v>29195.481108829568</v>
      </c>
      <c r="AX200" s="7">
        <f t="shared" si="133"/>
        <v>29197.235934291581</v>
      </c>
      <c r="AY200" s="7">
        <f t="shared" si="134"/>
        <v>29198.990759753593</v>
      </c>
    </row>
    <row r="201" spans="1:51" x14ac:dyDescent="0.3">
      <c r="A201">
        <f>Sheet1!D201</f>
        <v>29198</v>
      </c>
      <c r="B201">
        <f>Sheet1!E201</f>
        <v>29177</v>
      </c>
      <c r="C201">
        <f>Sheet1!H201</f>
        <v>202</v>
      </c>
      <c r="E201" s="7">
        <f t="shared" si="135"/>
        <v>29177</v>
      </c>
      <c r="F201" s="7">
        <f t="shared" si="136"/>
        <v>29179.1</v>
      </c>
      <c r="G201" s="7">
        <f t="shared" si="137"/>
        <v>29181.200000000001</v>
      </c>
      <c r="H201" s="7">
        <f t="shared" si="138"/>
        <v>29183.3</v>
      </c>
      <c r="I201" s="7">
        <f t="shared" si="139"/>
        <v>29185.4</v>
      </c>
      <c r="J201" s="7">
        <f t="shared" si="140"/>
        <v>29187.5</v>
      </c>
      <c r="K201" s="7">
        <f t="shared" si="141"/>
        <v>29189.599999999999</v>
      </c>
      <c r="L201" s="7">
        <f t="shared" si="142"/>
        <v>29191.7</v>
      </c>
      <c r="M201" s="7">
        <f t="shared" si="143"/>
        <v>29193.8</v>
      </c>
      <c r="N201" s="7">
        <f t="shared" si="144"/>
        <v>29195.9</v>
      </c>
      <c r="O201" s="7">
        <f t="shared" si="145"/>
        <v>29198</v>
      </c>
      <c r="Q201" s="7">
        <f t="shared" si="146"/>
        <v>29178.711145996858</v>
      </c>
      <c r="R201" s="7">
        <f t="shared" si="147"/>
        <v>29180.65494505495</v>
      </c>
      <c r="S201" s="7">
        <f t="shared" si="148"/>
        <v>29182.598744113027</v>
      </c>
      <c r="T201" s="7">
        <f t="shared" si="149"/>
        <v>29184.542543171116</v>
      </c>
      <c r="U201" s="7">
        <f t="shared" si="150"/>
        <v>29186.4863422292</v>
      </c>
      <c r="V201" s="7">
        <f t="shared" si="151"/>
        <v>29188.430141287285</v>
      </c>
      <c r="W201" s="7">
        <f t="shared" si="152"/>
        <v>29190.373940345369</v>
      </c>
      <c r="X201" s="7">
        <f t="shared" si="153"/>
        <v>29192.31773940345</v>
      </c>
      <c r="Y201" s="7">
        <f t="shared" si="154"/>
        <v>29194.261538461542</v>
      </c>
      <c r="Z201" s="7">
        <f t="shared" si="155"/>
        <v>29196.205337519619</v>
      </c>
      <c r="AA201" s="7">
        <f t="shared" si="156"/>
        <v>29198.149136577711</v>
      </c>
      <c r="AC201" s="7">
        <f t="shared" si="157"/>
        <v>29180.477243172951</v>
      </c>
      <c r="AD201" s="7">
        <f t="shared" si="158"/>
        <v>29182.310533159947</v>
      </c>
      <c r="AE201" s="7">
        <f t="shared" si="159"/>
        <v>29184.143823146944</v>
      </c>
      <c r="AF201" s="7">
        <f t="shared" si="160"/>
        <v>29185.977113133944</v>
      </c>
      <c r="AG201" s="7">
        <f t="shared" si="161"/>
        <v>29187.810403120933</v>
      </c>
      <c r="AH201" s="7">
        <f t="shared" si="162"/>
        <v>29189.643693107933</v>
      </c>
      <c r="AI201" s="7">
        <f t="shared" si="163"/>
        <v>29191.47698309493</v>
      </c>
      <c r="AJ201" s="7">
        <f t="shared" si="164"/>
        <v>29193.310273081923</v>
      </c>
      <c r="AK201" s="7">
        <f t="shared" si="165"/>
        <v>29195.143563068923</v>
      </c>
      <c r="AL201" s="7">
        <f t="shared" si="166"/>
        <v>29196.976853055916</v>
      </c>
      <c r="AM201" s="7">
        <f t="shared" si="167"/>
        <v>29198.810143042912</v>
      </c>
      <c r="AO201" s="7">
        <f t="shared" ref="AO201:AO264" si="168">E196*$C196/($C196+$C197+$C198+$C199+$C200)+E197*$C197/($C196+$C197+$C198+$C199+$C200)+E198*$C198/($C196+$C197+$C198+$C199+$C200)+E199*$C199/($C196+$C197+$C198+$C199+$C200)+E200*$C200/($C196+$C197+$C198+$C199+$C200)</f>
        <v>29181.899241603467</v>
      </c>
      <c r="AP201" s="7">
        <f t="shared" ref="AP201:AP264" si="169">F196*$C196/($C196+$C197+$C198+$C199+$C200)+F197*$C197/($C196+$C197+$C198+$C199+$C200)+F198*$C198/($C196+$C197+$C198+$C199+$C200)+F199*$C199/($C196+$C197+$C198+$C199+$C200)+F200*$C200/($C196+$C197+$C198+$C199+$C200)</f>
        <v>29183.693607800651</v>
      </c>
      <c r="AQ201" s="7">
        <f t="shared" ref="AQ201:AQ264" si="170">G196*$C196/($C196+$C197+$C198+$C199+$C200)+G197*$C197/($C196+$C197+$C198+$C199+$C200)+G198*$C198/($C196+$C197+$C198+$C199+$C200)+G199*$C199/($C196+$C197+$C198+$C199+$C200)+G200*$C200/($C196+$C197+$C198+$C199+$C200)</f>
        <v>29185.487973997831</v>
      </c>
      <c r="AR201" s="7">
        <f t="shared" ref="AR201:AR264" si="171">H196*$C196/($C196+$C197+$C198+$C199+$C200)+H197*$C197/($C196+$C197+$C198+$C199+$C200)+H198*$C198/($C196+$C197+$C198+$C199+$C200)+H199*$C199/($C196+$C197+$C198+$C199+$C200)+H200*$C200/($C196+$C197+$C198+$C199+$C200)</f>
        <v>29187.282340195015</v>
      </c>
      <c r="AS201" s="7">
        <f t="shared" ref="AS201:AS264" si="172">I196*$C196/($C196+$C197+$C198+$C199+$C200)+I197*$C197/($C196+$C197+$C198+$C199+$C200)+I198*$C198/($C196+$C197+$C198+$C199+$C200)+I199*$C199/($C196+$C197+$C198+$C199+$C200)+I200*$C200/($C196+$C197+$C198+$C199+$C200)</f>
        <v>29189.076706392199</v>
      </c>
      <c r="AT201" s="7">
        <f t="shared" ref="AT201:AT264" si="173">J196*$C196/($C196+$C197+$C198+$C199+$C200)+J197*$C197/($C196+$C197+$C198+$C199+$C200)+J198*$C198/($C196+$C197+$C198+$C199+$C200)+J199*$C199/($C196+$C197+$C198+$C199+$C200)+J200*$C200/($C196+$C197+$C198+$C199+$C200)</f>
        <v>29190.871072589383</v>
      </c>
      <c r="AU201" s="7">
        <f t="shared" ref="AU201:AU264" si="174">K196*$C196/($C196+$C197+$C198+$C199+$C200)+K197*$C197/($C196+$C197+$C198+$C199+$C200)+K198*$C198/($C196+$C197+$C198+$C199+$C200)+K199*$C199/($C196+$C197+$C198+$C199+$C200)+K200*$C200/($C196+$C197+$C198+$C199+$C200)</f>
        <v>29192.665438786567</v>
      </c>
      <c r="AV201" s="7">
        <f t="shared" ref="AV201:AV264" si="175">L196*$C196/($C196+$C197+$C198+$C199+$C200)+L197*$C197/($C196+$C197+$C198+$C199+$C200)+L198*$C198/($C196+$C197+$C198+$C199+$C200)+L199*$C199/($C196+$C197+$C198+$C199+$C200)+L200*$C200/($C196+$C197+$C198+$C199+$C200)</f>
        <v>29194.459804983751</v>
      </c>
      <c r="AW201" s="7">
        <f t="shared" ref="AW201:AW264" si="176">M196*$C196/($C196+$C197+$C198+$C199+$C200)+M197*$C197/($C196+$C197+$C198+$C199+$C200)+M198*$C198/($C196+$C197+$C198+$C199+$C200)+M199*$C199/($C196+$C197+$C198+$C199+$C200)+M200*$C200/($C196+$C197+$C198+$C199+$C200)</f>
        <v>29196.254171180935</v>
      </c>
      <c r="AX201" s="7">
        <f t="shared" ref="AX201:AX264" si="177">N196*$C196/($C196+$C197+$C198+$C199+$C200)+N197*$C197/($C196+$C197+$C198+$C199+$C200)+N198*$C198/($C196+$C197+$C198+$C199+$C200)+N199*$C199/($C196+$C197+$C198+$C199+$C200)+N200*$C200/($C196+$C197+$C198+$C199+$C200)</f>
        <v>29198.048537378112</v>
      </c>
      <c r="AY201" s="7">
        <f t="shared" ref="AY201:AY264" si="178">O196*$C196/($C196+$C197+$C198+$C199+$C200)+O197*$C197/($C196+$C197+$C198+$C199+$C200)+O198*$C198/($C196+$C197+$C198+$C199+$C200)+O199*$C199/($C196+$C197+$C198+$C199+$C200)+O200*$C200/($C196+$C197+$C198+$C199+$C200)</f>
        <v>29199.842903575296</v>
      </c>
    </row>
    <row r="202" spans="1:51" x14ac:dyDescent="0.3">
      <c r="A202">
        <f>Sheet1!D202</f>
        <v>29192</v>
      </c>
      <c r="B202">
        <f>Sheet1!E202</f>
        <v>29180</v>
      </c>
      <c r="C202">
        <f>Sheet1!H202</f>
        <v>151</v>
      </c>
      <c r="E202" s="7">
        <f t="shared" si="135"/>
        <v>29180</v>
      </c>
      <c r="F202" s="7">
        <f t="shared" si="136"/>
        <v>29181.200000000001</v>
      </c>
      <c r="G202" s="7">
        <f t="shared" si="137"/>
        <v>29182.400000000001</v>
      </c>
      <c r="H202" s="7">
        <f t="shared" si="138"/>
        <v>29183.599999999999</v>
      </c>
      <c r="I202" s="7">
        <f t="shared" si="139"/>
        <v>29184.799999999999</v>
      </c>
      <c r="J202" s="7">
        <f t="shared" si="140"/>
        <v>29186</v>
      </c>
      <c r="K202" s="7">
        <f t="shared" si="141"/>
        <v>29187.200000000001</v>
      </c>
      <c r="L202" s="7">
        <f t="shared" si="142"/>
        <v>29188.400000000001</v>
      </c>
      <c r="M202" s="7">
        <f t="shared" si="143"/>
        <v>29189.599999999999</v>
      </c>
      <c r="N202" s="7">
        <f t="shared" si="144"/>
        <v>29190.799999999999</v>
      </c>
      <c r="O202" s="7">
        <f t="shared" si="145"/>
        <v>29192</v>
      </c>
      <c r="Q202" s="7">
        <f t="shared" si="146"/>
        <v>29180.123938879457</v>
      </c>
      <c r="R202" s="7">
        <f t="shared" si="147"/>
        <v>29182.139898132427</v>
      </c>
      <c r="S202" s="7">
        <f t="shared" si="148"/>
        <v>29184.155857385398</v>
      </c>
      <c r="T202" s="7">
        <f t="shared" si="149"/>
        <v>29186.171816638373</v>
      </c>
      <c r="U202" s="7">
        <f t="shared" si="150"/>
        <v>29188.18777589134</v>
      </c>
      <c r="V202" s="7">
        <f t="shared" si="151"/>
        <v>29190.20373514431</v>
      </c>
      <c r="W202" s="7">
        <f t="shared" si="152"/>
        <v>29192.219694397281</v>
      </c>
      <c r="X202" s="7">
        <f t="shared" si="153"/>
        <v>29194.235653650256</v>
      </c>
      <c r="Y202" s="7">
        <f t="shared" si="154"/>
        <v>29196.251612903226</v>
      </c>
      <c r="Z202" s="7">
        <f t="shared" si="155"/>
        <v>29198.267572156197</v>
      </c>
      <c r="AA202" s="7">
        <f t="shared" si="156"/>
        <v>29200.283531409164</v>
      </c>
      <c r="AC202" s="7">
        <f t="shared" si="157"/>
        <v>29178.299165673419</v>
      </c>
      <c r="AD202" s="7">
        <f t="shared" si="158"/>
        <v>29180.280572109656</v>
      </c>
      <c r="AE202" s="7">
        <f t="shared" si="159"/>
        <v>29182.261978545888</v>
      </c>
      <c r="AF202" s="7">
        <f t="shared" si="160"/>
        <v>29184.243384982121</v>
      </c>
      <c r="AG202" s="7">
        <f t="shared" si="161"/>
        <v>29186.224791418357</v>
      </c>
      <c r="AH202" s="7">
        <f t="shared" si="162"/>
        <v>29188.20619785459</v>
      </c>
      <c r="AI202" s="7">
        <f t="shared" si="163"/>
        <v>29190.187604290819</v>
      </c>
      <c r="AJ202" s="7">
        <f t="shared" si="164"/>
        <v>29192.169010727059</v>
      </c>
      <c r="AK202" s="7">
        <f t="shared" si="165"/>
        <v>29194.150417163288</v>
      </c>
      <c r="AL202" s="7">
        <f t="shared" si="166"/>
        <v>29196.131823599528</v>
      </c>
      <c r="AM202" s="7">
        <f t="shared" si="167"/>
        <v>29198.113230035757</v>
      </c>
      <c r="AO202" s="7">
        <f t="shared" si="168"/>
        <v>29179.753861997939</v>
      </c>
      <c r="AP202" s="7">
        <f t="shared" si="169"/>
        <v>29181.642636457262</v>
      </c>
      <c r="AQ202" s="7">
        <f t="shared" si="170"/>
        <v>29183.531410916581</v>
      </c>
      <c r="AR202" s="7">
        <f t="shared" si="171"/>
        <v>29185.4201853759</v>
      </c>
      <c r="AS202" s="7">
        <f t="shared" si="172"/>
        <v>29187.308959835224</v>
      </c>
      <c r="AT202" s="7">
        <f t="shared" si="173"/>
        <v>29189.197734294543</v>
      </c>
      <c r="AU202" s="7">
        <f t="shared" si="174"/>
        <v>29191.086508753862</v>
      </c>
      <c r="AV202" s="7">
        <f t="shared" si="175"/>
        <v>29192.975283213185</v>
      </c>
      <c r="AW202" s="7">
        <f t="shared" si="176"/>
        <v>29194.864057672501</v>
      </c>
      <c r="AX202" s="7">
        <f t="shared" si="177"/>
        <v>29196.752832131824</v>
      </c>
      <c r="AY202" s="7">
        <f t="shared" si="178"/>
        <v>29198.641606591147</v>
      </c>
    </row>
    <row r="203" spans="1:51" x14ac:dyDescent="0.3">
      <c r="A203">
        <f>Sheet1!D203</f>
        <v>29197</v>
      </c>
      <c r="B203">
        <f>Sheet1!E203</f>
        <v>29171</v>
      </c>
      <c r="C203">
        <f>Sheet1!H203</f>
        <v>175</v>
      </c>
      <c r="E203" s="7">
        <f t="shared" si="135"/>
        <v>29171</v>
      </c>
      <c r="F203" s="7">
        <f t="shared" si="136"/>
        <v>29173.599999999999</v>
      </c>
      <c r="G203" s="7">
        <f t="shared" si="137"/>
        <v>29176.2</v>
      </c>
      <c r="H203" s="7">
        <f t="shared" si="138"/>
        <v>29178.799999999999</v>
      </c>
      <c r="I203" s="7">
        <f t="shared" si="139"/>
        <v>29181.4</v>
      </c>
      <c r="J203" s="7">
        <f t="shared" si="140"/>
        <v>29184</v>
      </c>
      <c r="K203" s="7">
        <f t="shared" si="141"/>
        <v>29186.6</v>
      </c>
      <c r="L203" s="7">
        <f t="shared" si="142"/>
        <v>29189.200000000001</v>
      </c>
      <c r="M203" s="7">
        <f t="shared" si="143"/>
        <v>29191.8</v>
      </c>
      <c r="N203" s="7">
        <f t="shared" si="144"/>
        <v>29194.400000000001</v>
      </c>
      <c r="O203" s="7">
        <f t="shared" si="145"/>
        <v>29197</v>
      </c>
      <c r="Q203" s="7">
        <f t="shared" si="146"/>
        <v>29181.270018621974</v>
      </c>
      <c r="R203" s="7">
        <f t="shared" si="147"/>
        <v>29182.911359404094</v>
      </c>
      <c r="S203" s="7">
        <f t="shared" si="148"/>
        <v>29184.552700186221</v>
      </c>
      <c r="T203" s="7">
        <f t="shared" si="149"/>
        <v>29186.194040968341</v>
      </c>
      <c r="U203" s="7">
        <f t="shared" si="150"/>
        <v>29187.835381750469</v>
      </c>
      <c r="V203" s="7">
        <f t="shared" si="151"/>
        <v>29189.476722532589</v>
      </c>
      <c r="W203" s="7">
        <f t="shared" si="152"/>
        <v>29191.118063314709</v>
      </c>
      <c r="X203" s="7">
        <f t="shared" si="153"/>
        <v>29192.75940409684</v>
      </c>
      <c r="Y203" s="7">
        <f t="shared" si="154"/>
        <v>29194.400744878956</v>
      </c>
      <c r="Z203" s="7">
        <f t="shared" si="155"/>
        <v>29196.04208566108</v>
      </c>
      <c r="AA203" s="7">
        <f t="shared" si="156"/>
        <v>29197.683426443204</v>
      </c>
      <c r="AC203" s="7">
        <f t="shared" si="157"/>
        <v>29180.098648648647</v>
      </c>
      <c r="AD203" s="7">
        <f t="shared" si="158"/>
        <v>29181.94810810811</v>
      </c>
      <c r="AE203" s="7">
        <f t="shared" si="159"/>
        <v>29183.79756756757</v>
      </c>
      <c r="AF203" s="7">
        <f t="shared" si="160"/>
        <v>29185.647027027029</v>
      </c>
      <c r="AG203" s="7">
        <f t="shared" si="161"/>
        <v>29187.496486486489</v>
      </c>
      <c r="AH203" s="7">
        <f t="shared" si="162"/>
        <v>29189.345945945948</v>
      </c>
      <c r="AI203" s="7">
        <f t="shared" si="163"/>
        <v>29191.195405405404</v>
      </c>
      <c r="AJ203" s="7">
        <f t="shared" si="164"/>
        <v>29193.044864864867</v>
      </c>
      <c r="AK203" s="7">
        <f t="shared" si="165"/>
        <v>29194.894324324327</v>
      </c>
      <c r="AL203" s="7">
        <f t="shared" si="166"/>
        <v>29196.743783783786</v>
      </c>
      <c r="AM203" s="7">
        <f t="shared" si="167"/>
        <v>29198.593243243242</v>
      </c>
      <c r="AO203" s="7">
        <f t="shared" si="168"/>
        <v>29178.558585858587</v>
      </c>
      <c r="AP203" s="7">
        <f t="shared" si="169"/>
        <v>29180.420808080809</v>
      </c>
      <c r="AQ203" s="7">
        <f t="shared" si="170"/>
        <v>29182.283030303028</v>
      </c>
      <c r="AR203" s="7">
        <f t="shared" si="171"/>
        <v>29184.145252525253</v>
      </c>
      <c r="AS203" s="7">
        <f t="shared" si="172"/>
        <v>29186.007474747472</v>
      </c>
      <c r="AT203" s="7">
        <f t="shared" si="173"/>
        <v>29187.869696969694</v>
      </c>
      <c r="AU203" s="7">
        <f t="shared" si="174"/>
        <v>29189.731919191916</v>
      </c>
      <c r="AV203" s="7">
        <f t="shared" si="175"/>
        <v>29191.594141414142</v>
      </c>
      <c r="AW203" s="7">
        <f t="shared" si="176"/>
        <v>29193.456363636364</v>
      </c>
      <c r="AX203" s="7">
        <f t="shared" si="177"/>
        <v>29195.318585858586</v>
      </c>
      <c r="AY203" s="7">
        <f t="shared" si="178"/>
        <v>29197.180808080808</v>
      </c>
    </row>
    <row r="204" spans="1:51" x14ac:dyDescent="0.3">
      <c r="A204">
        <f>Sheet1!D204</f>
        <v>29180</v>
      </c>
      <c r="B204">
        <f>Sheet1!E204</f>
        <v>29163</v>
      </c>
      <c r="C204">
        <f>Sheet1!H204</f>
        <v>318</v>
      </c>
      <c r="E204" s="7">
        <f t="shared" si="135"/>
        <v>29163</v>
      </c>
      <c r="F204" s="7">
        <f t="shared" si="136"/>
        <v>29164.7</v>
      </c>
      <c r="G204" s="7">
        <f t="shared" si="137"/>
        <v>29166.400000000001</v>
      </c>
      <c r="H204" s="7">
        <f t="shared" si="138"/>
        <v>29168.1</v>
      </c>
      <c r="I204" s="7">
        <f t="shared" si="139"/>
        <v>29169.8</v>
      </c>
      <c r="J204" s="7">
        <f t="shared" si="140"/>
        <v>29171.5</v>
      </c>
      <c r="K204" s="7">
        <f t="shared" si="141"/>
        <v>29173.200000000001</v>
      </c>
      <c r="L204" s="7">
        <f t="shared" si="142"/>
        <v>29174.9</v>
      </c>
      <c r="M204" s="7">
        <f t="shared" si="143"/>
        <v>29176.6</v>
      </c>
      <c r="N204" s="7">
        <f t="shared" si="144"/>
        <v>29178.3</v>
      </c>
      <c r="O204" s="7">
        <f t="shared" si="145"/>
        <v>29180</v>
      </c>
      <c r="Q204" s="7">
        <f t="shared" si="146"/>
        <v>29175.869318181816</v>
      </c>
      <c r="R204" s="7">
        <f t="shared" si="147"/>
        <v>29177.877651515151</v>
      </c>
      <c r="S204" s="7">
        <f t="shared" si="148"/>
        <v>29179.885984848486</v>
      </c>
      <c r="T204" s="7">
        <f t="shared" si="149"/>
        <v>29181.894318181814</v>
      </c>
      <c r="U204" s="7">
        <f t="shared" si="150"/>
        <v>29183.902651515156</v>
      </c>
      <c r="V204" s="7">
        <f t="shared" si="151"/>
        <v>29185.910984848484</v>
      </c>
      <c r="W204" s="7">
        <f t="shared" si="152"/>
        <v>29187.919318181815</v>
      </c>
      <c r="X204" s="7">
        <f t="shared" si="153"/>
        <v>29189.927651515158</v>
      </c>
      <c r="Y204" s="7">
        <f t="shared" si="154"/>
        <v>29191.935984848482</v>
      </c>
      <c r="Z204" s="7">
        <f t="shared" si="155"/>
        <v>29193.944318181821</v>
      </c>
      <c r="AA204" s="7">
        <f t="shared" si="156"/>
        <v>29195.952651515148</v>
      </c>
      <c r="AC204" s="7">
        <f t="shared" si="157"/>
        <v>29178.745786516858</v>
      </c>
      <c r="AD204" s="7">
        <f t="shared" si="158"/>
        <v>29180.622752808988</v>
      </c>
      <c r="AE204" s="7">
        <f t="shared" si="159"/>
        <v>29182.499719101128</v>
      </c>
      <c r="AF204" s="7">
        <f t="shared" si="160"/>
        <v>29184.376685393254</v>
      </c>
      <c r="AG204" s="7">
        <f t="shared" si="161"/>
        <v>29186.253651685394</v>
      </c>
      <c r="AH204" s="7">
        <f t="shared" si="162"/>
        <v>29188.130617977527</v>
      </c>
      <c r="AI204" s="7">
        <f t="shared" si="163"/>
        <v>29190.007584269661</v>
      </c>
      <c r="AJ204" s="7">
        <f t="shared" si="164"/>
        <v>29191.884550561801</v>
      </c>
      <c r="AK204" s="7">
        <f t="shared" si="165"/>
        <v>29193.761516853934</v>
      </c>
      <c r="AL204" s="7">
        <f t="shared" si="166"/>
        <v>29195.638483146071</v>
      </c>
      <c r="AM204" s="7">
        <f t="shared" si="167"/>
        <v>29197.5154494382</v>
      </c>
      <c r="AO204" s="7">
        <f t="shared" si="168"/>
        <v>29178.358469945357</v>
      </c>
      <c r="AP204" s="7">
        <f t="shared" si="169"/>
        <v>29180.351475409836</v>
      </c>
      <c r="AQ204" s="7">
        <f t="shared" si="170"/>
        <v>29182.344480874315</v>
      </c>
      <c r="AR204" s="7">
        <f t="shared" si="171"/>
        <v>29184.337486338794</v>
      </c>
      <c r="AS204" s="7">
        <f t="shared" si="172"/>
        <v>29186.330491803277</v>
      </c>
      <c r="AT204" s="7">
        <f t="shared" si="173"/>
        <v>29188.32349726776</v>
      </c>
      <c r="AU204" s="7">
        <f t="shared" si="174"/>
        <v>29190.316502732243</v>
      </c>
      <c r="AV204" s="7">
        <f t="shared" si="175"/>
        <v>29192.309508196722</v>
      </c>
      <c r="AW204" s="7">
        <f t="shared" si="176"/>
        <v>29194.302513661205</v>
      </c>
      <c r="AX204" s="7">
        <f t="shared" si="177"/>
        <v>29196.295519125684</v>
      </c>
      <c r="AY204" s="7">
        <f t="shared" si="178"/>
        <v>29198.288524590167</v>
      </c>
    </row>
    <row r="205" spans="1:51" x14ac:dyDescent="0.3">
      <c r="A205">
        <f>Sheet1!D205</f>
        <v>29189</v>
      </c>
      <c r="B205">
        <f>Sheet1!E205</f>
        <v>29173</v>
      </c>
      <c r="C205">
        <f>Sheet1!H205</f>
        <v>104</v>
      </c>
      <c r="E205" s="7">
        <f t="shared" si="135"/>
        <v>29173</v>
      </c>
      <c r="F205" s="7">
        <f t="shared" si="136"/>
        <v>29174.6</v>
      </c>
      <c r="G205" s="7">
        <f t="shared" si="137"/>
        <v>29176.2</v>
      </c>
      <c r="H205" s="7">
        <f t="shared" si="138"/>
        <v>29177.8</v>
      </c>
      <c r="I205" s="7">
        <f t="shared" si="139"/>
        <v>29179.4</v>
      </c>
      <c r="J205" s="7">
        <f t="shared" si="140"/>
        <v>29181</v>
      </c>
      <c r="K205" s="7">
        <f t="shared" si="141"/>
        <v>29182.6</v>
      </c>
      <c r="L205" s="7">
        <f t="shared" si="142"/>
        <v>29184.2</v>
      </c>
      <c r="M205" s="7">
        <f t="shared" si="143"/>
        <v>29185.8</v>
      </c>
      <c r="N205" s="7">
        <f t="shared" si="144"/>
        <v>29187.4</v>
      </c>
      <c r="O205" s="7">
        <f t="shared" si="145"/>
        <v>29189</v>
      </c>
      <c r="Q205" s="7">
        <f t="shared" si="146"/>
        <v>29169.159937888195</v>
      </c>
      <c r="R205" s="7">
        <f t="shared" si="147"/>
        <v>29170.987267080745</v>
      </c>
      <c r="S205" s="7">
        <f t="shared" si="148"/>
        <v>29172.814596273296</v>
      </c>
      <c r="T205" s="7">
        <f t="shared" si="149"/>
        <v>29174.641925465836</v>
      </c>
      <c r="U205" s="7">
        <f t="shared" si="150"/>
        <v>29176.469254658383</v>
      </c>
      <c r="V205" s="7">
        <f t="shared" si="151"/>
        <v>29178.296583850934</v>
      </c>
      <c r="W205" s="7">
        <f t="shared" si="152"/>
        <v>29180.123913043477</v>
      </c>
      <c r="X205" s="7">
        <f t="shared" si="153"/>
        <v>29181.951242236028</v>
      </c>
      <c r="Y205" s="7">
        <f t="shared" si="154"/>
        <v>29183.778571428571</v>
      </c>
      <c r="Z205" s="7">
        <f t="shared" si="155"/>
        <v>29185.605900621114</v>
      </c>
      <c r="AA205" s="7">
        <f t="shared" si="156"/>
        <v>29187.433229813665</v>
      </c>
      <c r="AC205" s="7">
        <f t="shared" si="157"/>
        <v>29171.031914893618</v>
      </c>
      <c r="AD205" s="7">
        <f t="shared" si="158"/>
        <v>29172.924349881796</v>
      </c>
      <c r="AE205" s="7">
        <f t="shared" si="159"/>
        <v>29174.816784869978</v>
      </c>
      <c r="AF205" s="7">
        <f t="shared" si="160"/>
        <v>29176.709219858152</v>
      </c>
      <c r="AG205" s="7">
        <f t="shared" si="161"/>
        <v>29178.601654846338</v>
      </c>
      <c r="AH205" s="7">
        <f t="shared" si="162"/>
        <v>29180.494089834516</v>
      </c>
      <c r="AI205" s="7">
        <f t="shared" si="163"/>
        <v>29182.386524822694</v>
      </c>
      <c r="AJ205" s="7">
        <f t="shared" si="164"/>
        <v>29184.278959810872</v>
      </c>
      <c r="AK205" s="7">
        <f t="shared" si="165"/>
        <v>29186.171394799054</v>
      </c>
      <c r="AL205" s="7">
        <f t="shared" si="166"/>
        <v>29188.063829787236</v>
      </c>
      <c r="AM205" s="7">
        <f t="shared" si="167"/>
        <v>29189.956264775414</v>
      </c>
      <c r="AO205" s="7">
        <f t="shared" si="168"/>
        <v>29173.884466019419</v>
      </c>
      <c r="AP205" s="7">
        <f t="shared" si="169"/>
        <v>29175.706796116501</v>
      </c>
      <c r="AQ205" s="7">
        <f t="shared" si="170"/>
        <v>29177.529126213591</v>
      </c>
      <c r="AR205" s="7">
        <f t="shared" si="171"/>
        <v>29179.351456310676</v>
      </c>
      <c r="AS205" s="7">
        <f t="shared" si="172"/>
        <v>29181.173786407766</v>
      </c>
      <c r="AT205" s="7">
        <f t="shared" si="173"/>
        <v>29182.996116504859</v>
      </c>
      <c r="AU205" s="7">
        <f t="shared" si="174"/>
        <v>29184.818446601937</v>
      </c>
      <c r="AV205" s="7">
        <f t="shared" si="175"/>
        <v>29186.640776699031</v>
      </c>
      <c r="AW205" s="7">
        <f t="shared" si="176"/>
        <v>29188.463106796116</v>
      </c>
      <c r="AX205" s="7">
        <f t="shared" si="177"/>
        <v>29190.285436893202</v>
      </c>
      <c r="AY205" s="7">
        <f t="shared" si="178"/>
        <v>29192.107766990288</v>
      </c>
    </row>
    <row r="206" spans="1:51" x14ac:dyDescent="0.3">
      <c r="A206">
        <f>Sheet1!D206</f>
        <v>29186</v>
      </c>
      <c r="B206">
        <f>Sheet1!E206</f>
        <v>29166</v>
      </c>
      <c r="C206">
        <f>Sheet1!H206</f>
        <v>106</v>
      </c>
      <c r="E206" s="7">
        <f t="shared" si="135"/>
        <v>29166</v>
      </c>
      <c r="F206" s="7">
        <f t="shared" si="136"/>
        <v>29168</v>
      </c>
      <c r="G206" s="7">
        <f t="shared" si="137"/>
        <v>29170</v>
      </c>
      <c r="H206" s="7">
        <f t="shared" si="138"/>
        <v>29172</v>
      </c>
      <c r="I206" s="7">
        <f t="shared" si="139"/>
        <v>29174</v>
      </c>
      <c r="J206" s="7">
        <f t="shared" si="140"/>
        <v>29176</v>
      </c>
      <c r="K206" s="7">
        <f t="shared" si="141"/>
        <v>29178</v>
      </c>
      <c r="L206" s="7">
        <f t="shared" si="142"/>
        <v>29180</v>
      </c>
      <c r="M206" s="7">
        <f t="shared" si="143"/>
        <v>29182</v>
      </c>
      <c r="N206" s="7">
        <f t="shared" si="144"/>
        <v>29184</v>
      </c>
      <c r="O206" s="7">
        <f t="shared" si="145"/>
        <v>29186</v>
      </c>
      <c r="Q206" s="7">
        <f t="shared" si="146"/>
        <v>29167.087102177553</v>
      </c>
      <c r="R206" s="7">
        <f t="shared" si="147"/>
        <v>29169.033500837519</v>
      </c>
      <c r="S206" s="7">
        <f t="shared" si="148"/>
        <v>29170.979899497492</v>
      </c>
      <c r="T206" s="7">
        <f t="shared" si="149"/>
        <v>29172.926298157454</v>
      </c>
      <c r="U206" s="7">
        <f t="shared" si="150"/>
        <v>29174.872696817423</v>
      </c>
      <c r="V206" s="7">
        <f t="shared" si="151"/>
        <v>29176.819095477389</v>
      </c>
      <c r="W206" s="7">
        <f t="shared" si="152"/>
        <v>29178.765494137351</v>
      </c>
      <c r="X206" s="7">
        <f t="shared" si="153"/>
        <v>29180.711892797321</v>
      </c>
      <c r="Y206" s="7">
        <f t="shared" si="154"/>
        <v>29182.658291457286</v>
      </c>
      <c r="Z206" s="7">
        <f t="shared" si="155"/>
        <v>29184.604690117252</v>
      </c>
      <c r="AA206" s="7">
        <f t="shared" si="156"/>
        <v>29186.551088777222</v>
      </c>
      <c r="AC206" s="7">
        <f t="shared" si="157"/>
        <v>29169.69385026738</v>
      </c>
      <c r="AD206" s="7">
        <f t="shared" si="158"/>
        <v>29171.489572192513</v>
      </c>
      <c r="AE206" s="7">
        <f t="shared" si="159"/>
        <v>29173.28529411765</v>
      </c>
      <c r="AF206" s="7">
        <f t="shared" si="160"/>
        <v>29175.081016042779</v>
      </c>
      <c r="AG206" s="7">
        <f t="shared" si="161"/>
        <v>29176.876737967916</v>
      </c>
      <c r="AH206" s="7">
        <f t="shared" si="162"/>
        <v>29178.672459893049</v>
      </c>
      <c r="AI206" s="7">
        <f t="shared" si="163"/>
        <v>29180.468181818182</v>
      </c>
      <c r="AJ206" s="7">
        <f t="shared" si="164"/>
        <v>29182.263903743318</v>
      </c>
      <c r="AK206" s="7">
        <f t="shared" si="165"/>
        <v>29184.059625668448</v>
      </c>
      <c r="AL206" s="7">
        <f t="shared" si="166"/>
        <v>29185.855347593581</v>
      </c>
      <c r="AM206" s="7">
        <f t="shared" si="167"/>
        <v>29187.651069518717</v>
      </c>
      <c r="AO206" s="7">
        <f t="shared" si="168"/>
        <v>29171.247368421053</v>
      </c>
      <c r="AP206" s="7">
        <f t="shared" si="169"/>
        <v>29173.107789473685</v>
      </c>
      <c r="AQ206" s="7">
        <f t="shared" si="170"/>
        <v>29174.968210526316</v>
      </c>
      <c r="AR206" s="7">
        <f t="shared" si="171"/>
        <v>29176.828631578948</v>
      </c>
      <c r="AS206" s="7">
        <f t="shared" si="172"/>
        <v>29178.68905263158</v>
      </c>
      <c r="AT206" s="7">
        <f t="shared" si="173"/>
        <v>29180.549473684212</v>
      </c>
      <c r="AU206" s="7">
        <f t="shared" si="174"/>
        <v>29182.409894736844</v>
      </c>
      <c r="AV206" s="7">
        <f t="shared" si="175"/>
        <v>29184.270315789476</v>
      </c>
      <c r="AW206" s="7">
        <f t="shared" si="176"/>
        <v>29186.130736842108</v>
      </c>
      <c r="AX206" s="7">
        <f t="shared" si="177"/>
        <v>29187.991157894739</v>
      </c>
      <c r="AY206" s="7">
        <f t="shared" si="178"/>
        <v>29189.851578947368</v>
      </c>
    </row>
    <row r="207" spans="1:51" x14ac:dyDescent="0.3">
      <c r="A207">
        <f>Sheet1!D207</f>
        <v>29177</v>
      </c>
      <c r="B207">
        <f>Sheet1!E207</f>
        <v>29160</v>
      </c>
      <c r="C207">
        <f>Sheet1!H207</f>
        <v>153</v>
      </c>
      <c r="E207" s="7">
        <f t="shared" si="135"/>
        <v>29160</v>
      </c>
      <c r="F207" s="7">
        <f t="shared" si="136"/>
        <v>29161.7</v>
      </c>
      <c r="G207" s="7">
        <f t="shared" si="137"/>
        <v>29163.4</v>
      </c>
      <c r="H207" s="7">
        <f t="shared" si="138"/>
        <v>29165.1</v>
      </c>
      <c r="I207" s="7">
        <f t="shared" si="139"/>
        <v>29166.799999999999</v>
      </c>
      <c r="J207" s="7">
        <f t="shared" si="140"/>
        <v>29168.5</v>
      </c>
      <c r="K207" s="7">
        <f t="shared" si="141"/>
        <v>29170.2</v>
      </c>
      <c r="L207" s="7">
        <f t="shared" si="142"/>
        <v>29171.9</v>
      </c>
      <c r="M207" s="7">
        <f t="shared" si="143"/>
        <v>29173.599999999999</v>
      </c>
      <c r="N207" s="7">
        <f t="shared" si="144"/>
        <v>29175.3</v>
      </c>
      <c r="O207" s="7">
        <f t="shared" si="145"/>
        <v>29177</v>
      </c>
      <c r="Q207" s="7">
        <f t="shared" si="146"/>
        <v>29165.571969696968</v>
      </c>
      <c r="R207" s="7">
        <f t="shared" si="147"/>
        <v>29167.3125</v>
      </c>
      <c r="S207" s="7">
        <f t="shared" si="148"/>
        <v>29169.053030303032</v>
      </c>
      <c r="T207" s="7">
        <f t="shared" si="149"/>
        <v>29170.793560606056</v>
      </c>
      <c r="U207" s="7">
        <f t="shared" si="150"/>
        <v>29172.534090909092</v>
      </c>
      <c r="V207" s="7">
        <f t="shared" si="151"/>
        <v>29174.27462121212</v>
      </c>
      <c r="W207" s="7">
        <f t="shared" si="152"/>
        <v>29176.015151515148</v>
      </c>
      <c r="X207" s="7">
        <f t="shared" si="153"/>
        <v>29177.755681818184</v>
      </c>
      <c r="Y207" s="7">
        <f t="shared" si="154"/>
        <v>29179.496212121208</v>
      </c>
      <c r="Z207" s="7">
        <f t="shared" si="155"/>
        <v>29181.236742424244</v>
      </c>
      <c r="AA207" s="7">
        <f t="shared" si="156"/>
        <v>29182.977272727272</v>
      </c>
      <c r="AC207" s="7">
        <f t="shared" si="157"/>
        <v>29166.92318634424</v>
      </c>
      <c r="AD207" s="7">
        <f t="shared" si="158"/>
        <v>29168.877667140823</v>
      </c>
      <c r="AE207" s="7">
        <f t="shared" si="159"/>
        <v>29170.832147937414</v>
      </c>
      <c r="AF207" s="7">
        <f t="shared" si="160"/>
        <v>29172.786628733993</v>
      </c>
      <c r="AG207" s="7">
        <f t="shared" si="161"/>
        <v>29174.741109530583</v>
      </c>
      <c r="AH207" s="7">
        <f t="shared" si="162"/>
        <v>29176.69559032717</v>
      </c>
      <c r="AI207" s="7">
        <f t="shared" si="163"/>
        <v>29178.650071123757</v>
      </c>
      <c r="AJ207" s="7">
        <f t="shared" si="164"/>
        <v>29180.604551920344</v>
      </c>
      <c r="AK207" s="7">
        <f t="shared" si="165"/>
        <v>29182.559032716927</v>
      </c>
      <c r="AL207" s="7">
        <f t="shared" si="166"/>
        <v>29184.513513513517</v>
      </c>
      <c r="AM207" s="7">
        <f t="shared" si="167"/>
        <v>29186.467994310096</v>
      </c>
      <c r="AO207" s="7">
        <f t="shared" si="168"/>
        <v>29169.235362997657</v>
      </c>
      <c r="AP207" s="7">
        <f t="shared" si="169"/>
        <v>29171.056440281031</v>
      </c>
      <c r="AQ207" s="7">
        <f t="shared" si="170"/>
        <v>29172.877517564404</v>
      </c>
      <c r="AR207" s="7">
        <f t="shared" si="171"/>
        <v>29174.69859484777</v>
      </c>
      <c r="AS207" s="7">
        <f t="shared" si="172"/>
        <v>29176.519672131151</v>
      </c>
      <c r="AT207" s="7">
        <f t="shared" si="173"/>
        <v>29178.340749414521</v>
      </c>
      <c r="AU207" s="7">
        <f t="shared" si="174"/>
        <v>29180.161826697891</v>
      </c>
      <c r="AV207" s="7">
        <f t="shared" si="175"/>
        <v>29181.982903981268</v>
      </c>
      <c r="AW207" s="7">
        <f t="shared" si="176"/>
        <v>29183.803981264635</v>
      </c>
      <c r="AX207" s="7">
        <f t="shared" si="177"/>
        <v>29185.625058548008</v>
      </c>
      <c r="AY207" s="7">
        <f t="shared" si="178"/>
        <v>29187.446135831382</v>
      </c>
    </row>
    <row r="208" spans="1:51" x14ac:dyDescent="0.3">
      <c r="A208">
        <f>Sheet1!D208</f>
        <v>29174</v>
      </c>
      <c r="B208">
        <f>Sheet1!E208</f>
        <v>29158</v>
      </c>
      <c r="C208">
        <f>Sheet1!H208</f>
        <v>124</v>
      </c>
      <c r="E208" s="7">
        <f t="shared" si="135"/>
        <v>29158</v>
      </c>
      <c r="F208" s="7">
        <f t="shared" si="136"/>
        <v>29159.599999999999</v>
      </c>
      <c r="G208" s="7">
        <f t="shared" si="137"/>
        <v>29161.200000000001</v>
      </c>
      <c r="H208" s="7">
        <f t="shared" si="138"/>
        <v>29162.799999999999</v>
      </c>
      <c r="I208" s="7">
        <f t="shared" si="139"/>
        <v>29164.400000000001</v>
      </c>
      <c r="J208" s="7">
        <f t="shared" si="140"/>
        <v>29166</v>
      </c>
      <c r="K208" s="7">
        <f t="shared" si="141"/>
        <v>29167.599999999999</v>
      </c>
      <c r="L208" s="7">
        <f t="shared" si="142"/>
        <v>29169.200000000001</v>
      </c>
      <c r="M208" s="7">
        <f t="shared" si="143"/>
        <v>29170.799999999999</v>
      </c>
      <c r="N208" s="7">
        <f t="shared" si="144"/>
        <v>29172.400000000001</v>
      </c>
      <c r="O208" s="7">
        <f t="shared" si="145"/>
        <v>29174</v>
      </c>
      <c r="Q208" s="7">
        <f t="shared" si="146"/>
        <v>29165.476584022035</v>
      </c>
      <c r="R208" s="7">
        <f t="shared" si="147"/>
        <v>29167.235537190085</v>
      </c>
      <c r="S208" s="7">
        <f t="shared" si="148"/>
        <v>29168.994490358127</v>
      </c>
      <c r="T208" s="7">
        <f t="shared" si="149"/>
        <v>29170.75344352617</v>
      </c>
      <c r="U208" s="7">
        <f t="shared" si="150"/>
        <v>29172.512396694216</v>
      </c>
      <c r="V208" s="7">
        <f t="shared" si="151"/>
        <v>29174.271349862262</v>
      </c>
      <c r="W208" s="7">
        <f t="shared" si="152"/>
        <v>29176.030303030304</v>
      </c>
      <c r="X208" s="7">
        <f t="shared" si="153"/>
        <v>29177.78925619835</v>
      </c>
      <c r="Y208" s="7">
        <f t="shared" si="154"/>
        <v>29179.548209366389</v>
      </c>
      <c r="Z208" s="7">
        <f t="shared" si="155"/>
        <v>29181.307162534435</v>
      </c>
      <c r="AA208" s="7">
        <f t="shared" si="156"/>
        <v>29183.066115702481</v>
      </c>
      <c r="AC208" s="7">
        <f t="shared" si="157"/>
        <v>29164.320117474301</v>
      </c>
      <c r="AD208" s="7">
        <f t="shared" si="158"/>
        <v>29166.051541850222</v>
      </c>
      <c r="AE208" s="7">
        <f t="shared" si="159"/>
        <v>29167.782966226143</v>
      </c>
      <c r="AF208" s="7">
        <f t="shared" si="160"/>
        <v>29169.514390602057</v>
      </c>
      <c r="AG208" s="7">
        <f t="shared" si="161"/>
        <v>29171.245814977974</v>
      </c>
      <c r="AH208" s="7">
        <f t="shared" si="162"/>
        <v>29172.977239353888</v>
      </c>
      <c r="AI208" s="7">
        <f t="shared" si="163"/>
        <v>29174.708663729813</v>
      </c>
      <c r="AJ208" s="7">
        <f t="shared" si="164"/>
        <v>29176.44008810573</v>
      </c>
      <c r="AK208" s="7">
        <f t="shared" si="165"/>
        <v>29178.171512481644</v>
      </c>
      <c r="AL208" s="7">
        <f t="shared" si="166"/>
        <v>29179.902936857561</v>
      </c>
      <c r="AM208" s="7">
        <f t="shared" si="167"/>
        <v>29181.634361233482</v>
      </c>
      <c r="AO208" s="7">
        <f t="shared" si="168"/>
        <v>29165.685747663549</v>
      </c>
      <c r="AP208" s="7">
        <f t="shared" si="169"/>
        <v>29167.594742990652</v>
      </c>
      <c r="AQ208" s="7">
        <f t="shared" si="170"/>
        <v>29169.503738317759</v>
      </c>
      <c r="AR208" s="7">
        <f t="shared" si="171"/>
        <v>29171.412733644858</v>
      </c>
      <c r="AS208" s="7">
        <f t="shared" si="172"/>
        <v>29173.321728971958</v>
      </c>
      <c r="AT208" s="7">
        <f t="shared" si="173"/>
        <v>29175.230724299065</v>
      </c>
      <c r="AU208" s="7">
        <f t="shared" si="174"/>
        <v>29177.139719626168</v>
      </c>
      <c r="AV208" s="7">
        <f t="shared" si="175"/>
        <v>29179.048714953271</v>
      </c>
      <c r="AW208" s="7">
        <f t="shared" si="176"/>
        <v>29180.957710280371</v>
      </c>
      <c r="AX208" s="7">
        <f t="shared" si="177"/>
        <v>29182.866705607477</v>
      </c>
      <c r="AY208" s="7">
        <f t="shared" si="178"/>
        <v>29184.775700934577</v>
      </c>
    </row>
    <row r="209" spans="1:51" x14ac:dyDescent="0.3">
      <c r="A209">
        <f>Sheet1!D209</f>
        <v>29192</v>
      </c>
      <c r="B209">
        <f>Sheet1!E209</f>
        <v>29166</v>
      </c>
      <c r="C209">
        <f>Sheet1!H209</f>
        <v>174</v>
      </c>
      <c r="E209" s="7">
        <f t="shared" si="135"/>
        <v>29166</v>
      </c>
      <c r="F209" s="7">
        <f t="shared" si="136"/>
        <v>29168.6</v>
      </c>
      <c r="G209" s="7">
        <f t="shared" si="137"/>
        <v>29171.200000000001</v>
      </c>
      <c r="H209" s="7">
        <f t="shared" si="138"/>
        <v>29173.8</v>
      </c>
      <c r="I209" s="7">
        <f t="shared" si="139"/>
        <v>29176.400000000001</v>
      </c>
      <c r="J209" s="7">
        <f t="shared" si="140"/>
        <v>29179</v>
      </c>
      <c r="K209" s="7">
        <f t="shared" si="141"/>
        <v>29181.599999999999</v>
      </c>
      <c r="L209" s="7">
        <f t="shared" si="142"/>
        <v>29184.2</v>
      </c>
      <c r="M209" s="7">
        <f t="shared" si="143"/>
        <v>29186.799999999999</v>
      </c>
      <c r="N209" s="7">
        <f t="shared" si="144"/>
        <v>29189.4</v>
      </c>
      <c r="O209" s="7">
        <f t="shared" si="145"/>
        <v>29192</v>
      </c>
      <c r="Q209" s="7">
        <f t="shared" si="146"/>
        <v>29161.013054830288</v>
      </c>
      <c r="R209" s="7">
        <f t="shared" si="147"/>
        <v>29162.763707571801</v>
      </c>
      <c r="S209" s="7">
        <f t="shared" si="148"/>
        <v>29164.514360313318</v>
      </c>
      <c r="T209" s="7">
        <f t="shared" si="149"/>
        <v>29166.265013054828</v>
      </c>
      <c r="U209" s="7">
        <f t="shared" si="150"/>
        <v>29168.015665796342</v>
      </c>
      <c r="V209" s="7">
        <f t="shared" si="151"/>
        <v>29169.766318537862</v>
      </c>
      <c r="W209" s="7">
        <f t="shared" si="152"/>
        <v>29171.516971279372</v>
      </c>
      <c r="X209" s="7">
        <f t="shared" si="153"/>
        <v>29173.267624020889</v>
      </c>
      <c r="Y209" s="7">
        <f t="shared" si="154"/>
        <v>29175.018276762399</v>
      </c>
      <c r="Z209" s="7">
        <f t="shared" si="155"/>
        <v>29176.768929503916</v>
      </c>
      <c r="AA209" s="7">
        <f t="shared" si="156"/>
        <v>29178.51958224543</v>
      </c>
      <c r="AC209" s="7">
        <f t="shared" si="157"/>
        <v>29163.572895277212</v>
      </c>
      <c r="AD209" s="7">
        <f t="shared" si="158"/>
        <v>29165.291375770023</v>
      </c>
      <c r="AE209" s="7">
        <f t="shared" si="159"/>
        <v>29167.009856262834</v>
      </c>
      <c r="AF209" s="7">
        <f t="shared" si="160"/>
        <v>29168.728336755648</v>
      </c>
      <c r="AG209" s="7">
        <f t="shared" si="161"/>
        <v>29170.446817248459</v>
      </c>
      <c r="AH209" s="7">
        <f t="shared" si="162"/>
        <v>29172.16529774127</v>
      </c>
      <c r="AI209" s="7">
        <f t="shared" si="163"/>
        <v>29173.883778234085</v>
      </c>
      <c r="AJ209" s="7">
        <f t="shared" si="164"/>
        <v>29175.602258726904</v>
      </c>
      <c r="AK209" s="7">
        <f t="shared" si="165"/>
        <v>29177.320739219711</v>
      </c>
      <c r="AL209" s="7">
        <f t="shared" si="166"/>
        <v>29179.039219712526</v>
      </c>
      <c r="AM209" s="7">
        <f t="shared" si="167"/>
        <v>29180.75770020534</v>
      </c>
      <c r="AO209" s="7">
        <f t="shared" si="168"/>
        <v>29163.346583850933</v>
      </c>
      <c r="AP209" s="7">
        <f t="shared" si="169"/>
        <v>29165.057763975157</v>
      </c>
      <c r="AQ209" s="7">
        <f t="shared" si="170"/>
        <v>29166.768944099382</v>
      </c>
      <c r="AR209" s="7">
        <f t="shared" si="171"/>
        <v>29168.480124223599</v>
      </c>
      <c r="AS209" s="7">
        <f t="shared" si="172"/>
        <v>29170.191304347823</v>
      </c>
      <c r="AT209" s="7">
        <f t="shared" si="173"/>
        <v>29171.902484472048</v>
      </c>
      <c r="AU209" s="7">
        <f t="shared" si="174"/>
        <v>29173.613664596272</v>
      </c>
      <c r="AV209" s="7">
        <f t="shared" si="175"/>
        <v>29175.324844720497</v>
      </c>
      <c r="AW209" s="7">
        <f t="shared" si="176"/>
        <v>29177.036024844718</v>
      </c>
      <c r="AX209" s="7">
        <f t="shared" si="177"/>
        <v>29178.747204968942</v>
      </c>
      <c r="AY209" s="7">
        <f t="shared" si="178"/>
        <v>29180.45838509317</v>
      </c>
    </row>
    <row r="210" spans="1:51" x14ac:dyDescent="0.3">
      <c r="A210">
        <f>Sheet1!D210</f>
        <v>29189</v>
      </c>
      <c r="B210">
        <f>Sheet1!E210</f>
        <v>29170</v>
      </c>
      <c r="C210">
        <f>Sheet1!H210</f>
        <v>139</v>
      </c>
      <c r="E210" s="7">
        <f t="shared" si="135"/>
        <v>29170</v>
      </c>
      <c r="F210" s="7">
        <f t="shared" si="136"/>
        <v>29171.9</v>
      </c>
      <c r="G210" s="7">
        <f t="shared" si="137"/>
        <v>29173.8</v>
      </c>
      <c r="H210" s="7">
        <f t="shared" si="138"/>
        <v>29175.7</v>
      </c>
      <c r="I210" s="7">
        <f t="shared" si="139"/>
        <v>29177.599999999999</v>
      </c>
      <c r="J210" s="7">
        <f t="shared" si="140"/>
        <v>29179.5</v>
      </c>
      <c r="K210" s="7">
        <f t="shared" si="141"/>
        <v>29181.4</v>
      </c>
      <c r="L210" s="7">
        <f t="shared" si="142"/>
        <v>29183.3</v>
      </c>
      <c r="M210" s="7">
        <f t="shared" si="143"/>
        <v>29185.200000000001</v>
      </c>
      <c r="N210" s="7">
        <f t="shared" si="144"/>
        <v>29187.1</v>
      </c>
      <c r="O210" s="7">
        <f t="shared" si="145"/>
        <v>29189</v>
      </c>
      <c r="Q210" s="7">
        <f t="shared" si="146"/>
        <v>29161.764966740575</v>
      </c>
      <c r="R210" s="7">
        <f t="shared" si="147"/>
        <v>29163.784700665186</v>
      </c>
      <c r="S210" s="7">
        <f t="shared" si="148"/>
        <v>29165.804434589802</v>
      </c>
      <c r="T210" s="7">
        <f t="shared" si="149"/>
        <v>29167.824168514409</v>
      </c>
      <c r="U210" s="7">
        <f t="shared" si="150"/>
        <v>29169.843902439025</v>
      </c>
      <c r="V210" s="7">
        <f t="shared" si="151"/>
        <v>29171.863636363636</v>
      </c>
      <c r="W210" s="7">
        <f t="shared" si="152"/>
        <v>29173.883370288248</v>
      </c>
      <c r="X210" s="7">
        <f t="shared" si="153"/>
        <v>29175.903104212863</v>
      </c>
      <c r="Y210" s="7">
        <f t="shared" si="154"/>
        <v>29177.922838137471</v>
      </c>
      <c r="Z210" s="7">
        <f t="shared" si="155"/>
        <v>29179.942572062082</v>
      </c>
      <c r="AA210" s="7">
        <f t="shared" si="156"/>
        <v>29181.962305986694</v>
      </c>
      <c r="AC210" s="7">
        <f t="shared" si="157"/>
        <v>29162.570915619392</v>
      </c>
      <c r="AD210" s="7">
        <f t="shared" si="158"/>
        <v>29164.586894075404</v>
      </c>
      <c r="AE210" s="7">
        <f t="shared" si="159"/>
        <v>29166.602872531417</v>
      </c>
      <c r="AF210" s="7">
        <f t="shared" si="160"/>
        <v>29168.618850987426</v>
      </c>
      <c r="AG210" s="7">
        <f t="shared" si="161"/>
        <v>29170.63482944345</v>
      </c>
      <c r="AH210" s="7">
        <f t="shared" si="162"/>
        <v>29172.650807899459</v>
      </c>
      <c r="AI210" s="7">
        <f t="shared" si="163"/>
        <v>29174.666786355476</v>
      </c>
      <c r="AJ210" s="7">
        <f t="shared" si="164"/>
        <v>29176.682764811492</v>
      </c>
      <c r="AK210" s="7">
        <f t="shared" si="165"/>
        <v>29178.698743267501</v>
      </c>
      <c r="AL210" s="7">
        <f t="shared" si="166"/>
        <v>29180.714721723518</v>
      </c>
      <c r="AM210" s="7">
        <f t="shared" si="167"/>
        <v>29182.730700179534</v>
      </c>
      <c r="AO210" s="7">
        <f t="shared" si="168"/>
        <v>29164.211800302575</v>
      </c>
      <c r="AP210" s="7">
        <f t="shared" si="169"/>
        <v>29166.162329803326</v>
      </c>
      <c r="AQ210" s="7">
        <f t="shared" si="170"/>
        <v>29168.112859304088</v>
      </c>
      <c r="AR210" s="7">
        <f t="shared" si="171"/>
        <v>29170.06338880484</v>
      </c>
      <c r="AS210" s="7">
        <f t="shared" si="172"/>
        <v>29172.013918305598</v>
      </c>
      <c r="AT210" s="7">
        <f t="shared" si="173"/>
        <v>29173.964447806353</v>
      </c>
      <c r="AU210" s="7">
        <f t="shared" si="174"/>
        <v>29175.914977307111</v>
      </c>
      <c r="AV210" s="7">
        <f t="shared" si="175"/>
        <v>29177.865506807866</v>
      </c>
      <c r="AW210" s="7">
        <f t="shared" si="176"/>
        <v>29179.816036308621</v>
      </c>
      <c r="AX210" s="7">
        <f t="shared" si="177"/>
        <v>29181.766565809379</v>
      </c>
      <c r="AY210" s="7">
        <f t="shared" si="178"/>
        <v>29183.717095310138</v>
      </c>
    </row>
    <row r="211" spans="1:51" x14ac:dyDescent="0.3">
      <c r="A211">
        <f>Sheet1!D211</f>
        <v>29214</v>
      </c>
      <c r="B211">
        <f>Sheet1!E211</f>
        <v>29180</v>
      </c>
      <c r="C211">
        <f>Sheet1!H211</f>
        <v>264</v>
      </c>
      <c r="E211" s="7">
        <f t="shared" si="135"/>
        <v>29180</v>
      </c>
      <c r="F211" s="7">
        <f t="shared" si="136"/>
        <v>29183.4</v>
      </c>
      <c r="G211" s="7">
        <f t="shared" si="137"/>
        <v>29186.799999999999</v>
      </c>
      <c r="H211" s="7">
        <f t="shared" si="138"/>
        <v>29190.2</v>
      </c>
      <c r="I211" s="7">
        <f t="shared" si="139"/>
        <v>29193.599999999999</v>
      </c>
      <c r="J211" s="7">
        <f t="shared" si="140"/>
        <v>29197</v>
      </c>
      <c r="K211" s="7">
        <f t="shared" si="141"/>
        <v>29200.400000000001</v>
      </c>
      <c r="L211" s="7">
        <f t="shared" si="142"/>
        <v>29203.8</v>
      </c>
      <c r="M211" s="7">
        <f t="shared" si="143"/>
        <v>29207.200000000001</v>
      </c>
      <c r="N211" s="7">
        <f t="shared" si="144"/>
        <v>29210.6</v>
      </c>
      <c r="O211" s="7">
        <f t="shared" si="145"/>
        <v>29214</v>
      </c>
      <c r="Q211" s="7">
        <f t="shared" si="146"/>
        <v>29165.002288329517</v>
      </c>
      <c r="R211" s="7">
        <f t="shared" si="147"/>
        <v>29167.095881006862</v>
      </c>
      <c r="S211" s="7">
        <f t="shared" si="148"/>
        <v>29169.189473684211</v>
      </c>
      <c r="T211" s="7">
        <f t="shared" si="149"/>
        <v>29171.283066361553</v>
      </c>
      <c r="U211" s="7">
        <f t="shared" si="150"/>
        <v>29173.376659038902</v>
      </c>
      <c r="V211" s="7">
        <f t="shared" si="151"/>
        <v>29175.470251716248</v>
      </c>
      <c r="W211" s="7">
        <f t="shared" si="152"/>
        <v>29177.56384439359</v>
      </c>
      <c r="X211" s="7">
        <f t="shared" si="153"/>
        <v>29179.657437070939</v>
      </c>
      <c r="Y211" s="7">
        <f t="shared" si="154"/>
        <v>29181.751029748284</v>
      </c>
      <c r="Z211" s="7">
        <f t="shared" si="155"/>
        <v>29183.844622425633</v>
      </c>
      <c r="AA211" s="7">
        <f t="shared" si="156"/>
        <v>29185.938215102975</v>
      </c>
      <c r="AC211" s="7">
        <f t="shared" si="157"/>
        <v>29163.705084745765</v>
      </c>
      <c r="AD211" s="7">
        <f t="shared" si="158"/>
        <v>29165.696610169492</v>
      </c>
      <c r="AE211" s="7">
        <f t="shared" si="159"/>
        <v>29167.68813559322</v>
      </c>
      <c r="AF211" s="7">
        <f t="shared" si="160"/>
        <v>29169.679661016951</v>
      </c>
      <c r="AG211" s="7">
        <f t="shared" si="161"/>
        <v>29171.671186440679</v>
      </c>
      <c r="AH211" s="7">
        <f t="shared" si="162"/>
        <v>29173.662711864406</v>
      </c>
      <c r="AI211" s="7">
        <f t="shared" si="163"/>
        <v>29175.654237288138</v>
      </c>
      <c r="AJ211" s="7">
        <f t="shared" si="164"/>
        <v>29177.645762711865</v>
      </c>
      <c r="AK211" s="7">
        <f t="shared" si="165"/>
        <v>29179.637288135593</v>
      </c>
      <c r="AL211" s="7">
        <f t="shared" si="166"/>
        <v>29181.62881355932</v>
      </c>
      <c r="AM211" s="7">
        <f t="shared" si="167"/>
        <v>29183.620338983048</v>
      </c>
      <c r="AO211" s="7">
        <f t="shared" si="168"/>
        <v>29164.05459770115</v>
      </c>
      <c r="AP211" s="7">
        <f t="shared" si="169"/>
        <v>29166.047413793105</v>
      </c>
      <c r="AQ211" s="7">
        <f t="shared" si="170"/>
        <v>29168.04022988506</v>
      </c>
      <c r="AR211" s="7">
        <f t="shared" si="171"/>
        <v>29170.033045977012</v>
      </c>
      <c r="AS211" s="7">
        <f t="shared" si="172"/>
        <v>29172.025862068967</v>
      </c>
      <c r="AT211" s="7">
        <f t="shared" si="173"/>
        <v>29174.018678160923</v>
      </c>
      <c r="AU211" s="7">
        <f t="shared" si="174"/>
        <v>29176.011494252874</v>
      </c>
      <c r="AV211" s="7">
        <f t="shared" si="175"/>
        <v>29178.004310344826</v>
      </c>
      <c r="AW211" s="7">
        <f t="shared" si="176"/>
        <v>29179.997126436781</v>
      </c>
      <c r="AX211" s="7">
        <f t="shared" si="177"/>
        <v>29181.989942528737</v>
      </c>
      <c r="AY211" s="7">
        <f t="shared" si="178"/>
        <v>29183.982758620688</v>
      </c>
    </row>
    <row r="212" spans="1:51" x14ac:dyDescent="0.3">
      <c r="A212">
        <f>Sheet1!D212</f>
        <v>29214</v>
      </c>
      <c r="B212">
        <f>Sheet1!E212</f>
        <v>29200</v>
      </c>
      <c r="C212">
        <f>Sheet1!H212</f>
        <v>187</v>
      </c>
      <c r="E212" s="7">
        <f t="shared" si="135"/>
        <v>29200</v>
      </c>
      <c r="F212" s="7">
        <f t="shared" si="136"/>
        <v>29201.4</v>
      </c>
      <c r="G212" s="7">
        <f t="shared" si="137"/>
        <v>29202.799999999999</v>
      </c>
      <c r="H212" s="7">
        <f t="shared" si="138"/>
        <v>29204.2</v>
      </c>
      <c r="I212" s="7">
        <f t="shared" si="139"/>
        <v>29205.599999999999</v>
      </c>
      <c r="J212" s="7">
        <f t="shared" si="140"/>
        <v>29207</v>
      </c>
      <c r="K212" s="7">
        <f t="shared" si="141"/>
        <v>29208.400000000001</v>
      </c>
      <c r="L212" s="7">
        <f t="shared" si="142"/>
        <v>29209.8</v>
      </c>
      <c r="M212" s="7">
        <f t="shared" si="143"/>
        <v>29211.200000000001</v>
      </c>
      <c r="N212" s="7">
        <f t="shared" si="144"/>
        <v>29212.6</v>
      </c>
      <c r="O212" s="7">
        <f t="shared" si="145"/>
        <v>29214</v>
      </c>
      <c r="Q212" s="7">
        <f t="shared" si="146"/>
        <v>29173.369150779894</v>
      </c>
      <c r="R212" s="7">
        <f t="shared" si="147"/>
        <v>29176.166551126516</v>
      </c>
      <c r="S212" s="7">
        <f t="shared" si="148"/>
        <v>29178.963951473139</v>
      </c>
      <c r="T212" s="7">
        <f t="shared" si="149"/>
        <v>29181.761351819758</v>
      </c>
      <c r="U212" s="7">
        <f t="shared" si="150"/>
        <v>29184.558752166377</v>
      </c>
      <c r="V212" s="7">
        <f t="shared" si="151"/>
        <v>29187.356152512999</v>
      </c>
      <c r="W212" s="7">
        <f t="shared" si="152"/>
        <v>29190.153552859621</v>
      </c>
      <c r="X212" s="7">
        <f t="shared" si="153"/>
        <v>29192.95095320624</v>
      </c>
      <c r="Y212" s="7">
        <f t="shared" si="154"/>
        <v>29195.748353552859</v>
      </c>
      <c r="Z212" s="7">
        <f t="shared" si="155"/>
        <v>29198.545753899481</v>
      </c>
      <c r="AA212" s="7">
        <f t="shared" si="156"/>
        <v>29201.3431542461</v>
      </c>
      <c r="AC212" s="7">
        <f t="shared" si="157"/>
        <v>29170.650499286734</v>
      </c>
      <c r="AD212" s="7">
        <f t="shared" si="158"/>
        <v>29173.236091298146</v>
      </c>
      <c r="AE212" s="7">
        <f t="shared" si="159"/>
        <v>29175.821683309558</v>
      </c>
      <c r="AF212" s="7">
        <f t="shared" si="160"/>
        <v>29178.407275320969</v>
      </c>
      <c r="AG212" s="7">
        <f t="shared" si="161"/>
        <v>29180.992867332381</v>
      </c>
      <c r="AH212" s="7">
        <f t="shared" si="162"/>
        <v>29183.578459343793</v>
      </c>
      <c r="AI212" s="7">
        <f t="shared" si="163"/>
        <v>29186.164051355208</v>
      </c>
      <c r="AJ212" s="7">
        <f t="shared" si="164"/>
        <v>29188.749643366617</v>
      </c>
      <c r="AK212" s="7">
        <f t="shared" si="165"/>
        <v>29191.335235378028</v>
      </c>
      <c r="AL212" s="7">
        <f t="shared" si="166"/>
        <v>29193.92082738944</v>
      </c>
      <c r="AM212" s="7">
        <f t="shared" si="167"/>
        <v>29196.506419400852</v>
      </c>
      <c r="AO212" s="7">
        <f t="shared" si="168"/>
        <v>29168.742388758779</v>
      </c>
      <c r="AP212" s="7">
        <f t="shared" si="169"/>
        <v>29171.169320843095</v>
      </c>
      <c r="AQ212" s="7">
        <f t="shared" si="170"/>
        <v>29173.596252927404</v>
      </c>
      <c r="AR212" s="7">
        <f t="shared" si="171"/>
        <v>29176.023185011712</v>
      </c>
      <c r="AS212" s="7">
        <f t="shared" si="172"/>
        <v>29178.450117096021</v>
      </c>
      <c r="AT212" s="7">
        <f t="shared" si="173"/>
        <v>29180.87704918033</v>
      </c>
      <c r="AU212" s="7">
        <f t="shared" si="174"/>
        <v>29183.303981264638</v>
      </c>
      <c r="AV212" s="7">
        <f t="shared" si="175"/>
        <v>29185.730913348943</v>
      </c>
      <c r="AW212" s="7">
        <f t="shared" si="176"/>
        <v>29188.157845433256</v>
      </c>
      <c r="AX212" s="7">
        <f t="shared" si="177"/>
        <v>29190.584777517564</v>
      </c>
      <c r="AY212" s="7">
        <f t="shared" si="178"/>
        <v>29193.011709601877</v>
      </c>
    </row>
    <row r="213" spans="1:51" x14ac:dyDescent="0.3">
      <c r="A213">
        <f>Sheet1!D213</f>
        <v>29207</v>
      </c>
      <c r="B213">
        <f>Sheet1!E213</f>
        <v>29184</v>
      </c>
      <c r="C213">
        <f>Sheet1!H213</f>
        <v>194</v>
      </c>
      <c r="E213" s="7">
        <f t="shared" si="135"/>
        <v>29184</v>
      </c>
      <c r="F213" s="7">
        <f t="shared" si="136"/>
        <v>29186.3</v>
      </c>
      <c r="G213" s="7">
        <f t="shared" si="137"/>
        <v>29188.6</v>
      </c>
      <c r="H213" s="7">
        <f t="shared" si="138"/>
        <v>29190.9</v>
      </c>
      <c r="I213" s="7">
        <f t="shared" si="139"/>
        <v>29193.200000000001</v>
      </c>
      <c r="J213" s="7">
        <f t="shared" si="140"/>
        <v>29195.5</v>
      </c>
      <c r="K213" s="7">
        <f t="shared" si="141"/>
        <v>29197.8</v>
      </c>
      <c r="L213" s="7">
        <f t="shared" si="142"/>
        <v>29200.1</v>
      </c>
      <c r="M213" s="7">
        <f t="shared" si="143"/>
        <v>29202.400000000001</v>
      </c>
      <c r="N213" s="7">
        <f t="shared" si="144"/>
        <v>29204.7</v>
      </c>
      <c r="O213" s="7">
        <f t="shared" si="145"/>
        <v>29207</v>
      </c>
      <c r="Q213" s="7">
        <f t="shared" si="146"/>
        <v>29183.983050847455</v>
      </c>
      <c r="R213" s="7">
        <f t="shared" si="147"/>
        <v>29186.395762711865</v>
      </c>
      <c r="S213" s="7">
        <f t="shared" si="148"/>
        <v>29188.808474576272</v>
      </c>
      <c r="T213" s="7">
        <f t="shared" si="149"/>
        <v>29191.221186440678</v>
      </c>
      <c r="U213" s="7">
        <f t="shared" si="150"/>
        <v>29193.633898305085</v>
      </c>
      <c r="V213" s="7">
        <f t="shared" si="151"/>
        <v>29196.046610169491</v>
      </c>
      <c r="W213" s="7">
        <f t="shared" si="152"/>
        <v>29198.459322033897</v>
      </c>
      <c r="X213" s="7">
        <f t="shared" si="153"/>
        <v>29200.872033898304</v>
      </c>
      <c r="Y213" s="7">
        <f t="shared" si="154"/>
        <v>29203.28474576271</v>
      </c>
      <c r="Z213" s="7">
        <f t="shared" si="155"/>
        <v>29205.69745762712</v>
      </c>
      <c r="AA213" s="7">
        <f t="shared" si="156"/>
        <v>29208.110169491527</v>
      </c>
      <c r="AC213" s="7">
        <f t="shared" si="157"/>
        <v>29179.887434554974</v>
      </c>
      <c r="AD213" s="7">
        <f t="shared" si="158"/>
        <v>29182.342801047118</v>
      </c>
      <c r="AE213" s="7">
        <f t="shared" si="159"/>
        <v>29184.798167539266</v>
      </c>
      <c r="AF213" s="7">
        <f t="shared" si="160"/>
        <v>29187.253534031413</v>
      </c>
      <c r="AG213" s="7">
        <f t="shared" si="161"/>
        <v>29189.708900523561</v>
      </c>
      <c r="AH213" s="7">
        <f t="shared" si="162"/>
        <v>29192.164267015709</v>
      </c>
      <c r="AI213" s="7">
        <f t="shared" si="163"/>
        <v>29194.619633507853</v>
      </c>
      <c r="AJ213" s="7">
        <f t="shared" si="164"/>
        <v>29197.074999999997</v>
      </c>
      <c r="AK213" s="7">
        <f t="shared" si="165"/>
        <v>29199.530366492148</v>
      </c>
      <c r="AL213" s="7">
        <f t="shared" si="166"/>
        <v>29201.985732984293</v>
      </c>
      <c r="AM213" s="7">
        <f t="shared" si="167"/>
        <v>29204.441099476437</v>
      </c>
      <c r="AO213" s="7">
        <f t="shared" si="168"/>
        <v>29176.83108108108</v>
      </c>
      <c r="AP213" s="7">
        <f t="shared" si="169"/>
        <v>29179.167004504503</v>
      </c>
      <c r="AQ213" s="7">
        <f t="shared" si="170"/>
        <v>29181.502927927926</v>
      </c>
      <c r="AR213" s="7">
        <f t="shared" si="171"/>
        <v>29183.838851351349</v>
      </c>
      <c r="AS213" s="7">
        <f t="shared" si="172"/>
        <v>29186.174774774776</v>
      </c>
      <c r="AT213" s="7">
        <f t="shared" si="173"/>
        <v>29188.510698198199</v>
      </c>
      <c r="AU213" s="7">
        <f t="shared" si="174"/>
        <v>29190.846621621626</v>
      </c>
      <c r="AV213" s="7">
        <f t="shared" si="175"/>
        <v>29193.182545045045</v>
      </c>
      <c r="AW213" s="7">
        <f t="shared" si="176"/>
        <v>29195.518468468472</v>
      </c>
      <c r="AX213" s="7">
        <f t="shared" si="177"/>
        <v>29197.854391891895</v>
      </c>
      <c r="AY213" s="7">
        <f t="shared" si="178"/>
        <v>29200.190315315314</v>
      </c>
    </row>
    <row r="214" spans="1:51" x14ac:dyDescent="0.3">
      <c r="A214">
        <f>Sheet1!D214</f>
        <v>29212</v>
      </c>
      <c r="B214">
        <f>Sheet1!E214</f>
        <v>29192</v>
      </c>
      <c r="C214">
        <f>Sheet1!H214</f>
        <v>158</v>
      </c>
      <c r="E214" s="7">
        <f t="shared" si="135"/>
        <v>29192</v>
      </c>
      <c r="F214" s="7">
        <f t="shared" si="136"/>
        <v>29194</v>
      </c>
      <c r="G214" s="7">
        <f t="shared" si="137"/>
        <v>29196</v>
      </c>
      <c r="H214" s="7">
        <f t="shared" si="138"/>
        <v>29198</v>
      </c>
      <c r="I214" s="7">
        <f t="shared" si="139"/>
        <v>29200</v>
      </c>
      <c r="J214" s="7">
        <f t="shared" si="140"/>
        <v>29202</v>
      </c>
      <c r="K214" s="7">
        <f t="shared" si="141"/>
        <v>29204</v>
      </c>
      <c r="L214" s="7">
        <f t="shared" si="142"/>
        <v>29206</v>
      </c>
      <c r="M214" s="7">
        <f t="shared" si="143"/>
        <v>29208</v>
      </c>
      <c r="N214" s="7">
        <f t="shared" si="144"/>
        <v>29210</v>
      </c>
      <c r="O214" s="7">
        <f t="shared" si="145"/>
        <v>29212</v>
      </c>
      <c r="Q214" s="7">
        <f t="shared" si="146"/>
        <v>29187.001550387595</v>
      </c>
      <c r="R214" s="7">
        <f t="shared" si="147"/>
        <v>29189.490852713177</v>
      </c>
      <c r="S214" s="7">
        <f t="shared" si="148"/>
        <v>29191.98015503876</v>
      </c>
      <c r="T214" s="7">
        <f t="shared" si="149"/>
        <v>29194.469457364343</v>
      </c>
      <c r="U214" s="7">
        <f t="shared" si="150"/>
        <v>29196.958759689922</v>
      </c>
      <c r="V214" s="7">
        <f t="shared" si="151"/>
        <v>29199.448062015505</v>
      </c>
      <c r="W214" s="7">
        <f t="shared" si="152"/>
        <v>29201.937364341087</v>
      </c>
      <c r="X214" s="7">
        <f t="shared" si="153"/>
        <v>29204.426666666666</v>
      </c>
      <c r="Y214" s="7">
        <f t="shared" si="154"/>
        <v>29206.915968992249</v>
      </c>
      <c r="Z214" s="7">
        <f t="shared" si="155"/>
        <v>29209.405271317828</v>
      </c>
      <c r="AA214" s="7">
        <f t="shared" si="156"/>
        <v>29211.894573643411</v>
      </c>
      <c r="AC214" s="7">
        <f t="shared" si="157"/>
        <v>29183.987244897955</v>
      </c>
      <c r="AD214" s="7">
        <f t="shared" si="158"/>
        <v>29186.37206632653</v>
      </c>
      <c r="AE214" s="7">
        <f t="shared" si="159"/>
        <v>29188.756887755102</v>
      </c>
      <c r="AF214" s="7">
        <f t="shared" si="160"/>
        <v>29191.141709183677</v>
      </c>
      <c r="AG214" s="7">
        <f t="shared" si="161"/>
        <v>29193.526530612242</v>
      </c>
      <c r="AH214" s="7">
        <f t="shared" si="162"/>
        <v>29195.911352040814</v>
      </c>
      <c r="AI214" s="7">
        <f t="shared" si="163"/>
        <v>29198.296173469385</v>
      </c>
      <c r="AJ214" s="7">
        <f t="shared" si="164"/>
        <v>29200.680994897957</v>
      </c>
      <c r="AK214" s="7">
        <f t="shared" si="165"/>
        <v>29203.065816326529</v>
      </c>
      <c r="AL214" s="7">
        <f t="shared" si="166"/>
        <v>29205.450637755101</v>
      </c>
      <c r="AM214" s="7">
        <f t="shared" si="167"/>
        <v>29207.835459183672</v>
      </c>
      <c r="AO214" s="7">
        <f t="shared" si="168"/>
        <v>29180.720250521921</v>
      </c>
      <c r="AP214" s="7">
        <f t="shared" si="169"/>
        <v>29183.14415448852</v>
      </c>
      <c r="AQ214" s="7">
        <f t="shared" si="170"/>
        <v>29185.568058455116</v>
      </c>
      <c r="AR214" s="7">
        <f t="shared" si="171"/>
        <v>29187.991962421715</v>
      </c>
      <c r="AS214" s="7">
        <f t="shared" si="172"/>
        <v>29190.41586638831</v>
      </c>
      <c r="AT214" s="7">
        <f t="shared" si="173"/>
        <v>29192.839770354909</v>
      </c>
      <c r="AU214" s="7">
        <f t="shared" si="174"/>
        <v>29195.263674321504</v>
      </c>
      <c r="AV214" s="7">
        <f t="shared" si="175"/>
        <v>29197.687578288096</v>
      </c>
      <c r="AW214" s="7">
        <f t="shared" si="176"/>
        <v>29200.111482254702</v>
      </c>
      <c r="AX214" s="7">
        <f t="shared" si="177"/>
        <v>29202.535386221294</v>
      </c>
      <c r="AY214" s="7">
        <f t="shared" si="178"/>
        <v>29204.95929018789</v>
      </c>
    </row>
    <row r="215" spans="1:51" x14ac:dyDescent="0.3">
      <c r="A215">
        <f>Sheet1!D215</f>
        <v>29212</v>
      </c>
      <c r="B215">
        <f>Sheet1!E215</f>
        <v>29200</v>
      </c>
      <c r="C215">
        <f>Sheet1!H215</f>
        <v>100</v>
      </c>
      <c r="E215" s="7">
        <f t="shared" si="135"/>
        <v>29200</v>
      </c>
      <c r="F215" s="7">
        <f t="shared" si="136"/>
        <v>29201.200000000001</v>
      </c>
      <c r="G215" s="7">
        <f t="shared" si="137"/>
        <v>29202.400000000001</v>
      </c>
      <c r="H215" s="7">
        <f t="shared" si="138"/>
        <v>29203.599999999999</v>
      </c>
      <c r="I215" s="7">
        <f t="shared" si="139"/>
        <v>29204.799999999999</v>
      </c>
      <c r="J215" s="7">
        <f t="shared" si="140"/>
        <v>29206</v>
      </c>
      <c r="K215" s="7">
        <f t="shared" si="141"/>
        <v>29207.200000000001</v>
      </c>
      <c r="L215" s="7">
        <f t="shared" si="142"/>
        <v>29208.400000000001</v>
      </c>
      <c r="M215" s="7">
        <f t="shared" si="143"/>
        <v>29209.599999999999</v>
      </c>
      <c r="N215" s="7">
        <f t="shared" si="144"/>
        <v>29210.799999999999</v>
      </c>
      <c r="O215" s="7">
        <f t="shared" si="145"/>
        <v>29212</v>
      </c>
      <c r="Q215" s="7">
        <f t="shared" si="146"/>
        <v>29191.896103896102</v>
      </c>
      <c r="R215" s="7">
        <f t="shared" si="147"/>
        <v>29193.795918367345</v>
      </c>
      <c r="S215" s="7">
        <f t="shared" si="148"/>
        <v>29195.695732838591</v>
      </c>
      <c r="T215" s="7">
        <f t="shared" si="149"/>
        <v>29197.595547309837</v>
      </c>
      <c r="U215" s="7">
        <f t="shared" si="150"/>
        <v>29199.495361781075</v>
      </c>
      <c r="V215" s="7">
        <f t="shared" si="151"/>
        <v>29201.395176252321</v>
      </c>
      <c r="W215" s="7">
        <f t="shared" si="152"/>
        <v>29203.29499072356</v>
      </c>
      <c r="X215" s="7">
        <f t="shared" si="153"/>
        <v>29205.194805194806</v>
      </c>
      <c r="Y215" s="7">
        <f t="shared" si="154"/>
        <v>29207.094619666048</v>
      </c>
      <c r="Z215" s="7">
        <f t="shared" si="155"/>
        <v>29208.99443413729</v>
      </c>
      <c r="AA215" s="7">
        <f t="shared" si="156"/>
        <v>29210.894248608533</v>
      </c>
      <c r="AC215" s="7">
        <f t="shared" si="157"/>
        <v>29187.985056039852</v>
      </c>
      <c r="AD215" s="7">
        <f t="shared" si="158"/>
        <v>29190.378082191783</v>
      </c>
      <c r="AE215" s="7">
        <f t="shared" si="159"/>
        <v>29192.77110834371</v>
      </c>
      <c r="AF215" s="7">
        <f t="shared" si="160"/>
        <v>29195.164134495644</v>
      </c>
      <c r="AG215" s="7">
        <f t="shared" si="161"/>
        <v>29197.557160647571</v>
      </c>
      <c r="AH215" s="7">
        <f t="shared" si="162"/>
        <v>29199.950186799499</v>
      </c>
      <c r="AI215" s="7">
        <f t="shared" si="163"/>
        <v>29202.343212951433</v>
      </c>
      <c r="AJ215" s="7">
        <f t="shared" si="164"/>
        <v>29204.736239103364</v>
      </c>
      <c r="AK215" s="7">
        <f t="shared" si="165"/>
        <v>29207.129265255295</v>
      </c>
      <c r="AL215" s="7">
        <f t="shared" si="166"/>
        <v>29209.522291407218</v>
      </c>
      <c r="AM215" s="7">
        <f t="shared" si="167"/>
        <v>29211.915317559156</v>
      </c>
      <c r="AO215" s="7">
        <f t="shared" si="168"/>
        <v>29185.331210191085</v>
      </c>
      <c r="AP215" s="7">
        <f t="shared" si="169"/>
        <v>29187.651486199575</v>
      </c>
      <c r="AQ215" s="7">
        <f t="shared" si="170"/>
        <v>29189.971762208064</v>
      </c>
      <c r="AR215" s="7">
        <f t="shared" si="171"/>
        <v>29192.292038216561</v>
      </c>
      <c r="AS215" s="7">
        <f t="shared" si="172"/>
        <v>29194.612314225054</v>
      </c>
      <c r="AT215" s="7">
        <f t="shared" si="173"/>
        <v>29196.932590233548</v>
      </c>
      <c r="AU215" s="7">
        <f t="shared" si="174"/>
        <v>29199.252866242037</v>
      </c>
      <c r="AV215" s="7">
        <f t="shared" si="175"/>
        <v>29201.573142250527</v>
      </c>
      <c r="AW215" s="7">
        <f t="shared" si="176"/>
        <v>29203.893418259024</v>
      </c>
      <c r="AX215" s="7">
        <f t="shared" si="177"/>
        <v>29206.213694267513</v>
      </c>
      <c r="AY215" s="7">
        <f t="shared" si="178"/>
        <v>29208.53397027601</v>
      </c>
    </row>
    <row r="216" spans="1:51" x14ac:dyDescent="0.3">
      <c r="A216">
        <f>Sheet1!D216</f>
        <v>29211</v>
      </c>
      <c r="B216">
        <f>Sheet1!E216</f>
        <v>29194</v>
      </c>
      <c r="C216">
        <f>Sheet1!H216</f>
        <v>100</v>
      </c>
      <c r="E216" s="7">
        <f t="shared" si="135"/>
        <v>29194</v>
      </c>
      <c r="F216" s="7">
        <f t="shared" si="136"/>
        <v>29195.7</v>
      </c>
      <c r="G216" s="7">
        <f t="shared" si="137"/>
        <v>29197.4</v>
      </c>
      <c r="H216" s="7">
        <f t="shared" si="138"/>
        <v>29199.1</v>
      </c>
      <c r="I216" s="7">
        <f t="shared" si="139"/>
        <v>29200.799999999999</v>
      </c>
      <c r="J216" s="7">
        <f t="shared" si="140"/>
        <v>29202.5</v>
      </c>
      <c r="K216" s="7">
        <f t="shared" si="141"/>
        <v>29204.2</v>
      </c>
      <c r="L216" s="7">
        <f t="shared" si="142"/>
        <v>29205.9</v>
      </c>
      <c r="M216" s="7">
        <f t="shared" si="143"/>
        <v>29207.599999999999</v>
      </c>
      <c r="N216" s="7">
        <f t="shared" si="144"/>
        <v>29209.3</v>
      </c>
      <c r="O216" s="7">
        <f t="shared" si="145"/>
        <v>29211</v>
      </c>
      <c r="Q216" s="7">
        <f t="shared" si="146"/>
        <v>29190.336283185839</v>
      </c>
      <c r="R216" s="7">
        <f t="shared" si="147"/>
        <v>29192.288053097345</v>
      </c>
      <c r="S216" s="7">
        <f t="shared" si="148"/>
        <v>29194.239823008847</v>
      </c>
      <c r="T216" s="7">
        <f t="shared" si="149"/>
        <v>29196.191592920357</v>
      </c>
      <c r="U216" s="7">
        <f t="shared" si="150"/>
        <v>29198.143362831859</v>
      </c>
      <c r="V216" s="7">
        <f t="shared" si="151"/>
        <v>29200.095132743365</v>
      </c>
      <c r="W216" s="7">
        <f t="shared" si="152"/>
        <v>29202.046902654867</v>
      </c>
      <c r="X216" s="7">
        <f t="shared" si="153"/>
        <v>29203.998672566369</v>
      </c>
      <c r="Y216" s="7">
        <f t="shared" si="154"/>
        <v>29205.950442477879</v>
      </c>
      <c r="Z216" s="7">
        <f t="shared" si="155"/>
        <v>29207.902212389381</v>
      </c>
      <c r="AA216" s="7">
        <f t="shared" si="156"/>
        <v>29209.853982300883</v>
      </c>
      <c r="AC216" s="7">
        <f t="shared" si="157"/>
        <v>29193.16431924883</v>
      </c>
      <c r="AD216" s="7">
        <f t="shared" si="158"/>
        <v>29194.95461658842</v>
      </c>
      <c r="AE216" s="7">
        <f t="shared" si="159"/>
        <v>29196.744913928007</v>
      </c>
      <c r="AF216" s="7">
        <f t="shared" si="160"/>
        <v>29198.535211267605</v>
      </c>
      <c r="AG216" s="7">
        <f t="shared" si="161"/>
        <v>29200.325508607199</v>
      </c>
      <c r="AH216" s="7">
        <f t="shared" si="162"/>
        <v>29202.115805946796</v>
      </c>
      <c r="AI216" s="7">
        <f t="shared" si="163"/>
        <v>29203.906103286386</v>
      </c>
      <c r="AJ216" s="7">
        <f t="shared" si="164"/>
        <v>29205.696400625977</v>
      </c>
      <c r="AK216" s="7">
        <f t="shared" si="165"/>
        <v>29207.486697965571</v>
      </c>
      <c r="AL216" s="7">
        <f t="shared" si="166"/>
        <v>29209.276995305161</v>
      </c>
      <c r="AM216" s="7">
        <f t="shared" si="167"/>
        <v>29211.067292644755</v>
      </c>
      <c r="AO216" s="7">
        <f t="shared" si="168"/>
        <v>29189.315614617939</v>
      </c>
      <c r="AP216" s="7">
        <f t="shared" si="169"/>
        <v>29191.576522702104</v>
      </c>
      <c r="AQ216" s="7">
        <f t="shared" si="170"/>
        <v>29193.837430786265</v>
      </c>
      <c r="AR216" s="7">
        <f t="shared" si="171"/>
        <v>29196.09833887043</v>
      </c>
      <c r="AS216" s="7">
        <f t="shared" si="172"/>
        <v>29198.359246954595</v>
      </c>
      <c r="AT216" s="7">
        <f t="shared" si="173"/>
        <v>29200.62015503876</v>
      </c>
      <c r="AU216" s="7">
        <f t="shared" si="174"/>
        <v>29202.881063122928</v>
      </c>
      <c r="AV216" s="7">
        <f t="shared" si="175"/>
        <v>29205.141971207089</v>
      </c>
      <c r="AW216" s="7">
        <f t="shared" si="176"/>
        <v>29207.40287929125</v>
      </c>
      <c r="AX216" s="7">
        <f t="shared" si="177"/>
        <v>29209.663787375415</v>
      </c>
      <c r="AY216" s="7">
        <f t="shared" si="178"/>
        <v>29211.92469545958</v>
      </c>
    </row>
    <row r="217" spans="1:51" x14ac:dyDescent="0.3">
      <c r="A217">
        <f>Sheet1!D217</f>
        <v>29203</v>
      </c>
      <c r="B217">
        <f>Sheet1!E217</f>
        <v>29194</v>
      </c>
      <c r="C217">
        <f>Sheet1!H217</f>
        <v>51</v>
      </c>
      <c r="E217" s="7">
        <f t="shared" si="135"/>
        <v>29194</v>
      </c>
      <c r="F217" s="7">
        <f t="shared" si="136"/>
        <v>29194.9</v>
      </c>
      <c r="G217" s="7">
        <f t="shared" si="137"/>
        <v>29195.8</v>
      </c>
      <c r="H217" s="7">
        <f t="shared" si="138"/>
        <v>29196.7</v>
      </c>
      <c r="I217" s="7">
        <f t="shared" si="139"/>
        <v>29197.599999999999</v>
      </c>
      <c r="J217" s="7">
        <f t="shared" si="140"/>
        <v>29198.5</v>
      </c>
      <c r="K217" s="7">
        <f t="shared" si="141"/>
        <v>29199.4</v>
      </c>
      <c r="L217" s="7">
        <f t="shared" si="142"/>
        <v>29200.3</v>
      </c>
      <c r="M217" s="7">
        <f t="shared" si="143"/>
        <v>29201.200000000001</v>
      </c>
      <c r="N217" s="7">
        <f t="shared" si="144"/>
        <v>29202.1</v>
      </c>
      <c r="O217" s="7">
        <f t="shared" si="145"/>
        <v>29203</v>
      </c>
      <c r="Q217" s="7">
        <f t="shared" si="146"/>
        <v>29194.793296089385</v>
      </c>
      <c r="R217" s="7">
        <f t="shared" si="147"/>
        <v>29196.486033519552</v>
      </c>
      <c r="S217" s="7">
        <f t="shared" si="148"/>
        <v>29198.178770949718</v>
      </c>
      <c r="T217" s="7">
        <f t="shared" si="149"/>
        <v>29199.871508379889</v>
      </c>
      <c r="U217" s="7">
        <f t="shared" si="150"/>
        <v>29201.564245810056</v>
      </c>
      <c r="V217" s="7">
        <f t="shared" si="151"/>
        <v>29203.256983240226</v>
      </c>
      <c r="W217" s="7">
        <f t="shared" si="152"/>
        <v>29204.949720670389</v>
      </c>
      <c r="X217" s="7">
        <f t="shared" si="153"/>
        <v>29206.642458100559</v>
      </c>
      <c r="Y217" s="7">
        <f t="shared" si="154"/>
        <v>29208.335195530726</v>
      </c>
      <c r="Z217" s="7">
        <f t="shared" si="155"/>
        <v>29210.027932960893</v>
      </c>
      <c r="AA217" s="7">
        <f t="shared" si="156"/>
        <v>29211.720670391063</v>
      </c>
      <c r="AC217" s="7">
        <f t="shared" si="157"/>
        <v>29191</v>
      </c>
      <c r="AD217" s="7">
        <f t="shared" si="158"/>
        <v>29192.906159420294</v>
      </c>
      <c r="AE217" s="7">
        <f t="shared" si="159"/>
        <v>29194.812318840581</v>
      </c>
      <c r="AF217" s="7">
        <f t="shared" si="160"/>
        <v>29196.718478260871</v>
      </c>
      <c r="AG217" s="7">
        <f t="shared" si="161"/>
        <v>29198.624637681161</v>
      </c>
      <c r="AH217" s="7">
        <f t="shared" si="162"/>
        <v>29200.530797101448</v>
      </c>
      <c r="AI217" s="7">
        <f t="shared" si="163"/>
        <v>29202.436956521742</v>
      </c>
      <c r="AJ217" s="7">
        <f t="shared" si="164"/>
        <v>29204.343115942029</v>
      </c>
      <c r="AK217" s="7">
        <f t="shared" si="165"/>
        <v>29206.249275362323</v>
      </c>
      <c r="AL217" s="7">
        <f t="shared" si="166"/>
        <v>29208.155434782613</v>
      </c>
      <c r="AM217" s="7">
        <f t="shared" si="167"/>
        <v>29210.0615942029</v>
      </c>
      <c r="AO217" s="7">
        <f t="shared" si="168"/>
        <v>29193.277401894451</v>
      </c>
      <c r="AP217" s="7">
        <f t="shared" si="169"/>
        <v>29195.055480378891</v>
      </c>
      <c r="AQ217" s="7">
        <f t="shared" si="170"/>
        <v>29196.833558863327</v>
      </c>
      <c r="AR217" s="7">
        <f t="shared" si="171"/>
        <v>29198.611637347771</v>
      </c>
      <c r="AS217" s="7">
        <f t="shared" si="172"/>
        <v>29200.389715832203</v>
      </c>
      <c r="AT217" s="7">
        <f t="shared" si="173"/>
        <v>29202.167794316643</v>
      </c>
      <c r="AU217" s="7">
        <f t="shared" si="174"/>
        <v>29203.945872801083</v>
      </c>
      <c r="AV217" s="7">
        <f t="shared" si="175"/>
        <v>29205.723951285516</v>
      </c>
      <c r="AW217" s="7">
        <f t="shared" si="176"/>
        <v>29207.502029769959</v>
      </c>
      <c r="AX217" s="7">
        <f t="shared" si="177"/>
        <v>29209.280108254399</v>
      </c>
      <c r="AY217" s="7">
        <f t="shared" si="178"/>
        <v>29211.058186738832</v>
      </c>
    </row>
    <row r="218" spans="1:51" x14ac:dyDescent="0.3">
      <c r="A218">
        <f>Sheet1!D218</f>
        <v>29198</v>
      </c>
      <c r="B218">
        <f>Sheet1!E218</f>
        <v>29185</v>
      </c>
      <c r="C218">
        <f>Sheet1!H218</f>
        <v>110</v>
      </c>
      <c r="E218" s="7">
        <f t="shared" si="135"/>
        <v>29185</v>
      </c>
      <c r="F218" s="7">
        <f t="shared" si="136"/>
        <v>29186.3</v>
      </c>
      <c r="G218" s="7">
        <f t="shared" si="137"/>
        <v>29187.599999999999</v>
      </c>
      <c r="H218" s="7">
        <f t="shared" si="138"/>
        <v>29188.9</v>
      </c>
      <c r="I218" s="7">
        <f t="shared" si="139"/>
        <v>29190.2</v>
      </c>
      <c r="J218" s="7">
        <f t="shared" si="140"/>
        <v>29191.5</v>
      </c>
      <c r="K218" s="7">
        <f t="shared" si="141"/>
        <v>29192.799999999999</v>
      </c>
      <c r="L218" s="7">
        <f t="shared" si="142"/>
        <v>29194.1</v>
      </c>
      <c r="M218" s="7">
        <f t="shared" si="143"/>
        <v>29195.4</v>
      </c>
      <c r="N218" s="7">
        <f t="shared" si="144"/>
        <v>29196.7</v>
      </c>
      <c r="O218" s="7">
        <f t="shared" si="145"/>
        <v>29198</v>
      </c>
      <c r="Q218" s="7">
        <f t="shared" si="146"/>
        <v>29196.390438247014</v>
      </c>
      <c r="R218" s="7">
        <f t="shared" si="147"/>
        <v>29197.728685258964</v>
      </c>
      <c r="S218" s="7">
        <f t="shared" si="148"/>
        <v>29199.066932270918</v>
      </c>
      <c r="T218" s="7">
        <f t="shared" si="149"/>
        <v>29200.405179282869</v>
      </c>
      <c r="U218" s="7">
        <f t="shared" si="150"/>
        <v>29201.743426294823</v>
      </c>
      <c r="V218" s="7">
        <f t="shared" si="151"/>
        <v>29203.081673306773</v>
      </c>
      <c r="W218" s="7">
        <f t="shared" si="152"/>
        <v>29204.419920318724</v>
      </c>
      <c r="X218" s="7">
        <f t="shared" si="153"/>
        <v>29205.758167330681</v>
      </c>
      <c r="Y218" s="7">
        <f t="shared" si="154"/>
        <v>29207.096414342628</v>
      </c>
      <c r="Z218" s="7">
        <f t="shared" si="155"/>
        <v>29208.434661354582</v>
      </c>
      <c r="AA218" s="7">
        <f t="shared" si="156"/>
        <v>29209.772908366533</v>
      </c>
      <c r="AC218" s="7">
        <f t="shared" si="157"/>
        <v>29194.694376528118</v>
      </c>
      <c r="AD218" s="7">
        <f t="shared" si="158"/>
        <v>29196.288264058683</v>
      </c>
      <c r="AE218" s="7">
        <f t="shared" si="159"/>
        <v>29197.882151589245</v>
      </c>
      <c r="AF218" s="7">
        <f t="shared" si="160"/>
        <v>29199.476039119807</v>
      </c>
      <c r="AG218" s="7">
        <f t="shared" si="161"/>
        <v>29201.069926650369</v>
      </c>
      <c r="AH218" s="7">
        <f t="shared" si="162"/>
        <v>29202.663814180931</v>
      </c>
      <c r="AI218" s="7">
        <f t="shared" si="163"/>
        <v>29204.257701711493</v>
      </c>
      <c r="AJ218" s="7">
        <f t="shared" si="164"/>
        <v>29205.851589242055</v>
      </c>
      <c r="AK218" s="7">
        <f t="shared" si="165"/>
        <v>29207.445476772617</v>
      </c>
      <c r="AL218" s="7">
        <f t="shared" si="166"/>
        <v>29209.039364303178</v>
      </c>
      <c r="AM218" s="7">
        <f t="shared" si="167"/>
        <v>29210.63325183374</v>
      </c>
      <c r="AO218" s="7">
        <f t="shared" si="168"/>
        <v>29191.253731343284</v>
      </c>
      <c r="AP218" s="7">
        <f t="shared" si="169"/>
        <v>29193.074792703152</v>
      </c>
      <c r="AQ218" s="7">
        <f t="shared" si="170"/>
        <v>29194.895854063019</v>
      </c>
      <c r="AR218" s="7">
        <f t="shared" si="171"/>
        <v>29196.716915422883</v>
      </c>
      <c r="AS218" s="7">
        <f t="shared" si="172"/>
        <v>29198.537976782754</v>
      </c>
      <c r="AT218" s="7">
        <f t="shared" si="173"/>
        <v>29200.359038142622</v>
      </c>
      <c r="AU218" s="7">
        <f t="shared" si="174"/>
        <v>29202.18009950249</v>
      </c>
      <c r="AV218" s="7">
        <f t="shared" si="175"/>
        <v>29204.001160862354</v>
      </c>
      <c r="AW218" s="7">
        <f t="shared" si="176"/>
        <v>29205.822222222221</v>
      </c>
      <c r="AX218" s="7">
        <f t="shared" si="177"/>
        <v>29207.643283582089</v>
      </c>
      <c r="AY218" s="7">
        <f t="shared" si="178"/>
        <v>29209.46434494196</v>
      </c>
    </row>
    <row r="219" spans="1:51" x14ac:dyDescent="0.3">
      <c r="A219">
        <f>Sheet1!D219</f>
        <v>29200</v>
      </c>
      <c r="B219">
        <f>Sheet1!E219</f>
        <v>29185</v>
      </c>
      <c r="C219">
        <f>Sheet1!H219</f>
        <v>81</v>
      </c>
      <c r="E219" s="7">
        <f t="shared" si="135"/>
        <v>29185</v>
      </c>
      <c r="F219" s="7">
        <f t="shared" si="136"/>
        <v>29186.5</v>
      </c>
      <c r="G219" s="7">
        <f t="shared" si="137"/>
        <v>29188</v>
      </c>
      <c r="H219" s="7">
        <f t="shared" si="138"/>
        <v>29189.5</v>
      </c>
      <c r="I219" s="7">
        <f t="shared" si="139"/>
        <v>29191</v>
      </c>
      <c r="J219" s="7">
        <f t="shared" si="140"/>
        <v>29192.5</v>
      </c>
      <c r="K219" s="7">
        <f t="shared" si="141"/>
        <v>29194</v>
      </c>
      <c r="L219" s="7">
        <f t="shared" si="142"/>
        <v>29195.5</v>
      </c>
      <c r="M219" s="7">
        <f t="shared" si="143"/>
        <v>29197</v>
      </c>
      <c r="N219" s="7">
        <f t="shared" si="144"/>
        <v>29198.5</v>
      </c>
      <c r="O219" s="7">
        <f t="shared" si="145"/>
        <v>29200</v>
      </c>
      <c r="Q219" s="7">
        <f t="shared" si="146"/>
        <v>29190.206896551725</v>
      </c>
      <c r="R219" s="7">
        <f t="shared" si="147"/>
        <v>29191.581992337167</v>
      </c>
      <c r="S219" s="7">
        <f t="shared" si="148"/>
        <v>29192.95708812261</v>
      </c>
      <c r="T219" s="7">
        <f t="shared" si="149"/>
        <v>29194.332183908045</v>
      </c>
      <c r="U219" s="7">
        <f t="shared" si="150"/>
        <v>29195.707279693488</v>
      </c>
      <c r="V219" s="7">
        <f t="shared" si="151"/>
        <v>29197.082375478931</v>
      </c>
      <c r="W219" s="7">
        <f t="shared" si="152"/>
        <v>29198.45747126437</v>
      </c>
      <c r="X219" s="7">
        <f t="shared" si="153"/>
        <v>29199.832567049809</v>
      </c>
      <c r="Y219" s="7">
        <f t="shared" si="154"/>
        <v>29201.207662835244</v>
      </c>
      <c r="Z219" s="7">
        <f t="shared" si="155"/>
        <v>29202.582758620687</v>
      </c>
      <c r="AA219" s="7">
        <f t="shared" si="156"/>
        <v>29203.95785440613</v>
      </c>
      <c r="AC219" s="7">
        <f t="shared" si="157"/>
        <v>29192.919667590024</v>
      </c>
      <c r="AD219" s="7">
        <f t="shared" si="158"/>
        <v>29194.246260387812</v>
      </c>
      <c r="AE219" s="7">
        <f t="shared" si="159"/>
        <v>29195.572853185597</v>
      </c>
      <c r="AF219" s="7">
        <f t="shared" si="160"/>
        <v>29196.899445983378</v>
      </c>
      <c r="AG219" s="7">
        <f t="shared" si="161"/>
        <v>29198.226038781162</v>
      </c>
      <c r="AH219" s="7">
        <f t="shared" si="162"/>
        <v>29199.552631578947</v>
      </c>
      <c r="AI219" s="7">
        <f t="shared" si="163"/>
        <v>29200.879224376731</v>
      </c>
      <c r="AJ219" s="7">
        <f t="shared" si="164"/>
        <v>29202.205817174516</v>
      </c>
      <c r="AK219" s="7">
        <f t="shared" si="165"/>
        <v>29203.5324099723</v>
      </c>
      <c r="AL219" s="7">
        <f t="shared" si="166"/>
        <v>29204.859002770085</v>
      </c>
      <c r="AM219" s="7">
        <f t="shared" si="167"/>
        <v>29206.185595567866</v>
      </c>
      <c r="AO219" s="7">
        <f t="shared" si="168"/>
        <v>29192.639691714838</v>
      </c>
      <c r="AP219" s="7">
        <f t="shared" si="169"/>
        <v>29194.171290944123</v>
      </c>
      <c r="AQ219" s="7">
        <f t="shared" si="170"/>
        <v>29195.702890173408</v>
      </c>
      <c r="AR219" s="7">
        <f t="shared" si="171"/>
        <v>29197.234489402697</v>
      </c>
      <c r="AS219" s="7">
        <f t="shared" si="172"/>
        <v>29198.766088631983</v>
      </c>
      <c r="AT219" s="7">
        <f t="shared" si="173"/>
        <v>29200.297687861272</v>
      </c>
      <c r="AU219" s="7">
        <f t="shared" si="174"/>
        <v>29201.829287090557</v>
      </c>
      <c r="AV219" s="7">
        <f t="shared" si="175"/>
        <v>29203.360886319846</v>
      </c>
      <c r="AW219" s="7">
        <f t="shared" si="176"/>
        <v>29204.892485549135</v>
      </c>
      <c r="AX219" s="7">
        <f t="shared" si="177"/>
        <v>29206.42408477842</v>
      </c>
      <c r="AY219" s="7">
        <f t="shared" si="178"/>
        <v>29207.955684007709</v>
      </c>
    </row>
    <row r="220" spans="1:51" x14ac:dyDescent="0.3">
      <c r="A220">
        <f>Sheet1!D220</f>
        <v>29202</v>
      </c>
      <c r="B220">
        <f>Sheet1!E220</f>
        <v>29181</v>
      </c>
      <c r="C220">
        <f>Sheet1!H220</f>
        <v>200</v>
      </c>
      <c r="E220" s="7">
        <f t="shared" si="135"/>
        <v>29181</v>
      </c>
      <c r="F220" s="7">
        <f t="shared" si="136"/>
        <v>29183.1</v>
      </c>
      <c r="G220" s="7">
        <f t="shared" si="137"/>
        <v>29185.200000000001</v>
      </c>
      <c r="H220" s="7">
        <f t="shared" si="138"/>
        <v>29187.3</v>
      </c>
      <c r="I220" s="7">
        <f t="shared" si="139"/>
        <v>29189.4</v>
      </c>
      <c r="J220" s="7">
        <f t="shared" si="140"/>
        <v>29191.5</v>
      </c>
      <c r="K220" s="7">
        <f t="shared" si="141"/>
        <v>29193.599999999999</v>
      </c>
      <c r="L220" s="7">
        <f t="shared" si="142"/>
        <v>29195.7</v>
      </c>
      <c r="M220" s="7">
        <f t="shared" si="143"/>
        <v>29197.8</v>
      </c>
      <c r="N220" s="7">
        <f t="shared" si="144"/>
        <v>29199.9</v>
      </c>
      <c r="O220" s="7">
        <f t="shared" si="145"/>
        <v>29202</v>
      </c>
      <c r="Q220" s="7">
        <f t="shared" si="146"/>
        <v>29186.896694214876</v>
      </c>
      <c r="R220" s="7">
        <f t="shared" si="147"/>
        <v>29188.179338842972</v>
      </c>
      <c r="S220" s="7">
        <f t="shared" si="148"/>
        <v>29189.461983471076</v>
      </c>
      <c r="T220" s="7">
        <f t="shared" si="149"/>
        <v>29190.744628099172</v>
      </c>
      <c r="U220" s="7">
        <f t="shared" si="150"/>
        <v>29192.027272727271</v>
      </c>
      <c r="V220" s="7">
        <f t="shared" si="151"/>
        <v>29193.309917355371</v>
      </c>
      <c r="W220" s="7">
        <f t="shared" si="152"/>
        <v>29194.592561983474</v>
      </c>
      <c r="X220" s="7">
        <f t="shared" si="153"/>
        <v>29195.87520661157</v>
      </c>
      <c r="Y220" s="7">
        <f t="shared" si="154"/>
        <v>29197.15785123967</v>
      </c>
      <c r="Z220" s="7">
        <f t="shared" si="155"/>
        <v>29198.440495867766</v>
      </c>
      <c r="AA220" s="7">
        <f t="shared" si="156"/>
        <v>29199.723140495869</v>
      </c>
      <c r="AC220" s="7">
        <f t="shared" si="157"/>
        <v>29188.973684210527</v>
      </c>
      <c r="AD220" s="7">
        <f t="shared" si="158"/>
        <v>29190.378362573098</v>
      </c>
      <c r="AE220" s="7">
        <f t="shared" si="159"/>
        <v>29191.783040935676</v>
      </c>
      <c r="AF220" s="7">
        <f t="shared" si="160"/>
        <v>29193.187719298243</v>
      </c>
      <c r="AG220" s="7">
        <f t="shared" si="161"/>
        <v>29194.592397660821</v>
      </c>
      <c r="AH220" s="7">
        <f t="shared" si="162"/>
        <v>29195.997076023395</v>
      </c>
      <c r="AI220" s="7">
        <f t="shared" si="163"/>
        <v>29197.401754385966</v>
      </c>
      <c r="AJ220" s="7">
        <f t="shared" si="164"/>
        <v>29198.806432748541</v>
      </c>
      <c r="AK220" s="7">
        <f t="shared" si="165"/>
        <v>29200.211111111108</v>
      </c>
      <c r="AL220" s="7">
        <f t="shared" si="166"/>
        <v>29201.615789473686</v>
      </c>
      <c r="AM220" s="7">
        <f t="shared" si="167"/>
        <v>29203.020467836253</v>
      </c>
      <c r="AO220" s="7">
        <f t="shared" si="168"/>
        <v>29191.468325791851</v>
      </c>
      <c r="AP220" s="7">
        <f t="shared" si="169"/>
        <v>29192.826696832581</v>
      </c>
      <c r="AQ220" s="7">
        <f t="shared" si="170"/>
        <v>29194.185067873303</v>
      </c>
      <c r="AR220" s="7">
        <f t="shared" si="171"/>
        <v>29195.543438914028</v>
      </c>
      <c r="AS220" s="7">
        <f t="shared" si="172"/>
        <v>29196.901809954754</v>
      </c>
      <c r="AT220" s="7">
        <f t="shared" si="173"/>
        <v>29198.260180995476</v>
      </c>
      <c r="AU220" s="7">
        <f t="shared" si="174"/>
        <v>29199.618552036198</v>
      </c>
      <c r="AV220" s="7">
        <f t="shared" si="175"/>
        <v>29200.976923076923</v>
      </c>
      <c r="AW220" s="7">
        <f t="shared" si="176"/>
        <v>29202.335294117649</v>
      </c>
      <c r="AX220" s="7">
        <f t="shared" si="177"/>
        <v>29203.693665158367</v>
      </c>
      <c r="AY220" s="7">
        <f t="shared" si="178"/>
        <v>29205.052036199093</v>
      </c>
    </row>
    <row r="221" spans="1:51" x14ac:dyDescent="0.3">
      <c r="A221">
        <f>Sheet1!D221</f>
        <v>29212</v>
      </c>
      <c r="B221">
        <f>Sheet1!E221</f>
        <v>29193</v>
      </c>
      <c r="C221">
        <f>Sheet1!H221</f>
        <v>171</v>
      </c>
      <c r="E221" s="7">
        <f t="shared" si="135"/>
        <v>29193</v>
      </c>
      <c r="F221" s="7">
        <f t="shared" si="136"/>
        <v>29194.9</v>
      </c>
      <c r="G221" s="7">
        <f t="shared" si="137"/>
        <v>29196.799999999999</v>
      </c>
      <c r="H221" s="7">
        <f t="shared" si="138"/>
        <v>29198.7</v>
      </c>
      <c r="I221" s="7">
        <f t="shared" si="139"/>
        <v>29200.6</v>
      </c>
      <c r="J221" s="7">
        <f t="shared" si="140"/>
        <v>29202.5</v>
      </c>
      <c r="K221" s="7">
        <f t="shared" si="141"/>
        <v>29204.400000000001</v>
      </c>
      <c r="L221" s="7">
        <f t="shared" si="142"/>
        <v>29206.3</v>
      </c>
      <c r="M221" s="7">
        <f t="shared" si="143"/>
        <v>29208.2</v>
      </c>
      <c r="N221" s="7">
        <f t="shared" si="144"/>
        <v>29210.1</v>
      </c>
      <c r="O221" s="7">
        <f t="shared" si="145"/>
        <v>29212</v>
      </c>
      <c r="Q221" s="7">
        <f t="shared" si="146"/>
        <v>29182.95396419437</v>
      </c>
      <c r="R221" s="7">
        <f t="shared" si="147"/>
        <v>29184.704603580562</v>
      </c>
      <c r="S221" s="7">
        <f t="shared" si="148"/>
        <v>29186.455242966753</v>
      </c>
      <c r="T221" s="7">
        <f t="shared" si="149"/>
        <v>29188.205882352941</v>
      </c>
      <c r="U221" s="7">
        <f t="shared" si="150"/>
        <v>29189.956521739128</v>
      </c>
      <c r="V221" s="7">
        <f t="shared" si="151"/>
        <v>29191.70716112532</v>
      </c>
      <c r="W221" s="7">
        <f t="shared" si="152"/>
        <v>29193.457800511511</v>
      </c>
      <c r="X221" s="7">
        <f t="shared" si="153"/>
        <v>29195.208439897695</v>
      </c>
      <c r="Y221" s="7">
        <f t="shared" si="154"/>
        <v>29196.95907928389</v>
      </c>
      <c r="Z221" s="7">
        <f t="shared" si="155"/>
        <v>29198.709718670078</v>
      </c>
      <c r="AA221" s="7">
        <f t="shared" si="156"/>
        <v>29200.460358056269</v>
      </c>
      <c r="AC221" s="7">
        <f t="shared" si="157"/>
        <v>29184.228506787331</v>
      </c>
      <c r="AD221" s="7">
        <f t="shared" si="158"/>
        <v>29185.880995475112</v>
      </c>
      <c r="AE221" s="7">
        <f t="shared" si="159"/>
        <v>29187.533484162894</v>
      </c>
      <c r="AF221" s="7">
        <f t="shared" si="160"/>
        <v>29189.185972850675</v>
      </c>
      <c r="AG221" s="7">
        <f t="shared" si="161"/>
        <v>29190.838461538464</v>
      </c>
      <c r="AH221" s="7">
        <f t="shared" si="162"/>
        <v>29192.490950226245</v>
      </c>
      <c r="AI221" s="7">
        <f t="shared" si="163"/>
        <v>29194.143438914027</v>
      </c>
      <c r="AJ221" s="7">
        <f t="shared" si="164"/>
        <v>29195.795927601808</v>
      </c>
      <c r="AK221" s="7">
        <f t="shared" si="165"/>
        <v>29197.44841628959</v>
      </c>
      <c r="AL221" s="7">
        <f t="shared" si="166"/>
        <v>29199.100904977371</v>
      </c>
      <c r="AM221" s="7">
        <f t="shared" si="167"/>
        <v>29200.753393665156</v>
      </c>
      <c r="AO221" s="7">
        <f t="shared" si="168"/>
        <v>29186.031365313655</v>
      </c>
      <c r="AP221" s="7">
        <f t="shared" si="169"/>
        <v>29187.692619926202</v>
      </c>
      <c r="AQ221" s="7">
        <f t="shared" si="170"/>
        <v>29189.353874538745</v>
      </c>
      <c r="AR221" s="7">
        <f t="shared" si="171"/>
        <v>29191.015129151292</v>
      </c>
      <c r="AS221" s="7">
        <f t="shared" si="172"/>
        <v>29192.676383763835</v>
      </c>
      <c r="AT221" s="7">
        <f t="shared" si="173"/>
        <v>29194.337638376383</v>
      </c>
      <c r="AU221" s="7">
        <f t="shared" si="174"/>
        <v>29195.99889298893</v>
      </c>
      <c r="AV221" s="7">
        <f t="shared" si="175"/>
        <v>29197.660147601477</v>
      </c>
      <c r="AW221" s="7">
        <f t="shared" si="176"/>
        <v>29199.321402214016</v>
      </c>
      <c r="AX221" s="7">
        <f t="shared" si="177"/>
        <v>29200.982656826571</v>
      </c>
      <c r="AY221" s="7">
        <f t="shared" si="178"/>
        <v>29202.643911439114</v>
      </c>
    </row>
    <row r="222" spans="1:51" x14ac:dyDescent="0.3">
      <c r="A222">
        <f>Sheet1!D222</f>
        <v>29215</v>
      </c>
      <c r="B222">
        <f>Sheet1!E222</f>
        <v>29208</v>
      </c>
      <c r="C222">
        <f>Sheet1!H222</f>
        <v>91</v>
      </c>
      <c r="E222" s="7">
        <f t="shared" si="135"/>
        <v>29208</v>
      </c>
      <c r="F222" s="7">
        <f t="shared" si="136"/>
        <v>29208.7</v>
      </c>
      <c r="G222" s="7">
        <f t="shared" si="137"/>
        <v>29209.4</v>
      </c>
      <c r="H222" s="7">
        <f t="shared" si="138"/>
        <v>29210.1</v>
      </c>
      <c r="I222" s="7">
        <f t="shared" si="139"/>
        <v>29210.799999999999</v>
      </c>
      <c r="J222" s="7">
        <f t="shared" si="140"/>
        <v>29211.5</v>
      </c>
      <c r="K222" s="7">
        <f t="shared" si="141"/>
        <v>29212.2</v>
      </c>
      <c r="L222" s="7">
        <f t="shared" si="142"/>
        <v>29212.9</v>
      </c>
      <c r="M222" s="7">
        <f t="shared" si="143"/>
        <v>29213.599999999999</v>
      </c>
      <c r="N222" s="7">
        <f t="shared" si="144"/>
        <v>29214.3</v>
      </c>
      <c r="O222" s="7">
        <f t="shared" si="145"/>
        <v>29215</v>
      </c>
      <c r="Q222" s="7">
        <f t="shared" si="146"/>
        <v>29186.256637168139</v>
      </c>
      <c r="R222" s="7">
        <f t="shared" si="147"/>
        <v>29188.173451327435</v>
      </c>
      <c r="S222" s="7">
        <f t="shared" si="148"/>
        <v>29190.090265486724</v>
      </c>
      <c r="T222" s="7">
        <f t="shared" si="149"/>
        <v>29192.007079646017</v>
      </c>
      <c r="U222" s="7">
        <f t="shared" si="150"/>
        <v>29193.923893805309</v>
      </c>
      <c r="V222" s="7">
        <f t="shared" si="151"/>
        <v>29195.840707964602</v>
      </c>
      <c r="W222" s="7">
        <f t="shared" si="152"/>
        <v>29197.757522123895</v>
      </c>
      <c r="X222" s="7">
        <f t="shared" si="153"/>
        <v>29199.674336283188</v>
      </c>
      <c r="Y222" s="7">
        <f t="shared" si="154"/>
        <v>29201.591150442477</v>
      </c>
      <c r="Z222" s="7">
        <f t="shared" si="155"/>
        <v>29203.507964601769</v>
      </c>
      <c r="AA222" s="7">
        <f t="shared" si="156"/>
        <v>29205.424778761062</v>
      </c>
      <c r="AC222" s="7">
        <f t="shared" si="157"/>
        <v>29186.010676156584</v>
      </c>
      <c r="AD222" s="7">
        <f t="shared" si="158"/>
        <v>29187.806761565836</v>
      </c>
      <c r="AE222" s="7">
        <f t="shared" si="159"/>
        <v>29189.602846975089</v>
      </c>
      <c r="AF222" s="7">
        <f t="shared" si="160"/>
        <v>29191.398932384345</v>
      </c>
      <c r="AG222" s="7">
        <f t="shared" si="161"/>
        <v>29193.195017793594</v>
      </c>
      <c r="AH222" s="7">
        <f t="shared" si="162"/>
        <v>29194.991103202847</v>
      </c>
      <c r="AI222" s="7">
        <f t="shared" si="163"/>
        <v>29196.787188612099</v>
      </c>
      <c r="AJ222" s="7">
        <f t="shared" si="164"/>
        <v>29198.583274021352</v>
      </c>
      <c r="AK222" s="7">
        <f t="shared" si="165"/>
        <v>29200.379359430604</v>
      </c>
      <c r="AL222" s="7">
        <f t="shared" si="166"/>
        <v>29202.175444839857</v>
      </c>
      <c r="AM222" s="7">
        <f t="shared" si="167"/>
        <v>29203.971530249109</v>
      </c>
      <c r="AO222" s="7">
        <f t="shared" si="168"/>
        <v>29186.675367047312</v>
      </c>
      <c r="AP222" s="7">
        <f t="shared" si="169"/>
        <v>29188.396900489399</v>
      </c>
      <c r="AQ222" s="7">
        <f t="shared" si="170"/>
        <v>29190.118433931486</v>
      </c>
      <c r="AR222" s="7">
        <f t="shared" si="171"/>
        <v>29191.839967373569</v>
      </c>
      <c r="AS222" s="7">
        <f t="shared" si="172"/>
        <v>29193.56150081566</v>
      </c>
      <c r="AT222" s="7">
        <f t="shared" si="173"/>
        <v>29195.283034257747</v>
      </c>
      <c r="AU222" s="7">
        <f t="shared" si="174"/>
        <v>29197.004567699842</v>
      </c>
      <c r="AV222" s="7">
        <f t="shared" si="175"/>
        <v>29198.726101141925</v>
      </c>
      <c r="AW222" s="7">
        <f t="shared" si="176"/>
        <v>29200.447634584012</v>
      </c>
      <c r="AX222" s="7">
        <f t="shared" si="177"/>
        <v>29202.169168026099</v>
      </c>
      <c r="AY222" s="7">
        <f t="shared" si="178"/>
        <v>29203.89070146819</v>
      </c>
    </row>
    <row r="223" spans="1:51" x14ac:dyDescent="0.3">
      <c r="A223">
        <f>Sheet1!D223</f>
        <v>29219</v>
      </c>
      <c r="B223">
        <f>Sheet1!E223</f>
        <v>29205</v>
      </c>
      <c r="C223">
        <f>Sheet1!H223</f>
        <v>179</v>
      </c>
      <c r="E223" s="7">
        <f t="shared" si="135"/>
        <v>29205</v>
      </c>
      <c r="F223" s="7">
        <f t="shared" si="136"/>
        <v>29206.400000000001</v>
      </c>
      <c r="G223" s="7">
        <f t="shared" si="137"/>
        <v>29207.8</v>
      </c>
      <c r="H223" s="7">
        <f t="shared" si="138"/>
        <v>29209.200000000001</v>
      </c>
      <c r="I223" s="7">
        <f t="shared" si="139"/>
        <v>29210.6</v>
      </c>
      <c r="J223" s="7">
        <f t="shared" si="140"/>
        <v>29212</v>
      </c>
      <c r="K223" s="7">
        <f t="shared" si="141"/>
        <v>29213.4</v>
      </c>
      <c r="L223" s="7">
        <f t="shared" si="142"/>
        <v>29214.799999999999</v>
      </c>
      <c r="M223" s="7">
        <f t="shared" si="143"/>
        <v>29216.2</v>
      </c>
      <c r="N223" s="7">
        <f t="shared" si="144"/>
        <v>29217.599999999999</v>
      </c>
      <c r="O223" s="7">
        <f t="shared" si="145"/>
        <v>29219</v>
      </c>
      <c r="Q223" s="7">
        <f t="shared" si="146"/>
        <v>29190.759740259738</v>
      </c>
      <c r="R223" s="7">
        <f t="shared" si="147"/>
        <v>29192.509956709961</v>
      </c>
      <c r="S223" s="7">
        <f t="shared" si="148"/>
        <v>29194.260173160175</v>
      </c>
      <c r="T223" s="7">
        <f t="shared" si="149"/>
        <v>29196.01038961039</v>
      </c>
      <c r="U223" s="7">
        <f t="shared" si="150"/>
        <v>29197.760606060605</v>
      </c>
      <c r="V223" s="7">
        <f t="shared" si="151"/>
        <v>29199.510822510823</v>
      </c>
      <c r="W223" s="7">
        <f t="shared" si="152"/>
        <v>29201.261038961042</v>
      </c>
      <c r="X223" s="7">
        <f t="shared" si="153"/>
        <v>29203.011255411257</v>
      </c>
      <c r="Y223" s="7">
        <f t="shared" si="154"/>
        <v>29204.761471861471</v>
      </c>
      <c r="Z223" s="7">
        <f t="shared" si="155"/>
        <v>29206.511688311686</v>
      </c>
      <c r="AA223" s="7">
        <f t="shared" si="156"/>
        <v>29208.261904761905</v>
      </c>
      <c r="AC223" s="7">
        <f t="shared" si="157"/>
        <v>29189.900552486186</v>
      </c>
      <c r="AD223" s="7">
        <f t="shared" si="158"/>
        <v>29191.613443830571</v>
      </c>
      <c r="AE223" s="7">
        <f t="shared" si="159"/>
        <v>29193.326335174952</v>
      </c>
      <c r="AF223" s="7">
        <f t="shared" si="160"/>
        <v>29195.039226519337</v>
      </c>
      <c r="AG223" s="7">
        <f t="shared" si="161"/>
        <v>29196.752117863718</v>
      </c>
      <c r="AH223" s="7">
        <f t="shared" si="162"/>
        <v>29198.465009208103</v>
      </c>
      <c r="AI223" s="7">
        <f t="shared" si="163"/>
        <v>29200.177900552491</v>
      </c>
      <c r="AJ223" s="7">
        <f t="shared" si="164"/>
        <v>29201.890791896869</v>
      </c>
      <c r="AK223" s="7">
        <f t="shared" si="165"/>
        <v>29203.603683241254</v>
      </c>
      <c r="AL223" s="7">
        <f t="shared" si="166"/>
        <v>29205.316574585635</v>
      </c>
      <c r="AM223" s="7">
        <f t="shared" si="167"/>
        <v>29207.02946593002</v>
      </c>
      <c r="AO223" s="7">
        <f t="shared" si="168"/>
        <v>29189.075038284842</v>
      </c>
      <c r="AP223" s="7">
        <f t="shared" si="169"/>
        <v>29190.718376722816</v>
      </c>
      <c r="AQ223" s="7">
        <f t="shared" si="170"/>
        <v>29192.361715160794</v>
      </c>
      <c r="AR223" s="7">
        <f t="shared" si="171"/>
        <v>29194.005053598772</v>
      </c>
      <c r="AS223" s="7">
        <f t="shared" si="172"/>
        <v>29195.648392036754</v>
      </c>
      <c r="AT223" s="7">
        <f t="shared" si="173"/>
        <v>29197.291730474732</v>
      </c>
      <c r="AU223" s="7">
        <f t="shared" si="174"/>
        <v>29198.935068912717</v>
      </c>
      <c r="AV223" s="7">
        <f t="shared" si="175"/>
        <v>29200.578407350687</v>
      </c>
      <c r="AW223" s="7">
        <f t="shared" si="176"/>
        <v>29202.221745788665</v>
      </c>
      <c r="AX223" s="7">
        <f t="shared" si="177"/>
        <v>29203.865084226643</v>
      </c>
      <c r="AY223" s="7">
        <f t="shared" si="178"/>
        <v>29205.508422664625</v>
      </c>
    </row>
    <row r="224" spans="1:51" x14ac:dyDescent="0.3">
      <c r="A224">
        <f>Sheet1!D224</f>
        <v>29227</v>
      </c>
      <c r="B224">
        <f>Sheet1!E224</f>
        <v>29220</v>
      </c>
      <c r="C224">
        <f>Sheet1!H224</f>
        <v>210</v>
      </c>
      <c r="E224" s="7">
        <f t="shared" si="135"/>
        <v>29220</v>
      </c>
      <c r="F224" s="7">
        <f t="shared" si="136"/>
        <v>29220.7</v>
      </c>
      <c r="G224" s="7">
        <f t="shared" si="137"/>
        <v>29221.4</v>
      </c>
      <c r="H224" s="7">
        <f t="shared" si="138"/>
        <v>29222.1</v>
      </c>
      <c r="I224" s="7">
        <f t="shared" si="139"/>
        <v>29222.799999999999</v>
      </c>
      <c r="J224" s="7">
        <f t="shared" si="140"/>
        <v>29223.5</v>
      </c>
      <c r="K224" s="7">
        <f t="shared" si="141"/>
        <v>29224.2</v>
      </c>
      <c r="L224" s="7">
        <f t="shared" si="142"/>
        <v>29224.9</v>
      </c>
      <c r="M224" s="7">
        <f t="shared" si="143"/>
        <v>29225.599999999999</v>
      </c>
      <c r="N224" s="7">
        <f t="shared" si="144"/>
        <v>29226.3</v>
      </c>
      <c r="O224" s="7">
        <f t="shared" si="145"/>
        <v>29227</v>
      </c>
      <c r="Q224" s="7">
        <f t="shared" si="146"/>
        <v>29200.965986394556</v>
      </c>
      <c r="R224" s="7">
        <f t="shared" si="147"/>
        <v>29202.415419501136</v>
      </c>
      <c r="S224" s="7">
        <f t="shared" si="148"/>
        <v>29203.864852607709</v>
      </c>
      <c r="T224" s="7">
        <f t="shared" si="149"/>
        <v>29205.314285714285</v>
      </c>
      <c r="U224" s="7">
        <f t="shared" si="150"/>
        <v>29206.763718820857</v>
      </c>
      <c r="V224" s="7">
        <f t="shared" si="151"/>
        <v>29208.213151927437</v>
      </c>
      <c r="W224" s="7">
        <f t="shared" si="152"/>
        <v>29209.662585034013</v>
      </c>
      <c r="X224" s="7">
        <f t="shared" si="153"/>
        <v>29211.112018140593</v>
      </c>
      <c r="Y224" s="7">
        <f t="shared" si="154"/>
        <v>29212.561451247166</v>
      </c>
      <c r="Z224" s="7">
        <f t="shared" si="155"/>
        <v>29214.010884353738</v>
      </c>
      <c r="AA224" s="7">
        <f t="shared" si="156"/>
        <v>29215.460317460314</v>
      </c>
      <c r="AC224" s="7">
        <f t="shared" si="157"/>
        <v>29194.736349453979</v>
      </c>
      <c r="AD224" s="7">
        <f t="shared" si="158"/>
        <v>29196.388767550703</v>
      </c>
      <c r="AE224" s="7">
        <f t="shared" si="159"/>
        <v>29198.041185647424</v>
      </c>
      <c r="AF224" s="7">
        <f t="shared" si="160"/>
        <v>29199.693603744145</v>
      </c>
      <c r="AG224" s="7">
        <f t="shared" si="161"/>
        <v>29201.346021840873</v>
      </c>
      <c r="AH224" s="7">
        <f t="shared" si="162"/>
        <v>29202.998439937597</v>
      </c>
      <c r="AI224" s="7">
        <f t="shared" si="163"/>
        <v>29204.650858034322</v>
      </c>
      <c r="AJ224" s="7">
        <f t="shared" si="164"/>
        <v>29206.303276131046</v>
      </c>
      <c r="AK224" s="7">
        <f t="shared" si="165"/>
        <v>29207.95569422777</v>
      </c>
      <c r="AL224" s="7">
        <f t="shared" si="166"/>
        <v>29209.608112324491</v>
      </c>
      <c r="AM224" s="7">
        <f t="shared" si="167"/>
        <v>29211.260530421216</v>
      </c>
      <c r="AO224" s="7">
        <f t="shared" si="168"/>
        <v>29193.644044321329</v>
      </c>
      <c r="AP224" s="7">
        <f t="shared" si="169"/>
        <v>29195.279362880887</v>
      </c>
      <c r="AQ224" s="7">
        <f t="shared" si="170"/>
        <v>29196.914681440441</v>
      </c>
      <c r="AR224" s="7">
        <f t="shared" si="171"/>
        <v>29198.550000000003</v>
      </c>
      <c r="AS224" s="7">
        <f t="shared" si="172"/>
        <v>29200.185318559557</v>
      </c>
      <c r="AT224" s="7">
        <f t="shared" si="173"/>
        <v>29201.820637119115</v>
      </c>
      <c r="AU224" s="7">
        <f t="shared" si="174"/>
        <v>29203.455955678673</v>
      </c>
      <c r="AV224" s="7">
        <f t="shared" si="175"/>
        <v>29205.091274238228</v>
      </c>
      <c r="AW224" s="7">
        <f t="shared" si="176"/>
        <v>29206.726592797786</v>
      </c>
      <c r="AX224" s="7">
        <f t="shared" si="177"/>
        <v>29208.361911357337</v>
      </c>
      <c r="AY224" s="7">
        <f t="shared" si="178"/>
        <v>29209.997229916899</v>
      </c>
    </row>
    <row r="225" spans="1:51" x14ac:dyDescent="0.3">
      <c r="A225">
        <f>Sheet1!D225</f>
        <v>29226</v>
      </c>
      <c r="B225">
        <f>Sheet1!E225</f>
        <v>29206</v>
      </c>
      <c r="C225">
        <f>Sheet1!H225</f>
        <v>148</v>
      </c>
      <c r="E225" s="7">
        <f t="shared" si="135"/>
        <v>29206</v>
      </c>
      <c r="F225" s="7">
        <f t="shared" si="136"/>
        <v>29208</v>
      </c>
      <c r="G225" s="7">
        <f t="shared" si="137"/>
        <v>29210</v>
      </c>
      <c r="H225" s="7">
        <f t="shared" si="138"/>
        <v>29212</v>
      </c>
      <c r="I225" s="7">
        <f t="shared" si="139"/>
        <v>29214</v>
      </c>
      <c r="J225" s="7">
        <f t="shared" si="140"/>
        <v>29216</v>
      </c>
      <c r="K225" s="7">
        <f t="shared" si="141"/>
        <v>29218</v>
      </c>
      <c r="L225" s="7">
        <f t="shared" si="142"/>
        <v>29220</v>
      </c>
      <c r="M225" s="7">
        <f t="shared" si="143"/>
        <v>29222</v>
      </c>
      <c r="N225" s="7">
        <f t="shared" si="144"/>
        <v>29224</v>
      </c>
      <c r="O225" s="7">
        <f t="shared" si="145"/>
        <v>29226</v>
      </c>
      <c r="Q225" s="7">
        <f t="shared" si="146"/>
        <v>29212.131249999999</v>
      </c>
      <c r="R225" s="7">
        <f t="shared" si="147"/>
        <v>29213.092291666668</v>
      </c>
      <c r="S225" s="7">
        <f t="shared" si="148"/>
        <v>29214.053333333333</v>
      </c>
      <c r="T225" s="7">
        <f t="shared" si="149"/>
        <v>29215.014375000002</v>
      </c>
      <c r="U225" s="7">
        <f t="shared" si="150"/>
        <v>29215.975416666661</v>
      </c>
      <c r="V225" s="7">
        <f t="shared" si="151"/>
        <v>29216.936458333334</v>
      </c>
      <c r="W225" s="7">
        <f t="shared" si="152"/>
        <v>29217.897499999999</v>
      </c>
      <c r="X225" s="7">
        <f t="shared" si="153"/>
        <v>29218.858541666665</v>
      </c>
      <c r="Y225" s="7">
        <f t="shared" si="154"/>
        <v>29219.819583333334</v>
      </c>
      <c r="Z225" s="7">
        <f t="shared" si="155"/>
        <v>29220.780624999999</v>
      </c>
      <c r="AA225" s="7">
        <f t="shared" si="156"/>
        <v>29221.741666666665</v>
      </c>
      <c r="AC225" s="7">
        <f t="shared" si="157"/>
        <v>29207.105990783413</v>
      </c>
      <c r="AD225" s="7">
        <f t="shared" si="158"/>
        <v>29208.313671274962</v>
      </c>
      <c r="AE225" s="7">
        <f t="shared" si="159"/>
        <v>29209.521351766514</v>
      </c>
      <c r="AF225" s="7">
        <f t="shared" si="160"/>
        <v>29210.729032258067</v>
      </c>
      <c r="AG225" s="7">
        <f t="shared" si="161"/>
        <v>29211.936712749615</v>
      </c>
      <c r="AH225" s="7">
        <f t="shared" si="162"/>
        <v>29213.144393241171</v>
      </c>
      <c r="AI225" s="7">
        <f t="shared" si="163"/>
        <v>29214.35207373272</v>
      </c>
      <c r="AJ225" s="7">
        <f t="shared" si="164"/>
        <v>29215.559754224272</v>
      </c>
      <c r="AK225" s="7">
        <f t="shared" si="165"/>
        <v>29216.767434715821</v>
      </c>
      <c r="AL225" s="7">
        <f t="shared" si="166"/>
        <v>29217.975115207373</v>
      </c>
      <c r="AM225" s="7">
        <f t="shared" si="167"/>
        <v>29219.182795698922</v>
      </c>
      <c r="AO225" s="7">
        <f t="shared" si="168"/>
        <v>29200.970622796711</v>
      </c>
      <c r="AP225" s="7">
        <f t="shared" si="169"/>
        <v>29202.38801410106</v>
      </c>
      <c r="AQ225" s="7">
        <f t="shared" si="170"/>
        <v>29203.805405405408</v>
      </c>
      <c r="AR225" s="7">
        <f t="shared" si="171"/>
        <v>29205.22279670975</v>
      </c>
      <c r="AS225" s="7">
        <f t="shared" si="172"/>
        <v>29206.640188014102</v>
      </c>
      <c r="AT225" s="7">
        <f t="shared" si="173"/>
        <v>29208.057579318447</v>
      </c>
      <c r="AU225" s="7">
        <f t="shared" si="174"/>
        <v>29209.474970622796</v>
      </c>
      <c r="AV225" s="7">
        <f t="shared" si="175"/>
        <v>29210.892361927145</v>
      </c>
      <c r="AW225" s="7">
        <f t="shared" si="176"/>
        <v>29212.309753231497</v>
      </c>
      <c r="AX225" s="7">
        <f t="shared" si="177"/>
        <v>29213.727144535838</v>
      </c>
      <c r="AY225" s="7">
        <f t="shared" si="178"/>
        <v>29215.144535840191</v>
      </c>
    </row>
    <row r="226" spans="1:51" x14ac:dyDescent="0.3">
      <c r="A226">
        <f>Sheet1!D226</f>
        <v>29220</v>
      </c>
      <c r="B226">
        <f>Sheet1!E226</f>
        <v>29203</v>
      </c>
      <c r="C226">
        <f>Sheet1!H226</f>
        <v>141</v>
      </c>
      <c r="E226" s="7">
        <f t="shared" si="135"/>
        <v>29203</v>
      </c>
      <c r="F226" s="7">
        <f t="shared" si="136"/>
        <v>29204.7</v>
      </c>
      <c r="G226" s="7">
        <f t="shared" si="137"/>
        <v>29206.400000000001</v>
      </c>
      <c r="H226" s="7">
        <f t="shared" si="138"/>
        <v>29208.1</v>
      </c>
      <c r="I226" s="7">
        <f t="shared" si="139"/>
        <v>29209.8</v>
      </c>
      <c r="J226" s="7">
        <f t="shared" si="140"/>
        <v>29211.5</v>
      </c>
      <c r="K226" s="7">
        <f t="shared" si="141"/>
        <v>29213.200000000001</v>
      </c>
      <c r="L226" s="7">
        <f t="shared" si="142"/>
        <v>29214.9</v>
      </c>
      <c r="M226" s="7">
        <f t="shared" si="143"/>
        <v>29216.6</v>
      </c>
      <c r="N226" s="7">
        <f t="shared" si="144"/>
        <v>29218.3</v>
      </c>
      <c r="O226" s="7">
        <f t="shared" si="145"/>
        <v>29220</v>
      </c>
      <c r="Q226" s="7">
        <f t="shared" si="146"/>
        <v>29211.141527001862</v>
      </c>
      <c r="R226" s="7">
        <f t="shared" si="147"/>
        <v>29212.433147113596</v>
      </c>
      <c r="S226" s="7">
        <f t="shared" si="148"/>
        <v>29213.724767225325</v>
      </c>
      <c r="T226" s="7">
        <f t="shared" si="149"/>
        <v>29215.016387337055</v>
      </c>
      <c r="U226" s="7">
        <f t="shared" si="150"/>
        <v>29216.308007448788</v>
      </c>
      <c r="V226" s="7">
        <f t="shared" si="151"/>
        <v>29217.599627560521</v>
      </c>
      <c r="W226" s="7">
        <f t="shared" si="152"/>
        <v>29218.891247672254</v>
      </c>
      <c r="X226" s="7">
        <f t="shared" si="153"/>
        <v>29220.182867783984</v>
      </c>
      <c r="Y226" s="7">
        <f t="shared" si="154"/>
        <v>29221.474487895717</v>
      </c>
      <c r="Z226" s="7">
        <f t="shared" si="155"/>
        <v>29222.766108007447</v>
      </c>
      <c r="AA226" s="7">
        <f t="shared" si="156"/>
        <v>29224.05772811918</v>
      </c>
      <c r="AC226" s="7">
        <f t="shared" si="157"/>
        <v>29210.686305732484</v>
      </c>
      <c r="AD226" s="7">
        <f t="shared" si="158"/>
        <v>29211.892197452231</v>
      </c>
      <c r="AE226" s="7">
        <f t="shared" si="159"/>
        <v>29213.098089171974</v>
      </c>
      <c r="AF226" s="7">
        <f t="shared" si="160"/>
        <v>29214.30398089172</v>
      </c>
      <c r="AG226" s="7">
        <f t="shared" si="161"/>
        <v>29215.509872611459</v>
      </c>
      <c r="AH226" s="7">
        <f t="shared" si="162"/>
        <v>29216.715764331209</v>
      </c>
      <c r="AI226" s="7">
        <f t="shared" si="163"/>
        <v>29217.921656050956</v>
      </c>
      <c r="AJ226" s="7">
        <f t="shared" si="164"/>
        <v>29219.127547770702</v>
      </c>
      <c r="AK226" s="7">
        <f t="shared" si="165"/>
        <v>29220.333439490445</v>
      </c>
      <c r="AL226" s="7">
        <f t="shared" si="166"/>
        <v>29221.539331210188</v>
      </c>
      <c r="AM226" s="7">
        <f t="shared" si="167"/>
        <v>29222.745222929938</v>
      </c>
      <c r="AO226" s="7">
        <f t="shared" si="168"/>
        <v>29206.901126408011</v>
      </c>
      <c r="AP226" s="7">
        <f t="shared" si="169"/>
        <v>29208.255569461831</v>
      </c>
      <c r="AQ226" s="7">
        <f t="shared" si="170"/>
        <v>29209.610012515644</v>
      </c>
      <c r="AR226" s="7">
        <f t="shared" si="171"/>
        <v>29210.964455569461</v>
      </c>
      <c r="AS226" s="7">
        <f t="shared" si="172"/>
        <v>29212.318898623278</v>
      </c>
      <c r="AT226" s="7">
        <f t="shared" si="173"/>
        <v>29213.673341677095</v>
      </c>
      <c r="AU226" s="7">
        <f t="shared" si="174"/>
        <v>29215.027784730919</v>
      </c>
      <c r="AV226" s="7">
        <f t="shared" si="175"/>
        <v>29216.382227784728</v>
      </c>
      <c r="AW226" s="7">
        <f t="shared" si="176"/>
        <v>29217.736670838549</v>
      </c>
      <c r="AX226" s="7">
        <f t="shared" si="177"/>
        <v>29219.091113892362</v>
      </c>
      <c r="AY226" s="7">
        <f t="shared" si="178"/>
        <v>29220.445556946182</v>
      </c>
    </row>
    <row r="227" spans="1:51" x14ac:dyDescent="0.3">
      <c r="A227">
        <f>Sheet1!D227</f>
        <v>29222</v>
      </c>
      <c r="B227">
        <f>Sheet1!E227</f>
        <v>29210</v>
      </c>
      <c r="C227">
        <f>Sheet1!H227</f>
        <v>82</v>
      </c>
      <c r="E227" s="7">
        <f t="shared" si="135"/>
        <v>29210</v>
      </c>
      <c r="F227" s="7">
        <f t="shared" si="136"/>
        <v>29211.200000000001</v>
      </c>
      <c r="G227" s="7">
        <f t="shared" si="137"/>
        <v>29212.400000000001</v>
      </c>
      <c r="H227" s="7">
        <f t="shared" si="138"/>
        <v>29213.599999999999</v>
      </c>
      <c r="I227" s="7">
        <f t="shared" si="139"/>
        <v>29214.799999999999</v>
      </c>
      <c r="J227" s="7">
        <f t="shared" si="140"/>
        <v>29216</v>
      </c>
      <c r="K227" s="7">
        <f t="shared" si="141"/>
        <v>29217.200000000001</v>
      </c>
      <c r="L227" s="7">
        <f t="shared" si="142"/>
        <v>29218.400000000001</v>
      </c>
      <c r="M227" s="7">
        <f t="shared" si="143"/>
        <v>29219.599999999999</v>
      </c>
      <c r="N227" s="7">
        <f t="shared" si="144"/>
        <v>29220.799999999999</v>
      </c>
      <c r="O227" s="7">
        <f t="shared" si="145"/>
        <v>29222</v>
      </c>
      <c r="Q227" s="7">
        <f t="shared" si="146"/>
        <v>29211.044088176353</v>
      </c>
      <c r="R227" s="7">
        <f t="shared" si="147"/>
        <v>29212.412224448897</v>
      </c>
      <c r="S227" s="7">
        <f t="shared" si="148"/>
        <v>29213.780360721445</v>
      </c>
      <c r="T227" s="7">
        <f t="shared" si="149"/>
        <v>29215.148496993985</v>
      </c>
      <c r="U227" s="7">
        <f t="shared" si="150"/>
        <v>29216.516633266536</v>
      </c>
      <c r="V227" s="7">
        <f t="shared" si="151"/>
        <v>29217.88476953908</v>
      </c>
      <c r="W227" s="7">
        <f t="shared" si="152"/>
        <v>29219.252905811627</v>
      </c>
      <c r="X227" s="7">
        <f t="shared" si="153"/>
        <v>29220.621042084167</v>
      </c>
      <c r="Y227" s="7">
        <f t="shared" si="154"/>
        <v>29221.989178356715</v>
      </c>
      <c r="Z227" s="7">
        <f t="shared" si="155"/>
        <v>29223.357314629255</v>
      </c>
      <c r="AA227" s="7">
        <f t="shared" si="156"/>
        <v>29224.725450901802</v>
      </c>
      <c r="AC227" s="7">
        <f t="shared" si="157"/>
        <v>29209.44837758112</v>
      </c>
      <c r="AD227" s="7">
        <f t="shared" si="158"/>
        <v>29210.824926253688</v>
      </c>
      <c r="AE227" s="7">
        <f t="shared" si="159"/>
        <v>29212.201474926256</v>
      </c>
      <c r="AF227" s="7">
        <f t="shared" si="160"/>
        <v>29213.57802359882</v>
      </c>
      <c r="AG227" s="7">
        <f t="shared" si="161"/>
        <v>29214.954572271385</v>
      </c>
      <c r="AH227" s="7">
        <f t="shared" si="162"/>
        <v>29216.331120943953</v>
      </c>
      <c r="AI227" s="7">
        <f t="shared" si="163"/>
        <v>29217.70766961652</v>
      </c>
      <c r="AJ227" s="7">
        <f t="shared" si="164"/>
        <v>29219.084218289085</v>
      </c>
      <c r="AK227" s="7">
        <f t="shared" si="165"/>
        <v>29220.460766961649</v>
      </c>
      <c r="AL227" s="7">
        <f t="shared" si="166"/>
        <v>29221.83731563422</v>
      </c>
      <c r="AM227" s="7">
        <f t="shared" si="167"/>
        <v>29223.213864306785</v>
      </c>
      <c r="AO227" s="7">
        <f t="shared" si="168"/>
        <v>29209.276983094933</v>
      </c>
      <c r="AP227" s="7">
        <f t="shared" si="169"/>
        <v>29210.573472041611</v>
      </c>
      <c r="AQ227" s="7">
        <f t="shared" si="170"/>
        <v>29211.869960988301</v>
      </c>
      <c r="AR227" s="7">
        <f t="shared" si="171"/>
        <v>29213.166449934983</v>
      </c>
      <c r="AS227" s="7">
        <f t="shared" si="172"/>
        <v>29214.462938881661</v>
      </c>
      <c r="AT227" s="7">
        <f t="shared" si="173"/>
        <v>29215.759427828347</v>
      </c>
      <c r="AU227" s="7">
        <f t="shared" si="174"/>
        <v>29217.055916775033</v>
      </c>
      <c r="AV227" s="7">
        <f t="shared" si="175"/>
        <v>29218.352405721718</v>
      </c>
      <c r="AW227" s="7">
        <f t="shared" si="176"/>
        <v>29219.6488946684</v>
      </c>
      <c r="AX227" s="7">
        <f t="shared" si="177"/>
        <v>29220.945383615086</v>
      </c>
      <c r="AY227" s="7">
        <f t="shared" si="178"/>
        <v>29222.241872561768</v>
      </c>
    </row>
    <row r="228" spans="1:51" x14ac:dyDescent="0.3">
      <c r="A228">
        <f>Sheet1!D228</f>
        <v>29222</v>
      </c>
      <c r="B228">
        <f>Sheet1!E228</f>
        <v>29213</v>
      </c>
      <c r="C228">
        <f>Sheet1!H228</f>
        <v>92</v>
      </c>
      <c r="E228" s="7">
        <f t="shared" si="135"/>
        <v>29213</v>
      </c>
      <c r="F228" s="7">
        <f t="shared" si="136"/>
        <v>29213.9</v>
      </c>
      <c r="G228" s="7">
        <f t="shared" si="137"/>
        <v>29214.799999999999</v>
      </c>
      <c r="H228" s="7">
        <f t="shared" si="138"/>
        <v>29215.7</v>
      </c>
      <c r="I228" s="7">
        <f t="shared" si="139"/>
        <v>29216.6</v>
      </c>
      <c r="J228" s="7">
        <f t="shared" si="140"/>
        <v>29217.5</v>
      </c>
      <c r="K228" s="7">
        <f t="shared" si="141"/>
        <v>29218.400000000001</v>
      </c>
      <c r="L228" s="7">
        <f t="shared" si="142"/>
        <v>29219.3</v>
      </c>
      <c r="M228" s="7">
        <f t="shared" si="143"/>
        <v>29220.2</v>
      </c>
      <c r="N228" s="7">
        <f t="shared" si="144"/>
        <v>29221.1</v>
      </c>
      <c r="O228" s="7">
        <f t="shared" si="145"/>
        <v>29222</v>
      </c>
      <c r="Q228" s="7">
        <f t="shared" si="146"/>
        <v>29205.743935309973</v>
      </c>
      <c r="R228" s="7">
        <f t="shared" si="147"/>
        <v>29207.453099730457</v>
      </c>
      <c r="S228" s="7">
        <f t="shared" si="148"/>
        <v>29209.162264150946</v>
      </c>
      <c r="T228" s="7">
        <f t="shared" si="149"/>
        <v>29210.87142857143</v>
      </c>
      <c r="U228" s="7">
        <f t="shared" si="150"/>
        <v>29212.580592991915</v>
      </c>
      <c r="V228" s="7">
        <f t="shared" si="151"/>
        <v>29214.2897574124</v>
      </c>
      <c r="W228" s="7">
        <f t="shared" si="152"/>
        <v>29215.998921832885</v>
      </c>
      <c r="X228" s="7">
        <f t="shared" si="153"/>
        <v>29217.708086253373</v>
      </c>
      <c r="Y228" s="7">
        <f t="shared" si="154"/>
        <v>29219.417250673854</v>
      </c>
      <c r="Z228" s="7">
        <f t="shared" si="155"/>
        <v>29221.126415094339</v>
      </c>
      <c r="AA228" s="7">
        <f t="shared" si="156"/>
        <v>29222.835579514824</v>
      </c>
      <c r="AC228" s="7">
        <f t="shared" si="157"/>
        <v>29210.896729776247</v>
      </c>
      <c r="AD228" s="7">
        <f t="shared" si="158"/>
        <v>29212.241135972457</v>
      </c>
      <c r="AE228" s="7">
        <f t="shared" si="159"/>
        <v>29213.585542168676</v>
      </c>
      <c r="AF228" s="7">
        <f t="shared" si="160"/>
        <v>29214.929948364887</v>
      </c>
      <c r="AG228" s="7">
        <f t="shared" si="161"/>
        <v>29216.274354561101</v>
      </c>
      <c r="AH228" s="7">
        <f t="shared" si="162"/>
        <v>29217.618760757316</v>
      </c>
      <c r="AI228" s="7">
        <f t="shared" si="163"/>
        <v>29218.96316695353</v>
      </c>
      <c r="AJ228" s="7">
        <f t="shared" si="164"/>
        <v>29220.307573149741</v>
      </c>
      <c r="AK228" s="7">
        <f t="shared" si="165"/>
        <v>29221.651979345952</v>
      </c>
      <c r="AL228" s="7">
        <f t="shared" si="166"/>
        <v>29222.99638554217</v>
      </c>
      <c r="AM228" s="7">
        <f t="shared" si="167"/>
        <v>29224.340791738385</v>
      </c>
      <c r="AO228" s="7">
        <f t="shared" si="168"/>
        <v>29209.507894736842</v>
      </c>
      <c r="AP228" s="7">
        <f t="shared" si="169"/>
        <v>29210.865394736844</v>
      </c>
      <c r="AQ228" s="7">
        <f t="shared" si="170"/>
        <v>29212.222894736846</v>
      </c>
      <c r="AR228" s="7">
        <f t="shared" si="171"/>
        <v>29213.580394736844</v>
      </c>
      <c r="AS228" s="7">
        <f t="shared" si="172"/>
        <v>29214.937894736842</v>
      </c>
      <c r="AT228" s="7">
        <f t="shared" si="173"/>
        <v>29216.295394736844</v>
      </c>
      <c r="AU228" s="7">
        <f t="shared" si="174"/>
        <v>29217.652894736842</v>
      </c>
      <c r="AV228" s="7">
        <f t="shared" si="175"/>
        <v>29219.010394736844</v>
      </c>
      <c r="AW228" s="7">
        <f t="shared" si="176"/>
        <v>29220.367894736843</v>
      </c>
      <c r="AX228" s="7">
        <f t="shared" si="177"/>
        <v>29221.725394736844</v>
      </c>
      <c r="AY228" s="7">
        <f t="shared" si="178"/>
        <v>29223.082894736843</v>
      </c>
    </row>
    <row r="229" spans="1:51" x14ac:dyDescent="0.3">
      <c r="A229">
        <f>Sheet1!D229</f>
        <v>29226</v>
      </c>
      <c r="B229">
        <f>Sheet1!E229</f>
        <v>29210</v>
      </c>
      <c r="C229">
        <f>Sheet1!H229</f>
        <v>185</v>
      </c>
      <c r="E229" s="7">
        <f t="shared" si="135"/>
        <v>29210</v>
      </c>
      <c r="F229" s="7">
        <f t="shared" si="136"/>
        <v>29211.599999999999</v>
      </c>
      <c r="G229" s="7">
        <f t="shared" si="137"/>
        <v>29213.200000000001</v>
      </c>
      <c r="H229" s="7">
        <f t="shared" si="138"/>
        <v>29214.799999999999</v>
      </c>
      <c r="I229" s="7">
        <f t="shared" si="139"/>
        <v>29216.400000000001</v>
      </c>
      <c r="J229" s="7">
        <f t="shared" si="140"/>
        <v>29218</v>
      </c>
      <c r="K229" s="7">
        <f t="shared" si="141"/>
        <v>29219.599999999999</v>
      </c>
      <c r="L229" s="7">
        <f t="shared" si="142"/>
        <v>29221.200000000001</v>
      </c>
      <c r="M229" s="7">
        <f t="shared" si="143"/>
        <v>29222.799999999999</v>
      </c>
      <c r="N229" s="7">
        <f t="shared" si="144"/>
        <v>29224.400000000001</v>
      </c>
      <c r="O229" s="7">
        <f t="shared" si="145"/>
        <v>29226</v>
      </c>
      <c r="Q229" s="7">
        <f t="shared" si="146"/>
        <v>29207.742857142857</v>
      </c>
      <c r="R229" s="7">
        <f t="shared" si="147"/>
        <v>29209.079047619045</v>
      </c>
      <c r="S229" s="7">
        <f t="shared" si="148"/>
        <v>29210.41523809524</v>
      </c>
      <c r="T229" s="7">
        <f t="shared" si="149"/>
        <v>29211.751428571428</v>
      </c>
      <c r="U229" s="7">
        <f t="shared" si="150"/>
        <v>29213.087619047619</v>
      </c>
      <c r="V229" s="7">
        <f t="shared" si="151"/>
        <v>29214.423809523811</v>
      </c>
      <c r="W229" s="7">
        <f t="shared" si="152"/>
        <v>29215.760000000002</v>
      </c>
      <c r="X229" s="7">
        <f t="shared" si="153"/>
        <v>29217.096190476193</v>
      </c>
      <c r="Y229" s="7">
        <f t="shared" si="154"/>
        <v>29218.432380952381</v>
      </c>
      <c r="Z229" s="7">
        <f t="shared" si="155"/>
        <v>29219.768571428569</v>
      </c>
      <c r="AA229" s="7">
        <f t="shared" si="156"/>
        <v>29221.10476190476</v>
      </c>
      <c r="AC229" s="7">
        <f t="shared" si="157"/>
        <v>29207.185745140392</v>
      </c>
      <c r="AD229" s="7">
        <f t="shared" si="158"/>
        <v>29208.734125269977</v>
      </c>
      <c r="AE229" s="7">
        <f t="shared" si="159"/>
        <v>29210.282505399569</v>
      </c>
      <c r="AF229" s="7">
        <f t="shared" si="160"/>
        <v>29211.830885529154</v>
      </c>
      <c r="AG229" s="7">
        <f t="shared" si="161"/>
        <v>29213.379265658747</v>
      </c>
      <c r="AH229" s="7">
        <f t="shared" si="162"/>
        <v>29214.927645788339</v>
      </c>
      <c r="AI229" s="7">
        <f t="shared" si="163"/>
        <v>29216.476025917927</v>
      </c>
      <c r="AJ229" s="7">
        <f t="shared" si="164"/>
        <v>29218.02440604752</v>
      </c>
      <c r="AK229" s="7">
        <f t="shared" si="165"/>
        <v>29219.572786177105</v>
      </c>
      <c r="AL229" s="7">
        <f t="shared" si="166"/>
        <v>29221.121166306693</v>
      </c>
      <c r="AM229" s="7">
        <f t="shared" si="167"/>
        <v>29222.669546436286</v>
      </c>
      <c r="AO229" s="7">
        <f t="shared" si="168"/>
        <v>29211.184249628532</v>
      </c>
      <c r="AP229" s="7">
        <f t="shared" si="169"/>
        <v>29212.467904903417</v>
      </c>
      <c r="AQ229" s="7">
        <f t="shared" si="170"/>
        <v>29213.751560178305</v>
      </c>
      <c r="AR229" s="7">
        <f t="shared" si="171"/>
        <v>29215.03521545319</v>
      </c>
      <c r="AS229" s="7">
        <f t="shared" si="172"/>
        <v>29216.318870728082</v>
      </c>
      <c r="AT229" s="7">
        <f t="shared" si="173"/>
        <v>29217.602526002971</v>
      </c>
      <c r="AU229" s="7">
        <f t="shared" si="174"/>
        <v>29218.886181277863</v>
      </c>
      <c r="AV229" s="7">
        <f t="shared" si="175"/>
        <v>29220.169836552752</v>
      </c>
      <c r="AW229" s="7">
        <f t="shared" si="176"/>
        <v>29221.453491827637</v>
      </c>
      <c r="AX229" s="7">
        <f t="shared" si="177"/>
        <v>29222.737147102525</v>
      </c>
      <c r="AY229" s="7">
        <f t="shared" si="178"/>
        <v>29224.020802377414</v>
      </c>
    </row>
    <row r="230" spans="1:51" x14ac:dyDescent="0.3">
      <c r="A230">
        <f>Sheet1!D230</f>
        <v>29224</v>
      </c>
      <c r="B230">
        <f>Sheet1!E230</f>
        <v>29202</v>
      </c>
      <c r="C230">
        <f>Sheet1!H230</f>
        <v>175</v>
      </c>
      <c r="E230" s="7">
        <f t="shared" si="135"/>
        <v>29202</v>
      </c>
      <c r="F230" s="7">
        <f t="shared" si="136"/>
        <v>29204.2</v>
      </c>
      <c r="G230" s="7">
        <f t="shared" si="137"/>
        <v>29206.400000000001</v>
      </c>
      <c r="H230" s="7">
        <f t="shared" si="138"/>
        <v>29208.6</v>
      </c>
      <c r="I230" s="7">
        <f t="shared" si="139"/>
        <v>29210.799999999999</v>
      </c>
      <c r="J230" s="7">
        <f t="shared" si="140"/>
        <v>29213</v>
      </c>
      <c r="K230" s="7">
        <f t="shared" si="141"/>
        <v>29215.200000000001</v>
      </c>
      <c r="L230" s="7">
        <f t="shared" si="142"/>
        <v>29217.4</v>
      </c>
      <c r="M230" s="7">
        <f t="shared" si="143"/>
        <v>29219.599999999999</v>
      </c>
      <c r="N230" s="7">
        <f t="shared" si="144"/>
        <v>29221.8</v>
      </c>
      <c r="O230" s="7">
        <f t="shared" si="145"/>
        <v>29224</v>
      </c>
      <c r="Q230" s="7">
        <f t="shared" si="146"/>
        <v>29210.768802228413</v>
      </c>
      <c r="R230" s="7">
        <f t="shared" si="147"/>
        <v>29212.098050139277</v>
      </c>
      <c r="S230" s="7">
        <f t="shared" si="148"/>
        <v>29213.427298050141</v>
      </c>
      <c r="T230" s="7">
        <f t="shared" si="149"/>
        <v>29214.756545961001</v>
      </c>
      <c r="U230" s="7">
        <f t="shared" si="150"/>
        <v>29216.085793871865</v>
      </c>
      <c r="V230" s="7">
        <f t="shared" si="151"/>
        <v>29217.41504178273</v>
      </c>
      <c r="W230" s="7">
        <f t="shared" si="152"/>
        <v>29218.744289693597</v>
      </c>
      <c r="X230" s="7">
        <f t="shared" si="153"/>
        <v>29220.073537604461</v>
      </c>
      <c r="Y230" s="7">
        <f t="shared" si="154"/>
        <v>29221.402785515318</v>
      </c>
      <c r="Z230" s="7">
        <f t="shared" si="155"/>
        <v>29222.732033426182</v>
      </c>
      <c r="AA230" s="7">
        <f t="shared" si="156"/>
        <v>29224.061281337046</v>
      </c>
      <c r="AC230" s="7">
        <f t="shared" si="157"/>
        <v>29208.577999999998</v>
      </c>
      <c r="AD230" s="7">
        <f t="shared" si="158"/>
        <v>29210.0118</v>
      </c>
      <c r="AE230" s="7">
        <f t="shared" si="159"/>
        <v>29211.445599999999</v>
      </c>
      <c r="AF230" s="7">
        <f t="shared" si="160"/>
        <v>29212.879399999998</v>
      </c>
      <c r="AG230" s="7">
        <f t="shared" si="161"/>
        <v>29214.313200000001</v>
      </c>
      <c r="AH230" s="7">
        <f t="shared" si="162"/>
        <v>29215.746999999999</v>
      </c>
      <c r="AI230" s="7">
        <f t="shared" si="163"/>
        <v>29217.180800000002</v>
      </c>
      <c r="AJ230" s="7">
        <f t="shared" si="164"/>
        <v>29218.614600000001</v>
      </c>
      <c r="AK230" s="7">
        <f t="shared" si="165"/>
        <v>29220.0484</v>
      </c>
      <c r="AL230" s="7">
        <f t="shared" si="166"/>
        <v>29221.482199999999</v>
      </c>
      <c r="AM230" s="7">
        <f t="shared" si="167"/>
        <v>29222.916000000005</v>
      </c>
      <c r="AO230" s="7">
        <f t="shared" si="168"/>
        <v>29207.989197530864</v>
      </c>
      <c r="AP230" s="7">
        <f t="shared" si="169"/>
        <v>29209.552314814817</v>
      </c>
      <c r="AQ230" s="7">
        <f t="shared" si="170"/>
        <v>29211.115432098763</v>
      </c>
      <c r="AR230" s="7">
        <f t="shared" si="171"/>
        <v>29212.678549382716</v>
      </c>
      <c r="AS230" s="7">
        <f t="shared" si="172"/>
        <v>29214.241666666661</v>
      </c>
      <c r="AT230" s="7">
        <f t="shared" si="173"/>
        <v>29215.804783950618</v>
      </c>
      <c r="AU230" s="7">
        <f t="shared" si="174"/>
        <v>29217.367901234567</v>
      </c>
      <c r="AV230" s="7">
        <f t="shared" si="175"/>
        <v>29218.93101851852</v>
      </c>
      <c r="AW230" s="7">
        <f t="shared" si="176"/>
        <v>29220.494135802473</v>
      </c>
      <c r="AX230" s="7">
        <f t="shared" si="177"/>
        <v>29222.057253086419</v>
      </c>
      <c r="AY230" s="7">
        <f t="shared" si="178"/>
        <v>29223.620370370365</v>
      </c>
    </row>
    <row r="231" spans="1:51" x14ac:dyDescent="0.3">
      <c r="A231">
        <f>Sheet1!D231</f>
        <v>29222</v>
      </c>
      <c r="B231">
        <f>Sheet1!E231</f>
        <v>29210</v>
      </c>
      <c r="C231">
        <f>Sheet1!H231</f>
        <v>74</v>
      </c>
      <c r="E231" s="7">
        <f t="shared" si="135"/>
        <v>29210</v>
      </c>
      <c r="F231" s="7">
        <f t="shared" si="136"/>
        <v>29211.200000000001</v>
      </c>
      <c r="G231" s="7">
        <f t="shared" si="137"/>
        <v>29212.400000000001</v>
      </c>
      <c r="H231" s="7">
        <f t="shared" si="138"/>
        <v>29213.599999999999</v>
      </c>
      <c r="I231" s="7">
        <f t="shared" si="139"/>
        <v>29214.799999999999</v>
      </c>
      <c r="J231" s="7">
        <f t="shared" si="140"/>
        <v>29216</v>
      </c>
      <c r="K231" s="7">
        <f t="shared" si="141"/>
        <v>29217.200000000001</v>
      </c>
      <c r="L231" s="7">
        <f t="shared" si="142"/>
        <v>29218.400000000001</v>
      </c>
      <c r="M231" s="7">
        <f t="shared" si="143"/>
        <v>29219.599999999999</v>
      </c>
      <c r="N231" s="7">
        <f t="shared" si="144"/>
        <v>29220.799999999999</v>
      </c>
      <c r="O231" s="7">
        <f t="shared" si="145"/>
        <v>29222</v>
      </c>
      <c r="Q231" s="7">
        <f t="shared" si="146"/>
        <v>29207.513274336285</v>
      </c>
      <c r="R231" s="7">
        <f t="shared" si="147"/>
        <v>29209.203097345133</v>
      </c>
      <c r="S231" s="7">
        <f t="shared" si="148"/>
        <v>29210.892920353981</v>
      </c>
      <c r="T231" s="7">
        <f t="shared" si="149"/>
        <v>29212.582743362829</v>
      </c>
      <c r="U231" s="7">
        <f t="shared" si="150"/>
        <v>29214.272566371681</v>
      </c>
      <c r="V231" s="7">
        <f t="shared" si="151"/>
        <v>29215.962389380529</v>
      </c>
      <c r="W231" s="7">
        <f t="shared" si="152"/>
        <v>29217.652212389381</v>
      </c>
      <c r="X231" s="7">
        <f t="shared" si="153"/>
        <v>29219.342035398229</v>
      </c>
      <c r="Y231" s="7">
        <f t="shared" si="154"/>
        <v>29221.031858407081</v>
      </c>
      <c r="Z231" s="7">
        <f t="shared" si="155"/>
        <v>29222.721681415929</v>
      </c>
      <c r="AA231" s="7">
        <f t="shared" si="156"/>
        <v>29224.411504424781</v>
      </c>
      <c r="AC231" s="7">
        <f t="shared" si="157"/>
        <v>29207.895131086141</v>
      </c>
      <c r="AD231" s="7">
        <f t="shared" si="158"/>
        <v>29209.509737827717</v>
      </c>
      <c r="AE231" s="7">
        <f t="shared" si="159"/>
        <v>29211.124344569289</v>
      </c>
      <c r="AF231" s="7">
        <f t="shared" si="160"/>
        <v>29212.738951310865</v>
      </c>
      <c r="AG231" s="7">
        <f t="shared" si="161"/>
        <v>29214.353558052433</v>
      </c>
      <c r="AH231" s="7">
        <f t="shared" si="162"/>
        <v>29215.968164794005</v>
      </c>
      <c r="AI231" s="7">
        <f t="shared" si="163"/>
        <v>29217.582771535577</v>
      </c>
      <c r="AJ231" s="7">
        <f t="shared" si="164"/>
        <v>29219.197378277153</v>
      </c>
      <c r="AK231" s="7">
        <f t="shared" si="165"/>
        <v>29220.811985018729</v>
      </c>
      <c r="AL231" s="7">
        <f t="shared" si="166"/>
        <v>29222.426591760297</v>
      </c>
      <c r="AM231" s="7">
        <f t="shared" si="167"/>
        <v>29224.041198501873</v>
      </c>
      <c r="AO231" s="7">
        <f t="shared" si="168"/>
        <v>29206.87259259259</v>
      </c>
      <c r="AP231" s="7">
        <f t="shared" si="169"/>
        <v>29208.505037037037</v>
      </c>
      <c r="AQ231" s="7">
        <f t="shared" si="170"/>
        <v>29210.137481481484</v>
      </c>
      <c r="AR231" s="7">
        <f t="shared" si="171"/>
        <v>29211.769925925924</v>
      </c>
      <c r="AS231" s="7">
        <f t="shared" si="172"/>
        <v>29213.402370370372</v>
      </c>
      <c r="AT231" s="7">
        <f t="shared" si="173"/>
        <v>29215.034814814815</v>
      </c>
      <c r="AU231" s="7">
        <f t="shared" si="174"/>
        <v>29216.667259259259</v>
      </c>
      <c r="AV231" s="7">
        <f t="shared" si="175"/>
        <v>29218.299703703706</v>
      </c>
      <c r="AW231" s="7">
        <f t="shared" si="176"/>
        <v>29219.932148148146</v>
      </c>
      <c r="AX231" s="7">
        <f t="shared" si="177"/>
        <v>29221.564592592593</v>
      </c>
      <c r="AY231" s="7">
        <f t="shared" si="178"/>
        <v>29223.197037037036</v>
      </c>
    </row>
    <row r="232" spans="1:51" x14ac:dyDescent="0.3">
      <c r="A232">
        <f>Sheet1!D232</f>
        <v>29210</v>
      </c>
      <c r="B232">
        <f>Sheet1!E232</f>
        <v>29199</v>
      </c>
      <c r="C232">
        <f>Sheet1!H232</f>
        <v>136</v>
      </c>
      <c r="E232" s="7">
        <f t="shared" si="135"/>
        <v>29199</v>
      </c>
      <c r="F232" s="7">
        <f t="shared" si="136"/>
        <v>29200.1</v>
      </c>
      <c r="G232" s="7">
        <f t="shared" si="137"/>
        <v>29201.200000000001</v>
      </c>
      <c r="H232" s="7">
        <f t="shared" si="138"/>
        <v>29202.3</v>
      </c>
      <c r="I232" s="7">
        <f t="shared" si="139"/>
        <v>29203.4</v>
      </c>
      <c r="J232" s="7">
        <f t="shared" si="140"/>
        <v>29204.5</v>
      </c>
      <c r="K232" s="7">
        <f t="shared" si="141"/>
        <v>29205.599999999999</v>
      </c>
      <c r="L232" s="7">
        <f t="shared" si="142"/>
        <v>29206.7</v>
      </c>
      <c r="M232" s="7">
        <f t="shared" si="143"/>
        <v>29207.8</v>
      </c>
      <c r="N232" s="7">
        <f t="shared" si="144"/>
        <v>29208.9</v>
      </c>
      <c r="O232" s="7">
        <f t="shared" si="145"/>
        <v>29210</v>
      </c>
      <c r="Q232" s="7">
        <f t="shared" si="146"/>
        <v>29206.774193548386</v>
      </c>
      <c r="R232" s="7">
        <f t="shared" si="147"/>
        <v>29208.547926267282</v>
      </c>
      <c r="S232" s="7">
        <f t="shared" si="148"/>
        <v>29210.321658986177</v>
      </c>
      <c r="T232" s="7">
        <f t="shared" si="149"/>
        <v>29212.095391705072</v>
      </c>
      <c r="U232" s="7">
        <f t="shared" si="150"/>
        <v>29213.869124423967</v>
      </c>
      <c r="V232" s="7">
        <f t="shared" si="151"/>
        <v>29215.642857142859</v>
      </c>
      <c r="W232" s="7">
        <f t="shared" si="152"/>
        <v>29217.41658986175</v>
      </c>
      <c r="X232" s="7">
        <f t="shared" si="153"/>
        <v>29219.190322580645</v>
      </c>
      <c r="Y232" s="7">
        <f t="shared" si="154"/>
        <v>29220.964055299541</v>
      </c>
      <c r="Z232" s="7">
        <f t="shared" si="155"/>
        <v>29222.737788018436</v>
      </c>
      <c r="AA232" s="7">
        <f t="shared" si="156"/>
        <v>29224.511520737331</v>
      </c>
      <c r="AC232" s="7">
        <f t="shared" si="157"/>
        <v>29207.863117870722</v>
      </c>
      <c r="AD232" s="7">
        <f t="shared" si="158"/>
        <v>29209.484030418251</v>
      </c>
      <c r="AE232" s="7">
        <f t="shared" si="159"/>
        <v>29211.10494296578</v>
      </c>
      <c r="AF232" s="7">
        <f t="shared" si="160"/>
        <v>29212.725855513308</v>
      </c>
      <c r="AG232" s="7">
        <f t="shared" si="161"/>
        <v>29214.346768060834</v>
      </c>
      <c r="AH232" s="7">
        <f t="shared" si="162"/>
        <v>29215.967680608363</v>
      </c>
      <c r="AI232" s="7">
        <f t="shared" si="163"/>
        <v>29217.588593155895</v>
      </c>
      <c r="AJ232" s="7">
        <f t="shared" si="164"/>
        <v>29219.209505703424</v>
      </c>
      <c r="AK232" s="7">
        <f t="shared" si="165"/>
        <v>29220.830418250949</v>
      </c>
      <c r="AL232" s="7">
        <f t="shared" si="166"/>
        <v>29222.451330798478</v>
      </c>
      <c r="AM232" s="7">
        <f t="shared" si="167"/>
        <v>29224.072243346011</v>
      </c>
      <c r="AO232" s="7">
        <f t="shared" si="168"/>
        <v>29208.151315789477</v>
      </c>
      <c r="AP232" s="7">
        <f t="shared" si="169"/>
        <v>29209.715460526317</v>
      </c>
      <c r="AQ232" s="7">
        <f t="shared" si="170"/>
        <v>29211.27960526316</v>
      </c>
      <c r="AR232" s="7">
        <f t="shared" si="171"/>
        <v>29212.84375</v>
      </c>
      <c r="AS232" s="7">
        <f t="shared" si="172"/>
        <v>29214.407894736836</v>
      </c>
      <c r="AT232" s="7">
        <f t="shared" si="173"/>
        <v>29215.972039473687</v>
      </c>
      <c r="AU232" s="7">
        <f t="shared" si="174"/>
        <v>29217.536184210527</v>
      </c>
      <c r="AV232" s="7">
        <f t="shared" si="175"/>
        <v>29219.100328947374</v>
      </c>
      <c r="AW232" s="7">
        <f t="shared" si="176"/>
        <v>29220.664473684206</v>
      </c>
      <c r="AX232" s="7">
        <f t="shared" si="177"/>
        <v>29222.228618421053</v>
      </c>
      <c r="AY232" s="7">
        <f t="shared" si="178"/>
        <v>29223.792763157897</v>
      </c>
    </row>
    <row r="233" spans="1:51" x14ac:dyDescent="0.3">
      <c r="A233">
        <f>Sheet1!D233</f>
        <v>29220</v>
      </c>
      <c r="B233">
        <f>Sheet1!E233</f>
        <v>29207</v>
      </c>
      <c r="C233">
        <f>Sheet1!H233</f>
        <v>119</v>
      </c>
      <c r="E233" s="7">
        <f t="shared" si="135"/>
        <v>29207</v>
      </c>
      <c r="F233" s="7">
        <f t="shared" si="136"/>
        <v>29208.3</v>
      </c>
      <c r="G233" s="7">
        <f t="shared" si="137"/>
        <v>29209.599999999999</v>
      </c>
      <c r="H233" s="7">
        <f t="shared" si="138"/>
        <v>29210.9</v>
      </c>
      <c r="I233" s="7">
        <f t="shared" si="139"/>
        <v>29212.2</v>
      </c>
      <c r="J233" s="7">
        <f t="shared" si="140"/>
        <v>29213.5</v>
      </c>
      <c r="K233" s="7">
        <f t="shared" si="141"/>
        <v>29214.799999999999</v>
      </c>
      <c r="L233" s="7">
        <f t="shared" si="142"/>
        <v>29216.1</v>
      </c>
      <c r="M233" s="7">
        <f t="shared" si="143"/>
        <v>29217.4</v>
      </c>
      <c r="N233" s="7">
        <f t="shared" si="144"/>
        <v>29218.7</v>
      </c>
      <c r="O233" s="7">
        <f t="shared" si="145"/>
        <v>29220</v>
      </c>
      <c r="Q233" s="7">
        <f t="shared" si="146"/>
        <v>29202.477922077924</v>
      </c>
      <c r="R233" s="7">
        <f t="shared" si="147"/>
        <v>29204.097142857143</v>
      </c>
      <c r="S233" s="7">
        <f t="shared" si="148"/>
        <v>29205.716363636366</v>
      </c>
      <c r="T233" s="7">
        <f t="shared" si="149"/>
        <v>29207.335584415581</v>
      </c>
      <c r="U233" s="7">
        <f t="shared" si="150"/>
        <v>29208.954805194804</v>
      </c>
      <c r="V233" s="7">
        <f t="shared" si="151"/>
        <v>29210.574025974027</v>
      </c>
      <c r="W233" s="7">
        <f t="shared" si="152"/>
        <v>29212.193246753246</v>
      </c>
      <c r="X233" s="7">
        <f t="shared" si="153"/>
        <v>29213.812467532465</v>
      </c>
      <c r="Y233" s="7">
        <f t="shared" si="154"/>
        <v>29215.431688311684</v>
      </c>
      <c r="Z233" s="7">
        <f t="shared" si="155"/>
        <v>29217.050909090911</v>
      </c>
      <c r="AA233" s="7">
        <f t="shared" si="156"/>
        <v>29218.67012987013</v>
      </c>
      <c r="AC233" s="7">
        <f t="shared" si="157"/>
        <v>29204.919298245615</v>
      </c>
      <c r="AD233" s="7">
        <f t="shared" si="158"/>
        <v>29206.532280701755</v>
      </c>
      <c r="AE233" s="7">
        <f t="shared" si="159"/>
        <v>29208.145263157898</v>
      </c>
      <c r="AF233" s="7">
        <f t="shared" si="160"/>
        <v>29209.758245614034</v>
      </c>
      <c r="AG233" s="7">
        <f t="shared" si="161"/>
        <v>29211.371228070173</v>
      </c>
      <c r="AH233" s="7">
        <f t="shared" si="162"/>
        <v>29212.984210526316</v>
      </c>
      <c r="AI233" s="7">
        <f t="shared" si="163"/>
        <v>29214.597192982452</v>
      </c>
      <c r="AJ233" s="7">
        <f t="shared" si="164"/>
        <v>29216.210175438599</v>
      </c>
      <c r="AK233" s="7">
        <f t="shared" si="165"/>
        <v>29217.823157894734</v>
      </c>
      <c r="AL233" s="7">
        <f t="shared" si="166"/>
        <v>29219.436140350881</v>
      </c>
      <c r="AM233" s="7">
        <f t="shared" si="167"/>
        <v>29221.049122807017</v>
      </c>
      <c r="AO233" s="7">
        <f t="shared" si="168"/>
        <v>29206.042296072505</v>
      </c>
      <c r="AP233" s="7">
        <f t="shared" si="169"/>
        <v>29207.556193353474</v>
      </c>
      <c r="AQ233" s="7">
        <f t="shared" si="170"/>
        <v>29209.070090634443</v>
      </c>
      <c r="AR233" s="7">
        <f t="shared" si="171"/>
        <v>29210.583987915408</v>
      </c>
      <c r="AS233" s="7">
        <f t="shared" si="172"/>
        <v>29212.097885196374</v>
      </c>
      <c r="AT233" s="7">
        <f t="shared" si="173"/>
        <v>29213.611782477339</v>
      </c>
      <c r="AU233" s="7">
        <f t="shared" si="174"/>
        <v>29215.125679758312</v>
      </c>
      <c r="AV233" s="7">
        <f t="shared" si="175"/>
        <v>29216.639577039274</v>
      </c>
      <c r="AW233" s="7">
        <f t="shared" si="176"/>
        <v>29218.153474320243</v>
      </c>
      <c r="AX233" s="7">
        <f t="shared" si="177"/>
        <v>29219.667371601208</v>
      </c>
      <c r="AY233" s="7">
        <f t="shared" si="178"/>
        <v>29221.181268882174</v>
      </c>
    </row>
    <row r="234" spans="1:51" x14ac:dyDescent="0.3">
      <c r="A234">
        <f>Sheet1!D234</f>
        <v>29254</v>
      </c>
      <c r="B234">
        <f>Sheet1!E234</f>
        <v>29216</v>
      </c>
      <c r="C234">
        <f>Sheet1!H234</f>
        <v>633</v>
      </c>
      <c r="E234" s="7">
        <f t="shared" si="135"/>
        <v>29216</v>
      </c>
      <c r="F234" s="7">
        <f t="shared" si="136"/>
        <v>29219.8</v>
      </c>
      <c r="G234" s="7">
        <f t="shared" si="137"/>
        <v>29223.599999999999</v>
      </c>
      <c r="H234" s="7">
        <f t="shared" si="138"/>
        <v>29227.4</v>
      </c>
      <c r="I234" s="7">
        <f t="shared" si="139"/>
        <v>29231.200000000001</v>
      </c>
      <c r="J234" s="7">
        <f t="shared" si="140"/>
        <v>29235</v>
      </c>
      <c r="K234" s="7">
        <f t="shared" si="141"/>
        <v>29238.799999999999</v>
      </c>
      <c r="L234" s="7">
        <f t="shared" si="142"/>
        <v>29242.6</v>
      </c>
      <c r="M234" s="7">
        <f t="shared" si="143"/>
        <v>29246.400000000001</v>
      </c>
      <c r="N234" s="7">
        <f t="shared" si="144"/>
        <v>29250.2</v>
      </c>
      <c r="O234" s="7">
        <f t="shared" si="145"/>
        <v>29254</v>
      </c>
      <c r="Q234" s="7">
        <f t="shared" si="146"/>
        <v>29204.367781155015</v>
      </c>
      <c r="R234" s="7">
        <f t="shared" si="147"/>
        <v>29205.562613981761</v>
      </c>
      <c r="S234" s="7">
        <f t="shared" si="148"/>
        <v>29206.757446808515</v>
      </c>
      <c r="T234" s="7">
        <f t="shared" si="149"/>
        <v>29207.952279635261</v>
      </c>
      <c r="U234" s="7">
        <f t="shared" si="150"/>
        <v>29209.147112462007</v>
      </c>
      <c r="V234" s="7">
        <f t="shared" si="151"/>
        <v>29210.341945288754</v>
      </c>
      <c r="W234" s="7">
        <f t="shared" si="152"/>
        <v>29211.5367781155</v>
      </c>
      <c r="X234" s="7">
        <f t="shared" si="153"/>
        <v>29212.73161094225</v>
      </c>
      <c r="Y234" s="7">
        <f t="shared" si="154"/>
        <v>29213.926443768996</v>
      </c>
      <c r="Z234" s="7">
        <f t="shared" si="155"/>
        <v>29215.121276595746</v>
      </c>
      <c r="AA234" s="7">
        <f t="shared" si="156"/>
        <v>29216.316109422492</v>
      </c>
      <c r="AC234" s="7">
        <f t="shared" si="157"/>
        <v>29203.545634920636</v>
      </c>
      <c r="AD234" s="7">
        <f t="shared" si="158"/>
        <v>29205.089484126984</v>
      </c>
      <c r="AE234" s="7">
        <f t="shared" si="159"/>
        <v>29206.633333333335</v>
      </c>
      <c r="AF234" s="7">
        <f t="shared" si="160"/>
        <v>29208.177182539683</v>
      </c>
      <c r="AG234" s="7">
        <f t="shared" si="161"/>
        <v>29209.72103174603</v>
      </c>
      <c r="AH234" s="7">
        <f t="shared" si="162"/>
        <v>29211.264880952382</v>
      </c>
      <c r="AI234" s="7">
        <f t="shared" si="163"/>
        <v>29212.808730158729</v>
      </c>
      <c r="AJ234" s="7">
        <f t="shared" si="164"/>
        <v>29214.352579365081</v>
      </c>
      <c r="AK234" s="7">
        <f t="shared" si="165"/>
        <v>29215.896428571432</v>
      </c>
      <c r="AL234" s="7">
        <f t="shared" si="166"/>
        <v>29217.44027777778</v>
      </c>
      <c r="AM234" s="7">
        <f t="shared" si="167"/>
        <v>29218.984126984127</v>
      </c>
      <c r="AO234" s="7">
        <f t="shared" si="168"/>
        <v>29205.278664731493</v>
      </c>
      <c r="AP234" s="7">
        <f t="shared" si="169"/>
        <v>29206.837590711177</v>
      </c>
      <c r="AQ234" s="7">
        <f t="shared" si="170"/>
        <v>29208.396516690857</v>
      </c>
      <c r="AR234" s="7">
        <f t="shared" si="171"/>
        <v>29209.955442670536</v>
      </c>
      <c r="AS234" s="7">
        <f t="shared" si="172"/>
        <v>29211.514368650216</v>
      </c>
      <c r="AT234" s="7">
        <f t="shared" si="173"/>
        <v>29213.073294629899</v>
      </c>
      <c r="AU234" s="7">
        <f t="shared" si="174"/>
        <v>29214.632220609579</v>
      </c>
      <c r="AV234" s="7">
        <f t="shared" si="175"/>
        <v>29216.191146589266</v>
      </c>
      <c r="AW234" s="7">
        <f t="shared" si="176"/>
        <v>29217.750072568942</v>
      </c>
      <c r="AX234" s="7">
        <f t="shared" si="177"/>
        <v>29219.308998548622</v>
      </c>
      <c r="AY234" s="7">
        <f t="shared" si="178"/>
        <v>29220.867924528302</v>
      </c>
    </row>
    <row r="235" spans="1:51" x14ac:dyDescent="0.3">
      <c r="A235">
        <f>Sheet1!D235</f>
        <v>29255</v>
      </c>
      <c r="B235">
        <f>Sheet1!E235</f>
        <v>29237</v>
      </c>
      <c r="C235">
        <f>Sheet1!H235</f>
        <v>276</v>
      </c>
      <c r="E235" s="7">
        <f t="shared" si="135"/>
        <v>29237</v>
      </c>
      <c r="F235" s="7">
        <f t="shared" si="136"/>
        <v>29238.799999999999</v>
      </c>
      <c r="G235" s="7">
        <f t="shared" si="137"/>
        <v>29240.6</v>
      </c>
      <c r="H235" s="7">
        <f t="shared" si="138"/>
        <v>29242.400000000001</v>
      </c>
      <c r="I235" s="7">
        <f t="shared" si="139"/>
        <v>29244.2</v>
      </c>
      <c r="J235" s="7">
        <f t="shared" si="140"/>
        <v>29246</v>
      </c>
      <c r="K235" s="7">
        <f t="shared" si="141"/>
        <v>29247.8</v>
      </c>
      <c r="L235" s="7">
        <f t="shared" si="142"/>
        <v>29249.599999999999</v>
      </c>
      <c r="M235" s="7">
        <f t="shared" si="143"/>
        <v>29251.4</v>
      </c>
      <c r="N235" s="7">
        <f t="shared" si="144"/>
        <v>29253.200000000001</v>
      </c>
      <c r="O235" s="7">
        <f t="shared" si="145"/>
        <v>29255</v>
      </c>
      <c r="Q235" s="7">
        <f t="shared" si="146"/>
        <v>29212.190315315314</v>
      </c>
      <c r="R235" s="7">
        <f t="shared" si="147"/>
        <v>29215.241779279277</v>
      </c>
      <c r="S235" s="7">
        <f t="shared" si="148"/>
        <v>29218.293243243243</v>
      </c>
      <c r="T235" s="7">
        <f t="shared" si="149"/>
        <v>29221.344707207209</v>
      </c>
      <c r="U235" s="7">
        <f t="shared" si="150"/>
        <v>29224.396171171175</v>
      </c>
      <c r="V235" s="7">
        <f t="shared" si="151"/>
        <v>29227.447635135137</v>
      </c>
      <c r="W235" s="7">
        <f t="shared" si="152"/>
        <v>29230.499099099099</v>
      </c>
      <c r="X235" s="7">
        <f t="shared" si="153"/>
        <v>29233.550563063065</v>
      </c>
      <c r="Y235" s="7">
        <f t="shared" si="154"/>
        <v>29236.602027027027</v>
      </c>
      <c r="Z235" s="7">
        <f t="shared" si="155"/>
        <v>29239.653490990997</v>
      </c>
      <c r="AA235" s="7">
        <f t="shared" si="156"/>
        <v>29242.704954954956</v>
      </c>
      <c r="AC235" s="7">
        <f t="shared" si="157"/>
        <v>29212.021829521829</v>
      </c>
      <c r="AD235" s="7">
        <f t="shared" si="158"/>
        <v>29214.930873180874</v>
      </c>
      <c r="AE235" s="7">
        <f t="shared" si="159"/>
        <v>29217.839916839919</v>
      </c>
      <c r="AF235" s="7">
        <f t="shared" si="160"/>
        <v>29220.748960498961</v>
      </c>
      <c r="AG235" s="7">
        <f t="shared" si="161"/>
        <v>29223.658004158005</v>
      </c>
      <c r="AH235" s="7">
        <f t="shared" si="162"/>
        <v>29226.567047817047</v>
      </c>
      <c r="AI235" s="7">
        <f t="shared" si="163"/>
        <v>29229.476091476092</v>
      </c>
      <c r="AJ235" s="7">
        <f t="shared" si="164"/>
        <v>29232.385135135133</v>
      </c>
      <c r="AK235" s="7">
        <f t="shared" si="165"/>
        <v>29235.294178794178</v>
      </c>
      <c r="AL235" s="7">
        <f t="shared" si="166"/>
        <v>29238.203222453223</v>
      </c>
      <c r="AM235" s="7">
        <f t="shared" si="167"/>
        <v>29241.112266112264</v>
      </c>
      <c r="AO235" s="7">
        <f t="shared" si="168"/>
        <v>29210.479331574319</v>
      </c>
      <c r="AP235" s="7">
        <f t="shared" si="169"/>
        <v>29213.279243623569</v>
      </c>
      <c r="AQ235" s="7">
        <f t="shared" si="170"/>
        <v>29216.079155672822</v>
      </c>
      <c r="AR235" s="7">
        <f t="shared" si="171"/>
        <v>29218.879067722075</v>
      </c>
      <c r="AS235" s="7">
        <f t="shared" si="172"/>
        <v>29221.678979771328</v>
      </c>
      <c r="AT235" s="7">
        <f t="shared" si="173"/>
        <v>29224.478891820581</v>
      </c>
      <c r="AU235" s="7">
        <f t="shared" si="174"/>
        <v>29227.278803869831</v>
      </c>
      <c r="AV235" s="7">
        <f t="shared" si="175"/>
        <v>29230.078715919088</v>
      </c>
      <c r="AW235" s="7">
        <f t="shared" si="176"/>
        <v>29232.878627968337</v>
      </c>
      <c r="AX235" s="7">
        <f t="shared" si="177"/>
        <v>29235.67854001759</v>
      </c>
      <c r="AY235" s="7">
        <f t="shared" si="178"/>
        <v>29238.478452066844</v>
      </c>
    </row>
    <row r="236" spans="1:51" x14ac:dyDescent="0.3">
      <c r="A236">
        <f>Sheet1!D236</f>
        <v>29242</v>
      </c>
      <c r="B236">
        <f>Sheet1!E236</f>
        <v>29227</v>
      </c>
      <c r="C236">
        <f>Sheet1!H236</f>
        <v>148</v>
      </c>
      <c r="E236" s="7">
        <f t="shared" si="135"/>
        <v>29227</v>
      </c>
      <c r="F236" s="7">
        <f t="shared" si="136"/>
        <v>29228.5</v>
      </c>
      <c r="G236" s="7">
        <f t="shared" si="137"/>
        <v>29230</v>
      </c>
      <c r="H236" s="7">
        <f t="shared" si="138"/>
        <v>29231.5</v>
      </c>
      <c r="I236" s="7">
        <f t="shared" si="139"/>
        <v>29233</v>
      </c>
      <c r="J236" s="7">
        <f t="shared" si="140"/>
        <v>29234.5</v>
      </c>
      <c r="K236" s="7">
        <f t="shared" si="141"/>
        <v>29236</v>
      </c>
      <c r="L236" s="7">
        <f t="shared" si="142"/>
        <v>29237.5</v>
      </c>
      <c r="M236" s="7">
        <f t="shared" si="143"/>
        <v>29239</v>
      </c>
      <c r="N236" s="7">
        <f t="shared" si="144"/>
        <v>29240.5</v>
      </c>
      <c r="O236" s="7">
        <f t="shared" si="145"/>
        <v>29242</v>
      </c>
      <c r="Q236" s="7">
        <f t="shared" si="146"/>
        <v>29220.596303501945</v>
      </c>
      <c r="R236" s="7">
        <f t="shared" si="147"/>
        <v>29223.56994163424</v>
      </c>
      <c r="S236" s="7">
        <f t="shared" si="148"/>
        <v>29226.543579766534</v>
      </c>
      <c r="T236" s="7">
        <f t="shared" si="149"/>
        <v>29229.517217898836</v>
      </c>
      <c r="U236" s="7">
        <f t="shared" si="150"/>
        <v>29232.490856031131</v>
      </c>
      <c r="V236" s="7">
        <f t="shared" si="151"/>
        <v>29235.464494163425</v>
      </c>
      <c r="W236" s="7">
        <f t="shared" si="152"/>
        <v>29238.438132295716</v>
      </c>
      <c r="X236" s="7">
        <f t="shared" si="153"/>
        <v>29241.411770428014</v>
      </c>
      <c r="Y236" s="7">
        <f t="shared" si="154"/>
        <v>29244.385408560309</v>
      </c>
      <c r="Z236" s="7">
        <f t="shared" si="155"/>
        <v>29247.359046692611</v>
      </c>
      <c r="AA236" s="7">
        <f t="shared" si="156"/>
        <v>29250.332684824902</v>
      </c>
      <c r="AC236" s="7">
        <f t="shared" si="157"/>
        <v>29218.073024054978</v>
      </c>
      <c r="AD236" s="7">
        <f t="shared" si="158"/>
        <v>29220.827749140888</v>
      </c>
      <c r="AE236" s="7">
        <f t="shared" si="159"/>
        <v>29223.582474226805</v>
      </c>
      <c r="AF236" s="7">
        <f t="shared" si="160"/>
        <v>29226.337199312715</v>
      </c>
      <c r="AG236" s="7">
        <f t="shared" si="161"/>
        <v>29229.091924398628</v>
      </c>
      <c r="AH236" s="7">
        <f t="shared" si="162"/>
        <v>29231.846649484534</v>
      </c>
      <c r="AI236" s="7">
        <f t="shared" si="163"/>
        <v>29234.601374570444</v>
      </c>
      <c r="AJ236" s="7">
        <f t="shared" si="164"/>
        <v>29237.356099656357</v>
      </c>
      <c r="AK236" s="7">
        <f t="shared" si="165"/>
        <v>29240.110824742267</v>
      </c>
      <c r="AL236" s="7">
        <f t="shared" si="166"/>
        <v>29242.865549828181</v>
      </c>
      <c r="AM236" s="7">
        <f t="shared" si="167"/>
        <v>29245.62027491409</v>
      </c>
      <c r="AO236" s="7">
        <f t="shared" si="168"/>
        <v>29217.590468497576</v>
      </c>
      <c r="AP236" s="7">
        <f t="shared" si="169"/>
        <v>29220.252261712438</v>
      </c>
      <c r="AQ236" s="7">
        <f t="shared" si="170"/>
        <v>29222.914054927303</v>
      </c>
      <c r="AR236" s="7">
        <f t="shared" si="171"/>
        <v>29225.575848142165</v>
      </c>
      <c r="AS236" s="7">
        <f t="shared" si="172"/>
        <v>29228.237641357027</v>
      </c>
      <c r="AT236" s="7">
        <f t="shared" si="173"/>
        <v>29230.899434571893</v>
      </c>
      <c r="AU236" s="7">
        <f t="shared" si="174"/>
        <v>29233.561227786751</v>
      </c>
      <c r="AV236" s="7">
        <f t="shared" si="175"/>
        <v>29236.223021001613</v>
      </c>
      <c r="AW236" s="7">
        <f t="shared" si="176"/>
        <v>29238.884814216479</v>
      </c>
      <c r="AX236" s="7">
        <f t="shared" si="177"/>
        <v>29241.546607431344</v>
      </c>
      <c r="AY236" s="7">
        <f t="shared" si="178"/>
        <v>29244.208400646203</v>
      </c>
    </row>
    <row r="237" spans="1:51" x14ac:dyDescent="0.3">
      <c r="A237">
        <f>Sheet1!D237</f>
        <v>29246</v>
      </c>
      <c r="B237">
        <f>Sheet1!E237</f>
        <v>29225</v>
      </c>
      <c r="C237">
        <f>Sheet1!H237</f>
        <v>160</v>
      </c>
      <c r="E237" s="7">
        <f t="shared" si="135"/>
        <v>29225</v>
      </c>
      <c r="F237" s="7">
        <f t="shared" si="136"/>
        <v>29227.1</v>
      </c>
      <c r="G237" s="7">
        <f t="shared" si="137"/>
        <v>29229.200000000001</v>
      </c>
      <c r="H237" s="7">
        <f t="shared" si="138"/>
        <v>29231.3</v>
      </c>
      <c r="I237" s="7">
        <f t="shared" si="139"/>
        <v>29233.4</v>
      </c>
      <c r="J237" s="7">
        <f t="shared" si="140"/>
        <v>29235.5</v>
      </c>
      <c r="K237" s="7">
        <f t="shared" si="141"/>
        <v>29237.599999999999</v>
      </c>
      <c r="L237" s="7">
        <f t="shared" si="142"/>
        <v>29239.7</v>
      </c>
      <c r="M237" s="7">
        <f t="shared" si="143"/>
        <v>29241.8</v>
      </c>
      <c r="N237" s="7">
        <f t="shared" si="144"/>
        <v>29243.9</v>
      </c>
      <c r="O237" s="7">
        <f t="shared" si="145"/>
        <v>29246</v>
      </c>
      <c r="Q237" s="7">
        <f t="shared" si="146"/>
        <v>29223.02365184484</v>
      </c>
      <c r="R237" s="7">
        <f t="shared" si="147"/>
        <v>29225.979375591294</v>
      </c>
      <c r="S237" s="7">
        <f t="shared" si="148"/>
        <v>29228.935099337748</v>
      </c>
      <c r="T237" s="7">
        <f t="shared" si="149"/>
        <v>29231.890823084199</v>
      </c>
      <c r="U237" s="7">
        <f t="shared" si="150"/>
        <v>29234.846546830653</v>
      </c>
      <c r="V237" s="7">
        <f t="shared" si="151"/>
        <v>29237.802270577104</v>
      </c>
      <c r="W237" s="7">
        <f t="shared" si="152"/>
        <v>29240.757994323554</v>
      </c>
      <c r="X237" s="7">
        <f t="shared" si="153"/>
        <v>29243.713718070012</v>
      </c>
      <c r="Y237" s="7">
        <f t="shared" si="154"/>
        <v>29246.669441816462</v>
      </c>
      <c r="Z237" s="7">
        <f t="shared" si="155"/>
        <v>29249.625165562913</v>
      </c>
      <c r="AA237" s="7">
        <f t="shared" si="156"/>
        <v>29252.580889309367</v>
      </c>
      <c r="AC237" s="7">
        <f t="shared" si="157"/>
        <v>29221.402210884349</v>
      </c>
      <c r="AD237" s="7">
        <f t="shared" si="158"/>
        <v>29224.190391156462</v>
      </c>
      <c r="AE237" s="7">
        <f t="shared" si="159"/>
        <v>29226.978571428572</v>
      </c>
      <c r="AF237" s="7">
        <f t="shared" si="160"/>
        <v>29229.766751700681</v>
      </c>
      <c r="AG237" s="7">
        <f t="shared" si="161"/>
        <v>29232.554931972791</v>
      </c>
      <c r="AH237" s="7">
        <f t="shared" si="162"/>
        <v>29235.3431122449</v>
      </c>
      <c r="AI237" s="7">
        <f t="shared" si="163"/>
        <v>29238.131292517006</v>
      </c>
      <c r="AJ237" s="7">
        <f t="shared" si="164"/>
        <v>29240.919472789115</v>
      </c>
      <c r="AK237" s="7">
        <f t="shared" si="165"/>
        <v>29243.707653061225</v>
      </c>
      <c r="AL237" s="7">
        <f t="shared" si="166"/>
        <v>29246.495833333334</v>
      </c>
      <c r="AM237" s="7">
        <f t="shared" si="167"/>
        <v>29249.28401360544</v>
      </c>
      <c r="AO237" s="7">
        <f t="shared" si="168"/>
        <v>29219.080030487803</v>
      </c>
      <c r="AP237" s="7">
        <f t="shared" si="169"/>
        <v>29221.693216463413</v>
      </c>
      <c r="AQ237" s="7">
        <f t="shared" si="170"/>
        <v>29224.306402439026</v>
      </c>
      <c r="AR237" s="7">
        <f t="shared" si="171"/>
        <v>29226.919588414632</v>
      </c>
      <c r="AS237" s="7">
        <f t="shared" si="172"/>
        <v>29229.532774390245</v>
      </c>
      <c r="AT237" s="7">
        <f t="shared" si="173"/>
        <v>29232.145960365855</v>
      </c>
      <c r="AU237" s="7">
        <f t="shared" si="174"/>
        <v>29234.759146341461</v>
      </c>
      <c r="AV237" s="7">
        <f t="shared" si="175"/>
        <v>29237.372332317074</v>
      </c>
      <c r="AW237" s="7">
        <f t="shared" si="176"/>
        <v>29239.985518292684</v>
      </c>
      <c r="AX237" s="7">
        <f t="shared" si="177"/>
        <v>29242.598704268294</v>
      </c>
      <c r="AY237" s="7">
        <f t="shared" si="178"/>
        <v>29245.2118902439</v>
      </c>
    </row>
    <row r="238" spans="1:51" x14ac:dyDescent="0.3">
      <c r="A238">
        <f>Sheet1!D238</f>
        <v>29253</v>
      </c>
      <c r="B238">
        <f>Sheet1!E238</f>
        <v>29238</v>
      </c>
      <c r="C238">
        <f>Sheet1!H238</f>
        <v>145</v>
      </c>
      <c r="E238" s="7">
        <f t="shared" si="135"/>
        <v>29238</v>
      </c>
      <c r="F238" s="7">
        <f t="shared" si="136"/>
        <v>29239.5</v>
      </c>
      <c r="G238" s="7">
        <f t="shared" si="137"/>
        <v>29241</v>
      </c>
      <c r="H238" s="7">
        <f t="shared" si="138"/>
        <v>29242.5</v>
      </c>
      <c r="I238" s="7">
        <f t="shared" si="139"/>
        <v>29244</v>
      </c>
      <c r="J238" s="7">
        <f t="shared" si="140"/>
        <v>29245.5</v>
      </c>
      <c r="K238" s="7">
        <f t="shared" si="141"/>
        <v>29247</v>
      </c>
      <c r="L238" s="7">
        <f t="shared" si="142"/>
        <v>29248.5</v>
      </c>
      <c r="M238" s="7">
        <f t="shared" si="143"/>
        <v>29250</v>
      </c>
      <c r="N238" s="7">
        <f t="shared" si="144"/>
        <v>29251.5</v>
      </c>
      <c r="O238" s="7">
        <f t="shared" si="145"/>
        <v>29253</v>
      </c>
      <c r="Q238" s="7">
        <f t="shared" si="146"/>
        <v>29231.178082191778</v>
      </c>
      <c r="R238" s="7">
        <f t="shared" si="147"/>
        <v>29232.984246575346</v>
      </c>
      <c r="S238" s="7">
        <f t="shared" si="148"/>
        <v>29234.790410958904</v>
      </c>
      <c r="T238" s="7">
        <f t="shared" si="149"/>
        <v>29236.596575342468</v>
      </c>
      <c r="U238" s="7">
        <f t="shared" si="150"/>
        <v>29238.402739726029</v>
      </c>
      <c r="V238" s="7">
        <f t="shared" si="151"/>
        <v>29240.20890410959</v>
      </c>
      <c r="W238" s="7">
        <f t="shared" si="152"/>
        <v>29242.01506849315</v>
      </c>
      <c r="X238" s="7">
        <f t="shared" si="153"/>
        <v>29243.821232876711</v>
      </c>
      <c r="Y238" s="7">
        <f t="shared" si="154"/>
        <v>29245.627397260276</v>
      </c>
      <c r="Z238" s="7">
        <f t="shared" si="155"/>
        <v>29247.433561643833</v>
      </c>
      <c r="AA238" s="7">
        <f t="shared" si="156"/>
        <v>29249.239726027394</v>
      </c>
      <c r="AC238" s="7">
        <f t="shared" si="157"/>
        <v>29223.283483976993</v>
      </c>
      <c r="AD238" s="7">
        <f t="shared" si="158"/>
        <v>29226.126705012328</v>
      </c>
      <c r="AE238" s="7">
        <f t="shared" si="159"/>
        <v>29228.969926047659</v>
      </c>
      <c r="AF238" s="7">
        <f t="shared" si="160"/>
        <v>29231.81314708299</v>
      </c>
      <c r="AG238" s="7">
        <f t="shared" si="161"/>
        <v>29234.656368118325</v>
      </c>
      <c r="AH238" s="7">
        <f t="shared" si="162"/>
        <v>29237.499589153656</v>
      </c>
      <c r="AI238" s="7">
        <f t="shared" si="163"/>
        <v>29240.342810188988</v>
      </c>
      <c r="AJ238" s="7">
        <f t="shared" si="164"/>
        <v>29243.186031224323</v>
      </c>
      <c r="AK238" s="7">
        <f t="shared" si="165"/>
        <v>29246.029252259654</v>
      </c>
      <c r="AL238" s="7">
        <f t="shared" si="166"/>
        <v>29248.872473294992</v>
      </c>
      <c r="AM238" s="7">
        <f t="shared" si="167"/>
        <v>29251.71569433032</v>
      </c>
      <c r="AO238" s="7">
        <f t="shared" si="168"/>
        <v>29221.833083832335</v>
      </c>
      <c r="AP238" s="7">
        <f t="shared" si="169"/>
        <v>29224.53884730539</v>
      </c>
      <c r="AQ238" s="7">
        <f t="shared" si="170"/>
        <v>29227.244610778442</v>
      </c>
      <c r="AR238" s="7">
        <f t="shared" si="171"/>
        <v>29229.950374251501</v>
      </c>
      <c r="AS238" s="7">
        <f t="shared" si="172"/>
        <v>29232.656137724553</v>
      </c>
      <c r="AT238" s="7">
        <f t="shared" si="173"/>
        <v>29235.361901197608</v>
      </c>
      <c r="AU238" s="7">
        <f t="shared" si="174"/>
        <v>29238.06766467066</v>
      </c>
      <c r="AV238" s="7">
        <f t="shared" si="175"/>
        <v>29240.773428143711</v>
      </c>
      <c r="AW238" s="7">
        <f t="shared" si="176"/>
        <v>29243.479191616767</v>
      </c>
      <c r="AX238" s="7">
        <f t="shared" si="177"/>
        <v>29246.184955089819</v>
      </c>
      <c r="AY238" s="7">
        <f t="shared" si="178"/>
        <v>29248.890718562874</v>
      </c>
    </row>
    <row r="239" spans="1:51" x14ac:dyDescent="0.3">
      <c r="A239">
        <f>Sheet1!D239</f>
        <v>29252</v>
      </c>
      <c r="B239">
        <f>Sheet1!E239</f>
        <v>29232</v>
      </c>
      <c r="C239">
        <f>Sheet1!H239</f>
        <v>126</v>
      </c>
      <c r="E239" s="7">
        <f t="shared" si="135"/>
        <v>29232</v>
      </c>
      <c r="F239" s="7">
        <f t="shared" si="136"/>
        <v>29234</v>
      </c>
      <c r="G239" s="7">
        <f t="shared" si="137"/>
        <v>29236</v>
      </c>
      <c r="H239" s="7">
        <f t="shared" si="138"/>
        <v>29238</v>
      </c>
      <c r="I239" s="7">
        <f t="shared" si="139"/>
        <v>29240</v>
      </c>
      <c r="J239" s="7">
        <f t="shared" si="140"/>
        <v>29242</v>
      </c>
      <c r="K239" s="7">
        <f t="shared" si="141"/>
        <v>29244</v>
      </c>
      <c r="L239" s="7">
        <f t="shared" si="142"/>
        <v>29246</v>
      </c>
      <c r="M239" s="7">
        <f t="shared" si="143"/>
        <v>29248</v>
      </c>
      <c r="N239" s="7">
        <f t="shared" si="144"/>
        <v>29250</v>
      </c>
      <c r="O239" s="7">
        <f t="shared" si="145"/>
        <v>29252</v>
      </c>
      <c r="Q239" s="7">
        <f t="shared" si="146"/>
        <v>29229.814569536422</v>
      </c>
      <c r="R239" s="7">
        <f t="shared" si="147"/>
        <v>29231.526490066226</v>
      </c>
      <c r="S239" s="7">
        <f t="shared" si="148"/>
        <v>29233.23841059603</v>
      </c>
      <c r="T239" s="7">
        <f t="shared" si="149"/>
        <v>29234.95033112583</v>
      </c>
      <c r="U239" s="7">
        <f t="shared" si="150"/>
        <v>29236.662251655631</v>
      </c>
      <c r="V239" s="7">
        <f t="shared" si="151"/>
        <v>29238.374172185431</v>
      </c>
      <c r="W239" s="7">
        <f t="shared" si="152"/>
        <v>29240.086092715232</v>
      </c>
      <c r="X239" s="7">
        <f t="shared" si="153"/>
        <v>29241.798013245032</v>
      </c>
      <c r="Y239" s="7">
        <f t="shared" si="154"/>
        <v>29243.509933774836</v>
      </c>
      <c r="Z239" s="7">
        <f t="shared" si="155"/>
        <v>29245.221854304633</v>
      </c>
      <c r="AA239" s="7">
        <f t="shared" si="156"/>
        <v>29246.933774834437</v>
      </c>
      <c r="AC239" s="7">
        <f t="shared" si="157"/>
        <v>29232.534979423868</v>
      </c>
      <c r="AD239" s="7">
        <f t="shared" si="158"/>
        <v>29234.280246913579</v>
      </c>
      <c r="AE239" s="7">
        <f t="shared" si="159"/>
        <v>29236.025514403293</v>
      </c>
      <c r="AF239" s="7">
        <f t="shared" si="160"/>
        <v>29237.770781893007</v>
      </c>
      <c r="AG239" s="7">
        <f t="shared" si="161"/>
        <v>29239.516049382717</v>
      </c>
      <c r="AH239" s="7">
        <f t="shared" si="162"/>
        <v>29241.261316872424</v>
      </c>
      <c r="AI239" s="7">
        <f t="shared" si="163"/>
        <v>29243.006584362138</v>
      </c>
      <c r="AJ239" s="7">
        <f t="shared" si="164"/>
        <v>29244.751851851852</v>
      </c>
      <c r="AK239" s="7">
        <f t="shared" si="165"/>
        <v>29246.497119341566</v>
      </c>
      <c r="AL239" s="7">
        <f t="shared" si="166"/>
        <v>29248.242386831276</v>
      </c>
      <c r="AM239" s="7">
        <f t="shared" si="167"/>
        <v>29249.987654320987</v>
      </c>
      <c r="AO239" s="7">
        <f t="shared" si="168"/>
        <v>29224.850220264318</v>
      </c>
      <c r="AP239" s="7">
        <f t="shared" si="169"/>
        <v>29227.550440528634</v>
      </c>
      <c r="AQ239" s="7">
        <f t="shared" si="170"/>
        <v>29230.250660792946</v>
      </c>
      <c r="AR239" s="7">
        <f t="shared" si="171"/>
        <v>29232.950881057266</v>
      </c>
      <c r="AS239" s="7">
        <f t="shared" si="172"/>
        <v>29235.651101321586</v>
      </c>
      <c r="AT239" s="7">
        <f t="shared" si="173"/>
        <v>29238.351321585902</v>
      </c>
      <c r="AU239" s="7">
        <f t="shared" si="174"/>
        <v>29241.051541850222</v>
      </c>
      <c r="AV239" s="7">
        <f t="shared" si="175"/>
        <v>29243.751762114538</v>
      </c>
      <c r="AW239" s="7">
        <f t="shared" si="176"/>
        <v>29246.451982378851</v>
      </c>
      <c r="AX239" s="7">
        <f t="shared" si="177"/>
        <v>29249.152202643174</v>
      </c>
      <c r="AY239" s="7">
        <f t="shared" si="178"/>
        <v>29251.85242290749</v>
      </c>
    </row>
    <row r="240" spans="1:51" x14ac:dyDescent="0.3">
      <c r="A240">
        <f>Sheet1!D240</f>
        <v>29235</v>
      </c>
      <c r="B240">
        <f>Sheet1!E240</f>
        <v>29221</v>
      </c>
      <c r="C240">
        <f>Sheet1!H240</f>
        <v>136</v>
      </c>
      <c r="E240" s="7">
        <f t="shared" si="135"/>
        <v>29221</v>
      </c>
      <c r="F240" s="7">
        <f t="shared" si="136"/>
        <v>29222.400000000001</v>
      </c>
      <c r="G240" s="7">
        <f t="shared" si="137"/>
        <v>29223.8</v>
      </c>
      <c r="H240" s="7">
        <f t="shared" si="138"/>
        <v>29225.200000000001</v>
      </c>
      <c r="I240" s="7">
        <f t="shared" si="139"/>
        <v>29226.6</v>
      </c>
      <c r="J240" s="7">
        <f t="shared" si="140"/>
        <v>29228</v>
      </c>
      <c r="K240" s="7">
        <f t="shared" si="141"/>
        <v>29229.4</v>
      </c>
      <c r="L240" s="7">
        <f t="shared" si="142"/>
        <v>29230.799999999999</v>
      </c>
      <c r="M240" s="7">
        <f t="shared" si="143"/>
        <v>29232.2</v>
      </c>
      <c r="N240" s="7">
        <f t="shared" si="144"/>
        <v>29233.599999999999</v>
      </c>
      <c r="O240" s="7">
        <f t="shared" si="145"/>
        <v>29235</v>
      </c>
      <c r="Q240" s="7">
        <f t="shared" si="146"/>
        <v>29231.419953596287</v>
      </c>
      <c r="R240" s="7">
        <f t="shared" si="147"/>
        <v>29233.288863109046</v>
      </c>
      <c r="S240" s="7">
        <f t="shared" si="148"/>
        <v>29235.157772621809</v>
      </c>
      <c r="T240" s="7">
        <f t="shared" si="149"/>
        <v>29237.026682134572</v>
      </c>
      <c r="U240" s="7">
        <f t="shared" si="150"/>
        <v>29238.895591647335</v>
      </c>
      <c r="V240" s="7">
        <f t="shared" si="151"/>
        <v>29240.764501160091</v>
      </c>
      <c r="W240" s="7">
        <f t="shared" si="152"/>
        <v>29242.633410672854</v>
      </c>
      <c r="X240" s="7">
        <f t="shared" si="153"/>
        <v>29244.502320185617</v>
      </c>
      <c r="Y240" s="7">
        <f t="shared" si="154"/>
        <v>29246.371229698376</v>
      </c>
      <c r="Z240" s="7">
        <f t="shared" si="155"/>
        <v>29248.240139211139</v>
      </c>
      <c r="AA240" s="7">
        <f t="shared" si="156"/>
        <v>29250.109048723898</v>
      </c>
      <c r="AC240" s="7">
        <f t="shared" si="157"/>
        <v>29230.290155440412</v>
      </c>
      <c r="AD240" s="7">
        <f t="shared" si="158"/>
        <v>29232.064766839376</v>
      </c>
      <c r="AE240" s="7">
        <f t="shared" si="159"/>
        <v>29233.839378238343</v>
      </c>
      <c r="AF240" s="7">
        <f t="shared" si="160"/>
        <v>29235.613989637306</v>
      </c>
      <c r="AG240" s="7">
        <f t="shared" si="161"/>
        <v>29237.388601036269</v>
      </c>
      <c r="AH240" s="7">
        <f t="shared" si="162"/>
        <v>29239.163212435233</v>
      </c>
      <c r="AI240" s="7">
        <f t="shared" si="163"/>
        <v>29240.9378238342</v>
      </c>
      <c r="AJ240" s="7">
        <f t="shared" si="164"/>
        <v>29242.712435233159</v>
      </c>
      <c r="AK240" s="7">
        <f t="shared" si="165"/>
        <v>29244.487046632123</v>
      </c>
      <c r="AL240" s="7">
        <f t="shared" si="166"/>
        <v>29246.26165803109</v>
      </c>
      <c r="AM240" s="7">
        <f t="shared" si="167"/>
        <v>29248.036269430049</v>
      </c>
      <c r="AO240" s="7">
        <f t="shared" si="168"/>
        <v>29232.456140350878</v>
      </c>
      <c r="AP240" s="7">
        <f t="shared" si="169"/>
        <v>29234.238947368423</v>
      </c>
      <c r="AQ240" s="7">
        <f t="shared" si="170"/>
        <v>29236.021754385965</v>
      </c>
      <c r="AR240" s="7">
        <f t="shared" si="171"/>
        <v>29237.804561403511</v>
      </c>
      <c r="AS240" s="7">
        <f t="shared" si="172"/>
        <v>29239.587368421049</v>
      </c>
      <c r="AT240" s="7">
        <f t="shared" si="173"/>
        <v>29241.370175438598</v>
      </c>
      <c r="AU240" s="7">
        <f t="shared" si="174"/>
        <v>29243.152982456137</v>
      </c>
      <c r="AV240" s="7">
        <f t="shared" si="175"/>
        <v>29244.935789473686</v>
      </c>
      <c r="AW240" s="7">
        <f t="shared" si="176"/>
        <v>29246.718596491228</v>
      </c>
      <c r="AX240" s="7">
        <f t="shared" si="177"/>
        <v>29248.50140350877</v>
      </c>
      <c r="AY240" s="7">
        <f t="shared" si="178"/>
        <v>29250.284210526315</v>
      </c>
    </row>
    <row r="241" spans="1:51" x14ac:dyDescent="0.3">
      <c r="A241">
        <f>Sheet1!D241</f>
        <v>29221</v>
      </c>
      <c r="B241">
        <f>Sheet1!E241</f>
        <v>29199</v>
      </c>
      <c r="C241">
        <f>Sheet1!H241</f>
        <v>374</v>
      </c>
      <c r="E241" s="7">
        <f t="shared" si="135"/>
        <v>29199</v>
      </c>
      <c r="F241" s="7">
        <f t="shared" si="136"/>
        <v>29201.200000000001</v>
      </c>
      <c r="G241" s="7">
        <f t="shared" si="137"/>
        <v>29203.4</v>
      </c>
      <c r="H241" s="7">
        <f t="shared" si="138"/>
        <v>29205.599999999999</v>
      </c>
      <c r="I241" s="7">
        <f t="shared" si="139"/>
        <v>29207.8</v>
      </c>
      <c r="J241" s="7">
        <f t="shared" si="140"/>
        <v>29210</v>
      </c>
      <c r="K241" s="7">
        <f t="shared" si="141"/>
        <v>29212.2</v>
      </c>
      <c r="L241" s="7">
        <f t="shared" si="142"/>
        <v>29214.400000000001</v>
      </c>
      <c r="M241" s="7">
        <f t="shared" si="143"/>
        <v>29216.6</v>
      </c>
      <c r="N241" s="7">
        <f t="shared" si="144"/>
        <v>29218.799999999999</v>
      </c>
      <c r="O241" s="7">
        <f t="shared" si="145"/>
        <v>29221</v>
      </c>
      <c r="Q241" s="7">
        <f t="shared" si="146"/>
        <v>29230.461916461914</v>
      </c>
      <c r="R241" s="7">
        <f t="shared" si="147"/>
        <v>29232.083292383297</v>
      </c>
      <c r="S241" s="7">
        <f t="shared" si="148"/>
        <v>29233.704668304668</v>
      </c>
      <c r="T241" s="7">
        <f t="shared" si="149"/>
        <v>29235.326044226047</v>
      </c>
      <c r="U241" s="7">
        <f t="shared" si="150"/>
        <v>29236.947420147419</v>
      </c>
      <c r="V241" s="7">
        <f t="shared" si="151"/>
        <v>29238.568796068801</v>
      </c>
      <c r="W241" s="7">
        <f t="shared" si="152"/>
        <v>29240.190171990173</v>
      </c>
      <c r="X241" s="7">
        <f t="shared" si="153"/>
        <v>29241.811547911551</v>
      </c>
      <c r="Y241" s="7">
        <f t="shared" si="154"/>
        <v>29243.432923832926</v>
      </c>
      <c r="Z241" s="7">
        <f t="shared" si="155"/>
        <v>29245.054299754302</v>
      </c>
      <c r="AA241" s="7">
        <f t="shared" si="156"/>
        <v>29246.675675675677</v>
      </c>
      <c r="AC241" s="7">
        <f t="shared" si="157"/>
        <v>29228.920634920632</v>
      </c>
      <c r="AD241" s="7">
        <f t="shared" si="158"/>
        <v>29230.677072310405</v>
      </c>
      <c r="AE241" s="7">
        <f t="shared" si="159"/>
        <v>29232.433509700175</v>
      </c>
      <c r="AF241" s="7">
        <f t="shared" si="160"/>
        <v>29234.189947089944</v>
      </c>
      <c r="AG241" s="7">
        <f t="shared" si="161"/>
        <v>29235.946384479717</v>
      </c>
      <c r="AH241" s="7">
        <f t="shared" si="162"/>
        <v>29237.70282186949</v>
      </c>
      <c r="AI241" s="7">
        <f t="shared" si="163"/>
        <v>29239.45925925926</v>
      </c>
      <c r="AJ241" s="7">
        <f t="shared" si="164"/>
        <v>29241.215696649029</v>
      </c>
      <c r="AK241" s="7">
        <f t="shared" si="165"/>
        <v>29242.972134038802</v>
      </c>
      <c r="AL241" s="7">
        <f t="shared" si="166"/>
        <v>29244.728571428572</v>
      </c>
      <c r="AM241" s="7">
        <f t="shared" si="167"/>
        <v>29246.485008818341</v>
      </c>
      <c r="AO241" s="7">
        <f t="shared" si="168"/>
        <v>29228.523076923077</v>
      </c>
      <c r="AP241" s="7">
        <f t="shared" si="169"/>
        <v>29230.226433566433</v>
      </c>
      <c r="AQ241" s="7">
        <f t="shared" si="170"/>
        <v>29231.929790209793</v>
      </c>
      <c r="AR241" s="7">
        <f t="shared" si="171"/>
        <v>29233.63314685315</v>
      </c>
      <c r="AS241" s="7">
        <f t="shared" si="172"/>
        <v>29235.336503496503</v>
      </c>
      <c r="AT241" s="7">
        <f t="shared" si="173"/>
        <v>29237.039860139859</v>
      </c>
      <c r="AU241" s="7">
        <f t="shared" si="174"/>
        <v>29238.743216783223</v>
      </c>
      <c r="AV241" s="7">
        <f t="shared" si="175"/>
        <v>29240.446573426572</v>
      </c>
      <c r="AW241" s="7">
        <f t="shared" si="176"/>
        <v>29242.149930069929</v>
      </c>
      <c r="AX241" s="7">
        <f t="shared" si="177"/>
        <v>29243.853286713289</v>
      </c>
      <c r="AY241" s="7">
        <f t="shared" si="178"/>
        <v>29245.556643356642</v>
      </c>
    </row>
    <row r="242" spans="1:51" x14ac:dyDescent="0.3">
      <c r="A242">
        <f>Sheet1!D242</f>
        <v>29229</v>
      </c>
      <c r="B242">
        <f>Sheet1!E242</f>
        <v>29211</v>
      </c>
      <c r="C242">
        <f>Sheet1!H242</f>
        <v>226</v>
      </c>
      <c r="E242" s="7">
        <f t="shared" si="135"/>
        <v>29211</v>
      </c>
      <c r="F242" s="7">
        <f t="shared" si="136"/>
        <v>29212.799999999999</v>
      </c>
      <c r="G242" s="7">
        <f t="shared" si="137"/>
        <v>29214.6</v>
      </c>
      <c r="H242" s="7">
        <f t="shared" si="138"/>
        <v>29216.400000000001</v>
      </c>
      <c r="I242" s="7">
        <f t="shared" si="139"/>
        <v>29218.2</v>
      </c>
      <c r="J242" s="7">
        <f t="shared" si="140"/>
        <v>29220</v>
      </c>
      <c r="K242" s="7">
        <f t="shared" si="141"/>
        <v>29221.8</v>
      </c>
      <c r="L242" s="7">
        <f t="shared" si="142"/>
        <v>29223.599999999999</v>
      </c>
      <c r="M242" s="7">
        <f t="shared" si="143"/>
        <v>29225.4</v>
      </c>
      <c r="N242" s="7">
        <f t="shared" si="144"/>
        <v>29227.200000000001</v>
      </c>
      <c r="O242" s="7">
        <f t="shared" si="145"/>
        <v>29229</v>
      </c>
      <c r="Q242" s="7">
        <f t="shared" si="146"/>
        <v>29210.242138364778</v>
      </c>
      <c r="R242" s="7">
        <f t="shared" si="147"/>
        <v>29212.231446540882</v>
      </c>
      <c r="S242" s="7">
        <f t="shared" si="148"/>
        <v>29214.220754716978</v>
      </c>
      <c r="T242" s="7">
        <f t="shared" si="149"/>
        <v>29216.210062893082</v>
      </c>
      <c r="U242" s="7">
        <f t="shared" si="150"/>
        <v>29218.199371069179</v>
      </c>
      <c r="V242" s="7">
        <f t="shared" si="151"/>
        <v>29220.188679245282</v>
      </c>
      <c r="W242" s="7">
        <f t="shared" si="152"/>
        <v>29222.177987421383</v>
      </c>
      <c r="X242" s="7">
        <f t="shared" si="153"/>
        <v>29224.167295597486</v>
      </c>
      <c r="Y242" s="7">
        <f t="shared" si="154"/>
        <v>29226.156603773583</v>
      </c>
      <c r="Z242" s="7">
        <f t="shared" si="155"/>
        <v>29228.145911949687</v>
      </c>
      <c r="AA242" s="7">
        <f t="shared" si="156"/>
        <v>29230.135220125787</v>
      </c>
      <c r="AC242" s="7">
        <f t="shared" si="157"/>
        <v>29215.395646606914</v>
      </c>
      <c r="AD242" s="7">
        <f t="shared" si="158"/>
        <v>29217.294110115239</v>
      </c>
      <c r="AE242" s="7">
        <f t="shared" si="159"/>
        <v>29219.192573623557</v>
      </c>
      <c r="AF242" s="7">
        <f t="shared" si="160"/>
        <v>29221.091037131882</v>
      </c>
      <c r="AG242" s="7">
        <f t="shared" si="161"/>
        <v>29222.9895006402</v>
      </c>
      <c r="AH242" s="7">
        <f t="shared" si="162"/>
        <v>29224.887964148529</v>
      </c>
      <c r="AI242" s="7">
        <f t="shared" si="163"/>
        <v>29226.786427656851</v>
      </c>
      <c r="AJ242" s="7">
        <f t="shared" si="164"/>
        <v>29228.684891165172</v>
      </c>
      <c r="AK242" s="7">
        <f t="shared" si="165"/>
        <v>29230.583354673498</v>
      </c>
      <c r="AL242" s="7">
        <f t="shared" si="166"/>
        <v>29232.481818181815</v>
      </c>
      <c r="AM242" s="7">
        <f t="shared" si="167"/>
        <v>29234.380281690141</v>
      </c>
      <c r="AO242" s="7">
        <f t="shared" si="168"/>
        <v>29217.028692879914</v>
      </c>
      <c r="AP242" s="7">
        <f t="shared" si="169"/>
        <v>29218.961424017005</v>
      </c>
      <c r="AQ242" s="7">
        <f t="shared" si="170"/>
        <v>29220.894155154092</v>
      </c>
      <c r="AR242" s="7">
        <f t="shared" si="171"/>
        <v>29222.826886291179</v>
      </c>
      <c r="AS242" s="7">
        <f t="shared" si="172"/>
        <v>29224.759617428266</v>
      </c>
      <c r="AT242" s="7">
        <f t="shared" si="173"/>
        <v>29226.692348565353</v>
      </c>
      <c r="AU242" s="7">
        <f t="shared" si="174"/>
        <v>29228.625079702444</v>
      </c>
      <c r="AV242" s="7">
        <f t="shared" si="175"/>
        <v>29230.557810839531</v>
      </c>
      <c r="AW242" s="7">
        <f t="shared" si="176"/>
        <v>29232.490541976622</v>
      </c>
      <c r="AX242" s="7">
        <f t="shared" si="177"/>
        <v>29234.423273113709</v>
      </c>
      <c r="AY242" s="7">
        <f t="shared" si="178"/>
        <v>29236.356004250796</v>
      </c>
    </row>
    <row r="243" spans="1:51" x14ac:dyDescent="0.3">
      <c r="A243">
        <f>Sheet1!D243</f>
        <v>29219</v>
      </c>
      <c r="B243">
        <f>Sheet1!E243</f>
        <v>29201</v>
      </c>
      <c r="C243">
        <f>Sheet1!H243</f>
        <v>153</v>
      </c>
      <c r="E243" s="7">
        <f t="shared" si="135"/>
        <v>29201</v>
      </c>
      <c r="F243" s="7">
        <f t="shared" si="136"/>
        <v>29202.799999999999</v>
      </c>
      <c r="G243" s="7">
        <f t="shared" si="137"/>
        <v>29204.6</v>
      </c>
      <c r="H243" s="7">
        <f t="shared" si="138"/>
        <v>29206.400000000001</v>
      </c>
      <c r="I243" s="7">
        <f t="shared" si="139"/>
        <v>29208.2</v>
      </c>
      <c r="J243" s="7">
        <f t="shared" si="140"/>
        <v>29210</v>
      </c>
      <c r="K243" s="7">
        <f t="shared" si="141"/>
        <v>29211.8</v>
      </c>
      <c r="L243" s="7">
        <f t="shared" si="142"/>
        <v>29213.599999999999</v>
      </c>
      <c r="M243" s="7">
        <f t="shared" si="143"/>
        <v>29215.4</v>
      </c>
      <c r="N243" s="7">
        <f t="shared" si="144"/>
        <v>29217.200000000001</v>
      </c>
      <c r="O243" s="7">
        <f t="shared" si="145"/>
        <v>29219</v>
      </c>
      <c r="Q243" s="7">
        <f t="shared" si="146"/>
        <v>29206.75</v>
      </c>
      <c r="R243" s="7">
        <f t="shared" si="147"/>
        <v>29208.679347826088</v>
      </c>
      <c r="S243" s="7">
        <f t="shared" si="148"/>
        <v>29210.608695652176</v>
      </c>
      <c r="T243" s="7">
        <f t="shared" si="149"/>
        <v>29212.538043478264</v>
      </c>
      <c r="U243" s="7">
        <f t="shared" si="150"/>
        <v>29214.467391304348</v>
      </c>
      <c r="V243" s="7">
        <f t="shared" si="151"/>
        <v>29216.396739130432</v>
      </c>
      <c r="W243" s="7">
        <f t="shared" si="152"/>
        <v>29218.32608695652</v>
      </c>
      <c r="X243" s="7">
        <f t="shared" si="153"/>
        <v>29220.255434782608</v>
      </c>
      <c r="Y243" s="7">
        <f t="shared" si="154"/>
        <v>29222.184782608696</v>
      </c>
      <c r="Z243" s="7">
        <f t="shared" si="155"/>
        <v>29224.114130434784</v>
      </c>
      <c r="AA243" s="7">
        <f t="shared" si="156"/>
        <v>29226.043478260872</v>
      </c>
      <c r="AC243" s="7">
        <f t="shared" si="157"/>
        <v>29210.440835266822</v>
      </c>
      <c r="AD243" s="7">
        <f t="shared" si="158"/>
        <v>29212.380510440838</v>
      </c>
      <c r="AE243" s="7">
        <f t="shared" si="159"/>
        <v>29214.320185614848</v>
      </c>
      <c r="AF243" s="7">
        <f t="shared" si="160"/>
        <v>29216.259860788865</v>
      </c>
      <c r="AG243" s="7">
        <f t="shared" si="161"/>
        <v>29218.199535962878</v>
      </c>
      <c r="AH243" s="7">
        <f t="shared" si="162"/>
        <v>29220.139211136891</v>
      </c>
      <c r="AI243" s="7">
        <f t="shared" si="163"/>
        <v>29222.078886310905</v>
      </c>
      <c r="AJ243" s="7">
        <f t="shared" si="164"/>
        <v>29224.018561484918</v>
      </c>
      <c r="AK243" s="7">
        <f t="shared" si="165"/>
        <v>29225.958236658935</v>
      </c>
      <c r="AL243" s="7">
        <f t="shared" si="166"/>
        <v>29227.897911832944</v>
      </c>
      <c r="AM243" s="7">
        <f t="shared" si="167"/>
        <v>29229.837587006961</v>
      </c>
      <c r="AO243" s="7">
        <f t="shared" si="168"/>
        <v>29214.409136047667</v>
      </c>
      <c r="AP243" s="7">
        <f t="shared" si="169"/>
        <v>29216.285501489576</v>
      </c>
      <c r="AQ243" s="7">
        <f t="shared" si="170"/>
        <v>29218.161866931478</v>
      </c>
      <c r="AR243" s="7">
        <f t="shared" si="171"/>
        <v>29220.038232373387</v>
      </c>
      <c r="AS243" s="7">
        <f t="shared" si="172"/>
        <v>29221.914597815292</v>
      </c>
      <c r="AT243" s="7">
        <f t="shared" si="173"/>
        <v>29223.790963257201</v>
      </c>
      <c r="AU243" s="7">
        <f t="shared" si="174"/>
        <v>29225.667328699106</v>
      </c>
      <c r="AV243" s="7">
        <f t="shared" si="175"/>
        <v>29227.543694141015</v>
      </c>
      <c r="AW243" s="7">
        <f t="shared" si="176"/>
        <v>29229.420059582917</v>
      </c>
      <c r="AX243" s="7">
        <f t="shared" si="177"/>
        <v>29231.296425024822</v>
      </c>
      <c r="AY243" s="7">
        <f t="shared" si="178"/>
        <v>29233.172790466728</v>
      </c>
    </row>
    <row r="244" spans="1:51" x14ac:dyDescent="0.3">
      <c r="A244">
        <f>Sheet1!D244</f>
        <v>29217</v>
      </c>
      <c r="B244">
        <f>Sheet1!E244</f>
        <v>29200</v>
      </c>
      <c r="C244">
        <f>Sheet1!H244</f>
        <v>114</v>
      </c>
      <c r="E244" s="7">
        <f t="shared" si="135"/>
        <v>29200</v>
      </c>
      <c r="F244" s="7">
        <f t="shared" si="136"/>
        <v>29201.7</v>
      </c>
      <c r="G244" s="7">
        <f t="shared" si="137"/>
        <v>29203.4</v>
      </c>
      <c r="H244" s="7">
        <f t="shared" si="138"/>
        <v>29205.1</v>
      </c>
      <c r="I244" s="7">
        <f t="shared" si="139"/>
        <v>29206.799999999999</v>
      </c>
      <c r="J244" s="7">
        <f t="shared" si="140"/>
        <v>29208.5</v>
      </c>
      <c r="K244" s="7">
        <f t="shared" si="141"/>
        <v>29210.2</v>
      </c>
      <c r="L244" s="7">
        <f t="shared" si="142"/>
        <v>29211.9</v>
      </c>
      <c r="M244" s="7">
        <f t="shared" si="143"/>
        <v>29213.599999999999</v>
      </c>
      <c r="N244" s="7">
        <f t="shared" si="144"/>
        <v>29215.3</v>
      </c>
      <c r="O244" s="7">
        <f t="shared" si="145"/>
        <v>29217</v>
      </c>
      <c r="Q244" s="7">
        <f t="shared" si="146"/>
        <v>29203.007968127491</v>
      </c>
      <c r="R244" s="7">
        <f t="shared" si="147"/>
        <v>29205.00664010624</v>
      </c>
      <c r="S244" s="7">
        <f t="shared" si="148"/>
        <v>29207.005312084992</v>
      </c>
      <c r="T244" s="7">
        <f t="shared" si="149"/>
        <v>29209.003984063747</v>
      </c>
      <c r="U244" s="7">
        <f t="shared" si="150"/>
        <v>29211.002656042496</v>
      </c>
      <c r="V244" s="7">
        <f t="shared" si="151"/>
        <v>29213.001328021248</v>
      </c>
      <c r="W244" s="7">
        <f t="shared" si="152"/>
        <v>29215</v>
      </c>
      <c r="X244" s="7">
        <f t="shared" si="153"/>
        <v>29216.998671978752</v>
      </c>
      <c r="Y244" s="7">
        <f t="shared" si="154"/>
        <v>29218.997343957504</v>
      </c>
      <c r="Z244" s="7">
        <f t="shared" si="155"/>
        <v>29220.996015936256</v>
      </c>
      <c r="AA244" s="7">
        <f t="shared" si="156"/>
        <v>29222.994687915008</v>
      </c>
      <c r="AC244" s="7">
        <f t="shared" si="157"/>
        <v>29205.760404949382</v>
      </c>
      <c r="AD244" s="7">
        <f t="shared" si="158"/>
        <v>29207.667491563556</v>
      </c>
      <c r="AE244" s="7">
        <f t="shared" si="159"/>
        <v>29209.57457817773</v>
      </c>
      <c r="AF244" s="7">
        <f t="shared" si="160"/>
        <v>29211.481664791907</v>
      </c>
      <c r="AG244" s="7">
        <f t="shared" si="161"/>
        <v>29213.388751406073</v>
      </c>
      <c r="AH244" s="7">
        <f t="shared" si="162"/>
        <v>29215.295838020247</v>
      </c>
      <c r="AI244" s="7">
        <f t="shared" si="163"/>
        <v>29217.202924634425</v>
      </c>
      <c r="AJ244" s="7">
        <f t="shared" si="164"/>
        <v>29219.110011248595</v>
      </c>
      <c r="AK244" s="7">
        <f t="shared" si="165"/>
        <v>29221.017097862768</v>
      </c>
      <c r="AL244" s="7">
        <f t="shared" si="166"/>
        <v>29222.924184476939</v>
      </c>
      <c r="AM244" s="7">
        <f t="shared" si="167"/>
        <v>29224.831271091112</v>
      </c>
      <c r="AO244" s="7">
        <f t="shared" si="168"/>
        <v>29209.017733990149</v>
      </c>
      <c r="AP244" s="7">
        <f t="shared" si="169"/>
        <v>29210.936354679801</v>
      </c>
      <c r="AQ244" s="7">
        <f t="shared" si="170"/>
        <v>29212.854975369457</v>
      </c>
      <c r="AR244" s="7">
        <f t="shared" si="171"/>
        <v>29214.773596059113</v>
      </c>
      <c r="AS244" s="7">
        <f t="shared" si="172"/>
        <v>29216.692216748768</v>
      </c>
      <c r="AT244" s="7">
        <f t="shared" si="173"/>
        <v>29218.61083743842</v>
      </c>
      <c r="AU244" s="7">
        <f t="shared" si="174"/>
        <v>29220.529458128076</v>
      </c>
      <c r="AV244" s="7">
        <f t="shared" si="175"/>
        <v>29222.448078817735</v>
      </c>
      <c r="AW244" s="7">
        <f t="shared" si="176"/>
        <v>29224.366699507387</v>
      </c>
      <c r="AX244" s="7">
        <f t="shared" si="177"/>
        <v>29226.285320197043</v>
      </c>
      <c r="AY244" s="7">
        <f t="shared" si="178"/>
        <v>29228.203940886699</v>
      </c>
    </row>
    <row r="245" spans="1:51" x14ac:dyDescent="0.3">
      <c r="A245">
        <f>Sheet1!D245</f>
        <v>29216</v>
      </c>
      <c r="B245">
        <f>Sheet1!E245</f>
        <v>29203</v>
      </c>
      <c r="C245">
        <f>Sheet1!H245</f>
        <v>83</v>
      </c>
      <c r="E245" s="7">
        <f t="shared" si="135"/>
        <v>29203</v>
      </c>
      <c r="F245" s="7">
        <f t="shared" si="136"/>
        <v>29204.3</v>
      </c>
      <c r="G245" s="7">
        <f t="shared" si="137"/>
        <v>29205.599999999999</v>
      </c>
      <c r="H245" s="7">
        <f t="shared" si="138"/>
        <v>29206.9</v>
      </c>
      <c r="I245" s="7">
        <f t="shared" si="139"/>
        <v>29208.2</v>
      </c>
      <c r="J245" s="7">
        <f t="shared" si="140"/>
        <v>29209.5</v>
      </c>
      <c r="K245" s="7">
        <f t="shared" si="141"/>
        <v>29210.799999999999</v>
      </c>
      <c r="L245" s="7">
        <f t="shared" si="142"/>
        <v>29212.1</v>
      </c>
      <c r="M245" s="7">
        <f t="shared" si="143"/>
        <v>29213.4</v>
      </c>
      <c r="N245" s="7">
        <f t="shared" si="144"/>
        <v>29214.7</v>
      </c>
      <c r="O245" s="7">
        <f t="shared" si="145"/>
        <v>29216</v>
      </c>
      <c r="Q245" s="7">
        <f t="shared" si="146"/>
        <v>29205.352941176472</v>
      </c>
      <c r="R245" s="7">
        <f t="shared" si="147"/>
        <v>29207.12981744422</v>
      </c>
      <c r="S245" s="7">
        <f t="shared" si="148"/>
        <v>29208.906693711968</v>
      </c>
      <c r="T245" s="7">
        <f t="shared" si="149"/>
        <v>29210.683569979716</v>
      </c>
      <c r="U245" s="7">
        <f t="shared" si="150"/>
        <v>29212.460446247467</v>
      </c>
      <c r="V245" s="7">
        <f t="shared" si="151"/>
        <v>29214.237322515211</v>
      </c>
      <c r="W245" s="7">
        <f t="shared" si="152"/>
        <v>29216.014198782959</v>
      </c>
      <c r="X245" s="7">
        <f t="shared" si="153"/>
        <v>29217.791075050707</v>
      </c>
      <c r="Y245" s="7">
        <f t="shared" si="154"/>
        <v>29219.567951318459</v>
      </c>
      <c r="Z245" s="7">
        <f t="shared" si="155"/>
        <v>29221.34482758621</v>
      </c>
      <c r="AA245" s="7">
        <f t="shared" si="156"/>
        <v>29223.121703853954</v>
      </c>
      <c r="AC245" s="7">
        <f t="shared" si="157"/>
        <v>29202.612456747407</v>
      </c>
      <c r="AD245" s="7">
        <f t="shared" si="158"/>
        <v>29204.571856978087</v>
      </c>
      <c r="AE245" s="7">
        <f t="shared" si="159"/>
        <v>29206.531257208764</v>
      </c>
      <c r="AF245" s="7">
        <f t="shared" si="160"/>
        <v>29208.490657439448</v>
      </c>
      <c r="AG245" s="7">
        <f t="shared" si="161"/>
        <v>29210.450057670125</v>
      </c>
      <c r="AH245" s="7">
        <f t="shared" si="162"/>
        <v>29212.409457900809</v>
      </c>
      <c r="AI245" s="7">
        <f t="shared" si="163"/>
        <v>29214.368858131485</v>
      </c>
      <c r="AJ245" s="7">
        <f t="shared" si="164"/>
        <v>29216.328258362169</v>
      </c>
      <c r="AK245" s="7">
        <f t="shared" si="165"/>
        <v>29218.28765859285</v>
      </c>
      <c r="AL245" s="7">
        <f t="shared" si="166"/>
        <v>29220.24705882353</v>
      </c>
      <c r="AM245" s="7">
        <f t="shared" si="167"/>
        <v>29222.206459054214</v>
      </c>
      <c r="AO245" s="7">
        <f t="shared" si="168"/>
        <v>29205.105682951147</v>
      </c>
      <c r="AP245" s="7">
        <f t="shared" si="169"/>
        <v>29206.989232303094</v>
      </c>
      <c r="AQ245" s="7">
        <f t="shared" si="170"/>
        <v>29208.872781655038</v>
      </c>
      <c r="AR245" s="7">
        <f t="shared" si="171"/>
        <v>29210.756331006978</v>
      </c>
      <c r="AS245" s="7">
        <f t="shared" si="172"/>
        <v>29212.639880358925</v>
      </c>
      <c r="AT245" s="7">
        <f t="shared" si="173"/>
        <v>29214.523429710869</v>
      </c>
      <c r="AU245" s="7">
        <f t="shared" si="174"/>
        <v>29216.406979062809</v>
      </c>
      <c r="AV245" s="7">
        <f t="shared" si="175"/>
        <v>29218.290528414756</v>
      </c>
      <c r="AW245" s="7">
        <f t="shared" si="176"/>
        <v>29220.1740777667</v>
      </c>
      <c r="AX245" s="7">
        <f t="shared" si="177"/>
        <v>29222.05762711864</v>
      </c>
      <c r="AY245" s="7">
        <f t="shared" si="178"/>
        <v>29223.941176470587</v>
      </c>
    </row>
    <row r="246" spans="1:51" x14ac:dyDescent="0.3">
      <c r="A246">
        <f>Sheet1!D246</f>
        <v>29223</v>
      </c>
      <c r="B246">
        <f>Sheet1!E246</f>
        <v>29208</v>
      </c>
      <c r="C246">
        <f>Sheet1!H246</f>
        <v>91</v>
      </c>
      <c r="E246" s="7">
        <f t="shared" si="135"/>
        <v>29208</v>
      </c>
      <c r="F246" s="7">
        <f t="shared" si="136"/>
        <v>29209.5</v>
      </c>
      <c r="G246" s="7">
        <f t="shared" si="137"/>
        <v>29211</v>
      </c>
      <c r="H246" s="7">
        <f t="shared" si="138"/>
        <v>29212.5</v>
      </c>
      <c r="I246" s="7">
        <f t="shared" si="139"/>
        <v>29214</v>
      </c>
      <c r="J246" s="7">
        <f t="shared" si="140"/>
        <v>29215.5</v>
      </c>
      <c r="K246" s="7">
        <f t="shared" si="141"/>
        <v>29217</v>
      </c>
      <c r="L246" s="7">
        <f t="shared" si="142"/>
        <v>29218.5</v>
      </c>
      <c r="M246" s="7">
        <f t="shared" si="143"/>
        <v>29220</v>
      </c>
      <c r="N246" s="7">
        <f t="shared" si="144"/>
        <v>29221.5</v>
      </c>
      <c r="O246" s="7">
        <f t="shared" si="145"/>
        <v>29223</v>
      </c>
      <c r="Q246" s="7">
        <f t="shared" si="146"/>
        <v>29201.14857142857</v>
      </c>
      <c r="R246" s="7">
        <f t="shared" si="147"/>
        <v>29202.79742857143</v>
      </c>
      <c r="S246" s="7">
        <f t="shared" si="148"/>
        <v>29204.446285714286</v>
      </c>
      <c r="T246" s="7">
        <f t="shared" si="149"/>
        <v>29206.095142857146</v>
      </c>
      <c r="U246" s="7">
        <f t="shared" si="150"/>
        <v>29207.743999999999</v>
      </c>
      <c r="V246" s="7">
        <f t="shared" si="151"/>
        <v>29209.392857142859</v>
      </c>
      <c r="W246" s="7">
        <f t="shared" si="152"/>
        <v>29211.041714285711</v>
      </c>
      <c r="X246" s="7">
        <f t="shared" si="153"/>
        <v>29212.690571428571</v>
      </c>
      <c r="Y246" s="7">
        <f t="shared" si="154"/>
        <v>29214.339428571431</v>
      </c>
      <c r="Z246" s="7">
        <f t="shared" si="155"/>
        <v>29215.988285714284</v>
      </c>
      <c r="AA246" s="7">
        <f t="shared" si="156"/>
        <v>29217.637142857147</v>
      </c>
      <c r="AC246" s="7">
        <f t="shared" si="157"/>
        <v>29205.013888888887</v>
      </c>
      <c r="AD246" s="7">
        <f t="shared" si="158"/>
        <v>29206.722048611107</v>
      </c>
      <c r="AE246" s="7">
        <f t="shared" si="159"/>
        <v>29208.430208333331</v>
      </c>
      <c r="AF246" s="7">
        <f t="shared" si="160"/>
        <v>29210.138368055559</v>
      </c>
      <c r="AG246" s="7">
        <f t="shared" si="161"/>
        <v>29211.84652777778</v>
      </c>
      <c r="AH246" s="7">
        <f t="shared" si="162"/>
        <v>29213.554687499996</v>
      </c>
      <c r="AI246" s="7">
        <f t="shared" si="163"/>
        <v>29215.26284722222</v>
      </c>
      <c r="AJ246" s="7">
        <f t="shared" si="164"/>
        <v>29216.971006944441</v>
      </c>
      <c r="AK246" s="7">
        <f t="shared" si="165"/>
        <v>29218.679166666669</v>
      </c>
      <c r="AL246" s="7">
        <f t="shared" si="166"/>
        <v>29220.387326388889</v>
      </c>
      <c r="AM246" s="7">
        <f t="shared" si="167"/>
        <v>29222.095486111109</v>
      </c>
      <c r="AO246" s="7">
        <f t="shared" si="168"/>
        <v>29202.646315789476</v>
      </c>
      <c r="AP246" s="7">
        <f t="shared" si="169"/>
        <v>29204.548105263159</v>
      </c>
      <c r="AQ246" s="7">
        <f t="shared" si="170"/>
        <v>29206.449894736841</v>
      </c>
      <c r="AR246" s="7">
        <f t="shared" si="171"/>
        <v>29208.351684210527</v>
      </c>
      <c r="AS246" s="7">
        <f t="shared" si="172"/>
        <v>29210.25347368421</v>
      </c>
      <c r="AT246" s="7">
        <f t="shared" si="173"/>
        <v>29212.155263157892</v>
      </c>
      <c r="AU246" s="7">
        <f t="shared" si="174"/>
        <v>29214.057052631586</v>
      </c>
      <c r="AV246" s="7">
        <f t="shared" si="175"/>
        <v>29215.958842105261</v>
      </c>
      <c r="AW246" s="7">
        <f t="shared" si="176"/>
        <v>29217.860631578948</v>
      </c>
      <c r="AX246" s="7">
        <f t="shared" si="177"/>
        <v>29219.76242105263</v>
      </c>
      <c r="AY246" s="7">
        <f t="shared" si="178"/>
        <v>29221.664210526316</v>
      </c>
    </row>
    <row r="247" spans="1:51" x14ac:dyDescent="0.3">
      <c r="A247">
        <f>Sheet1!D247</f>
        <v>29210</v>
      </c>
      <c r="B247">
        <f>Sheet1!E247</f>
        <v>29189</v>
      </c>
      <c r="C247">
        <f>Sheet1!H247</f>
        <v>229</v>
      </c>
      <c r="E247" s="7">
        <f t="shared" si="135"/>
        <v>29189</v>
      </c>
      <c r="F247" s="7">
        <f t="shared" si="136"/>
        <v>29191.1</v>
      </c>
      <c r="G247" s="7">
        <f t="shared" si="137"/>
        <v>29193.200000000001</v>
      </c>
      <c r="H247" s="7">
        <f t="shared" si="138"/>
        <v>29195.3</v>
      </c>
      <c r="I247" s="7">
        <f t="shared" si="139"/>
        <v>29197.4</v>
      </c>
      <c r="J247" s="7">
        <f t="shared" si="140"/>
        <v>29199.5</v>
      </c>
      <c r="K247" s="7">
        <f t="shared" si="141"/>
        <v>29201.599999999999</v>
      </c>
      <c r="L247" s="7">
        <f t="shared" si="142"/>
        <v>29203.7</v>
      </c>
      <c r="M247" s="7">
        <f t="shared" si="143"/>
        <v>29205.8</v>
      </c>
      <c r="N247" s="7">
        <f t="shared" si="144"/>
        <v>29207.9</v>
      </c>
      <c r="O247" s="7">
        <f t="shared" si="145"/>
        <v>29210</v>
      </c>
      <c r="Q247" s="7">
        <f t="shared" si="146"/>
        <v>29203.392361111109</v>
      </c>
      <c r="R247" s="7">
        <f t="shared" si="147"/>
        <v>29204.913888888888</v>
      </c>
      <c r="S247" s="7">
        <f t="shared" si="148"/>
        <v>29206.435416666667</v>
      </c>
      <c r="T247" s="7">
        <f t="shared" si="149"/>
        <v>29207.956944444442</v>
      </c>
      <c r="U247" s="7">
        <f t="shared" si="150"/>
        <v>29209.478472222225</v>
      </c>
      <c r="V247" s="7">
        <f t="shared" si="151"/>
        <v>29211</v>
      </c>
      <c r="W247" s="7">
        <f t="shared" si="152"/>
        <v>29212.521527777775</v>
      </c>
      <c r="X247" s="7">
        <f t="shared" si="153"/>
        <v>29214.043055555558</v>
      </c>
      <c r="Y247" s="7">
        <f t="shared" si="154"/>
        <v>29215.564583333333</v>
      </c>
      <c r="Z247" s="7">
        <f t="shared" si="155"/>
        <v>29217.086111111108</v>
      </c>
      <c r="AA247" s="7">
        <f t="shared" si="156"/>
        <v>29218.607638888891</v>
      </c>
      <c r="AC247" s="7">
        <f t="shared" si="157"/>
        <v>29202.562358276642</v>
      </c>
      <c r="AD247" s="7">
        <f t="shared" si="158"/>
        <v>29204.180498866212</v>
      </c>
      <c r="AE247" s="7">
        <f t="shared" si="159"/>
        <v>29205.798639455785</v>
      </c>
      <c r="AF247" s="7">
        <f t="shared" si="160"/>
        <v>29207.416780045354</v>
      </c>
      <c r="AG247" s="7">
        <f t="shared" si="161"/>
        <v>29209.03492063492</v>
      </c>
      <c r="AH247" s="7">
        <f t="shared" si="162"/>
        <v>29210.65306122449</v>
      </c>
      <c r="AI247" s="7">
        <f t="shared" si="163"/>
        <v>29212.271201814059</v>
      </c>
      <c r="AJ247" s="7">
        <f t="shared" si="164"/>
        <v>29213.889342403629</v>
      </c>
      <c r="AK247" s="7">
        <f t="shared" si="165"/>
        <v>29215.507482993198</v>
      </c>
      <c r="AL247" s="7">
        <f t="shared" si="166"/>
        <v>29217.125623582764</v>
      </c>
      <c r="AM247" s="7">
        <f t="shared" si="167"/>
        <v>29218.743764172337</v>
      </c>
      <c r="AO247" s="7">
        <f t="shared" si="168"/>
        <v>29205.421289355323</v>
      </c>
      <c r="AP247" s="7">
        <f t="shared" si="169"/>
        <v>29207.101049475263</v>
      </c>
      <c r="AQ247" s="7">
        <f t="shared" si="170"/>
        <v>29208.780809595202</v>
      </c>
      <c r="AR247" s="7">
        <f t="shared" si="171"/>
        <v>29210.460569715146</v>
      </c>
      <c r="AS247" s="7">
        <f t="shared" si="172"/>
        <v>29212.140329835085</v>
      </c>
      <c r="AT247" s="7">
        <f t="shared" si="173"/>
        <v>29213.820089955017</v>
      </c>
      <c r="AU247" s="7">
        <f t="shared" si="174"/>
        <v>29215.499850074957</v>
      </c>
      <c r="AV247" s="7">
        <f t="shared" si="175"/>
        <v>29217.1796101949</v>
      </c>
      <c r="AW247" s="7">
        <f t="shared" si="176"/>
        <v>29218.859370314844</v>
      </c>
      <c r="AX247" s="7">
        <f t="shared" si="177"/>
        <v>29220.539130434783</v>
      </c>
      <c r="AY247" s="7">
        <f t="shared" si="178"/>
        <v>29222.218890554723</v>
      </c>
    </row>
    <row r="248" spans="1:51" x14ac:dyDescent="0.3">
      <c r="A248">
        <f>Sheet1!D248</f>
        <v>29205</v>
      </c>
      <c r="B248">
        <f>Sheet1!E248</f>
        <v>29191</v>
      </c>
      <c r="C248">
        <f>Sheet1!H248</f>
        <v>86</v>
      </c>
      <c r="E248" s="7">
        <f t="shared" si="135"/>
        <v>29191</v>
      </c>
      <c r="F248" s="7">
        <f t="shared" si="136"/>
        <v>29192.400000000001</v>
      </c>
      <c r="G248" s="7">
        <f t="shared" si="137"/>
        <v>29193.8</v>
      </c>
      <c r="H248" s="7">
        <f t="shared" si="138"/>
        <v>29195.200000000001</v>
      </c>
      <c r="I248" s="7">
        <f t="shared" si="139"/>
        <v>29196.6</v>
      </c>
      <c r="J248" s="7">
        <f t="shared" si="140"/>
        <v>29198</v>
      </c>
      <c r="K248" s="7">
        <f t="shared" si="141"/>
        <v>29199.4</v>
      </c>
      <c r="L248" s="7">
        <f t="shared" si="142"/>
        <v>29200.799999999999</v>
      </c>
      <c r="M248" s="7">
        <f t="shared" si="143"/>
        <v>29202.2</v>
      </c>
      <c r="N248" s="7">
        <f t="shared" si="144"/>
        <v>29203.599999999999</v>
      </c>
      <c r="O248" s="7">
        <f t="shared" si="145"/>
        <v>29205</v>
      </c>
      <c r="Q248" s="7">
        <f t="shared" si="146"/>
        <v>29196.173697270471</v>
      </c>
      <c r="R248" s="7">
        <f t="shared" si="147"/>
        <v>29197.97344913151</v>
      </c>
      <c r="S248" s="7">
        <f t="shared" si="148"/>
        <v>29199.773200992553</v>
      </c>
      <c r="T248" s="7">
        <f t="shared" si="149"/>
        <v>29201.572952853596</v>
      </c>
      <c r="U248" s="7">
        <f t="shared" si="150"/>
        <v>29203.372704714642</v>
      </c>
      <c r="V248" s="7">
        <f t="shared" si="151"/>
        <v>29205.172456575685</v>
      </c>
      <c r="W248" s="7">
        <f t="shared" si="152"/>
        <v>29206.97220843672</v>
      </c>
      <c r="X248" s="7">
        <f t="shared" si="153"/>
        <v>29208.771960297767</v>
      </c>
      <c r="Y248" s="7">
        <f t="shared" si="154"/>
        <v>29210.57171215881</v>
      </c>
      <c r="Z248" s="7">
        <f t="shared" si="155"/>
        <v>29212.371464019852</v>
      </c>
      <c r="AA248" s="7">
        <f t="shared" si="156"/>
        <v>29214.171215880895</v>
      </c>
      <c r="AC248" s="7">
        <f t="shared" si="157"/>
        <v>29197.017408123793</v>
      </c>
      <c r="AD248" s="7">
        <f t="shared" si="158"/>
        <v>29198.795164410058</v>
      </c>
      <c r="AE248" s="7">
        <f t="shared" si="159"/>
        <v>29200.572920696322</v>
      </c>
      <c r="AF248" s="7">
        <f t="shared" si="160"/>
        <v>29202.350676982591</v>
      </c>
      <c r="AG248" s="7">
        <f t="shared" si="161"/>
        <v>29204.128433268859</v>
      </c>
      <c r="AH248" s="7">
        <f t="shared" si="162"/>
        <v>29205.906189555124</v>
      </c>
      <c r="AI248" s="7">
        <f t="shared" si="163"/>
        <v>29207.683945841392</v>
      </c>
      <c r="AJ248" s="7">
        <f t="shared" si="164"/>
        <v>29209.461702127657</v>
      </c>
      <c r="AK248" s="7">
        <f t="shared" si="165"/>
        <v>29211.239458413926</v>
      </c>
      <c r="AL248" s="7">
        <f t="shared" si="166"/>
        <v>29213.017214700194</v>
      </c>
      <c r="AM248" s="7">
        <f t="shared" si="167"/>
        <v>29214.794970986462</v>
      </c>
      <c r="AO248" s="7">
        <f t="shared" si="168"/>
        <v>29197.926865671645</v>
      </c>
      <c r="AP248" s="7">
        <f t="shared" si="169"/>
        <v>29199.709701492535</v>
      </c>
      <c r="AQ248" s="7">
        <f t="shared" si="170"/>
        <v>29201.492537313432</v>
      </c>
      <c r="AR248" s="7">
        <f t="shared" si="171"/>
        <v>29203.275373134333</v>
      </c>
      <c r="AS248" s="7">
        <f t="shared" si="172"/>
        <v>29205.058208955223</v>
      </c>
      <c r="AT248" s="7">
        <f t="shared" si="173"/>
        <v>29206.84104477612</v>
      </c>
      <c r="AU248" s="7">
        <f t="shared" si="174"/>
        <v>29208.623880597013</v>
      </c>
      <c r="AV248" s="7">
        <f t="shared" si="175"/>
        <v>29210.406716417907</v>
      </c>
      <c r="AW248" s="7">
        <f t="shared" si="176"/>
        <v>29212.189552238808</v>
      </c>
      <c r="AX248" s="7">
        <f t="shared" si="177"/>
        <v>29213.972388059705</v>
      </c>
      <c r="AY248" s="7">
        <f t="shared" si="178"/>
        <v>29215.755223880595</v>
      </c>
    </row>
    <row r="249" spans="1:51" x14ac:dyDescent="0.3">
      <c r="A249">
        <f>Sheet1!D249</f>
        <v>29213</v>
      </c>
      <c r="B249">
        <f>Sheet1!E249</f>
        <v>29184</v>
      </c>
      <c r="C249">
        <f>Sheet1!H249</f>
        <v>253</v>
      </c>
      <c r="E249" s="7">
        <f t="shared" si="135"/>
        <v>29184</v>
      </c>
      <c r="F249" s="7">
        <f t="shared" si="136"/>
        <v>29186.9</v>
      </c>
      <c r="G249" s="7">
        <f t="shared" si="137"/>
        <v>29189.8</v>
      </c>
      <c r="H249" s="7">
        <f t="shared" si="138"/>
        <v>29192.7</v>
      </c>
      <c r="I249" s="7">
        <f t="shared" si="139"/>
        <v>29195.599999999999</v>
      </c>
      <c r="J249" s="7">
        <f t="shared" si="140"/>
        <v>29198.5</v>
      </c>
      <c r="K249" s="7">
        <f t="shared" si="141"/>
        <v>29201.4</v>
      </c>
      <c r="L249" s="7">
        <f t="shared" si="142"/>
        <v>29204.3</v>
      </c>
      <c r="M249" s="7">
        <f t="shared" si="143"/>
        <v>29207.200000000001</v>
      </c>
      <c r="N249" s="7">
        <f t="shared" si="144"/>
        <v>29210.1</v>
      </c>
      <c r="O249" s="7">
        <f t="shared" si="145"/>
        <v>29213</v>
      </c>
      <c r="Q249" s="7">
        <f t="shared" si="146"/>
        <v>29193.682266009851</v>
      </c>
      <c r="R249" s="7">
        <f t="shared" si="147"/>
        <v>29195.499507389162</v>
      </c>
      <c r="S249" s="7">
        <f t="shared" si="148"/>
        <v>29197.31674876847</v>
      </c>
      <c r="T249" s="7">
        <f t="shared" si="149"/>
        <v>29199.133990147784</v>
      </c>
      <c r="U249" s="7">
        <f t="shared" si="150"/>
        <v>29200.951231527099</v>
      </c>
      <c r="V249" s="7">
        <f t="shared" si="151"/>
        <v>29202.768472906406</v>
      </c>
      <c r="W249" s="7">
        <f t="shared" si="152"/>
        <v>29204.585714285713</v>
      </c>
      <c r="X249" s="7">
        <f t="shared" si="153"/>
        <v>29206.402955665024</v>
      </c>
      <c r="Y249" s="7">
        <f t="shared" si="154"/>
        <v>29208.220197044335</v>
      </c>
      <c r="Z249" s="7">
        <f t="shared" si="155"/>
        <v>29210.037438423646</v>
      </c>
      <c r="AA249" s="7">
        <f t="shared" si="156"/>
        <v>29211.854679802957</v>
      </c>
      <c r="AC249" s="7">
        <f t="shared" si="157"/>
        <v>29195.263803680984</v>
      </c>
      <c r="AD249" s="7">
        <f t="shared" si="158"/>
        <v>29196.993251533739</v>
      </c>
      <c r="AE249" s="7">
        <f t="shared" si="159"/>
        <v>29198.722699386504</v>
      </c>
      <c r="AF249" s="7">
        <f t="shared" si="160"/>
        <v>29200.452147239266</v>
      </c>
      <c r="AG249" s="7">
        <f t="shared" si="161"/>
        <v>29202.181595092025</v>
      </c>
      <c r="AH249" s="7">
        <f t="shared" si="162"/>
        <v>29203.911042944783</v>
      </c>
      <c r="AI249" s="7">
        <f t="shared" si="163"/>
        <v>29205.640490797545</v>
      </c>
      <c r="AJ249" s="7">
        <f t="shared" si="164"/>
        <v>29207.369938650307</v>
      </c>
      <c r="AK249" s="7">
        <f t="shared" si="165"/>
        <v>29209.099386503072</v>
      </c>
      <c r="AL249" s="7">
        <f t="shared" si="166"/>
        <v>29210.828834355831</v>
      </c>
      <c r="AM249" s="7">
        <f t="shared" si="167"/>
        <v>29212.558282208589</v>
      </c>
      <c r="AO249" s="7">
        <f t="shared" si="168"/>
        <v>29196.1592039801</v>
      </c>
      <c r="AP249" s="7">
        <f t="shared" si="169"/>
        <v>29197.883084577112</v>
      </c>
      <c r="AQ249" s="7">
        <f t="shared" si="170"/>
        <v>29199.606965174127</v>
      </c>
      <c r="AR249" s="7">
        <f t="shared" si="171"/>
        <v>29201.330845771146</v>
      </c>
      <c r="AS249" s="7">
        <f t="shared" si="172"/>
        <v>29203.054726368158</v>
      </c>
      <c r="AT249" s="7">
        <f t="shared" si="173"/>
        <v>29204.778606965174</v>
      </c>
      <c r="AU249" s="7">
        <f t="shared" si="174"/>
        <v>29206.502487562189</v>
      </c>
      <c r="AV249" s="7">
        <f t="shared" si="175"/>
        <v>29208.226368159201</v>
      </c>
      <c r="AW249" s="7">
        <f t="shared" si="176"/>
        <v>29209.95024875622</v>
      </c>
      <c r="AX249" s="7">
        <f t="shared" si="177"/>
        <v>29211.674129353232</v>
      </c>
      <c r="AY249" s="7">
        <f t="shared" si="178"/>
        <v>29213.398009950248</v>
      </c>
    </row>
    <row r="250" spans="1:51" x14ac:dyDescent="0.3">
      <c r="A250">
        <f>Sheet1!D250</f>
        <v>29220</v>
      </c>
      <c r="B250">
        <f>Sheet1!E250</f>
        <v>29207</v>
      </c>
      <c r="C250">
        <f>Sheet1!H250</f>
        <v>145</v>
      </c>
      <c r="E250" s="7">
        <f t="shared" si="135"/>
        <v>29207</v>
      </c>
      <c r="F250" s="7">
        <f t="shared" si="136"/>
        <v>29208.3</v>
      </c>
      <c r="G250" s="7">
        <f t="shared" si="137"/>
        <v>29209.599999999999</v>
      </c>
      <c r="H250" s="7">
        <f t="shared" si="138"/>
        <v>29210.9</v>
      </c>
      <c r="I250" s="7">
        <f t="shared" si="139"/>
        <v>29212.2</v>
      </c>
      <c r="J250" s="7">
        <f t="shared" si="140"/>
        <v>29213.5</v>
      </c>
      <c r="K250" s="7">
        <f t="shared" si="141"/>
        <v>29214.799999999999</v>
      </c>
      <c r="L250" s="7">
        <f t="shared" si="142"/>
        <v>29216.1</v>
      </c>
      <c r="M250" s="7">
        <f t="shared" si="143"/>
        <v>29217.4</v>
      </c>
      <c r="N250" s="7">
        <f t="shared" si="144"/>
        <v>29218.7</v>
      </c>
      <c r="O250" s="7">
        <f t="shared" si="145"/>
        <v>29220</v>
      </c>
      <c r="Q250" s="7">
        <f t="shared" si="146"/>
        <v>29187.075704225354</v>
      </c>
      <c r="R250" s="7">
        <f t="shared" si="147"/>
        <v>29189.426056338027</v>
      </c>
      <c r="S250" s="7">
        <f t="shared" si="148"/>
        <v>29191.776408450703</v>
      </c>
      <c r="T250" s="7">
        <f t="shared" si="149"/>
        <v>29194.126760563384</v>
      </c>
      <c r="U250" s="7">
        <f t="shared" si="150"/>
        <v>29196.477112676061</v>
      </c>
      <c r="V250" s="7">
        <f t="shared" si="151"/>
        <v>29198.82746478873</v>
      </c>
      <c r="W250" s="7">
        <f t="shared" si="152"/>
        <v>29201.177816901407</v>
      </c>
      <c r="X250" s="7">
        <f t="shared" si="153"/>
        <v>29203.528169014084</v>
      </c>
      <c r="Y250" s="7">
        <f t="shared" si="154"/>
        <v>29205.878521126764</v>
      </c>
      <c r="Z250" s="7">
        <f t="shared" si="155"/>
        <v>29208.228873239437</v>
      </c>
      <c r="AA250" s="7">
        <f t="shared" si="156"/>
        <v>29210.579225352114</v>
      </c>
      <c r="AC250" s="7">
        <f t="shared" si="157"/>
        <v>29189.965098634293</v>
      </c>
      <c r="AD250" s="7">
        <f t="shared" si="158"/>
        <v>29192.198027314113</v>
      </c>
      <c r="AE250" s="7">
        <f t="shared" si="159"/>
        <v>29194.430955993928</v>
      </c>
      <c r="AF250" s="7">
        <f t="shared" si="160"/>
        <v>29196.663884673748</v>
      </c>
      <c r="AG250" s="7">
        <f t="shared" si="161"/>
        <v>29198.896813353567</v>
      </c>
      <c r="AH250" s="7">
        <f t="shared" si="162"/>
        <v>29201.129742033387</v>
      </c>
      <c r="AI250" s="7">
        <f t="shared" si="163"/>
        <v>29203.362670713199</v>
      </c>
      <c r="AJ250" s="7">
        <f t="shared" si="164"/>
        <v>29205.595599393018</v>
      </c>
      <c r="AK250" s="7">
        <f t="shared" si="165"/>
        <v>29207.828528072838</v>
      </c>
      <c r="AL250" s="7">
        <f t="shared" si="166"/>
        <v>29210.061456752657</v>
      </c>
      <c r="AM250" s="7">
        <f t="shared" si="167"/>
        <v>29212.294385432473</v>
      </c>
      <c r="AO250" s="7">
        <f t="shared" si="168"/>
        <v>29191.423180592996</v>
      </c>
      <c r="AP250" s="7">
        <f t="shared" si="169"/>
        <v>29193.551752021562</v>
      </c>
      <c r="AQ250" s="7">
        <f t="shared" si="170"/>
        <v>29195.680323450131</v>
      </c>
      <c r="AR250" s="7">
        <f t="shared" si="171"/>
        <v>29197.808894878708</v>
      </c>
      <c r="AS250" s="7">
        <f t="shared" si="172"/>
        <v>29199.937466307278</v>
      </c>
      <c r="AT250" s="7">
        <f t="shared" si="173"/>
        <v>29202.066037735851</v>
      </c>
      <c r="AU250" s="7">
        <f t="shared" si="174"/>
        <v>29204.19460916442</v>
      </c>
      <c r="AV250" s="7">
        <f t="shared" si="175"/>
        <v>29206.32318059299</v>
      </c>
      <c r="AW250" s="7">
        <f t="shared" si="176"/>
        <v>29208.451752021567</v>
      </c>
      <c r="AX250" s="7">
        <f t="shared" si="177"/>
        <v>29210.580323450136</v>
      </c>
      <c r="AY250" s="7">
        <f t="shared" si="178"/>
        <v>29212.708894878706</v>
      </c>
    </row>
    <row r="251" spans="1:51" x14ac:dyDescent="0.3">
      <c r="A251">
        <f>Sheet1!D251</f>
        <v>29212</v>
      </c>
      <c r="B251">
        <f>Sheet1!E251</f>
        <v>29195</v>
      </c>
      <c r="C251">
        <f>Sheet1!H251</f>
        <v>107</v>
      </c>
      <c r="E251" s="7">
        <f t="shared" si="135"/>
        <v>29195</v>
      </c>
      <c r="F251" s="7">
        <f t="shared" si="136"/>
        <v>29196.7</v>
      </c>
      <c r="G251" s="7">
        <f t="shared" si="137"/>
        <v>29198.400000000001</v>
      </c>
      <c r="H251" s="7">
        <f t="shared" si="138"/>
        <v>29200.1</v>
      </c>
      <c r="I251" s="7">
        <f t="shared" si="139"/>
        <v>29201.8</v>
      </c>
      <c r="J251" s="7">
        <f t="shared" si="140"/>
        <v>29203.5</v>
      </c>
      <c r="K251" s="7">
        <f t="shared" si="141"/>
        <v>29205.200000000001</v>
      </c>
      <c r="L251" s="7">
        <f t="shared" si="142"/>
        <v>29206.9</v>
      </c>
      <c r="M251" s="7">
        <f t="shared" si="143"/>
        <v>29208.6</v>
      </c>
      <c r="N251" s="7">
        <f t="shared" si="144"/>
        <v>29210.3</v>
      </c>
      <c r="O251" s="7">
        <f t="shared" si="145"/>
        <v>29212</v>
      </c>
      <c r="Q251" s="7">
        <f t="shared" si="146"/>
        <v>29192.134297520661</v>
      </c>
      <c r="R251" s="7">
        <f t="shared" si="147"/>
        <v>29194.288429752065</v>
      </c>
      <c r="S251" s="7">
        <f t="shared" si="148"/>
        <v>29196.442561983469</v>
      </c>
      <c r="T251" s="7">
        <f t="shared" si="149"/>
        <v>29198.596694214877</v>
      </c>
      <c r="U251" s="7">
        <f t="shared" si="150"/>
        <v>29200.750826446281</v>
      </c>
      <c r="V251" s="7">
        <f t="shared" si="151"/>
        <v>29202.904958677685</v>
      </c>
      <c r="W251" s="7">
        <f t="shared" si="152"/>
        <v>29205.05909090909</v>
      </c>
      <c r="X251" s="7">
        <f t="shared" si="153"/>
        <v>29207.213223140498</v>
      </c>
      <c r="Y251" s="7">
        <f t="shared" si="154"/>
        <v>29209.367355371902</v>
      </c>
      <c r="Z251" s="7">
        <f t="shared" si="155"/>
        <v>29211.521487603306</v>
      </c>
      <c r="AA251" s="7">
        <f t="shared" si="156"/>
        <v>29213.67561983471</v>
      </c>
      <c r="AC251" s="7">
        <f t="shared" si="157"/>
        <v>29191.127629733521</v>
      </c>
      <c r="AD251" s="7">
        <f t="shared" si="158"/>
        <v>29193.264375876577</v>
      </c>
      <c r="AE251" s="7">
        <f t="shared" si="159"/>
        <v>29195.401122019633</v>
      </c>
      <c r="AF251" s="7">
        <f t="shared" si="160"/>
        <v>29197.537868162697</v>
      </c>
      <c r="AG251" s="7">
        <f t="shared" si="161"/>
        <v>29199.67461430575</v>
      </c>
      <c r="AH251" s="7">
        <f t="shared" si="162"/>
        <v>29201.811360448806</v>
      </c>
      <c r="AI251" s="7">
        <f t="shared" si="163"/>
        <v>29203.948106591863</v>
      </c>
      <c r="AJ251" s="7">
        <f t="shared" si="164"/>
        <v>29206.084852734919</v>
      </c>
      <c r="AK251" s="7">
        <f t="shared" si="165"/>
        <v>29208.221598877979</v>
      </c>
      <c r="AL251" s="7">
        <f t="shared" si="166"/>
        <v>29210.358345021039</v>
      </c>
      <c r="AM251" s="7">
        <f t="shared" si="167"/>
        <v>29212.495091164095</v>
      </c>
      <c r="AO251" s="7">
        <f t="shared" si="168"/>
        <v>29193.037313432837</v>
      </c>
      <c r="AP251" s="7">
        <f t="shared" si="169"/>
        <v>29195.101990049752</v>
      </c>
      <c r="AQ251" s="7">
        <f t="shared" si="170"/>
        <v>29197.166666666668</v>
      </c>
      <c r="AR251" s="7">
        <f t="shared" si="171"/>
        <v>29199.231343283587</v>
      </c>
      <c r="AS251" s="7">
        <f t="shared" si="172"/>
        <v>29201.296019900496</v>
      </c>
      <c r="AT251" s="7">
        <f t="shared" si="173"/>
        <v>29203.360696517415</v>
      </c>
      <c r="AU251" s="7">
        <f t="shared" si="174"/>
        <v>29205.425373134331</v>
      </c>
      <c r="AV251" s="7">
        <f t="shared" si="175"/>
        <v>29207.490049751243</v>
      </c>
      <c r="AW251" s="7">
        <f t="shared" si="176"/>
        <v>29209.554726368158</v>
      </c>
      <c r="AX251" s="7">
        <f t="shared" si="177"/>
        <v>29211.619402985078</v>
      </c>
      <c r="AY251" s="7">
        <f t="shared" si="178"/>
        <v>29213.68407960199</v>
      </c>
    </row>
    <row r="252" spans="1:51" x14ac:dyDescent="0.3">
      <c r="A252">
        <f>Sheet1!D252</f>
        <v>29203</v>
      </c>
      <c r="B252">
        <f>Sheet1!E252</f>
        <v>29190</v>
      </c>
      <c r="C252">
        <f>Sheet1!H252</f>
        <v>61</v>
      </c>
      <c r="E252" s="7">
        <f t="shared" si="135"/>
        <v>29190</v>
      </c>
      <c r="F252" s="7">
        <f t="shared" si="136"/>
        <v>29191.3</v>
      </c>
      <c r="G252" s="7">
        <f t="shared" si="137"/>
        <v>29192.6</v>
      </c>
      <c r="H252" s="7">
        <f t="shared" si="138"/>
        <v>29193.9</v>
      </c>
      <c r="I252" s="7">
        <f t="shared" si="139"/>
        <v>29195.200000000001</v>
      </c>
      <c r="J252" s="7">
        <f t="shared" si="140"/>
        <v>29196.5</v>
      </c>
      <c r="K252" s="7">
        <f t="shared" si="141"/>
        <v>29197.8</v>
      </c>
      <c r="L252" s="7">
        <f t="shared" si="142"/>
        <v>29199.1</v>
      </c>
      <c r="M252" s="7">
        <f t="shared" si="143"/>
        <v>29200.400000000001</v>
      </c>
      <c r="N252" s="7">
        <f t="shared" si="144"/>
        <v>29201.7</v>
      </c>
      <c r="O252" s="7">
        <f t="shared" si="145"/>
        <v>29203</v>
      </c>
      <c r="Q252" s="7">
        <f t="shared" si="146"/>
        <v>29192.934653465345</v>
      </c>
      <c r="R252" s="7">
        <f t="shared" si="147"/>
        <v>29195.120990099007</v>
      </c>
      <c r="S252" s="7">
        <f t="shared" si="148"/>
        <v>29197.307326732673</v>
      </c>
      <c r="T252" s="7">
        <f t="shared" si="149"/>
        <v>29199.493663366335</v>
      </c>
      <c r="U252" s="7">
        <f t="shared" si="150"/>
        <v>29201.68</v>
      </c>
      <c r="V252" s="7">
        <f t="shared" si="151"/>
        <v>29203.866336633662</v>
      </c>
      <c r="W252" s="7">
        <f t="shared" si="152"/>
        <v>29206.052673267328</v>
      </c>
      <c r="X252" s="7">
        <f t="shared" si="153"/>
        <v>29208.23900990099</v>
      </c>
      <c r="Y252" s="7">
        <f t="shared" si="154"/>
        <v>29210.425346534656</v>
      </c>
      <c r="Z252" s="7">
        <f t="shared" si="155"/>
        <v>29212.611683168314</v>
      </c>
      <c r="AA252" s="7">
        <f t="shared" si="156"/>
        <v>29214.79801980198</v>
      </c>
      <c r="AC252" s="7">
        <f t="shared" si="157"/>
        <v>29192.65313028765</v>
      </c>
      <c r="AD252" s="7">
        <f t="shared" si="158"/>
        <v>29194.725042301183</v>
      </c>
      <c r="AE252" s="7">
        <f t="shared" si="159"/>
        <v>29196.796954314719</v>
      </c>
      <c r="AF252" s="7">
        <f t="shared" si="160"/>
        <v>29198.868866328259</v>
      </c>
      <c r="AG252" s="7">
        <f t="shared" si="161"/>
        <v>29200.940778341796</v>
      </c>
      <c r="AH252" s="7">
        <f t="shared" si="162"/>
        <v>29203.012690355328</v>
      </c>
      <c r="AI252" s="7">
        <f t="shared" si="163"/>
        <v>29205.084602368868</v>
      </c>
      <c r="AJ252" s="7">
        <f t="shared" si="164"/>
        <v>29207.156514382405</v>
      </c>
      <c r="AK252" s="7">
        <f t="shared" si="165"/>
        <v>29209.228426395945</v>
      </c>
      <c r="AL252" s="7">
        <f t="shared" si="166"/>
        <v>29211.300338409477</v>
      </c>
      <c r="AM252" s="7">
        <f t="shared" si="167"/>
        <v>29213.37225042301</v>
      </c>
      <c r="AO252" s="7">
        <f t="shared" si="168"/>
        <v>29191.632926829268</v>
      </c>
      <c r="AP252" s="7">
        <f t="shared" si="169"/>
        <v>29193.712682926831</v>
      </c>
      <c r="AQ252" s="7">
        <f t="shared" si="170"/>
        <v>29195.79243902439</v>
      </c>
      <c r="AR252" s="7">
        <f t="shared" si="171"/>
        <v>29197.872195121949</v>
      </c>
      <c r="AS252" s="7">
        <f t="shared" si="172"/>
        <v>29199.951951219518</v>
      </c>
      <c r="AT252" s="7">
        <f t="shared" si="173"/>
        <v>29202.031707317077</v>
      </c>
      <c r="AU252" s="7">
        <f t="shared" si="174"/>
        <v>29204.111463414636</v>
      </c>
      <c r="AV252" s="7">
        <f t="shared" si="175"/>
        <v>29206.191219512191</v>
      </c>
      <c r="AW252" s="7">
        <f t="shared" si="176"/>
        <v>29208.270975609754</v>
      </c>
      <c r="AX252" s="7">
        <f t="shared" si="177"/>
        <v>29210.350731707316</v>
      </c>
      <c r="AY252" s="7">
        <f t="shared" si="178"/>
        <v>29212.430487804875</v>
      </c>
    </row>
    <row r="253" spans="1:51" x14ac:dyDescent="0.3">
      <c r="A253">
        <f>Sheet1!D253</f>
        <v>29206</v>
      </c>
      <c r="B253">
        <f>Sheet1!E253</f>
        <v>29192</v>
      </c>
      <c r="C253">
        <f>Sheet1!H253</f>
        <v>96</v>
      </c>
      <c r="E253" s="7">
        <f t="shared" si="135"/>
        <v>29192</v>
      </c>
      <c r="F253" s="7">
        <f t="shared" si="136"/>
        <v>29193.4</v>
      </c>
      <c r="G253" s="7">
        <f t="shared" si="137"/>
        <v>29194.799999999999</v>
      </c>
      <c r="H253" s="7">
        <f t="shared" si="138"/>
        <v>29196.2</v>
      </c>
      <c r="I253" s="7">
        <f t="shared" si="139"/>
        <v>29197.599999999999</v>
      </c>
      <c r="J253" s="7">
        <f t="shared" si="140"/>
        <v>29199</v>
      </c>
      <c r="K253" s="7">
        <f t="shared" si="141"/>
        <v>29200.400000000001</v>
      </c>
      <c r="L253" s="7">
        <f t="shared" si="142"/>
        <v>29201.8</v>
      </c>
      <c r="M253" s="7">
        <f t="shared" si="143"/>
        <v>29203.200000000001</v>
      </c>
      <c r="N253" s="7">
        <f t="shared" si="144"/>
        <v>29204.6</v>
      </c>
      <c r="O253" s="7">
        <f t="shared" si="145"/>
        <v>29206</v>
      </c>
      <c r="Q253" s="7">
        <f t="shared" si="146"/>
        <v>29199.584664536742</v>
      </c>
      <c r="R253" s="7">
        <f t="shared" si="147"/>
        <v>29201.021405750798</v>
      </c>
      <c r="S253" s="7">
        <f t="shared" si="148"/>
        <v>29202.458146964855</v>
      </c>
      <c r="T253" s="7">
        <f t="shared" si="149"/>
        <v>29203.894888178915</v>
      </c>
      <c r="U253" s="7">
        <f t="shared" si="150"/>
        <v>29205.331629392971</v>
      </c>
      <c r="V253" s="7">
        <f t="shared" si="151"/>
        <v>29206.768370607031</v>
      </c>
      <c r="W253" s="7">
        <f t="shared" si="152"/>
        <v>29208.205111821084</v>
      </c>
      <c r="X253" s="7">
        <f t="shared" si="153"/>
        <v>29209.641853035144</v>
      </c>
      <c r="Y253" s="7">
        <f t="shared" si="154"/>
        <v>29211.0785942492</v>
      </c>
      <c r="Z253" s="7">
        <f t="shared" si="155"/>
        <v>29212.51533546326</v>
      </c>
      <c r="AA253" s="7">
        <f t="shared" si="156"/>
        <v>29213.952076677317</v>
      </c>
      <c r="AC253" s="7">
        <f t="shared" si="157"/>
        <v>29192.618374558304</v>
      </c>
      <c r="AD253" s="7">
        <f t="shared" si="158"/>
        <v>29194.709187279153</v>
      </c>
      <c r="AE253" s="7">
        <f t="shared" si="159"/>
        <v>29196.799999999996</v>
      </c>
      <c r="AF253" s="7">
        <f t="shared" si="160"/>
        <v>29198.890812720849</v>
      </c>
      <c r="AG253" s="7">
        <f t="shared" si="161"/>
        <v>29200.981625441691</v>
      </c>
      <c r="AH253" s="7">
        <f t="shared" si="162"/>
        <v>29203.072438162544</v>
      </c>
      <c r="AI253" s="7">
        <f t="shared" si="163"/>
        <v>29205.163250883394</v>
      </c>
      <c r="AJ253" s="7">
        <f t="shared" si="164"/>
        <v>29207.254063604239</v>
      </c>
      <c r="AK253" s="7">
        <f t="shared" si="165"/>
        <v>29209.344876325093</v>
      </c>
      <c r="AL253" s="7">
        <f t="shared" si="166"/>
        <v>29211.435689045938</v>
      </c>
      <c r="AM253" s="7">
        <f t="shared" si="167"/>
        <v>29213.526501766784</v>
      </c>
      <c r="AO253" s="7">
        <f t="shared" si="168"/>
        <v>29192.404907975462</v>
      </c>
      <c r="AP253" s="7">
        <f t="shared" si="169"/>
        <v>29194.404601226994</v>
      </c>
      <c r="AQ253" s="7">
        <f t="shared" si="170"/>
        <v>29196.404294478525</v>
      </c>
      <c r="AR253" s="7">
        <f t="shared" si="171"/>
        <v>29198.40398773006</v>
      </c>
      <c r="AS253" s="7">
        <f t="shared" si="172"/>
        <v>29200.403680981595</v>
      </c>
      <c r="AT253" s="7">
        <f t="shared" si="173"/>
        <v>29202.403374233127</v>
      </c>
      <c r="AU253" s="7">
        <f t="shared" si="174"/>
        <v>29204.403067484665</v>
      </c>
      <c r="AV253" s="7">
        <f t="shared" si="175"/>
        <v>29206.402760736193</v>
      </c>
      <c r="AW253" s="7">
        <f t="shared" si="176"/>
        <v>29208.402453987728</v>
      </c>
      <c r="AX253" s="7">
        <f t="shared" si="177"/>
        <v>29210.402147239263</v>
      </c>
      <c r="AY253" s="7">
        <f t="shared" si="178"/>
        <v>29212.401840490795</v>
      </c>
    </row>
    <row r="254" spans="1:51" x14ac:dyDescent="0.3">
      <c r="A254">
        <f>Sheet1!D254</f>
        <v>29216</v>
      </c>
      <c r="B254">
        <f>Sheet1!E254</f>
        <v>29192</v>
      </c>
      <c r="C254">
        <f>Sheet1!H254</f>
        <v>112</v>
      </c>
      <c r="E254" s="7">
        <f t="shared" si="135"/>
        <v>29192</v>
      </c>
      <c r="F254" s="7">
        <f t="shared" si="136"/>
        <v>29194.400000000001</v>
      </c>
      <c r="G254" s="7">
        <f t="shared" si="137"/>
        <v>29196.799999999999</v>
      </c>
      <c r="H254" s="7">
        <f t="shared" si="138"/>
        <v>29199.200000000001</v>
      </c>
      <c r="I254" s="7">
        <f t="shared" si="139"/>
        <v>29201.599999999999</v>
      </c>
      <c r="J254" s="7">
        <f t="shared" si="140"/>
        <v>29204</v>
      </c>
      <c r="K254" s="7">
        <f t="shared" si="141"/>
        <v>29206.400000000001</v>
      </c>
      <c r="L254" s="7">
        <f t="shared" si="142"/>
        <v>29208.799999999999</v>
      </c>
      <c r="M254" s="7">
        <f t="shared" si="143"/>
        <v>29211.200000000001</v>
      </c>
      <c r="N254" s="7">
        <f t="shared" si="144"/>
        <v>29213.599999999999</v>
      </c>
      <c r="O254" s="7">
        <f t="shared" si="145"/>
        <v>29216</v>
      </c>
      <c r="Q254" s="7">
        <f t="shared" si="146"/>
        <v>29192.753787878788</v>
      </c>
      <c r="R254" s="7">
        <f t="shared" si="147"/>
        <v>29194.252272727274</v>
      </c>
      <c r="S254" s="7">
        <f t="shared" si="148"/>
        <v>29195.750757575755</v>
      </c>
      <c r="T254" s="7">
        <f t="shared" si="149"/>
        <v>29197.249242424245</v>
      </c>
      <c r="U254" s="7">
        <f t="shared" si="150"/>
        <v>29198.747727272726</v>
      </c>
      <c r="V254" s="7">
        <f t="shared" si="151"/>
        <v>29200.246212121216</v>
      </c>
      <c r="W254" s="7">
        <f t="shared" si="152"/>
        <v>29201.744696969698</v>
      </c>
      <c r="X254" s="7">
        <f t="shared" si="153"/>
        <v>29203.243181818179</v>
      </c>
      <c r="Y254" s="7">
        <f t="shared" si="154"/>
        <v>29204.741666666665</v>
      </c>
      <c r="Z254" s="7">
        <f t="shared" si="155"/>
        <v>29206.240151515151</v>
      </c>
      <c r="AA254" s="7">
        <f t="shared" si="156"/>
        <v>29207.738636363636</v>
      </c>
      <c r="AC254" s="7">
        <f t="shared" si="157"/>
        <v>29197.804400977995</v>
      </c>
      <c r="AD254" s="7">
        <f t="shared" si="158"/>
        <v>29199.232518337412</v>
      </c>
      <c r="AE254" s="7">
        <f t="shared" si="159"/>
        <v>29200.660635696822</v>
      </c>
      <c r="AF254" s="7">
        <f t="shared" si="160"/>
        <v>29202.088753056232</v>
      </c>
      <c r="AG254" s="7">
        <f t="shared" si="161"/>
        <v>29203.516870415646</v>
      </c>
      <c r="AH254" s="7">
        <f t="shared" si="162"/>
        <v>29204.944987775067</v>
      </c>
      <c r="AI254" s="7">
        <f t="shared" si="163"/>
        <v>29206.373105134477</v>
      </c>
      <c r="AJ254" s="7">
        <f t="shared" si="164"/>
        <v>29207.801222493883</v>
      </c>
      <c r="AK254" s="7">
        <f t="shared" si="165"/>
        <v>29209.2293398533</v>
      </c>
      <c r="AL254" s="7">
        <f t="shared" si="166"/>
        <v>29210.65745721271</v>
      </c>
      <c r="AM254" s="7">
        <f t="shared" si="167"/>
        <v>29212.085574572127</v>
      </c>
      <c r="AO254" s="7">
        <f t="shared" si="168"/>
        <v>29192.528700906347</v>
      </c>
      <c r="AP254" s="7">
        <f t="shared" si="169"/>
        <v>29194.519335347431</v>
      </c>
      <c r="AQ254" s="7">
        <f t="shared" si="170"/>
        <v>29196.509969788516</v>
      </c>
      <c r="AR254" s="7">
        <f t="shared" si="171"/>
        <v>29198.500604229608</v>
      </c>
      <c r="AS254" s="7">
        <f t="shared" si="172"/>
        <v>29200.491238670693</v>
      </c>
      <c r="AT254" s="7">
        <f t="shared" si="173"/>
        <v>29202.481873111785</v>
      </c>
      <c r="AU254" s="7">
        <f t="shared" si="174"/>
        <v>29204.47250755287</v>
      </c>
      <c r="AV254" s="7">
        <f t="shared" si="175"/>
        <v>29206.463141993958</v>
      </c>
      <c r="AW254" s="7">
        <f t="shared" si="176"/>
        <v>29208.453776435046</v>
      </c>
      <c r="AX254" s="7">
        <f t="shared" si="177"/>
        <v>29210.444410876131</v>
      </c>
      <c r="AY254" s="7">
        <f t="shared" si="178"/>
        <v>29212.435045317223</v>
      </c>
    </row>
    <row r="255" spans="1:51" x14ac:dyDescent="0.3">
      <c r="A255">
        <f>Sheet1!D255</f>
        <v>29211</v>
      </c>
      <c r="B255">
        <f>Sheet1!E255</f>
        <v>29196</v>
      </c>
      <c r="C255">
        <f>Sheet1!H255</f>
        <v>96</v>
      </c>
      <c r="E255" s="7">
        <f t="shared" si="135"/>
        <v>29196</v>
      </c>
      <c r="F255" s="7">
        <f t="shared" si="136"/>
        <v>29197.5</v>
      </c>
      <c r="G255" s="7">
        <f t="shared" si="137"/>
        <v>29199</v>
      </c>
      <c r="H255" s="7">
        <f t="shared" si="138"/>
        <v>29200.5</v>
      </c>
      <c r="I255" s="7">
        <f t="shared" si="139"/>
        <v>29202</v>
      </c>
      <c r="J255" s="7">
        <f t="shared" si="140"/>
        <v>29203.5</v>
      </c>
      <c r="K255" s="7">
        <f t="shared" si="141"/>
        <v>29205</v>
      </c>
      <c r="L255" s="7">
        <f t="shared" si="142"/>
        <v>29206.5</v>
      </c>
      <c r="M255" s="7">
        <f t="shared" si="143"/>
        <v>29208</v>
      </c>
      <c r="N255" s="7">
        <f t="shared" si="144"/>
        <v>29209.5</v>
      </c>
      <c r="O255" s="7">
        <f t="shared" si="145"/>
        <v>29211</v>
      </c>
      <c r="Q255" s="7">
        <f t="shared" si="146"/>
        <v>29191.546468401488</v>
      </c>
      <c r="R255" s="7">
        <f t="shared" si="147"/>
        <v>29193.340148698888</v>
      </c>
      <c r="S255" s="7">
        <f t="shared" si="148"/>
        <v>29195.13382899628</v>
      </c>
      <c r="T255" s="7">
        <f t="shared" si="149"/>
        <v>29196.92750929368</v>
      </c>
      <c r="U255" s="7">
        <f t="shared" si="150"/>
        <v>29198.721189591073</v>
      </c>
      <c r="V255" s="7">
        <f t="shared" si="151"/>
        <v>29200.514869888477</v>
      </c>
      <c r="W255" s="7">
        <f t="shared" si="152"/>
        <v>29202.308550185873</v>
      </c>
      <c r="X255" s="7">
        <f t="shared" si="153"/>
        <v>29204.10223048327</v>
      </c>
      <c r="Y255" s="7">
        <f t="shared" si="154"/>
        <v>29205.89591078067</v>
      </c>
      <c r="Z255" s="7">
        <f t="shared" si="155"/>
        <v>29207.689591078066</v>
      </c>
      <c r="AA255" s="7">
        <f t="shared" si="156"/>
        <v>29209.483271375466</v>
      </c>
      <c r="AC255" s="7">
        <f t="shared" si="157"/>
        <v>29192.529255319154</v>
      </c>
      <c r="AD255" s="7">
        <f t="shared" si="158"/>
        <v>29194.296276595745</v>
      </c>
      <c r="AE255" s="7">
        <f t="shared" si="159"/>
        <v>29196.063297872344</v>
      </c>
      <c r="AF255" s="7">
        <f t="shared" si="160"/>
        <v>29197.830319148932</v>
      </c>
      <c r="AG255" s="7">
        <f t="shared" si="161"/>
        <v>29199.597340425531</v>
      </c>
      <c r="AH255" s="7">
        <f t="shared" si="162"/>
        <v>29201.36436170213</v>
      </c>
      <c r="AI255" s="7">
        <f t="shared" si="163"/>
        <v>29203.131382978725</v>
      </c>
      <c r="AJ255" s="7">
        <f t="shared" si="164"/>
        <v>29204.89840425532</v>
      </c>
      <c r="AK255" s="7">
        <f t="shared" si="165"/>
        <v>29206.665425531915</v>
      </c>
      <c r="AL255" s="7">
        <f t="shared" si="166"/>
        <v>29208.432446808507</v>
      </c>
      <c r="AM255" s="7">
        <f t="shared" si="167"/>
        <v>29210.199468085106</v>
      </c>
      <c r="AO255" s="7">
        <f t="shared" si="168"/>
        <v>29196.556621880998</v>
      </c>
      <c r="AP255" s="7">
        <f t="shared" si="169"/>
        <v>29198.193666026877</v>
      </c>
      <c r="AQ255" s="7">
        <f t="shared" si="170"/>
        <v>29199.830710172748</v>
      </c>
      <c r="AR255" s="7">
        <f t="shared" si="171"/>
        <v>29201.467754318619</v>
      </c>
      <c r="AS255" s="7">
        <f t="shared" si="172"/>
        <v>29203.10479846449</v>
      </c>
      <c r="AT255" s="7">
        <f t="shared" si="173"/>
        <v>29204.741842610365</v>
      </c>
      <c r="AU255" s="7">
        <f t="shared" si="174"/>
        <v>29206.37888675624</v>
      </c>
      <c r="AV255" s="7">
        <f t="shared" si="175"/>
        <v>29208.015930902111</v>
      </c>
      <c r="AW255" s="7">
        <f t="shared" si="176"/>
        <v>29209.652975047982</v>
      </c>
      <c r="AX255" s="7">
        <f t="shared" si="177"/>
        <v>29211.290019193857</v>
      </c>
      <c r="AY255" s="7">
        <f t="shared" si="178"/>
        <v>29212.927063339732</v>
      </c>
    </row>
    <row r="256" spans="1:51" x14ac:dyDescent="0.3">
      <c r="A256">
        <f>Sheet1!D256</f>
        <v>29205</v>
      </c>
      <c r="B256">
        <f>Sheet1!E256</f>
        <v>29196</v>
      </c>
      <c r="C256">
        <f>Sheet1!H256</f>
        <v>82</v>
      </c>
      <c r="E256" s="7">
        <f t="shared" si="135"/>
        <v>29196</v>
      </c>
      <c r="F256" s="7">
        <f t="shared" si="136"/>
        <v>29196.9</v>
      </c>
      <c r="G256" s="7">
        <f t="shared" si="137"/>
        <v>29197.8</v>
      </c>
      <c r="H256" s="7">
        <f t="shared" si="138"/>
        <v>29198.7</v>
      </c>
      <c r="I256" s="7">
        <f t="shared" si="139"/>
        <v>29199.599999999999</v>
      </c>
      <c r="J256" s="7">
        <f t="shared" si="140"/>
        <v>29200.5</v>
      </c>
      <c r="K256" s="7">
        <f t="shared" si="141"/>
        <v>29201.4</v>
      </c>
      <c r="L256" s="7">
        <f t="shared" si="142"/>
        <v>29202.3</v>
      </c>
      <c r="M256" s="7">
        <f t="shared" si="143"/>
        <v>29203.200000000001</v>
      </c>
      <c r="N256" s="7">
        <f t="shared" si="144"/>
        <v>29204.1</v>
      </c>
      <c r="O256" s="7">
        <f t="shared" si="145"/>
        <v>29205</v>
      </c>
      <c r="Q256" s="7">
        <f t="shared" si="146"/>
        <v>29193.263157894737</v>
      </c>
      <c r="R256" s="7">
        <f t="shared" si="147"/>
        <v>29195.06315789474</v>
      </c>
      <c r="S256" s="7">
        <f t="shared" si="148"/>
        <v>29196.863157894735</v>
      </c>
      <c r="T256" s="7">
        <f t="shared" si="149"/>
        <v>29198.663157894738</v>
      </c>
      <c r="U256" s="7">
        <f t="shared" si="150"/>
        <v>29200.46315789473</v>
      </c>
      <c r="V256" s="7">
        <f t="shared" si="151"/>
        <v>29202.263157894733</v>
      </c>
      <c r="W256" s="7">
        <f t="shared" si="152"/>
        <v>29204.063157894736</v>
      </c>
      <c r="X256" s="7">
        <f t="shared" si="153"/>
        <v>29205.863157894739</v>
      </c>
      <c r="Y256" s="7">
        <f t="shared" si="154"/>
        <v>29207.663157894734</v>
      </c>
      <c r="Z256" s="7">
        <f t="shared" si="155"/>
        <v>29209.463157894734</v>
      </c>
      <c r="AA256" s="7">
        <f t="shared" si="156"/>
        <v>29211.263157894737</v>
      </c>
      <c r="AC256" s="7">
        <f t="shared" si="157"/>
        <v>29192.717808219179</v>
      </c>
      <c r="AD256" s="7">
        <f t="shared" si="158"/>
        <v>29194.434246575343</v>
      </c>
      <c r="AE256" s="7">
        <f t="shared" si="159"/>
        <v>29196.150684931508</v>
      </c>
      <c r="AF256" s="7">
        <f t="shared" si="160"/>
        <v>29197.867123287673</v>
      </c>
      <c r="AG256" s="7">
        <f t="shared" si="161"/>
        <v>29199.583561643834</v>
      </c>
      <c r="AH256" s="7">
        <f t="shared" si="162"/>
        <v>29201.300000000003</v>
      </c>
      <c r="AI256" s="7">
        <f t="shared" si="163"/>
        <v>29203.016438356164</v>
      </c>
      <c r="AJ256" s="7">
        <f t="shared" si="164"/>
        <v>29204.732876712329</v>
      </c>
      <c r="AK256" s="7">
        <f t="shared" si="165"/>
        <v>29206.449315068494</v>
      </c>
      <c r="AL256" s="7">
        <f t="shared" si="166"/>
        <v>29208.165753424655</v>
      </c>
      <c r="AM256" s="7">
        <f t="shared" si="167"/>
        <v>29209.882191780824</v>
      </c>
      <c r="AO256" s="7">
        <f t="shared" si="168"/>
        <v>29193.235169491523</v>
      </c>
      <c r="AP256" s="7">
        <f t="shared" si="169"/>
        <v>29194.947881355933</v>
      </c>
      <c r="AQ256" s="7">
        <f t="shared" si="170"/>
        <v>29196.660593220342</v>
      </c>
      <c r="AR256" s="7">
        <f t="shared" si="171"/>
        <v>29198.373305084744</v>
      </c>
      <c r="AS256" s="7">
        <f t="shared" si="172"/>
        <v>29200.08601694915</v>
      </c>
      <c r="AT256" s="7">
        <f t="shared" si="173"/>
        <v>29201.798728813555</v>
      </c>
      <c r="AU256" s="7">
        <f t="shared" si="174"/>
        <v>29203.511440677968</v>
      </c>
      <c r="AV256" s="7">
        <f t="shared" si="175"/>
        <v>29205.224152542374</v>
      </c>
      <c r="AW256" s="7">
        <f t="shared" si="176"/>
        <v>29206.93686440678</v>
      </c>
      <c r="AX256" s="7">
        <f t="shared" si="177"/>
        <v>29208.649576271186</v>
      </c>
      <c r="AY256" s="7">
        <f t="shared" si="178"/>
        <v>29210.362288135595</v>
      </c>
    </row>
    <row r="257" spans="1:51" x14ac:dyDescent="0.3">
      <c r="A257">
        <f>Sheet1!D257</f>
        <v>29200</v>
      </c>
      <c r="B257">
        <f>Sheet1!E257</f>
        <v>29186</v>
      </c>
      <c r="C257">
        <f>Sheet1!H257</f>
        <v>116</v>
      </c>
      <c r="E257" s="7">
        <f t="shared" si="135"/>
        <v>29186</v>
      </c>
      <c r="F257" s="7">
        <f t="shared" si="136"/>
        <v>29187.4</v>
      </c>
      <c r="G257" s="7">
        <f t="shared" si="137"/>
        <v>29188.799999999999</v>
      </c>
      <c r="H257" s="7">
        <f t="shared" si="138"/>
        <v>29190.2</v>
      </c>
      <c r="I257" s="7">
        <f t="shared" si="139"/>
        <v>29191.599999999999</v>
      </c>
      <c r="J257" s="7">
        <f t="shared" si="140"/>
        <v>29193</v>
      </c>
      <c r="K257" s="7">
        <f t="shared" si="141"/>
        <v>29194.400000000001</v>
      </c>
      <c r="L257" s="7">
        <f t="shared" si="142"/>
        <v>29195.8</v>
      </c>
      <c r="M257" s="7">
        <f t="shared" si="143"/>
        <v>29197.200000000001</v>
      </c>
      <c r="N257" s="7">
        <f t="shared" si="144"/>
        <v>29198.6</v>
      </c>
      <c r="O257" s="7">
        <f t="shared" si="145"/>
        <v>29200</v>
      </c>
      <c r="Q257" s="7">
        <f t="shared" si="146"/>
        <v>29194.455172413796</v>
      </c>
      <c r="R257" s="7">
        <f t="shared" si="147"/>
        <v>29196.133103448279</v>
      </c>
      <c r="S257" s="7">
        <f t="shared" si="148"/>
        <v>29197.811034482762</v>
      </c>
      <c r="T257" s="7">
        <f t="shared" si="149"/>
        <v>29199.488965517245</v>
      </c>
      <c r="U257" s="7">
        <f t="shared" si="150"/>
        <v>29201.166896551724</v>
      </c>
      <c r="V257" s="7">
        <f t="shared" si="151"/>
        <v>29202.84482758621</v>
      </c>
      <c r="W257" s="7">
        <f t="shared" si="152"/>
        <v>29204.522758620693</v>
      </c>
      <c r="X257" s="7">
        <f t="shared" si="153"/>
        <v>29206.200689655172</v>
      </c>
      <c r="Y257" s="7">
        <f t="shared" si="154"/>
        <v>29207.878620689655</v>
      </c>
      <c r="Z257" s="7">
        <f t="shared" si="155"/>
        <v>29209.556551724134</v>
      </c>
      <c r="AA257" s="7">
        <f t="shared" si="156"/>
        <v>29211.23448275862</v>
      </c>
      <c r="AC257" s="7">
        <f t="shared" si="157"/>
        <v>29193.84455958549</v>
      </c>
      <c r="AD257" s="7">
        <f t="shared" si="158"/>
        <v>29195.453367875649</v>
      </c>
      <c r="AE257" s="7">
        <f t="shared" si="159"/>
        <v>29197.0621761658</v>
      </c>
      <c r="AF257" s="7">
        <f t="shared" si="160"/>
        <v>29198.670984455959</v>
      </c>
      <c r="AG257" s="7">
        <f t="shared" si="161"/>
        <v>29200.279792746111</v>
      </c>
      <c r="AH257" s="7">
        <f t="shared" si="162"/>
        <v>29201.888601036269</v>
      </c>
      <c r="AI257" s="7">
        <f t="shared" si="163"/>
        <v>29203.497409326425</v>
      </c>
      <c r="AJ257" s="7">
        <f t="shared" si="164"/>
        <v>29205.10621761658</v>
      </c>
      <c r="AK257" s="7">
        <f t="shared" si="165"/>
        <v>29206.715025906735</v>
      </c>
      <c r="AL257" s="7">
        <f t="shared" si="166"/>
        <v>29208.32383419689</v>
      </c>
      <c r="AM257" s="7">
        <f t="shared" si="167"/>
        <v>29209.932642487049</v>
      </c>
      <c r="AO257" s="7">
        <f t="shared" si="168"/>
        <v>29193.319910514543</v>
      </c>
      <c r="AP257" s="7">
        <f t="shared" si="169"/>
        <v>29194.886577181209</v>
      </c>
      <c r="AQ257" s="7">
        <f t="shared" si="170"/>
        <v>29196.453243847871</v>
      </c>
      <c r="AR257" s="7">
        <f t="shared" si="171"/>
        <v>29198.019910514537</v>
      </c>
      <c r="AS257" s="7">
        <f t="shared" si="172"/>
        <v>29199.586577181206</v>
      </c>
      <c r="AT257" s="7">
        <f t="shared" si="173"/>
        <v>29201.153243847872</v>
      </c>
      <c r="AU257" s="7">
        <f t="shared" si="174"/>
        <v>29202.719910514541</v>
      </c>
      <c r="AV257" s="7">
        <f t="shared" si="175"/>
        <v>29204.28657718121</v>
      </c>
      <c r="AW257" s="7">
        <f t="shared" si="176"/>
        <v>29205.853243847872</v>
      </c>
      <c r="AX257" s="7">
        <f t="shared" si="177"/>
        <v>29207.419910514538</v>
      </c>
      <c r="AY257" s="7">
        <f t="shared" si="178"/>
        <v>29208.986577181211</v>
      </c>
    </row>
    <row r="258" spans="1:51" x14ac:dyDescent="0.3">
      <c r="A258">
        <f>Sheet1!D258</f>
        <v>29205</v>
      </c>
      <c r="B258">
        <f>Sheet1!E258</f>
        <v>29194</v>
      </c>
      <c r="C258">
        <f>Sheet1!H258</f>
        <v>78</v>
      </c>
      <c r="E258" s="7">
        <f t="shared" si="135"/>
        <v>29194</v>
      </c>
      <c r="F258" s="7">
        <f t="shared" si="136"/>
        <v>29195.1</v>
      </c>
      <c r="G258" s="7">
        <f t="shared" si="137"/>
        <v>29196.2</v>
      </c>
      <c r="H258" s="7">
        <f t="shared" si="138"/>
        <v>29197.3</v>
      </c>
      <c r="I258" s="7">
        <f t="shared" si="139"/>
        <v>29198.400000000001</v>
      </c>
      <c r="J258" s="7">
        <f t="shared" si="140"/>
        <v>29199.5</v>
      </c>
      <c r="K258" s="7">
        <f t="shared" si="141"/>
        <v>29200.6</v>
      </c>
      <c r="L258" s="7">
        <f t="shared" si="142"/>
        <v>29201.7</v>
      </c>
      <c r="M258" s="7">
        <f t="shared" si="143"/>
        <v>29202.799999999999</v>
      </c>
      <c r="N258" s="7">
        <f t="shared" si="144"/>
        <v>29203.9</v>
      </c>
      <c r="O258" s="7">
        <f t="shared" si="145"/>
        <v>29205</v>
      </c>
      <c r="Q258" s="7">
        <f t="shared" si="146"/>
        <v>29192.054421768709</v>
      </c>
      <c r="R258" s="7">
        <f t="shared" si="147"/>
        <v>29193.347619047621</v>
      </c>
      <c r="S258" s="7">
        <f t="shared" si="148"/>
        <v>29194.64081632653</v>
      </c>
      <c r="T258" s="7">
        <f t="shared" si="149"/>
        <v>29195.934013605442</v>
      </c>
      <c r="U258" s="7">
        <f t="shared" si="150"/>
        <v>29197.227210884354</v>
      </c>
      <c r="V258" s="7">
        <f t="shared" si="151"/>
        <v>29198.520408163266</v>
      </c>
      <c r="W258" s="7">
        <f t="shared" si="152"/>
        <v>29199.813605442178</v>
      </c>
      <c r="X258" s="7">
        <f t="shared" si="153"/>
        <v>29201.106802721086</v>
      </c>
      <c r="Y258" s="7">
        <f t="shared" si="154"/>
        <v>29202.400000000001</v>
      </c>
      <c r="Z258" s="7">
        <f t="shared" si="155"/>
        <v>29203.69319727891</v>
      </c>
      <c r="AA258" s="7">
        <f t="shared" si="156"/>
        <v>29204.986394557822</v>
      </c>
      <c r="AC258" s="7">
        <f t="shared" si="157"/>
        <v>29192.039408866993</v>
      </c>
      <c r="AD258" s="7">
        <f t="shared" si="158"/>
        <v>29193.637931034486</v>
      </c>
      <c r="AE258" s="7">
        <f t="shared" si="159"/>
        <v>29195.236453201971</v>
      </c>
      <c r="AF258" s="7">
        <f t="shared" si="160"/>
        <v>29196.834975369457</v>
      </c>
      <c r="AG258" s="7">
        <f t="shared" si="161"/>
        <v>29198.433497536942</v>
      </c>
      <c r="AH258" s="7">
        <f t="shared" si="162"/>
        <v>29200.032019704435</v>
      </c>
      <c r="AI258" s="7">
        <f t="shared" si="163"/>
        <v>29201.630541871928</v>
      </c>
      <c r="AJ258" s="7">
        <f t="shared" si="164"/>
        <v>29203.229064039406</v>
      </c>
      <c r="AK258" s="7">
        <f t="shared" si="165"/>
        <v>29204.827586206899</v>
      </c>
      <c r="AL258" s="7">
        <f t="shared" si="166"/>
        <v>29206.426108374384</v>
      </c>
      <c r="AM258" s="7">
        <f t="shared" si="167"/>
        <v>29208.02463054187</v>
      </c>
      <c r="AO258" s="7">
        <f t="shared" si="168"/>
        <v>29192.031872509961</v>
      </c>
      <c r="AP258" s="7">
        <f t="shared" si="169"/>
        <v>29193.592430278888</v>
      </c>
      <c r="AQ258" s="7">
        <f t="shared" si="170"/>
        <v>29195.152988047808</v>
      </c>
      <c r="AR258" s="7">
        <f t="shared" si="171"/>
        <v>29196.713545816732</v>
      </c>
      <c r="AS258" s="7">
        <f t="shared" si="172"/>
        <v>29198.274103585656</v>
      </c>
      <c r="AT258" s="7">
        <f t="shared" si="173"/>
        <v>29199.834661354584</v>
      </c>
      <c r="AU258" s="7">
        <f t="shared" si="174"/>
        <v>29201.395219123508</v>
      </c>
      <c r="AV258" s="7">
        <f t="shared" si="175"/>
        <v>29202.955776892431</v>
      </c>
      <c r="AW258" s="7">
        <f t="shared" si="176"/>
        <v>29204.516334661355</v>
      </c>
      <c r="AX258" s="7">
        <f t="shared" si="177"/>
        <v>29206.076892430276</v>
      </c>
      <c r="AY258" s="7">
        <f t="shared" si="178"/>
        <v>29207.637450199203</v>
      </c>
    </row>
    <row r="259" spans="1:51" x14ac:dyDescent="0.3">
      <c r="A259">
        <f>Sheet1!D259</f>
        <v>29201</v>
      </c>
      <c r="B259">
        <f>Sheet1!E259</f>
        <v>29184</v>
      </c>
      <c r="C259">
        <f>Sheet1!H259</f>
        <v>145</v>
      </c>
      <c r="E259" s="7">
        <f t="shared" si="135"/>
        <v>29184</v>
      </c>
      <c r="F259" s="7">
        <f t="shared" si="136"/>
        <v>29185.7</v>
      </c>
      <c r="G259" s="7">
        <f t="shared" si="137"/>
        <v>29187.4</v>
      </c>
      <c r="H259" s="7">
        <f t="shared" si="138"/>
        <v>29189.1</v>
      </c>
      <c r="I259" s="7">
        <f t="shared" si="139"/>
        <v>29190.799999999999</v>
      </c>
      <c r="J259" s="7">
        <f t="shared" si="140"/>
        <v>29192.5</v>
      </c>
      <c r="K259" s="7">
        <f t="shared" si="141"/>
        <v>29194.2</v>
      </c>
      <c r="L259" s="7">
        <f t="shared" si="142"/>
        <v>29195.9</v>
      </c>
      <c r="M259" s="7">
        <f t="shared" si="143"/>
        <v>29197.599999999999</v>
      </c>
      <c r="N259" s="7">
        <f t="shared" si="144"/>
        <v>29199.3</v>
      </c>
      <c r="O259" s="7">
        <f t="shared" si="145"/>
        <v>29201</v>
      </c>
      <c r="Q259" s="7">
        <f t="shared" si="146"/>
        <v>29191.231884057976</v>
      </c>
      <c r="R259" s="7">
        <f t="shared" si="147"/>
        <v>29192.39855072464</v>
      </c>
      <c r="S259" s="7">
        <f t="shared" si="148"/>
        <v>29193.565217391304</v>
      </c>
      <c r="T259" s="7">
        <f t="shared" si="149"/>
        <v>29194.731884057972</v>
      </c>
      <c r="U259" s="7">
        <f t="shared" si="150"/>
        <v>29195.89855072464</v>
      </c>
      <c r="V259" s="7">
        <f t="shared" si="151"/>
        <v>29197.065217391304</v>
      </c>
      <c r="W259" s="7">
        <f t="shared" si="152"/>
        <v>29198.231884057976</v>
      </c>
      <c r="X259" s="7">
        <f t="shared" si="153"/>
        <v>29199.39855072464</v>
      </c>
      <c r="Y259" s="7">
        <f t="shared" si="154"/>
        <v>29200.565217391304</v>
      </c>
      <c r="Z259" s="7">
        <f t="shared" si="155"/>
        <v>29201.731884057968</v>
      </c>
      <c r="AA259" s="7">
        <f t="shared" si="156"/>
        <v>29202.898550724636</v>
      </c>
      <c r="AC259" s="7">
        <f t="shared" si="157"/>
        <v>29192.462365591397</v>
      </c>
      <c r="AD259" s="7">
        <f t="shared" si="158"/>
        <v>29193.715053763441</v>
      </c>
      <c r="AE259" s="7">
        <f t="shared" si="159"/>
        <v>29194.967741935481</v>
      </c>
      <c r="AF259" s="7">
        <f t="shared" si="160"/>
        <v>29196.220430107525</v>
      </c>
      <c r="AG259" s="7">
        <f t="shared" si="161"/>
        <v>29197.473118279569</v>
      </c>
      <c r="AH259" s="7">
        <f t="shared" si="162"/>
        <v>29198.725806451614</v>
      </c>
      <c r="AI259" s="7">
        <f t="shared" si="163"/>
        <v>29199.978494623658</v>
      </c>
      <c r="AJ259" s="7">
        <f t="shared" si="164"/>
        <v>29201.231182795698</v>
      </c>
      <c r="AK259" s="7">
        <f t="shared" si="165"/>
        <v>29202.483870967742</v>
      </c>
      <c r="AL259" s="7">
        <f t="shared" si="166"/>
        <v>29203.736559139783</v>
      </c>
      <c r="AM259" s="7">
        <f t="shared" si="167"/>
        <v>29204.989247311827</v>
      </c>
      <c r="AO259" s="7">
        <f t="shared" si="168"/>
        <v>29192.355371900827</v>
      </c>
      <c r="AP259" s="7">
        <f t="shared" si="169"/>
        <v>29193.873553719008</v>
      </c>
      <c r="AQ259" s="7">
        <f t="shared" si="170"/>
        <v>29195.391735537189</v>
      </c>
      <c r="AR259" s="7">
        <f t="shared" si="171"/>
        <v>29196.90991735537</v>
      </c>
      <c r="AS259" s="7">
        <f t="shared" si="172"/>
        <v>29198.42809917355</v>
      </c>
      <c r="AT259" s="7">
        <f t="shared" si="173"/>
        <v>29199.946280991735</v>
      </c>
      <c r="AU259" s="7">
        <f t="shared" si="174"/>
        <v>29201.464462809919</v>
      </c>
      <c r="AV259" s="7">
        <f t="shared" si="175"/>
        <v>29202.9826446281</v>
      </c>
      <c r="AW259" s="7">
        <f t="shared" si="176"/>
        <v>29204.500826446281</v>
      </c>
      <c r="AX259" s="7">
        <f t="shared" si="177"/>
        <v>29206.019008264462</v>
      </c>
      <c r="AY259" s="7">
        <f t="shared" si="178"/>
        <v>29207.537190082643</v>
      </c>
    </row>
    <row r="260" spans="1:51" x14ac:dyDescent="0.3">
      <c r="A260">
        <f>Sheet1!D260</f>
        <v>29212</v>
      </c>
      <c r="B260">
        <f>Sheet1!E260</f>
        <v>29197</v>
      </c>
      <c r="C260">
        <f>Sheet1!H260</f>
        <v>152</v>
      </c>
      <c r="E260" s="7">
        <f t="shared" ref="E260:E323" si="179">PERCENTILE($A260:$B260,0)</f>
        <v>29197</v>
      </c>
      <c r="F260" s="7">
        <f t="shared" ref="F260:F323" si="180">PERCENTILE($A260:$B260,0.1)</f>
        <v>29198.5</v>
      </c>
      <c r="G260" s="7">
        <f t="shared" ref="G260:G323" si="181">PERCENTILE($A260:$B260,0.2)</f>
        <v>29200</v>
      </c>
      <c r="H260" s="7">
        <f t="shared" ref="H260:H323" si="182">PERCENTILE($A260:$B260,0.3)</f>
        <v>29201.5</v>
      </c>
      <c r="I260" s="7">
        <f t="shared" ref="I260:I323" si="183">PERCENTILE($A260:$B260,0.4)</f>
        <v>29203</v>
      </c>
      <c r="J260" s="7">
        <f t="shared" ref="J260:J323" si="184">PERCENTILE($A260:$B260,0.5)</f>
        <v>29204.5</v>
      </c>
      <c r="K260" s="7">
        <f t="shared" ref="K260:K323" si="185">PERCENTILE($A260:$B260,0.6)</f>
        <v>29206</v>
      </c>
      <c r="L260" s="7">
        <f t="shared" ref="L260:L323" si="186">PERCENTILE($A260:$B260,0.7)</f>
        <v>29207.5</v>
      </c>
      <c r="M260" s="7">
        <f t="shared" ref="M260:M323" si="187">PERCENTILE($A260:$B260,0.8)</f>
        <v>29209</v>
      </c>
      <c r="N260" s="7">
        <f t="shared" ref="N260:N323" si="188">PERCENTILE($A260:$B260,0.9)</f>
        <v>29210.5</v>
      </c>
      <c r="O260" s="7">
        <f t="shared" ref="O260:O323" si="189">PERCENTILE($A260:$B260,1)</f>
        <v>29212</v>
      </c>
      <c r="Q260" s="7">
        <f t="shared" si="146"/>
        <v>29186.985250737464</v>
      </c>
      <c r="R260" s="7">
        <f t="shared" si="147"/>
        <v>29188.444542772864</v>
      </c>
      <c r="S260" s="7">
        <f t="shared" si="148"/>
        <v>29189.903834808258</v>
      </c>
      <c r="T260" s="7">
        <f t="shared" si="149"/>
        <v>29191.363126843658</v>
      </c>
      <c r="U260" s="7">
        <f t="shared" si="150"/>
        <v>29192.822418879055</v>
      </c>
      <c r="V260" s="7">
        <f t="shared" si="151"/>
        <v>29194.281710914456</v>
      </c>
      <c r="W260" s="7">
        <f t="shared" si="152"/>
        <v>29195.741002949857</v>
      </c>
      <c r="X260" s="7">
        <f t="shared" si="153"/>
        <v>29197.20029498525</v>
      </c>
      <c r="Y260" s="7">
        <f t="shared" si="154"/>
        <v>29198.659587020651</v>
      </c>
      <c r="Z260" s="7">
        <f t="shared" si="155"/>
        <v>29200.118879056045</v>
      </c>
      <c r="AA260" s="7">
        <f t="shared" si="156"/>
        <v>29201.578171091445</v>
      </c>
      <c r="AC260" s="7">
        <f t="shared" si="157"/>
        <v>29188.741092636577</v>
      </c>
      <c r="AD260" s="7">
        <f t="shared" si="158"/>
        <v>29190.091448931118</v>
      </c>
      <c r="AE260" s="7">
        <f t="shared" si="159"/>
        <v>29191.441805225651</v>
      </c>
      <c r="AF260" s="7">
        <f t="shared" si="160"/>
        <v>29192.792161520192</v>
      </c>
      <c r="AG260" s="7">
        <f t="shared" si="161"/>
        <v>29194.142517814726</v>
      </c>
      <c r="AH260" s="7">
        <f t="shared" si="162"/>
        <v>29195.492874109266</v>
      </c>
      <c r="AI260" s="7">
        <f t="shared" si="163"/>
        <v>29196.8432304038</v>
      </c>
      <c r="AJ260" s="7">
        <f t="shared" si="164"/>
        <v>29198.193586698337</v>
      </c>
      <c r="AK260" s="7">
        <f t="shared" si="165"/>
        <v>29199.543942992874</v>
      </c>
      <c r="AL260" s="7">
        <f t="shared" si="166"/>
        <v>29200.894299287411</v>
      </c>
      <c r="AM260" s="7">
        <f t="shared" si="167"/>
        <v>29202.244655581948</v>
      </c>
      <c r="AO260" s="7">
        <f t="shared" si="168"/>
        <v>29190.088974854927</v>
      </c>
      <c r="AP260" s="7">
        <f t="shared" si="169"/>
        <v>29191.467117988395</v>
      </c>
      <c r="AQ260" s="7">
        <f t="shared" si="170"/>
        <v>29192.845261121856</v>
      </c>
      <c r="AR260" s="7">
        <f t="shared" si="171"/>
        <v>29194.223404255317</v>
      </c>
      <c r="AS260" s="7">
        <f t="shared" si="172"/>
        <v>29195.601547388782</v>
      </c>
      <c r="AT260" s="7">
        <f t="shared" si="173"/>
        <v>29196.979690522243</v>
      </c>
      <c r="AU260" s="7">
        <f t="shared" si="174"/>
        <v>29198.357833655708</v>
      </c>
      <c r="AV260" s="7">
        <f t="shared" si="175"/>
        <v>29199.735976789168</v>
      </c>
      <c r="AW260" s="7">
        <f t="shared" si="176"/>
        <v>29201.114119922629</v>
      </c>
      <c r="AX260" s="7">
        <f t="shared" si="177"/>
        <v>29202.49226305609</v>
      </c>
      <c r="AY260" s="7">
        <f t="shared" si="178"/>
        <v>29203.870406189551</v>
      </c>
    </row>
    <row r="261" spans="1:51" x14ac:dyDescent="0.3">
      <c r="A261">
        <f>Sheet1!D261</f>
        <v>29210</v>
      </c>
      <c r="B261">
        <f>Sheet1!E261</f>
        <v>29190</v>
      </c>
      <c r="C261">
        <f>Sheet1!H261</f>
        <v>81</v>
      </c>
      <c r="E261" s="7">
        <f t="shared" si="179"/>
        <v>29190</v>
      </c>
      <c r="F261" s="7">
        <f t="shared" si="180"/>
        <v>29192</v>
      </c>
      <c r="G261" s="7">
        <f t="shared" si="181"/>
        <v>29194</v>
      </c>
      <c r="H261" s="7">
        <f t="shared" si="182"/>
        <v>29196</v>
      </c>
      <c r="I261" s="7">
        <f t="shared" si="183"/>
        <v>29198</v>
      </c>
      <c r="J261" s="7">
        <f t="shared" si="184"/>
        <v>29200</v>
      </c>
      <c r="K261" s="7">
        <f t="shared" si="185"/>
        <v>29202</v>
      </c>
      <c r="L261" s="7">
        <f t="shared" si="186"/>
        <v>29204</v>
      </c>
      <c r="M261" s="7">
        <f t="shared" si="187"/>
        <v>29206</v>
      </c>
      <c r="N261" s="7">
        <f t="shared" si="188"/>
        <v>29208</v>
      </c>
      <c r="O261" s="7">
        <f t="shared" si="189"/>
        <v>29210</v>
      </c>
      <c r="Q261" s="7">
        <f t="shared" si="146"/>
        <v>29191.349333333332</v>
      </c>
      <c r="R261" s="7">
        <f t="shared" si="147"/>
        <v>29192.843466666669</v>
      </c>
      <c r="S261" s="7">
        <f t="shared" si="148"/>
        <v>29194.337600000003</v>
      </c>
      <c r="T261" s="7">
        <f t="shared" si="149"/>
        <v>29195.831733333333</v>
      </c>
      <c r="U261" s="7">
        <f t="shared" si="150"/>
        <v>29197.32586666667</v>
      </c>
      <c r="V261" s="7">
        <f t="shared" si="151"/>
        <v>29198.82</v>
      </c>
      <c r="W261" s="7">
        <f t="shared" si="152"/>
        <v>29200.314133333333</v>
      </c>
      <c r="X261" s="7">
        <f t="shared" si="153"/>
        <v>29201.808266666667</v>
      </c>
      <c r="Y261" s="7">
        <f t="shared" si="154"/>
        <v>29203.3024</v>
      </c>
      <c r="Z261" s="7">
        <f t="shared" si="155"/>
        <v>29204.796533333334</v>
      </c>
      <c r="AA261" s="7">
        <f t="shared" si="156"/>
        <v>29206.290666666668</v>
      </c>
      <c r="AC261" s="7">
        <f t="shared" si="157"/>
        <v>29190.085539714866</v>
      </c>
      <c r="AD261" s="7">
        <f t="shared" si="158"/>
        <v>29191.55743380855</v>
      </c>
      <c r="AE261" s="7">
        <f t="shared" si="159"/>
        <v>29193.029327902241</v>
      </c>
      <c r="AF261" s="7">
        <f t="shared" si="160"/>
        <v>29194.501221995924</v>
      </c>
      <c r="AG261" s="7">
        <f t="shared" si="161"/>
        <v>29195.973116089612</v>
      </c>
      <c r="AH261" s="7">
        <f t="shared" si="162"/>
        <v>29197.445010183303</v>
      </c>
      <c r="AI261" s="7">
        <f t="shared" si="163"/>
        <v>29198.916904276986</v>
      </c>
      <c r="AJ261" s="7">
        <f t="shared" si="164"/>
        <v>29200.388798370674</v>
      </c>
      <c r="AK261" s="7">
        <f t="shared" si="165"/>
        <v>29201.860692464361</v>
      </c>
      <c r="AL261" s="7">
        <f t="shared" si="166"/>
        <v>29203.332586558045</v>
      </c>
      <c r="AM261" s="7">
        <f t="shared" si="167"/>
        <v>29204.804480651728</v>
      </c>
      <c r="AO261" s="7">
        <f t="shared" si="168"/>
        <v>29190.931937172776</v>
      </c>
      <c r="AP261" s="7">
        <f t="shared" si="169"/>
        <v>29192.321989528798</v>
      </c>
      <c r="AQ261" s="7">
        <f t="shared" si="170"/>
        <v>29193.712041884817</v>
      </c>
      <c r="AR261" s="7">
        <f t="shared" si="171"/>
        <v>29195.102094240836</v>
      </c>
      <c r="AS261" s="7">
        <f t="shared" si="172"/>
        <v>29196.492146596858</v>
      </c>
      <c r="AT261" s="7">
        <f t="shared" si="173"/>
        <v>29197.882198952881</v>
      </c>
      <c r="AU261" s="7">
        <f t="shared" si="174"/>
        <v>29199.272251308899</v>
      </c>
      <c r="AV261" s="7">
        <f t="shared" si="175"/>
        <v>29200.662303664918</v>
      </c>
      <c r="AW261" s="7">
        <f t="shared" si="176"/>
        <v>29202.05235602094</v>
      </c>
      <c r="AX261" s="7">
        <f t="shared" si="177"/>
        <v>29203.442408376963</v>
      </c>
      <c r="AY261" s="7">
        <f t="shared" si="178"/>
        <v>29204.832460732985</v>
      </c>
    </row>
    <row r="262" spans="1:51" x14ac:dyDescent="0.3">
      <c r="A262">
        <f>Sheet1!D262</f>
        <v>29209</v>
      </c>
      <c r="B262">
        <f>Sheet1!E262</f>
        <v>29200</v>
      </c>
      <c r="C262">
        <f>Sheet1!H262</f>
        <v>80</v>
      </c>
      <c r="E262" s="7">
        <f t="shared" si="179"/>
        <v>29200</v>
      </c>
      <c r="F262" s="7">
        <f t="shared" si="180"/>
        <v>29200.9</v>
      </c>
      <c r="G262" s="7">
        <f t="shared" si="181"/>
        <v>29201.8</v>
      </c>
      <c r="H262" s="7">
        <f t="shared" si="182"/>
        <v>29202.7</v>
      </c>
      <c r="I262" s="7">
        <f t="shared" si="183"/>
        <v>29203.599999999999</v>
      </c>
      <c r="J262" s="7">
        <f t="shared" si="184"/>
        <v>29204.5</v>
      </c>
      <c r="K262" s="7">
        <f t="shared" si="185"/>
        <v>29205.4</v>
      </c>
      <c r="L262" s="7">
        <f t="shared" si="186"/>
        <v>29206.3</v>
      </c>
      <c r="M262" s="7">
        <f t="shared" si="187"/>
        <v>29207.200000000001</v>
      </c>
      <c r="N262" s="7">
        <f t="shared" si="188"/>
        <v>29208.1</v>
      </c>
      <c r="O262" s="7">
        <f t="shared" si="189"/>
        <v>29209</v>
      </c>
      <c r="Q262" s="7">
        <f t="shared" si="146"/>
        <v>29190.513227513227</v>
      </c>
      <c r="R262" s="7">
        <f t="shared" si="147"/>
        <v>29192.197089947091</v>
      </c>
      <c r="S262" s="7">
        <f t="shared" si="148"/>
        <v>29193.880952380954</v>
      </c>
      <c r="T262" s="7">
        <f t="shared" si="149"/>
        <v>29195.564814814814</v>
      </c>
      <c r="U262" s="7">
        <f t="shared" si="150"/>
        <v>29197.248677248677</v>
      </c>
      <c r="V262" s="7">
        <f t="shared" si="151"/>
        <v>29198.932539682537</v>
      </c>
      <c r="W262" s="7">
        <f t="shared" si="152"/>
        <v>29200.6164021164</v>
      </c>
      <c r="X262" s="7">
        <f t="shared" si="153"/>
        <v>29202.300264550264</v>
      </c>
      <c r="Y262" s="7">
        <f t="shared" si="154"/>
        <v>29203.984126984127</v>
      </c>
      <c r="Z262" s="7">
        <f t="shared" si="155"/>
        <v>29205.667989417991</v>
      </c>
      <c r="AA262" s="7">
        <f t="shared" si="156"/>
        <v>29207.35185185185</v>
      </c>
      <c r="AC262" s="7">
        <f t="shared" si="157"/>
        <v>29191.109649122805</v>
      </c>
      <c r="AD262" s="7">
        <f t="shared" si="158"/>
        <v>29192.693640350881</v>
      </c>
      <c r="AE262" s="7">
        <f t="shared" si="159"/>
        <v>29194.277631578949</v>
      </c>
      <c r="AF262" s="7">
        <f t="shared" si="160"/>
        <v>29195.861622807017</v>
      </c>
      <c r="AG262" s="7">
        <f t="shared" si="161"/>
        <v>29197.445614035089</v>
      </c>
      <c r="AH262" s="7">
        <f t="shared" si="162"/>
        <v>29199.029605263157</v>
      </c>
      <c r="AI262" s="7">
        <f t="shared" si="163"/>
        <v>29200.613596491232</v>
      </c>
      <c r="AJ262" s="7">
        <f t="shared" si="164"/>
        <v>29202.197587719296</v>
      </c>
      <c r="AK262" s="7">
        <f t="shared" si="165"/>
        <v>29203.781578947372</v>
      </c>
      <c r="AL262" s="7">
        <f t="shared" si="166"/>
        <v>29205.365570175436</v>
      </c>
      <c r="AM262" s="7">
        <f t="shared" si="167"/>
        <v>29206.949561403511</v>
      </c>
      <c r="AO262" s="7">
        <f t="shared" si="168"/>
        <v>29190.073426573428</v>
      </c>
      <c r="AP262" s="7">
        <f t="shared" si="169"/>
        <v>29191.620104895104</v>
      </c>
      <c r="AQ262" s="7">
        <f t="shared" si="170"/>
        <v>29193.16678321678</v>
      </c>
      <c r="AR262" s="7">
        <f t="shared" si="171"/>
        <v>29194.713461538464</v>
      </c>
      <c r="AS262" s="7">
        <f t="shared" si="172"/>
        <v>29196.26013986014</v>
      </c>
      <c r="AT262" s="7">
        <f t="shared" si="173"/>
        <v>29197.806818181816</v>
      </c>
      <c r="AU262" s="7">
        <f t="shared" si="174"/>
        <v>29199.353496503496</v>
      </c>
      <c r="AV262" s="7">
        <f t="shared" si="175"/>
        <v>29200.900174825176</v>
      </c>
      <c r="AW262" s="7">
        <f t="shared" si="176"/>
        <v>29202.446853146856</v>
      </c>
      <c r="AX262" s="7">
        <f t="shared" si="177"/>
        <v>29203.993531468532</v>
      </c>
      <c r="AY262" s="7">
        <f t="shared" si="178"/>
        <v>29205.540209790215</v>
      </c>
    </row>
    <row r="263" spans="1:51" x14ac:dyDescent="0.3">
      <c r="A263">
        <f>Sheet1!D263</f>
        <v>29217</v>
      </c>
      <c r="B263">
        <f>Sheet1!E263</f>
        <v>29203</v>
      </c>
      <c r="C263">
        <f>Sheet1!H263</f>
        <v>136</v>
      </c>
      <c r="E263" s="7">
        <f t="shared" si="179"/>
        <v>29203</v>
      </c>
      <c r="F263" s="7">
        <f t="shared" si="180"/>
        <v>29204.400000000001</v>
      </c>
      <c r="G263" s="7">
        <f t="shared" si="181"/>
        <v>29205.8</v>
      </c>
      <c r="H263" s="7">
        <f t="shared" si="182"/>
        <v>29207.200000000001</v>
      </c>
      <c r="I263" s="7">
        <f t="shared" si="183"/>
        <v>29208.6</v>
      </c>
      <c r="J263" s="7">
        <f t="shared" si="184"/>
        <v>29210</v>
      </c>
      <c r="K263" s="7">
        <f t="shared" si="185"/>
        <v>29211.4</v>
      </c>
      <c r="L263" s="7">
        <f t="shared" si="186"/>
        <v>29212.799999999999</v>
      </c>
      <c r="M263" s="7">
        <f t="shared" si="187"/>
        <v>29214.2</v>
      </c>
      <c r="N263" s="7">
        <f t="shared" si="188"/>
        <v>29215.599999999999</v>
      </c>
      <c r="O263" s="7">
        <f t="shared" si="189"/>
        <v>29217</v>
      </c>
      <c r="Q263" s="7">
        <f t="shared" ref="Q263:Q326" si="190">E260*$C260/($C260+$C261+$C262)+E261*$C261/($C260+$C261+$C262)+E262*$C262/($C260+$C261+$C262)</f>
        <v>29195.955271565497</v>
      </c>
      <c r="R263" s="7">
        <f t="shared" ref="R263:R326" si="191">F260*$C260/($C260+$C261+$C262)+F261*$C261/($C260+$C261+$C262)+F262*$C262/($C260+$C261+$C262)</f>
        <v>29197.431309904154</v>
      </c>
      <c r="S263" s="7">
        <f t="shared" ref="S263:S326" si="192">G260*$C260/($C260+$C261+$C262)+G261*$C261/($C260+$C261+$C262)+G262*$C262/($C260+$C261+$C262)</f>
        <v>29198.907348242814</v>
      </c>
      <c r="T263" s="7">
        <f t="shared" ref="T263:T326" si="193">H260*$C260/($C260+$C261+$C262)+H261*$C261/($C260+$C261+$C262)+H262*$C262/($C260+$C261+$C262)</f>
        <v>29200.38338658147</v>
      </c>
      <c r="U263" s="7">
        <f t="shared" ref="U263:U326" si="194">I260*$C260/($C260+$C261+$C262)+I261*$C261/($C260+$C261+$C262)+I262*$C262/($C260+$C261+$C262)</f>
        <v>29201.859424920127</v>
      </c>
      <c r="V263" s="7">
        <f t="shared" ref="V263:V326" si="195">J260*$C260/($C260+$C261+$C262)+J261*$C261/($C260+$C261+$C262)+J262*$C262/($C260+$C261+$C262)</f>
        <v>29203.335463258783</v>
      </c>
      <c r="W263" s="7">
        <f t="shared" ref="W263:W326" si="196">K260*$C260/($C260+$C261+$C262)+K261*$C261/($C260+$C261+$C262)+K262*$C262/($C260+$C261+$C262)</f>
        <v>29204.811501597444</v>
      </c>
      <c r="X263" s="7">
        <f t="shared" ref="X263:X326" si="197">L260*$C260/($C260+$C261+$C262)+L261*$C261/($C260+$C261+$C262)+L262*$C262/($C260+$C261+$C262)</f>
        <v>29206.287539936104</v>
      </c>
      <c r="Y263" s="7">
        <f t="shared" ref="Y263:Y326" si="198">M260*$C260/($C260+$C261+$C262)+M261*$C261/($C260+$C261+$C262)+M262*$C262/($C260+$C261+$C262)</f>
        <v>29207.76357827476</v>
      </c>
      <c r="Z263" s="7">
        <f t="shared" ref="Z263:Z326" si="199">N260*$C260/($C260+$C261+$C262)+N261*$C261/($C260+$C261+$C262)+N262*$C262/($C260+$C261+$C262)</f>
        <v>29209.23961661342</v>
      </c>
      <c r="AA263" s="7">
        <f t="shared" ref="AA263:AA326" si="200">O260*$C260/($C260+$C261+$C262)+O261*$C261/($C260+$C261+$C262)+O262*$C262/($C260+$C261+$C262)</f>
        <v>29210.715654952073</v>
      </c>
      <c r="AC263" s="7">
        <f t="shared" si="157"/>
        <v>29192.170305676853</v>
      </c>
      <c r="AD263" s="7">
        <f t="shared" si="158"/>
        <v>29193.717248908295</v>
      </c>
      <c r="AE263" s="7">
        <f t="shared" si="159"/>
        <v>29195.264192139737</v>
      </c>
      <c r="AF263" s="7">
        <f t="shared" si="160"/>
        <v>29196.811135371176</v>
      </c>
      <c r="AG263" s="7">
        <f t="shared" si="161"/>
        <v>29198.358078602621</v>
      </c>
      <c r="AH263" s="7">
        <f t="shared" si="162"/>
        <v>29199.90502183406</v>
      </c>
      <c r="AI263" s="7">
        <f t="shared" si="163"/>
        <v>29201.451965065498</v>
      </c>
      <c r="AJ263" s="7">
        <f t="shared" si="164"/>
        <v>29202.99890829694</v>
      </c>
      <c r="AK263" s="7">
        <f t="shared" si="165"/>
        <v>29204.545851528383</v>
      </c>
      <c r="AL263" s="7">
        <f t="shared" si="166"/>
        <v>29206.092794759825</v>
      </c>
      <c r="AM263" s="7">
        <f t="shared" si="167"/>
        <v>29207.639737991263</v>
      </c>
      <c r="AO263" s="7">
        <f t="shared" si="168"/>
        <v>29192.436567164175</v>
      </c>
      <c r="AP263" s="7">
        <f t="shared" si="169"/>
        <v>29193.918470149256</v>
      </c>
      <c r="AQ263" s="7">
        <f t="shared" si="170"/>
        <v>29195.400373134329</v>
      </c>
      <c r="AR263" s="7">
        <f t="shared" si="171"/>
        <v>29196.882276119402</v>
      </c>
      <c r="AS263" s="7">
        <f t="shared" si="172"/>
        <v>29198.364179104479</v>
      </c>
      <c r="AT263" s="7">
        <f t="shared" si="173"/>
        <v>29199.846082089553</v>
      </c>
      <c r="AU263" s="7">
        <f t="shared" si="174"/>
        <v>29201.327985074626</v>
      </c>
      <c r="AV263" s="7">
        <f t="shared" si="175"/>
        <v>29202.809888059703</v>
      </c>
      <c r="AW263" s="7">
        <f t="shared" si="176"/>
        <v>29204.291791044776</v>
      </c>
      <c r="AX263" s="7">
        <f t="shared" si="177"/>
        <v>29205.773694029849</v>
      </c>
      <c r="AY263" s="7">
        <f t="shared" si="178"/>
        <v>29207.255597014926</v>
      </c>
    </row>
    <row r="264" spans="1:51" x14ac:dyDescent="0.3">
      <c r="A264">
        <f>Sheet1!D264</f>
        <v>29223</v>
      </c>
      <c r="B264">
        <f>Sheet1!E264</f>
        <v>29212</v>
      </c>
      <c r="C264">
        <f>Sheet1!H264</f>
        <v>85</v>
      </c>
      <c r="E264" s="7">
        <f t="shared" si="179"/>
        <v>29212</v>
      </c>
      <c r="F264" s="7">
        <f t="shared" si="180"/>
        <v>29213.1</v>
      </c>
      <c r="G264" s="7">
        <f t="shared" si="181"/>
        <v>29214.2</v>
      </c>
      <c r="H264" s="7">
        <f t="shared" si="182"/>
        <v>29215.3</v>
      </c>
      <c r="I264" s="7">
        <f t="shared" si="183"/>
        <v>29216.400000000001</v>
      </c>
      <c r="J264" s="7">
        <f t="shared" si="184"/>
        <v>29217.5</v>
      </c>
      <c r="K264" s="7">
        <f t="shared" si="185"/>
        <v>29218.6</v>
      </c>
      <c r="L264" s="7">
        <f t="shared" si="186"/>
        <v>29219.7</v>
      </c>
      <c r="M264" s="7">
        <f t="shared" si="187"/>
        <v>29220.799999999999</v>
      </c>
      <c r="N264" s="7">
        <f t="shared" si="188"/>
        <v>29221.9</v>
      </c>
      <c r="O264" s="7">
        <f t="shared" si="189"/>
        <v>29223</v>
      </c>
      <c r="Q264" s="7">
        <f t="shared" si="190"/>
        <v>29198.646464646463</v>
      </c>
      <c r="R264" s="7">
        <f t="shared" si="191"/>
        <v>29200.075420875422</v>
      </c>
      <c r="S264" s="7">
        <f t="shared" si="192"/>
        <v>29201.504377104378</v>
      </c>
      <c r="T264" s="7">
        <f t="shared" si="193"/>
        <v>29202.933333333334</v>
      </c>
      <c r="U264" s="7">
        <f t="shared" si="194"/>
        <v>29204.36228956229</v>
      </c>
      <c r="V264" s="7">
        <f t="shared" si="195"/>
        <v>29205.791245791246</v>
      </c>
      <c r="W264" s="7">
        <f t="shared" si="196"/>
        <v>29207.220202020202</v>
      </c>
      <c r="X264" s="7">
        <f t="shared" si="197"/>
        <v>29208.649158249158</v>
      </c>
      <c r="Y264" s="7">
        <f t="shared" si="198"/>
        <v>29210.078114478114</v>
      </c>
      <c r="Z264" s="7">
        <f t="shared" si="199"/>
        <v>29211.50707070707</v>
      </c>
      <c r="AA264" s="7">
        <f t="shared" si="200"/>
        <v>29212.936026936026</v>
      </c>
      <c r="AC264" s="7">
        <f t="shared" ref="AC264:AC327" si="201">E260*$C260/($C260+$C261+$C262+$C263)+E261*$C261/($C260+$C261+$C262+$C263)+E262*$C262/($C260+$C261+$C262+$C263)+E263*$C263/($C260+$C261+$C262+$C263)</f>
        <v>29198.089086859687</v>
      </c>
      <c r="AD264" s="7">
        <f t="shared" ref="AD264:AD327" si="202">F260*$C260/($C260+$C261+$C262+$C263)+F261*$C261/($C260+$C261+$C262+$C263)+F262*$C262/($C260+$C261+$C262+$C263)+F263*$C263/($C260+$C261+$C262+$C263)</f>
        <v>29199.542093541204</v>
      </c>
      <c r="AE264" s="7">
        <f t="shared" ref="AE264:AE327" si="203">G260*$C260/($C260+$C261+$C262+$C263)+G261*$C261/($C260+$C261+$C262+$C263)+G262*$C262/($C260+$C261+$C262+$C263)+G263*$C263/($C260+$C261+$C262+$C263)</f>
        <v>29200.995100222721</v>
      </c>
      <c r="AF264" s="7">
        <f t="shared" ref="AF264:AF327" si="204">H260*$C260/($C260+$C261+$C262+$C263)+H261*$C261/($C260+$C261+$C262+$C263)+H262*$C262/($C260+$C261+$C262+$C263)+H263*$C263/($C260+$C261+$C262+$C263)</f>
        <v>29202.448106904234</v>
      </c>
      <c r="AG264" s="7">
        <f t="shared" ref="AG264:AG327" si="205">I260*$C260/($C260+$C261+$C262+$C263)+I261*$C261/($C260+$C261+$C262+$C263)+I262*$C262/($C260+$C261+$C262+$C263)+I263*$C263/($C260+$C261+$C262+$C263)</f>
        <v>29203.901113585744</v>
      </c>
      <c r="AH264" s="7">
        <f t="shared" ref="AH264:AH327" si="206">J260*$C260/($C260+$C261+$C262+$C263)+J261*$C261/($C260+$C261+$C262+$C263)+J262*$C262/($C260+$C261+$C262+$C263)+J263*$C263/($C260+$C261+$C262+$C263)</f>
        <v>29205.35412026726</v>
      </c>
      <c r="AI264" s="7">
        <f t="shared" ref="AI264:AI327" si="207">K260*$C260/($C260+$C261+$C262+$C263)+K261*$C261/($C260+$C261+$C262+$C263)+K262*$C262/($C260+$C261+$C262+$C263)+K263*$C263/($C260+$C261+$C262+$C263)</f>
        <v>29206.807126948774</v>
      </c>
      <c r="AJ264" s="7">
        <f t="shared" ref="AJ264:AJ327" si="208">L260*$C260/($C260+$C261+$C262+$C263)+L261*$C261/($C260+$C261+$C262+$C263)+L262*$C262/($C260+$C261+$C262+$C263)+L263*$C263/($C260+$C261+$C262+$C263)</f>
        <v>29208.260133630291</v>
      </c>
      <c r="AK264" s="7">
        <f t="shared" ref="AK264:AK327" si="209">M260*$C260/($C260+$C261+$C262+$C263)+M261*$C261/($C260+$C261+$C262+$C263)+M262*$C262/($C260+$C261+$C262+$C263)+M263*$C263/($C260+$C261+$C262+$C263)</f>
        <v>29209.713140311804</v>
      </c>
      <c r="AL264" s="7">
        <f t="shared" ref="AL264:AL327" si="210">N260*$C260/($C260+$C261+$C262+$C263)+N261*$C261/($C260+$C261+$C262+$C263)+N262*$C262/($C260+$C261+$C262+$C263)+N263*$C263/($C260+$C261+$C262+$C263)</f>
        <v>29211.166146993317</v>
      </c>
      <c r="AM264" s="7">
        <f t="shared" ref="AM264:AM327" si="211">O260*$C260/($C260+$C261+$C262+$C263)+O261*$C261/($C260+$C261+$C262+$C263)+O262*$C262/($C260+$C261+$C262+$C263)+O263*$C263/($C260+$C261+$C262+$C263)</f>
        <v>29212.619153674834</v>
      </c>
      <c r="AO264" s="7">
        <f t="shared" si="168"/>
        <v>29194.649831649829</v>
      </c>
      <c r="AP264" s="7">
        <f t="shared" si="169"/>
        <v>29196.163131313129</v>
      </c>
      <c r="AQ264" s="7">
        <f t="shared" si="170"/>
        <v>29197.676430976426</v>
      </c>
      <c r="AR264" s="7">
        <f t="shared" si="171"/>
        <v>29199.18973063973</v>
      </c>
      <c r="AS264" s="7">
        <f t="shared" si="172"/>
        <v>29200.70303030303</v>
      </c>
      <c r="AT264" s="7">
        <f t="shared" si="173"/>
        <v>29202.21632996633</v>
      </c>
      <c r="AU264" s="7">
        <f t="shared" si="174"/>
        <v>29203.729629629634</v>
      </c>
      <c r="AV264" s="7">
        <f t="shared" si="175"/>
        <v>29205.242929292926</v>
      </c>
      <c r="AW264" s="7">
        <f t="shared" si="176"/>
        <v>29206.756228956234</v>
      </c>
      <c r="AX264" s="7">
        <f t="shared" si="177"/>
        <v>29208.26952861953</v>
      </c>
      <c r="AY264" s="7">
        <f t="shared" si="178"/>
        <v>29209.78282828283</v>
      </c>
    </row>
    <row r="265" spans="1:51" x14ac:dyDescent="0.3">
      <c r="A265">
        <f>Sheet1!D265</f>
        <v>29240</v>
      </c>
      <c r="B265">
        <f>Sheet1!E265</f>
        <v>29221</v>
      </c>
      <c r="C265">
        <f>Sheet1!H265</f>
        <v>236</v>
      </c>
      <c r="E265" s="7">
        <f t="shared" si="179"/>
        <v>29221</v>
      </c>
      <c r="F265" s="7">
        <f t="shared" si="180"/>
        <v>29222.9</v>
      </c>
      <c r="G265" s="7">
        <f t="shared" si="181"/>
        <v>29224.799999999999</v>
      </c>
      <c r="H265" s="7">
        <f t="shared" si="182"/>
        <v>29226.7</v>
      </c>
      <c r="I265" s="7">
        <f t="shared" si="183"/>
        <v>29228.6</v>
      </c>
      <c r="J265" s="7">
        <f t="shared" si="184"/>
        <v>29230.5</v>
      </c>
      <c r="K265" s="7">
        <f t="shared" si="185"/>
        <v>29232.400000000001</v>
      </c>
      <c r="L265" s="7">
        <f t="shared" si="186"/>
        <v>29234.3</v>
      </c>
      <c r="M265" s="7">
        <f t="shared" si="187"/>
        <v>29236.2</v>
      </c>
      <c r="N265" s="7">
        <f t="shared" si="188"/>
        <v>29238.1</v>
      </c>
      <c r="O265" s="7">
        <f t="shared" si="189"/>
        <v>29240</v>
      </c>
      <c r="Q265" s="7">
        <f t="shared" si="190"/>
        <v>29204.744186046511</v>
      </c>
      <c r="R265" s="7">
        <f t="shared" si="191"/>
        <v>29205.926578073093</v>
      </c>
      <c r="S265" s="7">
        <f t="shared" si="192"/>
        <v>29207.108970099667</v>
      </c>
      <c r="T265" s="7">
        <f t="shared" si="193"/>
        <v>29208.291362126245</v>
      </c>
      <c r="U265" s="7">
        <f t="shared" si="194"/>
        <v>29209.473754152823</v>
      </c>
      <c r="V265" s="7">
        <f t="shared" si="195"/>
        <v>29210.656146179401</v>
      </c>
      <c r="W265" s="7">
        <f t="shared" si="196"/>
        <v>29211.838538205979</v>
      </c>
      <c r="X265" s="7">
        <f t="shared" si="197"/>
        <v>29213.02093023256</v>
      </c>
      <c r="Y265" s="7">
        <f t="shared" si="198"/>
        <v>29214.203322259138</v>
      </c>
      <c r="Z265" s="7">
        <f t="shared" si="199"/>
        <v>29215.385714285712</v>
      </c>
      <c r="AA265" s="7">
        <f t="shared" si="200"/>
        <v>29216.568106312294</v>
      </c>
      <c r="AC265" s="7">
        <f t="shared" si="201"/>
        <v>29201.617801047119</v>
      </c>
      <c r="AD265" s="7">
        <f t="shared" si="202"/>
        <v>29202.973560209426</v>
      </c>
      <c r="AE265" s="7">
        <f t="shared" si="203"/>
        <v>29204.329319371729</v>
      </c>
      <c r="AF265" s="7">
        <f t="shared" si="204"/>
        <v>29205.685078534032</v>
      </c>
      <c r="AG265" s="7">
        <f t="shared" si="205"/>
        <v>29207.040837696339</v>
      </c>
      <c r="AH265" s="7">
        <f t="shared" si="206"/>
        <v>29208.396596858638</v>
      </c>
      <c r="AI265" s="7">
        <f t="shared" si="207"/>
        <v>29209.752356020945</v>
      </c>
      <c r="AJ265" s="7">
        <f t="shared" si="208"/>
        <v>29211.108115183248</v>
      </c>
      <c r="AK265" s="7">
        <f t="shared" si="209"/>
        <v>29212.463874345551</v>
      </c>
      <c r="AL265" s="7">
        <f t="shared" si="210"/>
        <v>29213.81963350785</v>
      </c>
      <c r="AM265" s="7">
        <f t="shared" si="211"/>
        <v>29215.175392670157</v>
      </c>
      <c r="AO265" s="7">
        <f t="shared" ref="AO265:AO328" si="212">E260*$C260/($C260+$C261+$C262+$C263+$C264)+E261*$C261/($C260+$C261+$C262+$C263+$C264)+E262*$C262/($C260+$C261+$C262+$C263+$C264)+E263*$C263/($C260+$C261+$C262+$C263+$C264)+E264*$C264/($C260+$C261+$C262+$C263+$C264)</f>
        <v>29200.303370786518</v>
      </c>
      <c r="AP265" s="7">
        <f t="shared" ref="AP265:AP328" si="213">F260*$C260/($C260+$C261+$C262+$C263+$C264)+F261*$C261/($C260+$C261+$C262+$C263+$C264)+F262*$C262/($C260+$C261+$C262+$C263+$C264)+F263*$C263/($C260+$C261+$C262+$C263+$C264)+F264*$C264/($C260+$C261+$C262+$C263+$C264)</f>
        <v>29201.70018726592</v>
      </c>
      <c r="AQ265" s="7">
        <f t="shared" ref="AQ265:AQ328" si="214">G260*$C260/($C260+$C261+$C262+$C263+$C264)+G261*$C261/($C260+$C261+$C262+$C263+$C264)+G262*$C262/($C260+$C261+$C262+$C263+$C264)+G263*$C263/($C260+$C261+$C262+$C263+$C264)+G264*$C264/($C260+$C261+$C262+$C263+$C264)</f>
        <v>29203.097003745323</v>
      </c>
      <c r="AR265" s="7">
        <f t="shared" ref="AR265:AR328" si="215">H260*$C260/($C260+$C261+$C262+$C263+$C264)+H261*$C261/($C260+$C261+$C262+$C263+$C264)+H262*$C262/($C260+$C261+$C262+$C263+$C264)+H263*$C263/($C260+$C261+$C262+$C263+$C264)+H264*$C264/($C260+$C261+$C262+$C263+$C264)</f>
        <v>29204.493820224718</v>
      </c>
      <c r="AS265" s="7">
        <f t="shared" ref="AS265:AS328" si="216">I260*$C260/($C260+$C261+$C262+$C263+$C264)+I261*$C261/($C260+$C261+$C262+$C263+$C264)+I262*$C262/($C260+$C261+$C262+$C263+$C264)+I263*$C263/($C260+$C261+$C262+$C263+$C264)+I264*$C264/($C260+$C261+$C262+$C263+$C264)</f>
        <v>29205.890636704113</v>
      </c>
      <c r="AT265" s="7">
        <f t="shared" ref="AT265:AT328" si="217">J260*$C260/($C260+$C261+$C262+$C263+$C264)+J261*$C261/($C260+$C261+$C262+$C263+$C264)+J262*$C262/($C260+$C261+$C262+$C263+$C264)+J263*$C263/($C260+$C261+$C262+$C263+$C264)+J264*$C264/($C260+$C261+$C262+$C263+$C264)</f>
        <v>29207.287453183519</v>
      </c>
      <c r="AU265" s="7">
        <f t="shared" ref="AU265:AU328" si="218">K260*$C260/($C260+$C261+$C262+$C263+$C264)+K261*$C261/($C260+$C261+$C262+$C263+$C264)+K262*$C262/($C260+$C261+$C262+$C263+$C264)+K263*$C263/($C260+$C261+$C262+$C263+$C264)+K264*$C264/($C260+$C261+$C262+$C263+$C264)</f>
        <v>29208.684269662925</v>
      </c>
      <c r="AV265" s="7">
        <f t="shared" ref="AV265:AV328" si="219">L260*$C260/($C260+$C261+$C262+$C263+$C264)+L261*$C261/($C260+$C261+$C262+$C263+$C264)+L262*$C262/($C260+$C261+$C262+$C263+$C264)+L263*$C263/($C260+$C261+$C262+$C263+$C264)+L264*$C264/($C260+$C261+$C262+$C263+$C264)</f>
        <v>29210.081086142323</v>
      </c>
      <c r="AW265" s="7">
        <f t="shared" ref="AW265:AW328" si="220">M260*$C260/($C260+$C261+$C262+$C263+$C264)+M261*$C261/($C260+$C261+$C262+$C263+$C264)+M262*$C262/($C260+$C261+$C262+$C263+$C264)+M263*$C263/($C260+$C261+$C262+$C263+$C264)+M264*$C264/($C260+$C261+$C262+$C263+$C264)</f>
        <v>29211.477902621722</v>
      </c>
      <c r="AX265" s="7">
        <f t="shared" ref="AX265:AX328" si="221">N260*$C260/($C260+$C261+$C262+$C263+$C264)+N261*$C261/($C260+$C261+$C262+$C263+$C264)+N262*$C262/($C260+$C261+$C262+$C263+$C264)+N263*$C263/($C260+$C261+$C262+$C263+$C264)+N264*$C264/($C260+$C261+$C262+$C263+$C264)</f>
        <v>29212.874719101121</v>
      </c>
      <c r="AY265" s="7">
        <f t="shared" ref="AY265:AY328" si="222">O260*$C260/($C260+$C261+$C262+$C263+$C264)+O261*$C261/($C260+$C261+$C262+$C263+$C264)+O262*$C262/($C260+$C261+$C262+$C263+$C264)+O263*$C263/($C260+$C261+$C262+$C263+$C264)+O264*$C264/($C260+$C261+$C262+$C263+$C264)</f>
        <v>29214.271535580519</v>
      </c>
    </row>
    <row r="266" spans="1:51" x14ac:dyDescent="0.3">
      <c r="A266">
        <f>Sheet1!D266</f>
        <v>29244</v>
      </c>
      <c r="B266">
        <f>Sheet1!E266</f>
        <v>29230</v>
      </c>
      <c r="C266">
        <f>Sheet1!H266</f>
        <v>180</v>
      </c>
      <c r="E266" s="7">
        <f t="shared" si="179"/>
        <v>29230</v>
      </c>
      <c r="F266" s="7">
        <f t="shared" si="180"/>
        <v>29231.4</v>
      </c>
      <c r="G266" s="7">
        <f t="shared" si="181"/>
        <v>29232.799999999999</v>
      </c>
      <c r="H266" s="7">
        <f t="shared" si="182"/>
        <v>29234.2</v>
      </c>
      <c r="I266" s="7">
        <f t="shared" si="183"/>
        <v>29235.599999999999</v>
      </c>
      <c r="J266" s="7">
        <f t="shared" si="184"/>
        <v>29237</v>
      </c>
      <c r="K266" s="7">
        <f t="shared" si="185"/>
        <v>29238.400000000001</v>
      </c>
      <c r="L266" s="7">
        <f t="shared" si="186"/>
        <v>29239.8</v>
      </c>
      <c r="M266" s="7">
        <f t="shared" si="187"/>
        <v>29241.200000000001</v>
      </c>
      <c r="N266" s="7">
        <f t="shared" si="188"/>
        <v>29242.6</v>
      </c>
      <c r="O266" s="7">
        <f t="shared" si="189"/>
        <v>29244</v>
      </c>
      <c r="Q266" s="7">
        <f t="shared" si="190"/>
        <v>29213.969365426696</v>
      </c>
      <c r="R266" s="7">
        <f t="shared" si="191"/>
        <v>29215.571772428884</v>
      </c>
      <c r="S266" s="7">
        <f t="shared" si="192"/>
        <v>29217.174179431073</v>
      </c>
      <c r="T266" s="7">
        <f t="shared" si="193"/>
        <v>29218.776586433261</v>
      </c>
      <c r="U266" s="7">
        <f t="shared" si="194"/>
        <v>29220.37899343545</v>
      </c>
      <c r="V266" s="7">
        <f t="shared" si="195"/>
        <v>29221.981400437639</v>
      </c>
      <c r="W266" s="7">
        <f t="shared" si="196"/>
        <v>29223.583807439827</v>
      </c>
      <c r="X266" s="7">
        <f t="shared" si="197"/>
        <v>29225.186214442012</v>
      </c>
      <c r="Y266" s="7">
        <f t="shared" si="198"/>
        <v>29226.788621444201</v>
      </c>
      <c r="Z266" s="7">
        <f t="shared" si="199"/>
        <v>29228.391028446389</v>
      </c>
      <c r="AA266" s="7">
        <f t="shared" si="200"/>
        <v>29229.993435448578</v>
      </c>
      <c r="AC266" s="7">
        <f t="shared" si="201"/>
        <v>29211.888268156425</v>
      </c>
      <c r="AD266" s="7">
        <f t="shared" si="202"/>
        <v>29213.386033519557</v>
      </c>
      <c r="AE266" s="7">
        <f t="shared" si="203"/>
        <v>29214.883798882682</v>
      </c>
      <c r="AF266" s="7">
        <f t="shared" si="204"/>
        <v>29216.38156424581</v>
      </c>
      <c r="AG266" s="7">
        <f t="shared" si="205"/>
        <v>29217.879329608935</v>
      </c>
      <c r="AH266" s="7">
        <f t="shared" si="206"/>
        <v>29219.377094972067</v>
      </c>
      <c r="AI266" s="7">
        <f t="shared" si="207"/>
        <v>29220.8748603352</v>
      </c>
      <c r="AJ266" s="7">
        <f t="shared" si="208"/>
        <v>29222.372625698321</v>
      </c>
      <c r="AK266" s="7">
        <f t="shared" si="209"/>
        <v>29223.870391061453</v>
      </c>
      <c r="AL266" s="7">
        <f t="shared" si="210"/>
        <v>29225.368156424582</v>
      </c>
      <c r="AM266" s="7">
        <f t="shared" si="211"/>
        <v>29226.86592178771</v>
      </c>
      <c r="AO266" s="7">
        <f t="shared" si="212"/>
        <v>29209.019417475731</v>
      </c>
      <c r="AP266" s="7">
        <f t="shared" si="213"/>
        <v>29210.583009708738</v>
      </c>
      <c r="AQ266" s="7">
        <f t="shared" si="214"/>
        <v>29212.146601941749</v>
      </c>
      <c r="AR266" s="7">
        <f t="shared" si="215"/>
        <v>29213.710194174757</v>
      </c>
      <c r="AS266" s="7">
        <f t="shared" si="216"/>
        <v>29215.273786407764</v>
      </c>
      <c r="AT266" s="7">
        <f t="shared" si="217"/>
        <v>29216.837378640779</v>
      </c>
      <c r="AU266" s="7">
        <f t="shared" si="218"/>
        <v>29218.400970873787</v>
      </c>
      <c r="AV266" s="7">
        <f t="shared" si="219"/>
        <v>29219.964563106798</v>
      </c>
      <c r="AW266" s="7">
        <f t="shared" si="220"/>
        <v>29221.528155339805</v>
      </c>
      <c r="AX266" s="7">
        <f t="shared" si="221"/>
        <v>29223.091747572813</v>
      </c>
      <c r="AY266" s="7">
        <f t="shared" si="222"/>
        <v>29224.655339805828</v>
      </c>
    </row>
    <row r="267" spans="1:51" x14ac:dyDescent="0.3">
      <c r="A267">
        <f>Sheet1!D267</f>
        <v>29243</v>
      </c>
      <c r="B267">
        <f>Sheet1!E267</f>
        <v>29226</v>
      </c>
      <c r="C267">
        <f>Sheet1!H267</f>
        <v>128</v>
      </c>
      <c r="E267" s="7">
        <f t="shared" si="179"/>
        <v>29226</v>
      </c>
      <c r="F267" s="7">
        <f t="shared" si="180"/>
        <v>29227.7</v>
      </c>
      <c r="G267" s="7">
        <f t="shared" si="181"/>
        <v>29229.4</v>
      </c>
      <c r="H267" s="7">
        <f t="shared" si="182"/>
        <v>29231.1</v>
      </c>
      <c r="I267" s="7">
        <f t="shared" si="183"/>
        <v>29232.799999999999</v>
      </c>
      <c r="J267" s="7">
        <f t="shared" si="184"/>
        <v>29234.5</v>
      </c>
      <c r="K267" s="7">
        <f t="shared" si="185"/>
        <v>29236.2</v>
      </c>
      <c r="L267" s="7">
        <f t="shared" si="186"/>
        <v>29237.9</v>
      </c>
      <c r="M267" s="7">
        <f t="shared" si="187"/>
        <v>29239.599999999999</v>
      </c>
      <c r="N267" s="7">
        <f t="shared" si="188"/>
        <v>29241.3</v>
      </c>
      <c r="O267" s="7">
        <f t="shared" si="189"/>
        <v>29243</v>
      </c>
      <c r="Q267" s="7">
        <f t="shared" si="190"/>
        <v>29222.706586826349</v>
      </c>
      <c r="R267" s="7">
        <f t="shared" si="191"/>
        <v>29224.291217564871</v>
      </c>
      <c r="S267" s="7">
        <f t="shared" si="192"/>
        <v>29225.875848303396</v>
      </c>
      <c r="T267" s="7">
        <f t="shared" si="193"/>
        <v>29227.460479041914</v>
      </c>
      <c r="U267" s="7">
        <f t="shared" si="194"/>
        <v>29229.04510978044</v>
      </c>
      <c r="V267" s="7">
        <f t="shared" si="195"/>
        <v>29230.629740518962</v>
      </c>
      <c r="W267" s="7">
        <f t="shared" si="196"/>
        <v>29232.214371257487</v>
      </c>
      <c r="X267" s="7">
        <f t="shared" si="197"/>
        <v>29233.799001996005</v>
      </c>
      <c r="Y267" s="7">
        <f t="shared" si="198"/>
        <v>29235.383632734534</v>
      </c>
      <c r="Z267" s="7">
        <f t="shared" si="199"/>
        <v>29236.968263473053</v>
      </c>
      <c r="AA267" s="7">
        <f t="shared" si="200"/>
        <v>29238.552894211574</v>
      </c>
      <c r="AC267" s="7">
        <f t="shared" si="201"/>
        <v>29218.499215070642</v>
      </c>
      <c r="AD267" s="7">
        <f t="shared" si="202"/>
        <v>29220.044427001572</v>
      </c>
      <c r="AE267" s="7">
        <f t="shared" si="203"/>
        <v>29221.589638932492</v>
      </c>
      <c r="AF267" s="7">
        <f t="shared" si="204"/>
        <v>29223.134850863422</v>
      </c>
      <c r="AG267" s="7">
        <f t="shared" si="205"/>
        <v>29224.680062794345</v>
      </c>
      <c r="AH267" s="7">
        <f t="shared" si="206"/>
        <v>29226.225274725275</v>
      </c>
      <c r="AI267" s="7">
        <f t="shared" si="207"/>
        <v>29227.770486656198</v>
      </c>
      <c r="AJ267" s="7">
        <f t="shared" si="208"/>
        <v>29229.315698587125</v>
      </c>
      <c r="AK267" s="7">
        <f t="shared" si="209"/>
        <v>29230.860910518055</v>
      </c>
      <c r="AL267" s="7">
        <f t="shared" si="210"/>
        <v>29232.406122448978</v>
      </c>
      <c r="AM267" s="7">
        <f t="shared" si="211"/>
        <v>29233.951334379908</v>
      </c>
      <c r="AO267" s="7">
        <f t="shared" si="212"/>
        <v>29216.435146443513</v>
      </c>
      <c r="AP267" s="7">
        <f t="shared" si="213"/>
        <v>29217.908368200835</v>
      </c>
      <c r="AQ267" s="7">
        <f t="shared" si="214"/>
        <v>29219.38158995816</v>
      </c>
      <c r="AR267" s="7">
        <f t="shared" si="215"/>
        <v>29220.854811715482</v>
      </c>
      <c r="AS267" s="7">
        <f t="shared" si="216"/>
        <v>29222.328033472804</v>
      </c>
      <c r="AT267" s="7">
        <f t="shared" si="217"/>
        <v>29223.801255230126</v>
      </c>
      <c r="AU267" s="7">
        <f t="shared" si="218"/>
        <v>29225.274476987448</v>
      </c>
      <c r="AV267" s="7">
        <f t="shared" si="219"/>
        <v>29226.747698744766</v>
      </c>
      <c r="AW267" s="7">
        <f t="shared" si="220"/>
        <v>29228.220920502095</v>
      </c>
      <c r="AX267" s="7">
        <f t="shared" si="221"/>
        <v>29229.694142259414</v>
      </c>
      <c r="AY267" s="7">
        <f t="shared" si="222"/>
        <v>29231.167364016736</v>
      </c>
    </row>
    <row r="268" spans="1:51" x14ac:dyDescent="0.3">
      <c r="A268">
        <f>Sheet1!D268</f>
        <v>29242</v>
      </c>
      <c r="B268">
        <f>Sheet1!E268</f>
        <v>29229</v>
      </c>
      <c r="C268">
        <f>Sheet1!H268</f>
        <v>85</v>
      </c>
      <c r="E268" s="7">
        <f t="shared" si="179"/>
        <v>29229</v>
      </c>
      <c r="F268" s="7">
        <f t="shared" si="180"/>
        <v>29230.3</v>
      </c>
      <c r="G268" s="7">
        <f t="shared" si="181"/>
        <v>29231.599999999999</v>
      </c>
      <c r="H268" s="7">
        <f t="shared" si="182"/>
        <v>29232.9</v>
      </c>
      <c r="I268" s="7">
        <f t="shared" si="183"/>
        <v>29234.2</v>
      </c>
      <c r="J268" s="7">
        <f t="shared" si="184"/>
        <v>29235.5</v>
      </c>
      <c r="K268" s="7">
        <f t="shared" si="185"/>
        <v>29236.799999999999</v>
      </c>
      <c r="L268" s="7">
        <f t="shared" si="186"/>
        <v>29238.1</v>
      </c>
      <c r="M268" s="7">
        <f t="shared" si="187"/>
        <v>29239.4</v>
      </c>
      <c r="N268" s="7">
        <f t="shared" si="188"/>
        <v>29240.7</v>
      </c>
      <c r="O268" s="7">
        <f t="shared" si="189"/>
        <v>29242</v>
      </c>
      <c r="Q268" s="7">
        <f t="shared" si="190"/>
        <v>29225.154411764703</v>
      </c>
      <c r="R268" s="7">
        <f t="shared" si="191"/>
        <v>29226.84191176471</v>
      </c>
      <c r="S268" s="7">
        <f t="shared" si="192"/>
        <v>29228.529411764706</v>
      </c>
      <c r="T268" s="7">
        <f t="shared" si="193"/>
        <v>29230.216911764706</v>
      </c>
      <c r="U268" s="7">
        <f t="shared" si="194"/>
        <v>29231.904411764706</v>
      </c>
      <c r="V268" s="7">
        <f t="shared" si="195"/>
        <v>29233.591911764703</v>
      </c>
      <c r="W268" s="7">
        <f t="shared" si="196"/>
        <v>29235.279411764706</v>
      </c>
      <c r="X268" s="7">
        <f t="shared" si="197"/>
        <v>29236.966911764706</v>
      </c>
      <c r="Y268" s="7">
        <f t="shared" si="198"/>
        <v>29238.654411764706</v>
      </c>
      <c r="Z268" s="7">
        <f t="shared" si="199"/>
        <v>29240.341911764706</v>
      </c>
      <c r="AA268" s="7">
        <f t="shared" si="200"/>
        <v>29242.029411764703</v>
      </c>
      <c r="AC268" s="7">
        <f t="shared" si="201"/>
        <v>29223.376788553258</v>
      </c>
      <c r="AD268" s="7">
        <f t="shared" si="202"/>
        <v>29224.984896661368</v>
      </c>
      <c r="AE268" s="7">
        <f t="shared" si="203"/>
        <v>29226.593004769475</v>
      </c>
      <c r="AF268" s="7">
        <f t="shared" si="204"/>
        <v>29228.201112877585</v>
      </c>
      <c r="AG268" s="7">
        <f t="shared" si="205"/>
        <v>29229.809220985691</v>
      </c>
      <c r="AH268" s="7">
        <f t="shared" si="206"/>
        <v>29231.417329093798</v>
      </c>
      <c r="AI268" s="7">
        <f t="shared" si="207"/>
        <v>29233.025437201912</v>
      </c>
      <c r="AJ268" s="7">
        <f t="shared" si="208"/>
        <v>29234.633545310015</v>
      </c>
      <c r="AK268" s="7">
        <f t="shared" si="209"/>
        <v>29236.241653418125</v>
      </c>
      <c r="AL268" s="7">
        <f t="shared" si="210"/>
        <v>29237.849761526231</v>
      </c>
      <c r="AM268" s="7">
        <f t="shared" si="211"/>
        <v>29239.457869634338</v>
      </c>
      <c r="AO268" s="7">
        <f t="shared" si="212"/>
        <v>29219.754248366015</v>
      </c>
      <c r="AP268" s="7">
        <f t="shared" si="213"/>
        <v>29221.325359477119</v>
      </c>
      <c r="AQ268" s="7">
        <f t="shared" si="214"/>
        <v>29222.896470588239</v>
      </c>
      <c r="AR268" s="7">
        <f t="shared" si="215"/>
        <v>29224.467581699348</v>
      </c>
      <c r="AS268" s="7">
        <f t="shared" si="216"/>
        <v>29226.038692810456</v>
      </c>
      <c r="AT268" s="7">
        <f t="shared" si="217"/>
        <v>29227.609803921569</v>
      </c>
      <c r="AU268" s="7">
        <f t="shared" si="218"/>
        <v>29229.180915032681</v>
      </c>
      <c r="AV268" s="7">
        <f t="shared" si="219"/>
        <v>29230.752026143793</v>
      </c>
      <c r="AW268" s="7">
        <f t="shared" si="220"/>
        <v>29232.323137254902</v>
      </c>
      <c r="AX268" s="7">
        <f t="shared" si="221"/>
        <v>29233.89424836601</v>
      </c>
      <c r="AY268" s="7">
        <f t="shared" si="222"/>
        <v>29235.465359477123</v>
      </c>
    </row>
    <row r="269" spans="1:51" x14ac:dyDescent="0.3">
      <c r="A269">
        <f>Sheet1!D269</f>
        <v>29241</v>
      </c>
      <c r="B269">
        <f>Sheet1!E269</f>
        <v>29224</v>
      </c>
      <c r="C269">
        <f>Sheet1!H269</f>
        <v>126</v>
      </c>
      <c r="E269" s="7">
        <f t="shared" si="179"/>
        <v>29224</v>
      </c>
      <c r="F269" s="7">
        <f t="shared" si="180"/>
        <v>29225.7</v>
      </c>
      <c r="G269" s="7">
        <f t="shared" si="181"/>
        <v>29227.4</v>
      </c>
      <c r="H269" s="7">
        <f t="shared" si="182"/>
        <v>29229.1</v>
      </c>
      <c r="I269" s="7">
        <f t="shared" si="183"/>
        <v>29230.799999999999</v>
      </c>
      <c r="J269" s="7">
        <f t="shared" si="184"/>
        <v>29232.5</v>
      </c>
      <c r="K269" s="7">
        <f t="shared" si="185"/>
        <v>29234.2</v>
      </c>
      <c r="L269" s="7">
        <f t="shared" si="186"/>
        <v>29235.9</v>
      </c>
      <c r="M269" s="7">
        <f t="shared" si="187"/>
        <v>29237.599999999999</v>
      </c>
      <c r="N269" s="7">
        <f t="shared" si="188"/>
        <v>29239.3</v>
      </c>
      <c r="O269" s="7">
        <f t="shared" si="189"/>
        <v>29241</v>
      </c>
      <c r="Q269" s="7">
        <f t="shared" si="190"/>
        <v>29228.480916030534</v>
      </c>
      <c r="R269" s="7">
        <f t="shared" si="191"/>
        <v>29229.956997455472</v>
      </c>
      <c r="S269" s="7">
        <f t="shared" si="192"/>
        <v>29231.433078880411</v>
      </c>
      <c r="T269" s="7">
        <f t="shared" si="193"/>
        <v>29232.909160305342</v>
      </c>
      <c r="U269" s="7">
        <f t="shared" si="194"/>
        <v>29234.385241730281</v>
      </c>
      <c r="V269" s="7">
        <f t="shared" si="195"/>
        <v>29235.861323155219</v>
      </c>
      <c r="W269" s="7">
        <f t="shared" si="196"/>
        <v>29237.337404580154</v>
      </c>
      <c r="X269" s="7">
        <f t="shared" si="197"/>
        <v>29238.813486005089</v>
      </c>
      <c r="Y269" s="7">
        <f t="shared" si="198"/>
        <v>29240.289567430023</v>
      </c>
      <c r="Z269" s="7">
        <f t="shared" si="199"/>
        <v>29241.765648854958</v>
      </c>
      <c r="AA269" s="7">
        <f t="shared" si="200"/>
        <v>29243.2417302799</v>
      </c>
      <c r="AC269" s="7">
        <f t="shared" si="201"/>
        <v>29225.674085850558</v>
      </c>
      <c r="AD269" s="7">
        <f t="shared" si="202"/>
        <v>29227.309220985691</v>
      </c>
      <c r="AE269" s="7">
        <f t="shared" si="203"/>
        <v>29228.944356120828</v>
      </c>
      <c r="AF269" s="7">
        <f t="shared" si="204"/>
        <v>29230.579491255965</v>
      </c>
      <c r="AG269" s="7">
        <f t="shared" si="205"/>
        <v>29232.214626391094</v>
      </c>
      <c r="AH269" s="7">
        <f t="shared" si="206"/>
        <v>29233.849761526231</v>
      </c>
      <c r="AI269" s="7">
        <f t="shared" si="207"/>
        <v>29235.484896661372</v>
      </c>
      <c r="AJ269" s="7">
        <f t="shared" si="208"/>
        <v>29237.120031796501</v>
      </c>
      <c r="AK269" s="7">
        <f t="shared" si="209"/>
        <v>29238.755166931634</v>
      </c>
      <c r="AL269" s="7">
        <f t="shared" si="210"/>
        <v>29240.390302066771</v>
      </c>
      <c r="AM269" s="7">
        <f t="shared" si="211"/>
        <v>29242.025437201904</v>
      </c>
      <c r="AO269" s="7">
        <f t="shared" si="212"/>
        <v>29224.046218487398</v>
      </c>
      <c r="AP269" s="7">
        <f t="shared" si="213"/>
        <v>29225.617647058822</v>
      </c>
      <c r="AQ269" s="7">
        <f t="shared" si="214"/>
        <v>29227.189075630253</v>
      </c>
      <c r="AR269" s="7">
        <f t="shared" si="215"/>
        <v>29228.760504201677</v>
      </c>
      <c r="AS269" s="7">
        <f t="shared" si="216"/>
        <v>29230.331932773108</v>
      </c>
      <c r="AT269" s="7">
        <f t="shared" si="217"/>
        <v>29231.903361344539</v>
      </c>
      <c r="AU269" s="7">
        <f t="shared" si="218"/>
        <v>29233.474789915963</v>
      </c>
      <c r="AV269" s="7">
        <f t="shared" si="219"/>
        <v>29235.046218487398</v>
      </c>
      <c r="AW269" s="7">
        <f t="shared" si="220"/>
        <v>29236.617647058825</v>
      </c>
      <c r="AX269" s="7">
        <f t="shared" si="221"/>
        <v>29238.189075630253</v>
      </c>
      <c r="AY269" s="7">
        <f t="shared" si="222"/>
        <v>29239.76050420168</v>
      </c>
    </row>
    <row r="270" spans="1:51" x14ac:dyDescent="0.3">
      <c r="A270">
        <f>Sheet1!D270</f>
        <v>29253</v>
      </c>
      <c r="B270">
        <f>Sheet1!E270</f>
        <v>29238</v>
      </c>
      <c r="C270">
        <f>Sheet1!H270</f>
        <v>200</v>
      </c>
      <c r="E270" s="7">
        <f t="shared" si="179"/>
        <v>29238</v>
      </c>
      <c r="F270" s="7">
        <f t="shared" si="180"/>
        <v>29239.5</v>
      </c>
      <c r="G270" s="7">
        <f t="shared" si="181"/>
        <v>29241</v>
      </c>
      <c r="H270" s="7">
        <f t="shared" si="182"/>
        <v>29242.5</v>
      </c>
      <c r="I270" s="7">
        <f t="shared" si="183"/>
        <v>29244</v>
      </c>
      <c r="J270" s="7">
        <f t="shared" si="184"/>
        <v>29245.5</v>
      </c>
      <c r="K270" s="7">
        <f t="shared" si="185"/>
        <v>29247</v>
      </c>
      <c r="L270" s="7">
        <f t="shared" si="186"/>
        <v>29248.5</v>
      </c>
      <c r="M270" s="7">
        <f t="shared" si="187"/>
        <v>29250</v>
      </c>
      <c r="N270" s="7">
        <f t="shared" si="188"/>
        <v>29251.5</v>
      </c>
      <c r="O270" s="7">
        <f t="shared" si="189"/>
        <v>29253</v>
      </c>
      <c r="Q270" s="7">
        <f t="shared" si="190"/>
        <v>29226.008849557522</v>
      </c>
      <c r="R270" s="7">
        <f t="shared" si="191"/>
        <v>29227.608554572274</v>
      </c>
      <c r="S270" s="7">
        <f t="shared" si="192"/>
        <v>29229.208259587023</v>
      </c>
      <c r="T270" s="7">
        <f t="shared" si="193"/>
        <v>29230.807964601769</v>
      </c>
      <c r="U270" s="7">
        <f t="shared" si="194"/>
        <v>29232.407669616518</v>
      </c>
      <c r="V270" s="7">
        <f t="shared" si="195"/>
        <v>29234.007374631266</v>
      </c>
      <c r="W270" s="7">
        <f t="shared" si="196"/>
        <v>29235.607079646019</v>
      </c>
      <c r="X270" s="7">
        <f t="shared" si="197"/>
        <v>29237.206784660768</v>
      </c>
      <c r="Y270" s="7">
        <f t="shared" si="198"/>
        <v>29238.806489675517</v>
      </c>
      <c r="Z270" s="7">
        <f t="shared" si="199"/>
        <v>29240.406194690266</v>
      </c>
      <c r="AA270" s="7">
        <f t="shared" si="200"/>
        <v>29242.005899705015</v>
      </c>
      <c r="AC270" s="7">
        <f t="shared" si="201"/>
        <v>29227.393063583815</v>
      </c>
      <c r="AD270" s="7">
        <f t="shared" si="202"/>
        <v>29228.92350674374</v>
      </c>
      <c r="AE270" s="7">
        <f t="shared" si="203"/>
        <v>29230.453949903665</v>
      </c>
      <c r="AF270" s="7">
        <f t="shared" si="204"/>
        <v>29231.984393063583</v>
      </c>
      <c r="AG270" s="7">
        <f t="shared" si="205"/>
        <v>29233.514836223509</v>
      </c>
      <c r="AH270" s="7">
        <f t="shared" si="206"/>
        <v>29235.04527938343</v>
      </c>
      <c r="AI270" s="7">
        <f t="shared" si="207"/>
        <v>29236.575722543355</v>
      </c>
      <c r="AJ270" s="7">
        <f t="shared" si="208"/>
        <v>29238.106165703277</v>
      </c>
      <c r="AK270" s="7">
        <f t="shared" si="209"/>
        <v>29239.636608863195</v>
      </c>
      <c r="AL270" s="7">
        <f t="shared" si="210"/>
        <v>29241.16705202312</v>
      </c>
      <c r="AM270" s="7">
        <f t="shared" si="211"/>
        <v>29242.697495183042</v>
      </c>
      <c r="AO270" s="7">
        <f t="shared" si="212"/>
        <v>29225.394701986756</v>
      </c>
      <c r="AP270" s="7">
        <f t="shared" si="213"/>
        <v>29227.040662251657</v>
      </c>
      <c r="AQ270" s="7">
        <f t="shared" si="214"/>
        <v>29228.686622516558</v>
      </c>
      <c r="AR270" s="7">
        <f t="shared" si="215"/>
        <v>29230.332582781451</v>
      </c>
      <c r="AS270" s="7">
        <f t="shared" si="216"/>
        <v>29231.978543046356</v>
      </c>
      <c r="AT270" s="7">
        <f t="shared" si="217"/>
        <v>29233.624503311257</v>
      </c>
      <c r="AU270" s="7">
        <f t="shared" si="218"/>
        <v>29235.270463576158</v>
      </c>
      <c r="AV270" s="7">
        <f t="shared" si="219"/>
        <v>29236.916423841059</v>
      </c>
      <c r="AW270" s="7">
        <f t="shared" si="220"/>
        <v>29238.562384105961</v>
      </c>
      <c r="AX270" s="7">
        <f t="shared" si="221"/>
        <v>29240.208344370862</v>
      </c>
      <c r="AY270" s="7">
        <f t="shared" si="222"/>
        <v>29241.854304635759</v>
      </c>
    </row>
    <row r="271" spans="1:51" x14ac:dyDescent="0.3">
      <c r="A271">
        <f>Sheet1!D271</f>
        <v>29256</v>
      </c>
      <c r="B271">
        <f>Sheet1!E271</f>
        <v>29243</v>
      </c>
      <c r="C271">
        <f>Sheet1!H271</f>
        <v>203</v>
      </c>
      <c r="E271" s="7">
        <f t="shared" si="179"/>
        <v>29243</v>
      </c>
      <c r="F271" s="7">
        <f t="shared" si="180"/>
        <v>29244.3</v>
      </c>
      <c r="G271" s="7">
        <f t="shared" si="181"/>
        <v>29245.599999999999</v>
      </c>
      <c r="H271" s="7">
        <f t="shared" si="182"/>
        <v>29246.9</v>
      </c>
      <c r="I271" s="7">
        <f t="shared" si="183"/>
        <v>29248.2</v>
      </c>
      <c r="J271" s="7">
        <f t="shared" si="184"/>
        <v>29249.5</v>
      </c>
      <c r="K271" s="7">
        <f t="shared" si="185"/>
        <v>29250.799999999999</v>
      </c>
      <c r="L271" s="7">
        <f t="shared" si="186"/>
        <v>29252.1</v>
      </c>
      <c r="M271" s="7">
        <f t="shared" si="187"/>
        <v>29253.4</v>
      </c>
      <c r="N271" s="7">
        <f t="shared" si="188"/>
        <v>29254.7</v>
      </c>
      <c r="O271" s="7">
        <f t="shared" si="189"/>
        <v>29256</v>
      </c>
      <c r="Q271" s="7">
        <f t="shared" si="190"/>
        <v>29231.846715328466</v>
      </c>
      <c r="R271" s="7">
        <f t="shared" si="191"/>
        <v>29233.366666666669</v>
      </c>
      <c r="S271" s="7">
        <f t="shared" si="192"/>
        <v>29234.886618004868</v>
      </c>
      <c r="T271" s="7">
        <f t="shared" si="193"/>
        <v>29236.406569343064</v>
      </c>
      <c r="U271" s="7">
        <f t="shared" si="194"/>
        <v>29237.926520681263</v>
      </c>
      <c r="V271" s="7">
        <f t="shared" si="195"/>
        <v>29239.446472019466</v>
      </c>
      <c r="W271" s="7">
        <f t="shared" si="196"/>
        <v>29240.966423357662</v>
      </c>
      <c r="X271" s="7">
        <f t="shared" si="197"/>
        <v>29242.486374695865</v>
      </c>
      <c r="Y271" s="7">
        <f t="shared" si="198"/>
        <v>29244.006326034061</v>
      </c>
      <c r="Z271" s="7">
        <f t="shared" si="199"/>
        <v>29245.526277372264</v>
      </c>
      <c r="AA271" s="7">
        <f t="shared" si="200"/>
        <v>29247.04622871046</v>
      </c>
      <c r="AC271" s="7">
        <f t="shared" si="201"/>
        <v>29230.458256029684</v>
      </c>
      <c r="AD271" s="7">
        <f t="shared" si="202"/>
        <v>29232.020964749536</v>
      </c>
      <c r="AE271" s="7">
        <f t="shared" si="203"/>
        <v>29233.583673469388</v>
      </c>
      <c r="AF271" s="7">
        <f t="shared" si="204"/>
        <v>29235.146382189236</v>
      </c>
      <c r="AG271" s="7">
        <f t="shared" si="205"/>
        <v>29236.709090909091</v>
      </c>
      <c r="AH271" s="7">
        <f t="shared" si="206"/>
        <v>29238.271799628943</v>
      </c>
      <c r="AI271" s="7">
        <f t="shared" si="207"/>
        <v>29239.834508348795</v>
      </c>
      <c r="AJ271" s="7">
        <f t="shared" si="208"/>
        <v>29241.397217068647</v>
      </c>
      <c r="AK271" s="7">
        <f t="shared" si="209"/>
        <v>29242.959925788498</v>
      </c>
      <c r="AL271" s="7">
        <f t="shared" si="210"/>
        <v>29244.52263450835</v>
      </c>
      <c r="AM271" s="7">
        <f t="shared" si="211"/>
        <v>29246.085343228202</v>
      </c>
      <c r="AO271" s="7">
        <f t="shared" si="212"/>
        <v>29230.343532684285</v>
      </c>
      <c r="AP271" s="7">
        <f t="shared" si="213"/>
        <v>29231.865507649512</v>
      </c>
      <c r="AQ271" s="7">
        <f t="shared" si="214"/>
        <v>29233.387482614744</v>
      </c>
      <c r="AR271" s="7">
        <f t="shared" si="215"/>
        <v>29234.909457579968</v>
      </c>
      <c r="AS271" s="7">
        <f t="shared" si="216"/>
        <v>29236.4314325452</v>
      </c>
      <c r="AT271" s="7">
        <f t="shared" si="217"/>
        <v>29237.953407510435</v>
      </c>
      <c r="AU271" s="7">
        <f t="shared" si="218"/>
        <v>29239.475382475659</v>
      </c>
      <c r="AV271" s="7">
        <f t="shared" si="219"/>
        <v>29240.99735744089</v>
      </c>
      <c r="AW271" s="7">
        <f t="shared" si="220"/>
        <v>29242.519332406118</v>
      </c>
      <c r="AX271" s="7">
        <f t="shared" si="221"/>
        <v>29244.04130737135</v>
      </c>
      <c r="AY271" s="7">
        <f t="shared" si="222"/>
        <v>29245.563282336578</v>
      </c>
    </row>
    <row r="272" spans="1:51" x14ac:dyDescent="0.3">
      <c r="A272">
        <f>Sheet1!D272</f>
        <v>29253</v>
      </c>
      <c r="B272">
        <f>Sheet1!E272</f>
        <v>29240</v>
      </c>
      <c r="C272">
        <f>Sheet1!H272</f>
        <v>117</v>
      </c>
      <c r="E272" s="7">
        <f t="shared" si="179"/>
        <v>29240</v>
      </c>
      <c r="F272" s="7">
        <f t="shared" si="180"/>
        <v>29241.3</v>
      </c>
      <c r="G272" s="7">
        <f t="shared" si="181"/>
        <v>29242.6</v>
      </c>
      <c r="H272" s="7">
        <f t="shared" si="182"/>
        <v>29243.9</v>
      </c>
      <c r="I272" s="7">
        <f t="shared" si="183"/>
        <v>29245.200000000001</v>
      </c>
      <c r="J272" s="7">
        <f t="shared" si="184"/>
        <v>29246.5</v>
      </c>
      <c r="K272" s="7">
        <f t="shared" si="185"/>
        <v>29247.8</v>
      </c>
      <c r="L272" s="7">
        <f t="shared" si="186"/>
        <v>29249.1</v>
      </c>
      <c r="M272" s="7">
        <f t="shared" si="187"/>
        <v>29250.400000000001</v>
      </c>
      <c r="N272" s="7">
        <f t="shared" si="188"/>
        <v>29251.7</v>
      </c>
      <c r="O272" s="7">
        <f t="shared" si="189"/>
        <v>29253</v>
      </c>
      <c r="Q272" s="7">
        <f t="shared" si="190"/>
        <v>29236.584120982989</v>
      </c>
      <c r="R272" s="7">
        <f t="shared" si="191"/>
        <v>29238.055009451793</v>
      </c>
      <c r="S272" s="7">
        <f t="shared" si="192"/>
        <v>29239.525897920605</v>
      </c>
      <c r="T272" s="7">
        <f t="shared" si="193"/>
        <v>29240.996786389413</v>
      </c>
      <c r="U272" s="7">
        <f t="shared" si="194"/>
        <v>29242.467674858224</v>
      </c>
      <c r="V272" s="7">
        <f t="shared" si="195"/>
        <v>29243.938563327036</v>
      </c>
      <c r="W272" s="7">
        <f t="shared" si="196"/>
        <v>29245.409451795837</v>
      </c>
      <c r="X272" s="7">
        <f t="shared" si="197"/>
        <v>29246.880340264652</v>
      </c>
      <c r="Y272" s="7">
        <f t="shared" si="198"/>
        <v>29248.35122873346</v>
      </c>
      <c r="Z272" s="7">
        <f t="shared" si="199"/>
        <v>29249.822117202268</v>
      </c>
      <c r="AA272" s="7">
        <f t="shared" si="200"/>
        <v>29251.293005671079</v>
      </c>
      <c r="AC272" s="7">
        <f t="shared" si="201"/>
        <v>29235.5342019544</v>
      </c>
      <c r="AD272" s="7">
        <f t="shared" si="202"/>
        <v>29236.981433224755</v>
      </c>
      <c r="AE272" s="7">
        <f t="shared" si="203"/>
        <v>29238.428664495113</v>
      </c>
      <c r="AF272" s="7">
        <f t="shared" si="204"/>
        <v>29239.875895765472</v>
      </c>
      <c r="AG272" s="7">
        <f t="shared" si="205"/>
        <v>29241.323127035834</v>
      </c>
      <c r="AH272" s="7">
        <f t="shared" si="206"/>
        <v>29242.770358306188</v>
      </c>
      <c r="AI272" s="7">
        <f t="shared" si="207"/>
        <v>29244.217589576547</v>
      </c>
      <c r="AJ272" s="7">
        <f t="shared" si="208"/>
        <v>29245.664820846909</v>
      </c>
      <c r="AK272" s="7">
        <f t="shared" si="209"/>
        <v>29247.112052117263</v>
      </c>
      <c r="AL272" s="7">
        <f t="shared" si="210"/>
        <v>29248.559283387622</v>
      </c>
      <c r="AM272" s="7">
        <f t="shared" si="211"/>
        <v>29250.006514657976</v>
      </c>
      <c r="AO272" s="7">
        <f t="shared" si="212"/>
        <v>29233.88948787062</v>
      </c>
      <c r="AP272" s="7">
        <f t="shared" si="213"/>
        <v>29235.380323450136</v>
      </c>
      <c r="AQ272" s="7">
        <f t="shared" si="214"/>
        <v>29236.871159029652</v>
      </c>
      <c r="AR272" s="7">
        <f t="shared" si="215"/>
        <v>29238.361994609164</v>
      </c>
      <c r="AS272" s="7">
        <f t="shared" si="216"/>
        <v>29239.85283018868</v>
      </c>
      <c r="AT272" s="7">
        <f t="shared" si="217"/>
        <v>29241.343665768192</v>
      </c>
      <c r="AU272" s="7">
        <f t="shared" si="218"/>
        <v>29242.834501347708</v>
      </c>
      <c r="AV272" s="7">
        <f t="shared" si="219"/>
        <v>29244.325336927224</v>
      </c>
      <c r="AW272" s="7">
        <f t="shared" si="220"/>
        <v>29245.81617250674</v>
      </c>
      <c r="AX272" s="7">
        <f t="shared" si="221"/>
        <v>29247.307008086253</v>
      </c>
      <c r="AY272" s="7">
        <f t="shared" si="222"/>
        <v>29248.797843665765</v>
      </c>
    </row>
    <row r="273" spans="1:51" x14ac:dyDescent="0.3">
      <c r="A273">
        <f>Sheet1!D273</f>
        <v>29259</v>
      </c>
      <c r="B273">
        <f>Sheet1!E273</f>
        <v>29249</v>
      </c>
      <c r="C273">
        <f>Sheet1!H273</f>
        <v>195</v>
      </c>
      <c r="E273" s="7">
        <f t="shared" si="179"/>
        <v>29249</v>
      </c>
      <c r="F273" s="7">
        <f t="shared" si="180"/>
        <v>29250</v>
      </c>
      <c r="G273" s="7">
        <f t="shared" si="181"/>
        <v>29251</v>
      </c>
      <c r="H273" s="7">
        <f t="shared" si="182"/>
        <v>29252</v>
      </c>
      <c r="I273" s="7">
        <f t="shared" si="183"/>
        <v>29253</v>
      </c>
      <c r="J273" s="7">
        <f t="shared" si="184"/>
        <v>29254</v>
      </c>
      <c r="K273" s="7">
        <f t="shared" si="185"/>
        <v>29255</v>
      </c>
      <c r="L273" s="7">
        <f t="shared" si="186"/>
        <v>29256</v>
      </c>
      <c r="M273" s="7">
        <f t="shared" si="187"/>
        <v>29257</v>
      </c>
      <c r="N273" s="7">
        <f t="shared" si="188"/>
        <v>29258</v>
      </c>
      <c r="O273" s="7">
        <f t="shared" si="189"/>
        <v>29259</v>
      </c>
      <c r="Q273" s="7">
        <f t="shared" si="190"/>
        <v>29240.401923076923</v>
      </c>
      <c r="R273" s="7">
        <f t="shared" si="191"/>
        <v>29241.778846153848</v>
      </c>
      <c r="S273" s="7">
        <f t="shared" si="192"/>
        <v>29243.155769230769</v>
      </c>
      <c r="T273" s="7">
        <f t="shared" si="193"/>
        <v>29244.532692307694</v>
      </c>
      <c r="U273" s="7">
        <f t="shared" si="194"/>
        <v>29245.909615384619</v>
      </c>
      <c r="V273" s="7">
        <f t="shared" si="195"/>
        <v>29247.286538461536</v>
      </c>
      <c r="W273" s="7">
        <f t="shared" si="196"/>
        <v>29248.663461538465</v>
      </c>
      <c r="X273" s="7">
        <f t="shared" si="197"/>
        <v>29250.040384615386</v>
      </c>
      <c r="Y273" s="7">
        <f t="shared" si="198"/>
        <v>29251.417307692307</v>
      </c>
      <c r="Z273" s="7">
        <f t="shared" si="199"/>
        <v>29252.794230769232</v>
      </c>
      <c r="AA273" s="7">
        <f t="shared" si="200"/>
        <v>29254.171153846153</v>
      </c>
      <c r="AC273" s="7">
        <f t="shared" si="201"/>
        <v>29237.202786377708</v>
      </c>
      <c r="AD273" s="7">
        <f t="shared" si="202"/>
        <v>29238.642724458201</v>
      </c>
      <c r="AE273" s="7">
        <f t="shared" si="203"/>
        <v>29240.082662538698</v>
      </c>
      <c r="AF273" s="7">
        <f t="shared" si="204"/>
        <v>29241.522600619195</v>
      </c>
      <c r="AG273" s="7">
        <f t="shared" si="205"/>
        <v>29242.962538699692</v>
      </c>
      <c r="AH273" s="7">
        <f t="shared" si="206"/>
        <v>29244.402476780182</v>
      </c>
      <c r="AI273" s="7">
        <f t="shared" si="207"/>
        <v>29245.842414860683</v>
      </c>
      <c r="AJ273" s="7">
        <f t="shared" si="208"/>
        <v>29247.282352941176</v>
      </c>
      <c r="AK273" s="7">
        <f t="shared" si="209"/>
        <v>29248.722291021673</v>
      </c>
      <c r="AL273" s="7">
        <f t="shared" si="210"/>
        <v>29250.162229102167</v>
      </c>
      <c r="AM273" s="7">
        <f t="shared" si="211"/>
        <v>29251.60216718266</v>
      </c>
      <c r="AO273" s="7">
        <f t="shared" si="212"/>
        <v>29236.248974008209</v>
      </c>
      <c r="AP273" s="7">
        <f t="shared" si="213"/>
        <v>29237.672640218876</v>
      </c>
      <c r="AQ273" s="7">
        <f t="shared" si="214"/>
        <v>29239.09630642955</v>
      </c>
      <c r="AR273" s="7">
        <f t="shared" si="215"/>
        <v>29240.519972640221</v>
      </c>
      <c r="AS273" s="7">
        <f t="shared" si="216"/>
        <v>29241.943638850891</v>
      </c>
      <c r="AT273" s="7">
        <f t="shared" si="217"/>
        <v>29243.367305061562</v>
      </c>
      <c r="AU273" s="7">
        <f t="shared" si="218"/>
        <v>29244.790971272228</v>
      </c>
      <c r="AV273" s="7">
        <f t="shared" si="219"/>
        <v>29246.214637482903</v>
      </c>
      <c r="AW273" s="7">
        <f t="shared" si="220"/>
        <v>29247.638303693569</v>
      </c>
      <c r="AX273" s="7">
        <f t="shared" si="221"/>
        <v>29249.06196990424</v>
      </c>
      <c r="AY273" s="7">
        <f t="shared" si="222"/>
        <v>29250.48563611491</v>
      </c>
    </row>
    <row r="274" spans="1:51" x14ac:dyDescent="0.3">
      <c r="A274">
        <f>Sheet1!D274</f>
        <v>29253</v>
      </c>
      <c r="B274">
        <f>Sheet1!E274</f>
        <v>29239</v>
      </c>
      <c r="C274">
        <f>Sheet1!H274</f>
        <v>145</v>
      </c>
      <c r="E274" s="7">
        <f t="shared" si="179"/>
        <v>29239</v>
      </c>
      <c r="F274" s="7">
        <f t="shared" si="180"/>
        <v>29240.400000000001</v>
      </c>
      <c r="G274" s="7">
        <f t="shared" si="181"/>
        <v>29241.8</v>
      </c>
      <c r="H274" s="7">
        <f t="shared" si="182"/>
        <v>29243.200000000001</v>
      </c>
      <c r="I274" s="7">
        <f t="shared" si="183"/>
        <v>29244.6</v>
      </c>
      <c r="J274" s="7">
        <f t="shared" si="184"/>
        <v>29246</v>
      </c>
      <c r="K274" s="7">
        <f t="shared" si="185"/>
        <v>29247.4</v>
      </c>
      <c r="L274" s="7">
        <f t="shared" si="186"/>
        <v>29248.799999999999</v>
      </c>
      <c r="M274" s="7">
        <f t="shared" si="187"/>
        <v>29250.2</v>
      </c>
      <c r="N274" s="7">
        <f t="shared" si="188"/>
        <v>29251.599999999999</v>
      </c>
      <c r="O274" s="7">
        <f t="shared" si="189"/>
        <v>29253</v>
      </c>
      <c r="Q274" s="7">
        <f t="shared" si="190"/>
        <v>29244.590291262135</v>
      </c>
      <c r="R274" s="7">
        <f t="shared" si="191"/>
        <v>29245.776699029127</v>
      </c>
      <c r="S274" s="7">
        <f t="shared" si="192"/>
        <v>29246.963106796116</v>
      </c>
      <c r="T274" s="7">
        <f t="shared" si="193"/>
        <v>29248.149514563109</v>
      </c>
      <c r="U274" s="7">
        <f t="shared" si="194"/>
        <v>29249.335922330094</v>
      </c>
      <c r="V274" s="7">
        <f t="shared" si="195"/>
        <v>29250.52233009709</v>
      </c>
      <c r="W274" s="7">
        <f t="shared" si="196"/>
        <v>29251.708737864075</v>
      </c>
      <c r="X274" s="7">
        <f t="shared" si="197"/>
        <v>29252.895145631068</v>
      </c>
      <c r="Y274" s="7">
        <f t="shared" si="198"/>
        <v>29254.081553398057</v>
      </c>
      <c r="Z274" s="7">
        <f t="shared" si="199"/>
        <v>29255.267961165049</v>
      </c>
      <c r="AA274" s="7">
        <f t="shared" si="200"/>
        <v>29256.454368932038</v>
      </c>
      <c r="AC274" s="7">
        <f t="shared" si="201"/>
        <v>29242.746853146851</v>
      </c>
      <c r="AD274" s="7">
        <f t="shared" si="202"/>
        <v>29244.020979020977</v>
      </c>
      <c r="AE274" s="7">
        <f t="shared" si="203"/>
        <v>29245.295104895107</v>
      </c>
      <c r="AF274" s="7">
        <f t="shared" si="204"/>
        <v>29246.56923076923</v>
      </c>
      <c r="AG274" s="7">
        <f t="shared" si="205"/>
        <v>29247.843356643356</v>
      </c>
      <c r="AH274" s="7">
        <f t="shared" si="206"/>
        <v>29249.117482517482</v>
      </c>
      <c r="AI274" s="7">
        <f t="shared" si="207"/>
        <v>29250.391608391605</v>
      </c>
      <c r="AJ274" s="7">
        <f t="shared" si="208"/>
        <v>29251.665734265731</v>
      </c>
      <c r="AK274" s="7">
        <f t="shared" si="209"/>
        <v>29252.939860139864</v>
      </c>
      <c r="AL274" s="7">
        <f t="shared" si="210"/>
        <v>29254.213986013987</v>
      </c>
      <c r="AM274" s="7">
        <f t="shared" si="211"/>
        <v>29255.488111888109</v>
      </c>
      <c r="AO274" s="7">
        <f t="shared" si="212"/>
        <v>29239.938168846609</v>
      </c>
      <c r="AP274" s="7">
        <f t="shared" si="213"/>
        <v>29241.276099881092</v>
      </c>
      <c r="AQ274" s="7">
        <f t="shared" si="214"/>
        <v>29242.614030915582</v>
      </c>
      <c r="AR274" s="7">
        <f t="shared" si="215"/>
        <v>29243.951961950057</v>
      </c>
      <c r="AS274" s="7">
        <f t="shared" si="216"/>
        <v>29245.289892984543</v>
      </c>
      <c r="AT274" s="7">
        <f t="shared" si="217"/>
        <v>29246.627824019022</v>
      </c>
      <c r="AU274" s="7">
        <f t="shared" si="218"/>
        <v>29247.965755053508</v>
      </c>
      <c r="AV274" s="7">
        <f t="shared" si="219"/>
        <v>29249.303686087991</v>
      </c>
      <c r="AW274" s="7">
        <f t="shared" si="220"/>
        <v>29250.641617122474</v>
      </c>
      <c r="AX274" s="7">
        <f t="shared" si="221"/>
        <v>29251.979548156956</v>
      </c>
      <c r="AY274" s="7">
        <f t="shared" si="222"/>
        <v>29253.317479191439</v>
      </c>
    </row>
    <row r="275" spans="1:51" x14ac:dyDescent="0.3">
      <c r="A275">
        <f>Sheet1!D275</f>
        <v>29252</v>
      </c>
      <c r="B275">
        <f>Sheet1!E275</f>
        <v>29236</v>
      </c>
      <c r="C275">
        <f>Sheet1!H275</f>
        <v>124</v>
      </c>
      <c r="E275" s="7">
        <f t="shared" si="179"/>
        <v>29236</v>
      </c>
      <c r="F275" s="7">
        <f t="shared" si="180"/>
        <v>29237.599999999999</v>
      </c>
      <c r="G275" s="7">
        <f t="shared" si="181"/>
        <v>29239.200000000001</v>
      </c>
      <c r="H275" s="7">
        <f t="shared" si="182"/>
        <v>29240.799999999999</v>
      </c>
      <c r="I275" s="7">
        <f t="shared" si="183"/>
        <v>29242.400000000001</v>
      </c>
      <c r="J275" s="7">
        <f t="shared" si="184"/>
        <v>29244</v>
      </c>
      <c r="K275" s="7">
        <f t="shared" si="185"/>
        <v>29245.599999999999</v>
      </c>
      <c r="L275" s="7">
        <f t="shared" si="186"/>
        <v>29247.200000000001</v>
      </c>
      <c r="M275" s="7">
        <f t="shared" si="187"/>
        <v>29248.799999999999</v>
      </c>
      <c r="N275" s="7">
        <f t="shared" si="188"/>
        <v>29250.400000000001</v>
      </c>
      <c r="O275" s="7">
        <f t="shared" si="189"/>
        <v>29252</v>
      </c>
      <c r="Q275" s="7">
        <f t="shared" si="190"/>
        <v>29243.522975929976</v>
      </c>
      <c r="R275" s="7">
        <f t="shared" si="191"/>
        <v>29244.726695842452</v>
      </c>
      <c r="S275" s="7">
        <f t="shared" si="192"/>
        <v>29245.930415754923</v>
      </c>
      <c r="T275" s="7">
        <f t="shared" si="193"/>
        <v>29247.134135667395</v>
      </c>
      <c r="U275" s="7">
        <f t="shared" si="194"/>
        <v>29248.33785557987</v>
      </c>
      <c r="V275" s="7">
        <f t="shared" si="195"/>
        <v>29249.541575492338</v>
      </c>
      <c r="W275" s="7">
        <f t="shared" si="196"/>
        <v>29250.745295404813</v>
      </c>
      <c r="X275" s="7">
        <f t="shared" si="197"/>
        <v>29251.949015317288</v>
      </c>
      <c r="Y275" s="7">
        <f t="shared" si="198"/>
        <v>29253.152735229756</v>
      </c>
      <c r="Z275" s="7">
        <f t="shared" si="199"/>
        <v>29254.356455142231</v>
      </c>
      <c r="AA275" s="7">
        <f t="shared" si="200"/>
        <v>29255.560175054707</v>
      </c>
      <c r="AC275" s="7">
        <f t="shared" si="201"/>
        <v>29243.362121212122</v>
      </c>
      <c r="AD275" s="7">
        <f t="shared" si="202"/>
        <v>29244.595454545459</v>
      </c>
      <c r="AE275" s="7">
        <f t="shared" si="203"/>
        <v>29245.828787878789</v>
      </c>
      <c r="AF275" s="7">
        <f t="shared" si="204"/>
        <v>29247.062121212122</v>
      </c>
      <c r="AG275" s="7">
        <f t="shared" si="205"/>
        <v>29248.295454545456</v>
      </c>
      <c r="AH275" s="7">
        <f t="shared" si="206"/>
        <v>29249.528787878786</v>
      </c>
      <c r="AI275" s="7">
        <f t="shared" si="207"/>
        <v>29250.762121212119</v>
      </c>
      <c r="AJ275" s="7">
        <f t="shared" si="208"/>
        <v>29251.995454545453</v>
      </c>
      <c r="AK275" s="7">
        <f t="shared" si="209"/>
        <v>29253.228787878787</v>
      </c>
      <c r="AL275" s="7">
        <f t="shared" si="210"/>
        <v>29254.46212121212</v>
      </c>
      <c r="AM275" s="7">
        <f t="shared" si="211"/>
        <v>29255.695454545457</v>
      </c>
      <c r="AO275" s="7">
        <f t="shared" si="212"/>
        <v>29242.11511627907</v>
      </c>
      <c r="AP275" s="7">
        <f t="shared" si="213"/>
        <v>29243.410465116278</v>
      </c>
      <c r="AQ275" s="7">
        <f t="shared" si="214"/>
        <v>29244.705813953489</v>
      </c>
      <c r="AR275" s="7">
        <f t="shared" si="215"/>
        <v>29246.001162790693</v>
      </c>
      <c r="AS275" s="7">
        <f t="shared" si="216"/>
        <v>29247.296511627908</v>
      </c>
      <c r="AT275" s="7">
        <f t="shared" si="217"/>
        <v>29248.591860465116</v>
      </c>
      <c r="AU275" s="7">
        <f t="shared" si="218"/>
        <v>29249.887209302324</v>
      </c>
      <c r="AV275" s="7">
        <f t="shared" si="219"/>
        <v>29251.182558139531</v>
      </c>
      <c r="AW275" s="7">
        <f t="shared" si="220"/>
        <v>29252.477906976746</v>
      </c>
      <c r="AX275" s="7">
        <f t="shared" si="221"/>
        <v>29253.773255813954</v>
      </c>
      <c r="AY275" s="7">
        <f t="shared" si="222"/>
        <v>29255.068604651162</v>
      </c>
    </row>
    <row r="276" spans="1:51" x14ac:dyDescent="0.3">
      <c r="A276">
        <f>Sheet1!D276</f>
        <v>29258</v>
      </c>
      <c r="B276">
        <f>Sheet1!E276</f>
        <v>29249</v>
      </c>
      <c r="C276">
        <f>Sheet1!H276</f>
        <v>147</v>
      </c>
      <c r="E276" s="7">
        <f t="shared" si="179"/>
        <v>29249</v>
      </c>
      <c r="F276" s="7">
        <f t="shared" si="180"/>
        <v>29249.9</v>
      </c>
      <c r="G276" s="7">
        <f t="shared" si="181"/>
        <v>29250.799999999999</v>
      </c>
      <c r="H276" s="7">
        <f t="shared" si="182"/>
        <v>29251.7</v>
      </c>
      <c r="I276" s="7">
        <f t="shared" si="183"/>
        <v>29252.6</v>
      </c>
      <c r="J276" s="7">
        <f t="shared" si="184"/>
        <v>29253.5</v>
      </c>
      <c r="K276" s="7">
        <f t="shared" si="185"/>
        <v>29254.400000000001</v>
      </c>
      <c r="L276" s="7">
        <f t="shared" si="186"/>
        <v>29255.3</v>
      </c>
      <c r="M276" s="7">
        <f t="shared" si="187"/>
        <v>29256.2</v>
      </c>
      <c r="N276" s="7">
        <f t="shared" si="188"/>
        <v>29257.1</v>
      </c>
      <c r="O276" s="7">
        <f t="shared" si="189"/>
        <v>29258</v>
      </c>
      <c r="Q276" s="7">
        <f t="shared" si="190"/>
        <v>29242.400862068964</v>
      </c>
      <c r="R276" s="7">
        <f t="shared" si="191"/>
        <v>29243.686206896549</v>
      </c>
      <c r="S276" s="7">
        <f t="shared" si="192"/>
        <v>29244.971551724135</v>
      </c>
      <c r="T276" s="7">
        <f t="shared" si="193"/>
        <v>29246.256896551724</v>
      </c>
      <c r="U276" s="7">
        <f t="shared" si="194"/>
        <v>29247.542241379309</v>
      </c>
      <c r="V276" s="7">
        <f t="shared" si="195"/>
        <v>29248.827586206899</v>
      </c>
      <c r="W276" s="7">
        <f t="shared" si="196"/>
        <v>29250.112931034484</v>
      </c>
      <c r="X276" s="7">
        <f t="shared" si="197"/>
        <v>29251.39827586207</v>
      </c>
      <c r="Y276" s="7">
        <f t="shared" si="198"/>
        <v>29252.683620689651</v>
      </c>
      <c r="Z276" s="7">
        <f t="shared" si="199"/>
        <v>29253.968965517241</v>
      </c>
      <c r="AA276" s="7">
        <f t="shared" si="200"/>
        <v>29255.25431034483</v>
      </c>
      <c r="AC276" s="7">
        <f t="shared" si="201"/>
        <v>29241.917383821001</v>
      </c>
      <c r="AD276" s="7">
        <f t="shared" si="202"/>
        <v>29243.205679862305</v>
      </c>
      <c r="AE276" s="7">
        <f t="shared" si="203"/>
        <v>29244.493975903613</v>
      </c>
      <c r="AF276" s="7">
        <f t="shared" si="204"/>
        <v>29245.782271944925</v>
      </c>
      <c r="AG276" s="7">
        <f t="shared" si="205"/>
        <v>29247.070567986229</v>
      </c>
      <c r="AH276" s="7">
        <f t="shared" si="206"/>
        <v>29248.358864027537</v>
      </c>
      <c r="AI276" s="7">
        <f t="shared" si="207"/>
        <v>29249.647160068846</v>
      </c>
      <c r="AJ276" s="7">
        <f t="shared" si="208"/>
        <v>29250.935456110157</v>
      </c>
      <c r="AK276" s="7">
        <f t="shared" si="209"/>
        <v>29252.223752151465</v>
      </c>
      <c r="AL276" s="7">
        <f t="shared" si="210"/>
        <v>29253.512048192773</v>
      </c>
      <c r="AM276" s="7">
        <f t="shared" si="211"/>
        <v>29254.800344234078</v>
      </c>
      <c r="AO276" s="7">
        <f t="shared" si="212"/>
        <v>29242.197704081635</v>
      </c>
      <c r="AP276" s="7">
        <f t="shared" si="213"/>
        <v>29243.489030612243</v>
      </c>
      <c r="AQ276" s="7">
        <f t="shared" si="214"/>
        <v>29244.780357142859</v>
      </c>
      <c r="AR276" s="7">
        <f t="shared" si="215"/>
        <v>29246.071683673468</v>
      </c>
      <c r="AS276" s="7">
        <f t="shared" si="216"/>
        <v>29247.363010204077</v>
      </c>
      <c r="AT276" s="7">
        <f t="shared" si="217"/>
        <v>29248.654336734693</v>
      </c>
      <c r="AU276" s="7">
        <f t="shared" si="218"/>
        <v>29249.945663265309</v>
      </c>
      <c r="AV276" s="7">
        <f t="shared" si="219"/>
        <v>29251.236989795918</v>
      </c>
      <c r="AW276" s="7">
        <f t="shared" si="220"/>
        <v>29252.528316326527</v>
      </c>
      <c r="AX276" s="7">
        <f t="shared" si="221"/>
        <v>29253.819642857143</v>
      </c>
      <c r="AY276" s="7">
        <f t="shared" si="222"/>
        <v>29255.110969387755</v>
      </c>
    </row>
    <row r="277" spans="1:51" x14ac:dyDescent="0.3">
      <c r="A277">
        <f>Sheet1!D277</f>
        <v>29258</v>
      </c>
      <c r="B277">
        <f>Sheet1!E277</f>
        <v>29251</v>
      </c>
      <c r="C277">
        <f>Sheet1!H277</f>
        <v>120</v>
      </c>
      <c r="E277" s="7">
        <f t="shared" si="179"/>
        <v>29251</v>
      </c>
      <c r="F277" s="7">
        <f t="shared" si="180"/>
        <v>29251.7</v>
      </c>
      <c r="G277" s="7">
        <f t="shared" si="181"/>
        <v>29252.400000000001</v>
      </c>
      <c r="H277" s="7">
        <f t="shared" si="182"/>
        <v>29253.1</v>
      </c>
      <c r="I277" s="7">
        <f t="shared" si="183"/>
        <v>29253.8</v>
      </c>
      <c r="J277" s="7">
        <f t="shared" si="184"/>
        <v>29254.5</v>
      </c>
      <c r="K277" s="7">
        <f t="shared" si="185"/>
        <v>29255.200000000001</v>
      </c>
      <c r="L277" s="7">
        <f t="shared" si="186"/>
        <v>29255.9</v>
      </c>
      <c r="M277" s="7">
        <f t="shared" si="187"/>
        <v>29256.6</v>
      </c>
      <c r="N277" s="7">
        <f t="shared" si="188"/>
        <v>29257.3</v>
      </c>
      <c r="O277" s="7">
        <f t="shared" si="189"/>
        <v>29258</v>
      </c>
      <c r="Q277" s="7">
        <f t="shared" si="190"/>
        <v>29241.639423076922</v>
      </c>
      <c r="R277" s="7">
        <f t="shared" si="191"/>
        <v>29242.922355769228</v>
      </c>
      <c r="S277" s="7">
        <f t="shared" si="192"/>
        <v>29244.20528846154</v>
      </c>
      <c r="T277" s="7">
        <f t="shared" si="193"/>
        <v>29245.48822115385</v>
      </c>
      <c r="U277" s="7">
        <f t="shared" si="194"/>
        <v>29246.771153846155</v>
      </c>
      <c r="V277" s="7">
        <f t="shared" si="195"/>
        <v>29248.054086538461</v>
      </c>
      <c r="W277" s="7">
        <f t="shared" si="196"/>
        <v>29249.33701923077</v>
      </c>
      <c r="X277" s="7">
        <f t="shared" si="197"/>
        <v>29250.619951923079</v>
      </c>
      <c r="Y277" s="7">
        <f t="shared" si="198"/>
        <v>29251.902884615389</v>
      </c>
      <c r="Z277" s="7">
        <f t="shared" si="199"/>
        <v>29253.185817307691</v>
      </c>
      <c r="AA277" s="7">
        <f t="shared" si="200"/>
        <v>29254.46875</v>
      </c>
      <c r="AC277" s="7">
        <f t="shared" si="201"/>
        <v>29243.988543371524</v>
      </c>
      <c r="AD277" s="7">
        <f t="shared" si="202"/>
        <v>29245.181178396073</v>
      </c>
      <c r="AE277" s="7">
        <f t="shared" si="203"/>
        <v>29246.373813420621</v>
      </c>
      <c r="AF277" s="7">
        <f t="shared" si="204"/>
        <v>29247.56644844517</v>
      </c>
      <c r="AG277" s="7">
        <f t="shared" si="205"/>
        <v>29248.759083469722</v>
      </c>
      <c r="AH277" s="7">
        <f t="shared" si="206"/>
        <v>29249.951718494271</v>
      </c>
      <c r="AI277" s="7">
        <f t="shared" si="207"/>
        <v>29251.144353518823</v>
      </c>
      <c r="AJ277" s="7">
        <f t="shared" si="208"/>
        <v>29252.336988543371</v>
      </c>
      <c r="AK277" s="7">
        <f t="shared" si="209"/>
        <v>29253.52962356792</v>
      </c>
      <c r="AL277" s="7">
        <f t="shared" si="210"/>
        <v>29254.722258592476</v>
      </c>
      <c r="AM277" s="7">
        <f t="shared" si="211"/>
        <v>29255.91489361702</v>
      </c>
      <c r="AO277" s="7">
        <f t="shared" si="212"/>
        <v>29243.347527472528</v>
      </c>
      <c r="AP277" s="7">
        <f t="shared" si="213"/>
        <v>29244.557417582419</v>
      </c>
      <c r="AQ277" s="7">
        <f t="shared" si="214"/>
        <v>29245.767307692309</v>
      </c>
      <c r="AR277" s="7">
        <f t="shared" si="215"/>
        <v>29246.977197802196</v>
      </c>
      <c r="AS277" s="7">
        <f t="shared" si="216"/>
        <v>29248.187087912091</v>
      </c>
      <c r="AT277" s="7">
        <f t="shared" si="217"/>
        <v>29249.396978021974</v>
      </c>
      <c r="AU277" s="7">
        <f t="shared" si="218"/>
        <v>29250.606868131865</v>
      </c>
      <c r="AV277" s="7">
        <f t="shared" si="219"/>
        <v>29251.816758241759</v>
      </c>
      <c r="AW277" s="7">
        <f t="shared" si="220"/>
        <v>29253.02664835165</v>
      </c>
      <c r="AX277" s="7">
        <f t="shared" si="221"/>
        <v>29254.23653846154</v>
      </c>
      <c r="AY277" s="7">
        <f t="shared" si="222"/>
        <v>29255.446428571428</v>
      </c>
    </row>
    <row r="278" spans="1:51" x14ac:dyDescent="0.3">
      <c r="A278">
        <f>Sheet1!D278</f>
        <v>29257</v>
      </c>
      <c r="B278">
        <f>Sheet1!E278</f>
        <v>29246</v>
      </c>
      <c r="C278">
        <f>Sheet1!H278</f>
        <v>200</v>
      </c>
      <c r="E278" s="7">
        <f t="shared" si="179"/>
        <v>29246</v>
      </c>
      <c r="F278" s="7">
        <f t="shared" si="180"/>
        <v>29247.1</v>
      </c>
      <c r="G278" s="7">
        <f t="shared" si="181"/>
        <v>29248.2</v>
      </c>
      <c r="H278" s="7">
        <f t="shared" si="182"/>
        <v>29249.3</v>
      </c>
      <c r="I278" s="7">
        <f t="shared" si="183"/>
        <v>29250.400000000001</v>
      </c>
      <c r="J278" s="7">
        <f t="shared" si="184"/>
        <v>29251.5</v>
      </c>
      <c r="K278" s="7">
        <f t="shared" si="185"/>
        <v>29252.6</v>
      </c>
      <c r="L278" s="7">
        <f t="shared" si="186"/>
        <v>29253.7</v>
      </c>
      <c r="M278" s="7">
        <f t="shared" si="187"/>
        <v>29254.799999999999</v>
      </c>
      <c r="N278" s="7">
        <f t="shared" si="188"/>
        <v>29255.9</v>
      </c>
      <c r="O278" s="7">
        <f t="shared" si="189"/>
        <v>29257</v>
      </c>
      <c r="Q278" s="7">
        <f t="shared" si="190"/>
        <v>29245.491048593351</v>
      </c>
      <c r="R278" s="7">
        <f t="shared" si="191"/>
        <v>29246.55166240409</v>
      </c>
      <c r="S278" s="7">
        <f t="shared" si="192"/>
        <v>29247.612276214833</v>
      </c>
      <c r="T278" s="7">
        <f t="shared" si="193"/>
        <v>29248.672890025577</v>
      </c>
      <c r="U278" s="7">
        <f t="shared" si="194"/>
        <v>29249.733503836316</v>
      </c>
      <c r="V278" s="7">
        <f t="shared" si="195"/>
        <v>29250.794117647063</v>
      </c>
      <c r="W278" s="7">
        <f t="shared" si="196"/>
        <v>29251.854731457795</v>
      </c>
      <c r="X278" s="7">
        <f t="shared" si="197"/>
        <v>29252.915345268542</v>
      </c>
      <c r="Y278" s="7">
        <f t="shared" si="198"/>
        <v>29253.975959079286</v>
      </c>
      <c r="Z278" s="7">
        <f t="shared" si="199"/>
        <v>29255.036572890029</v>
      </c>
      <c r="AA278" s="7">
        <f t="shared" si="200"/>
        <v>29256.097186700768</v>
      </c>
      <c r="AC278" s="7">
        <f t="shared" si="201"/>
        <v>29243.735074626864</v>
      </c>
      <c r="AD278" s="7">
        <f t="shared" si="202"/>
        <v>29244.887499999997</v>
      </c>
      <c r="AE278" s="7">
        <f t="shared" si="203"/>
        <v>29246.03992537313</v>
      </c>
      <c r="AF278" s="7">
        <f t="shared" si="204"/>
        <v>29247.192350746271</v>
      </c>
      <c r="AG278" s="7">
        <f t="shared" si="205"/>
        <v>29248.344776119404</v>
      </c>
      <c r="AH278" s="7">
        <f t="shared" si="206"/>
        <v>29249.497201492537</v>
      </c>
      <c r="AI278" s="7">
        <f t="shared" si="207"/>
        <v>29250.64962686567</v>
      </c>
      <c r="AJ278" s="7">
        <f t="shared" si="208"/>
        <v>29251.802052238811</v>
      </c>
      <c r="AK278" s="7">
        <f t="shared" si="209"/>
        <v>29252.954477611944</v>
      </c>
      <c r="AL278" s="7">
        <f t="shared" si="210"/>
        <v>29254.106902985077</v>
      </c>
      <c r="AM278" s="7">
        <f t="shared" si="211"/>
        <v>29255.25932835821</v>
      </c>
      <c r="AO278" s="7">
        <f t="shared" si="212"/>
        <v>29245.139534883721</v>
      </c>
      <c r="AP278" s="7">
        <f t="shared" si="213"/>
        <v>29246.2512995896</v>
      </c>
      <c r="AQ278" s="7">
        <f t="shared" si="214"/>
        <v>29247.363064295489</v>
      </c>
      <c r="AR278" s="7">
        <f t="shared" si="215"/>
        <v>29248.474829001367</v>
      </c>
      <c r="AS278" s="7">
        <f t="shared" si="216"/>
        <v>29249.586593707252</v>
      </c>
      <c r="AT278" s="7">
        <f t="shared" si="217"/>
        <v>29250.698358413134</v>
      </c>
      <c r="AU278" s="7">
        <f t="shared" si="218"/>
        <v>29251.810123119016</v>
      </c>
      <c r="AV278" s="7">
        <f t="shared" si="219"/>
        <v>29252.921887824898</v>
      </c>
      <c r="AW278" s="7">
        <f t="shared" si="220"/>
        <v>29254.033652530779</v>
      </c>
      <c r="AX278" s="7">
        <f t="shared" si="221"/>
        <v>29255.145417236661</v>
      </c>
      <c r="AY278" s="7">
        <f t="shared" si="222"/>
        <v>29256.257181942547</v>
      </c>
    </row>
    <row r="279" spans="1:51" x14ac:dyDescent="0.3">
      <c r="A279">
        <f>Sheet1!D279</f>
        <v>29259</v>
      </c>
      <c r="B279">
        <f>Sheet1!E279</f>
        <v>29248</v>
      </c>
      <c r="C279">
        <f>Sheet1!H279</f>
        <v>238</v>
      </c>
      <c r="E279" s="7">
        <f t="shared" si="179"/>
        <v>29248</v>
      </c>
      <c r="F279" s="7">
        <f t="shared" si="180"/>
        <v>29249.1</v>
      </c>
      <c r="G279" s="7">
        <f t="shared" si="181"/>
        <v>29250.2</v>
      </c>
      <c r="H279" s="7">
        <f t="shared" si="182"/>
        <v>29251.3</v>
      </c>
      <c r="I279" s="7">
        <f t="shared" si="183"/>
        <v>29252.400000000001</v>
      </c>
      <c r="J279" s="7">
        <f t="shared" si="184"/>
        <v>29253.5</v>
      </c>
      <c r="K279" s="7">
        <f t="shared" si="185"/>
        <v>29254.6</v>
      </c>
      <c r="L279" s="7">
        <f t="shared" si="186"/>
        <v>29255.7</v>
      </c>
      <c r="M279" s="7">
        <f t="shared" si="187"/>
        <v>29256.799999999999</v>
      </c>
      <c r="N279" s="7">
        <f t="shared" si="188"/>
        <v>29257.9</v>
      </c>
      <c r="O279" s="7">
        <f t="shared" si="189"/>
        <v>29259</v>
      </c>
      <c r="Q279" s="7">
        <f t="shared" si="190"/>
        <v>29248.229122055673</v>
      </c>
      <c r="R279" s="7">
        <f t="shared" si="191"/>
        <v>29249.163383297644</v>
      </c>
      <c r="S279" s="7">
        <f t="shared" si="192"/>
        <v>29250.097644539615</v>
      </c>
      <c r="T279" s="7">
        <f t="shared" si="193"/>
        <v>29251.031905781587</v>
      </c>
      <c r="U279" s="7">
        <f t="shared" si="194"/>
        <v>29251.966167023558</v>
      </c>
      <c r="V279" s="7">
        <f t="shared" si="195"/>
        <v>29252.900428265522</v>
      </c>
      <c r="W279" s="7">
        <f t="shared" si="196"/>
        <v>29253.834689507494</v>
      </c>
      <c r="X279" s="7">
        <f t="shared" si="197"/>
        <v>29254.768950749465</v>
      </c>
      <c r="Y279" s="7">
        <f t="shared" si="198"/>
        <v>29255.703211991437</v>
      </c>
      <c r="Z279" s="7">
        <f t="shared" si="199"/>
        <v>29256.637473233408</v>
      </c>
      <c r="AA279" s="7">
        <f t="shared" si="200"/>
        <v>29257.571734475376</v>
      </c>
      <c r="AC279" s="7">
        <f t="shared" si="201"/>
        <v>29245.663282571913</v>
      </c>
      <c r="AD279" s="7">
        <f t="shared" si="202"/>
        <v>29246.7372250423</v>
      </c>
      <c r="AE279" s="7">
        <f t="shared" si="203"/>
        <v>29247.811167512686</v>
      </c>
      <c r="AF279" s="7">
        <f t="shared" si="204"/>
        <v>29248.885109983079</v>
      </c>
      <c r="AG279" s="7">
        <f t="shared" si="205"/>
        <v>29249.959052453472</v>
      </c>
      <c r="AH279" s="7">
        <f t="shared" si="206"/>
        <v>29251.032994923858</v>
      </c>
      <c r="AI279" s="7">
        <f t="shared" si="207"/>
        <v>29252.106937394245</v>
      </c>
      <c r="AJ279" s="7">
        <f t="shared" si="208"/>
        <v>29253.180879864638</v>
      </c>
      <c r="AK279" s="7">
        <f t="shared" si="209"/>
        <v>29254.254822335024</v>
      </c>
      <c r="AL279" s="7">
        <f t="shared" si="210"/>
        <v>29255.328764805417</v>
      </c>
      <c r="AM279" s="7">
        <f t="shared" si="211"/>
        <v>29256.402707275807</v>
      </c>
      <c r="AO279" s="7">
        <f t="shared" si="212"/>
        <v>29244.35054347826</v>
      </c>
      <c r="AP279" s="7">
        <f t="shared" si="213"/>
        <v>29245.488722826085</v>
      </c>
      <c r="AQ279" s="7">
        <f t="shared" si="214"/>
        <v>29246.626902173914</v>
      </c>
      <c r="AR279" s="7">
        <f t="shared" si="215"/>
        <v>29247.765081521738</v>
      </c>
      <c r="AS279" s="7">
        <f t="shared" si="216"/>
        <v>29248.903260869567</v>
      </c>
      <c r="AT279" s="7">
        <f t="shared" si="217"/>
        <v>29250.041440217388</v>
      </c>
      <c r="AU279" s="7">
        <f t="shared" si="218"/>
        <v>29251.17961956522</v>
      </c>
      <c r="AV279" s="7">
        <f t="shared" si="219"/>
        <v>29252.317798913042</v>
      </c>
      <c r="AW279" s="7">
        <f t="shared" si="220"/>
        <v>29253.45597826087</v>
      </c>
      <c r="AX279" s="7">
        <f t="shared" si="221"/>
        <v>29254.594157608695</v>
      </c>
      <c r="AY279" s="7">
        <f t="shared" si="222"/>
        <v>29255.732336956524</v>
      </c>
    </row>
    <row r="280" spans="1:51" x14ac:dyDescent="0.3">
      <c r="A280">
        <f>Sheet1!D280</f>
        <v>29263</v>
      </c>
      <c r="B280">
        <f>Sheet1!E280</f>
        <v>29248</v>
      </c>
      <c r="C280">
        <f>Sheet1!H280</f>
        <v>251</v>
      </c>
      <c r="E280" s="7">
        <f t="shared" si="179"/>
        <v>29248</v>
      </c>
      <c r="F280" s="7">
        <f t="shared" si="180"/>
        <v>29249.5</v>
      </c>
      <c r="G280" s="7">
        <f t="shared" si="181"/>
        <v>29251</v>
      </c>
      <c r="H280" s="7">
        <f t="shared" si="182"/>
        <v>29252.5</v>
      </c>
      <c r="I280" s="7">
        <f t="shared" si="183"/>
        <v>29254</v>
      </c>
      <c r="J280" s="7">
        <f t="shared" si="184"/>
        <v>29255.5</v>
      </c>
      <c r="K280" s="7">
        <f t="shared" si="185"/>
        <v>29257</v>
      </c>
      <c r="L280" s="7">
        <f t="shared" si="186"/>
        <v>29258.5</v>
      </c>
      <c r="M280" s="7">
        <f t="shared" si="187"/>
        <v>29260</v>
      </c>
      <c r="N280" s="7">
        <f t="shared" si="188"/>
        <v>29261.5</v>
      </c>
      <c r="O280" s="7">
        <f t="shared" si="189"/>
        <v>29263</v>
      </c>
      <c r="Q280" s="7">
        <f t="shared" si="190"/>
        <v>29247.928315412188</v>
      </c>
      <c r="R280" s="7">
        <f t="shared" si="191"/>
        <v>29248.94229390681</v>
      </c>
      <c r="S280" s="7">
        <f t="shared" si="192"/>
        <v>29249.956272401436</v>
      </c>
      <c r="T280" s="7">
        <f t="shared" si="193"/>
        <v>29250.970250896054</v>
      </c>
      <c r="U280" s="7">
        <f t="shared" si="194"/>
        <v>29251.98422939068</v>
      </c>
      <c r="V280" s="7">
        <f t="shared" si="195"/>
        <v>29252.998207885306</v>
      </c>
      <c r="W280" s="7">
        <f t="shared" si="196"/>
        <v>29254.012186379929</v>
      </c>
      <c r="X280" s="7">
        <f t="shared" si="197"/>
        <v>29255.026164874551</v>
      </c>
      <c r="Y280" s="7">
        <f t="shared" si="198"/>
        <v>29256.040143369177</v>
      </c>
      <c r="Z280" s="7">
        <f t="shared" si="199"/>
        <v>29257.054121863803</v>
      </c>
      <c r="AA280" s="7">
        <f t="shared" si="200"/>
        <v>29258.068100358421</v>
      </c>
      <c r="AC280" s="7">
        <f t="shared" si="201"/>
        <v>29248.151773049649</v>
      </c>
      <c r="AD280" s="7">
        <f t="shared" si="202"/>
        <v>29249.1419858156</v>
      </c>
      <c r="AE280" s="7">
        <f t="shared" si="203"/>
        <v>29250.132198581563</v>
      </c>
      <c r="AF280" s="7">
        <f t="shared" si="204"/>
        <v>29251.122411347515</v>
      </c>
      <c r="AG280" s="7">
        <f t="shared" si="205"/>
        <v>29252.112624113477</v>
      </c>
      <c r="AH280" s="7">
        <f t="shared" si="206"/>
        <v>29253.102836879429</v>
      </c>
      <c r="AI280" s="7">
        <f t="shared" si="207"/>
        <v>29254.093049645391</v>
      </c>
      <c r="AJ280" s="7">
        <f t="shared" si="208"/>
        <v>29255.083262411346</v>
      </c>
      <c r="AK280" s="7">
        <f t="shared" si="209"/>
        <v>29256.073475177305</v>
      </c>
      <c r="AL280" s="7">
        <f t="shared" si="210"/>
        <v>29257.06368794326</v>
      </c>
      <c r="AM280" s="7">
        <f t="shared" si="211"/>
        <v>29258.053900709223</v>
      </c>
      <c r="AO280" s="7">
        <f t="shared" si="212"/>
        <v>29246.334137515078</v>
      </c>
      <c r="AP280" s="7">
        <f t="shared" si="213"/>
        <v>29247.415560916765</v>
      </c>
      <c r="AQ280" s="7">
        <f t="shared" si="214"/>
        <v>29248.496984318459</v>
      </c>
      <c r="AR280" s="7">
        <f t="shared" si="215"/>
        <v>29249.578407720146</v>
      </c>
      <c r="AS280" s="7">
        <f t="shared" si="216"/>
        <v>29250.659831121833</v>
      </c>
      <c r="AT280" s="7">
        <f t="shared" si="217"/>
        <v>29251.741254523524</v>
      </c>
      <c r="AU280" s="7">
        <f t="shared" si="218"/>
        <v>29252.822677925211</v>
      </c>
      <c r="AV280" s="7">
        <f t="shared" si="219"/>
        <v>29253.904101326902</v>
      </c>
      <c r="AW280" s="7">
        <f t="shared" si="220"/>
        <v>29254.985524728589</v>
      </c>
      <c r="AX280" s="7">
        <f t="shared" si="221"/>
        <v>29256.066948130276</v>
      </c>
      <c r="AY280" s="7">
        <f t="shared" si="222"/>
        <v>29257.148371531966</v>
      </c>
    </row>
    <row r="281" spans="1:51" x14ac:dyDescent="0.3">
      <c r="A281">
        <f>Sheet1!D281</f>
        <v>29262</v>
      </c>
      <c r="B281">
        <f>Sheet1!E281</f>
        <v>29250</v>
      </c>
      <c r="C281">
        <f>Sheet1!H281</f>
        <v>122</v>
      </c>
      <c r="E281" s="7">
        <f t="shared" si="179"/>
        <v>29250</v>
      </c>
      <c r="F281" s="7">
        <f t="shared" si="180"/>
        <v>29251.200000000001</v>
      </c>
      <c r="G281" s="7">
        <f t="shared" si="181"/>
        <v>29252.400000000001</v>
      </c>
      <c r="H281" s="7">
        <f t="shared" si="182"/>
        <v>29253.599999999999</v>
      </c>
      <c r="I281" s="7">
        <f t="shared" si="183"/>
        <v>29254.799999999999</v>
      </c>
      <c r="J281" s="7">
        <f t="shared" si="184"/>
        <v>29256</v>
      </c>
      <c r="K281" s="7">
        <f t="shared" si="185"/>
        <v>29257.200000000001</v>
      </c>
      <c r="L281" s="7">
        <f t="shared" si="186"/>
        <v>29258.400000000001</v>
      </c>
      <c r="M281" s="7">
        <f t="shared" si="187"/>
        <v>29259.599999999999</v>
      </c>
      <c r="N281" s="7">
        <f t="shared" si="188"/>
        <v>29260.799999999999</v>
      </c>
      <c r="O281" s="7">
        <f t="shared" si="189"/>
        <v>29262</v>
      </c>
      <c r="Q281" s="7">
        <f t="shared" si="190"/>
        <v>29247.419448476052</v>
      </c>
      <c r="R281" s="7">
        <f t="shared" si="191"/>
        <v>29248.665166908562</v>
      </c>
      <c r="S281" s="7">
        <f t="shared" si="192"/>
        <v>29249.910885341073</v>
      </c>
      <c r="T281" s="7">
        <f t="shared" si="193"/>
        <v>29251.156603773583</v>
      </c>
      <c r="U281" s="7">
        <f t="shared" si="194"/>
        <v>29252.402322206093</v>
      </c>
      <c r="V281" s="7">
        <f t="shared" si="195"/>
        <v>29253.648040638604</v>
      </c>
      <c r="W281" s="7">
        <f t="shared" si="196"/>
        <v>29254.893759071118</v>
      </c>
      <c r="X281" s="7">
        <f t="shared" si="197"/>
        <v>29256.139477503628</v>
      </c>
      <c r="Y281" s="7">
        <f t="shared" si="198"/>
        <v>29257.385195936138</v>
      </c>
      <c r="Z281" s="7">
        <f t="shared" si="199"/>
        <v>29258.630914368649</v>
      </c>
      <c r="AA281" s="7">
        <f t="shared" si="200"/>
        <v>29259.876632801159</v>
      </c>
      <c r="AC281" s="7">
        <f t="shared" si="201"/>
        <v>29247.950556242275</v>
      </c>
      <c r="AD281" s="7">
        <f t="shared" si="202"/>
        <v>29249.115327564894</v>
      </c>
      <c r="AE281" s="7">
        <f t="shared" si="203"/>
        <v>29250.280098887517</v>
      </c>
      <c r="AF281" s="7">
        <f t="shared" si="204"/>
        <v>29251.444870210133</v>
      </c>
      <c r="AG281" s="7">
        <f t="shared" si="205"/>
        <v>29252.609641532756</v>
      </c>
      <c r="AH281" s="7">
        <f t="shared" si="206"/>
        <v>29253.774412855375</v>
      </c>
      <c r="AI281" s="7">
        <f t="shared" si="207"/>
        <v>29254.939184178002</v>
      </c>
      <c r="AJ281" s="7">
        <f t="shared" si="208"/>
        <v>29256.103955500617</v>
      </c>
      <c r="AK281" s="7">
        <f t="shared" si="209"/>
        <v>29257.26872682324</v>
      </c>
      <c r="AL281" s="7">
        <f t="shared" si="210"/>
        <v>29258.43349814586</v>
      </c>
      <c r="AM281" s="7">
        <f t="shared" si="211"/>
        <v>29259.598269468479</v>
      </c>
      <c r="AO281" s="7">
        <f t="shared" si="212"/>
        <v>29248.111924686193</v>
      </c>
      <c r="AP281" s="7">
        <f t="shared" si="213"/>
        <v>29249.235983263599</v>
      </c>
      <c r="AQ281" s="7">
        <f t="shared" si="214"/>
        <v>29250.360041841006</v>
      </c>
      <c r="AR281" s="7">
        <f t="shared" si="215"/>
        <v>29251.484100418409</v>
      </c>
      <c r="AS281" s="7">
        <f t="shared" si="216"/>
        <v>29252.608158995816</v>
      </c>
      <c r="AT281" s="7">
        <f t="shared" si="217"/>
        <v>29253.732217573222</v>
      </c>
      <c r="AU281" s="7">
        <f t="shared" si="218"/>
        <v>29254.856276150625</v>
      </c>
      <c r="AV281" s="7">
        <f t="shared" si="219"/>
        <v>29255.980334728032</v>
      </c>
      <c r="AW281" s="7">
        <f t="shared" si="220"/>
        <v>29257.104393305439</v>
      </c>
      <c r="AX281" s="7">
        <f t="shared" si="221"/>
        <v>29258.228451882846</v>
      </c>
      <c r="AY281" s="7">
        <f t="shared" si="222"/>
        <v>29259.352510460252</v>
      </c>
    </row>
    <row r="282" spans="1:51" x14ac:dyDescent="0.3">
      <c r="A282">
        <f>Sheet1!D282</f>
        <v>29257</v>
      </c>
      <c r="B282">
        <f>Sheet1!E282</f>
        <v>29241</v>
      </c>
      <c r="C282">
        <f>Sheet1!H282</f>
        <v>113</v>
      </c>
      <c r="E282" s="7">
        <f t="shared" si="179"/>
        <v>29241</v>
      </c>
      <c r="F282" s="7">
        <f t="shared" si="180"/>
        <v>29242.6</v>
      </c>
      <c r="G282" s="7">
        <f t="shared" si="181"/>
        <v>29244.2</v>
      </c>
      <c r="H282" s="7">
        <f t="shared" si="182"/>
        <v>29245.8</v>
      </c>
      <c r="I282" s="7">
        <f t="shared" si="183"/>
        <v>29247.4</v>
      </c>
      <c r="J282" s="7">
        <f t="shared" si="184"/>
        <v>29249</v>
      </c>
      <c r="K282" s="7">
        <f t="shared" si="185"/>
        <v>29250.6</v>
      </c>
      <c r="L282" s="7">
        <f t="shared" si="186"/>
        <v>29252.2</v>
      </c>
      <c r="M282" s="7">
        <f t="shared" si="187"/>
        <v>29253.8</v>
      </c>
      <c r="N282" s="7">
        <f t="shared" si="188"/>
        <v>29255.4</v>
      </c>
      <c r="O282" s="7">
        <f t="shared" si="189"/>
        <v>29257</v>
      </c>
      <c r="Q282" s="7">
        <f t="shared" si="190"/>
        <v>29248.399345335514</v>
      </c>
      <c r="R282" s="7">
        <f t="shared" si="191"/>
        <v>29249.683633387889</v>
      </c>
      <c r="S282" s="7">
        <f t="shared" si="192"/>
        <v>29250.96792144026</v>
      </c>
      <c r="T282" s="7">
        <f t="shared" si="193"/>
        <v>29252.252209492632</v>
      </c>
      <c r="U282" s="7">
        <f t="shared" si="194"/>
        <v>29253.536497545007</v>
      </c>
      <c r="V282" s="7">
        <f t="shared" si="195"/>
        <v>29254.820785597381</v>
      </c>
      <c r="W282" s="7">
        <f t="shared" si="196"/>
        <v>29256.105073649756</v>
      </c>
      <c r="X282" s="7">
        <f t="shared" si="197"/>
        <v>29257.389361702128</v>
      </c>
      <c r="Y282" s="7">
        <f t="shared" si="198"/>
        <v>29258.673649754503</v>
      </c>
      <c r="Z282" s="7">
        <f t="shared" si="199"/>
        <v>29259.957937806874</v>
      </c>
      <c r="AA282" s="7">
        <f t="shared" si="200"/>
        <v>29261.242225859249</v>
      </c>
      <c r="AC282" s="7">
        <f t="shared" si="201"/>
        <v>29247.807644882861</v>
      </c>
      <c r="AD282" s="7">
        <f t="shared" si="202"/>
        <v>29249.046485819978</v>
      </c>
      <c r="AE282" s="7">
        <f t="shared" si="203"/>
        <v>29250.285326757094</v>
      </c>
      <c r="AF282" s="7">
        <f t="shared" si="204"/>
        <v>29251.524167694206</v>
      </c>
      <c r="AG282" s="7">
        <f t="shared" si="205"/>
        <v>29252.763008631322</v>
      </c>
      <c r="AH282" s="7">
        <f t="shared" si="206"/>
        <v>29254.001849568434</v>
      </c>
      <c r="AI282" s="7">
        <f t="shared" si="207"/>
        <v>29255.240690505547</v>
      </c>
      <c r="AJ282" s="7">
        <f t="shared" si="208"/>
        <v>29256.479531442666</v>
      </c>
      <c r="AK282" s="7">
        <f t="shared" si="209"/>
        <v>29257.718372379779</v>
      </c>
      <c r="AL282" s="7">
        <f t="shared" si="210"/>
        <v>29258.957213316895</v>
      </c>
      <c r="AM282" s="7">
        <f t="shared" si="211"/>
        <v>29260.196054254007</v>
      </c>
      <c r="AO282" s="7">
        <f t="shared" si="212"/>
        <v>29248.219119226636</v>
      </c>
      <c r="AP282" s="7">
        <f t="shared" si="213"/>
        <v>29249.388506981741</v>
      </c>
      <c r="AQ282" s="7">
        <f t="shared" si="214"/>
        <v>29250.557894736845</v>
      </c>
      <c r="AR282" s="7">
        <f t="shared" si="215"/>
        <v>29251.727282491946</v>
      </c>
      <c r="AS282" s="7">
        <f t="shared" si="216"/>
        <v>29252.896670247046</v>
      </c>
      <c r="AT282" s="7">
        <f t="shared" si="217"/>
        <v>29254.066058002147</v>
      </c>
      <c r="AU282" s="7">
        <f t="shared" si="218"/>
        <v>29255.235445757255</v>
      </c>
      <c r="AV282" s="7">
        <f t="shared" si="219"/>
        <v>29256.404833512355</v>
      </c>
      <c r="AW282" s="7">
        <f t="shared" si="220"/>
        <v>29257.574221267456</v>
      </c>
      <c r="AX282" s="7">
        <f t="shared" si="221"/>
        <v>29258.743609022556</v>
      </c>
      <c r="AY282" s="7">
        <f t="shared" si="222"/>
        <v>29259.912996777661</v>
      </c>
    </row>
    <row r="283" spans="1:51" x14ac:dyDescent="0.3">
      <c r="A283">
        <f>Sheet1!D283</f>
        <v>29245</v>
      </c>
      <c r="B283">
        <f>Sheet1!E283</f>
        <v>29238</v>
      </c>
      <c r="C283">
        <f>Sheet1!H283</f>
        <v>112</v>
      </c>
      <c r="E283" s="7">
        <f t="shared" si="179"/>
        <v>29238</v>
      </c>
      <c r="F283" s="7">
        <f t="shared" si="180"/>
        <v>29238.7</v>
      </c>
      <c r="G283" s="7">
        <f t="shared" si="181"/>
        <v>29239.4</v>
      </c>
      <c r="H283" s="7">
        <f t="shared" si="182"/>
        <v>29240.1</v>
      </c>
      <c r="I283" s="7">
        <f t="shared" si="183"/>
        <v>29240.799999999999</v>
      </c>
      <c r="J283" s="7">
        <f t="shared" si="184"/>
        <v>29241.5</v>
      </c>
      <c r="K283" s="7">
        <f t="shared" si="185"/>
        <v>29242.2</v>
      </c>
      <c r="L283" s="7">
        <f t="shared" si="186"/>
        <v>29242.9</v>
      </c>
      <c r="M283" s="7">
        <f t="shared" si="187"/>
        <v>29243.599999999999</v>
      </c>
      <c r="N283" s="7">
        <f t="shared" si="188"/>
        <v>29244.3</v>
      </c>
      <c r="O283" s="7">
        <f t="shared" si="189"/>
        <v>29245</v>
      </c>
      <c r="Q283" s="7">
        <f t="shared" si="190"/>
        <v>29246.874485596705</v>
      </c>
      <c r="R283" s="7">
        <f t="shared" si="191"/>
        <v>29248.322427983541</v>
      </c>
      <c r="S283" s="7">
        <f t="shared" si="192"/>
        <v>29249.77037037037</v>
      </c>
      <c r="T283" s="7">
        <f t="shared" si="193"/>
        <v>29251.218312757199</v>
      </c>
      <c r="U283" s="7">
        <f t="shared" si="194"/>
        <v>29252.666255144035</v>
      </c>
      <c r="V283" s="7">
        <f t="shared" si="195"/>
        <v>29254.114197530864</v>
      </c>
      <c r="W283" s="7">
        <f t="shared" si="196"/>
        <v>29255.562139917696</v>
      </c>
      <c r="X283" s="7">
        <f t="shared" si="197"/>
        <v>29257.010082304529</v>
      </c>
      <c r="Y283" s="7">
        <f t="shared" si="198"/>
        <v>29258.458024691357</v>
      </c>
      <c r="Z283" s="7">
        <f t="shared" si="199"/>
        <v>29259.90596707819</v>
      </c>
      <c r="AA283" s="7">
        <f t="shared" si="200"/>
        <v>29261.353909465022</v>
      </c>
      <c r="AC283" s="7">
        <f t="shared" si="201"/>
        <v>29247.244475138119</v>
      </c>
      <c r="AD283" s="7">
        <f t="shared" si="202"/>
        <v>29248.578038674033</v>
      </c>
      <c r="AE283" s="7">
        <f t="shared" si="203"/>
        <v>29249.911602209948</v>
      </c>
      <c r="AF283" s="7">
        <f t="shared" si="204"/>
        <v>29251.245165745855</v>
      </c>
      <c r="AG283" s="7">
        <f t="shared" si="205"/>
        <v>29252.578729281773</v>
      </c>
      <c r="AH283" s="7">
        <f t="shared" si="206"/>
        <v>29253.912292817677</v>
      </c>
      <c r="AI283" s="7">
        <f t="shared" si="207"/>
        <v>29255.245856353591</v>
      </c>
      <c r="AJ283" s="7">
        <f t="shared" si="208"/>
        <v>29256.579419889506</v>
      </c>
      <c r="AK283" s="7">
        <f t="shared" si="209"/>
        <v>29257.912983425416</v>
      </c>
      <c r="AL283" s="7">
        <f t="shared" si="210"/>
        <v>29259.246546961323</v>
      </c>
      <c r="AM283" s="7">
        <f t="shared" si="211"/>
        <v>29260.580110497238</v>
      </c>
      <c r="AO283" s="7">
        <f t="shared" si="212"/>
        <v>29246.97510822511</v>
      </c>
      <c r="AP283" s="7">
        <f t="shared" si="213"/>
        <v>29248.258116883117</v>
      </c>
      <c r="AQ283" s="7">
        <f t="shared" si="214"/>
        <v>29249.541125541124</v>
      </c>
      <c r="AR283" s="7">
        <f t="shared" si="215"/>
        <v>29250.824134199131</v>
      </c>
      <c r="AS283" s="7">
        <f t="shared" si="216"/>
        <v>29252.107142857145</v>
      </c>
      <c r="AT283" s="7">
        <f t="shared" si="217"/>
        <v>29253.390151515148</v>
      </c>
      <c r="AU283" s="7">
        <f t="shared" si="218"/>
        <v>29254.673160173163</v>
      </c>
      <c r="AV283" s="7">
        <f t="shared" si="219"/>
        <v>29255.95616883117</v>
      </c>
      <c r="AW283" s="7">
        <f t="shared" si="220"/>
        <v>29257.239177489177</v>
      </c>
      <c r="AX283" s="7">
        <f t="shared" si="221"/>
        <v>29258.522186147191</v>
      </c>
      <c r="AY283" s="7">
        <f t="shared" si="222"/>
        <v>29259.805194805194</v>
      </c>
    </row>
    <row r="284" spans="1:51" x14ac:dyDescent="0.3">
      <c r="A284">
        <f>Sheet1!D284</f>
        <v>29247</v>
      </c>
      <c r="B284">
        <f>Sheet1!E284</f>
        <v>29235</v>
      </c>
      <c r="C284">
        <f>Sheet1!H284</f>
        <v>121</v>
      </c>
      <c r="E284" s="7">
        <f t="shared" si="179"/>
        <v>29235</v>
      </c>
      <c r="F284" s="7">
        <f t="shared" si="180"/>
        <v>29236.2</v>
      </c>
      <c r="G284" s="7">
        <f t="shared" si="181"/>
        <v>29237.4</v>
      </c>
      <c r="H284" s="7">
        <f t="shared" si="182"/>
        <v>29238.6</v>
      </c>
      <c r="I284" s="7">
        <f t="shared" si="183"/>
        <v>29239.8</v>
      </c>
      <c r="J284" s="7">
        <f t="shared" si="184"/>
        <v>29241</v>
      </c>
      <c r="K284" s="7">
        <f t="shared" si="185"/>
        <v>29242.2</v>
      </c>
      <c r="L284" s="7">
        <f t="shared" si="186"/>
        <v>29243.4</v>
      </c>
      <c r="M284" s="7">
        <f t="shared" si="187"/>
        <v>29244.6</v>
      </c>
      <c r="N284" s="7">
        <f t="shared" si="188"/>
        <v>29245.8</v>
      </c>
      <c r="O284" s="7">
        <f t="shared" si="189"/>
        <v>29247</v>
      </c>
      <c r="Q284" s="7">
        <f t="shared" si="190"/>
        <v>29243.195965417864</v>
      </c>
      <c r="R284" s="7">
        <f t="shared" si="191"/>
        <v>29244.364841498558</v>
      </c>
      <c r="S284" s="7">
        <f t="shared" si="192"/>
        <v>29245.533717579252</v>
      </c>
      <c r="T284" s="7">
        <f t="shared" si="193"/>
        <v>29246.702593659942</v>
      </c>
      <c r="U284" s="7">
        <f t="shared" si="194"/>
        <v>29247.871469740632</v>
      </c>
      <c r="V284" s="7">
        <f t="shared" si="195"/>
        <v>29249.040345821326</v>
      </c>
      <c r="W284" s="7">
        <f t="shared" si="196"/>
        <v>29250.209221902016</v>
      </c>
      <c r="X284" s="7">
        <f t="shared" si="197"/>
        <v>29251.378097982713</v>
      </c>
      <c r="Y284" s="7">
        <f t="shared" si="198"/>
        <v>29252.5469740634</v>
      </c>
      <c r="Z284" s="7">
        <f t="shared" si="199"/>
        <v>29253.715850144094</v>
      </c>
      <c r="AA284" s="7">
        <f t="shared" si="200"/>
        <v>29254.884726224787</v>
      </c>
      <c r="AC284" s="7">
        <f t="shared" si="201"/>
        <v>29245.212374581941</v>
      </c>
      <c r="AD284" s="7">
        <f t="shared" si="202"/>
        <v>29246.520234113716</v>
      </c>
      <c r="AE284" s="7">
        <f t="shared" si="203"/>
        <v>29247.82809364549</v>
      </c>
      <c r="AF284" s="7">
        <f t="shared" si="204"/>
        <v>29249.135953177254</v>
      </c>
      <c r="AG284" s="7">
        <f t="shared" si="205"/>
        <v>29250.443812709032</v>
      </c>
      <c r="AH284" s="7">
        <f t="shared" si="206"/>
        <v>29251.7516722408</v>
      </c>
      <c r="AI284" s="7">
        <f t="shared" si="207"/>
        <v>29253.059531772575</v>
      </c>
      <c r="AJ284" s="7">
        <f t="shared" si="208"/>
        <v>29254.367391304346</v>
      </c>
      <c r="AK284" s="7">
        <f t="shared" si="209"/>
        <v>29255.675250836117</v>
      </c>
      <c r="AL284" s="7">
        <f t="shared" si="210"/>
        <v>29256.983110367895</v>
      </c>
      <c r="AM284" s="7">
        <f t="shared" si="211"/>
        <v>29258.290969899663</v>
      </c>
      <c r="AO284" s="7">
        <f t="shared" si="212"/>
        <v>29246.005980861242</v>
      </c>
      <c r="AP284" s="7">
        <f t="shared" si="213"/>
        <v>29247.25466507177</v>
      </c>
      <c r="AQ284" s="7">
        <f t="shared" si="214"/>
        <v>29248.503349282299</v>
      </c>
      <c r="AR284" s="7">
        <f t="shared" si="215"/>
        <v>29249.752033492823</v>
      </c>
      <c r="AS284" s="7">
        <f t="shared" si="216"/>
        <v>29251.000717703355</v>
      </c>
      <c r="AT284" s="7">
        <f t="shared" si="217"/>
        <v>29252.249401913876</v>
      </c>
      <c r="AU284" s="7">
        <f t="shared" si="218"/>
        <v>29253.4980861244</v>
      </c>
      <c r="AV284" s="7">
        <f t="shared" si="219"/>
        <v>29254.746770334925</v>
      </c>
      <c r="AW284" s="7">
        <f t="shared" si="220"/>
        <v>29255.995454545449</v>
      </c>
      <c r="AX284" s="7">
        <f t="shared" si="221"/>
        <v>29257.244138755981</v>
      </c>
      <c r="AY284" s="7">
        <f t="shared" si="222"/>
        <v>29258.492822966506</v>
      </c>
    </row>
    <row r="285" spans="1:51" x14ac:dyDescent="0.3">
      <c r="A285">
        <f>Sheet1!D285</f>
        <v>29252</v>
      </c>
      <c r="B285">
        <f>Sheet1!E285</f>
        <v>29241</v>
      </c>
      <c r="C285">
        <f>Sheet1!H285</f>
        <v>94</v>
      </c>
      <c r="E285" s="7">
        <f t="shared" si="179"/>
        <v>29241</v>
      </c>
      <c r="F285" s="7">
        <f t="shared" si="180"/>
        <v>29242.1</v>
      </c>
      <c r="G285" s="7">
        <f t="shared" si="181"/>
        <v>29243.200000000001</v>
      </c>
      <c r="H285" s="7">
        <f t="shared" si="182"/>
        <v>29244.3</v>
      </c>
      <c r="I285" s="7">
        <f t="shared" si="183"/>
        <v>29245.4</v>
      </c>
      <c r="J285" s="7">
        <f t="shared" si="184"/>
        <v>29246.5</v>
      </c>
      <c r="K285" s="7">
        <f t="shared" si="185"/>
        <v>29247.599999999999</v>
      </c>
      <c r="L285" s="7">
        <f t="shared" si="186"/>
        <v>29248.7</v>
      </c>
      <c r="M285" s="7">
        <f t="shared" si="187"/>
        <v>29249.8</v>
      </c>
      <c r="N285" s="7">
        <f t="shared" si="188"/>
        <v>29250.9</v>
      </c>
      <c r="O285" s="7">
        <f t="shared" si="189"/>
        <v>29252</v>
      </c>
      <c r="Q285" s="7">
        <f t="shared" si="190"/>
        <v>29237.930635838155</v>
      </c>
      <c r="R285" s="7">
        <f t="shared" si="191"/>
        <v>29239.099421965318</v>
      </c>
      <c r="S285" s="7">
        <f t="shared" si="192"/>
        <v>29240.268208092486</v>
      </c>
      <c r="T285" s="7">
        <f t="shared" si="193"/>
        <v>29241.43699421965</v>
      </c>
      <c r="U285" s="7">
        <f t="shared" si="194"/>
        <v>29242.605780346821</v>
      </c>
      <c r="V285" s="7">
        <f t="shared" si="195"/>
        <v>29243.774566473985</v>
      </c>
      <c r="W285" s="7">
        <f t="shared" si="196"/>
        <v>29244.943352601153</v>
      </c>
      <c r="X285" s="7">
        <f t="shared" si="197"/>
        <v>29246.112138728327</v>
      </c>
      <c r="Y285" s="7">
        <f t="shared" si="198"/>
        <v>29247.280924855488</v>
      </c>
      <c r="Z285" s="7">
        <f t="shared" si="199"/>
        <v>29248.449710982663</v>
      </c>
      <c r="AA285" s="7">
        <f t="shared" si="200"/>
        <v>29249.618497109826</v>
      </c>
      <c r="AC285" s="7">
        <f t="shared" si="201"/>
        <v>29241.076923076922</v>
      </c>
      <c r="AD285" s="7">
        <f t="shared" si="202"/>
        <v>29242.253846153846</v>
      </c>
      <c r="AE285" s="7">
        <f t="shared" si="203"/>
        <v>29243.43076923077</v>
      </c>
      <c r="AF285" s="7">
        <f t="shared" si="204"/>
        <v>29244.607692307691</v>
      </c>
      <c r="AG285" s="7">
        <f t="shared" si="205"/>
        <v>29245.784615384615</v>
      </c>
      <c r="AH285" s="7">
        <f t="shared" si="206"/>
        <v>29246.961538461539</v>
      </c>
      <c r="AI285" s="7">
        <f t="shared" si="207"/>
        <v>29248.138461538463</v>
      </c>
      <c r="AJ285" s="7">
        <f t="shared" si="208"/>
        <v>29249.315384615387</v>
      </c>
      <c r="AK285" s="7">
        <f t="shared" si="209"/>
        <v>29250.492307692304</v>
      </c>
      <c r="AL285" s="7">
        <f t="shared" si="210"/>
        <v>29251.669230769228</v>
      </c>
      <c r="AM285" s="7">
        <f t="shared" si="211"/>
        <v>29252.846153846152</v>
      </c>
      <c r="AO285" s="7">
        <f t="shared" si="212"/>
        <v>29243.493741307371</v>
      </c>
      <c r="AP285" s="7">
        <f t="shared" si="213"/>
        <v>29244.783449235048</v>
      </c>
      <c r="AQ285" s="7">
        <f t="shared" si="214"/>
        <v>29246.073157162729</v>
      </c>
      <c r="AR285" s="7">
        <f t="shared" si="215"/>
        <v>29247.362865090403</v>
      </c>
      <c r="AS285" s="7">
        <f t="shared" si="216"/>
        <v>29248.65257301808</v>
      </c>
      <c r="AT285" s="7">
        <f t="shared" si="217"/>
        <v>29249.942280945757</v>
      </c>
      <c r="AU285" s="7">
        <f t="shared" si="218"/>
        <v>29251.231988873435</v>
      </c>
      <c r="AV285" s="7">
        <f t="shared" si="219"/>
        <v>29252.521696801112</v>
      </c>
      <c r="AW285" s="7">
        <f t="shared" si="220"/>
        <v>29253.811404728789</v>
      </c>
      <c r="AX285" s="7">
        <f t="shared" si="221"/>
        <v>29255.10111265647</v>
      </c>
      <c r="AY285" s="7">
        <f t="shared" si="222"/>
        <v>29256.390820584144</v>
      </c>
    </row>
    <row r="286" spans="1:51" x14ac:dyDescent="0.3">
      <c r="A286">
        <f>Sheet1!D286</f>
        <v>29253</v>
      </c>
      <c r="B286">
        <f>Sheet1!E286</f>
        <v>29243</v>
      </c>
      <c r="C286">
        <f>Sheet1!H286</f>
        <v>87</v>
      </c>
      <c r="E286" s="7">
        <f t="shared" si="179"/>
        <v>29243</v>
      </c>
      <c r="F286" s="7">
        <f t="shared" si="180"/>
        <v>29244</v>
      </c>
      <c r="G286" s="7">
        <f t="shared" si="181"/>
        <v>29245</v>
      </c>
      <c r="H286" s="7">
        <f t="shared" si="182"/>
        <v>29246</v>
      </c>
      <c r="I286" s="7">
        <f t="shared" si="183"/>
        <v>29247</v>
      </c>
      <c r="J286" s="7">
        <f t="shared" si="184"/>
        <v>29248</v>
      </c>
      <c r="K286" s="7">
        <f t="shared" si="185"/>
        <v>29249</v>
      </c>
      <c r="L286" s="7">
        <f t="shared" si="186"/>
        <v>29250</v>
      </c>
      <c r="M286" s="7">
        <f t="shared" si="187"/>
        <v>29251</v>
      </c>
      <c r="N286" s="7">
        <f t="shared" si="188"/>
        <v>29252</v>
      </c>
      <c r="O286" s="7">
        <f t="shared" si="189"/>
        <v>29253</v>
      </c>
      <c r="Q286" s="7">
        <f t="shared" si="190"/>
        <v>29237.752293577978</v>
      </c>
      <c r="R286" s="7">
        <f t="shared" si="191"/>
        <v>29238.752293577985</v>
      </c>
      <c r="S286" s="7">
        <f t="shared" si="192"/>
        <v>29239.752293577985</v>
      </c>
      <c r="T286" s="7">
        <f t="shared" si="193"/>
        <v>29240.752293577978</v>
      </c>
      <c r="U286" s="7">
        <f t="shared" si="194"/>
        <v>29241.752293577985</v>
      </c>
      <c r="V286" s="7">
        <f t="shared" si="195"/>
        <v>29242.752293577982</v>
      </c>
      <c r="W286" s="7">
        <f t="shared" si="196"/>
        <v>29243.752293577978</v>
      </c>
      <c r="X286" s="7">
        <f t="shared" si="197"/>
        <v>29244.752293577985</v>
      </c>
      <c r="Y286" s="7">
        <f t="shared" si="198"/>
        <v>29245.752293577978</v>
      </c>
      <c r="Z286" s="7">
        <f t="shared" si="199"/>
        <v>29246.752293577978</v>
      </c>
      <c r="AA286" s="7">
        <f t="shared" si="200"/>
        <v>29247.752293577985</v>
      </c>
      <c r="AC286" s="7">
        <f t="shared" si="201"/>
        <v>29238.586363636365</v>
      </c>
      <c r="AD286" s="7">
        <f t="shared" si="202"/>
        <v>29239.740454545456</v>
      </c>
      <c r="AE286" s="7">
        <f t="shared" si="203"/>
        <v>29240.894545454546</v>
      </c>
      <c r="AF286" s="7">
        <f t="shared" si="204"/>
        <v>29242.048636363634</v>
      </c>
      <c r="AG286" s="7">
        <f t="shared" si="205"/>
        <v>29243.202727272728</v>
      </c>
      <c r="AH286" s="7">
        <f t="shared" si="206"/>
        <v>29244.356818181815</v>
      </c>
      <c r="AI286" s="7">
        <f t="shared" si="207"/>
        <v>29245.51090909091</v>
      </c>
      <c r="AJ286" s="7">
        <f t="shared" si="208"/>
        <v>29246.665000000005</v>
      </c>
      <c r="AK286" s="7">
        <f t="shared" si="209"/>
        <v>29247.819090909088</v>
      </c>
      <c r="AL286" s="7">
        <f t="shared" si="210"/>
        <v>29248.973181818183</v>
      </c>
      <c r="AM286" s="7">
        <f t="shared" si="211"/>
        <v>29250.127272727274</v>
      </c>
      <c r="AO286" s="7">
        <f t="shared" si="212"/>
        <v>29241.0640569395</v>
      </c>
      <c r="AP286" s="7">
        <f t="shared" si="213"/>
        <v>29242.228113879002</v>
      </c>
      <c r="AQ286" s="7">
        <f t="shared" si="214"/>
        <v>29243.392170818512</v>
      </c>
      <c r="AR286" s="7">
        <f t="shared" si="215"/>
        <v>29244.556227758003</v>
      </c>
      <c r="AS286" s="7">
        <f t="shared" si="216"/>
        <v>29245.720284697509</v>
      </c>
      <c r="AT286" s="7">
        <f t="shared" si="217"/>
        <v>29246.884341637011</v>
      </c>
      <c r="AU286" s="7">
        <f t="shared" si="218"/>
        <v>29248.048398576513</v>
      </c>
      <c r="AV286" s="7">
        <f t="shared" si="219"/>
        <v>29249.212455516015</v>
      </c>
      <c r="AW286" s="7">
        <f t="shared" si="220"/>
        <v>29250.376512455514</v>
      </c>
      <c r="AX286" s="7">
        <f t="shared" si="221"/>
        <v>29251.54056939502</v>
      </c>
      <c r="AY286" s="7">
        <f t="shared" si="222"/>
        <v>29252.704626334518</v>
      </c>
    </row>
    <row r="287" spans="1:51" x14ac:dyDescent="0.3">
      <c r="A287">
        <f>Sheet1!D287</f>
        <v>29251</v>
      </c>
      <c r="B287">
        <f>Sheet1!E287</f>
        <v>29236</v>
      </c>
      <c r="C287">
        <f>Sheet1!H287</f>
        <v>87</v>
      </c>
      <c r="E287" s="7">
        <f t="shared" si="179"/>
        <v>29236</v>
      </c>
      <c r="F287" s="7">
        <f t="shared" si="180"/>
        <v>29237.5</v>
      </c>
      <c r="G287" s="7">
        <f t="shared" si="181"/>
        <v>29239</v>
      </c>
      <c r="H287" s="7">
        <f t="shared" si="182"/>
        <v>29240.5</v>
      </c>
      <c r="I287" s="7">
        <f t="shared" si="183"/>
        <v>29242</v>
      </c>
      <c r="J287" s="7">
        <f t="shared" si="184"/>
        <v>29243.5</v>
      </c>
      <c r="K287" s="7">
        <f t="shared" si="185"/>
        <v>29245</v>
      </c>
      <c r="L287" s="7">
        <f t="shared" si="186"/>
        <v>29246.5</v>
      </c>
      <c r="M287" s="7">
        <f t="shared" si="187"/>
        <v>29248</v>
      </c>
      <c r="N287" s="7">
        <f t="shared" si="188"/>
        <v>29249.5</v>
      </c>
      <c r="O287" s="7">
        <f t="shared" si="189"/>
        <v>29251</v>
      </c>
      <c r="Q287" s="7">
        <f t="shared" si="190"/>
        <v>29239.172185430467</v>
      </c>
      <c r="R287" s="7">
        <f t="shared" si="191"/>
        <v>29240.283443708606</v>
      </c>
      <c r="S287" s="7">
        <f t="shared" si="192"/>
        <v>29241.394701986756</v>
      </c>
      <c r="T287" s="7">
        <f t="shared" si="193"/>
        <v>29242.505960264898</v>
      </c>
      <c r="U287" s="7">
        <f t="shared" si="194"/>
        <v>29243.617218543048</v>
      </c>
      <c r="V287" s="7">
        <f t="shared" si="195"/>
        <v>29244.72847682119</v>
      </c>
      <c r="W287" s="7">
        <f t="shared" si="196"/>
        <v>29245.83973509934</v>
      </c>
      <c r="X287" s="7">
        <f t="shared" si="197"/>
        <v>29246.950993377486</v>
      </c>
      <c r="Y287" s="7">
        <f t="shared" si="198"/>
        <v>29248.062251655629</v>
      </c>
      <c r="Z287" s="7">
        <f t="shared" si="199"/>
        <v>29249.173509933775</v>
      </c>
      <c r="AA287" s="7">
        <f t="shared" si="200"/>
        <v>29250.284768211917</v>
      </c>
      <c r="AC287" s="7">
        <f t="shared" si="201"/>
        <v>29238.855072463764</v>
      </c>
      <c r="AD287" s="7">
        <f t="shared" si="202"/>
        <v>29239.855072463764</v>
      </c>
      <c r="AE287" s="7">
        <f t="shared" si="203"/>
        <v>29240.855072463768</v>
      </c>
      <c r="AF287" s="7">
        <f t="shared" si="204"/>
        <v>29241.855072463768</v>
      </c>
      <c r="AG287" s="7">
        <f t="shared" si="205"/>
        <v>29242.855072463768</v>
      </c>
      <c r="AH287" s="7">
        <f t="shared" si="206"/>
        <v>29243.855072463768</v>
      </c>
      <c r="AI287" s="7">
        <f t="shared" si="207"/>
        <v>29244.855072463768</v>
      </c>
      <c r="AJ287" s="7">
        <f t="shared" si="208"/>
        <v>29245.855072463772</v>
      </c>
      <c r="AK287" s="7">
        <f t="shared" si="209"/>
        <v>29246.855072463768</v>
      </c>
      <c r="AL287" s="7">
        <f t="shared" si="210"/>
        <v>29247.855072463768</v>
      </c>
      <c r="AM287" s="7">
        <f t="shared" si="211"/>
        <v>29248.855072463768</v>
      </c>
      <c r="AO287" s="7">
        <f t="shared" si="212"/>
        <v>29239.314990512335</v>
      </c>
      <c r="AP287" s="7">
        <f t="shared" si="213"/>
        <v>29240.443643263759</v>
      </c>
      <c r="AQ287" s="7">
        <f t="shared" si="214"/>
        <v>29241.572296015183</v>
      </c>
      <c r="AR287" s="7">
        <f t="shared" si="215"/>
        <v>29242.7009487666</v>
      </c>
      <c r="AS287" s="7">
        <f t="shared" si="216"/>
        <v>29243.829601518028</v>
      </c>
      <c r="AT287" s="7">
        <f t="shared" si="217"/>
        <v>29244.958254269452</v>
      </c>
      <c r="AU287" s="7">
        <f t="shared" si="218"/>
        <v>29246.086907020872</v>
      </c>
      <c r="AV287" s="7">
        <f t="shared" si="219"/>
        <v>29247.215559772299</v>
      </c>
      <c r="AW287" s="7">
        <f t="shared" si="220"/>
        <v>29248.34421252372</v>
      </c>
      <c r="AX287" s="7">
        <f t="shared" si="221"/>
        <v>29249.47286527514</v>
      </c>
      <c r="AY287" s="7">
        <f t="shared" si="222"/>
        <v>29250.60151802656</v>
      </c>
    </row>
    <row r="288" spans="1:51" x14ac:dyDescent="0.3">
      <c r="A288">
        <f>Sheet1!D288</f>
        <v>29244</v>
      </c>
      <c r="B288">
        <f>Sheet1!E288</f>
        <v>29238</v>
      </c>
      <c r="C288">
        <f>Sheet1!H288</f>
        <v>77</v>
      </c>
      <c r="E288" s="7">
        <f t="shared" si="179"/>
        <v>29238</v>
      </c>
      <c r="F288" s="7">
        <f t="shared" si="180"/>
        <v>29238.6</v>
      </c>
      <c r="G288" s="7">
        <f t="shared" si="181"/>
        <v>29239.200000000001</v>
      </c>
      <c r="H288" s="7">
        <f t="shared" si="182"/>
        <v>29239.8</v>
      </c>
      <c r="I288" s="7">
        <f t="shared" si="183"/>
        <v>29240.400000000001</v>
      </c>
      <c r="J288" s="7">
        <f t="shared" si="184"/>
        <v>29241</v>
      </c>
      <c r="K288" s="7">
        <f t="shared" si="185"/>
        <v>29241.599999999999</v>
      </c>
      <c r="L288" s="7">
        <f t="shared" si="186"/>
        <v>29242.2</v>
      </c>
      <c r="M288" s="7">
        <f t="shared" si="187"/>
        <v>29242.799999999999</v>
      </c>
      <c r="N288" s="7">
        <f t="shared" si="188"/>
        <v>29243.4</v>
      </c>
      <c r="O288" s="7">
        <f t="shared" si="189"/>
        <v>29244</v>
      </c>
      <c r="Q288" s="7">
        <f t="shared" si="190"/>
        <v>29240.026119402981</v>
      </c>
      <c r="R288" s="7">
        <f t="shared" si="191"/>
        <v>29241.223507462684</v>
      </c>
      <c r="S288" s="7">
        <f t="shared" si="192"/>
        <v>29242.420895522388</v>
      </c>
      <c r="T288" s="7">
        <f t="shared" si="193"/>
        <v>29243.618283582087</v>
      </c>
      <c r="U288" s="7">
        <f t="shared" si="194"/>
        <v>29244.815671641794</v>
      </c>
      <c r="V288" s="7">
        <f t="shared" si="195"/>
        <v>29246.013059701494</v>
      </c>
      <c r="W288" s="7">
        <f t="shared" si="196"/>
        <v>29247.21044776119</v>
      </c>
      <c r="X288" s="7">
        <f t="shared" si="197"/>
        <v>29248.407835820901</v>
      </c>
      <c r="Y288" s="7">
        <f t="shared" si="198"/>
        <v>29249.605223880597</v>
      </c>
      <c r="Z288" s="7">
        <f t="shared" si="199"/>
        <v>29250.8026119403</v>
      </c>
      <c r="AA288" s="7">
        <f t="shared" si="200"/>
        <v>29252</v>
      </c>
      <c r="AC288" s="7">
        <f t="shared" si="201"/>
        <v>29238.462724935733</v>
      </c>
      <c r="AD288" s="7">
        <f t="shared" si="202"/>
        <v>29239.660925449873</v>
      </c>
      <c r="AE288" s="7">
        <f t="shared" si="203"/>
        <v>29240.859125964012</v>
      </c>
      <c r="AF288" s="7">
        <f t="shared" si="204"/>
        <v>29242.057326478149</v>
      </c>
      <c r="AG288" s="7">
        <f t="shared" si="205"/>
        <v>29243.255526992285</v>
      </c>
      <c r="AH288" s="7">
        <f t="shared" si="206"/>
        <v>29244.453727506425</v>
      </c>
      <c r="AI288" s="7">
        <f t="shared" si="207"/>
        <v>29245.651928020568</v>
      </c>
      <c r="AJ288" s="7">
        <f t="shared" si="208"/>
        <v>29246.850128534708</v>
      </c>
      <c r="AK288" s="7">
        <f t="shared" si="209"/>
        <v>29248.048329048845</v>
      </c>
      <c r="AL288" s="7">
        <f t="shared" si="210"/>
        <v>29249.246529562985</v>
      </c>
      <c r="AM288" s="7">
        <f t="shared" si="211"/>
        <v>29250.444730077121</v>
      </c>
      <c r="AO288" s="7">
        <f t="shared" si="212"/>
        <v>29238.359281437126</v>
      </c>
      <c r="AP288" s="7">
        <f t="shared" si="213"/>
        <v>29239.446107784432</v>
      </c>
      <c r="AQ288" s="7">
        <f t="shared" si="214"/>
        <v>29240.532934131737</v>
      </c>
      <c r="AR288" s="7">
        <f t="shared" si="215"/>
        <v>29241.619760479043</v>
      </c>
      <c r="AS288" s="7">
        <f t="shared" si="216"/>
        <v>29242.706586826345</v>
      </c>
      <c r="AT288" s="7">
        <f t="shared" si="217"/>
        <v>29243.793413173647</v>
      </c>
      <c r="AU288" s="7">
        <f t="shared" si="218"/>
        <v>29244.880239520957</v>
      </c>
      <c r="AV288" s="7">
        <f t="shared" si="219"/>
        <v>29245.967065868266</v>
      </c>
      <c r="AW288" s="7">
        <f t="shared" si="220"/>
        <v>29247.053892215568</v>
      </c>
      <c r="AX288" s="7">
        <f t="shared" si="221"/>
        <v>29248.14071856287</v>
      </c>
      <c r="AY288" s="7">
        <f t="shared" si="222"/>
        <v>29249.22754491018</v>
      </c>
    </row>
    <row r="289" spans="1:51" x14ac:dyDescent="0.3">
      <c r="A289">
        <f>Sheet1!D289</f>
        <v>29258</v>
      </c>
      <c r="B289">
        <f>Sheet1!E289</f>
        <v>29238</v>
      </c>
      <c r="C289">
        <f>Sheet1!H289</f>
        <v>181</v>
      </c>
      <c r="E289" s="7">
        <f t="shared" si="179"/>
        <v>29238</v>
      </c>
      <c r="F289" s="7">
        <f t="shared" si="180"/>
        <v>29240</v>
      </c>
      <c r="G289" s="7">
        <f t="shared" si="181"/>
        <v>29242</v>
      </c>
      <c r="H289" s="7">
        <f t="shared" si="182"/>
        <v>29244</v>
      </c>
      <c r="I289" s="7">
        <f t="shared" si="183"/>
        <v>29246</v>
      </c>
      <c r="J289" s="7">
        <f t="shared" si="184"/>
        <v>29248</v>
      </c>
      <c r="K289" s="7">
        <f t="shared" si="185"/>
        <v>29250</v>
      </c>
      <c r="L289" s="7">
        <f t="shared" si="186"/>
        <v>29252</v>
      </c>
      <c r="M289" s="7">
        <f t="shared" si="187"/>
        <v>29254</v>
      </c>
      <c r="N289" s="7">
        <f t="shared" si="188"/>
        <v>29256</v>
      </c>
      <c r="O289" s="7">
        <f t="shared" si="189"/>
        <v>29258</v>
      </c>
      <c r="Q289" s="7">
        <f t="shared" si="190"/>
        <v>29239.039840637452</v>
      </c>
      <c r="R289" s="7">
        <f t="shared" si="191"/>
        <v>29240.090438247014</v>
      </c>
      <c r="S289" s="7">
        <f t="shared" si="192"/>
        <v>29241.14103585657</v>
      </c>
      <c r="T289" s="7">
        <f t="shared" si="193"/>
        <v>29242.191633466136</v>
      </c>
      <c r="U289" s="7">
        <f t="shared" si="194"/>
        <v>29243.242231075703</v>
      </c>
      <c r="V289" s="7">
        <f t="shared" si="195"/>
        <v>29244.292828685255</v>
      </c>
      <c r="W289" s="7">
        <f t="shared" si="196"/>
        <v>29245.343426294821</v>
      </c>
      <c r="X289" s="7">
        <f t="shared" si="197"/>
        <v>29246.39402390438</v>
      </c>
      <c r="Y289" s="7">
        <f t="shared" si="198"/>
        <v>29247.44462151394</v>
      </c>
      <c r="Z289" s="7">
        <f t="shared" si="199"/>
        <v>29248.495219123506</v>
      </c>
      <c r="AA289" s="7">
        <f t="shared" si="200"/>
        <v>29249.545816733065</v>
      </c>
      <c r="AC289" s="7">
        <f t="shared" si="201"/>
        <v>29239.573913043478</v>
      </c>
      <c r="AD289" s="7">
        <f t="shared" si="202"/>
        <v>29240.637971014494</v>
      </c>
      <c r="AE289" s="7">
        <f t="shared" si="203"/>
        <v>29241.70202898551</v>
      </c>
      <c r="AF289" s="7">
        <f t="shared" si="204"/>
        <v>29242.766086956522</v>
      </c>
      <c r="AG289" s="7">
        <f t="shared" si="205"/>
        <v>29243.830144927539</v>
      </c>
      <c r="AH289" s="7">
        <f t="shared" si="206"/>
        <v>29244.894202898551</v>
      </c>
      <c r="AI289" s="7">
        <f t="shared" si="207"/>
        <v>29245.958260869567</v>
      </c>
      <c r="AJ289" s="7">
        <f t="shared" si="208"/>
        <v>29247.02231884058</v>
      </c>
      <c r="AK289" s="7">
        <f t="shared" si="209"/>
        <v>29248.086376811592</v>
      </c>
      <c r="AL289" s="7">
        <f t="shared" si="210"/>
        <v>29249.150434782612</v>
      </c>
      <c r="AM289" s="7">
        <f t="shared" si="211"/>
        <v>29250.214492753621</v>
      </c>
      <c r="AO289" s="7">
        <f t="shared" si="212"/>
        <v>29238.386266094421</v>
      </c>
      <c r="AP289" s="7">
        <f t="shared" si="213"/>
        <v>29239.485622317599</v>
      </c>
      <c r="AQ289" s="7">
        <f t="shared" si="214"/>
        <v>29240.584978540774</v>
      </c>
      <c r="AR289" s="7">
        <f t="shared" si="215"/>
        <v>29241.684334763951</v>
      </c>
      <c r="AS289" s="7">
        <f t="shared" si="216"/>
        <v>29242.783690987126</v>
      </c>
      <c r="AT289" s="7">
        <f t="shared" si="217"/>
        <v>29243.8830472103</v>
      </c>
      <c r="AU289" s="7">
        <f t="shared" si="218"/>
        <v>29244.982403433478</v>
      </c>
      <c r="AV289" s="7">
        <f t="shared" si="219"/>
        <v>29246.081759656656</v>
      </c>
      <c r="AW289" s="7">
        <f t="shared" si="220"/>
        <v>29247.181115879823</v>
      </c>
      <c r="AX289" s="7">
        <f t="shared" si="221"/>
        <v>29248.280472103004</v>
      </c>
      <c r="AY289" s="7">
        <f t="shared" si="222"/>
        <v>29249.379828326179</v>
      </c>
    </row>
    <row r="290" spans="1:51" x14ac:dyDescent="0.3">
      <c r="A290">
        <f>Sheet1!D290</f>
        <v>29266</v>
      </c>
      <c r="B290">
        <f>Sheet1!E290</f>
        <v>29254</v>
      </c>
      <c r="C290">
        <f>Sheet1!H290</f>
        <v>166</v>
      </c>
      <c r="E290" s="7">
        <f t="shared" si="179"/>
        <v>29254</v>
      </c>
      <c r="F290" s="7">
        <f t="shared" si="180"/>
        <v>29255.200000000001</v>
      </c>
      <c r="G290" s="7">
        <f t="shared" si="181"/>
        <v>29256.400000000001</v>
      </c>
      <c r="H290" s="7">
        <f t="shared" si="182"/>
        <v>29257.599999999999</v>
      </c>
      <c r="I290" s="7">
        <f t="shared" si="183"/>
        <v>29258.799999999999</v>
      </c>
      <c r="J290" s="7">
        <f t="shared" si="184"/>
        <v>29260</v>
      </c>
      <c r="K290" s="7">
        <f t="shared" si="185"/>
        <v>29261.200000000001</v>
      </c>
      <c r="L290" s="7">
        <f t="shared" si="186"/>
        <v>29262.400000000001</v>
      </c>
      <c r="M290" s="7">
        <f t="shared" si="187"/>
        <v>29263.599999999999</v>
      </c>
      <c r="N290" s="7">
        <f t="shared" si="188"/>
        <v>29264.799999999999</v>
      </c>
      <c r="O290" s="7">
        <f t="shared" si="189"/>
        <v>29266</v>
      </c>
      <c r="Q290" s="7">
        <f t="shared" si="190"/>
        <v>29237.495652173911</v>
      </c>
      <c r="R290" s="7">
        <f t="shared" si="191"/>
        <v>29239.057101449274</v>
      </c>
      <c r="S290" s="7">
        <f t="shared" si="192"/>
        <v>29240.618550724637</v>
      </c>
      <c r="T290" s="7">
        <f t="shared" si="193"/>
        <v>29242.18</v>
      </c>
      <c r="U290" s="7">
        <f t="shared" si="194"/>
        <v>29243.741449275363</v>
      </c>
      <c r="V290" s="7">
        <f t="shared" si="195"/>
        <v>29245.302898550726</v>
      </c>
      <c r="W290" s="7">
        <f t="shared" si="196"/>
        <v>29246.864347826086</v>
      </c>
      <c r="X290" s="7">
        <f t="shared" si="197"/>
        <v>29248.425797101449</v>
      </c>
      <c r="Y290" s="7">
        <f t="shared" si="198"/>
        <v>29249.987246376812</v>
      </c>
      <c r="Z290" s="7">
        <f t="shared" si="199"/>
        <v>29251.548695652175</v>
      </c>
      <c r="AA290" s="7">
        <f t="shared" si="200"/>
        <v>29253.110144927537</v>
      </c>
      <c r="AC290" s="7">
        <f t="shared" si="201"/>
        <v>29238.604166666664</v>
      </c>
      <c r="AD290" s="7">
        <f t="shared" si="202"/>
        <v>29240.052546296294</v>
      </c>
      <c r="AE290" s="7">
        <f t="shared" si="203"/>
        <v>29241.500925925924</v>
      </c>
      <c r="AF290" s="7">
        <f t="shared" si="204"/>
        <v>29242.949305555558</v>
      </c>
      <c r="AG290" s="7">
        <f t="shared" si="205"/>
        <v>29244.397685185184</v>
      </c>
      <c r="AH290" s="7">
        <f t="shared" si="206"/>
        <v>29245.846064814818</v>
      </c>
      <c r="AI290" s="7">
        <f t="shared" si="207"/>
        <v>29247.294444444444</v>
      </c>
      <c r="AJ290" s="7">
        <f t="shared" si="208"/>
        <v>29248.742824074074</v>
      </c>
      <c r="AK290" s="7">
        <f t="shared" si="209"/>
        <v>29250.191203703704</v>
      </c>
      <c r="AL290" s="7">
        <f t="shared" si="210"/>
        <v>29251.639583333334</v>
      </c>
      <c r="AM290" s="7">
        <f t="shared" si="211"/>
        <v>29253.087962962964</v>
      </c>
      <c r="AO290" s="7">
        <f t="shared" si="212"/>
        <v>29239.032319391634</v>
      </c>
      <c r="AP290" s="7">
        <f t="shared" si="213"/>
        <v>29240.418441064641</v>
      </c>
      <c r="AQ290" s="7">
        <f t="shared" si="214"/>
        <v>29241.804562737645</v>
      </c>
      <c r="AR290" s="7">
        <f t="shared" si="215"/>
        <v>29243.190684410649</v>
      </c>
      <c r="AS290" s="7">
        <f t="shared" si="216"/>
        <v>29244.576806083649</v>
      </c>
      <c r="AT290" s="7">
        <f t="shared" si="217"/>
        <v>29245.962927756656</v>
      </c>
      <c r="AU290" s="7">
        <f t="shared" si="218"/>
        <v>29247.349049429657</v>
      </c>
      <c r="AV290" s="7">
        <f t="shared" si="219"/>
        <v>29248.73517110266</v>
      </c>
      <c r="AW290" s="7">
        <f t="shared" si="220"/>
        <v>29250.121292775664</v>
      </c>
      <c r="AX290" s="7">
        <f t="shared" si="221"/>
        <v>29251.507414448672</v>
      </c>
      <c r="AY290" s="7">
        <f t="shared" si="222"/>
        <v>29252.893536121672</v>
      </c>
    </row>
    <row r="291" spans="1:51" x14ac:dyDescent="0.3">
      <c r="A291">
        <f>Sheet1!D291</f>
        <v>29266</v>
      </c>
      <c r="B291">
        <f>Sheet1!E291</f>
        <v>29255</v>
      </c>
      <c r="C291">
        <f>Sheet1!H291</f>
        <v>99</v>
      </c>
      <c r="E291" s="7">
        <f t="shared" si="179"/>
        <v>29255</v>
      </c>
      <c r="F291" s="7">
        <f t="shared" si="180"/>
        <v>29256.1</v>
      </c>
      <c r="G291" s="7">
        <f t="shared" si="181"/>
        <v>29257.200000000001</v>
      </c>
      <c r="H291" s="7">
        <f t="shared" si="182"/>
        <v>29258.3</v>
      </c>
      <c r="I291" s="7">
        <f t="shared" si="183"/>
        <v>29259.4</v>
      </c>
      <c r="J291" s="7">
        <f t="shared" si="184"/>
        <v>29260.5</v>
      </c>
      <c r="K291" s="7">
        <f t="shared" si="185"/>
        <v>29261.599999999999</v>
      </c>
      <c r="L291" s="7">
        <f t="shared" si="186"/>
        <v>29262.7</v>
      </c>
      <c r="M291" s="7">
        <f t="shared" si="187"/>
        <v>29263.8</v>
      </c>
      <c r="N291" s="7">
        <f t="shared" si="188"/>
        <v>29264.9</v>
      </c>
      <c r="O291" s="7">
        <f t="shared" si="189"/>
        <v>29266</v>
      </c>
      <c r="Q291" s="7">
        <f t="shared" si="190"/>
        <v>29244.264150943396</v>
      </c>
      <c r="R291" s="7">
        <f t="shared" si="191"/>
        <v>29245.696698113206</v>
      </c>
      <c r="S291" s="7">
        <f t="shared" si="192"/>
        <v>29247.12924528302</v>
      </c>
      <c r="T291" s="7">
        <f t="shared" si="193"/>
        <v>29248.561792452831</v>
      </c>
      <c r="U291" s="7">
        <f t="shared" si="194"/>
        <v>29249.994339622644</v>
      </c>
      <c r="V291" s="7">
        <f t="shared" si="195"/>
        <v>29251.426886792455</v>
      </c>
      <c r="W291" s="7">
        <f t="shared" si="196"/>
        <v>29252.859433962265</v>
      </c>
      <c r="X291" s="7">
        <f t="shared" si="197"/>
        <v>29254.291981132075</v>
      </c>
      <c r="Y291" s="7">
        <f t="shared" si="198"/>
        <v>29255.724528301886</v>
      </c>
      <c r="Z291" s="7">
        <f t="shared" si="199"/>
        <v>29257.157075471699</v>
      </c>
      <c r="AA291" s="7">
        <f t="shared" si="200"/>
        <v>29258.58962264151</v>
      </c>
      <c r="AC291" s="7">
        <f t="shared" si="201"/>
        <v>29242.857142857141</v>
      </c>
      <c r="AD291" s="7">
        <f t="shared" si="202"/>
        <v>29244.301174168293</v>
      </c>
      <c r="AE291" s="7">
        <f t="shared" si="203"/>
        <v>29245.745205479456</v>
      </c>
      <c r="AF291" s="7">
        <f t="shared" si="204"/>
        <v>29247.189236790604</v>
      </c>
      <c r="AG291" s="7">
        <f t="shared" si="205"/>
        <v>29248.633268101763</v>
      </c>
      <c r="AH291" s="7">
        <f t="shared" si="206"/>
        <v>29250.077299412918</v>
      </c>
      <c r="AI291" s="7">
        <f t="shared" si="207"/>
        <v>29251.52133072407</v>
      </c>
      <c r="AJ291" s="7">
        <f t="shared" si="208"/>
        <v>29252.965362035226</v>
      </c>
      <c r="AK291" s="7">
        <f t="shared" si="209"/>
        <v>29254.409393346381</v>
      </c>
      <c r="AL291" s="7">
        <f t="shared" si="210"/>
        <v>29255.853424657536</v>
      </c>
      <c r="AM291" s="7">
        <f t="shared" si="211"/>
        <v>29257.297455968685</v>
      </c>
      <c r="AO291" s="7">
        <f t="shared" si="212"/>
        <v>29242.877926421403</v>
      </c>
      <c r="AP291" s="7">
        <f t="shared" si="213"/>
        <v>29244.257357859529</v>
      </c>
      <c r="AQ291" s="7">
        <f t="shared" si="214"/>
        <v>29245.63678929766</v>
      </c>
      <c r="AR291" s="7">
        <f t="shared" si="215"/>
        <v>29247.016220735786</v>
      </c>
      <c r="AS291" s="7">
        <f t="shared" si="216"/>
        <v>29248.395652173913</v>
      </c>
      <c r="AT291" s="7">
        <f t="shared" si="217"/>
        <v>29249.775083612039</v>
      </c>
      <c r="AU291" s="7">
        <f t="shared" si="218"/>
        <v>29251.15451505017</v>
      </c>
      <c r="AV291" s="7">
        <f t="shared" si="219"/>
        <v>29252.533946488293</v>
      </c>
      <c r="AW291" s="7">
        <f t="shared" si="220"/>
        <v>29253.913377926419</v>
      </c>
      <c r="AX291" s="7">
        <f t="shared" si="221"/>
        <v>29255.29280936455</v>
      </c>
      <c r="AY291" s="7">
        <f t="shared" si="222"/>
        <v>29256.672240802673</v>
      </c>
    </row>
    <row r="292" spans="1:51" x14ac:dyDescent="0.3">
      <c r="A292">
        <f>Sheet1!D292</f>
        <v>29268</v>
      </c>
      <c r="B292">
        <f>Sheet1!E292</f>
        <v>29247</v>
      </c>
      <c r="C292">
        <f>Sheet1!H292</f>
        <v>163</v>
      </c>
      <c r="E292" s="7">
        <f t="shared" si="179"/>
        <v>29247</v>
      </c>
      <c r="F292" s="7">
        <f t="shared" si="180"/>
        <v>29249.1</v>
      </c>
      <c r="G292" s="7">
        <f t="shared" si="181"/>
        <v>29251.200000000001</v>
      </c>
      <c r="H292" s="7">
        <f t="shared" si="182"/>
        <v>29253.3</v>
      </c>
      <c r="I292" s="7">
        <f t="shared" si="183"/>
        <v>29255.4</v>
      </c>
      <c r="J292" s="7">
        <f t="shared" si="184"/>
        <v>29257.5</v>
      </c>
      <c r="K292" s="7">
        <f t="shared" si="185"/>
        <v>29259.599999999999</v>
      </c>
      <c r="L292" s="7">
        <f t="shared" si="186"/>
        <v>29261.7</v>
      </c>
      <c r="M292" s="7">
        <f t="shared" si="187"/>
        <v>29263.8</v>
      </c>
      <c r="N292" s="7">
        <f t="shared" si="188"/>
        <v>29265.9</v>
      </c>
      <c r="O292" s="7">
        <f t="shared" si="189"/>
        <v>29268</v>
      </c>
      <c r="Q292" s="7">
        <f t="shared" si="190"/>
        <v>29247.728699551571</v>
      </c>
      <c r="R292" s="7">
        <f t="shared" si="191"/>
        <v>29249.231165919286</v>
      </c>
      <c r="S292" s="7">
        <f t="shared" si="192"/>
        <v>29250.733632286996</v>
      </c>
      <c r="T292" s="7">
        <f t="shared" si="193"/>
        <v>29252.236098654706</v>
      </c>
      <c r="U292" s="7">
        <f t="shared" si="194"/>
        <v>29253.738565022424</v>
      </c>
      <c r="V292" s="7">
        <f t="shared" si="195"/>
        <v>29255.241031390135</v>
      </c>
      <c r="W292" s="7">
        <f t="shared" si="196"/>
        <v>29256.743497757849</v>
      </c>
      <c r="X292" s="7">
        <f t="shared" si="197"/>
        <v>29258.245964125559</v>
      </c>
      <c r="Y292" s="7">
        <f t="shared" si="198"/>
        <v>29259.748430493273</v>
      </c>
      <c r="Z292" s="7">
        <f t="shared" si="199"/>
        <v>29261.250896860987</v>
      </c>
      <c r="AA292" s="7">
        <f t="shared" si="200"/>
        <v>29262.753363228701</v>
      </c>
      <c r="AC292" s="7">
        <f t="shared" si="201"/>
        <v>29246.296367112813</v>
      </c>
      <c r="AD292" s="7">
        <f t="shared" si="202"/>
        <v>29247.665965583172</v>
      </c>
      <c r="AE292" s="7">
        <f t="shared" si="203"/>
        <v>29249.035564053542</v>
      </c>
      <c r="AF292" s="7">
        <f t="shared" si="204"/>
        <v>29250.405162523901</v>
      </c>
      <c r="AG292" s="7">
        <f t="shared" si="205"/>
        <v>29251.77476099426</v>
      </c>
      <c r="AH292" s="7">
        <f t="shared" si="206"/>
        <v>29253.144359464626</v>
      </c>
      <c r="AI292" s="7">
        <f t="shared" si="207"/>
        <v>29254.513957934989</v>
      </c>
      <c r="AJ292" s="7">
        <f t="shared" si="208"/>
        <v>29255.883556405355</v>
      </c>
      <c r="AK292" s="7">
        <f t="shared" si="209"/>
        <v>29257.253154875714</v>
      </c>
      <c r="AL292" s="7">
        <f t="shared" si="210"/>
        <v>29258.622753346084</v>
      </c>
      <c r="AM292" s="7">
        <f t="shared" si="211"/>
        <v>29259.992351816443</v>
      </c>
      <c r="AO292" s="7">
        <f t="shared" si="212"/>
        <v>29244.827868852459</v>
      </c>
      <c r="AP292" s="7">
        <f t="shared" si="213"/>
        <v>29246.216065573772</v>
      </c>
      <c r="AQ292" s="7">
        <f t="shared" si="214"/>
        <v>29247.604262295084</v>
      </c>
      <c r="AR292" s="7">
        <f t="shared" si="215"/>
        <v>29248.992459016394</v>
      </c>
      <c r="AS292" s="7">
        <f t="shared" si="216"/>
        <v>29250.380655737707</v>
      </c>
      <c r="AT292" s="7">
        <f t="shared" si="217"/>
        <v>29251.768852459016</v>
      </c>
      <c r="AU292" s="7">
        <f t="shared" si="218"/>
        <v>29253.157049180329</v>
      </c>
      <c r="AV292" s="7">
        <f t="shared" si="219"/>
        <v>29254.545245901641</v>
      </c>
      <c r="AW292" s="7">
        <f t="shared" si="220"/>
        <v>29255.933442622951</v>
      </c>
      <c r="AX292" s="7">
        <f t="shared" si="221"/>
        <v>29257.321639344264</v>
      </c>
      <c r="AY292" s="7">
        <f t="shared" si="222"/>
        <v>29258.709836065573</v>
      </c>
    </row>
    <row r="293" spans="1:51" x14ac:dyDescent="0.3">
      <c r="A293">
        <f>Sheet1!D293</f>
        <v>29269</v>
      </c>
      <c r="B293">
        <f>Sheet1!E293</f>
        <v>29256</v>
      </c>
      <c r="C293">
        <f>Sheet1!H293</f>
        <v>136</v>
      </c>
      <c r="E293" s="7">
        <f t="shared" si="179"/>
        <v>29256</v>
      </c>
      <c r="F293" s="7">
        <f t="shared" si="180"/>
        <v>29257.3</v>
      </c>
      <c r="G293" s="7">
        <f t="shared" si="181"/>
        <v>29258.6</v>
      </c>
      <c r="H293" s="7">
        <f t="shared" si="182"/>
        <v>29259.9</v>
      </c>
      <c r="I293" s="7">
        <f t="shared" si="183"/>
        <v>29261.200000000001</v>
      </c>
      <c r="J293" s="7">
        <f t="shared" si="184"/>
        <v>29262.5</v>
      </c>
      <c r="K293" s="7">
        <f t="shared" si="185"/>
        <v>29263.8</v>
      </c>
      <c r="L293" s="7">
        <f t="shared" si="186"/>
        <v>29265.1</v>
      </c>
      <c r="M293" s="7">
        <f t="shared" si="187"/>
        <v>29266.400000000001</v>
      </c>
      <c r="N293" s="7">
        <f t="shared" si="188"/>
        <v>29267.7</v>
      </c>
      <c r="O293" s="7">
        <f t="shared" si="189"/>
        <v>29269</v>
      </c>
      <c r="Q293" s="7">
        <f t="shared" si="190"/>
        <v>29251.56542056075</v>
      </c>
      <c r="R293" s="7">
        <f t="shared" si="191"/>
        <v>29253.085046728971</v>
      </c>
      <c r="S293" s="7">
        <f t="shared" si="192"/>
        <v>29254.6046728972</v>
      </c>
      <c r="T293" s="7">
        <f t="shared" si="193"/>
        <v>29256.124299065421</v>
      </c>
      <c r="U293" s="7">
        <f t="shared" si="194"/>
        <v>29257.643925233646</v>
      </c>
      <c r="V293" s="7">
        <f t="shared" si="195"/>
        <v>29259.163551401867</v>
      </c>
      <c r="W293" s="7">
        <f t="shared" si="196"/>
        <v>29260.683177570092</v>
      </c>
      <c r="X293" s="7">
        <f t="shared" si="197"/>
        <v>29262.202803738321</v>
      </c>
      <c r="Y293" s="7">
        <f t="shared" si="198"/>
        <v>29263.722429906542</v>
      </c>
      <c r="Z293" s="7">
        <f t="shared" si="199"/>
        <v>29265.242056074767</v>
      </c>
      <c r="AA293" s="7">
        <f t="shared" si="200"/>
        <v>29266.761682242992</v>
      </c>
      <c r="AC293" s="7">
        <f t="shared" si="201"/>
        <v>29247.533661740556</v>
      </c>
      <c r="AD293" s="7">
        <f t="shared" si="202"/>
        <v>29249.196059113303</v>
      </c>
      <c r="AE293" s="7">
        <f t="shared" si="203"/>
        <v>29250.858456486043</v>
      </c>
      <c r="AF293" s="7">
        <f t="shared" si="204"/>
        <v>29252.520853858783</v>
      </c>
      <c r="AG293" s="7">
        <f t="shared" si="205"/>
        <v>29254.183251231527</v>
      </c>
      <c r="AH293" s="7">
        <f t="shared" si="206"/>
        <v>29255.845648604271</v>
      </c>
      <c r="AI293" s="7">
        <f t="shared" si="207"/>
        <v>29257.508045977014</v>
      </c>
      <c r="AJ293" s="7">
        <f t="shared" si="208"/>
        <v>29259.170443349754</v>
      </c>
      <c r="AK293" s="7">
        <f t="shared" si="209"/>
        <v>29260.832840722494</v>
      </c>
      <c r="AL293" s="7">
        <f t="shared" si="210"/>
        <v>29262.495238095238</v>
      </c>
      <c r="AM293" s="7">
        <f t="shared" si="211"/>
        <v>29264.157635467978</v>
      </c>
      <c r="AO293" s="7">
        <f t="shared" si="212"/>
        <v>29246.463556851311</v>
      </c>
      <c r="AP293" s="7">
        <f t="shared" si="213"/>
        <v>29248.006705539359</v>
      </c>
      <c r="AQ293" s="7">
        <f t="shared" si="214"/>
        <v>29249.549854227407</v>
      </c>
      <c r="AR293" s="7">
        <f t="shared" si="215"/>
        <v>29251.093002915455</v>
      </c>
      <c r="AS293" s="7">
        <f t="shared" si="216"/>
        <v>29252.636151603496</v>
      </c>
      <c r="AT293" s="7">
        <f t="shared" si="217"/>
        <v>29254.179300291544</v>
      </c>
      <c r="AU293" s="7">
        <f t="shared" si="218"/>
        <v>29255.722448979592</v>
      </c>
      <c r="AV293" s="7">
        <f t="shared" si="219"/>
        <v>29257.265597667636</v>
      </c>
      <c r="AW293" s="7">
        <f t="shared" si="220"/>
        <v>29258.808746355684</v>
      </c>
      <c r="AX293" s="7">
        <f t="shared" si="221"/>
        <v>29260.351895043732</v>
      </c>
      <c r="AY293" s="7">
        <f t="shared" si="222"/>
        <v>29261.89504373178</v>
      </c>
    </row>
    <row r="294" spans="1:51" x14ac:dyDescent="0.3">
      <c r="A294">
        <f>Sheet1!D294</f>
        <v>29274</v>
      </c>
      <c r="B294">
        <f>Sheet1!E294</f>
        <v>29260</v>
      </c>
      <c r="C294">
        <f>Sheet1!H294</f>
        <v>142</v>
      </c>
      <c r="E294" s="7">
        <f t="shared" si="179"/>
        <v>29260</v>
      </c>
      <c r="F294" s="7">
        <f t="shared" si="180"/>
        <v>29261.4</v>
      </c>
      <c r="G294" s="7">
        <f t="shared" si="181"/>
        <v>29262.799999999999</v>
      </c>
      <c r="H294" s="7">
        <f t="shared" si="182"/>
        <v>29264.2</v>
      </c>
      <c r="I294" s="7">
        <f t="shared" si="183"/>
        <v>29265.599999999999</v>
      </c>
      <c r="J294" s="7">
        <f t="shared" si="184"/>
        <v>29267</v>
      </c>
      <c r="K294" s="7">
        <f t="shared" si="185"/>
        <v>29268.400000000001</v>
      </c>
      <c r="L294" s="7">
        <f t="shared" si="186"/>
        <v>29269.8</v>
      </c>
      <c r="M294" s="7">
        <f t="shared" si="187"/>
        <v>29271.200000000001</v>
      </c>
      <c r="N294" s="7">
        <f t="shared" si="188"/>
        <v>29272.6</v>
      </c>
      <c r="O294" s="7">
        <f t="shared" si="189"/>
        <v>29274</v>
      </c>
      <c r="Q294" s="7">
        <f t="shared" si="190"/>
        <v>29252.065326633165</v>
      </c>
      <c r="R294" s="7">
        <f t="shared" si="191"/>
        <v>29253.643216080403</v>
      </c>
      <c r="S294" s="7">
        <f t="shared" si="192"/>
        <v>29255.221105527642</v>
      </c>
      <c r="T294" s="7">
        <f t="shared" si="193"/>
        <v>29256.798994974873</v>
      </c>
      <c r="U294" s="7">
        <f t="shared" si="194"/>
        <v>29258.376884422112</v>
      </c>
      <c r="V294" s="7">
        <f t="shared" si="195"/>
        <v>29259.954773869347</v>
      </c>
      <c r="W294" s="7">
        <f t="shared" si="196"/>
        <v>29261.532663316582</v>
      </c>
      <c r="X294" s="7">
        <f t="shared" si="197"/>
        <v>29263.110552763821</v>
      </c>
      <c r="Y294" s="7">
        <f t="shared" si="198"/>
        <v>29264.688442211052</v>
      </c>
      <c r="Z294" s="7">
        <f t="shared" si="199"/>
        <v>29266.266331658291</v>
      </c>
      <c r="AA294" s="7">
        <f t="shared" si="200"/>
        <v>29267.84422110553</v>
      </c>
      <c r="AC294" s="7">
        <f t="shared" si="201"/>
        <v>29252.63475177305</v>
      </c>
      <c r="AD294" s="7">
        <f t="shared" si="202"/>
        <v>29254.101418439714</v>
      </c>
      <c r="AE294" s="7">
        <f t="shared" si="203"/>
        <v>29255.568085106381</v>
      </c>
      <c r="AF294" s="7">
        <f t="shared" si="204"/>
        <v>29257.034751773048</v>
      </c>
      <c r="AG294" s="7">
        <f t="shared" si="205"/>
        <v>29258.501418439719</v>
      </c>
      <c r="AH294" s="7">
        <f t="shared" si="206"/>
        <v>29259.968085106382</v>
      </c>
      <c r="AI294" s="7">
        <f t="shared" si="207"/>
        <v>29261.434751773049</v>
      </c>
      <c r="AJ294" s="7">
        <f t="shared" si="208"/>
        <v>29262.90141843972</v>
      </c>
      <c r="AK294" s="7">
        <f t="shared" si="209"/>
        <v>29264.368085106384</v>
      </c>
      <c r="AL294" s="7">
        <f t="shared" si="210"/>
        <v>29265.834751773051</v>
      </c>
      <c r="AM294" s="7">
        <f t="shared" si="211"/>
        <v>29267.301418439718</v>
      </c>
      <c r="AO294" s="7">
        <f t="shared" si="212"/>
        <v>29249.079194630875</v>
      </c>
      <c r="AP294" s="7">
        <f t="shared" si="213"/>
        <v>29250.67543624161</v>
      </c>
      <c r="AQ294" s="7">
        <f t="shared" si="214"/>
        <v>29252.271677852354</v>
      </c>
      <c r="AR294" s="7">
        <f t="shared" si="215"/>
        <v>29253.867919463082</v>
      </c>
      <c r="AS294" s="7">
        <f t="shared" si="216"/>
        <v>29255.464161073825</v>
      </c>
      <c r="AT294" s="7">
        <f t="shared" si="217"/>
        <v>29257.060402684565</v>
      </c>
      <c r="AU294" s="7">
        <f t="shared" si="218"/>
        <v>29258.656644295301</v>
      </c>
      <c r="AV294" s="7">
        <f t="shared" si="219"/>
        <v>29260.252885906044</v>
      </c>
      <c r="AW294" s="7">
        <f t="shared" si="220"/>
        <v>29261.849127516783</v>
      </c>
      <c r="AX294" s="7">
        <f t="shared" si="221"/>
        <v>29263.445369127516</v>
      </c>
      <c r="AY294" s="7">
        <f t="shared" si="222"/>
        <v>29265.041610738255</v>
      </c>
    </row>
    <row r="295" spans="1:51" x14ac:dyDescent="0.3">
      <c r="A295">
        <f>Sheet1!D295</f>
        <v>29272</v>
      </c>
      <c r="B295">
        <f>Sheet1!E295</f>
        <v>29265</v>
      </c>
      <c r="C295">
        <f>Sheet1!H295</f>
        <v>115</v>
      </c>
      <c r="E295" s="7">
        <f t="shared" si="179"/>
        <v>29265</v>
      </c>
      <c r="F295" s="7">
        <f t="shared" si="180"/>
        <v>29265.7</v>
      </c>
      <c r="G295" s="7">
        <f t="shared" si="181"/>
        <v>29266.400000000001</v>
      </c>
      <c r="H295" s="7">
        <f t="shared" si="182"/>
        <v>29267.1</v>
      </c>
      <c r="I295" s="7">
        <f t="shared" si="183"/>
        <v>29267.8</v>
      </c>
      <c r="J295" s="7">
        <f t="shared" si="184"/>
        <v>29268.5</v>
      </c>
      <c r="K295" s="7">
        <f t="shared" si="185"/>
        <v>29269.200000000001</v>
      </c>
      <c r="L295" s="7">
        <f t="shared" si="186"/>
        <v>29269.9</v>
      </c>
      <c r="M295" s="7">
        <f t="shared" si="187"/>
        <v>29270.6</v>
      </c>
      <c r="N295" s="7">
        <f t="shared" si="188"/>
        <v>29271.3</v>
      </c>
      <c r="O295" s="7">
        <f t="shared" si="189"/>
        <v>29272</v>
      </c>
      <c r="Q295" s="7">
        <f t="shared" si="190"/>
        <v>29253.961451247167</v>
      </c>
      <c r="R295" s="7">
        <f t="shared" si="191"/>
        <v>29255.589342403626</v>
      </c>
      <c r="S295" s="7">
        <f t="shared" si="192"/>
        <v>29257.217233560092</v>
      </c>
      <c r="T295" s="7">
        <f t="shared" si="193"/>
        <v>29258.84512471655</v>
      </c>
      <c r="U295" s="7">
        <f t="shared" si="194"/>
        <v>29260.473015873016</v>
      </c>
      <c r="V295" s="7">
        <f t="shared" si="195"/>
        <v>29262.100907029482</v>
      </c>
      <c r="W295" s="7">
        <f t="shared" si="196"/>
        <v>29263.728798185941</v>
      </c>
      <c r="X295" s="7">
        <f t="shared" si="197"/>
        <v>29265.356689342403</v>
      </c>
      <c r="Y295" s="7">
        <f t="shared" si="198"/>
        <v>29266.984580498865</v>
      </c>
      <c r="Z295" s="7">
        <f t="shared" si="199"/>
        <v>29268.612471655331</v>
      </c>
      <c r="AA295" s="7">
        <f t="shared" si="200"/>
        <v>29270.24036281179</v>
      </c>
      <c r="AC295" s="7">
        <f t="shared" si="201"/>
        <v>29254.151851851853</v>
      </c>
      <c r="AD295" s="7">
        <f t="shared" si="202"/>
        <v>29255.682962962965</v>
      </c>
      <c r="AE295" s="7">
        <f t="shared" si="203"/>
        <v>29257.214074074076</v>
      </c>
      <c r="AF295" s="7">
        <f t="shared" si="204"/>
        <v>29258.745185185184</v>
      </c>
      <c r="AG295" s="7">
        <f t="shared" si="205"/>
        <v>29260.276296296295</v>
      </c>
      <c r="AH295" s="7">
        <f t="shared" si="206"/>
        <v>29261.807407407403</v>
      </c>
      <c r="AI295" s="7">
        <f t="shared" si="207"/>
        <v>29263.338518518518</v>
      </c>
      <c r="AJ295" s="7">
        <f t="shared" si="208"/>
        <v>29264.869629629629</v>
      </c>
      <c r="AK295" s="7">
        <f t="shared" si="209"/>
        <v>29266.400740740741</v>
      </c>
      <c r="AL295" s="7">
        <f t="shared" si="210"/>
        <v>29267.931851851848</v>
      </c>
      <c r="AM295" s="7">
        <f t="shared" si="211"/>
        <v>29269.462962962964</v>
      </c>
      <c r="AO295" s="7">
        <f t="shared" si="212"/>
        <v>29254.116147308778</v>
      </c>
      <c r="AP295" s="7">
        <f t="shared" si="213"/>
        <v>29255.569405099148</v>
      </c>
      <c r="AQ295" s="7">
        <f t="shared" si="214"/>
        <v>29257.022662889522</v>
      </c>
      <c r="AR295" s="7">
        <f t="shared" si="215"/>
        <v>29258.475920679884</v>
      </c>
      <c r="AS295" s="7">
        <f t="shared" si="216"/>
        <v>29259.929178470255</v>
      </c>
      <c r="AT295" s="7">
        <f t="shared" si="217"/>
        <v>29261.382436260625</v>
      </c>
      <c r="AU295" s="7">
        <f t="shared" si="218"/>
        <v>29262.835694050991</v>
      </c>
      <c r="AV295" s="7">
        <f t="shared" si="219"/>
        <v>29264.288951841358</v>
      </c>
      <c r="AW295" s="7">
        <f t="shared" si="220"/>
        <v>29265.742209631728</v>
      </c>
      <c r="AX295" s="7">
        <f t="shared" si="221"/>
        <v>29267.195467422094</v>
      </c>
      <c r="AY295" s="7">
        <f t="shared" si="222"/>
        <v>29268.648725212464</v>
      </c>
    </row>
    <row r="296" spans="1:51" x14ac:dyDescent="0.3">
      <c r="A296">
        <f>Sheet1!D296</f>
        <v>29269</v>
      </c>
      <c r="B296">
        <f>Sheet1!E296</f>
        <v>29260</v>
      </c>
      <c r="C296">
        <f>Sheet1!H296</f>
        <v>143</v>
      </c>
      <c r="E296" s="7">
        <f t="shared" si="179"/>
        <v>29260</v>
      </c>
      <c r="F296" s="7">
        <f t="shared" si="180"/>
        <v>29260.9</v>
      </c>
      <c r="G296" s="7">
        <f t="shared" si="181"/>
        <v>29261.8</v>
      </c>
      <c r="H296" s="7">
        <f t="shared" si="182"/>
        <v>29262.7</v>
      </c>
      <c r="I296" s="7">
        <f t="shared" si="183"/>
        <v>29263.599999999999</v>
      </c>
      <c r="J296" s="7">
        <f t="shared" si="184"/>
        <v>29264.5</v>
      </c>
      <c r="K296" s="7">
        <f t="shared" si="185"/>
        <v>29265.4</v>
      </c>
      <c r="L296" s="7">
        <f t="shared" si="186"/>
        <v>29266.3</v>
      </c>
      <c r="M296" s="7">
        <f t="shared" si="187"/>
        <v>29267.200000000001</v>
      </c>
      <c r="N296" s="7">
        <f t="shared" si="188"/>
        <v>29268.1</v>
      </c>
      <c r="O296" s="7">
        <f t="shared" si="189"/>
        <v>29269</v>
      </c>
      <c r="Q296" s="7">
        <f t="shared" si="190"/>
        <v>29260.078880407127</v>
      </c>
      <c r="R296" s="7">
        <f t="shared" si="191"/>
        <v>29261.239440203564</v>
      </c>
      <c r="S296" s="7">
        <f t="shared" si="192"/>
        <v>29262.400000000001</v>
      </c>
      <c r="T296" s="7">
        <f t="shared" si="193"/>
        <v>29263.560559796439</v>
      </c>
      <c r="U296" s="7">
        <f t="shared" si="194"/>
        <v>29264.721119592876</v>
      </c>
      <c r="V296" s="7">
        <f t="shared" si="195"/>
        <v>29265.881679389313</v>
      </c>
      <c r="W296" s="7">
        <f t="shared" si="196"/>
        <v>29267.04223918575</v>
      </c>
      <c r="X296" s="7">
        <f t="shared" si="197"/>
        <v>29268.202798982187</v>
      </c>
      <c r="Y296" s="7">
        <f t="shared" si="198"/>
        <v>29269.363358778632</v>
      </c>
      <c r="Z296" s="7">
        <f t="shared" si="199"/>
        <v>29270.523918575065</v>
      </c>
      <c r="AA296" s="7">
        <f t="shared" si="200"/>
        <v>29271.684478371499</v>
      </c>
      <c r="AC296" s="7">
        <f t="shared" si="201"/>
        <v>29256.244604316544</v>
      </c>
      <c r="AD296" s="7">
        <f t="shared" si="202"/>
        <v>29257.680575539565</v>
      </c>
      <c r="AE296" s="7">
        <f t="shared" si="203"/>
        <v>29259.116546762594</v>
      </c>
      <c r="AF296" s="7">
        <f t="shared" si="204"/>
        <v>29260.552517985612</v>
      </c>
      <c r="AG296" s="7">
        <f t="shared" si="205"/>
        <v>29261.988489208634</v>
      </c>
      <c r="AH296" s="7">
        <f t="shared" si="206"/>
        <v>29263.424460431655</v>
      </c>
      <c r="AI296" s="7">
        <f t="shared" si="207"/>
        <v>29264.860431654677</v>
      </c>
      <c r="AJ296" s="7">
        <f t="shared" si="208"/>
        <v>29266.296402877699</v>
      </c>
      <c r="AK296" s="7">
        <f t="shared" si="209"/>
        <v>29267.732374100717</v>
      </c>
      <c r="AL296" s="7">
        <f t="shared" si="210"/>
        <v>29269.168345323742</v>
      </c>
      <c r="AM296" s="7">
        <f t="shared" si="211"/>
        <v>29270.604316546764</v>
      </c>
      <c r="AO296" s="7">
        <f t="shared" si="212"/>
        <v>29256.056488549621</v>
      </c>
      <c r="AP296" s="7">
        <f t="shared" si="213"/>
        <v>29257.441679389311</v>
      </c>
      <c r="AQ296" s="7">
        <f t="shared" si="214"/>
        <v>29258.826870229008</v>
      </c>
      <c r="AR296" s="7">
        <f t="shared" si="215"/>
        <v>29260.212061068702</v>
      </c>
      <c r="AS296" s="7">
        <f t="shared" si="216"/>
        <v>29261.597251908395</v>
      </c>
      <c r="AT296" s="7">
        <f t="shared" si="217"/>
        <v>29262.982442748089</v>
      </c>
      <c r="AU296" s="7">
        <f t="shared" si="218"/>
        <v>29264.367633587786</v>
      </c>
      <c r="AV296" s="7">
        <f t="shared" si="219"/>
        <v>29265.752824427484</v>
      </c>
      <c r="AW296" s="7">
        <f t="shared" si="220"/>
        <v>29267.138015267177</v>
      </c>
      <c r="AX296" s="7">
        <f t="shared" si="221"/>
        <v>29268.523206106871</v>
      </c>
      <c r="AY296" s="7">
        <f t="shared" si="222"/>
        <v>29269.908396946565</v>
      </c>
    </row>
    <row r="297" spans="1:51" x14ac:dyDescent="0.3">
      <c r="A297">
        <f>Sheet1!D297</f>
        <v>29262</v>
      </c>
      <c r="B297">
        <f>Sheet1!E297</f>
        <v>29252</v>
      </c>
      <c r="C297">
        <f>Sheet1!H297</f>
        <v>127</v>
      </c>
      <c r="E297" s="7">
        <f t="shared" si="179"/>
        <v>29252</v>
      </c>
      <c r="F297" s="7">
        <f t="shared" si="180"/>
        <v>29253</v>
      </c>
      <c r="G297" s="7">
        <f t="shared" si="181"/>
        <v>29254</v>
      </c>
      <c r="H297" s="7">
        <f t="shared" si="182"/>
        <v>29255</v>
      </c>
      <c r="I297" s="7">
        <f t="shared" si="183"/>
        <v>29256</v>
      </c>
      <c r="J297" s="7">
        <f t="shared" si="184"/>
        <v>29257</v>
      </c>
      <c r="K297" s="7">
        <f t="shared" si="185"/>
        <v>29258</v>
      </c>
      <c r="L297" s="7">
        <f t="shared" si="186"/>
        <v>29259</v>
      </c>
      <c r="M297" s="7">
        <f t="shared" si="187"/>
        <v>29260</v>
      </c>
      <c r="N297" s="7">
        <f t="shared" si="188"/>
        <v>29261</v>
      </c>
      <c r="O297" s="7">
        <f t="shared" si="189"/>
        <v>29262</v>
      </c>
      <c r="Q297" s="7">
        <f t="shared" si="190"/>
        <v>29261.4375</v>
      </c>
      <c r="R297" s="7">
        <f t="shared" si="191"/>
        <v>29262.4575</v>
      </c>
      <c r="S297" s="7">
        <f t="shared" si="192"/>
        <v>29263.477499999997</v>
      </c>
      <c r="T297" s="7">
        <f t="shared" si="193"/>
        <v>29264.497499999998</v>
      </c>
      <c r="U297" s="7">
        <f t="shared" si="194"/>
        <v>29265.517500000002</v>
      </c>
      <c r="V297" s="7">
        <f t="shared" si="195"/>
        <v>29266.537500000002</v>
      </c>
      <c r="W297" s="7">
        <f t="shared" si="196"/>
        <v>29267.557500000003</v>
      </c>
      <c r="X297" s="7">
        <f t="shared" si="197"/>
        <v>29268.577499999999</v>
      </c>
      <c r="Y297" s="7">
        <f t="shared" si="198"/>
        <v>29269.597499999996</v>
      </c>
      <c r="Z297" s="7">
        <f t="shared" si="199"/>
        <v>29270.6175</v>
      </c>
      <c r="AA297" s="7">
        <f t="shared" si="200"/>
        <v>29271.637500000001</v>
      </c>
      <c r="AC297" s="7">
        <f t="shared" si="201"/>
        <v>29260.057835820895</v>
      </c>
      <c r="AD297" s="7">
        <f t="shared" si="202"/>
        <v>29261.148880597015</v>
      </c>
      <c r="AE297" s="7">
        <f t="shared" si="203"/>
        <v>29262.239925373131</v>
      </c>
      <c r="AF297" s="7">
        <f t="shared" si="204"/>
        <v>29263.330970149254</v>
      </c>
      <c r="AG297" s="7">
        <f t="shared" si="205"/>
        <v>29264.422014925374</v>
      </c>
      <c r="AH297" s="7">
        <f t="shared" si="206"/>
        <v>29265.513059701494</v>
      </c>
      <c r="AI297" s="7">
        <f t="shared" si="207"/>
        <v>29266.604104477614</v>
      </c>
      <c r="AJ297" s="7">
        <f t="shared" si="208"/>
        <v>29267.69514925373</v>
      </c>
      <c r="AK297" s="7">
        <f t="shared" si="209"/>
        <v>29268.786194029854</v>
      </c>
      <c r="AL297" s="7">
        <f t="shared" si="210"/>
        <v>29269.87723880597</v>
      </c>
      <c r="AM297" s="7">
        <f t="shared" si="211"/>
        <v>29270.968283582089</v>
      </c>
      <c r="AO297" s="7">
        <f t="shared" si="212"/>
        <v>29257.012875536479</v>
      </c>
      <c r="AP297" s="7">
        <f t="shared" si="213"/>
        <v>29258.339198855509</v>
      </c>
      <c r="AQ297" s="7">
        <f t="shared" si="214"/>
        <v>29259.665522174531</v>
      </c>
      <c r="AR297" s="7">
        <f t="shared" si="215"/>
        <v>29260.991845493561</v>
      </c>
      <c r="AS297" s="7">
        <f t="shared" si="216"/>
        <v>29262.318168812588</v>
      </c>
      <c r="AT297" s="7">
        <f t="shared" si="217"/>
        <v>29263.644492131618</v>
      </c>
      <c r="AU297" s="7">
        <f t="shared" si="218"/>
        <v>29264.970815450644</v>
      </c>
      <c r="AV297" s="7">
        <f t="shared" si="219"/>
        <v>29266.297138769671</v>
      </c>
      <c r="AW297" s="7">
        <f t="shared" si="220"/>
        <v>29267.623462088701</v>
      </c>
      <c r="AX297" s="7">
        <f t="shared" si="221"/>
        <v>29268.949785407727</v>
      </c>
      <c r="AY297" s="7">
        <f t="shared" si="222"/>
        <v>29270.27610872675</v>
      </c>
    </row>
    <row r="298" spans="1:51" x14ac:dyDescent="0.3">
      <c r="A298">
        <f>Sheet1!D298</f>
        <v>29263</v>
      </c>
      <c r="B298">
        <f>Sheet1!E298</f>
        <v>29244</v>
      </c>
      <c r="C298">
        <f>Sheet1!H298</f>
        <v>145</v>
      </c>
      <c r="E298" s="7">
        <f t="shared" si="179"/>
        <v>29244</v>
      </c>
      <c r="F298" s="7">
        <f t="shared" si="180"/>
        <v>29245.9</v>
      </c>
      <c r="G298" s="7">
        <f t="shared" si="181"/>
        <v>29247.8</v>
      </c>
      <c r="H298" s="7">
        <f t="shared" si="182"/>
        <v>29249.7</v>
      </c>
      <c r="I298" s="7">
        <f t="shared" si="183"/>
        <v>29251.599999999999</v>
      </c>
      <c r="J298" s="7">
        <f t="shared" si="184"/>
        <v>29253.5</v>
      </c>
      <c r="K298" s="7">
        <f t="shared" si="185"/>
        <v>29255.4</v>
      </c>
      <c r="L298" s="7">
        <f t="shared" si="186"/>
        <v>29257.3</v>
      </c>
      <c r="M298" s="7">
        <f t="shared" si="187"/>
        <v>29259.200000000001</v>
      </c>
      <c r="N298" s="7">
        <f t="shared" si="188"/>
        <v>29261.1</v>
      </c>
      <c r="O298" s="7">
        <f t="shared" si="189"/>
        <v>29263</v>
      </c>
      <c r="Q298" s="7">
        <f t="shared" si="190"/>
        <v>29258.854545454546</v>
      </c>
      <c r="R298" s="7">
        <f t="shared" si="191"/>
        <v>29259.727792207792</v>
      </c>
      <c r="S298" s="7">
        <f t="shared" si="192"/>
        <v>29260.601038961038</v>
      </c>
      <c r="T298" s="7">
        <f t="shared" si="193"/>
        <v>29261.474285714285</v>
      </c>
      <c r="U298" s="7">
        <f t="shared" si="194"/>
        <v>29262.347532467531</v>
      </c>
      <c r="V298" s="7">
        <f t="shared" si="195"/>
        <v>29263.220779220777</v>
      </c>
      <c r="W298" s="7">
        <f t="shared" si="196"/>
        <v>29264.094025974027</v>
      </c>
      <c r="X298" s="7">
        <f t="shared" si="197"/>
        <v>29264.967272727274</v>
      </c>
      <c r="Y298" s="7">
        <f t="shared" si="198"/>
        <v>29265.84051948052</v>
      </c>
      <c r="Z298" s="7">
        <f t="shared" si="199"/>
        <v>29266.713766233763</v>
      </c>
      <c r="AA298" s="7">
        <f t="shared" si="200"/>
        <v>29267.587012987013</v>
      </c>
      <c r="AC298" s="7">
        <f t="shared" si="201"/>
        <v>29259.163187855786</v>
      </c>
      <c r="AD298" s="7">
        <f t="shared" si="202"/>
        <v>29260.17836812144</v>
      </c>
      <c r="AE298" s="7">
        <f t="shared" si="203"/>
        <v>29261.193548387098</v>
      </c>
      <c r="AF298" s="7">
        <f t="shared" si="204"/>
        <v>29262.208728652753</v>
      </c>
      <c r="AG298" s="7">
        <f t="shared" si="205"/>
        <v>29263.2239089184</v>
      </c>
      <c r="AH298" s="7">
        <f t="shared" si="206"/>
        <v>29264.239089184062</v>
      </c>
      <c r="AI298" s="7">
        <f t="shared" si="207"/>
        <v>29265.254269449717</v>
      </c>
      <c r="AJ298" s="7">
        <f t="shared" si="208"/>
        <v>29266.269449715372</v>
      </c>
      <c r="AK298" s="7">
        <f t="shared" si="209"/>
        <v>29267.284629981026</v>
      </c>
      <c r="AL298" s="7">
        <f t="shared" si="210"/>
        <v>29268.299810246681</v>
      </c>
      <c r="AM298" s="7">
        <f t="shared" si="211"/>
        <v>29269.314990512335</v>
      </c>
      <c r="AO298" s="7">
        <f t="shared" si="212"/>
        <v>29258.514328808447</v>
      </c>
      <c r="AP298" s="7">
        <f t="shared" si="213"/>
        <v>29259.58793363499</v>
      </c>
      <c r="AQ298" s="7">
        <f t="shared" si="214"/>
        <v>29260.661538461536</v>
      </c>
      <c r="AR298" s="7">
        <f t="shared" si="215"/>
        <v>29261.735143288082</v>
      </c>
      <c r="AS298" s="7">
        <f t="shared" si="216"/>
        <v>29262.808748114629</v>
      </c>
      <c r="AT298" s="7">
        <f t="shared" si="217"/>
        <v>29263.882352941175</v>
      </c>
      <c r="AU298" s="7">
        <f t="shared" si="218"/>
        <v>29264.955957767721</v>
      </c>
      <c r="AV298" s="7">
        <f t="shared" si="219"/>
        <v>29266.029562594267</v>
      </c>
      <c r="AW298" s="7">
        <f t="shared" si="220"/>
        <v>29267.103167420813</v>
      </c>
      <c r="AX298" s="7">
        <f t="shared" si="221"/>
        <v>29268.176772247363</v>
      </c>
      <c r="AY298" s="7">
        <f t="shared" si="222"/>
        <v>29269.250377073906</v>
      </c>
    </row>
    <row r="299" spans="1:51" x14ac:dyDescent="0.3">
      <c r="A299">
        <f>Sheet1!D299</f>
        <v>29272</v>
      </c>
      <c r="B299">
        <f>Sheet1!E299</f>
        <v>29255</v>
      </c>
      <c r="C299">
        <f>Sheet1!H299</f>
        <v>129</v>
      </c>
      <c r="E299" s="7">
        <f t="shared" si="179"/>
        <v>29255</v>
      </c>
      <c r="F299" s="7">
        <f t="shared" si="180"/>
        <v>29256.7</v>
      </c>
      <c r="G299" s="7">
        <f t="shared" si="181"/>
        <v>29258.400000000001</v>
      </c>
      <c r="H299" s="7">
        <f t="shared" si="182"/>
        <v>29260.1</v>
      </c>
      <c r="I299" s="7">
        <f t="shared" si="183"/>
        <v>29261.8</v>
      </c>
      <c r="J299" s="7">
        <f t="shared" si="184"/>
        <v>29263.5</v>
      </c>
      <c r="K299" s="7">
        <f t="shared" si="185"/>
        <v>29265.200000000001</v>
      </c>
      <c r="L299" s="7">
        <f t="shared" si="186"/>
        <v>29266.9</v>
      </c>
      <c r="M299" s="7">
        <f t="shared" si="187"/>
        <v>29268.6</v>
      </c>
      <c r="N299" s="7">
        <f t="shared" si="188"/>
        <v>29270.3</v>
      </c>
      <c r="O299" s="7">
        <f t="shared" si="189"/>
        <v>29272</v>
      </c>
      <c r="Q299" s="7">
        <f t="shared" si="190"/>
        <v>29251.961445783134</v>
      </c>
      <c r="R299" s="7">
        <f t="shared" si="191"/>
        <v>29253.241445783133</v>
      </c>
      <c r="S299" s="7">
        <f t="shared" si="192"/>
        <v>29254.521445783132</v>
      </c>
      <c r="T299" s="7">
        <f t="shared" si="193"/>
        <v>29255.801445783138</v>
      </c>
      <c r="U299" s="7">
        <f t="shared" si="194"/>
        <v>29257.081445783129</v>
      </c>
      <c r="V299" s="7">
        <f t="shared" si="195"/>
        <v>29258.361445783128</v>
      </c>
      <c r="W299" s="7">
        <f t="shared" si="196"/>
        <v>29259.641445783134</v>
      </c>
      <c r="X299" s="7">
        <f t="shared" si="197"/>
        <v>29260.921445783133</v>
      </c>
      <c r="Y299" s="7">
        <f t="shared" si="198"/>
        <v>29262.201445783132</v>
      </c>
      <c r="Z299" s="7">
        <f t="shared" si="199"/>
        <v>29263.481445783131</v>
      </c>
      <c r="AA299" s="7">
        <f t="shared" si="200"/>
        <v>29264.76144578313</v>
      </c>
      <c r="AC299" s="7">
        <f t="shared" si="201"/>
        <v>29254.790566037733</v>
      </c>
      <c r="AD299" s="7">
        <f t="shared" si="202"/>
        <v>29255.944716981132</v>
      </c>
      <c r="AE299" s="7">
        <f t="shared" si="203"/>
        <v>29257.098867924531</v>
      </c>
      <c r="AF299" s="7">
        <f t="shared" si="204"/>
        <v>29258.253018867923</v>
      </c>
      <c r="AG299" s="7">
        <f t="shared" si="205"/>
        <v>29259.407169811322</v>
      </c>
      <c r="AH299" s="7">
        <f t="shared" si="206"/>
        <v>29260.561320754714</v>
      </c>
      <c r="AI299" s="7">
        <f t="shared" si="207"/>
        <v>29261.715471698109</v>
      </c>
      <c r="AJ299" s="7">
        <f t="shared" si="208"/>
        <v>29262.869622641509</v>
      </c>
      <c r="AK299" s="7">
        <f t="shared" si="209"/>
        <v>29264.023773584908</v>
      </c>
      <c r="AL299" s="7">
        <f t="shared" si="210"/>
        <v>29265.177924528303</v>
      </c>
      <c r="AM299" s="7">
        <f t="shared" si="211"/>
        <v>29266.332075471699</v>
      </c>
      <c r="AO299" s="7">
        <f t="shared" si="212"/>
        <v>29255.891369047622</v>
      </c>
      <c r="AP299" s="7">
        <f t="shared" si="213"/>
        <v>29257.097470238095</v>
      </c>
      <c r="AQ299" s="7">
        <f t="shared" si="214"/>
        <v>29258.303571428569</v>
      </c>
      <c r="AR299" s="7">
        <f t="shared" si="215"/>
        <v>29259.50967261905</v>
      </c>
      <c r="AS299" s="7">
        <f t="shared" si="216"/>
        <v>29260.715773809527</v>
      </c>
      <c r="AT299" s="7">
        <f t="shared" si="217"/>
        <v>29261.921875</v>
      </c>
      <c r="AU299" s="7">
        <f t="shared" si="218"/>
        <v>29263.127976190473</v>
      </c>
      <c r="AV299" s="7">
        <f t="shared" si="219"/>
        <v>29264.334077380954</v>
      </c>
      <c r="AW299" s="7">
        <f t="shared" si="220"/>
        <v>29265.540178571428</v>
      </c>
      <c r="AX299" s="7">
        <f t="shared" si="221"/>
        <v>29266.746279761908</v>
      </c>
      <c r="AY299" s="7">
        <f t="shared" si="222"/>
        <v>29267.952380952382</v>
      </c>
    </row>
    <row r="300" spans="1:51" x14ac:dyDescent="0.3">
      <c r="A300">
        <f>Sheet1!D300</f>
        <v>29275</v>
      </c>
      <c r="B300">
        <f>Sheet1!E300</f>
        <v>29256</v>
      </c>
      <c r="C300">
        <f>Sheet1!H300</f>
        <v>232</v>
      </c>
      <c r="E300" s="7">
        <f t="shared" si="179"/>
        <v>29256</v>
      </c>
      <c r="F300" s="7">
        <f t="shared" si="180"/>
        <v>29257.9</v>
      </c>
      <c r="G300" s="7">
        <f t="shared" si="181"/>
        <v>29259.8</v>
      </c>
      <c r="H300" s="7">
        <f t="shared" si="182"/>
        <v>29261.7</v>
      </c>
      <c r="I300" s="7">
        <f t="shared" si="183"/>
        <v>29263.599999999999</v>
      </c>
      <c r="J300" s="7">
        <f t="shared" si="184"/>
        <v>29265.5</v>
      </c>
      <c r="K300" s="7">
        <f t="shared" si="185"/>
        <v>29267.4</v>
      </c>
      <c r="L300" s="7">
        <f t="shared" si="186"/>
        <v>29269.3</v>
      </c>
      <c r="M300" s="7">
        <f t="shared" si="187"/>
        <v>29271.200000000001</v>
      </c>
      <c r="N300" s="7">
        <f t="shared" si="188"/>
        <v>29273.1</v>
      </c>
      <c r="O300" s="7">
        <f t="shared" si="189"/>
        <v>29275</v>
      </c>
      <c r="Q300" s="7">
        <f t="shared" si="190"/>
        <v>29250.072319201994</v>
      </c>
      <c r="R300" s="7">
        <f t="shared" si="191"/>
        <v>29251.622942643389</v>
      </c>
      <c r="S300" s="7">
        <f t="shared" si="192"/>
        <v>29253.173566084792</v>
      </c>
      <c r="T300" s="7">
        <f t="shared" si="193"/>
        <v>29254.724189526183</v>
      </c>
      <c r="U300" s="7">
        <f t="shared" si="194"/>
        <v>29256.274812967582</v>
      </c>
      <c r="V300" s="7">
        <f t="shared" si="195"/>
        <v>29257.825436408973</v>
      </c>
      <c r="W300" s="7">
        <f t="shared" si="196"/>
        <v>29259.376059850376</v>
      </c>
      <c r="X300" s="7">
        <f t="shared" si="197"/>
        <v>29260.926683291771</v>
      </c>
      <c r="Y300" s="7">
        <f t="shared" si="198"/>
        <v>29262.477306733166</v>
      </c>
      <c r="Z300" s="7">
        <f t="shared" si="199"/>
        <v>29264.027930174561</v>
      </c>
      <c r="AA300" s="7">
        <f t="shared" si="200"/>
        <v>29265.57855361596</v>
      </c>
      <c r="AC300" s="7">
        <f t="shared" si="201"/>
        <v>29252.681985294119</v>
      </c>
      <c r="AD300" s="7">
        <f t="shared" si="202"/>
        <v>29254.061580882357</v>
      </c>
      <c r="AE300" s="7">
        <f t="shared" si="203"/>
        <v>29255.441176470587</v>
      </c>
      <c r="AF300" s="7">
        <f t="shared" si="204"/>
        <v>29256.820772058825</v>
      </c>
      <c r="AG300" s="7">
        <f t="shared" si="205"/>
        <v>29258.200367647059</v>
      </c>
      <c r="AH300" s="7">
        <f t="shared" si="206"/>
        <v>29259.579963235294</v>
      </c>
      <c r="AI300" s="7">
        <f t="shared" si="207"/>
        <v>29260.959558823532</v>
      </c>
      <c r="AJ300" s="7">
        <f t="shared" si="208"/>
        <v>29262.339154411766</v>
      </c>
      <c r="AK300" s="7">
        <f t="shared" si="209"/>
        <v>29263.71875</v>
      </c>
      <c r="AL300" s="7">
        <f t="shared" si="210"/>
        <v>29265.098345588234</v>
      </c>
      <c r="AM300" s="7">
        <f t="shared" si="211"/>
        <v>29266.477941176472</v>
      </c>
      <c r="AO300" s="7">
        <f t="shared" si="212"/>
        <v>29254.831562974206</v>
      </c>
      <c r="AP300" s="7">
        <f t="shared" si="213"/>
        <v>29256.092564491657</v>
      </c>
      <c r="AQ300" s="7">
        <f t="shared" si="214"/>
        <v>29257.353566009104</v>
      </c>
      <c r="AR300" s="7">
        <f t="shared" si="215"/>
        <v>29258.614567526554</v>
      </c>
      <c r="AS300" s="7">
        <f t="shared" si="216"/>
        <v>29259.875569044005</v>
      </c>
      <c r="AT300" s="7">
        <f t="shared" si="217"/>
        <v>29261.136570561459</v>
      </c>
      <c r="AU300" s="7">
        <f t="shared" si="218"/>
        <v>29262.397572078909</v>
      </c>
      <c r="AV300" s="7">
        <f t="shared" si="219"/>
        <v>29263.658573596356</v>
      </c>
      <c r="AW300" s="7">
        <f t="shared" si="220"/>
        <v>29264.91957511381</v>
      </c>
      <c r="AX300" s="7">
        <f t="shared" si="221"/>
        <v>29266.180576631257</v>
      </c>
      <c r="AY300" s="7">
        <f t="shared" si="222"/>
        <v>29267.441578148715</v>
      </c>
    </row>
    <row r="301" spans="1:51" x14ac:dyDescent="0.3">
      <c r="A301">
        <f>Sheet1!D301</f>
        <v>29264</v>
      </c>
      <c r="B301">
        <f>Sheet1!E301</f>
        <v>29256</v>
      </c>
      <c r="C301">
        <f>Sheet1!H301</f>
        <v>81</v>
      </c>
      <c r="E301" s="7">
        <f t="shared" si="179"/>
        <v>29256</v>
      </c>
      <c r="F301" s="7">
        <f t="shared" si="180"/>
        <v>29256.799999999999</v>
      </c>
      <c r="G301" s="7">
        <f t="shared" si="181"/>
        <v>29257.599999999999</v>
      </c>
      <c r="H301" s="7">
        <f t="shared" si="182"/>
        <v>29258.400000000001</v>
      </c>
      <c r="I301" s="7">
        <f t="shared" si="183"/>
        <v>29259.200000000001</v>
      </c>
      <c r="J301" s="7">
        <f t="shared" si="184"/>
        <v>29260</v>
      </c>
      <c r="K301" s="7">
        <f t="shared" si="185"/>
        <v>29260.799999999999</v>
      </c>
      <c r="L301" s="7">
        <f t="shared" si="186"/>
        <v>29261.599999999999</v>
      </c>
      <c r="M301" s="7">
        <f t="shared" si="187"/>
        <v>29262.400000000001</v>
      </c>
      <c r="N301" s="7">
        <f t="shared" si="188"/>
        <v>29263.200000000001</v>
      </c>
      <c r="O301" s="7">
        <f t="shared" si="189"/>
        <v>29264</v>
      </c>
      <c r="Q301" s="7">
        <f t="shared" si="190"/>
        <v>29252.306324110672</v>
      </c>
      <c r="R301" s="7">
        <f t="shared" si="191"/>
        <v>29254.155335968382</v>
      </c>
      <c r="S301" s="7">
        <f t="shared" si="192"/>
        <v>29256.004347826085</v>
      </c>
      <c r="T301" s="7">
        <f t="shared" si="193"/>
        <v>29257.853359683795</v>
      </c>
      <c r="U301" s="7">
        <f t="shared" si="194"/>
        <v>29259.702371541498</v>
      </c>
      <c r="V301" s="7">
        <f t="shared" si="195"/>
        <v>29261.551383399208</v>
      </c>
      <c r="W301" s="7">
        <f t="shared" si="196"/>
        <v>29263.400395256918</v>
      </c>
      <c r="X301" s="7">
        <f t="shared" si="197"/>
        <v>29265.249407114621</v>
      </c>
      <c r="Y301" s="7">
        <f t="shared" si="198"/>
        <v>29267.098418972331</v>
      </c>
      <c r="Z301" s="7">
        <f t="shared" si="199"/>
        <v>29268.947430830034</v>
      </c>
      <c r="AA301" s="7">
        <f t="shared" si="200"/>
        <v>29270.796442687744</v>
      </c>
      <c r="AC301" s="7">
        <f t="shared" si="201"/>
        <v>29252.2448657188</v>
      </c>
      <c r="AD301" s="7">
        <f t="shared" si="202"/>
        <v>29253.923538704585</v>
      </c>
      <c r="AE301" s="7">
        <f t="shared" si="203"/>
        <v>29255.602211690362</v>
      </c>
      <c r="AF301" s="7">
        <f t="shared" si="204"/>
        <v>29257.280884676147</v>
      </c>
      <c r="AG301" s="7">
        <f t="shared" si="205"/>
        <v>29258.959557661925</v>
      </c>
      <c r="AH301" s="7">
        <f t="shared" si="206"/>
        <v>29260.63823064771</v>
      </c>
      <c r="AI301" s="7">
        <f t="shared" si="207"/>
        <v>29262.316903633491</v>
      </c>
      <c r="AJ301" s="7">
        <f t="shared" si="208"/>
        <v>29263.995576619272</v>
      </c>
      <c r="AK301" s="7">
        <f t="shared" si="209"/>
        <v>29265.674249605057</v>
      </c>
      <c r="AL301" s="7">
        <f t="shared" si="210"/>
        <v>29267.352922590835</v>
      </c>
      <c r="AM301" s="7">
        <f t="shared" si="211"/>
        <v>29269.03159557662</v>
      </c>
      <c r="AO301" s="7">
        <f t="shared" si="212"/>
        <v>29253.673969072166</v>
      </c>
      <c r="AP301" s="7">
        <f t="shared" si="213"/>
        <v>29255.209149484537</v>
      </c>
      <c r="AQ301" s="7">
        <f t="shared" si="214"/>
        <v>29256.744329896908</v>
      </c>
      <c r="AR301" s="7">
        <f t="shared" si="215"/>
        <v>29258.279510309279</v>
      </c>
      <c r="AS301" s="7">
        <f t="shared" si="216"/>
        <v>29259.814690721647</v>
      </c>
      <c r="AT301" s="7">
        <f t="shared" si="217"/>
        <v>29261.349871134022</v>
      </c>
      <c r="AU301" s="7">
        <f t="shared" si="218"/>
        <v>29262.885051546393</v>
      </c>
      <c r="AV301" s="7">
        <f t="shared" si="219"/>
        <v>29264.420231958764</v>
      </c>
      <c r="AW301" s="7">
        <f t="shared" si="220"/>
        <v>29265.955412371135</v>
      </c>
      <c r="AX301" s="7">
        <f t="shared" si="221"/>
        <v>29267.490592783503</v>
      </c>
      <c r="AY301" s="7">
        <f t="shared" si="222"/>
        <v>29269.025773195877</v>
      </c>
    </row>
    <row r="302" spans="1:51" x14ac:dyDescent="0.3">
      <c r="A302">
        <f>Sheet1!D302</f>
        <v>29265</v>
      </c>
      <c r="B302">
        <f>Sheet1!E302</f>
        <v>29260</v>
      </c>
      <c r="C302">
        <f>Sheet1!H302</f>
        <v>45</v>
      </c>
      <c r="E302" s="7">
        <f t="shared" si="179"/>
        <v>29260</v>
      </c>
      <c r="F302" s="7">
        <f t="shared" si="180"/>
        <v>29260.5</v>
      </c>
      <c r="G302" s="7">
        <f t="shared" si="181"/>
        <v>29261</v>
      </c>
      <c r="H302" s="7">
        <f t="shared" si="182"/>
        <v>29261.5</v>
      </c>
      <c r="I302" s="7">
        <f t="shared" si="183"/>
        <v>29262</v>
      </c>
      <c r="J302" s="7">
        <f t="shared" si="184"/>
        <v>29262.5</v>
      </c>
      <c r="K302" s="7">
        <f t="shared" si="185"/>
        <v>29263</v>
      </c>
      <c r="L302" s="7">
        <f t="shared" si="186"/>
        <v>29263.5</v>
      </c>
      <c r="M302" s="7">
        <f t="shared" si="187"/>
        <v>29264</v>
      </c>
      <c r="N302" s="7">
        <f t="shared" si="188"/>
        <v>29264.5</v>
      </c>
      <c r="O302" s="7">
        <f t="shared" si="189"/>
        <v>29265</v>
      </c>
      <c r="Q302" s="7">
        <f t="shared" si="190"/>
        <v>29255.708144796379</v>
      </c>
      <c r="R302" s="7">
        <f t="shared" si="191"/>
        <v>29257.348190045253</v>
      </c>
      <c r="S302" s="7">
        <f t="shared" si="192"/>
        <v>29258.988235294117</v>
      </c>
      <c r="T302" s="7">
        <f t="shared" si="193"/>
        <v>29260.628280542987</v>
      </c>
      <c r="U302" s="7">
        <f t="shared" si="194"/>
        <v>29262.268325791854</v>
      </c>
      <c r="V302" s="7">
        <f t="shared" si="195"/>
        <v>29263.908371040725</v>
      </c>
      <c r="W302" s="7">
        <f t="shared" si="196"/>
        <v>29265.548416289595</v>
      </c>
      <c r="X302" s="7">
        <f t="shared" si="197"/>
        <v>29267.188461538462</v>
      </c>
      <c r="Y302" s="7">
        <f t="shared" si="198"/>
        <v>29268.828506787329</v>
      </c>
      <c r="Z302" s="7">
        <f t="shared" si="199"/>
        <v>29270.468552036196</v>
      </c>
      <c r="AA302" s="7">
        <f t="shared" si="200"/>
        <v>29272.108597285071</v>
      </c>
      <c r="AC302" s="7">
        <f t="shared" si="201"/>
        <v>29252.816013628624</v>
      </c>
      <c r="AD302" s="7">
        <f t="shared" si="202"/>
        <v>29254.520272572401</v>
      </c>
      <c r="AE302" s="7">
        <f t="shared" si="203"/>
        <v>29256.224531516182</v>
      </c>
      <c r="AF302" s="7">
        <f t="shared" si="204"/>
        <v>29257.92879045997</v>
      </c>
      <c r="AG302" s="7">
        <f t="shared" si="205"/>
        <v>29259.633049403747</v>
      </c>
      <c r="AH302" s="7">
        <f t="shared" si="206"/>
        <v>29261.337308347531</v>
      </c>
      <c r="AI302" s="7">
        <f t="shared" si="207"/>
        <v>29263.041567291315</v>
      </c>
      <c r="AJ302" s="7">
        <f t="shared" si="208"/>
        <v>29264.745826235092</v>
      </c>
      <c r="AK302" s="7">
        <f t="shared" si="209"/>
        <v>29266.450085178876</v>
      </c>
      <c r="AL302" s="7">
        <f t="shared" si="210"/>
        <v>29268.154344122657</v>
      </c>
      <c r="AM302" s="7">
        <f t="shared" si="211"/>
        <v>29269.858603066437</v>
      </c>
      <c r="AO302" s="7">
        <f t="shared" si="212"/>
        <v>29252.670868347341</v>
      </c>
      <c r="AP302" s="7">
        <f t="shared" si="213"/>
        <v>29254.249859943979</v>
      </c>
      <c r="AQ302" s="7">
        <f t="shared" si="214"/>
        <v>29255.828851540617</v>
      </c>
      <c r="AR302" s="7">
        <f t="shared" si="215"/>
        <v>29257.407843137251</v>
      </c>
      <c r="AS302" s="7">
        <f t="shared" si="216"/>
        <v>29258.986834733892</v>
      </c>
      <c r="AT302" s="7">
        <f t="shared" si="217"/>
        <v>29260.565826330534</v>
      </c>
      <c r="AU302" s="7">
        <f t="shared" si="218"/>
        <v>29262.144817927172</v>
      </c>
      <c r="AV302" s="7">
        <f t="shared" si="219"/>
        <v>29263.723809523806</v>
      </c>
      <c r="AW302" s="7">
        <f t="shared" si="220"/>
        <v>29265.302801120448</v>
      </c>
      <c r="AX302" s="7">
        <f t="shared" si="221"/>
        <v>29266.881792717082</v>
      </c>
      <c r="AY302" s="7">
        <f t="shared" si="222"/>
        <v>29268.460784313724</v>
      </c>
    </row>
    <row r="303" spans="1:51" x14ac:dyDescent="0.3">
      <c r="A303">
        <f>Sheet1!D303</f>
        <v>29283</v>
      </c>
      <c r="B303">
        <f>Sheet1!E303</f>
        <v>29264</v>
      </c>
      <c r="C303">
        <f>Sheet1!H303</f>
        <v>332</v>
      </c>
      <c r="E303" s="7">
        <f t="shared" si="179"/>
        <v>29264</v>
      </c>
      <c r="F303" s="7">
        <f t="shared" si="180"/>
        <v>29265.9</v>
      </c>
      <c r="G303" s="7">
        <f t="shared" si="181"/>
        <v>29267.8</v>
      </c>
      <c r="H303" s="7">
        <f t="shared" si="182"/>
        <v>29269.7</v>
      </c>
      <c r="I303" s="7">
        <f t="shared" si="183"/>
        <v>29271.599999999999</v>
      </c>
      <c r="J303" s="7">
        <f t="shared" si="184"/>
        <v>29273.5</v>
      </c>
      <c r="K303" s="7">
        <f t="shared" si="185"/>
        <v>29275.4</v>
      </c>
      <c r="L303" s="7">
        <f t="shared" si="186"/>
        <v>29277.3</v>
      </c>
      <c r="M303" s="7">
        <f t="shared" si="187"/>
        <v>29279.200000000001</v>
      </c>
      <c r="N303" s="7">
        <f t="shared" si="188"/>
        <v>29281.1</v>
      </c>
      <c r="O303" s="7">
        <f t="shared" si="189"/>
        <v>29283</v>
      </c>
      <c r="Q303" s="7">
        <f t="shared" si="190"/>
        <v>29256.502793296087</v>
      </c>
      <c r="R303" s="7">
        <f t="shared" si="191"/>
        <v>29257.977932960894</v>
      </c>
      <c r="S303" s="7">
        <f t="shared" si="192"/>
        <v>29259.4530726257</v>
      </c>
      <c r="T303" s="7">
        <f t="shared" si="193"/>
        <v>29260.928212290502</v>
      </c>
      <c r="U303" s="7">
        <f t="shared" si="194"/>
        <v>29262.403351955309</v>
      </c>
      <c r="V303" s="7">
        <f t="shared" si="195"/>
        <v>29263.878491620111</v>
      </c>
      <c r="W303" s="7">
        <f t="shared" si="196"/>
        <v>29265.353631284917</v>
      </c>
      <c r="X303" s="7">
        <f t="shared" si="197"/>
        <v>29266.82877094972</v>
      </c>
      <c r="Y303" s="7">
        <f t="shared" si="198"/>
        <v>29268.303910614526</v>
      </c>
      <c r="Z303" s="7">
        <f t="shared" si="199"/>
        <v>29269.779050279329</v>
      </c>
      <c r="AA303" s="7">
        <f t="shared" si="200"/>
        <v>29271.254189944135</v>
      </c>
      <c r="AC303" s="7">
        <f t="shared" si="201"/>
        <v>29256.10472279261</v>
      </c>
      <c r="AD303" s="7">
        <f t="shared" si="202"/>
        <v>29257.639425051337</v>
      </c>
      <c r="AE303" s="7">
        <f t="shared" si="203"/>
        <v>29259.17412731006</v>
      </c>
      <c r="AF303" s="7">
        <f t="shared" si="204"/>
        <v>29260.708829568786</v>
      </c>
      <c r="AG303" s="7">
        <f t="shared" si="205"/>
        <v>29262.243531827513</v>
      </c>
      <c r="AH303" s="7">
        <f t="shared" si="206"/>
        <v>29263.77823408624</v>
      </c>
      <c r="AI303" s="7">
        <f t="shared" si="207"/>
        <v>29265.31293634497</v>
      </c>
      <c r="AJ303" s="7">
        <f t="shared" si="208"/>
        <v>29266.8476386037</v>
      </c>
      <c r="AK303" s="7">
        <f t="shared" si="209"/>
        <v>29268.382340862419</v>
      </c>
      <c r="AL303" s="7">
        <f t="shared" si="210"/>
        <v>29269.91704312115</v>
      </c>
      <c r="AM303" s="7">
        <f t="shared" si="211"/>
        <v>29271.451745379876</v>
      </c>
      <c r="AO303" s="7">
        <f t="shared" si="212"/>
        <v>29253.327531645569</v>
      </c>
      <c r="AP303" s="7">
        <f t="shared" si="213"/>
        <v>29254.946044303797</v>
      </c>
      <c r="AQ303" s="7">
        <f t="shared" si="214"/>
        <v>29256.564556962025</v>
      </c>
      <c r="AR303" s="7">
        <f t="shared" si="215"/>
        <v>29258.183069620249</v>
      </c>
      <c r="AS303" s="7">
        <f t="shared" si="216"/>
        <v>29259.801582278476</v>
      </c>
      <c r="AT303" s="7">
        <f t="shared" si="217"/>
        <v>29261.420094936711</v>
      </c>
      <c r="AU303" s="7">
        <f t="shared" si="218"/>
        <v>29263.038607594935</v>
      </c>
      <c r="AV303" s="7">
        <f t="shared" si="219"/>
        <v>29264.657120253163</v>
      </c>
      <c r="AW303" s="7">
        <f t="shared" si="220"/>
        <v>29266.275632911394</v>
      </c>
      <c r="AX303" s="7">
        <f t="shared" si="221"/>
        <v>29267.894145569622</v>
      </c>
      <c r="AY303" s="7">
        <f t="shared" si="222"/>
        <v>29269.51265822785</v>
      </c>
    </row>
    <row r="304" spans="1:51" x14ac:dyDescent="0.3">
      <c r="A304">
        <f>Sheet1!D304</f>
        <v>29285</v>
      </c>
      <c r="B304">
        <f>Sheet1!E304</f>
        <v>29267</v>
      </c>
      <c r="C304">
        <f>Sheet1!H304</f>
        <v>246</v>
      </c>
      <c r="E304" s="7">
        <f t="shared" si="179"/>
        <v>29267</v>
      </c>
      <c r="F304" s="7">
        <f t="shared" si="180"/>
        <v>29268.799999999999</v>
      </c>
      <c r="G304" s="7">
        <f t="shared" si="181"/>
        <v>29270.6</v>
      </c>
      <c r="H304" s="7">
        <f t="shared" si="182"/>
        <v>29272.400000000001</v>
      </c>
      <c r="I304" s="7">
        <f t="shared" si="183"/>
        <v>29274.2</v>
      </c>
      <c r="J304" s="7">
        <f t="shared" si="184"/>
        <v>29276</v>
      </c>
      <c r="K304" s="7">
        <f t="shared" si="185"/>
        <v>29277.8</v>
      </c>
      <c r="L304" s="7">
        <f t="shared" si="186"/>
        <v>29279.599999999999</v>
      </c>
      <c r="M304" s="7">
        <f t="shared" si="187"/>
        <v>29281.4</v>
      </c>
      <c r="N304" s="7">
        <f t="shared" si="188"/>
        <v>29283.200000000001</v>
      </c>
      <c r="O304" s="7">
        <f t="shared" si="189"/>
        <v>29285</v>
      </c>
      <c r="Q304" s="7">
        <f t="shared" si="190"/>
        <v>29262.192139737992</v>
      </c>
      <c r="R304" s="7">
        <f t="shared" si="191"/>
        <v>29263.760043668124</v>
      </c>
      <c r="S304" s="7">
        <f t="shared" si="192"/>
        <v>29265.327947598253</v>
      </c>
      <c r="T304" s="7">
        <f t="shared" si="193"/>
        <v>29266.895851528385</v>
      </c>
      <c r="U304" s="7">
        <f t="shared" si="194"/>
        <v>29268.463755458513</v>
      </c>
      <c r="V304" s="7">
        <f t="shared" si="195"/>
        <v>29270.031659388645</v>
      </c>
      <c r="W304" s="7">
        <f t="shared" si="196"/>
        <v>29271.599563318778</v>
      </c>
      <c r="X304" s="7">
        <f t="shared" si="197"/>
        <v>29273.16746724891</v>
      </c>
      <c r="Y304" s="7">
        <f t="shared" si="198"/>
        <v>29274.735371179042</v>
      </c>
      <c r="Z304" s="7">
        <f t="shared" si="199"/>
        <v>29276.303275109167</v>
      </c>
      <c r="AA304" s="7">
        <f t="shared" si="200"/>
        <v>29277.871179039299</v>
      </c>
      <c r="AC304" s="7">
        <f t="shared" si="201"/>
        <v>29260.110144927537</v>
      </c>
      <c r="AD304" s="7">
        <f t="shared" si="202"/>
        <v>29261.789710144927</v>
      </c>
      <c r="AE304" s="7">
        <f t="shared" si="203"/>
        <v>29263.469275362317</v>
      </c>
      <c r="AF304" s="7">
        <f t="shared" si="204"/>
        <v>29265.148840579714</v>
      </c>
      <c r="AG304" s="7">
        <f t="shared" si="205"/>
        <v>29266.828405797103</v>
      </c>
      <c r="AH304" s="7">
        <f t="shared" si="206"/>
        <v>29268.507971014493</v>
      </c>
      <c r="AI304" s="7">
        <f t="shared" si="207"/>
        <v>29270.187536231886</v>
      </c>
      <c r="AJ304" s="7">
        <f t="shared" si="208"/>
        <v>29271.867101449272</v>
      </c>
      <c r="AK304" s="7">
        <f t="shared" si="209"/>
        <v>29273.546666666669</v>
      </c>
      <c r="AL304" s="7">
        <f t="shared" si="210"/>
        <v>29275.226231884055</v>
      </c>
      <c r="AM304" s="7">
        <f t="shared" si="211"/>
        <v>29276.905797101448</v>
      </c>
      <c r="AO304" s="7">
        <f t="shared" si="212"/>
        <v>29259.305250305253</v>
      </c>
      <c r="AP304" s="7">
        <f t="shared" si="213"/>
        <v>29260.988034188034</v>
      </c>
      <c r="AQ304" s="7">
        <f t="shared" si="214"/>
        <v>29262.670818070823</v>
      </c>
      <c r="AR304" s="7">
        <f t="shared" si="215"/>
        <v>29264.353601953604</v>
      </c>
      <c r="AS304" s="7">
        <f t="shared" si="216"/>
        <v>29266.036385836385</v>
      </c>
      <c r="AT304" s="7">
        <f t="shared" si="217"/>
        <v>29267.719169719167</v>
      </c>
      <c r="AU304" s="7">
        <f t="shared" si="218"/>
        <v>29269.401953601955</v>
      </c>
      <c r="AV304" s="7">
        <f t="shared" si="219"/>
        <v>29271.084737484736</v>
      </c>
      <c r="AW304" s="7">
        <f t="shared" si="220"/>
        <v>29272.767521367521</v>
      </c>
      <c r="AX304" s="7">
        <f t="shared" si="221"/>
        <v>29274.450305250306</v>
      </c>
      <c r="AY304" s="7">
        <f t="shared" si="222"/>
        <v>29276.133089133087</v>
      </c>
    </row>
    <row r="305" spans="1:51" x14ac:dyDescent="0.3">
      <c r="A305">
        <f>Sheet1!D305</f>
        <v>29288</v>
      </c>
      <c r="B305">
        <f>Sheet1!E305</f>
        <v>29271</v>
      </c>
      <c r="C305">
        <f>Sheet1!H305</f>
        <v>168</v>
      </c>
      <c r="E305" s="7">
        <f t="shared" si="179"/>
        <v>29271</v>
      </c>
      <c r="F305" s="7">
        <f t="shared" si="180"/>
        <v>29272.7</v>
      </c>
      <c r="G305" s="7">
        <f t="shared" si="181"/>
        <v>29274.400000000001</v>
      </c>
      <c r="H305" s="7">
        <f t="shared" si="182"/>
        <v>29276.1</v>
      </c>
      <c r="I305" s="7">
        <f t="shared" si="183"/>
        <v>29277.8</v>
      </c>
      <c r="J305" s="7">
        <f t="shared" si="184"/>
        <v>29279.5</v>
      </c>
      <c r="K305" s="7">
        <f t="shared" si="185"/>
        <v>29281.200000000001</v>
      </c>
      <c r="L305" s="7">
        <f t="shared" si="186"/>
        <v>29282.9</v>
      </c>
      <c r="M305" s="7">
        <f t="shared" si="187"/>
        <v>29284.6</v>
      </c>
      <c r="N305" s="7">
        <f t="shared" si="188"/>
        <v>29286.3</v>
      </c>
      <c r="O305" s="7">
        <f t="shared" si="189"/>
        <v>29288</v>
      </c>
      <c r="Q305" s="7">
        <f t="shared" si="190"/>
        <v>29264.895666131622</v>
      </c>
      <c r="R305" s="7">
        <f t="shared" si="191"/>
        <v>29266.655056179778</v>
      </c>
      <c r="S305" s="7">
        <f t="shared" si="192"/>
        <v>29268.414446227929</v>
      </c>
      <c r="T305" s="7">
        <f t="shared" si="193"/>
        <v>29270.173836276084</v>
      </c>
      <c r="U305" s="7">
        <f t="shared" si="194"/>
        <v>29271.933226324236</v>
      </c>
      <c r="V305" s="7">
        <f t="shared" si="195"/>
        <v>29273.692616372391</v>
      </c>
      <c r="W305" s="7">
        <f t="shared" si="196"/>
        <v>29275.452006420543</v>
      </c>
      <c r="X305" s="7">
        <f t="shared" si="197"/>
        <v>29277.211396468694</v>
      </c>
      <c r="Y305" s="7">
        <f t="shared" si="198"/>
        <v>29278.970786516857</v>
      </c>
      <c r="Z305" s="7">
        <f t="shared" si="199"/>
        <v>29280.730176565005</v>
      </c>
      <c r="AA305" s="7">
        <f t="shared" si="200"/>
        <v>29282.489566613163</v>
      </c>
      <c r="AC305" s="7">
        <f t="shared" si="201"/>
        <v>29263.872159090908</v>
      </c>
      <c r="AD305" s="7">
        <f t="shared" si="202"/>
        <v>29265.521164772726</v>
      </c>
      <c r="AE305" s="7">
        <f t="shared" si="203"/>
        <v>29267.170170454548</v>
      </c>
      <c r="AF305" s="7">
        <f t="shared" si="204"/>
        <v>29268.819176136363</v>
      </c>
      <c r="AG305" s="7">
        <f t="shared" si="205"/>
        <v>29270.468181818178</v>
      </c>
      <c r="AH305" s="7">
        <f t="shared" si="206"/>
        <v>29272.1171875</v>
      </c>
      <c r="AI305" s="7">
        <f t="shared" si="207"/>
        <v>29273.766193181818</v>
      </c>
      <c r="AJ305" s="7">
        <f t="shared" si="208"/>
        <v>29275.415198863637</v>
      </c>
      <c r="AK305" s="7">
        <f t="shared" si="209"/>
        <v>29277.064204545459</v>
      </c>
      <c r="AL305" s="7">
        <f t="shared" si="210"/>
        <v>29278.713210227274</v>
      </c>
      <c r="AM305" s="7">
        <f t="shared" si="211"/>
        <v>29280.362215909088</v>
      </c>
      <c r="AO305" s="7">
        <f t="shared" si="212"/>
        <v>29261.920940170941</v>
      </c>
      <c r="AP305" s="7">
        <f t="shared" si="213"/>
        <v>29263.632158119661</v>
      </c>
      <c r="AQ305" s="7">
        <f t="shared" si="214"/>
        <v>29265.343376068369</v>
      </c>
      <c r="AR305" s="7">
        <f t="shared" si="215"/>
        <v>29267.054594017096</v>
      </c>
      <c r="AS305" s="7">
        <f t="shared" si="216"/>
        <v>29268.765811965808</v>
      </c>
      <c r="AT305" s="7">
        <f t="shared" si="217"/>
        <v>29270.477029914528</v>
      </c>
      <c r="AU305" s="7">
        <f t="shared" si="218"/>
        <v>29272.188247863247</v>
      </c>
      <c r="AV305" s="7">
        <f t="shared" si="219"/>
        <v>29273.899465811966</v>
      </c>
      <c r="AW305" s="7">
        <f t="shared" si="220"/>
        <v>29275.610683760686</v>
      </c>
      <c r="AX305" s="7">
        <f t="shared" si="221"/>
        <v>29277.321901709402</v>
      </c>
      <c r="AY305" s="7">
        <f t="shared" si="222"/>
        <v>29279.033119658121</v>
      </c>
    </row>
    <row r="306" spans="1:51" x14ac:dyDescent="0.3">
      <c r="A306">
        <f>Sheet1!D306</f>
        <v>29291</v>
      </c>
      <c r="B306">
        <f>Sheet1!E306</f>
        <v>29277</v>
      </c>
      <c r="C306">
        <f>Sheet1!H306</f>
        <v>156</v>
      </c>
      <c r="E306" s="7">
        <f t="shared" si="179"/>
        <v>29277</v>
      </c>
      <c r="F306" s="7">
        <f t="shared" si="180"/>
        <v>29278.400000000001</v>
      </c>
      <c r="G306" s="7">
        <f t="shared" si="181"/>
        <v>29279.8</v>
      </c>
      <c r="H306" s="7">
        <f t="shared" si="182"/>
        <v>29281.200000000001</v>
      </c>
      <c r="I306" s="7">
        <f t="shared" si="183"/>
        <v>29282.6</v>
      </c>
      <c r="J306" s="7">
        <f t="shared" si="184"/>
        <v>29284</v>
      </c>
      <c r="K306" s="7">
        <f t="shared" si="185"/>
        <v>29285.4</v>
      </c>
      <c r="L306" s="7">
        <f t="shared" si="186"/>
        <v>29286.799999999999</v>
      </c>
      <c r="M306" s="7">
        <f t="shared" si="187"/>
        <v>29288.2</v>
      </c>
      <c r="N306" s="7">
        <f t="shared" si="188"/>
        <v>29289.599999999999</v>
      </c>
      <c r="O306" s="7">
        <f t="shared" si="189"/>
        <v>29291</v>
      </c>
      <c r="Q306" s="7">
        <f t="shared" si="190"/>
        <v>29266.565683646113</v>
      </c>
      <c r="R306" s="7">
        <f t="shared" si="191"/>
        <v>29268.387667560324</v>
      </c>
      <c r="S306" s="7">
        <f t="shared" si="192"/>
        <v>29270.209651474528</v>
      </c>
      <c r="T306" s="7">
        <f t="shared" si="193"/>
        <v>29272.031635388739</v>
      </c>
      <c r="U306" s="7">
        <f t="shared" si="194"/>
        <v>29273.853619302943</v>
      </c>
      <c r="V306" s="7">
        <f t="shared" si="195"/>
        <v>29275.675603217158</v>
      </c>
      <c r="W306" s="7">
        <f t="shared" si="196"/>
        <v>29277.497587131373</v>
      </c>
      <c r="X306" s="7">
        <f t="shared" si="197"/>
        <v>29279.319571045577</v>
      </c>
      <c r="Y306" s="7">
        <f t="shared" si="198"/>
        <v>29281.141554959788</v>
      </c>
      <c r="Z306" s="7">
        <f t="shared" si="199"/>
        <v>29282.963538873992</v>
      </c>
      <c r="AA306" s="7">
        <f t="shared" si="200"/>
        <v>29284.785522788206</v>
      </c>
      <c r="AC306" s="7">
        <f t="shared" si="201"/>
        <v>29266.19216182048</v>
      </c>
      <c r="AD306" s="7">
        <f t="shared" si="202"/>
        <v>29267.938938053099</v>
      </c>
      <c r="AE306" s="7">
        <f t="shared" si="203"/>
        <v>29269.685714285719</v>
      </c>
      <c r="AF306" s="7">
        <f t="shared" si="204"/>
        <v>29271.432490518335</v>
      </c>
      <c r="AG306" s="7">
        <f t="shared" si="205"/>
        <v>29273.179266750947</v>
      </c>
      <c r="AH306" s="7">
        <f t="shared" si="206"/>
        <v>29274.926042983563</v>
      </c>
      <c r="AI306" s="7">
        <f t="shared" si="207"/>
        <v>29276.672819216183</v>
      </c>
      <c r="AJ306" s="7">
        <f t="shared" si="208"/>
        <v>29278.419595448795</v>
      </c>
      <c r="AK306" s="7">
        <f t="shared" si="209"/>
        <v>29280.166371681415</v>
      </c>
      <c r="AL306" s="7">
        <f t="shared" si="210"/>
        <v>29281.913147914031</v>
      </c>
      <c r="AM306" s="7">
        <f t="shared" si="211"/>
        <v>29283.65992414665</v>
      </c>
      <c r="AO306" s="7">
        <f t="shared" si="212"/>
        <v>29265.245412844037</v>
      </c>
      <c r="AP306" s="7">
        <f t="shared" si="213"/>
        <v>29266.904243119268</v>
      </c>
      <c r="AQ306" s="7">
        <f t="shared" si="214"/>
        <v>29268.563073394493</v>
      </c>
      <c r="AR306" s="7">
        <f t="shared" si="215"/>
        <v>29270.221903669724</v>
      </c>
      <c r="AS306" s="7">
        <f t="shared" si="216"/>
        <v>29271.880733944949</v>
      </c>
      <c r="AT306" s="7">
        <f t="shared" si="217"/>
        <v>29273.539564220184</v>
      </c>
      <c r="AU306" s="7">
        <f t="shared" si="218"/>
        <v>29275.198394495412</v>
      </c>
      <c r="AV306" s="7">
        <f t="shared" si="219"/>
        <v>29276.857224770643</v>
      </c>
      <c r="AW306" s="7">
        <f t="shared" si="220"/>
        <v>29278.516055045875</v>
      </c>
      <c r="AX306" s="7">
        <f t="shared" si="221"/>
        <v>29280.174885321099</v>
      </c>
      <c r="AY306" s="7">
        <f t="shared" si="222"/>
        <v>29281.833715596331</v>
      </c>
    </row>
    <row r="307" spans="1:51" x14ac:dyDescent="0.3">
      <c r="A307">
        <f>Sheet1!D307</f>
        <v>29309</v>
      </c>
      <c r="B307">
        <f>Sheet1!E307</f>
        <v>29287</v>
      </c>
      <c r="C307">
        <f>Sheet1!H307</f>
        <v>509</v>
      </c>
      <c r="E307" s="7">
        <f t="shared" si="179"/>
        <v>29287</v>
      </c>
      <c r="F307" s="7">
        <f t="shared" si="180"/>
        <v>29289.200000000001</v>
      </c>
      <c r="G307" s="7">
        <f t="shared" si="181"/>
        <v>29291.4</v>
      </c>
      <c r="H307" s="7">
        <f t="shared" si="182"/>
        <v>29293.599999999999</v>
      </c>
      <c r="I307" s="7">
        <f t="shared" si="183"/>
        <v>29295.8</v>
      </c>
      <c r="J307" s="7">
        <f t="shared" si="184"/>
        <v>29298</v>
      </c>
      <c r="K307" s="7">
        <f t="shared" si="185"/>
        <v>29300.2</v>
      </c>
      <c r="L307" s="7">
        <f t="shared" si="186"/>
        <v>29302.400000000001</v>
      </c>
      <c r="M307" s="7">
        <f t="shared" si="187"/>
        <v>29304.6</v>
      </c>
      <c r="N307" s="7">
        <f t="shared" si="188"/>
        <v>29306.799999999999</v>
      </c>
      <c r="O307" s="7">
        <f t="shared" si="189"/>
        <v>29309</v>
      </c>
      <c r="Q307" s="7">
        <f t="shared" si="190"/>
        <v>29270.915789473685</v>
      </c>
      <c r="R307" s="7">
        <f t="shared" si="191"/>
        <v>29272.576842105263</v>
      </c>
      <c r="S307" s="7">
        <f t="shared" si="192"/>
        <v>29274.237894736842</v>
      </c>
      <c r="T307" s="7">
        <f t="shared" si="193"/>
        <v>29275.898947368423</v>
      </c>
      <c r="U307" s="7">
        <f t="shared" si="194"/>
        <v>29277.559999999998</v>
      </c>
      <c r="V307" s="7">
        <f t="shared" si="195"/>
        <v>29279.221052631576</v>
      </c>
      <c r="W307" s="7">
        <f t="shared" si="196"/>
        <v>29280.882105263157</v>
      </c>
      <c r="X307" s="7">
        <f t="shared" si="197"/>
        <v>29282.543157894735</v>
      </c>
      <c r="Y307" s="7">
        <f t="shared" si="198"/>
        <v>29284.204210526314</v>
      </c>
      <c r="Z307" s="7">
        <f t="shared" si="199"/>
        <v>29285.865263157895</v>
      </c>
      <c r="AA307" s="7">
        <f t="shared" si="200"/>
        <v>29287.526315789473</v>
      </c>
      <c r="AC307" s="7">
        <f t="shared" si="201"/>
        <v>29268.370288248338</v>
      </c>
      <c r="AD307" s="7">
        <f t="shared" si="202"/>
        <v>29270.119290465635</v>
      </c>
      <c r="AE307" s="7">
        <f t="shared" si="203"/>
        <v>29271.868292682928</v>
      </c>
      <c r="AF307" s="7">
        <f t="shared" si="204"/>
        <v>29273.617294900225</v>
      </c>
      <c r="AG307" s="7">
        <f t="shared" si="205"/>
        <v>29275.366297117514</v>
      </c>
      <c r="AH307" s="7">
        <f t="shared" si="206"/>
        <v>29277.115299334811</v>
      </c>
      <c r="AI307" s="7">
        <f t="shared" si="207"/>
        <v>29278.864301552112</v>
      </c>
      <c r="AJ307" s="7">
        <f t="shared" si="208"/>
        <v>29280.613303769398</v>
      </c>
      <c r="AK307" s="7">
        <f t="shared" si="209"/>
        <v>29282.362305986695</v>
      </c>
      <c r="AL307" s="7">
        <f t="shared" si="210"/>
        <v>29284.111308203988</v>
      </c>
      <c r="AM307" s="7">
        <f t="shared" si="211"/>
        <v>29285.860310421285</v>
      </c>
      <c r="AO307" s="7">
        <f t="shared" si="212"/>
        <v>29267.972544878565</v>
      </c>
      <c r="AP307" s="7">
        <f t="shared" si="213"/>
        <v>29269.662196409718</v>
      </c>
      <c r="AQ307" s="7">
        <f t="shared" si="214"/>
        <v>29271.351847940867</v>
      </c>
      <c r="AR307" s="7">
        <f t="shared" si="215"/>
        <v>29273.041499472016</v>
      </c>
      <c r="AS307" s="7">
        <f t="shared" si="216"/>
        <v>29274.731151003165</v>
      </c>
      <c r="AT307" s="7">
        <f t="shared" si="217"/>
        <v>29276.420802534318</v>
      </c>
      <c r="AU307" s="7">
        <f t="shared" si="218"/>
        <v>29278.110454065471</v>
      </c>
      <c r="AV307" s="7">
        <f t="shared" si="219"/>
        <v>29279.80010559662</v>
      </c>
      <c r="AW307" s="7">
        <f t="shared" si="220"/>
        <v>29281.489757127772</v>
      </c>
      <c r="AX307" s="7">
        <f t="shared" si="221"/>
        <v>29283.179408658922</v>
      </c>
      <c r="AY307" s="7">
        <f t="shared" si="222"/>
        <v>29284.869060190074</v>
      </c>
    </row>
    <row r="308" spans="1:51" x14ac:dyDescent="0.3">
      <c r="A308">
        <f>Sheet1!D308</f>
        <v>29305</v>
      </c>
      <c r="B308">
        <f>Sheet1!E308</f>
        <v>29295</v>
      </c>
      <c r="C308">
        <f>Sheet1!H308</f>
        <v>144</v>
      </c>
      <c r="E308" s="7">
        <f t="shared" si="179"/>
        <v>29295</v>
      </c>
      <c r="F308" s="7">
        <f t="shared" si="180"/>
        <v>29296</v>
      </c>
      <c r="G308" s="7">
        <f t="shared" si="181"/>
        <v>29297</v>
      </c>
      <c r="H308" s="7">
        <f t="shared" si="182"/>
        <v>29298</v>
      </c>
      <c r="I308" s="7">
        <f t="shared" si="183"/>
        <v>29299</v>
      </c>
      <c r="J308" s="7">
        <f t="shared" si="184"/>
        <v>29300</v>
      </c>
      <c r="K308" s="7">
        <f t="shared" si="185"/>
        <v>29301</v>
      </c>
      <c r="L308" s="7">
        <f t="shared" si="186"/>
        <v>29302</v>
      </c>
      <c r="M308" s="7">
        <f t="shared" si="187"/>
        <v>29303</v>
      </c>
      <c r="N308" s="7">
        <f t="shared" si="188"/>
        <v>29304</v>
      </c>
      <c r="O308" s="7">
        <f t="shared" si="189"/>
        <v>29305</v>
      </c>
      <c r="Q308" s="7">
        <f t="shared" si="190"/>
        <v>29281.900360144056</v>
      </c>
      <c r="R308" s="7">
        <f t="shared" si="191"/>
        <v>29283.849699879953</v>
      </c>
      <c r="S308" s="7">
        <f t="shared" si="192"/>
        <v>29285.799039615846</v>
      </c>
      <c r="T308" s="7">
        <f t="shared" si="193"/>
        <v>29287.748379351739</v>
      </c>
      <c r="U308" s="7">
        <f t="shared" si="194"/>
        <v>29289.697719087635</v>
      </c>
      <c r="V308" s="7">
        <f t="shared" si="195"/>
        <v>29291.647058823528</v>
      </c>
      <c r="W308" s="7">
        <f t="shared" si="196"/>
        <v>29293.596398559428</v>
      </c>
      <c r="X308" s="7">
        <f t="shared" si="197"/>
        <v>29295.545738295317</v>
      </c>
      <c r="Y308" s="7">
        <f t="shared" si="198"/>
        <v>29297.495078031214</v>
      </c>
      <c r="Z308" s="7">
        <f t="shared" si="199"/>
        <v>29299.444417767107</v>
      </c>
      <c r="AA308" s="7">
        <f t="shared" si="200"/>
        <v>29301.393757503</v>
      </c>
      <c r="AC308" s="7">
        <f t="shared" si="201"/>
        <v>29278.503243744206</v>
      </c>
      <c r="AD308" s="7">
        <f t="shared" si="202"/>
        <v>29280.418535681187</v>
      </c>
      <c r="AE308" s="7">
        <f t="shared" si="203"/>
        <v>29282.333827618168</v>
      </c>
      <c r="AF308" s="7">
        <f t="shared" si="204"/>
        <v>29284.249119555141</v>
      </c>
      <c r="AG308" s="7">
        <f t="shared" si="205"/>
        <v>29286.164411492122</v>
      </c>
      <c r="AH308" s="7">
        <f t="shared" si="206"/>
        <v>29288.079703429103</v>
      </c>
      <c r="AI308" s="7">
        <f t="shared" si="207"/>
        <v>29289.994995366083</v>
      </c>
      <c r="AJ308" s="7">
        <f t="shared" si="208"/>
        <v>29291.910287303057</v>
      </c>
      <c r="AK308" s="7">
        <f t="shared" si="209"/>
        <v>29293.825579240038</v>
      </c>
      <c r="AL308" s="7">
        <f t="shared" si="210"/>
        <v>29295.740871177015</v>
      </c>
      <c r="AM308" s="7">
        <f t="shared" si="211"/>
        <v>29297.656163113992</v>
      </c>
      <c r="AO308" s="7">
        <f t="shared" si="212"/>
        <v>29275.090715804396</v>
      </c>
      <c r="AP308" s="7">
        <f t="shared" si="213"/>
        <v>29277.002409638553</v>
      </c>
      <c r="AQ308" s="7">
        <f t="shared" si="214"/>
        <v>29278.914103472714</v>
      </c>
      <c r="AR308" s="7">
        <f t="shared" si="215"/>
        <v>29280.825797306876</v>
      </c>
      <c r="AS308" s="7">
        <f t="shared" si="216"/>
        <v>29282.737491141033</v>
      </c>
      <c r="AT308" s="7">
        <f t="shared" si="217"/>
        <v>29284.649184975198</v>
      </c>
      <c r="AU308" s="7">
        <f t="shared" si="218"/>
        <v>29286.560878809356</v>
      </c>
      <c r="AV308" s="7">
        <f t="shared" si="219"/>
        <v>29288.472572643514</v>
      </c>
      <c r="AW308" s="7">
        <f t="shared" si="220"/>
        <v>29290.384266477675</v>
      </c>
      <c r="AX308" s="7">
        <f t="shared" si="221"/>
        <v>29292.295960311832</v>
      </c>
      <c r="AY308" s="7">
        <f t="shared" si="222"/>
        <v>29294.207654145997</v>
      </c>
    </row>
    <row r="309" spans="1:51" x14ac:dyDescent="0.3">
      <c r="A309">
        <f>Sheet1!D309</f>
        <v>29296</v>
      </c>
      <c r="B309">
        <f>Sheet1!E309</f>
        <v>29279</v>
      </c>
      <c r="C309">
        <f>Sheet1!H309</f>
        <v>154</v>
      </c>
      <c r="E309" s="7">
        <f t="shared" si="179"/>
        <v>29279</v>
      </c>
      <c r="F309" s="7">
        <f t="shared" si="180"/>
        <v>29280.7</v>
      </c>
      <c r="G309" s="7">
        <f t="shared" si="181"/>
        <v>29282.400000000001</v>
      </c>
      <c r="H309" s="7">
        <f t="shared" si="182"/>
        <v>29284.1</v>
      </c>
      <c r="I309" s="7">
        <f t="shared" si="183"/>
        <v>29285.8</v>
      </c>
      <c r="J309" s="7">
        <f t="shared" si="184"/>
        <v>29287.5</v>
      </c>
      <c r="K309" s="7">
        <f t="shared" si="185"/>
        <v>29289.200000000001</v>
      </c>
      <c r="L309" s="7">
        <f t="shared" si="186"/>
        <v>29290.9</v>
      </c>
      <c r="M309" s="7">
        <f t="shared" si="187"/>
        <v>29292.6</v>
      </c>
      <c r="N309" s="7">
        <f t="shared" si="188"/>
        <v>29294.3</v>
      </c>
      <c r="O309" s="7">
        <f t="shared" si="189"/>
        <v>29296</v>
      </c>
      <c r="Q309" s="7">
        <f t="shared" si="190"/>
        <v>29286.495673671197</v>
      </c>
      <c r="R309" s="7">
        <f t="shared" si="191"/>
        <v>29288.327812113719</v>
      </c>
      <c r="S309" s="7">
        <f t="shared" si="192"/>
        <v>29290.159950556244</v>
      </c>
      <c r="T309" s="7">
        <f t="shared" si="193"/>
        <v>29291.992088998762</v>
      </c>
      <c r="U309" s="7">
        <f t="shared" si="194"/>
        <v>29293.824227441284</v>
      </c>
      <c r="V309" s="7">
        <f t="shared" si="195"/>
        <v>29295.656365883806</v>
      </c>
      <c r="W309" s="7">
        <f t="shared" si="196"/>
        <v>29297.488504326328</v>
      </c>
      <c r="X309" s="7">
        <f t="shared" si="197"/>
        <v>29299.320642768856</v>
      </c>
      <c r="Y309" s="7">
        <f t="shared" si="198"/>
        <v>29301.152781211371</v>
      </c>
      <c r="Z309" s="7">
        <f t="shared" si="199"/>
        <v>29302.984919653893</v>
      </c>
      <c r="AA309" s="7">
        <f t="shared" si="200"/>
        <v>29304.817058096414</v>
      </c>
      <c r="AC309" s="7">
        <f t="shared" si="201"/>
        <v>29283.831115660185</v>
      </c>
      <c r="AD309" s="7">
        <f t="shared" si="202"/>
        <v>29285.640532241559</v>
      </c>
      <c r="AE309" s="7">
        <f t="shared" si="203"/>
        <v>29287.44994882293</v>
      </c>
      <c r="AF309" s="7">
        <f t="shared" si="204"/>
        <v>29289.259365404298</v>
      </c>
      <c r="AG309" s="7">
        <f t="shared" si="205"/>
        <v>29291.068781985668</v>
      </c>
      <c r="AH309" s="7">
        <f t="shared" si="206"/>
        <v>29292.878198567043</v>
      </c>
      <c r="AI309" s="7">
        <f t="shared" si="207"/>
        <v>29294.687615148418</v>
      </c>
      <c r="AJ309" s="7">
        <f t="shared" si="208"/>
        <v>29296.497031729788</v>
      </c>
      <c r="AK309" s="7">
        <f t="shared" si="209"/>
        <v>29298.306448311156</v>
      </c>
      <c r="AL309" s="7">
        <f t="shared" si="210"/>
        <v>29300.115864892527</v>
      </c>
      <c r="AM309" s="7">
        <f t="shared" si="211"/>
        <v>29301.925281473901</v>
      </c>
      <c r="AO309" s="7">
        <f t="shared" si="212"/>
        <v>29280.445625511038</v>
      </c>
      <c r="AP309" s="7">
        <f t="shared" si="213"/>
        <v>29282.253147996729</v>
      </c>
      <c r="AQ309" s="7">
        <f t="shared" si="214"/>
        <v>29284.06067048242</v>
      </c>
      <c r="AR309" s="7">
        <f t="shared" si="215"/>
        <v>29285.868192968108</v>
      </c>
      <c r="AS309" s="7">
        <f t="shared" si="216"/>
        <v>29287.675715453803</v>
      </c>
      <c r="AT309" s="7">
        <f t="shared" si="217"/>
        <v>29289.483237939494</v>
      </c>
      <c r="AU309" s="7">
        <f t="shared" si="218"/>
        <v>29291.290760425185</v>
      </c>
      <c r="AV309" s="7">
        <f t="shared" si="219"/>
        <v>29293.098282910876</v>
      </c>
      <c r="AW309" s="7">
        <f t="shared" si="220"/>
        <v>29294.905805396567</v>
      </c>
      <c r="AX309" s="7">
        <f t="shared" si="221"/>
        <v>29296.713327882258</v>
      </c>
      <c r="AY309" s="7">
        <f t="shared" si="222"/>
        <v>29298.520850367946</v>
      </c>
    </row>
    <row r="310" spans="1:51" x14ac:dyDescent="0.3">
      <c r="A310">
        <f>Sheet1!D310</f>
        <v>29290</v>
      </c>
      <c r="B310">
        <f>Sheet1!E310</f>
        <v>29276</v>
      </c>
      <c r="C310">
        <f>Sheet1!H310</f>
        <v>138</v>
      </c>
      <c r="E310" s="7">
        <f t="shared" si="179"/>
        <v>29276</v>
      </c>
      <c r="F310" s="7">
        <f t="shared" si="180"/>
        <v>29277.4</v>
      </c>
      <c r="G310" s="7">
        <f t="shared" si="181"/>
        <v>29278.799999999999</v>
      </c>
      <c r="H310" s="7">
        <f t="shared" si="182"/>
        <v>29280.2</v>
      </c>
      <c r="I310" s="7">
        <f t="shared" si="183"/>
        <v>29281.599999999999</v>
      </c>
      <c r="J310" s="7">
        <f t="shared" si="184"/>
        <v>29283</v>
      </c>
      <c r="K310" s="7">
        <f t="shared" si="185"/>
        <v>29284.400000000001</v>
      </c>
      <c r="L310" s="7">
        <f t="shared" si="186"/>
        <v>29285.8</v>
      </c>
      <c r="M310" s="7">
        <f t="shared" si="187"/>
        <v>29287.200000000001</v>
      </c>
      <c r="N310" s="7">
        <f t="shared" si="188"/>
        <v>29288.6</v>
      </c>
      <c r="O310" s="7">
        <f t="shared" si="189"/>
        <v>29290</v>
      </c>
      <c r="Q310" s="7">
        <f t="shared" si="190"/>
        <v>29286.900867410164</v>
      </c>
      <c r="R310" s="7">
        <f t="shared" si="191"/>
        <v>29288.79132589839</v>
      </c>
      <c r="S310" s="7">
        <f t="shared" si="192"/>
        <v>29290.681784386616</v>
      </c>
      <c r="T310" s="7">
        <f t="shared" si="193"/>
        <v>29292.572242874841</v>
      </c>
      <c r="U310" s="7">
        <f t="shared" si="194"/>
        <v>29294.462701363074</v>
      </c>
      <c r="V310" s="7">
        <f t="shared" si="195"/>
        <v>29296.353159851304</v>
      </c>
      <c r="W310" s="7">
        <f t="shared" si="196"/>
        <v>29298.243618339529</v>
      </c>
      <c r="X310" s="7">
        <f t="shared" si="197"/>
        <v>29300.134076827759</v>
      </c>
      <c r="Y310" s="7">
        <f t="shared" si="198"/>
        <v>29302.024535315984</v>
      </c>
      <c r="Z310" s="7">
        <f t="shared" si="199"/>
        <v>29303.914993804214</v>
      </c>
      <c r="AA310" s="7">
        <f t="shared" si="200"/>
        <v>29305.805452292443</v>
      </c>
      <c r="AC310" s="7">
        <f t="shared" si="201"/>
        <v>29285.296988577364</v>
      </c>
      <c r="AD310" s="7">
        <f t="shared" si="202"/>
        <v>29287.107995846316</v>
      </c>
      <c r="AE310" s="7">
        <f t="shared" si="203"/>
        <v>29288.919003115268</v>
      </c>
      <c r="AF310" s="7">
        <f t="shared" si="204"/>
        <v>29290.730010384214</v>
      </c>
      <c r="AG310" s="7">
        <f t="shared" si="205"/>
        <v>29292.541017653166</v>
      </c>
      <c r="AH310" s="7">
        <f t="shared" si="206"/>
        <v>29294.352024922115</v>
      </c>
      <c r="AI310" s="7">
        <f t="shared" si="207"/>
        <v>29296.163032191071</v>
      </c>
      <c r="AJ310" s="7">
        <f t="shared" si="208"/>
        <v>29297.974039460023</v>
      </c>
      <c r="AK310" s="7">
        <f t="shared" si="209"/>
        <v>29299.785046728968</v>
      </c>
      <c r="AL310" s="7">
        <f t="shared" si="210"/>
        <v>29301.596053997921</v>
      </c>
      <c r="AM310" s="7">
        <f t="shared" si="211"/>
        <v>29303.407061266877</v>
      </c>
      <c r="AO310" s="7">
        <f t="shared" si="212"/>
        <v>29283.173297966405</v>
      </c>
      <c r="AP310" s="7">
        <f t="shared" si="213"/>
        <v>29284.967816091954</v>
      </c>
      <c r="AQ310" s="7">
        <f t="shared" si="214"/>
        <v>29286.762334217507</v>
      </c>
      <c r="AR310" s="7">
        <f t="shared" si="215"/>
        <v>29288.556852343056</v>
      </c>
      <c r="AS310" s="7">
        <f t="shared" si="216"/>
        <v>29290.351370468612</v>
      </c>
      <c r="AT310" s="7">
        <f t="shared" si="217"/>
        <v>29292.145888594165</v>
      </c>
      <c r="AU310" s="7">
        <f t="shared" si="218"/>
        <v>29293.940406719721</v>
      </c>
      <c r="AV310" s="7">
        <f t="shared" si="219"/>
        <v>29295.73492484527</v>
      </c>
      <c r="AW310" s="7">
        <f t="shared" si="220"/>
        <v>29297.529442970819</v>
      </c>
      <c r="AX310" s="7">
        <f t="shared" si="221"/>
        <v>29299.323961096376</v>
      </c>
      <c r="AY310" s="7">
        <f t="shared" si="222"/>
        <v>29301.118479221928</v>
      </c>
    </row>
    <row r="311" spans="1:51" x14ac:dyDescent="0.3">
      <c r="A311">
        <f>Sheet1!D311</f>
        <v>29303</v>
      </c>
      <c r="B311">
        <f>Sheet1!E311</f>
        <v>29283</v>
      </c>
      <c r="C311">
        <f>Sheet1!H311</f>
        <v>137</v>
      </c>
      <c r="E311" s="7">
        <f t="shared" si="179"/>
        <v>29283</v>
      </c>
      <c r="F311" s="7">
        <f t="shared" si="180"/>
        <v>29285</v>
      </c>
      <c r="G311" s="7">
        <f t="shared" si="181"/>
        <v>29287</v>
      </c>
      <c r="H311" s="7">
        <f t="shared" si="182"/>
        <v>29289</v>
      </c>
      <c r="I311" s="7">
        <f t="shared" si="183"/>
        <v>29291</v>
      </c>
      <c r="J311" s="7">
        <f t="shared" si="184"/>
        <v>29293</v>
      </c>
      <c r="K311" s="7">
        <f t="shared" si="185"/>
        <v>29295</v>
      </c>
      <c r="L311" s="7">
        <f t="shared" si="186"/>
        <v>29297</v>
      </c>
      <c r="M311" s="7">
        <f t="shared" si="187"/>
        <v>29299</v>
      </c>
      <c r="N311" s="7">
        <f t="shared" si="188"/>
        <v>29301</v>
      </c>
      <c r="O311" s="7">
        <f t="shared" si="189"/>
        <v>29303</v>
      </c>
      <c r="Q311" s="7">
        <f t="shared" si="190"/>
        <v>29283.33486238532</v>
      </c>
      <c r="R311" s="7">
        <f t="shared" si="191"/>
        <v>29284.708715596331</v>
      </c>
      <c r="S311" s="7">
        <f t="shared" si="192"/>
        <v>29286.082568807338</v>
      </c>
      <c r="T311" s="7">
        <f t="shared" si="193"/>
        <v>29287.456422018346</v>
      </c>
      <c r="U311" s="7">
        <f t="shared" si="194"/>
        <v>29288.83027522936</v>
      </c>
      <c r="V311" s="7">
        <f t="shared" si="195"/>
        <v>29290.204128440368</v>
      </c>
      <c r="W311" s="7">
        <f t="shared" si="196"/>
        <v>29291.577981651375</v>
      </c>
      <c r="X311" s="7">
        <f t="shared" si="197"/>
        <v>29292.95183486239</v>
      </c>
      <c r="Y311" s="7">
        <f t="shared" si="198"/>
        <v>29294.325688073397</v>
      </c>
      <c r="Z311" s="7">
        <f t="shared" si="199"/>
        <v>29295.699541284404</v>
      </c>
      <c r="AA311" s="7">
        <f t="shared" si="200"/>
        <v>29297.073394495415</v>
      </c>
      <c r="AC311" s="7">
        <f t="shared" si="201"/>
        <v>29285.308994708994</v>
      </c>
      <c r="AD311" s="7">
        <f t="shared" si="202"/>
        <v>29287.12783068783</v>
      </c>
      <c r="AE311" s="7">
        <f t="shared" si="203"/>
        <v>29288.946666666667</v>
      </c>
      <c r="AF311" s="7">
        <f t="shared" si="204"/>
        <v>29290.765502645496</v>
      </c>
      <c r="AG311" s="7">
        <f t="shared" si="205"/>
        <v>29292.584338624336</v>
      </c>
      <c r="AH311" s="7">
        <f t="shared" si="206"/>
        <v>29294.403174603176</v>
      </c>
      <c r="AI311" s="7">
        <f t="shared" si="207"/>
        <v>29296.222010582012</v>
      </c>
      <c r="AJ311" s="7">
        <f t="shared" si="208"/>
        <v>29298.040846560849</v>
      </c>
      <c r="AK311" s="7">
        <f t="shared" si="209"/>
        <v>29299.859682539682</v>
      </c>
      <c r="AL311" s="7">
        <f t="shared" si="210"/>
        <v>29301.678518518518</v>
      </c>
      <c r="AM311" s="7">
        <f t="shared" si="211"/>
        <v>29303.497354497355</v>
      </c>
      <c r="AO311" s="7">
        <f t="shared" si="212"/>
        <v>29284.131698455953</v>
      </c>
      <c r="AP311" s="7">
        <f t="shared" si="213"/>
        <v>29285.891189827435</v>
      </c>
      <c r="AQ311" s="7">
        <f t="shared" si="214"/>
        <v>29287.650681198909</v>
      </c>
      <c r="AR311" s="7">
        <f t="shared" si="215"/>
        <v>29289.410172570384</v>
      </c>
      <c r="AS311" s="7">
        <f t="shared" si="216"/>
        <v>29291.16966394187</v>
      </c>
      <c r="AT311" s="7">
        <f t="shared" si="217"/>
        <v>29292.929155313348</v>
      </c>
      <c r="AU311" s="7">
        <f t="shared" si="218"/>
        <v>29294.68864668483</v>
      </c>
      <c r="AV311" s="7">
        <f t="shared" si="219"/>
        <v>29296.448138056308</v>
      </c>
      <c r="AW311" s="7">
        <f t="shared" si="220"/>
        <v>29298.207629427794</v>
      </c>
      <c r="AX311" s="7">
        <f t="shared" si="221"/>
        <v>29299.967120799272</v>
      </c>
      <c r="AY311" s="7">
        <f t="shared" si="222"/>
        <v>29301.726612170751</v>
      </c>
    </row>
    <row r="312" spans="1:51" x14ac:dyDescent="0.3">
      <c r="A312">
        <f>Sheet1!D312</f>
        <v>29313</v>
      </c>
      <c r="B312">
        <f>Sheet1!E312</f>
        <v>29292</v>
      </c>
      <c r="C312">
        <f>Sheet1!H312</f>
        <v>249</v>
      </c>
      <c r="E312" s="7">
        <f t="shared" si="179"/>
        <v>29292</v>
      </c>
      <c r="F312" s="7">
        <f t="shared" si="180"/>
        <v>29294.1</v>
      </c>
      <c r="G312" s="7">
        <f t="shared" si="181"/>
        <v>29296.2</v>
      </c>
      <c r="H312" s="7">
        <f t="shared" si="182"/>
        <v>29298.3</v>
      </c>
      <c r="I312" s="7">
        <f t="shared" si="183"/>
        <v>29300.400000000001</v>
      </c>
      <c r="J312" s="7">
        <f t="shared" si="184"/>
        <v>29302.5</v>
      </c>
      <c r="K312" s="7">
        <f t="shared" si="185"/>
        <v>29304.6</v>
      </c>
      <c r="L312" s="7">
        <f t="shared" si="186"/>
        <v>29306.7</v>
      </c>
      <c r="M312" s="7">
        <f t="shared" si="187"/>
        <v>29308.799999999999</v>
      </c>
      <c r="N312" s="7">
        <f t="shared" si="188"/>
        <v>29310.9</v>
      </c>
      <c r="O312" s="7">
        <f t="shared" si="189"/>
        <v>29313</v>
      </c>
      <c r="Q312" s="7">
        <f t="shared" si="190"/>
        <v>29279.312354312355</v>
      </c>
      <c r="R312" s="7">
        <f t="shared" si="191"/>
        <v>29281.011655011658</v>
      </c>
      <c r="S312" s="7">
        <f t="shared" si="192"/>
        <v>29282.710955710958</v>
      </c>
      <c r="T312" s="7">
        <f t="shared" si="193"/>
        <v>29284.410256410254</v>
      </c>
      <c r="U312" s="7">
        <f t="shared" si="194"/>
        <v>29286.109557109557</v>
      </c>
      <c r="V312" s="7">
        <f t="shared" si="195"/>
        <v>29287.808857808857</v>
      </c>
      <c r="W312" s="7">
        <f t="shared" si="196"/>
        <v>29289.508158508157</v>
      </c>
      <c r="X312" s="7">
        <f t="shared" si="197"/>
        <v>29291.20745920746</v>
      </c>
      <c r="Y312" s="7">
        <f t="shared" si="198"/>
        <v>29292.90675990676</v>
      </c>
      <c r="Z312" s="7">
        <f t="shared" si="199"/>
        <v>29294.606060606064</v>
      </c>
      <c r="AA312" s="7">
        <f t="shared" si="200"/>
        <v>29296.30536130536</v>
      </c>
      <c r="AC312" s="7">
        <f t="shared" si="201"/>
        <v>29283.254799301922</v>
      </c>
      <c r="AD312" s="7">
        <f t="shared" si="202"/>
        <v>29284.778359511343</v>
      </c>
      <c r="AE312" s="7">
        <f t="shared" si="203"/>
        <v>29286.301919720769</v>
      </c>
      <c r="AF312" s="7">
        <f t="shared" si="204"/>
        <v>29287.82547993019</v>
      </c>
      <c r="AG312" s="7">
        <f t="shared" si="205"/>
        <v>29289.349040139616</v>
      </c>
      <c r="AH312" s="7">
        <f t="shared" si="206"/>
        <v>29290.872600349041</v>
      </c>
      <c r="AI312" s="7">
        <f t="shared" si="207"/>
        <v>29292.396160558463</v>
      </c>
      <c r="AJ312" s="7">
        <f t="shared" si="208"/>
        <v>29293.919720767888</v>
      </c>
      <c r="AK312" s="7">
        <f t="shared" si="209"/>
        <v>29295.443280977313</v>
      </c>
      <c r="AL312" s="7">
        <f t="shared" si="210"/>
        <v>29296.966841186739</v>
      </c>
      <c r="AM312" s="7">
        <f t="shared" si="211"/>
        <v>29298.49040139616</v>
      </c>
      <c r="AO312" s="7">
        <f t="shared" si="212"/>
        <v>29285.01663585952</v>
      </c>
      <c r="AP312" s="7">
        <f t="shared" si="213"/>
        <v>29286.858410351204</v>
      </c>
      <c r="AQ312" s="7">
        <f t="shared" si="214"/>
        <v>29288.700184842884</v>
      </c>
      <c r="AR312" s="7">
        <f t="shared" si="215"/>
        <v>29290.541959334561</v>
      </c>
      <c r="AS312" s="7">
        <f t="shared" si="216"/>
        <v>29292.383733826249</v>
      </c>
      <c r="AT312" s="7">
        <f t="shared" si="217"/>
        <v>29294.22550831793</v>
      </c>
      <c r="AU312" s="7">
        <f t="shared" si="218"/>
        <v>29296.067282809618</v>
      </c>
      <c r="AV312" s="7">
        <f t="shared" si="219"/>
        <v>29297.909057301295</v>
      </c>
      <c r="AW312" s="7">
        <f t="shared" si="220"/>
        <v>29299.750831792971</v>
      </c>
      <c r="AX312" s="7">
        <f t="shared" si="221"/>
        <v>29301.592606284656</v>
      </c>
      <c r="AY312" s="7">
        <f t="shared" si="222"/>
        <v>29303.434380776343</v>
      </c>
    </row>
    <row r="313" spans="1:51" x14ac:dyDescent="0.3">
      <c r="A313">
        <f>Sheet1!D313</f>
        <v>29311</v>
      </c>
      <c r="B313">
        <f>Sheet1!E313</f>
        <v>29298</v>
      </c>
      <c r="C313">
        <f>Sheet1!H313</f>
        <v>139</v>
      </c>
      <c r="E313" s="7">
        <f t="shared" si="179"/>
        <v>29298</v>
      </c>
      <c r="F313" s="7">
        <f t="shared" si="180"/>
        <v>29299.3</v>
      </c>
      <c r="G313" s="7">
        <f t="shared" si="181"/>
        <v>29300.6</v>
      </c>
      <c r="H313" s="7">
        <f t="shared" si="182"/>
        <v>29301.9</v>
      </c>
      <c r="I313" s="7">
        <f t="shared" si="183"/>
        <v>29303.200000000001</v>
      </c>
      <c r="J313" s="7">
        <f t="shared" si="184"/>
        <v>29304.5</v>
      </c>
      <c r="K313" s="7">
        <f t="shared" si="185"/>
        <v>29305.8</v>
      </c>
      <c r="L313" s="7">
        <f t="shared" si="186"/>
        <v>29307.1</v>
      </c>
      <c r="M313" s="7">
        <f t="shared" si="187"/>
        <v>29308.400000000001</v>
      </c>
      <c r="N313" s="7">
        <f t="shared" si="188"/>
        <v>29309.7</v>
      </c>
      <c r="O313" s="7">
        <f t="shared" si="189"/>
        <v>29311</v>
      </c>
      <c r="Q313" s="7">
        <f t="shared" si="190"/>
        <v>29285.433206106871</v>
      </c>
      <c r="R313" s="7">
        <f t="shared" si="191"/>
        <v>29287.322709923661</v>
      </c>
      <c r="S313" s="7">
        <f t="shared" si="192"/>
        <v>29289.212213740459</v>
      </c>
      <c r="T313" s="7">
        <f t="shared" si="193"/>
        <v>29291.101717557252</v>
      </c>
      <c r="U313" s="7">
        <f t="shared" si="194"/>
        <v>29292.991221374046</v>
      </c>
      <c r="V313" s="7">
        <f t="shared" si="195"/>
        <v>29294.88072519084</v>
      </c>
      <c r="W313" s="7">
        <f t="shared" si="196"/>
        <v>29296.770229007634</v>
      </c>
      <c r="X313" s="7">
        <f t="shared" si="197"/>
        <v>29298.659732824424</v>
      </c>
      <c r="Y313" s="7">
        <f t="shared" si="198"/>
        <v>29300.549236641222</v>
      </c>
      <c r="Z313" s="7">
        <f t="shared" si="199"/>
        <v>29302.438740458019</v>
      </c>
      <c r="AA313" s="7">
        <f t="shared" si="200"/>
        <v>29304.32824427481</v>
      </c>
      <c r="AC313" s="7">
        <f t="shared" si="201"/>
        <v>29283.971976401182</v>
      </c>
      <c r="AD313" s="7">
        <f t="shared" si="202"/>
        <v>29285.818436578171</v>
      </c>
      <c r="AE313" s="7">
        <f t="shared" si="203"/>
        <v>29287.664896755163</v>
      </c>
      <c r="AF313" s="7">
        <f t="shared" si="204"/>
        <v>29289.511356932151</v>
      </c>
      <c r="AG313" s="7">
        <f t="shared" si="205"/>
        <v>29291.357817109147</v>
      </c>
      <c r="AH313" s="7">
        <f t="shared" si="206"/>
        <v>29293.204277286131</v>
      </c>
      <c r="AI313" s="7">
        <f t="shared" si="207"/>
        <v>29295.050737463127</v>
      </c>
      <c r="AJ313" s="7">
        <f t="shared" si="208"/>
        <v>29296.897197640119</v>
      </c>
      <c r="AK313" s="7">
        <f t="shared" si="209"/>
        <v>29298.743657817111</v>
      </c>
      <c r="AL313" s="7">
        <f t="shared" si="210"/>
        <v>29300.590117994099</v>
      </c>
      <c r="AM313" s="7">
        <f t="shared" si="211"/>
        <v>29302.436578171095</v>
      </c>
      <c r="AO313" s="7">
        <f t="shared" si="212"/>
        <v>29285.903892944039</v>
      </c>
      <c r="AP313" s="7">
        <f t="shared" si="213"/>
        <v>29287.602068126522</v>
      </c>
      <c r="AQ313" s="7">
        <f t="shared" si="214"/>
        <v>29289.300243309001</v>
      </c>
      <c r="AR313" s="7">
        <f t="shared" si="215"/>
        <v>29290.998418491487</v>
      </c>
      <c r="AS313" s="7">
        <f t="shared" si="216"/>
        <v>29292.696593673965</v>
      </c>
      <c r="AT313" s="7">
        <f t="shared" si="217"/>
        <v>29294.394768856448</v>
      </c>
      <c r="AU313" s="7">
        <f t="shared" si="218"/>
        <v>29296.09294403893</v>
      </c>
      <c r="AV313" s="7">
        <f t="shared" si="219"/>
        <v>29297.791119221409</v>
      </c>
      <c r="AW313" s="7">
        <f t="shared" si="220"/>
        <v>29299.489294403895</v>
      </c>
      <c r="AX313" s="7">
        <f t="shared" si="221"/>
        <v>29301.187469586373</v>
      </c>
      <c r="AY313" s="7">
        <f t="shared" si="222"/>
        <v>29302.885644768856</v>
      </c>
    </row>
    <row r="314" spans="1:51" x14ac:dyDescent="0.3">
      <c r="A314">
        <f>Sheet1!D314</f>
        <v>29311</v>
      </c>
      <c r="B314">
        <f>Sheet1!E314</f>
        <v>29296</v>
      </c>
      <c r="C314">
        <f>Sheet1!H314</f>
        <v>116</v>
      </c>
      <c r="E314" s="7">
        <f t="shared" si="179"/>
        <v>29296</v>
      </c>
      <c r="F314" s="7">
        <f t="shared" si="180"/>
        <v>29297.5</v>
      </c>
      <c r="G314" s="7">
        <f t="shared" si="181"/>
        <v>29299</v>
      </c>
      <c r="H314" s="7">
        <f t="shared" si="182"/>
        <v>29300.5</v>
      </c>
      <c r="I314" s="7">
        <f t="shared" si="183"/>
        <v>29302</v>
      </c>
      <c r="J314" s="7">
        <f t="shared" si="184"/>
        <v>29303.5</v>
      </c>
      <c r="K314" s="7">
        <f t="shared" si="185"/>
        <v>29305</v>
      </c>
      <c r="L314" s="7">
        <f t="shared" si="186"/>
        <v>29306.5</v>
      </c>
      <c r="M314" s="7">
        <f t="shared" si="187"/>
        <v>29308</v>
      </c>
      <c r="N314" s="7">
        <f t="shared" si="188"/>
        <v>29309.5</v>
      </c>
      <c r="O314" s="7">
        <f t="shared" si="189"/>
        <v>29311</v>
      </c>
      <c r="Q314" s="7">
        <f t="shared" si="190"/>
        <v>29291.24</v>
      </c>
      <c r="R314" s="7">
        <f t="shared" si="191"/>
        <v>29293.102095238093</v>
      </c>
      <c r="S314" s="7">
        <f t="shared" si="192"/>
        <v>29294.964190476192</v>
      </c>
      <c r="T314" s="7">
        <f t="shared" si="193"/>
        <v>29296.826285714287</v>
      </c>
      <c r="U314" s="7">
        <f t="shared" si="194"/>
        <v>29298.688380952379</v>
      </c>
      <c r="V314" s="7">
        <f t="shared" si="195"/>
        <v>29300.550476190478</v>
      </c>
      <c r="W314" s="7">
        <f t="shared" si="196"/>
        <v>29302.412571428573</v>
      </c>
      <c r="X314" s="7">
        <f t="shared" si="197"/>
        <v>29304.274666666664</v>
      </c>
      <c r="Y314" s="7">
        <f t="shared" si="198"/>
        <v>29306.136761904767</v>
      </c>
      <c r="Z314" s="7">
        <f t="shared" si="199"/>
        <v>29307.998857142858</v>
      </c>
      <c r="AA314" s="7">
        <f t="shared" si="200"/>
        <v>29309.86095238095</v>
      </c>
      <c r="AC314" s="7">
        <f t="shared" si="201"/>
        <v>29288.067873303167</v>
      </c>
      <c r="AD314" s="7">
        <f t="shared" si="202"/>
        <v>29289.833785822018</v>
      </c>
      <c r="AE314" s="7">
        <f t="shared" si="203"/>
        <v>29291.599698340873</v>
      </c>
      <c r="AF314" s="7">
        <f t="shared" si="204"/>
        <v>29293.365610859732</v>
      </c>
      <c r="AG314" s="7">
        <f t="shared" si="205"/>
        <v>29295.131523378579</v>
      </c>
      <c r="AH314" s="7">
        <f t="shared" si="206"/>
        <v>29296.897435897437</v>
      </c>
      <c r="AI314" s="7">
        <f t="shared" si="207"/>
        <v>29298.663348416288</v>
      </c>
      <c r="AJ314" s="7">
        <f t="shared" si="208"/>
        <v>29300.42926093514</v>
      </c>
      <c r="AK314" s="7">
        <f t="shared" si="209"/>
        <v>29302.195173453998</v>
      </c>
      <c r="AL314" s="7">
        <f t="shared" si="210"/>
        <v>29303.961085972849</v>
      </c>
      <c r="AM314" s="7">
        <f t="shared" si="211"/>
        <v>29305.726998491704</v>
      </c>
      <c r="AO314" s="7">
        <f t="shared" si="212"/>
        <v>29286.358629130966</v>
      </c>
      <c r="AP314" s="7">
        <f t="shared" si="213"/>
        <v>29288.112117503057</v>
      </c>
      <c r="AQ314" s="7">
        <f t="shared" si="214"/>
        <v>29289.865605875151</v>
      </c>
      <c r="AR314" s="7">
        <f t="shared" si="215"/>
        <v>29291.619094247246</v>
      </c>
      <c r="AS314" s="7">
        <f t="shared" si="216"/>
        <v>29293.37258261934</v>
      </c>
      <c r="AT314" s="7">
        <f t="shared" si="217"/>
        <v>29295.126070991431</v>
      </c>
      <c r="AU314" s="7">
        <f t="shared" si="218"/>
        <v>29296.879559363526</v>
      </c>
      <c r="AV314" s="7">
        <f t="shared" si="219"/>
        <v>29298.633047735617</v>
      </c>
      <c r="AW314" s="7">
        <f t="shared" si="220"/>
        <v>29300.386536107711</v>
      </c>
      <c r="AX314" s="7">
        <f t="shared" si="221"/>
        <v>29302.140024479806</v>
      </c>
      <c r="AY314" s="7">
        <f t="shared" si="222"/>
        <v>29303.893512851893</v>
      </c>
    </row>
    <row r="315" spans="1:51" x14ac:dyDescent="0.3">
      <c r="A315">
        <f>Sheet1!D315</f>
        <v>29315</v>
      </c>
      <c r="B315">
        <f>Sheet1!E315</f>
        <v>29300</v>
      </c>
      <c r="C315">
        <f>Sheet1!H315</f>
        <v>131</v>
      </c>
      <c r="E315" s="7">
        <f t="shared" si="179"/>
        <v>29300</v>
      </c>
      <c r="F315" s="7">
        <f t="shared" si="180"/>
        <v>29301.5</v>
      </c>
      <c r="G315" s="7">
        <f t="shared" si="181"/>
        <v>29303</v>
      </c>
      <c r="H315" s="7">
        <f t="shared" si="182"/>
        <v>29304.5</v>
      </c>
      <c r="I315" s="7">
        <f t="shared" si="183"/>
        <v>29306</v>
      </c>
      <c r="J315" s="7">
        <f t="shared" si="184"/>
        <v>29307.5</v>
      </c>
      <c r="K315" s="7">
        <f t="shared" si="185"/>
        <v>29309</v>
      </c>
      <c r="L315" s="7">
        <f t="shared" si="186"/>
        <v>29310.5</v>
      </c>
      <c r="M315" s="7">
        <f t="shared" si="187"/>
        <v>29312</v>
      </c>
      <c r="N315" s="7">
        <f t="shared" si="188"/>
        <v>29313.5</v>
      </c>
      <c r="O315" s="7">
        <f t="shared" si="189"/>
        <v>29315</v>
      </c>
      <c r="Q315" s="7">
        <f t="shared" si="190"/>
        <v>29294.575396825396</v>
      </c>
      <c r="R315" s="7">
        <f t="shared" si="191"/>
        <v>29296.316666666662</v>
      </c>
      <c r="S315" s="7">
        <f t="shared" si="192"/>
        <v>29298.057936507939</v>
      </c>
      <c r="T315" s="7">
        <f t="shared" si="193"/>
        <v>29299.799206349206</v>
      </c>
      <c r="U315" s="7">
        <f t="shared" si="194"/>
        <v>29301.540476190479</v>
      </c>
      <c r="V315" s="7">
        <f t="shared" si="195"/>
        <v>29303.281746031746</v>
      </c>
      <c r="W315" s="7">
        <f t="shared" si="196"/>
        <v>29305.023015873012</v>
      </c>
      <c r="X315" s="7">
        <f t="shared" si="197"/>
        <v>29306.764285714286</v>
      </c>
      <c r="Y315" s="7">
        <f t="shared" si="198"/>
        <v>29308.505555555555</v>
      </c>
      <c r="Z315" s="7">
        <f t="shared" si="199"/>
        <v>29310.246825396825</v>
      </c>
      <c r="AA315" s="7">
        <f t="shared" si="200"/>
        <v>29311.988095238095</v>
      </c>
      <c r="AC315" s="7">
        <f t="shared" si="201"/>
        <v>29292.101404056164</v>
      </c>
      <c r="AD315" s="7">
        <f t="shared" si="202"/>
        <v>29293.897971918876</v>
      </c>
      <c r="AE315" s="7">
        <f t="shared" si="203"/>
        <v>29295.694539781591</v>
      </c>
      <c r="AF315" s="7">
        <f t="shared" si="204"/>
        <v>29297.49110764431</v>
      </c>
      <c r="AG315" s="7">
        <f t="shared" si="205"/>
        <v>29299.287675507021</v>
      </c>
      <c r="AH315" s="7">
        <f t="shared" si="206"/>
        <v>29301.084243369736</v>
      </c>
      <c r="AI315" s="7">
        <f t="shared" si="207"/>
        <v>29302.880811232448</v>
      </c>
      <c r="AJ315" s="7">
        <f t="shared" si="208"/>
        <v>29304.677379095163</v>
      </c>
      <c r="AK315" s="7">
        <f t="shared" si="209"/>
        <v>29306.473946957878</v>
      </c>
      <c r="AL315" s="7">
        <f t="shared" si="210"/>
        <v>29308.27051482059</v>
      </c>
      <c r="AM315" s="7">
        <f t="shared" si="211"/>
        <v>29310.067082683308</v>
      </c>
      <c r="AO315" s="7">
        <f t="shared" si="212"/>
        <v>29289.249037227211</v>
      </c>
      <c r="AP315" s="7">
        <f t="shared" si="213"/>
        <v>29290.975353016685</v>
      </c>
      <c r="AQ315" s="7">
        <f t="shared" si="214"/>
        <v>29292.701668806159</v>
      </c>
      <c r="AR315" s="7">
        <f t="shared" si="215"/>
        <v>29294.427984595637</v>
      </c>
      <c r="AS315" s="7">
        <f t="shared" si="216"/>
        <v>29296.154300385107</v>
      </c>
      <c r="AT315" s="7">
        <f t="shared" si="217"/>
        <v>29297.880616174582</v>
      </c>
      <c r="AU315" s="7">
        <f t="shared" si="218"/>
        <v>29299.606931964052</v>
      </c>
      <c r="AV315" s="7">
        <f t="shared" si="219"/>
        <v>29301.33324775353</v>
      </c>
      <c r="AW315" s="7">
        <f t="shared" si="220"/>
        <v>29303.059563543004</v>
      </c>
      <c r="AX315" s="7">
        <f t="shared" si="221"/>
        <v>29304.785879332478</v>
      </c>
      <c r="AY315" s="7">
        <f t="shared" si="222"/>
        <v>29306.512195121948</v>
      </c>
    </row>
    <row r="316" spans="1:51" x14ac:dyDescent="0.3">
      <c r="A316">
        <f>Sheet1!D316</f>
        <v>29312</v>
      </c>
      <c r="B316">
        <f>Sheet1!E316</f>
        <v>29302</v>
      </c>
      <c r="C316">
        <f>Sheet1!H316</f>
        <v>118</v>
      </c>
      <c r="E316" s="7">
        <f t="shared" si="179"/>
        <v>29302</v>
      </c>
      <c r="F316" s="7">
        <f t="shared" si="180"/>
        <v>29303</v>
      </c>
      <c r="G316" s="7">
        <f t="shared" si="181"/>
        <v>29304</v>
      </c>
      <c r="H316" s="7">
        <f t="shared" si="182"/>
        <v>29305</v>
      </c>
      <c r="I316" s="7">
        <f t="shared" si="183"/>
        <v>29306</v>
      </c>
      <c r="J316" s="7">
        <f t="shared" si="184"/>
        <v>29307</v>
      </c>
      <c r="K316" s="7">
        <f t="shared" si="185"/>
        <v>29308</v>
      </c>
      <c r="L316" s="7">
        <f t="shared" si="186"/>
        <v>29309</v>
      </c>
      <c r="M316" s="7">
        <f t="shared" si="187"/>
        <v>29310</v>
      </c>
      <c r="N316" s="7">
        <f t="shared" si="188"/>
        <v>29311</v>
      </c>
      <c r="O316" s="7">
        <f t="shared" si="189"/>
        <v>29312</v>
      </c>
      <c r="Q316" s="7">
        <f t="shared" si="190"/>
        <v>29298.077720207253</v>
      </c>
      <c r="R316" s="7">
        <f t="shared" si="191"/>
        <v>29299.505699481866</v>
      </c>
      <c r="S316" s="7">
        <f t="shared" si="192"/>
        <v>29300.933678756479</v>
      </c>
      <c r="T316" s="7">
        <f t="shared" si="193"/>
        <v>29302.361658031088</v>
      </c>
      <c r="U316" s="7">
        <f t="shared" si="194"/>
        <v>29303.789637305701</v>
      </c>
      <c r="V316" s="7">
        <f t="shared" si="195"/>
        <v>29305.21761658031</v>
      </c>
      <c r="W316" s="7">
        <f t="shared" si="196"/>
        <v>29306.645595854923</v>
      </c>
      <c r="X316" s="7">
        <f t="shared" si="197"/>
        <v>29308.073575129529</v>
      </c>
      <c r="Y316" s="7">
        <f t="shared" si="198"/>
        <v>29309.501554404145</v>
      </c>
      <c r="Z316" s="7">
        <f t="shared" si="199"/>
        <v>29310.929533678755</v>
      </c>
      <c r="AA316" s="7">
        <f t="shared" si="200"/>
        <v>29312.357512953364</v>
      </c>
      <c r="AC316" s="7">
        <f t="shared" si="201"/>
        <v>29295.694488188972</v>
      </c>
      <c r="AD316" s="7">
        <f t="shared" si="202"/>
        <v>29297.385984251967</v>
      </c>
      <c r="AE316" s="7">
        <f t="shared" si="203"/>
        <v>29299.077480314962</v>
      </c>
      <c r="AF316" s="7">
        <f t="shared" si="204"/>
        <v>29300.768976377953</v>
      </c>
      <c r="AG316" s="7">
        <f t="shared" si="205"/>
        <v>29302.460472440947</v>
      </c>
      <c r="AH316" s="7">
        <f t="shared" si="206"/>
        <v>29304.151968503935</v>
      </c>
      <c r="AI316" s="7">
        <f t="shared" si="207"/>
        <v>29305.843464566929</v>
      </c>
      <c r="AJ316" s="7">
        <f t="shared" si="208"/>
        <v>29307.534960629924</v>
      </c>
      <c r="AK316" s="7">
        <f t="shared" si="209"/>
        <v>29309.226456692915</v>
      </c>
      <c r="AL316" s="7">
        <f t="shared" si="210"/>
        <v>29310.917952755903</v>
      </c>
      <c r="AM316" s="7">
        <f t="shared" si="211"/>
        <v>29312.609448818897</v>
      </c>
      <c r="AO316" s="7">
        <f t="shared" si="212"/>
        <v>29293.441709844559</v>
      </c>
      <c r="AP316" s="7">
        <f t="shared" si="213"/>
        <v>29295.187953367873</v>
      </c>
      <c r="AQ316" s="7">
        <f t="shared" si="214"/>
        <v>29296.93419689119</v>
      </c>
      <c r="AR316" s="7">
        <f t="shared" si="215"/>
        <v>29298.680440414508</v>
      </c>
      <c r="AS316" s="7">
        <f t="shared" si="216"/>
        <v>29300.426683937825</v>
      </c>
      <c r="AT316" s="7">
        <f t="shared" si="217"/>
        <v>29302.172927461143</v>
      </c>
      <c r="AU316" s="7">
        <f t="shared" si="218"/>
        <v>29303.919170984456</v>
      </c>
      <c r="AV316" s="7">
        <f t="shared" si="219"/>
        <v>29305.665414507774</v>
      </c>
      <c r="AW316" s="7">
        <f t="shared" si="220"/>
        <v>29307.411658031087</v>
      </c>
      <c r="AX316" s="7">
        <f t="shared" si="221"/>
        <v>29309.157901554401</v>
      </c>
      <c r="AY316" s="7">
        <f t="shared" si="222"/>
        <v>29310.904145077719</v>
      </c>
    </row>
    <row r="317" spans="1:51" x14ac:dyDescent="0.3">
      <c r="A317">
        <f>Sheet1!D317</f>
        <v>29306</v>
      </c>
      <c r="B317">
        <f>Sheet1!E317</f>
        <v>29288</v>
      </c>
      <c r="C317">
        <f>Sheet1!H317</f>
        <v>125</v>
      </c>
      <c r="E317" s="7">
        <f t="shared" si="179"/>
        <v>29288</v>
      </c>
      <c r="F317" s="7">
        <f t="shared" si="180"/>
        <v>29289.8</v>
      </c>
      <c r="G317" s="7">
        <f t="shared" si="181"/>
        <v>29291.599999999999</v>
      </c>
      <c r="H317" s="7">
        <f t="shared" si="182"/>
        <v>29293.4</v>
      </c>
      <c r="I317" s="7">
        <f t="shared" si="183"/>
        <v>29295.200000000001</v>
      </c>
      <c r="J317" s="7">
        <f t="shared" si="184"/>
        <v>29297</v>
      </c>
      <c r="K317" s="7">
        <f t="shared" si="185"/>
        <v>29298.799999999999</v>
      </c>
      <c r="L317" s="7">
        <f t="shared" si="186"/>
        <v>29300.6</v>
      </c>
      <c r="M317" s="7">
        <f t="shared" si="187"/>
        <v>29302.400000000001</v>
      </c>
      <c r="N317" s="7">
        <f t="shared" si="188"/>
        <v>29304.2</v>
      </c>
      <c r="O317" s="7">
        <f t="shared" si="189"/>
        <v>29306</v>
      </c>
      <c r="Q317" s="7">
        <f t="shared" si="190"/>
        <v>29299.375342465755</v>
      </c>
      <c r="R317" s="7">
        <f t="shared" si="191"/>
        <v>29300.713698630138</v>
      </c>
      <c r="S317" s="7">
        <f t="shared" si="192"/>
        <v>29302.05205479452</v>
      </c>
      <c r="T317" s="7">
        <f t="shared" si="193"/>
        <v>29303.390410958906</v>
      </c>
      <c r="U317" s="7">
        <f t="shared" si="194"/>
        <v>29304.728767123288</v>
      </c>
      <c r="V317" s="7">
        <f t="shared" si="195"/>
        <v>29306.06712328767</v>
      </c>
      <c r="W317" s="7">
        <f t="shared" si="196"/>
        <v>29307.405479452056</v>
      </c>
      <c r="X317" s="7">
        <f t="shared" si="197"/>
        <v>29308.743835616438</v>
      </c>
      <c r="Y317" s="7">
        <f t="shared" si="198"/>
        <v>29310.082191780821</v>
      </c>
      <c r="Z317" s="7">
        <f t="shared" si="199"/>
        <v>29311.420547945207</v>
      </c>
      <c r="AA317" s="7">
        <f t="shared" si="200"/>
        <v>29312.758904109589</v>
      </c>
      <c r="AC317" s="7">
        <f t="shared" si="201"/>
        <v>29298.996031746035</v>
      </c>
      <c r="AD317" s="7">
        <f t="shared" si="202"/>
        <v>29300.323809523812</v>
      </c>
      <c r="AE317" s="7">
        <f t="shared" si="203"/>
        <v>29301.651587301589</v>
      </c>
      <c r="AF317" s="7">
        <f t="shared" si="204"/>
        <v>29302.979365079365</v>
      </c>
      <c r="AG317" s="7">
        <f t="shared" si="205"/>
        <v>29304.307142857142</v>
      </c>
      <c r="AH317" s="7">
        <f t="shared" si="206"/>
        <v>29305.634920634919</v>
      </c>
      <c r="AI317" s="7">
        <f t="shared" si="207"/>
        <v>29306.962698412699</v>
      </c>
      <c r="AJ317" s="7">
        <f t="shared" si="208"/>
        <v>29308.290476190476</v>
      </c>
      <c r="AK317" s="7">
        <f t="shared" si="209"/>
        <v>29309.618253968252</v>
      </c>
      <c r="AL317" s="7">
        <f t="shared" si="210"/>
        <v>29310.946031746033</v>
      </c>
      <c r="AM317" s="7">
        <f t="shared" si="211"/>
        <v>29312.273809523809</v>
      </c>
      <c r="AO317" s="7">
        <f t="shared" si="212"/>
        <v>29296.682602921646</v>
      </c>
      <c r="AP317" s="7">
        <f t="shared" si="213"/>
        <v>29298.265737051788</v>
      </c>
      <c r="AQ317" s="7">
        <f t="shared" si="214"/>
        <v>29299.848871181937</v>
      </c>
      <c r="AR317" s="7">
        <f t="shared" si="215"/>
        <v>29301.432005312086</v>
      </c>
      <c r="AS317" s="7">
        <f t="shared" si="216"/>
        <v>29303.015139442232</v>
      </c>
      <c r="AT317" s="7">
        <f t="shared" si="217"/>
        <v>29304.598273572374</v>
      </c>
      <c r="AU317" s="7">
        <f t="shared" si="218"/>
        <v>29306.181407702523</v>
      </c>
      <c r="AV317" s="7">
        <f t="shared" si="219"/>
        <v>29307.764541832668</v>
      </c>
      <c r="AW317" s="7">
        <f t="shared" si="220"/>
        <v>29309.347675962814</v>
      </c>
      <c r="AX317" s="7">
        <f t="shared" si="221"/>
        <v>29310.930810092963</v>
      </c>
      <c r="AY317" s="7">
        <f t="shared" si="222"/>
        <v>29312.513944223108</v>
      </c>
    </row>
    <row r="318" spans="1:51" x14ac:dyDescent="0.3">
      <c r="A318">
        <f>Sheet1!D318</f>
        <v>29319</v>
      </c>
      <c r="B318">
        <f>Sheet1!E318</f>
        <v>29303</v>
      </c>
      <c r="C318">
        <f>Sheet1!H318</f>
        <v>158</v>
      </c>
      <c r="E318" s="7">
        <f t="shared" si="179"/>
        <v>29303</v>
      </c>
      <c r="F318" s="7">
        <f t="shared" si="180"/>
        <v>29304.6</v>
      </c>
      <c r="G318" s="7">
        <f t="shared" si="181"/>
        <v>29306.2</v>
      </c>
      <c r="H318" s="7">
        <f t="shared" si="182"/>
        <v>29307.8</v>
      </c>
      <c r="I318" s="7">
        <f t="shared" si="183"/>
        <v>29309.4</v>
      </c>
      <c r="J318" s="7">
        <f t="shared" si="184"/>
        <v>29311</v>
      </c>
      <c r="K318" s="7">
        <f t="shared" si="185"/>
        <v>29312.6</v>
      </c>
      <c r="L318" s="7">
        <f t="shared" si="186"/>
        <v>29314.2</v>
      </c>
      <c r="M318" s="7">
        <f t="shared" si="187"/>
        <v>29315.8</v>
      </c>
      <c r="N318" s="7">
        <f t="shared" si="188"/>
        <v>29317.4</v>
      </c>
      <c r="O318" s="7">
        <f t="shared" si="189"/>
        <v>29319</v>
      </c>
      <c r="Q318" s="7">
        <f t="shared" si="190"/>
        <v>29296.620320855614</v>
      </c>
      <c r="R318" s="7">
        <f t="shared" si="191"/>
        <v>29298.062834224598</v>
      </c>
      <c r="S318" s="7">
        <f t="shared" si="192"/>
        <v>29299.505347593586</v>
      </c>
      <c r="T318" s="7">
        <f t="shared" si="193"/>
        <v>29300.947860962566</v>
      </c>
      <c r="U318" s="7">
        <f t="shared" si="194"/>
        <v>29302.390374331553</v>
      </c>
      <c r="V318" s="7">
        <f t="shared" si="195"/>
        <v>29303.832887700537</v>
      </c>
      <c r="W318" s="7">
        <f t="shared" si="196"/>
        <v>29305.275401069517</v>
      </c>
      <c r="X318" s="7">
        <f t="shared" si="197"/>
        <v>29306.717914438501</v>
      </c>
      <c r="Y318" s="7">
        <f t="shared" si="198"/>
        <v>29308.160427807488</v>
      </c>
      <c r="Z318" s="7">
        <f t="shared" si="199"/>
        <v>29309.602941176468</v>
      </c>
      <c r="AA318" s="7">
        <f t="shared" si="200"/>
        <v>29311.045454545456</v>
      </c>
      <c r="AC318" s="7">
        <f t="shared" si="201"/>
        <v>29296.473469387754</v>
      </c>
      <c r="AD318" s="7">
        <f t="shared" si="202"/>
        <v>29297.929591836735</v>
      </c>
      <c r="AE318" s="7">
        <f t="shared" si="203"/>
        <v>29299.385714285716</v>
      </c>
      <c r="AF318" s="7">
        <f t="shared" si="204"/>
        <v>29300.841836734693</v>
      </c>
      <c r="AG318" s="7">
        <f t="shared" si="205"/>
        <v>29302.297959183674</v>
      </c>
      <c r="AH318" s="7">
        <f t="shared" si="206"/>
        <v>29303.754081632651</v>
      </c>
      <c r="AI318" s="7">
        <f t="shared" si="207"/>
        <v>29305.210204081632</v>
      </c>
      <c r="AJ318" s="7">
        <f t="shared" si="208"/>
        <v>29306.666326530612</v>
      </c>
      <c r="AK318" s="7">
        <f t="shared" si="209"/>
        <v>29308.122448979593</v>
      </c>
      <c r="AL318" s="7">
        <f t="shared" si="210"/>
        <v>29309.578571428574</v>
      </c>
      <c r="AM318" s="7">
        <f t="shared" si="211"/>
        <v>29311.034693877551</v>
      </c>
      <c r="AO318" s="7">
        <f t="shared" si="212"/>
        <v>29296.81081081081</v>
      </c>
      <c r="AP318" s="7">
        <f t="shared" si="213"/>
        <v>29298.232432432433</v>
      </c>
      <c r="AQ318" s="7">
        <f t="shared" si="214"/>
        <v>29299.654054054052</v>
      </c>
      <c r="AR318" s="7">
        <f t="shared" si="215"/>
        <v>29301.075675675678</v>
      </c>
      <c r="AS318" s="7">
        <f t="shared" si="216"/>
        <v>29302.497297297301</v>
      </c>
      <c r="AT318" s="7">
        <f t="shared" si="217"/>
        <v>29303.91891891892</v>
      </c>
      <c r="AU318" s="7">
        <f t="shared" si="218"/>
        <v>29305.340540540543</v>
      </c>
      <c r="AV318" s="7">
        <f t="shared" si="219"/>
        <v>29306.762162162162</v>
      </c>
      <c r="AW318" s="7">
        <f t="shared" si="220"/>
        <v>29308.183783783785</v>
      </c>
      <c r="AX318" s="7">
        <f t="shared" si="221"/>
        <v>29309.605405405404</v>
      </c>
      <c r="AY318" s="7">
        <f t="shared" si="222"/>
        <v>29311.027027027027</v>
      </c>
    </row>
    <row r="319" spans="1:51" x14ac:dyDescent="0.3">
      <c r="A319">
        <f>Sheet1!D319</f>
        <v>29308</v>
      </c>
      <c r="B319">
        <f>Sheet1!E319</f>
        <v>29298</v>
      </c>
      <c r="C319">
        <f>Sheet1!H319</f>
        <v>158</v>
      </c>
      <c r="E319" s="7">
        <f t="shared" si="179"/>
        <v>29298</v>
      </c>
      <c r="F319" s="7">
        <f t="shared" si="180"/>
        <v>29299</v>
      </c>
      <c r="G319" s="7">
        <f t="shared" si="181"/>
        <v>29300</v>
      </c>
      <c r="H319" s="7">
        <f t="shared" si="182"/>
        <v>29301</v>
      </c>
      <c r="I319" s="7">
        <f t="shared" si="183"/>
        <v>29302</v>
      </c>
      <c r="J319" s="7">
        <f t="shared" si="184"/>
        <v>29303</v>
      </c>
      <c r="K319" s="7">
        <f t="shared" si="185"/>
        <v>29304</v>
      </c>
      <c r="L319" s="7">
        <f t="shared" si="186"/>
        <v>29305</v>
      </c>
      <c r="M319" s="7">
        <f t="shared" si="187"/>
        <v>29306</v>
      </c>
      <c r="N319" s="7">
        <f t="shared" si="188"/>
        <v>29307</v>
      </c>
      <c r="O319" s="7">
        <f t="shared" si="189"/>
        <v>29308</v>
      </c>
      <c r="Q319" s="7">
        <f t="shared" si="190"/>
        <v>29298.029925187031</v>
      </c>
      <c r="R319" s="7">
        <f t="shared" si="191"/>
        <v>29299.515710723193</v>
      </c>
      <c r="S319" s="7">
        <f t="shared" si="192"/>
        <v>29301.001496259356</v>
      </c>
      <c r="T319" s="7">
        <f t="shared" si="193"/>
        <v>29302.487281795511</v>
      </c>
      <c r="U319" s="7">
        <f t="shared" si="194"/>
        <v>29303.973067331666</v>
      </c>
      <c r="V319" s="7">
        <f t="shared" si="195"/>
        <v>29305.458852867829</v>
      </c>
      <c r="W319" s="7">
        <f t="shared" si="196"/>
        <v>29306.944638403991</v>
      </c>
      <c r="X319" s="7">
        <f t="shared" si="197"/>
        <v>29308.43042394015</v>
      </c>
      <c r="Y319" s="7">
        <f t="shared" si="198"/>
        <v>29309.916209476305</v>
      </c>
      <c r="Z319" s="7">
        <f t="shared" si="199"/>
        <v>29311.401995012471</v>
      </c>
      <c r="AA319" s="7">
        <f t="shared" si="200"/>
        <v>29312.88778054863</v>
      </c>
      <c r="AC319" s="7">
        <f t="shared" si="201"/>
        <v>29298.515037593985</v>
      </c>
      <c r="AD319" s="7">
        <f t="shared" si="202"/>
        <v>29300.004323308272</v>
      </c>
      <c r="AE319" s="7">
        <f t="shared" si="203"/>
        <v>29301.493609022556</v>
      </c>
      <c r="AF319" s="7">
        <f t="shared" si="204"/>
        <v>29302.982894736837</v>
      </c>
      <c r="AG319" s="7">
        <f t="shared" si="205"/>
        <v>29304.472180451128</v>
      </c>
      <c r="AH319" s="7">
        <f t="shared" si="206"/>
        <v>29305.961466165412</v>
      </c>
      <c r="AI319" s="7">
        <f t="shared" si="207"/>
        <v>29307.450751879696</v>
      </c>
      <c r="AJ319" s="7">
        <f t="shared" si="208"/>
        <v>29308.940037593988</v>
      </c>
      <c r="AK319" s="7">
        <f t="shared" si="209"/>
        <v>29310.429323308268</v>
      </c>
      <c r="AL319" s="7">
        <f t="shared" si="210"/>
        <v>29311.918609022556</v>
      </c>
      <c r="AM319" s="7">
        <f t="shared" si="211"/>
        <v>29313.407894736843</v>
      </c>
      <c r="AO319" s="7">
        <f t="shared" si="212"/>
        <v>29298.064814814814</v>
      </c>
      <c r="AP319" s="7">
        <f t="shared" si="213"/>
        <v>29299.556018518517</v>
      </c>
      <c r="AQ319" s="7">
        <f t="shared" si="214"/>
        <v>29301.047222222223</v>
      </c>
      <c r="AR319" s="7">
        <f t="shared" si="215"/>
        <v>29302.538425925926</v>
      </c>
      <c r="AS319" s="7">
        <f t="shared" si="216"/>
        <v>29304.029629629633</v>
      </c>
      <c r="AT319" s="7">
        <f t="shared" si="217"/>
        <v>29305.520833333332</v>
      </c>
      <c r="AU319" s="7">
        <f t="shared" si="218"/>
        <v>29307.012037037039</v>
      </c>
      <c r="AV319" s="7">
        <f t="shared" si="219"/>
        <v>29308.503240740742</v>
      </c>
      <c r="AW319" s="7">
        <f t="shared" si="220"/>
        <v>29309.994444444441</v>
      </c>
      <c r="AX319" s="7">
        <f t="shared" si="221"/>
        <v>29311.485648148147</v>
      </c>
      <c r="AY319" s="7">
        <f t="shared" si="222"/>
        <v>29312.97685185185</v>
      </c>
    </row>
    <row r="320" spans="1:51" x14ac:dyDescent="0.3">
      <c r="A320">
        <f>Sheet1!D320</f>
        <v>29321</v>
      </c>
      <c r="B320">
        <f>Sheet1!E320</f>
        <v>29301</v>
      </c>
      <c r="C320">
        <f>Sheet1!H320</f>
        <v>207</v>
      </c>
      <c r="E320" s="7">
        <f t="shared" si="179"/>
        <v>29301</v>
      </c>
      <c r="F320" s="7">
        <f t="shared" si="180"/>
        <v>29303</v>
      </c>
      <c r="G320" s="7">
        <f t="shared" si="181"/>
        <v>29305</v>
      </c>
      <c r="H320" s="7">
        <f t="shared" si="182"/>
        <v>29307</v>
      </c>
      <c r="I320" s="7">
        <f t="shared" si="183"/>
        <v>29309</v>
      </c>
      <c r="J320" s="7">
        <f t="shared" si="184"/>
        <v>29311</v>
      </c>
      <c r="K320" s="7">
        <f t="shared" si="185"/>
        <v>29313</v>
      </c>
      <c r="L320" s="7">
        <f t="shared" si="186"/>
        <v>29315</v>
      </c>
      <c r="M320" s="7">
        <f t="shared" si="187"/>
        <v>29317</v>
      </c>
      <c r="N320" s="7">
        <f t="shared" si="188"/>
        <v>29319</v>
      </c>
      <c r="O320" s="7">
        <f t="shared" si="189"/>
        <v>29321</v>
      </c>
      <c r="Q320" s="7">
        <f t="shared" si="190"/>
        <v>29296.956916099771</v>
      </c>
      <c r="R320" s="7">
        <f t="shared" si="191"/>
        <v>29298.398639455787</v>
      </c>
      <c r="S320" s="7">
        <f t="shared" si="192"/>
        <v>29299.840362811796</v>
      </c>
      <c r="T320" s="7">
        <f t="shared" si="193"/>
        <v>29301.282086167797</v>
      </c>
      <c r="U320" s="7">
        <f t="shared" si="194"/>
        <v>29302.72380952381</v>
      </c>
      <c r="V320" s="7">
        <f t="shared" si="195"/>
        <v>29304.165532879815</v>
      </c>
      <c r="W320" s="7">
        <f t="shared" si="196"/>
        <v>29305.607256235828</v>
      </c>
      <c r="X320" s="7">
        <f t="shared" si="197"/>
        <v>29307.04897959184</v>
      </c>
      <c r="Y320" s="7">
        <f t="shared" si="198"/>
        <v>29308.490702947842</v>
      </c>
      <c r="Z320" s="7">
        <f t="shared" si="199"/>
        <v>29309.932426303851</v>
      </c>
      <c r="AA320" s="7">
        <f t="shared" si="200"/>
        <v>29311.374149659867</v>
      </c>
      <c r="AC320" s="7">
        <f t="shared" si="201"/>
        <v>29298.021466905186</v>
      </c>
      <c r="AD320" s="7">
        <f t="shared" si="202"/>
        <v>29299.369946332736</v>
      </c>
      <c r="AE320" s="7">
        <f t="shared" si="203"/>
        <v>29300.718425760286</v>
      </c>
      <c r="AF320" s="7">
        <f t="shared" si="204"/>
        <v>29302.066905187836</v>
      </c>
      <c r="AG320" s="7">
        <f t="shared" si="205"/>
        <v>29303.415384615386</v>
      </c>
      <c r="AH320" s="7">
        <f t="shared" si="206"/>
        <v>29304.763864042932</v>
      </c>
      <c r="AI320" s="7">
        <f t="shared" si="207"/>
        <v>29306.112343470486</v>
      </c>
      <c r="AJ320" s="7">
        <f t="shared" si="208"/>
        <v>29307.460822898036</v>
      </c>
      <c r="AK320" s="7">
        <f t="shared" si="209"/>
        <v>29308.809302325579</v>
      </c>
      <c r="AL320" s="7">
        <f t="shared" si="210"/>
        <v>29310.157781753132</v>
      </c>
      <c r="AM320" s="7">
        <f t="shared" si="211"/>
        <v>29311.506261180679</v>
      </c>
      <c r="AO320" s="7">
        <f t="shared" si="212"/>
        <v>29298.397101449274</v>
      </c>
      <c r="AP320" s="7">
        <f t="shared" si="213"/>
        <v>29299.774347826085</v>
      </c>
      <c r="AQ320" s="7">
        <f t="shared" si="214"/>
        <v>29301.1515942029</v>
      </c>
      <c r="AR320" s="7">
        <f t="shared" si="215"/>
        <v>29302.528840579711</v>
      </c>
      <c r="AS320" s="7">
        <f t="shared" si="216"/>
        <v>29303.906086956522</v>
      </c>
      <c r="AT320" s="7">
        <f t="shared" si="217"/>
        <v>29305.283333333329</v>
      </c>
      <c r="AU320" s="7">
        <f t="shared" si="218"/>
        <v>29306.660579710147</v>
      </c>
      <c r="AV320" s="7">
        <f t="shared" si="219"/>
        <v>29308.037826086958</v>
      </c>
      <c r="AW320" s="7">
        <f t="shared" si="220"/>
        <v>29309.415072463766</v>
      </c>
      <c r="AX320" s="7">
        <f t="shared" si="221"/>
        <v>29310.79231884058</v>
      </c>
      <c r="AY320" s="7">
        <f t="shared" si="222"/>
        <v>29312.169565217391</v>
      </c>
    </row>
    <row r="321" spans="1:51" x14ac:dyDescent="0.3">
      <c r="A321">
        <f>Sheet1!D321</f>
        <v>29321</v>
      </c>
      <c r="B321">
        <f>Sheet1!E321</f>
        <v>29301</v>
      </c>
      <c r="C321">
        <f>Sheet1!H321</f>
        <v>171</v>
      </c>
      <c r="E321" s="7">
        <f t="shared" si="179"/>
        <v>29301</v>
      </c>
      <c r="F321" s="7">
        <f t="shared" si="180"/>
        <v>29303</v>
      </c>
      <c r="G321" s="7">
        <f t="shared" si="181"/>
        <v>29305</v>
      </c>
      <c r="H321" s="7">
        <f t="shared" si="182"/>
        <v>29307</v>
      </c>
      <c r="I321" s="7">
        <f t="shared" si="183"/>
        <v>29309</v>
      </c>
      <c r="J321" s="7">
        <f t="shared" si="184"/>
        <v>29311</v>
      </c>
      <c r="K321" s="7">
        <f t="shared" si="185"/>
        <v>29313</v>
      </c>
      <c r="L321" s="7">
        <f t="shared" si="186"/>
        <v>29315</v>
      </c>
      <c r="M321" s="7">
        <f t="shared" si="187"/>
        <v>29317</v>
      </c>
      <c r="N321" s="7">
        <f t="shared" si="188"/>
        <v>29319</v>
      </c>
      <c r="O321" s="7">
        <f t="shared" si="189"/>
        <v>29321</v>
      </c>
      <c r="Q321" s="7">
        <f t="shared" si="190"/>
        <v>29300.697896749523</v>
      </c>
      <c r="R321" s="7">
        <f t="shared" si="191"/>
        <v>29302.274952198855</v>
      </c>
      <c r="S321" s="7">
        <f t="shared" si="192"/>
        <v>29303.852007648187</v>
      </c>
      <c r="T321" s="7">
        <f t="shared" si="193"/>
        <v>29305.429063097516</v>
      </c>
      <c r="U321" s="7">
        <f t="shared" si="194"/>
        <v>29307.006118546844</v>
      </c>
      <c r="V321" s="7">
        <f t="shared" si="195"/>
        <v>29308.583173996176</v>
      </c>
      <c r="W321" s="7">
        <f t="shared" si="196"/>
        <v>29310.160229445508</v>
      </c>
      <c r="X321" s="7">
        <f t="shared" si="197"/>
        <v>29311.73728489484</v>
      </c>
      <c r="Y321" s="7">
        <f t="shared" si="198"/>
        <v>29313.314340344165</v>
      </c>
      <c r="Z321" s="7">
        <f t="shared" si="199"/>
        <v>29314.8913957935</v>
      </c>
      <c r="AA321" s="7">
        <f t="shared" si="200"/>
        <v>29316.468451242828</v>
      </c>
      <c r="AC321" s="7">
        <f t="shared" si="201"/>
        <v>29298.248456790119</v>
      </c>
      <c r="AD321" s="7">
        <f t="shared" si="202"/>
        <v>29299.868518518517</v>
      </c>
      <c r="AE321" s="7">
        <f t="shared" si="203"/>
        <v>29301.488580246914</v>
      </c>
      <c r="AF321" s="7">
        <f t="shared" si="204"/>
        <v>29303.108641975312</v>
      </c>
      <c r="AG321" s="7">
        <f t="shared" si="205"/>
        <v>29304.728703703706</v>
      </c>
      <c r="AH321" s="7">
        <f t="shared" si="206"/>
        <v>29306.3487654321</v>
      </c>
      <c r="AI321" s="7">
        <f t="shared" si="207"/>
        <v>29307.968827160494</v>
      </c>
      <c r="AJ321" s="7">
        <f t="shared" si="208"/>
        <v>29309.588888888888</v>
      </c>
      <c r="AK321" s="7">
        <f t="shared" si="209"/>
        <v>29311.208950617285</v>
      </c>
      <c r="AL321" s="7">
        <f t="shared" si="210"/>
        <v>29312.829012345675</v>
      </c>
      <c r="AM321" s="7">
        <f t="shared" si="211"/>
        <v>29314.449074074073</v>
      </c>
      <c r="AO321" s="7">
        <f t="shared" si="212"/>
        <v>29298.826370757182</v>
      </c>
      <c r="AP321" s="7">
        <f t="shared" si="213"/>
        <v>29300.350913838123</v>
      </c>
      <c r="AQ321" s="7">
        <f t="shared" si="214"/>
        <v>29301.875456919061</v>
      </c>
      <c r="AR321" s="7">
        <f t="shared" si="215"/>
        <v>29303.399999999998</v>
      </c>
      <c r="AS321" s="7">
        <f t="shared" si="216"/>
        <v>29304.924543080939</v>
      </c>
      <c r="AT321" s="7">
        <f t="shared" si="217"/>
        <v>29306.44908616188</v>
      </c>
      <c r="AU321" s="7">
        <f t="shared" si="218"/>
        <v>29307.973629242817</v>
      </c>
      <c r="AV321" s="7">
        <f t="shared" si="219"/>
        <v>29309.498172323758</v>
      </c>
      <c r="AW321" s="7">
        <f t="shared" si="220"/>
        <v>29311.022715404699</v>
      </c>
      <c r="AX321" s="7">
        <f t="shared" si="221"/>
        <v>29312.547258485636</v>
      </c>
      <c r="AY321" s="7">
        <f t="shared" si="222"/>
        <v>29314.071801566577</v>
      </c>
    </row>
    <row r="322" spans="1:51" x14ac:dyDescent="0.3">
      <c r="A322">
        <f>Sheet1!D322</f>
        <v>29306</v>
      </c>
      <c r="B322">
        <f>Sheet1!E322</f>
        <v>29295</v>
      </c>
      <c r="C322">
        <f>Sheet1!H322</f>
        <v>121</v>
      </c>
      <c r="E322" s="7">
        <f t="shared" si="179"/>
        <v>29295</v>
      </c>
      <c r="F322" s="7">
        <f t="shared" si="180"/>
        <v>29296.1</v>
      </c>
      <c r="G322" s="7">
        <f t="shared" si="181"/>
        <v>29297.200000000001</v>
      </c>
      <c r="H322" s="7">
        <f t="shared" si="182"/>
        <v>29298.3</v>
      </c>
      <c r="I322" s="7">
        <f t="shared" si="183"/>
        <v>29299.4</v>
      </c>
      <c r="J322" s="7">
        <f t="shared" si="184"/>
        <v>29300.5</v>
      </c>
      <c r="K322" s="7">
        <f t="shared" si="185"/>
        <v>29301.599999999999</v>
      </c>
      <c r="L322" s="7">
        <f t="shared" si="186"/>
        <v>29302.7</v>
      </c>
      <c r="M322" s="7">
        <f t="shared" si="187"/>
        <v>29303.8</v>
      </c>
      <c r="N322" s="7">
        <f t="shared" si="188"/>
        <v>29304.9</v>
      </c>
      <c r="O322" s="7">
        <f t="shared" si="189"/>
        <v>29306</v>
      </c>
      <c r="Q322" s="7">
        <f t="shared" si="190"/>
        <v>29300.11567164179</v>
      </c>
      <c r="R322" s="7">
        <f t="shared" si="191"/>
        <v>29301.820895522389</v>
      </c>
      <c r="S322" s="7">
        <f t="shared" si="192"/>
        <v>29303.526119402981</v>
      </c>
      <c r="T322" s="7">
        <f t="shared" si="193"/>
        <v>29305.23134328358</v>
      </c>
      <c r="U322" s="7">
        <f t="shared" si="194"/>
        <v>29306.936567164179</v>
      </c>
      <c r="V322" s="7">
        <f t="shared" si="195"/>
        <v>29308.641791044778</v>
      </c>
      <c r="W322" s="7">
        <f t="shared" si="196"/>
        <v>29310.347014925374</v>
      </c>
      <c r="X322" s="7">
        <f t="shared" si="197"/>
        <v>29312.052238805969</v>
      </c>
      <c r="Y322" s="7">
        <f t="shared" si="198"/>
        <v>29313.757462686568</v>
      </c>
      <c r="Z322" s="7">
        <f t="shared" si="199"/>
        <v>29315.462686567167</v>
      </c>
      <c r="AA322" s="7">
        <f t="shared" si="200"/>
        <v>29317.167910447763</v>
      </c>
      <c r="AC322" s="7">
        <f t="shared" si="201"/>
        <v>29300.772334293946</v>
      </c>
      <c r="AD322" s="7">
        <f t="shared" si="202"/>
        <v>29302.453602305475</v>
      </c>
      <c r="AE322" s="7">
        <f t="shared" si="203"/>
        <v>29304.134870317004</v>
      </c>
      <c r="AF322" s="7">
        <f t="shared" si="204"/>
        <v>29305.816138328526</v>
      </c>
      <c r="AG322" s="7">
        <f t="shared" si="205"/>
        <v>29307.497406340059</v>
      </c>
      <c r="AH322" s="7">
        <f t="shared" si="206"/>
        <v>29309.178674351584</v>
      </c>
      <c r="AI322" s="7">
        <f t="shared" si="207"/>
        <v>29310.859942363113</v>
      </c>
      <c r="AJ322" s="7">
        <f t="shared" si="208"/>
        <v>29312.541210374642</v>
      </c>
      <c r="AK322" s="7">
        <f t="shared" si="209"/>
        <v>29314.222478386167</v>
      </c>
      <c r="AL322" s="7">
        <f t="shared" si="210"/>
        <v>29315.903746397693</v>
      </c>
      <c r="AM322" s="7">
        <f t="shared" si="211"/>
        <v>29317.585014409222</v>
      </c>
      <c r="AO322" s="7">
        <f t="shared" si="212"/>
        <v>29298.822954822954</v>
      </c>
      <c r="AP322" s="7">
        <f t="shared" si="213"/>
        <v>29300.522344322344</v>
      </c>
      <c r="AQ322" s="7">
        <f t="shared" si="214"/>
        <v>29302.221733821731</v>
      </c>
      <c r="AR322" s="7">
        <f t="shared" si="215"/>
        <v>29303.921123321121</v>
      </c>
      <c r="AS322" s="7">
        <f t="shared" si="216"/>
        <v>29305.620512820511</v>
      </c>
      <c r="AT322" s="7">
        <f t="shared" si="217"/>
        <v>29307.319902319898</v>
      </c>
      <c r="AU322" s="7">
        <f t="shared" si="218"/>
        <v>29309.019291819292</v>
      </c>
      <c r="AV322" s="7">
        <f t="shared" si="219"/>
        <v>29310.718681318682</v>
      </c>
      <c r="AW322" s="7">
        <f t="shared" si="220"/>
        <v>29312.418070818072</v>
      </c>
      <c r="AX322" s="7">
        <f t="shared" si="221"/>
        <v>29314.117460317462</v>
      </c>
      <c r="AY322" s="7">
        <f t="shared" si="222"/>
        <v>29315.816849816849</v>
      </c>
    </row>
    <row r="323" spans="1:51" x14ac:dyDescent="0.3">
      <c r="A323">
        <f>Sheet1!D323</f>
        <v>29298</v>
      </c>
      <c r="B323">
        <f>Sheet1!E323</f>
        <v>29282</v>
      </c>
      <c r="C323">
        <f>Sheet1!H323</f>
        <v>199</v>
      </c>
      <c r="E323" s="7">
        <f t="shared" si="179"/>
        <v>29282</v>
      </c>
      <c r="F323" s="7">
        <f t="shared" si="180"/>
        <v>29283.599999999999</v>
      </c>
      <c r="G323" s="7">
        <f t="shared" si="181"/>
        <v>29285.200000000001</v>
      </c>
      <c r="H323" s="7">
        <f t="shared" si="182"/>
        <v>29286.799999999999</v>
      </c>
      <c r="I323" s="7">
        <f t="shared" si="183"/>
        <v>29288.400000000001</v>
      </c>
      <c r="J323" s="7">
        <f t="shared" si="184"/>
        <v>29290</v>
      </c>
      <c r="K323" s="7">
        <f t="shared" si="185"/>
        <v>29291.599999999999</v>
      </c>
      <c r="L323" s="7">
        <f t="shared" si="186"/>
        <v>29293.200000000001</v>
      </c>
      <c r="M323" s="7">
        <f t="shared" si="187"/>
        <v>29294.799999999999</v>
      </c>
      <c r="N323" s="7">
        <f t="shared" si="188"/>
        <v>29296.400000000001</v>
      </c>
      <c r="O323" s="7">
        <f t="shared" si="189"/>
        <v>29298</v>
      </c>
      <c r="Q323" s="7">
        <f t="shared" si="190"/>
        <v>29299.545090180363</v>
      </c>
      <c r="R323" s="7">
        <f t="shared" si="191"/>
        <v>29301.326853707411</v>
      </c>
      <c r="S323" s="7">
        <f t="shared" si="192"/>
        <v>29303.108617234469</v>
      </c>
      <c r="T323" s="7">
        <f t="shared" si="193"/>
        <v>29304.890380761524</v>
      </c>
      <c r="U323" s="7">
        <f t="shared" si="194"/>
        <v>29306.672144288579</v>
      </c>
      <c r="V323" s="7">
        <f t="shared" si="195"/>
        <v>29308.45390781563</v>
      </c>
      <c r="W323" s="7">
        <f t="shared" si="196"/>
        <v>29310.235671342685</v>
      </c>
      <c r="X323" s="7">
        <f t="shared" si="197"/>
        <v>29312.017434869744</v>
      </c>
      <c r="Y323" s="7">
        <f t="shared" si="198"/>
        <v>29313.799198396791</v>
      </c>
      <c r="Z323" s="7">
        <f t="shared" si="199"/>
        <v>29315.58096192385</v>
      </c>
      <c r="AA323" s="7">
        <f t="shared" si="200"/>
        <v>29317.362725450901</v>
      </c>
      <c r="AC323" s="7">
        <f t="shared" si="201"/>
        <v>29299.173515981736</v>
      </c>
      <c r="AD323" s="7">
        <f t="shared" si="202"/>
        <v>29300.767275494673</v>
      </c>
      <c r="AE323" s="7">
        <f t="shared" si="203"/>
        <v>29302.361035007612</v>
      </c>
      <c r="AF323" s="7">
        <f t="shared" si="204"/>
        <v>29303.954794520549</v>
      </c>
      <c r="AG323" s="7">
        <f t="shared" si="205"/>
        <v>29305.548554033485</v>
      </c>
      <c r="AH323" s="7">
        <f t="shared" si="206"/>
        <v>29307.142313546425</v>
      </c>
      <c r="AI323" s="7">
        <f t="shared" si="207"/>
        <v>29308.736073059361</v>
      </c>
      <c r="AJ323" s="7">
        <f t="shared" si="208"/>
        <v>29310.329832572301</v>
      </c>
      <c r="AK323" s="7">
        <f t="shared" si="209"/>
        <v>29311.923592085237</v>
      </c>
      <c r="AL323" s="7">
        <f t="shared" si="210"/>
        <v>29313.517351598173</v>
      </c>
      <c r="AM323" s="7">
        <f t="shared" si="211"/>
        <v>29315.111111111109</v>
      </c>
      <c r="AO323" s="7">
        <f t="shared" si="212"/>
        <v>29299.915337423314</v>
      </c>
      <c r="AP323" s="7">
        <f t="shared" si="213"/>
        <v>29301.510306748463</v>
      </c>
      <c r="AQ323" s="7">
        <f t="shared" si="214"/>
        <v>29303.10527607362</v>
      </c>
      <c r="AR323" s="7">
        <f t="shared" si="215"/>
        <v>29304.70024539877</v>
      </c>
      <c r="AS323" s="7">
        <f t="shared" si="216"/>
        <v>29306.295214723927</v>
      </c>
      <c r="AT323" s="7">
        <f t="shared" si="217"/>
        <v>29307.89018404908</v>
      </c>
      <c r="AU323" s="7">
        <f t="shared" si="218"/>
        <v>29309.485153374233</v>
      </c>
      <c r="AV323" s="7">
        <f t="shared" si="219"/>
        <v>29311.080122699386</v>
      </c>
      <c r="AW323" s="7">
        <f t="shared" si="220"/>
        <v>29312.675092024539</v>
      </c>
      <c r="AX323" s="7">
        <f t="shared" si="221"/>
        <v>29314.270061349693</v>
      </c>
      <c r="AY323" s="7">
        <f t="shared" si="222"/>
        <v>29315.865030674846</v>
      </c>
    </row>
    <row r="324" spans="1:51" x14ac:dyDescent="0.3">
      <c r="A324">
        <f>Sheet1!D324</f>
        <v>29296</v>
      </c>
      <c r="B324">
        <f>Sheet1!E324</f>
        <v>29283</v>
      </c>
      <c r="C324">
        <f>Sheet1!H324</f>
        <v>204</v>
      </c>
      <c r="E324" s="7">
        <f t="shared" ref="E324:E378" si="223">PERCENTILE($A324:$B324,0)</f>
        <v>29283</v>
      </c>
      <c r="F324" s="7">
        <f t="shared" ref="F324:F378" si="224">PERCENTILE($A324:$B324,0.1)</f>
        <v>29284.3</v>
      </c>
      <c r="G324" s="7">
        <f t="shared" ref="G324:G378" si="225">PERCENTILE($A324:$B324,0.2)</f>
        <v>29285.599999999999</v>
      </c>
      <c r="H324" s="7">
        <f t="shared" ref="H324:H378" si="226">PERCENTILE($A324:$B324,0.3)</f>
        <v>29286.9</v>
      </c>
      <c r="I324" s="7">
        <f t="shared" ref="I324:I378" si="227">PERCENTILE($A324:$B324,0.4)</f>
        <v>29288.2</v>
      </c>
      <c r="J324" s="7">
        <f t="shared" ref="J324:J378" si="228">PERCENTILE($A324:$B324,0.5)</f>
        <v>29289.5</v>
      </c>
      <c r="K324" s="7">
        <f t="shared" ref="K324:K378" si="229">PERCENTILE($A324:$B324,0.6)</f>
        <v>29290.799999999999</v>
      </c>
      <c r="L324" s="7">
        <f t="shared" ref="L324:L378" si="230">PERCENTILE($A324:$B324,0.7)</f>
        <v>29292.1</v>
      </c>
      <c r="M324" s="7">
        <f t="shared" ref="M324:M378" si="231">PERCENTILE($A324:$B324,0.8)</f>
        <v>29293.4</v>
      </c>
      <c r="N324" s="7">
        <f t="shared" ref="N324:N378" si="232">PERCENTILE($A324:$B324,0.9)</f>
        <v>29294.7</v>
      </c>
      <c r="O324" s="7">
        <f t="shared" ref="O324:O378" si="233">PERCENTILE($A324:$B324,1)</f>
        <v>29296</v>
      </c>
      <c r="Q324" s="7">
        <f t="shared" si="190"/>
        <v>29291.820773930755</v>
      </c>
      <c r="R324" s="7">
        <f t="shared" si="191"/>
        <v>29293.436863543786</v>
      </c>
      <c r="S324" s="7">
        <f t="shared" si="192"/>
        <v>29295.052953156825</v>
      </c>
      <c r="T324" s="7">
        <f t="shared" si="193"/>
        <v>29296.669042769856</v>
      </c>
      <c r="U324" s="7">
        <f t="shared" si="194"/>
        <v>29298.285132382895</v>
      </c>
      <c r="V324" s="7">
        <f t="shared" si="195"/>
        <v>29299.901221995926</v>
      </c>
      <c r="W324" s="7">
        <f t="shared" si="196"/>
        <v>29301.517311608961</v>
      </c>
      <c r="X324" s="7">
        <f t="shared" si="197"/>
        <v>29303.133401221996</v>
      </c>
      <c r="Y324" s="7">
        <f t="shared" si="198"/>
        <v>29304.749490835031</v>
      </c>
      <c r="Z324" s="7">
        <f t="shared" si="199"/>
        <v>29306.365580448066</v>
      </c>
      <c r="AA324" s="7">
        <f t="shared" si="200"/>
        <v>29307.981670061097</v>
      </c>
      <c r="AC324" s="7">
        <f t="shared" si="201"/>
        <v>29294.542979942693</v>
      </c>
      <c r="AD324" s="7">
        <f t="shared" si="202"/>
        <v>29296.272922636104</v>
      </c>
      <c r="AE324" s="7">
        <f t="shared" si="203"/>
        <v>29298.002865329516</v>
      </c>
      <c r="AF324" s="7">
        <f t="shared" si="204"/>
        <v>29299.732808022924</v>
      </c>
      <c r="AG324" s="7">
        <f t="shared" si="205"/>
        <v>29301.462750716331</v>
      </c>
      <c r="AH324" s="7">
        <f t="shared" si="206"/>
        <v>29303.192693409743</v>
      </c>
      <c r="AI324" s="7">
        <f t="shared" si="207"/>
        <v>29304.922636103151</v>
      </c>
      <c r="AJ324" s="7">
        <f t="shared" si="208"/>
        <v>29306.652578796562</v>
      </c>
      <c r="AK324" s="7">
        <f t="shared" si="209"/>
        <v>29308.38252148997</v>
      </c>
      <c r="AL324" s="7">
        <f t="shared" si="210"/>
        <v>29310.112464183381</v>
      </c>
      <c r="AM324" s="7">
        <f t="shared" si="211"/>
        <v>29311.842406876793</v>
      </c>
      <c r="AO324" s="7">
        <f t="shared" si="212"/>
        <v>29295.181074766359</v>
      </c>
      <c r="AP324" s="7">
        <f t="shared" si="213"/>
        <v>29296.77628504673</v>
      </c>
      <c r="AQ324" s="7">
        <f t="shared" si="214"/>
        <v>29298.371495327105</v>
      </c>
      <c r="AR324" s="7">
        <f t="shared" si="215"/>
        <v>29299.966705607476</v>
      </c>
      <c r="AS324" s="7">
        <f t="shared" si="216"/>
        <v>29301.561915887851</v>
      </c>
      <c r="AT324" s="7">
        <f t="shared" si="217"/>
        <v>29303.157126168226</v>
      </c>
      <c r="AU324" s="7">
        <f t="shared" si="218"/>
        <v>29304.752336448597</v>
      </c>
      <c r="AV324" s="7">
        <f t="shared" si="219"/>
        <v>29306.347546728975</v>
      </c>
      <c r="AW324" s="7">
        <f t="shared" si="220"/>
        <v>29307.942757009347</v>
      </c>
      <c r="AX324" s="7">
        <f t="shared" si="221"/>
        <v>29309.537967289722</v>
      </c>
      <c r="AY324" s="7">
        <f t="shared" si="222"/>
        <v>29311.133177570096</v>
      </c>
    </row>
    <row r="325" spans="1:51" x14ac:dyDescent="0.3">
      <c r="A325">
        <f>Sheet1!D325</f>
        <v>29300</v>
      </c>
      <c r="B325">
        <f>Sheet1!E325</f>
        <v>29283</v>
      </c>
      <c r="C325">
        <f>Sheet1!H325</f>
        <v>162</v>
      </c>
      <c r="E325" s="7">
        <f t="shared" si="223"/>
        <v>29283</v>
      </c>
      <c r="F325" s="7">
        <f t="shared" si="224"/>
        <v>29284.7</v>
      </c>
      <c r="G325" s="7">
        <f t="shared" si="225"/>
        <v>29286.400000000001</v>
      </c>
      <c r="H325" s="7">
        <f t="shared" si="226"/>
        <v>29288.1</v>
      </c>
      <c r="I325" s="7">
        <f t="shared" si="227"/>
        <v>29289.8</v>
      </c>
      <c r="J325" s="7">
        <f t="shared" si="228"/>
        <v>29291.5</v>
      </c>
      <c r="K325" s="7">
        <f t="shared" si="229"/>
        <v>29293.200000000001</v>
      </c>
      <c r="L325" s="7">
        <f t="shared" si="230"/>
        <v>29294.9</v>
      </c>
      <c r="M325" s="7">
        <f t="shared" si="231"/>
        <v>29296.6</v>
      </c>
      <c r="N325" s="7">
        <f t="shared" si="232"/>
        <v>29298.3</v>
      </c>
      <c r="O325" s="7">
        <f t="shared" si="233"/>
        <v>29300</v>
      </c>
      <c r="Q325" s="7">
        <f t="shared" si="190"/>
        <v>29285.391221374048</v>
      </c>
      <c r="R325" s="7">
        <f t="shared" si="191"/>
        <v>29286.758969465649</v>
      </c>
      <c r="S325" s="7">
        <f t="shared" si="192"/>
        <v>29288.12671755725</v>
      </c>
      <c r="T325" s="7">
        <f t="shared" si="193"/>
        <v>29289.494465648855</v>
      </c>
      <c r="U325" s="7">
        <f t="shared" si="194"/>
        <v>29290.86221374046</v>
      </c>
      <c r="V325" s="7">
        <f t="shared" si="195"/>
        <v>29292.229961832061</v>
      </c>
      <c r="W325" s="7">
        <f t="shared" si="196"/>
        <v>29293.597709923662</v>
      </c>
      <c r="X325" s="7">
        <f t="shared" si="197"/>
        <v>29294.965458015264</v>
      </c>
      <c r="Y325" s="7">
        <f t="shared" si="198"/>
        <v>29296.333206106872</v>
      </c>
      <c r="Z325" s="7">
        <f t="shared" si="199"/>
        <v>29297.700954198477</v>
      </c>
      <c r="AA325" s="7">
        <f t="shared" si="200"/>
        <v>29299.068702290075</v>
      </c>
      <c r="AC325" s="7">
        <f t="shared" si="201"/>
        <v>29289.231654676259</v>
      </c>
      <c r="AD325" s="7">
        <f t="shared" si="202"/>
        <v>29290.754964028776</v>
      </c>
      <c r="AE325" s="7">
        <f t="shared" si="203"/>
        <v>29292.278273381293</v>
      </c>
      <c r="AF325" s="7">
        <f t="shared" si="204"/>
        <v>29293.801582733813</v>
      </c>
      <c r="AG325" s="7">
        <f t="shared" si="205"/>
        <v>29295.324892086333</v>
      </c>
      <c r="AH325" s="7">
        <f t="shared" si="206"/>
        <v>29296.84820143885</v>
      </c>
      <c r="AI325" s="7">
        <f t="shared" si="207"/>
        <v>29298.371510791367</v>
      </c>
      <c r="AJ325" s="7">
        <f t="shared" si="208"/>
        <v>29299.894820143883</v>
      </c>
      <c r="AK325" s="7">
        <f t="shared" si="209"/>
        <v>29301.418129496407</v>
      </c>
      <c r="AL325" s="7">
        <f t="shared" si="210"/>
        <v>29302.941438848924</v>
      </c>
      <c r="AM325" s="7">
        <f t="shared" si="211"/>
        <v>29304.464748201441</v>
      </c>
      <c r="AO325" s="7">
        <f t="shared" si="212"/>
        <v>29291.932372505544</v>
      </c>
      <c r="AP325" s="7">
        <f t="shared" si="213"/>
        <v>29293.565077605323</v>
      </c>
      <c r="AQ325" s="7">
        <f t="shared" si="214"/>
        <v>29295.197782705101</v>
      </c>
      <c r="AR325" s="7">
        <f t="shared" si="215"/>
        <v>29296.83048780488</v>
      </c>
      <c r="AS325" s="7">
        <f t="shared" si="216"/>
        <v>29298.463192904659</v>
      </c>
      <c r="AT325" s="7">
        <f t="shared" si="217"/>
        <v>29300.095898004434</v>
      </c>
      <c r="AU325" s="7">
        <f t="shared" si="218"/>
        <v>29301.728603104213</v>
      </c>
      <c r="AV325" s="7">
        <f t="shared" si="219"/>
        <v>29303.361308203992</v>
      </c>
      <c r="AW325" s="7">
        <f t="shared" si="220"/>
        <v>29304.994013303771</v>
      </c>
      <c r="AX325" s="7">
        <f t="shared" si="221"/>
        <v>29306.626718403546</v>
      </c>
      <c r="AY325" s="7">
        <f t="shared" si="222"/>
        <v>29308.259423503325</v>
      </c>
    </row>
    <row r="326" spans="1:51" x14ac:dyDescent="0.3">
      <c r="A326">
        <f>Sheet1!D326</f>
        <v>29287</v>
      </c>
      <c r="B326">
        <f>Sheet1!E326</f>
        <v>29279</v>
      </c>
      <c r="C326">
        <f>Sheet1!H326</f>
        <v>128</v>
      </c>
      <c r="E326" s="7">
        <f t="shared" si="223"/>
        <v>29279</v>
      </c>
      <c r="F326" s="7">
        <f t="shared" si="224"/>
        <v>29279.8</v>
      </c>
      <c r="G326" s="7">
        <f t="shared" si="225"/>
        <v>29280.6</v>
      </c>
      <c r="H326" s="7">
        <f t="shared" si="226"/>
        <v>29281.4</v>
      </c>
      <c r="I326" s="7">
        <f t="shared" si="227"/>
        <v>29282.2</v>
      </c>
      <c r="J326" s="7">
        <f t="shared" si="228"/>
        <v>29283</v>
      </c>
      <c r="K326" s="7">
        <f t="shared" si="229"/>
        <v>29283.8</v>
      </c>
      <c r="L326" s="7">
        <f t="shared" si="230"/>
        <v>29284.6</v>
      </c>
      <c r="M326" s="7">
        <f t="shared" si="231"/>
        <v>29285.4</v>
      </c>
      <c r="N326" s="7">
        <f t="shared" si="232"/>
        <v>29286.2</v>
      </c>
      <c r="O326" s="7">
        <f t="shared" si="233"/>
        <v>29287</v>
      </c>
      <c r="Q326" s="7">
        <f t="shared" si="190"/>
        <v>29282.647787610622</v>
      </c>
      <c r="R326" s="7">
        <f t="shared" si="191"/>
        <v>29284.16814159292</v>
      </c>
      <c r="S326" s="7">
        <f t="shared" si="192"/>
        <v>29285.688495575218</v>
      </c>
      <c r="T326" s="7">
        <f t="shared" si="193"/>
        <v>29287.208849557523</v>
      </c>
      <c r="U326" s="7">
        <f t="shared" si="194"/>
        <v>29288.729203539828</v>
      </c>
      <c r="V326" s="7">
        <f t="shared" si="195"/>
        <v>29290.249557522126</v>
      </c>
      <c r="W326" s="7">
        <f t="shared" si="196"/>
        <v>29291.769911504423</v>
      </c>
      <c r="X326" s="7">
        <f t="shared" si="197"/>
        <v>29293.290265486721</v>
      </c>
      <c r="Y326" s="7">
        <f t="shared" si="198"/>
        <v>29294.81061946903</v>
      </c>
      <c r="Z326" s="7">
        <f t="shared" si="199"/>
        <v>29296.330973451328</v>
      </c>
      <c r="AA326" s="7">
        <f t="shared" si="200"/>
        <v>29297.851327433629</v>
      </c>
      <c r="AC326" s="7">
        <f t="shared" si="201"/>
        <v>29284.826530612245</v>
      </c>
      <c r="AD326" s="7">
        <f t="shared" si="202"/>
        <v>29286.272740524779</v>
      </c>
      <c r="AE326" s="7">
        <f t="shared" si="203"/>
        <v>29287.718950437316</v>
      </c>
      <c r="AF326" s="7">
        <f t="shared" si="204"/>
        <v>29289.165160349854</v>
      </c>
      <c r="AG326" s="7">
        <f t="shared" si="205"/>
        <v>29290.611370262395</v>
      </c>
      <c r="AH326" s="7">
        <f t="shared" si="206"/>
        <v>29292.057580174929</v>
      </c>
      <c r="AI326" s="7">
        <f t="shared" si="207"/>
        <v>29293.503790087463</v>
      </c>
      <c r="AJ326" s="7">
        <f t="shared" si="208"/>
        <v>29294.95</v>
      </c>
      <c r="AK326" s="7">
        <f t="shared" si="209"/>
        <v>29296.396209912538</v>
      </c>
      <c r="AL326" s="7">
        <f t="shared" si="210"/>
        <v>29297.842419825072</v>
      </c>
      <c r="AM326" s="7">
        <f t="shared" si="211"/>
        <v>29299.28862973761</v>
      </c>
      <c r="AO326" s="7">
        <f t="shared" si="212"/>
        <v>29288.053675612602</v>
      </c>
      <c r="AP326" s="7">
        <f t="shared" si="213"/>
        <v>29289.610385064178</v>
      </c>
      <c r="AQ326" s="7">
        <f t="shared" si="214"/>
        <v>29291.167094515749</v>
      </c>
      <c r="AR326" s="7">
        <f t="shared" si="215"/>
        <v>29292.723803967332</v>
      </c>
      <c r="AS326" s="7">
        <f t="shared" si="216"/>
        <v>29294.280513418904</v>
      </c>
      <c r="AT326" s="7">
        <f t="shared" si="217"/>
        <v>29295.837222870483</v>
      </c>
      <c r="AU326" s="7">
        <f t="shared" si="218"/>
        <v>29297.393932322055</v>
      </c>
      <c r="AV326" s="7">
        <f t="shared" si="219"/>
        <v>29298.95064177363</v>
      </c>
      <c r="AW326" s="7">
        <f t="shared" si="220"/>
        <v>29300.507351225206</v>
      </c>
      <c r="AX326" s="7">
        <f t="shared" si="221"/>
        <v>29302.064060676777</v>
      </c>
      <c r="AY326" s="7">
        <f t="shared" si="222"/>
        <v>29303.620770128353</v>
      </c>
    </row>
    <row r="327" spans="1:51" x14ac:dyDescent="0.3">
      <c r="A327">
        <f>Sheet1!D327</f>
        <v>29295</v>
      </c>
      <c r="B327">
        <f>Sheet1!E327</f>
        <v>29280</v>
      </c>
      <c r="C327">
        <f>Sheet1!H327</f>
        <v>88</v>
      </c>
      <c r="E327" s="7">
        <f t="shared" si="223"/>
        <v>29280</v>
      </c>
      <c r="F327" s="7">
        <f t="shared" si="224"/>
        <v>29281.5</v>
      </c>
      <c r="G327" s="7">
        <f t="shared" si="225"/>
        <v>29283</v>
      </c>
      <c r="H327" s="7">
        <f t="shared" si="226"/>
        <v>29284.5</v>
      </c>
      <c r="I327" s="7">
        <f t="shared" si="227"/>
        <v>29286</v>
      </c>
      <c r="J327" s="7">
        <f t="shared" si="228"/>
        <v>29287.5</v>
      </c>
      <c r="K327" s="7">
        <f t="shared" si="229"/>
        <v>29289</v>
      </c>
      <c r="L327" s="7">
        <f t="shared" si="230"/>
        <v>29290.5</v>
      </c>
      <c r="M327" s="7">
        <f t="shared" si="231"/>
        <v>29292</v>
      </c>
      <c r="N327" s="7">
        <f t="shared" si="232"/>
        <v>29293.5</v>
      </c>
      <c r="O327" s="7">
        <f t="shared" si="233"/>
        <v>29295</v>
      </c>
      <c r="Q327" s="7">
        <f t="shared" ref="Q327:Q378" si="234">E324*$C324/($C324+$C325+$C326)+E325*$C325/($C324+$C325+$C326)+E326*$C326/($C324+$C325+$C326)</f>
        <v>29281.963562753037</v>
      </c>
      <c r="R327" s="7">
        <f t="shared" ref="R327:R378" si="235">F324*$C324/($C324+$C325+$C326)+F325*$C325/($C324+$C325+$C326)+F326*$C326/($C324+$C325+$C326)</f>
        <v>29283.265182186231</v>
      </c>
      <c r="S327" s="7">
        <f t="shared" ref="S327:S378" si="236">G324*$C324/($C324+$C325+$C326)+G325*$C325/($C324+$C325+$C326)+G326*$C326/($C324+$C325+$C326)</f>
        <v>29284.566801619432</v>
      </c>
      <c r="T327" s="7">
        <f t="shared" ref="T327:T378" si="237">H324*$C324/($C324+$C325+$C326)+H325*$C325/($C324+$C325+$C326)+H326*$C326/($C324+$C325+$C326)</f>
        <v>29285.868421052633</v>
      </c>
      <c r="U327" s="7">
        <f t="shared" ref="U327:U378" si="238">I324*$C324/($C324+$C325+$C326)+I325*$C325/($C324+$C325+$C326)+I326*$C326/($C324+$C325+$C326)</f>
        <v>29287.170040485831</v>
      </c>
      <c r="V327" s="7">
        <f t="shared" ref="V327:V378" si="239">J324*$C324/($C324+$C325+$C326)+J325*$C325/($C324+$C325+$C326)+J326*$C326/($C324+$C325+$C326)</f>
        <v>29288.471659919029</v>
      </c>
      <c r="W327" s="7">
        <f t="shared" ref="W327:W378" si="240">K324*$C324/($C324+$C325+$C326)+K325*$C325/($C324+$C325+$C326)+K326*$C326/($C324+$C325+$C326)</f>
        <v>29289.77327935223</v>
      </c>
      <c r="X327" s="7">
        <f t="shared" ref="X327:X378" si="241">L324*$C324/($C324+$C325+$C326)+L325*$C325/($C324+$C325+$C326)+L326*$C326/($C324+$C325+$C326)</f>
        <v>29291.074898785424</v>
      </c>
      <c r="Y327" s="7">
        <f t="shared" ref="Y327:Y378" si="242">M324*$C324/($C324+$C325+$C326)+M325*$C325/($C324+$C325+$C326)+M326*$C326/($C324+$C325+$C326)</f>
        <v>29292.376518218625</v>
      </c>
      <c r="Z327" s="7">
        <f t="shared" ref="Z327:Z378" si="243">N324*$C324/($C324+$C325+$C326)+N325*$C325/($C324+$C325+$C326)+N326*$C326/($C324+$C325+$C326)</f>
        <v>29293.678137651819</v>
      </c>
      <c r="AA327" s="7">
        <f t="shared" ref="AA327:AA378" si="244">O324*$C324/($C324+$C325+$C326)+O325*$C325/($C324+$C325+$C326)+O326*$C326/($C324+$C325+$C326)</f>
        <v>29294.979757085021</v>
      </c>
      <c r="AC327" s="7">
        <f t="shared" si="201"/>
        <v>29281.974025974021</v>
      </c>
      <c r="AD327" s="7">
        <f t="shared" si="202"/>
        <v>29283.361327561328</v>
      </c>
      <c r="AE327" s="7">
        <f t="shared" si="203"/>
        <v>29284.74862914862</v>
      </c>
      <c r="AF327" s="7">
        <f t="shared" si="204"/>
        <v>29286.135930735934</v>
      </c>
      <c r="AG327" s="7">
        <f t="shared" si="205"/>
        <v>29287.523232323234</v>
      </c>
      <c r="AH327" s="7">
        <f t="shared" si="206"/>
        <v>29288.910533910534</v>
      </c>
      <c r="AI327" s="7">
        <f t="shared" si="207"/>
        <v>29290.297835497833</v>
      </c>
      <c r="AJ327" s="7">
        <f t="shared" si="208"/>
        <v>29291.685137085133</v>
      </c>
      <c r="AK327" s="7">
        <f t="shared" si="209"/>
        <v>29293.07243867244</v>
      </c>
      <c r="AL327" s="7">
        <f t="shared" si="210"/>
        <v>29294.459740259743</v>
      </c>
      <c r="AM327" s="7">
        <f t="shared" si="211"/>
        <v>29295.847041847046</v>
      </c>
      <c r="AO327" s="7">
        <f t="shared" si="212"/>
        <v>29283.910319410319</v>
      </c>
      <c r="AP327" s="7">
        <f t="shared" si="213"/>
        <v>29285.254914004912</v>
      </c>
      <c r="AQ327" s="7">
        <f t="shared" si="214"/>
        <v>29286.599508599509</v>
      </c>
      <c r="AR327" s="7">
        <f t="shared" si="215"/>
        <v>29287.944103194102</v>
      </c>
      <c r="AS327" s="7">
        <f t="shared" si="216"/>
        <v>29289.288697788699</v>
      </c>
      <c r="AT327" s="7">
        <f t="shared" si="217"/>
        <v>29290.633292383292</v>
      </c>
      <c r="AU327" s="7">
        <f t="shared" si="218"/>
        <v>29291.977886977889</v>
      </c>
      <c r="AV327" s="7">
        <f t="shared" si="219"/>
        <v>29293.322481572483</v>
      </c>
      <c r="AW327" s="7">
        <f t="shared" si="220"/>
        <v>29294.667076167076</v>
      </c>
      <c r="AX327" s="7">
        <f t="shared" si="221"/>
        <v>29296.011670761673</v>
      </c>
      <c r="AY327" s="7">
        <f t="shared" si="222"/>
        <v>29297.356265356266</v>
      </c>
    </row>
    <row r="328" spans="1:51" x14ac:dyDescent="0.3">
      <c r="A328">
        <f>Sheet1!D328</f>
        <v>29298</v>
      </c>
      <c r="B328">
        <f>Sheet1!E328</f>
        <v>29283</v>
      </c>
      <c r="C328">
        <f>Sheet1!H328</f>
        <v>156</v>
      </c>
      <c r="E328" s="7">
        <f t="shared" si="223"/>
        <v>29283</v>
      </c>
      <c r="F328" s="7">
        <f t="shared" si="224"/>
        <v>29284.5</v>
      </c>
      <c r="G328" s="7">
        <f t="shared" si="225"/>
        <v>29286</v>
      </c>
      <c r="H328" s="7">
        <f t="shared" si="226"/>
        <v>29287.5</v>
      </c>
      <c r="I328" s="7">
        <f t="shared" si="227"/>
        <v>29289</v>
      </c>
      <c r="J328" s="7">
        <f t="shared" si="228"/>
        <v>29290.5</v>
      </c>
      <c r="K328" s="7">
        <f t="shared" si="229"/>
        <v>29292</v>
      </c>
      <c r="L328" s="7">
        <f t="shared" si="230"/>
        <v>29293.5</v>
      </c>
      <c r="M328" s="7">
        <f t="shared" si="231"/>
        <v>29295</v>
      </c>
      <c r="N328" s="7">
        <f t="shared" si="232"/>
        <v>29296.5</v>
      </c>
      <c r="O328" s="7">
        <f t="shared" si="233"/>
        <v>29298</v>
      </c>
      <c r="Q328" s="7">
        <f t="shared" si="234"/>
        <v>29280.947089947091</v>
      </c>
      <c r="R328" s="7">
        <f t="shared" si="235"/>
        <v>29282.29576719577</v>
      </c>
      <c r="S328" s="7">
        <f t="shared" si="236"/>
        <v>29283.644444444446</v>
      </c>
      <c r="T328" s="7">
        <f t="shared" si="237"/>
        <v>29284.993121693122</v>
      </c>
      <c r="U328" s="7">
        <f t="shared" si="238"/>
        <v>29286.341798941801</v>
      </c>
      <c r="V328" s="7">
        <f t="shared" si="239"/>
        <v>29287.690476190477</v>
      </c>
      <c r="W328" s="7">
        <f t="shared" si="240"/>
        <v>29289.039153439153</v>
      </c>
      <c r="X328" s="7">
        <f t="shared" si="241"/>
        <v>29290.387830687832</v>
      </c>
      <c r="Y328" s="7">
        <f t="shared" si="242"/>
        <v>29291.736507936508</v>
      </c>
      <c r="Z328" s="7">
        <f t="shared" si="243"/>
        <v>29293.085185185184</v>
      </c>
      <c r="AA328" s="7">
        <f t="shared" si="244"/>
        <v>29294.433862433863</v>
      </c>
      <c r="AC328" s="7">
        <f t="shared" ref="AC328:AC378" si="245">E324*$C324/($C324+$C325+$C326+$C327)+E325*$C325/($C324+$C325+$C326+$C327)+E326*$C326/($C324+$C325+$C326+$C327)+E327*$C327/($C324+$C325+$C326+$C327)</f>
        <v>29281.666666666668</v>
      </c>
      <c r="AD328" s="7">
        <f t="shared" ref="AD328:AD378" si="246">F324*$C324/($C324+$C325+$C326+$C327)+F325*$C325/($C324+$C325+$C326+$C327)+F326*$C326/($C324+$C325+$C326+$C327)+F327*$C327/($C324+$C325+$C326+$C327)</f>
        <v>29282.998281786942</v>
      </c>
      <c r="AE328" s="7">
        <f t="shared" ref="AE328:AE378" si="247">G324*$C324/($C324+$C325+$C326+$C327)+G325*$C325/($C324+$C325+$C326+$C327)+G326*$C326/($C324+$C325+$C326+$C327)+G327*$C327/($C324+$C325+$C326+$C327)</f>
        <v>29284.329896907217</v>
      </c>
      <c r="AF328" s="7">
        <f t="shared" ref="AF328:AF378" si="248">H324*$C324/($C324+$C325+$C326+$C327)+H325*$C325/($C324+$C325+$C326+$C327)+H326*$C326/($C324+$C325+$C326+$C327)+H327*$C327/($C324+$C325+$C326+$C327)</f>
        <v>29285.661512027495</v>
      </c>
      <c r="AG328" s="7">
        <f t="shared" ref="AG328:AG378" si="249">I324*$C324/($C324+$C325+$C326+$C327)+I325*$C325/($C324+$C325+$C326+$C327)+I326*$C326/($C324+$C325+$C326+$C327)+I327*$C327/($C324+$C325+$C326+$C327)</f>
        <v>29286.993127147765</v>
      </c>
      <c r="AH328" s="7">
        <f t="shared" ref="AH328:AH378" si="250">J324*$C324/($C324+$C325+$C326+$C327)+J325*$C325/($C324+$C325+$C326+$C327)+J326*$C326/($C324+$C325+$C326+$C327)+J327*$C327/($C324+$C325+$C326+$C327)</f>
        <v>29288.32474226804</v>
      </c>
      <c r="AI328" s="7">
        <f t="shared" ref="AI328:AI378" si="251">K324*$C324/($C324+$C325+$C326+$C327)+K325*$C325/($C324+$C325+$C326+$C327)+K326*$C326/($C324+$C325+$C326+$C327)+K327*$C327/($C324+$C325+$C326+$C327)</f>
        <v>29289.656357388314</v>
      </c>
      <c r="AJ328" s="7">
        <f t="shared" ref="AJ328:AJ378" si="252">L324*$C324/($C324+$C325+$C326+$C327)+L325*$C325/($C324+$C325+$C326+$C327)+L326*$C326/($C324+$C325+$C326+$C327)+L327*$C327/($C324+$C325+$C326+$C327)</f>
        <v>29290.987972508588</v>
      </c>
      <c r="AK328" s="7">
        <f t="shared" ref="AK328:AK378" si="253">M324*$C324/($C324+$C325+$C326+$C327)+M325*$C325/($C324+$C325+$C326+$C327)+M326*$C326/($C324+$C325+$C326+$C327)+M327*$C327/($C324+$C325+$C326+$C327)</f>
        <v>29292.319587628866</v>
      </c>
      <c r="AL328" s="7">
        <f t="shared" ref="AL328:AL378" si="254">N324*$C324/($C324+$C325+$C326+$C327)+N325*$C325/($C324+$C325+$C326+$C327)+N326*$C326/($C324+$C325+$C326+$C327)+N327*$C327/($C324+$C325+$C326+$C327)</f>
        <v>29293.651202749137</v>
      </c>
      <c r="AM328" s="7">
        <f t="shared" ref="AM328:AM378" si="255">O324*$C324/($C324+$C325+$C326+$C327)+O325*$C325/($C324+$C325+$C326+$C327)+O326*$C326/($C324+$C325+$C326+$C327)+O327*$C327/($C324+$C325+$C326+$C327)</f>
        <v>29294.982817869419</v>
      </c>
      <c r="AO328" s="7">
        <f t="shared" si="212"/>
        <v>29281.751600512165</v>
      </c>
      <c r="AP328" s="7">
        <f t="shared" si="213"/>
        <v>29283.151600512163</v>
      </c>
      <c r="AQ328" s="7">
        <f t="shared" si="214"/>
        <v>29284.551600512164</v>
      </c>
      <c r="AR328" s="7">
        <f t="shared" si="215"/>
        <v>29285.951600512166</v>
      </c>
      <c r="AS328" s="7">
        <f t="shared" si="216"/>
        <v>29287.351600512167</v>
      </c>
      <c r="AT328" s="7">
        <f t="shared" si="217"/>
        <v>29288.751600512165</v>
      </c>
      <c r="AU328" s="7">
        <f t="shared" si="218"/>
        <v>29290.151600512163</v>
      </c>
      <c r="AV328" s="7">
        <f t="shared" si="219"/>
        <v>29291.551600512164</v>
      </c>
      <c r="AW328" s="7">
        <f t="shared" si="220"/>
        <v>29292.951600512162</v>
      </c>
      <c r="AX328" s="7">
        <f t="shared" si="221"/>
        <v>29294.351600512164</v>
      </c>
      <c r="AY328" s="7">
        <f t="shared" si="222"/>
        <v>29295.751600512165</v>
      </c>
    </row>
    <row r="329" spans="1:51" x14ac:dyDescent="0.3">
      <c r="A329">
        <f>Sheet1!D329</f>
        <v>29290</v>
      </c>
      <c r="B329">
        <f>Sheet1!E329</f>
        <v>29278</v>
      </c>
      <c r="C329">
        <f>Sheet1!H329</f>
        <v>126</v>
      </c>
      <c r="E329" s="7">
        <f t="shared" si="223"/>
        <v>29278</v>
      </c>
      <c r="F329" s="7">
        <f t="shared" si="224"/>
        <v>29279.200000000001</v>
      </c>
      <c r="G329" s="7">
        <f t="shared" si="225"/>
        <v>29280.400000000001</v>
      </c>
      <c r="H329" s="7">
        <f t="shared" si="226"/>
        <v>29281.599999999999</v>
      </c>
      <c r="I329" s="7">
        <f t="shared" si="227"/>
        <v>29282.799999999999</v>
      </c>
      <c r="J329" s="7">
        <f t="shared" si="228"/>
        <v>29284</v>
      </c>
      <c r="K329" s="7">
        <f t="shared" si="229"/>
        <v>29285.200000000001</v>
      </c>
      <c r="L329" s="7">
        <f t="shared" si="230"/>
        <v>29286.400000000001</v>
      </c>
      <c r="M329" s="7">
        <f t="shared" si="231"/>
        <v>29287.599999999999</v>
      </c>
      <c r="N329" s="7">
        <f t="shared" si="232"/>
        <v>29288.799999999999</v>
      </c>
      <c r="O329" s="7">
        <f t="shared" si="233"/>
        <v>29290</v>
      </c>
      <c r="Q329" s="7">
        <f t="shared" si="234"/>
        <v>29280.913978494624</v>
      </c>
      <c r="R329" s="7">
        <f t="shared" si="235"/>
        <v>29282.17311827957</v>
      </c>
      <c r="S329" s="7">
        <f t="shared" si="236"/>
        <v>29283.432258064517</v>
      </c>
      <c r="T329" s="7">
        <f t="shared" si="237"/>
        <v>29284.691397849463</v>
      </c>
      <c r="U329" s="7">
        <f t="shared" si="238"/>
        <v>29285.95053763441</v>
      </c>
      <c r="V329" s="7">
        <f t="shared" si="239"/>
        <v>29287.209677419356</v>
      </c>
      <c r="W329" s="7">
        <f t="shared" si="240"/>
        <v>29288.468817204302</v>
      </c>
      <c r="X329" s="7">
        <f t="shared" si="241"/>
        <v>29289.727956989245</v>
      </c>
      <c r="Y329" s="7">
        <f t="shared" si="242"/>
        <v>29290.987096774195</v>
      </c>
      <c r="Z329" s="7">
        <f t="shared" si="243"/>
        <v>29292.246236559142</v>
      </c>
      <c r="AA329" s="7">
        <f t="shared" si="244"/>
        <v>29293.505376344088</v>
      </c>
      <c r="AC329" s="7">
        <f t="shared" si="245"/>
        <v>29281.5468164794</v>
      </c>
      <c r="AD329" s="7">
        <f t="shared" si="246"/>
        <v>29282.939700374533</v>
      </c>
      <c r="AE329" s="7">
        <f t="shared" si="247"/>
        <v>29284.332584269658</v>
      </c>
      <c r="AF329" s="7">
        <f t="shared" si="248"/>
        <v>29285.725468164794</v>
      </c>
      <c r="AG329" s="7">
        <f t="shared" si="249"/>
        <v>29287.118352059926</v>
      </c>
      <c r="AH329" s="7">
        <f t="shared" si="250"/>
        <v>29288.511235955059</v>
      </c>
      <c r="AI329" s="7">
        <f t="shared" si="251"/>
        <v>29289.904119850191</v>
      </c>
      <c r="AJ329" s="7">
        <f t="shared" si="252"/>
        <v>29291.297003745316</v>
      </c>
      <c r="AK329" s="7">
        <f t="shared" si="253"/>
        <v>29292.689887640452</v>
      </c>
      <c r="AL329" s="7">
        <f t="shared" si="254"/>
        <v>29294.082771535581</v>
      </c>
      <c r="AM329" s="7">
        <f t="shared" si="255"/>
        <v>29295.475655430713</v>
      </c>
      <c r="AO329" s="7">
        <f t="shared" ref="AO329:AO378" si="256">E324*$C324/($C324+$C325+$C326+$C327+$C328)+E325*$C325/($C324+$C325+$C326+$C327+$C328)+E326*$C326/($C324+$C325+$C326+$C327+$C328)+E327*$C327/($C324+$C325+$C326+$C327+$C328)+E328*$C328/($C324+$C325+$C326+$C327+$C328)</f>
        <v>29281.948509485093</v>
      </c>
      <c r="AP329" s="7">
        <f t="shared" ref="AP329:AP378" si="257">F324*$C324/($C324+$C325+$C326+$C327+$C328)+F325*$C325/($C324+$C325+$C326+$C327+$C328)+F326*$C326/($C324+$C325+$C326+$C327+$C328)+F327*$C327/($C324+$C325+$C326+$C327+$C328)+F328*$C328/($C324+$C325+$C326+$C327+$C328)</f>
        <v>29283.315718157181</v>
      </c>
      <c r="AQ329" s="7">
        <f t="shared" ref="AQ329:AQ378" si="258">G324*$C324/($C324+$C325+$C326+$C327+$C328)+G325*$C325/($C324+$C325+$C326+$C327+$C328)+G326*$C326/($C324+$C325+$C326+$C327+$C328)+G327*$C327/($C324+$C325+$C326+$C327+$C328)+G328*$C328/($C324+$C325+$C326+$C327+$C328)</f>
        <v>29284.682926829268</v>
      </c>
      <c r="AR329" s="7">
        <f t="shared" ref="AR329:AR378" si="259">H324*$C324/($C324+$C325+$C326+$C327+$C328)+H325*$C325/($C324+$C325+$C326+$C327+$C328)+H326*$C326/($C324+$C325+$C326+$C327+$C328)+H327*$C327/($C324+$C325+$C326+$C327+$C328)+H328*$C328/($C324+$C325+$C326+$C327+$C328)</f>
        <v>29286.050135501362</v>
      </c>
      <c r="AS329" s="7">
        <f t="shared" ref="AS329:AS378" si="260">I324*$C324/($C324+$C325+$C326+$C327+$C328)+I325*$C325/($C324+$C325+$C326+$C327+$C328)+I326*$C326/($C324+$C325+$C326+$C327+$C328)+I327*$C327/($C324+$C325+$C326+$C327+$C328)+I328*$C328/($C324+$C325+$C326+$C327+$C328)</f>
        <v>29287.417344173442</v>
      </c>
      <c r="AT329" s="7">
        <f t="shared" ref="AT329:AT378" si="261">J324*$C324/($C324+$C325+$C326+$C327+$C328)+J325*$C325/($C324+$C325+$C326+$C327+$C328)+J326*$C326/($C324+$C325+$C326+$C327+$C328)+J327*$C327/($C324+$C325+$C326+$C327+$C328)+J328*$C328/($C324+$C325+$C326+$C327+$C328)</f>
        <v>29288.784552845529</v>
      </c>
      <c r="AU329" s="7">
        <f t="shared" ref="AU329:AU378" si="262">K324*$C324/($C324+$C325+$C326+$C327+$C328)+K325*$C325/($C324+$C325+$C326+$C327+$C328)+K326*$C326/($C324+$C325+$C326+$C327+$C328)+K327*$C327/($C324+$C325+$C326+$C327+$C328)+K328*$C328/($C324+$C325+$C326+$C327+$C328)</f>
        <v>29290.151761517616</v>
      </c>
      <c r="AV329" s="7">
        <f t="shared" ref="AV329:AV378" si="263">L324*$C324/($C324+$C325+$C326+$C327+$C328)+L325*$C325/($C324+$C325+$C326+$C327+$C328)+L326*$C326/($C324+$C325+$C326+$C327+$C328)+L327*$C327/($C324+$C325+$C326+$C327+$C328)+L328*$C328/($C324+$C325+$C326+$C327+$C328)</f>
        <v>29291.518970189703</v>
      </c>
      <c r="AW329" s="7">
        <f t="shared" ref="AW329:AW378" si="264">M324*$C324/($C324+$C325+$C326+$C327+$C328)+M325*$C325/($C324+$C325+$C326+$C327+$C328)+M326*$C326/($C324+$C325+$C326+$C327+$C328)+M327*$C327/($C324+$C325+$C326+$C327+$C328)+M328*$C328/($C324+$C325+$C326+$C327+$C328)</f>
        <v>29292.886178861787</v>
      </c>
      <c r="AX329" s="7">
        <f t="shared" ref="AX329:AX378" si="265">N324*$C324/($C324+$C325+$C326+$C327+$C328)+N325*$C325/($C324+$C325+$C326+$C327+$C328)+N326*$C326/($C324+$C325+$C326+$C327+$C328)+N327*$C327/($C324+$C325+$C326+$C327+$C328)+N328*$C328/($C324+$C325+$C326+$C327+$C328)</f>
        <v>29294.253387533878</v>
      </c>
      <c r="AY329" s="7">
        <f t="shared" ref="AY329:AY378" si="266">O324*$C324/($C324+$C325+$C326+$C327+$C328)+O325*$C325/($C324+$C325+$C326+$C327+$C328)+O326*$C326/($C324+$C325+$C326+$C327+$C328)+O327*$C327/($C324+$C325+$C326+$C327+$C328)+O328*$C328/($C324+$C325+$C326+$C327+$C328)</f>
        <v>29295.620596205961</v>
      </c>
    </row>
    <row r="330" spans="1:51" x14ac:dyDescent="0.3">
      <c r="A330">
        <f>Sheet1!D330</f>
        <v>29283</v>
      </c>
      <c r="B330">
        <f>Sheet1!E330</f>
        <v>29277</v>
      </c>
      <c r="C330">
        <f>Sheet1!H330</f>
        <v>117</v>
      </c>
      <c r="E330" s="7">
        <f t="shared" si="223"/>
        <v>29277</v>
      </c>
      <c r="F330" s="7">
        <f t="shared" si="224"/>
        <v>29277.599999999999</v>
      </c>
      <c r="G330" s="7">
        <f t="shared" si="225"/>
        <v>29278.2</v>
      </c>
      <c r="H330" s="7">
        <f t="shared" si="226"/>
        <v>29278.799999999999</v>
      </c>
      <c r="I330" s="7">
        <f t="shared" si="227"/>
        <v>29279.4</v>
      </c>
      <c r="J330" s="7">
        <f t="shared" si="228"/>
        <v>29280</v>
      </c>
      <c r="K330" s="7">
        <f t="shared" si="229"/>
        <v>29280.6</v>
      </c>
      <c r="L330" s="7">
        <f t="shared" si="230"/>
        <v>29281.200000000001</v>
      </c>
      <c r="M330" s="7">
        <f t="shared" si="231"/>
        <v>29281.8</v>
      </c>
      <c r="N330" s="7">
        <f t="shared" si="232"/>
        <v>29282.400000000001</v>
      </c>
      <c r="O330" s="7">
        <f t="shared" si="233"/>
        <v>29283</v>
      </c>
      <c r="Q330" s="7">
        <f t="shared" si="234"/>
        <v>29280.583783783783</v>
      </c>
      <c r="R330" s="7">
        <f t="shared" si="235"/>
        <v>29281.98162162162</v>
      </c>
      <c r="S330" s="7">
        <f t="shared" si="236"/>
        <v>29283.379459459458</v>
      </c>
      <c r="T330" s="7">
        <f t="shared" si="237"/>
        <v>29284.777297297296</v>
      </c>
      <c r="U330" s="7">
        <f t="shared" si="238"/>
        <v>29286.175135135134</v>
      </c>
      <c r="V330" s="7">
        <f t="shared" si="239"/>
        <v>29287.572972972972</v>
      </c>
      <c r="W330" s="7">
        <f t="shared" si="240"/>
        <v>29288.97081081081</v>
      </c>
      <c r="X330" s="7">
        <f t="shared" si="241"/>
        <v>29290.368648648648</v>
      </c>
      <c r="Y330" s="7">
        <f t="shared" si="242"/>
        <v>29291.766486486486</v>
      </c>
      <c r="Z330" s="7">
        <f t="shared" si="243"/>
        <v>29293.164324324323</v>
      </c>
      <c r="AA330" s="7">
        <f t="shared" si="244"/>
        <v>29294.562162162161</v>
      </c>
      <c r="AC330" s="7">
        <f t="shared" si="245"/>
        <v>29280.176706827307</v>
      </c>
      <c r="AD330" s="7">
        <f t="shared" si="246"/>
        <v>29281.420883534138</v>
      </c>
      <c r="AE330" s="7">
        <f t="shared" si="247"/>
        <v>29282.665060240965</v>
      </c>
      <c r="AF330" s="7">
        <f t="shared" si="248"/>
        <v>29283.909236947795</v>
      </c>
      <c r="AG330" s="7">
        <f t="shared" si="249"/>
        <v>29285.153413654622</v>
      </c>
      <c r="AH330" s="7">
        <f t="shared" si="250"/>
        <v>29286.397590361445</v>
      </c>
      <c r="AI330" s="7">
        <f t="shared" si="251"/>
        <v>29287.641767068271</v>
      </c>
      <c r="AJ330" s="7">
        <f t="shared" si="252"/>
        <v>29288.885943775102</v>
      </c>
      <c r="AK330" s="7">
        <f t="shared" si="253"/>
        <v>29290.130120481928</v>
      </c>
      <c r="AL330" s="7">
        <f t="shared" si="254"/>
        <v>29291.374297188755</v>
      </c>
      <c r="AM330" s="7">
        <f t="shared" si="255"/>
        <v>29292.618473895585</v>
      </c>
      <c r="AO330" s="7">
        <f t="shared" si="256"/>
        <v>29280.869696969698</v>
      </c>
      <c r="AP330" s="7">
        <f t="shared" si="257"/>
        <v>29282.225757575758</v>
      </c>
      <c r="AQ330" s="7">
        <f t="shared" si="258"/>
        <v>29283.581818181818</v>
      </c>
      <c r="AR330" s="7">
        <f t="shared" si="259"/>
        <v>29284.937878787881</v>
      </c>
      <c r="AS330" s="7">
        <f t="shared" si="260"/>
        <v>29286.293939393938</v>
      </c>
      <c r="AT330" s="7">
        <f t="shared" si="261"/>
        <v>29287.65</v>
      </c>
      <c r="AU330" s="7">
        <f t="shared" si="262"/>
        <v>29289.006060606062</v>
      </c>
      <c r="AV330" s="7">
        <f t="shared" si="263"/>
        <v>29290.362121212122</v>
      </c>
      <c r="AW330" s="7">
        <f t="shared" si="264"/>
        <v>29291.718181818185</v>
      </c>
      <c r="AX330" s="7">
        <f t="shared" si="265"/>
        <v>29293.074242424242</v>
      </c>
      <c r="AY330" s="7">
        <f t="shared" si="266"/>
        <v>29294.430303030305</v>
      </c>
    </row>
    <row r="331" spans="1:51" x14ac:dyDescent="0.3">
      <c r="A331">
        <f>Sheet1!D331</f>
        <v>29285</v>
      </c>
      <c r="B331">
        <f>Sheet1!E331</f>
        <v>29273</v>
      </c>
      <c r="C331">
        <f>Sheet1!H331</f>
        <v>164</v>
      </c>
      <c r="E331" s="7">
        <f t="shared" si="223"/>
        <v>29273</v>
      </c>
      <c r="F331" s="7">
        <f t="shared" si="224"/>
        <v>29274.2</v>
      </c>
      <c r="G331" s="7">
        <f t="shared" si="225"/>
        <v>29275.4</v>
      </c>
      <c r="H331" s="7">
        <f t="shared" si="226"/>
        <v>29276.6</v>
      </c>
      <c r="I331" s="7">
        <f t="shared" si="227"/>
        <v>29277.8</v>
      </c>
      <c r="J331" s="7">
        <f t="shared" si="228"/>
        <v>29279</v>
      </c>
      <c r="K331" s="7">
        <f t="shared" si="229"/>
        <v>29280.2</v>
      </c>
      <c r="L331" s="7">
        <f t="shared" si="230"/>
        <v>29281.4</v>
      </c>
      <c r="M331" s="7">
        <f t="shared" si="231"/>
        <v>29282.6</v>
      </c>
      <c r="N331" s="7">
        <f t="shared" si="232"/>
        <v>29283.8</v>
      </c>
      <c r="O331" s="7">
        <f t="shared" si="233"/>
        <v>29285</v>
      </c>
      <c r="Q331" s="7">
        <f t="shared" si="234"/>
        <v>29279.661654135336</v>
      </c>
      <c r="R331" s="7">
        <f t="shared" si="235"/>
        <v>29280.8030075188</v>
      </c>
      <c r="S331" s="7">
        <f t="shared" si="236"/>
        <v>29281.944360902256</v>
      </c>
      <c r="T331" s="7">
        <f t="shared" si="237"/>
        <v>29283.085714285713</v>
      </c>
      <c r="U331" s="7">
        <f t="shared" si="238"/>
        <v>29284.227067669173</v>
      </c>
      <c r="V331" s="7">
        <f t="shared" si="239"/>
        <v>29285.368421052633</v>
      </c>
      <c r="W331" s="7">
        <f t="shared" si="240"/>
        <v>29286.50977443609</v>
      </c>
      <c r="X331" s="7">
        <f t="shared" si="241"/>
        <v>29287.65112781955</v>
      </c>
      <c r="Y331" s="7">
        <f t="shared" si="242"/>
        <v>29288.792481203003</v>
      </c>
      <c r="Z331" s="7">
        <f t="shared" si="243"/>
        <v>29289.933834586467</v>
      </c>
      <c r="AA331" s="7">
        <f t="shared" si="244"/>
        <v>29291.075187969927</v>
      </c>
      <c r="AC331" s="7">
        <f t="shared" si="245"/>
        <v>29279.722792607805</v>
      </c>
      <c r="AD331" s="7">
        <f t="shared" si="246"/>
        <v>29280.928952772076</v>
      </c>
      <c r="AE331" s="7">
        <f t="shared" si="247"/>
        <v>29282.135112936343</v>
      </c>
      <c r="AF331" s="7">
        <f t="shared" si="248"/>
        <v>29283.341273100617</v>
      </c>
      <c r="AG331" s="7">
        <f t="shared" si="249"/>
        <v>29284.547433264885</v>
      </c>
      <c r="AH331" s="7">
        <f t="shared" si="250"/>
        <v>29285.753593429159</v>
      </c>
      <c r="AI331" s="7">
        <f t="shared" si="251"/>
        <v>29286.95975359343</v>
      </c>
      <c r="AJ331" s="7">
        <f t="shared" si="252"/>
        <v>29288.165913757701</v>
      </c>
      <c r="AK331" s="7">
        <f t="shared" si="253"/>
        <v>29289.372073921972</v>
      </c>
      <c r="AL331" s="7">
        <f t="shared" si="254"/>
        <v>29290.578234086242</v>
      </c>
      <c r="AM331" s="7">
        <f t="shared" si="255"/>
        <v>29291.784394250513</v>
      </c>
      <c r="AO331" s="7">
        <f t="shared" si="256"/>
        <v>29279.57235772358</v>
      </c>
      <c r="AP331" s="7">
        <f t="shared" si="257"/>
        <v>29280.693983739835</v>
      </c>
      <c r="AQ331" s="7">
        <f t="shared" si="258"/>
        <v>29281.815609756097</v>
      </c>
      <c r="AR331" s="7">
        <f t="shared" si="259"/>
        <v>29282.937235772359</v>
      </c>
      <c r="AS331" s="7">
        <f t="shared" si="260"/>
        <v>29284.058861788621</v>
      </c>
      <c r="AT331" s="7">
        <f t="shared" si="261"/>
        <v>29285.180487804879</v>
      </c>
      <c r="AU331" s="7">
        <f t="shared" si="262"/>
        <v>29286.302113821137</v>
      </c>
      <c r="AV331" s="7">
        <f t="shared" si="263"/>
        <v>29287.423739837399</v>
      </c>
      <c r="AW331" s="7">
        <f t="shared" si="264"/>
        <v>29288.545365853661</v>
      </c>
      <c r="AX331" s="7">
        <f t="shared" si="265"/>
        <v>29289.666991869919</v>
      </c>
      <c r="AY331" s="7">
        <f t="shared" si="266"/>
        <v>29290.788617886181</v>
      </c>
    </row>
    <row r="332" spans="1:51" x14ac:dyDescent="0.3">
      <c r="A332">
        <f>Sheet1!D332</f>
        <v>29278</v>
      </c>
      <c r="B332">
        <f>Sheet1!E332</f>
        <v>29262</v>
      </c>
      <c r="C332">
        <f>Sheet1!H332</f>
        <v>250</v>
      </c>
      <c r="E332" s="7">
        <f t="shared" si="223"/>
        <v>29262</v>
      </c>
      <c r="F332" s="7">
        <f t="shared" si="224"/>
        <v>29263.599999999999</v>
      </c>
      <c r="G332" s="7">
        <f t="shared" si="225"/>
        <v>29265.200000000001</v>
      </c>
      <c r="H332" s="7">
        <f t="shared" si="226"/>
        <v>29266.799999999999</v>
      </c>
      <c r="I332" s="7">
        <f t="shared" si="227"/>
        <v>29268.400000000001</v>
      </c>
      <c r="J332" s="7">
        <f t="shared" si="228"/>
        <v>29270</v>
      </c>
      <c r="K332" s="7">
        <f t="shared" si="229"/>
        <v>29271.599999999999</v>
      </c>
      <c r="L332" s="7">
        <f t="shared" si="230"/>
        <v>29273.200000000001</v>
      </c>
      <c r="M332" s="7">
        <f t="shared" si="231"/>
        <v>29274.799999999999</v>
      </c>
      <c r="N332" s="7">
        <f t="shared" si="232"/>
        <v>29276.400000000001</v>
      </c>
      <c r="O332" s="7">
        <f t="shared" si="233"/>
        <v>29278</v>
      </c>
      <c r="Q332" s="7">
        <f t="shared" si="234"/>
        <v>29275.697788697791</v>
      </c>
      <c r="R332" s="7">
        <f t="shared" si="235"/>
        <v>29276.725307125304</v>
      </c>
      <c r="S332" s="7">
        <f t="shared" si="236"/>
        <v>29277.752825552823</v>
      </c>
      <c r="T332" s="7">
        <f t="shared" si="237"/>
        <v>29278.780343980339</v>
      </c>
      <c r="U332" s="7">
        <f t="shared" si="238"/>
        <v>29279.807862407863</v>
      </c>
      <c r="V332" s="7">
        <f t="shared" si="239"/>
        <v>29280.835380835379</v>
      </c>
      <c r="W332" s="7">
        <f t="shared" si="240"/>
        <v>29281.862899262895</v>
      </c>
      <c r="X332" s="7">
        <f t="shared" si="241"/>
        <v>29282.890417690418</v>
      </c>
      <c r="Y332" s="7">
        <f t="shared" si="242"/>
        <v>29283.917936117934</v>
      </c>
      <c r="Z332" s="7">
        <f t="shared" si="243"/>
        <v>29284.945454545457</v>
      </c>
      <c r="AA332" s="7">
        <f t="shared" si="244"/>
        <v>29285.972972972973</v>
      </c>
      <c r="AC332" s="7">
        <f t="shared" si="245"/>
        <v>29277.721136767323</v>
      </c>
      <c r="AD332" s="7">
        <f t="shared" si="246"/>
        <v>29278.879573712256</v>
      </c>
      <c r="AE332" s="7">
        <f t="shared" si="247"/>
        <v>29280.038010657197</v>
      </c>
      <c r="AF332" s="7">
        <f t="shared" si="248"/>
        <v>29281.196447602131</v>
      </c>
      <c r="AG332" s="7">
        <f t="shared" si="249"/>
        <v>29282.354884547072</v>
      </c>
      <c r="AH332" s="7">
        <f t="shared" si="250"/>
        <v>29283.513321492006</v>
      </c>
      <c r="AI332" s="7">
        <f t="shared" si="251"/>
        <v>29284.671758436947</v>
      </c>
      <c r="AJ332" s="7">
        <f t="shared" si="252"/>
        <v>29285.830195381885</v>
      </c>
      <c r="AK332" s="7">
        <f t="shared" si="253"/>
        <v>29286.988632326822</v>
      </c>
      <c r="AL332" s="7">
        <f t="shared" si="254"/>
        <v>29288.147069271759</v>
      </c>
      <c r="AM332" s="7">
        <f t="shared" si="255"/>
        <v>29289.305506216697</v>
      </c>
      <c r="AO332" s="7">
        <f t="shared" si="256"/>
        <v>29278.029185867894</v>
      </c>
      <c r="AP332" s="7">
        <f t="shared" si="257"/>
        <v>29279.233794162825</v>
      </c>
      <c r="AQ332" s="7">
        <f t="shared" si="258"/>
        <v>29280.438402457759</v>
      </c>
      <c r="AR332" s="7">
        <f t="shared" si="259"/>
        <v>29281.643010752683</v>
      </c>
      <c r="AS332" s="7">
        <f t="shared" si="260"/>
        <v>29282.847619047621</v>
      </c>
      <c r="AT332" s="7">
        <f t="shared" si="261"/>
        <v>29284.052227342552</v>
      </c>
      <c r="AU332" s="7">
        <f t="shared" si="262"/>
        <v>29285.25683563748</v>
      </c>
      <c r="AV332" s="7">
        <f t="shared" si="263"/>
        <v>29286.46144393241</v>
      </c>
      <c r="AW332" s="7">
        <f t="shared" si="264"/>
        <v>29287.666052227341</v>
      </c>
      <c r="AX332" s="7">
        <f t="shared" si="265"/>
        <v>29288.870660522272</v>
      </c>
      <c r="AY332" s="7">
        <f t="shared" si="266"/>
        <v>29290.075268817203</v>
      </c>
    </row>
    <row r="333" spans="1:51" x14ac:dyDescent="0.3">
      <c r="A333">
        <f>Sheet1!D333</f>
        <v>29273</v>
      </c>
      <c r="B333">
        <f>Sheet1!E333</f>
        <v>29260</v>
      </c>
      <c r="C333">
        <f>Sheet1!H333</f>
        <v>274</v>
      </c>
      <c r="E333" s="7">
        <f t="shared" si="223"/>
        <v>29260</v>
      </c>
      <c r="F333" s="7">
        <f t="shared" si="224"/>
        <v>29261.3</v>
      </c>
      <c r="G333" s="7">
        <f t="shared" si="225"/>
        <v>29262.6</v>
      </c>
      <c r="H333" s="7">
        <f t="shared" si="226"/>
        <v>29263.9</v>
      </c>
      <c r="I333" s="7">
        <f t="shared" si="227"/>
        <v>29265.200000000001</v>
      </c>
      <c r="J333" s="7">
        <f t="shared" si="228"/>
        <v>29266.5</v>
      </c>
      <c r="K333" s="7">
        <f t="shared" si="229"/>
        <v>29267.8</v>
      </c>
      <c r="L333" s="7">
        <f t="shared" si="230"/>
        <v>29269.1</v>
      </c>
      <c r="M333" s="7">
        <f t="shared" si="231"/>
        <v>29270.400000000001</v>
      </c>
      <c r="N333" s="7">
        <f t="shared" si="232"/>
        <v>29271.7</v>
      </c>
      <c r="O333" s="7">
        <f t="shared" si="233"/>
        <v>29273</v>
      </c>
      <c r="Q333" s="7">
        <f t="shared" si="234"/>
        <v>29268.702448210923</v>
      </c>
      <c r="R333" s="7">
        <f t="shared" si="235"/>
        <v>29269.958568738228</v>
      </c>
      <c r="S333" s="7">
        <f t="shared" si="236"/>
        <v>29271.214689265536</v>
      </c>
      <c r="T333" s="7">
        <f t="shared" si="237"/>
        <v>29272.470809792845</v>
      </c>
      <c r="U333" s="7">
        <f t="shared" si="238"/>
        <v>29273.726930320154</v>
      </c>
      <c r="V333" s="7">
        <f t="shared" si="239"/>
        <v>29274.983050847459</v>
      </c>
      <c r="W333" s="7">
        <f t="shared" si="240"/>
        <v>29276.239171374764</v>
      </c>
      <c r="X333" s="7">
        <f t="shared" si="241"/>
        <v>29277.495291902072</v>
      </c>
      <c r="Y333" s="7">
        <f t="shared" si="242"/>
        <v>29278.751412429374</v>
      </c>
      <c r="Z333" s="7">
        <f t="shared" si="243"/>
        <v>29280.007532956683</v>
      </c>
      <c r="AA333" s="7">
        <f t="shared" si="244"/>
        <v>29281.263653483991</v>
      </c>
      <c r="AC333" s="7">
        <f t="shared" si="245"/>
        <v>29270.485540334856</v>
      </c>
      <c r="AD333" s="7">
        <f t="shared" si="246"/>
        <v>29271.730898021309</v>
      </c>
      <c r="AE333" s="7">
        <f t="shared" si="247"/>
        <v>29272.976255707763</v>
      </c>
      <c r="AF333" s="7">
        <f t="shared" si="248"/>
        <v>29274.221613394217</v>
      </c>
      <c r="AG333" s="7">
        <f t="shared" si="249"/>
        <v>29275.46697108067</v>
      </c>
      <c r="AH333" s="7">
        <f t="shared" si="250"/>
        <v>29276.712328767124</v>
      </c>
      <c r="AI333" s="7">
        <f t="shared" si="251"/>
        <v>29277.957686453577</v>
      </c>
      <c r="AJ333" s="7">
        <f t="shared" si="252"/>
        <v>29279.203044140031</v>
      </c>
      <c r="AK333" s="7">
        <f t="shared" si="253"/>
        <v>29280.448401826485</v>
      </c>
      <c r="AL333" s="7">
        <f t="shared" si="254"/>
        <v>29281.693759512935</v>
      </c>
      <c r="AM333" s="7">
        <f t="shared" si="255"/>
        <v>29282.939117199388</v>
      </c>
      <c r="AO333" s="7">
        <f t="shared" si="256"/>
        <v>29272.886838868388</v>
      </c>
      <c r="AP333" s="7">
        <f t="shared" si="257"/>
        <v>29274.18105781058</v>
      </c>
      <c r="AQ333" s="7">
        <f t="shared" si="258"/>
        <v>29275.475276752772</v>
      </c>
      <c r="AR333" s="7">
        <f t="shared" si="259"/>
        <v>29276.769495694956</v>
      </c>
      <c r="AS333" s="7">
        <f t="shared" si="260"/>
        <v>29278.063714637145</v>
      </c>
      <c r="AT333" s="7">
        <f t="shared" si="261"/>
        <v>29279.357933579333</v>
      </c>
      <c r="AU333" s="7">
        <f t="shared" si="262"/>
        <v>29280.652152521525</v>
      </c>
      <c r="AV333" s="7">
        <f t="shared" si="263"/>
        <v>29281.946371463717</v>
      </c>
      <c r="AW333" s="7">
        <f t="shared" si="264"/>
        <v>29283.240590405905</v>
      </c>
      <c r="AX333" s="7">
        <f t="shared" si="265"/>
        <v>29284.534809348093</v>
      </c>
      <c r="AY333" s="7">
        <f t="shared" si="266"/>
        <v>29285.829028290282</v>
      </c>
    </row>
    <row r="334" spans="1:51" x14ac:dyDescent="0.3">
      <c r="A334">
        <f>Sheet1!D334</f>
        <v>29274</v>
      </c>
      <c r="B334">
        <f>Sheet1!E334</f>
        <v>29259</v>
      </c>
      <c r="C334">
        <f>Sheet1!H334</f>
        <v>267</v>
      </c>
      <c r="E334" s="7">
        <f t="shared" si="223"/>
        <v>29259</v>
      </c>
      <c r="F334" s="7">
        <f t="shared" si="224"/>
        <v>29260.5</v>
      </c>
      <c r="G334" s="7">
        <f t="shared" si="225"/>
        <v>29262</v>
      </c>
      <c r="H334" s="7">
        <f t="shared" si="226"/>
        <v>29263.5</v>
      </c>
      <c r="I334" s="7">
        <f t="shared" si="227"/>
        <v>29265</v>
      </c>
      <c r="J334" s="7">
        <f t="shared" si="228"/>
        <v>29266.5</v>
      </c>
      <c r="K334" s="7">
        <f t="shared" si="229"/>
        <v>29268</v>
      </c>
      <c r="L334" s="7">
        <f t="shared" si="230"/>
        <v>29269.5</v>
      </c>
      <c r="M334" s="7">
        <f t="shared" si="231"/>
        <v>29271</v>
      </c>
      <c r="N334" s="7">
        <f t="shared" si="232"/>
        <v>29272.5</v>
      </c>
      <c r="O334" s="7">
        <f t="shared" si="233"/>
        <v>29274</v>
      </c>
      <c r="Q334" s="7">
        <f t="shared" si="234"/>
        <v>29263.825581395351</v>
      </c>
      <c r="R334" s="7">
        <f t="shared" si="235"/>
        <v>29265.210755813954</v>
      </c>
      <c r="S334" s="7">
        <f t="shared" si="236"/>
        <v>29266.595930232557</v>
      </c>
      <c r="T334" s="7">
        <f t="shared" si="237"/>
        <v>29267.981104651164</v>
      </c>
      <c r="U334" s="7">
        <f t="shared" si="238"/>
        <v>29269.366279069767</v>
      </c>
      <c r="V334" s="7">
        <f t="shared" si="239"/>
        <v>29270.751453488374</v>
      </c>
      <c r="W334" s="7">
        <f t="shared" si="240"/>
        <v>29272.136627906977</v>
      </c>
      <c r="X334" s="7">
        <f t="shared" si="241"/>
        <v>29273.52180232558</v>
      </c>
      <c r="Y334" s="7">
        <f t="shared" si="242"/>
        <v>29274.906976744187</v>
      </c>
      <c r="Z334" s="7">
        <f t="shared" si="243"/>
        <v>29276.292151162786</v>
      </c>
      <c r="AA334" s="7">
        <f t="shared" si="244"/>
        <v>29277.677325581397</v>
      </c>
      <c r="AC334" s="7">
        <f t="shared" si="245"/>
        <v>29265.740372670807</v>
      </c>
      <c r="AD334" s="7">
        <f t="shared" si="246"/>
        <v>29267.01142857143</v>
      </c>
      <c r="AE334" s="7">
        <f t="shared" si="247"/>
        <v>29268.282484472053</v>
      </c>
      <c r="AF334" s="7">
        <f t="shared" si="248"/>
        <v>29269.553540372668</v>
      </c>
      <c r="AG334" s="7">
        <f t="shared" si="249"/>
        <v>29270.824596273291</v>
      </c>
      <c r="AH334" s="7">
        <f t="shared" si="250"/>
        <v>29272.095652173914</v>
      </c>
      <c r="AI334" s="7">
        <f t="shared" si="251"/>
        <v>29273.366708074533</v>
      </c>
      <c r="AJ334" s="7">
        <f t="shared" si="252"/>
        <v>29274.637763975155</v>
      </c>
      <c r="AK334" s="7">
        <f t="shared" si="253"/>
        <v>29275.908819875774</v>
      </c>
      <c r="AL334" s="7">
        <f t="shared" si="254"/>
        <v>29277.179875776397</v>
      </c>
      <c r="AM334" s="7">
        <f t="shared" si="255"/>
        <v>29278.45093167702</v>
      </c>
      <c r="AO334" s="7">
        <f t="shared" si="256"/>
        <v>29267.399570354457</v>
      </c>
      <c r="AP334" s="7">
        <f t="shared" si="257"/>
        <v>29268.661009667027</v>
      </c>
      <c r="AQ334" s="7">
        <f t="shared" si="258"/>
        <v>29269.922448979592</v>
      </c>
      <c r="AR334" s="7">
        <f t="shared" si="259"/>
        <v>29271.183888292158</v>
      </c>
      <c r="AS334" s="7">
        <f t="shared" si="260"/>
        <v>29272.445327604728</v>
      </c>
      <c r="AT334" s="7">
        <f t="shared" si="261"/>
        <v>29273.706766917294</v>
      </c>
      <c r="AU334" s="7">
        <f t="shared" si="262"/>
        <v>29274.96820622986</v>
      </c>
      <c r="AV334" s="7">
        <f t="shared" si="263"/>
        <v>29276.229645542429</v>
      </c>
      <c r="AW334" s="7">
        <f t="shared" si="264"/>
        <v>29277.491084854999</v>
      </c>
      <c r="AX334" s="7">
        <f t="shared" si="265"/>
        <v>29278.752524167561</v>
      </c>
      <c r="AY334" s="7">
        <f t="shared" si="266"/>
        <v>29280.013963480131</v>
      </c>
    </row>
    <row r="335" spans="1:51" x14ac:dyDescent="0.3">
      <c r="A335">
        <f>Sheet1!D335</f>
        <v>29278</v>
      </c>
      <c r="B335">
        <f>Sheet1!E335</f>
        <v>29268</v>
      </c>
      <c r="C335">
        <f>Sheet1!H335</f>
        <v>166</v>
      </c>
      <c r="E335" s="7">
        <f t="shared" si="223"/>
        <v>29268</v>
      </c>
      <c r="F335" s="7">
        <f t="shared" si="224"/>
        <v>29269</v>
      </c>
      <c r="G335" s="7">
        <f t="shared" si="225"/>
        <v>29270</v>
      </c>
      <c r="H335" s="7">
        <f t="shared" si="226"/>
        <v>29271</v>
      </c>
      <c r="I335" s="7">
        <f t="shared" si="227"/>
        <v>29272</v>
      </c>
      <c r="J335" s="7">
        <f t="shared" si="228"/>
        <v>29273</v>
      </c>
      <c r="K335" s="7">
        <f t="shared" si="229"/>
        <v>29274</v>
      </c>
      <c r="L335" s="7">
        <f t="shared" si="230"/>
        <v>29275</v>
      </c>
      <c r="M335" s="7">
        <f t="shared" si="231"/>
        <v>29276</v>
      </c>
      <c r="N335" s="7">
        <f t="shared" si="232"/>
        <v>29277</v>
      </c>
      <c r="O335" s="7">
        <f t="shared" si="233"/>
        <v>29278</v>
      </c>
      <c r="Q335" s="7">
        <f t="shared" si="234"/>
        <v>29260.294563843236</v>
      </c>
      <c r="R335" s="7">
        <f t="shared" si="235"/>
        <v>29261.756890012643</v>
      </c>
      <c r="S335" s="7">
        <f t="shared" si="236"/>
        <v>29263.219216182049</v>
      </c>
      <c r="T335" s="7">
        <f t="shared" si="237"/>
        <v>29264.681542351456</v>
      </c>
      <c r="U335" s="7">
        <f t="shared" si="238"/>
        <v>29266.143868520856</v>
      </c>
      <c r="V335" s="7">
        <f t="shared" si="239"/>
        <v>29267.606194690263</v>
      </c>
      <c r="W335" s="7">
        <f t="shared" si="240"/>
        <v>29269.068520859673</v>
      </c>
      <c r="X335" s="7">
        <f t="shared" si="241"/>
        <v>29270.530847029077</v>
      </c>
      <c r="Y335" s="7">
        <f t="shared" si="242"/>
        <v>29271.993173198483</v>
      </c>
      <c r="Z335" s="7">
        <f t="shared" si="243"/>
        <v>29273.45549936789</v>
      </c>
      <c r="AA335" s="7">
        <f t="shared" si="244"/>
        <v>29274.917825537297</v>
      </c>
      <c r="AC335" s="7">
        <f t="shared" si="245"/>
        <v>29262.476439790575</v>
      </c>
      <c r="AD335" s="7">
        <f t="shared" si="246"/>
        <v>29263.893717277486</v>
      </c>
      <c r="AE335" s="7">
        <f t="shared" si="247"/>
        <v>29265.310994764397</v>
      </c>
      <c r="AF335" s="7">
        <f t="shared" si="248"/>
        <v>29266.728272251308</v>
      </c>
      <c r="AG335" s="7">
        <f t="shared" si="249"/>
        <v>29268.145549738219</v>
      </c>
      <c r="AH335" s="7">
        <f t="shared" si="250"/>
        <v>29269.562827225131</v>
      </c>
      <c r="AI335" s="7">
        <f t="shared" si="251"/>
        <v>29270.980104712042</v>
      </c>
      <c r="AJ335" s="7">
        <f t="shared" si="252"/>
        <v>29272.397382198953</v>
      </c>
      <c r="AK335" s="7">
        <f t="shared" si="253"/>
        <v>29273.814659685864</v>
      </c>
      <c r="AL335" s="7">
        <f t="shared" si="254"/>
        <v>29275.231937172779</v>
      </c>
      <c r="AM335" s="7">
        <f t="shared" si="255"/>
        <v>29276.649214659687</v>
      </c>
      <c r="AO335" s="7">
        <f t="shared" si="256"/>
        <v>29264.061567164179</v>
      </c>
      <c r="AP335" s="7">
        <f t="shared" si="257"/>
        <v>29265.389645522388</v>
      </c>
      <c r="AQ335" s="7">
        <f t="shared" si="258"/>
        <v>29266.717723880596</v>
      </c>
      <c r="AR335" s="7">
        <f t="shared" si="259"/>
        <v>29268.045802238805</v>
      </c>
      <c r="AS335" s="7">
        <f t="shared" si="260"/>
        <v>29269.373880597013</v>
      </c>
      <c r="AT335" s="7">
        <f t="shared" si="261"/>
        <v>29270.701958955226</v>
      </c>
      <c r="AU335" s="7">
        <f t="shared" si="262"/>
        <v>29272.030037313434</v>
      </c>
      <c r="AV335" s="7">
        <f t="shared" si="263"/>
        <v>29273.358115671643</v>
      </c>
      <c r="AW335" s="7">
        <f t="shared" si="264"/>
        <v>29274.686194029851</v>
      </c>
      <c r="AX335" s="7">
        <f t="shared" si="265"/>
        <v>29276.01427238806</v>
      </c>
      <c r="AY335" s="7">
        <f t="shared" si="266"/>
        <v>29277.342350746268</v>
      </c>
    </row>
    <row r="336" spans="1:51" x14ac:dyDescent="0.3">
      <c r="A336">
        <f>Sheet1!D336</f>
        <v>29273</v>
      </c>
      <c r="B336">
        <f>Sheet1!E336</f>
        <v>29264</v>
      </c>
      <c r="C336">
        <f>Sheet1!H336</f>
        <v>146</v>
      </c>
      <c r="E336" s="7">
        <f t="shared" si="223"/>
        <v>29264</v>
      </c>
      <c r="F336" s="7">
        <f t="shared" si="224"/>
        <v>29264.9</v>
      </c>
      <c r="G336" s="7">
        <f t="shared" si="225"/>
        <v>29265.8</v>
      </c>
      <c r="H336" s="7">
        <f t="shared" si="226"/>
        <v>29266.7</v>
      </c>
      <c r="I336" s="7">
        <f t="shared" si="227"/>
        <v>29267.599999999999</v>
      </c>
      <c r="J336" s="7">
        <f t="shared" si="228"/>
        <v>29268.5</v>
      </c>
      <c r="K336" s="7">
        <f t="shared" si="229"/>
        <v>29269.4</v>
      </c>
      <c r="L336" s="7">
        <f t="shared" si="230"/>
        <v>29270.3</v>
      </c>
      <c r="M336" s="7">
        <f t="shared" si="231"/>
        <v>29271.200000000001</v>
      </c>
      <c r="N336" s="7">
        <f t="shared" si="232"/>
        <v>29272.1</v>
      </c>
      <c r="O336" s="7">
        <f t="shared" si="233"/>
        <v>29273</v>
      </c>
      <c r="Q336" s="7">
        <f t="shared" si="234"/>
        <v>29261.500707213578</v>
      </c>
      <c r="R336" s="7">
        <f t="shared" si="235"/>
        <v>29262.805799151341</v>
      </c>
      <c r="S336" s="7">
        <f t="shared" si="236"/>
        <v>29264.110891089113</v>
      </c>
      <c r="T336" s="7">
        <f t="shared" si="237"/>
        <v>29265.415983026876</v>
      </c>
      <c r="U336" s="7">
        <f t="shared" si="238"/>
        <v>29266.72107496464</v>
      </c>
      <c r="V336" s="7">
        <f t="shared" si="239"/>
        <v>29268.026166902404</v>
      </c>
      <c r="W336" s="7">
        <f t="shared" si="240"/>
        <v>29269.331258840168</v>
      </c>
      <c r="X336" s="7">
        <f t="shared" si="241"/>
        <v>29270.636350777935</v>
      </c>
      <c r="Y336" s="7">
        <f t="shared" si="242"/>
        <v>29271.941442715699</v>
      </c>
      <c r="Z336" s="7">
        <f t="shared" si="243"/>
        <v>29273.246534653463</v>
      </c>
      <c r="AA336" s="7">
        <f t="shared" si="244"/>
        <v>29274.55162659123</v>
      </c>
      <c r="AC336" s="7">
        <f t="shared" si="245"/>
        <v>29261.631138975965</v>
      </c>
      <c r="AD336" s="7">
        <f t="shared" si="246"/>
        <v>29263.01327063741</v>
      </c>
      <c r="AE336" s="7">
        <f t="shared" si="247"/>
        <v>29264.395402298847</v>
      </c>
      <c r="AF336" s="7">
        <f t="shared" si="248"/>
        <v>29265.777533960292</v>
      </c>
      <c r="AG336" s="7">
        <f t="shared" si="249"/>
        <v>29267.159665621733</v>
      </c>
      <c r="AH336" s="7">
        <f t="shared" si="250"/>
        <v>29268.541797283178</v>
      </c>
      <c r="AI336" s="7">
        <f t="shared" si="251"/>
        <v>29269.92392894462</v>
      </c>
      <c r="AJ336" s="7">
        <f t="shared" si="252"/>
        <v>29271.306060606061</v>
      </c>
      <c r="AK336" s="7">
        <f t="shared" si="253"/>
        <v>29272.688192267506</v>
      </c>
      <c r="AL336" s="7">
        <f t="shared" si="254"/>
        <v>29274.070323928943</v>
      </c>
      <c r="AM336" s="7">
        <f t="shared" si="255"/>
        <v>29275.452455590388</v>
      </c>
      <c r="AO336" s="7">
        <f t="shared" si="256"/>
        <v>29263.294380017844</v>
      </c>
      <c r="AP336" s="7">
        <f t="shared" si="257"/>
        <v>29264.649866190899</v>
      </c>
      <c r="AQ336" s="7">
        <f t="shared" si="258"/>
        <v>29266.005352363958</v>
      </c>
      <c r="AR336" s="7">
        <f t="shared" si="259"/>
        <v>29267.360838537017</v>
      </c>
      <c r="AS336" s="7">
        <f t="shared" si="260"/>
        <v>29268.71632471008</v>
      </c>
      <c r="AT336" s="7">
        <f t="shared" si="261"/>
        <v>29270.071810883135</v>
      </c>
      <c r="AU336" s="7">
        <f t="shared" si="262"/>
        <v>29271.427297056201</v>
      </c>
      <c r="AV336" s="7">
        <f t="shared" si="263"/>
        <v>29272.782783229257</v>
      </c>
      <c r="AW336" s="7">
        <f t="shared" si="264"/>
        <v>29274.13826940232</v>
      </c>
      <c r="AX336" s="7">
        <f t="shared" si="265"/>
        <v>29275.493755575379</v>
      </c>
      <c r="AY336" s="7">
        <f t="shared" si="266"/>
        <v>29276.849241748441</v>
      </c>
    </row>
    <row r="337" spans="1:51" x14ac:dyDescent="0.3">
      <c r="A337">
        <f>Sheet1!D337</f>
        <v>29276</v>
      </c>
      <c r="B337">
        <f>Sheet1!E337</f>
        <v>29269</v>
      </c>
      <c r="C337">
        <f>Sheet1!H337</f>
        <v>126</v>
      </c>
      <c r="E337" s="7">
        <f t="shared" si="223"/>
        <v>29269</v>
      </c>
      <c r="F337" s="7">
        <f t="shared" si="224"/>
        <v>29269.7</v>
      </c>
      <c r="G337" s="7">
        <f t="shared" si="225"/>
        <v>29270.400000000001</v>
      </c>
      <c r="H337" s="7">
        <f t="shared" si="226"/>
        <v>29271.1</v>
      </c>
      <c r="I337" s="7">
        <f t="shared" si="227"/>
        <v>29271.8</v>
      </c>
      <c r="J337" s="7">
        <f t="shared" si="228"/>
        <v>29272.5</v>
      </c>
      <c r="K337" s="7">
        <f t="shared" si="229"/>
        <v>29273.200000000001</v>
      </c>
      <c r="L337" s="7">
        <f t="shared" si="230"/>
        <v>29273.9</v>
      </c>
      <c r="M337" s="7">
        <f t="shared" si="231"/>
        <v>29274.6</v>
      </c>
      <c r="N337" s="7">
        <f t="shared" si="232"/>
        <v>29275.3</v>
      </c>
      <c r="O337" s="7">
        <f t="shared" si="233"/>
        <v>29276</v>
      </c>
      <c r="Q337" s="7">
        <f t="shared" si="234"/>
        <v>29262.841105354059</v>
      </c>
      <c r="R337" s="7">
        <f t="shared" si="235"/>
        <v>29264.046459412781</v>
      </c>
      <c r="S337" s="7">
        <f t="shared" si="236"/>
        <v>29265.251813471499</v>
      </c>
      <c r="T337" s="7">
        <f t="shared" si="237"/>
        <v>29266.457167530221</v>
      </c>
      <c r="U337" s="7">
        <f t="shared" si="238"/>
        <v>29267.662521588943</v>
      </c>
      <c r="V337" s="7">
        <f t="shared" si="239"/>
        <v>29268.867875647669</v>
      </c>
      <c r="W337" s="7">
        <f t="shared" si="240"/>
        <v>29270.073229706391</v>
      </c>
      <c r="X337" s="7">
        <f t="shared" si="241"/>
        <v>29271.278583765114</v>
      </c>
      <c r="Y337" s="7">
        <f t="shared" si="242"/>
        <v>29272.483937823836</v>
      </c>
      <c r="Z337" s="7">
        <f t="shared" si="243"/>
        <v>29273.689291882554</v>
      </c>
      <c r="AA337" s="7">
        <f t="shared" si="244"/>
        <v>29274.89464594128</v>
      </c>
      <c r="AC337" s="7">
        <f t="shared" si="245"/>
        <v>29261.928487690508</v>
      </c>
      <c r="AD337" s="7">
        <f t="shared" si="246"/>
        <v>29263.164243845251</v>
      </c>
      <c r="AE337" s="7">
        <f t="shared" si="247"/>
        <v>29264.400000000001</v>
      </c>
      <c r="AF337" s="7">
        <f t="shared" si="248"/>
        <v>29265.635756154748</v>
      </c>
      <c r="AG337" s="7">
        <f t="shared" si="249"/>
        <v>29266.871512309495</v>
      </c>
      <c r="AH337" s="7">
        <f t="shared" si="250"/>
        <v>29268.10726846425</v>
      </c>
      <c r="AI337" s="7">
        <f t="shared" si="251"/>
        <v>29269.343024618993</v>
      </c>
      <c r="AJ337" s="7">
        <f t="shared" si="252"/>
        <v>29270.578780773736</v>
      </c>
      <c r="AK337" s="7">
        <f t="shared" si="253"/>
        <v>29271.81453692849</v>
      </c>
      <c r="AL337" s="7">
        <f t="shared" si="254"/>
        <v>29273.050293083237</v>
      </c>
      <c r="AM337" s="7">
        <f t="shared" si="255"/>
        <v>29274.286049237984</v>
      </c>
      <c r="AO337" s="7">
        <f t="shared" si="256"/>
        <v>29261.944696282866</v>
      </c>
      <c r="AP337" s="7">
        <f t="shared" si="257"/>
        <v>29263.263009972805</v>
      </c>
      <c r="AQ337" s="7">
        <f t="shared" si="258"/>
        <v>29264.581323662736</v>
      </c>
      <c r="AR337" s="7">
        <f t="shared" si="259"/>
        <v>29265.899637352675</v>
      </c>
      <c r="AS337" s="7">
        <f t="shared" si="260"/>
        <v>29267.21795104261</v>
      </c>
      <c r="AT337" s="7">
        <f t="shared" si="261"/>
        <v>29268.536264732549</v>
      </c>
      <c r="AU337" s="7">
        <f t="shared" si="262"/>
        <v>29269.854578422488</v>
      </c>
      <c r="AV337" s="7">
        <f t="shared" si="263"/>
        <v>29271.172892112416</v>
      </c>
      <c r="AW337" s="7">
        <f t="shared" si="264"/>
        <v>29272.491205802358</v>
      </c>
      <c r="AX337" s="7">
        <f t="shared" si="265"/>
        <v>29273.80951949229</v>
      </c>
      <c r="AY337" s="7">
        <f t="shared" si="266"/>
        <v>29275.127833182229</v>
      </c>
    </row>
    <row r="338" spans="1:51" x14ac:dyDescent="0.3">
      <c r="A338">
        <f>Sheet1!D338</f>
        <v>29286</v>
      </c>
      <c r="B338">
        <f>Sheet1!E338</f>
        <v>29274</v>
      </c>
      <c r="C338">
        <f>Sheet1!H338</f>
        <v>161</v>
      </c>
      <c r="E338" s="7">
        <f t="shared" si="223"/>
        <v>29274</v>
      </c>
      <c r="F338" s="7">
        <f t="shared" si="224"/>
        <v>29275.200000000001</v>
      </c>
      <c r="G338" s="7">
        <f t="shared" si="225"/>
        <v>29276.400000000001</v>
      </c>
      <c r="H338" s="7">
        <f t="shared" si="226"/>
        <v>29277.599999999999</v>
      </c>
      <c r="I338" s="7">
        <f t="shared" si="227"/>
        <v>29278.799999999999</v>
      </c>
      <c r="J338" s="7">
        <f t="shared" si="228"/>
        <v>29280</v>
      </c>
      <c r="K338" s="7">
        <f t="shared" si="229"/>
        <v>29281.200000000001</v>
      </c>
      <c r="L338" s="7">
        <f t="shared" si="230"/>
        <v>29282.400000000001</v>
      </c>
      <c r="M338" s="7">
        <f t="shared" si="231"/>
        <v>29283.599999999999</v>
      </c>
      <c r="N338" s="7">
        <f t="shared" si="232"/>
        <v>29284.799999999999</v>
      </c>
      <c r="O338" s="7">
        <f t="shared" si="233"/>
        <v>29286</v>
      </c>
      <c r="Q338" s="7">
        <f t="shared" si="234"/>
        <v>29266.954337899544</v>
      </c>
      <c r="R338" s="7">
        <f t="shared" si="235"/>
        <v>29267.834703196349</v>
      </c>
      <c r="S338" s="7">
        <f t="shared" si="236"/>
        <v>29268.715068493151</v>
      </c>
      <c r="T338" s="7">
        <f t="shared" si="237"/>
        <v>29269.595433789953</v>
      </c>
      <c r="U338" s="7">
        <f t="shared" si="238"/>
        <v>29270.475799086758</v>
      </c>
      <c r="V338" s="7">
        <f t="shared" si="239"/>
        <v>29271.356164383564</v>
      </c>
      <c r="W338" s="7">
        <f t="shared" si="240"/>
        <v>29272.236529680369</v>
      </c>
      <c r="X338" s="7">
        <f t="shared" si="241"/>
        <v>29273.116894977175</v>
      </c>
      <c r="Y338" s="7">
        <f t="shared" si="242"/>
        <v>29273.997260273973</v>
      </c>
      <c r="Z338" s="7">
        <f t="shared" si="243"/>
        <v>29274.877625570771</v>
      </c>
      <c r="AA338" s="7">
        <f t="shared" si="244"/>
        <v>29275.757990867583</v>
      </c>
      <c r="AC338" s="7">
        <f t="shared" si="245"/>
        <v>29263.941843971632</v>
      </c>
      <c r="AD338" s="7">
        <f t="shared" si="246"/>
        <v>29265.056879432625</v>
      </c>
      <c r="AE338" s="7">
        <f t="shared" si="247"/>
        <v>29266.171914893617</v>
      </c>
      <c r="AF338" s="7">
        <f t="shared" si="248"/>
        <v>29267.28695035461</v>
      </c>
      <c r="AG338" s="7">
        <f t="shared" si="249"/>
        <v>29268.401985815603</v>
      </c>
      <c r="AH338" s="7">
        <f t="shared" si="250"/>
        <v>29269.517021276595</v>
      </c>
      <c r="AI338" s="7">
        <f t="shared" si="251"/>
        <v>29270.632056737591</v>
      </c>
      <c r="AJ338" s="7">
        <f t="shared" si="252"/>
        <v>29271.747092198581</v>
      </c>
      <c r="AK338" s="7">
        <f t="shared" si="253"/>
        <v>29272.862127659573</v>
      </c>
      <c r="AL338" s="7">
        <f t="shared" si="254"/>
        <v>29273.977163120566</v>
      </c>
      <c r="AM338" s="7">
        <f t="shared" si="255"/>
        <v>29275.092198581558</v>
      </c>
      <c r="AO338" s="7">
        <f t="shared" si="256"/>
        <v>29262.83861082737</v>
      </c>
      <c r="AP338" s="7">
        <f t="shared" si="257"/>
        <v>29264.005413687435</v>
      </c>
      <c r="AQ338" s="7">
        <f t="shared" si="258"/>
        <v>29265.172216547497</v>
      </c>
      <c r="AR338" s="7">
        <f t="shared" si="259"/>
        <v>29266.339019407562</v>
      </c>
      <c r="AS338" s="7">
        <f t="shared" si="260"/>
        <v>29267.505822267616</v>
      </c>
      <c r="AT338" s="7">
        <f t="shared" si="261"/>
        <v>29268.672625127681</v>
      </c>
      <c r="AU338" s="7">
        <f t="shared" si="262"/>
        <v>29269.839427987743</v>
      </c>
      <c r="AV338" s="7">
        <f t="shared" si="263"/>
        <v>29271.006230847805</v>
      </c>
      <c r="AW338" s="7">
        <f t="shared" si="264"/>
        <v>29272.173033707862</v>
      </c>
      <c r="AX338" s="7">
        <f t="shared" si="265"/>
        <v>29273.339836567924</v>
      </c>
      <c r="AY338" s="7">
        <f t="shared" si="266"/>
        <v>29274.506639427986</v>
      </c>
    </row>
    <row r="339" spans="1:51" x14ac:dyDescent="0.3">
      <c r="A339">
        <f>Sheet1!D339</f>
        <v>29286</v>
      </c>
      <c r="B339">
        <f>Sheet1!E339</f>
        <v>29276</v>
      </c>
      <c r="C339">
        <f>Sheet1!H339</f>
        <v>154</v>
      </c>
      <c r="E339" s="7">
        <f t="shared" si="223"/>
        <v>29276</v>
      </c>
      <c r="F339" s="7">
        <f t="shared" si="224"/>
        <v>29277</v>
      </c>
      <c r="G339" s="7">
        <f t="shared" si="225"/>
        <v>29278</v>
      </c>
      <c r="H339" s="7">
        <f t="shared" si="226"/>
        <v>29279</v>
      </c>
      <c r="I339" s="7">
        <f t="shared" si="227"/>
        <v>29280</v>
      </c>
      <c r="J339" s="7">
        <f t="shared" si="228"/>
        <v>29281</v>
      </c>
      <c r="K339" s="7">
        <f t="shared" si="229"/>
        <v>29282</v>
      </c>
      <c r="L339" s="7">
        <f t="shared" si="230"/>
        <v>29283</v>
      </c>
      <c r="M339" s="7">
        <f t="shared" si="231"/>
        <v>29284</v>
      </c>
      <c r="N339" s="7">
        <f t="shared" si="232"/>
        <v>29285</v>
      </c>
      <c r="O339" s="7">
        <f t="shared" si="233"/>
        <v>29286</v>
      </c>
      <c r="Q339" s="7">
        <f t="shared" si="234"/>
        <v>29269.173210161662</v>
      </c>
      <c r="R339" s="7">
        <f t="shared" si="235"/>
        <v>29270.126558891454</v>
      </c>
      <c r="S339" s="7">
        <f t="shared" si="236"/>
        <v>29271.07990762125</v>
      </c>
      <c r="T339" s="7">
        <f t="shared" si="237"/>
        <v>29272.033256351038</v>
      </c>
      <c r="U339" s="7">
        <f t="shared" si="238"/>
        <v>29272.986605080827</v>
      </c>
      <c r="V339" s="7">
        <f t="shared" si="239"/>
        <v>29273.939953810623</v>
      </c>
      <c r="W339" s="7">
        <f t="shared" si="240"/>
        <v>29274.893302540419</v>
      </c>
      <c r="X339" s="7">
        <f t="shared" si="241"/>
        <v>29275.846651270211</v>
      </c>
      <c r="Y339" s="7">
        <f t="shared" si="242"/>
        <v>29276.799999999999</v>
      </c>
      <c r="Z339" s="7">
        <f t="shared" si="243"/>
        <v>29277.753348729791</v>
      </c>
      <c r="AA339" s="7">
        <f t="shared" si="244"/>
        <v>29278.706697459584</v>
      </c>
      <c r="AC339" s="7">
        <f t="shared" si="245"/>
        <v>29268.848080133557</v>
      </c>
      <c r="AD339" s="7">
        <f t="shared" si="246"/>
        <v>29269.814357262105</v>
      </c>
      <c r="AE339" s="7">
        <f t="shared" si="247"/>
        <v>29270.780634390652</v>
      </c>
      <c r="AF339" s="7">
        <f t="shared" si="248"/>
        <v>29271.746911519196</v>
      </c>
      <c r="AG339" s="7">
        <f t="shared" si="249"/>
        <v>29272.713188647747</v>
      </c>
      <c r="AH339" s="7">
        <f t="shared" si="250"/>
        <v>29273.679465776295</v>
      </c>
      <c r="AI339" s="7">
        <f t="shared" si="251"/>
        <v>29274.645742904842</v>
      </c>
      <c r="AJ339" s="7">
        <f t="shared" si="252"/>
        <v>29275.61202003339</v>
      </c>
      <c r="AK339" s="7">
        <f t="shared" si="253"/>
        <v>29276.578297161934</v>
      </c>
      <c r="AL339" s="7">
        <f t="shared" si="254"/>
        <v>29277.544574290485</v>
      </c>
      <c r="AM339" s="7">
        <f t="shared" si="255"/>
        <v>29278.510851419032</v>
      </c>
      <c r="AO339" s="7">
        <f t="shared" si="256"/>
        <v>29265.81177829099</v>
      </c>
      <c r="AP339" s="7">
        <f t="shared" si="257"/>
        <v>29266.94260969977</v>
      </c>
      <c r="AQ339" s="7">
        <f t="shared" si="258"/>
        <v>29268.073441108543</v>
      </c>
      <c r="AR339" s="7">
        <f t="shared" si="259"/>
        <v>29269.204272517316</v>
      </c>
      <c r="AS339" s="7">
        <f t="shared" si="260"/>
        <v>29270.3351039261</v>
      </c>
      <c r="AT339" s="7">
        <f t="shared" si="261"/>
        <v>29271.465935334872</v>
      </c>
      <c r="AU339" s="7">
        <f t="shared" si="262"/>
        <v>29272.596766743649</v>
      </c>
      <c r="AV339" s="7">
        <f t="shared" si="263"/>
        <v>29273.727598152422</v>
      </c>
      <c r="AW339" s="7">
        <f t="shared" si="264"/>
        <v>29274.858429561198</v>
      </c>
      <c r="AX339" s="7">
        <f t="shared" si="265"/>
        <v>29275.989260969978</v>
      </c>
      <c r="AY339" s="7">
        <f t="shared" si="266"/>
        <v>29277.120092378755</v>
      </c>
    </row>
    <row r="340" spans="1:51" x14ac:dyDescent="0.3">
      <c r="A340">
        <f>Sheet1!D340</f>
        <v>29275</v>
      </c>
      <c r="B340">
        <f>Sheet1!E340</f>
        <v>29257</v>
      </c>
      <c r="C340">
        <f>Sheet1!H340</f>
        <v>297</v>
      </c>
      <c r="E340" s="7">
        <f t="shared" si="223"/>
        <v>29257</v>
      </c>
      <c r="F340" s="7">
        <f t="shared" si="224"/>
        <v>29258.799999999999</v>
      </c>
      <c r="G340" s="7">
        <f t="shared" si="225"/>
        <v>29260.6</v>
      </c>
      <c r="H340" s="7">
        <f t="shared" si="226"/>
        <v>29262.400000000001</v>
      </c>
      <c r="I340" s="7">
        <f t="shared" si="227"/>
        <v>29264.2</v>
      </c>
      <c r="J340" s="7">
        <f t="shared" si="228"/>
        <v>29266</v>
      </c>
      <c r="K340" s="7">
        <f t="shared" si="229"/>
        <v>29267.8</v>
      </c>
      <c r="L340" s="7">
        <f t="shared" si="230"/>
        <v>29269.599999999999</v>
      </c>
      <c r="M340" s="7">
        <f t="shared" si="231"/>
        <v>29271.4</v>
      </c>
      <c r="N340" s="7">
        <f t="shared" si="232"/>
        <v>29273.200000000001</v>
      </c>
      <c r="O340" s="7">
        <f t="shared" si="233"/>
        <v>29275</v>
      </c>
      <c r="Q340" s="7">
        <f t="shared" si="234"/>
        <v>29273.269841269845</v>
      </c>
      <c r="R340" s="7">
        <f t="shared" si="235"/>
        <v>29274.257142857143</v>
      </c>
      <c r="S340" s="7">
        <f t="shared" si="236"/>
        <v>29275.244444444448</v>
      </c>
      <c r="T340" s="7">
        <f t="shared" si="237"/>
        <v>29276.231746031743</v>
      </c>
      <c r="U340" s="7">
        <f t="shared" si="238"/>
        <v>29277.219047619048</v>
      </c>
      <c r="V340" s="7">
        <f t="shared" si="239"/>
        <v>29278.206349206346</v>
      </c>
      <c r="W340" s="7">
        <f t="shared" si="240"/>
        <v>29279.193650793652</v>
      </c>
      <c r="X340" s="7">
        <f t="shared" si="241"/>
        <v>29280.180952380953</v>
      </c>
      <c r="Y340" s="7">
        <f t="shared" si="242"/>
        <v>29281.168253968252</v>
      </c>
      <c r="Z340" s="7">
        <f t="shared" si="243"/>
        <v>29282.155555555553</v>
      </c>
      <c r="AA340" s="7">
        <f t="shared" si="244"/>
        <v>29283.142857142862</v>
      </c>
      <c r="AC340" s="7">
        <f t="shared" si="245"/>
        <v>29270.964224872234</v>
      </c>
      <c r="AD340" s="7">
        <f t="shared" si="246"/>
        <v>29271.929812606475</v>
      </c>
      <c r="AE340" s="7">
        <f t="shared" si="247"/>
        <v>29272.895400340716</v>
      </c>
      <c r="AF340" s="7">
        <f t="shared" si="248"/>
        <v>29273.860988074954</v>
      </c>
      <c r="AG340" s="7">
        <f t="shared" si="249"/>
        <v>29274.826575809198</v>
      </c>
      <c r="AH340" s="7">
        <f t="shared" si="250"/>
        <v>29275.79216354344</v>
      </c>
      <c r="AI340" s="7">
        <f t="shared" si="251"/>
        <v>29276.757751277688</v>
      </c>
      <c r="AJ340" s="7">
        <f t="shared" si="252"/>
        <v>29277.723339011925</v>
      </c>
      <c r="AK340" s="7">
        <f t="shared" si="253"/>
        <v>29278.688926746167</v>
      </c>
      <c r="AL340" s="7">
        <f t="shared" si="254"/>
        <v>29279.654514480408</v>
      </c>
      <c r="AM340" s="7">
        <f t="shared" si="255"/>
        <v>29280.620102214649</v>
      </c>
      <c r="AO340" s="7">
        <f t="shared" si="256"/>
        <v>29270.310756972111</v>
      </c>
      <c r="AP340" s="7">
        <f t="shared" si="257"/>
        <v>29271.283930942896</v>
      </c>
      <c r="AQ340" s="7">
        <f t="shared" si="258"/>
        <v>29272.257104913679</v>
      </c>
      <c r="AR340" s="7">
        <f t="shared" si="259"/>
        <v>29273.230278884461</v>
      </c>
      <c r="AS340" s="7">
        <f t="shared" si="260"/>
        <v>29274.203452855247</v>
      </c>
      <c r="AT340" s="7">
        <f t="shared" si="261"/>
        <v>29275.176626826025</v>
      </c>
      <c r="AU340" s="7">
        <f t="shared" si="262"/>
        <v>29276.149800796815</v>
      </c>
      <c r="AV340" s="7">
        <f t="shared" si="263"/>
        <v>29277.122974767601</v>
      </c>
      <c r="AW340" s="7">
        <f t="shared" si="264"/>
        <v>29278.096148738379</v>
      </c>
      <c r="AX340" s="7">
        <f t="shared" si="265"/>
        <v>29279.069322709161</v>
      </c>
      <c r="AY340" s="7">
        <f t="shared" si="266"/>
        <v>29280.042496679947</v>
      </c>
    </row>
    <row r="341" spans="1:51" x14ac:dyDescent="0.3">
      <c r="A341">
        <f>Sheet1!D341</f>
        <v>29263</v>
      </c>
      <c r="B341">
        <f>Sheet1!E341</f>
        <v>29255</v>
      </c>
      <c r="C341">
        <f>Sheet1!H341</f>
        <v>178</v>
      </c>
      <c r="E341" s="7">
        <f t="shared" si="223"/>
        <v>29255</v>
      </c>
      <c r="F341" s="7">
        <f t="shared" si="224"/>
        <v>29255.8</v>
      </c>
      <c r="G341" s="7">
        <f t="shared" si="225"/>
        <v>29256.6</v>
      </c>
      <c r="H341" s="7">
        <f t="shared" si="226"/>
        <v>29257.4</v>
      </c>
      <c r="I341" s="7">
        <f t="shared" si="227"/>
        <v>29258.2</v>
      </c>
      <c r="J341" s="7">
        <f t="shared" si="228"/>
        <v>29259</v>
      </c>
      <c r="K341" s="7">
        <f t="shared" si="229"/>
        <v>29259.8</v>
      </c>
      <c r="L341" s="7">
        <f t="shared" si="230"/>
        <v>29260.6</v>
      </c>
      <c r="M341" s="7">
        <f t="shared" si="231"/>
        <v>29261.4</v>
      </c>
      <c r="N341" s="7">
        <f t="shared" si="232"/>
        <v>29262.2</v>
      </c>
      <c r="O341" s="7">
        <f t="shared" si="233"/>
        <v>29263</v>
      </c>
      <c r="Q341" s="7">
        <f t="shared" si="234"/>
        <v>29266.253267973858</v>
      </c>
      <c r="R341" s="7">
        <f t="shared" si="235"/>
        <v>29267.694117647057</v>
      </c>
      <c r="S341" s="7">
        <f t="shared" si="236"/>
        <v>29269.134967320264</v>
      </c>
      <c r="T341" s="7">
        <f t="shared" si="237"/>
        <v>29270.575816993463</v>
      </c>
      <c r="U341" s="7">
        <f t="shared" si="238"/>
        <v>29272.01666666667</v>
      </c>
      <c r="V341" s="7">
        <f t="shared" si="239"/>
        <v>29273.457516339869</v>
      </c>
      <c r="W341" s="7">
        <f t="shared" si="240"/>
        <v>29274.898366013073</v>
      </c>
      <c r="X341" s="7">
        <f t="shared" si="241"/>
        <v>29276.339215686276</v>
      </c>
      <c r="Y341" s="7">
        <f t="shared" si="242"/>
        <v>29277.780065359475</v>
      </c>
      <c r="Z341" s="7">
        <f t="shared" si="243"/>
        <v>29279.220915032682</v>
      </c>
      <c r="AA341" s="7">
        <f t="shared" si="244"/>
        <v>29280.661764705881</v>
      </c>
      <c r="AC341" s="7">
        <f t="shared" si="245"/>
        <v>29266.722222222226</v>
      </c>
      <c r="AD341" s="7">
        <f t="shared" si="246"/>
        <v>29268.036585365855</v>
      </c>
      <c r="AE341" s="7">
        <f t="shared" si="247"/>
        <v>29269.350948509484</v>
      </c>
      <c r="AF341" s="7">
        <f t="shared" si="248"/>
        <v>29270.665311653116</v>
      </c>
      <c r="AG341" s="7">
        <f t="shared" si="249"/>
        <v>29271.979674796748</v>
      </c>
      <c r="AH341" s="7">
        <f t="shared" si="250"/>
        <v>29273.294037940381</v>
      </c>
      <c r="AI341" s="7">
        <f t="shared" si="251"/>
        <v>29274.608401084006</v>
      </c>
      <c r="AJ341" s="7">
        <f t="shared" si="252"/>
        <v>29275.922764227642</v>
      </c>
      <c r="AK341" s="7">
        <f t="shared" si="253"/>
        <v>29277.237127371274</v>
      </c>
      <c r="AL341" s="7">
        <f t="shared" si="254"/>
        <v>29278.551490514903</v>
      </c>
      <c r="AM341" s="7">
        <f t="shared" si="255"/>
        <v>29279.865853658535</v>
      </c>
      <c r="AO341" s="7">
        <f t="shared" si="256"/>
        <v>29266.27262443439</v>
      </c>
      <c r="AP341" s="7">
        <f t="shared" si="257"/>
        <v>29267.518552036199</v>
      </c>
      <c r="AQ341" s="7">
        <f t="shared" si="258"/>
        <v>29268.764479638012</v>
      </c>
      <c r="AR341" s="7">
        <f t="shared" si="259"/>
        <v>29270.010407239821</v>
      </c>
      <c r="AS341" s="7">
        <f t="shared" si="260"/>
        <v>29271.25633484163</v>
      </c>
      <c r="AT341" s="7">
        <f t="shared" si="261"/>
        <v>29272.502262443442</v>
      </c>
      <c r="AU341" s="7">
        <f t="shared" si="262"/>
        <v>29273.748190045248</v>
      </c>
      <c r="AV341" s="7">
        <f t="shared" si="263"/>
        <v>29274.99411764706</v>
      </c>
      <c r="AW341" s="7">
        <f t="shared" si="264"/>
        <v>29276.240045248865</v>
      </c>
      <c r="AX341" s="7">
        <f t="shared" si="265"/>
        <v>29277.485972850678</v>
      </c>
      <c r="AY341" s="7">
        <f t="shared" si="266"/>
        <v>29278.731900452491</v>
      </c>
    </row>
    <row r="342" spans="1:51" x14ac:dyDescent="0.3">
      <c r="A342">
        <f>Sheet1!D342</f>
        <v>29270</v>
      </c>
      <c r="B342">
        <f>Sheet1!E342</f>
        <v>29254</v>
      </c>
      <c r="C342">
        <f>Sheet1!H342</f>
        <v>153</v>
      </c>
      <c r="E342" s="7">
        <f t="shared" si="223"/>
        <v>29254</v>
      </c>
      <c r="F342" s="7">
        <f t="shared" si="224"/>
        <v>29255.599999999999</v>
      </c>
      <c r="G342" s="7">
        <f t="shared" si="225"/>
        <v>29257.200000000001</v>
      </c>
      <c r="H342" s="7">
        <f t="shared" si="226"/>
        <v>29258.799999999999</v>
      </c>
      <c r="I342" s="7">
        <f t="shared" si="227"/>
        <v>29260.400000000001</v>
      </c>
      <c r="J342" s="7">
        <f t="shared" si="228"/>
        <v>29262</v>
      </c>
      <c r="K342" s="7">
        <f t="shared" si="229"/>
        <v>29263.599999999999</v>
      </c>
      <c r="L342" s="7">
        <f t="shared" si="230"/>
        <v>29265.200000000001</v>
      </c>
      <c r="M342" s="7">
        <f t="shared" si="231"/>
        <v>29266.799999999999</v>
      </c>
      <c r="N342" s="7">
        <f t="shared" si="232"/>
        <v>29268.400000000001</v>
      </c>
      <c r="O342" s="7">
        <f t="shared" si="233"/>
        <v>29270</v>
      </c>
      <c r="Q342" s="7">
        <f t="shared" si="234"/>
        <v>29261.085850556439</v>
      </c>
      <c r="R342" s="7">
        <f t="shared" si="235"/>
        <v>29262.406995230522</v>
      </c>
      <c r="S342" s="7">
        <f t="shared" si="236"/>
        <v>29263.728139904611</v>
      </c>
      <c r="T342" s="7">
        <f t="shared" si="237"/>
        <v>29265.049284578698</v>
      </c>
      <c r="U342" s="7">
        <f t="shared" si="238"/>
        <v>29266.370429252784</v>
      </c>
      <c r="V342" s="7">
        <f t="shared" si="239"/>
        <v>29267.691573926866</v>
      </c>
      <c r="W342" s="7">
        <f t="shared" si="240"/>
        <v>29269.012718600952</v>
      </c>
      <c r="X342" s="7">
        <f t="shared" si="241"/>
        <v>29270.333863275038</v>
      </c>
      <c r="Y342" s="7">
        <f t="shared" si="242"/>
        <v>29271.655007949128</v>
      </c>
      <c r="Z342" s="7">
        <f t="shared" si="243"/>
        <v>29272.976152623211</v>
      </c>
      <c r="AA342" s="7">
        <f t="shared" si="244"/>
        <v>29274.297297297297</v>
      </c>
      <c r="AC342" s="7">
        <f t="shared" si="245"/>
        <v>29263.717721518984</v>
      </c>
      <c r="AD342" s="7">
        <f t="shared" si="246"/>
        <v>29265.014177215191</v>
      </c>
      <c r="AE342" s="7">
        <f t="shared" si="247"/>
        <v>29266.310632911391</v>
      </c>
      <c r="AF342" s="7">
        <f t="shared" si="248"/>
        <v>29267.607088607598</v>
      </c>
      <c r="AG342" s="7">
        <f t="shared" si="249"/>
        <v>29268.903544303797</v>
      </c>
      <c r="AH342" s="7">
        <f t="shared" si="250"/>
        <v>29270.199999999997</v>
      </c>
      <c r="AI342" s="7">
        <f t="shared" si="251"/>
        <v>29271.4964556962</v>
      </c>
      <c r="AJ342" s="7">
        <f t="shared" si="252"/>
        <v>29272.792911392404</v>
      </c>
      <c r="AK342" s="7">
        <f t="shared" si="253"/>
        <v>29274.089367088611</v>
      </c>
      <c r="AL342" s="7">
        <f t="shared" si="254"/>
        <v>29275.38582278481</v>
      </c>
      <c r="AM342" s="7">
        <f t="shared" si="255"/>
        <v>29276.682278481014</v>
      </c>
      <c r="AO342" s="7">
        <f t="shared" si="256"/>
        <v>29264.444323144104</v>
      </c>
      <c r="AP342" s="7">
        <f t="shared" si="257"/>
        <v>29265.658733624452</v>
      </c>
      <c r="AQ342" s="7">
        <f t="shared" si="258"/>
        <v>29266.8731441048</v>
      </c>
      <c r="AR342" s="7">
        <f t="shared" si="259"/>
        <v>29268.087554585152</v>
      </c>
      <c r="AS342" s="7">
        <f t="shared" si="260"/>
        <v>29269.301965065504</v>
      </c>
      <c r="AT342" s="7">
        <f t="shared" si="261"/>
        <v>29270.516375545849</v>
      </c>
      <c r="AU342" s="7">
        <f t="shared" si="262"/>
        <v>29271.730786026201</v>
      </c>
      <c r="AV342" s="7">
        <f t="shared" si="263"/>
        <v>29272.945196506553</v>
      </c>
      <c r="AW342" s="7">
        <f t="shared" si="264"/>
        <v>29274.159606986905</v>
      </c>
      <c r="AX342" s="7">
        <f t="shared" si="265"/>
        <v>29275.374017467246</v>
      </c>
      <c r="AY342" s="7">
        <f t="shared" si="266"/>
        <v>29276.588427947598</v>
      </c>
    </row>
    <row r="343" spans="1:51" x14ac:dyDescent="0.3">
      <c r="A343">
        <f>Sheet1!D343</f>
        <v>29272</v>
      </c>
      <c r="B343">
        <f>Sheet1!E343</f>
        <v>29261</v>
      </c>
      <c r="C343">
        <f>Sheet1!H343</f>
        <v>127</v>
      </c>
      <c r="E343" s="7">
        <f t="shared" si="223"/>
        <v>29261</v>
      </c>
      <c r="F343" s="7">
        <f t="shared" si="224"/>
        <v>29262.1</v>
      </c>
      <c r="G343" s="7">
        <f t="shared" si="225"/>
        <v>29263.200000000001</v>
      </c>
      <c r="H343" s="7">
        <f t="shared" si="226"/>
        <v>29264.3</v>
      </c>
      <c r="I343" s="7">
        <f t="shared" si="227"/>
        <v>29265.4</v>
      </c>
      <c r="J343" s="7">
        <f t="shared" si="228"/>
        <v>29266.5</v>
      </c>
      <c r="K343" s="7">
        <f t="shared" si="229"/>
        <v>29267.599999999999</v>
      </c>
      <c r="L343" s="7">
        <f t="shared" si="230"/>
        <v>29268.7</v>
      </c>
      <c r="M343" s="7">
        <f t="shared" si="231"/>
        <v>29269.8</v>
      </c>
      <c r="N343" s="7">
        <f t="shared" si="232"/>
        <v>29270.9</v>
      </c>
      <c r="O343" s="7">
        <f t="shared" si="233"/>
        <v>29272</v>
      </c>
      <c r="Q343" s="7">
        <f t="shared" si="234"/>
        <v>29255.702229299364</v>
      </c>
      <c r="R343" s="7">
        <f t="shared" si="235"/>
        <v>29257.170063694266</v>
      </c>
      <c r="S343" s="7">
        <f t="shared" si="236"/>
        <v>29258.637898089175</v>
      </c>
      <c r="T343" s="7">
        <f t="shared" si="237"/>
        <v>29260.105732484073</v>
      </c>
      <c r="U343" s="7">
        <f t="shared" si="238"/>
        <v>29261.573566878982</v>
      </c>
      <c r="V343" s="7">
        <f t="shared" si="239"/>
        <v>29263.041401273887</v>
      </c>
      <c r="W343" s="7">
        <f t="shared" si="240"/>
        <v>29264.509235668789</v>
      </c>
      <c r="X343" s="7">
        <f t="shared" si="241"/>
        <v>29265.977070063695</v>
      </c>
      <c r="Y343" s="7">
        <f t="shared" si="242"/>
        <v>29267.444904458596</v>
      </c>
      <c r="Z343" s="7">
        <f t="shared" si="243"/>
        <v>29268.912738853505</v>
      </c>
      <c r="AA343" s="7">
        <f t="shared" si="244"/>
        <v>29270.380573248407</v>
      </c>
      <c r="AC343" s="7">
        <f t="shared" si="245"/>
        <v>29259.699488491045</v>
      </c>
      <c r="AD343" s="7">
        <f t="shared" si="246"/>
        <v>29261.075191815857</v>
      </c>
      <c r="AE343" s="7">
        <f t="shared" si="247"/>
        <v>29262.450895140664</v>
      </c>
      <c r="AF343" s="7">
        <f t="shared" si="248"/>
        <v>29263.826598465475</v>
      </c>
      <c r="AG343" s="7">
        <f t="shared" si="249"/>
        <v>29265.202301790283</v>
      </c>
      <c r="AH343" s="7">
        <f t="shared" si="250"/>
        <v>29266.578005115087</v>
      </c>
      <c r="AI343" s="7">
        <f t="shared" si="251"/>
        <v>29267.953708439894</v>
      </c>
      <c r="AJ343" s="7">
        <f t="shared" si="252"/>
        <v>29269.329411764709</v>
      </c>
      <c r="AK343" s="7">
        <f t="shared" si="253"/>
        <v>29270.705115089513</v>
      </c>
      <c r="AL343" s="7">
        <f t="shared" si="254"/>
        <v>29272.080818414328</v>
      </c>
      <c r="AM343" s="7">
        <f t="shared" si="255"/>
        <v>29273.456521739132</v>
      </c>
      <c r="AO343" s="7">
        <f t="shared" si="256"/>
        <v>29262.141039236478</v>
      </c>
      <c r="AP343" s="7">
        <f t="shared" si="257"/>
        <v>29263.486744432663</v>
      </c>
      <c r="AQ343" s="7">
        <f t="shared" si="258"/>
        <v>29264.832449628848</v>
      </c>
      <c r="AR343" s="7">
        <f t="shared" si="259"/>
        <v>29266.178154825029</v>
      </c>
      <c r="AS343" s="7">
        <f t="shared" si="260"/>
        <v>29267.523860021211</v>
      </c>
      <c r="AT343" s="7">
        <f t="shared" si="261"/>
        <v>29268.869565217388</v>
      </c>
      <c r="AU343" s="7">
        <f t="shared" si="262"/>
        <v>29270.215270413573</v>
      </c>
      <c r="AV343" s="7">
        <f t="shared" si="263"/>
        <v>29271.560975609758</v>
      </c>
      <c r="AW343" s="7">
        <f t="shared" si="264"/>
        <v>29272.90668080594</v>
      </c>
      <c r="AX343" s="7">
        <f t="shared" si="265"/>
        <v>29274.252386002121</v>
      </c>
      <c r="AY343" s="7">
        <f t="shared" si="266"/>
        <v>29275.598091198302</v>
      </c>
    </row>
    <row r="344" spans="1:51" x14ac:dyDescent="0.3">
      <c r="A344">
        <f>Sheet1!D344</f>
        <v>29271</v>
      </c>
      <c r="B344">
        <f>Sheet1!E344</f>
        <v>29256</v>
      </c>
      <c r="C344">
        <f>Sheet1!H344</f>
        <v>195</v>
      </c>
      <c r="E344" s="7">
        <f t="shared" si="223"/>
        <v>29256</v>
      </c>
      <c r="F344" s="7">
        <f t="shared" si="224"/>
        <v>29257.5</v>
      </c>
      <c r="G344" s="7">
        <f t="shared" si="225"/>
        <v>29259</v>
      </c>
      <c r="H344" s="7">
        <f t="shared" si="226"/>
        <v>29260.5</v>
      </c>
      <c r="I344" s="7">
        <f t="shared" si="227"/>
        <v>29262</v>
      </c>
      <c r="J344" s="7">
        <f t="shared" si="228"/>
        <v>29263.5</v>
      </c>
      <c r="K344" s="7">
        <f t="shared" si="229"/>
        <v>29265</v>
      </c>
      <c r="L344" s="7">
        <f t="shared" si="230"/>
        <v>29266.5</v>
      </c>
      <c r="M344" s="7">
        <f t="shared" si="231"/>
        <v>29268</v>
      </c>
      <c r="N344" s="7">
        <f t="shared" si="232"/>
        <v>29269.5</v>
      </c>
      <c r="O344" s="7">
        <f t="shared" si="233"/>
        <v>29271</v>
      </c>
      <c r="Q344" s="7">
        <f t="shared" si="234"/>
        <v>29256.329694323147</v>
      </c>
      <c r="R344" s="7">
        <f t="shared" si="235"/>
        <v>29257.480131004362</v>
      </c>
      <c r="S344" s="7">
        <f t="shared" si="236"/>
        <v>29258.630567685592</v>
      </c>
      <c r="T344" s="7">
        <f t="shared" si="237"/>
        <v>29259.781004366814</v>
      </c>
      <c r="U344" s="7">
        <f t="shared" si="238"/>
        <v>29260.931441048037</v>
      </c>
      <c r="V344" s="7">
        <f t="shared" si="239"/>
        <v>29262.081877729255</v>
      </c>
      <c r="W344" s="7">
        <f t="shared" si="240"/>
        <v>29263.232314410478</v>
      </c>
      <c r="X344" s="7">
        <f t="shared" si="241"/>
        <v>29264.382751091704</v>
      </c>
      <c r="Y344" s="7">
        <f t="shared" si="242"/>
        <v>29265.533187772926</v>
      </c>
      <c r="Z344" s="7">
        <f t="shared" si="243"/>
        <v>29266.683624454148</v>
      </c>
      <c r="AA344" s="7">
        <f t="shared" si="244"/>
        <v>29267.834061135371</v>
      </c>
      <c r="AC344" s="7">
        <f t="shared" si="245"/>
        <v>29256.593377483441</v>
      </c>
      <c r="AD344" s="7">
        <f t="shared" si="246"/>
        <v>29257.999337748344</v>
      </c>
      <c r="AE344" s="7">
        <f t="shared" si="247"/>
        <v>29259.405298013247</v>
      </c>
      <c r="AF344" s="7">
        <f t="shared" si="248"/>
        <v>29260.811258278147</v>
      </c>
      <c r="AG344" s="7">
        <f t="shared" si="249"/>
        <v>29262.217218543046</v>
      </c>
      <c r="AH344" s="7">
        <f t="shared" si="250"/>
        <v>29263.623178807946</v>
      </c>
      <c r="AI344" s="7">
        <f t="shared" si="251"/>
        <v>29265.029139072842</v>
      </c>
      <c r="AJ344" s="7">
        <f t="shared" si="252"/>
        <v>29266.435099337748</v>
      </c>
      <c r="AK344" s="7">
        <f t="shared" si="253"/>
        <v>29267.841059602652</v>
      </c>
      <c r="AL344" s="7">
        <f t="shared" si="254"/>
        <v>29269.247019867555</v>
      </c>
      <c r="AM344" s="7">
        <f t="shared" si="255"/>
        <v>29270.65298013245</v>
      </c>
      <c r="AO344" s="7">
        <f t="shared" si="256"/>
        <v>29259.881188118812</v>
      </c>
      <c r="AP344" s="7">
        <f t="shared" si="257"/>
        <v>29261.218371837182</v>
      </c>
      <c r="AQ344" s="7">
        <f t="shared" si="258"/>
        <v>29262.555555555555</v>
      </c>
      <c r="AR344" s="7">
        <f t="shared" si="259"/>
        <v>29263.892739273932</v>
      </c>
      <c r="AS344" s="7">
        <f t="shared" si="260"/>
        <v>29265.229922992297</v>
      </c>
      <c r="AT344" s="7">
        <f t="shared" si="261"/>
        <v>29266.567106710674</v>
      </c>
      <c r="AU344" s="7">
        <f t="shared" si="262"/>
        <v>29267.904290429044</v>
      </c>
      <c r="AV344" s="7">
        <f t="shared" si="263"/>
        <v>29269.241474147413</v>
      </c>
      <c r="AW344" s="7">
        <f t="shared" si="264"/>
        <v>29270.57865786579</v>
      </c>
      <c r="AX344" s="7">
        <f t="shared" si="265"/>
        <v>29271.915841584159</v>
      </c>
      <c r="AY344" s="7">
        <f t="shared" si="266"/>
        <v>29273.253025302532</v>
      </c>
    </row>
    <row r="345" spans="1:51" x14ac:dyDescent="0.3">
      <c r="A345">
        <f>Sheet1!D345</f>
        <v>29271</v>
      </c>
      <c r="B345">
        <f>Sheet1!E345</f>
        <v>29261</v>
      </c>
      <c r="C345">
        <f>Sheet1!H345</f>
        <v>166</v>
      </c>
      <c r="E345" s="7">
        <f t="shared" si="223"/>
        <v>29261</v>
      </c>
      <c r="F345" s="7">
        <f t="shared" si="224"/>
        <v>29262</v>
      </c>
      <c r="G345" s="7">
        <f t="shared" si="225"/>
        <v>29263</v>
      </c>
      <c r="H345" s="7">
        <f t="shared" si="226"/>
        <v>29264</v>
      </c>
      <c r="I345" s="7">
        <f t="shared" si="227"/>
        <v>29265</v>
      </c>
      <c r="J345" s="7">
        <f t="shared" si="228"/>
        <v>29266</v>
      </c>
      <c r="K345" s="7">
        <f t="shared" si="229"/>
        <v>29267</v>
      </c>
      <c r="L345" s="7">
        <f t="shared" si="230"/>
        <v>29268</v>
      </c>
      <c r="M345" s="7">
        <f t="shared" si="231"/>
        <v>29269</v>
      </c>
      <c r="N345" s="7">
        <f t="shared" si="232"/>
        <v>29270</v>
      </c>
      <c r="O345" s="7">
        <f t="shared" si="233"/>
        <v>29271</v>
      </c>
      <c r="Q345" s="7">
        <f t="shared" si="234"/>
        <v>29256.692631578946</v>
      </c>
      <c r="R345" s="7">
        <f t="shared" si="235"/>
        <v>29258.117894736839</v>
      </c>
      <c r="S345" s="7">
        <f t="shared" si="236"/>
        <v>29259.543157894739</v>
      </c>
      <c r="T345" s="7">
        <f t="shared" si="237"/>
        <v>29260.968421052632</v>
      </c>
      <c r="U345" s="7">
        <f t="shared" si="238"/>
        <v>29262.393684210532</v>
      </c>
      <c r="V345" s="7">
        <f t="shared" si="239"/>
        <v>29263.818947368418</v>
      </c>
      <c r="W345" s="7">
        <f t="shared" si="240"/>
        <v>29265.244210526314</v>
      </c>
      <c r="X345" s="7">
        <f t="shared" si="241"/>
        <v>29266.669473684211</v>
      </c>
      <c r="Y345" s="7">
        <f t="shared" si="242"/>
        <v>29268.094736842104</v>
      </c>
      <c r="Z345" s="7">
        <f t="shared" si="243"/>
        <v>29269.519999999997</v>
      </c>
      <c r="AA345" s="7">
        <f t="shared" si="244"/>
        <v>29270.945263157893</v>
      </c>
      <c r="AC345" s="7">
        <f t="shared" si="245"/>
        <v>29256.231240428788</v>
      </c>
      <c r="AD345" s="7">
        <f t="shared" si="246"/>
        <v>29257.486064318527</v>
      </c>
      <c r="AE345" s="7">
        <f t="shared" si="247"/>
        <v>29258.740888208275</v>
      </c>
      <c r="AF345" s="7">
        <f t="shared" si="248"/>
        <v>29259.995712098007</v>
      </c>
      <c r="AG345" s="7">
        <f t="shared" si="249"/>
        <v>29261.250535987747</v>
      </c>
      <c r="AH345" s="7">
        <f t="shared" si="250"/>
        <v>29262.505359877487</v>
      </c>
      <c r="AI345" s="7">
        <f t="shared" si="251"/>
        <v>29263.760183767226</v>
      </c>
      <c r="AJ345" s="7">
        <f t="shared" si="252"/>
        <v>29265.01500765697</v>
      </c>
      <c r="AK345" s="7">
        <f t="shared" si="253"/>
        <v>29266.26983154671</v>
      </c>
      <c r="AL345" s="7">
        <f t="shared" si="254"/>
        <v>29267.524655436449</v>
      </c>
      <c r="AM345" s="7">
        <f t="shared" si="255"/>
        <v>29268.779479326189</v>
      </c>
      <c r="AO345" s="7">
        <f t="shared" si="256"/>
        <v>29256.471578947367</v>
      </c>
      <c r="AP345" s="7">
        <f t="shared" si="257"/>
        <v>29257.89684210526</v>
      </c>
      <c r="AQ345" s="7">
        <f t="shared" si="258"/>
        <v>29259.322105263156</v>
      </c>
      <c r="AR345" s="7">
        <f t="shared" si="259"/>
        <v>29260.747368421056</v>
      </c>
      <c r="AS345" s="7">
        <f t="shared" si="260"/>
        <v>29262.172631578949</v>
      </c>
      <c r="AT345" s="7">
        <f t="shared" si="261"/>
        <v>29263.597894736842</v>
      </c>
      <c r="AU345" s="7">
        <f t="shared" si="262"/>
        <v>29265.023157894735</v>
      </c>
      <c r="AV345" s="7">
        <f t="shared" si="263"/>
        <v>29266.448421052628</v>
      </c>
      <c r="AW345" s="7">
        <f t="shared" si="264"/>
        <v>29267.873684210528</v>
      </c>
      <c r="AX345" s="7">
        <f t="shared" si="265"/>
        <v>29269.298947368425</v>
      </c>
      <c r="AY345" s="7">
        <f t="shared" si="266"/>
        <v>29270.724210526318</v>
      </c>
    </row>
    <row r="346" spans="1:51" x14ac:dyDescent="0.3">
      <c r="A346">
        <f>Sheet1!D346</f>
        <v>29270</v>
      </c>
      <c r="B346">
        <f>Sheet1!E346</f>
        <v>29252</v>
      </c>
      <c r="C346">
        <f>Sheet1!H346</f>
        <v>253</v>
      </c>
      <c r="E346" s="7">
        <f t="shared" si="223"/>
        <v>29252</v>
      </c>
      <c r="F346" s="7">
        <f t="shared" si="224"/>
        <v>29253.8</v>
      </c>
      <c r="G346" s="7">
        <f t="shared" si="225"/>
        <v>29255.599999999999</v>
      </c>
      <c r="H346" s="7">
        <f t="shared" si="226"/>
        <v>29257.4</v>
      </c>
      <c r="I346" s="7">
        <f t="shared" si="227"/>
        <v>29259.200000000001</v>
      </c>
      <c r="J346" s="7">
        <f t="shared" si="228"/>
        <v>29261</v>
      </c>
      <c r="K346" s="7">
        <f t="shared" si="229"/>
        <v>29262.799999999999</v>
      </c>
      <c r="L346" s="7">
        <f t="shared" si="230"/>
        <v>29264.6</v>
      </c>
      <c r="M346" s="7">
        <f t="shared" si="231"/>
        <v>29266.400000000001</v>
      </c>
      <c r="N346" s="7">
        <f t="shared" si="232"/>
        <v>29268.2</v>
      </c>
      <c r="O346" s="7">
        <f t="shared" si="233"/>
        <v>29270</v>
      </c>
      <c r="Q346" s="7">
        <f t="shared" si="234"/>
        <v>29259.00204918033</v>
      </c>
      <c r="R346" s="7">
        <f t="shared" si="235"/>
        <v>29260.22786885246</v>
      </c>
      <c r="S346" s="7">
        <f t="shared" si="236"/>
        <v>29261.453688524591</v>
      </c>
      <c r="T346" s="7">
        <f t="shared" si="237"/>
        <v>29262.679508196721</v>
      </c>
      <c r="U346" s="7">
        <f t="shared" si="238"/>
        <v>29263.905327868852</v>
      </c>
      <c r="V346" s="7">
        <f t="shared" si="239"/>
        <v>29265.131147540986</v>
      </c>
      <c r="W346" s="7">
        <f t="shared" si="240"/>
        <v>29266.356967213113</v>
      </c>
      <c r="X346" s="7">
        <f t="shared" si="241"/>
        <v>29267.582786885247</v>
      </c>
      <c r="Y346" s="7">
        <f t="shared" si="242"/>
        <v>29268.808606557377</v>
      </c>
      <c r="Z346" s="7">
        <f t="shared" si="243"/>
        <v>29270.034426229508</v>
      </c>
      <c r="AA346" s="7">
        <f t="shared" si="244"/>
        <v>29271.260245901642</v>
      </c>
      <c r="AC346" s="7">
        <f t="shared" si="245"/>
        <v>29257.808112324492</v>
      </c>
      <c r="AD346" s="7">
        <f t="shared" si="246"/>
        <v>29259.123244929797</v>
      </c>
      <c r="AE346" s="7">
        <f t="shared" si="247"/>
        <v>29260.438377535102</v>
      </c>
      <c r="AF346" s="7">
        <f t="shared" si="248"/>
        <v>29261.753510140406</v>
      </c>
      <c r="AG346" s="7">
        <f t="shared" si="249"/>
        <v>29263.068642745711</v>
      </c>
      <c r="AH346" s="7">
        <f t="shared" si="250"/>
        <v>29264.383775351012</v>
      </c>
      <c r="AI346" s="7">
        <f t="shared" si="251"/>
        <v>29265.698907956321</v>
      </c>
      <c r="AJ346" s="7">
        <f t="shared" si="252"/>
        <v>29267.014040561622</v>
      </c>
      <c r="AK346" s="7">
        <f t="shared" si="253"/>
        <v>29268.329173166923</v>
      </c>
      <c r="AL346" s="7">
        <f t="shared" si="254"/>
        <v>29269.644305772232</v>
      </c>
      <c r="AM346" s="7">
        <f t="shared" si="255"/>
        <v>29270.959438377533</v>
      </c>
      <c r="AO346" s="7">
        <f t="shared" si="256"/>
        <v>29257.197802197803</v>
      </c>
      <c r="AP346" s="7">
        <f t="shared" si="257"/>
        <v>29258.400976800975</v>
      </c>
      <c r="AQ346" s="7">
        <f t="shared" si="258"/>
        <v>29259.604151404154</v>
      </c>
      <c r="AR346" s="7">
        <f t="shared" si="259"/>
        <v>29260.807326007325</v>
      </c>
      <c r="AS346" s="7">
        <f t="shared" si="260"/>
        <v>29262.0105006105</v>
      </c>
      <c r="AT346" s="7">
        <f t="shared" si="261"/>
        <v>29263.213675213676</v>
      </c>
      <c r="AU346" s="7">
        <f t="shared" si="262"/>
        <v>29264.416849816851</v>
      </c>
      <c r="AV346" s="7">
        <f t="shared" si="263"/>
        <v>29265.620024420026</v>
      </c>
      <c r="AW346" s="7">
        <f t="shared" si="264"/>
        <v>29266.823199023198</v>
      </c>
      <c r="AX346" s="7">
        <f t="shared" si="265"/>
        <v>29268.026373626373</v>
      </c>
      <c r="AY346" s="7">
        <f t="shared" si="266"/>
        <v>29269.229548229549</v>
      </c>
    </row>
    <row r="347" spans="1:51" x14ac:dyDescent="0.3">
      <c r="A347">
        <f>Sheet1!D347</f>
        <v>29269</v>
      </c>
      <c r="B347">
        <f>Sheet1!E347</f>
        <v>29258</v>
      </c>
      <c r="C347">
        <f>Sheet1!H347</f>
        <v>287</v>
      </c>
      <c r="E347" s="7">
        <f t="shared" si="223"/>
        <v>29258</v>
      </c>
      <c r="F347" s="7">
        <f t="shared" si="224"/>
        <v>29259.1</v>
      </c>
      <c r="G347" s="7">
        <f t="shared" si="225"/>
        <v>29260.2</v>
      </c>
      <c r="H347" s="7">
        <f t="shared" si="226"/>
        <v>29261.3</v>
      </c>
      <c r="I347" s="7">
        <f t="shared" si="227"/>
        <v>29262.400000000001</v>
      </c>
      <c r="J347" s="7">
        <f t="shared" si="228"/>
        <v>29263.5</v>
      </c>
      <c r="K347" s="7">
        <f t="shared" si="229"/>
        <v>29264.6</v>
      </c>
      <c r="L347" s="7">
        <f t="shared" si="230"/>
        <v>29265.7</v>
      </c>
      <c r="M347" s="7">
        <f t="shared" si="231"/>
        <v>29266.799999999999</v>
      </c>
      <c r="N347" s="7">
        <f t="shared" si="232"/>
        <v>29267.9</v>
      </c>
      <c r="O347" s="7">
        <f t="shared" si="233"/>
        <v>29269</v>
      </c>
      <c r="Q347" s="7">
        <f t="shared" si="234"/>
        <v>29255.703583061892</v>
      </c>
      <c r="R347" s="7">
        <f t="shared" si="235"/>
        <v>29257.192019543974</v>
      </c>
      <c r="S347" s="7">
        <f t="shared" si="236"/>
        <v>29258.680456026057</v>
      </c>
      <c r="T347" s="7">
        <f t="shared" si="237"/>
        <v>29260.16889250814</v>
      </c>
      <c r="U347" s="7">
        <f t="shared" si="238"/>
        <v>29261.65732899023</v>
      </c>
      <c r="V347" s="7">
        <f t="shared" si="239"/>
        <v>29263.145765472313</v>
      </c>
      <c r="W347" s="7">
        <f t="shared" si="240"/>
        <v>29264.634201954399</v>
      </c>
      <c r="X347" s="7">
        <f t="shared" si="241"/>
        <v>29266.122638436478</v>
      </c>
      <c r="Y347" s="7">
        <f t="shared" si="242"/>
        <v>29267.611074918568</v>
      </c>
      <c r="Z347" s="7">
        <f t="shared" si="243"/>
        <v>29269.099511400651</v>
      </c>
      <c r="AA347" s="7">
        <f t="shared" si="244"/>
        <v>29270.587947882734</v>
      </c>
      <c r="AC347" s="7">
        <f t="shared" si="245"/>
        <v>29256.611336032387</v>
      </c>
      <c r="AD347" s="7">
        <f t="shared" si="246"/>
        <v>29258.033198380566</v>
      </c>
      <c r="AE347" s="7">
        <f t="shared" si="247"/>
        <v>29259.455060728746</v>
      </c>
      <c r="AF347" s="7">
        <f t="shared" si="248"/>
        <v>29260.876923076925</v>
      </c>
      <c r="AG347" s="7">
        <f t="shared" si="249"/>
        <v>29262.298785425101</v>
      </c>
      <c r="AH347" s="7">
        <f t="shared" si="250"/>
        <v>29263.720647773283</v>
      </c>
      <c r="AI347" s="7">
        <f t="shared" si="251"/>
        <v>29265.142510121455</v>
      </c>
      <c r="AJ347" s="7">
        <f t="shared" si="252"/>
        <v>29266.564372469635</v>
      </c>
      <c r="AK347" s="7">
        <f t="shared" si="253"/>
        <v>29267.986234817814</v>
      </c>
      <c r="AL347" s="7">
        <f t="shared" si="254"/>
        <v>29269.408097165993</v>
      </c>
      <c r="AM347" s="7">
        <f t="shared" si="255"/>
        <v>29270.829959514165</v>
      </c>
      <c r="AO347" s="7">
        <f t="shared" si="256"/>
        <v>29256.164429530203</v>
      </c>
      <c r="AP347" s="7">
        <f t="shared" si="257"/>
        <v>29257.616778523487</v>
      </c>
      <c r="AQ347" s="7">
        <f t="shared" si="258"/>
        <v>29259.069127516777</v>
      </c>
      <c r="AR347" s="7">
        <f t="shared" si="259"/>
        <v>29260.521476510068</v>
      </c>
      <c r="AS347" s="7">
        <f t="shared" si="260"/>
        <v>29261.973825503355</v>
      </c>
      <c r="AT347" s="7">
        <f t="shared" si="261"/>
        <v>29263.426174496646</v>
      </c>
      <c r="AU347" s="7">
        <f t="shared" si="262"/>
        <v>29264.878523489933</v>
      </c>
      <c r="AV347" s="7">
        <f t="shared" si="263"/>
        <v>29266.330872483224</v>
      </c>
      <c r="AW347" s="7">
        <f t="shared" si="264"/>
        <v>29267.783221476508</v>
      </c>
      <c r="AX347" s="7">
        <f t="shared" si="265"/>
        <v>29269.235570469798</v>
      </c>
      <c r="AY347" s="7">
        <f t="shared" si="266"/>
        <v>29270.687919463086</v>
      </c>
    </row>
    <row r="348" spans="1:51" x14ac:dyDescent="0.3">
      <c r="A348">
        <f>Sheet1!D348</f>
        <v>29274</v>
      </c>
      <c r="B348">
        <f>Sheet1!E348</f>
        <v>29255</v>
      </c>
      <c r="C348">
        <f>Sheet1!H348</f>
        <v>408</v>
      </c>
      <c r="E348" s="7">
        <f t="shared" si="223"/>
        <v>29255</v>
      </c>
      <c r="F348" s="7">
        <f t="shared" si="224"/>
        <v>29256.9</v>
      </c>
      <c r="G348" s="7">
        <f t="shared" si="225"/>
        <v>29258.799999999999</v>
      </c>
      <c r="H348" s="7">
        <f t="shared" si="226"/>
        <v>29260.7</v>
      </c>
      <c r="I348" s="7">
        <f t="shared" si="227"/>
        <v>29262.6</v>
      </c>
      <c r="J348" s="7">
        <f t="shared" si="228"/>
        <v>29264.5</v>
      </c>
      <c r="K348" s="7">
        <f t="shared" si="229"/>
        <v>29266.400000000001</v>
      </c>
      <c r="L348" s="7">
        <f t="shared" si="230"/>
        <v>29268.3</v>
      </c>
      <c r="M348" s="7">
        <f t="shared" si="231"/>
        <v>29270.2</v>
      </c>
      <c r="N348" s="7">
        <f t="shared" si="232"/>
        <v>29272.1</v>
      </c>
      <c r="O348" s="7">
        <f t="shared" si="233"/>
        <v>29274</v>
      </c>
      <c r="Q348" s="7">
        <f t="shared" si="234"/>
        <v>29256.555240793197</v>
      </c>
      <c r="R348" s="7">
        <f t="shared" si="235"/>
        <v>29257.882577903678</v>
      </c>
      <c r="S348" s="7">
        <f t="shared" si="236"/>
        <v>29259.209915014166</v>
      </c>
      <c r="T348" s="7">
        <f t="shared" si="237"/>
        <v>29260.537252124646</v>
      </c>
      <c r="U348" s="7">
        <f t="shared" si="238"/>
        <v>29261.864589235131</v>
      </c>
      <c r="V348" s="7">
        <f t="shared" si="239"/>
        <v>29263.191926345607</v>
      </c>
      <c r="W348" s="7">
        <f t="shared" si="240"/>
        <v>29264.519263456088</v>
      </c>
      <c r="X348" s="7">
        <f t="shared" si="241"/>
        <v>29265.846600566576</v>
      </c>
      <c r="Y348" s="7">
        <f t="shared" si="242"/>
        <v>29267.173937677057</v>
      </c>
      <c r="Z348" s="7">
        <f t="shared" si="243"/>
        <v>29268.501274787537</v>
      </c>
      <c r="AA348" s="7">
        <f t="shared" si="244"/>
        <v>29269.828611898018</v>
      </c>
      <c r="AC348" s="7">
        <f t="shared" si="245"/>
        <v>29256.435072142063</v>
      </c>
      <c r="AD348" s="7">
        <f t="shared" si="246"/>
        <v>29257.799778024419</v>
      </c>
      <c r="AE348" s="7">
        <f t="shared" si="247"/>
        <v>29259.164483906767</v>
      </c>
      <c r="AF348" s="7">
        <f t="shared" si="248"/>
        <v>29260.529189789122</v>
      </c>
      <c r="AG348" s="7">
        <f t="shared" si="249"/>
        <v>29261.893895671477</v>
      </c>
      <c r="AH348" s="7">
        <f t="shared" si="250"/>
        <v>29263.258601553829</v>
      </c>
      <c r="AI348" s="7">
        <f t="shared" si="251"/>
        <v>29264.623307436181</v>
      </c>
      <c r="AJ348" s="7">
        <f t="shared" si="252"/>
        <v>29265.988013318536</v>
      </c>
      <c r="AK348" s="7">
        <f t="shared" si="253"/>
        <v>29267.352719200891</v>
      </c>
      <c r="AL348" s="7">
        <f t="shared" si="254"/>
        <v>29268.71742508324</v>
      </c>
      <c r="AM348" s="7">
        <f t="shared" si="255"/>
        <v>29270.082130965591</v>
      </c>
      <c r="AO348" s="7">
        <f t="shared" si="256"/>
        <v>29256.999027237351</v>
      </c>
      <c r="AP348" s="7">
        <f t="shared" si="257"/>
        <v>29258.331031128404</v>
      </c>
      <c r="AQ348" s="7">
        <f t="shared" si="258"/>
        <v>29259.663035019457</v>
      </c>
      <c r="AR348" s="7">
        <f t="shared" si="259"/>
        <v>29260.995038910507</v>
      </c>
      <c r="AS348" s="7">
        <f t="shared" si="260"/>
        <v>29262.32704280156</v>
      </c>
      <c r="AT348" s="7">
        <f t="shared" si="261"/>
        <v>29263.659046692606</v>
      </c>
      <c r="AU348" s="7">
        <f t="shared" si="262"/>
        <v>29264.991050583656</v>
      </c>
      <c r="AV348" s="7">
        <f t="shared" si="263"/>
        <v>29266.323054474709</v>
      </c>
      <c r="AW348" s="7">
        <f t="shared" si="264"/>
        <v>29267.655058365759</v>
      </c>
      <c r="AX348" s="7">
        <f t="shared" si="265"/>
        <v>29268.987062256812</v>
      </c>
      <c r="AY348" s="7">
        <f t="shared" si="266"/>
        <v>29270.319066147858</v>
      </c>
    </row>
    <row r="349" spans="1:51" x14ac:dyDescent="0.3">
      <c r="A349">
        <f>Sheet1!D349</f>
        <v>29267</v>
      </c>
      <c r="B349">
        <f>Sheet1!E349</f>
        <v>29245</v>
      </c>
      <c r="C349">
        <f>Sheet1!H349</f>
        <v>548</v>
      </c>
      <c r="E349" s="7">
        <f t="shared" si="223"/>
        <v>29245</v>
      </c>
      <c r="F349" s="7">
        <f t="shared" si="224"/>
        <v>29247.200000000001</v>
      </c>
      <c r="G349" s="7">
        <f t="shared" si="225"/>
        <v>29249.4</v>
      </c>
      <c r="H349" s="7">
        <f t="shared" si="226"/>
        <v>29251.599999999999</v>
      </c>
      <c r="I349" s="7">
        <f t="shared" si="227"/>
        <v>29253.8</v>
      </c>
      <c r="J349" s="7">
        <f t="shared" si="228"/>
        <v>29256</v>
      </c>
      <c r="K349" s="7">
        <f t="shared" si="229"/>
        <v>29258.2</v>
      </c>
      <c r="L349" s="7">
        <f t="shared" si="230"/>
        <v>29260.400000000001</v>
      </c>
      <c r="M349" s="7">
        <f t="shared" si="231"/>
        <v>29262.6</v>
      </c>
      <c r="N349" s="7">
        <f t="shared" si="232"/>
        <v>29264.799999999999</v>
      </c>
      <c r="O349" s="7">
        <f t="shared" si="233"/>
        <v>29267</v>
      </c>
      <c r="Q349" s="7">
        <f t="shared" si="234"/>
        <v>29255.107594936708</v>
      </c>
      <c r="R349" s="7">
        <f t="shared" si="235"/>
        <v>29256.738713080169</v>
      </c>
      <c r="S349" s="7">
        <f t="shared" si="236"/>
        <v>29258.369831223627</v>
      </c>
      <c r="T349" s="7">
        <f t="shared" si="237"/>
        <v>29260.000949367088</v>
      </c>
      <c r="U349" s="7">
        <f t="shared" si="238"/>
        <v>29261.632067510553</v>
      </c>
      <c r="V349" s="7">
        <f t="shared" si="239"/>
        <v>29263.26318565401</v>
      </c>
      <c r="W349" s="7">
        <f t="shared" si="240"/>
        <v>29264.894303797468</v>
      </c>
      <c r="X349" s="7">
        <f t="shared" si="241"/>
        <v>29266.525421940925</v>
      </c>
      <c r="Y349" s="7">
        <f t="shared" si="242"/>
        <v>29268.156540084383</v>
      </c>
      <c r="Z349" s="7">
        <f t="shared" si="243"/>
        <v>29269.787658227848</v>
      </c>
      <c r="AA349" s="7">
        <f t="shared" si="244"/>
        <v>29271.418776371305</v>
      </c>
      <c r="AC349" s="7">
        <f t="shared" si="245"/>
        <v>29255.985637342907</v>
      </c>
      <c r="AD349" s="7">
        <f t="shared" si="246"/>
        <v>29257.522710951525</v>
      </c>
      <c r="AE349" s="7">
        <f t="shared" si="247"/>
        <v>29259.059784560144</v>
      </c>
      <c r="AF349" s="7">
        <f t="shared" si="248"/>
        <v>29260.596858168763</v>
      </c>
      <c r="AG349" s="7">
        <f t="shared" si="249"/>
        <v>29262.133931777375</v>
      </c>
      <c r="AH349" s="7">
        <f t="shared" si="250"/>
        <v>29263.671005385997</v>
      </c>
      <c r="AI349" s="7">
        <f t="shared" si="251"/>
        <v>29265.208078994612</v>
      </c>
      <c r="AJ349" s="7">
        <f t="shared" si="252"/>
        <v>29266.745152603231</v>
      </c>
      <c r="AK349" s="7">
        <f t="shared" si="253"/>
        <v>29268.28222621185</v>
      </c>
      <c r="AL349" s="7">
        <f t="shared" si="254"/>
        <v>29269.819299820469</v>
      </c>
      <c r="AM349" s="7">
        <f t="shared" si="255"/>
        <v>29271.35637342908</v>
      </c>
      <c r="AO349" s="7">
        <f t="shared" si="256"/>
        <v>29255.987776928952</v>
      </c>
      <c r="AP349" s="7">
        <f t="shared" si="257"/>
        <v>29257.519327731097</v>
      </c>
      <c r="AQ349" s="7">
        <f t="shared" si="258"/>
        <v>29259.050878533231</v>
      </c>
      <c r="AR349" s="7">
        <f t="shared" si="259"/>
        <v>29260.582429335369</v>
      </c>
      <c r="AS349" s="7">
        <f t="shared" si="260"/>
        <v>29262.11398013751</v>
      </c>
      <c r="AT349" s="7">
        <f t="shared" si="261"/>
        <v>29263.645530939652</v>
      </c>
      <c r="AU349" s="7">
        <f t="shared" si="262"/>
        <v>29265.177081741786</v>
      </c>
      <c r="AV349" s="7">
        <f t="shared" si="263"/>
        <v>29266.708632543927</v>
      </c>
      <c r="AW349" s="7">
        <f t="shared" si="264"/>
        <v>29268.240183346064</v>
      </c>
      <c r="AX349" s="7">
        <f t="shared" si="265"/>
        <v>29269.771734148206</v>
      </c>
      <c r="AY349" s="7">
        <f t="shared" si="266"/>
        <v>29271.303284950343</v>
      </c>
    </row>
    <row r="350" spans="1:51" x14ac:dyDescent="0.3">
      <c r="A350">
        <f>Sheet1!D350</f>
        <v>29261</v>
      </c>
      <c r="B350">
        <f>Sheet1!E350</f>
        <v>29232</v>
      </c>
      <c r="C350">
        <f>Sheet1!H350</f>
        <v>416</v>
      </c>
      <c r="E350" s="7">
        <f t="shared" si="223"/>
        <v>29232</v>
      </c>
      <c r="F350" s="7">
        <f t="shared" si="224"/>
        <v>29234.9</v>
      </c>
      <c r="G350" s="7">
        <f t="shared" si="225"/>
        <v>29237.8</v>
      </c>
      <c r="H350" s="7">
        <f t="shared" si="226"/>
        <v>29240.7</v>
      </c>
      <c r="I350" s="7">
        <f t="shared" si="227"/>
        <v>29243.599999999999</v>
      </c>
      <c r="J350" s="7">
        <f t="shared" si="228"/>
        <v>29246.5</v>
      </c>
      <c r="K350" s="7">
        <f t="shared" si="229"/>
        <v>29249.4</v>
      </c>
      <c r="L350" s="7">
        <f t="shared" si="230"/>
        <v>29252.3</v>
      </c>
      <c r="M350" s="7">
        <f t="shared" si="231"/>
        <v>29255.200000000001</v>
      </c>
      <c r="N350" s="7">
        <f t="shared" si="232"/>
        <v>29258.1</v>
      </c>
      <c r="O350" s="7">
        <f t="shared" si="233"/>
        <v>29261</v>
      </c>
      <c r="Q350" s="7">
        <f t="shared" si="234"/>
        <v>29251.283990345939</v>
      </c>
      <c r="R350" s="7">
        <f t="shared" si="235"/>
        <v>29253.131536604989</v>
      </c>
      <c r="S350" s="7">
        <f t="shared" si="236"/>
        <v>29254.97908286404</v>
      </c>
      <c r="T350" s="7">
        <f t="shared" si="237"/>
        <v>29256.826629123087</v>
      </c>
      <c r="U350" s="7">
        <f t="shared" si="238"/>
        <v>29258.674175382141</v>
      </c>
      <c r="V350" s="7">
        <f t="shared" si="239"/>
        <v>29260.521721641191</v>
      </c>
      <c r="W350" s="7">
        <f t="shared" si="240"/>
        <v>29262.369267900242</v>
      </c>
      <c r="X350" s="7">
        <f t="shared" si="241"/>
        <v>29264.216814159292</v>
      </c>
      <c r="Y350" s="7">
        <f t="shared" si="242"/>
        <v>29266.064360418342</v>
      </c>
      <c r="Z350" s="7">
        <f t="shared" si="243"/>
        <v>29267.911906677393</v>
      </c>
      <c r="AA350" s="7">
        <f t="shared" si="244"/>
        <v>29269.759452936443</v>
      </c>
      <c r="AC350" s="7">
        <f t="shared" si="245"/>
        <v>29251.405080213903</v>
      </c>
      <c r="AD350" s="7">
        <f t="shared" si="246"/>
        <v>29253.244585561497</v>
      </c>
      <c r="AE350" s="7">
        <f t="shared" si="247"/>
        <v>29255.084090909091</v>
      </c>
      <c r="AF350" s="7">
        <f t="shared" si="248"/>
        <v>29256.923596256685</v>
      </c>
      <c r="AG350" s="7">
        <f t="shared" si="249"/>
        <v>29258.76310160428</v>
      </c>
      <c r="AH350" s="7">
        <f t="shared" si="250"/>
        <v>29260.60260695187</v>
      </c>
      <c r="AI350" s="7">
        <f t="shared" si="251"/>
        <v>29262.442112299468</v>
      </c>
      <c r="AJ350" s="7">
        <f t="shared" si="252"/>
        <v>29264.281617647059</v>
      </c>
      <c r="AK350" s="7">
        <f t="shared" si="253"/>
        <v>29266.121122994649</v>
      </c>
      <c r="AL350" s="7">
        <f t="shared" si="254"/>
        <v>29267.960628342247</v>
      </c>
      <c r="AM350" s="7">
        <f t="shared" si="255"/>
        <v>29269.800133689838</v>
      </c>
      <c r="AO350" s="7">
        <f t="shared" si="256"/>
        <v>29252.363417569191</v>
      </c>
      <c r="AP350" s="7">
        <f t="shared" si="257"/>
        <v>29254.119073405534</v>
      </c>
      <c r="AQ350" s="7">
        <f t="shared" si="258"/>
        <v>29255.874729241878</v>
      </c>
      <c r="AR350" s="7">
        <f t="shared" si="259"/>
        <v>29257.630385078217</v>
      </c>
      <c r="AS350" s="7">
        <f t="shared" si="260"/>
        <v>29259.386040914564</v>
      </c>
      <c r="AT350" s="7">
        <f t="shared" si="261"/>
        <v>29261.141696750907</v>
      </c>
      <c r="AU350" s="7">
        <f t="shared" si="262"/>
        <v>29262.897352587246</v>
      </c>
      <c r="AV350" s="7">
        <f t="shared" si="263"/>
        <v>29264.653008423586</v>
      </c>
      <c r="AW350" s="7">
        <f t="shared" si="264"/>
        <v>29266.408664259929</v>
      </c>
      <c r="AX350" s="7">
        <f t="shared" si="265"/>
        <v>29268.164320096272</v>
      </c>
      <c r="AY350" s="7">
        <f t="shared" si="266"/>
        <v>29269.919975932615</v>
      </c>
    </row>
    <row r="351" spans="1:51" x14ac:dyDescent="0.3">
      <c r="A351">
        <f>Sheet1!D351</f>
        <v>29254</v>
      </c>
      <c r="B351">
        <f>Sheet1!E351</f>
        <v>29238</v>
      </c>
      <c r="C351">
        <f>Sheet1!H351</f>
        <v>134</v>
      </c>
      <c r="E351" s="7">
        <f t="shared" si="223"/>
        <v>29238</v>
      </c>
      <c r="F351" s="7">
        <f t="shared" si="224"/>
        <v>29239.599999999999</v>
      </c>
      <c r="G351" s="7">
        <f t="shared" si="225"/>
        <v>29241.200000000001</v>
      </c>
      <c r="H351" s="7">
        <f t="shared" si="226"/>
        <v>29242.799999999999</v>
      </c>
      <c r="I351" s="7">
        <f t="shared" si="227"/>
        <v>29244.400000000001</v>
      </c>
      <c r="J351" s="7">
        <f t="shared" si="228"/>
        <v>29246</v>
      </c>
      <c r="K351" s="7">
        <f t="shared" si="229"/>
        <v>29247.599999999999</v>
      </c>
      <c r="L351" s="7">
        <f t="shared" si="230"/>
        <v>29249.200000000001</v>
      </c>
      <c r="M351" s="7">
        <f t="shared" si="231"/>
        <v>29250.799999999999</v>
      </c>
      <c r="N351" s="7">
        <f t="shared" si="232"/>
        <v>29252.400000000001</v>
      </c>
      <c r="O351" s="7">
        <f t="shared" si="233"/>
        <v>29254</v>
      </c>
      <c r="Q351" s="7">
        <f t="shared" si="234"/>
        <v>29244.032069970846</v>
      </c>
      <c r="R351" s="7">
        <f t="shared" si="235"/>
        <v>29246.355102040816</v>
      </c>
      <c r="S351" s="7">
        <f t="shared" si="236"/>
        <v>29248.678134110785</v>
      </c>
      <c r="T351" s="7">
        <f t="shared" si="237"/>
        <v>29251.001166180758</v>
      </c>
      <c r="U351" s="7">
        <f t="shared" si="238"/>
        <v>29253.324198250724</v>
      </c>
      <c r="V351" s="7">
        <f t="shared" si="239"/>
        <v>29255.647230320697</v>
      </c>
      <c r="W351" s="7">
        <f t="shared" si="240"/>
        <v>29257.970262390671</v>
      </c>
      <c r="X351" s="7">
        <f t="shared" si="241"/>
        <v>29260.293294460644</v>
      </c>
      <c r="Y351" s="7">
        <f t="shared" si="242"/>
        <v>29262.61632653061</v>
      </c>
      <c r="Z351" s="7">
        <f t="shared" si="243"/>
        <v>29264.939358600583</v>
      </c>
      <c r="AA351" s="7">
        <f t="shared" si="244"/>
        <v>29267.262390670556</v>
      </c>
      <c r="AC351" s="7">
        <f t="shared" si="245"/>
        <v>29246.448462929478</v>
      </c>
      <c r="AD351" s="7">
        <f t="shared" si="246"/>
        <v>29248.559915611815</v>
      </c>
      <c r="AE351" s="7">
        <f t="shared" si="247"/>
        <v>29250.671368294155</v>
      </c>
      <c r="AF351" s="7">
        <f t="shared" si="248"/>
        <v>29252.782820976488</v>
      </c>
      <c r="AG351" s="7">
        <f t="shared" si="249"/>
        <v>29254.894273658829</v>
      </c>
      <c r="AH351" s="7">
        <f t="shared" si="250"/>
        <v>29257.005726341169</v>
      </c>
      <c r="AI351" s="7">
        <f t="shared" si="251"/>
        <v>29259.117179023509</v>
      </c>
      <c r="AJ351" s="7">
        <f t="shared" si="252"/>
        <v>29261.22863170585</v>
      </c>
      <c r="AK351" s="7">
        <f t="shared" si="253"/>
        <v>29263.340084388183</v>
      </c>
      <c r="AL351" s="7">
        <f t="shared" si="254"/>
        <v>29265.451537070519</v>
      </c>
      <c r="AM351" s="7">
        <f t="shared" si="255"/>
        <v>29267.56298975286</v>
      </c>
      <c r="AO351" s="7">
        <f t="shared" si="256"/>
        <v>29247.183054393307</v>
      </c>
      <c r="AP351" s="7">
        <f t="shared" si="257"/>
        <v>29249.253294979077</v>
      </c>
      <c r="AQ351" s="7">
        <f t="shared" si="258"/>
        <v>29251.32353556485</v>
      </c>
      <c r="AR351" s="7">
        <f t="shared" si="259"/>
        <v>29253.393776150624</v>
      </c>
      <c r="AS351" s="7">
        <f t="shared" si="260"/>
        <v>29255.464016736405</v>
      </c>
      <c r="AT351" s="7">
        <f t="shared" si="261"/>
        <v>29257.534257322175</v>
      </c>
      <c r="AU351" s="7">
        <f t="shared" si="262"/>
        <v>29259.604497907952</v>
      </c>
      <c r="AV351" s="7">
        <f t="shared" si="263"/>
        <v>29261.674738493723</v>
      </c>
      <c r="AW351" s="7">
        <f t="shared" si="264"/>
        <v>29263.744979079496</v>
      </c>
      <c r="AX351" s="7">
        <f t="shared" si="265"/>
        <v>29265.815219665274</v>
      </c>
      <c r="AY351" s="7">
        <f t="shared" si="266"/>
        <v>29267.885460251044</v>
      </c>
    </row>
    <row r="352" spans="1:51" x14ac:dyDescent="0.3">
      <c r="A352">
        <f>Sheet1!D352</f>
        <v>29252</v>
      </c>
      <c r="B352">
        <f>Sheet1!E352</f>
        <v>29232</v>
      </c>
      <c r="C352">
        <f>Sheet1!H352</f>
        <v>198</v>
      </c>
      <c r="E352" s="7">
        <f t="shared" si="223"/>
        <v>29232</v>
      </c>
      <c r="F352" s="7">
        <f t="shared" si="224"/>
        <v>29234</v>
      </c>
      <c r="G352" s="7">
        <f t="shared" si="225"/>
        <v>29236</v>
      </c>
      <c r="H352" s="7">
        <f t="shared" si="226"/>
        <v>29238</v>
      </c>
      <c r="I352" s="7">
        <f t="shared" si="227"/>
        <v>29240</v>
      </c>
      <c r="J352" s="7">
        <f t="shared" si="228"/>
        <v>29242</v>
      </c>
      <c r="K352" s="7">
        <f t="shared" si="229"/>
        <v>29244</v>
      </c>
      <c r="L352" s="7">
        <f t="shared" si="230"/>
        <v>29246</v>
      </c>
      <c r="M352" s="7">
        <f t="shared" si="231"/>
        <v>29248</v>
      </c>
      <c r="N352" s="7">
        <f t="shared" si="232"/>
        <v>29250</v>
      </c>
      <c r="O352" s="7">
        <f t="shared" si="233"/>
        <v>29252</v>
      </c>
      <c r="Q352" s="7">
        <f t="shared" si="234"/>
        <v>29239.220400728598</v>
      </c>
      <c r="R352" s="7">
        <f t="shared" si="235"/>
        <v>29241.612386156648</v>
      </c>
      <c r="S352" s="7">
        <f t="shared" si="236"/>
        <v>29244.004371584699</v>
      </c>
      <c r="T352" s="7">
        <f t="shared" si="237"/>
        <v>29246.396357012749</v>
      </c>
      <c r="U352" s="7">
        <f t="shared" si="238"/>
        <v>29248.788342440799</v>
      </c>
      <c r="V352" s="7">
        <f t="shared" si="239"/>
        <v>29251.180327868853</v>
      </c>
      <c r="W352" s="7">
        <f t="shared" si="240"/>
        <v>29253.572313296907</v>
      </c>
      <c r="X352" s="7">
        <f t="shared" si="241"/>
        <v>29255.964298724957</v>
      </c>
      <c r="Y352" s="7">
        <f t="shared" si="242"/>
        <v>29258.356284153004</v>
      </c>
      <c r="Z352" s="7">
        <f t="shared" si="243"/>
        <v>29260.748269581054</v>
      </c>
      <c r="AA352" s="7">
        <f t="shared" si="244"/>
        <v>29263.140255009108</v>
      </c>
      <c r="AC352" s="7">
        <f t="shared" si="245"/>
        <v>29243.495351925631</v>
      </c>
      <c r="AD352" s="7">
        <f t="shared" si="246"/>
        <v>29245.754050464813</v>
      </c>
      <c r="AE352" s="7">
        <f t="shared" si="247"/>
        <v>29248.012749003985</v>
      </c>
      <c r="AF352" s="7">
        <f t="shared" si="248"/>
        <v>29250.27144754316</v>
      </c>
      <c r="AG352" s="7">
        <f t="shared" si="249"/>
        <v>29252.530146082339</v>
      </c>
      <c r="AH352" s="7">
        <f t="shared" si="250"/>
        <v>29254.788844621515</v>
      </c>
      <c r="AI352" s="7">
        <f t="shared" si="251"/>
        <v>29257.04754316069</v>
      </c>
      <c r="AJ352" s="7">
        <f t="shared" si="252"/>
        <v>29259.306241699869</v>
      </c>
      <c r="AK352" s="7">
        <f t="shared" si="253"/>
        <v>29261.564940239041</v>
      </c>
      <c r="AL352" s="7">
        <f t="shared" si="254"/>
        <v>29263.82363877822</v>
      </c>
      <c r="AM352" s="7">
        <f t="shared" si="255"/>
        <v>29266.082337317399</v>
      </c>
      <c r="AO352" s="7">
        <f t="shared" si="256"/>
        <v>29245.817066369214</v>
      </c>
      <c r="AP352" s="7">
        <f t="shared" si="257"/>
        <v>29247.890295593974</v>
      </c>
      <c r="AQ352" s="7">
        <f t="shared" si="258"/>
        <v>29249.963524818737</v>
      </c>
      <c r="AR352" s="7">
        <f t="shared" si="259"/>
        <v>29252.036754043504</v>
      </c>
      <c r="AS352" s="7">
        <f t="shared" si="260"/>
        <v>29254.109983268267</v>
      </c>
      <c r="AT352" s="7">
        <f t="shared" si="261"/>
        <v>29256.183212493026</v>
      </c>
      <c r="AU352" s="7">
        <f t="shared" si="262"/>
        <v>29258.256441717793</v>
      </c>
      <c r="AV352" s="7">
        <f t="shared" si="263"/>
        <v>29260.329670942552</v>
      </c>
      <c r="AW352" s="7">
        <f t="shared" si="264"/>
        <v>29262.402900167319</v>
      </c>
      <c r="AX352" s="7">
        <f t="shared" si="265"/>
        <v>29264.476129392082</v>
      </c>
      <c r="AY352" s="7">
        <f t="shared" si="266"/>
        <v>29266.549358616845</v>
      </c>
    </row>
    <row r="353" spans="1:51" x14ac:dyDescent="0.3">
      <c r="A353">
        <f>Sheet1!D353</f>
        <v>29243</v>
      </c>
      <c r="B353">
        <f>Sheet1!E353</f>
        <v>29229</v>
      </c>
      <c r="C353">
        <f>Sheet1!H353</f>
        <v>173</v>
      </c>
      <c r="E353" s="7">
        <f t="shared" si="223"/>
        <v>29229</v>
      </c>
      <c r="F353" s="7">
        <f t="shared" si="224"/>
        <v>29230.400000000001</v>
      </c>
      <c r="G353" s="7">
        <f t="shared" si="225"/>
        <v>29231.8</v>
      </c>
      <c r="H353" s="7">
        <f t="shared" si="226"/>
        <v>29233.200000000001</v>
      </c>
      <c r="I353" s="7">
        <f t="shared" si="227"/>
        <v>29234.6</v>
      </c>
      <c r="J353" s="7">
        <f t="shared" si="228"/>
        <v>29236</v>
      </c>
      <c r="K353" s="7">
        <f t="shared" si="229"/>
        <v>29237.4</v>
      </c>
      <c r="L353" s="7">
        <f t="shared" si="230"/>
        <v>29238.799999999999</v>
      </c>
      <c r="M353" s="7">
        <f t="shared" si="231"/>
        <v>29240.2</v>
      </c>
      <c r="N353" s="7">
        <f t="shared" si="232"/>
        <v>29241.599999999999</v>
      </c>
      <c r="O353" s="7">
        <f t="shared" si="233"/>
        <v>29243</v>
      </c>
      <c r="Q353" s="7">
        <f t="shared" si="234"/>
        <v>29233.074866310162</v>
      </c>
      <c r="R353" s="7">
        <f t="shared" si="235"/>
        <v>29235.503743315508</v>
      </c>
      <c r="S353" s="7">
        <f t="shared" si="236"/>
        <v>29237.932620320855</v>
      </c>
      <c r="T353" s="7">
        <f t="shared" si="237"/>
        <v>29240.361497326205</v>
      </c>
      <c r="U353" s="7">
        <f t="shared" si="238"/>
        <v>29242.790374331551</v>
      </c>
      <c r="V353" s="7">
        <f t="shared" si="239"/>
        <v>29245.219251336901</v>
      </c>
      <c r="W353" s="7">
        <f t="shared" si="240"/>
        <v>29247.648128342247</v>
      </c>
      <c r="X353" s="7">
        <f t="shared" si="241"/>
        <v>29250.077005347594</v>
      </c>
      <c r="Y353" s="7">
        <f t="shared" si="242"/>
        <v>29252.50588235294</v>
      </c>
      <c r="Z353" s="7">
        <f t="shared" si="243"/>
        <v>29254.934759358293</v>
      </c>
      <c r="AA353" s="7">
        <f t="shared" si="244"/>
        <v>29257.363636363636</v>
      </c>
      <c r="AC353" s="7">
        <f t="shared" si="245"/>
        <v>29238.117283950614</v>
      </c>
      <c r="AD353" s="7">
        <f t="shared" si="246"/>
        <v>29240.449382716048</v>
      </c>
      <c r="AE353" s="7">
        <f t="shared" si="247"/>
        <v>29242.781481481485</v>
      </c>
      <c r="AF353" s="7">
        <f t="shared" si="248"/>
        <v>29245.113580246914</v>
      </c>
      <c r="AG353" s="7">
        <f t="shared" si="249"/>
        <v>29247.445679012344</v>
      </c>
      <c r="AH353" s="7">
        <f t="shared" si="250"/>
        <v>29249.777777777777</v>
      </c>
      <c r="AI353" s="7">
        <f t="shared" si="251"/>
        <v>29252.109876543211</v>
      </c>
      <c r="AJ353" s="7">
        <f t="shared" si="252"/>
        <v>29254.44197530864</v>
      </c>
      <c r="AK353" s="7">
        <f t="shared" si="253"/>
        <v>29256.774074074074</v>
      </c>
      <c r="AL353" s="7">
        <f t="shared" si="254"/>
        <v>29259.106172839503</v>
      </c>
      <c r="AM353" s="7">
        <f t="shared" si="255"/>
        <v>29261.438271604937</v>
      </c>
      <c r="AO353" s="7">
        <f t="shared" si="256"/>
        <v>29242.159624413147</v>
      </c>
      <c r="AP353" s="7">
        <f t="shared" si="257"/>
        <v>29244.388262910801</v>
      </c>
      <c r="AQ353" s="7">
        <f t="shared" si="258"/>
        <v>29246.616901408452</v>
      </c>
      <c r="AR353" s="7">
        <f t="shared" si="259"/>
        <v>29248.845539906102</v>
      </c>
      <c r="AS353" s="7">
        <f t="shared" si="260"/>
        <v>29251.074178403756</v>
      </c>
      <c r="AT353" s="7">
        <f t="shared" si="261"/>
        <v>29253.302816901411</v>
      </c>
      <c r="AU353" s="7">
        <f t="shared" si="262"/>
        <v>29255.531455399065</v>
      </c>
      <c r="AV353" s="7">
        <f t="shared" si="263"/>
        <v>29257.760093896715</v>
      </c>
      <c r="AW353" s="7">
        <f t="shared" si="264"/>
        <v>29259.988732394362</v>
      </c>
      <c r="AX353" s="7">
        <f t="shared" si="265"/>
        <v>29262.217370892016</v>
      </c>
      <c r="AY353" s="7">
        <f t="shared" si="266"/>
        <v>29264.446009389671</v>
      </c>
    </row>
    <row r="354" spans="1:51" x14ac:dyDescent="0.3">
      <c r="A354">
        <f>Sheet1!D354</f>
        <v>29240</v>
      </c>
      <c r="B354">
        <f>Sheet1!E354</f>
        <v>29223</v>
      </c>
      <c r="C354">
        <f>Sheet1!H354</f>
        <v>208</v>
      </c>
      <c r="E354" s="7">
        <f t="shared" si="223"/>
        <v>29223</v>
      </c>
      <c r="F354" s="7">
        <f t="shared" si="224"/>
        <v>29224.7</v>
      </c>
      <c r="G354" s="7">
        <f t="shared" si="225"/>
        <v>29226.400000000001</v>
      </c>
      <c r="H354" s="7">
        <f t="shared" si="226"/>
        <v>29228.1</v>
      </c>
      <c r="I354" s="7">
        <f t="shared" si="227"/>
        <v>29229.8</v>
      </c>
      <c r="J354" s="7">
        <f t="shared" si="228"/>
        <v>29231.5</v>
      </c>
      <c r="K354" s="7">
        <f t="shared" si="229"/>
        <v>29233.200000000001</v>
      </c>
      <c r="L354" s="7">
        <f t="shared" si="230"/>
        <v>29234.9</v>
      </c>
      <c r="M354" s="7">
        <f t="shared" si="231"/>
        <v>29236.6</v>
      </c>
      <c r="N354" s="7">
        <f t="shared" si="232"/>
        <v>29238.3</v>
      </c>
      <c r="O354" s="7">
        <f t="shared" si="233"/>
        <v>29240</v>
      </c>
      <c r="Q354" s="7">
        <f t="shared" si="234"/>
        <v>29232.564356435643</v>
      </c>
      <c r="R354" s="7">
        <f t="shared" si="235"/>
        <v>29234.252673267329</v>
      </c>
      <c r="S354" s="7">
        <f t="shared" si="236"/>
        <v>29235.94099009901</v>
      </c>
      <c r="T354" s="7">
        <f t="shared" si="237"/>
        <v>29237.629306930692</v>
      </c>
      <c r="U354" s="7">
        <f t="shared" si="238"/>
        <v>29239.317623762377</v>
      </c>
      <c r="V354" s="7">
        <f t="shared" si="239"/>
        <v>29241.005940594063</v>
      </c>
      <c r="W354" s="7">
        <f t="shared" si="240"/>
        <v>29242.694257425741</v>
      </c>
      <c r="X354" s="7">
        <f t="shared" si="241"/>
        <v>29244.382574257426</v>
      </c>
      <c r="Y354" s="7">
        <f t="shared" si="242"/>
        <v>29246.070891089112</v>
      </c>
      <c r="Z354" s="7">
        <f t="shared" si="243"/>
        <v>29247.75920792079</v>
      </c>
      <c r="AA354" s="7">
        <f t="shared" si="244"/>
        <v>29249.447524752475</v>
      </c>
      <c r="AC354" s="7">
        <f t="shared" si="245"/>
        <v>29232.309446254076</v>
      </c>
      <c r="AD354" s="7">
        <f t="shared" si="246"/>
        <v>29234.5450597177</v>
      </c>
      <c r="AE354" s="7">
        <f t="shared" si="247"/>
        <v>29236.780673181325</v>
      </c>
      <c r="AF354" s="7">
        <f t="shared" si="248"/>
        <v>29239.016286644954</v>
      </c>
      <c r="AG354" s="7">
        <f t="shared" si="249"/>
        <v>29241.251900108578</v>
      </c>
      <c r="AH354" s="7">
        <f t="shared" si="250"/>
        <v>29243.487513572203</v>
      </c>
      <c r="AI354" s="7">
        <f t="shared" si="251"/>
        <v>29245.723127035835</v>
      </c>
      <c r="AJ354" s="7">
        <f t="shared" si="252"/>
        <v>29247.958740499453</v>
      </c>
      <c r="AK354" s="7">
        <f t="shared" si="253"/>
        <v>29250.194353963085</v>
      </c>
      <c r="AL354" s="7">
        <f t="shared" si="254"/>
        <v>29252.429967426709</v>
      </c>
      <c r="AM354" s="7">
        <f t="shared" si="255"/>
        <v>29254.665580890334</v>
      </c>
      <c r="AO354" s="7">
        <f t="shared" si="256"/>
        <v>29237.04356705242</v>
      </c>
      <c r="AP354" s="7">
        <f t="shared" si="257"/>
        <v>29239.26589516678</v>
      </c>
      <c r="AQ354" s="7">
        <f t="shared" si="258"/>
        <v>29241.488223281143</v>
      </c>
      <c r="AR354" s="7">
        <f t="shared" si="259"/>
        <v>29243.71055139551</v>
      </c>
      <c r="AS354" s="7">
        <f t="shared" si="260"/>
        <v>29245.93287950987</v>
      </c>
      <c r="AT354" s="7">
        <f t="shared" si="261"/>
        <v>29248.155207624237</v>
      </c>
      <c r="AU354" s="7">
        <f t="shared" si="262"/>
        <v>29250.3775357386</v>
      </c>
      <c r="AV354" s="7">
        <f t="shared" si="263"/>
        <v>29252.59986385296</v>
      </c>
      <c r="AW354" s="7">
        <f t="shared" si="264"/>
        <v>29254.822191967323</v>
      </c>
      <c r="AX354" s="7">
        <f t="shared" si="265"/>
        <v>29257.04452008169</v>
      </c>
      <c r="AY354" s="7">
        <f t="shared" si="266"/>
        <v>29259.26684819605</v>
      </c>
    </row>
    <row r="355" spans="1:51" x14ac:dyDescent="0.3">
      <c r="A355">
        <f>Sheet1!D355</f>
        <v>29240</v>
      </c>
      <c r="B355">
        <f>Sheet1!E355</f>
        <v>29222</v>
      </c>
      <c r="C355">
        <f>Sheet1!H355</f>
        <v>146</v>
      </c>
      <c r="E355" s="7">
        <f t="shared" si="223"/>
        <v>29222</v>
      </c>
      <c r="F355" s="7">
        <f t="shared" si="224"/>
        <v>29223.8</v>
      </c>
      <c r="G355" s="7">
        <f t="shared" si="225"/>
        <v>29225.599999999999</v>
      </c>
      <c r="H355" s="7">
        <f t="shared" si="226"/>
        <v>29227.4</v>
      </c>
      <c r="I355" s="7">
        <f t="shared" si="227"/>
        <v>29229.200000000001</v>
      </c>
      <c r="J355" s="7">
        <f t="shared" si="228"/>
        <v>29231</v>
      </c>
      <c r="K355" s="7">
        <f t="shared" si="229"/>
        <v>29232.799999999999</v>
      </c>
      <c r="L355" s="7">
        <f t="shared" si="230"/>
        <v>29234.6</v>
      </c>
      <c r="M355" s="7">
        <f t="shared" si="231"/>
        <v>29236.400000000001</v>
      </c>
      <c r="N355" s="7">
        <f t="shared" si="232"/>
        <v>29238.2</v>
      </c>
      <c r="O355" s="7">
        <f t="shared" si="233"/>
        <v>29240</v>
      </c>
      <c r="Q355" s="7">
        <f t="shared" si="234"/>
        <v>29227.870466321248</v>
      </c>
      <c r="R355" s="7">
        <f t="shared" si="235"/>
        <v>29229.583419689123</v>
      </c>
      <c r="S355" s="7">
        <f t="shared" si="236"/>
        <v>29231.296373056994</v>
      </c>
      <c r="T355" s="7">
        <f t="shared" si="237"/>
        <v>29233.009326424872</v>
      </c>
      <c r="U355" s="7">
        <f t="shared" si="238"/>
        <v>29234.722279792746</v>
      </c>
      <c r="V355" s="7">
        <f t="shared" si="239"/>
        <v>29236.435233160624</v>
      </c>
      <c r="W355" s="7">
        <f t="shared" si="240"/>
        <v>29238.148186528495</v>
      </c>
      <c r="X355" s="7">
        <f t="shared" si="241"/>
        <v>29239.861139896369</v>
      </c>
      <c r="Y355" s="7">
        <f t="shared" si="242"/>
        <v>29241.574093264251</v>
      </c>
      <c r="Z355" s="7">
        <f t="shared" si="243"/>
        <v>29243.287046632126</v>
      </c>
      <c r="AA355" s="7">
        <f t="shared" si="244"/>
        <v>29245</v>
      </c>
      <c r="AC355" s="7">
        <f t="shared" si="245"/>
        <v>29229.774193548386</v>
      </c>
      <c r="AD355" s="7">
        <f t="shared" si="246"/>
        <v>29231.465918653579</v>
      </c>
      <c r="AE355" s="7">
        <f t="shared" si="247"/>
        <v>29233.157643758768</v>
      </c>
      <c r="AF355" s="7">
        <f t="shared" si="248"/>
        <v>29234.849368863957</v>
      </c>
      <c r="AG355" s="7">
        <f t="shared" si="249"/>
        <v>29236.541093969143</v>
      </c>
      <c r="AH355" s="7">
        <f t="shared" si="250"/>
        <v>29238.232819074336</v>
      </c>
      <c r="AI355" s="7">
        <f t="shared" si="251"/>
        <v>29239.924544179521</v>
      </c>
      <c r="AJ355" s="7">
        <f t="shared" si="252"/>
        <v>29241.616269284714</v>
      </c>
      <c r="AK355" s="7">
        <f t="shared" si="253"/>
        <v>29243.307994389903</v>
      </c>
      <c r="AL355" s="7">
        <f t="shared" si="254"/>
        <v>29244.999719495092</v>
      </c>
      <c r="AM355" s="7">
        <f t="shared" si="255"/>
        <v>29246.691444600277</v>
      </c>
      <c r="AO355" s="7">
        <f t="shared" si="256"/>
        <v>29230.594331266606</v>
      </c>
      <c r="AP355" s="7">
        <f t="shared" si="257"/>
        <v>29232.731266607621</v>
      </c>
      <c r="AQ355" s="7">
        <f t="shared" si="258"/>
        <v>29234.868201948626</v>
      </c>
      <c r="AR355" s="7">
        <f t="shared" si="259"/>
        <v>29237.005137289641</v>
      </c>
      <c r="AS355" s="7">
        <f t="shared" si="260"/>
        <v>29239.142072630642</v>
      </c>
      <c r="AT355" s="7">
        <f t="shared" si="261"/>
        <v>29241.279007971654</v>
      </c>
      <c r="AU355" s="7">
        <f t="shared" si="262"/>
        <v>29243.41594331267</v>
      </c>
      <c r="AV355" s="7">
        <f t="shared" si="263"/>
        <v>29245.552878653674</v>
      </c>
      <c r="AW355" s="7">
        <f t="shared" si="264"/>
        <v>29247.689813994686</v>
      </c>
      <c r="AX355" s="7">
        <f t="shared" si="265"/>
        <v>29249.826749335694</v>
      </c>
      <c r="AY355" s="7">
        <f t="shared" si="266"/>
        <v>29251.963684676706</v>
      </c>
    </row>
    <row r="356" spans="1:51" x14ac:dyDescent="0.3">
      <c r="A356">
        <f>Sheet1!D356</f>
        <v>29275</v>
      </c>
      <c r="B356">
        <f>Sheet1!E356</f>
        <v>29238</v>
      </c>
      <c r="C356">
        <f>Sheet1!H356</f>
        <v>526</v>
      </c>
      <c r="E356" s="7">
        <f t="shared" si="223"/>
        <v>29238</v>
      </c>
      <c r="F356" s="7">
        <f t="shared" si="224"/>
        <v>29241.7</v>
      </c>
      <c r="G356" s="7">
        <f t="shared" si="225"/>
        <v>29245.4</v>
      </c>
      <c r="H356" s="7">
        <f t="shared" si="226"/>
        <v>29249.1</v>
      </c>
      <c r="I356" s="7">
        <f t="shared" si="227"/>
        <v>29252.799999999999</v>
      </c>
      <c r="J356" s="7">
        <f t="shared" si="228"/>
        <v>29256.5</v>
      </c>
      <c r="K356" s="7">
        <f t="shared" si="229"/>
        <v>29260.2</v>
      </c>
      <c r="L356" s="7">
        <f t="shared" si="230"/>
        <v>29263.9</v>
      </c>
      <c r="M356" s="7">
        <f t="shared" si="231"/>
        <v>29267.599999999999</v>
      </c>
      <c r="N356" s="7">
        <f t="shared" si="232"/>
        <v>29271.3</v>
      </c>
      <c r="O356" s="7">
        <f t="shared" si="233"/>
        <v>29275</v>
      </c>
      <c r="Q356" s="7">
        <f t="shared" si="234"/>
        <v>29224.692599620492</v>
      </c>
      <c r="R356" s="7">
        <f t="shared" si="235"/>
        <v>29226.321821631878</v>
      </c>
      <c r="S356" s="7">
        <f t="shared" si="236"/>
        <v>29227.951043643261</v>
      </c>
      <c r="T356" s="7">
        <f t="shared" si="237"/>
        <v>29229.580265654651</v>
      </c>
      <c r="U356" s="7">
        <f t="shared" si="238"/>
        <v>29231.209487666034</v>
      </c>
      <c r="V356" s="7">
        <f t="shared" si="239"/>
        <v>29232.83870967742</v>
      </c>
      <c r="W356" s="7">
        <f t="shared" si="240"/>
        <v>29234.467931688807</v>
      </c>
      <c r="X356" s="7">
        <f t="shared" si="241"/>
        <v>29236.09715370019</v>
      </c>
      <c r="Y356" s="7">
        <f t="shared" si="242"/>
        <v>29237.726375711572</v>
      </c>
      <c r="Z356" s="7">
        <f t="shared" si="243"/>
        <v>29239.355597722959</v>
      </c>
      <c r="AA356" s="7">
        <f t="shared" si="244"/>
        <v>29240.984819734342</v>
      </c>
      <c r="AC356" s="7">
        <f t="shared" si="245"/>
        <v>29226.68827586207</v>
      </c>
      <c r="AD356" s="7">
        <f t="shared" si="246"/>
        <v>29228.41875862069</v>
      </c>
      <c r="AE356" s="7">
        <f t="shared" si="247"/>
        <v>29230.149241379306</v>
      </c>
      <c r="AF356" s="7">
        <f t="shared" si="248"/>
        <v>29231.879724137936</v>
      </c>
      <c r="AG356" s="7">
        <f t="shared" si="249"/>
        <v>29233.610206896548</v>
      </c>
      <c r="AH356" s="7">
        <f t="shared" si="250"/>
        <v>29235.340689655171</v>
      </c>
      <c r="AI356" s="7">
        <f t="shared" si="251"/>
        <v>29237.071172413791</v>
      </c>
      <c r="AJ356" s="7">
        <f t="shared" si="252"/>
        <v>29238.801655172414</v>
      </c>
      <c r="AK356" s="7">
        <f t="shared" si="253"/>
        <v>29240.532137931037</v>
      </c>
      <c r="AL356" s="7">
        <f t="shared" si="254"/>
        <v>29242.262620689653</v>
      </c>
      <c r="AM356" s="7">
        <f t="shared" si="255"/>
        <v>29243.993103448276</v>
      </c>
      <c r="AO356" s="7">
        <f t="shared" si="256"/>
        <v>29228.452852153667</v>
      </c>
      <c r="AP356" s="7">
        <f t="shared" si="257"/>
        <v>29230.162980209549</v>
      </c>
      <c r="AQ356" s="7">
        <f t="shared" si="258"/>
        <v>29231.873108265423</v>
      </c>
      <c r="AR356" s="7">
        <f t="shared" si="259"/>
        <v>29233.583236321305</v>
      </c>
      <c r="AS356" s="7">
        <f t="shared" si="260"/>
        <v>29235.293364377179</v>
      </c>
      <c r="AT356" s="7">
        <f t="shared" si="261"/>
        <v>29237.003492433061</v>
      </c>
      <c r="AU356" s="7">
        <f t="shared" si="262"/>
        <v>29238.713620488943</v>
      </c>
      <c r="AV356" s="7">
        <f t="shared" si="263"/>
        <v>29240.423748544817</v>
      </c>
      <c r="AW356" s="7">
        <f t="shared" si="264"/>
        <v>29242.133876600699</v>
      </c>
      <c r="AX356" s="7">
        <f t="shared" si="265"/>
        <v>29243.844004656577</v>
      </c>
      <c r="AY356" s="7">
        <f t="shared" si="266"/>
        <v>29245.554132712459</v>
      </c>
    </row>
    <row r="357" spans="1:51" x14ac:dyDescent="0.3">
      <c r="A357">
        <f>Sheet1!D357</f>
        <v>29277</v>
      </c>
      <c r="B357">
        <f>Sheet1!E357</f>
        <v>29253</v>
      </c>
      <c r="C357">
        <f>Sheet1!H357</f>
        <v>396</v>
      </c>
      <c r="E357" s="7">
        <f t="shared" si="223"/>
        <v>29253</v>
      </c>
      <c r="F357" s="7">
        <f t="shared" si="224"/>
        <v>29255.4</v>
      </c>
      <c r="G357" s="7">
        <f t="shared" si="225"/>
        <v>29257.8</v>
      </c>
      <c r="H357" s="7">
        <f t="shared" si="226"/>
        <v>29260.2</v>
      </c>
      <c r="I357" s="7">
        <f t="shared" si="227"/>
        <v>29262.6</v>
      </c>
      <c r="J357" s="7">
        <f t="shared" si="228"/>
        <v>29265</v>
      </c>
      <c r="K357" s="7">
        <f t="shared" si="229"/>
        <v>29267.4</v>
      </c>
      <c r="L357" s="7">
        <f t="shared" si="230"/>
        <v>29269.8</v>
      </c>
      <c r="M357" s="7">
        <f t="shared" si="231"/>
        <v>29272.2</v>
      </c>
      <c r="N357" s="7">
        <f t="shared" si="232"/>
        <v>29274.6</v>
      </c>
      <c r="O357" s="7">
        <f t="shared" si="233"/>
        <v>29277</v>
      </c>
      <c r="Q357" s="7">
        <f t="shared" si="234"/>
        <v>29231.8</v>
      </c>
      <c r="R357" s="7">
        <f t="shared" si="235"/>
        <v>29234.712045454547</v>
      </c>
      <c r="S357" s="7">
        <f t="shared" si="236"/>
        <v>29237.624090909092</v>
      </c>
      <c r="T357" s="7">
        <f t="shared" si="237"/>
        <v>29240.536136363637</v>
      </c>
      <c r="U357" s="7">
        <f t="shared" si="238"/>
        <v>29243.448181818181</v>
      </c>
      <c r="V357" s="7">
        <f t="shared" si="239"/>
        <v>29246.360227272729</v>
      </c>
      <c r="W357" s="7">
        <f t="shared" si="240"/>
        <v>29249.27227272727</v>
      </c>
      <c r="X357" s="7">
        <f t="shared" si="241"/>
        <v>29252.184318181819</v>
      </c>
      <c r="Y357" s="7">
        <f t="shared" si="242"/>
        <v>29255.096363636367</v>
      </c>
      <c r="Z357" s="7">
        <f t="shared" si="243"/>
        <v>29258.008409090908</v>
      </c>
      <c r="AA357" s="7">
        <f t="shared" si="244"/>
        <v>29260.920454545452</v>
      </c>
      <c r="AC357" s="7">
        <f t="shared" si="245"/>
        <v>29231.339981006648</v>
      </c>
      <c r="AD357" s="7">
        <f t="shared" si="246"/>
        <v>29234.003608736944</v>
      </c>
      <c r="AE357" s="7">
        <f t="shared" si="247"/>
        <v>29236.667236467234</v>
      </c>
      <c r="AF357" s="7">
        <f t="shared" si="248"/>
        <v>29239.330864197531</v>
      </c>
      <c r="AG357" s="7">
        <f t="shared" si="249"/>
        <v>29241.994491927824</v>
      </c>
      <c r="AH357" s="7">
        <f t="shared" si="250"/>
        <v>29244.658119658121</v>
      </c>
      <c r="AI357" s="7">
        <f t="shared" si="251"/>
        <v>29247.321747388414</v>
      </c>
      <c r="AJ357" s="7">
        <f t="shared" si="252"/>
        <v>29249.985375118707</v>
      </c>
      <c r="AK357" s="7">
        <f t="shared" si="253"/>
        <v>29252.649002849004</v>
      </c>
      <c r="AL357" s="7">
        <f t="shared" si="254"/>
        <v>29255.312630579298</v>
      </c>
      <c r="AM357" s="7">
        <f t="shared" si="255"/>
        <v>29257.976258309594</v>
      </c>
      <c r="AO357" s="7">
        <f t="shared" si="256"/>
        <v>29231.444444444445</v>
      </c>
      <c r="AP357" s="7">
        <f t="shared" si="257"/>
        <v>29234.00303756995</v>
      </c>
      <c r="AQ357" s="7">
        <f t="shared" si="258"/>
        <v>29236.56163069544</v>
      </c>
      <c r="AR357" s="7">
        <f t="shared" si="259"/>
        <v>29239.120223820944</v>
      </c>
      <c r="AS357" s="7">
        <f t="shared" si="260"/>
        <v>29241.678816946442</v>
      </c>
      <c r="AT357" s="7">
        <f t="shared" si="261"/>
        <v>29244.237410071939</v>
      </c>
      <c r="AU357" s="7">
        <f t="shared" si="262"/>
        <v>29246.796003197443</v>
      </c>
      <c r="AV357" s="7">
        <f t="shared" si="263"/>
        <v>29249.354596322941</v>
      </c>
      <c r="AW357" s="7">
        <f t="shared" si="264"/>
        <v>29251.913189448442</v>
      </c>
      <c r="AX357" s="7">
        <f t="shared" si="265"/>
        <v>29254.471782573939</v>
      </c>
      <c r="AY357" s="7">
        <f t="shared" si="266"/>
        <v>29257.03037569944</v>
      </c>
    </row>
    <row r="358" spans="1:51" x14ac:dyDescent="0.3">
      <c r="A358">
        <f>Sheet1!D358</f>
        <v>29272</v>
      </c>
      <c r="B358">
        <f>Sheet1!E358</f>
        <v>29249</v>
      </c>
      <c r="C358">
        <f>Sheet1!H358</f>
        <v>384</v>
      </c>
      <c r="E358" s="7">
        <f t="shared" si="223"/>
        <v>29249</v>
      </c>
      <c r="F358" s="7">
        <f t="shared" si="224"/>
        <v>29251.3</v>
      </c>
      <c r="G358" s="7">
        <f t="shared" si="225"/>
        <v>29253.599999999999</v>
      </c>
      <c r="H358" s="7">
        <f t="shared" si="226"/>
        <v>29255.9</v>
      </c>
      <c r="I358" s="7">
        <f t="shared" si="227"/>
        <v>29258.2</v>
      </c>
      <c r="J358" s="7">
        <f t="shared" si="228"/>
        <v>29260.5</v>
      </c>
      <c r="K358" s="7">
        <f t="shared" si="229"/>
        <v>29262.799999999999</v>
      </c>
      <c r="L358" s="7">
        <f t="shared" si="230"/>
        <v>29265.1</v>
      </c>
      <c r="M358" s="7">
        <f t="shared" si="231"/>
        <v>29267.4</v>
      </c>
      <c r="N358" s="7">
        <f t="shared" si="232"/>
        <v>29269.7</v>
      </c>
      <c r="O358" s="7">
        <f t="shared" si="233"/>
        <v>29272</v>
      </c>
      <c r="Q358" s="7">
        <f t="shared" si="234"/>
        <v>29241.374531835205</v>
      </c>
      <c r="R358" s="7">
        <f t="shared" si="235"/>
        <v>29244.332771535581</v>
      </c>
      <c r="S358" s="7">
        <f t="shared" si="236"/>
        <v>29247.291011235953</v>
      </c>
      <c r="T358" s="7">
        <f t="shared" si="237"/>
        <v>29250.249250936329</v>
      </c>
      <c r="U358" s="7">
        <f t="shared" si="238"/>
        <v>29253.207490636702</v>
      </c>
      <c r="V358" s="7">
        <f t="shared" si="239"/>
        <v>29256.165730337078</v>
      </c>
      <c r="W358" s="7">
        <f t="shared" si="240"/>
        <v>29259.123970037457</v>
      </c>
      <c r="X358" s="7">
        <f t="shared" si="241"/>
        <v>29262.082209737826</v>
      </c>
      <c r="Y358" s="7">
        <f t="shared" si="242"/>
        <v>29265.040449438202</v>
      </c>
      <c r="Z358" s="7">
        <f t="shared" si="243"/>
        <v>29267.998689138578</v>
      </c>
      <c r="AA358" s="7">
        <f t="shared" si="244"/>
        <v>29270.956928838954</v>
      </c>
      <c r="AC358" s="7">
        <f t="shared" si="245"/>
        <v>29238.379310344826</v>
      </c>
      <c r="AD358" s="7">
        <f t="shared" si="246"/>
        <v>29241.132445141069</v>
      </c>
      <c r="AE358" s="7">
        <f t="shared" si="247"/>
        <v>29243.885579937305</v>
      </c>
      <c r="AF358" s="7">
        <f t="shared" si="248"/>
        <v>29246.638714733541</v>
      </c>
      <c r="AG358" s="7">
        <f t="shared" si="249"/>
        <v>29249.391849529777</v>
      </c>
      <c r="AH358" s="7">
        <f t="shared" si="250"/>
        <v>29252.144984326016</v>
      </c>
      <c r="AI358" s="7">
        <f t="shared" si="251"/>
        <v>29254.898119122256</v>
      </c>
      <c r="AJ358" s="7">
        <f t="shared" si="252"/>
        <v>29257.651253918491</v>
      </c>
      <c r="AK358" s="7">
        <f t="shared" si="253"/>
        <v>29260.404388714735</v>
      </c>
      <c r="AL358" s="7">
        <f t="shared" si="254"/>
        <v>29263.15752351097</v>
      </c>
      <c r="AM358" s="7">
        <f t="shared" si="255"/>
        <v>29265.910658307206</v>
      </c>
      <c r="AO358" s="7">
        <f t="shared" si="256"/>
        <v>29237.259489302967</v>
      </c>
      <c r="AP358" s="7">
        <f t="shared" si="257"/>
        <v>29239.851069703247</v>
      </c>
      <c r="AQ358" s="7">
        <f t="shared" si="258"/>
        <v>29242.44265010352</v>
      </c>
      <c r="AR358" s="7">
        <f t="shared" si="259"/>
        <v>29245.034230503796</v>
      </c>
      <c r="AS358" s="7">
        <f t="shared" si="260"/>
        <v>29247.625810904072</v>
      </c>
      <c r="AT358" s="7">
        <f t="shared" si="261"/>
        <v>29250.217391304352</v>
      </c>
      <c r="AU358" s="7">
        <f t="shared" si="262"/>
        <v>29252.808971704628</v>
      </c>
      <c r="AV358" s="7">
        <f t="shared" si="263"/>
        <v>29255.400552104897</v>
      </c>
      <c r="AW358" s="7">
        <f t="shared" si="264"/>
        <v>29257.992132505176</v>
      </c>
      <c r="AX358" s="7">
        <f t="shared" si="265"/>
        <v>29260.583712905449</v>
      </c>
      <c r="AY358" s="7">
        <f t="shared" si="266"/>
        <v>29263.175293305725</v>
      </c>
    </row>
    <row r="359" spans="1:51" x14ac:dyDescent="0.3">
      <c r="A359">
        <f>Sheet1!D359</f>
        <v>29270</v>
      </c>
      <c r="B359">
        <f>Sheet1!E359</f>
        <v>29244</v>
      </c>
      <c r="C359">
        <f>Sheet1!H359</f>
        <v>328</v>
      </c>
      <c r="E359" s="7">
        <f t="shared" si="223"/>
        <v>29244</v>
      </c>
      <c r="F359" s="7">
        <f t="shared" si="224"/>
        <v>29246.6</v>
      </c>
      <c r="G359" s="7">
        <f t="shared" si="225"/>
        <v>29249.200000000001</v>
      </c>
      <c r="H359" s="7">
        <f t="shared" si="226"/>
        <v>29251.8</v>
      </c>
      <c r="I359" s="7">
        <f t="shared" si="227"/>
        <v>29254.400000000001</v>
      </c>
      <c r="J359" s="7">
        <f t="shared" si="228"/>
        <v>29257</v>
      </c>
      <c r="K359" s="7">
        <f t="shared" si="229"/>
        <v>29259.599999999999</v>
      </c>
      <c r="L359" s="7">
        <f t="shared" si="230"/>
        <v>29262.2</v>
      </c>
      <c r="M359" s="7">
        <f t="shared" si="231"/>
        <v>29264.799999999999</v>
      </c>
      <c r="N359" s="7">
        <f t="shared" si="232"/>
        <v>29267.4</v>
      </c>
      <c r="O359" s="7">
        <f t="shared" si="233"/>
        <v>29270</v>
      </c>
      <c r="Q359" s="7">
        <f t="shared" si="234"/>
        <v>29245.782542113324</v>
      </c>
      <c r="R359" s="7">
        <f t="shared" si="235"/>
        <v>29248.676722817763</v>
      </c>
      <c r="S359" s="7">
        <f t="shared" si="236"/>
        <v>29251.570903522203</v>
      </c>
      <c r="T359" s="7">
        <f t="shared" si="237"/>
        <v>29254.465084226649</v>
      </c>
      <c r="U359" s="7">
        <f t="shared" si="238"/>
        <v>29257.359264931089</v>
      </c>
      <c r="V359" s="7">
        <f t="shared" si="239"/>
        <v>29260.253445635528</v>
      </c>
      <c r="W359" s="7">
        <f t="shared" si="240"/>
        <v>29263.147626339975</v>
      </c>
      <c r="X359" s="7">
        <f t="shared" si="241"/>
        <v>29266.041807044407</v>
      </c>
      <c r="Y359" s="7">
        <f t="shared" si="242"/>
        <v>29268.93598774885</v>
      </c>
      <c r="Z359" s="7">
        <f t="shared" si="243"/>
        <v>29271.830168453293</v>
      </c>
      <c r="AA359" s="7">
        <f t="shared" si="244"/>
        <v>29274.724349157732</v>
      </c>
      <c r="AC359" s="7">
        <f t="shared" si="245"/>
        <v>29243.391184573004</v>
      </c>
      <c r="AD359" s="7">
        <f t="shared" si="246"/>
        <v>29246.175344352614</v>
      </c>
      <c r="AE359" s="7">
        <f t="shared" si="247"/>
        <v>29248.959504132228</v>
      </c>
      <c r="AF359" s="7">
        <f t="shared" si="248"/>
        <v>29251.74366391185</v>
      </c>
      <c r="AG359" s="7">
        <f t="shared" si="249"/>
        <v>29254.52782369146</v>
      </c>
      <c r="AH359" s="7">
        <f t="shared" si="250"/>
        <v>29257.311983471074</v>
      </c>
      <c r="AI359" s="7">
        <f t="shared" si="251"/>
        <v>29260.096143250688</v>
      </c>
      <c r="AJ359" s="7">
        <f t="shared" si="252"/>
        <v>29262.880303030302</v>
      </c>
      <c r="AK359" s="7">
        <f t="shared" si="253"/>
        <v>29265.66446280992</v>
      </c>
      <c r="AL359" s="7">
        <f t="shared" si="254"/>
        <v>29268.448622589531</v>
      </c>
      <c r="AM359" s="7">
        <f t="shared" si="255"/>
        <v>29271.232782369148</v>
      </c>
      <c r="AO359" s="7">
        <f t="shared" si="256"/>
        <v>29240.836144578316</v>
      </c>
      <c r="AP359" s="7">
        <f t="shared" si="257"/>
        <v>29243.484457831328</v>
      </c>
      <c r="AQ359" s="7">
        <f t="shared" si="258"/>
        <v>29246.132771084332</v>
      </c>
      <c r="AR359" s="7">
        <f t="shared" si="259"/>
        <v>29248.781084337352</v>
      </c>
      <c r="AS359" s="7">
        <f t="shared" si="260"/>
        <v>29251.42939759036</v>
      </c>
      <c r="AT359" s="7">
        <f t="shared" si="261"/>
        <v>29254.077710843372</v>
      </c>
      <c r="AU359" s="7">
        <f t="shared" si="262"/>
        <v>29256.726024096384</v>
      </c>
      <c r="AV359" s="7">
        <f t="shared" si="263"/>
        <v>29259.374337349396</v>
      </c>
      <c r="AW359" s="7">
        <f t="shared" si="264"/>
        <v>29262.022650602412</v>
      </c>
      <c r="AX359" s="7">
        <f t="shared" si="265"/>
        <v>29264.67096385542</v>
      </c>
      <c r="AY359" s="7">
        <f t="shared" si="266"/>
        <v>29267.319277108436</v>
      </c>
    </row>
    <row r="360" spans="1:51" x14ac:dyDescent="0.3">
      <c r="A360">
        <f>Sheet1!D360</f>
        <v>29268</v>
      </c>
      <c r="B360">
        <f>Sheet1!E360</f>
        <v>29251</v>
      </c>
      <c r="C360">
        <f>Sheet1!H360</f>
        <v>132</v>
      </c>
      <c r="E360" s="7">
        <f t="shared" si="223"/>
        <v>29251</v>
      </c>
      <c r="F360" s="7">
        <f t="shared" si="224"/>
        <v>29252.7</v>
      </c>
      <c r="G360" s="7">
        <f t="shared" si="225"/>
        <v>29254.400000000001</v>
      </c>
      <c r="H360" s="7">
        <f t="shared" si="226"/>
        <v>29256.1</v>
      </c>
      <c r="I360" s="7">
        <f t="shared" si="227"/>
        <v>29257.8</v>
      </c>
      <c r="J360" s="7">
        <f t="shared" si="228"/>
        <v>29259.5</v>
      </c>
      <c r="K360" s="7">
        <f t="shared" si="229"/>
        <v>29261.200000000001</v>
      </c>
      <c r="L360" s="7">
        <f t="shared" si="230"/>
        <v>29262.9</v>
      </c>
      <c r="M360" s="7">
        <f t="shared" si="231"/>
        <v>29264.6</v>
      </c>
      <c r="N360" s="7">
        <f t="shared" si="232"/>
        <v>29266.3</v>
      </c>
      <c r="O360" s="7">
        <f t="shared" si="233"/>
        <v>29268</v>
      </c>
      <c r="Q360" s="7">
        <f t="shared" si="234"/>
        <v>29248.949458483752</v>
      </c>
      <c r="R360" s="7">
        <f t="shared" si="235"/>
        <v>29251.374007220216</v>
      </c>
      <c r="S360" s="7">
        <f t="shared" si="236"/>
        <v>29253.798555956673</v>
      </c>
      <c r="T360" s="7">
        <f t="shared" si="237"/>
        <v>29256.223104693141</v>
      </c>
      <c r="U360" s="7">
        <f t="shared" si="238"/>
        <v>29258.647653429605</v>
      </c>
      <c r="V360" s="7">
        <f t="shared" si="239"/>
        <v>29261.072202166062</v>
      </c>
      <c r="W360" s="7">
        <f t="shared" si="240"/>
        <v>29263.496750902526</v>
      </c>
      <c r="X360" s="7">
        <f t="shared" si="241"/>
        <v>29265.921299638983</v>
      </c>
      <c r="Y360" s="7">
        <f t="shared" si="242"/>
        <v>29268.345848375451</v>
      </c>
      <c r="Z360" s="7">
        <f t="shared" si="243"/>
        <v>29270.770397111915</v>
      </c>
      <c r="AA360" s="7">
        <f t="shared" si="244"/>
        <v>29273.194945848372</v>
      </c>
      <c r="AC360" s="7">
        <f t="shared" si="245"/>
        <v>29245.424724602206</v>
      </c>
      <c r="AD360" s="7">
        <f t="shared" si="246"/>
        <v>29248.259853121173</v>
      </c>
      <c r="AE360" s="7">
        <f t="shared" si="247"/>
        <v>29251.094981640148</v>
      </c>
      <c r="AF360" s="7">
        <f t="shared" si="248"/>
        <v>29253.930110159123</v>
      </c>
      <c r="AG360" s="7">
        <f t="shared" si="249"/>
        <v>29256.76523867809</v>
      </c>
      <c r="AH360" s="7">
        <f t="shared" si="250"/>
        <v>29259.600367197061</v>
      </c>
      <c r="AI360" s="7">
        <f t="shared" si="251"/>
        <v>29262.435495716032</v>
      </c>
      <c r="AJ360" s="7">
        <f t="shared" si="252"/>
        <v>29265.270624235007</v>
      </c>
      <c r="AK360" s="7">
        <f t="shared" si="253"/>
        <v>29268.105752753982</v>
      </c>
      <c r="AL360" s="7">
        <f t="shared" si="254"/>
        <v>29270.940881272949</v>
      </c>
      <c r="AM360" s="7">
        <f t="shared" si="255"/>
        <v>29273.77600979192</v>
      </c>
      <c r="AO360" s="7">
        <f t="shared" si="256"/>
        <v>29243.503370786519</v>
      </c>
      <c r="AP360" s="7">
        <f t="shared" si="257"/>
        <v>29246.253595505616</v>
      </c>
      <c r="AQ360" s="7">
        <f t="shared" si="258"/>
        <v>29249.003820224716</v>
      </c>
      <c r="AR360" s="7">
        <f t="shared" si="259"/>
        <v>29251.754044943824</v>
      </c>
      <c r="AS360" s="7">
        <f t="shared" si="260"/>
        <v>29254.504269662921</v>
      </c>
      <c r="AT360" s="7">
        <f t="shared" si="261"/>
        <v>29257.254494382021</v>
      </c>
      <c r="AU360" s="7">
        <f t="shared" si="262"/>
        <v>29260.004719101122</v>
      </c>
      <c r="AV360" s="7">
        <f t="shared" si="263"/>
        <v>29262.754943820226</v>
      </c>
      <c r="AW360" s="7">
        <f t="shared" si="264"/>
        <v>29265.505168539326</v>
      </c>
      <c r="AX360" s="7">
        <f t="shared" si="265"/>
        <v>29268.255393258427</v>
      </c>
      <c r="AY360" s="7">
        <f t="shared" si="266"/>
        <v>29271.005617977527</v>
      </c>
    </row>
    <row r="361" spans="1:51" x14ac:dyDescent="0.3">
      <c r="A361">
        <f>Sheet1!D361</f>
        <v>29265</v>
      </c>
      <c r="B361">
        <f>Sheet1!E361</f>
        <v>29251</v>
      </c>
      <c r="C361">
        <f>Sheet1!H361</f>
        <v>114</v>
      </c>
      <c r="E361" s="7">
        <f t="shared" si="223"/>
        <v>29251</v>
      </c>
      <c r="F361" s="7">
        <f t="shared" si="224"/>
        <v>29252.400000000001</v>
      </c>
      <c r="G361" s="7">
        <f t="shared" si="225"/>
        <v>29253.8</v>
      </c>
      <c r="H361" s="7">
        <f t="shared" si="226"/>
        <v>29255.200000000001</v>
      </c>
      <c r="I361" s="7">
        <f t="shared" si="227"/>
        <v>29256.6</v>
      </c>
      <c r="J361" s="7">
        <f t="shared" si="228"/>
        <v>29258</v>
      </c>
      <c r="K361" s="7">
        <f t="shared" si="229"/>
        <v>29259.4</v>
      </c>
      <c r="L361" s="7">
        <f t="shared" si="230"/>
        <v>29260.799999999999</v>
      </c>
      <c r="M361" s="7">
        <f t="shared" si="231"/>
        <v>29262.2</v>
      </c>
      <c r="N361" s="7">
        <f t="shared" si="232"/>
        <v>29263.599999999999</v>
      </c>
      <c r="O361" s="7">
        <f t="shared" si="233"/>
        <v>29265</v>
      </c>
      <c r="Q361" s="7">
        <f t="shared" si="234"/>
        <v>29247.369668246443</v>
      </c>
      <c r="R361" s="7">
        <f t="shared" si="235"/>
        <v>29249.692417061611</v>
      </c>
      <c r="S361" s="7">
        <f t="shared" si="236"/>
        <v>29252.015165876775</v>
      </c>
      <c r="T361" s="7">
        <f t="shared" si="237"/>
        <v>29254.337914691947</v>
      </c>
      <c r="U361" s="7">
        <f t="shared" si="238"/>
        <v>29256.660663507108</v>
      </c>
      <c r="V361" s="7">
        <f t="shared" si="239"/>
        <v>29258.983412322275</v>
      </c>
      <c r="W361" s="7">
        <f t="shared" si="240"/>
        <v>29261.30616113744</v>
      </c>
      <c r="X361" s="7">
        <f t="shared" si="241"/>
        <v>29263.628909952608</v>
      </c>
      <c r="Y361" s="7">
        <f t="shared" si="242"/>
        <v>29265.951658767775</v>
      </c>
      <c r="Z361" s="7">
        <f t="shared" si="243"/>
        <v>29268.274407582943</v>
      </c>
      <c r="AA361" s="7">
        <f t="shared" si="244"/>
        <v>29270.5971563981</v>
      </c>
      <c r="AC361" s="7">
        <f t="shared" si="245"/>
        <v>29249.167741935482</v>
      </c>
      <c r="AD361" s="7">
        <f t="shared" si="246"/>
        <v>29251.515161290321</v>
      </c>
      <c r="AE361" s="7">
        <f t="shared" si="247"/>
        <v>29253.862580645164</v>
      </c>
      <c r="AF361" s="7">
        <f t="shared" si="248"/>
        <v>29256.210000000003</v>
      </c>
      <c r="AG361" s="7">
        <f t="shared" si="249"/>
        <v>29258.557419354842</v>
      </c>
      <c r="AH361" s="7">
        <f t="shared" si="250"/>
        <v>29260.904838709677</v>
      </c>
      <c r="AI361" s="7">
        <f t="shared" si="251"/>
        <v>29263.252258064516</v>
      </c>
      <c r="AJ361" s="7">
        <f t="shared" si="252"/>
        <v>29265.599677419355</v>
      </c>
      <c r="AK361" s="7">
        <f t="shared" si="253"/>
        <v>29267.947096774195</v>
      </c>
      <c r="AL361" s="7">
        <f t="shared" si="254"/>
        <v>29270.294516129034</v>
      </c>
      <c r="AM361" s="7">
        <f t="shared" si="255"/>
        <v>29272.641935483869</v>
      </c>
      <c r="AO361" s="7">
        <f t="shared" si="256"/>
        <v>29245.841449603624</v>
      </c>
      <c r="AP361" s="7">
        <f t="shared" si="257"/>
        <v>29248.591732729332</v>
      </c>
      <c r="AQ361" s="7">
        <f t="shared" si="258"/>
        <v>29251.342015855036</v>
      </c>
      <c r="AR361" s="7">
        <f t="shared" si="259"/>
        <v>29254.092298980751</v>
      </c>
      <c r="AS361" s="7">
        <f t="shared" si="260"/>
        <v>29256.842582106456</v>
      </c>
      <c r="AT361" s="7">
        <f t="shared" si="261"/>
        <v>29259.592865232164</v>
      </c>
      <c r="AU361" s="7">
        <f t="shared" si="262"/>
        <v>29262.343148357868</v>
      </c>
      <c r="AV361" s="7">
        <f t="shared" si="263"/>
        <v>29265.093431483576</v>
      </c>
      <c r="AW361" s="7">
        <f t="shared" si="264"/>
        <v>29267.843714609287</v>
      </c>
      <c r="AX361" s="7">
        <f t="shared" si="265"/>
        <v>29270.593997734995</v>
      </c>
      <c r="AY361" s="7">
        <f t="shared" si="266"/>
        <v>29273.344280860703</v>
      </c>
    </row>
    <row r="362" spans="1:51" x14ac:dyDescent="0.3">
      <c r="A362">
        <f>Sheet1!D362</f>
        <v>29273</v>
      </c>
      <c r="B362">
        <f>Sheet1!E362</f>
        <v>29259</v>
      </c>
      <c r="C362">
        <f>Sheet1!H362</f>
        <v>99</v>
      </c>
      <c r="E362" s="7">
        <f t="shared" si="223"/>
        <v>29259</v>
      </c>
      <c r="F362" s="7">
        <f t="shared" si="224"/>
        <v>29260.400000000001</v>
      </c>
      <c r="G362" s="7">
        <f t="shared" si="225"/>
        <v>29261.8</v>
      </c>
      <c r="H362" s="7">
        <f t="shared" si="226"/>
        <v>29263.200000000001</v>
      </c>
      <c r="I362" s="7">
        <f t="shared" si="227"/>
        <v>29264.6</v>
      </c>
      <c r="J362" s="7">
        <f t="shared" si="228"/>
        <v>29266</v>
      </c>
      <c r="K362" s="7">
        <f t="shared" si="229"/>
        <v>29267.4</v>
      </c>
      <c r="L362" s="7">
        <f t="shared" si="230"/>
        <v>29268.799999999999</v>
      </c>
      <c r="M362" s="7">
        <f t="shared" si="231"/>
        <v>29270.2</v>
      </c>
      <c r="N362" s="7">
        <f t="shared" si="232"/>
        <v>29271.599999999999</v>
      </c>
      <c r="O362" s="7">
        <f t="shared" si="233"/>
        <v>29273</v>
      </c>
      <c r="Q362" s="7">
        <f t="shared" si="234"/>
        <v>29247</v>
      </c>
      <c r="R362" s="7">
        <f t="shared" si="235"/>
        <v>29249.154703832748</v>
      </c>
      <c r="S362" s="7">
        <f t="shared" si="236"/>
        <v>29251.309407665503</v>
      </c>
      <c r="T362" s="7">
        <f t="shared" si="237"/>
        <v>29253.464111498255</v>
      </c>
      <c r="U362" s="7">
        <f t="shared" si="238"/>
        <v>29255.618815331014</v>
      </c>
      <c r="V362" s="7">
        <f t="shared" si="239"/>
        <v>29257.773519163762</v>
      </c>
      <c r="W362" s="7">
        <f t="shared" si="240"/>
        <v>29259.928222996517</v>
      </c>
      <c r="X362" s="7">
        <f t="shared" si="241"/>
        <v>29262.082926829269</v>
      </c>
      <c r="Y362" s="7">
        <f t="shared" si="242"/>
        <v>29264.237630662021</v>
      </c>
      <c r="Z362" s="7">
        <f t="shared" si="243"/>
        <v>29266.392334494773</v>
      </c>
      <c r="AA362" s="7">
        <f t="shared" si="244"/>
        <v>29268.547038327528</v>
      </c>
      <c r="AC362" s="7">
        <f t="shared" si="245"/>
        <v>29247.801670146138</v>
      </c>
      <c r="AD362" s="7">
        <f t="shared" si="246"/>
        <v>29250.014613778705</v>
      </c>
      <c r="AE362" s="7">
        <f t="shared" si="247"/>
        <v>29252.227557411272</v>
      </c>
      <c r="AF362" s="7">
        <f t="shared" si="248"/>
        <v>29254.440501043842</v>
      </c>
      <c r="AG362" s="7">
        <f t="shared" si="249"/>
        <v>29256.653444676409</v>
      </c>
      <c r="AH362" s="7">
        <f t="shared" si="250"/>
        <v>29258.866388308976</v>
      </c>
      <c r="AI362" s="7">
        <f t="shared" si="251"/>
        <v>29261.079331941542</v>
      </c>
      <c r="AJ362" s="7">
        <f t="shared" si="252"/>
        <v>29263.292275574113</v>
      </c>
      <c r="AK362" s="7">
        <f t="shared" si="253"/>
        <v>29265.505219206683</v>
      </c>
      <c r="AL362" s="7">
        <f t="shared" si="254"/>
        <v>29267.718162839254</v>
      </c>
      <c r="AM362" s="7">
        <f t="shared" si="255"/>
        <v>29269.931106471817</v>
      </c>
      <c r="AO362" s="7">
        <f t="shared" si="256"/>
        <v>29249.322008862633</v>
      </c>
      <c r="AP362" s="7">
        <f t="shared" si="257"/>
        <v>29251.589660265876</v>
      </c>
      <c r="AQ362" s="7">
        <f t="shared" si="258"/>
        <v>29253.857311669126</v>
      </c>
      <c r="AR362" s="7">
        <f t="shared" si="259"/>
        <v>29256.124963072383</v>
      </c>
      <c r="AS362" s="7">
        <f t="shared" si="260"/>
        <v>29258.392614475626</v>
      </c>
      <c r="AT362" s="7">
        <f t="shared" si="261"/>
        <v>29260.660265878872</v>
      </c>
      <c r="AU362" s="7">
        <f t="shared" si="262"/>
        <v>29262.927917282126</v>
      </c>
      <c r="AV362" s="7">
        <f t="shared" si="263"/>
        <v>29265.195568685376</v>
      </c>
      <c r="AW362" s="7">
        <f t="shared" si="264"/>
        <v>29267.463220088634</v>
      </c>
      <c r="AX362" s="7">
        <f t="shared" si="265"/>
        <v>29269.73087149188</v>
      </c>
      <c r="AY362" s="7">
        <f t="shared" si="266"/>
        <v>29271.998522895123</v>
      </c>
    </row>
    <row r="363" spans="1:51" x14ac:dyDescent="0.3">
      <c r="A363">
        <f>Sheet1!D363</f>
        <v>29266</v>
      </c>
      <c r="B363">
        <f>Sheet1!E363</f>
        <v>29251</v>
      </c>
      <c r="C363">
        <f>Sheet1!H363</f>
        <v>102</v>
      </c>
      <c r="E363" s="7">
        <f t="shared" si="223"/>
        <v>29251</v>
      </c>
      <c r="F363" s="7">
        <f t="shared" si="224"/>
        <v>29252.5</v>
      </c>
      <c r="G363" s="7">
        <f t="shared" si="225"/>
        <v>29254</v>
      </c>
      <c r="H363" s="7">
        <f t="shared" si="226"/>
        <v>29255.5</v>
      </c>
      <c r="I363" s="7">
        <f t="shared" si="227"/>
        <v>29257</v>
      </c>
      <c r="J363" s="7">
        <f t="shared" si="228"/>
        <v>29258.5</v>
      </c>
      <c r="K363" s="7">
        <f t="shared" si="229"/>
        <v>29260</v>
      </c>
      <c r="L363" s="7">
        <f t="shared" si="230"/>
        <v>29261.5</v>
      </c>
      <c r="M363" s="7">
        <f t="shared" si="231"/>
        <v>29263</v>
      </c>
      <c r="N363" s="7">
        <f t="shared" si="232"/>
        <v>29264.5</v>
      </c>
      <c r="O363" s="7">
        <f t="shared" si="233"/>
        <v>29266</v>
      </c>
      <c r="Q363" s="7">
        <f t="shared" si="234"/>
        <v>29253.295652173911</v>
      </c>
      <c r="R363" s="7">
        <f t="shared" si="235"/>
        <v>29254.810434782608</v>
      </c>
      <c r="S363" s="7">
        <f t="shared" si="236"/>
        <v>29256.325217391302</v>
      </c>
      <c r="T363" s="7">
        <f t="shared" si="237"/>
        <v>29257.84</v>
      </c>
      <c r="U363" s="7">
        <f t="shared" si="238"/>
        <v>29259.354782608694</v>
      </c>
      <c r="V363" s="7">
        <f t="shared" si="239"/>
        <v>29260.869565217392</v>
      </c>
      <c r="W363" s="7">
        <f t="shared" si="240"/>
        <v>29262.38434782609</v>
      </c>
      <c r="X363" s="7">
        <f t="shared" si="241"/>
        <v>29263.899130434784</v>
      </c>
      <c r="Y363" s="7">
        <f t="shared" si="242"/>
        <v>29265.413913043481</v>
      </c>
      <c r="Z363" s="7">
        <f t="shared" si="243"/>
        <v>29266.928695652172</v>
      </c>
      <c r="AA363" s="7">
        <f t="shared" si="244"/>
        <v>29268.443478260866</v>
      </c>
      <c r="AC363" s="7">
        <f t="shared" si="245"/>
        <v>29248.765230312034</v>
      </c>
      <c r="AD363" s="7">
        <f t="shared" si="246"/>
        <v>29250.808915304602</v>
      </c>
      <c r="AE363" s="7">
        <f t="shared" si="247"/>
        <v>29252.852600297178</v>
      </c>
      <c r="AF363" s="7">
        <f t="shared" si="248"/>
        <v>29254.896285289753</v>
      </c>
      <c r="AG363" s="7">
        <f t="shared" si="249"/>
        <v>29256.939970282318</v>
      </c>
      <c r="AH363" s="7">
        <f t="shared" si="250"/>
        <v>29258.983655274889</v>
      </c>
      <c r="AI363" s="7">
        <f t="shared" si="251"/>
        <v>29261.027340267457</v>
      </c>
      <c r="AJ363" s="7">
        <f t="shared" si="252"/>
        <v>29263.071025260029</v>
      </c>
      <c r="AK363" s="7">
        <f t="shared" si="253"/>
        <v>29265.114710252601</v>
      </c>
      <c r="AL363" s="7">
        <f t="shared" si="254"/>
        <v>29267.158395245169</v>
      </c>
      <c r="AM363" s="7">
        <f t="shared" si="255"/>
        <v>29269.202080237741</v>
      </c>
      <c r="AO363" s="7">
        <f t="shared" si="256"/>
        <v>29248.850520340588</v>
      </c>
      <c r="AP363" s="7">
        <f t="shared" si="257"/>
        <v>29250.987322611159</v>
      </c>
      <c r="AQ363" s="7">
        <f t="shared" si="258"/>
        <v>29253.124124881739</v>
      </c>
      <c r="AR363" s="7">
        <f t="shared" si="259"/>
        <v>29255.260927152322</v>
      </c>
      <c r="AS363" s="7">
        <f t="shared" si="260"/>
        <v>29257.397729422897</v>
      </c>
      <c r="AT363" s="7">
        <f t="shared" si="261"/>
        <v>29259.534531693476</v>
      </c>
      <c r="AU363" s="7">
        <f t="shared" si="262"/>
        <v>29261.671333964048</v>
      </c>
      <c r="AV363" s="7">
        <f t="shared" si="263"/>
        <v>29263.808136234624</v>
      </c>
      <c r="AW363" s="7">
        <f t="shared" si="264"/>
        <v>29265.944938505207</v>
      </c>
      <c r="AX363" s="7">
        <f t="shared" si="265"/>
        <v>29268.081740775782</v>
      </c>
      <c r="AY363" s="7">
        <f t="shared" si="266"/>
        <v>29270.218543046358</v>
      </c>
    </row>
    <row r="364" spans="1:51" x14ac:dyDescent="0.3">
      <c r="A364">
        <f>Sheet1!D364</f>
        <v>29273</v>
      </c>
      <c r="B364">
        <f>Sheet1!E364</f>
        <v>29253</v>
      </c>
      <c r="C364">
        <f>Sheet1!H364</f>
        <v>117</v>
      </c>
      <c r="E364" s="7">
        <f t="shared" si="223"/>
        <v>29253</v>
      </c>
      <c r="F364" s="7">
        <f t="shared" si="224"/>
        <v>29255</v>
      </c>
      <c r="G364" s="7">
        <f t="shared" si="225"/>
        <v>29257</v>
      </c>
      <c r="H364" s="7">
        <f t="shared" si="226"/>
        <v>29259</v>
      </c>
      <c r="I364" s="7">
        <f t="shared" si="227"/>
        <v>29261</v>
      </c>
      <c r="J364" s="7">
        <f t="shared" si="228"/>
        <v>29263</v>
      </c>
      <c r="K364" s="7">
        <f t="shared" si="229"/>
        <v>29265</v>
      </c>
      <c r="L364" s="7">
        <f t="shared" si="230"/>
        <v>29267</v>
      </c>
      <c r="M364" s="7">
        <f t="shared" si="231"/>
        <v>29269</v>
      </c>
      <c r="N364" s="7">
        <f t="shared" si="232"/>
        <v>29271</v>
      </c>
      <c r="O364" s="7">
        <f t="shared" si="233"/>
        <v>29273</v>
      </c>
      <c r="Q364" s="7">
        <f t="shared" si="234"/>
        <v>29253.514285714286</v>
      </c>
      <c r="R364" s="7">
        <f t="shared" si="235"/>
        <v>29254.946666666667</v>
      </c>
      <c r="S364" s="7">
        <f t="shared" si="236"/>
        <v>29256.379047619044</v>
      </c>
      <c r="T364" s="7">
        <f t="shared" si="237"/>
        <v>29257.811428571429</v>
      </c>
      <c r="U364" s="7">
        <f t="shared" si="238"/>
        <v>29259.243809523807</v>
      </c>
      <c r="V364" s="7">
        <f t="shared" si="239"/>
        <v>29260.676190476188</v>
      </c>
      <c r="W364" s="7">
        <f t="shared" si="240"/>
        <v>29262.108571428573</v>
      </c>
      <c r="X364" s="7">
        <f t="shared" si="241"/>
        <v>29263.54095238095</v>
      </c>
      <c r="Y364" s="7">
        <f t="shared" si="242"/>
        <v>29264.973333333335</v>
      </c>
      <c r="Z364" s="7">
        <f t="shared" si="243"/>
        <v>29266.405714285713</v>
      </c>
      <c r="AA364" s="7">
        <f t="shared" si="244"/>
        <v>29267.838095238098</v>
      </c>
      <c r="AC364" s="7">
        <f t="shared" si="245"/>
        <v>29252.771812080537</v>
      </c>
      <c r="AD364" s="7">
        <f t="shared" si="246"/>
        <v>29254.283221476511</v>
      </c>
      <c r="AE364" s="7">
        <f t="shared" si="247"/>
        <v>29255.794630872479</v>
      </c>
      <c r="AF364" s="7">
        <f t="shared" si="248"/>
        <v>29257.306040268457</v>
      </c>
      <c r="AG364" s="7">
        <f t="shared" si="249"/>
        <v>29258.817449664428</v>
      </c>
      <c r="AH364" s="7">
        <f t="shared" si="250"/>
        <v>29260.328859060399</v>
      </c>
      <c r="AI364" s="7">
        <f t="shared" si="251"/>
        <v>29261.840268456377</v>
      </c>
      <c r="AJ364" s="7">
        <f t="shared" si="252"/>
        <v>29263.351677852348</v>
      </c>
      <c r="AK364" s="7">
        <f t="shared" si="253"/>
        <v>29264.863087248323</v>
      </c>
      <c r="AL364" s="7">
        <f t="shared" si="254"/>
        <v>29266.374496644294</v>
      </c>
      <c r="AM364" s="7">
        <f t="shared" si="255"/>
        <v>29267.885906040268</v>
      </c>
      <c r="AO364" s="7">
        <f t="shared" si="256"/>
        <v>29249.059354838708</v>
      </c>
      <c r="AP364" s="7">
        <f t="shared" si="257"/>
        <v>29251.031483870964</v>
      </c>
      <c r="AQ364" s="7">
        <f t="shared" si="258"/>
        <v>29253.003612903223</v>
      </c>
      <c r="AR364" s="7">
        <f t="shared" si="259"/>
        <v>29254.975741935486</v>
      </c>
      <c r="AS364" s="7">
        <f t="shared" si="260"/>
        <v>29256.947870967742</v>
      </c>
      <c r="AT364" s="7">
        <f t="shared" si="261"/>
        <v>29258.92</v>
      </c>
      <c r="AU364" s="7">
        <f t="shared" si="262"/>
        <v>29260.892129032258</v>
      </c>
      <c r="AV364" s="7">
        <f t="shared" si="263"/>
        <v>29262.864258064514</v>
      </c>
      <c r="AW364" s="7">
        <f t="shared" si="264"/>
        <v>29264.836387096773</v>
      </c>
      <c r="AX364" s="7">
        <f t="shared" si="265"/>
        <v>29266.808516129036</v>
      </c>
      <c r="AY364" s="7">
        <f t="shared" si="266"/>
        <v>29268.780645161292</v>
      </c>
    </row>
    <row r="365" spans="1:51" x14ac:dyDescent="0.3">
      <c r="A365">
        <f>Sheet1!D365</f>
        <v>29266</v>
      </c>
      <c r="B365">
        <f>Sheet1!E365</f>
        <v>29248</v>
      </c>
      <c r="C365">
        <f>Sheet1!H365</f>
        <v>168</v>
      </c>
      <c r="E365" s="7">
        <f t="shared" si="223"/>
        <v>29248</v>
      </c>
      <c r="F365" s="7">
        <f t="shared" si="224"/>
        <v>29249.8</v>
      </c>
      <c r="G365" s="7">
        <f t="shared" si="225"/>
        <v>29251.599999999999</v>
      </c>
      <c r="H365" s="7">
        <f t="shared" si="226"/>
        <v>29253.4</v>
      </c>
      <c r="I365" s="7">
        <f t="shared" si="227"/>
        <v>29255.200000000001</v>
      </c>
      <c r="J365" s="7">
        <f t="shared" si="228"/>
        <v>29257</v>
      </c>
      <c r="K365" s="7">
        <f t="shared" si="229"/>
        <v>29258.799999999999</v>
      </c>
      <c r="L365" s="7">
        <f t="shared" si="230"/>
        <v>29260.6</v>
      </c>
      <c r="M365" s="7">
        <f t="shared" si="231"/>
        <v>29262.400000000001</v>
      </c>
      <c r="N365" s="7">
        <f t="shared" si="232"/>
        <v>29264.2</v>
      </c>
      <c r="O365" s="7">
        <f t="shared" si="233"/>
        <v>29266</v>
      </c>
      <c r="Q365" s="7">
        <f t="shared" si="234"/>
        <v>29254.226415094341</v>
      </c>
      <c r="R365" s="7">
        <f t="shared" si="235"/>
        <v>29255.87924528302</v>
      </c>
      <c r="S365" s="7">
        <f t="shared" si="236"/>
        <v>29257.532075471699</v>
      </c>
      <c r="T365" s="7">
        <f t="shared" si="237"/>
        <v>29259.184905660379</v>
      </c>
      <c r="U365" s="7">
        <f t="shared" si="238"/>
        <v>29260.837735849058</v>
      </c>
      <c r="V365" s="7">
        <f t="shared" si="239"/>
        <v>29262.490566037737</v>
      </c>
      <c r="W365" s="7">
        <f t="shared" si="240"/>
        <v>29264.143396226416</v>
      </c>
      <c r="X365" s="7">
        <f t="shared" si="241"/>
        <v>29265.796226415096</v>
      </c>
      <c r="Y365" s="7">
        <f t="shared" si="242"/>
        <v>29267.449056603775</v>
      </c>
      <c r="Z365" s="7">
        <f t="shared" si="243"/>
        <v>29269.10188679245</v>
      </c>
      <c r="AA365" s="7">
        <f t="shared" si="244"/>
        <v>29270.75471698113</v>
      </c>
      <c r="AC365" s="7">
        <f t="shared" si="245"/>
        <v>29253.375</v>
      </c>
      <c r="AD365" s="7">
        <f t="shared" si="246"/>
        <v>29254.961111111112</v>
      </c>
      <c r="AE365" s="7">
        <f t="shared" si="247"/>
        <v>29256.54722222222</v>
      </c>
      <c r="AF365" s="7">
        <f t="shared" si="248"/>
        <v>29258.133333333335</v>
      </c>
      <c r="AG365" s="7">
        <f t="shared" si="249"/>
        <v>29259.719444444443</v>
      </c>
      <c r="AH365" s="7">
        <f t="shared" si="250"/>
        <v>29261.305555555555</v>
      </c>
      <c r="AI365" s="7">
        <f t="shared" si="251"/>
        <v>29262.89166666667</v>
      </c>
      <c r="AJ365" s="7">
        <f t="shared" si="252"/>
        <v>29264.477777777778</v>
      </c>
      <c r="AK365" s="7">
        <f t="shared" si="253"/>
        <v>29266.06388888889</v>
      </c>
      <c r="AL365" s="7">
        <f t="shared" si="254"/>
        <v>29267.65</v>
      </c>
      <c r="AM365" s="7">
        <f t="shared" si="255"/>
        <v>29269.236111111113</v>
      </c>
      <c r="AO365" s="7">
        <f t="shared" si="256"/>
        <v>29252.819148936171</v>
      </c>
      <c r="AP365" s="7">
        <f t="shared" si="257"/>
        <v>29254.431914893616</v>
      </c>
      <c r="AQ365" s="7">
        <f t="shared" si="258"/>
        <v>29256.044680851064</v>
      </c>
      <c r="AR365" s="7">
        <f t="shared" si="259"/>
        <v>29257.657446808516</v>
      </c>
      <c r="AS365" s="7">
        <f t="shared" si="260"/>
        <v>29259.270212765961</v>
      </c>
      <c r="AT365" s="7">
        <f t="shared" si="261"/>
        <v>29260.882978723403</v>
      </c>
      <c r="AU365" s="7">
        <f t="shared" si="262"/>
        <v>29262.495744680851</v>
      </c>
      <c r="AV365" s="7">
        <f t="shared" si="263"/>
        <v>29264.108510638293</v>
      </c>
      <c r="AW365" s="7">
        <f t="shared" si="264"/>
        <v>29265.721276595745</v>
      </c>
      <c r="AX365" s="7">
        <f t="shared" si="265"/>
        <v>29267.33404255319</v>
      </c>
      <c r="AY365" s="7">
        <f t="shared" si="266"/>
        <v>29268.946808510638</v>
      </c>
    </row>
    <row r="366" spans="1:51" x14ac:dyDescent="0.3">
      <c r="A366">
        <f>Sheet1!D366</f>
        <v>29253</v>
      </c>
      <c r="B366">
        <f>Sheet1!E366</f>
        <v>29237</v>
      </c>
      <c r="C366">
        <f>Sheet1!H366</f>
        <v>180</v>
      </c>
      <c r="E366" s="7">
        <f t="shared" si="223"/>
        <v>29237</v>
      </c>
      <c r="F366" s="7">
        <f t="shared" si="224"/>
        <v>29238.6</v>
      </c>
      <c r="G366" s="7">
        <f t="shared" si="225"/>
        <v>29240.2</v>
      </c>
      <c r="H366" s="7">
        <f t="shared" si="226"/>
        <v>29241.8</v>
      </c>
      <c r="I366" s="7">
        <f t="shared" si="227"/>
        <v>29243.4</v>
      </c>
      <c r="J366" s="7">
        <f t="shared" si="228"/>
        <v>29245</v>
      </c>
      <c r="K366" s="7">
        <f t="shared" si="229"/>
        <v>29246.6</v>
      </c>
      <c r="L366" s="7">
        <f t="shared" si="230"/>
        <v>29248.2</v>
      </c>
      <c r="M366" s="7">
        <f t="shared" si="231"/>
        <v>29249.8</v>
      </c>
      <c r="N366" s="7">
        <f t="shared" si="232"/>
        <v>29251.4</v>
      </c>
      <c r="O366" s="7">
        <f t="shared" si="233"/>
        <v>29253</v>
      </c>
      <c r="Q366" s="7">
        <f t="shared" si="234"/>
        <v>29250.302325581397</v>
      </c>
      <c r="R366" s="7">
        <f t="shared" si="235"/>
        <v>29252.083720930234</v>
      </c>
      <c r="S366" s="7">
        <f t="shared" si="236"/>
        <v>29253.86511627907</v>
      </c>
      <c r="T366" s="7">
        <f t="shared" si="237"/>
        <v>29255.646511627907</v>
      </c>
      <c r="U366" s="7">
        <f t="shared" si="238"/>
        <v>29257.427906976744</v>
      </c>
      <c r="V366" s="7">
        <f t="shared" si="239"/>
        <v>29259.20930232558</v>
      </c>
      <c r="W366" s="7">
        <f t="shared" si="240"/>
        <v>29260.990697674417</v>
      </c>
      <c r="X366" s="7">
        <f t="shared" si="241"/>
        <v>29262.772093023254</v>
      </c>
      <c r="Y366" s="7">
        <f t="shared" si="242"/>
        <v>29264.553488372094</v>
      </c>
      <c r="Z366" s="7">
        <f t="shared" si="243"/>
        <v>29266.334883720934</v>
      </c>
      <c r="AA366" s="7">
        <f t="shared" si="244"/>
        <v>29268.116279069767</v>
      </c>
      <c r="AC366" s="7">
        <f t="shared" si="245"/>
        <v>29252.074074074073</v>
      </c>
      <c r="AD366" s="7">
        <f t="shared" si="246"/>
        <v>29253.777777777774</v>
      </c>
      <c r="AE366" s="7">
        <f t="shared" si="247"/>
        <v>29255.481481481478</v>
      </c>
      <c r="AF366" s="7">
        <f t="shared" si="248"/>
        <v>29257.185185185186</v>
      </c>
      <c r="AG366" s="7">
        <f t="shared" si="249"/>
        <v>29258.888888888891</v>
      </c>
      <c r="AH366" s="7">
        <f t="shared" si="250"/>
        <v>29260.592592592591</v>
      </c>
      <c r="AI366" s="7">
        <f t="shared" si="251"/>
        <v>29262.296296296296</v>
      </c>
      <c r="AJ366" s="7">
        <f t="shared" si="252"/>
        <v>29264</v>
      </c>
      <c r="AK366" s="7">
        <f t="shared" si="253"/>
        <v>29265.703703703708</v>
      </c>
      <c r="AL366" s="7">
        <f t="shared" si="254"/>
        <v>29267.407407407409</v>
      </c>
      <c r="AM366" s="7">
        <f t="shared" si="255"/>
        <v>29269.111111111109</v>
      </c>
      <c r="AO366" s="7">
        <f t="shared" si="256"/>
        <v>29251.87</v>
      </c>
      <c r="AP366" s="7">
        <f t="shared" si="257"/>
        <v>29253.516</v>
      </c>
      <c r="AQ366" s="7">
        <f t="shared" si="258"/>
        <v>29255.162</v>
      </c>
      <c r="AR366" s="7">
        <f t="shared" si="259"/>
        <v>29256.808000000005</v>
      </c>
      <c r="AS366" s="7">
        <f t="shared" si="260"/>
        <v>29258.454000000002</v>
      </c>
      <c r="AT366" s="7">
        <f t="shared" si="261"/>
        <v>29260.1</v>
      </c>
      <c r="AU366" s="7">
        <f t="shared" si="262"/>
        <v>29261.745999999999</v>
      </c>
      <c r="AV366" s="7">
        <f t="shared" si="263"/>
        <v>29263.392</v>
      </c>
      <c r="AW366" s="7">
        <f t="shared" si="264"/>
        <v>29265.038</v>
      </c>
      <c r="AX366" s="7">
        <f t="shared" si="265"/>
        <v>29266.684000000001</v>
      </c>
      <c r="AY366" s="7">
        <f t="shared" si="266"/>
        <v>29268.33</v>
      </c>
    </row>
    <row r="367" spans="1:51" x14ac:dyDescent="0.3">
      <c r="A367">
        <f>Sheet1!D367</f>
        <v>29248</v>
      </c>
      <c r="B367">
        <f>Sheet1!E367</f>
        <v>29238</v>
      </c>
      <c r="C367">
        <f>Sheet1!H367</f>
        <v>82</v>
      </c>
      <c r="E367" s="7">
        <f t="shared" si="223"/>
        <v>29238</v>
      </c>
      <c r="F367" s="7">
        <f t="shared" si="224"/>
        <v>29239</v>
      </c>
      <c r="G367" s="7">
        <f t="shared" si="225"/>
        <v>29240</v>
      </c>
      <c r="H367" s="7">
        <f t="shared" si="226"/>
        <v>29241</v>
      </c>
      <c r="I367" s="7">
        <f t="shared" si="227"/>
        <v>29242</v>
      </c>
      <c r="J367" s="7">
        <f t="shared" si="228"/>
        <v>29243</v>
      </c>
      <c r="K367" s="7">
        <f t="shared" si="229"/>
        <v>29244</v>
      </c>
      <c r="L367" s="7">
        <f t="shared" si="230"/>
        <v>29245</v>
      </c>
      <c r="M367" s="7">
        <f t="shared" si="231"/>
        <v>29246</v>
      </c>
      <c r="N367" s="7">
        <f t="shared" si="232"/>
        <v>29247</v>
      </c>
      <c r="O367" s="7">
        <f t="shared" si="233"/>
        <v>29248</v>
      </c>
      <c r="Q367" s="7">
        <f t="shared" si="234"/>
        <v>29245</v>
      </c>
      <c r="R367" s="7">
        <f t="shared" si="235"/>
        <v>29246.772903225807</v>
      </c>
      <c r="S367" s="7">
        <f t="shared" si="236"/>
        <v>29248.545806451613</v>
      </c>
      <c r="T367" s="7">
        <f t="shared" si="237"/>
        <v>29250.31870967742</v>
      </c>
      <c r="U367" s="7">
        <f t="shared" si="238"/>
        <v>29252.091612903227</v>
      </c>
      <c r="V367" s="7">
        <f t="shared" si="239"/>
        <v>29253.86451612903</v>
      </c>
      <c r="W367" s="7">
        <f t="shared" si="240"/>
        <v>29255.63741935484</v>
      </c>
      <c r="X367" s="7">
        <f t="shared" si="241"/>
        <v>29257.410322580647</v>
      </c>
      <c r="Y367" s="7">
        <f t="shared" si="242"/>
        <v>29259.183225806453</v>
      </c>
      <c r="Z367" s="7">
        <f t="shared" si="243"/>
        <v>29260.95612903226</v>
      </c>
      <c r="AA367" s="7">
        <f t="shared" si="244"/>
        <v>29262.729032258067</v>
      </c>
      <c r="AC367" s="7">
        <f t="shared" si="245"/>
        <v>29246.079365079364</v>
      </c>
      <c r="AD367" s="7">
        <f t="shared" si="246"/>
        <v>29247.80317460317</v>
      </c>
      <c r="AE367" s="7">
        <f t="shared" si="247"/>
        <v>29249.526984126984</v>
      </c>
      <c r="AF367" s="7">
        <f t="shared" si="248"/>
        <v>29251.250793650797</v>
      </c>
      <c r="AG367" s="7">
        <f t="shared" si="249"/>
        <v>29252.974603174604</v>
      </c>
      <c r="AH367" s="7">
        <f t="shared" si="250"/>
        <v>29254.69841269841</v>
      </c>
      <c r="AI367" s="7">
        <f t="shared" si="251"/>
        <v>29256.422222222223</v>
      </c>
      <c r="AJ367" s="7">
        <f t="shared" si="252"/>
        <v>29258.14603174603</v>
      </c>
      <c r="AK367" s="7">
        <f t="shared" si="253"/>
        <v>29259.869841269843</v>
      </c>
      <c r="AL367" s="7">
        <f t="shared" si="254"/>
        <v>29261.593650793649</v>
      </c>
      <c r="AM367" s="7">
        <f t="shared" si="255"/>
        <v>29263.317460317456</v>
      </c>
      <c r="AO367" s="7">
        <f t="shared" si="256"/>
        <v>29248</v>
      </c>
      <c r="AP367" s="7">
        <f t="shared" si="257"/>
        <v>29249.675675675673</v>
      </c>
      <c r="AQ367" s="7">
        <f t="shared" si="258"/>
        <v>29251.35135135135</v>
      </c>
      <c r="AR367" s="7">
        <f t="shared" si="259"/>
        <v>29253.02702702703</v>
      </c>
      <c r="AS367" s="7">
        <f t="shared" si="260"/>
        <v>29254.702702702707</v>
      </c>
      <c r="AT367" s="7">
        <f t="shared" si="261"/>
        <v>29256.37837837838</v>
      </c>
      <c r="AU367" s="7">
        <f t="shared" si="262"/>
        <v>29258.054054054053</v>
      </c>
      <c r="AV367" s="7">
        <f t="shared" si="263"/>
        <v>29259.72972972973</v>
      </c>
      <c r="AW367" s="7">
        <f t="shared" si="264"/>
        <v>29261.405405405407</v>
      </c>
      <c r="AX367" s="7">
        <f t="shared" si="265"/>
        <v>29263.08108108108</v>
      </c>
      <c r="AY367" s="7">
        <f t="shared" si="266"/>
        <v>29264.756756756757</v>
      </c>
    </row>
    <row r="368" spans="1:51" x14ac:dyDescent="0.3">
      <c r="A368">
        <f>Sheet1!D368</f>
        <v>29250</v>
      </c>
      <c r="B368">
        <f>Sheet1!E368</f>
        <v>29236</v>
      </c>
      <c r="C368">
        <f>Sheet1!H368</f>
        <v>88</v>
      </c>
      <c r="E368" s="7">
        <f t="shared" si="223"/>
        <v>29236</v>
      </c>
      <c r="F368" s="7">
        <f t="shared" si="224"/>
        <v>29237.4</v>
      </c>
      <c r="G368" s="7">
        <f t="shared" si="225"/>
        <v>29238.799999999999</v>
      </c>
      <c r="H368" s="7">
        <f t="shared" si="226"/>
        <v>29240.2</v>
      </c>
      <c r="I368" s="7">
        <f t="shared" si="227"/>
        <v>29241.599999999999</v>
      </c>
      <c r="J368" s="7">
        <f t="shared" si="228"/>
        <v>29243</v>
      </c>
      <c r="K368" s="7">
        <f t="shared" si="229"/>
        <v>29244.400000000001</v>
      </c>
      <c r="L368" s="7">
        <f t="shared" si="230"/>
        <v>29245.8</v>
      </c>
      <c r="M368" s="7">
        <f t="shared" si="231"/>
        <v>29247.200000000001</v>
      </c>
      <c r="N368" s="7">
        <f t="shared" si="232"/>
        <v>29248.6</v>
      </c>
      <c r="O368" s="7">
        <f t="shared" si="233"/>
        <v>29250</v>
      </c>
      <c r="Q368" s="7">
        <f t="shared" si="234"/>
        <v>29241.488372093023</v>
      </c>
      <c r="R368" s="7">
        <f t="shared" si="235"/>
        <v>29243.052093023256</v>
      </c>
      <c r="S368" s="7">
        <f t="shared" si="236"/>
        <v>29244.615813953489</v>
      </c>
      <c r="T368" s="7">
        <f t="shared" si="237"/>
        <v>29246.179534883722</v>
      </c>
      <c r="U368" s="7">
        <f t="shared" si="238"/>
        <v>29247.743255813955</v>
      </c>
      <c r="V368" s="7">
        <f t="shared" si="239"/>
        <v>29249.306976744188</v>
      </c>
      <c r="W368" s="7">
        <f t="shared" si="240"/>
        <v>29250.870697674418</v>
      </c>
      <c r="X368" s="7">
        <f t="shared" si="241"/>
        <v>29252.434418604651</v>
      </c>
      <c r="Y368" s="7">
        <f t="shared" si="242"/>
        <v>29253.998139534888</v>
      </c>
      <c r="Z368" s="7">
        <f t="shared" si="243"/>
        <v>29255.561860465117</v>
      </c>
      <c r="AA368" s="7">
        <f t="shared" si="244"/>
        <v>29257.125581395347</v>
      </c>
      <c r="AC368" s="7">
        <f t="shared" si="245"/>
        <v>29243.950639853749</v>
      </c>
      <c r="AD368" s="7">
        <f t="shared" si="246"/>
        <v>29245.607678244971</v>
      </c>
      <c r="AE368" s="7">
        <f t="shared" si="247"/>
        <v>29247.264716636197</v>
      </c>
      <c r="AF368" s="7">
        <f t="shared" si="248"/>
        <v>29248.921755027422</v>
      </c>
      <c r="AG368" s="7">
        <f t="shared" si="249"/>
        <v>29250.578793418648</v>
      </c>
      <c r="AH368" s="7">
        <f t="shared" si="250"/>
        <v>29252.235831809874</v>
      </c>
      <c r="AI368" s="7">
        <f t="shared" si="251"/>
        <v>29253.892870201096</v>
      </c>
      <c r="AJ368" s="7">
        <f t="shared" si="252"/>
        <v>29255.549908592322</v>
      </c>
      <c r="AK368" s="7">
        <f t="shared" si="253"/>
        <v>29257.206946983548</v>
      </c>
      <c r="AL368" s="7">
        <f t="shared" si="254"/>
        <v>29258.86398537477</v>
      </c>
      <c r="AM368" s="7">
        <f t="shared" si="255"/>
        <v>29260.521023765999</v>
      </c>
      <c r="AO368" s="7">
        <f t="shared" si="256"/>
        <v>29245.058551617873</v>
      </c>
      <c r="AP368" s="7">
        <f t="shared" si="257"/>
        <v>29246.69090909091</v>
      </c>
      <c r="AQ368" s="7">
        <f t="shared" si="258"/>
        <v>29248.323266563944</v>
      </c>
      <c r="AR368" s="7">
        <f t="shared" si="259"/>
        <v>29249.955624036978</v>
      </c>
      <c r="AS368" s="7">
        <f t="shared" si="260"/>
        <v>29251.58798151002</v>
      </c>
      <c r="AT368" s="7">
        <f t="shared" si="261"/>
        <v>29253.220338983047</v>
      </c>
      <c r="AU368" s="7">
        <f t="shared" si="262"/>
        <v>29254.852696456084</v>
      </c>
      <c r="AV368" s="7">
        <f t="shared" si="263"/>
        <v>29256.485053929118</v>
      </c>
      <c r="AW368" s="7">
        <f t="shared" si="264"/>
        <v>29258.117411402156</v>
      </c>
      <c r="AX368" s="7">
        <f t="shared" si="265"/>
        <v>29259.74976887519</v>
      </c>
      <c r="AY368" s="7">
        <f t="shared" si="266"/>
        <v>29261.382126348224</v>
      </c>
    </row>
    <row r="369" spans="1:51" x14ac:dyDescent="0.3">
      <c r="A369">
        <f>Sheet1!D369</f>
        <v>29250</v>
      </c>
      <c r="B369">
        <f>Sheet1!E369</f>
        <v>29236</v>
      </c>
      <c r="C369">
        <f>Sheet1!H369</f>
        <v>159</v>
      </c>
      <c r="E369" s="7">
        <f t="shared" si="223"/>
        <v>29236</v>
      </c>
      <c r="F369" s="7">
        <f t="shared" si="224"/>
        <v>29237.4</v>
      </c>
      <c r="G369" s="7">
        <f t="shared" si="225"/>
        <v>29238.799999999999</v>
      </c>
      <c r="H369" s="7">
        <f t="shared" si="226"/>
        <v>29240.2</v>
      </c>
      <c r="I369" s="7">
        <f t="shared" si="227"/>
        <v>29241.599999999999</v>
      </c>
      <c r="J369" s="7">
        <f t="shared" si="228"/>
        <v>29243</v>
      </c>
      <c r="K369" s="7">
        <f t="shared" si="229"/>
        <v>29244.400000000001</v>
      </c>
      <c r="L369" s="7">
        <f t="shared" si="230"/>
        <v>29245.8</v>
      </c>
      <c r="M369" s="7">
        <f t="shared" si="231"/>
        <v>29247.200000000001</v>
      </c>
      <c r="N369" s="7">
        <f t="shared" si="232"/>
        <v>29248.6</v>
      </c>
      <c r="O369" s="7">
        <f t="shared" si="233"/>
        <v>29250</v>
      </c>
      <c r="Q369" s="7">
        <f t="shared" si="234"/>
        <v>29236.982857142855</v>
      </c>
      <c r="R369" s="7">
        <f t="shared" si="235"/>
        <v>29238.392</v>
      </c>
      <c r="S369" s="7">
        <f t="shared" si="236"/>
        <v>29239.801142857144</v>
      </c>
      <c r="T369" s="7">
        <f t="shared" si="237"/>
        <v>29241.210285714285</v>
      </c>
      <c r="U369" s="7">
        <f t="shared" si="238"/>
        <v>29242.619428571426</v>
      </c>
      <c r="V369" s="7">
        <f t="shared" si="239"/>
        <v>29244.028571428571</v>
      </c>
      <c r="W369" s="7">
        <f t="shared" si="240"/>
        <v>29245.437714285712</v>
      </c>
      <c r="X369" s="7">
        <f t="shared" si="241"/>
        <v>29246.846857142857</v>
      </c>
      <c r="Y369" s="7">
        <f t="shared" si="242"/>
        <v>29248.256000000001</v>
      </c>
      <c r="Z369" s="7">
        <f t="shared" si="243"/>
        <v>29249.665142857142</v>
      </c>
      <c r="AA369" s="7">
        <f t="shared" si="244"/>
        <v>29251.074285714287</v>
      </c>
      <c r="AC369" s="7">
        <f t="shared" si="245"/>
        <v>29240.555984555987</v>
      </c>
      <c r="AD369" s="7">
        <f t="shared" si="246"/>
        <v>29242.091891891891</v>
      </c>
      <c r="AE369" s="7">
        <f t="shared" si="247"/>
        <v>29243.627799227797</v>
      </c>
      <c r="AF369" s="7">
        <f t="shared" si="248"/>
        <v>29245.163706563711</v>
      </c>
      <c r="AG369" s="7">
        <f t="shared" si="249"/>
        <v>29246.699613899615</v>
      </c>
      <c r="AH369" s="7">
        <f t="shared" si="250"/>
        <v>29248.235521235521</v>
      </c>
      <c r="AI369" s="7">
        <f t="shared" si="251"/>
        <v>29249.771428571428</v>
      </c>
      <c r="AJ369" s="7">
        <f t="shared" si="252"/>
        <v>29251.307335907339</v>
      </c>
      <c r="AK369" s="7">
        <f t="shared" si="253"/>
        <v>29252.843243243246</v>
      </c>
      <c r="AL369" s="7">
        <f t="shared" si="254"/>
        <v>29254.379150579152</v>
      </c>
      <c r="AM369" s="7">
        <f t="shared" si="255"/>
        <v>29255.915057915059</v>
      </c>
      <c r="AO369" s="7">
        <f t="shared" si="256"/>
        <v>29242.848818897641</v>
      </c>
      <c r="AP369" s="7">
        <f t="shared" si="257"/>
        <v>29244.47023622047</v>
      </c>
      <c r="AQ369" s="7">
        <f t="shared" si="258"/>
        <v>29246.09165354331</v>
      </c>
      <c r="AR369" s="7">
        <f t="shared" si="259"/>
        <v>29247.713070866143</v>
      </c>
      <c r="AS369" s="7">
        <f t="shared" si="260"/>
        <v>29249.334488188979</v>
      </c>
      <c r="AT369" s="7">
        <f t="shared" si="261"/>
        <v>29250.955905511812</v>
      </c>
      <c r="AU369" s="7">
        <f t="shared" si="262"/>
        <v>29252.577322834644</v>
      </c>
      <c r="AV369" s="7">
        <f t="shared" si="263"/>
        <v>29254.198740157477</v>
      </c>
      <c r="AW369" s="7">
        <f t="shared" si="264"/>
        <v>29255.82015748031</v>
      </c>
      <c r="AX369" s="7">
        <f t="shared" si="265"/>
        <v>29257.44157480315</v>
      </c>
      <c r="AY369" s="7">
        <f t="shared" si="266"/>
        <v>29259.062992125986</v>
      </c>
    </row>
    <row r="370" spans="1:51" x14ac:dyDescent="0.3">
      <c r="A370">
        <f>Sheet1!D370</f>
        <v>29247</v>
      </c>
      <c r="B370">
        <f>Sheet1!E370</f>
        <v>29237</v>
      </c>
      <c r="C370">
        <f>Sheet1!H370</f>
        <v>115</v>
      </c>
      <c r="E370" s="7">
        <f t="shared" si="223"/>
        <v>29237</v>
      </c>
      <c r="F370" s="7">
        <f t="shared" si="224"/>
        <v>29238</v>
      </c>
      <c r="G370" s="7">
        <f t="shared" si="225"/>
        <v>29239</v>
      </c>
      <c r="H370" s="7">
        <f t="shared" si="226"/>
        <v>29240</v>
      </c>
      <c r="I370" s="7">
        <f t="shared" si="227"/>
        <v>29241</v>
      </c>
      <c r="J370" s="7">
        <f t="shared" si="228"/>
        <v>29242</v>
      </c>
      <c r="K370" s="7">
        <f t="shared" si="229"/>
        <v>29243</v>
      </c>
      <c r="L370" s="7">
        <f t="shared" si="230"/>
        <v>29244</v>
      </c>
      <c r="M370" s="7">
        <f t="shared" si="231"/>
        <v>29245</v>
      </c>
      <c r="N370" s="7">
        <f t="shared" si="232"/>
        <v>29246</v>
      </c>
      <c r="O370" s="7">
        <f t="shared" si="233"/>
        <v>29247</v>
      </c>
      <c r="Q370" s="7">
        <f t="shared" si="234"/>
        <v>29236.498480243165</v>
      </c>
      <c r="R370" s="7">
        <f t="shared" si="235"/>
        <v>29237.798784194532</v>
      </c>
      <c r="S370" s="7">
        <f t="shared" si="236"/>
        <v>29239.099088145893</v>
      </c>
      <c r="T370" s="7">
        <f t="shared" si="237"/>
        <v>29240.399392097264</v>
      </c>
      <c r="U370" s="7">
        <f t="shared" si="238"/>
        <v>29241.699696048629</v>
      </c>
      <c r="V370" s="7">
        <f t="shared" si="239"/>
        <v>29243</v>
      </c>
      <c r="W370" s="7">
        <f t="shared" si="240"/>
        <v>29244.300303951371</v>
      </c>
      <c r="X370" s="7">
        <f t="shared" si="241"/>
        <v>29245.600607902736</v>
      </c>
      <c r="Y370" s="7">
        <f t="shared" si="242"/>
        <v>29246.900911854103</v>
      </c>
      <c r="Z370" s="7">
        <f t="shared" si="243"/>
        <v>29248.201215805471</v>
      </c>
      <c r="AA370" s="7">
        <f t="shared" si="244"/>
        <v>29249.501519756839</v>
      </c>
      <c r="AC370" s="7">
        <f t="shared" si="245"/>
        <v>29236.675834970534</v>
      </c>
      <c r="AD370" s="7">
        <f t="shared" si="246"/>
        <v>29238.082121807467</v>
      </c>
      <c r="AE370" s="7">
        <f t="shared" si="247"/>
        <v>29239.4884086444</v>
      </c>
      <c r="AF370" s="7">
        <f t="shared" si="248"/>
        <v>29240.894695481336</v>
      </c>
      <c r="AG370" s="7">
        <f t="shared" si="249"/>
        <v>29242.300982318266</v>
      </c>
      <c r="AH370" s="7">
        <f t="shared" si="250"/>
        <v>29243.707269155202</v>
      </c>
      <c r="AI370" s="7">
        <f t="shared" si="251"/>
        <v>29245.113555992146</v>
      </c>
      <c r="AJ370" s="7">
        <f t="shared" si="252"/>
        <v>29246.519842829075</v>
      </c>
      <c r="AK370" s="7">
        <f t="shared" si="253"/>
        <v>29247.926129666012</v>
      </c>
      <c r="AL370" s="7">
        <f t="shared" si="254"/>
        <v>29249.332416502948</v>
      </c>
      <c r="AM370" s="7">
        <f t="shared" si="255"/>
        <v>29250.738703339885</v>
      </c>
      <c r="AO370" s="7">
        <f t="shared" si="256"/>
        <v>29239.485967503693</v>
      </c>
      <c r="AP370" s="7">
        <f t="shared" si="257"/>
        <v>29240.989955686851</v>
      </c>
      <c r="AQ370" s="7">
        <f t="shared" si="258"/>
        <v>29242.493943870009</v>
      </c>
      <c r="AR370" s="7">
        <f t="shared" si="259"/>
        <v>29243.997932053175</v>
      </c>
      <c r="AS370" s="7">
        <f t="shared" si="260"/>
        <v>29245.50192023634</v>
      </c>
      <c r="AT370" s="7">
        <f t="shared" si="261"/>
        <v>29247.005908419498</v>
      </c>
      <c r="AU370" s="7">
        <f t="shared" si="262"/>
        <v>29248.50989660266</v>
      </c>
      <c r="AV370" s="7">
        <f t="shared" si="263"/>
        <v>29250.013884785818</v>
      </c>
      <c r="AW370" s="7">
        <f t="shared" si="264"/>
        <v>29251.517872968983</v>
      </c>
      <c r="AX370" s="7">
        <f t="shared" si="265"/>
        <v>29253.021861152138</v>
      </c>
      <c r="AY370" s="7">
        <f t="shared" si="266"/>
        <v>29254.525849335299</v>
      </c>
    </row>
    <row r="371" spans="1:51" x14ac:dyDescent="0.3">
      <c r="A371">
        <f>Sheet1!D371</f>
        <v>29238</v>
      </c>
      <c r="B371">
        <f>Sheet1!E371</f>
        <v>29230</v>
      </c>
      <c r="C371">
        <f>Sheet1!H371</f>
        <v>87</v>
      </c>
      <c r="E371" s="7">
        <f t="shared" si="223"/>
        <v>29230</v>
      </c>
      <c r="F371" s="7">
        <f t="shared" si="224"/>
        <v>29230.799999999999</v>
      </c>
      <c r="G371" s="7">
        <f t="shared" si="225"/>
        <v>29231.599999999999</v>
      </c>
      <c r="H371" s="7">
        <f t="shared" si="226"/>
        <v>29232.400000000001</v>
      </c>
      <c r="I371" s="7">
        <f t="shared" si="227"/>
        <v>29233.200000000001</v>
      </c>
      <c r="J371" s="7">
        <f t="shared" si="228"/>
        <v>29234</v>
      </c>
      <c r="K371" s="7">
        <f t="shared" si="229"/>
        <v>29234.799999999999</v>
      </c>
      <c r="L371" s="7">
        <f t="shared" si="230"/>
        <v>29235.599999999999</v>
      </c>
      <c r="M371" s="7">
        <f t="shared" si="231"/>
        <v>29236.400000000001</v>
      </c>
      <c r="N371" s="7">
        <f t="shared" si="232"/>
        <v>29237.200000000001</v>
      </c>
      <c r="O371" s="7">
        <f t="shared" si="233"/>
        <v>29238</v>
      </c>
      <c r="Q371" s="7">
        <f t="shared" si="234"/>
        <v>29236.317679558015</v>
      </c>
      <c r="R371" s="7">
        <f t="shared" si="235"/>
        <v>29237.590607734812</v>
      </c>
      <c r="S371" s="7">
        <f t="shared" si="236"/>
        <v>29238.863535911602</v>
      </c>
      <c r="T371" s="7">
        <f t="shared" si="237"/>
        <v>29240.136464088398</v>
      </c>
      <c r="U371" s="7">
        <f t="shared" si="238"/>
        <v>29241.409392265192</v>
      </c>
      <c r="V371" s="7">
        <f t="shared" si="239"/>
        <v>29242.682320441989</v>
      </c>
      <c r="W371" s="7">
        <f t="shared" si="240"/>
        <v>29243.955248618786</v>
      </c>
      <c r="X371" s="7">
        <f t="shared" si="241"/>
        <v>29245.228176795579</v>
      </c>
      <c r="Y371" s="7">
        <f t="shared" si="242"/>
        <v>29246.501104972376</v>
      </c>
      <c r="Z371" s="7">
        <f t="shared" si="243"/>
        <v>29247.774033149166</v>
      </c>
      <c r="AA371" s="7">
        <f t="shared" si="244"/>
        <v>29249.046961325967</v>
      </c>
      <c r="AC371" s="7">
        <f t="shared" si="245"/>
        <v>29236.62837837838</v>
      </c>
      <c r="AD371" s="7">
        <f t="shared" si="246"/>
        <v>29237.850900900899</v>
      </c>
      <c r="AE371" s="7">
        <f t="shared" si="247"/>
        <v>29239.073423423426</v>
      </c>
      <c r="AF371" s="7">
        <f t="shared" si="248"/>
        <v>29240.295945945945</v>
      </c>
      <c r="AG371" s="7">
        <f t="shared" si="249"/>
        <v>29241.518468468472</v>
      </c>
      <c r="AH371" s="7">
        <f t="shared" si="250"/>
        <v>29242.740990990991</v>
      </c>
      <c r="AI371" s="7">
        <f t="shared" si="251"/>
        <v>29243.963513513518</v>
      </c>
      <c r="AJ371" s="7">
        <f t="shared" si="252"/>
        <v>29245.186036036037</v>
      </c>
      <c r="AK371" s="7">
        <f t="shared" si="253"/>
        <v>29246.408558558556</v>
      </c>
      <c r="AL371" s="7">
        <f t="shared" si="254"/>
        <v>29247.631081081083</v>
      </c>
      <c r="AM371" s="7">
        <f t="shared" si="255"/>
        <v>29248.853603603602</v>
      </c>
      <c r="AO371" s="7">
        <f t="shared" si="256"/>
        <v>29236.735576923078</v>
      </c>
      <c r="AP371" s="7">
        <f t="shared" si="257"/>
        <v>29238.066987179489</v>
      </c>
      <c r="AQ371" s="7">
        <f t="shared" si="258"/>
        <v>29239.3983974359</v>
      </c>
      <c r="AR371" s="7">
        <f t="shared" si="259"/>
        <v>29240.729807692303</v>
      </c>
      <c r="AS371" s="7">
        <f t="shared" si="260"/>
        <v>29242.061217948714</v>
      </c>
      <c r="AT371" s="7">
        <f t="shared" si="261"/>
        <v>29243.392628205125</v>
      </c>
      <c r="AU371" s="7">
        <f t="shared" si="262"/>
        <v>29244.724038461543</v>
      </c>
      <c r="AV371" s="7">
        <f t="shared" si="263"/>
        <v>29246.055448717951</v>
      </c>
      <c r="AW371" s="7">
        <f t="shared" si="264"/>
        <v>29247.386858974358</v>
      </c>
      <c r="AX371" s="7">
        <f t="shared" si="265"/>
        <v>29248.718269230769</v>
      </c>
      <c r="AY371" s="7">
        <f t="shared" si="266"/>
        <v>29250.04967948718</v>
      </c>
    </row>
    <row r="372" spans="1:51" x14ac:dyDescent="0.3">
      <c r="A372">
        <f>Sheet1!D372</f>
        <v>29241</v>
      </c>
      <c r="B372">
        <f>Sheet1!E372</f>
        <v>29232</v>
      </c>
      <c r="C372">
        <f>Sheet1!H372</f>
        <v>81</v>
      </c>
      <c r="E372" s="7">
        <f t="shared" si="223"/>
        <v>29232</v>
      </c>
      <c r="F372" s="7">
        <f t="shared" si="224"/>
        <v>29232.9</v>
      </c>
      <c r="G372" s="7">
        <f t="shared" si="225"/>
        <v>29233.8</v>
      </c>
      <c r="H372" s="7">
        <f t="shared" si="226"/>
        <v>29234.7</v>
      </c>
      <c r="I372" s="7">
        <f t="shared" si="227"/>
        <v>29235.599999999999</v>
      </c>
      <c r="J372" s="7">
        <f t="shared" si="228"/>
        <v>29236.5</v>
      </c>
      <c r="K372" s="7">
        <f t="shared" si="229"/>
        <v>29237.4</v>
      </c>
      <c r="L372" s="7">
        <f t="shared" si="230"/>
        <v>29238.3</v>
      </c>
      <c r="M372" s="7">
        <f t="shared" si="231"/>
        <v>29239.200000000001</v>
      </c>
      <c r="N372" s="7">
        <f t="shared" si="232"/>
        <v>29240.1</v>
      </c>
      <c r="O372" s="7">
        <f t="shared" si="233"/>
        <v>29241</v>
      </c>
      <c r="Q372" s="7">
        <f t="shared" si="234"/>
        <v>29234.872576177288</v>
      </c>
      <c r="R372" s="7">
        <f t="shared" si="235"/>
        <v>29236.000554016624</v>
      </c>
      <c r="S372" s="7">
        <f t="shared" si="236"/>
        <v>29237.128531855953</v>
      </c>
      <c r="T372" s="7">
        <f t="shared" si="237"/>
        <v>29238.256509695289</v>
      </c>
      <c r="U372" s="7">
        <f t="shared" si="238"/>
        <v>29239.384487534622</v>
      </c>
      <c r="V372" s="7">
        <f t="shared" si="239"/>
        <v>29240.512465373962</v>
      </c>
      <c r="W372" s="7">
        <f t="shared" si="240"/>
        <v>29241.640443213295</v>
      </c>
      <c r="X372" s="7">
        <f t="shared" si="241"/>
        <v>29242.768421052631</v>
      </c>
      <c r="Y372" s="7">
        <f t="shared" si="242"/>
        <v>29243.896398891964</v>
      </c>
      <c r="Z372" s="7">
        <f t="shared" si="243"/>
        <v>29245.0243767313</v>
      </c>
      <c r="AA372" s="7">
        <f t="shared" si="244"/>
        <v>29246.152354570637</v>
      </c>
      <c r="AC372" s="7">
        <f t="shared" si="245"/>
        <v>29235.093541202674</v>
      </c>
      <c r="AD372" s="7">
        <f t="shared" si="246"/>
        <v>29236.274832962139</v>
      </c>
      <c r="AE372" s="7">
        <f t="shared" si="247"/>
        <v>29237.456124721604</v>
      </c>
      <c r="AF372" s="7">
        <f t="shared" si="248"/>
        <v>29238.63741648107</v>
      </c>
      <c r="AG372" s="7">
        <f t="shared" si="249"/>
        <v>29239.818708240531</v>
      </c>
      <c r="AH372" s="7">
        <f t="shared" si="250"/>
        <v>29241</v>
      </c>
      <c r="AI372" s="7">
        <f t="shared" si="251"/>
        <v>29242.181291759465</v>
      </c>
      <c r="AJ372" s="7">
        <f t="shared" si="252"/>
        <v>29243.36258351893</v>
      </c>
      <c r="AK372" s="7">
        <f t="shared" si="253"/>
        <v>29244.543875278396</v>
      </c>
      <c r="AL372" s="7">
        <f t="shared" si="254"/>
        <v>29245.725167037861</v>
      </c>
      <c r="AM372" s="7">
        <f t="shared" si="255"/>
        <v>29246.906458797326</v>
      </c>
      <c r="AO372" s="7">
        <f t="shared" si="256"/>
        <v>29235.542372881355</v>
      </c>
      <c r="AP372" s="7">
        <f t="shared" si="257"/>
        <v>29236.695668549906</v>
      </c>
      <c r="AQ372" s="7">
        <f t="shared" si="258"/>
        <v>29237.848964218458</v>
      </c>
      <c r="AR372" s="7">
        <f t="shared" si="259"/>
        <v>29239.002259887005</v>
      </c>
      <c r="AS372" s="7">
        <f t="shared" si="260"/>
        <v>29240.155555555557</v>
      </c>
      <c r="AT372" s="7">
        <f t="shared" si="261"/>
        <v>29241.308851224105</v>
      </c>
      <c r="AU372" s="7">
        <f t="shared" si="262"/>
        <v>29242.462146892656</v>
      </c>
      <c r="AV372" s="7">
        <f t="shared" si="263"/>
        <v>29243.615442561204</v>
      </c>
      <c r="AW372" s="7">
        <f t="shared" si="264"/>
        <v>29244.768738229755</v>
      </c>
      <c r="AX372" s="7">
        <f t="shared" si="265"/>
        <v>29245.922033898303</v>
      </c>
      <c r="AY372" s="7">
        <f t="shared" si="266"/>
        <v>29247.075329566858</v>
      </c>
    </row>
    <row r="373" spans="1:51" x14ac:dyDescent="0.3">
      <c r="A373">
        <f>Sheet1!D373</f>
        <v>29236</v>
      </c>
      <c r="B373">
        <f>Sheet1!E373</f>
        <v>29227</v>
      </c>
      <c r="C373">
        <f>Sheet1!H373</f>
        <v>499</v>
      </c>
      <c r="E373" s="7">
        <f t="shared" si="223"/>
        <v>29227</v>
      </c>
      <c r="F373" s="7">
        <f t="shared" si="224"/>
        <v>29227.9</v>
      </c>
      <c r="G373" s="7">
        <f t="shared" si="225"/>
        <v>29228.799999999999</v>
      </c>
      <c r="H373" s="7">
        <f t="shared" si="226"/>
        <v>29229.7</v>
      </c>
      <c r="I373" s="7">
        <f t="shared" si="227"/>
        <v>29230.6</v>
      </c>
      <c r="J373" s="7">
        <f t="shared" si="228"/>
        <v>29231.5</v>
      </c>
      <c r="K373" s="7">
        <f t="shared" si="229"/>
        <v>29232.400000000001</v>
      </c>
      <c r="L373" s="7">
        <f t="shared" si="230"/>
        <v>29233.3</v>
      </c>
      <c r="M373" s="7">
        <f t="shared" si="231"/>
        <v>29234.2</v>
      </c>
      <c r="N373" s="7">
        <f t="shared" si="232"/>
        <v>29235.1</v>
      </c>
      <c r="O373" s="7">
        <f t="shared" si="233"/>
        <v>29236</v>
      </c>
      <c r="Q373" s="7">
        <f t="shared" si="234"/>
        <v>29233.416961130741</v>
      </c>
      <c r="R373" s="7">
        <f t="shared" si="235"/>
        <v>29234.326855123676</v>
      </c>
      <c r="S373" s="7">
        <f t="shared" si="236"/>
        <v>29235.236749116608</v>
      </c>
      <c r="T373" s="7">
        <f t="shared" si="237"/>
        <v>29236.146643109547</v>
      </c>
      <c r="U373" s="7">
        <f t="shared" si="238"/>
        <v>29237.056537102471</v>
      </c>
      <c r="V373" s="7">
        <f t="shared" si="239"/>
        <v>29237.966431095403</v>
      </c>
      <c r="W373" s="7">
        <f t="shared" si="240"/>
        <v>29238.876325088342</v>
      </c>
      <c r="X373" s="7">
        <f t="shared" si="241"/>
        <v>29239.78621908127</v>
      </c>
      <c r="Y373" s="7">
        <f t="shared" si="242"/>
        <v>29240.696113074206</v>
      </c>
      <c r="Z373" s="7">
        <f t="shared" si="243"/>
        <v>29241.606007067137</v>
      </c>
      <c r="AA373" s="7">
        <f t="shared" si="244"/>
        <v>29242.515901060069</v>
      </c>
      <c r="AC373" s="7">
        <f t="shared" si="245"/>
        <v>29234.346153846156</v>
      </c>
      <c r="AD373" s="7">
        <f t="shared" si="246"/>
        <v>29235.432352941178</v>
      </c>
      <c r="AE373" s="7">
        <f t="shared" si="247"/>
        <v>29236.518552036199</v>
      </c>
      <c r="AF373" s="7">
        <f t="shared" si="248"/>
        <v>29237.604751131224</v>
      </c>
      <c r="AG373" s="7">
        <f t="shared" si="249"/>
        <v>29238.690950226242</v>
      </c>
      <c r="AH373" s="7">
        <f t="shared" si="250"/>
        <v>29239.777149321268</v>
      </c>
      <c r="AI373" s="7">
        <f t="shared" si="251"/>
        <v>29240.863348416289</v>
      </c>
      <c r="AJ373" s="7">
        <f t="shared" si="252"/>
        <v>29241.949547511314</v>
      </c>
      <c r="AK373" s="7">
        <f t="shared" si="253"/>
        <v>29243.035746606336</v>
      </c>
      <c r="AL373" s="7">
        <f t="shared" si="254"/>
        <v>29244.121945701358</v>
      </c>
      <c r="AM373" s="7">
        <f t="shared" si="255"/>
        <v>29245.208144796379</v>
      </c>
      <c r="AO373" s="7">
        <f t="shared" si="256"/>
        <v>29234.620754716976</v>
      </c>
      <c r="AP373" s="7">
        <f t="shared" si="257"/>
        <v>29235.759056603776</v>
      </c>
      <c r="AQ373" s="7">
        <f t="shared" si="258"/>
        <v>29236.897358490565</v>
      </c>
      <c r="AR373" s="7">
        <f t="shared" si="259"/>
        <v>29238.035660377358</v>
      </c>
      <c r="AS373" s="7">
        <f t="shared" si="260"/>
        <v>29239.173962264147</v>
      </c>
      <c r="AT373" s="7">
        <f t="shared" si="261"/>
        <v>29240.312264150947</v>
      </c>
      <c r="AU373" s="7">
        <f t="shared" si="262"/>
        <v>29241.45056603774</v>
      </c>
      <c r="AV373" s="7">
        <f t="shared" si="263"/>
        <v>29242.588867924525</v>
      </c>
      <c r="AW373" s="7">
        <f t="shared" si="264"/>
        <v>29243.727169811322</v>
      </c>
      <c r="AX373" s="7">
        <f t="shared" si="265"/>
        <v>29244.865471698111</v>
      </c>
      <c r="AY373" s="7">
        <f t="shared" si="266"/>
        <v>29246.003773584907</v>
      </c>
    </row>
    <row r="374" spans="1:51" x14ac:dyDescent="0.3">
      <c r="A374">
        <f>Sheet1!D374</f>
        <v>29238</v>
      </c>
      <c r="B374">
        <f>Sheet1!E374</f>
        <v>29226</v>
      </c>
      <c r="C374">
        <f>Sheet1!H374</f>
        <v>151</v>
      </c>
      <c r="E374" s="7">
        <f t="shared" si="223"/>
        <v>29226</v>
      </c>
      <c r="F374" s="7">
        <f t="shared" si="224"/>
        <v>29227.200000000001</v>
      </c>
      <c r="G374" s="7">
        <f t="shared" si="225"/>
        <v>29228.400000000001</v>
      </c>
      <c r="H374" s="7">
        <f t="shared" si="226"/>
        <v>29229.599999999999</v>
      </c>
      <c r="I374" s="7">
        <f t="shared" si="227"/>
        <v>29230.799999999999</v>
      </c>
      <c r="J374" s="7">
        <f t="shared" si="228"/>
        <v>29232</v>
      </c>
      <c r="K374" s="7">
        <f t="shared" si="229"/>
        <v>29233.200000000001</v>
      </c>
      <c r="L374" s="7">
        <f t="shared" si="230"/>
        <v>29234.400000000001</v>
      </c>
      <c r="M374" s="7">
        <f t="shared" si="231"/>
        <v>29235.599999999999</v>
      </c>
      <c r="N374" s="7">
        <f t="shared" si="232"/>
        <v>29236.799999999999</v>
      </c>
      <c r="O374" s="7">
        <f t="shared" si="233"/>
        <v>29238</v>
      </c>
      <c r="Q374" s="7">
        <f t="shared" si="234"/>
        <v>29227.998500749625</v>
      </c>
      <c r="R374" s="7">
        <f t="shared" si="235"/>
        <v>29228.885457271364</v>
      </c>
      <c r="S374" s="7">
        <f t="shared" si="236"/>
        <v>29229.7724137931</v>
      </c>
      <c r="T374" s="7">
        <f t="shared" si="237"/>
        <v>29230.659370314843</v>
      </c>
      <c r="U374" s="7">
        <f t="shared" si="238"/>
        <v>29231.546326836578</v>
      </c>
      <c r="V374" s="7">
        <f t="shared" si="239"/>
        <v>29232.433283358321</v>
      </c>
      <c r="W374" s="7">
        <f t="shared" si="240"/>
        <v>29233.32023988006</v>
      </c>
      <c r="X374" s="7">
        <f t="shared" si="241"/>
        <v>29234.207196401796</v>
      </c>
      <c r="Y374" s="7">
        <f t="shared" si="242"/>
        <v>29235.094152923539</v>
      </c>
      <c r="Z374" s="7">
        <f t="shared" si="243"/>
        <v>29235.981109445274</v>
      </c>
      <c r="AA374" s="7">
        <f t="shared" si="244"/>
        <v>29236.868065967017</v>
      </c>
      <c r="AC374" s="7">
        <f t="shared" si="245"/>
        <v>29229.322250639387</v>
      </c>
      <c r="AD374" s="7">
        <f t="shared" si="246"/>
        <v>29230.225831202049</v>
      </c>
      <c r="AE374" s="7">
        <f t="shared" si="247"/>
        <v>29231.129411764705</v>
      </c>
      <c r="AF374" s="7">
        <f t="shared" si="248"/>
        <v>29232.032992327368</v>
      </c>
      <c r="AG374" s="7">
        <f t="shared" si="249"/>
        <v>29232.936572890023</v>
      </c>
      <c r="AH374" s="7">
        <f t="shared" si="250"/>
        <v>29233.840153452686</v>
      </c>
      <c r="AI374" s="7">
        <f t="shared" si="251"/>
        <v>29234.743734015348</v>
      </c>
      <c r="AJ374" s="7">
        <f t="shared" si="252"/>
        <v>29235.647314578004</v>
      </c>
      <c r="AK374" s="7">
        <f t="shared" si="253"/>
        <v>29236.550895140666</v>
      </c>
      <c r="AL374" s="7">
        <f t="shared" si="254"/>
        <v>29237.454475703325</v>
      </c>
      <c r="AM374" s="7">
        <f t="shared" si="255"/>
        <v>29238.358056265984</v>
      </c>
      <c r="AO374" s="7">
        <f t="shared" si="256"/>
        <v>29230.450584484592</v>
      </c>
      <c r="AP374" s="7">
        <f t="shared" si="257"/>
        <v>29231.438044633371</v>
      </c>
      <c r="AQ374" s="7">
        <f t="shared" si="258"/>
        <v>29232.425504782146</v>
      </c>
      <c r="AR374" s="7">
        <f t="shared" si="259"/>
        <v>29233.412964930925</v>
      </c>
      <c r="AS374" s="7">
        <f t="shared" si="260"/>
        <v>29234.400425079701</v>
      </c>
      <c r="AT374" s="7">
        <f t="shared" si="261"/>
        <v>29235.387885228483</v>
      </c>
      <c r="AU374" s="7">
        <f t="shared" si="262"/>
        <v>29236.375345377259</v>
      </c>
      <c r="AV374" s="7">
        <f t="shared" si="263"/>
        <v>29237.362805526034</v>
      </c>
      <c r="AW374" s="7">
        <f t="shared" si="264"/>
        <v>29238.350265674817</v>
      </c>
      <c r="AX374" s="7">
        <f t="shared" si="265"/>
        <v>29239.337725823592</v>
      </c>
      <c r="AY374" s="7">
        <f t="shared" si="266"/>
        <v>29240.325185972368</v>
      </c>
    </row>
    <row r="375" spans="1:51" x14ac:dyDescent="0.3">
      <c r="A375">
        <f>Sheet1!D375</f>
        <v>29244</v>
      </c>
      <c r="B375">
        <f>Sheet1!E375</f>
        <v>29233</v>
      </c>
      <c r="C375">
        <f>Sheet1!H375</f>
        <v>116</v>
      </c>
      <c r="E375" s="7">
        <f t="shared" si="223"/>
        <v>29233</v>
      </c>
      <c r="F375" s="7">
        <f t="shared" si="224"/>
        <v>29234.1</v>
      </c>
      <c r="G375" s="7">
        <f t="shared" si="225"/>
        <v>29235.200000000001</v>
      </c>
      <c r="H375" s="7">
        <f t="shared" si="226"/>
        <v>29236.3</v>
      </c>
      <c r="I375" s="7">
        <f t="shared" si="227"/>
        <v>29237.4</v>
      </c>
      <c r="J375" s="7">
        <f t="shared" si="228"/>
        <v>29238.5</v>
      </c>
      <c r="K375" s="7">
        <f t="shared" si="229"/>
        <v>29239.599999999999</v>
      </c>
      <c r="L375" s="7">
        <f t="shared" si="230"/>
        <v>29240.7</v>
      </c>
      <c r="M375" s="7">
        <f t="shared" si="231"/>
        <v>29241.8</v>
      </c>
      <c r="N375" s="7">
        <f t="shared" si="232"/>
        <v>29242.9</v>
      </c>
      <c r="O375" s="7">
        <f t="shared" si="233"/>
        <v>29244</v>
      </c>
      <c r="Q375" s="7">
        <f t="shared" si="234"/>
        <v>29227.347469220244</v>
      </c>
      <c r="R375" s="7">
        <f t="shared" si="235"/>
        <v>29228.309439124489</v>
      </c>
      <c r="S375" s="7">
        <f t="shared" si="236"/>
        <v>29229.271409028726</v>
      </c>
      <c r="T375" s="7">
        <f t="shared" si="237"/>
        <v>29230.233378932968</v>
      </c>
      <c r="U375" s="7">
        <f t="shared" si="238"/>
        <v>29231.195348837209</v>
      </c>
      <c r="V375" s="7">
        <f t="shared" si="239"/>
        <v>29232.157318741451</v>
      </c>
      <c r="W375" s="7">
        <f t="shared" si="240"/>
        <v>29233.119288645692</v>
      </c>
      <c r="X375" s="7">
        <f t="shared" si="241"/>
        <v>29234.081258549933</v>
      </c>
      <c r="Y375" s="7">
        <f t="shared" si="242"/>
        <v>29235.043228454171</v>
      </c>
      <c r="Z375" s="7">
        <f t="shared" si="243"/>
        <v>29236.005198358413</v>
      </c>
      <c r="AA375" s="7">
        <f t="shared" si="244"/>
        <v>29236.967168262654</v>
      </c>
      <c r="AC375" s="7">
        <f t="shared" si="245"/>
        <v>29227.629584352075</v>
      </c>
      <c r="AD375" s="7">
        <f t="shared" si="246"/>
        <v>29228.574327628361</v>
      </c>
      <c r="AE375" s="7">
        <f t="shared" si="247"/>
        <v>29229.519070904644</v>
      </c>
      <c r="AF375" s="7">
        <f t="shared" si="248"/>
        <v>29230.46381418093</v>
      </c>
      <c r="AG375" s="7">
        <f t="shared" si="249"/>
        <v>29231.408557457209</v>
      </c>
      <c r="AH375" s="7">
        <f t="shared" si="250"/>
        <v>29232.353300733495</v>
      </c>
      <c r="AI375" s="7">
        <f t="shared" si="251"/>
        <v>29233.298044009782</v>
      </c>
      <c r="AJ375" s="7">
        <f t="shared" si="252"/>
        <v>29234.242787286064</v>
      </c>
      <c r="AK375" s="7">
        <f t="shared" si="253"/>
        <v>29235.187530562351</v>
      </c>
      <c r="AL375" s="7">
        <f t="shared" si="254"/>
        <v>29236.132273838626</v>
      </c>
      <c r="AM375" s="7">
        <f t="shared" si="255"/>
        <v>29237.077017114916</v>
      </c>
      <c r="AO375" s="7">
        <f t="shared" si="256"/>
        <v>29228.784565916401</v>
      </c>
      <c r="AP375" s="7">
        <f t="shared" si="257"/>
        <v>29229.736120042875</v>
      </c>
      <c r="AQ375" s="7">
        <f t="shared" si="258"/>
        <v>29230.687674169341</v>
      </c>
      <c r="AR375" s="7">
        <f t="shared" si="259"/>
        <v>29231.639228295822</v>
      </c>
      <c r="AS375" s="7">
        <f t="shared" si="260"/>
        <v>29232.590782422292</v>
      </c>
      <c r="AT375" s="7">
        <f t="shared" si="261"/>
        <v>29233.542336548766</v>
      </c>
      <c r="AU375" s="7">
        <f t="shared" si="262"/>
        <v>29234.493890675243</v>
      </c>
      <c r="AV375" s="7">
        <f t="shared" si="263"/>
        <v>29235.44544480171</v>
      </c>
      <c r="AW375" s="7">
        <f t="shared" si="264"/>
        <v>29236.39699892819</v>
      </c>
      <c r="AX375" s="7">
        <f t="shared" si="265"/>
        <v>29237.34855305466</v>
      </c>
      <c r="AY375" s="7">
        <f t="shared" si="266"/>
        <v>29238.300107181134</v>
      </c>
    </row>
    <row r="376" spans="1:51" x14ac:dyDescent="0.3">
      <c r="A376">
        <f>Sheet1!D376</f>
        <v>29241</v>
      </c>
      <c r="B376">
        <f>Sheet1!E376</f>
        <v>29232</v>
      </c>
      <c r="C376">
        <f>Sheet1!H376</f>
        <v>104</v>
      </c>
      <c r="E376" s="7">
        <f t="shared" si="223"/>
        <v>29232</v>
      </c>
      <c r="F376" s="7">
        <f t="shared" si="224"/>
        <v>29232.9</v>
      </c>
      <c r="G376" s="7">
        <f t="shared" si="225"/>
        <v>29233.8</v>
      </c>
      <c r="H376" s="7">
        <f t="shared" si="226"/>
        <v>29234.7</v>
      </c>
      <c r="I376" s="7">
        <f t="shared" si="227"/>
        <v>29235.599999999999</v>
      </c>
      <c r="J376" s="7">
        <f t="shared" si="228"/>
        <v>29236.5</v>
      </c>
      <c r="K376" s="7">
        <f t="shared" si="229"/>
        <v>29237.4</v>
      </c>
      <c r="L376" s="7">
        <f t="shared" si="230"/>
        <v>29238.3</v>
      </c>
      <c r="M376" s="7">
        <f t="shared" si="231"/>
        <v>29239.200000000001</v>
      </c>
      <c r="N376" s="7">
        <f t="shared" si="232"/>
        <v>29240.1</v>
      </c>
      <c r="O376" s="7">
        <f t="shared" si="233"/>
        <v>29241</v>
      </c>
      <c r="Q376" s="7">
        <f t="shared" si="234"/>
        <v>29227.711488250654</v>
      </c>
      <c r="R376" s="7">
        <f t="shared" si="235"/>
        <v>29228.700913838122</v>
      </c>
      <c r="S376" s="7">
        <f t="shared" si="236"/>
        <v>29229.690339425586</v>
      </c>
      <c r="T376" s="7">
        <f t="shared" si="237"/>
        <v>29230.679765013054</v>
      </c>
      <c r="U376" s="7">
        <f t="shared" si="238"/>
        <v>29231.669190600522</v>
      </c>
      <c r="V376" s="7">
        <f t="shared" si="239"/>
        <v>29232.65861618799</v>
      </c>
      <c r="W376" s="7">
        <f t="shared" si="240"/>
        <v>29233.648041775461</v>
      </c>
      <c r="X376" s="7">
        <f t="shared" si="241"/>
        <v>29234.637467362925</v>
      </c>
      <c r="Y376" s="7">
        <f t="shared" si="242"/>
        <v>29235.626892950389</v>
      </c>
      <c r="Z376" s="7">
        <f t="shared" si="243"/>
        <v>29236.616318537861</v>
      </c>
      <c r="AA376" s="7">
        <f t="shared" si="244"/>
        <v>29237.605744125329</v>
      </c>
      <c r="AC376" s="7">
        <f t="shared" si="245"/>
        <v>29228.121605667064</v>
      </c>
      <c r="AD376" s="7">
        <f t="shared" si="246"/>
        <v>29229.102479338842</v>
      </c>
      <c r="AE376" s="7">
        <f t="shared" si="247"/>
        <v>29230.083353010625</v>
      </c>
      <c r="AF376" s="7">
        <f t="shared" si="248"/>
        <v>29231.064226682411</v>
      </c>
      <c r="AG376" s="7">
        <f t="shared" si="249"/>
        <v>29232.045100354186</v>
      </c>
      <c r="AH376" s="7">
        <f t="shared" si="250"/>
        <v>29233.025974025972</v>
      </c>
      <c r="AI376" s="7">
        <f t="shared" si="251"/>
        <v>29234.006847697758</v>
      </c>
      <c r="AJ376" s="7">
        <f t="shared" si="252"/>
        <v>29234.98772136954</v>
      </c>
      <c r="AK376" s="7">
        <f t="shared" si="253"/>
        <v>29235.968595041322</v>
      </c>
      <c r="AL376" s="7">
        <f t="shared" si="254"/>
        <v>29236.949468713105</v>
      </c>
      <c r="AM376" s="7">
        <f t="shared" si="255"/>
        <v>29237.930342384887</v>
      </c>
      <c r="AO376" s="7">
        <f t="shared" si="256"/>
        <v>29228.296573875799</v>
      </c>
      <c r="AP376" s="7">
        <f t="shared" si="257"/>
        <v>29229.260599571735</v>
      </c>
      <c r="AQ376" s="7">
        <f t="shared" si="258"/>
        <v>29230.224625267667</v>
      </c>
      <c r="AR376" s="7">
        <f t="shared" si="259"/>
        <v>29231.188650963602</v>
      </c>
      <c r="AS376" s="7">
        <f t="shared" si="260"/>
        <v>29232.152676659527</v>
      </c>
      <c r="AT376" s="7">
        <f t="shared" si="261"/>
        <v>29233.116702355463</v>
      </c>
      <c r="AU376" s="7">
        <f t="shared" si="262"/>
        <v>29234.080728051395</v>
      </c>
      <c r="AV376" s="7">
        <f t="shared" si="263"/>
        <v>29235.044753747323</v>
      </c>
      <c r="AW376" s="7">
        <f t="shared" si="264"/>
        <v>29236.008779443258</v>
      </c>
      <c r="AX376" s="7">
        <f t="shared" si="265"/>
        <v>29236.972805139187</v>
      </c>
      <c r="AY376" s="7">
        <f t="shared" si="266"/>
        <v>29237.936830835119</v>
      </c>
    </row>
    <row r="377" spans="1:51" x14ac:dyDescent="0.3">
      <c r="A377">
        <f>Sheet1!D377</f>
        <v>29260</v>
      </c>
      <c r="B377">
        <f>Sheet1!E377</f>
        <v>29239</v>
      </c>
      <c r="C377">
        <f>Sheet1!H377</f>
        <v>217</v>
      </c>
      <c r="E377" s="7">
        <f t="shared" si="223"/>
        <v>29239</v>
      </c>
      <c r="F377" s="7">
        <f t="shared" si="224"/>
        <v>29241.1</v>
      </c>
      <c r="G377" s="7">
        <f t="shared" si="225"/>
        <v>29243.200000000001</v>
      </c>
      <c r="H377" s="7">
        <f t="shared" si="226"/>
        <v>29245.3</v>
      </c>
      <c r="I377" s="7">
        <f t="shared" si="227"/>
        <v>29247.4</v>
      </c>
      <c r="J377" s="7">
        <f t="shared" si="228"/>
        <v>29249.5</v>
      </c>
      <c r="K377" s="7">
        <f t="shared" si="229"/>
        <v>29251.599999999999</v>
      </c>
      <c r="L377" s="7">
        <f t="shared" si="230"/>
        <v>29253.7</v>
      </c>
      <c r="M377" s="7">
        <f t="shared" si="231"/>
        <v>29255.8</v>
      </c>
      <c r="N377" s="7">
        <f t="shared" si="232"/>
        <v>29257.9</v>
      </c>
      <c r="O377" s="7">
        <f t="shared" si="233"/>
        <v>29260</v>
      </c>
      <c r="Q377" s="7">
        <f t="shared" si="234"/>
        <v>29229.870619946094</v>
      </c>
      <c r="R377" s="7">
        <f t="shared" si="235"/>
        <v>29230.955256064692</v>
      </c>
      <c r="S377" s="7">
        <f t="shared" si="236"/>
        <v>29232.039892183289</v>
      </c>
      <c r="T377" s="7">
        <f t="shared" si="237"/>
        <v>29233.124528301883</v>
      </c>
      <c r="U377" s="7">
        <f t="shared" si="238"/>
        <v>29234.209164420485</v>
      </c>
      <c r="V377" s="7">
        <f t="shared" si="239"/>
        <v>29235.293800539082</v>
      </c>
      <c r="W377" s="7">
        <f t="shared" si="240"/>
        <v>29236.37843665768</v>
      </c>
      <c r="X377" s="7">
        <f t="shared" si="241"/>
        <v>29237.463072776281</v>
      </c>
      <c r="Y377" s="7">
        <f t="shared" si="242"/>
        <v>29238.547708894876</v>
      </c>
      <c r="Z377" s="7">
        <f t="shared" si="243"/>
        <v>29239.632345013473</v>
      </c>
      <c r="AA377" s="7">
        <f t="shared" si="244"/>
        <v>29240.716981132075</v>
      </c>
      <c r="AC377" s="7">
        <f t="shared" si="245"/>
        <v>29228.224137931036</v>
      </c>
      <c r="AD377" s="7">
        <f t="shared" si="246"/>
        <v>29229.202873563219</v>
      </c>
      <c r="AE377" s="7">
        <f t="shared" si="247"/>
        <v>29230.181609195402</v>
      </c>
      <c r="AF377" s="7">
        <f t="shared" si="248"/>
        <v>29231.160344827586</v>
      </c>
      <c r="AG377" s="7">
        <f t="shared" si="249"/>
        <v>29232.139080459769</v>
      </c>
      <c r="AH377" s="7">
        <f t="shared" si="250"/>
        <v>29233.117816091952</v>
      </c>
      <c r="AI377" s="7">
        <f t="shared" si="251"/>
        <v>29234.096551724142</v>
      </c>
      <c r="AJ377" s="7">
        <f t="shared" si="252"/>
        <v>29235.075287356325</v>
      </c>
      <c r="AK377" s="7">
        <f t="shared" si="253"/>
        <v>29236.054022988508</v>
      </c>
      <c r="AL377" s="7">
        <f t="shared" si="254"/>
        <v>29237.032758620684</v>
      </c>
      <c r="AM377" s="7">
        <f t="shared" si="255"/>
        <v>29238.011494252874</v>
      </c>
      <c r="AO377" s="7">
        <f t="shared" si="256"/>
        <v>29228.545741324924</v>
      </c>
      <c r="AP377" s="7">
        <f t="shared" si="257"/>
        <v>29229.517770767616</v>
      </c>
      <c r="AQ377" s="7">
        <f t="shared" si="258"/>
        <v>29230.489800210304</v>
      </c>
      <c r="AR377" s="7">
        <f t="shared" si="259"/>
        <v>29231.461829652995</v>
      </c>
      <c r="AS377" s="7">
        <f t="shared" si="260"/>
        <v>29232.433859095687</v>
      </c>
      <c r="AT377" s="7">
        <f t="shared" si="261"/>
        <v>29233.405888538382</v>
      </c>
      <c r="AU377" s="7">
        <f t="shared" si="262"/>
        <v>29234.377917981077</v>
      </c>
      <c r="AV377" s="7">
        <f t="shared" si="263"/>
        <v>29235.349947423761</v>
      </c>
      <c r="AW377" s="7">
        <f t="shared" si="264"/>
        <v>29236.32197686646</v>
      </c>
      <c r="AX377" s="7">
        <f t="shared" si="265"/>
        <v>29237.294006309145</v>
      </c>
      <c r="AY377" s="7">
        <f t="shared" si="266"/>
        <v>29238.26603575184</v>
      </c>
    </row>
    <row r="378" spans="1:51" x14ac:dyDescent="0.3">
      <c r="A378">
        <f>Sheet1!D378</f>
        <v>29264</v>
      </c>
      <c r="B378">
        <f>Sheet1!E378</f>
        <v>29246</v>
      </c>
      <c r="C378">
        <f>Sheet1!H378</f>
        <v>318</v>
      </c>
      <c r="E378" s="7">
        <f t="shared" si="223"/>
        <v>29246</v>
      </c>
      <c r="F378" s="7">
        <f t="shared" si="224"/>
        <v>29247.8</v>
      </c>
      <c r="G378" s="7">
        <f t="shared" si="225"/>
        <v>29249.599999999999</v>
      </c>
      <c r="H378" s="7">
        <f t="shared" si="226"/>
        <v>29251.4</v>
      </c>
      <c r="I378" s="7">
        <f t="shared" si="227"/>
        <v>29253.200000000001</v>
      </c>
      <c r="J378" s="7">
        <f t="shared" si="228"/>
        <v>29255</v>
      </c>
      <c r="K378" s="7">
        <f t="shared" si="229"/>
        <v>29256.799999999999</v>
      </c>
      <c r="L378" s="7">
        <f t="shared" si="230"/>
        <v>29258.6</v>
      </c>
      <c r="M378" s="7">
        <f t="shared" si="231"/>
        <v>29260.400000000001</v>
      </c>
      <c r="N378" s="7">
        <f t="shared" si="232"/>
        <v>29262.2</v>
      </c>
      <c r="O378" s="7">
        <f t="shared" si="233"/>
        <v>29264</v>
      </c>
      <c r="Q378" s="7">
        <f t="shared" si="234"/>
        <v>29235.741418764301</v>
      </c>
      <c r="R378" s="7">
        <f t="shared" si="235"/>
        <v>29237.290389016016</v>
      </c>
      <c r="S378" s="7">
        <f t="shared" si="236"/>
        <v>29238.839359267735</v>
      </c>
      <c r="T378" s="7">
        <f t="shared" si="237"/>
        <v>29240.388329519454</v>
      </c>
      <c r="U378" s="7">
        <f t="shared" si="238"/>
        <v>29241.937299771169</v>
      </c>
      <c r="V378" s="7">
        <f t="shared" si="239"/>
        <v>29243.486270022884</v>
      </c>
      <c r="W378" s="7">
        <f t="shared" si="240"/>
        <v>29245.035240274599</v>
      </c>
      <c r="X378" s="7">
        <f t="shared" si="241"/>
        <v>29246.584210526315</v>
      </c>
      <c r="Y378" s="7">
        <f t="shared" si="242"/>
        <v>29248.13318077803</v>
      </c>
      <c r="Z378" s="7">
        <f t="shared" si="243"/>
        <v>29249.682151029752</v>
      </c>
      <c r="AA378" s="7">
        <f t="shared" si="244"/>
        <v>29251.231121281464</v>
      </c>
      <c r="AC378" s="7">
        <f t="shared" si="245"/>
        <v>29233.239795918365</v>
      </c>
      <c r="AD378" s="7">
        <f t="shared" si="246"/>
        <v>29234.699149659864</v>
      </c>
      <c r="AE378" s="7">
        <f t="shared" si="247"/>
        <v>29236.158503401362</v>
      </c>
      <c r="AF378" s="7">
        <f t="shared" si="248"/>
        <v>29237.617857142857</v>
      </c>
      <c r="AG378" s="7">
        <f t="shared" si="249"/>
        <v>29239.077210884356</v>
      </c>
      <c r="AH378" s="7">
        <f t="shared" si="250"/>
        <v>29240.536564625851</v>
      </c>
      <c r="AI378" s="7">
        <f t="shared" si="251"/>
        <v>29241.995918367349</v>
      </c>
      <c r="AJ378" s="7">
        <f t="shared" si="252"/>
        <v>29243.45527210884</v>
      </c>
      <c r="AK378" s="7">
        <f t="shared" si="253"/>
        <v>29244.914625850339</v>
      </c>
      <c r="AL378" s="7">
        <f t="shared" si="254"/>
        <v>29246.373979591837</v>
      </c>
      <c r="AM378" s="7">
        <f t="shared" si="255"/>
        <v>29247.833333333336</v>
      </c>
      <c r="AO378" s="7">
        <f t="shared" si="256"/>
        <v>29230.375344986205</v>
      </c>
      <c r="AP378" s="7">
        <f t="shared" si="257"/>
        <v>29231.577920883166</v>
      </c>
      <c r="AQ378" s="7">
        <f t="shared" si="258"/>
        <v>29232.780496780131</v>
      </c>
      <c r="AR378" s="7">
        <f t="shared" si="259"/>
        <v>29233.983072677096</v>
      </c>
      <c r="AS378" s="7">
        <f t="shared" si="260"/>
        <v>29235.185648574057</v>
      </c>
      <c r="AT378" s="7">
        <f t="shared" si="261"/>
        <v>29236.388224471018</v>
      </c>
      <c r="AU378" s="7">
        <f t="shared" si="262"/>
        <v>29237.590800367987</v>
      </c>
      <c r="AV378" s="7">
        <f t="shared" si="263"/>
        <v>29238.793376264948</v>
      </c>
      <c r="AW378" s="7">
        <f t="shared" si="264"/>
        <v>29239.995952161913</v>
      </c>
      <c r="AX378" s="7">
        <f t="shared" si="265"/>
        <v>29241.198528058874</v>
      </c>
      <c r="AY378" s="7">
        <f t="shared" si="266"/>
        <v>29242.401103955839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AE30-A7FB-4355-B2D1-86FD5733DEAA}">
  <dimension ref="A1:BR378"/>
  <sheetViews>
    <sheetView topLeftCell="A141" workbookViewId="0">
      <selection activeCell="C163" sqref="C163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03/01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03/01 09:16</v>
      </c>
      <c r="C3" s="7">
        <f>IF(AND(C2&gt;0,C2&lt;&gt;"wait"),C2,IF(AND(AOHL!$E3=0,C2&lt;&gt;"wait"),0,IF(OR(C2="wait",AOHL!$E3=1),IF(AND('WMp0-100'!Q4&gt;Sheet1!$E4,'WMp0-100'!Q4&lt;Sheet1!$D4),'WMp0-100'!Q4,"wait"),"wait")))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IF(AND(E2&gt;0,E2&lt;&gt;"wait"),E2,IF(AND(AOHL!$E3=0,E2&lt;&gt;"wait"),0,IF(OR(E2="wait",AOHL!$E3=1),IF(AND('WMp0-100'!R4&gt;Sheet1!$E4,'WMp0-100'!R4&lt;Sheet1!$D4),'WMp0-100'!R4,"wait"),"wait")))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IF(AND(G2&gt;0,G2&lt;&gt;"wait"),G2,IF(AND(AOHL!$E3=0,G2&lt;&gt;"wait"),0,IF(OR(G2="wait",AOHL!$E3=1),IF(AND('WMp0-100'!S4&gt;Sheet1!$E4,'WMp0-100'!S4&lt;Sheet1!$D4),'WMp0-100'!S4,"wait"),"wait")))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IF(AND(I2&gt;0,I2&lt;&gt;"wait"),I2,IF(AND(AOHL!$E3=0,I2&lt;&gt;"wait"),0,IF(OR(I2="wait",AOHL!$E3=1),IF(AND('WMp0-100'!T4&gt;Sheet1!$E4,'WMp0-100'!T4&lt;Sheet1!$D4),'WMp0-100'!T4,"wait"),"wait")))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IF(AND(K2&gt;0,K2&lt;&gt;"wait"),K2,IF(AND(AOHL!$E3=0,K2&lt;&gt;"wait"),0,IF(OR(K2="wait",AOHL!$E3=1),IF(AND('WMp0-100'!U4&gt;Sheet1!$E4,'WMp0-100'!U4&lt;Sheet1!$D4),'WMp0-100'!U4,"wait"),"wait")))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IF(AND(M2&gt;0,M2&lt;&gt;"wait"),M2,IF(AND(AOHL!$E3=0,M2&lt;&gt;"wait"),0,IF(OR(M2="wait",AOHL!$E3=1),IF(AND('WMp0-100'!V4&gt;Sheet1!$E4,'WMp0-100'!V4&lt;Sheet1!$D4),'WMp0-100'!V4,"wait"),"wait")))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IF(AND(O2&gt;0,O2&lt;&gt;"wait"),O2,IF(AND(AOHL!$E3=0,O2&lt;&gt;"wait"),0,IF(OR(O2="wait",AOHL!$E3=1),IF(AND('WMp0-100'!W4&gt;Sheet1!$E4,'WMp0-100'!W4&lt;Sheet1!$D4),'WMp0-100'!W4,"wait"),"wait")))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IF(AND(Q2&gt;0,Q2&lt;&gt;"wait"),Q2,IF(AND(AOHL!$E3=0,Q2&lt;&gt;"wait"),0,IF(OR(Q2="wait",AOHL!$E3=1),IF(AND('WMp0-100'!X4&gt;Sheet1!$E4,'WMp0-100'!X4&lt;Sheet1!$D4),'WMp0-100'!X4,"wait"),"wait")))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IF(AND(S2&gt;0,S2&lt;&gt;"wait"),S2,IF(AND(AOHL!$E3=0,S2&lt;&gt;"wait"),0,IF(OR(S2="wait",AOHL!$E3=1),IF(AND('WMp0-100'!Y4&gt;Sheet1!$E4,'WMp0-100'!Y4&lt;Sheet1!$D4),'WMp0-100'!Y4,"wait"),"wait")))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IF(AND(U2&gt;0,U2&lt;&gt;"wait"),U2,IF(AND(AOHL!$E3=0,U2&lt;&gt;"wait"),0,IF(OR(U2="wait",AOHL!$E3=1),IF(AND('WMp0-100'!Z4&gt;Sheet1!$E4,'WMp0-100'!Z4&lt;Sheet1!$D4),'WMp0-100'!Z4,"wait"),"wait")))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IF(AND(W2&gt;0,W2&lt;&gt;"wait"),W2,IF(AND(AOHL!$E3=0,W2&lt;&gt;"wait"),0,IF(OR(W2="wait",AOHL!$E3=1),IF(AND('WMp0-100'!AA4&gt;Sheet1!$E4,'WMp0-100'!AA4&lt;Sheet1!$D4),'WMp0-100'!AA4,"wait"),"wait")))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IF(AND(Z2&gt;0,Z2&lt;&gt;"wait"),Z2,IF(AND(AOHL!$F3=0,Z2&lt;&gt;"wait"),0,IF(OR(Z2="wait",AOHL!$F3=1),IF(AND('WMp0-100'!AC4&gt;Sheet1!$E4,'WMp0-100'!AC4&lt;Sheet1!$D4),'WMp0-100'!AC4,"wait"),"wait")))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IF(AND(AB2&gt;0,AB2&lt;&gt;"wait"),AB2,IF(AND(AOHL!$F3=0,AB2&lt;&gt;"wait"),0,IF(OR(AB2="wait",AOHL!$F3=1),IF(AND('WMp0-100'!AD4&gt;Sheet1!$E4,'WMp0-100'!AD4&lt;Sheet1!$D4),'WMp0-100'!AD4,"wait"),"wait")))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IF(AND(AD2&gt;0,AD2&lt;&gt;"wait"),AD2,IF(AND(AOHL!$F3=0,AD2&lt;&gt;"wait"),0,IF(OR(AD2="wait",AOHL!$F3=1),IF(AND('WMp0-100'!AE4&gt;Sheet1!$E4,'WMp0-100'!AE4&lt;Sheet1!$D4),'WMp0-100'!AE4,"wait"),"wait")))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IF(AND(AF2&gt;0,AF2&lt;&gt;"wait"),AF2,IF(AND(AOHL!$F3=0,AF2&lt;&gt;"wait"),0,IF(OR(AF2="wait",AOHL!$F3=1),IF(AND('WMp0-100'!AF4&gt;Sheet1!$E4,'WMp0-100'!AF4&lt;Sheet1!$D4),'WMp0-100'!AF4,"wait"),"wait")))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IF(AND(AH2&gt;0,AH2&lt;&gt;"wait"),AH2,IF(AND(AOHL!$F3=0,AH2&lt;&gt;"wait"),0,IF(OR(AH2="wait",AOHL!$F3=1),IF(AND('WMp0-100'!AG4&gt;Sheet1!$E4,'WMp0-100'!AG4&lt;Sheet1!$D4),'WMp0-100'!AG4,"wait"),"wait")))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IF(AND(AJ2&gt;0,AJ2&lt;&gt;"wait"),AJ2,IF(AND(AOHL!$F3=0,AJ2&lt;&gt;"wait"),0,IF(OR(AJ2="wait",AOHL!$F3=1),IF(AND('WMp0-100'!AH4&gt;Sheet1!$E4,'WMp0-100'!AH4&lt;Sheet1!$D4),'WMp0-100'!AH4,"wait"),"wait")))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IF(AND(AL2&gt;0,AL2&lt;&gt;"wait"),AL2,IF(AND(AOHL!$F3=0,AL2&lt;&gt;"wait"),0,IF(OR(AL2="wait",AOHL!$F3=1),IF(AND('WMp0-100'!AI4&gt;Sheet1!$E4,'WMp0-100'!AI4&lt;Sheet1!$D4),'WMp0-100'!AI4,"wait"),"wait")))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IF(AND(AN2&gt;0,AN2&lt;&gt;"wait"),AN2,IF(AND(AOHL!$F3=0,AN2&lt;&gt;"wait"),0,IF(OR(AN2="wait",AOHL!$F3=1),IF(AND('WMp0-100'!AJ4&gt;Sheet1!$E4,'WMp0-100'!AJ4&lt;Sheet1!$D4),'WMp0-100'!AJ4,"wait"),"wait")))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IF(AND(AP2&gt;0,AP2&lt;&gt;"wait"),AP2,IF(AND(AOHL!$F3=0,AP2&lt;&gt;"wait"),0,IF(OR(AP2="wait",AOHL!$F3=1),IF(AND('WMp0-100'!AK4&gt;Sheet1!$E4,'WMp0-100'!AK4&lt;Sheet1!$D4),'WMp0-100'!AK4,"wait"),"wait")))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IF(AND(AR2&gt;0,AR2&lt;&gt;"wait"),AR2,IF(AND(AOHL!$F3=0,AR2&lt;&gt;"wait"),0,IF(OR(AR2="wait",AOHL!$F3=1),IF(AND('WMp0-100'!AL4&gt;Sheet1!$E4,'WMp0-100'!AL4&lt;Sheet1!$D4),'WMp0-100'!AL4,"wait"),"wait")))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IF(AND(AT2&gt;0,AT2&lt;&gt;"wait"),AT2,IF(AND(AOHL!$F3=0,AT2&lt;&gt;"wait"),0,IF(OR(AT2="wait",AOHL!$F3=1),IF(AND('WMp0-100'!AM4&gt;Sheet1!$E4,'WMp0-100'!AM4&lt;Sheet1!$D4),'WMp0-100'!AM4,"wait"),"wait")))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IF(AND(AW2&gt;0,AW2&lt;&gt;"wait"),AW2,IF(AND(AOHL!$G3=0,AW2&lt;&gt;"wait"),0,IF(OR(AW2="wait",AOHL!$G3=1),IF(AND('WMp0-100'!AO4&gt;Sheet1!$E4,'WMp0-100'!AO4&lt;Sheet1!$D4),'WMp0-100'!AO4,"wait"),"wait")))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IF(AND(AY2&gt;0,AY2&lt;&gt;"wait"),AY2,IF(AND(AOHL!$G3=0,AY2&lt;&gt;"wait"),0,IF(OR(AY2="wait",AOHL!$G3=1),IF(AND('WMp0-100'!AP4&gt;Sheet1!$E4,'WMp0-100'!AP4&lt;Sheet1!$D4),'WMp0-100'!AP4,"wait"),"wait")))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IF(AND(BA2&gt;0,BA2&lt;&gt;"wait"),BA2,IF(AND(AOHL!$G3=0,BA2&lt;&gt;"wait"),0,IF(OR(BA2="wait",AOHL!$G3=1),IF(AND('WMp0-100'!AQ4&gt;Sheet1!$E4,'WMp0-100'!AQ4&lt;Sheet1!$D4),'WMp0-100'!AQ4,"wait"),"wait")))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IF(AND(BC2&gt;0,BC2&lt;&gt;"wait"),BC2,IF(AND(AOHL!$G3=0,BC2&lt;&gt;"wait"),0,IF(OR(BC2="wait",AOHL!$G3=1),IF(AND('WMp0-100'!AR4&gt;Sheet1!$E4,'WMp0-100'!AR4&lt;Sheet1!$D4),'WMp0-100'!AR4,"wait"),"wait")))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IF(AND(BE2&gt;0,BE2&lt;&gt;"wait"),BE2,IF(AND(AOHL!$G3=0,BE2&lt;&gt;"wait"),0,IF(OR(BE2="wait",AOHL!$G3=1),IF(AND('WMp0-100'!AS4&gt;Sheet1!$E4,'WMp0-100'!AS4&lt;Sheet1!$D4),'WMp0-100'!AS4,"wait"),"wait")))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IF(AND(BG2&gt;0,BG2&lt;&gt;"wait"),BG2,IF(AND(AOHL!$G3=0,BG2&lt;&gt;"wait"),0,IF(OR(BG2="wait",AOHL!$G3=1),IF(AND('WMp0-100'!AT4&gt;Sheet1!$E4,'WMp0-100'!AT4&lt;Sheet1!$D4),'WMp0-100'!AT4,"wait"),"wait")))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IF(AND(BI2&gt;0,BI2&lt;&gt;"wait"),BI2,IF(AND(AOHL!$G3=0,BI2&lt;&gt;"wait"),0,IF(OR(BI2="wait",AOHL!$G3=1),IF(AND('WMp0-100'!AU4&gt;Sheet1!$E4,'WMp0-100'!AU4&lt;Sheet1!$D4),'WMp0-100'!AU4,"wait"),"wait")))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IF(AND(BK2&gt;0,BK2&lt;&gt;"wait"),BK2,IF(AND(AOHL!$G3=0,BK2&lt;&gt;"wait"),0,IF(OR(BK2="wait",AOHL!$G3=1),IF(AND('WMp0-100'!AV4&gt;Sheet1!$E4,'WMp0-100'!AV4&lt;Sheet1!$D4),'WMp0-100'!AV4,"wait"),"wait")))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IF(AND(BM2&gt;0,BM2&lt;&gt;"wait"),BM2,IF(AND(AOHL!$G3=0,BM2&lt;&gt;"wait"),0,IF(OR(BM2="wait",AOHL!$G3=1),IF(AND('WMp0-100'!AW4&gt;Sheet1!$E4,'WMp0-100'!AW4&lt;Sheet1!$D4),'WMp0-100'!AW4,"wait"),"wait")))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IF(AND(BO2&gt;0,BO2&lt;&gt;"wait"),BO2,IF(AND(AOHL!$G3=0,BO2&lt;&gt;"wait"),0,IF(OR(BO2="wait",AOHL!$G3=1),IF(AND('WMp0-100'!AX4&gt;Sheet1!$E4,'WMp0-100'!AX4&lt;Sheet1!$D4),'WMp0-100'!AX4,"wait"),"wait")))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IF(AND(BQ2&gt;0,BQ2&lt;&gt;"wait"),BQ2,IF(AND(AOHL!$G3=0,BQ2&lt;&gt;"wait"),0,IF(OR(BQ2="wait",AOHL!$G3=1),IF(AND('WMp0-100'!AY4&gt;Sheet1!$E4,'WMp0-100'!AY4&lt;Sheet1!$D4),'WMp0-100'!AY4,"wait"),"wait")))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03/01 09:17</v>
      </c>
      <c r="C4" s="7">
        <f>IF(AND(C3&gt;0,C3&lt;&gt;"wait"),C3,IF(AND(AOHL!$E4=0,C3&lt;&gt;"wait"),0,IF(OR(C3="wait",AOHL!$E4=1),IF(AND('WMp0-100'!Q5&gt;Sheet1!$E5,'WMp0-100'!Q5&lt;Sheet1!$D5),'WMp0-100'!Q5,"wait"),"wait")))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IF(AND(E3&gt;0,E3&lt;&gt;"wait"),E3,IF(AND(AOHL!$E4=0,E3&lt;&gt;"wait"),0,IF(OR(E3="wait",AOHL!$E4=1),IF(AND('WMp0-100'!R5&gt;Sheet1!$E5,'WMp0-100'!R5&lt;Sheet1!$D5),'WMp0-100'!R5,"wait"),"wait")))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IF(AND(G3&gt;0,G3&lt;&gt;"wait"),G3,IF(AND(AOHL!$E4=0,G3&lt;&gt;"wait"),0,IF(OR(G3="wait",AOHL!$E4=1),IF(AND('WMp0-100'!S5&gt;Sheet1!$E5,'WMp0-100'!S5&lt;Sheet1!$D5),'WMp0-100'!S5,"wait"),"wait")))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IF(AND(I3&gt;0,I3&lt;&gt;"wait"),I3,IF(AND(AOHL!$E4=0,I3&lt;&gt;"wait"),0,IF(OR(I3="wait",AOHL!$E4=1),IF(AND('WMp0-100'!T5&gt;Sheet1!$E5,'WMp0-100'!T5&lt;Sheet1!$D5),'WMp0-100'!T5,"wait"),"wait")))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IF(AND(K3&gt;0,K3&lt;&gt;"wait"),K3,IF(AND(AOHL!$E4=0,K3&lt;&gt;"wait"),0,IF(OR(K3="wait",AOHL!$E4=1),IF(AND('WMp0-100'!U5&gt;Sheet1!$E5,'WMp0-100'!U5&lt;Sheet1!$D5),'WMp0-100'!U5,"wait"),"wait")))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IF(AND(M3&gt;0,M3&lt;&gt;"wait"),M3,IF(AND(AOHL!$E4=0,M3&lt;&gt;"wait"),0,IF(OR(M3="wait",AOHL!$E4=1),IF(AND('WMp0-100'!V5&gt;Sheet1!$E5,'WMp0-100'!V5&lt;Sheet1!$D5),'WMp0-100'!V5,"wait"),"wait")))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IF(AND(O3&gt;0,O3&lt;&gt;"wait"),O3,IF(AND(AOHL!$E4=0,O3&lt;&gt;"wait"),0,IF(OR(O3="wait",AOHL!$E4=1),IF(AND('WMp0-100'!W5&gt;Sheet1!$E5,'WMp0-100'!W5&lt;Sheet1!$D5),'WMp0-100'!W5,"wait"),"wait")))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IF(AND(Q3&gt;0,Q3&lt;&gt;"wait"),Q3,IF(AND(AOHL!$E4=0,Q3&lt;&gt;"wait"),0,IF(OR(Q3="wait",AOHL!$E4=1),IF(AND('WMp0-100'!X5&gt;Sheet1!$E5,'WMp0-100'!X5&lt;Sheet1!$D5),'WMp0-100'!X5,"wait"),"wait")))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IF(AND(S3&gt;0,S3&lt;&gt;"wait"),S3,IF(AND(AOHL!$E4=0,S3&lt;&gt;"wait"),0,IF(OR(S3="wait",AOHL!$E4=1),IF(AND('WMp0-100'!Y5&gt;Sheet1!$E5,'WMp0-100'!Y5&lt;Sheet1!$D5),'WMp0-100'!Y5,"wait"),"wait")))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IF(AND(U3&gt;0,U3&lt;&gt;"wait"),U3,IF(AND(AOHL!$E4=0,U3&lt;&gt;"wait"),0,IF(OR(U3="wait",AOHL!$E4=1),IF(AND('WMp0-100'!Z5&gt;Sheet1!$E5,'WMp0-100'!Z5&lt;Sheet1!$D5),'WMp0-100'!Z5,"wait"),"wait")))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IF(AND(W3&gt;0,W3&lt;&gt;"wait"),W3,IF(AND(AOHL!$E4=0,W3&lt;&gt;"wait"),0,IF(OR(W3="wait",AOHL!$E4=1),IF(AND('WMp0-100'!AA5&gt;Sheet1!$E5,'WMp0-100'!AA5&lt;Sheet1!$D5),'WMp0-100'!AA5,"wait"),"wait")))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IF(AND(Z3&gt;0,Z3&lt;&gt;"wait"),Z3,IF(AND(AOHL!$F4=0,Z3&lt;&gt;"wait"),0,IF(OR(Z3="wait",AOHL!$F4=1),IF(AND('WMp0-100'!AC5&gt;Sheet1!$E5,'WMp0-100'!AC5&lt;Sheet1!$D5),'WMp0-100'!AC5,"wait"),"wait")))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IF(AND(AB3&gt;0,AB3&lt;&gt;"wait"),AB3,IF(AND(AOHL!$F4=0,AB3&lt;&gt;"wait"),0,IF(OR(AB3="wait",AOHL!$F4=1),IF(AND('WMp0-100'!AD5&gt;Sheet1!$E5,'WMp0-100'!AD5&lt;Sheet1!$D5),'WMp0-100'!AD5,"wait"),"wait")))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IF(AND(AD3&gt;0,AD3&lt;&gt;"wait"),AD3,IF(AND(AOHL!$F4=0,AD3&lt;&gt;"wait"),0,IF(OR(AD3="wait",AOHL!$F4=1),IF(AND('WMp0-100'!AE5&gt;Sheet1!$E5,'WMp0-100'!AE5&lt;Sheet1!$D5),'WMp0-100'!AE5,"wait"),"wait")))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IF(AND(AF3&gt;0,AF3&lt;&gt;"wait"),AF3,IF(AND(AOHL!$F4=0,AF3&lt;&gt;"wait"),0,IF(OR(AF3="wait",AOHL!$F4=1),IF(AND('WMp0-100'!AF5&gt;Sheet1!$E5,'WMp0-100'!AF5&lt;Sheet1!$D5),'WMp0-100'!AF5,"wait"),"wait")))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IF(AND(AH3&gt;0,AH3&lt;&gt;"wait"),AH3,IF(AND(AOHL!$F4=0,AH3&lt;&gt;"wait"),0,IF(OR(AH3="wait",AOHL!$F4=1),IF(AND('WMp0-100'!AG5&gt;Sheet1!$E5,'WMp0-100'!AG5&lt;Sheet1!$D5),'WMp0-100'!AG5,"wait"),"wait")))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IF(AND(AJ3&gt;0,AJ3&lt;&gt;"wait"),AJ3,IF(AND(AOHL!$F4=0,AJ3&lt;&gt;"wait"),0,IF(OR(AJ3="wait",AOHL!$F4=1),IF(AND('WMp0-100'!AH5&gt;Sheet1!$E5,'WMp0-100'!AH5&lt;Sheet1!$D5),'WMp0-100'!AH5,"wait"),"wait")))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IF(AND(AL3&gt;0,AL3&lt;&gt;"wait"),AL3,IF(AND(AOHL!$F4=0,AL3&lt;&gt;"wait"),0,IF(OR(AL3="wait",AOHL!$F4=1),IF(AND('WMp0-100'!AI5&gt;Sheet1!$E5,'WMp0-100'!AI5&lt;Sheet1!$D5),'WMp0-100'!AI5,"wait"),"wait")))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IF(AND(AN3&gt;0,AN3&lt;&gt;"wait"),AN3,IF(AND(AOHL!$F4=0,AN3&lt;&gt;"wait"),0,IF(OR(AN3="wait",AOHL!$F4=1),IF(AND('WMp0-100'!AJ5&gt;Sheet1!$E5,'WMp0-100'!AJ5&lt;Sheet1!$D5),'WMp0-100'!AJ5,"wait"),"wait")))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IF(AND(AP3&gt;0,AP3&lt;&gt;"wait"),AP3,IF(AND(AOHL!$F4=0,AP3&lt;&gt;"wait"),0,IF(OR(AP3="wait",AOHL!$F4=1),IF(AND('WMp0-100'!AK5&gt;Sheet1!$E5,'WMp0-100'!AK5&lt;Sheet1!$D5),'WMp0-100'!AK5,"wait"),"wait")))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IF(AND(AR3&gt;0,AR3&lt;&gt;"wait"),AR3,IF(AND(AOHL!$F4=0,AR3&lt;&gt;"wait"),0,IF(OR(AR3="wait",AOHL!$F4=1),IF(AND('WMp0-100'!AL5&gt;Sheet1!$E5,'WMp0-100'!AL5&lt;Sheet1!$D5),'WMp0-100'!AL5,"wait"),"wait")))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IF(AND(AT3&gt;0,AT3&lt;&gt;"wait"),AT3,IF(AND(AOHL!$F4=0,AT3&lt;&gt;"wait"),0,IF(OR(AT3="wait",AOHL!$F4=1),IF(AND('WMp0-100'!AM5&gt;Sheet1!$E5,'WMp0-100'!AM5&lt;Sheet1!$D5),'WMp0-100'!AM5,"wait"),"wait")))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IF(AND(AW3&gt;0,AW3&lt;&gt;"wait"),AW3,IF(AND(AOHL!$G4=0,AW3&lt;&gt;"wait"),0,IF(OR(AW3="wait",AOHL!$G4=1),IF(AND('WMp0-100'!AO5&gt;Sheet1!$E5,'WMp0-100'!AO5&lt;Sheet1!$D5),'WMp0-100'!AO5,"wait"),"wait")))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IF(AND(AY3&gt;0,AY3&lt;&gt;"wait"),AY3,IF(AND(AOHL!$G4=0,AY3&lt;&gt;"wait"),0,IF(OR(AY3="wait",AOHL!$G4=1),IF(AND('WMp0-100'!AP5&gt;Sheet1!$E5,'WMp0-100'!AP5&lt;Sheet1!$D5),'WMp0-100'!AP5,"wait"),"wait")))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IF(AND(BA3&gt;0,BA3&lt;&gt;"wait"),BA3,IF(AND(AOHL!$G4=0,BA3&lt;&gt;"wait"),0,IF(OR(BA3="wait",AOHL!$G4=1),IF(AND('WMp0-100'!AQ5&gt;Sheet1!$E5,'WMp0-100'!AQ5&lt;Sheet1!$D5),'WMp0-100'!AQ5,"wait"),"wait")))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IF(AND(BC3&gt;0,BC3&lt;&gt;"wait"),BC3,IF(AND(AOHL!$G4=0,BC3&lt;&gt;"wait"),0,IF(OR(BC3="wait",AOHL!$G4=1),IF(AND('WMp0-100'!AR5&gt;Sheet1!$E5,'WMp0-100'!AR5&lt;Sheet1!$D5),'WMp0-100'!AR5,"wait"),"wait")))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IF(AND(BE3&gt;0,BE3&lt;&gt;"wait"),BE3,IF(AND(AOHL!$G4=0,BE3&lt;&gt;"wait"),0,IF(OR(BE3="wait",AOHL!$G4=1),IF(AND('WMp0-100'!AS5&gt;Sheet1!$E5,'WMp0-100'!AS5&lt;Sheet1!$D5),'WMp0-100'!AS5,"wait"),"wait")))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IF(AND(BG3&gt;0,BG3&lt;&gt;"wait"),BG3,IF(AND(AOHL!$G4=0,BG3&lt;&gt;"wait"),0,IF(OR(BG3="wait",AOHL!$G4=1),IF(AND('WMp0-100'!AT5&gt;Sheet1!$E5,'WMp0-100'!AT5&lt;Sheet1!$D5),'WMp0-100'!AT5,"wait"),"wait")))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IF(AND(BI3&gt;0,BI3&lt;&gt;"wait"),BI3,IF(AND(AOHL!$G4=0,BI3&lt;&gt;"wait"),0,IF(OR(BI3="wait",AOHL!$G4=1),IF(AND('WMp0-100'!AU5&gt;Sheet1!$E5,'WMp0-100'!AU5&lt;Sheet1!$D5),'WMp0-100'!AU5,"wait"),"wait")))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IF(AND(BK3&gt;0,BK3&lt;&gt;"wait"),BK3,IF(AND(AOHL!$G4=0,BK3&lt;&gt;"wait"),0,IF(OR(BK3="wait",AOHL!$G4=1),IF(AND('WMp0-100'!AV5&gt;Sheet1!$E5,'WMp0-100'!AV5&lt;Sheet1!$D5),'WMp0-100'!AV5,"wait"),"wait")))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IF(AND(BM3&gt;0,BM3&lt;&gt;"wait"),BM3,IF(AND(AOHL!$G4=0,BM3&lt;&gt;"wait"),0,IF(OR(BM3="wait",AOHL!$G4=1),IF(AND('WMp0-100'!AW5&gt;Sheet1!$E5,'WMp0-100'!AW5&lt;Sheet1!$D5),'WMp0-100'!AW5,"wait"),"wait")))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IF(AND(BO3&gt;0,BO3&lt;&gt;"wait"),BO3,IF(AND(AOHL!$G4=0,BO3&lt;&gt;"wait"),0,IF(OR(BO3="wait",AOHL!$G4=1),IF(AND('WMp0-100'!AX5&gt;Sheet1!$E5,'WMp0-100'!AX5&lt;Sheet1!$D5),'WMp0-100'!AX5,"wait"),"wait")))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IF(AND(BQ3&gt;0,BQ3&lt;&gt;"wait"),BQ3,IF(AND(AOHL!$G4=0,BQ3&lt;&gt;"wait"),0,IF(OR(BQ3="wait",AOHL!$G4=1),IF(AND('WMp0-100'!AY5&gt;Sheet1!$E5,'WMp0-100'!AY5&lt;Sheet1!$D5),'WMp0-100'!AY5,"wait"),"wait")))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03/01 09:18</v>
      </c>
      <c r="C5" s="7">
        <f>IF(AND(C4&gt;0,C4&lt;&gt;"wait"),C4,IF(AND(AOHL!$E5=0,C4&lt;&gt;"wait"),0,IF(OR(C4="wait",AOHL!$E5=1),IF(AND('WMp0-100'!Q6&gt;Sheet1!$E6,'WMp0-100'!Q6&lt;Sheet1!$D6),'WMp0-100'!Q6,"wait"),"wait")))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IF(AND(E4&gt;0,E4&lt;&gt;"wait"),E4,IF(AND(AOHL!$E5=0,E4&lt;&gt;"wait"),0,IF(OR(E4="wait",AOHL!$E5=1),IF(AND('WMp0-100'!R6&gt;Sheet1!$E6,'WMp0-100'!R6&lt;Sheet1!$D6),'WMp0-100'!R6,"wait"),"wait")))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IF(AND(G4&gt;0,G4&lt;&gt;"wait"),G4,IF(AND(AOHL!$E5=0,G4&lt;&gt;"wait"),0,IF(OR(G4="wait",AOHL!$E5=1),IF(AND('WMp0-100'!S6&gt;Sheet1!$E6,'WMp0-100'!S6&lt;Sheet1!$D6),'WMp0-100'!S6,"wait"),"wait")))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IF(AND(I4&gt;0,I4&lt;&gt;"wait"),I4,IF(AND(AOHL!$E5=0,I4&lt;&gt;"wait"),0,IF(OR(I4="wait",AOHL!$E5=1),IF(AND('WMp0-100'!T6&gt;Sheet1!$E6,'WMp0-100'!T6&lt;Sheet1!$D6),'WMp0-100'!T6,"wait"),"wait")))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IF(AND(K4&gt;0,K4&lt;&gt;"wait"),K4,IF(AND(AOHL!$E5=0,K4&lt;&gt;"wait"),0,IF(OR(K4="wait",AOHL!$E5=1),IF(AND('WMp0-100'!U6&gt;Sheet1!$E6,'WMp0-100'!U6&lt;Sheet1!$D6),'WMp0-100'!U6,"wait"),"wait")))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IF(AND(M4&gt;0,M4&lt;&gt;"wait"),M4,IF(AND(AOHL!$E5=0,M4&lt;&gt;"wait"),0,IF(OR(M4="wait",AOHL!$E5=1),IF(AND('WMp0-100'!V6&gt;Sheet1!$E6,'WMp0-100'!V6&lt;Sheet1!$D6),'WMp0-100'!V6,"wait"),"wait")))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IF(AND(O4&gt;0,O4&lt;&gt;"wait"),O4,IF(AND(AOHL!$E5=0,O4&lt;&gt;"wait"),0,IF(OR(O4="wait",AOHL!$E5=1),IF(AND('WMp0-100'!W6&gt;Sheet1!$E6,'WMp0-100'!W6&lt;Sheet1!$D6),'WMp0-100'!W6,"wait"),"wait")))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IF(AND(Q4&gt;0,Q4&lt;&gt;"wait"),Q4,IF(AND(AOHL!$E5=0,Q4&lt;&gt;"wait"),0,IF(OR(Q4="wait",AOHL!$E5=1),IF(AND('WMp0-100'!X6&gt;Sheet1!$E6,'WMp0-100'!X6&lt;Sheet1!$D6),'WMp0-100'!X6,"wait"),"wait")))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IF(AND(S4&gt;0,S4&lt;&gt;"wait"),S4,IF(AND(AOHL!$E5=0,S4&lt;&gt;"wait"),0,IF(OR(S4="wait",AOHL!$E5=1),IF(AND('WMp0-100'!Y6&gt;Sheet1!$E6,'WMp0-100'!Y6&lt;Sheet1!$D6),'WMp0-100'!Y6,"wait"),"wait")))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IF(AND(U4&gt;0,U4&lt;&gt;"wait"),U4,IF(AND(AOHL!$E5=0,U4&lt;&gt;"wait"),0,IF(OR(U4="wait",AOHL!$E5=1),IF(AND('WMp0-100'!Z6&gt;Sheet1!$E6,'WMp0-100'!Z6&lt;Sheet1!$D6),'WMp0-100'!Z6,"wait"),"wait")))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IF(AND(W4&gt;0,W4&lt;&gt;"wait"),W4,IF(AND(AOHL!$E5=0,W4&lt;&gt;"wait"),0,IF(OR(W4="wait",AOHL!$E5=1),IF(AND('WMp0-100'!AA6&gt;Sheet1!$E6,'WMp0-100'!AA6&lt;Sheet1!$D6),'WMp0-100'!AA6,"wait"),"wait")))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IF(AND(Z4&gt;0,Z4&lt;&gt;"wait"),Z4,IF(AND(AOHL!$F5=0,Z4&lt;&gt;"wait"),0,IF(OR(Z4="wait",AOHL!$F5=1),IF(AND('WMp0-100'!AC6&gt;Sheet1!$E6,'WMp0-100'!AC6&lt;Sheet1!$D6),'WMp0-100'!AC6,"wait"),"wait")))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IF(AND(AB4&gt;0,AB4&lt;&gt;"wait"),AB4,IF(AND(AOHL!$F5=0,AB4&lt;&gt;"wait"),0,IF(OR(AB4="wait",AOHL!$F5=1),IF(AND('WMp0-100'!AD6&gt;Sheet1!$E6,'WMp0-100'!AD6&lt;Sheet1!$D6),'WMp0-100'!AD6,"wait"),"wait")))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IF(AND(AD4&gt;0,AD4&lt;&gt;"wait"),AD4,IF(AND(AOHL!$F5=0,AD4&lt;&gt;"wait"),0,IF(OR(AD4="wait",AOHL!$F5=1),IF(AND('WMp0-100'!AE6&gt;Sheet1!$E6,'WMp0-100'!AE6&lt;Sheet1!$D6),'WMp0-100'!AE6,"wait"),"wait")))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IF(AND(AF4&gt;0,AF4&lt;&gt;"wait"),AF4,IF(AND(AOHL!$F5=0,AF4&lt;&gt;"wait"),0,IF(OR(AF4="wait",AOHL!$F5=1),IF(AND('WMp0-100'!AF6&gt;Sheet1!$E6,'WMp0-100'!AF6&lt;Sheet1!$D6),'WMp0-100'!AF6,"wait"),"wait")))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IF(AND(AH4&gt;0,AH4&lt;&gt;"wait"),AH4,IF(AND(AOHL!$F5=0,AH4&lt;&gt;"wait"),0,IF(OR(AH4="wait",AOHL!$F5=1),IF(AND('WMp0-100'!AG6&gt;Sheet1!$E6,'WMp0-100'!AG6&lt;Sheet1!$D6),'WMp0-100'!AG6,"wait"),"wait")))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IF(AND(AJ4&gt;0,AJ4&lt;&gt;"wait"),AJ4,IF(AND(AOHL!$F5=0,AJ4&lt;&gt;"wait"),0,IF(OR(AJ4="wait",AOHL!$F5=1),IF(AND('WMp0-100'!AH6&gt;Sheet1!$E6,'WMp0-100'!AH6&lt;Sheet1!$D6),'WMp0-100'!AH6,"wait"),"wait")))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IF(AND(AL4&gt;0,AL4&lt;&gt;"wait"),AL4,IF(AND(AOHL!$F5=0,AL4&lt;&gt;"wait"),0,IF(OR(AL4="wait",AOHL!$F5=1),IF(AND('WMp0-100'!AI6&gt;Sheet1!$E6,'WMp0-100'!AI6&lt;Sheet1!$D6),'WMp0-100'!AI6,"wait"),"wait")))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IF(AND(AN4&gt;0,AN4&lt;&gt;"wait"),AN4,IF(AND(AOHL!$F5=0,AN4&lt;&gt;"wait"),0,IF(OR(AN4="wait",AOHL!$F5=1),IF(AND('WMp0-100'!AJ6&gt;Sheet1!$E6,'WMp0-100'!AJ6&lt;Sheet1!$D6),'WMp0-100'!AJ6,"wait"),"wait")))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IF(AND(AP4&gt;0,AP4&lt;&gt;"wait"),AP4,IF(AND(AOHL!$F5=0,AP4&lt;&gt;"wait"),0,IF(OR(AP4="wait",AOHL!$F5=1),IF(AND('WMp0-100'!AK6&gt;Sheet1!$E6,'WMp0-100'!AK6&lt;Sheet1!$D6),'WMp0-100'!AK6,"wait"),"wait")))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IF(AND(AR4&gt;0,AR4&lt;&gt;"wait"),AR4,IF(AND(AOHL!$F5=0,AR4&lt;&gt;"wait"),0,IF(OR(AR4="wait",AOHL!$F5=1),IF(AND('WMp0-100'!AL6&gt;Sheet1!$E6,'WMp0-100'!AL6&lt;Sheet1!$D6),'WMp0-100'!AL6,"wait"),"wait")))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IF(AND(AT4&gt;0,AT4&lt;&gt;"wait"),AT4,IF(AND(AOHL!$F5=0,AT4&lt;&gt;"wait"),0,IF(OR(AT4="wait",AOHL!$F5=1),IF(AND('WMp0-100'!AM6&gt;Sheet1!$E6,'WMp0-100'!AM6&lt;Sheet1!$D6),'WMp0-100'!AM6,"wait"),"wait")))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IF(AND(AW4&gt;0,AW4&lt;&gt;"wait"),AW4,IF(AND(AOHL!$G5=0,AW4&lt;&gt;"wait"),0,IF(OR(AW4="wait",AOHL!$G5=1),IF(AND('WMp0-100'!AO6&gt;Sheet1!$E6,'WMp0-100'!AO6&lt;Sheet1!$D6),'WMp0-100'!AO6,"wait"),"wait")))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IF(AND(AY4&gt;0,AY4&lt;&gt;"wait"),AY4,IF(AND(AOHL!$G5=0,AY4&lt;&gt;"wait"),0,IF(OR(AY4="wait",AOHL!$G5=1),IF(AND('WMp0-100'!AP6&gt;Sheet1!$E6,'WMp0-100'!AP6&lt;Sheet1!$D6),'WMp0-100'!AP6,"wait"),"wait")))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IF(AND(BA4&gt;0,BA4&lt;&gt;"wait"),BA4,IF(AND(AOHL!$G5=0,BA4&lt;&gt;"wait"),0,IF(OR(BA4="wait",AOHL!$G5=1),IF(AND('WMp0-100'!AQ6&gt;Sheet1!$E6,'WMp0-100'!AQ6&lt;Sheet1!$D6),'WMp0-100'!AQ6,"wait"),"wait")))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IF(AND(BC4&gt;0,BC4&lt;&gt;"wait"),BC4,IF(AND(AOHL!$G5=0,BC4&lt;&gt;"wait"),0,IF(OR(BC4="wait",AOHL!$G5=1),IF(AND('WMp0-100'!AR6&gt;Sheet1!$E6,'WMp0-100'!AR6&lt;Sheet1!$D6),'WMp0-100'!AR6,"wait"),"wait")))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IF(AND(BE4&gt;0,BE4&lt;&gt;"wait"),BE4,IF(AND(AOHL!$G5=0,BE4&lt;&gt;"wait"),0,IF(OR(BE4="wait",AOHL!$G5=1),IF(AND('WMp0-100'!AS6&gt;Sheet1!$E6,'WMp0-100'!AS6&lt;Sheet1!$D6),'WMp0-100'!AS6,"wait"),"wait")))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IF(AND(BG4&gt;0,BG4&lt;&gt;"wait"),BG4,IF(AND(AOHL!$G5=0,BG4&lt;&gt;"wait"),0,IF(OR(BG4="wait",AOHL!$G5=1),IF(AND('WMp0-100'!AT6&gt;Sheet1!$E6,'WMp0-100'!AT6&lt;Sheet1!$D6),'WMp0-100'!AT6,"wait"),"wait")))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IF(AND(BI4&gt;0,BI4&lt;&gt;"wait"),BI4,IF(AND(AOHL!$G5=0,BI4&lt;&gt;"wait"),0,IF(OR(BI4="wait",AOHL!$G5=1),IF(AND('WMp0-100'!AU6&gt;Sheet1!$E6,'WMp0-100'!AU6&lt;Sheet1!$D6),'WMp0-100'!AU6,"wait"),"wait")))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IF(AND(BK4&gt;0,BK4&lt;&gt;"wait"),BK4,IF(AND(AOHL!$G5=0,BK4&lt;&gt;"wait"),0,IF(OR(BK4="wait",AOHL!$G5=1),IF(AND('WMp0-100'!AV6&gt;Sheet1!$E6,'WMp0-100'!AV6&lt;Sheet1!$D6),'WMp0-100'!AV6,"wait"),"wait")))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IF(AND(BM4&gt;0,BM4&lt;&gt;"wait"),BM4,IF(AND(AOHL!$G5=0,BM4&lt;&gt;"wait"),0,IF(OR(BM4="wait",AOHL!$G5=1),IF(AND('WMp0-100'!AW6&gt;Sheet1!$E6,'WMp0-100'!AW6&lt;Sheet1!$D6),'WMp0-100'!AW6,"wait"),"wait")))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IF(AND(BO4&gt;0,BO4&lt;&gt;"wait"),BO4,IF(AND(AOHL!$G5=0,BO4&lt;&gt;"wait"),0,IF(OR(BO4="wait",AOHL!$G5=1),IF(AND('WMp0-100'!AX6&gt;Sheet1!$E6,'WMp0-100'!AX6&lt;Sheet1!$D6),'WMp0-100'!AX6,"wait"),"wait")))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IF(AND(BQ4&gt;0,BQ4&lt;&gt;"wait"),BQ4,IF(AND(AOHL!$G5=0,BQ4&lt;&gt;"wait"),0,IF(OR(BQ4="wait",AOHL!$G5=1),IF(AND('WMp0-100'!AY6&gt;Sheet1!$E6,'WMp0-100'!AY6&lt;Sheet1!$D6),'WMp0-100'!AY6,"wait"),"wait")))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03/01 09:19</v>
      </c>
      <c r="C6" s="7">
        <f>IF(AND(C5&gt;0,C5&lt;&gt;"wait"),C5,IF(AND(AOHL!$E6=0,C5&lt;&gt;"wait"),0,IF(OR(C5="wait",AOHL!$E6=1),IF(AND('WMp0-100'!Q7&gt;Sheet1!$E7,'WMp0-100'!Q7&lt;Sheet1!$D7),'WMp0-100'!Q7,"wait"),"wait")))</f>
        <v>0</v>
      </c>
      <c r="D6" s="7">
        <f t="shared" si="0"/>
        <v>0</v>
      </c>
      <c r="E6" s="7">
        <f>IF(AND(E5&gt;0,E5&lt;&gt;"wait"),E5,IF(AND(AOHL!$E6=0,E5&lt;&gt;"wait"),0,IF(OR(E5="wait",AOHL!$E6=1),IF(AND('WMp0-100'!R7&gt;Sheet1!$E7,'WMp0-100'!R7&lt;Sheet1!$D7),'WMp0-100'!R7,"wait"),"wait")))</f>
        <v>0</v>
      </c>
      <c r="F6" s="7">
        <f t="shared" si="1"/>
        <v>0</v>
      </c>
      <c r="G6" s="7">
        <f>IF(AND(G5&gt;0,G5&lt;&gt;"wait"),G5,IF(AND(AOHL!$E6=0,G5&lt;&gt;"wait"),0,IF(OR(G5="wait",AOHL!$E6=1),IF(AND('WMp0-100'!S7&gt;Sheet1!$E7,'WMp0-100'!S7&lt;Sheet1!$D7),'WMp0-100'!S7,"wait"),"wait")))</f>
        <v>0</v>
      </c>
      <c r="H6" s="7">
        <f t="shared" si="2"/>
        <v>0</v>
      </c>
      <c r="I6" s="7">
        <f>IF(AND(I5&gt;0,I5&lt;&gt;"wait"),I5,IF(AND(AOHL!$E6=0,I5&lt;&gt;"wait"),0,IF(OR(I5="wait",AOHL!$E6=1),IF(AND('WMp0-100'!T7&gt;Sheet1!$E7,'WMp0-100'!T7&lt;Sheet1!$D7),'WMp0-100'!T7,"wait"),"wait")))</f>
        <v>0</v>
      </c>
      <c r="J6" s="7">
        <f t="shared" si="3"/>
        <v>0</v>
      </c>
      <c r="K6" s="7">
        <f>IF(AND(K5&gt;0,K5&lt;&gt;"wait"),K5,IF(AND(AOHL!$E6=0,K5&lt;&gt;"wait"),0,IF(OR(K5="wait",AOHL!$E6=1),IF(AND('WMp0-100'!U7&gt;Sheet1!$E7,'WMp0-100'!U7&lt;Sheet1!$D7),'WMp0-100'!U7,"wait"),"wait")))</f>
        <v>0</v>
      </c>
      <c r="L6" s="7">
        <f t="shared" si="4"/>
        <v>0</v>
      </c>
      <c r="M6" s="7">
        <f>IF(AND(M5&gt;0,M5&lt;&gt;"wait"),M5,IF(AND(AOHL!$E6=0,M5&lt;&gt;"wait"),0,IF(OR(M5="wait",AOHL!$E6=1),IF(AND('WMp0-100'!V7&gt;Sheet1!$E7,'WMp0-100'!V7&lt;Sheet1!$D7),'WMp0-100'!V7,"wait"),"wait")))</f>
        <v>0</v>
      </c>
      <c r="N6" s="7">
        <f t="shared" si="5"/>
        <v>0</v>
      </c>
      <c r="O6" s="7">
        <f>IF(AND(O5&gt;0,O5&lt;&gt;"wait"),O5,IF(AND(AOHL!$E6=0,O5&lt;&gt;"wait"),0,IF(OR(O5="wait",AOHL!$E6=1),IF(AND('WMp0-100'!W7&gt;Sheet1!$E7,'WMp0-100'!W7&lt;Sheet1!$D7),'WMp0-100'!W7,"wait"),"wait")))</f>
        <v>0</v>
      </c>
      <c r="P6" s="7">
        <f t="shared" si="6"/>
        <v>0</v>
      </c>
      <c r="Q6" s="7">
        <f>IF(AND(Q5&gt;0,Q5&lt;&gt;"wait"),Q5,IF(AND(AOHL!$E6=0,Q5&lt;&gt;"wait"),0,IF(OR(Q5="wait",AOHL!$E6=1),IF(AND('WMp0-100'!X7&gt;Sheet1!$E7,'WMp0-100'!X7&lt;Sheet1!$D7),'WMp0-100'!X7,"wait"),"wait")))</f>
        <v>0</v>
      </c>
      <c r="R6" s="7">
        <f t="shared" si="7"/>
        <v>0</v>
      </c>
      <c r="S6" s="7">
        <f>IF(AND(S5&gt;0,S5&lt;&gt;"wait"),S5,IF(AND(AOHL!$E6=0,S5&lt;&gt;"wait"),0,IF(OR(S5="wait",AOHL!$E6=1),IF(AND('WMp0-100'!Y7&gt;Sheet1!$E7,'WMp0-100'!Y7&lt;Sheet1!$D7),'WMp0-100'!Y7,"wait"),"wait")))</f>
        <v>0</v>
      </c>
      <c r="T6" s="7">
        <f t="shared" si="8"/>
        <v>0</v>
      </c>
      <c r="U6" s="7">
        <f>IF(AND(U5&gt;0,U5&lt;&gt;"wait"),U5,IF(AND(AOHL!$E6=0,U5&lt;&gt;"wait"),0,IF(OR(U5="wait",AOHL!$E6=1),IF(AND('WMp0-100'!Z7&gt;Sheet1!$E7,'WMp0-100'!Z7&lt;Sheet1!$D7),'WMp0-100'!Z7,"wait"),"wait")))</f>
        <v>0</v>
      </c>
      <c r="V6" s="7">
        <f t="shared" si="9"/>
        <v>0</v>
      </c>
      <c r="W6" s="7">
        <f>IF(AND(W5&gt;0,W5&lt;&gt;"wait"),W5,IF(AND(AOHL!$E6=0,W5&lt;&gt;"wait"),0,IF(OR(W5="wait",AOHL!$E6=1),IF(AND('WMp0-100'!AA7&gt;Sheet1!$E7,'WMp0-100'!AA7&lt;Sheet1!$D7),'WMp0-100'!AA7,"wait"),"wait")))</f>
        <v>0</v>
      </c>
      <c r="X6" s="7">
        <f t="shared" si="10"/>
        <v>0</v>
      </c>
      <c r="Z6" s="7">
        <f>IF(AND(Z5&gt;0,Z5&lt;&gt;"wait"),Z5,IF(AND(AOHL!$F6=0,Z5&lt;&gt;"wait"),0,IF(OR(Z5="wait",AOHL!$F6=1),IF(AND('WMp0-100'!AC7&gt;Sheet1!$E7,'WMp0-100'!AC7&lt;Sheet1!$D7),'WMp0-100'!AC7,"wait"),"wait")))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IF(AND(AB5&gt;0,AB5&lt;&gt;"wait"),AB5,IF(AND(AOHL!$F6=0,AB5&lt;&gt;"wait"),0,IF(OR(AB5="wait",AOHL!$F6=1),IF(AND('WMp0-100'!AD7&gt;Sheet1!$E7,'WMp0-100'!AD7&lt;Sheet1!$D7),'WMp0-100'!AD7,"wait"),"wait")))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IF(AND(AD5&gt;0,AD5&lt;&gt;"wait"),AD5,IF(AND(AOHL!$F6=0,AD5&lt;&gt;"wait"),0,IF(OR(AD5="wait",AOHL!$F6=1),IF(AND('WMp0-100'!AE7&gt;Sheet1!$E7,'WMp0-100'!AE7&lt;Sheet1!$D7),'WMp0-100'!AE7,"wait"),"wait")))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IF(AND(AF5&gt;0,AF5&lt;&gt;"wait"),AF5,IF(AND(AOHL!$F6=0,AF5&lt;&gt;"wait"),0,IF(OR(AF5="wait",AOHL!$F6=1),IF(AND('WMp0-100'!AF7&gt;Sheet1!$E7,'WMp0-100'!AF7&lt;Sheet1!$D7),'WMp0-100'!AF7,"wait"),"wait")))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IF(AND(AH5&gt;0,AH5&lt;&gt;"wait"),AH5,IF(AND(AOHL!$F6=0,AH5&lt;&gt;"wait"),0,IF(OR(AH5="wait",AOHL!$F6=1),IF(AND('WMp0-100'!AG7&gt;Sheet1!$E7,'WMp0-100'!AG7&lt;Sheet1!$D7),'WMp0-100'!AG7,"wait"),"wait")))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IF(AND(AJ5&gt;0,AJ5&lt;&gt;"wait"),AJ5,IF(AND(AOHL!$F6=0,AJ5&lt;&gt;"wait"),0,IF(OR(AJ5="wait",AOHL!$F6=1),IF(AND('WMp0-100'!AH7&gt;Sheet1!$E7,'WMp0-100'!AH7&lt;Sheet1!$D7),'WMp0-100'!AH7,"wait"),"wait")))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IF(AND(AL5&gt;0,AL5&lt;&gt;"wait"),AL5,IF(AND(AOHL!$F6=0,AL5&lt;&gt;"wait"),0,IF(OR(AL5="wait",AOHL!$F6=1),IF(AND('WMp0-100'!AI7&gt;Sheet1!$E7,'WMp0-100'!AI7&lt;Sheet1!$D7),'WMp0-100'!AI7,"wait"),"wait")))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IF(AND(AN5&gt;0,AN5&lt;&gt;"wait"),AN5,IF(AND(AOHL!$F6=0,AN5&lt;&gt;"wait"),0,IF(OR(AN5="wait",AOHL!$F6=1),IF(AND('WMp0-100'!AJ7&gt;Sheet1!$E7,'WMp0-100'!AJ7&lt;Sheet1!$D7),'WMp0-100'!AJ7,"wait"),"wait")))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IF(AND(AP5&gt;0,AP5&lt;&gt;"wait"),AP5,IF(AND(AOHL!$F6=0,AP5&lt;&gt;"wait"),0,IF(OR(AP5="wait",AOHL!$F6=1),IF(AND('WMp0-100'!AK7&gt;Sheet1!$E7,'WMp0-100'!AK7&lt;Sheet1!$D7),'WMp0-100'!AK7,"wait"),"wait")))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IF(AND(AR5&gt;0,AR5&lt;&gt;"wait"),AR5,IF(AND(AOHL!$F6=0,AR5&lt;&gt;"wait"),0,IF(OR(AR5="wait",AOHL!$F6=1),IF(AND('WMp0-100'!AL7&gt;Sheet1!$E7,'WMp0-100'!AL7&lt;Sheet1!$D7),'WMp0-100'!AL7,"wait"),"wait")))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IF(AND(AT5&gt;0,AT5&lt;&gt;"wait"),AT5,IF(AND(AOHL!$F6=0,AT5&lt;&gt;"wait"),0,IF(OR(AT5="wait",AOHL!$F6=1),IF(AND('WMp0-100'!AM7&gt;Sheet1!$E7,'WMp0-100'!AM7&lt;Sheet1!$D7),'WMp0-100'!AM7,"wait"),"wait")))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IF(AND(AW5&gt;0,AW5&lt;&gt;"wait"),AW5,IF(AND(AOHL!$G6=0,AW5&lt;&gt;"wait"),0,IF(OR(AW5="wait",AOHL!$G6=1),IF(AND('WMp0-100'!AO7&gt;Sheet1!$E7,'WMp0-100'!AO7&lt;Sheet1!$D7),'WMp0-100'!AO7,"wait"),"wait")))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IF(AND(AY5&gt;0,AY5&lt;&gt;"wait"),AY5,IF(AND(AOHL!$G6=0,AY5&lt;&gt;"wait"),0,IF(OR(AY5="wait",AOHL!$G6=1),IF(AND('WMp0-100'!AP7&gt;Sheet1!$E7,'WMp0-100'!AP7&lt;Sheet1!$D7),'WMp0-100'!AP7,"wait"),"wait")))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IF(AND(BA5&gt;0,BA5&lt;&gt;"wait"),BA5,IF(AND(AOHL!$G6=0,BA5&lt;&gt;"wait"),0,IF(OR(BA5="wait",AOHL!$G6=1),IF(AND('WMp0-100'!AQ7&gt;Sheet1!$E7,'WMp0-100'!AQ7&lt;Sheet1!$D7),'WMp0-100'!AQ7,"wait"),"wait")))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IF(AND(BC5&gt;0,BC5&lt;&gt;"wait"),BC5,IF(AND(AOHL!$G6=0,BC5&lt;&gt;"wait"),0,IF(OR(BC5="wait",AOHL!$G6=1),IF(AND('WMp0-100'!AR7&gt;Sheet1!$E7,'WMp0-100'!AR7&lt;Sheet1!$D7),'WMp0-100'!AR7,"wait"),"wait")))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IF(AND(BE5&gt;0,BE5&lt;&gt;"wait"),BE5,IF(AND(AOHL!$G6=0,BE5&lt;&gt;"wait"),0,IF(OR(BE5="wait",AOHL!$G6=1),IF(AND('WMp0-100'!AS7&gt;Sheet1!$E7,'WMp0-100'!AS7&lt;Sheet1!$D7),'WMp0-100'!AS7,"wait"),"wait")))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IF(AND(BG5&gt;0,BG5&lt;&gt;"wait"),BG5,IF(AND(AOHL!$G6=0,BG5&lt;&gt;"wait"),0,IF(OR(BG5="wait",AOHL!$G6=1),IF(AND('WMp0-100'!AT7&gt;Sheet1!$E7,'WMp0-100'!AT7&lt;Sheet1!$D7),'WMp0-100'!AT7,"wait"),"wait")))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IF(AND(BI5&gt;0,BI5&lt;&gt;"wait"),BI5,IF(AND(AOHL!$G6=0,BI5&lt;&gt;"wait"),0,IF(OR(BI5="wait",AOHL!$G6=1),IF(AND('WMp0-100'!AU7&gt;Sheet1!$E7,'WMp0-100'!AU7&lt;Sheet1!$D7),'WMp0-100'!AU7,"wait"),"wait")))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IF(AND(BK5&gt;0,BK5&lt;&gt;"wait"),BK5,IF(AND(AOHL!$G6=0,BK5&lt;&gt;"wait"),0,IF(OR(BK5="wait",AOHL!$G6=1),IF(AND('WMp0-100'!AV7&gt;Sheet1!$E7,'WMp0-100'!AV7&lt;Sheet1!$D7),'WMp0-100'!AV7,"wait"),"wait")))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IF(AND(BM5&gt;0,BM5&lt;&gt;"wait"),BM5,IF(AND(AOHL!$G6=0,BM5&lt;&gt;"wait"),0,IF(OR(BM5="wait",AOHL!$G6=1),IF(AND('WMp0-100'!AW7&gt;Sheet1!$E7,'WMp0-100'!AW7&lt;Sheet1!$D7),'WMp0-100'!AW7,"wait"),"wait")))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IF(AND(BO5&gt;0,BO5&lt;&gt;"wait"),BO5,IF(AND(AOHL!$G6=0,BO5&lt;&gt;"wait"),0,IF(OR(BO5="wait",AOHL!$G6=1),IF(AND('WMp0-100'!AX7&gt;Sheet1!$E7,'WMp0-100'!AX7&lt;Sheet1!$D7),'WMp0-100'!AX7,"wait"),"wait")))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IF(AND(BQ5&gt;0,BQ5&lt;&gt;"wait"),BQ5,IF(AND(AOHL!$G6=0,BQ5&lt;&gt;"wait"),0,IF(OR(BQ5="wait",AOHL!$G6=1),IF(AND('WMp0-100'!AY7&gt;Sheet1!$E7,'WMp0-100'!AY7&lt;Sheet1!$D7),'WMp0-100'!AY7,"wait"),"wait")))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03/01 09:20</v>
      </c>
      <c r="C7" s="7">
        <f>IF(AND(C6&gt;0,C6&lt;&gt;"wait"),C6,IF(AND(AOHL!$E7=0,C6&lt;&gt;"wait"),0,IF(OR(C6="wait",AOHL!$E7=1),IF(AND('WMp0-100'!Q8&gt;Sheet1!$E8,'WMp0-100'!Q8&lt;Sheet1!$D8),'WMp0-100'!Q8,"wait"),"wait")))</f>
        <v>0</v>
      </c>
      <c r="D7" s="7">
        <f t="shared" si="0"/>
        <v>0</v>
      </c>
      <c r="E7" s="7">
        <f>IF(AND(E6&gt;0,E6&lt;&gt;"wait"),E6,IF(AND(AOHL!$E7=0,E6&lt;&gt;"wait"),0,IF(OR(E6="wait",AOHL!$E7=1),IF(AND('WMp0-100'!R8&gt;Sheet1!$E8,'WMp0-100'!R8&lt;Sheet1!$D8),'WMp0-100'!R8,"wait"),"wait")))</f>
        <v>0</v>
      </c>
      <c r="F7" s="7">
        <f t="shared" si="1"/>
        <v>0</v>
      </c>
      <c r="G7" s="7">
        <f>IF(AND(G6&gt;0,G6&lt;&gt;"wait"),G6,IF(AND(AOHL!$E7=0,G6&lt;&gt;"wait"),0,IF(OR(G6="wait",AOHL!$E7=1),IF(AND('WMp0-100'!S8&gt;Sheet1!$E8,'WMp0-100'!S8&lt;Sheet1!$D8),'WMp0-100'!S8,"wait"),"wait")))</f>
        <v>0</v>
      </c>
      <c r="H7" s="7">
        <f t="shared" si="2"/>
        <v>0</v>
      </c>
      <c r="I7" s="7">
        <f>IF(AND(I6&gt;0,I6&lt;&gt;"wait"),I6,IF(AND(AOHL!$E7=0,I6&lt;&gt;"wait"),0,IF(OR(I6="wait",AOHL!$E7=1),IF(AND('WMp0-100'!T8&gt;Sheet1!$E8,'WMp0-100'!T8&lt;Sheet1!$D8),'WMp0-100'!T8,"wait"),"wait")))</f>
        <v>0</v>
      </c>
      <c r="J7" s="7">
        <f t="shared" si="3"/>
        <v>0</v>
      </c>
      <c r="K7" s="7">
        <f>IF(AND(K6&gt;0,K6&lt;&gt;"wait"),K6,IF(AND(AOHL!$E7=0,K6&lt;&gt;"wait"),0,IF(OR(K6="wait",AOHL!$E7=1),IF(AND('WMp0-100'!U8&gt;Sheet1!$E8,'WMp0-100'!U8&lt;Sheet1!$D8),'WMp0-100'!U8,"wait"),"wait")))</f>
        <v>0</v>
      </c>
      <c r="L7" s="7">
        <f t="shared" si="4"/>
        <v>0</v>
      </c>
      <c r="M7" s="7">
        <f>IF(AND(M6&gt;0,M6&lt;&gt;"wait"),M6,IF(AND(AOHL!$E7=0,M6&lt;&gt;"wait"),0,IF(OR(M6="wait",AOHL!$E7=1),IF(AND('WMp0-100'!V8&gt;Sheet1!$E8,'WMp0-100'!V8&lt;Sheet1!$D8),'WMp0-100'!V8,"wait"),"wait")))</f>
        <v>0</v>
      </c>
      <c r="N7" s="7">
        <f t="shared" si="5"/>
        <v>0</v>
      </c>
      <c r="O7" s="7">
        <f>IF(AND(O6&gt;0,O6&lt;&gt;"wait"),O6,IF(AND(AOHL!$E7=0,O6&lt;&gt;"wait"),0,IF(OR(O6="wait",AOHL!$E7=1),IF(AND('WMp0-100'!W8&gt;Sheet1!$E8,'WMp0-100'!W8&lt;Sheet1!$D8),'WMp0-100'!W8,"wait"),"wait")))</f>
        <v>0</v>
      </c>
      <c r="P7" s="7">
        <f t="shared" si="6"/>
        <v>0</v>
      </c>
      <c r="Q7" s="7">
        <f>IF(AND(Q6&gt;0,Q6&lt;&gt;"wait"),Q6,IF(AND(AOHL!$E7=0,Q6&lt;&gt;"wait"),0,IF(OR(Q6="wait",AOHL!$E7=1),IF(AND('WMp0-100'!X8&gt;Sheet1!$E8,'WMp0-100'!X8&lt;Sheet1!$D8),'WMp0-100'!X8,"wait"),"wait")))</f>
        <v>0</v>
      </c>
      <c r="R7" s="7">
        <f t="shared" si="7"/>
        <v>0</v>
      </c>
      <c r="S7" s="7">
        <f>IF(AND(S6&gt;0,S6&lt;&gt;"wait"),S6,IF(AND(AOHL!$E7=0,S6&lt;&gt;"wait"),0,IF(OR(S6="wait",AOHL!$E7=1),IF(AND('WMp0-100'!Y8&gt;Sheet1!$E8,'WMp0-100'!Y8&lt;Sheet1!$D8),'WMp0-100'!Y8,"wait"),"wait")))</f>
        <v>0</v>
      </c>
      <c r="T7" s="7">
        <f t="shared" si="8"/>
        <v>0</v>
      </c>
      <c r="U7" s="7">
        <f>IF(AND(U6&gt;0,U6&lt;&gt;"wait"),U6,IF(AND(AOHL!$E7=0,U6&lt;&gt;"wait"),0,IF(OR(U6="wait",AOHL!$E7=1),IF(AND('WMp0-100'!Z8&gt;Sheet1!$E8,'WMp0-100'!Z8&lt;Sheet1!$D8),'WMp0-100'!Z8,"wait"),"wait")))</f>
        <v>0</v>
      </c>
      <c r="V7" s="7">
        <f t="shared" si="9"/>
        <v>0</v>
      </c>
      <c r="W7" s="7">
        <f>IF(AND(W6&gt;0,W6&lt;&gt;"wait"),W6,IF(AND(AOHL!$E7=0,W6&lt;&gt;"wait"),0,IF(OR(W6="wait",AOHL!$E7=1),IF(AND('WMp0-100'!AA8&gt;Sheet1!$E8,'WMp0-100'!AA8&lt;Sheet1!$D8),'WMp0-100'!AA8,"wait"),"wait")))</f>
        <v>0</v>
      </c>
      <c r="X7" s="7">
        <f t="shared" si="10"/>
        <v>0</v>
      </c>
      <c r="Z7" s="7">
        <f>IF(AND(Z6&gt;0,Z6&lt;&gt;"wait"),Z6,IF(AND(AOHL!$F7=0,Z6&lt;&gt;"wait"),0,IF(OR(Z6="wait",AOHL!$F7=1),IF(AND('WMp0-100'!AC8&gt;Sheet1!$E8,'WMp0-100'!AC8&lt;Sheet1!$D8),'WMp0-100'!AC8,"wait"),"wait")))</f>
        <v>0</v>
      </c>
      <c r="AA7" s="7">
        <f t="shared" si="11"/>
        <v>0</v>
      </c>
      <c r="AB7" s="7">
        <f>IF(AND(AB6&gt;0,AB6&lt;&gt;"wait"),AB6,IF(AND(AOHL!$F7=0,AB6&lt;&gt;"wait"),0,IF(OR(AB6="wait",AOHL!$F7=1),IF(AND('WMp0-100'!AD8&gt;Sheet1!$E8,'WMp0-100'!AD8&lt;Sheet1!$D8),'WMp0-100'!AD8,"wait"),"wait")))</f>
        <v>0</v>
      </c>
      <c r="AC7" s="7">
        <f t="shared" si="12"/>
        <v>0</v>
      </c>
      <c r="AD7" s="7">
        <f>IF(AND(AD6&gt;0,AD6&lt;&gt;"wait"),AD6,IF(AND(AOHL!$F7=0,AD6&lt;&gt;"wait"),0,IF(OR(AD6="wait",AOHL!$F7=1),IF(AND('WMp0-100'!AE8&gt;Sheet1!$E8,'WMp0-100'!AE8&lt;Sheet1!$D8),'WMp0-100'!AE8,"wait"),"wait")))</f>
        <v>0</v>
      </c>
      <c r="AE7" s="7">
        <f t="shared" si="13"/>
        <v>0</v>
      </c>
      <c r="AF7" s="7">
        <f>IF(AND(AF6&gt;0,AF6&lt;&gt;"wait"),AF6,IF(AND(AOHL!$F7=0,AF6&lt;&gt;"wait"),0,IF(OR(AF6="wait",AOHL!$F7=1),IF(AND('WMp0-100'!AF8&gt;Sheet1!$E8,'WMp0-100'!AF8&lt;Sheet1!$D8),'WMp0-100'!AF8,"wait"),"wait")))</f>
        <v>0</v>
      </c>
      <c r="AG7" s="7">
        <f t="shared" si="14"/>
        <v>0</v>
      </c>
      <c r="AH7" s="7">
        <f>IF(AND(AH6&gt;0,AH6&lt;&gt;"wait"),AH6,IF(AND(AOHL!$F7=0,AH6&lt;&gt;"wait"),0,IF(OR(AH6="wait",AOHL!$F7=1),IF(AND('WMp0-100'!AG8&gt;Sheet1!$E8,'WMp0-100'!AG8&lt;Sheet1!$D8),'WMp0-100'!AG8,"wait"),"wait")))</f>
        <v>0</v>
      </c>
      <c r="AI7" s="7">
        <f t="shared" si="15"/>
        <v>0</v>
      </c>
      <c r="AJ7" s="7">
        <f>IF(AND(AJ6&gt;0,AJ6&lt;&gt;"wait"),AJ6,IF(AND(AOHL!$F7=0,AJ6&lt;&gt;"wait"),0,IF(OR(AJ6="wait",AOHL!$F7=1),IF(AND('WMp0-100'!AH8&gt;Sheet1!$E8,'WMp0-100'!AH8&lt;Sheet1!$D8),'WMp0-100'!AH8,"wait"),"wait")))</f>
        <v>0</v>
      </c>
      <c r="AK7" s="7">
        <f t="shared" si="16"/>
        <v>0</v>
      </c>
      <c r="AL7" s="7">
        <f>IF(AND(AL6&gt;0,AL6&lt;&gt;"wait"),AL6,IF(AND(AOHL!$F7=0,AL6&lt;&gt;"wait"),0,IF(OR(AL6="wait",AOHL!$F7=1),IF(AND('WMp0-100'!AI8&gt;Sheet1!$E8,'WMp0-100'!AI8&lt;Sheet1!$D8),'WMp0-100'!AI8,"wait"),"wait")))</f>
        <v>0</v>
      </c>
      <c r="AM7" s="7">
        <f t="shared" si="17"/>
        <v>0</v>
      </c>
      <c r="AN7" s="7">
        <f>IF(AND(AN6&gt;0,AN6&lt;&gt;"wait"),AN6,IF(AND(AOHL!$F7=0,AN6&lt;&gt;"wait"),0,IF(OR(AN6="wait",AOHL!$F7=1),IF(AND('WMp0-100'!AJ8&gt;Sheet1!$E8,'WMp0-100'!AJ8&lt;Sheet1!$D8),'WMp0-100'!AJ8,"wait"),"wait")))</f>
        <v>0</v>
      </c>
      <c r="AO7" s="7">
        <f t="shared" si="18"/>
        <v>0</v>
      </c>
      <c r="AP7" s="7">
        <f>IF(AND(AP6&gt;0,AP6&lt;&gt;"wait"),AP6,IF(AND(AOHL!$F7=0,AP6&lt;&gt;"wait"),0,IF(OR(AP6="wait",AOHL!$F7=1),IF(AND('WMp0-100'!AK8&gt;Sheet1!$E8,'WMp0-100'!AK8&lt;Sheet1!$D8),'WMp0-100'!AK8,"wait"),"wait")))</f>
        <v>0</v>
      </c>
      <c r="AQ7" s="7">
        <f t="shared" si="19"/>
        <v>0</v>
      </c>
      <c r="AR7" s="7">
        <f>IF(AND(AR6&gt;0,AR6&lt;&gt;"wait"),AR6,IF(AND(AOHL!$F7=0,AR6&lt;&gt;"wait"),0,IF(OR(AR6="wait",AOHL!$F7=1),IF(AND('WMp0-100'!AL8&gt;Sheet1!$E8,'WMp0-100'!AL8&lt;Sheet1!$D8),'WMp0-100'!AL8,"wait"),"wait")))</f>
        <v>0</v>
      </c>
      <c r="AS7" s="7">
        <f t="shared" si="20"/>
        <v>0</v>
      </c>
      <c r="AT7" s="7">
        <f>IF(AND(AT6&gt;0,AT6&lt;&gt;"wait"),AT6,IF(AND(AOHL!$F7=0,AT6&lt;&gt;"wait"),0,IF(OR(AT6="wait",AOHL!$F7=1),IF(AND('WMp0-100'!AM8&gt;Sheet1!$E8,'WMp0-100'!AM8&lt;Sheet1!$D8),'WMp0-100'!AM8,"wait"),"wait")))</f>
        <v>0</v>
      </c>
      <c r="AU7" s="7">
        <f t="shared" si="21"/>
        <v>0</v>
      </c>
      <c r="AV7" s="7"/>
      <c r="AW7" s="7">
        <f>IF(AND(AW6&gt;0,AW6&lt;&gt;"wait"),AW6,IF(AND(AOHL!$G7=0,AW6&lt;&gt;"wait"),0,IF(OR(AW6="wait",AOHL!$G7=1),IF(AND('WMp0-100'!AO8&gt;Sheet1!$E8,'WMp0-100'!AO8&lt;Sheet1!$D8),'WMp0-100'!AO8,"wait"),"wait")))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IF(AND(AY6&gt;0,AY6&lt;&gt;"wait"),AY6,IF(AND(AOHL!$G7=0,AY6&lt;&gt;"wait"),0,IF(OR(AY6="wait",AOHL!$G7=1),IF(AND('WMp0-100'!AP8&gt;Sheet1!$E8,'WMp0-100'!AP8&lt;Sheet1!$D8),'WMp0-100'!AP8,"wait"),"wait")))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IF(AND(BA6&gt;0,BA6&lt;&gt;"wait"),BA6,IF(AND(AOHL!$G7=0,BA6&lt;&gt;"wait"),0,IF(OR(BA6="wait",AOHL!$G7=1),IF(AND('WMp0-100'!AQ8&gt;Sheet1!$E8,'WMp0-100'!AQ8&lt;Sheet1!$D8),'WMp0-100'!AQ8,"wait"),"wait")))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IF(AND(BC6&gt;0,BC6&lt;&gt;"wait"),BC6,IF(AND(AOHL!$G7=0,BC6&lt;&gt;"wait"),0,IF(OR(BC6="wait",AOHL!$G7=1),IF(AND('WMp0-100'!AR8&gt;Sheet1!$E8,'WMp0-100'!AR8&lt;Sheet1!$D8),'WMp0-100'!AR8,"wait"),"wait")))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IF(AND(BE6&gt;0,BE6&lt;&gt;"wait"),BE6,IF(AND(AOHL!$G7=0,BE6&lt;&gt;"wait"),0,IF(OR(BE6="wait",AOHL!$G7=1),IF(AND('WMp0-100'!AS8&gt;Sheet1!$E8,'WMp0-100'!AS8&lt;Sheet1!$D8),'WMp0-100'!AS8,"wait"),"wait")))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IF(AND(BG6&gt;0,BG6&lt;&gt;"wait"),BG6,IF(AND(AOHL!$G7=0,BG6&lt;&gt;"wait"),0,IF(OR(BG6="wait",AOHL!$G7=1),IF(AND('WMp0-100'!AT8&gt;Sheet1!$E8,'WMp0-100'!AT8&lt;Sheet1!$D8),'WMp0-100'!AT8,"wait"),"wait")))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IF(AND(BI6&gt;0,BI6&lt;&gt;"wait"),BI6,IF(AND(AOHL!$G7=0,BI6&lt;&gt;"wait"),0,IF(OR(BI6="wait",AOHL!$G7=1),IF(AND('WMp0-100'!AU8&gt;Sheet1!$E8,'WMp0-100'!AU8&lt;Sheet1!$D8),'WMp0-100'!AU8,"wait"),"wait")))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IF(AND(BK6&gt;0,BK6&lt;&gt;"wait"),BK6,IF(AND(AOHL!$G7=0,BK6&lt;&gt;"wait"),0,IF(OR(BK6="wait",AOHL!$G7=1),IF(AND('WMp0-100'!AV8&gt;Sheet1!$E8,'WMp0-100'!AV8&lt;Sheet1!$D8),'WMp0-100'!AV8,"wait"),"wait")))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IF(AND(BM6&gt;0,BM6&lt;&gt;"wait"),BM6,IF(AND(AOHL!$G7=0,BM6&lt;&gt;"wait"),0,IF(OR(BM6="wait",AOHL!$G7=1),IF(AND('WMp0-100'!AW8&gt;Sheet1!$E8,'WMp0-100'!AW8&lt;Sheet1!$D8),'WMp0-100'!AW8,"wait"),"wait")))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IF(AND(BO6&gt;0,BO6&lt;&gt;"wait"),BO6,IF(AND(AOHL!$G7=0,BO6&lt;&gt;"wait"),0,IF(OR(BO6="wait",AOHL!$G7=1),IF(AND('WMp0-100'!AX8&gt;Sheet1!$E8,'WMp0-100'!AX8&lt;Sheet1!$D8),'WMp0-100'!AX8,"wait"),"wait")))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IF(AND(BQ6&gt;0,BQ6&lt;&gt;"wait"),BQ6,IF(AND(AOHL!$G7=0,BQ6&lt;&gt;"wait"),0,IF(OR(BQ6="wait",AOHL!$G7=1),IF(AND('WMp0-100'!AY8&gt;Sheet1!$E8,'WMp0-100'!AY8&lt;Sheet1!$D8),'WMp0-100'!AY8,"wait"),"wait")))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03/01 09:21</v>
      </c>
      <c r="C8" s="7">
        <f>IF(AND(C7&gt;0,C7&lt;&gt;"wait"),C7,IF(AND(AOHL!$E8=0,C7&lt;&gt;"wait"),0,IF(OR(C7="wait",AOHL!$E8=1),IF(AND('WMp0-100'!Q9&gt;Sheet1!$E9,'WMp0-100'!Q9&lt;Sheet1!$D9),'WMp0-100'!Q9,"wait"),"wait")))</f>
        <v>0</v>
      </c>
      <c r="D8" s="7">
        <f t="shared" si="0"/>
        <v>0</v>
      </c>
      <c r="E8" s="7">
        <f>IF(AND(E7&gt;0,E7&lt;&gt;"wait"),E7,IF(AND(AOHL!$E8=0,E7&lt;&gt;"wait"),0,IF(OR(E7="wait",AOHL!$E8=1),IF(AND('WMp0-100'!R9&gt;Sheet1!$E9,'WMp0-100'!R9&lt;Sheet1!$D9),'WMp0-100'!R9,"wait"),"wait")))</f>
        <v>0</v>
      </c>
      <c r="F8" s="7">
        <f t="shared" si="1"/>
        <v>0</v>
      </c>
      <c r="G8" s="7">
        <f>IF(AND(G7&gt;0,G7&lt;&gt;"wait"),G7,IF(AND(AOHL!$E8=0,G7&lt;&gt;"wait"),0,IF(OR(G7="wait",AOHL!$E8=1),IF(AND('WMp0-100'!S9&gt;Sheet1!$E9,'WMp0-100'!S9&lt;Sheet1!$D9),'WMp0-100'!S9,"wait"),"wait")))</f>
        <v>0</v>
      </c>
      <c r="H8" s="7">
        <f t="shared" si="2"/>
        <v>0</v>
      </c>
      <c r="I8" s="7">
        <f>IF(AND(I7&gt;0,I7&lt;&gt;"wait"),I7,IF(AND(AOHL!$E8=0,I7&lt;&gt;"wait"),0,IF(OR(I7="wait",AOHL!$E8=1),IF(AND('WMp0-100'!T9&gt;Sheet1!$E9,'WMp0-100'!T9&lt;Sheet1!$D9),'WMp0-100'!T9,"wait"),"wait")))</f>
        <v>0</v>
      </c>
      <c r="J8" s="7">
        <f t="shared" si="3"/>
        <v>0</v>
      </c>
      <c r="K8" s="7">
        <f>IF(AND(K7&gt;0,K7&lt;&gt;"wait"),K7,IF(AND(AOHL!$E8=0,K7&lt;&gt;"wait"),0,IF(OR(K7="wait",AOHL!$E8=1),IF(AND('WMp0-100'!U9&gt;Sheet1!$E9,'WMp0-100'!U9&lt;Sheet1!$D9),'WMp0-100'!U9,"wait"),"wait")))</f>
        <v>0</v>
      </c>
      <c r="L8" s="7">
        <f t="shared" si="4"/>
        <v>0</v>
      </c>
      <c r="M8" s="7">
        <f>IF(AND(M7&gt;0,M7&lt;&gt;"wait"),M7,IF(AND(AOHL!$E8=0,M7&lt;&gt;"wait"),0,IF(OR(M7="wait",AOHL!$E8=1),IF(AND('WMp0-100'!V9&gt;Sheet1!$E9,'WMp0-100'!V9&lt;Sheet1!$D9),'WMp0-100'!V9,"wait"),"wait")))</f>
        <v>0</v>
      </c>
      <c r="N8" s="7">
        <f t="shared" si="5"/>
        <v>0</v>
      </c>
      <c r="O8" s="7">
        <f>IF(AND(O7&gt;0,O7&lt;&gt;"wait"),O7,IF(AND(AOHL!$E8=0,O7&lt;&gt;"wait"),0,IF(OR(O7="wait",AOHL!$E8=1),IF(AND('WMp0-100'!W9&gt;Sheet1!$E9,'WMp0-100'!W9&lt;Sheet1!$D9),'WMp0-100'!W9,"wait"),"wait")))</f>
        <v>0</v>
      </c>
      <c r="P8" s="7">
        <f t="shared" si="6"/>
        <v>0</v>
      </c>
      <c r="Q8" s="7">
        <f>IF(AND(Q7&gt;0,Q7&lt;&gt;"wait"),Q7,IF(AND(AOHL!$E8=0,Q7&lt;&gt;"wait"),0,IF(OR(Q7="wait",AOHL!$E8=1),IF(AND('WMp0-100'!X9&gt;Sheet1!$E9,'WMp0-100'!X9&lt;Sheet1!$D9),'WMp0-100'!X9,"wait"),"wait")))</f>
        <v>0</v>
      </c>
      <c r="R8" s="7">
        <f t="shared" si="7"/>
        <v>0</v>
      </c>
      <c r="S8" s="7">
        <f>IF(AND(S7&gt;0,S7&lt;&gt;"wait"),S7,IF(AND(AOHL!$E8=0,S7&lt;&gt;"wait"),0,IF(OR(S7="wait",AOHL!$E8=1),IF(AND('WMp0-100'!Y9&gt;Sheet1!$E9,'WMp0-100'!Y9&lt;Sheet1!$D9),'WMp0-100'!Y9,"wait"),"wait")))</f>
        <v>0</v>
      </c>
      <c r="T8" s="7">
        <f t="shared" si="8"/>
        <v>0</v>
      </c>
      <c r="U8" s="7">
        <f>IF(AND(U7&gt;0,U7&lt;&gt;"wait"),U7,IF(AND(AOHL!$E8=0,U7&lt;&gt;"wait"),0,IF(OR(U7="wait",AOHL!$E8=1),IF(AND('WMp0-100'!Z9&gt;Sheet1!$E9,'WMp0-100'!Z9&lt;Sheet1!$D9),'WMp0-100'!Z9,"wait"),"wait")))</f>
        <v>0</v>
      </c>
      <c r="V8" s="7">
        <f t="shared" si="9"/>
        <v>0</v>
      </c>
      <c r="W8" s="7">
        <f>IF(AND(W7&gt;0,W7&lt;&gt;"wait"),W7,IF(AND(AOHL!$E8=0,W7&lt;&gt;"wait"),0,IF(OR(W7="wait",AOHL!$E8=1),IF(AND('WMp0-100'!AA9&gt;Sheet1!$E9,'WMp0-100'!AA9&lt;Sheet1!$D9),'WMp0-100'!AA9,"wait"),"wait")))</f>
        <v>0</v>
      </c>
      <c r="X8" s="7">
        <f t="shared" si="10"/>
        <v>0</v>
      </c>
      <c r="Z8" s="7">
        <f>IF(AND(Z7&gt;0,Z7&lt;&gt;"wait"),Z7,IF(AND(AOHL!$F8=0,Z7&lt;&gt;"wait"),0,IF(OR(Z7="wait",AOHL!$F8=1),IF(AND('WMp0-100'!AC9&gt;Sheet1!$E9,'WMp0-100'!AC9&lt;Sheet1!$D9),'WMp0-100'!AC9,"wait"),"wait")))</f>
        <v>0</v>
      </c>
      <c r="AA8" s="7">
        <f t="shared" si="11"/>
        <v>0</v>
      </c>
      <c r="AB8" s="7">
        <f>IF(AND(AB7&gt;0,AB7&lt;&gt;"wait"),AB7,IF(AND(AOHL!$F8=0,AB7&lt;&gt;"wait"),0,IF(OR(AB7="wait",AOHL!$F8=1),IF(AND('WMp0-100'!AD9&gt;Sheet1!$E9,'WMp0-100'!AD9&lt;Sheet1!$D9),'WMp0-100'!AD9,"wait"),"wait")))</f>
        <v>0</v>
      </c>
      <c r="AC8" s="7">
        <f t="shared" si="12"/>
        <v>0</v>
      </c>
      <c r="AD8" s="7">
        <f>IF(AND(AD7&gt;0,AD7&lt;&gt;"wait"),AD7,IF(AND(AOHL!$F8=0,AD7&lt;&gt;"wait"),0,IF(OR(AD7="wait",AOHL!$F8=1),IF(AND('WMp0-100'!AE9&gt;Sheet1!$E9,'WMp0-100'!AE9&lt;Sheet1!$D9),'WMp0-100'!AE9,"wait"),"wait")))</f>
        <v>0</v>
      </c>
      <c r="AE8" s="7">
        <f t="shared" si="13"/>
        <v>0</v>
      </c>
      <c r="AF8" s="7">
        <f>IF(AND(AF7&gt;0,AF7&lt;&gt;"wait"),AF7,IF(AND(AOHL!$F8=0,AF7&lt;&gt;"wait"),0,IF(OR(AF7="wait",AOHL!$F8=1),IF(AND('WMp0-100'!AF9&gt;Sheet1!$E9,'WMp0-100'!AF9&lt;Sheet1!$D9),'WMp0-100'!AF9,"wait"),"wait")))</f>
        <v>0</v>
      </c>
      <c r="AG8" s="7">
        <f t="shared" si="14"/>
        <v>0</v>
      </c>
      <c r="AH8" s="7">
        <f>IF(AND(AH7&gt;0,AH7&lt;&gt;"wait"),AH7,IF(AND(AOHL!$F8=0,AH7&lt;&gt;"wait"),0,IF(OR(AH7="wait",AOHL!$F8=1),IF(AND('WMp0-100'!AG9&gt;Sheet1!$E9,'WMp0-100'!AG9&lt;Sheet1!$D9),'WMp0-100'!AG9,"wait"),"wait")))</f>
        <v>0</v>
      </c>
      <c r="AI8" s="7">
        <f t="shared" si="15"/>
        <v>0</v>
      </c>
      <c r="AJ8" s="7">
        <f>IF(AND(AJ7&gt;0,AJ7&lt;&gt;"wait"),AJ7,IF(AND(AOHL!$F8=0,AJ7&lt;&gt;"wait"),0,IF(OR(AJ7="wait",AOHL!$F8=1),IF(AND('WMp0-100'!AH9&gt;Sheet1!$E9,'WMp0-100'!AH9&lt;Sheet1!$D9),'WMp0-100'!AH9,"wait"),"wait")))</f>
        <v>0</v>
      </c>
      <c r="AK8" s="7">
        <f t="shared" si="16"/>
        <v>0</v>
      </c>
      <c r="AL8" s="7">
        <f>IF(AND(AL7&gt;0,AL7&lt;&gt;"wait"),AL7,IF(AND(AOHL!$F8=0,AL7&lt;&gt;"wait"),0,IF(OR(AL7="wait",AOHL!$F8=1),IF(AND('WMp0-100'!AI9&gt;Sheet1!$E9,'WMp0-100'!AI9&lt;Sheet1!$D9),'WMp0-100'!AI9,"wait"),"wait")))</f>
        <v>0</v>
      </c>
      <c r="AM8" s="7">
        <f t="shared" si="17"/>
        <v>0</v>
      </c>
      <c r="AN8" s="7">
        <f>IF(AND(AN7&gt;0,AN7&lt;&gt;"wait"),AN7,IF(AND(AOHL!$F8=0,AN7&lt;&gt;"wait"),0,IF(OR(AN7="wait",AOHL!$F8=1),IF(AND('WMp0-100'!AJ9&gt;Sheet1!$E9,'WMp0-100'!AJ9&lt;Sheet1!$D9),'WMp0-100'!AJ9,"wait"),"wait")))</f>
        <v>0</v>
      </c>
      <c r="AO8" s="7">
        <f t="shared" si="18"/>
        <v>0</v>
      </c>
      <c r="AP8" s="7">
        <f>IF(AND(AP7&gt;0,AP7&lt;&gt;"wait"),AP7,IF(AND(AOHL!$F8=0,AP7&lt;&gt;"wait"),0,IF(OR(AP7="wait",AOHL!$F8=1),IF(AND('WMp0-100'!AK9&gt;Sheet1!$E9,'WMp0-100'!AK9&lt;Sheet1!$D9),'WMp0-100'!AK9,"wait"),"wait")))</f>
        <v>0</v>
      </c>
      <c r="AQ8" s="7">
        <f t="shared" si="19"/>
        <v>0</v>
      </c>
      <c r="AR8" s="7">
        <f>IF(AND(AR7&gt;0,AR7&lt;&gt;"wait"),AR7,IF(AND(AOHL!$F8=0,AR7&lt;&gt;"wait"),0,IF(OR(AR7="wait",AOHL!$F8=1),IF(AND('WMp0-100'!AL9&gt;Sheet1!$E9,'WMp0-100'!AL9&lt;Sheet1!$D9),'WMp0-100'!AL9,"wait"),"wait")))</f>
        <v>0</v>
      </c>
      <c r="AS8" s="7">
        <f t="shared" si="20"/>
        <v>0</v>
      </c>
      <c r="AT8" s="7">
        <f>IF(AND(AT7&gt;0,AT7&lt;&gt;"wait"),AT7,IF(AND(AOHL!$F8=0,AT7&lt;&gt;"wait"),0,IF(OR(AT7="wait",AOHL!$F8=1),IF(AND('WMp0-100'!AM9&gt;Sheet1!$E9,'WMp0-100'!AM9&lt;Sheet1!$D9),'WMp0-100'!AM9,"wait"),"wait")))</f>
        <v>0</v>
      </c>
      <c r="AU8" s="7">
        <f t="shared" si="21"/>
        <v>0</v>
      </c>
      <c r="AV8" s="7"/>
      <c r="AW8" s="7">
        <f>IF(AND(AW7&gt;0,AW7&lt;&gt;"wait"),AW7,IF(AND(AOHL!$G8=0,AW7&lt;&gt;"wait"),0,IF(OR(AW7="wait",AOHL!$G8=1),IF(AND('WMp0-100'!AO9&gt;Sheet1!$E9,'WMp0-100'!AO9&lt;Sheet1!$D9),'WMp0-100'!AO9,"wait"),"wait")))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IF(AND(AY7&gt;0,AY7&lt;&gt;"wait"),AY7,IF(AND(AOHL!$G8=0,AY7&lt;&gt;"wait"),0,IF(OR(AY7="wait",AOHL!$G8=1),IF(AND('WMp0-100'!AP9&gt;Sheet1!$E9,'WMp0-100'!AP9&lt;Sheet1!$D9),'WMp0-100'!AP9,"wait"),"wait")))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IF(AND(BA7&gt;0,BA7&lt;&gt;"wait"),BA7,IF(AND(AOHL!$G8=0,BA7&lt;&gt;"wait"),0,IF(OR(BA7="wait",AOHL!$G8=1),IF(AND('WMp0-100'!AQ9&gt;Sheet1!$E9,'WMp0-100'!AQ9&lt;Sheet1!$D9),'WMp0-100'!AQ9,"wait"),"wait")))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IF(AND(BC7&gt;0,BC7&lt;&gt;"wait"),BC7,IF(AND(AOHL!$G8=0,BC7&lt;&gt;"wait"),0,IF(OR(BC7="wait",AOHL!$G8=1),IF(AND('WMp0-100'!AR9&gt;Sheet1!$E9,'WMp0-100'!AR9&lt;Sheet1!$D9),'WMp0-100'!AR9,"wait"),"wait")))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IF(AND(BE7&gt;0,BE7&lt;&gt;"wait"),BE7,IF(AND(AOHL!$G8=0,BE7&lt;&gt;"wait"),0,IF(OR(BE7="wait",AOHL!$G8=1),IF(AND('WMp0-100'!AS9&gt;Sheet1!$E9,'WMp0-100'!AS9&lt;Sheet1!$D9),'WMp0-100'!AS9,"wait"),"wait")))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IF(AND(BG7&gt;0,BG7&lt;&gt;"wait"),BG7,IF(AND(AOHL!$G8=0,BG7&lt;&gt;"wait"),0,IF(OR(BG7="wait",AOHL!$G8=1),IF(AND('WMp0-100'!AT9&gt;Sheet1!$E9,'WMp0-100'!AT9&lt;Sheet1!$D9),'WMp0-100'!AT9,"wait"),"wait")))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IF(AND(BI7&gt;0,BI7&lt;&gt;"wait"),BI7,IF(AND(AOHL!$G8=0,BI7&lt;&gt;"wait"),0,IF(OR(BI7="wait",AOHL!$G8=1),IF(AND('WMp0-100'!AU9&gt;Sheet1!$E9,'WMp0-100'!AU9&lt;Sheet1!$D9),'WMp0-100'!AU9,"wait"),"wait")))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IF(AND(BK7&gt;0,BK7&lt;&gt;"wait"),BK7,IF(AND(AOHL!$G8=0,BK7&lt;&gt;"wait"),0,IF(OR(BK7="wait",AOHL!$G8=1),IF(AND('WMp0-100'!AV9&gt;Sheet1!$E9,'WMp0-100'!AV9&lt;Sheet1!$D9),'WMp0-100'!AV9,"wait"),"wait")))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IF(AND(BM7&gt;0,BM7&lt;&gt;"wait"),BM7,IF(AND(AOHL!$G8=0,BM7&lt;&gt;"wait"),0,IF(OR(BM7="wait",AOHL!$G8=1),IF(AND('WMp0-100'!AW9&gt;Sheet1!$E9,'WMp0-100'!AW9&lt;Sheet1!$D9),'WMp0-100'!AW9,"wait"),"wait")))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IF(AND(BO7&gt;0,BO7&lt;&gt;"wait"),BO7,IF(AND(AOHL!$G8=0,BO7&lt;&gt;"wait"),0,IF(OR(BO7="wait",AOHL!$G8=1),IF(AND('WMp0-100'!AX9&gt;Sheet1!$E9,'WMp0-100'!AX9&lt;Sheet1!$D9),'WMp0-100'!AX9,"wait"),"wait")))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IF(AND(BQ7&gt;0,BQ7&lt;&gt;"wait"),BQ7,IF(AND(AOHL!$G8=0,BQ7&lt;&gt;"wait"),0,IF(OR(BQ7="wait",AOHL!$G8=1),IF(AND('WMp0-100'!AY9&gt;Sheet1!$E9,'WMp0-100'!AY9&lt;Sheet1!$D9),'WMp0-100'!AY9,"wait"),"wait")))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03/01 09:22</v>
      </c>
      <c r="C9" s="7">
        <f>IF(AND(C8&gt;0,C8&lt;&gt;"wait"),C8,IF(AND(AOHL!$E9=0,C8&lt;&gt;"wait"),0,IF(OR(C8="wait",AOHL!$E9=1),IF(AND('WMp0-100'!Q10&gt;Sheet1!$E10,'WMp0-100'!Q10&lt;Sheet1!$D10),'WMp0-100'!Q10,"wait"),"wait")))</f>
        <v>0</v>
      </c>
      <c r="D9" s="7">
        <f t="shared" si="0"/>
        <v>0</v>
      </c>
      <c r="E9" s="7">
        <f>IF(AND(E8&gt;0,E8&lt;&gt;"wait"),E8,IF(AND(AOHL!$E9=0,E8&lt;&gt;"wait"),0,IF(OR(E8="wait",AOHL!$E9=1),IF(AND('WMp0-100'!R10&gt;Sheet1!$E10,'WMp0-100'!R10&lt;Sheet1!$D10),'WMp0-100'!R10,"wait"),"wait")))</f>
        <v>0</v>
      </c>
      <c r="F9" s="7">
        <f t="shared" si="1"/>
        <v>0</v>
      </c>
      <c r="G9" s="7">
        <f>IF(AND(G8&gt;0,G8&lt;&gt;"wait"),G8,IF(AND(AOHL!$E9=0,G8&lt;&gt;"wait"),0,IF(OR(G8="wait",AOHL!$E9=1),IF(AND('WMp0-100'!S10&gt;Sheet1!$E10,'WMp0-100'!S10&lt;Sheet1!$D10),'WMp0-100'!S10,"wait"),"wait")))</f>
        <v>0</v>
      </c>
      <c r="H9" s="7">
        <f t="shared" si="2"/>
        <v>0</v>
      </c>
      <c r="I9" s="7">
        <f>IF(AND(I8&gt;0,I8&lt;&gt;"wait"),I8,IF(AND(AOHL!$E9=0,I8&lt;&gt;"wait"),0,IF(OR(I8="wait",AOHL!$E9=1),IF(AND('WMp0-100'!T10&gt;Sheet1!$E10,'WMp0-100'!T10&lt;Sheet1!$D10),'WMp0-100'!T10,"wait"),"wait")))</f>
        <v>0</v>
      </c>
      <c r="J9" s="7">
        <f t="shared" si="3"/>
        <v>0</v>
      </c>
      <c r="K9" s="7">
        <f>IF(AND(K8&gt;0,K8&lt;&gt;"wait"),K8,IF(AND(AOHL!$E9=0,K8&lt;&gt;"wait"),0,IF(OR(K8="wait",AOHL!$E9=1),IF(AND('WMp0-100'!U10&gt;Sheet1!$E10,'WMp0-100'!U10&lt;Sheet1!$D10),'WMp0-100'!U10,"wait"),"wait")))</f>
        <v>0</v>
      </c>
      <c r="L9" s="7">
        <f t="shared" si="4"/>
        <v>0</v>
      </c>
      <c r="M9" s="7">
        <f>IF(AND(M8&gt;0,M8&lt;&gt;"wait"),M8,IF(AND(AOHL!$E9=0,M8&lt;&gt;"wait"),0,IF(OR(M8="wait",AOHL!$E9=1),IF(AND('WMp0-100'!V10&gt;Sheet1!$E10,'WMp0-100'!V10&lt;Sheet1!$D10),'WMp0-100'!V10,"wait"),"wait")))</f>
        <v>0</v>
      </c>
      <c r="N9" s="7">
        <f t="shared" si="5"/>
        <v>0</v>
      </c>
      <c r="O9" s="7">
        <f>IF(AND(O8&gt;0,O8&lt;&gt;"wait"),O8,IF(AND(AOHL!$E9=0,O8&lt;&gt;"wait"),0,IF(OR(O8="wait",AOHL!$E9=1),IF(AND('WMp0-100'!W10&gt;Sheet1!$E10,'WMp0-100'!W10&lt;Sheet1!$D10),'WMp0-100'!W10,"wait"),"wait")))</f>
        <v>0</v>
      </c>
      <c r="P9" s="7">
        <f t="shared" si="6"/>
        <v>0</v>
      </c>
      <c r="Q9" s="7">
        <f>IF(AND(Q8&gt;0,Q8&lt;&gt;"wait"),Q8,IF(AND(AOHL!$E9=0,Q8&lt;&gt;"wait"),0,IF(OR(Q8="wait",AOHL!$E9=1),IF(AND('WMp0-100'!X10&gt;Sheet1!$E10,'WMp0-100'!X10&lt;Sheet1!$D10),'WMp0-100'!X10,"wait"),"wait")))</f>
        <v>0</v>
      </c>
      <c r="R9" s="7">
        <f t="shared" si="7"/>
        <v>0</v>
      </c>
      <c r="S9" s="7">
        <f>IF(AND(S8&gt;0,S8&lt;&gt;"wait"),S8,IF(AND(AOHL!$E9=0,S8&lt;&gt;"wait"),0,IF(OR(S8="wait",AOHL!$E9=1),IF(AND('WMp0-100'!Y10&gt;Sheet1!$E10,'WMp0-100'!Y10&lt;Sheet1!$D10),'WMp0-100'!Y10,"wait"),"wait")))</f>
        <v>0</v>
      </c>
      <c r="T9" s="7">
        <f t="shared" si="8"/>
        <v>0</v>
      </c>
      <c r="U9" s="7">
        <f>IF(AND(U8&gt;0,U8&lt;&gt;"wait"),U8,IF(AND(AOHL!$E9=0,U8&lt;&gt;"wait"),0,IF(OR(U8="wait",AOHL!$E9=1),IF(AND('WMp0-100'!Z10&gt;Sheet1!$E10,'WMp0-100'!Z10&lt;Sheet1!$D10),'WMp0-100'!Z10,"wait"),"wait")))</f>
        <v>0</v>
      </c>
      <c r="V9" s="7">
        <f t="shared" si="9"/>
        <v>0</v>
      </c>
      <c r="W9" s="7">
        <f>IF(AND(W8&gt;0,W8&lt;&gt;"wait"),W8,IF(AND(AOHL!$E9=0,W8&lt;&gt;"wait"),0,IF(OR(W8="wait",AOHL!$E9=1),IF(AND('WMp0-100'!AA10&gt;Sheet1!$E10,'WMp0-100'!AA10&lt;Sheet1!$D10),'WMp0-100'!AA10,"wait"),"wait")))</f>
        <v>0</v>
      </c>
      <c r="X9" s="7">
        <f t="shared" si="10"/>
        <v>0</v>
      </c>
      <c r="Z9" s="7">
        <f>IF(AND(Z8&gt;0,Z8&lt;&gt;"wait"),Z8,IF(AND(AOHL!$F9=0,Z8&lt;&gt;"wait"),0,IF(OR(Z8="wait",AOHL!$F9=1),IF(AND('WMp0-100'!AC10&gt;Sheet1!$E10,'WMp0-100'!AC10&lt;Sheet1!$D10),'WMp0-100'!AC10,"wait"),"wait")))</f>
        <v>0</v>
      </c>
      <c r="AA9" s="7">
        <f t="shared" si="11"/>
        <v>0</v>
      </c>
      <c r="AB9" s="7">
        <f>IF(AND(AB8&gt;0,AB8&lt;&gt;"wait"),AB8,IF(AND(AOHL!$F9=0,AB8&lt;&gt;"wait"),0,IF(OR(AB8="wait",AOHL!$F9=1),IF(AND('WMp0-100'!AD10&gt;Sheet1!$E10,'WMp0-100'!AD10&lt;Sheet1!$D10),'WMp0-100'!AD10,"wait"),"wait")))</f>
        <v>0</v>
      </c>
      <c r="AC9" s="7">
        <f t="shared" si="12"/>
        <v>0</v>
      </c>
      <c r="AD9" s="7">
        <f>IF(AND(AD8&gt;0,AD8&lt;&gt;"wait"),AD8,IF(AND(AOHL!$F9=0,AD8&lt;&gt;"wait"),0,IF(OR(AD8="wait",AOHL!$F9=1),IF(AND('WMp0-100'!AE10&gt;Sheet1!$E10,'WMp0-100'!AE10&lt;Sheet1!$D10),'WMp0-100'!AE10,"wait"),"wait")))</f>
        <v>0</v>
      </c>
      <c r="AE9" s="7">
        <f t="shared" si="13"/>
        <v>0</v>
      </c>
      <c r="AF9" s="7">
        <f>IF(AND(AF8&gt;0,AF8&lt;&gt;"wait"),AF8,IF(AND(AOHL!$F9=0,AF8&lt;&gt;"wait"),0,IF(OR(AF8="wait",AOHL!$F9=1),IF(AND('WMp0-100'!AF10&gt;Sheet1!$E10,'WMp0-100'!AF10&lt;Sheet1!$D10),'WMp0-100'!AF10,"wait"),"wait")))</f>
        <v>0</v>
      </c>
      <c r="AG9" s="7">
        <f t="shared" si="14"/>
        <v>0</v>
      </c>
      <c r="AH9" s="7">
        <f>IF(AND(AH8&gt;0,AH8&lt;&gt;"wait"),AH8,IF(AND(AOHL!$F9=0,AH8&lt;&gt;"wait"),0,IF(OR(AH8="wait",AOHL!$F9=1),IF(AND('WMp0-100'!AG10&gt;Sheet1!$E10,'WMp0-100'!AG10&lt;Sheet1!$D10),'WMp0-100'!AG10,"wait"),"wait")))</f>
        <v>0</v>
      </c>
      <c r="AI9" s="7">
        <f t="shared" si="15"/>
        <v>0</v>
      </c>
      <c r="AJ9" s="7">
        <f>IF(AND(AJ8&gt;0,AJ8&lt;&gt;"wait"),AJ8,IF(AND(AOHL!$F9=0,AJ8&lt;&gt;"wait"),0,IF(OR(AJ8="wait",AOHL!$F9=1),IF(AND('WMp0-100'!AH10&gt;Sheet1!$E10,'WMp0-100'!AH10&lt;Sheet1!$D10),'WMp0-100'!AH10,"wait"),"wait")))</f>
        <v>0</v>
      </c>
      <c r="AK9" s="7">
        <f t="shared" si="16"/>
        <v>0</v>
      </c>
      <c r="AL9" s="7">
        <f>IF(AND(AL8&gt;0,AL8&lt;&gt;"wait"),AL8,IF(AND(AOHL!$F9=0,AL8&lt;&gt;"wait"),0,IF(OR(AL8="wait",AOHL!$F9=1),IF(AND('WMp0-100'!AI10&gt;Sheet1!$E10,'WMp0-100'!AI10&lt;Sheet1!$D10),'WMp0-100'!AI10,"wait"),"wait")))</f>
        <v>0</v>
      </c>
      <c r="AM9" s="7">
        <f t="shared" si="17"/>
        <v>0</v>
      </c>
      <c r="AN9" s="7">
        <f>IF(AND(AN8&gt;0,AN8&lt;&gt;"wait"),AN8,IF(AND(AOHL!$F9=0,AN8&lt;&gt;"wait"),0,IF(OR(AN8="wait",AOHL!$F9=1),IF(AND('WMp0-100'!AJ10&gt;Sheet1!$E10,'WMp0-100'!AJ10&lt;Sheet1!$D10),'WMp0-100'!AJ10,"wait"),"wait")))</f>
        <v>0</v>
      </c>
      <c r="AO9" s="7">
        <f t="shared" si="18"/>
        <v>0</v>
      </c>
      <c r="AP9" s="7">
        <f>IF(AND(AP8&gt;0,AP8&lt;&gt;"wait"),AP8,IF(AND(AOHL!$F9=0,AP8&lt;&gt;"wait"),0,IF(OR(AP8="wait",AOHL!$F9=1),IF(AND('WMp0-100'!AK10&gt;Sheet1!$E10,'WMp0-100'!AK10&lt;Sheet1!$D10),'WMp0-100'!AK10,"wait"),"wait")))</f>
        <v>0</v>
      </c>
      <c r="AQ9" s="7">
        <f t="shared" si="19"/>
        <v>0</v>
      </c>
      <c r="AR9" s="7">
        <f>IF(AND(AR8&gt;0,AR8&lt;&gt;"wait"),AR8,IF(AND(AOHL!$F9=0,AR8&lt;&gt;"wait"),0,IF(OR(AR8="wait",AOHL!$F9=1),IF(AND('WMp0-100'!AL10&gt;Sheet1!$E10,'WMp0-100'!AL10&lt;Sheet1!$D10),'WMp0-100'!AL10,"wait"),"wait")))</f>
        <v>0</v>
      </c>
      <c r="AS9" s="7">
        <f t="shared" si="20"/>
        <v>0</v>
      </c>
      <c r="AT9" s="7">
        <f>IF(AND(AT8&gt;0,AT8&lt;&gt;"wait"),AT8,IF(AND(AOHL!$F9=0,AT8&lt;&gt;"wait"),0,IF(OR(AT8="wait",AOHL!$F9=1),IF(AND('WMp0-100'!AM10&gt;Sheet1!$E10,'WMp0-100'!AM10&lt;Sheet1!$D10),'WMp0-100'!AM10,"wait"),"wait")))</f>
        <v>0</v>
      </c>
      <c r="AU9" s="7">
        <f t="shared" si="21"/>
        <v>0</v>
      </c>
      <c r="AV9" s="7"/>
      <c r="AW9" s="7">
        <f>IF(AND(AW8&gt;0,AW8&lt;&gt;"wait"),AW8,IF(AND(AOHL!$G9=0,AW8&lt;&gt;"wait"),0,IF(OR(AW8="wait",AOHL!$G9=1),IF(AND('WMp0-100'!AO10&gt;Sheet1!$E10,'WMp0-100'!AO10&lt;Sheet1!$D10),'WMp0-100'!AO10,"wait"),"wait")))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IF(AND(AY8&gt;0,AY8&lt;&gt;"wait"),AY8,IF(AND(AOHL!$G9=0,AY8&lt;&gt;"wait"),0,IF(OR(AY8="wait",AOHL!$G9=1),IF(AND('WMp0-100'!AP10&gt;Sheet1!$E10,'WMp0-100'!AP10&lt;Sheet1!$D10),'WMp0-100'!AP10,"wait"),"wait")))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IF(AND(BA8&gt;0,BA8&lt;&gt;"wait"),BA8,IF(AND(AOHL!$G9=0,BA8&lt;&gt;"wait"),0,IF(OR(BA8="wait",AOHL!$G9=1),IF(AND('WMp0-100'!AQ10&gt;Sheet1!$E10,'WMp0-100'!AQ10&lt;Sheet1!$D10),'WMp0-100'!AQ10,"wait"),"wait")))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IF(AND(BC8&gt;0,BC8&lt;&gt;"wait"),BC8,IF(AND(AOHL!$G9=0,BC8&lt;&gt;"wait"),0,IF(OR(BC8="wait",AOHL!$G9=1),IF(AND('WMp0-100'!AR10&gt;Sheet1!$E10,'WMp0-100'!AR10&lt;Sheet1!$D10),'WMp0-100'!AR10,"wait"),"wait")))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IF(AND(BE8&gt;0,BE8&lt;&gt;"wait"),BE8,IF(AND(AOHL!$G9=0,BE8&lt;&gt;"wait"),0,IF(OR(BE8="wait",AOHL!$G9=1),IF(AND('WMp0-100'!AS10&gt;Sheet1!$E10,'WMp0-100'!AS10&lt;Sheet1!$D10),'WMp0-100'!AS10,"wait"),"wait")))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IF(AND(BG8&gt;0,BG8&lt;&gt;"wait"),BG8,IF(AND(AOHL!$G9=0,BG8&lt;&gt;"wait"),0,IF(OR(BG8="wait",AOHL!$G9=1),IF(AND('WMp0-100'!AT10&gt;Sheet1!$E10,'WMp0-100'!AT10&lt;Sheet1!$D10),'WMp0-100'!AT10,"wait"),"wait")))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IF(AND(BI8&gt;0,BI8&lt;&gt;"wait"),BI8,IF(AND(AOHL!$G9=0,BI8&lt;&gt;"wait"),0,IF(OR(BI8="wait",AOHL!$G9=1),IF(AND('WMp0-100'!AU10&gt;Sheet1!$E10,'WMp0-100'!AU10&lt;Sheet1!$D10),'WMp0-100'!AU10,"wait"),"wait")))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IF(AND(BK8&gt;0,BK8&lt;&gt;"wait"),BK8,IF(AND(AOHL!$G9=0,BK8&lt;&gt;"wait"),0,IF(OR(BK8="wait",AOHL!$G9=1),IF(AND('WMp0-100'!AV10&gt;Sheet1!$E10,'WMp0-100'!AV10&lt;Sheet1!$D10),'WMp0-100'!AV10,"wait"),"wait")))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IF(AND(BM8&gt;0,BM8&lt;&gt;"wait"),BM8,IF(AND(AOHL!$G9=0,BM8&lt;&gt;"wait"),0,IF(OR(BM8="wait",AOHL!$G9=1),IF(AND('WMp0-100'!AW10&gt;Sheet1!$E10,'WMp0-100'!AW10&lt;Sheet1!$D10),'WMp0-100'!AW10,"wait"),"wait")))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IF(AND(BO8&gt;0,BO8&lt;&gt;"wait"),BO8,IF(AND(AOHL!$G9=0,BO8&lt;&gt;"wait"),0,IF(OR(BO8="wait",AOHL!$G9=1),IF(AND('WMp0-100'!AX10&gt;Sheet1!$E10,'WMp0-100'!AX10&lt;Sheet1!$D10),'WMp0-100'!AX10,"wait"),"wait")))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IF(AND(BQ8&gt;0,BQ8&lt;&gt;"wait"),BQ8,IF(AND(AOHL!$G9=0,BQ8&lt;&gt;"wait"),0,IF(OR(BQ8="wait",AOHL!$G9=1),IF(AND('WMp0-100'!AY10&gt;Sheet1!$E10,'WMp0-100'!AY10&lt;Sheet1!$D10),'WMp0-100'!AY10,"wait"),"wait")))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03/01 09:23</v>
      </c>
      <c r="C10" s="7">
        <f>IF(AND(C9&gt;0,C9&lt;&gt;"wait"),C9,IF(AND(AOHL!$E10=0,C9&lt;&gt;"wait"),0,IF(OR(C9="wait",AOHL!$E10=1),IF(AND('WMp0-100'!Q11&gt;Sheet1!$E11,'WMp0-100'!Q11&lt;Sheet1!$D11),'WMp0-100'!Q11,"wait"),"wait")))</f>
        <v>0</v>
      </c>
      <c r="D10" s="7">
        <f t="shared" si="0"/>
        <v>0</v>
      </c>
      <c r="E10" s="7">
        <f>IF(AND(E9&gt;0,E9&lt;&gt;"wait"),E9,IF(AND(AOHL!$E10=0,E9&lt;&gt;"wait"),0,IF(OR(E9="wait",AOHL!$E10=1),IF(AND('WMp0-100'!R11&gt;Sheet1!$E11,'WMp0-100'!R11&lt;Sheet1!$D11),'WMp0-100'!R11,"wait"),"wait")))</f>
        <v>0</v>
      </c>
      <c r="F10" s="7">
        <f t="shared" si="1"/>
        <v>0</v>
      </c>
      <c r="G10" s="7">
        <f>IF(AND(G9&gt;0,G9&lt;&gt;"wait"),G9,IF(AND(AOHL!$E10=0,G9&lt;&gt;"wait"),0,IF(OR(G9="wait",AOHL!$E10=1),IF(AND('WMp0-100'!S11&gt;Sheet1!$E11,'WMp0-100'!S11&lt;Sheet1!$D11),'WMp0-100'!S11,"wait"),"wait")))</f>
        <v>0</v>
      </c>
      <c r="H10" s="7">
        <f t="shared" si="2"/>
        <v>0</v>
      </c>
      <c r="I10" s="7">
        <f>IF(AND(I9&gt;0,I9&lt;&gt;"wait"),I9,IF(AND(AOHL!$E10=0,I9&lt;&gt;"wait"),0,IF(OR(I9="wait",AOHL!$E10=1),IF(AND('WMp0-100'!T11&gt;Sheet1!$E11,'WMp0-100'!T11&lt;Sheet1!$D11),'WMp0-100'!T11,"wait"),"wait")))</f>
        <v>0</v>
      </c>
      <c r="J10" s="7">
        <f t="shared" si="3"/>
        <v>0</v>
      </c>
      <c r="K10" s="7">
        <f>IF(AND(K9&gt;0,K9&lt;&gt;"wait"),K9,IF(AND(AOHL!$E10=0,K9&lt;&gt;"wait"),0,IF(OR(K9="wait",AOHL!$E10=1),IF(AND('WMp0-100'!U11&gt;Sheet1!$E11,'WMp0-100'!U11&lt;Sheet1!$D11),'WMp0-100'!U11,"wait"),"wait")))</f>
        <v>0</v>
      </c>
      <c r="L10" s="7">
        <f t="shared" si="4"/>
        <v>0</v>
      </c>
      <c r="M10" s="7">
        <f>IF(AND(M9&gt;0,M9&lt;&gt;"wait"),M9,IF(AND(AOHL!$E10=0,M9&lt;&gt;"wait"),0,IF(OR(M9="wait",AOHL!$E10=1),IF(AND('WMp0-100'!V11&gt;Sheet1!$E11,'WMp0-100'!V11&lt;Sheet1!$D11),'WMp0-100'!V11,"wait"),"wait")))</f>
        <v>0</v>
      </c>
      <c r="N10" s="7">
        <f t="shared" si="5"/>
        <v>0</v>
      </c>
      <c r="O10" s="7">
        <f>IF(AND(O9&gt;0,O9&lt;&gt;"wait"),O9,IF(AND(AOHL!$E10=0,O9&lt;&gt;"wait"),0,IF(OR(O9="wait",AOHL!$E10=1),IF(AND('WMp0-100'!W11&gt;Sheet1!$E11,'WMp0-100'!W11&lt;Sheet1!$D11),'WMp0-100'!W11,"wait"),"wait")))</f>
        <v>0</v>
      </c>
      <c r="P10" s="7">
        <f t="shared" si="6"/>
        <v>0</v>
      </c>
      <c r="Q10" s="7">
        <f>IF(AND(Q9&gt;0,Q9&lt;&gt;"wait"),Q9,IF(AND(AOHL!$E10=0,Q9&lt;&gt;"wait"),0,IF(OR(Q9="wait",AOHL!$E10=1),IF(AND('WMp0-100'!X11&gt;Sheet1!$E11,'WMp0-100'!X11&lt;Sheet1!$D11),'WMp0-100'!X11,"wait"),"wait")))</f>
        <v>0</v>
      </c>
      <c r="R10" s="7">
        <f t="shared" si="7"/>
        <v>0</v>
      </c>
      <c r="S10" s="7">
        <f>IF(AND(S9&gt;0,S9&lt;&gt;"wait"),S9,IF(AND(AOHL!$E10=0,S9&lt;&gt;"wait"),0,IF(OR(S9="wait",AOHL!$E10=1),IF(AND('WMp0-100'!Y11&gt;Sheet1!$E11,'WMp0-100'!Y11&lt;Sheet1!$D11),'WMp0-100'!Y11,"wait"),"wait")))</f>
        <v>0</v>
      </c>
      <c r="T10" s="7">
        <f t="shared" si="8"/>
        <v>0</v>
      </c>
      <c r="U10" s="7">
        <f>IF(AND(U9&gt;0,U9&lt;&gt;"wait"),U9,IF(AND(AOHL!$E10=0,U9&lt;&gt;"wait"),0,IF(OR(U9="wait",AOHL!$E10=1),IF(AND('WMp0-100'!Z11&gt;Sheet1!$E11,'WMp0-100'!Z11&lt;Sheet1!$D11),'WMp0-100'!Z11,"wait"),"wait")))</f>
        <v>0</v>
      </c>
      <c r="V10" s="7">
        <f t="shared" si="9"/>
        <v>0</v>
      </c>
      <c r="W10" s="7">
        <f>IF(AND(W9&gt;0,W9&lt;&gt;"wait"),W9,IF(AND(AOHL!$E10=0,W9&lt;&gt;"wait"),0,IF(OR(W9="wait",AOHL!$E10=1),IF(AND('WMp0-100'!AA11&gt;Sheet1!$E11,'WMp0-100'!AA11&lt;Sheet1!$D11),'WMp0-100'!AA11,"wait"),"wait")))</f>
        <v>0</v>
      </c>
      <c r="X10" s="7">
        <f t="shared" si="10"/>
        <v>0</v>
      </c>
      <c r="Z10" s="7">
        <f>IF(AND(Z9&gt;0,Z9&lt;&gt;"wait"),Z9,IF(AND(AOHL!$F10=0,Z9&lt;&gt;"wait"),0,IF(OR(Z9="wait",AOHL!$F10=1),IF(AND('WMp0-100'!AC11&gt;Sheet1!$E11,'WMp0-100'!AC11&lt;Sheet1!$D11),'WMp0-100'!AC11,"wait"),"wait")))</f>
        <v>0</v>
      </c>
      <c r="AA10" s="7">
        <f t="shared" si="11"/>
        <v>0</v>
      </c>
      <c r="AB10" s="7">
        <f>IF(AND(AB9&gt;0,AB9&lt;&gt;"wait"),AB9,IF(AND(AOHL!$F10=0,AB9&lt;&gt;"wait"),0,IF(OR(AB9="wait",AOHL!$F10=1),IF(AND('WMp0-100'!AD11&gt;Sheet1!$E11,'WMp0-100'!AD11&lt;Sheet1!$D11),'WMp0-100'!AD11,"wait"),"wait")))</f>
        <v>0</v>
      </c>
      <c r="AC10" s="7">
        <f t="shared" si="12"/>
        <v>0</v>
      </c>
      <c r="AD10" s="7">
        <f>IF(AND(AD9&gt;0,AD9&lt;&gt;"wait"),AD9,IF(AND(AOHL!$F10=0,AD9&lt;&gt;"wait"),0,IF(OR(AD9="wait",AOHL!$F10=1),IF(AND('WMp0-100'!AE11&gt;Sheet1!$E11,'WMp0-100'!AE11&lt;Sheet1!$D11),'WMp0-100'!AE11,"wait"),"wait")))</f>
        <v>0</v>
      </c>
      <c r="AE10" s="7">
        <f t="shared" si="13"/>
        <v>0</v>
      </c>
      <c r="AF10" s="7">
        <f>IF(AND(AF9&gt;0,AF9&lt;&gt;"wait"),AF9,IF(AND(AOHL!$F10=0,AF9&lt;&gt;"wait"),0,IF(OR(AF9="wait",AOHL!$F10=1),IF(AND('WMp0-100'!AF11&gt;Sheet1!$E11,'WMp0-100'!AF11&lt;Sheet1!$D11),'WMp0-100'!AF11,"wait"),"wait")))</f>
        <v>0</v>
      </c>
      <c r="AG10" s="7">
        <f t="shared" si="14"/>
        <v>0</v>
      </c>
      <c r="AH10" s="7">
        <f>IF(AND(AH9&gt;0,AH9&lt;&gt;"wait"),AH9,IF(AND(AOHL!$F10=0,AH9&lt;&gt;"wait"),0,IF(OR(AH9="wait",AOHL!$F10=1),IF(AND('WMp0-100'!AG11&gt;Sheet1!$E11,'WMp0-100'!AG11&lt;Sheet1!$D11),'WMp0-100'!AG11,"wait"),"wait")))</f>
        <v>0</v>
      </c>
      <c r="AI10" s="7">
        <f t="shared" si="15"/>
        <v>0</v>
      </c>
      <c r="AJ10" s="7">
        <f>IF(AND(AJ9&gt;0,AJ9&lt;&gt;"wait"),AJ9,IF(AND(AOHL!$F10=0,AJ9&lt;&gt;"wait"),0,IF(OR(AJ9="wait",AOHL!$F10=1),IF(AND('WMp0-100'!AH11&gt;Sheet1!$E11,'WMp0-100'!AH11&lt;Sheet1!$D11),'WMp0-100'!AH11,"wait"),"wait")))</f>
        <v>0</v>
      </c>
      <c r="AK10" s="7">
        <f t="shared" si="16"/>
        <v>0</v>
      </c>
      <c r="AL10" s="7">
        <f>IF(AND(AL9&gt;0,AL9&lt;&gt;"wait"),AL9,IF(AND(AOHL!$F10=0,AL9&lt;&gt;"wait"),0,IF(OR(AL9="wait",AOHL!$F10=1),IF(AND('WMp0-100'!AI11&gt;Sheet1!$E11,'WMp0-100'!AI11&lt;Sheet1!$D11),'WMp0-100'!AI11,"wait"),"wait")))</f>
        <v>0</v>
      </c>
      <c r="AM10" s="7">
        <f t="shared" si="17"/>
        <v>0</v>
      </c>
      <c r="AN10" s="7">
        <f>IF(AND(AN9&gt;0,AN9&lt;&gt;"wait"),AN9,IF(AND(AOHL!$F10=0,AN9&lt;&gt;"wait"),0,IF(OR(AN9="wait",AOHL!$F10=1),IF(AND('WMp0-100'!AJ11&gt;Sheet1!$E11,'WMp0-100'!AJ11&lt;Sheet1!$D11),'WMp0-100'!AJ11,"wait"),"wait")))</f>
        <v>0</v>
      </c>
      <c r="AO10" s="7">
        <f t="shared" si="18"/>
        <v>0</v>
      </c>
      <c r="AP10" s="7">
        <f>IF(AND(AP9&gt;0,AP9&lt;&gt;"wait"),AP9,IF(AND(AOHL!$F10=0,AP9&lt;&gt;"wait"),0,IF(OR(AP9="wait",AOHL!$F10=1),IF(AND('WMp0-100'!AK11&gt;Sheet1!$E11,'WMp0-100'!AK11&lt;Sheet1!$D11),'WMp0-100'!AK11,"wait"),"wait")))</f>
        <v>0</v>
      </c>
      <c r="AQ10" s="7">
        <f t="shared" si="19"/>
        <v>0</v>
      </c>
      <c r="AR10" s="7">
        <f>IF(AND(AR9&gt;0,AR9&lt;&gt;"wait"),AR9,IF(AND(AOHL!$F10=0,AR9&lt;&gt;"wait"),0,IF(OR(AR9="wait",AOHL!$F10=1),IF(AND('WMp0-100'!AL11&gt;Sheet1!$E11,'WMp0-100'!AL11&lt;Sheet1!$D11),'WMp0-100'!AL11,"wait"),"wait")))</f>
        <v>0</v>
      </c>
      <c r="AS10" s="7">
        <f t="shared" si="20"/>
        <v>0</v>
      </c>
      <c r="AT10" s="7">
        <f>IF(AND(AT9&gt;0,AT9&lt;&gt;"wait"),AT9,IF(AND(AOHL!$F10=0,AT9&lt;&gt;"wait"),0,IF(OR(AT9="wait",AOHL!$F10=1),IF(AND('WMp0-100'!AM11&gt;Sheet1!$E11,'WMp0-100'!AM11&lt;Sheet1!$D11),'WMp0-100'!AM11,"wait"),"wait")))</f>
        <v>0</v>
      </c>
      <c r="AU10" s="7">
        <f t="shared" si="21"/>
        <v>0</v>
      </c>
      <c r="AV10" s="7"/>
      <c r="AW10" s="7">
        <f>IF(AND(AW9&gt;0,AW9&lt;&gt;"wait"),AW9,IF(AND(AOHL!$G10=0,AW9&lt;&gt;"wait"),0,IF(OR(AW9="wait",AOHL!$G10=1),IF(AND('WMp0-100'!AO11&gt;Sheet1!$E11,'WMp0-100'!AO11&lt;Sheet1!$D11),'WMp0-100'!AO11,"wait"),"wait")))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IF(AND(AY9&gt;0,AY9&lt;&gt;"wait"),AY9,IF(AND(AOHL!$G10=0,AY9&lt;&gt;"wait"),0,IF(OR(AY9="wait",AOHL!$G10=1),IF(AND('WMp0-100'!AP11&gt;Sheet1!$E11,'WMp0-100'!AP11&lt;Sheet1!$D11),'WMp0-100'!AP11,"wait"),"wait")))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IF(AND(BA9&gt;0,BA9&lt;&gt;"wait"),BA9,IF(AND(AOHL!$G10=0,BA9&lt;&gt;"wait"),0,IF(OR(BA9="wait",AOHL!$G10=1),IF(AND('WMp0-100'!AQ11&gt;Sheet1!$E11,'WMp0-100'!AQ11&lt;Sheet1!$D11),'WMp0-100'!AQ11,"wait"),"wait")))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IF(AND(BC9&gt;0,BC9&lt;&gt;"wait"),BC9,IF(AND(AOHL!$G10=0,BC9&lt;&gt;"wait"),0,IF(OR(BC9="wait",AOHL!$G10=1),IF(AND('WMp0-100'!AR11&gt;Sheet1!$E11,'WMp0-100'!AR11&lt;Sheet1!$D11),'WMp0-100'!AR11,"wait"),"wait")))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IF(AND(BE9&gt;0,BE9&lt;&gt;"wait"),BE9,IF(AND(AOHL!$G10=0,BE9&lt;&gt;"wait"),0,IF(OR(BE9="wait",AOHL!$G10=1),IF(AND('WMp0-100'!AS11&gt;Sheet1!$E11,'WMp0-100'!AS11&lt;Sheet1!$D11),'WMp0-100'!AS11,"wait"),"wait")))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IF(AND(BG9&gt;0,BG9&lt;&gt;"wait"),BG9,IF(AND(AOHL!$G10=0,BG9&lt;&gt;"wait"),0,IF(OR(BG9="wait",AOHL!$G10=1),IF(AND('WMp0-100'!AT11&gt;Sheet1!$E11,'WMp0-100'!AT11&lt;Sheet1!$D11),'WMp0-100'!AT11,"wait"),"wait")))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IF(AND(BI9&gt;0,BI9&lt;&gt;"wait"),BI9,IF(AND(AOHL!$G10=0,BI9&lt;&gt;"wait"),0,IF(OR(BI9="wait",AOHL!$G10=1),IF(AND('WMp0-100'!AU11&gt;Sheet1!$E11,'WMp0-100'!AU11&lt;Sheet1!$D11),'WMp0-100'!AU11,"wait"),"wait")))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IF(AND(BK9&gt;0,BK9&lt;&gt;"wait"),BK9,IF(AND(AOHL!$G10=0,BK9&lt;&gt;"wait"),0,IF(OR(BK9="wait",AOHL!$G10=1),IF(AND('WMp0-100'!AV11&gt;Sheet1!$E11,'WMp0-100'!AV11&lt;Sheet1!$D11),'WMp0-100'!AV11,"wait"),"wait")))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IF(AND(BM9&gt;0,BM9&lt;&gt;"wait"),BM9,IF(AND(AOHL!$G10=0,BM9&lt;&gt;"wait"),0,IF(OR(BM9="wait",AOHL!$G10=1),IF(AND('WMp0-100'!AW11&gt;Sheet1!$E11,'WMp0-100'!AW11&lt;Sheet1!$D11),'WMp0-100'!AW11,"wait"),"wait")))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IF(AND(BO9&gt;0,BO9&lt;&gt;"wait"),BO9,IF(AND(AOHL!$G10=0,BO9&lt;&gt;"wait"),0,IF(OR(BO9="wait",AOHL!$G10=1),IF(AND('WMp0-100'!AX11&gt;Sheet1!$E11,'WMp0-100'!AX11&lt;Sheet1!$D11),'WMp0-100'!AX11,"wait"),"wait")))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IF(AND(BQ9&gt;0,BQ9&lt;&gt;"wait"),BQ9,IF(AND(AOHL!$G10=0,BQ9&lt;&gt;"wait"),0,IF(OR(BQ9="wait",AOHL!$G10=1),IF(AND('WMp0-100'!AY11&gt;Sheet1!$E11,'WMp0-100'!AY11&lt;Sheet1!$D11),'WMp0-100'!AY11,"wait"),"wait")))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03/01 09:24</v>
      </c>
      <c r="C11" s="7">
        <f>IF(AND(C10&gt;0,C10&lt;&gt;"wait"),C10,IF(AND(AOHL!$E11=0,C10&lt;&gt;"wait"),0,IF(OR(C10="wait",AOHL!$E11=1),IF(AND('WMp0-100'!Q12&gt;Sheet1!$E12,'WMp0-100'!Q12&lt;Sheet1!$D12),'WMp0-100'!Q12,"wait"),"wait")))</f>
        <v>0</v>
      </c>
      <c r="D11" s="7">
        <f t="shared" si="0"/>
        <v>0</v>
      </c>
      <c r="E11" s="7">
        <f>IF(AND(E10&gt;0,E10&lt;&gt;"wait"),E10,IF(AND(AOHL!$E11=0,E10&lt;&gt;"wait"),0,IF(OR(E10="wait",AOHL!$E11=1),IF(AND('WMp0-100'!R12&gt;Sheet1!$E12,'WMp0-100'!R12&lt;Sheet1!$D12),'WMp0-100'!R12,"wait"),"wait")))</f>
        <v>0</v>
      </c>
      <c r="F11" s="7">
        <f t="shared" si="1"/>
        <v>0</v>
      </c>
      <c r="G11" s="7">
        <f>IF(AND(G10&gt;0,G10&lt;&gt;"wait"),G10,IF(AND(AOHL!$E11=0,G10&lt;&gt;"wait"),0,IF(OR(G10="wait",AOHL!$E11=1),IF(AND('WMp0-100'!S12&gt;Sheet1!$E12,'WMp0-100'!S12&lt;Sheet1!$D12),'WMp0-100'!S12,"wait"),"wait")))</f>
        <v>0</v>
      </c>
      <c r="H11" s="7">
        <f t="shared" si="2"/>
        <v>0</v>
      </c>
      <c r="I11" s="7">
        <f>IF(AND(I10&gt;0,I10&lt;&gt;"wait"),I10,IF(AND(AOHL!$E11=0,I10&lt;&gt;"wait"),0,IF(OR(I10="wait",AOHL!$E11=1),IF(AND('WMp0-100'!T12&gt;Sheet1!$E12,'WMp0-100'!T12&lt;Sheet1!$D12),'WMp0-100'!T12,"wait"),"wait")))</f>
        <v>0</v>
      </c>
      <c r="J11" s="7">
        <f t="shared" si="3"/>
        <v>0</v>
      </c>
      <c r="K11" s="7">
        <f>IF(AND(K10&gt;0,K10&lt;&gt;"wait"),K10,IF(AND(AOHL!$E11=0,K10&lt;&gt;"wait"),0,IF(OR(K10="wait",AOHL!$E11=1),IF(AND('WMp0-100'!U12&gt;Sheet1!$E12,'WMp0-100'!U12&lt;Sheet1!$D12),'WMp0-100'!U12,"wait"),"wait")))</f>
        <v>0</v>
      </c>
      <c r="L11" s="7">
        <f t="shared" si="4"/>
        <v>0</v>
      </c>
      <c r="M11" s="7">
        <f>IF(AND(M10&gt;0,M10&lt;&gt;"wait"),M10,IF(AND(AOHL!$E11=0,M10&lt;&gt;"wait"),0,IF(OR(M10="wait",AOHL!$E11=1),IF(AND('WMp0-100'!V12&gt;Sheet1!$E12,'WMp0-100'!V12&lt;Sheet1!$D12),'WMp0-100'!V12,"wait"),"wait")))</f>
        <v>0</v>
      </c>
      <c r="N11" s="7">
        <f t="shared" si="5"/>
        <v>0</v>
      </c>
      <c r="O11" s="7">
        <f>IF(AND(O10&gt;0,O10&lt;&gt;"wait"),O10,IF(AND(AOHL!$E11=0,O10&lt;&gt;"wait"),0,IF(OR(O10="wait",AOHL!$E11=1),IF(AND('WMp0-100'!W12&gt;Sheet1!$E12,'WMp0-100'!W12&lt;Sheet1!$D12),'WMp0-100'!W12,"wait"),"wait")))</f>
        <v>0</v>
      </c>
      <c r="P11" s="7">
        <f t="shared" si="6"/>
        <v>0</v>
      </c>
      <c r="Q11" s="7">
        <f>IF(AND(Q10&gt;0,Q10&lt;&gt;"wait"),Q10,IF(AND(AOHL!$E11=0,Q10&lt;&gt;"wait"),0,IF(OR(Q10="wait",AOHL!$E11=1),IF(AND('WMp0-100'!X12&gt;Sheet1!$E12,'WMp0-100'!X12&lt;Sheet1!$D12),'WMp0-100'!X12,"wait"),"wait")))</f>
        <v>0</v>
      </c>
      <c r="R11" s="7">
        <f t="shared" si="7"/>
        <v>0</v>
      </c>
      <c r="S11" s="7">
        <f>IF(AND(S10&gt;0,S10&lt;&gt;"wait"),S10,IF(AND(AOHL!$E11=0,S10&lt;&gt;"wait"),0,IF(OR(S10="wait",AOHL!$E11=1),IF(AND('WMp0-100'!Y12&gt;Sheet1!$E12,'WMp0-100'!Y12&lt;Sheet1!$D12),'WMp0-100'!Y12,"wait"),"wait")))</f>
        <v>0</v>
      </c>
      <c r="T11" s="7">
        <f t="shared" si="8"/>
        <v>0</v>
      </c>
      <c r="U11" s="7">
        <f>IF(AND(U10&gt;0,U10&lt;&gt;"wait"),U10,IF(AND(AOHL!$E11=0,U10&lt;&gt;"wait"),0,IF(OR(U10="wait",AOHL!$E11=1),IF(AND('WMp0-100'!Z12&gt;Sheet1!$E12,'WMp0-100'!Z12&lt;Sheet1!$D12),'WMp0-100'!Z12,"wait"),"wait")))</f>
        <v>0</v>
      </c>
      <c r="V11" s="7">
        <f t="shared" si="9"/>
        <v>0</v>
      </c>
      <c r="W11" s="7">
        <f>IF(AND(W10&gt;0,W10&lt;&gt;"wait"),W10,IF(AND(AOHL!$E11=0,W10&lt;&gt;"wait"),0,IF(OR(W10="wait",AOHL!$E11=1),IF(AND('WMp0-100'!AA12&gt;Sheet1!$E12,'WMp0-100'!AA12&lt;Sheet1!$D12),'WMp0-100'!AA12,"wait"),"wait")))</f>
        <v>0</v>
      </c>
      <c r="X11" s="7">
        <f t="shared" si="10"/>
        <v>0</v>
      </c>
      <c r="Z11" s="7">
        <f>IF(AND(Z10&gt;0,Z10&lt;&gt;"wait"),Z10,IF(AND(AOHL!$F11=0,Z10&lt;&gt;"wait"),0,IF(OR(Z10="wait",AOHL!$F11=1),IF(AND('WMp0-100'!AC12&gt;Sheet1!$E12,'WMp0-100'!AC12&lt;Sheet1!$D12),'WMp0-100'!AC12,"wait"),"wait")))</f>
        <v>0</v>
      </c>
      <c r="AA11" s="7">
        <f t="shared" si="11"/>
        <v>0</v>
      </c>
      <c r="AB11" s="7">
        <f>IF(AND(AB10&gt;0,AB10&lt;&gt;"wait"),AB10,IF(AND(AOHL!$F11=0,AB10&lt;&gt;"wait"),0,IF(OR(AB10="wait",AOHL!$F11=1),IF(AND('WMp0-100'!AD12&gt;Sheet1!$E12,'WMp0-100'!AD12&lt;Sheet1!$D12),'WMp0-100'!AD12,"wait"),"wait")))</f>
        <v>0</v>
      </c>
      <c r="AC11" s="7">
        <f t="shared" si="12"/>
        <v>0</v>
      </c>
      <c r="AD11" s="7">
        <f>IF(AND(AD10&gt;0,AD10&lt;&gt;"wait"),AD10,IF(AND(AOHL!$F11=0,AD10&lt;&gt;"wait"),0,IF(OR(AD10="wait",AOHL!$F11=1),IF(AND('WMp0-100'!AE12&gt;Sheet1!$E12,'WMp0-100'!AE12&lt;Sheet1!$D12),'WMp0-100'!AE12,"wait"),"wait")))</f>
        <v>0</v>
      </c>
      <c r="AE11" s="7">
        <f t="shared" si="13"/>
        <v>0</v>
      </c>
      <c r="AF11" s="7">
        <f>IF(AND(AF10&gt;0,AF10&lt;&gt;"wait"),AF10,IF(AND(AOHL!$F11=0,AF10&lt;&gt;"wait"),0,IF(OR(AF10="wait",AOHL!$F11=1),IF(AND('WMp0-100'!AF12&gt;Sheet1!$E12,'WMp0-100'!AF12&lt;Sheet1!$D12),'WMp0-100'!AF12,"wait"),"wait")))</f>
        <v>0</v>
      </c>
      <c r="AG11" s="7">
        <f t="shared" si="14"/>
        <v>0</v>
      </c>
      <c r="AH11" s="7">
        <f>IF(AND(AH10&gt;0,AH10&lt;&gt;"wait"),AH10,IF(AND(AOHL!$F11=0,AH10&lt;&gt;"wait"),0,IF(OR(AH10="wait",AOHL!$F11=1),IF(AND('WMp0-100'!AG12&gt;Sheet1!$E12,'WMp0-100'!AG12&lt;Sheet1!$D12),'WMp0-100'!AG12,"wait"),"wait")))</f>
        <v>0</v>
      </c>
      <c r="AI11" s="7">
        <f t="shared" si="15"/>
        <v>0</v>
      </c>
      <c r="AJ11" s="7">
        <f>IF(AND(AJ10&gt;0,AJ10&lt;&gt;"wait"),AJ10,IF(AND(AOHL!$F11=0,AJ10&lt;&gt;"wait"),0,IF(OR(AJ10="wait",AOHL!$F11=1),IF(AND('WMp0-100'!AH12&gt;Sheet1!$E12,'WMp0-100'!AH12&lt;Sheet1!$D12),'WMp0-100'!AH12,"wait"),"wait")))</f>
        <v>0</v>
      </c>
      <c r="AK11" s="7">
        <f t="shared" si="16"/>
        <v>0</v>
      </c>
      <c r="AL11" s="7">
        <f>IF(AND(AL10&gt;0,AL10&lt;&gt;"wait"),AL10,IF(AND(AOHL!$F11=0,AL10&lt;&gt;"wait"),0,IF(OR(AL10="wait",AOHL!$F11=1),IF(AND('WMp0-100'!AI12&gt;Sheet1!$E12,'WMp0-100'!AI12&lt;Sheet1!$D12),'WMp0-100'!AI12,"wait"),"wait")))</f>
        <v>0</v>
      </c>
      <c r="AM11" s="7">
        <f t="shared" si="17"/>
        <v>0</v>
      </c>
      <c r="AN11" s="7">
        <f>IF(AND(AN10&gt;0,AN10&lt;&gt;"wait"),AN10,IF(AND(AOHL!$F11=0,AN10&lt;&gt;"wait"),0,IF(OR(AN10="wait",AOHL!$F11=1),IF(AND('WMp0-100'!AJ12&gt;Sheet1!$E12,'WMp0-100'!AJ12&lt;Sheet1!$D12),'WMp0-100'!AJ12,"wait"),"wait")))</f>
        <v>0</v>
      </c>
      <c r="AO11" s="7">
        <f t="shared" si="18"/>
        <v>0</v>
      </c>
      <c r="AP11" s="7">
        <f>IF(AND(AP10&gt;0,AP10&lt;&gt;"wait"),AP10,IF(AND(AOHL!$F11=0,AP10&lt;&gt;"wait"),0,IF(OR(AP10="wait",AOHL!$F11=1),IF(AND('WMp0-100'!AK12&gt;Sheet1!$E12,'WMp0-100'!AK12&lt;Sheet1!$D12),'WMp0-100'!AK12,"wait"),"wait")))</f>
        <v>0</v>
      </c>
      <c r="AQ11" s="7">
        <f t="shared" si="19"/>
        <v>0</v>
      </c>
      <c r="AR11" s="7">
        <f>IF(AND(AR10&gt;0,AR10&lt;&gt;"wait"),AR10,IF(AND(AOHL!$F11=0,AR10&lt;&gt;"wait"),0,IF(OR(AR10="wait",AOHL!$F11=1),IF(AND('WMp0-100'!AL12&gt;Sheet1!$E12,'WMp0-100'!AL12&lt;Sheet1!$D12),'WMp0-100'!AL12,"wait"),"wait")))</f>
        <v>0</v>
      </c>
      <c r="AS11" s="7">
        <f t="shared" si="20"/>
        <v>0</v>
      </c>
      <c r="AT11" s="7">
        <f>IF(AND(AT10&gt;0,AT10&lt;&gt;"wait"),AT10,IF(AND(AOHL!$F11=0,AT10&lt;&gt;"wait"),0,IF(OR(AT10="wait",AOHL!$F11=1),IF(AND('WMp0-100'!AM12&gt;Sheet1!$E12,'WMp0-100'!AM12&lt;Sheet1!$D12),'WMp0-100'!AM12,"wait"),"wait")))</f>
        <v>0</v>
      </c>
      <c r="AU11" s="7">
        <f t="shared" si="21"/>
        <v>0</v>
      </c>
      <c r="AV11" s="7"/>
      <c r="AW11" s="7">
        <f>IF(AND(AW10&gt;0,AW10&lt;&gt;"wait"),AW10,IF(AND(AOHL!$G11=0,AW10&lt;&gt;"wait"),0,IF(OR(AW10="wait",AOHL!$G11=1),IF(AND('WMp0-100'!AO12&gt;Sheet1!$E12,'WMp0-100'!AO12&lt;Sheet1!$D12),'WMp0-100'!AO12,"wait"),"wait")))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IF(AND(AY10&gt;0,AY10&lt;&gt;"wait"),AY10,IF(AND(AOHL!$G11=0,AY10&lt;&gt;"wait"),0,IF(OR(AY10="wait",AOHL!$G11=1),IF(AND('WMp0-100'!AP12&gt;Sheet1!$E12,'WMp0-100'!AP12&lt;Sheet1!$D12),'WMp0-100'!AP12,"wait"),"wait")))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IF(AND(BA10&gt;0,BA10&lt;&gt;"wait"),BA10,IF(AND(AOHL!$G11=0,BA10&lt;&gt;"wait"),0,IF(OR(BA10="wait",AOHL!$G11=1),IF(AND('WMp0-100'!AQ12&gt;Sheet1!$E12,'WMp0-100'!AQ12&lt;Sheet1!$D12),'WMp0-100'!AQ12,"wait"),"wait")))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IF(AND(BC10&gt;0,BC10&lt;&gt;"wait"),BC10,IF(AND(AOHL!$G11=0,BC10&lt;&gt;"wait"),0,IF(OR(BC10="wait",AOHL!$G11=1),IF(AND('WMp0-100'!AR12&gt;Sheet1!$E12,'WMp0-100'!AR12&lt;Sheet1!$D12),'WMp0-100'!AR12,"wait"),"wait")))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IF(AND(BE10&gt;0,BE10&lt;&gt;"wait"),BE10,IF(AND(AOHL!$G11=0,BE10&lt;&gt;"wait"),0,IF(OR(BE10="wait",AOHL!$G11=1),IF(AND('WMp0-100'!AS12&gt;Sheet1!$E12,'WMp0-100'!AS12&lt;Sheet1!$D12),'WMp0-100'!AS12,"wait"),"wait")))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IF(AND(BG10&gt;0,BG10&lt;&gt;"wait"),BG10,IF(AND(AOHL!$G11=0,BG10&lt;&gt;"wait"),0,IF(OR(BG10="wait",AOHL!$G11=1),IF(AND('WMp0-100'!AT12&gt;Sheet1!$E12,'WMp0-100'!AT12&lt;Sheet1!$D12),'WMp0-100'!AT12,"wait"),"wait")))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IF(AND(BI10&gt;0,BI10&lt;&gt;"wait"),BI10,IF(AND(AOHL!$G11=0,BI10&lt;&gt;"wait"),0,IF(OR(BI10="wait",AOHL!$G11=1),IF(AND('WMp0-100'!AU12&gt;Sheet1!$E12,'WMp0-100'!AU12&lt;Sheet1!$D12),'WMp0-100'!AU12,"wait"),"wait")))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IF(AND(BK10&gt;0,BK10&lt;&gt;"wait"),BK10,IF(AND(AOHL!$G11=0,BK10&lt;&gt;"wait"),0,IF(OR(BK10="wait",AOHL!$G11=1),IF(AND('WMp0-100'!AV12&gt;Sheet1!$E12,'WMp0-100'!AV12&lt;Sheet1!$D12),'WMp0-100'!AV12,"wait"),"wait")))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IF(AND(BM10&gt;0,BM10&lt;&gt;"wait"),BM10,IF(AND(AOHL!$G11=0,BM10&lt;&gt;"wait"),0,IF(OR(BM10="wait",AOHL!$G11=1),IF(AND('WMp0-100'!AW12&gt;Sheet1!$E12,'WMp0-100'!AW12&lt;Sheet1!$D12),'WMp0-100'!AW12,"wait"),"wait")))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IF(AND(BO10&gt;0,BO10&lt;&gt;"wait"),BO10,IF(AND(AOHL!$G11=0,BO10&lt;&gt;"wait"),0,IF(OR(BO10="wait",AOHL!$G11=1),IF(AND('WMp0-100'!AX12&gt;Sheet1!$E12,'WMp0-100'!AX12&lt;Sheet1!$D12),'WMp0-100'!AX12,"wait"),"wait")))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IF(AND(BQ10&gt;0,BQ10&lt;&gt;"wait"),BQ10,IF(AND(AOHL!$G11=0,BQ10&lt;&gt;"wait"),0,IF(OR(BQ10="wait",AOHL!$G11=1),IF(AND('WMp0-100'!AY12&gt;Sheet1!$E12,'WMp0-100'!AY12&lt;Sheet1!$D12),'WMp0-100'!AY12,"wait"),"wait")))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03/01 09:25</v>
      </c>
      <c r="C12" s="7">
        <f>IF(AND(C11&gt;0,C11&lt;&gt;"wait"),C11,IF(AND(AOHL!$E12=0,C11&lt;&gt;"wait"),0,IF(OR(C11="wait",AOHL!$E12=1),IF(AND('WMp0-100'!Q13&gt;Sheet1!$E13,'WMp0-100'!Q13&lt;Sheet1!$D13),'WMp0-100'!Q13,"wait"),"wait")))</f>
        <v>0</v>
      </c>
      <c r="D12" s="7">
        <f t="shared" si="0"/>
        <v>0</v>
      </c>
      <c r="E12" s="7">
        <f>IF(AND(E11&gt;0,E11&lt;&gt;"wait"),E11,IF(AND(AOHL!$E12=0,E11&lt;&gt;"wait"),0,IF(OR(E11="wait",AOHL!$E12=1),IF(AND('WMp0-100'!R13&gt;Sheet1!$E13,'WMp0-100'!R13&lt;Sheet1!$D13),'WMp0-100'!R13,"wait"),"wait")))</f>
        <v>0</v>
      </c>
      <c r="F12" s="7">
        <f t="shared" si="1"/>
        <v>0</v>
      </c>
      <c r="G12" s="7">
        <f>IF(AND(G11&gt;0,G11&lt;&gt;"wait"),G11,IF(AND(AOHL!$E12=0,G11&lt;&gt;"wait"),0,IF(OR(G11="wait",AOHL!$E12=1),IF(AND('WMp0-100'!S13&gt;Sheet1!$E13,'WMp0-100'!S13&lt;Sheet1!$D13),'WMp0-100'!S13,"wait"),"wait")))</f>
        <v>0</v>
      </c>
      <c r="H12" s="7">
        <f t="shared" si="2"/>
        <v>0</v>
      </c>
      <c r="I12" s="7">
        <f>IF(AND(I11&gt;0,I11&lt;&gt;"wait"),I11,IF(AND(AOHL!$E12=0,I11&lt;&gt;"wait"),0,IF(OR(I11="wait",AOHL!$E12=1),IF(AND('WMp0-100'!T13&gt;Sheet1!$E13,'WMp0-100'!T13&lt;Sheet1!$D13),'WMp0-100'!T13,"wait"),"wait")))</f>
        <v>0</v>
      </c>
      <c r="J12" s="7">
        <f t="shared" si="3"/>
        <v>0</v>
      </c>
      <c r="K12" s="7">
        <f>IF(AND(K11&gt;0,K11&lt;&gt;"wait"),K11,IF(AND(AOHL!$E12=0,K11&lt;&gt;"wait"),0,IF(OR(K11="wait",AOHL!$E12=1),IF(AND('WMp0-100'!U13&gt;Sheet1!$E13,'WMp0-100'!U13&lt;Sheet1!$D13),'WMp0-100'!U13,"wait"),"wait")))</f>
        <v>0</v>
      </c>
      <c r="L12" s="7">
        <f t="shared" si="4"/>
        <v>0</v>
      </c>
      <c r="M12" s="7">
        <f>IF(AND(M11&gt;0,M11&lt;&gt;"wait"),M11,IF(AND(AOHL!$E12=0,M11&lt;&gt;"wait"),0,IF(OR(M11="wait",AOHL!$E12=1),IF(AND('WMp0-100'!V13&gt;Sheet1!$E13,'WMp0-100'!V13&lt;Sheet1!$D13),'WMp0-100'!V13,"wait"),"wait")))</f>
        <v>0</v>
      </c>
      <c r="N12" s="7">
        <f t="shared" si="5"/>
        <v>0</v>
      </c>
      <c r="O12" s="7">
        <f>IF(AND(O11&gt;0,O11&lt;&gt;"wait"),O11,IF(AND(AOHL!$E12=0,O11&lt;&gt;"wait"),0,IF(OR(O11="wait",AOHL!$E12=1),IF(AND('WMp0-100'!W13&gt;Sheet1!$E13,'WMp0-100'!W13&lt;Sheet1!$D13),'WMp0-100'!W13,"wait"),"wait")))</f>
        <v>0</v>
      </c>
      <c r="P12" s="7">
        <f t="shared" si="6"/>
        <v>0</v>
      </c>
      <c r="Q12" s="7">
        <f>IF(AND(Q11&gt;0,Q11&lt;&gt;"wait"),Q11,IF(AND(AOHL!$E12=0,Q11&lt;&gt;"wait"),0,IF(OR(Q11="wait",AOHL!$E12=1),IF(AND('WMp0-100'!X13&gt;Sheet1!$E13,'WMp0-100'!X13&lt;Sheet1!$D13),'WMp0-100'!X13,"wait"),"wait")))</f>
        <v>0</v>
      </c>
      <c r="R12" s="7">
        <f t="shared" si="7"/>
        <v>0</v>
      </c>
      <c r="S12" s="7">
        <f>IF(AND(S11&gt;0,S11&lt;&gt;"wait"),S11,IF(AND(AOHL!$E12=0,S11&lt;&gt;"wait"),0,IF(OR(S11="wait",AOHL!$E12=1),IF(AND('WMp0-100'!Y13&gt;Sheet1!$E13,'WMp0-100'!Y13&lt;Sheet1!$D13),'WMp0-100'!Y13,"wait"),"wait")))</f>
        <v>0</v>
      </c>
      <c r="T12" s="7">
        <f t="shared" si="8"/>
        <v>0</v>
      </c>
      <c r="U12" s="7">
        <f>IF(AND(U11&gt;0,U11&lt;&gt;"wait"),U11,IF(AND(AOHL!$E12=0,U11&lt;&gt;"wait"),0,IF(OR(U11="wait",AOHL!$E12=1),IF(AND('WMp0-100'!Z13&gt;Sheet1!$E13,'WMp0-100'!Z13&lt;Sheet1!$D13),'WMp0-100'!Z13,"wait"),"wait")))</f>
        <v>0</v>
      </c>
      <c r="V12" s="7">
        <f t="shared" si="9"/>
        <v>0</v>
      </c>
      <c r="W12" s="7">
        <f>IF(AND(W11&gt;0,W11&lt;&gt;"wait"),W11,IF(AND(AOHL!$E12=0,W11&lt;&gt;"wait"),0,IF(OR(W11="wait",AOHL!$E12=1),IF(AND('WMp0-100'!AA13&gt;Sheet1!$E13,'WMp0-100'!AA13&lt;Sheet1!$D13),'WMp0-100'!AA13,"wait"),"wait")))</f>
        <v>0</v>
      </c>
      <c r="X12" s="7">
        <f t="shared" si="10"/>
        <v>0</v>
      </c>
      <c r="Z12" s="7">
        <f>IF(AND(Z11&gt;0,Z11&lt;&gt;"wait"),Z11,IF(AND(AOHL!$F12=0,Z11&lt;&gt;"wait"),0,IF(OR(Z11="wait",AOHL!$F12=1),IF(AND('WMp0-100'!AC13&gt;Sheet1!$E13,'WMp0-100'!AC13&lt;Sheet1!$D13),'WMp0-100'!AC13,"wait"),"wait")))</f>
        <v>0</v>
      </c>
      <c r="AA12" s="7">
        <f t="shared" si="11"/>
        <v>0</v>
      </c>
      <c r="AB12" s="7">
        <f>IF(AND(AB11&gt;0,AB11&lt;&gt;"wait"),AB11,IF(AND(AOHL!$F12=0,AB11&lt;&gt;"wait"),0,IF(OR(AB11="wait",AOHL!$F12=1),IF(AND('WMp0-100'!AD13&gt;Sheet1!$E13,'WMp0-100'!AD13&lt;Sheet1!$D13),'WMp0-100'!AD13,"wait"),"wait")))</f>
        <v>0</v>
      </c>
      <c r="AC12" s="7">
        <f t="shared" si="12"/>
        <v>0</v>
      </c>
      <c r="AD12" s="7">
        <f>IF(AND(AD11&gt;0,AD11&lt;&gt;"wait"),AD11,IF(AND(AOHL!$F12=0,AD11&lt;&gt;"wait"),0,IF(OR(AD11="wait",AOHL!$F12=1),IF(AND('WMp0-100'!AE13&gt;Sheet1!$E13,'WMp0-100'!AE13&lt;Sheet1!$D13),'WMp0-100'!AE13,"wait"),"wait")))</f>
        <v>0</v>
      </c>
      <c r="AE12" s="7">
        <f t="shared" si="13"/>
        <v>0</v>
      </c>
      <c r="AF12" s="7">
        <f>IF(AND(AF11&gt;0,AF11&lt;&gt;"wait"),AF11,IF(AND(AOHL!$F12=0,AF11&lt;&gt;"wait"),0,IF(OR(AF11="wait",AOHL!$F12=1),IF(AND('WMp0-100'!AF13&gt;Sheet1!$E13,'WMp0-100'!AF13&lt;Sheet1!$D13),'WMp0-100'!AF13,"wait"),"wait")))</f>
        <v>0</v>
      </c>
      <c r="AG12" s="7">
        <f t="shared" si="14"/>
        <v>0</v>
      </c>
      <c r="AH12" s="7">
        <f>IF(AND(AH11&gt;0,AH11&lt;&gt;"wait"),AH11,IF(AND(AOHL!$F12=0,AH11&lt;&gt;"wait"),0,IF(OR(AH11="wait",AOHL!$F12=1),IF(AND('WMp0-100'!AG13&gt;Sheet1!$E13,'WMp0-100'!AG13&lt;Sheet1!$D13),'WMp0-100'!AG13,"wait"),"wait")))</f>
        <v>0</v>
      </c>
      <c r="AI12" s="7">
        <f t="shared" si="15"/>
        <v>0</v>
      </c>
      <c r="AJ12" s="7">
        <f>IF(AND(AJ11&gt;0,AJ11&lt;&gt;"wait"),AJ11,IF(AND(AOHL!$F12=0,AJ11&lt;&gt;"wait"),0,IF(OR(AJ11="wait",AOHL!$F12=1),IF(AND('WMp0-100'!AH13&gt;Sheet1!$E13,'WMp0-100'!AH13&lt;Sheet1!$D13),'WMp0-100'!AH13,"wait"),"wait")))</f>
        <v>0</v>
      </c>
      <c r="AK12" s="7">
        <f t="shared" si="16"/>
        <v>0</v>
      </c>
      <c r="AL12" s="7">
        <f>IF(AND(AL11&gt;0,AL11&lt;&gt;"wait"),AL11,IF(AND(AOHL!$F12=0,AL11&lt;&gt;"wait"),0,IF(OR(AL11="wait",AOHL!$F12=1),IF(AND('WMp0-100'!AI13&gt;Sheet1!$E13,'WMp0-100'!AI13&lt;Sheet1!$D13),'WMp0-100'!AI13,"wait"),"wait")))</f>
        <v>0</v>
      </c>
      <c r="AM12" s="7">
        <f t="shared" si="17"/>
        <v>0</v>
      </c>
      <c r="AN12" s="7">
        <f>IF(AND(AN11&gt;0,AN11&lt;&gt;"wait"),AN11,IF(AND(AOHL!$F12=0,AN11&lt;&gt;"wait"),0,IF(OR(AN11="wait",AOHL!$F12=1),IF(AND('WMp0-100'!AJ13&gt;Sheet1!$E13,'WMp0-100'!AJ13&lt;Sheet1!$D13),'WMp0-100'!AJ13,"wait"),"wait")))</f>
        <v>0</v>
      </c>
      <c r="AO12" s="7">
        <f t="shared" si="18"/>
        <v>0</v>
      </c>
      <c r="AP12" s="7">
        <f>IF(AND(AP11&gt;0,AP11&lt;&gt;"wait"),AP11,IF(AND(AOHL!$F12=0,AP11&lt;&gt;"wait"),0,IF(OR(AP11="wait",AOHL!$F12=1),IF(AND('WMp0-100'!AK13&gt;Sheet1!$E13,'WMp0-100'!AK13&lt;Sheet1!$D13),'WMp0-100'!AK13,"wait"),"wait")))</f>
        <v>0</v>
      </c>
      <c r="AQ12" s="7">
        <f t="shared" si="19"/>
        <v>0</v>
      </c>
      <c r="AR12" s="7">
        <f>IF(AND(AR11&gt;0,AR11&lt;&gt;"wait"),AR11,IF(AND(AOHL!$F12=0,AR11&lt;&gt;"wait"),0,IF(OR(AR11="wait",AOHL!$F12=1),IF(AND('WMp0-100'!AL13&gt;Sheet1!$E13,'WMp0-100'!AL13&lt;Sheet1!$D13),'WMp0-100'!AL13,"wait"),"wait")))</f>
        <v>0</v>
      </c>
      <c r="AS12" s="7">
        <f t="shared" si="20"/>
        <v>0</v>
      </c>
      <c r="AT12" s="7">
        <f>IF(AND(AT11&gt;0,AT11&lt;&gt;"wait"),AT11,IF(AND(AOHL!$F12=0,AT11&lt;&gt;"wait"),0,IF(OR(AT11="wait",AOHL!$F12=1),IF(AND('WMp0-100'!AM13&gt;Sheet1!$E13,'WMp0-100'!AM13&lt;Sheet1!$D13),'WMp0-100'!AM13,"wait"),"wait")))</f>
        <v>0</v>
      </c>
      <c r="AU12" s="7">
        <f t="shared" si="21"/>
        <v>0</v>
      </c>
      <c r="AV12" s="7"/>
      <c r="AW12" s="7">
        <f>IF(AND(AW11&gt;0,AW11&lt;&gt;"wait"),AW11,IF(AND(AOHL!$G12=0,AW11&lt;&gt;"wait"),0,IF(OR(AW11="wait",AOHL!$G12=1),IF(AND('WMp0-100'!AO13&gt;Sheet1!$E13,'WMp0-100'!AO13&lt;Sheet1!$D13),'WMp0-100'!AO13,"wait"),"wait")))</f>
        <v>0</v>
      </c>
      <c r="AX12" s="7">
        <f t="shared" si="22"/>
        <v>0</v>
      </c>
      <c r="AY12" s="7">
        <f>IF(AND(AY11&gt;0,AY11&lt;&gt;"wait"),AY11,IF(AND(AOHL!$G12=0,AY11&lt;&gt;"wait"),0,IF(OR(AY11="wait",AOHL!$G12=1),IF(AND('WMp0-100'!AP13&gt;Sheet1!$E13,'WMp0-100'!AP13&lt;Sheet1!$D13),'WMp0-100'!AP13,"wait"),"wait")))</f>
        <v>0</v>
      </c>
      <c r="AZ12" s="7">
        <f t="shared" si="23"/>
        <v>0</v>
      </c>
      <c r="BA12" s="7">
        <f>IF(AND(BA11&gt;0,BA11&lt;&gt;"wait"),BA11,IF(AND(AOHL!$G12=0,BA11&lt;&gt;"wait"),0,IF(OR(BA11="wait",AOHL!$G12=1),IF(AND('WMp0-100'!AQ13&gt;Sheet1!$E13,'WMp0-100'!AQ13&lt;Sheet1!$D13),'WMp0-100'!AQ13,"wait"),"wait")))</f>
        <v>0</v>
      </c>
      <c r="BB12" s="7">
        <f t="shared" si="24"/>
        <v>0</v>
      </c>
      <c r="BC12" s="7">
        <f>IF(AND(BC11&gt;0,BC11&lt;&gt;"wait"),BC11,IF(AND(AOHL!$G12=0,BC11&lt;&gt;"wait"),0,IF(OR(BC11="wait",AOHL!$G12=1),IF(AND('WMp0-100'!AR13&gt;Sheet1!$E13,'WMp0-100'!AR13&lt;Sheet1!$D13),'WMp0-100'!AR13,"wait"),"wait")))</f>
        <v>0</v>
      </c>
      <c r="BD12" s="7">
        <f t="shared" si="25"/>
        <v>0</v>
      </c>
      <c r="BE12" s="7">
        <f>IF(AND(BE11&gt;0,BE11&lt;&gt;"wait"),BE11,IF(AND(AOHL!$G12=0,BE11&lt;&gt;"wait"),0,IF(OR(BE11="wait",AOHL!$G12=1),IF(AND('WMp0-100'!AS13&gt;Sheet1!$E13,'WMp0-100'!AS13&lt;Sheet1!$D13),'WMp0-100'!AS13,"wait"),"wait")))</f>
        <v>0</v>
      </c>
      <c r="BF12" s="7">
        <f t="shared" si="26"/>
        <v>0</v>
      </c>
      <c r="BG12" s="7">
        <f>IF(AND(BG11&gt;0,BG11&lt;&gt;"wait"),BG11,IF(AND(AOHL!$G12=0,BG11&lt;&gt;"wait"),0,IF(OR(BG11="wait",AOHL!$G12=1),IF(AND('WMp0-100'!AT13&gt;Sheet1!$E13,'WMp0-100'!AT13&lt;Sheet1!$D13),'WMp0-100'!AT13,"wait"),"wait")))</f>
        <v>0</v>
      </c>
      <c r="BH12" s="7">
        <f t="shared" si="27"/>
        <v>0</v>
      </c>
      <c r="BI12" s="7">
        <f>IF(AND(BI11&gt;0,BI11&lt;&gt;"wait"),BI11,IF(AND(AOHL!$G12=0,BI11&lt;&gt;"wait"),0,IF(OR(BI11="wait",AOHL!$G12=1),IF(AND('WMp0-100'!AU13&gt;Sheet1!$E13,'WMp0-100'!AU13&lt;Sheet1!$D13),'WMp0-100'!AU13,"wait"),"wait")))</f>
        <v>0</v>
      </c>
      <c r="BJ12" s="7">
        <f t="shared" si="28"/>
        <v>0</v>
      </c>
      <c r="BK12" s="7">
        <f>IF(AND(BK11&gt;0,BK11&lt;&gt;"wait"),BK11,IF(AND(AOHL!$G12=0,BK11&lt;&gt;"wait"),0,IF(OR(BK11="wait",AOHL!$G12=1),IF(AND('WMp0-100'!AV13&gt;Sheet1!$E13,'WMp0-100'!AV13&lt;Sheet1!$D13),'WMp0-100'!AV13,"wait"),"wait")))</f>
        <v>0</v>
      </c>
      <c r="BL12" s="7">
        <f t="shared" si="29"/>
        <v>0</v>
      </c>
      <c r="BM12" s="7">
        <f>IF(AND(BM11&gt;0,BM11&lt;&gt;"wait"),BM11,IF(AND(AOHL!$G12=0,BM11&lt;&gt;"wait"),0,IF(OR(BM11="wait",AOHL!$G12=1),IF(AND('WMp0-100'!AW13&gt;Sheet1!$E13,'WMp0-100'!AW13&lt;Sheet1!$D13),'WMp0-100'!AW13,"wait"),"wait")))</f>
        <v>0</v>
      </c>
      <c r="BN12" s="7">
        <f t="shared" si="30"/>
        <v>0</v>
      </c>
      <c r="BO12" s="7">
        <f>IF(AND(BO11&gt;0,BO11&lt;&gt;"wait"),BO11,IF(AND(AOHL!$G12=0,BO11&lt;&gt;"wait"),0,IF(OR(BO11="wait",AOHL!$G12=1),IF(AND('WMp0-100'!AX13&gt;Sheet1!$E13,'WMp0-100'!AX13&lt;Sheet1!$D13),'WMp0-100'!AX13,"wait"),"wait")))</f>
        <v>0</v>
      </c>
      <c r="BP12" s="7">
        <f t="shared" si="31"/>
        <v>0</v>
      </c>
      <c r="BQ12" s="7">
        <f>IF(AND(BQ11&gt;0,BQ11&lt;&gt;"wait"),BQ11,IF(AND(AOHL!$G12=0,BQ11&lt;&gt;"wait"),0,IF(OR(BQ11="wait",AOHL!$G12=1),IF(AND('WMp0-100'!AY13&gt;Sheet1!$E13,'WMp0-100'!AY13&lt;Sheet1!$D13),'WMp0-100'!AY13,"wait"),"wait")))</f>
        <v>0</v>
      </c>
      <c r="BR12" s="7">
        <f t="shared" si="32"/>
        <v>0</v>
      </c>
    </row>
    <row r="13" spans="1:70" x14ac:dyDescent="0.3">
      <c r="A13" t="str">
        <f>Sheet1!B13</f>
        <v>03/01 09:26</v>
      </c>
      <c r="C13" s="7">
        <f>IF(AND(C12&gt;0,C12&lt;&gt;"wait"),C12,IF(AND(AOHL!$E13=0,C12&lt;&gt;"wait"),0,IF(OR(C12="wait",AOHL!$E13=1),IF(AND('WMp0-100'!Q14&gt;Sheet1!$E14,'WMp0-100'!Q14&lt;Sheet1!$D14),'WMp0-100'!Q14,"wait"),"wait")))</f>
        <v>0</v>
      </c>
      <c r="D13" s="7">
        <f t="shared" si="0"/>
        <v>0</v>
      </c>
      <c r="E13" s="7">
        <f>IF(AND(E12&gt;0,E12&lt;&gt;"wait"),E12,IF(AND(AOHL!$E13=0,E12&lt;&gt;"wait"),0,IF(OR(E12="wait",AOHL!$E13=1),IF(AND('WMp0-100'!R14&gt;Sheet1!$E14,'WMp0-100'!R14&lt;Sheet1!$D14),'WMp0-100'!R14,"wait"),"wait")))</f>
        <v>0</v>
      </c>
      <c r="F13" s="7">
        <f t="shared" si="1"/>
        <v>0</v>
      </c>
      <c r="G13" s="7">
        <f>IF(AND(G12&gt;0,G12&lt;&gt;"wait"),G12,IF(AND(AOHL!$E13=0,G12&lt;&gt;"wait"),0,IF(OR(G12="wait",AOHL!$E13=1),IF(AND('WMp0-100'!S14&gt;Sheet1!$E14,'WMp0-100'!S14&lt;Sheet1!$D14),'WMp0-100'!S14,"wait"),"wait")))</f>
        <v>0</v>
      </c>
      <c r="H13" s="7">
        <f t="shared" si="2"/>
        <v>0</v>
      </c>
      <c r="I13" s="7">
        <f>IF(AND(I12&gt;0,I12&lt;&gt;"wait"),I12,IF(AND(AOHL!$E13=0,I12&lt;&gt;"wait"),0,IF(OR(I12="wait",AOHL!$E13=1),IF(AND('WMp0-100'!T14&gt;Sheet1!$E14,'WMp0-100'!T14&lt;Sheet1!$D14),'WMp0-100'!T14,"wait"),"wait")))</f>
        <v>0</v>
      </c>
      <c r="J13" s="7">
        <f t="shared" si="3"/>
        <v>0</v>
      </c>
      <c r="K13" s="7">
        <f>IF(AND(K12&gt;0,K12&lt;&gt;"wait"),K12,IF(AND(AOHL!$E13=0,K12&lt;&gt;"wait"),0,IF(OR(K12="wait",AOHL!$E13=1),IF(AND('WMp0-100'!U14&gt;Sheet1!$E14,'WMp0-100'!U14&lt;Sheet1!$D14),'WMp0-100'!U14,"wait"),"wait")))</f>
        <v>0</v>
      </c>
      <c r="L13" s="7">
        <f t="shared" si="4"/>
        <v>0</v>
      </c>
      <c r="M13" s="7">
        <f>IF(AND(M12&gt;0,M12&lt;&gt;"wait"),M12,IF(AND(AOHL!$E13=0,M12&lt;&gt;"wait"),0,IF(OR(M12="wait",AOHL!$E13=1),IF(AND('WMp0-100'!V14&gt;Sheet1!$E14,'WMp0-100'!V14&lt;Sheet1!$D14),'WMp0-100'!V14,"wait"),"wait")))</f>
        <v>0</v>
      </c>
      <c r="N13" s="7">
        <f t="shared" si="5"/>
        <v>0</v>
      </c>
      <c r="O13" s="7">
        <f>IF(AND(O12&gt;0,O12&lt;&gt;"wait"),O12,IF(AND(AOHL!$E13=0,O12&lt;&gt;"wait"),0,IF(OR(O12="wait",AOHL!$E13=1),IF(AND('WMp0-100'!W14&gt;Sheet1!$E14,'WMp0-100'!W14&lt;Sheet1!$D14),'WMp0-100'!W14,"wait"),"wait")))</f>
        <v>0</v>
      </c>
      <c r="P13" s="7">
        <f t="shared" si="6"/>
        <v>0</v>
      </c>
      <c r="Q13" s="7">
        <f>IF(AND(Q12&gt;0,Q12&lt;&gt;"wait"),Q12,IF(AND(AOHL!$E13=0,Q12&lt;&gt;"wait"),0,IF(OR(Q12="wait",AOHL!$E13=1),IF(AND('WMp0-100'!X14&gt;Sheet1!$E14,'WMp0-100'!X14&lt;Sheet1!$D14),'WMp0-100'!X14,"wait"),"wait")))</f>
        <v>0</v>
      </c>
      <c r="R13" s="7">
        <f t="shared" si="7"/>
        <v>0</v>
      </c>
      <c r="S13" s="7">
        <f>IF(AND(S12&gt;0,S12&lt;&gt;"wait"),S12,IF(AND(AOHL!$E13=0,S12&lt;&gt;"wait"),0,IF(OR(S12="wait",AOHL!$E13=1),IF(AND('WMp0-100'!Y14&gt;Sheet1!$E14,'WMp0-100'!Y14&lt;Sheet1!$D14),'WMp0-100'!Y14,"wait"),"wait")))</f>
        <v>0</v>
      </c>
      <c r="T13" s="7">
        <f t="shared" si="8"/>
        <v>0</v>
      </c>
      <c r="U13" s="7">
        <f>IF(AND(U12&gt;0,U12&lt;&gt;"wait"),U12,IF(AND(AOHL!$E13=0,U12&lt;&gt;"wait"),0,IF(OR(U12="wait",AOHL!$E13=1),IF(AND('WMp0-100'!Z14&gt;Sheet1!$E14,'WMp0-100'!Z14&lt;Sheet1!$D14),'WMp0-100'!Z14,"wait"),"wait")))</f>
        <v>0</v>
      </c>
      <c r="V13" s="7">
        <f t="shared" si="9"/>
        <v>0</v>
      </c>
      <c r="W13" s="7">
        <f>IF(AND(W12&gt;0,W12&lt;&gt;"wait"),W12,IF(AND(AOHL!$E13=0,W12&lt;&gt;"wait"),0,IF(OR(W12="wait",AOHL!$E13=1),IF(AND('WMp0-100'!AA14&gt;Sheet1!$E14,'WMp0-100'!AA14&lt;Sheet1!$D14),'WMp0-100'!AA14,"wait"),"wait")))</f>
        <v>0</v>
      </c>
      <c r="X13" s="7">
        <f t="shared" si="10"/>
        <v>0</v>
      </c>
      <c r="Z13" s="7">
        <f>IF(AND(Z12&gt;0,Z12&lt;&gt;"wait"),Z12,IF(AND(AOHL!$F13=0,Z12&lt;&gt;"wait"),0,IF(OR(Z12="wait",AOHL!$F13=1),IF(AND('WMp0-100'!AC14&gt;Sheet1!$E14,'WMp0-100'!AC14&lt;Sheet1!$D14),'WMp0-100'!AC14,"wait"),"wait")))</f>
        <v>0</v>
      </c>
      <c r="AA13" s="7">
        <f t="shared" si="11"/>
        <v>0</v>
      </c>
      <c r="AB13" s="7">
        <f>IF(AND(AB12&gt;0,AB12&lt;&gt;"wait"),AB12,IF(AND(AOHL!$F13=0,AB12&lt;&gt;"wait"),0,IF(OR(AB12="wait",AOHL!$F13=1),IF(AND('WMp0-100'!AD14&gt;Sheet1!$E14,'WMp0-100'!AD14&lt;Sheet1!$D14),'WMp0-100'!AD14,"wait"),"wait")))</f>
        <v>0</v>
      </c>
      <c r="AC13" s="7">
        <f t="shared" si="12"/>
        <v>0</v>
      </c>
      <c r="AD13" s="7">
        <f>IF(AND(AD12&gt;0,AD12&lt;&gt;"wait"),AD12,IF(AND(AOHL!$F13=0,AD12&lt;&gt;"wait"),0,IF(OR(AD12="wait",AOHL!$F13=1),IF(AND('WMp0-100'!AE14&gt;Sheet1!$E14,'WMp0-100'!AE14&lt;Sheet1!$D14),'WMp0-100'!AE14,"wait"),"wait")))</f>
        <v>0</v>
      </c>
      <c r="AE13" s="7">
        <f t="shared" si="13"/>
        <v>0</v>
      </c>
      <c r="AF13" s="7">
        <f>IF(AND(AF12&gt;0,AF12&lt;&gt;"wait"),AF12,IF(AND(AOHL!$F13=0,AF12&lt;&gt;"wait"),0,IF(OR(AF12="wait",AOHL!$F13=1),IF(AND('WMp0-100'!AF14&gt;Sheet1!$E14,'WMp0-100'!AF14&lt;Sheet1!$D14),'WMp0-100'!AF14,"wait"),"wait")))</f>
        <v>0</v>
      </c>
      <c r="AG13" s="7">
        <f t="shared" si="14"/>
        <v>0</v>
      </c>
      <c r="AH13" s="7">
        <f>IF(AND(AH12&gt;0,AH12&lt;&gt;"wait"),AH12,IF(AND(AOHL!$F13=0,AH12&lt;&gt;"wait"),0,IF(OR(AH12="wait",AOHL!$F13=1),IF(AND('WMp0-100'!AG14&gt;Sheet1!$E14,'WMp0-100'!AG14&lt;Sheet1!$D14),'WMp0-100'!AG14,"wait"),"wait")))</f>
        <v>0</v>
      </c>
      <c r="AI13" s="7">
        <f t="shared" si="15"/>
        <v>0</v>
      </c>
      <c r="AJ13" s="7">
        <f>IF(AND(AJ12&gt;0,AJ12&lt;&gt;"wait"),AJ12,IF(AND(AOHL!$F13=0,AJ12&lt;&gt;"wait"),0,IF(OR(AJ12="wait",AOHL!$F13=1),IF(AND('WMp0-100'!AH14&gt;Sheet1!$E14,'WMp0-100'!AH14&lt;Sheet1!$D14),'WMp0-100'!AH14,"wait"),"wait")))</f>
        <v>0</v>
      </c>
      <c r="AK13" s="7">
        <f t="shared" si="16"/>
        <v>0</v>
      </c>
      <c r="AL13" s="7">
        <f>IF(AND(AL12&gt;0,AL12&lt;&gt;"wait"),AL12,IF(AND(AOHL!$F13=0,AL12&lt;&gt;"wait"),0,IF(OR(AL12="wait",AOHL!$F13=1),IF(AND('WMp0-100'!AI14&gt;Sheet1!$E14,'WMp0-100'!AI14&lt;Sheet1!$D14),'WMp0-100'!AI14,"wait"),"wait")))</f>
        <v>0</v>
      </c>
      <c r="AM13" s="7">
        <f t="shared" si="17"/>
        <v>0</v>
      </c>
      <c r="AN13" s="7">
        <f>IF(AND(AN12&gt;0,AN12&lt;&gt;"wait"),AN12,IF(AND(AOHL!$F13=0,AN12&lt;&gt;"wait"),0,IF(OR(AN12="wait",AOHL!$F13=1),IF(AND('WMp0-100'!AJ14&gt;Sheet1!$E14,'WMp0-100'!AJ14&lt;Sheet1!$D14),'WMp0-100'!AJ14,"wait"),"wait")))</f>
        <v>0</v>
      </c>
      <c r="AO13" s="7">
        <f t="shared" si="18"/>
        <v>0</v>
      </c>
      <c r="AP13" s="7">
        <f>IF(AND(AP12&gt;0,AP12&lt;&gt;"wait"),AP12,IF(AND(AOHL!$F13=0,AP12&lt;&gt;"wait"),0,IF(OR(AP12="wait",AOHL!$F13=1),IF(AND('WMp0-100'!AK14&gt;Sheet1!$E14,'WMp0-100'!AK14&lt;Sheet1!$D14),'WMp0-100'!AK14,"wait"),"wait")))</f>
        <v>0</v>
      </c>
      <c r="AQ13" s="7">
        <f t="shared" si="19"/>
        <v>0</v>
      </c>
      <c r="AR13" s="7">
        <f>IF(AND(AR12&gt;0,AR12&lt;&gt;"wait"),AR12,IF(AND(AOHL!$F13=0,AR12&lt;&gt;"wait"),0,IF(OR(AR12="wait",AOHL!$F13=1),IF(AND('WMp0-100'!AL14&gt;Sheet1!$E14,'WMp0-100'!AL14&lt;Sheet1!$D14),'WMp0-100'!AL14,"wait"),"wait")))</f>
        <v>0</v>
      </c>
      <c r="AS13" s="7">
        <f t="shared" si="20"/>
        <v>0</v>
      </c>
      <c r="AT13" s="7">
        <f>IF(AND(AT12&gt;0,AT12&lt;&gt;"wait"),AT12,IF(AND(AOHL!$F13=0,AT12&lt;&gt;"wait"),0,IF(OR(AT12="wait",AOHL!$F13=1),IF(AND('WMp0-100'!AM14&gt;Sheet1!$E14,'WMp0-100'!AM14&lt;Sheet1!$D14),'WMp0-100'!AM14,"wait"),"wait")))</f>
        <v>0</v>
      </c>
      <c r="AU13" s="7">
        <f t="shared" si="21"/>
        <v>0</v>
      </c>
      <c r="AV13" s="7"/>
      <c r="AW13" s="7">
        <f>IF(AND(AW12&gt;0,AW12&lt;&gt;"wait"),AW12,IF(AND(AOHL!$G13=0,AW12&lt;&gt;"wait"),0,IF(OR(AW12="wait",AOHL!$G13=1),IF(AND('WMp0-100'!AO14&gt;Sheet1!$E14,'WMp0-100'!AO14&lt;Sheet1!$D14),'WMp0-100'!AO14,"wait"),"wait")))</f>
        <v>0</v>
      </c>
      <c r="AX13" s="7">
        <f t="shared" si="22"/>
        <v>0</v>
      </c>
      <c r="AY13" s="7">
        <f>IF(AND(AY12&gt;0,AY12&lt;&gt;"wait"),AY12,IF(AND(AOHL!$G13=0,AY12&lt;&gt;"wait"),0,IF(OR(AY12="wait",AOHL!$G13=1),IF(AND('WMp0-100'!AP14&gt;Sheet1!$E14,'WMp0-100'!AP14&lt;Sheet1!$D14),'WMp0-100'!AP14,"wait"),"wait")))</f>
        <v>0</v>
      </c>
      <c r="AZ13" s="7">
        <f t="shared" si="23"/>
        <v>0</v>
      </c>
      <c r="BA13" s="7">
        <f>IF(AND(BA12&gt;0,BA12&lt;&gt;"wait"),BA12,IF(AND(AOHL!$G13=0,BA12&lt;&gt;"wait"),0,IF(OR(BA12="wait",AOHL!$G13=1),IF(AND('WMp0-100'!AQ14&gt;Sheet1!$E14,'WMp0-100'!AQ14&lt;Sheet1!$D14),'WMp0-100'!AQ14,"wait"),"wait")))</f>
        <v>0</v>
      </c>
      <c r="BB13" s="7">
        <f t="shared" si="24"/>
        <v>0</v>
      </c>
      <c r="BC13" s="7">
        <f>IF(AND(BC12&gt;0,BC12&lt;&gt;"wait"),BC12,IF(AND(AOHL!$G13=0,BC12&lt;&gt;"wait"),0,IF(OR(BC12="wait",AOHL!$G13=1),IF(AND('WMp0-100'!AR14&gt;Sheet1!$E14,'WMp0-100'!AR14&lt;Sheet1!$D14),'WMp0-100'!AR14,"wait"),"wait")))</f>
        <v>0</v>
      </c>
      <c r="BD13" s="7">
        <f t="shared" si="25"/>
        <v>0</v>
      </c>
      <c r="BE13" s="7">
        <f>IF(AND(BE12&gt;0,BE12&lt;&gt;"wait"),BE12,IF(AND(AOHL!$G13=0,BE12&lt;&gt;"wait"),0,IF(OR(BE12="wait",AOHL!$G13=1),IF(AND('WMp0-100'!AS14&gt;Sheet1!$E14,'WMp0-100'!AS14&lt;Sheet1!$D14),'WMp0-100'!AS14,"wait"),"wait")))</f>
        <v>0</v>
      </c>
      <c r="BF13" s="7">
        <f t="shared" si="26"/>
        <v>0</v>
      </c>
      <c r="BG13" s="7">
        <f>IF(AND(BG12&gt;0,BG12&lt;&gt;"wait"),BG12,IF(AND(AOHL!$G13=0,BG12&lt;&gt;"wait"),0,IF(OR(BG12="wait",AOHL!$G13=1),IF(AND('WMp0-100'!AT14&gt;Sheet1!$E14,'WMp0-100'!AT14&lt;Sheet1!$D14),'WMp0-100'!AT14,"wait"),"wait")))</f>
        <v>0</v>
      </c>
      <c r="BH13" s="7">
        <f t="shared" si="27"/>
        <v>0</v>
      </c>
      <c r="BI13" s="7">
        <f>IF(AND(BI12&gt;0,BI12&lt;&gt;"wait"),BI12,IF(AND(AOHL!$G13=0,BI12&lt;&gt;"wait"),0,IF(OR(BI12="wait",AOHL!$G13=1),IF(AND('WMp0-100'!AU14&gt;Sheet1!$E14,'WMp0-100'!AU14&lt;Sheet1!$D14),'WMp0-100'!AU14,"wait"),"wait")))</f>
        <v>0</v>
      </c>
      <c r="BJ13" s="7">
        <f t="shared" si="28"/>
        <v>0</v>
      </c>
      <c r="BK13" s="7">
        <f>IF(AND(BK12&gt;0,BK12&lt;&gt;"wait"),BK12,IF(AND(AOHL!$G13=0,BK12&lt;&gt;"wait"),0,IF(OR(BK12="wait",AOHL!$G13=1),IF(AND('WMp0-100'!AV14&gt;Sheet1!$E14,'WMp0-100'!AV14&lt;Sheet1!$D14),'WMp0-100'!AV14,"wait"),"wait")))</f>
        <v>0</v>
      </c>
      <c r="BL13" s="7">
        <f t="shared" si="29"/>
        <v>0</v>
      </c>
      <c r="BM13" s="7">
        <f>IF(AND(BM12&gt;0,BM12&lt;&gt;"wait"),BM12,IF(AND(AOHL!$G13=0,BM12&lt;&gt;"wait"),0,IF(OR(BM12="wait",AOHL!$G13=1),IF(AND('WMp0-100'!AW14&gt;Sheet1!$E14,'WMp0-100'!AW14&lt;Sheet1!$D14),'WMp0-100'!AW14,"wait"),"wait")))</f>
        <v>0</v>
      </c>
      <c r="BN13" s="7">
        <f t="shared" si="30"/>
        <v>0</v>
      </c>
      <c r="BO13" s="7">
        <f>IF(AND(BO12&gt;0,BO12&lt;&gt;"wait"),BO12,IF(AND(AOHL!$G13=0,BO12&lt;&gt;"wait"),0,IF(OR(BO12="wait",AOHL!$G13=1),IF(AND('WMp0-100'!AX14&gt;Sheet1!$E14,'WMp0-100'!AX14&lt;Sheet1!$D14),'WMp0-100'!AX14,"wait"),"wait")))</f>
        <v>0</v>
      </c>
      <c r="BP13" s="7">
        <f t="shared" si="31"/>
        <v>0</v>
      </c>
      <c r="BQ13" s="7">
        <f>IF(AND(BQ12&gt;0,BQ12&lt;&gt;"wait"),BQ12,IF(AND(AOHL!$G13=0,BQ12&lt;&gt;"wait"),0,IF(OR(BQ12="wait",AOHL!$G13=1),IF(AND('WMp0-100'!AY14&gt;Sheet1!$E14,'WMp0-100'!AY14&lt;Sheet1!$D14),'WMp0-100'!AY14,"wait"),"wait")))</f>
        <v>0</v>
      </c>
      <c r="BR13" s="7">
        <f t="shared" si="32"/>
        <v>0</v>
      </c>
    </row>
    <row r="14" spans="1:70" x14ac:dyDescent="0.3">
      <c r="A14" t="str">
        <f>Sheet1!B14</f>
        <v>03/01 09:27</v>
      </c>
      <c r="C14" s="7">
        <f>IF(AND(C13&gt;0,C13&lt;&gt;"wait"),C13,IF(AND(AOHL!$E14=0,C13&lt;&gt;"wait"),0,IF(OR(C13="wait",AOHL!$E14=1),IF(AND('WMp0-100'!Q15&gt;Sheet1!$E15,'WMp0-100'!Q15&lt;Sheet1!$D15),'WMp0-100'!Q15,"wait"),"wait")))</f>
        <v>0</v>
      </c>
      <c r="D14" s="7">
        <f t="shared" si="0"/>
        <v>0</v>
      </c>
      <c r="E14" s="7">
        <f>IF(AND(E13&gt;0,E13&lt;&gt;"wait"),E13,IF(AND(AOHL!$E14=0,E13&lt;&gt;"wait"),0,IF(OR(E13="wait",AOHL!$E14=1),IF(AND('WMp0-100'!R15&gt;Sheet1!$E15,'WMp0-100'!R15&lt;Sheet1!$D15),'WMp0-100'!R15,"wait"),"wait")))</f>
        <v>0</v>
      </c>
      <c r="F14" s="7">
        <f t="shared" si="1"/>
        <v>0</v>
      </c>
      <c r="G14" s="7">
        <f>IF(AND(G13&gt;0,G13&lt;&gt;"wait"),G13,IF(AND(AOHL!$E14=0,G13&lt;&gt;"wait"),0,IF(OR(G13="wait",AOHL!$E14=1),IF(AND('WMp0-100'!S15&gt;Sheet1!$E15,'WMp0-100'!S15&lt;Sheet1!$D15),'WMp0-100'!S15,"wait"),"wait")))</f>
        <v>0</v>
      </c>
      <c r="H14" s="7">
        <f t="shared" si="2"/>
        <v>0</v>
      </c>
      <c r="I14" s="7">
        <f>IF(AND(I13&gt;0,I13&lt;&gt;"wait"),I13,IF(AND(AOHL!$E14=0,I13&lt;&gt;"wait"),0,IF(OR(I13="wait",AOHL!$E14=1),IF(AND('WMp0-100'!T15&gt;Sheet1!$E15,'WMp0-100'!T15&lt;Sheet1!$D15),'WMp0-100'!T15,"wait"),"wait")))</f>
        <v>0</v>
      </c>
      <c r="J14" s="7">
        <f t="shared" si="3"/>
        <v>0</v>
      </c>
      <c r="K14" s="7">
        <f>IF(AND(K13&gt;0,K13&lt;&gt;"wait"),K13,IF(AND(AOHL!$E14=0,K13&lt;&gt;"wait"),0,IF(OR(K13="wait",AOHL!$E14=1),IF(AND('WMp0-100'!U15&gt;Sheet1!$E15,'WMp0-100'!U15&lt;Sheet1!$D15),'WMp0-100'!U15,"wait"),"wait")))</f>
        <v>0</v>
      </c>
      <c r="L14" s="7">
        <f t="shared" si="4"/>
        <v>0</v>
      </c>
      <c r="M14" s="7">
        <f>IF(AND(M13&gt;0,M13&lt;&gt;"wait"),M13,IF(AND(AOHL!$E14=0,M13&lt;&gt;"wait"),0,IF(OR(M13="wait",AOHL!$E14=1),IF(AND('WMp0-100'!V15&gt;Sheet1!$E15,'WMp0-100'!V15&lt;Sheet1!$D15),'WMp0-100'!V15,"wait"),"wait")))</f>
        <v>0</v>
      </c>
      <c r="N14" s="7">
        <f t="shared" si="5"/>
        <v>0</v>
      </c>
      <c r="O14" s="7">
        <f>IF(AND(O13&gt;0,O13&lt;&gt;"wait"),O13,IF(AND(AOHL!$E14=0,O13&lt;&gt;"wait"),0,IF(OR(O13="wait",AOHL!$E14=1),IF(AND('WMp0-100'!W15&gt;Sheet1!$E15,'WMp0-100'!W15&lt;Sheet1!$D15),'WMp0-100'!W15,"wait"),"wait")))</f>
        <v>0</v>
      </c>
      <c r="P14" s="7">
        <f t="shared" si="6"/>
        <v>0</v>
      </c>
      <c r="Q14" s="7">
        <f>IF(AND(Q13&gt;0,Q13&lt;&gt;"wait"),Q13,IF(AND(AOHL!$E14=0,Q13&lt;&gt;"wait"),0,IF(OR(Q13="wait",AOHL!$E14=1),IF(AND('WMp0-100'!X15&gt;Sheet1!$E15,'WMp0-100'!X15&lt;Sheet1!$D15),'WMp0-100'!X15,"wait"),"wait")))</f>
        <v>0</v>
      </c>
      <c r="R14" s="7">
        <f t="shared" si="7"/>
        <v>0</v>
      </c>
      <c r="S14" s="7">
        <f>IF(AND(S13&gt;0,S13&lt;&gt;"wait"),S13,IF(AND(AOHL!$E14=0,S13&lt;&gt;"wait"),0,IF(OR(S13="wait",AOHL!$E14=1),IF(AND('WMp0-100'!Y15&gt;Sheet1!$E15,'WMp0-100'!Y15&lt;Sheet1!$D15),'WMp0-100'!Y15,"wait"),"wait")))</f>
        <v>0</v>
      </c>
      <c r="T14" s="7">
        <f t="shared" si="8"/>
        <v>0</v>
      </c>
      <c r="U14" s="7">
        <f>IF(AND(U13&gt;0,U13&lt;&gt;"wait"),U13,IF(AND(AOHL!$E14=0,U13&lt;&gt;"wait"),0,IF(OR(U13="wait",AOHL!$E14=1),IF(AND('WMp0-100'!Z15&gt;Sheet1!$E15,'WMp0-100'!Z15&lt;Sheet1!$D15),'WMp0-100'!Z15,"wait"),"wait")))</f>
        <v>0</v>
      </c>
      <c r="V14" s="7">
        <f t="shared" si="9"/>
        <v>0</v>
      </c>
      <c r="W14" s="7">
        <f>IF(AND(W13&gt;0,W13&lt;&gt;"wait"),W13,IF(AND(AOHL!$E14=0,W13&lt;&gt;"wait"),0,IF(OR(W13="wait",AOHL!$E14=1),IF(AND('WMp0-100'!AA15&gt;Sheet1!$E15,'WMp0-100'!AA15&lt;Sheet1!$D15),'WMp0-100'!AA15,"wait"),"wait")))</f>
        <v>0</v>
      </c>
      <c r="X14" s="7">
        <f t="shared" si="10"/>
        <v>0</v>
      </c>
      <c r="Z14" s="7">
        <f>IF(AND(Z13&gt;0,Z13&lt;&gt;"wait"),Z13,IF(AND(AOHL!$F14=0,Z13&lt;&gt;"wait"),0,IF(OR(Z13="wait",AOHL!$F14=1),IF(AND('WMp0-100'!AC15&gt;Sheet1!$E15,'WMp0-100'!AC15&lt;Sheet1!$D15),'WMp0-100'!AC15,"wait"),"wait")))</f>
        <v>0</v>
      </c>
      <c r="AA14" s="7">
        <f t="shared" si="11"/>
        <v>0</v>
      </c>
      <c r="AB14" s="7">
        <f>IF(AND(AB13&gt;0,AB13&lt;&gt;"wait"),AB13,IF(AND(AOHL!$F14=0,AB13&lt;&gt;"wait"),0,IF(OR(AB13="wait",AOHL!$F14=1),IF(AND('WMp0-100'!AD15&gt;Sheet1!$E15,'WMp0-100'!AD15&lt;Sheet1!$D15),'WMp0-100'!AD15,"wait"),"wait")))</f>
        <v>0</v>
      </c>
      <c r="AC14" s="7">
        <f t="shared" si="12"/>
        <v>0</v>
      </c>
      <c r="AD14" s="7">
        <f>IF(AND(AD13&gt;0,AD13&lt;&gt;"wait"),AD13,IF(AND(AOHL!$F14=0,AD13&lt;&gt;"wait"),0,IF(OR(AD13="wait",AOHL!$F14=1),IF(AND('WMp0-100'!AE15&gt;Sheet1!$E15,'WMp0-100'!AE15&lt;Sheet1!$D15),'WMp0-100'!AE15,"wait"),"wait")))</f>
        <v>0</v>
      </c>
      <c r="AE14" s="7">
        <f t="shared" si="13"/>
        <v>0</v>
      </c>
      <c r="AF14" s="7">
        <f>IF(AND(AF13&gt;0,AF13&lt;&gt;"wait"),AF13,IF(AND(AOHL!$F14=0,AF13&lt;&gt;"wait"),0,IF(OR(AF13="wait",AOHL!$F14=1),IF(AND('WMp0-100'!AF15&gt;Sheet1!$E15,'WMp0-100'!AF15&lt;Sheet1!$D15),'WMp0-100'!AF15,"wait"),"wait")))</f>
        <v>0</v>
      </c>
      <c r="AG14" s="7">
        <f t="shared" si="14"/>
        <v>0</v>
      </c>
      <c r="AH14" s="7">
        <f>IF(AND(AH13&gt;0,AH13&lt;&gt;"wait"),AH13,IF(AND(AOHL!$F14=0,AH13&lt;&gt;"wait"),0,IF(OR(AH13="wait",AOHL!$F14=1),IF(AND('WMp0-100'!AG15&gt;Sheet1!$E15,'WMp0-100'!AG15&lt;Sheet1!$D15),'WMp0-100'!AG15,"wait"),"wait")))</f>
        <v>0</v>
      </c>
      <c r="AI14" s="7">
        <f t="shared" si="15"/>
        <v>0</v>
      </c>
      <c r="AJ14" s="7">
        <f>IF(AND(AJ13&gt;0,AJ13&lt;&gt;"wait"),AJ13,IF(AND(AOHL!$F14=0,AJ13&lt;&gt;"wait"),0,IF(OR(AJ13="wait",AOHL!$F14=1),IF(AND('WMp0-100'!AH15&gt;Sheet1!$E15,'WMp0-100'!AH15&lt;Sheet1!$D15),'WMp0-100'!AH15,"wait"),"wait")))</f>
        <v>0</v>
      </c>
      <c r="AK14" s="7">
        <f t="shared" si="16"/>
        <v>0</v>
      </c>
      <c r="AL14" s="7">
        <f>IF(AND(AL13&gt;0,AL13&lt;&gt;"wait"),AL13,IF(AND(AOHL!$F14=0,AL13&lt;&gt;"wait"),0,IF(OR(AL13="wait",AOHL!$F14=1),IF(AND('WMp0-100'!AI15&gt;Sheet1!$E15,'WMp0-100'!AI15&lt;Sheet1!$D15),'WMp0-100'!AI15,"wait"),"wait")))</f>
        <v>0</v>
      </c>
      <c r="AM14" s="7">
        <f t="shared" si="17"/>
        <v>0</v>
      </c>
      <c r="AN14" s="7">
        <f>IF(AND(AN13&gt;0,AN13&lt;&gt;"wait"),AN13,IF(AND(AOHL!$F14=0,AN13&lt;&gt;"wait"),0,IF(OR(AN13="wait",AOHL!$F14=1),IF(AND('WMp0-100'!AJ15&gt;Sheet1!$E15,'WMp0-100'!AJ15&lt;Sheet1!$D15),'WMp0-100'!AJ15,"wait"),"wait")))</f>
        <v>0</v>
      </c>
      <c r="AO14" s="7">
        <f t="shared" si="18"/>
        <v>0</v>
      </c>
      <c r="AP14" s="7">
        <f>IF(AND(AP13&gt;0,AP13&lt;&gt;"wait"),AP13,IF(AND(AOHL!$F14=0,AP13&lt;&gt;"wait"),0,IF(OR(AP13="wait",AOHL!$F14=1),IF(AND('WMp0-100'!AK15&gt;Sheet1!$E15,'WMp0-100'!AK15&lt;Sheet1!$D15),'WMp0-100'!AK15,"wait"),"wait")))</f>
        <v>0</v>
      </c>
      <c r="AQ14" s="7">
        <f t="shared" si="19"/>
        <v>0</v>
      </c>
      <c r="AR14" s="7">
        <f>IF(AND(AR13&gt;0,AR13&lt;&gt;"wait"),AR13,IF(AND(AOHL!$F14=0,AR13&lt;&gt;"wait"),0,IF(OR(AR13="wait",AOHL!$F14=1),IF(AND('WMp0-100'!AL15&gt;Sheet1!$E15,'WMp0-100'!AL15&lt;Sheet1!$D15),'WMp0-100'!AL15,"wait"),"wait")))</f>
        <v>0</v>
      </c>
      <c r="AS14" s="7">
        <f t="shared" si="20"/>
        <v>0</v>
      </c>
      <c r="AT14" s="7">
        <f>IF(AND(AT13&gt;0,AT13&lt;&gt;"wait"),AT13,IF(AND(AOHL!$F14=0,AT13&lt;&gt;"wait"),0,IF(OR(AT13="wait",AOHL!$F14=1),IF(AND('WMp0-100'!AM15&gt;Sheet1!$E15,'WMp0-100'!AM15&lt;Sheet1!$D15),'WMp0-100'!AM15,"wait"),"wait")))</f>
        <v>0</v>
      </c>
      <c r="AU14" s="7">
        <f t="shared" si="21"/>
        <v>0</v>
      </c>
      <c r="AV14" s="7"/>
      <c r="AW14" s="7">
        <f>IF(AND(AW13&gt;0,AW13&lt;&gt;"wait"),AW13,IF(AND(AOHL!$G14=0,AW13&lt;&gt;"wait"),0,IF(OR(AW13="wait",AOHL!$G14=1),IF(AND('WMp0-100'!AO15&gt;Sheet1!$E15,'WMp0-100'!AO15&lt;Sheet1!$D15),'WMp0-100'!AO15,"wait"),"wait")))</f>
        <v>0</v>
      </c>
      <c r="AX14" s="7">
        <f t="shared" si="22"/>
        <v>0</v>
      </c>
      <c r="AY14" s="7">
        <f>IF(AND(AY13&gt;0,AY13&lt;&gt;"wait"),AY13,IF(AND(AOHL!$G14=0,AY13&lt;&gt;"wait"),0,IF(OR(AY13="wait",AOHL!$G14=1),IF(AND('WMp0-100'!AP15&gt;Sheet1!$E15,'WMp0-100'!AP15&lt;Sheet1!$D15),'WMp0-100'!AP15,"wait"),"wait")))</f>
        <v>0</v>
      </c>
      <c r="AZ14" s="7">
        <f t="shared" si="23"/>
        <v>0</v>
      </c>
      <c r="BA14" s="7">
        <f>IF(AND(BA13&gt;0,BA13&lt;&gt;"wait"),BA13,IF(AND(AOHL!$G14=0,BA13&lt;&gt;"wait"),0,IF(OR(BA13="wait",AOHL!$G14=1),IF(AND('WMp0-100'!AQ15&gt;Sheet1!$E15,'WMp0-100'!AQ15&lt;Sheet1!$D15),'WMp0-100'!AQ15,"wait"),"wait")))</f>
        <v>0</v>
      </c>
      <c r="BB14" s="7">
        <f t="shared" si="24"/>
        <v>0</v>
      </c>
      <c r="BC14" s="7">
        <f>IF(AND(BC13&gt;0,BC13&lt;&gt;"wait"),BC13,IF(AND(AOHL!$G14=0,BC13&lt;&gt;"wait"),0,IF(OR(BC13="wait",AOHL!$G14=1),IF(AND('WMp0-100'!AR15&gt;Sheet1!$E15,'WMp0-100'!AR15&lt;Sheet1!$D15),'WMp0-100'!AR15,"wait"),"wait")))</f>
        <v>0</v>
      </c>
      <c r="BD14" s="7">
        <f t="shared" si="25"/>
        <v>0</v>
      </c>
      <c r="BE14" s="7">
        <f>IF(AND(BE13&gt;0,BE13&lt;&gt;"wait"),BE13,IF(AND(AOHL!$G14=0,BE13&lt;&gt;"wait"),0,IF(OR(BE13="wait",AOHL!$G14=1),IF(AND('WMp0-100'!AS15&gt;Sheet1!$E15,'WMp0-100'!AS15&lt;Sheet1!$D15),'WMp0-100'!AS15,"wait"),"wait")))</f>
        <v>0</v>
      </c>
      <c r="BF14" s="7">
        <f t="shared" si="26"/>
        <v>0</v>
      </c>
      <c r="BG14" s="7">
        <f>IF(AND(BG13&gt;0,BG13&lt;&gt;"wait"),BG13,IF(AND(AOHL!$G14=0,BG13&lt;&gt;"wait"),0,IF(OR(BG13="wait",AOHL!$G14=1),IF(AND('WMp0-100'!AT15&gt;Sheet1!$E15,'WMp0-100'!AT15&lt;Sheet1!$D15),'WMp0-100'!AT15,"wait"),"wait")))</f>
        <v>0</v>
      </c>
      <c r="BH14" s="7">
        <f t="shared" si="27"/>
        <v>0</v>
      </c>
      <c r="BI14" s="7">
        <f>IF(AND(BI13&gt;0,BI13&lt;&gt;"wait"),BI13,IF(AND(AOHL!$G14=0,BI13&lt;&gt;"wait"),0,IF(OR(BI13="wait",AOHL!$G14=1),IF(AND('WMp0-100'!AU15&gt;Sheet1!$E15,'WMp0-100'!AU15&lt;Sheet1!$D15),'WMp0-100'!AU15,"wait"),"wait")))</f>
        <v>0</v>
      </c>
      <c r="BJ14" s="7">
        <f t="shared" si="28"/>
        <v>0</v>
      </c>
      <c r="BK14" s="7">
        <f>IF(AND(BK13&gt;0,BK13&lt;&gt;"wait"),BK13,IF(AND(AOHL!$G14=0,BK13&lt;&gt;"wait"),0,IF(OR(BK13="wait",AOHL!$G14=1),IF(AND('WMp0-100'!AV15&gt;Sheet1!$E15,'WMp0-100'!AV15&lt;Sheet1!$D15),'WMp0-100'!AV15,"wait"),"wait")))</f>
        <v>0</v>
      </c>
      <c r="BL14" s="7">
        <f t="shared" si="29"/>
        <v>0</v>
      </c>
      <c r="BM14" s="7">
        <f>IF(AND(BM13&gt;0,BM13&lt;&gt;"wait"),BM13,IF(AND(AOHL!$G14=0,BM13&lt;&gt;"wait"),0,IF(OR(BM13="wait",AOHL!$G14=1),IF(AND('WMp0-100'!AW15&gt;Sheet1!$E15,'WMp0-100'!AW15&lt;Sheet1!$D15),'WMp0-100'!AW15,"wait"),"wait")))</f>
        <v>0</v>
      </c>
      <c r="BN14" s="7">
        <f t="shared" si="30"/>
        <v>0</v>
      </c>
      <c r="BO14" s="7">
        <f>IF(AND(BO13&gt;0,BO13&lt;&gt;"wait"),BO13,IF(AND(AOHL!$G14=0,BO13&lt;&gt;"wait"),0,IF(OR(BO13="wait",AOHL!$G14=1),IF(AND('WMp0-100'!AX15&gt;Sheet1!$E15,'WMp0-100'!AX15&lt;Sheet1!$D15),'WMp0-100'!AX15,"wait"),"wait")))</f>
        <v>0</v>
      </c>
      <c r="BP14" s="7">
        <f t="shared" si="31"/>
        <v>0</v>
      </c>
      <c r="BQ14" s="7">
        <f>IF(AND(BQ13&gt;0,BQ13&lt;&gt;"wait"),BQ13,IF(AND(AOHL!$G14=0,BQ13&lt;&gt;"wait"),0,IF(OR(BQ13="wait",AOHL!$G14=1),IF(AND('WMp0-100'!AY15&gt;Sheet1!$E15,'WMp0-100'!AY15&lt;Sheet1!$D15),'WMp0-100'!AY15,"wait"),"wait")))</f>
        <v>0</v>
      </c>
      <c r="BR14" s="7">
        <f t="shared" si="32"/>
        <v>0</v>
      </c>
    </row>
    <row r="15" spans="1:70" x14ac:dyDescent="0.3">
      <c r="A15" t="str">
        <f>Sheet1!B15</f>
        <v>03/01 09:28</v>
      </c>
      <c r="C15" s="7">
        <f>IF(AND(C14&gt;0,C14&lt;&gt;"wait"),C14,IF(AND(AOHL!$E15=0,C14&lt;&gt;"wait"),0,IF(OR(C14="wait",AOHL!$E15=1),IF(AND('WMp0-100'!Q16&gt;Sheet1!$E16,'WMp0-100'!Q16&lt;Sheet1!$D16),'WMp0-100'!Q16,"wait"),"wait")))</f>
        <v>0</v>
      </c>
      <c r="D15" s="7">
        <f t="shared" si="0"/>
        <v>0</v>
      </c>
      <c r="E15" s="7">
        <f>IF(AND(E14&gt;0,E14&lt;&gt;"wait"),E14,IF(AND(AOHL!$E15=0,E14&lt;&gt;"wait"),0,IF(OR(E14="wait",AOHL!$E15=1),IF(AND('WMp0-100'!R16&gt;Sheet1!$E16,'WMp0-100'!R16&lt;Sheet1!$D16),'WMp0-100'!R16,"wait"),"wait")))</f>
        <v>0</v>
      </c>
      <c r="F15" s="7">
        <f t="shared" si="1"/>
        <v>0</v>
      </c>
      <c r="G15" s="7">
        <f>IF(AND(G14&gt;0,G14&lt;&gt;"wait"),G14,IF(AND(AOHL!$E15=0,G14&lt;&gt;"wait"),0,IF(OR(G14="wait",AOHL!$E15=1),IF(AND('WMp0-100'!S16&gt;Sheet1!$E16,'WMp0-100'!S16&lt;Sheet1!$D16),'WMp0-100'!S16,"wait"),"wait")))</f>
        <v>0</v>
      </c>
      <c r="H15" s="7">
        <f t="shared" si="2"/>
        <v>0</v>
      </c>
      <c r="I15" s="7">
        <f>IF(AND(I14&gt;0,I14&lt;&gt;"wait"),I14,IF(AND(AOHL!$E15=0,I14&lt;&gt;"wait"),0,IF(OR(I14="wait",AOHL!$E15=1),IF(AND('WMp0-100'!T16&gt;Sheet1!$E16,'WMp0-100'!T16&lt;Sheet1!$D16),'WMp0-100'!T16,"wait"),"wait")))</f>
        <v>0</v>
      </c>
      <c r="J15" s="7">
        <f t="shared" si="3"/>
        <v>0</v>
      </c>
      <c r="K15" s="7">
        <f>IF(AND(K14&gt;0,K14&lt;&gt;"wait"),K14,IF(AND(AOHL!$E15=0,K14&lt;&gt;"wait"),0,IF(OR(K14="wait",AOHL!$E15=1),IF(AND('WMp0-100'!U16&gt;Sheet1!$E16,'WMp0-100'!U16&lt;Sheet1!$D16),'WMp0-100'!U16,"wait"),"wait")))</f>
        <v>0</v>
      </c>
      <c r="L15" s="7">
        <f t="shared" si="4"/>
        <v>0</v>
      </c>
      <c r="M15" s="7">
        <f>IF(AND(M14&gt;0,M14&lt;&gt;"wait"),M14,IF(AND(AOHL!$E15=0,M14&lt;&gt;"wait"),0,IF(OR(M14="wait",AOHL!$E15=1),IF(AND('WMp0-100'!V16&gt;Sheet1!$E16,'WMp0-100'!V16&lt;Sheet1!$D16),'WMp0-100'!V16,"wait"),"wait")))</f>
        <v>0</v>
      </c>
      <c r="N15" s="7">
        <f t="shared" si="5"/>
        <v>0</v>
      </c>
      <c r="O15" s="7">
        <f>IF(AND(O14&gt;0,O14&lt;&gt;"wait"),O14,IF(AND(AOHL!$E15=0,O14&lt;&gt;"wait"),0,IF(OR(O14="wait",AOHL!$E15=1),IF(AND('WMp0-100'!W16&gt;Sheet1!$E16,'WMp0-100'!W16&lt;Sheet1!$D16),'WMp0-100'!W16,"wait"),"wait")))</f>
        <v>0</v>
      </c>
      <c r="P15" s="7">
        <f t="shared" si="6"/>
        <v>0</v>
      </c>
      <c r="Q15" s="7">
        <f>IF(AND(Q14&gt;0,Q14&lt;&gt;"wait"),Q14,IF(AND(AOHL!$E15=0,Q14&lt;&gt;"wait"),0,IF(OR(Q14="wait",AOHL!$E15=1),IF(AND('WMp0-100'!X16&gt;Sheet1!$E16,'WMp0-100'!X16&lt;Sheet1!$D16),'WMp0-100'!X16,"wait"),"wait")))</f>
        <v>0</v>
      </c>
      <c r="R15" s="7">
        <f t="shared" si="7"/>
        <v>0</v>
      </c>
      <c r="S15" s="7">
        <f>IF(AND(S14&gt;0,S14&lt;&gt;"wait"),S14,IF(AND(AOHL!$E15=0,S14&lt;&gt;"wait"),0,IF(OR(S14="wait",AOHL!$E15=1),IF(AND('WMp0-100'!Y16&gt;Sheet1!$E16,'WMp0-100'!Y16&lt;Sheet1!$D16),'WMp0-100'!Y16,"wait"),"wait")))</f>
        <v>0</v>
      </c>
      <c r="T15" s="7">
        <f t="shared" si="8"/>
        <v>0</v>
      </c>
      <c r="U15" s="7">
        <f>IF(AND(U14&gt;0,U14&lt;&gt;"wait"),U14,IF(AND(AOHL!$E15=0,U14&lt;&gt;"wait"),0,IF(OR(U14="wait",AOHL!$E15=1),IF(AND('WMp0-100'!Z16&gt;Sheet1!$E16,'WMp0-100'!Z16&lt;Sheet1!$D16),'WMp0-100'!Z16,"wait"),"wait")))</f>
        <v>0</v>
      </c>
      <c r="V15" s="7">
        <f t="shared" si="9"/>
        <v>0</v>
      </c>
      <c r="W15" s="7">
        <f>IF(AND(W14&gt;0,W14&lt;&gt;"wait"),W14,IF(AND(AOHL!$E15=0,W14&lt;&gt;"wait"),0,IF(OR(W14="wait",AOHL!$E15=1),IF(AND('WMp0-100'!AA16&gt;Sheet1!$E16,'WMp0-100'!AA16&lt;Sheet1!$D16),'WMp0-100'!AA16,"wait"),"wait")))</f>
        <v>0</v>
      </c>
      <c r="X15" s="7">
        <f t="shared" si="10"/>
        <v>0</v>
      </c>
      <c r="Z15" s="7">
        <f>IF(AND(Z14&gt;0,Z14&lt;&gt;"wait"),Z14,IF(AND(AOHL!$F15=0,Z14&lt;&gt;"wait"),0,IF(OR(Z14="wait",AOHL!$F15=1),IF(AND('WMp0-100'!AC16&gt;Sheet1!$E16,'WMp0-100'!AC16&lt;Sheet1!$D16),'WMp0-100'!AC16,"wait"),"wait")))</f>
        <v>0</v>
      </c>
      <c r="AA15" s="7">
        <f t="shared" si="11"/>
        <v>0</v>
      </c>
      <c r="AB15" s="7">
        <f>IF(AND(AB14&gt;0,AB14&lt;&gt;"wait"),AB14,IF(AND(AOHL!$F15=0,AB14&lt;&gt;"wait"),0,IF(OR(AB14="wait",AOHL!$F15=1),IF(AND('WMp0-100'!AD16&gt;Sheet1!$E16,'WMp0-100'!AD16&lt;Sheet1!$D16),'WMp0-100'!AD16,"wait"),"wait")))</f>
        <v>0</v>
      </c>
      <c r="AC15" s="7">
        <f t="shared" si="12"/>
        <v>0</v>
      </c>
      <c r="AD15" s="7">
        <f>IF(AND(AD14&gt;0,AD14&lt;&gt;"wait"),AD14,IF(AND(AOHL!$F15=0,AD14&lt;&gt;"wait"),0,IF(OR(AD14="wait",AOHL!$F15=1),IF(AND('WMp0-100'!AE16&gt;Sheet1!$E16,'WMp0-100'!AE16&lt;Sheet1!$D16),'WMp0-100'!AE16,"wait"),"wait")))</f>
        <v>0</v>
      </c>
      <c r="AE15" s="7">
        <f t="shared" si="13"/>
        <v>0</v>
      </c>
      <c r="AF15" s="7">
        <f>IF(AND(AF14&gt;0,AF14&lt;&gt;"wait"),AF14,IF(AND(AOHL!$F15=0,AF14&lt;&gt;"wait"),0,IF(OR(AF14="wait",AOHL!$F15=1),IF(AND('WMp0-100'!AF16&gt;Sheet1!$E16,'WMp0-100'!AF16&lt;Sheet1!$D16),'WMp0-100'!AF16,"wait"),"wait")))</f>
        <v>0</v>
      </c>
      <c r="AG15" s="7">
        <f t="shared" si="14"/>
        <v>0</v>
      </c>
      <c r="AH15" s="7">
        <f>IF(AND(AH14&gt;0,AH14&lt;&gt;"wait"),AH14,IF(AND(AOHL!$F15=0,AH14&lt;&gt;"wait"),0,IF(OR(AH14="wait",AOHL!$F15=1),IF(AND('WMp0-100'!AG16&gt;Sheet1!$E16,'WMp0-100'!AG16&lt;Sheet1!$D16),'WMp0-100'!AG16,"wait"),"wait")))</f>
        <v>0</v>
      </c>
      <c r="AI15" s="7">
        <f t="shared" si="15"/>
        <v>0</v>
      </c>
      <c r="AJ15" s="7">
        <f>IF(AND(AJ14&gt;0,AJ14&lt;&gt;"wait"),AJ14,IF(AND(AOHL!$F15=0,AJ14&lt;&gt;"wait"),0,IF(OR(AJ14="wait",AOHL!$F15=1),IF(AND('WMp0-100'!AH16&gt;Sheet1!$E16,'WMp0-100'!AH16&lt;Sheet1!$D16),'WMp0-100'!AH16,"wait"),"wait")))</f>
        <v>0</v>
      </c>
      <c r="AK15" s="7">
        <f t="shared" si="16"/>
        <v>0</v>
      </c>
      <c r="AL15" s="7">
        <f>IF(AND(AL14&gt;0,AL14&lt;&gt;"wait"),AL14,IF(AND(AOHL!$F15=0,AL14&lt;&gt;"wait"),0,IF(OR(AL14="wait",AOHL!$F15=1),IF(AND('WMp0-100'!AI16&gt;Sheet1!$E16,'WMp0-100'!AI16&lt;Sheet1!$D16),'WMp0-100'!AI16,"wait"),"wait")))</f>
        <v>0</v>
      </c>
      <c r="AM15" s="7">
        <f t="shared" si="17"/>
        <v>0</v>
      </c>
      <c r="AN15" s="7">
        <f>IF(AND(AN14&gt;0,AN14&lt;&gt;"wait"),AN14,IF(AND(AOHL!$F15=0,AN14&lt;&gt;"wait"),0,IF(OR(AN14="wait",AOHL!$F15=1),IF(AND('WMp0-100'!AJ16&gt;Sheet1!$E16,'WMp0-100'!AJ16&lt;Sheet1!$D16),'WMp0-100'!AJ16,"wait"),"wait")))</f>
        <v>0</v>
      </c>
      <c r="AO15" s="7">
        <f t="shared" si="18"/>
        <v>0</v>
      </c>
      <c r="AP15" s="7">
        <f>IF(AND(AP14&gt;0,AP14&lt;&gt;"wait"),AP14,IF(AND(AOHL!$F15=0,AP14&lt;&gt;"wait"),0,IF(OR(AP14="wait",AOHL!$F15=1),IF(AND('WMp0-100'!AK16&gt;Sheet1!$E16,'WMp0-100'!AK16&lt;Sheet1!$D16),'WMp0-100'!AK16,"wait"),"wait")))</f>
        <v>0</v>
      </c>
      <c r="AQ15" s="7">
        <f t="shared" si="19"/>
        <v>0</v>
      </c>
      <c r="AR15" s="7">
        <f>IF(AND(AR14&gt;0,AR14&lt;&gt;"wait"),AR14,IF(AND(AOHL!$F15=0,AR14&lt;&gt;"wait"),0,IF(OR(AR14="wait",AOHL!$F15=1),IF(AND('WMp0-100'!AL16&gt;Sheet1!$E16,'WMp0-100'!AL16&lt;Sheet1!$D16),'WMp0-100'!AL16,"wait"),"wait")))</f>
        <v>0</v>
      </c>
      <c r="AS15" s="7">
        <f t="shared" si="20"/>
        <v>0</v>
      </c>
      <c r="AT15" s="7">
        <f>IF(AND(AT14&gt;0,AT14&lt;&gt;"wait"),AT14,IF(AND(AOHL!$F15=0,AT14&lt;&gt;"wait"),0,IF(OR(AT14="wait",AOHL!$F15=1),IF(AND('WMp0-100'!AM16&gt;Sheet1!$E16,'WMp0-100'!AM16&lt;Sheet1!$D16),'WMp0-100'!AM16,"wait"),"wait")))</f>
        <v>0</v>
      </c>
      <c r="AU15" s="7">
        <f t="shared" si="21"/>
        <v>0</v>
      </c>
      <c r="AV15" s="7"/>
      <c r="AW15" s="7">
        <f>IF(AND(AW14&gt;0,AW14&lt;&gt;"wait"),AW14,IF(AND(AOHL!$G15=0,AW14&lt;&gt;"wait"),0,IF(OR(AW14="wait",AOHL!$G15=1),IF(AND('WMp0-100'!AO16&gt;Sheet1!$E16,'WMp0-100'!AO16&lt;Sheet1!$D16),'WMp0-100'!AO16,"wait"),"wait")))</f>
        <v>0</v>
      </c>
      <c r="AX15" s="7">
        <f t="shared" si="22"/>
        <v>0</v>
      </c>
      <c r="AY15" s="7">
        <f>IF(AND(AY14&gt;0,AY14&lt;&gt;"wait"),AY14,IF(AND(AOHL!$G15=0,AY14&lt;&gt;"wait"),0,IF(OR(AY14="wait",AOHL!$G15=1),IF(AND('WMp0-100'!AP16&gt;Sheet1!$E16,'WMp0-100'!AP16&lt;Sheet1!$D16),'WMp0-100'!AP16,"wait"),"wait")))</f>
        <v>0</v>
      </c>
      <c r="AZ15" s="7">
        <f t="shared" si="23"/>
        <v>0</v>
      </c>
      <c r="BA15" s="7">
        <f>IF(AND(BA14&gt;0,BA14&lt;&gt;"wait"),BA14,IF(AND(AOHL!$G15=0,BA14&lt;&gt;"wait"),0,IF(OR(BA14="wait",AOHL!$G15=1),IF(AND('WMp0-100'!AQ16&gt;Sheet1!$E16,'WMp0-100'!AQ16&lt;Sheet1!$D16),'WMp0-100'!AQ16,"wait"),"wait")))</f>
        <v>0</v>
      </c>
      <c r="BB15" s="7">
        <f t="shared" si="24"/>
        <v>0</v>
      </c>
      <c r="BC15" s="7">
        <f>IF(AND(BC14&gt;0,BC14&lt;&gt;"wait"),BC14,IF(AND(AOHL!$G15=0,BC14&lt;&gt;"wait"),0,IF(OR(BC14="wait",AOHL!$G15=1),IF(AND('WMp0-100'!AR16&gt;Sheet1!$E16,'WMp0-100'!AR16&lt;Sheet1!$D16),'WMp0-100'!AR16,"wait"),"wait")))</f>
        <v>0</v>
      </c>
      <c r="BD15" s="7">
        <f t="shared" si="25"/>
        <v>0</v>
      </c>
      <c r="BE15" s="7">
        <f>IF(AND(BE14&gt;0,BE14&lt;&gt;"wait"),BE14,IF(AND(AOHL!$G15=0,BE14&lt;&gt;"wait"),0,IF(OR(BE14="wait",AOHL!$G15=1),IF(AND('WMp0-100'!AS16&gt;Sheet1!$E16,'WMp0-100'!AS16&lt;Sheet1!$D16),'WMp0-100'!AS16,"wait"),"wait")))</f>
        <v>0</v>
      </c>
      <c r="BF15" s="7">
        <f t="shared" si="26"/>
        <v>0</v>
      </c>
      <c r="BG15" s="7">
        <f>IF(AND(BG14&gt;0,BG14&lt;&gt;"wait"),BG14,IF(AND(AOHL!$G15=0,BG14&lt;&gt;"wait"),0,IF(OR(BG14="wait",AOHL!$G15=1),IF(AND('WMp0-100'!AT16&gt;Sheet1!$E16,'WMp0-100'!AT16&lt;Sheet1!$D16),'WMp0-100'!AT16,"wait"),"wait")))</f>
        <v>0</v>
      </c>
      <c r="BH15" s="7">
        <f t="shared" si="27"/>
        <v>0</v>
      </c>
      <c r="BI15" s="7">
        <f>IF(AND(BI14&gt;0,BI14&lt;&gt;"wait"),BI14,IF(AND(AOHL!$G15=0,BI14&lt;&gt;"wait"),0,IF(OR(BI14="wait",AOHL!$G15=1),IF(AND('WMp0-100'!AU16&gt;Sheet1!$E16,'WMp0-100'!AU16&lt;Sheet1!$D16),'WMp0-100'!AU16,"wait"),"wait")))</f>
        <v>0</v>
      </c>
      <c r="BJ15" s="7">
        <f t="shared" si="28"/>
        <v>0</v>
      </c>
      <c r="BK15" s="7">
        <f>IF(AND(BK14&gt;0,BK14&lt;&gt;"wait"),BK14,IF(AND(AOHL!$G15=0,BK14&lt;&gt;"wait"),0,IF(OR(BK14="wait",AOHL!$G15=1),IF(AND('WMp0-100'!AV16&gt;Sheet1!$E16,'WMp0-100'!AV16&lt;Sheet1!$D16),'WMp0-100'!AV16,"wait"),"wait")))</f>
        <v>0</v>
      </c>
      <c r="BL15" s="7">
        <f t="shared" si="29"/>
        <v>0</v>
      </c>
      <c r="BM15" s="7">
        <f>IF(AND(BM14&gt;0,BM14&lt;&gt;"wait"),BM14,IF(AND(AOHL!$G15=0,BM14&lt;&gt;"wait"),0,IF(OR(BM14="wait",AOHL!$G15=1),IF(AND('WMp0-100'!AW16&gt;Sheet1!$E16,'WMp0-100'!AW16&lt;Sheet1!$D16),'WMp0-100'!AW16,"wait"),"wait")))</f>
        <v>0</v>
      </c>
      <c r="BN15" s="7">
        <f t="shared" si="30"/>
        <v>0</v>
      </c>
      <c r="BO15" s="7">
        <f>IF(AND(BO14&gt;0,BO14&lt;&gt;"wait"),BO14,IF(AND(AOHL!$G15=0,BO14&lt;&gt;"wait"),0,IF(OR(BO14="wait",AOHL!$G15=1),IF(AND('WMp0-100'!AX16&gt;Sheet1!$E16,'WMp0-100'!AX16&lt;Sheet1!$D16),'WMp0-100'!AX16,"wait"),"wait")))</f>
        <v>0</v>
      </c>
      <c r="BP15" s="7">
        <f t="shared" si="31"/>
        <v>0</v>
      </c>
      <c r="BQ15" s="7">
        <f>IF(AND(BQ14&gt;0,BQ14&lt;&gt;"wait"),BQ14,IF(AND(AOHL!$G15=0,BQ14&lt;&gt;"wait"),0,IF(OR(BQ14="wait",AOHL!$G15=1),IF(AND('WMp0-100'!AY16&gt;Sheet1!$E16,'WMp0-100'!AY16&lt;Sheet1!$D16),'WMp0-100'!AY16,"wait"),"wait")))</f>
        <v>0</v>
      </c>
      <c r="BR15" s="7">
        <f t="shared" si="32"/>
        <v>0</v>
      </c>
    </row>
    <row r="16" spans="1:70" x14ac:dyDescent="0.3">
      <c r="A16" t="str">
        <f>Sheet1!B16</f>
        <v>03/01 09:29</v>
      </c>
      <c r="C16" s="7">
        <f>IF(AND(C15&gt;0,C15&lt;&gt;"wait"),C15,IF(AND(AOHL!$E16=0,C15&lt;&gt;"wait"),0,IF(OR(C15="wait",AOHL!$E16=1),IF(AND('WMp0-100'!Q17&gt;Sheet1!$E17,'WMp0-100'!Q17&lt;Sheet1!$D17),'WMp0-100'!Q17,"wait"),"wait")))</f>
        <v>0</v>
      </c>
      <c r="D16" s="7">
        <f t="shared" si="0"/>
        <v>0</v>
      </c>
      <c r="E16" s="7">
        <f>IF(AND(E15&gt;0,E15&lt;&gt;"wait"),E15,IF(AND(AOHL!$E16=0,E15&lt;&gt;"wait"),0,IF(OR(E15="wait",AOHL!$E16=1),IF(AND('WMp0-100'!R17&gt;Sheet1!$E17,'WMp0-100'!R17&lt;Sheet1!$D17),'WMp0-100'!R17,"wait"),"wait")))</f>
        <v>0</v>
      </c>
      <c r="F16" s="7">
        <f t="shared" si="1"/>
        <v>0</v>
      </c>
      <c r="G16" s="7">
        <f>IF(AND(G15&gt;0,G15&lt;&gt;"wait"),G15,IF(AND(AOHL!$E16=0,G15&lt;&gt;"wait"),0,IF(OR(G15="wait",AOHL!$E16=1),IF(AND('WMp0-100'!S17&gt;Sheet1!$E17,'WMp0-100'!S17&lt;Sheet1!$D17),'WMp0-100'!S17,"wait"),"wait")))</f>
        <v>0</v>
      </c>
      <c r="H16" s="7">
        <f t="shared" si="2"/>
        <v>0</v>
      </c>
      <c r="I16" s="7">
        <f>IF(AND(I15&gt;0,I15&lt;&gt;"wait"),I15,IF(AND(AOHL!$E16=0,I15&lt;&gt;"wait"),0,IF(OR(I15="wait",AOHL!$E16=1),IF(AND('WMp0-100'!T17&gt;Sheet1!$E17,'WMp0-100'!T17&lt;Sheet1!$D17),'WMp0-100'!T17,"wait"),"wait")))</f>
        <v>0</v>
      </c>
      <c r="J16" s="7">
        <f t="shared" si="3"/>
        <v>0</v>
      </c>
      <c r="K16" s="7">
        <f>IF(AND(K15&gt;0,K15&lt;&gt;"wait"),K15,IF(AND(AOHL!$E16=0,K15&lt;&gt;"wait"),0,IF(OR(K15="wait",AOHL!$E16=1),IF(AND('WMp0-100'!U17&gt;Sheet1!$E17,'WMp0-100'!U17&lt;Sheet1!$D17),'WMp0-100'!U17,"wait"),"wait")))</f>
        <v>0</v>
      </c>
      <c r="L16" s="7">
        <f t="shared" si="4"/>
        <v>0</v>
      </c>
      <c r="M16" s="7">
        <f>IF(AND(M15&gt;0,M15&lt;&gt;"wait"),M15,IF(AND(AOHL!$E16=0,M15&lt;&gt;"wait"),0,IF(OR(M15="wait",AOHL!$E16=1),IF(AND('WMp0-100'!V17&gt;Sheet1!$E17,'WMp0-100'!V17&lt;Sheet1!$D17),'WMp0-100'!V17,"wait"),"wait")))</f>
        <v>0</v>
      </c>
      <c r="N16" s="7">
        <f t="shared" si="5"/>
        <v>0</v>
      </c>
      <c r="O16" s="7">
        <f>IF(AND(O15&gt;0,O15&lt;&gt;"wait"),O15,IF(AND(AOHL!$E16=0,O15&lt;&gt;"wait"),0,IF(OR(O15="wait",AOHL!$E16=1),IF(AND('WMp0-100'!W17&gt;Sheet1!$E17,'WMp0-100'!W17&lt;Sheet1!$D17),'WMp0-100'!W17,"wait"),"wait")))</f>
        <v>0</v>
      </c>
      <c r="P16" s="7">
        <f t="shared" si="6"/>
        <v>0</v>
      </c>
      <c r="Q16" s="7">
        <f>IF(AND(Q15&gt;0,Q15&lt;&gt;"wait"),Q15,IF(AND(AOHL!$E16=0,Q15&lt;&gt;"wait"),0,IF(OR(Q15="wait",AOHL!$E16=1),IF(AND('WMp0-100'!X17&gt;Sheet1!$E17,'WMp0-100'!X17&lt;Sheet1!$D17),'WMp0-100'!X17,"wait"),"wait")))</f>
        <v>0</v>
      </c>
      <c r="R16" s="7">
        <f t="shared" si="7"/>
        <v>0</v>
      </c>
      <c r="S16" s="7">
        <f>IF(AND(S15&gt;0,S15&lt;&gt;"wait"),S15,IF(AND(AOHL!$E16=0,S15&lt;&gt;"wait"),0,IF(OR(S15="wait",AOHL!$E16=1),IF(AND('WMp0-100'!Y17&gt;Sheet1!$E17,'WMp0-100'!Y17&lt;Sheet1!$D17),'WMp0-100'!Y17,"wait"),"wait")))</f>
        <v>0</v>
      </c>
      <c r="T16" s="7">
        <f t="shared" si="8"/>
        <v>0</v>
      </c>
      <c r="U16" s="7">
        <f>IF(AND(U15&gt;0,U15&lt;&gt;"wait"),U15,IF(AND(AOHL!$E16=0,U15&lt;&gt;"wait"),0,IF(OR(U15="wait",AOHL!$E16=1),IF(AND('WMp0-100'!Z17&gt;Sheet1!$E17,'WMp0-100'!Z17&lt;Sheet1!$D17),'WMp0-100'!Z17,"wait"),"wait")))</f>
        <v>0</v>
      </c>
      <c r="V16" s="7">
        <f t="shared" si="9"/>
        <v>0</v>
      </c>
      <c r="W16" s="7">
        <f>IF(AND(W15&gt;0,W15&lt;&gt;"wait"),W15,IF(AND(AOHL!$E16=0,W15&lt;&gt;"wait"),0,IF(OR(W15="wait",AOHL!$E16=1),IF(AND('WMp0-100'!AA17&gt;Sheet1!$E17,'WMp0-100'!AA17&lt;Sheet1!$D17),'WMp0-100'!AA17,"wait"),"wait")))</f>
        <v>0</v>
      </c>
      <c r="X16" s="7">
        <f t="shared" si="10"/>
        <v>0</v>
      </c>
      <c r="Z16" s="7">
        <f>IF(AND(Z15&gt;0,Z15&lt;&gt;"wait"),Z15,IF(AND(AOHL!$F16=0,Z15&lt;&gt;"wait"),0,IF(OR(Z15="wait",AOHL!$F16=1),IF(AND('WMp0-100'!AC17&gt;Sheet1!$E17,'WMp0-100'!AC17&lt;Sheet1!$D17),'WMp0-100'!AC17,"wait"),"wait")))</f>
        <v>0</v>
      </c>
      <c r="AA16" s="7">
        <f t="shared" si="11"/>
        <v>0</v>
      </c>
      <c r="AB16" s="7">
        <f>IF(AND(AB15&gt;0,AB15&lt;&gt;"wait"),AB15,IF(AND(AOHL!$F16=0,AB15&lt;&gt;"wait"),0,IF(OR(AB15="wait",AOHL!$F16=1),IF(AND('WMp0-100'!AD17&gt;Sheet1!$E17,'WMp0-100'!AD17&lt;Sheet1!$D17),'WMp0-100'!AD17,"wait"),"wait")))</f>
        <v>0</v>
      </c>
      <c r="AC16" s="7">
        <f t="shared" si="12"/>
        <v>0</v>
      </c>
      <c r="AD16" s="7">
        <f>IF(AND(AD15&gt;0,AD15&lt;&gt;"wait"),AD15,IF(AND(AOHL!$F16=0,AD15&lt;&gt;"wait"),0,IF(OR(AD15="wait",AOHL!$F16=1),IF(AND('WMp0-100'!AE17&gt;Sheet1!$E17,'WMp0-100'!AE17&lt;Sheet1!$D17),'WMp0-100'!AE17,"wait"),"wait")))</f>
        <v>0</v>
      </c>
      <c r="AE16" s="7">
        <f t="shared" si="13"/>
        <v>0</v>
      </c>
      <c r="AF16" s="7">
        <f>IF(AND(AF15&gt;0,AF15&lt;&gt;"wait"),AF15,IF(AND(AOHL!$F16=0,AF15&lt;&gt;"wait"),0,IF(OR(AF15="wait",AOHL!$F16=1),IF(AND('WMp0-100'!AF17&gt;Sheet1!$E17,'WMp0-100'!AF17&lt;Sheet1!$D17),'WMp0-100'!AF17,"wait"),"wait")))</f>
        <v>0</v>
      </c>
      <c r="AG16" s="7">
        <f t="shared" si="14"/>
        <v>0</v>
      </c>
      <c r="AH16" s="7">
        <f>IF(AND(AH15&gt;0,AH15&lt;&gt;"wait"),AH15,IF(AND(AOHL!$F16=0,AH15&lt;&gt;"wait"),0,IF(OR(AH15="wait",AOHL!$F16=1),IF(AND('WMp0-100'!AG17&gt;Sheet1!$E17,'WMp0-100'!AG17&lt;Sheet1!$D17),'WMp0-100'!AG17,"wait"),"wait")))</f>
        <v>0</v>
      </c>
      <c r="AI16" s="7">
        <f t="shared" si="15"/>
        <v>0</v>
      </c>
      <c r="AJ16" s="7">
        <f>IF(AND(AJ15&gt;0,AJ15&lt;&gt;"wait"),AJ15,IF(AND(AOHL!$F16=0,AJ15&lt;&gt;"wait"),0,IF(OR(AJ15="wait",AOHL!$F16=1),IF(AND('WMp0-100'!AH17&gt;Sheet1!$E17,'WMp0-100'!AH17&lt;Sheet1!$D17),'WMp0-100'!AH17,"wait"),"wait")))</f>
        <v>0</v>
      </c>
      <c r="AK16" s="7">
        <f t="shared" si="16"/>
        <v>0</v>
      </c>
      <c r="AL16" s="7">
        <f>IF(AND(AL15&gt;0,AL15&lt;&gt;"wait"),AL15,IF(AND(AOHL!$F16=0,AL15&lt;&gt;"wait"),0,IF(OR(AL15="wait",AOHL!$F16=1),IF(AND('WMp0-100'!AI17&gt;Sheet1!$E17,'WMp0-100'!AI17&lt;Sheet1!$D17),'WMp0-100'!AI17,"wait"),"wait")))</f>
        <v>0</v>
      </c>
      <c r="AM16" s="7">
        <f t="shared" si="17"/>
        <v>0</v>
      </c>
      <c r="AN16" s="7">
        <f>IF(AND(AN15&gt;0,AN15&lt;&gt;"wait"),AN15,IF(AND(AOHL!$F16=0,AN15&lt;&gt;"wait"),0,IF(OR(AN15="wait",AOHL!$F16=1),IF(AND('WMp0-100'!AJ17&gt;Sheet1!$E17,'WMp0-100'!AJ17&lt;Sheet1!$D17),'WMp0-100'!AJ17,"wait"),"wait")))</f>
        <v>0</v>
      </c>
      <c r="AO16" s="7">
        <f t="shared" si="18"/>
        <v>0</v>
      </c>
      <c r="AP16" s="7">
        <f>IF(AND(AP15&gt;0,AP15&lt;&gt;"wait"),AP15,IF(AND(AOHL!$F16=0,AP15&lt;&gt;"wait"),0,IF(OR(AP15="wait",AOHL!$F16=1),IF(AND('WMp0-100'!AK17&gt;Sheet1!$E17,'WMp0-100'!AK17&lt;Sheet1!$D17),'WMp0-100'!AK17,"wait"),"wait")))</f>
        <v>0</v>
      </c>
      <c r="AQ16" s="7">
        <f t="shared" si="19"/>
        <v>0</v>
      </c>
      <c r="AR16" s="7">
        <f>IF(AND(AR15&gt;0,AR15&lt;&gt;"wait"),AR15,IF(AND(AOHL!$F16=0,AR15&lt;&gt;"wait"),0,IF(OR(AR15="wait",AOHL!$F16=1),IF(AND('WMp0-100'!AL17&gt;Sheet1!$E17,'WMp0-100'!AL17&lt;Sheet1!$D17),'WMp0-100'!AL17,"wait"),"wait")))</f>
        <v>0</v>
      </c>
      <c r="AS16" s="7">
        <f t="shared" si="20"/>
        <v>0</v>
      </c>
      <c r="AT16" s="7">
        <f>IF(AND(AT15&gt;0,AT15&lt;&gt;"wait"),AT15,IF(AND(AOHL!$F16=0,AT15&lt;&gt;"wait"),0,IF(OR(AT15="wait",AOHL!$F16=1),IF(AND('WMp0-100'!AM17&gt;Sheet1!$E17,'WMp0-100'!AM17&lt;Sheet1!$D17),'WMp0-100'!AM17,"wait"),"wait")))</f>
        <v>0</v>
      </c>
      <c r="AU16" s="7">
        <f t="shared" si="21"/>
        <v>0</v>
      </c>
      <c r="AV16" s="7"/>
      <c r="AW16" s="7">
        <f>IF(AND(AW15&gt;0,AW15&lt;&gt;"wait"),AW15,IF(AND(AOHL!$G16=0,AW15&lt;&gt;"wait"),0,IF(OR(AW15="wait",AOHL!$G16=1),IF(AND('WMp0-100'!AO17&gt;Sheet1!$E17,'WMp0-100'!AO17&lt;Sheet1!$D17),'WMp0-100'!AO17,"wait"),"wait")))</f>
        <v>0</v>
      </c>
      <c r="AX16" s="7">
        <f t="shared" si="22"/>
        <v>0</v>
      </c>
      <c r="AY16" s="7">
        <f>IF(AND(AY15&gt;0,AY15&lt;&gt;"wait"),AY15,IF(AND(AOHL!$G16=0,AY15&lt;&gt;"wait"),0,IF(OR(AY15="wait",AOHL!$G16=1),IF(AND('WMp0-100'!AP17&gt;Sheet1!$E17,'WMp0-100'!AP17&lt;Sheet1!$D17),'WMp0-100'!AP17,"wait"),"wait")))</f>
        <v>0</v>
      </c>
      <c r="AZ16" s="7">
        <f t="shared" si="23"/>
        <v>0</v>
      </c>
      <c r="BA16" s="7">
        <f>IF(AND(BA15&gt;0,BA15&lt;&gt;"wait"),BA15,IF(AND(AOHL!$G16=0,BA15&lt;&gt;"wait"),0,IF(OR(BA15="wait",AOHL!$G16=1),IF(AND('WMp0-100'!AQ17&gt;Sheet1!$E17,'WMp0-100'!AQ17&lt;Sheet1!$D17),'WMp0-100'!AQ17,"wait"),"wait")))</f>
        <v>0</v>
      </c>
      <c r="BB16" s="7">
        <f t="shared" si="24"/>
        <v>0</v>
      </c>
      <c r="BC16" s="7">
        <f>IF(AND(BC15&gt;0,BC15&lt;&gt;"wait"),BC15,IF(AND(AOHL!$G16=0,BC15&lt;&gt;"wait"),0,IF(OR(BC15="wait",AOHL!$G16=1),IF(AND('WMp0-100'!AR17&gt;Sheet1!$E17,'WMp0-100'!AR17&lt;Sheet1!$D17),'WMp0-100'!AR17,"wait"),"wait")))</f>
        <v>0</v>
      </c>
      <c r="BD16" s="7">
        <f t="shared" si="25"/>
        <v>0</v>
      </c>
      <c r="BE16" s="7">
        <f>IF(AND(BE15&gt;0,BE15&lt;&gt;"wait"),BE15,IF(AND(AOHL!$G16=0,BE15&lt;&gt;"wait"),0,IF(OR(BE15="wait",AOHL!$G16=1),IF(AND('WMp0-100'!AS17&gt;Sheet1!$E17,'WMp0-100'!AS17&lt;Sheet1!$D17),'WMp0-100'!AS17,"wait"),"wait")))</f>
        <v>0</v>
      </c>
      <c r="BF16" s="7">
        <f t="shared" si="26"/>
        <v>0</v>
      </c>
      <c r="BG16" s="7">
        <f>IF(AND(BG15&gt;0,BG15&lt;&gt;"wait"),BG15,IF(AND(AOHL!$G16=0,BG15&lt;&gt;"wait"),0,IF(OR(BG15="wait",AOHL!$G16=1),IF(AND('WMp0-100'!AT17&gt;Sheet1!$E17,'WMp0-100'!AT17&lt;Sheet1!$D17),'WMp0-100'!AT17,"wait"),"wait")))</f>
        <v>0</v>
      </c>
      <c r="BH16" s="7">
        <f t="shared" si="27"/>
        <v>0</v>
      </c>
      <c r="BI16" s="7">
        <f>IF(AND(BI15&gt;0,BI15&lt;&gt;"wait"),BI15,IF(AND(AOHL!$G16=0,BI15&lt;&gt;"wait"),0,IF(OR(BI15="wait",AOHL!$G16=1),IF(AND('WMp0-100'!AU17&gt;Sheet1!$E17,'WMp0-100'!AU17&lt;Sheet1!$D17),'WMp0-100'!AU17,"wait"),"wait")))</f>
        <v>0</v>
      </c>
      <c r="BJ16" s="7">
        <f t="shared" si="28"/>
        <v>0</v>
      </c>
      <c r="BK16" s="7">
        <f>IF(AND(BK15&gt;0,BK15&lt;&gt;"wait"),BK15,IF(AND(AOHL!$G16=0,BK15&lt;&gt;"wait"),0,IF(OR(BK15="wait",AOHL!$G16=1),IF(AND('WMp0-100'!AV17&gt;Sheet1!$E17,'WMp0-100'!AV17&lt;Sheet1!$D17),'WMp0-100'!AV17,"wait"),"wait")))</f>
        <v>0</v>
      </c>
      <c r="BL16" s="7">
        <f t="shared" si="29"/>
        <v>0</v>
      </c>
      <c r="BM16" s="7">
        <f>IF(AND(BM15&gt;0,BM15&lt;&gt;"wait"),BM15,IF(AND(AOHL!$G16=0,BM15&lt;&gt;"wait"),0,IF(OR(BM15="wait",AOHL!$G16=1),IF(AND('WMp0-100'!AW17&gt;Sheet1!$E17,'WMp0-100'!AW17&lt;Sheet1!$D17),'WMp0-100'!AW17,"wait"),"wait")))</f>
        <v>0</v>
      </c>
      <c r="BN16" s="7">
        <f t="shared" si="30"/>
        <v>0</v>
      </c>
      <c r="BO16" s="7">
        <f>IF(AND(BO15&gt;0,BO15&lt;&gt;"wait"),BO15,IF(AND(AOHL!$G16=0,BO15&lt;&gt;"wait"),0,IF(OR(BO15="wait",AOHL!$G16=1),IF(AND('WMp0-100'!AX17&gt;Sheet1!$E17,'WMp0-100'!AX17&lt;Sheet1!$D17),'WMp0-100'!AX17,"wait"),"wait")))</f>
        <v>0</v>
      </c>
      <c r="BP16" s="7">
        <f t="shared" si="31"/>
        <v>0</v>
      </c>
      <c r="BQ16" s="7">
        <f>IF(AND(BQ15&gt;0,BQ15&lt;&gt;"wait"),BQ15,IF(AND(AOHL!$G16=0,BQ15&lt;&gt;"wait"),0,IF(OR(BQ15="wait",AOHL!$G16=1),IF(AND('WMp0-100'!AY17&gt;Sheet1!$E17,'WMp0-100'!AY17&lt;Sheet1!$D17),'WMp0-100'!AY17,"wait"),"wait")))</f>
        <v>0</v>
      </c>
      <c r="BR16" s="7">
        <f t="shared" si="32"/>
        <v>0</v>
      </c>
    </row>
    <row r="17" spans="1:70" x14ac:dyDescent="0.3">
      <c r="A17" t="str">
        <f>Sheet1!B17</f>
        <v>03/01 09:30</v>
      </c>
      <c r="C17" s="7">
        <f>IF(AND(C16&gt;0,C16&lt;&gt;"wait"),C16,IF(AND(AOHL!$E17=0,C16&lt;&gt;"wait"),0,IF(OR(C16="wait",AOHL!$E17=1),IF(AND('WMp0-100'!Q18&gt;Sheet1!$E18,'WMp0-100'!Q18&lt;Sheet1!$D18),'WMp0-100'!Q18,"wait"),"wait")))</f>
        <v>0</v>
      </c>
      <c r="D17" s="7">
        <f t="shared" si="0"/>
        <v>0</v>
      </c>
      <c r="E17" s="7">
        <f>IF(AND(E16&gt;0,E16&lt;&gt;"wait"),E16,IF(AND(AOHL!$E17=0,E16&lt;&gt;"wait"),0,IF(OR(E16="wait",AOHL!$E17=1),IF(AND('WMp0-100'!R18&gt;Sheet1!$E18,'WMp0-100'!R18&lt;Sheet1!$D18),'WMp0-100'!R18,"wait"),"wait")))</f>
        <v>0</v>
      </c>
      <c r="F17" s="7">
        <f t="shared" si="1"/>
        <v>0</v>
      </c>
      <c r="G17" s="7">
        <f>IF(AND(G16&gt;0,G16&lt;&gt;"wait"),G16,IF(AND(AOHL!$E17=0,G16&lt;&gt;"wait"),0,IF(OR(G16="wait",AOHL!$E17=1),IF(AND('WMp0-100'!S18&gt;Sheet1!$E18,'WMp0-100'!S18&lt;Sheet1!$D18),'WMp0-100'!S18,"wait"),"wait")))</f>
        <v>0</v>
      </c>
      <c r="H17" s="7">
        <f t="shared" si="2"/>
        <v>0</v>
      </c>
      <c r="I17" s="7">
        <f>IF(AND(I16&gt;0,I16&lt;&gt;"wait"),I16,IF(AND(AOHL!$E17=0,I16&lt;&gt;"wait"),0,IF(OR(I16="wait",AOHL!$E17=1),IF(AND('WMp0-100'!T18&gt;Sheet1!$E18,'WMp0-100'!T18&lt;Sheet1!$D18),'WMp0-100'!T18,"wait"),"wait")))</f>
        <v>0</v>
      </c>
      <c r="J17" s="7">
        <f t="shared" si="3"/>
        <v>0</v>
      </c>
      <c r="K17" s="7">
        <f>IF(AND(K16&gt;0,K16&lt;&gt;"wait"),K16,IF(AND(AOHL!$E17=0,K16&lt;&gt;"wait"),0,IF(OR(K16="wait",AOHL!$E17=1),IF(AND('WMp0-100'!U18&gt;Sheet1!$E18,'WMp0-100'!U18&lt;Sheet1!$D18),'WMp0-100'!U18,"wait"),"wait")))</f>
        <v>0</v>
      </c>
      <c r="L17" s="7">
        <f t="shared" si="4"/>
        <v>0</v>
      </c>
      <c r="M17" s="7">
        <f>IF(AND(M16&gt;0,M16&lt;&gt;"wait"),M16,IF(AND(AOHL!$E17=0,M16&lt;&gt;"wait"),0,IF(OR(M16="wait",AOHL!$E17=1),IF(AND('WMp0-100'!V18&gt;Sheet1!$E18,'WMp0-100'!V18&lt;Sheet1!$D18),'WMp0-100'!V18,"wait"),"wait")))</f>
        <v>0</v>
      </c>
      <c r="N17" s="7">
        <f t="shared" si="5"/>
        <v>0</v>
      </c>
      <c r="O17" s="7">
        <f>IF(AND(O16&gt;0,O16&lt;&gt;"wait"),O16,IF(AND(AOHL!$E17=0,O16&lt;&gt;"wait"),0,IF(OR(O16="wait",AOHL!$E17=1),IF(AND('WMp0-100'!W18&gt;Sheet1!$E18,'WMp0-100'!W18&lt;Sheet1!$D18),'WMp0-100'!W18,"wait"),"wait")))</f>
        <v>0</v>
      </c>
      <c r="P17" s="7">
        <f t="shared" si="6"/>
        <v>0</v>
      </c>
      <c r="Q17" s="7">
        <f>IF(AND(Q16&gt;0,Q16&lt;&gt;"wait"),Q16,IF(AND(AOHL!$E17=0,Q16&lt;&gt;"wait"),0,IF(OR(Q16="wait",AOHL!$E17=1),IF(AND('WMp0-100'!X18&gt;Sheet1!$E18,'WMp0-100'!X18&lt;Sheet1!$D18),'WMp0-100'!X18,"wait"),"wait")))</f>
        <v>0</v>
      </c>
      <c r="R17" s="7">
        <f t="shared" si="7"/>
        <v>0</v>
      </c>
      <c r="S17" s="7">
        <f>IF(AND(S16&gt;0,S16&lt;&gt;"wait"),S16,IF(AND(AOHL!$E17=0,S16&lt;&gt;"wait"),0,IF(OR(S16="wait",AOHL!$E17=1),IF(AND('WMp0-100'!Y18&gt;Sheet1!$E18,'WMp0-100'!Y18&lt;Sheet1!$D18),'WMp0-100'!Y18,"wait"),"wait")))</f>
        <v>0</v>
      </c>
      <c r="T17" s="7">
        <f t="shared" si="8"/>
        <v>0</v>
      </c>
      <c r="U17" s="7">
        <f>IF(AND(U16&gt;0,U16&lt;&gt;"wait"),U16,IF(AND(AOHL!$E17=0,U16&lt;&gt;"wait"),0,IF(OR(U16="wait",AOHL!$E17=1),IF(AND('WMp0-100'!Z18&gt;Sheet1!$E18,'WMp0-100'!Z18&lt;Sheet1!$D18),'WMp0-100'!Z18,"wait"),"wait")))</f>
        <v>0</v>
      </c>
      <c r="V17" s="7">
        <f t="shared" si="9"/>
        <v>0</v>
      </c>
      <c r="W17" s="7">
        <f>IF(AND(W16&gt;0,W16&lt;&gt;"wait"),W16,IF(AND(AOHL!$E17=0,W16&lt;&gt;"wait"),0,IF(OR(W16="wait",AOHL!$E17=1),IF(AND('WMp0-100'!AA18&gt;Sheet1!$E18,'WMp0-100'!AA18&lt;Sheet1!$D18),'WMp0-100'!AA18,"wait"),"wait")))</f>
        <v>0</v>
      </c>
      <c r="X17" s="7">
        <f t="shared" si="10"/>
        <v>0</v>
      </c>
      <c r="Z17" s="7">
        <f>IF(AND(Z16&gt;0,Z16&lt;&gt;"wait"),Z16,IF(AND(AOHL!$F17=0,Z16&lt;&gt;"wait"),0,IF(OR(Z16="wait",AOHL!$F17=1),IF(AND('WMp0-100'!AC18&gt;Sheet1!$E18,'WMp0-100'!AC18&lt;Sheet1!$D18),'WMp0-100'!AC18,"wait"),"wait")))</f>
        <v>0</v>
      </c>
      <c r="AA17" s="7">
        <f t="shared" si="11"/>
        <v>0</v>
      </c>
      <c r="AB17" s="7">
        <f>IF(AND(AB16&gt;0,AB16&lt;&gt;"wait"),AB16,IF(AND(AOHL!$F17=0,AB16&lt;&gt;"wait"),0,IF(OR(AB16="wait",AOHL!$F17=1),IF(AND('WMp0-100'!AD18&gt;Sheet1!$E18,'WMp0-100'!AD18&lt;Sheet1!$D18),'WMp0-100'!AD18,"wait"),"wait")))</f>
        <v>0</v>
      </c>
      <c r="AC17" s="7">
        <f t="shared" si="12"/>
        <v>0</v>
      </c>
      <c r="AD17" s="7">
        <f>IF(AND(AD16&gt;0,AD16&lt;&gt;"wait"),AD16,IF(AND(AOHL!$F17=0,AD16&lt;&gt;"wait"),0,IF(OR(AD16="wait",AOHL!$F17=1),IF(AND('WMp0-100'!AE18&gt;Sheet1!$E18,'WMp0-100'!AE18&lt;Sheet1!$D18),'WMp0-100'!AE18,"wait"),"wait")))</f>
        <v>0</v>
      </c>
      <c r="AE17" s="7">
        <f t="shared" si="13"/>
        <v>0</v>
      </c>
      <c r="AF17" s="7">
        <f>IF(AND(AF16&gt;0,AF16&lt;&gt;"wait"),AF16,IF(AND(AOHL!$F17=0,AF16&lt;&gt;"wait"),0,IF(OR(AF16="wait",AOHL!$F17=1),IF(AND('WMp0-100'!AF18&gt;Sheet1!$E18,'WMp0-100'!AF18&lt;Sheet1!$D18),'WMp0-100'!AF18,"wait"),"wait")))</f>
        <v>0</v>
      </c>
      <c r="AG17" s="7">
        <f t="shared" si="14"/>
        <v>0</v>
      </c>
      <c r="AH17" s="7">
        <f>IF(AND(AH16&gt;0,AH16&lt;&gt;"wait"),AH16,IF(AND(AOHL!$F17=0,AH16&lt;&gt;"wait"),0,IF(OR(AH16="wait",AOHL!$F17=1),IF(AND('WMp0-100'!AG18&gt;Sheet1!$E18,'WMp0-100'!AG18&lt;Sheet1!$D18),'WMp0-100'!AG18,"wait"),"wait")))</f>
        <v>0</v>
      </c>
      <c r="AI17" s="7">
        <f t="shared" si="15"/>
        <v>0</v>
      </c>
      <c r="AJ17" s="7">
        <f>IF(AND(AJ16&gt;0,AJ16&lt;&gt;"wait"),AJ16,IF(AND(AOHL!$F17=0,AJ16&lt;&gt;"wait"),0,IF(OR(AJ16="wait",AOHL!$F17=1),IF(AND('WMp0-100'!AH18&gt;Sheet1!$E18,'WMp0-100'!AH18&lt;Sheet1!$D18),'WMp0-100'!AH18,"wait"),"wait")))</f>
        <v>0</v>
      </c>
      <c r="AK17" s="7">
        <f t="shared" si="16"/>
        <v>0</v>
      </c>
      <c r="AL17" s="7">
        <f>IF(AND(AL16&gt;0,AL16&lt;&gt;"wait"),AL16,IF(AND(AOHL!$F17=0,AL16&lt;&gt;"wait"),0,IF(OR(AL16="wait",AOHL!$F17=1),IF(AND('WMp0-100'!AI18&gt;Sheet1!$E18,'WMp0-100'!AI18&lt;Sheet1!$D18),'WMp0-100'!AI18,"wait"),"wait")))</f>
        <v>0</v>
      </c>
      <c r="AM17" s="7">
        <f t="shared" si="17"/>
        <v>0</v>
      </c>
      <c r="AN17" s="7">
        <f>IF(AND(AN16&gt;0,AN16&lt;&gt;"wait"),AN16,IF(AND(AOHL!$F17=0,AN16&lt;&gt;"wait"),0,IF(OR(AN16="wait",AOHL!$F17=1),IF(AND('WMp0-100'!AJ18&gt;Sheet1!$E18,'WMp0-100'!AJ18&lt;Sheet1!$D18),'WMp0-100'!AJ18,"wait"),"wait")))</f>
        <v>0</v>
      </c>
      <c r="AO17" s="7">
        <f t="shared" si="18"/>
        <v>0</v>
      </c>
      <c r="AP17" s="7">
        <f>IF(AND(AP16&gt;0,AP16&lt;&gt;"wait"),AP16,IF(AND(AOHL!$F17=0,AP16&lt;&gt;"wait"),0,IF(OR(AP16="wait",AOHL!$F17=1),IF(AND('WMp0-100'!AK18&gt;Sheet1!$E18,'WMp0-100'!AK18&lt;Sheet1!$D18),'WMp0-100'!AK18,"wait"),"wait")))</f>
        <v>0</v>
      </c>
      <c r="AQ17" s="7">
        <f t="shared" si="19"/>
        <v>0</v>
      </c>
      <c r="AR17" s="7">
        <f>IF(AND(AR16&gt;0,AR16&lt;&gt;"wait"),AR16,IF(AND(AOHL!$F17=0,AR16&lt;&gt;"wait"),0,IF(OR(AR16="wait",AOHL!$F17=1),IF(AND('WMp0-100'!AL18&gt;Sheet1!$E18,'WMp0-100'!AL18&lt;Sheet1!$D18),'WMp0-100'!AL18,"wait"),"wait")))</f>
        <v>0</v>
      </c>
      <c r="AS17" s="7">
        <f t="shared" si="20"/>
        <v>0</v>
      </c>
      <c r="AT17" s="7">
        <f>IF(AND(AT16&gt;0,AT16&lt;&gt;"wait"),AT16,IF(AND(AOHL!$F17=0,AT16&lt;&gt;"wait"),0,IF(OR(AT16="wait",AOHL!$F17=1),IF(AND('WMp0-100'!AM18&gt;Sheet1!$E18,'WMp0-100'!AM18&lt;Sheet1!$D18),'WMp0-100'!AM18,"wait"),"wait")))</f>
        <v>0</v>
      </c>
      <c r="AU17" s="7">
        <f t="shared" si="21"/>
        <v>0</v>
      </c>
      <c r="AV17" s="7"/>
      <c r="AW17" s="7">
        <f>IF(AND(AW16&gt;0,AW16&lt;&gt;"wait"),AW16,IF(AND(AOHL!$G17=0,AW16&lt;&gt;"wait"),0,IF(OR(AW16="wait",AOHL!$G17=1),IF(AND('WMp0-100'!AO18&gt;Sheet1!$E18,'WMp0-100'!AO18&lt;Sheet1!$D18),'WMp0-100'!AO18,"wait"),"wait")))</f>
        <v>0</v>
      </c>
      <c r="AX17" s="7">
        <f t="shared" si="22"/>
        <v>0</v>
      </c>
      <c r="AY17" s="7">
        <f>IF(AND(AY16&gt;0,AY16&lt;&gt;"wait"),AY16,IF(AND(AOHL!$G17=0,AY16&lt;&gt;"wait"),0,IF(OR(AY16="wait",AOHL!$G17=1),IF(AND('WMp0-100'!AP18&gt;Sheet1!$E18,'WMp0-100'!AP18&lt;Sheet1!$D18),'WMp0-100'!AP18,"wait"),"wait")))</f>
        <v>0</v>
      </c>
      <c r="AZ17" s="7">
        <f t="shared" si="23"/>
        <v>0</v>
      </c>
      <c r="BA17" s="7">
        <f>IF(AND(BA16&gt;0,BA16&lt;&gt;"wait"),BA16,IF(AND(AOHL!$G17=0,BA16&lt;&gt;"wait"),0,IF(OR(BA16="wait",AOHL!$G17=1),IF(AND('WMp0-100'!AQ18&gt;Sheet1!$E18,'WMp0-100'!AQ18&lt;Sheet1!$D18),'WMp0-100'!AQ18,"wait"),"wait")))</f>
        <v>0</v>
      </c>
      <c r="BB17" s="7">
        <f t="shared" si="24"/>
        <v>0</v>
      </c>
      <c r="BC17" s="7">
        <f>IF(AND(BC16&gt;0,BC16&lt;&gt;"wait"),BC16,IF(AND(AOHL!$G17=0,BC16&lt;&gt;"wait"),0,IF(OR(BC16="wait",AOHL!$G17=1),IF(AND('WMp0-100'!AR18&gt;Sheet1!$E18,'WMp0-100'!AR18&lt;Sheet1!$D18),'WMp0-100'!AR18,"wait"),"wait")))</f>
        <v>0</v>
      </c>
      <c r="BD17" s="7">
        <f t="shared" si="25"/>
        <v>0</v>
      </c>
      <c r="BE17" s="7">
        <f>IF(AND(BE16&gt;0,BE16&lt;&gt;"wait"),BE16,IF(AND(AOHL!$G17=0,BE16&lt;&gt;"wait"),0,IF(OR(BE16="wait",AOHL!$G17=1),IF(AND('WMp0-100'!AS18&gt;Sheet1!$E18,'WMp0-100'!AS18&lt;Sheet1!$D18),'WMp0-100'!AS18,"wait"),"wait")))</f>
        <v>0</v>
      </c>
      <c r="BF17" s="7">
        <f t="shared" si="26"/>
        <v>0</v>
      </c>
      <c r="BG17" s="7">
        <f>IF(AND(BG16&gt;0,BG16&lt;&gt;"wait"),BG16,IF(AND(AOHL!$G17=0,BG16&lt;&gt;"wait"),0,IF(OR(BG16="wait",AOHL!$G17=1),IF(AND('WMp0-100'!AT18&gt;Sheet1!$E18,'WMp0-100'!AT18&lt;Sheet1!$D18),'WMp0-100'!AT18,"wait"),"wait")))</f>
        <v>0</v>
      </c>
      <c r="BH17" s="7">
        <f t="shared" si="27"/>
        <v>0</v>
      </c>
      <c r="BI17" s="7">
        <f>IF(AND(BI16&gt;0,BI16&lt;&gt;"wait"),BI16,IF(AND(AOHL!$G17=0,BI16&lt;&gt;"wait"),0,IF(OR(BI16="wait",AOHL!$G17=1),IF(AND('WMp0-100'!AU18&gt;Sheet1!$E18,'WMp0-100'!AU18&lt;Sheet1!$D18),'WMp0-100'!AU18,"wait"),"wait")))</f>
        <v>0</v>
      </c>
      <c r="BJ17" s="7">
        <f t="shared" si="28"/>
        <v>0</v>
      </c>
      <c r="BK17" s="7">
        <f>IF(AND(BK16&gt;0,BK16&lt;&gt;"wait"),BK16,IF(AND(AOHL!$G17=0,BK16&lt;&gt;"wait"),0,IF(OR(BK16="wait",AOHL!$G17=1),IF(AND('WMp0-100'!AV18&gt;Sheet1!$E18,'WMp0-100'!AV18&lt;Sheet1!$D18),'WMp0-100'!AV18,"wait"),"wait")))</f>
        <v>0</v>
      </c>
      <c r="BL17" s="7">
        <f t="shared" si="29"/>
        <v>0</v>
      </c>
      <c r="BM17" s="7">
        <f>IF(AND(BM16&gt;0,BM16&lt;&gt;"wait"),BM16,IF(AND(AOHL!$G17=0,BM16&lt;&gt;"wait"),0,IF(OR(BM16="wait",AOHL!$G17=1),IF(AND('WMp0-100'!AW18&gt;Sheet1!$E18,'WMp0-100'!AW18&lt;Sheet1!$D18),'WMp0-100'!AW18,"wait"),"wait")))</f>
        <v>0</v>
      </c>
      <c r="BN17" s="7">
        <f t="shared" si="30"/>
        <v>0</v>
      </c>
      <c r="BO17" s="7">
        <f>IF(AND(BO16&gt;0,BO16&lt;&gt;"wait"),BO16,IF(AND(AOHL!$G17=0,BO16&lt;&gt;"wait"),0,IF(OR(BO16="wait",AOHL!$G17=1),IF(AND('WMp0-100'!AX18&gt;Sheet1!$E18,'WMp0-100'!AX18&lt;Sheet1!$D18),'WMp0-100'!AX18,"wait"),"wait")))</f>
        <v>0</v>
      </c>
      <c r="BP17" s="7">
        <f t="shared" si="31"/>
        <v>0</v>
      </c>
      <c r="BQ17" s="7">
        <f>IF(AND(BQ16&gt;0,BQ16&lt;&gt;"wait"),BQ16,IF(AND(AOHL!$G17=0,BQ16&lt;&gt;"wait"),0,IF(OR(BQ16="wait",AOHL!$G17=1),IF(AND('WMp0-100'!AY18&gt;Sheet1!$E18,'WMp0-100'!AY18&lt;Sheet1!$D18),'WMp0-100'!AY18,"wait"),"wait")))</f>
        <v>0</v>
      </c>
      <c r="BR17" s="7">
        <f t="shared" si="32"/>
        <v>0</v>
      </c>
    </row>
    <row r="18" spans="1:70" x14ac:dyDescent="0.3">
      <c r="A18" t="str">
        <f>Sheet1!B18</f>
        <v>03/01 09:31</v>
      </c>
      <c r="C18" s="7">
        <f>IF(AND(C17&gt;0,C17&lt;&gt;"wait"),C17,IF(AND(AOHL!$E18=0,C17&lt;&gt;"wait"),0,IF(OR(C17="wait",AOHL!$E18=1),IF(AND('WMp0-100'!Q19&gt;Sheet1!$E19,'WMp0-100'!Q19&lt;Sheet1!$D19),'WMp0-100'!Q19,"wait"),"wait")))</f>
        <v>0</v>
      </c>
      <c r="D18" s="7">
        <f t="shared" si="0"/>
        <v>0</v>
      </c>
      <c r="E18" s="7">
        <f>IF(AND(E17&gt;0,E17&lt;&gt;"wait"),E17,IF(AND(AOHL!$E18=0,E17&lt;&gt;"wait"),0,IF(OR(E17="wait",AOHL!$E18=1),IF(AND('WMp0-100'!R19&gt;Sheet1!$E19,'WMp0-100'!R19&lt;Sheet1!$D19),'WMp0-100'!R19,"wait"),"wait")))</f>
        <v>0</v>
      </c>
      <c r="F18" s="7">
        <f t="shared" si="1"/>
        <v>0</v>
      </c>
      <c r="G18" s="7">
        <f>IF(AND(G17&gt;0,G17&lt;&gt;"wait"),G17,IF(AND(AOHL!$E18=0,G17&lt;&gt;"wait"),0,IF(OR(G17="wait",AOHL!$E18=1),IF(AND('WMp0-100'!S19&gt;Sheet1!$E19,'WMp0-100'!S19&lt;Sheet1!$D19),'WMp0-100'!S19,"wait"),"wait")))</f>
        <v>0</v>
      </c>
      <c r="H18" s="7">
        <f t="shared" si="2"/>
        <v>0</v>
      </c>
      <c r="I18" s="7">
        <f>IF(AND(I17&gt;0,I17&lt;&gt;"wait"),I17,IF(AND(AOHL!$E18=0,I17&lt;&gt;"wait"),0,IF(OR(I17="wait",AOHL!$E18=1),IF(AND('WMp0-100'!T19&gt;Sheet1!$E19,'WMp0-100'!T19&lt;Sheet1!$D19),'WMp0-100'!T19,"wait"),"wait")))</f>
        <v>0</v>
      </c>
      <c r="J18" s="7">
        <f t="shared" si="3"/>
        <v>0</v>
      </c>
      <c r="K18" s="7">
        <f>IF(AND(K17&gt;0,K17&lt;&gt;"wait"),K17,IF(AND(AOHL!$E18=0,K17&lt;&gt;"wait"),0,IF(OR(K17="wait",AOHL!$E18=1),IF(AND('WMp0-100'!U19&gt;Sheet1!$E19,'WMp0-100'!U19&lt;Sheet1!$D19),'WMp0-100'!U19,"wait"),"wait")))</f>
        <v>0</v>
      </c>
      <c r="L18" s="7">
        <f t="shared" si="4"/>
        <v>0</v>
      </c>
      <c r="M18" s="7">
        <f>IF(AND(M17&gt;0,M17&lt;&gt;"wait"),M17,IF(AND(AOHL!$E18=0,M17&lt;&gt;"wait"),0,IF(OR(M17="wait",AOHL!$E18=1),IF(AND('WMp0-100'!V19&gt;Sheet1!$E19,'WMp0-100'!V19&lt;Sheet1!$D19),'WMp0-100'!V19,"wait"),"wait")))</f>
        <v>0</v>
      </c>
      <c r="N18" s="7">
        <f t="shared" si="5"/>
        <v>0</v>
      </c>
      <c r="O18" s="7">
        <f>IF(AND(O17&gt;0,O17&lt;&gt;"wait"),O17,IF(AND(AOHL!$E18=0,O17&lt;&gt;"wait"),0,IF(OR(O17="wait",AOHL!$E18=1),IF(AND('WMp0-100'!W19&gt;Sheet1!$E19,'WMp0-100'!W19&lt;Sheet1!$D19),'WMp0-100'!W19,"wait"),"wait")))</f>
        <v>0</v>
      </c>
      <c r="P18" s="7">
        <f t="shared" si="6"/>
        <v>0</v>
      </c>
      <c r="Q18" s="7">
        <f>IF(AND(Q17&gt;0,Q17&lt;&gt;"wait"),Q17,IF(AND(AOHL!$E18=0,Q17&lt;&gt;"wait"),0,IF(OR(Q17="wait",AOHL!$E18=1),IF(AND('WMp0-100'!X19&gt;Sheet1!$E19,'WMp0-100'!X19&lt;Sheet1!$D19),'WMp0-100'!X19,"wait"),"wait")))</f>
        <v>0</v>
      </c>
      <c r="R18" s="7">
        <f t="shared" si="7"/>
        <v>0</v>
      </c>
      <c r="S18" s="7">
        <f>IF(AND(S17&gt;0,S17&lt;&gt;"wait"),S17,IF(AND(AOHL!$E18=0,S17&lt;&gt;"wait"),0,IF(OR(S17="wait",AOHL!$E18=1),IF(AND('WMp0-100'!Y19&gt;Sheet1!$E19,'WMp0-100'!Y19&lt;Sheet1!$D19),'WMp0-100'!Y19,"wait"),"wait")))</f>
        <v>0</v>
      </c>
      <c r="T18" s="7">
        <f t="shared" si="8"/>
        <v>0</v>
      </c>
      <c r="U18" s="7">
        <f>IF(AND(U17&gt;0,U17&lt;&gt;"wait"),U17,IF(AND(AOHL!$E18=0,U17&lt;&gt;"wait"),0,IF(OR(U17="wait",AOHL!$E18=1),IF(AND('WMp0-100'!Z19&gt;Sheet1!$E19,'WMp0-100'!Z19&lt;Sheet1!$D19),'WMp0-100'!Z19,"wait"),"wait")))</f>
        <v>0</v>
      </c>
      <c r="V18" s="7">
        <f t="shared" si="9"/>
        <v>0</v>
      </c>
      <c r="W18" s="7">
        <f>IF(AND(W17&gt;0,W17&lt;&gt;"wait"),W17,IF(AND(AOHL!$E18=0,W17&lt;&gt;"wait"),0,IF(OR(W17="wait",AOHL!$E18=1),IF(AND('WMp0-100'!AA19&gt;Sheet1!$E19,'WMp0-100'!AA19&lt;Sheet1!$D19),'WMp0-100'!AA19,"wait"),"wait")))</f>
        <v>0</v>
      </c>
      <c r="X18" s="7">
        <f t="shared" si="10"/>
        <v>0</v>
      </c>
      <c r="Z18" s="7">
        <f>IF(AND(Z17&gt;0,Z17&lt;&gt;"wait"),Z17,IF(AND(AOHL!$F18=0,Z17&lt;&gt;"wait"),0,IF(OR(Z17="wait",AOHL!$F18=1),IF(AND('WMp0-100'!AC19&gt;Sheet1!$E19,'WMp0-100'!AC19&lt;Sheet1!$D19),'WMp0-100'!AC19,"wait"),"wait")))</f>
        <v>0</v>
      </c>
      <c r="AA18" s="7">
        <f t="shared" si="11"/>
        <v>0</v>
      </c>
      <c r="AB18" s="7">
        <f>IF(AND(AB17&gt;0,AB17&lt;&gt;"wait"),AB17,IF(AND(AOHL!$F18=0,AB17&lt;&gt;"wait"),0,IF(OR(AB17="wait",AOHL!$F18=1),IF(AND('WMp0-100'!AD19&gt;Sheet1!$E19,'WMp0-100'!AD19&lt;Sheet1!$D19),'WMp0-100'!AD19,"wait"),"wait")))</f>
        <v>0</v>
      </c>
      <c r="AC18" s="7">
        <f t="shared" si="12"/>
        <v>0</v>
      </c>
      <c r="AD18" s="7">
        <f>IF(AND(AD17&gt;0,AD17&lt;&gt;"wait"),AD17,IF(AND(AOHL!$F18=0,AD17&lt;&gt;"wait"),0,IF(OR(AD17="wait",AOHL!$F18=1),IF(AND('WMp0-100'!AE19&gt;Sheet1!$E19,'WMp0-100'!AE19&lt;Sheet1!$D19),'WMp0-100'!AE19,"wait"),"wait")))</f>
        <v>0</v>
      </c>
      <c r="AE18" s="7">
        <f t="shared" si="13"/>
        <v>0</v>
      </c>
      <c r="AF18" s="7">
        <f>IF(AND(AF17&gt;0,AF17&lt;&gt;"wait"),AF17,IF(AND(AOHL!$F18=0,AF17&lt;&gt;"wait"),0,IF(OR(AF17="wait",AOHL!$F18=1),IF(AND('WMp0-100'!AF19&gt;Sheet1!$E19,'WMp0-100'!AF19&lt;Sheet1!$D19),'WMp0-100'!AF19,"wait"),"wait")))</f>
        <v>0</v>
      </c>
      <c r="AG18" s="7">
        <f t="shared" si="14"/>
        <v>0</v>
      </c>
      <c r="AH18" s="7">
        <f>IF(AND(AH17&gt;0,AH17&lt;&gt;"wait"),AH17,IF(AND(AOHL!$F18=0,AH17&lt;&gt;"wait"),0,IF(OR(AH17="wait",AOHL!$F18=1),IF(AND('WMp0-100'!AG19&gt;Sheet1!$E19,'WMp0-100'!AG19&lt;Sheet1!$D19),'WMp0-100'!AG19,"wait"),"wait")))</f>
        <v>0</v>
      </c>
      <c r="AI18" s="7">
        <f t="shared" si="15"/>
        <v>0</v>
      </c>
      <c r="AJ18" s="7">
        <f>IF(AND(AJ17&gt;0,AJ17&lt;&gt;"wait"),AJ17,IF(AND(AOHL!$F18=0,AJ17&lt;&gt;"wait"),0,IF(OR(AJ17="wait",AOHL!$F18=1),IF(AND('WMp0-100'!AH19&gt;Sheet1!$E19,'WMp0-100'!AH19&lt;Sheet1!$D19),'WMp0-100'!AH19,"wait"),"wait")))</f>
        <v>0</v>
      </c>
      <c r="AK18" s="7">
        <f t="shared" si="16"/>
        <v>0</v>
      </c>
      <c r="AL18" s="7">
        <f>IF(AND(AL17&gt;0,AL17&lt;&gt;"wait"),AL17,IF(AND(AOHL!$F18=0,AL17&lt;&gt;"wait"),0,IF(OR(AL17="wait",AOHL!$F18=1),IF(AND('WMp0-100'!AI19&gt;Sheet1!$E19,'WMp0-100'!AI19&lt;Sheet1!$D19),'WMp0-100'!AI19,"wait"),"wait")))</f>
        <v>0</v>
      </c>
      <c r="AM18" s="7">
        <f t="shared" si="17"/>
        <v>0</v>
      </c>
      <c r="AN18" s="7">
        <f>IF(AND(AN17&gt;0,AN17&lt;&gt;"wait"),AN17,IF(AND(AOHL!$F18=0,AN17&lt;&gt;"wait"),0,IF(OR(AN17="wait",AOHL!$F18=1),IF(AND('WMp0-100'!AJ19&gt;Sheet1!$E19,'WMp0-100'!AJ19&lt;Sheet1!$D19),'WMp0-100'!AJ19,"wait"),"wait")))</f>
        <v>0</v>
      </c>
      <c r="AO18" s="7">
        <f t="shared" si="18"/>
        <v>0</v>
      </c>
      <c r="AP18" s="7">
        <f>IF(AND(AP17&gt;0,AP17&lt;&gt;"wait"),AP17,IF(AND(AOHL!$F18=0,AP17&lt;&gt;"wait"),0,IF(OR(AP17="wait",AOHL!$F18=1),IF(AND('WMp0-100'!AK19&gt;Sheet1!$E19,'WMp0-100'!AK19&lt;Sheet1!$D19),'WMp0-100'!AK19,"wait"),"wait")))</f>
        <v>0</v>
      </c>
      <c r="AQ18" s="7">
        <f t="shared" si="19"/>
        <v>0</v>
      </c>
      <c r="AR18" s="7">
        <f>IF(AND(AR17&gt;0,AR17&lt;&gt;"wait"),AR17,IF(AND(AOHL!$F18=0,AR17&lt;&gt;"wait"),0,IF(OR(AR17="wait",AOHL!$F18=1),IF(AND('WMp0-100'!AL19&gt;Sheet1!$E19,'WMp0-100'!AL19&lt;Sheet1!$D19),'WMp0-100'!AL19,"wait"),"wait")))</f>
        <v>0</v>
      </c>
      <c r="AS18" s="7">
        <f t="shared" si="20"/>
        <v>0</v>
      </c>
      <c r="AT18" s="7">
        <f>IF(AND(AT17&gt;0,AT17&lt;&gt;"wait"),AT17,IF(AND(AOHL!$F18=0,AT17&lt;&gt;"wait"),0,IF(OR(AT17="wait",AOHL!$F18=1),IF(AND('WMp0-100'!AM19&gt;Sheet1!$E19,'WMp0-100'!AM19&lt;Sheet1!$D19),'WMp0-100'!AM19,"wait"),"wait")))</f>
        <v>0</v>
      </c>
      <c r="AU18" s="7">
        <f t="shared" si="21"/>
        <v>0</v>
      </c>
      <c r="AV18" s="7"/>
      <c r="AW18" s="7">
        <f>IF(AND(AW17&gt;0,AW17&lt;&gt;"wait"),AW17,IF(AND(AOHL!$G18=0,AW17&lt;&gt;"wait"),0,IF(OR(AW17="wait",AOHL!$G18=1),IF(AND('WMp0-100'!AO19&gt;Sheet1!$E19,'WMp0-100'!AO19&lt;Sheet1!$D19),'WMp0-100'!AO19,"wait"),"wait")))</f>
        <v>0</v>
      </c>
      <c r="AX18" s="7">
        <f t="shared" si="22"/>
        <v>0</v>
      </c>
      <c r="AY18" s="7">
        <f>IF(AND(AY17&gt;0,AY17&lt;&gt;"wait"),AY17,IF(AND(AOHL!$G18=0,AY17&lt;&gt;"wait"),0,IF(OR(AY17="wait",AOHL!$G18=1),IF(AND('WMp0-100'!AP19&gt;Sheet1!$E19,'WMp0-100'!AP19&lt;Sheet1!$D19),'WMp0-100'!AP19,"wait"),"wait")))</f>
        <v>0</v>
      </c>
      <c r="AZ18" s="7">
        <f t="shared" si="23"/>
        <v>0</v>
      </c>
      <c r="BA18" s="7">
        <f>IF(AND(BA17&gt;0,BA17&lt;&gt;"wait"),BA17,IF(AND(AOHL!$G18=0,BA17&lt;&gt;"wait"),0,IF(OR(BA17="wait",AOHL!$G18=1),IF(AND('WMp0-100'!AQ19&gt;Sheet1!$E19,'WMp0-100'!AQ19&lt;Sheet1!$D19),'WMp0-100'!AQ19,"wait"),"wait")))</f>
        <v>0</v>
      </c>
      <c r="BB18" s="7">
        <f t="shared" si="24"/>
        <v>0</v>
      </c>
      <c r="BC18" s="7">
        <f>IF(AND(BC17&gt;0,BC17&lt;&gt;"wait"),BC17,IF(AND(AOHL!$G18=0,BC17&lt;&gt;"wait"),0,IF(OR(BC17="wait",AOHL!$G18=1),IF(AND('WMp0-100'!AR19&gt;Sheet1!$E19,'WMp0-100'!AR19&lt;Sheet1!$D19),'WMp0-100'!AR19,"wait"),"wait")))</f>
        <v>0</v>
      </c>
      <c r="BD18" s="7">
        <f t="shared" si="25"/>
        <v>0</v>
      </c>
      <c r="BE18" s="7">
        <f>IF(AND(BE17&gt;0,BE17&lt;&gt;"wait"),BE17,IF(AND(AOHL!$G18=0,BE17&lt;&gt;"wait"),0,IF(OR(BE17="wait",AOHL!$G18=1),IF(AND('WMp0-100'!AS19&gt;Sheet1!$E19,'WMp0-100'!AS19&lt;Sheet1!$D19),'WMp0-100'!AS19,"wait"),"wait")))</f>
        <v>0</v>
      </c>
      <c r="BF18" s="7">
        <f t="shared" si="26"/>
        <v>0</v>
      </c>
      <c r="BG18" s="7">
        <f>IF(AND(BG17&gt;0,BG17&lt;&gt;"wait"),BG17,IF(AND(AOHL!$G18=0,BG17&lt;&gt;"wait"),0,IF(OR(BG17="wait",AOHL!$G18=1),IF(AND('WMp0-100'!AT19&gt;Sheet1!$E19,'WMp0-100'!AT19&lt;Sheet1!$D19),'WMp0-100'!AT19,"wait"),"wait")))</f>
        <v>0</v>
      </c>
      <c r="BH18" s="7">
        <f t="shared" si="27"/>
        <v>0</v>
      </c>
      <c r="BI18" s="7">
        <f>IF(AND(BI17&gt;0,BI17&lt;&gt;"wait"),BI17,IF(AND(AOHL!$G18=0,BI17&lt;&gt;"wait"),0,IF(OR(BI17="wait",AOHL!$G18=1),IF(AND('WMp0-100'!AU19&gt;Sheet1!$E19,'WMp0-100'!AU19&lt;Sheet1!$D19),'WMp0-100'!AU19,"wait"),"wait")))</f>
        <v>0</v>
      </c>
      <c r="BJ18" s="7">
        <f t="shared" si="28"/>
        <v>0</v>
      </c>
      <c r="BK18" s="7">
        <f>IF(AND(BK17&gt;0,BK17&lt;&gt;"wait"),BK17,IF(AND(AOHL!$G18=0,BK17&lt;&gt;"wait"),0,IF(OR(BK17="wait",AOHL!$G18=1),IF(AND('WMp0-100'!AV19&gt;Sheet1!$E19,'WMp0-100'!AV19&lt;Sheet1!$D19),'WMp0-100'!AV19,"wait"),"wait")))</f>
        <v>0</v>
      </c>
      <c r="BL18" s="7">
        <f t="shared" si="29"/>
        <v>0</v>
      </c>
      <c r="BM18" s="7">
        <f>IF(AND(BM17&gt;0,BM17&lt;&gt;"wait"),BM17,IF(AND(AOHL!$G18=0,BM17&lt;&gt;"wait"),0,IF(OR(BM17="wait",AOHL!$G18=1),IF(AND('WMp0-100'!AW19&gt;Sheet1!$E19,'WMp0-100'!AW19&lt;Sheet1!$D19),'WMp0-100'!AW19,"wait"),"wait")))</f>
        <v>0</v>
      </c>
      <c r="BN18" s="7">
        <f t="shared" si="30"/>
        <v>0</v>
      </c>
      <c r="BO18" s="7">
        <f>IF(AND(BO17&gt;0,BO17&lt;&gt;"wait"),BO17,IF(AND(AOHL!$G18=0,BO17&lt;&gt;"wait"),0,IF(OR(BO17="wait",AOHL!$G18=1),IF(AND('WMp0-100'!AX19&gt;Sheet1!$E19,'WMp0-100'!AX19&lt;Sheet1!$D19),'WMp0-100'!AX19,"wait"),"wait")))</f>
        <v>0</v>
      </c>
      <c r="BP18" s="7">
        <f t="shared" si="31"/>
        <v>0</v>
      </c>
      <c r="BQ18" s="7">
        <f>IF(AND(BQ17&gt;0,BQ17&lt;&gt;"wait"),BQ17,IF(AND(AOHL!$G18=0,BQ17&lt;&gt;"wait"),0,IF(OR(BQ17="wait",AOHL!$G18=1),IF(AND('WMp0-100'!AY19&gt;Sheet1!$E19,'WMp0-100'!AY19&lt;Sheet1!$D19),'WMp0-100'!AY19,"wait"),"wait")))</f>
        <v>0</v>
      </c>
      <c r="BR18" s="7">
        <f t="shared" si="32"/>
        <v>0</v>
      </c>
    </row>
    <row r="19" spans="1:70" x14ac:dyDescent="0.3">
      <c r="A19" t="str">
        <f>Sheet1!B19</f>
        <v>03/01 09:32</v>
      </c>
      <c r="C19" s="7">
        <f>IF(AND(C18&gt;0,C18&lt;&gt;"wait"),C18,IF(AND(AOHL!$E19=0,C18&lt;&gt;"wait"),0,IF(OR(C18="wait",AOHL!$E19=1),IF(AND('WMp0-100'!Q20&gt;Sheet1!$E20,'WMp0-100'!Q20&lt;Sheet1!$D20),'WMp0-100'!Q20,"wait"),"wait")))</f>
        <v>0</v>
      </c>
      <c r="D19" s="7">
        <f t="shared" si="0"/>
        <v>0</v>
      </c>
      <c r="E19" s="7">
        <f>IF(AND(E18&gt;0,E18&lt;&gt;"wait"),E18,IF(AND(AOHL!$E19=0,E18&lt;&gt;"wait"),0,IF(OR(E18="wait",AOHL!$E19=1),IF(AND('WMp0-100'!R20&gt;Sheet1!$E20,'WMp0-100'!R20&lt;Sheet1!$D20),'WMp0-100'!R20,"wait"),"wait")))</f>
        <v>0</v>
      </c>
      <c r="F19" s="7">
        <f t="shared" si="1"/>
        <v>0</v>
      </c>
      <c r="G19" s="7">
        <f>IF(AND(G18&gt;0,G18&lt;&gt;"wait"),G18,IF(AND(AOHL!$E19=0,G18&lt;&gt;"wait"),0,IF(OR(G18="wait",AOHL!$E19=1),IF(AND('WMp0-100'!S20&gt;Sheet1!$E20,'WMp0-100'!S20&lt;Sheet1!$D20),'WMp0-100'!S20,"wait"),"wait")))</f>
        <v>0</v>
      </c>
      <c r="H19" s="7">
        <f t="shared" si="2"/>
        <v>0</v>
      </c>
      <c r="I19" s="7">
        <f>IF(AND(I18&gt;0,I18&lt;&gt;"wait"),I18,IF(AND(AOHL!$E19=0,I18&lt;&gt;"wait"),0,IF(OR(I18="wait",AOHL!$E19=1),IF(AND('WMp0-100'!T20&gt;Sheet1!$E20,'WMp0-100'!T20&lt;Sheet1!$D20),'WMp0-100'!T20,"wait"),"wait")))</f>
        <v>0</v>
      </c>
      <c r="J19" s="7">
        <f t="shared" si="3"/>
        <v>0</v>
      </c>
      <c r="K19" s="7">
        <f>IF(AND(K18&gt;0,K18&lt;&gt;"wait"),K18,IF(AND(AOHL!$E19=0,K18&lt;&gt;"wait"),0,IF(OR(K18="wait",AOHL!$E19=1),IF(AND('WMp0-100'!U20&gt;Sheet1!$E20,'WMp0-100'!U20&lt;Sheet1!$D20),'WMp0-100'!U20,"wait"),"wait")))</f>
        <v>0</v>
      </c>
      <c r="L19" s="7">
        <f t="shared" si="4"/>
        <v>0</v>
      </c>
      <c r="M19" s="7">
        <f>IF(AND(M18&gt;0,M18&lt;&gt;"wait"),M18,IF(AND(AOHL!$E19=0,M18&lt;&gt;"wait"),0,IF(OR(M18="wait",AOHL!$E19=1),IF(AND('WMp0-100'!V20&gt;Sheet1!$E20,'WMp0-100'!V20&lt;Sheet1!$D20),'WMp0-100'!V20,"wait"),"wait")))</f>
        <v>0</v>
      </c>
      <c r="N19" s="7">
        <f t="shared" si="5"/>
        <v>0</v>
      </c>
      <c r="O19" s="7">
        <f>IF(AND(O18&gt;0,O18&lt;&gt;"wait"),O18,IF(AND(AOHL!$E19=0,O18&lt;&gt;"wait"),0,IF(OR(O18="wait",AOHL!$E19=1),IF(AND('WMp0-100'!W20&gt;Sheet1!$E20,'WMp0-100'!W20&lt;Sheet1!$D20),'WMp0-100'!W20,"wait"),"wait")))</f>
        <v>0</v>
      </c>
      <c r="P19" s="7">
        <f t="shared" si="6"/>
        <v>0</v>
      </c>
      <c r="Q19" s="7">
        <f>IF(AND(Q18&gt;0,Q18&lt;&gt;"wait"),Q18,IF(AND(AOHL!$E19=0,Q18&lt;&gt;"wait"),0,IF(OR(Q18="wait",AOHL!$E19=1),IF(AND('WMp0-100'!X20&gt;Sheet1!$E20,'WMp0-100'!X20&lt;Sheet1!$D20),'WMp0-100'!X20,"wait"),"wait")))</f>
        <v>0</v>
      </c>
      <c r="R19" s="7">
        <f t="shared" si="7"/>
        <v>0</v>
      </c>
      <c r="S19" s="7">
        <f>IF(AND(S18&gt;0,S18&lt;&gt;"wait"),S18,IF(AND(AOHL!$E19=0,S18&lt;&gt;"wait"),0,IF(OR(S18="wait",AOHL!$E19=1),IF(AND('WMp0-100'!Y20&gt;Sheet1!$E20,'WMp0-100'!Y20&lt;Sheet1!$D20),'WMp0-100'!Y20,"wait"),"wait")))</f>
        <v>0</v>
      </c>
      <c r="T19" s="7">
        <f t="shared" si="8"/>
        <v>0</v>
      </c>
      <c r="U19" s="7">
        <f>IF(AND(U18&gt;0,U18&lt;&gt;"wait"),U18,IF(AND(AOHL!$E19=0,U18&lt;&gt;"wait"),0,IF(OR(U18="wait",AOHL!$E19=1),IF(AND('WMp0-100'!Z20&gt;Sheet1!$E20,'WMp0-100'!Z20&lt;Sheet1!$D20),'WMp0-100'!Z20,"wait"),"wait")))</f>
        <v>0</v>
      </c>
      <c r="V19" s="7">
        <f t="shared" si="9"/>
        <v>0</v>
      </c>
      <c r="W19" s="7">
        <f>IF(AND(W18&gt;0,W18&lt;&gt;"wait"),W18,IF(AND(AOHL!$E19=0,W18&lt;&gt;"wait"),0,IF(OR(W18="wait",AOHL!$E19=1),IF(AND('WMp0-100'!AA20&gt;Sheet1!$E20,'WMp0-100'!AA20&lt;Sheet1!$D20),'WMp0-100'!AA20,"wait"),"wait")))</f>
        <v>0</v>
      </c>
      <c r="X19" s="7">
        <f t="shared" si="10"/>
        <v>0</v>
      </c>
      <c r="Z19" s="7">
        <f>IF(AND(Z18&gt;0,Z18&lt;&gt;"wait"),Z18,IF(AND(AOHL!$F19=0,Z18&lt;&gt;"wait"),0,IF(OR(Z18="wait",AOHL!$F19=1),IF(AND('WMp0-100'!AC20&gt;Sheet1!$E20,'WMp0-100'!AC20&lt;Sheet1!$D20),'WMp0-100'!AC20,"wait"),"wait")))</f>
        <v>0</v>
      </c>
      <c r="AA19" s="7">
        <f t="shared" si="11"/>
        <v>0</v>
      </c>
      <c r="AB19" s="7">
        <f>IF(AND(AB18&gt;0,AB18&lt;&gt;"wait"),AB18,IF(AND(AOHL!$F19=0,AB18&lt;&gt;"wait"),0,IF(OR(AB18="wait",AOHL!$F19=1),IF(AND('WMp0-100'!AD20&gt;Sheet1!$E20,'WMp0-100'!AD20&lt;Sheet1!$D20),'WMp0-100'!AD20,"wait"),"wait")))</f>
        <v>0</v>
      </c>
      <c r="AC19" s="7">
        <f t="shared" si="12"/>
        <v>0</v>
      </c>
      <c r="AD19" s="7">
        <f>IF(AND(AD18&gt;0,AD18&lt;&gt;"wait"),AD18,IF(AND(AOHL!$F19=0,AD18&lt;&gt;"wait"),0,IF(OR(AD18="wait",AOHL!$F19=1),IF(AND('WMp0-100'!AE20&gt;Sheet1!$E20,'WMp0-100'!AE20&lt;Sheet1!$D20),'WMp0-100'!AE20,"wait"),"wait")))</f>
        <v>0</v>
      </c>
      <c r="AE19" s="7">
        <f t="shared" si="13"/>
        <v>0</v>
      </c>
      <c r="AF19" s="7">
        <f>IF(AND(AF18&gt;0,AF18&lt;&gt;"wait"),AF18,IF(AND(AOHL!$F19=0,AF18&lt;&gt;"wait"),0,IF(OR(AF18="wait",AOHL!$F19=1),IF(AND('WMp0-100'!AF20&gt;Sheet1!$E20,'WMp0-100'!AF20&lt;Sheet1!$D20),'WMp0-100'!AF20,"wait"),"wait")))</f>
        <v>0</v>
      </c>
      <c r="AG19" s="7">
        <f t="shared" si="14"/>
        <v>0</v>
      </c>
      <c r="AH19" s="7">
        <f>IF(AND(AH18&gt;0,AH18&lt;&gt;"wait"),AH18,IF(AND(AOHL!$F19=0,AH18&lt;&gt;"wait"),0,IF(OR(AH18="wait",AOHL!$F19=1),IF(AND('WMp0-100'!AG20&gt;Sheet1!$E20,'WMp0-100'!AG20&lt;Sheet1!$D20),'WMp0-100'!AG20,"wait"),"wait")))</f>
        <v>0</v>
      </c>
      <c r="AI19" s="7">
        <f t="shared" si="15"/>
        <v>0</v>
      </c>
      <c r="AJ19" s="7">
        <f>IF(AND(AJ18&gt;0,AJ18&lt;&gt;"wait"),AJ18,IF(AND(AOHL!$F19=0,AJ18&lt;&gt;"wait"),0,IF(OR(AJ18="wait",AOHL!$F19=1),IF(AND('WMp0-100'!AH20&gt;Sheet1!$E20,'WMp0-100'!AH20&lt;Sheet1!$D20),'WMp0-100'!AH20,"wait"),"wait")))</f>
        <v>0</v>
      </c>
      <c r="AK19" s="7">
        <f t="shared" si="16"/>
        <v>0</v>
      </c>
      <c r="AL19" s="7">
        <f>IF(AND(AL18&gt;0,AL18&lt;&gt;"wait"),AL18,IF(AND(AOHL!$F19=0,AL18&lt;&gt;"wait"),0,IF(OR(AL18="wait",AOHL!$F19=1),IF(AND('WMp0-100'!AI20&gt;Sheet1!$E20,'WMp0-100'!AI20&lt;Sheet1!$D20),'WMp0-100'!AI20,"wait"),"wait")))</f>
        <v>0</v>
      </c>
      <c r="AM19" s="7">
        <f t="shared" si="17"/>
        <v>0</v>
      </c>
      <c r="AN19" s="7">
        <f>IF(AND(AN18&gt;0,AN18&lt;&gt;"wait"),AN18,IF(AND(AOHL!$F19=0,AN18&lt;&gt;"wait"),0,IF(OR(AN18="wait",AOHL!$F19=1),IF(AND('WMp0-100'!AJ20&gt;Sheet1!$E20,'WMp0-100'!AJ20&lt;Sheet1!$D20),'WMp0-100'!AJ20,"wait"),"wait")))</f>
        <v>0</v>
      </c>
      <c r="AO19" s="7">
        <f t="shared" si="18"/>
        <v>0</v>
      </c>
      <c r="AP19" s="7">
        <f>IF(AND(AP18&gt;0,AP18&lt;&gt;"wait"),AP18,IF(AND(AOHL!$F19=0,AP18&lt;&gt;"wait"),0,IF(OR(AP18="wait",AOHL!$F19=1),IF(AND('WMp0-100'!AK20&gt;Sheet1!$E20,'WMp0-100'!AK20&lt;Sheet1!$D20),'WMp0-100'!AK20,"wait"),"wait")))</f>
        <v>0</v>
      </c>
      <c r="AQ19" s="7">
        <f t="shared" si="19"/>
        <v>0</v>
      </c>
      <c r="AR19" s="7">
        <f>IF(AND(AR18&gt;0,AR18&lt;&gt;"wait"),AR18,IF(AND(AOHL!$F19=0,AR18&lt;&gt;"wait"),0,IF(OR(AR18="wait",AOHL!$F19=1),IF(AND('WMp0-100'!AL20&gt;Sheet1!$E20,'WMp0-100'!AL20&lt;Sheet1!$D20),'WMp0-100'!AL20,"wait"),"wait")))</f>
        <v>0</v>
      </c>
      <c r="AS19" s="7">
        <f t="shared" si="20"/>
        <v>0</v>
      </c>
      <c r="AT19" s="7">
        <f>IF(AND(AT18&gt;0,AT18&lt;&gt;"wait"),AT18,IF(AND(AOHL!$F19=0,AT18&lt;&gt;"wait"),0,IF(OR(AT18="wait",AOHL!$F19=1),IF(AND('WMp0-100'!AM20&gt;Sheet1!$E20,'WMp0-100'!AM20&lt;Sheet1!$D20),'WMp0-100'!AM20,"wait"),"wait")))</f>
        <v>0</v>
      </c>
      <c r="AU19" s="7">
        <f t="shared" si="21"/>
        <v>0</v>
      </c>
      <c r="AV19" s="7"/>
      <c r="AW19" s="7">
        <f>IF(AND(AW18&gt;0,AW18&lt;&gt;"wait"),AW18,IF(AND(AOHL!$G19=0,AW18&lt;&gt;"wait"),0,IF(OR(AW18="wait",AOHL!$G19=1),IF(AND('WMp0-100'!AO20&gt;Sheet1!$E20,'WMp0-100'!AO20&lt;Sheet1!$D20),'WMp0-100'!AO20,"wait"),"wait")))</f>
        <v>0</v>
      </c>
      <c r="AX19" s="7">
        <f t="shared" si="22"/>
        <v>0</v>
      </c>
      <c r="AY19" s="7">
        <f>IF(AND(AY18&gt;0,AY18&lt;&gt;"wait"),AY18,IF(AND(AOHL!$G19=0,AY18&lt;&gt;"wait"),0,IF(OR(AY18="wait",AOHL!$G19=1),IF(AND('WMp0-100'!AP20&gt;Sheet1!$E20,'WMp0-100'!AP20&lt;Sheet1!$D20),'WMp0-100'!AP20,"wait"),"wait")))</f>
        <v>0</v>
      </c>
      <c r="AZ19" s="7">
        <f t="shared" si="23"/>
        <v>0</v>
      </c>
      <c r="BA19" s="7">
        <f>IF(AND(BA18&gt;0,BA18&lt;&gt;"wait"),BA18,IF(AND(AOHL!$G19=0,BA18&lt;&gt;"wait"),0,IF(OR(BA18="wait",AOHL!$G19=1),IF(AND('WMp0-100'!AQ20&gt;Sheet1!$E20,'WMp0-100'!AQ20&lt;Sheet1!$D20),'WMp0-100'!AQ20,"wait"),"wait")))</f>
        <v>0</v>
      </c>
      <c r="BB19" s="7">
        <f t="shared" si="24"/>
        <v>0</v>
      </c>
      <c r="BC19" s="7">
        <f>IF(AND(BC18&gt;0,BC18&lt;&gt;"wait"),BC18,IF(AND(AOHL!$G19=0,BC18&lt;&gt;"wait"),0,IF(OR(BC18="wait",AOHL!$G19=1),IF(AND('WMp0-100'!AR20&gt;Sheet1!$E20,'WMp0-100'!AR20&lt;Sheet1!$D20),'WMp0-100'!AR20,"wait"),"wait")))</f>
        <v>0</v>
      </c>
      <c r="BD19" s="7">
        <f t="shared" si="25"/>
        <v>0</v>
      </c>
      <c r="BE19" s="7">
        <f>IF(AND(BE18&gt;0,BE18&lt;&gt;"wait"),BE18,IF(AND(AOHL!$G19=0,BE18&lt;&gt;"wait"),0,IF(OR(BE18="wait",AOHL!$G19=1),IF(AND('WMp0-100'!AS20&gt;Sheet1!$E20,'WMp0-100'!AS20&lt;Sheet1!$D20),'WMp0-100'!AS20,"wait"),"wait")))</f>
        <v>0</v>
      </c>
      <c r="BF19" s="7">
        <f t="shared" si="26"/>
        <v>0</v>
      </c>
      <c r="BG19" s="7">
        <f>IF(AND(BG18&gt;0,BG18&lt;&gt;"wait"),BG18,IF(AND(AOHL!$G19=0,BG18&lt;&gt;"wait"),0,IF(OR(BG18="wait",AOHL!$G19=1),IF(AND('WMp0-100'!AT20&gt;Sheet1!$E20,'WMp0-100'!AT20&lt;Sheet1!$D20),'WMp0-100'!AT20,"wait"),"wait")))</f>
        <v>0</v>
      </c>
      <c r="BH19" s="7">
        <f t="shared" si="27"/>
        <v>0</v>
      </c>
      <c r="BI19" s="7">
        <f>IF(AND(BI18&gt;0,BI18&lt;&gt;"wait"),BI18,IF(AND(AOHL!$G19=0,BI18&lt;&gt;"wait"),0,IF(OR(BI18="wait",AOHL!$G19=1),IF(AND('WMp0-100'!AU20&gt;Sheet1!$E20,'WMp0-100'!AU20&lt;Sheet1!$D20),'WMp0-100'!AU20,"wait"),"wait")))</f>
        <v>0</v>
      </c>
      <c r="BJ19" s="7">
        <f t="shared" si="28"/>
        <v>0</v>
      </c>
      <c r="BK19" s="7">
        <f>IF(AND(BK18&gt;0,BK18&lt;&gt;"wait"),BK18,IF(AND(AOHL!$G19=0,BK18&lt;&gt;"wait"),0,IF(OR(BK18="wait",AOHL!$G19=1),IF(AND('WMp0-100'!AV20&gt;Sheet1!$E20,'WMp0-100'!AV20&lt;Sheet1!$D20),'WMp0-100'!AV20,"wait"),"wait")))</f>
        <v>0</v>
      </c>
      <c r="BL19" s="7">
        <f t="shared" si="29"/>
        <v>0</v>
      </c>
      <c r="BM19" s="7">
        <f>IF(AND(BM18&gt;0,BM18&lt;&gt;"wait"),BM18,IF(AND(AOHL!$G19=0,BM18&lt;&gt;"wait"),0,IF(OR(BM18="wait",AOHL!$G19=1),IF(AND('WMp0-100'!AW20&gt;Sheet1!$E20,'WMp0-100'!AW20&lt;Sheet1!$D20),'WMp0-100'!AW20,"wait"),"wait")))</f>
        <v>0</v>
      </c>
      <c r="BN19" s="7">
        <f t="shared" si="30"/>
        <v>0</v>
      </c>
      <c r="BO19" s="7">
        <f>IF(AND(BO18&gt;0,BO18&lt;&gt;"wait"),BO18,IF(AND(AOHL!$G19=0,BO18&lt;&gt;"wait"),0,IF(OR(BO18="wait",AOHL!$G19=1),IF(AND('WMp0-100'!AX20&gt;Sheet1!$E20,'WMp0-100'!AX20&lt;Sheet1!$D20),'WMp0-100'!AX20,"wait"),"wait")))</f>
        <v>0</v>
      </c>
      <c r="BP19" s="7">
        <f t="shared" si="31"/>
        <v>0</v>
      </c>
      <c r="BQ19" s="7">
        <f>IF(AND(BQ18&gt;0,BQ18&lt;&gt;"wait"),BQ18,IF(AND(AOHL!$G19=0,BQ18&lt;&gt;"wait"),0,IF(OR(BQ18="wait",AOHL!$G19=1),IF(AND('WMp0-100'!AY20&gt;Sheet1!$E20,'WMp0-100'!AY20&lt;Sheet1!$D20),'WMp0-100'!AY20,"wait"),"wait")))</f>
        <v>0</v>
      </c>
      <c r="BR19" s="7">
        <f t="shared" si="32"/>
        <v>0</v>
      </c>
    </row>
    <row r="20" spans="1:70" x14ac:dyDescent="0.3">
      <c r="A20" t="str">
        <f>Sheet1!B20</f>
        <v>03/01 09:33</v>
      </c>
      <c r="C20" s="7">
        <f>IF(AND(C19&gt;0,C19&lt;&gt;"wait"),C19,IF(AND(AOHL!$E20=0,C19&lt;&gt;"wait"),0,IF(OR(C19="wait",AOHL!$E20=1),IF(AND('WMp0-100'!Q21&gt;Sheet1!$E21,'WMp0-100'!Q21&lt;Sheet1!$D21),'WMp0-100'!Q21,"wait"),"wait")))</f>
        <v>0</v>
      </c>
      <c r="D20" s="7">
        <f t="shared" si="0"/>
        <v>0</v>
      </c>
      <c r="E20" s="7">
        <f>IF(AND(E19&gt;0,E19&lt;&gt;"wait"),E19,IF(AND(AOHL!$E20=0,E19&lt;&gt;"wait"),0,IF(OR(E19="wait",AOHL!$E20=1),IF(AND('WMp0-100'!R21&gt;Sheet1!$E21,'WMp0-100'!R21&lt;Sheet1!$D21),'WMp0-100'!R21,"wait"),"wait")))</f>
        <v>0</v>
      </c>
      <c r="F20" s="7">
        <f t="shared" si="1"/>
        <v>0</v>
      </c>
      <c r="G20" s="7">
        <f>IF(AND(G19&gt;0,G19&lt;&gt;"wait"),G19,IF(AND(AOHL!$E20=0,G19&lt;&gt;"wait"),0,IF(OR(G19="wait",AOHL!$E20=1),IF(AND('WMp0-100'!S21&gt;Sheet1!$E21,'WMp0-100'!S21&lt;Sheet1!$D21),'WMp0-100'!S21,"wait"),"wait")))</f>
        <v>0</v>
      </c>
      <c r="H20" s="7">
        <f t="shared" si="2"/>
        <v>0</v>
      </c>
      <c r="I20" s="7">
        <f>IF(AND(I19&gt;0,I19&lt;&gt;"wait"),I19,IF(AND(AOHL!$E20=0,I19&lt;&gt;"wait"),0,IF(OR(I19="wait",AOHL!$E20=1),IF(AND('WMp0-100'!T21&gt;Sheet1!$E21,'WMp0-100'!T21&lt;Sheet1!$D21),'WMp0-100'!T21,"wait"),"wait")))</f>
        <v>0</v>
      </c>
      <c r="J20" s="7">
        <f t="shared" si="3"/>
        <v>0</v>
      </c>
      <c r="K20" s="7">
        <f>IF(AND(K19&gt;0,K19&lt;&gt;"wait"),K19,IF(AND(AOHL!$E20=0,K19&lt;&gt;"wait"),0,IF(OR(K19="wait",AOHL!$E20=1),IF(AND('WMp0-100'!U21&gt;Sheet1!$E21,'WMp0-100'!U21&lt;Sheet1!$D21),'WMp0-100'!U21,"wait"),"wait")))</f>
        <v>0</v>
      </c>
      <c r="L20" s="7">
        <f t="shared" si="4"/>
        <v>0</v>
      </c>
      <c r="M20" s="7">
        <f>IF(AND(M19&gt;0,M19&lt;&gt;"wait"),M19,IF(AND(AOHL!$E20=0,M19&lt;&gt;"wait"),0,IF(OR(M19="wait",AOHL!$E20=1),IF(AND('WMp0-100'!V21&gt;Sheet1!$E21,'WMp0-100'!V21&lt;Sheet1!$D21),'WMp0-100'!V21,"wait"),"wait")))</f>
        <v>0</v>
      </c>
      <c r="N20" s="7">
        <f t="shared" si="5"/>
        <v>0</v>
      </c>
      <c r="O20" s="7">
        <f>IF(AND(O19&gt;0,O19&lt;&gt;"wait"),O19,IF(AND(AOHL!$E20=0,O19&lt;&gt;"wait"),0,IF(OR(O19="wait",AOHL!$E20=1),IF(AND('WMp0-100'!W21&gt;Sheet1!$E21,'WMp0-100'!W21&lt;Sheet1!$D21),'WMp0-100'!W21,"wait"),"wait")))</f>
        <v>0</v>
      </c>
      <c r="P20" s="7">
        <f t="shared" si="6"/>
        <v>0</v>
      </c>
      <c r="Q20" s="7">
        <f>IF(AND(Q19&gt;0,Q19&lt;&gt;"wait"),Q19,IF(AND(AOHL!$E20=0,Q19&lt;&gt;"wait"),0,IF(OR(Q19="wait",AOHL!$E20=1),IF(AND('WMp0-100'!X21&gt;Sheet1!$E21,'WMp0-100'!X21&lt;Sheet1!$D21),'WMp0-100'!X21,"wait"),"wait")))</f>
        <v>0</v>
      </c>
      <c r="R20" s="7">
        <f t="shared" si="7"/>
        <v>0</v>
      </c>
      <c r="S20" s="7">
        <f>IF(AND(S19&gt;0,S19&lt;&gt;"wait"),S19,IF(AND(AOHL!$E20=0,S19&lt;&gt;"wait"),0,IF(OR(S19="wait",AOHL!$E20=1),IF(AND('WMp0-100'!Y21&gt;Sheet1!$E21,'WMp0-100'!Y21&lt;Sheet1!$D21),'WMp0-100'!Y21,"wait"),"wait")))</f>
        <v>0</v>
      </c>
      <c r="T20" s="7">
        <f t="shared" si="8"/>
        <v>0</v>
      </c>
      <c r="U20" s="7">
        <f>IF(AND(U19&gt;0,U19&lt;&gt;"wait"),U19,IF(AND(AOHL!$E20=0,U19&lt;&gt;"wait"),0,IF(OR(U19="wait",AOHL!$E20=1),IF(AND('WMp0-100'!Z21&gt;Sheet1!$E21,'WMp0-100'!Z21&lt;Sheet1!$D21),'WMp0-100'!Z21,"wait"),"wait")))</f>
        <v>0</v>
      </c>
      <c r="V20" s="7">
        <f t="shared" si="9"/>
        <v>0</v>
      </c>
      <c r="W20" s="7">
        <f>IF(AND(W19&gt;0,W19&lt;&gt;"wait"),W19,IF(AND(AOHL!$E20=0,W19&lt;&gt;"wait"),0,IF(OR(W19="wait",AOHL!$E20=1),IF(AND('WMp0-100'!AA21&gt;Sheet1!$E21,'WMp0-100'!AA21&lt;Sheet1!$D21),'WMp0-100'!AA21,"wait"),"wait")))</f>
        <v>0</v>
      </c>
      <c r="X20" s="7">
        <f t="shared" si="10"/>
        <v>0</v>
      </c>
      <c r="Z20" s="7">
        <f>IF(AND(Z19&gt;0,Z19&lt;&gt;"wait"),Z19,IF(AND(AOHL!$F20=0,Z19&lt;&gt;"wait"),0,IF(OR(Z19="wait",AOHL!$F20=1),IF(AND('WMp0-100'!AC21&gt;Sheet1!$E21,'WMp0-100'!AC21&lt;Sheet1!$D21),'WMp0-100'!AC21,"wait"),"wait")))</f>
        <v>0</v>
      </c>
      <c r="AA20" s="7">
        <f t="shared" si="11"/>
        <v>0</v>
      </c>
      <c r="AB20" s="7">
        <f>IF(AND(AB19&gt;0,AB19&lt;&gt;"wait"),AB19,IF(AND(AOHL!$F20=0,AB19&lt;&gt;"wait"),0,IF(OR(AB19="wait",AOHL!$F20=1),IF(AND('WMp0-100'!AD21&gt;Sheet1!$E21,'WMp0-100'!AD21&lt;Sheet1!$D21),'WMp0-100'!AD21,"wait"),"wait")))</f>
        <v>0</v>
      </c>
      <c r="AC20" s="7">
        <f t="shared" si="12"/>
        <v>0</v>
      </c>
      <c r="AD20" s="7">
        <f>IF(AND(AD19&gt;0,AD19&lt;&gt;"wait"),AD19,IF(AND(AOHL!$F20=0,AD19&lt;&gt;"wait"),0,IF(OR(AD19="wait",AOHL!$F20=1),IF(AND('WMp0-100'!AE21&gt;Sheet1!$E21,'WMp0-100'!AE21&lt;Sheet1!$D21),'WMp0-100'!AE21,"wait"),"wait")))</f>
        <v>0</v>
      </c>
      <c r="AE20" s="7">
        <f t="shared" si="13"/>
        <v>0</v>
      </c>
      <c r="AF20" s="7">
        <f>IF(AND(AF19&gt;0,AF19&lt;&gt;"wait"),AF19,IF(AND(AOHL!$F20=0,AF19&lt;&gt;"wait"),0,IF(OR(AF19="wait",AOHL!$F20=1),IF(AND('WMp0-100'!AF21&gt;Sheet1!$E21,'WMp0-100'!AF21&lt;Sheet1!$D21),'WMp0-100'!AF21,"wait"),"wait")))</f>
        <v>0</v>
      </c>
      <c r="AG20" s="7">
        <f t="shared" si="14"/>
        <v>0</v>
      </c>
      <c r="AH20" s="7">
        <f>IF(AND(AH19&gt;0,AH19&lt;&gt;"wait"),AH19,IF(AND(AOHL!$F20=0,AH19&lt;&gt;"wait"),0,IF(OR(AH19="wait",AOHL!$F20=1),IF(AND('WMp0-100'!AG21&gt;Sheet1!$E21,'WMp0-100'!AG21&lt;Sheet1!$D21),'WMp0-100'!AG21,"wait"),"wait")))</f>
        <v>0</v>
      </c>
      <c r="AI20" s="7">
        <f t="shared" si="15"/>
        <v>0</v>
      </c>
      <c r="AJ20" s="7">
        <f>IF(AND(AJ19&gt;0,AJ19&lt;&gt;"wait"),AJ19,IF(AND(AOHL!$F20=0,AJ19&lt;&gt;"wait"),0,IF(OR(AJ19="wait",AOHL!$F20=1),IF(AND('WMp0-100'!AH21&gt;Sheet1!$E21,'WMp0-100'!AH21&lt;Sheet1!$D21),'WMp0-100'!AH21,"wait"),"wait")))</f>
        <v>0</v>
      </c>
      <c r="AK20" s="7">
        <f t="shared" si="16"/>
        <v>0</v>
      </c>
      <c r="AL20" s="7">
        <f>IF(AND(AL19&gt;0,AL19&lt;&gt;"wait"),AL19,IF(AND(AOHL!$F20=0,AL19&lt;&gt;"wait"),0,IF(OR(AL19="wait",AOHL!$F20=1),IF(AND('WMp0-100'!AI21&gt;Sheet1!$E21,'WMp0-100'!AI21&lt;Sheet1!$D21),'WMp0-100'!AI21,"wait"),"wait")))</f>
        <v>0</v>
      </c>
      <c r="AM20" s="7">
        <f t="shared" si="17"/>
        <v>0</v>
      </c>
      <c r="AN20" s="7">
        <f>IF(AND(AN19&gt;0,AN19&lt;&gt;"wait"),AN19,IF(AND(AOHL!$F20=0,AN19&lt;&gt;"wait"),0,IF(OR(AN19="wait",AOHL!$F20=1),IF(AND('WMp0-100'!AJ21&gt;Sheet1!$E21,'WMp0-100'!AJ21&lt;Sheet1!$D21),'WMp0-100'!AJ21,"wait"),"wait")))</f>
        <v>0</v>
      </c>
      <c r="AO20" s="7">
        <f t="shared" si="18"/>
        <v>0</v>
      </c>
      <c r="AP20" s="7">
        <f>IF(AND(AP19&gt;0,AP19&lt;&gt;"wait"),AP19,IF(AND(AOHL!$F20=0,AP19&lt;&gt;"wait"),0,IF(OR(AP19="wait",AOHL!$F20=1),IF(AND('WMp0-100'!AK21&gt;Sheet1!$E21,'WMp0-100'!AK21&lt;Sheet1!$D21),'WMp0-100'!AK21,"wait"),"wait")))</f>
        <v>0</v>
      </c>
      <c r="AQ20" s="7">
        <f t="shared" si="19"/>
        <v>0</v>
      </c>
      <c r="AR20" s="7">
        <f>IF(AND(AR19&gt;0,AR19&lt;&gt;"wait"),AR19,IF(AND(AOHL!$F20=0,AR19&lt;&gt;"wait"),0,IF(OR(AR19="wait",AOHL!$F20=1),IF(AND('WMp0-100'!AL21&gt;Sheet1!$E21,'WMp0-100'!AL21&lt;Sheet1!$D21),'WMp0-100'!AL21,"wait"),"wait")))</f>
        <v>0</v>
      </c>
      <c r="AS20" s="7">
        <f t="shared" si="20"/>
        <v>0</v>
      </c>
      <c r="AT20" s="7">
        <f>IF(AND(AT19&gt;0,AT19&lt;&gt;"wait"),AT19,IF(AND(AOHL!$F20=0,AT19&lt;&gt;"wait"),0,IF(OR(AT19="wait",AOHL!$F20=1),IF(AND('WMp0-100'!AM21&gt;Sheet1!$E21,'WMp0-100'!AM21&lt;Sheet1!$D21),'WMp0-100'!AM21,"wait"),"wait")))</f>
        <v>0</v>
      </c>
      <c r="AU20" s="7">
        <f t="shared" si="21"/>
        <v>0</v>
      </c>
      <c r="AV20" s="7"/>
      <c r="AW20" s="7">
        <f>IF(AND(AW19&gt;0,AW19&lt;&gt;"wait"),AW19,IF(AND(AOHL!$G20=0,AW19&lt;&gt;"wait"),0,IF(OR(AW19="wait",AOHL!$G20=1),IF(AND('WMp0-100'!AO21&gt;Sheet1!$E21,'WMp0-100'!AO21&lt;Sheet1!$D21),'WMp0-100'!AO21,"wait"),"wait")))</f>
        <v>0</v>
      </c>
      <c r="AX20" s="7">
        <f t="shared" si="22"/>
        <v>0</v>
      </c>
      <c r="AY20" s="7">
        <f>IF(AND(AY19&gt;0,AY19&lt;&gt;"wait"),AY19,IF(AND(AOHL!$G20=0,AY19&lt;&gt;"wait"),0,IF(OR(AY19="wait",AOHL!$G20=1),IF(AND('WMp0-100'!AP21&gt;Sheet1!$E21,'WMp0-100'!AP21&lt;Sheet1!$D21),'WMp0-100'!AP21,"wait"),"wait")))</f>
        <v>0</v>
      </c>
      <c r="AZ20" s="7">
        <f t="shared" si="23"/>
        <v>0</v>
      </c>
      <c r="BA20" s="7">
        <f>IF(AND(BA19&gt;0,BA19&lt;&gt;"wait"),BA19,IF(AND(AOHL!$G20=0,BA19&lt;&gt;"wait"),0,IF(OR(BA19="wait",AOHL!$G20=1),IF(AND('WMp0-100'!AQ21&gt;Sheet1!$E21,'WMp0-100'!AQ21&lt;Sheet1!$D21),'WMp0-100'!AQ21,"wait"),"wait")))</f>
        <v>0</v>
      </c>
      <c r="BB20" s="7">
        <f t="shared" si="24"/>
        <v>0</v>
      </c>
      <c r="BC20" s="7">
        <f>IF(AND(BC19&gt;0,BC19&lt;&gt;"wait"),BC19,IF(AND(AOHL!$G20=0,BC19&lt;&gt;"wait"),0,IF(OR(BC19="wait",AOHL!$G20=1),IF(AND('WMp0-100'!AR21&gt;Sheet1!$E21,'WMp0-100'!AR21&lt;Sheet1!$D21),'WMp0-100'!AR21,"wait"),"wait")))</f>
        <v>0</v>
      </c>
      <c r="BD20" s="7">
        <f t="shared" si="25"/>
        <v>0</v>
      </c>
      <c r="BE20" s="7">
        <f>IF(AND(BE19&gt;0,BE19&lt;&gt;"wait"),BE19,IF(AND(AOHL!$G20=0,BE19&lt;&gt;"wait"),0,IF(OR(BE19="wait",AOHL!$G20=1),IF(AND('WMp0-100'!AS21&gt;Sheet1!$E21,'WMp0-100'!AS21&lt;Sheet1!$D21),'WMp0-100'!AS21,"wait"),"wait")))</f>
        <v>0</v>
      </c>
      <c r="BF20" s="7">
        <f t="shared" si="26"/>
        <v>0</v>
      </c>
      <c r="BG20" s="7">
        <f>IF(AND(BG19&gt;0,BG19&lt;&gt;"wait"),BG19,IF(AND(AOHL!$G20=0,BG19&lt;&gt;"wait"),0,IF(OR(BG19="wait",AOHL!$G20=1),IF(AND('WMp0-100'!AT21&gt;Sheet1!$E21,'WMp0-100'!AT21&lt;Sheet1!$D21),'WMp0-100'!AT21,"wait"),"wait")))</f>
        <v>0</v>
      </c>
      <c r="BH20" s="7">
        <f t="shared" si="27"/>
        <v>0</v>
      </c>
      <c r="BI20" s="7">
        <f>IF(AND(BI19&gt;0,BI19&lt;&gt;"wait"),BI19,IF(AND(AOHL!$G20=0,BI19&lt;&gt;"wait"),0,IF(OR(BI19="wait",AOHL!$G20=1),IF(AND('WMp0-100'!AU21&gt;Sheet1!$E21,'WMp0-100'!AU21&lt;Sheet1!$D21),'WMp0-100'!AU21,"wait"),"wait")))</f>
        <v>0</v>
      </c>
      <c r="BJ20" s="7">
        <f t="shared" si="28"/>
        <v>0</v>
      </c>
      <c r="BK20" s="7">
        <f>IF(AND(BK19&gt;0,BK19&lt;&gt;"wait"),BK19,IF(AND(AOHL!$G20=0,BK19&lt;&gt;"wait"),0,IF(OR(BK19="wait",AOHL!$G20=1),IF(AND('WMp0-100'!AV21&gt;Sheet1!$E21,'WMp0-100'!AV21&lt;Sheet1!$D21),'WMp0-100'!AV21,"wait"),"wait")))</f>
        <v>0</v>
      </c>
      <c r="BL20" s="7">
        <f t="shared" si="29"/>
        <v>0</v>
      </c>
      <c r="BM20" s="7">
        <f>IF(AND(BM19&gt;0,BM19&lt;&gt;"wait"),BM19,IF(AND(AOHL!$G20=0,BM19&lt;&gt;"wait"),0,IF(OR(BM19="wait",AOHL!$G20=1),IF(AND('WMp0-100'!AW21&gt;Sheet1!$E21,'WMp0-100'!AW21&lt;Sheet1!$D21),'WMp0-100'!AW21,"wait"),"wait")))</f>
        <v>0</v>
      </c>
      <c r="BN20" s="7">
        <f t="shared" si="30"/>
        <v>0</v>
      </c>
      <c r="BO20" s="7">
        <f>IF(AND(BO19&gt;0,BO19&lt;&gt;"wait"),BO19,IF(AND(AOHL!$G20=0,BO19&lt;&gt;"wait"),0,IF(OR(BO19="wait",AOHL!$G20=1),IF(AND('WMp0-100'!AX21&gt;Sheet1!$E21,'WMp0-100'!AX21&lt;Sheet1!$D21),'WMp0-100'!AX21,"wait"),"wait")))</f>
        <v>0</v>
      </c>
      <c r="BP20" s="7">
        <f t="shared" si="31"/>
        <v>0</v>
      </c>
      <c r="BQ20" s="7">
        <f>IF(AND(BQ19&gt;0,BQ19&lt;&gt;"wait"),BQ19,IF(AND(AOHL!$G20=0,BQ19&lt;&gt;"wait"),0,IF(OR(BQ19="wait",AOHL!$G20=1),IF(AND('WMp0-100'!AY21&gt;Sheet1!$E21,'WMp0-100'!AY21&lt;Sheet1!$D21),'WMp0-100'!AY21,"wait"),"wait")))</f>
        <v>0</v>
      </c>
      <c r="BR20" s="7">
        <f t="shared" si="32"/>
        <v>0</v>
      </c>
    </row>
    <row r="21" spans="1:70" x14ac:dyDescent="0.3">
      <c r="A21" t="str">
        <f>Sheet1!B21</f>
        <v>03/01 09:34</v>
      </c>
      <c r="C21" s="7">
        <f>IF(AND(C20&gt;0,C20&lt;&gt;"wait"),C20,IF(AND(AOHL!$E21=0,C20&lt;&gt;"wait"),0,IF(OR(C20="wait",AOHL!$E21=1),IF(AND('WMp0-100'!Q22&gt;Sheet1!$E22,'WMp0-100'!Q22&lt;Sheet1!$D22),'WMp0-100'!Q22,"wait"),"wait")))</f>
        <v>0</v>
      </c>
      <c r="D21" s="7">
        <f t="shared" si="0"/>
        <v>0</v>
      </c>
      <c r="E21" s="7">
        <f>IF(AND(E20&gt;0,E20&lt;&gt;"wait"),E20,IF(AND(AOHL!$E21=0,E20&lt;&gt;"wait"),0,IF(OR(E20="wait",AOHL!$E21=1),IF(AND('WMp0-100'!R22&gt;Sheet1!$E22,'WMp0-100'!R22&lt;Sheet1!$D22),'WMp0-100'!R22,"wait"),"wait")))</f>
        <v>0</v>
      </c>
      <c r="F21" s="7">
        <f t="shared" si="1"/>
        <v>0</v>
      </c>
      <c r="G21" s="7">
        <f>IF(AND(G20&gt;0,G20&lt;&gt;"wait"),G20,IF(AND(AOHL!$E21=0,G20&lt;&gt;"wait"),0,IF(OR(G20="wait",AOHL!$E21=1),IF(AND('WMp0-100'!S22&gt;Sheet1!$E22,'WMp0-100'!S22&lt;Sheet1!$D22),'WMp0-100'!S22,"wait"),"wait")))</f>
        <v>0</v>
      </c>
      <c r="H21" s="7">
        <f t="shared" si="2"/>
        <v>0</v>
      </c>
      <c r="I21" s="7">
        <f>IF(AND(I20&gt;0,I20&lt;&gt;"wait"),I20,IF(AND(AOHL!$E21=0,I20&lt;&gt;"wait"),0,IF(OR(I20="wait",AOHL!$E21=1),IF(AND('WMp0-100'!T22&gt;Sheet1!$E22,'WMp0-100'!T22&lt;Sheet1!$D22),'WMp0-100'!T22,"wait"),"wait")))</f>
        <v>0</v>
      </c>
      <c r="J21" s="7">
        <f t="shared" si="3"/>
        <v>0</v>
      </c>
      <c r="K21" s="7">
        <f>IF(AND(K20&gt;0,K20&lt;&gt;"wait"),K20,IF(AND(AOHL!$E21=0,K20&lt;&gt;"wait"),0,IF(OR(K20="wait",AOHL!$E21=1),IF(AND('WMp0-100'!U22&gt;Sheet1!$E22,'WMp0-100'!U22&lt;Sheet1!$D22),'WMp0-100'!U22,"wait"),"wait")))</f>
        <v>0</v>
      </c>
      <c r="L21" s="7">
        <f t="shared" si="4"/>
        <v>0</v>
      </c>
      <c r="M21" s="7">
        <f>IF(AND(M20&gt;0,M20&lt;&gt;"wait"),M20,IF(AND(AOHL!$E21=0,M20&lt;&gt;"wait"),0,IF(OR(M20="wait",AOHL!$E21=1),IF(AND('WMp0-100'!V22&gt;Sheet1!$E22,'WMp0-100'!V22&lt;Sheet1!$D22),'WMp0-100'!V22,"wait"),"wait")))</f>
        <v>0</v>
      </c>
      <c r="N21" s="7">
        <f t="shared" si="5"/>
        <v>0</v>
      </c>
      <c r="O21" s="7">
        <f>IF(AND(O20&gt;0,O20&lt;&gt;"wait"),O20,IF(AND(AOHL!$E21=0,O20&lt;&gt;"wait"),0,IF(OR(O20="wait",AOHL!$E21=1),IF(AND('WMp0-100'!W22&gt;Sheet1!$E22,'WMp0-100'!W22&lt;Sheet1!$D22),'WMp0-100'!W22,"wait"),"wait")))</f>
        <v>0</v>
      </c>
      <c r="P21" s="7">
        <f t="shared" si="6"/>
        <v>0</v>
      </c>
      <c r="Q21" s="7">
        <f>IF(AND(Q20&gt;0,Q20&lt;&gt;"wait"),Q20,IF(AND(AOHL!$E21=0,Q20&lt;&gt;"wait"),0,IF(OR(Q20="wait",AOHL!$E21=1),IF(AND('WMp0-100'!X22&gt;Sheet1!$E22,'WMp0-100'!X22&lt;Sheet1!$D22),'WMp0-100'!X22,"wait"),"wait")))</f>
        <v>0</v>
      </c>
      <c r="R21" s="7">
        <f t="shared" si="7"/>
        <v>0</v>
      </c>
      <c r="S21" s="7">
        <f>IF(AND(S20&gt;0,S20&lt;&gt;"wait"),S20,IF(AND(AOHL!$E21=0,S20&lt;&gt;"wait"),0,IF(OR(S20="wait",AOHL!$E21=1),IF(AND('WMp0-100'!Y22&gt;Sheet1!$E22,'WMp0-100'!Y22&lt;Sheet1!$D22),'WMp0-100'!Y22,"wait"),"wait")))</f>
        <v>0</v>
      </c>
      <c r="T21" s="7">
        <f t="shared" si="8"/>
        <v>0</v>
      </c>
      <c r="U21" s="7">
        <f>IF(AND(U20&gt;0,U20&lt;&gt;"wait"),U20,IF(AND(AOHL!$E21=0,U20&lt;&gt;"wait"),0,IF(OR(U20="wait",AOHL!$E21=1),IF(AND('WMp0-100'!Z22&gt;Sheet1!$E22,'WMp0-100'!Z22&lt;Sheet1!$D22),'WMp0-100'!Z22,"wait"),"wait")))</f>
        <v>0</v>
      </c>
      <c r="V21" s="7">
        <f t="shared" si="9"/>
        <v>0</v>
      </c>
      <c r="W21" s="7">
        <f>IF(AND(W20&gt;0,W20&lt;&gt;"wait"),W20,IF(AND(AOHL!$E21=0,W20&lt;&gt;"wait"),0,IF(OR(W20="wait",AOHL!$E21=1),IF(AND('WMp0-100'!AA22&gt;Sheet1!$E22,'WMp0-100'!AA22&lt;Sheet1!$D22),'WMp0-100'!AA22,"wait"),"wait")))</f>
        <v>0</v>
      </c>
      <c r="X21" s="7">
        <f t="shared" si="10"/>
        <v>0</v>
      </c>
      <c r="Z21" s="7">
        <f>IF(AND(Z20&gt;0,Z20&lt;&gt;"wait"),Z20,IF(AND(AOHL!$F21=0,Z20&lt;&gt;"wait"),0,IF(OR(Z20="wait",AOHL!$F21=1),IF(AND('WMp0-100'!AC22&gt;Sheet1!$E22,'WMp0-100'!AC22&lt;Sheet1!$D22),'WMp0-100'!AC22,"wait"),"wait")))</f>
        <v>0</v>
      </c>
      <c r="AA21" s="7">
        <f t="shared" si="11"/>
        <v>0</v>
      </c>
      <c r="AB21" s="7">
        <f>IF(AND(AB20&gt;0,AB20&lt;&gt;"wait"),AB20,IF(AND(AOHL!$F21=0,AB20&lt;&gt;"wait"),0,IF(OR(AB20="wait",AOHL!$F21=1),IF(AND('WMp0-100'!AD22&gt;Sheet1!$E22,'WMp0-100'!AD22&lt;Sheet1!$D22),'WMp0-100'!AD22,"wait"),"wait")))</f>
        <v>0</v>
      </c>
      <c r="AC21" s="7">
        <f t="shared" si="12"/>
        <v>0</v>
      </c>
      <c r="AD21" s="7">
        <f>IF(AND(AD20&gt;0,AD20&lt;&gt;"wait"),AD20,IF(AND(AOHL!$F21=0,AD20&lt;&gt;"wait"),0,IF(OR(AD20="wait",AOHL!$F21=1),IF(AND('WMp0-100'!AE22&gt;Sheet1!$E22,'WMp0-100'!AE22&lt;Sheet1!$D22),'WMp0-100'!AE22,"wait"),"wait")))</f>
        <v>0</v>
      </c>
      <c r="AE21" s="7">
        <f t="shared" si="13"/>
        <v>0</v>
      </c>
      <c r="AF21" s="7">
        <f>IF(AND(AF20&gt;0,AF20&lt;&gt;"wait"),AF20,IF(AND(AOHL!$F21=0,AF20&lt;&gt;"wait"),0,IF(OR(AF20="wait",AOHL!$F21=1),IF(AND('WMp0-100'!AF22&gt;Sheet1!$E22,'WMp0-100'!AF22&lt;Sheet1!$D22),'WMp0-100'!AF22,"wait"),"wait")))</f>
        <v>0</v>
      </c>
      <c r="AG21" s="7">
        <f t="shared" si="14"/>
        <v>0</v>
      </c>
      <c r="AH21" s="7">
        <f>IF(AND(AH20&gt;0,AH20&lt;&gt;"wait"),AH20,IF(AND(AOHL!$F21=0,AH20&lt;&gt;"wait"),0,IF(OR(AH20="wait",AOHL!$F21=1),IF(AND('WMp0-100'!AG22&gt;Sheet1!$E22,'WMp0-100'!AG22&lt;Sheet1!$D22),'WMp0-100'!AG22,"wait"),"wait")))</f>
        <v>0</v>
      </c>
      <c r="AI21" s="7">
        <f t="shared" si="15"/>
        <v>0</v>
      </c>
      <c r="AJ21" s="7">
        <f>IF(AND(AJ20&gt;0,AJ20&lt;&gt;"wait"),AJ20,IF(AND(AOHL!$F21=0,AJ20&lt;&gt;"wait"),0,IF(OR(AJ20="wait",AOHL!$F21=1),IF(AND('WMp0-100'!AH22&gt;Sheet1!$E22,'WMp0-100'!AH22&lt;Sheet1!$D22),'WMp0-100'!AH22,"wait"),"wait")))</f>
        <v>0</v>
      </c>
      <c r="AK21" s="7">
        <f t="shared" si="16"/>
        <v>0</v>
      </c>
      <c r="AL21" s="7">
        <f>IF(AND(AL20&gt;0,AL20&lt;&gt;"wait"),AL20,IF(AND(AOHL!$F21=0,AL20&lt;&gt;"wait"),0,IF(OR(AL20="wait",AOHL!$F21=1),IF(AND('WMp0-100'!AI22&gt;Sheet1!$E22,'WMp0-100'!AI22&lt;Sheet1!$D22),'WMp0-100'!AI22,"wait"),"wait")))</f>
        <v>0</v>
      </c>
      <c r="AM21" s="7">
        <f t="shared" si="17"/>
        <v>0</v>
      </c>
      <c r="AN21" s="7">
        <f>IF(AND(AN20&gt;0,AN20&lt;&gt;"wait"),AN20,IF(AND(AOHL!$F21=0,AN20&lt;&gt;"wait"),0,IF(OR(AN20="wait",AOHL!$F21=1),IF(AND('WMp0-100'!AJ22&gt;Sheet1!$E22,'WMp0-100'!AJ22&lt;Sheet1!$D22),'WMp0-100'!AJ22,"wait"),"wait")))</f>
        <v>0</v>
      </c>
      <c r="AO21" s="7">
        <f t="shared" si="18"/>
        <v>0</v>
      </c>
      <c r="AP21" s="7">
        <f>IF(AND(AP20&gt;0,AP20&lt;&gt;"wait"),AP20,IF(AND(AOHL!$F21=0,AP20&lt;&gt;"wait"),0,IF(OR(AP20="wait",AOHL!$F21=1),IF(AND('WMp0-100'!AK22&gt;Sheet1!$E22,'WMp0-100'!AK22&lt;Sheet1!$D22),'WMp0-100'!AK22,"wait"),"wait")))</f>
        <v>0</v>
      </c>
      <c r="AQ21" s="7">
        <f t="shared" si="19"/>
        <v>0</v>
      </c>
      <c r="AR21" s="7">
        <f>IF(AND(AR20&gt;0,AR20&lt;&gt;"wait"),AR20,IF(AND(AOHL!$F21=0,AR20&lt;&gt;"wait"),0,IF(OR(AR20="wait",AOHL!$F21=1),IF(AND('WMp0-100'!AL22&gt;Sheet1!$E22,'WMp0-100'!AL22&lt;Sheet1!$D22),'WMp0-100'!AL22,"wait"),"wait")))</f>
        <v>0</v>
      </c>
      <c r="AS21" s="7">
        <f t="shared" si="20"/>
        <v>0</v>
      </c>
      <c r="AT21" s="7">
        <f>IF(AND(AT20&gt;0,AT20&lt;&gt;"wait"),AT20,IF(AND(AOHL!$F21=0,AT20&lt;&gt;"wait"),0,IF(OR(AT20="wait",AOHL!$F21=1),IF(AND('WMp0-100'!AM22&gt;Sheet1!$E22,'WMp0-100'!AM22&lt;Sheet1!$D22),'WMp0-100'!AM22,"wait"),"wait")))</f>
        <v>0</v>
      </c>
      <c r="AU21" s="7">
        <f t="shared" si="21"/>
        <v>0</v>
      </c>
      <c r="AV21" s="7"/>
      <c r="AW21" s="7">
        <f>IF(AND(AW20&gt;0,AW20&lt;&gt;"wait"),AW20,IF(AND(AOHL!$G21=0,AW20&lt;&gt;"wait"),0,IF(OR(AW20="wait",AOHL!$G21=1),IF(AND('WMp0-100'!AO22&gt;Sheet1!$E22,'WMp0-100'!AO22&lt;Sheet1!$D22),'WMp0-100'!AO22,"wait"),"wait")))</f>
        <v>0</v>
      </c>
      <c r="AX21" s="7">
        <f t="shared" si="22"/>
        <v>0</v>
      </c>
      <c r="AY21" s="7">
        <f>IF(AND(AY20&gt;0,AY20&lt;&gt;"wait"),AY20,IF(AND(AOHL!$G21=0,AY20&lt;&gt;"wait"),0,IF(OR(AY20="wait",AOHL!$G21=1),IF(AND('WMp0-100'!AP22&gt;Sheet1!$E22,'WMp0-100'!AP22&lt;Sheet1!$D22),'WMp0-100'!AP22,"wait"),"wait")))</f>
        <v>0</v>
      </c>
      <c r="AZ21" s="7">
        <f t="shared" si="23"/>
        <v>0</v>
      </c>
      <c r="BA21" s="7">
        <f>IF(AND(BA20&gt;0,BA20&lt;&gt;"wait"),BA20,IF(AND(AOHL!$G21=0,BA20&lt;&gt;"wait"),0,IF(OR(BA20="wait",AOHL!$G21=1),IF(AND('WMp0-100'!AQ22&gt;Sheet1!$E22,'WMp0-100'!AQ22&lt;Sheet1!$D22),'WMp0-100'!AQ22,"wait"),"wait")))</f>
        <v>0</v>
      </c>
      <c r="BB21" s="7">
        <f t="shared" si="24"/>
        <v>0</v>
      </c>
      <c r="BC21" s="7">
        <f>IF(AND(BC20&gt;0,BC20&lt;&gt;"wait"),BC20,IF(AND(AOHL!$G21=0,BC20&lt;&gt;"wait"),0,IF(OR(BC20="wait",AOHL!$G21=1),IF(AND('WMp0-100'!AR22&gt;Sheet1!$E22,'WMp0-100'!AR22&lt;Sheet1!$D22),'WMp0-100'!AR22,"wait"),"wait")))</f>
        <v>0</v>
      </c>
      <c r="BD21" s="7">
        <f t="shared" si="25"/>
        <v>0</v>
      </c>
      <c r="BE21" s="7">
        <f>IF(AND(BE20&gt;0,BE20&lt;&gt;"wait"),BE20,IF(AND(AOHL!$G21=0,BE20&lt;&gt;"wait"),0,IF(OR(BE20="wait",AOHL!$G21=1),IF(AND('WMp0-100'!AS22&gt;Sheet1!$E22,'WMp0-100'!AS22&lt;Sheet1!$D22),'WMp0-100'!AS22,"wait"),"wait")))</f>
        <v>0</v>
      </c>
      <c r="BF21" s="7">
        <f t="shared" si="26"/>
        <v>0</v>
      </c>
      <c r="BG21" s="7">
        <f>IF(AND(BG20&gt;0,BG20&lt;&gt;"wait"),BG20,IF(AND(AOHL!$G21=0,BG20&lt;&gt;"wait"),0,IF(OR(BG20="wait",AOHL!$G21=1),IF(AND('WMp0-100'!AT22&gt;Sheet1!$E22,'WMp0-100'!AT22&lt;Sheet1!$D22),'WMp0-100'!AT22,"wait"),"wait")))</f>
        <v>0</v>
      </c>
      <c r="BH21" s="7">
        <f t="shared" si="27"/>
        <v>0</v>
      </c>
      <c r="BI21" s="7">
        <f>IF(AND(BI20&gt;0,BI20&lt;&gt;"wait"),BI20,IF(AND(AOHL!$G21=0,BI20&lt;&gt;"wait"),0,IF(OR(BI20="wait",AOHL!$G21=1),IF(AND('WMp0-100'!AU22&gt;Sheet1!$E22,'WMp0-100'!AU22&lt;Sheet1!$D22),'WMp0-100'!AU22,"wait"),"wait")))</f>
        <v>0</v>
      </c>
      <c r="BJ21" s="7">
        <f t="shared" si="28"/>
        <v>0</v>
      </c>
      <c r="BK21" s="7">
        <f>IF(AND(BK20&gt;0,BK20&lt;&gt;"wait"),BK20,IF(AND(AOHL!$G21=0,BK20&lt;&gt;"wait"),0,IF(OR(BK20="wait",AOHL!$G21=1),IF(AND('WMp0-100'!AV22&gt;Sheet1!$E22,'WMp0-100'!AV22&lt;Sheet1!$D22),'WMp0-100'!AV22,"wait"),"wait")))</f>
        <v>0</v>
      </c>
      <c r="BL21" s="7">
        <f t="shared" si="29"/>
        <v>0</v>
      </c>
      <c r="BM21" s="7">
        <f>IF(AND(BM20&gt;0,BM20&lt;&gt;"wait"),BM20,IF(AND(AOHL!$G21=0,BM20&lt;&gt;"wait"),0,IF(OR(BM20="wait",AOHL!$G21=1),IF(AND('WMp0-100'!AW22&gt;Sheet1!$E22,'WMp0-100'!AW22&lt;Sheet1!$D22),'WMp0-100'!AW22,"wait"),"wait")))</f>
        <v>0</v>
      </c>
      <c r="BN21" s="7">
        <f t="shared" si="30"/>
        <v>0</v>
      </c>
      <c r="BO21" s="7">
        <f>IF(AND(BO20&gt;0,BO20&lt;&gt;"wait"),BO20,IF(AND(AOHL!$G21=0,BO20&lt;&gt;"wait"),0,IF(OR(BO20="wait",AOHL!$G21=1),IF(AND('WMp0-100'!AX22&gt;Sheet1!$E22,'WMp0-100'!AX22&lt;Sheet1!$D22),'WMp0-100'!AX22,"wait"),"wait")))</f>
        <v>0</v>
      </c>
      <c r="BP21" s="7">
        <f t="shared" si="31"/>
        <v>0</v>
      </c>
      <c r="BQ21" s="7">
        <f>IF(AND(BQ20&gt;0,BQ20&lt;&gt;"wait"),BQ20,IF(AND(AOHL!$G21=0,BQ20&lt;&gt;"wait"),0,IF(OR(BQ20="wait",AOHL!$G21=1),IF(AND('WMp0-100'!AY22&gt;Sheet1!$E22,'WMp0-100'!AY22&lt;Sheet1!$D22),'WMp0-100'!AY22,"wait"),"wait")))</f>
        <v>0</v>
      </c>
      <c r="BR21" s="7">
        <f t="shared" si="32"/>
        <v>0</v>
      </c>
    </row>
    <row r="22" spans="1:70" x14ac:dyDescent="0.3">
      <c r="A22" t="str">
        <f>Sheet1!B22</f>
        <v>03/01 09:35</v>
      </c>
      <c r="C22" s="7">
        <f>IF(AND(C21&gt;0,C21&lt;&gt;"wait"),C21,IF(AND(AOHL!$E22=0,C21&lt;&gt;"wait"),0,IF(OR(C21="wait",AOHL!$E22=1),IF(AND('WMp0-100'!Q23&gt;Sheet1!$E23,'WMp0-100'!Q23&lt;Sheet1!$D23),'WMp0-100'!Q23,"wait"),"wait")))</f>
        <v>0</v>
      </c>
      <c r="D22" s="7">
        <f t="shared" si="0"/>
        <v>0</v>
      </c>
      <c r="E22" s="7">
        <f>IF(AND(E21&gt;0,E21&lt;&gt;"wait"),E21,IF(AND(AOHL!$E22=0,E21&lt;&gt;"wait"),0,IF(OR(E21="wait",AOHL!$E22=1),IF(AND('WMp0-100'!R23&gt;Sheet1!$E23,'WMp0-100'!R23&lt;Sheet1!$D23),'WMp0-100'!R23,"wait"),"wait")))</f>
        <v>0</v>
      </c>
      <c r="F22" s="7">
        <f t="shared" si="1"/>
        <v>0</v>
      </c>
      <c r="G22" s="7">
        <f>IF(AND(G21&gt;0,G21&lt;&gt;"wait"),G21,IF(AND(AOHL!$E22=0,G21&lt;&gt;"wait"),0,IF(OR(G21="wait",AOHL!$E22=1),IF(AND('WMp0-100'!S23&gt;Sheet1!$E23,'WMp0-100'!S23&lt;Sheet1!$D23),'WMp0-100'!S23,"wait"),"wait")))</f>
        <v>0</v>
      </c>
      <c r="H22" s="7">
        <f t="shared" si="2"/>
        <v>0</v>
      </c>
      <c r="I22" s="7">
        <f>IF(AND(I21&gt;0,I21&lt;&gt;"wait"),I21,IF(AND(AOHL!$E22=0,I21&lt;&gt;"wait"),0,IF(OR(I21="wait",AOHL!$E22=1),IF(AND('WMp0-100'!T23&gt;Sheet1!$E23,'WMp0-100'!T23&lt;Sheet1!$D23),'WMp0-100'!T23,"wait"),"wait")))</f>
        <v>0</v>
      </c>
      <c r="J22" s="7">
        <f t="shared" si="3"/>
        <v>0</v>
      </c>
      <c r="K22" s="7">
        <f>IF(AND(K21&gt;0,K21&lt;&gt;"wait"),K21,IF(AND(AOHL!$E22=0,K21&lt;&gt;"wait"),0,IF(OR(K21="wait",AOHL!$E22=1),IF(AND('WMp0-100'!U23&gt;Sheet1!$E23,'WMp0-100'!U23&lt;Sheet1!$D23),'WMp0-100'!U23,"wait"),"wait")))</f>
        <v>0</v>
      </c>
      <c r="L22" s="7">
        <f t="shared" si="4"/>
        <v>0</v>
      </c>
      <c r="M22" s="7">
        <f>IF(AND(M21&gt;0,M21&lt;&gt;"wait"),M21,IF(AND(AOHL!$E22=0,M21&lt;&gt;"wait"),0,IF(OR(M21="wait",AOHL!$E22=1),IF(AND('WMp0-100'!V23&gt;Sheet1!$E23,'WMp0-100'!V23&lt;Sheet1!$D23),'WMp0-100'!V23,"wait"),"wait")))</f>
        <v>0</v>
      </c>
      <c r="N22" s="7">
        <f t="shared" si="5"/>
        <v>0</v>
      </c>
      <c r="O22" s="7">
        <f>IF(AND(O21&gt;0,O21&lt;&gt;"wait"),O21,IF(AND(AOHL!$E22=0,O21&lt;&gt;"wait"),0,IF(OR(O21="wait",AOHL!$E22=1),IF(AND('WMp0-100'!W23&gt;Sheet1!$E23,'WMp0-100'!W23&lt;Sheet1!$D23),'WMp0-100'!W23,"wait"),"wait")))</f>
        <v>0</v>
      </c>
      <c r="P22" s="7">
        <f t="shared" si="6"/>
        <v>0</v>
      </c>
      <c r="Q22" s="7">
        <f>IF(AND(Q21&gt;0,Q21&lt;&gt;"wait"),Q21,IF(AND(AOHL!$E22=0,Q21&lt;&gt;"wait"),0,IF(OR(Q21="wait",AOHL!$E22=1),IF(AND('WMp0-100'!X23&gt;Sheet1!$E23,'WMp0-100'!X23&lt;Sheet1!$D23),'WMp0-100'!X23,"wait"),"wait")))</f>
        <v>0</v>
      </c>
      <c r="R22" s="7">
        <f t="shared" si="7"/>
        <v>0</v>
      </c>
      <c r="S22" s="7">
        <f>IF(AND(S21&gt;0,S21&lt;&gt;"wait"),S21,IF(AND(AOHL!$E22=0,S21&lt;&gt;"wait"),0,IF(OR(S21="wait",AOHL!$E22=1),IF(AND('WMp0-100'!Y23&gt;Sheet1!$E23,'WMp0-100'!Y23&lt;Sheet1!$D23),'WMp0-100'!Y23,"wait"),"wait")))</f>
        <v>0</v>
      </c>
      <c r="T22" s="7">
        <f t="shared" si="8"/>
        <v>0</v>
      </c>
      <c r="U22" s="7">
        <f>IF(AND(U21&gt;0,U21&lt;&gt;"wait"),U21,IF(AND(AOHL!$E22=0,U21&lt;&gt;"wait"),0,IF(OR(U21="wait",AOHL!$E22=1),IF(AND('WMp0-100'!Z23&gt;Sheet1!$E23,'WMp0-100'!Z23&lt;Sheet1!$D23),'WMp0-100'!Z23,"wait"),"wait")))</f>
        <v>0</v>
      </c>
      <c r="V22" s="7">
        <f t="shared" si="9"/>
        <v>0</v>
      </c>
      <c r="W22" s="7">
        <f>IF(AND(W21&gt;0,W21&lt;&gt;"wait"),W21,IF(AND(AOHL!$E22=0,W21&lt;&gt;"wait"),0,IF(OR(W21="wait",AOHL!$E22=1),IF(AND('WMp0-100'!AA23&gt;Sheet1!$E23,'WMp0-100'!AA23&lt;Sheet1!$D23),'WMp0-100'!AA23,"wait"),"wait")))</f>
        <v>0</v>
      </c>
      <c r="X22" s="7">
        <f t="shared" si="10"/>
        <v>0</v>
      </c>
      <c r="Z22" s="7">
        <f>IF(AND(Z21&gt;0,Z21&lt;&gt;"wait"),Z21,IF(AND(AOHL!$F22=0,Z21&lt;&gt;"wait"),0,IF(OR(Z21="wait",AOHL!$F22=1),IF(AND('WMp0-100'!AC23&gt;Sheet1!$E23,'WMp0-100'!AC23&lt;Sheet1!$D23),'WMp0-100'!AC23,"wait"),"wait")))</f>
        <v>0</v>
      </c>
      <c r="AA22" s="7">
        <f t="shared" si="11"/>
        <v>0</v>
      </c>
      <c r="AB22" s="7">
        <f>IF(AND(AB21&gt;0,AB21&lt;&gt;"wait"),AB21,IF(AND(AOHL!$F22=0,AB21&lt;&gt;"wait"),0,IF(OR(AB21="wait",AOHL!$F22=1),IF(AND('WMp0-100'!AD23&gt;Sheet1!$E23,'WMp0-100'!AD23&lt;Sheet1!$D23),'WMp0-100'!AD23,"wait"),"wait")))</f>
        <v>0</v>
      </c>
      <c r="AC22" s="7">
        <f t="shared" si="12"/>
        <v>0</v>
      </c>
      <c r="AD22" s="7">
        <f>IF(AND(AD21&gt;0,AD21&lt;&gt;"wait"),AD21,IF(AND(AOHL!$F22=0,AD21&lt;&gt;"wait"),0,IF(OR(AD21="wait",AOHL!$F22=1),IF(AND('WMp0-100'!AE23&gt;Sheet1!$E23,'WMp0-100'!AE23&lt;Sheet1!$D23),'WMp0-100'!AE23,"wait"),"wait")))</f>
        <v>0</v>
      </c>
      <c r="AE22" s="7">
        <f t="shared" si="13"/>
        <v>0</v>
      </c>
      <c r="AF22" s="7">
        <f>IF(AND(AF21&gt;0,AF21&lt;&gt;"wait"),AF21,IF(AND(AOHL!$F22=0,AF21&lt;&gt;"wait"),0,IF(OR(AF21="wait",AOHL!$F22=1),IF(AND('WMp0-100'!AF23&gt;Sheet1!$E23,'WMp0-100'!AF23&lt;Sheet1!$D23),'WMp0-100'!AF23,"wait"),"wait")))</f>
        <v>0</v>
      </c>
      <c r="AG22" s="7">
        <f t="shared" si="14"/>
        <v>0</v>
      </c>
      <c r="AH22" s="7">
        <f>IF(AND(AH21&gt;0,AH21&lt;&gt;"wait"),AH21,IF(AND(AOHL!$F22=0,AH21&lt;&gt;"wait"),0,IF(OR(AH21="wait",AOHL!$F22=1),IF(AND('WMp0-100'!AG23&gt;Sheet1!$E23,'WMp0-100'!AG23&lt;Sheet1!$D23),'WMp0-100'!AG23,"wait"),"wait")))</f>
        <v>0</v>
      </c>
      <c r="AI22" s="7">
        <f t="shared" si="15"/>
        <v>0</v>
      </c>
      <c r="AJ22" s="7">
        <f>IF(AND(AJ21&gt;0,AJ21&lt;&gt;"wait"),AJ21,IF(AND(AOHL!$F22=0,AJ21&lt;&gt;"wait"),0,IF(OR(AJ21="wait",AOHL!$F22=1),IF(AND('WMp0-100'!AH23&gt;Sheet1!$E23,'WMp0-100'!AH23&lt;Sheet1!$D23),'WMp0-100'!AH23,"wait"),"wait")))</f>
        <v>0</v>
      </c>
      <c r="AK22" s="7">
        <f t="shared" si="16"/>
        <v>0</v>
      </c>
      <c r="AL22" s="7">
        <f>IF(AND(AL21&gt;0,AL21&lt;&gt;"wait"),AL21,IF(AND(AOHL!$F22=0,AL21&lt;&gt;"wait"),0,IF(OR(AL21="wait",AOHL!$F22=1),IF(AND('WMp0-100'!AI23&gt;Sheet1!$E23,'WMp0-100'!AI23&lt;Sheet1!$D23),'WMp0-100'!AI23,"wait"),"wait")))</f>
        <v>0</v>
      </c>
      <c r="AM22" s="7">
        <f t="shared" si="17"/>
        <v>0</v>
      </c>
      <c r="AN22" s="7">
        <f>IF(AND(AN21&gt;0,AN21&lt;&gt;"wait"),AN21,IF(AND(AOHL!$F22=0,AN21&lt;&gt;"wait"),0,IF(OR(AN21="wait",AOHL!$F22=1),IF(AND('WMp0-100'!AJ23&gt;Sheet1!$E23,'WMp0-100'!AJ23&lt;Sheet1!$D23),'WMp0-100'!AJ23,"wait"),"wait")))</f>
        <v>0</v>
      </c>
      <c r="AO22" s="7">
        <f t="shared" si="18"/>
        <v>0</v>
      </c>
      <c r="AP22" s="7">
        <f>IF(AND(AP21&gt;0,AP21&lt;&gt;"wait"),AP21,IF(AND(AOHL!$F22=0,AP21&lt;&gt;"wait"),0,IF(OR(AP21="wait",AOHL!$F22=1),IF(AND('WMp0-100'!AK23&gt;Sheet1!$E23,'WMp0-100'!AK23&lt;Sheet1!$D23),'WMp0-100'!AK23,"wait"),"wait")))</f>
        <v>0</v>
      </c>
      <c r="AQ22" s="7">
        <f t="shared" si="19"/>
        <v>0</v>
      </c>
      <c r="AR22" s="7">
        <f>IF(AND(AR21&gt;0,AR21&lt;&gt;"wait"),AR21,IF(AND(AOHL!$F22=0,AR21&lt;&gt;"wait"),0,IF(OR(AR21="wait",AOHL!$F22=1),IF(AND('WMp0-100'!AL23&gt;Sheet1!$E23,'WMp0-100'!AL23&lt;Sheet1!$D23),'WMp0-100'!AL23,"wait"),"wait")))</f>
        <v>0</v>
      </c>
      <c r="AS22" s="7">
        <f t="shared" si="20"/>
        <v>0</v>
      </c>
      <c r="AT22" s="7">
        <f>IF(AND(AT21&gt;0,AT21&lt;&gt;"wait"),AT21,IF(AND(AOHL!$F22=0,AT21&lt;&gt;"wait"),0,IF(OR(AT21="wait",AOHL!$F22=1),IF(AND('WMp0-100'!AM23&gt;Sheet1!$E23,'WMp0-100'!AM23&lt;Sheet1!$D23),'WMp0-100'!AM23,"wait"),"wait")))</f>
        <v>0</v>
      </c>
      <c r="AU22" s="7">
        <f t="shared" si="21"/>
        <v>0</v>
      </c>
      <c r="AV22" s="7"/>
      <c r="AW22" s="7">
        <f>IF(AND(AW21&gt;0,AW21&lt;&gt;"wait"),AW21,IF(AND(AOHL!$G22=0,AW21&lt;&gt;"wait"),0,IF(OR(AW21="wait",AOHL!$G22=1),IF(AND('WMp0-100'!AO23&gt;Sheet1!$E23,'WMp0-100'!AO23&lt;Sheet1!$D23),'WMp0-100'!AO23,"wait"),"wait")))</f>
        <v>0</v>
      </c>
      <c r="AX22" s="7">
        <f t="shared" si="22"/>
        <v>0</v>
      </c>
      <c r="AY22" s="7">
        <f>IF(AND(AY21&gt;0,AY21&lt;&gt;"wait"),AY21,IF(AND(AOHL!$G22=0,AY21&lt;&gt;"wait"),0,IF(OR(AY21="wait",AOHL!$G22=1),IF(AND('WMp0-100'!AP23&gt;Sheet1!$E23,'WMp0-100'!AP23&lt;Sheet1!$D23),'WMp0-100'!AP23,"wait"),"wait")))</f>
        <v>0</v>
      </c>
      <c r="AZ22" s="7">
        <f t="shared" si="23"/>
        <v>0</v>
      </c>
      <c r="BA22" s="7">
        <f>IF(AND(BA21&gt;0,BA21&lt;&gt;"wait"),BA21,IF(AND(AOHL!$G22=0,BA21&lt;&gt;"wait"),0,IF(OR(BA21="wait",AOHL!$G22=1),IF(AND('WMp0-100'!AQ23&gt;Sheet1!$E23,'WMp0-100'!AQ23&lt;Sheet1!$D23),'WMp0-100'!AQ23,"wait"),"wait")))</f>
        <v>0</v>
      </c>
      <c r="BB22" s="7">
        <f t="shared" si="24"/>
        <v>0</v>
      </c>
      <c r="BC22" s="7">
        <f>IF(AND(BC21&gt;0,BC21&lt;&gt;"wait"),BC21,IF(AND(AOHL!$G22=0,BC21&lt;&gt;"wait"),0,IF(OR(BC21="wait",AOHL!$G22=1),IF(AND('WMp0-100'!AR23&gt;Sheet1!$E23,'WMp0-100'!AR23&lt;Sheet1!$D23),'WMp0-100'!AR23,"wait"),"wait")))</f>
        <v>0</v>
      </c>
      <c r="BD22" s="7">
        <f t="shared" si="25"/>
        <v>0</v>
      </c>
      <c r="BE22" s="7">
        <f>IF(AND(BE21&gt;0,BE21&lt;&gt;"wait"),BE21,IF(AND(AOHL!$G22=0,BE21&lt;&gt;"wait"),0,IF(OR(BE21="wait",AOHL!$G22=1),IF(AND('WMp0-100'!AS23&gt;Sheet1!$E23,'WMp0-100'!AS23&lt;Sheet1!$D23),'WMp0-100'!AS23,"wait"),"wait")))</f>
        <v>0</v>
      </c>
      <c r="BF22" s="7">
        <f t="shared" si="26"/>
        <v>0</v>
      </c>
      <c r="BG22" s="7">
        <f>IF(AND(BG21&gt;0,BG21&lt;&gt;"wait"),BG21,IF(AND(AOHL!$G22=0,BG21&lt;&gt;"wait"),0,IF(OR(BG21="wait",AOHL!$G22=1),IF(AND('WMp0-100'!AT23&gt;Sheet1!$E23,'WMp0-100'!AT23&lt;Sheet1!$D23),'WMp0-100'!AT23,"wait"),"wait")))</f>
        <v>0</v>
      </c>
      <c r="BH22" s="7">
        <f t="shared" si="27"/>
        <v>0</v>
      </c>
      <c r="BI22" s="7">
        <f>IF(AND(BI21&gt;0,BI21&lt;&gt;"wait"),BI21,IF(AND(AOHL!$G22=0,BI21&lt;&gt;"wait"),0,IF(OR(BI21="wait",AOHL!$G22=1),IF(AND('WMp0-100'!AU23&gt;Sheet1!$E23,'WMp0-100'!AU23&lt;Sheet1!$D23),'WMp0-100'!AU23,"wait"),"wait")))</f>
        <v>0</v>
      </c>
      <c r="BJ22" s="7">
        <f t="shared" si="28"/>
        <v>0</v>
      </c>
      <c r="BK22" s="7">
        <f>IF(AND(BK21&gt;0,BK21&lt;&gt;"wait"),BK21,IF(AND(AOHL!$G22=0,BK21&lt;&gt;"wait"),0,IF(OR(BK21="wait",AOHL!$G22=1),IF(AND('WMp0-100'!AV23&gt;Sheet1!$E23,'WMp0-100'!AV23&lt;Sheet1!$D23),'WMp0-100'!AV23,"wait"),"wait")))</f>
        <v>0</v>
      </c>
      <c r="BL22" s="7">
        <f t="shared" si="29"/>
        <v>0</v>
      </c>
      <c r="BM22" s="7">
        <f>IF(AND(BM21&gt;0,BM21&lt;&gt;"wait"),BM21,IF(AND(AOHL!$G22=0,BM21&lt;&gt;"wait"),0,IF(OR(BM21="wait",AOHL!$G22=1),IF(AND('WMp0-100'!AW23&gt;Sheet1!$E23,'WMp0-100'!AW23&lt;Sheet1!$D23),'WMp0-100'!AW23,"wait"),"wait")))</f>
        <v>0</v>
      </c>
      <c r="BN22" s="7">
        <f t="shared" si="30"/>
        <v>0</v>
      </c>
      <c r="BO22" s="7">
        <f>IF(AND(BO21&gt;0,BO21&lt;&gt;"wait"),BO21,IF(AND(AOHL!$G22=0,BO21&lt;&gt;"wait"),0,IF(OR(BO21="wait",AOHL!$G22=1),IF(AND('WMp0-100'!AX23&gt;Sheet1!$E23,'WMp0-100'!AX23&lt;Sheet1!$D23),'WMp0-100'!AX23,"wait"),"wait")))</f>
        <v>0</v>
      </c>
      <c r="BP22" s="7">
        <f t="shared" si="31"/>
        <v>0</v>
      </c>
      <c r="BQ22" s="7">
        <f>IF(AND(BQ21&gt;0,BQ21&lt;&gt;"wait"),BQ21,IF(AND(AOHL!$G22=0,BQ21&lt;&gt;"wait"),0,IF(OR(BQ21="wait",AOHL!$G22=1),IF(AND('WMp0-100'!AY23&gt;Sheet1!$E23,'WMp0-100'!AY23&lt;Sheet1!$D23),'WMp0-100'!AY23,"wait"),"wait")))</f>
        <v>0</v>
      </c>
      <c r="BR22" s="7">
        <f t="shared" si="32"/>
        <v>0</v>
      </c>
    </row>
    <row r="23" spans="1:70" x14ac:dyDescent="0.3">
      <c r="A23" t="str">
        <f>Sheet1!B23</f>
        <v>03/01 09:36</v>
      </c>
      <c r="C23" s="7">
        <f>IF(AND(C22&gt;0,C22&lt;&gt;"wait"),C22,IF(AND(AOHL!$E23=0,C22&lt;&gt;"wait"),0,IF(OR(C22="wait",AOHL!$E23=1),IF(AND('WMp0-100'!Q24&gt;Sheet1!$E24,'WMp0-100'!Q24&lt;Sheet1!$D24),'WMp0-100'!Q24,"wait"),"wait")))</f>
        <v>0</v>
      </c>
      <c r="D23" s="7">
        <f t="shared" si="0"/>
        <v>0</v>
      </c>
      <c r="E23" s="7">
        <f>IF(AND(E22&gt;0,E22&lt;&gt;"wait"),E22,IF(AND(AOHL!$E23=0,E22&lt;&gt;"wait"),0,IF(OR(E22="wait",AOHL!$E23=1),IF(AND('WMp0-100'!R24&gt;Sheet1!$E24,'WMp0-100'!R24&lt;Sheet1!$D24),'WMp0-100'!R24,"wait"),"wait")))</f>
        <v>0</v>
      </c>
      <c r="F23" s="7">
        <f t="shared" si="1"/>
        <v>0</v>
      </c>
      <c r="G23" s="7">
        <f>IF(AND(G22&gt;0,G22&lt;&gt;"wait"),G22,IF(AND(AOHL!$E23=0,G22&lt;&gt;"wait"),0,IF(OR(G22="wait",AOHL!$E23=1),IF(AND('WMp0-100'!S24&gt;Sheet1!$E24,'WMp0-100'!S24&lt;Sheet1!$D24),'WMp0-100'!S24,"wait"),"wait")))</f>
        <v>0</v>
      </c>
      <c r="H23" s="7">
        <f t="shared" si="2"/>
        <v>0</v>
      </c>
      <c r="I23" s="7">
        <f>IF(AND(I22&gt;0,I22&lt;&gt;"wait"),I22,IF(AND(AOHL!$E23=0,I22&lt;&gt;"wait"),0,IF(OR(I22="wait",AOHL!$E23=1),IF(AND('WMp0-100'!T24&gt;Sheet1!$E24,'WMp0-100'!T24&lt;Sheet1!$D24),'WMp0-100'!T24,"wait"),"wait")))</f>
        <v>0</v>
      </c>
      <c r="J23" s="7">
        <f t="shared" si="3"/>
        <v>0</v>
      </c>
      <c r="K23" s="7">
        <f>IF(AND(K22&gt;0,K22&lt;&gt;"wait"),K22,IF(AND(AOHL!$E23=0,K22&lt;&gt;"wait"),0,IF(OR(K22="wait",AOHL!$E23=1),IF(AND('WMp0-100'!U24&gt;Sheet1!$E24,'WMp0-100'!U24&lt;Sheet1!$D24),'WMp0-100'!U24,"wait"),"wait")))</f>
        <v>0</v>
      </c>
      <c r="L23" s="7">
        <f t="shared" si="4"/>
        <v>0</v>
      </c>
      <c r="M23" s="7">
        <f>IF(AND(M22&gt;0,M22&lt;&gt;"wait"),M22,IF(AND(AOHL!$E23=0,M22&lt;&gt;"wait"),0,IF(OR(M22="wait",AOHL!$E23=1),IF(AND('WMp0-100'!V24&gt;Sheet1!$E24,'WMp0-100'!V24&lt;Sheet1!$D24),'WMp0-100'!V24,"wait"),"wait")))</f>
        <v>0</v>
      </c>
      <c r="N23" s="7">
        <f t="shared" si="5"/>
        <v>0</v>
      </c>
      <c r="O23" s="7">
        <f>IF(AND(O22&gt;0,O22&lt;&gt;"wait"),O22,IF(AND(AOHL!$E23=0,O22&lt;&gt;"wait"),0,IF(OR(O22="wait",AOHL!$E23=1),IF(AND('WMp0-100'!W24&gt;Sheet1!$E24,'WMp0-100'!W24&lt;Sheet1!$D24),'WMp0-100'!W24,"wait"),"wait")))</f>
        <v>0</v>
      </c>
      <c r="P23" s="7">
        <f t="shared" si="6"/>
        <v>0</v>
      </c>
      <c r="Q23" s="7">
        <f>IF(AND(Q22&gt;0,Q22&lt;&gt;"wait"),Q22,IF(AND(AOHL!$E23=0,Q22&lt;&gt;"wait"),0,IF(OR(Q22="wait",AOHL!$E23=1),IF(AND('WMp0-100'!X24&gt;Sheet1!$E24,'WMp0-100'!X24&lt;Sheet1!$D24),'WMp0-100'!X24,"wait"),"wait")))</f>
        <v>0</v>
      </c>
      <c r="R23" s="7">
        <f t="shared" si="7"/>
        <v>0</v>
      </c>
      <c r="S23" s="7">
        <f>IF(AND(S22&gt;0,S22&lt;&gt;"wait"),S22,IF(AND(AOHL!$E23=0,S22&lt;&gt;"wait"),0,IF(OR(S22="wait",AOHL!$E23=1),IF(AND('WMp0-100'!Y24&gt;Sheet1!$E24,'WMp0-100'!Y24&lt;Sheet1!$D24),'WMp0-100'!Y24,"wait"),"wait")))</f>
        <v>0</v>
      </c>
      <c r="T23" s="7">
        <f t="shared" si="8"/>
        <v>0</v>
      </c>
      <c r="U23" s="7">
        <f>IF(AND(U22&gt;0,U22&lt;&gt;"wait"),U22,IF(AND(AOHL!$E23=0,U22&lt;&gt;"wait"),0,IF(OR(U22="wait",AOHL!$E23=1),IF(AND('WMp0-100'!Z24&gt;Sheet1!$E24,'WMp0-100'!Z24&lt;Sheet1!$D24),'WMp0-100'!Z24,"wait"),"wait")))</f>
        <v>0</v>
      </c>
      <c r="V23" s="7">
        <f t="shared" si="9"/>
        <v>0</v>
      </c>
      <c r="W23" s="7">
        <f>IF(AND(W22&gt;0,W22&lt;&gt;"wait"),W22,IF(AND(AOHL!$E23=0,W22&lt;&gt;"wait"),0,IF(OR(W22="wait",AOHL!$E23=1),IF(AND('WMp0-100'!AA24&gt;Sheet1!$E24,'WMp0-100'!AA24&lt;Sheet1!$D24),'WMp0-100'!AA24,"wait"),"wait")))</f>
        <v>0</v>
      </c>
      <c r="X23" s="7">
        <f t="shared" si="10"/>
        <v>0</v>
      </c>
      <c r="Z23" s="7">
        <f>IF(AND(Z22&gt;0,Z22&lt;&gt;"wait"),Z22,IF(AND(AOHL!$F23=0,Z22&lt;&gt;"wait"),0,IF(OR(Z22="wait",AOHL!$F23=1),IF(AND('WMp0-100'!AC24&gt;Sheet1!$E24,'WMp0-100'!AC24&lt;Sheet1!$D24),'WMp0-100'!AC24,"wait"),"wait")))</f>
        <v>0</v>
      </c>
      <c r="AA23" s="7">
        <f t="shared" si="11"/>
        <v>0</v>
      </c>
      <c r="AB23" s="7">
        <f>IF(AND(AB22&gt;0,AB22&lt;&gt;"wait"),AB22,IF(AND(AOHL!$F23=0,AB22&lt;&gt;"wait"),0,IF(OR(AB22="wait",AOHL!$F23=1),IF(AND('WMp0-100'!AD24&gt;Sheet1!$E24,'WMp0-100'!AD24&lt;Sheet1!$D24),'WMp0-100'!AD24,"wait"),"wait")))</f>
        <v>0</v>
      </c>
      <c r="AC23" s="7">
        <f t="shared" si="12"/>
        <v>0</v>
      </c>
      <c r="AD23" s="7">
        <f>IF(AND(AD22&gt;0,AD22&lt;&gt;"wait"),AD22,IF(AND(AOHL!$F23=0,AD22&lt;&gt;"wait"),0,IF(OR(AD22="wait",AOHL!$F23=1),IF(AND('WMp0-100'!AE24&gt;Sheet1!$E24,'WMp0-100'!AE24&lt;Sheet1!$D24),'WMp0-100'!AE24,"wait"),"wait")))</f>
        <v>0</v>
      </c>
      <c r="AE23" s="7">
        <f t="shared" si="13"/>
        <v>0</v>
      </c>
      <c r="AF23" s="7">
        <f>IF(AND(AF22&gt;0,AF22&lt;&gt;"wait"),AF22,IF(AND(AOHL!$F23=0,AF22&lt;&gt;"wait"),0,IF(OR(AF22="wait",AOHL!$F23=1),IF(AND('WMp0-100'!AF24&gt;Sheet1!$E24,'WMp0-100'!AF24&lt;Sheet1!$D24),'WMp0-100'!AF24,"wait"),"wait")))</f>
        <v>0</v>
      </c>
      <c r="AG23" s="7">
        <f t="shared" si="14"/>
        <v>0</v>
      </c>
      <c r="AH23" s="7">
        <f>IF(AND(AH22&gt;0,AH22&lt;&gt;"wait"),AH22,IF(AND(AOHL!$F23=0,AH22&lt;&gt;"wait"),0,IF(OR(AH22="wait",AOHL!$F23=1),IF(AND('WMp0-100'!AG24&gt;Sheet1!$E24,'WMp0-100'!AG24&lt;Sheet1!$D24),'WMp0-100'!AG24,"wait"),"wait")))</f>
        <v>0</v>
      </c>
      <c r="AI23" s="7">
        <f t="shared" si="15"/>
        <v>0</v>
      </c>
      <c r="AJ23" s="7">
        <f>IF(AND(AJ22&gt;0,AJ22&lt;&gt;"wait"),AJ22,IF(AND(AOHL!$F23=0,AJ22&lt;&gt;"wait"),0,IF(OR(AJ22="wait",AOHL!$F23=1),IF(AND('WMp0-100'!AH24&gt;Sheet1!$E24,'WMp0-100'!AH24&lt;Sheet1!$D24),'WMp0-100'!AH24,"wait"),"wait")))</f>
        <v>0</v>
      </c>
      <c r="AK23" s="7">
        <f t="shared" si="16"/>
        <v>0</v>
      </c>
      <c r="AL23" s="7">
        <f>IF(AND(AL22&gt;0,AL22&lt;&gt;"wait"),AL22,IF(AND(AOHL!$F23=0,AL22&lt;&gt;"wait"),0,IF(OR(AL22="wait",AOHL!$F23=1),IF(AND('WMp0-100'!AI24&gt;Sheet1!$E24,'WMp0-100'!AI24&lt;Sheet1!$D24),'WMp0-100'!AI24,"wait"),"wait")))</f>
        <v>0</v>
      </c>
      <c r="AM23" s="7">
        <f t="shared" si="17"/>
        <v>0</v>
      </c>
      <c r="AN23" s="7">
        <f>IF(AND(AN22&gt;0,AN22&lt;&gt;"wait"),AN22,IF(AND(AOHL!$F23=0,AN22&lt;&gt;"wait"),0,IF(OR(AN22="wait",AOHL!$F23=1),IF(AND('WMp0-100'!AJ24&gt;Sheet1!$E24,'WMp0-100'!AJ24&lt;Sheet1!$D24),'WMp0-100'!AJ24,"wait"),"wait")))</f>
        <v>0</v>
      </c>
      <c r="AO23" s="7">
        <f t="shared" si="18"/>
        <v>0</v>
      </c>
      <c r="AP23" s="7">
        <f>IF(AND(AP22&gt;0,AP22&lt;&gt;"wait"),AP22,IF(AND(AOHL!$F23=0,AP22&lt;&gt;"wait"),0,IF(OR(AP22="wait",AOHL!$F23=1),IF(AND('WMp0-100'!AK24&gt;Sheet1!$E24,'WMp0-100'!AK24&lt;Sheet1!$D24),'WMp0-100'!AK24,"wait"),"wait")))</f>
        <v>0</v>
      </c>
      <c r="AQ23" s="7">
        <f t="shared" si="19"/>
        <v>0</v>
      </c>
      <c r="AR23" s="7">
        <f>IF(AND(AR22&gt;0,AR22&lt;&gt;"wait"),AR22,IF(AND(AOHL!$F23=0,AR22&lt;&gt;"wait"),0,IF(OR(AR22="wait",AOHL!$F23=1),IF(AND('WMp0-100'!AL24&gt;Sheet1!$E24,'WMp0-100'!AL24&lt;Sheet1!$D24),'WMp0-100'!AL24,"wait"),"wait")))</f>
        <v>0</v>
      </c>
      <c r="AS23" s="7">
        <f t="shared" si="20"/>
        <v>0</v>
      </c>
      <c r="AT23" s="7">
        <f>IF(AND(AT22&gt;0,AT22&lt;&gt;"wait"),AT22,IF(AND(AOHL!$F23=0,AT22&lt;&gt;"wait"),0,IF(OR(AT22="wait",AOHL!$F23=1),IF(AND('WMp0-100'!AM24&gt;Sheet1!$E24,'WMp0-100'!AM24&lt;Sheet1!$D24),'WMp0-100'!AM24,"wait"),"wait")))</f>
        <v>0</v>
      </c>
      <c r="AU23" s="7">
        <f t="shared" si="21"/>
        <v>0</v>
      </c>
      <c r="AV23" s="7"/>
      <c r="AW23" s="7">
        <f>IF(AND(AW22&gt;0,AW22&lt;&gt;"wait"),AW22,IF(AND(AOHL!$G23=0,AW22&lt;&gt;"wait"),0,IF(OR(AW22="wait",AOHL!$G23=1),IF(AND('WMp0-100'!AO24&gt;Sheet1!$E24,'WMp0-100'!AO24&lt;Sheet1!$D24),'WMp0-100'!AO24,"wait"),"wait")))</f>
        <v>0</v>
      </c>
      <c r="AX23" s="7">
        <f t="shared" si="22"/>
        <v>0</v>
      </c>
      <c r="AY23" s="7">
        <f>IF(AND(AY22&gt;0,AY22&lt;&gt;"wait"),AY22,IF(AND(AOHL!$G23=0,AY22&lt;&gt;"wait"),0,IF(OR(AY22="wait",AOHL!$G23=1),IF(AND('WMp0-100'!AP24&gt;Sheet1!$E24,'WMp0-100'!AP24&lt;Sheet1!$D24),'WMp0-100'!AP24,"wait"),"wait")))</f>
        <v>0</v>
      </c>
      <c r="AZ23" s="7">
        <f t="shared" si="23"/>
        <v>0</v>
      </c>
      <c r="BA23" s="7">
        <f>IF(AND(BA22&gt;0,BA22&lt;&gt;"wait"),BA22,IF(AND(AOHL!$G23=0,BA22&lt;&gt;"wait"),0,IF(OR(BA22="wait",AOHL!$G23=1),IF(AND('WMp0-100'!AQ24&gt;Sheet1!$E24,'WMp0-100'!AQ24&lt;Sheet1!$D24),'WMp0-100'!AQ24,"wait"),"wait")))</f>
        <v>0</v>
      </c>
      <c r="BB23" s="7">
        <f t="shared" si="24"/>
        <v>0</v>
      </c>
      <c r="BC23" s="7">
        <f>IF(AND(BC22&gt;0,BC22&lt;&gt;"wait"),BC22,IF(AND(AOHL!$G23=0,BC22&lt;&gt;"wait"),0,IF(OR(BC22="wait",AOHL!$G23=1),IF(AND('WMp0-100'!AR24&gt;Sheet1!$E24,'WMp0-100'!AR24&lt;Sheet1!$D24),'WMp0-100'!AR24,"wait"),"wait")))</f>
        <v>0</v>
      </c>
      <c r="BD23" s="7">
        <f t="shared" si="25"/>
        <v>0</v>
      </c>
      <c r="BE23" s="7">
        <f>IF(AND(BE22&gt;0,BE22&lt;&gt;"wait"),BE22,IF(AND(AOHL!$G23=0,BE22&lt;&gt;"wait"),0,IF(OR(BE22="wait",AOHL!$G23=1),IF(AND('WMp0-100'!AS24&gt;Sheet1!$E24,'WMp0-100'!AS24&lt;Sheet1!$D24),'WMp0-100'!AS24,"wait"),"wait")))</f>
        <v>0</v>
      </c>
      <c r="BF23" s="7">
        <f t="shared" si="26"/>
        <v>0</v>
      </c>
      <c r="BG23" s="7">
        <f>IF(AND(BG22&gt;0,BG22&lt;&gt;"wait"),BG22,IF(AND(AOHL!$G23=0,BG22&lt;&gt;"wait"),0,IF(OR(BG22="wait",AOHL!$G23=1),IF(AND('WMp0-100'!AT24&gt;Sheet1!$E24,'WMp0-100'!AT24&lt;Sheet1!$D24),'WMp0-100'!AT24,"wait"),"wait")))</f>
        <v>0</v>
      </c>
      <c r="BH23" s="7">
        <f t="shared" si="27"/>
        <v>0</v>
      </c>
      <c r="BI23" s="7">
        <f>IF(AND(BI22&gt;0,BI22&lt;&gt;"wait"),BI22,IF(AND(AOHL!$G23=0,BI22&lt;&gt;"wait"),0,IF(OR(BI22="wait",AOHL!$G23=1),IF(AND('WMp0-100'!AU24&gt;Sheet1!$E24,'WMp0-100'!AU24&lt;Sheet1!$D24),'WMp0-100'!AU24,"wait"),"wait")))</f>
        <v>0</v>
      </c>
      <c r="BJ23" s="7">
        <f t="shared" si="28"/>
        <v>0</v>
      </c>
      <c r="BK23" s="7">
        <f>IF(AND(BK22&gt;0,BK22&lt;&gt;"wait"),BK22,IF(AND(AOHL!$G23=0,BK22&lt;&gt;"wait"),0,IF(OR(BK22="wait",AOHL!$G23=1),IF(AND('WMp0-100'!AV24&gt;Sheet1!$E24,'WMp0-100'!AV24&lt;Sheet1!$D24),'WMp0-100'!AV24,"wait"),"wait")))</f>
        <v>0</v>
      </c>
      <c r="BL23" s="7">
        <f t="shared" si="29"/>
        <v>0</v>
      </c>
      <c r="BM23" s="7">
        <f>IF(AND(BM22&gt;0,BM22&lt;&gt;"wait"),BM22,IF(AND(AOHL!$G23=0,BM22&lt;&gt;"wait"),0,IF(OR(BM22="wait",AOHL!$G23=1),IF(AND('WMp0-100'!AW24&gt;Sheet1!$E24,'WMp0-100'!AW24&lt;Sheet1!$D24),'WMp0-100'!AW24,"wait"),"wait")))</f>
        <v>0</v>
      </c>
      <c r="BN23" s="7">
        <f t="shared" si="30"/>
        <v>0</v>
      </c>
      <c r="BO23" s="7">
        <f>IF(AND(BO22&gt;0,BO22&lt;&gt;"wait"),BO22,IF(AND(AOHL!$G23=0,BO22&lt;&gt;"wait"),0,IF(OR(BO22="wait",AOHL!$G23=1),IF(AND('WMp0-100'!AX24&gt;Sheet1!$E24,'WMp0-100'!AX24&lt;Sheet1!$D24),'WMp0-100'!AX24,"wait"),"wait")))</f>
        <v>0</v>
      </c>
      <c r="BP23" s="7">
        <f t="shared" si="31"/>
        <v>0</v>
      </c>
      <c r="BQ23" s="7">
        <f>IF(AND(BQ22&gt;0,BQ22&lt;&gt;"wait"),BQ22,IF(AND(AOHL!$G23=0,BQ22&lt;&gt;"wait"),0,IF(OR(BQ22="wait",AOHL!$G23=1),IF(AND('WMp0-100'!AY24&gt;Sheet1!$E24,'WMp0-100'!AY24&lt;Sheet1!$D24),'WMp0-100'!AY24,"wait"),"wait")))</f>
        <v>0</v>
      </c>
      <c r="BR23" s="7">
        <f t="shared" si="32"/>
        <v>0</v>
      </c>
    </row>
    <row r="24" spans="1:70" x14ac:dyDescent="0.3">
      <c r="A24" t="str">
        <f>Sheet1!B24</f>
        <v>03/01 09:37</v>
      </c>
      <c r="C24" s="7">
        <f>IF(AND(C23&gt;0,C23&lt;&gt;"wait"),C23,IF(AND(AOHL!$E24=0,C23&lt;&gt;"wait"),0,IF(OR(C23="wait",AOHL!$E24=1),IF(AND('WMp0-100'!Q25&gt;Sheet1!$E25,'WMp0-100'!Q25&lt;Sheet1!$D25),'WMp0-100'!Q25,"wait"),"wait")))</f>
        <v>0</v>
      </c>
      <c r="D24" s="7">
        <f t="shared" si="0"/>
        <v>0</v>
      </c>
      <c r="E24" s="7">
        <f>IF(AND(E23&gt;0,E23&lt;&gt;"wait"),E23,IF(AND(AOHL!$E24=0,E23&lt;&gt;"wait"),0,IF(OR(E23="wait",AOHL!$E24=1),IF(AND('WMp0-100'!R25&gt;Sheet1!$E25,'WMp0-100'!R25&lt;Sheet1!$D25),'WMp0-100'!R25,"wait"),"wait")))</f>
        <v>0</v>
      </c>
      <c r="F24" s="7">
        <f t="shared" si="1"/>
        <v>0</v>
      </c>
      <c r="G24" s="7">
        <f>IF(AND(G23&gt;0,G23&lt;&gt;"wait"),G23,IF(AND(AOHL!$E24=0,G23&lt;&gt;"wait"),0,IF(OR(G23="wait",AOHL!$E24=1),IF(AND('WMp0-100'!S25&gt;Sheet1!$E25,'WMp0-100'!S25&lt;Sheet1!$D25),'WMp0-100'!S25,"wait"),"wait")))</f>
        <v>0</v>
      </c>
      <c r="H24" s="7">
        <f t="shared" si="2"/>
        <v>0</v>
      </c>
      <c r="I24" s="7">
        <f>IF(AND(I23&gt;0,I23&lt;&gt;"wait"),I23,IF(AND(AOHL!$E24=0,I23&lt;&gt;"wait"),0,IF(OR(I23="wait",AOHL!$E24=1),IF(AND('WMp0-100'!T25&gt;Sheet1!$E25,'WMp0-100'!T25&lt;Sheet1!$D25),'WMp0-100'!T25,"wait"),"wait")))</f>
        <v>0</v>
      </c>
      <c r="J24" s="7">
        <f t="shared" si="3"/>
        <v>0</v>
      </c>
      <c r="K24" s="7">
        <f>IF(AND(K23&gt;0,K23&lt;&gt;"wait"),K23,IF(AND(AOHL!$E24=0,K23&lt;&gt;"wait"),0,IF(OR(K23="wait",AOHL!$E24=1),IF(AND('WMp0-100'!U25&gt;Sheet1!$E25,'WMp0-100'!U25&lt;Sheet1!$D25),'WMp0-100'!U25,"wait"),"wait")))</f>
        <v>0</v>
      </c>
      <c r="L24" s="7">
        <f t="shared" si="4"/>
        <v>0</v>
      </c>
      <c r="M24" s="7">
        <f>IF(AND(M23&gt;0,M23&lt;&gt;"wait"),M23,IF(AND(AOHL!$E24=0,M23&lt;&gt;"wait"),0,IF(OR(M23="wait",AOHL!$E24=1),IF(AND('WMp0-100'!V25&gt;Sheet1!$E25,'WMp0-100'!V25&lt;Sheet1!$D25),'WMp0-100'!V25,"wait"),"wait")))</f>
        <v>0</v>
      </c>
      <c r="N24" s="7">
        <f t="shared" si="5"/>
        <v>0</v>
      </c>
      <c r="O24" s="7">
        <f>IF(AND(O23&gt;0,O23&lt;&gt;"wait"),O23,IF(AND(AOHL!$E24=0,O23&lt;&gt;"wait"),0,IF(OR(O23="wait",AOHL!$E24=1),IF(AND('WMp0-100'!W25&gt;Sheet1!$E25,'WMp0-100'!W25&lt;Sheet1!$D25),'WMp0-100'!W25,"wait"),"wait")))</f>
        <v>0</v>
      </c>
      <c r="P24" s="7">
        <f t="shared" si="6"/>
        <v>0</v>
      </c>
      <c r="Q24" s="7">
        <f>IF(AND(Q23&gt;0,Q23&lt;&gt;"wait"),Q23,IF(AND(AOHL!$E24=0,Q23&lt;&gt;"wait"),0,IF(OR(Q23="wait",AOHL!$E24=1),IF(AND('WMp0-100'!X25&gt;Sheet1!$E25,'WMp0-100'!X25&lt;Sheet1!$D25),'WMp0-100'!X25,"wait"),"wait")))</f>
        <v>0</v>
      </c>
      <c r="R24" s="7">
        <f t="shared" si="7"/>
        <v>0</v>
      </c>
      <c r="S24" s="7">
        <f>IF(AND(S23&gt;0,S23&lt;&gt;"wait"),S23,IF(AND(AOHL!$E24=0,S23&lt;&gt;"wait"),0,IF(OR(S23="wait",AOHL!$E24=1),IF(AND('WMp0-100'!Y25&gt;Sheet1!$E25,'WMp0-100'!Y25&lt;Sheet1!$D25),'WMp0-100'!Y25,"wait"),"wait")))</f>
        <v>0</v>
      </c>
      <c r="T24" s="7">
        <f t="shared" si="8"/>
        <v>0</v>
      </c>
      <c r="U24" s="7">
        <f>IF(AND(U23&gt;0,U23&lt;&gt;"wait"),U23,IF(AND(AOHL!$E24=0,U23&lt;&gt;"wait"),0,IF(OR(U23="wait",AOHL!$E24=1),IF(AND('WMp0-100'!Z25&gt;Sheet1!$E25,'WMp0-100'!Z25&lt;Sheet1!$D25),'WMp0-100'!Z25,"wait"),"wait")))</f>
        <v>0</v>
      </c>
      <c r="V24" s="7">
        <f t="shared" si="9"/>
        <v>0</v>
      </c>
      <c r="W24" s="7">
        <f>IF(AND(W23&gt;0,W23&lt;&gt;"wait"),W23,IF(AND(AOHL!$E24=0,W23&lt;&gt;"wait"),0,IF(OR(W23="wait",AOHL!$E24=1),IF(AND('WMp0-100'!AA25&gt;Sheet1!$E25,'WMp0-100'!AA25&lt;Sheet1!$D25),'WMp0-100'!AA25,"wait"),"wait")))</f>
        <v>0</v>
      </c>
      <c r="X24" s="7">
        <f t="shared" si="10"/>
        <v>0</v>
      </c>
      <c r="Z24" s="7">
        <f>IF(AND(Z23&gt;0,Z23&lt;&gt;"wait"),Z23,IF(AND(AOHL!$F24=0,Z23&lt;&gt;"wait"),0,IF(OR(Z23="wait",AOHL!$F24=1),IF(AND('WMp0-100'!AC25&gt;Sheet1!$E25,'WMp0-100'!AC25&lt;Sheet1!$D25),'WMp0-100'!AC25,"wait"),"wait")))</f>
        <v>0</v>
      </c>
      <c r="AA24" s="7">
        <f t="shared" si="11"/>
        <v>0</v>
      </c>
      <c r="AB24" s="7">
        <f>IF(AND(AB23&gt;0,AB23&lt;&gt;"wait"),AB23,IF(AND(AOHL!$F24=0,AB23&lt;&gt;"wait"),0,IF(OR(AB23="wait",AOHL!$F24=1),IF(AND('WMp0-100'!AD25&gt;Sheet1!$E25,'WMp0-100'!AD25&lt;Sheet1!$D25),'WMp0-100'!AD25,"wait"),"wait")))</f>
        <v>0</v>
      </c>
      <c r="AC24" s="7">
        <f t="shared" si="12"/>
        <v>0</v>
      </c>
      <c r="AD24" s="7">
        <f>IF(AND(AD23&gt;0,AD23&lt;&gt;"wait"),AD23,IF(AND(AOHL!$F24=0,AD23&lt;&gt;"wait"),0,IF(OR(AD23="wait",AOHL!$F24=1),IF(AND('WMp0-100'!AE25&gt;Sheet1!$E25,'WMp0-100'!AE25&lt;Sheet1!$D25),'WMp0-100'!AE25,"wait"),"wait")))</f>
        <v>0</v>
      </c>
      <c r="AE24" s="7">
        <f t="shared" si="13"/>
        <v>0</v>
      </c>
      <c r="AF24" s="7">
        <f>IF(AND(AF23&gt;0,AF23&lt;&gt;"wait"),AF23,IF(AND(AOHL!$F24=0,AF23&lt;&gt;"wait"),0,IF(OR(AF23="wait",AOHL!$F24=1),IF(AND('WMp0-100'!AF25&gt;Sheet1!$E25,'WMp0-100'!AF25&lt;Sheet1!$D25),'WMp0-100'!AF25,"wait"),"wait")))</f>
        <v>0</v>
      </c>
      <c r="AG24" s="7">
        <f t="shared" si="14"/>
        <v>0</v>
      </c>
      <c r="AH24" s="7">
        <f>IF(AND(AH23&gt;0,AH23&lt;&gt;"wait"),AH23,IF(AND(AOHL!$F24=0,AH23&lt;&gt;"wait"),0,IF(OR(AH23="wait",AOHL!$F24=1),IF(AND('WMp0-100'!AG25&gt;Sheet1!$E25,'WMp0-100'!AG25&lt;Sheet1!$D25),'WMp0-100'!AG25,"wait"),"wait")))</f>
        <v>0</v>
      </c>
      <c r="AI24" s="7">
        <f t="shared" si="15"/>
        <v>0</v>
      </c>
      <c r="AJ24" s="7">
        <f>IF(AND(AJ23&gt;0,AJ23&lt;&gt;"wait"),AJ23,IF(AND(AOHL!$F24=0,AJ23&lt;&gt;"wait"),0,IF(OR(AJ23="wait",AOHL!$F24=1),IF(AND('WMp0-100'!AH25&gt;Sheet1!$E25,'WMp0-100'!AH25&lt;Sheet1!$D25),'WMp0-100'!AH25,"wait"),"wait")))</f>
        <v>0</v>
      </c>
      <c r="AK24" s="7">
        <f t="shared" si="16"/>
        <v>0</v>
      </c>
      <c r="AL24" s="7">
        <f>IF(AND(AL23&gt;0,AL23&lt;&gt;"wait"),AL23,IF(AND(AOHL!$F24=0,AL23&lt;&gt;"wait"),0,IF(OR(AL23="wait",AOHL!$F24=1),IF(AND('WMp0-100'!AI25&gt;Sheet1!$E25,'WMp0-100'!AI25&lt;Sheet1!$D25),'WMp0-100'!AI25,"wait"),"wait")))</f>
        <v>0</v>
      </c>
      <c r="AM24" s="7">
        <f t="shared" si="17"/>
        <v>0</v>
      </c>
      <c r="AN24" s="7">
        <f>IF(AND(AN23&gt;0,AN23&lt;&gt;"wait"),AN23,IF(AND(AOHL!$F24=0,AN23&lt;&gt;"wait"),0,IF(OR(AN23="wait",AOHL!$F24=1),IF(AND('WMp0-100'!AJ25&gt;Sheet1!$E25,'WMp0-100'!AJ25&lt;Sheet1!$D25),'WMp0-100'!AJ25,"wait"),"wait")))</f>
        <v>0</v>
      </c>
      <c r="AO24" s="7">
        <f t="shared" si="18"/>
        <v>0</v>
      </c>
      <c r="AP24" s="7">
        <f>IF(AND(AP23&gt;0,AP23&lt;&gt;"wait"),AP23,IF(AND(AOHL!$F24=0,AP23&lt;&gt;"wait"),0,IF(OR(AP23="wait",AOHL!$F24=1),IF(AND('WMp0-100'!AK25&gt;Sheet1!$E25,'WMp0-100'!AK25&lt;Sheet1!$D25),'WMp0-100'!AK25,"wait"),"wait")))</f>
        <v>0</v>
      </c>
      <c r="AQ24" s="7">
        <f t="shared" si="19"/>
        <v>0</v>
      </c>
      <c r="AR24" s="7">
        <f>IF(AND(AR23&gt;0,AR23&lt;&gt;"wait"),AR23,IF(AND(AOHL!$F24=0,AR23&lt;&gt;"wait"),0,IF(OR(AR23="wait",AOHL!$F24=1),IF(AND('WMp0-100'!AL25&gt;Sheet1!$E25,'WMp0-100'!AL25&lt;Sheet1!$D25),'WMp0-100'!AL25,"wait"),"wait")))</f>
        <v>0</v>
      </c>
      <c r="AS24" s="7">
        <f t="shared" si="20"/>
        <v>0</v>
      </c>
      <c r="AT24" s="7">
        <f>IF(AND(AT23&gt;0,AT23&lt;&gt;"wait"),AT23,IF(AND(AOHL!$F24=0,AT23&lt;&gt;"wait"),0,IF(OR(AT23="wait",AOHL!$F24=1),IF(AND('WMp0-100'!AM25&gt;Sheet1!$E25,'WMp0-100'!AM25&lt;Sheet1!$D25),'WMp0-100'!AM25,"wait"),"wait")))</f>
        <v>0</v>
      </c>
      <c r="AU24" s="7">
        <f t="shared" si="21"/>
        <v>0</v>
      </c>
      <c r="AV24" s="7"/>
      <c r="AW24" s="7">
        <f>IF(AND(AW23&gt;0,AW23&lt;&gt;"wait"),AW23,IF(AND(AOHL!$G24=0,AW23&lt;&gt;"wait"),0,IF(OR(AW23="wait",AOHL!$G24=1),IF(AND('WMp0-100'!AO25&gt;Sheet1!$E25,'WMp0-100'!AO25&lt;Sheet1!$D25),'WMp0-100'!AO25,"wait"),"wait")))</f>
        <v>0</v>
      </c>
      <c r="AX24" s="7">
        <f t="shared" si="22"/>
        <v>0</v>
      </c>
      <c r="AY24" s="7">
        <f>IF(AND(AY23&gt;0,AY23&lt;&gt;"wait"),AY23,IF(AND(AOHL!$G24=0,AY23&lt;&gt;"wait"),0,IF(OR(AY23="wait",AOHL!$G24=1),IF(AND('WMp0-100'!AP25&gt;Sheet1!$E25,'WMp0-100'!AP25&lt;Sheet1!$D25),'WMp0-100'!AP25,"wait"),"wait")))</f>
        <v>0</v>
      </c>
      <c r="AZ24" s="7">
        <f t="shared" si="23"/>
        <v>0</v>
      </c>
      <c r="BA24" s="7">
        <f>IF(AND(BA23&gt;0,BA23&lt;&gt;"wait"),BA23,IF(AND(AOHL!$G24=0,BA23&lt;&gt;"wait"),0,IF(OR(BA23="wait",AOHL!$G24=1),IF(AND('WMp0-100'!AQ25&gt;Sheet1!$E25,'WMp0-100'!AQ25&lt;Sheet1!$D25),'WMp0-100'!AQ25,"wait"),"wait")))</f>
        <v>0</v>
      </c>
      <c r="BB24" s="7">
        <f t="shared" si="24"/>
        <v>0</v>
      </c>
      <c r="BC24" s="7">
        <f>IF(AND(BC23&gt;0,BC23&lt;&gt;"wait"),BC23,IF(AND(AOHL!$G24=0,BC23&lt;&gt;"wait"),0,IF(OR(BC23="wait",AOHL!$G24=1),IF(AND('WMp0-100'!AR25&gt;Sheet1!$E25,'WMp0-100'!AR25&lt;Sheet1!$D25),'WMp0-100'!AR25,"wait"),"wait")))</f>
        <v>0</v>
      </c>
      <c r="BD24" s="7">
        <f t="shared" si="25"/>
        <v>0</v>
      </c>
      <c r="BE24" s="7">
        <f>IF(AND(BE23&gt;0,BE23&lt;&gt;"wait"),BE23,IF(AND(AOHL!$G24=0,BE23&lt;&gt;"wait"),0,IF(OR(BE23="wait",AOHL!$G24=1),IF(AND('WMp0-100'!AS25&gt;Sheet1!$E25,'WMp0-100'!AS25&lt;Sheet1!$D25),'WMp0-100'!AS25,"wait"),"wait")))</f>
        <v>0</v>
      </c>
      <c r="BF24" s="7">
        <f t="shared" si="26"/>
        <v>0</v>
      </c>
      <c r="BG24" s="7">
        <f>IF(AND(BG23&gt;0,BG23&lt;&gt;"wait"),BG23,IF(AND(AOHL!$G24=0,BG23&lt;&gt;"wait"),0,IF(OR(BG23="wait",AOHL!$G24=1),IF(AND('WMp0-100'!AT25&gt;Sheet1!$E25,'WMp0-100'!AT25&lt;Sheet1!$D25),'WMp0-100'!AT25,"wait"),"wait")))</f>
        <v>0</v>
      </c>
      <c r="BH24" s="7">
        <f t="shared" si="27"/>
        <v>0</v>
      </c>
      <c r="BI24" s="7">
        <f>IF(AND(BI23&gt;0,BI23&lt;&gt;"wait"),BI23,IF(AND(AOHL!$G24=0,BI23&lt;&gt;"wait"),0,IF(OR(BI23="wait",AOHL!$G24=1),IF(AND('WMp0-100'!AU25&gt;Sheet1!$E25,'WMp0-100'!AU25&lt;Sheet1!$D25),'WMp0-100'!AU25,"wait"),"wait")))</f>
        <v>0</v>
      </c>
      <c r="BJ24" s="7">
        <f t="shared" si="28"/>
        <v>0</v>
      </c>
      <c r="BK24" s="7">
        <f>IF(AND(BK23&gt;0,BK23&lt;&gt;"wait"),BK23,IF(AND(AOHL!$G24=0,BK23&lt;&gt;"wait"),0,IF(OR(BK23="wait",AOHL!$G24=1),IF(AND('WMp0-100'!AV25&gt;Sheet1!$E25,'WMp0-100'!AV25&lt;Sheet1!$D25),'WMp0-100'!AV25,"wait"),"wait")))</f>
        <v>0</v>
      </c>
      <c r="BL24" s="7">
        <f t="shared" si="29"/>
        <v>0</v>
      </c>
      <c r="BM24" s="7">
        <f>IF(AND(BM23&gt;0,BM23&lt;&gt;"wait"),BM23,IF(AND(AOHL!$G24=0,BM23&lt;&gt;"wait"),0,IF(OR(BM23="wait",AOHL!$G24=1),IF(AND('WMp0-100'!AW25&gt;Sheet1!$E25,'WMp0-100'!AW25&lt;Sheet1!$D25),'WMp0-100'!AW25,"wait"),"wait")))</f>
        <v>0</v>
      </c>
      <c r="BN24" s="7">
        <f t="shared" si="30"/>
        <v>0</v>
      </c>
      <c r="BO24" s="7">
        <f>IF(AND(BO23&gt;0,BO23&lt;&gt;"wait"),BO23,IF(AND(AOHL!$G24=0,BO23&lt;&gt;"wait"),0,IF(OR(BO23="wait",AOHL!$G24=1),IF(AND('WMp0-100'!AX25&gt;Sheet1!$E25,'WMp0-100'!AX25&lt;Sheet1!$D25),'WMp0-100'!AX25,"wait"),"wait")))</f>
        <v>0</v>
      </c>
      <c r="BP24" s="7">
        <f t="shared" si="31"/>
        <v>0</v>
      </c>
      <c r="BQ24" s="7">
        <f>IF(AND(BQ23&gt;0,BQ23&lt;&gt;"wait"),BQ23,IF(AND(AOHL!$G24=0,BQ23&lt;&gt;"wait"),0,IF(OR(BQ23="wait",AOHL!$G24=1),IF(AND('WMp0-100'!AY25&gt;Sheet1!$E25,'WMp0-100'!AY25&lt;Sheet1!$D25),'WMp0-100'!AY25,"wait"),"wait")))</f>
        <v>0</v>
      </c>
      <c r="BR24" s="7">
        <f t="shared" si="32"/>
        <v>0</v>
      </c>
    </row>
    <row r="25" spans="1:70" x14ac:dyDescent="0.3">
      <c r="A25" t="str">
        <f>Sheet1!B25</f>
        <v>03/01 09:38</v>
      </c>
      <c r="C25" s="7">
        <f>IF(AND(C24&gt;0,C24&lt;&gt;"wait"),C24,IF(AND(AOHL!$E25=0,C24&lt;&gt;"wait"),0,IF(OR(C24="wait",AOHL!$E25=1),IF(AND('WMp0-100'!Q26&gt;Sheet1!$E26,'WMp0-100'!Q26&lt;Sheet1!$D26),'WMp0-100'!Q26,"wait"),"wait")))</f>
        <v>0</v>
      </c>
      <c r="D25" s="7">
        <f t="shared" si="0"/>
        <v>0</v>
      </c>
      <c r="E25" s="7">
        <f>IF(AND(E24&gt;0,E24&lt;&gt;"wait"),E24,IF(AND(AOHL!$E25=0,E24&lt;&gt;"wait"),0,IF(OR(E24="wait",AOHL!$E25=1),IF(AND('WMp0-100'!R26&gt;Sheet1!$E26,'WMp0-100'!R26&lt;Sheet1!$D26),'WMp0-100'!R26,"wait"),"wait")))</f>
        <v>0</v>
      </c>
      <c r="F25" s="7">
        <f t="shared" si="1"/>
        <v>0</v>
      </c>
      <c r="G25" s="7">
        <f>IF(AND(G24&gt;0,G24&lt;&gt;"wait"),G24,IF(AND(AOHL!$E25=0,G24&lt;&gt;"wait"),0,IF(OR(G24="wait",AOHL!$E25=1),IF(AND('WMp0-100'!S26&gt;Sheet1!$E26,'WMp0-100'!S26&lt;Sheet1!$D26),'WMp0-100'!S26,"wait"),"wait")))</f>
        <v>0</v>
      </c>
      <c r="H25" s="7">
        <f t="shared" si="2"/>
        <v>0</v>
      </c>
      <c r="I25" s="7">
        <f>IF(AND(I24&gt;0,I24&lt;&gt;"wait"),I24,IF(AND(AOHL!$E25=0,I24&lt;&gt;"wait"),0,IF(OR(I24="wait",AOHL!$E25=1),IF(AND('WMp0-100'!T26&gt;Sheet1!$E26,'WMp0-100'!T26&lt;Sheet1!$D26),'WMp0-100'!T26,"wait"),"wait")))</f>
        <v>0</v>
      </c>
      <c r="J25" s="7">
        <f t="shared" si="3"/>
        <v>0</v>
      </c>
      <c r="K25" s="7">
        <f>IF(AND(K24&gt;0,K24&lt;&gt;"wait"),K24,IF(AND(AOHL!$E25=0,K24&lt;&gt;"wait"),0,IF(OR(K24="wait",AOHL!$E25=1),IF(AND('WMp0-100'!U26&gt;Sheet1!$E26,'WMp0-100'!U26&lt;Sheet1!$D26),'WMp0-100'!U26,"wait"),"wait")))</f>
        <v>0</v>
      </c>
      <c r="L25" s="7">
        <f t="shared" si="4"/>
        <v>0</v>
      </c>
      <c r="M25" s="7">
        <f>IF(AND(M24&gt;0,M24&lt;&gt;"wait"),M24,IF(AND(AOHL!$E25=0,M24&lt;&gt;"wait"),0,IF(OR(M24="wait",AOHL!$E25=1),IF(AND('WMp0-100'!V26&gt;Sheet1!$E26,'WMp0-100'!V26&lt;Sheet1!$D26),'WMp0-100'!V26,"wait"),"wait")))</f>
        <v>0</v>
      </c>
      <c r="N25" s="7">
        <f t="shared" si="5"/>
        <v>0</v>
      </c>
      <c r="O25" s="7">
        <f>IF(AND(O24&gt;0,O24&lt;&gt;"wait"),O24,IF(AND(AOHL!$E25=0,O24&lt;&gt;"wait"),0,IF(OR(O24="wait",AOHL!$E25=1),IF(AND('WMp0-100'!W26&gt;Sheet1!$E26,'WMp0-100'!W26&lt;Sheet1!$D26),'WMp0-100'!W26,"wait"),"wait")))</f>
        <v>0</v>
      </c>
      <c r="P25" s="7">
        <f t="shared" si="6"/>
        <v>0</v>
      </c>
      <c r="Q25" s="7">
        <f>IF(AND(Q24&gt;0,Q24&lt;&gt;"wait"),Q24,IF(AND(AOHL!$E25=0,Q24&lt;&gt;"wait"),0,IF(OR(Q24="wait",AOHL!$E25=1),IF(AND('WMp0-100'!X26&gt;Sheet1!$E26,'WMp0-100'!X26&lt;Sheet1!$D26),'WMp0-100'!X26,"wait"),"wait")))</f>
        <v>0</v>
      </c>
      <c r="R25" s="7">
        <f t="shared" si="7"/>
        <v>0</v>
      </c>
      <c r="S25" s="7">
        <f>IF(AND(S24&gt;0,S24&lt;&gt;"wait"),S24,IF(AND(AOHL!$E25=0,S24&lt;&gt;"wait"),0,IF(OR(S24="wait",AOHL!$E25=1),IF(AND('WMp0-100'!Y26&gt;Sheet1!$E26,'WMp0-100'!Y26&lt;Sheet1!$D26),'WMp0-100'!Y26,"wait"),"wait")))</f>
        <v>0</v>
      </c>
      <c r="T25" s="7">
        <f t="shared" si="8"/>
        <v>0</v>
      </c>
      <c r="U25" s="7">
        <f>IF(AND(U24&gt;0,U24&lt;&gt;"wait"),U24,IF(AND(AOHL!$E25=0,U24&lt;&gt;"wait"),0,IF(OR(U24="wait",AOHL!$E25=1),IF(AND('WMp0-100'!Z26&gt;Sheet1!$E26,'WMp0-100'!Z26&lt;Sheet1!$D26),'WMp0-100'!Z26,"wait"),"wait")))</f>
        <v>0</v>
      </c>
      <c r="V25" s="7">
        <f t="shared" si="9"/>
        <v>0</v>
      </c>
      <c r="W25" s="7">
        <f>IF(AND(W24&gt;0,W24&lt;&gt;"wait"),W24,IF(AND(AOHL!$E25=0,W24&lt;&gt;"wait"),0,IF(OR(W24="wait",AOHL!$E25=1),IF(AND('WMp0-100'!AA26&gt;Sheet1!$E26,'WMp0-100'!AA26&lt;Sheet1!$D26),'WMp0-100'!AA26,"wait"),"wait")))</f>
        <v>0</v>
      </c>
      <c r="X25" s="7">
        <f t="shared" si="10"/>
        <v>0</v>
      </c>
      <c r="Z25" s="7">
        <f>IF(AND(Z24&gt;0,Z24&lt;&gt;"wait"),Z24,IF(AND(AOHL!$F25=0,Z24&lt;&gt;"wait"),0,IF(OR(Z24="wait",AOHL!$F25=1),IF(AND('WMp0-100'!AC26&gt;Sheet1!$E26,'WMp0-100'!AC26&lt;Sheet1!$D26),'WMp0-100'!AC26,"wait"),"wait")))</f>
        <v>0</v>
      </c>
      <c r="AA25" s="7">
        <f t="shared" si="11"/>
        <v>0</v>
      </c>
      <c r="AB25" s="7">
        <f>IF(AND(AB24&gt;0,AB24&lt;&gt;"wait"),AB24,IF(AND(AOHL!$F25=0,AB24&lt;&gt;"wait"),0,IF(OR(AB24="wait",AOHL!$F25=1),IF(AND('WMp0-100'!AD26&gt;Sheet1!$E26,'WMp0-100'!AD26&lt;Sheet1!$D26),'WMp0-100'!AD26,"wait"),"wait")))</f>
        <v>0</v>
      </c>
      <c r="AC25" s="7">
        <f t="shared" si="12"/>
        <v>0</v>
      </c>
      <c r="AD25" s="7">
        <f>IF(AND(AD24&gt;0,AD24&lt;&gt;"wait"),AD24,IF(AND(AOHL!$F25=0,AD24&lt;&gt;"wait"),0,IF(OR(AD24="wait",AOHL!$F25=1),IF(AND('WMp0-100'!AE26&gt;Sheet1!$E26,'WMp0-100'!AE26&lt;Sheet1!$D26),'WMp0-100'!AE26,"wait"),"wait")))</f>
        <v>0</v>
      </c>
      <c r="AE25" s="7">
        <f t="shared" si="13"/>
        <v>0</v>
      </c>
      <c r="AF25" s="7">
        <f>IF(AND(AF24&gt;0,AF24&lt;&gt;"wait"),AF24,IF(AND(AOHL!$F25=0,AF24&lt;&gt;"wait"),0,IF(OR(AF24="wait",AOHL!$F25=1),IF(AND('WMp0-100'!AF26&gt;Sheet1!$E26,'WMp0-100'!AF26&lt;Sheet1!$D26),'WMp0-100'!AF26,"wait"),"wait")))</f>
        <v>0</v>
      </c>
      <c r="AG25" s="7">
        <f t="shared" si="14"/>
        <v>0</v>
      </c>
      <c r="AH25" s="7">
        <f>IF(AND(AH24&gt;0,AH24&lt;&gt;"wait"),AH24,IF(AND(AOHL!$F25=0,AH24&lt;&gt;"wait"),0,IF(OR(AH24="wait",AOHL!$F25=1),IF(AND('WMp0-100'!AG26&gt;Sheet1!$E26,'WMp0-100'!AG26&lt;Sheet1!$D26),'WMp0-100'!AG26,"wait"),"wait")))</f>
        <v>0</v>
      </c>
      <c r="AI25" s="7">
        <f t="shared" si="15"/>
        <v>0</v>
      </c>
      <c r="AJ25" s="7">
        <f>IF(AND(AJ24&gt;0,AJ24&lt;&gt;"wait"),AJ24,IF(AND(AOHL!$F25=0,AJ24&lt;&gt;"wait"),0,IF(OR(AJ24="wait",AOHL!$F25=1),IF(AND('WMp0-100'!AH26&gt;Sheet1!$E26,'WMp0-100'!AH26&lt;Sheet1!$D26),'WMp0-100'!AH26,"wait"),"wait")))</f>
        <v>0</v>
      </c>
      <c r="AK25" s="7">
        <f t="shared" si="16"/>
        <v>0</v>
      </c>
      <c r="AL25" s="7">
        <f>IF(AND(AL24&gt;0,AL24&lt;&gt;"wait"),AL24,IF(AND(AOHL!$F25=0,AL24&lt;&gt;"wait"),0,IF(OR(AL24="wait",AOHL!$F25=1),IF(AND('WMp0-100'!AI26&gt;Sheet1!$E26,'WMp0-100'!AI26&lt;Sheet1!$D26),'WMp0-100'!AI26,"wait"),"wait")))</f>
        <v>0</v>
      </c>
      <c r="AM25" s="7">
        <f t="shared" si="17"/>
        <v>0</v>
      </c>
      <c r="AN25" s="7">
        <f>IF(AND(AN24&gt;0,AN24&lt;&gt;"wait"),AN24,IF(AND(AOHL!$F25=0,AN24&lt;&gt;"wait"),0,IF(OR(AN24="wait",AOHL!$F25=1),IF(AND('WMp0-100'!AJ26&gt;Sheet1!$E26,'WMp0-100'!AJ26&lt;Sheet1!$D26),'WMp0-100'!AJ26,"wait"),"wait")))</f>
        <v>0</v>
      </c>
      <c r="AO25" s="7">
        <f t="shared" si="18"/>
        <v>0</v>
      </c>
      <c r="AP25" s="7">
        <f>IF(AND(AP24&gt;0,AP24&lt;&gt;"wait"),AP24,IF(AND(AOHL!$F25=0,AP24&lt;&gt;"wait"),0,IF(OR(AP24="wait",AOHL!$F25=1),IF(AND('WMp0-100'!AK26&gt;Sheet1!$E26,'WMp0-100'!AK26&lt;Sheet1!$D26),'WMp0-100'!AK26,"wait"),"wait")))</f>
        <v>0</v>
      </c>
      <c r="AQ25" s="7">
        <f t="shared" si="19"/>
        <v>0</v>
      </c>
      <c r="AR25" s="7">
        <f>IF(AND(AR24&gt;0,AR24&lt;&gt;"wait"),AR24,IF(AND(AOHL!$F25=0,AR24&lt;&gt;"wait"),0,IF(OR(AR24="wait",AOHL!$F25=1),IF(AND('WMp0-100'!AL26&gt;Sheet1!$E26,'WMp0-100'!AL26&lt;Sheet1!$D26),'WMp0-100'!AL26,"wait"),"wait")))</f>
        <v>0</v>
      </c>
      <c r="AS25" s="7">
        <f t="shared" si="20"/>
        <v>0</v>
      </c>
      <c r="AT25" s="7">
        <f>IF(AND(AT24&gt;0,AT24&lt;&gt;"wait"),AT24,IF(AND(AOHL!$F25=0,AT24&lt;&gt;"wait"),0,IF(OR(AT24="wait",AOHL!$F25=1),IF(AND('WMp0-100'!AM26&gt;Sheet1!$E26,'WMp0-100'!AM26&lt;Sheet1!$D26),'WMp0-100'!AM26,"wait"),"wait")))</f>
        <v>0</v>
      </c>
      <c r="AU25" s="7">
        <f t="shared" si="21"/>
        <v>0</v>
      </c>
      <c r="AV25" s="7"/>
      <c r="AW25" s="7">
        <f>IF(AND(AW24&gt;0,AW24&lt;&gt;"wait"),AW24,IF(AND(AOHL!$G25=0,AW24&lt;&gt;"wait"),0,IF(OR(AW24="wait",AOHL!$G25=1),IF(AND('WMp0-100'!AO26&gt;Sheet1!$E26,'WMp0-100'!AO26&lt;Sheet1!$D26),'WMp0-100'!AO26,"wait"),"wait")))</f>
        <v>0</v>
      </c>
      <c r="AX25" s="7">
        <f t="shared" si="22"/>
        <v>0</v>
      </c>
      <c r="AY25" s="7">
        <f>IF(AND(AY24&gt;0,AY24&lt;&gt;"wait"),AY24,IF(AND(AOHL!$G25=0,AY24&lt;&gt;"wait"),0,IF(OR(AY24="wait",AOHL!$G25=1),IF(AND('WMp0-100'!AP26&gt;Sheet1!$E26,'WMp0-100'!AP26&lt;Sheet1!$D26),'WMp0-100'!AP26,"wait"),"wait")))</f>
        <v>0</v>
      </c>
      <c r="AZ25" s="7">
        <f t="shared" si="23"/>
        <v>0</v>
      </c>
      <c r="BA25" s="7">
        <f>IF(AND(BA24&gt;0,BA24&lt;&gt;"wait"),BA24,IF(AND(AOHL!$G25=0,BA24&lt;&gt;"wait"),0,IF(OR(BA24="wait",AOHL!$G25=1),IF(AND('WMp0-100'!AQ26&gt;Sheet1!$E26,'WMp0-100'!AQ26&lt;Sheet1!$D26),'WMp0-100'!AQ26,"wait"),"wait")))</f>
        <v>0</v>
      </c>
      <c r="BB25" s="7">
        <f t="shared" si="24"/>
        <v>0</v>
      </c>
      <c r="BC25" s="7">
        <f>IF(AND(BC24&gt;0,BC24&lt;&gt;"wait"),BC24,IF(AND(AOHL!$G25=0,BC24&lt;&gt;"wait"),0,IF(OR(BC24="wait",AOHL!$G25=1),IF(AND('WMp0-100'!AR26&gt;Sheet1!$E26,'WMp0-100'!AR26&lt;Sheet1!$D26),'WMp0-100'!AR26,"wait"),"wait")))</f>
        <v>0</v>
      </c>
      <c r="BD25" s="7">
        <f t="shared" si="25"/>
        <v>0</v>
      </c>
      <c r="BE25" s="7">
        <f>IF(AND(BE24&gt;0,BE24&lt;&gt;"wait"),BE24,IF(AND(AOHL!$G25=0,BE24&lt;&gt;"wait"),0,IF(OR(BE24="wait",AOHL!$G25=1),IF(AND('WMp0-100'!AS26&gt;Sheet1!$E26,'WMp0-100'!AS26&lt;Sheet1!$D26),'WMp0-100'!AS26,"wait"),"wait")))</f>
        <v>0</v>
      </c>
      <c r="BF25" s="7">
        <f t="shared" si="26"/>
        <v>0</v>
      </c>
      <c r="BG25" s="7">
        <f>IF(AND(BG24&gt;0,BG24&lt;&gt;"wait"),BG24,IF(AND(AOHL!$G25=0,BG24&lt;&gt;"wait"),0,IF(OR(BG24="wait",AOHL!$G25=1),IF(AND('WMp0-100'!AT26&gt;Sheet1!$E26,'WMp0-100'!AT26&lt;Sheet1!$D26),'WMp0-100'!AT26,"wait"),"wait")))</f>
        <v>0</v>
      </c>
      <c r="BH25" s="7">
        <f t="shared" si="27"/>
        <v>0</v>
      </c>
      <c r="BI25" s="7">
        <f>IF(AND(BI24&gt;0,BI24&lt;&gt;"wait"),BI24,IF(AND(AOHL!$G25=0,BI24&lt;&gt;"wait"),0,IF(OR(BI24="wait",AOHL!$G25=1),IF(AND('WMp0-100'!AU26&gt;Sheet1!$E26,'WMp0-100'!AU26&lt;Sheet1!$D26),'WMp0-100'!AU26,"wait"),"wait")))</f>
        <v>0</v>
      </c>
      <c r="BJ25" s="7">
        <f t="shared" si="28"/>
        <v>0</v>
      </c>
      <c r="BK25" s="7">
        <f>IF(AND(BK24&gt;0,BK24&lt;&gt;"wait"),BK24,IF(AND(AOHL!$G25=0,BK24&lt;&gt;"wait"),0,IF(OR(BK24="wait",AOHL!$G25=1),IF(AND('WMp0-100'!AV26&gt;Sheet1!$E26,'WMp0-100'!AV26&lt;Sheet1!$D26),'WMp0-100'!AV26,"wait"),"wait")))</f>
        <v>0</v>
      </c>
      <c r="BL25" s="7">
        <f t="shared" si="29"/>
        <v>0</v>
      </c>
      <c r="BM25" s="7">
        <f>IF(AND(BM24&gt;0,BM24&lt;&gt;"wait"),BM24,IF(AND(AOHL!$G25=0,BM24&lt;&gt;"wait"),0,IF(OR(BM24="wait",AOHL!$G25=1),IF(AND('WMp0-100'!AW26&gt;Sheet1!$E26,'WMp0-100'!AW26&lt;Sheet1!$D26),'WMp0-100'!AW26,"wait"),"wait")))</f>
        <v>0</v>
      </c>
      <c r="BN25" s="7">
        <f t="shared" si="30"/>
        <v>0</v>
      </c>
      <c r="BO25" s="7">
        <f>IF(AND(BO24&gt;0,BO24&lt;&gt;"wait"),BO24,IF(AND(AOHL!$G25=0,BO24&lt;&gt;"wait"),0,IF(OR(BO24="wait",AOHL!$G25=1),IF(AND('WMp0-100'!AX26&gt;Sheet1!$E26,'WMp0-100'!AX26&lt;Sheet1!$D26),'WMp0-100'!AX26,"wait"),"wait")))</f>
        <v>0</v>
      </c>
      <c r="BP25" s="7">
        <f t="shared" si="31"/>
        <v>0</v>
      </c>
      <c r="BQ25" s="7">
        <f>IF(AND(BQ24&gt;0,BQ24&lt;&gt;"wait"),BQ24,IF(AND(AOHL!$G25=0,BQ24&lt;&gt;"wait"),0,IF(OR(BQ24="wait",AOHL!$G25=1),IF(AND('WMp0-100'!AY26&gt;Sheet1!$E26,'WMp0-100'!AY26&lt;Sheet1!$D26),'WMp0-100'!AY26,"wait"),"wait")))</f>
        <v>0</v>
      </c>
      <c r="BR25" s="7">
        <f t="shared" si="32"/>
        <v>0</v>
      </c>
    </row>
    <row r="26" spans="1:70" x14ac:dyDescent="0.3">
      <c r="A26" t="str">
        <f>Sheet1!B26</f>
        <v>03/01 09:39</v>
      </c>
      <c r="C26" s="7">
        <f>IF(AND(C25&gt;0,C25&lt;&gt;"wait"),C25,IF(AND(AOHL!$E26=0,C25&lt;&gt;"wait"),0,IF(OR(C25="wait",AOHL!$E26=1),IF(AND('WMp0-100'!Q27&gt;Sheet1!$E27,'WMp0-100'!Q27&lt;Sheet1!$D27),'WMp0-100'!Q27,"wait"),"wait")))</f>
        <v>0</v>
      </c>
      <c r="D26" s="7">
        <f t="shared" si="0"/>
        <v>0</v>
      </c>
      <c r="E26" s="7">
        <f>IF(AND(E25&gt;0,E25&lt;&gt;"wait"),E25,IF(AND(AOHL!$E26=0,E25&lt;&gt;"wait"),0,IF(OR(E25="wait",AOHL!$E26=1),IF(AND('WMp0-100'!R27&gt;Sheet1!$E27,'WMp0-100'!R27&lt;Sheet1!$D27),'WMp0-100'!R27,"wait"),"wait")))</f>
        <v>0</v>
      </c>
      <c r="F26" s="7">
        <f t="shared" si="1"/>
        <v>0</v>
      </c>
      <c r="G26" s="7">
        <f>IF(AND(G25&gt;0,G25&lt;&gt;"wait"),G25,IF(AND(AOHL!$E26=0,G25&lt;&gt;"wait"),0,IF(OR(G25="wait",AOHL!$E26=1),IF(AND('WMp0-100'!S27&gt;Sheet1!$E27,'WMp0-100'!S27&lt;Sheet1!$D27),'WMp0-100'!S27,"wait"),"wait")))</f>
        <v>0</v>
      </c>
      <c r="H26" s="7">
        <f t="shared" si="2"/>
        <v>0</v>
      </c>
      <c r="I26" s="7">
        <f>IF(AND(I25&gt;0,I25&lt;&gt;"wait"),I25,IF(AND(AOHL!$E26=0,I25&lt;&gt;"wait"),0,IF(OR(I25="wait",AOHL!$E26=1),IF(AND('WMp0-100'!T27&gt;Sheet1!$E27,'WMp0-100'!T27&lt;Sheet1!$D27),'WMp0-100'!T27,"wait"),"wait")))</f>
        <v>0</v>
      </c>
      <c r="J26" s="7">
        <f t="shared" si="3"/>
        <v>0</v>
      </c>
      <c r="K26" s="7">
        <f>IF(AND(K25&gt;0,K25&lt;&gt;"wait"),K25,IF(AND(AOHL!$E26=0,K25&lt;&gt;"wait"),0,IF(OR(K25="wait",AOHL!$E26=1),IF(AND('WMp0-100'!U27&gt;Sheet1!$E27,'WMp0-100'!U27&lt;Sheet1!$D27),'WMp0-100'!U27,"wait"),"wait")))</f>
        <v>0</v>
      </c>
      <c r="L26" s="7">
        <f t="shared" si="4"/>
        <v>0</v>
      </c>
      <c r="M26" s="7">
        <f>IF(AND(M25&gt;0,M25&lt;&gt;"wait"),M25,IF(AND(AOHL!$E26=0,M25&lt;&gt;"wait"),0,IF(OR(M25="wait",AOHL!$E26=1),IF(AND('WMp0-100'!V27&gt;Sheet1!$E27,'WMp0-100'!V27&lt;Sheet1!$D27),'WMp0-100'!V27,"wait"),"wait")))</f>
        <v>0</v>
      </c>
      <c r="N26" s="7">
        <f t="shared" si="5"/>
        <v>0</v>
      </c>
      <c r="O26" s="7">
        <f>IF(AND(O25&gt;0,O25&lt;&gt;"wait"),O25,IF(AND(AOHL!$E26=0,O25&lt;&gt;"wait"),0,IF(OR(O25="wait",AOHL!$E26=1),IF(AND('WMp0-100'!W27&gt;Sheet1!$E27,'WMp0-100'!W27&lt;Sheet1!$D27),'WMp0-100'!W27,"wait"),"wait")))</f>
        <v>0</v>
      </c>
      <c r="P26" s="7">
        <f t="shared" si="6"/>
        <v>0</v>
      </c>
      <c r="Q26" s="7">
        <f>IF(AND(Q25&gt;0,Q25&lt;&gt;"wait"),Q25,IF(AND(AOHL!$E26=0,Q25&lt;&gt;"wait"),0,IF(OR(Q25="wait",AOHL!$E26=1),IF(AND('WMp0-100'!X27&gt;Sheet1!$E27,'WMp0-100'!X27&lt;Sheet1!$D27),'WMp0-100'!X27,"wait"),"wait")))</f>
        <v>0</v>
      </c>
      <c r="R26" s="7">
        <f t="shared" si="7"/>
        <v>0</v>
      </c>
      <c r="S26" s="7">
        <f>IF(AND(S25&gt;0,S25&lt;&gt;"wait"),S25,IF(AND(AOHL!$E26=0,S25&lt;&gt;"wait"),0,IF(OR(S25="wait",AOHL!$E26=1),IF(AND('WMp0-100'!Y27&gt;Sheet1!$E27,'WMp0-100'!Y27&lt;Sheet1!$D27),'WMp0-100'!Y27,"wait"),"wait")))</f>
        <v>0</v>
      </c>
      <c r="T26" s="7">
        <f t="shared" si="8"/>
        <v>0</v>
      </c>
      <c r="U26" s="7">
        <f>IF(AND(U25&gt;0,U25&lt;&gt;"wait"),U25,IF(AND(AOHL!$E26=0,U25&lt;&gt;"wait"),0,IF(OR(U25="wait",AOHL!$E26=1),IF(AND('WMp0-100'!Z27&gt;Sheet1!$E27,'WMp0-100'!Z27&lt;Sheet1!$D27),'WMp0-100'!Z27,"wait"),"wait")))</f>
        <v>0</v>
      </c>
      <c r="V26" s="7">
        <f t="shared" si="9"/>
        <v>0</v>
      </c>
      <c r="W26" s="7">
        <f>IF(AND(W25&gt;0,W25&lt;&gt;"wait"),W25,IF(AND(AOHL!$E26=0,W25&lt;&gt;"wait"),0,IF(OR(W25="wait",AOHL!$E26=1),IF(AND('WMp0-100'!AA27&gt;Sheet1!$E27,'WMp0-100'!AA27&lt;Sheet1!$D27),'WMp0-100'!AA27,"wait"),"wait")))</f>
        <v>0</v>
      </c>
      <c r="X26" s="7">
        <f t="shared" si="10"/>
        <v>0</v>
      </c>
      <c r="Z26" s="7">
        <f>IF(AND(Z25&gt;0,Z25&lt;&gt;"wait"),Z25,IF(AND(AOHL!$F26=0,Z25&lt;&gt;"wait"),0,IF(OR(Z25="wait",AOHL!$F26=1),IF(AND('WMp0-100'!AC27&gt;Sheet1!$E27,'WMp0-100'!AC27&lt;Sheet1!$D27),'WMp0-100'!AC27,"wait"),"wait")))</f>
        <v>0</v>
      </c>
      <c r="AA26" s="7">
        <f t="shared" si="11"/>
        <v>0</v>
      </c>
      <c r="AB26" s="7">
        <f>IF(AND(AB25&gt;0,AB25&lt;&gt;"wait"),AB25,IF(AND(AOHL!$F26=0,AB25&lt;&gt;"wait"),0,IF(OR(AB25="wait",AOHL!$F26=1),IF(AND('WMp0-100'!AD27&gt;Sheet1!$E27,'WMp0-100'!AD27&lt;Sheet1!$D27),'WMp0-100'!AD27,"wait"),"wait")))</f>
        <v>0</v>
      </c>
      <c r="AC26" s="7">
        <f t="shared" si="12"/>
        <v>0</v>
      </c>
      <c r="AD26" s="7">
        <f>IF(AND(AD25&gt;0,AD25&lt;&gt;"wait"),AD25,IF(AND(AOHL!$F26=0,AD25&lt;&gt;"wait"),0,IF(OR(AD25="wait",AOHL!$F26=1),IF(AND('WMp0-100'!AE27&gt;Sheet1!$E27,'WMp0-100'!AE27&lt;Sheet1!$D27),'WMp0-100'!AE27,"wait"),"wait")))</f>
        <v>0</v>
      </c>
      <c r="AE26" s="7">
        <f t="shared" si="13"/>
        <v>0</v>
      </c>
      <c r="AF26" s="7">
        <f>IF(AND(AF25&gt;0,AF25&lt;&gt;"wait"),AF25,IF(AND(AOHL!$F26=0,AF25&lt;&gt;"wait"),0,IF(OR(AF25="wait",AOHL!$F26=1),IF(AND('WMp0-100'!AF27&gt;Sheet1!$E27,'WMp0-100'!AF27&lt;Sheet1!$D27),'WMp0-100'!AF27,"wait"),"wait")))</f>
        <v>0</v>
      </c>
      <c r="AG26" s="7">
        <f t="shared" si="14"/>
        <v>0</v>
      </c>
      <c r="AH26" s="7">
        <f>IF(AND(AH25&gt;0,AH25&lt;&gt;"wait"),AH25,IF(AND(AOHL!$F26=0,AH25&lt;&gt;"wait"),0,IF(OR(AH25="wait",AOHL!$F26=1),IF(AND('WMp0-100'!AG27&gt;Sheet1!$E27,'WMp0-100'!AG27&lt;Sheet1!$D27),'WMp0-100'!AG27,"wait"),"wait")))</f>
        <v>0</v>
      </c>
      <c r="AI26" s="7">
        <f t="shared" si="15"/>
        <v>0</v>
      </c>
      <c r="AJ26" s="7">
        <f>IF(AND(AJ25&gt;0,AJ25&lt;&gt;"wait"),AJ25,IF(AND(AOHL!$F26=0,AJ25&lt;&gt;"wait"),0,IF(OR(AJ25="wait",AOHL!$F26=1),IF(AND('WMp0-100'!AH27&gt;Sheet1!$E27,'WMp0-100'!AH27&lt;Sheet1!$D27),'WMp0-100'!AH27,"wait"),"wait")))</f>
        <v>0</v>
      </c>
      <c r="AK26" s="7">
        <f t="shared" si="16"/>
        <v>0</v>
      </c>
      <c r="AL26" s="7">
        <f>IF(AND(AL25&gt;0,AL25&lt;&gt;"wait"),AL25,IF(AND(AOHL!$F26=0,AL25&lt;&gt;"wait"),0,IF(OR(AL25="wait",AOHL!$F26=1),IF(AND('WMp0-100'!AI27&gt;Sheet1!$E27,'WMp0-100'!AI27&lt;Sheet1!$D27),'WMp0-100'!AI27,"wait"),"wait")))</f>
        <v>0</v>
      </c>
      <c r="AM26" s="7">
        <f t="shared" si="17"/>
        <v>0</v>
      </c>
      <c r="AN26" s="7">
        <f>IF(AND(AN25&gt;0,AN25&lt;&gt;"wait"),AN25,IF(AND(AOHL!$F26=0,AN25&lt;&gt;"wait"),0,IF(OR(AN25="wait",AOHL!$F26=1),IF(AND('WMp0-100'!AJ27&gt;Sheet1!$E27,'WMp0-100'!AJ27&lt;Sheet1!$D27),'WMp0-100'!AJ27,"wait"),"wait")))</f>
        <v>0</v>
      </c>
      <c r="AO26" s="7">
        <f t="shared" si="18"/>
        <v>0</v>
      </c>
      <c r="AP26" s="7">
        <f>IF(AND(AP25&gt;0,AP25&lt;&gt;"wait"),AP25,IF(AND(AOHL!$F26=0,AP25&lt;&gt;"wait"),0,IF(OR(AP25="wait",AOHL!$F26=1),IF(AND('WMp0-100'!AK27&gt;Sheet1!$E27,'WMp0-100'!AK27&lt;Sheet1!$D27),'WMp0-100'!AK27,"wait"),"wait")))</f>
        <v>0</v>
      </c>
      <c r="AQ26" s="7">
        <f t="shared" si="19"/>
        <v>0</v>
      </c>
      <c r="AR26" s="7">
        <f>IF(AND(AR25&gt;0,AR25&lt;&gt;"wait"),AR25,IF(AND(AOHL!$F26=0,AR25&lt;&gt;"wait"),0,IF(OR(AR25="wait",AOHL!$F26=1),IF(AND('WMp0-100'!AL27&gt;Sheet1!$E27,'WMp0-100'!AL27&lt;Sheet1!$D27),'WMp0-100'!AL27,"wait"),"wait")))</f>
        <v>0</v>
      </c>
      <c r="AS26" s="7">
        <f t="shared" si="20"/>
        <v>0</v>
      </c>
      <c r="AT26" s="7">
        <f>IF(AND(AT25&gt;0,AT25&lt;&gt;"wait"),AT25,IF(AND(AOHL!$F26=0,AT25&lt;&gt;"wait"),0,IF(OR(AT25="wait",AOHL!$F26=1),IF(AND('WMp0-100'!AM27&gt;Sheet1!$E27,'WMp0-100'!AM27&lt;Sheet1!$D27),'WMp0-100'!AM27,"wait"),"wait")))</f>
        <v>0</v>
      </c>
      <c r="AU26" s="7">
        <f t="shared" si="21"/>
        <v>0</v>
      </c>
      <c r="AV26" s="7"/>
      <c r="AW26" s="7">
        <f>IF(AND(AW25&gt;0,AW25&lt;&gt;"wait"),AW25,IF(AND(AOHL!$G26=0,AW25&lt;&gt;"wait"),0,IF(OR(AW25="wait",AOHL!$G26=1),IF(AND('WMp0-100'!AO27&gt;Sheet1!$E27,'WMp0-100'!AO27&lt;Sheet1!$D27),'WMp0-100'!AO27,"wait"),"wait")))</f>
        <v>0</v>
      </c>
      <c r="AX26" s="7">
        <f t="shared" si="22"/>
        <v>0</v>
      </c>
      <c r="AY26" s="7">
        <f>IF(AND(AY25&gt;0,AY25&lt;&gt;"wait"),AY25,IF(AND(AOHL!$G26=0,AY25&lt;&gt;"wait"),0,IF(OR(AY25="wait",AOHL!$G26=1),IF(AND('WMp0-100'!AP27&gt;Sheet1!$E27,'WMp0-100'!AP27&lt;Sheet1!$D27),'WMp0-100'!AP27,"wait"),"wait")))</f>
        <v>0</v>
      </c>
      <c r="AZ26" s="7">
        <f t="shared" si="23"/>
        <v>0</v>
      </c>
      <c r="BA26" s="7">
        <f>IF(AND(BA25&gt;0,BA25&lt;&gt;"wait"),BA25,IF(AND(AOHL!$G26=0,BA25&lt;&gt;"wait"),0,IF(OR(BA25="wait",AOHL!$G26=1),IF(AND('WMp0-100'!AQ27&gt;Sheet1!$E27,'WMp0-100'!AQ27&lt;Sheet1!$D27),'WMp0-100'!AQ27,"wait"),"wait")))</f>
        <v>0</v>
      </c>
      <c r="BB26" s="7">
        <f t="shared" si="24"/>
        <v>0</v>
      </c>
      <c r="BC26" s="7">
        <f>IF(AND(BC25&gt;0,BC25&lt;&gt;"wait"),BC25,IF(AND(AOHL!$G26=0,BC25&lt;&gt;"wait"),0,IF(OR(BC25="wait",AOHL!$G26=1),IF(AND('WMp0-100'!AR27&gt;Sheet1!$E27,'WMp0-100'!AR27&lt;Sheet1!$D27),'WMp0-100'!AR27,"wait"),"wait")))</f>
        <v>0</v>
      </c>
      <c r="BD26" s="7">
        <f t="shared" si="25"/>
        <v>0</v>
      </c>
      <c r="BE26" s="7">
        <f>IF(AND(BE25&gt;0,BE25&lt;&gt;"wait"),BE25,IF(AND(AOHL!$G26=0,BE25&lt;&gt;"wait"),0,IF(OR(BE25="wait",AOHL!$G26=1),IF(AND('WMp0-100'!AS27&gt;Sheet1!$E27,'WMp0-100'!AS27&lt;Sheet1!$D27),'WMp0-100'!AS27,"wait"),"wait")))</f>
        <v>0</v>
      </c>
      <c r="BF26" s="7">
        <f t="shared" si="26"/>
        <v>0</v>
      </c>
      <c r="BG26" s="7">
        <f>IF(AND(BG25&gt;0,BG25&lt;&gt;"wait"),BG25,IF(AND(AOHL!$G26=0,BG25&lt;&gt;"wait"),0,IF(OR(BG25="wait",AOHL!$G26=1),IF(AND('WMp0-100'!AT27&gt;Sheet1!$E27,'WMp0-100'!AT27&lt;Sheet1!$D27),'WMp0-100'!AT27,"wait"),"wait")))</f>
        <v>0</v>
      </c>
      <c r="BH26" s="7">
        <f t="shared" si="27"/>
        <v>0</v>
      </c>
      <c r="BI26" s="7">
        <f>IF(AND(BI25&gt;0,BI25&lt;&gt;"wait"),BI25,IF(AND(AOHL!$G26=0,BI25&lt;&gt;"wait"),0,IF(OR(BI25="wait",AOHL!$G26=1),IF(AND('WMp0-100'!AU27&gt;Sheet1!$E27,'WMp0-100'!AU27&lt;Sheet1!$D27),'WMp0-100'!AU27,"wait"),"wait")))</f>
        <v>0</v>
      </c>
      <c r="BJ26" s="7">
        <f t="shared" si="28"/>
        <v>0</v>
      </c>
      <c r="BK26" s="7">
        <f>IF(AND(BK25&gt;0,BK25&lt;&gt;"wait"),BK25,IF(AND(AOHL!$G26=0,BK25&lt;&gt;"wait"),0,IF(OR(BK25="wait",AOHL!$G26=1),IF(AND('WMp0-100'!AV27&gt;Sheet1!$E27,'WMp0-100'!AV27&lt;Sheet1!$D27),'WMp0-100'!AV27,"wait"),"wait")))</f>
        <v>0</v>
      </c>
      <c r="BL26" s="7">
        <f t="shared" si="29"/>
        <v>0</v>
      </c>
      <c r="BM26" s="7">
        <f>IF(AND(BM25&gt;0,BM25&lt;&gt;"wait"),BM25,IF(AND(AOHL!$G26=0,BM25&lt;&gt;"wait"),0,IF(OR(BM25="wait",AOHL!$G26=1),IF(AND('WMp0-100'!AW27&gt;Sheet1!$E27,'WMp0-100'!AW27&lt;Sheet1!$D27),'WMp0-100'!AW27,"wait"),"wait")))</f>
        <v>0</v>
      </c>
      <c r="BN26" s="7">
        <f t="shared" si="30"/>
        <v>0</v>
      </c>
      <c r="BO26" s="7">
        <f>IF(AND(BO25&gt;0,BO25&lt;&gt;"wait"),BO25,IF(AND(AOHL!$G26=0,BO25&lt;&gt;"wait"),0,IF(OR(BO25="wait",AOHL!$G26=1),IF(AND('WMp0-100'!AX27&gt;Sheet1!$E27,'WMp0-100'!AX27&lt;Sheet1!$D27),'WMp0-100'!AX27,"wait"),"wait")))</f>
        <v>0</v>
      </c>
      <c r="BP26" s="7">
        <f t="shared" si="31"/>
        <v>0</v>
      </c>
      <c r="BQ26" s="7">
        <f>IF(AND(BQ25&gt;0,BQ25&lt;&gt;"wait"),BQ25,IF(AND(AOHL!$G26=0,BQ25&lt;&gt;"wait"),0,IF(OR(BQ25="wait",AOHL!$G26=1),IF(AND('WMp0-100'!AY27&gt;Sheet1!$E27,'WMp0-100'!AY27&lt;Sheet1!$D27),'WMp0-100'!AY27,"wait"),"wait")))</f>
        <v>0</v>
      </c>
      <c r="BR26" s="7">
        <f t="shared" si="32"/>
        <v>0</v>
      </c>
    </row>
    <row r="27" spans="1:70" x14ac:dyDescent="0.3">
      <c r="A27" t="str">
        <f>Sheet1!B27</f>
        <v>03/01 09:40</v>
      </c>
      <c r="C27" s="7">
        <f>IF(AND(C26&gt;0,C26&lt;&gt;"wait"),C26,IF(AND(AOHL!$E27=0,C26&lt;&gt;"wait"),0,IF(OR(C26="wait",AOHL!$E27=1),IF(AND('WMp0-100'!Q28&gt;Sheet1!$E28,'WMp0-100'!Q28&lt;Sheet1!$D28),'WMp0-100'!Q28,"wait"),"wait")))</f>
        <v>0</v>
      </c>
      <c r="D27" s="7">
        <f t="shared" si="0"/>
        <v>0</v>
      </c>
      <c r="E27" s="7">
        <f>IF(AND(E26&gt;0,E26&lt;&gt;"wait"),E26,IF(AND(AOHL!$E27=0,E26&lt;&gt;"wait"),0,IF(OR(E26="wait",AOHL!$E27=1),IF(AND('WMp0-100'!R28&gt;Sheet1!$E28,'WMp0-100'!R28&lt;Sheet1!$D28),'WMp0-100'!R28,"wait"),"wait")))</f>
        <v>0</v>
      </c>
      <c r="F27" s="7">
        <f t="shared" si="1"/>
        <v>0</v>
      </c>
      <c r="G27" s="7">
        <f>IF(AND(G26&gt;0,G26&lt;&gt;"wait"),G26,IF(AND(AOHL!$E27=0,G26&lt;&gt;"wait"),0,IF(OR(G26="wait",AOHL!$E27=1),IF(AND('WMp0-100'!S28&gt;Sheet1!$E28,'WMp0-100'!S28&lt;Sheet1!$D28),'WMp0-100'!S28,"wait"),"wait")))</f>
        <v>0</v>
      </c>
      <c r="H27" s="7">
        <f t="shared" si="2"/>
        <v>0</v>
      </c>
      <c r="I27" s="7">
        <f>IF(AND(I26&gt;0,I26&lt;&gt;"wait"),I26,IF(AND(AOHL!$E27=0,I26&lt;&gt;"wait"),0,IF(OR(I26="wait",AOHL!$E27=1),IF(AND('WMp0-100'!T28&gt;Sheet1!$E28,'WMp0-100'!T28&lt;Sheet1!$D28),'WMp0-100'!T28,"wait"),"wait")))</f>
        <v>0</v>
      </c>
      <c r="J27" s="7">
        <f t="shared" si="3"/>
        <v>0</v>
      </c>
      <c r="K27" s="7">
        <f>IF(AND(K26&gt;0,K26&lt;&gt;"wait"),K26,IF(AND(AOHL!$E27=0,K26&lt;&gt;"wait"),0,IF(OR(K26="wait",AOHL!$E27=1),IF(AND('WMp0-100'!U28&gt;Sheet1!$E28,'WMp0-100'!U28&lt;Sheet1!$D28),'WMp0-100'!U28,"wait"),"wait")))</f>
        <v>0</v>
      </c>
      <c r="L27" s="7">
        <f t="shared" si="4"/>
        <v>0</v>
      </c>
      <c r="M27" s="7">
        <f>IF(AND(M26&gt;0,M26&lt;&gt;"wait"),M26,IF(AND(AOHL!$E27=0,M26&lt;&gt;"wait"),0,IF(OR(M26="wait",AOHL!$E27=1),IF(AND('WMp0-100'!V28&gt;Sheet1!$E28,'WMp0-100'!V28&lt;Sheet1!$D28),'WMp0-100'!V28,"wait"),"wait")))</f>
        <v>0</v>
      </c>
      <c r="N27" s="7">
        <f t="shared" si="5"/>
        <v>0</v>
      </c>
      <c r="O27" s="7">
        <f>IF(AND(O26&gt;0,O26&lt;&gt;"wait"),O26,IF(AND(AOHL!$E27=0,O26&lt;&gt;"wait"),0,IF(OR(O26="wait",AOHL!$E27=1),IF(AND('WMp0-100'!W28&gt;Sheet1!$E28,'WMp0-100'!W28&lt;Sheet1!$D28),'WMp0-100'!W28,"wait"),"wait")))</f>
        <v>0</v>
      </c>
      <c r="P27" s="7">
        <f t="shared" si="6"/>
        <v>0</v>
      </c>
      <c r="Q27" s="7">
        <f>IF(AND(Q26&gt;0,Q26&lt;&gt;"wait"),Q26,IF(AND(AOHL!$E27=0,Q26&lt;&gt;"wait"),0,IF(OR(Q26="wait",AOHL!$E27=1),IF(AND('WMp0-100'!X28&gt;Sheet1!$E28,'WMp0-100'!X28&lt;Sheet1!$D28),'WMp0-100'!X28,"wait"),"wait")))</f>
        <v>0</v>
      </c>
      <c r="R27" s="7">
        <f t="shared" si="7"/>
        <v>0</v>
      </c>
      <c r="S27" s="7">
        <f>IF(AND(S26&gt;0,S26&lt;&gt;"wait"),S26,IF(AND(AOHL!$E27=0,S26&lt;&gt;"wait"),0,IF(OR(S26="wait",AOHL!$E27=1),IF(AND('WMp0-100'!Y28&gt;Sheet1!$E28,'WMp0-100'!Y28&lt;Sheet1!$D28),'WMp0-100'!Y28,"wait"),"wait")))</f>
        <v>0</v>
      </c>
      <c r="T27" s="7">
        <f t="shared" si="8"/>
        <v>0</v>
      </c>
      <c r="U27" s="7">
        <f>IF(AND(U26&gt;0,U26&lt;&gt;"wait"),U26,IF(AND(AOHL!$E27=0,U26&lt;&gt;"wait"),0,IF(OR(U26="wait",AOHL!$E27=1),IF(AND('WMp0-100'!Z28&gt;Sheet1!$E28,'WMp0-100'!Z28&lt;Sheet1!$D28),'WMp0-100'!Z28,"wait"),"wait")))</f>
        <v>0</v>
      </c>
      <c r="V27" s="7">
        <f t="shared" si="9"/>
        <v>0</v>
      </c>
      <c r="W27" s="7">
        <f>IF(AND(W26&gt;0,W26&lt;&gt;"wait"),W26,IF(AND(AOHL!$E27=0,W26&lt;&gt;"wait"),0,IF(OR(W26="wait",AOHL!$E27=1),IF(AND('WMp0-100'!AA28&gt;Sheet1!$E28,'WMp0-100'!AA28&lt;Sheet1!$D28),'WMp0-100'!AA28,"wait"),"wait")))</f>
        <v>0</v>
      </c>
      <c r="X27" s="7">
        <f t="shared" si="10"/>
        <v>0</v>
      </c>
      <c r="Z27" s="7">
        <f>IF(AND(Z26&gt;0,Z26&lt;&gt;"wait"),Z26,IF(AND(AOHL!$F27=0,Z26&lt;&gt;"wait"),0,IF(OR(Z26="wait",AOHL!$F27=1),IF(AND('WMp0-100'!AC28&gt;Sheet1!$E28,'WMp0-100'!AC28&lt;Sheet1!$D28),'WMp0-100'!AC28,"wait"),"wait")))</f>
        <v>0</v>
      </c>
      <c r="AA27" s="7">
        <f t="shared" si="11"/>
        <v>0</v>
      </c>
      <c r="AB27" s="7">
        <f>IF(AND(AB26&gt;0,AB26&lt;&gt;"wait"),AB26,IF(AND(AOHL!$F27=0,AB26&lt;&gt;"wait"),0,IF(OR(AB26="wait",AOHL!$F27=1),IF(AND('WMp0-100'!AD28&gt;Sheet1!$E28,'WMp0-100'!AD28&lt;Sheet1!$D28),'WMp0-100'!AD28,"wait"),"wait")))</f>
        <v>0</v>
      </c>
      <c r="AC27" s="7">
        <f t="shared" si="12"/>
        <v>0</v>
      </c>
      <c r="AD27" s="7">
        <f>IF(AND(AD26&gt;0,AD26&lt;&gt;"wait"),AD26,IF(AND(AOHL!$F27=0,AD26&lt;&gt;"wait"),0,IF(OR(AD26="wait",AOHL!$F27=1),IF(AND('WMp0-100'!AE28&gt;Sheet1!$E28,'WMp0-100'!AE28&lt;Sheet1!$D28),'WMp0-100'!AE28,"wait"),"wait")))</f>
        <v>0</v>
      </c>
      <c r="AE27" s="7">
        <f t="shared" si="13"/>
        <v>0</v>
      </c>
      <c r="AF27" s="7">
        <f>IF(AND(AF26&gt;0,AF26&lt;&gt;"wait"),AF26,IF(AND(AOHL!$F27=0,AF26&lt;&gt;"wait"),0,IF(OR(AF26="wait",AOHL!$F27=1),IF(AND('WMp0-100'!AF28&gt;Sheet1!$E28,'WMp0-100'!AF28&lt;Sheet1!$D28),'WMp0-100'!AF28,"wait"),"wait")))</f>
        <v>0</v>
      </c>
      <c r="AG27" s="7">
        <f t="shared" si="14"/>
        <v>0</v>
      </c>
      <c r="AH27" s="7">
        <f>IF(AND(AH26&gt;0,AH26&lt;&gt;"wait"),AH26,IF(AND(AOHL!$F27=0,AH26&lt;&gt;"wait"),0,IF(OR(AH26="wait",AOHL!$F27=1),IF(AND('WMp0-100'!AG28&gt;Sheet1!$E28,'WMp0-100'!AG28&lt;Sheet1!$D28),'WMp0-100'!AG28,"wait"),"wait")))</f>
        <v>0</v>
      </c>
      <c r="AI27" s="7">
        <f t="shared" si="15"/>
        <v>0</v>
      </c>
      <c r="AJ27" s="7">
        <f>IF(AND(AJ26&gt;0,AJ26&lt;&gt;"wait"),AJ26,IF(AND(AOHL!$F27=0,AJ26&lt;&gt;"wait"),0,IF(OR(AJ26="wait",AOHL!$F27=1),IF(AND('WMp0-100'!AH28&gt;Sheet1!$E28,'WMp0-100'!AH28&lt;Sheet1!$D28),'WMp0-100'!AH28,"wait"),"wait")))</f>
        <v>0</v>
      </c>
      <c r="AK27" s="7">
        <f t="shared" si="16"/>
        <v>0</v>
      </c>
      <c r="AL27" s="7">
        <f>IF(AND(AL26&gt;0,AL26&lt;&gt;"wait"),AL26,IF(AND(AOHL!$F27=0,AL26&lt;&gt;"wait"),0,IF(OR(AL26="wait",AOHL!$F27=1),IF(AND('WMp0-100'!AI28&gt;Sheet1!$E28,'WMp0-100'!AI28&lt;Sheet1!$D28),'WMp0-100'!AI28,"wait"),"wait")))</f>
        <v>0</v>
      </c>
      <c r="AM27" s="7">
        <f t="shared" si="17"/>
        <v>0</v>
      </c>
      <c r="AN27" s="7">
        <f>IF(AND(AN26&gt;0,AN26&lt;&gt;"wait"),AN26,IF(AND(AOHL!$F27=0,AN26&lt;&gt;"wait"),0,IF(OR(AN26="wait",AOHL!$F27=1),IF(AND('WMp0-100'!AJ28&gt;Sheet1!$E28,'WMp0-100'!AJ28&lt;Sheet1!$D28),'WMp0-100'!AJ28,"wait"),"wait")))</f>
        <v>0</v>
      </c>
      <c r="AO27" s="7">
        <f t="shared" si="18"/>
        <v>0</v>
      </c>
      <c r="AP27" s="7">
        <f>IF(AND(AP26&gt;0,AP26&lt;&gt;"wait"),AP26,IF(AND(AOHL!$F27=0,AP26&lt;&gt;"wait"),0,IF(OR(AP26="wait",AOHL!$F27=1),IF(AND('WMp0-100'!AK28&gt;Sheet1!$E28,'WMp0-100'!AK28&lt;Sheet1!$D28),'WMp0-100'!AK28,"wait"),"wait")))</f>
        <v>0</v>
      </c>
      <c r="AQ27" s="7">
        <f t="shared" si="19"/>
        <v>0</v>
      </c>
      <c r="AR27" s="7">
        <f>IF(AND(AR26&gt;0,AR26&lt;&gt;"wait"),AR26,IF(AND(AOHL!$F27=0,AR26&lt;&gt;"wait"),0,IF(OR(AR26="wait",AOHL!$F27=1),IF(AND('WMp0-100'!AL28&gt;Sheet1!$E28,'WMp0-100'!AL28&lt;Sheet1!$D28),'WMp0-100'!AL28,"wait"),"wait")))</f>
        <v>0</v>
      </c>
      <c r="AS27" s="7">
        <f t="shared" si="20"/>
        <v>0</v>
      </c>
      <c r="AT27" s="7">
        <f>IF(AND(AT26&gt;0,AT26&lt;&gt;"wait"),AT26,IF(AND(AOHL!$F27=0,AT26&lt;&gt;"wait"),0,IF(OR(AT26="wait",AOHL!$F27=1),IF(AND('WMp0-100'!AM28&gt;Sheet1!$E28,'WMp0-100'!AM28&lt;Sheet1!$D28),'WMp0-100'!AM28,"wait"),"wait")))</f>
        <v>0</v>
      </c>
      <c r="AU27" s="7">
        <f t="shared" si="21"/>
        <v>0</v>
      </c>
      <c r="AV27" s="7"/>
      <c r="AW27" s="7">
        <f>IF(AND(AW26&gt;0,AW26&lt;&gt;"wait"),AW26,IF(AND(AOHL!$G27=0,AW26&lt;&gt;"wait"),0,IF(OR(AW26="wait",AOHL!$G27=1),IF(AND('WMp0-100'!AO28&gt;Sheet1!$E28,'WMp0-100'!AO28&lt;Sheet1!$D28),'WMp0-100'!AO28,"wait"),"wait")))</f>
        <v>0</v>
      </c>
      <c r="AX27" s="7">
        <f t="shared" si="22"/>
        <v>0</v>
      </c>
      <c r="AY27" s="7">
        <f>IF(AND(AY26&gt;0,AY26&lt;&gt;"wait"),AY26,IF(AND(AOHL!$G27=0,AY26&lt;&gt;"wait"),0,IF(OR(AY26="wait",AOHL!$G27=1),IF(AND('WMp0-100'!AP28&gt;Sheet1!$E28,'WMp0-100'!AP28&lt;Sheet1!$D28),'WMp0-100'!AP28,"wait"),"wait")))</f>
        <v>0</v>
      </c>
      <c r="AZ27" s="7">
        <f t="shared" si="23"/>
        <v>0</v>
      </c>
      <c r="BA27" s="7">
        <f>IF(AND(BA26&gt;0,BA26&lt;&gt;"wait"),BA26,IF(AND(AOHL!$G27=0,BA26&lt;&gt;"wait"),0,IF(OR(BA26="wait",AOHL!$G27=1),IF(AND('WMp0-100'!AQ28&gt;Sheet1!$E28,'WMp0-100'!AQ28&lt;Sheet1!$D28),'WMp0-100'!AQ28,"wait"),"wait")))</f>
        <v>0</v>
      </c>
      <c r="BB27" s="7">
        <f t="shared" si="24"/>
        <v>0</v>
      </c>
      <c r="BC27" s="7">
        <f>IF(AND(BC26&gt;0,BC26&lt;&gt;"wait"),BC26,IF(AND(AOHL!$G27=0,BC26&lt;&gt;"wait"),0,IF(OR(BC26="wait",AOHL!$G27=1),IF(AND('WMp0-100'!AR28&gt;Sheet1!$E28,'WMp0-100'!AR28&lt;Sheet1!$D28),'WMp0-100'!AR28,"wait"),"wait")))</f>
        <v>0</v>
      </c>
      <c r="BD27" s="7">
        <f t="shared" si="25"/>
        <v>0</v>
      </c>
      <c r="BE27" s="7">
        <f>IF(AND(BE26&gt;0,BE26&lt;&gt;"wait"),BE26,IF(AND(AOHL!$G27=0,BE26&lt;&gt;"wait"),0,IF(OR(BE26="wait",AOHL!$G27=1),IF(AND('WMp0-100'!AS28&gt;Sheet1!$E28,'WMp0-100'!AS28&lt;Sheet1!$D28),'WMp0-100'!AS28,"wait"),"wait")))</f>
        <v>0</v>
      </c>
      <c r="BF27" s="7">
        <f t="shared" si="26"/>
        <v>0</v>
      </c>
      <c r="BG27" s="7">
        <f>IF(AND(BG26&gt;0,BG26&lt;&gt;"wait"),BG26,IF(AND(AOHL!$G27=0,BG26&lt;&gt;"wait"),0,IF(OR(BG26="wait",AOHL!$G27=1),IF(AND('WMp0-100'!AT28&gt;Sheet1!$E28,'WMp0-100'!AT28&lt;Sheet1!$D28),'WMp0-100'!AT28,"wait"),"wait")))</f>
        <v>0</v>
      </c>
      <c r="BH27" s="7">
        <f t="shared" si="27"/>
        <v>0</v>
      </c>
      <c r="BI27" s="7">
        <f>IF(AND(BI26&gt;0,BI26&lt;&gt;"wait"),BI26,IF(AND(AOHL!$G27=0,BI26&lt;&gt;"wait"),0,IF(OR(BI26="wait",AOHL!$G27=1),IF(AND('WMp0-100'!AU28&gt;Sheet1!$E28,'WMp0-100'!AU28&lt;Sheet1!$D28),'WMp0-100'!AU28,"wait"),"wait")))</f>
        <v>0</v>
      </c>
      <c r="BJ27" s="7">
        <f t="shared" si="28"/>
        <v>0</v>
      </c>
      <c r="BK27" s="7">
        <f>IF(AND(BK26&gt;0,BK26&lt;&gt;"wait"),BK26,IF(AND(AOHL!$G27=0,BK26&lt;&gt;"wait"),0,IF(OR(BK26="wait",AOHL!$G27=1),IF(AND('WMp0-100'!AV28&gt;Sheet1!$E28,'WMp0-100'!AV28&lt;Sheet1!$D28),'WMp0-100'!AV28,"wait"),"wait")))</f>
        <v>0</v>
      </c>
      <c r="BL27" s="7">
        <f t="shared" si="29"/>
        <v>0</v>
      </c>
      <c r="BM27" s="7">
        <f>IF(AND(BM26&gt;0,BM26&lt;&gt;"wait"),BM26,IF(AND(AOHL!$G27=0,BM26&lt;&gt;"wait"),0,IF(OR(BM26="wait",AOHL!$G27=1),IF(AND('WMp0-100'!AW28&gt;Sheet1!$E28,'WMp0-100'!AW28&lt;Sheet1!$D28),'WMp0-100'!AW28,"wait"),"wait")))</f>
        <v>0</v>
      </c>
      <c r="BN27" s="7">
        <f t="shared" si="30"/>
        <v>0</v>
      </c>
      <c r="BO27" s="7">
        <f>IF(AND(BO26&gt;0,BO26&lt;&gt;"wait"),BO26,IF(AND(AOHL!$G27=0,BO26&lt;&gt;"wait"),0,IF(OR(BO26="wait",AOHL!$G27=1),IF(AND('WMp0-100'!AX28&gt;Sheet1!$E28,'WMp0-100'!AX28&lt;Sheet1!$D28),'WMp0-100'!AX28,"wait"),"wait")))</f>
        <v>0</v>
      </c>
      <c r="BP27" s="7">
        <f t="shared" si="31"/>
        <v>0</v>
      </c>
      <c r="BQ27" s="7">
        <f>IF(AND(BQ26&gt;0,BQ26&lt;&gt;"wait"),BQ26,IF(AND(AOHL!$G27=0,BQ26&lt;&gt;"wait"),0,IF(OR(BQ26="wait",AOHL!$G27=1),IF(AND('WMp0-100'!AY28&gt;Sheet1!$E28,'WMp0-100'!AY28&lt;Sheet1!$D28),'WMp0-100'!AY28,"wait"),"wait")))</f>
        <v>0</v>
      </c>
      <c r="BR27" s="7">
        <f t="shared" si="32"/>
        <v>0</v>
      </c>
    </row>
    <row r="28" spans="1:70" x14ac:dyDescent="0.3">
      <c r="A28" t="str">
        <f>Sheet1!B28</f>
        <v>03/01 09:41</v>
      </c>
      <c r="C28" s="7">
        <f>IF(AND(C27&gt;0,C27&lt;&gt;"wait"),C27,IF(AND(AOHL!$E28=0,C27&lt;&gt;"wait"),0,IF(OR(C27="wait",AOHL!$E28=1),IF(AND('WMp0-100'!Q29&gt;Sheet1!$E29,'WMp0-100'!Q29&lt;Sheet1!$D29),'WMp0-100'!Q29,"wait"),"wait")))</f>
        <v>0</v>
      </c>
      <c r="D28" s="7">
        <f t="shared" si="0"/>
        <v>0</v>
      </c>
      <c r="E28" s="7">
        <f>IF(AND(E27&gt;0,E27&lt;&gt;"wait"),E27,IF(AND(AOHL!$E28=0,E27&lt;&gt;"wait"),0,IF(OR(E27="wait",AOHL!$E28=1),IF(AND('WMp0-100'!R29&gt;Sheet1!$E29,'WMp0-100'!R29&lt;Sheet1!$D29),'WMp0-100'!R29,"wait"),"wait")))</f>
        <v>0</v>
      </c>
      <c r="F28" s="7">
        <f t="shared" si="1"/>
        <v>0</v>
      </c>
      <c r="G28" s="7">
        <f>IF(AND(G27&gt;0,G27&lt;&gt;"wait"),G27,IF(AND(AOHL!$E28=0,G27&lt;&gt;"wait"),0,IF(OR(G27="wait",AOHL!$E28=1),IF(AND('WMp0-100'!S29&gt;Sheet1!$E29,'WMp0-100'!S29&lt;Sheet1!$D29),'WMp0-100'!S29,"wait"),"wait")))</f>
        <v>0</v>
      </c>
      <c r="H28" s="7">
        <f t="shared" si="2"/>
        <v>0</v>
      </c>
      <c r="I28" s="7">
        <f>IF(AND(I27&gt;0,I27&lt;&gt;"wait"),I27,IF(AND(AOHL!$E28=0,I27&lt;&gt;"wait"),0,IF(OR(I27="wait",AOHL!$E28=1),IF(AND('WMp0-100'!T29&gt;Sheet1!$E29,'WMp0-100'!T29&lt;Sheet1!$D29),'WMp0-100'!T29,"wait"),"wait")))</f>
        <v>0</v>
      </c>
      <c r="J28" s="7">
        <f t="shared" si="3"/>
        <v>0</v>
      </c>
      <c r="K28" s="7">
        <f>IF(AND(K27&gt;0,K27&lt;&gt;"wait"),K27,IF(AND(AOHL!$E28=0,K27&lt;&gt;"wait"),0,IF(OR(K27="wait",AOHL!$E28=1),IF(AND('WMp0-100'!U29&gt;Sheet1!$E29,'WMp0-100'!U29&lt;Sheet1!$D29),'WMp0-100'!U29,"wait"),"wait")))</f>
        <v>0</v>
      </c>
      <c r="L28" s="7">
        <f t="shared" si="4"/>
        <v>0</v>
      </c>
      <c r="M28" s="7">
        <f>IF(AND(M27&gt;0,M27&lt;&gt;"wait"),M27,IF(AND(AOHL!$E28=0,M27&lt;&gt;"wait"),0,IF(OR(M27="wait",AOHL!$E28=1),IF(AND('WMp0-100'!V29&gt;Sheet1!$E29,'WMp0-100'!V29&lt;Sheet1!$D29),'WMp0-100'!V29,"wait"),"wait")))</f>
        <v>0</v>
      </c>
      <c r="N28" s="7">
        <f t="shared" si="5"/>
        <v>0</v>
      </c>
      <c r="O28" s="7">
        <f>IF(AND(O27&gt;0,O27&lt;&gt;"wait"),O27,IF(AND(AOHL!$E28=0,O27&lt;&gt;"wait"),0,IF(OR(O27="wait",AOHL!$E28=1),IF(AND('WMp0-100'!W29&gt;Sheet1!$E29,'WMp0-100'!W29&lt;Sheet1!$D29),'WMp0-100'!W29,"wait"),"wait")))</f>
        <v>0</v>
      </c>
      <c r="P28" s="7">
        <f t="shared" si="6"/>
        <v>0</v>
      </c>
      <c r="Q28" s="7">
        <f>IF(AND(Q27&gt;0,Q27&lt;&gt;"wait"),Q27,IF(AND(AOHL!$E28=0,Q27&lt;&gt;"wait"),0,IF(OR(Q27="wait",AOHL!$E28=1),IF(AND('WMp0-100'!X29&gt;Sheet1!$E29,'WMp0-100'!X29&lt;Sheet1!$D29),'WMp0-100'!X29,"wait"),"wait")))</f>
        <v>0</v>
      </c>
      <c r="R28" s="7">
        <f t="shared" si="7"/>
        <v>0</v>
      </c>
      <c r="S28" s="7">
        <f>IF(AND(S27&gt;0,S27&lt;&gt;"wait"),S27,IF(AND(AOHL!$E28=0,S27&lt;&gt;"wait"),0,IF(OR(S27="wait",AOHL!$E28=1),IF(AND('WMp0-100'!Y29&gt;Sheet1!$E29,'WMp0-100'!Y29&lt;Sheet1!$D29),'WMp0-100'!Y29,"wait"),"wait")))</f>
        <v>0</v>
      </c>
      <c r="T28" s="7">
        <f t="shared" si="8"/>
        <v>0</v>
      </c>
      <c r="U28" s="7">
        <f>IF(AND(U27&gt;0,U27&lt;&gt;"wait"),U27,IF(AND(AOHL!$E28=0,U27&lt;&gt;"wait"),0,IF(OR(U27="wait",AOHL!$E28=1),IF(AND('WMp0-100'!Z29&gt;Sheet1!$E29,'WMp0-100'!Z29&lt;Sheet1!$D29),'WMp0-100'!Z29,"wait"),"wait")))</f>
        <v>0</v>
      </c>
      <c r="V28" s="7">
        <f t="shared" si="9"/>
        <v>0</v>
      </c>
      <c r="W28" s="7">
        <f>IF(AND(W27&gt;0,W27&lt;&gt;"wait"),W27,IF(AND(AOHL!$E28=0,W27&lt;&gt;"wait"),0,IF(OR(W27="wait",AOHL!$E28=1),IF(AND('WMp0-100'!AA29&gt;Sheet1!$E29,'WMp0-100'!AA29&lt;Sheet1!$D29),'WMp0-100'!AA29,"wait"),"wait")))</f>
        <v>0</v>
      </c>
      <c r="X28" s="7">
        <f t="shared" si="10"/>
        <v>0</v>
      </c>
      <c r="Z28" s="7">
        <f>IF(AND(Z27&gt;0,Z27&lt;&gt;"wait"),Z27,IF(AND(AOHL!$F28=0,Z27&lt;&gt;"wait"),0,IF(OR(Z27="wait",AOHL!$F28=1),IF(AND('WMp0-100'!AC29&gt;Sheet1!$E29,'WMp0-100'!AC29&lt;Sheet1!$D29),'WMp0-100'!AC29,"wait"),"wait")))</f>
        <v>0</v>
      </c>
      <c r="AA28" s="7">
        <f t="shared" si="11"/>
        <v>0</v>
      </c>
      <c r="AB28" s="7">
        <f>IF(AND(AB27&gt;0,AB27&lt;&gt;"wait"),AB27,IF(AND(AOHL!$F28=0,AB27&lt;&gt;"wait"),0,IF(OR(AB27="wait",AOHL!$F28=1),IF(AND('WMp0-100'!AD29&gt;Sheet1!$E29,'WMp0-100'!AD29&lt;Sheet1!$D29),'WMp0-100'!AD29,"wait"),"wait")))</f>
        <v>0</v>
      </c>
      <c r="AC28" s="7">
        <f t="shared" si="12"/>
        <v>0</v>
      </c>
      <c r="AD28" s="7">
        <f>IF(AND(AD27&gt;0,AD27&lt;&gt;"wait"),AD27,IF(AND(AOHL!$F28=0,AD27&lt;&gt;"wait"),0,IF(OR(AD27="wait",AOHL!$F28=1),IF(AND('WMp0-100'!AE29&gt;Sheet1!$E29,'WMp0-100'!AE29&lt;Sheet1!$D29),'WMp0-100'!AE29,"wait"),"wait")))</f>
        <v>0</v>
      </c>
      <c r="AE28" s="7">
        <f t="shared" si="13"/>
        <v>0</v>
      </c>
      <c r="AF28" s="7">
        <f>IF(AND(AF27&gt;0,AF27&lt;&gt;"wait"),AF27,IF(AND(AOHL!$F28=0,AF27&lt;&gt;"wait"),0,IF(OR(AF27="wait",AOHL!$F28=1),IF(AND('WMp0-100'!AF29&gt;Sheet1!$E29,'WMp0-100'!AF29&lt;Sheet1!$D29),'WMp0-100'!AF29,"wait"),"wait")))</f>
        <v>0</v>
      </c>
      <c r="AG28" s="7">
        <f t="shared" si="14"/>
        <v>0</v>
      </c>
      <c r="AH28" s="7">
        <f>IF(AND(AH27&gt;0,AH27&lt;&gt;"wait"),AH27,IF(AND(AOHL!$F28=0,AH27&lt;&gt;"wait"),0,IF(OR(AH27="wait",AOHL!$F28=1),IF(AND('WMp0-100'!AG29&gt;Sheet1!$E29,'WMp0-100'!AG29&lt;Sheet1!$D29),'WMp0-100'!AG29,"wait"),"wait")))</f>
        <v>0</v>
      </c>
      <c r="AI28" s="7">
        <f t="shared" si="15"/>
        <v>0</v>
      </c>
      <c r="AJ28" s="7">
        <f>IF(AND(AJ27&gt;0,AJ27&lt;&gt;"wait"),AJ27,IF(AND(AOHL!$F28=0,AJ27&lt;&gt;"wait"),0,IF(OR(AJ27="wait",AOHL!$F28=1),IF(AND('WMp0-100'!AH29&gt;Sheet1!$E29,'WMp0-100'!AH29&lt;Sheet1!$D29),'WMp0-100'!AH29,"wait"),"wait")))</f>
        <v>0</v>
      </c>
      <c r="AK28" s="7">
        <f t="shared" si="16"/>
        <v>0</v>
      </c>
      <c r="AL28" s="7">
        <f>IF(AND(AL27&gt;0,AL27&lt;&gt;"wait"),AL27,IF(AND(AOHL!$F28=0,AL27&lt;&gt;"wait"),0,IF(OR(AL27="wait",AOHL!$F28=1),IF(AND('WMp0-100'!AI29&gt;Sheet1!$E29,'WMp0-100'!AI29&lt;Sheet1!$D29),'WMp0-100'!AI29,"wait"),"wait")))</f>
        <v>0</v>
      </c>
      <c r="AM28" s="7">
        <f t="shared" si="17"/>
        <v>0</v>
      </c>
      <c r="AN28" s="7">
        <f>IF(AND(AN27&gt;0,AN27&lt;&gt;"wait"),AN27,IF(AND(AOHL!$F28=0,AN27&lt;&gt;"wait"),0,IF(OR(AN27="wait",AOHL!$F28=1),IF(AND('WMp0-100'!AJ29&gt;Sheet1!$E29,'WMp0-100'!AJ29&lt;Sheet1!$D29),'WMp0-100'!AJ29,"wait"),"wait")))</f>
        <v>0</v>
      </c>
      <c r="AO28" s="7">
        <f t="shared" si="18"/>
        <v>0</v>
      </c>
      <c r="AP28" s="7">
        <f>IF(AND(AP27&gt;0,AP27&lt;&gt;"wait"),AP27,IF(AND(AOHL!$F28=0,AP27&lt;&gt;"wait"),0,IF(OR(AP27="wait",AOHL!$F28=1),IF(AND('WMp0-100'!AK29&gt;Sheet1!$E29,'WMp0-100'!AK29&lt;Sheet1!$D29),'WMp0-100'!AK29,"wait"),"wait")))</f>
        <v>0</v>
      </c>
      <c r="AQ28" s="7">
        <f t="shared" si="19"/>
        <v>0</v>
      </c>
      <c r="AR28" s="7">
        <f>IF(AND(AR27&gt;0,AR27&lt;&gt;"wait"),AR27,IF(AND(AOHL!$F28=0,AR27&lt;&gt;"wait"),0,IF(OR(AR27="wait",AOHL!$F28=1),IF(AND('WMp0-100'!AL29&gt;Sheet1!$E29,'WMp0-100'!AL29&lt;Sheet1!$D29),'WMp0-100'!AL29,"wait"),"wait")))</f>
        <v>0</v>
      </c>
      <c r="AS28" s="7">
        <f t="shared" si="20"/>
        <v>0</v>
      </c>
      <c r="AT28" s="7">
        <f>IF(AND(AT27&gt;0,AT27&lt;&gt;"wait"),AT27,IF(AND(AOHL!$F28=0,AT27&lt;&gt;"wait"),0,IF(OR(AT27="wait",AOHL!$F28=1),IF(AND('WMp0-100'!AM29&gt;Sheet1!$E29,'WMp0-100'!AM29&lt;Sheet1!$D29),'WMp0-100'!AM29,"wait"),"wait")))</f>
        <v>0</v>
      </c>
      <c r="AU28" s="7">
        <f t="shared" si="21"/>
        <v>0</v>
      </c>
      <c r="AV28" s="7"/>
      <c r="AW28" s="7">
        <f>IF(AND(AW27&gt;0,AW27&lt;&gt;"wait"),AW27,IF(AND(AOHL!$G28=0,AW27&lt;&gt;"wait"),0,IF(OR(AW27="wait",AOHL!$G28=1),IF(AND('WMp0-100'!AO29&gt;Sheet1!$E29,'WMp0-100'!AO29&lt;Sheet1!$D29),'WMp0-100'!AO29,"wait"),"wait")))</f>
        <v>0</v>
      </c>
      <c r="AX28" s="7">
        <f t="shared" si="22"/>
        <v>0</v>
      </c>
      <c r="AY28" s="7">
        <f>IF(AND(AY27&gt;0,AY27&lt;&gt;"wait"),AY27,IF(AND(AOHL!$G28=0,AY27&lt;&gt;"wait"),0,IF(OR(AY27="wait",AOHL!$G28=1),IF(AND('WMp0-100'!AP29&gt;Sheet1!$E29,'WMp0-100'!AP29&lt;Sheet1!$D29),'WMp0-100'!AP29,"wait"),"wait")))</f>
        <v>0</v>
      </c>
      <c r="AZ28" s="7">
        <f t="shared" si="23"/>
        <v>0</v>
      </c>
      <c r="BA28" s="7">
        <f>IF(AND(BA27&gt;0,BA27&lt;&gt;"wait"),BA27,IF(AND(AOHL!$G28=0,BA27&lt;&gt;"wait"),0,IF(OR(BA27="wait",AOHL!$G28=1),IF(AND('WMp0-100'!AQ29&gt;Sheet1!$E29,'WMp0-100'!AQ29&lt;Sheet1!$D29),'WMp0-100'!AQ29,"wait"),"wait")))</f>
        <v>0</v>
      </c>
      <c r="BB28" s="7">
        <f t="shared" si="24"/>
        <v>0</v>
      </c>
      <c r="BC28" s="7">
        <f>IF(AND(BC27&gt;0,BC27&lt;&gt;"wait"),BC27,IF(AND(AOHL!$G28=0,BC27&lt;&gt;"wait"),0,IF(OR(BC27="wait",AOHL!$G28=1),IF(AND('WMp0-100'!AR29&gt;Sheet1!$E29,'WMp0-100'!AR29&lt;Sheet1!$D29),'WMp0-100'!AR29,"wait"),"wait")))</f>
        <v>0</v>
      </c>
      <c r="BD28" s="7">
        <f t="shared" si="25"/>
        <v>0</v>
      </c>
      <c r="BE28" s="7">
        <f>IF(AND(BE27&gt;0,BE27&lt;&gt;"wait"),BE27,IF(AND(AOHL!$G28=0,BE27&lt;&gt;"wait"),0,IF(OR(BE27="wait",AOHL!$G28=1),IF(AND('WMp0-100'!AS29&gt;Sheet1!$E29,'WMp0-100'!AS29&lt;Sheet1!$D29),'WMp0-100'!AS29,"wait"),"wait")))</f>
        <v>0</v>
      </c>
      <c r="BF28" s="7">
        <f t="shared" si="26"/>
        <v>0</v>
      </c>
      <c r="BG28" s="7">
        <f>IF(AND(BG27&gt;0,BG27&lt;&gt;"wait"),BG27,IF(AND(AOHL!$G28=0,BG27&lt;&gt;"wait"),0,IF(OR(BG27="wait",AOHL!$G28=1),IF(AND('WMp0-100'!AT29&gt;Sheet1!$E29,'WMp0-100'!AT29&lt;Sheet1!$D29),'WMp0-100'!AT29,"wait"),"wait")))</f>
        <v>0</v>
      </c>
      <c r="BH28" s="7">
        <f t="shared" si="27"/>
        <v>0</v>
      </c>
      <c r="BI28" s="7">
        <f>IF(AND(BI27&gt;0,BI27&lt;&gt;"wait"),BI27,IF(AND(AOHL!$G28=0,BI27&lt;&gt;"wait"),0,IF(OR(BI27="wait",AOHL!$G28=1),IF(AND('WMp0-100'!AU29&gt;Sheet1!$E29,'WMp0-100'!AU29&lt;Sheet1!$D29),'WMp0-100'!AU29,"wait"),"wait")))</f>
        <v>0</v>
      </c>
      <c r="BJ28" s="7">
        <f t="shared" si="28"/>
        <v>0</v>
      </c>
      <c r="BK28" s="7">
        <f>IF(AND(BK27&gt;0,BK27&lt;&gt;"wait"),BK27,IF(AND(AOHL!$G28=0,BK27&lt;&gt;"wait"),0,IF(OR(BK27="wait",AOHL!$G28=1),IF(AND('WMp0-100'!AV29&gt;Sheet1!$E29,'WMp0-100'!AV29&lt;Sheet1!$D29),'WMp0-100'!AV29,"wait"),"wait")))</f>
        <v>0</v>
      </c>
      <c r="BL28" s="7">
        <f t="shared" si="29"/>
        <v>0</v>
      </c>
      <c r="BM28" s="7">
        <f>IF(AND(BM27&gt;0,BM27&lt;&gt;"wait"),BM27,IF(AND(AOHL!$G28=0,BM27&lt;&gt;"wait"),0,IF(OR(BM27="wait",AOHL!$G28=1),IF(AND('WMp0-100'!AW29&gt;Sheet1!$E29,'WMp0-100'!AW29&lt;Sheet1!$D29),'WMp0-100'!AW29,"wait"),"wait")))</f>
        <v>0</v>
      </c>
      <c r="BN28" s="7">
        <f t="shared" si="30"/>
        <v>0</v>
      </c>
      <c r="BO28" s="7">
        <f>IF(AND(BO27&gt;0,BO27&lt;&gt;"wait"),BO27,IF(AND(AOHL!$G28=0,BO27&lt;&gt;"wait"),0,IF(OR(BO27="wait",AOHL!$G28=1),IF(AND('WMp0-100'!AX29&gt;Sheet1!$E29,'WMp0-100'!AX29&lt;Sheet1!$D29),'WMp0-100'!AX29,"wait"),"wait")))</f>
        <v>0</v>
      </c>
      <c r="BP28" s="7">
        <f t="shared" si="31"/>
        <v>0</v>
      </c>
      <c r="BQ28" s="7">
        <f>IF(AND(BQ27&gt;0,BQ27&lt;&gt;"wait"),BQ27,IF(AND(AOHL!$G28=0,BQ27&lt;&gt;"wait"),0,IF(OR(BQ27="wait",AOHL!$G28=1),IF(AND('WMp0-100'!AY29&gt;Sheet1!$E29,'WMp0-100'!AY29&lt;Sheet1!$D29),'WMp0-100'!AY29,"wait"),"wait")))</f>
        <v>0</v>
      </c>
      <c r="BR28" s="7">
        <f t="shared" si="32"/>
        <v>0</v>
      </c>
    </row>
    <row r="29" spans="1:70" x14ac:dyDescent="0.3">
      <c r="A29" t="str">
        <f>Sheet1!B29</f>
        <v>03/01 09:42</v>
      </c>
      <c r="C29" s="7">
        <f>IF(AND(C28&gt;0,C28&lt;&gt;"wait"),C28,IF(AND(AOHL!$E29=0,C28&lt;&gt;"wait"),0,IF(OR(C28="wait",AOHL!$E29=1),IF(AND('WMp0-100'!Q30&gt;Sheet1!$E30,'WMp0-100'!Q30&lt;Sheet1!$D30),'WMp0-100'!Q30,"wait"),"wait")))</f>
        <v>0</v>
      </c>
      <c r="D29" s="7">
        <f t="shared" si="0"/>
        <v>0</v>
      </c>
      <c r="E29" s="7">
        <f>IF(AND(E28&gt;0,E28&lt;&gt;"wait"),E28,IF(AND(AOHL!$E29=0,E28&lt;&gt;"wait"),0,IF(OR(E28="wait",AOHL!$E29=1),IF(AND('WMp0-100'!R30&gt;Sheet1!$E30,'WMp0-100'!R30&lt;Sheet1!$D30),'WMp0-100'!R30,"wait"),"wait")))</f>
        <v>0</v>
      </c>
      <c r="F29" s="7">
        <f t="shared" si="1"/>
        <v>0</v>
      </c>
      <c r="G29" s="7">
        <f>IF(AND(G28&gt;0,G28&lt;&gt;"wait"),G28,IF(AND(AOHL!$E29=0,G28&lt;&gt;"wait"),0,IF(OR(G28="wait",AOHL!$E29=1),IF(AND('WMp0-100'!S30&gt;Sheet1!$E30,'WMp0-100'!S30&lt;Sheet1!$D30),'WMp0-100'!S30,"wait"),"wait")))</f>
        <v>0</v>
      </c>
      <c r="H29" s="7">
        <f t="shared" si="2"/>
        <v>0</v>
      </c>
      <c r="I29" s="7">
        <f>IF(AND(I28&gt;0,I28&lt;&gt;"wait"),I28,IF(AND(AOHL!$E29=0,I28&lt;&gt;"wait"),0,IF(OR(I28="wait",AOHL!$E29=1),IF(AND('WMp0-100'!T30&gt;Sheet1!$E30,'WMp0-100'!T30&lt;Sheet1!$D30),'WMp0-100'!T30,"wait"),"wait")))</f>
        <v>0</v>
      </c>
      <c r="J29" s="7">
        <f t="shared" si="3"/>
        <v>0</v>
      </c>
      <c r="K29" s="7">
        <f>IF(AND(K28&gt;0,K28&lt;&gt;"wait"),K28,IF(AND(AOHL!$E29=0,K28&lt;&gt;"wait"),0,IF(OR(K28="wait",AOHL!$E29=1),IF(AND('WMp0-100'!U30&gt;Sheet1!$E30,'WMp0-100'!U30&lt;Sheet1!$D30),'WMp0-100'!U30,"wait"),"wait")))</f>
        <v>0</v>
      </c>
      <c r="L29" s="7">
        <f t="shared" si="4"/>
        <v>0</v>
      </c>
      <c r="M29" s="7">
        <f>IF(AND(M28&gt;0,M28&lt;&gt;"wait"),M28,IF(AND(AOHL!$E29=0,M28&lt;&gt;"wait"),0,IF(OR(M28="wait",AOHL!$E29=1),IF(AND('WMp0-100'!V30&gt;Sheet1!$E30,'WMp0-100'!V30&lt;Sheet1!$D30),'WMp0-100'!V30,"wait"),"wait")))</f>
        <v>0</v>
      </c>
      <c r="N29" s="7">
        <f t="shared" si="5"/>
        <v>0</v>
      </c>
      <c r="O29" s="7">
        <f>IF(AND(O28&gt;0,O28&lt;&gt;"wait"),O28,IF(AND(AOHL!$E29=0,O28&lt;&gt;"wait"),0,IF(OR(O28="wait",AOHL!$E29=1),IF(AND('WMp0-100'!W30&gt;Sheet1!$E30,'WMp0-100'!W30&lt;Sheet1!$D30),'WMp0-100'!W30,"wait"),"wait")))</f>
        <v>0</v>
      </c>
      <c r="P29" s="7">
        <f t="shared" si="6"/>
        <v>0</v>
      </c>
      <c r="Q29" s="7">
        <f>IF(AND(Q28&gt;0,Q28&lt;&gt;"wait"),Q28,IF(AND(AOHL!$E29=0,Q28&lt;&gt;"wait"),0,IF(OR(Q28="wait",AOHL!$E29=1),IF(AND('WMp0-100'!X30&gt;Sheet1!$E30,'WMp0-100'!X30&lt;Sheet1!$D30),'WMp0-100'!X30,"wait"),"wait")))</f>
        <v>0</v>
      </c>
      <c r="R29" s="7">
        <f t="shared" si="7"/>
        <v>0</v>
      </c>
      <c r="S29" s="7">
        <f>IF(AND(S28&gt;0,S28&lt;&gt;"wait"),S28,IF(AND(AOHL!$E29=0,S28&lt;&gt;"wait"),0,IF(OR(S28="wait",AOHL!$E29=1),IF(AND('WMp0-100'!Y30&gt;Sheet1!$E30,'WMp0-100'!Y30&lt;Sheet1!$D30),'WMp0-100'!Y30,"wait"),"wait")))</f>
        <v>0</v>
      </c>
      <c r="T29" s="7">
        <f t="shared" si="8"/>
        <v>0</v>
      </c>
      <c r="U29" s="7">
        <f>IF(AND(U28&gt;0,U28&lt;&gt;"wait"),U28,IF(AND(AOHL!$E29=0,U28&lt;&gt;"wait"),0,IF(OR(U28="wait",AOHL!$E29=1),IF(AND('WMp0-100'!Z30&gt;Sheet1!$E30,'WMp0-100'!Z30&lt;Sheet1!$D30),'WMp0-100'!Z30,"wait"),"wait")))</f>
        <v>0</v>
      </c>
      <c r="V29" s="7">
        <f t="shared" si="9"/>
        <v>0</v>
      </c>
      <c r="W29" s="7">
        <f>IF(AND(W28&gt;0,W28&lt;&gt;"wait"),W28,IF(AND(AOHL!$E29=0,W28&lt;&gt;"wait"),0,IF(OR(W28="wait",AOHL!$E29=1),IF(AND('WMp0-100'!AA30&gt;Sheet1!$E30,'WMp0-100'!AA30&lt;Sheet1!$D30),'WMp0-100'!AA30,"wait"),"wait")))</f>
        <v>0</v>
      </c>
      <c r="X29" s="7">
        <f t="shared" si="10"/>
        <v>0</v>
      </c>
      <c r="Z29" s="7">
        <f>IF(AND(Z28&gt;0,Z28&lt;&gt;"wait"),Z28,IF(AND(AOHL!$F29=0,Z28&lt;&gt;"wait"),0,IF(OR(Z28="wait",AOHL!$F29=1),IF(AND('WMp0-100'!AC30&gt;Sheet1!$E30,'WMp0-100'!AC30&lt;Sheet1!$D30),'WMp0-100'!AC30,"wait"),"wait")))</f>
        <v>0</v>
      </c>
      <c r="AA29" s="7">
        <f t="shared" si="11"/>
        <v>0</v>
      </c>
      <c r="AB29" s="7">
        <f>IF(AND(AB28&gt;0,AB28&lt;&gt;"wait"),AB28,IF(AND(AOHL!$F29=0,AB28&lt;&gt;"wait"),0,IF(OR(AB28="wait",AOHL!$F29=1),IF(AND('WMp0-100'!AD30&gt;Sheet1!$E30,'WMp0-100'!AD30&lt;Sheet1!$D30),'WMp0-100'!AD30,"wait"),"wait")))</f>
        <v>0</v>
      </c>
      <c r="AC29" s="7">
        <f t="shared" si="12"/>
        <v>0</v>
      </c>
      <c r="AD29" s="7">
        <f>IF(AND(AD28&gt;0,AD28&lt;&gt;"wait"),AD28,IF(AND(AOHL!$F29=0,AD28&lt;&gt;"wait"),0,IF(OR(AD28="wait",AOHL!$F29=1),IF(AND('WMp0-100'!AE30&gt;Sheet1!$E30,'WMp0-100'!AE30&lt;Sheet1!$D30),'WMp0-100'!AE30,"wait"),"wait")))</f>
        <v>0</v>
      </c>
      <c r="AE29" s="7">
        <f t="shared" si="13"/>
        <v>0</v>
      </c>
      <c r="AF29" s="7">
        <f>IF(AND(AF28&gt;0,AF28&lt;&gt;"wait"),AF28,IF(AND(AOHL!$F29=0,AF28&lt;&gt;"wait"),0,IF(OR(AF28="wait",AOHL!$F29=1),IF(AND('WMp0-100'!AF30&gt;Sheet1!$E30,'WMp0-100'!AF30&lt;Sheet1!$D30),'WMp0-100'!AF30,"wait"),"wait")))</f>
        <v>0</v>
      </c>
      <c r="AG29" s="7">
        <f t="shared" si="14"/>
        <v>0</v>
      </c>
      <c r="AH29" s="7">
        <f>IF(AND(AH28&gt;0,AH28&lt;&gt;"wait"),AH28,IF(AND(AOHL!$F29=0,AH28&lt;&gt;"wait"),0,IF(OR(AH28="wait",AOHL!$F29=1),IF(AND('WMp0-100'!AG30&gt;Sheet1!$E30,'WMp0-100'!AG30&lt;Sheet1!$D30),'WMp0-100'!AG30,"wait"),"wait")))</f>
        <v>0</v>
      </c>
      <c r="AI29" s="7">
        <f t="shared" si="15"/>
        <v>0</v>
      </c>
      <c r="AJ29" s="7">
        <f>IF(AND(AJ28&gt;0,AJ28&lt;&gt;"wait"),AJ28,IF(AND(AOHL!$F29=0,AJ28&lt;&gt;"wait"),0,IF(OR(AJ28="wait",AOHL!$F29=1),IF(AND('WMp0-100'!AH30&gt;Sheet1!$E30,'WMp0-100'!AH30&lt;Sheet1!$D30),'WMp0-100'!AH30,"wait"),"wait")))</f>
        <v>0</v>
      </c>
      <c r="AK29" s="7">
        <f t="shared" si="16"/>
        <v>0</v>
      </c>
      <c r="AL29" s="7">
        <f>IF(AND(AL28&gt;0,AL28&lt;&gt;"wait"),AL28,IF(AND(AOHL!$F29=0,AL28&lt;&gt;"wait"),0,IF(OR(AL28="wait",AOHL!$F29=1),IF(AND('WMp0-100'!AI30&gt;Sheet1!$E30,'WMp0-100'!AI30&lt;Sheet1!$D30),'WMp0-100'!AI30,"wait"),"wait")))</f>
        <v>0</v>
      </c>
      <c r="AM29" s="7">
        <f t="shared" si="17"/>
        <v>0</v>
      </c>
      <c r="AN29" s="7">
        <f>IF(AND(AN28&gt;0,AN28&lt;&gt;"wait"),AN28,IF(AND(AOHL!$F29=0,AN28&lt;&gt;"wait"),0,IF(OR(AN28="wait",AOHL!$F29=1),IF(AND('WMp0-100'!AJ30&gt;Sheet1!$E30,'WMp0-100'!AJ30&lt;Sheet1!$D30),'WMp0-100'!AJ30,"wait"),"wait")))</f>
        <v>0</v>
      </c>
      <c r="AO29" s="7">
        <f t="shared" si="18"/>
        <v>0</v>
      </c>
      <c r="AP29" s="7">
        <f>IF(AND(AP28&gt;0,AP28&lt;&gt;"wait"),AP28,IF(AND(AOHL!$F29=0,AP28&lt;&gt;"wait"),0,IF(OR(AP28="wait",AOHL!$F29=1),IF(AND('WMp0-100'!AK30&gt;Sheet1!$E30,'WMp0-100'!AK30&lt;Sheet1!$D30),'WMp0-100'!AK30,"wait"),"wait")))</f>
        <v>0</v>
      </c>
      <c r="AQ29" s="7">
        <f t="shared" si="19"/>
        <v>0</v>
      </c>
      <c r="AR29" s="7">
        <f>IF(AND(AR28&gt;0,AR28&lt;&gt;"wait"),AR28,IF(AND(AOHL!$F29=0,AR28&lt;&gt;"wait"),0,IF(OR(AR28="wait",AOHL!$F29=1),IF(AND('WMp0-100'!AL30&gt;Sheet1!$E30,'WMp0-100'!AL30&lt;Sheet1!$D30),'WMp0-100'!AL30,"wait"),"wait")))</f>
        <v>0</v>
      </c>
      <c r="AS29" s="7">
        <f t="shared" si="20"/>
        <v>0</v>
      </c>
      <c r="AT29" s="7">
        <f>IF(AND(AT28&gt;0,AT28&lt;&gt;"wait"),AT28,IF(AND(AOHL!$F29=0,AT28&lt;&gt;"wait"),0,IF(OR(AT28="wait",AOHL!$F29=1),IF(AND('WMp0-100'!AM30&gt;Sheet1!$E30,'WMp0-100'!AM30&lt;Sheet1!$D30),'WMp0-100'!AM30,"wait"),"wait")))</f>
        <v>0</v>
      </c>
      <c r="AU29" s="7">
        <f t="shared" si="21"/>
        <v>0</v>
      </c>
      <c r="AV29" s="7"/>
      <c r="AW29" s="7">
        <f>IF(AND(AW28&gt;0,AW28&lt;&gt;"wait"),AW28,IF(AND(AOHL!$G29=0,AW28&lt;&gt;"wait"),0,IF(OR(AW28="wait",AOHL!$G29=1),IF(AND('WMp0-100'!AO30&gt;Sheet1!$E30,'WMp0-100'!AO30&lt;Sheet1!$D30),'WMp0-100'!AO30,"wait"),"wait")))</f>
        <v>0</v>
      </c>
      <c r="AX29" s="7">
        <f t="shared" si="22"/>
        <v>0</v>
      </c>
      <c r="AY29" s="7">
        <f>IF(AND(AY28&gt;0,AY28&lt;&gt;"wait"),AY28,IF(AND(AOHL!$G29=0,AY28&lt;&gt;"wait"),0,IF(OR(AY28="wait",AOHL!$G29=1),IF(AND('WMp0-100'!AP30&gt;Sheet1!$E30,'WMp0-100'!AP30&lt;Sheet1!$D30),'WMp0-100'!AP30,"wait"),"wait")))</f>
        <v>0</v>
      </c>
      <c r="AZ29" s="7">
        <f t="shared" si="23"/>
        <v>0</v>
      </c>
      <c r="BA29" s="7">
        <f>IF(AND(BA28&gt;0,BA28&lt;&gt;"wait"),BA28,IF(AND(AOHL!$G29=0,BA28&lt;&gt;"wait"),0,IF(OR(BA28="wait",AOHL!$G29=1),IF(AND('WMp0-100'!AQ30&gt;Sheet1!$E30,'WMp0-100'!AQ30&lt;Sheet1!$D30),'WMp0-100'!AQ30,"wait"),"wait")))</f>
        <v>0</v>
      </c>
      <c r="BB29" s="7">
        <f t="shared" si="24"/>
        <v>0</v>
      </c>
      <c r="BC29" s="7">
        <f>IF(AND(BC28&gt;0,BC28&lt;&gt;"wait"),BC28,IF(AND(AOHL!$G29=0,BC28&lt;&gt;"wait"),0,IF(OR(BC28="wait",AOHL!$G29=1),IF(AND('WMp0-100'!AR30&gt;Sheet1!$E30,'WMp0-100'!AR30&lt;Sheet1!$D30),'WMp0-100'!AR30,"wait"),"wait")))</f>
        <v>0</v>
      </c>
      <c r="BD29" s="7">
        <f t="shared" si="25"/>
        <v>0</v>
      </c>
      <c r="BE29" s="7">
        <f>IF(AND(BE28&gt;0,BE28&lt;&gt;"wait"),BE28,IF(AND(AOHL!$G29=0,BE28&lt;&gt;"wait"),0,IF(OR(BE28="wait",AOHL!$G29=1),IF(AND('WMp0-100'!AS30&gt;Sheet1!$E30,'WMp0-100'!AS30&lt;Sheet1!$D30),'WMp0-100'!AS30,"wait"),"wait")))</f>
        <v>0</v>
      </c>
      <c r="BF29" s="7">
        <f t="shared" si="26"/>
        <v>0</v>
      </c>
      <c r="BG29" s="7">
        <f>IF(AND(BG28&gt;0,BG28&lt;&gt;"wait"),BG28,IF(AND(AOHL!$G29=0,BG28&lt;&gt;"wait"),0,IF(OR(BG28="wait",AOHL!$G29=1),IF(AND('WMp0-100'!AT30&gt;Sheet1!$E30,'WMp0-100'!AT30&lt;Sheet1!$D30),'WMp0-100'!AT30,"wait"),"wait")))</f>
        <v>0</v>
      </c>
      <c r="BH29" s="7">
        <f t="shared" si="27"/>
        <v>0</v>
      </c>
      <c r="BI29" s="7">
        <f>IF(AND(BI28&gt;0,BI28&lt;&gt;"wait"),BI28,IF(AND(AOHL!$G29=0,BI28&lt;&gt;"wait"),0,IF(OR(BI28="wait",AOHL!$G29=1),IF(AND('WMp0-100'!AU30&gt;Sheet1!$E30,'WMp0-100'!AU30&lt;Sheet1!$D30),'WMp0-100'!AU30,"wait"),"wait")))</f>
        <v>0</v>
      </c>
      <c r="BJ29" s="7">
        <f t="shared" si="28"/>
        <v>0</v>
      </c>
      <c r="BK29" s="7">
        <f>IF(AND(BK28&gt;0,BK28&lt;&gt;"wait"),BK28,IF(AND(AOHL!$G29=0,BK28&lt;&gt;"wait"),0,IF(OR(BK28="wait",AOHL!$G29=1),IF(AND('WMp0-100'!AV30&gt;Sheet1!$E30,'WMp0-100'!AV30&lt;Sheet1!$D30),'WMp0-100'!AV30,"wait"),"wait")))</f>
        <v>0</v>
      </c>
      <c r="BL29" s="7">
        <f t="shared" si="29"/>
        <v>0</v>
      </c>
      <c r="BM29" s="7">
        <f>IF(AND(BM28&gt;0,BM28&lt;&gt;"wait"),BM28,IF(AND(AOHL!$G29=0,BM28&lt;&gt;"wait"),0,IF(OR(BM28="wait",AOHL!$G29=1),IF(AND('WMp0-100'!AW30&gt;Sheet1!$E30,'WMp0-100'!AW30&lt;Sheet1!$D30),'WMp0-100'!AW30,"wait"),"wait")))</f>
        <v>0</v>
      </c>
      <c r="BN29" s="7">
        <f t="shared" si="30"/>
        <v>0</v>
      </c>
      <c r="BO29" s="7">
        <f>IF(AND(BO28&gt;0,BO28&lt;&gt;"wait"),BO28,IF(AND(AOHL!$G29=0,BO28&lt;&gt;"wait"),0,IF(OR(BO28="wait",AOHL!$G29=1),IF(AND('WMp0-100'!AX30&gt;Sheet1!$E30,'WMp0-100'!AX30&lt;Sheet1!$D30),'WMp0-100'!AX30,"wait"),"wait")))</f>
        <v>0</v>
      </c>
      <c r="BP29" s="7">
        <f t="shared" si="31"/>
        <v>0</v>
      </c>
      <c r="BQ29" s="7">
        <f>IF(AND(BQ28&gt;0,BQ28&lt;&gt;"wait"),BQ28,IF(AND(AOHL!$G29=0,BQ28&lt;&gt;"wait"),0,IF(OR(BQ28="wait",AOHL!$G29=1),IF(AND('WMp0-100'!AY30&gt;Sheet1!$E30,'WMp0-100'!AY30&lt;Sheet1!$D30),'WMp0-100'!AY30,"wait"),"wait")))</f>
        <v>0</v>
      </c>
      <c r="BR29" s="7">
        <f t="shared" si="32"/>
        <v>0</v>
      </c>
    </row>
    <row r="30" spans="1:70" x14ac:dyDescent="0.3">
      <c r="A30" t="str">
        <f>Sheet1!B30</f>
        <v>03/01 09:43</v>
      </c>
      <c r="C30" s="7">
        <f>IF(AND(C29&gt;0,C29&lt;&gt;"wait"),C29,IF(AND(AOHL!$E30=0,C29&lt;&gt;"wait"),0,IF(OR(C29="wait",AOHL!$E30=1),IF(AND('WMp0-100'!Q31&gt;Sheet1!$E31,'WMp0-100'!Q31&lt;Sheet1!$D31),'WMp0-100'!Q31,"wait"),"wait")))</f>
        <v>0</v>
      </c>
      <c r="D30" s="7">
        <f t="shared" si="0"/>
        <v>0</v>
      </c>
      <c r="E30" s="7">
        <f>IF(AND(E29&gt;0,E29&lt;&gt;"wait"),E29,IF(AND(AOHL!$E30=0,E29&lt;&gt;"wait"),0,IF(OR(E29="wait",AOHL!$E30=1),IF(AND('WMp0-100'!R31&gt;Sheet1!$E31,'WMp0-100'!R31&lt;Sheet1!$D31),'WMp0-100'!R31,"wait"),"wait")))</f>
        <v>0</v>
      </c>
      <c r="F30" s="7">
        <f t="shared" si="1"/>
        <v>0</v>
      </c>
      <c r="G30" s="7">
        <f>IF(AND(G29&gt;0,G29&lt;&gt;"wait"),G29,IF(AND(AOHL!$E30=0,G29&lt;&gt;"wait"),0,IF(OR(G29="wait",AOHL!$E30=1),IF(AND('WMp0-100'!S31&gt;Sheet1!$E31,'WMp0-100'!S31&lt;Sheet1!$D31),'WMp0-100'!S31,"wait"),"wait")))</f>
        <v>0</v>
      </c>
      <c r="H30" s="7">
        <f t="shared" si="2"/>
        <v>0</v>
      </c>
      <c r="I30" s="7">
        <f>IF(AND(I29&gt;0,I29&lt;&gt;"wait"),I29,IF(AND(AOHL!$E30=0,I29&lt;&gt;"wait"),0,IF(OR(I29="wait",AOHL!$E30=1),IF(AND('WMp0-100'!T31&gt;Sheet1!$E31,'WMp0-100'!T31&lt;Sheet1!$D31),'WMp0-100'!T31,"wait"),"wait")))</f>
        <v>0</v>
      </c>
      <c r="J30" s="7">
        <f t="shared" si="3"/>
        <v>0</v>
      </c>
      <c r="K30" s="7">
        <f>IF(AND(K29&gt;0,K29&lt;&gt;"wait"),K29,IF(AND(AOHL!$E30=0,K29&lt;&gt;"wait"),0,IF(OR(K29="wait",AOHL!$E30=1),IF(AND('WMp0-100'!U31&gt;Sheet1!$E31,'WMp0-100'!U31&lt;Sheet1!$D31),'WMp0-100'!U31,"wait"),"wait")))</f>
        <v>0</v>
      </c>
      <c r="L30" s="7">
        <f t="shared" si="4"/>
        <v>0</v>
      </c>
      <c r="M30" s="7">
        <f>IF(AND(M29&gt;0,M29&lt;&gt;"wait"),M29,IF(AND(AOHL!$E30=0,M29&lt;&gt;"wait"),0,IF(OR(M29="wait",AOHL!$E30=1),IF(AND('WMp0-100'!V31&gt;Sheet1!$E31,'WMp0-100'!V31&lt;Sheet1!$D31),'WMp0-100'!V31,"wait"),"wait")))</f>
        <v>0</v>
      </c>
      <c r="N30" s="7">
        <f t="shared" si="5"/>
        <v>0</v>
      </c>
      <c r="O30" s="7">
        <f>IF(AND(O29&gt;0,O29&lt;&gt;"wait"),O29,IF(AND(AOHL!$E30=0,O29&lt;&gt;"wait"),0,IF(OR(O29="wait",AOHL!$E30=1),IF(AND('WMp0-100'!W31&gt;Sheet1!$E31,'WMp0-100'!W31&lt;Sheet1!$D31),'WMp0-100'!W31,"wait"),"wait")))</f>
        <v>0</v>
      </c>
      <c r="P30" s="7">
        <f t="shared" si="6"/>
        <v>0</v>
      </c>
      <c r="Q30" s="7">
        <f>IF(AND(Q29&gt;0,Q29&lt;&gt;"wait"),Q29,IF(AND(AOHL!$E30=0,Q29&lt;&gt;"wait"),0,IF(OR(Q29="wait",AOHL!$E30=1),IF(AND('WMp0-100'!X31&gt;Sheet1!$E31,'WMp0-100'!X31&lt;Sheet1!$D31),'WMp0-100'!X31,"wait"),"wait")))</f>
        <v>0</v>
      </c>
      <c r="R30" s="7">
        <f t="shared" si="7"/>
        <v>0</v>
      </c>
      <c r="S30" s="7">
        <f>IF(AND(S29&gt;0,S29&lt;&gt;"wait"),S29,IF(AND(AOHL!$E30=0,S29&lt;&gt;"wait"),0,IF(OR(S29="wait",AOHL!$E30=1),IF(AND('WMp0-100'!Y31&gt;Sheet1!$E31,'WMp0-100'!Y31&lt;Sheet1!$D31),'WMp0-100'!Y31,"wait"),"wait")))</f>
        <v>0</v>
      </c>
      <c r="T30" s="7">
        <f t="shared" si="8"/>
        <v>0</v>
      </c>
      <c r="U30" s="7">
        <f>IF(AND(U29&gt;0,U29&lt;&gt;"wait"),U29,IF(AND(AOHL!$E30=0,U29&lt;&gt;"wait"),0,IF(OR(U29="wait",AOHL!$E30=1),IF(AND('WMp0-100'!Z31&gt;Sheet1!$E31,'WMp0-100'!Z31&lt;Sheet1!$D31),'WMp0-100'!Z31,"wait"),"wait")))</f>
        <v>0</v>
      </c>
      <c r="V30" s="7">
        <f t="shared" si="9"/>
        <v>0</v>
      </c>
      <c r="W30" s="7">
        <f>IF(AND(W29&gt;0,W29&lt;&gt;"wait"),W29,IF(AND(AOHL!$E30=0,W29&lt;&gt;"wait"),0,IF(OR(W29="wait",AOHL!$E30=1),IF(AND('WMp0-100'!AA31&gt;Sheet1!$E31,'WMp0-100'!AA31&lt;Sheet1!$D31),'WMp0-100'!AA31,"wait"),"wait")))</f>
        <v>0</v>
      </c>
      <c r="X30" s="7">
        <f t="shared" si="10"/>
        <v>0</v>
      </c>
      <c r="Z30" s="7">
        <f>IF(AND(Z29&gt;0,Z29&lt;&gt;"wait"),Z29,IF(AND(AOHL!$F30=0,Z29&lt;&gt;"wait"),0,IF(OR(Z29="wait",AOHL!$F30=1),IF(AND('WMp0-100'!AC31&gt;Sheet1!$E31,'WMp0-100'!AC31&lt;Sheet1!$D31),'WMp0-100'!AC31,"wait"),"wait")))</f>
        <v>0</v>
      </c>
      <c r="AA30" s="7">
        <f t="shared" si="11"/>
        <v>0</v>
      </c>
      <c r="AB30" s="7">
        <f>IF(AND(AB29&gt;0,AB29&lt;&gt;"wait"),AB29,IF(AND(AOHL!$F30=0,AB29&lt;&gt;"wait"),0,IF(OR(AB29="wait",AOHL!$F30=1),IF(AND('WMp0-100'!AD31&gt;Sheet1!$E31,'WMp0-100'!AD31&lt;Sheet1!$D31),'WMp0-100'!AD31,"wait"),"wait")))</f>
        <v>0</v>
      </c>
      <c r="AC30" s="7">
        <f t="shared" si="12"/>
        <v>0</v>
      </c>
      <c r="AD30" s="7">
        <f>IF(AND(AD29&gt;0,AD29&lt;&gt;"wait"),AD29,IF(AND(AOHL!$F30=0,AD29&lt;&gt;"wait"),0,IF(OR(AD29="wait",AOHL!$F30=1),IF(AND('WMp0-100'!AE31&gt;Sheet1!$E31,'WMp0-100'!AE31&lt;Sheet1!$D31),'WMp0-100'!AE31,"wait"),"wait")))</f>
        <v>0</v>
      </c>
      <c r="AE30" s="7">
        <f t="shared" si="13"/>
        <v>0</v>
      </c>
      <c r="AF30" s="7">
        <f>IF(AND(AF29&gt;0,AF29&lt;&gt;"wait"),AF29,IF(AND(AOHL!$F30=0,AF29&lt;&gt;"wait"),0,IF(OR(AF29="wait",AOHL!$F30=1),IF(AND('WMp0-100'!AF31&gt;Sheet1!$E31,'WMp0-100'!AF31&lt;Sheet1!$D31),'WMp0-100'!AF31,"wait"),"wait")))</f>
        <v>0</v>
      </c>
      <c r="AG30" s="7">
        <f t="shared" si="14"/>
        <v>0</v>
      </c>
      <c r="AH30" s="7">
        <f>IF(AND(AH29&gt;0,AH29&lt;&gt;"wait"),AH29,IF(AND(AOHL!$F30=0,AH29&lt;&gt;"wait"),0,IF(OR(AH29="wait",AOHL!$F30=1),IF(AND('WMp0-100'!AG31&gt;Sheet1!$E31,'WMp0-100'!AG31&lt;Sheet1!$D31),'WMp0-100'!AG31,"wait"),"wait")))</f>
        <v>0</v>
      </c>
      <c r="AI30" s="7">
        <f t="shared" si="15"/>
        <v>0</v>
      </c>
      <c r="AJ30" s="7">
        <f>IF(AND(AJ29&gt;0,AJ29&lt;&gt;"wait"),AJ29,IF(AND(AOHL!$F30=0,AJ29&lt;&gt;"wait"),0,IF(OR(AJ29="wait",AOHL!$F30=1),IF(AND('WMp0-100'!AH31&gt;Sheet1!$E31,'WMp0-100'!AH31&lt;Sheet1!$D31),'WMp0-100'!AH31,"wait"),"wait")))</f>
        <v>0</v>
      </c>
      <c r="AK30" s="7">
        <f t="shared" si="16"/>
        <v>0</v>
      </c>
      <c r="AL30" s="7">
        <f>IF(AND(AL29&gt;0,AL29&lt;&gt;"wait"),AL29,IF(AND(AOHL!$F30=0,AL29&lt;&gt;"wait"),0,IF(OR(AL29="wait",AOHL!$F30=1),IF(AND('WMp0-100'!AI31&gt;Sheet1!$E31,'WMp0-100'!AI31&lt;Sheet1!$D31),'WMp0-100'!AI31,"wait"),"wait")))</f>
        <v>0</v>
      </c>
      <c r="AM30" s="7">
        <f t="shared" si="17"/>
        <v>0</v>
      </c>
      <c r="AN30" s="7">
        <f>IF(AND(AN29&gt;0,AN29&lt;&gt;"wait"),AN29,IF(AND(AOHL!$F30=0,AN29&lt;&gt;"wait"),0,IF(OR(AN29="wait",AOHL!$F30=1),IF(AND('WMp0-100'!AJ31&gt;Sheet1!$E31,'WMp0-100'!AJ31&lt;Sheet1!$D31),'WMp0-100'!AJ31,"wait"),"wait")))</f>
        <v>0</v>
      </c>
      <c r="AO30" s="7">
        <f t="shared" si="18"/>
        <v>0</v>
      </c>
      <c r="AP30" s="7">
        <f>IF(AND(AP29&gt;0,AP29&lt;&gt;"wait"),AP29,IF(AND(AOHL!$F30=0,AP29&lt;&gt;"wait"),0,IF(OR(AP29="wait",AOHL!$F30=1),IF(AND('WMp0-100'!AK31&gt;Sheet1!$E31,'WMp0-100'!AK31&lt;Sheet1!$D31),'WMp0-100'!AK31,"wait"),"wait")))</f>
        <v>0</v>
      </c>
      <c r="AQ30" s="7">
        <f t="shared" si="19"/>
        <v>0</v>
      </c>
      <c r="AR30" s="7">
        <f>IF(AND(AR29&gt;0,AR29&lt;&gt;"wait"),AR29,IF(AND(AOHL!$F30=0,AR29&lt;&gt;"wait"),0,IF(OR(AR29="wait",AOHL!$F30=1),IF(AND('WMp0-100'!AL31&gt;Sheet1!$E31,'WMp0-100'!AL31&lt;Sheet1!$D31),'WMp0-100'!AL31,"wait"),"wait")))</f>
        <v>0</v>
      </c>
      <c r="AS30" s="7">
        <f t="shared" si="20"/>
        <v>0</v>
      </c>
      <c r="AT30" s="7">
        <f>IF(AND(AT29&gt;0,AT29&lt;&gt;"wait"),AT29,IF(AND(AOHL!$F30=0,AT29&lt;&gt;"wait"),0,IF(OR(AT29="wait",AOHL!$F30=1),IF(AND('WMp0-100'!AM31&gt;Sheet1!$E31,'WMp0-100'!AM31&lt;Sheet1!$D31),'WMp0-100'!AM31,"wait"),"wait")))</f>
        <v>0</v>
      </c>
      <c r="AU30" s="7">
        <f t="shared" si="21"/>
        <v>0</v>
      </c>
      <c r="AV30" s="7"/>
      <c r="AW30" s="7">
        <f>IF(AND(AW29&gt;0,AW29&lt;&gt;"wait"),AW29,IF(AND(AOHL!$G30=0,AW29&lt;&gt;"wait"),0,IF(OR(AW29="wait",AOHL!$G30=1),IF(AND('WMp0-100'!AO31&gt;Sheet1!$E31,'WMp0-100'!AO31&lt;Sheet1!$D31),'WMp0-100'!AO31,"wait"),"wait")))</f>
        <v>0</v>
      </c>
      <c r="AX30" s="7">
        <f t="shared" si="22"/>
        <v>0</v>
      </c>
      <c r="AY30" s="7">
        <f>IF(AND(AY29&gt;0,AY29&lt;&gt;"wait"),AY29,IF(AND(AOHL!$G30=0,AY29&lt;&gt;"wait"),0,IF(OR(AY29="wait",AOHL!$G30=1),IF(AND('WMp0-100'!AP31&gt;Sheet1!$E31,'WMp0-100'!AP31&lt;Sheet1!$D31),'WMp0-100'!AP31,"wait"),"wait")))</f>
        <v>0</v>
      </c>
      <c r="AZ30" s="7">
        <f t="shared" si="23"/>
        <v>0</v>
      </c>
      <c r="BA30" s="7">
        <f>IF(AND(BA29&gt;0,BA29&lt;&gt;"wait"),BA29,IF(AND(AOHL!$G30=0,BA29&lt;&gt;"wait"),0,IF(OR(BA29="wait",AOHL!$G30=1),IF(AND('WMp0-100'!AQ31&gt;Sheet1!$E31,'WMp0-100'!AQ31&lt;Sheet1!$D31),'WMp0-100'!AQ31,"wait"),"wait")))</f>
        <v>0</v>
      </c>
      <c r="BB30" s="7">
        <f t="shared" si="24"/>
        <v>0</v>
      </c>
      <c r="BC30" s="7">
        <f>IF(AND(BC29&gt;0,BC29&lt;&gt;"wait"),BC29,IF(AND(AOHL!$G30=0,BC29&lt;&gt;"wait"),0,IF(OR(BC29="wait",AOHL!$G30=1),IF(AND('WMp0-100'!AR31&gt;Sheet1!$E31,'WMp0-100'!AR31&lt;Sheet1!$D31),'WMp0-100'!AR31,"wait"),"wait")))</f>
        <v>0</v>
      </c>
      <c r="BD30" s="7">
        <f t="shared" si="25"/>
        <v>0</v>
      </c>
      <c r="BE30" s="7">
        <f>IF(AND(BE29&gt;0,BE29&lt;&gt;"wait"),BE29,IF(AND(AOHL!$G30=0,BE29&lt;&gt;"wait"),0,IF(OR(BE29="wait",AOHL!$G30=1),IF(AND('WMp0-100'!AS31&gt;Sheet1!$E31,'WMp0-100'!AS31&lt;Sheet1!$D31),'WMp0-100'!AS31,"wait"),"wait")))</f>
        <v>0</v>
      </c>
      <c r="BF30" s="7">
        <f t="shared" si="26"/>
        <v>0</v>
      </c>
      <c r="BG30" s="7">
        <f>IF(AND(BG29&gt;0,BG29&lt;&gt;"wait"),BG29,IF(AND(AOHL!$G30=0,BG29&lt;&gt;"wait"),0,IF(OR(BG29="wait",AOHL!$G30=1),IF(AND('WMp0-100'!AT31&gt;Sheet1!$E31,'WMp0-100'!AT31&lt;Sheet1!$D31),'WMp0-100'!AT31,"wait"),"wait")))</f>
        <v>0</v>
      </c>
      <c r="BH30" s="7">
        <f t="shared" si="27"/>
        <v>0</v>
      </c>
      <c r="BI30" s="7">
        <f>IF(AND(BI29&gt;0,BI29&lt;&gt;"wait"),BI29,IF(AND(AOHL!$G30=0,BI29&lt;&gt;"wait"),0,IF(OR(BI29="wait",AOHL!$G30=1),IF(AND('WMp0-100'!AU31&gt;Sheet1!$E31,'WMp0-100'!AU31&lt;Sheet1!$D31),'WMp0-100'!AU31,"wait"),"wait")))</f>
        <v>0</v>
      </c>
      <c r="BJ30" s="7">
        <f t="shared" si="28"/>
        <v>0</v>
      </c>
      <c r="BK30" s="7">
        <f>IF(AND(BK29&gt;0,BK29&lt;&gt;"wait"),BK29,IF(AND(AOHL!$G30=0,BK29&lt;&gt;"wait"),0,IF(OR(BK29="wait",AOHL!$G30=1),IF(AND('WMp0-100'!AV31&gt;Sheet1!$E31,'WMp0-100'!AV31&lt;Sheet1!$D31),'WMp0-100'!AV31,"wait"),"wait")))</f>
        <v>0</v>
      </c>
      <c r="BL30" s="7">
        <f t="shared" si="29"/>
        <v>0</v>
      </c>
      <c r="BM30" s="7">
        <f>IF(AND(BM29&gt;0,BM29&lt;&gt;"wait"),BM29,IF(AND(AOHL!$G30=0,BM29&lt;&gt;"wait"),0,IF(OR(BM29="wait",AOHL!$G30=1),IF(AND('WMp0-100'!AW31&gt;Sheet1!$E31,'WMp0-100'!AW31&lt;Sheet1!$D31),'WMp0-100'!AW31,"wait"),"wait")))</f>
        <v>0</v>
      </c>
      <c r="BN30" s="7">
        <f t="shared" si="30"/>
        <v>0</v>
      </c>
      <c r="BO30" s="7">
        <f>IF(AND(BO29&gt;0,BO29&lt;&gt;"wait"),BO29,IF(AND(AOHL!$G30=0,BO29&lt;&gt;"wait"),0,IF(OR(BO29="wait",AOHL!$G30=1),IF(AND('WMp0-100'!AX31&gt;Sheet1!$E31,'WMp0-100'!AX31&lt;Sheet1!$D31),'WMp0-100'!AX31,"wait"),"wait")))</f>
        <v>0</v>
      </c>
      <c r="BP30" s="7">
        <f t="shared" si="31"/>
        <v>0</v>
      </c>
      <c r="BQ30" s="7">
        <f>IF(AND(BQ29&gt;0,BQ29&lt;&gt;"wait"),BQ29,IF(AND(AOHL!$G30=0,BQ29&lt;&gt;"wait"),0,IF(OR(BQ29="wait",AOHL!$G30=1),IF(AND('WMp0-100'!AY31&gt;Sheet1!$E31,'WMp0-100'!AY31&lt;Sheet1!$D31),'WMp0-100'!AY31,"wait"),"wait")))</f>
        <v>0</v>
      </c>
      <c r="BR30" s="7">
        <f t="shared" si="32"/>
        <v>0</v>
      </c>
    </row>
    <row r="31" spans="1:70" x14ac:dyDescent="0.3">
      <c r="A31" t="str">
        <f>Sheet1!B31</f>
        <v>03/01 09:44</v>
      </c>
      <c r="C31" s="7">
        <f>IF(AND(C30&gt;0,C30&lt;&gt;"wait"),C30,IF(AND(AOHL!$E31=0,C30&lt;&gt;"wait"),0,IF(OR(C30="wait",AOHL!$E31=1),IF(AND('WMp0-100'!Q32&gt;Sheet1!$E32,'WMp0-100'!Q32&lt;Sheet1!$D32),'WMp0-100'!Q32,"wait"),"wait")))</f>
        <v>0</v>
      </c>
      <c r="D31" s="7">
        <f t="shared" si="0"/>
        <v>0</v>
      </c>
      <c r="E31" s="7">
        <f>IF(AND(E30&gt;0,E30&lt;&gt;"wait"),E30,IF(AND(AOHL!$E31=0,E30&lt;&gt;"wait"),0,IF(OR(E30="wait",AOHL!$E31=1),IF(AND('WMp0-100'!R32&gt;Sheet1!$E32,'WMp0-100'!R32&lt;Sheet1!$D32),'WMp0-100'!R32,"wait"),"wait")))</f>
        <v>0</v>
      </c>
      <c r="F31" s="7">
        <f t="shared" si="1"/>
        <v>0</v>
      </c>
      <c r="G31" s="7">
        <f>IF(AND(G30&gt;0,G30&lt;&gt;"wait"),G30,IF(AND(AOHL!$E31=0,G30&lt;&gt;"wait"),0,IF(OR(G30="wait",AOHL!$E31=1),IF(AND('WMp0-100'!S32&gt;Sheet1!$E32,'WMp0-100'!S32&lt;Sheet1!$D32),'WMp0-100'!S32,"wait"),"wait")))</f>
        <v>0</v>
      </c>
      <c r="H31" s="7">
        <f t="shared" si="2"/>
        <v>0</v>
      </c>
      <c r="I31" s="7">
        <f>IF(AND(I30&gt;0,I30&lt;&gt;"wait"),I30,IF(AND(AOHL!$E31=0,I30&lt;&gt;"wait"),0,IF(OR(I30="wait",AOHL!$E31=1),IF(AND('WMp0-100'!T32&gt;Sheet1!$E32,'WMp0-100'!T32&lt;Sheet1!$D32),'WMp0-100'!T32,"wait"),"wait")))</f>
        <v>0</v>
      </c>
      <c r="J31" s="7">
        <f t="shared" si="3"/>
        <v>0</v>
      </c>
      <c r="K31" s="7">
        <f>IF(AND(K30&gt;0,K30&lt;&gt;"wait"),K30,IF(AND(AOHL!$E31=0,K30&lt;&gt;"wait"),0,IF(OR(K30="wait",AOHL!$E31=1),IF(AND('WMp0-100'!U32&gt;Sheet1!$E32,'WMp0-100'!U32&lt;Sheet1!$D32),'WMp0-100'!U32,"wait"),"wait")))</f>
        <v>0</v>
      </c>
      <c r="L31" s="7">
        <f t="shared" si="4"/>
        <v>0</v>
      </c>
      <c r="M31" s="7">
        <f>IF(AND(M30&gt;0,M30&lt;&gt;"wait"),M30,IF(AND(AOHL!$E31=0,M30&lt;&gt;"wait"),0,IF(OR(M30="wait",AOHL!$E31=1),IF(AND('WMp0-100'!V32&gt;Sheet1!$E32,'WMp0-100'!V32&lt;Sheet1!$D32),'WMp0-100'!V32,"wait"),"wait")))</f>
        <v>0</v>
      </c>
      <c r="N31" s="7">
        <f t="shared" si="5"/>
        <v>0</v>
      </c>
      <c r="O31" s="7">
        <f>IF(AND(O30&gt;0,O30&lt;&gt;"wait"),O30,IF(AND(AOHL!$E31=0,O30&lt;&gt;"wait"),0,IF(OR(O30="wait",AOHL!$E31=1),IF(AND('WMp0-100'!W32&gt;Sheet1!$E32,'WMp0-100'!W32&lt;Sheet1!$D32),'WMp0-100'!W32,"wait"),"wait")))</f>
        <v>0</v>
      </c>
      <c r="P31" s="7">
        <f t="shared" si="6"/>
        <v>0</v>
      </c>
      <c r="Q31" s="7">
        <f>IF(AND(Q30&gt;0,Q30&lt;&gt;"wait"),Q30,IF(AND(AOHL!$E31=0,Q30&lt;&gt;"wait"),0,IF(OR(Q30="wait",AOHL!$E31=1),IF(AND('WMp0-100'!X32&gt;Sheet1!$E32,'WMp0-100'!X32&lt;Sheet1!$D32),'WMp0-100'!X32,"wait"),"wait")))</f>
        <v>0</v>
      </c>
      <c r="R31" s="7">
        <f t="shared" si="7"/>
        <v>0</v>
      </c>
      <c r="S31" s="7">
        <f>IF(AND(S30&gt;0,S30&lt;&gt;"wait"),S30,IF(AND(AOHL!$E31=0,S30&lt;&gt;"wait"),0,IF(OR(S30="wait",AOHL!$E31=1),IF(AND('WMp0-100'!Y32&gt;Sheet1!$E32,'WMp0-100'!Y32&lt;Sheet1!$D32),'WMp0-100'!Y32,"wait"),"wait")))</f>
        <v>0</v>
      </c>
      <c r="T31" s="7">
        <f t="shared" si="8"/>
        <v>0</v>
      </c>
      <c r="U31" s="7">
        <f>IF(AND(U30&gt;0,U30&lt;&gt;"wait"),U30,IF(AND(AOHL!$E31=0,U30&lt;&gt;"wait"),0,IF(OR(U30="wait",AOHL!$E31=1),IF(AND('WMp0-100'!Z32&gt;Sheet1!$E32,'WMp0-100'!Z32&lt;Sheet1!$D32),'WMp0-100'!Z32,"wait"),"wait")))</f>
        <v>0</v>
      </c>
      <c r="V31" s="7">
        <f t="shared" si="9"/>
        <v>0</v>
      </c>
      <c r="W31" s="7">
        <f>IF(AND(W30&gt;0,W30&lt;&gt;"wait"),W30,IF(AND(AOHL!$E31=0,W30&lt;&gt;"wait"),0,IF(OR(W30="wait",AOHL!$E31=1),IF(AND('WMp0-100'!AA32&gt;Sheet1!$E32,'WMp0-100'!AA32&lt;Sheet1!$D32),'WMp0-100'!AA32,"wait"),"wait")))</f>
        <v>0</v>
      </c>
      <c r="X31" s="7">
        <f t="shared" si="10"/>
        <v>0</v>
      </c>
      <c r="Z31" s="7">
        <f>IF(AND(Z30&gt;0,Z30&lt;&gt;"wait"),Z30,IF(AND(AOHL!$F31=0,Z30&lt;&gt;"wait"),0,IF(OR(Z30="wait",AOHL!$F31=1),IF(AND('WMp0-100'!AC32&gt;Sheet1!$E32,'WMp0-100'!AC32&lt;Sheet1!$D32),'WMp0-100'!AC32,"wait"),"wait")))</f>
        <v>0</v>
      </c>
      <c r="AA31" s="7">
        <f t="shared" si="11"/>
        <v>0</v>
      </c>
      <c r="AB31" s="7">
        <f>IF(AND(AB30&gt;0,AB30&lt;&gt;"wait"),AB30,IF(AND(AOHL!$F31=0,AB30&lt;&gt;"wait"),0,IF(OR(AB30="wait",AOHL!$F31=1),IF(AND('WMp0-100'!AD32&gt;Sheet1!$E32,'WMp0-100'!AD32&lt;Sheet1!$D32),'WMp0-100'!AD32,"wait"),"wait")))</f>
        <v>0</v>
      </c>
      <c r="AC31" s="7">
        <f t="shared" si="12"/>
        <v>0</v>
      </c>
      <c r="AD31" s="7">
        <f>IF(AND(AD30&gt;0,AD30&lt;&gt;"wait"),AD30,IF(AND(AOHL!$F31=0,AD30&lt;&gt;"wait"),0,IF(OR(AD30="wait",AOHL!$F31=1),IF(AND('WMp0-100'!AE32&gt;Sheet1!$E32,'WMp0-100'!AE32&lt;Sheet1!$D32),'WMp0-100'!AE32,"wait"),"wait")))</f>
        <v>0</v>
      </c>
      <c r="AE31" s="7">
        <f t="shared" si="13"/>
        <v>0</v>
      </c>
      <c r="AF31" s="7">
        <f>IF(AND(AF30&gt;0,AF30&lt;&gt;"wait"),AF30,IF(AND(AOHL!$F31=0,AF30&lt;&gt;"wait"),0,IF(OR(AF30="wait",AOHL!$F31=1),IF(AND('WMp0-100'!AF32&gt;Sheet1!$E32,'WMp0-100'!AF32&lt;Sheet1!$D32),'WMp0-100'!AF32,"wait"),"wait")))</f>
        <v>0</v>
      </c>
      <c r="AG31" s="7">
        <f t="shared" si="14"/>
        <v>0</v>
      </c>
      <c r="AH31" s="7">
        <f>IF(AND(AH30&gt;0,AH30&lt;&gt;"wait"),AH30,IF(AND(AOHL!$F31=0,AH30&lt;&gt;"wait"),0,IF(OR(AH30="wait",AOHL!$F31=1),IF(AND('WMp0-100'!AG32&gt;Sheet1!$E32,'WMp0-100'!AG32&lt;Sheet1!$D32),'WMp0-100'!AG32,"wait"),"wait")))</f>
        <v>0</v>
      </c>
      <c r="AI31" s="7">
        <f t="shared" si="15"/>
        <v>0</v>
      </c>
      <c r="AJ31" s="7">
        <f>IF(AND(AJ30&gt;0,AJ30&lt;&gt;"wait"),AJ30,IF(AND(AOHL!$F31=0,AJ30&lt;&gt;"wait"),0,IF(OR(AJ30="wait",AOHL!$F31=1),IF(AND('WMp0-100'!AH32&gt;Sheet1!$E32,'WMp0-100'!AH32&lt;Sheet1!$D32),'WMp0-100'!AH32,"wait"),"wait")))</f>
        <v>0</v>
      </c>
      <c r="AK31" s="7">
        <f t="shared" si="16"/>
        <v>0</v>
      </c>
      <c r="AL31" s="7">
        <f>IF(AND(AL30&gt;0,AL30&lt;&gt;"wait"),AL30,IF(AND(AOHL!$F31=0,AL30&lt;&gt;"wait"),0,IF(OR(AL30="wait",AOHL!$F31=1),IF(AND('WMp0-100'!AI32&gt;Sheet1!$E32,'WMp0-100'!AI32&lt;Sheet1!$D32),'WMp0-100'!AI32,"wait"),"wait")))</f>
        <v>0</v>
      </c>
      <c r="AM31" s="7">
        <f t="shared" si="17"/>
        <v>0</v>
      </c>
      <c r="AN31" s="7">
        <f>IF(AND(AN30&gt;0,AN30&lt;&gt;"wait"),AN30,IF(AND(AOHL!$F31=0,AN30&lt;&gt;"wait"),0,IF(OR(AN30="wait",AOHL!$F31=1),IF(AND('WMp0-100'!AJ32&gt;Sheet1!$E32,'WMp0-100'!AJ32&lt;Sheet1!$D32),'WMp0-100'!AJ32,"wait"),"wait")))</f>
        <v>0</v>
      </c>
      <c r="AO31" s="7">
        <f t="shared" si="18"/>
        <v>0</v>
      </c>
      <c r="AP31" s="7">
        <f>IF(AND(AP30&gt;0,AP30&lt;&gt;"wait"),AP30,IF(AND(AOHL!$F31=0,AP30&lt;&gt;"wait"),0,IF(OR(AP30="wait",AOHL!$F31=1),IF(AND('WMp0-100'!AK32&gt;Sheet1!$E32,'WMp0-100'!AK32&lt;Sheet1!$D32),'WMp0-100'!AK32,"wait"),"wait")))</f>
        <v>0</v>
      </c>
      <c r="AQ31" s="7">
        <f t="shared" si="19"/>
        <v>0</v>
      </c>
      <c r="AR31" s="7">
        <f>IF(AND(AR30&gt;0,AR30&lt;&gt;"wait"),AR30,IF(AND(AOHL!$F31=0,AR30&lt;&gt;"wait"),0,IF(OR(AR30="wait",AOHL!$F31=1),IF(AND('WMp0-100'!AL32&gt;Sheet1!$E32,'WMp0-100'!AL32&lt;Sheet1!$D32),'WMp0-100'!AL32,"wait"),"wait")))</f>
        <v>0</v>
      </c>
      <c r="AS31" s="7">
        <f t="shared" si="20"/>
        <v>0</v>
      </c>
      <c r="AT31" s="7">
        <f>IF(AND(AT30&gt;0,AT30&lt;&gt;"wait"),AT30,IF(AND(AOHL!$F31=0,AT30&lt;&gt;"wait"),0,IF(OR(AT30="wait",AOHL!$F31=1),IF(AND('WMp0-100'!AM32&gt;Sheet1!$E32,'WMp0-100'!AM32&lt;Sheet1!$D32),'WMp0-100'!AM32,"wait"),"wait")))</f>
        <v>0</v>
      </c>
      <c r="AU31" s="7">
        <f t="shared" si="21"/>
        <v>0</v>
      </c>
      <c r="AV31" s="7"/>
      <c r="AW31" s="7">
        <f>IF(AND(AW30&gt;0,AW30&lt;&gt;"wait"),AW30,IF(AND(AOHL!$G31=0,AW30&lt;&gt;"wait"),0,IF(OR(AW30="wait",AOHL!$G31=1),IF(AND('WMp0-100'!AO32&gt;Sheet1!$E32,'WMp0-100'!AO32&lt;Sheet1!$D32),'WMp0-100'!AO32,"wait"),"wait")))</f>
        <v>0</v>
      </c>
      <c r="AX31" s="7">
        <f t="shared" si="22"/>
        <v>0</v>
      </c>
      <c r="AY31" s="7">
        <f>IF(AND(AY30&gt;0,AY30&lt;&gt;"wait"),AY30,IF(AND(AOHL!$G31=0,AY30&lt;&gt;"wait"),0,IF(OR(AY30="wait",AOHL!$G31=1),IF(AND('WMp0-100'!AP32&gt;Sheet1!$E32,'WMp0-100'!AP32&lt;Sheet1!$D32),'WMp0-100'!AP32,"wait"),"wait")))</f>
        <v>0</v>
      </c>
      <c r="AZ31" s="7">
        <f t="shared" si="23"/>
        <v>0</v>
      </c>
      <c r="BA31" s="7">
        <f>IF(AND(BA30&gt;0,BA30&lt;&gt;"wait"),BA30,IF(AND(AOHL!$G31=0,BA30&lt;&gt;"wait"),0,IF(OR(BA30="wait",AOHL!$G31=1),IF(AND('WMp0-100'!AQ32&gt;Sheet1!$E32,'WMp0-100'!AQ32&lt;Sheet1!$D32),'WMp0-100'!AQ32,"wait"),"wait")))</f>
        <v>0</v>
      </c>
      <c r="BB31" s="7">
        <f t="shared" si="24"/>
        <v>0</v>
      </c>
      <c r="BC31" s="7">
        <f>IF(AND(BC30&gt;0,BC30&lt;&gt;"wait"),BC30,IF(AND(AOHL!$G31=0,BC30&lt;&gt;"wait"),0,IF(OR(BC30="wait",AOHL!$G31=1),IF(AND('WMp0-100'!AR32&gt;Sheet1!$E32,'WMp0-100'!AR32&lt;Sheet1!$D32),'WMp0-100'!AR32,"wait"),"wait")))</f>
        <v>0</v>
      </c>
      <c r="BD31" s="7">
        <f t="shared" si="25"/>
        <v>0</v>
      </c>
      <c r="BE31" s="7">
        <f>IF(AND(BE30&gt;0,BE30&lt;&gt;"wait"),BE30,IF(AND(AOHL!$G31=0,BE30&lt;&gt;"wait"),0,IF(OR(BE30="wait",AOHL!$G31=1),IF(AND('WMp0-100'!AS32&gt;Sheet1!$E32,'WMp0-100'!AS32&lt;Sheet1!$D32),'WMp0-100'!AS32,"wait"),"wait")))</f>
        <v>0</v>
      </c>
      <c r="BF31" s="7">
        <f t="shared" si="26"/>
        <v>0</v>
      </c>
      <c r="BG31" s="7">
        <f>IF(AND(BG30&gt;0,BG30&lt;&gt;"wait"),BG30,IF(AND(AOHL!$G31=0,BG30&lt;&gt;"wait"),0,IF(OR(BG30="wait",AOHL!$G31=1),IF(AND('WMp0-100'!AT32&gt;Sheet1!$E32,'WMp0-100'!AT32&lt;Sheet1!$D32),'WMp0-100'!AT32,"wait"),"wait")))</f>
        <v>0</v>
      </c>
      <c r="BH31" s="7">
        <f t="shared" si="27"/>
        <v>0</v>
      </c>
      <c r="BI31" s="7">
        <f>IF(AND(BI30&gt;0,BI30&lt;&gt;"wait"),BI30,IF(AND(AOHL!$G31=0,BI30&lt;&gt;"wait"),0,IF(OR(BI30="wait",AOHL!$G31=1),IF(AND('WMp0-100'!AU32&gt;Sheet1!$E32,'WMp0-100'!AU32&lt;Sheet1!$D32),'WMp0-100'!AU32,"wait"),"wait")))</f>
        <v>0</v>
      </c>
      <c r="BJ31" s="7">
        <f t="shared" si="28"/>
        <v>0</v>
      </c>
      <c r="BK31" s="7">
        <f>IF(AND(BK30&gt;0,BK30&lt;&gt;"wait"),BK30,IF(AND(AOHL!$G31=0,BK30&lt;&gt;"wait"),0,IF(OR(BK30="wait",AOHL!$G31=1),IF(AND('WMp0-100'!AV32&gt;Sheet1!$E32,'WMp0-100'!AV32&lt;Sheet1!$D32),'WMp0-100'!AV32,"wait"),"wait")))</f>
        <v>0</v>
      </c>
      <c r="BL31" s="7">
        <f t="shared" si="29"/>
        <v>0</v>
      </c>
      <c r="BM31" s="7">
        <f>IF(AND(BM30&gt;0,BM30&lt;&gt;"wait"),BM30,IF(AND(AOHL!$G31=0,BM30&lt;&gt;"wait"),0,IF(OR(BM30="wait",AOHL!$G31=1),IF(AND('WMp0-100'!AW32&gt;Sheet1!$E32,'WMp0-100'!AW32&lt;Sheet1!$D32),'WMp0-100'!AW32,"wait"),"wait")))</f>
        <v>0</v>
      </c>
      <c r="BN31" s="7">
        <f t="shared" si="30"/>
        <v>0</v>
      </c>
      <c r="BO31" s="7">
        <f>IF(AND(BO30&gt;0,BO30&lt;&gt;"wait"),BO30,IF(AND(AOHL!$G31=0,BO30&lt;&gt;"wait"),0,IF(OR(BO30="wait",AOHL!$G31=1),IF(AND('WMp0-100'!AX32&gt;Sheet1!$E32,'WMp0-100'!AX32&lt;Sheet1!$D32),'WMp0-100'!AX32,"wait"),"wait")))</f>
        <v>0</v>
      </c>
      <c r="BP31" s="7">
        <f t="shared" si="31"/>
        <v>0</v>
      </c>
      <c r="BQ31" s="7">
        <f>IF(AND(BQ30&gt;0,BQ30&lt;&gt;"wait"),BQ30,IF(AND(AOHL!$G31=0,BQ30&lt;&gt;"wait"),0,IF(OR(BQ30="wait",AOHL!$G31=1),IF(AND('WMp0-100'!AY32&gt;Sheet1!$E32,'WMp0-100'!AY32&lt;Sheet1!$D32),'WMp0-100'!AY32,"wait"),"wait")))</f>
        <v>0</v>
      </c>
      <c r="BR31" s="7">
        <f t="shared" si="32"/>
        <v>0</v>
      </c>
    </row>
    <row r="32" spans="1:70" x14ac:dyDescent="0.3">
      <c r="A32" t="str">
        <f>Sheet1!B32</f>
        <v>03/01 09:45</v>
      </c>
      <c r="C32" s="7">
        <f>IF(AND(C31&gt;0,C31&lt;&gt;"wait"),C31,IF(AND(AOHL!$E32=0,C31&lt;&gt;"wait"),0,IF(OR(C31="wait",AOHL!$E32=1),IF(AND('WMp0-100'!Q33&gt;Sheet1!$E33,'WMp0-100'!Q33&lt;Sheet1!$D33),'WMp0-100'!Q33,"wait"),"wait")))</f>
        <v>0</v>
      </c>
      <c r="D32" s="7">
        <f t="shared" si="0"/>
        <v>0</v>
      </c>
      <c r="E32" s="7">
        <f>IF(AND(E31&gt;0,E31&lt;&gt;"wait"),E31,IF(AND(AOHL!$E32=0,E31&lt;&gt;"wait"),0,IF(OR(E31="wait",AOHL!$E32=1),IF(AND('WMp0-100'!R33&gt;Sheet1!$E33,'WMp0-100'!R33&lt;Sheet1!$D33),'WMp0-100'!R33,"wait"),"wait")))</f>
        <v>0</v>
      </c>
      <c r="F32" s="7">
        <f t="shared" si="1"/>
        <v>0</v>
      </c>
      <c r="G32" s="7">
        <f>IF(AND(G31&gt;0,G31&lt;&gt;"wait"),G31,IF(AND(AOHL!$E32=0,G31&lt;&gt;"wait"),0,IF(OR(G31="wait",AOHL!$E32=1),IF(AND('WMp0-100'!S33&gt;Sheet1!$E33,'WMp0-100'!S33&lt;Sheet1!$D33),'WMp0-100'!S33,"wait"),"wait")))</f>
        <v>0</v>
      </c>
      <c r="H32" s="7">
        <f t="shared" si="2"/>
        <v>0</v>
      </c>
      <c r="I32" s="7">
        <f>IF(AND(I31&gt;0,I31&lt;&gt;"wait"),I31,IF(AND(AOHL!$E32=0,I31&lt;&gt;"wait"),0,IF(OR(I31="wait",AOHL!$E32=1),IF(AND('WMp0-100'!T33&gt;Sheet1!$E33,'WMp0-100'!T33&lt;Sheet1!$D33),'WMp0-100'!T33,"wait"),"wait")))</f>
        <v>0</v>
      </c>
      <c r="J32" s="7">
        <f t="shared" si="3"/>
        <v>0</v>
      </c>
      <c r="K32" s="7">
        <f>IF(AND(K31&gt;0,K31&lt;&gt;"wait"),K31,IF(AND(AOHL!$E32=0,K31&lt;&gt;"wait"),0,IF(OR(K31="wait",AOHL!$E32=1),IF(AND('WMp0-100'!U33&gt;Sheet1!$E33,'WMp0-100'!U33&lt;Sheet1!$D33),'WMp0-100'!U33,"wait"),"wait")))</f>
        <v>0</v>
      </c>
      <c r="L32" s="7">
        <f t="shared" si="4"/>
        <v>0</v>
      </c>
      <c r="M32" s="7">
        <f>IF(AND(M31&gt;0,M31&lt;&gt;"wait"),M31,IF(AND(AOHL!$E32=0,M31&lt;&gt;"wait"),0,IF(OR(M31="wait",AOHL!$E32=1),IF(AND('WMp0-100'!V33&gt;Sheet1!$E33,'WMp0-100'!V33&lt;Sheet1!$D33),'WMp0-100'!V33,"wait"),"wait")))</f>
        <v>0</v>
      </c>
      <c r="N32" s="7">
        <f t="shared" si="5"/>
        <v>0</v>
      </c>
      <c r="O32" s="7">
        <f>IF(AND(O31&gt;0,O31&lt;&gt;"wait"),O31,IF(AND(AOHL!$E32=0,O31&lt;&gt;"wait"),0,IF(OR(O31="wait",AOHL!$E32=1),IF(AND('WMp0-100'!W33&gt;Sheet1!$E33,'WMp0-100'!W33&lt;Sheet1!$D33),'WMp0-100'!W33,"wait"),"wait")))</f>
        <v>0</v>
      </c>
      <c r="P32" s="7">
        <f t="shared" si="6"/>
        <v>0</v>
      </c>
      <c r="Q32" s="7">
        <f>IF(AND(Q31&gt;0,Q31&lt;&gt;"wait"),Q31,IF(AND(AOHL!$E32=0,Q31&lt;&gt;"wait"),0,IF(OR(Q31="wait",AOHL!$E32=1),IF(AND('WMp0-100'!X33&gt;Sheet1!$E33,'WMp0-100'!X33&lt;Sheet1!$D33),'WMp0-100'!X33,"wait"),"wait")))</f>
        <v>0</v>
      </c>
      <c r="R32" s="7">
        <f t="shared" si="7"/>
        <v>0</v>
      </c>
      <c r="S32" s="7">
        <f>IF(AND(S31&gt;0,S31&lt;&gt;"wait"),S31,IF(AND(AOHL!$E32=0,S31&lt;&gt;"wait"),0,IF(OR(S31="wait",AOHL!$E32=1),IF(AND('WMp0-100'!Y33&gt;Sheet1!$E33,'WMp0-100'!Y33&lt;Sheet1!$D33),'WMp0-100'!Y33,"wait"),"wait")))</f>
        <v>0</v>
      </c>
      <c r="T32" s="7">
        <f t="shared" si="8"/>
        <v>0</v>
      </c>
      <c r="U32" s="7">
        <f>IF(AND(U31&gt;0,U31&lt;&gt;"wait"),U31,IF(AND(AOHL!$E32=0,U31&lt;&gt;"wait"),0,IF(OR(U31="wait",AOHL!$E32=1),IF(AND('WMp0-100'!Z33&gt;Sheet1!$E33,'WMp0-100'!Z33&lt;Sheet1!$D33),'WMp0-100'!Z33,"wait"),"wait")))</f>
        <v>0</v>
      </c>
      <c r="V32" s="7">
        <f t="shared" si="9"/>
        <v>0</v>
      </c>
      <c r="W32" s="7">
        <f>IF(AND(W31&gt;0,W31&lt;&gt;"wait"),W31,IF(AND(AOHL!$E32=0,W31&lt;&gt;"wait"),0,IF(OR(W31="wait",AOHL!$E32=1),IF(AND('WMp0-100'!AA33&gt;Sheet1!$E33,'WMp0-100'!AA33&lt;Sheet1!$D33),'WMp0-100'!AA33,"wait"),"wait")))</f>
        <v>0</v>
      </c>
      <c r="X32" s="7">
        <f t="shared" si="10"/>
        <v>0</v>
      </c>
      <c r="Z32" s="7">
        <f>IF(AND(Z31&gt;0,Z31&lt;&gt;"wait"),Z31,IF(AND(AOHL!$F32=0,Z31&lt;&gt;"wait"),0,IF(OR(Z31="wait",AOHL!$F32=1),IF(AND('WMp0-100'!AC33&gt;Sheet1!$E33,'WMp0-100'!AC33&lt;Sheet1!$D33),'WMp0-100'!AC33,"wait"),"wait")))</f>
        <v>0</v>
      </c>
      <c r="AA32" s="7">
        <f t="shared" si="11"/>
        <v>0</v>
      </c>
      <c r="AB32" s="7">
        <f>IF(AND(AB31&gt;0,AB31&lt;&gt;"wait"),AB31,IF(AND(AOHL!$F32=0,AB31&lt;&gt;"wait"),0,IF(OR(AB31="wait",AOHL!$F32=1),IF(AND('WMp0-100'!AD33&gt;Sheet1!$E33,'WMp0-100'!AD33&lt;Sheet1!$D33),'WMp0-100'!AD33,"wait"),"wait")))</f>
        <v>0</v>
      </c>
      <c r="AC32" s="7">
        <f t="shared" si="12"/>
        <v>0</v>
      </c>
      <c r="AD32" s="7">
        <f>IF(AND(AD31&gt;0,AD31&lt;&gt;"wait"),AD31,IF(AND(AOHL!$F32=0,AD31&lt;&gt;"wait"),0,IF(OR(AD31="wait",AOHL!$F32=1),IF(AND('WMp0-100'!AE33&gt;Sheet1!$E33,'WMp0-100'!AE33&lt;Sheet1!$D33),'WMp0-100'!AE33,"wait"),"wait")))</f>
        <v>0</v>
      </c>
      <c r="AE32" s="7">
        <f t="shared" si="13"/>
        <v>0</v>
      </c>
      <c r="AF32" s="7">
        <f>IF(AND(AF31&gt;0,AF31&lt;&gt;"wait"),AF31,IF(AND(AOHL!$F32=0,AF31&lt;&gt;"wait"),0,IF(OR(AF31="wait",AOHL!$F32=1),IF(AND('WMp0-100'!AF33&gt;Sheet1!$E33,'WMp0-100'!AF33&lt;Sheet1!$D33),'WMp0-100'!AF33,"wait"),"wait")))</f>
        <v>0</v>
      </c>
      <c r="AG32" s="7">
        <f t="shared" si="14"/>
        <v>0</v>
      </c>
      <c r="AH32" s="7">
        <f>IF(AND(AH31&gt;0,AH31&lt;&gt;"wait"),AH31,IF(AND(AOHL!$F32=0,AH31&lt;&gt;"wait"),0,IF(OR(AH31="wait",AOHL!$F32=1),IF(AND('WMp0-100'!AG33&gt;Sheet1!$E33,'WMp0-100'!AG33&lt;Sheet1!$D33),'WMp0-100'!AG33,"wait"),"wait")))</f>
        <v>0</v>
      </c>
      <c r="AI32" s="7">
        <f t="shared" si="15"/>
        <v>0</v>
      </c>
      <c r="AJ32" s="7">
        <f>IF(AND(AJ31&gt;0,AJ31&lt;&gt;"wait"),AJ31,IF(AND(AOHL!$F32=0,AJ31&lt;&gt;"wait"),0,IF(OR(AJ31="wait",AOHL!$F32=1),IF(AND('WMp0-100'!AH33&gt;Sheet1!$E33,'WMp0-100'!AH33&lt;Sheet1!$D33),'WMp0-100'!AH33,"wait"),"wait")))</f>
        <v>0</v>
      </c>
      <c r="AK32" s="7">
        <f t="shared" si="16"/>
        <v>0</v>
      </c>
      <c r="AL32" s="7">
        <f>IF(AND(AL31&gt;0,AL31&lt;&gt;"wait"),AL31,IF(AND(AOHL!$F32=0,AL31&lt;&gt;"wait"),0,IF(OR(AL31="wait",AOHL!$F32=1),IF(AND('WMp0-100'!AI33&gt;Sheet1!$E33,'WMp0-100'!AI33&lt;Sheet1!$D33),'WMp0-100'!AI33,"wait"),"wait")))</f>
        <v>0</v>
      </c>
      <c r="AM32" s="7">
        <f t="shared" si="17"/>
        <v>0</v>
      </c>
      <c r="AN32" s="7">
        <f>IF(AND(AN31&gt;0,AN31&lt;&gt;"wait"),AN31,IF(AND(AOHL!$F32=0,AN31&lt;&gt;"wait"),0,IF(OR(AN31="wait",AOHL!$F32=1),IF(AND('WMp0-100'!AJ33&gt;Sheet1!$E33,'WMp0-100'!AJ33&lt;Sheet1!$D33),'WMp0-100'!AJ33,"wait"),"wait")))</f>
        <v>0</v>
      </c>
      <c r="AO32" s="7">
        <f t="shared" si="18"/>
        <v>0</v>
      </c>
      <c r="AP32" s="7">
        <f>IF(AND(AP31&gt;0,AP31&lt;&gt;"wait"),AP31,IF(AND(AOHL!$F32=0,AP31&lt;&gt;"wait"),0,IF(OR(AP31="wait",AOHL!$F32=1),IF(AND('WMp0-100'!AK33&gt;Sheet1!$E33,'WMp0-100'!AK33&lt;Sheet1!$D33),'WMp0-100'!AK33,"wait"),"wait")))</f>
        <v>0</v>
      </c>
      <c r="AQ32" s="7">
        <f t="shared" si="19"/>
        <v>0</v>
      </c>
      <c r="AR32" s="7">
        <f>IF(AND(AR31&gt;0,AR31&lt;&gt;"wait"),AR31,IF(AND(AOHL!$F32=0,AR31&lt;&gt;"wait"),0,IF(OR(AR31="wait",AOHL!$F32=1),IF(AND('WMp0-100'!AL33&gt;Sheet1!$E33,'WMp0-100'!AL33&lt;Sheet1!$D33),'WMp0-100'!AL33,"wait"),"wait")))</f>
        <v>0</v>
      </c>
      <c r="AS32" s="7">
        <f t="shared" si="20"/>
        <v>0</v>
      </c>
      <c r="AT32" s="7">
        <f>IF(AND(AT31&gt;0,AT31&lt;&gt;"wait"),AT31,IF(AND(AOHL!$F32=0,AT31&lt;&gt;"wait"),0,IF(OR(AT31="wait",AOHL!$F32=1),IF(AND('WMp0-100'!AM33&gt;Sheet1!$E33,'WMp0-100'!AM33&lt;Sheet1!$D33),'WMp0-100'!AM33,"wait"),"wait")))</f>
        <v>0</v>
      </c>
      <c r="AU32" s="7">
        <f t="shared" si="21"/>
        <v>0</v>
      </c>
      <c r="AV32" s="7"/>
      <c r="AW32" s="7">
        <f>IF(AND(AW31&gt;0,AW31&lt;&gt;"wait"),AW31,IF(AND(AOHL!$G32=0,AW31&lt;&gt;"wait"),0,IF(OR(AW31="wait",AOHL!$G32=1),IF(AND('WMp0-100'!AO33&gt;Sheet1!$E33,'WMp0-100'!AO33&lt;Sheet1!$D33),'WMp0-100'!AO33,"wait"),"wait")))</f>
        <v>0</v>
      </c>
      <c r="AX32" s="7">
        <f t="shared" si="22"/>
        <v>0</v>
      </c>
      <c r="AY32" s="7">
        <f>IF(AND(AY31&gt;0,AY31&lt;&gt;"wait"),AY31,IF(AND(AOHL!$G32=0,AY31&lt;&gt;"wait"),0,IF(OR(AY31="wait",AOHL!$G32=1),IF(AND('WMp0-100'!AP33&gt;Sheet1!$E33,'WMp0-100'!AP33&lt;Sheet1!$D33),'WMp0-100'!AP33,"wait"),"wait")))</f>
        <v>0</v>
      </c>
      <c r="AZ32" s="7">
        <f t="shared" si="23"/>
        <v>0</v>
      </c>
      <c r="BA32" s="7">
        <f>IF(AND(BA31&gt;0,BA31&lt;&gt;"wait"),BA31,IF(AND(AOHL!$G32=0,BA31&lt;&gt;"wait"),0,IF(OR(BA31="wait",AOHL!$G32=1),IF(AND('WMp0-100'!AQ33&gt;Sheet1!$E33,'WMp0-100'!AQ33&lt;Sheet1!$D33),'WMp0-100'!AQ33,"wait"),"wait")))</f>
        <v>0</v>
      </c>
      <c r="BB32" s="7">
        <f t="shared" si="24"/>
        <v>0</v>
      </c>
      <c r="BC32" s="7">
        <f>IF(AND(BC31&gt;0,BC31&lt;&gt;"wait"),BC31,IF(AND(AOHL!$G32=0,BC31&lt;&gt;"wait"),0,IF(OR(BC31="wait",AOHL!$G32=1),IF(AND('WMp0-100'!AR33&gt;Sheet1!$E33,'WMp0-100'!AR33&lt;Sheet1!$D33),'WMp0-100'!AR33,"wait"),"wait")))</f>
        <v>0</v>
      </c>
      <c r="BD32" s="7">
        <f t="shared" si="25"/>
        <v>0</v>
      </c>
      <c r="BE32" s="7">
        <f>IF(AND(BE31&gt;0,BE31&lt;&gt;"wait"),BE31,IF(AND(AOHL!$G32=0,BE31&lt;&gt;"wait"),0,IF(OR(BE31="wait",AOHL!$G32=1),IF(AND('WMp0-100'!AS33&gt;Sheet1!$E33,'WMp0-100'!AS33&lt;Sheet1!$D33),'WMp0-100'!AS33,"wait"),"wait")))</f>
        <v>0</v>
      </c>
      <c r="BF32" s="7">
        <f t="shared" si="26"/>
        <v>0</v>
      </c>
      <c r="BG32" s="7">
        <f>IF(AND(BG31&gt;0,BG31&lt;&gt;"wait"),BG31,IF(AND(AOHL!$G32=0,BG31&lt;&gt;"wait"),0,IF(OR(BG31="wait",AOHL!$G32=1),IF(AND('WMp0-100'!AT33&gt;Sheet1!$E33,'WMp0-100'!AT33&lt;Sheet1!$D33),'WMp0-100'!AT33,"wait"),"wait")))</f>
        <v>0</v>
      </c>
      <c r="BH32" s="7">
        <f t="shared" si="27"/>
        <v>0</v>
      </c>
      <c r="BI32" s="7">
        <f>IF(AND(BI31&gt;0,BI31&lt;&gt;"wait"),BI31,IF(AND(AOHL!$G32=0,BI31&lt;&gt;"wait"),0,IF(OR(BI31="wait",AOHL!$G32=1),IF(AND('WMp0-100'!AU33&gt;Sheet1!$E33,'WMp0-100'!AU33&lt;Sheet1!$D33),'WMp0-100'!AU33,"wait"),"wait")))</f>
        <v>0</v>
      </c>
      <c r="BJ32" s="7">
        <f t="shared" si="28"/>
        <v>0</v>
      </c>
      <c r="BK32" s="7">
        <f>IF(AND(BK31&gt;0,BK31&lt;&gt;"wait"),BK31,IF(AND(AOHL!$G32=0,BK31&lt;&gt;"wait"),0,IF(OR(BK31="wait",AOHL!$G32=1),IF(AND('WMp0-100'!AV33&gt;Sheet1!$E33,'WMp0-100'!AV33&lt;Sheet1!$D33),'WMp0-100'!AV33,"wait"),"wait")))</f>
        <v>0</v>
      </c>
      <c r="BL32" s="7">
        <f t="shared" si="29"/>
        <v>0</v>
      </c>
      <c r="BM32" s="7">
        <f>IF(AND(BM31&gt;0,BM31&lt;&gt;"wait"),BM31,IF(AND(AOHL!$G32=0,BM31&lt;&gt;"wait"),0,IF(OR(BM31="wait",AOHL!$G32=1),IF(AND('WMp0-100'!AW33&gt;Sheet1!$E33,'WMp0-100'!AW33&lt;Sheet1!$D33),'WMp0-100'!AW33,"wait"),"wait")))</f>
        <v>0</v>
      </c>
      <c r="BN32" s="7">
        <f t="shared" si="30"/>
        <v>0</v>
      </c>
      <c r="BO32" s="7">
        <f>IF(AND(BO31&gt;0,BO31&lt;&gt;"wait"),BO31,IF(AND(AOHL!$G32=0,BO31&lt;&gt;"wait"),0,IF(OR(BO31="wait",AOHL!$G32=1),IF(AND('WMp0-100'!AX33&gt;Sheet1!$E33,'WMp0-100'!AX33&lt;Sheet1!$D33),'WMp0-100'!AX33,"wait"),"wait")))</f>
        <v>0</v>
      </c>
      <c r="BP32" s="7">
        <f t="shared" si="31"/>
        <v>0</v>
      </c>
      <c r="BQ32" s="7">
        <f>IF(AND(BQ31&gt;0,BQ31&lt;&gt;"wait"),BQ31,IF(AND(AOHL!$G32=0,BQ31&lt;&gt;"wait"),0,IF(OR(BQ31="wait",AOHL!$G32=1),IF(AND('WMp0-100'!AY33&gt;Sheet1!$E33,'WMp0-100'!AY33&lt;Sheet1!$D33),'WMp0-100'!AY33,"wait"),"wait")))</f>
        <v>0</v>
      </c>
      <c r="BR32" s="7">
        <f t="shared" si="32"/>
        <v>0</v>
      </c>
    </row>
    <row r="33" spans="1:70" x14ac:dyDescent="0.3">
      <c r="A33" t="str">
        <f>Sheet1!B33</f>
        <v>03/01 09:46</v>
      </c>
      <c r="C33" s="7">
        <f>IF(AND(C32&gt;0,C32&lt;&gt;"wait"),C32,IF(AND(AOHL!$E33=0,C32&lt;&gt;"wait"),0,IF(OR(C32="wait",AOHL!$E33=1),IF(AND('WMp0-100'!Q34&gt;Sheet1!$E34,'WMp0-100'!Q34&lt;Sheet1!$D34),'WMp0-100'!Q34,"wait"),"wait")))</f>
        <v>0</v>
      </c>
      <c r="D33" s="7">
        <f t="shared" si="0"/>
        <v>0</v>
      </c>
      <c r="E33" s="7">
        <f>IF(AND(E32&gt;0,E32&lt;&gt;"wait"),E32,IF(AND(AOHL!$E33=0,E32&lt;&gt;"wait"),0,IF(OR(E32="wait",AOHL!$E33=1),IF(AND('WMp0-100'!R34&gt;Sheet1!$E34,'WMp0-100'!R34&lt;Sheet1!$D34),'WMp0-100'!R34,"wait"),"wait")))</f>
        <v>0</v>
      </c>
      <c r="F33" s="7">
        <f t="shared" si="1"/>
        <v>0</v>
      </c>
      <c r="G33" s="7">
        <f>IF(AND(G32&gt;0,G32&lt;&gt;"wait"),G32,IF(AND(AOHL!$E33=0,G32&lt;&gt;"wait"),0,IF(OR(G32="wait",AOHL!$E33=1),IF(AND('WMp0-100'!S34&gt;Sheet1!$E34,'WMp0-100'!S34&lt;Sheet1!$D34),'WMp0-100'!S34,"wait"),"wait")))</f>
        <v>0</v>
      </c>
      <c r="H33" s="7">
        <f t="shared" si="2"/>
        <v>0</v>
      </c>
      <c r="I33" s="7">
        <f>IF(AND(I32&gt;0,I32&lt;&gt;"wait"),I32,IF(AND(AOHL!$E33=0,I32&lt;&gt;"wait"),0,IF(OR(I32="wait",AOHL!$E33=1),IF(AND('WMp0-100'!T34&gt;Sheet1!$E34,'WMp0-100'!T34&lt;Sheet1!$D34),'WMp0-100'!T34,"wait"),"wait")))</f>
        <v>0</v>
      </c>
      <c r="J33" s="7">
        <f t="shared" si="3"/>
        <v>0</v>
      </c>
      <c r="K33" s="7">
        <f>IF(AND(K32&gt;0,K32&lt;&gt;"wait"),K32,IF(AND(AOHL!$E33=0,K32&lt;&gt;"wait"),0,IF(OR(K32="wait",AOHL!$E33=1),IF(AND('WMp0-100'!U34&gt;Sheet1!$E34,'WMp0-100'!U34&lt;Sheet1!$D34),'WMp0-100'!U34,"wait"),"wait")))</f>
        <v>0</v>
      </c>
      <c r="L33" s="7">
        <f t="shared" si="4"/>
        <v>0</v>
      </c>
      <c r="M33" s="7">
        <f>IF(AND(M32&gt;0,M32&lt;&gt;"wait"),M32,IF(AND(AOHL!$E33=0,M32&lt;&gt;"wait"),0,IF(OR(M32="wait",AOHL!$E33=1),IF(AND('WMp0-100'!V34&gt;Sheet1!$E34,'WMp0-100'!V34&lt;Sheet1!$D34),'WMp0-100'!V34,"wait"),"wait")))</f>
        <v>0</v>
      </c>
      <c r="N33" s="7">
        <f t="shared" si="5"/>
        <v>0</v>
      </c>
      <c r="O33" s="7">
        <f>IF(AND(O32&gt;0,O32&lt;&gt;"wait"),O32,IF(AND(AOHL!$E33=0,O32&lt;&gt;"wait"),0,IF(OR(O32="wait",AOHL!$E33=1),IF(AND('WMp0-100'!W34&gt;Sheet1!$E34,'WMp0-100'!W34&lt;Sheet1!$D34),'WMp0-100'!W34,"wait"),"wait")))</f>
        <v>0</v>
      </c>
      <c r="P33" s="7">
        <f t="shared" si="6"/>
        <v>0</v>
      </c>
      <c r="Q33" s="7">
        <f>IF(AND(Q32&gt;0,Q32&lt;&gt;"wait"),Q32,IF(AND(AOHL!$E33=0,Q32&lt;&gt;"wait"),0,IF(OR(Q32="wait",AOHL!$E33=1),IF(AND('WMp0-100'!X34&gt;Sheet1!$E34,'WMp0-100'!X34&lt;Sheet1!$D34),'WMp0-100'!X34,"wait"),"wait")))</f>
        <v>0</v>
      </c>
      <c r="R33" s="7">
        <f t="shared" si="7"/>
        <v>0</v>
      </c>
      <c r="S33" s="7">
        <f>IF(AND(S32&gt;0,S32&lt;&gt;"wait"),S32,IF(AND(AOHL!$E33=0,S32&lt;&gt;"wait"),0,IF(OR(S32="wait",AOHL!$E33=1),IF(AND('WMp0-100'!Y34&gt;Sheet1!$E34,'WMp0-100'!Y34&lt;Sheet1!$D34),'WMp0-100'!Y34,"wait"),"wait")))</f>
        <v>0</v>
      </c>
      <c r="T33" s="7">
        <f t="shared" si="8"/>
        <v>0</v>
      </c>
      <c r="U33" s="7">
        <f>IF(AND(U32&gt;0,U32&lt;&gt;"wait"),U32,IF(AND(AOHL!$E33=0,U32&lt;&gt;"wait"),0,IF(OR(U32="wait",AOHL!$E33=1),IF(AND('WMp0-100'!Z34&gt;Sheet1!$E34,'WMp0-100'!Z34&lt;Sheet1!$D34),'WMp0-100'!Z34,"wait"),"wait")))</f>
        <v>0</v>
      </c>
      <c r="V33" s="7">
        <f t="shared" si="9"/>
        <v>0</v>
      </c>
      <c r="W33" s="7">
        <f>IF(AND(W32&gt;0,W32&lt;&gt;"wait"),W32,IF(AND(AOHL!$E33=0,W32&lt;&gt;"wait"),0,IF(OR(W32="wait",AOHL!$E33=1),IF(AND('WMp0-100'!AA34&gt;Sheet1!$E34,'WMp0-100'!AA34&lt;Sheet1!$D34),'WMp0-100'!AA34,"wait"),"wait")))</f>
        <v>0</v>
      </c>
      <c r="X33" s="7">
        <f t="shared" si="10"/>
        <v>0</v>
      </c>
      <c r="Z33" s="7">
        <f>IF(AND(Z32&gt;0,Z32&lt;&gt;"wait"),Z32,IF(AND(AOHL!$F33=0,Z32&lt;&gt;"wait"),0,IF(OR(Z32="wait",AOHL!$F33=1),IF(AND('WMp0-100'!AC34&gt;Sheet1!$E34,'WMp0-100'!AC34&lt;Sheet1!$D34),'WMp0-100'!AC34,"wait"),"wait")))</f>
        <v>0</v>
      </c>
      <c r="AA33" s="7">
        <f t="shared" si="11"/>
        <v>0</v>
      </c>
      <c r="AB33" s="7">
        <f>IF(AND(AB32&gt;0,AB32&lt;&gt;"wait"),AB32,IF(AND(AOHL!$F33=0,AB32&lt;&gt;"wait"),0,IF(OR(AB32="wait",AOHL!$F33=1),IF(AND('WMp0-100'!AD34&gt;Sheet1!$E34,'WMp0-100'!AD34&lt;Sheet1!$D34),'WMp0-100'!AD34,"wait"),"wait")))</f>
        <v>0</v>
      </c>
      <c r="AC33" s="7">
        <f t="shared" si="12"/>
        <v>0</v>
      </c>
      <c r="AD33" s="7">
        <f>IF(AND(AD32&gt;0,AD32&lt;&gt;"wait"),AD32,IF(AND(AOHL!$F33=0,AD32&lt;&gt;"wait"),0,IF(OR(AD32="wait",AOHL!$F33=1),IF(AND('WMp0-100'!AE34&gt;Sheet1!$E34,'WMp0-100'!AE34&lt;Sheet1!$D34),'WMp0-100'!AE34,"wait"),"wait")))</f>
        <v>0</v>
      </c>
      <c r="AE33" s="7">
        <f t="shared" si="13"/>
        <v>0</v>
      </c>
      <c r="AF33" s="7">
        <f>IF(AND(AF32&gt;0,AF32&lt;&gt;"wait"),AF32,IF(AND(AOHL!$F33=0,AF32&lt;&gt;"wait"),0,IF(OR(AF32="wait",AOHL!$F33=1),IF(AND('WMp0-100'!AF34&gt;Sheet1!$E34,'WMp0-100'!AF34&lt;Sheet1!$D34),'WMp0-100'!AF34,"wait"),"wait")))</f>
        <v>0</v>
      </c>
      <c r="AG33" s="7">
        <f t="shared" si="14"/>
        <v>0</v>
      </c>
      <c r="AH33" s="7">
        <f>IF(AND(AH32&gt;0,AH32&lt;&gt;"wait"),AH32,IF(AND(AOHL!$F33=0,AH32&lt;&gt;"wait"),0,IF(OR(AH32="wait",AOHL!$F33=1),IF(AND('WMp0-100'!AG34&gt;Sheet1!$E34,'WMp0-100'!AG34&lt;Sheet1!$D34),'WMp0-100'!AG34,"wait"),"wait")))</f>
        <v>0</v>
      </c>
      <c r="AI33" s="7">
        <f t="shared" si="15"/>
        <v>0</v>
      </c>
      <c r="AJ33" s="7">
        <f>IF(AND(AJ32&gt;0,AJ32&lt;&gt;"wait"),AJ32,IF(AND(AOHL!$F33=0,AJ32&lt;&gt;"wait"),0,IF(OR(AJ32="wait",AOHL!$F33=1),IF(AND('WMp0-100'!AH34&gt;Sheet1!$E34,'WMp0-100'!AH34&lt;Sheet1!$D34),'WMp0-100'!AH34,"wait"),"wait")))</f>
        <v>0</v>
      </c>
      <c r="AK33" s="7">
        <f t="shared" si="16"/>
        <v>0</v>
      </c>
      <c r="AL33" s="7">
        <f>IF(AND(AL32&gt;0,AL32&lt;&gt;"wait"),AL32,IF(AND(AOHL!$F33=0,AL32&lt;&gt;"wait"),0,IF(OR(AL32="wait",AOHL!$F33=1),IF(AND('WMp0-100'!AI34&gt;Sheet1!$E34,'WMp0-100'!AI34&lt;Sheet1!$D34),'WMp0-100'!AI34,"wait"),"wait")))</f>
        <v>0</v>
      </c>
      <c r="AM33" s="7">
        <f t="shared" si="17"/>
        <v>0</v>
      </c>
      <c r="AN33" s="7">
        <f>IF(AND(AN32&gt;0,AN32&lt;&gt;"wait"),AN32,IF(AND(AOHL!$F33=0,AN32&lt;&gt;"wait"),0,IF(OR(AN32="wait",AOHL!$F33=1),IF(AND('WMp0-100'!AJ34&gt;Sheet1!$E34,'WMp0-100'!AJ34&lt;Sheet1!$D34),'WMp0-100'!AJ34,"wait"),"wait")))</f>
        <v>0</v>
      </c>
      <c r="AO33" s="7">
        <f t="shared" si="18"/>
        <v>0</v>
      </c>
      <c r="AP33" s="7">
        <f>IF(AND(AP32&gt;0,AP32&lt;&gt;"wait"),AP32,IF(AND(AOHL!$F33=0,AP32&lt;&gt;"wait"),0,IF(OR(AP32="wait",AOHL!$F33=1),IF(AND('WMp0-100'!AK34&gt;Sheet1!$E34,'WMp0-100'!AK34&lt;Sheet1!$D34),'WMp0-100'!AK34,"wait"),"wait")))</f>
        <v>0</v>
      </c>
      <c r="AQ33" s="7">
        <f t="shared" si="19"/>
        <v>0</v>
      </c>
      <c r="AR33" s="7">
        <f>IF(AND(AR32&gt;0,AR32&lt;&gt;"wait"),AR32,IF(AND(AOHL!$F33=0,AR32&lt;&gt;"wait"),0,IF(OR(AR32="wait",AOHL!$F33=1),IF(AND('WMp0-100'!AL34&gt;Sheet1!$E34,'WMp0-100'!AL34&lt;Sheet1!$D34),'WMp0-100'!AL34,"wait"),"wait")))</f>
        <v>0</v>
      </c>
      <c r="AS33" s="7">
        <f t="shared" si="20"/>
        <v>0</v>
      </c>
      <c r="AT33" s="7">
        <f>IF(AND(AT32&gt;0,AT32&lt;&gt;"wait"),AT32,IF(AND(AOHL!$F33=0,AT32&lt;&gt;"wait"),0,IF(OR(AT32="wait",AOHL!$F33=1),IF(AND('WMp0-100'!AM34&gt;Sheet1!$E34,'WMp0-100'!AM34&lt;Sheet1!$D34),'WMp0-100'!AM34,"wait"),"wait")))</f>
        <v>0</v>
      </c>
      <c r="AU33" s="7">
        <f t="shared" si="21"/>
        <v>0</v>
      </c>
      <c r="AV33" s="7"/>
      <c r="AW33" s="7">
        <f>IF(AND(AW32&gt;0,AW32&lt;&gt;"wait"),AW32,IF(AND(AOHL!$G33=0,AW32&lt;&gt;"wait"),0,IF(OR(AW32="wait",AOHL!$G33=1),IF(AND('WMp0-100'!AO34&gt;Sheet1!$E34,'WMp0-100'!AO34&lt;Sheet1!$D34),'WMp0-100'!AO34,"wait"),"wait")))</f>
        <v>0</v>
      </c>
      <c r="AX33" s="7">
        <f t="shared" si="22"/>
        <v>0</v>
      </c>
      <c r="AY33" s="7">
        <f>IF(AND(AY32&gt;0,AY32&lt;&gt;"wait"),AY32,IF(AND(AOHL!$G33=0,AY32&lt;&gt;"wait"),0,IF(OR(AY32="wait",AOHL!$G33=1),IF(AND('WMp0-100'!AP34&gt;Sheet1!$E34,'WMp0-100'!AP34&lt;Sheet1!$D34),'WMp0-100'!AP34,"wait"),"wait")))</f>
        <v>0</v>
      </c>
      <c r="AZ33" s="7">
        <f t="shared" si="23"/>
        <v>0</v>
      </c>
      <c r="BA33" s="7">
        <f>IF(AND(BA32&gt;0,BA32&lt;&gt;"wait"),BA32,IF(AND(AOHL!$G33=0,BA32&lt;&gt;"wait"),0,IF(OR(BA32="wait",AOHL!$G33=1),IF(AND('WMp0-100'!AQ34&gt;Sheet1!$E34,'WMp0-100'!AQ34&lt;Sheet1!$D34),'WMp0-100'!AQ34,"wait"),"wait")))</f>
        <v>0</v>
      </c>
      <c r="BB33" s="7">
        <f t="shared" si="24"/>
        <v>0</v>
      </c>
      <c r="BC33" s="7">
        <f>IF(AND(BC32&gt;0,BC32&lt;&gt;"wait"),BC32,IF(AND(AOHL!$G33=0,BC32&lt;&gt;"wait"),0,IF(OR(BC32="wait",AOHL!$G33=1),IF(AND('WMp0-100'!AR34&gt;Sheet1!$E34,'WMp0-100'!AR34&lt;Sheet1!$D34),'WMp0-100'!AR34,"wait"),"wait")))</f>
        <v>0</v>
      </c>
      <c r="BD33" s="7">
        <f t="shared" si="25"/>
        <v>0</v>
      </c>
      <c r="BE33" s="7">
        <f>IF(AND(BE32&gt;0,BE32&lt;&gt;"wait"),BE32,IF(AND(AOHL!$G33=0,BE32&lt;&gt;"wait"),0,IF(OR(BE32="wait",AOHL!$G33=1),IF(AND('WMp0-100'!AS34&gt;Sheet1!$E34,'WMp0-100'!AS34&lt;Sheet1!$D34),'WMp0-100'!AS34,"wait"),"wait")))</f>
        <v>0</v>
      </c>
      <c r="BF33" s="7">
        <f t="shared" si="26"/>
        <v>0</v>
      </c>
      <c r="BG33" s="7">
        <f>IF(AND(BG32&gt;0,BG32&lt;&gt;"wait"),BG32,IF(AND(AOHL!$G33=0,BG32&lt;&gt;"wait"),0,IF(OR(BG32="wait",AOHL!$G33=1),IF(AND('WMp0-100'!AT34&gt;Sheet1!$E34,'WMp0-100'!AT34&lt;Sheet1!$D34),'WMp0-100'!AT34,"wait"),"wait")))</f>
        <v>0</v>
      </c>
      <c r="BH33" s="7">
        <f t="shared" si="27"/>
        <v>0</v>
      </c>
      <c r="BI33" s="7">
        <f>IF(AND(BI32&gt;0,BI32&lt;&gt;"wait"),BI32,IF(AND(AOHL!$G33=0,BI32&lt;&gt;"wait"),0,IF(OR(BI32="wait",AOHL!$G33=1),IF(AND('WMp0-100'!AU34&gt;Sheet1!$E34,'WMp0-100'!AU34&lt;Sheet1!$D34),'WMp0-100'!AU34,"wait"),"wait")))</f>
        <v>0</v>
      </c>
      <c r="BJ33" s="7">
        <f t="shared" si="28"/>
        <v>0</v>
      </c>
      <c r="BK33" s="7">
        <f>IF(AND(BK32&gt;0,BK32&lt;&gt;"wait"),BK32,IF(AND(AOHL!$G33=0,BK32&lt;&gt;"wait"),0,IF(OR(BK32="wait",AOHL!$G33=1),IF(AND('WMp0-100'!AV34&gt;Sheet1!$E34,'WMp0-100'!AV34&lt;Sheet1!$D34),'WMp0-100'!AV34,"wait"),"wait")))</f>
        <v>0</v>
      </c>
      <c r="BL33" s="7">
        <f t="shared" si="29"/>
        <v>0</v>
      </c>
      <c r="BM33" s="7">
        <f>IF(AND(BM32&gt;0,BM32&lt;&gt;"wait"),BM32,IF(AND(AOHL!$G33=0,BM32&lt;&gt;"wait"),0,IF(OR(BM32="wait",AOHL!$G33=1),IF(AND('WMp0-100'!AW34&gt;Sheet1!$E34,'WMp0-100'!AW34&lt;Sheet1!$D34),'WMp0-100'!AW34,"wait"),"wait")))</f>
        <v>0</v>
      </c>
      <c r="BN33" s="7">
        <f t="shared" si="30"/>
        <v>0</v>
      </c>
      <c r="BO33" s="7">
        <f>IF(AND(BO32&gt;0,BO32&lt;&gt;"wait"),BO32,IF(AND(AOHL!$G33=0,BO32&lt;&gt;"wait"),0,IF(OR(BO32="wait",AOHL!$G33=1),IF(AND('WMp0-100'!AX34&gt;Sheet1!$E34,'WMp0-100'!AX34&lt;Sheet1!$D34),'WMp0-100'!AX34,"wait"),"wait")))</f>
        <v>0</v>
      </c>
      <c r="BP33" s="7">
        <f t="shared" si="31"/>
        <v>0</v>
      </c>
      <c r="BQ33" s="7">
        <f>IF(AND(BQ32&gt;0,BQ32&lt;&gt;"wait"),BQ32,IF(AND(AOHL!$G33=0,BQ32&lt;&gt;"wait"),0,IF(OR(BQ32="wait",AOHL!$G33=1),IF(AND('WMp0-100'!AY34&gt;Sheet1!$E34,'WMp0-100'!AY34&lt;Sheet1!$D34),'WMp0-100'!AY34,"wait"),"wait")))</f>
        <v>0</v>
      </c>
      <c r="BR33" s="7">
        <f t="shared" si="32"/>
        <v>0</v>
      </c>
    </row>
    <row r="34" spans="1:70" x14ac:dyDescent="0.3">
      <c r="A34" t="str">
        <f>Sheet1!B34</f>
        <v>03/01 09:47</v>
      </c>
      <c r="C34" s="7">
        <f>IF(AND(C33&gt;0,C33&lt;&gt;"wait"),C33,IF(AND(AOHL!$E34=0,C33&lt;&gt;"wait"),0,IF(OR(C33="wait",AOHL!$E34=1),IF(AND('WMp0-100'!Q35&gt;Sheet1!$E35,'WMp0-100'!Q35&lt;Sheet1!$D35),'WMp0-100'!Q35,"wait"),"wait")))</f>
        <v>0</v>
      </c>
      <c r="D34" s="7">
        <f t="shared" si="0"/>
        <v>0</v>
      </c>
      <c r="E34" s="7">
        <f>IF(AND(E33&gt;0,E33&lt;&gt;"wait"),E33,IF(AND(AOHL!$E34=0,E33&lt;&gt;"wait"),0,IF(OR(E33="wait",AOHL!$E34=1),IF(AND('WMp0-100'!R35&gt;Sheet1!$E35,'WMp0-100'!R35&lt;Sheet1!$D35),'WMp0-100'!R35,"wait"),"wait")))</f>
        <v>0</v>
      </c>
      <c r="F34" s="7">
        <f t="shared" si="1"/>
        <v>0</v>
      </c>
      <c r="G34" s="7">
        <f>IF(AND(G33&gt;0,G33&lt;&gt;"wait"),G33,IF(AND(AOHL!$E34=0,G33&lt;&gt;"wait"),0,IF(OR(G33="wait",AOHL!$E34=1),IF(AND('WMp0-100'!S35&gt;Sheet1!$E35,'WMp0-100'!S35&lt;Sheet1!$D35),'WMp0-100'!S35,"wait"),"wait")))</f>
        <v>0</v>
      </c>
      <c r="H34" s="7">
        <f t="shared" si="2"/>
        <v>0</v>
      </c>
      <c r="I34" s="7">
        <f>IF(AND(I33&gt;0,I33&lt;&gt;"wait"),I33,IF(AND(AOHL!$E34=0,I33&lt;&gt;"wait"),0,IF(OR(I33="wait",AOHL!$E34=1),IF(AND('WMp0-100'!T35&gt;Sheet1!$E35,'WMp0-100'!T35&lt;Sheet1!$D35),'WMp0-100'!T35,"wait"),"wait")))</f>
        <v>0</v>
      </c>
      <c r="J34" s="7">
        <f t="shared" si="3"/>
        <v>0</v>
      </c>
      <c r="K34" s="7">
        <f>IF(AND(K33&gt;0,K33&lt;&gt;"wait"),K33,IF(AND(AOHL!$E34=0,K33&lt;&gt;"wait"),0,IF(OR(K33="wait",AOHL!$E34=1),IF(AND('WMp0-100'!U35&gt;Sheet1!$E35,'WMp0-100'!U35&lt;Sheet1!$D35),'WMp0-100'!U35,"wait"),"wait")))</f>
        <v>0</v>
      </c>
      <c r="L34" s="7">
        <f t="shared" si="4"/>
        <v>0</v>
      </c>
      <c r="M34" s="7">
        <f>IF(AND(M33&gt;0,M33&lt;&gt;"wait"),M33,IF(AND(AOHL!$E34=0,M33&lt;&gt;"wait"),0,IF(OR(M33="wait",AOHL!$E34=1),IF(AND('WMp0-100'!V35&gt;Sheet1!$E35,'WMp0-100'!V35&lt;Sheet1!$D35),'WMp0-100'!V35,"wait"),"wait")))</f>
        <v>0</v>
      </c>
      <c r="N34" s="7">
        <f t="shared" si="5"/>
        <v>0</v>
      </c>
      <c r="O34" s="7">
        <f>IF(AND(O33&gt;0,O33&lt;&gt;"wait"),O33,IF(AND(AOHL!$E34=0,O33&lt;&gt;"wait"),0,IF(OR(O33="wait",AOHL!$E34=1),IF(AND('WMp0-100'!W35&gt;Sheet1!$E35,'WMp0-100'!W35&lt;Sheet1!$D35),'WMp0-100'!W35,"wait"),"wait")))</f>
        <v>0</v>
      </c>
      <c r="P34" s="7">
        <f t="shared" si="6"/>
        <v>0</v>
      </c>
      <c r="Q34" s="7">
        <f>IF(AND(Q33&gt;0,Q33&lt;&gt;"wait"),Q33,IF(AND(AOHL!$E34=0,Q33&lt;&gt;"wait"),0,IF(OR(Q33="wait",AOHL!$E34=1),IF(AND('WMp0-100'!X35&gt;Sheet1!$E35,'WMp0-100'!X35&lt;Sheet1!$D35),'WMp0-100'!X35,"wait"),"wait")))</f>
        <v>0</v>
      </c>
      <c r="R34" s="7">
        <f t="shared" si="7"/>
        <v>0</v>
      </c>
      <c r="S34" s="7">
        <f>IF(AND(S33&gt;0,S33&lt;&gt;"wait"),S33,IF(AND(AOHL!$E34=0,S33&lt;&gt;"wait"),0,IF(OR(S33="wait",AOHL!$E34=1),IF(AND('WMp0-100'!Y35&gt;Sheet1!$E35,'WMp0-100'!Y35&lt;Sheet1!$D35),'WMp0-100'!Y35,"wait"),"wait")))</f>
        <v>0</v>
      </c>
      <c r="T34" s="7">
        <f t="shared" si="8"/>
        <v>0</v>
      </c>
      <c r="U34" s="7">
        <f>IF(AND(U33&gt;0,U33&lt;&gt;"wait"),U33,IF(AND(AOHL!$E34=0,U33&lt;&gt;"wait"),0,IF(OR(U33="wait",AOHL!$E34=1),IF(AND('WMp0-100'!Z35&gt;Sheet1!$E35,'WMp0-100'!Z35&lt;Sheet1!$D35),'WMp0-100'!Z35,"wait"),"wait")))</f>
        <v>0</v>
      </c>
      <c r="V34" s="7">
        <f t="shared" si="9"/>
        <v>0</v>
      </c>
      <c r="W34" s="7">
        <f>IF(AND(W33&gt;0,W33&lt;&gt;"wait"),W33,IF(AND(AOHL!$E34=0,W33&lt;&gt;"wait"),0,IF(OR(W33="wait",AOHL!$E34=1),IF(AND('WMp0-100'!AA35&gt;Sheet1!$E35,'WMp0-100'!AA35&lt;Sheet1!$D35),'WMp0-100'!AA35,"wait"),"wait")))</f>
        <v>0</v>
      </c>
      <c r="X34" s="7">
        <f t="shared" si="10"/>
        <v>0</v>
      </c>
      <c r="Z34" s="7">
        <f>IF(AND(Z33&gt;0,Z33&lt;&gt;"wait"),Z33,IF(AND(AOHL!$F34=0,Z33&lt;&gt;"wait"),0,IF(OR(Z33="wait",AOHL!$F34=1),IF(AND('WMp0-100'!AC35&gt;Sheet1!$E35,'WMp0-100'!AC35&lt;Sheet1!$D35),'WMp0-100'!AC35,"wait"),"wait")))</f>
        <v>0</v>
      </c>
      <c r="AA34" s="7">
        <f t="shared" si="11"/>
        <v>0</v>
      </c>
      <c r="AB34" s="7">
        <f>IF(AND(AB33&gt;0,AB33&lt;&gt;"wait"),AB33,IF(AND(AOHL!$F34=0,AB33&lt;&gt;"wait"),0,IF(OR(AB33="wait",AOHL!$F34=1),IF(AND('WMp0-100'!AD35&gt;Sheet1!$E35,'WMp0-100'!AD35&lt;Sheet1!$D35),'WMp0-100'!AD35,"wait"),"wait")))</f>
        <v>0</v>
      </c>
      <c r="AC34" s="7">
        <f t="shared" si="12"/>
        <v>0</v>
      </c>
      <c r="AD34" s="7">
        <f>IF(AND(AD33&gt;0,AD33&lt;&gt;"wait"),AD33,IF(AND(AOHL!$F34=0,AD33&lt;&gt;"wait"),0,IF(OR(AD33="wait",AOHL!$F34=1),IF(AND('WMp0-100'!AE35&gt;Sheet1!$E35,'WMp0-100'!AE35&lt;Sheet1!$D35),'WMp0-100'!AE35,"wait"),"wait")))</f>
        <v>0</v>
      </c>
      <c r="AE34" s="7">
        <f t="shared" si="13"/>
        <v>0</v>
      </c>
      <c r="AF34" s="7">
        <f>IF(AND(AF33&gt;0,AF33&lt;&gt;"wait"),AF33,IF(AND(AOHL!$F34=0,AF33&lt;&gt;"wait"),0,IF(OR(AF33="wait",AOHL!$F34=1),IF(AND('WMp0-100'!AF35&gt;Sheet1!$E35,'WMp0-100'!AF35&lt;Sheet1!$D35),'WMp0-100'!AF35,"wait"),"wait")))</f>
        <v>0</v>
      </c>
      <c r="AG34" s="7">
        <f t="shared" si="14"/>
        <v>0</v>
      </c>
      <c r="AH34" s="7">
        <f>IF(AND(AH33&gt;0,AH33&lt;&gt;"wait"),AH33,IF(AND(AOHL!$F34=0,AH33&lt;&gt;"wait"),0,IF(OR(AH33="wait",AOHL!$F34=1),IF(AND('WMp0-100'!AG35&gt;Sheet1!$E35,'WMp0-100'!AG35&lt;Sheet1!$D35),'WMp0-100'!AG35,"wait"),"wait")))</f>
        <v>0</v>
      </c>
      <c r="AI34" s="7">
        <f t="shared" si="15"/>
        <v>0</v>
      </c>
      <c r="AJ34" s="7">
        <f>IF(AND(AJ33&gt;0,AJ33&lt;&gt;"wait"),AJ33,IF(AND(AOHL!$F34=0,AJ33&lt;&gt;"wait"),0,IF(OR(AJ33="wait",AOHL!$F34=1),IF(AND('WMp0-100'!AH35&gt;Sheet1!$E35,'WMp0-100'!AH35&lt;Sheet1!$D35),'WMp0-100'!AH35,"wait"),"wait")))</f>
        <v>0</v>
      </c>
      <c r="AK34" s="7">
        <f t="shared" si="16"/>
        <v>0</v>
      </c>
      <c r="AL34" s="7">
        <f>IF(AND(AL33&gt;0,AL33&lt;&gt;"wait"),AL33,IF(AND(AOHL!$F34=0,AL33&lt;&gt;"wait"),0,IF(OR(AL33="wait",AOHL!$F34=1),IF(AND('WMp0-100'!AI35&gt;Sheet1!$E35,'WMp0-100'!AI35&lt;Sheet1!$D35),'WMp0-100'!AI35,"wait"),"wait")))</f>
        <v>0</v>
      </c>
      <c r="AM34" s="7">
        <f t="shared" si="17"/>
        <v>0</v>
      </c>
      <c r="AN34" s="7">
        <f>IF(AND(AN33&gt;0,AN33&lt;&gt;"wait"),AN33,IF(AND(AOHL!$F34=0,AN33&lt;&gt;"wait"),0,IF(OR(AN33="wait",AOHL!$F34=1),IF(AND('WMp0-100'!AJ35&gt;Sheet1!$E35,'WMp0-100'!AJ35&lt;Sheet1!$D35),'WMp0-100'!AJ35,"wait"),"wait")))</f>
        <v>0</v>
      </c>
      <c r="AO34" s="7">
        <f t="shared" si="18"/>
        <v>0</v>
      </c>
      <c r="AP34" s="7">
        <f>IF(AND(AP33&gt;0,AP33&lt;&gt;"wait"),AP33,IF(AND(AOHL!$F34=0,AP33&lt;&gt;"wait"),0,IF(OR(AP33="wait",AOHL!$F34=1),IF(AND('WMp0-100'!AK35&gt;Sheet1!$E35,'WMp0-100'!AK35&lt;Sheet1!$D35),'WMp0-100'!AK35,"wait"),"wait")))</f>
        <v>0</v>
      </c>
      <c r="AQ34" s="7">
        <f t="shared" si="19"/>
        <v>0</v>
      </c>
      <c r="AR34" s="7">
        <f>IF(AND(AR33&gt;0,AR33&lt;&gt;"wait"),AR33,IF(AND(AOHL!$F34=0,AR33&lt;&gt;"wait"),0,IF(OR(AR33="wait",AOHL!$F34=1),IF(AND('WMp0-100'!AL35&gt;Sheet1!$E35,'WMp0-100'!AL35&lt;Sheet1!$D35),'WMp0-100'!AL35,"wait"),"wait")))</f>
        <v>0</v>
      </c>
      <c r="AS34" s="7">
        <f t="shared" si="20"/>
        <v>0</v>
      </c>
      <c r="AT34" s="7">
        <f>IF(AND(AT33&gt;0,AT33&lt;&gt;"wait"),AT33,IF(AND(AOHL!$F34=0,AT33&lt;&gt;"wait"),0,IF(OR(AT33="wait",AOHL!$F34=1),IF(AND('WMp0-100'!AM35&gt;Sheet1!$E35,'WMp0-100'!AM35&lt;Sheet1!$D35),'WMp0-100'!AM35,"wait"),"wait")))</f>
        <v>0</v>
      </c>
      <c r="AU34" s="7">
        <f t="shared" si="21"/>
        <v>0</v>
      </c>
      <c r="AV34" s="7"/>
      <c r="AW34" s="7">
        <f>IF(AND(AW33&gt;0,AW33&lt;&gt;"wait"),AW33,IF(AND(AOHL!$G34=0,AW33&lt;&gt;"wait"),0,IF(OR(AW33="wait",AOHL!$G34=1),IF(AND('WMp0-100'!AO35&gt;Sheet1!$E35,'WMp0-100'!AO35&lt;Sheet1!$D35),'WMp0-100'!AO35,"wait"),"wait")))</f>
        <v>0</v>
      </c>
      <c r="AX34" s="7">
        <f t="shared" si="22"/>
        <v>0</v>
      </c>
      <c r="AY34" s="7">
        <f>IF(AND(AY33&gt;0,AY33&lt;&gt;"wait"),AY33,IF(AND(AOHL!$G34=0,AY33&lt;&gt;"wait"),0,IF(OR(AY33="wait",AOHL!$G34=1),IF(AND('WMp0-100'!AP35&gt;Sheet1!$E35,'WMp0-100'!AP35&lt;Sheet1!$D35),'WMp0-100'!AP35,"wait"),"wait")))</f>
        <v>0</v>
      </c>
      <c r="AZ34" s="7">
        <f t="shared" si="23"/>
        <v>0</v>
      </c>
      <c r="BA34" s="7">
        <f>IF(AND(BA33&gt;0,BA33&lt;&gt;"wait"),BA33,IF(AND(AOHL!$G34=0,BA33&lt;&gt;"wait"),0,IF(OR(BA33="wait",AOHL!$G34=1),IF(AND('WMp0-100'!AQ35&gt;Sheet1!$E35,'WMp0-100'!AQ35&lt;Sheet1!$D35),'WMp0-100'!AQ35,"wait"),"wait")))</f>
        <v>0</v>
      </c>
      <c r="BB34" s="7">
        <f t="shared" si="24"/>
        <v>0</v>
      </c>
      <c r="BC34" s="7">
        <f>IF(AND(BC33&gt;0,BC33&lt;&gt;"wait"),BC33,IF(AND(AOHL!$G34=0,BC33&lt;&gt;"wait"),0,IF(OR(BC33="wait",AOHL!$G34=1),IF(AND('WMp0-100'!AR35&gt;Sheet1!$E35,'WMp0-100'!AR35&lt;Sheet1!$D35),'WMp0-100'!AR35,"wait"),"wait")))</f>
        <v>0</v>
      </c>
      <c r="BD34" s="7">
        <f t="shared" si="25"/>
        <v>0</v>
      </c>
      <c r="BE34" s="7">
        <f>IF(AND(BE33&gt;0,BE33&lt;&gt;"wait"),BE33,IF(AND(AOHL!$G34=0,BE33&lt;&gt;"wait"),0,IF(OR(BE33="wait",AOHL!$G34=1),IF(AND('WMp0-100'!AS35&gt;Sheet1!$E35,'WMp0-100'!AS35&lt;Sheet1!$D35),'WMp0-100'!AS35,"wait"),"wait")))</f>
        <v>0</v>
      </c>
      <c r="BF34" s="7">
        <f t="shared" si="26"/>
        <v>0</v>
      </c>
      <c r="BG34" s="7">
        <f>IF(AND(BG33&gt;0,BG33&lt;&gt;"wait"),BG33,IF(AND(AOHL!$G34=0,BG33&lt;&gt;"wait"),0,IF(OR(BG33="wait",AOHL!$G34=1),IF(AND('WMp0-100'!AT35&gt;Sheet1!$E35,'WMp0-100'!AT35&lt;Sheet1!$D35),'WMp0-100'!AT35,"wait"),"wait")))</f>
        <v>0</v>
      </c>
      <c r="BH34" s="7">
        <f t="shared" si="27"/>
        <v>0</v>
      </c>
      <c r="BI34" s="7">
        <f>IF(AND(BI33&gt;0,BI33&lt;&gt;"wait"),BI33,IF(AND(AOHL!$G34=0,BI33&lt;&gt;"wait"),0,IF(OR(BI33="wait",AOHL!$G34=1),IF(AND('WMp0-100'!AU35&gt;Sheet1!$E35,'WMp0-100'!AU35&lt;Sheet1!$D35),'WMp0-100'!AU35,"wait"),"wait")))</f>
        <v>0</v>
      </c>
      <c r="BJ34" s="7">
        <f t="shared" si="28"/>
        <v>0</v>
      </c>
      <c r="BK34" s="7">
        <f>IF(AND(BK33&gt;0,BK33&lt;&gt;"wait"),BK33,IF(AND(AOHL!$G34=0,BK33&lt;&gt;"wait"),0,IF(OR(BK33="wait",AOHL!$G34=1),IF(AND('WMp0-100'!AV35&gt;Sheet1!$E35,'WMp0-100'!AV35&lt;Sheet1!$D35),'WMp0-100'!AV35,"wait"),"wait")))</f>
        <v>0</v>
      </c>
      <c r="BL34" s="7">
        <f t="shared" si="29"/>
        <v>0</v>
      </c>
      <c r="BM34" s="7">
        <f>IF(AND(BM33&gt;0,BM33&lt;&gt;"wait"),BM33,IF(AND(AOHL!$G34=0,BM33&lt;&gt;"wait"),0,IF(OR(BM33="wait",AOHL!$G34=1),IF(AND('WMp0-100'!AW35&gt;Sheet1!$E35,'WMp0-100'!AW35&lt;Sheet1!$D35),'WMp0-100'!AW35,"wait"),"wait")))</f>
        <v>0</v>
      </c>
      <c r="BN34" s="7">
        <f t="shared" si="30"/>
        <v>0</v>
      </c>
      <c r="BO34" s="7">
        <f>IF(AND(BO33&gt;0,BO33&lt;&gt;"wait"),BO33,IF(AND(AOHL!$G34=0,BO33&lt;&gt;"wait"),0,IF(OR(BO33="wait",AOHL!$G34=1),IF(AND('WMp0-100'!AX35&gt;Sheet1!$E35,'WMp0-100'!AX35&lt;Sheet1!$D35),'WMp0-100'!AX35,"wait"),"wait")))</f>
        <v>0</v>
      </c>
      <c r="BP34" s="7">
        <f t="shared" si="31"/>
        <v>0</v>
      </c>
      <c r="BQ34" s="7">
        <f>IF(AND(BQ33&gt;0,BQ33&lt;&gt;"wait"),BQ33,IF(AND(AOHL!$G34=0,BQ33&lt;&gt;"wait"),0,IF(OR(BQ33="wait",AOHL!$G34=1),IF(AND('WMp0-100'!AY35&gt;Sheet1!$E35,'WMp0-100'!AY35&lt;Sheet1!$D35),'WMp0-100'!AY35,"wait"),"wait")))</f>
        <v>0</v>
      </c>
      <c r="BR34" s="7">
        <f t="shared" si="32"/>
        <v>0</v>
      </c>
    </row>
    <row r="35" spans="1:70" x14ac:dyDescent="0.3">
      <c r="A35" t="str">
        <f>Sheet1!B35</f>
        <v>03/01 09:48</v>
      </c>
      <c r="C35" s="7">
        <f>IF(AND(C34&gt;0,C34&lt;&gt;"wait"),C34,IF(AND(AOHL!$E35=0,C34&lt;&gt;"wait"),0,IF(OR(C34="wait",AOHL!$E35=1),IF(AND('WMp0-100'!Q36&gt;Sheet1!$E36,'WMp0-100'!Q36&lt;Sheet1!$D36),'WMp0-100'!Q36,"wait"),"wait")))</f>
        <v>0</v>
      </c>
      <c r="D35" s="7">
        <f t="shared" si="0"/>
        <v>0</v>
      </c>
      <c r="E35" s="7">
        <f>IF(AND(E34&gt;0,E34&lt;&gt;"wait"),E34,IF(AND(AOHL!$E35=0,E34&lt;&gt;"wait"),0,IF(OR(E34="wait",AOHL!$E35=1),IF(AND('WMp0-100'!R36&gt;Sheet1!$E36,'WMp0-100'!R36&lt;Sheet1!$D36),'WMp0-100'!R36,"wait"),"wait")))</f>
        <v>0</v>
      </c>
      <c r="F35" s="7">
        <f t="shared" si="1"/>
        <v>0</v>
      </c>
      <c r="G35" s="7">
        <f>IF(AND(G34&gt;0,G34&lt;&gt;"wait"),G34,IF(AND(AOHL!$E35=0,G34&lt;&gt;"wait"),0,IF(OR(G34="wait",AOHL!$E35=1),IF(AND('WMp0-100'!S36&gt;Sheet1!$E36,'WMp0-100'!S36&lt;Sheet1!$D36),'WMp0-100'!S36,"wait"),"wait")))</f>
        <v>0</v>
      </c>
      <c r="H35" s="7">
        <f t="shared" si="2"/>
        <v>0</v>
      </c>
      <c r="I35" s="7">
        <f>IF(AND(I34&gt;0,I34&lt;&gt;"wait"),I34,IF(AND(AOHL!$E35=0,I34&lt;&gt;"wait"),0,IF(OR(I34="wait",AOHL!$E35=1),IF(AND('WMp0-100'!T36&gt;Sheet1!$E36,'WMp0-100'!T36&lt;Sheet1!$D36),'WMp0-100'!T36,"wait"),"wait")))</f>
        <v>0</v>
      </c>
      <c r="J35" s="7">
        <f t="shared" si="3"/>
        <v>0</v>
      </c>
      <c r="K35" s="7">
        <f>IF(AND(K34&gt;0,K34&lt;&gt;"wait"),K34,IF(AND(AOHL!$E35=0,K34&lt;&gt;"wait"),0,IF(OR(K34="wait",AOHL!$E35=1),IF(AND('WMp0-100'!U36&gt;Sheet1!$E36,'WMp0-100'!U36&lt;Sheet1!$D36),'WMp0-100'!U36,"wait"),"wait")))</f>
        <v>0</v>
      </c>
      <c r="L35" s="7">
        <f t="shared" si="4"/>
        <v>0</v>
      </c>
      <c r="M35" s="7">
        <f>IF(AND(M34&gt;0,M34&lt;&gt;"wait"),M34,IF(AND(AOHL!$E35=0,M34&lt;&gt;"wait"),0,IF(OR(M34="wait",AOHL!$E35=1),IF(AND('WMp0-100'!V36&gt;Sheet1!$E36,'WMp0-100'!V36&lt;Sheet1!$D36),'WMp0-100'!V36,"wait"),"wait")))</f>
        <v>0</v>
      </c>
      <c r="N35" s="7">
        <f t="shared" si="5"/>
        <v>0</v>
      </c>
      <c r="O35" s="7">
        <f>IF(AND(O34&gt;0,O34&lt;&gt;"wait"),O34,IF(AND(AOHL!$E35=0,O34&lt;&gt;"wait"),0,IF(OR(O34="wait",AOHL!$E35=1),IF(AND('WMp0-100'!W36&gt;Sheet1!$E36,'WMp0-100'!W36&lt;Sheet1!$D36),'WMp0-100'!W36,"wait"),"wait")))</f>
        <v>0</v>
      </c>
      <c r="P35" s="7">
        <f t="shared" si="6"/>
        <v>0</v>
      </c>
      <c r="Q35" s="7">
        <f>IF(AND(Q34&gt;0,Q34&lt;&gt;"wait"),Q34,IF(AND(AOHL!$E35=0,Q34&lt;&gt;"wait"),0,IF(OR(Q34="wait",AOHL!$E35=1),IF(AND('WMp0-100'!X36&gt;Sheet1!$E36,'WMp0-100'!X36&lt;Sheet1!$D36),'WMp0-100'!X36,"wait"),"wait")))</f>
        <v>0</v>
      </c>
      <c r="R35" s="7">
        <f t="shared" si="7"/>
        <v>0</v>
      </c>
      <c r="S35" s="7">
        <f>IF(AND(S34&gt;0,S34&lt;&gt;"wait"),S34,IF(AND(AOHL!$E35=0,S34&lt;&gt;"wait"),0,IF(OR(S34="wait",AOHL!$E35=1),IF(AND('WMp0-100'!Y36&gt;Sheet1!$E36,'WMp0-100'!Y36&lt;Sheet1!$D36),'WMp0-100'!Y36,"wait"),"wait")))</f>
        <v>0</v>
      </c>
      <c r="T35" s="7">
        <f t="shared" si="8"/>
        <v>0</v>
      </c>
      <c r="U35" s="7">
        <f>IF(AND(U34&gt;0,U34&lt;&gt;"wait"),U34,IF(AND(AOHL!$E35=0,U34&lt;&gt;"wait"),0,IF(OR(U34="wait",AOHL!$E35=1),IF(AND('WMp0-100'!Z36&gt;Sheet1!$E36,'WMp0-100'!Z36&lt;Sheet1!$D36),'WMp0-100'!Z36,"wait"),"wait")))</f>
        <v>0</v>
      </c>
      <c r="V35" s="7">
        <f t="shared" si="9"/>
        <v>0</v>
      </c>
      <c r="W35" s="7">
        <f>IF(AND(W34&gt;0,W34&lt;&gt;"wait"),W34,IF(AND(AOHL!$E35=0,W34&lt;&gt;"wait"),0,IF(OR(W34="wait",AOHL!$E35=1),IF(AND('WMp0-100'!AA36&gt;Sheet1!$E36,'WMp0-100'!AA36&lt;Sheet1!$D36),'WMp0-100'!AA36,"wait"),"wait")))</f>
        <v>0</v>
      </c>
      <c r="X35" s="7">
        <f t="shared" si="10"/>
        <v>0</v>
      </c>
      <c r="Z35" s="7">
        <f>IF(AND(Z34&gt;0,Z34&lt;&gt;"wait"),Z34,IF(AND(AOHL!$F35=0,Z34&lt;&gt;"wait"),0,IF(OR(Z34="wait",AOHL!$F35=1),IF(AND('WMp0-100'!AC36&gt;Sheet1!$E36,'WMp0-100'!AC36&lt;Sheet1!$D36),'WMp0-100'!AC36,"wait"),"wait")))</f>
        <v>0</v>
      </c>
      <c r="AA35" s="7">
        <f t="shared" si="11"/>
        <v>0</v>
      </c>
      <c r="AB35" s="7">
        <f>IF(AND(AB34&gt;0,AB34&lt;&gt;"wait"),AB34,IF(AND(AOHL!$F35=0,AB34&lt;&gt;"wait"),0,IF(OR(AB34="wait",AOHL!$F35=1),IF(AND('WMp0-100'!AD36&gt;Sheet1!$E36,'WMp0-100'!AD36&lt;Sheet1!$D36),'WMp0-100'!AD36,"wait"),"wait")))</f>
        <v>0</v>
      </c>
      <c r="AC35" s="7">
        <f t="shared" si="12"/>
        <v>0</v>
      </c>
      <c r="AD35" s="7">
        <f>IF(AND(AD34&gt;0,AD34&lt;&gt;"wait"),AD34,IF(AND(AOHL!$F35=0,AD34&lt;&gt;"wait"),0,IF(OR(AD34="wait",AOHL!$F35=1),IF(AND('WMp0-100'!AE36&gt;Sheet1!$E36,'WMp0-100'!AE36&lt;Sheet1!$D36),'WMp0-100'!AE36,"wait"),"wait")))</f>
        <v>0</v>
      </c>
      <c r="AE35" s="7">
        <f t="shared" si="13"/>
        <v>0</v>
      </c>
      <c r="AF35" s="7">
        <f>IF(AND(AF34&gt;0,AF34&lt;&gt;"wait"),AF34,IF(AND(AOHL!$F35=0,AF34&lt;&gt;"wait"),0,IF(OR(AF34="wait",AOHL!$F35=1),IF(AND('WMp0-100'!AF36&gt;Sheet1!$E36,'WMp0-100'!AF36&lt;Sheet1!$D36),'WMp0-100'!AF36,"wait"),"wait")))</f>
        <v>0</v>
      </c>
      <c r="AG35" s="7">
        <f t="shared" si="14"/>
        <v>0</v>
      </c>
      <c r="AH35" s="7">
        <f>IF(AND(AH34&gt;0,AH34&lt;&gt;"wait"),AH34,IF(AND(AOHL!$F35=0,AH34&lt;&gt;"wait"),0,IF(OR(AH34="wait",AOHL!$F35=1),IF(AND('WMp0-100'!AG36&gt;Sheet1!$E36,'WMp0-100'!AG36&lt;Sheet1!$D36),'WMp0-100'!AG36,"wait"),"wait")))</f>
        <v>0</v>
      </c>
      <c r="AI35" s="7">
        <f t="shared" si="15"/>
        <v>0</v>
      </c>
      <c r="AJ35" s="7">
        <f>IF(AND(AJ34&gt;0,AJ34&lt;&gt;"wait"),AJ34,IF(AND(AOHL!$F35=0,AJ34&lt;&gt;"wait"),0,IF(OR(AJ34="wait",AOHL!$F35=1),IF(AND('WMp0-100'!AH36&gt;Sheet1!$E36,'WMp0-100'!AH36&lt;Sheet1!$D36),'WMp0-100'!AH36,"wait"),"wait")))</f>
        <v>0</v>
      </c>
      <c r="AK35" s="7">
        <f t="shared" si="16"/>
        <v>0</v>
      </c>
      <c r="AL35" s="7">
        <f>IF(AND(AL34&gt;0,AL34&lt;&gt;"wait"),AL34,IF(AND(AOHL!$F35=0,AL34&lt;&gt;"wait"),0,IF(OR(AL34="wait",AOHL!$F35=1),IF(AND('WMp0-100'!AI36&gt;Sheet1!$E36,'WMp0-100'!AI36&lt;Sheet1!$D36),'WMp0-100'!AI36,"wait"),"wait")))</f>
        <v>0</v>
      </c>
      <c r="AM35" s="7">
        <f t="shared" si="17"/>
        <v>0</v>
      </c>
      <c r="AN35" s="7">
        <f>IF(AND(AN34&gt;0,AN34&lt;&gt;"wait"),AN34,IF(AND(AOHL!$F35=0,AN34&lt;&gt;"wait"),0,IF(OR(AN34="wait",AOHL!$F35=1),IF(AND('WMp0-100'!AJ36&gt;Sheet1!$E36,'WMp0-100'!AJ36&lt;Sheet1!$D36),'WMp0-100'!AJ36,"wait"),"wait")))</f>
        <v>0</v>
      </c>
      <c r="AO35" s="7">
        <f t="shared" si="18"/>
        <v>0</v>
      </c>
      <c r="AP35" s="7">
        <f>IF(AND(AP34&gt;0,AP34&lt;&gt;"wait"),AP34,IF(AND(AOHL!$F35=0,AP34&lt;&gt;"wait"),0,IF(OR(AP34="wait",AOHL!$F35=1),IF(AND('WMp0-100'!AK36&gt;Sheet1!$E36,'WMp0-100'!AK36&lt;Sheet1!$D36),'WMp0-100'!AK36,"wait"),"wait")))</f>
        <v>0</v>
      </c>
      <c r="AQ35" s="7">
        <f t="shared" si="19"/>
        <v>0</v>
      </c>
      <c r="AR35" s="7">
        <f>IF(AND(AR34&gt;0,AR34&lt;&gt;"wait"),AR34,IF(AND(AOHL!$F35=0,AR34&lt;&gt;"wait"),0,IF(OR(AR34="wait",AOHL!$F35=1),IF(AND('WMp0-100'!AL36&gt;Sheet1!$E36,'WMp0-100'!AL36&lt;Sheet1!$D36),'WMp0-100'!AL36,"wait"),"wait")))</f>
        <v>0</v>
      </c>
      <c r="AS35" s="7">
        <f t="shared" si="20"/>
        <v>0</v>
      </c>
      <c r="AT35" s="7">
        <f>IF(AND(AT34&gt;0,AT34&lt;&gt;"wait"),AT34,IF(AND(AOHL!$F35=0,AT34&lt;&gt;"wait"),0,IF(OR(AT34="wait",AOHL!$F35=1),IF(AND('WMp0-100'!AM36&gt;Sheet1!$E36,'WMp0-100'!AM36&lt;Sheet1!$D36),'WMp0-100'!AM36,"wait"),"wait")))</f>
        <v>0</v>
      </c>
      <c r="AU35" s="7">
        <f t="shared" si="21"/>
        <v>0</v>
      </c>
      <c r="AV35" s="7"/>
      <c r="AW35" s="7">
        <f>IF(AND(AW34&gt;0,AW34&lt;&gt;"wait"),AW34,IF(AND(AOHL!$G35=0,AW34&lt;&gt;"wait"),0,IF(OR(AW34="wait",AOHL!$G35=1),IF(AND('WMp0-100'!AO36&gt;Sheet1!$E36,'WMp0-100'!AO36&lt;Sheet1!$D36),'WMp0-100'!AO36,"wait"),"wait")))</f>
        <v>0</v>
      </c>
      <c r="AX35" s="7">
        <f t="shared" si="22"/>
        <v>0</v>
      </c>
      <c r="AY35" s="7">
        <f>IF(AND(AY34&gt;0,AY34&lt;&gt;"wait"),AY34,IF(AND(AOHL!$G35=0,AY34&lt;&gt;"wait"),0,IF(OR(AY34="wait",AOHL!$G35=1),IF(AND('WMp0-100'!AP36&gt;Sheet1!$E36,'WMp0-100'!AP36&lt;Sheet1!$D36),'WMp0-100'!AP36,"wait"),"wait")))</f>
        <v>0</v>
      </c>
      <c r="AZ35" s="7">
        <f t="shared" si="23"/>
        <v>0</v>
      </c>
      <c r="BA35" s="7">
        <f>IF(AND(BA34&gt;0,BA34&lt;&gt;"wait"),BA34,IF(AND(AOHL!$G35=0,BA34&lt;&gt;"wait"),0,IF(OR(BA34="wait",AOHL!$G35=1),IF(AND('WMp0-100'!AQ36&gt;Sheet1!$E36,'WMp0-100'!AQ36&lt;Sheet1!$D36),'WMp0-100'!AQ36,"wait"),"wait")))</f>
        <v>0</v>
      </c>
      <c r="BB35" s="7">
        <f t="shared" si="24"/>
        <v>0</v>
      </c>
      <c r="BC35" s="7">
        <f>IF(AND(BC34&gt;0,BC34&lt;&gt;"wait"),BC34,IF(AND(AOHL!$G35=0,BC34&lt;&gt;"wait"),0,IF(OR(BC34="wait",AOHL!$G35=1),IF(AND('WMp0-100'!AR36&gt;Sheet1!$E36,'WMp0-100'!AR36&lt;Sheet1!$D36),'WMp0-100'!AR36,"wait"),"wait")))</f>
        <v>0</v>
      </c>
      <c r="BD35" s="7">
        <f t="shared" si="25"/>
        <v>0</v>
      </c>
      <c r="BE35" s="7">
        <f>IF(AND(BE34&gt;0,BE34&lt;&gt;"wait"),BE34,IF(AND(AOHL!$G35=0,BE34&lt;&gt;"wait"),0,IF(OR(BE34="wait",AOHL!$G35=1),IF(AND('WMp0-100'!AS36&gt;Sheet1!$E36,'WMp0-100'!AS36&lt;Sheet1!$D36),'WMp0-100'!AS36,"wait"),"wait")))</f>
        <v>0</v>
      </c>
      <c r="BF35" s="7">
        <f t="shared" si="26"/>
        <v>0</v>
      </c>
      <c r="BG35" s="7">
        <f>IF(AND(BG34&gt;0,BG34&lt;&gt;"wait"),BG34,IF(AND(AOHL!$G35=0,BG34&lt;&gt;"wait"),0,IF(OR(BG34="wait",AOHL!$G35=1),IF(AND('WMp0-100'!AT36&gt;Sheet1!$E36,'WMp0-100'!AT36&lt;Sheet1!$D36),'WMp0-100'!AT36,"wait"),"wait")))</f>
        <v>0</v>
      </c>
      <c r="BH35" s="7">
        <f t="shared" si="27"/>
        <v>0</v>
      </c>
      <c r="BI35" s="7">
        <f>IF(AND(BI34&gt;0,BI34&lt;&gt;"wait"),BI34,IF(AND(AOHL!$G35=0,BI34&lt;&gt;"wait"),0,IF(OR(BI34="wait",AOHL!$G35=1),IF(AND('WMp0-100'!AU36&gt;Sheet1!$E36,'WMp0-100'!AU36&lt;Sheet1!$D36),'WMp0-100'!AU36,"wait"),"wait")))</f>
        <v>0</v>
      </c>
      <c r="BJ35" s="7">
        <f t="shared" si="28"/>
        <v>0</v>
      </c>
      <c r="BK35" s="7">
        <f>IF(AND(BK34&gt;0,BK34&lt;&gt;"wait"),BK34,IF(AND(AOHL!$G35=0,BK34&lt;&gt;"wait"),0,IF(OR(BK34="wait",AOHL!$G35=1),IF(AND('WMp0-100'!AV36&gt;Sheet1!$E36,'WMp0-100'!AV36&lt;Sheet1!$D36),'WMp0-100'!AV36,"wait"),"wait")))</f>
        <v>0</v>
      </c>
      <c r="BL35" s="7">
        <f t="shared" si="29"/>
        <v>0</v>
      </c>
      <c r="BM35" s="7">
        <f>IF(AND(BM34&gt;0,BM34&lt;&gt;"wait"),BM34,IF(AND(AOHL!$G35=0,BM34&lt;&gt;"wait"),0,IF(OR(BM34="wait",AOHL!$G35=1),IF(AND('WMp0-100'!AW36&gt;Sheet1!$E36,'WMp0-100'!AW36&lt;Sheet1!$D36),'WMp0-100'!AW36,"wait"),"wait")))</f>
        <v>0</v>
      </c>
      <c r="BN35" s="7">
        <f t="shared" si="30"/>
        <v>0</v>
      </c>
      <c r="BO35" s="7">
        <f>IF(AND(BO34&gt;0,BO34&lt;&gt;"wait"),BO34,IF(AND(AOHL!$G35=0,BO34&lt;&gt;"wait"),0,IF(OR(BO34="wait",AOHL!$G35=1),IF(AND('WMp0-100'!AX36&gt;Sheet1!$E36,'WMp0-100'!AX36&lt;Sheet1!$D36),'WMp0-100'!AX36,"wait"),"wait")))</f>
        <v>0</v>
      </c>
      <c r="BP35" s="7">
        <f t="shared" si="31"/>
        <v>0</v>
      </c>
      <c r="BQ35" s="7">
        <f>IF(AND(BQ34&gt;0,BQ34&lt;&gt;"wait"),BQ34,IF(AND(AOHL!$G35=0,BQ34&lt;&gt;"wait"),0,IF(OR(BQ34="wait",AOHL!$G35=1),IF(AND('WMp0-100'!AY36&gt;Sheet1!$E36,'WMp0-100'!AY36&lt;Sheet1!$D36),'WMp0-100'!AY36,"wait"),"wait")))</f>
        <v>0</v>
      </c>
      <c r="BR35" s="7">
        <f t="shared" si="32"/>
        <v>0</v>
      </c>
    </row>
    <row r="36" spans="1:70" x14ac:dyDescent="0.3">
      <c r="A36" t="str">
        <f>Sheet1!B36</f>
        <v>03/01 09:49</v>
      </c>
      <c r="C36" s="7">
        <f>IF(AND(C35&gt;0,C35&lt;&gt;"wait"),C35,IF(AND(AOHL!$E36=0,C35&lt;&gt;"wait"),0,IF(OR(C35="wait",AOHL!$E36=1),IF(AND('WMp0-100'!Q37&gt;Sheet1!$E37,'WMp0-100'!Q37&lt;Sheet1!$D37),'WMp0-100'!Q37,"wait"),"wait")))</f>
        <v>0</v>
      </c>
      <c r="D36" s="7">
        <f t="shared" si="0"/>
        <v>0</v>
      </c>
      <c r="E36" s="7">
        <f>IF(AND(E35&gt;0,E35&lt;&gt;"wait"),E35,IF(AND(AOHL!$E36=0,E35&lt;&gt;"wait"),0,IF(OR(E35="wait",AOHL!$E36=1),IF(AND('WMp0-100'!R37&gt;Sheet1!$E37,'WMp0-100'!R37&lt;Sheet1!$D37),'WMp0-100'!R37,"wait"),"wait")))</f>
        <v>0</v>
      </c>
      <c r="F36" s="7">
        <f t="shared" si="1"/>
        <v>0</v>
      </c>
      <c r="G36" s="7">
        <f>IF(AND(G35&gt;0,G35&lt;&gt;"wait"),G35,IF(AND(AOHL!$E36=0,G35&lt;&gt;"wait"),0,IF(OR(G35="wait",AOHL!$E36=1),IF(AND('WMp0-100'!S37&gt;Sheet1!$E37,'WMp0-100'!S37&lt;Sheet1!$D37),'WMp0-100'!S37,"wait"),"wait")))</f>
        <v>0</v>
      </c>
      <c r="H36" s="7">
        <f t="shared" si="2"/>
        <v>0</v>
      </c>
      <c r="I36" s="7">
        <f>IF(AND(I35&gt;0,I35&lt;&gt;"wait"),I35,IF(AND(AOHL!$E36=0,I35&lt;&gt;"wait"),0,IF(OR(I35="wait",AOHL!$E36=1),IF(AND('WMp0-100'!T37&gt;Sheet1!$E37,'WMp0-100'!T37&lt;Sheet1!$D37),'WMp0-100'!T37,"wait"),"wait")))</f>
        <v>0</v>
      </c>
      <c r="J36" s="7">
        <f t="shared" si="3"/>
        <v>0</v>
      </c>
      <c r="K36" s="7">
        <f>IF(AND(K35&gt;0,K35&lt;&gt;"wait"),K35,IF(AND(AOHL!$E36=0,K35&lt;&gt;"wait"),0,IF(OR(K35="wait",AOHL!$E36=1),IF(AND('WMp0-100'!U37&gt;Sheet1!$E37,'WMp0-100'!U37&lt;Sheet1!$D37),'WMp0-100'!U37,"wait"),"wait")))</f>
        <v>0</v>
      </c>
      <c r="L36" s="7">
        <f t="shared" si="4"/>
        <v>0</v>
      </c>
      <c r="M36" s="7">
        <f>IF(AND(M35&gt;0,M35&lt;&gt;"wait"),M35,IF(AND(AOHL!$E36=0,M35&lt;&gt;"wait"),0,IF(OR(M35="wait",AOHL!$E36=1),IF(AND('WMp0-100'!V37&gt;Sheet1!$E37,'WMp0-100'!V37&lt;Sheet1!$D37),'WMp0-100'!V37,"wait"),"wait")))</f>
        <v>0</v>
      </c>
      <c r="N36" s="7">
        <f t="shared" si="5"/>
        <v>0</v>
      </c>
      <c r="O36" s="7">
        <f>IF(AND(O35&gt;0,O35&lt;&gt;"wait"),O35,IF(AND(AOHL!$E36=0,O35&lt;&gt;"wait"),0,IF(OR(O35="wait",AOHL!$E36=1),IF(AND('WMp0-100'!W37&gt;Sheet1!$E37,'WMp0-100'!W37&lt;Sheet1!$D37),'WMp0-100'!W37,"wait"),"wait")))</f>
        <v>0</v>
      </c>
      <c r="P36" s="7">
        <f t="shared" si="6"/>
        <v>0</v>
      </c>
      <c r="Q36" s="7">
        <f>IF(AND(Q35&gt;0,Q35&lt;&gt;"wait"),Q35,IF(AND(AOHL!$E36=0,Q35&lt;&gt;"wait"),0,IF(OR(Q35="wait",AOHL!$E36=1),IF(AND('WMp0-100'!X37&gt;Sheet1!$E37,'WMp0-100'!X37&lt;Sheet1!$D37),'WMp0-100'!X37,"wait"),"wait")))</f>
        <v>0</v>
      </c>
      <c r="R36" s="7">
        <f t="shared" si="7"/>
        <v>0</v>
      </c>
      <c r="S36" s="7">
        <f>IF(AND(S35&gt;0,S35&lt;&gt;"wait"),S35,IF(AND(AOHL!$E36=0,S35&lt;&gt;"wait"),0,IF(OR(S35="wait",AOHL!$E36=1),IF(AND('WMp0-100'!Y37&gt;Sheet1!$E37,'WMp0-100'!Y37&lt;Sheet1!$D37),'WMp0-100'!Y37,"wait"),"wait")))</f>
        <v>0</v>
      </c>
      <c r="T36" s="7">
        <f t="shared" si="8"/>
        <v>0</v>
      </c>
      <c r="U36" s="7">
        <f>IF(AND(U35&gt;0,U35&lt;&gt;"wait"),U35,IF(AND(AOHL!$E36=0,U35&lt;&gt;"wait"),0,IF(OR(U35="wait",AOHL!$E36=1),IF(AND('WMp0-100'!Z37&gt;Sheet1!$E37,'WMp0-100'!Z37&lt;Sheet1!$D37),'WMp0-100'!Z37,"wait"),"wait")))</f>
        <v>0</v>
      </c>
      <c r="V36" s="7">
        <f t="shared" si="9"/>
        <v>0</v>
      </c>
      <c r="W36" s="7">
        <f>IF(AND(W35&gt;0,W35&lt;&gt;"wait"),W35,IF(AND(AOHL!$E36=0,W35&lt;&gt;"wait"),0,IF(OR(W35="wait",AOHL!$E36=1),IF(AND('WMp0-100'!AA37&gt;Sheet1!$E37,'WMp0-100'!AA37&lt;Sheet1!$D37),'WMp0-100'!AA37,"wait"),"wait")))</f>
        <v>0</v>
      </c>
      <c r="X36" s="7">
        <f t="shared" si="10"/>
        <v>0</v>
      </c>
      <c r="Z36" s="7">
        <f>IF(AND(Z35&gt;0,Z35&lt;&gt;"wait"),Z35,IF(AND(AOHL!$F36=0,Z35&lt;&gt;"wait"),0,IF(OR(Z35="wait",AOHL!$F36=1),IF(AND('WMp0-100'!AC37&gt;Sheet1!$E37,'WMp0-100'!AC37&lt;Sheet1!$D37),'WMp0-100'!AC37,"wait"),"wait")))</f>
        <v>0</v>
      </c>
      <c r="AA36" s="7">
        <f t="shared" si="11"/>
        <v>0</v>
      </c>
      <c r="AB36" s="7">
        <f>IF(AND(AB35&gt;0,AB35&lt;&gt;"wait"),AB35,IF(AND(AOHL!$F36=0,AB35&lt;&gt;"wait"),0,IF(OR(AB35="wait",AOHL!$F36=1),IF(AND('WMp0-100'!AD37&gt;Sheet1!$E37,'WMp0-100'!AD37&lt;Sheet1!$D37),'WMp0-100'!AD37,"wait"),"wait")))</f>
        <v>0</v>
      </c>
      <c r="AC36" s="7">
        <f t="shared" si="12"/>
        <v>0</v>
      </c>
      <c r="AD36" s="7">
        <f>IF(AND(AD35&gt;0,AD35&lt;&gt;"wait"),AD35,IF(AND(AOHL!$F36=0,AD35&lt;&gt;"wait"),0,IF(OR(AD35="wait",AOHL!$F36=1),IF(AND('WMp0-100'!AE37&gt;Sheet1!$E37,'WMp0-100'!AE37&lt;Sheet1!$D37),'WMp0-100'!AE37,"wait"),"wait")))</f>
        <v>0</v>
      </c>
      <c r="AE36" s="7">
        <f t="shared" si="13"/>
        <v>0</v>
      </c>
      <c r="AF36" s="7">
        <f>IF(AND(AF35&gt;0,AF35&lt;&gt;"wait"),AF35,IF(AND(AOHL!$F36=0,AF35&lt;&gt;"wait"),0,IF(OR(AF35="wait",AOHL!$F36=1),IF(AND('WMp0-100'!AF37&gt;Sheet1!$E37,'WMp0-100'!AF37&lt;Sheet1!$D37),'WMp0-100'!AF37,"wait"),"wait")))</f>
        <v>0</v>
      </c>
      <c r="AG36" s="7">
        <f t="shared" si="14"/>
        <v>0</v>
      </c>
      <c r="AH36" s="7">
        <f>IF(AND(AH35&gt;0,AH35&lt;&gt;"wait"),AH35,IF(AND(AOHL!$F36=0,AH35&lt;&gt;"wait"),0,IF(OR(AH35="wait",AOHL!$F36=1),IF(AND('WMp0-100'!AG37&gt;Sheet1!$E37,'WMp0-100'!AG37&lt;Sheet1!$D37),'WMp0-100'!AG37,"wait"),"wait")))</f>
        <v>0</v>
      </c>
      <c r="AI36" s="7">
        <f t="shared" si="15"/>
        <v>0</v>
      </c>
      <c r="AJ36" s="7">
        <f>IF(AND(AJ35&gt;0,AJ35&lt;&gt;"wait"),AJ35,IF(AND(AOHL!$F36=0,AJ35&lt;&gt;"wait"),0,IF(OR(AJ35="wait",AOHL!$F36=1),IF(AND('WMp0-100'!AH37&gt;Sheet1!$E37,'WMp0-100'!AH37&lt;Sheet1!$D37),'WMp0-100'!AH37,"wait"),"wait")))</f>
        <v>0</v>
      </c>
      <c r="AK36" s="7">
        <f t="shared" si="16"/>
        <v>0</v>
      </c>
      <c r="AL36" s="7">
        <f>IF(AND(AL35&gt;0,AL35&lt;&gt;"wait"),AL35,IF(AND(AOHL!$F36=0,AL35&lt;&gt;"wait"),0,IF(OR(AL35="wait",AOHL!$F36=1),IF(AND('WMp0-100'!AI37&gt;Sheet1!$E37,'WMp0-100'!AI37&lt;Sheet1!$D37),'WMp0-100'!AI37,"wait"),"wait")))</f>
        <v>0</v>
      </c>
      <c r="AM36" s="7">
        <f t="shared" si="17"/>
        <v>0</v>
      </c>
      <c r="AN36" s="7">
        <f>IF(AND(AN35&gt;0,AN35&lt;&gt;"wait"),AN35,IF(AND(AOHL!$F36=0,AN35&lt;&gt;"wait"),0,IF(OR(AN35="wait",AOHL!$F36=1),IF(AND('WMp0-100'!AJ37&gt;Sheet1!$E37,'WMp0-100'!AJ37&lt;Sheet1!$D37),'WMp0-100'!AJ37,"wait"),"wait")))</f>
        <v>0</v>
      </c>
      <c r="AO36" s="7">
        <f t="shared" si="18"/>
        <v>0</v>
      </c>
      <c r="AP36" s="7">
        <f>IF(AND(AP35&gt;0,AP35&lt;&gt;"wait"),AP35,IF(AND(AOHL!$F36=0,AP35&lt;&gt;"wait"),0,IF(OR(AP35="wait",AOHL!$F36=1),IF(AND('WMp0-100'!AK37&gt;Sheet1!$E37,'WMp0-100'!AK37&lt;Sheet1!$D37),'WMp0-100'!AK37,"wait"),"wait")))</f>
        <v>0</v>
      </c>
      <c r="AQ36" s="7">
        <f t="shared" si="19"/>
        <v>0</v>
      </c>
      <c r="AR36" s="7">
        <f>IF(AND(AR35&gt;0,AR35&lt;&gt;"wait"),AR35,IF(AND(AOHL!$F36=0,AR35&lt;&gt;"wait"),0,IF(OR(AR35="wait",AOHL!$F36=1),IF(AND('WMp0-100'!AL37&gt;Sheet1!$E37,'WMp0-100'!AL37&lt;Sheet1!$D37),'WMp0-100'!AL37,"wait"),"wait")))</f>
        <v>0</v>
      </c>
      <c r="AS36" s="7">
        <f t="shared" si="20"/>
        <v>0</v>
      </c>
      <c r="AT36" s="7">
        <f>IF(AND(AT35&gt;0,AT35&lt;&gt;"wait"),AT35,IF(AND(AOHL!$F36=0,AT35&lt;&gt;"wait"),0,IF(OR(AT35="wait",AOHL!$F36=1),IF(AND('WMp0-100'!AM37&gt;Sheet1!$E37,'WMp0-100'!AM37&lt;Sheet1!$D37),'WMp0-100'!AM37,"wait"),"wait")))</f>
        <v>0</v>
      </c>
      <c r="AU36" s="7">
        <f t="shared" si="21"/>
        <v>0</v>
      </c>
      <c r="AV36" s="7"/>
      <c r="AW36" s="7">
        <f>IF(AND(AW35&gt;0,AW35&lt;&gt;"wait"),AW35,IF(AND(AOHL!$G36=0,AW35&lt;&gt;"wait"),0,IF(OR(AW35="wait",AOHL!$G36=1),IF(AND('WMp0-100'!AO37&gt;Sheet1!$E37,'WMp0-100'!AO37&lt;Sheet1!$D37),'WMp0-100'!AO37,"wait"),"wait")))</f>
        <v>0</v>
      </c>
      <c r="AX36" s="7">
        <f t="shared" si="22"/>
        <v>0</v>
      </c>
      <c r="AY36" s="7">
        <f>IF(AND(AY35&gt;0,AY35&lt;&gt;"wait"),AY35,IF(AND(AOHL!$G36=0,AY35&lt;&gt;"wait"),0,IF(OR(AY35="wait",AOHL!$G36=1),IF(AND('WMp0-100'!AP37&gt;Sheet1!$E37,'WMp0-100'!AP37&lt;Sheet1!$D37),'WMp0-100'!AP37,"wait"),"wait")))</f>
        <v>0</v>
      </c>
      <c r="AZ36" s="7">
        <f t="shared" si="23"/>
        <v>0</v>
      </c>
      <c r="BA36" s="7">
        <f>IF(AND(BA35&gt;0,BA35&lt;&gt;"wait"),BA35,IF(AND(AOHL!$G36=0,BA35&lt;&gt;"wait"),0,IF(OR(BA35="wait",AOHL!$G36=1),IF(AND('WMp0-100'!AQ37&gt;Sheet1!$E37,'WMp0-100'!AQ37&lt;Sheet1!$D37),'WMp0-100'!AQ37,"wait"),"wait")))</f>
        <v>0</v>
      </c>
      <c r="BB36" s="7">
        <f t="shared" si="24"/>
        <v>0</v>
      </c>
      <c r="BC36" s="7">
        <f>IF(AND(BC35&gt;0,BC35&lt;&gt;"wait"),BC35,IF(AND(AOHL!$G36=0,BC35&lt;&gt;"wait"),0,IF(OR(BC35="wait",AOHL!$G36=1),IF(AND('WMp0-100'!AR37&gt;Sheet1!$E37,'WMp0-100'!AR37&lt;Sheet1!$D37),'WMp0-100'!AR37,"wait"),"wait")))</f>
        <v>0</v>
      </c>
      <c r="BD36" s="7">
        <f t="shared" si="25"/>
        <v>0</v>
      </c>
      <c r="BE36" s="7">
        <f>IF(AND(BE35&gt;0,BE35&lt;&gt;"wait"),BE35,IF(AND(AOHL!$G36=0,BE35&lt;&gt;"wait"),0,IF(OR(BE35="wait",AOHL!$G36=1),IF(AND('WMp0-100'!AS37&gt;Sheet1!$E37,'WMp0-100'!AS37&lt;Sheet1!$D37),'WMp0-100'!AS37,"wait"),"wait")))</f>
        <v>0</v>
      </c>
      <c r="BF36" s="7">
        <f t="shared" si="26"/>
        <v>0</v>
      </c>
      <c r="BG36" s="7">
        <f>IF(AND(BG35&gt;0,BG35&lt;&gt;"wait"),BG35,IF(AND(AOHL!$G36=0,BG35&lt;&gt;"wait"),0,IF(OR(BG35="wait",AOHL!$G36=1),IF(AND('WMp0-100'!AT37&gt;Sheet1!$E37,'WMp0-100'!AT37&lt;Sheet1!$D37),'WMp0-100'!AT37,"wait"),"wait")))</f>
        <v>0</v>
      </c>
      <c r="BH36" s="7">
        <f t="shared" si="27"/>
        <v>0</v>
      </c>
      <c r="BI36" s="7">
        <f>IF(AND(BI35&gt;0,BI35&lt;&gt;"wait"),BI35,IF(AND(AOHL!$G36=0,BI35&lt;&gt;"wait"),0,IF(OR(BI35="wait",AOHL!$G36=1),IF(AND('WMp0-100'!AU37&gt;Sheet1!$E37,'WMp0-100'!AU37&lt;Sheet1!$D37),'WMp0-100'!AU37,"wait"),"wait")))</f>
        <v>0</v>
      </c>
      <c r="BJ36" s="7">
        <f t="shared" si="28"/>
        <v>0</v>
      </c>
      <c r="BK36" s="7">
        <f>IF(AND(BK35&gt;0,BK35&lt;&gt;"wait"),BK35,IF(AND(AOHL!$G36=0,BK35&lt;&gt;"wait"),0,IF(OR(BK35="wait",AOHL!$G36=1),IF(AND('WMp0-100'!AV37&gt;Sheet1!$E37,'WMp0-100'!AV37&lt;Sheet1!$D37),'WMp0-100'!AV37,"wait"),"wait")))</f>
        <v>0</v>
      </c>
      <c r="BL36" s="7">
        <f t="shared" si="29"/>
        <v>0</v>
      </c>
      <c r="BM36" s="7">
        <f>IF(AND(BM35&gt;0,BM35&lt;&gt;"wait"),BM35,IF(AND(AOHL!$G36=0,BM35&lt;&gt;"wait"),0,IF(OR(BM35="wait",AOHL!$G36=1),IF(AND('WMp0-100'!AW37&gt;Sheet1!$E37,'WMp0-100'!AW37&lt;Sheet1!$D37),'WMp0-100'!AW37,"wait"),"wait")))</f>
        <v>0</v>
      </c>
      <c r="BN36" s="7">
        <f t="shared" si="30"/>
        <v>0</v>
      </c>
      <c r="BO36" s="7">
        <f>IF(AND(BO35&gt;0,BO35&lt;&gt;"wait"),BO35,IF(AND(AOHL!$G36=0,BO35&lt;&gt;"wait"),0,IF(OR(BO35="wait",AOHL!$G36=1),IF(AND('WMp0-100'!AX37&gt;Sheet1!$E37,'WMp0-100'!AX37&lt;Sheet1!$D37),'WMp0-100'!AX37,"wait"),"wait")))</f>
        <v>0</v>
      </c>
      <c r="BP36" s="7">
        <f t="shared" si="31"/>
        <v>0</v>
      </c>
      <c r="BQ36" s="7">
        <f>IF(AND(BQ35&gt;0,BQ35&lt;&gt;"wait"),BQ35,IF(AND(AOHL!$G36=0,BQ35&lt;&gt;"wait"),0,IF(OR(BQ35="wait",AOHL!$G36=1),IF(AND('WMp0-100'!AY37&gt;Sheet1!$E37,'WMp0-100'!AY37&lt;Sheet1!$D37),'WMp0-100'!AY37,"wait"),"wait")))</f>
        <v>0</v>
      </c>
      <c r="BR36" s="7">
        <f t="shared" si="32"/>
        <v>0</v>
      </c>
    </row>
    <row r="37" spans="1:70" x14ac:dyDescent="0.3">
      <c r="A37" t="str">
        <f>Sheet1!B37</f>
        <v>03/01 09:50</v>
      </c>
      <c r="C37" s="7">
        <f>IF(AND(C36&gt;0,C36&lt;&gt;"wait"),C36,IF(AND(AOHL!$E37=0,C36&lt;&gt;"wait"),0,IF(OR(C36="wait",AOHL!$E37=1),IF(AND('WMp0-100'!Q38&gt;Sheet1!$E38,'WMp0-100'!Q38&lt;Sheet1!$D38),'WMp0-100'!Q38,"wait"),"wait")))</f>
        <v>0</v>
      </c>
      <c r="D37" s="7">
        <f t="shared" si="0"/>
        <v>0</v>
      </c>
      <c r="E37" s="7">
        <f>IF(AND(E36&gt;0,E36&lt;&gt;"wait"),E36,IF(AND(AOHL!$E37=0,E36&lt;&gt;"wait"),0,IF(OR(E36="wait",AOHL!$E37=1),IF(AND('WMp0-100'!R38&gt;Sheet1!$E38,'WMp0-100'!R38&lt;Sheet1!$D38),'WMp0-100'!R38,"wait"),"wait")))</f>
        <v>0</v>
      </c>
      <c r="F37" s="7">
        <f t="shared" si="1"/>
        <v>0</v>
      </c>
      <c r="G37" s="7">
        <f>IF(AND(G36&gt;0,G36&lt;&gt;"wait"),G36,IF(AND(AOHL!$E37=0,G36&lt;&gt;"wait"),0,IF(OR(G36="wait",AOHL!$E37=1),IF(AND('WMp0-100'!S38&gt;Sheet1!$E38,'WMp0-100'!S38&lt;Sheet1!$D38),'WMp0-100'!S38,"wait"),"wait")))</f>
        <v>0</v>
      </c>
      <c r="H37" s="7">
        <f t="shared" si="2"/>
        <v>0</v>
      </c>
      <c r="I37" s="7">
        <f>IF(AND(I36&gt;0,I36&lt;&gt;"wait"),I36,IF(AND(AOHL!$E37=0,I36&lt;&gt;"wait"),0,IF(OR(I36="wait",AOHL!$E37=1),IF(AND('WMp0-100'!T38&gt;Sheet1!$E38,'WMp0-100'!T38&lt;Sheet1!$D38),'WMp0-100'!T38,"wait"),"wait")))</f>
        <v>0</v>
      </c>
      <c r="J37" s="7">
        <f t="shared" si="3"/>
        <v>0</v>
      </c>
      <c r="K37" s="7">
        <f>IF(AND(K36&gt;0,K36&lt;&gt;"wait"),K36,IF(AND(AOHL!$E37=0,K36&lt;&gt;"wait"),0,IF(OR(K36="wait",AOHL!$E37=1),IF(AND('WMp0-100'!U38&gt;Sheet1!$E38,'WMp0-100'!U38&lt;Sheet1!$D38),'WMp0-100'!U38,"wait"),"wait")))</f>
        <v>0</v>
      </c>
      <c r="L37" s="7">
        <f t="shared" si="4"/>
        <v>0</v>
      </c>
      <c r="M37" s="7">
        <f>IF(AND(M36&gt;0,M36&lt;&gt;"wait"),M36,IF(AND(AOHL!$E37=0,M36&lt;&gt;"wait"),0,IF(OR(M36="wait",AOHL!$E37=1),IF(AND('WMp0-100'!V38&gt;Sheet1!$E38,'WMp0-100'!V38&lt;Sheet1!$D38),'WMp0-100'!V38,"wait"),"wait")))</f>
        <v>0</v>
      </c>
      <c r="N37" s="7">
        <f t="shared" si="5"/>
        <v>0</v>
      </c>
      <c r="O37" s="7">
        <f>IF(AND(O36&gt;0,O36&lt;&gt;"wait"),O36,IF(AND(AOHL!$E37=0,O36&lt;&gt;"wait"),0,IF(OR(O36="wait",AOHL!$E37=1),IF(AND('WMp0-100'!W38&gt;Sheet1!$E38,'WMp0-100'!W38&lt;Sheet1!$D38),'WMp0-100'!W38,"wait"),"wait")))</f>
        <v>0</v>
      </c>
      <c r="P37" s="7">
        <f t="shared" si="6"/>
        <v>0</v>
      </c>
      <c r="Q37" s="7">
        <f>IF(AND(Q36&gt;0,Q36&lt;&gt;"wait"),Q36,IF(AND(AOHL!$E37=0,Q36&lt;&gt;"wait"),0,IF(OR(Q36="wait",AOHL!$E37=1),IF(AND('WMp0-100'!X38&gt;Sheet1!$E38,'WMp0-100'!X38&lt;Sheet1!$D38),'WMp0-100'!X38,"wait"),"wait")))</f>
        <v>0</v>
      </c>
      <c r="R37" s="7">
        <f t="shared" si="7"/>
        <v>0</v>
      </c>
      <c r="S37" s="7">
        <f>IF(AND(S36&gt;0,S36&lt;&gt;"wait"),S36,IF(AND(AOHL!$E37=0,S36&lt;&gt;"wait"),0,IF(OR(S36="wait",AOHL!$E37=1),IF(AND('WMp0-100'!Y38&gt;Sheet1!$E38,'WMp0-100'!Y38&lt;Sheet1!$D38),'WMp0-100'!Y38,"wait"),"wait")))</f>
        <v>0</v>
      </c>
      <c r="T37" s="7">
        <f t="shared" si="8"/>
        <v>0</v>
      </c>
      <c r="U37" s="7">
        <f>IF(AND(U36&gt;0,U36&lt;&gt;"wait"),U36,IF(AND(AOHL!$E37=0,U36&lt;&gt;"wait"),0,IF(OR(U36="wait",AOHL!$E37=1),IF(AND('WMp0-100'!Z38&gt;Sheet1!$E38,'WMp0-100'!Z38&lt;Sheet1!$D38),'WMp0-100'!Z38,"wait"),"wait")))</f>
        <v>0</v>
      </c>
      <c r="V37" s="7">
        <f t="shared" si="9"/>
        <v>0</v>
      </c>
      <c r="W37" s="7">
        <f>IF(AND(W36&gt;0,W36&lt;&gt;"wait"),W36,IF(AND(AOHL!$E37=0,W36&lt;&gt;"wait"),0,IF(OR(W36="wait",AOHL!$E37=1),IF(AND('WMp0-100'!AA38&gt;Sheet1!$E38,'WMp0-100'!AA38&lt;Sheet1!$D38),'WMp0-100'!AA38,"wait"),"wait")))</f>
        <v>0</v>
      </c>
      <c r="X37" s="7">
        <f t="shared" si="10"/>
        <v>0</v>
      </c>
      <c r="Z37" s="7">
        <f>IF(AND(Z36&gt;0,Z36&lt;&gt;"wait"),Z36,IF(AND(AOHL!$F37=0,Z36&lt;&gt;"wait"),0,IF(OR(Z36="wait",AOHL!$F37=1),IF(AND('WMp0-100'!AC38&gt;Sheet1!$E38,'WMp0-100'!AC38&lt;Sheet1!$D38),'WMp0-100'!AC38,"wait"),"wait")))</f>
        <v>0</v>
      </c>
      <c r="AA37" s="7">
        <f t="shared" si="11"/>
        <v>0</v>
      </c>
      <c r="AB37" s="7">
        <f>IF(AND(AB36&gt;0,AB36&lt;&gt;"wait"),AB36,IF(AND(AOHL!$F37=0,AB36&lt;&gt;"wait"),0,IF(OR(AB36="wait",AOHL!$F37=1),IF(AND('WMp0-100'!AD38&gt;Sheet1!$E38,'WMp0-100'!AD38&lt;Sheet1!$D38),'WMp0-100'!AD38,"wait"),"wait")))</f>
        <v>0</v>
      </c>
      <c r="AC37" s="7">
        <f t="shared" si="12"/>
        <v>0</v>
      </c>
      <c r="AD37" s="7">
        <f>IF(AND(AD36&gt;0,AD36&lt;&gt;"wait"),AD36,IF(AND(AOHL!$F37=0,AD36&lt;&gt;"wait"),0,IF(OR(AD36="wait",AOHL!$F37=1),IF(AND('WMp0-100'!AE38&gt;Sheet1!$E38,'WMp0-100'!AE38&lt;Sheet1!$D38),'WMp0-100'!AE38,"wait"),"wait")))</f>
        <v>0</v>
      </c>
      <c r="AE37" s="7">
        <f t="shared" si="13"/>
        <v>0</v>
      </c>
      <c r="AF37" s="7">
        <f>IF(AND(AF36&gt;0,AF36&lt;&gt;"wait"),AF36,IF(AND(AOHL!$F37=0,AF36&lt;&gt;"wait"),0,IF(OR(AF36="wait",AOHL!$F37=1),IF(AND('WMp0-100'!AF38&gt;Sheet1!$E38,'WMp0-100'!AF38&lt;Sheet1!$D38),'WMp0-100'!AF38,"wait"),"wait")))</f>
        <v>0</v>
      </c>
      <c r="AG37" s="7">
        <f t="shared" si="14"/>
        <v>0</v>
      </c>
      <c r="AH37" s="7">
        <f>IF(AND(AH36&gt;0,AH36&lt;&gt;"wait"),AH36,IF(AND(AOHL!$F37=0,AH36&lt;&gt;"wait"),0,IF(OR(AH36="wait",AOHL!$F37=1),IF(AND('WMp0-100'!AG38&gt;Sheet1!$E38,'WMp0-100'!AG38&lt;Sheet1!$D38),'WMp0-100'!AG38,"wait"),"wait")))</f>
        <v>0</v>
      </c>
      <c r="AI37" s="7">
        <f t="shared" si="15"/>
        <v>0</v>
      </c>
      <c r="AJ37" s="7">
        <f>IF(AND(AJ36&gt;0,AJ36&lt;&gt;"wait"),AJ36,IF(AND(AOHL!$F37=0,AJ36&lt;&gt;"wait"),0,IF(OR(AJ36="wait",AOHL!$F37=1),IF(AND('WMp0-100'!AH38&gt;Sheet1!$E38,'WMp0-100'!AH38&lt;Sheet1!$D38),'WMp0-100'!AH38,"wait"),"wait")))</f>
        <v>0</v>
      </c>
      <c r="AK37" s="7">
        <f t="shared" si="16"/>
        <v>0</v>
      </c>
      <c r="AL37" s="7">
        <f>IF(AND(AL36&gt;0,AL36&lt;&gt;"wait"),AL36,IF(AND(AOHL!$F37=0,AL36&lt;&gt;"wait"),0,IF(OR(AL36="wait",AOHL!$F37=1),IF(AND('WMp0-100'!AI38&gt;Sheet1!$E38,'WMp0-100'!AI38&lt;Sheet1!$D38),'WMp0-100'!AI38,"wait"),"wait")))</f>
        <v>0</v>
      </c>
      <c r="AM37" s="7">
        <f t="shared" si="17"/>
        <v>0</v>
      </c>
      <c r="AN37" s="7">
        <f>IF(AND(AN36&gt;0,AN36&lt;&gt;"wait"),AN36,IF(AND(AOHL!$F37=0,AN36&lt;&gt;"wait"),0,IF(OR(AN36="wait",AOHL!$F37=1),IF(AND('WMp0-100'!AJ38&gt;Sheet1!$E38,'WMp0-100'!AJ38&lt;Sheet1!$D38),'WMp0-100'!AJ38,"wait"),"wait")))</f>
        <v>0</v>
      </c>
      <c r="AO37" s="7">
        <f t="shared" si="18"/>
        <v>0</v>
      </c>
      <c r="AP37" s="7">
        <f>IF(AND(AP36&gt;0,AP36&lt;&gt;"wait"),AP36,IF(AND(AOHL!$F37=0,AP36&lt;&gt;"wait"),0,IF(OR(AP36="wait",AOHL!$F37=1),IF(AND('WMp0-100'!AK38&gt;Sheet1!$E38,'WMp0-100'!AK38&lt;Sheet1!$D38),'WMp0-100'!AK38,"wait"),"wait")))</f>
        <v>0</v>
      </c>
      <c r="AQ37" s="7">
        <f t="shared" si="19"/>
        <v>0</v>
      </c>
      <c r="AR37" s="7">
        <f>IF(AND(AR36&gt;0,AR36&lt;&gt;"wait"),AR36,IF(AND(AOHL!$F37=0,AR36&lt;&gt;"wait"),0,IF(OR(AR36="wait",AOHL!$F37=1),IF(AND('WMp0-100'!AL38&gt;Sheet1!$E38,'WMp0-100'!AL38&lt;Sheet1!$D38),'WMp0-100'!AL38,"wait"),"wait")))</f>
        <v>0</v>
      </c>
      <c r="AS37" s="7">
        <f t="shared" si="20"/>
        <v>0</v>
      </c>
      <c r="AT37" s="7">
        <f>IF(AND(AT36&gt;0,AT36&lt;&gt;"wait"),AT36,IF(AND(AOHL!$F37=0,AT36&lt;&gt;"wait"),0,IF(OR(AT36="wait",AOHL!$F37=1),IF(AND('WMp0-100'!AM38&gt;Sheet1!$E38,'WMp0-100'!AM38&lt;Sheet1!$D38),'WMp0-100'!AM38,"wait"),"wait")))</f>
        <v>0</v>
      </c>
      <c r="AU37" s="7">
        <f t="shared" si="21"/>
        <v>0</v>
      </c>
      <c r="AV37" s="7"/>
      <c r="AW37" s="7">
        <f>IF(AND(AW36&gt;0,AW36&lt;&gt;"wait"),AW36,IF(AND(AOHL!$G37=0,AW36&lt;&gt;"wait"),0,IF(OR(AW36="wait",AOHL!$G37=1),IF(AND('WMp0-100'!AO38&gt;Sheet1!$E38,'WMp0-100'!AO38&lt;Sheet1!$D38),'WMp0-100'!AO38,"wait"),"wait")))</f>
        <v>0</v>
      </c>
      <c r="AX37" s="7">
        <f t="shared" si="22"/>
        <v>0</v>
      </c>
      <c r="AY37" s="7">
        <f>IF(AND(AY36&gt;0,AY36&lt;&gt;"wait"),AY36,IF(AND(AOHL!$G37=0,AY36&lt;&gt;"wait"),0,IF(OR(AY36="wait",AOHL!$G37=1),IF(AND('WMp0-100'!AP38&gt;Sheet1!$E38,'WMp0-100'!AP38&lt;Sheet1!$D38),'WMp0-100'!AP38,"wait"),"wait")))</f>
        <v>0</v>
      </c>
      <c r="AZ37" s="7">
        <f t="shared" si="23"/>
        <v>0</v>
      </c>
      <c r="BA37" s="7">
        <f>IF(AND(BA36&gt;0,BA36&lt;&gt;"wait"),BA36,IF(AND(AOHL!$G37=0,BA36&lt;&gt;"wait"),0,IF(OR(BA36="wait",AOHL!$G37=1),IF(AND('WMp0-100'!AQ38&gt;Sheet1!$E38,'WMp0-100'!AQ38&lt;Sheet1!$D38),'WMp0-100'!AQ38,"wait"),"wait")))</f>
        <v>0</v>
      </c>
      <c r="BB37" s="7">
        <f t="shared" si="24"/>
        <v>0</v>
      </c>
      <c r="BC37" s="7">
        <f>IF(AND(BC36&gt;0,BC36&lt;&gt;"wait"),BC36,IF(AND(AOHL!$G37=0,BC36&lt;&gt;"wait"),0,IF(OR(BC36="wait",AOHL!$G37=1),IF(AND('WMp0-100'!AR38&gt;Sheet1!$E38,'WMp0-100'!AR38&lt;Sheet1!$D38),'WMp0-100'!AR38,"wait"),"wait")))</f>
        <v>0</v>
      </c>
      <c r="BD37" s="7">
        <f t="shared" si="25"/>
        <v>0</v>
      </c>
      <c r="BE37" s="7">
        <f>IF(AND(BE36&gt;0,BE36&lt;&gt;"wait"),BE36,IF(AND(AOHL!$G37=0,BE36&lt;&gt;"wait"),0,IF(OR(BE36="wait",AOHL!$G37=1),IF(AND('WMp0-100'!AS38&gt;Sheet1!$E38,'WMp0-100'!AS38&lt;Sheet1!$D38),'WMp0-100'!AS38,"wait"),"wait")))</f>
        <v>0</v>
      </c>
      <c r="BF37" s="7">
        <f t="shared" si="26"/>
        <v>0</v>
      </c>
      <c r="BG37" s="7">
        <f>IF(AND(BG36&gt;0,BG36&lt;&gt;"wait"),BG36,IF(AND(AOHL!$G37=0,BG36&lt;&gt;"wait"),0,IF(OR(BG36="wait",AOHL!$G37=1),IF(AND('WMp0-100'!AT38&gt;Sheet1!$E38,'WMp0-100'!AT38&lt;Sheet1!$D38),'WMp0-100'!AT38,"wait"),"wait")))</f>
        <v>0</v>
      </c>
      <c r="BH37" s="7">
        <f t="shared" si="27"/>
        <v>0</v>
      </c>
      <c r="BI37" s="7">
        <f>IF(AND(BI36&gt;0,BI36&lt;&gt;"wait"),BI36,IF(AND(AOHL!$G37=0,BI36&lt;&gt;"wait"),0,IF(OR(BI36="wait",AOHL!$G37=1),IF(AND('WMp0-100'!AU38&gt;Sheet1!$E38,'WMp0-100'!AU38&lt;Sheet1!$D38),'WMp0-100'!AU38,"wait"),"wait")))</f>
        <v>0</v>
      </c>
      <c r="BJ37" s="7">
        <f t="shared" si="28"/>
        <v>0</v>
      </c>
      <c r="BK37" s="7">
        <f>IF(AND(BK36&gt;0,BK36&lt;&gt;"wait"),BK36,IF(AND(AOHL!$G37=0,BK36&lt;&gt;"wait"),0,IF(OR(BK36="wait",AOHL!$G37=1),IF(AND('WMp0-100'!AV38&gt;Sheet1!$E38,'WMp0-100'!AV38&lt;Sheet1!$D38),'WMp0-100'!AV38,"wait"),"wait")))</f>
        <v>0</v>
      </c>
      <c r="BL37" s="7">
        <f t="shared" si="29"/>
        <v>0</v>
      </c>
      <c r="BM37" s="7">
        <f>IF(AND(BM36&gt;0,BM36&lt;&gt;"wait"),BM36,IF(AND(AOHL!$G37=0,BM36&lt;&gt;"wait"),0,IF(OR(BM36="wait",AOHL!$G37=1),IF(AND('WMp0-100'!AW38&gt;Sheet1!$E38,'WMp0-100'!AW38&lt;Sheet1!$D38),'WMp0-100'!AW38,"wait"),"wait")))</f>
        <v>0</v>
      </c>
      <c r="BN37" s="7">
        <f t="shared" si="30"/>
        <v>0</v>
      </c>
      <c r="BO37" s="7">
        <f>IF(AND(BO36&gt;0,BO36&lt;&gt;"wait"),BO36,IF(AND(AOHL!$G37=0,BO36&lt;&gt;"wait"),0,IF(OR(BO36="wait",AOHL!$G37=1),IF(AND('WMp0-100'!AX38&gt;Sheet1!$E38,'WMp0-100'!AX38&lt;Sheet1!$D38),'WMp0-100'!AX38,"wait"),"wait")))</f>
        <v>0</v>
      </c>
      <c r="BP37" s="7">
        <f t="shared" si="31"/>
        <v>0</v>
      </c>
      <c r="BQ37" s="7">
        <f>IF(AND(BQ36&gt;0,BQ36&lt;&gt;"wait"),BQ36,IF(AND(AOHL!$G37=0,BQ36&lt;&gt;"wait"),0,IF(OR(BQ36="wait",AOHL!$G37=1),IF(AND('WMp0-100'!AY38&gt;Sheet1!$E38,'WMp0-100'!AY38&lt;Sheet1!$D38),'WMp0-100'!AY38,"wait"),"wait")))</f>
        <v>0</v>
      </c>
      <c r="BR37" s="7">
        <f t="shared" si="32"/>
        <v>0</v>
      </c>
    </row>
    <row r="38" spans="1:70" x14ac:dyDescent="0.3">
      <c r="A38" t="str">
        <f>Sheet1!B38</f>
        <v>03/01 09:51</v>
      </c>
      <c r="C38" s="7">
        <f>IF(AND(C37&gt;0,C37&lt;&gt;"wait"),C37,IF(AND(AOHL!$E38=0,C37&lt;&gt;"wait"),0,IF(OR(C37="wait",AOHL!$E38=1),IF(AND('WMp0-100'!Q39&gt;Sheet1!$E39,'WMp0-100'!Q39&lt;Sheet1!$D39),'WMp0-100'!Q39,"wait"),"wait")))</f>
        <v>0</v>
      </c>
      <c r="D38" s="7">
        <f t="shared" si="0"/>
        <v>0</v>
      </c>
      <c r="E38" s="7">
        <f>IF(AND(E37&gt;0,E37&lt;&gt;"wait"),E37,IF(AND(AOHL!$E38=0,E37&lt;&gt;"wait"),0,IF(OR(E37="wait",AOHL!$E38=1),IF(AND('WMp0-100'!R39&gt;Sheet1!$E39,'WMp0-100'!R39&lt;Sheet1!$D39),'WMp0-100'!R39,"wait"),"wait")))</f>
        <v>0</v>
      </c>
      <c r="F38" s="7">
        <f t="shared" si="1"/>
        <v>0</v>
      </c>
      <c r="G38" s="7">
        <f>IF(AND(G37&gt;0,G37&lt;&gt;"wait"),G37,IF(AND(AOHL!$E38=0,G37&lt;&gt;"wait"),0,IF(OR(G37="wait",AOHL!$E38=1),IF(AND('WMp0-100'!S39&gt;Sheet1!$E39,'WMp0-100'!S39&lt;Sheet1!$D39),'WMp0-100'!S39,"wait"),"wait")))</f>
        <v>0</v>
      </c>
      <c r="H38" s="7">
        <f t="shared" si="2"/>
        <v>0</v>
      </c>
      <c r="I38" s="7">
        <f>IF(AND(I37&gt;0,I37&lt;&gt;"wait"),I37,IF(AND(AOHL!$E38=0,I37&lt;&gt;"wait"),0,IF(OR(I37="wait",AOHL!$E38=1),IF(AND('WMp0-100'!T39&gt;Sheet1!$E39,'WMp0-100'!T39&lt;Sheet1!$D39),'WMp0-100'!T39,"wait"),"wait")))</f>
        <v>0</v>
      </c>
      <c r="J38" s="7">
        <f t="shared" si="3"/>
        <v>0</v>
      </c>
      <c r="K38" s="7">
        <f>IF(AND(K37&gt;0,K37&lt;&gt;"wait"),K37,IF(AND(AOHL!$E38=0,K37&lt;&gt;"wait"),0,IF(OR(K37="wait",AOHL!$E38=1),IF(AND('WMp0-100'!U39&gt;Sheet1!$E39,'WMp0-100'!U39&lt;Sheet1!$D39),'WMp0-100'!U39,"wait"),"wait")))</f>
        <v>0</v>
      </c>
      <c r="L38" s="7">
        <f t="shared" si="4"/>
        <v>0</v>
      </c>
      <c r="M38" s="7">
        <f>IF(AND(M37&gt;0,M37&lt;&gt;"wait"),M37,IF(AND(AOHL!$E38=0,M37&lt;&gt;"wait"),0,IF(OR(M37="wait",AOHL!$E38=1),IF(AND('WMp0-100'!V39&gt;Sheet1!$E39,'WMp0-100'!V39&lt;Sheet1!$D39),'WMp0-100'!V39,"wait"),"wait")))</f>
        <v>0</v>
      </c>
      <c r="N38" s="7">
        <f t="shared" si="5"/>
        <v>0</v>
      </c>
      <c r="O38" s="7">
        <f>IF(AND(O37&gt;0,O37&lt;&gt;"wait"),O37,IF(AND(AOHL!$E38=0,O37&lt;&gt;"wait"),0,IF(OR(O37="wait",AOHL!$E38=1),IF(AND('WMp0-100'!W39&gt;Sheet1!$E39,'WMp0-100'!W39&lt;Sheet1!$D39),'WMp0-100'!W39,"wait"),"wait")))</f>
        <v>0</v>
      </c>
      <c r="P38" s="7">
        <f t="shared" si="6"/>
        <v>0</v>
      </c>
      <c r="Q38" s="7">
        <f>IF(AND(Q37&gt;0,Q37&lt;&gt;"wait"),Q37,IF(AND(AOHL!$E38=0,Q37&lt;&gt;"wait"),0,IF(OR(Q37="wait",AOHL!$E38=1),IF(AND('WMp0-100'!X39&gt;Sheet1!$E39,'WMp0-100'!X39&lt;Sheet1!$D39),'WMp0-100'!X39,"wait"),"wait")))</f>
        <v>0</v>
      </c>
      <c r="R38" s="7">
        <f t="shared" si="7"/>
        <v>0</v>
      </c>
      <c r="S38" s="7">
        <f>IF(AND(S37&gt;0,S37&lt;&gt;"wait"),S37,IF(AND(AOHL!$E38=0,S37&lt;&gt;"wait"),0,IF(OR(S37="wait",AOHL!$E38=1),IF(AND('WMp0-100'!Y39&gt;Sheet1!$E39,'WMp0-100'!Y39&lt;Sheet1!$D39),'WMp0-100'!Y39,"wait"),"wait")))</f>
        <v>0</v>
      </c>
      <c r="T38" s="7">
        <f t="shared" si="8"/>
        <v>0</v>
      </c>
      <c r="U38" s="7">
        <f>IF(AND(U37&gt;0,U37&lt;&gt;"wait"),U37,IF(AND(AOHL!$E38=0,U37&lt;&gt;"wait"),0,IF(OR(U37="wait",AOHL!$E38=1),IF(AND('WMp0-100'!Z39&gt;Sheet1!$E39,'WMp0-100'!Z39&lt;Sheet1!$D39),'WMp0-100'!Z39,"wait"),"wait")))</f>
        <v>0</v>
      </c>
      <c r="V38" s="7">
        <f t="shared" si="9"/>
        <v>0</v>
      </c>
      <c r="W38" s="7">
        <f>IF(AND(W37&gt;0,W37&lt;&gt;"wait"),W37,IF(AND(AOHL!$E38=0,W37&lt;&gt;"wait"),0,IF(OR(W37="wait",AOHL!$E38=1),IF(AND('WMp0-100'!AA39&gt;Sheet1!$E39,'WMp0-100'!AA39&lt;Sheet1!$D39),'WMp0-100'!AA39,"wait"),"wait")))</f>
        <v>0</v>
      </c>
      <c r="X38" s="7">
        <f t="shared" si="10"/>
        <v>0</v>
      </c>
      <c r="Z38" s="7">
        <f>IF(AND(Z37&gt;0,Z37&lt;&gt;"wait"),Z37,IF(AND(AOHL!$F38=0,Z37&lt;&gt;"wait"),0,IF(OR(Z37="wait",AOHL!$F38=1),IF(AND('WMp0-100'!AC39&gt;Sheet1!$E39,'WMp0-100'!AC39&lt;Sheet1!$D39),'WMp0-100'!AC39,"wait"),"wait")))</f>
        <v>0</v>
      </c>
      <c r="AA38" s="7">
        <f t="shared" si="11"/>
        <v>0</v>
      </c>
      <c r="AB38" s="7">
        <f>IF(AND(AB37&gt;0,AB37&lt;&gt;"wait"),AB37,IF(AND(AOHL!$F38=0,AB37&lt;&gt;"wait"),0,IF(OR(AB37="wait",AOHL!$F38=1),IF(AND('WMp0-100'!AD39&gt;Sheet1!$E39,'WMp0-100'!AD39&lt;Sheet1!$D39),'WMp0-100'!AD39,"wait"),"wait")))</f>
        <v>0</v>
      </c>
      <c r="AC38" s="7">
        <f t="shared" si="12"/>
        <v>0</v>
      </c>
      <c r="AD38" s="7">
        <f>IF(AND(AD37&gt;0,AD37&lt;&gt;"wait"),AD37,IF(AND(AOHL!$F38=0,AD37&lt;&gt;"wait"),0,IF(OR(AD37="wait",AOHL!$F38=1),IF(AND('WMp0-100'!AE39&gt;Sheet1!$E39,'WMp0-100'!AE39&lt;Sheet1!$D39),'WMp0-100'!AE39,"wait"),"wait")))</f>
        <v>0</v>
      </c>
      <c r="AE38" s="7">
        <f t="shared" si="13"/>
        <v>0</v>
      </c>
      <c r="AF38" s="7">
        <f>IF(AND(AF37&gt;0,AF37&lt;&gt;"wait"),AF37,IF(AND(AOHL!$F38=0,AF37&lt;&gt;"wait"),0,IF(OR(AF37="wait",AOHL!$F38=1),IF(AND('WMp0-100'!AF39&gt;Sheet1!$E39,'WMp0-100'!AF39&lt;Sheet1!$D39),'WMp0-100'!AF39,"wait"),"wait")))</f>
        <v>0</v>
      </c>
      <c r="AG38" s="7">
        <f t="shared" si="14"/>
        <v>0</v>
      </c>
      <c r="AH38" s="7">
        <f>IF(AND(AH37&gt;0,AH37&lt;&gt;"wait"),AH37,IF(AND(AOHL!$F38=0,AH37&lt;&gt;"wait"),0,IF(OR(AH37="wait",AOHL!$F38=1),IF(AND('WMp0-100'!AG39&gt;Sheet1!$E39,'WMp0-100'!AG39&lt;Sheet1!$D39),'WMp0-100'!AG39,"wait"),"wait")))</f>
        <v>0</v>
      </c>
      <c r="AI38" s="7">
        <f t="shared" si="15"/>
        <v>0</v>
      </c>
      <c r="AJ38" s="7">
        <f>IF(AND(AJ37&gt;0,AJ37&lt;&gt;"wait"),AJ37,IF(AND(AOHL!$F38=0,AJ37&lt;&gt;"wait"),0,IF(OR(AJ37="wait",AOHL!$F38=1),IF(AND('WMp0-100'!AH39&gt;Sheet1!$E39,'WMp0-100'!AH39&lt;Sheet1!$D39),'WMp0-100'!AH39,"wait"),"wait")))</f>
        <v>0</v>
      </c>
      <c r="AK38" s="7">
        <f t="shared" si="16"/>
        <v>0</v>
      </c>
      <c r="AL38" s="7">
        <f>IF(AND(AL37&gt;0,AL37&lt;&gt;"wait"),AL37,IF(AND(AOHL!$F38=0,AL37&lt;&gt;"wait"),0,IF(OR(AL37="wait",AOHL!$F38=1),IF(AND('WMp0-100'!AI39&gt;Sheet1!$E39,'WMp0-100'!AI39&lt;Sheet1!$D39),'WMp0-100'!AI39,"wait"),"wait")))</f>
        <v>0</v>
      </c>
      <c r="AM38" s="7">
        <f t="shared" si="17"/>
        <v>0</v>
      </c>
      <c r="AN38" s="7">
        <f>IF(AND(AN37&gt;0,AN37&lt;&gt;"wait"),AN37,IF(AND(AOHL!$F38=0,AN37&lt;&gt;"wait"),0,IF(OR(AN37="wait",AOHL!$F38=1),IF(AND('WMp0-100'!AJ39&gt;Sheet1!$E39,'WMp0-100'!AJ39&lt;Sheet1!$D39),'WMp0-100'!AJ39,"wait"),"wait")))</f>
        <v>0</v>
      </c>
      <c r="AO38" s="7">
        <f t="shared" si="18"/>
        <v>0</v>
      </c>
      <c r="AP38" s="7">
        <f>IF(AND(AP37&gt;0,AP37&lt;&gt;"wait"),AP37,IF(AND(AOHL!$F38=0,AP37&lt;&gt;"wait"),0,IF(OR(AP37="wait",AOHL!$F38=1),IF(AND('WMp0-100'!AK39&gt;Sheet1!$E39,'WMp0-100'!AK39&lt;Sheet1!$D39),'WMp0-100'!AK39,"wait"),"wait")))</f>
        <v>0</v>
      </c>
      <c r="AQ38" s="7">
        <f t="shared" si="19"/>
        <v>0</v>
      </c>
      <c r="AR38" s="7">
        <f>IF(AND(AR37&gt;0,AR37&lt;&gt;"wait"),AR37,IF(AND(AOHL!$F38=0,AR37&lt;&gt;"wait"),0,IF(OR(AR37="wait",AOHL!$F38=1),IF(AND('WMp0-100'!AL39&gt;Sheet1!$E39,'WMp0-100'!AL39&lt;Sheet1!$D39),'WMp0-100'!AL39,"wait"),"wait")))</f>
        <v>0</v>
      </c>
      <c r="AS38" s="7">
        <f t="shared" si="20"/>
        <v>0</v>
      </c>
      <c r="AT38" s="7">
        <f>IF(AND(AT37&gt;0,AT37&lt;&gt;"wait"),AT37,IF(AND(AOHL!$F38=0,AT37&lt;&gt;"wait"),0,IF(OR(AT37="wait",AOHL!$F38=1),IF(AND('WMp0-100'!AM39&gt;Sheet1!$E39,'WMp0-100'!AM39&lt;Sheet1!$D39),'WMp0-100'!AM39,"wait"),"wait")))</f>
        <v>0</v>
      </c>
      <c r="AU38" s="7">
        <f t="shared" si="21"/>
        <v>0</v>
      </c>
      <c r="AV38" s="7"/>
      <c r="AW38" s="7">
        <f>IF(AND(AW37&gt;0,AW37&lt;&gt;"wait"),AW37,IF(AND(AOHL!$G38=0,AW37&lt;&gt;"wait"),0,IF(OR(AW37="wait",AOHL!$G38=1),IF(AND('WMp0-100'!AO39&gt;Sheet1!$E39,'WMp0-100'!AO39&lt;Sheet1!$D39),'WMp0-100'!AO39,"wait"),"wait")))</f>
        <v>0</v>
      </c>
      <c r="AX38" s="7">
        <f t="shared" si="22"/>
        <v>0</v>
      </c>
      <c r="AY38" s="7">
        <f>IF(AND(AY37&gt;0,AY37&lt;&gt;"wait"),AY37,IF(AND(AOHL!$G38=0,AY37&lt;&gt;"wait"),0,IF(OR(AY37="wait",AOHL!$G38=1),IF(AND('WMp0-100'!AP39&gt;Sheet1!$E39,'WMp0-100'!AP39&lt;Sheet1!$D39),'WMp0-100'!AP39,"wait"),"wait")))</f>
        <v>0</v>
      </c>
      <c r="AZ38" s="7">
        <f t="shared" si="23"/>
        <v>0</v>
      </c>
      <c r="BA38" s="7">
        <f>IF(AND(BA37&gt;0,BA37&lt;&gt;"wait"),BA37,IF(AND(AOHL!$G38=0,BA37&lt;&gt;"wait"),0,IF(OR(BA37="wait",AOHL!$G38=1),IF(AND('WMp0-100'!AQ39&gt;Sheet1!$E39,'WMp0-100'!AQ39&lt;Sheet1!$D39),'WMp0-100'!AQ39,"wait"),"wait")))</f>
        <v>0</v>
      </c>
      <c r="BB38" s="7">
        <f t="shared" si="24"/>
        <v>0</v>
      </c>
      <c r="BC38" s="7">
        <f>IF(AND(BC37&gt;0,BC37&lt;&gt;"wait"),BC37,IF(AND(AOHL!$G38=0,BC37&lt;&gt;"wait"),0,IF(OR(BC37="wait",AOHL!$G38=1),IF(AND('WMp0-100'!AR39&gt;Sheet1!$E39,'WMp0-100'!AR39&lt;Sheet1!$D39),'WMp0-100'!AR39,"wait"),"wait")))</f>
        <v>0</v>
      </c>
      <c r="BD38" s="7">
        <f t="shared" si="25"/>
        <v>0</v>
      </c>
      <c r="BE38" s="7">
        <f>IF(AND(BE37&gt;0,BE37&lt;&gt;"wait"),BE37,IF(AND(AOHL!$G38=0,BE37&lt;&gt;"wait"),0,IF(OR(BE37="wait",AOHL!$G38=1),IF(AND('WMp0-100'!AS39&gt;Sheet1!$E39,'WMp0-100'!AS39&lt;Sheet1!$D39),'WMp0-100'!AS39,"wait"),"wait")))</f>
        <v>0</v>
      </c>
      <c r="BF38" s="7">
        <f t="shared" si="26"/>
        <v>0</v>
      </c>
      <c r="BG38" s="7">
        <f>IF(AND(BG37&gt;0,BG37&lt;&gt;"wait"),BG37,IF(AND(AOHL!$G38=0,BG37&lt;&gt;"wait"),0,IF(OR(BG37="wait",AOHL!$G38=1),IF(AND('WMp0-100'!AT39&gt;Sheet1!$E39,'WMp0-100'!AT39&lt;Sheet1!$D39),'WMp0-100'!AT39,"wait"),"wait")))</f>
        <v>0</v>
      </c>
      <c r="BH38" s="7">
        <f t="shared" si="27"/>
        <v>0</v>
      </c>
      <c r="BI38" s="7">
        <f>IF(AND(BI37&gt;0,BI37&lt;&gt;"wait"),BI37,IF(AND(AOHL!$G38=0,BI37&lt;&gt;"wait"),0,IF(OR(BI37="wait",AOHL!$G38=1),IF(AND('WMp0-100'!AU39&gt;Sheet1!$E39,'WMp0-100'!AU39&lt;Sheet1!$D39),'WMp0-100'!AU39,"wait"),"wait")))</f>
        <v>0</v>
      </c>
      <c r="BJ38" s="7">
        <f t="shared" si="28"/>
        <v>0</v>
      </c>
      <c r="BK38" s="7">
        <f>IF(AND(BK37&gt;0,BK37&lt;&gt;"wait"),BK37,IF(AND(AOHL!$G38=0,BK37&lt;&gt;"wait"),0,IF(OR(BK37="wait",AOHL!$G38=1),IF(AND('WMp0-100'!AV39&gt;Sheet1!$E39,'WMp0-100'!AV39&lt;Sheet1!$D39),'WMp0-100'!AV39,"wait"),"wait")))</f>
        <v>0</v>
      </c>
      <c r="BL38" s="7">
        <f t="shared" si="29"/>
        <v>0</v>
      </c>
      <c r="BM38" s="7">
        <f>IF(AND(BM37&gt;0,BM37&lt;&gt;"wait"),BM37,IF(AND(AOHL!$G38=0,BM37&lt;&gt;"wait"),0,IF(OR(BM37="wait",AOHL!$G38=1),IF(AND('WMp0-100'!AW39&gt;Sheet1!$E39,'WMp0-100'!AW39&lt;Sheet1!$D39),'WMp0-100'!AW39,"wait"),"wait")))</f>
        <v>0</v>
      </c>
      <c r="BN38" s="7">
        <f t="shared" si="30"/>
        <v>0</v>
      </c>
      <c r="BO38" s="7">
        <f>IF(AND(BO37&gt;0,BO37&lt;&gt;"wait"),BO37,IF(AND(AOHL!$G38=0,BO37&lt;&gt;"wait"),0,IF(OR(BO37="wait",AOHL!$G38=1),IF(AND('WMp0-100'!AX39&gt;Sheet1!$E39,'WMp0-100'!AX39&lt;Sheet1!$D39),'WMp0-100'!AX39,"wait"),"wait")))</f>
        <v>0</v>
      </c>
      <c r="BP38" s="7">
        <f t="shared" si="31"/>
        <v>0</v>
      </c>
      <c r="BQ38" s="7">
        <f>IF(AND(BQ37&gt;0,BQ37&lt;&gt;"wait"),BQ37,IF(AND(AOHL!$G38=0,BQ37&lt;&gt;"wait"),0,IF(OR(BQ37="wait",AOHL!$G38=1),IF(AND('WMp0-100'!AY39&gt;Sheet1!$E39,'WMp0-100'!AY39&lt;Sheet1!$D39),'WMp0-100'!AY39,"wait"),"wait")))</f>
        <v>0</v>
      </c>
      <c r="BR38" s="7">
        <f t="shared" si="32"/>
        <v>0</v>
      </c>
    </row>
    <row r="39" spans="1:70" x14ac:dyDescent="0.3">
      <c r="A39" t="str">
        <f>Sheet1!B39</f>
        <v>03/01 09:52</v>
      </c>
      <c r="C39" s="7">
        <f>IF(AND(C38&gt;0,C38&lt;&gt;"wait"),C38,IF(AND(AOHL!$E39=0,C38&lt;&gt;"wait"),0,IF(OR(C38="wait",AOHL!$E39=1),IF(AND('WMp0-100'!Q40&gt;Sheet1!$E40,'WMp0-100'!Q40&lt;Sheet1!$D40),'WMp0-100'!Q40,"wait"),"wait")))</f>
        <v>0</v>
      </c>
      <c r="D39" s="7">
        <f t="shared" si="0"/>
        <v>0</v>
      </c>
      <c r="E39" s="7">
        <f>IF(AND(E38&gt;0,E38&lt;&gt;"wait"),E38,IF(AND(AOHL!$E39=0,E38&lt;&gt;"wait"),0,IF(OR(E38="wait",AOHL!$E39=1),IF(AND('WMp0-100'!R40&gt;Sheet1!$E40,'WMp0-100'!R40&lt;Sheet1!$D40),'WMp0-100'!R40,"wait"),"wait")))</f>
        <v>0</v>
      </c>
      <c r="F39" s="7">
        <f t="shared" si="1"/>
        <v>0</v>
      </c>
      <c r="G39" s="7">
        <f>IF(AND(G38&gt;0,G38&lt;&gt;"wait"),G38,IF(AND(AOHL!$E39=0,G38&lt;&gt;"wait"),0,IF(OR(G38="wait",AOHL!$E39=1),IF(AND('WMp0-100'!S40&gt;Sheet1!$E40,'WMp0-100'!S40&lt;Sheet1!$D40),'WMp0-100'!S40,"wait"),"wait")))</f>
        <v>0</v>
      </c>
      <c r="H39" s="7">
        <f t="shared" si="2"/>
        <v>0</v>
      </c>
      <c r="I39" s="7">
        <f>IF(AND(I38&gt;0,I38&lt;&gt;"wait"),I38,IF(AND(AOHL!$E39=0,I38&lt;&gt;"wait"),0,IF(OR(I38="wait",AOHL!$E39=1),IF(AND('WMp0-100'!T40&gt;Sheet1!$E40,'WMp0-100'!T40&lt;Sheet1!$D40),'WMp0-100'!T40,"wait"),"wait")))</f>
        <v>0</v>
      </c>
      <c r="J39" s="7">
        <f t="shared" si="3"/>
        <v>0</v>
      </c>
      <c r="K39" s="7">
        <f>IF(AND(K38&gt;0,K38&lt;&gt;"wait"),K38,IF(AND(AOHL!$E39=0,K38&lt;&gt;"wait"),0,IF(OR(K38="wait",AOHL!$E39=1),IF(AND('WMp0-100'!U40&gt;Sheet1!$E40,'WMp0-100'!U40&lt;Sheet1!$D40),'WMp0-100'!U40,"wait"),"wait")))</f>
        <v>0</v>
      </c>
      <c r="L39" s="7">
        <f t="shared" si="4"/>
        <v>0</v>
      </c>
      <c r="M39" s="7">
        <f>IF(AND(M38&gt;0,M38&lt;&gt;"wait"),M38,IF(AND(AOHL!$E39=0,M38&lt;&gt;"wait"),0,IF(OR(M38="wait",AOHL!$E39=1),IF(AND('WMp0-100'!V40&gt;Sheet1!$E40,'WMp0-100'!V40&lt;Sheet1!$D40),'WMp0-100'!V40,"wait"),"wait")))</f>
        <v>0</v>
      </c>
      <c r="N39" s="7">
        <f t="shared" si="5"/>
        <v>0</v>
      </c>
      <c r="O39" s="7">
        <f>IF(AND(O38&gt;0,O38&lt;&gt;"wait"),O38,IF(AND(AOHL!$E39=0,O38&lt;&gt;"wait"),0,IF(OR(O38="wait",AOHL!$E39=1),IF(AND('WMp0-100'!W40&gt;Sheet1!$E40,'WMp0-100'!W40&lt;Sheet1!$D40),'WMp0-100'!W40,"wait"),"wait")))</f>
        <v>0</v>
      </c>
      <c r="P39" s="7">
        <f t="shared" si="6"/>
        <v>0</v>
      </c>
      <c r="Q39" s="7">
        <f>IF(AND(Q38&gt;0,Q38&lt;&gt;"wait"),Q38,IF(AND(AOHL!$E39=0,Q38&lt;&gt;"wait"),0,IF(OR(Q38="wait",AOHL!$E39=1),IF(AND('WMp0-100'!X40&gt;Sheet1!$E40,'WMp0-100'!X40&lt;Sheet1!$D40),'WMp0-100'!X40,"wait"),"wait")))</f>
        <v>0</v>
      </c>
      <c r="R39" s="7">
        <f t="shared" si="7"/>
        <v>0</v>
      </c>
      <c r="S39" s="7">
        <f>IF(AND(S38&gt;0,S38&lt;&gt;"wait"),S38,IF(AND(AOHL!$E39=0,S38&lt;&gt;"wait"),0,IF(OR(S38="wait",AOHL!$E39=1),IF(AND('WMp0-100'!Y40&gt;Sheet1!$E40,'WMp0-100'!Y40&lt;Sheet1!$D40),'WMp0-100'!Y40,"wait"),"wait")))</f>
        <v>0</v>
      </c>
      <c r="T39" s="7">
        <f t="shared" si="8"/>
        <v>0</v>
      </c>
      <c r="U39" s="7">
        <f>IF(AND(U38&gt;0,U38&lt;&gt;"wait"),U38,IF(AND(AOHL!$E39=0,U38&lt;&gt;"wait"),0,IF(OR(U38="wait",AOHL!$E39=1),IF(AND('WMp0-100'!Z40&gt;Sheet1!$E40,'WMp0-100'!Z40&lt;Sheet1!$D40),'WMp0-100'!Z40,"wait"),"wait")))</f>
        <v>0</v>
      </c>
      <c r="V39" s="7">
        <f t="shared" si="9"/>
        <v>0</v>
      </c>
      <c r="W39" s="7">
        <f>IF(AND(W38&gt;0,W38&lt;&gt;"wait"),W38,IF(AND(AOHL!$E39=0,W38&lt;&gt;"wait"),0,IF(OR(W38="wait",AOHL!$E39=1),IF(AND('WMp0-100'!AA40&gt;Sheet1!$E40,'WMp0-100'!AA40&lt;Sheet1!$D40),'WMp0-100'!AA40,"wait"),"wait")))</f>
        <v>0</v>
      </c>
      <c r="X39" s="7">
        <f t="shared" si="10"/>
        <v>0</v>
      </c>
      <c r="Z39" s="7">
        <f>IF(AND(Z38&gt;0,Z38&lt;&gt;"wait"),Z38,IF(AND(AOHL!$F39=0,Z38&lt;&gt;"wait"),0,IF(OR(Z38="wait",AOHL!$F39=1),IF(AND('WMp0-100'!AC40&gt;Sheet1!$E40,'WMp0-100'!AC40&lt;Sheet1!$D40),'WMp0-100'!AC40,"wait"),"wait")))</f>
        <v>0</v>
      </c>
      <c r="AA39" s="7">
        <f t="shared" si="11"/>
        <v>0</v>
      </c>
      <c r="AB39" s="7">
        <f>IF(AND(AB38&gt;0,AB38&lt;&gt;"wait"),AB38,IF(AND(AOHL!$F39=0,AB38&lt;&gt;"wait"),0,IF(OR(AB38="wait",AOHL!$F39=1),IF(AND('WMp0-100'!AD40&gt;Sheet1!$E40,'WMp0-100'!AD40&lt;Sheet1!$D40),'WMp0-100'!AD40,"wait"),"wait")))</f>
        <v>0</v>
      </c>
      <c r="AC39" s="7">
        <f t="shared" si="12"/>
        <v>0</v>
      </c>
      <c r="AD39" s="7">
        <f>IF(AND(AD38&gt;0,AD38&lt;&gt;"wait"),AD38,IF(AND(AOHL!$F39=0,AD38&lt;&gt;"wait"),0,IF(OR(AD38="wait",AOHL!$F39=1),IF(AND('WMp0-100'!AE40&gt;Sheet1!$E40,'WMp0-100'!AE40&lt;Sheet1!$D40),'WMp0-100'!AE40,"wait"),"wait")))</f>
        <v>0</v>
      </c>
      <c r="AE39" s="7">
        <f t="shared" si="13"/>
        <v>0</v>
      </c>
      <c r="AF39" s="7">
        <f>IF(AND(AF38&gt;0,AF38&lt;&gt;"wait"),AF38,IF(AND(AOHL!$F39=0,AF38&lt;&gt;"wait"),0,IF(OR(AF38="wait",AOHL!$F39=1),IF(AND('WMp0-100'!AF40&gt;Sheet1!$E40,'WMp0-100'!AF40&lt;Sheet1!$D40),'WMp0-100'!AF40,"wait"),"wait")))</f>
        <v>0</v>
      </c>
      <c r="AG39" s="7">
        <f t="shared" si="14"/>
        <v>0</v>
      </c>
      <c r="AH39" s="7">
        <f>IF(AND(AH38&gt;0,AH38&lt;&gt;"wait"),AH38,IF(AND(AOHL!$F39=0,AH38&lt;&gt;"wait"),0,IF(OR(AH38="wait",AOHL!$F39=1),IF(AND('WMp0-100'!AG40&gt;Sheet1!$E40,'WMp0-100'!AG40&lt;Sheet1!$D40),'WMp0-100'!AG40,"wait"),"wait")))</f>
        <v>0</v>
      </c>
      <c r="AI39" s="7">
        <f t="shared" si="15"/>
        <v>0</v>
      </c>
      <c r="AJ39" s="7">
        <f>IF(AND(AJ38&gt;0,AJ38&lt;&gt;"wait"),AJ38,IF(AND(AOHL!$F39=0,AJ38&lt;&gt;"wait"),0,IF(OR(AJ38="wait",AOHL!$F39=1),IF(AND('WMp0-100'!AH40&gt;Sheet1!$E40,'WMp0-100'!AH40&lt;Sheet1!$D40),'WMp0-100'!AH40,"wait"),"wait")))</f>
        <v>0</v>
      </c>
      <c r="AK39" s="7">
        <f t="shared" si="16"/>
        <v>0</v>
      </c>
      <c r="AL39" s="7">
        <f>IF(AND(AL38&gt;0,AL38&lt;&gt;"wait"),AL38,IF(AND(AOHL!$F39=0,AL38&lt;&gt;"wait"),0,IF(OR(AL38="wait",AOHL!$F39=1),IF(AND('WMp0-100'!AI40&gt;Sheet1!$E40,'WMp0-100'!AI40&lt;Sheet1!$D40),'WMp0-100'!AI40,"wait"),"wait")))</f>
        <v>0</v>
      </c>
      <c r="AM39" s="7">
        <f t="shared" si="17"/>
        <v>0</v>
      </c>
      <c r="AN39" s="7">
        <f>IF(AND(AN38&gt;0,AN38&lt;&gt;"wait"),AN38,IF(AND(AOHL!$F39=0,AN38&lt;&gt;"wait"),0,IF(OR(AN38="wait",AOHL!$F39=1),IF(AND('WMp0-100'!AJ40&gt;Sheet1!$E40,'WMp0-100'!AJ40&lt;Sheet1!$D40),'WMp0-100'!AJ40,"wait"),"wait")))</f>
        <v>0</v>
      </c>
      <c r="AO39" s="7">
        <f t="shared" si="18"/>
        <v>0</v>
      </c>
      <c r="AP39" s="7">
        <f>IF(AND(AP38&gt;0,AP38&lt;&gt;"wait"),AP38,IF(AND(AOHL!$F39=0,AP38&lt;&gt;"wait"),0,IF(OR(AP38="wait",AOHL!$F39=1),IF(AND('WMp0-100'!AK40&gt;Sheet1!$E40,'WMp0-100'!AK40&lt;Sheet1!$D40),'WMp0-100'!AK40,"wait"),"wait")))</f>
        <v>0</v>
      </c>
      <c r="AQ39" s="7">
        <f t="shared" si="19"/>
        <v>0</v>
      </c>
      <c r="AR39" s="7">
        <f>IF(AND(AR38&gt;0,AR38&lt;&gt;"wait"),AR38,IF(AND(AOHL!$F39=0,AR38&lt;&gt;"wait"),0,IF(OR(AR38="wait",AOHL!$F39=1),IF(AND('WMp0-100'!AL40&gt;Sheet1!$E40,'WMp0-100'!AL40&lt;Sheet1!$D40),'WMp0-100'!AL40,"wait"),"wait")))</f>
        <v>0</v>
      </c>
      <c r="AS39" s="7">
        <f t="shared" si="20"/>
        <v>0</v>
      </c>
      <c r="AT39" s="7">
        <f>IF(AND(AT38&gt;0,AT38&lt;&gt;"wait"),AT38,IF(AND(AOHL!$F39=0,AT38&lt;&gt;"wait"),0,IF(OR(AT38="wait",AOHL!$F39=1),IF(AND('WMp0-100'!AM40&gt;Sheet1!$E40,'WMp0-100'!AM40&lt;Sheet1!$D40),'WMp0-100'!AM40,"wait"),"wait")))</f>
        <v>0</v>
      </c>
      <c r="AU39" s="7">
        <f t="shared" si="21"/>
        <v>0</v>
      </c>
      <c r="AV39" s="7"/>
      <c r="AW39" s="7">
        <f>IF(AND(AW38&gt;0,AW38&lt;&gt;"wait"),AW38,IF(AND(AOHL!$G39=0,AW38&lt;&gt;"wait"),0,IF(OR(AW38="wait",AOHL!$G39=1),IF(AND('WMp0-100'!AO40&gt;Sheet1!$E40,'WMp0-100'!AO40&lt;Sheet1!$D40),'WMp0-100'!AO40,"wait"),"wait")))</f>
        <v>0</v>
      </c>
      <c r="AX39" s="7">
        <f t="shared" si="22"/>
        <v>0</v>
      </c>
      <c r="AY39" s="7">
        <f>IF(AND(AY38&gt;0,AY38&lt;&gt;"wait"),AY38,IF(AND(AOHL!$G39=0,AY38&lt;&gt;"wait"),0,IF(OR(AY38="wait",AOHL!$G39=1),IF(AND('WMp0-100'!AP40&gt;Sheet1!$E40,'WMp0-100'!AP40&lt;Sheet1!$D40),'WMp0-100'!AP40,"wait"),"wait")))</f>
        <v>0</v>
      </c>
      <c r="AZ39" s="7">
        <f t="shared" si="23"/>
        <v>0</v>
      </c>
      <c r="BA39" s="7">
        <f>IF(AND(BA38&gt;0,BA38&lt;&gt;"wait"),BA38,IF(AND(AOHL!$G39=0,BA38&lt;&gt;"wait"),0,IF(OR(BA38="wait",AOHL!$G39=1),IF(AND('WMp0-100'!AQ40&gt;Sheet1!$E40,'WMp0-100'!AQ40&lt;Sheet1!$D40),'WMp0-100'!AQ40,"wait"),"wait")))</f>
        <v>0</v>
      </c>
      <c r="BB39" s="7">
        <f t="shared" si="24"/>
        <v>0</v>
      </c>
      <c r="BC39" s="7">
        <f>IF(AND(BC38&gt;0,BC38&lt;&gt;"wait"),BC38,IF(AND(AOHL!$G39=0,BC38&lt;&gt;"wait"),0,IF(OR(BC38="wait",AOHL!$G39=1),IF(AND('WMp0-100'!AR40&gt;Sheet1!$E40,'WMp0-100'!AR40&lt;Sheet1!$D40),'WMp0-100'!AR40,"wait"),"wait")))</f>
        <v>0</v>
      </c>
      <c r="BD39" s="7">
        <f t="shared" si="25"/>
        <v>0</v>
      </c>
      <c r="BE39" s="7">
        <f>IF(AND(BE38&gt;0,BE38&lt;&gt;"wait"),BE38,IF(AND(AOHL!$G39=0,BE38&lt;&gt;"wait"),0,IF(OR(BE38="wait",AOHL!$G39=1),IF(AND('WMp0-100'!AS40&gt;Sheet1!$E40,'WMp0-100'!AS40&lt;Sheet1!$D40),'WMp0-100'!AS40,"wait"),"wait")))</f>
        <v>0</v>
      </c>
      <c r="BF39" s="7">
        <f t="shared" si="26"/>
        <v>0</v>
      </c>
      <c r="BG39" s="7">
        <f>IF(AND(BG38&gt;0,BG38&lt;&gt;"wait"),BG38,IF(AND(AOHL!$G39=0,BG38&lt;&gt;"wait"),0,IF(OR(BG38="wait",AOHL!$G39=1),IF(AND('WMp0-100'!AT40&gt;Sheet1!$E40,'WMp0-100'!AT40&lt;Sheet1!$D40),'WMp0-100'!AT40,"wait"),"wait")))</f>
        <v>0</v>
      </c>
      <c r="BH39" s="7">
        <f t="shared" si="27"/>
        <v>0</v>
      </c>
      <c r="BI39" s="7">
        <f>IF(AND(BI38&gt;0,BI38&lt;&gt;"wait"),BI38,IF(AND(AOHL!$G39=0,BI38&lt;&gt;"wait"),0,IF(OR(BI38="wait",AOHL!$G39=1),IF(AND('WMp0-100'!AU40&gt;Sheet1!$E40,'WMp0-100'!AU40&lt;Sheet1!$D40),'WMp0-100'!AU40,"wait"),"wait")))</f>
        <v>0</v>
      </c>
      <c r="BJ39" s="7">
        <f t="shared" si="28"/>
        <v>0</v>
      </c>
      <c r="BK39" s="7">
        <f>IF(AND(BK38&gt;0,BK38&lt;&gt;"wait"),BK38,IF(AND(AOHL!$G39=0,BK38&lt;&gt;"wait"),0,IF(OR(BK38="wait",AOHL!$G39=1),IF(AND('WMp0-100'!AV40&gt;Sheet1!$E40,'WMp0-100'!AV40&lt;Sheet1!$D40),'WMp0-100'!AV40,"wait"),"wait")))</f>
        <v>0</v>
      </c>
      <c r="BL39" s="7">
        <f t="shared" si="29"/>
        <v>0</v>
      </c>
      <c r="BM39" s="7">
        <f>IF(AND(BM38&gt;0,BM38&lt;&gt;"wait"),BM38,IF(AND(AOHL!$G39=0,BM38&lt;&gt;"wait"),0,IF(OR(BM38="wait",AOHL!$G39=1),IF(AND('WMp0-100'!AW40&gt;Sheet1!$E40,'WMp0-100'!AW40&lt;Sheet1!$D40),'WMp0-100'!AW40,"wait"),"wait")))</f>
        <v>0</v>
      </c>
      <c r="BN39" s="7">
        <f t="shared" si="30"/>
        <v>0</v>
      </c>
      <c r="BO39" s="7">
        <f>IF(AND(BO38&gt;0,BO38&lt;&gt;"wait"),BO38,IF(AND(AOHL!$G39=0,BO38&lt;&gt;"wait"),0,IF(OR(BO38="wait",AOHL!$G39=1),IF(AND('WMp0-100'!AX40&gt;Sheet1!$E40,'WMp0-100'!AX40&lt;Sheet1!$D40),'WMp0-100'!AX40,"wait"),"wait")))</f>
        <v>0</v>
      </c>
      <c r="BP39" s="7">
        <f t="shared" si="31"/>
        <v>0</v>
      </c>
      <c r="BQ39" s="7">
        <f>IF(AND(BQ38&gt;0,BQ38&lt;&gt;"wait"),BQ38,IF(AND(AOHL!$G39=0,BQ38&lt;&gt;"wait"),0,IF(OR(BQ38="wait",AOHL!$G39=1),IF(AND('WMp0-100'!AY40&gt;Sheet1!$E40,'WMp0-100'!AY40&lt;Sheet1!$D40),'WMp0-100'!AY40,"wait"),"wait")))</f>
        <v>0</v>
      </c>
      <c r="BR39" s="7">
        <f t="shared" si="32"/>
        <v>0</v>
      </c>
    </row>
    <row r="40" spans="1:70" x14ac:dyDescent="0.3">
      <c r="A40" t="str">
        <f>Sheet1!B40</f>
        <v>03/01 09:53</v>
      </c>
      <c r="C40" s="7">
        <f>IF(AND(C39&gt;0,C39&lt;&gt;"wait"),C39,IF(AND(AOHL!$E40=0,C39&lt;&gt;"wait"),0,IF(OR(C39="wait",AOHL!$E40=1),IF(AND('WMp0-100'!Q41&gt;Sheet1!$E41,'WMp0-100'!Q41&lt;Sheet1!$D41),'WMp0-100'!Q41,"wait"),"wait")))</f>
        <v>0</v>
      </c>
      <c r="D40" s="7">
        <f t="shared" si="0"/>
        <v>0</v>
      </c>
      <c r="E40" s="7">
        <f>IF(AND(E39&gt;0,E39&lt;&gt;"wait"),E39,IF(AND(AOHL!$E40=0,E39&lt;&gt;"wait"),0,IF(OR(E39="wait",AOHL!$E40=1),IF(AND('WMp0-100'!R41&gt;Sheet1!$E41,'WMp0-100'!R41&lt;Sheet1!$D41),'WMp0-100'!R41,"wait"),"wait")))</f>
        <v>0</v>
      </c>
      <c r="F40" s="7">
        <f t="shared" si="1"/>
        <v>0</v>
      </c>
      <c r="G40" s="7">
        <f>IF(AND(G39&gt;0,G39&lt;&gt;"wait"),G39,IF(AND(AOHL!$E40=0,G39&lt;&gt;"wait"),0,IF(OR(G39="wait",AOHL!$E40=1),IF(AND('WMp0-100'!S41&gt;Sheet1!$E41,'WMp0-100'!S41&lt;Sheet1!$D41),'WMp0-100'!S41,"wait"),"wait")))</f>
        <v>0</v>
      </c>
      <c r="H40" s="7">
        <f t="shared" si="2"/>
        <v>0</v>
      </c>
      <c r="I40" s="7">
        <f>IF(AND(I39&gt;0,I39&lt;&gt;"wait"),I39,IF(AND(AOHL!$E40=0,I39&lt;&gt;"wait"),0,IF(OR(I39="wait",AOHL!$E40=1),IF(AND('WMp0-100'!T41&gt;Sheet1!$E41,'WMp0-100'!T41&lt;Sheet1!$D41),'WMp0-100'!T41,"wait"),"wait")))</f>
        <v>0</v>
      </c>
      <c r="J40" s="7">
        <f t="shared" si="3"/>
        <v>0</v>
      </c>
      <c r="K40" s="7">
        <f>IF(AND(K39&gt;0,K39&lt;&gt;"wait"),K39,IF(AND(AOHL!$E40=0,K39&lt;&gt;"wait"),0,IF(OR(K39="wait",AOHL!$E40=1),IF(AND('WMp0-100'!U41&gt;Sheet1!$E41,'WMp0-100'!U41&lt;Sheet1!$D41),'WMp0-100'!U41,"wait"),"wait")))</f>
        <v>0</v>
      </c>
      <c r="L40" s="7">
        <f t="shared" si="4"/>
        <v>0</v>
      </c>
      <c r="M40" s="7">
        <f>IF(AND(M39&gt;0,M39&lt;&gt;"wait"),M39,IF(AND(AOHL!$E40=0,M39&lt;&gt;"wait"),0,IF(OR(M39="wait",AOHL!$E40=1),IF(AND('WMp0-100'!V41&gt;Sheet1!$E41,'WMp0-100'!V41&lt;Sheet1!$D41),'WMp0-100'!V41,"wait"),"wait")))</f>
        <v>0</v>
      </c>
      <c r="N40" s="7">
        <f t="shared" si="5"/>
        <v>0</v>
      </c>
      <c r="O40" s="7">
        <f>IF(AND(O39&gt;0,O39&lt;&gt;"wait"),O39,IF(AND(AOHL!$E40=0,O39&lt;&gt;"wait"),0,IF(OR(O39="wait",AOHL!$E40=1),IF(AND('WMp0-100'!W41&gt;Sheet1!$E41,'WMp0-100'!W41&lt;Sheet1!$D41),'WMp0-100'!W41,"wait"),"wait")))</f>
        <v>0</v>
      </c>
      <c r="P40" s="7">
        <f t="shared" si="6"/>
        <v>0</v>
      </c>
      <c r="Q40" s="7">
        <f>IF(AND(Q39&gt;0,Q39&lt;&gt;"wait"),Q39,IF(AND(AOHL!$E40=0,Q39&lt;&gt;"wait"),0,IF(OR(Q39="wait",AOHL!$E40=1),IF(AND('WMp0-100'!X41&gt;Sheet1!$E41,'WMp0-100'!X41&lt;Sheet1!$D41),'WMp0-100'!X41,"wait"),"wait")))</f>
        <v>0</v>
      </c>
      <c r="R40" s="7">
        <f t="shared" si="7"/>
        <v>0</v>
      </c>
      <c r="S40" s="7">
        <f>IF(AND(S39&gt;0,S39&lt;&gt;"wait"),S39,IF(AND(AOHL!$E40=0,S39&lt;&gt;"wait"),0,IF(OR(S39="wait",AOHL!$E40=1),IF(AND('WMp0-100'!Y41&gt;Sheet1!$E41,'WMp0-100'!Y41&lt;Sheet1!$D41),'WMp0-100'!Y41,"wait"),"wait")))</f>
        <v>0</v>
      </c>
      <c r="T40" s="7">
        <f t="shared" si="8"/>
        <v>0</v>
      </c>
      <c r="U40" s="7">
        <f>IF(AND(U39&gt;0,U39&lt;&gt;"wait"),U39,IF(AND(AOHL!$E40=0,U39&lt;&gt;"wait"),0,IF(OR(U39="wait",AOHL!$E40=1),IF(AND('WMp0-100'!Z41&gt;Sheet1!$E41,'WMp0-100'!Z41&lt;Sheet1!$D41),'WMp0-100'!Z41,"wait"),"wait")))</f>
        <v>0</v>
      </c>
      <c r="V40" s="7">
        <f t="shared" si="9"/>
        <v>0</v>
      </c>
      <c r="W40" s="7">
        <f>IF(AND(W39&gt;0,W39&lt;&gt;"wait"),W39,IF(AND(AOHL!$E40=0,W39&lt;&gt;"wait"),0,IF(OR(W39="wait",AOHL!$E40=1),IF(AND('WMp0-100'!AA41&gt;Sheet1!$E41,'WMp0-100'!AA41&lt;Sheet1!$D41),'WMp0-100'!AA41,"wait"),"wait")))</f>
        <v>0</v>
      </c>
      <c r="X40" s="7">
        <f t="shared" si="10"/>
        <v>0</v>
      </c>
      <c r="Z40" s="7">
        <f>IF(AND(Z39&gt;0,Z39&lt;&gt;"wait"),Z39,IF(AND(AOHL!$F40=0,Z39&lt;&gt;"wait"),0,IF(OR(Z39="wait",AOHL!$F40=1),IF(AND('WMp0-100'!AC41&gt;Sheet1!$E41,'WMp0-100'!AC41&lt;Sheet1!$D41),'WMp0-100'!AC41,"wait"),"wait")))</f>
        <v>0</v>
      </c>
      <c r="AA40" s="7">
        <f t="shared" si="11"/>
        <v>0</v>
      </c>
      <c r="AB40" s="7">
        <f>IF(AND(AB39&gt;0,AB39&lt;&gt;"wait"),AB39,IF(AND(AOHL!$F40=0,AB39&lt;&gt;"wait"),0,IF(OR(AB39="wait",AOHL!$F40=1),IF(AND('WMp0-100'!AD41&gt;Sheet1!$E41,'WMp0-100'!AD41&lt;Sheet1!$D41),'WMp0-100'!AD41,"wait"),"wait")))</f>
        <v>0</v>
      </c>
      <c r="AC40" s="7">
        <f t="shared" si="12"/>
        <v>0</v>
      </c>
      <c r="AD40" s="7">
        <f>IF(AND(AD39&gt;0,AD39&lt;&gt;"wait"),AD39,IF(AND(AOHL!$F40=0,AD39&lt;&gt;"wait"),0,IF(OR(AD39="wait",AOHL!$F40=1),IF(AND('WMp0-100'!AE41&gt;Sheet1!$E41,'WMp0-100'!AE41&lt;Sheet1!$D41),'WMp0-100'!AE41,"wait"),"wait")))</f>
        <v>0</v>
      </c>
      <c r="AE40" s="7">
        <f t="shared" si="13"/>
        <v>0</v>
      </c>
      <c r="AF40" s="7">
        <f>IF(AND(AF39&gt;0,AF39&lt;&gt;"wait"),AF39,IF(AND(AOHL!$F40=0,AF39&lt;&gt;"wait"),0,IF(OR(AF39="wait",AOHL!$F40=1),IF(AND('WMp0-100'!AF41&gt;Sheet1!$E41,'WMp0-100'!AF41&lt;Sheet1!$D41),'WMp0-100'!AF41,"wait"),"wait")))</f>
        <v>0</v>
      </c>
      <c r="AG40" s="7">
        <f t="shared" si="14"/>
        <v>0</v>
      </c>
      <c r="AH40" s="7">
        <f>IF(AND(AH39&gt;0,AH39&lt;&gt;"wait"),AH39,IF(AND(AOHL!$F40=0,AH39&lt;&gt;"wait"),0,IF(OR(AH39="wait",AOHL!$F40=1),IF(AND('WMp0-100'!AG41&gt;Sheet1!$E41,'WMp0-100'!AG41&lt;Sheet1!$D41),'WMp0-100'!AG41,"wait"),"wait")))</f>
        <v>0</v>
      </c>
      <c r="AI40" s="7">
        <f t="shared" si="15"/>
        <v>0</v>
      </c>
      <c r="AJ40" s="7">
        <f>IF(AND(AJ39&gt;0,AJ39&lt;&gt;"wait"),AJ39,IF(AND(AOHL!$F40=0,AJ39&lt;&gt;"wait"),0,IF(OR(AJ39="wait",AOHL!$F40=1),IF(AND('WMp0-100'!AH41&gt;Sheet1!$E41,'WMp0-100'!AH41&lt;Sheet1!$D41),'WMp0-100'!AH41,"wait"),"wait")))</f>
        <v>0</v>
      </c>
      <c r="AK40" s="7">
        <f t="shared" si="16"/>
        <v>0</v>
      </c>
      <c r="AL40" s="7">
        <f>IF(AND(AL39&gt;0,AL39&lt;&gt;"wait"),AL39,IF(AND(AOHL!$F40=0,AL39&lt;&gt;"wait"),0,IF(OR(AL39="wait",AOHL!$F40=1),IF(AND('WMp0-100'!AI41&gt;Sheet1!$E41,'WMp0-100'!AI41&lt;Sheet1!$D41),'WMp0-100'!AI41,"wait"),"wait")))</f>
        <v>0</v>
      </c>
      <c r="AM40" s="7">
        <f t="shared" si="17"/>
        <v>0</v>
      </c>
      <c r="AN40" s="7">
        <f>IF(AND(AN39&gt;0,AN39&lt;&gt;"wait"),AN39,IF(AND(AOHL!$F40=0,AN39&lt;&gt;"wait"),0,IF(OR(AN39="wait",AOHL!$F40=1),IF(AND('WMp0-100'!AJ41&gt;Sheet1!$E41,'WMp0-100'!AJ41&lt;Sheet1!$D41),'WMp0-100'!AJ41,"wait"),"wait")))</f>
        <v>0</v>
      </c>
      <c r="AO40" s="7">
        <f t="shared" si="18"/>
        <v>0</v>
      </c>
      <c r="AP40" s="7">
        <f>IF(AND(AP39&gt;0,AP39&lt;&gt;"wait"),AP39,IF(AND(AOHL!$F40=0,AP39&lt;&gt;"wait"),0,IF(OR(AP39="wait",AOHL!$F40=1),IF(AND('WMp0-100'!AK41&gt;Sheet1!$E41,'WMp0-100'!AK41&lt;Sheet1!$D41),'WMp0-100'!AK41,"wait"),"wait")))</f>
        <v>0</v>
      </c>
      <c r="AQ40" s="7">
        <f t="shared" si="19"/>
        <v>0</v>
      </c>
      <c r="AR40" s="7">
        <f>IF(AND(AR39&gt;0,AR39&lt;&gt;"wait"),AR39,IF(AND(AOHL!$F40=0,AR39&lt;&gt;"wait"),0,IF(OR(AR39="wait",AOHL!$F40=1),IF(AND('WMp0-100'!AL41&gt;Sheet1!$E41,'WMp0-100'!AL41&lt;Sheet1!$D41),'WMp0-100'!AL41,"wait"),"wait")))</f>
        <v>0</v>
      </c>
      <c r="AS40" s="7">
        <f t="shared" si="20"/>
        <v>0</v>
      </c>
      <c r="AT40" s="7">
        <f>IF(AND(AT39&gt;0,AT39&lt;&gt;"wait"),AT39,IF(AND(AOHL!$F40=0,AT39&lt;&gt;"wait"),0,IF(OR(AT39="wait",AOHL!$F40=1),IF(AND('WMp0-100'!AM41&gt;Sheet1!$E41,'WMp0-100'!AM41&lt;Sheet1!$D41),'WMp0-100'!AM41,"wait"),"wait")))</f>
        <v>0</v>
      </c>
      <c r="AU40" s="7">
        <f t="shared" si="21"/>
        <v>0</v>
      </c>
      <c r="AV40" s="7"/>
      <c r="AW40" s="7">
        <f>IF(AND(AW39&gt;0,AW39&lt;&gt;"wait"),AW39,IF(AND(AOHL!$G40=0,AW39&lt;&gt;"wait"),0,IF(OR(AW39="wait",AOHL!$G40=1),IF(AND('WMp0-100'!AO41&gt;Sheet1!$E41,'WMp0-100'!AO41&lt;Sheet1!$D41),'WMp0-100'!AO41,"wait"),"wait")))</f>
        <v>0</v>
      </c>
      <c r="AX40" s="7">
        <f t="shared" si="22"/>
        <v>0</v>
      </c>
      <c r="AY40" s="7">
        <f>IF(AND(AY39&gt;0,AY39&lt;&gt;"wait"),AY39,IF(AND(AOHL!$G40=0,AY39&lt;&gt;"wait"),0,IF(OR(AY39="wait",AOHL!$G40=1),IF(AND('WMp0-100'!AP41&gt;Sheet1!$E41,'WMp0-100'!AP41&lt;Sheet1!$D41),'WMp0-100'!AP41,"wait"),"wait")))</f>
        <v>0</v>
      </c>
      <c r="AZ40" s="7">
        <f t="shared" si="23"/>
        <v>0</v>
      </c>
      <c r="BA40" s="7">
        <f>IF(AND(BA39&gt;0,BA39&lt;&gt;"wait"),BA39,IF(AND(AOHL!$G40=0,BA39&lt;&gt;"wait"),0,IF(OR(BA39="wait",AOHL!$G40=1),IF(AND('WMp0-100'!AQ41&gt;Sheet1!$E41,'WMp0-100'!AQ41&lt;Sheet1!$D41),'WMp0-100'!AQ41,"wait"),"wait")))</f>
        <v>0</v>
      </c>
      <c r="BB40" s="7">
        <f t="shared" si="24"/>
        <v>0</v>
      </c>
      <c r="BC40" s="7">
        <f>IF(AND(BC39&gt;0,BC39&lt;&gt;"wait"),BC39,IF(AND(AOHL!$G40=0,BC39&lt;&gt;"wait"),0,IF(OR(BC39="wait",AOHL!$G40=1),IF(AND('WMp0-100'!AR41&gt;Sheet1!$E41,'WMp0-100'!AR41&lt;Sheet1!$D41),'WMp0-100'!AR41,"wait"),"wait")))</f>
        <v>0</v>
      </c>
      <c r="BD40" s="7">
        <f t="shared" si="25"/>
        <v>0</v>
      </c>
      <c r="BE40" s="7">
        <f>IF(AND(BE39&gt;0,BE39&lt;&gt;"wait"),BE39,IF(AND(AOHL!$G40=0,BE39&lt;&gt;"wait"),0,IF(OR(BE39="wait",AOHL!$G40=1),IF(AND('WMp0-100'!AS41&gt;Sheet1!$E41,'WMp0-100'!AS41&lt;Sheet1!$D41),'WMp0-100'!AS41,"wait"),"wait")))</f>
        <v>0</v>
      </c>
      <c r="BF40" s="7">
        <f t="shared" si="26"/>
        <v>0</v>
      </c>
      <c r="BG40" s="7">
        <f>IF(AND(BG39&gt;0,BG39&lt;&gt;"wait"),BG39,IF(AND(AOHL!$G40=0,BG39&lt;&gt;"wait"),0,IF(OR(BG39="wait",AOHL!$G40=1),IF(AND('WMp0-100'!AT41&gt;Sheet1!$E41,'WMp0-100'!AT41&lt;Sheet1!$D41),'WMp0-100'!AT41,"wait"),"wait")))</f>
        <v>0</v>
      </c>
      <c r="BH40" s="7">
        <f t="shared" si="27"/>
        <v>0</v>
      </c>
      <c r="BI40" s="7">
        <f>IF(AND(BI39&gt;0,BI39&lt;&gt;"wait"),BI39,IF(AND(AOHL!$G40=0,BI39&lt;&gt;"wait"),0,IF(OR(BI39="wait",AOHL!$G40=1),IF(AND('WMp0-100'!AU41&gt;Sheet1!$E41,'WMp0-100'!AU41&lt;Sheet1!$D41),'WMp0-100'!AU41,"wait"),"wait")))</f>
        <v>0</v>
      </c>
      <c r="BJ40" s="7">
        <f t="shared" si="28"/>
        <v>0</v>
      </c>
      <c r="BK40" s="7">
        <f>IF(AND(BK39&gt;0,BK39&lt;&gt;"wait"),BK39,IF(AND(AOHL!$G40=0,BK39&lt;&gt;"wait"),0,IF(OR(BK39="wait",AOHL!$G40=1),IF(AND('WMp0-100'!AV41&gt;Sheet1!$E41,'WMp0-100'!AV41&lt;Sheet1!$D41),'WMp0-100'!AV41,"wait"),"wait")))</f>
        <v>0</v>
      </c>
      <c r="BL40" s="7">
        <f t="shared" si="29"/>
        <v>0</v>
      </c>
      <c r="BM40" s="7">
        <f>IF(AND(BM39&gt;0,BM39&lt;&gt;"wait"),BM39,IF(AND(AOHL!$G40=0,BM39&lt;&gt;"wait"),0,IF(OR(BM39="wait",AOHL!$G40=1),IF(AND('WMp0-100'!AW41&gt;Sheet1!$E41,'WMp0-100'!AW41&lt;Sheet1!$D41),'WMp0-100'!AW41,"wait"),"wait")))</f>
        <v>0</v>
      </c>
      <c r="BN40" s="7">
        <f t="shared" si="30"/>
        <v>0</v>
      </c>
      <c r="BO40" s="7">
        <f>IF(AND(BO39&gt;0,BO39&lt;&gt;"wait"),BO39,IF(AND(AOHL!$G40=0,BO39&lt;&gt;"wait"),0,IF(OR(BO39="wait",AOHL!$G40=1),IF(AND('WMp0-100'!AX41&gt;Sheet1!$E41,'WMp0-100'!AX41&lt;Sheet1!$D41),'WMp0-100'!AX41,"wait"),"wait")))</f>
        <v>0</v>
      </c>
      <c r="BP40" s="7">
        <f t="shared" si="31"/>
        <v>0</v>
      </c>
      <c r="BQ40" s="7">
        <f>IF(AND(BQ39&gt;0,BQ39&lt;&gt;"wait"),BQ39,IF(AND(AOHL!$G40=0,BQ39&lt;&gt;"wait"),0,IF(OR(BQ39="wait",AOHL!$G40=1),IF(AND('WMp0-100'!AY41&gt;Sheet1!$E41,'WMp0-100'!AY41&lt;Sheet1!$D41),'WMp0-100'!AY41,"wait"),"wait")))</f>
        <v>0</v>
      </c>
      <c r="BR40" s="7">
        <f t="shared" si="32"/>
        <v>0</v>
      </c>
    </row>
    <row r="41" spans="1:70" x14ac:dyDescent="0.3">
      <c r="A41" t="str">
        <f>Sheet1!B41</f>
        <v>03/01 09:54</v>
      </c>
      <c r="C41" s="7">
        <f>IF(AND(C40&gt;0,C40&lt;&gt;"wait"),C40,IF(AND(AOHL!$E41=0,C40&lt;&gt;"wait"),0,IF(OR(C40="wait",AOHL!$E41=1),IF(AND('WMp0-100'!Q42&gt;Sheet1!$E42,'WMp0-100'!Q42&lt;Sheet1!$D42),'WMp0-100'!Q42,"wait"),"wait")))</f>
        <v>0</v>
      </c>
      <c r="D41" s="7">
        <f t="shared" si="0"/>
        <v>0</v>
      </c>
      <c r="E41" s="7">
        <f>IF(AND(E40&gt;0,E40&lt;&gt;"wait"),E40,IF(AND(AOHL!$E41=0,E40&lt;&gt;"wait"),0,IF(OR(E40="wait",AOHL!$E41=1),IF(AND('WMp0-100'!R42&gt;Sheet1!$E42,'WMp0-100'!R42&lt;Sheet1!$D42),'WMp0-100'!R42,"wait"),"wait")))</f>
        <v>0</v>
      </c>
      <c r="F41" s="7">
        <f t="shared" si="1"/>
        <v>0</v>
      </c>
      <c r="G41" s="7">
        <f>IF(AND(G40&gt;0,G40&lt;&gt;"wait"),G40,IF(AND(AOHL!$E41=0,G40&lt;&gt;"wait"),0,IF(OR(G40="wait",AOHL!$E41=1),IF(AND('WMp0-100'!S42&gt;Sheet1!$E42,'WMp0-100'!S42&lt;Sheet1!$D42),'WMp0-100'!S42,"wait"),"wait")))</f>
        <v>0</v>
      </c>
      <c r="H41" s="7">
        <f t="shared" si="2"/>
        <v>0</v>
      </c>
      <c r="I41" s="7">
        <f>IF(AND(I40&gt;0,I40&lt;&gt;"wait"),I40,IF(AND(AOHL!$E41=0,I40&lt;&gt;"wait"),0,IF(OR(I40="wait",AOHL!$E41=1),IF(AND('WMp0-100'!T42&gt;Sheet1!$E42,'WMp0-100'!T42&lt;Sheet1!$D42),'WMp0-100'!T42,"wait"),"wait")))</f>
        <v>0</v>
      </c>
      <c r="J41" s="7">
        <f t="shared" si="3"/>
        <v>0</v>
      </c>
      <c r="K41" s="7">
        <f>IF(AND(K40&gt;0,K40&lt;&gt;"wait"),K40,IF(AND(AOHL!$E41=0,K40&lt;&gt;"wait"),0,IF(OR(K40="wait",AOHL!$E41=1),IF(AND('WMp0-100'!U42&gt;Sheet1!$E42,'WMp0-100'!U42&lt;Sheet1!$D42),'WMp0-100'!U42,"wait"),"wait")))</f>
        <v>0</v>
      </c>
      <c r="L41" s="7">
        <f t="shared" si="4"/>
        <v>0</v>
      </c>
      <c r="M41" s="7">
        <f>IF(AND(M40&gt;0,M40&lt;&gt;"wait"),M40,IF(AND(AOHL!$E41=0,M40&lt;&gt;"wait"),0,IF(OR(M40="wait",AOHL!$E41=1),IF(AND('WMp0-100'!V42&gt;Sheet1!$E42,'WMp0-100'!V42&lt;Sheet1!$D42),'WMp0-100'!V42,"wait"),"wait")))</f>
        <v>0</v>
      </c>
      <c r="N41" s="7">
        <f t="shared" si="5"/>
        <v>0</v>
      </c>
      <c r="O41" s="7">
        <f>IF(AND(O40&gt;0,O40&lt;&gt;"wait"),O40,IF(AND(AOHL!$E41=0,O40&lt;&gt;"wait"),0,IF(OR(O40="wait",AOHL!$E41=1),IF(AND('WMp0-100'!W42&gt;Sheet1!$E42,'WMp0-100'!W42&lt;Sheet1!$D42),'WMp0-100'!W42,"wait"),"wait")))</f>
        <v>0</v>
      </c>
      <c r="P41" s="7">
        <f t="shared" si="6"/>
        <v>0</v>
      </c>
      <c r="Q41" s="7">
        <f>IF(AND(Q40&gt;0,Q40&lt;&gt;"wait"),Q40,IF(AND(AOHL!$E41=0,Q40&lt;&gt;"wait"),0,IF(OR(Q40="wait",AOHL!$E41=1),IF(AND('WMp0-100'!X42&gt;Sheet1!$E42,'WMp0-100'!X42&lt;Sheet1!$D42),'WMp0-100'!X42,"wait"),"wait")))</f>
        <v>0</v>
      </c>
      <c r="R41" s="7">
        <f t="shared" si="7"/>
        <v>0</v>
      </c>
      <c r="S41" s="7">
        <f>IF(AND(S40&gt;0,S40&lt;&gt;"wait"),S40,IF(AND(AOHL!$E41=0,S40&lt;&gt;"wait"),0,IF(OR(S40="wait",AOHL!$E41=1),IF(AND('WMp0-100'!Y42&gt;Sheet1!$E42,'WMp0-100'!Y42&lt;Sheet1!$D42),'WMp0-100'!Y42,"wait"),"wait")))</f>
        <v>0</v>
      </c>
      <c r="T41" s="7">
        <f t="shared" si="8"/>
        <v>0</v>
      </c>
      <c r="U41" s="7">
        <f>IF(AND(U40&gt;0,U40&lt;&gt;"wait"),U40,IF(AND(AOHL!$E41=0,U40&lt;&gt;"wait"),0,IF(OR(U40="wait",AOHL!$E41=1),IF(AND('WMp0-100'!Z42&gt;Sheet1!$E42,'WMp0-100'!Z42&lt;Sheet1!$D42),'WMp0-100'!Z42,"wait"),"wait")))</f>
        <v>0</v>
      </c>
      <c r="V41" s="7">
        <f t="shared" si="9"/>
        <v>0</v>
      </c>
      <c r="W41" s="7">
        <f>IF(AND(W40&gt;0,W40&lt;&gt;"wait"),W40,IF(AND(AOHL!$E41=0,W40&lt;&gt;"wait"),0,IF(OR(W40="wait",AOHL!$E41=1),IF(AND('WMp0-100'!AA42&gt;Sheet1!$E42,'WMp0-100'!AA42&lt;Sheet1!$D42),'WMp0-100'!AA42,"wait"),"wait")))</f>
        <v>0</v>
      </c>
      <c r="X41" s="7">
        <f t="shared" si="10"/>
        <v>0</v>
      </c>
      <c r="Z41" s="7">
        <f>IF(AND(Z40&gt;0,Z40&lt;&gt;"wait"),Z40,IF(AND(AOHL!$F41=0,Z40&lt;&gt;"wait"),0,IF(OR(Z40="wait",AOHL!$F41=1),IF(AND('WMp0-100'!AC42&gt;Sheet1!$E42,'WMp0-100'!AC42&lt;Sheet1!$D42),'WMp0-100'!AC42,"wait"),"wait")))</f>
        <v>0</v>
      </c>
      <c r="AA41" s="7">
        <f t="shared" si="11"/>
        <v>0</v>
      </c>
      <c r="AB41" s="7">
        <f>IF(AND(AB40&gt;0,AB40&lt;&gt;"wait"),AB40,IF(AND(AOHL!$F41=0,AB40&lt;&gt;"wait"),0,IF(OR(AB40="wait",AOHL!$F41=1),IF(AND('WMp0-100'!AD42&gt;Sheet1!$E42,'WMp0-100'!AD42&lt;Sheet1!$D42),'WMp0-100'!AD42,"wait"),"wait")))</f>
        <v>0</v>
      </c>
      <c r="AC41" s="7">
        <f t="shared" si="12"/>
        <v>0</v>
      </c>
      <c r="AD41" s="7">
        <f>IF(AND(AD40&gt;0,AD40&lt;&gt;"wait"),AD40,IF(AND(AOHL!$F41=0,AD40&lt;&gt;"wait"),0,IF(OR(AD40="wait",AOHL!$F41=1),IF(AND('WMp0-100'!AE42&gt;Sheet1!$E42,'WMp0-100'!AE42&lt;Sheet1!$D42),'WMp0-100'!AE42,"wait"),"wait")))</f>
        <v>0</v>
      </c>
      <c r="AE41" s="7">
        <f t="shared" si="13"/>
        <v>0</v>
      </c>
      <c r="AF41" s="7">
        <f>IF(AND(AF40&gt;0,AF40&lt;&gt;"wait"),AF40,IF(AND(AOHL!$F41=0,AF40&lt;&gt;"wait"),0,IF(OR(AF40="wait",AOHL!$F41=1),IF(AND('WMp0-100'!AF42&gt;Sheet1!$E42,'WMp0-100'!AF42&lt;Sheet1!$D42),'WMp0-100'!AF42,"wait"),"wait")))</f>
        <v>0</v>
      </c>
      <c r="AG41" s="7">
        <f t="shared" si="14"/>
        <v>0</v>
      </c>
      <c r="AH41" s="7">
        <f>IF(AND(AH40&gt;0,AH40&lt;&gt;"wait"),AH40,IF(AND(AOHL!$F41=0,AH40&lt;&gt;"wait"),0,IF(OR(AH40="wait",AOHL!$F41=1),IF(AND('WMp0-100'!AG42&gt;Sheet1!$E42,'WMp0-100'!AG42&lt;Sheet1!$D42),'WMp0-100'!AG42,"wait"),"wait")))</f>
        <v>0</v>
      </c>
      <c r="AI41" s="7">
        <f t="shared" si="15"/>
        <v>0</v>
      </c>
      <c r="AJ41" s="7">
        <f>IF(AND(AJ40&gt;0,AJ40&lt;&gt;"wait"),AJ40,IF(AND(AOHL!$F41=0,AJ40&lt;&gt;"wait"),0,IF(OR(AJ40="wait",AOHL!$F41=1),IF(AND('WMp0-100'!AH42&gt;Sheet1!$E42,'WMp0-100'!AH42&lt;Sheet1!$D42),'WMp0-100'!AH42,"wait"),"wait")))</f>
        <v>0</v>
      </c>
      <c r="AK41" s="7">
        <f t="shared" si="16"/>
        <v>0</v>
      </c>
      <c r="AL41" s="7">
        <f>IF(AND(AL40&gt;0,AL40&lt;&gt;"wait"),AL40,IF(AND(AOHL!$F41=0,AL40&lt;&gt;"wait"),0,IF(OR(AL40="wait",AOHL!$F41=1),IF(AND('WMp0-100'!AI42&gt;Sheet1!$E42,'WMp0-100'!AI42&lt;Sheet1!$D42),'WMp0-100'!AI42,"wait"),"wait")))</f>
        <v>0</v>
      </c>
      <c r="AM41" s="7">
        <f t="shared" si="17"/>
        <v>0</v>
      </c>
      <c r="AN41" s="7">
        <f>IF(AND(AN40&gt;0,AN40&lt;&gt;"wait"),AN40,IF(AND(AOHL!$F41=0,AN40&lt;&gt;"wait"),0,IF(OR(AN40="wait",AOHL!$F41=1),IF(AND('WMp0-100'!AJ42&gt;Sheet1!$E42,'WMp0-100'!AJ42&lt;Sheet1!$D42),'WMp0-100'!AJ42,"wait"),"wait")))</f>
        <v>0</v>
      </c>
      <c r="AO41" s="7">
        <f t="shared" si="18"/>
        <v>0</v>
      </c>
      <c r="AP41" s="7">
        <f>IF(AND(AP40&gt;0,AP40&lt;&gt;"wait"),AP40,IF(AND(AOHL!$F41=0,AP40&lt;&gt;"wait"),0,IF(OR(AP40="wait",AOHL!$F41=1),IF(AND('WMp0-100'!AK42&gt;Sheet1!$E42,'WMp0-100'!AK42&lt;Sheet1!$D42),'WMp0-100'!AK42,"wait"),"wait")))</f>
        <v>0</v>
      </c>
      <c r="AQ41" s="7">
        <f t="shared" si="19"/>
        <v>0</v>
      </c>
      <c r="AR41" s="7">
        <f>IF(AND(AR40&gt;0,AR40&lt;&gt;"wait"),AR40,IF(AND(AOHL!$F41=0,AR40&lt;&gt;"wait"),0,IF(OR(AR40="wait",AOHL!$F41=1),IF(AND('WMp0-100'!AL42&gt;Sheet1!$E42,'WMp0-100'!AL42&lt;Sheet1!$D42),'WMp0-100'!AL42,"wait"),"wait")))</f>
        <v>0</v>
      </c>
      <c r="AS41" s="7">
        <f t="shared" si="20"/>
        <v>0</v>
      </c>
      <c r="AT41" s="7">
        <f>IF(AND(AT40&gt;0,AT40&lt;&gt;"wait"),AT40,IF(AND(AOHL!$F41=0,AT40&lt;&gt;"wait"),0,IF(OR(AT40="wait",AOHL!$F41=1),IF(AND('WMp0-100'!AM42&gt;Sheet1!$E42,'WMp0-100'!AM42&lt;Sheet1!$D42),'WMp0-100'!AM42,"wait"),"wait")))</f>
        <v>0</v>
      </c>
      <c r="AU41" s="7">
        <f t="shared" si="21"/>
        <v>0</v>
      </c>
      <c r="AV41" s="7"/>
      <c r="AW41" s="7">
        <f>IF(AND(AW40&gt;0,AW40&lt;&gt;"wait"),AW40,IF(AND(AOHL!$G41=0,AW40&lt;&gt;"wait"),0,IF(OR(AW40="wait",AOHL!$G41=1),IF(AND('WMp0-100'!AO42&gt;Sheet1!$E42,'WMp0-100'!AO42&lt;Sheet1!$D42),'WMp0-100'!AO42,"wait"),"wait")))</f>
        <v>0</v>
      </c>
      <c r="AX41" s="7">
        <f t="shared" si="22"/>
        <v>0</v>
      </c>
      <c r="AY41" s="7">
        <f>IF(AND(AY40&gt;0,AY40&lt;&gt;"wait"),AY40,IF(AND(AOHL!$G41=0,AY40&lt;&gt;"wait"),0,IF(OR(AY40="wait",AOHL!$G41=1),IF(AND('WMp0-100'!AP42&gt;Sheet1!$E42,'WMp0-100'!AP42&lt;Sheet1!$D42),'WMp0-100'!AP42,"wait"),"wait")))</f>
        <v>0</v>
      </c>
      <c r="AZ41" s="7">
        <f t="shared" si="23"/>
        <v>0</v>
      </c>
      <c r="BA41" s="7">
        <f>IF(AND(BA40&gt;0,BA40&lt;&gt;"wait"),BA40,IF(AND(AOHL!$G41=0,BA40&lt;&gt;"wait"),0,IF(OR(BA40="wait",AOHL!$G41=1),IF(AND('WMp0-100'!AQ42&gt;Sheet1!$E42,'WMp0-100'!AQ42&lt;Sheet1!$D42),'WMp0-100'!AQ42,"wait"),"wait")))</f>
        <v>0</v>
      </c>
      <c r="BB41" s="7">
        <f t="shared" si="24"/>
        <v>0</v>
      </c>
      <c r="BC41" s="7">
        <f>IF(AND(BC40&gt;0,BC40&lt;&gt;"wait"),BC40,IF(AND(AOHL!$G41=0,BC40&lt;&gt;"wait"),0,IF(OR(BC40="wait",AOHL!$G41=1),IF(AND('WMp0-100'!AR42&gt;Sheet1!$E42,'WMp0-100'!AR42&lt;Sheet1!$D42),'WMp0-100'!AR42,"wait"),"wait")))</f>
        <v>0</v>
      </c>
      <c r="BD41" s="7">
        <f t="shared" si="25"/>
        <v>0</v>
      </c>
      <c r="BE41" s="7">
        <f>IF(AND(BE40&gt;0,BE40&lt;&gt;"wait"),BE40,IF(AND(AOHL!$G41=0,BE40&lt;&gt;"wait"),0,IF(OR(BE40="wait",AOHL!$G41=1),IF(AND('WMp0-100'!AS42&gt;Sheet1!$E42,'WMp0-100'!AS42&lt;Sheet1!$D42),'WMp0-100'!AS42,"wait"),"wait")))</f>
        <v>0</v>
      </c>
      <c r="BF41" s="7">
        <f t="shared" si="26"/>
        <v>0</v>
      </c>
      <c r="BG41" s="7">
        <f>IF(AND(BG40&gt;0,BG40&lt;&gt;"wait"),BG40,IF(AND(AOHL!$G41=0,BG40&lt;&gt;"wait"),0,IF(OR(BG40="wait",AOHL!$G41=1),IF(AND('WMp0-100'!AT42&gt;Sheet1!$E42,'WMp0-100'!AT42&lt;Sheet1!$D42),'WMp0-100'!AT42,"wait"),"wait")))</f>
        <v>0</v>
      </c>
      <c r="BH41" s="7">
        <f t="shared" si="27"/>
        <v>0</v>
      </c>
      <c r="BI41" s="7">
        <f>IF(AND(BI40&gt;0,BI40&lt;&gt;"wait"),BI40,IF(AND(AOHL!$G41=0,BI40&lt;&gt;"wait"),0,IF(OR(BI40="wait",AOHL!$G41=1),IF(AND('WMp0-100'!AU42&gt;Sheet1!$E42,'WMp0-100'!AU42&lt;Sheet1!$D42),'WMp0-100'!AU42,"wait"),"wait")))</f>
        <v>0</v>
      </c>
      <c r="BJ41" s="7">
        <f t="shared" si="28"/>
        <v>0</v>
      </c>
      <c r="BK41" s="7">
        <f>IF(AND(BK40&gt;0,BK40&lt;&gt;"wait"),BK40,IF(AND(AOHL!$G41=0,BK40&lt;&gt;"wait"),0,IF(OR(BK40="wait",AOHL!$G41=1),IF(AND('WMp0-100'!AV42&gt;Sheet1!$E42,'WMp0-100'!AV42&lt;Sheet1!$D42),'WMp0-100'!AV42,"wait"),"wait")))</f>
        <v>0</v>
      </c>
      <c r="BL41" s="7">
        <f t="shared" si="29"/>
        <v>0</v>
      </c>
      <c r="BM41" s="7">
        <f>IF(AND(BM40&gt;0,BM40&lt;&gt;"wait"),BM40,IF(AND(AOHL!$G41=0,BM40&lt;&gt;"wait"),0,IF(OR(BM40="wait",AOHL!$G41=1),IF(AND('WMp0-100'!AW42&gt;Sheet1!$E42,'WMp0-100'!AW42&lt;Sheet1!$D42),'WMp0-100'!AW42,"wait"),"wait")))</f>
        <v>0</v>
      </c>
      <c r="BN41" s="7">
        <f t="shared" si="30"/>
        <v>0</v>
      </c>
      <c r="BO41" s="7">
        <f>IF(AND(BO40&gt;0,BO40&lt;&gt;"wait"),BO40,IF(AND(AOHL!$G41=0,BO40&lt;&gt;"wait"),0,IF(OR(BO40="wait",AOHL!$G41=1),IF(AND('WMp0-100'!AX42&gt;Sheet1!$E42,'WMp0-100'!AX42&lt;Sheet1!$D42),'WMp0-100'!AX42,"wait"),"wait")))</f>
        <v>0</v>
      </c>
      <c r="BP41" s="7">
        <f t="shared" si="31"/>
        <v>0</v>
      </c>
      <c r="BQ41" s="7">
        <f>IF(AND(BQ40&gt;0,BQ40&lt;&gt;"wait"),BQ40,IF(AND(AOHL!$G41=0,BQ40&lt;&gt;"wait"),0,IF(OR(BQ40="wait",AOHL!$G41=1),IF(AND('WMp0-100'!AY42&gt;Sheet1!$E42,'WMp0-100'!AY42&lt;Sheet1!$D42),'WMp0-100'!AY42,"wait"),"wait")))</f>
        <v>0</v>
      </c>
      <c r="BR41" s="7">
        <f t="shared" si="32"/>
        <v>0</v>
      </c>
    </row>
    <row r="42" spans="1:70" x14ac:dyDescent="0.3">
      <c r="A42" t="str">
        <f>Sheet1!B42</f>
        <v>03/01 09:55</v>
      </c>
      <c r="C42" s="7">
        <f>IF(AND(C41&gt;0,C41&lt;&gt;"wait"),C41,IF(AND(AOHL!$E42=0,C41&lt;&gt;"wait"),0,IF(OR(C41="wait",AOHL!$E42=1),IF(AND('WMp0-100'!Q43&gt;Sheet1!$E43,'WMp0-100'!Q43&lt;Sheet1!$D43),'WMp0-100'!Q43,"wait"),"wait")))</f>
        <v>0</v>
      </c>
      <c r="D42" s="7">
        <f t="shared" si="0"/>
        <v>0</v>
      </c>
      <c r="E42" s="7">
        <f>IF(AND(E41&gt;0,E41&lt;&gt;"wait"),E41,IF(AND(AOHL!$E42=0,E41&lt;&gt;"wait"),0,IF(OR(E41="wait",AOHL!$E42=1),IF(AND('WMp0-100'!R43&gt;Sheet1!$E43,'WMp0-100'!R43&lt;Sheet1!$D43),'WMp0-100'!R43,"wait"),"wait")))</f>
        <v>0</v>
      </c>
      <c r="F42" s="7">
        <f t="shared" si="1"/>
        <v>0</v>
      </c>
      <c r="G42" s="7">
        <f>IF(AND(G41&gt;0,G41&lt;&gt;"wait"),G41,IF(AND(AOHL!$E42=0,G41&lt;&gt;"wait"),0,IF(OR(G41="wait",AOHL!$E42=1),IF(AND('WMp0-100'!S43&gt;Sheet1!$E43,'WMp0-100'!S43&lt;Sheet1!$D43),'WMp0-100'!S43,"wait"),"wait")))</f>
        <v>0</v>
      </c>
      <c r="H42" s="7">
        <f t="shared" si="2"/>
        <v>0</v>
      </c>
      <c r="I42" s="7">
        <f>IF(AND(I41&gt;0,I41&lt;&gt;"wait"),I41,IF(AND(AOHL!$E42=0,I41&lt;&gt;"wait"),0,IF(OR(I41="wait",AOHL!$E42=1),IF(AND('WMp0-100'!T43&gt;Sheet1!$E43,'WMp0-100'!T43&lt;Sheet1!$D43),'WMp0-100'!T43,"wait"),"wait")))</f>
        <v>0</v>
      </c>
      <c r="J42" s="7">
        <f t="shared" si="3"/>
        <v>0</v>
      </c>
      <c r="K42" s="7">
        <f>IF(AND(K41&gt;0,K41&lt;&gt;"wait"),K41,IF(AND(AOHL!$E42=0,K41&lt;&gt;"wait"),0,IF(OR(K41="wait",AOHL!$E42=1),IF(AND('WMp0-100'!U43&gt;Sheet1!$E43,'WMp0-100'!U43&lt;Sheet1!$D43),'WMp0-100'!U43,"wait"),"wait")))</f>
        <v>0</v>
      </c>
      <c r="L42" s="7">
        <f t="shared" si="4"/>
        <v>0</v>
      </c>
      <c r="M42" s="7">
        <f>IF(AND(M41&gt;0,M41&lt;&gt;"wait"),M41,IF(AND(AOHL!$E42=0,M41&lt;&gt;"wait"),0,IF(OR(M41="wait",AOHL!$E42=1),IF(AND('WMp0-100'!V43&gt;Sheet1!$E43,'WMp0-100'!V43&lt;Sheet1!$D43),'WMp0-100'!V43,"wait"),"wait")))</f>
        <v>0</v>
      </c>
      <c r="N42" s="7">
        <f t="shared" si="5"/>
        <v>0</v>
      </c>
      <c r="O42" s="7">
        <f>IF(AND(O41&gt;0,O41&lt;&gt;"wait"),O41,IF(AND(AOHL!$E42=0,O41&lt;&gt;"wait"),0,IF(OR(O41="wait",AOHL!$E42=1),IF(AND('WMp0-100'!W43&gt;Sheet1!$E43,'WMp0-100'!W43&lt;Sheet1!$D43),'WMp0-100'!W43,"wait"),"wait")))</f>
        <v>0</v>
      </c>
      <c r="P42" s="7">
        <f t="shared" si="6"/>
        <v>0</v>
      </c>
      <c r="Q42" s="7">
        <f>IF(AND(Q41&gt;0,Q41&lt;&gt;"wait"),Q41,IF(AND(AOHL!$E42=0,Q41&lt;&gt;"wait"),0,IF(OR(Q41="wait",AOHL!$E42=1),IF(AND('WMp0-100'!X43&gt;Sheet1!$E43,'WMp0-100'!X43&lt;Sheet1!$D43),'WMp0-100'!X43,"wait"),"wait")))</f>
        <v>0</v>
      </c>
      <c r="R42" s="7">
        <f t="shared" si="7"/>
        <v>0</v>
      </c>
      <c r="S42" s="7">
        <f>IF(AND(S41&gt;0,S41&lt;&gt;"wait"),S41,IF(AND(AOHL!$E42=0,S41&lt;&gt;"wait"),0,IF(OR(S41="wait",AOHL!$E42=1),IF(AND('WMp0-100'!Y43&gt;Sheet1!$E43,'WMp0-100'!Y43&lt;Sheet1!$D43),'WMp0-100'!Y43,"wait"),"wait")))</f>
        <v>0</v>
      </c>
      <c r="T42" s="7">
        <f t="shared" si="8"/>
        <v>0</v>
      </c>
      <c r="U42" s="7">
        <f>IF(AND(U41&gt;0,U41&lt;&gt;"wait"),U41,IF(AND(AOHL!$E42=0,U41&lt;&gt;"wait"),0,IF(OR(U41="wait",AOHL!$E42=1),IF(AND('WMp0-100'!Z43&gt;Sheet1!$E43,'WMp0-100'!Z43&lt;Sheet1!$D43),'WMp0-100'!Z43,"wait"),"wait")))</f>
        <v>0</v>
      </c>
      <c r="V42" s="7">
        <f t="shared" si="9"/>
        <v>0</v>
      </c>
      <c r="W42" s="7">
        <f>IF(AND(W41&gt;0,W41&lt;&gt;"wait"),W41,IF(AND(AOHL!$E42=0,W41&lt;&gt;"wait"),0,IF(OR(W41="wait",AOHL!$E42=1),IF(AND('WMp0-100'!AA43&gt;Sheet1!$E43,'WMp0-100'!AA43&lt;Sheet1!$D43),'WMp0-100'!AA43,"wait"),"wait")))</f>
        <v>0</v>
      </c>
      <c r="X42" s="7">
        <f t="shared" si="10"/>
        <v>0</v>
      </c>
      <c r="Z42" s="7">
        <f>IF(AND(Z41&gt;0,Z41&lt;&gt;"wait"),Z41,IF(AND(AOHL!$F42=0,Z41&lt;&gt;"wait"),0,IF(OR(Z41="wait",AOHL!$F42=1),IF(AND('WMp0-100'!AC43&gt;Sheet1!$E43,'WMp0-100'!AC43&lt;Sheet1!$D43),'WMp0-100'!AC43,"wait"),"wait")))</f>
        <v>0</v>
      </c>
      <c r="AA42" s="7">
        <f t="shared" si="11"/>
        <v>0</v>
      </c>
      <c r="AB42" s="7">
        <f>IF(AND(AB41&gt;0,AB41&lt;&gt;"wait"),AB41,IF(AND(AOHL!$F42=0,AB41&lt;&gt;"wait"),0,IF(OR(AB41="wait",AOHL!$F42=1),IF(AND('WMp0-100'!AD43&gt;Sheet1!$E43,'WMp0-100'!AD43&lt;Sheet1!$D43),'WMp0-100'!AD43,"wait"),"wait")))</f>
        <v>0</v>
      </c>
      <c r="AC42" s="7">
        <f t="shared" si="12"/>
        <v>0</v>
      </c>
      <c r="AD42" s="7">
        <f>IF(AND(AD41&gt;0,AD41&lt;&gt;"wait"),AD41,IF(AND(AOHL!$F42=0,AD41&lt;&gt;"wait"),0,IF(OR(AD41="wait",AOHL!$F42=1),IF(AND('WMp0-100'!AE43&gt;Sheet1!$E43,'WMp0-100'!AE43&lt;Sheet1!$D43),'WMp0-100'!AE43,"wait"),"wait")))</f>
        <v>0</v>
      </c>
      <c r="AE42" s="7">
        <f t="shared" si="13"/>
        <v>0</v>
      </c>
      <c r="AF42" s="7">
        <f>IF(AND(AF41&gt;0,AF41&lt;&gt;"wait"),AF41,IF(AND(AOHL!$F42=0,AF41&lt;&gt;"wait"),0,IF(OR(AF41="wait",AOHL!$F42=1),IF(AND('WMp0-100'!AF43&gt;Sheet1!$E43,'WMp0-100'!AF43&lt;Sheet1!$D43),'WMp0-100'!AF43,"wait"),"wait")))</f>
        <v>0</v>
      </c>
      <c r="AG42" s="7">
        <f t="shared" si="14"/>
        <v>0</v>
      </c>
      <c r="AH42" s="7">
        <f>IF(AND(AH41&gt;0,AH41&lt;&gt;"wait"),AH41,IF(AND(AOHL!$F42=0,AH41&lt;&gt;"wait"),0,IF(OR(AH41="wait",AOHL!$F42=1),IF(AND('WMp0-100'!AG43&gt;Sheet1!$E43,'WMp0-100'!AG43&lt;Sheet1!$D43),'WMp0-100'!AG43,"wait"),"wait")))</f>
        <v>0</v>
      </c>
      <c r="AI42" s="7">
        <f t="shared" si="15"/>
        <v>0</v>
      </c>
      <c r="AJ42" s="7">
        <f>IF(AND(AJ41&gt;0,AJ41&lt;&gt;"wait"),AJ41,IF(AND(AOHL!$F42=0,AJ41&lt;&gt;"wait"),0,IF(OR(AJ41="wait",AOHL!$F42=1),IF(AND('WMp0-100'!AH43&gt;Sheet1!$E43,'WMp0-100'!AH43&lt;Sheet1!$D43),'WMp0-100'!AH43,"wait"),"wait")))</f>
        <v>0</v>
      </c>
      <c r="AK42" s="7">
        <f t="shared" si="16"/>
        <v>0</v>
      </c>
      <c r="AL42" s="7">
        <f>IF(AND(AL41&gt;0,AL41&lt;&gt;"wait"),AL41,IF(AND(AOHL!$F42=0,AL41&lt;&gt;"wait"),0,IF(OR(AL41="wait",AOHL!$F42=1),IF(AND('WMp0-100'!AI43&gt;Sheet1!$E43,'WMp0-100'!AI43&lt;Sheet1!$D43),'WMp0-100'!AI43,"wait"),"wait")))</f>
        <v>0</v>
      </c>
      <c r="AM42" s="7">
        <f t="shared" si="17"/>
        <v>0</v>
      </c>
      <c r="AN42" s="7">
        <f>IF(AND(AN41&gt;0,AN41&lt;&gt;"wait"),AN41,IF(AND(AOHL!$F42=0,AN41&lt;&gt;"wait"),0,IF(OR(AN41="wait",AOHL!$F42=1),IF(AND('WMp0-100'!AJ43&gt;Sheet1!$E43,'WMp0-100'!AJ43&lt;Sheet1!$D43),'WMp0-100'!AJ43,"wait"),"wait")))</f>
        <v>0</v>
      </c>
      <c r="AO42" s="7">
        <f t="shared" si="18"/>
        <v>0</v>
      </c>
      <c r="AP42" s="7">
        <f>IF(AND(AP41&gt;0,AP41&lt;&gt;"wait"),AP41,IF(AND(AOHL!$F42=0,AP41&lt;&gt;"wait"),0,IF(OR(AP41="wait",AOHL!$F42=1),IF(AND('WMp0-100'!AK43&gt;Sheet1!$E43,'WMp0-100'!AK43&lt;Sheet1!$D43),'WMp0-100'!AK43,"wait"),"wait")))</f>
        <v>0</v>
      </c>
      <c r="AQ42" s="7">
        <f t="shared" si="19"/>
        <v>0</v>
      </c>
      <c r="AR42" s="7">
        <f>IF(AND(AR41&gt;0,AR41&lt;&gt;"wait"),AR41,IF(AND(AOHL!$F42=0,AR41&lt;&gt;"wait"),0,IF(OR(AR41="wait",AOHL!$F42=1),IF(AND('WMp0-100'!AL43&gt;Sheet1!$E43,'WMp0-100'!AL43&lt;Sheet1!$D43),'WMp0-100'!AL43,"wait"),"wait")))</f>
        <v>0</v>
      </c>
      <c r="AS42" s="7">
        <f t="shared" si="20"/>
        <v>0</v>
      </c>
      <c r="AT42" s="7">
        <f>IF(AND(AT41&gt;0,AT41&lt;&gt;"wait"),AT41,IF(AND(AOHL!$F42=0,AT41&lt;&gt;"wait"),0,IF(OR(AT41="wait",AOHL!$F42=1),IF(AND('WMp0-100'!AM43&gt;Sheet1!$E43,'WMp0-100'!AM43&lt;Sheet1!$D43),'WMp0-100'!AM43,"wait"),"wait")))</f>
        <v>0</v>
      </c>
      <c r="AU42" s="7">
        <f t="shared" si="21"/>
        <v>0</v>
      </c>
      <c r="AV42" s="7"/>
      <c r="AW42" s="7">
        <f>IF(AND(AW41&gt;0,AW41&lt;&gt;"wait"),AW41,IF(AND(AOHL!$G42=0,AW41&lt;&gt;"wait"),0,IF(OR(AW41="wait",AOHL!$G42=1),IF(AND('WMp0-100'!AO43&gt;Sheet1!$E43,'WMp0-100'!AO43&lt;Sheet1!$D43),'WMp0-100'!AO43,"wait"),"wait")))</f>
        <v>0</v>
      </c>
      <c r="AX42" s="7">
        <f t="shared" si="22"/>
        <v>0</v>
      </c>
      <c r="AY42" s="7">
        <f>IF(AND(AY41&gt;0,AY41&lt;&gt;"wait"),AY41,IF(AND(AOHL!$G42=0,AY41&lt;&gt;"wait"),0,IF(OR(AY41="wait",AOHL!$G42=1),IF(AND('WMp0-100'!AP43&gt;Sheet1!$E43,'WMp0-100'!AP43&lt;Sheet1!$D43),'WMp0-100'!AP43,"wait"),"wait")))</f>
        <v>0</v>
      </c>
      <c r="AZ42" s="7">
        <f t="shared" si="23"/>
        <v>0</v>
      </c>
      <c r="BA42" s="7">
        <f>IF(AND(BA41&gt;0,BA41&lt;&gt;"wait"),BA41,IF(AND(AOHL!$G42=0,BA41&lt;&gt;"wait"),0,IF(OR(BA41="wait",AOHL!$G42=1),IF(AND('WMp0-100'!AQ43&gt;Sheet1!$E43,'WMp0-100'!AQ43&lt;Sheet1!$D43),'WMp0-100'!AQ43,"wait"),"wait")))</f>
        <v>0</v>
      </c>
      <c r="BB42" s="7">
        <f t="shared" si="24"/>
        <v>0</v>
      </c>
      <c r="BC42" s="7">
        <f>IF(AND(BC41&gt;0,BC41&lt;&gt;"wait"),BC41,IF(AND(AOHL!$G42=0,BC41&lt;&gt;"wait"),0,IF(OR(BC41="wait",AOHL!$G42=1),IF(AND('WMp0-100'!AR43&gt;Sheet1!$E43,'WMp0-100'!AR43&lt;Sheet1!$D43),'WMp0-100'!AR43,"wait"),"wait")))</f>
        <v>0</v>
      </c>
      <c r="BD42" s="7">
        <f t="shared" si="25"/>
        <v>0</v>
      </c>
      <c r="BE42" s="7">
        <f>IF(AND(BE41&gt;0,BE41&lt;&gt;"wait"),BE41,IF(AND(AOHL!$G42=0,BE41&lt;&gt;"wait"),0,IF(OR(BE41="wait",AOHL!$G42=1),IF(AND('WMp0-100'!AS43&gt;Sheet1!$E43,'WMp0-100'!AS43&lt;Sheet1!$D43),'WMp0-100'!AS43,"wait"),"wait")))</f>
        <v>0</v>
      </c>
      <c r="BF42" s="7">
        <f t="shared" si="26"/>
        <v>0</v>
      </c>
      <c r="BG42" s="7">
        <f>IF(AND(BG41&gt;0,BG41&lt;&gt;"wait"),BG41,IF(AND(AOHL!$G42=0,BG41&lt;&gt;"wait"),0,IF(OR(BG41="wait",AOHL!$G42=1),IF(AND('WMp0-100'!AT43&gt;Sheet1!$E43,'WMp0-100'!AT43&lt;Sheet1!$D43),'WMp0-100'!AT43,"wait"),"wait")))</f>
        <v>0</v>
      </c>
      <c r="BH42" s="7">
        <f t="shared" si="27"/>
        <v>0</v>
      </c>
      <c r="BI42" s="7">
        <f>IF(AND(BI41&gt;0,BI41&lt;&gt;"wait"),BI41,IF(AND(AOHL!$G42=0,BI41&lt;&gt;"wait"),0,IF(OR(BI41="wait",AOHL!$G42=1),IF(AND('WMp0-100'!AU43&gt;Sheet1!$E43,'WMp0-100'!AU43&lt;Sheet1!$D43),'WMp0-100'!AU43,"wait"),"wait")))</f>
        <v>0</v>
      </c>
      <c r="BJ42" s="7">
        <f t="shared" si="28"/>
        <v>0</v>
      </c>
      <c r="BK42" s="7">
        <f>IF(AND(BK41&gt;0,BK41&lt;&gt;"wait"),BK41,IF(AND(AOHL!$G42=0,BK41&lt;&gt;"wait"),0,IF(OR(BK41="wait",AOHL!$G42=1),IF(AND('WMp0-100'!AV43&gt;Sheet1!$E43,'WMp0-100'!AV43&lt;Sheet1!$D43),'WMp0-100'!AV43,"wait"),"wait")))</f>
        <v>0</v>
      </c>
      <c r="BL42" s="7">
        <f t="shared" si="29"/>
        <v>0</v>
      </c>
      <c r="BM42" s="7">
        <f>IF(AND(BM41&gt;0,BM41&lt;&gt;"wait"),BM41,IF(AND(AOHL!$G42=0,BM41&lt;&gt;"wait"),0,IF(OR(BM41="wait",AOHL!$G42=1),IF(AND('WMp0-100'!AW43&gt;Sheet1!$E43,'WMp0-100'!AW43&lt;Sheet1!$D43),'WMp0-100'!AW43,"wait"),"wait")))</f>
        <v>0</v>
      </c>
      <c r="BN42" s="7">
        <f t="shared" si="30"/>
        <v>0</v>
      </c>
      <c r="BO42" s="7">
        <f>IF(AND(BO41&gt;0,BO41&lt;&gt;"wait"),BO41,IF(AND(AOHL!$G42=0,BO41&lt;&gt;"wait"),0,IF(OR(BO41="wait",AOHL!$G42=1),IF(AND('WMp0-100'!AX43&gt;Sheet1!$E43,'WMp0-100'!AX43&lt;Sheet1!$D43),'WMp0-100'!AX43,"wait"),"wait")))</f>
        <v>0</v>
      </c>
      <c r="BP42" s="7">
        <f t="shared" si="31"/>
        <v>0</v>
      </c>
      <c r="BQ42" s="7">
        <f>IF(AND(BQ41&gt;0,BQ41&lt;&gt;"wait"),BQ41,IF(AND(AOHL!$G42=0,BQ41&lt;&gt;"wait"),0,IF(OR(BQ41="wait",AOHL!$G42=1),IF(AND('WMp0-100'!AY43&gt;Sheet1!$E43,'WMp0-100'!AY43&lt;Sheet1!$D43),'WMp0-100'!AY43,"wait"),"wait")))</f>
        <v>0</v>
      </c>
      <c r="BR42" s="7">
        <f t="shared" si="32"/>
        <v>0</v>
      </c>
    </row>
    <row r="43" spans="1:70" x14ac:dyDescent="0.3">
      <c r="A43" t="str">
        <f>Sheet1!B43</f>
        <v>03/01 09:56</v>
      </c>
      <c r="C43" s="7">
        <f>IF(AND(C42&gt;0,C42&lt;&gt;"wait"),C42,IF(AND(AOHL!$E43=0,C42&lt;&gt;"wait"),0,IF(OR(C42="wait",AOHL!$E43=1),IF(AND('WMp0-100'!Q44&gt;Sheet1!$E44,'WMp0-100'!Q44&lt;Sheet1!$D44),'WMp0-100'!Q44,"wait"),"wait")))</f>
        <v>0</v>
      </c>
      <c r="D43" s="7">
        <f t="shared" si="0"/>
        <v>0</v>
      </c>
      <c r="E43" s="7">
        <f>IF(AND(E42&gt;0,E42&lt;&gt;"wait"),E42,IF(AND(AOHL!$E43=0,E42&lt;&gt;"wait"),0,IF(OR(E42="wait",AOHL!$E43=1),IF(AND('WMp0-100'!R44&gt;Sheet1!$E44,'WMp0-100'!R44&lt;Sheet1!$D44),'WMp0-100'!R44,"wait"),"wait")))</f>
        <v>0</v>
      </c>
      <c r="F43" s="7">
        <f t="shared" si="1"/>
        <v>0</v>
      </c>
      <c r="G43" s="7">
        <f>IF(AND(G42&gt;0,G42&lt;&gt;"wait"),G42,IF(AND(AOHL!$E43=0,G42&lt;&gt;"wait"),0,IF(OR(G42="wait",AOHL!$E43=1),IF(AND('WMp0-100'!S44&gt;Sheet1!$E44,'WMp0-100'!S44&lt;Sheet1!$D44),'WMp0-100'!S44,"wait"),"wait")))</f>
        <v>0</v>
      </c>
      <c r="H43" s="7">
        <f t="shared" si="2"/>
        <v>0</v>
      </c>
      <c r="I43" s="7">
        <f>IF(AND(I42&gt;0,I42&lt;&gt;"wait"),I42,IF(AND(AOHL!$E43=0,I42&lt;&gt;"wait"),0,IF(OR(I42="wait",AOHL!$E43=1),IF(AND('WMp0-100'!T44&gt;Sheet1!$E44,'WMp0-100'!T44&lt;Sheet1!$D44),'WMp0-100'!T44,"wait"),"wait")))</f>
        <v>0</v>
      </c>
      <c r="J43" s="7">
        <f t="shared" si="3"/>
        <v>0</v>
      </c>
      <c r="K43" s="7">
        <f>IF(AND(K42&gt;0,K42&lt;&gt;"wait"),K42,IF(AND(AOHL!$E43=0,K42&lt;&gt;"wait"),0,IF(OR(K42="wait",AOHL!$E43=1),IF(AND('WMp0-100'!U44&gt;Sheet1!$E44,'WMp0-100'!U44&lt;Sheet1!$D44),'WMp0-100'!U44,"wait"),"wait")))</f>
        <v>0</v>
      </c>
      <c r="L43" s="7">
        <f t="shared" si="4"/>
        <v>0</v>
      </c>
      <c r="M43" s="7">
        <f>IF(AND(M42&gt;0,M42&lt;&gt;"wait"),M42,IF(AND(AOHL!$E43=0,M42&lt;&gt;"wait"),0,IF(OR(M42="wait",AOHL!$E43=1),IF(AND('WMp0-100'!V44&gt;Sheet1!$E44,'WMp0-100'!V44&lt;Sheet1!$D44),'WMp0-100'!V44,"wait"),"wait")))</f>
        <v>0</v>
      </c>
      <c r="N43" s="7">
        <f t="shared" si="5"/>
        <v>0</v>
      </c>
      <c r="O43" s="7">
        <f>IF(AND(O42&gt;0,O42&lt;&gt;"wait"),O42,IF(AND(AOHL!$E43=0,O42&lt;&gt;"wait"),0,IF(OR(O42="wait",AOHL!$E43=1),IF(AND('WMp0-100'!W44&gt;Sheet1!$E44,'WMp0-100'!W44&lt;Sheet1!$D44),'WMp0-100'!W44,"wait"),"wait")))</f>
        <v>0</v>
      </c>
      <c r="P43" s="7">
        <f t="shared" si="6"/>
        <v>0</v>
      </c>
      <c r="Q43" s="7">
        <f>IF(AND(Q42&gt;0,Q42&lt;&gt;"wait"),Q42,IF(AND(AOHL!$E43=0,Q42&lt;&gt;"wait"),0,IF(OR(Q42="wait",AOHL!$E43=1),IF(AND('WMp0-100'!X44&gt;Sheet1!$E44,'WMp0-100'!X44&lt;Sheet1!$D44),'WMp0-100'!X44,"wait"),"wait")))</f>
        <v>0</v>
      </c>
      <c r="R43" s="7">
        <f t="shared" si="7"/>
        <v>0</v>
      </c>
      <c r="S43" s="7">
        <f>IF(AND(S42&gt;0,S42&lt;&gt;"wait"),S42,IF(AND(AOHL!$E43=0,S42&lt;&gt;"wait"),0,IF(OR(S42="wait",AOHL!$E43=1),IF(AND('WMp0-100'!Y44&gt;Sheet1!$E44,'WMp0-100'!Y44&lt;Sheet1!$D44),'WMp0-100'!Y44,"wait"),"wait")))</f>
        <v>0</v>
      </c>
      <c r="T43" s="7">
        <f t="shared" si="8"/>
        <v>0</v>
      </c>
      <c r="U43" s="7">
        <f>IF(AND(U42&gt;0,U42&lt;&gt;"wait"),U42,IF(AND(AOHL!$E43=0,U42&lt;&gt;"wait"),0,IF(OR(U42="wait",AOHL!$E43=1),IF(AND('WMp0-100'!Z44&gt;Sheet1!$E44,'WMp0-100'!Z44&lt;Sheet1!$D44),'WMp0-100'!Z44,"wait"),"wait")))</f>
        <v>0</v>
      </c>
      <c r="V43" s="7">
        <f t="shared" si="9"/>
        <v>0</v>
      </c>
      <c r="W43" s="7">
        <f>IF(AND(W42&gt;0,W42&lt;&gt;"wait"),W42,IF(AND(AOHL!$E43=0,W42&lt;&gt;"wait"),0,IF(OR(W42="wait",AOHL!$E43=1),IF(AND('WMp0-100'!AA44&gt;Sheet1!$E44,'WMp0-100'!AA44&lt;Sheet1!$D44),'WMp0-100'!AA44,"wait"),"wait")))</f>
        <v>0</v>
      </c>
      <c r="X43" s="7">
        <f t="shared" si="10"/>
        <v>0</v>
      </c>
      <c r="Z43" s="7">
        <f>IF(AND(Z42&gt;0,Z42&lt;&gt;"wait"),Z42,IF(AND(AOHL!$F43=0,Z42&lt;&gt;"wait"),0,IF(OR(Z42="wait",AOHL!$F43=1),IF(AND('WMp0-100'!AC44&gt;Sheet1!$E44,'WMp0-100'!AC44&lt;Sheet1!$D44),'WMp0-100'!AC44,"wait"),"wait")))</f>
        <v>0</v>
      </c>
      <c r="AA43" s="7">
        <f t="shared" si="11"/>
        <v>0</v>
      </c>
      <c r="AB43" s="7">
        <f>IF(AND(AB42&gt;0,AB42&lt;&gt;"wait"),AB42,IF(AND(AOHL!$F43=0,AB42&lt;&gt;"wait"),0,IF(OR(AB42="wait",AOHL!$F43=1),IF(AND('WMp0-100'!AD44&gt;Sheet1!$E44,'WMp0-100'!AD44&lt;Sheet1!$D44),'WMp0-100'!AD44,"wait"),"wait")))</f>
        <v>0</v>
      </c>
      <c r="AC43" s="7">
        <f t="shared" si="12"/>
        <v>0</v>
      </c>
      <c r="AD43" s="7">
        <f>IF(AND(AD42&gt;0,AD42&lt;&gt;"wait"),AD42,IF(AND(AOHL!$F43=0,AD42&lt;&gt;"wait"),0,IF(OR(AD42="wait",AOHL!$F43=1),IF(AND('WMp0-100'!AE44&gt;Sheet1!$E44,'WMp0-100'!AE44&lt;Sheet1!$D44),'WMp0-100'!AE44,"wait"),"wait")))</f>
        <v>0</v>
      </c>
      <c r="AE43" s="7">
        <f t="shared" si="13"/>
        <v>0</v>
      </c>
      <c r="AF43" s="7">
        <f>IF(AND(AF42&gt;0,AF42&lt;&gt;"wait"),AF42,IF(AND(AOHL!$F43=0,AF42&lt;&gt;"wait"),0,IF(OR(AF42="wait",AOHL!$F43=1),IF(AND('WMp0-100'!AF44&gt;Sheet1!$E44,'WMp0-100'!AF44&lt;Sheet1!$D44),'WMp0-100'!AF44,"wait"),"wait")))</f>
        <v>0</v>
      </c>
      <c r="AG43" s="7">
        <f t="shared" si="14"/>
        <v>0</v>
      </c>
      <c r="AH43" s="7">
        <f>IF(AND(AH42&gt;0,AH42&lt;&gt;"wait"),AH42,IF(AND(AOHL!$F43=0,AH42&lt;&gt;"wait"),0,IF(OR(AH42="wait",AOHL!$F43=1),IF(AND('WMp0-100'!AG44&gt;Sheet1!$E44,'WMp0-100'!AG44&lt;Sheet1!$D44),'WMp0-100'!AG44,"wait"),"wait")))</f>
        <v>0</v>
      </c>
      <c r="AI43" s="7">
        <f t="shared" si="15"/>
        <v>0</v>
      </c>
      <c r="AJ43" s="7">
        <f>IF(AND(AJ42&gt;0,AJ42&lt;&gt;"wait"),AJ42,IF(AND(AOHL!$F43=0,AJ42&lt;&gt;"wait"),0,IF(OR(AJ42="wait",AOHL!$F43=1),IF(AND('WMp0-100'!AH44&gt;Sheet1!$E44,'WMp0-100'!AH44&lt;Sheet1!$D44),'WMp0-100'!AH44,"wait"),"wait")))</f>
        <v>0</v>
      </c>
      <c r="AK43" s="7">
        <f t="shared" si="16"/>
        <v>0</v>
      </c>
      <c r="AL43" s="7">
        <f>IF(AND(AL42&gt;0,AL42&lt;&gt;"wait"),AL42,IF(AND(AOHL!$F43=0,AL42&lt;&gt;"wait"),0,IF(OR(AL42="wait",AOHL!$F43=1),IF(AND('WMp0-100'!AI44&gt;Sheet1!$E44,'WMp0-100'!AI44&lt;Sheet1!$D44),'WMp0-100'!AI44,"wait"),"wait")))</f>
        <v>0</v>
      </c>
      <c r="AM43" s="7">
        <f t="shared" si="17"/>
        <v>0</v>
      </c>
      <c r="AN43" s="7">
        <f>IF(AND(AN42&gt;0,AN42&lt;&gt;"wait"),AN42,IF(AND(AOHL!$F43=0,AN42&lt;&gt;"wait"),0,IF(OR(AN42="wait",AOHL!$F43=1),IF(AND('WMp0-100'!AJ44&gt;Sheet1!$E44,'WMp0-100'!AJ44&lt;Sheet1!$D44),'WMp0-100'!AJ44,"wait"),"wait")))</f>
        <v>0</v>
      </c>
      <c r="AO43" s="7">
        <f t="shared" si="18"/>
        <v>0</v>
      </c>
      <c r="AP43" s="7">
        <f>IF(AND(AP42&gt;0,AP42&lt;&gt;"wait"),AP42,IF(AND(AOHL!$F43=0,AP42&lt;&gt;"wait"),0,IF(OR(AP42="wait",AOHL!$F43=1),IF(AND('WMp0-100'!AK44&gt;Sheet1!$E44,'WMp0-100'!AK44&lt;Sheet1!$D44),'WMp0-100'!AK44,"wait"),"wait")))</f>
        <v>0</v>
      </c>
      <c r="AQ43" s="7">
        <f t="shared" si="19"/>
        <v>0</v>
      </c>
      <c r="AR43" s="7">
        <f>IF(AND(AR42&gt;0,AR42&lt;&gt;"wait"),AR42,IF(AND(AOHL!$F43=0,AR42&lt;&gt;"wait"),0,IF(OR(AR42="wait",AOHL!$F43=1),IF(AND('WMp0-100'!AL44&gt;Sheet1!$E44,'WMp0-100'!AL44&lt;Sheet1!$D44),'WMp0-100'!AL44,"wait"),"wait")))</f>
        <v>0</v>
      </c>
      <c r="AS43" s="7">
        <f t="shared" si="20"/>
        <v>0</v>
      </c>
      <c r="AT43" s="7">
        <f>IF(AND(AT42&gt;0,AT42&lt;&gt;"wait"),AT42,IF(AND(AOHL!$F43=0,AT42&lt;&gt;"wait"),0,IF(OR(AT42="wait",AOHL!$F43=1),IF(AND('WMp0-100'!AM44&gt;Sheet1!$E44,'WMp0-100'!AM44&lt;Sheet1!$D44),'WMp0-100'!AM44,"wait"),"wait")))</f>
        <v>0</v>
      </c>
      <c r="AU43" s="7">
        <f t="shared" si="21"/>
        <v>0</v>
      </c>
      <c r="AV43" s="7"/>
      <c r="AW43" s="7">
        <f>IF(AND(AW42&gt;0,AW42&lt;&gt;"wait"),AW42,IF(AND(AOHL!$G43=0,AW42&lt;&gt;"wait"),0,IF(OR(AW42="wait",AOHL!$G43=1),IF(AND('WMp0-100'!AO44&gt;Sheet1!$E44,'WMp0-100'!AO44&lt;Sheet1!$D44),'WMp0-100'!AO44,"wait"),"wait")))</f>
        <v>0</v>
      </c>
      <c r="AX43" s="7">
        <f t="shared" si="22"/>
        <v>0</v>
      </c>
      <c r="AY43" s="7">
        <f>IF(AND(AY42&gt;0,AY42&lt;&gt;"wait"),AY42,IF(AND(AOHL!$G43=0,AY42&lt;&gt;"wait"),0,IF(OR(AY42="wait",AOHL!$G43=1),IF(AND('WMp0-100'!AP44&gt;Sheet1!$E44,'WMp0-100'!AP44&lt;Sheet1!$D44),'WMp0-100'!AP44,"wait"),"wait")))</f>
        <v>0</v>
      </c>
      <c r="AZ43" s="7">
        <f t="shared" si="23"/>
        <v>0</v>
      </c>
      <c r="BA43" s="7">
        <f>IF(AND(BA42&gt;0,BA42&lt;&gt;"wait"),BA42,IF(AND(AOHL!$G43=0,BA42&lt;&gt;"wait"),0,IF(OR(BA42="wait",AOHL!$G43=1),IF(AND('WMp0-100'!AQ44&gt;Sheet1!$E44,'WMp0-100'!AQ44&lt;Sheet1!$D44),'WMp0-100'!AQ44,"wait"),"wait")))</f>
        <v>0</v>
      </c>
      <c r="BB43" s="7">
        <f t="shared" si="24"/>
        <v>0</v>
      </c>
      <c r="BC43" s="7">
        <f>IF(AND(BC42&gt;0,BC42&lt;&gt;"wait"),BC42,IF(AND(AOHL!$G43=0,BC42&lt;&gt;"wait"),0,IF(OR(BC42="wait",AOHL!$G43=1),IF(AND('WMp0-100'!AR44&gt;Sheet1!$E44,'WMp0-100'!AR44&lt;Sheet1!$D44),'WMp0-100'!AR44,"wait"),"wait")))</f>
        <v>0</v>
      </c>
      <c r="BD43" s="7">
        <f t="shared" si="25"/>
        <v>0</v>
      </c>
      <c r="BE43" s="7">
        <f>IF(AND(BE42&gt;0,BE42&lt;&gt;"wait"),BE42,IF(AND(AOHL!$G43=0,BE42&lt;&gt;"wait"),0,IF(OR(BE42="wait",AOHL!$G43=1),IF(AND('WMp0-100'!AS44&gt;Sheet1!$E44,'WMp0-100'!AS44&lt;Sheet1!$D44),'WMp0-100'!AS44,"wait"),"wait")))</f>
        <v>0</v>
      </c>
      <c r="BF43" s="7">
        <f t="shared" si="26"/>
        <v>0</v>
      </c>
      <c r="BG43" s="7">
        <f>IF(AND(BG42&gt;0,BG42&lt;&gt;"wait"),BG42,IF(AND(AOHL!$G43=0,BG42&lt;&gt;"wait"),0,IF(OR(BG42="wait",AOHL!$G43=1),IF(AND('WMp0-100'!AT44&gt;Sheet1!$E44,'WMp0-100'!AT44&lt;Sheet1!$D44),'WMp0-100'!AT44,"wait"),"wait")))</f>
        <v>0</v>
      </c>
      <c r="BH43" s="7">
        <f t="shared" si="27"/>
        <v>0</v>
      </c>
      <c r="BI43" s="7">
        <f>IF(AND(BI42&gt;0,BI42&lt;&gt;"wait"),BI42,IF(AND(AOHL!$G43=0,BI42&lt;&gt;"wait"),0,IF(OR(BI42="wait",AOHL!$G43=1),IF(AND('WMp0-100'!AU44&gt;Sheet1!$E44,'WMp0-100'!AU44&lt;Sheet1!$D44),'WMp0-100'!AU44,"wait"),"wait")))</f>
        <v>0</v>
      </c>
      <c r="BJ43" s="7">
        <f t="shared" si="28"/>
        <v>0</v>
      </c>
      <c r="BK43" s="7">
        <f>IF(AND(BK42&gt;0,BK42&lt;&gt;"wait"),BK42,IF(AND(AOHL!$G43=0,BK42&lt;&gt;"wait"),0,IF(OR(BK42="wait",AOHL!$G43=1),IF(AND('WMp0-100'!AV44&gt;Sheet1!$E44,'WMp0-100'!AV44&lt;Sheet1!$D44),'WMp0-100'!AV44,"wait"),"wait")))</f>
        <v>0</v>
      </c>
      <c r="BL43" s="7">
        <f t="shared" si="29"/>
        <v>0</v>
      </c>
      <c r="BM43" s="7">
        <f>IF(AND(BM42&gt;0,BM42&lt;&gt;"wait"),BM42,IF(AND(AOHL!$G43=0,BM42&lt;&gt;"wait"),0,IF(OR(BM42="wait",AOHL!$G43=1),IF(AND('WMp0-100'!AW44&gt;Sheet1!$E44,'WMp0-100'!AW44&lt;Sheet1!$D44),'WMp0-100'!AW44,"wait"),"wait")))</f>
        <v>0</v>
      </c>
      <c r="BN43" s="7">
        <f t="shared" si="30"/>
        <v>0</v>
      </c>
      <c r="BO43" s="7">
        <f>IF(AND(BO42&gt;0,BO42&lt;&gt;"wait"),BO42,IF(AND(AOHL!$G43=0,BO42&lt;&gt;"wait"),0,IF(OR(BO42="wait",AOHL!$G43=1),IF(AND('WMp0-100'!AX44&gt;Sheet1!$E44,'WMp0-100'!AX44&lt;Sheet1!$D44),'WMp0-100'!AX44,"wait"),"wait")))</f>
        <v>0</v>
      </c>
      <c r="BP43" s="7">
        <f t="shared" si="31"/>
        <v>0</v>
      </c>
      <c r="BQ43" s="7">
        <f>IF(AND(BQ42&gt;0,BQ42&lt;&gt;"wait"),BQ42,IF(AND(AOHL!$G43=0,BQ42&lt;&gt;"wait"),0,IF(OR(BQ42="wait",AOHL!$G43=1),IF(AND('WMp0-100'!AY44&gt;Sheet1!$E44,'WMp0-100'!AY44&lt;Sheet1!$D44),'WMp0-100'!AY44,"wait"),"wait")))</f>
        <v>0</v>
      </c>
      <c r="BR43" s="7">
        <f t="shared" si="32"/>
        <v>0</v>
      </c>
    </row>
    <row r="44" spans="1:70" x14ac:dyDescent="0.3">
      <c r="A44" t="str">
        <f>Sheet1!B44</f>
        <v>03/01 09:57</v>
      </c>
      <c r="C44" s="7">
        <f>IF(AND(C43&gt;0,C43&lt;&gt;"wait"),C43,IF(AND(AOHL!$E44=0,C43&lt;&gt;"wait"),0,IF(OR(C43="wait",AOHL!$E44=1),IF(AND('WMp0-100'!Q45&gt;Sheet1!$E45,'WMp0-100'!Q45&lt;Sheet1!$D45),'WMp0-100'!Q45,"wait"),"wait")))</f>
        <v>0</v>
      </c>
      <c r="D44" s="7">
        <f t="shared" si="0"/>
        <v>0</v>
      </c>
      <c r="E44" s="7">
        <f>IF(AND(E43&gt;0,E43&lt;&gt;"wait"),E43,IF(AND(AOHL!$E44=0,E43&lt;&gt;"wait"),0,IF(OR(E43="wait",AOHL!$E44=1),IF(AND('WMp0-100'!R45&gt;Sheet1!$E45,'WMp0-100'!R45&lt;Sheet1!$D45),'WMp0-100'!R45,"wait"),"wait")))</f>
        <v>0</v>
      </c>
      <c r="F44" s="7">
        <f t="shared" si="1"/>
        <v>0</v>
      </c>
      <c r="G44" s="7">
        <f>IF(AND(G43&gt;0,G43&lt;&gt;"wait"),G43,IF(AND(AOHL!$E44=0,G43&lt;&gt;"wait"),0,IF(OR(G43="wait",AOHL!$E44=1),IF(AND('WMp0-100'!S45&gt;Sheet1!$E45,'WMp0-100'!S45&lt;Sheet1!$D45),'WMp0-100'!S45,"wait"),"wait")))</f>
        <v>0</v>
      </c>
      <c r="H44" s="7">
        <f t="shared" si="2"/>
        <v>0</v>
      </c>
      <c r="I44" s="7">
        <f>IF(AND(I43&gt;0,I43&lt;&gt;"wait"),I43,IF(AND(AOHL!$E44=0,I43&lt;&gt;"wait"),0,IF(OR(I43="wait",AOHL!$E44=1),IF(AND('WMp0-100'!T45&gt;Sheet1!$E45,'WMp0-100'!T45&lt;Sheet1!$D45),'WMp0-100'!T45,"wait"),"wait")))</f>
        <v>0</v>
      </c>
      <c r="J44" s="7">
        <f t="shared" si="3"/>
        <v>0</v>
      </c>
      <c r="K44" s="7">
        <f>IF(AND(K43&gt;0,K43&lt;&gt;"wait"),K43,IF(AND(AOHL!$E44=0,K43&lt;&gt;"wait"),0,IF(OR(K43="wait",AOHL!$E44=1),IF(AND('WMp0-100'!U45&gt;Sheet1!$E45,'WMp0-100'!U45&lt;Sheet1!$D45),'WMp0-100'!U45,"wait"),"wait")))</f>
        <v>0</v>
      </c>
      <c r="L44" s="7">
        <f t="shared" si="4"/>
        <v>0</v>
      </c>
      <c r="M44" s="7">
        <f>IF(AND(M43&gt;0,M43&lt;&gt;"wait"),M43,IF(AND(AOHL!$E44=0,M43&lt;&gt;"wait"),0,IF(OR(M43="wait",AOHL!$E44=1),IF(AND('WMp0-100'!V45&gt;Sheet1!$E45,'WMp0-100'!V45&lt;Sheet1!$D45),'WMp0-100'!V45,"wait"),"wait")))</f>
        <v>0</v>
      </c>
      <c r="N44" s="7">
        <f t="shared" si="5"/>
        <v>0</v>
      </c>
      <c r="O44" s="7">
        <f>IF(AND(O43&gt;0,O43&lt;&gt;"wait"),O43,IF(AND(AOHL!$E44=0,O43&lt;&gt;"wait"),0,IF(OR(O43="wait",AOHL!$E44=1),IF(AND('WMp0-100'!W45&gt;Sheet1!$E45,'WMp0-100'!W45&lt;Sheet1!$D45),'WMp0-100'!W45,"wait"),"wait")))</f>
        <v>0</v>
      </c>
      <c r="P44" s="7">
        <f t="shared" si="6"/>
        <v>0</v>
      </c>
      <c r="Q44" s="7">
        <f>IF(AND(Q43&gt;0,Q43&lt;&gt;"wait"),Q43,IF(AND(AOHL!$E44=0,Q43&lt;&gt;"wait"),0,IF(OR(Q43="wait",AOHL!$E44=1),IF(AND('WMp0-100'!X45&gt;Sheet1!$E45,'WMp0-100'!X45&lt;Sheet1!$D45),'WMp0-100'!X45,"wait"),"wait")))</f>
        <v>0</v>
      </c>
      <c r="R44" s="7">
        <f t="shared" si="7"/>
        <v>0</v>
      </c>
      <c r="S44" s="7">
        <f>IF(AND(S43&gt;0,S43&lt;&gt;"wait"),S43,IF(AND(AOHL!$E44=0,S43&lt;&gt;"wait"),0,IF(OR(S43="wait",AOHL!$E44=1),IF(AND('WMp0-100'!Y45&gt;Sheet1!$E45,'WMp0-100'!Y45&lt;Sheet1!$D45),'WMp0-100'!Y45,"wait"),"wait")))</f>
        <v>0</v>
      </c>
      <c r="T44" s="7">
        <f t="shared" si="8"/>
        <v>0</v>
      </c>
      <c r="U44" s="7">
        <f>IF(AND(U43&gt;0,U43&lt;&gt;"wait"),U43,IF(AND(AOHL!$E44=0,U43&lt;&gt;"wait"),0,IF(OR(U43="wait",AOHL!$E44=1),IF(AND('WMp0-100'!Z45&gt;Sheet1!$E45,'WMp0-100'!Z45&lt;Sheet1!$D45),'WMp0-100'!Z45,"wait"),"wait")))</f>
        <v>0</v>
      </c>
      <c r="V44" s="7">
        <f t="shared" si="9"/>
        <v>0</v>
      </c>
      <c r="W44" s="7">
        <f>IF(AND(W43&gt;0,W43&lt;&gt;"wait"),W43,IF(AND(AOHL!$E44=0,W43&lt;&gt;"wait"),0,IF(OR(W43="wait",AOHL!$E44=1),IF(AND('WMp0-100'!AA45&gt;Sheet1!$E45,'WMp0-100'!AA45&lt;Sheet1!$D45),'WMp0-100'!AA45,"wait"),"wait")))</f>
        <v>0</v>
      </c>
      <c r="X44" s="7">
        <f t="shared" si="10"/>
        <v>0</v>
      </c>
      <c r="Z44" s="7">
        <f>IF(AND(Z43&gt;0,Z43&lt;&gt;"wait"),Z43,IF(AND(AOHL!$F44=0,Z43&lt;&gt;"wait"),0,IF(OR(Z43="wait",AOHL!$F44=1),IF(AND('WMp0-100'!AC45&gt;Sheet1!$E45,'WMp0-100'!AC45&lt;Sheet1!$D45),'WMp0-100'!AC45,"wait"),"wait")))</f>
        <v>0</v>
      </c>
      <c r="AA44" s="7">
        <f t="shared" si="11"/>
        <v>0</v>
      </c>
      <c r="AB44" s="7">
        <f>IF(AND(AB43&gt;0,AB43&lt;&gt;"wait"),AB43,IF(AND(AOHL!$F44=0,AB43&lt;&gt;"wait"),0,IF(OR(AB43="wait",AOHL!$F44=1),IF(AND('WMp0-100'!AD45&gt;Sheet1!$E45,'WMp0-100'!AD45&lt;Sheet1!$D45),'WMp0-100'!AD45,"wait"),"wait")))</f>
        <v>0</v>
      </c>
      <c r="AC44" s="7">
        <f t="shared" si="12"/>
        <v>0</v>
      </c>
      <c r="AD44" s="7">
        <f>IF(AND(AD43&gt;0,AD43&lt;&gt;"wait"),AD43,IF(AND(AOHL!$F44=0,AD43&lt;&gt;"wait"),0,IF(OR(AD43="wait",AOHL!$F44=1),IF(AND('WMp0-100'!AE45&gt;Sheet1!$E45,'WMp0-100'!AE45&lt;Sheet1!$D45),'WMp0-100'!AE45,"wait"),"wait")))</f>
        <v>0</v>
      </c>
      <c r="AE44" s="7">
        <f t="shared" si="13"/>
        <v>0</v>
      </c>
      <c r="AF44" s="7">
        <f>IF(AND(AF43&gt;0,AF43&lt;&gt;"wait"),AF43,IF(AND(AOHL!$F44=0,AF43&lt;&gt;"wait"),0,IF(OR(AF43="wait",AOHL!$F44=1),IF(AND('WMp0-100'!AF45&gt;Sheet1!$E45,'WMp0-100'!AF45&lt;Sheet1!$D45),'WMp0-100'!AF45,"wait"),"wait")))</f>
        <v>0</v>
      </c>
      <c r="AG44" s="7">
        <f t="shared" si="14"/>
        <v>0</v>
      </c>
      <c r="AH44" s="7">
        <f>IF(AND(AH43&gt;0,AH43&lt;&gt;"wait"),AH43,IF(AND(AOHL!$F44=0,AH43&lt;&gt;"wait"),0,IF(OR(AH43="wait",AOHL!$F44=1),IF(AND('WMp0-100'!AG45&gt;Sheet1!$E45,'WMp0-100'!AG45&lt;Sheet1!$D45),'WMp0-100'!AG45,"wait"),"wait")))</f>
        <v>0</v>
      </c>
      <c r="AI44" s="7">
        <f t="shared" si="15"/>
        <v>0</v>
      </c>
      <c r="AJ44" s="7">
        <f>IF(AND(AJ43&gt;0,AJ43&lt;&gt;"wait"),AJ43,IF(AND(AOHL!$F44=0,AJ43&lt;&gt;"wait"),0,IF(OR(AJ43="wait",AOHL!$F44=1),IF(AND('WMp0-100'!AH45&gt;Sheet1!$E45,'WMp0-100'!AH45&lt;Sheet1!$D45),'WMp0-100'!AH45,"wait"),"wait")))</f>
        <v>0</v>
      </c>
      <c r="AK44" s="7">
        <f t="shared" si="16"/>
        <v>0</v>
      </c>
      <c r="AL44" s="7">
        <f>IF(AND(AL43&gt;0,AL43&lt;&gt;"wait"),AL43,IF(AND(AOHL!$F44=0,AL43&lt;&gt;"wait"),0,IF(OR(AL43="wait",AOHL!$F44=1),IF(AND('WMp0-100'!AI45&gt;Sheet1!$E45,'WMp0-100'!AI45&lt;Sheet1!$D45),'WMp0-100'!AI45,"wait"),"wait")))</f>
        <v>0</v>
      </c>
      <c r="AM44" s="7">
        <f t="shared" si="17"/>
        <v>0</v>
      </c>
      <c r="AN44" s="7">
        <f>IF(AND(AN43&gt;0,AN43&lt;&gt;"wait"),AN43,IF(AND(AOHL!$F44=0,AN43&lt;&gt;"wait"),0,IF(OR(AN43="wait",AOHL!$F44=1),IF(AND('WMp0-100'!AJ45&gt;Sheet1!$E45,'WMp0-100'!AJ45&lt;Sheet1!$D45),'WMp0-100'!AJ45,"wait"),"wait")))</f>
        <v>0</v>
      </c>
      <c r="AO44" s="7">
        <f t="shared" si="18"/>
        <v>0</v>
      </c>
      <c r="AP44" s="7">
        <f>IF(AND(AP43&gt;0,AP43&lt;&gt;"wait"),AP43,IF(AND(AOHL!$F44=0,AP43&lt;&gt;"wait"),0,IF(OR(AP43="wait",AOHL!$F44=1),IF(AND('WMp0-100'!AK45&gt;Sheet1!$E45,'WMp0-100'!AK45&lt;Sheet1!$D45),'WMp0-100'!AK45,"wait"),"wait")))</f>
        <v>0</v>
      </c>
      <c r="AQ44" s="7">
        <f t="shared" si="19"/>
        <v>0</v>
      </c>
      <c r="AR44" s="7">
        <f>IF(AND(AR43&gt;0,AR43&lt;&gt;"wait"),AR43,IF(AND(AOHL!$F44=0,AR43&lt;&gt;"wait"),0,IF(OR(AR43="wait",AOHL!$F44=1),IF(AND('WMp0-100'!AL45&gt;Sheet1!$E45,'WMp0-100'!AL45&lt;Sheet1!$D45),'WMp0-100'!AL45,"wait"),"wait")))</f>
        <v>0</v>
      </c>
      <c r="AS44" s="7">
        <f t="shared" si="20"/>
        <v>0</v>
      </c>
      <c r="AT44" s="7">
        <f>IF(AND(AT43&gt;0,AT43&lt;&gt;"wait"),AT43,IF(AND(AOHL!$F44=0,AT43&lt;&gt;"wait"),0,IF(OR(AT43="wait",AOHL!$F44=1),IF(AND('WMp0-100'!AM45&gt;Sheet1!$E45,'WMp0-100'!AM45&lt;Sheet1!$D45),'WMp0-100'!AM45,"wait"),"wait")))</f>
        <v>0</v>
      </c>
      <c r="AU44" s="7">
        <f t="shared" si="21"/>
        <v>0</v>
      </c>
      <c r="AV44" s="7"/>
      <c r="AW44" s="7">
        <f>IF(AND(AW43&gt;0,AW43&lt;&gt;"wait"),AW43,IF(AND(AOHL!$G44=0,AW43&lt;&gt;"wait"),0,IF(OR(AW43="wait",AOHL!$G44=1),IF(AND('WMp0-100'!AO45&gt;Sheet1!$E45,'WMp0-100'!AO45&lt;Sheet1!$D45),'WMp0-100'!AO45,"wait"),"wait")))</f>
        <v>0</v>
      </c>
      <c r="AX44" s="7">
        <f t="shared" si="22"/>
        <v>0</v>
      </c>
      <c r="AY44" s="7">
        <f>IF(AND(AY43&gt;0,AY43&lt;&gt;"wait"),AY43,IF(AND(AOHL!$G44=0,AY43&lt;&gt;"wait"),0,IF(OR(AY43="wait",AOHL!$G44=1),IF(AND('WMp0-100'!AP45&gt;Sheet1!$E45,'WMp0-100'!AP45&lt;Sheet1!$D45),'WMp0-100'!AP45,"wait"),"wait")))</f>
        <v>0</v>
      </c>
      <c r="AZ44" s="7">
        <f t="shared" si="23"/>
        <v>0</v>
      </c>
      <c r="BA44" s="7">
        <f>IF(AND(BA43&gt;0,BA43&lt;&gt;"wait"),BA43,IF(AND(AOHL!$G44=0,BA43&lt;&gt;"wait"),0,IF(OR(BA43="wait",AOHL!$G44=1),IF(AND('WMp0-100'!AQ45&gt;Sheet1!$E45,'WMp0-100'!AQ45&lt;Sheet1!$D45),'WMp0-100'!AQ45,"wait"),"wait")))</f>
        <v>0</v>
      </c>
      <c r="BB44" s="7">
        <f t="shared" si="24"/>
        <v>0</v>
      </c>
      <c r="BC44" s="7">
        <f>IF(AND(BC43&gt;0,BC43&lt;&gt;"wait"),BC43,IF(AND(AOHL!$G44=0,BC43&lt;&gt;"wait"),0,IF(OR(BC43="wait",AOHL!$G44=1),IF(AND('WMp0-100'!AR45&gt;Sheet1!$E45,'WMp0-100'!AR45&lt;Sheet1!$D45),'WMp0-100'!AR45,"wait"),"wait")))</f>
        <v>0</v>
      </c>
      <c r="BD44" s="7">
        <f t="shared" si="25"/>
        <v>0</v>
      </c>
      <c r="BE44" s="7">
        <f>IF(AND(BE43&gt;0,BE43&lt;&gt;"wait"),BE43,IF(AND(AOHL!$G44=0,BE43&lt;&gt;"wait"),0,IF(OR(BE43="wait",AOHL!$G44=1),IF(AND('WMp0-100'!AS45&gt;Sheet1!$E45,'WMp0-100'!AS45&lt;Sheet1!$D45),'WMp0-100'!AS45,"wait"),"wait")))</f>
        <v>0</v>
      </c>
      <c r="BF44" s="7">
        <f t="shared" si="26"/>
        <v>0</v>
      </c>
      <c r="BG44" s="7">
        <f>IF(AND(BG43&gt;0,BG43&lt;&gt;"wait"),BG43,IF(AND(AOHL!$G44=0,BG43&lt;&gt;"wait"),0,IF(OR(BG43="wait",AOHL!$G44=1),IF(AND('WMp0-100'!AT45&gt;Sheet1!$E45,'WMp0-100'!AT45&lt;Sheet1!$D45),'WMp0-100'!AT45,"wait"),"wait")))</f>
        <v>0</v>
      </c>
      <c r="BH44" s="7">
        <f t="shared" si="27"/>
        <v>0</v>
      </c>
      <c r="BI44" s="7">
        <f>IF(AND(BI43&gt;0,BI43&lt;&gt;"wait"),BI43,IF(AND(AOHL!$G44=0,BI43&lt;&gt;"wait"),0,IF(OR(BI43="wait",AOHL!$G44=1),IF(AND('WMp0-100'!AU45&gt;Sheet1!$E45,'WMp0-100'!AU45&lt;Sheet1!$D45),'WMp0-100'!AU45,"wait"),"wait")))</f>
        <v>0</v>
      </c>
      <c r="BJ44" s="7">
        <f t="shared" si="28"/>
        <v>0</v>
      </c>
      <c r="BK44" s="7">
        <f>IF(AND(BK43&gt;0,BK43&lt;&gt;"wait"),BK43,IF(AND(AOHL!$G44=0,BK43&lt;&gt;"wait"),0,IF(OR(BK43="wait",AOHL!$G44=1),IF(AND('WMp0-100'!AV45&gt;Sheet1!$E45,'WMp0-100'!AV45&lt;Sheet1!$D45),'WMp0-100'!AV45,"wait"),"wait")))</f>
        <v>0</v>
      </c>
      <c r="BL44" s="7">
        <f t="shared" si="29"/>
        <v>0</v>
      </c>
      <c r="BM44" s="7">
        <f>IF(AND(BM43&gt;0,BM43&lt;&gt;"wait"),BM43,IF(AND(AOHL!$G44=0,BM43&lt;&gt;"wait"),0,IF(OR(BM43="wait",AOHL!$G44=1),IF(AND('WMp0-100'!AW45&gt;Sheet1!$E45,'WMp0-100'!AW45&lt;Sheet1!$D45),'WMp0-100'!AW45,"wait"),"wait")))</f>
        <v>0</v>
      </c>
      <c r="BN44" s="7">
        <f t="shared" si="30"/>
        <v>0</v>
      </c>
      <c r="BO44" s="7">
        <f>IF(AND(BO43&gt;0,BO43&lt;&gt;"wait"),BO43,IF(AND(AOHL!$G44=0,BO43&lt;&gt;"wait"),0,IF(OR(BO43="wait",AOHL!$G44=1),IF(AND('WMp0-100'!AX45&gt;Sheet1!$E45,'WMp0-100'!AX45&lt;Sheet1!$D45),'WMp0-100'!AX45,"wait"),"wait")))</f>
        <v>0</v>
      </c>
      <c r="BP44" s="7">
        <f t="shared" si="31"/>
        <v>0</v>
      </c>
      <c r="BQ44" s="7">
        <f>IF(AND(BQ43&gt;0,BQ43&lt;&gt;"wait"),BQ43,IF(AND(AOHL!$G44=0,BQ43&lt;&gt;"wait"),0,IF(OR(BQ43="wait",AOHL!$G44=1),IF(AND('WMp0-100'!AY45&gt;Sheet1!$E45,'WMp0-100'!AY45&lt;Sheet1!$D45),'WMp0-100'!AY45,"wait"),"wait")))</f>
        <v>0</v>
      </c>
      <c r="BR44" s="7">
        <f t="shared" si="32"/>
        <v>0</v>
      </c>
    </row>
    <row r="45" spans="1:70" x14ac:dyDescent="0.3">
      <c r="A45" t="str">
        <f>Sheet1!B45</f>
        <v>03/01 09:58</v>
      </c>
      <c r="C45" s="7">
        <f>IF(AND(C44&gt;0,C44&lt;&gt;"wait"),C44,IF(AND(AOHL!$E45=0,C44&lt;&gt;"wait"),0,IF(OR(C44="wait",AOHL!$E45=1),IF(AND('WMp0-100'!Q46&gt;Sheet1!$E46,'WMp0-100'!Q46&lt;Sheet1!$D46),'WMp0-100'!Q46,"wait"),"wait")))</f>
        <v>0</v>
      </c>
      <c r="D45" s="7">
        <f t="shared" si="0"/>
        <v>0</v>
      </c>
      <c r="E45" s="7">
        <f>IF(AND(E44&gt;0,E44&lt;&gt;"wait"),E44,IF(AND(AOHL!$E45=0,E44&lt;&gt;"wait"),0,IF(OR(E44="wait",AOHL!$E45=1),IF(AND('WMp0-100'!R46&gt;Sheet1!$E46,'WMp0-100'!R46&lt;Sheet1!$D46),'WMp0-100'!R46,"wait"),"wait")))</f>
        <v>0</v>
      </c>
      <c r="F45" s="7">
        <f t="shared" si="1"/>
        <v>0</v>
      </c>
      <c r="G45" s="7">
        <f>IF(AND(G44&gt;0,G44&lt;&gt;"wait"),G44,IF(AND(AOHL!$E45=0,G44&lt;&gt;"wait"),0,IF(OR(G44="wait",AOHL!$E45=1),IF(AND('WMp0-100'!S46&gt;Sheet1!$E46,'WMp0-100'!S46&lt;Sheet1!$D46),'WMp0-100'!S46,"wait"),"wait")))</f>
        <v>0</v>
      </c>
      <c r="H45" s="7">
        <f t="shared" si="2"/>
        <v>0</v>
      </c>
      <c r="I45" s="7">
        <f>IF(AND(I44&gt;0,I44&lt;&gt;"wait"),I44,IF(AND(AOHL!$E45=0,I44&lt;&gt;"wait"),0,IF(OR(I44="wait",AOHL!$E45=1),IF(AND('WMp0-100'!T46&gt;Sheet1!$E46,'WMp0-100'!T46&lt;Sheet1!$D46),'WMp0-100'!T46,"wait"),"wait")))</f>
        <v>0</v>
      </c>
      <c r="J45" s="7">
        <f t="shared" si="3"/>
        <v>0</v>
      </c>
      <c r="K45" s="7">
        <f>IF(AND(K44&gt;0,K44&lt;&gt;"wait"),K44,IF(AND(AOHL!$E45=0,K44&lt;&gt;"wait"),0,IF(OR(K44="wait",AOHL!$E45=1),IF(AND('WMp0-100'!U46&gt;Sheet1!$E46,'WMp0-100'!U46&lt;Sheet1!$D46),'WMp0-100'!U46,"wait"),"wait")))</f>
        <v>0</v>
      </c>
      <c r="L45" s="7">
        <f t="shared" si="4"/>
        <v>0</v>
      </c>
      <c r="M45" s="7">
        <f>IF(AND(M44&gt;0,M44&lt;&gt;"wait"),M44,IF(AND(AOHL!$E45=0,M44&lt;&gt;"wait"),0,IF(OR(M44="wait",AOHL!$E45=1),IF(AND('WMp0-100'!V46&gt;Sheet1!$E46,'WMp0-100'!V46&lt;Sheet1!$D46),'WMp0-100'!V46,"wait"),"wait")))</f>
        <v>0</v>
      </c>
      <c r="N45" s="7">
        <f t="shared" si="5"/>
        <v>0</v>
      </c>
      <c r="O45" s="7">
        <f>IF(AND(O44&gt;0,O44&lt;&gt;"wait"),O44,IF(AND(AOHL!$E45=0,O44&lt;&gt;"wait"),0,IF(OR(O44="wait",AOHL!$E45=1),IF(AND('WMp0-100'!W46&gt;Sheet1!$E46,'WMp0-100'!W46&lt;Sheet1!$D46),'WMp0-100'!W46,"wait"),"wait")))</f>
        <v>0</v>
      </c>
      <c r="P45" s="7">
        <f t="shared" si="6"/>
        <v>0</v>
      </c>
      <c r="Q45" s="7">
        <f>IF(AND(Q44&gt;0,Q44&lt;&gt;"wait"),Q44,IF(AND(AOHL!$E45=0,Q44&lt;&gt;"wait"),0,IF(OR(Q44="wait",AOHL!$E45=1),IF(AND('WMp0-100'!X46&gt;Sheet1!$E46,'WMp0-100'!X46&lt;Sheet1!$D46),'WMp0-100'!X46,"wait"),"wait")))</f>
        <v>0</v>
      </c>
      <c r="R45" s="7">
        <f t="shared" si="7"/>
        <v>0</v>
      </c>
      <c r="S45" s="7">
        <f>IF(AND(S44&gt;0,S44&lt;&gt;"wait"),S44,IF(AND(AOHL!$E45=0,S44&lt;&gt;"wait"),0,IF(OR(S44="wait",AOHL!$E45=1),IF(AND('WMp0-100'!Y46&gt;Sheet1!$E46,'WMp0-100'!Y46&lt;Sheet1!$D46),'WMp0-100'!Y46,"wait"),"wait")))</f>
        <v>0</v>
      </c>
      <c r="T45" s="7">
        <f t="shared" si="8"/>
        <v>0</v>
      </c>
      <c r="U45" s="7">
        <f>IF(AND(U44&gt;0,U44&lt;&gt;"wait"),U44,IF(AND(AOHL!$E45=0,U44&lt;&gt;"wait"),0,IF(OR(U44="wait",AOHL!$E45=1),IF(AND('WMp0-100'!Z46&gt;Sheet1!$E46,'WMp0-100'!Z46&lt;Sheet1!$D46),'WMp0-100'!Z46,"wait"),"wait")))</f>
        <v>0</v>
      </c>
      <c r="V45" s="7">
        <f t="shared" si="9"/>
        <v>0</v>
      </c>
      <c r="W45" s="7">
        <f>IF(AND(W44&gt;0,W44&lt;&gt;"wait"),W44,IF(AND(AOHL!$E45=0,W44&lt;&gt;"wait"),0,IF(OR(W44="wait",AOHL!$E45=1),IF(AND('WMp0-100'!AA46&gt;Sheet1!$E46,'WMp0-100'!AA46&lt;Sheet1!$D46),'WMp0-100'!AA46,"wait"),"wait")))</f>
        <v>0</v>
      </c>
      <c r="X45" s="7">
        <f t="shared" si="10"/>
        <v>0</v>
      </c>
      <c r="Z45" s="7">
        <f>IF(AND(Z44&gt;0,Z44&lt;&gt;"wait"),Z44,IF(AND(AOHL!$F45=0,Z44&lt;&gt;"wait"),0,IF(OR(Z44="wait",AOHL!$F45=1),IF(AND('WMp0-100'!AC46&gt;Sheet1!$E46,'WMp0-100'!AC46&lt;Sheet1!$D46),'WMp0-100'!AC46,"wait"),"wait")))</f>
        <v>0</v>
      </c>
      <c r="AA45" s="7">
        <f t="shared" si="11"/>
        <v>0</v>
      </c>
      <c r="AB45" s="7">
        <f>IF(AND(AB44&gt;0,AB44&lt;&gt;"wait"),AB44,IF(AND(AOHL!$F45=0,AB44&lt;&gt;"wait"),0,IF(OR(AB44="wait",AOHL!$F45=1),IF(AND('WMp0-100'!AD46&gt;Sheet1!$E46,'WMp0-100'!AD46&lt;Sheet1!$D46),'WMp0-100'!AD46,"wait"),"wait")))</f>
        <v>0</v>
      </c>
      <c r="AC45" s="7">
        <f t="shared" si="12"/>
        <v>0</v>
      </c>
      <c r="AD45" s="7">
        <f>IF(AND(AD44&gt;0,AD44&lt;&gt;"wait"),AD44,IF(AND(AOHL!$F45=0,AD44&lt;&gt;"wait"),0,IF(OR(AD44="wait",AOHL!$F45=1),IF(AND('WMp0-100'!AE46&gt;Sheet1!$E46,'WMp0-100'!AE46&lt;Sheet1!$D46),'WMp0-100'!AE46,"wait"),"wait")))</f>
        <v>0</v>
      </c>
      <c r="AE45" s="7">
        <f t="shared" si="13"/>
        <v>0</v>
      </c>
      <c r="AF45" s="7">
        <f>IF(AND(AF44&gt;0,AF44&lt;&gt;"wait"),AF44,IF(AND(AOHL!$F45=0,AF44&lt;&gt;"wait"),0,IF(OR(AF44="wait",AOHL!$F45=1),IF(AND('WMp0-100'!AF46&gt;Sheet1!$E46,'WMp0-100'!AF46&lt;Sheet1!$D46),'WMp0-100'!AF46,"wait"),"wait")))</f>
        <v>0</v>
      </c>
      <c r="AG45" s="7">
        <f t="shared" si="14"/>
        <v>0</v>
      </c>
      <c r="AH45" s="7">
        <f>IF(AND(AH44&gt;0,AH44&lt;&gt;"wait"),AH44,IF(AND(AOHL!$F45=0,AH44&lt;&gt;"wait"),0,IF(OR(AH44="wait",AOHL!$F45=1),IF(AND('WMp0-100'!AG46&gt;Sheet1!$E46,'WMp0-100'!AG46&lt;Sheet1!$D46),'WMp0-100'!AG46,"wait"),"wait")))</f>
        <v>0</v>
      </c>
      <c r="AI45" s="7">
        <f t="shared" si="15"/>
        <v>0</v>
      </c>
      <c r="AJ45" s="7">
        <f>IF(AND(AJ44&gt;0,AJ44&lt;&gt;"wait"),AJ44,IF(AND(AOHL!$F45=0,AJ44&lt;&gt;"wait"),0,IF(OR(AJ44="wait",AOHL!$F45=1),IF(AND('WMp0-100'!AH46&gt;Sheet1!$E46,'WMp0-100'!AH46&lt;Sheet1!$D46),'WMp0-100'!AH46,"wait"),"wait")))</f>
        <v>0</v>
      </c>
      <c r="AK45" s="7">
        <f t="shared" si="16"/>
        <v>0</v>
      </c>
      <c r="AL45" s="7">
        <f>IF(AND(AL44&gt;0,AL44&lt;&gt;"wait"),AL44,IF(AND(AOHL!$F45=0,AL44&lt;&gt;"wait"),0,IF(OR(AL44="wait",AOHL!$F45=1),IF(AND('WMp0-100'!AI46&gt;Sheet1!$E46,'WMp0-100'!AI46&lt;Sheet1!$D46),'WMp0-100'!AI46,"wait"),"wait")))</f>
        <v>0</v>
      </c>
      <c r="AM45" s="7">
        <f t="shared" si="17"/>
        <v>0</v>
      </c>
      <c r="AN45" s="7">
        <f>IF(AND(AN44&gt;0,AN44&lt;&gt;"wait"),AN44,IF(AND(AOHL!$F45=0,AN44&lt;&gt;"wait"),0,IF(OR(AN44="wait",AOHL!$F45=1),IF(AND('WMp0-100'!AJ46&gt;Sheet1!$E46,'WMp0-100'!AJ46&lt;Sheet1!$D46),'WMp0-100'!AJ46,"wait"),"wait")))</f>
        <v>0</v>
      </c>
      <c r="AO45" s="7">
        <f t="shared" si="18"/>
        <v>0</v>
      </c>
      <c r="AP45" s="7">
        <f>IF(AND(AP44&gt;0,AP44&lt;&gt;"wait"),AP44,IF(AND(AOHL!$F45=0,AP44&lt;&gt;"wait"),0,IF(OR(AP44="wait",AOHL!$F45=1),IF(AND('WMp0-100'!AK46&gt;Sheet1!$E46,'WMp0-100'!AK46&lt;Sheet1!$D46),'WMp0-100'!AK46,"wait"),"wait")))</f>
        <v>0</v>
      </c>
      <c r="AQ45" s="7">
        <f t="shared" si="19"/>
        <v>0</v>
      </c>
      <c r="AR45" s="7">
        <f>IF(AND(AR44&gt;0,AR44&lt;&gt;"wait"),AR44,IF(AND(AOHL!$F45=0,AR44&lt;&gt;"wait"),0,IF(OR(AR44="wait",AOHL!$F45=1),IF(AND('WMp0-100'!AL46&gt;Sheet1!$E46,'WMp0-100'!AL46&lt;Sheet1!$D46),'WMp0-100'!AL46,"wait"),"wait")))</f>
        <v>0</v>
      </c>
      <c r="AS45" s="7">
        <f t="shared" si="20"/>
        <v>0</v>
      </c>
      <c r="AT45" s="7">
        <f>IF(AND(AT44&gt;0,AT44&lt;&gt;"wait"),AT44,IF(AND(AOHL!$F45=0,AT44&lt;&gt;"wait"),0,IF(OR(AT44="wait",AOHL!$F45=1),IF(AND('WMp0-100'!AM46&gt;Sheet1!$E46,'WMp0-100'!AM46&lt;Sheet1!$D46),'WMp0-100'!AM46,"wait"),"wait")))</f>
        <v>0</v>
      </c>
      <c r="AU45" s="7">
        <f t="shared" si="21"/>
        <v>0</v>
      </c>
      <c r="AV45" s="7"/>
      <c r="AW45" s="7">
        <f>IF(AND(AW44&gt;0,AW44&lt;&gt;"wait"),AW44,IF(AND(AOHL!$G45=0,AW44&lt;&gt;"wait"),0,IF(OR(AW44="wait",AOHL!$G45=1),IF(AND('WMp0-100'!AO46&gt;Sheet1!$E46,'WMp0-100'!AO46&lt;Sheet1!$D46),'WMp0-100'!AO46,"wait"),"wait")))</f>
        <v>0</v>
      </c>
      <c r="AX45" s="7">
        <f t="shared" si="22"/>
        <v>0</v>
      </c>
      <c r="AY45" s="7">
        <f>IF(AND(AY44&gt;0,AY44&lt;&gt;"wait"),AY44,IF(AND(AOHL!$G45=0,AY44&lt;&gt;"wait"),0,IF(OR(AY44="wait",AOHL!$G45=1),IF(AND('WMp0-100'!AP46&gt;Sheet1!$E46,'WMp0-100'!AP46&lt;Sheet1!$D46),'WMp0-100'!AP46,"wait"),"wait")))</f>
        <v>0</v>
      </c>
      <c r="AZ45" s="7">
        <f t="shared" si="23"/>
        <v>0</v>
      </c>
      <c r="BA45" s="7">
        <f>IF(AND(BA44&gt;0,BA44&lt;&gt;"wait"),BA44,IF(AND(AOHL!$G45=0,BA44&lt;&gt;"wait"),0,IF(OR(BA44="wait",AOHL!$G45=1),IF(AND('WMp0-100'!AQ46&gt;Sheet1!$E46,'WMp0-100'!AQ46&lt;Sheet1!$D46),'WMp0-100'!AQ46,"wait"),"wait")))</f>
        <v>0</v>
      </c>
      <c r="BB45" s="7">
        <f t="shared" si="24"/>
        <v>0</v>
      </c>
      <c r="BC45" s="7">
        <f>IF(AND(BC44&gt;0,BC44&lt;&gt;"wait"),BC44,IF(AND(AOHL!$G45=0,BC44&lt;&gt;"wait"),0,IF(OR(BC44="wait",AOHL!$G45=1),IF(AND('WMp0-100'!AR46&gt;Sheet1!$E46,'WMp0-100'!AR46&lt;Sheet1!$D46),'WMp0-100'!AR46,"wait"),"wait")))</f>
        <v>0</v>
      </c>
      <c r="BD45" s="7">
        <f t="shared" si="25"/>
        <v>0</v>
      </c>
      <c r="BE45" s="7">
        <f>IF(AND(BE44&gt;0,BE44&lt;&gt;"wait"),BE44,IF(AND(AOHL!$G45=0,BE44&lt;&gt;"wait"),0,IF(OR(BE44="wait",AOHL!$G45=1),IF(AND('WMp0-100'!AS46&gt;Sheet1!$E46,'WMp0-100'!AS46&lt;Sheet1!$D46),'WMp0-100'!AS46,"wait"),"wait")))</f>
        <v>0</v>
      </c>
      <c r="BF45" s="7">
        <f t="shared" si="26"/>
        <v>0</v>
      </c>
      <c r="BG45" s="7">
        <f>IF(AND(BG44&gt;0,BG44&lt;&gt;"wait"),BG44,IF(AND(AOHL!$G45=0,BG44&lt;&gt;"wait"),0,IF(OR(BG44="wait",AOHL!$G45=1),IF(AND('WMp0-100'!AT46&gt;Sheet1!$E46,'WMp0-100'!AT46&lt;Sheet1!$D46),'WMp0-100'!AT46,"wait"),"wait")))</f>
        <v>0</v>
      </c>
      <c r="BH45" s="7">
        <f t="shared" si="27"/>
        <v>0</v>
      </c>
      <c r="BI45" s="7">
        <f>IF(AND(BI44&gt;0,BI44&lt;&gt;"wait"),BI44,IF(AND(AOHL!$G45=0,BI44&lt;&gt;"wait"),0,IF(OR(BI44="wait",AOHL!$G45=1),IF(AND('WMp0-100'!AU46&gt;Sheet1!$E46,'WMp0-100'!AU46&lt;Sheet1!$D46),'WMp0-100'!AU46,"wait"),"wait")))</f>
        <v>0</v>
      </c>
      <c r="BJ45" s="7">
        <f t="shared" si="28"/>
        <v>0</v>
      </c>
      <c r="BK45" s="7">
        <f>IF(AND(BK44&gt;0,BK44&lt;&gt;"wait"),BK44,IF(AND(AOHL!$G45=0,BK44&lt;&gt;"wait"),0,IF(OR(BK44="wait",AOHL!$G45=1),IF(AND('WMp0-100'!AV46&gt;Sheet1!$E46,'WMp0-100'!AV46&lt;Sheet1!$D46),'WMp0-100'!AV46,"wait"),"wait")))</f>
        <v>0</v>
      </c>
      <c r="BL45" s="7">
        <f t="shared" si="29"/>
        <v>0</v>
      </c>
      <c r="BM45" s="7">
        <f>IF(AND(BM44&gt;0,BM44&lt;&gt;"wait"),BM44,IF(AND(AOHL!$G45=0,BM44&lt;&gt;"wait"),0,IF(OR(BM44="wait",AOHL!$G45=1),IF(AND('WMp0-100'!AW46&gt;Sheet1!$E46,'WMp0-100'!AW46&lt;Sheet1!$D46),'WMp0-100'!AW46,"wait"),"wait")))</f>
        <v>0</v>
      </c>
      <c r="BN45" s="7">
        <f t="shared" si="30"/>
        <v>0</v>
      </c>
      <c r="BO45" s="7">
        <f>IF(AND(BO44&gt;0,BO44&lt;&gt;"wait"),BO44,IF(AND(AOHL!$G45=0,BO44&lt;&gt;"wait"),0,IF(OR(BO44="wait",AOHL!$G45=1),IF(AND('WMp0-100'!AX46&gt;Sheet1!$E46,'WMp0-100'!AX46&lt;Sheet1!$D46),'WMp0-100'!AX46,"wait"),"wait")))</f>
        <v>0</v>
      </c>
      <c r="BP45" s="7">
        <f t="shared" si="31"/>
        <v>0</v>
      </c>
      <c r="BQ45" s="7">
        <f>IF(AND(BQ44&gt;0,BQ44&lt;&gt;"wait"),BQ44,IF(AND(AOHL!$G45=0,BQ44&lt;&gt;"wait"),0,IF(OR(BQ44="wait",AOHL!$G45=1),IF(AND('WMp0-100'!AY46&gt;Sheet1!$E46,'WMp0-100'!AY46&lt;Sheet1!$D46),'WMp0-100'!AY46,"wait"),"wait")))</f>
        <v>0</v>
      </c>
      <c r="BR45" s="7">
        <f t="shared" si="32"/>
        <v>0</v>
      </c>
    </row>
    <row r="46" spans="1:70" x14ac:dyDescent="0.3">
      <c r="A46" t="str">
        <f>Sheet1!B46</f>
        <v>03/01 09:59</v>
      </c>
      <c r="C46" s="7">
        <f>IF(AND(C45&gt;0,C45&lt;&gt;"wait"),C45,IF(AND(AOHL!$E46=0,C45&lt;&gt;"wait"),0,IF(OR(C45="wait",AOHL!$E46=1),IF(AND('WMp0-100'!Q47&gt;Sheet1!$E47,'WMp0-100'!Q47&lt;Sheet1!$D47),'WMp0-100'!Q47,"wait"),"wait")))</f>
        <v>0</v>
      </c>
      <c r="D46" s="7">
        <f t="shared" si="0"/>
        <v>0</v>
      </c>
      <c r="E46" s="7">
        <f>IF(AND(E45&gt;0,E45&lt;&gt;"wait"),E45,IF(AND(AOHL!$E46=0,E45&lt;&gt;"wait"),0,IF(OR(E45="wait",AOHL!$E46=1),IF(AND('WMp0-100'!R47&gt;Sheet1!$E47,'WMp0-100'!R47&lt;Sheet1!$D47),'WMp0-100'!R47,"wait"),"wait")))</f>
        <v>0</v>
      </c>
      <c r="F46" s="7">
        <f t="shared" si="1"/>
        <v>0</v>
      </c>
      <c r="G46" s="7">
        <f>IF(AND(G45&gt;0,G45&lt;&gt;"wait"),G45,IF(AND(AOHL!$E46=0,G45&lt;&gt;"wait"),0,IF(OR(G45="wait",AOHL!$E46=1),IF(AND('WMp0-100'!S47&gt;Sheet1!$E47,'WMp0-100'!S47&lt;Sheet1!$D47),'WMp0-100'!S47,"wait"),"wait")))</f>
        <v>0</v>
      </c>
      <c r="H46" s="7">
        <f t="shared" si="2"/>
        <v>0</v>
      </c>
      <c r="I46" s="7">
        <f>IF(AND(I45&gt;0,I45&lt;&gt;"wait"),I45,IF(AND(AOHL!$E46=0,I45&lt;&gt;"wait"),0,IF(OR(I45="wait",AOHL!$E46=1),IF(AND('WMp0-100'!T47&gt;Sheet1!$E47,'WMp0-100'!T47&lt;Sheet1!$D47),'WMp0-100'!T47,"wait"),"wait")))</f>
        <v>0</v>
      </c>
      <c r="J46" s="7">
        <f t="shared" si="3"/>
        <v>0</v>
      </c>
      <c r="K46" s="7">
        <f>IF(AND(K45&gt;0,K45&lt;&gt;"wait"),K45,IF(AND(AOHL!$E46=0,K45&lt;&gt;"wait"),0,IF(OR(K45="wait",AOHL!$E46=1),IF(AND('WMp0-100'!U47&gt;Sheet1!$E47,'WMp0-100'!U47&lt;Sheet1!$D47),'WMp0-100'!U47,"wait"),"wait")))</f>
        <v>0</v>
      </c>
      <c r="L46" s="7">
        <f t="shared" si="4"/>
        <v>0</v>
      </c>
      <c r="M46" s="7">
        <f>IF(AND(M45&gt;0,M45&lt;&gt;"wait"),M45,IF(AND(AOHL!$E46=0,M45&lt;&gt;"wait"),0,IF(OR(M45="wait",AOHL!$E46=1),IF(AND('WMp0-100'!V47&gt;Sheet1!$E47,'WMp0-100'!V47&lt;Sheet1!$D47),'WMp0-100'!V47,"wait"),"wait")))</f>
        <v>0</v>
      </c>
      <c r="N46" s="7">
        <f t="shared" si="5"/>
        <v>0</v>
      </c>
      <c r="O46" s="7">
        <f>IF(AND(O45&gt;0,O45&lt;&gt;"wait"),O45,IF(AND(AOHL!$E46=0,O45&lt;&gt;"wait"),0,IF(OR(O45="wait",AOHL!$E46=1),IF(AND('WMp0-100'!W47&gt;Sheet1!$E47,'WMp0-100'!W47&lt;Sheet1!$D47),'WMp0-100'!W47,"wait"),"wait")))</f>
        <v>0</v>
      </c>
      <c r="P46" s="7">
        <f t="shared" si="6"/>
        <v>0</v>
      </c>
      <c r="Q46" s="7">
        <f>IF(AND(Q45&gt;0,Q45&lt;&gt;"wait"),Q45,IF(AND(AOHL!$E46=0,Q45&lt;&gt;"wait"),0,IF(OR(Q45="wait",AOHL!$E46=1),IF(AND('WMp0-100'!X47&gt;Sheet1!$E47,'WMp0-100'!X47&lt;Sheet1!$D47),'WMp0-100'!X47,"wait"),"wait")))</f>
        <v>0</v>
      </c>
      <c r="R46" s="7">
        <f t="shared" si="7"/>
        <v>0</v>
      </c>
      <c r="S46" s="7">
        <f>IF(AND(S45&gt;0,S45&lt;&gt;"wait"),S45,IF(AND(AOHL!$E46=0,S45&lt;&gt;"wait"),0,IF(OR(S45="wait",AOHL!$E46=1),IF(AND('WMp0-100'!Y47&gt;Sheet1!$E47,'WMp0-100'!Y47&lt;Sheet1!$D47),'WMp0-100'!Y47,"wait"),"wait")))</f>
        <v>0</v>
      </c>
      <c r="T46" s="7">
        <f t="shared" si="8"/>
        <v>0</v>
      </c>
      <c r="U46" s="7">
        <f>IF(AND(U45&gt;0,U45&lt;&gt;"wait"),U45,IF(AND(AOHL!$E46=0,U45&lt;&gt;"wait"),0,IF(OR(U45="wait",AOHL!$E46=1),IF(AND('WMp0-100'!Z47&gt;Sheet1!$E47,'WMp0-100'!Z47&lt;Sheet1!$D47),'WMp0-100'!Z47,"wait"),"wait")))</f>
        <v>0</v>
      </c>
      <c r="V46" s="7">
        <f t="shared" si="9"/>
        <v>0</v>
      </c>
      <c r="W46" s="7">
        <f>IF(AND(W45&gt;0,W45&lt;&gt;"wait"),W45,IF(AND(AOHL!$E46=0,W45&lt;&gt;"wait"),0,IF(OR(W45="wait",AOHL!$E46=1),IF(AND('WMp0-100'!AA47&gt;Sheet1!$E47,'WMp0-100'!AA47&lt;Sheet1!$D47),'WMp0-100'!AA47,"wait"),"wait")))</f>
        <v>0</v>
      </c>
      <c r="X46" s="7">
        <f t="shared" si="10"/>
        <v>0</v>
      </c>
      <c r="Z46" s="7">
        <f>IF(AND(Z45&gt;0,Z45&lt;&gt;"wait"),Z45,IF(AND(AOHL!$F46=0,Z45&lt;&gt;"wait"),0,IF(OR(Z45="wait",AOHL!$F46=1),IF(AND('WMp0-100'!AC47&gt;Sheet1!$E47,'WMp0-100'!AC47&lt;Sheet1!$D47),'WMp0-100'!AC47,"wait"),"wait")))</f>
        <v>0</v>
      </c>
      <c r="AA46" s="7">
        <f t="shared" si="11"/>
        <v>0</v>
      </c>
      <c r="AB46" s="7">
        <f>IF(AND(AB45&gt;0,AB45&lt;&gt;"wait"),AB45,IF(AND(AOHL!$F46=0,AB45&lt;&gt;"wait"),0,IF(OR(AB45="wait",AOHL!$F46=1),IF(AND('WMp0-100'!AD47&gt;Sheet1!$E47,'WMp0-100'!AD47&lt;Sheet1!$D47),'WMp0-100'!AD47,"wait"),"wait")))</f>
        <v>0</v>
      </c>
      <c r="AC46" s="7">
        <f t="shared" si="12"/>
        <v>0</v>
      </c>
      <c r="AD46" s="7">
        <f>IF(AND(AD45&gt;0,AD45&lt;&gt;"wait"),AD45,IF(AND(AOHL!$F46=0,AD45&lt;&gt;"wait"),0,IF(OR(AD45="wait",AOHL!$F46=1),IF(AND('WMp0-100'!AE47&gt;Sheet1!$E47,'WMp0-100'!AE47&lt;Sheet1!$D47),'WMp0-100'!AE47,"wait"),"wait")))</f>
        <v>0</v>
      </c>
      <c r="AE46" s="7">
        <f t="shared" si="13"/>
        <v>0</v>
      </c>
      <c r="AF46" s="7">
        <f>IF(AND(AF45&gt;0,AF45&lt;&gt;"wait"),AF45,IF(AND(AOHL!$F46=0,AF45&lt;&gt;"wait"),0,IF(OR(AF45="wait",AOHL!$F46=1),IF(AND('WMp0-100'!AF47&gt;Sheet1!$E47,'WMp0-100'!AF47&lt;Sheet1!$D47),'WMp0-100'!AF47,"wait"),"wait")))</f>
        <v>0</v>
      </c>
      <c r="AG46" s="7">
        <f t="shared" si="14"/>
        <v>0</v>
      </c>
      <c r="AH46" s="7">
        <f>IF(AND(AH45&gt;0,AH45&lt;&gt;"wait"),AH45,IF(AND(AOHL!$F46=0,AH45&lt;&gt;"wait"),0,IF(OR(AH45="wait",AOHL!$F46=1),IF(AND('WMp0-100'!AG47&gt;Sheet1!$E47,'WMp0-100'!AG47&lt;Sheet1!$D47),'WMp0-100'!AG47,"wait"),"wait")))</f>
        <v>0</v>
      </c>
      <c r="AI46" s="7">
        <f t="shared" si="15"/>
        <v>0</v>
      </c>
      <c r="AJ46" s="7">
        <f>IF(AND(AJ45&gt;0,AJ45&lt;&gt;"wait"),AJ45,IF(AND(AOHL!$F46=0,AJ45&lt;&gt;"wait"),0,IF(OR(AJ45="wait",AOHL!$F46=1),IF(AND('WMp0-100'!AH47&gt;Sheet1!$E47,'WMp0-100'!AH47&lt;Sheet1!$D47),'WMp0-100'!AH47,"wait"),"wait")))</f>
        <v>0</v>
      </c>
      <c r="AK46" s="7">
        <f t="shared" si="16"/>
        <v>0</v>
      </c>
      <c r="AL46" s="7">
        <f>IF(AND(AL45&gt;0,AL45&lt;&gt;"wait"),AL45,IF(AND(AOHL!$F46=0,AL45&lt;&gt;"wait"),0,IF(OR(AL45="wait",AOHL!$F46=1),IF(AND('WMp0-100'!AI47&gt;Sheet1!$E47,'WMp0-100'!AI47&lt;Sheet1!$D47),'WMp0-100'!AI47,"wait"),"wait")))</f>
        <v>0</v>
      </c>
      <c r="AM46" s="7">
        <f t="shared" si="17"/>
        <v>0</v>
      </c>
      <c r="AN46" s="7">
        <f>IF(AND(AN45&gt;0,AN45&lt;&gt;"wait"),AN45,IF(AND(AOHL!$F46=0,AN45&lt;&gt;"wait"),0,IF(OR(AN45="wait",AOHL!$F46=1),IF(AND('WMp0-100'!AJ47&gt;Sheet1!$E47,'WMp0-100'!AJ47&lt;Sheet1!$D47),'WMp0-100'!AJ47,"wait"),"wait")))</f>
        <v>0</v>
      </c>
      <c r="AO46" s="7">
        <f t="shared" si="18"/>
        <v>0</v>
      </c>
      <c r="AP46" s="7">
        <f>IF(AND(AP45&gt;0,AP45&lt;&gt;"wait"),AP45,IF(AND(AOHL!$F46=0,AP45&lt;&gt;"wait"),0,IF(OR(AP45="wait",AOHL!$F46=1),IF(AND('WMp0-100'!AK47&gt;Sheet1!$E47,'WMp0-100'!AK47&lt;Sheet1!$D47),'WMp0-100'!AK47,"wait"),"wait")))</f>
        <v>0</v>
      </c>
      <c r="AQ46" s="7">
        <f t="shared" si="19"/>
        <v>0</v>
      </c>
      <c r="AR46" s="7">
        <f>IF(AND(AR45&gt;0,AR45&lt;&gt;"wait"),AR45,IF(AND(AOHL!$F46=0,AR45&lt;&gt;"wait"),0,IF(OR(AR45="wait",AOHL!$F46=1),IF(AND('WMp0-100'!AL47&gt;Sheet1!$E47,'WMp0-100'!AL47&lt;Sheet1!$D47),'WMp0-100'!AL47,"wait"),"wait")))</f>
        <v>0</v>
      </c>
      <c r="AS46" s="7">
        <f t="shared" si="20"/>
        <v>0</v>
      </c>
      <c r="AT46" s="7">
        <f>IF(AND(AT45&gt;0,AT45&lt;&gt;"wait"),AT45,IF(AND(AOHL!$F46=0,AT45&lt;&gt;"wait"),0,IF(OR(AT45="wait",AOHL!$F46=1),IF(AND('WMp0-100'!AM47&gt;Sheet1!$E47,'WMp0-100'!AM47&lt;Sheet1!$D47),'WMp0-100'!AM47,"wait"),"wait")))</f>
        <v>0</v>
      </c>
      <c r="AU46" s="7">
        <f t="shared" si="21"/>
        <v>0</v>
      </c>
      <c r="AV46" s="7"/>
      <c r="AW46" s="7">
        <f>IF(AND(AW45&gt;0,AW45&lt;&gt;"wait"),AW45,IF(AND(AOHL!$G46=0,AW45&lt;&gt;"wait"),0,IF(OR(AW45="wait",AOHL!$G46=1),IF(AND('WMp0-100'!AO47&gt;Sheet1!$E47,'WMp0-100'!AO47&lt;Sheet1!$D47),'WMp0-100'!AO47,"wait"),"wait")))</f>
        <v>0</v>
      </c>
      <c r="AX46" s="7">
        <f t="shared" si="22"/>
        <v>0</v>
      </c>
      <c r="AY46" s="7">
        <f>IF(AND(AY45&gt;0,AY45&lt;&gt;"wait"),AY45,IF(AND(AOHL!$G46=0,AY45&lt;&gt;"wait"),0,IF(OR(AY45="wait",AOHL!$G46=1),IF(AND('WMp0-100'!AP47&gt;Sheet1!$E47,'WMp0-100'!AP47&lt;Sheet1!$D47),'WMp0-100'!AP47,"wait"),"wait")))</f>
        <v>0</v>
      </c>
      <c r="AZ46" s="7">
        <f t="shared" si="23"/>
        <v>0</v>
      </c>
      <c r="BA46" s="7">
        <f>IF(AND(BA45&gt;0,BA45&lt;&gt;"wait"),BA45,IF(AND(AOHL!$G46=0,BA45&lt;&gt;"wait"),0,IF(OR(BA45="wait",AOHL!$G46=1),IF(AND('WMp0-100'!AQ47&gt;Sheet1!$E47,'WMp0-100'!AQ47&lt;Sheet1!$D47),'WMp0-100'!AQ47,"wait"),"wait")))</f>
        <v>0</v>
      </c>
      <c r="BB46" s="7">
        <f t="shared" si="24"/>
        <v>0</v>
      </c>
      <c r="BC46" s="7">
        <f>IF(AND(BC45&gt;0,BC45&lt;&gt;"wait"),BC45,IF(AND(AOHL!$G46=0,BC45&lt;&gt;"wait"),0,IF(OR(BC45="wait",AOHL!$G46=1),IF(AND('WMp0-100'!AR47&gt;Sheet1!$E47,'WMp0-100'!AR47&lt;Sheet1!$D47),'WMp0-100'!AR47,"wait"),"wait")))</f>
        <v>0</v>
      </c>
      <c r="BD46" s="7">
        <f t="shared" si="25"/>
        <v>0</v>
      </c>
      <c r="BE46" s="7">
        <f>IF(AND(BE45&gt;0,BE45&lt;&gt;"wait"),BE45,IF(AND(AOHL!$G46=0,BE45&lt;&gt;"wait"),0,IF(OR(BE45="wait",AOHL!$G46=1),IF(AND('WMp0-100'!AS47&gt;Sheet1!$E47,'WMp0-100'!AS47&lt;Sheet1!$D47),'WMp0-100'!AS47,"wait"),"wait")))</f>
        <v>0</v>
      </c>
      <c r="BF46" s="7">
        <f t="shared" si="26"/>
        <v>0</v>
      </c>
      <c r="BG46" s="7">
        <f>IF(AND(BG45&gt;0,BG45&lt;&gt;"wait"),BG45,IF(AND(AOHL!$G46=0,BG45&lt;&gt;"wait"),0,IF(OR(BG45="wait",AOHL!$G46=1),IF(AND('WMp0-100'!AT47&gt;Sheet1!$E47,'WMp0-100'!AT47&lt;Sheet1!$D47),'WMp0-100'!AT47,"wait"),"wait")))</f>
        <v>0</v>
      </c>
      <c r="BH46" s="7">
        <f t="shared" si="27"/>
        <v>0</v>
      </c>
      <c r="BI46" s="7">
        <f>IF(AND(BI45&gt;0,BI45&lt;&gt;"wait"),BI45,IF(AND(AOHL!$G46=0,BI45&lt;&gt;"wait"),0,IF(OR(BI45="wait",AOHL!$G46=1),IF(AND('WMp0-100'!AU47&gt;Sheet1!$E47,'WMp0-100'!AU47&lt;Sheet1!$D47),'WMp0-100'!AU47,"wait"),"wait")))</f>
        <v>0</v>
      </c>
      <c r="BJ46" s="7">
        <f t="shared" si="28"/>
        <v>0</v>
      </c>
      <c r="BK46" s="7">
        <f>IF(AND(BK45&gt;0,BK45&lt;&gt;"wait"),BK45,IF(AND(AOHL!$G46=0,BK45&lt;&gt;"wait"),0,IF(OR(BK45="wait",AOHL!$G46=1),IF(AND('WMp0-100'!AV47&gt;Sheet1!$E47,'WMp0-100'!AV47&lt;Sheet1!$D47),'WMp0-100'!AV47,"wait"),"wait")))</f>
        <v>0</v>
      </c>
      <c r="BL46" s="7">
        <f t="shared" si="29"/>
        <v>0</v>
      </c>
      <c r="BM46" s="7">
        <f>IF(AND(BM45&gt;0,BM45&lt;&gt;"wait"),BM45,IF(AND(AOHL!$G46=0,BM45&lt;&gt;"wait"),0,IF(OR(BM45="wait",AOHL!$G46=1),IF(AND('WMp0-100'!AW47&gt;Sheet1!$E47,'WMp0-100'!AW47&lt;Sheet1!$D47),'WMp0-100'!AW47,"wait"),"wait")))</f>
        <v>0</v>
      </c>
      <c r="BN46" s="7">
        <f t="shared" si="30"/>
        <v>0</v>
      </c>
      <c r="BO46" s="7">
        <f>IF(AND(BO45&gt;0,BO45&lt;&gt;"wait"),BO45,IF(AND(AOHL!$G46=0,BO45&lt;&gt;"wait"),0,IF(OR(BO45="wait",AOHL!$G46=1),IF(AND('WMp0-100'!AX47&gt;Sheet1!$E47,'WMp0-100'!AX47&lt;Sheet1!$D47),'WMp0-100'!AX47,"wait"),"wait")))</f>
        <v>0</v>
      </c>
      <c r="BP46" s="7">
        <f t="shared" si="31"/>
        <v>0</v>
      </c>
      <c r="BQ46" s="7">
        <f>IF(AND(BQ45&gt;0,BQ45&lt;&gt;"wait"),BQ45,IF(AND(AOHL!$G46=0,BQ45&lt;&gt;"wait"),0,IF(OR(BQ45="wait",AOHL!$G46=1),IF(AND('WMp0-100'!AY47&gt;Sheet1!$E47,'WMp0-100'!AY47&lt;Sheet1!$D47),'WMp0-100'!AY47,"wait"),"wait")))</f>
        <v>0</v>
      </c>
      <c r="BR46" s="7">
        <f t="shared" si="32"/>
        <v>0</v>
      </c>
    </row>
    <row r="47" spans="1:70" x14ac:dyDescent="0.3">
      <c r="A47" t="str">
        <f>Sheet1!B47</f>
        <v>03/01 10:00</v>
      </c>
      <c r="C47" s="7">
        <f>IF(AND(C46&gt;0,C46&lt;&gt;"wait"),C46,IF(AND(AOHL!$E47=0,C46&lt;&gt;"wait"),0,IF(OR(C46="wait",AOHL!$E47=1),IF(AND('WMp0-100'!Q48&gt;Sheet1!$E48,'WMp0-100'!Q48&lt;Sheet1!$D48),'WMp0-100'!Q48,"wait"),"wait")))</f>
        <v>0</v>
      </c>
      <c r="D47" s="7">
        <f t="shared" si="0"/>
        <v>0</v>
      </c>
      <c r="E47" s="7">
        <f>IF(AND(E46&gt;0,E46&lt;&gt;"wait"),E46,IF(AND(AOHL!$E47=0,E46&lt;&gt;"wait"),0,IF(OR(E46="wait",AOHL!$E47=1),IF(AND('WMp0-100'!R48&gt;Sheet1!$E48,'WMp0-100'!R48&lt;Sheet1!$D48),'WMp0-100'!R48,"wait"),"wait")))</f>
        <v>0</v>
      </c>
      <c r="F47" s="7">
        <f t="shared" si="1"/>
        <v>0</v>
      </c>
      <c r="G47" s="7">
        <f>IF(AND(G46&gt;0,G46&lt;&gt;"wait"),G46,IF(AND(AOHL!$E47=0,G46&lt;&gt;"wait"),0,IF(OR(G46="wait",AOHL!$E47=1),IF(AND('WMp0-100'!S48&gt;Sheet1!$E48,'WMp0-100'!S48&lt;Sheet1!$D48),'WMp0-100'!S48,"wait"),"wait")))</f>
        <v>0</v>
      </c>
      <c r="H47" s="7">
        <f t="shared" si="2"/>
        <v>0</v>
      </c>
      <c r="I47" s="7">
        <f>IF(AND(I46&gt;0,I46&lt;&gt;"wait"),I46,IF(AND(AOHL!$E47=0,I46&lt;&gt;"wait"),0,IF(OR(I46="wait",AOHL!$E47=1),IF(AND('WMp0-100'!T48&gt;Sheet1!$E48,'WMp0-100'!T48&lt;Sheet1!$D48),'WMp0-100'!T48,"wait"),"wait")))</f>
        <v>0</v>
      </c>
      <c r="J47" s="7">
        <f t="shared" si="3"/>
        <v>0</v>
      </c>
      <c r="K47" s="7">
        <f>IF(AND(K46&gt;0,K46&lt;&gt;"wait"),K46,IF(AND(AOHL!$E47=0,K46&lt;&gt;"wait"),0,IF(OR(K46="wait",AOHL!$E47=1),IF(AND('WMp0-100'!U48&gt;Sheet1!$E48,'WMp0-100'!U48&lt;Sheet1!$D48),'WMp0-100'!U48,"wait"),"wait")))</f>
        <v>0</v>
      </c>
      <c r="L47" s="7">
        <f t="shared" si="4"/>
        <v>0</v>
      </c>
      <c r="M47" s="7">
        <f>IF(AND(M46&gt;0,M46&lt;&gt;"wait"),M46,IF(AND(AOHL!$E47=0,M46&lt;&gt;"wait"),0,IF(OR(M46="wait",AOHL!$E47=1),IF(AND('WMp0-100'!V48&gt;Sheet1!$E48,'WMp0-100'!V48&lt;Sheet1!$D48),'WMp0-100'!V48,"wait"),"wait")))</f>
        <v>0</v>
      </c>
      <c r="N47" s="7">
        <f t="shared" si="5"/>
        <v>0</v>
      </c>
      <c r="O47" s="7">
        <f>IF(AND(O46&gt;0,O46&lt;&gt;"wait"),O46,IF(AND(AOHL!$E47=0,O46&lt;&gt;"wait"),0,IF(OR(O46="wait",AOHL!$E47=1),IF(AND('WMp0-100'!W48&gt;Sheet1!$E48,'WMp0-100'!W48&lt;Sheet1!$D48),'WMp0-100'!W48,"wait"),"wait")))</f>
        <v>0</v>
      </c>
      <c r="P47" s="7">
        <f t="shared" si="6"/>
        <v>0</v>
      </c>
      <c r="Q47" s="7">
        <f>IF(AND(Q46&gt;0,Q46&lt;&gt;"wait"),Q46,IF(AND(AOHL!$E47=0,Q46&lt;&gt;"wait"),0,IF(OR(Q46="wait",AOHL!$E47=1),IF(AND('WMp0-100'!X48&gt;Sheet1!$E48,'WMp0-100'!X48&lt;Sheet1!$D48),'WMp0-100'!X48,"wait"),"wait")))</f>
        <v>0</v>
      </c>
      <c r="R47" s="7">
        <f t="shared" si="7"/>
        <v>0</v>
      </c>
      <c r="S47" s="7">
        <f>IF(AND(S46&gt;0,S46&lt;&gt;"wait"),S46,IF(AND(AOHL!$E47=0,S46&lt;&gt;"wait"),0,IF(OR(S46="wait",AOHL!$E47=1),IF(AND('WMp0-100'!Y48&gt;Sheet1!$E48,'WMp0-100'!Y48&lt;Sheet1!$D48),'WMp0-100'!Y48,"wait"),"wait")))</f>
        <v>0</v>
      </c>
      <c r="T47" s="7">
        <f t="shared" si="8"/>
        <v>0</v>
      </c>
      <c r="U47" s="7">
        <f>IF(AND(U46&gt;0,U46&lt;&gt;"wait"),U46,IF(AND(AOHL!$E47=0,U46&lt;&gt;"wait"),0,IF(OR(U46="wait",AOHL!$E47=1),IF(AND('WMp0-100'!Z48&gt;Sheet1!$E48,'WMp0-100'!Z48&lt;Sheet1!$D48),'WMp0-100'!Z48,"wait"),"wait")))</f>
        <v>0</v>
      </c>
      <c r="V47" s="7">
        <f t="shared" si="9"/>
        <v>0</v>
      </c>
      <c r="W47" s="7">
        <f>IF(AND(W46&gt;0,W46&lt;&gt;"wait"),W46,IF(AND(AOHL!$E47=0,W46&lt;&gt;"wait"),0,IF(OR(W46="wait",AOHL!$E47=1),IF(AND('WMp0-100'!AA48&gt;Sheet1!$E48,'WMp0-100'!AA48&lt;Sheet1!$D48),'WMp0-100'!AA48,"wait"),"wait")))</f>
        <v>0</v>
      </c>
      <c r="X47" s="7">
        <f t="shared" si="10"/>
        <v>0</v>
      </c>
      <c r="Z47" s="7">
        <f>IF(AND(Z46&gt;0,Z46&lt;&gt;"wait"),Z46,IF(AND(AOHL!$F47=0,Z46&lt;&gt;"wait"),0,IF(OR(Z46="wait",AOHL!$F47=1),IF(AND('WMp0-100'!AC48&gt;Sheet1!$E48,'WMp0-100'!AC48&lt;Sheet1!$D48),'WMp0-100'!AC48,"wait"),"wait")))</f>
        <v>0</v>
      </c>
      <c r="AA47" s="7">
        <f t="shared" si="11"/>
        <v>0</v>
      </c>
      <c r="AB47" s="7">
        <f>IF(AND(AB46&gt;0,AB46&lt;&gt;"wait"),AB46,IF(AND(AOHL!$F47=0,AB46&lt;&gt;"wait"),0,IF(OR(AB46="wait",AOHL!$F47=1),IF(AND('WMp0-100'!AD48&gt;Sheet1!$E48,'WMp0-100'!AD48&lt;Sheet1!$D48),'WMp0-100'!AD48,"wait"),"wait")))</f>
        <v>0</v>
      </c>
      <c r="AC47" s="7">
        <f t="shared" si="12"/>
        <v>0</v>
      </c>
      <c r="AD47" s="7">
        <f>IF(AND(AD46&gt;0,AD46&lt;&gt;"wait"),AD46,IF(AND(AOHL!$F47=0,AD46&lt;&gt;"wait"),0,IF(OR(AD46="wait",AOHL!$F47=1),IF(AND('WMp0-100'!AE48&gt;Sheet1!$E48,'WMp0-100'!AE48&lt;Sheet1!$D48),'WMp0-100'!AE48,"wait"),"wait")))</f>
        <v>0</v>
      </c>
      <c r="AE47" s="7">
        <f t="shared" si="13"/>
        <v>0</v>
      </c>
      <c r="AF47" s="7">
        <f>IF(AND(AF46&gt;0,AF46&lt;&gt;"wait"),AF46,IF(AND(AOHL!$F47=0,AF46&lt;&gt;"wait"),0,IF(OR(AF46="wait",AOHL!$F47=1),IF(AND('WMp0-100'!AF48&gt;Sheet1!$E48,'WMp0-100'!AF48&lt;Sheet1!$D48),'WMp0-100'!AF48,"wait"),"wait")))</f>
        <v>0</v>
      </c>
      <c r="AG47" s="7">
        <f t="shared" si="14"/>
        <v>0</v>
      </c>
      <c r="AH47" s="7">
        <f>IF(AND(AH46&gt;0,AH46&lt;&gt;"wait"),AH46,IF(AND(AOHL!$F47=0,AH46&lt;&gt;"wait"),0,IF(OR(AH46="wait",AOHL!$F47=1),IF(AND('WMp0-100'!AG48&gt;Sheet1!$E48,'WMp0-100'!AG48&lt;Sheet1!$D48),'WMp0-100'!AG48,"wait"),"wait")))</f>
        <v>0</v>
      </c>
      <c r="AI47" s="7">
        <f t="shared" si="15"/>
        <v>0</v>
      </c>
      <c r="AJ47" s="7">
        <f>IF(AND(AJ46&gt;0,AJ46&lt;&gt;"wait"),AJ46,IF(AND(AOHL!$F47=0,AJ46&lt;&gt;"wait"),0,IF(OR(AJ46="wait",AOHL!$F47=1),IF(AND('WMp0-100'!AH48&gt;Sheet1!$E48,'WMp0-100'!AH48&lt;Sheet1!$D48),'WMp0-100'!AH48,"wait"),"wait")))</f>
        <v>0</v>
      </c>
      <c r="AK47" s="7">
        <f t="shared" si="16"/>
        <v>0</v>
      </c>
      <c r="AL47" s="7">
        <f>IF(AND(AL46&gt;0,AL46&lt;&gt;"wait"),AL46,IF(AND(AOHL!$F47=0,AL46&lt;&gt;"wait"),0,IF(OR(AL46="wait",AOHL!$F47=1),IF(AND('WMp0-100'!AI48&gt;Sheet1!$E48,'WMp0-100'!AI48&lt;Sheet1!$D48),'WMp0-100'!AI48,"wait"),"wait")))</f>
        <v>0</v>
      </c>
      <c r="AM47" s="7">
        <f t="shared" si="17"/>
        <v>0</v>
      </c>
      <c r="AN47" s="7">
        <f>IF(AND(AN46&gt;0,AN46&lt;&gt;"wait"),AN46,IF(AND(AOHL!$F47=0,AN46&lt;&gt;"wait"),0,IF(OR(AN46="wait",AOHL!$F47=1),IF(AND('WMp0-100'!AJ48&gt;Sheet1!$E48,'WMp0-100'!AJ48&lt;Sheet1!$D48),'WMp0-100'!AJ48,"wait"),"wait")))</f>
        <v>0</v>
      </c>
      <c r="AO47" s="7">
        <f t="shared" si="18"/>
        <v>0</v>
      </c>
      <c r="AP47" s="7">
        <f>IF(AND(AP46&gt;0,AP46&lt;&gt;"wait"),AP46,IF(AND(AOHL!$F47=0,AP46&lt;&gt;"wait"),0,IF(OR(AP46="wait",AOHL!$F47=1),IF(AND('WMp0-100'!AK48&gt;Sheet1!$E48,'WMp0-100'!AK48&lt;Sheet1!$D48),'WMp0-100'!AK48,"wait"),"wait")))</f>
        <v>0</v>
      </c>
      <c r="AQ47" s="7">
        <f t="shared" si="19"/>
        <v>0</v>
      </c>
      <c r="AR47" s="7">
        <f>IF(AND(AR46&gt;0,AR46&lt;&gt;"wait"),AR46,IF(AND(AOHL!$F47=0,AR46&lt;&gt;"wait"),0,IF(OR(AR46="wait",AOHL!$F47=1),IF(AND('WMp0-100'!AL48&gt;Sheet1!$E48,'WMp0-100'!AL48&lt;Sheet1!$D48),'WMp0-100'!AL48,"wait"),"wait")))</f>
        <v>0</v>
      </c>
      <c r="AS47" s="7">
        <f t="shared" si="20"/>
        <v>0</v>
      </c>
      <c r="AT47" s="7">
        <f>IF(AND(AT46&gt;0,AT46&lt;&gt;"wait"),AT46,IF(AND(AOHL!$F47=0,AT46&lt;&gt;"wait"),0,IF(OR(AT46="wait",AOHL!$F47=1),IF(AND('WMp0-100'!AM48&gt;Sheet1!$E48,'WMp0-100'!AM48&lt;Sheet1!$D48),'WMp0-100'!AM48,"wait"),"wait")))</f>
        <v>0</v>
      </c>
      <c r="AU47" s="7">
        <f t="shared" si="21"/>
        <v>0</v>
      </c>
      <c r="AV47" s="7"/>
      <c r="AW47" s="7">
        <f>IF(AND(AW46&gt;0,AW46&lt;&gt;"wait"),AW46,IF(AND(AOHL!$G47=0,AW46&lt;&gt;"wait"),0,IF(OR(AW46="wait",AOHL!$G47=1),IF(AND('WMp0-100'!AO48&gt;Sheet1!$E48,'WMp0-100'!AO48&lt;Sheet1!$D48),'WMp0-100'!AO48,"wait"),"wait")))</f>
        <v>0</v>
      </c>
      <c r="AX47" s="7">
        <f t="shared" si="22"/>
        <v>0</v>
      </c>
      <c r="AY47" s="7">
        <f>IF(AND(AY46&gt;0,AY46&lt;&gt;"wait"),AY46,IF(AND(AOHL!$G47=0,AY46&lt;&gt;"wait"),0,IF(OR(AY46="wait",AOHL!$G47=1),IF(AND('WMp0-100'!AP48&gt;Sheet1!$E48,'WMp0-100'!AP48&lt;Sheet1!$D48),'WMp0-100'!AP48,"wait"),"wait")))</f>
        <v>0</v>
      </c>
      <c r="AZ47" s="7">
        <f t="shared" si="23"/>
        <v>0</v>
      </c>
      <c r="BA47" s="7">
        <f>IF(AND(BA46&gt;0,BA46&lt;&gt;"wait"),BA46,IF(AND(AOHL!$G47=0,BA46&lt;&gt;"wait"),0,IF(OR(BA46="wait",AOHL!$G47=1),IF(AND('WMp0-100'!AQ48&gt;Sheet1!$E48,'WMp0-100'!AQ48&lt;Sheet1!$D48),'WMp0-100'!AQ48,"wait"),"wait")))</f>
        <v>0</v>
      </c>
      <c r="BB47" s="7">
        <f t="shared" si="24"/>
        <v>0</v>
      </c>
      <c r="BC47" s="7">
        <f>IF(AND(BC46&gt;0,BC46&lt;&gt;"wait"),BC46,IF(AND(AOHL!$G47=0,BC46&lt;&gt;"wait"),0,IF(OR(BC46="wait",AOHL!$G47=1),IF(AND('WMp0-100'!AR48&gt;Sheet1!$E48,'WMp0-100'!AR48&lt;Sheet1!$D48),'WMp0-100'!AR48,"wait"),"wait")))</f>
        <v>0</v>
      </c>
      <c r="BD47" s="7">
        <f t="shared" si="25"/>
        <v>0</v>
      </c>
      <c r="BE47" s="7">
        <f>IF(AND(BE46&gt;0,BE46&lt;&gt;"wait"),BE46,IF(AND(AOHL!$G47=0,BE46&lt;&gt;"wait"),0,IF(OR(BE46="wait",AOHL!$G47=1),IF(AND('WMp0-100'!AS48&gt;Sheet1!$E48,'WMp0-100'!AS48&lt;Sheet1!$D48),'WMp0-100'!AS48,"wait"),"wait")))</f>
        <v>0</v>
      </c>
      <c r="BF47" s="7">
        <f t="shared" si="26"/>
        <v>0</v>
      </c>
      <c r="BG47" s="7">
        <f>IF(AND(BG46&gt;0,BG46&lt;&gt;"wait"),BG46,IF(AND(AOHL!$G47=0,BG46&lt;&gt;"wait"),0,IF(OR(BG46="wait",AOHL!$G47=1),IF(AND('WMp0-100'!AT48&gt;Sheet1!$E48,'WMp0-100'!AT48&lt;Sheet1!$D48),'WMp0-100'!AT48,"wait"),"wait")))</f>
        <v>0</v>
      </c>
      <c r="BH47" s="7">
        <f t="shared" si="27"/>
        <v>0</v>
      </c>
      <c r="BI47" s="7">
        <f>IF(AND(BI46&gt;0,BI46&lt;&gt;"wait"),BI46,IF(AND(AOHL!$G47=0,BI46&lt;&gt;"wait"),0,IF(OR(BI46="wait",AOHL!$G47=1),IF(AND('WMp0-100'!AU48&gt;Sheet1!$E48,'WMp0-100'!AU48&lt;Sheet1!$D48),'WMp0-100'!AU48,"wait"),"wait")))</f>
        <v>0</v>
      </c>
      <c r="BJ47" s="7">
        <f t="shared" si="28"/>
        <v>0</v>
      </c>
      <c r="BK47" s="7">
        <f>IF(AND(BK46&gt;0,BK46&lt;&gt;"wait"),BK46,IF(AND(AOHL!$G47=0,BK46&lt;&gt;"wait"),0,IF(OR(BK46="wait",AOHL!$G47=1),IF(AND('WMp0-100'!AV48&gt;Sheet1!$E48,'WMp0-100'!AV48&lt;Sheet1!$D48),'WMp0-100'!AV48,"wait"),"wait")))</f>
        <v>0</v>
      </c>
      <c r="BL47" s="7">
        <f t="shared" si="29"/>
        <v>0</v>
      </c>
      <c r="BM47" s="7">
        <f>IF(AND(BM46&gt;0,BM46&lt;&gt;"wait"),BM46,IF(AND(AOHL!$G47=0,BM46&lt;&gt;"wait"),0,IF(OR(BM46="wait",AOHL!$G47=1),IF(AND('WMp0-100'!AW48&gt;Sheet1!$E48,'WMp0-100'!AW48&lt;Sheet1!$D48),'WMp0-100'!AW48,"wait"),"wait")))</f>
        <v>0</v>
      </c>
      <c r="BN47" s="7">
        <f t="shared" si="30"/>
        <v>0</v>
      </c>
      <c r="BO47" s="7">
        <f>IF(AND(BO46&gt;0,BO46&lt;&gt;"wait"),BO46,IF(AND(AOHL!$G47=0,BO46&lt;&gt;"wait"),0,IF(OR(BO46="wait",AOHL!$G47=1),IF(AND('WMp0-100'!AX48&gt;Sheet1!$E48,'WMp0-100'!AX48&lt;Sheet1!$D48),'WMp0-100'!AX48,"wait"),"wait")))</f>
        <v>0</v>
      </c>
      <c r="BP47" s="7">
        <f t="shared" si="31"/>
        <v>0</v>
      </c>
      <c r="BQ47" s="7">
        <f>IF(AND(BQ46&gt;0,BQ46&lt;&gt;"wait"),BQ46,IF(AND(AOHL!$G47=0,BQ46&lt;&gt;"wait"),0,IF(OR(BQ46="wait",AOHL!$G47=1),IF(AND('WMp0-100'!AY48&gt;Sheet1!$E48,'WMp0-100'!AY48&lt;Sheet1!$D48),'WMp0-100'!AY48,"wait"),"wait")))</f>
        <v>0</v>
      </c>
      <c r="BR47" s="7">
        <f t="shared" si="32"/>
        <v>0</v>
      </c>
    </row>
    <row r="48" spans="1:70" x14ac:dyDescent="0.3">
      <c r="A48" t="str">
        <f>Sheet1!B48</f>
        <v>03/01 10:01</v>
      </c>
      <c r="C48" s="7">
        <f>IF(AND(C47&gt;0,C47&lt;&gt;"wait"),C47,IF(AND(AOHL!$E48=0,C47&lt;&gt;"wait"),0,IF(OR(C47="wait",AOHL!$E48=1),IF(AND('WMp0-100'!Q49&gt;Sheet1!$E49,'WMp0-100'!Q49&lt;Sheet1!$D49),'WMp0-100'!Q49,"wait"),"wait")))</f>
        <v>0</v>
      </c>
      <c r="D48" s="7">
        <f t="shared" si="0"/>
        <v>0</v>
      </c>
      <c r="E48" s="7">
        <f>IF(AND(E47&gt;0,E47&lt;&gt;"wait"),E47,IF(AND(AOHL!$E48=0,E47&lt;&gt;"wait"),0,IF(OR(E47="wait",AOHL!$E48=1),IF(AND('WMp0-100'!R49&gt;Sheet1!$E49,'WMp0-100'!R49&lt;Sheet1!$D49),'WMp0-100'!R49,"wait"),"wait")))</f>
        <v>0</v>
      </c>
      <c r="F48" s="7">
        <f t="shared" si="1"/>
        <v>0</v>
      </c>
      <c r="G48" s="7">
        <f>IF(AND(G47&gt;0,G47&lt;&gt;"wait"),G47,IF(AND(AOHL!$E48=0,G47&lt;&gt;"wait"),0,IF(OR(G47="wait",AOHL!$E48=1),IF(AND('WMp0-100'!S49&gt;Sheet1!$E49,'WMp0-100'!S49&lt;Sheet1!$D49),'WMp0-100'!S49,"wait"),"wait")))</f>
        <v>0</v>
      </c>
      <c r="H48" s="7">
        <f t="shared" si="2"/>
        <v>0</v>
      </c>
      <c r="I48" s="7">
        <f>IF(AND(I47&gt;0,I47&lt;&gt;"wait"),I47,IF(AND(AOHL!$E48=0,I47&lt;&gt;"wait"),0,IF(OR(I47="wait",AOHL!$E48=1),IF(AND('WMp0-100'!T49&gt;Sheet1!$E49,'WMp0-100'!T49&lt;Sheet1!$D49),'WMp0-100'!T49,"wait"),"wait")))</f>
        <v>0</v>
      </c>
      <c r="J48" s="7">
        <f t="shared" si="3"/>
        <v>0</v>
      </c>
      <c r="K48" s="7">
        <f>IF(AND(K47&gt;0,K47&lt;&gt;"wait"),K47,IF(AND(AOHL!$E48=0,K47&lt;&gt;"wait"),0,IF(OR(K47="wait",AOHL!$E48=1),IF(AND('WMp0-100'!U49&gt;Sheet1!$E49,'WMp0-100'!U49&lt;Sheet1!$D49),'WMp0-100'!U49,"wait"),"wait")))</f>
        <v>0</v>
      </c>
      <c r="L48" s="7">
        <f t="shared" si="4"/>
        <v>0</v>
      </c>
      <c r="M48" s="7">
        <f>IF(AND(M47&gt;0,M47&lt;&gt;"wait"),M47,IF(AND(AOHL!$E48=0,M47&lt;&gt;"wait"),0,IF(OR(M47="wait",AOHL!$E48=1),IF(AND('WMp0-100'!V49&gt;Sheet1!$E49,'WMp0-100'!V49&lt;Sheet1!$D49),'WMp0-100'!V49,"wait"),"wait")))</f>
        <v>0</v>
      </c>
      <c r="N48" s="7">
        <f t="shared" si="5"/>
        <v>0</v>
      </c>
      <c r="O48" s="7">
        <f>IF(AND(O47&gt;0,O47&lt;&gt;"wait"),O47,IF(AND(AOHL!$E48=0,O47&lt;&gt;"wait"),0,IF(OR(O47="wait",AOHL!$E48=1),IF(AND('WMp0-100'!W49&gt;Sheet1!$E49,'WMp0-100'!W49&lt;Sheet1!$D49),'WMp0-100'!W49,"wait"),"wait")))</f>
        <v>0</v>
      </c>
      <c r="P48" s="7">
        <f t="shared" si="6"/>
        <v>0</v>
      </c>
      <c r="Q48" s="7">
        <f>IF(AND(Q47&gt;0,Q47&lt;&gt;"wait"),Q47,IF(AND(AOHL!$E48=0,Q47&lt;&gt;"wait"),0,IF(OR(Q47="wait",AOHL!$E48=1),IF(AND('WMp0-100'!X49&gt;Sheet1!$E49,'WMp0-100'!X49&lt;Sheet1!$D49),'WMp0-100'!X49,"wait"),"wait")))</f>
        <v>0</v>
      </c>
      <c r="R48" s="7">
        <f t="shared" si="7"/>
        <v>0</v>
      </c>
      <c r="S48" s="7">
        <f>IF(AND(S47&gt;0,S47&lt;&gt;"wait"),S47,IF(AND(AOHL!$E48=0,S47&lt;&gt;"wait"),0,IF(OR(S47="wait",AOHL!$E48=1),IF(AND('WMp0-100'!Y49&gt;Sheet1!$E49,'WMp0-100'!Y49&lt;Sheet1!$D49),'WMp0-100'!Y49,"wait"),"wait")))</f>
        <v>0</v>
      </c>
      <c r="T48" s="7">
        <f t="shared" si="8"/>
        <v>0</v>
      </c>
      <c r="U48" s="7">
        <f>IF(AND(U47&gt;0,U47&lt;&gt;"wait"),U47,IF(AND(AOHL!$E48=0,U47&lt;&gt;"wait"),0,IF(OR(U47="wait",AOHL!$E48=1),IF(AND('WMp0-100'!Z49&gt;Sheet1!$E49,'WMp0-100'!Z49&lt;Sheet1!$D49),'WMp0-100'!Z49,"wait"),"wait")))</f>
        <v>0</v>
      </c>
      <c r="V48" s="7">
        <f t="shared" si="9"/>
        <v>0</v>
      </c>
      <c r="W48" s="7">
        <f>IF(AND(W47&gt;0,W47&lt;&gt;"wait"),W47,IF(AND(AOHL!$E48=0,W47&lt;&gt;"wait"),0,IF(OR(W47="wait",AOHL!$E48=1),IF(AND('WMp0-100'!AA49&gt;Sheet1!$E49,'WMp0-100'!AA49&lt;Sheet1!$D49),'WMp0-100'!AA49,"wait"),"wait")))</f>
        <v>0</v>
      </c>
      <c r="X48" s="7">
        <f t="shared" si="10"/>
        <v>0</v>
      </c>
      <c r="Z48" s="7">
        <f>IF(AND(Z47&gt;0,Z47&lt;&gt;"wait"),Z47,IF(AND(AOHL!$F48=0,Z47&lt;&gt;"wait"),0,IF(OR(Z47="wait",AOHL!$F48=1),IF(AND('WMp0-100'!AC49&gt;Sheet1!$E49,'WMp0-100'!AC49&lt;Sheet1!$D49),'WMp0-100'!AC49,"wait"),"wait")))</f>
        <v>0</v>
      </c>
      <c r="AA48" s="7">
        <f t="shared" si="11"/>
        <v>0</v>
      </c>
      <c r="AB48" s="7">
        <f>IF(AND(AB47&gt;0,AB47&lt;&gt;"wait"),AB47,IF(AND(AOHL!$F48=0,AB47&lt;&gt;"wait"),0,IF(OR(AB47="wait",AOHL!$F48=1),IF(AND('WMp0-100'!AD49&gt;Sheet1!$E49,'WMp0-100'!AD49&lt;Sheet1!$D49),'WMp0-100'!AD49,"wait"),"wait")))</f>
        <v>0</v>
      </c>
      <c r="AC48" s="7">
        <f t="shared" si="12"/>
        <v>0</v>
      </c>
      <c r="AD48" s="7">
        <f>IF(AND(AD47&gt;0,AD47&lt;&gt;"wait"),AD47,IF(AND(AOHL!$F48=0,AD47&lt;&gt;"wait"),0,IF(OR(AD47="wait",AOHL!$F48=1),IF(AND('WMp0-100'!AE49&gt;Sheet1!$E49,'WMp0-100'!AE49&lt;Sheet1!$D49),'WMp0-100'!AE49,"wait"),"wait")))</f>
        <v>0</v>
      </c>
      <c r="AE48" s="7">
        <f t="shared" si="13"/>
        <v>0</v>
      </c>
      <c r="AF48" s="7">
        <f>IF(AND(AF47&gt;0,AF47&lt;&gt;"wait"),AF47,IF(AND(AOHL!$F48=0,AF47&lt;&gt;"wait"),0,IF(OR(AF47="wait",AOHL!$F48=1),IF(AND('WMp0-100'!AF49&gt;Sheet1!$E49,'WMp0-100'!AF49&lt;Sheet1!$D49),'WMp0-100'!AF49,"wait"),"wait")))</f>
        <v>0</v>
      </c>
      <c r="AG48" s="7">
        <f t="shared" si="14"/>
        <v>0</v>
      </c>
      <c r="AH48" s="7">
        <f>IF(AND(AH47&gt;0,AH47&lt;&gt;"wait"),AH47,IF(AND(AOHL!$F48=0,AH47&lt;&gt;"wait"),0,IF(OR(AH47="wait",AOHL!$F48=1),IF(AND('WMp0-100'!AG49&gt;Sheet1!$E49,'WMp0-100'!AG49&lt;Sheet1!$D49),'WMp0-100'!AG49,"wait"),"wait")))</f>
        <v>0</v>
      </c>
      <c r="AI48" s="7">
        <f t="shared" si="15"/>
        <v>0</v>
      </c>
      <c r="AJ48" s="7">
        <f>IF(AND(AJ47&gt;0,AJ47&lt;&gt;"wait"),AJ47,IF(AND(AOHL!$F48=0,AJ47&lt;&gt;"wait"),0,IF(OR(AJ47="wait",AOHL!$F48=1),IF(AND('WMp0-100'!AH49&gt;Sheet1!$E49,'WMp0-100'!AH49&lt;Sheet1!$D49),'WMp0-100'!AH49,"wait"),"wait")))</f>
        <v>0</v>
      </c>
      <c r="AK48" s="7">
        <f t="shared" si="16"/>
        <v>0</v>
      </c>
      <c r="AL48" s="7">
        <f>IF(AND(AL47&gt;0,AL47&lt;&gt;"wait"),AL47,IF(AND(AOHL!$F48=0,AL47&lt;&gt;"wait"),0,IF(OR(AL47="wait",AOHL!$F48=1),IF(AND('WMp0-100'!AI49&gt;Sheet1!$E49,'WMp0-100'!AI49&lt;Sheet1!$D49),'WMp0-100'!AI49,"wait"),"wait")))</f>
        <v>0</v>
      </c>
      <c r="AM48" s="7">
        <f t="shared" si="17"/>
        <v>0</v>
      </c>
      <c r="AN48" s="7">
        <f>IF(AND(AN47&gt;0,AN47&lt;&gt;"wait"),AN47,IF(AND(AOHL!$F48=0,AN47&lt;&gt;"wait"),0,IF(OR(AN47="wait",AOHL!$F48=1),IF(AND('WMp0-100'!AJ49&gt;Sheet1!$E49,'WMp0-100'!AJ49&lt;Sheet1!$D49),'WMp0-100'!AJ49,"wait"),"wait")))</f>
        <v>0</v>
      </c>
      <c r="AO48" s="7">
        <f t="shared" si="18"/>
        <v>0</v>
      </c>
      <c r="AP48" s="7">
        <f>IF(AND(AP47&gt;0,AP47&lt;&gt;"wait"),AP47,IF(AND(AOHL!$F48=0,AP47&lt;&gt;"wait"),0,IF(OR(AP47="wait",AOHL!$F48=1),IF(AND('WMp0-100'!AK49&gt;Sheet1!$E49,'WMp0-100'!AK49&lt;Sheet1!$D49),'WMp0-100'!AK49,"wait"),"wait")))</f>
        <v>0</v>
      </c>
      <c r="AQ48" s="7">
        <f t="shared" si="19"/>
        <v>0</v>
      </c>
      <c r="AR48" s="7">
        <f>IF(AND(AR47&gt;0,AR47&lt;&gt;"wait"),AR47,IF(AND(AOHL!$F48=0,AR47&lt;&gt;"wait"),0,IF(OR(AR47="wait",AOHL!$F48=1),IF(AND('WMp0-100'!AL49&gt;Sheet1!$E49,'WMp0-100'!AL49&lt;Sheet1!$D49),'WMp0-100'!AL49,"wait"),"wait")))</f>
        <v>0</v>
      </c>
      <c r="AS48" s="7">
        <f t="shared" si="20"/>
        <v>0</v>
      </c>
      <c r="AT48" s="7">
        <f>IF(AND(AT47&gt;0,AT47&lt;&gt;"wait"),AT47,IF(AND(AOHL!$F48=0,AT47&lt;&gt;"wait"),0,IF(OR(AT47="wait",AOHL!$F48=1),IF(AND('WMp0-100'!AM49&gt;Sheet1!$E49,'WMp0-100'!AM49&lt;Sheet1!$D49),'WMp0-100'!AM49,"wait"),"wait")))</f>
        <v>0</v>
      </c>
      <c r="AU48" s="7">
        <f t="shared" si="21"/>
        <v>0</v>
      </c>
      <c r="AV48" s="7"/>
      <c r="AW48" s="7">
        <f>IF(AND(AW47&gt;0,AW47&lt;&gt;"wait"),AW47,IF(AND(AOHL!$G48=0,AW47&lt;&gt;"wait"),0,IF(OR(AW47="wait",AOHL!$G48=1),IF(AND('WMp0-100'!AO49&gt;Sheet1!$E49,'WMp0-100'!AO49&lt;Sheet1!$D49),'WMp0-100'!AO49,"wait"),"wait")))</f>
        <v>0</v>
      </c>
      <c r="AX48" s="7">
        <f t="shared" si="22"/>
        <v>0</v>
      </c>
      <c r="AY48" s="7">
        <f>IF(AND(AY47&gt;0,AY47&lt;&gt;"wait"),AY47,IF(AND(AOHL!$G48=0,AY47&lt;&gt;"wait"),0,IF(OR(AY47="wait",AOHL!$G48=1),IF(AND('WMp0-100'!AP49&gt;Sheet1!$E49,'WMp0-100'!AP49&lt;Sheet1!$D49),'WMp0-100'!AP49,"wait"),"wait")))</f>
        <v>0</v>
      </c>
      <c r="AZ48" s="7">
        <f t="shared" si="23"/>
        <v>0</v>
      </c>
      <c r="BA48" s="7">
        <f>IF(AND(BA47&gt;0,BA47&lt;&gt;"wait"),BA47,IF(AND(AOHL!$G48=0,BA47&lt;&gt;"wait"),0,IF(OR(BA47="wait",AOHL!$G48=1),IF(AND('WMp0-100'!AQ49&gt;Sheet1!$E49,'WMp0-100'!AQ49&lt;Sheet1!$D49),'WMp0-100'!AQ49,"wait"),"wait")))</f>
        <v>0</v>
      </c>
      <c r="BB48" s="7">
        <f t="shared" si="24"/>
        <v>0</v>
      </c>
      <c r="BC48" s="7">
        <f>IF(AND(BC47&gt;0,BC47&lt;&gt;"wait"),BC47,IF(AND(AOHL!$G48=0,BC47&lt;&gt;"wait"),0,IF(OR(BC47="wait",AOHL!$G48=1),IF(AND('WMp0-100'!AR49&gt;Sheet1!$E49,'WMp0-100'!AR49&lt;Sheet1!$D49),'WMp0-100'!AR49,"wait"),"wait")))</f>
        <v>0</v>
      </c>
      <c r="BD48" s="7">
        <f t="shared" si="25"/>
        <v>0</v>
      </c>
      <c r="BE48" s="7">
        <f>IF(AND(BE47&gt;0,BE47&lt;&gt;"wait"),BE47,IF(AND(AOHL!$G48=0,BE47&lt;&gt;"wait"),0,IF(OR(BE47="wait",AOHL!$G48=1),IF(AND('WMp0-100'!AS49&gt;Sheet1!$E49,'WMp0-100'!AS49&lt;Sheet1!$D49),'WMp0-100'!AS49,"wait"),"wait")))</f>
        <v>0</v>
      </c>
      <c r="BF48" s="7">
        <f t="shared" si="26"/>
        <v>0</v>
      </c>
      <c r="BG48" s="7">
        <f>IF(AND(BG47&gt;0,BG47&lt;&gt;"wait"),BG47,IF(AND(AOHL!$G48=0,BG47&lt;&gt;"wait"),0,IF(OR(BG47="wait",AOHL!$G48=1),IF(AND('WMp0-100'!AT49&gt;Sheet1!$E49,'WMp0-100'!AT49&lt;Sheet1!$D49),'WMp0-100'!AT49,"wait"),"wait")))</f>
        <v>0</v>
      </c>
      <c r="BH48" s="7">
        <f t="shared" si="27"/>
        <v>0</v>
      </c>
      <c r="BI48" s="7">
        <f>IF(AND(BI47&gt;0,BI47&lt;&gt;"wait"),BI47,IF(AND(AOHL!$G48=0,BI47&lt;&gt;"wait"),0,IF(OR(BI47="wait",AOHL!$G48=1),IF(AND('WMp0-100'!AU49&gt;Sheet1!$E49,'WMp0-100'!AU49&lt;Sheet1!$D49),'WMp0-100'!AU49,"wait"),"wait")))</f>
        <v>0</v>
      </c>
      <c r="BJ48" s="7">
        <f t="shared" si="28"/>
        <v>0</v>
      </c>
      <c r="BK48" s="7">
        <f>IF(AND(BK47&gt;0,BK47&lt;&gt;"wait"),BK47,IF(AND(AOHL!$G48=0,BK47&lt;&gt;"wait"),0,IF(OR(BK47="wait",AOHL!$G48=1),IF(AND('WMp0-100'!AV49&gt;Sheet1!$E49,'WMp0-100'!AV49&lt;Sheet1!$D49),'WMp0-100'!AV49,"wait"),"wait")))</f>
        <v>0</v>
      </c>
      <c r="BL48" s="7">
        <f t="shared" si="29"/>
        <v>0</v>
      </c>
      <c r="BM48" s="7">
        <f>IF(AND(BM47&gt;0,BM47&lt;&gt;"wait"),BM47,IF(AND(AOHL!$G48=0,BM47&lt;&gt;"wait"),0,IF(OR(BM47="wait",AOHL!$G48=1),IF(AND('WMp0-100'!AW49&gt;Sheet1!$E49,'WMp0-100'!AW49&lt;Sheet1!$D49),'WMp0-100'!AW49,"wait"),"wait")))</f>
        <v>0</v>
      </c>
      <c r="BN48" s="7">
        <f t="shared" si="30"/>
        <v>0</v>
      </c>
      <c r="BO48" s="7">
        <f>IF(AND(BO47&gt;0,BO47&lt;&gt;"wait"),BO47,IF(AND(AOHL!$G48=0,BO47&lt;&gt;"wait"),0,IF(OR(BO47="wait",AOHL!$G48=1),IF(AND('WMp0-100'!AX49&gt;Sheet1!$E49,'WMp0-100'!AX49&lt;Sheet1!$D49),'WMp0-100'!AX49,"wait"),"wait")))</f>
        <v>0</v>
      </c>
      <c r="BP48" s="7">
        <f t="shared" si="31"/>
        <v>0</v>
      </c>
      <c r="BQ48" s="7">
        <f>IF(AND(BQ47&gt;0,BQ47&lt;&gt;"wait"),BQ47,IF(AND(AOHL!$G48=0,BQ47&lt;&gt;"wait"),0,IF(OR(BQ47="wait",AOHL!$G48=1),IF(AND('WMp0-100'!AY49&gt;Sheet1!$E49,'WMp0-100'!AY49&lt;Sheet1!$D49),'WMp0-100'!AY49,"wait"),"wait")))</f>
        <v>0</v>
      </c>
      <c r="BR48" s="7">
        <f t="shared" si="32"/>
        <v>0</v>
      </c>
    </row>
    <row r="49" spans="1:70" x14ac:dyDescent="0.3">
      <c r="A49" t="str">
        <f>Sheet1!B49</f>
        <v>03/01 10:02</v>
      </c>
      <c r="C49" s="7">
        <f>IF(AND(C48&gt;0,C48&lt;&gt;"wait"),C48,IF(AND(AOHL!$E49=0,C48&lt;&gt;"wait"),0,IF(OR(C48="wait",AOHL!$E49=1),IF(AND('WMp0-100'!Q50&gt;Sheet1!$E50,'WMp0-100'!Q50&lt;Sheet1!$D50),'WMp0-100'!Q50,"wait"),"wait")))</f>
        <v>0</v>
      </c>
      <c r="D49" s="7">
        <f t="shared" si="0"/>
        <v>0</v>
      </c>
      <c r="E49" s="7">
        <f>IF(AND(E48&gt;0,E48&lt;&gt;"wait"),E48,IF(AND(AOHL!$E49=0,E48&lt;&gt;"wait"),0,IF(OR(E48="wait",AOHL!$E49=1),IF(AND('WMp0-100'!R50&gt;Sheet1!$E50,'WMp0-100'!R50&lt;Sheet1!$D50),'WMp0-100'!R50,"wait"),"wait")))</f>
        <v>0</v>
      </c>
      <c r="F49" s="7">
        <f t="shared" si="1"/>
        <v>0</v>
      </c>
      <c r="G49" s="7">
        <f>IF(AND(G48&gt;0,G48&lt;&gt;"wait"),G48,IF(AND(AOHL!$E49=0,G48&lt;&gt;"wait"),0,IF(OR(G48="wait",AOHL!$E49=1),IF(AND('WMp0-100'!S50&gt;Sheet1!$E50,'WMp0-100'!S50&lt;Sheet1!$D50),'WMp0-100'!S50,"wait"),"wait")))</f>
        <v>0</v>
      </c>
      <c r="H49" s="7">
        <f t="shared" si="2"/>
        <v>0</v>
      </c>
      <c r="I49" s="7">
        <f>IF(AND(I48&gt;0,I48&lt;&gt;"wait"),I48,IF(AND(AOHL!$E49=0,I48&lt;&gt;"wait"),0,IF(OR(I48="wait",AOHL!$E49=1),IF(AND('WMp0-100'!T50&gt;Sheet1!$E50,'WMp0-100'!T50&lt;Sheet1!$D50),'WMp0-100'!T50,"wait"),"wait")))</f>
        <v>0</v>
      </c>
      <c r="J49" s="7">
        <f t="shared" si="3"/>
        <v>0</v>
      </c>
      <c r="K49" s="7">
        <f>IF(AND(K48&gt;0,K48&lt;&gt;"wait"),K48,IF(AND(AOHL!$E49=0,K48&lt;&gt;"wait"),0,IF(OR(K48="wait",AOHL!$E49=1),IF(AND('WMp0-100'!U50&gt;Sheet1!$E50,'WMp0-100'!U50&lt;Sheet1!$D50),'WMp0-100'!U50,"wait"),"wait")))</f>
        <v>0</v>
      </c>
      <c r="L49" s="7">
        <f t="shared" si="4"/>
        <v>0</v>
      </c>
      <c r="M49" s="7">
        <f>IF(AND(M48&gt;0,M48&lt;&gt;"wait"),M48,IF(AND(AOHL!$E49=0,M48&lt;&gt;"wait"),0,IF(OR(M48="wait",AOHL!$E49=1),IF(AND('WMp0-100'!V50&gt;Sheet1!$E50,'WMp0-100'!V50&lt;Sheet1!$D50),'WMp0-100'!V50,"wait"),"wait")))</f>
        <v>0</v>
      </c>
      <c r="N49" s="7">
        <f t="shared" si="5"/>
        <v>0</v>
      </c>
      <c r="O49" s="7">
        <f>IF(AND(O48&gt;0,O48&lt;&gt;"wait"),O48,IF(AND(AOHL!$E49=0,O48&lt;&gt;"wait"),0,IF(OR(O48="wait",AOHL!$E49=1),IF(AND('WMp0-100'!W50&gt;Sheet1!$E50,'WMp0-100'!W50&lt;Sheet1!$D50),'WMp0-100'!W50,"wait"),"wait")))</f>
        <v>0</v>
      </c>
      <c r="P49" s="7">
        <f t="shared" si="6"/>
        <v>0</v>
      </c>
      <c r="Q49" s="7">
        <f>IF(AND(Q48&gt;0,Q48&lt;&gt;"wait"),Q48,IF(AND(AOHL!$E49=0,Q48&lt;&gt;"wait"),0,IF(OR(Q48="wait",AOHL!$E49=1),IF(AND('WMp0-100'!X50&gt;Sheet1!$E50,'WMp0-100'!X50&lt;Sheet1!$D50),'WMp0-100'!X50,"wait"),"wait")))</f>
        <v>0</v>
      </c>
      <c r="R49" s="7">
        <f t="shared" si="7"/>
        <v>0</v>
      </c>
      <c r="S49" s="7">
        <f>IF(AND(S48&gt;0,S48&lt;&gt;"wait"),S48,IF(AND(AOHL!$E49=0,S48&lt;&gt;"wait"),0,IF(OR(S48="wait",AOHL!$E49=1),IF(AND('WMp0-100'!Y50&gt;Sheet1!$E50,'WMp0-100'!Y50&lt;Sheet1!$D50),'WMp0-100'!Y50,"wait"),"wait")))</f>
        <v>0</v>
      </c>
      <c r="T49" s="7">
        <f t="shared" si="8"/>
        <v>0</v>
      </c>
      <c r="U49" s="7">
        <f>IF(AND(U48&gt;0,U48&lt;&gt;"wait"),U48,IF(AND(AOHL!$E49=0,U48&lt;&gt;"wait"),0,IF(OR(U48="wait",AOHL!$E49=1),IF(AND('WMp0-100'!Z50&gt;Sheet1!$E50,'WMp0-100'!Z50&lt;Sheet1!$D50),'WMp0-100'!Z50,"wait"),"wait")))</f>
        <v>0</v>
      </c>
      <c r="V49" s="7">
        <f t="shared" si="9"/>
        <v>0</v>
      </c>
      <c r="W49" s="7">
        <f>IF(AND(W48&gt;0,W48&lt;&gt;"wait"),W48,IF(AND(AOHL!$E49=0,W48&lt;&gt;"wait"),0,IF(OR(W48="wait",AOHL!$E49=1),IF(AND('WMp0-100'!AA50&gt;Sheet1!$E50,'WMp0-100'!AA50&lt;Sheet1!$D50),'WMp0-100'!AA50,"wait"),"wait")))</f>
        <v>0</v>
      </c>
      <c r="X49" s="7">
        <f t="shared" si="10"/>
        <v>0</v>
      </c>
      <c r="Z49" s="7">
        <f>IF(AND(Z48&gt;0,Z48&lt;&gt;"wait"),Z48,IF(AND(AOHL!$F49=0,Z48&lt;&gt;"wait"),0,IF(OR(Z48="wait",AOHL!$F49=1),IF(AND('WMp0-100'!AC50&gt;Sheet1!$E50,'WMp0-100'!AC50&lt;Sheet1!$D50),'WMp0-100'!AC50,"wait"),"wait")))</f>
        <v>0</v>
      </c>
      <c r="AA49" s="7">
        <f t="shared" si="11"/>
        <v>0</v>
      </c>
      <c r="AB49" s="7">
        <f>IF(AND(AB48&gt;0,AB48&lt;&gt;"wait"),AB48,IF(AND(AOHL!$F49=0,AB48&lt;&gt;"wait"),0,IF(OR(AB48="wait",AOHL!$F49=1),IF(AND('WMp0-100'!AD50&gt;Sheet1!$E50,'WMp0-100'!AD50&lt;Sheet1!$D50),'WMp0-100'!AD50,"wait"),"wait")))</f>
        <v>0</v>
      </c>
      <c r="AC49" s="7">
        <f t="shared" si="12"/>
        <v>0</v>
      </c>
      <c r="AD49" s="7">
        <f>IF(AND(AD48&gt;0,AD48&lt;&gt;"wait"),AD48,IF(AND(AOHL!$F49=0,AD48&lt;&gt;"wait"),0,IF(OR(AD48="wait",AOHL!$F49=1),IF(AND('WMp0-100'!AE50&gt;Sheet1!$E50,'WMp0-100'!AE50&lt;Sheet1!$D50),'WMp0-100'!AE50,"wait"),"wait")))</f>
        <v>0</v>
      </c>
      <c r="AE49" s="7">
        <f t="shared" si="13"/>
        <v>0</v>
      </c>
      <c r="AF49" s="7">
        <f>IF(AND(AF48&gt;0,AF48&lt;&gt;"wait"),AF48,IF(AND(AOHL!$F49=0,AF48&lt;&gt;"wait"),0,IF(OR(AF48="wait",AOHL!$F49=1),IF(AND('WMp0-100'!AF50&gt;Sheet1!$E50,'WMp0-100'!AF50&lt;Sheet1!$D50),'WMp0-100'!AF50,"wait"),"wait")))</f>
        <v>0</v>
      </c>
      <c r="AG49" s="7">
        <f t="shared" si="14"/>
        <v>0</v>
      </c>
      <c r="AH49" s="7">
        <f>IF(AND(AH48&gt;0,AH48&lt;&gt;"wait"),AH48,IF(AND(AOHL!$F49=0,AH48&lt;&gt;"wait"),0,IF(OR(AH48="wait",AOHL!$F49=1),IF(AND('WMp0-100'!AG50&gt;Sheet1!$E50,'WMp0-100'!AG50&lt;Sheet1!$D50),'WMp0-100'!AG50,"wait"),"wait")))</f>
        <v>0</v>
      </c>
      <c r="AI49" s="7">
        <f t="shared" si="15"/>
        <v>0</v>
      </c>
      <c r="AJ49" s="7">
        <f>IF(AND(AJ48&gt;0,AJ48&lt;&gt;"wait"),AJ48,IF(AND(AOHL!$F49=0,AJ48&lt;&gt;"wait"),0,IF(OR(AJ48="wait",AOHL!$F49=1),IF(AND('WMp0-100'!AH50&gt;Sheet1!$E50,'WMp0-100'!AH50&lt;Sheet1!$D50),'WMp0-100'!AH50,"wait"),"wait")))</f>
        <v>0</v>
      </c>
      <c r="AK49" s="7">
        <f t="shared" si="16"/>
        <v>0</v>
      </c>
      <c r="AL49" s="7">
        <f>IF(AND(AL48&gt;0,AL48&lt;&gt;"wait"),AL48,IF(AND(AOHL!$F49=0,AL48&lt;&gt;"wait"),0,IF(OR(AL48="wait",AOHL!$F49=1),IF(AND('WMp0-100'!AI50&gt;Sheet1!$E50,'WMp0-100'!AI50&lt;Sheet1!$D50),'WMp0-100'!AI50,"wait"),"wait")))</f>
        <v>0</v>
      </c>
      <c r="AM49" s="7">
        <f t="shared" si="17"/>
        <v>0</v>
      </c>
      <c r="AN49" s="7">
        <f>IF(AND(AN48&gt;0,AN48&lt;&gt;"wait"),AN48,IF(AND(AOHL!$F49=0,AN48&lt;&gt;"wait"),0,IF(OR(AN48="wait",AOHL!$F49=1),IF(AND('WMp0-100'!AJ50&gt;Sheet1!$E50,'WMp0-100'!AJ50&lt;Sheet1!$D50),'WMp0-100'!AJ50,"wait"),"wait")))</f>
        <v>0</v>
      </c>
      <c r="AO49" s="7">
        <f t="shared" si="18"/>
        <v>0</v>
      </c>
      <c r="AP49" s="7">
        <f>IF(AND(AP48&gt;0,AP48&lt;&gt;"wait"),AP48,IF(AND(AOHL!$F49=0,AP48&lt;&gt;"wait"),0,IF(OR(AP48="wait",AOHL!$F49=1),IF(AND('WMp0-100'!AK50&gt;Sheet1!$E50,'WMp0-100'!AK50&lt;Sheet1!$D50),'WMp0-100'!AK50,"wait"),"wait")))</f>
        <v>0</v>
      </c>
      <c r="AQ49" s="7">
        <f t="shared" si="19"/>
        <v>0</v>
      </c>
      <c r="AR49" s="7">
        <f>IF(AND(AR48&gt;0,AR48&lt;&gt;"wait"),AR48,IF(AND(AOHL!$F49=0,AR48&lt;&gt;"wait"),0,IF(OR(AR48="wait",AOHL!$F49=1),IF(AND('WMp0-100'!AL50&gt;Sheet1!$E50,'WMp0-100'!AL50&lt;Sheet1!$D50),'WMp0-100'!AL50,"wait"),"wait")))</f>
        <v>0</v>
      </c>
      <c r="AS49" s="7">
        <f t="shared" si="20"/>
        <v>0</v>
      </c>
      <c r="AT49" s="7">
        <f>IF(AND(AT48&gt;0,AT48&lt;&gt;"wait"),AT48,IF(AND(AOHL!$F49=0,AT48&lt;&gt;"wait"),0,IF(OR(AT48="wait",AOHL!$F49=1),IF(AND('WMp0-100'!AM50&gt;Sheet1!$E50,'WMp0-100'!AM50&lt;Sheet1!$D50),'WMp0-100'!AM50,"wait"),"wait")))</f>
        <v>0</v>
      </c>
      <c r="AU49" s="7">
        <f t="shared" si="21"/>
        <v>0</v>
      </c>
      <c r="AV49" s="7"/>
      <c r="AW49" s="7">
        <f>IF(AND(AW48&gt;0,AW48&lt;&gt;"wait"),AW48,IF(AND(AOHL!$G49=0,AW48&lt;&gt;"wait"),0,IF(OR(AW48="wait",AOHL!$G49=1),IF(AND('WMp0-100'!AO50&gt;Sheet1!$E50,'WMp0-100'!AO50&lt;Sheet1!$D50),'WMp0-100'!AO50,"wait"),"wait")))</f>
        <v>0</v>
      </c>
      <c r="AX49" s="7">
        <f t="shared" si="22"/>
        <v>0</v>
      </c>
      <c r="AY49" s="7">
        <f>IF(AND(AY48&gt;0,AY48&lt;&gt;"wait"),AY48,IF(AND(AOHL!$G49=0,AY48&lt;&gt;"wait"),0,IF(OR(AY48="wait",AOHL!$G49=1),IF(AND('WMp0-100'!AP50&gt;Sheet1!$E50,'WMp0-100'!AP50&lt;Sheet1!$D50),'WMp0-100'!AP50,"wait"),"wait")))</f>
        <v>0</v>
      </c>
      <c r="AZ49" s="7">
        <f t="shared" si="23"/>
        <v>0</v>
      </c>
      <c r="BA49" s="7">
        <f>IF(AND(BA48&gt;0,BA48&lt;&gt;"wait"),BA48,IF(AND(AOHL!$G49=0,BA48&lt;&gt;"wait"),0,IF(OR(BA48="wait",AOHL!$G49=1),IF(AND('WMp0-100'!AQ50&gt;Sheet1!$E50,'WMp0-100'!AQ50&lt;Sheet1!$D50),'WMp0-100'!AQ50,"wait"),"wait")))</f>
        <v>0</v>
      </c>
      <c r="BB49" s="7">
        <f t="shared" si="24"/>
        <v>0</v>
      </c>
      <c r="BC49" s="7">
        <f>IF(AND(BC48&gt;0,BC48&lt;&gt;"wait"),BC48,IF(AND(AOHL!$G49=0,BC48&lt;&gt;"wait"),0,IF(OR(BC48="wait",AOHL!$G49=1),IF(AND('WMp0-100'!AR50&gt;Sheet1!$E50,'WMp0-100'!AR50&lt;Sheet1!$D50),'WMp0-100'!AR50,"wait"),"wait")))</f>
        <v>0</v>
      </c>
      <c r="BD49" s="7">
        <f t="shared" si="25"/>
        <v>0</v>
      </c>
      <c r="BE49" s="7">
        <f>IF(AND(BE48&gt;0,BE48&lt;&gt;"wait"),BE48,IF(AND(AOHL!$G49=0,BE48&lt;&gt;"wait"),0,IF(OR(BE48="wait",AOHL!$G49=1),IF(AND('WMp0-100'!AS50&gt;Sheet1!$E50,'WMp0-100'!AS50&lt;Sheet1!$D50),'WMp0-100'!AS50,"wait"),"wait")))</f>
        <v>0</v>
      </c>
      <c r="BF49" s="7">
        <f t="shared" si="26"/>
        <v>0</v>
      </c>
      <c r="BG49" s="7">
        <f>IF(AND(BG48&gt;0,BG48&lt;&gt;"wait"),BG48,IF(AND(AOHL!$G49=0,BG48&lt;&gt;"wait"),0,IF(OR(BG48="wait",AOHL!$G49=1),IF(AND('WMp0-100'!AT50&gt;Sheet1!$E50,'WMp0-100'!AT50&lt;Sheet1!$D50),'WMp0-100'!AT50,"wait"),"wait")))</f>
        <v>0</v>
      </c>
      <c r="BH49" s="7">
        <f t="shared" si="27"/>
        <v>0</v>
      </c>
      <c r="BI49" s="7">
        <f>IF(AND(BI48&gt;0,BI48&lt;&gt;"wait"),BI48,IF(AND(AOHL!$G49=0,BI48&lt;&gt;"wait"),0,IF(OR(BI48="wait",AOHL!$G49=1),IF(AND('WMp0-100'!AU50&gt;Sheet1!$E50,'WMp0-100'!AU50&lt;Sheet1!$D50),'WMp0-100'!AU50,"wait"),"wait")))</f>
        <v>0</v>
      </c>
      <c r="BJ49" s="7">
        <f t="shared" si="28"/>
        <v>0</v>
      </c>
      <c r="BK49" s="7">
        <f>IF(AND(BK48&gt;0,BK48&lt;&gt;"wait"),BK48,IF(AND(AOHL!$G49=0,BK48&lt;&gt;"wait"),0,IF(OR(BK48="wait",AOHL!$G49=1),IF(AND('WMp0-100'!AV50&gt;Sheet1!$E50,'WMp0-100'!AV50&lt;Sheet1!$D50),'WMp0-100'!AV50,"wait"),"wait")))</f>
        <v>0</v>
      </c>
      <c r="BL49" s="7">
        <f t="shared" si="29"/>
        <v>0</v>
      </c>
      <c r="BM49" s="7">
        <f>IF(AND(BM48&gt;0,BM48&lt;&gt;"wait"),BM48,IF(AND(AOHL!$G49=0,BM48&lt;&gt;"wait"),0,IF(OR(BM48="wait",AOHL!$G49=1),IF(AND('WMp0-100'!AW50&gt;Sheet1!$E50,'WMp0-100'!AW50&lt;Sheet1!$D50),'WMp0-100'!AW50,"wait"),"wait")))</f>
        <v>0</v>
      </c>
      <c r="BN49" s="7">
        <f t="shared" si="30"/>
        <v>0</v>
      </c>
      <c r="BO49" s="7">
        <f>IF(AND(BO48&gt;0,BO48&lt;&gt;"wait"),BO48,IF(AND(AOHL!$G49=0,BO48&lt;&gt;"wait"),0,IF(OR(BO48="wait",AOHL!$G49=1),IF(AND('WMp0-100'!AX50&gt;Sheet1!$E50,'WMp0-100'!AX50&lt;Sheet1!$D50),'WMp0-100'!AX50,"wait"),"wait")))</f>
        <v>0</v>
      </c>
      <c r="BP49" s="7">
        <f t="shared" si="31"/>
        <v>0</v>
      </c>
      <c r="BQ49" s="7">
        <f>IF(AND(BQ48&gt;0,BQ48&lt;&gt;"wait"),BQ48,IF(AND(AOHL!$G49=0,BQ48&lt;&gt;"wait"),0,IF(OR(BQ48="wait",AOHL!$G49=1),IF(AND('WMp0-100'!AY50&gt;Sheet1!$E50,'WMp0-100'!AY50&lt;Sheet1!$D50),'WMp0-100'!AY50,"wait"),"wait")))</f>
        <v>0</v>
      </c>
      <c r="BR49" s="7">
        <f t="shared" si="32"/>
        <v>0</v>
      </c>
    </row>
    <row r="50" spans="1:70" x14ac:dyDescent="0.3">
      <c r="A50" t="str">
        <f>Sheet1!B50</f>
        <v>03/01 10:03</v>
      </c>
      <c r="C50" s="7">
        <f>IF(AND(C49&gt;0,C49&lt;&gt;"wait"),C49,IF(AND(AOHL!$E50=0,C49&lt;&gt;"wait"),0,IF(OR(C49="wait",AOHL!$E50=1),IF(AND('WMp0-100'!Q51&gt;Sheet1!$E51,'WMp0-100'!Q51&lt;Sheet1!$D51),'WMp0-100'!Q51,"wait"),"wait")))</f>
        <v>0</v>
      </c>
      <c r="D50" s="7">
        <f t="shared" si="0"/>
        <v>0</v>
      </c>
      <c r="E50" s="7">
        <f>IF(AND(E49&gt;0,E49&lt;&gt;"wait"),E49,IF(AND(AOHL!$E50=0,E49&lt;&gt;"wait"),0,IF(OR(E49="wait",AOHL!$E50=1),IF(AND('WMp0-100'!R51&gt;Sheet1!$E51,'WMp0-100'!R51&lt;Sheet1!$D51),'WMp0-100'!R51,"wait"),"wait")))</f>
        <v>0</v>
      </c>
      <c r="F50" s="7">
        <f t="shared" si="1"/>
        <v>0</v>
      </c>
      <c r="G50" s="7">
        <f>IF(AND(G49&gt;0,G49&lt;&gt;"wait"),G49,IF(AND(AOHL!$E50=0,G49&lt;&gt;"wait"),0,IF(OR(G49="wait",AOHL!$E50=1),IF(AND('WMp0-100'!S51&gt;Sheet1!$E51,'WMp0-100'!S51&lt;Sheet1!$D51),'WMp0-100'!S51,"wait"),"wait")))</f>
        <v>0</v>
      </c>
      <c r="H50" s="7">
        <f t="shared" si="2"/>
        <v>0</v>
      </c>
      <c r="I50" s="7">
        <f>IF(AND(I49&gt;0,I49&lt;&gt;"wait"),I49,IF(AND(AOHL!$E50=0,I49&lt;&gt;"wait"),0,IF(OR(I49="wait",AOHL!$E50=1),IF(AND('WMp0-100'!T51&gt;Sheet1!$E51,'WMp0-100'!T51&lt;Sheet1!$D51),'WMp0-100'!T51,"wait"),"wait")))</f>
        <v>0</v>
      </c>
      <c r="J50" s="7">
        <f t="shared" si="3"/>
        <v>0</v>
      </c>
      <c r="K50" s="7">
        <f>IF(AND(K49&gt;0,K49&lt;&gt;"wait"),K49,IF(AND(AOHL!$E50=0,K49&lt;&gt;"wait"),0,IF(OR(K49="wait",AOHL!$E50=1),IF(AND('WMp0-100'!U51&gt;Sheet1!$E51,'WMp0-100'!U51&lt;Sheet1!$D51),'WMp0-100'!U51,"wait"),"wait")))</f>
        <v>0</v>
      </c>
      <c r="L50" s="7">
        <f t="shared" si="4"/>
        <v>0</v>
      </c>
      <c r="M50" s="7">
        <f>IF(AND(M49&gt;0,M49&lt;&gt;"wait"),M49,IF(AND(AOHL!$E50=0,M49&lt;&gt;"wait"),0,IF(OR(M49="wait",AOHL!$E50=1),IF(AND('WMp0-100'!V51&gt;Sheet1!$E51,'WMp0-100'!V51&lt;Sheet1!$D51),'WMp0-100'!V51,"wait"),"wait")))</f>
        <v>0</v>
      </c>
      <c r="N50" s="7">
        <f t="shared" si="5"/>
        <v>0</v>
      </c>
      <c r="O50" s="7">
        <f>IF(AND(O49&gt;0,O49&lt;&gt;"wait"),O49,IF(AND(AOHL!$E50=0,O49&lt;&gt;"wait"),0,IF(OR(O49="wait",AOHL!$E50=1),IF(AND('WMp0-100'!W51&gt;Sheet1!$E51,'WMp0-100'!W51&lt;Sheet1!$D51),'WMp0-100'!W51,"wait"),"wait")))</f>
        <v>0</v>
      </c>
      <c r="P50" s="7">
        <f t="shared" si="6"/>
        <v>0</v>
      </c>
      <c r="Q50" s="7">
        <f>IF(AND(Q49&gt;0,Q49&lt;&gt;"wait"),Q49,IF(AND(AOHL!$E50=0,Q49&lt;&gt;"wait"),0,IF(OR(Q49="wait",AOHL!$E50=1),IF(AND('WMp0-100'!X51&gt;Sheet1!$E51,'WMp0-100'!X51&lt;Sheet1!$D51),'WMp0-100'!X51,"wait"),"wait")))</f>
        <v>0</v>
      </c>
      <c r="R50" s="7">
        <f t="shared" si="7"/>
        <v>0</v>
      </c>
      <c r="S50" s="7">
        <f>IF(AND(S49&gt;0,S49&lt;&gt;"wait"),S49,IF(AND(AOHL!$E50=0,S49&lt;&gt;"wait"),0,IF(OR(S49="wait",AOHL!$E50=1),IF(AND('WMp0-100'!Y51&gt;Sheet1!$E51,'WMp0-100'!Y51&lt;Sheet1!$D51),'WMp0-100'!Y51,"wait"),"wait")))</f>
        <v>0</v>
      </c>
      <c r="T50" s="7">
        <f t="shared" si="8"/>
        <v>0</v>
      </c>
      <c r="U50" s="7">
        <f>IF(AND(U49&gt;0,U49&lt;&gt;"wait"),U49,IF(AND(AOHL!$E50=0,U49&lt;&gt;"wait"),0,IF(OR(U49="wait",AOHL!$E50=1),IF(AND('WMp0-100'!Z51&gt;Sheet1!$E51,'WMp0-100'!Z51&lt;Sheet1!$D51),'WMp0-100'!Z51,"wait"),"wait")))</f>
        <v>0</v>
      </c>
      <c r="V50" s="7">
        <f t="shared" si="9"/>
        <v>0</v>
      </c>
      <c r="W50" s="7">
        <f>IF(AND(W49&gt;0,W49&lt;&gt;"wait"),W49,IF(AND(AOHL!$E50=0,W49&lt;&gt;"wait"),0,IF(OR(W49="wait",AOHL!$E50=1),IF(AND('WMp0-100'!AA51&gt;Sheet1!$E51,'WMp0-100'!AA51&lt;Sheet1!$D51),'WMp0-100'!AA51,"wait"),"wait")))</f>
        <v>0</v>
      </c>
      <c r="X50" s="7">
        <f t="shared" si="10"/>
        <v>0</v>
      </c>
      <c r="Z50" s="7">
        <f>IF(AND(Z49&gt;0,Z49&lt;&gt;"wait"),Z49,IF(AND(AOHL!$F50=0,Z49&lt;&gt;"wait"),0,IF(OR(Z49="wait",AOHL!$F50=1),IF(AND('WMp0-100'!AC51&gt;Sheet1!$E51,'WMp0-100'!AC51&lt;Sheet1!$D51),'WMp0-100'!AC51,"wait"),"wait")))</f>
        <v>0</v>
      </c>
      <c r="AA50" s="7">
        <f t="shared" si="11"/>
        <v>0</v>
      </c>
      <c r="AB50" s="7">
        <f>IF(AND(AB49&gt;0,AB49&lt;&gt;"wait"),AB49,IF(AND(AOHL!$F50=0,AB49&lt;&gt;"wait"),0,IF(OR(AB49="wait",AOHL!$F50=1),IF(AND('WMp0-100'!AD51&gt;Sheet1!$E51,'WMp0-100'!AD51&lt;Sheet1!$D51),'WMp0-100'!AD51,"wait"),"wait")))</f>
        <v>0</v>
      </c>
      <c r="AC50" s="7">
        <f t="shared" si="12"/>
        <v>0</v>
      </c>
      <c r="AD50" s="7">
        <f>IF(AND(AD49&gt;0,AD49&lt;&gt;"wait"),AD49,IF(AND(AOHL!$F50=0,AD49&lt;&gt;"wait"),0,IF(OR(AD49="wait",AOHL!$F50=1),IF(AND('WMp0-100'!AE51&gt;Sheet1!$E51,'WMp0-100'!AE51&lt;Sheet1!$D51),'WMp0-100'!AE51,"wait"),"wait")))</f>
        <v>0</v>
      </c>
      <c r="AE50" s="7">
        <f t="shared" si="13"/>
        <v>0</v>
      </c>
      <c r="AF50" s="7">
        <f>IF(AND(AF49&gt;0,AF49&lt;&gt;"wait"),AF49,IF(AND(AOHL!$F50=0,AF49&lt;&gt;"wait"),0,IF(OR(AF49="wait",AOHL!$F50=1),IF(AND('WMp0-100'!AF51&gt;Sheet1!$E51,'WMp0-100'!AF51&lt;Sheet1!$D51),'WMp0-100'!AF51,"wait"),"wait")))</f>
        <v>0</v>
      </c>
      <c r="AG50" s="7">
        <f t="shared" si="14"/>
        <v>0</v>
      </c>
      <c r="AH50" s="7">
        <f>IF(AND(AH49&gt;0,AH49&lt;&gt;"wait"),AH49,IF(AND(AOHL!$F50=0,AH49&lt;&gt;"wait"),0,IF(OR(AH49="wait",AOHL!$F50=1),IF(AND('WMp0-100'!AG51&gt;Sheet1!$E51,'WMp0-100'!AG51&lt;Sheet1!$D51),'WMp0-100'!AG51,"wait"),"wait")))</f>
        <v>0</v>
      </c>
      <c r="AI50" s="7">
        <f t="shared" si="15"/>
        <v>0</v>
      </c>
      <c r="AJ50" s="7">
        <f>IF(AND(AJ49&gt;0,AJ49&lt;&gt;"wait"),AJ49,IF(AND(AOHL!$F50=0,AJ49&lt;&gt;"wait"),0,IF(OR(AJ49="wait",AOHL!$F50=1),IF(AND('WMp0-100'!AH51&gt;Sheet1!$E51,'WMp0-100'!AH51&lt;Sheet1!$D51),'WMp0-100'!AH51,"wait"),"wait")))</f>
        <v>0</v>
      </c>
      <c r="AK50" s="7">
        <f t="shared" si="16"/>
        <v>0</v>
      </c>
      <c r="AL50" s="7">
        <f>IF(AND(AL49&gt;0,AL49&lt;&gt;"wait"),AL49,IF(AND(AOHL!$F50=0,AL49&lt;&gt;"wait"),0,IF(OR(AL49="wait",AOHL!$F50=1),IF(AND('WMp0-100'!AI51&gt;Sheet1!$E51,'WMp0-100'!AI51&lt;Sheet1!$D51),'WMp0-100'!AI51,"wait"),"wait")))</f>
        <v>0</v>
      </c>
      <c r="AM50" s="7">
        <f t="shared" si="17"/>
        <v>0</v>
      </c>
      <c r="AN50" s="7">
        <f>IF(AND(AN49&gt;0,AN49&lt;&gt;"wait"),AN49,IF(AND(AOHL!$F50=0,AN49&lt;&gt;"wait"),0,IF(OR(AN49="wait",AOHL!$F50=1),IF(AND('WMp0-100'!AJ51&gt;Sheet1!$E51,'WMp0-100'!AJ51&lt;Sheet1!$D51),'WMp0-100'!AJ51,"wait"),"wait")))</f>
        <v>0</v>
      </c>
      <c r="AO50" s="7">
        <f t="shared" si="18"/>
        <v>0</v>
      </c>
      <c r="AP50" s="7">
        <f>IF(AND(AP49&gt;0,AP49&lt;&gt;"wait"),AP49,IF(AND(AOHL!$F50=0,AP49&lt;&gt;"wait"),0,IF(OR(AP49="wait",AOHL!$F50=1),IF(AND('WMp0-100'!AK51&gt;Sheet1!$E51,'WMp0-100'!AK51&lt;Sheet1!$D51),'WMp0-100'!AK51,"wait"),"wait")))</f>
        <v>0</v>
      </c>
      <c r="AQ50" s="7">
        <f t="shared" si="19"/>
        <v>0</v>
      </c>
      <c r="AR50" s="7">
        <f>IF(AND(AR49&gt;0,AR49&lt;&gt;"wait"),AR49,IF(AND(AOHL!$F50=0,AR49&lt;&gt;"wait"),0,IF(OR(AR49="wait",AOHL!$F50=1),IF(AND('WMp0-100'!AL51&gt;Sheet1!$E51,'WMp0-100'!AL51&lt;Sheet1!$D51),'WMp0-100'!AL51,"wait"),"wait")))</f>
        <v>0</v>
      </c>
      <c r="AS50" s="7">
        <f t="shared" si="20"/>
        <v>0</v>
      </c>
      <c r="AT50" s="7">
        <f>IF(AND(AT49&gt;0,AT49&lt;&gt;"wait"),AT49,IF(AND(AOHL!$F50=0,AT49&lt;&gt;"wait"),0,IF(OR(AT49="wait",AOHL!$F50=1),IF(AND('WMp0-100'!AM51&gt;Sheet1!$E51,'WMp0-100'!AM51&lt;Sheet1!$D51),'WMp0-100'!AM51,"wait"),"wait")))</f>
        <v>0</v>
      </c>
      <c r="AU50" s="7">
        <f t="shared" si="21"/>
        <v>0</v>
      </c>
      <c r="AV50" s="7"/>
      <c r="AW50" s="7">
        <f>IF(AND(AW49&gt;0,AW49&lt;&gt;"wait"),AW49,IF(AND(AOHL!$G50=0,AW49&lt;&gt;"wait"),0,IF(OR(AW49="wait",AOHL!$G50=1),IF(AND('WMp0-100'!AO51&gt;Sheet1!$E51,'WMp0-100'!AO51&lt;Sheet1!$D51),'WMp0-100'!AO51,"wait"),"wait")))</f>
        <v>0</v>
      </c>
      <c r="AX50" s="7">
        <f t="shared" si="22"/>
        <v>0</v>
      </c>
      <c r="AY50" s="7">
        <f>IF(AND(AY49&gt;0,AY49&lt;&gt;"wait"),AY49,IF(AND(AOHL!$G50=0,AY49&lt;&gt;"wait"),0,IF(OR(AY49="wait",AOHL!$G50=1),IF(AND('WMp0-100'!AP51&gt;Sheet1!$E51,'WMp0-100'!AP51&lt;Sheet1!$D51),'WMp0-100'!AP51,"wait"),"wait")))</f>
        <v>0</v>
      </c>
      <c r="AZ50" s="7">
        <f t="shared" si="23"/>
        <v>0</v>
      </c>
      <c r="BA50" s="7">
        <f>IF(AND(BA49&gt;0,BA49&lt;&gt;"wait"),BA49,IF(AND(AOHL!$G50=0,BA49&lt;&gt;"wait"),0,IF(OR(BA49="wait",AOHL!$G50=1),IF(AND('WMp0-100'!AQ51&gt;Sheet1!$E51,'WMp0-100'!AQ51&lt;Sheet1!$D51),'WMp0-100'!AQ51,"wait"),"wait")))</f>
        <v>0</v>
      </c>
      <c r="BB50" s="7">
        <f t="shared" si="24"/>
        <v>0</v>
      </c>
      <c r="BC50" s="7">
        <f>IF(AND(BC49&gt;0,BC49&lt;&gt;"wait"),BC49,IF(AND(AOHL!$G50=0,BC49&lt;&gt;"wait"),0,IF(OR(BC49="wait",AOHL!$G50=1),IF(AND('WMp0-100'!AR51&gt;Sheet1!$E51,'WMp0-100'!AR51&lt;Sheet1!$D51),'WMp0-100'!AR51,"wait"),"wait")))</f>
        <v>0</v>
      </c>
      <c r="BD50" s="7">
        <f t="shared" si="25"/>
        <v>0</v>
      </c>
      <c r="BE50" s="7">
        <f>IF(AND(BE49&gt;0,BE49&lt;&gt;"wait"),BE49,IF(AND(AOHL!$G50=0,BE49&lt;&gt;"wait"),0,IF(OR(BE49="wait",AOHL!$G50=1),IF(AND('WMp0-100'!AS51&gt;Sheet1!$E51,'WMp0-100'!AS51&lt;Sheet1!$D51),'WMp0-100'!AS51,"wait"),"wait")))</f>
        <v>0</v>
      </c>
      <c r="BF50" s="7">
        <f t="shared" si="26"/>
        <v>0</v>
      </c>
      <c r="BG50" s="7">
        <f>IF(AND(BG49&gt;0,BG49&lt;&gt;"wait"),BG49,IF(AND(AOHL!$G50=0,BG49&lt;&gt;"wait"),0,IF(OR(BG49="wait",AOHL!$G50=1),IF(AND('WMp0-100'!AT51&gt;Sheet1!$E51,'WMp0-100'!AT51&lt;Sheet1!$D51),'WMp0-100'!AT51,"wait"),"wait")))</f>
        <v>0</v>
      </c>
      <c r="BH50" s="7">
        <f t="shared" si="27"/>
        <v>0</v>
      </c>
      <c r="BI50" s="7">
        <f>IF(AND(BI49&gt;0,BI49&lt;&gt;"wait"),BI49,IF(AND(AOHL!$G50=0,BI49&lt;&gt;"wait"),0,IF(OR(BI49="wait",AOHL!$G50=1),IF(AND('WMp0-100'!AU51&gt;Sheet1!$E51,'WMp0-100'!AU51&lt;Sheet1!$D51),'WMp0-100'!AU51,"wait"),"wait")))</f>
        <v>0</v>
      </c>
      <c r="BJ50" s="7">
        <f t="shared" si="28"/>
        <v>0</v>
      </c>
      <c r="BK50" s="7">
        <f>IF(AND(BK49&gt;0,BK49&lt;&gt;"wait"),BK49,IF(AND(AOHL!$G50=0,BK49&lt;&gt;"wait"),0,IF(OR(BK49="wait",AOHL!$G50=1),IF(AND('WMp0-100'!AV51&gt;Sheet1!$E51,'WMp0-100'!AV51&lt;Sheet1!$D51),'WMp0-100'!AV51,"wait"),"wait")))</f>
        <v>0</v>
      </c>
      <c r="BL50" s="7">
        <f t="shared" si="29"/>
        <v>0</v>
      </c>
      <c r="BM50" s="7">
        <f>IF(AND(BM49&gt;0,BM49&lt;&gt;"wait"),BM49,IF(AND(AOHL!$G50=0,BM49&lt;&gt;"wait"),0,IF(OR(BM49="wait",AOHL!$G50=1),IF(AND('WMp0-100'!AW51&gt;Sheet1!$E51,'WMp0-100'!AW51&lt;Sheet1!$D51),'WMp0-100'!AW51,"wait"),"wait")))</f>
        <v>0</v>
      </c>
      <c r="BN50" s="7">
        <f t="shared" si="30"/>
        <v>0</v>
      </c>
      <c r="BO50" s="7">
        <f>IF(AND(BO49&gt;0,BO49&lt;&gt;"wait"),BO49,IF(AND(AOHL!$G50=0,BO49&lt;&gt;"wait"),0,IF(OR(BO49="wait",AOHL!$G50=1),IF(AND('WMp0-100'!AX51&gt;Sheet1!$E51,'WMp0-100'!AX51&lt;Sheet1!$D51),'WMp0-100'!AX51,"wait"),"wait")))</f>
        <v>0</v>
      </c>
      <c r="BP50" s="7">
        <f t="shared" si="31"/>
        <v>0</v>
      </c>
      <c r="BQ50" s="7">
        <f>IF(AND(BQ49&gt;0,BQ49&lt;&gt;"wait"),BQ49,IF(AND(AOHL!$G50=0,BQ49&lt;&gt;"wait"),0,IF(OR(BQ49="wait",AOHL!$G50=1),IF(AND('WMp0-100'!AY51&gt;Sheet1!$E51,'WMp0-100'!AY51&lt;Sheet1!$D51),'WMp0-100'!AY51,"wait"),"wait")))</f>
        <v>0</v>
      </c>
      <c r="BR50" s="7">
        <f t="shared" si="32"/>
        <v>0</v>
      </c>
    </row>
    <row r="51" spans="1:70" x14ac:dyDescent="0.3">
      <c r="A51" t="str">
        <f>Sheet1!B51</f>
        <v>03/01 10:04</v>
      </c>
      <c r="C51" s="7">
        <f>IF(AND(C50&gt;0,C50&lt;&gt;"wait"),C50,IF(AND(AOHL!$E51=0,C50&lt;&gt;"wait"),0,IF(OR(C50="wait",AOHL!$E51=1),IF(AND('WMp0-100'!Q52&gt;Sheet1!$E52,'WMp0-100'!Q52&lt;Sheet1!$D52),'WMp0-100'!Q52,"wait"),"wait")))</f>
        <v>0</v>
      </c>
      <c r="D51" s="7">
        <f t="shared" si="0"/>
        <v>0</v>
      </c>
      <c r="E51" s="7">
        <f>IF(AND(E50&gt;0,E50&lt;&gt;"wait"),E50,IF(AND(AOHL!$E51=0,E50&lt;&gt;"wait"),0,IF(OR(E50="wait",AOHL!$E51=1),IF(AND('WMp0-100'!R52&gt;Sheet1!$E52,'WMp0-100'!R52&lt;Sheet1!$D52),'WMp0-100'!R52,"wait"),"wait")))</f>
        <v>0</v>
      </c>
      <c r="F51" s="7">
        <f t="shared" si="1"/>
        <v>0</v>
      </c>
      <c r="G51" s="7">
        <f>IF(AND(G50&gt;0,G50&lt;&gt;"wait"),G50,IF(AND(AOHL!$E51=0,G50&lt;&gt;"wait"),0,IF(OR(G50="wait",AOHL!$E51=1),IF(AND('WMp0-100'!S52&gt;Sheet1!$E52,'WMp0-100'!S52&lt;Sheet1!$D52),'WMp0-100'!S52,"wait"),"wait")))</f>
        <v>0</v>
      </c>
      <c r="H51" s="7">
        <f t="shared" si="2"/>
        <v>0</v>
      </c>
      <c r="I51" s="7">
        <f>IF(AND(I50&gt;0,I50&lt;&gt;"wait"),I50,IF(AND(AOHL!$E51=0,I50&lt;&gt;"wait"),0,IF(OR(I50="wait",AOHL!$E51=1),IF(AND('WMp0-100'!T52&gt;Sheet1!$E52,'WMp0-100'!T52&lt;Sheet1!$D52),'WMp0-100'!T52,"wait"),"wait")))</f>
        <v>0</v>
      </c>
      <c r="J51" s="7">
        <f t="shared" si="3"/>
        <v>0</v>
      </c>
      <c r="K51" s="7">
        <f>IF(AND(K50&gt;0,K50&lt;&gt;"wait"),K50,IF(AND(AOHL!$E51=0,K50&lt;&gt;"wait"),0,IF(OR(K50="wait",AOHL!$E51=1),IF(AND('WMp0-100'!U52&gt;Sheet1!$E52,'WMp0-100'!U52&lt;Sheet1!$D52),'WMp0-100'!U52,"wait"),"wait")))</f>
        <v>0</v>
      </c>
      <c r="L51" s="7">
        <f t="shared" si="4"/>
        <v>0</v>
      </c>
      <c r="M51" s="7">
        <f>IF(AND(M50&gt;0,M50&lt;&gt;"wait"),M50,IF(AND(AOHL!$E51=0,M50&lt;&gt;"wait"),0,IF(OR(M50="wait",AOHL!$E51=1),IF(AND('WMp0-100'!V52&gt;Sheet1!$E52,'WMp0-100'!V52&lt;Sheet1!$D52),'WMp0-100'!V52,"wait"),"wait")))</f>
        <v>0</v>
      </c>
      <c r="N51" s="7">
        <f t="shared" si="5"/>
        <v>0</v>
      </c>
      <c r="O51" s="7">
        <f>IF(AND(O50&gt;0,O50&lt;&gt;"wait"),O50,IF(AND(AOHL!$E51=0,O50&lt;&gt;"wait"),0,IF(OR(O50="wait",AOHL!$E51=1),IF(AND('WMp0-100'!W52&gt;Sheet1!$E52,'WMp0-100'!W52&lt;Sheet1!$D52),'WMp0-100'!W52,"wait"),"wait")))</f>
        <v>0</v>
      </c>
      <c r="P51" s="7">
        <f t="shared" si="6"/>
        <v>0</v>
      </c>
      <c r="Q51" s="7">
        <f>IF(AND(Q50&gt;0,Q50&lt;&gt;"wait"),Q50,IF(AND(AOHL!$E51=0,Q50&lt;&gt;"wait"),0,IF(OR(Q50="wait",AOHL!$E51=1),IF(AND('WMp0-100'!X52&gt;Sheet1!$E52,'WMp0-100'!X52&lt;Sheet1!$D52),'WMp0-100'!X52,"wait"),"wait")))</f>
        <v>0</v>
      </c>
      <c r="R51" s="7">
        <f t="shared" si="7"/>
        <v>0</v>
      </c>
      <c r="S51" s="7">
        <f>IF(AND(S50&gt;0,S50&lt;&gt;"wait"),S50,IF(AND(AOHL!$E51=0,S50&lt;&gt;"wait"),0,IF(OR(S50="wait",AOHL!$E51=1),IF(AND('WMp0-100'!Y52&gt;Sheet1!$E52,'WMp0-100'!Y52&lt;Sheet1!$D52),'WMp0-100'!Y52,"wait"),"wait")))</f>
        <v>0</v>
      </c>
      <c r="T51" s="7">
        <f t="shared" si="8"/>
        <v>0</v>
      </c>
      <c r="U51" s="7">
        <f>IF(AND(U50&gt;0,U50&lt;&gt;"wait"),U50,IF(AND(AOHL!$E51=0,U50&lt;&gt;"wait"),0,IF(OR(U50="wait",AOHL!$E51=1),IF(AND('WMp0-100'!Z52&gt;Sheet1!$E52,'WMp0-100'!Z52&lt;Sheet1!$D52),'WMp0-100'!Z52,"wait"),"wait")))</f>
        <v>0</v>
      </c>
      <c r="V51" s="7">
        <f t="shared" si="9"/>
        <v>0</v>
      </c>
      <c r="W51" s="7">
        <f>IF(AND(W50&gt;0,W50&lt;&gt;"wait"),W50,IF(AND(AOHL!$E51=0,W50&lt;&gt;"wait"),0,IF(OR(W50="wait",AOHL!$E51=1),IF(AND('WMp0-100'!AA52&gt;Sheet1!$E52,'WMp0-100'!AA52&lt;Sheet1!$D52),'WMp0-100'!AA52,"wait"),"wait")))</f>
        <v>0</v>
      </c>
      <c r="X51" s="7">
        <f t="shared" si="10"/>
        <v>0</v>
      </c>
      <c r="Z51" s="7">
        <f>IF(AND(Z50&gt;0,Z50&lt;&gt;"wait"),Z50,IF(AND(AOHL!$F51=0,Z50&lt;&gt;"wait"),0,IF(OR(Z50="wait",AOHL!$F51=1),IF(AND('WMp0-100'!AC52&gt;Sheet1!$E52,'WMp0-100'!AC52&lt;Sheet1!$D52),'WMp0-100'!AC52,"wait"),"wait")))</f>
        <v>0</v>
      </c>
      <c r="AA51" s="7">
        <f t="shared" si="11"/>
        <v>0</v>
      </c>
      <c r="AB51" s="7">
        <f>IF(AND(AB50&gt;0,AB50&lt;&gt;"wait"),AB50,IF(AND(AOHL!$F51=0,AB50&lt;&gt;"wait"),0,IF(OR(AB50="wait",AOHL!$F51=1),IF(AND('WMp0-100'!AD52&gt;Sheet1!$E52,'WMp0-100'!AD52&lt;Sheet1!$D52),'WMp0-100'!AD52,"wait"),"wait")))</f>
        <v>0</v>
      </c>
      <c r="AC51" s="7">
        <f t="shared" si="12"/>
        <v>0</v>
      </c>
      <c r="AD51" s="7">
        <f>IF(AND(AD50&gt;0,AD50&lt;&gt;"wait"),AD50,IF(AND(AOHL!$F51=0,AD50&lt;&gt;"wait"),0,IF(OR(AD50="wait",AOHL!$F51=1),IF(AND('WMp0-100'!AE52&gt;Sheet1!$E52,'WMp0-100'!AE52&lt;Sheet1!$D52),'WMp0-100'!AE52,"wait"),"wait")))</f>
        <v>0</v>
      </c>
      <c r="AE51" s="7">
        <f t="shared" si="13"/>
        <v>0</v>
      </c>
      <c r="AF51" s="7">
        <f>IF(AND(AF50&gt;0,AF50&lt;&gt;"wait"),AF50,IF(AND(AOHL!$F51=0,AF50&lt;&gt;"wait"),0,IF(OR(AF50="wait",AOHL!$F51=1),IF(AND('WMp0-100'!AF52&gt;Sheet1!$E52,'WMp0-100'!AF52&lt;Sheet1!$D52),'WMp0-100'!AF52,"wait"),"wait")))</f>
        <v>0</v>
      </c>
      <c r="AG51" s="7">
        <f t="shared" si="14"/>
        <v>0</v>
      </c>
      <c r="AH51" s="7">
        <f>IF(AND(AH50&gt;0,AH50&lt;&gt;"wait"),AH50,IF(AND(AOHL!$F51=0,AH50&lt;&gt;"wait"),0,IF(OR(AH50="wait",AOHL!$F51=1),IF(AND('WMp0-100'!AG52&gt;Sheet1!$E52,'WMp0-100'!AG52&lt;Sheet1!$D52),'WMp0-100'!AG52,"wait"),"wait")))</f>
        <v>0</v>
      </c>
      <c r="AI51" s="7">
        <f t="shared" si="15"/>
        <v>0</v>
      </c>
      <c r="AJ51" s="7">
        <f>IF(AND(AJ50&gt;0,AJ50&lt;&gt;"wait"),AJ50,IF(AND(AOHL!$F51=0,AJ50&lt;&gt;"wait"),0,IF(OR(AJ50="wait",AOHL!$F51=1),IF(AND('WMp0-100'!AH52&gt;Sheet1!$E52,'WMp0-100'!AH52&lt;Sheet1!$D52),'WMp0-100'!AH52,"wait"),"wait")))</f>
        <v>0</v>
      </c>
      <c r="AK51" s="7">
        <f t="shared" si="16"/>
        <v>0</v>
      </c>
      <c r="AL51" s="7">
        <f>IF(AND(AL50&gt;0,AL50&lt;&gt;"wait"),AL50,IF(AND(AOHL!$F51=0,AL50&lt;&gt;"wait"),0,IF(OR(AL50="wait",AOHL!$F51=1),IF(AND('WMp0-100'!AI52&gt;Sheet1!$E52,'WMp0-100'!AI52&lt;Sheet1!$D52),'WMp0-100'!AI52,"wait"),"wait")))</f>
        <v>0</v>
      </c>
      <c r="AM51" s="7">
        <f t="shared" si="17"/>
        <v>0</v>
      </c>
      <c r="AN51" s="7">
        <f>IF(AND(AN50&gt;0,AN50&lt;&gt;"wait"),AN50,IF(AND(AOHL!$F51=0,AN50&lt;&gt;"wait"),0,IF(OR(AN50="wait",AOHL!$F51=1),IF(AND('WMp0-100'!AJ52&gt;Sheet1!$E52,'WMp0-100'!AJ52&lt;Sheet1!$D52),'WMp0-100'!AJ52,"wait"),"wait")))</f>
        <v>0</v>
      </c>
      <c r="AO51" s="7">
        <f t="shared" si="18"/>
        <v>0</v>
      </c>
      <c r="AP51" s="7">
        <f>IF(AND(AP50&gt;0,AP50&lt;&gt;"wait"),AP50,IF(AND(AOHL!$F51=0,AP50&lt;&gt;"wait"),0,IF(OR(AP50="wait",AOHL!$F51=1),IF(AND('WMp0-100'!AK52&gt;Sheet1!$E52,'WMp0-100'!AK52&lt;Sheet1!$D52),'WMp0-100'!AK52,"wait"),"wait")))</f>
        <v>0</v>
      </c>
      <c r="AQ51" s="7">
        <f t="shared" si="19"/>
        <v>0</v>
      </c>
      <c r="AR51" s="7">
        <f>IF(AND(AR50&gt;0,AR50&lt;&gt;"wait"),AR50,IF(AND(AOHL!$F51=0,AR50&lt;&gt;"wait"),0,IF(OR(AR50="wait",AOHL!$F51=1),IF(AND('WMp0-100'!AL52&gt;Sheet1!$E52,'WMp0-100'!AL52&lt;Sheet1!$D52),'WMp0-100'!AL52,"wait"),"wait")))</f>
        <v>0</v>
      </c>
      <c r="AS51" s="7">
        <f t="shared" si="20"/>
        <v>0</v>
      </c>
      <c r="AT51" s="7">
        <f>IF(AND(AT50&gt;0,AT50&lt;&gt;"wait"),AT50,IF(AND(AOHL!$F51=0,AT50&lt;&gt;"wait"),0,IF(OR(AT50="wait",AOHL!$F51=1),IF(AND('WMp0-100'!AM52&gt;Sheet1!$E52,'WMp0-100'!AM52&lt;Sheet1!$D52),'WMp0-100'!AM52,"wait"),"wait")))</f>
        <v>0</v>
      </c>
      <c r="AU51" s="7">
        <f t="shared" si="21"/>
        <v>0</v>
      </c>
      <c r="AV51" s="7"/>
      <c r="AW51" s="7">
        <f>IF(AND(AW50&gt;0,AW50&lt;&gt;"wait"),AW50,IF(AND(AOHL!$G51=0,AW50&lt;&gt;"wait"),0,IF(OR(AW50="wait",AOHL!$G51=1),IF(AND('WMp0-100'!AO52&gt;Sheet1!$E52,'WMp0-100'!AO52&lt;Sheet1!$D52),'WMp0-100'!AO52,"wait"),"wait")))</f>
        <v>0</v>
      </c>
      <c r="AX51" s="7">
        <f t="shared" si="22"/>
        <v>0</v>
      </c>
      <c r="AY51" s="7">
        <f>IF(AND(AY50&gt;0,AY50&lt;&gt;"wait"),AY50,IF(AND(AOHL!$G51=0,AY50&lt;&gt;"wait"),0,IF(OR(AY50="wait",AOHL!$G51=1),IF(AND('WMp0-100'!AP52&gt;Sheet1!$E52,'WMp0-100'!AP52&lt;Sheet1!$D52),'WMp0-100'!AP52,"wait"),"wait")))</f>
        <v>0</v>
      </c>
      <c r="AZ51" s="7">
        <f t="shared" si="23"/>
        <v>0</v>
      </c>
      <c r="BA51" s="7">
        <f>IF(AND(BA50&gt;0,BA50&lt;&gt;"wait"),BA50,IF(AND(AOHL!$G51=0,BA50&lt;&gt;"wait"),0,IF(OR(BA50="wait",AOHL!$G51=1),IF(AND('WMp0-100'!AQ52&gt;Sheet1!$E52,'WMp0-100'!AQ52&lt;Sheet1!$D52),'WMp0-100'!AQ52,"wait"),"wait")))</f>
        <v>0</v>
      </c>
      <c r="BB51" s="7">
        <f t="shared" si="24"/>
        <v>0</v>
      </c>
      <c r="BC51" s="7">
        <f>IF(AND(BC50&gt;0,BC50&lt;&gt;"wait"),BC50,IF(AND(AOHL!$G51=0,BC50&lt;&gt;"wait"),0,IF(OR(BC50="wait",AOHL!$G51=1),IF(AND('WMp0-100'!AR52&gt;Sheet1!$E52,'WMp0-100'!AR52&lt;Sheet1!$D52),'WMp0-100'!AR52,"wait"),"wait")))</f>
        <v>0</v>
      </c>
      <c r="BD51" s="7">
        <f t="shared" si="25"/>
        <v>0</v>
      </c>
      <c r="BE51" s="7">
        <f>IF(AND(BE50&gt;0,BE50&lt;&gt;"wait"),BE50,IF(AND(AOHL!$G51=0,BE50&lt;&gt;"wait"),0,IF(OR(BE50="wait",AOHL!$G51=1),IF(AND('WMp0-100'!AS52&gt;Sheet1!$E52,'WMp0-100'!AS52&lt;Sheet1!$D52),'WMp0-100'!AS52,"wait"),"wait")))</f>
        <v>0</v>
      </c>
      <c r="BF51" s="7">
        <f t="shared" si="26"/>
        <v>0</v>
      </c>
      <c r="BG51" s="7">
        <f>IF(AND(BG50&gt;0,BG50&lt;&gt;"wait"),BG50,IF(AND(AOHL!$G51=0,BG50&lt;&gt;"wait"),0,IF(OR(BG50="wait",AOHL!$G51=1),IF(AND('WMp0-100'!AT52&gt;Sheet1!$E52,'WMp0-100'!AT52&lt;Sheet1!$D52),'WMp0-100'!AT52,"wait"),"wait")))</f>
        <v>0</v>
      </c>
      <c r="BH51" s="7">
        <f t="shared" si="27"/>
        <v>0</v>
      </c>
      <c r="BI51" s="7">
        <f>IF(AND(BI50&gt;0,BI50&lt;&gt;"wait"),BI50,IF(AND(AOHL!$G51=0,BI50&lt;&gt;"wait"),0,IF(OR(BI50="wait",AOHL!$G51=1),IF(AND('WMp0-100'!AU52&gt;Sheet1!$E52,'WMp0-100'!AU52&lt;Sheet1!$D52),'WMp0-100'!AU52,"wait"),"wait")))</f>
        <v>0</v>
      </c>
      <c r="BJ51" s="7">
        <f t="shared" si="28"/>
        <v>0</v>
      </c>
      <c r="BK51" s="7">
        <f>IF(AND(BK50&gt;0,BK50&lt;&gt;"wait"),BK50,IF(AND(AOHL!$G51=0,BK50&lt;&gt;"wait"),0,IF(OR(BK50="wait",AOHL!$G51=1),IF(AND('WMp0-100'!AV52&gt;Sheet1!$E52,'WMp0-100'!AV52&lt;Sheet1!$D52),'WMp0-100'!AV52,"wait"),"wait")))</f>
        <v>0</v>
      </c>
      <c r="BL51" s="7">
        <f t="shared" si="29"/>
        <v>0</v>
      </c>
      <c r="BM51" s="7">
        <f>IF(AND(BM50&gt;0,BM50&lt;&gt;"wait"),BM50,IF(AND(AOHL!$G51=0,BM50&lt;&gt;"wait"),0,IF(OR(BM50="wait",AOHL!$G51=1),IF(AND('WMp0-100'!AW52&gt;Sheet1!$E52,'WMp0-100'!AW52&lt;Sheet1!$D52),'WMp0-100'!AW52,"wait"),"wait")))</f>
        <v>0</v>
      </c>
      <c r="BN51" s="7">
        <f t="shared" si="30"/>
        <v>0</v>
      </c>
      <c r="BO51" s="7">
        <f>IF(AND(BO50&gt;0,BO50&lt;&gt;"wait"),BO50,IF(AND(AOHL!$G51=0,BO50&lt;&gt;"wait"),0,IF(OR(BO50="wait",AOHL!$G51=1),IF(AND('WMp0-100'!AX52&gt;Sheet1!$E52,'WMp0-100'!AX52&lt;Sheet1!$D52),'WMp0-100'!AX52,"wait"),"wait")))</f>
        <v>0</v>
      </c>
      <c r="BP51" s="7">
        <f t="shared" si="31"/>
        <v>0</v>
      </c>
      <c r="BQ51" s="7">
        <f>IF(AND(BQ50&gt;0,BQ50&lt;&gt;"wait"),BQ50,IF(AND(AOHL!$G51=0,BQ50&lt;&gt;"wait"),0,IF(OR(BQ50="wait",AOHL!$G51=1),IF(AND('WMp0-100'!AY52&gt;Sheet1!$E52,'WMp0-100'!AY52&lt;Sheet1!$D52),'WMp0-100'!AY52,"wait"),"wait")))</f>
        <v>0</v>
      </c>
      <c r="BR51" s="7">
        <f t="shared" si="32"/>
        <v>0</v>
      </c>
    </row>
    <row r="52" spans="1:70" x14ac:dyDescent="0.3">
      <c r="A52" t="str">
        <f>Sheet1!B52</f>
        <v>03/01 10:05</v>
      </c>
      <c r="C52" s="7">
        <f>IF(AND(C51&gt;0,C51&lt;&gt;"wait"),C51,IF(AND(AOHL!$E52=0,C51&lt;&gt;"wait"),0,IF(OR(C51="wait",AOHL!$E52=1),IF(AND('WMp0-100'!Q53&gt;Sheet1!$E53,'WMp0-100'!Q53&lt;Sheet1!$D53),'WMp0-100'!Q53,"wait"),"wait")))</f>
        <v>0</v>
      </c>
      <c r="D52" s="7">
        <f t="shared" si="0"/>
        <v>0</v>
      </c>
      <c r="E52" s="7">
        <f>IF(AND(E51&gt;0,E51&lt;&gt;"wait"),E51,IF(AND(AOHL!$E52=0,E51&lt;&gt;"wait"),0,IF(OR(E51="wait",AOHL!$E52=1),IF(AND('WMp0-100'!R53&gt;Sheet1!$E53,'WMp0-100'!R53&lt;Sheet1!$D53),'WMp0-100'!R53,"wait"),"wait")))</f>
        <v>0</v>
      </c>
      <c r="F52" s="7">
        <f t="shared" si="1"/>
        <v>0</v>
      </c>
      <c r="G52" s="7">
        <f>IF(AND(G51&gt;0,G51&lt;&gt;"wait"),G51,IF(AND(AOHL!$E52=0,G51&lt;&gt;"wait"),0,IF(OR(G51="wait",AOHL!$E52=1),IF(AND('WMp0-100'!S53&gt;Sheet1!$E53,'WMp0-100'!S53&lt;Sheet1!$D53),'WMp0-100'!S53,"wait"),"wait")))</f>
        <v>0</v>
      </c>
      <c r="H52" s="7">
        <f t="shared" si="2"/>
        <v>0</v>
      </c>
      <c r="I52" s="7">
        <f>IF(AND(I51&gt;0,I51&lt;&gt;"wait"),I51,IF(AND(AOHL!$E52=0,I51&lt;&gt;"wait"),0,IF(OR(I51="wait",AOHL!$E52=1),IF(AND('WMp0-100'!T53&gt;Sheet1!$E53,'WMp0-100'!T53&lt;Sheet1!$D53),'WMp0-100'!T53,"wait"),"wait")))</f>
        <v>0</v>
      </c>
      <c r="J52" s="7">
        <f t="shared" si="3"/>
        <v>0</v>
      </c>
      <c r="K52" s="7">
        <f>IF(AND(K51&gt;0,K51&lt;&gt;"wait"),K51,IF(AND(AOHL!$E52=0,K51&lt;&gt;"wait"),0,IF(OR(K51="wait",AOHL!$E52=1),IF(AND('WMp0-100'!U53&gt;Sheet1!$E53,'WMp0-100'!U53&lt;Sheet1!$D53),'WMp0-100'!U53,"wait"),"wait")))</f>
        <v>0</v>
      </c>
      <c r="L52" s="7">
        <f t="shared" si="4"/>
        <v>0</v>
      </c>
      <c r="M52" s="7">
        <f>IF(AND(M51&gt;0,M51&lt;&gt;"wait"),M51,IF(AND(AOHL!$E52=0,M51&lt;&gt;"wait"),0,IF(OR(M51="wait",AOHL!$E52=1),IF(AND('WMp0-100'!V53&gt;Sheet1!$E53,'WMp0-100'!V53&lt;Sheet1!$D53),'WMp0-100'!V53,"wait"),"wait")))</f>
        <v>0</v>
      </c>
      <c r="N52" s="7">
        <f t="shared" si="5"/>
        <v>0</v>
      </c>
      <c r="O52" s="7">
        <f>IF(AND(O51&gt;0,O51&lt;&gt;"wait"),O51,IF(AND(AOHL!$E52=0,O51&lt;&gt;"wait"),0,IF(OR(O51="wait",AOHL!$E52=1),IF(AND('WMp0-100'!W53&gt;Sheet1!$E53,'WMp0-100'!W53&lt;Sheet1!$D53),'WMp0-100'!W53,"wait"),"wait")))</f>
        <v>0</v>
      </c>
      <c r="P52" s="7">
        <f t="shared" si="6"/>
        <v>0</v>
      </c>
      <c r="Q52" s="7">
        <f>IF(AND(Q51&gt;0,Q51&lt;&gt;"wait"),Q51,IF(AND(AOHL!$E52=0,Q51&lt;&gt;"wait"),0,IF(OR(Q51="wait",AOHL!$E52=1),IF(AND('WMp0-100'!X53&gt;Sheet1!$E53,'WMp0-100'!X53&lt;Sheet1!$D53),'WMp0-100'!X53,"wait"),"wait")))</f>
        <v>0</v>
      </c>
      <c r="R52" s="7">
        <f t="shared" si="7"/>
        <v>0</v>
      </c>
      <c r="S52" s="7">
        <f>IF(AND(S51&gt;0,S51&lt;&gt;"wait"),S51,IF(AND(AOHL!$E52=0,S51&lt;&gt;"wait"),0,IF(OR(S51="wait",AOHL!$E52=1),IF(AND('WMp0-100'!Y53&gt;Sheet1!$E53,'WMp0-100'!Y53&lt;Sheet1!$D53),'WMp0-100'!Y53,"wait"),"wait")))</f>
        <v>0</v>
      </c>
      <c r="T52" s="7">
        <f t="shared" si="8"/>
        <v>0</v>
      </c>
      <c r="U52" s="7">
        <f>IF(AND(U51&gt;0,U51&lt;&gt;"wait"),U51,IF(AND(AOHL!$E52=0,U51&lt;&gt;"wait"),0,IF(OR(U51="wait",AOHL!$E52=1),IF(AND('WMp0-100'!Z53&gt;Sheet1!$E53,'WMp0-100'!Z53&lt;Sheet1!$D53),'WMp0-100'!Z53,"wait"),"wait")))</f>
        <v>0</v>
      </c>
      <c r="V52" s="7">
        <f t="shared" si="9"/>
        <v>0</v>
      </c>
      <c r="W52" s="7">
        <f>IF(AND(W51&gt;0,W51&lt;&gt;"wait"),W51,IF(AND(AOHL!$E52=0,W51&lt;&gt;"wait"),0,IF(OR(W51="wait",AOHL!$E52=1),IF(AND('WMp0-100'!AA53&gt;Sheet1!$E53,'WMp0-100'!AA53&lt;Sheet1!$D53),'WMp0-100'!AA53,"wait"),"wait")))</f>
        <v>0</v>
      </c>
      <c r="X52" s="7">
        <f t="shared" si="10"/>
        <v>0</v>
      </c>
      <c r="Z52" s="7">
        <f>IF(AND(Z51&gt;0,Z51&lt;&gt;"wait"),Z51,IF(AND(AOHL!$F52=0,Z51&lt;&gt;"wait"),0,IF(OR(Z51="wait",AOHL!$F52=1),IF(AND('WMp0-100'!AC53&gt;Sheet1!$E53,'WMp0-100'!AC53&lt;Sheet1!$D53),'WMp0-100'!AC53,"wait"),"wait")))</f>
        <v>0</v>
      </c>
      <c r="AA52" s="7">
        <f t="shared" si="11"/>
        <v>0</v>
      </c>
      <c r="AB52" s="7">
        <f>IF(AND(AB51&gt;0,AB51&lt;&gt;"wait"),AB51,IF(AND(AOHL!$F52=0,AB51&lt;&gt;"wait"),0,IF(OR(AB51="wait",AOHL!$F52=1),IF(AND('WMp0-100'!AD53&gt;Sheet1!$E53,'WMp0-100'!AD53&lt;Sheet1!$D53),'WMp0-100'!AD53,"wait"),"wait")))</f>
        <v>0</v>
      </c>
      <c r="AC52" s="7">
        <f t="shared" si="12"/>
        <v>0</v>
      </c>
      <c r="AD52" s="7">
        <f>IF(AND(AD51&gt;0,AD51&lt;&gt;"wait"),AD51,IF(AND(AOHL!$F52=0,AD51&lt;&gt;"wait"),0,IF(OR(AD51="wait",AOHL!$F52=1),IF(AND('WMp0-100'!AE53&gt;Sheet1!$E53,'WMp0-100'!AE53&lt;Sheet1!$D53),'WMp0-100'!AE53,"wait"),"wait")))</f>
        <v>0</v>
      </c>
      <c r="AE52" s="7">
        <f t="shared" si="13"/>
        <v>0</v>
      </c>
      <c r="AF52" s="7">
        <f>IF(AND(AF51&gt;0,AF51&lt;&gt;"wait"),AF51,IF(AND(AOHL!$F52=0,AF51&lt;&gt;"wait"),0,IF(OR(AF51="wait",AOHL!$F52=1),IF(AND('WMp0-100'!AF53&gt;Sheet1!$E53,'WMp0-100'!AF53&lt;Sheet1!$D53),'WMp0-100'!AF53,"wait"),"wait")))</f>
        <v>0</v>
      </c>
      <c r="AG52" s="7">
        <f t="shared" si="14"/>
        <v>0</v>
      </c>
      <c r="AH52" s="7">
        <f>IF(AND(AH51&gt;0,AH51&lt;&gt;"wait"),AH51,IF(AND(AOHL!$F52=0,AH51&lt;&gt;"wait"),0,IF(OR(AH51="wait",AOHL!$F52=1),IF(AND('WMp0-100'!AG53&gt;Sheet1!$E53,'WMp0-100'!AG53&lt;Sheet1!$D53),'WMp0-100'!AG53,"wait"),"wait")))</f>
        <v>0</v>
      </c>
      <c r="AI52" s="7">
        <f t="shared" si="15"/>
        <v>0</v>
      </c>
      <c r="AJ52" s="7">
        <f>IF(AND(AJ51&gt;0,AJ51&lt;&gt;"wait"),AJ51,IF(AND(AOHL!$F52=0,AJ51&lt;&gt;"wait"),0,IF(OR(AJ51="wait",AOHL!$F52=1),IF(AND('WMp0-100'!AH53&gt;Sheet1!$E53,'WMp0-100'!AH53&lt;Sheet1!$D53),'WMp0-100'!AH53,"wait"),"wait")))</f>
        <v>0</v>
      </c>
      <c r="AK52" s="7">
        <f t="shared" si="16"/>
        <v>0</v>
      </c>
      <c r="AL52" s="7">
        <f>IF(AND(AL51&gt;0,AL51&lt;&gt;"wait"),AL51,IF(AND(AOHL!$F52=0,AL51&lt;&gt;"wait"),0,IF(OR(AL51="wait",AOHL!$F52=1),IF(AND('WMp0-100'!AI53&gt;Sheet1!$E53,'WMp0-100'!AI53&lt;Sheet1!$D53),'WMp0-100'!AI53,"wait"),"wait")))</f>
        <v>0</v>
      </c>
      <c r="AM52" s="7">
        <f t="shared" si="17"/>
        <v>0</v>
      </c>
      <c r="AN52" s="7">
        <f>IF(AND(AN51&gt;0,AN51&lt;&gt;"wait"),AN51,IF(AND(AOHL!$F52=0,AN51&lt;&gt;"wait"),0,IF(OR(AN51="wait",AOHL!$F52=1),IF(AND('WMp0-100'!AJ53&gt;Sheet1!$E53,'WMp0-100'!AJ53&lt;Sheet1!$D53),'WMp0-100'!AJ53,"wait"),"wait")))</f>
        <v>0</v>
      </c>
      <c r="AO52" s="7">
        <f t="shared" si="18"/>
        <v>0</v>
      </c>
      <c r="AP52" s="7">
        <f>IF(AND(AP51&gt;0,AP51&lt;&gt;"wait"),AP51,IF(AND(AOHL!$F52=0,AP51&lt;&gt;"wait"),0,IF(OR(AP51="wait",AOHL!$F52=1),IF(AND('WMp0-100'!AK53&gt;Sheet1!$E53,'WMp0-100'!AK53&lt;Sheet1!$D53),'WMp0-100'!AK53,"wait"),"wait")))</f>
        <v>0</v>
      </c>
      <c r="AQ52" s="7">
        <f t="shared" si="19"/>
        <v>0</v>
      </c>
      <c r="AR52" s="7">
        <f>IF(AND(AR51&gt;0,AR51&lt;&gt;"wait"),AR51,IF(AND(AOHL!$F52=0,AR51&lt;&gt;"wait"),0,IF(OR(AR51="wait",AOHL!$F52=1),IF(AND('WMp0-100'!AL53&gt;Sheet1!$E53,'WMp0-100'!AL53&lt;Sheet1!$D53),'WMp0-100'!AL53,"wait"),"wait")))</f>
        <v>0</v>
      </c>
      <c r="AS52" s="7">
        <f t="shared" si="20"/>
        <v>0</v>
      </c>
      <c r="AT52" s="7">
        <f>IF(AND(AT51&gt;0,AT51&lt;&gt;"wait"),AT51,IF(AND(AOHL!$F52=0,AT51&lt;&gt;"wait"),0,IF(OR(AT51="wait",AOHL!$F52=1),IF(AND('WMp0-100'!AM53&gt;Sheet1!$E53,'WMp0-100'!AM53&lt;Sheet1!$D53),'WMp0-100'!AM53,"wait"),"wait")))</f>
        <v>0</v>
      </c>
      <c r="AU52" s="7">
        <f t="shared" si="21"/>
        <v>0</v>
      </c>
      <c r="AV52" s="7"/>
      <c r="AW52" s="7">
        <f>IF(AND(AW51&gt;0,AW51&lt;&gt;"wait"),AW51,IF(AND(AOHL!$G52=0,AW51&lt;&gt;"wait"),0,IF(OR(AW51="wait",AOHL!$G52=1),IF(AND('WMp0-100'!AO53&gt;Sheet1!$E53,'WMp0-100'!AO53&lt;Sheet1!$D53),'WMp0-100'!AO53,"wait"),"wait")))</f>
        <v>0</v>
      </c>
      <c r="AX52" s="7">
        <f t="shared" si="22"/>
        <v>0</v>
      </c>
      <c r="AY52" s="7">
        <f>IF(AND(AY51&gt;0,AY51&lt;&gt;"wait"),AY51,IF(AND(AOHL!$G52=0,AY51&lt;&gt;"wait"),0,IF(OR(AY51="wait",AOHL!$G52=1),IF(AND('WMp0-100'!AP53&gt;Sheet1!$E53,'WMp0-100'!AP53&lt;Sheet1!$D53),'WMp0-100'!AP53,"wait"),"wait")))</f>
        <v>0</v>
      </c>
      <c r="AZ52" s="7">
        <f t="shared" si="23"/>
        <v>0</v>
      </c>
      <c r="BA52" s="7">
        <f>IF(AND(BA51&gt;0,BA51&lt;&gt;"wait"),BA51,IF(AND(AOHL!$G52=0,BA51&lt;&gt;"wait"),0,IF(OR(BA51="wait",AOHL!$G52=1),IF(AND('WMp0-100'!AQ53&gt;Sheet1!$E53,'WMp0-100'!AQ53&lt;Sheet1!$D53),'WMp0-100'!AQ53,"wait"),"wait")))</f>
        <v>0</v>
      </c>
      <c r="BB52" s="7">
        <f t="shared" si="24"/>
        <v>0</v>
      </c>
      <c r="BC52" s="7">
        <f>IF(AND(BC51&gt;0,BC51&lt;&gt;"wait"),BC51,IF(AND(AOHL!$G52=0,BC51&lt;&gt;"wait"),0,IF(OR(BC51="wait",AOHL!$G52=1),IF(AND('WMp0-100'!AR53&gt;Sheet1!$E53,'WMp0-100'!AR53&lt;Sheet1!$D53),'WMp0-100'!AR53,"wait"),"wait")))</f>
        <v>0</v>
      </c>
      <c r="BD52" s="7">
        <f t="shared" si="25"/>
        <v>0</v>
      </c>
      <c r="BE52" s="7">
        <f>IF(AND(BE51&gt;0,BE51&lt;&gt;"wait"),BE51,IF(AND(AOHL!$G52=0,BE51&lt;&gt;"wait"),0,IF(OR(BE51="wait",AOHL!$G52=1),IF(AND('WMp0-100'!AS53&gt;Sheet1!$E53,'WMp0-100'!AS53&lt;Sheet1!$D53),'WMp0-100'!AS53,"wait"),"wait")))</f>
        <v>0</v>
      </c>
      <c r="BF52" s="7">
        <f t="shared" si="26"/>
        <v>0</v>
      </c>
      <c r="BG52" s="7">
        <f>IF(AND(BG51&gt;0,BG51&lt;&gt;"wait"),BG51,IF(AND(AOHL!$G52=0,BG51&lt;&gt;"wait"),0,IF(OR(BG51="wait",AOHL!$G52=1),IF(AND('WMp0-100'!AT53&gt;Sheet1!$E53,'WMp0-100'!AT53&lt;Sheet1!$D53),'WMp0-100'!AT53,"wait"),"wait")))</f>
        <v>0</v>
      </c>
      <c r="BH52" s="7">
        <f t="shared" si="27"/>
        <v>0</v>
      </c>
      <c r="BI52" s="7">
        <f>IF(AND(BI51&gt;0,BI51&lt;&gt;"wait"),BI51,IF(AND(AOHL!$G52=0,BI51&lt;&gt;"wait"),0,IF(OR(BI51="wait",AOHL!$G52=1),IF(AND('WMp0-100'!AU53&gt;Sheet1!$E53,'WMp0-100'!AU53&lt;Sheet1!$D53),'WMp0-100'!AU53,"wait"),"wait")))</f>
        <v>0</v>
      </c>
      <c r="BJ52" s="7">
        <f t="shared" si="28"/>
        <v>0</v>
      </c>
      <c r="BK52" s="7">
        <f>IF(AND(BK51&gt;0,BK51&lt;&gt;"wait"),BK51,IF(AND(AOHL!$G52=0,BK51&lt;&gt;"wait"),0,IF(OR(BK51="wait",AOHL!$G52=1),IF(AND('WMp0-100'!AV53&gt;Sheet1!$E53,'WMp0-100'!AV53&lt;Sheet1!$D53),'WMp0-100'!AV53,"wait"),"wait")))</f>
        <v>0</v>
      </c>
      <c r="BL52" s="7">
        <f t="shared" si="29"/>
        <v>0</v>
      </c>
      <c r="BM52" s="7">
        <f>IF(AND(BM51&gt;0,BM51&lt;&gt;"wait"),BM51,IF(AND(AOHL!$G52=0,BM51&lt;&gt;"wait"),0,IF(OR(BM51="wait",AOHL!$G52=1),IF(AND('WMp0-100'!AW53&gt;Sheet1!$E53,'WMp0-100'!AW53&lt;Sheet1!$D53),'WMp0-100'!AW53,"wait"),"wait")))</f>
        <v>0</v>
      </c>
      <c r="BN52" s="7">
        <f t="shared" si="30"/>
        <v>0</v>
      </c>
      <c r="BO52" s="7">
        <f>IF(AND(BO51&gt;0,BO51&lt;&gt;"wait"),BO51,IF(AND(AOHL!$G52=0,BO51&lt;&gt;"wait"),0,IF(OR(BO51="wait",AOHL!$G52=1),IF(AND('WMp0-100'!AX53&gt;Sheet1!$E53,'WMp0-100'!AX53&lt;Sheet1!$D53),'WMp0-100'!AX53,"wait"),"wait")))</f>
        <v>0</v>
      </c>
      <c r="BP52" s="7">
        <f t="shared" si="31"/>
        <v>0</v>
      </c>
      <c r="BQ52" s="7">
        <f>IF(AND(BQ51&gt;0,BQ51&lt;&gt;"wait"),BQ51,IF(AND(AOHL!$G52=0,BQ51&lt;&gt;"wait"),0,IF(OR(BQ51="wait",AOHL!$G52=1),IF(AND('WMp0-100'!AY53&gt;Sheet1!$E53,'WMp0-100'!AY53&lt;Sheet1!$D53),'WMp0-100'!AY53,"wait"),"wait")))</f>
        <v>0</v>
      </c>
      <c r="BR52" s="7">
        <f t="shared" si="32"/>
        <v>0</v>
      </c>
    </row>
    <row r="53" spans="1:70" x14ac:dyDescent="0.3">
      <c r="A53" t="str">
        <f>Sheet1!B53</f>
        <v>03/01 10:06</v>
      </c>
      <c r="C53" s="7">
        <f>IF(AND(C52&gt;0,C52&lt;&gt;"wait"),C52,IF(AND(AOHL!$E53=0,C52&lt;&gt;"wait"),0,IF(OR(C52="wait",AOHL!$E53=1),IF(AND('WMp0-100'!Q54&gt;Sheet1!$E54,'WMp0-100'!Q54&lt;Sheet1!$D54),'WMp0-100'!Q54,"wait"),"wait")))</f>
        <v>0</v>
      </c>
      <c r="D53" s="7">
        <f t="shared" si="0"/>
        <v>0</v>
      </c>
      <c r="E53" s="7">
        <f>IF(AND(E52&gt;0,E52&lt;&gt;"wait"),E52,IF(AND(AOHL!$E53=0,E52&lt;&gt;"wait"),0,IF(OR(E52="wait",AOHL!$E53=1),IF(AND('WMp0-100'!R54&gt;Sheet1!$E54,'WMp0-100'!R54&lt;Sheet1!$D54),'WMp0-100'!R54,"wait"),"wait")))</f>
        <v>0</v>
      </c>
      <c r="F53" s="7">
        <f t="shared" si="1"/>
        <v>0</v>
      </c>
      <c r="G53" s="7">
        <f>IF(AND(G52&gt;0,G52&lt;&gt;"wait"),G52,IF(AND(AOHL!$E53=0,G52&lt;&gt;"wait"),0,IF(OR(G52="wait",AOHL!$E53=1),IF(AND('WMp0-100'!S54&gt;Sheet1!$E54,'WMp0-100'!S54&lt;Sheet1!$D54),'WMp0-100'!S54,"wait"),"wait")))</f>
        <v>0</v>
      </c>
      <c r="H53" s="7">
        <f t="shared" si="2"/>
        <v>0</v>
      </c>
      <c r="I53" s="7">
        <f>IF(AND(I52&gt;0,I52&lt;&gt;"wait"),I52,IF(AND(AOHL!$E53=0,I52&lt;&gt;"wait"),0,IF(OR(I52="wait",AOHL!$E53=1),IF(AND('WMp0-100'!T54&gt;Sheet1!$E54,'WMp0-100'!T54&lt;Sheet1!$D54),'WMp0-100'!T54,"wait"),"wait")))</f>
        <v>0</v>
      </c>
      <c r="J53" s="7">
        <f t="shared" si="3"/>
        <v>0</v>
      </c>
      <c r="K53" s="7">
        <f>IF(AND(K52&gt;0,K52&lt;&gt;"wait"),K52,IF(AND(AOHL!$E53=0,K52&lt;&gt;"wait"),0,IF(OR(K52="wait",AOHL!$E53=1),IF(AND('WMp0-100'!U54&gt;Sheet1!$E54,'WMp0-100'!U54&lt;Sheet1!$D54),'WMp0-100'!U54,"wait"),"wait")))</f>
        <v>0</v>
      </c>
      <c r="L53" s="7">
        <f t="shared" si="4"/>
        <v>0</v>
      </c>
      <c r="M53" s="7">
        <f>IF(AND(M52&gt;0,M52&lt;&gt;"wait"),M52,IF(AND(AOHL!$E53=0,M52&lt;&gt;"wait"),0,IF(OR(M52="wait",AOHL!$E53=1),IF(AND('WMp0-100'!V54&gt;Sheet1!$E54,'WMp0-100'!V54&lt;Sheet1!$D54),'WMp0-100'!V54,"wait"),"wait")))</f>
        <v>0</v>
      </c>
      <c r="N53" s="7">
        <f t="shared" si="5"/>
        <v>0</v>
      </c>
      <c r="O53" s="7">
        <f>IF(AND(O52&gt;0,O52&lt;&gt;"wait"),O52,IF(AND(AOHL!$E53=0,O52&lt;&gt;"wait"),0,IF(OR(O52="wait",AOHL!$E53=1),IF(AND('WMp0-100'!W54&gt;Sheet1!$E54,'WMp0-100'!W54&lt;Sheet1!$D54),'WMp0-100'!W54,"wait"),"wait")))</f>
        <v>0</v>
      </c>
      <c r="P53" s="7">
        <f t="shared" si="6"/>
        <v>0</v>
      </c>
      <c r="Q53" s="7">
        <f>IF(AND(Q52&gt;0,Q52&lt;&gt;"wait"),Q52,IF(AND(AOHL!$E53=0,Q52&lt;&gt;"wait"),0,IF(OR(Q52="wait",AOHL!$E53=1),IF(AND('WMp0-100'!X54&gt;Sheet1!$E54,'WMp0-100'!X54&lt;Sheet1!$D54),'WMp0-100'!X54,"wait"),"wait")))</f>
        <v>0</v>
      </c>
      <c r="R53" s="7">
        <f t="shared" si="7"/>
        <v>0</v>
      </c>
      <c r="S53" s="7">
        <f>IF(AND(S52&gt;0,S52&lt;&gt;"wait"),S52,IF(AND(AOHL!$E53=0,S52&lt;&gt;"wait"),0,IF(OR(S52="wait",AOHL!$E53=1),IF(AND('WMp0-100'!Y54&gt;Sheet1!$E54,'WMp0-100'!Y54&lt;Sheet1!$D54),'WMp0-100'!Y54,"wait"),"wait")))</f>
        <v>0</v>
      </c>
      <c r="T53" s="7">
        <f t="shared" si="8"/>
        <v>0</v>
      </c>
      <c r="U53" s="7">
        <f>IF(AND(U52&gt;0,U52&lt;&gt;"wait"),U52,IF(AND(AOHL!$E53=0,U52&lt;&gt;"wait"),0,IF(OR(U52="wait",AOHL!$E53=1),IF(AND('WMp0-100'!Z54&gt;Sheet1!$E54,'WMp0-100'!Z54&lt;Sheet1!$D54),'WMp0-100'!Z54,"wait"),"wait")))</f>
        <v>0</v>
      </c>
      <c r="V53" s="7">
        <f t="shared" si="9"/>
        <v>0</v>
      </c>
      <c r="W53" s="7">
        <f>IF(AND(W52&gt;0,W52&lt;&gt;"wait"),W52,IF(AND(AOHL!$E53=0,W52&lt;&gt;"wait"),0,IF(OR(W52="wait",AOHL!$E53=1),IF(AND('WMp0-100'!AA54&gt;Sheet1!$E54,'WMp0-100'!AA54&lt;Sheet1!$D54),'WMp0-100'!AA54,"wait"),"wait")))</f>
        <v>0</v>
      </c>
      <c r="X53" s="7">
        <f t="shared" si="10"/>
        <v>0</v>
      </c>
      <c r="Z53" s="7">
        <f>IF(AND(Z52&gt;0,Z52&lt;&gt;"wait"),Z52,IF(AND(AOHL!$F53=0,Z52&lt;&gt;"wait"),0,IF(OR(Z52="wait",AOHL!$F53=1),IF(AND('WMp0-100'!AC54&gt;Sheet1!$E54,'WMp0-100'!AC54&lt;Sheet1!$D54),'WMp0-100'!AC54,"wait"),"wait")))</f>
        <v>0</v>
      </c>
      <c r="AA53" s="7">
        <f t="shared" si="11"/>
        <v>0</v>
      </c>
      <c r="AB53" s="7">
        <f>IF(AND(AB52&gt;0,AB52&lt;&gt;"wait"),AB52,IF(AND(AOHL!$F53=0,AB52&lt;&gt;"wait"),0,IF(OR(AB52="wait",AOHL!$F53=1),IF(AND('WMp0-100'!AD54&gt;Sheet1!$E54,'WMp0-100'!AD54&lt;Sheet1!$D54),'WMp0-100'!AD54,"wait"),"wait")))</f>
        <v>0</v>
      </c>
      <c r="AC53" s="7">
        <f t="shared" si="12"/>
        <v>0</v>
      </c>
      <c r="AD53" s="7">
        <f>IF(AND(AD52&gt;0,AD52&lt;&gt;"wait"),AD52,IF(AND(AOHL!$F53=0,AD52&lt;&gt;"wait"),0,IF(OR(AD52="wait",AOHL!$F53=1),IF(AND('WMp0-100'!AE54&gt;Sheet1!$E54,'WMp0-100'!AE54&lt;Sheet1!$D54),'WMp0-100'!AE54,"wait"),"wait")))</f>
        <v>0</v>
      </c>
      <c r="AE53" s="7">
        <f t="shared" si="13"/>
        <v>0</v>
      </c>
      <c r="AF53" s="7">
        <f>IF(AND(AF52&gt;0,AF52&lt;&gt;"wait"),AF52,IF(AND(AOHL!$F53=0,AF52&lt;&gt;"wait"),0,IF(OR(AF52="wait",AOHL!$F53=1),IF(AND('WMp0-100'!AF54&gt;Sheet1!$E54,'WMp0-100'!AF54&lt;Sheet1!$D54),'WMp0-100'!AF54,"wait"),"wait")))</f>
        <v>0</v>
      </c>
      <c r="AG53" s="7">
        <f t="shared" si="14"/>
        <v>0</v>
      </c>
      <c r="AH53" s="7">
        <f>IF(AND(AH52&gt;0,AH52&lt;&gt;"wait"),AH52,IF(AND(AOHL!$F53=0,AH52&lt;&gt;"wait"),0,IF(OR(AH52="wait",AOHL!$F53=1),IF(AND('WMp0-100'!AG54&gt;Sheet1!$E54,'WMp0-100'!AG54&lt;Sheet1!$D54),'WMp0-100'!AG54,"wait"),"wait")))</f>
        <v>0</v>
      </c>
      <c r="AI53" s="7">
        <f t="shared" si="15"/>
        <v>0</v>
      </c>
      <c r="AJ53" s="7">
        <f>IF(AND(AJ52&gt;0,AJ52&lt;&gt;"wait"),AJ52,IF(AND(AOHL!$F53=0,AJ52&lt;&gt;"wait"),0,IF(OR(AJ52="wait",AOHL!$F53=1),IF(AND('WMp0-100'!AH54&gt;Sheet1!$E54,'WMp0-100'!AH54&lt;Sheet1!$D54),'WMp0-100'!AH54,"wait"),"wait")))</f>
        <v>0</v>
      </c>
      <c r="AK53" s="7">
        <f t="shared" si="16"/>
        <v>0</v>
      </c>
      <c r="AL53" s="7">
        <f>IF(AND(AL52&gt;0,AL52&lt;&gt;"wait"),AL52,IF(AND(AOHL!$F53=0,AL52&lt;&gt;"wait"),0,IF(OR(AL52="wait",AOHL!$F53=1),IF(AND('WMp0-100'!AI54&gt;Sheet1!$E54,'WMp0-100'!AI54&lt;Sheet1!$D54),'WMp0-100'!AI54,"wait"),"wait")))</f>
        <v>0</v>
      </c>
      <c r="AM53" s="7">
        <f t="shared" si="17"/>
        <v>0</v>
      </c>
      <c r="AN53" s="7">
        <f>IF(AND(AN52&gt;0,AN52&lt;&gt;"wait"),AN52,IF(AND(AOHL!$F53=0,AN52&lt;&gt;"wait"),0,IF(OR(AN52="wait",AOHL!$F53=1),IF(AND('WMp0-100'!AJ54&gt;Sheet1!$E54,'WMp0-100'!AJ54&lt;Sheet1!$D54),'WMp0-100'!AJ54,"wait"),"wait")))</f>
        <v>0</v>
      </c>
      <c r="AO53" s="7">
        <f t="shared" si="18"/>
        <v>0</v>
      </c>
      <c r="AP53" s="7">
        <f>IF(AND(AP52&gt;0,AP52&lt;&gt;"wait"),AP52,IF(AND(AOHL!$F53=0,AP52&lt;&gt;"wait"),0,IF(OR(AP52="wait",AOHL!$F53=1),IF(AND('WMp0-100'!AK54&gt;Sheet1!$E54,'WMp0-100'!AK54&lt;Sheet1!$D54),'WMp0-100'!AK54,"wait"),"wait")))</f>
        <v>0</v>
      </c>
      <c r="AQ53" s="7">
        <f t="shared" si="19"/>
        <v>0</v>
      </c>
      <c r="AR53" s="7">
        <f>IF(AND(AR52&gt;0,AR52&lt;&gt;"wait"),AR52,IF(AND(AOHL!$F53=0,AR52&lt;&gt;"wait"),0,IF(OR(AR52="wait",AOHL!$F53=1),IF(AND('WMp0-100'!AL54&gt;Sheet1!$E54,'WMp0-100'!AL54&lt;Sheet1!$D54),'WMp0-100'!AL54,"wait"),"wait")))</f>
        <v>0</v>
      </c>
      <c r="AS53" s="7">
        <f t="shared" si="20"/>
        <v>0</v>
      </c>
      <c r="AT53" s="7">
        <f>IF(AND(AT52&gt;0,AT52&lt;&gt;"wait"),AT52,IF(AND(AOHL!$F53=0,AT52&lt;&gt;"wait"),0,IF(OR(AT52="wait",AOHL!$F53=1),IF(AND('WMp0-100'!AM54&gt;Sheet1!$E54,'WMp0-100'!AM54&lt;Sheet1!$D54),'WMp0-100'!AM54,"wait"),"wait")))</f>
        <v>0</v>
      </c>
      <c r="AU53" s="7">
        <f t="shared" si="21"/>
        <v>0</v>
      </c>
      <c r="AV53" s="7"/>
      <c r="AW53" s="7">
        <f>IF(AND(AW52&gt;0,AW52&lt;&gt;"wait"),AW52,IF(AND(AOHL!$G53=0,AW52&lt;&gt;"wait"),0,IF(OR(AW52="wait",AOHL!$G53=1),IF(AND('WMp0-100'!AO54&gt;Sheet1!$E54,'WMp0-100'!AO54&lt;Sheet1!$D54),'WMp0-100'!AO54,"wait"),"wait")))</f>
        <v>0</v>
      </c>
      <c r="AX53" s="7">
        <f t="shared" si="22"/>
        <v>0</v>
      </c>
      <c r="AY53" s="7">
        <f>IF(AND(AY52&gt;0,AY52&lt;&gt;"wait"),AY52,IF(AND(AOHL!$G53=0,AY52&lt;&gt;"wait"),0,IF(OR(AY52="wait",AOHL!$G53=1),IF(AND('WMp0-100'!AP54&gt;Sheet1!$E54,'WMp0-100'!AP54&lt;Sheet1!$D54),'WMp0-100'!AP54,"wait"),"wait")))</f>
        <v>0</v>
      </c>
      <c r="AZ53" s="7">
        <f t="shared" si="23"/>
        <v>0</v>
      </c>
      <c r="BA53" s="7">
        <f>IF(AND(BA52&gt;0,BA52&lt;&gt;"wait"),BA52,IF(AND(AOHL!$G53=0,BA52&lt;&gt;"wait"),0,IF(OR(BA52="wait",AOHL!$G53=1),IF(AND('WMp0-100'!AQ54&gt;Sheet1!$E54,'WMp0-100'!AQ54&lt;Sheet1!$D54),'WMp0-100'!AQ54,"wait"),"wait")))</f>
        <v>0</v>
      </c>
      <c r="BB53" s="7">
        <f t="shared" si="24"/>
        <v>0</v>
      </c>
      <c r="BC53" s="7">
        <f>IF(AND(BC52&gt;0,BC52&lt;&gt;"wait"),BC52,IF(AND(AOHL!$G53=0,BC52&lt;&gt;"wait"),0,IF(OR(BC52="wait",AOHL!$G53=1),IF(AND('WMp0-100'!AR54&gt;Sheet1!$E54,'WMp0-100'!AR54&lt;Sheet1!$D54),'WMp0-100'!AR54,"wait"),"wait")))</f>
        <v>0</v>
      </c>
      <c r="BD53" s="7">
        <f t="shared" si="25"/>
        <v>0</v>
      </c>
      <c r="BE53" s="7">
        <f>IF(AND(BE52&gt;0,BE52&lt;&gt;"wait"),BE52,IF(AND(AOHL!$G53=0,BE52&lt;&gt;"wait"),0,IF(OR(BE52="wait",AOHL!$G53=1),IF(AND('WMp0-100'!AS54&gt;Sheet1!$E54,'WMp0-100'!AS54&lt;Sheet1!$D54),'WMp0-100'!AS54,"wait"),"wait")))</f>
        <v>0</v>
      </c>
      <c r="BF53" s="7">
        <f t="shared" si="26"/>
        <v>0</v>
      </c>
      <c r="BG53" s="7">
        <f>IF(AND(BG52&gt;0,BG52&lt;&gt;"wait"),BG52,IF(AND(AOHL!$G53=0,BG52&lt;&gt;"wait"),0,IF(OR(BG52="wait",AOHL!$G53=1),IF(AND('WMp0-100'!AT54&gt;Sheet1!$E54,'WMp0-100'!AT54&lt;Sheet1!$D54),'WMp0-100'!AT54,"wait"),"wait")))</f>
        <v>0</v>
      </c>
      <c r="BH53" s="7">
        <f t="shared" si="27"/>
        <v>0</v>
      </c>
      <c r="BI53" s="7">
        <f>IF(AND(BI52&gt;0,BI52&lt;&gt;"wait"),BI52,IF(AND(AOHL!$G53=0,BI52&lt;&gt;"wait"),0,IF(OR(BI52="wait",AOHL!$G53=1),IF(AND('WMp0-100'!AU54&gt;Sheet1!$E54,'WMp0-100'!AU54&lt;Sheet1!$D54),'WMp0-100'!AU54,"wait"),"wait")))</f>
        <v>0</v>
      </c>
      <c r="BJ53" s="7">
        <f t="shared" si="28"/>
        <v>0</v>
      </c>
      <c r="BK53" s="7">
        <f>IF(AND(BK52&gt;0,BK52&lt;&gt;"wait"),BK52,IF(AND(AOHL!$G53=0,BK52&lt;&gt;"wait"),0,IF(OR(BK52="wait",AOHL!$G53=1),IF(AND('WMp0-100'!AV54&gt;Sheet1!$E54,'WMp0-100'!AV54&lt;Sheet1!$D54),'WMp0-100'!AV54,"wait"),"wait")))</f>
        <v>0</v>
      </c>
      <c r="BL53" s="7">
        <f t="shared" si="29"/>
        <v>0</v>
      </c>
      <c r="BM53" s="7">
        <f>IF(AND(BM52&gt;0,BM52&lt;&gt;"wait"),BM52,IF(AND(AOHL!$G53=0,BM52&lt;&gt;"wait"),0,IF(OR(BM52="wait",AOHL!$G53=1),IF(AND('WMp0-100'!AW54&gt;Sheet1!$E54,'WMp0-100'!AW54&lt;Sheet1!$D54),'WMp0-100'!AW54,"wait"),"wait")))</f>
        <v>0</v>
      </c>
      <c r="BN53" s="7">
        <f t="shared" si="30"/>
        <v>0</v>
      </c>
      <c r="BO53" s="7">
        <f>IF(AND(BO52&gt;0,BO52&lt;&gt;"wait"),BO52,IF(AND(AOHL!$G53=0,BO52&lt;&gt;"wait"),0,IF(OR(BO52="wait",AOHL!$G53=1),IF(AND('WMp0-100'!AX54&gt;Sheet1!$E54,'WMp0-100'!AX54&lt;Sheet1!$D54),'WMp0-100'!AX54,"wait"),"wait")))</f>
        <v>0</v>
      </c>
      <c r="BP53" s="7">
        <f t="shared" si="31"/>
        <v>0</v>
      </c>
      <c r="BQ53" s="7">
        <f>IF(AND(BQ52&gt;0,BQ52&lt;&gt;"wait"),BQ52,IF(AND(AOHL!$G53=0,BQ52&lt;&gt;"wait"),0,IF(OR(BQ52="wait",AOHL!$G53=1),IF(AND('WMp0-100'!AY54&gt;Sheet1!$E54,'WMp0-100'!AY54&lt;Sheet1!$D54),'WMp0-100'!AY54,"wait"),"wait")))</f>
        <v>0</v>
      </c>
      <c r="BR53" s="7">
        <f t="shared" si="32"/>
        <v>0</v>
      </c>
    </row>
    <row r="54" spans="1:70" x14ac:dyDescent="0.3">
      <c r="A54" t="str">
        <f>Sheet1!B54</f>
        <v>03/01 10:07</v>
      </c>
      <c r="C54" s="7">
        <f>IF(AND(C53&gt;0,C53&lt;&gt;"wait"),C53,IF(AND(AOHL!$E54=0,C53&lt;&gt;"wait"),0,IF(OR(C53="wait",AOHL!$E54=1),IF(AND('WMp0-100'!Q55&gt;Sheet1!$E55,'WMp0-100'!Q55&lt;Sheet1!$D55),'WMp0-100'!Q55,"wait"),"wait")))</f>
        <v>0</v>
      </c>
      <c r="D54" s="7">
        <f t="shared" si="0"/>
        <v>0</v>
      </c>
      <c r="E54" s="7">
        <f>IF(AND(E53&gt;0,E53&lt;&gt;"wait"),E53,IF(AND(AOHL!$E54=0,E53&lt;&gt;"wait"),0,IF(OR(E53="wait",AOHL!$E54=1),IF(AND('WMp0-100'!R55&gt;Sheet1!$E55,'WMp0-100'!R55&lt;Sheet1!$D55),'WMp0-100'!R55,"wait"),"wait")))</f>
        <v>0</v>
      </c>
      <c r="F54" s="7">
        <f t="shared" si="1"/>
        <v>0</v>
      </c>
      <c r="G54" s="7">
        <f>IF(AND(G53&gt;0,G53&lt;&gt;"wait"),G53,IF(AND(AOHL!$E54=0,G53&lt;&gt;"wait"),0,IF(OR(G53="wait",AOHL!$E54=1),IF(AND('WMp0-100'!S55&gt;Sheet1!$E55,'WMp0-100'!S55&lt;Sheet1!$D55),'WMp0-100'!S55,"wait"),"wait")))</f>
        <v>0</v>
      </c>
      <c r="H54" s="7">
        <f t="shared" si="2"/>
        <v>0</v>
      </c>
      <c r="I54" s="7">
        <f>IF(AND(I53&gt;0,I53&lt;&gt;"wait"),I53,IF(AND(AOHL!$E54=0,I53&lt;&gt;"wait"),0,IF(OR(I53="wait",AOHL!$E54=1),IF(AND('WMp0-100'!T55&gt;Sheet1!$E55,'WMp0-100'!T55&lt;Sheet1!$D55),'WMp0-100'!T55,"wait"),"wait")))</f>
        <v>0</v>
      </c>
      <c r="J54" s="7">
        <f t="shared" si="3"/>
        <v>0</v>
      </c>
      <c r="K54" s="7">
        <f>IF(AND(K53&gt;0,K53&lt;&gt;"wait"),K53,IF(AND(AOHL!$E54=0,K53&lt;&gt;"wait"),0,IF(OR(K53="wait",AOHL!$E54=1),IF(AND('WMp0-100'!U55&gt;Sheet1!$E55,'WMp0-100'!U55&lt;Sheet1!$D55),'WMp0-100'!U55,"wait"),"wait")))</f>
        <v>0</v>
      </c>
      <c r="L54" s="7">
        <f t="shared" si="4"/>
        <v>0</v>
      </c>
      <c r="M54" s="7">
        <f>IF(AND(M53&gt;0,M53&lt;&gt;"wait"),M53,IF(AND(AOHL!$E54=0,M53&lt;&gt;"wait"),0,IF(OR(M53="wait",AOHL!$E54=1),IF(AND('WMp0-100'!V55&gt;Sheet1!$E55,'WMp0-100'!V55&lt;Sheet1!$D55),'WMp0-100'!V55,"wait"),"wait")))</f>
        <v>0</v>
      </c>
      <c r="N54" s="7">
        <f t="shared" si="5"/>
        <v>0</v>
      </c>
      <c r="O54" s="7">
        <f>IF(AND(O53&gt;0,O53&lt;&gt;"wait"),O53,IF(AND(AOHL!$E54=0,O53&lt;&gt;"wait"),0,IF(OR(O53="wait",AOHL!$E54=1),IF(AND('WMp0-100'!W55&gt;Sheet1!$E55,'WMp0-100'!W55&lt;Sheet1!$D55),'WMp0-100'!W55,"wait"),"wait")))</f>
        <v>0</v>
      </c>
      <c r="P54" s="7">
        <f t="shared" si="6"/>
        <v>0</v>
      </c>
      <c r="Q54" s="7">
        <f>IF(AND(Q53&gt;0,Q53&lt;&gt;"wait"),Q53,IF(AND(AOHL!$E54=0,Q53&lt;&gt;"wait"),0,IF(OR(Q53="wait",AOHL!$E54=1),IF(AND('WMp0-100'!X55&gt;Sheet1!$E55,'WMp0-100'!X55&lt;Sheet1!$D55),'WMp0-100'!X55,"wait"),"wait")))</f>
        <v>0</v>
      </c>
      <c r="R54" s="7">
        <f t="shared" si="7"/>
        <v>0</v>
      </c>
      <c r="S54" s="7">
        <f>IF(AND(S53&gt;0,S53&lt;&gt;"wait"),S53,IF(AND(AOHL!$E54=0,S53&lt;&gt;"wait"),0,IF(OR(S53="wait",AOHL!$E54=1),IF(AND('WMp0-100'!Y55&gt;Sheet1!$E55,'WMp0-100'!Y55&lt;Sheet1!$D55),'WMp0-100'!Y55,"wait"),"wait")))</f>
        <v>0</v>
      </c>
      <c r="T54" s="7">
        <f t="shared" si="8"/>
        <v>0</v>
      </c>
      <c r="U54" s="7">
        <f>IF(AND(U53&gt;0,U53&lt;&gt;"wait"),U53,IF(AND(AOHL!$E54=0,U53&lt;&gt;"wait"),0,IF(OR(U53="wait",AOHL!$E54=1),IF(AND('WMp0-100'!Z55&gt;Sheet1!$E55,'WMp0-100'!Z55&lt;Sheet1!$D55),'WMp0-100'!Z55,"wait"),"wait")))</f>
        <v>0</v>
      </c>
      <c r="V54" s="7">
        <f t="shared" si="9"/>
        <v>0</v>
      </c>
      <c r="W54" s="7">
        <f>IF(AND(W53&gt;0,W53&lt;&gt;"wait"),W53,IF(AND(AOHL!$E54=0,W53&lt;&gt;"wait"),0,IF(OR(W53="wait",AOHL!$E54=1),IF(AND('WMp0-100'!AA55&gt;Sheet1!$E55,'WMp0-100'!AA55&lt;Sheet1!$D55),'WMp0-100'!AA55,"wait"),"wait")))</f>
        <v>0</v>
      </c>
      <c r="X54" s="7">
        <f t="shared" si="10"/>
        <v>0</v>
      </c>
      <c r="Z54" s="7">
        <f>IF(AND(Z53&gt;0,Z53&lt;&gt;"wait"),Z53,IF(AND(AOHL!$F54=0,Z53&lt;&gt;"wait"),0,IF(OR(Z53="wait",AOHL!$F54=1),IF(AND('WMp0-100'!AC55&gt;Sheet1!$E55,'WMp0-100'!AC55&lt;Sheet1!$D55),'WMp0-100'!AC55,"wait"),"wait")))</f>
        <v>0</v>
      </c>
      <c r="AA54" s="7">
        <f t="shared" si="11"/>
        <v>0</v>
      </c>
      <c r="AB54" s="7">
        <f>IF(AND(AB53&gt;0,AB53&lt;&gt;"wait"),AB53,IF(AND(AOHL!$F54=0,AB53&lt;&gt;"wait"),0,IF(OR(AB53="wait",AOHL!$F54=1),IF(AND('WMp0-100'!AD55&gt;Sheet1!$E55,'WMp0-100'!AD55&lt;Sheet1!$D55),'WMp0-100'!AD55,"wait"),"wait")))</f>
        <v>0</v>
      </c>
      <c r="AC54" s="7">
        <f t="shared" si="12"/>
        <v>0</v>
      </c>
      <c r="AD54" s="7">
        <f>IF(AND(AD53&gt;0,AD53&lt;&gt;"wait"),AD53,IF(AND(AOHL!$F54=0,AD53&lt;&gt;"wait"),0,IF(OR(AD53="wait",AOHL!$F54=1),IF(AND('WMp0-100'!AE55&gt;Sheet1!$E55,'WMp0-100'!AE55&lt;Sheet1!$D55),'WMp0-100'!AE55,"wait"),"wait")))</f>
        <v>0</v>
      </c>
      <c r="AE54" s="7">
        <f t="shared" si="13"/>
        <v>0</v>
      </c>
      <c r="AF54" s="7">
        <f>IF(AND(AF53&gt;0,AF53&lt;&gt;"wait"),AF53,IF(AND(AOHL!$F54=0,AF53&lt;&gt;"wait"),0,IF(OR(AF53="wait",AOHL!$F54=1),IF(AND('WMp0-100'!AF55&gt;Sheet1!$E55,'WMp0-100'!AF55&lt;Sheet1!$D55),'WMp0-100'!AF55,"wait"),"wait")))</f>
        <v>0</v>
      </c>
      <c r="AG54" s="7">
        <f t="shared" si="14"/>
        <v>0</v>
      </c>
      <c r="AH54" s="7">
        <f>IF(AND(AH53&gt;0,AH53&lt;&gt;"wait"),AH53,IF(AND(AOHL!$F54=0,AH53&lt;&gt;"wait"),0,IF(OR(AH53="wait",AOHL!$F54=1),IF(AND('WMp0-100'!AG55&gt;Sheet1!$E55,'WMp0-100'!AG55&lt;Sheet1!$D55),'WMp0-100'!AG55,"wait"),"wait")))</f>
        <v>0</v>
      </c>
      <c r="AI54" s="7">
        <f t="shared" si="15"/>
        <v>0</v>
      </c>
      <c r="AJ54" s="7">
        <f>IF(AND(AJ53&gt;0,AJ53&lt;&gt;"wait"),AJ53,IF(AND(AOHL!$F54=0,AJ53&lt;&gt;"wait"),0,IF(OR(AJ53="wait",AOHL!$F54=1),IF(AND('WMp0-100'!AH55&gt;Sheet1!$E55,'WMp0-100'!AH55&lt;Sheet1!$D55),'WMp0-100'!AH55,"wait"),"wait")))</f>
        <v>0</v>
      </c>
      <c r="AK54" s="7">
        <f t="shared" si="16"/>
        <v>0</v>
      </c>
      <c r="AL54" s="7">
        <f>IF(AND(AL53&gt;0,AL53&lt;&gt;"wait"),AL53,IF(AND(AOHL!$F54=0,AL53&lt;&gt;"wait"),0,IF(OR(AL53="wait",AOHL!$F54=1),IF(AND('WMp0-100'!AI55&gt;Sheet1!$E55,'WMp0-100'!AI55&lt;Sheet1!$D55),'WMp0-100'!AI55,"wait"),"wait")))</f>
        <v>0</v>
      </c>
      <c r="AM54" s="7">
        <f t="shared" si="17"/>
        <v>0</v>
      </c>
      <c r="AN54" s="7">
        <f>IF(AND(AN53&gt;0,AN53&lt;&gt;"wait"),AN53,IF(AND(AOHL!$F54=0,AN53&lt;&gt;"wait"),0,IF(OR(AN53="wait",AOHL!$F54=1),IF(AND('WMp0-100'!AJ55&gt;Sheet1!$E55,'WMp0-100'!AJ55&lt;Sheet1!$D55),'WMp0-100'!AJ55,"wait"),"wait")))</f>
        <v>0</v>
      </c>
      <c r="AO54" s="7">
        <f t="shared" si="18"/>
        <v>0</v>
      </c>
      <c r="AP54" s="7">
        <f>IF(AND(AP53&gt;0,AP53&lt;&gt;"wait"),AP53,IF(AND(AOHL!$F54=0,AP53&lt;&gt;"wait"),0,IF(OR(AP53="wait",AOHL!$F54=1),IF(AND('WMp0-100'!AK55&gt;Sheet1!$E55,'WMp0-100'!AK55&lt;Sheet1!$D55),'WMp0-100'!AK55,"wait"),"wait")))</f>
        <v>0</v>
      </c>
      <c r="AQ54" s="7">
        <f t="shared" si="19"/>
        <v>0</v>
      </c>
      <c r="AR54" s="7">
        <f>IF(AND(AR53&gt;0,AR53&lt;&gt;"wait"),AR53,IF(AND(AOHL!$F54=0,AR53&lt;&gt;"wait"),0,IF(OR(AR53="wait",AOHL!$F54=1),IF(AND('WMp0-100'!AL55&gt;Sheet1!$E55,'WMp0-100'!AL55&lt;Sheet1!$D55),'WMp0-100'!AL55,"wait"),"wait")))</f>
        <v>0</v>
      </c>
      <c r="AS54" s="7">
        <f t="shared" si="20"/>
        <v>0</v>
      </c>
      <c r="AT54" s="7">
        <f>IF(AND(AT53&gt;0,AT53&lt;&gt;"wait"),AT53,IF(AND(AOHL!$F54=0,AT53&lt;&gt;"wait"),0,IF(OR(AT53="wait",AOHL!$F54=1),IF(AND('WMp0-100'!AM55&gt;Sheet1!$E55,'WMp0-100'!AM55&lt;Sheet1!$D55),'WMp0-100'!AM55,"wait"),"wait")))</f>
        <v>0</v>
      </c>
      <c r="AU54" s="7">
        <f t="shared" si="21"/>
        <v>0</v>
      </c>
      <c r="AV54" s="7"/>
      <c r="AW54" s="7">
        <f>IF(AND(AW53&gt;0,AW53&lt;&gt;"wait"),AW53,IF(AND(AOHL!$G54=0,AW53&lt;&gt;"wait"),0,IF(OR(AW53="wait",AOHL!$G54=1),IF(AND('WMp0-100'!AO55&gt;Sheet1!$E55,'WMp0-100'!AO55&lt;Sheet1!$D55),'WMp0-100'!AO55,"wait"),"wait")))</f>
        <v>0</v>
      </c>
      <c r="AX54" s="7">
        <f t="shared" si="22"/>
        <v>0</v>
      </c>
      <c r="AY54" s="7">
        <f>IF(AND(AY53&gt;0,AY53&lt;&gt;"wait"),AY53,IF(AND(AOHL!$G54=0,AY53&lt;&gt;"wait"),0,IF(OR(AY53="wait",AOHL!$G54=1),IF(AND('WMp0-100'!AP55&gt;Sheet1!$E55,'WMp0-100'!AP55&lt;Sheet1!$D55),'WMp0-100'!AP55,"wait"),"wait")))</f>
        <v>0</v>
      </c>
      <c r="AZ54" s="7">
        <f t="shared" si="23"/>
        <v>0</v>
      </c>
      <c r="BA54" s="7">
        <f>IF(AND(BA53&gt;0,BA53&lt;&gt;"wait"),BA53,IF(AND(AOHL!$G54=0,BA53&lt;&gt;"wait"),0,IF(OR(BA53="wait",AOHL!$G54=1),IF(AND('WMp0-100'!AQ55&gt;Sheet1!$E55,'WMp0-100'!AQ55&lt;Sheet1!$D55),'WMp0-100'!AQ55,"wait"),"wait")))</f>
        <v>0</v>
      </c>
      <c r="BB54" s="7">
        <f t="shared" si="24"/>
        <v>0</v>
      </c>
      <c r="BC54" s="7">
        <f>IF(AND(BC53&gt;0,BC53&lt;&gt;"wait"),BC53,IF(AND(AOHL!$G54=0,BC53&lt;&gt;"wait"),0,IF(OR(BC53="wait",AOHL!$G54=1),IF(AND('WMp0-100'!AR55&gt;Sheet1!$E55,'WMp0-100'!AR55&lt;Sheet1!$D55),'WMp0-100'!AR55,"wait"),"wait")))</f>
        <v>0</v>
      </c>
      <c r="BD54" s="7">
        <f t="shared" si="25"/>
        <v>0</v>
      </c>
      <c r="BE54" s="7">
        <f>IF(AND(BE53&gt;0,BE53&lt;&gt;"wait"),BE53,IF(AND(AOHL!$G54=0,BE53&lt;&gt;"wait"),0,IF(OR(BE53="wait",AOHL!$G54=1),IF(AND('WMp0-100'!AS55&gt;Sheet1!$E55,'WMp0-100'!AS55&lt;Sheet1!$D55),'WMp0-100'!AS55,"wait"),"wait")))</f>
        <v>0</v>
      </c>
      <c r="BF54" s="7">
        <f t="shared" si="26"/>
        <v>0</v>
      </c>
      <c r="BG54" s="7">
        <f>IF(AND(BG53&gt;0,BG53&lt;&gt;"wait"),BG53,IF(AND(AOHL!$G54=0,BG53&lt;&gt;"wait"),0,IF(OR(BG53="wait",AOHL!$G54=1),IF(AND('WMp0-100'!AT55&gt;Sheet1!$E55,'WMp0-100'!AT55&lt;Sheet1!$D55),'WMp0-100'!AT55,"wait"),"wait")))</f>
        <v>0</v>
      </c>
      <c r="BH54" s="7">
        <f t="shared" si="27"/>
        <v>0</v>
      </c>
      <c r="BI54" s="7">
        <f>IF(AND(BI53&gt;0,BI53&lt;&gt;"wait"),BI53,IF(AND(AOHL!$G54=0,BI53&lt;&gt;"wait"),0,IF(OR(BI53="wait",AOHL!$G54=1),IF(AND('WMp0-100'!AU55&gt;Sheet1!$E55,'WMp0-100'!AU55&lt;Sheet1!$D55),'WMp0-100'!AU55,"wait"),"wait")))</f>
        <v>0</v>
      </c>
      <c r="BJ54" s="7">
        <f t="shared" si="28"/>
        <v>0</v>
      </c>
      <c r="BK54" s="7">
        <f>IF(AND(BK53&gt;0,BK53&lt;&gt;"wait"),BK53,IF(AND(AOHL!$G54=0,BK53&lt;&gt;"wait"),0,IF(OR(BK53="wait",AOHL!$G54=1),IF(AND('WMp0-100'!AV55&gt;Sheet1!$E55,'WMp0-100'!AV55&lt;Sheet1!$D55),'WMp0-100'!AV55,"wait"),"wait")))</f>
        <v>0</v>
      </c>
      <c r="BL54" s="7">
        <f t="shared" si="29"/>
        <v>0</v>
      </c>
      <c r="BM54" s="7">
        <f>IF(AND(BM53&gt;0,BM53&lt;&gt;"wait"),BM53,IF(AND(AOHL!$G54=0,BM53&lt;&gt;"wait"),0,IF(OR(BM53="wait",AOHL!$G54=1),IF(AND('WMp0-100'!AW55&gt;Sheet1!$E55,'WMp0-100'!AW55&lt;Sheet1!$D55),'WMp0-100'!AW55,"wait"),"wait")))</f>
        <v>0</v>
      </c>
      <c r="BN54" s="7">
        <f t="shared" si="30"/>
        <v>0</v>
      </c>
      <c r="BO54" s="7">
        <f>IF(AND(BO53&gt;0,BO53&lt;&gt;"wait"),BO53,IF(AND(AOHL!$G54=0,BO53&lt;&gt;"wait"),0,IF(OR(BO53="wait",AOHL!$G54=1),IF(AND('WMp0-100'!AX55&gt;Sheet1!$E55,'WMp0-100'!AX55&lt;Sheet1!$D55),'WMp0-100'!AX55,"wait"),"wait")))</f>
        <v>0</v>
      </c>
      <c r="BP54" s="7">
        <f t="shared" si="31"/>
        <v>0</v>
      </c>
      <c r="BQ54" s="7">
        <f>IF(AND(BQ53&gt;0,BQ53&lt;&gt;"wait"),BQ53,IF(AND(AOHL!$G54=0,BQ53&lt;&gt;"wait"),0,IF(OR(BQ53="wait",AOHL!$G54=1),IF(AND('WMp0-100'!AY55&gt;Sheet1!$E55,'WMp0-100'!AY55&lt;Sheet1!$D55),'WMp0-100'!AY55,"wait"),"wait")))</f>
        <v>0</v>
      </c>
      <c r="BR54" s="7">
        <f t="shared" si="32"/>
        <v>0</v>
      </c>
    </row>
    <row r="55" spans="1:70" x14ac:dyDescent="0.3">
      <c r="A55" t="str">
        <f>Sheet1!B55</f>
        <v>03/01 10:08</v>
      </c>
      <c r="C55" s="7">
        <f>IF(AND(C54&gt;0,C54&lt;&gt;"wait"),C54,IF(AND(AOHL!$E55=0,C54&lt;&gt;"wait"),0,IF(OR(C54="wait",AOHL!$E55=1),IF(AND('WMp0-100'!Q56&gt;Sheet1!$E56,'WMp0-100'!Q56&lt;Sheet1!$D56),'WMp0-100'!Q56,"wait"),"wait")))</f>
        <v>0</v>
      </c>
      <c r="D55" s="7">
        <f t="shared" si="0"/>
        <v>0</v>
      </c>
      <c r="E55" s="7">
        <f>IF(AND(E54&gt;0,E54&lt;&gt;"wait"),E54,IF(AND(AOHL!$E55=0,E54&lt;&gt;"wait"),0,IF(OR(E54="wait",AOHL!$E55=1),IF(AND('WMp0-100'!R56&gt;Sheet1!$E56,'WMp0-100'!R56&lt;Sheet1!$D56),'WMp0-100'!R56,"wait"),"wait")))</f>
        <v>0</v>
      </c>
      <c r="F55" s="7">
        <f t="shared" si="1"/>
        <v>0</v>
      </c>
      <c r="G55" s="7">
        <f>IF(AND(G54&gt;0,G54&lt;&gt;"wait"),G54,IF(AND(AOHL!$E55=0,G54&lt;&gt;"wait"),0,IF(OR(G54="wait",AOHL!$E55=1),IF(AND('WMp0-100'!S56&gt;Sheet1!$E56,'WMp0-100'!S56&lt;Sheet1!$D56),'WMp0-100'!S56,"wait"),"wait")))</f>
        <v>0</v>
      </c>
      <c r="H55" s="7">
        <f t="shared" si="2"/>
        <v>0</v>
      </c>
      <c r="I55" s="7">
        <f>IF(AND(I54&gt;0,I54&lt;&gt;"wait"),I54,IF(AND(AOHL!$E55=0,I54&lt;&gt;"wait"),0,IF(OR(I54="wait",AOHL!$E55=1),IF(AND('WMp0-100'!T56&gt;Sheet1!$E56,'WMp0-100'!T56&lt;Sheet1!$D56),'WMp0-100'!T56,"wait"),"wait")))</f>
        <v>0</v>
      </c>
      <c r="J55" s="7">
        <f t="shared" si="3"/>
        <v>0</v>
      </c>
      <c r="K55" s="7">
        <f>IF(AND(K54&gt;0,K54&lt;&gt;"wait"),K54,IF(AND(AOHL!$E55=0,K54&lt;&gt;"wait"),0,IF(OR(K54="wait",AOHL!$E55=1),IF(AND('WMp0-100'!U56&gt;Sheet1!$E56,'WMp0-100'!U56&lt;Sheet1!$D56),'WMp0-100'!U56,"wait"),"wait")))</f>
        <v>0</v>
      </c>
      <c r="L55" s="7">
        <f t="shared" si="4"/>
        <v>0</v>
      </c>
      <c r="M55" s="7">
        <f>IF(AND(M54&gt;0,M54&lt;&gt;"wait"),M54,IF(AND(AOHL!$E55=0,M54&lt;&gt;"wait"),0,IF(OR(M54="wait",AOHL!$E55=1),IF(AND('WMp0-100'!V56&gt;Sheet1!$E56,'WMp0-100'!V56&lt;Sheet1!$D56),'WMp0-100'!V56,"wait"),"wait")))</f>
        <v>0</v>
      </c>
      <c r="N55" s="7">
        <f t="shared" si="5"/>
        <v>0</v>
      </c>
      <c r="O55" s="7">
        <f>IF(AND(O54&gt;0,O54&lt;&gt;"wait"),O54,IF(AND(AOHL!$E55=0,O54&lt;&gt;"wait"),0,IF(OR(O54="wait",AOHL!$E55=1),IF(AND('WMp0-100'!W56&gt;Sheet1!$E56,'WMp0-100'!W56&lt;Sheet1!$D56),'WMp0-100'!W56,"wait"),"wait")))</f>
        <v>0</v>
      </c>
      <c r="P55" s="7">
        <f t="shared" si="6"/>
        <v>0</v>
      </c>
      <c r="Q55" s="7">
        <f>IF(AND(Q54&gt;0,Q54&lt;&gt;"wait"),Q54,IF(AND(AOHL!$E55=0,Q54&lt;&gt;"wait"),0,IF(OR(Q54="wait",AOHL!$E55=1),IF(AND('WMp0-100'!X56&gt;Sheet1!$E56,'WMp0-100'!X56&lt;Sheet1!$D56),'WMp0-100'!X56,"wait"),"wait")))</f>
        <v>0</v>
      </c>
      <c r="R55" s="7">
        <f t="shared" si="7"/>
        <v>0</v>
      </c>
      <c r="S55" s="7">
        <f>IF(AND(S54&gt;0,S54&lt;&gt;"wait"),S54,IF(AND(AOHL!$E55=0,S54&lt;&gt;"wait"),0,IF(OR(S54="wait",AOHL!$E55=1),IF(AND('WMp0-100'!Y56&gt;Sheet1!$E56,'WMp0-100'!Y56&lt;Sheet1!$D56),'WMp0-100'!Y56,"wait"),"wait")))</f>
        <v>0</v>
      </c>
      <c r="T55" s="7">
        <f t="shared" si="8"/>
        <v>0</v>
      </c>
      <c r="U55" s="7">
        <f>IF(AND(U54&gt;0,U54&lt;&gt;"wait"),U54,IF(AND(AOHL!$E55=0,U54&lt;&gt;"wait"),0,IF(OR(U54="wait",AOHL!$E55=1),IF(AND('WMp0-100'!Z56&gt;Sheet1!$E56,'WMp0-100'!Z56&lt;Sheet1!$D56),'WMp0-100'!Z56,"wait"),"wait")))</f>
        <v>0</v>
      </c>
      <c r="V55" s="7">
        <f t="shared" si="9"/>
        <v>0</v>
      </c>
      <c r="W55" s="7">
        <f>IF(AND(W54&gt;0,W54&lt;&gt;"wait"),W54,IF(AND(AOHL!$E55=0,W54&lt;&gt;"wait"),0,IF(OR(W54="wait",AOHL!$E55=1),IF(AND('WMp0-100'!AA56&gt;Sheet1!$E56,'WMp0-100'!AA56&lt;Sheet1!$D56),'WMp0-100'!AA56,"wait"),"wait")))</f>
        <v>0</v>
      </c>
      <c r="X55" s="7">
        <f t="shared" si="10"/>
        <v>0</v>
      </c>
      <c r="Z55" s="7">
        <f>IF(AND(Z54&gt;0,Z54&lt;&gt;"wait"),Z54,IF(AND(AOHL!$F55=0,Z54&lt;&gt;"wait"),0,IF(OR(Z54="wait",AOHL!$F55=1),IF(AND('WMp0-100'!AC56&gt;Sheet1!$E56,'WMp0-100'!AC56&lt;Sheet1!$D56),'WMp0-100'!AC56,"wait"),"wait")))</f>
        <v>0</v>
      </c>
      <c r="AA55" s="7">
        <f t="shared" si="11"/>
        <v>0</v>
      </c>
      <c r="AB55" s="7">
        <f>IF(AND(AB54&gt;0,AB54&lt;&gt;"wait"),AB54,IF(AND(AOHL!$F55=0,AB54&lt;&gt;"wait"),0,IF(OR(AB54="wait",AOHL!$F55=1),IF(AND('WMp0-100'!AD56&gt;Sheet1!$E56,'WMp0-100'!AD56&lt;Sheet1!$D56),'WMp0-100'!AD56,"wait"),"wait")))</f>
        <v>0</v>
      </c>
      <c r="AC55" s="7">
        <f t="shared" si="12"/>
        <v>0</v>
      </c>
      <c r="AD55" s="7">
        <f>IF(AND(AD54&gt;0,AD54&lt;&gt;"wait"),AD54,IF(AND(AOHL!$F55=0,AD54&lt;&gt;"wait"),0,IF(OR(AD54="wait",AOHL!$F55=1),IF(AND('WMp0-100'!AE56&gt;Sheet1!$E56,'WMp0-100'!AE56&lt;Sheet1!$D56),'WMp0-100'!AE56,"wait"),"wait")))</f>
        <v>0</v>
      </c>
      <c r="AE55" s="7">
        <f t="shared" si="13"/>
        <v>0</v>
      </c>
      <c r="AF55" s="7">
        <f>IF(AND(AF54&gt;0,AF54&lt;&gt;"wait"),AF54,IF(AND(AOHL!$F55=0,AF54&lt;&gt;"wait"),0,IF(OR(AF54="wait",AOHL!$F55=1),IF(AND('WMp0-100'!AF56&gt;Sheet1!$E56,'WMp0-100'!AF56&lt;Sheet1!$D56),'WMp0-100'!AF56,"wait"),"wait")))</f>
        <v>0</v>
      </c>
      <c r="AG55" s="7">
        <f t="shared" si="14"/>
        <v>0</v>
      </c>
      <c r="AH55" s="7">
        <f>IF(AND(AH54&gt;0,AH54&lt;&gt;"wait"),AH54,IF(AND(AOHL!$F55=0,AH54&lt;&gt;"wait"),0,IF(OR(AH54="wait",AOHL!$F55=1),IF(AND('WMp0-100'!AG56&gt;Sheet1!$E56,'WMp0-100'!AG56&lt;Sheet1!$D56),'WMp0-100'!AG56,"wait"),"wait")))</f>
        <v>0</v>
      </c>
      <c r="AI55" s="7">
        <f t="shared" si="15"/>
        <v>0</v>
      </c>
      <c r="AJ55" s="7">
        <f>IF(AND(AJ54&gt;0,AJ54&lt;&gt;"wait"),AJ54,IF(AND(AOHL!$F55=0,AJ54&lt;&gt;"wait"),0,IF(OR(AJ54="wait",AOHL!$F55=1),IF(AND('WMp0-100'!AH56&gt;Sheet1!$E56,'WMp0-100'!AH56&lt;Sheet1!$D56),'WMp0-100'!AH56,"wait"),"wait")))</f>
        <v>0</v>
      </c>
      <c r="AK55" s="7">
        <f t="shared" si="16"/>
        <v>0</v>
      </c>
      <c r="AL55" s="7">
        <f>IF(AND(AL54&gt;0,AL54&lt;&gt;"wait"),AL54,IF(AND(AOHL!$F55=0,AL54&lt;&gt;"wait"),0,IF(OR(AL54="wait",AOHL!$F55=1),IF(AND('WMp0-100'!AI56&gt;Sheet1!$E56,'WMp0-100'!AI56&lt;Sheet1!$D56),'WMp0-100'!AI56,"wait"),"wait")))</f>
        <v>0</v>
      </c>
      <c r="AM55" s="7">
        <f t="shared" si="17"/>
        <v>0</v>
      </c>
      <c r="AN55" s="7">
        <f>IF(AND(AN54&gt;0,AN54&lt;&gt;"wait"),AN54,IF(AND(AOHL!$F55=0,AN54&lt;&gt;"wait"),0,IF(OR(AN54="wait",AOHL!$F55=1),IF(AND('WMp0-100'!AJ56&gt;Sheet1!$E56,'WMp0-100'!AJ56&lt;Sheet1!$D56),'WMp0-100'!AJ56,"wait"),"wait")))</f>
        <v>0</v>
      </c>
      <c r="AO55" s="7">
        <f t="shared" si="18"/>
        <v>0</v>
      </c>
      <c r="AP55" s="7">
        <f>IF(AND(AP54&gt;0,AP54&lt;&gt;"wait"),AP54,IF(AND(AOHL!$F55=0,AP54&lt;&gt;"wait"),0,IF(OR(AP54="wait",AOHL!$F55=1),IF(AND('WMp0-100'!AK56&gt;Sheet1!$E56,'WMp0-100'!AK56&lt;Sheet1!$D56),'WMp0-100'!AK56,"wait"),"wait")))</f>
        <v>0</v>
      </c>
      <c r="AQ55" s="7">
        <f t="shared" si="19"/>
        <v>0</v>
      </c>
      <c r="AR55" s="7">
        <f>IF(AND(AR54&gt;0,AR54&lt;&gt;"wait"),AR54,IF(AND(AOHL!$F55=0,AR54&lt;&gt;"wait"),0,IF(OR(AR54="wait",AOHL!$F55=1),IF(AND('WMp0-100'!AL56&gt;Sheet1!$E56,'WMp0-100'!AL56&lt;Sheet1!$D56),'WMp0-100'!AL56,"wait"),"wait")))</f>
        <v>0</v>
      </c>
      <c r="AS55" s="7">
        <f t="shared" si="20"/>
        <v>0</v>
      </c>
      <c r="AT55" s="7">
        <f>IF(AND(AT54&gt;0,AT54&lt;&gt;"wait"),AT54,IF(AND(AOHL!$F55=0,AT54&lt;&gt;"wait"),0,IF(OR(AT54="wait",AOHL!$F55=1),IF(AND('WMp0-100'!AM56&gt;Sheet1!$E56,'WMp0-100'!AM56&lt;Sheet1!$D56),'WMp0-100'!AM56,"wait"),"wait")))</f>
        <v>0</v>
      </c>
      <c r="AU55" s="7">
        <f t="shared" si="21"/>
        <v>0</v>
      </c>
      <c r="AV55" s="7"/>
      <c r="AW55" s="7">
        <f>IF(AND(AW54&gt;0,AW54&lt;&gt;"wait"),AW54,IF(AND(AOHL!$G55=0,AW54&lt;&gt;"wait"),0,IF(OR(AW54="wait",AOHL!$G55=1),IF(AND('WMp0-100'!AO56&gt;Sheet1!$E56,'WMp0-100'!AO56&lt;Sheet1!$D56),'WMp0-100'!AO56,"wait"),"wait")))</f>
        <v>0</v>
      </c>
      <c r="AX55" s="7">
        <f t="shared" si="22"/>
        <v>0</v>
      </c>
      <c r="AY55" s="7">
        <f>IF(AND(AY54&gt;0,AY54&lt;&gt;"wait"),AY54,IF(AND(AOHL!$G55=0,AY54&lt;&gt;"wait"),0,IF(OR(AY54="wait",AOHL!$G55=1),IF(AND('WMp0-100'!AP56&gt;Sheet1!$E56,'WMp0-100'!AP56&lt;Sheet1!$D56),'WMp0-100'!AP56,"wait"),"wait")))</f>
        <v>0</v>
      </c>
      <c r="AZ55" s="7">
        <f t="shared" si="23"/>
        <v>0</v>
      </c>
      <c r="BA55" s="7">
        <f>IF(AND(BA54&gt;0,BA54&lt;&gt;"wait"),BA54,IF(AND(AOHL!$G55=0,BA54&lt;&gt;"wait"),0,IF(OR(BA54="wait",AOHL!$G55=1),IF(AND('WMp0-100'!AQ56&gt;Sheet1!$E56,'WMp0-100'!AQ56&lt;Sheet1!$D56),'WMp0-100'!AQ56,"wait"),"wait")))</f>
        <v>0</v>
      </c>
      <c r="BB55" s="7">
        <f t="shared" si="24"/>
        <v>0</v>
      </c>
      <c r="BC55" s="7">
        <f>IF(AND(BC54&gt;0,BC54&lt;&gt;"wait"),BC54,IF(AND(AOHL!$G55=0,BC54&lt;&gt;"wait"),0,IF(OR(BC54="wait",AOHL!$G55=1),IF(AND('WMp0-100'!AR56&gt;Sheet1!$E56,'WMp0-100'!AR56&lt;Sheet1!$D56),'WMp0-100'!AR56,"wait"),"wait")))</f>
        <v>0</v>
      </c>
      <c r="BD55" s="7">
        <f t="shared" si="25"/>
        <v>0</v>
      </c>
      <c r="BE55" s="7">
        <f>IF(AND(BE54&gt;0,BE54&lt;&gt;"wait"),BE54,IF(AND(AOHL!$G55=0,BE54&lt;&gt;"wait"),0,IF(OR(BE54="wait",AOHL!$G55=1),IF(AND('WMp0-100'!AS56&gt;Sheet1!$E56,'WMp0-100'!AS56&lt;Sheet1!$D56),'WMp0-100'!AS56,"wait"),"wait")))</f>
        <v>0</v>
      </c>
      <c r="BF55" s="7">
        <f t="shared" si="26"/>
        <v>0</v>
      </c>
      <c r="BG55" s="7">
        <f>IF(AND(BG54&gt;0,BG54&lt;&gt;"wait"),BG54,IF(AND(AOHL!$G55=0,BG54&lt;&gt;"wait"),0,IF(OR(BG54="wait",AOHL!$G55=1),IF(AND('WMp0-100'!AT56&gt;Sheet1!$E56,'WMp0-100'!AT56&lt;Sheet1!$D56),'WMp0-100'!AT56,"wait"),"wait")))</f>
        <v>0</v>
      </c>
      <c r="BH55" s="7">
        <f t="shared" si="27"/>
        <v>0</v>
      </c>
      <c r="BI55" s="7">
        <f>IF(AND(BI54&gt;0,BI54&lt;&gt;"wait"),BI54,IF(AND(AOHL!$G55=0,BI54&lt;&gt;"wait"),0,IF(OR(BI54="wait",AOHL!$G55=1),IF(AND('WMp0-100'!AU56&gt;Sheet1!$E56,'WMp0-100'!AU56&lt;Sheet1!$D56),'WMp0-100'!AU56,"wait"),"wait")))</f>
        <v>0</v>
      </c>
      <c r="BJ55" s="7">
        <f t="shared" si="28"/>
        <v>0</v>
      </c>
      <c r="BK55" s="7">
        <f>IF(AND(BK54&gt;0,BK54&lt;&gt;"wait"),BK54,IF(AND(AOHL!$G55=0,BK54&lt;&gt;"wait"),0,IF(OR(BK54="wait",AOHL!$G55=1),IF(AND('WMp0-100'!AV56&gt;Sheet1!$E56,'WMp0-100'!AV56&lt;Sheet1!$D56),'WMp0-100'!AV56,"wait"),"wait")))</f>
        <v>0</v>
      </c>
      <c r="BL55" s="7">
        <f t="shared" si="29"/>
        <v>0</v>
      </c>
      <c r="BM55" s="7">
        <f>IF(AND(BM54&gt;0,BM54&lt;&gt;"wait"),BM54,IF(AND(AOHL!$G55=0,BM54&lt;&gt;"wait"),0,IF(OR(BM54="wait",AOHL!$G55=1),IF(AND('WMp0-100'!AW56&gt;Sheet1!$E56,'WMp0-100'!AW56&lt;Sheet1!$D56),'WMp0-100'!AW56,"wait"),"wait")))</f>
        <v>0</v>
      </c>
      <c r="BN55" s="7">
        <f t="shared" si="30"/>
        <v>0</v>
      </c>
      <c r="BO55" s="7">
        <f>IF(AND(BO54&gt;0,BO54&lt;&gt;"wait"),BO54,IF(AND(AOHL!$G55=0,BO54&lt;&gt;"wait"),0,IF(OR(BO54="wait",AOHL!$G55=1),IF(AND('WMp0-100'!AX56&gt;Sheet1!$E56,'WMp0-100'!AX56&lt;Sheet1!$D56),'WMp0-100'!AX56,"wait"),"wait")))</f>
        <v>0</v>
      </c>
      <c r="BP55" s="7">
        <f t="shared" si="31"/>
        <v>0</v>
      </c>
      <c r="BQ55" s="7">
        <f>IF(AND(BQ54&gt;0,BQ54&lt;&gt;"wait"),BQ54,IF(AND(AOHL!$G55=0,BQ54&lt;&gt;"wait"),0,IF(OR(BQ54="wait",AOHL!$G55=1),IF(AND('WMp0-100'!AY56&gt;Sheet1!$E56,'WMp0-100'!AY56&lt;Sheet1!$D56),'WMp0-100'!AY56,"wait"),"wait")))</f>
        <v>0</v>
      </c>
      <c r="BR55" s="7">
        <f t="shared" si="32"/>
        <v>0</v>
      </c>
    </row>
    <row r="56" spans="1:70" x14ac:dyDescent="0.3">
      <c r="A56" t="str">
        <f>Sheet1!B56</f>
        <v>03/01 10:09</v>
      </c>
      <c r="C56" s="7">
        <f>IF(AND(C55&gt;0,C55&lt;&gt;"wait"),C55,IF(AND(AOHL!$E56=0,C55&lt;&gt;"wait"),0,IF(OR(C55="wait",AOHL!$E56=1),IF(AND('WMp0-100'!Q57&gt;Sheet1!$E57,'WMp0-100'!Q57&lt;Sheet1!$D57),'WMp0-100'!Q57,"wait"),"wait")))</f>
        <v>0</v>
      </c>
      <c r="D56" s="7">
        <f t="shared" si="0"/>
        <v>0</v>
      </c>
      <c r="E56" s="7">
        <f>IF(AND(E55&gt;0,E55&lt;&gt;"wait"),E55,IF(AND(AOHL!$E56=0,E55&lt;&gt;"wait"),0,IF(OR(E55="wait",AOHL!$E56=1),IF(AND('WMp0-100'!R57&gt;Sheet1!$E57,'WMp0-100'!R57&lt;Sheet1!$D57),'WMp0-100'!R57,"wait"),"wait")))</f>
        <v>0</v>
      </c>
      <c r="F56" s="7">
        <f t="shared" si="1"/>
        <v>0</v>
      </c>
      <c r="G56" s="7">
        <f>IF(AND(G55&gt;0,G55&lt;&gt;"wait"),G55,IF(AND(AOHL!$E56=0,G55&lt;&gt;"wait"),0,IF(OR(G55="wait",AOHL!$E56=1),IF(AND('WMp0-100'!S57&gt;Sheet1!$E57,'WMp0-100'!S57&lt;Sheet1!$D57),'WMp0-100'!S57,"wait"),"wait")))</f>
        <v>0</v>
      </c>
      <c r="H56" s="7">
        <f t="shared" si="2"/>
        <v>0</v>
      </c>
      <c r="I56" s="7">
        <f>IF(AND(I55&gt;0,I55&lt;&gt;"wait"),I55,IF(AND(AOHL!$E56=0,I55&lt;&gt;"wait"),0,IF(OR(I55="wait",AOHL!$E56=1),IF(AND('WMp0-100'!T57&gt;Sheet1!$E57,'WMp0-100'!T57&lt;Sheet1!$D57),'WMp0-100'!T57,"wait"),"wait")))</f>
        <v>0</v>
      </c>
      <c r="J56" s="7">
        <f t="shared" si="3"/>
        <v>0</v>
      </c>
      <c r="K56" s="7">
        <f>IF(AND(K55&gt;0,K55&lt;&gt;"wait"),K55,IF(AND(AOHL!$E56=0,K55&lt;&gt;"wait"),0,IF(OR(K55="wait",AOHL!$E56=1),IF(AND('WMp0-100'!U57&gt;Sheet1!$E57,'WMp0-100'!U57&lt;Sheet1!$D57),'WMp0-100'!U57,"wait"),"wait")))</f>
        <v>0</v>
      </c>
      <c r="L56" s="7">
        <f t="shared" si="4"/>
        <v>0</v>
      </c>
      <c r="M56" s="7">
        <f>IF(AND(M55&gt;0,M55&lt;&gt;"wait"),M55,IF(AND(AOHL!$E56=0,M55&lt;&gt;"wait"),0,IF(OR(M55="wait",AOHL!$E56=1),IF(AND('WMp0-100'!V57&gt;Sheet1!$E57,'WMp0-100'!V57&lt;Sheet1!$D57),'WMp0-100'!V57,"wait"),"wait")))</f>
        <v>0</v>
      </c>
      <c r="N56" s="7">
        <f t="shared" si="5"/>
        <v>0</v>
      </c>
      <c r="O56" s="7">
        <f>IF(AND(O55&gt;0,O55&lt;&gt;"wait"),O55,IF(AND(AOHL!$E56=0,O55&lt;&gt;"wait"),0,IF(OR(O55="wait",AOHL!$E56=1),IF(AND('WMp0-100'!W57&gt;Sheet1!$E57,'WMp0-100'!W57&lt;Sheet1!$D57),'WMp0-100'!W57,"wait"),"wait")))</f>
        <v>0</v>
      </c>
      <c r="P56" s="7">
        <f t="shared" si="6"/>
        <v>0</v>
      </c>
      <c r="Q56" s="7">
        <f>IF(AND(Q55&gt;0,Q55&lt;&gt;"wait"),Q55,IF(AND(AOHL!$E56=0,Q55&lt;&gt;"wait"),0,IF(OR(Q55="wait",AOHL!$E56=1),IF(AND('WMp0-100'!X57&gt;Sheet1!$E57,'WMp0-100'!X57&lt;Sheet1!$D57),'WMp0-100'!X57,"wait"),"wait")))</f>
        <v>0</v>
      </c>
      <c r="R56" s="7">
        <f t="shared" si="7"/>
        <v>0</v>
      </c>
      <c r="S56" s="7">
        <f>IF(AND(S55&gt;0,S55&lt;&gt;"wait"),S55,IF(AND(AOHL!$E56=0,S55&lt;&gt;"wait"),0,IF(OR(S55="wait",AOHL!$E56=1),IF(AND('WMp0-100'!Y57&gt;Sheet1!$E57,'WMp0-100'!Y57&lt;Sheet1!$D57),'WMp0-100'!Y57,"wait"),"wait")))</f>
        <v>0</v>
      </c>
      <c r="T56" s="7">
        <f t="shared" si="8"/>
        <v>0</v>
      </c>
      <c r="U56" s="7">
        <f>IF(AND(U55&gt;0,U55&lt;&gt;"wait"),U55,IF(AND(AOHL!$E56=0,U55&lt;&gt;"wait"),0,IF(OR(U55="wait",AOHL!$E56=1),IF(AND('WMp0-100'!Z57&gt;Sheet1!$E57,'WMp0-100'!Z57&lt;Sheet1!$D57),'WMp0-100'!Z57,"wait"),"wait")))</f>
        <v>0</v>
      </c>
      <c r="V56" s="7">
        <f t="shared" si="9"/>
        <v>0</v>
      </c>
      <c r="W56" s="7">
        <f>IF(AND(W55&gt;0,W55&lt;&gt;"wait"),W55,IF(AND(AOHL!$E56=0,W55&lt;&gt;"wait"),0,IF(OR(W55="wait",AOHL!$E56=1),IF(AND('WMp0-100'!AA57&gt;Sheet1!$E57,'WMp0-100'!AA57&lt;Sheet1!$D57),'WMp0-100'!AA57,"wait"),"wait")))</f>
        <v>0</v>
      </c>
      <c r="X56" s="7">
        <f t="shared" si="10"/>
        <v>0</v>
      </c>
      <c r="Z56" s="7">
        <f>IF(AND(Z55&gt;0,Z55&lt;&gt;"wait"),Z55,IF(AND(AOHL!$F56=0,Z55&lt;&gt;"wait"),0,IF(OR(Z55="wait",AOHL!$F56=1),IF(AND('WMp0-100'!AC57&gt;Sheet1!$E57,'WMp0-100'!AC57&lt;Sheet1!$D57),'WMp0-100'!AC57,"wait"),"wait")))</f>
        <v>0</v>
      </c>
      <c r="AA56" s="7">
        <f t="shared" si="11"/>
        <v>0</v>
      </c>
      <c r="AB56" s="7">
        <f>IF(AND(AB55&gt;0,AB55&lt;&gt;"wait"),AB55,IF(AND(AOHL!$F56=0,AB55&lt;&gt;"wait"),0,IF(OR(AB55="wait",AOHL!$F56=1),IF(AND('WMp0-100'!AD57&gt;Sheet1!$E57,'WMp0-100'!AD57&lt;Sheet1!$D57),'WMp0-100'!AD57,"wait"),"wait")))</f>
        <v>0</v>
      </c>
      <c r="AC56" s="7">
        <f t="shared" si="12"/>
        <v>0</v>
      </c>
      <c r="AD56" s="7">
        <f>IF(AND(AD55&gt;0,AD55&lt;&gt;"wait"),AD55,IF(AND(AOHL!$F56=0,AD55&lt;&gt;"wait"),0,IF(OR(AD55="wait",AOHL!$F56=1),IF(AND('WMp0-100'!AE57&gt;Sheet1!$E57,'WMp0-100'!AE57&lt;Sheet1!$D57),'WMp0-100'!AE57,"wait"),"wait")))</f>
        <v>0</v>
      </c>
      <c r="AE56" s="7">
        <f t="shared" si="13"/>
        <v>0</v>
      </c>
      <c r="AF56" s="7">
        <f>IF(AND(AF55&gt;0,AF55&lt;&gt;"wait"),AF55,IF(AND(AOHL!$F56=0,AF55&lt;&gt;"wait"),0,IF(OR(AF55="wait",AOHL!$F56=1),IF(AND('WMp0-100'!AF57&gt;Sheet1!$E57,'WMp0-100'!AF57&lt;Sheet1!$D57),'WMp0-100'!AF57,"wait"),"wait")))</f>
        <v>0</v>
      </c>
      <c r="AG56" s="7">
        <f t="shared" si="14"/>
        <v>0</v>
      </c>
      <c r="AH56" s="7">
        <f>IF(AND(AH55&gt;0,AH55&lt;&gt;"wait"),AH55,IF(AND(AOHL!$F56=0,AH55&lt;&gt;"wait"),0,IF(OR(AH55="wait",AOHL!$F56=1),IF(AND('WMp0-100'!AG57&gt;Sheet1!$E57,'WMp0-100'!AG57&lt;Sheet1!$D57),'WMp0-100'!AG57,"wait"),"wait")))</f>
        <v>0</v>
      </c>
      <c r="AI56" s="7">
        <f t="shared" si="15"/>
        <v>0</v>
      </c>
      <c r="AJ56" s="7">
        <f>IF(AND(AJ55&gt;0,AJ55&lt;&gt;"wait"),AJ55,IF(AND(AOHL!$F56=0,AJ55&lt;&gt;"wait"),0,IF(OR(AJ55="wait",AOHL!$F56=1),IF(AND('WMp0-100'!AH57&gt;Sheet1!$E57,'WMp0-100'!AH57&lt;Sheet1!$D57),'WMp0-100'!AH57,"wait"),"wait")))</f>
        <v>0</v>
      </c>
      <c r="AK56" s="7">
        <f t="shared" si="16"/>
        <v>0</v>
      </c>
      <c r="AL56" s="7">
        <f>IF(AND(AL55&gt;0,AL55&lt;&gt;"wait"),AL55,IF(AND(AOHL!$F56=0,AL55&lt;&gt;"wait"),0,IF(OR(AL55="wait",AOHL!$F56=1),IF(AND('WMp0-100'!AI57&gt;Sheet1!$E57,'WMp0-100'!AI57&lt;Sheet1!$D57),'WMp0-100'!AI57,"wait"),"wait")))</f>
        <v>0</v>
      </c>
      <c r="AM56" s="7">
        <f t="shared" si="17"/>
        <v>0</v>
      </c>
      <c r="AN56" s="7">
        <f>IF(AND(AN55&gt;0,AN55&lt;&gt;"wait"),AN55,IF(AND(AOHL!$F56=0,AN55&lt;&gt;"wait"),0,IF(OR(AN55="wait",AOHL!$F56=1),IF(AND('WMp0-100'!AJ57&gt;Sheet1!$E57,'WMp0-100'!AJ57&lt;Sheet1!$D57),'WMp0-100'!AJ57,"wait"),"wait")))</f>
        <v>0</v>
      </c>
      <c r="AO56" s="7">
        <f t="shared" si="18"/>
        <v>0</v>
      </c>
      <c r="AP56" s="7">
        <f>IF(AND(AP55&gt;0,AP55&lt;&gt;"wait"),AP55,IF(AND(AOHL!$F56=0,AP55&lt;&gt;"wait"),0,IF(OR(AP55="wait",AOHL!$F56=1),IF(AND('WMp0-100'!AK57&gt;Sheet1!$E57,'WMp0-100'!AK57&lt;Sheet1!$D57),'WMp0-100'!AK57,"wait"),"wait")))</f>
        <v>0</v>
      </c>
      <c r="AQ56" s="7">
        <f t="shared" si="19"/>
        <v>0</v>
      </c>
      <c r="AR56" s="7">
        <f>IF(AND(AR55&gt;0,AR55&lt;&gt;"wait"),AR55,IF(AND(AOHL!$F56=0,AR55&lt;&gt;"wait"),0,IF(OR(AR55="wait",AOHL!$F56=1),IF(AND('WMp0-100'!AL57&gt;Sheet1!$E57,'WMp0-100'!AL57&lt;Sheet1!$D57),'WMp0-100'!AL57,"wait"),"wait")))</f>
        <v>0</v>
      </c>
      <c r="AS56" s="7">
        <f t="shared" si="20"/>
        <v>0</v>
      </c>
      <c r="AT56" s="7">
        <f>IF(AND(AT55&gt;0,AT55&lt;&gt;"wait"),AT55,IF(AND(AOHL!$F56=0,AT55&lt;&gt;"wait"),0,IF(OR(AT55="wait",AOHL!$F56=1),IF(AND('WMp0-100'!AM57&gt;Sheet1!$E57,'WMp0-100'!AM57&lt;Sheet1!$D57),'WMp0-100'!AM57,"wait"),"wait")))</f>
        <v>0</v>
      </c>
      <c r="AU56" s="7">
        <f t="shared" si="21"/>
        <v>0</v>
      </c>
      <c r="AV56" s="7"/>
      <c r="AW56" s="7">
        <f>IF(AND(AW55&gt;0,AW55&lt;&gt;"wait"),AW55,IF(AND(AOHL!$G56=0,AW55&lt;&gt;"wait"),0,IF(OR(AW55="wait",AOHL!$G56=1),IF(AND('WMp0-100'!AO57&gt;Sheet1!$E57,'WMp0-100'!AO57&lt;Sheet1!$D57),'WMp0-100'!AO57,"wait"),"wait")))</f>
        <v>0</v>
      </c>
      <c r="AX56" s="7">
        <f t="shared" si="22"/>
        <v>0</v>
      </c>
      <c r="AY56" s="7">
        <f>IF(AND(AY55&gt;0,AY55&lt;&gt;"wait"),AY55,IF(AND(AOHL!$G56=0,AY55&lt;&gt;"wait"),0,IF(OR(AY55="wait",AOHL!$G56=1),IF(AND('WMp0-100'!AP57&gt;Sheet1!$E57,'WMp0-100'!AP57&lt;Sheet1!$D57),'WMp0-100'!AP57,"wait"),"wait")))</f>
        <v>0</v>
      </c>
      <c r="AZ56" s="7">
        <f t="shared" si="23"/>
        <v>0</v>
      </c>
      <c r="BA56" s="7">
        <f>IF(AND(BA55&gt;0,BA55&lt;&gt;"wait"),BA55,IF(AND(AOHL!$G56=0,BA55&lt;&gt;"wait"),0,IF(OR(BA55="wait",AOHL!$G56=1),IF(AND('WMp0-100'!AQ57&gt;Sheet1!$E57,'WMp0-100'!AQ57&lt;Sheet1!$D57),'WMp0-100'!AQ57,"wait"),"wait")))</f>
        <v>0</v>
      </c>
      <c r="BB56" s="7">
        <f t="shared" si="24"/>
        <v>0</v>
      </c>
      <c r="BC56" s="7">
        <f>IF(AND(BC55&gt;0,BC55&lt;&gt;"wait"),BC55,IF(AND(AOHL!$G56=0,BC55&lt;&gt;"wait"),0,IF(OR(BC55="wait",AOHL!$G56=1),IF(AND('WMp0-100'!AR57&gt;Sheet1!$E57,'WMp0-100'!AR57&lt;Sheet1!$D57),'WMp0-100'!AR57,"wait"),"wait")))</f>
        <v>0</v>
      </c>
      <c r="BD56" s="7">
        <f t="shared" si="25"/>
        <v>0</v>
      </c>
      <c r="BE56" s="7">
        <f>IF(AND(BE55&gt;0,BE55&lt;&gt;"wait"),BE55,IF(AND(AOHL!$G56=0,BE55&lt;&gt;"wait"),0,IF(OR(BE55="wait",AOHL!$G56=1),IF(AND('WMp0-100'!AS57&gt;Sheet1!$E57,'WMp0-100'!AS57&lt;Sheet1!$D57),'WMp0-100'!AS57,"wait"),"wait")))</f>
        <v>0</v>
      </c>
      <c r="BF56" s="7">
        <f t="shared" si="26"/>
        <v>0</v>
      </c>
      <c r="BG56" s="7">
        <f>IF(AND(BG55&gt;0,BG55&lt;&gt;"wait"),BG55,IF(AND(AOHL!$G56=0,BG55&lt;&gt;"wait"),0,IF(OR(BG55="wait",AOHL!$G56=1),IF(AND('WMp0-100'!AT57&gt;Sheet1!$E57,'WMp0-100'!AT57&lt;Sheet1!$D57),'WMp0-100'!AT57,"wait"),"wait")))</f>
        <v>0</v>
      </c>
      <c r="BH56" s="7">
        <f t="shared" si="27"/>
        <v>0</v>
      </c>
      <c r="BI56" s="7">
        <f>IF(AND(BI55&gt;0,BI55&lt;&gt;"wait"),BI55,IF(AND(AOHL!$G56=0,BI55&lt;&gt;"wait"),0,IF(OR(BI55="wait",AOHL!$G56=1),IF(AND('WMp0-100'!AU57&gt;Sheet1!$E57,'WMp0-100'!AU57&lt;Sheet1!$D57),'WMp0-100'!AU57,"wait"),"wait")))</f>
        <v>0</v>
      </c>
      <c r="BJ56" s="7">
        <f t="shared" si="28"/>
        <v>0</v>
      </c>
      <c r="BK56" s="7">
        <f>IF(AND(BK55&gt;0,BK55&lt;&gt;"wait"),BK55,IF(AND(AOHL!$G56=0,BK55&lt;&gt;"wait"),0,IF(OR(BK55="wait",AOHL!$G56=1),IF(AND('WMp0-100'!AV57&gt;Sheet1!$E57,'WMp0-100'!AV57&lt;Sheet1!$D57),'WMp0-100'!AV57,"wait"),"wait")))</f>
        <v>0</v>
      </c>
      <c r="BL56" s="7">
        <f t="shared" si="29"/>
        <v>0</v>
      </c>
      <c r="BM56" s="7">
        <f>IF(AND(BM55&gt;0,BM55&lt;&gt;"wait"),BM55,IF(AND(AOHL!$G56=0,BM55&lt;&gt;"wait"),0,IF(OR(BM55="wait",AOHL!$G56=1),IF(AND('WMp0-100'!AW57&gt;Sheet1!$E57,'WMp0-100'!AW57&lt;Sheet1!$D57),'WMp0-100'!AW57,"wait"),"wait")))</f>
        <v>0</v>
      </c>
      <c r="BN56" s="7">
        <f t="shared" si="30"/>
        <v>0</v>
      </c>
      <c r="BO56" s="7">
        <f>IF(AND(BO55&gt;0,BO55&lt;&gt;"wait"),BO55,IF(AND(AOHL!$G56=0,BO55&lt;&gt;"wait"),0,IF(OR(BO55="wait",AOHL!$G56=1),IF(AND('WMp0-100'!AX57&gt;Sheet1!$E57,'WMp0-100'!AX57&lt;Sheet1!$D57),'WMp0-100'!AX57,"wait"),"wait")))</f>
        <v>0</v>
      </c>
      <c r="BP56" s="7">
        <f t="shared" si="31"/>
        <v>0</v>
      </c>
      <c r="BQ56" s="7">
        <f>IF(AND(BQ55&gt;0,BQ55&lt;&gt;"wait"),BQ55,IF(AND(AOHL!$G56=0,BQ55&lt;&gt;"wait"),0,IF(OR(BQ55="wait",AOHL!$G56=1),IF(AND('WMp0-100'!AY57&gt;Sheet1!$E57,'WMp0-100'!AY57&lt;Sheet1!$D57),'WMp0-100'!AY57,"wait"),"wait")))</f>
        <v>0</v>
      </c>
      <c r="BR56" s="7">
        <f t="shared" si="32"/>
        <v>0</v>
      </c>
    </row>
    <row r="57" spans="1:70" x14ac:dyDescent="0.3">
      <c r="A57" t="str">
        <f>Sheet1!B57</f>
        <v>03/01 10:10</v>
      </c>
      <c r="C57" s="7">
        <f>IF(AND(C56&gt;0,C56&lt;&gt;"wait"),C56,IF(AND(AOHL!$E57=0,C56&lt;&gt;"wait"),0,IF(OR(C56="wait",AOHL!$E57=1),IF(AND('WMp0-100'!Q58&gt;Sheet1!$E58,'WMp0-100'!Q58&lt;Sheet1!$D58),'WMp0-100'!Q58,"wait"),"wait")))</f>
        <v>0</v>
      </c>
      <c r="D57" s="7">
        <f t="shared" si="0"/>
        <v>0</v>
      </c>
      <c r="E57" s="7">
        <f>IF(AND(E56&gt;0,E56&lt;&gt;"wait"),E56,IF(AND(AOHL!$E57=0,E56&lt;&gt;"wait"),0,IF(OR(E56="wait",AOHL!$E57=1),IF(AND('WMp0-100'!R58&gt;Sheet1!$E58,'WMp0-100'!R58&lt;Sheet1!$D58),'WMp0-100'!R58,"wait"),"wait")))</f>
        <v>0</v>
      </c>
      <c r="F57" s="7">
        <f t="shared" si="1"/>
        <v>0</v>
      </c>
      <c r="G57" s="7">
        <f>IF(AND(G56&gt;0,G56&lt;&gt;"wait"),G56,IF(AND(AOHL!$E57=0,G56&lt;&gt;"wait"),0,IF(OR(G56="wait",AOHL!$E57=1),IF(AND('WMp0-100'!S58&gt;Sheet1!$E58,'WMp0-100'!S58&lt;Sheet1!$D58),'WMp0-100'!S58,"wait"),"wait")))</f>
        <v>0</v>
      </c>
      <c r="H57" s="7">
        <f t="shared" si="2"/>
        <v>0</v>
      </c>
      <c r="I57" s="7">
        <f>IF(AND(I56&gt;0,I56&lt;&gt;"wait"),I56,IF(AND(AOHL!$E57=0,I56&lt;&gt;"wait"),0,IF(OR(I56="wait",AOHL!$E57=1),IF(AND('WMp0-100'!T58&gt;Sheet1!$E58,'WMp0-100'!T58&lt;Sheet1!$D58),'WMp0-100'!T58,"wait"),"wait")))</f>
        <v>0</v>
      </c>
      <c r="J57" s="7">
        <f t="shared" si="3"/>
        <v>0</v>
      </c>
      <c r="K57" s="7">
        <f>IF(AND(K56&gt;0,K56&lt;&gt;"wait"),K56,IF(AND(AOHL!$E57=0,K56&lt;&gt;"wait"),0,IF(OR(K56="wait",AOHL!$E57=1),IF(AND('WMp0-100'!U58&gt;Sheet1!$E58,'WMp0-100'!U58&lt;Sheet1!$D58),'WMp0-100'!U58,"wait"),"wait")))</f>
        <v>0</v>
      </c>
      <c r="L57" s="7">
        <f t="shared" si="4"/>
        <v>0</v>
      </c>
      <c r="M57" s="7">
        <f>IF(AND(M56&gt;0,M56&lt;&gt;"wait"),M56,IF(AND(AOHL!$E57=0,M56&lt;&gt;"wait"),0,IF(OR(M56="wait",AOHL!$E57=1),IF(AND('WMp0-100'!V58&gt;Sheet1!$E58,'WMp0-100'!V58&lt;Sheet1!$D58),'WMp0-100'!V58,"wait"),"wait")))</f>
        <v>0</v>
      </c>
      <c r="N57" s="7">
        <f t="shared" si="5"/>
        <v>0</v>
      </c>
      <c r="O57" s="7">
        <f>IF(AND(O56&gt;0,O56&lt;&gt;"wait"),O56,IF(AND(AOHL!$E57=0,O56&lt;&gt;"wait"),0,IF(OR(O56="wait",AOHL!$E57=1),IF(AND('WMp0-100'!W58&gt;Sheet1!$E58,'WMp0-100'!W58&lt;Sheet1!$D58),'WMp0-100'!W58,"wait"),"wait")))</f>
        <v>0</v>
      </c>
      <c r="P57" s="7">
        <f t="shared" si="6"/>
        <v>0</v>
      </c>
      <c r="Q57" s="7">
        <f>IF(AND(Q56&gt;0,Q56&lt;&gt;"wait"),Q56,IF(AND(AOHL!$E57=0,Q56&lt;&gt;"wait"),0,IF(OR(Q56="wait",AOHL!$E57=1),IF(AND('WMp0-100'!X58&gt;Sheet1!$E58,'WMp0-100'!X58&lt;Sheet1!$D58),'WMp0-100'!X58,"wait"),"wait")))</f>
        <v>0</v>
      </c>
      <c r="R57" s="7">
        <f t="shared" si="7"/>
        <v>0</v>
      </c>
      <c r="S57" s="7">
        <f>IF(AND(S56&gt;0,S56&lt;&gt;"wait"),S56,IF(AND(AOHL!$E57=0,S56&lt;&gt;"wait"),0,IF(OR(S56="wait",AOHL!$E57=1),IF(AND('WMp0-100'!Y58&gt;Sheet1!$E58,'WMp0-100'!Y58&lt;Sheet1!$D58),'WMp0-100'!Y58,"wait"),"wait")))</f>
        <v>0</v>
      </c>
      <c r="T57" s="7">
        <f t="shared" si="8"/>
        <v>0</v>
      </c>
      <c r="U57" s="7">
        <f>IF(AND(U56&gt;0,U56&lt;&gt;"wait"),U56,IF(AND(AOHL!$E57=0,U56&lt;&gt;"wait"),0,IF(OR(U56="wait",AOHL!$E57=1),IF(AND('WMp0-100'!Z58&gt;Sheet1!$E58,'WMp0-100'!Z58&lt;Sheet1!$D58),'WMp0-100'!Z58,"wait"),"wait")))</f>
        <v>0</v>
      </c>
      <c r="V57" s="7">
        <f t="shared" si="9"/>
        <v>0</v>
      </c>
      <c r="W57" s="7">
        <f>IF(AND(W56&gt;0,W56&lt;&gt;"wait"),W56,IF(AND(AOHL!$E57=0,W56&lt;&gt;"wait"),0,IF(OR(W56="wait",AOHL!$E57=1),IF(AND('WMp0-100'!AA58&gt;Sheet1!$E58,'WMp0-100'!AA58&lt;Sheet1!$D58),'WMp0-100'!AA58,"wait"),"wait")))</f>
        <v>0</v>
      </c>
      <c r="X57" s="7">
        <f t="shared" si="10"/>
        <v>0</v>
      </c>
      <c r="Z57" s="7">
        <f>IF(AND(Z56&gt;0,Z56&lt;&gt;"wait"),Z56,IF(AND(AOHL!$F57=0,Z56&lt;&gt;"wait"),0,IF(OR(Z56="wait",AOHL!$F57=1),IF(AND('WMp0-100'!AC58&gt;Sheet1!$E58,'WMp0-100'!AC58&lt;Sheet1!$D58),'WMp0-100'!AC58,"wait"),"wait")))</f>
        <v>0</v>
      </c>
      <c r="AA57" s="7">
        <f t="shared" si="11"/>
        <v>0</v>
      </c>
      <c r="AB57" s="7">
        <f>IF(AND(AB56&gt;0,AB56&lt;&gt;"wait"),AB56,IF(AND(AOHL!$F57=0,AB56&lt;&gt;"wait"),0,IF(OR(AB56="wait",AOHL!$F57=1),IF(AND('WMp0-100'!AD58&gt;Sheet1!$E58,'WMp0-100'!AD58&lt;Sheet1!$D58),'WMp0-100'!AD58,"wait"),"wait")))</f>
        <v>0</v>
      </c>
      <c r="AC57" s="7">
        <f t="shared" si="12"/>
        <v>0</v>
      </c>
      <c r="AD57" s="7">
        <f>IF(AND(AD56&gt;0,AD56&lt;&gt;"wait"),AD56,IF(AND(AOHL!$F57=0,AD56&lt;&gt;"wait"),0,IF(OR(AD56="wait",AOHL!$F57=1),IF(AND('WMp0-100'!AE58&gt;Sheet1!$E58,'WMp0-100'!AE58&lt;Sheet1!$D58),'WMp0-100'!AE58,"wait"),"wait")))</f>
        <v>0</v>
      </c>
      <c r="AE57" s="7">
        <f t="shared" si="13"/>
        <v>0</v>
      </c>
      <c r="AF57" s="7">
        <f>IF(AND(AF56&gt;0,AF56&lt;&gt;"wait"),AF56,IF(AND(AOHL!$F57=0,AF56&lt;&gt;"wait"),0,IF(OR(AF56="wait",AOHL!$F57=1),IF(AND('WMp0-100'!AF58&gt;Sheet1!$E58,'WMp0-100'!AF58&lt;Sheet1!$D58),'WMp0-100'!AF58,"wait"),"wait")))</f>
        <v>0</v>
      </c>
      <c r="AG57" s="7">
        <f t="shared" si="14"/>
        <v>0</v>
      </c>
      <c r="AH57" s="7">
        <f>IF(AND(AH56&gt;0,AH56&lt;&gt;"wait"),AH56,IF(AND(AOHL!$F57=0,AH56&lt;&gt;"wait"),0,IF(OR(AH56="wait",AOHL!$F57=1),IF(AND('WMp0-100'!AG58&gt;Sheet1!$E58,'WMp0-100'!AG58&lt;Sheet1!$D58),'WMp0-100'!AG58,"wait"),"wait")))</f>
        <v>0</v>
      </c>
      <c r="AI57" s="7">
        <f t="shared" si="15"/>
        <v>0</v>
      </c>
      <c r="AJ57" s="7">
        <f>IF(AND(AJ56&gt;0,AJ56&lt;&gt;"wait"),AJ56,IF(AND(AOHL!$F57=0,AJ56&lt;&gt;"wait"),0,IF(OR(AJ56="wait",AOHL!$F57=1),IF(AND('WMp0-100'!AH58&gt;Sheet1!$E58,'WMp0-100'!AH58&lt;Sheet1!$D58),'WMp0-100'!AH58,"wait"),"wait")))</f>
        <v>0</v>
      </c>
      <c r="AK57" s="7">
        <f t="shared" si="16"/>
        <v>0</v>
      </c>
      <c r="AL57" s="7">
        <f>IF(AND(AL56&gt;0,AL56&lt;&gt;"wait"),AL56,IF(AND(AOHL!$F57=0,AL56&lt;&gt;"wait"),0,IF(OR(AL56="wait",AOHL!$F57=1),IF(AND('WMp0-100'!AI58&gt;Sheet1!$E58,'WMp0-100'!AI58&lt;Sheet1!$D58),'WMp0-100'!AI58,"wait"),"wait")))</f>
        <v>0</v>
      </c>
      <c r="AM57" s="7">
        <f t="shared" si="17"/>
        <v>0</v>
      </c>
      <c r="AN57" s="7">
        <f>IF(AND(AN56&gt;0,AN56&lt;&gt;"wait"),AN56,IF(AND(AOHL!$F57=0,AN56&lt;&gt;"wait"),0,IF(OR(AN56="wait",AOHL!$F57=1),IF(AND('WMp0-100'!AJ58&gt;Sheet1!$E58,'WMp0-100'!AJ58&lt;Sheet1!$D58),'WMp0-100'!AJ58,"wait"),"wait")))</f>
        <v>0</v>
      </c>
      <c r="AO57" s="7">
        <f t="shared" si="18"/>
        <v>0</v>
      </c>
      <c r="AP57" s="7">
        <f>IF(AND(AP56&gt;0,AP56&lt;&gt;"wait"),AP56,IF(AND(AOHL!$F57=0,AP56&lt;&gt;"wait"),0,IF(OR(AP56="wait",AOHL!$F57=1),IF(AND('WMp0-100'!AK58&gt;Sheet1!$E58,'WMp0-100'!AK58&lt;Sheet1!$D58),'WMp0-100'!AK58,"wait"),"wait")))</f>
        <v>0</v>
      </c>
      <c r="AQ57" s="7">
        <f t="shared" si="19"/>
        <v>0</v>
      </c>
      <c r="AR57" s="7">
        <f>IF(AND(AR56&gt;0,AR56&lt;&gt;"wait"),AR56,IF(AND(AOHL!$F57=0,AR56&lt;&gt;"wait"),0,IF(OR(AR56="wait",AOHL!$F57=1),IF(AND('WMp0-100'!AL58&gt;Sheet1!$E58,'WMp0-100'!AL58&lt;Sheet1!$D58),'WMp0-100'!AL58,"wait"),"wait")))</f>
        <v>0</v>
      </c>
      <c r="AS57" s="7">
        <f t="shared" si="20"/>
        <v>0</v>
      </c>
      <c r="AT57" s="7">
        <f>IF(AND(AT56&gt;0,AT56&lt;&gt;"wait"),AT56,IF(AND(AOHL!$F57=0,AT56&lt;&gt;"wait"),0,IF(OR(AT56="wait",AOHL!$F57=1),IF(AND('WMp0-100'!AM58&gt;Sheet1!$E58,'WMp0-100'!AM58&lt;Sheet1!$D58),'WMp0-100'!AM58,"wait"),"wait")))</f>
        <v>0</v>
      </c>
      <c r="AU57" s="7">
        <f t="shared" si="21"/>
        <v>0</v>
      </c>
      <c r="AV57" s="7"/>
      <c r="AW57" s="7">
        <f>IF(AND(AW56&gt;0,AW56&lt;&gt;"wait"),AW56,IF(AND(AOHL!$G57=0,AW56&lt;&gt;"wait"),0,IF(OR(AW56="wait",AOHL!$G57=1),IF(AND('WMp0-100'!AO58&gt;Sheet1!$E58,'WMp0-100'!AO58&lt;Sheet1!$D58),'WMp0-100'!AO58,"wait"),"wait")))</f>
        <v>0</v>
      </c>
      <c r="AX57" s="7">
        <f t="shared" si="22"/>
        <v>0</v>
      </c>
      <c r="AY57" s="7">
        <f>IF(AND(AY56&gt;0,AY56&lt;&gt;"wait"),AY56,IF(AND(AOHL!$G57=0,AY56&lt;&gt;"wait"),0,IF(OR(AY56="wait",AOHL!$G57=1),IF(AND('WMp0-100'!AP58&gt;Sheet1!$E58,'WMp0-100'!AP58&lt;Sheet1!$D58),'WMp0-100'!AP58,"wait"),"wait")))</f>
        <v>0</v>
      </c>
      <c r="AZ57" s="7">
        <f t="shared" si="23"/>
        <v>0</v>
      </c>
      <c r="BA57" s="7">
        <f>IF(AND(BA56&gt;0,BA56&lt;&gt;"wait"),BA56,IF(AND(AOHL!$G57=0,BA56&lt;&gt;"wait"),0,IF(OR(BA56="wait",AOHL!$G57=1),IF(AND('WMp0-100'!AQ58&gt;Sheet1!$E58,'WMp0-100'!AQ58&lt;Sheet1!$D58),'WMp0-100'!AQ58,"wait"),"wait")))</f>
        <v>0</v>
      </c>
      <c r="BB57" s="7">
        <f t="shared" si="24"/>
        <v>0</v>
      </c>
      <c r="BC57" s="7">
        <f>IF(AND(BC56&gt;0,BC56&lt;&gt;"wait"),BC56,IF(AND(AOHL!$G57=0,BC56&lt;&gt;"wait"),0,IF(OR(BC56="wait",AOHL!$G57=1),IF(AND('WMp0-100'!AR58&gt;Sheet1!$E58,'WMp0-100'!AR58&lt;Sheet1!$D58),'WMp0-100'!AR58,"wait"),"wait")))</f>
        <v>0</v>
      </c>
      <c r="BD57" s="7">
        <f t="shared" si="25"/>
        <v>0</v>
      </c>
      <c r="BE57" s="7">
        <f>IF(AND(BE56&gt;0,BE56&lt;&gt;"wait"),BE56,IF(AND(AOHL!$G57=0,BE56&lt;&gt;"wait"),0,IF(OR(BE56="wait",AOHL!$G57=1),IF(AND('WMp0-100'!AS58&gt;Sheet1!$E58,'WMp0-100'!AS58&lt;Sheet1!$D58),'WMp0-100'!AS58,"wait"),"wait")))</f>
        <v>0</v>
      </c>
      <c r="BF57" s="7">
        <f t="shared" si="26"/>
        <v>0</v>
      </c>
      <c r="BG57" s="7">
        <f>IF(AND(BG56&gt;0,BG56&lt;&gt;"wait"),BG56,IF(AND(AOHL!$G57=0,BG56&lt;&gt;"wait"),0,IF(OR(BG56="wait",AOHL!$G57=1),IF(AND('WMp0-100'!AT58&gt;Sheet1!$E58,'WMp0-100'!AT58&lt;Sheet1!$D58),'WMp0-100'!AT58,"wait"),"wait")))</f>
        <v>0</v>
      </c>
      <c r="BH57" s="7">
        <f t="shared" si="27"/>
        <v>0</v>
      </c>
      <c r="BI57" s="7">
        <f>IF(AND(BI56&gt;0,BI56&lt;&gt;"wait"),BI56,IF(AND(AOHL!$G57=0,BI56&lt;&gt;"wait"),0,IF(OR(BI56="wait",AOHL!$G57=1),IF(AND('WMp0-100'!AU58&gt;Sheet1!$E58,'WMp0-100'!AU58&lt;Sheet1!$D58),'WMp0-100'!AU58,"wait"),"wait")))</f>
        <v>0</v>
      </c>
      <c r="BJ57" s="7">
        <f t="shared" si="28"/>
        <v>0</v>
      </c>
      <c r="BK57" s="7">
        <f>IF(AND(BK56&gt;0,BK56&lt;&gt;"wait"),BK56,IF(AND(AOHL!$G57=0,BK56&lt;&gt;"wait"),0,IF(OR(BK56="wait",AOHL!$G57=1),IF(AND('WMp0-100'!AV58&gt;Sheet1!$E58,'WMp0-100'!AV58&lt;Sheet1!$D58),'WMp0-100'!AV58,"wait"),"wait")))</f>
        <v>0</v>
      </c>
      <c r="BL57" s="7">
        <f t="shared" si="29"/>
        <v>0</v>
      </c>
      <c r="BM57" s="7">
        <f>IF(AND(BM56&gt;0,BM56&lt;&gt;"wait"),BM56,IF(AND(AOHL!$G57=0,BM56&lt;&gt;"wait"),0,IF(OR(BM56="wait",AOHL!$G57=1),IF(AND('WMp0-100'!AW58&gt;Sheet1!$E58,'WMp0-100'!AW58&lt;Sheet1!$D58),'WMp0-100'!AW58,"wait"),"wait")))</f>
        <v>0</v>
      </c>
      <c r="BN57" s="7">
        <f t="shared" si="30"/>
        <v>0</v>
      </c>
      <c r="BO57" s="7">
        <f>IF(AND(BO56&gt;0,BO56&lt;&gt;"wait"),BO56,IF(AND(AOHL!$G57=0,BO56&lt;&gt;"wait"),0,IF(OR(BO56="wait",AOHL!$G57=1),IF(AND('WMp0-100'!AX58&gt;Sheet1!$E58,'WMp0-100'!AX58&lt;Sheet1!$D58),'WMp0-100'!AX58,"wait"),"wait")))</f>
        <v>0</v>
      </c>
      <c r="BP57" s="7">
        <f t="shared" si="31"/>
        <v>0</v>
      </c>
      <c r="BQ57" s="7">
        <f>IF(AND(BQ56&gt;0,BQ56&lt;&gt;"wait"),BQ56,IF(AND(AOHL!$G57=0,BQ56&lt;&gt;"wait"),0,IF(OR(BQ56="wait",AOHL!$G57=1),IF(AND('WMp0-100'!AY58&gt;Sheet1!$E58,'WMp0-100'!AY58&lt;Sheet1!$D58),'WMp0-100'!AY58,"wait"),"wait")))</f>
        <v>0</v>
      </c>
      <c r="BR57" s="7">
        <f t="shared" si="32"/>
        <v>0</v>
      </c>
    </row>
    <row r="58" spans="1:70" x14ac:dyDescent="0.3">
      <c r="A58" t="str">
        <f>Sheet1!B58</f>
        <v>03/01 10:11</v>
      </c>
      <c r="C58" s="7">
        <f>IF(AND(C57&gt;0,C57&lt;&gt;"wait"),C57,IF(AND(AOHL!$E58=0,C57&lt;&gt;"wait"),0,IF(OR(C57="wait",AOHL!$E58=1),IF(AND('WMp0-100'!Q59&gt;Sheet1!$E59,'WMp0-100'!Q59&lt;Sheet1!$D59),'WMp0-100'!Q59,"wait"),"wait")))</f>
        <v>0</v>
      </c>
      <c r="D58" s="7">
        <f t="shared" si="0"/>
        <v>0</v>
      </c>
      <c r="E58" s="7">
        <f>IF(AND(E57&gt;0,E57&lt;&gt;"wait"),E57,IF(AND(AOHL!$E58=0,E57&lt;&gt;"wait"),0,IF(OR(E57="wait",AOHL!$E58=1),IF(AND('WMp0-100'!R59&gt;Sheet1!$E59,'WMp0-100'!R59&lt;Sheet1!$D59),'WMp0-100'!R59,"wait"),"wait")))</f>
        <v>0</v>
      </c>
      <c r="F58" s="7">
        <f t="shared" si="1"/>
        <v>0</v>
      </c>
      <c r="G58" s="7">
        <f>IF(AND(G57&gt;0,G57&lt;&gt;"wait"),G57,IF(AND(AOHL!$E58=0,G57&lt;&gt;"wait"),0,IF(OR(G57="wait",AOHL!$E58=1),IF(AND('WMp0-100'!S59&gt;Sheet1!$E59,'WMp0-100'!S59&lt;Sheet1!$D59),'WMp0-100'!S59,"wait"),"wait")))</f>
        <v>0</v>
      </c>
      <c r="H58" s="7">
        <f t="shared" si="2"/>
        <v>0</v>
      </c>
      <c r="I58" s="7">
        <f>IF(AND(I57&gt;0,I57&lt;&gt;"wait"),I57,IF(AND(AOHL!$E58=0,I57&lt;&gt;"wait"),0,IF(OR(I57="wait",AOHL!$E58=1),IF(AND('WMp0-100'!T59&gt;Sheet1!$E59,'WMp0-100'!T59&lt;Sheet1!$D59),'WMp0-100'!T59,"wait"),"wait")))</f>
        <v>0</v>
      </c>
      <c r="J58" s="7">
        <f t="shared" si="3"/>
        <v>0</v>
      </c>
      <c r="K58" s="7">
        <f>IF(AND(K57&gt;0,K57&lt;&gt;"wait"),K57,IF(AND(AOHL!$E58=0,K57&lt;&gt;"wait"),0,IF(OR(K57="wait",AOHL!$E58=1),IF(AND('WMp0-100'!U59&gt;Sheet1!$E59,'WMp0-100'!U59&lt;Sheet1!$D59),'WMp0-100'!U59,"wait"),"wait")))</f>
        <v>0</v>
      </c>
      <c r="L58" s="7">
        <f t="shared" si="4"/>
        <v>0</v>
      </c>
      <c r="M58" s="7">
        <f>IF(AND(M57&gt;0,M57&lt;&gt;"wait"),M57,IF(AND(AOHL!$E58=0,M57&lt;&gt;"wait"),0,IF(OR(M57="wait",AOHL!$E58=1),IF(AND('WMp0-100'!V59&gt;Sheet1!$E59,'WMp0-100'!V59&lt;Sheet1!$D59),'WMp0-100'!V59,"wait"),"wait")))</f>
        <v>0</v>
      </c>
      <c r="N58" s="7">
        <f t="shared" si="5"/>
        <v>0</v>
      </c>
      <c r="O58" s="7">
        <f>IF(AND(O57&gt;0,O57&lt;&gt;"wait"),O57,IF(AND(AOHL!$E58=0,O57&lt;&gt;"wait"),0,IF(OR(O57="wait",AOHL!$E58=1),IF(AND('WMp0-100'!W59&gt;Sheet1!$E59,'WMp0-100'!W59&lt;Sheet1!$D59),'WMp0-100'!W59,"wait"),"wait")))</f>
        <v>0</v>
      </c>
      <c r="P58" s="7">
        <f t="shared" si="6"/>
        <v>0</v>
      </c>
      <c r="Q58" s="7">
        <f>IF(AND(Q57&gt;0,Q57&lt;&gt;"wait"),Q57,IF(AND(AOHL!$E58=0,Q57&lt;&gt;"wait"),0,IF(OR(Q57="wait",AOHL!$E58=1),IF(AND('WMp0-100'!X59&gt;Sheet1!$E59,'WMp0-100'!X59&lt;Sheet1!$D59),'WMp0-100'!X59,"wait"),"wait")))</f>
        <v>0</v>
      </c>
      <c r="R58" s="7">
        <f t="shared" si="7"/>
        <v>0</v>
      </c>
      <c r="S58" s="7">
        <f>IF(AND(S57&gt;0,S57&lt;&gt;"wait"),S57,IF(AND(AOHL!$E58=0,S57&lt;&gt;"wait"),0,IF(OR(S57="wait",AOHL!$E58=1),IF(AND('WMp0-100'!Y59&gt;Sheet1!$E59,'WMp0-100'!Y59&lt;Sheet1!$D59),'WMp0-100'!Y59,"wait"),"wait")))</f>
        <v>0</v>
      </c>
      <c r="T58" s="7">
        <f t="shared" si="8"/>
        <v>0</v>
      </c>
      <c r="U58" s="7">
        <f>IF(AND(U57&gt;0,U57&lt;&gt;"wait"),U57,IF(AND(AOHL!$E58=0,U57&lt;&gt;"wait"),0,IF(OR(U57="wait",AOHL!$E58=1),IF(AND('WMp0-100'!Z59&gt;Sheet1!$E59,'WMp0-100'!Z59&lt;Sheet1!$D59),'WMp0-100'!Z59,"wait"),"wait")))</f>
        <v>0</v>
      </c>
      <c r="V58" s="7">
        <f t="shared" si="9"/>
        <v>0</v>
      </c>
      <c r="W58" s="7">
        <f>IF(AND(W57&gt;0,W57&lt;&gt;"wait"),W57,IF(AND(AOHL!$E58=0,W57&lt;&gt;"wait"),0,IF(OR(W57="wait",AOHL!$E58=1),IF(AND('WMp0-100'!AA59&gt;Sheet1!$E59,'WMp0-100'!AA59&lt;Sheet1!$D59),'WMp0-100'!AA59,"wait"),"wait")))</f>
        <v>0</v>
      </c>
      <c r="X58" s="7">
        <f t="shared" si="10"/>
        <v>0</v>
      </c>
      <c r="Z58" s="7">
        <f>IF(AND(Z57&gt;0,Z57&lt;&gt;"wait"),Z57,IF(AND(AOHL!$F58=0,Z57&lt;&gt;"wait"),0,IF(OR(Z57="wait",AOHL!$F58=1),IF(AND('WMp0-100'!AC59&gt;Sheet1!$E59,'WMp0-100'!AC59&lt;Sheet1!$D59),'WMp0-100'!AC59,"wait"),"wait")))</f>
        <v>0</v>
      </c>
      <c r="AA58" s="7">
        <f t="shared" si="11"/>
        <v>0</v>
      </c>
      <c r="AB58" s="7">
        <f>IF(AND(AB57&gt;0,AB57&lt;&gt;"wait"),AB57,IF(AND(AOHL!$F58=0,AB57&lt;&gt;"wait"),0,IF(OR(AB57="wait",AOHL!$F58=1),IF(AND('WMp0-100'!AD59&gt;Sheet1!$E59,'WMp0-100'!AD59&lt;Sheet1!$D59),'WMp0-100'!AD59,"wait"),"wait")))</f>
        <v>0</v>
      </c>
      <c r="AC58" s="7">
        <f t="shared" si="12"/>
        <v>0</v>
      </c>
      <c r="AD58" s="7">
        <f>IF(AND(AD57&gt;0,AD57&lt;&gt;"wait"),AD57,IF(AND(AOHL!$F58=0,AD57&lt;&gt;"wait"),0,IF(OR(AD57="wait",AOHL!$F58=1),IF(AND('WMp0-100'!AE59&gt;Sheet1!$E59,'WMp0-100'!AE59&lt;Sheet1!$D59),'WMp0-100'!AE59,"wait"),"wait")))</f>
        <v>0</v>
      </c>
      <c r="AE58" s="7">
        <f t="shared" si="13"/>
        <v>0</v>
      </c>
      <c r="AF58" s="7">
        <f>IF(AND(AF57&gt;0,AF57&lt;&gt;"wait"),AF57,IF(AND(AOHL!$F58=0,AF57&lt;&gt;"wait"),0,IF(OR(AF57="wait",AOHL!$F58=1),IF(AND('WMp0-100'!AF59&gt;Sheet1!$E59,'WMp0-100'!AF59&lt;Sheet1!$D59),'WMp0-100'!AF59,"wait"),"wait")))</f>
        <v>0</v>
      </c>
      <c r="AG58" s="7">
        <f t="shared" si="14"/>
        <v>0</v>
      </c>
      <c r="AH58" s="7">
        <f>IF(AND(AH57&gt;0,AH57&lt;&gt;"wait"),AH57,IF(AND(AOHL!$F58=0,AH57&lt;&gt;"wait"),0,IF(OR(AH57="wait",AOHL!$F58=1),IF(AND('WMp0-100'!AG59&gt;Sheet1!$E59,'WMp0-100'!AG59&lt;Sheet1!$D59),'WMp0-100'!AG59,"wait"),"wait")))</f>
        <v>0</v>
      </c>
      <c r="AI58" s="7">
        <f t="shared" si="15"/>
        <v>0</v>
      </c>
      <c r="AJ58" s="7">
        <f>IF(AND(AJ57&gt;0,AJ57&lt;&gt;"wait"),AJ57,IF(AND(AOHL!$F58=0,AJ57&lt;&gt;"wait"),0,IF(OR(AJ57="wait",AOHL!$F58=1),IF(AND('WMp0-100'!AH59&gt;Sheet1!$E59,'WMp0-100'!AH59&lt;Sheet1!$D59),'WMp0-100'!AH59,"wait"),"wait")))</f>
        <v>0</v>
      </c>
      <c r="AK58" s="7">
        <f t="shared" si="16"/>
        <v>0</v>
      </c>
      <c r="AL58" s="7">
        <f>IF(AND(AL57&gt;0,AL57&lt;&gt;"wait"),AL57,IF(AND(AOHL!$F58=0,AL57&lt;&gt;"wait"),0,IF(OR(AL57="wait",AOHL!$F58=1),IF(AND('WMp0-100'!AI59&gt;Sheet1!$E59,'WMp0-100'!AI59&lt;Sheet1!$D59),'WMp0-100'!AI59,"wait"),"wait")))</f>
        <v>0</v>
      </c>
      <c r="AM58" s="7">
        <f t="shared" si="17"/>
        <v>0</v>
      </c>
      <c r="AN58" s="7">
        <f>IF(AND(AN57&gt;0,AN57&lt;&gt;"wait"),AN57,IF(AND(AOHL!$F58=0,AN57&lt;&gt;"wait"),0,IF(OR(AN57="wait",AOHL!$F58=1),IF(AND('WMp0-100'!AJ59&gt;Sheet1!$E59,'WMp0-100'!AJ59&lt;Sheet1!$D59),'WMp0-100'!AJ59,"wait"),"wait")))</f>
        <v>0</v>
      </c>
      <c r="AO58" s="7">
        <f t="shared" si="18"/>
        <v>0</v>
      </c>
      <c r="AP58" s="7">
        <f>IF(AND(AP57&gt;0,AP57&lt;&gt;"wait"),AP57,IF(AND(AOHL!$F58=0,AP57&lt;&gt;"wait"),0,IF(OR(AP57="wait",AOHL!$F58=1),IF(AND('WMp0-100'!AK59&gt;Sheet1!$E59,'WMp0-100'!AK59&lt;Sheet1!$D59),'WMp0-100'!AK59,"wait"),"wait")))</f>
        <v>0</v>
      </c>
      <c r="AQ58" s="7">
        <f t="shared" si="19"/>
        <v>0</v>
      </c>
      <c r="AR58" s="7">
        <f>IF(AND(AR57&gt;0,AR57&lt;&gt;"wait"),AR57,IF(AND(AOHL!$F58=0,AR57&lt;&gt;"wait"),0,IF(OR(AR57="wait",AOHL!$F58=1),IF(AND('WMp0-100'!AL59&gt;Sheet1!$E59,'WMp0-100'!AL59&lt;Sheet1!$D59),'WMp0-100'!AL59,"wait"),"wait")))</f>
        <v>0</v>
      </c>
      <c r="AS58" s="7">
        <f t="shared" si="20"/>
        <v>0</v>
      </c>
      <c r="AT58" s="7">
        <f>IF(AND(AT57&gt;0,AT57&lt;&gt;"wait"),AT57,IF(AND(AOHL!$F58=0,AT57&lt;&gt;"wait"),0,IF(OR(AT57="wait",AOHL!$F58=1),IF(AND('WMp0-100'!AM59&gt;Sheet1!$E59,'WMp0-100'!AM59&lt;Sheet1!$D59),'WMp0-100'!AM59,"wait"),"wait")))</f>
        <v>0</v>
      </c>
      <c r="AU58" s="7">
        <f t="shared" si="21"/>
        <v>0</v>
      </c>
      <c r="AV58" s="7"/>
      <c r="AW58" s="7">
        <f>IF(AND(AW57&gt;0,AW57&lt;&gt;"wait"),AW57,IF(AND(AOHL!$G58=0,AW57&lt;&gt;"wait"),0,IF(OR(AW57="wait",AOHL!$G58=1),IF(AND('WMp0-100'!AO59&gt;Sheet1!$E59,'WMp0-100'!AO59&lt;Sheet1!$D59),'WMp0-100'!AO59,"wait"),"wait")))</f>
        <v>0</v>
      </c>
      <c r="AX58" s="7">
        <f t="shared" si="22"/>
        <v>0</v>
      </c>
      <c r="AY58" s="7">
        <f>IF(AND(AY57&gt;0,AY57&lt;&gt;"wait"),AY57,IF(AND(AOHL!$G58=0,AY57&lt;&gt;"wait"),0,IF(OR(AY57="wait",AOHL!$G58=1),IF(AND('WMp0-100'!AP59&gt;Sheet1!$E59,'WMp0-100'!AP59&lt;Sheet1!$D59),'WMp0-100'!AP59,"wait"),"wait")))</f>
        <v>0</v>
      </c>
      <c r="AZ58" s="7">
        <f t="shared" si="23"/>
        <v>0</v>
      </c>
      <c r="BA58" s="7">
        <f>IF(AND(BA57&gt;0,BA57&lt;&gt;"wait"),BA57,IF(AND(AOHL!$G58=0,BA57&lt;&gt;"wait"),0,IF(OR(BA57="wait",AOHL!$G58=1),IF(AND('WMp0-100'!AQ59&gt;Sheet1!$E59,'WMp0-100'!AQ59&lt;Sheet1!$D59),'WMp0-100'!AQ59,"wait"),"wait")))</f>
        <v>0</v>
      </c>
      <c r="BB58" s="7">
        <f t="shared" si="24"/>
        <v>0</v>
      </c>
      <c r="BC58" s="7">
        <f>IF(AND(BC57&gt;0,BC57&lt;&gt;"wait"),BC57,IF(AND(AOHL!$G58=0,BC57&lt;&gt;"wait"),0,IF(OR(BC57="wait",AOHL!$G58=1),IF(AND('WMp0-100'!AR59&gt;Sheet1!$E59,'WMp0-100'!AR59&lt;Sheet1!$D59),'WMp0-100'!AR59,"wait"),"wait")))</f>
        <v>0</v>
      </c>
      <c r="BD58" s="7">
        <f t="shared" si="25"/>
        <v>0</v>
      </c>
      <c r="BE58" s="7">
        <f>IF(AND(BE57&gt;0,BE57&lt;&gt;"wait"),BE57,IF(AND(AOHL!$G58=0,BE57&lt;&gt;"wait"),0,IF(OR(BE57="wait",AOHL!$G58=1),IF(AND('WMp0-100'!AS59&gt;Sheet1!$E59,'WMp0-100'!AS59&lt;Sheet1!$D59),'WMp0-100'!AS59,"wait"),"wait")))</f>
        <v>0</v>
      </c>
      <c r="BF58" s="7">
        <f t="shared" si="26"/>
        <v>0</v>
      </c>
      <c r="BG58" s="7">
        <f>IF(AND(BG57&gt;0,BG57&lt;&gt;"wait"),BG57,IF(AND(AOHL!$G58=0,BG57&lt;&gt;"wait"),0,IF(OR(BG57="wait",AOHL!$G58=1),IF(AND('WMp0-100'!AT59&gt;Sheet1!$E59,'WMp0-100'!AT59&lt;Sheet1!$D59),'WMp0-100'!AT59,"wait"),"wait")))</f>
        <v>0</v>
      </c>
      <c r="BH58" s="7">
        <f t="shared" si="27"/>
        <v>0</v>
      </c>
      <c r="BI58" s="7">
        <f>IF(AND(BI57&gt;0,BI57&lt;&gt;"wait"),BI57,IF(AND(AOHL!$G58=0,BI57&lt;&gt;"wait"),0,IF(OR(BI57="wait",AOHL!$G58=1),IF(AND('WMp0-100'!AU59&gt;Sheet1!$E59,'WMp0-100'!AU59&lt;Sheet1!$D59),'WMp0-100'!AU59,"wait"),"wait")))</f>
        <v>0</v>
      </c>
      <c r="BJ58" s="7">
        <f t="shared" si="28"/>
        <v>0</v>
      </c>
      <c r="BK58" s="7">
        <f>IF(AND(BK57&gt;0,BK57&lt;&gt;"wait"),BK57,IF(AND(AOHL!$G58=0,BK57&lt;&gt;"wait"),0,IF(OR(BK57="wait",AOHL!$G58=1),IF(AND('WMp0-100'!AV59&gt;Sheet1!$E59,'WMp0-100'!AV59&lt;Sheet1!$D59),'WMp0-100'!AV59,"wait"),"wait")))</f>
        <v>0</v>
      </c>
      <c r="BL58" s="7">
        <f t="shared" si="29"/>
        <v>0</v>
      </c>
      <c r="BM58" s="7">
        <f>IF(AND(BM57&gt;0,BM57&lt;&gt;"wait"),BM57,IF(AND(AOHL!$G58=0,BM57&lt;&gt;"wait"),0,IF(OR(BM57="wait",AOHL!$G58=1),IF(AND('WMp0-100'!AW59&gt;Sheet1!$E59,'WMp0-100'!AW59&lt;Sheet1!$D59),'WMp0-100'!AW59,"wait"),"wait")))</f>
        <v>0</v>
      </c>
      <c r="BN58" s="7">
        <f t="shared" si="30"/>
        <v>0</v>
      </c>
      <c r="BO58" s="7">
        <f>IF(AND(BO57&gt;0,BO57&lt;&gt;"wait"),BO57,IF(AND(AOHL!$G58=0,BO57&lt;&gt;"wait"),0,IF(OR(BO57="wait",AOHL!$G58=1),IF(AND('WMp0-100'!AX59&gt;Sheet1!$E59,'WMp0-100'!AX59&lt;Sheet1!$D59),'WMp0-100'!AX59,"wait"),"wait")))</f>
        <v>0</v>
      </c>
      <c r="BP58" s="7">
        <f t="shared" si="31"/>
        <v>0</v>
      </c>
      <c r="BQ58" s="7">
        <f>IF(AND(BQ57&gt;0,BQ57&lt;&gt;"wait"),BQ57,IF(AND(AOHL!$G58=0,BQ57&lt;&gt;"wait"),0,IF(OR(BQ57="wait",AOHL!$G58=1),IF(AND('WMp0-100'!AY59&gt;Sheet1!$E59,'WMp0-100'!AY59&lt;Sheet1!$D59),'WMp0-100'!AY59,"wait"),"wait")))</f>
        <v>0</v>
      </c>
      <c r="BR58" s="7">
        <f t="shared" si="32"/>
        <v>0</v>
      </c>
    </row>
    <row r="59" spans="1:70" x14ac:dyDescent="0.3">
      <c r="A59" t="str">
        <f>Sheet1!B59</f>
        <v>03/01 10:12</v>
      </c>
      <c r="C59" s="7">
        <f>IF(AND(C58&gt;0,C58&lt;&gt;"wait"),C58,IF(AND(AOHL!$E59=0,C58&lt;&gt;"wait"),0,IF(OR(C58="wait",AOHL!$E59=1),IF(AND('WMp0-100'!Q60&gt;Sheet1!$E60,'WMp0-100'!Q60&lt;Sheet1!$D60),'WMp0-100'!Q60,"wait"),"wait")))</f>
        <v>0</v>
      </c>
      <c r="D59" s="7">
        <f t="shared" si="0"/>
        <v>0</v>
      </c>
      <c r="E59" s="7">
        <f>IF(AND(E58&gt;0,E58&lt;&gt;"wait"),E58,IF(AND(AOHL!$E59=0,E58&lt;&gt;"wait"),0,IF(OR(E58="wait",AOHL!$E59=1),IF(AND('WMp0-100'!R60&gt;Sheet1!$E60,'WMp0-100'!R60&lt;Sheet1!$D60),'WMp0-100'!R60,"wait"),"wait")))</f>
        <v>0</v>
      </c>
      <c r="F59" s="7">
        <f t="shared" si="1"/>
        <v>0</v>
      </c>
      <c r="G59" s="7">
        <f>IF(AND(G58&gt;0,G58&lt;&gt;"wait"),G58,IF(AND(AOHL!$E59=0,G58&lt;&gt;"wait"),0,IF(OR(G58="wait",AOHL!$E59=1),IF(AND('WMp0-100'!S60&gt;Sheet1!$E60,'WMp0-100'!S60&lt;Sheet1!$D60),'WMp0-100'!S60,"wait"),"wait")))</f>
        <v>0</v>
      </c>
      <c r="H59" s="7">
        <f t="shared" si="2"/>
        <v>0</v>
      </c>
      <c r="I59" s="7">
        <f>IF(AND(I58&gt;0,I58&lt;&gt;"wait"),I58,IF(AND(AOHL!$E59=0,I58&lt;&gt;"wait"),0,IF(OR(I58="wait",AOHL!$E59=1),IF(AND('WMp0-100'!T60&gt;Sheet1!$E60,'WMp0-100'!T60&lt;Sheet1!$D60),'WMp0-100'!T60,"wait"),"wait")))</f>
        <v>0</v>
      </c>
      <c r="J59" s="7">
        <f t="shared" si="3"/>
        <v>0</v>
      </c>
      <c r="K59" s="7">
        <f>IF(AND(K58&gt;0,K58&lt;&gt;"wait"),K58,IF(AND(AOHL!$E59=0,K58&lt;&gt;"wait"),0,IF(OR(K58="wait",AOHL!$E59=1),IF(AND('WMp0-100'!U60&gt;Sheet1!$E60,'WMp0-100'!U60&lt;Sheet1!$D60),'WMp0-100'!U60,"wait"),"wait")))</f>
        <v>0</v>
      </c>
      <c r="L59" s="7">
        <f t="shared" si="4"/>
        <v>0</v>
      </c>
      <c r="M59" s="7">
        <f>IF(AND(M58&gt;0,M58&lt;&gt;"wait"),M58,IF(AND(AOHL!$E59=0,M58&lt;&gt;"wait"),0,IF(OR(M58="wait",AOHL!$E59=1),IF(AND('WMp0-100'!V60&gt;Sheet1!$E60,'WMp0-100'!V60&lt;Sheet1!$D60),'WMp0-100'!V60,"wait"),"wait")))</f>
        <v>0</v>
      </c>
      <c r="N59" s="7">
        <f t="shared" si="5"/>
        <v>0</v>
      </c>
      <c r="O59" s="7">
        <f>IF(AND(O58&gt;0,O58&lt;&gt;"wait"),O58,IF(AND(AOHL!$E59=0,O58&lt;&gt;"wait"),0,IF(OR(O58="wait",AOHL!$E59=1),IF(AND('WMp0-100'!W60&gt;Sheet1!$E60,'WMp0-100'!W60&lt;Sheet1!$D60),'WMp0-100'!W60,"wait"),"wait")))</f>
        <v>0</v>
      </c>
      <c r="P59" s="7">
        <f t="shared" si="6"/>
        <v>0</v>
      </c>
      <c r="Q59" s="7">
        <f>IF(AND(Q58&gt;0,Q58&lt;&gt;"wait"),Q58,IF(AND(AOHL!$E59=0,Q58&lt;&gt;"wait"),0,IF(OR(Q58="wait",AOHL!$E59=1),IF(AND('WMp0-100'!X60&gt;Sheet1!$E60,'WMp0-100'!X60&lt;Sheet1!$D60),'WMp0-100'!X60,"wait"),"wait")))</f>
        <v>0</v>
      </c>
      <c r="R59" s="7">
        <f t="shared" si="7"/>
        <v>0</v>
      </c>
      <c r="S59" s="7">
        <f>IF(AND(S58&gt;0,S58&lt;&gt;"wait"),S58,IF(AND(AOHL!$E59=0,S58&lt;&gt;"wait"),0,IF(OR(S58="wait",AOHL!$E59=1),IF(AND('WMp0-100'!Y60&gt;Sheet1!$E60,'WMp0-100'!Y60&lt;Sheet1!$D60),'WMp0-100'!Y60,"wait"),"wait")))</f>
        <v>0</v>
      </c>
      <c r="T59" s="7">
        <f t="shared" si="8"/>
        <v>0</v>
      </c>
      <c r="U59" s="7">
        <f>IF(AND(U58&gt;0,U58&lt;&gt;"wait"),U58,IF(AND(AOHL!$E59=0,U58&lt;&gt;"wait"),0,IF(OR(U58="wait",AOHL!$E59=1),IF(AND('WMp0-100'!Z60&gt;Sheet1!$E60,'WMp0-100'!Z60&lt;Sheet1!$D60),'WMp0-100'!Z60,"wait"),"wait")))</f>
        <v>0</v>
      </c>
      <c r="V59" s="7">
        <f t="shared" si="9"/>
        <v>0</v>
      </c>
      <c r="W59" s="7">
        <f>IF(AND(W58&gt;0,W58&lt;&gt;"wait"),W58,IF(AND(AOHL!$E59=0,W58&lt;&gt;"wait"),0,IF(OR(W58="wait",AOHL!$E59=1),IF(AND('WMp0-100'!AA60&gt;Sheet1!$E60,'WMp0-100'!AA60&lt;Sheet1!$D60),'WMp0-100'!AA60,"wait"),"wait")))</f>
        <v>0</v>
      </c>
      <c r="X59" s="7">
        <f t="shared" si="10"/>
        <v>0</v>
      </c>
      <c r="Z59" s="7">
        <f>IF(AND(Z58&gt;0,Z58&lt;&gt;"wait"),Z58,IF(AND(AOHL!$F59=0,Z58&lt;&gt;"wait"),0,IF(OR(Z58="wait",AOHL!$F59=1),IF(AND('WMp0-100'!AC60&gt;Sheet1!$E60,'WMp0-100'!AC60&lt;Sheet1!$D60),'WMp0-100'!AC60,"wait"),"wait")))</f>
        <v>0</v>
      </c>
      <c r="AA59" s="7">
        <f t="shared" si="11"/>
        <v>0</v>
      </c>
      <c r="AB59" s="7">
        <f>IF(AND(AB58&gt;0,AB58&lt;&gt;"wait"),AB58,IF(AND(AOHL!$F59=0,AB58&lt;&gt;"wait"),0,IF(OR(AB58="wait",AOHL!$F59=1),IF(AND('WMp0-100'!AD60&gt;Sheet1!$E60,'WMp0-100'!AD60&lt;Sheet1!$D60),'WMp0-100'!AD60,"wait"),"wait")))</f>
        <v>0</v>
      </c>
      <c r="AC59" s="7">
        <f t="shared" si="12"/>
        <v>0</v>
      </c>
      <c r="AD59" s="7">
        <f>IF(AND(AD58&gt;0,AD58&lt;&gt;"wait"),AD58,IF(AND(AOHL!$F59=0,AD58&lt;&gt;"wait"),0,IF(OR(AD58="wait",AOHL!$F59=1),IF(AND('WMp0-100'!AE60&gt;Sheet1!$E60,'WMp0-100'!AE60&lt;Sheet1!$D60),'WMp0-100'!AE60,"wait"),"wait")))</f>
        <v>0</v>
      </c>
      <c r="AE59" s="7">
        <f t="shared" si="13"/>
        <v>0</v>
      </c>
      <c r="AF59" s="7">
        <f>IF(AND(AF58&gt;0,AF58&lt;&gt;"wait"),AF58,IF(AND(AOHL!$F59=0,AF58&lt;&gt;"wait"),0,IF(OR(AF58="wait",AOHL!$F59=1),IF(AND('WMp0-100'!AF60&gt;Sheet1!$E60,'WMp0-100'!AF60&lt;Sheet1!$D60),'WMp0-100'!AF60,"wait"),"wait")))</f>
        <v>0</v>
      </c>
      <c r="AG59" s="7">
        <f t="shared" si="14"/>
        <v>0</v>
      </c>
      <c r="AH59" s="7">
        <f>IF(AND(AH58&gt;0,AH58&lt;&gt;"wait"),AH58,IF(AND(AOHL!$F59=0,AH58&lt;&gt;"wait"),0,IF(OR(AH58="wait",AOHL!$F59=1),IF(AND('WMp0-100'!AG60&gt;Sheet1!$E60,'WMp0-100'!AG60&lt;Sheet1!$D60),'WMp0-100'!AG60,"wait"),"wait")))</f>
        <v>0</v>
      </c>
      <c r="AI59" s="7">
        <f t="shared" si="15"/>
        <v>0</v>
      </c>
      <c r="AJ59" s="7">
        <f>IF(AND(AJ58&gt;0,AJ58&lt;&gt;"wait"),AJ58,IF(AND(AOHL!$F59=0,AJ58&lt;&gt;"wait"),0,IF(OR(AJ58="wait",AOHL!$F59=1),IF(AND('WMp0-100'!AH60&gt;Sheet1!$E60,'WMp0-100'!AH60&lt;Sheet1!$D60),'WMp0-100'!AH60,"wait"),"wait")))</f>
        <v>0</v>
      </c>
      <c r="AK59" s="7">
        <f t="shared" si="16"/>
        <v>0</v>
      </c>
      <c r="AL59" s="7">
        <f>IF(AND(AL58&gt;0,AL58&lt;&gt;"wait"),AL58,IF(AND(AOHL!$F59=0,AL58&lt;&gt;"wait"),0,IF(OR(AL58="wait",AOHL!$F59=1),IF(AND('WMp0-100'!AI60&gt;Sheet1!$E60,'WMp0-100'!AI60&lt;Sheet1!$D60),'WMp0-100'!AI60,"wait"),"wait")))</f>
        <v>0</v>
      </c>
      <c r="AM59" s="7">
        <f t="shared" si="17"/>
        <v>0</v>
      </c>
      <c r="AN59" s="7">
        <f>IF(AND(AN58&gt;0,AN58&lt;&gt;"wait"),AN58,IF(AND(AOHL!$F59=0,AN58&lt;&gt;"wait"),0,IF(OR(AN58="wait",AOHL!$F59=1),IF(AND('WMp0-100'!AJ60&gt;Sheet1!$E60,'WMp0-100'!AJ60&lt;Sheet1!$D60),'WMp0-100'!AJ60,"wait"),"wait")))</f>
        <v>0</v>
      </c>
      <c r="AO59" s="7">
        <f t="shared" si="18"/>
        <v>0</v>
      </c>
      <c r="AP59" s="7">
        <f>IF(AND(AP58&gt;0,AP58&lt;&gt;"wait"),AP58,IF(AND(AOHL!$F59=0,AP58&lt;&gt;"wait"),0,IF(OR(AP58="wait",AOHL!$F59=1),IF(AND('WMp0-100'!AK60&gt;Sheet1!$E60,'WMp0-100'!AK60&lt;Sheet1!$D60),'WMp0-100'!AK60,"wait"),"wait")))</f>
        <v>0</v>
      </c>
      <c r="AQ59" s="7">
        <f t="shared" si="19"/>
        <v>0</v>
      </c>
      <c r="AR59" s="7">
        <f>IF(AND(AR58&gt;0,AR58&lt;&gt;"wait"),AR58,IF(AND(AOHL!$F59=0,AR58&lt;&gt;"wait"),0,IF(OR(AR58="wait",AOHL!$F59=1),IF(AND('WMp0-100'!AL60&gt;Sheet1!$E60,'WMp0-100'!AL60&lt;Sheet1!$D60),'WMp0-100'!AL60,"wait"),"wait")))</f>
        <v>0</v>
      </c>
      <c r="AS59" s="7">
        <f t="shared" si="20"/>
        <v>0</v>
      </c>
      <c r="AT59" s="7">
        <f>IF(AND(AT58&gt;0,AT58&lt;&gt;"wait"),AT58,IF(AND(AOHL!$F59=0,AT58&lt;&gt;"wait"),0,IF(OR(AT58="wait",AOHL!$F59=1),IF(AND('WMp0-100'!AM60&gt;Sheet1!$E60,'WMp0-100'!AM60&lt;Sheet1!$D60),'WMp0-100'!AM60,"wait"),"wait")))</f>
        <v>0</v>
      </c>
      <c r="AU59" s="7">
        <f t="shared" si="21"/>
        <v>0</v>
      </c>
      <c r="AV59" s="7"/>
      <c r="AW59" s="7">
        <f>IF(AND(AW58&gt;0,AW58&lt;&gt;"wait"),AW58,IF(AND(AOHL!$G59=0,AW58&lt;&gt;"wait"),0,IF(OR(AW58="wait",AOHL!$G59=1),IF(AND('WMp0-100'!AO60&gt;Sheet1!$E60,'WMp0-100'!AO60&lt;Sheet1!$D60),'WMp0-100'!AO60,"wait"),"wait")))</f>
        <v>0</v>
      </c>
      <c r="AX59" s="7">
        <f t="shared" si="22"/>
        <v>0</v>
      </c>
      <c r="AY59" s="7">
        <f>IF(AND(AY58&gt;0,AY58&lt;&gt;"wait"),AY58,IF(AND(AOHL!$G59=0,AY58&lt;&gt;"wait"),0,IF(OR(AY58="wait",AOHL!$G59=1),IF(AND('WMp0-100'!AP60&gt;Sheet1!$E60,'WMp0-100'!AP60&lt;Sheet1!$D60),'WMp0-100'!AP60,"wait"),"wait")))</f>
        <v>0</v>
      </c>
      <c r="AZ59" s="7">
        <f t="shared" si="23"/>
        <v>0</v>
      </c>
      <c r="BA59" s="7">
        <f>IF(AND(BA58&gt;0,BA58&lt;&gt;"wait"),BA58,IF(AND(AOHL!$G59=0,BA58&lt;&gt;"wait"),0,IF(OR(BA58="wait",AOHL!$G59=1),IF(AND('WMp0-100'!AQ60&gt;Sheet1!$E60,'WMp0-100'!AQ60&lt;Sheet1!$D60),'WMp0-100'!AQ60,"wait"),"wait")))</f>
        <v>0</v>
      </c>
      <c r="BB59" s="7">
        <f t="shared" si="24"/>
        <v>0</v>
      </c>
      <c r="BC59" s="7">
        <f>IF(AND(BC58&gt;0,BC58&lt;&gt;"wait"),BC58,IF(AND(AOHL!$G59=0,BC58&lt;&gt;"wait"),0,IF(OR(BC58="wait",AOHL!$G59=1),IF(AND('WMp0-100'!AR60&gt;Sheet1!$E60,'WMp0-100'!AR60&lt;Sheet1!$D60),'WMp0-100'!AR60,"wait"),"wait")))</f>
        <v>0</v>
      </c>
      <c r="BD59" s="7">
        <f t="shared" si="25"/>
        <v>0</v>
      </c>
      <c r="BE59" s="7">
        <f>IF(AND(BE58&gt;0,BE58&lt;&gt;"wait"),BE58,IF(AND(AOHL!$G59=0,BE58&lt;&gt;"wait"),0,IF(OR(BE58="wait",AOHL!$G59=1),IF(AND('WMp0-100'!AS60&gt;Sheet1!$E60,'WMp0-100'!AS60&lt;Sheet1!$D60),'WMp0-100'!AS60,"wait"),"wait")))</f>
        <v>0</v>
      </c>
      <c r="BF59" s="7">
        <f t="shared" si="26"/>
        <v>0</v>
      </c>
      <c r="BG59" s="7">
        <f>IF(AND(BG58&gt;0,BG58&lt;&gt;"wait"),BG58,IF(AND(AOHL!$G59=0,BG58&lt;&gt;"wait"),0,IF(OR(BG58="wait",AOHL!$G59=1),IF(AND('WMp0-100'!AT60&gt;Sheet1!$E60,'WMp0-100'!AT60&lt;Sheet1!$D60),'WMp0-100'!AT60,"wait"),"wait")))</f>
        <v>0</v>
      </c>
      <c r="BH59" s="7">
        <f t="shared" si="27"/>
        <v>0</v>
      </c>
      <c r="BI59" s="7">
        <f>IF(AND(BI58&gt;0,BI58&lt;&gt;"wait"),BI58,IF(AND(AOHL!$G59=0,BI58&lt;&gt;"wait"),0,IF(OR(BI58="wait",AOHL!$G59=1),IF(AND('WMp0-100'!AU60&gt;Sheet1!$E60,'WMp0-100'!AU60&lt;Sheet1!$D60),'WMp0-100'!AU60,"wait"),"wait")))</f>
        <v>0</v>
      </c>
      <c r="BJ59" s="7">
        <f t="shared" si="28"/>
        <v>0</v>
      </c>
      <c r="BK59" s="7">
        <f>IF(AND(BK58&gt;0,BK58&lt;&gt;"wait"),BK58,IF(AND(AOHL!$G59=0,BK58&lt;&gt;"wait"),0,IF(OR(BK58="wait",AOHL!$G59=1),IF(AND('WMp0-100'!AV60&gt;Sheet1!$E60,'WMp0-100'!AV60&lt;Sheet1!$D60),'WMp0-100'!AV60,"wait"),"wait")))</f>
        <v>0</v>
      </c>
      <c r="BL59" s="7">
        <f t="shared" si="29"/>
        <v>0</v>
      </c>
      <c r="BM59" s="7">
        <f>IF(AND(BM58&gt;0,BM58&lt;&gt;"wait"),BM58,IF(AND(AOHL!$G59=0,BM58&lt;&gt;"wait"),0,IF(OR(BM58="wait",AOHL!$G59=1),IF(AND('WMp0-100'!AW60&gt;Sheet1!$E60,'WMp0-100'!AW60&lt;Sheet1!$D60),'WMp0-100'!AW60,"wait"),"wait")))</f>
        <v>0</v>
      </c>
      <c r="BN59" s="7">
        <f t="shared" si="30"/>
        <v>0</v>
      </c>
      <c r="BO59" s="7">
        <f>IF(AND(BO58&gt;0,BO58&lt;&gt;"wait"),BO58,IF(AND(AOHL!$G59=0,BO58&lt;&gt;"wait"),0,IF(OR(BO58="wait",AOHL!$G59=1),IF(AND('WMp0-100'!AX60&gt;Sheet1!$E60,'WMp0-100'!AX60&lt;Sheet1!$D60),'WMp0-100'!AX60,"wait"),"wait")))</f>
        <v>0</v>
      </c>
      <c r="BP59" s="7">
        <f t="shared" si="31"/>
        <v>0</v>
      </c>
      <c r="BQ59" s="7">
        <f>IF(AND(BQ58&gt;0,BQ58&lt;&gt;"wait"),BQ58,IF(AND(AOHL!$G59=0,BQ58&lt;&gt;"wait"),0,IF(OR(BQ58="wait",AOHL!$G59=1),IF(AND('WMp0-100'!AY60&gt;Sheet1!$E60,'WMp0-100'!AY60&lt;Sheet1!$D60),'WMp0-100'!AY60,"wait"),"wait")))</f>
        <v>0</v>
      </c>
      <c r="BR59" s="7">
        <f t="shared" si="32"/>
        <v>0</v>
      </c>
    </row>
    <row r="60" spans="1:70" x14ac:dyDescent="0.3">
      <c r="A60" t="str">
        <f>Sheet1!B60</f>
        <v>03/01 10:13</v>
      </c>
      <c r="C60" s="7">
        <f>IF(AND(C59&gt;0,C59&lt;&gt;"wait"),C59,IF(AND(AOHL!$E60=0,C59&lt;&gt;"wait"),0,IF(OR(C59="wait",AOHL!$E60=1),IF(AND('WMp0-100'!Q61&gt;Sheet1!$E61,'WMp0-100'!Q61&lt;Sheet1!$D61),'WMp0-100'!Q61,"wait"),"wait")))</f>
        <v>0</v>
      </c>
      <c r="D60" s="7">
        <f t="shared" si="0"/>
        <v>0</v>
      </c>
      <c r="E60" s="7">
        <f>IF(AND(E59&gt;0,E59&lt;&gt;"wait"),E59,IF(AND(AOHL!$E60=0,E59&lt;&gt;"wait"),0,IF(OR(E59="wait",AOHL!$E60=1),IF(AND('WMp0-100'!R61&gt;Sheet1!$E61,'WMp0-100'!R61&lt;Sheet1!$D61),'WMp0-100'!R61,"wait"),"wait")))</f>
        <v>0</v>
      </c>
      <c r="F60" s="7">
        <f t="shared" si="1"/>
        <v>0</v>
      </c>
      <c r="G60" s="7">
        <f>IF(AND(G59&gt;0,G59&lt;&gt;"wait"),G59,IF(AND(AOHL!$E60=0,G59&lt;&gt;"wait"),0,IF(OR(G59="wait",AOHL!$E60=1),IF(AND('WMp0-100'!S61&gt;Sheet1!$E61,'WMp0-100'!S61&lt;Sheet1!$D61),'WMp0-100'!S61,"wait"),"wait")))</f>
        <v>0</v>
      </c>
      <c r="H60" s="7">
        <f t="shared" si="2"/>
        <v>0</v>
      </c>
      <c r="I60" s="7">
        <f>IF(AND(I59&gt;0,I59&lt;&gt;"wait"),I59,IF(AND(AOHL!$E60=0,I59&lt;&gt;"wait"),0,IF(OR(I59="wait",AOHL!$E60=1),IF(AND('WMp0-100'!T61&gt;Sheet1!$E61,'WMp0-100'!T61&lt;Sheet1!$D61),'WMp0-100'!T61,"wait"),"wait")))</f>
        <v>0</v>
      </c>
      <c r="J60" s="7">
        <f t="shared" si="3"/>
        <v>0</v>
      </c>
      <c r="K60" s="7">
        <f>IF(AND(K59&gt;0,K59&lt;&gt;"wait"),K59,IF(AND(AOHL!$E60=0,K59&lt;&gt;"wait"),0,IF(OR(K59="wait",AOHL!$E60=1),IF(AND('WMp0-100'!U61&gt;Sheet1!$E61,'WMp0-100'!U61&lt;Sheet1!$D61),'WMp0-100'!U61,"wait"),"wait")))</f>
        <v>0</v>
      </c>
      <c r="L60" s="7">
        <f t="shared" si="4"/>
        <v>0</v>
      </c>
      <c r="M60" s="7">
        <f>IF(AND(M59&gt;0,M59&lt;&gt;"wait"),M59,IF(AND(AOHL!$E60=0,M59&lt;&gt;"wait"),0,IF(OR(M59="wait",AOHL!$E60=1),IF(AND('WMp0-100'!V61&gt;Sheet1!$E61,'WMp0-100'!V61&lt;Sheet1!$D61),'WMp0-100'!V61,"wait"),"wait")))</f>
        <v>0</v>
      </c>
      <c r="N60" s="7">
        <f t="shared" si="5"/>
        <v>0</v>
      </c>
      <c r="O60" s="7">
        <f>IF(AND(O59&gt;0,O59&lt;&gt;"wait"),O59,IF(AND(AOHL!$E60=0,O59&lt;&gt;"wait"),0,IF(OR(O59="wait",AOHL!$E60=1),IF(AND('WMp0-100'!W61&gt;Sheet1!$E61,'WMp0-100'!W61&lt;Sheet1!$D61),'WMp0-100'!W61,"wait"),"wait")))</f>
        <v>0</v>
      </c>
      <c r="P60" s="7">
        <f t="shared" si="6"/>
        <v>0</v>
      </c>
      <c r="Q60" s="7">
        <f>IF(AND(Q59&gt;0,Q59&lt;&gt;"wait"),Q59,IF(AND(AOHL!$E60=0,Q59&lt;&gt;"wait"),0,IF(OR(Q59="wait",AOHL!$E60=1),IF(AND('WMp0-100'!X61&gt;Sheet1!$E61,'WMp0-100'!X61&lt;Sheet1!$D61),'WMp0-100'!X61,"wait"),"wait")))</f>
        <v>0</v>
      </c>
      <c r="R60" s="7">
        <f t="shared" si="7"/>
        <v>0</v>
      </c>
      <c r="S60" s="7">
        <f>IF(AND(S59&gt;0,S59&lt;&gt;"wait"),S59,IF(AND(AOHL!$E60=0,S59&lt;&gt;"wait"),0,IF(OR(S59="wait",AOHL!$E60=1),IF(AND('WMp0-100'!Y61&gt;Sheet1!$E61,'WMp0-100'!Y61&lt;Sheet1!$D61),'WMp0-100'!Y61,"wait"),"wait")))</f>
        <v>0</v>
      </c>
      <c r="T60" s="7">
        <f t="shared" si="8"/>
        <v>0</v>
      </c>
      <c r="U60" s="7">
        <f>IF(AND(U59&gt;0,U59&lt;&gt;"wait"),U59,IF(AND(AOHL!$E60=0,U59&lt;&gt;"wait"),0,IF(OR(U59="wait",AOHL!$E60=1),IF(AND('WMp0-100'!Z61&gt;Sheet1!$E61,'WMp0-100'!Z61&lt;Sheet1!$D61),'WMp0-100'!Z61,"wait"),"wait")))</f>
        <v>0</v>
      </c>
      <c r="V60" s="7">
        <f t="shared" si="9"/>
        <v>0</v>
      </c>
      <c r="W60" s="7">
        <f>IF(AND(W59&gt;0,W59&lt;&gt;"wait"),W59,IF(AND(AOHL!$E60=0,W59&lt;&gt;"wait"),0,IF(OR(W59="wait",AOHL!$E60=1),IF(AND('WMp0-100'!AA61&gt;Sheet1!$E61,'WMp0-100'!AA61&lt;Sheet1!$D61),'WMp0-100'!AA61,"wait"),"wait")))</f>
        <v>0</v>
      </c>
      <c r="X60" s="7">
        <f t="shared" si="10"/>
        <v>0</v>
      </c>
      <c r="Z60" s="7">
        <f>IF(AND(Z59&gt;0,Z59&lt;&gt;"wait"),Z59,IF(AND(AOHL!$F60=0,Z59&lt;&gt;"wait"),0,IF(OR(Z59="wait",AOHL!$F60=1),IF(AND('WMp0-100'!AC61&gt;Sheet1!$E61,'WMp0-100'!AC61&lt;Sheet1!$D61),'WMp0-100'!AC61,"wait"),"wait")))</f>
        <v>0</v>
      </c>
      <c r="AA60" s="7">
        <f t="shared" si="11"/>
        <v>0</v>
      </c>
      <c r="AB60" s="7">
        <f>IF(AND(AB59&gt;0,AB59&lt;&gt;"wait"),AB59,IF(AND(AOHL!$F60=0,AB59&lt;&gt;"wait"),0,IF(OR(AB59="wait",AOHL!$F60=1),IF(AND('WMp0-100'!AD61&gt;Sheet1!$E61,'WMp0-100'!AD61&lt;Sheet1!$D61),'WMp0-100'!AD61,"wait"),"wait")))</f>
        <v>0</v>
      </c>
      <c r="AC60" s="7">
        <f t="shared" si="12"/>
        <v>0</v>
      </c>
      <c r="AD60" s="7">
        <f>IF(AND(AD59&gt;0,AD59&lt;&gt;"wait"),AD59,IF(AND(AOHL!$F60=0,AD59&lt;&gt;"wait"),0,IF(OR(AD59="wait",AOHL!$F60=1),IF(AND('WMp0-100'!AE61&gt;Sheet1!$E61,'WMp0-100'!AE61&lt;Sheet1!$D61),'WMp0-100'!AE61,"wait"),"wait")))</f>
        <v>0</v>
      </c>
      <c r="AE60" s="7">
        <f t="shared" si="13"/>
        <v>0</v>
      </c>
      <c r="AF60" s="7">
        <f>IF(AND(AF59&gt;0,AF59&lt;&gt;"wait"),AF59,IF(AND(AOHL!$F60=0,AF59&lt;&gt;"wait"),0,IF(OR(AF59="wait",AOHL!$F60=1),IF(AND('WMp0-100'!AF61&gt;Sheet1!$E61,'WMp0-100'!AF61&lt;Sheet1!$D61),'WMp0-100'!AF61,"wait"),"wait")))</f>
        <v>0</v>
      </c>
      <c r="AG60" s="7">
        <f t="shared" si="14"/>
        <v>0</v>
      </c>
      <c r="AH60" s="7">
        <f>IF(AND(AH59&gt;0,AH59&lt;&gt;"wait"),AH59,IF(AND(AOHL!$F60=0,AH59&lt;&gt;"wait"),0,IF(OR(AH59="wait",AOHL!$F60=1),IF(AND('WMp0-100'!AG61&gt;Sheet1!$E61,'WMp0-100'!AG61&lt;Sheet1!$D61),'WMp0-100'!AG61,"wait"),"wait")))</f>
        <v>0</v>
      </c>
      <c r="AI60" s="7">
        <f t="shared" si="15"/>
        <v>0</v>
      </c>
      <c r="AJ60" s="7">
        <f>IF(AND(AJ59&gt;0,AJ59&lt;&gt;"wait"),AJ59,IF(AND(AOHL!$F60=0,AJ59&lt;&gt;"wait"),0,IF(OR(AJ59="wait",AOHL!$F60=1),IF(AND('WMp0-100'!AH61&gt;Sheet1!$E61,'WMp0-100'!AH61&lt;Sheet1!$D61),'WMp0-100'!AH61,"wait"),"wait")))</f>
        <v>0</v>
      </c>
      <c r="AK60" s="7">
        <f t="shared" si="16"/>
        <v>0</v>
      </c>
      <c r="AL60" s="7">
        <f>IF(AND(AL59&gt;0,AL59&lt;&gt;"wait"),AL59,IF(AND(AOHL!$F60=0,AL59&lt;&gt;"wait"),0,IF(OR(AL59="wait",AOHL!$F60=1),IF(AND('WMp0-100'!AI61&gt;Sheet1!$E61,'WMp0-100'!AI61&lt;Sheet1!$D61),'WMp0-100'!AI61,"wait"),"wait")))</f>
        <v>0</v>
      </c>
      <c r="AM60" s="7">
        <f t="shared" si="17"/>
        <v>0</v>
      </c>
      <c r="AN60" s="7">
        <f>IF(AND(AN59&gt;0,AN59&lt;&gt;"wait"),AN59,IF(AND(AOHL!$F60=0,AN59&lt;&gt;"wait"),0,IF(OR(AN59="wait",AOHL!$F60=1),IF(AND('WMp0-100'!AJ61&gt;Sheet1!$E61,'WMp0-100'!AJ61&lt;Sheet1!$D61),'WMp0-100'!AJ61,"wait"),"wait")))</f>
        <v>0</v>
      </c>
      <c r="AO60" s="7">
        <f t="shared" si="18"/>
        <v>0</v>
      </c>
      <c r="AP60" s="7">
        <f>IF(AND(AP59&gt;0,AP59&lt;&gt;"wait"),AP59,IF(AND(AOHL!$F60=0,AP59&lt;&gt;"wait"),0,IF(OR(AP59="wait",AOHL!$F60=1),IF(AND('WMp0-100'!AK61&gt;Sheet1!$E61,'WMp0-100'!AK61&lt;Sheet1!$D61),'WMp0-100'!AK61,"wait"),"wait")))</f>
        <v>0</v>
      </c>
      <c r="AQ60" s="7">
        <f t="shared" si="19"/>
        <v>0</v>
      </c>
      <c r="AR60" s="7">
        <f>IF(AND(AR59&gt;0,AR59&lt;&gt;"wait"),AR59,IF(AND(AOHL!$F60=0,AR59&lt;&gt;"wait"),0,IF(OR(AR59="wait",AOHL!$F60=1),IF(AND('WMp0-100'!AL61&gt;Sheet1!$E61,'WMp0-100'!AL61&lt;Sheet1!$D61),'WMp0-100'!AL61,"wait"),"wait")))</f>
        <v>0</v>
      </c>
      <c r="AS60" s="7">
        <f t="shared" si="20"/>
        <v>0</v>
      </c>
      <c r="AT60" s="7">
        <f>IF(AND(AT59&gt;0,AT59&lt;&gt;"wait"),AT59,IF(AND(AOHL!$F60=0,AT59&lt;&gt;"wait"),0,IF(OR(AT59="wait",AOHL!$F60=1),IF(AND('WMp0-100'!AM61&gt;Sheet1!$E61,'WMp0-100'!AM61&lt;Sheet1!$D61),'WMp0-100'!AM61,"wait"),"wait")))</f>
        <v>0</v>
      </c>
      <c r="AU60" s="7">
        <f t="shared" si="21"/>
        <v>0</v>
      </c>
      <c r="AV60" s="7"/>
      <c r="AW60" s="7">
        <f>IF(AND(AW59&gt;0,AW59&lt;&gt;"wait"),AW59,IF(AND(AOHL!$G60=0,AW59&lt;&gt;"wait"),0,IF(OR(AW59="wait",AOHL!$G60=1),IF(AND('WMp0-100'!AO61&gt;Sheet1!$E61,'WMp0-100'!AO61&lt;Sheet1!$D61),'WMp0-100'!AO61,"wait"),"wait")))</f>
        <v>0</v>
      </c>
      <c r="AX60" s="7">
        <f t="shared" si="22"/>
        <v>0</v>
      </c>
      <c r="AY60" s="7">
        <f>IF(AND(AY59&gt;0,AY59&lt;&gt;"wait"),AY59,IF(AND(AOHL!$G60=0,AY59&lt;&gt;"wait"),0,IF(OR(AY59="wait",AOHL!$G60=1),IF(AND('WMp0-100'!AP61&gt;Sheet1!$E61,'WMp0-100'!AP61&lt;Sheet1!$D61),'WMp0-100'!AP61,"wait"),"wait")))</f>
        <v>0</v>
      </c>
      <c r="AZ60" s="7">
        <f t="shared" si="23"/>
        <v>0</v>
      </c>
      <c r="BA60" s="7">
        <f>IF(AND(BA59&gt;0,BA59&lt;&gt;"wait"),BA59,IF(AND(AOHL!$G60=0,BA59&lt;&gt;"wait"),0,IF(OR(BA59="wait",AOHL!$G60=1),IF(AND('WMp0-100'!AQ61&gt;Sheet1!$E61,'WMp0-100'!AQ61&lt;Sheet1!$D61),'WMp0-100'!AQ61,"wait"),"wait")))</f>
        <v>0</v>
      </c>
      <c r="BB60" s="7">
        <f t="shared" si="24"/>
        <v>0</v>
      </c>
      <c r="BC60" s="7">
        <f>IF(AND(BC59&gt;0,BC59&lt;&gt;"wait"),BC59,IF(AND(AOHL!$G60=0,BC59&lt;&gt;"wait"),0,IF(OR(BC59="wait",AOHL!$G60=1),IF(AND('WMp0-100'!AR61&gt;Sheet1!$E61,'WMp0-100'!AR61&lt;Sheet1!$D61),'WMp0-100'!AR61,"wait"),"wait")))</f>
        <v>0</v>
      </c>
      <c r="BD60" s="7">
        <f t="shared" si="25"/>
        <v>0</v>
      </c>
      <c r="BE60" s="7">
        <f>IF(AND(BE59&gt;0,BE59&lt;&gt;"wait"),BE59,IF(AND(AOHL!$G60=0,BE59&lt;&gt;"wait"),0,IF(OR(BE59="wait",AOHL!$G60=1),IF(AND('WMp0-100'!AS61&gt;Sheet1!$E61,'WMp0-100'!AS61&lt;Sheet1!$D61),'WMp0-100'!AS61,"wait"),"wait")))</f>
        <v>0</v>
      </c>
      <c r="BF60" s="7">
        <f t="shared" si="26"/>
        <v>0</v>
      </c>
      <c r="BG60" s="7">
        <f>IF(AND(BG59&gt;0,BG59&lt;&gt;"wait"),BG59,IF(AND(AOHL!$G60=0,BG59&lt;&gt;"wait"),0,IF(OR(BG59="wait",AOHL!$G60=1),IF(AND('WMp0-100'!AT61&gt;Sheet1!$E61,'WMp0-100'!AT61&lt;Sheet1!$D61),'WMp0-100'!AT61,"wait"),"wait")))</f>
        <v>0</v>
      </c>
      <c r="BH60" s="7">
        <f t="shared" si="27"/>
        <v>0</v>
      </c>
      <c r="BI60" s="7">
        <f>IF(AND(BI59&gt;0,BI59&lt;&gt;"wait"),BI59,IF(AND(AOHL!$G60=0,BI59&lt;&gt;"wait"),0,IF(OR(BI59="wait",AOHL!$G60=1),IF(AND('WMp0-100'!AU61&gt;Sheet1!$E61,'WMp0-100'!AU61&lt;Sheet1!$D61),'WMp0-100'!AU61,"wait"),"wait")))</f>
        <v>0</v>
      </c>
      <c r="BJ60" s="7">
        <f t="shared" si="28"/>
        <v>0</v>
      </c>
      <c r="BK60" s="7">
        <f>IF(AND(BK59&gt;0,BK59&lt;&gt;"wait"),BK59,IF(AND(AOHL!$G60=0,BK59&lt;&gt;"wait"),0,IF(OR(BK59="wait",AOHL!$G60=1),IF(AND('WMp0-100'!AV61&gt;Sheet1!$E61,'WMp0-100'!AV61&lt;Sheet1!$D61),'WMp0-100'!AV61,"wait"),"wait")))</f>
        <v>0</v>
      </c>
      <c r="BL60" s="7">
        <f t="shared" si="29"/>
        <v>0</v>
      </c>
      <c r="BM60" s="7">
        <f>IF(AND(BM59&gt;0,BM59&lt;&gt;"wait"),BM59,IF(AND(AOHL!$G60=0,BM59&lt;&gt;"wait"),0,IF(OR(BM59="wait",AOHL!$G60=1),IF(AND('WMp0-100'!AW61&gt;Sheet1!$E61,'WMp0-100'!AW61&lt;Sheet1!$D61),'WMp0-100'!AW61,"wait"),"wait")))</f>
        <v>0</v>
      </c>
      <c r="BN60" s="7">
        <f t="shared" si="30"/>
        <v>0</v>
      </c>
      <c r="BO60" s="7">
        <f>IF(AND(BO59&gt;0,BO59&lt;&gt;"wait"),BO59,IF(AND(AOHL!$G60=0,BO59&lt;&gt;"wait"),0,IF(OR(BO59="wait",AOHL!$G60=1),IF(AND('WMp0-100'!AX61&gt;Sheet1!$E61,'WMp0-100'!AX61&lt;Sheet1!$D61),'WMp0-100'!AX61,"wait"),"wait")))</f>
        <v>0</v>
      </c>
      <c r="BP60" s="7">
        <f t="shared" si="31"/>
        <v>0</v>
      </c>
      <c r="BQ60" s="7">
        <f>IF(AND(BQ59&gt;0,BQ59&lt;&gt;"wait"),BQ59,IF(AND(AOHL!$G60=0,BQ59&lt;&gt;"wait"),0,IF(OR(BQ59="wait",AOHL!$G60=1),IF(AND('WMp0-100'!AY61&gt;Sheet1!$E61,'WMp0-100'!AY61&lt;Sheet1!$D61),'WMp0-100'!AY61,"wait"),"wait")))</f>
        <v>0</v>
      </c>
      <c r="BR60" s="7">
        <f t="shared" si="32"/>
        <v>0</v>
      </c>
    </row>
    <row r="61" spans="1:70" x14ac:dyDescent="0.3">
      <c r="A61" t="str">
        <f>Sheet1!B61</f>
        <v>03/01 10:14</v>
      </c>
      <c r="C61" s="7">
        <f>IF(AND(C60&gt;0,C60&lt;&gt;"wait"),C60,IF(AND(AOHL!$E61=0,C60&lt;&gt;"wait"),0,IF(OR(C60="wait",AOHL!$E61=1),IF(AND('WMp0-100'!Q62&gt;Sheet1!$E62,'WMp0-100'!Q62&lt;Sheet1!$D62),'WMp0-100'!Q62,"wait"),"wait")))</f>
        <v>0</v>
      </c>
      <c r="D61" s="7">
        <f t="shared" si="0"/>
        <v>0</v>
      </c>
      <c r="E61" s="7">
        <f>IF(AND(E60&gt;0,E60&lt;&gt;"wait"),E60,IF(AND(AOHL!$E61=0,E60&lt;&gt;"wait"),0,IF(OR(E60="wait",AOHL!$E61=1),IF(AND('WMp0-100'!R62&gt;Sheet1!$E62,'WMp0-100'!R62&lt;Sheet1!$D62),'WMp0-100'!R62,"wait"),"wait")))</f>
        <v>0</v>
      </c>
      <c r="F61" s="7">
        <f t="shared" si="1"/>
        <v>0</v>
      </c>
      <c r="G61" s="7">
        <f>IF(AND(G60&gt;0,G60&lt;&gt;"wait"),G60,IF(AND(AOHL!$E61=0,G60&lt;&gt;"wait"),0,IF(OR(G60="wait",AOHL!$E61=1),IF(AND('WMp0-100'!S62&gt;Sheet1!$E62,'WMp0-100'!S62&lt;Sheet1!$D62),'WMp0-100'!S62,"wait"),"wait")))</f>
        <v>0</v>
      </c>
      <c r="H61" s="7">
        <f t="shared" si="2"/>
        <v>0</v>
      </c>
      <c r="I61" s="7">
        <f>IF(AND(I60&gt;0,I60&lt;&gt;"wait"),I60,IF(AND(AOHL!$E61=0,I60&lt;&gt;"wait"),0,IF(OR(I60="wait",AOHL!$E61=1),IF(AND('WMp0-100'!T62&gt;Sheet1!$E62,'WMp0-100'!T62&lt;Sheet1!$D62),'WMp0-100'!T62,"wait"),"wait")))</f>
        <v>0</v>
      </c>
      <c r="J61" s="7">
        <f t="shared" si="3"/>
        <v>0</v>
      </c>
      <c r="K61" s="7">
        <f>IF(AND(K60&gt;0,K60&lt;&gt;"wait"),K60,IF(AND(AOHL!$E61=0,K60&lt;&gt;"wait"),0,IF(OR(K60="wait",AOHL!$E61=1),IF(AND('WMp0-100'!U62&gt;Sheet1!$E62,'WMp0-100'!U62&lt;Sheet1!$D62),'WMp0-100'!U62,"wait"),"wait")))</f>
        <v>0</v>
      </c>
      <c r="L61" s="7">
        <f t="shared" si="4"/>
        <v>0</v>
      </c>
      <c r="M61" s="7">
        <f>IF(AND(M60&gt;0,M60&lt;&gt;"wait"),M60,IF(AND(AOHL!$E61=0,M60&lt;&gt;"wait"),0,IF(OR(M60="wait",AOHL!$E61=1),IF(AND('WMp0-100'!V62&gt;Sheet1!$E62,'WMp0-100'!V62&lt;Sheet1!$D62),'WMp0-100'!V62,"wait"),"wait")))</f>
        <v>0</v>
      </c>
      <c r="N61" s="7">
        <f t="shared" si="5"/>
        <v>0</v>
      </c>
      <c r="O61" s="7">
        <f>IF(AND(O60&gt;0,O60&lt;&gt;"wait"),O60,IF(AND(AOHL!$E61=0,O60&lt;&gt;"wait"),0,IF(OR(O60="wait",AOHL!$E61=1),IF(AND('WMp0-100'!W62&gt;Sheet1!$E62,'WMp0-100'!W62&lt;Sheet1!$D62),'WMp0-100'!W62,"wait"),"wait")))</f>
        <v>0</v>
      </c>
      <c r="P61" s="7">
        <f t="shared" si="6"/>
        <v>0</v>
      </c>
      <c r="Q61" s="7">
        <f>IF(AND(Q60&gt;0,Q60&lt;&gt;"wait"),Q60,IF(AND(AOHL!$E61=0,Q60&lt;&gt;"wait"),0,IF(OR(Q60="wait",AOHL!$E61=1),IF(AND('WMp0-100'!X62&gt;Sheet1!$E62,'WMp0-100'!X62&lt;Sheet1!$D62),'WMp0-100'!X62,"wait"),"wait")))</f>
        <v>0</v>
      </c>
      <c r="R61" s="7">
        <f t="shared" si="7"/>
        <v>0</v>
      </c>
      <c r="S61" s="7">
        <f>IF(AND(S60&gt;0,S60&lt;&gt;"wait"),S60,IF(AND(AOHL!$E61=0,S60&lt;&gt;"wait"),0,IF(OR(S60="wait",AOHL!$E61=1),IF(AND('WMp0-100'!Y62&gt;Sheet1!$E62,'WMp0-100'!Y62&lt;Sheet1!$D62),'WMp0-100'!Y62,"wait"),"wait")))</f>
        <v>0</v>
      </c>
      <c r="T61" s="7">
        <f t="shared" si="8"/>
        <v>0</v>
      </c>
      <c r="U61" s="7">
        <f>IF(AND(U60&gt;0,U60&lt;&gt;"wait"),U60,IF(AND(AOHL!$E61=0,U60&lt;&gt;"wait"),0,IF(OR(U60="wait",AOHL!$E61=1),IF(AND('WMp0-100'!Z62&gt;Sheet1!$E62,'WMp0-100'!Z62&lt;Sheet1!$D62),'WMp0-100'!Z62,"wait"),"wait")))</f>
        <v>0</v>
      </c>
      <c r="V61" s="7">
        <f t="shared" si="9"/>
        <v>0</v>
      </c>
      <c r="W61" s="7">
        <f>IF(AND(W60&gt;0,W60&lt;&gt;"wait"),W60,IF(AND(AOHL!$E61=0,W60&lt;&gt;"wait"),0,IF(OR(W60="wait",AOHL!$E61=1),IF(AND('WMp0-100'!AA62&gt;Sheet1!$E62,'WMp0-100'!AA62&lt;Sheet1!$D62),'WMp0-100'!AA62,"wait"),"wait")))</f>
        <v>0</v>
      </c>
      <c r="X61" s="7">
        <f t="shared" si="10"/>
        <v>0</v>
      </c>
      <c r="Z61" s="7">
        <f>IF(AND(Z60&gt;0,Z60&lt;&gt;"wait"),Z60,IF(AND(AOHL!$F61=0,Z60&lt;&gt;"wait"),0,IF(OR(Z60="wait",AOHL!$F61=1),IF(AND('WMp0-100'!AC62&gt;Sheet1!$E62,'WMp0-100'!AC62&lt;Sheet1!$D62),'WMp0-100'!AC62,"wait"),"wait")))</f>
        <v>0</v>
      </c>
      <c r="AA61" s="7">
        <f t="shared" si="11"/>
        <v>0</v>
      </c>
      <c r="AB61" s="7">
        <f>IF(AND(AB60&gt;0,AB60&lt;&gt;"wait"),AB60,IF(AND(AOHL!$F61=0,AB60&lt;&gt;"wait"),0,IF(OR(AB60="wait",AOHL!$F61=1),IF(AND('WMp0-100'!AD62&gt;Sheet1!$E62,'WMp0-100'!AD62&lt;Sheet1!$D62),'WMp0-100'!AD62,"wait"),"wait")))</f>
        <v>0</v>
      </c>
      <c r="AC61" s="7">
        <f t="shared" si="12"/>
        <v>0</v>
      </c>
      <c r="AD61" s="7">
        <f>IF(AND(AD60&gt;0,AD60&lt;&gt;"wait"),AD60,IF(AND(AOHL!$F61=0,AD60&lt;&gt;"wait"),0,IF(OR(AD60="wait",AOHL!$F61=1),IF(AND('WMp0-100'!AE62&gt;Sheet1!$E62,'WMp0-100'!AE62&lt;Sheet1!$D62),'WMp0-100'!AE62,"wait"),"wait")))</f>
        <v>0</v>
      </c>
      <c r="AE61" s="7">
        <f t="shared" si="13"/>
        <v>0</v>
      </c>
      <c r="AF61" s="7">
        <f>IF(AND(AF60&gt;0,AF60&lt;&gt;"wait"),AF60,IF(AND(AOHL!$F61=0,AF60&lt;&gt;"wait"),0,IF(OR(AF60="wait",AOHL!$F61=1),IF(AND('WMp0-100'!AF62&gt;Sheet1!$E62,'WMp0-100'!AF62&lt;Sheet1!$D62),'WMp0-100'!AF62,"wait"),"wait")))</f>
        <v>0</v>
      </c>
      <c r="AG61" s="7">
        <f t="shared" si="14"/>
        <v>0</v>
      </c>
      <c r="AH61" s="7">
        <f>IF(AND(AH60&gt;0,AH60&lt;&gt;"wait"),AH60,IF(AND(AOHL!$F61=0,AH60&lt;&gt;"wait"),0,IF(OR(AH60="wait",AOHL!$F61=1),IF(AND('WMp0-100'!AG62&gt;Sheet1!$E62,'WMp0-100'!AG62&lt;Sheet1!$D62),'WMp0-100'!AG62,"wait"),"wait")))</f>
        <v>0</v>
      </c>
      <c r="AI61" s="7">
        <f t="shared" si="15"/>
        <v>0</v>
      </c>
      <c r="AJ61" s="7">
        <f>IF(AND(AJ60&gt;0,AJ60&lt;&gt;"wait"),AJ60,IF(AND(AOHL!$F61=0,AJ60&lt;&gt;"wait"),0,IF(OR(AJ60="wait",AOHL!$F61=1),IF(AND('WMp0-100'!AH62&gt;Sheet1!$E62,'WMp0-100'!AH62&lt;Sheet1!$D62),'WMp0-100'!AH62,"wait"),"wait")))</f>
        <v>0</v>
      </c>
      <c r="AK61" s="7">
        <f t="shared" si="16"/>
        <v>0</v>
      </c>
      <c r="AL61" s="7">
        <f>IF(AND(AL60&gt;0,AL60&lt;&gt;"wait"),AL60,IF(AND(AOHL!$F61=0,AL60&lt;&gt;"wait"),0,IF(OR(AL60="wait",AOHL!$F61=1),IF(AND('WMp0-100'!AI62&gt;Sheet1!$E62,'WMp0-100'!AI62&lt;Sheet1!$D62),'WMp0-100'!AI62,"wait"),"wait")))</f>
        <v>0</v>
      </c>
      <c r="AM61" s="7">
        <f t="shared" si="17"/>
        <v>0</v>
      </c>
      <c r="AN61" s="7">
        <f>IF(AND(AN60&gt;0,AN60&lt;&gt;"wait"),AN60,IF(AND(AOHL!$F61=0,AN60&lt;&gt;"wait"),0,IF(OR(AN60="wait",AOHL!$F61=1),IF(AND('WMp0-100'!AJ62&gt;Sheet1!$E62,'WMp0-100'!AJ62&lt;Sheet1!$D62),'WMp0-100'!AJ62,"wait"),"wait")))</f>
        <v>0</v>
      </c>
      <c r="AO61" s="7">
        <f t="shared" si="18"/>
        <v>0</v>
      </c>
      <c r="AP61" s="7">
        <f>IF(AND(AP60&gt;0,AP60&lt;&gt;"wait"),AP60,IF(AND(AOHL!$F61=0,AP60&lt;&gt;"wait"),0,IF(OR(AP60="wait",AOHL!$F61=1),IF(AND('WMp0-100'!AK62&gt;Sheet1!$E62,'WMp0-100'!AK62&lt;Sheet1!$D62),'WMp0-100'!AK62,"wait"),"wait")))</f>
        <v>0</v>
      </c>
      <c r="AQ61" s="7">
        <f t="shared" si="19"/>
        <v>0</v>
      </c>
      <c r="AR61" s="7">
        <f>IF(AND(AR60&gt;0,AR60&lt;&gt;"wait"),AR60,IF(AND(AOHL!$F61=0,AR60&lt;&gt;"wait"),0,IF(OR(AR60="wait",AOHL!$F61=1),IF(AND('WMp0-100'!AL62&gt;Sheet1!$E62,'WMp0-100'!AL62&lt;Sheet1!$D62),'WMp0-100'!AL62,"wait"),"wait")))</f>
        <v>0</v>
      </c>
      <c r="AS61" s="7">
        <f t="shared" si="20"/>
        <v>0</v>
      </c>
      <c r="AT61" s="7">
        <f>IF(AND(AT60&gt;0,AT60&lt;&gt;"wait"),AT60,IF(AND(AOHL!$F61=0,AT60&lt;&gt;"wait"),0,IF(OR(AT60="wait",AOHL!$F61=1),IF(AND('WMp0-100'!AM62&gt;Sheet1!$E62,'WMp0-100'!AM62&lt;Sheet1!$D62),'WMp0-100'!AM62,"wait"),"wait")))</f>
        <v>0</v>
      </c>
      <c r="AU61" s="7">
        <f t="shared" si="21"/>
        <v>0</v>
      </c>
      <c r="AV61" s="7"/>
      <c r="AW61" s="7">
        <f>IF(AND(AW60&gt;0,AW60&lt;&gt;"wait"),AW60,IF(AND(AOHL!$G61=0,AW60&lt;&gt;"wait"),0,IF(OR(AW60="wait",AOHL!$G61=1),IF(AND('WMp0-100'!AO62&gt;Sheet1!$E62,'WMp0-100'!AO62&lt;Sheet1!$D62),'WMp0-100'!AO62,"wait"),"wait")))</f>
        <v>0</v>
      </c>
      <c r="AX61" s="7">
        <f t="shared" si="22"/>
        <v>0</v>
      </c>
      <c r="AY61" s="7">
        <f>IF(AND(AY60&gt;0,AY60&lt;&gt;"wait"),AY60,IF(AND(AOHL!$G61=0,AY60&lt;&gt;"wait"),0,IF(OR(AY60="wait",AOHL!$G61=1),IF(AND('WMp0-100'!AP62&gt;Sheet1!$E62,'WMp0-100'!AP62&lt;Sheet1!$D62),'WMp0-100'!AP62,"wait"),"wait")))</f>
        <v>0</v>
      </c>
      <c r="AZ61" s="7">
        <f t="shared" si="23"/>
        <v>0</v>
      </c>
      <c r="BA61" s="7">
        <f>IF(AND(BA60&gt;0,BA60&lt;&gt;"wait"),BA60,IF(AND(AOHL!$G61=0,BA60&lt;&gt;"wait"),0,IF(OR(BA60="wait",AOHL!$G61=1),IF(AND('WMp0-100'!AQ62&gt;Sheet1!$E62,'WMp0-100'!AQ62&lt;Sheet1!$D62),'WMp0-100'!AQ62,"wait"),"wait")))</f>
        <v>0</v>
      </c>
      <c r="BB61" s="7">
        <f t="shared" si="24"/>
        <v>0</v>
      </c>
      <c r="BC61" s="7">
        <f>IF(AND(BC60&gt;0,BC60&lt;&gt;"wait"),BC60,IF(AND(AOHL!$G61=0,BC60&lt;&gt;"wait"),0,IF(OR(BC60="wait",AOHL!$G61=1),IF(AND('WMp0-100'!AR62&gt;Sheet1!$E62,'WMp0-100'!AR62&lt;Sheet1!$D62),'WMp0-100'!AR62,"wait"),"wait")))</f>
        <v>0</v>
      </c>
      <c r="BD61" s="7">
        <f t="shared" si="25"/>
        <v>0</v>
      </c>
      <c r="BE61" s="7">
        <f>IF(AND(BE60&gt;0,BE60&lt;&gt;"wait"),BE60,IF(AND(AOHL!$G61=0,BE60&lt;&gt;"wait"),0,IF(OR(BE60="wait",AOHL!$G61=1),IF(AND('WMp0-100'!AS62&gt;Sheet1!$E62,'WMp0-100'!AS62&lt;Sheet1!$D62),'WMp0-100'!AS62,"wait"),"wait")))</f>
        <v>0</v>
      </c>
      <c r="BF61" s="7">
        <f t="shared" si="26"/>
        <v>0</v>
      </c>
      <c r="BG61" s="7">
        <f>IF(AND(BG60&gt;0,BG60&lt;&gt;"wait"),BG60,IF(AND(AOHL!$G61=0,BG60&lt;&gt;"wait"),0,IF(OR(BG60="wait",AOHL!$G61=1),IF(AND('WMp0-100'!AT62&gt;Sheet1!$E62,'WMp0-100'!AT62&lt;Sheet1!$D62),'WMp0-100'!AT62,"wait"),"wait")))</f>
        <v>0</v>
      </c>
      <c r="BH61" s="7">
        <f t="shared" si="27"/>
        <v>0</v>
      </c>
      <c r="BI61" s="7">
        <f>IF(AND(BI60&gt;0,BI60&lt;&gt;"wait"),BI60,IF(AND(AOHL!$G61=0,BI60&lt;&gt;"wait"),0,IF(OR(BI60="wait",AOHL!$G61=1),IF(AND('WMp0-100'!AU62&gt;Sheet1!$E62,'WMp0-100'!AU62&lt;Sheet1!$D62),'WMp0-100'!AU62,"wait"),"wait")))</f>
        <v>0</v>
      </c>
      <c r="BJ61" s="7">
        <f t="shared" si="28"/>
        <v>0</v>
      </c>
      <c r="BK61" s="7">
        <f>IF(AND(BK60&gt;0,BK60&lt;&gt;"wait"),BK60,IF(AND(AOHL!$G61=0,BK60&lt;&gt;"wait"),0,IF(OR(BK60="wait",AOHL!$G61=1),IF(AND('WMp0-100'!AV62&gt;Sheet1!$E62,'WMp0-100'!AV62&lt;Sheet1!$D62),'WMp0-100'!AV62,"wait"),"wait")))</f>
        <v>0</v>
      </c>
      <c r="BL61" s="7">
        <f t="shared" si="29"/>
        <v>0</v>
      </c>
      <c r="BM61" s="7">
        <f>IF(AND(BM60&gt;0,BM60&lt;&gt;"wait"),BM60,IF(AND(AOHL!$G61=0,BM60&lt;&gt;"wait"),0,IF(OR(BM60="wait",AOHL!$G61=1),IF(AND('WMp0-100'!AW62&gt;Sheet1!$E62,'WMp0-100'!AW62&lt;Sheet1!$D62),'WMp0-100'!AW62,"wait"),"wait")))</f>
        <v>0</v>
      </c>
      <c r="BN61" s="7">
        <f t="shared" si="30"/>
        <v>0</v>
      </c>
      <c r="BO61" s="7">
        <f>IF(AND(BO60&gt;0,BO60&lt;&gt;"wait"),BO60,IF(AND(AOHL!$G61=0,BO60&lt;&gt;"wait"),0,IF(OR(BO60="wait",AOHL!$G61=1),IF(AND('WMp0-100'!AX62&gt;Sheet1!$E62,'WMp0-100'!AX62&lt;Sheet1!$D62),'WMp0-100'!AX62,"wait"),"wait")))</f>
        <v>0</v>
      </c>
      <c r="BP61" s="7">
        <f t="shared" si="31"/>
        <v>0</v>
      </c>
      <c r="BQ61" s="7">
        <f>IF(AND(BQ60&gt;0,BQ60&lt;&gt;"wait"),BQ60,IF(AND(AOHL!$G61=0,BQ60&lt;&gt;"wait"),0,IF(OR(BQ60="wait",AOHL!$G61=1),IF(AND('WMp0-100'!AY62&gt;Sheet1!$E62,'WMp0-100'!AY62&lt;Sheet1!$D62),'WMp0-100'!AY62,"wait"),"wait")))</f>
        <v>0</v>
      </c>
      <c r="BR61" s="7">
        <f t="shared" si="32"/>
        <v>0</v>
      </c>
    </row>
    <row r="62" spans="1:70" x14ac:dyDescent="0.3">
      <c r="A62" t="str">
        <f>Sheet1!B62</f>
        <v>03/01 10:15</v>
      </c>
      <c r="C62" s="7">
        <f>IF(AND(C61&gt;0,C61&lt;&gt;"wait"),C61,IF(AND(AOHL!$E62=0,C61&lt;&gt;"wait"),0,IF(OR(C61="wait",AOHL!$E62=1),IF(AND('WMp0-100'!Q63&gt;Sheet1!$E63,'WMp0-100'!Q63&lt;Sheet1!$D63),'WMp0-100'!Q63,"wait"),"wait")))</f>
        <v>0</v>
      </c>
      <c r="D62" s="7">
        <f t="shared" si="0"/>
        <v>0</v>
      </c>
      <c r="E62" s="7">
        <f>IF(AND(E61&gt;0,E61&lt;&gt;"wait"),E61,IF(AND(AOHL!$E62=0,E61&lt;&gt;"wait"),0,IF(OR(E61="wait",AOHL!$E62=1),IF(AND('WMp0-100'!R63&gt;Sheet1!$E63,'WMp0-100'!R63&lt;Sheet1!$D63),'WMp0-100'!R63,"wait"),"wait")))</f>
        <v>0</v>
      </c>
      <c r="F62" s="7">
        <f t="shared" si="1"/>
        <v>0</v>
      </c>
      <c r="G62" s="7">
        <f>IF(AND(G61&gt;0,G61&lt;&gt;"wait"),G61,IF(AND(AOHL!$E62=0,G61&lt;&gt;"wait"),0,IF(OR(G61="wait",AOHL!$E62=1),IF(AND('WMp0-100'!S63&gt;Sheet1!$E63,'WMp0-100'!S63&lt;Sheet1!$D63),'WMp0-100'!S63,"wait"),"wait")))</f>
        <v>0</v>
      </c>
      <c r="H62" s="7">
        <f t="shared" si="2"/>
        <v>0</v>
      </c>
      <c r="I62" s="7">
        <f>IF(AND(I61&gt;0,I61&lt;&gt;"wait"),I61,IF(AND(AOHL!$E62=0,I61&lt;&gt;"wait"),0,IF(OR(I61="wait",AOHL!$E62=1),IF(AND('WMp0-100'!T63&gt;Sheet1!$E63,'WMp0-100'!T63&lt;Sheet1!$D63),'WMp0-100'!T63,"wait"),"wait")))</f>
        <v>0</v>
      </c>
      <c r="J62" s="7">
        <f t="shared" si="3"/>
        <v>0</v>
      </c>
      <c r="K62" s="7">
        <f>IF(AND(K61&gt;0,K61&lt;&gt;"wait"),K61,IF(AND(AOHL!$E62=0,K61&lt;&gt;"wait"),0,IF(OR(K61="wait",AOHL!$E62=1),IF(AND('WMp0-100'!U63&gt;Sheet1!$E63,'WMp0-100'!U63&lt;Sheet1!$D63),'WMp0-100'!U63,"wait"),"wait")))</f>
        <v>0</v>
      </c>
      <c r="L62" s="7">
        <f t="shared" si="4"/>
        <v>0</v>
      </c>
      <c r="M62" s="7">
        <f>IF(AND(M61&gt;0,M61&lt;&gt;"wait"),M61,IF(AND(AOHL!$E62=0,M61&lt;&gt;"wait"),0,IF(OR(M61="wait",AOHL!$E62=1),IF(AND('WMp0-100'!V63&gt;Sheet1!$E63,'WMp0-100'!V63&lt;Sheet1!$D63),'WMp0-100'!V63,"wait"),"wait")))</f>
        <v>0</v>
      </c>
      <c r="N62" s="7">
        <f t="shared" si="5"/>
        <v>0</v>
      </c>
      <c r="O62" s="7">
        <f>IF(AND(O61&gt;0,O61&lt;&gt;"wait"),O61,IF(AND(AOHL!$E62=0,O61&lt;&gt;"wait"),0,IF(OR(O61="wait",AOHL!$E62=1),IF(AND('WMp0-100'!W63&gt;Sheet1!$E63,'WMp0-100'!W63&lt;Sheet1!$D63),'WMp0-100'!W63,"wait"),"wait")))</f>
        <v>0</v>
      </c>
      <c r="P62" s="7">
        <f t="shared" si="6"/>
        <v>0</v>
      </c>
      <c r="Q62" s="7">
        <f>IF(AND(Q61&gt;0,Q61&lt;&gt;"wait"),Q61,IF(AND(AOHL!$E62=0,Q61&lt;&gt;"wait"),0,IF(OR(Q61="wait",AOHL!$E62=1),IF(AND('WMp0-100'!X63&gt;Sheet1!$E63,'WMp0-100'!X63&lt;Sheet1!$D63),'WMp0-100'!X63,"wait"),"wait")))</f>
        <v>0</v>
      </c>
      <c r="R62" s="7">
        <f t="shared" si="7"/>
        <v>0</v>
      </c>
      <c r="S62" s="7">
        <f>IF(AND(S61&gt;0,S61&lt;&gt;"wait"),S61,IF(AND(AOHL!$E62=0,S61&lt;&gt;"wait"),0,IF(OR(S61="wait",AOHL!$E62=1),IF(AND('WMp0-100'!Y63&gt;Sheet1!$E63,'WMp0-100'!Y63&lt;Sheet1!$D63),'WMp0-100'!Y63,"wait"),"wait")))</f>
        <v>0</v>
      </c>
      <c r="T62" s="7">
        <f t="shared" si="8"/>
        <v>0</v>
      </c>
      <c r="U62" s="7">
        <f>IF(AND(U61&gt;0,U61&lt;&gt;"wait"),U61,IF(AND(AOHL!$E62=0,U61&lt;&gt;"wait"),0,IF(OR(U61="wait",AOHL!$E62=1),IF(AND('WMp0-100'!Z63&gt;Sheet1!$E63,'WMp0-100'!Z63&lt;Sheet1!$D63),'WMp0-100'!Z63,"wait"),"wait")))</f>
        <v>0</v>
      </c>
      <c r="V62" s="7">
        <f t="shared" si="9"/>
        <v>0</v>
      </c>
      <c r="W62" s="7">
        <f>IF(AND(W61&gt;0,W61&lt;&gt;"wait"),W61,IF(AND(AOHL!$E62=0,W61&lt;&gt;"wait"),0,IF(OR(W61="wait",AOHL!$E62=1),IF(AND('WMp0-100'!AA63&gt;Sheet1!$E63,'WMp0-100'!AA63&lt;Sheet1!$D63),'WMp0-100'!AA63,"wait"),"wait")))</f>
        <v>0</v>
      </c>
      <c r="X62" s="7">
        <f t="shared" si="10"/>
        <v>0</v>
      </c>
      <c r="Z62" s="7">
        <f>IF(AND(Z61&gt;0,Z61&lt;&gt;"wait"),Z61,IF(AND(AOHL!$F62=0,Z61&lt;&gt;"wait"),0,IF(OR(Z61="wait",AOHL!$F62=1),IF(AND('WMp0-100'!AC63&gt;Sheet1!$E63,'WMp0-100'!AC63&lt;Sheet1!$D63),'WMp0-100'!AC63,"wait"),"wait")))</f>
        <v>0</v>
      </c>
      <c r="AA62" s="7">
        <f t="shared" si="11"/>
        <v>0</v>
      </c>
      <c r="AB62" s="7">
        <f>IF(AND(AB61&gt;0,AB61&lt;&gt;"wait"),AB61,IF(AND(AOHL!$F62=0,AB61&lt;&gt;"wait"),0,IF(OR(AB61="wait",AOHL!$F62=1),IF(AND('WMp0-100'!AD63&gt;Sheet1!$E63,'WMp0-100'!AD63&lt;Sheet1!$D63),'WMp0-100'!AD63,"wait"),"wait")))</f>
        <v>0</v>
      </c>
      <c r="AC62" s="7">
        <f t="shared" si="12"/>
        <v>0</v>
      </c>
      <c r="AD62" s="7">
        <f>IF(AND(AD61&gt;0,AD61&lt;&gt;"wait"),AD61,IF(AND(AOHL!$F62=0,AD61&lt;&gt;"wait"),0,IF(OR(AD61="wait",AOHL!$F62=1),IF(AND('WMp0-100'!AE63&gt;Sheet1!$E63,'WMp0-100'!AE63&lt;Sheet1!$D63),'WMp0-100'!AE63,"wait"),"wait")))</f>
        <v>0</v>
      </c>
      <c r="AE62" s="7">
        <f t="shared" si="13"/>
        <v>0</v>
      </c>
      <c r="AF62" s="7">
        <f>IF(AND(AF61&gt;0,AF61&lt;&gt;"wait"),AF61,IF(AND(AOHL!$F62=0,AF61&lt;&gt;"wait"),0,IF(OR(AF61="wait",AOHL!$F62=1),IF(AND('WMp0-100'!AF63&gt;Sheet1!$E63,'WMp0-100'!AF63&lt;Sheet1!$D63),'WMp0-100'!AF63,"wait"),"wait")))</f>
        <v>0</v>
      </c>
      <c r="AG62" s="7">
        <f t="shared" si="14"/>
        <v>0</v>
      </c>
      <c r="AH62" s="7">
        <f>IF(AND(AH61&gt;0,AH61&lt;&gt;"wait"),AH61,IF(AND(AOHL!$F62=0,AH61&lt;&gt;"wait"),0,IF(OR(AH61="wait",AOHL!$F62=1),IF(AND('WMp0-100'!AG63&gt;Sheet1!$E63,'WMp0-100'!AG63&lt;Sheet1!$D63),'WMp0-100'!AG63,"wait"),"wait")))</f>
        <v>0</v>
      </c>
      <c r="AI62" s="7">
        <f t="shared" si="15"/>
        <v>0</v>
      </c>
      <c r="AJ62" s="7">
        <f>IF(AND(AJ61&gt;0,AJ61&lt;&gt;"wait"),AJ61,IF(AND(AOHL!$F62=0,AJ61&lt;&gt;"wait"),0,IF(OR(AJ61="wait",AOHL!$F62=1),IF(AND('WMp0-100'!AH63&gt;Sheet1!$E63,'WMp0-100'!AH63&lt;Sheet1!$D63),'WMp0-100'!AH63,"wait"),"wait")))</f>
        <v>0</v>
      </c>
      <c r="AK62" s="7">
        <f t="shared" si="16"/>
        <v>0</v>
      </c>
      <c r="AL62" s="7">
        <f>IF(AND(AL61&gt;0,AL61&lt;&gt;"wait"),AL61,IF(AND(AOHL!$F62=0,AL61&lt;&gt;"wait"),0,IF(OR(AL61="wait",AOHL!$F62=1),IF(AND('WMp0-100'!AI63&gt;Sheet1!$E63,'WMp0-100'!AI63&lt;Sheet1!$D63),'WMp0-100'!AI63,"wait"),"wait")))</f>
        <v>0</v>
      </c>
      <c r="AM62" s="7">
        <f t="shared" si="17"/>
        <v>0</v>
      </c>
      <c r="AN62" s="7">
        <f>IF(AND(AN61&gt;0,AN61&lt;&gt;"wait"),AN61,IF(AND(AOHL!$F62=0,AN61&lt;&gt;"wait"),0,IF(OR(AN61="wait",AOHL!$F62=1),IF(AND('WMp0-100'!AJ63&gt;Sheet1!$E63,'WMp0-100'!AJ63&lt;Sheet1!$D63),'WMp0-100'!AJ63,"wait"),"wait")))</f>
        <v>0</v>
      </c>
      <c r="AO62" s="7">
        <f t="shared" si="18"/>
        <v>0</v>
      </c>
      <c r="AP62" s="7">
        <f>IF(AND(AP61&gt;0,AP61&lt;&gt;"wait"),AP61,IF(AND(AOHL!$F62=0,AP61&lt;&gt;"wait"),0,IF(OR(AP61="wait",AOHL!$F62=1),IF(AND('WMp0-100'!AK63&gt;Sheet1!$E63,'WMp0-100'!AK63&lt;Sheet1!$D63),'WMp0-100'!AK63,"wait"),"wait")))</f>
        <v>0</v>
      </c>
      <c r="AQ62" s="7">
        <f t="shared" si="19"/>
        <v>0</v>
      </c>
      <c r="AR62" s="7">
        <f>IF(AND(AR61&gt;0,AR61&lt;&gt;"wait"),AR61,IF(AND(AOHL!$F62=0,AR61&lt;&gt;"wait"),0,IF(OR(AR61="wait",AOHL!$F62=1),IF(AND('WMp0-100'!AL63&gt;Sheet1!$E63,'WMp0-100'!AL63&lt;Sheet1!$D63),'WMp0-100'!AL63,"wait"),"wait")))</f>
        <v>0</v>
      </c>
      <c r="AS62" s="7">
        <f t="shared" si="20"/>
        <v>0</v>
      </c>
      <c r="AT62" s="7">
        <f>IF(AND(AT61&gt;0,AT61&lt;&gt;"wait"),AT61,IF(AND(AOHL!$F62=0,AT61&lt;&gt;"wait"),0,IF(OR(AT61="wait",AOHL!$F62=1),IF(AND('WMp0-100'!AM63&gt;Sheet1!$E63,'WMp0-100'!AM63&lt;Sheet1!$D63),'WMp0-100'!AM63,"wait"),"wait")))</f>
        <v>0</v>
      </c>
      <c r="AU62" s="7">
        <f t="shared" si="21"/>
        <v>0</v>
      </c>
      <c r="AV62" s="7"/>
      <c r="AW62" s="7">
        <f>IF(AND(AW61&gt;0,AW61&lt;&gt;"wait"),AW61,IF(AND(AOHL!$G62=0,AW61&lt;&gt;"wait"),0,IF(OR(AW61="wait",AOHL!$G62=1),IF(AND('WMp0-100'!AO63&gt;Sheet1!$E63,'WMp0-100'!AO63&lt;Sheet1!$D63),'WMp0-100'!AO63,"wait"),"wait")))</f>
        <v>0</v>
      </c>
      <c r="AX62" s="7">
        <f t="shared" si="22"/>
        <v>0</v>
      </c>
      <c r="AY62" s="7">
        <f>IF(AND(AY61&gt;0,AY61&lt;&gt;"wait"),AY61,IF(AND(AOHL!$G62=0,AY61&lt;&gt;"wait"),0,IF(OR(AY61="wait",AOHL!$G62=1),IF(AND('WMp0-100'!AP63&gt;Sheet1!$E63,'WMp0-100'!AP63&lt;Sheet1!$D63),'WMp0-100'!AP63,"wait"),"wait")))</f>
        <v>0</v>
      </c>
      <c r="AZ62" s="7">
        <f t="shared" si="23"/>
        <v>0</v>
      </c>
      <c r="BA62" s="7">
        <f>IF(AND(BA61&gt;0,BA61&lt;&gt;"wait"),BA61,IF(AND(AOHL!$G62=0,BA61&lt;&gt;"wait"),0,IF(OR(BA61="wait",AOHL!$G62=1),IF(AND('WMp0-100'!AQ63&gt;Sheet1!$E63,'WMp0-100'!AQ63&lt;Sheet1!$D63),'WMp0-100'!AQ63,"wait"),"wait")))</f>
        <v>0</v>
      </c>
      <c r="BB62" s="7">
        <f t="shared" si="24"/>
        <v>0</v>
      </c>
      <c r="BC62" s="7">
        <f>IF(AND(BC61&gt;0,BC61&lt;&gt;"wait"),BC61,IF(AND(AOHL!$G62=0,BC61&lt;&gt;"wait"),0,IF(OR(BC61="wait",AOHL!$G62=1),IF(AND('WMp0-100'!AR63&gt;Sheet1!$E63,'WMp0-100'!AR63&lt;Sheet1!$D63),'WMp0-100'!AR63,"wait"),"wait")))</f>
        <v>0</v>
      </c>
      <c r="BD62" s="7">
        <f t="shared" si="25"/>
        <v>0</v>
      </c>
      <c r="BE62" s="7">
        <f>IF(AND(BE61&gt;0,BE61&lt;&gt;"wait"),BE61,IF(AND(AOHL!$G62=0,BE61&lt;&gt;"wait"),0,IF(OR(BE61="wait",AOHL!$G62=1),IF(AND('WMp0-100'!AS63&gt;Sheet1!$E63,'WMp0-100'!AS63&lt;Sheet1!$D63),'WMp0-100'!AS63,"wait"),"wait")))</f>
        <v>0</v>
      </c>
      <c r="BF62" s="7">
        <f t="shared" si="26"/>
        <v>0</v>
      </c>
      <c r="BG62" s="7">
        <f>IF(AND(BG61&gt;0,BG61&lt;&gt;"wait"),BG61,IF(AND(AOHL!$G62=0,BG61&lt;&gt;"wait"),0,IF(OR(BG61="wait",AOHL!$G62=1),IF(AND('WMp0-100'!AT63&gt;Sheet1!$E63,'WMp0-100'!AT63&lt;Sheet1!$D63),'WMp0-100'!AT63,"wait"),"wait")))</f>
        <v>0</v>
      </c>
      <c r="BH62" s="7">
        <f t="shared" si="27"/>
        <v>0</v>
      </c>
      <c r="BI62" s="7">
        <f>IF(AND(BI61&gt;0,BI61&lt;&gt;"wait"),BI61,IF(AND(AOHL!$G62=0,BI61&lt;&gt;"wait"),0,IF(OR(BI61="wait",AOHL!$G62=1),IF(AND('WMp0-100'!AU63&gt;Sheet1!$E63,'WMp0-100'!AU63&lt;Sheet1!$D63),'WMp0-100'!AU63,"wait"),"wait")))</f>
        <v>0</v>
      </c>
      <c r="BJ62" s="7">
        <f t="shared" si="28"/>
        <v>0</v>
      </c>
      <c r="BK62" s="7">
        <f>IF(AND(BK61&gt;0,BK61&lt;&gt;"wait"),BK61,IF(AND(AOHL!$G62=0,BK61&lt;&gt;"wait"),0,IF(OR(BK61="wait",AOHL!$G62=1),IF(AND('WMp0-100'!AV63&gt;Sheet1!$E63,'WMp0-100'!AV63&lt;Sheet1!$D63),'WMp0-100'!AV63,"wait"),"wait")))</f>
        <v>0</v>
      </c>
      <c r="BL62" s="7">
        <f t="shared" si="29"/>
        <v>0</v>
      </c>
      <c r="BM62" s="7">
        <f>IF(AND(BM61&gt;0,BM61&lt;&gt;"wait"),BM61,IF(AND(AOHL!$G62=0,BM61&lt;&gt;"wait"),0,IF(OR(BM61="wait",AOHL!$G62=1),IF(AND('WMp0-100'!AW63&gt;Sheet1!$E63,'WMp0-100'!AW63&lt;Sheet1!$D63),'WMp0-100'!AW63,"wait"),"wait")))</f>
        <v>0</v>
      </c>
      <c r="BN62" s="7">
        <f t="shared" si="30"/>
        <v>0</v>
      </c>
      <c r="BO62" s="7">
        <f>IF(AND(BO61&gt;0,BO61&lt;&gt;"wait"),BO61,IF(AND(AOHL!$G62=0,BO61&lt;&gt;"wait"),0,IF(OR(BO61="wait",AOHL!$G62=1),IF(AND('WMp0-100'!AX63&gt;Sheet1!$E63,'WMp0-100'!AX63&lt;Sheet1!$D63),'WMp0-100'!AX63,"wait"),"wait")))</f>
        <v>0</v>
      </c>
      <c r="BP62" s="7">
        <f t="shared" si="31"/>
        <v>0</v>
      </c>
      <c r="BQ62" s="7">
        <f>IF(AND(BQ61&gt;0,BQ61&lt;&gt;"wait"),BQ61,IF(AND(AOHL!$G62=0,BQ61&lt;&gt;"wait"),0,IF(OR(BQ61="wait",AOHL!$G62=1),IF(AND('WMp0-100'!AY63&gt;Sheet1!$E63,'WMp0-100'!AY63&lt;Sheet1!$D63),'WMp0-100'!AY63,"wait"),"wait")))</f>
        <v>0</v>
      </c>
      <c r="BR62" s="7">
        <f t="shared" si="32"/>
        <v>0</v>
      </c>
    </row>
    <row r="63" spans="1:70" x14ac:dyDescent="0.3">
      <c r="A63" t="str">
        <f>Sheet1!B63</f>
        <v>03/01 10:16</v>
      </c>
      <c r="C63" s="7">
        <f>IF(AND(C62&gt;0,C62&lt;&gt;"wait"),C62,IF(AND(AOHL!$E63=0,C62&lt;&gt;"wait"),0,IF(OR(C62="wait",AOHL!$E63=1),IF(AND('WMp0-100'!Q64&gt;Sheet1!$E64,'WMp0-100'!Q64&lt;Sheet1!$D64),'WMp0-100'!Q64,"wait"),"wait")))</f>
        <v>0</v>
      </c>
      <c r="D63" s="7">
        <f t="shared" si="0"/>
        <v>0</v>
      </c>
      <c r="E63" s="7">
        <f>IF(AND(E62&gt;0,E62&lt;&gt;"wait"),E62,IF(AND(AOHL!$E63=0,E62&lt;&gt;"wait"),0,IF(OR(E62="wait",AOHL!$E63=1),IF(AND('WMp0-100'!R64&gt;Sheet1!$E64,'WMp0-100'!R64&lt;Sheet1!$D64),'WMp0-100'!R64,"wait"),"wait")))</f>
        <v>0</v>
      </c>
      <c r="F63" s="7">
        <f t="shared" si="1"/>
        <v>0</v>
      </c>
      <c r="G63" s="7">
        <f>IF(AND(G62&gt;0,G62&lt;&gt;"wait"),G62,IF(AND(AOHL!$E63=0,G62&lt;&gt;"wait"),0,IF(OR(G62="wait",AOHL!$E63=1),IF(AND('WMp0-100'!S64&gt;Sheet1!$E64,'WMp0-100'!S64&lt;Sheet1!$D64),'WMp0-100'!S64,"wait"),"wait")))</f>
        <v>0</v>
      </c>
      <c r="H63" s="7">
        <f t="shared" si="2"/>
        <v>0</v>
      </c>
      <c r="I63" s="7">
        <f>IF(AND(I62&gt;0,I62&lt;&gt;"wait"),I62,IF(AND(AOHL!$E63=0,I62&lt;&gt;"wait"),0,IF(OR(I62="wait",AOHL!$E63=1),IF(AND('WMp0-100'!T64&gt;Sheet1!$E64,'WMp0-100'!T64&lt;Sheet1!$D64),'WMp0-100'!T64,"wait"),"wait")))</f>
        <v>0</v>
      </c>
      <c r="J63" s="7">
        <f t="shared" si="3"/>
        <v>0</v>
      </c>
      <c r="K63" s="7">
        <f>IF(AND(K62&gt;0,K62&lt;&gt;"wait"),K62,IF(AND(AOHL!$E63=0,K62&lt;&gt;"wait"),0,IF(OR(K62="wait",AOHL!$E63=1),IF(AND('WMp0-100'!U64&gt;Sheet1!$E64,'WMp0-100'!U64&lt;Sheet1!$D64),'WMp0-100'!U64,"wait"),"wait")))</f>
        <v>0</v>
      </c>
      <c r="L63" s="7">
        <f t="shared" si="4"/>
        <v>0</v>
      </c>
      <c r="M63" s="7">
        <f>IF(AND(M62&gt;0,M62&lt;&gt;"wait"),M62,IF(AND(AOHL!$E63=0,M62&lt;&gt;"wait"),0,IF(OR(M62="wait",AOHL!$E63=1),IF(AND('WMp0-100'!V64&gt;Sheet1!$E64,'WMp0-100'!V64&lt;Sheet1!$D64),'WMp0-100'!V64,"wait"),"wait")))</f>
        <v>0</v>
      </c>
      <c r="N63" s="7">
        <f t="shared" si="5"/>
        <v>0</v>
      </c>
      <c r="O63" s="7">
        <f>IF(AND(O62&gt;0,O62&lt;&gt;"wait"),O62,IF(AND(AOHL!$E63=0,O62&lt;&gt;"wait"),0,IF(OR(O62="wait",AOHL!$E63=1),IF(AND('WMp0-100'!W64&gt;Sheet1!$E64,'WMp0-100'!W64&lt;Sheet1!$D64),'WMp0-100'!W64,"wait"),"wait")))</f>
        <v>0</v>
      </c>
      <c r="P63" s="7">
        <f t="shared" si="6"/>
        <v>0</v>
      </c>
      <c r="Q63" s="7">
        <f>IF(AND(Q62&gt;0,Q62&lt;&gt;"wait"),Q62,IF(AND(AOHL!$E63=0,Q62&lt;&gt;"wait"),0,IF(OR(Q62="wait",AOHL!$E63=1),IF(AND('WMp0-100'!X64&gt;Sheet1!$E64,'WMp0-100'!X64&lt;Sheet1!$D64),'WMp0-100'!X64,"wait"),"wait")))</f>
        <v>0</v>
      </c>
      <c r="R63" s="7">
        <f t="shared" si="7"/>
        <v>0</v>
      </c>
      <c r="S63" s="7">
        <f>IF(AND(S62&gt;0,S62&lt;&gt;"wait"),S62,IF(AND(AOHL!$E63=0,S62&lt;&gt;"wait"),0,IF(OR(S62="wait",AOHL!$E63=1),IF(AND('WMp0-100'!Y64&gt;Sheet1!$E64,'WMp0-100'!Y64&lt;Sheet1!$D64),'WMp0-100'!Y64,"wait"),"wait")))</f>
        <v>0</v>
      </c>
      <c r="T63" s="7">
        <f t="shared" si="8"/>
        <v>0</v>
      </c>
      <c r="U63" s="7">
        <f>IF(AND(U62&gt;0,U62&lt;&gt;"wait"),U62,IF(AND(AOHL!$E63=0,U62&lt;&gt;"wait"),0,IF(OR(U62="wait",AOHL!$E63=1),IF(AND('WMp0-100'!Z64&gt;Sheet1!$E64,'WMp0-100'!Z64&lt;Sheet1!$D64),'WMp0-100'!Z64,"wait"),"wait")))</f>
        <v>0</v>
      </c>
      <c r="V63" s="7">
        <f t="shared" si="9"/>
        <v>0</v>
      </c>
      <c r="W63" s="7">
        <f>IF(AND(W62&gt;0,W62&lt;&gt;"wait"),W62,IF(AND(AOHL!$E63=0,W62&lt;&gt;"wait"),0,IF(OR(W62="wait",AOHL!$E63=1),IF(AND('WMp0-100'!AA64&gt;Sheet1!$E64,'WMp0-100'!AA64&lt;Sheet1!$D64),'WMp0-100'!AA64,"wait"),"wait")))</f>
        <v>0</v>
      </c>
      <c r="X63" s="7">
        <f t="shared" si="10"/>
        <v>0</v>
      </c>
      <c r="Z63" s="7">
        <f>IF(AND(Z62&gt;0,Z62&lt;&gt;"wait"),Z62,IF(AND(AOHL!$F63=0,Z62&lt;&gt;"wait"),0,IF(OR(Z62="wait",AOHL!$F63=1),IF(AND('WMp0-100'!AC64&gt;Sheet1!$E64,'WMp0-100'!AC64&lt;Sheet1!$D64),'WMp0-100'!AC64,"wait"),"wait")))</f>
        <v>0</v>
      </c>
      <c r="AA63" s="7">
        <f t="shared" si="11"/>
        <v>0</v>
      </c>
      <c r="AB63" s="7">
        <f>IF(AND(AB62&gt;0,AB62&lt;&gt;"wait"),AB62,IF(AND(AOHL!$F63=0,AB62&lt;&gt;"wait"),0,IF(OR(AB62="wait",AOHL!$F63=1),IF(AND('WMp0-100'!AD64&gt;Sheet1!$E64,'WMp0-100'!AD64&lt;Sheet1!$D64),'WMp0-100'!AD64,"wait"),"wait")))</f>
        <v>0</v>
      </c>
      <c r="AC63" s="7">
        <f t="shared" si="12"/>
        <v>0</v>
      </c>
      <c r="AD63" s="7">
        <f>IF(AND(AD62&gt;0,AD62&lt;&gt;"wait"),AD62,IF(AND(AOHL!$F63=0,AD62&lt;&gt;"wait"),0,IF(OR(AD62="wait",AOHL!$F63=1),IF(AND('WMp0-100'!AE64&gt;Sheet1!$E64,'WMp0-100'!AE64&lt;Sheet1!$D64),'WMp0-100'!AE64,"wait"),"wait")))</f>
        <v>0</v>
      </c>
      <c r="AE63" s="7">
        <f t="shared" si="13"/>
        <v>0</v>
      </c>
      <c r="AF63" s="7">
        <f>IF(AND(AF62&gt;0,AF62&lt;&gt;"wait"),AF62,IF(AND(AOHL!$F63=0,AF62&lt;&gt;"wait"),0,IF(OR(AF62="wait",AOHL!$F63=1),IF(AND('WMp0-100'!AF64&gt;Sheet1!$E64,'WMp0-100'!AF64&lt;Sheet1!$D64),'WMp0-100'!AF64,"wait"),"wait")))</f>
        <v>0</v>
      </c>
      <c r="AG63" s="7">
        <f t="shared" si="14"/>
        <v>0</v>
      </c>
      <c r="AH63" s="7">
        <f>IF(AND(AH62&gt;0,AH62&lt;&gt;"wait"),AH62,IF(AND(AOHL!$F63=0,AH62&lt;&gt;"wait"),0,IF(OR(AH62="wait",AOHL!$F63=1),IF(AND('WMp0-100'!AG64&gt;Sheet1!$E64,'WMp0-100'!AG64&lt;Sheet1!$D64),'WMp0-100'!AG64,"wait"),"wait")))</f>
        <v>0</v>
      </c>
      <c r="AI63" s="7">
        <f t="shared" si="15"/>
        <v>0</v>
      </c>
      <c r="AJ63" s="7">
        <f>IF(AND(AJ62&gt;0,AJ62&lt;&gt;"wait"),AJ62,IF(AND(AOHL!$F63=0,AJ62&lt;&gt;"wait"),0,IF(OR(AJ62="wait",AOHL!$F63=1),IF(AND('WMp0-100'!AH64&gt;Sheet1!$E64,'WMp0-100'!AH64&lt;Sheet1!$D64),'WMp0-100'!AH64,"wait"),"wait")))</f>
        <v>0</v>
      </c>
      <c r="AK63" s="7">
        <f t="shared" si="16"/>
        <v>0</v>
      </c>
      <c r="AL63" s="7">
        <f>IF(AND(AL62&gt;0,AL62&lt;&gt;"wait"),AL62,IF(AND(AOHL!$F63=0,AL62&lt;&gt;"wait"),0,IF(OR(AL62="wait",AOHL!$F63=1),IF(AND('WMp0-100'!AI64&gt;Sheet1!$E64,'WMp0-100'!AI64&lt;Sheet1!$D64),'WMp0-100'!AI64,"wait"),"wait")))</f>
        <v>0</v>
      </c>
      <c r="AM63" s="7">
        <f t="shared" si="17"/>
        <v>0</v>
      </c>
      <c r="AN63" s="7">
        <f>IF(AND(AN62&gt;0,AN62&lt;&gt;"wait"),AN62,IF(AND(AOHL!$F63=0,AN62&lt;&gt;"wait"),0,IF(OR(AN62="wait",AOHL!$F63=1),IF(AND('WMp0-100'!AJ64&gt;Sheet1!$E64,'WMp0-100'!AJ64&lt;Sheet1!$D64),'WMp0-100'!AJ64,"wait"),"wait")))</f>
        <v>0</v>
      </c>
      <c r="AO63" s="7">
        <f t="shared" si="18"/>
        <v>0</v>
      </c>
      <c r="AP63" s="7">
        <f>IF(AND(AP62&gt;0,AP62&lt;&gt;"wait"),AP62,IF(AND(AOHL!$F63=0,AP62&lt;&gt;"wait"),0,IF(OR(AP62="wait",AOHL!$F63=1),IF(AND('WMp0-100'!AK64&gt;Sheet1!$E64,'WMp0-100'!AK64&lt;Sheet1!$D64),'WMp0-100'!AK64,"wait"),"wait")))</f>
        <v>0</v>
      </c>
      <c r="AQ63" s="7">
        <f t="shared" si="19"/>
        <v>0</v>
      </c>
      <c r="AR63" s="7">
        <f>IF(AND(AR62&gt;0,AR62&lt;&gt;"wait"),AR62,IF(AND(AOHL!$F63=0,AR62&lt;&gt;"wait"),0,IF(OR(AR62="wait",AOHL!$F63=1),IF(AND('WMp0-100'!AL64&gt;Sheet1!$E64,'WMp0-100'!AL64&lt;Sheet1!$D64),'WMp0-100'!AL64,"wait"),"wait")))</f>
        <v>0</v>
      </c>
      <c r="AS63" s="7">
        <f t="shared" si="20"/>
        <v>0</v>
      </c>
      <c r="AT63" s="7">
        <f>IF(AND(AT62&gt;0,AT62&lt;&gt;"wait"),AT62,IF(AND(AOHL!$F63=0,AT62&lt;&gt;"wait"),0,IF(OR(AT62="wait",AOHL!$F63=1),IF(AND('WMp0-100'!AM64&gt;Sheet1!$E64,'WMp0-100'!AM64&lt;Sheet1!$D64),'WMp0-100'!AM64,"wait"),"wait")))</f>
        <v>0</v>
      </c>
      <c r="AU63" s="7">
        <f t="shared" si="21"/>
        <v>0</v>
      </c>
      <c r="AV63" s="7"/>
      <c r="AW63" s="7">
        <f>IF(AND(AW62&gt;0,AW62&lt;&gt;"wait"),AW62,IF(AND(AOHL!$G63=0,AW62&lt;&gt;"wait"),0,IF(OR(AW62="wait",AOHL!$G63=1),IF(AND('WMp0-100'!AO64&gt;Sheet1!$E64,'WMp0-100'!AO64&lt;Sheet1!$D64),'WMp0-100'!AO64,"wait"),"wait")))</f>
        <v>0</v>
      </c>
      <c r="AX63" s="7">
        <f t="shared" si="22"/>
        <v>0</v>
      </c>
      <c r="AY63" s="7">
        <f>IF(AND(AY62&gt;0,AY62&lt;&gt;"wait"),AY62,IF(AND(AOHL!$G63=0,AY62&lt;&gt;"wait"),0,IF(OR(AY62="wait",AOHL!$G63=1),IF(AND('WMp0-100'!AP64&gt;Sheet1!$E64,'WMp0-100'!AP64&lt;Sheet1!$D64),'WMp0-100'!AP64,"wait"),"wait")))</f>
        <v>0</v>
      </c>
      <c r="AZ63" s="7">
        <f t="shared" si="23"/>
        <v>0</v>
      </c>
      <c r="BA63" s="7">
        <f>IF(AND(BA62&gt;0,BA62&lt;&gt;"wait"),BA62,IF(AND(AOHL!$G63=0,BA62&lt;&gt;"wait"),0,IF(OR(BA62="wait",AOHL!$G63=1),IF(AND('WMp0-100'!AQ64&gt;Sheet1!$E64,'WMp0-100'!AQ64&lt;Sheet1!$D64),'WMp0-100'!AQ64,"wait"),"wait")))</f>
        <v>0</v>
      </c>
      <c r="BB63" s="7">
        <f t="shared" si="24"/>
        <v>0</v>
      </c>
      <c r="BC63" s="7">
        <f>IF(AND(BC62&gt;0,BC62&lt;&gt;"wait"),BC62,IF(AND(AOHL!$G63=0,BC62&lt;&gt;"wait"),0,IF(OR(BC62="wait",AOHL!$G63=1),IF(AND('WMp0-100'!AR64&gt;Sheet1!$E64,'WMp0-100'!AR64&lt;Sheet1!$D64),'WMp0-100'!AR64,"wait"),"wait")))</f>
        <v>0</v>
      </c>
      <c r="BD63" s="7">
        <f t="shared" si="25"/>
        <v>0</v>
      </c>
      <c r="BE63" s="7">
        <f>IF(AND(BE62&gt;0,BE62&lt;&gt;"wait"),BE62,IF(AND(AOHL!$G63=0,BE62&lt;&gt;"wait"),0,IF(OR(BE62="wait",AOHL!$G63=1),IF(AND('WMp0-100'!AS64&gt;Sheet1!$E64,'WMp0-100'!AS64&lt;Sheet1!$D64),'WMp0-100'!AS64,"wait"),"wait")))</f>
        <v>0</v>
      </c>
      <c r="BF63" s="7">
        <f t="shared" si="26"/>
        <v>0</v>
      </c>
      <c r="BG63" s="7">
        <f>IF(AND(BG62&gt;0,BG62&lt;&gt;"wait"),BG62,IF(AND(AOHL!$G63=0,BG62&lt;&gt;"wait"),0,IF(OR(BG62="wait",AOHL!$G63=1),IF(AND('WMp0-100'!AT64&gt;Sheet1!$E64,'WMp0-100'!AT64&lt;Sheet1!$D64),'WMp0-100'!AT64,"wait"),"wait")))</f>
        <v>0</v>
      </c>
      <c r="BH63" s="7">
        <f t="shared" si="27"/>
        <v>0</v>
      </c>
      <c r="BI63" s="7">
        <f>IF(AND(BI62&gt;0,BI62&lt;&gt;"wait"),BI62,IF(AND(AOHL!$G63=0,BI62&lt;&gt;"wait"),0,IF(OR(BI62="wait",AOHL!$G63=1),IF(AND('WMp0-100'!AU64&gt;Sheet1!$E64,'WMp0-100'!AU64&lt;Sheet1!$D64),'WMp0-100'!AU64,"wait"),"wait")))</f>
        <v>0</v>
      </c>
      <c r="BJ63" s="7">
        <f t="shared" si="28"/>
        <v>0</v>
      </c>
      <c r="BK63" s="7">
        <f>IF(AND(BK62&gt;0,BK62&lt;&gt;"wait"),BK62,IF(AND(AOHL!$G63=0,BK62&lt;&gt;"wait"),0,IF(OR(BK62="wait",AOHL!$G63=1),IF(AND('WMp0-100'!AV64&gt;Sheet1!$E64,'WMp0-100'!AV64&lt;Sheet1!$D64),'WMp0-100'!AV64,"wait"),"wait")))</f>
        <v>0</v>
      </c>
      <c r="BL63" s="7">
        <f t="shared" si="29"/>
        <v>0</v>
      </c>
      <c r="BM63" s="7">
        <f>IF(AND(BM62&gt;0,BM62&lt;&gt;"wait"),BM62,IF(AND(AOHL!$G63=0,BM62&lt;&gt;"wait"),0,IF(OR(BM62="wait",AOHL!$G63=1),IF(AND('WMp0-100'!AW64&gt;Sheet1!$E64,'WMp0-100'!AW64&lt;Sheet1!$D64),'WMp0-100'!AW64,"wait"),"wait")))</f>
        <v>0</v>
      </c>
      <c r="BN63" s="7">
        <f t="shared" si="30"/>
        <v>0</v>
      </c>
      <c r="BO63" s="7">
        <f>IF(AND(BO62&gt;0,BO62&lt;&gt;"wait"),BO62,IF(AND(AOHL!$G63=0,BO62&lt;&gt;"wait"),0,IF(OR(BO62="wait",AOHL!$G63=1),IF(AND('WMp0-100'!AX64&gt;Sheet1!$E64,'WMp0-100'!AX64&lt;Sheet1!$D64),'WMp0-100'!AX64,"wait"),"wait")))</f>
        <v>0</v>
      </c>
      <c r="BP63" s="7">
        <f t="shared" si="31"/>
        <v>0</v>
      </c>
      <c r="BQ63" s="7">
        <f>IF(AND(BQ62&gt;0,BQ62&lt;&gt;"wait"),BQ62,IF(AND(AOHL!$G63=0,BQ62&lt;&gt;"wait"),0,IF(OR(BQ62="wait",AOHL!$G63=1),IF(AND('WMp0-100'!AY64&gt;Sheet1!$E64,'WMp0-100'!AY64&lt;Sheet1!$D64),'WMp0-100'!AY64,"wait"),"wait")))</f>
        <v>0</v>
      </c>
      <c r="BR63" s="7">
        <f t="shared" si="32"/>
        <v>0</v>
      </c>
    </row>
    <row r="64" spans="1:70" x14ac:dyDescent="0.3">
      <c r="A64" t="str">
        <f>Sheet1!B64</f>
        <v>03/01 10:17</v>
      </c>
      <c r="C64" s="7">
        <f>IF(AND(C63&gt;0,C63&lt;&gt;"wait"),C63,IF(AND(AOHL!$E64=0,C63&lt;&gt;"wait"),0,IF(OR(C63="wait",AOHL!$E64=1),IF(AND('WMp0-100'!Q65&gt;Sheet1!$E65,'WMp0-100'!Q65&lt;Sheet1!$D65),'WMp0-100'!Q65,"wait"),"wait")))</f>
        <v>0</v>
      </c>
      <c r="D64" s="7">
        <f t="shared" si="0"/>
        <v>0</v>
      </c>
      <c r="E64" s="7">
        <f>IF(AND(E63&gt;0,E63&lt;&gt;"wait"),E63,IF(AND(AOHL!$E64=0,E63&lt;&gt;"wait"),0,IF(OR(E63="wait",AOHL!$E64=1),IF(AND('WMp0-100'!R65&gt;Sheet1!$E65,'WMp0-100'!R65&lt;Sheet1!$D65),'WMp0-100'!R65,"wait"),"wait")))</f>
        <v>0</v>
      </c>
      <c r="F64" s="7">
        <f t="shared" si="1"/>
        <v>0</v>
      </c>
      <c r="G64" s="7">
        <f>IF(AND(G63&gt;0,G63&lt;&gt;"wait"),G63,IF(AND(AOHL!$E64=0,G63&lt;&gt;"wait"),0,IF(OR(G63="wait",AOHL!$E64=1),IF(AND('WMp0-100'!S65&gt;Sheet1!$E65,'WMp0-100'!S65&lt;Sheet1!$D65),'WMp0-100'!S65,"wait"),"wait")))</f>
        <v>0</v>
      </c>
      <c r="H64" s="7">
        <f t="shared" si="2"/>
        <v>0</v>
      </c>
      <c r="I64" s="7">
        <f>IF(AND(I63&gt;0,I63&lt;&gt;"wait"),I63,IF(AND(AOHL!$E64=0,I63&lt;&gt;"wait"),0,IF(OR(I63="wait",AOHL!$E64=1),IF(AND('WMp0-100'!T65&gt;Sheet1!$E65,'WMp0-100'!T65&lt;Sheet1!$D65),'WMp0-100'!T65,"wait"),"wait")))</f>
        <v>0</v>
      </c>
      <c r="J64" s="7">
        <f t="shared" si="3"/>
        <v>0</v>
      </c>
      <c r="K64" s="7">
        <f>IF(AND(K63&gt;0,K63&lt;&gt;"wait"),K63,IF(AND(AOHL!$E64=0,K63&lt;&gt;"wait"),0,IF(OR(K63="wait",AOHL!$E64=1),IF(AND('WMp0-100'!U65&gt;Sheet1!$E65,'WMp0-100'!U65&lt;Sheet1!$D65),'WMp0-100'!U65,"wait"),"wait")))</f>
        <v>0</v>
      </c>
      <c r="L64" s="7">
        <f t="shared" si="4"/>
        <v>0</v>
      </c>
      <c r="M64" s="7">
        <f>IF(AND(M63&gt;0,M63&lt;&gt;"wait"),M63,IF(AND(AOHL!$E64=0,M63&lt;&gt;"wait"),0,IF(OR(M63="wait",AOHL!$E64=1),IF(AND('WMp0-100'!V65&gt;Sheet1!$E65,'WMp0-100'!V65&lt;Sheet1!$D65),'WMp0-100'!V65,"wait"),"wait")))</f>
        <v>0</v>
      </c>
      <c r="N64" s="7">
        <f t="shared" si="5"/>
        <v>0</v>
      </c>
      <c r="O64" s="7">
        <f>IF(AND(O63&gt;0,O63&lt;&gt;"wait"),O63,IF(AND(AOHL!$E64=0,O63&lt;&gt;"wait"),0,IF(OR(O63="wait",AOHL!$E64=1),IF(AND('WMp0-100'!W65&gt;Sheet1!$E65,'WMp0-100'!W65&lt;Sheet1!$D65),'WMp0-100'!W65,"wait"),"wait")))</f>
        <v>0</v>
      </c>
      <c r="P64" s="7">
        <f t="shared" si="6"/>
        <v>0</v>
      </c>
      <c r="Q64" s="7">
        <f>IF(AND(Q63&gt;0,Q63&lt;&gt;"wait"),Q63,IF(AND(AOHL!$E64=0,Q63&lt;&gt;"wait"),0,IF(OR(Q63="wait",AOHL!$E64=1),IF(AND('WMp0-100'!X65&gt;Sheet1!$E65,'WMp0-100'!X65&lt;Sheet1!$D65),'WMp0-100'!X65,"wait"),"wait")))</f>
        <v>0</v>
      </c>
      <c r="R64" s="7">
        <f t="shared" si="7"/>
        <v>0</v>
      </c>
      <c r="S64" s="7">
        <f>IF(AND(S63&gt;0,S63&lt;&gt;"wait"),S63,IF(AND(AOHL!$E64=0,S63&lt;&gt;"wait"),0,IF(OR(S63="wait",AOHL!$E64=1),IF(AND('WMp0-100'!Y65&gt;Sheet1!$E65,'WMp0-100'!Y65&lt;Sheet1!$D65),'WMp0-100'!Y65,"wait"),"wait")))</f>
        <v>0</v>
      </c>
      <c r="T64" s="7">
        <f t="shared" si="8"/>
        <v>0</v>
      </c>
      <c r="U64" s="7">
        <f>IF(AND(U63&gt;0,U63&lt;&gt;"wait"),U63,IF(AND(AOHL!$E64=0,U63&lt;&gt;"wait"),0,IF(OR(U63="wait",AOHL!$E64=1),IF(AND('WMp0-100'!Z65&gt;Sheet1!$E65,'WMp0-100'!Z65&lt;Sheet1!$D65),'WMp0-100'!Z65,"wait"),"wait")))</f>
        <v>0</v>
      </c>
      <c r="V64" s="7">
        <f t="shared" si="9"/>
        <v>0</v>
      </c>
      <c r="W64" s="7">
        <f>IF(AND(W63&gt;0,W63&lt;&gt;"wait"),W63,IF(AND(AOHL!$E64=0,W63&lt;&gt;"wait"),0,IF(OR(W63="wait",AOHL!$E64=1),IF(AND('WMp0-100'!AA65&gt;Sheet1!$E65,'WMp0-100'!AA65&lt;Sheet1!$D65),'WMp0-100'!AA65,"wait"),"wait")))</f>
        <v>0</v>
      </c>
      <c r="X64" s="7">
        <f t="shared" si="10"/>
        <v>0</v>
      </c>
      <c r="Z64" s="7">
        <f>IF(AND(Z63&gt;0,Z63&lt;&gt;"wait"),Z63,IF(AND(AOHL!$F64=0,Z63&lt;&gt;"wait"),0,IF(OR(Z63="wait",AOHL!$F64=1),IF(AND('WMp0-100'!AC65&gt;Sheet1!$E65,'WMp0-100'!AC65&lt;Sheet1!$D65),'WMp0-100'!AC65,"wait"),"wait")))</f>
        <v>0</v>
      </c>
      <c r="AA64" s="7">
        <f t="shared" si="11"/>
        <v>0</v>
      </c>
      <c r="AB64" s="7">
        <f>IF(AND(AB63&gt;0,AB63&lt;&gt;"wait"),AB63,IF(AND(AOHL!$F64=0,AB63&lt;&gt;"wait"),0,IF(OR(AB63="wait",AOHL!$F64=1),IF(AND('WMp0-100'!AD65&gt;Sheet1!$E65,'WMp0-100'!AD65&lt;Sheet1!$D65),'WMp0-100'!AD65,"wait"),"wait")))</f>
        <v>0</v>
      </c>
      <c r="AC64" s="7">
        <f t="shared" si="12"/>
        <v>0</v>
      </c>
      <c r="AD64" s="7">
        <f>IF(AND(AD63&gt;0,AD63&lt;&gt;"wait"),AD63,IF(AND(AOHL!$F64=0,AD63&lt;&gt;"wait"),0,IF(OR(AD63="wait",AOHL!$F64=1),IF(AND('WMp0-100'!AE65&gt;Sheet1!$E65,'WMp0-100'!AE65&lt;Sheet1!$D65),'WMp0-100'!AE65,"wait"),"wait")))</f>
        <v>0</v>
      </c>
      <c r="AE64" s="7">
        <f t="shared" si="13"/>
        <v>0</v>
      </c>
      <c r="AF64" s="7">
        <f>IF(AND(AF63&gt;0,AF63&lt;&gt;"wait"),AF63,IF(AND(AOHL!$F64=0,AF63&lt;&gt;"wait"),0,IF(OR(AF63="wait",AOHL!$F64=1),IF(AND('WMp0-100'!AF65&gt;Sheet1!$E65,'WMp0-100'!AF65&lt;Sheet1!$D65),'WMp0-100'!AF65,"wait"),"wait")))</f>
        <v>0</v>
      </c>
      <c r="AG64" s="7">
        <f t="shared" si="14"/>
        <v>0</v>
      </c>
      <c r="AH64" s="7">
        <f>IF(AND(AH63&gt;0,AH63&lt;&gt;"wait"),AH63,IF(AND(AOHL!$F64=0,AH63&lt;&gt;"wait"),0,IF(OR(AH63="wait",AOHL!$F64=1),IF(AND('WMp0-100'!AG65&gt;Sheet1!$E65,'WMp0-100'!AG65&lt;Sheet1!$D65),'WMp0-100'!AG65,"wait"),"wait")))</f>
        <v>0</v>
      </c>
      <c r="AI64" s="7">
        <f t="shared" si="15"/>
        <v>0</v>
      </c>
      <c r="AJ64" s="7">
        <f>IF(AND(AJ63&gt;0,AJ63&lt;&gt;"wait"),AJ63,IF(AND(AOHL!$F64=0,AJ63&lt;&gt;"wait"),0,IF(OR(AJ63="wait",AOHL!$F64=1),IF(AND('WMp0-100'!AH65&gt;Sheet1!$E65,'WMp0-100'!AH65&lt;Sheet1!$D65),'WMp0-100'!AH65,"wait"),"wait")))</f>
        <v>0</v>
      </c>
      <c r="AK64" s="7">
        <f t="shared" si="16"/>
        <v>0</v>
      </c>
      <c r="AL64" s="7">
        <f>IF(AND(AL63&gt;0,AL63&lt;&gt;"wait"),AL63,IF(AND(AOHL!$F64=0,AL63&lt;&gt;"wait"),0,IF(OR(AL63="wait",AOHL!$F64=1),IF(AND('WMp0-100'!AI65&gt;Sheet1!$E65,'WMp0-100'!AI65&lt;Sheet1!$D65),'WMp0-100'!AI65,"wait"),"wait")))</f>
        <v>0</v>
      </c>
      <c r="AM64" s="7">
        <f t="shared" si="17"/>
        <v>0</v>
      </c>
      <c r="AN64" s="7">
        <f>IF(AND(AN63&gt;0,AN63&lt;&gt;"wait"),AN63,IF(AND(AOHL!$F64=0,AN63&lt;&gt;"wait"),0,IF(OR(AN63="wait",AOHL!$F64=1),IF(AND('WMp0-100'!AJ65&gt;Sheet1!$E65,'WMp0-100'!AJ65&lt;Sheet1!$D65),'WMp0-100'!AJ65,"wait"),"wait")))</f>
        <v>0</v>
      </c>
      <c r="AO64" s="7">
        <f t="shared" si="18"/>
        <v>0</v>
      </c>
      <c r="AP64" s="7">
        <f>IF(AND(AP63&gt;0,AP63&lt;&gt;"wait"),AP63,IF(AND(AOHL!$F64=0,AP63&lt;&gt;"wait"),0,IF(OR(AP63="wait",AOHL!$F64=1),IF(AND('WMp0-100'!AK65&gt;Sheet1!$E65,'WMp0-100'!AK65&lt;Sheet1!$D65),'WMp0-100'!AK65,"wait"),"wait")))</f>
        <v>0</v>
      </c>
      <c r="AQ64" s="7">
        <f t="shared" si="19"/>
        <v>0</v>
      </c>
      <c r="AR64" s="7">
        <f>IF(AND(AR63&gt;0,AR63&lt;&gt;"wait"),AR63,IF(AND(AOHL!$F64=0,AR63&lt;&gt;"wait"),0,IF(OR(AR63="wait",AOHL!$F64=1),IF(AND('WMp0-100'!AL65&gt;Sheet1!$E65,'WMp0-100'!AL65&lt;Sheet1!$D65),'WMp0-100'!AL65,"wait"),"wait")))</f>
        <v>0</v>
      </c>
      <c r="AS64" s="7">
        <f t="shared" si="20"/>
        <v>0</v>
      </c>
      <c r="AT64" s="7">
        <f>IF(AND(AT63&gt;0,AT63&lt;&gt;"wait"),AT63,IF(AND(AOHL!$F64=0,AT63&lt;&gt;"wait"),0,IF(OR(AT63="wait",AOHL!$F64=1),IF(AND('WMp0-100'!AM65&gt;Sheet1!$E65,'WMp0-100'!AM65&lt;Sheet1!$D65),'WMp0-100'!AM65,"wait"),"wait")))</f>
        <v>0</v>
      </c>
      <c r="AU64" s="7">
        <f t="shared" si="21"/>
        <v>0</v>
      </c>
      <c r="AV64" s="7"/>
      <c r="AW64" s="7">
        <f>IF(AND(AW63&gt;0,AW63&lt;&gt;"wait"),AW63,IF(AND(AOHL!$G64=0,AW63&lt;&gt;"wait"),0,IF(OR(AW63="wait",AOHL!$G64=1),IF(AND('WMp0-100'!AO65&gt;Sheet1!$E65,'WMp0-100'!AO65&lt;Sheet1!$D65),'WMp0-100'!AO65,"wait"),"wait")))</f>
        <v>0</v>
      </c>
      <c r="AX64" s="7">
        <f t="shared" si="22"/>
        <v>0</v>
      </c>
      <c r="AY64" s="7">
        <f>IF(AND(AY63&gt;0,AY63&lt;&gt;"wait"),AY63,IF(AND(AOHL!$G64=0,AY63&lt;&gt;"wait"),0,IF(OR(AY63="wait",AOHL!$G64=1),IF(AND('WMp0-100'!AP65&gt;Sheet1!$E65,'WMp0-100'!AP65&lt;Sheet1!$D65),'WMp0-100'!AP65,"wait"),"wait")))</f>
        <v>0</v>
      </c>
      <c r="AZ64" s="7">
        <f t="shared" si="23"/>
        <v>0</v>
      </c>
      <c r="BA64" s="7">
        <f>IF(AND(BA63&gt;0,BA63&lt;&gt;"wait"),BA63,IF(AND(AOHL!$G64=0,BA63&lt;&gt;"wait"),0,IF(OR(BA63="wait",AOHL!$G64=1),IF(AND('WMp0-100'!AQ65&gt;Sheet1!$E65,'WMp0-100'!AQ65&lt;Sheet1!$D65),'WMp0-100'!AQ65,"wait"),"wait")))</f>
        <v>0</v>
      </c>
      <c r="BB64" s="7">
        <f t="shared" si="24"/>
        <v>0</v>
      </c>
      <c r="BC64" s="7">
        <f>IF(AND(BC63&gt;0,BC63&lt;&gt;"wait"),BC63,IF(AND(AOHL!$G64=0,BC63&lt;&gt;"wait"),0,IF(OR(BC63="wait",AOHL!$G64=1),IF(AND('WMp0-100'!AR65&gt;Sheet1!$E65,'WMp0-100'!AR65&lt;Sheet1!$D65),'WMp0-100'!AR65,"wait"),"wait")))</f>
        <v>0</v>
      </c>
      <c r="BD64" s="7">
        <f t="shared" si="25"/>
        <v>0</v>
      </c>
      <c r="BE64" s="7">
        <f>IF(AND(BE63&gt;0,BE63&lt;&gt;"wait"),BE63,IF(AND(AOHL!$G64=0,BE63&lt;&gt;"wait"),0,IF(OR(BE63="wait",AOHL!$G64=1),IF(AND('WMp0-100'!AS65&gt;Sheet1!$E65,'WMp0-100'!AS65&lt;Sheet1!$D65),'WMp0-100'!AS65,"wait"),"wait")))</f>
        <v>0</v>
      </c>
      <c r="BF64" s="7">
        <f t="shared" si="26"/>
        <v>0</v>
      </c>
      <c r="BG64" s="7">
        <f>IF(AND(BG63&gt;0,BG63&lt;&gt;"wait"),BG63,IF(AND(AOHL!$G64=0,BG63&lt;&gt;"wait"),0,IF(OR(BG63="wait",AOHL!$G64=1),IF(AND('WMp0-100'!AT65&gt;Sheet1!$E65,'WMp0-100'!AT65&lt;Sheet1!$D65),'WMp0-100'!AT65,"wait"),"wait")))</f>
        <v>0</v>
      </c>
      <c r="BH64" s="7">
        <f t="shared" si="27"/>
        <v>0</v>
      </c>
      <c r="BI64" s="7">
        <f>IF(AND(BI63&gt;0,BI63&lt;&gt;"wait"),BI63,IF(AND(AOHL!$G64=0,BI63&lt;&gt;"wait"),0,IF(OR(BI63="wait",AOHL!$G64=1),IF(AND('WMp0-100'!AU65&gt;Sheet1!$E65,'WMp0-100'!AU65&lt;Sheet1!$D65),'WMp0-100'!AU65,"wait"),"wait")))</f>
        <v>0</v>
      </c>
      <c r="BJ64" s="7">
        <f t="shared" si="28"/>
        <v>0</v>
      </c>
      <c r="BK64" s="7">
        <f>IF(AND(BK63&gt;0,BK63&lt;&gt;"wait"),BK63,IF(AND(AOHL!$G64=0,BK63&lt;&gt;"wait"),0,IF(OR(BK63="wait",AOHL!$G64=1),IF(AND('WMp0-100'!AV65&gt;Sheet1!$E65,'WMp0-100'!AV65&lt;Sheet1!$D65),'WMp0-100'!AV65,"wait"),"wait")))</f>
        <v>0</v>
      </c>
      <c r="BL64" s="7">
        <f t="shared" si="29"/>
        <v>0</v>
      </c>
      <c r="BM64" s="7">
        <f>IF(AND(BM63&gt;0,BM63&lt;&gt;"wait"),BM63,IF(AND(AOHL!$G64=0,BM63&lt;&gt;"wait"),0,IF(OR(BM63="wait",AOHL!$G64=1),IF(AND('WMp0-100'!AW65&gt;Sheet1!$E65,'WMp0-100'!AW65&lt;Sheet1!$D65),'WMp0-100'!AW65,"wait"),"wait")))</f>
        <v>0</v>
      </c>
      <c r="BN64" s="7">
        <f t="shared" si="30"/>
        <v>0</v>
      </c>
      <c r="BO64" s="7">
        <f>IF(AND(BO63&gt;0,BO63&lt;&gt;"wait"),BO63,IF(AND(AOHL!$G64=0,BO63&lt;&gt;"wait"),0,IF(OR(BO63="wait",AOHL!$G64=1),IF(AND('WMp0-100'!AX65&gt;Sheet1!$E65,'WMp0-100'!AX65&lt;Sheet1!$D65),'WMp0-100'!AX65,"wait"),"wait")))</f>
        <v>0</v>
      </c>
      <c r="BP64" s="7">
        <f t="shared" si="31"/>
        <v>0</v>
      </c>
      <c r="BQ64" s="7">
        <f>IF(AND(BQ63&gt;0,BQ63&lt;&gt;"wait"),BQ63,IF(AND(AOHL!$G64=0,BQ63&lt;&gt;"wait"),0,IF(OR(BQ63="wait",AOHL!$G64=1),IF(AND('WMp0-100'!AY65&gt;Sheet1!$E65,'WMp0-100'!AY65&lt;Sheet1!$D65),'WMp0-100'!AY65,"wait"),"wait")))</f>
        <v>0</v>
      </c>
      <c r="BR64" s="7">
        <f t="shared" si="32"/>
        <v>0</v>
      </c>
    </row>
    <row r="65" spans="1:70" x14ac:dyDescent="0.3">
      <c r="A65" t="str">
        <f>Sheet1!B65</f>
        <v>03/01 10:18</v>
      </c>
      <c r="C65" s="7">
        <f>IF(AND(C64&gt;0,C64&lt;&gt;"wait"),C64,IF(AND(AOHL!$E65=0,C64&lt;&gt;"wait"),0,IF(OR(C64="wait",AOHL!$E65=1),IF(AND('WMp0-100'!Q66&gt;Sheet1!$E66,'WMp0-100'!Q66&lt;Sheet1!$D66),'WMp0-100'!Q66,"wait"),"wait")))</f>
        <v>0</v>
      </c>
      <c r="D65" s="7">
        <f t="shared" si="0"/>
        <v>0</v>
      </c>
      <c r="E65" s="7">
        <f>IF(AND(E64&gt;0,E64&lt;&gt;"wait"),E64,IF(AND(AOHL!$E65=0,E64&lt;&gt;"wait"),0,IF(OR(E64="wait",AOHL!$E65=1),IF(AND('WMp0-100'!R66&gt;Sheet1!$E66,'WMp0-100'!R66&lt;Sheet1!$D66),'WMp0-100'!R66,"wait"),"wait")))</f>
        <v>0</v>
      </c>
      <c r="F65" s="7">
        <f t="shared" si="1"/>
        <v>0</v>
      </c>
      <c r="G65" s="7">
        <f>IF(AND(G64&gt;0,G64&lt;&gt;"wait"),G64,IF(AND(AOHL!$E65=0,G64&lt;&gt;"wait"),0,IF(OR(G64="wait",AOHL!$E65=1),IF(AND('WMp0-100'!S66&gt;Sheet1!$E66,'WMp0-100'!S66&lt;Sheet1!$D66),'WMp0-100'!S66,"wait"),"wait")))</f>
        <v>0</v>
      </c>
      <c r="H65" s="7">
        <f t="shared" si="2"/>
        <v>0</v>
      </c>
      <c r="I65" s="7">
        <f>IF(AND(I64&gt;0,I64&lt;&gt;"wait"),I64,IF(AND(AOHL!$E65=0,I64&lt;&gt;"wait"),0,IF(OR(I64="wait",AOHL!$E65=1),IF(AND('WMp0-100'!T66&gt;Sheet1!$E66,'WMp0-100'!T66&lt;Sheet1!$D66),'WMp0-100'!T66,"wait"),"wait")))</f>
        <v>0</v>
      </c>
      <c r="J65" s="7">
        <f t="shared" si="3"/>
        <v>0</v>
      </c>
      <c r="K65" s="7">
        <f>IF(AND(K64&gt;0,K64&lt;&gt;"wait"),K64,IF(AND(AOHL!$E65=0,K64&lt;&gt;"wait"),0,IF(OR(K64="wait",AOHL!$E65=1),IF(AND('WMp0-100'!U66&gt;Sheet1!$E66,'WMp0-100'!U66&lt;Sheet1!$D66),'WMp0-100'!U66,"wait"),"wait")))</f>
        <v>0</v>
      </c>
      <c r="L65" s="7">
        <f t="shared" si="4"/>
        <v>0</v>
      </c>
      <c r="M65" s="7">
        <f>IF(AND(M64&gt;0,M64&lt;&gt;"wait"),M64,IF(AND(AOHL!$E65=0,M64&lt;&gt;"wait"),0,IF(OR(M64="wait",AOHL!$E65=1),IF(AND('WMp0-100'!V66&gt;Sheet1!$E66,'WMp0-100'!V66&lt;Sheet1!$D66),'WMp0-100'!V66,"wait"),"wait")))</f>
        <v>0</v>
      </c>
      <c r="N65" s="7">
        <f t="shared" si="5"/>
        <v>0</v>
      </c>
      <c r="O65" s="7">
        <f>IF(AND(O64&gt;0,O64&lt;&gt;"wait"),O64,IF(AND(AOHL!$E65=0,O64&lt;&gt;"wait"),0,IF(OR(O64="wait",AOHL!$E65=1),IF(AND('WMp0-100'!W66&gt;Sheet1!$E66,'WMp0-100'!W66&lt;Sheet1!$D66),'WMp0-100'!W66,"wait"),"wait")))</f>
        <v>0</v>
      </c>
      <c r="P65" s="7">
        <f t="shared" si="6"/>
        <v>0</v>
      </c>
      <c r="Q65" s="7">
        <f>IF(AND(Q64&gt;0,Q64&lt;&gt;"wait"),Q64,IF(AND(AOHL!$E65=0,Q64&lt;&gt;"wait"),0,IF(OR(Q64="wait",AOHL!$E65=1),IF(AND('WMp0-100'!X66&gt;Sheet1!$E66,'WMp0-100'!X66&lt;Sheet1!$D66),'WMp0-100'!X66,"wait"),"wait")))</f>
        <v>0</v>
      </c>
      <c r="R65" s="7">
        <f t="shared" si="7"/>
        <v>0</v>
      </c>
      <c r="S65" s="7">
        <f>IF(AND(S64&gt;0,S64&lt;&gt;"wait"),S64,IF(AND(AOHL!$E65=0,S64&lt;&gt;"wait"),0,IF(OR(S64="wait",AOHL!$E65=1),IF(AND('WMp0-100'!Y66&gt;Sheet1!$E66,'WMp0-100'!Y66&lt;Sheet1!$D66),'WMp0-100'!Y66,"wait"),"wait")))</f>
        <v>0</v>
      </c>
      <c r="T65" s="7">
        <f t="shared" si="8"/>
        <v>0</v>
      </c>
      <c r="U65" s="7">
        <f>IF(AND(U64&gt;0,U64&lt;&gt;"wait"),U64,IF(AND(AOHL!$E65=0,U64&lt;&gt;"wait"),0,IF(OR(U64="wait",AOHL!$E65=1),IF(AND('WMp0-100'!Z66&gt;Sheet1!$E66,'WMp0-100'!Z66&lt;Sheet1!$D66),'WMp0-100'!Z66,"wait"),"wait")))</f>
        <v>0</v>
      </c>
      <c r="V65" s="7">
        <f t="shared" si="9"/>
        <v>0</v>
      </c>
      <c r="W65" s="7">
        <f>IF(AND(W64&gt;0,W64&lt;&gt;"wait"),W64,IF(AND(AOHL!$E65=0,W64&lt;&gt;"wait"),0,IF(OR(W64="wait",AOHL!$E65=1),IF(AND('WMp0-100'!AA66&gt;Sheet1!$E66,'WMp0-100'!AA66&lt;Sheet1!$D66),'WMp0-100'!AA66,"wait"),"wait")))</f>
        <v>0</v>
      </c>
      <c r="X65" s="7">
        <f t="shared" si="10"/>
        <v>0</v>
      </c>
      <c r="Z65" s="7">
        <f>IF(AND(Z64&gt;0,Z64&lt;&gt;"wait"),Z64,IF(AND(AOHL!$F65=0,Z64&lt;&gt;"wait"),0,IF(OR(Z64="wait",AOHL!$F65=1),IF(AND('WMp0-100'!AC66&gt;Sheet1!$E66,'WMp0-100'!AC66&lt;Sheet1!$D66),'WMp0-100'!AC66,"wait"),"wait")))</f>
        <v>0</v>
      </c>
      <c r="AA65" s="7">
        <f t="shared" si="11"/>
        <v>0</v>
      </c>
      <c r="AB65" s="7">
        <f>IF(AND(AB64&gt;0,AB64&lt;&gt;"wait"),AB64,IF(AND(AOHL!$F65=0,AB64&lt;&gt;"wait"),0,IF(OR(AB64="wait",AOHL!$F65=1),IF(AND('WMp0-100'!AD66&gt;Sheet1!$E66,'WMp0-100'!AD66&lt;Sheet1!$D66),'WMp0-100'!AD66,"wait"),"wait")))</f>
        <v>0</v>
      </c>
      <c r="AC65" s="7">
        <f t="shared" si="12"/>
        <v>0</v>
      </c>
      <c r="AD65" s="7">
        <f>IF(AND(AD64&gt;0,AD64&lt;&gt;"wait"),AD64,IF(AND(AOHL!$F65=0,AD64&lt;&gt;"wait"),0,IF(OR(AD64="wait",AOHL!$F65=1),IF(AND('WMp0-100'!AE66&gt;Sheet1!$E66,'WMp0-100'!AE66&lt;Sheet1!$D66),'WMp0-100'!AE66,"wait"),"wait")))</f>
        <v>0</v>
      </c>
      <c r="AE65" s="7">
        <f t="shared" si="13"/>
        <v>0</v>
      </c>
      <c r="AF65" s="7">
        <f>IF(AND(AF64&gt;0,AF64&lt;&gt;"wait"),AF64,IF(AND(AOHL!$F65=0,AF64&lt;&gt;"wait"),0,IF(OR(AF64="wait",AOHL!$F65=1),IF(AND('WMp0-100'!AF66&gt;Sheet1!$E66,'WMp0-100'!AF66&lt;Sheet1!$D66),'WMp0-100'!AF66,"wait"),"wait")))</f>
        <v>0</v>
      </c>
      <c r="AG65" s="7">
        <f t="shared" si="14"/>
        <v>0</v>
      </c>
      <c r="AH65" s="7">
        <f>IF(AND(AH64&gt;0,AH64&lt;&gt;"wait"),AH64,IF(AND(AOHL!$F65=0,AH64&lt;&gt;"wait"),0,IF(OR(AH64="wait",AOHL!$F65=1),IF(AND('WMp0-100'!AG66&gt;Sheet1!$E66,'WMp0-100'!AG66&lt;Sheet1!$D66),'WMp0-100'!AG66,"wait"),"wait")))</f>
        <v>0</v>
      </c>
      <c r="AI65" s="7">
        <f t="shared" si="15"/>
        <v>0</v>
      </c>
      <c r="AJ65" s="7">
        <f>IF(AND(AJ64&gt;0,AJ64&lt;&gt;"wait"),AJ64,IF(AND(AOHL!$F65=0,AJ64&lt;&gt;"wait"),0,IF(OR(AJ64="wait",AOHL!$F65=1),IF(AND('WMp0-100'!AH66&gt;Sheet1!$E66,'WMp0-100'!AH66&lt;Sheet1!$D66),'WMp0-100'!AH66,"wait"),"wait")))</f>
        <v>0</v>
      </c>
      <c r="AK65" s="7">
        <f t="shared" si="16"/>
        <v>0</v>
      </c>
      <c r="AL65" s="7">
        <f>IF(AND(AL64&gt;0,AL64&lt;&gt;"wait"),AL64,IF(AND(AOHL!$F65=0,AL64&lt;&gt;"wait"),0,IF(OR(AL64="wait",AOHL!$F65=1),IF(AND('WMp0-100'!AI66&gt;Sheet1!$E66,'WMp0-100'!AI66&lt;Sheet1!$D66),'WMp0-100'!AI66,"wait"),"wait")))</f>
        <v>0</v>
      </c>
      <c r="AM65" s="7">
        <f t="shared" si="17"/>
        <v>0</v>
      </c>
      <c r="AN65" s="7">
        <f>IF(AND(AN64&gt;0,AN64&lt;&gt;"wait"),AN64,IF(AND(AOHL!$F65=0,AN64&lt;&gt;"wait"),0,IF(OR(AN64="wait",AOHL!$F65=1),IF(AND('WMp0-100'!AJ66&gt;Sheet1!$E66,'WMp0-100'!AJ66&lt;Sheet1!$D66),'WMp0-100'!AJ66,"wait"),"wait")))</f>
        <v>0</v>
      </c>
      <c r="AO65" s="7">
        <f t="shared" si="18"/>
        <v>0</v>
      </c>
      <c r="AP65" s="7">
        <f>IF(AND(AP64&gt;0,AP64&lt;&gt;"wait"),AP64,IF(AND(AOHL!$F65=0,AP64&lt;&gt;"wait"),0,IF(OR(AP64="wait",AOHL!$F65=1),IF(AND('WMp0-100'!AK66&gt;Sheet1!$E66,'WMp0-100'!AK66&lt;Sheet1!$D66),'WMp0-100'!AK66,"wait"),"wait")))</f>
        <v>0</v>
      </c>
      <c r="AQ65" s="7">
        <f t="shared" si="19"/>
        <v>0</v>
      </c>
      <c r="AR65" s="7">
        <f>IF(AND(AR64&gt;0,AR64&lt;&gt;"wait"),AR64,IF(AND(AOHL!$F65=0,AR64&lt;&gt;"wait"),0,IF(OR(AR64="wait",AOHL!$F65=1),IF(AND('WMp0-100'!AL66&gt;Sheet1!$E66,'WMp0-100'!AL66&lt;Sheet1!$D66),'WMp0-100'!AL66,"wait"),"wait")))</f>
        <v>0</v>
      </c>
      <c r="AS65" s="7">
        <f t="shared" si="20"/>
        <v>0</v>
      </c>
      <c r="AT65" s="7">
        <f>IF(AND(AT64&gt;0,AT64&lt;&gt;"wait"),AT64,IF(AND(AOHL!$F65=0,AT64&lt;&gt;"wait"),0,IF(OR(AT64="wait",AOHL!$F65=1),IF(AND('WMp0-100'!AM66&gt;Sheet1!$E66,'WMp0-100'!AM66&lt;Sheet1!$D66),'WMp0-100'!AM66,"wait"),"wait")))</f>
        <v>0</v>
      </c>
      <c r="AU65" s="7">
        <f t="shared" si="21"/>
        <v>0</v>
      </c>
      <c r="AV65" s="7"/>
      <c r="AW65" s="7">
        <f>IF(AND(AW64&gt;0,AW64&lt;&gt;"wait"),AW64,IF(AND(AOHL!$G65=0,AW64&lt;&gt;"wait"),0,IF(OR(AW64="wait",AOHL!$G65=1),IF(AND('WMp0-100'!AO66&gt;Sheet1!$E66,'WMp0-100'!AO66&lt;Sheet1!$D66),'WMp0-100'!AO66,"wait"),"wait")))</f>
        <v>0</v>
      </c>
      <c r="AX65" s="7">
        <f t="shared" si="22"/>
        <v>0</v>
      </c>
      <c r="AY65" s="7">
        <f>IF(AND(AY64&gt;0,AY64&lt;&gt;"wait"),AY64,IF(AND(AOHL!$G65=0,AY64&lt;&gt;"wait"),0,IF(OR(AY64="wait",AOHL!$G65=1),IF(AND('WMp0-100'!AP66&gt;Sheet1!$E66,'WMp0-100'!AP66&lt;Sheet1!$D66),'WMp0-100'!AP66,"wait"),"wait")))</f>
        <v>0</v>
      </c>
      <c r="AZ65" s="7">
        <f t="shared" si="23"/>
        <v>0</v>
      </c>
      <c r="BA65" s="7">
        <f>IF(AND(BA64&gt;0,BA64&lt;&gt;"wait"),BA64,IF(AND(AOHL!$G65=0,BA64&lt;&gt;"wait"),0,IF(OR(BA64="wait",AOHL!$G65=1),IF(AND('WMp0-100'!AQ66&gt;Sheet1!$E66,'WMp0-100'!AQ66&lt;Sheet1!$D66),'WMp0-100'!AQ66,"wait"),"wait")))</f>
        <v>0</v>
      </c>
      <c r="BB65" s="7">
        <f t="shared" si="24"/>
        <v>0</v>
      </c>
      <c r="BC65" s="7">
        <f>IF(AND(BC64&gt;0,BC64&lt;&gt;"wait"),BC64,IF(AND(AOHL!$G65=0,BC64&lt;&gt;"wait"),0,IF(OR(BC64="wait",AOHL!$G65=1),IF(AND('WMp0-100'!AR66&gt;Sheet1!$E66,'WMp0-100'!AR66&lt;Sheet1!$D66),'WMp0-100'!AR66,"wait"),"wait")))</f>
        <v>0</v>
      </c>
      <c r="BD65" s="7">
        <f t="shared" si="25"/>
        <v>0</v>
      </c>
      <c r="BE65" s="7">
        <f>IF(AND(BE64&gt;0,BE64&lt;&gt;"wait"),BE64,IF(AND(AOHL!$G65=0,BE64&lt;&gt;"wait"),0,IF(OR(BE64="wait",AOHL!$G65=1),IF(AND('WMp0-100'!AS66&gt;Sheet1!$E66,'WMp0-100'!AS66&lt;Sheet1!$D66),'WMp0-100'!AS66,"wait"),"wait")))</f>
        <v>0</v>
      </c>
      <c r="BF65" s="7">
        <f t="shared" si="26"/>
        <v>0</v>
      </c>
      <c r="BG65" s="7">
        <f>IF(AND(BG64&gt;0,BG64&lt;&gt;"wait"),BG64,IF(AND(AOHL!$G65=0,BG64&lt;&gt;"wait"),0,IF(OR(BG64="wait",AOHL!$G65=1),IF(AND('WMp0-100'!AT66&gt;Sheet1!$E66,'WMp0-100'!AT66&lt;Sheet1!$D66),'WMp0-100'!AT66,"wait"),"wait")))</f>
        <v>0</v>
      </c>
      <c r="BH65" s="7">
        <f t="shared" si="27"/>
        <v>0</v>
      </c>
      <c r="BI65" s="7">
        <f>IF(AND(BI64&gt;0,BI64&lt;&gt;"wait"),BI64,IF(AND(AOHL!$G65=0,BI64&lt;&gt;"wait"),0,IF(OR(BI64="wait",AOHL!$G65=1),IF(AND('WMp0-100'!AU66&gt;Sheet1!$E66,'WMp0-100'!AU66&lt;Sheet1!$D66),'WMp0-100'!AU66,"wait"),"wait")))</f>
        <v>0</v>
      </c>
      <c r="BJ65" s="7">
        <f t="shared" si="28"/>
        <v>0</v>
      </c>
      <c r="BK65" s="7">
        <f>IF(AND(BK64&gt;0,BK64&lt;&gt;"wait"),BK64,IF(AND(AOHL!$G65=0,BK64&lt;&gt;"wait"),0,IF(OR(BK64="wait",AOHL!$G65=1),IF(AND('WMp0-100'!AV66&gt;Sheet1!$E66,'WMp0-100'!AV66&lt;Sheet1!$D66),'WMp0-100'!AV66,"wait"),"wait")))</f>
        <v>0</v>
      </c>
      <c r="BL65" s="7">
        <f t="shared" si="29"/>
        <v>0</v>
      </c>
      <c r="BM65" s="7">
        <f>IF(AND(BM64&gt;0,BM64&lt;&gt;"wait"),BM64,IF(AND(AOHL!$G65=0,BM64&lt;&gt;"wait"),0,IF(OR(BM64="wait",AOHL!$G65=1),IF(AND('WMp0-100'!AW66&gt;Sheet1!$E66,'WMp0-100'!AW66&lt;Sheet1!$D66),'WMp0-100'!AW66,"wait"),"wait")))</f>
        <v>0</v>
      </c>
      <c r="BN65" s="7">
        <f t="shared" si="30"/>
        <v>0</v>
      </c>
      <c r="BO65" s="7">
        <f>IF(AND(BO64&gt;0,BO64&lt;&gt;"wait"),BO64,IF(AND(AOHL!$G65=0,BO64&lt;&gt;"wait"),0,IF(OR(BO64="wait",AOHL!$G65=1),IF(AND('WMp0-100'!AX66&gt;Sheet1!$E66,'WMp0-100'!AX66&lt;Sheet1!$D66),'WMp0-100'!AX66,"wait"),"wait")))</f>
        <v>0</v>
      </c>
      <c r="BP65" s="7">
        <f t="shared" si="31"/>
        <v>0</v>
      </c>
      <c r="BQ65" s="7">
        <f>IF(AND(BQ64&gt;0,BQ64&lt;&gt;"wait"),BQ64,IF(AND(AOHL!$G65=0,BQ64&lt;&gt;"wait"),0,IF(OR(BQ64="wait",AOHL!$G65=1),IF(AND('WMp0-100'!AY66&gt;Sheet1!$E66,'WMp0-100'!AY66&lt;Sheet1!$D66),'WMp0-100'!AY66,"wait"),"wait")))</f>
        <v>0</v>
      </c>
      <c r="BR65" s="7">
        <f t="shared" si="32"/>
        <v>0</v>
      </c>
    </row>
    <row r="66" spans="1:70" x14ac:dyDescent="0.3">
      <c r="A66" t="str">
        <f>Sheet1!B66</f>
        <v>03/01 10:19</v>
      </c>
      <c r="C66" s="7">
        <f>IF(AND(C65&gt;0,C65&lt;&gt;"wait"),C65,IF(AND(AOHL!$E66=0,C65&lt;&gt;"wait"),0,IF(OR(C65="wait",AOHL!$E66=1),IF(AND('WMp0-100'!Q67&gt;Sheet1!$E67,'WMp0-100'!Q67&lt;Sheet1!$D67),'WMp0-100'!Q67,"wait"),"wait")))</f>
        <v>0</v>
      </c>
      <c r="D66" s="7">
        <f t="shared" si="0"/>
        <v>0</v>
      </c>
      <c r="E66" s="7">
        <f>IF(AND(E65&gt;0,E65&lt;&gt;"wait"),E65,IF(AND(AOHL!$E66=0,E65&lt;&gt;"wait"),0,IF(OR(E65="wait",AOHL!$E66=1),IF(AND('WMp0-100'!R67&gt;Sheet1!$E67,'WMp0-100'!R67&lt;Sheet1!$D67),'WMp0-100'!R67,"wait"),"wait")))</f>
        <v>0</v>
      </c>
      <c r="F66" s="7">
        <f t="shared" si="1"/>
        <v>0</v>
      </c>
      <c r="G66" s="7">
        <f>IF(AND(G65&gt;0,G65&lt;&gt;"wait"),G65,IF(AND(AOHL!$E66=0,G65&lt;&gt;"wait"),0,IF(OR(G65="wait",AOHL!$E66=1),IF(AND('WMp0-100'!S67&gt;Sheet1!$E67,'WMp0-100'!S67&lt;Sheet1!$D67),'WMp0-100'!S67,"wait"),"wait")))</f>
        <v>0</v>
      </c>
      <c r="H66" s="7">
        <f t="shared" si="2"/>
        <v>0</v>
      </c>
      <c r="I66" s="7">
        <f>IF(AND(I65&gt;0,I65&lt;&gt;"wait"),I65,IF(AND(AOHL!$E66=0,I65&lt;&gt;"wait"),0,IF(OR(I65="wait",AOHL!$E66=1),IF(AND('WMp0-100'!T67&gt;Sheet1!$E67,'WMp0-100'!T67&lt;Sheet1!$D67),'WMp0-100'!T67,"wait"),"wait")))</f>
        <v>0</v>
      </c>
      <c r="J66" s="7">
        <f t="shared" si="3"/>
        <v>0</v>
      </c>
      <c r="K66" s="7">
        <f>IF(AND(K65&gt;0,K65&lt;&gt;"wait"),K65,IF(AND(AOHL!$E66=0,K65&lt;&gt;"wait"),0,IF(OR(K65="wait",AOHL!$E66=1),IF(AND('WMp0-100'!U67&gt;Sheet1!$E67,'WMp0-100'!U67&lt;Sheet1!$D67),'WMp0-100'!U67,"wait"),"wait")))</f>
        <v>0</v>
      </c>
      <c r="L66" s="7">
        <f t="shared" si="4"/>
        <v>0</v>
      </c>
      <c r="M66" s="7">
        <f>IF(AND(M65&gt;0,M65&lt;&gt;"wait"),M65,IF(AND(AOHL!$E66=0,M65&lt;&gt;"wait"),0,IF(OR(M65="wait",AOHL!$E66=1),IF(AND('WMp0-100'!V67&gt;Sheet1!$E67,'WMp0-100'!V67&lt;Sheet1!$D67),'WMp0-100'!V67,"wait"),"wait")))</f>
        <v>0</v>
      </c>
      <c r="N66" s="7">
        <f t="shared" si="5"/>
        <v>0</v>
      </c>
      <c r="O66" s="7">
        <f>IF(AND(O65&gt;0,O65&lt;&gt;"wait"),O65,IF(AND(AOHL!$E66=0,O65&lt;&gt;"wait"),0,IF(OR(O65="wait",AOHL!$E66=1),IF(AND('WMp0-100'!W67&gt;Sheet1!$E67,'WMp0-100'!W67&lt;Sheet1!$D67),'WMp0-100'!W67,"wait"),"wait")))</f>
        <v>0</v>
      </c>
      <c r="P66" s="7">
        <f t="shared" si="6"/>
        <v>0</v>
      </c>
      <c r="Q66" s="7">
        <f>IF(AND(Q65&gt;0,Q65&lt;&gt;"wait"),Q65,IF(AND(AOHL!$E66=0,Q65&lt;&gt;"wait"),0,IF(OR(Q65="wait",AOHL!$E66=1),IF(AND('WMp0-100'!X67&gt;Sheet1!$E67,'WMp0-100'!X67&lt;Sheet1!$D67),'WMp0-100'!X67,"wait"),"wait")))</f>
        <v>0</v>
      </c>
      <c r="R66" s="7">
        <f t="shared" si="7"/>
        <v>0</v>
      </c>
      <c r="S66" s="7">
        <f>IF(AND(S65&gt;0,S65&lt;&gt;"wait"),S65,IF(AND(AOHL!$E66=0,S65&lt;&gt;"wait"),0,IF(OR(S65="wait",AOHL!$E66=1),IF(AND('WMp0-100'!Y67&gt;Sheet1!$E67,'WMp0-100'!Y67&lt;Sheet1!$D67),'WMp0-100'!Y67,"wait"),"wait")))</f>
        <v>0</v>
      </c>
      <c r="T66" s="7">
        <f t="shared" si="8"/>
        <v>0</v>
      </c>
      <c r="U66" s="7">
        <f>IF(AND(U65&gt;0,U65&lt;&gt;"wait"),U65,IF(AND(AOHL!$E66=0,U65&lt;&gt;"wait"),0,IF(OR(U65="wait",AOHL!$E66=1),IF(AND('WMp0-100'!Z67&gt;Sheet1!$E67,'WMp0-100'!Z67&lt;Sheet1!$D67),'WMp0-100'!Z67,"wait"),"wait")))</f>
        <v>0</v>
      </c>
      <c r="V66" s="7">
        <f t="shared" si="9"/>
        <v>0</v>
      </c>
      <c r="W66" s="7">
        <f>IF(AND(W65&gt;0,W65&lt;&gt;"wait"),W65,IF(AND(AOHL!$E66=0,W65&lt;&gt;"wait"),0,IF(OR(W65="wait",AOHL!$E66=1),IF(AND('WMp0-100'!AA67&gt;Sheet1!$E67,'WMp0-100'!AA67&lt;Sheet1!$D67),'WMp0-100'!AA67,"wait"),"wait")))</f>
        <v>0</v>
      </c>
      <c r="X66" s="7">
        <f t="shared" si="10"/>
        <v>0</v>
      </c>
      <c r="Z66" s="7">
        <f>IF(AND(Z65&gt;0,Z65&lt;&gt;"wait"),Z65,IF(AND(AOHL!$F66=0,Z65&lt;&gt;"wait"),0,IF(OR(Z65="wait",AOHL!$F66=1),IF(AND('WMp0-100'!AC67&gt;Sheet1!$E67,'WMp0-100'!AC67&lt;Sheet1!$D67),'WMp0-100'!AC67,"wait"),"wait")))</f>
        <v>0</v>
      </c>
      <c r="AA66" s="7">
        <f t="shared" si="11"/>
        <v>0</v>
      </c>
      <c r="AB66" s="7">
        <f>IF(AND(AB65&gt;0,AB65&lt;&gt;"wait"),AB65,IF(AND(AOHL!$F66=0,AB65&lt;&gt;"wait"),0,IF(OR(AB65="wait",AOHL!$F66=1),IF(AND('WMp0-100'!AD67&gt;Sheet1!$E67,'WMp0-100'!AD67&lt;Sheet1!$D67),'WMp0-100'!AD67,"wait"),"wait")))</f>
        <v>0</v>
      </c>
      <c r="AC66" s="7">
        <f t="shared" si="12"/>
        <v>0</v>
      </c>
      <c r="AD66" s="7">
        <f>IF(AND(AD65&gt;0,AD65&lt;&gt;"wait"),AD65,IF(AND(AOHL!$F66=0,AD65&lt;&gt;"wait"),0,IF(OR(AD65="wait",AOHL!$F66=1),IF(AND('WMp0-100'!AE67&gt;Sheet1!$E67,'WMp0-100'!AE67&lt;Sheet1!$D67),'WMp0-100'!AE67,"wait"),"wait")))</f>
        <v>0</v>
      </c>
      <c r="AE66" s="7">
        <f t="shared" si="13"/>
        <v>0</v>
      </c>
      <c r="AF66" s="7">
        <f>IF(AND(AF65&gt;0,AF65&lt;&gt;"wait"),AF65,IF(AND(AOHL!$F66=0,AF65&lt;&gt;"wait"),0,IF(OR(AF65="wait",AOHL!$F66=1),IF(AND('WMp0-100'!AF67&gt;Sheet1!$E67,'WMp0-100'!AF67&lt;Sheet1!$D67),'WMp0-100'!AF67,"wait"),"wait")))</f>
        <v>0</v>
      </c>
      <c r="AG66" s="7">
        <f t="shared" si="14"/>
        <v>0</v>
      </c>
      <c r="AH66" s="7">
        <f>IF(AND(AH65&gt;0,AH65&lt;&gt;"wait"),AH65,IF(AND(AOHL!$F66=0,AH65&lt;&gt;"wait"),0,IF(OR(AH65="wait",AOHL!$F66=1),IF(AND('WMp0-100'!AG67&gt;Sheet1!$E67,'WMp0-100'!AG67&lt;Sheet1!$D67),'WMp0-100'!AG67,"wait"),"wait")))</f>
        <v>0</v>
      </c>
      <c r="AI66" s="7">
        <f t="shared" si="15"/>
        <v>0</v>
      </c>
      <c r="AJ66" s="7">
        <f>IF(AND(AJ65&gt;0,AJ65&lt;&gt;"wait"),AJ65,IF(AND(AOHL!$F66=0,AJ65&lt;&gt;"wait"),0,IF(OR(AJ65="wait",AOHL!$F66=1),IF(AND('WMp0-100'!AH67&gt;Sheet1!$E67,'WMp0-100'!AH67&lt;Sheet1!$D67),'WMp0-100'!AH67,"wait"),"wait")))</f>
        <v>0</v>
      </c>
      <c r="AK66" s="7">
        <f t="shared" si="16"/>
        <v>0</v>
      </c>
      <c r="AL66" s="7">
        <f>IF(AND(AL65&gt;0,AL65&lt;&gt;"wait"),AL65,IF(AND(AOHL!$F66=0,AL65&lt;&gt;"wait"),0,IF(OR(AL65="wait",AOHL!$F66=1),IF(AND('WMp0-100'!AI67&gt;Sheet1!$E67,'WMp0-100'!AI67&lt;Sheet1!$D67),'WMp0-100'!AI67,"wait"),"wait")))</f>
        <v>0</v>
      </c>
      <c r="AM66" s="7">
        <f t="shared" si="17"/>
        <v>0</v>
      </c>
      <c r="AN66" s="7">
        <f>IF(AND(AN65&gt;0,AN65&lt;&gt;"wait"),AN65,IF(AND(AOHL!$F66=0,AN65&lt;&gt;"wait"),0,IF(OR(AN65="wait",AOHL!$F66=1),IF(AND('WMp0-100'!AJ67&gt;Sheet1!$E67,'WMp0-100'!AJ67&lt;Sheet1!$D67),'WMp0-100'!AJ67,"wait"),"wait")))</f>
        <v>0</v>
      </c>
      <c r="AO66" s="7">
        <f t="shared" si="18"/>
        <v>0</v>
      </c>
      <c r="AP66" s="7">
        <f>IF(AND(AP65&gt;0,AP65&lt;&gt;"wait"),AP65,IF(AND(AOHL!$F66=0,AP65&lt;&gt;"wait"),0,IF(OR(AP65="wait",AOHL!$F66=1),IF(AND('WMp0-100'!AK67&gt;Sheet1!$E67,'WMp0-100'!AK67&lt;Sheet1!$D67),'WMp0-100'!AK67,"wait"),"wait")))</f>
        <v>0</v>
      </c>
      <c r="AQ66" s="7">
        <f t="shared" si="19"/>
        <v>0</v>
      </c>
      <c r="AR66" s="7">
        <f>IF(AND(AR65&gt;0,AR65&lt;&gt;"wait"),AR65,IF(AND(AOHL!$F66=0,AR65&lt;&gt;"wait"),0,IF(OR(AR65="wait",AOHL!$F66=1),IF(AND('WMp0-100'!AL67&gt;Sheet1!$E67,'WMp0-100'!AL67&lt;Sheet1!$D67),'WMp0-100'!AL67,"wait"),"wait")))</f>
        <v>0</v>
      </c>
      <c r="AS66" s="7">
        <f t="shared" si="20"/>
        <v>0</v>
      </c>
      <c r="AT66" s="7">
        <f>IF(AND(AT65&gt;0,AT65&lt;&gt;"wait"),AT65,IF(AND(AOHL!$F66=0,AT65&lt;&gt;"wait"),0,IF(OR(AT65="wait",AOHL!$F66=1),IF(AND('WMp0-100'!AM67&gt;Sheet1!$E67,'WMp0-100'!AM67&lt;Sheet1!$D67),'WMp0-100'!AM67,"wait"),"wait")))</f>
        <v>0</v>
      </c>
      <c r="AU66" s="7">
        <f t="shared" si="21"/>
        <v>0</v>
      </c>
      <c r="AV66" s="7"/>
      <c r="AW66" s="7">
        <f>IF(AND(AW65&gt;0,AW65&lt;&gt;"wait"),AW65,IF(AND(AOHL!$G66=0,AW65&lt;&gt;"wait"),0,IF(OR(AW65="wait",AOHL!$G66=1),IF(AND('WMp0-100'!AO67&gt;Sheet1!$E67,'WMp0-100'!AO67&lt;Sheet1!$D67),'WMp0-100'!AO67,"wait"),"wait")))</f>
        <v>0</v>
      </c>
      <c r="AX66" s="7">
        <f t="shared" si="22"/>
        <v>0</v>
      </c>
      <c r="AY66" s="7">
        <f>IF(AND(AY65&gt;0,AY65&lt;&gt;"wait"),AY65,IF(AND(AOHL!$G66=0,AY65&lt;&gt;"wait"),0,IF(OR(AY65="wait",AOHL!$G66=1),IF(AND('WMp0-100'!AP67&gt;Sheet1!$E67,'WMp0-100'!AP67&lt;Sheet1!$D67),'WMp0-100'!AP67,"wait"),"wait")))</f>
        <v>0</v>
      </c>
      <c r="AZ66" s="7">
        <f t="shared" si="23"/>
        <v>0</v>
      </c>
      <c r="BA66" s="7">
        <f>IF(AND(BA65&gt;0,BA65&lt;&gt;"wait"),BA65,IF(AND(AOHL!$G66=0,BA65&lt;&gt;"wait"),0,IF(OR(BA65="wait",AOHL!$G66=1),IF(AND('WMp0-100'!AQ67&gt;Sheet1!$E67,'WMp0-100'!AQ67&lt;Sheet1!$D67),'WMp0-100'!AQ67,"wait"),"wait")))</f>
        <v>0</v>
      </c>
      <c r="BB66" s="7">
        <f t="shared" si="24"/>
        <v>0</v>
      </c>
      <c r="BC66" s="7">
        <f>IF(AND(BC65&gt;0,BC65&lt;&gt;"wait"),BC65,IF(AND(AOHL!$G66=0,BC65&lt;&gt;"wait"),0,IF(OR(BC65="wait",AOHL!$G66=1),IF(AND('WMp0-100'!AR67&gt;Sheet1!$E67,'WMp0-100'!AR67&lt;Sheet1!$D67),'WMp0-100'!AR67,"wait"),"wait")))</f>
        <v>0</v>
      </c>
      <c r="BD66" s="7">
        <f t="shared" si="25"/>
        <v>0</v>
      </c>
      <c r="BE66" s="7">
        <f>IF(AND(BE65&gt;0,BE65&lt;&gt;"wait"),BE65,IF(AND(AOHL!$G66=0,BE65&lt;&gt;"wait"),0,IF(OR(BE65="wait",AOHL!$G66=1),IF(AND('WMp0-100'!AS67&gt;Sheet1!$E67,'WMp0-100'!AS67&lt;Sheet1!$D67),'WMp0-100'!AS67,"wait"),"wait")))</f>
        <v>0</v>
      </c>
      <c r="BF66" s="7">
        <f t="shared" si="26"/>
        <v>0</v>
      </c>
      <c r="BG66" s="7">
        <f>IF(AND(BG65&gt;0,BG65&lt;&gt;"wait"),BG65,IF(AND(AOHL!$G66=0,BG65&lt;&gt;"wait"),0,IF(OR(BG65="wait",AOHL!$G66=1),IF(AND('WMp0-100'!AT67&gt;Sheet1!$E67,'WMp0-100'!AT67&lt;Sheet1!$D67),'WMp0-100'!AT67,"wait"),"wait")))</f>
        <v>0</v>
      </c>
      <c r="BH66" s="7">
        <f t="shared" si="27"/>
        <v>0</v>
      </c>
      <c r="BI66" s="7">
        <f>IF(AND(BI65&gt;0,BI65&lt;&gt;"wait"),BI65,IF(AND(AOHL!$G66=0,BI65&lt;&gt;"wait"),0,IF(OR(BI65="wait",AOHL!$G66=1),IF(AND('WMp0-100'!AU67&gt;Sheet1!$E67,'WMp0-100'!AU67&lt;Sheet1!$D67),'WMp0-100'!AU67,"wait"),"wait")))</f>
        <v>0</v>
      </c>
      <c r="BJ66" s="7">
        <f t="shared" si="28"/>
        <v>0</v>
      </c>
      <c r="BK66" s="7">
        <f>IF(AND(BK65&gt;0,BK65&lt;&gt;"wait"),BK65,IF(AND(AOHL!$G66=0,BK65&lt;&gt;"wait"),0,IF(OR(BK65="wait",AOHL!$G66=1),IF(AND('WMp0-100'!AV67&gt;Sheet1!$E67,'WMp0-100'!AV67&lt;Sheet1!$D67),'WMp0-100'!AV67,"wait"),"wait")))</f>
        <v>0</v>
      </c>
      <c r="BL66" s="7">
        <f t="shared" si="29"/>
        <v>0</v>
      </c>
      <c r="BM66" s="7">
        <f>IF(AND(BM65&gt;0,BM65&lt;&gt;"wait"),BM65,IF(AND(AOHL!$G66=0,BM65&lt;&gt;"wait"),0,IF(OR(BM65="wait",AOHL!$G66=1),IF(AND('WMp0-100'!AW67&gt;Sheet1!$E67,'WMp0-100'!AW67&lt;Sheet1!$D67),'WMp0-100'!AW67,"wait"),"wait")))</f>
        <v>0</v>
      </c>
      <c r="BN66" s="7">
        <f t="shared" si="30"/>
        <v>0</v>
      </c>
      <c r="BO66" s="7">
        <f>IF(AND(BO65&gt;0,BO65&lt;&gt;"wait"),BO65,IF(AND(AOHL!$G66=0,BO65&lt;&gt;"wait"),0,IF(OR(BO65="wait",AOHL!$G66=1),IF(AND('WMp0-100'!AX67&gt;Sheet1!$E67,'WMp0-100'!AX67&lt;Sheet1!$D67),'WMp0-100'!AX67,"wait"),"wait")))</f>
        <v>0</v>
      </c>
      <c r="BP66" s="7">
        <f t="shared" si="31"/>
        <v>0</v>
      </c>
      <c r="BQ66" s="7">
        <f>IF(AND(BQ65&gt;0,BQ65&lt;&gt;"wait"),BQ65,IF(AND(AOHL!$G66=0,BQ65&lt;&gt;"wait"),0,IF(OR(BQ65="wait",AOHL!$G66=1),IF(AND('WMp0-100'!AY67&gt;Sheet1!$E67,'WMp0-100'!AY67&lt;Sheet1!$D67),'WMp0-100'!AY67,"wait"),"wait")))</f>
        <v>0</v>
      </c>
      <c r="BR66" s="7">
        <f t="shared" si="32"/>
        <v>0</v>
      </c>
    </row>
    <row r="67" spans="1:70" x14ac:dyDescent="0.3">
      <c r="A67" t="str">
        <f>Sheet1!B67</f>
        <v>03/01 10:20</v>
      </c>
      <c r="C67" s="7">
        <f>IF(AND(C66&gt;0,C66&lt;&gt;"wait"),C66,IF(AND(AOHL!$E67=0,C66&lt;&gt;"wait"),0,IF(OR(C66="wait",AOHL!$E67=1),IF(AND('WMp0-100'!Q68&gt;Sheet1!$E68,'WMp0-100'!Q68&lt;Sheet1!$D68),'WMp0-100'!Q68,"wait"),"wait")))</f>
        <v>0</v>
      </c>
      <c r="D67" s="7">
        <f t="shared" si="0"/>
        <v>0</v>
      </c>
      <c r="E67" s="7">
        <f>IF(AND(E66&gt;0,E66&lt;&gt;"wait"),E66,IF(AND(AOHL!$E67=0,E66&lt;&gt;"wait"),0,IF(OR(E66="wait",AOHL!$E67=1),IF(AND('WMp0-100'!R68&gt;Sheet1!$E68,'WMp0-100'!R68&lt;Sheet1!$D68),'WMp0-100'!R68,"wait"),"wait")))</f>
        <v>0</v>
      </c>
      <c r="F67" s="7">
        <f t="shared" si="1"/>
        <v>0</v>
      </c>
      <c r="G67" s="7">
        <f>IF(AND(G66&gt;0,G66&lt;&gt;"wait"),G66,IF(AND(AOHL!$E67=0,G66&lt;&gt;"wait"),0,IF(OR(G66="wait",AOHL!$E67=1),IF(AND('WMp0-100'!S68&gt;Sheet1!$E68,'WMp0-100'!S68&lt;Sheet1!$D68),'WMp0-100'!S68,"wait"),"wait")))</f>
        <v>0</v>
      </c>
      <c r="H67" s="7">
        <f t="shared" si="2"/>
        <v>0</v>
      </c>
      <c r="I67" s="7">
        <f>IF(AND(I66&gt;0,I66&lt;&gt;"wait"),I66,IF(AND(AOHL!$E67=0,I66&lt;&gt;"wait"),0,IF(OR(I66="wait",AOHL!$E67=1),IF(AND('WMp0-100'!T68&gt;Sheet1!$E68,'WMp0-100'!T68&lt;Sheet1!$D68),'WMp0-100'!T68,"wait"),"wait")))</f>
        <v>0</v>
      </c>
      <c r="J67" s="7">
        <f t="shared" si="3"/>
        <v>0</v>
      </c>
      <c r="K67" s="7">
        <f>IF(AND(K66&gt;0,K66&lt;&gt;"wait"),K66,IF(AND(AOHL!$E67=0,K66&lt;&gt;"wait"),0,IF(OR(K66="wait",AOHL!$E67=1),IF(AND('WMp0-100'!U68&gt;Sheet1!$E68,'WMp0-100'!U68&lt;Sheet1!$D68),'WMp0-100'!U68,"wait"),"wait")))</f>
        <v>0</v>
      </c>
      <c r="L67" s="7">
        <f t="shared" si="4"/>
        <v>0</v>
      </c>
      <c r="M67" s="7">
        <f>IF(AND(M66&gt;0,M66&lt;&gt;"wait"),M66,IF(AND(AOHL!$E67=0,M66&lt;&gt;"wait"),0,IF(OR(M66="wait",AOHL!$E67=1),IF(AND('WMp0-100'!V68&gt;Sheet1!$E68,'WMp0-100'!V68&lt;Sheet1!$D68),'WMp0-100'!V68,"wait"),"wait")))</f>
        <v>0</v>
      </c>
      <c r="N67" s="7">
        <f t="shared" si="5"/>
        <v>0</v>
      </c>
      <c r="O67" s="7">
        <f>IF(AND(O66&gt;0,O66&lt;&gt;"wait"),O66,IF(AND(AOHL!$E67=0,O66&lt;&gt;"wait"),0,IF(OR(O66="wait",AOHL!$E67=1),IF(AND('WMp0-100'!W68&gt;Sheet1!$E68,'WMp0-100'!W68&lt;Sheet1!$D68),'WMp0-100'!W68,"wait"),"wait")))</f>
        <v>0</v>
      </c>
      <c r="P67" s="7">
        <f t="shared" si="6"/>
        <v>0</v>
      </c>
      <c r="Q67" s="7">
        <f>IF(AND(Q66&gt;0,Q66&lt;&gt;"wait"),Q66,IF(AND(AOHL!$E67=0,Q66&lt;&gt;"wait"),0,IF(OR(Q66="wait",AOHL!$E67=1),IF(AND('WMp0-100'!X68&gt;Sheet1!$E68,'WMp0-100'!X68&lt;Sheet1!$D68),'WMp0-100'!X68,"wait"),"wait")))</f>
        <v>0</v>
      </c>
      <c r="R67" s="7">
        <f t="shared" si="7"/>
        <v>0</v>
      </c>
      <c r="S67" s="7">
        <f>IF(AND(S66&gt;0,S66&lt;&gt;"wait"),S66,IF(AND(AOHL!$E67=0,S66&lt;&gt;"wait"),0,IF(OR(S66="wait",AOHL!$E67=1),IF(AND('WMp0-100'!Y68&gt;Sheet1!$E68,'WMp0-100'!Y68&lt;Sheet1!$D68),'WMp0-100'!Y68,"wait"),"wait")))</f>
        <v>0</v>
      </c>
      <c r="T67" s="7">
        <f t="shared" si="8"/>
        <v>0</v>
      </c>
      <c r="U67" s="7">
        <f>IF(AND(U66&gt;0,U66&lt;&gt;"wait"),U66,IF(AND(AOHL!$E67=0,U66&lt;&gt;"wait"),0,IF(OR(U66="wait",AOHL!$E67=1),IF(AND('WMp0-100'!Z68&gt;Sheet1!$E68,'WMp0-100'!Z68&lt;Sheet1!$D68),'WMp0-100'!Z68,"wait"),"wait")))</f>
        <v>0</v>
      </c>
      <c r="V67" s="7">
        <f t="shared" si="9"/>
        <v>0</v>
      </c>
      <c r="W67" s="7">
        <f>IF(AND(W66&gt;0,W66&lt;&gt;"wait"),W66,IF(AND(AOHL!$E67=0,W66&lt;&gt;"wait"),0,IF(OR(W66="wait",AOHL!$E67=1),IF(AND('WMp0-100'!AA68&gt;Sheet1!$E68,'WMp0-100'!AA68&lt;Sheet1!$D68),'WMp0-100'!AA68,"wait"),"wait")))</f>
        <v>0</v>
      </c>
      <c r="X67" s="7">
        <f t="shared" si="10"/>
        <v>0</v>
      </c>
      <c r="Z67" s="7">
        <f>IF(AND(Z66&gt;0,Z66&lt;&gt;"wait"),Z66,IF(AND(AOHL!$F67=0,Z66&lt;&gt;"wait"),0,IF(OR(Z66="wait",AOHL!$F67=1),IF(AND('WMp0-100'!AC68&gt;Sheet1!$E68,'WMp0-100'!AC68&lt;Sheet1!$D68),'WMp0-100'!AC68,"wait"),"wait")))</f>
        <v>0</v>
      </c>
      <c r="AA67" s="7">
        <f t="shared" si="11"/>
        <v>0</v>
      </c>
      <c r="AB67" s="7">
        <f>IF(AND(AB66&gt;0,AB66&lt;&gt;"wait"),AB66,IF(AND(AOHL!$F67=0,AB66&lt;&gt;"wait"),0,IF(OR(AB66="wait",AOHL!$F67=1),IF(AND('WMp0-100'!AD68&gt;Sheet1!$E68,'WMp0-100'!AD68&lt;Sheet1!$D68),'WMp0-100'!AD68,"wait"),"wait")))</f>
        <v>0</v>
      </c>
      <c r="AC67" s="7">
        <f t="shared" si="12"/>
        <v>0</v>
      </c>
      <c r="AD67" s="7">
        <f>IF(AND(AD66&gt;0,AD66&lt;&gt;"wait"),AD66,IF(AND(AOHL!$F67=0,AD66&lt;&gt;"wait"),0,IF(OR(AD66="wait",AOHL!$F67=1),IF(AND('WMp0-100'!AE68&gt;Sheet1!$E68,'WMp0-100'!AE68&lt;Sheet1!$D68),'WMp0-100'!AE68,"wait"),"wait")))</f>
        <v>0</v>
      </c>
      <c r="AE67" s="7">
        <f t="shared" si="13"/>
        <v>0</v>
      </c>
      <c r="AF67" s="7">
        <f>IF(AND(AF66&gt;0,AF66&lt;&gt;"wait"),AF66,IF(AND(AOHL!$F67=0,AF66&lt;&gt;"wait"),0,IF(OR(AF66="wait",AOHL!$F67=1),IF(AND('WMp0-100'!AF68&gt;Sheet1!$E68,'WMp0-100'!AF68&lt;Sheet1!$D68),'WMp0-100'!AF68,"wait"),"wait")))</f>
        <v>0</v>
      </c>
      <c r="AG67" s="7">
        <f t="shared" si="14"/>
        <v>0</v>
      </c>
      <c r="AH67" s="7">
        <f>IF(AND(AH66&gt;0,AH66&lt;&gt;"wait"),AH66,IF(AND(AOHL!$F67=0,AH66&lt;&gt;"wait"),0,IF(OR(AH66="wait",AOHL!$F67=1),IF(AND('WMp0-100'!AG68&gt;Sheet1!$E68,'WMp0-100'!AG68&lt;Sheet1!$D68),'WMp0-100'!AG68,"wait"),"wait")))</f>
        <v>0</v>
      </c>
      <c r="AI67" s="7">
        <f t="shared" si="15"/>
        <v>0</v>
      </c>
      <c r="AJ67" s="7">
        <f>IF(AND(AJ66&gt;0,AJ66&lt;&gt;"wait"),AJ66,IF(AND(AOHL!$F67=0,AJ66&lt;&gt;"wait"),0,IF(OR(AJ66="wait",AOHL!$F67=1),IF(AND('WMp0-100'!AH68&gt;Sheet1!$E68,'WMp0-100'!AH68&lt;Sheet1!$D68),'WMp0-100'!AH68,"wait"),"wait")))</f>
        <v>0</v>
      </c>
      <c r="AK67" s="7">
        <f t="shared" si="16"/>
        <v>0</v>
      </c>
      <c r="AL67" s="7">
        <f>IF(AND(AL66&gt;0,AL66&lt;&gt;"wait"),AL66,IF(AND(AOHL!$F67=0,AL66&lt;&gt;"wait"),0,IF(OR(AL66="wait",AOHL!$F67=1),IF(AND('WMp0-100'!AI68&gt;Sheet1!$E68,'WMp0-100'!AI68&lt;Sheet1!$D68),'WMp0-100'!AI68,"wait"),"wait")))</f>
        <v>0</v>
      </c>
      <c r="AM67" s="7">
        <f t="shared" si="17"/>
        <v>0</v>
      </c>
      <c r="AN67" s="7">
        <f>IF(AND(AN66&gt;0,AN66&lt;&gt;"wait"),AN66,IF(AND(AOHL!$F67=0,AN66&lt;&gt;"wait"),0,IF(OR(AN66="wait",AOHL!$F67=1),IF(AND('WMp0-100'!AJ68&gt;Sheet1!$E68,'WMp0-100'!AJ68&lt;Sheet1!$D68),'WMp0-100'!AJ68,"wait"),"wait")))</f>
        <v>0</v>
      </c>
      <c r="AO67" s="7">
        <f t="shared" si="18"/>
        <v>0</v>
      </c>
      <c r="AP67" s="7">
        <f>IF(AND(AP66&gt;0,AP66&lt;&gt;"wait"),AP66,IF(AND(AOHL!$F67=0,AP66&lt;&gt;"wait"),0,IF(OR(AP66="wait",AOHL!$F67=1),IF(AND('WMp0-100'!AK68&gt;Sheet1!$E68,'WMp0-100'!AK68&lt;Sheet1!$D68),'WMp0-100'!AK68,"wait"),"wait")))</f>
        <v>0</v>
      </c>
      <c r="AQ67" s="7">
        <f t="shared" si="19"/>
        <v>0</v>
      </c>
      <c r="AR67" s="7">
        <f>IF(AND(AR66&gt;0,AR66&lt;&gt;"wait"),AR66,IF(AND(AOHL!$F67=0,AR66&lt;&gt;"wait"),0,IF(OR(AR66="wait",AOHL!$F67=1),IF(AND('WMp0-100'!AL68&gt;Sheet1!$E68,'WMp0-100'!AL68&lt;Sheet1!$D68),'WMp0-100'!AL68,"wait"),"wait")))</f>
        <v>0</v>
      </c>
      <c r="AS67" s="7">
        <f t="shared" si="20"/>
        <v>0</v>
      </c>
      <c r="AT67" s="7">
        <f>IF(AND(AT66&gt;0,AT66&lt;&gt;"wait"),AT66,IF(AND(AOHL!$F67=0,AT66&lt;&gt;"wait"),0,IF(OR(AT66="wait",AOHL!$F67=1),IF(AND('WMp0-100'!AM68&gt;Sheet1!$E68,'WMp0-100'!AM68&lt;Sheet1!$D68),'WMp0-100'!AM68,"wait"),"wait")))</f>
        <v>0</v>
      </c>
      <c r="AU67" s="7">
        <f t="shared" si="21"/>
        <v>0</v>
      </c>
      <c r="AV67" s="7"/>
      <c r="AW67" s="7">
        <f>IF(AND(AW66&gt;0,AW66&lt;&gt;"wait"),AW66,IF(AND(AOHL!$G67=0,AW66&lt;&gt;"wait"),0,IF(OR(AW66="wait",AOHL!$G67=1),IF(AND('WMp0-100'!AO68&gt;Sheet1!$E68,'WMp0-100'!AO68&lt;Sheet1!$D68),'WMp0-100'!AO68,"wait"),"wait")))</f>
        <v>0</v>
      </c>
      <c r="AX67" s="7">
        <f t="shared" si="22"/>
        <v>0</v>
      </c>
      <c r="AY67" s="7">
        <f>IF(AND(AY66&gt;0,AY66&lt;&gt;"wait"),AY66,IF(AND(AOHL!$G67=0,AY66&lt;&gt;"wait"),0,IF(OR(AY66="wait",AOHL!$G67=1),IF(AND('WMp0-100'!AP68&gt;Sheet1!$E68,'WMp0-100'!AP68&lt;Sheet1!$D68),'WMp0-100'!AP68,"wait"),"wait")))</f>
        <v>0</v>
      </c>
      <c r="AZ67" s="7">
        <f t="shared" si="23"/>
        <v>0</v>
      </c>
      <c r="BA67" s="7">
        <f>IF(AND(BA66&gt;0,BA66&lt;&gt;"wait"),BA66,IF(AND(AOHL!$G67=0,BA66&lt;&gt;"wait"),0,IF(OR(BA66="wait",AOHL!$G67=1),IF(AND('WMp0-100'!AQ68&gt;Sheet1!$E68,'WMp0-100'!AQ68&lt;Sheet1!$D68),'WMp0-100'!AQ68,"wait"),"wait")))</f>
        <v>0</v>
      </c>
      <c r="BB67" s="7">
        <f t="shared" si="24"/>
        <v>0</v>
      </c>
      <c r="BC67" s="7">
        <f>IF(AND(BC66&gt;0,BC66&lt;&gt;"wait"),BC66,IF(AND(AOHL!$G67=0,BC66&lt;&gt;"wait"),0,IF(OR(BC66="wait",AOHL!$G67=1),IF(AND('WMp0-100'!AR68&gt;Sheet1!$E68,'WMp0-100'!AR68&lt;Sheet1!$D68),'WMp0-100'!AR68,"wait"),"wait")))</f>
        <v>0</v>
      </c>
      <c r="BD67" s="7">
        <f t="shared" si="25"/>
        <v>0</v>
      </c>
      <c r="BE67" s="7">
        <f>IF(AND(BE66&gt;0,BE66&lt;&gt;"wait"),BE66,IF(AND(AOHL!$G67=0,BE66&lt;&gt;"wait"),0,IF(OR(BE66="wait",AOHL!$G67=1),IF(AND('WMp0-100'!AS68&gt;Sheet1!$E68,'WMp0-100'!AS68&lt;Sheet1!$D68),'WMp0-100'!AS68,"wait"),"wait")))</f>
        <v>0</v>
      </c>
      <c r="BF67" s="7">
        <f t="shared" si="26"/>
        <v>0</v>
      </c>
      <c r="BG67" s="7">
        <f>IF(AND(BG66&gt;0,BG66&lt;&gt;"wait"),BG66,IF(AND(AOHL!$G67=0,BG66&lt;&gt;"wait"),0,IF(OR(BG66="wait",AOHL!$G67=1),IF(AND('WMp0-100'!AT68&gt;Sheet1!$E68,'WMp0-100'!AT68&lt;Sheet1!$D68),'WMp0-100'!AT68,"wait"),"wait")))</f>
        <v>0</v>
      </c>
      <c r="BH67" s="7">
        <f t="shared" si="27"/>
        <v>0</v>
      </c>
      <c r="BI67" s="7">
        <f>IF(AND(BI66&gt;0,BI66&lt;&gt;"wait"),BI66,IF(AND(AOHL!$G67=0,BI66&lt;&gt;"wait"),0,IF(OR(BI66="wait",AOHL!$G67=1),IF(AND('WMp0-100'!AU68&gt;Sheet1!$E68,'WMp0-100'!AU68&lt;Sheet1!$D68),'WMp0-100'!AU68,"wait"),"wait")))</f>
        <v>0</v>
      </c>
      <c r="BJ67" s="7">
        <f t="shared" si="28"/>
        <v>0</v>
      </c>
      <c r="BK67" s="7">
        <f>IF(AND(BK66&gt;0,BK66&lt;&gt;"wait"),BK66,IF(AND(AOHL!$G67=0,BK66&lt;&gt;"wait"),0,IF(OR(BK66="wait",AOHL!$G67=1),IF(AND('WMp0-100'!AV68&gt;Sheet1!$E68,'WMp0-100'!AV68&lt;Sheet1!$D68),'WMp0-100'!AV68,"wait"),"wait")))</f>
        <v>0</v>
      </c>
      <c r="BL67" s="7">
        <f t="shared" si="29"/>
        <v>0</v>
      </c>
      <c r="BM67" s="7">
        <f>IF(AND(BM66&gt;0,BM66&lt;&gt;"wait"),BM66,IF(AND(AOHL!$G67=0,BM66&lt;&gt;"wait"),0,IF(OR(BM66="wait",AOHL!$G67=1),IF(AND('WMp0-100'!AW68&gt;Sheet1!$E68,'WMp0-100'!AW68&lt;Sheet1!$D68),'WMp0-100'!AW68,"wait"),"wait")))</f>
        <v>0</v>
      </c>
      <c r="BN67" s="7">
        <f t="shared" si="30"/>
        <v>0</v>
      </c>
      <c r="BO67" s="7">
        <f>IF(AND(BO66&gt;0,BO66&lt;&gt;"wait"),BO66,IF(AND(AOHL!$G67=0,BO66&lt;&gt;"wait"),0,IF(OR(BO66="wait",AOHL!$G67=1),IF(AND('WMp0-100'!AX68&gt;Sheet1!$E68,'WMp0-100'!AX68&lt;Sheet1!$D68),'WMp0-100'!AX68,"wait"),"wait")))</f>
        <v>0</v>
      </c>
      <c r="BP67" s="7">
        <f t="shared" si="31"/>
        <v>0</v>
      </c>
      <c r="BQ67" s="7">
        <f>IF(AND(BQ66&gt;0,BQ66&lt;&gt;"wait"),BQ66,IF(AND(AOHL!$G67=0,BQ66&lt;&gt;"wait"),0,IF(OR(BQ66="wait",AOHL!$G67=1),IF(AND('WMp0-100'!AY68&gt;Sheet1!$E68,'WMp0-100'!AY68&lt;Sheet1!$D68),'WMp0-100'!AY68,"wait"),"wait")))</f>
        <v>0</v>
      </c>
      <c r="BR67" s="7">
        <f t="shared" si="32"/>
        <v>0</v>
      </c>
    </row>
    <row r="68" spans="1:70" x14ac:dyDescent="0.3">
      <c r="A68" t="str">
        <f>Sheet1!B68</f>
        <v>03/01 10:21</v>
      </c>
      <c r="C68" s="7">
        <f>IF(AND(C67&gt;0,C67&lt;&gt;"wait"),C67,IF(AND(AOHL!$E68=0,C67&lt;&gt;"wait"),0,IF(OR(C67="wait",AOHL!$E68=1),IF(AND('WMp0-100'!Q69&gt;Sheet1!$E69,'WMp0-100'!Q69&lt;Sheet1!$D69),'WMp0-100'!Q69,"wait"),"wait")))</f>
        <v>0</v>
      </c>
      <c r="D68" s="7">
        <f t="shared" ref="D68:D131" si="33">IF(D67="AI","AI",IF(OR(C68="wait",C68=0),0,"AI"))</f>
        <v>0</v>
      </c>
      <c r="E68" s="7">
        <f>IF(AND(E67&gt;0,E67&lt;&gt;"wait"),E67,IF(AND(AOHL!$E68=0,E67&lt;&gt;"wait"),0,IF(OR(E67="wait",AOHL!$E68=1),IF(AND('WMp0-100'!R69&gt;Sheet1!$E69,'WMp0-100'!R69&lt;Sheet1!$D69),'WMp0-100'!R69,"wait"),"wait")))</f>
        <v>0</v>
      </c>
      <c r="F68" s="7">
        <f t="shared" ref="F68:F131" si="34">IF(F67="AI","AI",IF(OR(E68="wait",E68=0),0,"AI"))</f>
        <v>0</v>
      </c>
      <c r="G68" s="7">
        <f>IF(AND(G67&gt;0,G67&lt;&gt;"wait"),G67,IF(AND(AOHL!$E68=0,G67&lt;&gt;"wait"),0,IF(OR(G67="wait",AOHL!$E68=1),IF(AND('WMp0-100'!S69&gt;Sheet1!$E69,'WMp0-100'!S69&lt;Sheet1!$D69),'WMp0-100'!S69,"wait"),"wait")))</f>
        <v>0</v>
      </c>
      <c r="H68" s="7">
        <f t="shared" ref="H68:H131" si="35">IF(H67="AI","AI",IF(OR(G68="wait",G68=0),0,"AI"))</f>
        <v>0</v>
      </c>
      <c r="I68" s="7">
        <f>IF(AND(I67&gt;0,I67&lt;&gt;"wait"),I67,IF(AND(AOHL!$E68=0,I67&lt;&gt;"wait"),0,IF(OR(I67="wait",AOHL!$E68=1),IF(AND('WMp0-100'!T69&gt;Sheet1!$E69,'WMp0-100'!T69&lt;Sheet1!$D69),'WMp0-100'!T69,"wait"),"wait")))</f>
        <v>0</v>
      </c>
      <c r="J68" s="7">
        <f t="shared" ref="J68:J131" si="36">IF(J67="AI","AI",IF(OR(I68="wait",I68=0),0,"AI"))</f>
        <v>0</v>
      </c>
      <c r="K68" s="7">
        <f>IF(AND(K67&gt;0,K67&lt;&gt;"wait"),K67,IF(AND(AOHL!$E68=0,K67&lt;&gt;"wait"),0,IF(OR(K67="wait",AOHL!$E68=1),IF(AND('WMp0-100'!U69&gt;Sheet1!$E69,'WMp0-100'!U69&lt;Sheet1!$D69),'WMp0-100'!U69,"wait"),"wait")))</f>
        <v>0</v>
      </c>
      <c r="L68" s="7">
        <f t="shared" ref="L68:L131" si="37">IF(L67="AI","AI",IF(OR(K68="wait",K68=0),0,"AI"))</f>
        <v>0</v>
      </c>
      <c r="M68" s="7">
        <f>IF(AND(M67&gt;0,M67&lt;&gt;"wait"),M67,IF(AND(AOHL!$E68=0,M67&lt;&gt;"wait"),0,IF(OR(M67="wait",AOHL!$E68=1),IF(AND('WMp0-100'!V69&gt;Sheet1!$E69,'WMp0-100'!V69&lt;Sheet1!$D69),'WMp0-100'!V69,"wait"),"wait")))</f>
        <v>0</v>
      </c>
      <c r="N68" s="7">
        <f t="shared" ref="N68:N131" si="38">IF(N67="AI","AI",IF(OR(M68="wait",M68=0),0,"AI"))</f>
        <v>0</v>
      </c>
      <c r="O68" s="7">
        <f>IF(AND(O67&gt;0,O67&lt;&gt;"wait"),O67,IF(AND(AOHL!$E68=0,O67&lt;&gt;"wait"),0,IF(OR(O67="wait",AOHL!$E68=1),IF(AND('WMp0-100'!W69&gt;Sheet1!$E69,'WMp0-100'!W69&lt;Sheet1!$D69),'WMp0-100'!W69,"wait"),"wait")))</f>
        <v>0</v>
      </c>
      <c r="P68" s="7">
        <f t="shared" ref="P68:P131" si="39">IF(P67="AI","AI",IF(OR(O68="wait",O68=0),0,"AI"))</f>
        <v>0</v>
      </c>
      <c r="Q68" s="7">
        <f>IF(AND(Q67&gt;0,Q67&lt;&gt;"wait"),Q67,IF(AND(AOHL!$E68=0,Q67&lt;&gt;"wait"),0,IF(OR(Q67="wait",AOHL!$E68=1),IF(AND('WMp0-100'!X69&gt;Sheet1!$E69,'WMp0-100'!X69&lt;Sheet1!$D69),'WMp0-100'!X69,"wait"),"wait")))</f>
        <v>0</v>
      </c>
      <c r="R68" s="7">
        <f t="shared" ref="R68:R131" si="40">IF(R67="AI","AI",IF(OR(Q68="wait",Q68=0),0,"AI"))</f>
        <v>0</v>
      </c>
      <c r="S68" s="7">
        <f>IF(AND(S67&gt;0,S67&lt;&gt;"wait"),S67,IF(AND(AOHL!$E68=0,S67&lt;&gt;"wait"),0,IF(OR(S67="wait",AOHL!$E68=1),IF(AND('WMp0-100'!Y69&gt;Sheet1!$E69,'WMp0-100'!Y69&lt;Sheet1!$D69),'WMp0-100'!Y69,"wait"),"wait")))</f>
        <v>0</v>
      </c>
      <c r="T68" s="7">
        <f t="shared" ref="T68:T131" si="41">IF(T67="AI","AI",IF(OR(S68="wait",S68=0),0,"AI"))</f>
        <v>0</v>
      </c>
      <c r="U68" s="7">
        <f>IF(AND(U67&gt;0,U67&lt;&gt;"wait"),U67,IF(AND(AOHL!$E68=0,U67&lt;&gt;"wait"),0,IF(OR(U67="wait",AOHL!$E68=1),IF(AND('WMp0-100'!Z69&gt;Sheet1!$E69,'WMp0-100'!Z69&lt;Sheet1!$D69),'WMp0-100'!Z69,"wait"),"wait")))</f>
        <v>0</v>
      </c>
      <c r="V68" s="7">
        <f t="shared" ref="V68:V131" si="42">IF(V67="AI","AI",IF(OR(U68="wait",U68=0),0,"AI"))</f>
        <v>0</v>
      </c>
      <c r="W68" s="7">
        <f>IF(AND(W67&gt;0,W67&lt;&gt;"wait"),W67,IF(AND(AOHL!$E68=0,W67&lt;&gt;"wait"),0,IF(OR(W67="wait",AOHL!$E68=1),IF(AND('WMp0-100'!AA69&gt;Sheet1!$E69,'WMp0-100'!AA69&lt;Sheet1!$D69),'WMp0-100'!AA69,"wait"),"wait")))</f>
        <v>0</v>
      </c>
      <c r="X68" s="7">
        <f t="shared" ref="X68:X131" si="43">IF(X67="AI","AI",IF(OR(W68="wait",W68=0),0,"AI"))</f>
        <v>0</v>
      </c>
      <c r="Z68" s="7">
        <f>IF(AND(Z67&gt;0,Z67&lt;&gt;"wait"),Z67,IF(AND(AOHL!$F68=0,Z67&lt;&gt;"wait"),0,IF(OR(Z67="wait",AOHL!$F68=1),IF(AND('WMp0-100'!AC69&gt;Sheet1!$E69,'WMp0-100'!AC69&lt;Sheet1!$D69),'WMp0-100'!AC69,"wait"),"wait")))</f>
        <v>0</v>
      </c>
      <c r="AA68" s="7">
        <f t="shared" ref="AA68:AA131" si="44">IF(AA67="AI","AI",IF(OR(Z68="wait",Z68=0),0,"AI"))</f>
        <v>0</v>
      </c>
      <c r="AB68" s="7">
        <f>IF(AND(AB67&gt;0,AB67&lt;&gt;"wait"),AB67,IF(AND(AOHL!$F68=0,AB67&lt;&gt;"wait"),0,IF(OR(AB67="wait",AOHL!$F68=1),IF(AND('WMp0-100'!AD69&gt;Sheet1!$E69,'WMp0-100'!AD69&lt;Sheet1!$D69),'WMp0-100'!AD69,"wait"),"wait")))</f>
        <v>0</v>
      </c>
      <c r="AC68" s="7">
        <f t="shared" ref="AC68:AC131" si="45">IF(AC67="AI","AI",IF(OR(AB68="wait",AB68=0),0,"AI"))</f>
        <v>0</v>
      </c>
      <c r="AD68" s="7">
        <f>IF(AND(AD67&gt;0,AD67&lt;&gt;"wait"),AD67,IF(AND(AOHL!$F68=0,AD67&lt;&gt;"wait"),0,IF(OR(AD67="wait",AOHL!$F68=1),IF(AND('WMp0-100'!AE69&gt;Sheet1!$E69,'WMp0-100'!AE69&lt;Sheet1!$D69),'WMp0-100'!AE69,"wait"),"wait")))</f>
        <v>0</v>
      </c>
      <c r="AE68" s="7">
        <f t="shared" ref="AE68:AE131" si="46">IF(AE67="AI","AI",IF(OR(AD68="wait",AD68=0),0,"AI"))</f>
        <v>0</v>
      </c>
      <c r="AF68" s="7">
        <f>IF(AND(AF67&gt;0,AF67&lt;&gt;"wait"),AF67,IF(AND(AOHL!$F68=0,AF67&lt;&gt;"wait"),0,IF(OR(AF67="wait",AOHL!$F68=1),IF(AND('WMp0-100'!AF69&gt;Sheet1!$E69,'WMp0-100'!AF69&lt;Sheet1!$D69),'WMp0-100'!AF69,"wait"),"wait")))</f>
        <v>0</v>
      </c>
      <c r="AG68" s="7">
        <f t="shared" ref="AG68:AG131" si="47">IF(AG67="AI","AI",IF(OR(AF68="wait",AF68=0),0,"AI"))</f>
        <v>0</v>
      </c>
      <c r="AH68" s="7">
        <f>IF(AND(AH67&gt;0,AH67&lt;&gt;"wait"),AH67,IF(AND(AOHL!$F68=0,AH67&lt;&gt;"wait"),0,IF(OR(AH67="wait",AOHL!$F68=1),IF(AND('WMp0-100'!AG69&gt;Sheet1!$E69,'WMp0-100'!AG69&lt;Sheet1!$D69),'WMp0-100'!AG69,"wait"),"wait")))</f>
        <v>0</v>
      </c>
      <c r="AI68" s="7">
        <f t="shared" ref="AI68:AI131" si="48">IF(AI67="AI","AI",IF(OR(AH68="wait",AH68=0),0,"AI"))</f>
        <v>0</v>
      </c>
      <c r="AJ68" s="7">
        <f>IF(AND(AJ67&gt;0,AJ67&lt;&gt;"wait"),AJ67,IF(AND(AOHL!$F68=0,AJ67&lt;&gt;"wait"),0,IF(OR(AJ67="wait",AOHL!$F68=1),IF(AND('WMp0-100'!AH69&gt;Sheet1!$E69,'WMp0-100'!AH69&lt;Sheet1!$D69),'WMp0-100'!AH69,"wait"),"wait")))</f>
        <v>0</v>
      </c>
      <c r="AK68" s="7">
        <f t="shared" ref="AK68:AK131" si="49">IF(AK67="AI","AI",IF(OR(AJ68="wait",AJ68=0),0,"AI"))</f>
        <v>0</v>
      </c>
      <c r="AL68" s="7">
        <f>IF(AND(AL67&gt;0,AL67&lt;&gt;"wait"),AL67,IF(AND(AOHL!$F68=0,AL67&lt;&gt;"wait"),0,IF(OR(AL67="wait",AOHL!$F68=1),IF(AND('WMp0-100'!AI69&gt;Sheet1!$E69,'WMp0-100'!AI69&lt;Sheet1!$D69),'WMp0-100'!AI69,"wait"),"wait")))</f>
        <v>0</v>
      </c>
      <c r="AM68" s="7">
        <f t="shared" ref="AM68:AM131" si="50">IF(AM67="AI","AI",IF(OR(AL68="wait",AL68=0),0,"AI"))</f>
        <v>0</v>
      </c>
      <c r="AN68" s="7">
        <f>IF(AND(AN67&gt;0,AN67&lt;&gt;"wait"),AN67,IF(AND(AOHL!$F68=0,AN67&lt;&gt;"wait"),0,IF(OR(AN67="wait",AOHL!$F68=1),IF(AND('WMp0-100'!AJ69&gt;Sheet1!$E69,'WMp0-100'!AJ69&lt;Sheet1!$D69),'WMp0-100'!AJ69,"wait"),"wait")))</f>
        <v>0</v>
      </c>
      <c r="AO68" s="7">
        <f t="shared" ref="AO68:AO131" si="51">IF(AO67="AI","AI",IF(OR(AN68="wait",AN68=0),0,"AI"))</f>
        <v>0</v>
      </c>
      <c r="AP68" s="7">
        <f>IF(AND(AP67&gt;0,AP67&lt;&gt;"wait"),AP67,IF(AND(AOHL!$F68=0,AP67&lt;&gt;"wait"),0,IF(OR(AP67="wait",AOHL!$F68=1),IF(AND('WMp0-100'!AK69&gt;Sheet1!$E69,'WMp0-100'!AK69&lt;Sheet1!$D69),'WMp0-100'!AK69,"wait"),"wait")))</f>
        <v>0</v>
      </c>
      <c r="AQ68" s="7">
        <f t="shared" ref="AQ68:AQ131" si="52">IF(AQ67="AI","AI",IF(OR(AP68="wait",AP68=0),0,"AI"))</f>
        <v>0</v>
      </c>
      <c r="AR68" s="7">
        <f>IF(AND(AR67&gt;0,AR67&lt;&gt;"wait"),AR67,IF(AND(AOHL!$F68=0,AR67&lt;&gt;"wait"),0,IF(OR(AR67="wait",AOHL!$F68=1),IF(AND('WMp0-100'!AL69&gt;Sheet1!$E69,'WMp0-100'!AL69&lt;Sheet1!$D69),'WMp0-100'!AL69,"wait"),"wait")))</f>
        <v>0</v>
      </c>
      <c r="AS68" s="7">
        <f t="shared" ref="AS68:AS131" si="53">IF(AS67="AI","AI",IF(OR(AR68="wait",AR68=0),0,"AI"))</f>
        <v>0</v>
      </c>
      <c r="AT68" s="7">
        <f>IF(AND(AT67&gt;0,AT67&lt;&gt;"wait"),AT67,IF(AND(AOHL!$F68=0,AT67&lt;&gt;"wait"),0,IF(OR(AT67="wait",AOHL!$F68=1),IF(AND('WMp0-100'!AM69&gt;Sheet1!$E69,'WMp0-100'!AM69&lt;Sheet1!$D69),'WMp0-100'!AM69,"wait"),"wait")))</f>
        <v>0</v>
      </c>
      <c r="AU68" s="7">
        <f t="shared" ref="AU68:AU131" si="54">IF(AU67="AI","AI",IF(OR(AT68="wait",AT68=0),0,"AI"))</f>
        <v>0</v>
      </c>
      <c r="AV68" s="7"/>
      <c r="AW68" s="7">
        <f>IF(AND(AW67&gt;0,AW67&lt;&gt;"wait"),AW67,IF(AND(AOHL!$G68=0,AW67&lt;&gt;"wait"),0,IF(OR(AW67="wait",AOHL!$G68=1),IF(AND('WMp0-100'!AO69&gt;Sheet1!$E69,'WMp0-100'!AO69&lt;Sheet1!$D69),'WMp0-100'!AO69,"wait"),"wait")))</f>
        <v>0</v>
      </c>
      <c r="AX68" s="7">
        <f t="shared" ref="AX68:AX131" si="55">IF(AX67="AI","AI",IF(OR(AW68="wait",AW68=0),0,"AI"))</f>
        <v>0</v>
      </c>
      <c r="AY68" s="7">
        <f>IF(AND(AY67&gt;0,AY67&lt;&gt;"wait"),AY67,IF(AND(AOHL!$G68=0,AY67&lt;&gt;"wait"),0,IF(OR(AY67="wait",AOHL!$G68=1),IF(AND('WMp0-100'!AP69&gt;Sheet1!$E69,'WMp0-100'!AP69&lt;Sheet1!$D69),'WMp0-100'!AP69,"wait"),"wait")))</f>
        <v>0</v>
      </c>
      <c r="AZ68" s="7">
        <f t="shared" ref="AZ68:AZ131" si="56">IF(AZ67="AI","AI",IF(OR(AY68="wait",AY68=0),0,"AI"))</f>
        <v>0</v>
      </c>
      <c r="BA68" s="7">
        <f>IF(AND(BA67&gt;0,BA67&lt;&gt;"wait"),BA67,IF(AND(AOHL!$G68=0,BA67&lt;&gt;"wait"),0,IF(OR(BA67="wait",AOHL!$G68=1),IF(AND('WMp0-100'!AQ69&gt;Sheet1!$E69,'WMp0-100'!AQ69&lt;Sheet1!$D69),'WMp0-100'!AQ69,"wait"),"wait")))</f>
        <v>0</v>
      </c>
      <c r="BB68" s="7">
        <f t="shared" ref="BB68:BB131" si="57">IF(BB67="AI","AI",IF(OR(BA68="wait",BA68=0),0,"AI"))</f>
        <v>0</v>
      </c>
      <c r="BC68" s="7">
        <f>IF(AND(BC67&gt;0,BC67&lt;&gt;"wait"),BC67,IF(AND(AOHL!$G68=0,BC67&lt;&gt;"wait"),0,IF(OR(BC67="wait",AOHL!$G68=1),IF(AND('WMp0-100'!AR69&gt;Sheet1!$E69,'WMp0-100'!AR69&lt;Sheet1!$D69),'WMp0-100'!AR69,"wait"),"wait")))</f>
        <v>0</v>
      </c>
      <c r="BD68" s="7">
        <f t="shared" ref="BD68:BD131" si="58">IF(BD67="AI","AI",IF(OR(BC68="wait",BC68=0),0,"AI"))</f>
        <v>0</v>
      </c>
      <c r="BE68" s="7">
        <f>IF(AND(BE67&gt;0,BE67&lt;&gt;"wait"),BE67,IF(AND(AOHL!$G68=0,BE67&lt;&gt;"wait"),0,IF(OR(BE67="wait",AOHL!$G68=1),IF(AND('WMp0-100'!AS69&gt;Sheet1!$E69,'WMp0-100'!AS69&lt;Sheet1!$D69),'WMp0-100'!AS69,"wait"),"wait")))</f>
        <v>0</v>
      </c>
      <c r="BF68" s="7">
        <f t="shared" ref="BF68:BF131" si="59">IF(BF67="AI","AI",IF(OR(BE68="wait",BE68=0),0,"AI"))</f>
        <v>0</v>
      </c>
      <c r="BG68" s="7">
        <f>IF(AND(BG67&gt;0,BG67&lt;&gt;"wait"),BG67,IF(AND(AOHL!$G68=0,BG67&lt;&gt;"wait"),0,IF(OR(BG67="wait",AOHL!$G68=1),IF(AND('WMp0-100'!AT69&gt;Sheet1!$E69,'WMp0-100'!AT69&lt;Sheet1!$D69),'WMp0-100'!AT69,"wait"),"wait")))</f>
        <v>0</v>
      </c>
      <c r="BH68" s="7">
        <f t="shared" ref="BH68:BH131" si="60">IF(BH67="AI","AI",IF(OR(BG68="wait",BG68=0),0,"AI"))</f>
        <v>0</v>
      </c>
      <c r="BI68" s="7">
        <f>IF(AND(BI67&gt;0,BI67&lt;&gt;"wait"),BI67,IF(AND(AOHL!$G68=0,BI67&lt;&gt;"wait"),0,IF(OR(BI67="wait",AOHL!$G68=1),IF(AND('WMp0-100'!AU69&gt;Sheet1!$E69,'WMp0-100'!AU69&lt;Sheet1!$D69),'WMp0-100'!AU69,"wait"),"wait")))</f>
        <v>0</v>
      </c>
      <c r="BJ68" s="7">
        <f t="shared" ref="BJ68:BJ131" si="61">IF(BJ67="AI","AI",IF(OR(BI68="wait",BI68=0),0,"AI"))</f>
        <v>0</v>
      </c>
      <c r="BK68" s="7">
        <f>IF(AND(BK67&gt;0,BK67&lt;&gt;"wait"),BK67,IF(AND(AOHL!$G68=0,BK67&lt;&gt;"wait"),0,IF(OR(BK67="wait",AOHL!$G68=1),IF(AND('WMp0-100'!AV69&gt;Sheet1!$E69,'WMp0-100'!AV69&lt;Sheet1!$D69),'WMp0-100'!AV69,"wait"),"wait")))</f>
        <v>0</v>
      </c>
      <c r="BL68" s="7">
        <f t="shared" ref="BL68:BL131" si="62">IF(BL67="AI","AI",IF(OR(BK68="wait",BK68=0),0,"AI"))</f>
        <v>0</v>
      </c>
      <c r="BM68" s="7">
        <f>IF(AND(BM67&gt;0,BM67&lt;&gt;"wait"),BM67,IF(AND(AOHL!$G68=0,BM67&lt;&gt;"wait"),0,IF(OR(BM67="wait",AOHL!$G68=1),IF(AND('WMp0-100'!AW69&gt;Sheet1!$E69,'WMp0-100'!AW69&lt;Sheet1!$D69),'WMp0-100'!AW69,"wait"),"wait")))</f>
        <v>0</v>
      </c>
      <c r="BN68" s="7">
        <f t="shared" ref="BN68:BN131" si="63">IF(BN67="AI","AI",IF(OR(BM68="wait",BM68=0),0,"AI"))</f>
        <v>0</v>
      </c>
      <c r="BO68" s="7">
        <f>IF(AND(BO67&gt;0,BO67&lt;&gt;"wait"),BO67,IF(AND(AOHL!$G68=0,BO67&lt;&gt;"wait"),0,IF(OR(BO67="wait",AOHL!$G68=1),IF(AND('WMp0-100'!AX69&gt;Sheet1!$E69,'WMp0-100'!AX69&lt;Sheet1!$D69),'WMp0-100'!AX69,"wait"),"wait")))</f>
        <v>0</v>
      </c>
      <c r="BP68" s="7">
        <f t="shared" ref="BP68:BP131" si="64">IF(BP67="AI","AI",IF(OR(BO68="wait",BO68=0),0,"AI"))</f>
        <v>0</v>
      </c>
      <c r="BQ68" s="7">
        <f>IF(AND(BQ67&gt;0,BQ67&lt;&gt;"wait"),BQ67,IF(AND(AOHL!$G68=0,BQ67&lt;&gt;"wait"),0,IF(OR(BQ67="wait",AOHL!$G68=1),IF(AND('WMp0-100'!AY69&gt;Sheet1!$E69,'WMp0-100'!AY69&lt;Sheet1!$D69),'WMp0-100'!AY69,"wait"),"wait")))</f>
        <v>0</v>
      </c>
      <c r="BR68" s="7">
        <f t="shared" ref="BR68:BR131" si="65">IF(BR67="AI","AI",IF(OR(BQ68="wait",BQ68=0),0,"AI"))</f>
        <v>0</v>
      </c>
    </row>
    <row r="69" spans="1:70" x14ac:dyDescent="0.3">
      <c r="A69" t="str">
        <f>Sheet1!B69</f>
        <v>03/01 10:22</v>
      </c>
      <c r="C69" s="7">
        <f>IF(AND(C68&gt;0,C68&lt;&gt;"wait"),C68,IF(AND(AOHL!$E69=0,C68&lt;&gt;"wait"),0,IF(OR(C68="wait",AOHL!$E69=1),IF(AND('WMp0-100'!Q70&gt;Sheet1!$E70,'WMp0-100'!Q70&lt;Sheet1!$D70),'WMp0-100'!Q70,"wait"),"wait")))</f>
        <v>0</v>
      </c>
      <c r="D69" s="7">
        <f t="shared" si="33"/>
        <v>0</v>
      </c>
      <c r="E69" s="7">
        <f>IF(AND(E68&gt;0,E68&lt;&gt;"wait"),E68,IF(AND(AOHL!$E69=0,E68&lt;&gt;"wait"),0,IF(OR(E68="wait",AOHL!$E69=1),IF(AND('WMp0-100'!R70&gt;Sheet1!$E70,'WMp0-100'!R70&lt;Sheet1!$D70),'WMp0-100'!R70,"wait"),"wait")))</f>
        <v>0</v>
      </c>
      <c r="F69" s="7">
        <f t="shared" si="34"/>
        <v>0</v>
      </c>
      <c r="G69" s="7">
        <f>IF(AND(G68&gt;0,G68&lt;&gt;"wait"),G68,IF(AND(AOHL!$E69=0,G68&lt;&gt;"wait"),0,IF(OR(G68="wait",AOHL!$E69=1),IF(AND('WMp0-100'!S70&gt;Sheet1!$E70,'WMp0-100'!S70&lt;Sheet1!$D70),'WMp0-100'!S70,"wait"),"wait")))</f>
        <v>0</v>
      </c>
      <c r="H69" s="7">
        <f t="shared" si="35"/>
        <v>0</v>
      </c>
      <c r="I69" s="7">
        <f>IF(AND(I68&gt;0,I68&lt;&gt;"wait"),I68,IF(AND(AOHL!$E69=0,I68&lt;&gt;"wait"),0,IF(OR(I68="wait",AOHL!$E69=1),IF(AND('WMp0-100'!T70&gt;Sheet1!$E70,'WMp0-100'!T70&lt;Sheet1!$D70),'WMp0-100'!T70,"wait"),"wait")))</f>
        <v>0</v>
      </c>
      <c r="J69" s="7">
        <f t="shared" si="36"/>
        <v>0</v>
      </c>
      <c r="K69" s="7">
        <f>IF(AND(K68&gt;0,K68&lt;&gt;"wait"),K68,IF(AND(AOHL!$E69=0,K68&lt;&gt;"wait"),0,IF(OR(K68="wait",AOHL!$E69=1),IF(AND('WMp0-100'!U70&gt;Sheet1!$E70,'WMp0-100'!U70&lt;Sheet1!$D70),'WMp0-100'!U70,"wait"),"wait")))</f>
        <v>0</v>
      </c>
      <c r="L69" s="7">
        <f t="shared" si="37"/>
        <v>0</v>
      </c>
      <c r="M69" s="7">
        <f>IF(AND(M68&gt;0,M68&lt;&gt;"wait"),M68,IF(AND(AOHL!$E69=0,M68&lt;&gt;"wait"),0,IF(OR(M68="wait",AOHL!$E69=1),IF(AND('WMp0-100'!V70&gt;Sheet1!$E70,'WMp0-100'!V70&lt;Sheet1!$D70),'WMp0-100'!V70,"wait"),"wait")))</f>
        <v>0</v>
      </c>
      <c r="N69" s="7">
        <f t="shared" si="38"/>
        <v>0</v>
      </c>
      <c r="O69" s="7">
        <f>IF(AND(O68&gt;0,O68&lt;&gt;"wait"),O68,IF(AND(AOHL!$E69=0,O68&lt;&gt;"wait"),0,IF(OR(O68="wait",AOHL!$E69=1),IF(AND('WMp0-100'!W70&gt;Sheet1!$E70,'WMp0-100'!W70&lt;Sheet1!$D70),'WMp0-100'!W70,"wait"),"wait")))</f>
        <v>0</v>
      </c>
      <c r="P69" s="7">
        <f t="shared" si="39"/>
        <v>0</v>
      </c>
      <c r="Q69" s="7">
        <f>IF(AND(Q68&gt;0,Q68&lt;&gt;"wait"),Q68,IF(AND(AOHL!$E69=0,Q68&lt;&gt;"wait"),0,IF(OR(Q68="wait",AOHL!$E69=1),IF(AND('WMp0-100'!X70&gt;Sheet1!$E70,'WMp0-100'!X70&lt;Sheet1!$D70),'WMp0-100'!X70,"wait"),"wait")))</f>
        <v>0</v>
      </c>
      <c r="R69" s="7">
        <f t="shared" si="40"/>
        <v>0</v>
      </c>
      <c r="S69" s="7">
        <f>IF(AND(S68&gt;0,S68&lt;&gt;"wait"),S68,IF(AND(AOHL!$E69=0,S68&lt;&gt;"wait"),0,IF(OR(S68="wait",AOHL!$E69=1),IF(AND('WMp0-100'!Y70&gt;Sheet1!$E70,'WMp0-100'!Y70&lt;Sheet1!$D70),'WMp0-100'!Y70,"wait"),"wait")))</f>
        <v>0</v>
      </c>
      <c r="T69" s="7">
        <f t="shared" si="41"/>
        <v>0</v>
      </c>
      <c r="U69" s="7">
        <f>IF(AND(U68&gt;0,U68&lt;&gt;"wait"),U68,IF(AND(AOHL!$E69=0,U68&lt;&gt;"wait"),0,IF(OR(U68="wait",AOHL!$E69=1),IF(AND('WMp0-100'!Z70&gt;Sheet1!$E70,'WMp0-100'!Z70&lt;Sheet1!$D70),'WMp0-100'!Z70,"wait"),"wait")))</f>
        <v>0</v>
      </c>
      <c r="V69" s="7">
        <f t="shared" si="42"/>
        <v>0</v>
      </c>
      <c r="W69" s="7">
        <f>IF(AND(W68&gt;0,W68&lt;&gt;"wait"),W68,IF(AND(AOHL!$E69=0,W68&lt;&gt;"wait"),0,IF(OR(W68="wait",AOHL!$E69=1),IF(AND('WMp0-100'!AA70&gt;Sheet1!$E70,'WMp0-100'!AA70&lt;Sheet1!$D70),'WMp0-100'!AA70,"wait"),"wait")))</f>
        <v>0</v>
      </c>
      <c r="X69" s="7">
        <f t="shared" si="43"/>
        <v>0</v>
      </c>
      <c r="Z69" s="7">
        <f>IF(AND(Z68&gt;0,Z68&lt;&gt;"wait"),Z68,IF(AND(AOHL!$F69=0,Z68&lt;&gt;"wait"),0,IF(OR(Z68="wait",AOHL!$F69=1),IF(AND('WMp0-100'!AC70&gt;Sheet1!$E70,'WMp0-100'!AC70&lt;Sheet1!$D70),'WMp0-100'!AC70,"wait"),"wait")))</f>
        <v>0</v>
      </c>
      <c r="AA69" s="7">
        <f t="shared" si="44"/>
        <v>0</v>
      </c>
      <c r="AB69" s="7">
        <f>IF(AND(AB68&gt;0,AB68&lt;&gt;"wait"),AB68,IF(AND(AOHL!$F69=0,AB68&lt;&gt;"wait"),0,IF(OR(AB68="wait",AOHL!$F69=1),IF(AND('WMp0-100'!AD70&gt;Sheet1!$E70,'WMp0-100'!AD70&lt;Sheet1!$D70),'WMp0-100'!AD70,"wait"),"wait")))</f>
        <v>0</v>
      </c>
      <c r="AC69" s="7">
        <f t="shared" si="45"/>
        <v>0</v>
      </c>
      <c r="AD69" s="7">
        <f>IF(AND(AD68&gt;0,AD68&lt;&gt;"wait"),AD68,IF(AND(AOHL!$F69=0,AD68&lt;&gt;"wait"),0,IF(OR(AD68="wait",AOHL!$F69=1),IF(AND('WMp0-100'!AE70&gt;Sheet1!$E70,'WMp0-100'!AE70&lt;Sheet1!$D70),'WMp0-100'!AE70,"wait"),"wait")))</f>
        <v>0</v>
      </c>
      <c r="AE69" s="7">
        <f t="shared" si="46"/>
        <v>0</v>
      </c>
      <c r="AF69" s="7">
        <f>IF(AND(AF68&gt;0,AF68&lt;&gt;"wait"),AF68,IF(AND(AOHL!$F69=0,AF68&lt;&gt;"wait"),0,IF(OR(AF68="wait",AOHL!$F69=1),IF(AND('WMp0-100'!AF70&gt;Sheet1!$E70,'WMp0-100'!AF70&lt;Sheet1!$D70),'WMp0-100'!AF70,"wait"),"wait")))</f>
        <v>0</v>
      </c>
      <c r="AG69" s="7">
        <f t="shared" si="47"/>
        <v>0</v>
      </c>
      <c r="AH69" s="7">
        <f>IF(AND(AH68&gt;0,AH68&lt;&gt;"wait"),AH68,IF(AND(AOHL!$F69=0,AH68&lt;&gt;"wait"),0,IF(OR(AH68="wait",AOHL!$F69=1),IF(AND('WMp0-100'!AG70&gt;Sheet1!$E70,'WMp0-100'!AG70&lt;Sheet1!$D70),'WMp0-100'!AG70,"wait"),"wait")))</f>
        <v>0</v>
      </c>
      <c r="AI69" s="7">
        <f t="shared" si="48"/>
        <v>0</v>
      </c>
      <c r="AJ69" s="7">
        <f>IF(AND(AJ68&gt;0,AJ68&lt;&gt;"wait"),AJ68,IF(AND(AOHL!$F69=0,AJ68&lt;&gt;"wait"),0,IF(OR(AJ68="wait",AOHL!$F69=1),IF(AND('WMp0-100'!AH70&gt;Sheet1!$E70,'WMp0-100'!AH70&lt;Sheet1!$D70),'WMp0-100'!AH70,"wait"),"wait")))</f>
        <v>0</v>
      </c>
      <c r="AK69" s="7">
        <f t="shared" si="49"/>
        <v>0</v>
      </c>
      <c r="AL69" s="7">
        <f>IF(AND(AL68&gt;0,AL68&lt;&gt;"wait"),AL68,IF(AND(AOHL!$F69=0,AL68&lt;&gt;"wait"),0,IF(OR(AL68="wait",AOHL!$F69=1),IF(AND('WMp0-100'!AI70&gt;Sheet1!$E70,'WMp0-100'!AI70&lt;Sheet1!$D70),'WMp0-100'!AI70,"wait"),"wait")))</f>
        <v>0</v>
      </c>
      <c r="AM69" s="7">
        <f t="shared" si="50"/>
        <v>0</v>
      </c>
      <c r="AN69" s="7">
        <f>IF(AND(AN68&gt;0,AN68&lt;&gt;"wait"),AN68,IF(AND(AOHL!$F69=0,AN68&lt;&gt;"wait"),0,IF(OR(AN68="wait",AOHL!$F69=1),IF(AND('WMp0-100'!AJ70&gt;Sheet1!$E70,'WMp0-100'!AJ70&lt;Sheet1!$D70),'WMp0-100'!AJ70,"wait"),"wait")))</f>
        <v>0</v>
      </c>
      <c r="AO69" s="7">
        <f t="shared" si="51"/>
        <v>0</v>
      </c>
      <c r="AP69" s="7">
        <f>IF(AND(AP68&gt;0,AP68&lt;&gt;"wait"),AP68,IF(AND(AOHL!$F69=0,AP68&lt;&gt;"wait"),0,IF(OR(AP68="wait",AOHL!$F69=1),IF(AND('WMp0-100'!AK70&gt;Sheet1!$E70,'WMp0-100'!AK70&lt;Sheet1!$D70),'WMp0-100'!AK70,"wait"),"wait")))</f>
        <v>0</v>
      </c>
      <c r="AQ69" s="7">
        <f t="shared" si="52"/>
        <v>0</v>
      </c>
      <c r="AR69" s="7">
        <f>IF(AND(AR68&gt;0,AR68&lt;&gt;"wait"),AR68,IF(AND(AOHL!$F69=0,AR68&lt;&gt;"wait"),0,IF(OR(AR68="wait",AOHL!$F69=1),IF(AND('WMp0-100'!AL70&gt;Sheet1!$E70,'WMp0-100'!AL70&lt;Sheet1!$D70),'WMp0-100'!AL70,"wait"),"wait")))</f>
        <v>0</v>
      </c>
      <c r="AS69" s="7">
        <f t="shared" si="53"/>
        <v>0</v>
      </c>
      <c r="AT69" s="7">
        <f>IF(AND(AT68&gt;0,AT68&lt;&gt;"wait"),AT68,IF(AND(AOHL!$F69=0,AT68&lt;&gt;"wait"),0,IF(OR(AT68="wait",AOHL!$F69=1),IF(AND('WMp0-100'!AM70&gt;Sheet1!$E70,'WMp0-100'!AM70&lt;Sheet1!$D70),'WMp0-100'!AM70,"wait"),"wait")))</f>
        <v>0</v>
      </c>
      <c r="AU69" s="7">
        <f t="shared" si="54"/>
        <v>0</v>
      </c>
      <c r="AV69" s="7"/>
      <c r="AW69" s="7">
        <f>IF(AND(AW68&gt;0,AW68&lt;&gt;"wait"),AW68,IF(AND(AOHL!$G69=0,AW68&lt;&gt;"wait"),0,IF(OR(AW68="wait",AOHL!$G69=1),IF(AND('WMp0-100'!AO70&gt;Sheet1!$E70,'WMp0-100'!AO70&lt;Sheet1!$D70),'WMp0-100'!AO70,"wait"),"wait")))</f>
        <v>0</v>
      </c>
      <c r="AX69" s="7">
        <f t="shared" si="55"/>
        <v>0</v>
      </c>
      <c r="AY69" s="7">
        <f>IF(AND(AY68&gt;0,AY68&lt;&gt;"wait"),AY68,IF(AND(AOHL!$G69=0,AY68&lt;&gt;"wait"),0,IF(OR(AY68="wait",AOHL!$G69=1),IF(AND('WMp0-100'!AP70&gt;Sheet1!$E70,'WMp0-100'!AP70&lt;Sheet1!$D70),'WMp0-100'!AP70,"wait"),"wait")))</f>
        <v>0</v>
      </c>
      <c r="AZ69" s="7">
        <f t="shared" si="56"/>
        <v>0</v>
      </c>
      <c r="BA69" s="7">
        <f>IF(AND(BA68&gt;0,BA68&lt;&gt;"wait"),BA68,IF(AND(AOHL!$G69=0,BA68&lt;&gt;"wait"),0,IF(OR(BA68="wait",AOHL!$G69=1),IF(AND('WMp0-100'!AQ70&gt;Sheet1!$E70,'WMp0-100'!AQ70&lt;Sheet1!$D70),'WMp0-100'!AQ70,"wait"),"wait")))</f>
        <v>0</v>
      </c>
      <c r="BB69" s="7">
        <f t="shared" si="57"/>
        <v>0</v>
      </c>
      <c r="BC69" s="7">
        <f>IF(AND(BC68&gt;0,BC68&lt;&gt;"wait"),BC68,IF(AND(AOHL!$G69=0,BC68&lt;&gt;"wait"),0,IF(OR(BC68="wait",AOHL!$G69=1),IF(AND('WMp0-100'!AR70&gt;Sheet1!$E70,'WMp0-100'!AR70&lt;Sheet1!$D70),'WMp0-100'!AR70,"wait"),"wait")))</f>
        <v>0</v>
      </c>
      <c r="BD69" s="7">
        <f t="shared" si="58"/>
        <v>0</v>
      </c>
      <c r="BE69" s="7">
        <f>IF(AND(BE68&gt;0,BE68&lt;&gt;"wait"),BE68,IF(AND(AOHL!$G69=0,BE68&lt;&gt;"wait"),0,IF(OR(BE68="wait",AOHL!$G69=1),IF(AND('WMp0-100'!AS70&gt;Sheet1!$E70,'WMp0-100'!AS70&lt;Sheet1!$D70),'WMp0-100'!AS70,"wait"),"wait")))</f>
        <v>0</v>
      </c>
      <c r="BF69" s="7">
        <f t="shared" si="59"/>
        <v>0</v>
      </c>
      <c r="BG69" s="7">
        <f>IF(AND(BG68&gt;0,BG68&lt;&gt;"wait"),BG68,IF(AND(AOHL!$G69=0,BG68&lt;&gt;"wait"),0,IF(OR(BG68="wait",AOHL!$G69=1),IF(AND('WMp0-100'!AT70&gt;Sheet1!$E70,'WMp0-100'!AT70&lt;Sheet1!$D70),'WMp0-100'!AT70,"wait"),"wait")))</f>
        <v>0</v>
      </c>
      <c r="BH69" s="7">
        <f t="shared" si="60"/>
        <v>0</v>
      </c>
      <c r="BI69" s="7">
        <f>IF(AND(BI68&gt;0,BI68&lt;&gt;"wait"),BI68,IF(AND(AOHL!$G69=0,BI68&lt;&gt;"wait"),0,IF(OR(BI68="wait",AOHL!$G69=1),IF(AND('WMp0-100'!AU70&gt;Sheet1!$E70,'WMp0-100'!AU70&lt;Sheet1!$D70),'WMp0-100'!AU70,"wait"),"wait")))</f>
        <v>0</v>
      </c>
      <c r="BJ69" s="7">
        <f t="shared" si="61"/>
        <v>0</v>
      </c>
      <c r="BK69" s="7">
        <f>IF(AND(BK68&gt;0,BK68&lt;&gt;"wait"),BK68,IF(AND(AOHL!$G69=0,BK68&lt;&gt;"wait"),0,IF(OR(BK68="wait",AOHL!$G69=1),IF(AND('WMp0-100'!AV70&gt;Sheet1!$E70,'WMp0-100'!AV70&lt;Sheet1!$D70),'WMp0-100'!AV70,"wait"),"wait")))</f>
        <v>0</v>
      </c>
      <c r="BL69" s="7">
        <f t="shared" si="62"/>
        <v>0</v>
      </c>
      <c r="BM69" s="7">
        <f>IF(AND(BM68&gt;0,BM68&lt;&gt;"wait"),BM68,IF(AND(AOHL!$G69=0,BM68&lt;&gt;"wait"),0,IF(OR(BM68="wait",AOHL!$G69=1),IF(AND('WMp0-100'!AW70&gt;Sheet1!$E70,'WMp0-100'!AW70&lt;Sheet1!$D70),'WMp0-100'!AW70,"wait"),"wait")))</f>
        <v>0</v>
      </c>
      <c r="BN69" s="7">
        <f t="shared" si="63"/>
        <v>0</v>
      </c>
      <c r="BO69" s="7">
        <f>IF(AND(BO68&gt;0,BO68&lt;&gt;"wait"),BO68,IF(AND(AOHL!$G69=0,BO68&lt;&gt;"wait"),0,IF(OR(BO68="wait",AOHL!$G69=1),IF(AND('WMp0-100'!AX70&gt;Sheet1!$E70,'WMp0-100'!AX70&lt;Sheet1!$D70),'WMp0-100'!AX70,"wait"),"wait")))</f>
        <v>0</v>
      </c>
      <c r="BP69" s="7">
        <f t="shared" si="64"/>
        <v>0</v>
      </c>
      <c r="BQ69" s="7">
        <f>IF(AND(BQ68&gt;0,BQ68&lt;&gt;"wait"),BQ68,IF(AND(AOHL!$G69=0,BQ68&lt;&gt;"wait"),0,IF(OR(BQ68="wait",AOHL!$G69=1),IF(AND('WMp0-100'!AY70&gt;Sheet1!$E70,'WMp0-100'!AY70&lt;Sheet1!$D70),'WMp0-100'!AY70,"wait"),"wait")))</f>
        <v>0</v>
      </c>
      <c r="BR69" s="7">
        <f t="shared" si="65"/>
        <v>0</v>
      </c>
    </row>
    <row r="70" spans="1:70" x14ac:dyDescent="0.3">
      <c r="A70" t="str">
        <f>Sheet1!B70</f>
        <v>03/01 10:23</v>
      </c>
      <c r="C70" s="7">
        <f>IF(AND(C69&gt;0,C69&lt;&gt;"wait"),C69,IF(AND(AOHL!$E70=0,C69&lt;&gt;"wait"),0,IF(OR(C69="wait",AOHL!$E70=1),IF(AND('WMp0-100'!Q71&gt;Sheet1!$E71,'WMp0-100'!Q71&lt;Sheet1!$D71),'WMp0-100'!Q71,"wait"),"wait")))</f>
        <v>0</v>
      </c>
      <c r="D70" s="7">
        <f t="shared" si="33"/>
        <v>0</v>
      </c>
      <c r="E70" s="7">
        <f>IF(AND(E69&gt;0,E69&lt;&gt;"wait"),E69,IF(AND(AOHL!$E70=0,E69&lt;&gt;"wait"),0,IF(OR(E69="wait",AOHL!$E70=1),IF(AND('WMp0-100'!R71&gt;Sheet1!$E71,'WMp0-100'!R71&lt;Sheet1!$D71),'WMp0-100'!R71,"wait"),"wait")))</f>
        <v>0</v>
      </c>
      <c r="F70" s="7">
        <f t="shared" si="34"/>
        <v>0</v>
      </c>
      <c r="G70" s="7">
        <f>IF(AND(G69&gt;0,G69&lt;&gt;"wait"),G69,IF(AND(AOHL!$E70=0,G69&lt;&gt;"wait"),0,IF(OR(G69="wait",AOHL!$E70=1),IF(AND('WMp0-100'!S71&gt;Sheet1!$E71,'WMp0-100'!S71&lt;Sheet1!$D71),'WMp0-100'!S71,"wait"),"wait")))</f>
        <v>0</v>
      </c>
      <c r="H70" s="7">
        <f t="shared" si="35"/>
        <v>0</v>
      </c>
      <c r="I70" s="7">
        <f>IF(AND(I69&gt;0,I69&lt;&gt;"wait"),I69,IF(AND(AOHL!$E70=0,I69&lt;&gt;"wait"),0,IF(OR(I69="wait",AOHL!$E70=1),IF(AND('WMp0-100'!T71&gt;Sheet1!$E71,'WMp0-100'!T71&lt;Sheet1!$D71),'WMp0-100'!T71,"wait"),"wait")))</f>
        <v>0</v>
      </c>
      <c r="J70" s="7">
        <f t="shared" si="36"/>
        <v>0</v>
      </c>
      <c r="K70" s="7">
        <f>IF(AND(K69&gt;0,K69&lt;&gt;"wait"),K69,IF(AND(AOHL!$E70=0,K69&lt;&gt;"wait"),0,IF(OR(K69="wait",AOHL!$E70=1),IF(AND('WMp0-100'!U71&gt;Sheet1!$E71,'WMp0-100'!U71&lt;Sheet1!$D71),'WMp0-100'!U71,"wait"),"wait")))</f>
        <v>0</v>
      </c>
      <c r="L70" s="7">
        <f t="shared" si="37"/>
        <v>0</v>
      </c>
      <c r="M70" s="7">
        <f>IF(AND(M69&gt;0,M69&lt;&gt;"wait"),M69,IF(AND(AOHL!$E70=0,M69&lt;&gt;"wait"),0,IF(OR(M69="wait",AOHL!$E70=1),IF(AND('WMp0-100'!V71&gt;Sheet1!$E71,'WMp0-100'!V71&lt;Sheet1!$D71),'WMp0-100'!V71,"wait"),"wait")))</f>
        <v>0</v>
      </c>
      <c r="N70" s="7">
        <f t="shared" si="38"/>
        <v>0</v>
      </c>
      <c r="O70" s="7">
        <f>IF(AND(O69&gt;0,O69&lt;&gt;"wait"),O69,IF(AND(AOHL!$E70=0,O69&lt;&gt;"wait"),0,IF(OR(O69="wait",AOHL!$E70=1),IF(AND('WMp0-100'!W71&gt;Sheet1!$E71,'WMp0-100'!W71&lt;Sheet1!$D71),'WMp0-100'!W71,"wait"),"wait")))</f>
        <v>0</v>
      </c>
      <c r="P70" s="7">
        <f t="shared" si="39"/>
        <v>0</v>
      </c>
      <c r="Q70" s="7">
        <f>IF(AND(Q69&gt;0,Q69&lt;&gt;"wait"),Q69,IF(AND(AOHL!$E70=0,Q69&lt;&gt;"wait"),0,IF(OR(Q69="wait",AOHL!$E70=1),IF(AND('WMp0-100'!X71&gt;Sheet1!$E71,'WMp0-100'!X71&lt;Sheet1!$D71),'WMp0-100'!X71,"wait"),"wait")))</f>
        <v>0</v>
      </c>
      <c r="R70" s="7">
        <f t="shared" si="40"/>
        <v>0</v>
      </c>
      <c r="S70" s="7">
        <f>IF(AND(S69&gt;0,S69&lt;&gt;"wait"),S69,IF(AND(AOHL!$E70=0,S69&lt;&gt;"wait"),0,IF(OR(S69="wait",AOHL!$E70=1),IF(AND('WMp0-100'!Y71&gt;Sheet1!$E71,'WMp0-100'!Y71&lt;Sheet1!$D71),'WMp0-100'!Y71,"wait"),"wait")))</f>
        <v>0</v>
      </c>
      <c r="T70" s="7">
        <f t="shared" si="41"/>
        <v>0</v>
      </c>
      <c r="U70" s="7">
        <f>IF(AND(U69&gt;0,U69&lt;&gt;"wait"),U69,IF(AND(AOHL!$E70=0,U69&lt;&gt;"wait"),0,IF(OR(U69="wait",AOHL!$E70=1),IF(AND('WMp0-100'!Z71&gt;Sheet1!$E71,'WMp0-100'!Z71&lt;Sheet1!$D71),'WMp0-100'!Z71,"wait"),"wait")))</f>
        <v>0</v>
      </c>
      <c r="V70" s="7">
        <f t="shared" si="42"/>
        <v>0</v>
      </c>
      <c r="W70" s="7">
        <f>IF(AND(W69&gt;0,W69&lt;&gt;"wait"),W69,IF(AND(AOHL!$E70=0,W69&lt;&gt;"wait"),0,IF(OR(W69="wait",AOHL!$E70=1),IF(AND('WMp0-100'!AA71&gt;Sheet1!$E71,'WMp0-100'!AA71&lt;Sheet1!$D71),'WMp0-100'!AA71,"wait"),"wait")))</f>
        <v>0</v>
      </c>
      <c r="X70" s="7">
        <f t="shared" si="43"/>
        <v>0</v>
      </c>
      <c r="Z70" s="7">
        <f>IF(AND(Z69&gt;0,Z69&lt;&gt;"wait"),Z69,IF(AND(AOHL!$F70=0,Z69&lt;&gt;"wait"),0,IF(OR(Z69="wait",AOHL!$F70=1),IF(AND('WMp0-100'!AC71&gt;Sheet1!$E71,'WMp0-100'!AC71&lt;Sheet1!$D71),'WMp0-100'!AC71,"wait"),"wait")))</f>
        <v>0</v>
      </c>
      <c r="AA70" s="7">
        <f t="shared" si="44"/>
        <v>0</v>
      </c>
      <c r="AB70" s="7">
        <f>IF(AND(AB69&gt;0,AB69&lt;&gt;"wait"),AB69,IF(AND(AOHL!$F70=0,AB69&lt;&gt;"wait"),0,IF(OR(AB69="wait",AOHL!$F70=1),IF(AND('WMp0-100'!AD71&gt;Sheet1!$E71,'WMp0-100'!AD71&lt;Sheet1!$D71),'WMp0-100'!AD71,"wait"),"wait")))</f>
        <v>0</v>
      </c>
      <c r="AC70" s="7">
        <f t="shared" si="45"/>
        <v>0</v>
      </c>
      <c r="AD70" s="7">
        <f>IF(AND(AD69&gt;0,AD69&lt;&gt;"wait"),AD69,IF(AND(AOHL!$F70=0,AD69&lt;&gt;"wait"),0,IF(OR(AD69="wait",AOHL!$F70=1),IF(AND('WMp0-100'!AE71&gt;Sheet1!$E71,'WMp0-100'!AE71&lt;Sheet1!$D71),'WMp0-100'!AE71,"wait"),"wait")))</f>
        <v>0</v>
      </c>
      <c r="AE70" s="7">
        <f t="shared" si="46"/>
        <v>0</v>
      </c>
      <c r="AF70" s="7">
        <f>IF(AND(AF69&gt;0,AF69&lt;&gt;"wait"),AF69,IF(AND(AOHL!$F70=0,AF69&lt;&gt;"wait"),0,IF(OR(AF69="wait",AOHL!$F70=1),IF(AND('WMp0-100'!AF71&gt;Sheet1!$E71,'WMp0-100'!AF71&lt;Sheet1!$D71),'WMp0-100'!AF71,"wait"),"wait")))</f>
        <v>0</v>
      </c>
      <c r="AG70" s="7">
        <f t="shared" si="47"/>
        <v>0</v>
      </c>
      <c r="AH70" s="7">
        <f>IF(AND(AH69&gt;0,AH69&lt;&gt;"wait"),AH69,IF(AND(AOHL!$F70=0,AH69&lt;&gt;"wait"),0,IF(OR(AH69="wait",AOHL!$F70=1),IF(AND('WMp0-100'!AG71&gt;Sheet1!$E71,'WMp0-100'!AG71&lt;Sheet1!$D71),'WMp0-100'!AG71,"wait"),"wait")))</f>
        <v>0</v>
      </c>
      <c r="AI70" s="7">
        <f t="shared" si="48"/>
        <v>0</v>
      </c>
      <c r="AJ70" s="7">
        <f>IF(AND(AJ69&gt;0,AJ69&lt;&gt;"wait"),AJ69,IF(AND(AOHL!$F70=0,AJ69&lt;&gt;"wait"),0,IF(OR(AJ69="wait",AOHL!$F70=1),IF(AND('WMp0-100'!AH71&gt;Sheet1!$E71,'WMp0-100'!AH71&lt;Sheet1!$D71),'WMp0-100'!AH71,"wait"),"wait")))</f>
        <v>0</v>
      </c>
      <c r="AK70" s="7">
        <f t="shared" si="49"/>
        <v>0</v>
      </c>
      <c r="AL70" s="7">
        <f>IF(AND(AL69&gt;0,AL69&lt;&gt;"wait"),AL69,IF(AND(AOHL!$F70=0,AL69&lt;&gt;"wait"),0,IF(OR(AL69="wait",AOHL!$F70=1),IF(AND('WMp0-100'!AI71&gt;Sheet1!$E71,'WMp0-100'!AI71&lt;Sheet1!$D71),'WMp0-100'!AI71,"wait"),"wait")))</f>
        <v>0</v>
      </c>
      <c r="AM70" s="7">
        <f t="shared" si="50"/>
        <v>0</v>
      </c>
      <c r="AN70" s="7">
        <f>IF(AND(AN69&gt;0,AN69&lt;&gt;"wait"),AN69,IF(AND(AOHL!$F70=0,AN69&lt;&gt;"wait"),0,IF(OR(AN69="wait",AOHL!$F70=1),IF(AND('WMp0-100'!AJ71&gt;Sheet1!$E71,'WMp0-100'!AJ71&lt;Sheet1!$D71),'WMp0-100'!AJ71,"wait"),"wait")))</f>
        <v>0</v>
      </c>
      <c r="AO70" s="7">
        <f t="shared" si="51"/>
        <v>0</v>
      </c>
      <c r="AP70" s="7">
        <f>IF(AND(AP69&gt;0,AP69&lt;&gt;"wait"),AP69,IF(AND(AOHL!$F70=0,AP69&lt;&gt;"wait"),0,IF(OR(AP69="wait",AOHL!$F70=1),IF(AND('WMp0-100'!AK71&gt;Sheet1!$E71,'WMp0-100'!AK71&lt;Sheet1!$D71),'WMp0-100'!AK71,"wait"),"wait")))</f>
        <v>0</v>
      </c>
      <c r="AQ70" s="7">
        <f t="shared" si="52"/>
        <v>0</v>
      </c>
      <c r="AR70" s="7">
        <f>IF(AND(AR69&gt;0,AR69&lt;&gt;"wait"),AR69,IF(AND(AOHL!$F70=0,AR69&lt;&gt;"wait"),0,IF(OR(AR69="wait",AOHL!$F70=1),IF(AND('WMp0-100'!AL71&gt;Sheet1!$E71,'WMp0-100'!AL71&lt;Sheet1!$D71),'WMp0-100'!AL71,"wait"),"wait")))</f>
        <v>0</v>
      </c>
      <c r="AS70" s="7">
        <f t="shared" si="53"/>
        <v>0</v>
      </c>
      <c r="AT70" s="7">
        <f>IF(AND(AT69&gt;0,AT69&lt;&gt;"wait"),AT69,IF(AND(AOHL!$F70=0,AT69&lt;&gt;"wait"),0,IF(OR(AT69="wait",AOHL!$F70=1),IF(AND('WMp0-100'!AM71&gt;Sheet1!$E71,'WMp0-100'!AM71&lt;Sheet1!$D71),'WMp0-100'!AM71,"wait"),"wait")))</f>
        <v>0</v>
      </c>
      <c r="AU70" s="7">
        <f t="shared" si="54"/>
        <v>0</v>
      </c>
      <c r="AV70" s="7"/>
      <c r="AW70" s="7">
        <f>IF(AND(AW69&gt;0,AW69&lt;&gt;"wait"),AW69,IF(AND(AOHL!$G70=0,AW69&lt;&gt;"wait"),0,IF(OR(AW69="wait",AOHL!$G70=1),IF(AND('WMp0-100'!AO71&gt;Sheet1!$E71,'WMp0-100'!AO71&lt;Sheet1!$D71),'WMp0-100'!AO71,"wait"),"wait")))</f>
        <v>0</v>
      </c>
      <c r="AX70" s="7">
        <f t="shared" si="55"/>
        <v>0</v>
      </c>
      <c r="AY70" s="7">
        <f>IF(AND(AY69&gt;0,AY69&lt;&gt;"wait"),AY69,IF(AND(AOHL!$G70=0,AY69&lt;&gt;"wait"),0,IF(OR(AY69="wait",AOHL!$G70=1),IF(AND('WMp0-100'!AP71&gt;Sheet1!$E71,'WMp0-100'!AP71&lt;Sheet1!$D71),'WMp0-100'!AP71,"wait"),"wait")))</f>
        <v>0</v>
      </c>
      <c r="AZ70" s="7">
        <f t="shared" si="56"/>
        <v>0</v>
      </c>
      <c r="BA70" s="7">
        <f>IF(AND(BA69&gt;0,BA69&lt;&gt;"wait"),BA69,IF(AND(AOHL!$G70=0,BA69&lt;&gt;"wait"),0,IF(OR(BA69="wait",AOHL!$G70=1),IF(AND('WMp0-100'!AQ71&gt;Sheet1!$E71,'WMp0-100'!AQ71&lt;Sheet1!$D71),'WMp0-100'!AQ71,"wait"),"wait")))</f>
        <v>0</v>
      </c>
      <c r="BB70" s="7">
        <f t="shared" si="57"/>
        <v>0</v>
      </c>
      <c r="BC70" s="7">
        <f>IF(AND(BC69&gt;0,BC69&lt;&gt;"wait"),BC69,IF(AND(AOHL!$G70=0,BC69&lt;&gt;"wait"),0,IF(OR(BC69="wait",AOHL!$G70=1),IF(AND('WMp0-100'!AR71&gt;Sheet1!$E71,'WMp0-100'!AR71&lt;Sheet1!$D71),'WMp0-100'!AR71,"wait"),"wait")))</f>
        <v>0</v>
      </c>
      <c r="BD70" s="7">
        <f t="shared" si="58"/>
        <v>0</v>
      </c>
      <c r="BE70" s="7">
        <f>IF(AND(BE69&gt;0,BE69&lt;&gt;"wait"),BE69,IF(AND(AOHL!$G70=0,BE69&lt;&gt;"wait"),0,IF(OR(BE69="wait",AOHL!$G70=1),IF(AND('WMp0-100'!AS71&gt;Sheet1!$E71,'WMp0-100'!AS71&lt;Sheet1!$D71),'WMp0-100'!AS71,"wait"),"wait")))</f>
        <v>0</v>
      </c>
      <c r="BF70" s="7">
        <f t="shared" si="59"/>
        <v>0</v>
      </c>
      <c r="BG70" s="7">
        <f>IF(AND(BG69&gt;0,BG69&lt;&gt;"wait"),BG69,IF(AND(AOHL!$G70=0,BG69&lt;&gt;"wait"),0,IF(OR(BG69="wait",AOHL!$G70=1),IF(AND('WMp0-100'!AT71&gt;Sheet1!$E71,'WMp0-100'!AT71&lt;Sheet1!$D71),'WMp0-100'!AT71,"wait"),"wait")))</f>
        <v>0</v>
      </c>
      <c r="BH70" s="7">
        <f t="shared" si="60"/>
        <v>0</v>
      </c>
      <c r="BI70" s="7">
        <f>IF(AND(BI69&gt;0,BI69&lt;&gt;"wait"),BI69,IF(AND(AOHL!$G70=0,BI69&lt;&gt;"wait"),0,IF(OR(BI69="wait",AOHL!$G70=1),IF(AND('WMp0-100'!AU71&gt;Sheet1!$E71,'WMp0-100'!AU71&lt;Sheet1!$D71),'WMp0-100'!AU71,"wait"),"wait")))</f>
        <v>0</v>
      </c>
      <c r="BJ70" s="7">
        <f t="shared" si="61"/>
        <v>0</v>
      </c>
      <c r="BK70" s="7">
        <f>IF(AND(BK69&gt;0,BK69&lt;&gt;"wait"),BK69,IF(AND(AOHL!$G70=0,BK69&lt;&gt;"wait"),0,IF(OR(BK69="wait",AOHL!$G70=1),IF(AND('WMp0-100'!AV71&gt;Sheet1!$E71,'WMp0-100'!AV71&lt;Sheet1!$D71),'WMp0-100'!AV71,"wait"),"wait")))</f>
        <v>0</v>
      </c>
      <c r="BL70" s="7">
        <f t="shared" si="62"/>
        <v>0</v>
      </c>
      <c r="BM70" s="7">
        <f>IF(AND(BM69&gt;0,BM69&lt;&gt;"wait"),BM69,IF(AND(AOHL!$G70=0,BM69&lt;&gt;"wait"),0,IF(OR(BM69="wait",AOHL!$G70=1),IF(AND('WMp0-100'!AW71&gt;Sheet1!$E71,'WMp0-100'!AW71&lt;Sheet1!$D71),'WMp0-100'!AW71,"wait"),"wait")))</f>
        <v>0</v>
      </c>
      <c r="BN70" s="7">
        <f t="shared" si="63"/>
        <v>0</v>
      </c>
      <c r="BO70" s="7">
        <f>IF(AND(BO69&gt;0,BO69&lt;&gt;"wait"),BO69,IF(AND(AOHL!$G70=0,BO69&lt;&gt;"wait"),0,IF(OR(BO69="wait",AOHL!$G70=1),IF(AND('WMp0-100'!AX71&gt;Sheet1!$E71,'WMp0-100'!AX71&lt;Sheet1!$D71),'WMp0-100'!AX71,"wait"),"wait")))</f>
        <v>0</v>
      </c>
      <c r="BP70" s="7">
        <f t="shared" si="64"/>
        <v>0</v>
      </c>
      <c r="BQ70" s="7">
        <f>IF(AND(BQ69&gt;0,BQ69&lt;&gt;"wait"),BQ69,IF(AND(AOHL!$G70=0,BQ69&lt;&gt;"wait"),0,IF(OR(BQ69="wait",AOHL!$G70=1),IF(AND('WMp0-100'!AY71&gt;Sheet1!$E71,'WMp0-100'!AY71&lt;Sheet1!$D71),'WMp0-100'!AY71,"wait"),"wait")))</f>
        <v>0</v>
      </c>
      <c r="BR70" s="7">
        <f t="shared" si="65"/>
        <v>0</v>
      </c>
    </row>
    <row r="71" spans="1:70" x14ac:dyDescent="0.3">
      <c r="A71" t="str">
        <f>Sheet1!B71</f>
        <v>03/01 10:24</v>
      </c>
      <c r="C71" s="7">
        <f>IF(AND(C70&gt;0,C70&lt;&gt;"wait"),C70,IF(AND(AOHL!$E71=0,C70&lt;&gt;"wait"),0,IF(OR(C70="wait",AOHL!$E71=1),IF(AND('WMp0-100'!Q72&gt;Sheet1!$E72,'WMp0-100'!Q72&lt;Sheet1!$D72),'WMp0-100'!Q72,"wait"),"wait")))</f>
        <v>0</v>
      </c>
      <c r="D71" s="7">
        <f t="shared" si="33"/>
        <v>0</v>
      </c>
      <c r="E71" s="7">
        <f>IF(AND(E70&gt;0,E70&lt;&gt;"wait"),E70,IF(AND(AOHL!$E71=0,E70&lt;&gt;"wait"),0,IF(OR(E70="wait",AOHL!$E71=1),IF(AND('WMp0-100'!R72&gt;Sheet1!$E72,'WMp0-100'!R72&lt;Sheet1!$D72),'WMp0-100'!R72,"wait"),"wait")))</f>
        <v>0</v>
      </c>
      <c r="F71" s="7">
        <f t="shared" si="34"/>
        <v>0</v>
      </c>
      <c r="G71" s="7">
        <f>IF(AND(G70&gt;0,G70&lt;&gt;"wait"),G70,IF(AND(AOHL!$E71=0,G70&lt;&gt;"wait"),0,IF(OR(G70="wait",AOHL!$E71=1),IF(AND('WMp0-100'!S72&gt;Sheet1!$E72,'WMp0-100'!S72&lt;Sheet1!$D72),'WMp0-100'!S72,"wait"),"wait")))</f>
        <v>0</v>
      </c>
      <c r="H71" s="7">
        <f t="shared" si="35"/>
        <v>0</v>
      </c>
      <c r="I71" s="7">
        <f>IF(AND(I70&gt;0,I70&lt;&gt;"wait"),I70,IF(AND(AOHL!$E71=0,I70&lt;&gt;"wait"),0,IF(OR(I70="wait",AOHL!$E71=1),IF(AND('WMp0-100'!T72&gt;Sheet1!$E72,'WMp0-100'!T72&lt;Sheet1!$D72),'WMp0-100'!T72,"wait"),"wait")))</f>
        <v>0</v>
      </c>
      <c r="J71" s="7">
        <f t="shared" si="36"/>
        <v>0</v>
      </c>
      <c r="K71" s="7">
        <f>IF(AND(K70&gt;0,K70&lt;&gt;"wait"),K70,IF(AND(AOHL!$E71=0,K70&lt;&gt;"wait"),0,IF(OR(K70="wait",AOHL!$E71=1),IF(AND('WMp0-100'!U72&gt;Sheet1!$E72,'WMp0-100'!U72&lt;Sheet1!$D72),'WMp0-100'!U72,"wait"),"wait")))</f>
        <v>0</v>
      </c>
      <c r="L71" s="7">
        <f t="shared" si="37"/>
        <v>0</v>
      </c>
      <c r="M71" s="7">
        <f>IF(AND(M70&gt;0,M70&lt;&gt;"wait"),M70,IF(AND(AOHL!$E71=0,M70&lt;&gt;"wait"),0,IF(OR(M70="wait",AOHL!$E71=1),IF(AND('WMp0-100'!V72&gt;Sheet1!$E72,'WMp0-100'!V72&lt;Sheet1!$D72),'WMp0-100'!V72,"wait"),"wait")))</f>
        <v>0</v>
      </c>
      <c r="N71" s="7">
        <f t="shared" si="38"/>
        <v>0</v>
      </c>
      <c r="O71" s="7">
        <f>IF(AND(O70&gt;0,O70&lt;&gt;"wait"),O70,IF(AND(AOHL!$E71=0,O70&lt;&gt;"wait"),0,IF(OR(O70="wait",AOHL!$E71=1),IF(AND('WMp0-100'!W72&gt;Sheet1!$E72,'WMp0-100'!W72&lt;Sheet1!$D72),'WMp0-100'!W72,"wait"),"wait")))</f>
        <v>0</v>
      </c>
      <c r="P71" s="7">
        <f t="shared" si="39"/>
        <v>0</v>
      </c>
      <c r="Q71" s="7">
        <f>IF(AND(Q70&gt;0,Q70&lt;&gt;"wait"),Q70,IF(AND(AOHL!$E71=0,Q70&lt;&gt;"wait"),0,IF(OR(Q70="wait",AOHL!$E71=1),IF(AND('WMp0-100'!X72&gt;Sheet1!$E72,'WMp0-100'!X72&lt;Sheet1!$D72),'WMp0-100'!X72,"wait"),"wait")))</f>
        <v>0</v>
      </c>
      <c r="R71" s="7">
        <f t="shared" si="40"/>
        <v>0</v>
      </c>
      <c r="S71" s="7">
        <f>IF(AND(S70&gt;0,S70&lt;&gt;"wait"),S70,IF(AND(AOHL!$E71=0,S70&lt;&gt;"wait"),0,IF(OR(S70="wait",AOHL!$E71=1),IF(AND('WMp0-100'!Y72&gt;Sheet1!$E72,'WMp0-100'!Y72&lt;Sheet1!$D72),'WMp0-100'!Y72,"wait"),"wait")))</f>
        <v>0</v>
      </c>
      <c r="T71" s="7">
        <f t="shared" si="41"/>
        <v>0</v>
      </c>
      <c r="U71" s="7">
        <f>IF(AND(U70&gt;0,U70&lt;&gt;"wait"),U70,IF(AND(AOHL!$E71=0,U70&lt;&gt;"wait"),0,IF(OR(U70="wait",AOHL!$E71=1),IF(AND('WMp0-100'!Z72&gt;Sheet1!$E72,'WMp0-100'!Z72&lt;Sheet1!$D72),'WMp0-100'!Z72,"wait"),"wait")))</f>
        <v>0</v>
      </c>
      <c r="V71" s="7">
        <f t="shared" si="42"/>
        <v>0</v>
      </c>
      <c r="W71" s="7">
        <f>IF(AND(W70&gt;0,W70&lt;&gt;"wait"),W70,IF(AND(AOHL!$E71=0,W70&lt;&gt;"wait"),0,IF(OR(W70="wait",AOHL!$E71=1),IF(AND('WMp0-100'!AA72&gt;Sheet1!$E72,'WMp0-100'!AA72&lt;Sheet1!$D72),'WMp0-100'!AA72,"wait"),"wait")))</f>
        <v>0</v>
      </c>
      <c r="X71" s="7">
        <f t="shared" si="43"/>
        <v>0</v>
      </c>
      <c r="Z71" s="7">
        <f>IF(AND(Z70&gt;0,Z70&lt;&gt;"wait"),Z70,IF(AND(AOHL!$F71=0,Z70&lt;&gt;"wait"),0,IF(OR(Z70="wait",AOHL!$F71=1),IF(AND('WMp0-100'!AC72&gt;Sheet1!$E72,'WMp0-100'!AC72&lt;Sheet1!$D72),'WMp0-100'!AC72,"wait"),"wait")))</f>
        <v>0</v>
      </c>
      <c r="AA71" s="7">
        <f t="shared" si="44"/>
        <v>0</v>
      </c>
      <c r="AB71" s="7">
        <f>IF(AND(AB70&gt;0,AB70&lt;&gt;"wait"),AB70,IF(AND(AOHL!$F71=0,AB70&lt;&gt;"wait"),0,IF(OR(AB70="wait",AOHL!$F71=1),IF(AND('WMp0-100'!AD72&gt;Sheet1!$E72,'WMp0-100'!AD72&lt;Sheet1!$D72),'WMp0-100'!AD72,"wait"),"wait")))</f>
        <v>0</v>
      </c>
      <c r="AC71" s="7">
        <f t="shared" si="45"/>
        <v>0</v>
      </c>
      <c r="AD71" s="7">
        <f>IF(AND(AD70&gt;0,AD70&lt;&gt;"wait"),AD70,IF(AND(AOHL!$F71=0,AD70&lt;&gt;"wait"),0,IF(OR(AD70="wait",AOHL!$F71=1),IF(AND('WMp0-100'!AE72&gt;Sheet1!$E72,'WMp0-100'!AE72&lt;Sheet1!$D72),'WMp0-100'!AE72,"wait"),"wait")))</f>
        <v>0</v>
      </c>
      <c r="AE71" s="7">
        <f t="shared" si="46"/>
        <v>0</v>
      </c>
      <c r="AF71" s="7">
        <f>IF(AND(AF70&gt;0,AF70&lt;&gt;"wait"),AF70,IF(AND(AOHL!$F71=0,AF70&lt;&gt;"wait"),0,IF(OR(AF70="wait",AOHL!$F71=1),IF(AND('WMp0-100'!AF72&gt;Sheet1!$E72,'WMp0-100'!AF72&lt;Sheet1!$D72),'WMp0-100'!AF72,"wait"),"wait")))</f>
        <v>0</v>
      </c>
      <c r="AG71" s="7">
        <f t="shared" si="47"/>
        <v>0</v>
      </c>
      <c r="AH71" s="7">
        <f>IF(AND(AH70&gt;0,AH70&lt;&gt;"wait"),AH70,IF(AND(AOHL!$F71=0,AH70&lt;&gt;"wait"),0,IF(OR(AH70="wait",AOHL!$F71=1),IF(AND('WMp0-100'!AG72&gt;Sheet1!$E72,'WMp0-100'!AG72&lt;Sheet1!$D72),'WMp0-100'!AG72,"wait"),"wait")))</f>
        <v>0</v>
      </c>
      <c r="AI71" s="7">
        <f t="shared" si="48"/>
        <v>0</v>
      </c>
      <c r="AJ71" s="7">
        <f>IF(AND(AJ70&gt;0,AJ70&lt;&gt;"wait"),AJ70,IF(AND(AOHL!$F71=0,AJ70&lt;&gt;"wait"),0,IF(OR(AJ70="wait",AOHL!$F71=1),IF(AND('WMp0-100'!AH72&gt;Sheet1!$E72,'WMp0-100'!AH72&lt;Sheet1!$D72),'WMp0-100'!AH72,"wait"),"wait")))</f>
        <v>0</v>
      </c>
      <c r="AK71" s="7">
        <f t="shared" si="49"/>
        <v>0</v>
      </c>
      <c r="AL71" s="7">
        <f>IF(AND(AL70&gt;0,AL70&lt;&gt;"wait"),AL70,IF(AND(AOHL!$F71=0,AL70&lt;&gt;"wait"),0,IF(OR(AL70="wait",AOHL!$F71=1),IF(AND('WMp0-100'!AI72&gt;Sheet1!$E72,'WMp0-100'!AI72&lt;Sheet1!$D72),'WMp0-100'!AI72,"wait"),"wait")))</f>
        <v>0</v>
      </c>
      <c r="AM71" s="7">
        <f t="shared" si="50"/>
        <v>0</v>
      </c>
      <c r="AN71" s="7">
        <f>IF(AND(AN70&gt;0,AN70&lt;&gt;"wait"),AN70,IF(AND(AOHL!$F71=0,AN70&lt;&gt;"wait"),0,IF(OR(AN70="wait",AOHL!$F71=1),IF(AND('WMp0-100'!AJ72&gt;Sheet1!$E72,'WMp0-100'!AJ72&lt;Sheet1!$D72),'WMp0-100'!AJ72,"wait"),"wait")))</f>
        <v>0</v>
      </c>
      <c r="AO71" s="7">
        <f t="shared" si="51"/>
        <v>0</v>
      </c>
      <c r="AP71" s="7">
        <f>IF(AND(AP70&gt;0,AP70&lt;&gt;"wait"),AP70,IF(AND(AOHL!$F71=0,AP70&lt;&gt;"wait"),0,IF(OR(AP70="wait",AOHL!$F71=1),IF(AND('WMp0-100'!AK72&gt;Sheet1!$E72,'WMp0-100'!AK72&lt;Sheet1!$D72),'WMp0-100'!AK72,"wait"),"wait")))</f>
        <v>0</v>
      </c>
      <c r="AQ71" s="7">
        <f t="shared" si="52"/>
        <v>0</v>
      </c>
      <c r="AR71" s="7">
        <f>IF(AND(AR70&gt;0,AR70&lt;&gt;"wait"),AR70,IF(AND(AOHL!$F71=0,AR70&lt;&gt;"wait"),0,IF(OR(AR70="wait",AOHL!$F71=1),IF(AND('WMp0-100'!AL72&gt;Sheet1!$E72,'WMp0-100'!AL72&lt;Sheet1!$D72),'WMp0-100'!AL72,"wait"),"wait")))</f>
        <v>0</v>
      </c>
      <c r="AS71" s="7">
        <f t="shared" si="53"/>
        <v>0</v>
      </c>
      <c r="AT71" s="7">
        <f>IF(AND(AT70&gt;0,AT70&lt;&gt;"wait"),AT70,IF(AND(AOHL!$F71=0,AT70&lt;&gt;"wait"),0,IF(OR(AT70="wait",AOHL!$F71=1),IF(AND('WMp0-100'!AM72&gt;Sheet1!$E72,'WMp0-100'!AM72&lt;Sheet1!$D72),'WMp0-100'!AM72,"wait"),"wait")))</f>
        <v>0</v>
      </c>
      <c r="AU71" s="7">
        <f t="shared" si="54"/>
        <v>0</v>
      </c>
      <c r="AV71" s="7"/>
      <c r="AW71" s="7">
        <f>IF(AND(AW70&gt;0,AW70&lt;&gt;"wait"),AW70,IF(AND(AOHL!$G71=0,AW70&lt;&gt;"wait"),0,IF(OR(AW70="wait",AOHL!$G71=1),IF(AND('WMp0-100'!AO72&gt;Sheet1!$E72,'WMp0-100'!AO72&lt;Sheet1!$D72),'WMp0-100'!AO72,"wait"),"wait")))</f>
        <v>0</v>
      </c>
      <c r="AX71" s="7">
        <f t="shared" si="55"/>
        <v>0</v>
      </c>
      <c r="AY71" s="7">
        <f>IF(AND(AY70&gt;0,AY70&lt;&gt;"wait"),AY70,IF(AND(AOHL!$G71=0,AY70&lt;&gt;"wait"),0,IF(OR(AY70="wait",AOHL!$G71=1),IF(AND('WMp0-100'!AP72&gt;Sheet1!$E72,'WMp0-100'!AP72&lt;Sheet1!$D72),'WMp0-100'!AP72,"wait"),"wait")))</f>
        <v>0</v>
      </c>
      <c r="AZ71" s="7">
        <f t="shared" si="56"/>
        <v>0</v>
      </c>
      <c r="BA71" s="7">
        <f>IF(AND(BA70&gt;0,BA70&lt;&gt;"wait"),BA70,IF(AND(AOHL!$G71=0,BA70&lt;&gt;"wait"),0,IF(OR(BA70="wait",AOHL!$G71=1),IF(AND('WMp0-100'!AQ72&gt;Sheet1!$E72,'WMp0-100'!AQ72&lt;Sheet1!$D72),'WMp0-100'!AQ72,"wait"),"wait")))</f>
        <v>0</v>
      </c>
      <c r="BB71" s="7">
        <f t="shared" si="57"/>
        <v>0</v>
      </c>
      <c r="BC71" s="7">
        <f>IF(AND(BC70&gt;0,BC70&lt;&gt;"wait"),BC70,IF(AND(AOHL!$G71=0,BC70&lt;&gt;"wait"),0,IF(OR(BC70="wait",AOHL!$G71=1),IF(AND('WMp0-100'!AR72&gt;Sheet1!$E72,'WMp0-100'!AR72&lt;Sheet1!$D72),'WMp0-100'!AR72,"wait"),"wait")))</f>
        <v>0</v>
      </c>
      <c r="BD71" s="7">
        <f t="shared" si="58"/>
        <v>0</v>
      </c>
      <c r="BE71" s="7">
        <f>IF(AND(BE70&gt;0,BE70&lt;&gt;"wait"),BE70,IF(AND(AOHL!$G71=0,BE70&lt;&gt;"wait"),0,IF(OR(BE70="wait",AOHL!$G71=1),IF(AND('WMp0-100'!AS72&gt;Sheet1!$E72,'WMp0-100'!AS72&lt;Sheet1!$D72),'WMp0-100'!AS72,"wait"),"wait")))</f>
        <v>0</v>
      </c>
      <c r="BF71" s="7">
        <f t="shared" si="59"/>
        <v>0</v>
      </c>
      <c r="BG71" s="7">
        <f>IF(AND(BG70&gt;0,BG70&lt;&gt;"wait"),BG70,IF(AND(AOHL!$G71=0,BG70&lt;&gt;"wait"),0,IF(OR(BG70="wait",AOHL!$G71=1),IF(AND('WMp0-100'!AT72&gt;Sheet1!$E72,'WMp0-100'!AT72&lt;Sheet1!$D72),'WMp0-100'!AT72,"wait"),"wait")))</f>
        <v>0</v>
      </c>
      <c r="BH71" s="7">
        <f t="shared" si="60"/>
        <v>0</v>
      </c>
      <c r="BI71" s="7">
        <f>IF(AND(BI70&gt;0,BI70&lt;&gt;"wait"),BI70,IF(AND(AOHL!$G71=0,BI70&lt;&gt;"wait"),0,IF(OR(BI70="wait",AOHL!$G71=1),IF(AND('WMp0-100'!AU72&gt;Sheet1!$E72,'WMp0-100'!AU72&lt;Sheet1!$D72),'WMp0-100'!AU72,"wait"),"wait")))</f>
        <v>0</v>
      </c>
      <c r="BJ71" s="7">
        <f t="shared" si="61"/>
        <v>0</v>
      </c>
      <c r="BK71" s="7">
        <f>IF(AND(BK70&gt;0,BK70&lt;&gt;"wait"),BK70,IF(AND(AOHL!$G71=0,BK70&lt;&gt;"wait"),0,IF(OR(BK70="wait",AOHL!$G71=1),IF(AND('WMp0-100'!AV72&gt;Sheet1!$E72,'WMp0-100'!AV72&lt;Sheet1!$D72),'WMp0-100'!AV72,"wait"),"wait")))</f>
        <v>0</v>
      </c>
      <c r="BL71" s="7">
        <f t="shared" si="62"/>
        <v>0</v>
      </c>
      <c r="BM71" s="7">
        <f>IF(AND(BM70&gt;0,BM70&lt;&gt;"wait"),BM70,IF(AND(AOHL!$G71=0,BM70&lt;&gt;"wait"),0,IF(OR(BM70="wait",AOHL!$G71=1),IF(AND('WMp0-100'!AW72&gt;Sheet1!$E72,'WMp0-100'!AW72&lt;Sheet1!$D72),'WMp0-100'!AW72,"wait"),"wait")))</f>
        <v>0</v>
      </c>
      <c r="BN71" s="7">
        <f t="shared" si="63"/>
        <v>0</v>
      </c>
      <c r="BO71" s="7">
        <f>IF(AND(BO70&gt;0,BO70&lt;&gt;"wait"),BO70,IF(AND(AOHL!$G71=0,BO70&lt;&gt;"wait"),0,IF(OR(BO70="wait",AOHL!$G71=1),IF(AND('WMp0-100'!AX72&gt;Sheet1!$E72,'WMp0-100'!AX72&lt;Sheet1!$D72),'WMp0-100'!AX72,"wait"),"wait")))</f>
        <v>0</v>
      </c>
      <c r="BP71" s="7">
        <f t="shared" si="64"/>
        <v>0</v>
      </c>
      <c r="BQ71" s="7">
        <f>IF(AND(BQ70&gt;0,BQ70&lt;&gt;"wait"),BQ70,IF(AND(AOHL!$G71=0,BQ70&lt;&gt;"wait"),0,IF(OR(BQ70="wait",AOHL!$G71=1),IF(AND('WMp0-100'!AY72&gt;Sheet1!$E72,'WMp0-100'!AY72&lt;Sheet1!$D72),'WMp0-100'!AY72,"wait"),"wait")))</f>
        <v>0</v>
      </c>
      <c r="BR71" s="7">
        <f t="shared" si="65"/>
        <v>0</v>
      </c>
    </row>
    <row r="72" spans="1:70" x14ac:dyDescent="0.3">
      <c r="A72" t="str">
        <f>Sheet1!B72</f>
        <v>03/01 10:25</v>
      </c>
      <c r="C72" s="7">
        <f>IF(AND(C71&gt;0,C71&lt;&gt;"wait"),C71,IF(AND(AOHL!$E72=0,C71&lt;&gt;"wait"),0,IF(OR(C71="wait",AOHL!$E72=1),IF(AND('WMp0-100'!Q73&gt;Sheet1!$E73,'WMp0-100'!Q73&lt;Sheet1!$D73),'WMp0-100'!Q73,"wait"),"wait")))</f>
        <v>0</v>
      </c>
      <c r="D72" s="7">
        <f t="shared" si="33"/>
        <v>0</v>
      </c>
      <c r="E72" s="7">
        <f>IF(AND(E71&gt;0,E71&lt;&gt;"wait"),E71,IF(AND(AOHL!$E72=0,E71&lt;&gt;"wait"),0,IF(OR(E71="wait",AOHL!$E72=1),IF(AND('WMp0-100'!R73&gt;Sheet1!$E73,'WMp0-100'!R73&lt;Sheet1!$D73),'WMp0-100'!R73,"wait"),"wait")))</f>
        <v>0</v>
      </c>
      <c r="F72" s="7">
        <f t="shared" si="34"/>
        <v>0</v>
      </c>
      <c r="G72" s="7">
        <f>IF(AND(G71&gt;0,G71&lt;&gt;"wait"),G71,IF(AND(AOHL!$E72=0,G71&lt;&gt;"wait"),0,IF(OR(G71="wait",AOHL!$E72=1),IF(AND('WMp0-100'!S73&gt;Sheet1!$E73,'WMp0-100'!S73&lt;Sheet1!$D73),'WMp0-100'!S73,"wait"),"wait")))</f>
        <v>0</v>
      </c>
      <c r="H72" s="7">
        <f t="shared" si="35"/>
        <v>0</v>
      </c>
      <c r="I72" s="7">
        <f>IF(AND(I71&gt;0,I71&lt;&gt;"wait"),I71,IF(AND(AOHL!$E72=0,I71&lt;&gt;"wait"),0,IF(OR(I71="wait",AOHL!$E72=1),IF(AND('WMp0-100'!T73&gt;Sheet1!$E73,'WMp0-100'!T73&lt;Sheet1!$D73),'WMp0-100'!T73,"wait"),"wait")))</f>
        <v>0</v>
      </c>
      <c r="J72" s="7">
        <f t="shared" si="36"/>
        <v>0</v>
      </c>
      <c r="K72" s="7">
        <f>IF(AND(K71&gt;0,K71&lt;&gt;"wait"),K71,IF(AND(AOHL!$E72=0,K71&lt;&gt;"wait"),0,IF(OR(K71="wait",AOHL!$E72=1),IF(AND('WMp0-100'!U73&gt;Sheet1!$E73,'WMp0-100'!U73&lt;Sheet1!$D73),'WMp0-100'!U73,"wait"),"wait")))</f>
        <v>0</v>
      </c>
      <c r="L72" s="7">
        <f t="shared" si="37"/>
        <v>0</v>
      </c>
      <c r="M72" s="7">
        <f>IF(AND(M71&gt;0,M71&lt;&gt;"wait"),M71,IF(AND(AOHL!$E72=0,M71&lt;&gt;"wait"),0,IF(OR(M71="wait",AOHL!$E72=1),IF(AND('WMp0-100'!V73&gt;Sheet1!$E73,'WMp0-100'!V73&lt;Sheet1!$D73),'WMp0-100'!V73,"wait"),"wait")))</f>
        <v>0</v>
      </c>
      <c r="N72" s="7">
        <f t="shared" si="38"/>
        <v>0</v>
      </c>
      <c r="O72" s="7">
        <f>IF(AND(O71&gt;0,O71&lt;&gt;"wait"),O71,IF(AND(AOHL!$E72=0,O71&lt;&gt;"wait"),0,IF(OR(O71="wait",AOHL!$E72=1),IF(AND('WMp0-100'!W73&gt;Sheet1!$E73,'WMp0-100'!W73&lt;Sheet1!$D73),'WMp0-100'!W73,"wait"),"wait")))</f>
        <v>0</v>
      </c>
      <c r="P72" s="7">
        <f t="shared" si="39"/>
        <v>0</v>
      </c>
      <c r="Q72" s="7">
        <f>IF(AND(Q71&gt;0,Q71&lt;&gt;"wait"),Q71,IF(AND(AOHL!$E72=0,Q71&lt;&gt;"wait"),0,IF(OR(Q71="wait",AOHL!$E72=1),IF(AND('WMp0-100'!X73&gt;Sheet1!$E73,'WMp0-100'!X73&lt;Sheet1!$D73),'WMp0-100'!X73,"wait"),"wait")))</f>
        <v>0</v>
      </c>
      <c r="R72" s="7">
        <f t="shared" si="40"/>
        <v>0</v>
      </c>
      <c r="S72" s="7">
        <f>IF(AND(S71&gt;0,S71&lt;&gt;"wait"),S71,IF(AND(AOHL!$E72=0,S71&lt;&gt;"wait"),0,IF(OR(S71="wait",AOHL!$E72=1),IF(AND('WMp0-100'!Y73&gt;Sheet1!$E73,'WMp0-100'!Y73&lt;Sheet1!$D73),'WMp0-100'!Y73,"wait"),"wait")))</f>
        <v>0</v>
      </c>
      <c r="T72" s="7">
        <f t="shared" si="41"/>
        <v>0</v>
      </c>
      <c r="U72" s="7">
        <f>IF(AND(U71&gt;0,U71&lt;&gt;"wait"),U71,IF(AND(AOHL!$E72=0,U71&lt;&gt;"wait"),0,IF(OR(U71="wait",AOHL!$E72=1),IF(AND('WMp0-100'!Z73&gt;Sheet1!$E73,'WMp0-100'!Z73&lt;Sheet1!$D73),'WMp0-100'!Z73,"wait"),"wait")))</f>
        <v>0</v>
      </c>
      <c r="V72" s="7">
        <f t="shared" si="42"/>
        <v>0</v>
      </c>
      <c r="W72" s="7">
        <f>IF(AND(W71&gt;0,W71&lt;&gt;"wait"),W71,IF(AND(AOHL!$E72=0,W71&lt;&gt;"wait"),0,IF(OR(W71="wait",AOHL!$E72=1),IF(AND('WMp0-100'!AA73&gt;Sheet1!$E73,'WMp0-100'!AA73&lt;Sheet1!$D73),'WMp0-100'!AA73,"wait"),"wait")))</f>
        <v>0</v>
      </c>
      <c r="X72" s="7">
        <f t="shared" si="43"/>
        <v>0</v>
      </c>
      <c r="Z72" s="7">
        <f>IF(AND(Z71&gt;0,Z71&lt;&gt;"wait"),Z71,IF(AND(AOHL!$F72=0,Z71&lt;&gt;"wait"),0,IF(OR(Z71="wait",AOHL!$F72=1),IF(AND('WMp0-100'!AC73&gt;Sheet1!$E73,'WMp0-100'!AC73&lt;Sheet1!$D73),'WMp0-100'!AC73,"wait"),"wait")))</f>
        <v>0</v>
      </c>
      <c r="AA72" s="7">
        <f t="shared" si="44"/>
        <v>0</v>
      </c>
      <c r="AB72" s="7">
        <f>IF(AND(AB71&gt;0,AB71&lt;&gt;"wait"),AB71,IF(AND(AOHL!$F72=0,AB71&lt;&gt;"wait"),0,IF(OR(AB71="wait",AOHL!$F72=1),IF(AND('WMp0-100'!AD73&gt;Sheet1!$E73,'WMp0-100'!AD73&lt;Sheet1!$D73),'WMp0-100'!AD73,"wait"),"wait")))</f>
        <v>0</v>
      </c>
      <c r="AC72" s="7">
        <f t="shared" si="45"/>
        <v>0</v>
      </c>
      <c r="AD72" s="7">
        <f>IF(AND(AD71&gt;0,AD71&lt;&gt;"wait"),AD71,IF(AND(AOHL!$F72=0,AD71&lt;&gt;"wait"),0,IF(OR(AD71="wait",AOHL!$F72=1),IF(AND('WMp0-100'!AE73&gt;Sheet1!$E73,'WMp0-100'!AE73&lt;Sheet1!$D73),'WMp0-100'!AE73,"wait"),"wait")))</f>
        <v>0</v>
      </c>
      <c r="AE72" s="7">
        <f t="shared" si="46"/>
        <v>0</v>
      </c>
      <c r="AF72" s="7">
        <f>IF(AND(AF71&gt;0,AF71&lt;&gt;"wait"),AF71,IF(AND(AOHL!$F72=0,AF71&lt;&gt;"wait"),0,IF(OR(AF71="wait",AOHL!$F72=1),IF(AND('WMp0-100'!AF73&gt;Sheet1!$E73,'WMp0-100'!AF73&lt;Sheet1!$D73),'WMp0-100'!AF73,"wait"),"wait")))</f>
        <v>0</v>
      </c>
      <c r="AG72" s="7">
        <f t="shared" si="47"/>
        <v>0</v>
      </c>
      <c r="AH72" s="7">
        <f>IF(AND(AH71&gt;0,AH71&lt;&gt;"wait"),AH71,IF(AND(AOHL!$F72=0,AH71&lt;&gt;"wait"),0,IF(OR(AH71="wait",AOHL!$F72=1),IF(AND('WMp0-100'!AG73&gt;Sheet1!$E73,'WMp0-100'!AG73&lt;Sheet1!$D73),'WMp0-100'!AG73,"wait"),"wait")))</f>
        <v>0</v>
      </c>
      <c r="AI72" s="7">
        <f t="shared" si="48"/>
        <v>0</v>
      </c>
      <c r="AJ72" s="7">
        <f>IF(AND(AJ71&gt;0,AJ71&lt;&gt;"wait"),AJ71,IF(AND(AOHL!$F72=0,AJ71&lt;&gt;"wait"),0,IF(OR(AJ71="wait",AOHL!$F72=1),IF(AND('WMp0-100'!AH73&gt;Sheet1!$E73,'WMp0-100'!AH73&lt;Sheet1!$D73),'WMp0-100'!AH73,"wait"),"wait")))</f>
        <v>0</v>
      </c>
      <c r="AK72" s="7">
        <f t="shared" si="49"/>
        <v>0</v>
      </c>
      <c r="AL72" s="7">
        <f>IF(AND(AL71&gt;0,AL71&lt;&gt;"wait"),AL71,IF(AND(AOHL!$F72=0,AL71&lt;&gt;"wait"),0,IF(OR(AL71="wait",AOHL!$F72=1),IF(AND('WMp0-100'!AI73&gt;Sheet1!$E73,'WMp0-100'!AI73&lt;Sheet1!$D73),'WMp0-100'!AI73,"wait"),"wait")))</f>
        <v>0</v>
      </c>
      <c r="AM72" s="7">
        <f t="shared" si="50"/>
        <v>0</v>
      </c>
      <c r="AN72" s="7">
        <f>IF(AND(AN71&gt;0,AN71&lt;&gt;"wait"),AN71,IF(AND(AOHL!$F72=0,AN71&lt;&gt;"wait"),0,IF(OR(AN71="wait",AOHL!$F72=1),IF(AND('WMp0-100'!AJ73&gt;Sheet1!$E73,'WMp0-100'!AJ73&lt;Sheet1!$D73),'WMp0-100'!AJ73,"wait"),"wait")))</f>
        <v>0</v>
      </c>
      <c r="AO72" s="7">
        <f t="shared" si="51"/>
        <v>0</v>
      </c>
      <c r="AP72" s="7">
        <f>IF(AND(AP71&gt;0,AP71&lt;&gt;"wait"),AP71,IF(AND(AOHL!$F72=0,AP71&lt;&gt;"wait"),0,IF(OR(AP71="wait",AOHL!$F72=1),IF(AND('WMp0-100'!AK73&gt;Sheet1!$E73,'WMp0-100'!AK73&lt;Sheet1!$D73),'WMp0-100'!AK73,"wait"),"wait")))</f>
        <v>0</v>
      </c>
      <c r="AQ72" s="7">
        <f t="shared" si="52"/>
        <v>0</v>
      </c>
      <c r="AR72" s="7">
        <f>IF(AND(AR71&gt;0,AR71&lt;&gt;"wait"),AR71,IF(AND(AOHL!$F72=0,AR71&lt;&gt;"wait"),0,IF(OR(AR71="wait",AOHL!$F72=1),IF(AND('WMp0-100'!AL73&gt;Sheet1!$E73,'WMp0-100'!AL73&lt;Sheet1!$D73),'WMp0-100'!AL73,"wait"),"wait")))</f>
        <v>0</v>
      </c>
      <c r="AS72" s="7">
        <f t="shared" si="53"/>
        <v>0</v>
      </c>
      <c r="AT72" s="7">
        <f>IF(AND(AT71&gt;0,AT71&lt;&gt;"wait"),AT71,IF(AND(AOHL!$F72=0,AT71&lt;&gt;"wait"),0,IF(OR(AT71="wait",AOHL!$F72=1),IF(AND('WMp0-100'!AM73&gt;Sheet1!$E73,'WMp0-100'!AM73&lt;Sheet1!$D73),'WMp0-100'!AM73,"wait"),"wait")))</f>
        <v>0</v>
      </c>
      <c r="AU72" s="7">
        <f t="shared" si="54"/>
        <v>0</v>
      </c>
      <c r="AV72" s="7"/>
      <c r="AW72" s="7">
        <f>IF(AND(AW71&gt;0,AW71&lt;&gt;"wait"),AW71,IF(AND(AOHL!$G72=0,AW71&lt;&gt;"wait"),0,IF(OR(AW71="wait",AOHL!$G72=1),IF(AND('WMp0-100'!AO73&gt;Sheet1!$E73,'WMp0-100'!AO73&lt;Sheet1!$D73),'WMp0-100'!AO73,"wait"),"wait")))</f>
        <v>0</v>
      </c>
      <c r="AX72" s="7">
        <f t="shared" si="55"/>
        <v>0</v>
      </c>
      <c r="AY72" s="7">
        <f>IF(AND(AY71&gt;0,AY71&lt;&gt;"wait"),AY71,IF(AND(AOHL!$G72=0,AY71&lt;&gt;"wait"),0,IF(OR(AY71="wait",AOHL!$G72=1),IF(AND('WMp0-100'!AP73&gt;Sheet1!$E73,'WMp0-100'!AP73&lt;Sheet1!$D73),'WMp0-100'!AP73,"wait"),"wait")))</f>
        <v>0</v>
      </c>
      <c r="AZ72" s="7">
        <f t="shared" si="56"/>
        <v>0</v>
      </c>
      <c r="BA72" s="7">
        <f>IF(AND(BA71&gt;0,BA71&lt;&gt;"wait"),BA71,IF(AND(AOHL!$G72=0,BA71&lt;&gt;"wait"),0,IF(OR(BA71="wait",AOHL!$G72=1),IF(AND('WMp0-100'!AQ73&gt;Sheet1!$E73,'WMp0-100'!AQ73&lt;Sheet1!$D73),'WMp0-100'!AQ73,"wait"),"wait")))</f>
        <v>0</v>
      </c>
      <c r="BB72" s="7">
        <f t="shared" si="57"/>
        <v>0</v>
      </c>
      <c r="BC72" s="7">
        <f>IF(AND(BC71&gt;0,BC71&lt;&gt;"wait"),BC71,IF(AND(AOHL!$G72=0,BC71&lt;&gt;"wait"),0,IF(OR(BC71="wait",AOHL!$G72=1),IF(AND('WMp0-100'!AR73&gt;Sheet1!$E73,'WMp0-100'!AR73&lt;Sheet1!$D73),'WMp0-100'!AR73,"wait"),"wait")))</f>
        <v>0</v>
      </c>
      <c r="BD72" s="7">
        <f t="shared" si="58"/>
        <v>0</v>
      </c>
      <c r="BE72" s="7">
        <f>IF(AND(BE71&gt;0,BE71&lt;&gt;"wait"),BE71,IF(AND(AOHL!$G72=0,BE71&lt;&gt;"wait"),0,IF(OR(BE71="wait",AOHL!$G72=1),IF(AND('WMp0-100'!AS73&gt;Sheet1!$E73,'WMp0-100'!AS73&lt;Sheet1!$D73),'WMp0-100'!AS73,"wait"),"wait")))</f>
        <v>0</v>
      </c>
      <c r="BF72" s="7">
        <f t="shared" si="59"/>
        <v>0</v>
      </c>
      <c r="BG72" s="7">
        <f>IF(AND(BG71&gt;0,BG71&lt;&gt;"wait"),BG71,IF(AND(AOHL!$G72=0,BG71&lt;&gt;"wait"),0,IF(OR(BG71="wait",AOHL!$G72=1),IF(AND('WMp0-100'!AT73&gt;Sheet1!$E73,'WMp0-100'!AT73&lt;Sheet1!$D73),'WMp0-100'!AT73,"wait"),"wait")))</f>
        <v>0</v>
      </c>
      <c r="BH72" s="7">
        <f t="shared" si="60"/>
        <v>0</v>
      </c>
      <c r="BI72" s="7">
        <f>IF(AND(BI71&gt;0,BI71&lt;&gt;"wait"),BI71,IF(AND(AOHL!$G72=0,BI71&lt;&gt;"wait"),0,IF(OR(BI71="wait",AOHL!$G72=1),IF(AND('WMp0-100'!AU73&gt;Sheet1!$E73,'WMp0-100'!AU73&lt;Sheet1!$D73),'WMp0-100'!AU73,"wait"),"wait")))</f>
        <v>0</v>
      </c>
      <c r="BJ72" s="7">
        <f t="shared" si="61"/>
        <v>0</v>
      </c>
      <c r="BK72" s="7">
        <f>IF(AND(BK71&gt;0,BK71&lt;&gt;"wait"),BK71,IF(AND(AOHL!$G72=0,BK71&lt;&gt;"wait"),0,IF(OR(BK71="wait",AOHL!$G72=1),IF(AND('WMp0-100'!AV73&gt;Sheet1!$E73,'WMp0-100'!AV73&lt;Sheet1!$D73),'WMp0-100'!AV73,"wait"),"wait")))</f>
        <v>0</v>
      </c>
      <c r="BL72" s="7">
        <f t="shared" si="62"/>
        <v>0</v>
      </c>
      <c r="BM72" s="7">
        <f>IF(AND(BM71&gt;0,BM71&lt;&gt;"wait"),BM71,IF(AND(AOHL!$G72=0,BM71&lt;&gt;"wait"),0,IF(OR(BM71="wait",AOHL!$G72=1),IF(AND('WMp0-100'!AW73&gt;Sheet1!$E73,'WMp0-100'!AW73&lt;Sheet1!$D73),'WMp0-100'!AW73,"wait"),"wait")))</f>
        <v>0</v>
      </c>
      <c r="BN72" s="7">
        <f t="shared" si="63"/>
        <v>0</v>
      </c>
      <c r="BO72" s="7">
        <f>IF(AND(BO71&gt;0,BO71&lt;&gt;"wait"),BO71,IF(AND(AOHL!$G72=0,BO71&lt;&gt;"wait"),0,IF(OR(BO71="wait",AOHL!$G72=1),IF(AND('WMp0-100'!AX73&gt;Sheet1!$E73,'WMp0-100'!AX73&lt;Sheet1!$D73),'WMp0-100'!AX73,"wait"),"wait")))</f>
        <v>0</v>
      </c>
      <c r="BP72" s="7">
        <f t="shared" si="64"/>
        <v>0</v>
      </c>
      <c r="BQ72" s="7">
        <f>IF(AND(BQ71&gt;0,BQ71&lt;&gt;"wait"),BQ71,IF(AND(AOHL!$G72=0,BQ71&lt;&gt;"wait"),0,IF(OR(BQ71="wait",AOHL!$G72=1),IF(AND('WMp0-100'!AY73&gt;Sheet1!$E73,'WMp0-100'!AY73&lt;Sheet1!$D73),'WMp0-100'!AY73,"wait"),"wait")))</f>
        <v>0</v>
      </c>
      <c r="BR72" s="7">
        <f t="shared" si="65"/>
        <v>0</v>
      </c>
    </row>
    <row r="73" spans="1:70" x14ac:dyDescent="0.3">
      <c r="A73" t="str">
        <f>Sheet1!B73</f>
        <v>03/01 10:26</v>
      </c>
      <c r="C73" s="7">
        <f>IF(AND(C72&gt;0,C72&lt;&gt;"wait"),C72,IF(AND(AOHL!$E73=0,C72&lt;&gt;"wait"),0,IF(OR(C72="wait",AOHL!$E73=1),IF(AND('WMp0-100'!Q74&gt;Sheet1!$E74,'WMp0-100'!Q74&lt;Sheet1!$D74),'WMp0-100'!Q74,"wait"),"wait")))</f>
        <v>0</v>
      </c>
      <c r="D73" s="7">
        <f t="shared" si="33"/>
        <v>0</v>
      </c>
      <c r="E73" s="7">
        <f>IF(AND(E72&gt;0,E72&lt;&gt;"wait"),E72,IF(AND(AOHL!$E73=0,E72&lt;&gt;"wait"),0,IF(OR(E72="wait",AOHL!$E73=1),IF(AND('WMp0-100'!R74&gt;Sheet1!$E74,'WMp0-100'!R74&lt;Sheet1!$D74),'WMp0-100'!R74,"wait"),"wait")))</f>
        <v>0</v>
      </c>
      <c r="F73" s="7">
        <f t="shared" si="34"/>
        <v>0</v>
      </c>
      <c r="G73" s="7">
        <f>IF(AND(G72&gt;0,G72&lt;&gt;"wait"),G72,IF(AND(AOHL!$E73=0,G72&lt;&gt;"wait"),0,IF(OR(G72="wait",AOHL!$E73=1),IF(AND('WMp0-100'!S74&gt;Sheet1!$E74,'WMp0-100'!S74&lt;Sheet1!$D74),'WMp0-100'!S74,"wait"),"wait")))</f>
        <v>0</v>
      </c>
      <c r="H73" s="7">
        <f t="shared" si="35"/>
        <v>0</v>
      </c>
      <c r="I73" s="7">
        <f>IF(AND(I72&gt;0,I72&lt;&gt;"wait"),I72,IF(AND(AOHL!$E73=0,I72&lt;&gt;"wait"),0,IF(OR(I72="wait",AOHL!$E73=1),IF(AND('WMp0-100'!T74&gt;Sheet1!$E74,'WMp0-100'!T74&lt;Sheet1!$D74),'WMp0-100'!T74,"wait"),"wait")))</f>
        <v>0</v>
      </c>
      <c r="J73" s="7">
        <f t="shared" si="36"/>
        <v>0</v>
      </c>
      <c r="K73" s="7">
        <f>IF(AND(K72&gt;0,K72&lt;&gt;"wait"),K72,IF(AND(AOHL!$E73=0,K72&lt;&gt;"wait"),0,IF(OR(K72="wait",AOHL!$E73=1),IF(AND('WMp0-100'!U74&gt;Sheet1!$E74,'WMp0-100'!U74&lt;Sheet1!$D74),'WMp0-100'!U74,"wait"),"wait")))</f>
        <v>0</v>
      </c>
      <c r="L73" s="7">
        <f t="shared" si="37"/>
        <v>0</v>
      </c>
      <c r="M73" s="7">
        <f>IF(AND(M72&gt;0,M72&lt;&gt;"wait"),M72,IF(AND(AOHL!$E73=0,M72&lt;&gt;"wait"),0,IF(OR(M72="wait",AOHL!$E73=1),IF(AND('WMp0-100'!V74&gt;Sheet1!$E74,'WMp0-100'!V74&lt;Sheet1!$D74),'WMp0-100'!V74,"wait"),"wait")))</f>
        <v>0</v>
      </c>
      <c r="N73" s="7">
        <f t="shared" si="38"/>
        <v>0</v>
      </c>
      <c r="O73" s="7">
        <f>IF(AND(O72&gt;0,O72&lt;&gt;"wait"),O72,IF(AND(AOHL!$E73=0,O72&lt;&gt;"wait"),0,IF(OR(O72="wait",AOHL!$E73=1),IF(AND('WMp0-100'!W74&gt;Sheet1!$E74,'WMp0-100'!W74&lt;Sheet1!$D74),'WMp0-100'!W74,"wait"),"wait")))</f>
        <v>0</v>
      </c>
      <c r="P73" s="7">
        <f t="shared" si="39"/>
        <v>0</v>
      </c>
      <c r="Q73" s="7">
        <f>IF(AND(Q72&gt;0,Q72&lt;&gt;"wait"),Q72,IF(AND(AOHL!$E73=0,Q72&lt;&gt;"wait"),0,IF(OR(Q72="wait",AOHL!$E73=1),IF(AND('WMp0-100'!X74&gt;Sheet1!$E74,'WMp0-100'!X74&lt;Sheet1!$D74),'WMp0-100'!X74,"wait"),"wait")))</f>
        <v>0</v>
      </c>
      <c r="R73" s="7">
        <f t="shared" si="40"/>
        <v>0</v>
      </c>
      <c r="S73" s="7">
        <f>IF(AND(S72&gt;0,S72&lt;&gt;"wait"),S72,IF(AND(AOHL!$E73=0,S72&lt;&gt;"wait"),0,IF(OR(S72="wait",AOHL!$E73=1),IF(AND('WMp0-100'!Y74&gt;Sheet1!$E74,'WMp0-100'!Y74&lt;Sheet1!$D74),'WMp0-100'!Y74,"wait"),"wait")))</f>
        <v>0</v>
      </c>
      <c r="T73" s="7">
        <f t="shared" si="41"/>
        <v>0</v>
      </c>
      <c r="U73" s="7">
        <f>IF(AND(U72&gt;0,U72&lt;&gt;"wait"),U72,IF(AND(AOHL!$E73=0,U72&lt;&gt;"wait"),0,IF(OR(U72="wait",AOHL!$E73=1),IF(AND('WMp0-100'!Z74&gt;Sheet1!$E74,'WMp0-100'!Z74&lt;Sheet1!$D74),'WMp0-100'!Z74,"wait"),"wait")))</f>
        <v>0</v>
      </c>
      <c r="V73" s="7">
        <f t="shared" si="42"/>
        <v>0</v>
      </c>
      <c r="W73" s="7">
        <f>IF(AND(W72&gt;0,W72&lt;&gt;"wait"),W72,IF(AND(AOHL!$E73=0,W72&lt;&gt;"wait"),0,IF(OR(W72="wait",AOHL!$E73=1),IF(AND('WMp0-100'!AA74&gt;Sheet1!$E74,'WMp0-100'!AA74&lt;Sheet1!$D74),'WMp0-100'!AA74,"wait"),"wait")))</f>
        <v>0</v>
      </c>
      <c r="X73" s="7">
        <f t="shared" si="43"/>
        <v>0</v>
      </c>
      <c r="Z73" s="7">
        <f>IF(AND(Z72&gt;0,Z72&lt;&gt;"wait"),Z72,IF(AND(AOHL!$F73=0,Z72&lt;&gt;"wait"),0,IF(OR(Z72="wait",AOHL!$F73=1),IF(AND('WMp0-100'!AC74&gt;Sheet1!$E74,'WMp0-100'!AC74&lt;Sheet1!$D74),'WMp0-100'!AC74,"wait"),"wait")))</f>
        <v>0</v>
      </c>
      <c r="AA73" s="7">
        <f t="shared" si="44"/>
        <v>0</v>
      </c>
      <c r="AB73" s="7">
        <f>IF(AND(AB72&gt;0,AB72&lt;&gt;"wait"),AB72,IF(AND(AOHL!$F73=0,AB72&lt;&gt;"wait"),0,IF(OR(AB72="wait",AOHL!$F73=1),IF(AND('WMp0-100'!AD74&gt;Sheet1!$E74,'WMp0-100'!AD74&lt;Sheet1!$D74),'WMp0-100'!AD74,"wait"),"wait")))</f>
        <v>0</v>
      </c>
      <c r="AC73" s="7">
        <f t="shared" si="45"/>
        <v>0</v>
      </c>
      <c r="AD73" s="7">
        <f>IF(AND(AD72&gt;0,AD72&lt;&gt;"wait"),AD72,IF(AND(AOHL!$F73=0,AD72&lt;&gt;"wait"),0,IF(OR(AD72="wait",AOHL!$F73=1),IF(AND('WMp0-100'!AE74&gt;Sheet1!$E74,'WMp0-100'!AE74&lt;Sheet1!$D74),'WMp0-100'!AE74,"wait"),"wait")))</f>
        <v>0</v>
      </c>
      <c r="AE73" s="7">
        <f t="shared" si="46"/>
        <v>0</v>
      </c>
      <c r="AF73" s="7">
        <f>IF(AND(AF72&gt;0,AF72&lt;&gt;"wait"),AF72,IF(AND(AOHL!$F73=0,AF72&lt;&gt;"wait"),0,IF(OR(AF72="wait",AOHL!$F73=1),IF(AND('WMp0-100'!AF74&gt;Sheet1!$E74,'WMp0-100'!AF74&lt;Sheet1!$D74),'WMp0-100'!AF74,"wait"),"wait")))</f>
        <v>0</v>
      </c>
      <c r="AG73" s="7">
        <f t="shared" si="47"/>
        <v>0</v>
      </c>
      <c r="AH73" s="7">
        <f>IF(AND(AH72&gt;0,AH72&lt;&gt;"wait"),AH72,IF(AND(AOHL!$F73=0,AH72&lt;&gt;"wait"),0,IF(OR(AH72="wait",AOHL!$F73=1),IF(AND('WMp0-100'!AG74&gt;Sheet1!$E74,'WMp0-100'!AG74&lt;Sheet1!$D74),'WMp0-100'!AG74,"wait"),"wait")))</f>
        <v>0</v>
      </c>
      <c r="AI73" s="7">
        <f t="shared" si="48"/>
        <v>0</v>
      </c>
      <c r="AJ73" s="7">
        <f>IF(AND(AJ72&gt;0,AJ72&lt;&gt;"wait"),AJ72,IF(AND(AOHL!$F73=0,AJ72&lt;&gt;"wait"),0,IF(OR(AJ72="wait",AOHL!$F73=1),IF(AND('WMp0-100'!AH74&gt;Sheet1!$E74,'WMp0-100'!AH74&lt;Sheet1!$D74),'WMp0-100'!AH74,"wait"),"wait")))</f>
        <v>0</v>
      </c>
      <c r="AK73" s="7">
        <f t="shared" si="49"/>
        <v>0</v>
      </c>
      <c r="AL73" s="7">
        <f>IF(AND(AL72&gt;0,AL72&lt;&gt;"wait"),AL72,IF(AND(AOHL!$F73=0,AL72&lt;&gt;"wait"),0,IF(OR(AL72="wait",AOHL!$F73=1),IF(AND('WMp0-100'!AI74&gt;Sheet1!$E74,'WMp0-100'!AI74&lt;Sheet1!$D74),'WMp0-100'!AI74,"wait"),"wait")))</f>
        <v>0</v>
      </c>
      <c r="AM73" s="7">
        <f t="shared" si="50"/>
        <v>0</v>
      </c>
      <c r="AN73" s="7">
        <f>IF(AND(AN72&gt;0,AN72&lt;&gt;"wait"),AN72,IF(AND(AOHL!$F73=0,AN72&lt;&gt;"wait"),0,IF(OR(AN72="wait",AOHL!$F73=1),IF(AND('WMp0-100'!AJ74&gt;Sheet1!$E74,'WMp0-100'!AJ74&lt;Sheet1!$D74),'WMp0-100'!AJ74,"wait"),"wait")))</f>
        <v>0</v>
      </c>
      <c r="AO73" s="7">
        <f t="shared" si="51"/>
        <v>0</v>
      </c>
      <c r="AP73" s="7">
        <f>IF(AND(AP72&gt;0,AP72&lt;&gt;"wait"),AP72,IF(AND(AOHL!$F73=0,AP72&lt;&gt;"wait"),0,IF(OR(AP72="wait",AOHL!$F73=1),IF(AND('WMp0-100'!AK74&gt;Sheet1!$E74,'WMp0-100'!AK74&lt;Sheet1!$D74),'WMp0-100'!AK74,"wait"),"wait")))</f>
        <v>0</v>
      </c>
      <c r="AQ73" s="7">
        <f t="shared" si="52"/>
        <v>0</v>
      </c>
      <c r="AR73" s="7">
        <f>IF(AND(AR72&gt;0,AR72&lt;&gt;"wait"),AR72,IF(AND(AOHL!$F73=0,AR72&lt;&gt;"wait"),0,IF(OR(AR72="wait",AOHL!$F73=1),IF(AND('WMp0-100'!AL74&gt;Sheet1!$E74,'WMp0-100'!AL74&lt;Sheet1!$D74),'WMp0-100'!AL74,"wait"),"wait")))</f>
        <v>0</v>
      </c>
      <c r="AS73" s="7">
        <f t="shared" si="53"/>
        <v>0</v>
      </c>
      <c r="AT73" s="7">
        <f>IF(AND(AT72&gt;0,AT72&lt;&gt;"wait"),AT72,IF(AND(AOHL!$F73=0,AT72&lt;&gt;"wait"),0,IF(OR(AT72="wait",AOHL!$F73=1),IF(AND('WMp0-100'!AM74&gt;Sheet1!$E74,'WMp0-100'!AM74&lt;Sheet1!$D74),'WMp0-100'!AM74,"wait"),"wait")))</f>
        <v>0</v>
      </c>
      <c r="AU73" s="7">
        <f t="shared" si="54"/>
        <v>0</v>
      </c>
      <c r="AV73" s="7"/>
      <c r="AW73" s="7">
        <f>IF(AND(AW72&gt;0,AW72&lt;&gt;"wait"),AW72,IF(AND(AOHL!$G73=0,AW72&lt;&gt;"wait"),0,IF(OR(AW72="wait",AOHL!$G73=1),IF(AND('WMp0-100'!AO74&gt;Sheet1!$E74,'WMp0-100'!AO74&lt;Sheet1!$D74),'WMp0-100'!AO74,"wait"),"wait")))</f>
        <v>0</v>
      </c>
      <c r="AX73" s="7">
        <f t="shared" si="55"/>
        <v>0</v>
      </c>
      <c r="AY73" s="7">
        <f>IF(AND(AY72&gt;0,AY72&lt;&gt;"wait"),AY72,IF(AND(AOHL!$G73=0,AY72&lt;&gt;"wait"),0,IF(OR(AY72="wait",AOHL!$G73=1),IF(AND('WMp0-100'!AP74&gt;Sheet1!$E74,'WMp0-100'!AP74&lt;Sheet1!$D74),'WMp0-100'!AP74,"wait"),"wait")))</f>
        <v>0</v>
      </c>
      <c r="AZ73" s="7">
        <f t="shared" si="56"/>
        <v>0</v>
      </c>
      <c r="BA73" s="7">
        <f>IF(AND(BA72&gt;0,BA72&lt;&gt;"wait"),BA72,IF(AND(AOHL!$G73=0,BA72&lt;&gt;"wait"),0,IF(OR(BA72="wait",AOHL!$G73=1),IF(AND('WMp0-100'!AQ74&gt;Sheet1!$E74,'WMp0-100'!AQ74&lt;Sheet1!$D74),'WMp0-100'!AQ74,"wait"),"wait")))</f>
        <v>0</v>
      </c>
      <c r="BB73" s="7">
        <f t="shared" si="57"/>
        <v>0</v>
      </c>
      <c r="BC73" s="7">
        <f>IF(AND(BC72&gt;0,BC72&lt;&gt;"wait"),BC72,IF(AND(AOHL!$G73=0,BC72&lt;&gt;"wait"),0,IF(OR(BC72="wait",AOHL!$G73=1),IF(AND('WMp0-100'!AR74&gt;Sheet1!$E74,'WMp0-100'!AR74&lt;Sheet1!$D74),'WMp0-100'!AR74,"wait"),"wait")))</f>
        <v>0</v>
      </c>
      <c r="BD73" s="7">
        <f t="shared" si="58"/>
        <v>0</v>
      </c>
      <c r="BE73" s="7">
        <f>IF(AND(BE72&gt;0,BE72&lt;&gt;"wait"),BE72,IF(AND(AOHL!$G73=0,BE72&lt;&gt;"wait"),0,IF(OR(BE72="wait",AOHL!$G73=1),IF(AND('WMp0-100'!AS74&gt;Sheet1!$E74,'WMp0-100'!AS74&lt;Sheet1!$D74),'WMp0-100'!AS74,"wait"),"wait")))</f>
        <v>0</v>
      </c>
      <c r="BF73" s="7">
        <f t="shared" si="59"/>
        <v>0</v>
      </c>
      <c r="BG73" s="7">
        <f>IF(AND(BG72&gt;0,BG72&lt;&gt;"wait"),BG72,IF(AND(AOHL!$G73=0,BG72&lt;&gt;"wait"),0,IF(OR(BG72="wait",AOHL!$G73=1),IF(AND('WMp0-100'!AT74&gt;Sheet1!$E74,'WMp0-100'!AT74&lt;Sheet1!$D74),'WMp0-100'!AT74,"wait"),"wait")))</f>
        <v>0</v>
      </c>
      <c r="BH73" s="7">
        <f t="shared" si="60"/>
        <v>0</v>
      </c>
      <c r="BI73" s="7">
        <f>IF(AND(BI72&gt;0,BI72&lt;&gt;"wait"),BI72,IF(AND(AOHL!$G73=0,BI72&lt;&gt;"wait"),0,IF(OR(BI72="wait",AOHL!$G73=1),IF(AND('WMp0-100'!AU74&gt;Sheet1!$E74,'WMp0-100'!AU74&lt;Sheet1!$D74),'WMp0-100'!AU74,"wait"),"wait")))</f>
        <v>0</v>
      </c>
      <c r="BJ73" s="7">
        <f t="shared" si="61"/>
        <v>0</v>
      </c>
      <c r="BK73" s="7">
        <f>IF(AND(BK72&gt;0,BK72&lt;&gt;"wait"),BK72,IF(AND(AOHL!$G73=0,BK72&lt;&gt;"wait"),0,IF(OR(BK72="wait",AOHL!$G73=1),IF(AND('WMp0-100'!AV74&gt;Sheet1!$E74,'WMp0-100'!AV74&lt;Sheet1!$D74),'WMp0-100'!AV74,"wait"),"wait")))</f>
        <v>0</v>
      </c>
      <c r="BL73" s="7">
        <f t="shared" si="62"/>
        <v>0</v>
      </c>
      <c r="BM73" s="7">
        <f>IF(AND(BM72&gt;0,BM72&lt;&gt;"wait"),BM72,IF(AND(AOHL!$G73=0,BM72&lt;&gt;"wait"),0,IF(OR(BM72="wait",AOHL!$G73=1),IF(AND('WMp0-100'!AW74&gt;Sheet1!$E74,'WMp0-100'!AW74&lt;Sheet1!$D74),'WMp0-100'!AW74,"wait"),"wait")))</f>
        <v>0</v>
      </c>
      <c r="BN73" s="7">
        <f t="shared" si="63"/>
        <v>0</v>
      </c>
      <c r="BO73" s="7">
        <f>IF(AND(BO72&gt;0,BO72&lt;&gt;"wait"),BO72,IF(AND(AOHL!$G73=0,BO72&lt;&gt;"wait"),0,IF(OR(BO72="wait",AOHL!$G73=1),IF(AND('WMp0-100'!AX74&gt;Sheet1!$E74,'WMp0-100'!AX74&lt;Sheet1!$D74),'WMp0-100'!AX74,"wait"),"wait")))</f>
        <v>0</v>
      </c>
      <c r="BP73" s="7">
        <f t="shared" si="64"/>
        <v>0</v>
      </c>
      <c r="BQ73" s="7">
        <f>IF(AND(BQ72&gt;0,BQ72&lt;&gt;"wait"),BQ72,IF(AND(AOHL!$G73=0,BQ72&lt;&gt;"wait"),0,IF(OR(BQ72="wait",AOHL!$G73=1),IF(AND('WMp0-100'!AY74&gt;Sheet1!$E74,'WMp0-100'!AY74&lt;Sheet1!$D74),'WMp0-100'!AY74,"wait"),"wait")))</f>
        <v>0</v>
      </c>
      <c r="BR73" s="7">
        <f t="shared" si="65"/>
        <v>0</v>
      </c>
    </row>
    <row r="74" spans="1:70" x14ac:dyDescent="0.3">
      <c r="A74" t="str">
        <f>Sheet1!B74</f>
        <v>03/01 10:27</v>
      </c>
      <c r="C74" s="7">
        <f>IF(AND(C73&gt;0,C73&lt;&gt;"wait"),C73,IF(AND(AOHL!$E74=0,C73&lt;&gt;"wait"),0,IF(OR(C73="wait",AOHL!$E74=1),IF(AND('WMp0-100'!Q75&gt;Sheet1!$E75,'WMp0-100'!Q75&lt;Sheet1!$D75),'WMp0-100'!Q75,"wait"),"wait")))</f>
        <v>0</v>
      </c>
      <c r="D74" s="7">
        <f t="shared" si="33"/>
        <v>0</v>
      </c>
      <c r="E74" s="7">
        <f>IF(AND(E73&gt;0,E73&lt;&gt;"wait"),E73,IF(AND(AOHL!$E74=0,E73&lt;&gt;"wait"),0,IF(OR(E73="wait",AOHL!$E74=1),IF(AND('WMp0-100'!R75&gt;Sheet1!$E75,'WMp0-100'!R75&lt;Sheet1!$D75),'WMp0-100'!R75,"wait"),"wait")))</f>
        <v>0</v>
      </c>
      <c r="F74" s="7">
        <f t="shared" si="34"/>
        <v>0</v>
      </c>
      <c r="G74" s="7">
        <f>IF(AND(G73&gt;0,G73&lt;&gt;"wait"),G73,IF(AND(AOHL!$E74=0,G73&lt;&gt;"wait"),0,IF(OR(G73="wait",AOHL!$E74=1),IF(AND('WMp0-100'!S75&gt;Sheet1!$E75,'WMp0-100'!S75&lt;Sheet1!$D75),'WMp0-100'!S75,"wait"),"wait")))</f>
        <v>0</v>
      </c>
      <c r="H74" s="7">
        <f t="shared" si="35"/>
        <v>0</v>
      </c>
      <c r="I74" s="7">
        <f>IF(AND(I73&gt;0,I73&lt;&gt;"wait"),I73,IF(AND(AOHL!$E74=0,I73&lt;&gt;"wait"),0,IF(OR(I73="wait",AOHL!$E74=1),IF(AND('WMp0-100'!T75&gt;Sheet1!$E75,'WMp0-100'!T75&lt;Sheet1!$D75),'WMp0-100'!T75,"wait"),"wait")))</f>
        <v>0</v>
      </c>
      <c r="J74" s="7">
        <f t="shared" si="36"/>
        <v>0</v>
      </c>
      <c r="K74" s="7">
        <f>IF(AND(K73&gt;0,K73&lt;&gt;"wait"),K73,IF(AND(AOHL!$E74=0,K73&lt;&gt;"wait"),0,IF(OR(K73="wait",AOHL!$E74=1),IF(AND('WMp0-100'!U75&gt;Sheet1!$E75,'WMp0-100'!U75&lt;Sheet1!$D75),'WMp0-100'!U75,"wait"),"wait")))</f>
        <v>0</v>
      </c>
      <c r="L74" s="7">
        <f t="shared" si="37"/>
        <v>0</v>
      </c>
      <c r="M74" s="7">
        <f>IF(AND(M73&gt;0,M73&lt;&gt;"wait"),M73,IF(AND(AOHL!$E74=0,M73&lt;&gt;"wait"),0,IF(OR(M73="wait",AOHL!$E74=1),IF(AND('WMp0-100'!V75&gt;Sheet1!$E75,'WMp0-100'!V75&lt;Sheet1!$D75),'WMp0-100'!V75,"wait"),"wait")))</f>
        <v>0</v>
      </c>
      <c r="N74" s="7">
        <f t="shared" si="38"/>
        <v>0</v>
      </c>
      <c r="O74" s="7">
        <f>IF(AND(O73&gt;0,O73&lt;&gt;"wait"),O73,IF(AND(AOHL!$E74=0,O73&lt;&gt;"wait"),0,IF(OR(O73="wait",AOHL!$E74=1),IF(AND('WMp0-100'!W75&gt;Sheet1!$E75,'WMp0-100'!W75&lt;Sheet1!$D75),'WMp0-100'!W75,"wait"),"wait")))</f>
        <v>0</v>
      </c>
      <c r="P74" s="7">
        <f t="shared" si="39"/>
        <v>0</v>
      </c>
      <c r="Q74" s="7">
        <f>IF(AND(Q73&gt;0,Q73&lt;&gt;"wait"),Q73,IF(AND(AOHL!$E74=0,Q73&lt;&gt;"wait"),0,IF(OR(Q73="wait",AOHL!$E74=1),IF(AND('WMp0-100'!X75&gt;Sheet1!$E75,'WMp0-100'!X75&lt;Sheet1!$D75),'WMp0-100'!X75,"wait"),"wait")))</f>
        <v>0</v>
      </c>
      <c r="R74" s="7">
        <f t="shared" si="40"/>
        <v>0</v>
      </c>
      <c r="S74" s="7">
        <f>IF(AND(S73&gt;0,S73&lt;&gt;"wait"),S73,IF(AND(AOHL!$E74=0,S73&lt;&gt;"wait"),0,IF(OR(S73="wait",AOHL!$E74=1),IF(AND('WMp0-100'!Y75&gt;Sheet1!$E75,'WMp0-100'!Y75&lt;Sheet1!$D75),'WMp0-100'!Y75,"wait"),"wait")))</f>
        <v>0</v>
      </c>
      <c r="T74" s="7">
        <f t="shared" si="41"/>
        <v>0</v>
      </c>
      <c r="U74" s="7">
        <f>IF(AND(U73&gt;0,U73&lt;&gt;"wait"),U73,IF(AND(AOHL!$E74=0,U73&lt;&gt;"wait"),0,IF(OR(U73="wait",AOHL!$E74=1),IF(AND('WMp0-100'!Z75&gt;Sheet1!$E75,'WMp0-100'!Z75&lt;Sheet1!$D75),'WMp0-100'!Z75,"wait"),"wait")))</f>
        <v>0</v>
      </c>
      <c r="V74" s="7">
        <f t="shared" si="42"/>
        <v>0</v>
      </c>
      <c r="W74" s="7">
        <f>IF(AND(W73&gt;0,W73&lt;&gt;"wait"),W73,IF(AND(AOHL!$E74=0,W73&lt;&gt;"wait"),0,IF(OR(W73="wait",AOHL!$E74=1),IF(AND('WMp0-100'!AA75&gt;Sheet1!$E75,'WMp0-100'!AA75&lt;Sheet1!$D75),'WMp0-100'!AA75,"wait"),"wait")))</f>
        <v>0</v>
      </c>
      <c r="X74" s="7">
        <f t="shared" si="43"/>
        <v>0</v>
      </c>
      <c r="Z74" s="7">
        <f>IF(AND(Z73&gt;0,Z73&lt;&gt;"wait"),Z73,IF(AND(AOHL!$F74=0,Z73&lt;&gt;"wait"),0,IF(OR(Z73="wait",AOHL!$F74=1),IF(AND('WMp0-100'!AC75&gt;Sheet1!$E75,'WMp0-100'!AC75&lt;Sheet1!$D75),'WMp0-100'!AC75,"wait"),"wait")))</f>
        <v>0</v>
      </c>
      <c r="AA74" s="7">
        <f t="shared" si="44"/>
        <v>0</v>
      </c>
      <c r="AB74" s="7">
        <f>IF(AND(AB73&gt;0,AB73&lt;&gt;"wait"),AB73,IF(AND(AOHL!$F74=0,AB73&lt;&gt;"wait"),0,IF(OR(AB73="wait",AOHL!$F74=1),IF(AND('WMp0-100'!AD75&gt;Sheet1!$E75,'WMp0-100'!AD75&lt;Sheet1!$D75),'WMp0-100'!AD75,"wait"),"wait")))</f>
        <v>0</v>
      </c>
      <c r="AC74" s="7">
        <f t="shared" si="45"/>
        <v>0</v>
      </c>
      <c r="AD74" s="7">
        <f>IF(AND(AD73&gt;0,AD73&lt;&gt;"wait"),AD73,IF(AND(AOHL!$F74=0,AD73&lt;&gt;"wait"),0,IF(OR(AD73="wait",AOHL!$F74=1),IF(AND('WMp0-100'!AE75&gt;Sheet1!$E75,'WMp0-100'!AE75&lt;Sheet1!$D75),'WMp0-100'!AE75,"wait"),"wait")))</f>
        <v>0</v>
      </c>
      <c r="AE74" s="7">
        <f t="shared" si="46"/>
        <v>0</v>
      </c>
      <c r="AF74" s="7">
        <f>IF(AND(AF73&gt;0,AF73&lt;&gt;"wait"),AF73,IF(AND(AOHL!$F74=0,AF73&lt;&gt;"wait"),0,IF(OR(AF73="wait",AOHL!$F74=1),IF(AND('WMp0-100'!AF75&gt;Sheet1!$E75,'WMp0-100'!AF75&lt;Sheet1!$D75),'WMp0-100'!AF75,"wait"),"wait")))</f>
        <v>0</v>
      </c>
      <c r="AG74" s="7">
        <f t="shared" si="47"/>
        <v>0</v>
      </c>
      <c r="AH74" s="7">
        <f>IF(AND(AH73&gt;0,AH73&lt;&gt;"wait"),AH73,IF(AND(AOHL!$F74=0,AH73&lt;&gt;"wait"),0,IF(OR(AH73="wait",AOHL!$F74=1),IF(AND('WMp0-100'!AG75&gt;Sheet1!$E75,'WMp0-100'!AG75&lt;Sheet1!$D75),'WMp0-100'!AG75,"wait"),"wait")))</f>
        <v>0</v>
      </c>
      <c r="AI74" s="7">
        <f t="shared" si="48"/>
        <v>0</v>
      </c>
      <c r="AJ74" s="7">
        <f>IF(AND(AJ73&gt;0,AJ73&lt;&gt;"wait"),AJ73,IF(AND(AOHL!$F74=0,AJ73&lt;&gt;"wait"),0,IF(OR(AJ73="wait",AOHL!$F74=1),IF(AND('WMp0-100'!AH75&gt;Sheet1!$E75,'WMp0-100'!AH75&lt;Sheet1!$D75),'WMp0-100'!AH75,"wait"),"wait")))</f>
        <v>0</v>
      </c>
      <c r="AK74" s="7">
        <f t="shared" si="49"/>
        <v>0</v>
      </c>
      <c r="AL74" s="7">
        <f>IF(AND(AL73&gt;0,AL73&lt;&gt;"wait"),AL73,IF(AND(AOHL!$F74=0,AL73&lt;&gt;"wait"),0,IF(OR(AL73="wait",AOHL!$F74=1),IF(AND('WMp0-100'!AI75&gt;Sheet1!$E75,'WMp0-100'!AI75&lt;Sheet1!$D75),'WMp0-100'!AI75,"wait"),"wait")))</f>
        <v>0</v>
      </c>
      <c r="AM74" s="7">
        <f t="shared" si="50"/>
        <v>0</v>
      </c>
      <c r="AN74" s="7">
        <f>IF(AND(AN73&gt;0,AN73&lt;&gt;"wait"),AN73,IF(AND(AOHL!$F74=0,AN73&lt;&gt;"wait"),0,IF(OR(AN73="wait",AOHL!$F74=1),IF(AND('WMp0-100'!AJ75&gt;Sheet1!$E75,'WMp0-100'!AJ75&lt;Sheet1!$D75),'WMp0-100'!AJ75,"wait"),"wait")))</f>
        <v>0</v>
      </c>
      <c r="AO74" s="7">
        <f t="shared" si="51"/>
        <v>0</v>
      </c>
      <c r="AP74" s="7">
        <f>IF(AND(AP73&gt;0,AP73&lt;&gt;"wait"),AP73,IF(AND(AOHL!$F74=0,AP73&lt;&gt;"wait"),0,IF(OR(AP73="wait",AOHL!$F74=1),IF(AND('WMp0-100'!AK75&gt;Sheet1!$E75,'WMp0-100'!AK75&lt;Sheet1!$D75),'WMp0-100'!AK75,"wait"),"wait")))</f>
        <v>0</v>
      </c>
      <c r="AQ74" s="7">
        <f t="shared" si="52"/>
        <v>0</v>
      </c>
      <c r="AR74" s="7">
        <f>IF(AND(AR73&gt;0,AR73&lt;&gt;"wait"),AR73,IF(AND(AOHL!$F74=0,AR73&lt;&gt;"wait"),0,IF(OR(AR73="wait",AOHL!$F74=1),IF(AND('WMp0-100'!AL75&gt;Sheet1!$E75,'WMp0-100'!AL75&lt;Sheet1!$D75),'WMp0-100'!AL75,"wait"),"wait")))</f>
        <v>0</v>
      </c>
      <c r="AS74" s="7">
        <f t="shared" si="53"/>
        <v>0</v>
      </c>
      <c r="AT74" s="7">
        <f>IF(AND(AT73&gt;0,AT73&lt;&gt;"wait"),AT73,IF(AND(AOHL!$F74=0,AT73&lt;&gt;"wait"),0,IF(OR(AT73="wait",AOHL!$F74=1),IF(AND('WMp0-100'!AM75&gt;Sheet1!$E75,'WMp0-100'!AM75&lt;Sheet1!$D75),'WMp0-100'!AM75,"wait"),"wait")))</f>
        <v>0</v>
      </c>
      <c r="AU74" s="7">
        <f t="shared" si="54"/>
        <v>0</v>
      </c>
      <c r="AV74" s="7"/>
      <c r="AW74" s="7">
        <f>IF(AND(AW73&gt;0,AW73&lt;&gt;"wait"),AW73,IF(AND(AOHL!$G74=0,AW73&lt;&gt;"wait"),0,IF(OR(AW73="wait",AOHL!$G74=1),IF(AND('WMp0-100'!AO75&gt;Sheet1!$E75,'WMp0-100'!AO75&lt;Sheet1!$D75),'WMp0-100'!AO75,"wait"),"wait")))</f>
        <v>0</v>
      </c>
      <c r="AX74" s="7">
        <f t="shared" si="55"/>
        <v>0</v>
      </c>
      <c r="AY74" s="7">
        <f>IF(AND(AY73&gt;0,AY73&lt;&gt;"wait"),AY73,IF(AND(AOHL!$G74=0,AY73&lt;&gt;"wait"),0,IF(OR(AY73="wait",AOHL!$G74=1),IF(AND('WMp0-100'!AP75&gt;Sheet1!$E75,'WMp0-100'!AP75&lt;Sheet1!$D75),'WMp0-100'!AP75,"wait"),"wait")))</f>
        <v>0</v>
      </c>
      <c r="AZ74" s="7">
        <f t="shared" si="56"/>
        <v>0</v>
      </c>
      <c r="BA74" s="7">
        <f>IF(AND(BA73&gt;0,BA73&lt;&gt;"wait"),BA73,IF(AND(AOHL!$G74=0,BA73&lt;&gt;"wait"),0,IF(OR(BA73="wait",AOHL!$G74=1),IF(AND('WMp0-100'!AQ75&gt;Sheet1!$E75,'WMp0-100'!AQ75&lt;Sheet1!$D75),'WMp0-100'!AQ75,"wait"),"wait")))</f>
        <v>0</v>
      </c>
      <c r="BB74" s="7">
        <f t="shared" si="57"/>
        <v>0</v>
      </c>
      <c r="BC74" s="7">
        <f>IF(AND(BC73&gt;0,BC73&lt;&gt;"wait"),BC73,IF(AND(AOHL!$G74=0,BC73&lt;&gt;"wait"),0,IF(OR(BC73="wait",AOHL!$G74=1),IF(AND('WMp0-100'!AR75&gt;Sheet1!$E75,'WMp0-100'!AR75&lt;Sheet1!$D75),'WMp0-100'!AR75,"wait"),"wait")))</f>
        <v>0</v>
      </c>
      <c r="BD74" s="7">
        <f t="shared" si="58"/>
        <v>0</v>
      </c>
      <c r="BE74" s="7">
        <f>IF(AND(BE73&gt;0,BE73&lt;&gt;"wait"),BE73,IF(AND(AOHL!$G74=0,BE73&lt;&gt;"wait"),0,IF(OR(BE73="wait",AOHL!$G74=1),IF(AND('WMp0-100'!AS75&gt;Sheet1!$E75,'WMp0-100'!AS75&lt;Sheet1!$D75),'WMp0-100'!AS75,"wait"),"wait")))</f>
        <v>0</v>
      </c>
      <c r="BF74" s="7">
        <f t="shared" si="59"/>
        <v>0</v>
      </c>
      <c r="BG74" s="7">
        <f>IF(AND(BG73&gt;0,BG73&lt;&gt;"wait"),BG73,IF(AND(AOHL!$G74=0,BG73&lt;&gt;"wait"),0,IF(OR(BG73="wait",AOHL!$G74=1),IF(AND('WMp0-100'!AT75&gt;Sheet1!$E75,'WMp0-100'!AT75&lt;Sheet1!$D75),'WMp0-100'!AT75,"wait"),"wait")))</f>
        <v>0</v>
      </c>
      <c r="BH74" s="7">
        <f t="shared" si="60"/>
        <v>0</v>
      </c>
      <c r="BI74" s="7">
        <f>IF(AND(BI73&gt;0,BI73&lt;&gt;"wait"),BI73,IF(AND(AOHL!$G74=0,BI73&lt;&gt;"wait"),0,IF(OR(BI73="wait",AOHL!$G74=1),IF(AND('WMp0-100'!AU75&gt;Sheet1!$E75,'WMp0-100'!AU75&lt;Sheet1!$D75),'WMp0-100'!AU75,"wait"),"wait")))</f>
        <v>0</v>
      </c>
      <c r="BJ74" s="7">
        <f t="shared" si="61"/>
        <v>0</v>
      </c>
      <c r="BK74" s="7">
        <f>IF(AND(BK73&gt;0,BK73&lt;&gt;"wait"),BK73,IF(AND(AOHL!$G74=0,BK73&lt;&gt;"wait"),0,IF(OR(BK73="wait",AOHL!$G74=1),IF(AND('WMp0-100'!AV75&gt;Sheet1!$E75,'WMp0-100'!AV75&lt;Sheet1!$D75),'WMp0-100'!AV75,"wait"),"wait")))</f>
        <v>0</v>
      </c>
      <c r="BL74" s="7">
        <f t="shared" si="62"/>
        <v>0</v>
      </c>
      <c r="BM74" s="7">
        <f>IF(AND(BM73&gt;0,BM73&lt;&gt;"wait"),BM73,IF(AND(AOHL!$G74=0,BM73&lt;&gt;"wait"),0,IF(OR(BM73="wait",AOHL!$G74=1),IF(AND('WMp0-100'!AW75&gt;Sheet1!$E75,'WMp0-100'!AW75&lt;Sheet1!$D75),'WMp0-100'!AW75,"wait"),"wait")))</f>
        <v>0</v>
      </c>
      <c r="BN74" s="7">
        <f t="shared" si="63"/>
        <v>0</v>
      </c>
      <c r="BO74" s="7">
        <f>IF(AND(BO73&gt;0,BO73&lt;&gt;"wait"),BO73,IF(AND(AOHL!$G74=0,BO73&lt;&gt;"wait"),0,IF(OR(BO73="wait",AOHL!$G74=1),IF(AND('WMp0-100'!AX75&gt;Sheet1!$E75,'WMp0-100'!AX75&lt;Sheet1!$D75),'WMp0-100'!AX75,"wait"),"wait")))</f>
        <v>0</v>
      </c>
      <c r="BP74" s="7">
        <f t="shared" si="64"/>
        <v>0</v>
      </c>
      <c r="BQ74" s="7">
        <f>IF(AND(BQ73&gt;0,BQ73&lt;&gt;"wait"),BQ73,IF(AND(AOHL!$G74=0,BQ73&lt;&gt;"wait"),0,IF(OR(BQ73="wait",AOHL!$G74=1),IF(AND('WMp0-100'!AY75&gt;Sheet1!$E75,'WMp0-100'!AY75&lt;Sheet1!$D75),'WMp0-100'!AY75,"wait"),"wait")))</f>
        <v>0</v>
      </c>
      <c r="BR74" s="7">
        <f t="shared" si="65"/>
        <v>0</v>
      </c>
    </row>
    <row r="75" spans="1:70" x14ac:dyDescent="0.3">
      <c r="A75" t="str">
        <f>Sheet1!B75</f>
        <v>03/01 10:28</v>
      </c>
      <c r="C75" s="7">
        <f>IF(AND(C74&gt;0,C74&lt;&gt;"wait"),C74,IF(AND(AOHL!$E75=0,C74&lt;&gt;"wait"),0,IF(OR(C74="wait",AOHL!$E75=1),IF(AND('WMp0-100'!Q76&gt;Sheet1!$E76,'WMp0-100'!Q76&lt;Sheet1!$D76),'WMp0-100'!Q76,"wait"),"wait")))</f>
        <v>0</v>
      </c>
      <c r="D75" s="7">
        <f t="shared" si="33"/>
        <v>0</v>
      </c>
      <c r="E75" s="7">
        <f>IF(AND(E74&gt;0,E74&lt;&gt;"wait"),E74,IF(AND(AOHL!$E75=0,E74&lt;&gt;"wait"),0,IF(OR(E74="wait",AOHL!$E75=1),IF(AND('WMp0-100'!R76&gt;Sheet1!$E76,'WMp0-100'!R76&lt;Sheet1!$D76),'WMp0-100'!R76,"wait"),"wait")))</f>
        <v>0</v>
      </c>
      <c r="F75" s="7">
        <f t="shared" si="34"/>
        <v>0</v>
      </c>
      <c r="G75" s="7">
        <f>IF(AND(G74&gt;0,G74&lt;&gt;"wait"),G74,IF(AND(AOHL!$E75=0,G74&lt;&gt;"wait"),0,IF(OR(G74="wait",AOHL!$E75=1),IF(AND('WMp0-100'!S76&gt;Sheet1!$E76,'WMp0-100'!S76&lt;Sheet1!$D76),'WMp0-100'!S76,"wait"),"wait")))</f>
        <v>0</v>
      </c>
      <c r="H75" s="7">
        <f t="shared" si="35"/>
        <v>0</v>
      </c>
      <c r="I75" s="7">
        <f>IF(AND(I74&gt;0,I74&lt;&gt;"wait"),I74,IF(AND(AOHL!$E75=0,I74&lt;&gt;"wait"),0,IF(OR(I74="wait",AOHL!$E75=1),IF(AND('WMp0-100'!T76&gt;Sheet1!$E76,'WMp0-100'!T76&lt;Sheet1!$D76),'WMp0-100'!T76,"wait"),"wait")))</f>
        <v>0</v>
      </c>
      <c r="J75" s="7">
        <f t="shared" si="36"/>
        <v>0</v>
      </c>
      <c r="K75" s="7">
        <f>IF(AND(K74&gt;0,K74&lt;&gt;"wait"),K74,IF(AND(AOHL!$E75=0,K74&lt;&gt;"wait"),0,IF(OR(K74="wait",AOHL!$E75=1),IF(AND('WMp0-100'!U76&gt;Sheet1!$E76,'WMp0-100'!U76&lt;Sheet1!$D76),'WMp0-100'!U76,"wait"),"wait")))</f>
        <v>0</v>
      </c>
      <c r="L75" s="7">
        <f t="shared" si="37"/>
        <v>0</v>
      </c>
      <c r="M75" s="7">
        <f>IF(AND(M74&gt;0,M74&lt;&gt;"wait"),M74,IF(AND(AOHL!$E75=0,M74&lt;&gt;"wait"),0,IF(OR(M74="wait",AOHL!$E75=1),IF(AND('WMp0-100'!V76&gt;Sheet1!$E76,'WMp0-100'!V76&lt;Sheet1!$D76),'WMp0-100'!V76,"wait"),"wait")))</f>
        <v>0</v>
      </c>
      <c r="N75" s="7">
        <f t="shared" si="38"/>
        <v>0</v>
      </c>
      <c r="O75" s="7">
        <f>IF(AND(O74&gt;0,O74&lt;&gt;"wait"),O74,IF(AND(AOHL!$E75=0,O74&lt;&gt;"wait"),0,IF(OR(O74="wait",AOHL!$E75=1),IF(AND('WMp0-100'!W76&gt;Sheet1!$E76,'WMp0-100'!W76&lt;Sheet1!$D76),'WMp0-100'!W76,"wait"),"wait")))</f>
        <v>0</v>
      </c>
      <c r="P75" s="7">
        <f t="shared" si="39"/>
        <v>0</v>
      </c>
      <c r="Q75" s="7">
        <f>IF(AND(Q74&gt;0,Q74&lt;&gt;"wait"),Q74,IF(AND(AOHL!$E75=0,Q74&lt;&gt;"wait"),0,IF(OR(Q74="wait",AOHL!$E75=1),IF(AND('WMp0-100'!X76&gt;Sheet1!$E76,'WMp0-100'!X76&lt;Sheet1!$D76),'WMp0-100'!X76,"wait"),"wait")))</f>
        <v>0</v>
      </c>
      <c r="R75" s="7">
        <f t="shared" si="40"/>
        <v>0</v>
      </c>
      <c r="S75" s="7">
        <f>IF(AND(S74&gt;0,S74&lt;&gt;"wait"),S74,IF(AND(AOHL!$E75=0,S74&lt;&gt;"wait"),0,IF(OR(S74="wait",AOHL!$E75=1),IF(AND('WMp0-100'!Y76&gt;Sheet1!$E76,'WMp0-100'!Y76&lt;Sheet1!$D76),'WMp0-100'!Y76,"wait"),"wait")))</f>
        <v>0</v>
      </c>
      <c r="T75" s="7">
        <f t="shared" si="41"/>
        <v>0</v>
      </c>
      <c r="U75" s="7">
        <f>IF(AND(U74&gt;0,U74&lt;&gt;"wait"),U74,IF(AND(AOHL!$E75=0,U74&lt;&gt;"wait"),0,IF(OR(U74="wait",AOHL!$E75=1),IF(AND('WMp0-100'!Z76&gt;Sheet1!$E76,'WMp0-100'!Z76&lt;Sheet1!$D76),'WMp0-100'!Z76,"wait"),"wait")))</f>
        <v>0</v>
      </c>
      <c r="V75" s="7">
        <f t="shared" si="42"/>
        <v>0</v>
      </c>
      <c r="W75" s="7">
        <f>IF(AND(W74&gt;0,W74&lt;&gt;"wait"),W74,IF(AND(AOHL!$E75=0,W74&lt;&gt;"wait"),0,IF(OR(W74="wait",AOHL!$E75=1),IF(AND('WMp0-100'!AA76&gt;Sheet1!$E76,'WMp0-100'!AA76&lt;Sheet1!$D76),'WMp0-100'!AA76,"wait"),"wait")))</f>
        <v>0</v>
      </c>
      <c r="X75" s="7">
        <f t="shared" si="43"/>
        <v>0</v>
      </c>
      <c r="Z75" s="7">
        <f>IF(AND(Z74&gt;0,Z74&lt;&gt;"wait"),Z74,IF(AND(AOHL!$F75=0,Z74&lt;&gt;"wait"),0,IF(OR(Z74="wait",AOHL!$F75=1),IF(AND('WMp0-100'!AC76&gt;Sheet1!$E76,'WMp0-100'!AC76&lt;Sheet1!$D76),'WMp0-100'!AC76,"wait"),"wait")))</f>
        <v>0</v>
      </c>
      <c r="AA75" s="7">
        <f t="shared" si="44"/>
        <v>0</v>
      </c>
      <c r="AB75" s="7">
        <f>IF(AND(AB74&gt;0,AB74&lt;&gt;"wait"),AB74,IF(AND(AOHL!$F75=0,AB74&lt;&gt;"wait"),0,IF(OR(AB74="wait",AOHL!$F75=1),IF(AND('WMp0-100'!AD76&gt;Sheet1!$E76,'WMp0-100'!AD76&lt;Sheet1!$D76),'WMp0-100'!AD76,"wait"),"wait")))</f>
        <v>0</v>
      </c>
      <c r="AC75" s="7">
        <f t="shared" si="45"/>
        <v>0</v>
      </c>
      <c r="AD75" s="7">
        <f>IF(AND(AD74&gt;0,AD74&lt;&gt;"wait"),AD74,IF(AND(AOHL!$F75=0,AD74&lt;&gt;"wait"),0,IF(OR(AD74="wait",AOHL!$F75=1),IF(AND('WMp0-100'!AE76&gt;Sheet1!$E76,'WMp0-100'!AE76&lt;Sheet1!$D76),'WMp0-100'!AE76,"wait"),"wait")))</f>
        <v>0</v>
      </c>
      <c r="AE75" s="7">
        <f t="shared" si="46"/>
        <v>0</v>
      </c>
      <c r="AF75" s="7">
        <f>IF(AND(AF74&gt;0,AF74&lt;&gt;"wait"),AF74,IF(AND(AOHL!$F75=0,AF74&lt;&gt;"wait"),0,IF(OR(AF74="wait",AOHL!$F75=1),IF(AND('WMp0-100'!AF76&gt;Sheet1!$E76,'WMp0-100'!AF76&lt;Sheet1!$D76),'WMp0-100'!AF76,"wait"),"wait")))</f>
        <v>0</v>
      </c>
      <c r="AG75" s="7">
        <f t="shared" si="47"/>
        <v>0</v>
      </c>
      <c r="AH75" s="7">
        <f>IF(AND(AH74&gt;0,AH74&lt;&gt;"wait"),AH74,IF(AND(AOHL!$F75=0,AH74&lt;&gt;"wait"),0,IF(OR(AH74="wait",AOHL!$F75=1),IF(AND('WMp0-100'!AG76&gt;Sheet1!$E76,'WMp0-100'!AG76&lt;Sheet1!$D76),'WMp0-100'!AG76,"wait"),"wait")))</f>
        <v>0</v>
      </c>
      <c r="AI75" s="7">
        <f t="shared" si="48"/>
        <v>0</v>
      </c>
      <c r="AJ75" s="7">
        <f>IF(AND(AJ74&gt;0,AJ74&lt;&gt;"wait"),AJ74,IF(AND(AOHL!$F75=0,AJ74&lt;&gt;"wait"),0,IF(OR(AJ74="wait",AOHL!$F75=1),IF(AND('WMp0-100'!AH76&gt;Sheet1!$E76,'WMp0-100'!AH76&lt;Sheet1!$D76),'WMp0-100'!AH76,"wait"),"wait")))</f>
        <v>0</v>
      </c>
      <c r="AK75" s="7">
        <f t="shared" si="49"/>
        <v>0</v>
      </c>
      <c r="AL75" s="7">
        <f>IF(AND(AL74&gt;0,AL74&lt;&gt;"wait"),AL74,IF(AND(AOHL!$F75=0,AL74&lt;&gt;"wait"),0,IF(OR(AL74="wait",AOHL!$F75=1),IF(AND('WMp0-100'!AI76&gt;Sheet1!$E76,'WMp0-100'!AI76&lt;Sheet1!$D76),'WMp0-100'!AI76,"wait"),"wait")))</f>
        <v>0</v>
      </c>
      <c r="AM75" s="7">
        <f t="shared" si="50"/>
        <v>0</v>
      </c>
      <c r="AN75" s="7">
        <f>IF(AND(AN74&gt;0,AN74&lt;&gt;"wait"),AN74,IF(AND(AOHL!$F75=0,AN74&lt;&gt;"wait"),0,IF(OR(AN74="wait",AOHL!$F75=1),IF(AND('WMp0-100'!AJ76&gt;Sheet1!$E76,'WMp0-100'!AJ76&lt;Sheet1!$D76),'WMp0-100'!AJ76,"wait"),"wait")))</f>
        <v>0</v>
      </c>
      <c r="AO75" s="7">
        <f t="shared" si="51"/>
        <v>0</v>
      </c>
      <c r="AP75" s="7">
        <f>IF(AND(AP74&gt;0,AP74&lt;&gt;"wait"),AP74,IF(AND(AOHL!$F75=0,AP74&lt;&gt;"wait"),0,IF(OR(AP74="wait",AOHL!$F75=1),IF(AND('WMp0-100'!AK76&gt;Sheet1!$E76,'WMp0-100'!AK76&lt;Sheet1!$D76),'WMp0-100'!AK76,"wait"),"wait")))</f>
        <v>0</v>
      </c>
      <c r="AQ75" s="7">
        <f t="shared" si="52"/>
        <v>0</v>
      </c>
      <c r="AR75" s="7">
        <f>IF(AND(AR74&gt;0,AR74&lt;&gt;"wait"),AR74,IF(AND(AOHL!$F75=0,AR74&lt;&gt;"wait"),0,IF(OR(AR74="wait",AOHL!$F75=1),IF(AND('WMp0-100'!AL76&gt;Sheet1!$E76,'WMp0-100'!AL76&lt;Sheet1!$D76),'WMp0-100'!AL76,"wait"),"wait")))</f>
        <v>0</v>
      </c>
      <c r="AS75" s="7">
        <f t="shared" si="53"/>
        <v>0</v>
      </c>
      <c r="AT75" s="7">
        <f>IF(AND(AT74&gt;0,AT74&lt;&gt;"wait"),AT74,IF(AND(AOHL!$F75=0,AT74&lt;&gt;"wait"),0,IF(OR(AT74="wait",AOHL!$F75=1),IF(AND('WMp0-100'!AM76&gt;Sheet1!$E76,'WMp0-100'!AM76&lt;Sheet1!$D76),'WMp0-100'!AM76,"wait"),"wait")))</f>
        <v>0</v>
      </c>
      <c r="AU75" s="7">
        <f t="shared" si="54"/>
        <v>0</v>
      </c>
      <c r="AV75" s="7"/>
      <c r="AW75" s="7">
        <f>IF(AND(AW74&gt;0,AW74&lt;&gt;"wait"),AW74,IF(AND(AOHL!$G75=0,AW74&lt;&gt;"wait"),0,IF(OR(AW74="wait",AOHL!$G75=1),IF(AND('WMp0-100'!AO76&gt;Sheet1!$E76,'WMp0-100'!AO76&lt;Sheet1!$D76),'WMp0-100'!AO76,"wait"),"wait")))</f>
        <v>0</v>
      </c>
      <c r="AX75" s="7">
        <f t="shared" si="55"/>
        <v>0</v>
      </c>
      <c r="AY75" s="7">
        <f>IF(AND(AY74&gt;0,AY74&lt;&gt;"wait"),AY74,IF(AND(AOHL!$G75=0,AY74&lt;&gt;"wait"),0,IF(OR(AY74="wait",AOHL!$G75=1),IF(AND('WMp0-100'!AP76&gt;Sheet1!$E76,'WMp0-100'!AP76&lt;Sheet1!$D76),'WMp0-100'!AP76,"wait"),"wait")))</f>
        <v>0</v>
      </c>
      <c r="AZ75" s="7">
        <f t="shared" si="56"/>
        <v>0</v>
      </c>
      <c r="BA75" s="7">
        <f>IF(AND(BA74&gt;0,BA74&lt;&gt;"wait"),BA74,IF(AND(AOHL!$G75=0,BA74&lt;&gt;"wait"),0,IF(OR(BA74="wait",AOHL!$G75=1),IF(AND('WMp0-100'!AQ76&gt;Sheet1!$E76,'WMp0-100'!AQ76&lt;Sheet1!$D76),'WMp0-100'!AQ76,"wait"),"wait")))</f>
        <v>0</v>
      </c>
      <c r="BB75" s="7">
        <f t="shared" si="57"/>
        <v>0</v>
      </c>
      <c r="BC75" s="7">
        <f>IF(AND(BC74&gt;0,BC74&lt;&gt;"wait"),BC74,IF(AND(AOHL!$G75=0,BC74&lt;&gt;"wait"),0,IF(OR(BC74="wait",AOHL!$G75=1),IF(AND('WMp0-100'!AR76&gt;Sheet1!$E76,'WMp0-100'!AR76&lt;Sheet1!$D76),'WMp0-100'!AR76,"wait"),"wait")))</f>
        <v>0</v>
      </c>
      <c r="BD75" s="7">
        <f t="shared" si="58"/>
        <v>0</v>
      </c>
      <c r="BE75" s="7">
        <f>IF(AND(BE74&gt;0,BE74&lt;&gt;"wait"),BE74,IF(AND(AOHL!$G75=0,BE74&lt;&gt;"wait"),0,IF(OR(BE74="wait",AOHL!$G75=1),IF(AND('WMp0-100'!AS76&gt;Sheet1!$E76,'WMp0-100'!AS76&lt;Sheet1!$D76),'WMp0-100'!AS76,"wait"),"wait")))</f>
        <v>0</v>
      </c>
      <c r="BF75" s="7">
        <f t="shared" si="59"/>
        <v>0</v>
      </c>
      <c r="BG75" s="7">
        <f>IF(AND(BG74&gt;0,BG74&lt;&gt;"wait"),BG74,IF(AND(AOHL!$G75=0,BG74&lt;&gt;"wait"),0,IF(OR(BG74="wait",AOHL!$G75=1),IF(AND('WMp0-100'!AT76&gt;Sheet1!$E76,'WMp0-100'!AT76&lt;Sheet1!$D76),'WMp0-100'!AT76,"wait"),"wait")))</f>
        <v>0</v>
      </c>
      <c r="BH75" s="7">
        <f t="shared" si="60"/>
        <v>0</v>
      </c>
      <c r="BI75" s="7">
        <f>IF(AND(BI74&gt;0,BI74&lt;&gt;"wait"),BI74,IF(AND(AOHL!$G75=0,BI74&lt;&gt;"wait"),0,IF(OR(BI74="wait",AOHL!$G75=1),IF(AND('WMp0-100'!AU76&gt;Sheet1!$E76,'WMp0-100'!AU76&lt;Sheet1!$D76),'WMp0-100'!AU76,"wait"),"wait")))</f>
        <v>0</v>
      </c>
      <c r="BJ75" s="7">
        <f t="shared" si="61"/>
        <v>0</v>
      </c>
      <c r="BK75" s="7">
        <f>IF(AND(BK74&gt;0,BK74&lt;&gt;"wait"),BK74,IF(AND(AOHL!$G75=0,BK74&lt;&gt;"wait"),0,IF(OR(BK74="wait",AOHL!$G75=1),IF(AND('WMp0-100'!AV76&gt;Sheet1!$E76,'WMp0-100'!AV76&lt;Sheet1!$D76),'WMp0-100'!AV76,"wait"),"wait")))</f>
        <v>0</v>
      </c>
      <c r="BL75" s="7">
        <f t="shared" si="62"/>
        <v>0</v>
      </c>
      <c r="BM75" s="7">
        <f>IF(AND(BM74&gt;0,BM74&lt;&gt;"wait"),BM74,IF(AND(AOHL!$G75=0,BM74&lt;&gt;"wait"),0,IF(OR(BM74="wait",AOHL!$G75=1),IF(AND('WMp0-100'!AW76&gt;Sheet1!$E76,'WMp0-100'!AW76&lt;Sheet1!$D76),'WMp0-100'!AW76,"wait"),"wait")))</f>
        <v>0</v>
      </c>
      <c r="BN75" s="7">
        <f t="shared" si="63"/>
        <v>0</v>
      </c>
      <c r="BO75" s="7">
        <f>IF(AND(BO74&gt;0,BO74&lt;&gt;"wait"),BO74,IF(AND(AOHL!$G75=0,BO74&lt;&gt;"wait"),0,IF(OR(BO74="wait",AOHL!$G75=1),IF(AND('WMp0-100'!AX76&gt;Sheet1!$E76,'WMp0-100'!AX76&lt;Sheet1!$D76),'WMp0-100'!AX76,"wait"),"wait")))</f>
        <v>0</v>
      </c>
      <c r="BP75" s="7">
        <f t="shared" si="64"/>
        <v>0</v>
      </c>
      <c r="BQ75" s="7">
        <f>IF(AND(BQ74&gt;0,BQ74&lt;&gt;"wait"),BQ74,IF(AND(AOHL!$G75=0,BQ74&lt;&gt;"wait"),0,IF(OR(BQ74="wait",AOHL!$G75=1),IF(AND('WMp0-100'!AY76&gt;Sheet1!$E76,'WMp0-100'!AY76&lt;Sheet1!$D76),'WMp0-100'!AY76,"wait"),"wait")))</f>
        <v>0</v>
      </c>
      <c r="BR75" s="7">
        <f t="shared" si="65"/>
        <v>0</v>
      </c>
    </row>
    <row r="76" spans="1:70" x14ac:dyDescent="0.3">
      <c r="A76" t="str">
        <f>Sheet1!B76</f>
        <v>03/01 10:29</v>
      </c>
      <c r="C76" s="7">
        <f>IF(AND(C75&gt;0,C75&lt;&gt;"wait"),C75,IF(AND(AOHL!$E76=0,C75&lt;&gt;"wait"),0,IF(OR(C75="wait",AOHL!$E76=1),IF(AND('WMp0-100'!Q77&gt;Sheet1!$E77,'WMp0-100'!Q77&lt;Sheet1!$D77),'WMp0-100'!Q77,"wait"),"wait")))</f>
        <v>0</v>
      </c>
      <c r="D76" s="7">
        <f t="shared" si="33"/>
        <v>0</v>
      </c>
      <c r="E76" s="7">
        <f>IF(AND(E75&gt;0,E75&lt;&gt;"wait"),E75,IF(AND(AOHL!$E76=0,E75&lt;&gt;"wait"),0,IF(OR(E75="wait",AOHL!$E76=1),IF(AND('WMp0-100'!R77&gt;Sheet1!$E77,'WMp0-100'!R77&lt;Sheet1!$D77),'WMp0-100'!R77,"wait"),"wait")))</f>
        <v>0</v>
      </c>
      <c r="F76" s="7">
        <f t="shared" si="34"/>
        <v>0</v>
      </c>
      <c r="G76" s="7">
        <f>IF(AND(G75&gt;0,G75&lt;&gt;"wait"),G75,IF(AND(AOHL!$E76=0,G75&lt;&gt;"wait"),0,IF(OR(G75="wait",AOHL!$E76=1),IF(AND('WMp0-100'!S77&gt;Sheet1!$E77,'WMp0-100'!S77&lt;Sheet1!$D77),'WMp0-100'!S77,"wait"),"wait")))</f>
        <v>0</v>
      </c>
      <c r="H76" s="7">
        <f t="shared" si="35"/>
        <v>0</v>
      </c>
      <c r="I76" s="7">
        <f>IF(AND(I75&gt;0,I75&lt;&gt;"wait"),I75,IF(AND(AOHL!$E76=0,I75&lt;&gt;"wait"),0,IF(OR(I75="wait",AOHL!$E76=1),IF(AND('WMp0-100'!T77&gt;Sheet1!$E77,'WMp0-100'!T77&lt;Sheet1!$D77),'WMp0-100'!T77,"wait"),"wait")))</f>
        <v>0</v>
      </c>
      <c r="J76" s="7">
        <f t="shared" si="36"/>
        <v>0</v>
      </c>
      <c r="K76" s="7">
        <f>IF(AND(K75&gt;0,K75&lt;&gt;"wait"),K75,IF(AND(AOHL!$E76=0,K75&lt;&gt;"wait"),0,IF(OR(K75="wait",AOHL!$E76=1),IF(AND('WMp0-100'!U77&gt;Sheet1!$E77,'WMp0-100'!U77&lt;Sheet1!$D77),'WMp0-100'!U77,"wait"),"wait")))</f>
        <v>0</v>
      </c>
      <c r="L76" s="7">
        <f t="shared" si="37"/>
        <v>0</v>
      </c>
      <c r="M76" s="7">
        <f>IF(AND(M75&gt;0,M75&lt;&gt;"wait"),M75,IF(AND(AOHL!$E76=0,M75&lt;&gt;"wait"),0,IF(OR(M75="wait",AOHL!$E76=1),IF(AND('WMp0-100'!V77&gt;Sheet1!$E77,'WMp0-100'!V77&lt;Sheet1!$D77),'WMp0-100'!V77,"wait"),"wait")))</f>
        <v>0</v>
      </c>
      <c r="N76" s="7">
        <f t="shared" si="38"/>
        <v>0</v>
      </c>
      <c r="O76" s="7">
        <f>IF(AND(O75&gt;0,O75&lt;&gt;"wait"),O75,IF(AND(AOHL!$E76=0,O75&lt;&gt;"wait"),0,IF(OR(O75="wait",AOHL!$E76=1),IF(AND('WMp0-100'!W77&gt;Sheet1!$E77,'WMp0-100'!W77&lt;Sheet1!$D77),'WMp0-100'!W77,"wait"),"wait")))</f>
        <v>0</v>
      </c>
      <c r="P76" s="7">
        <f t="shared" si="39"/>
        <v>0</v>
      </c>
      <c r="Q76" s="7">
        <f>IF(AND(Q75&gt;0,Q75&lt;&gt;"wait"),Q75,IF(AND(AOHL!$E76=0,Q75&lt;&gt;"wait"),0,IF(OR(Q75="wait",AOHL!$E76=1),IF(AND('WMp0-100'!X77&gt;Sheet1!$E77,'WMp0-100'!X77&lt;Sheet1!$D77),'WMp0-100'!X77,"wait"),"wait")))</f>
        <v>0</v>
      </c>
      <c r="R76" s="7">
        <f t="shared" si="40"/>
        <v>0</v>
      </c>
      <c r="S76" s="7">
        <f>IF(AND(S75&gt;0,S75&lt;&gt;"wait"),S75,IF(AND(AOHL!$E76=0,S75&lt;&gt;"wait"),0,IF(OR(S75="wait",AOHL!$E76=1),IF(AND('WMp0-100'!Y77&gt;Sheet1!$E77,'WMp0-100'!Y77&lt;Sheet1!$D77),'WMp0-100'!Y77,"wait"),"wait")))</f>
        <v>0</v>
      </c>
      <c r="T76" s="7">
        <f t="shared" si="41"/>
        <v>0</v>
      </c>
      <c r="U76" s="7">
        <f>IF(AND(U75&gt;0,U75&lt;&gt;"wait"),U75,IF(AND(AOHL!$E76=0,U75&lt;&gt;"wait"),0,IF(OR(U75="wait",AOHL!$E76=1),IF(AND('WMp0-100'!Z77&gt;Sheet1!$E77,'WMp0-100'!Z77&lt;Sheet1!$D77),'WMp0-100'!Z77,"wait"),"wait")))</f>
        <v>0</v>
      </c>
      <c r="V76" s="7">
        <f t="shared" si="42"/>
        <v>0</v>
      </c>
      <c r="W76" s="7">
        <f>IF(AND(W75&gt;0,W75&lt;&gt;"wait"),W75,IF(AND(AOHL!$E76=0,W75&lt;&gt;"wait"),0,IF(OR(W75="wait",AOHL!$E76=1),IF(AND('WMp0-100'!AA77&gt;Sheet1!$E77,'WMp0-100'!AA77&lt;Sheet1!$D77),'WMp0-100'!AA77,"wait"),"wait")))</f>
        <v>0</v>
      </c>
      <c r="X76" s="7">
        <f t="shared" si="43"/>
        <v>0</v>
      </c>
      <c r="Z76" s="7">
        <f>IF(AND(Z75&gt;0,Z75&lt;&gt;"wait"),Z75,IF(AND(AOHL!$F76=0,Z75&lt;&gt;"wait"),0,IF(OR(Z75="wait",AOHL!$F76=1),IF(AND('WMp0-100'!AC77&gt;Sheet1!$E77,'WMp0-100'!AC77&lt;Sheet1!$D77),'WMp0-100'!AC77,"wait"),"wait")))</f>
        <v>0</v>
      </c>
      <c r="AA76" s="7">
        <f t="shared" si="44"/>
        <v>0</v>
      </c>
      <c r="AB76" s="7">
        <f>IF(AND(AB75&gt;0,AB75&lt;&gt;"wait"),AB75,IF(AND(AOHL!$F76=0,AB75&lt;&gt;"wait"),0,IF(OR(AB75="wait",AOHL!$F76=1),IF(AND('WMp0-100'!AD77&gt;Sheet1!$E77,'WMp0-100'!AD77&lt;Sheet1!$D77),'WMp0-100'!AD77,"wait"),"wait")))</f>
        <v>0</v>
      </c>
      <c r="AC76" s="7">
        <f t="shared" si="45"/>
        <v>0</v>
      </c>
      <c r="AD76" s="7">
        <f>IF(AND(AD75&gt;0,AD75&lt;&gt;"wait"),AD75,IF(AND(AOHL!$F76=0,AD75&lt;&gt;"wait"),0,IF(OR(AD75="wait",AOHL!$F76=1),IF(AND('WMp0-100'!AE77&gt;Sheet1!$E77,'WMp0-100'!AE77&lt;Sheet1!$D77),'WMp0-100'!AE77,"wait"),"wait")))</f>
        <v>0</v>
      </c>
      <c r="AE76" s="7">
        <f t="shared" si="46"/>
        <v>0</v>
      </c>
      <c r="AF76" s="7">
        <f>IF(AND(AF75&gt;0,AF75&lt;&gt;"wait"),AF75,IF(AND(AOHL!$F76=0,AF75&lt;&gt;"wait"),0,IF(OR(AF75="wait",AOHL!$F76=1),IF(AND('WMp0-100'!AF77&gt;Sheet1!$E77,'WMp0-100'!AF77&lt;Sheet1!$D77),'WMp0-100'!AF77,"wait"),"wait")))</f>
        <v>0</v>
      </c>
      <c r="AG76" s="7">
        <f t="shared" si="47"/>
        <v>0</v>
      </c>
      <c r="AH76" s="7">
        <f>IF(AND(AH75&gt;0,AH75&lt;&gt;"wait"),AH75,IF(AND(AOHL!$F76=0,AH75&lt;&gt;"wait"),0,IF(OR(AH75="wait",AOHL!$F76=1),IF(AND('WMp0-100'!AG77&gt;Sheet1!$E77,'WMp0-100'!AG77&lt;Sheet1!$D77),'WMp0-100'!AG77,"wait"),"wait")))</f>
        <v>0</v>
      </c>
      <c r="AI76" s="7">
        <f t="shared" si="48"/>
        <v>0</v>
      </c>
      <c r="AJ76" s="7">
        <f>IF(AND(AJ75&gt;0,AJ75&lt;&gt;"wait"),AJ75,IF(AND(AOHL!$F76=0,AJ75&lt;&gt;"wait"),0,IF(OR(AJ75="wait",AOHL!$F76=1),IF(AND('WMp0-100'!AH77&gt;Sheet1!$E77,'WMp0-100'!AH77&lt;Sheet1!$D77),'WMp0-100'!AH77,"wait"),"wait")))</f>
        <v>0</v>
      </c>
      <c r="AK76" s="7">
        <f t="shared" si="49"/>
        <v>0</v>
      </c>
      <c r="AL76" s="7">
        <f>IF(AND(AL75&gt;0,AL75&lt;&gt;"wait"),AL75,IF(AND(AOHL!$F76=0,AL75&lt;&gt;"wait"),0,IF(OR(AL75="wait",AOHL!$F76=1),IF(AND('WMp0-100'!AI77&gt;Sheet1!$E77,'WMp0-100'!AI77&lt;Sheet1!$D77),'WMp0-100'!AI77,"wait"),"wait")))</f>
        <v>0</v>
      </c>
      <c r="AM76" s="7">
        <f t="shared" si="50"/>
        <v>0</v>
      </c>
      <c r="AN76" s="7">
        <f>IF(AND(AN75&gt;0,AN75&lt;&gt;"wait"),AN75,IF(AND(AOHL!$F76=0,AN75&lt;&gt;"wait"),0,IF(OR(AN75="wait",AOHL!$F76=1),IF(AND('WMp0-100'!AJ77&gt;Sheet1!$E77,'WMp0-100'!AJ77&lt;Sheet1!$D77),'WMp0-100'!AJ77,"wait"),"wait")))</f>
        <v>0</v>
      </c>
      <c r="AO76" s="7">
        <f t="shared" si="51"/>
        <v>0</v>
      </c>
      <c r="AP76" s="7">
        <f>IF(AND(AP75&gt;0,AP75&lt;&gt;"wait"),AP75,IF(AND(AOHL!$F76=0,AP75&lt;&gt;"wait"),0,IF(OR(AP75="wait",AOHL!$F76=1),IF(AND('WMp0-100'!AK77&gt;Sheet1!$E77,'WMp0-100'!AK77&lt;Sheet1!$D77),'WMp0-100'!AK77,"wait"),"wait")))</f>
        <v>0</v>
      </c>
      <c r="AQ76" s="7">
        <f t="shared" si="52"/>
        <v>0</v>
      </c>
      <c r="AR76" s="7">
        <f>IF(AND(AR75&gt;0,AR75&lt;&gt;"wait"),AR75,IF(AND(AOHL!$F76=0,AR75&lt;&gt;"wait"),0,IF(OR(AR75="wait",AOHL!$F76=1),IF(AND('WMp0-100'!AL77&gt;Sheet1!$E77,'WMp0-100'!AL77&lt;Sheet1!$D77),'WMp0-100'!AL77,"wait"),"wait")))</f>
        <v>0</v>
      </c>
      <c r="AS76" s="7">
        <f t="shared" si="53"/>
        <v>0</v>
      </c>
      <c r="AT76" s="7">
        <f>IF(AND(AT75&gt;0,AT75&lt;&gt;"wait"),AT75,IF(AND(AOHL!$F76=0,AT75&lt;&gt;"wait"),0,IF(OR(AT75="wait",AOHL!$F76=1),IF(AND('WMp0-100'!AM77&gt;Sheet1!$E77,'WMp0-100'!AM77&lt;Sheet1!$D77),'WMp0-100'!AM77,"wait"),"wait")))</f>
        <v>0</v>
      </c>
      <c r="AU76" s="7">
        <f t="shared" si="54"/>
        <v>0</v>
      </c>
      <c r="AV76" s="7"/>
      <c r="AW76" s="7">
        <f>IF(AND(AW75&gt;0,AW75&lt;&gt;"wait"),AW75,IF(AND(AOHL!$G76=0,AW75&lt;&gt;"wait"),0,IF(OR(AW75="wait",AOHL!$G76=1),IF(AND('WMp0-100'!AO77&gt;Sheet1!$E77,'WMp0-100'!AO77&lt;Sheet1!$D77),'WMp0-100'!AO77,"wait"),"wait")))</f>
        <v>0</v>
      </c>
      <c r="AX76" s="7">
        <f t="shared" si="55"/>
        <v>0</v>
      </c>
      <c r="AY76" s="7">
        <f>IF(AND(AY75&gt;0,AY75&lt;&gt;"wait"),AY75,IF(AND(AOHL!$G76=0,AY75&lt;&gt;"wait"),0,IF(OR(AY75="wait",AOHL!$G76=1),IF(AND('WMp0-100'!AP77&gt;Sheet1!$E77,'WMp0-100'!AP77&lt;Sheet1!$D77),'WMp0-100'!AP77,"wait"),"wait")))</f>
        <v>0</v>
      </c>
      <c r="AZ76" s="7">
        <f t="shared" si="56"/>
        <v>0</v>
      </c>
      <c r="BA76" s="7">
        <f>IF(AND(BA75&gt;0,BA75&lt;&gt;"wait"),BA75,IF(AND(AOHL!$G76=0,BA75&lt;&gt;"wait"),0,IF(OR(BA75="wait",AOHL!$G76=1),IF(AND('WMp0-100'!AQ77&gt;Sheet1!$E77,'WMp0-100'!AQ77&lt;Sheet1!$D77),'WMp0-100'!AQ77,"wait"),"wait")))</f>
        <v>0</v>
      </c>
      <c r="BB76" s="7">
        <f t="shared" si="57"/>
        <v>0</v>
      </c>
      <c r="BC76" s="7">
        <f>IF(AND(BC75&gt;0,BC75&lt;&gt;"wait"),BC75,IF(AND(AOHL!$G76=0,BC75&lt;&gt;"wait"),0,IF(OR(BC75="wait",AOHL!$G76=1),IF(AND('WMp0-100'!AR77&gt;Sheet1!$E77,'WMp0-100'!AR77&lt;Sheet1!$D77),'WMp0-100'!AR77,"wait"),"wait")))</f>
        <v>0</v>
      </c>
      <c r="BD76" s="7">
        <f t="shared" si="58"/>
        <v>0</v>
      </c>
      <c r="BE76" s="7">
        <f>IF(AND(BE75&gt;0,BE75&lt;&gt;"wait"),BE75,IF(AND(AOHL!$G76=0,BE75&lt;&gt;"wait"),0,IF(OR(BE75="wait",AOHL!$G76=1),IF(AND('WMp0-100'!AS77&gt;Sheet1!$E77,'WMp0-100'!AS77&lt;Sheet1!$D77),'WMp0-100'!AS77,"wait"),"wait")))</f>
        <v>0</v>
      </c>
      <c r="BF76" s="7">
        <f t="shared" si="59"/>
        <v>0</v>
      </c>
      <c r="BG76" s="7">
        <f>IF(AND(BG75&gt;0,BG75&lt;&gt;"wait"),BG75,IF(AND(AOHL!$G76=0,BG75&lt;&gt;"wait"),0,IF(OR(BG75="wait",AOHL!$G76=1),IF(AND('WMp0-100'!AT77&gt;Sheet1!$E77,'WMp0-100'!AT77&lt;Sheet1!$D77),'WMp0-100'!AT77,"wait"),"wait")))</f>
        <v>0</v>
      </c>
      <c r="BH76" s="7">
        <f t="shared" si="60"/>
        <v>0</v>
      </c>
      <c r="BI76" s="7">
        <f>IF(AND(BI75&gt;0,BI75&lt;&gt;"wait"),BI75,IF(AND(AOHL!$G76=0,BI75&lt;&gt;"wait"),0,IF(OR(BI75="wait",AOHL!$G76=1),IF(AND('WMp0-100'!AU77&gt;Sheet1!$E77,'WMp0-100'!AU77&lt;Sheet1!$D77),'WMp0-100'!AU77,"wait"),"wait")))</f>
        <v>0</v>
      </c>
      <c r="BJ76" s="7">
        <f t="shared" si="61"/>
        <v>0</v>
      </c>
      <c r="BK76" s="7">
        <f>IF(AND(BK75&gt;0,BK75&lt;&gt;"wait"),BK75,IF(AND(AOHL!$G76=0,BK75&lt;&gt;"wait"),0,IF(OR(BK75="wait",AOHL!$G76=1),IF(AND('WMp0-100'!AV77&gt;Sheet1!$E77,'WMp0-100'!AV77&lt;Sheet1!$D77),'WMp0-100'!AV77,"wait"),"wait")))</f>
        <v>0</v>
      </c>
      <c r="BL76" s="7">
        <f t="shared" si="62"/>
        <v>0</v>
      </c>
      <c r="BM76" s="7">
        <f>IF(AND(BM75&gt;0,BM75&lt;&gt;"wait"),BM75,IF(AND(AOHL!$G76=0,BM75&lt;&gt;"wait"),0,IF(OR(BM75="wait",AOHL!$G76=1),IF(AND('WMp0-100'!AW77&gt;Sheet1!$E77,'WMp0-100'!AW77&lt;Sheet1!$D77),'WMp0-100'!AW77,"wait"),"wait")))</f>
        <v>0</v>
      </c>
      <c r="BN76" s="7">
        <f t="shared" si="63"/>
        <v>0</v>
      </c>
      <c r="BO76" s="7">
        <f>IF(AND(BO75&gt;0,BO75&lt;&gt;"wait"),BO75,IF(AND(AOHL!$G76=0,BO75&lt;&gt;"wait"),0,IF(OR(BO75="wait",AOHL!$G76=1),IF(AND('WMp0-100'!AX77&gt;Sheet1!$E77,'WMp0-100'!AX77&lt;Sheet1!$D77),'WMp0-100'!AX77,"wait"),"wait")))</f>
        <v>0</v>
      </c>
      <c r="BP76" s="7">
        <f t="shared" si="64"/>
        <v>0</v>
      </c>
      <c r="BQ76" s="7">
        <f>IF(AND(BQ75&gt;0,BQ75&lt;&gt;"wait"),BQ75,IF(AND(AOHL!$G76=0,BQ75&lt;&gt;"wait"),0,IF(OR(BQ75="wait",AOHL!$G76=1),IF(AND('WMp0-100'!AY77&gt;Sheet1!$E77,'WMp0-100'!AY77&lt;Sheet1!$D77),'WMp0-100'!AY77,"wait"),"wait")))</f>
        <v>0</v>
      </c>
      <c r="BR76" s="7">
        <f t="shared" si="65"/>
        <v>0</v>
      </c>
    </row>
    <row r="77" spans="1:70" x14ac:dyDescent="0.3">
      <c r="A77" t="str">
        <f>Sheet1!B77</f>
        <v>03/01 10:30</v>
      </c>
      <c r="C77" s="7">
        <f>IF(AND(C76&gt;0,C76&lt;&gt;"wait"),C76,IF(AND(AOHL!$E77=0,C76&lt;&gt;"wait"),0,IF(OR(C76="wait",AOHL!$E77=1),IF(AND('WMp0-100'!Q78&gt;Sheet1!$E78,'WMp0-100'!Q78&lt;Sheet1!$D78),'WMp0-100'!Q78,"wait"),"wait")))</f>
        <v>0</v>
      </c>
      <c r="D77" s="7">
        <f t="shared" si="33"/>
        <v>0</v>
      </c>
      <c r="E77" s="7">
        <f>IF(AND(E76&gt;0,E76&lt;&gt;"wait"),E76,IF(AND(AOHL!$E77=0,E76&lt;&gt;"wait"),0,IF(OR(E76="wait",AOHL!$E77=1),IF(AND('WMp0-100'!R78&gt;Sheet1!$E78,'WMp0-100'!R78&lt;Sheet1!$D78),'WMp0-100'!R78,"wait"),"wait")))</f>
        <v>0</v>
      </c>
      <c r="F77" s="7">
        <f t="shared" si="34"/>
        <v>0</v>
      </c>
      <c r="G77" s="7">
        <f>IF(AND(G76&gt;0,G76&lt;&gt;"wait"),G76,IF(AND(AOHL!$E77=0,G76&lt;&gt;"wait"),0,IF(OR(G76="wait",AOHL!$E77=1),IF(AND('WMp0-100'!S78&gt;Sheet1!$E78,'WMp0-100'!S78&lt;Sheet1!$D78),'WMp0-100'!S78,"wait"),"wait")))</f>
        <v>0</v>
      </c>
      <c r="H77" s="7">
        <f t="shared" si="35"/>
        <v>0</v>
      </c>
      <c r="I77" s="7">
        <f>IF(AND(I76&gt;0,I76&lt;&gt;"wait"),I76,IF(AND(AOHL!$E77=0,I76&lt;&gt;"wait"),0,IF(OR(I76="wait",AOHL!$E77=1),IF(AND('WMp0-100'!T78&gt;Sheet1!$E78,'WMp0-100'!T78&lt;Sheet1!$D78),'WMp0-100'!T78,"wait"),"wait")))</f>
        <v>0</v>
      </c>
      <c r="J77" s="7">
        <f t="shared" si="36"/>
        <v>0</v>
      </c>
      <c r="K77" s="7">
        <f>IF(AND(K76&gt;0,K76&lt;&gt;"wait"),K76,IF(AND(AOHL!$E77=0,K76&lt;&gt;"wait"),0,IF(OR(K76="wait",AOHL!$E77=1),IF(AND('WMp0-100'!U78&gt;Sheet1!$E78,'WMp0-100'!U78&lt;Sheet1!$D78),'WMp0-100'!U78,"wait"),"wait")))</f>
        <v>0</v>
      </c>
      <c r="L77" s="7">
        <f t="shared" si="37"/>
        <v>0</v>
      </c>
      <c r="M77" s="7">
        <f>IF(AND(M76&gt;0,M76&lt;&gt;"wait"),M76,IF(AND(AOHL!$E77=0,M76&lt;&gt;"wait"),0,IF(OR(M76="wait",AOHL!$E77=1),IF(AND('WMp0-100'!V78&gt;Sheet1!$E78,'WMp0-100'!V78&lt;Sheet1!$D78),'WMp0-100'!V78,"wait"),"wait")))</f>
        <v>0</v>
      </c>
      <c r="N77" s="7">
        <f t="shared" si="38"/>
        <v>0</v>
      </c>
      <c r="O77" s="7">
        <f>IF(AND(O76&gt;0,O76&lt;&gt;"wait"),O76,IF(AND(AOHL!$E77=0,O76&lt;&gt;"wait"),0,IF(OR(O76="wait",AOHL!$E77=1),IF(AND('WMp0-100'!W78&gt;Sheet1!$E78,'WMp0-100'!W78&lt;Sheet1!$D78),'WMp0-100'!W78,"wait"),"wait")))</f>
        <v>0</v>
      </c>
      <c r="P77" s="7">
        <f t="shared" si="39"/>
        <v>0</v>
      </c>
      <c r="Q77" s="7">
        <f>IF(AND(Q76&gt;0,Q76&lt;&gt;"wait"),Q76,IF(AND(AOHL!$E77=0,Q76&lt;&gt;"wait"),0,IF(OR(Q76="wait",AOHL!$E77=1),IF(AND('WMp0-100'!X78&gt;Sheet1!$E78,'WMp0-100'!X78&lt;Sheet1!$D78),'WMp0-100'!X78,"wait"),"wait")))</f>
        <v>0</v>
      </c>
      <c r="R77" s="7">
        <f t="shared" si="40"/>
        <v>0</v>
      </c>
      <c r="S77" s="7">
        <f>IF(AND(S76&gt;0,S76&lt;&gt;"wait"),S76,IF(AND(AOHL!$E77=0,S76&lt;&gt;"wait"),0,IF(OR(S76="wait",AOHL!$E77=1),IF(AND('WMp0-100'!Y78&gt;Sheet1!$E78,'WMp0-100'!Y78&lt;Sheet1!$D78),'WMp0-100'!Y78,"wait"),"wait")))</f>
        <v>0</v>
      </c>
      <c r="T77" s="7">
        <f t="shared" si="41"/>
        <v>0</v>
      </c>
      <c r="U77" s="7">
        <f>IF(AND(U76&gt;0,U76&lt;&gt;"wait"),U76,IF(AND(AOHL!$E77=0,U76&lt;&gt;"wait"),0,IF(OR(U76="wait",AOHL!$E77=1),IF(AND('WMp0-100'!Z78&gt;Sheet1!$E78,'WMp0-100'!Z78&lt;Sheet1!$D78),'WMp0-100'!Z78,"wait"),"wait")))</f>
        <v>0</v>
      </c>
      <c r="V77" s="7">
        <f t="shared" si="42"/>
        <v>0</v>
      </c>
      <c r="W77" s="7">
        <f>IF(AND(W76&gt;0,W76&lt;&gt;"wait"),W76,IF(AND(AOHL!$E77=0,W76&lt;&gt;"wait"),0,IF(OR(W76="wait",AOHL!$E77=1),IF(AND('WMp0-100'!AA78&gt;Sheet1!$E78,'WMp0-100'!AA78&lt;Sheet1!$D78),'WMp0-100'!AA78,"wait"),"wait")))</f>
        <v>0</v>
      </c>
      <c r="X77" s="7">
        <f t="shared" si="43"/>
        <v>0</v>
      </c>
      <c r="Z77" s="7">
        <f>IF(AND(Z76&gt;0,Z76&lt;&gt;"wait"),Z76,IF(AND(AOHL!$F77=0,Z76&lt;&gt;"wait"),0,IF(OR(Z76="wait",AOHL!$F77=1),IF(AND('WMp0-100'!AC78&gt;Sheet1!$E78,'WMp0-100'!AC78&lt;Sheet1!$D78),'WMp0-100'!AC78,"wait"),"wait")))</f>
        <v>0</v>
      </c>
      <c r="AA77" s="7">
        <f t="shared" si="44"/>
        <v>0</v>
      </c>
      <c r="AB77" s="7">
        <f>IF(AND(AB76&gt;0,AB76&lt;&gt;"wait"),AB76,IF(AND(AOHL!$F77=0,AB76&lt;&gt;"wait"),0,IF(OR(AB76="wait",AOHL!$F77=1),IF(AND('WMp0-100'!AD78&gt;Sheet1!$E78,'WMp0-100'!AD78&lt;Sheet1!$D78),'WMp0-100'!AD78,"wait"),"wait")))</f>
        <v>0</v>
      </c>
      <c r="AC77" s="7">
        <f t="shared" si="45"/>
        <v>0</v>
      </c>
      <c r="AD77" s="7">
        <f>IF(AND(AD76&gt;0,AD76&lt;&gt;"wait"),AD76,IF(AND(AOHL!$F77=0,AD76&lt;&gt;"wait"),0,IF(OR(AD76="wait",AOHL!$F77=1),IF(AND('WMp0-100'!AE78&gt;Sheet1!$E78,'WMp0-100'!AE78&lt;Sheet1!$D78),'WMp0-100'!AE78,"wait"),"wait")))</f>
        <v>0</v>
      </c>
      <c r="AE77" s="7">
        <f t="shared" si="46"/>
        <v>0</v>
      </c>
      <c r="AF77" s="7">
        <f>IF(AND(AF76&gt;0,AF76&lt;&gt;"wait"),AF76,IF(AND(AOHL!$F77=0,AF76&lt;&gt;"wait"),0,IF(OR(AF76="wait",AOHL!$F77=1),IF(AND('WMp0-100'!AF78&gt;Sheet1!$E78,'WMp0-100'!AF78&lt;Sheet1!$D78),'WMp0-100'!AF78,"wait"),"wait")))</f>
        <v>0</v>
      </c>
      <c r="AG77" s="7">
        <f t="shared" si="47"/>
        <v>0</v>
      </c>
      <c r="AH77" s="7">
        <f>IF(AND(AH76&gt;0,AH76&lt;&gt;"wait"),AH76,IF(AND(AOHL!$F77=0,AH76&lt;&gt;"wait"),0,IF(OR(AH76="wait",AOHL!$F77=1),IF(AND('WMp0-100'!AG78&gt;Sheet1!$E78,'WMp0-100'!AG78&lt;Sheet1!$D78),'WMp0-100'!AG78,"wait"),"wait")))</f>
        <v>0</v>
      </c>
      <c r="AI77" s="7">
        <f t="shared" si="48"/>
        <v>0</v>
      </c>
      <c r="AJ77" s="7">
        <f>IF(AND(AJ76&gt;0,AJ76&lt;&gt;"wait"),AJ76,IF(AND(AOHL!$F77=0,AJ76&lt;&gt;"wait"),0,IF(OR(AJ76="wait",AOHL!$F77=1),IF(AND('WMp0-100'!AH78&gt;Sheet1!$E78,'WMp0-100'!AH78&lt;Sheet1!$D78),'WMp0-100'!AH78,"wait"),"wait")))</f>
        <v>0</v>
      </c>
      <c r="AK77" s="7">
        <f t="shared" si="49"/>
        <v>0</v>
      </c>
      <c r="AL77" s="7">
        <f>IF(AND(AL76&gt;0,AL76&lt;&gt;"wait"),AL76,IF(AND(AOHL!$F77=0,AL76&lt;&gt;"wait"),0,IF(OR(AL76="wait",AOHL!$F77=1),IF(AND('WMp0-100'!AI78&gt;Sheet1!$E78,'WMp0-100'!AI78&lt;Sheet1!$D78),'WMp0-100'!AI78,"wait"),"wait")))</f>
        <v>0</v>
      </c>
      <c r="AM77" s="7">
        <f t="shared" si="50"/>
        <v>0</v>
      </c>
      <c r="AN77" s="7">
        <f>IF(AND(AN76&gt;0,AN76&lt;&gt;"wait"),AN76,IF(AND(AOHL!$F77=0,AN76&lt;&gt;"wait"),0,IF(OR(AN76="wait",AOHL!$F77=1),IF(AND('WMp0-100'!AJ78&gt;Sheet1!$E78,'WMp0-100'!AJ78&lt;Sheet1!$D78),'WMp0-100'!AJ78,"wait"),"wait")))</f>
        <v>0</v>
      </c>
      <c r="AO77" s="7">
        <f t="shared" si="51"/>
        <v>0</v>
      </c>
      <c r="AP77" s="7">
        <f>IF(AND(AP76&gt;0,AP76&lt;&gt;"wait"),AP76,IF(AND(AOHL!$F77=0,AP76&lt;&gt;"wait"),0,IF(OR(AP76="wait",AOHL!$F77=1),IF(AND('WMp0-100'!AK78&gt;Sheet1!$E78,'WMp0-100'!AK78&lt;Sheet1!$D78),'WMp0-100'!AK78,"wait"),"wait")))</f>
        <v>0</v>
      </c>
      <c r="AQ77" s="7">
        <f t="shared" si="52"/>
        <v>0</v>
      </c>
      <c r="AR77" s="7">
        <f>IF(AND(AR76&gt;0,AR76&lt;&gt;"wait"),AR76,IF(AND(AOHL!$F77=0,AR76&lt;&gt;"wait"),0,IF(OR(AR76="wait",AOHL!$F77=1),IF(AND('WMp0-100'!AL78&gt;Sheet1!$E78,'WMp0-100'!AL78&lt;Sheet1!$D78),'WMp0-100'!AL78,"wait"),"wait")))</f>
        <v>0</v>
      </c>
      <c r="AS77" s="7">
        <f t="shared" si="53"/>
        <v>0</v>
      </c>
      <c r="AT77" s="7">
        <f>IF(AND(AT76&gt;0,AT76&lt;&gt;"wait"),AT76,IF(AND(AOHL!$F77=0,AT76&lt;&gt;"wait"),0,IF(OR(AT76="wait",AOHL!$F77=1),IF(AND('WMp0-100'!AM78&gt;Sheet1!$E78,'WMp0-100'!AM78&lt;Sheet1!$D78),'WMp0-100'!AM78,"wait"),"wait")))</f>
        <v>0</v>
      </c>
      <c r="AU77" s="7">
        <f t="shared" si="54"/>
        <v>0</v>
      </c>
      <c r="AV77" s="7"/>
      <c r="AW77" s="7">
        <f>IF(AND(AW76&gt;0,AW76&lt;&gt;"wait"),AW76,IF(AND(AOHL!$G77=0,AW76&lt;&gt;"wait"),0,IF(OR(AW76="wait",AOHL!$G77=1),IF(AND('WMp0-100'!AO78&gt;Sheet1!$E78,'WMp0-100'!AO78&lt;Sheet1!$D78),'WMp0-100'!AO78,"wait"),"wait")))</f>
        <v>0</v>
      </c>
      <c r="AX77" s="7">
        <f t="shared" si="55"/>
        <v>0</v>
      </c>
      <c r="AY77" s="7">
        <f>IF(AND(AY76&gt;0,AY76&lt;&gt;"wait"),AY76,IF(AND(AOHL!$G77=0,AY76&lt;&gt;"wait"),0,IF(OR(AY76="wait",AOHL!$G77=1),IF(AND('WMp0-100'!AP78&gt;Sheet1!$E78,'WMp0-100'!AP78&lt;Sheet1!$D78),'WMp0-100'!AP78,"wait"),"wait")))</f>
        <v>0</v>
      </c>
      <c r="AZ77" s="7">
        <f t="shared" si="56"/>
        <v>0</v>
      </c>
      <c r="BA77" s="7">
        <f>IF(AND(BA76&gt;0,BA76&lt;&gt;"wait"),BA76,IF(AND(AOHL!$G77=0,BA76&lt;&gt;"wait"),0,IF(OR(BA76="wait",AOHL!$G77=1),IF(AND('WMp0-100'!AQ78&gt;Sheet1!$E78,'WMp0-100'!AQ78&lt;Sheet1!$D78),'WMp0-100'!AQ78,"wait"),"wait")))</f>
        <v>0</v>
      </c>
      <c r="BB77" s="7">
        <f t="shared" si="57"/>
        <v>0</v>
      </c>
      <c r="BC77" s="7">
        <f>IF(AND(BC76&gt;0,BC76&lt;&gt;"wait"),BC76,IF(AND(AOHL!$G77=0,BC76&lt;&gt;"wait"),0,IF(OR(BC76="wait",AOHL!$G77=1),IF(AND('WMp0-100'!AR78&gt;Sheet1!$E78,'WMp0-100'!AR78&lt;Sheet1!$D78),'WMp0-100'!AR78,"wait"),"wait")))</f>
        <v>0</v>
      </c>
      <c r="BD77" s="7">
        <f t="shared" si="58"/>
        <v>0</v>
      </c>
      <c r="BE77" s="7">
        <f>IF(AND(BE76&gt;0,BE76&lt;&gt;"wait"),BE76,IF(AND(AOHL!$G77=0,BE76&lt;&gt;"wait"),0,IF(OR(BE76="wait",AOHL!$G77=1),IF(AND('WMp0-100'!AS78&gt;Sheet1!$E78,'WMp0-100'!AS78&lt;Sheet1!$D78),'WMp0-100'!AS78,"wait"),"wait")))</f>
        <v>0</v>
      </c>
      <c r="BF77" s="7">
        <f t="shared" si="59"/>
        <v>0</v>
      </c>
      <c r="BG77" s="7">
        <f>IF(AND(BG76&gt;0,BG76&lt;&gt;"wait"),BG76,IF(AND(AOHL!$G77=0,BG76&lt;&gt;"wait"),0,IF(OR(BG76="wait",AOHL!$G77=1),IF(AND('WMp0-100'!AT78&gt;Sheet1!$E78,'WMp0-100'!AT78&lt;Sheet1!$D78),'WMp0-100'!AT78,"wait"),"wait")))</f>
        <v>0</v>
      </c>
      <c r="BH77" s="7">
        <f t="shared" si="60"/>
        <v>0</v>
      </c>
      <c r="BI77" s="7">
        <f>IF(AND(BI76&gt;0,BI76&lt;&gt;"wait"),BI76,IF(AND(AOHL!$G77=0,BI76&lt;&gt;"wait"),0,IF(OR(BI76="wait",AOHL!$G77=1),IF(AND('WMp0-100'!AU78&gt;Sheet1!$E78,'WMp0-100'!AU78&lt;Sheet1!$D78),'WMp0-100'!AU78,"wait"),"wait")))</f>
        <v>0</v>
      </c>
      <c r="BJ77" s="7">
        <f t="shared" si="61"/>
        <v>0</v>
      </c>
      <c r="BK77" s="7">
        <f>IF(AND(BK76&gt;0,BK76&lt;&gt;"wait"),BK76,IF(AND(AOHL!$G77=0,BK76&lt;&gt;"wait"),0,IF(OR(BK76="wait",AOHL!$G77=1),IF(AND('WMp0-100'!AV78&gt;Sheet1!$E78,'WMp0-100'!AV78&lt;Sheet1!$D78),'WMp0-100'!AV78,"wait"),"wait")))</f>
        <v>0</v>
      </c>
      <c r="BL77" s="7">
        <f t="shared" si="62"/>
        <v>0</v>
      </c>
      <c r="BM77" s="7">
        <f>IF(AND(BM76&gt;0,BM76&lt;&gt;"wait"),BM76,IF(AND(AOHL!$G77=0,BM76&lt;&gt;"wait"),0,IF(OR(BM76="wait",AOHL!$G77=1),IF(AND('WMp0-100'!AW78&gt;Sheet1!$E78,'WMp0-100'!AW78&lt;Sheet1!$D78),'WMp0-100'!AW78,"wait"),"wait")))</f>
        <v>0</v>
      </c>
      <c r="BN77" s="7">
        <f t="shared" si="63"/>
        <v>0</v>
      </c>
      <c r="BO77" s="7">
        <f>IF(AND(BO76&gt;0,BO76&lt;&gt;"wait"),BO76,IF(AND(AOHL!$G77=0,BO76&lt;&gt;"wait"),0,IF(OR(BO76="wait",AOHL!$G77=1),IF(AND('WMp0-100'!AX78&gt;Sheet1!$E78,'WMp0-100'!AX78&lt;Sheet1!$D78),'WMp0-100'!AX78,"wait"),"wait")))</f>
        <v>0</v>
      </c>
      <c r="BP77" s="7">
        <f t="shared" si="64"/>
        <v>0</v>
      </c>
      <c r="BQ77" s="7">
        <f>IF(AND(BQ76&gt;0,BQ76&lt;&gt;"wait"),BQ76,IF(AND(AOHL!$G77=0,BQ76&lt;&gt;"wait"),0,IF(OR(BQ76="wait",AOHL!$G77=1),IF(AND('WMp0-100'!AY78&gt;Sheet1!$E78,'WMp0-100'!AY78&lt;Sheet1!$D78),'WMp0-100'!AY78,"wait"),"wait")))</f>
        <v>0</v>
      </c>
      <c r="BR77" s="7">
        <f t="shared" si="65"/>
        <v>0</v>
      </c>
    </row>
    <row r="78" spans="1:70" x14ac:dyDescent="0.3">
      <c r="A78" t="str">
        <f>Sheet1!B78</f>
        <v>03/01 10:31</v>
      </c>
      <c r="C78" s="7">
        <f>IF(AND(C77&gt;0,C77&lt;&gt;"wait"),C77,IF(AND(AOHL!$E78=0,C77&lt;&gt;"wait"),0,IF(OR(C77="wait",AOHL!$E78=1),IF(AND('WMp0-100'!Q79&gt;Sheet1!$E79,'WMp0-100'!Q79&lt;Sheet1!$D79),'WMp0-100'!Q79,"wait"),"wait")))</f>
        <v>0</v>
      </c>
      <c r="D78" s="7">
        <f t="shared" si="33"/>
        <v>0</v>
      </c>
      <c r="E78" s="7">
        <f>IF(AND(E77&gt;0,E77&lt;&gt;"wait"),E77,IF(AND(AOHL!$E78=0,E77&lt;&gt;"wait"),0,IF(OR(E77="wait",AOHL!$E78=1),IF(AND('WMp0-100'!R79&gt;Sheet1!$E79,'WMp0-100'!R79&lt;Sheet1!$D79),'WMp0-100'!R79,"wait"),"wait")))</f>
        <v>0</v>
      </c>
      <c r="F78" s="7">
        <f t="shared" si="34"/>
        <v>0</v>
      </c>
      <c r="G78" s="7">
        <f>IF(AND(G77&gt;0,G77&lt;&gt;"wait"),G77,IF(AND(AOHL!$E78=0,G77&lt;&gt;"wait"),0,IF(OR(G77="wait",AOHL!$E78=1),IF(AND('WMp0-100'!S79&gt;Sheet1!$E79,'WMp0-100'!S79&lt;Sheet1!$D79),'WMp0-100'!S79,"wait"),"wait")))</f>
        <v>0</v>
      </c>
      <c r="H78" s="7">
        <f t="shared" si="35"/>
        <v>0</v>
      </c>
      <c r="I78" s="7">
        <f>IF(AND(I77&gt;0,I77&lt;&gt;"wait"),I77,IF(AND(AOHL!$E78=0,I77&lt;&gt;"wait"),0,IF(OR(I77="wait",AOHL!$E78=1),IF(AND('WMp0-100'!T79&gt;Sheet1!$E79,'WMp0-100'!T79&lt;Sheet1!$D79),'WMp0-100'!T79,"wait"),"wait")))</f>
        <v>0</v>
      </c>
      <c r="J78" s="7">
        <f t="shared" si="36"/>
        <v>0</v>
      </c>
      <c r="K78" s="7">
        <f>IF(AND(K77&gt;0,K77&lt;&gt;"wait"),K77,IF(AND(AOHL!$E78=0,K77&lt;&gt;"wait"),0,IF(OR(K77="wait",AOHL!$E78=1),IF(AND('WMp0-100'!U79&gt;Sheet1!$E79,'WMp0-100'!U79&lt;Sheet1!$D79),'WMp0-100'!U79,"wait"),"wait")))</f>
        <v>0</v>
      </c>
      <c r="L78" s="7">
        <f t="shared" si="37"/>
        <v>0</v>
      </c>
      <c r="M78" s="7">
        <f>IF(AND(M77&gt;0,M77&lt;&gt;"wait"),M77,IF(AND(AOHL!$E78=0,M77&lt;&gt;"wait"),0,IF(OR(M77="wait",AOHL!$E78=1),IF(AND('WMp0-100'!V79&gt;Sheet1!$E79,'WMp0-100'!V79&lt;Sheet1!$D79),'WMp0-100'!V79,"wait"),"wait")))</f>
        <v>0</v>
      </c>
      <c r="N78" s="7">
        <f t="shared" si="38"/>
        <v>0</v>
      </c>
      <c r="O78" s="7">
        <f>IF(AND(O77&gt;0,O77&lt;&gt;"wait"),O77,IF(AND(AOHL!$E78=0,O77&lt;&gt;"wait"),0,IF(OR(O77="wait",AOHL!$E78=1),IF(AND('WMp0-100'!W79&gt;Sheet1!$E79,'WMp0-100'!W79&lt;Sheet1!$D79),'WMp0-100'!W79,"wait"),"wait")))</f>
        <v>0</v>
      </c>
      <c r="P78" s="7">
        <f t="shared" si="39"/>
        <v>0</v>
      </c>
      <c r="Q78" s="7">
        <f>IF(AND(Q77&gt;0,Q77&lt;&gt;"wait"),Q77,IF(AND(AOHL!$E78=0,Q77&lt;&gt;"wait"),0,IF(OR(Q77="wait",AOHL!$E78=1),IF(AND('WMp0-100'!X79&gt;Sheet1!$E79,'WMp0-100'!X79&lt;Sheet1!$D79),'WMp0-100'!X79,"wait"),"wait")))</f>
        <v>0</v>
      </c>
      <c r="R78" s="7">
        <f t="shared" si="40"/>
        <v>0</v>
      </c>
      <c r="S78" s="7">
        <f>IF(AND(S77&gt;0,S77&lt;&gt;"wait"),S77,IF(AND(AOHL!$E78=0,S77&lt;&gt;"wait"),0,IF(OR(S77="wait",AOHL!$E78=1),IF(AND('WMp0-100'!Y79&gt;Sheet1!$E79,'WMp0-100'!Y79&lt;Sheet1!$D79),'WMp0-100'!Y79,"wait"),"wait")))</f>
        <v>0</v>
      </c>
      <c r="T78" s="7">
        <f t="shared" si="41"/>
        <v>0</v>
      </c>
      <c r="U78" s="7">
        <f>IF(AND(U77&gt;0,U77&lt;&gt;"wait"),U77,IF(AND(AOHL!$E78=0,U77&lt;&gt;"wait"),0,IF(OR(U77="wait",AOHL!$E78=1),IF(AND('WMp0-100'!Z79&gt;Sheet1!$E79,'WMp0-100'!Z79&lt;Sheet1!$D79),'WMp0-100'!Z79,"wait"),"wait")))</f>
        <v>0</v>
      </c>
      <c r="V78" s="7">
        <f t="shared" si="42"/>
        <v>0</v>
      </c>
      <c r="W78" s="7">
        <f>IF(AND(W77&gt;0,W77&lt;&gt;"wait"),W77,IF(AND(AOHL!$E78=0,W77&lt;&gt;"wait"),0,IF(OR(W77="wait",AOHL!$E78=1),IF(AND('WMp0-100'!AA79&gt;Sheet1!$E79,'WMp0-100'!AA79&lt;Sheet1!$D79),'WMp0-100'!AA79,"wait"),"wait")))</f>
        <v>0</v>
      </c>
      <c r="X78" s="7">
        <f t="shared" si="43"/>
        <v>0</v>
      </c>
      <c r="Z78" s="7">
        <f>IF(AND(Z77&gt;0,Z77&lt;&gt;"wait"),Z77,IF(AND(AOHL!$F78=0,Z77&lt;&gt;"wait"),0,IF(OR(Z77="wait",AOHL!$F78=1),IF(AND('WMp0-100'!AC79&gt;Sheet1!$E79,'WMp0-100'!AC79&lt;Sheet1!$D79),'WMp0-100'!AC79,"wait"),"wait")))</f>
        <v>0</v>
      </c>
      <c r="AA78" s="7">
        <f t="shared" si="44"/>
        <v>0</v>
      </c>
      <c r="AB78" s="7">
        <f>IF(AND(AB77&gt;0,AB77&lt;&gt;"wait"),AB77,IF(AND(AOHL!$F78=0,AB77&lt;&gt;"wait"),0,IF(OR(AB77="wait",AOHL!$F78=1),IF(AND('WMp0-100'!AD79&gt;Sheet1!$E79,'WMp0-100'!AD79&lt;Sheet1!$D79),'WMp0-100'!AD79,"wait"),"wait")))</f>
        <v>0</v>
      </c>
      <c r="AC78" s="7">
        <f t="shared" si="45"/>
        <v>0</v>
      </c>
      <c r="AD78" s="7">
        <f>IF(AND(AD77&gt;0,AD77&lt;&gt;"wait"),AD77,IF(AND(AOHL!$F78=0,AD77&lt;&gt;"wait"),0,IF(OR(AD77="wait",AOHL!$F78=1),IF(AND('WMp0-100'!AE79&gt;Sheet1!$E79,'WMp0-100'!AE79&lt;Sheet1!$D79),'WMp0-100'!AE79,"wait"),"wait")))</f>
        <v>0</v>
      </c>
      <c r="AE78" s="7">
        <f t="shared" si="46"/>
        <v>0</v>
      </c>
      <c r="AF78" s="7">
        <f>IF(AND(AF77&gt;0,AF77&lt;&gt;"wait"),AF77,IF(AND(AOHL!$F78=0,AF77&lt;&gt;"wait"),0,IF(OR(AF77="wait",AOHL!$F78=1),IF(AND('WMp0-100'!AF79&gt;Sheet1!$E79,'WMp0-100'!AF79&lt;Sheet1!$D79),'WMp0-100'!AF79,"wait"),"wait")))</f>
        <v>0</v>
      </c>
      <c r="AG78" s="7">
        <f t="shared" si="47"/>
        <v>0</v>
      </c>
      <c r="AH78" s="7">
        <f>IF(AND(AH77&gt;0,AH77&lt;&gt;"wait"),AH77,IF(AND(AOHL!$F78=0,AH77&lt;&gt;"wait"),0,IF(OR(AH77="wait",AOHL!$F78=1),IF(AND('WMp0-100'!AG79&gt;Sheet1!$E79,'WMp0-100'!AG79&lt;Sheet1!$D79),'WMp0-100'!AG79,"wait"),"wait")))</f>
        <v>0</v>
      </c>
      <c r="AI78" s="7">
        <f t="shared" si="48"/>
        <v>0</v>
      </c>
      <c r="AJ78" s="7">
        <f>IF(AND(AJ77&gt;0,AJ77&lt;&gt;"wait"),AJ77,IF(AND(AOHL!$F78=0,AJ77&lt;&gt;"wait"),0,IF(OR(AJ77="wait",AOHL!$F78=1),IF(AND('WMp0-100'!AH79&gt;Sheet1!$E79,'WMp0-100'!AH79&lt;Sheet1!$D79),'WMp0-100'!AH79,"wait"),"wait")))</f>
        <v>0</v>
      </c>
      <c r="AK78" s="7">
        <f t="shared" si="49"/>
        <v>0</v>
      </c>
      <c r="AL78" s="7">
        <f>IF(AND(AL77&gt;0,AL77&lt;&gt;"wait"),AL77,IF(AND(AOHL!$F78=0,AL77&lt;&gt;"wait"),0,IF(OR(AL77="wait",AOHL!$F78=1),IF(AND('WMp0-100'!AI79&gt;Sheet1!$E79,'WMp0-100'!AI79&lt;Sheet1!$D79),'WMp0-100'!AI79,"wait"),"wait")))</f>
        <v>0</v>
      </c>
      <c r="AM78" s="7">
        <f t="shared" si="50"/>
        <v>0</v>
      </c>
      <c r="AN78" s="7">
        <f>IF(AND(AN77&gt;0,AN77&lt;&gt;"wait"),AN77,IF(AND(AOHL!$F78=0,AN77&lt;&gt;"wait"),0,IF(OR(AN77="wait",AOHL!$F78=1),IF(AND('WMp0-100'!AJ79&gt;Sheet1!$E79,'WMp0-100'!AJ79&lt;Sheet1!$D79),'WMp0-100'!AJ79,"wait"),"wait")))</f>
        <v>0</v>
      </c>
      <c r="AO78" s="7">
        <f t="shared" si="51"/>
        <v>0</v>
      </c>
      <c r="AP78" s="7">
        <f>IF(AND(AP77&gt;0,AP77&lt;&gt;"wait"),AP77,IF(AND(AOHL!$F78=0,AP77&lt;&gt;"wait"),0,IF(OR(AP77="wait",AOHL!$F78=1),IF(AND('WMp0-100'!AK79&gt;Sheet1!$E79,'WMp0-100'!AK79&lt;Sheet1!$D79),'WMp0-100'!AK79,"wait"),"wait")))</f>
        <v>0</v>
      </c>
      <c r="AQ78" s="7">
        <f t="shared" si="52"/>
        <v>0</v>
      </c>
      <c r="AR78" s="7">
        <f>IF(AND(AR77&gt;0,AR77&lt;&gt;"wait"),AR77,IF(AND(AOHL!$F78=0,AR77&lt;&gt;"wait"),0,IF(OR(AR77="wait",AOHL!$F78=1),IF(AND('WMp0-100'!AL79&gt;Sheet1!$E79,'WMp0-100'!AL79&lt;Sheet1!$D79),'WMp0-100'!AL79,"wait"),"wait")))</f>
        <v>0</v>
      </c>
      <c r="AS78" s="7">
        <f t="shared" si="53"/>
        <v>0</v>
      </c>
      <c r="AT78" s="7">
        <f>IF(AND(AT77&gt;0,AT77&lt;&gt;"wait"),AT77,IF(AND(AOHL!$F78=0,AT77&lt;&gt;"wait"),0,IF(OR(AT77="wait",AOHL!$F78=1),IF(AND('WMp0-100'!AM79&gt;Sheet1!$E79,'WMp0-100'!AM79&lt;Sheet1!$D79),'WMp0-100'!AM79,"wait"),"wait")))</f>
        <v>0</v>
      </c>
      <c r="AU78" s="7">
        <f t="shared" si="54"/>
        <v>0</v>
      </c>
      <c r="AV78" s="7"/>
      <c r="AW78" s="7">
        <f>IF(AND(AW77&gt;0,AW77&lt;&gt;"wait"),AW77,IF(AND(AOHL!$G78=0,AW77&lt;&gt;"wait"),0,IF(OR(AW77="wait",AOHL!$G78=1),IF(AND('WMp0-100'!AO79&gt;Sheet1!$E79,'WMp0-100'!AO79&lt;Sheet1!$D79),'WMp0-100'!AO79,"wait"),"wait")))</f>
        <v>0</v>
      </c>
      <c r="AX78" s="7">
        <f t="shared" si="55"/>
        <v>0</v>
      </c>
      <c r="AY78" s="7">
        <f>IF(AND(AY77&gt;0,AY77&lt;&gt;"wait"),AY77,IF(AND(AOHL!$G78=0,AY77&lt;&gt;"wait"),0,IF(OR(AY77="wait",AOHL!$G78=1),IF(AND('WMp0-100'!AP79&gt;Sheet1!$E79,'WMp0-100'!AP79&lt;Sheet1!$D79),'WMp0-100'!AP79,"wait"),"wait")))</f>
        <v>0</v>
      </c>
      <c r="AZ78" s="7">
        <f t="shared" si="56"/>
        <v>0</v>
      </c>
      <c r="BA78" s="7">
        <f>IF(AND(BA77&gt;0,BA77&lt;&gt;"wait"),BA77,IF(AND(AOHL!$G78=0,BA77&lt;&gt;"wait"),0,IF(OR(BA77="wait",AOHL!$G78=1),IF(AND('WMp0-100'!AQ79&gt;Sheet1!$E79,'WMp0-100'!AQ79&lt;Sheet1!$D79),'WMp0-100'!AQ79,"wait"),"wait")))</f>
        <v>0</v>
      </c>
      <c r="BB78" s="7">
        <f t="shared" si="57"/>
        <v>0</v>
      </c>
      <c r="BC78" s="7">
        <f>IF(AND(BC77&gt;0,BC77&lt;&gt;"wait"),BC77,IF(AND(AOHL!$G78=0,BC77&lt;&gt;"wait"),0,IF(OR(BC77="wait",AOHL!$G78=1),IF(AND('WMp0-100'!AR79&gt;Sheet1!$E79,'WMp0-100'!AR79&lt;Sheet1!$D79),'WMp0-100'!AR79,"wait"),"wait")))</f>
        <v>0</v>
      </c>
      <c r="BD78" s="7">
        <f t="shared" si="58"/>
        <v>0</v>
      </c>
      <c r="BE78" s="7">
        <f>IF(AND(BE77&gt;0,BE77&lt;&gt;"wait"),BE77,IF(AND(AOHL!$G78=0,BE77&lt;&gt;"wait"),0,IF(OR(BE77="wait",AOHL!$G78=1),IF(AND('WMp0-100'!AS79&gt;Sheet1!$E79,'WMp0-100'!AS79&lt;Sheet1!$D79),'WMp0-100'!AS79,"wait"),"wait")))</f>
        <v>0</v>
      </c>
      <c r="BF78" s="7">
        <f t="shared" si="59"/>
        <v>0</v>
      </c>
      <c r="BG78" s="7">
        <f>IF(AND(BG77&gt;0,BG77&lt;&gt;"wait"),BG77,IF(AND(AOHL!$G78=0,BG77&lt;&gt;"wait"),0,IF(OR(BG77="wait",AOHL!$G78=1),IF(AND('WMp0-100'!AT79&gt;Sheet1!$E79,'WMp0-100'!AT79&lt;Sheet1!$D79),'WMp0-100'!AT79,"wait"),"wait")))</f>
        <v>0</v>
      </c>
      <c r="BH78" s="7">
        <f t="shared" si="60"/>
        <v>0</v>
      </c>
      <c r="BI78" s="7">
        <f>IF(AND(BI77&gt;0,BI77&lt;&gt;"wait"),BI77,IF(AND(AOHL!$G78=0,BI77&lt;&gt;"wait"),0,IF(OR(BI77="wait",AOHL!$G78=1),IF(AND('WMp0-100'!AU79&gt;Sheet1!$E79,'WMp0-100'!AU79&lt;Sheet1!$D79),'WMp0-100'!AU79,"wait"),"wait")))</f>
        <v>0</v>
      </c>
      <c r="BJ78" s="7">
        <f t="shared" si="61"/>
        <v>0</v>
      </c>
      <c r="BK78" s="7">
        <f>IF(AND(BK77&gt;0,BK77&lt;&gt;"wait"),BK77,IF(AND(AOHL!$G78=0,BK77&lt;&gt;"wait"),0,IF(OR(BK77="wait",AOHL!$G78=1),IF(AND('WMp0-100'!AV79&gt;Sheet1!$E79,'WMp0-100'!AV79&lt;Sheet1!$D79),'WMp0-100'!AV79,"wait"),"wait")))</f>
        <v>0</v>
      </c>
      <c r="BL78" s="7">
        <f t="shared" si="62"/>
        <v>0</v>
      </c>
      <c r="BM78" s="7">
        <f>IF(AND(BM77&gt;0,BM77&lt;&gt;"wait"),BM77,IF(AND(AOHL!$G78=0,BM77&lt;&gt;"wait"),0,IF(OR(BM77="wait",AOHL!$G78=1),IF(AND('WMp0-100'!AW79&gt;Sheet1!$E79,'WMp0-100'!AW79&lt;Sheet1!$D79),'WMp0-100'!AW79,"wait"),"wait")))</f>
        <v>0</v>
      </c>
      <c r="BN78" s="7">
        <f t="shared" si="63"/>
        <v>0</v>
      </c>
      <c r="BO78" s="7">
        <f>IF(AND(BO77&gt;0,BO77&lt;&gt;"wait"),BO77,IF(AND(AOHL!$G78=0,BO77&lt;&gt;"wait"),0,IF(OR(BO77="wait",AOHL!$G78=1),IF(AND('WMp0-100'!AX79&gt;Sheet1!$E79,'WMp0-100'!AX79&lt;Sheet1!$D79),'WMp0-100'!AX79,"wait"),"wait")))</f>
        <v>0</v>
      </c>
      <c r="BP78" s="7">
        <f t="shared" si="64"/>
        <v>0</v>
      </c>
      <c r="BQ78" s="7">
        <f>IF(AND(BQ77&gt;0,BQ77&lt;&gt;"wait"),BQ77,IF(AND(AOHL!$G78=0,BQ77&lt;&gt;"wait"),0,IF(OR(BQ77="wait",AOHL!$G78=1),IF(AND('WMp0-100'!AY79&gt;Sheet1!$E79,'WMp0-100'!AY79&lt;Sheet1!$D79),'WMp0-100'!AY79,"wait"),"wait")))</f>
        <v>0</v>
      </c>
      <c r="BR78" s="7">
        <f t="shared" si="65"/>
        <v>0</v>
      </c>
    </row>
    <row r="79" spans="1:70" x14ac:dyDescent="0.3">
      <c r="A79" t="str">
        <f>Sheet1!B79</f>
        <v>03/01 10:32</v>
      </c>
      <c r="C79" s="7">
        <f>IF(AND(C78&gt;0,C78&lt;&gt;"wait"),C78,IF(AND(AOHL!$E79=0,C78&lt;&gt;"wait"),0,IF(OR(C78="wait",AOHL!$E79=1),IF(AND('WMp0-100'!Q80&gt;Sheet1!$E80,'WMp0-100'!Q80&lt;Sheet1!$D80),'WMp0-100'!Q80,"wait"),"wait")))</f>
        <v>0</v>
      </c>
      <c r="D79" s="7">
        <f t="shared" si="33"/>
        <v>0</v>
      </c>
      <c r="E79" s="7">
        <f>IF(AND(E78&gt;0,E78&lt;&gt;"wait"),E78,IF(AND(AOHL!$E79=0,E78&lt;&gt;"wait"),0,IF(OR(E78="wait",AOHL!$E79=1),IF(AND('WMp0-100'!R80&gt;Sheet1!$E80,'WMp0-100'!R80&lt;Sheet1!$D80),'WMp0-100'!R80,"wait"),"wait")))</f>
        <v>0</v>
      </c>
      <c r="F79" s="7">
        <f t="shared" si="34"/>
        <v>0</v>
      </c>
      <c r="G79" s="7">
        <f>IF(AND(G78&gt;0,G78&lt;&gt;"wait"),G78,IF(AND(AOHL!$E79=0,G78&lt;&gt;"wait"),0,IF(OR(G78="wait",AOHL!$E79=1),IF(AND('WMp0-100'!S80&gt;Sheet1!$E80,'WMp0-100'!S80&lt;Sheet1!$D80),'WMp0-100'!S80,"wait"),"wait")))</f>
        <v>0</v>
      </c>
      <c r="H79" s="7">
        <f t="shared" si="35"/>
        <v>0</v>
      </c>
      <c r="I79" s="7">
        <f>IF(AND(I78&gt;0,I78&lt;&gt;"wait"),I78,IF(AND(AOHL!$E79=0,I78&lt;&gt;"wait"),0,IF(OR(I78="wait",AOHL!$E79=1),IF(AND('WMp0-100'!T80&gt;Sheet1!$E80,'WMp0-100'!T80&lt;Sheet1!$D80),'WMp0-100'!T80,"wait"),"wait")))</f>
        <v>0</v>
      </c>
      <c r="J79" s="7">
        <f t="shared" si="36"/>
        <v>0</v>
      </c>
      <c r="K79" s="7">
        <f>IF(AND(K78&gt;0,K78&lt;&gt;"wait"),K78,IF(AND(AOHL!$E79=0,K78&lt;&gt;"wait"),0,IF(OR(K78="wait",AOHL!$E79=1),IF(AND('WMp0-100'!U80&gt;Sheet1!$E80,'WMp0-100'!U80&lt;Sheet1!$D80),'WMp0-100'!U80,"wait"),"wait")))</f>
        <v>0</v>
      </c>
      <c r="L79" s="7">
        <f t="shared" si="37"/>
        <v>0</v>
      </c>
      <c r="M79" s="7">
        <f>IF(AND(M78&gt;0,M78&lt;&gt;"wait"),M78,IF(AND(AOHL!$E79=0,M78&lt;&gt;"wait"),0,IF(OR(M78="wait",AOHL!$E79=1),IF(AND('WMp0-100'!V80&gt;Sheet1!$E80,'WMp0-100'!V80&lt;Sheet1!$D80),'WMp0-100'!V80,"wait"),"wait")))</f>
        <v>0</v>
      </c>
      <c r="N79" s="7">
        <f t="shared" si="38"/>
        <v>0</v>
      </c>
      <c r="O79" s="7">
        <f>IF(AND(O78&gt;0,O78&lt;&gt;"wait"),O78,IF(AND(AOHL!$E79=0,O78&lt;&gt;"wait"),0,IF(OR(O78="wait",AOHL!$E79=1),IF(AND('WMp0-100'!W80&gt;Sheet1!$E80,'WMp0-100'!W80&lt;Sheet1!$D80),'WMp0-100'!W80,"wait"),"wait")))</f>
        <v>0</v>
      </c>
      <c r="P79" s="7">
        <f t="shared" si="39"/>
        <v>0</v>
      </c>
      <c r="Q79" s="7">
        <f>IF(AND(Q78&gt;0,Q78&lt;&gt;"wait"),Q78,IF(AND(AOHL!$E79=0,Q78&lt;&gt;"wait"),0,IF(OR(Q78="wait",AOHL!$E79=1),IF(AND('WMp0-100'!X80&gt;Sheet1!$E80,'WMp0-100'!X80&lt;Sheet1!$D80),'WMp0-100'!X80,"wait"),"wait")))</f>
        <v>0</v>
      </c>
      <c r="R79" s="7">
        <f t="shared" si="40"/>
        <v>0</v>
      </c>
      <c r="S79" s="7">
        <f>IF(AND(S78&gt;0,S78&lt;&gt;"wait"),S78,IF(AND(AOHL!$E79=0,S78&lt;&gt;"wait"),0,IF(OR(S78="wait",AOHL!$E79=1),IF(AND('WMp0-100'!Y80&gt;Sheet1!$E80,'WMp0-100'!Y80&lt;Sheet1!$D80),'WMp0-100'!Y80,"wait"),"wait")))</f>
        <v>0</v>
      </c>
      <c r="T79" s="7">
        <f t="shared" si="41"/>
        <v>0</v>
      </c>
      <c r="U79" s="7">
        <f>IF(AND(U78&gt;0,U78&lt;&gt;"wait"),U78,IF(AND(AOHL!$E79=0,U78&lt;&gt;"wait"),0,IF(OR(U78="wait",AOHL!$E79=1),IF(AND('WMp0-100'!Z80&gt;Sheet1!$E80,'WMp0-100'!Z80&lt;Sheet1!$D80),'WMp0-100'!Z80,"wait"),"wait")))</f>
        <v>0</v>
      </c>
      <c r="V79" s="7">
        <f t="shared" si="42"/>
        <v>0</v>
      </c>
      <c r="W79" s="7">
        <f>IF(AND(W78&gt;0,W78&lt;&gt;"wait"),W78,IF(AND(AOHL!$E79=0,W78&lt;&gt;"wait"),0,IF(OR(W78="wait",AOHL!$E79=1),IF(AND('WMp0-100'!AA80&gt;Sheet1!$E80,'WMp0-100'!AA80&lt;Sheet1!$D80),'WMp0-100'!AA80,"wait"),"wait")))</f>
        <v>0</v>
      </c>
      <c r="X79" s="7">
        <f t="shared" si="43"/>
        <v>0</v>
      </c>
      <c r="Z79" s="7">
        <f>IF(AND(Z78&gt;0,Z78&lt;&gt;"wait"),Z78,IF(AND(AOHL!$F79=0,Z78&lt;&gt;"wait"),0,IF(OR(Z78="wait",AOHL!$F79=1),IF(AND('WMp0-100'!AC80&gt;Sheet1!$E80,'WMp0-100'!AC80&lt;Sheet1!$D80),'WMp0-100'!AC80,"wait"),"wait")))</f>
        <v>0</v>
      </c>
      <c r="AA79" s="7">
        <f t="shared" si="44"/>
        <v>0</v>
      </c>
      <c r="AB79" s="7">
        <f>IF(AND(AB78&gt;0,AB78&lt;&gt;"wait"),AB78,IF(AND(AOHL!$F79=0,AB78&lt;&gt;"wait"),0,IF(OR(AB78="wait",AOHL!$F79=1),IF(AND('WMp0-100'!AD80&gt;Sheet1!$E80,'WMp0-100'!AD80&lt;Sheet1!$D80),'WMp0-100'!AD80,"wait"),"wait")))</f>
        <v>0</v>
      </c>
      <c r="AC79" s="7">
        <f t="shared" si="45"/>
        <v>0</v>
      </c>
      <c r="AD79" s="7">
        <f>IF(AND(AD78&gt;0,AD78&lt;&gt;"wait"),AD78,IF(AND(AOHL!$F79=0,AD78&lt;&gt;"wait"),0,IF(OR(AD78="wait",AOHL!$F79=1),IF(AND('WMp0-100'!AE80&gt;Sheet1!$E80,'WMp0-100'!AE80&lt;Sheet1!$D80),'WMp0-100'!AE80,"wait"),"wait")))</f>
        <v>0</v>
      </c>
      <c r="AE79" s="7">
        <f t="shared" si="46"/>
        <v>0</v>
      </c>
      <c r="AF79" s="7">
        <f>IF(AND(AF78&gt;0,AF78&lt;&gt;"wait"),AF78,IF(AND(AOHL!$F79=0,AF78&lt;&gt;"wait"),0,IF(OR(AF78="wait",AOHL!$F79=1),IF(AND('WMp0-100'!AF80&gt;Sheet1!$E80,'WMp0-100'!AF80&lt;Sheet1!$D80),'WMp0-100'!AF80,"wait"),"wait")))</f>
        <v>0</v>
      </c>
      <c r="AG79" s="7">
        <f t="shared" si="47"/>
        <v>0</v>
      </c>
      <c r="AH79" s="7">
        <f>IF(AND(AH78&gt;0,AH78&lt;&gt;"wait"),AH78,IF(AND(AOHL!$F79=0,AH78&lt;&gt;"wait"),0,IF(OR(AH78="wait",AOHL!$F79=1),IF(AND('WMp0-100'!AG80&gt;Sheet1!$E80,'WMp0-100'!AG80&lt;Sheet1!$D80),'WMp0-100'!AG80,"wait"),"wait")))</f>
        <v>0</v>
      </c>
      <c r="AI79" s="7">
        <f t="shared" si="48"/>
        <v>0</v>
      </c>
      <c r="AJ79" s="7">
        <f>IF(AND(AJ78&gt;0,AJ78&lt;&gt;"wait"),AJ78,IF(AND(AOHL!$F79=0,AJ78&lt;&gt;"wait"),0,IF(OR(AJ78="wait",AOHL!$F79=1),IF(AND('WMp0-100'!AH80&gt;Sheet1!$E80,'WMp0-100'!AH80&lt;Sheet1!$D80),'WMp0-100'!AH80,"wait"),"wait")))</f>
        <v>0</v>
      </c>
      <c r="AK79" s="7">
        <f t="shared" si="49"/>
        <v>0</v>
      </c>
      <c r="AL79" s="7">
        <f>IF(AND(AL78&gt;0,AL78&lt;&gt;"wait"),AL78,IF(AND(AOHL!$F79=0,AL78&lt;&gt;"wait"),0,IF(OR(AL78="wait",AOHL!$F79=1),IF(AND('WMp0-100'!AI80&gt;Sheet1!$E80,'WMp0-100'!AI80&lt;Sheet1!$D80),'WMp0-100'!AI80,"wait"),"wait")))</f>
        <v>0</v>
      </c>
      <c r="AM79" s="7">
        <f t="shared" si="50"/>
        <v>0</v>
      </c>
      <c r="AN79" s="7">
        <f>IF(AND(AN78&gt;0,AN78&lt;&gt;"wait"),AN78,IF(AND(AOHL!$F79=0,AN78&lt;&gt;"wait"),0,IF(OR(AN78="wait",AOHL!$F79=1),IF(AND('WMp0-100'!AJ80&gt;Sheet1!$E80,'WMp0-100'!AJ80&lt;Sheet1!$D80),'WMp0-100'!AJ80,"wait"),"wait")))</f>
        <v>0</v>
      </c>
      <c r="AO79" s="7">
        <f t="shared" si="51"/>
        <v>0</v>
      </c>
      <c r="AP79" s="7">
        <f>IF(AND(AP78&gt;0,AP78&lt;&gt;"wait"),AP78,IF(AND(AOHL!$F79=0,AP78&lt;&gt;"wait"),0,IF(OR(AP78="wait",AOHL!$F79=1),IF(AND('WMp0-100'!AK80&gt;Sheet1!$E80,'WMp0-100'!AK80&lt;Sheet1!$D80),'WMp0-100'!AK80,"wait"),"wait")))</f>
        <v>0</v>
      </c>
      <c r="AQ79" s="7">
        <f t="shared" si="52"/>
        <v>0</v>
      </c>
      <c r="AR79" s="7">
        <f>IF(AND(AR78&gt;0,AR78&lt;&gt;"wait"),AR78,IF(AND(AOHL!$F79=0,AR78&lt;&gt;"wait"),0,IF(OR(AR78="wait",AOHL!$F79=1),IF(AND('WMp0-100'!AL80&gt;Sheet1!$E80,'WMp0-100'!AL80&lt;Sheet1!$D80),'WMp0-100'!AL80,"wait"),"wait")))</f>
        <v>0</v>
      </c>
      <c r="AS79" s="7">
        <f t="shared" si="53"/>
        <v>0</v>
      </c>
      <c r="AT79" s="7">
        <f>IF(AND(AT78&gt;0,AT78&lt;&gt;"wait"),AT78,IF(AND(AOHL!$F79=0,AT78&lt;&gt;"wait"),0,IF(OR(AT78="wait",AOHL!$F79=1),IF(AND('WMp0-100'!AM80&gt;Sheet1!$E80,'WMp0-100'!AM80&lt;Sheet1!$D80),'WMp0-100'!AM80,"wait"),"wait")))</f>
        <v>0</v>
      </c>
      <c r="AU79" s="7">
        <f t="shared" si="54"/>
        <v>0</v>
      </c>
      <c r="AV79" s="7"/>
      <c r="AW79" s="7">
        <f>IF(AND(AW78&gt;0,AW78&lt;&gt;"wait"),AW78,IF(AND(AOHL!$G79=0,AW78&lt;&gt;"wait"),0,IF(OR(AW78="wait",AOHL!$G79=1),IF(AND('WMp0-100'!AO80&gt;Sheet1!$E80,'WMp0-100'!AO80&lt;Sheet1!$D80),'WMp0-100'!AO80,"wait"),"wait")))</f>
        <v>0</v>
      </c>
      <c r="AX79" s="7">
        <f t="shared" si="55"/>
        <v>0</v>
      </c>
      <c r="AY79" s="7">
        <f>IF(AND(AY78&gt;0,AY78&lt;&gt;"wait"),AY78,IF(AND(AOHL!$G79=0,AY78&lt;&gt;"wait"),0,IF(OR(AY78="wait",AOHL!$G79=1),IF(AND('WMp0-100'!AP80&gt;Sheet1!$E80,'WMp0-100'!AP80&lt;Sheet1!$D80),'WMp0-100'!AP80,"wait"),"wait")))</f>
        <v>0</v>
      </c>
      <c r="AZ79" s="7">
        <f t="shared" si="56"/>
        <v>0</v>
      </c>
      <c r="BA79" s="7">
        <f>IF(AND(BA78&gt;0,BA78&lt;&gt;"wait"),BA78,IF(AND(AOHL!$G79=0,BA78&lt;&gt;"wait"),0,IF(OR(BA78="wait",AOHL!$G79=1),IF(AND('WMp0-100'!AQ80&gt;Sheet1!$E80,'WMp0-100'!AQ80&lt;Sheet1!$D80),'WMp0-100'!AQ80,"wait"),"wait")))</f>
        <v>0</v>
      </c>
      <c r="BB79" s="7">
        <f t="shared" si="57"/>
        <v>0</v>
      </c>
      <c r="BC79" s="7">
        <f>IF(AND(BC78&gt;0,BC78&lt;&gt;"wait"),BC78,IF(AND(AOHL!$G79=0,BC78&lt;&gt;"wait"),0,IF(OR(BC78="wait",AOHL!$G79=1),IF(AND('WMp0-100'!AR80&gt;Sheet1!$E80,'WMp0-100'!AR80&lt;Sheet1!$D80),'WMp0-100'!AR80,"wait"),"wait")))</f>
        <v>0</v>
      </c>
      <c r="BD79" s="7">
        <f t="shared" si="58"/>
        <v>0</v>
      </c>
      <c r="BE79" s="7">
        <f>IF(AND(BE78&gt;0,BE78&lt;&gt;"wait"),BE78,IF(AND(AOHL!$G79=0,BE78&lt;&gt;"wait"),0,IF(OR(BE78="wait",AOHL!$G79=1),IF(AND('WMp0-100'!AS80&gt;Sheet1!$E80,'WMp0-100'!AS80&lt;Sheet1!$D80),'WMp0-100'!AS80,"wait"),"wait")))</f>
        <v>0</v>
      </c>
      <c r="BF79" s="7">
        <f t="shared" si="59"/>
        <v>0</v>
      </c>
      <c r="BG79" s="7">
        <f>IF(AND(BG78&gt;0,BG78&lt;&gt;"wait"),BG78,IF(AND(AOHL!$G79=0,BG78&lt;&gt;"wait"),0,IF(OR(BG78="wait",AOHL!$G79=1),IF(AND('WMp0-100'!AT80&gt;Sheet1!$E80,'WMp0-100'!AT80&lt;Sheet1!$D80),'WMp0-100'!AT80,"wait"),"wait")))</f>
        <v>0</v>
      </c>
      <c r="BH79" s="7">
        <f t="shared" si="60"/>
        <v>0</v>
      </c>
      <c r="BI79" s="7">
        <f>IF(AND(BI78&gt;0,BI78&lt;&gt;"wait"),BI78,IF(AND(AOHL!$G79=0,BI78&lt;&gt;"wait"),0,IF(OR(BI78="wait",AOHL!$G79=1),IF(AND('WMp0-100'!AU80&gt;Sheet1!$E80,'WMp0-100'!AU80&lt;Sheet1!$D80),'WMp0-100'!AU80,"wait"),"wait")))</f>
        <v>0</v>
      </c>
      <c r="BJ79" s="7">
        <f t="shared" si="61"/>
        <v>0</v>
      </c>
      <c r="BK79" s="7">
        <f>IF(AND(BK78&gt;0,BK78&lt;&gt;"wait"),BK78,IF(AND(AOHL!$G79=0,BK78&lt;&gt;"wait"),0,IF(OR(BK78="wait",AOHL!$G79=1),IF(AND('WMp0-100'!AV80&gt;Sheet1!$E80,'WMp0-100'!AV80&lt;Sheet1!$D80),'WMp0-100'!AV80,"wait"),"wait")))</f>
        <v>0</v>
      </c>
      <c r="BL79" s="7">
        <f t="shared" si="62"/>
        <v>0</v>
      </c>
      <c r="BM79" s="7">
        <f>IF(AND(BM78&gt;0,BM78&lt;&gt;"wait"),BM78,IF(AND(AOHL!$G79=0,BM78&lt;&gt;"wait"),0,IF(OR(BM78="wait",AOHL!$G79=1),IF(AND('WMp0-100'!AW80&gt;Sheet1!$E80,'WMp0-100'!AW80&lt;Sheet1!$D80),'WMp0-100'!AW80,"wait"),"wait")))</f>
        <v>0</v>
      </c>
      <c r="BN79" s="7">
        <f t="shared" si="63"/>
        <v>0</v>
      </c>
      <c r="BO79" s="7">
        <f>IF(AND(BO78&gt;0,BO78&lt;&gt;"wait"),BO78,IF(AND(AOHL!$G79=0,BO78&lt;&gt;"wait"),0,IF(OR(BO78="wait",AOHL!$G79=1),IF(AND('WMp0-100'!AX80&gt;Sheet1!$E80,'WMp0-100'!AX80&lt;Sheet1!$D80),'WMp0-100'!AX80,"wait"),"wait")))</f>
        <v>0</v>
      </c>
      <c r="BP79" s="7">
        <f t="shared" si="64"/>
        <v>0</v>
      </c>
      <c r="BQ79" s="7">
        <f>IF(AND(BQ78&gt;0,BQ78&lt;&gt;"wait"),BQ78,IF(AND(AOHL!$G79=0,BQ78&lt;&gt;"wait"),0,IF(OR(BQ78="wait",AOHL!$G79=1),IF(AND('WMp0-100'!AY80&gt;Sheet1!$E80,'WMp0-100'!AY80&lt;Sheet1!$D80),'WMp0-100'!AY80,"wait"),"wait")))</f>
        <v>0</v>
      </c>
      <c r="BR79" s="7">
        <f t="shared" si="65"/>
        <v>0</v>
      </c>
    </row>
    <row r="80" spans="1:70" x14ac:dyDescent="0.3">
      <c r="A80" t="str">
        <f>Sheet1!B80</f>
        <v>03/01 10:33</v>
      </c>
      <c r="C80" s="7">
        <f>IF(AND(C79&gt;0,C79&lt;&gt;"wait"),C79,IF(AND(AOHL!$E80=0,C79&lt;&gt;"wait"),0,IF(OR(C79="wait",AOHL!$E80=1),IF(AND('WMp0-100'!Q81&gt;Sheet1!$E81,'WMp0-100'!Q81&lt;Sheet1!$D81),'WMp0-100'!Q81,"wait"),"wait")))</f>
        <v>0</v>
      </c>
      <c r="D80" s="7">
        <f t="shared" si="33"/>
        <v>0</v>
      </c>
      <c r="E80" s="7">
        <f>IF(AND(E79&gt;0,E79&lt;&gt;"wait"),E79,IF(AND(AOHL!$E80=0,E79&lt;&gt;"wait"),0,IF(OR(E79="wait",AOHL!$E80=1),IF(AND('WMp0-100'!R81&gt;Sheet1!$E81,'WMp0-100'!R81&lt;Sheet1!$D81),'WMp0-100'!R81,"wait"),"wait")))</f>
        <v>0</v>
      </c>
      <c r="F80" s="7">
        <f t="shared" si="34"/>
        <v>0</v>
      </c>
      <c r="G80" s="7">
        <f>IF(AND(G79&gt;0,G79&lt;&gt;"wait"),G79,IF(AND(AOHL!$E80=0,G79&lt;&gt;"wait"),0,IF(OR(G79="wait",AOHL!$E80=1),IF(AND('WMp0-100'!S81&gt;Sheet1!$E81,'WMp0-100'!S81&lt;Sheet1!$D81),'WMp0-100'!S81,"wait"),"wait")))</f>
        <v>0</v>
      </c>
      <c r="H80" s="7">
        <f t="shared" si="35"/>
        <v>0</v>
      </c>
      <c r="I80" s="7">
        <f>IF(AND(I79&gt;0,I79&lt;&gt;"wait"),I79,IF(AND(AOHL!$E80=0,I79&lt;&gt;"wait"),0,IF(OR(I79="wait",AOHL!$E80=1),IF(AND('WMp0-100'!T81&gt;Sheet1!$E81,'WMp0-100'!T81&lt;Sheet1!$D81),'WMp0-100'!T81,"wait"),"wait")))</f>
        <v>0</v>
      </c>
      <c r="J80" s="7">
        <f t="shared" si="36"/>
        <v>0</v>
      </c>
      <c r="K80" s="7">
        <f>IF(AND(K79&gt;0,K79&lt;&gt;"wait"),K79,IF(AND(AOHL!$E80=0,K79&lt;&gt;"wait"),0,IF(OR(K79="wait",AOHL!$E80=1),IF(AND('WMp0-100'!U81&gt;Sheet1!$E81,'WMp0-100'!U81&lt;Sheet1!$D81),'WMp0-100'!U81,"wait"),"wait")))</f>
        <v>0</v>
      </c>
      <c r="L80" s="7">
        <f t="shared" si="37"/>
        <v>0</v>
      </c>
      <c r="M80" s="7">
        <f>IF(AND(M79&gt;0,M79&lt;&gt;"wait"),M79,IF(AND(AOHL!$E80=0,M79&lt;&gt;"wait"),0,IF(OR(M79="wait",AOHL!$E80=1),IF(AND('WMp0-100'!V81&gt;Sheet1!$E81,'WMp0-100'!V81&lt;Sheet1!$D81),'WMp0-100'!V81,"wait"),"wait")))</f>
        <v>0</v>
      </c>
      <c r="N80" s="7">
        <f t="shared" si="38"/>
        <v>0</v>
      </c>
      <c r="O80" s="7">
        <f>IF(AND(O79&gt;0,O79&lt;&gt;"wait"),O79,IF(AND(AOHL!$E80=0,O79&lt;&gt;"wait"),0,IF(OR(O79="wait",AOHL!$E80=1),IF(AND('WMp0-100'!W81&gt;Sheet1!$E81,'WMp0-100'!W81&lt;Sheet1!$D81),'WMp0-100'!W81,"wait"),"wait")))</f>
        <v>0</v>
      </c>
      <c r="P80" s="7">
        <f t="shared" si="39"/>
        <v>0</v>
      </c>
      <c r="Q80" s="7">
        <f>IF(AND(Q79&gt;0,Q79&lt;&gt;"wait"),Q79,IF(AND(AOHL!$E80=0,Q79&lt;&gt;"wait"),0,IF(OR(Q79="wait",AOHL!$E80=1),IF(AND('WMp0-100'!X81&gt;Sheet1!$E81,'WMp0-100'!X81&lt;Sheet1!$D81),'WMp0-100'!X81,"wait"),"wait")))</f>
        <v>0</v>
      </c>
      <c r="R80" s="7">
        <f t="shared" si="40"/>
        <v>0</v>
      </c>
      <c r="S80" s="7">
        <f>IF(AND(S79&gt;0,S79&lt;&gt;"wait"),S79,IF(AND(AOHL!$E80=0,S79&lt;&gt;"wait"),0,IF(OR(S79="wait",AOHL!$E80=1),IF(AND('WMp0-100'!Y81&gt;Sheet1!$E81,'WMp0-100'!Y81&lt;Sheet1!$D81),'WMp0-100'!Y81,"wait"),"wait")))</f>
        <v>0</v>
      </c>
      <c r="T80" s="7">
        <f t="shared" si="41"/>
        <v>0</v>
      </c>
      <c r="U80" s="7">
        <f>IF(AND(U79&gt;0,U79&lt;&gt;"wait"),U79,IF(AND(AOHL!$E80=0,U79&lt;&gt;"wait"),0,IF(OR(U79="wait",AOHL!$E80=1),IF(AND('WMp0-100'!Z81&gt;Sheet1!$E81,'WMp0-100'!Z81&lt;Sheet1!$D81),'WMp0-100'!Z81,"wait"),"wait")))</f>
        <v>0</v>
      </c>
      <c r="V80" s="7">
        <f t="shared" si="42"/>
        <v>0</v>
      </c>
      <c r="W80" s="7">
        <f>IF(AND(W79&gt;0,W79&lt;&gt;"wait"),W79,IF(AND(AOHL!$E80=0,W79&lt;&gt;"wait"),0,IF(OR(W79="wait",AOHL!$E80=1),IF(AND('WMp0-100'!AA81&gt;Sheet1!$E81,'WMp0-100'!AA81&lt;Sheet1!$D81),'WMp0-100'!AA81,"wait"),"wait")))</f>
        <v>0</v>
      </c>
      <c r="X80" s="7">
        <f t="shared" si="43"/>
        <v>0</v>
      </c>
      <c r="Z80" s="7">
        <f>IF(AND(Z79&gt;0,Z79&lt;&gt;"wait"),Z79,IF(AND(AOHL!$F80=0,Z79&lt;&gt;"wait"),0,IF(OR(Z79="wait",AOHL!$F80=1),IF(AND('WMp0-100'!AC81&gt;Sheet1!$E81,'WMp0-100'!AC81&lt;Sheet1!$D81),'WMp0-100'!AC81,"wait"),"wait")))</f>
        <v>0</v>
      </c>
      <c r="AA80" s="7">
        <f t="shared" si="44"/>
        <v>0</v>
      </c>
      <c r="AB80" s="7">
        <f>IF(AND(AB79&gt;0,AB79&lt;&gt;"wait"),AB79,IF(AND(AOHL!$F80=0,AB79&lt;&gt;"wait"),0,IF(OR(AB79="wait",AOHL!$F80=1),IF(AND('WMp0-100'!AD81&gt;Sheet1!$E81,'WMp0-100'!AD81&lt;Sheet1!$D81),'WMp0-100'!AD81,"wait"),"wait")))</f>
        <v>0</v>
      </c>
      <c r="AC80" s="7">
        <f t="shared" si="45"/>
        <v>0</v>
      </c>
      <c r="AD80" s="7">
        <f>IF(AND(AD79&gt;0,AD79&lt;&gt;"wait"),AD79,IF(AND(AOHL!$F80=0,AD79&lt;&gt;"wait"),0,IF(OR(AD79="wait",AOHL!$F80=1),IF(AND('WMp0-100'!AE81&gt;Sheet1!$E81,'WMp0-100'!AE81&lt;Sheet1!$D81),'WMp0-100'!AE81,"wait"),"wait")))</f>
        <v>0</v>
      </c>
      <c r="AE80" s="7">
        <f t="shared" si="46"/>
        <v>0</v>
      </c>
      <c r="AF80" s="7">
        <f>IF(AND(AF79&gt;0,AF79&lt;&gt;"wait"),AF79,IF(AND(AOHL!$F80=0,AF79&lt;&gt;"wait"),0,IF(OR(AF79="wait",AOHL!$F80=1),IF(AND('WMp0-100'!AF81&gt;Sheet1!$E81,'WMp0-100'!AF81&lt;Sheet1!$D81),'WMp0-100'!AF81,"wait"),"wait")))</f>
        <v>0</v>
      </c>
      <c r="AG80" s="7">
        <f t="shared" si="47"/>
        <v>0</v>
      </c>
      <c r="AH80" s="7">
        <f>IF(AND(AH79&gt;0,AH79&lt;&gt;"wait"),AH79,IF(AND(AOHL!$F80=0,AH79&lt;&gt;"wait"),0,IF(OR(AH79="wait",AOHL!$F80=1),IF(AND('WMp0-100'!AG81&gt;Sheet1!$E81,'WMp0-100'!AG81&lt;Sheet1!$D81),'WMp0-100'!AG81,"wait"),"wait")))</f>
        <v>0</v>
      </c>
      <c r="AI80" s="7">
        <f t="shared" si="48"/>
        <v>0</v>
      </c>
      <c r="AJ80" s="7">
        <f>IF(AND(AJ79&gt;0,AJ79&lt;&gt;"wait"),AJ79,IF(AND(AOHL!$F80=0,AJ79&lt;&gt;"wait"),0,IF(OR(AJ79="wait",AOHL!$F80=1),IF(AND('WMp0-100'!AH81&gt;Sheet1!$E81,'WMp0-100'!AH81&lt;Sheet1!$D81),'WMp0-100'!AH81,"wait"),"wait")))</f>
        <v>0</v>
      </c>
      <c r="AK80" s="7">
        <f t="shared" si="49"/>
        <v>0</v>
      </c>
      <c r="AL80" s="7">
        <f>IF(AND(AL79&gt;0,AL79&lt;&gt;"wait"),AL79,IF(AND(AOHL!$F80=0,AL79&lt;&gt;"wait"),0,IF(OR(AL79="wait",AOHL!$F80=1),IF(AND('WMp0-100'!AI81&gt;Sheet1!$E81,'WMp0-100'!AI81&lt;Sheet1!$D81),'WMp0-100'!AI81,"wait"),"wait")))</f>
        <v>0</v>
      </c>
      <c r="AM80" s="7">
        <f t="shared" si="50"/>
        <v>0</v>
      </c>
      <c r="AN80" s="7">
        <f>IF(AND(AN79&gt;0,AN79&lt;&gt;"wait"),AN79,IF(AND(AOHL!$F80=0,AN79&lt;&gt;"wait"),0,IF(OR(AN79="wait",AOHL!$F80=1),IF(AND('WMp0-100'!AJ81&gt;Sheet1!$E81,'WMp0-100'!AJ81&lt;Sheet1!$D81),'WMp0-100'!AJ81,"wait"),"wait")))</f>
        <v>0</v>
      </c>
      <c r="AO80" s="7">
        <f t="shared" si="51"/>
        <v>0</v>
      </c>
      <c r="AP80" s="7">
        <f>IF(AND(AP79&gt;0,AP79&lt;&gt;"wait"),AP79,IF(AND(AOHL!$F80=0,AP79&lt;&gt;"wait"),0,IF(OR(AP79="wait",AOHL!$F80=1),IF(AND('WMp0-100'!AK81&gt;Sheet1!$E81,'WMp0-100'!AK81&lt;Sheet1!$D81),'WMp0-100'!AK81,"wait"),"wait")))</f>
        <v>0</v>
      </c>
      <c r="AQ80" s="7">
        <f t="shared" si="52"/>
        <v>0</v>
      </c>
      <c r="AR80" s="7">
        <f>IF(AND(AR79&gt;0,AR79&lt;&gt;"wait"),AR79,IF(AND(AOHL!$F80=0,AR79&lt;&gt;"wait"),0,IF(OR(AR79="wait",AOHL!$F80=1),IF(AND('WMp0-100'!AL81&gt;Sheet1!$E81,'WMp0-100'!AL81&lt;Sheet1!$D81),'WMp0-100'!AL81,"wait"),"wait")))</f>
        <v>0</v>
      </c>
      <c r="AS80" s="7">
        <f t="shared" si="53"/>
        <v>0</v>
      </c>
      <c r="AT80" s="7">
        <f>IF(AND(AT79&gt;0,AT79&lt;&gt;"wait"),AT79,IF(AND(AOHL!$F80=0,AT79&lt;&gt;"wait"),0,IF(OR(AT79="wait",AOHL!$F80=1),IF(AND('WMp0-100'!AM81&gt;Sheet1!$E81,'WMp0-100'!AM81&lt;Sheet1!$D81),'WMp0-100'!AM81,"wait"),"wait")))</f>
        <v>0</v>
      </c>
      <c r="AU80" s="7">
        <f t="shared" si="54"/>
        <v>0</v>
      </c>
      <c r="AV80" s="7"/>
      <c r="AW80" s="7">
        <f>IF(AND(AW79&gt;0,AW79&lt;&gt;"wait"),AW79,IF(AND(AOHL!$G80=0,AW79&lt;&gt;"wait"),0,IF(OR(AW79="wait",AOHL!$G80=1),IF(AND('WMp0-100'!AO81&gt;Sheet1!$E81,'WMp0-100'!AO81&lt;Sheet1!$D81),'WMp0-100'!AO81,"wait"),"wait")))</f>
        <v>0</v>
      </c>
      <c r="AX80" s="7">
        <f t="shared" si="55"/>
        <v>0</v>
      </c>
      <c r="AY80" s="7">
        <f>IF(AND(AY79&gt;0,AY79&lt;&gt;"wait"),AY79,IF(AND(AOHL!$G80=0,AY79&lt;&gt;"wait"),0,IF(OR(AY79="wait",AOHL!$G80=1),IF(AND('WMp0-100'!AP81&gt;Sheet1!$E81,'WMp0-100'!AP81&lt;Sheet1!$D81),'WMp0-100'!AP81,"wait"),"wait")))</f>
        <v>0</v>
      </c>
      <c r="AZ80" s="7">
        <f t="shared" si="56"/>
        <v>0</v>
      </c>
      <c r="BA80" s="7">
        <f>IF(AND(BA79&gt;0,BA79&lt;&gt;"wait"),BA79,IF(AND(AOHL!$G80=0,BA79&lt;&gt;"wait"),0,IF(OR(BA79="wait",AOHL!$G80=1),IF(AND('WMp0-100'!AQ81&gt;Sheet1!$E81,'WMp0-100'!AQ81&lt;Sheet1!$D81),'WMp0-100'!AQ81,"wait"),"wait")))</f>
        <v>0</v>
      </c>
      <c r="BB80" s="7">
        <f t="shared" si="57"/>
        <v>0</v>
      </c>
      <c r="BC80" s="7">
        <f>IF(AND(BC79&gt;0,BC79&lt;&gt;"wait"),BC79,IF(AND(AOHL!$G80=0,BC79&lt;&gt;"wait"),0,IF(OR(BC79="wait",AOHL!$G80=1),IF(AND('WMp0-100'!AR81&gt;Sheet1!$E81,'WMp0-100'!AR81&lt;Sheet1!$D81),'WMp0-100'!AR81,"wait"),"wait")))</f>
        <v>0</v>
      </c>
      <c r="BD80" s="7">
        <f t="shared" si="58"/>
        <v>0</v>
      </c>
      <c r="BE80" s="7">
        <f>IF(AND(BE79&gt;0,BE79&lt;&gt;"wait"),BE79,IF(AND(AOHL!$G80=0,BE79&lt;&gt;"wait"),0,IF(OR(BE79="wait",AOHL!$G80=1),IF(AND('WMp0-100'!AS81&gt;Sheet1!$E81,'WMp0-100'!AS81&lt;Sheet1!$D81),'WMp0-100'!AS81,"wait"),"wait")))</f>
        <v>0</v>
      </c>
      <c r="BF80" s="7">
        <f t="shared" si="59"/>
        <v>0</v>
      </c>
      <c r="BG80" s="7">
        <f>IF(AND(BG79&gt;0,BG79&lt;&gt;"wait"),BG79,IF(AND(AOHL!$G80=0,BG79&lt;&gt;"wait"),0,IF(OR(BG79="wait",AOHL!$G80=1),IF(AND('WMp0-100'!AT81&gt;Sheet1!$E81,'WMp0-100'!AT81&lt;Sheet1!$D81),'WMp0-100'!AT81,"wait"),"wait")))</f>
        <v>0</v>
      </c>
      <c r="BH80" s="7">
        <f t="shared" si="60"/>
        <v>0</v>
      </c>
      <c r="BI80" s="7">
        <f>IF(AND(BI79&gt;0,BI79&lt;&gt;"wait"),BI79,IF(AND(AOHL!$G80=0,BI79&lt;&gt;"wait"),0,IF(OR(BI79="wait",AOHL!$G80=1),IF(AND('WMp0-100'!AU81&gt;Sheet1!$E81,'WMp0-100'!AU81&lt;Sheet1!$D81),'WMp0-100'!AU81,"wait"),"wait")))</f>
        <v>0</v>
      </c>
      <c r="BJ80" s="7">
        <f t="shared" si="61"/>
        <v>0</v>
      </c>
      <c r="BK80" s="7">
        <f>IF(AND(BK79&gt;0,BK79&lt;&gt;"wait"),BK79,IF(AND(AOHL!$G80=0,BK79&lt;&gt;"wait"),0,IF(OR(BK79="wait",AOHL!$G80=1),IF(AND('WMp0-100'!AV81&gt;Sheet1!$E81,'WMp0-100'!AV81&lt;Sheet1!$D81),'WMp0-100'!AV81,"wait"),"wait")))</f>
        <v>0</v>
      </c>
      <c r="BL80" s="7">
        <f t="shared" si="62"/>
        <v>0</v>
      </c>
      <c r="BM80" s="7">
        <f>IF(AND(BM79&gt;0,BM79&lt;&gt;"wait"),BM79,IF(AND(AOHL!$G80=0,BM79&lt;&gt;"wait"),0,IF(OR(BM79="wait",AOHL!$G80=1),IF(AND('WMp0-100'!AW81&gt;Sheet1!$E81,'WMp0-100'!AW81&lt;Sheet1!$D81),'WMp0-100'!AW81,"wait"),"wait")))</f>
        <v>0</v>
      </c>
      <c r="BN80" s="7">
        <f t="shared" si="63"/>
        <v>0</v>
      </c>
      <c r="BO80" s="7">
        <f>IF(AND(BO79&gt;0,BO79&lt;&gt;"wait"),BO79,IF(AND(AOHL!$G80=0,BO79&lt;&gt;"wait"),0,IF(OR(BO79="wait",AOHL!$G80=1),IF(AND('WMp0-100'!AX81&gt;Sheet1!$E81,'WMp0-100'!AX81&lt;Sheet1!$D81),'WMp0-100'!AX81,"wait"),"wait")))</f>
        <v>0</v>
      </c>
      <c r="BP80" s="7">
        <f t="shared" si="64"/>
        <v>0</v>
      </c>
      <c r="BQ80" s="7">
        <f>IF(AND(BQ79&gt;0,BQ79&lt;&gt;"wait"),BQ79,IF(AND(AOHL!$G80=0,BQ79&lt;&gt;"wait"),0,IF(OR(BQ79="wait",AOHL!$G80=1),IF(AND('WMp0-100'!AY81&gt;Sheet1!$E81,'WMp0-100'!AY81&lt;Sheet1!$D81),'WMp0-100'!AY81,"wait"),"wait")))</f>
        <v>0</v>
      </c>
      <c r="BR80" s="7">
        <f t="shared" si="65"/>
        <v>0</v>
      </c>
    </row>
    <row r="81" spans="1:70" x14ac:dyDescent="0.3">
      <c r="A81" t="str">
        <f>Sheet1!B81</f>
        <v>03/01 10:34</v>
      </c>
      <c r="C81" s="7">
        <f>IF(AND(C80&gt;0,C80&lt;&gt;"wait"),C80,IF(AND(AOHL!$E81=0,C80&lt;&gt;"wait"),0,IF(OR(C80="wait",AOHL!$E81=1),IF(AND('WMp0-100'!Q82&gt;Sheet1!$E82,'WMp0-100'!Q82&lt;Sheet1!$D82),'WMp0-100'!Q82,"wait"),"wait")))</f>
        <v>0</v>
      </c>
      <c r="D81" s="7">
        <f t="shared" si="33"/>
        <v>0</v>
      </c>
      <c r="E81" s="7">
        <f>IF(AND(E80&gt;0,E80&lt;&gt;"wait"),E80,IF(AND(AOHL!$E81=0,E80&lt;&gt;"wait"),0,IF(OR(E80="wait",AOHL!$E81=1),IF(AND('WMp0-100'!R82&gt;Sheet1!$E82,'WMp0-100'!R82&lt;Sheet1!$D82),'WMp0-100'!R82,"wait"),"wait")))</f>
        <v>0</v>
      </c>
      <c r="F81" s="7">
        <f t="shared" si="34"/>
        <v>0</v>
      </c>
      <c r="G81" s="7">
        <f>IF(AND(G80&gt;0,G80&lt;&gt;"wait"),G80,IF(AND(AOHL!$E81=0,G80&lt;&gt;"wait"),0,IF(OR(G80="wait",AOHL!$E81=1),IF(AND('WMp0-100'!S82&gt;Sheet1!$E82,'WMp0-100'!S82&lt;Sheet1!$D82),'WMp0-100'!S82,"wait"),"wait")))</f>
        <v>0</v>
      </c>
      <c r="H81" s="7">
        <f t="shared" si="35"/>
        <v>0</v>
      </c>
      <c r="I81" s="7">
        <f>IF(AND(I80&gt;0,I80&lt;&gt;"wait"),I80,IF(AND(AOHL!$E81=0,I80&lt;&gt;"wait"),0,IF(OR(I80="wait",AOHL!$E81=1),IF(AND('WMp0-100'!T82&gt;Sheet1!$E82,'WMp0-100'!T82&lt;Sheet1!$D82),'WMp0-100'!T82,"wait"),"wait")))</f>
        <v>0</v>
      </c>
      <c r="J81" s="7">
        <f t="shared" si="36"/>
        <v>0</v>
      </c>
      <c r="K81" s="7">
        <f>IF(AND(K80&gt;0,K80&lt;&gt;"wait"),K80,IF(AND(AOHL!$E81=0,K80&lt;&gt;"wait"),0,IF(OR(K80="wait",AOHL!$E81=1),IF(AND('WMp0-100'!U82&gt;Sheet1!$E82,'WMp0-100'!U82&lt;Sheet1!$D82),'WMp0-100'!U82,"wait"),"wait")))</f>
        <v>0</v>
      </c>
      <c r="L81" s="7">
        <f t="shared" si="37"/>
        <v>0</v>
      </c>
      <c r="M81" s="7">
        <f>IF(AND(M80&gt;0,M80&lt;&gt;"wait"),M80,IF(AND(AOHL!$E81=0,M80&lt;&gt;"wait"),0,IF(OR(M80="wait",AOHL!$E81=1),IF(AND('WMp0-100'!V82&gt;Sheet1!$E82,'WMp0-100'!V82&lt;Sheet1!$D82),'WMp0-100'!V82,"wait"),"wait")))</f>
        <v>0</v>
      </c>
      <c r="N81" s="7">
        <f t="shared" si="38"/>
        <v>0</v>
      </c>
      <c r="O81" s="7">
        <f>IF(AND(O80&gt;0,O80&lt;&gt;"wait"),O80,IF(AND(AOHL!$E81=0,O80&lt;&gt;"wait"),0,IF(OR(O80="wait",AOHL!$E81=1),IF(AND('WMp0-100'!W82&gt;Sheet1!$E82,'WMp0-100'!W82&lt;Sheet1!$D82),'WMp0-100'!W82,"wait"),"wait")))</f>
        <v>0</v>
      </c>
      <c r="P81" s="7">
        <f t="shared" si="39"/>
        <v>0</v>
      </c>
      <c r="Q81" s="7">
        <f>IF(AND(Q80&gt;0,Q80&lt;&gt;"wait"),Q80,IF(AND(AOHL!$E81=0,Q80&lt;&gt;"wait"),0,IF(OR(Q80="wait",AOHL!$E81=1),IF(AND('WMp0-100'!X82&gt;Sheet1!$E82,'WMp0-100'!X82&lt;Sheet1!$D82),'WMp0-100'!X82,"wait"),"wait")))</f>
        <v>0</v>
      </c>
      <c r="R81" s="7">
        <f t="shared" si="40"/>
        <v>0</v>
      </c>
      <c r="S81" s="7">
        <f>IF(AND(S80&gt;0,S80&lt;&gt;"wait"),S80,IF(AND(AOHL!$E81=0,S80&lt;&gt;"wait"),0,IF(OR(S80="wait",AOHL!$E81=1),IF(AND('WMp0-100'!Y82&gt;Sheet1!$E82,'WMp0-100'!Y82&lt;Sheet1!$D82),'WMp0-100'!Y82,"wait"),"wait")))</f>
        <v>0</v>
      </c>
      <c r="T81" s="7">
        <f t="shared" si="41"/>
        <v>0</v>
      </c>
      <c r="U81" s="7">
        <f>IF(AND(U80&gt;0,U80&lt;&gt;"wait"),U80,IF(AND(AOHL!$E81=0,U80&lt;&gt;"wait"),0,IF(OR(U80="wait",AOHL!$E81=1),IF(AND('WMp0-100'!Z82&gt;Sheet1!$E82,'WMp0-100'!Z82&lt;Sheet1!$D82),'WMp0-100'!Z82,"wait"),"wait")))</f>
        <v>0</v>
      </c>
      <c r="V81" s="7">
        <f t="shared" si="42"/>
        <v>0</v>
      </c>
      <c r="W81" s="7">
        <f>IF(AND(W80&gt;0,W80&lt;&gt;"wait"),W80,IF(AND(AOHL!$E81=0,W80&lt;&gt;"wait"),0,IF(OR(W80="wait",AOHL!$E81=1),IF(AND('WMp0-100'!AA82&gt;Sheet1!$E82,'WMp0-100'!AA82&lt;Sheet1!$D82),'WMp0-100'!AA82,"wait"),"wait")))</f>
        <v>0</v>
      </c>
      <c r="X81" s="7">
        <f t="shared" si="43"/>
        <v>0</v>
      </c>
      <c r="Z81" s="7">
        <f>IF(AND(Z80&gt;0,Z80&lt;&gt;"wait"),Z80,IF(AND(AOHL!$F81=0,Z80&lt;&gt;"wait"),0,IF(OR(Z80="wait",AOHL!$F81=1),IF(AND('WMp0-100'!AC82&gt;Sheet1!$E82,'WMp0-100'!AC82&lt;Sheet1!$D82),'WMp0-100'!AC82,"wait"),"wait")))</f>
        <v>0</v>
      </c>
      <c r="AA81" s="7">
        <f t="shared" si="44"/>
        <v>0</v>
      </c>
      <c r="AB81" s="7">
        <f>IF(AND(AB80&gt;0,AB80&lt;&gt;"wait"),AB80,IF(AND(AOHL!$F81=0,AB80&lt;&gt;"wait"),0,IF(OR(AB80="wait",AOHL!$F81=1),IF(AND('WMp0-100'!AD82&gt;Sheet1!$E82,'WMp0-100'!AD82&lt;Sheet1!$D82),'WMp0-100'!AD82,"wait"),"wait")))</f>
        <v>0</v>
      </c>
      <c r="AC81" s="7">
        <f t="shared" si="45"/>
        <v>0</v>
      </c>
      <c r="AD81" s="7">
        <f>IF(AND(AD80&gt;0,AD80&lt;&gt;"wait"),AD80,IF(AND(AOHL!$F81=0,AD80&lt;&gt;"wait"),0,IF(OR(AD80="wait",AOHL!$F81=1),IF(AND('WMp0-100'!AE82&gt;Sheet1!$E82,'WMp0-100'!AE82&lt;Sheet1!$D82),'WMp0-100'!AE82,"wait"),"wait")))</f>
        <v>0</v>
      </c>
      <c r="AE81" s="7">
        <f t="shared" si="46"/>
        <v>0</v>
      </c>
      <c r="AF81" s="7">
        <f>IF(AND(AF80&gt;0,AF80&lt;&gt;"wait"),AF80,IF(AND(AOHL!$F81=0,AF80&lt;&gt;"wait"),0,IF(OR(AF80="wait",AOHL!$F81=1),IF(AND('WMp0-100'!AF82&gt;Sheet1!$E82,'WMp0-100'!AF82&lt;Sheet1!$D82),'WMp0-100'!AF82,"wait"),"wait")))</f>
        <v>0</v>
      </c>
      <c r="AG81" s="7">
        <f t="shared" si="47"/>
        <v>0</v>
      </c>
      <c r="AH81" s="7">
        <f>IF(AND(AH80&gt;0,AH80&lt;&gt;"wait"),AH80,IF(AND(AOHL!$F81=0,AH80&lt;&gt;"wait"),0,IF(OR(AH80="wait",AOHL!$F81=1),IF(AND('WMp0-100'!AG82&gt;Sheet1!$E82,'WMp0-100'!AG82&lt;Sheet1!$D82),'WMp0-100'!AG82,"wait"),"wait")))</f>
        <v>0</v>
      </c>
      <c r="AI81" s="7">
        <f t="shared" si="48"/>
        <v>0</v>
      </c>
      <c r="AJ81" s="7">
        <f>IF(AND(AJ80&gt;0,AJ80&lt;&gt;"wait"),AJ80,IF(AND(AOHL!$F81=0,AJ80&lt;&gt;"wait"),0,IF(OR(AJ80="wait",AOHL!$F81=1),IF(AND('WMp0-100'!AH82&gt;Sheet1!$E82,'WMp0-100'!AH82&lt;Sheet1!$D82),'WMp0-100'!AH82,"wait"),"wait")))</f>
        <v>0</v>
      </c>
      <c r="AK81" s="7">
        <f t="shared" si="49"/>
        <v>0</v>
      </c>
      <c r="AL81" s="7">
        <f>IF(AND(AL80&gt;0,AL80&lt;&gt;"wait"),AL80,IF(AND(AOHL!$F81=0,AL80&lt;&gt;"wait"),0,IF(OR(AL80="wait",AOHL!$F81=1),IF(AND('WMp0-100'!AI82&gt;Sheet1!$E82,'WMp0-100'!AI82&lt;Sheet1!$D82),'WMp0-100'!AI82,"wait"),"wait")))</f>
        <v>0</v>
      </c>
      <c r="AM81" s="7">
        <f t="shared" si="50"/>
        <v>0</v>
      </c>
      <c r="AN81" s="7">
        <f>IF(AND(AN80&gt;0,AN80&lt;&gt;"wait"),AN80,IF(AND(AOHL!$F81=0,AN80&lt;&gt;"wait"),0,IF(OR(AN80="wait",AOHL!$F81=1),IF(AND('WMp0-100'!AJ82&gt;Sheet1!$E82,'WMp0-100'!AJ82&lt;Sheet1!$D82),'WMp0-100'!AJ82,"wait"),"wait")))</f>
        <v>0</v>
      </c>
      <c r="AO81" s="7">
        <f t="shared" si="51"/>
        <v>0</v>
      </c>
      <c r="AP81" s="7">
        <f>IF(AND(AP80&gt;0,AP80&lt;&gt;"wait"),AP80,IF(AND(AOHL!$F81=0,AP80&lt;&gt;"wait"),0,IF(OR(AP80="wait",AOHL!$F81=1),IF(AND('WMp0-100'!AK82&gt;Sheet1!$E82,'WMp0-100'!AK82&lt;Sheet1!$D82),'WMp0-100'!AK82,"wait"),"wait")))</f>
        <v>0</v>
      </c>
      <c r="AQ81" s="7">
        <f t="shared" si="52"/>
        <v>0</v>
      </c>
      <c r="AR81" s="7">
        <f>IF(AND(AR80&gt;0,AR80&lt;&gt;"wait"),AR80,IF(AND(AOHL!$F81=0,AR80&lt;&gt;"wait"),0,IF(OR(AR80="wait",AOHL!$F81=1),IF(AND('WMp0-100'!AL82&gt;Sheet1!$E82,'WMp0-100'!AL82&lt;Sheet1!$D82),'WMp0-100'!AL82,"wait"),"wait")))</f>
        <v>0</v>
      </c>
      <c r="AS81" s="7">
        <f t="shared" si="53"/>
        <v>0</v>
      </c>
      <c r="AT81" s="7">
        <f>IF(AND(AT80&gt;0,AT80&lt;&gt;"wait"),AT80,IF(AND(AOHL!$F81=0,AT80&lt;&gt;"wait"),0,IF(OR(AT80="wait",AOHL!$F81=1),IF(AND('WMp0-100'!AM82&gt;Sheet1!$E82,'WMp0-100'!AM82&lt;Sheet1!$D82),'WMp0-100'!AM82,"wait"),"wait")))</f>
        <v>0</v>
      </c>
      <c r="AU81" s="7">
        <f t="shared" si="54"/>
        <v>0</v>
      </c>
      <c r="AV81" s="7"/>
      <c r="AW81" s="7">
        <f>IF(AND(AW80&gt;0,AW80&lt;&gt;"wait"),AW80,IF(AND(AOHL!$G81=0,AW80&lt;&gt;"wait"),0,IF(OR(AW80="wait",AOHL!$G81=1),IF(AND('WMp0-100'!AO82&gt;Sheet1!$E82,'WMp0-100'!AO82&lt;Sheet1!$D82),'WMp0-100'!AO82,"wait"),"wait")))</f>
        <v>0</v>
      </c>
      <c r="AX81" s="7">
        <f t="shared" si="55"/>
        <v>0</v>
      </c>
      <c r="AY81" s="7">
        <f>IF(AND(AY80&gt;0,AY80&lt;&gt;"wait"),AY80,IF(AND(AOHL!$G81=0,AY80&lt;&gt;"wait"),0,IF(OR(AY80="wait",AOHL!$G81=1),IF(AND('WMp0-100'!AP82&gt;Sheet1!$E82,'WMp0-100'!AP82&lt;Sheet1!$D82),'WMp0-100'!AP82,"wait"),"wait")))</f>
        <v>0</v>
      </c>
      <c r="AZ81" s="7">
        <f t="shared" si="56"/>
        <v>0</v>
      </c>
      <c r="BA81" s="7">
        <f>IF(AND(BA80&gt;0,BA80&lt;&gt;"wait"),BA80,IF(AND(AOHL!$G81=0,BA80&lt;&gt;"wait"),0,IF(OR(BA80="wait",AOHL!$G81=1),IF(AND('WMp0-100'!AQ82&gt;Sheet1!$E82,'WMp0-100'!AQ82&lt;Sheet1!$D82),'WMp0-100'!AQ82,"wait"),"wait")))</f>
        <v>0</v>
      </c>
      <c r="BB81" s="7">
        <f t="shared" si="57"/>
        <v>0</v>
      </c>
      <c r="BC81" s="7">
        <f>IF(AND(BC80&gt;0,BC80&lt;&gt;"wait"),BC80,IF(AND(AOHL!$G81=0,BC80&lt;&gt;"wait"),0,IF(OR(BC80="wait",AOHL!$G81=1),IF(AND('WMp0-100'!AR82&gt;Sheet1!$E82,'WMp0-100'!AR82&lt;Sheet1!$D82),'WMp0-100'!AR82,"wait"),"wait")))</f>
        <v>0</v>
      </c>
      <c r="BD81" s="7">
        <f t="shared" si="58"/>
        <v>0</v>
      </c>
      <c r="BE81" s="7">
        <f>IF(AND(BE80&gt;0,BE80&lt;&gt;"wait"),BE80,IF(AND(AOHL!$G81=0,BE80&lt;&gt;"wait"),0,IF(OR(BE80="wait",AOHL!$G81=1),IF(AND('WMp0-100'!AS82&gt;Sheet1!$E82,'WMp0-100'!AS82&lt;Sheet1!$D82),'WMp0-100'!AS82,"wait"),"wait")))</f>
        <v>0</v>
      </c>
      <c r="BF81" s="7">
        <f t="shared" si="59"/>
        <v>0</v>
      </c>
      <c r="BG81" s="7">
        <f>IF(AND(BG80&gt;0,BG80&lt;&gt;"wait"),BG80,IF(AND(AOHL!$G81=0,BG80&lt;&gt;"wait"),0,IF(OR(BG80="wait",AOHL!$G81=1),IF(AND('WMp0-100'!AT82&gt;Sheet1!$E82,'WMp0-100'!AT82&lt;Sheet1!$D82),'WMp0-100'!AT82,"wait"),"wait")))</f>
        <v>0</v>
      </c>
      <c r="BH81" s="7">
        <f t="shared" si="60"/>
        <v>0</v>
      </c>
      <c r="BI81" s="7">
        <f>IF(AND(BI80&gt;0,BI80&lt;&gt;"wait"),BI80,IF(AND(AOHL!$G81=0,BI80&lt;&gt;"wait"),0,IF(OR(BI80="wait",AOHL!$G81=1),IF(AND('WMp0-100'!AU82&gt;Sheet1!$E82,'WMp0-100'!AU82&lt;Sheet1!$D82),'WMp0-100'!AU82,"wait"),"wait")))</f>
        <v>0</v>
      </c>
      <c r="BJ81" s="7">
        <f t="shared" si="61"/>
        <v>0</v>
      </c>
      <c r="BK81" s="7">
        <f>IF(AND(BK80&gt;0,BK80&lt;&gt;"wait"),BK80,IF(AND(AOHL!$G81=0,BK80&lt;&gt;"wait"),0,IF(OR(BK80="wait",AOHL!$G81=1),IF(AND('WMp0-100'!AV82&gt;Sheet1!$E82,'WMp0-100'!AV82&lt;Sheet1!$D82),'WMp0-100'!AV82,"wait"),"wait")))</f>
        <v>0</v>
      </c>
      <c r="BL81" s="7">
        <f t="shared" si="62"/>
        <v>0</v>
      </c>
      <c r="BM81" s="7">
        <f>IF(AND(BM80&gt;0,BM80&lt;&gt;"wait"),BM80,IF(AND(AOHL!$G81=0,BM80&lt;&gt;"wait"),0,IF(OR(BM80="wait",AOHL!$G81=1),IF(AND('WMp0-100'!AW82&gt;Sheet1!$E82,'WMp0-100'!AW82&lt;Sheet1!$D82),'WMp0-100'!AW82,"wait"),"wait")))</f>
        <v>0</v>
      </c>
      <c r="BN81" s="7">
        <f t="shared" si="63"/>
        <v>0</v>
      </c>
      <c r="BO81" s="7">
        <f>IF(AND(BO80&gt;0,BO80&lt;&gt;"wait"),BO80,IF(AND(AOHL!$G81=0,BO80&lt;&gt;"wait"),0,IF(OR(BO80="wait",AOHL!$G81=1),IF(AND('WMp0-100'!AX82&gt;Sheet1!$E82,'WMp0-100'!AX82&lt;Sheet1!$D82),'WMp0-100'!AX82,"wait"),"wait")))</f>
        <v>0</v>
      </c>
      <c r="BP81" s="7">
        <f t="shared" si="64"/>
        <v>0</v>
      </c>
      <c r="BQ81" s="7">
        <f>IF(AND(BQ80&gt;0,BQ80&lt;&gt;"wait"),BQ80,IF(AND(AOHL!$G81=0,BQ80&lt;&gt;"wait"),0,IF(OR(BQ80="wait",AOHL!$G81=1),IF(AND('WMp0-100'!AY82&gt;Sheet1!$E82,'WMp0-100'!AY82&lt;Sheet1!$D82),'WMp0-100'!AY82,"wait"),"wait")))</f>
        <v>0</v>
      </c>
      <c r="BR81" s="7">
        <f t="shared" si="65"/>
        <v>0</v>
      </c>
    </row>
    <row r="82" spans="1:70" x14ac:dyDescent="0.3">
      <c r="A82" t="str">
        <f>Sheet1!B82</f>
        <v>03/01 10:35</v>
      </c>
      <c r="C82" s="7">
        <f>IF(AND(C81&gt;0,C81&lt;&gt;"wait"),C81,IF(AND(AOHL!$E82=0,C81&lt;&gt;"wait"),0,IF(OR(C81="wait",AOHL!$E82=1),IF(AND('WMp0-100'!Q83&gt;Sheet1!$E83,'WMp0-100'!Q83&lt;Sheet1!$D83),'WMp0-100'!Q83,"wait"),"wait")))</f>
        <v>0</v>
      </c>
      <c r="D82" s="7">
        <f t="shared" si="33"/>
        <v>0</v>
      </c>
      <c r="E82" s="7">
        <f>IF(AND(E81&gt;0,E81&lt;&gt;"wait"),E81,IF(AND(AOHL!$E82=0,E81&lt;&gt;"wait"),0,IF(OR(E81="wait",AOHL!$E82=1),IF(AND('WMp0-100'!R83&gt;Sheet1!$E83,'WMp0-100'!R83&lt;Sheet1!$D83),'WMp0-100'!R83,"wait"),"wait")))</f>
        <v>0</v>
      </c>
      <c r="F82" s="7">
        <f t="shared" si="34"/>
        <v>0</v>
      </c>
      <c r="G82" s="7">
        <f>IF(AND(G81&gt;0,G81&lt;&gt;"wait"),G81,IF(AND(AOHL!$E82=0,G81&lt;&gt;"wait"),0,IF(OR(G81="wait",AOHL!$E82=1),IF(AND('WMp0-100'!S83&gt;Sheet1!$E83,'WMp0-100'!S83&lt;Sheet1!$D83),'WMp0-100'!S83,"wait"),"wait")))</f>
        <v>0</v>
      </c>
      <c r="H82" s="7">
        <f t="shared" si="35"/>
        <v>0</v>
      </c>
      <c r="I82" s="7">
        <f>IF(AND(I81&gt;0,I81&lt;&gt;"wait"),I81,IF(AND(AOHL!$E82=0,I81&lt;&gt;"wait"),0,IF(OR(I81="wait",AOHL!$E82=1),IF(AND('WMp0-100'!T83&gt;Sheet1!$E83,'WMp0-100'!T83&lt;Sheet1!$D83),'WMp0-100'!T83,"wait"),"wait")))</f>
        <v>0</v>
      </c>
      <c r="J82" s="7">
        <f t="shared" si="36"/>
        <v>0</v>
      </c>
      <c r="K82" s="7">
        <f>IF(AND(K81&gt;0,K81&lt;&gt;"wait"),K81,IF(AND(AOHL!$E82=0,K81&lt;&gt;"wait"),0,IF(OR(K81="wait",AOHL!$E82=1),IF(AND('WMp0-100'!U83&gt;Sheet1!$E83,'WMp0-100'!U83&lt;Sheet1!$D83),'WMp0-100'!U83,"wait"),"wait")))</f>
        <v>0</v>
      </c>
      <c r="L82" s="7">
        <f t="shared" si="37"/>
        <v>0</v>
      </c>
      <c r="M82" s="7">
        <f>IF(AND(M81&gt;0,M81&lt;&gt;"wait"),M81,IF(AND(AOHL!$E82=0,M81&lt;&gt;"wait"),0,IF(OR(M81="wait",AOHL!$E82=1),IF(AND('WMp0-100'!V83&gt;Sheet1!$E83,'WMp0-100'!V83&lt;Sheet1!$D83),'WMp0-100'!V83,"wait"),"wait")))</f>
        <v>0</v>
      </c>
      <c r="N82" s="7">
        <f t="shared" si="38"/>
        <v>0</v>
      </c>
      <c r="O82" s="7">
        <f>IF(AND(O81&gt;0,O81&lt;&gt;"wait"),O81,IF(AND(AOHL!$E82=0,O81&lt;&gt;"wait"),0,IF(OR(O81="wait",AOHL!$E82=1),IF(AND('WMp0-100'!W83&gt;Sheet1!$E83,'WMp0-100'!W83&lt;Sheet1!$D83),'WMp0-100'!W83,"wait"),"wait")))</f>
        <v>0</v>
      </c>
      <c r="P82" s="7">
        <f t="shared" si="39"/>
        <v>0</v>
      </c>
      <c r="Q82" s="7">
        <f>IF(AND(Q81&gt;0,Q81&lt;&gt;"wait"),Q81,IF(AND(AOHL!$E82=0,Q81&lt;&gt;"wait"),0,IF(OR(Q81="wait",AOHL!$E82=1),IF(AND('WMp0-100'!X83&gt;Sheet1!$E83,'WMp0-100'!X83&lt;Sheet1!$D83),'WMp0-100'!X83,"wait"),"wait")))</f>
        <v>0</v>
      </c>
      <c r="R82" s="7">
        <f t="shared" si="40"/>
        <v>0</v>
      </c>
      <c r="S82" s="7">
        <f>IF(AND(S81&gt;0,S81&lt;&gt;"wait"),S81,IF(AND(AOHL!$E82=0,S81&lt;&gt;"wait"),0,IF(OR(S81="wait",AOHL!$E82=1),IF(AND('WMp0-100'!Y83&gt;Sheet1!$E83,'WMp0-100'!Y83&lt;Sheet1!$D83),'WMp0-100'!Y83,"wait"),"wait")))</f>
        <v>0</v>
      </c>
      <c r="T82" s="7">
        <f t="shared" si="41"/>
        <v>0</v>
      </c>
      <c r="U82" s="7">
        <f>IF(AND(U81&gt;0,U81&lt;&gt;"wait"),U81,IF(AND(AOHL!$E82=0,U81&lt;&gt;"wait"),0,IF(OR(U81="wait",AOHL!$E82=1),IF(AND('WMp0-100'!Z83&gt;Sheet1!$E83,'WMp0-100'!Z83&lt;Sheet1!$D83),'WMp0-100'!Z83,"wait"),"wait")))</f>
        <v>0</v>
      </c>
      <c r="V82" s="7">
        <f t="shared" si="42"/>
        <v>0</v>
      </c>
      <c r="W82" s="7">
        <f>IF(AND(W81&gt;0,W81&lt;&gt;"wait"),W81,IF(AND(AOHL!$E82=0,W81&lt;&gt;"wait"),0,IF(OR(W81="wait",AOHL!$E82=1),IF(AND('WMp0-100'!AA83&gt;Sheet1!$E83,'WMp0-100'!AA83&lt;Sheet1!$D83),'WMp0-100'!AA83,"wait"),"wait")))</f>
        <v>0</v>
      </c>
      <c r="X82" s="7">
        <f t="shared" si="43"/>
        <v>0</v>
      </c>
      <c r="Z82" s="7">
        <f>IF(AND(Z81&gt;0,Z81&lt;&gt;"wait"),Z81,IF(AND(AOHL!$F82=0,Z81&lt;&gt;"wait"),0,IF(OR(Z81="wait",AOHL!$F82=1),IF(AND('WMp0-100'!AC83&gt;Sheet1!$E83,'WMp0-100'!AC83&lt;Sheet1!$D83),'WMp0-100'!AC83,"wait"),"wait")))</f>
        <v>0</v>
      </c>
      <c r="AA82" s="7">
        <f t="shared" si="44"/>
        <v>0</v>
      </c>
      <c r="AB82" s="7">
        <f>IF(AND(AB81&gt;0,AB81&lt;&gt;"wait"),AB81,IF(AND(AOHL!$F82=0,AB81&lt;&gt;"wait"),0,IF(OR(AB81="wait",AOHL!$F82=1),IF(AND('WMp0-100'!AD83&gt;Sheet1!$E83,'WMp0-100'!AD83&lt;Sheet1!$D83),'WMp0-100'!AD83,"wait"),"wait")))</f>
        <v>0</v>
      </c>
      <c r="AC82" s="7">
        <f t="shared" si="45"/>
        <v>0</v>
      </c>
      <c r="AD82" s="7">
        <f>IF(AND(AD81&gt;0,AD81&lt;&gt;"wait"),AD81,IF(AND(AOHL!$F82=0,AD81&lt;&gt;"wait"),0,IF(OR(AD81="wait",AOHL!$F82=1),IF(AND('WMp0-100'!AE83&gt;Sheet1!$E83,'WMp0-100'!AE83&lt;Sheet1!$D83),'WMp0-100'!AE83,"wait"),"wait")))</f>
        <v>0</v>
      </c>
      <c r="AE82" s="7">
        <f t="shared" si="46"/>
        <v>0</v>
      </c>
      <c r="AF82" s="7">
        <f>IF(AND(AF81&gt;0,AF81&lt;&gt;"wait"),AF81,IF(AND(AOHL!$F82=0,AF81&lt;&gt;"wait"),0,IF(OR(AF81="wait",AOHL!$F82=1),IF(AND('WMp0-100'!AF83&gt;Sheet1!$E83,'WMp0-100'!AF83&lt;Sheet1!$D83),'WMp0-100'!AF83,"wait"),"wait")))</f>
        <v>0</v>
      </c>
      <c r="AG82" s="7">
        <f t="shared" si="47"/>
        <v>0</v>
      </c>
      <c r="AH82" s="7">
        <f>IF(AND(AH81&gt;0,AH81&lt;&gt;"wait"),AH81,IF(AND(AOHL!$F82=0,AH81&lt;&gt;"wait"),0,IF(OR(AH81="wait",AOHL!$F82=1),IF(AND('WMp0-100'!AG83&gt;Sheet1!$E83,'WMp0-100'!AG83&lt;Sheet1!$D83),'WMp0-100'!AG83,"wait"),"wait")))</f>
        <v>0</v>
      </c>
      <c r="AI82" s="7">
        <f t="shared" si="48"/>
        <v>0</v>
      </c>
      <c r="AJ82" s="7">
        <f>IF(AND(AJ81&gt;0,AJ81&lt;&gt;"wait"),AJ81,IF(AND(AOHL!$F82=0,AJ81&lt;&gt;"wait"),0,IF(OR(AJ81="wait",AOHL!$F82=1),IF(AND('WMp0-100'!AH83&gt;Sheet1!$E83,'WMp0-100'!AH83&lt;Sheet1!$D83),'WMp0-100'!AH83,"wait"),"wait")))</f>
        <v>0</v>
      </c>
      <c r="AK82" s="7">
        <f t="shared" si="49"/>
        <v>0</v>
      </c>
      <c r="AL82" s="7">
        <f>IF(AND(AL81&gt;0,AL81&lt;&gt;"wait"),AL81,IF(AND(AOHL!$F82=0,AL81&lt;&gt;"wait"),0,IF(OR(AL81="wait",AOHL!$F82=1),IF(AND('WMp0-100'!AI83&gt;Sheet1!$E83,'WMp0-100'!AI83&lt;Sheet1!$D83),'WMp0-100'!AI83,"wait"),"wait")))</f>
        <v>0</v>
      </c>
      <c r="AM82" s="7">
        <f t="shared" si="50"/>
        <v>0</v>
      </c>
      <c r="AN82" s="7">
        <f>IF(AND(AN81&gt;0,AN81&lt;&gt;"wait"),AN81,IF(AND(AOHL!$F82=0,AN81&lt;&gt;"wait"),0,IF(OR(AN81="wait",AOHL!$F82=1),IF(AND('WMp0-100'!AJ83&gt;Sheet1!$E83,'WMp0-100'!AJ83&lt;Sheet1!$D83),'WMp0-100'!AJ83,"wait"),"wait")))</f>
        <v>0</v>
      </c>
      <c r="AO82" s="7">
        <f t="shared" si="51"/>
        <v>0</v>
      </c>
      <c r="AP82" s="7">
        <f>IF(AND(AP81&gt;0,AP81&lt;&gt;"wait"),AP81,IF(AND(AOHL!$F82=0,AP81&lt;&gt;"wait"),0,IF(OR(AP81="wait",AOHL!$F82=1),IF(AND('WMp0-100'!AK83&gt;Sheet1!$E83,'WMp0-100'!AK83&lt;Sheet1!$D83),'WMp0-100'!AK83,"wait"),"wait")))</f>
        <v>0</v>
      </c>
      <c r="AQ82" s="7">
        <f t="shared" si="52"/>
        <v>0</v>
      </c>
      <c r="AR82" s="7">
        <f>IF(AND(AR81&gt;0,AR81&lt;&gt;"wait"),AR81,IF(AND(AOHL!$F82=0,AR81&lt;&gt;"wait"),0,IF(OR(AR81="wait",AOHL!$F82=1),IF(AND('WMp0-100'!AL83&gt;Sheet1!$E83,'WMp0-100'!AL83&lt;Sheet1!$D83),'WMp0-100'!AL83,"wait"),"wait")))</f>
        <v>0</v>
      </c>
      <c r="AS82" s="7">
        <f t="shared" si="53"/>
        <v>0</v>
      </c>
      <c r="AT82" s="7">
        <f>IF(AND(AT81&gt;0,AT81&lt;&gt;"wait"),AT81,IF(AND(AOHL!$F82=0,AT81&lt;&gt;"wait"),0,IF(OR(AT81="wait",AOHL!$F82=1),IF(AND('WMp0-100'!AM83&gt;Sheet1!$E83,'WMp0-100'!AM83&lt;Sheet1!$D83),'WMp0-100'!AM83,"wait"),"wait")))</f>
        <v>0</v>
      </c>
      <c r="AU82" s="7">
        <f t="shared" si="54"/>
        <v>0</v>
      </c>
      <c r="AV82" s="7"/>
      <c r="AW82" s="7">
        <f>IF(AND(AW81&gt;0,AW81&lt;&gt;"wait"),AW81,IF(AND(AOHL!$G82=0,AW81&lt;&gt;"wait"),0,IF(OR(AW81="wait",AOHL!$G82=1),IF(AND('WMp0-100'!AO83&gt;Sheet1!$E83,'WMp0-100'!AO83&lt;Sheet1!$D83),'WMp0-100'!AO83,"wait"),"wait")))</f>
        <v>0</v>
      </c>
      <c r="AX82" s="7">
        <f t="shared" si="55"/>
        <v>0</v>
      </c>
      <c r="AY82" s="7">
        <f>IF(AND(AY81&gt;0,AY81&lt;&gt;"wait"),AY81,IF(AND(AOHL!$G82=0,AY81&lt;&gt;"wait"),0,IF(OR(AY81="wait",AOHL!$G82=1),IF(AND('WMp0-100'!AP83&gt;Sheet1!$E83,'WMp0-100'!AP83&lt;Sheet1!$D83),'WMp0-100'!AP83,"wait"),"wait")))</f>
        <v>0</v>
      </c>
      <c r="AZ82" s="7">
        <f t="shared" si="56"/>
        <v>0</v>
      </c>
      <c r="BA82" s="7">
        <f>IF(AND(BA81&gt;0,BA81&lt;&gt;"wait"),BA81,IF(AND(AOHL!$G82=0,BA81&lt;&gt;"wait"),0,IF(OR(BA81="wait",AOHL!$G82=1),IF(AND('WMp0-100'!AQ83&gt;Sheet1!$E83,'WMp0-100'!AQ83&lt;Sheet1!$D83),'WMp0-100'!AQ83,"wait"),"wait")))</f>
        <v>0</v>
      </c>
      <c r="BB82" s="7">
        <f t="shared" si="57"/>
        <v>0</v>
      </c>
      <c r="BC82" s="7">
        <f>IF(AND(BC81&gt;0,BC81&lt;&gt;"wait"),BC81,IF(AND(AOHL!$G82=0,BC81&lt;&gt;"wait"),0,IF(OR(BC81="wait",AOHL!$G82=1),IF(AND('WMp0-100'!AR83&gt;Sheet1!$E83,'WMp0-100'!AR83&lt;Sheet1!$D83),'WMp0-100'!AR83,"wait"),"wait")))</f>
        <v>0</v>
      </c>
      <c r="BD82" s="7">
        <f t="shared" si="58"/>
        <v>0</v>
      </c>
      <c r="BE82" s="7">
        <f>IF(AND(BE81&gt;0,BE81&lt;&gt;"wait"),BE81,IF(AND(AOHL!$G82=0,BE81&lt;&gt;"wait"),0,IF(OR(BE81="wait",AOHL!$G82=1),IF(AND('WMp0-100'!AS83&gt;Sheet1!$E83,'WMp0-100'!AS83&lt;Sheet1!$D83),'WMp0-100'!AS83,"wait"),"wait")))</f>
        <v>0</v>
      </c>
      <c r="BF82" s="7">
        <f t="shared" si="59"/>
        <v>0</v>
      </c>
      <c r="BG82" s="7">
        <f>IF(AND(BG81&gt;0,BG81&lt;&gt;"wait"),BG81,IF(AND(AOHL!$G82=0,BG81&lt;&gt;"wait"),0,IF(OR(BG81="wait",AOHL!$G82=1),IF(AND('WMp0-100'!AT83&gt;Sheet1!$E83,'WMp0-100'!AT83&lt;Sheet1!$D83),'WMp0-100'!AT83,"wait"),"wait")))</f>
        <v>0</v>
      </c>
      <c r="BH82" s="7">
        <f t="shared" si="60"/>
        <v>0</v>
      </c>
      <c r="BI82" s="7">
        <f>IF(AND(BI81&gt;0,BI81&lt;&gt;"wait"),BI81,IF(AND(AOHL!$G82=0,BI81&lt;&gt;"wait"),0,IF(OR(BI81="wait",AOHL!$G82=1),IF(AND('WMp0-100'!AU83&gt;Sheet1!$E83,'WMp0-100'!AU83&lt;Sheet1!$D83),'WMp0-100'!AU83,"wait"),"wait")))</f>
        <v>0</v>
      </c>
      <c r="BJ82" s="7">
        <f t="shared" si="61"/>
        <v>0</v>
      </c>
      <c r="BK82" s="7">
        <f>IF(AND(BK81&gt;0,BK81&lt;&gt;"wait"),BK81,IF(AND(AOHL!$G82=0,BK81&lt;&gt;"wait"),0,IF(OR(BK81="wait",AOHL!$G82=1),IF(AND('WMp0-100'!AV83&gt;Sheet1!$E83,'WMp0-100'!AV83&lt;Sheet1!$D83),'WMp0-100'!AV83,"wait"),"wait")))</f>
        <v>0</v>
      </c>
      <c r="BL82" s="7">
        <f t="shared" si="62"/>
        <v>0</v>
      </c>
      <c r="BM82" s="7">
        <f>IF(AND(BM81&gt;0,BM81&lt;&gt;"wait"),BM81,IF(AND(AOHL!$G82=0,BM81&lt;&gt;"wait"),0,IF(OR(BM81="wait",AOHL!$G82=1),IF(AND('WMp0-100'!AW83&gt;Sheet1!$E83,'WMp0-100'!AW83&lt;Sheet1!$D83),'WMp0-100'!AW83,"wait"),"wait")))</f>
        <v>0</v>
      </c>
      <c r="BN82" s="7">
        <f t="shared" si="63"/>
        <v>0</v>
      </c>
      <c r="BO82" s="7">
        <f>IF(AND(BO81&gt;0,BO81&lt;&gt;"wait"),BO81,IF(AND(AOHL!$G82=0,BO81&lt;&gt;"wait"),0,IF(OR(BO81="wait",AOHL!$G82=1),IF(AND('WMp0-100'!AX83&gt;Sheet1!$E83,'WMp0-100'!AX83&lt;Sheet1!$D83),'WMp0-100'!AX83,"wait"),"wait")))</f>
        <v>0</v>
      </c>
      <c r="BP82" s="7">
        <f t="shared" si="64"/>
        <v>0</v>
      </c>
      <c r="BQ82" s="7">
        <f>IF(AND(BQ81&gt;0,BQ81&lt;&gt;"wait"),BQ81,IF(AND(AOHL!$G82=0,BQ81&lt;&gt;"wait"),0,IF(OR(BQ81="wait",AOHL!$G82=1),IF(AND('WMp0-100'!AY83&gt;Sheet1!$E83,'WMp0-100'!AY83&lt;Sheet1!$D83),'WMp0-100'!AY83,"wait"),"wait")))</f>
        <v>0</v>
      </c>
      <c r="BR82" s="7">
        <f t="shared" si="65"/>
        <v>0</v>
      </c>
    </row>
    <row r="83" spans="1:70" x14ac:dyDescent="0.3">
      <c r="A83" t="str">
        <f>Sheet1!B83</f>
        <v>03/01 10:36</v>
      </c>
      <c r="C83" s="7">
        <f>IF(AND(C82&gt;0,C82&lt;&gt;"wait"),C82,IF(AND(AOHL!$E83=0,C82&lt;&gt;"wait"),0,IF(OR(C82="wait",AOHL!$E83=1),IF(AND('WMp0-100'!Q84&gt;Sheet1!$E84,'WMp0-100'!Q84&lt;Sheet1!$D84),'WMp0-100'!Q84,"wait"),"wait")))</f>
        <v>0</v>
      </c>
      <c r="D83" s="7">
        <f t="shared" si="33"/>
        <v>0</v>
      </c>
      <c r="E83" s="7">
        <f>IF(AND(E82&gt;0,E82&lt;&gt;"wait"),E82,IF(AND(AOHL!$E83=0,E82&lt;&gt;"wait"),0,IF(OR(E82="wait",AOHL!$E83=1),IF(AND('WMp0-100'!R84&gt;Sheet1!$E84,'WMp0-100'!R84&lt;Sheet1!$D84),'WMp0-100'!R84,"wait"),"wait")))</f>
        <v>0</v>
      </c>
      <c r="F83" s="7">
        <f t="shared" si="34"/>
        <v>0</v>
      </c>
      <c r="G83" s="7">
        <f>IF(AND(G82&gt;0,G82&lt;&gt;"wait"),G82,IF(AND(AOHL!$E83=0,G82&lt;&gt;"wait"),0,IF(OR(G82="wait",AOHL!$E83=1),IF(AND('WMp0-100'!S84&gt;Sheet1!$E84,'WMp0-100'!S84&lt;Sheet1!$D84),'WMp0-100'!S84,"wait"),"wait")))</f>
        <v>0</v>
      </c>
      <c r="H83" s="7">
        <f t="shared" si="35"/>
        <v>0</v>
      </c>
      <c r="I83" s="7">
        <f>IF(AND(I82&gt;0,I82&lt;&gt;"wait"),I82,IF(AND(AOHL!$E83=0,I82&lt;&gt;"wait"),0,IF(OR(I82="wait",AOHL!$E83=1),IF(AND('WMp0-100'!T84&gt;Sheet1!$E84,'WMp0-100'!T84&lt;Sheet1!$D84),'WMp0-100'!T84,"wait"),"wait")))</f>
        <v>0</v>
      </c>
      <c r="J83" s="7">
        <f t="shared" si="36"/>
        <v>0</v>
      </c>
      <c r="K83" s="7">
        <f>IF(AND(K82&gt;0,K82&lt;&gt;"wait"),K82,IF(AND(AOHL!$E83=0,K82&lt;&gt;"wait"),0,IF(OR(K82="wait",AOHL!$E83=1),IF(AND('WMp0-100'!U84&gt;Sheet1!$E84,'WMp0-100'!U84&lt;Sheet1!$D84),'WMp0-100'!U84,"wait"),"wait")))</f>
        <v>0</v>
      </c>
      <c r="L83" s="7">
        <f t="shared" si="37"/>
        <v>0</v>
      </c>
      <c r="M83" s="7">
        <f>IF(AND(M82&gt;0,M82&lt;&gt;"wait"),M82,IF(AND(AOHL!$E83=0,M82&lt;&gt;"wait"),0,IF(OR(M82="wait",AOHL!$E83=1),IF(AND('WMp0-100'!V84&gt;Sheet1!$E84,'WMp0-100'!V84&lt;Sheet1!$D84),'WMp0-100'!V84,"wait"),"wait")))</f>
        <v>0</v>
      </c>
      <c r="N83" s="7">
        <f t="shared" si="38"/>
        <v>0</v>
      </c>
      <c r="O83" s="7">
        <f>IF(AND(O82&gt;0,O82&lt;&gt;"wait"),O82,IF(AND(AOHL!$E83=0,O82&lt;&gt;"wait"),0,IF(OR(O82="wait",AOHL!$E83=1),IF(AND('WMp0-100'!W84&gt;Sheet1!$E84,'WMp0-100'!W84&lt;Sheet1!$D84),'WMp0-100'!W84,"wait"),"wait")))</f>
        <v>0</v>
      </c>
      <c r="P83" s="7">
        <f t="shared" si="39"/>
        <v>0</v>
      </c>
      <c r="Q83" s="7">
        <f>IF(AND(Q82&gt;0,Q82&lt;&gt;"wait"),Q82,IF(AND(AOHL!$E83=0,Q82&lt;&gt;"wait"),0,IF(OR(Q82="wait",AOHL!$E83=1),IF(AND('WMp0-100'!X84&gt;Sheet1!$E84,'WMp0-100'!X84&lt;Sheet1!$D84),'WMp0-100'!X84,"wait"),"wait")))</f>
        <v>0</v>
      </c>
      <c r="R83" s="7">
        <f t="shared" si="40"/>
        <v>0</v>
      </c>
      <c r="S83" s="7">
        <f>IF(AND(S82&gt;0,S82&lt;&gt;"wait"),S82,IF(AND(AOHL!$E83=0,S82&lt;&gt;"wait"),0,IF(OR(S82="wait",AOHL!$E83=1),IF(AND('WMp0-100'!Y84&gt;Sheet1!$E84,'WMp0-100'!Y84&lt;Sheet1!$D84),'WMp0-100'!Y84,"wait"),"wait")))</f>
        <v>0</v>
      </c>
      <c r="T83" s="7">
        <f t="shared" si="41"/>
        <v>0</v>
      </c>
      <c r="U83" s="7">
        <f>IF(AND(U82&gt;0,U82&lt;&gt;"wait"),U82,IF(AND(AOHL!$E83=0,U82&lt;&gt;"wait"),0,IF(OR(U82="wait",AOHL!$E83=1),IF(AND('WMp0-100'!Z84&gt;Sheet1!$E84,'WMp0-100'!Z84&lt;Sheet1!$D84),'WMp0-100'!Z84,"wait"),"wait")))</f>
        <v>0</v>
      </c>
      <c r="V83" s="7">
        <f t="shared" si="42"/>
        <v>0</v>
      </c>
      <c r="W83" s="7">
        <f>IF(AND(W82&gt;0,W82&lt;&gt;"wait"),W82,IF(AND(AOHL!$E83=0,W82&lt;&gt;"wait"),0,IF(OR(W82="wait",AOHL!$E83=1),IF(AND('WMp0-100'!AA84&gt;Sheet1!$E84,'WMp0-100'!AA84&lt;Sheet1!$D84),'WMp0-100'!AA84,"wait"),"wait")))</f>
        <v>0</v>
      </c>
      <c r="X83" s="7">
        <f t="shared" si="43"/>
        <v>0</v>
      </c>
      <c r="Z83" s="7">
        <f>IF(AND(Z82&gt;0,Z82&lt;&gt;"wait"),Z82,IF(AND(AOHL!$F83=0,Z82&lt;&gt;"wait"),0,IF(OR(Z82="wait",AOHL!$F83=1),IF(AND('WMp0-100'!AC84&gt;Sheet1!$E84,'WMp0-100'!AC84&lt;Sheet1!$D84),'WMp0-100'!AC84,"wait"),"wait")))</f>
        <v>0</v>
      </c>
      <c r="AA83" s="7">
        <f t="shared" si="44"/>
        <v>0</v>
      </c>
      <c r="AB83" s="7">
        <f>IF(AND(AB82&gt;0,AB82&lt;&gt;"wait"),AB82,IF(AND(AOHL!$F83=0,AB82&lt;&gt;"wait"),0,IF(OR(AB82="wait",AOHL!$F83=1),IF(AND('WMp0-100'!AD84&gt;Sheet1!$E84,'WMp0-100'!AD84&lt;Sheet1!$D84),'WMp0-100'!AD84,"wait"),"wait")))</f>
        <v>0</v>
      </c>
      <c r="AC83" s="7">
        <f t="shared" si="45"/>
        <v>0</v>
      </c>
      <c r="AD83" s="7">
        <f>IF(AND(AD82&gt;0,AD82&lt;&gt;"wait"),AD82,IF(AND(AOHL!$F83=0,AD82&lt;&gt;"wait"),0,IF(OR(AD82="wait",AOHL!$F83=1),IF(AND('WMp0-100'!AE84&gt;Sheet1!$E84,'WMp0-100'!AE84&lt;Sheet1!$D84),'WMp0-100'!AE84,"wait"),"wait")))</f>
        <v>0</v>
      </c>
      <c r="AE83" s="7">
        <f t="shared" si="46"/>
        <v>0</v>
      </c>
      <c r="AF83" s="7">
        <f>IF(AND(AF82&gt;0,AF82&lt;&gt;"wait"),AF82,IF(AND(AOHL!$F83=0,AF82&lt;&gt;"wait"),0,IF(OR(AF82="wait",AOHL!$F83=1),IF(AND('WMp0-100'!AF84&gt;Sheet1!$E84,'WMp0-100'!AF84&lt;Sheet1!$D84),'WMp0-100'!AF84,"wait"),"wait")))</f>
        <v>0</v>
      </c>
      <c r="AG83" s="7">
        <f t="shared" si="47"/>
        <v>0</v>
      </c>
      <c r="AH83" s="7">
        <f>IF(AND(AH82&gt;0,AH82&lt;&gt;"wait"),AH82,IF(AND(AOHL!$F83=0,AH82&lt;&gt;"wait"),0,IF(OR(AH82="wait",AOHL!$F83=1),IF(AND('WMp0-100'!AG84&gt;Sheet1!$E84,'WMp0-100'!AG84&lt;Sheet1!$D84),'WMp0-100'!AG84,"wait"),"wait")))</f>
        <v>0</v>
      </c>
      <c r="AI83" s="7">
        <f t="shared" si="48"/>
        <v>0</v>
      </c>
      <c r="AJ83" s="7">
        <f>IF(AND(AJ82&gt;0,AJ82&lt;&gt;"wait"),AJ82,IF(AND(AOHL!$F83=0,AJ82&lt;&gt;"wait"),0,IF(OR(AJ82="wait",AOHL!$F83=1),IF(AND('WMp0-100'!AH84&gt;Sheet1!$E84,'WMp0-100'!AH84&lt;Sheet1!$D84),'WMp0-100'!AH84,"wait"),"wait")))</f>
        <v>0</v>
      </c>
      <c r="AK83" s="7">
        <f t="shared" si="49"/>
        <v>0</v>
      </c>
      <c r="AL83" s="7">
        <f>IF(AND(AL82&gt;0,AL82&lt;&gt;"wait"),AL82,IF(AND(AOHL!$F83=0,AL82&lt;&gt;"wait"),0,IF(OR(AL82="wait",AOHL!$F83=1),IF(AND('WMp0-100'!AI84&gt;Sheet1!$E84,'WMp0-100'!AI84&lt;Sheet1!$D84),'WMp0-100'!AI84,"wait"),"wait")))</f>
        <v>0</v>
      </c>
      <c r="AM83" s="7">
        <f t="shared" si="50"/>
        <v>0</v>
      </c>
      <c r="AN83" s="7">
        <f>IF(AND(AN82&gt;0,AN82&lt;&gt;"wait"),AN82,IF(AND(AOHL!$F83=0,AN82&lt;&gt;"wait"),0,IF(OR(AN82="wait",AOHL!$F83=1),IF(AND('WMp0-100'!AJ84&gt;Sheet1!$E84,'WMp0-100'!AJ84&lt;Sheet1!$D84),'WMp0-100'!AJ84,"wait"),"wait")))</f>
        <v>0</v>
      </c>
      <c r="AO83" s="7">
        <f t="shared" si="51"/>
        <v>0</v>
      </c>
      <c r="AP83" s="7">
        <f>IF(AND(AP82&gt;0,AP82&lt;&gt;"wait"),AP82,IF(AND(AOHL!$F83=0,AP82&lt;&gt;"wait"),0,IF(OR(AP82="wait",AOHL!$F83=1),IF(AND('WMp0-100'!AK84&gt;Sheet1!$E84,'WMp0-100'!AK84&lt;Sheet1!$D84),'WMp0-100'!AK84,"wait"),"wait")))</f>
        <v>0</v>
      </c>
      <c r="AQ83" s="7">
        <f t="shared" si="52"/>
        <v>0</v>
      </c>
      <c r="AR83" s="7">
        <f>IF(AND(AR82&gt;0,AR82&lt;&gt;"wait"),AR82,IF(AND(AOHL!$F83=0,AR82&lt;&gt;"wait"),0,IF(OR(AR82="wait",AOHL!$F83=1),IF(AND('WMp0-100'!AL84&gt;Sheet1!$E84,'WMp0-100'!AL84&lt;Sheet1!$D84),'WMp0-100'!AL84,"wait"),"wait")))</f>
        <v>0</v>
      </c>
      <c r="AS83" s="7">
        <f t="shared" si="53"/>
        <v>0</v>
      </c>
      <c r="AT83" s="7">
        <f>IF(AND(AT82&gt;0,AT82&lt;&gt;"wait"),AT82,IF(AND(AOHL!$F83=0,AT82&lt;&gt;"wait"),0,IF(OR(AT82="wait",AOHL!$F83=1),IF(AND('WMp0-100'!AM84&gt;Sheet1!$E84,'WMp0-100'!AM84&lt;Sheet1!$D84),'WMp0-100'!AM84,"wait"),"wait")))</f>
        <v>0</v>
      </c>
      <c r="AU83" s="7">
        <f t="shared" si="54"/>
        <v>0</v>
      </c>
      <c r="AV83" s="7"/>
      <c r="AW83" s="7">
        <f>IF(AND(AW82&gt;0,AW82&lt;&gt;"wait"),AW82,IF(AND(AOHL!$G83=0,AW82&lt;&gt;"wait"),0,IF(OR(AW82="wait",AOHL!$G83=1),IF(AND('WMp0-100'!AO84&gt;Sheet1!$E84,'WMp0-100'!AO84&lt;Sheet1!$D84),'WMp0-100'!AO84,"wait"),"wait")))</f>
        <v>0</v>
      </c>
      <c r="AX83" s="7">
        <f t="shared" si="55"/>
        <v>0</v>
      </c>
      <c r="AY83" s="7">
        <f>IF(AND(AY82&gt;0,AY82&lt;&gt;"wait"),AY82,IF(AND(AOHL!$G83=0,AY82&lt;&gt;"wait"),0,IF(OR(AY82="wait",AOHL!$G83=1),IF(AND('WMp0-100'!AP84&gt;Sheet1!$E84,'WMp0-100'!AP84&lt;Sheet1!$D84),'WMp0-100'!AP84,"wait"),"wait")))</f>
        <v>0</v>
      </c>
      <c r="AZ83" s="7">
        <f t="shared" si="56"/>
        <v>0</v>
      </c>
      <c r="BA83" s="7">
        <f>IF(AND(BA82&gt;0,BA82&lt;&gt;"wait"),BA82,IF(AND(AOHL!$G83=0,BA82&lt;&gt;"wait"),0,IF(OR(BA82="wait",AOHL!$G83=1),IF(AND('WMp0-100'!AQ84&gt;Sheet1!$E84,'WMp0-100'!AQ84&lt;Sheet1!$D84),'WMp0-100'!AQ84,"wait"),"wait")))</f>
        <v>0</v>
      </c>
      <c r="BB83" s="7">
        <f t="shared" si="57"/>
        <v>0</v>
      </c>
      <c r="BC83" s="7">
        <f>IF(AND(BC82&gt;0,BC82&lt;&gt;"wait"),BC82,IF(AND(AOHL!$G83=0,BC82&lt;&gt;"wait"),0,IF(OR(BC82="wait",AOHL!$G83=1),IF(AND('WMp0-100'!AR84&gt;Sheet1!$E84,'WMp0-100'!AR84&lt;Sheet1!$D84),'WMp0-100'!AR84,"wait"),"wait")))</f>
        <v>0</v>
      </c>
      <c r="BD83" s="7">
        <f t="shared" si="58"/>
        <v>0</v>
      </c>
      <c r="BE83" s="7">
        <f>IF(AND(BE82&gt;0,BE82&lt;&gt;"wait"),BE82,IF(AND(AOHL!$G83=0,BE82&lt;&gt;"wait"),0,IF(OR(BE82="wait",AOHL!$G83=1),IF(AND('WMp0-100'!AS84&gt;Sheet1!$E84,'WMp0-100'!AS84&lt;Sheet1!$D84),'WMp0-100'!AS84,"wait"),"wait")))</f>
        <v>0</v>
      </c>
      <c r="BF83" s="7">
        <f t="shared" si="59"/>
        <v>0</v>
      </c>
      <c r="BG83" s="7">
        <f>IF(AND(BG82&gt;0,BG82&lt;&gt;"wait"),BG82,IF(AND(AOHL!$G83=0,BG82&lt;&gt;"wait"),0,IF(OR(BG82="wait",AOHL!$G83=1),IF(AND('WMp0-100'!AT84&gt;Sheet1!$E84,'WMp0-100'!AT84&lt;Sheet1!$D84),'WMp0-100'!AT84,"wait"),"wait")))</f>
        <v>0</v>
      </c>
      <c r="BH83" s="7">
        <f t="shared" si="60"/>
        <v>0</v>
      </c>
      <c r="BI83" s="7">
        <f>IF(AND(BI82&gt;0,BI82&lt;&gt;"wait"),BI82,IF(AND(AOHL!$G83=0,BI82&lt;&gt;"wait"),0,IF(OR(BI82="wait",AOHL!$G83=1),IF(AND('WMp0-100'!AU84&gt;Sheet1!$E84,'WMp0-100'!AU84&lt;Sheet1!$D84),'WMp0-100'!AU84,"wait"),"wait")))</f>
        <v>0</v>
      </c>
      <c r="BJ83" s="7">
        <f t="shared" si="61"/>
        <v>0</v>
      </c>
      <c r="BK83" s="7">
        <f>IF(AND(BK82&gt;0,BK82&lt;&gt;"wait"),BK82,IF(AND(AOHL!$G83=0,BK82&lt;&gt;"wait"),0,IF(OR(BK82="wait",AOHL!$G83=1),IF(AND('WMp0-100'!AV84&gt;Sheet1!$E84,'WMp0-100'!AV84&lt;Sheet1!$D84),'WMp0-100'!AV84,"wait"),"wait")))</f>
        <v>0</v>
      </c>
      <c r="BL83" s="7">
        <f t="shared" si="62"/>
        <v>0</v>
      </c>
      <c r="BM83" s="7">
        <f>IF(AND(BM82&gt;0,BM82&lt;&gt;"wait"),BM82,IF(AND(AOHL!$G83=0,BM82&lt;&gt;"wait"),0,IF(OR(BM82="wait",AOHL!$G83=1),IF(AND('WMp0-100'!AW84&gt;Sheet1!$E84,'WMp0-100'!AW84&lt;Sheet1!$D84),'WMp0-100'!AW84,"wait"),"wait")))</f>
        <v>0</v>
      </c>
      <c r="BN83" s="7">
        <f t="shared" si="63"/>
        <v>0</v>
      </c>
      <c r="BO83" s="7">
        <f>IF(AND(BO82&gt;0,BO82&lt;&gt;"wait"),BO82,IF(AND(AOHL!$G83=0,BO82&lt;&gt;"wait"),0,IF(OR(BO82="wait",AOHL!$G83=1),IF(AND('WMp0-100'!AX84&gt;Sheet1!$E84,'WMp0-100'!AX84&lt;Sheet1!$D84),'WMp0-100'!AX84,"wait"),"wait")))</f>
        <v>0</v>
      </c>
      <c r="BP83" s="7">
        <f t="shared" si="64"/>
        <v>0</v>
      </c>
      <c r="BQ83" s="7">
        <f>IF(AND(BQ82&gt;0,BQ82&lt;&gt;"wait"),BQ82,IF(AND(AOHL!$G83=0,BQ82&lt;&gt;"wait"),0,IF(OR(BQ82="wait",AOHL!$G83=1),IF(AND('WMp0-100'!AY84&gt;Sheet1!$E84,'WMp0-100'!AY84&lt;Sheet1!$D84),'WMp0-100'!AY84,"wait"),"wait")))</f>
        <v>0</v>
      </c>
      <c r="BR83" s="7">
        <f t="shared" si="65"/>
        <v>0</v>
      </c>
    </row>
    <row r="84" spans="1:70" x14ac:dyDescent="0.3">
      <c r="A84" t="str">
        <f>Sheet1!B84</f>
        <v>03/01 10:37</v>
      </c>
      <c r="C84" s="7">
        <f>IF(AND(C83&gt;0,C83&lt;&gt;"wait"),C83,IF(AND(AOHL!$E84=0,C83&lt;&gt;"wait"),0,IF(OR(C83="wait",AOHL!$E84=1),IF(AND('WMp0-100'!Q85&gt;Sheet1!$E85,'WMp0-100'!Q85&lt;Sheet1!$D85),'WMp0-100'!Q85,"wait"),"wait")))</f>
        <v>0</v>
      </c>
      <c r="D84" s="7">
        <f t="shared" si="33"/>
        <v>0</v>
      </c>
      <c r="E84" s="7">
        <f>IF(AND(E83&gt;0,E83&lt;&gt;"wait"),E83,IF(AND(AOHL!$E84=0,E83&lt;&gt;"wait"),0,IF(OR(E83="wait",AOHL!$E84=1),IF(AND('WMp0-100'!R85&gt;Sheet1!$E85,'WMp0-100'!R85&lt;Sheet1!$D85),'WMp0-100'!R85,"wait"),"wait")))</f>
        <v>0</v>
      </c>
      <c r="F84" s="7">
        <f t="shared" si="34"/>
        <v>0</v>
      </c>
      <c r="G84" s="7">
        <f>IF(AND(G83&gt;0,G83&lt;&gt;"wait"),G83,IF(AND(AOHL!$E84=0,G83&lt;&gt;"wait"),0,IF(OR(G83="wait",AOHL!$E84=1),IF(AND('WMp0-100'!S85&gt;Sheet1!$E85,'WMp0-100'!S85&lt;Sheet1!$D85),'WMp0-100'!S85,"wait"),"wait")))</f>
        <v>0</v>
      </c>
      <c r="H84" s="7">
        <f t="shared" si="35"/>
        <v>0</v>
      </c>
      <c r="I84" s="7">
        <f>IF(AND(I83&gt;0,I83&lt;&gt;"wait"),I83,IF(AND(AOHL!$E84=0,I83&lt;&gt;"wait"),0,IF(OR(I83="wait",AOHL!$E84=1),IF(AND('WMp0-100'!T85&gt;Sheet1!$E85,'WMp0-100'!T85&lt;Sheet1!$D85),'WMp0-100'!T85,"wait"),"wait")))</f>
        <v>0</v>
      </c>
      <c r="J84" s="7">
        <f t="shared" si="36"/>
        <v>0</v>
      </c>
      <c r="K84" s="7">
        <f>IF(AND(K83&gt;0,K83&lt;&gt;"wait"),K83,IF(AND(AOHL!$E84=0,K83&lt;&gt;"wait"),0,IF(OR(K83="wait",AOHL!$E84=1),IF(AND('WMp0-100'!U85&gt;Sheet1!$E85,'WMp0-100'!U85&lt;Sheet1!$D85),'WMp0-100'!U85,"wait"),"wait")))</f>
        <v>0</v>
      </c>
      <c r="L84" s="7">
        <f t="shared" si="37"/>
        <v>0</v>
      </c>
      <c r="M84" s="7">
        <f>IF(AND(M83&gt;0,M83&lt;&gt;"wait"),M83,IF(AND(AOHL!$E84=0,M83&lt;&gt;"wait"),0,IF(OR(M83="wait",AOHL!$E84=1),IF(AND('WMp0-100'!V85&gt;Sheet1!$E85,'WMp0-100'!V85&lt;Sheet1!$D85),'WMp0-100'!V85,"wait"),"wait")))</f>
        <v>0</v>
      </c>
      <c r="N84" s="7">
        <f t="shared" si="38"/>
        <v>0</v>
      </c>
      <c r="O84" s="7">
        <f>IF(AND(O83&gt;0,O83&lt;&gt;"wait"),O83,IF(AND(AOHL!$E84=0,O83&lt;&gt;"wait"),0,IF(OR(O83="wait",AOHL!$E84=1),IF(AND('WMp0-100'!W85&gt;Sheet1!$E85,'WMp0-100'!W85&lt;Sheet1!$D85),'WMp0-100'!W85,"wait"),"wait")))</f>
        <v>0</v>
      </c>
      <c r="P84" s="7">
        <f t="shared" si="39"/>
        <v>0</v>
      </c>
      <c r="Q84" s="7">
        <f>IF(AND(Q83&gt;0,Q83&lt;&gt;"wait"),Q83,IF(AND(AOHL!$E84=0,Q83&lt;&gt;"wait"),0,IF(OR(Q83="wait",AOHL!$E84=1),IF(AND('WMp0-100'!X85&gt;Sheet1!$E85,'WMp0-100'!X85&lt;Sheet1!$D85),'WMp0-100'!X85,"wait"),"wait")))</f>
        <v>0</v>
      </c>
      <c r="R84" s="7">
        <f t="shared" si="40"/>
        <v>0</v>
      </c>
      <c r="S84" s="7">
        <f>IF(AND(S83&gt;0,S83&lt;&gt;"wait"),S83,IF(AND(AOHL!$E84=0,S83&lt;&gt;"wait"),0,IF(OR(S83="wait",AOHL!$E84=1),IF(AND('WMp0-100'!Y85&gt;Sheet1!$E85,'WMp0-100'!Y85&lt;Sheet1!$D85),'WMp0-100'!Y85,"wait"),"wait")))</f>
        <v>0</v>
      </c>
      <c r="T84" s="7">
        <f t="shared" si="41"/>
        <v>0</v>
      </c>
      <c r="U84" s="7">
        <f>IF(AND(U83&gt;0,U83&lt;&gt;"wait"),U83,IF(AND(AOHL!$E84=0,U83&lt;&gt;"wait"),0,IF(OR(U83="wait",AOHL!$E84=1),IF(AND('WMp0-100'!Z85&gt;Sheet1!$E85,'WMp0-100'!Z85&lt;Sheet1!$D85),'WMp0-100'!Z85,"wait"),"wait")))</f>
        <v>0</v>
      </c>
      <c r="V84" s="7">
        <f t="shared" si="42"/>
        <v>0</v>
      </c>
      <c r="W84" s="7">
        <f>IF(AND(W83&gt;0,W83&lt;&gt;"wait"),W83,IF(AND(AOHL!$E84=0,W83&lt;&gt;"wait"),0,IF(OR(W83="wait",AOHL!$E84=1),IF(AND('WMp0-100'!AA85&gt;Sheet1!$E85,'WMp0-100'!AA85&lt;Sheet1!$D85),'WMp0-100'!AA85,"wait"),"wait")))</f>
        <v>0</v>
      </c>
      <c r="X84" s="7">
        <f t="shared" si="43"/>
        <v>0</v>
      </c>
      <c r="Z84" s="7">
        <f>IF(AND(Z83&gt;0,Z83&lt;&gt;"wait"),Z83,IF(AND(AOHL!$F84=0,Z83&lt;&gt;"wait"),0,IF(OR(Z83="wait",AOHL!$F84=1),IF(AND('WMp0-100'!AC85&gt;Sheet1!$E85,'WMp0-100'!AC85&lt;Sheet1!$D85),'WMp0-100'!AC85,"wait"),"wait")))</f>
        <v>0</v>
      </c>
      <c r="AA84" s="7">
        <f t="shared" si="44"/>
        <v>0</v>
      </c>
      <c r="AB84" s="7">
        <f>IF(AND(AB83&gt;0,AB83&lt;&gt;"wait"),AB83,IF(AND(AOHL!$F84=0,AB83&lt;&gt;"wait"),0,IF(OR(AB83="wait",AOHL!$F84=1),IF(AND('WMp0-100'!AD85&gt;Sheet1!$E85,'WMp0-100'!AD85&lt;Sheet1!$D85),'WMp0-100'!AD85,"wait"),"wait")))</f>
        <v>0</v>
      </c>
      <c r="AC84" s="7">
        <f t="shared" si="45"/>
        <v>0</v>
      </c>
      <c r="AD84" s="7">
        <f>IF(AND(AD83&gt;0,AD83&lt;&gt;"wait"),AD83,IF(AND(AOHL!$F84=0,AD83&lt;&gt;"wait"),0,IF(OR(AD83="wait",AOHL!$F84=1),IF(AND('WMp0-100'!AE85&gt;Sheet1!$E85,'WMp0-100'!AE85&lt;Sheet1!$D85),'WMp0-100'!AE85,"wait"),"wait")))</f>
        <v>0</v>
      </c>
      <c r="AE84" s="7">
        <f t="shared" si="46"/>
        <v>0</v>
      </c>
      <c r="AF84" s="7">
        <f>IF(AND(AF83&gt;0,AF83&lt;&gt;"wait"),AF83,IF(AND(AOHL!$F84=0,AF83&lt;&gt;"wait"),0,IF(OR(AF83="wait",AOHL!$F84=1),IF(AND('WMp0-100'!AF85&gt;Sheet1!$E85,'WMp0-100'!AF85&lt;Sheet1!$D85),'WMp0-100'!AF85,"wait"),"wait")))</f>
        <v>0</v>
      </c>
      <c r="AG84" s="7">
        <f t="shared" si="47"/>
        <v>0</v>
      </c>
      <c r="AH84" s="7">
        <f>IF(AND(AH83&gt;0,AH83&lt;&gt;"wait"),AH83,IF(AND(AOHL!$F84=0,AH83&lt;&gt;"wait"),0,IF(OR(AH83="wait",AOHL!$F84=1),IF(AND('WMp0-100'!AG85&gt;Sheet1!$E85,'WMp0-100'!AG85&lt;Sheet1!$D85),'WMp0-100'!AG85,"wait"),"wait")))</f>
        <v>0</v>
      </c>
      <c r="AI84" s="7">
        <f t="shared" si="48"/>
        <v>0</v>
      </c>
      <c r="AJ84" s="7">
        <f>IF(AND(AJ83&gt;0,AJ83&lt;&gt;"wait"),AJ83,IF(AND(AOHL!$F84=0,AJ83&lt;&gt;"wait"),0,IF(OR(AJ83="wait",AOHL!$F84=1),IF(AND('WMp0-100'!AH85&gt;Sheet1!$E85,'WMp0-100'!AH85&lt;Sheet1!$D85),'WMp0-100'!AH85,"wait"),"wait")))</f>
        <v>0</v>
      </c>
      <c r="AK84" s="7">
        <f t="shared" si="49"/>
        <v>0</v>
      </c>
      <c r="AL84" s="7">
        <f>IF(AND(AL83&gt;0,AL83&lt;&gt;"wait"),AL83,IF(AND(AOHL!$F84=0,AL83&lt;&gt;"wait"),0,IF(OR(AL83="wait",AOHL!$F84=1),IF(AND('WMp0-100'!AI85&gt;Sheet1!$E85,'WMp0-100'!AI85&lt;Sheet1!$D85),'WMp0-100'!AI85,"wait"),"wait")))</f>
        <v>0</v>
      </c>
      <c r="AM84" s="7">
        <f t="shared" si="50"/>
        <v>0</v>
      </c>
      <c r="AN84" s="7">
        <f>IF(AND(AN83&gt;0,AN83&lt;&gt;"wait"),AN83,IF(AND(AOHL!$F84=0,AN83&lt;&gt;"wait"),0,IF(OR(AN83="wait",AOHL!$F84=1),IF(AND('WMp0-100'!AJ85&gt;Sheet1!$E85,'WMp0-100'!AJ85&lt;Sheet1!$D85),'WMp0-100'!AJ85,"wait"),"wait")))</f>
        <v>0</v>
      </c>
      <c r="AO84" s="7">
        <f t="shared" si="51"/>
        <v>0</v>
      </c>
      <c r="AP84" s="7">
        <f>IF(AND(AP83&gt;0,AP83&lt;&gt;"wait"),AP83,IF(AND(AOHL!$F84=0,AP83&lt;&gt;"wait"),0,IF(OR(AP83="wait",AOHL!$F84=1),IF(AND('WMp0-100'!AK85&gt;Sheet1!$E85,'WMp0-100'!AK85&lt;Sheet1!$D85),'WMp0-100'!AK85,"wait"),"wait")))</f>
        <v>0</v>
      </c>
      <c r="AQ84" s="7">
        <f t="shared" si="52"/>
        <v>0</v>
      </c>
      <c r="AR84" s="7">
        <f>IF(AND(AR83&gt;0,AR83&lt;&gt;"wait"),AR83,IF(AND(AOHL!$F84=0,AR83&lt;&gt;"wait"),0,IF(OR(AR83="wait",AOHL!$F84=1),IF(AND('WMp0-100'!AL85&gt;Sheet1!$E85,'WMp0-100'!AL85&lt;Sheet1!$D85),'WMp0-100'!AL85,"wait"),"wait")))</f>
        <v>0</v>
      </c>
      <c r="AS84" s="7">
        <f t="shared" si="53"/>
        <v>0</v>
      </c>
      <c r="AT84" s="7">
        <f>IF(AND(AT83&gt;0,AT83&lt;&gt;"wait"),AT83,IF(AND(AOHL!$F84=0,AT83&lt;&gt;"wait"),0,IF(OR(AT83="wait",AOHL!$F84=1),IF(AND('WMp0-100'!AM85&gt;Sheet1!$E85,'WMp0-100'!AM85&lt;Sheet1!$D85),'WMp0-100'!AM85,"wait"),"wait")))</f>
        <v>0</v>
      </c>
      <c r="AU84" s="7">
        <f t="shared" si="54"/>
        <v>0</v>
      </c>
      <c r="AV84" s="7"/>
      <c r="AW84" s="7">
        <f>IF(AND(AW83&gt;0,AW83&lt;&gt;"wait"),AW83,IF(AND(AOHL!$G84=0,AW83&lt;&gt;"wait"),0,IF(OR(AW83="wait",AOHL!$G84=1),IF(AND('WMp0-100'!AO85&gt;Sheet1!$E85,'WMp0-100'!AO85&lt;Sheet1!$D85),'WMp0-100'!AO85,"wait"),"wait")))</f>
        <v>0</v>
      </c>
      <c r="AX84" s="7">
        <f t="shared" si="55"/>
        <v>0</v>
      </c>
      <c r="AY84" s="7">
        <f>IF(AND(AY83&gt;0,AY83&lt;&gt;"wait"),AY83,IF(AND(AOHL!$G84=0,AY83&lt;&gt;"wait"),0,IF(OR(AY83="wait",AOHL!$G84=1),IF(AND('WMp0-100'!AP85&gt;Sheet1!$E85,'WMp0-100'!AP85&lt;Sheet1!$D85),'WMp0-100'!AP85,"wait"),"wait")))</f>
        <v>0</v>
      </c>
      <c r="AZ84" s="7">
        <f t="shared" si="56"/>
        <v>0</v>
      </c>
      <c r="BA84" s="7">
        <f>IF(AND(BA83&gt;0,BA83&lt;&gt;"wait"),BA83,IF(AND(AOHL!$G84=0,BA83&lt;&gt;"wait"),0,IF(OR(BA83="wait",AOHL!$G84=1),IF(AND('WMp0-100'!AQ85&gt;Sheet1!$E85,'WMp0-100'!AQ85&lt;Sheet1!$D85),'WMp0-100'!AQ85,"wait"),"wait")))</f>
        <v>0</v>
      </c>
      <c r="BB84" s="7">
        <f t="shared" si="57"/>
        <v>0</v>
      </c>
      <c r="BC84" s="7">
        <f>IF(AND(BC83&gt;0,BC83&lt;&gt;"wait"),BC83,IF(AND(AOHL!$G84=0,BC83&lt;&gt;"wait"),0,IF(OR(BC83="wait",AOHL!$G84=1),IF(AND('WMp0-100'!AR85&gt;Sheet1!$E85,'WMp0-100'!AR85&lt;Sheet1!$D85),'WMp0-100'!AR85,"wait"),"wait")))</f>
        <v>0</v>
      </c>
      <c r="BD84" s="7">
        <f t="shared" si="58"/>
        <v>0</v>
      </c>
      <c r="BE84" s="7">
        <f>IF(AND(BE83&gt;0,BE83&lt;&gt;"wait"),BE83,IF(AND(AOHL!$G84=0,BE83&lt;&gt;"wait"),0,IF(OR(BE83="wait",AOHL!$G84=1),IF(AND('WMp0-100'!AS85&gt;Sheet1!$E85,'WMp0-100'!AS85&lt;Sheet1!$D85),'WMp0-100'!AS85,"wait"),"wait")))</f>
        <v>0</v>
      </c>
      <c r="BF84" s="7">
        <f t="shared" si="59"/>
        <v>0</v>
      </c>
      <c r="BG84" s="7">
        <f>IF(AND(BG83&gt;0,BG83&lt;&gt;"wait"),BG83,IF(AND(AOHL!$G84=0,BG83&lt;&gt;"wait"),0,IF(OR(BG83="wait",AOHL!$G84=1),IF(AND('WMp0-100'!AT85&gt;Sheet1!$E85,'WMp0-100'!AT85&lt;Sheet1!$D85),'WMp0-100'!AT85,"wait"),"wait")))</f>
        <v>0</v>
      </c>
      <c r="BH84" s="7">
        <f t="shared" si="60"/>
        <v>0</v>
      </c>
      <c r="BI84" s="7">
        <f>IF(AND(BI83&gt;0,BI83&lt;&gt;"wait"),BI83,IF(AND(AOHL!$G84=0,BI83&lt;&gt;"wait"),0,IF(OR(BI83="wait",AOHL!$G84=1),IF(AND('WMp0-100'!AU85&gt;Sheet1!$E85,'WMp0-100'!AU85&lt;Sheet1!$D85),'WMp0-100'!AU85,"wait"),"wait")))</f>
        <v>0</v>
      </c>
      <c r="BJ84" s="7">
        <f t="shared" si="61"/>
        <v>0</v>
      </c>
      <c r="BK84" s="7">
        <f>IF(AND(BK83&gt;0,BK83&lt;&gt;"wait"),BK83,IF(AND(AOHL!$G84=0,BK83&lt;&gt;"wait"),0,IF(OR(BK83="wait",AOHL!$G84=1),IF(AND('WMp0-100'!AV85&gt;Sheet1!$E85,'WMp0-100'!AV85&lt;Sheet1!$D85),'WMp0-100'!AV85,"wait"),"wait")))</f>
        <v>0</v>
      </c>
      <c r="BL84" s="7">
        <f t="shared" si="62"/>
        <v>0</v>
      </c>
      <c r="BM84" s="7">
        <f>IF(AND(BM83&gt;0,BM83&lt;&gt;"wait"),BM83,IF(AND(AOHL!$G84=0,BM83&lt;&gt;"wait"),0,IF(OR(BM83="wait",AOHL!$G84=1),IF(AND('WMp0-100'!AW85&gt;Sheet1!$E85,'WMp0-100'!AW85&lt;Sheet1!$D85),'WMp0-100'!AW85,"wait"),"wait")))</f>
        <v>0</v>
      </c>
      <c r="BN84" s="7">
        <f t="shared" si="63"/>
        <v>0</v>
      </c>
      <c r="BO84" s="7">
        <f>IF(AND(BO83&gt;0,BO83&lt;&gt;"wait"),BO83,IF(AND(AOHL!$G84=0,BO83&lt;&gt;"wait"),0,IF(OR(BO83="wait",AOHL!$G84=1),IF(AND('WMp0-100'!AX85&gt;Sheet1!$E85,'WMp0-100'!AX85&lt;Sheet1!$D85),'WMp0-100'!AX85,"wait"),"wait")))</f>
        <v>0</v>
      </c>
      <c r="BP84" s="7">
        <f t="shared" si="64"/>
        <v>0</v>
      </c>
      <c r="BQ84" s="7">
        <f>IF(AND(BQ83&gt;0,BQ83&lt;&gt;"wait"),BQ83,IF(AND(AOHL!$G84=0,BQ83&lt;&gt;"wait"),0,IF(OR(BQ83="wait",AOHL!$G84=1),IF(AND('WMp0-100'!AY85&gt;Sheet1!$E85,'WMp0-100'!AY85&lt;Sheet1!$D85),'WMp0-100'!AY85,"wait"),"wait")))</f>
        <v>0</v>
      </c>
      <c r="BR84" s="7">
        <f t="shared" si="65"/>
        <v>0</v>
      </c>
    </row>
    <row r="85" spans="1:70" x14ac:dyDescent="0.3">
      <c r="A85" t="str">
        <f>Sheet1!B85</f>
        <v>03/01 10:38</v>
      </c>
      <c r="C85" s="7">
        <f>IF(AND(C84&gt;0,C84&lt;&gt;"wait"),C84,IF(AND(AOHL!$E85=0,C84&lt;&gt;"wait"),0,IF(OR(C84="wait",AOHL!$E85=1),IF(AND('WMp0-100'!Q86&gt;Sheet1!$E86,'WMp0-100'!Q86&lt;Sheet1!$D86),'WMp0-100'!Q86,"wait"),"wait")))</f>
        <v>0</v>
      </c>
      <c r="D85" s="7">
        <f t="shared" si="33"/>
        <v>0</v>
      </c>
      <c r="E85" s="7">
        <f>IF(AND(E84&gt;0,E84&lt;&gt;"wait"),E84,IF(AND(AOHL!$E85=0,E84&lt;&gt;"wait"),0,IF(OR(E84="wait",AOHL!$E85=1),IF(AND('WMp0-100'!R86&gt;Sheet1!$E86,'WMp0-100'!R86&lt;Sheet1!$D86),'WMp0-100'!R86,"wait"),"wait")))</f>
        <v>0</v>
      </c>
      <c r="F85" s="7">
        <f t="shared" si="34"/>
        <v>0</v>
      </c>
      <c r="G85" s="7">
        <f>IF(AND(G84&gt;0,G84&lt;&gt;"wait"),G84,IF(AND(AOHL!$E85=0,G84&lt;&gt;"wait"),0,IF(OR(G84="wait",AOHL!$E85=1),IF(AND('WMp0-100'!S86&gt;Sheet1!$E86,'WMp0-100'!S86&lt;Sheet1!$D86),'WMp0-100'!S86,"wait"),"wait")))</f>
        <v>0</v>
      </c>
      <c r="H85" s="7">
        <f t="shared" si="35"/>
        <v>0</v>
      </c>
      <c r="I85" s="7">
        <f>IF(AND(I84&gt;0,I84&lt;&gt;"wait"),I84,IF(AND(AOHL!$E85=0,I84&lt;&gt;"wait"),0,IF(OR(I84="wait",AOHL!$E85=1),IF(AND('WMp0-100'!T86&gt;Sheet1!$E86,'WMp0-100'!T86&lt;Sheet1!$D86),'WMp0-100'!T86,"wait"),"wait")))</f>
        <v>0</v>
      </c>
      <c r="J85" s="7">
        <f t="shared" si="36"/>
        <v>0</v>
      </c>
      <c r="K85" s="7">
        <f>IF(AND(K84&gt;0,K84&lt;&gt;"wait"),K84,IF(AND(AOHL!$E85=0,K84&lt;&gt;"wait"),0,IF(OR(K84="wait",AOHL!$E85=1),IF(AND('WMp0-100'!U86&gt;Sheet1!$E86,'WMp0-100'!U86&lt;Sheet1!$D86),'WMp0-100'!U86,"wait"),"wait")))</f>
        <v>0</v>
      </c>
      <c r="L85" s="7">
        <f t="shared" si="37"/>
        <v>0</v>
      </c>
      <c r="M85" s="7">
        <f>IF(AND(M84&gt;0,M84&lt;&gt;"wait"),M84,IF(AND(AOHL!$E85=0,M84&lt;&gt;"wait"),0,IF(OR(M84="wait",AOHL!$E85=1),IF(AND('WMp0-100'!V86&gt;Sheet1!$E86,'WMp0-100'!V86&lt;Sheet1!$D86),'WMp0-100'!V86,"wait"),"wait")))</f>
        <v>0</v>
      </c>
      <c r="N85" s="7">
        <f t="shared" si="38"/>
        <v>0</v>
      </c>
      <c r="O85" s="7">
        <f>IF(AND(O84&gt;0,O84&lt;&gt;"wait"),O84,IF(AND(AOHL!$E85=0,O84&lt;&gt;"wait"),0,IF(OR(O84="wait",AOHL!$E85=1),IF(AND('WMp0-100'!W86&gt;Sheet1!$E86,'WMp0-100'!W86&lt;Sheet1!$D86),'WMp0-100'!W86,"wait"),"wait")))</f>
        <v>0</v>
      </c>
      <c r="P85" s="7">
        <f t="shared" si="39"/>
        <v>0</v>
      </c>
      <c r="Q85" s="7">
        <f>IF(AND(Q84&gt;0,Q84&lt;&gt;"wait"),Q84,IF(AND(AOHL!$E85=0,Q84&lt;&gt;"wait"),0,IF(OR(Q84="wait",AOHL!$E85=1),IF(AND('WMp0-100'!X86&gt;Sheet1!$E86,'WMp0-100'!X86&lt;Sheet1!$D86),'WMp0-100'!X86,"wait"),"wait")))</f>
        <v>0</v>
      </c>
      <c r="R85" s="7">
        <f t="shared" si="40"/>
        <v>0</v>
      </c>
      <c r="S85" s="7">
        <f>IF(AND(S84&gt;0,S84&lt;&gt;"wait"),S84,IF(AND(AOHL!$E85=0,S84&lt;&gt;"wait"),0,IF(OR(S84="wait",AOHL!$E85=1),IF(AND('WMp0-100'!Y86&gt;Sheet1!$E86,'WMp0-100'!Y86&lt;Sheet1!$D86),'WMp0-100'!Y86,"wait"),"wait")))</f>
        <v>0</v>
      </c>
      <c r="T85" s="7">
        <f t="shared" si="41"/>
        <v>0</v>
      </c>
      <c r="U85" s="7">
        <f>IF(AND(U84&gt;0,U84&lt;&gt;"wait"),U84,IF(AND(AOHL!$E85=0,U84&lt;&gt;"wait"),0,IF(OR(U84="wait",AOHL!$E85=1),IF(AND('WMp0-100'!Z86&gt;Sheet1!$E86,'WMp0-100'!Z86&lt;Sheet1!$D86),'WMp0-100'!Z86,"wait"),"wait")))</f>
        <v>0</v>
      </c>
      <c r="V85" s="7">
        <f t="shared" si="42"/>
        <v>0</v>
      </c>
      <c r="W85" s="7">
        <f>IF(AND(W84&gt;0,W84&lt;&gt;"wait"),W84,IF(AND(AOHL!$E85=0,W84&lt;&gt;"wait"),0,IF(OR(W84="wait",AOHL!$E85=1),IF(AND('WMp0-100'!AA86&gt;Sheet1!$E86,'WMp0-100'!AA86&lt;Sheet1!$D86),'WMp0-100'!AA86,"wait"),"wait")))</f>
        <v>0</v>
      </c>
      <c r="X85" s="7">
        <f t="shared" si="43"/>
        <v>0</v>
      </c>
      <c r="Z85" s="7">
        <f>IF(AND(Z84&gt;0,Z84&lt;&gt;"wait"),Z84,IF(AND(AOHL!$F85=0,Z84&lt;&gt;"wait"),0,IF(OR(Z84="wait",AOHL!$F85=1),IF(AND('WMp0-100'!AC86&gt;Sheet1!$E86,'WMp0-100'!AC86&lt;Sheet1!$D86),'WMp0-100'!AC86,"wait"),"wait")))</f>
        <v>0</v>
      </c>
      <c r="AA85" s="7">
        <f t="shared" si="44"/>
        <v>0</v>
      </c>
      <c r="AB85" s="7">
        <f>IF(AND(AB84&gt;0,AB84&lt;&gt;"wait"),AB84,IF(AND(AOHL!$F85=0,AB84&lt;&gt;"wait"),0,IF(OR(AB84="wait",AOHL!$F85=1),IF(AND('WMp0-100'!AD86&gt;Sheet1!$E86,'WMp0-100'!AD86&lt;Sheet1!$D86),'WMp0-100'!AD86,"wait"),"wait")))</f>
        <v>0</v>
      </c>
      <c r="AC85" s="7">
        <f t="shared" si="45"/>
        <v>0</v>
      </c>
      <c r="AD85" s="7">
        <f>IF(AND(AD84&gt;0,AD84&lt;&gt;"wait"),AD84,IF(AND(AOHL!$F85=0,AD84&lt;&gt;"wait"),0,IF(OR(AD84="wait",AOHL!$F85=1),IF(AND('WMp0-100'!AE86&gt;Sheet1!$E86,'WMp0-100'!AE86&lt;Sheet1!$D86),'WMp0-100'!AE86,"wait"),"wait")))</f>
        <v>0</v>
      </c>
      <c r="AE85" s="7">
        <f t="shared" si="46"/>
        <v>0</v>
      </c>
      <c r="AF85" s="7">
        <f>IF(AND(AF84&gt;0,AF84&lt;&gt;"wait"),AF84,IF(AND(AOHL!$F85=0,AF84&lt;&gt;"wait"),0,IF(OR(AF84="wait",AOHL!$F85=1),IF(AND('WMp0-100'!AF86&gt;Sheet1!$E86,'WMp0-100'!AF86&lt;Sheet1!$D86),'WMp0-100'!AF86,"wait"),"wait")))</f>
        <v>0</v>
      </c>
      <c r="AG85" s="7">
        <f t="shared" si="47"/>
        <v>0</v>
      </c>
      <c r="AH85" s="7">
        <f>IF(AND(AH84&gt;0,AH84&lt;&gt;"wait"),AH84,IF(AND(AOHL!$F85=0,AH84&lt;&gt;"wait"),0,IF(OR(AH84="wait",AOHL!$F85=1),IF(AND('WMp0-100'!AG86&gt;Sheet1!$E86,'WMp0-100'!AG86&lt;Sheet1!$D86),'WMp0-100'!AG86,"wait"),"wait")))</f>
        <v>0</v>
      </c>
      <c r="AI85" s="7">
        <f t="shared" si="48"/>
        <v>0</v>
      </c>
      <c r="AJ85" s="7">
        <f>IF(AND(AJ84&gt;0,AJ84&lt;&gt;"wait"),AJ84,IF(AND(AOHL!$F85=0,AJ84&lt;&gt;"wait"),0,IF(OR(AJ84="wait",AOHL!$F85=1),IF(AND('WMp0-100'!AH86&gt;Sheet1!$E86,'WMp0-100'!AH86&lt;Sheet1!$D86),'WMp0-100'!AH86,"wait"),"wait")))</f>
        <v>0</v>
      </c>
      <c r="AK85" s="7">
        <f t="shared" si="49"/>
        <v>0</v>
      </c>
      <c r="AL85" s="7">
        <f>IF(AND(AL84&gt;0,AL84&lt;&gt;"wait"),AL84,IF(AND(AOHL!$F85=0,AL84&lt;&gt;"wait"),0,IF(OR(AL84="wait",AOHL!$F85=1),IF(AND('WMp0-100'!AI86&gt;Sheet1!$E86,'WMp0-100'!AI86&lt;Sheet1!$D86),'WMp0-100'!AI86,"wait"),"wait")))</f>
        <v>0</v>
      </c>
      <c r="AM85" s="7">
        <f t="shared" si="50"/>
        <v>0</v>
      </c>
      <c r="AN85" s="7">
        <f>IF(AND(AN84&gt;0,AN84&lt;&gt;"wait"),AN84,IF(AND(AOHL!$F85=0,AN84&lt;&gt;"wait"),0,IF(OR(AN84="wait",AOHL!$F85=1),IF(AND('WMp0-100'!AJ86&gt;Sheet1!$E86,'WMp0-100'!AJ86&lt;Sheet1!$D86),'WMp0-100'!AJ86,"wait"),"wait")))</f>
        <v>0</v>
      </c>
      <c r="AO85" s="7">
        <f t="shared" si="51"/>
        <v>0</v>
      </c>
      <c r="AP85" s="7">
        <f>IF(AND(AP84&gt;0,AP84&lt;&gt;"wait"),AP84,IF(AND(AOHL!$F85=0,AP84&lt;&gt;"wait"),0,IF(OR(AP84="wait",AOHL!$F85=1),IF(AND('WMp0-100'!AK86&gt;Sheet1!$E86,'WMp0-100'!AK86&lt;Sheet1!$D86),'WMp0-100'!AK86,"wait"),"wait")))</f>
        <v>0</v>
      </c>
      <c r="AQ85" s="7">
        <f t="shared" si="52"/>
        <v>0</v>
      </c>
      <c r="AR85" s="7">
        <f>IF(AND(AR84&gt;0,AR84&lt;&gt;"wait"),AR84,IF(AND(AOHL!$F85=0,AR84&lt;&gt;"wait"),0,IF(OR(AR84="wait",AOHL!$F85=1),IF(AND('WMp0-100'!AL86&gt;Sheet1!$E86,'WMp0-100'!AL86&lt;Sheet1!$D86),'WMp0-100'!AL86,"wait"),"wait")))</f>
        <v>0</v>
      </c>
      <c r="AS85" s="7">
        <f t="shared" si="53"/>
        <v>0</v>
      </c>
      <c r="AT85" s="7">
        <f>IF(AND(AT84&gt;0,AT84&lt;&gt;"wait"),AT84,IF(AND(AOHL!$F85=0,AT84&lt;&gt;"wait"),0,IF(OR(AT84="wait",AOHL!$F85=1),IF(AND('WMp0-100'!AM86&gt;Sheet1!$E86,'WMp0-100'!AM86&lt;Sheet1!$D86),'WMp0-100'!AM86,"wait"),"wait")))</f>
        <v>0</v>
      </c>
      <c r="AU85" s="7">
        <f t="shared" si="54"/>
        <v>0</v>
      </c>
      <c r="AV85" s="7"/>
      <c r="AW85" s="7">
        <f>IF(AND(AW84&gt;0,AW84&lt;&gt;"wait"),AW84,IF(AND(AOHL!$G85=0,AW84&lt;&gt;"wait"),0,IF(OR(AW84="wait",AOHL!$G85=1),IF(AND('WMp0-100'!AO86&gt;Sheet1!$E86,'WMp0-100'!AO86&lt;Sheet1!$D86),'WMp0-100'!AO86,"wait"),"wait")))</f>
        <v>0</v>
      </c>
      <c r="AX85" s="7">
        <f t="shared" si="55"/>
        <v>0</v>
      </c>
      <c r="AY85" s="7">
        <f>IF(AND(AY84&gt;0,AY84&lt;&gt;"wait"),AY84,IF(AND(AOHL!$G85=0,AY84&lt;&gt;"wait"),0,IF(OR(AY84="wait",AOHL!$G85=1),IF(AND('WMp0-100'!AP86&gt;Sheet1!$E86,'WMp0-100'!AP86&lt;Sheet1!$D86),'WMp0-100'!AP86,"wait"),"wait")))</f>
        <v>0</v>
      </c>
      <c r="AZ85" s="7">
        <f t="shared" si="56"/>
        <v>0</v>
      </c>
      <c r="BA85" s="7">
        <f>IF(AND(BA84&gt;0,BA84&lt;&gt;"wait"),BA84,IF(AND(AOHL!$G85=0,BA84&lt;&gt;"wait"),0,IF(OR(BA84="wait",AOHL!$G85=1),IF(AND('WMp0-100'!AQ86&gt;Sheet1!$E86,'WMp0-100'!AQ86&lt;Sheet1!$D86),'WMp0-100'!AQ86,"wait"),"wait")))</f>
        <v>0</v>
      </c>
      <c r="BB85" s="7">
        <f t="shared" si="57"/>
        <v>0</v>
      </c>
      <c r="BC85" s="7">
        <f>IF(AND(BC84&gt;0,BC84&lt;&gt;"wait"),BC84,IF(AND(AOHL!$G85=0,BC84&lt;&gt;"wait"),0,IF(OR(BC84="wait",AOHL!$G85=1),IF(AND('WMp0-100'!AR86&gt;Sheet1!$E86,'WMp0-100'!AR86&lt;Sheet1!$D86),'WMp0-100'!AR86,"wait"),"wait")))</f>
        <v>0</v>
      </c>
      <c r="BD85" s="7">
        <f t="shared" si="58"/>
        <v>0</v>
      </c>
      <c r="BE85" s="7">
        <f>IF(AND(BE84&gt;0,BE84&lt;&gt;"wait"),BE84,IF(AND(AOHL!$G85=0,BE84&lt;&gt;"wait"),0,IF(OR(BE84="wait",AOHL!$G85=1),IF(AND('WMp0-100'!AS86&gt;Sheet1!$E86,'WMp0-100'!AS86&lt;Sheet1!$D86),'WMp0-100'!AS86,"wait"),"wait")))</f>
        <v>0</v>
      </c>
      <c r="BF85" s="7">
        <f t="shared" si="59"/>
        <v>0</v>
      </c>
      <c r="BG85" s="7">
        <f>IF(AND(BG84&gt;0,BG84&lt;&gt;"wait"),BG84,IF(AND(AOHL!$G85=0,BG84&lt;&gt;"wait"),0,IF(OR(BG84="wait",AOHL!$G85=1),IF(AND('WMp0-100'!AT86&gt;Sheet1!$E86,'WMp0-100'!AT86&lt;Sheet1!$D86),'WMp0-100'!AT86,"wait"),"wait")))</f>
        <v>0</v>
      </c>
      <c r="BH85" s="7">
        <f t="shared" si="60"/>
        <v>0</v>
      </c>
      <c r="BI85" s="7">
        <f>IF(AND(BI84&gt;0,BI84&lt;&gt;"wait"),BI84,IF(AND(AOHL!$G85=0,BI84&lt;&gt;"wait"),0,IF(OR(BI84="wait",AOHL!$G85=1),IF(AND('WMp0-100'!AU86&gt;Sheet1!$E86,'WMp0-100'!AU86&lt;Sheet1!$D86),'WMp0-100'!AU86,"wait"),"wait")))</f>
        <v>0</v>
      </c>
      <c r="BJ85" s="7">
        <f t="shared" si="61"/>
        <v>0</v>
      </c>
      <c r="BK85" s="7">
        <f>IF(AND(BK84&gt;0,BK84&lt;&gt;"wait"),BK84,IF(AND(AOHL!$G85=0,BK84&lt;&gt;"wait"),0,IF(OR(BK84="wait",AOHL!$G85=1),IF(AND('WMp0-100'!AV86&gt;Sheet1!$E86,'WMp0-100'!AV86&lt;Sheet1!$D86),'WMp0-100'!AV86,"wait"),"wait")))</f>
        <v>0</v>
      </c>
      <c r="BL85" s="7">
        <f t="shared" si="62"/>
        <v>0</v>
      </c>
      <c r="BM85" s="7">
        <f>IF(AND(BM84&gt;0,BM84&lt;&gt;"wait"),BM84,IF(AND(AOHL!$G85=0,BM84&lt;&gt;"wait"),0,IF(OR(BM84="wait",AOHL!$G85=1),IF(AND('WMp0-100'!AW86&gt;Sheet1!$E86,'WMp0-100'!AW86&lt;Sheet1!$D86),'WMp0-100'!AW86,"wait"),"wait")))</f>
        <v>0</v>
      </c>
      <c r="BN85" s="7">
        <f t="shared" si="63"/>
        <v>0</v>
      </c>
      <c r="BO85" s="7">
        <f>IF(AND(BO84&gt;0,BO84&lt;&gt;"wait"),BO84,IF(AND(AOHL!$G85=0,BO84&lt;&gt;"wait"),0,IF(OR(BO84="wait",AOHL!$G85=1),IF(AND('WMp0-100'!AX86&gt;Sheet1!$E86,'WMp0-100'!AX86&lt;Sheet1!$D86),'WMp0-100'!AX86,"wait"),"wait")))</f>
        <v>0</v>
      </c>
      <c r="BP85" s="7">
        <f t="shared" si="64"/>
        <v>0</v>
      </c>
      <c r="BQ85" s="7">
        <f>IF(AND(BQ84&gt;0,BQ84&lt;&gt;"wait"),BQ84,IF(AND(AOHL!$G85=0,BQ84&lt;&gt;"wait"),0,IF(OR(BQ84="wait",AOHL!$G85=1),IF(AND('WMp0-100'!AY86&gt;Sheet1!$E86,'WMp0-100'!AY86&lt;Sheet1!$D86),'WMp0-100'!AY86,"wait"),"wait")))</f>
        <v>0</v>
      </c>
      <c r="BR85" s="7">
        <f t="shared" si="65"/>
        <v>0</v>
      </c>
    </row>
    <row r="86" spans="1:70" x14ac:dyDescent="0.3">
      <c r="A86" t="str">
        <f>Sheet1!B86</f>
        <v>03/01 10:39</v>
      </c>
      <c r="C86" s="7">
        <f>IF(AND(C85&gt;0,C85&lt;&gt;"wait"),C85,IF(AND(AOHL!$E86=0,C85&lt;&gt;"wait"),0,IF(OR(C85="wait",AOHL!$E86=1),IF(AND('WMp0-100'!Q87&gt;Sheet1!$E87,'WMp0-100'!Q87&lt;Sheet1!$D87),'WMp0-100'!Q87,"wait"),"wait")))</f>
        <v>0</v>
      </c>
      <c r="D86" s="7">
        <f t="shared" si="33"/>
        <v>0</v>
      </c>
      <c r="E86" s="7">
        <f>IF(AND(E85&gt;0,E85&lt;&gt;"wait"),E85,IF(AND(AOHL!$E86=0,E85&lt;&gt;"wait"),0,IF(OR(E85="wait",AOHL!$E86=1),IF(AND('WMp0-100'!R87&gt;Sheet1!$E87,'WMp0-100'!R87&lt;Sheet1!$D87),'WMp0-100'!R87,"wait"),"wait")))</f>
        <v>0</v>
      </c>
      <c r="F86" s="7">
        <f t="shared" si="34"/>
        <v>0</v>
      </c>
      <c r="G86" s="7">
        <f>IF(AND(G85&gt;0,G85&lt;&gt;"wait"),G85,IF(AND(AOHL!$E86=0,G85&lt;&gt;"wait"),0,IF(OR(G85="wait",AOHL!$E86=1),IF(AND('WMp0-100'!S87&gt;Sheet1!$E87,'WMp0-100'!S87&lt;Sheet1!$D87),'WMp0-100'!S87,"wait"),"wait")))</f>
        <v>0</v>
      </c>
      <c r="H86" s="7">
        <f t="shared" si="35"/>
        <v>0</v>
      </c>
      <c r="I86" s="7">
        <f>IF(AND(I85&gt;0,I85&lt;&gt;"wait"),I85,IF(AND(AOHL!$E86=0,I85&lt;&gt;"wait"),0,IF(OR(I85="wait",AOHL!$E86=1),IF(AND('WMp0-100'!T87&gt;Sheet1!$E87,'WMp0-100'!T87&lt;Sheet1!$D87),'WMp0-100'!T87,"wait"),"wait")))</f>
        <v>0</v>
      </c>
      <c r="J86" s="7">
        <f t="shared" si="36"/>
        <v>0</v>
      </c>
      <c r="K86" s="7">
        <f>IF(AND(K85&gt;0,K85&lt;&gt;"wait"),K85,IF(AND(AOHL!$E86=0,K85&lt;&gt;"wait"),0,IF(OR(K85="wait",AOHL!$E86=1),IF(AND('WMp0-100'!U87&gt;Sheet1!$E87,'WMp0-100'!U87&lt;Sheet1!$D87),'WMp0-100'!U87,"wait"),"wait")))</f>
        <v>0</v>
      </c>
      <c r="L86" s="7">
        <f t="shared" si="37"/>
        <v>0</v>
      </c>
      <c r="M86" s="7">
        <f>IF(AND(M85&gt;0,M85&lt;&gt;"wait"),M85,IF(AND(AOHL!$E86=0,M85&lt;&gt;"wait"),0,IF(OR(M85="wait",AOHL!$E86=1),IF(AND('WMp0-100'!V87&gt;Sheet1!$E87,'WMp0-100'!V87&lt;Sheet1!$D87),'WMp0-100'!V87,"wait"),"wait")))</f>
        <v>0</v>
      </c>
      <c r="N86" s="7">
        <f t="shared" si="38"/>
        <v>0</v>
      </c>
      <c r="O86" s="7">
        <f>IF(AND(O85&gt;0,O85&lt;&gt;"wait"),O85,IF(AND(AOHL!$E86=0,O85&lt;&gt;"wait"),0,IF(OR(O85="wait",AOHL!$E86=1),IF(AND('WMp0-100'!W87&gt;Sheet1!$E87,'WMp0-100'!W87&lt;Sheet1!$D87),'WMp0-100'!W87,"wait"),"wait")))</f>
        <v>0</v>
      </c>
      <c r="P86" s="7">
        <f t="shared" si="39"/>
        <v>0</v>
      </c>
      <c r="Q86" s="7">
        <f>IF(AND(Q85&gt;0,Q85&lt;&gt;"wait"),Q85,IF(AND(AOHL!$E86=0,Q85&lt;&gt;"wait"),0,IF(OR(Q85="wait",AOHL!$E86=1),IF(AND('WMp0-100'!X87&gt;Sheet1!$E87,'WMp0-100'!X87&lt;Sheet1!$D87),'WMp0-100'!X87,"wait"),"wait")))</f>
        <v>0</v>
      </c>
      <c r="R86" s="7">
        <f t="shared" si="40"/>
        <v>0</v>
      </c>
      <c r="S86" s="7">
        <f>IF(AND(S85&gt;0,S85&lt;&gt;"wait"),S85,IF(AND(AOHL!$E86=0,S85&lt;&gt;"wait"),0,IF(OR(S85="wait",AOHL!$E86=1),IF(AND('WMp0-100'!Y87&gt;Sheet1!$E87,'WMp0-100'!Y87&lt;Sheet1!$D87),'WMp0-100'!Y87,"wait"),"wait")))</f>
        <v>0</v>
      </c>
      <c r="T86" s="7">
        <f t="shared" si="41"/>
        <v>0</v>
      </c>
      <c r="U86" s="7">
        <f>IF(AND(U85&gt;0,U85&lt;&gt;"wait"),U85,IF(AND(AOHL!$E86=0,U85&lt;&gt;"wait"),0,IF(OR(U85="wait",AOHL!$E86=1),IF(AND('WMp0-100'!Z87&gt;Sheet1!$E87,'WMp0-100'!Z87&lt;Sheet1!$D87),'WMp0-100'!Z87,"wait"),"wait")))</f>
        <v>0</v>
      </c>
      <c r="V86" s="7">
        <f t="shared" si="42"/>
        <v>0</v>
      </c>
      <c r="W86" s="7">
        <f>IF(AND(W85&gt;0,W85&lt;&gt;"wait"),W85,IF(AND(AOHL!$E86=0,W85&lt;&gt;"wait"),0,IF(OR(W85="wait",AOHL!$E86=1),IF(AND('WMp0-100'!AA87&gt;Sheet1!$E87,'WMp0-100'!AA87&lt;Sheet1!$D87),'WMp0-100'!AA87,"wait"),"wait")))</f>
        <v>0</v>
      </c>
      <c r="X86" s="7">
        <f t="shared" si="43"/>
        <v>0</v>
      </c>
      <c r="Z86" s="7">
        <f>IF(AND(Z85&gt;0,Z85&lt;&gt;"wait"),Z85,IF(AND(AOHL!$F86=0,Z85&lt;&gt;"wait"),0,IF(OR(Z85="wait",AOHL!$F86=1),IF(AND('WMp0-100'!AC87&gt;Sheet1!$E87,'WMp0-100'!AC87&lt;Sheet1!$D87),'WMp0-100'!AC87,"wait"),"wait")))</f>
        <v>0</v>
      </c>
      <c r="AA86" s="7">
        <f t="shared" si="44"/>
        <v>0</v>
      </c>
      <c r="AB86" s="7">
        <f>IF(AND(AB85&gt;0,AB85&lt;&gt;"wait"),AB85,IF(AND(AOHL!$F86=0,AB85&lt;&gt;"wait"),0,IF(OR(AB85="wait",AOHL!$F86=1),IF(AND('WMp0-100'!AD87&gt;Sheet1!$E87,'WMp0-100'!AD87&lt;Sheet1!$D87),'WMp0-100'!AD87,"wait"),"wait")))</f>
        <v>0</v>
      </c>
      <c r="AC86" s="7">
        <f t="shared" si="45"/>
        <v>0</v>
      </c>
      <c r="AD86" s="7">
        <f>IF(AND(AD85&gt;0,AD85&lt;&gt;"wait"),AD85,IF(AND(AOHL!$F86=0,AD85&lt;&gt;"wait"),0,IF(OR(AD85="wait",AOHL!$F86=1),IF(AND('WMp0-100'!AE87&gt;Sheet1!$E87,'WMp0-100'!AE87&lt;Sheet1!$D87),'WMp0-100'!AE87,"wait"),"wait")))</f>
        <v>0</v>
      </c>
      <c r="AE86" s="7">
        <f t="shared" si="46"/>
        <v>0</v>
      </c>
      <c r="AF86" s="7">
        <f>IF(AND(AF85&gt;0,AF85&lt;&gt;"wait"),AF85,IF(AND(AOHL!$F86=0,AF85&lt;&gt;"wait"),0,IF(OR(AF85="wait",AOHL!$F86=1),IF(AND('WMp0-100'!AF87&gt;Sheet1!$E87,'WMp0-100'!AF87&lt;Sheet1!$D87),'WMp0-100'!AF87,"wait"),"wait")))</f>
        <v>0</v>
      </c>
      <c r="AG86" s="7">
        <f t="shared" si="47"/>
        <v>0</v>
      </c>
      <c r="AH86" s="7">
        <f>IF(AND(AH85&gt;0,AH85&lt;&gt;"wait"),AH85,IF(AND(AOHL!$F86=0,AH85&lt;&gt;"wait"),0,IF(OR(AH85="wait",AOHL!$F86=1),IF(AND('WMp0-100'!AG87&gt;Sheet1!$E87,'WMp0-100'!AG87&lt;Sheet1!$D87),'WMp0-100'!AG87,"wait"),"wait")))</f>
        <v>0</v>
      </c>
      <c r="AI86" s="7">
        <f t="shared" si="48"/>
        <v>0</v>
      </c>
      <c r="AJ86" s="7">
        <f>IF(AND(AJ85&gt;0,AJ85&lt;&gt;"wait"),AJ85,IF(AND(AOHL!$F86=0,AJ85&lt;&gt;"wait"),0,IF(OR(AJ85="wait",AOHL!$F86=1),IF(AND('WMp0-100'!AH87&gt;Sheet1!$E87,'WMp0-100'!AH87&lt;Sheet1!$D87),'WMp0-100'!AH87,"wait"),"wait")))</f>
        <v>0</v>
      </c>
      <c r="AK86" s="7">
        <f t="shared" si="49"/>
        <v>0</v>
      </c>
      <c r="AL86" s="7">
        <f>IF(AND(AL85&gt;0,AL85&lt;&gt;"wait"),AL85,IF(AND(AOHL!$F86=0,AL85&lt;&gt;"wait"),0,IF(OR(AL85="wait",AOHL!$F86=1),IF(AND('WMp0-100'!AI87&gt;Sheet1!$E87,'WMp0-100'!AI87&lt;Sheet1!$D87),'WMp0-100'!AI87,"wait"),"wait")))</f>
        <v>0</v>
      </c>
      <c r="AM86" s="7">
        <f t="shared" si="50"/>
        <v>0</v>
      </c>
      <c r="AN86" s="7">
        <f>IF(AND(AN85&gt;0,AN85&lt;&gt;"wait"),AN85,IF(AND(AOHL!$F86=0,AN85&lt;&gt;"wait"),0,IF(OR(AN85="wait",AOHL!$F86=1),IF(AND('WMp0-100'!AJ87&gt;Sheet1!$E87,'WMp0-100'!AJ87&lt;Sheet1!$D87),'WMp0-100'!AJ87,"wait"),"wait")))</f>
        <v>0</v>
      </c>
      <c r="AO86" s="7">
        <f t="shared" si="51"/>
        <v>0</v>
      </c>
      <c r="AP86" s="7">
        <f>IF(AND(AP85&gt;0,AP85&lt;&gt;"wait"),AP85,IF(AND(AOHL!$F86=0,AP85&lt;&gt;"wait"),0,IF(OR(AP85="wait",AOHL!$F86=1),IF(AND('WMp0-100'!AK87&gt;Sheet1!$E87,'WMp0-100'!AK87&lt;Sheet1!$D87),'WMp0-100'!AK87,"wait"),"wait")))</f>
        <v>0</v>
      </c>
      <c r="AQ86" s="7">
        <f t="shared" si="52"/>
        <v>0</v>
      </c>
      <c r="AR86" s="7">
        <f>IF(AND(AR85&gt;0,AR85&lt;&gt;"wait"),AR85,IF(AND(AOHL!$F86=0,AR85&lt;&gt;"wait"),0,IF(OR(AR85="wait",AOHL!$F86=1),IF(AND('WMp0-100'!AL87&gt;Sheet1!$E87,'WMp0-100'!AL87&lt;Sheet1!$D87),'WMp0-100'!AL87,"wait"),"wait")))</f>
        <v>0</v>
      </c>
      <c r="AS86" s="7">
        <f t="shared" si="53"/>
        <v>0</v>
      </c>
      <c r="AT86" s="7">
        <f>IF(AND(AT85&gt;0,AT85&lt;&gt;"wait"),AT85,IF(AND(AOHL!$F86=0,AT85&lt;&gt;"wait"),0,IF(OR(AT85="wait",AOHL!$F86=1),IF(AND('WMp0-100'!AM87&gt;Sheet1!$E87,'WMp0-100'!AM87&lt;Sheet1!$D87),'WMp0-100'!AM87,"wait"),"wait")))</f>
        <v>0</v>
      </c>
      <c r="AU86" s="7">
        <f t="shared" si="54"/>
        <v>0</v>
      </c>
      <c r="AV86" s="7"/>
      <c r="AW86" s="7">
        <f>IF(AND(AW85&gt;0,AW85&lt;&gt;"wait"),AW85,IF(AND(AOHL!$G86=0,AW85&lt;&gt;"wait"),0,IF(OR(AW85="wait",AOHL!$G86=1),IF(AND('WMp0-100'!AO87&gt;Sheet1!$E87,'WMp0-100'!AO87&lt;Sheet1!$D87),'WMp0-100'!AO87,"wait"),"wait")))</f>
        <v>0</v>
      </c>
      <c r="AX86" s="7">
        <f t="shared" si="55"/>
        <v>0</v>
      </c>
      <c r="AY86" s="7">
        <f>IF(AND(AY85&gt;0,AY85&lt;&gt;"wait"),AY85,IF(AND(AOHL!$G86=0,AY85&lt;&gt;"wait"),0,IF(OR(AY85="wait",AOHL!$G86=1),IF(AND('WMp0-100'!AP87&gt;Sheet1!$E87,'WMp0-100'!AP87&lt;Sheet1!$D87),'WMp0-100'!AP87,"wait"),"wait")))</f>
        <v>0</v>
      </c>
      <c r="AZ86" s="7">
        <f t="shared" si="56"/>
        <v>0</v>
      </c>
      <c r="BA86" s="7">
        <f>IF(AND(BA85&gt;0,BA85&lt;&gt;"wait"),BA85,IF(AND(AOHL!$G86=0,BA85&lt;&gt;"wait"),0,IF(OR(BA85="wait",AOHL!$G86=1),IF(AND('WMp0-100'!AQ87&gt;Sheet1!$E87,'WMp0-100'!AQ87&lt;Sheet1!$D87),'WMp0-100'!AQ87,"wait"),"wait")))</f>
        <v>0</v>
      </c>
      <c r="BB86" s="7">
        <f t="shared" si="57"/>
        <v>0</v>
      </c>
      <c r="BC86" s="7">
        <f>IF(AND(BC85&gt;0,BC85&lt;&gt;"wait"),BC85,IF(AND(AOHL!$G86=0,BC85&lt;&gt;"wait"),0,IF(OR(BC85="wait",AOHL!$G86=1),IF(AND('WMp0-100'!AR87&gt;Sheet1!$E87,'WMp0-100'!AR87&lt;Sheet1!$D87),'WMp0-100'!AR87,"wait"),"wait")))</f>
        <v>0</v>
      </c>
      <c r="BD86" s="7">
        <f t="shared" si="58"/>
        <v>0</v>
      </c>
      <c r="BE86" s="7">
        <f>IF(AND(BE85&gt;0,BE85&lt;&gt;"wait"),BE85,IF(AND(AOHL!$G86=0,BE85&lt;&gt;"wait"),0,IF(OR(BE85="wait",AOHL!$G86=1),IF(AND('WMp0-100'!AS87&gt;Sheet1!$E87,'WMp0-100'!AS87&lt;Sheet1!$D87),'WMp0-100'!AS87,"wait"),"wait")))</f>
        <v>0</v>
      </c>
      <c r="BF86" s="7">
        <f t="shared" si="59"/>
        <v>0</v>
      </c>
      <c r="BG86" s="7">
        <f>IF(AND(BG85&gt;0,BG85&lt;&gt;"wait"),BG85,IF(AND(AOHL!$G86=0,BG85&lt;&gt;"wait"),0,IF(OR(BG85="wait",AOHL!$G86=1),IF(AND('WMp0-100'!AT87&gt;Sheet1!$E87,'WMp0-100'!AT87&lt;Sheet1!$D87),'WMp0-100'!AT87,"wait"),"wait")))</f>
        <v>0</v>
      </c>
      <c r="BH86" s="7">
        <f t="shared" si="60"/>
        <v>0</v>
      </c>
      <c r="BI86" s="7">
        <f>IF(AND(BI85&gt;0,BI85&lt;&gt;"wait"),BI85,IF(AND(AOHL!$G86=0,BI85&lt;&gt;"wait"),0,IF(OR(BI85="wait",AOHL!$G86=1),IF(AND('WMp0-100'!AU87&gt;Sheet1!$E87,'WMp0-100'!AU87&lt;Sheet1!$D87),'WMp0-100'!AU87,"wait"),"wait")))</f>
        <v>0</v>
      </c>
      <c r="BJ86" s="7">
        <f t="shared" si="61"/>
        <v>0</v>
      </c>
      <c r="BK86" s="7">
        <f>IF(AND(BK85&gt;0,BK85&lt;&gt;"wait"),BK85,IF(AND(AOHL!$G86=0,BK85&lt;&gt;"wait"),0,IF(OR(BK85="wait",AOHL!$G86=1),IF(AND('WMp0-100'!AV87&gt;Sheet1!$E87,'WMp0-100'!AV87&lt;Sheet1!$D87),'WMp0-100'!AV87,"wait"),"wait")))</f>
        <v>0</v>
      </c>
      <c r="BL86" s="7">
        <f t="shared" si="62"/>
        <v>0</v>
      </c>
      <c r="BM86" s="7">
        <f>IF(AND(BM85&gt;0,BM85&lt;&gt;"wait"),BM85,IF(AND(AOHL!$G86=0,BM85&lt;&gt;"wait"),0,IF(OR(BM85="wait",AOHL!$G86=1),IF(AND('WMp0-100'!AW87&gt;Sheet1!$E87,'WMp0-100'!AW87&lt;Sheet1!$D87),'WMp0-100'!AW87,"wait"),"wait")))</f>
        <v>0</v>
      </c>
      <c r="BN86" s="7">
        <f t="shared" si="63"/>
        <v>0</v>
      </c>
      <c r="BO86" s="7">
        <f>IF(AND(BO85&gt;0,BO85&lt;&gt;"wait"),BO85,IF(AND(AOHL!$G86=0,BO85&lt;&gt;"wait"),0,IF(OR(BO85="wait",AOHL!$G86=1),IF(AND('WMp0-100'!AX87&gt;Sheet1!$E87,'WMp0-100'!AX87&lt;Sheet1!$D87),'WMp0-100'!AX87,"wait"),"wait")))</f>
        <v>0</v>
      </c>
      <c r="BP86" s="7">
        <f t="shared" si="64"/>
        <v>0</v>
      </c>
      <c r="BQ86" s="7">
        <f>IF(AND(BQ85&gt;0,BQ85&lt;&gt;"wait"),BQ85,IF(AND(AOHL!$G86=0,BQ85&lt;&gt;"wait"),0,IF(OR(BQ85="wait",AOHL!$G86=1),IF(AND('WMp0-100'!AY87&gt;Sheet1!$E87,'WMp0-100'!AY87&lt;Sheet1!$D87),'WMp0-100'!AY87,"wait"),"wait")))</f>
        <v>0</v>
      </c>
      <c r="BR86" s="7">
        <f t="shared" si="65"/>
        <v>0</v>
      </c>
    </row>
    <row r="87" spans="1:70" x14ac:dyDescent="0.3">
      <c r="A87" t="str">
        <f>Sheet1!B87</f>
        <v>03/01 10:40</v>
      </c>
      <c r="C87" s="7">
        <f>IF(AND(C86&gt;0,C86&lt;&gt;"wait"),C86,IF(AND(AOHL!$E87=0,C86&lt;&gt;"wait"),0,IF(OR(C86="wait",AOHL!$E87=1),IF(AND('WMp0-100'!Q88&gt;Sheet1!$E88,'WMp0-100'!Q88&lt;Sheet1!$D88),'WMp0-100'!Q88,"wait"),"wait")))</f>
        <v>0</v>
      </c>
      <c r="D87" s="7">
        <f t="shared" si="33"/>
        <v>0</v>
      </c>
      <c r="E87" s="7">
        <f>IF(AND(E86&gt;0,E86&lt;&gt;"wait"),E86,IF(AND(AOHL!$E87=0,E86&lt;&gt;"wait"),0,IF(OR(E86="wait",AOHL!$E87=1),IF(AND('WMp0-100'!R88&gt;Sheet1!$E88,'WMp0-100'!R88&lt;Sheet1!$D88),'WMp0-100'!R88,"wait"),"wait")))</f>
        <v>0</v>
      </c>
      <c r="F87" s="7">
        <f t="shared" si="34"/>
        <v>0</v>
      </c>
      <c r="G87" s="7">
        <f>IF(AND(G86&gt;0,G86&lt;&gt;"wait"),G86,IF(AND(AOHL!$E87=0,G86&lt;&gt;"wait"),0,IF(OR(G86="wait",AOHL!$E87=1),IF(AND('WMp0-100'!S88&gt;Sheet1!$E88,'WMp0-100'!S88&lt;Sheet1!$D88),'WMp0-100'!S88,"wait"),"wait")))</f>
        <v>0</v>
      </c>
      <c r="H87" s="7">
        <f t="shared" si="35"/>
        <v>0</v>
      </c>
      <c r="I87" s="7">
        <f>IF(AND(I86&gt;0,I86&lt;&gt;"wait"),I86,IF(AND(AOHL!$E87=0,I86&lt;&gt;"wait"),0,IF(OR(I86="wait",AOHL!$E87=1),IF(AND('WMp0-100'!T88&gt;Sheet1!$E88,'WMp0-100'!T88&lt;Sheet1!$D88),'WMp0-100'!T88,"wait"),"wait")))</f>
        <v>0</v>
      </c>
      <c r="J87" s="7">
        <f t="shared" si="36"/>
        <v>0</v>
      </c>
      <c r="K87" s="7">
        <f>IF(AND(K86&gt;0,K86&lt;&gt;"wait"),K86,IF(AND(AOHL!$E87=0,K86&lt;&gt;"wait"),0,IF(OR(K86="wait",AOHL!$E87=1),IF(AND('WMp0-100'!U88&gt;Sheet1!$E88,'WMp0-100'!U88&lt;Sheet1!$D88),'WMp0-100'!U88,"wait"),"wait")))</f>
        <v>0</v>
      </c>
      <c r="L87" s="7">
        <f t="shared" si="37"/>
        <v>0</v>
      </c>
      <c r="M87" s="7">
        <f>IF(AND(M86&gt;0,M86&lt;&gt;"wait"),M86,IF(AND(AOHL!$E87=0,M86&lt;&gt;"wait"),0,IF(OR(M86="wait",AOHL!$E87=1),IF(AND('WMp0-100'!V88&gt;Sheet1!$E88,'WMp0-100'!V88&lt;Sheet1!$D88),'WMp0-100'!V88,"wait"),"wait")))</f>
        <v>0</v>
      </c>
      <c r="N87" s="7">
        <f t="shared" si="38"/>
        <v>0</v>
      </c>
      <c r="O87" s="7">
        <f>IF(AND(O86&gt;0,O86&lt;&gt;"wait"),O86,IF(AND(AOHL!$E87=0,O86&lt;&gt;"wait"),0,IF(OR(O86="wait",AOHL!$E87=1),IF(AND('WMp0-100'!W88&gt;Sheet1!$E88,'WMp0-100'!W88&lt;Sheet1!$D88),'WMp0-100'!W88,"wait"),"wait")))</f>
        <v>0</v>
      </c>
      <c r="P87" s="7">
        <f t="shared" si="39"/>
        <v>0</v>
      </c>
      <c r="Q87" s="7">
        <f>IF(AND(Q86&gt;0,Q86&lt;&gt;"wait"),Q86,IF(AND(AOHL!$E87=0,Q86&lt;&gt;"wait"),0,IF(OR(Q86="wait",AOHL!$E87=1),IF(AND('WMp0-100'!X88&gt;Sheet1!$E88,'WMp0-100'!X88&lt;Sheet1!$D88),'WMp0-100'!X88,"wait"),"wait")))</f>
        <v>0</v>
      </c>
      <c r="R87" s="7">
        <f t="shared" si="40"/>
        <v>0</v>
      </c>
      <c r="S87" s="7">
        <f>IF(AND(S86&gt;0,S86&lt;&gt;"wait"),S86,IF(AND(AOHL!$E87=0,S86&lt;&gt;"wait"),0,IF(OR(S86="wait",AOHL!$E87=1),IF(AND('WMp0-100'!Y88&gt;Sheet1!$E88,'WMp0-100'!Y88&lt;Sheet1!$D88),'WMp0-100'!Y88,"wait"),"wait")))</f>
        <v>0</v>
      </c>
      <c r="T87" s="7">
        <f t="shared" si="41"/>
        <v>0</v>
      </c>
      <c r="U87" s="7">
        <f>IF(AND(U86&gt;0,U86&lt;&gt;"wait"),U86,IF(AND(AOHL!$E87=0,U86&lt;&gt;"wait"),0,IF(OR(U86="wait",AOHL!$E87=1),IF(AND('WMp0-100'!Z88&gt;Sheet1!$E88,'WMp0-100'!Z88&lt;Sheet1!$D88),'WMp0-100'!Z88,"wait"),"wait")))</f>
        <v>0</v>
      </c>
      <c r="V87" s="7">
        <f t="shared" si="42"/>
        <v>0</v>
      </c>
      <c r="W87" s="7">
        <f>IF(AND(W86&gt;0,W86&lt;&gt;"wait"),W86,IF(AND(AOHL!$E87=0,W86&lt;&gt;"wait"),0,IF(OR(W86="wait",AOHL!$E87=1),IF(AND('WMp0-100'!AA88&gt;Sheet1!$E88,'WMp0-100'!AA88&lt;Sheet1!$D88),'WMp0-100'!AA88,"wait"),"wait")))</f>
        <v>0</v>
      </c>
      <c r="X87" s="7">
        <f t="shared" si="43"/>
        <v>0</v>
      </c>
      <c r="Z87" s="7">
        <f>IF(AND(Z86&gt;0,Z86&lt;&gt;"wait"),Z86,IF(AND(AOHL!$F87=0,Z86&lt;&gt;"wait"),0,IF(OR(Z86="wait",AOHL!$F87=1),IF(AND('WMp0-100'!AC88&gt;Sheet1!$E88,'WMp0-100'!AC88&lt;Sheet1!$D88),'WMp0-100'!AC88,"wait"),"wait")))</f>
        <v>0</v>
      </c>
      <c r="AA87" s="7">
        <f t="shared" si="44"/>
        <v>0</v>
      </c>
      <c r="AB87" s="7">
        <f>IF(AND(AB86&gt;0,AB86&lt;&gt;"wait"),AB86,IF(AND(AOHL!$F87=0,AB86&lt;&gt;"wait"),0,IF(OR(AB86="wait",AOHL!$F87=1),IF(AND('WMp0-100'!AD88&gt;Sheet1!$E88,'WMp0-100'!AD88&lt;Sheet1!$D88),'WMp0-100'!AD88,"wait"),"wait")))</f>
        <v>0</v>
      </c>
      <c r="AC87" s="7">
        <f t="shared" si="45"/>
        <v>0</v>
      </c>
      <c r="AD87" s="7">
        <f>IF(AND(AD86&gt;0,AD86&lt;&gt;"wait"),AD86,IF(AND(AOHL!$F87=0,AD86&lt;&gt;"wait"),0,IF(OR(AD86="wait",AOHL!$F87=1),IF(AND('WMp0-100'!AE88&gt;Sheet1!$E88,'WMp0-100'!AE88&lt;Sheet1!$D88),'WMp0-100'!AE88,"wait"),"wait")))</f>
        <v>0</v>
      </c>
      <c r="AE87" s="7">
        <f t="shared" si="46"/>
        <v>0</v>
      </c>
      <c r="AF87" s="7">
        <f>IF(AND(AF86&gt;0,AF86&lt;&gt;"wait"),AF86,IF(AND(AOHL!$F87=0,AF86&lt;&gt;"wait"),0,IF(OR(AF86="wait",AOHL!$F87=1),IF(AND('WMp0-100'!AF88&gt;Sheet1!$E88,'WMp0-100'!AF88&lt;Sheet1!$D88),'WMp0-100'!AF88,"wait"),"wait")))</f>
        <v>0</v>
      </c>
      <c r="AG87" s="7">
        <f t="shared" si="47"/>
        <v>0</v>
      </c>
      <c r="AH87" s="7">
        <f>IF(AND(AH86&gt;0,AH86&lt;&gt;"wait"),AH86,IF(AND(AOHL!$F87=0,AH86&lt;&gt;"wait"),0,IF(OR(AH86="wait",AOHL!$F87=1),IF(AND('WMp0-100'!AG88&gt;Sheet1!$E88,'WMp0-100'!AG88&lt;Sheet1!$D88),'WMp0-100'!AG88,"wait"),"wait")))</f>
        <v>0</v>
      </c>
      <c r="AI87" s="7">
        <f t="shared" si="48"/>
        <v>0</v>
      </c>
      <c r="AJ87" s="7">
        <f>IF(AND(AJ86&gt;0,AJ86&lt;&gt;"wait"),AJ86,IF(AND(AOHL!$F87=0,AJ86&lt;&gt;"wait"),0,IF(OR(AJ86="wait",AOHL!$F87=1),IF(AND('WMp0-100'!AH88&gt;Sheet1!$E88,'WMp0-100'!AH88&lt;Sheet1!$D88),'WMp0-100'!AH88,"wait"),"wait")))</f>
        <v>0</v>
      </c>
      <c r="AK87" s="7">
        <f t="shared" si="49"/>
        <v>0</v>
      </c>
      <c r="AL87" s="7">
        <f>IF(AND(AL86&gt;0,AL86&lt;&gt;"wait"),AL86,IF(AND(AOHL!$F87=0,AL86&lt;&gt;"wait"),0,IF(OR(AL86="wait",AOHL!$F87=1),IF(AND('WMp0-100'!AI88&gt;Sheet1!$E88,'WMp0-100'!AI88&lt;Sheet1!$D88),'WMp0-100'!AI88,"wait"),"wait")))</f>
        <v>0</v>
      </c>
      <c r="AM87" s="7">
        <f t="shared" si="50"/>
        <v>0</v>
      </c>
      <c r="AN87" s="7">
        <f>IF(AND(AN86&gt;0,AN86&lt;&gt;"wait"),AN86,IF(AND(AOHL!$F87=0,AN86&lt;&gt;"wait"),0,IF(OR(AN86="wait",AOHL!$F87=1),IF(AND('WMp0-100'!AJ88&gt;Sheet1!$E88,'WMp0-100'!AJ88&lt;Sheet1!$D88),'WMp0-100'!AJ88,"wait"),"wait")))</f>
        <v>0</v>
      </c>
      <c r="AO87" s="7">
        <f t="shared" si="51"/>
        <v>0</v>
      </c>
      <c r="AP87" s="7">
        <f>IF(AND(AP86&gt;0,AP86&lt;&gt;"wait"),AP86,IF(AND(AOHL!$F87=0,AP86&lt;&gt;"wait"),0,IF(OR(AP86="wait",AOHL!$F87=1),IF(AND('WMp0-100'!AK88&gt;Sheet1!$E88,'WMp0-100'!AK88&lt;Sheet1!$D88),'WMp0-100'!AK88,"wait"),"wait")))</f>
        <v>0</v>
      </c>
      <c r="AQ87" s="7">
        <f t="shared" si="52"/>
        <v>0</v>
      </c>
      <c r="AR87" s="7">
        <f>IF(AND(AR86&gt;0,AR86&lt;&gt;"wait"),AR86,IF(AND(AOHL!$F87=0,AR86&lt;&gt;"wait"),0,IF(OR(AR86="wait",AOHL!$F87=1),IF(AND('WMp0-100'!AL88&gt;Sheet1!$E88,'WMp0-100'!AL88&lt;Sheet1!$D88),'WMp0-100'!AL88,"wait"),"wait")))</f>
        <v>0</v>
      </c>
      <c r="AS87" s="7">
        <f t="shared" si="53"/>
        <v>0</v>
      </c>
      <c r="AT87" s="7">
        <f>IF(AND(AT86&gt;0,AT86&lt;&gt;"wait"),AT86,IF(AND(AOHL!$F87=0,AT86&lt;&gt;"wait"),0,IF(OR(AT86="wait",AOHL!$F87=1),IF(AND('WMp0-100'!AM88&gt;Sheet1!$E88,'WMp0-100'!AM88&lt;Sheet1!$D88),'WMp0-100'!AM88,"wait"),"wait")))</f>
        <v>0</v>
      </c>
      <c r="AU87" s="7">
        <f t="shared" si="54"/>
        <v>0</v>
      </c>
      <c r="AV87" s="7"/>
      <c r="AW87" s="7">
        <f>IF(AND(AW86&gt;0,AW86&lt;&gt;"wait"),AW86,IF(AND(AOHL!$G87=0,AW86&lt;&gt;"wait"),0,IF(OR(AW86="wait",AOHL!$G87=1),IF(AND('WMp0-100'!AO88&gt;Sheet1!$E88,'WMp0-100'!AO88&lt;Sheet1!$D88),'WMp0-100'!AO88,"wait"),"wait")))</f>
        <v>0</v>
      </c>
      <c r="AX87" s="7">
        <f t="shared" si="55"/>
        <v>0</v>
      </c>
      <c r="AY87" s="7">
        <f>IF(AND(AY86&gt;0,AY86&lt;&gt;"wait"),AY86,IF(AND(AOHL!$G87=0,AY86&lt;&gt;"wait"),0,IF(OR(AY86="wait",AOHL!$G87=1),IF(AND('WMp0-100'!AP88&gt;Sheet1!$E88,'WMp0-100'!AP88&lt;Sheet1!$D88),'WMp0-100'!AP88,"wait"),"wait")))</f>
        <v>0</v>
      </c>
      <c r="AZ87" s="7">
        <f t="shared" si="56"/>
        <v>0</v>
      </c>
      <c r="BA87" s="7">
        <f>IF(AND(BA86&gt;0,BA86&lt;&gt;"wait"),BA86,IF(AND(AOHL!$G87=0,BA86&lt;&gt;"wait"),0,IF(OR(BA86="wait",AOHL!$G87=1),IF(AND('WMp0-100'!AQ88&gt;Sheet1!$E88,'WMp0-100'!AQ88&lt;Sheet1!$D88),'WMp0-100'!AQ88,"wait"),"wait")))</f>
        <v>0</v>
      </c>
      <c r="BB87" s="7">
        <f t="shared" si="57"/>
        <v>0</v>
      </c>
      <c r="BC87" s="7">
        <f>IF(AND(BC86&gt;0,BC86&lt;&gt;"wait"),BC86,IF(AND(AOHL!$G87=0,BC86&lt;&gt;"wait"),0,IF(OR(BC86="wait",AOHL!$G87=1),IF(AND('WMp0-100'!AR88&gt;Sheet1!$E88,'WMp0-100'!AR88&lt;Sheet1!$D88),'WMp0-100'!AR88,"wait"),"wait")))</f>
        <v>0</v>
      </c>
      <c r="BD87" s="7">
        <f t="shared" si="58"/>
        <v>0</v>
      </c>
      <c r="BE87" s="7">
        <f>IF(AND(BE86&gt;0,BE86&lt;&gt;"wait"),BE86,IF(AND(AOHL!$G87=0,BE86&lt;&gt;"wait"),0,IF(OR(BE86="wait",AOHL!$G87=1),IF(AND('WMp0-100'!AS88&gt;Sheet1!$E88,'WMp0-100'!AS88&lt;Sheet1!$D88),'WMp0-100'!AS88,"wait"),"wait")))</f>
        <v>0</v>
      </c>
      <c r="BF87" s="7">
        <f t="shared" si="59"/>
        <v>0</v>
      </c>
      <c r="BG87" s="7">
        <f>IF(AND(BG86&gt;0,BG86&lt;&gt;"wait"),BG86,IF(AND(AOHL!$G87=0,BG86&lt;&gt;"wait"),0,IF(OR(BG86="wait",AOHL!$G87=1),IF(AND('WMp0-100'!AT88&gt;Sheet1!$E88,'WMp0-100'!AT88&lt;Sheet1!$D88),'WMp0-100'!AT88,"wait"),"wait")))</f>
        <v>0</v>
      </c>
      <c r="BH87" s="7">
        <f t="shared" si="60"/>
        <v>0</v>
      </c>
      <c r="BI87" s="7">
        <f>IF(AND(BI86&gt;0,BI86&lt;&gt;"wait"),BI86,IF(AND(AOHL!$G87=0,BI86&lt;&gt;"wait"),0,IF(OR(BI86="wait",AOHL!$G87=1),IF(AND('WMp0-100'!AU88&gt;Sheet1!$E88,'WMp0-100'!AU88&lt;Sheet1!$D88),'WMp0-100'!AU88,"wait"),"wait")))</f>
        <v>0</v>
      </c>
      <c r="BJ87" s="7">
        <f t="shared" si="61"/>
        <v>0</v>
      </c>
      <c r="BK87" s="7">
        <f>IF(AND(BK86&gt;0,BK86&lt;&gt;"wait"),BK86,IF(AND(AOHL!$G87=0,BK86&lt;&gt;"wait"),0,IF(OR(BK86="wait",AOHL!$G87=1),IF(AND('WMp0-100'!AV88&gt;Sheet1!$E88,'WMp0-100'!AV88&lt;Sheet1!$D88),'WMp0-100'!AV88,"wait"),"wait")))</f>
        <v>0</v>
      </c>
      <c r="BL87" s="7">
        <f t="shared" si="62"/>
        <v>0</v>
      </c>
      <c r="BM87" s="7">
        <f>IF(AND(BM86&gt;0,BM86&lt;&gt;"wait"),BM86,IF(AND(AOHL!$G87=0,BM86&lt;&gt;"wait"),0,IF(OR(BM86="wait",AOHL!$G87=1),IF(AND('WMp0-100'!AW88&gt;Sheet1!$E88,'WMp0-100'!AW88&lt;Sheet1!$D88),'WMp0-100'!AW88,"wait"),"wait")))</f>
        <v>0</v>
      </c>
      <c r="BN87" s="7">
        <f t="shared" si="63"/>
        <v>0</v>
      </c>
      <c r="BO87" s="7">
        <f>IF(AND(BO86&gt;0,BO86&lt;&gt;"wait"),BO86,IF(AND(AOHL!$G87=0,BO86&lt;&gt;"wait"),0,IF(OR(BO86="wait",AOHL!$G87=1),IF(AND('WMp0-100'!AX88&gt;Sheet1!$E88,'WMp0-100'!AX88&lt;Sheet1!$D88),'WMp0-100'!AX88,"wait"),"wait")))</f>
        <v>0</v>
      </c>
      <c r="BP87" s="7">
        <f t="shared" si="64"/>
        <v>0</v>
      </c>
      <c r="BQ87" s="7">
        <f>IF(AND(BQ86&gt;0,BQ86&lt;&gt;"wait"),BQ86,IF(AND(AOHL!$G87=0,BQ86&lt;&gt;"wait"),0,IF(OR(BQ86="wait",AOHL!$G87=1),IF(AND('WMp0-100'!AY88&gt;Sheet1!$E88,'WMp0-100'!AY88&lt;Sheet1!$D88),'WMp0-100'!AY88,"wait"),"wait")))</f>
        <v>0</v>
      </c>
      <c r="BR87" s="7">
        <f t="shared" si="65"/>
        <v>0</v>
      </c>
    </row>
    <row r="88" spans="1:70" x14ac:dyDescent="0.3">
      <c r="A88" t="str">
        <f>Sheet1!B88</f>
        <v>03/01 10:41</v>
      </c>
      <c r="C88" s="7">
        <f>IF(AND(C87&gt;0,C87&lt;&gt;"wait"),C87,IF(AND(AOHL!$E88=0,C87&lt;&gt;"wait"),0,IF(OR(C87="wait",AOHL!$E88=1),IF(AND('WMp0-100'!Q89&gt;Sheet1!$E89,'WMp0-100'!Q89&lt;Sheet1!$D89),'WMp0-100'!Q89,"wait"),"wait")))</f>
        <v>0</v>
      </c>
      <c r="D88" s="7">
        <f t="shared" si="33"/>
        <v>0</v>
      </c>
      <c r="E88" s="7">
        <f>IF(AND(E87&gt;0,E87&lt;&gt;"wait"),E87,IF(AND(AOHL!$E88=0,E87&lt;&gt;"wait"),0,IF(OR(E87="wait",AOHL!$E88=1),IF(AND('WMp0-100'!R89&gt;Sheet1!$E89,'WMp0-100'!R89&lt;Sheet1!$D89),'WMp0-100'!R89,"wait"),"wait")))</f>
        <v>0</v>
      </c>
      <c r="F88" s="7">
        <f t="shared" si="34"/>
        <v>0</v>
      </c>
      <c r="G88" s="7">
        <f>IF(AND(G87&gt;0,G87&lt;&gt;"wait"),G87,IF(AND(AOHL!$E88=0,G87&lt;&gt;"wait"),0,IF(OR(G87="wait",AOHL!$E88=1),IF(AND('WMp0-100'!S89&gt;Sheet1!$E89,'WMp0-100'!S89&lt;Sheet1!$D89),'WMp0-100'!S89,"wait"),"wait")))</f>
        <v>0</v>
      </c>
      <c r="H88" s="7">
        <f t="shared" si="35"/>
        <v>0</v>
      </c>
      <c r="I88" s="7">
        <f>IF(AND(I87&gt;0,I87&lt;&gt;"wait"),I87,IF(AND(AOHL!$E88=0,I87&lt;&gt;"wait"),0,IF(OR(I87="wait",AOHL!$E88=1),IF(AND('WMp0-100'!T89&gt;Sheet1!$E89,'WMp0-100'!T89&lt;Sheet1!$D89),'WMp0-100'!T89,"wait"),"wait")))</f>
        <v>0</v>
      </c>
      <c r="J88" s="7">
        <f t="shared" si="36"/>
        <v>0</v>
      </c>
      <c r="K88" s="7">
        <f>IF(AND(K87&gt;0,K87&lt;&gt;"wait"),K87,IF(AND(AOHL!$E88=0,K87&lt;&gt;"wait"),0,IF(OR(K87="wait",AOHL!$E88=1),IF(AND('WMp0-100'!U89&gt;Sheet1!$E89,'WMp0-100'!U89&lt;Sheet1!$D89),'WMp0-100'!U89,"wait"),"wait")))</f>
        <v>0</v>
      </c>
      <c r="L88" s="7">
        <f t="shared" si="37"/>
        <v>0</v>
      </c>
      <c r="M88" s="7">
        <f>IF(AND(M87&gt;0,M87&lt;&gt;"wait"),M87,IF(AND(AOHL!$E88=0,M87&lt;&gt;"wait"),0,IF(OR(M87="wait",AOHL!$E88=1),IF(AND('WMp0-100'!V89&gt;Sheet1!$E89,'WMp0-100'!V89&lt;Sheet1!$D89),'WMp0-100'!V89,"wait"),"wait")))</f>
        <v>0</v>
      </c>
      <c r="N88" s="7">
        <f t="shared" si="38"/>
        <v>0</v>
      </c>
      <c r="O88" s="7">
        <f>IF(AND(O87&gt;0,O87&lt;&gt;"wait"),O87,IF(AND(AOHL!$E88=0,O87&lt;&gt;"wait"),0,IF(OR(O87="wait",AOHL!$E88=1),IF(AND('WMp0-100'!W89&gt;Sheet1!$E89,'WMp0-100'!W89&lt;Sheet1!$D89),'WMp0-100'!W89,"wait"),"wait")))</f>
        <v>0</v>
      </c>
      <c r="P88" s="7">
        <f t="shared" si="39"/>
        <v>0</v>
      </c>
      <c r="Q88" s="7">
        <f>IF(AND(Q87&gt;0,Q87&lt;&gt;"wait"),Q87,IF(AND(AOHL!$E88=0,Q87&lt;&gt;"wait"),0,IF(OR(Q87="wait",AOHL!$E88=1),IF(AND('WMp0-100'!X89&gt;Sheet1!$E89,'WMp0-100'!X89&lt;Sheet1!$D89),'WMp0-100'!X89,"wait"),"wait")))</f>
        <v>0</v>
      </c>
      <c r="R88" s="7">
        <f t="shared" si="40"/>
        <v>0</v>
      </c>
      <c r="S88" s="7">
        <f>IF(AND(S87&gt;0,S87&lt;&gt;"wait"),S87,IF(AND(AOHL!$E88=0,S87&lt;&gt;"wait"),0,IF(OR(S87="wait",AOHL!$E88=1),IF(AND('WMp0-100'!Y89&gt;Sheet1!$E89,'WMp0-100'!Y89&lt;Sheet1!$D89),'WMp0-100'!Y89,"wait"),"wait")))</f>
        <v>0</v>
      </c>
      <c r="T88" s="7">
        <f t="shared" si="41"/>
        <v>0</v>
      </c>
      <c r="U88" s="7">
        <f>IF(AND(U87&gt;0,U87&lt;&gt;"wait"),U87,IF(AND(AOHL!$E88=0,U87&lt;&gt;"wait"),0,IF(OR(U87="wait",AOHL!$E88=1),IF(AND('WMp0-100'!Z89&gt;Sheet1!$E89,'WMp0-100'!Z89&lt;Sheet1!$D89),'WMp0-100'!Z89,"wait"),"wait")))</f>
        <v>0</v>
      </c>
      <c r="V88" s="7">
        <f t="shared" si="42"/>
        <v>0</v>
      </c>
      <c r="W88" s="7">
        <f>IF(AND(W87&gt;0,W87&lt;&gt;"wait"),W87,IF(AND(AOHL!$E88=0,W87&lt;&gt;"wait"),0,IF(OR(W87="wait",AOHL!$E88=1),IF(AND('WMp0-100'!AA89&gt;Sheet1!$E89,'WMp0-100'!AA89&lt;Sheet1!$D89),'WMp0-100'!AA89,"wait"),"wait")))</f>
        <v>0</v>
      </c>
      <c r="X88" s="7">
        <f t="shared" si="43"/>
        <v>0</v>
      </c>
      <c r="Z88" s="7">
        <f>IF(AND(Z87&gt;0,Z87&lt;&gt;"wait"),Z87,IF(AND(AOHL!$F88=0,Z87&lt;&gt;"wait"),0,IF(OR(Z87="wait",AOHL!$F88=1),IF(AND('WMp0-100'!AC89&gt;Sheet1!$E89,'WMp0-100'!AC89&lt;Sheet1!$D89),'WMp0-100'!AC89,"wait"),"wait")))</f>
        <v>0</v>
      </c>
      <c r="AA88" s="7">
        <f t="shared" si="44"/>
        <v>0</v>
      </c>
      <c r="AB88" s="7">
        <f>IF(AND(AB87&gt;0,AB87&lt;&gt;"wait"),AB87,IF(AND(AOHL!$F88=0,AB87&lt;&gt;"wait"),0,IF(OR(AB87="wait",AOHL!$F88=1),IF(AND('WMp0-100'!AD89&gt;Sheet1!$E89,'WMp0-100'!AD89&lt;Sheet1!$D89),'WMp0-100'!AD89,"wait"),"wait")))</f>
        <v>0</v>
      </c>
      <c r="AC88" s="7">
        <f t="shared" si="45"/>
        <v>0</v>
      </c>
      <c r="AD88" s="7">
        <f>IF(AND(AD87&gt;0,AD87&lt;&gt;"wait"),AD87,IF(AND(AOHL!$F88=0,AD87&lt;&gt;"wait"),0,IF(OR(AD87="wait",AOHL!$F88=1),IF(AND('WMp0-100'!AE89&gt;Sheet1!$E89,'WMp0-100'!AE89&lt;Sheet1!$D89),'WMp0-100'!AE89,"wait"),"wait")))</f>
        <v>0</v>
      </c>
      <c r="AE88" s="7">
        <f t="shared" si="46"/>
        <v>0</v>
      </c>
      <c r="AF88" s="7">
        <f>IF(AND(AF87&gt;0,AF87&lt;&gt;"wait"),AF87,IF(AND(AOHL!$F88=0,AF87&lt;&gt;"wait"),0,IF(OR(AF87="wait",AOHL!$F88=1),IF(AND('WMp0-100'!AF89&gt;Sheet1!$E89,'WMp0-100'!AF89&lt;Sheet1!$D89),'WMp0-100'!AF89,"wait"),"wait")))</f>
        <v>0</v>
      </c>
      <c r="AG88" s="7">
        <f t="shared" si="47"/>
        <v>0</v>
      </c>
      <c r="AH88" s="7">
        <f>IF(AND(AH87&gt;0,AH87&lt;&gt;"wait"),AH87,IF(AND(AOHL!$F88=0,AH87&lt;&gt;"wait"),0,IF(OR(AH87="wait",AOHL!$F88=1),IF(AND('WMp0-100'!AG89&gt;Sheet1!$E89,'WMp0-100'!AG89&lt;Sheet1!$D89),'WMp0-100'!AG89,"wait"),"wait")))</f>
        <v>0</v>
      </c>
      <c r="AI88" s="7">
        <f t="shared" si="48"/>
        <v>0</v>
      </c>
      <c r="AJ88" s="7">
        <f>IF(AND(AJ87&gt;0,AJ87&lt;&gt;"wait"),AJ87,IF(AND(AOHL!$F88=0,AJ87&lt;&gt;"wait"),0,IF(OR(AJ87="wait",AOHL!$F88=1),IF(AND('WMp0-100'!AH89&gt;Sheet1!$E89,'WMp0-100'!AH89&lt;Sheet1!$D89),'WMp0-100'!AH89,"wait"),"wait")))</f>
        <v>0</v>
      </c>
      <c r="AK88" s="7">
        <f t="shared" si="49"/>
        <v>0</v>
      </c>
      <c r="AL88" s="7">
        <f>IF(AND(AL87&gt;0,AL87&lt;&gt;"wait"),AL87,IF(AND(AOHL!$F88=0,AL87&lt;&gt;"wait"),0,IF(OR(AL87="wait",AOHL!$F88=1),IF(AND('WMp0-100'!AI89&gt;Sheet1!$E89,'WMp0-100'!AI89&lt;Sheet1!$D89),'WMp0-100'!AI89,"wait"),"wait")))</f>
        <v>0</v>
      </c>
      <c r="AM88" s="7">
        <f t="shared" si="50"/>
        <v>0</v>
      </c>
      <c r="AN88" s="7">
        <f>IF(AND(AN87&gt;0,AN87&lt;&gt;"wait"),AN87,IF(AND(AOHL!$F88=0,AN87&lt;&gt;"wait"),0,IF(OR(AN87="wait",AOHL!$F88=1),IF(AND('WMp0-100'!AJ89&gt;Sheet1!$E89,'WMp0-100'!AJ89&lt;Sheet1!$D89),'WMp0-100'!AJ89,"wait"),"wait")))</f>
        <v>0</v>
      </c>
      <c r="AO88" s="7">
        <f t="shared" si="51"/>
        <v>0</v>
      </c>
      <c r="AP88" s="7">
        <f>IF(AND(AP87&gt;0,AP87&lt;&gt;"wait"),AP87,IF(AND(AOHL!$F88=0,AP87&lt;&gt;"wait"),0,IF(OR(AP87="wait",AOHL!$F88=1),IF(AND('WMp0-100'!AK89&gt;Sheet1!$E89,'WMp0-100'!AK89&lt;Sheet1!$D89),'WMp0-100'!AK89,"wait"),"wait")))</f>
        <v>0</v>
      </c>
      <c r="AQ88" s="7">
        <f t="shared" si="52"/>
        <v>0</v>
      </c>
      <c r="AR88" s="7">
        <f>IF(AND(AR87&gt;0,AR87&lt;&gt;"wait"),AR87,IF(AND(AOHL!$F88=0,AR87&lt;&gt;"wait"),0,IF(OR(AR87="wait",AOHL!$F88=1),IF(AND('WMp0-100'!AL89&gt;Sheet1!$E89,'WMp0-100'!AL89&lt;Sheet1!$D89),'WMp0-100'!AL89,"wait"),"wait")))</f>
        <v>0</v>
      </c>
      <c r="AS88" s="7">
        <f t="shared" si="53"/>
        <v>0</v>
      </c>
      <c r="AT88" s="7">
        <f>IF(AND(AT87&gt;0,AT87&lt;&gt;"wait"),AT87,IF(AND(AOHL!$F88=0,AT87&lt;&gt;"wait"),0,IF(OR(AT87="wait",AOHL!$F88=1),IF(AND('WMp0-100'!AM89&gt;Sheet1!$E89,'WMp0-100'!AM89&lt;Sheet1!$D89),'WMp0-100'!AM89,"wait"),"wait")))</f>
        <v>0</v>
      </c>
      <c r="AU88" s="7">
        <f t="shared" si="54"/>
        <v>0</v>
      </c>
      <c r="AV88" s="7"/>
      <c r="AW88" s="7">
        <f>IF(AND(AW87&gt;0,AW87&lt;&gt;"wait"),AW87,IF(AND(AOHL!$G88=0,AW87&lt;&gt;"wait"),0,IF(OR(AW87="wait",AOHL!$G88=1),IF(AND('WMp0-100'!AO89&gt;Sheet1!$E89,'WMp0-100'!AO89&lt;Sheet1!$D89),'WMp0-100'!AO89,"wait"),"wait")))</f>
        <v>0</v>
      </c>
      <c r="AX88" s="7">
        <f t="shared" si="55"/>
        <v>0</v>
      </c>
      <c r="AY88" s="7">
        <f>IF(AND(AY87&gt;0,AY87&lt;&gt;"wait"),AY87,IF(AND(AOHL!$G88=0,AY87&lt;&gt;"wait"),0,IF(OR(AY87="wait",AOHL!$G88=1),IF(AND('WMp0-100'!AP89&gt;Sheet1!$E89,'WMp0-100'!AP89&lt;Sheet1!$D89),'WMp0-100'!AP89,"wait"),"wait")))</f>
        <v>0</v>
      </c>
      <c r="AZ88" s="7">
        <f t="shared" si="56"/>
        <v>0</v>
      </c>
      <c r="BA88" s="7">
        <f>IF(AND(BA87&gt;0,BA87&lt;&gt;"wait"),BA87,IF(AND(AOHL!$G88=0,BA87&lt;&gt;"wait"),0,IF(OR(BA87="wait",AOHL!$G88=1),IF(AND('WMp0-100'!AQ89&gt;Sheet1!$E89,'WMp0-100'!AQ89&lt;Sheet1!$D89),'WMp0-100'!AQ89,"wait"),"wait")))</f>
        <v>0</v>
      </c>
      <c r="BB88" s="7">
        <f t="shared" si="57"/>
        <v>0</v>
      </c>
      <c r="BC88" s="7">
        <f>IF(AND(BC87&gt;0,BC87&lt;&gt;"wait"),BC87,IF(AND(AOHL!$G88=0,BC87&lt;&gt;"wait"),0,IF(OR(BC87="wait",AOHL!$G88=1),IF(AND('WMp0-100'!AR89&gt;Sheet1!$E89,'WMp0-100'!AR89&lt;Sheet1!$D89),'WMp0-100'!AR89,"wait"),"wait")))</f>
        <v>0</v>
      </c>
      <c r="BD88" s="7">
        <f t="shared" si="58"/>
        <v>0</v>
      </c>
      <c r="BE88" s="7">
        <f>IF(AND(BE87&gt;0,BE87&lt;&gt;"wait"),BE87,IF(AND(AOHL!$G88=0,BE87&lt;&gt;"wait"),0,IF(OR(BE87="wait",AOHL!$G88=1),IF(AND('WMp0-100'!AS89&gt;Sheet1!$E89,'WMp0-100'!AS89&lt;Sheet1!$D89),'WMp0-100'!AS89,"wait"),"wait")))</f>
        <v>0</v>
      </c>
      <c r="BF88" s="7">
        <f t="shared" si="59"/>
        <v>0</v>
      </c>
      <c r="BG88" s="7">
        <f>IF(AND(BG87&gt;0,BG87&lt;&gt;"wait"),BG87,IF(AND(AOHL!$G88=0,BG87&lt;&gt;"wait"),0,IF(OR(BG87="wait",AOHL!$G88=1),IF(AND('WMp0-100'!AT89&gt;Sheet1!$E89,'WMp0-100'!AT89&lt;Sheet1!$D89),'WMp0-100'!AT89,"wait"),"wait")))</f>
        <v>0</v>
      </c>
      <c r="BH88" s="7">
        <f t="shared" si="60"/>
        <v>0</v>
      </c>
      <c r="BI88" s="7">
        <f>IF(AND(BI87&gt;0,BI87&lt;&gt;"wait"),BI87,IF(AND(AOHL!$G88=0,BI87&lt;&gt;"wait"),0,IF(OR(BI87="wait",AOHL!$G88=1),IF(AND('WMp0-100'!AU89&gt;Sheet1!$E89,'WMp0-100'!AU89&lt;Sheet1!$D89),'WMp0-100'!AU89,"wait"),"wait")))</f>
        <v>0</v>
      </c>
      <c r="BJ88" s="7">
        <f t="shared" si="61"/>
        <v>0</v>
      </c>
      <c r="BK88" s="7">
        <f>IF(AND(BK87&gt;0,BK87&lt;&gt;"wait"),BK87,IF(AND(AOHL!$G88=0,BK87&lt;&gt;"wait"),0,IF(OR(BK87="wait",AOHL!$G88=1),IF(AND('WMp0-100'!AV89&gt;Sheet1!$E89,'WMp0-100'!AV89&lt;Sheet1!$D89),'WMp0-100'!AV89,"wait"),"wait")))</f>
        <v>0</v>
      </c>
      <c r="BL88" s="7">
        <f t="shared" si="62"/>
        <v>0</v>
      </c>
      <c r="BM88" s="7">
        <f>IF(AND(BM87&gt;0,BM87&lt;&gt;"wait"),BM87,IF(AND(AOHL!$G88=0,BM87&lt;&gt;"wait"),0,IF(OR(BM87="wait",AOHL!$G88=1),IF(AND('WMp0-100'!AW89&gt;Sheet1!$E89,'WMp0-100'!AW89&lt;Sheet1!$D89),'WMp0-100'!AW89,"wait"),"wait")))</f>
        <v>0</v>
      </c>
      <c r="BN88" s="7">
        <f t="shared" si="63"/>
        <v>0</v>
      </c>
      <c r="BO88" s="7">
        <f>IF(AND(BO87&gt;0,BO87&lt;&gt;"wait"),BO87,IF(AND(AOHL!$G88=0,BO87&lt;&gt;"wait"),0,IF(OR(BO87="wait",AOHL!$G88=1),IF(AND('WMp0-100'!AX89&gt;Sheet1!$E89,'WMp0-100'!AX89&lt;Sheet1!$D89),'WMp0-100'!AX89,"wait"),"wait")))</f>
        <v>0</v>
      </c>
      <c r="BP88" s="7">
        <f t="shared" si="64"/>
        <v>0</v>
      </c>
      <c r="BQ88" s="7">
        <f>IF(AND(BQ87&gt;0,BQ87&lt;&gt;"wait"),BQ87,IF(AND(AOHL!$G88=0,BQ87&lt;&gt;"wait"),0,IF(OR(BQ87="wait",AOHL!$G88=1),IF(AND('WMp0-100'!AY89&gt;Sheet1!$E89,'WMp0-100'!AY89&lt;Sheet1!$D89),'WMp0-100'!AY89,"wait"),"wait")))</f>
        <v>0</v>
      </c>
      <c r="BR88" s="7">
        <f t="shared" si="65"/>
        <v>0</v>
      </c>
    </row>
    <row r="89" spans="1:70" x14ac:dyDescent="0.3">
      <c r="A89" t="str">
        <f>Sheet1!B89</f>
        <v>03/01 10:42</v>
      </c>
      <c r="C89" s="7">
        <f>IF(AND(C88&gt;0,C88&lt;&gt;"wait"),C88,IF(AND(AOHL!$E89=0,C88&lt;&gt;"wait"),0,IF(OR(C88="wait",AOHL!$E89=1),IF(AND('WMp0-100'!Q90&gt;Sheet1!$E90,'WMp0-100'!Q90&lt;Sheet1!$D90),'WMp0-100'!Q90,"wait"),"wait")))</f>
        <v>0</v>
      </c>
      <c r="D89" s="7">
        <f t="shared" si="33"/>
        <v>0</v>
      </c>
      <c r="E89" s="7">
        <f>IF(AND(E88&gt;0,E88&lt;&gt;"wait"),E88,IF(AND(AOHL!$E89=0,E88&lt;&gt;"wait"),0,IF(OR(E88="wait",AOHL!$E89=1),IF(AND('WMp0-100'!R90&gt;Sheet1!$E90,'WMp0-100'!R90&lt;Sheet1!$D90),'WMp0-100'!R90,"wait"),"wait")))</f>
        <v>0</v>
      </c>
      <c r="F89" s="7">
        <f t="shared" si="34"/>
        <v>0</v>
      </c>
      <c r="G89" s="7">
        <f>IF(AND(G88&gt;0,G88&lt;&gt;"wait"),G88,IF(AND(AOHL!$E89=0,G88&lt;&gt;"wait"),0,IF(OR(G88="wait",AOHL!$E89=1),IF(AND('WMp0-100'!S90&gt;Sheet1!$E90,'WMp0-100'!S90&lt;Sheet1!$D90),'WMp0-100'!S90,"wait"),"wait")))</f>
        <v>0</v>
      </c>
      <c r="H89" s="7">
        <f t="shared" si="35"/>
        <v>0</v>
      </c>
      <c r="I89" s="7">
        <f>IF(AND(I88&gt;0,I88&lt;&gt;"wait"),I88,IF(AND(AOHL!$E89=0,I88&lt;&gt;"wait"),0,IF(OR(I88="wait",AOHL!$E89=1),IF(AND('WMp0-100'!T90&gt;Sheet1!$E90,'WMp0-100'!T90&lt;Sheet1!$D90),'WMp0-100'!T90,"wait"),"wait")))</f>
        <v>0</v>
      </c>
      <c r="J89" s="7">
        <f t="shared" si="36"/>
        <v>0</v>
      </c>
      <c r="K89" s="7">
        <f>IF(AND(K88&gt;0,K88&lt;&gt;"wait"),K88,IF(AND(AOHL!$E89=0,K88&lt;&gt;"wait"),0,IF(OR(K88="wait",AOHL!$E89=1),IF(AND('WMp0-100'!U90&gt;Sheet1!$E90,'WMp0-100'!U90&lt;Sheet1!$D90),'WMp0-100'!U90,"wait"),"wait")))</f>
        <v>0</v>
      </c>
      <c r="L89" s="7">
        <f t="shared" si="37"/>
        <v>0</v>
      </c>
      <c r="M89" s="7">
        <f>IF(AND(M88&gt;0,M88&lt;&gt;"wait"),M88,IF(AND(AOHL!$E89=0,M88&lt;&gt;"wait"),0,IF(OR(M88="wait",AOHL!$E89=1),IF(AND('WMp0-100'!V90&gt;Sheet1!$E90,'WMp0-100'!V90&lt;Sheet1!$D90),'WMp0-100'!V90,"wait"),"wait")))</f>
        <v>0</v>
      </c>
      <c r="N89" s="7">
        <f t="shared" si="38"/>
        <v>0</v>
      </c>
      <c r="O89" s="7">
        <f>IF(AND(O88&gt;0,O88&lt;&gt;"wait"),O88,IF(AND(AOHL!$E89=0,O88&lt;&gt;"wait"),0,IF(OR(O88="wait",AOHL!$E89=1),IF(AND('WMp0-100'!W90&gt;Sheet1!$E90,'WMp0-100'!W90&lt;Sheet1!$D90),'WMp0-100'!W90,"wait"),"wait")))</f>
        <v>0</v>
      </c>
      <c r="P89" s="7">
        <f t="shared" si="39"/>
        <v>0</v>
      </c>
      <c r="Q89" s="7">
        <f>IF(AND(Q88&gt;0,Q88&lt;&gt;"wait"),Q88,IF(AND(AOHL!$E89=0,Q88&lt;&gt;"wait"),0,IF(OR(Q88="wait",AOHL!$E89=1),IF(AND('WMp0-100'!X90&gt;Sheet1!$E90,'WMp0-100'!X90&lt;Sheet1!$D90),'WMp0-100'!X90,"wait"),"wait")))</f>
        <v>0</v>
      </c>
      <c r="R89" s="7">
        <f t="shared" si="40"/>
        <v>0</v>
      </c>
      <c r="S89" s="7">
        <f>IF(AND(S88&gt;0,S88&lt;&gt;"wait"),S88,IF(AND(AOHL!$E89=0,S88&lt;&gt;"wait"),0,IF(OR(S88="wait",AOHL!$E89=1),IF(AND('WMp0-100'!Y90&gt;Sheet1!$E90,'WMp0-100'!Y90&lt;Sheet1!$D90),'WMp0-100'!Y90,"wait"),"wait")))</f>
        <v>0</v>
      </c>
      <c r="T89" s="7">
        <f t="shared" si="41"/>
        <v>0</v>
      </c>
      <c r="U89" s="7">
        <f>IF(AND(U88&gt;0,U88&lt;&gt;"wait"),U88,IF(AND(AOHL!$E89=0,U88&lt;&gt;"wait"),0,IF(OR(U88="wait",AOHL!$E89=1),IF(AND('WMp0-100'!Z90&gt;Sheet1!$E90,'WMp0-100'!Z90&lt;Sheet1!$D90),'WMp0-100'!Z90,"wait"),"wait")))</f>
        <v>0</v>
      </c>
      <c r="V89" s="7">
        <f t="shared" si="42"/>
        <v>0</v>
      </c>
      <c r="W89" s="7">
        <f>IF(AND(W88&gt;0,W88&lt;&gt;"wait"),W88,IF(AND(AOHL!$E89=0,W88&lt;&gt;"wait"),0,IF(OR(W88="wait",AOHL!$E89=1),IF(AND('WMp0-100'!AA90&gt;Sheet1!$E90,'WMp0-100'!AA90&lt;Sheet1!$D90),'WMp0-100'!AA90,"wait"),"wait")))</f>
        <v>0</v>
      </c>
      <c r="X89" s="7">
        <f t="shared" si="43"/>
        <v>0</v>
      </c>
      <c r="Z89" s="7">
        <f>IF(AND(Z88&gt;0,Z88&lt;&gt;"wait"),Z88,IF(AND(AOHL!$F89=0,Z88&lt;&gt;"wait"),0,IF(OR(Z88="wait",AOHL!$F89=1),IF(AND('WMp0-100'!AC90&gt;Sheet1!$E90,'WMp0-100'!AC90&lt;Sheet1!$D90),'WMp0-100'!AC90,"wait"),"wait")))</f>
        <v>0</v>
      </c>
      <c r="AA89" s="7">
        <f t="shared" si="44"/>
        <v>0</v>
      </c>
      <c r="AB89" s="7">
        <f>IF(AND(AB88&gt;0,AB88&lt;&gt;"wait"),AB88,IF(AND(AOHL!$F89=0,AB88&lt;&gt;"wait"),0,IF(OR(AB88="wait",AOHL!$F89=1),IF(AND('WMp0-100'!AD90&gt;Sheet1!$E90,'WMp0-100'!AD90&lt;Sheet1!$D90),'WMp0-100'!AD90,"wait"),"wait")))</f>
        <v>0</v>
      </c>
      <c r="AC89" s="7">
        <f t="shared" si="45"/>
        <v>0</v>
      </c>
      <c r="AD89" s="7">
        <f>IF(AND(AD88&gt;0,AD88&lt;&gt;"wait"),AD88,IF(AND(AOHL!$F89=0,AD88&lt;&gt;"wait"),0,IF(OR(AD88="wait",AOHL!$F89=1),IF(AND('WMp0-100'!AE90&gt;Sheet1!$E90,'WMp0-100'!AE90&lt;Sheet1!$D90),'WMp0-100'!AE90,"wait"),"wait")))</f>
        <v>0</v>
      </c>
      <c r="AE89" s="7">
        <f t="shared" si="46"/>
        <v>0</v>
      </c>
      <c r="AF89" s="7">
        <f>IF(AND(AF88&gt;0,AF88&lt;&gt;"wait"),AF88,IF(AND(AOHL!$F89=0,AF88&lt;&gt;"wait"),0,IF(OR(AF88="wait",AOHL!$F89=1),IF(AND('WMp0-100'!AF90&gt;Sheet1!$E90,'WMp0-100'!AF90&lt;Sheet1!$D90),'WMp0-100'!AF90,"wait"),"wait")))</f>
        <v>0</v>
      </c>
      <c r="AG89" s="7">
        <f t="shared" si="47"/>
        <v>0</v>
      </c>
      <c r="AH89" s="7">
        <f>IF(AND(AH88&gt;0,AH88&lt;&gt;"wait"),AH88,IF(AND(AOHL!$F89=0,AH88&lt;&gt;"wait"),0,IF(OR(AH88="wait",AOHL!$F89=1),IF(AND('WMp0-100'!AG90&gt;Sheet1!$E90,'WMp0-100'!AG90&lt;Sheet1!$D90),'WMp0-100'!AG90,"wait"),"wait")))</f>
        <v>0</v>
      </c>
      <c r="AI89" s="7">
        <f t="shared" si="48"/>
        <v>0</v>
      </c>
      <c r="AJ89" s="7">
        <f>IF(AND(AJ88&gt;0,AJ88&lt;&gt;"wait"),AJ88,IF(AND(AOHL!$F89=0,AJ88&lt;&gt;"wait"),0,IF(OR(AJ88="wait",AOHL!$F89=1),IF(AND('WMp0-100'!AH90&gt;Sheet1!$E90,'WMp0-100'!AH90&lt;Sheet1!$D90),'WMp0-100'!AH90,"wait"),"wait")))</f>
        <v>0</v>
      </c>
      <c r="AK89" s="7">
        <f t="shared" si="49"/>
        <v>0</v>
      </c>
      <c r="AL89" s="7">
        <f>IF(AND(AL88&gt;0,AL88&lt;&gt;"wait"),AL88,IF(AND(AOHL!$F89=0,AL88&lt;&gt;"wait"),0,IF(OR(AL88="wait",AOHL!$F89=1),IF(AND('WMp0-100'!AI90&gt;Sheet1!$E90,'WMp0-100'!AI90&lt;Sheet1!$D90),'WMp0-100'!AI90,"wait"),"wait")))</f>
        <v>0</v>
      </c>
      <c r="AM89" s="7">
        <f t="shared" si="50"/>
        <v>0</v>
      </c>
      <c r="AN89" s="7">
        <f>IF(AND(AN88&gt;0,AN88&lt;&gt;"wait"),AN88,IF(AND(AOHL!$F89=0,AN88&lt;&gt;"wait"),0,IF(OR(AN88="wait",AOHL!$F89=1),IF(AND('WMp0-100'!AJ90&gt;Sheet1!$E90,'WMp0-100'!AJ90&lt;Sheet1!$D90),'WMp0-100'!AJ90,"wait"),"wait")))</f>
        <v>0</v>
      </c>
      <c r="AO89" s="7">
        <f t="shared" si="51"/>
        <v>0</v>
      </c>
      <c r="AP89" s="7">
        <f>IF(AND(AP88&gt;0,AP88&lt;&gt;"wait"),AP88,IF(AND(AOHL!$F89=0,AP88&lt;&gt;"wait"),0,IF(OR(AP88="wait",AOHL!$F89=1),IF(AND('WMp0-100'!AK90&gt;Sheet1!$E90,'WMp0-100'!AK90&lt;Sheet1!$D90),'WMp0-100'!AK90,"wait"),"wait")))</f>
        <v>0</v>
      </c>
      <c r="AQ89" s="7">
        <f t="shared" si="52"/>
        <v>0</v>
      </c>
      <c r="AR89" s="7">
        <f>IF(AND(AR88&gt;0,AR88&lt;&gt;"wait"),AR88,IF(AND(AOHL!$F89=0,AR88&lt;&gt;"wait"),0,IF(OR(AR88="wait",AOHL!$F89=1),IF(AND('WMp0-100'!AL90&gt;Sheet1!$E90,'WMp0-100'!AL90&lt;Sheet1!$D90),'WMp0-100'!AL90,"wait"),"wait")))</f>
        <v>0</v>
      </c>
      <c r="AS89" s="7">
        <f t="shared" si="53"/>
        <v>0</v>
      </c>
      <c r="AT89" s="7">
        <f>IF(AND(AT88&gt;0,AT88&lt;&gt;"wait"),AT88,IF(AND(AOHL!$F89=0,AT88&lt;&gt;"wait"),0,IF(OR(AT88="wait",AOHL!$F89=1),IF(AND('WMp0-100'!AM90&gt;Sheet1!$E90,'WMp0-100'!AM90&lt;Sheet1!$D90),'WMp0-100'!AM90,"wait"),"wait")))</f>
        <v>0</v>
      </c>
      <c r="AU89" s="7">
        <f t="shared" si="54"/>
        <v>0</v>
      </c>
      <c r="AV89" s="7"/>
      <c r="AW89" s="7">
        <f>IF(AND(AW88&gt;0,AW88&lt;&gt;"wait"),AW88,IF(AND(AOHL!$G89=0,AW88&lt;&gt;"wait"),0,IF(OR(AW88="wait",AOHL!$G89=1),IF(AND('WMp0-100'!AO90&gt;Sheet1!$E90,'WMp0-100'!AO90&lt;Sheet1!$D90),'WMp0-100'!AO90,"wait"),"wait")))</f>
        <v>0</v>
      </c>
      <c r="AX89" s="7">
        <f t="shared" si="55"/>
        <v>0</v>
      </c>
      <c r="AY89" s="7">
        <f>IF(AND(AY88&gt;0,AY88&lt;&gt;"wait"),AY88,IF(AND(AOHL!$G89=0,AY88&lt;&gt;"wait"),0,IF(OR(AY88="wait",AOHL!$G89=1),IF(AND('WMp0-100'!AP90&gt;Sheet1!$E90,'WMp0-100'!AP90&lt;Sheet1!$D90),'WMp0-100'!AP90,"wait"),"wait")))</f>
        <v>0</v>
      </c>
      <c r="AZ89" s="7">
        <f t="shared" si="56"/>
        <v>0</v>
      </c>
      <c r="BA89" s="7">
        <f>IF(AND(BA88&gt;0,BA88&lt;&gt;"wait"),BA88,IF(AND(AOHL!$G89=0,BA88&lt;&gt;"wait"),0,IF(OR(BA88="wait",AOHL!$G89=1),IF(AND('WMp0-100'!AQ90&gt;Sheet1!$E90,'WMp0-100'!AQ90&lt;Sheet1!$D90),'WMp0-100'!AQ90,"wait"),"wait")))</f>
        <v>0</v>
      </c>
      <c r="BB89" s="7">
        <f t="shared" si="57"/>
        <v>0</v>
      </c>
      <c r="BC89" s="7">
        <f>IF(AND(BC88&gt;0,BC88&lt;&gt;"wait"),BC88,IF(AND(AOHL!$G89=0,BC88&lt;&gt;"wait"),0,IF(OR(BC88="wait",AOHL!$G89=1),IF(AND('WMp0-100'!AR90&gt;Sheet1!$E90,'WMp0-100'!AR90&lt;Sheet1!$D90),'WMp0-100'!AR90,"wait"),"wait")))</f>
        <v>0</v>
      </c>
      <c r="BD89" s="7">
        <f t="shared" si="58"/>
        <v>0</v>
      </c>
      <c r="BE89" s="7">
        <f>IF(AND(BE88&gt;0,BE88&lt;&gt;"wait"),BE88,IF(AND(AOHL!$G89=0,BE88&lt;&gt;"wait"),0,IF(OR(BE88="wait",AOHL!$G89=1),IF(AND('WMp0-100'!AS90&gt;Sheet1!$E90,'WMp0-100'!AS90&lt;Sheet1!$D90),'WMp0-100'!AS90,"wait"),"wait")))</f>
        <v>0</v>
      </c>
      <c r="BF89" s="7">
        <f t="shared" si="59"/>
        <v>0</v>
      </c>
      <c r="BG89" s="7">
        <f>IF(AND(BG88&gt;0,BG88&lt;&gt;"wait"),BG88,IF(AND(AOHL!$G89=0,BG88&lt;&gt;"wait"),0,IF(OR(BG88="wait",AOHL!$G89=1),IF(AND('WMp0-100'!AT90&gt;Sheet1!$E90,'WMp0-100'!AT90&lt;Sheet1!$D90),'WMp0-100'!AT90,"wait"),"wait")))</f>
        <v>0</v>
      </c>
      <c r="BH89" s="7">
        <f t="shared" si="60"/>
        <v>0</v>
      </c>
      <c r="BI89" s="7">
        <f>IF(AND(BI88&gt;0,BI88&lt;&gt;"wait"),BI88,IF(AND(AOHL!$G89=0,BI88&lt;&gt;"wait"),0,IF(OR(BI88="wait",AOHL!$G89=1),IF(AND('WMp0-100'!AU90&gt;Sheet1!$E90,'WMp0-100'!AU90&lt;Sheet1!$D90),'WMp0-100'!AU90,"wait"),"wait")))</f>
        <v>0</v>
      </c>
      <c r="BJ89" s="7">
        <f t="shared" si="61"/>
        <v>0</v>
      </c>
      <c r="BK89" s="7">
        <f>IF(AND(BK88&gt;0,BK88&lt;&gt;"wait"),BK88,IF(AND(AOHL!$G89=0,BK88&lt;&gt;"wait"),0,IF(OR(BK88="wait",AOHL!$G89=1),IF(AND('WMp0-100'!AV90&gt;Sheet1!$E90,'WMp0-100'!AV90&lt;Sheet1!$D90),'WMp0-100'!AV90,"wait"),"wait")))</f>
        <v>0</v>
      </c>
      <c r="BL89" s="7">
        <f t="shared" si="62"/>
        <v>0</v>
      </c>
      <c r="BM89" s="7">
        <f>IF(AND(BM88&gt;0,BM88&lt;&gt;"wait"),BM88,IF(AND(AOHL!$G89=0,BM88&lt;&gt;"wait"),0,IF(OR(BM88="wait",AOHL!$G89=1),IF(AND('WMp0-100'!AW90&gt;Sheet1!$E90,'WMp0-100'!AW90&lt;Sheet1!$D90),'WMp0-100'!AW90,"wait"),"wait")))</f>
        <v>0</v>
      </c>
      <c r="BN89" s="7">
        <f t="shared" si="63"/>
        <v>0</v>
      </c>
      <c r="BO89" s="7">
        <f>IF(AND(BO88&gt;0,BO88&lt;&gt;"wait"),BO88,IF(AND(AOHL!$G89=0,BO88&lt;&gt;"wait"),0,IF(OR(BO88="wait",AOHL!$G89=1),IF(AND('WMp0-100'!AX90&gt;Sheet1!$E90,'WMp0-100'!AX90&lt;Sheet1!$D90),'WMp0-100'!AX90,"wait"),"wait")))</f>
        <v>0</v>
      </c>
      <c r="BP89" s="7">
        <f t="shared" si="64"/>
        <v>0</v>
      </c>
      <c r="BQ89" s="7">
        <f>IF(AND(BQ88&gt;0,BQ88&lt;&gt;"wait"),BQ88,IF(AND(AOHL!$G89=0,BQ88&lt;&gt;"wait"),0,IF(OR(BQ88="wait",AOHL!$G89=1),IF(AND('WMp0-100'!AY90&gt;Sheet1!$E90,'WMp0-100'!AY90&lt;Sheet1!$D90),'WMp0-100'!AY90,"wait"),"wait")))</f>
        <v>0</v>
      </c>
      <c r="BR89" s="7">
        <f t="shared" si="65"/>
        <v>0</v>
      </c>
    </row>
    <row r="90" spans="1:70" x14ac:dyDescent="0.3">
      <c r="A90" t="str">
        <f>Sheet1!B90</f>
        <v>03/01 10:43</v>
      </c>
      <c r="C90" s="7">
        <f>IF(AND(C89&gt;0,C89&lt;&gt;"wait"),C89,IF(AND(AOHL!$E90=0,C89&lt;&gt;"wait"),0,IF(OR(C89="wait",AOHL!$E90=1),IF(AND('WMp0-100'!Q91&gt;Sheet1!$E91,'WMp0-100'!Q91&lt;Sheet1!$D91),'WMp0-100'!Q91,"wait"),"wait")))</f>
        <v>0</v>
      </c>
      <c r="D90" s="7">
        <f t="shared" si="33"/>
        <v>0</v>
      </c>
      <c r="E90" s="7">
        <f>IF(AND(E89&gt;0,E89&lt;&gt;"wait"),E89,IF(AND(AOHL!$E90=0,E89&lt;&gt;"wait"),0,IF(OR(E89="wait",AOHL!$E90=1),IF(AND('WMp0-100'!R91&gt;Sheet1!$E91,'WMp0-100'!R91&lt;Sheet1!$D91),'WMp0-100'!R91,"wait"),"wait")))</f>
        <v>0</v>
      </c>
      <c r="F90" s="7">
        <f t="shared" si="34"/>
        <v>0</v>
      </c>
      <c r="G90" s="7">
        <f>IF(AND(G89&gt;0,G89&lt;&gt;"wait"),G89,IF(AND(AOHL!$E90=0,G89&lt;&gt;"wait"),0,IF(OR(G89="wait",AOHL!$E90=1),IF(AND('WMp0-100'!S91&gt;Sheet1!$E91,'WMp0-100'!S91&lt;Sheet1!$D91),'WMp0-100'!S91,"wait"),"wait")))</f>
        <v>0</v>
      </c>
      <c r="H90" s="7">
        <f t="shared" si="35"/>
        <v>0</v>
      </c>
      <c r="I90" s="7">
        <f>IF(AND(I89&gt;0,I89&lt;&gt;"wait"),I89,IF(AND(AOHL!$E90=0,I89&lt;&gt;"wait"),0,IF(OR(I89="wait",AOHL!$E90=1),IF(AND('WMp0-100'!T91&gt;Sheet1!$E91,'WMp0-100'!T91&lt;Sheet1!$D91),'WMp0-100'!T91,"wait"),"wait")))</f>
        <v>0</v>
      </c>
      <c r="J90" s="7">
        <f t="shared" si="36"/>
        <v>0</v>
      </c>
      <c r="K90" s="7">
        <f>IF(AND(K89&gt;0,K89&lt;&gt;"wait"),K89,IF(AND(AOHL!$E90=0,K89&lt;&gt;"wait"),0,IF(OR(K89="wait",AOHL!$E90=1),IF(AND('WMp0-100'!U91&gt;Sheet1!$E91,'WMp0-100'!U91&lt;Sheet1!$D91),'WMp0-100'!U91,"wait"),"wait")))</f>
        <v>0</v>
      </c>
      <c r="L90" s="7">
        <f t="shared" si="37"/>
        <v>0</v>
      </c>
      <c r="M90" s="7">
        <f>IF(AND(M89&gt;0,M89&lt;&gt;"wait"),M89,IF(AND(AOHL!$E90=0,M89&lt;&gt;"wait"),0,IF(OR(M89="wait",AOHL!$E90=1),IF(AND('WMp0-100'!V91&gt;Sheet1!$E91,'WMp0-100'!V91&lt;Sheet1!$D91),'WMp0-100'!V91,"wait"),"wait")))</f>
        <v>0</v>
      </c>
      <c r="N90" s="7">
        <f t="shared" si="38"/>
        <v>0</v>
      </c>
      <c r="O90" s="7">
        <f>IF(AND(O89&gt;0,O89&lt;&gt;"wait"),O89,IF(AND(AOHL!$E90=0,O89&lt;&gt;"wait"),0,IF(OR(O89="wait",AOHL!$E90=1),IF(AND('WMp0-100'!W91&gt;Sheet1!$E91,'WMp0-100'!W91&lt;Sheet1!$D91),'WMp0-100'!W91,"wait"),"wait")))</f>
        <v>0</v>
      </c>
      <c r="P90" s="7">
        <f t="shared" si="39"/>
        <v>0</v>
      </c>
      <c r="Q90" s="7">
        <f>IF(AND(Q89&gt;0,Q89&lt;&gt;"wait"),Q89,IF(AND(AOHL!$E90=0,Q89&lt;&gt;"wait"),0,IF(OR(Q89="wait",AOHL!$E90=1),IF(AND('WMp0-100'!X91&gt;Sheet1!$E91,'WMp0-100'!X91&lt;Sheet1!$D91),'WMp0-100'!X91,"wait"),"wait")))</f>
        <v>0</v>
      </c>
      <c r="R90" s="7">
        <f t="shared" si="40"/>
        <v>0</v>
      </c>
      <c r="S90" s="7">
        <f>IF(AND(S89&gt;0,S89&lt;&gt;"wait"),S89,IF(AND(AOHL!$E90=0,S89&lt;&gt;"wait"),0,IF(OR(S89="wait",AOHL!$E90=1),IF(AND('WMp0-100'!Y91&gt;Sheet1!$E91,'WMp0-100'!Y91&lt;Sheet1!$D91),'WMp0-100'!Y91,"wait"),"wait")))</f>
        <v>0</v>
      </c>
      <c r="T90" s="7">
        <f t="shared" si="41"/>
        <v>0</v>
      </c>
      <c r="U90" s="7">
        <f>IF(AND(U89&gt;0,U89&lt;&gt;"wait"),U89,IF(AND(AOHL!$E90=0,U89&lt;&gt;"wait"),0,IF(OR(U89="wait",AOHL!$E90=1),IF(AND('WMp0-100'!Z91&gt;Sheet1!$E91,'WMp0-100'!Z91&lt;Sheet1!$D91),'WMp0-100'!Z91,"wait"),"wait")))</f>
        <v>0</v>
      </c>
      <c r="V90" s="7">
        <f t="shared" si="42"/>
        <v>0</v>
      </c>
      <c r="W90" s="7">
        <f>IF(AND(W89&gt;0,W89&lt;&gt;"wait"),W89,IF(AND(AOHL!$E90=0,W89&lt;&gt;"wait"),0,IF(OR(W89="wait",AOHL!$E90=1),IF(AND('WMp0-100'!AA91&gt;Sheet1!$E91,'WMp0-100'!AA91&lt;Sheet1!$D91),'WMp0-100'!AA91,"wait"),"wait")))</f>
        <v>0</v>
      </c>
      <c r="X90" s="7">
        <f t="shared" si="43"/>
        <v>0</v>
      </c>
      <c r="Z90" s="7">
        <f>IF(AND(Z89&gt;0,Z89&lt;&gt;"wait"),Z89,IF(AND(AOHL!$F90=0,Z89&lt;&gt;"wait"),0,IF(OR(Z89="wait",AOHL!$F90=1),IF(AND('WMp0-100'!AC91&gt;Sheet1!$E91,'WMp0-100'!AC91&lt;Sheet1!$D91),'WMp0-100'!AC91,"wait"),"wait")))</f>
        <v>0</v>
      </c>
      <c r="AA90" s="7">
        <f t="shared" si="44"/>
        <v>0</v>
      </c>
      <c r="AB90" s="7">
        <f>IF(AND(AB89&gt;0,AB89&lt;&gt;"wait"),AB89,IF(AND(AOHL!$F90=0,AB89&lt;&gt;"wait"),0,IF(OR(AB89="wait",AOHL!$F90=1),IF(AND('WMp0-100'!AD91&gt;Sheet1!$E91,'WMp0-100'!AD91&lt;Sheet1!$D91),'WMp0-100'!AD91,"wait"),"wait")))</f>
        <v>0</v>
      </c>
      <c r="AC90" s="7">
        <f t="shared" si="45"/>
        <v>0</v>
      </c>
      <c r="AD90" s="7">
        <f>IF(AND(AD89&gt;0,AD89&lt;&gt;"wait"),AD89,IF(AND(AOHL!$F90=0,AD89&lt;&gt;"wait"),0,IF(OR(AD89="wait",AOHL!$F90=1),IF(AND('WMp0-100'!AE91&gt;Sheet1!$E91,'WMp0-100'!AE91&lt;Sheet1!$D91),'WMp0-100'!AE91,"wait"),"wait")))</f>
        <v>0</v>
      </c>
      <c r="AE90" s="7">
        <f t="shared" si="46"/>
        <v>0</v>
      </c>
      <c r="AF90" s="7">
        <f>IF(AND(AF89&gt;0,AF89&lt;&gt;"wait"),AF89,IF(AND(AOHL!$F90=0,AF89&lt;&gt;"wait"),0,IF(OR(AF89="wait",AOHL!$F90=1),IF(AND('WMp0-100'!AF91&gt;Sheet1!$E91,'WMp0-100'!AF91&lt;Sheet1!$D91),'WMp0-100'!AF91,"wait"),"wait")))</f>
        <v>0</v>
      </c>
      <c r="AG90" s="7">
        <f t="shared" si="47"/>
        <v>0</v>
      </c>
      <c r="AH90" s="7">
        <f>IF(AND(AH89&gt;0,AH89&lt;&gt;"wait"),AH89,IF(AND(AOHL!$F90=0,AH89&lt;&gt;"wait"),0,IF(OR(AH89="wait",AOHL!$F90=1),IF(AND('WMp0-100'!AG91&gt;Sheet1!$E91,'WMp0-100'!AG91&lt;Sheet1!$D91),'WMp0-100'!AG91,"wait"),"wait")))</f>
        <v>0</v>
      </c>
      <c r="AI90" s="7">
        <f t="shared" si="48"/>
        <v>0</v>
      </c>
      <c r="AJ90" s="7">
        <f>IF(AND(AJ89&gt;0,AJ89&lt;&gt;"wait"),AJ89,IF(AND(AOHL!$F90=0,AJ89&lt;&gt;"wait"),0,IF(OR(AJ89="wait",AOHL!$F90=1),IF(AND('WMp0-100'!AH91&gt;Sheet1!$E91,'WMp0-100'!AH91&lt;Sheet1!$D91),'WMp0-100'!AH91,"wait"),"wait")))</f>
        <v>0</v>
      </c>
      <c r="AK90" s="7">
        <f t="shared" si="49"/>
        <v>0</v>
      </c>
      <c r="AL90" s="7">
        <f>IF(AND(AL89&gt;0,AL89&lt;&gt;"wait"),AL89,IF(AND(AOHL!$F90=0,AL89&lt;&gt;"wait"),0,IF(OR(AL89="wait",AOHL!$F90=1),IF(AND('WMp0-100'!AI91&gt;Sheet1!$E91,'WMp0-100'!AI91&lt;Sheet1!$D91),'WMp0-100'!AI91,"wait"),"wait")))</f>
        <v>0</v>
      </c>
      <c r="AM90" s="7">
        <f t="shared" si="50"/>
        <v>0</v>
      </c>
      <c r="AN90" s="7">
        <f>IF(AND(AN89&gt;0,AN89&lt;&gt;"wait"),AN89,IF(AND(AOHL!$F90=0,AN89&lt;&gt;"wait"),0,IF(OR(AN89="wait",AOHL!$F90=1),IF(AND('WMp0-100'!AJ91&gt;Sheet1!$E91,'WMp0-100'!AJ91&lt;Sheet1!$D91),'WMp0-100'!AJ91,"wait"),"wait")))</f>
        <v>0</v>
      </c>
      <c r="AO90" s="7">
        <f t="shared" si="51"/>
        <v>0</v>
      </c>
      <c r="AP90" s="7">
        <f>IF(AND(AP89&gt;0,AP89&lt;&gt;"wait"),AP89,IF(AND(AOHL!$F90=0,AP89&lt;&gt;"wait"),0,IF(OR(AP89="wait",AOHL!$F90=1),IF(AND('WMp0-100'!AK91&gt;Sheet1!$E91,'WMp0-100'!AK91&lt;Sheet1!$D91),'WMp0-100'!AK91,"wait"),"wait")))</f>
        <v>0</v>
      </c>
      <c r="AQ90" s="7">
        <f t="shared" si="52"/>
        <v>0</v>
      </c>
      <c r="AR90" s="7">
        <f>IF(AND(AR89&gt;0,AR89&lt;&gt;"wait"),AR89,IF(AND(AOHL!$F90=0,AR89&lt;&gt;"wait"),0,IF(OR(AR89="wait",AOHL!$F90=1),IF(AND('WMp0-100'!AL91&gt;Sheet1!$E91,'WMp0-100'!AL91&lt;Sheet1!$D91),'WMp0-100'!AL91,"wait"),"wait")))</f>
        <v>0</v>
      </c>
      <c r="AS90" s="7">
        <f t="shared" si="53"/>
        <v>0</v>
      </c>
      <c r="AT90" s="7">
        <f>IF(AND(AT89&gt;0,AT89&lt;&gt;"wait"),AT89,IF(AND(AOHL!$F90=0,AT89&lt;&gt;"wait"),0,IF(OR(AT89="wait",AOHL!$F90=1),IF(AND('WMp0-100'!AM91&gt;Sheet1!$E91,'WMp0-100'!AM91&lt;Sheet1!$D91),'WMp0-100'!AM91,"wait"),"wait")))</f>
        <v>0</v>
      </c>
      <c r="AU90" s="7">
        <f t="shared" si="54"/>
        <v>0</v>
      </c>
      <c r="AV90" s="7"/>
      <c r="AW90" s="7">
        <f>IF(AND(AW89&gt;0,AW89&lt;&gt;"wait"),AW89,IF(AND(AOHL!$G90=0,AW89&lt;&gt;"wait"),0,IF(OR(AW89="wait",AOHL!$G90=1),IF(AND('WMp0-100'!AO91&gt;Sheet1!$E91,'WMp0-100'!AO91&lt;Sheet1!$D91),'WMp0-100'!AO91,"wait"),"wait")))</f>
        <v>0</v>
      </c>
      <c r="AX90" s="7">
        <f t="shared" si="55"/>
        <v>0</v>
      </c>
      <c r="AY90" s="7">
        <f>IF(AND(AY89&gt;0,AY89&lt;&gt;"wait"),AY89,IF(AND(AOHL!$G90=0,AY89&lt;&gt;"wait"),0,IF(OR(AY89="wait",AOHL!$G90=1),IF(AND('WMp0-100'!AP91&gt;Sheet1!$E91,'WMp0-100'!AP91&lt;Sheet1!$D91),'WMp0-100'!AP91,"wait"),"wait")))</f>
        <v>0</v>
      </c>
      <c r="AZ90" s="7">
        <f t="shared" si="56"/>
        <v>0</v>
      </c>
      <c r="BA90" s="7">
        <f>IF(AND(BA89&gt;0,BA89&lt;&gt;"wait"),BA89,IF(AND(AOHL!$G90=0,BA89&lt;&gt;"wait"),0,IF(OR(BA89="wait",AOHL!$G90=1),IF(AND('WMp0-100'!AQ91&gt;Sheet1!$E91,'WMp0-100'!AQ91&lt;Sheet1!$D91),'WMp0-100'!AQ91,"wait"),"wait")))</f>
        <v>0</v>
      </c>
      <c r="BB90" s="7">
        <f t="shared" si="57"/>
        <v>0</v>
      </c>
      <c r="BC90" s="7">
        <f>IF(AND(BC89&gt;0,BC89&lt;&gt;"wait"),BC89,IF(AND(AOHL!$G90=0,BC89&lt;&gt;"wait"),0,IF(OR(BC89="wait",AOHL!$G90=1),IF(AND('WMp0-100'!AR91&gt;Sheet1!$E91,'WMp0-100'!AR91&lt;Sheet1!$D91),'WMp0-100'!AR91,"wait"),"wait")))</f>
        <v>0</v>
      </c>
      <c r="BD90" s="7">
        <f t="shared" si="58"/>
        <v>0</v>
      </c>
      <c r="BE90" s="7">
        <f>IF(AND(BE89&gt;0,BE89&lt;&gt;"wait"),BE89,IF(AND(AOHL!$G90=0,BE89&lt;&gt;"wait"),0,IF(OR(BE89="wait",AOHL!$G90=1),IF(AND('WMp0-100'!AS91&gt;Sheet1!$E91,'WMp0-100'!AS91&lt;Sheet1!$D91),'WMp0-100'!AS91,"wait"),"wait")))</f>
        <v>0</v>
      </c>
      <c r="BF90" s="7">
        <f t="shared" si="59"/>
        <v>0</v>
      </c>
      <c r="BG90" s="7">
        <f>IF(AND(BG89&gt;0,BG89&lt;&gt;"wait"),BG89,IF(AND(AOHL!$G90=0,BG89&lt;&gt;"wait"),0,IF(OR(BG89="wait",AOHL!$G90=1),IF(AND('WMp0-100'!AT91&gt;Sheet1!$E91,'WMp0-100'!AT91&lt;Sheet1!$D91),'WMp0-100'!AT91,"wait"),"wait")))</f>
        <v>0</v>
      </c>
      <c r="BH90" s="7">
        <f t="shared" si="60"/>
        <v>0</v>
      </c>
      <c r="BI90" s="7">
        <f>IF(AND(BI89&gt;0,BI89&lt;&gt;"wait"),BI89,IF(AND(AOHL!$G90=0,BI89&lt;&gt;"wait"),0,IF(OR(BI89="wait",AOHL!$G90=1),IF(AND('WMp0-100'!AU91&gt;Sheet1!$E91,'WMp0-100'!AU91&lt;Sheet1!$D91),'WMp0-100'!AU91,"wait"),"wait")))</f>
        <v>0</v>
      </c>
      <c r="BJ90" s="7">
        <f t="shared" si="61"/>
        <v>0</v>
      </c>
      <c r="BK90" s="7">
        <f>IF(AND(BK89&gt;0,BK89&lt;&gt;"wait"),BK89,IF(AND(AOHL!$G90=0,BK89&lt;&gt;"wait"),0,IF(OR(BK89="wait",AOHL!$G90=1),IF(AND('WMp0-100'!AV91&gt;Sheet1!$E91,'WMp0-100'!AV91&lt;Sheet1!$D91),'WMp0-100'!AV91,"wait"),"wait")))</f>
        <v>0</v>
      </c>
      <c r="BL90" s="7">
        <f t="shared" si="62"/>
        <v>0</v>
      </c>
      <c r="BM90" s="7">
        <f>IF(AND(BM89&gt;0,BM89&lt;&gt;"wait"),BM89,IF(AND(AOHL!$G90=0,BM89&lt;&gt;"wait"),0,IF(OR(BM89="wait",AOHL!$G90=1),IF(AND('WMp0-100'!AW91&gt;Sheet1!$E91,'WMp0-100'!AW91&lt;Sheet1!$D91),'WMp0-100'!AW91,"wait"),"wait")))</f>
        <v>0</v>
      </c>
      <c r="BN90" s="7">
        <f t="shared" si="63"/>
        <v>0</v>
      </c>
      <c r="BO90" s="7">
        <f>IF(AND(BO89&gt;0,BO89&lt;&gt;"wait"),BO89,IF(AND(AOHL!$G90=0,BO89&lt;&gt;"wait"),0,IF(OR(BO89="wait",AOHL!$G90=1),IF(AND('WMp0-100'!AX91&gt;Sheet1!$E91,'WMp0-100'!AX91&lt;Sheet1!$D91),'WMp0-100'!AX91,"wait"),"wait")))</f>
        <v>0</v>
      </c>
      <c r="BP90" s="7">
        <f t="shared" si="64"/>
        <v>0</v>
      </c>
      <c r="BQ90" s="7">
        <f>IF(AND(BQ89&gt;0,BQ89&lt;&gt;"wait"),BQ89,IF(AND(AOHL!$G90=0,BQ89&lt;&gt;"wait"),0,IF(OR(BQ89="wait",AOHL!$G90=1),IF(AND('WMp0-100'!AY91&gt;Sheet1!$E91,'WMp0-100'!AY91&lt;Sheet1!$D91),'WMp0-100'!AY91,"wait"),"wait")))</f>
        <v>0</v>
      </c>
      <c r="BR90" s="7">
        <f t="shared" si="65"/>
        <v>0</v>
      </c>
    </row>
    <row r="91" spans="1:70" x14ac:dyDescent="0.3">
      <c r="A91" t="str">
        <f>Sheet1!B91</f>
        <v>03/01 10:44</v>
      </c>
      <c r="C91" s="7">
        <f>IF(AND(C90&gt;0,C90&lt;&gt;"wait"),C90,IF(AND(AOHL!$E91=0,C90&lt;&gt;"wait"),0,IF(OR(C90="wait",AOHL!$E91=1),IF(AND('WMp0-100'!Q92&gt;Sheet1!$E92,'WMp0-100'!Q92&lt;Sheet1!$D92),'WMp0-100'!Q92,"wait"),"wait")))</f>
        <v>0</v>
      </c>
      <c r="D91" s="7">
        <f t="shared" si="33"/>
        <v>0</v>
      </c>
      <c r="E91" s="7">
        <f>IF(AND(E90&gt;0,E90&lt;&gt;"wait"),E90,IF(AND(AOHL!$E91=0,E90&lt;&gt;"wait"),0,IF(OR(E90="wait",AOHL!$E91=1),IF(AND('WMp0-100'!R92&gt;Sheet1!$E92,'WMp0-100'!R92&lt;Sheet1!$D92),'WMp0-100'!R92,"wait"),"wait")))</f>
        <v>0</v>
      </c>
      <c r="F91" s="7">
        <f t="shared" si="34"/>
        <v>0</v>
      </c>
      <c r="G91" s="7">
        <f>IF(AND(G90&gt;0,G90&lt;&gt;"wait"),G90,IF(AND(AOHL!$E91=0,G90&lt;&gt;"wait"),0,IF(OR(G90="wait",AOHL!$E91=1),IF(AND('WMp0-100'!S92&gt;Sheet1!$E92,'WMp0-100'!S92&lt;Sheet1!$D92),'WMp0-100'!S92,"wait"),"wait")))</f>
        <v>0</v>
      </c>
      <c r="H91" s="7">
        <f t="shared" si="35"/>
        <v>0</v>
      </c>
      <c r="I91" s="7">
        <f>IF(AND(I90&gt;0,I90&lt;&gt;"wait"),I90,IF(AND(AOHL!$E91=0,I90&lt;&gt;"wait"),0,IF(OR(I90="wait",AOHL!$E91=1),IF(AND('WMp0-100'!T92&gt;Sheet1!$E92,'WMp0-100'!T92&lt;Sheet1!$D92),'WMp0-100'!T92,"wait"),"wait")))</f>
        <v>0</v>
      </c>
      <c r="J91" s="7">
        <f t="shared" si="36"/>
        <v>0</v>
      </c>
      <c r="K91" s="7">
        <f>IF(AND(K90&gt;0,K90&lt;&gt;"wait"),K90,IF(AND(AOHL!$E91=0,K90&lt;&gt;"wait"),0,IF(OR(K90="wait",AOHL!$E91=1),IF(AND('WMp0-100'!U92&gt;Sheet1!$E92,'WMp0-100'!U92&lt;Sheet1!$D92),'WMp0-100'!U92,"wait"),"wait")))</f>
        <v>0</v>
      </c>
      <c r="L91" s="7">
        <f t="shared" si="37"/>
        <v>0</v>
      </c>
      <c r="M91" s="7">
        <f>IF(AND(M90&gt;0,M90&lt;&gt;"wait"),M90,IF(AND(AOHL!$E91=0,M90&lt;&gt;"wait"),0,IF(OR(M90="wait",AOHL!$E91=1),IF(AND('WMp0-100'!V92&gt;Sheet1!$E92,'WMp0-100'!V92&lt;Sheet1!$D92),'WMp0-100'!V92,"wait"),"wait")))</f>
        <v>0</v>
      </c>
      <c r="N91" s="7">
        <f t="shared" si="38"/>
        <v>0</v>
      </c>
      <c r="O91" s="7">
        <f>IF(AND(O90&gt;0,O90&lt;&gt;"wait"),O90,IF(AND(AOHL!$E91=0,O90&lt;&gt;"wait"),0,IF(OR(O90="wait",AOHL!$E91=1),IF(AND('WMp0-100'!W92&gt;Sheet1!$E92,'WMp0-100'!W92&lt;Sheet1!$D92),'WMp0-100'!W92,"wait"),"wait")))</f>
        <v>0</v>
      </c>
      <c r="P91" s="7">
        <f t="shared" si="39"/>
        <v>0</v>
      </c>
      <c r="Q91" s="7">
        <f>IF(AND(Q90&gt;0,Q90&lt;&gt;"wait"),Q90,IF(AND(AOHL!$E91=0,Q90&lt;&gt;"wait"),0,IF(OR(Q90="wait",AOHL!$E91=1),IF(AND('WMp0-100'!X92&gt;Sheet1!$E92,'WMp0-100'!X92&lt;Sheet1!$D92),'WMp0-100'!X92,"wait"),"wait")))</f>
        <v>0</v>
      </c>
      <c r="R91" s="7">
        <f t="shared" si="40"/>
        <v>0</v>
      </c>
      <c r="S91" s="7">
        <f>IF(AND(S90&gt;0,S90&lt;&gt;"wait"),S90,IF(AND(AOHL!$E91=0,S90&lt;&gt;"wait"),0,IF(OR(S90="wait",AOHL!$E91=1),IF(AND('WMp0-100'!Y92&gt;Sheet1!$E92,'WMp0-100'!Y92&lt;Sheet1!$D92),'WMp0-100'!Y92,"wait"),"wait")))</f>
        <v>0</v>
      </c>
      <c r="T91" s="7">
        <f t="shared" si="41"/>
        <v>0</v>
      </c>
      <c r="U91" s="7">
        <f>IF(AND(U90&gt;0,U90&lt;&gt;"wait"),U90,IF(AND(AOHL!$E91=0,U90&lt;&gt;"wait"),0,IF(OR(U90="wait",AOHL!$E91=1),IF(AND('WMp0-100'!Z92&gt;Sheet1!$E92,'WMp0-100'!Z92&lt;Sheet1!$D92),'WMp0-100'!Z92,"wait"),"wait")))</f>
        <v>0</v>
      </c>
      <c r="V91" s="7">
        <f t="shared" si="42"/>
        <v>0</v>
      </c>
      <c r="W91" s="7">
        <f>IF(AND(W90&gt;0,W90&lt;&gt;"wait"),W90,IF(AND(AOHL!$E91=0,W90&lt;&gt;"wait"),0,IF(OR(W90="wait",AOHL!$E91=1),IF(AND('WMp0-100'!AA92&gt;Sheet1!$E92,'WMp0-100'!AA92&lt;Sheet1!$D92),'WMp0-100'!AA92,"wait"),"wait")))</f>
        <v>0</v>
      </c>
      <c r="X91" s="7">
        <f t="shared" si="43"/>
        <v>0</v>
      </c>
      <c r="Z91" s="7">
        <f>IF(AND(Z90&gt;0,Z90&lt;&gt;"wait"),Z90,IF(AND(AOHL!$F91=0,Z90&lt;&gt;"wait"),0,IF(OR(Z90="wait",AOHL!$F91=1),IF(AND('WMp0-100'!AC92&gt;Sheet1!$E92,'WMp0-100'!AC92&lt;Sheet1!$D92),'WMp0-100'!AC92,"wait"),"wait")))</f>
        <v>0</v>
      </c>
      <c r="AA91" s="7">
        <f t="shared" si="44"/>
        <v>0</v>
      </c>
      <c r="AB91" s="7">
        <f>IF(AND(AB90&gt;0,AB90&lt;&gt;"wait"),AB90,IF(AND(AOHL!$F91=0,AB90&lt;&gt;"wait"),0,IF(OR(AB90="wait",AOHL!$F91=1),IF(AND('WMp0-100'!AD92&gt;Sheet1!$E92,'WMp0-100'!AD92&lt;Sheet1!$D92),'WMp0-100'!AD92,"wait"),"wait")))</f>
        <v>0</v>
      </c>
      <c r="AC91" s="7">
        <f t="shared" si="45"/>
        <v>0</v>
      </c>
      <c r="AD91" s="7">
        <f>IF(AND(AD90&gt;0,AD90&lt;&gt;"wait"),AD90,IF(AND(AOHL!$F91=0,AD90&lt;&gt;"wait"),0,IF(OR(AD90="wait",AOHL!$F91=1),IF(AND('WMp0-100'!AE92&gt;Sheet1!$E92,'WMp0-100'!AE92&lt;Sheet1!$D92),'WMp0-100'!AE92,"wait"),"wait")))</f>
        <v>0</v>
      </c>
      <c r="AE91" s="7">
        <f t="shared" si="46"/>
        <v>0</v>
      </c>
      <c r="AF91" s="7">
        <f>IF(AND(AF90&gt;0,AF90&lt;&gt;"wait"),AF90,IF(AND(AOHL!$F91=0,AF90&lt;&gt;"wait"),0,IF(OR(AF90="wait",AOHL!$F91=1),IF(AND('WMp0-100'!AF92&gt;Sheet1!$E92,'WMp0-100'!AF92&lt;Sheet1!$D92),'WMp0-100'!AF92,"wait"),"wait")))</f>
        <v>0</v>
      </c>
      <c r="AG91" s="7">
        <f t="shared" si="47"/>
        <v>0</v>
      </c>
      <c r="AH91" s="7">
        <f>IF(AND(AH90&gt;0,AH90&lt;&gt;"wait"),AH90,IF(AND(AOHL!$F91=0,AH90&lt;&gt;"wait"),0,IF(OR(AH90="wait",AOHL!$F91=1),IF(AND('WMp0-100'!AG92&gt;Sheet1!$E92,'WMp0-100'!AG92&lt;Sheet1!$D92),'WMp0-100'!AG92,"wait"),"wait")))</f>
        <v>0</v>
      </c>
      <c r="AI91" s="7">
        <f t="shared" si="48"/>
        <v>0</v>
      </c>
      <c r="AJ91" s="7">
        <f>IF(AND(AJ90&gt;0,AJ90&lt;&gt;"wait"),AJ90,IF(AND(AOHL!$F91=0,AJ90&lt;&gt;"wait"),0,IF(OR(AJ90="wait",AOHL!$F91=1),IF(AND('WMp0-100'!AH92&gt;Sheet1!$E92,'WMp0-100'!AH92&lt;Sheet1!$D92),'WMp0-100'!AH92,"wait"),"wait")))</f>
        <v>0</v>
      </c>
      <c r="AK91" s="7">
        <f t="shared" si="49"/>
        <v>0</v>
      </c>
      <c r="AL91" s="7">
        <f>IF(AND(AL90&gt;0,AL90&lt;&gt;"wait"),AL90,IF(AND(AOHL!$F91=0,AL90&lt;&gt;"wait"),0,IF(OR(AL90="wait",AOHL!$F91=1),IF(AND('WMp0-100'!AI92&gt;Sheet1!$E92,'WMp0-100'!AI92&lt;Sheet1!$D92),'WMp0-100'!AI92,"wait"),"wait")))</f>
        <v>0</v>
      </c>
      <c r="AM91" s="7">
        <f t="shared" si="50"/>
        <v>0</v>
      </c>
      <c r="AN91" s="7">
        <f>IF(AND(AN90&gt;0,AN90&lt;&gt;"wait"),AN90,IF(AND(AOHL!$F91=0,AN90&lt;&gt;"wait"),0,IF(OR(AN90="wait",AOHL!$F91=1),IF(AND('WMp0-100'!AJ92&gt;Sheet1!$E92,'WMp0-100'!AJ92&lt;Sheet1!$D92),'WMp0-100'!AJ92,"wait"),"wait")))</f>
        <v>0</v>
      </c>
      <c r="AO91" s="7">
        <f t="shared" si="51"/>
        <v>0</v>
      </c>
      <c r="AP91" s="7">
        <f>IF(AND(AP90&gt;0,AP90&lt;&gt;"wait"),AP90,IF(AND(AOHL!$F91=0,AP90&lt;&gt;"wait"),0,IF(OR(AP90="wait",AOHL!$F91=1),IF(AND('WMp0-100'!AK92&gt;Sheet1!$E92,'WMp0-100'!AK92&lt;Sheet1!$D92),'WMp0-100'!AK92,"wait"),"wait")))</f>
        <v>0</v>
      </c>
      <c r="AQ91" s="7">
        <f t="shared" si="52"/>
        <v>0</v>
      </c>
      <c r="AR91" s="7">
        <f>IF(AND(AR90&gt;0,AR90&lt;&gt;"wait"),AR90,IF(AND(AOHL!$F91=0,AR90&lt;&gt;"wait"),0,IF(OR(AR90="wait",AOHL!$F91=1),IF(AND('WMp0-100'!AL92&gt;Sheet1!$E92,'WMp0-100'!AL92&lt;Sheet1!$D92),'WMp0-100'!AL92,"wait"),"wait")))</f>
        <v>0</v>
      </c>
      <c r="AS91" s="7">
        <f t="shared" si="53"/>
        <v>0</v>
      </c>
      <c r="AT91" s="7">
        <f>IF(AND(AT90&gt;0,AT90&lt;&gt;"wait"),AT90,IF(AND(AOHL!$F91=0,AT90&lt;&gt;"wait"),0,IF(OR(AT90="wait",AOHL!$F91=1),IF(AND('WMp0-100'!AM92&gt;Sheet1!$E92,'WMp0-100'!AM92&lt;Sheet1!$D92),'WMp0-100'!AM92,"wait"),"wait")))</f>
        <v>0</v>
      </c>
      <c r="AU91" s="7">
        <f t="shared" si="54"/>
        <v>0</v>
      </c>
      <c r="AV91" s="7"/>
      <c r="AW91" s="7">
        <f>IF(AND(AW90&gt;0,AW90&lt;&gt;"wait"),AW90,IF(AND(AOHL!$G91=0,AW90&lt;&gt;"wait"),0,IF(OR(AW90="wait",AOHL!$G91=1),IF(AND('WMp0-100'!AO92&gt;Sheet1!$E92,'WMp0-100'!AO92&lt;Sheet1!$D92),'WMp0-100'!AO92,"wait"),"wait")))</f>
        <v>0</v>
      </c>
      <c r="AX91" s="7">
        <f t="shared" si="55"/>
        <v>0</v>
      </c>
      <c r="AY91" s="7">
        <f>IF(AND(AY90&gt;0,AY90&lt;&gt;"wait"),AY90,IF(AND(AOHL!$G91=0,AY90&lt;&gt;"wait"),0,IF(OR(AY90="wait",AOHL!$G91=1),IF(AND('WMp0-100'!AP92&gt;Sheet1!$E92,'WMp0-100'!AP92&lt;Sheet1!$D92),'WMp0-100'!AP92,"wait"),"wait")))</f>
        <v>0</v>
      </c>
      <c r="AZ91" s="7">
        <f t="shared" si="56"/>
        <v>0</v>
      </c>
      <c r="BA91" s="7">
        <f>IF(AND(BA90&gt;0,BA90&lt;&gt;"wait"),BA90,IF(AND(AOHL!$G91=0,BA90&lt;&gt;"wait"),0,IF(OR(BA90="wait",AOHL!$G91=1),IF(AND('WMp0-100'!AQ92&gt;Sheet1!$E92,'WMp0-100'!AQ92&lt;Sheet1!$D92),'WMp0-100'!AQ92,"wait"),"wait")))</f>
        <v>0</v>
      </c>
      <c r="BB91" s="7">
        <f t="shared" si="57"/>
        <v>0</v>
      </c>
      <c r="BC91" s="7">
        <f>IF(AND(BC90&gt;0,BC90&lt;&gt;"wait"),BC90,IF(AND(AOHL!$G91=0,BC90&lt;&gt;"wait"),0,IF(OR(BC90="wait",AOHL!$G91=1),IF(AND('WMp0-100'!AR92&gt;Sheet1!$E92,'WMp0-100'!AR92&lt;Sheet1!$D92),'WMp0-100'!AR92,"wait"),"wait")))</f>
        <v>0</v>
      </c>
      <c r="BD91" s="7">
        <f t="shared" si="58"/>
        <v>0</v>
      </c>
      <c r="BE91" s="7">
        <f>IF(AND(BE90&gt;0,BE90&lt;&gt;"wait"),BE90,IF(AND(AOHL!$G91=0,BE90&lt;&gt;"wait"),0,IF(OR(BE90="wait",AOHL!$G91=1),IF(AND('WMp0-100'!AS92&gt;Sheet1!$E92,'WMp0-100'!AS92&lt;Sheet1!$D92),'WMp0-100'!AS92,"wait"),"wait")))</f>
        <v>0</v>
      </c>
      <c r="BF91" s="7">
        <f t="shared" si="59"/>
        <v>0</v>
      </c>
      <c r="BG91" s="7">
        <f>IF(AND(BG90&gt;0,BG90&lt;&gt;"wait"),BG90,IF(AND(AOHL!$G91=0,BG90&lt;&gt;"wait"),0,IF(OR(BG90="wait",AOHL!$G91=1),IF(AND('WMp0-100'!AT92&gt;Sheet1!$E92,'WMp0-100'!AT92&lt;Sheet1!$D92),'WMp0-100'!AT92,"wait"),"wait")))</f>
        <v>0</v>
      </c>
      <c r="BH91" s="7">
        <f t="shared" si="60"/>
        <v>0</v>
      </c>
      <c r="BI91" s="7">
        <f>IF(AND(BI90&gt;0,BI90&lt;&gt;"wait"),BI90,IF(AND(AOHL!$G91=0,BI90&lt;&gt;"wait"),0,IF(OR(BI90="wait",AOHL!$G91=1),IF(AND('WMp0-100'!AU92&gt;Sheet1!$E92,'WMp0-100'!AU92&lt;Sheet1!$D92),'WMp0-100'!AU92,"wait"),"wait")))</f>
        <v>0</v>
      </c>
      <c r="BJ91" s="7">
        <f t="shared" si="61"/>
        <v>0</v>
      </c>
      <c r="BK91" s="7">
        <f>IF(AND(BK90&gt;0,BK90&lt;&gt;"wait"),BK90,IF(AND(AOHL!$G91=0,BK90&lt;&gt;"wait"),0,IF(OR(BK90="wait",AOHL!$G91=1),IF(AND('WMp0-100'!AV92&gt;Sheet1!$E92,'WMp0-100'!AV92&lt;Sheet1!$D92),'WMp0-100'!AV92,"wait"),"wait")))</f>
        <v>0</v>
      </c>
      <c r="BL91" s="7">
        <f t="shared" si="62"/>
        <v>0</v>
      </c>
      <c r="BM91" s="7">
        <f>IF(AND(BM90&gt;0,BM90&lt;&gt;"wait"),BM90,IF(AND(AOHL!$G91=0,BM90&lt;&gt;"wait"),0,IF(OR(BM90="wait",AOHL!$G91=1),IF(AND('WMp0-100'!AW92&gt;Sheet1!$E92,'WMp0-100'!AW92&lt;Sheet1!$D92),'WMp0-100'!AW92,"wait"),"wait")))</f>
        <v>0</v>
      </c>
      <c r="BN91" s="7">
        <f t="shared" si="63"/>
        <v>0</v>
      </c>
      <c r="BO91" s="7">
        <f>IF(AND(BO90&gt;0,BO90&lt;&gt;"wait"),BO90,IF(AND(AOHL!$G91=0,BO90&lt;&gt;"wait"),0,IF(OR(BO90="wait",AOHL!$G91=1),IF(AND('WMp0-100'!AX92&gt;Sheet1!$E92,'WMp0-100'!AX92&lt;Sheet1!$D92),'WMp0-100'!AX92,"wait"),"wait")))</f>
        <v>0</v>
      </c>
      <c r="BP91" s="7">
        <f t="shared" si="64"/>
        <v>0</v>
      </c>
      <c r="BQ91" s="7">
        <f>IF(AND(BQ90&gt;0,BQ90&lt;&gt;"wait"),BQ90,IF(AND(AOHL!$G91=0,BQ90&lt;&gt;"wait"),0,IF(OR(BQ90="wait",AOHL!$G91=1),IF(AND('WMp0-100'!AY92&gt;Sheet1!$E92,'WMp0-100'!AY92&lt;Sheet1!$D92),'WMp0-100'!AY92,"wait"),"wait")))</f>
        <v>0</v>
      </c>
      <c r="BR91" s="7">
        <f t="shared" si="65"/>
        <v>0</v>
      </c>
    </row>
    <row r="92" spans="1:70" x14ac:dyDescent="0.3">
      <c r="A92" t="str">
        <f>Sheet1!B92</f>
        <v>03/01 10:45</v>
      </c>
      <c r="C92" s="7">
        <f>IF(AND(C91&gt;0,C91&lt;&gt;"wait"),C91,IF(AND(AOHL!$E92=0,C91&lt;&gt;"wait"),0,IF(OR(C91="wait",AOHL!$E92=1),IF(AND('WMp0-100'!Q93&gt;Sheet1!$E93,'WMp0-100'!Q93&lt;Sheet1!$D93),'WMp0-100'!Q93,"wait"),"wait")))</f>
        <v>0</v>
      </c>
      <c r="D92" s="7">
        <f t="shared" si="33"/>
        <v>0</v>
      </c>
      <c r="E92" s="7">
        <f>IF(AND(E91&gt;0,E91&lt;&gt;"wait"),E91,IF(AND(AOHL!$E92=0,E91&lt;&gt;"wait"),0,IF(OR(E91="wait",AOHL!$E92=1),IF(AND('WMp0-100'!R93&gt;Sheet1!$E93,'WMp0-100'!R93&lt;Sheet1!$D93),'WMp0-100'!R93,"wait"),"wait")))</f>
        <v>0</v>
      </c>
      <c r="F92" s="7">
        <f t="shared" si="34"/>
        <v>0</v>
      </c>
      <c r="G92" s="7">
        <f>IF(AND(G91&gt;0,G91&lt;&gt;"wait"),G91,IF(AND(AOHL!$E92=0,G91&lt;&gt;"wait"),0,IF(OR(G91="wait",AOHL!$E92=1),IF(AND('WMp0-100'!S93&gt;Sheet1!$E93,'WMp0-100'!S93&lt;Sheet1!$D93),'WMp0-100'!S93,"wait"),"wait")))</f>
        <v>0</v>
      </c>
      <c r="H92" s="7">
        <f t="shared" si="35"/>
        <v>0</v>
      </c>
      <c r="I92" s="7">
        <f>IF(AND(I91&gt;0,I91&lt;&gt;"wait"),I91,IF(AND(AOHL!$E92=0,I91&lt;&gt;"wait"),0,IF(OR(I91="wait",AOHL!$E92=1),IF(AND('WMp0-100'!T93&gt;Sheet1!$E93,'WMp0-100'!T93&lt;Sheet1!$D93),'WMp0-100'!T93,"wait"),"wait")))</f>
        <v>0</v>
      </c>
      <c r="J92" s="7">
        <f t="shared" si="36"/>
        <v>0</v>
      </c>
      <c r="K92" s="7">
        <f>IF(AND(K91&gt;0,K91&lt;&gt;"wait"),K91,IF(AND(AOHL!$E92=0,K91&lt;&gt;"wait"),0,IF(OR(K91="wait",AOHL!$E92=1),IF(AND('WMp0-100'!U93&gt;Sheet1!$E93,'WMp0-100'!U93&lt;Sheet1!$D93),'WMp0-100'!U93,"wait"),"wait")))</f>
        <v>0</v>
      </c>
      <c r="L92" s="7">
        <f t="shared" si="37"/>
        <v>0</v>
      </c>
      <c r="M92" s="7">
        <f>IF(AND(M91&gt;0,M91&lt;&gt;"wait"),M91,IF(AND(AOHL!$E92=0,M91&lt;&gt;"wait"),0,IF(OR(M91="wait",AOHL!$E92=1),IF(AND('WMp0-100'!V93&gt;Sheet1!$E93,'WMp0-100'!V93&lt;Sheet1!$D93),'WMp0-100'!V93,"wait"),"wait")))</f>
        <v>0</v>
      </c>
      <c r="N92" s="7">
        <f t="shared" si="38"/>
        <v>0</v>
      </c>
      <c r="O92" s="7">
        <f>IF(AND(O91&gt;0,O91&lt;&gt;"wait"),O91,IF(AND(AOHL!$E92=0,O91&lt;&gt;"wait"),0,IF(OR(O91="wait",AOHL!$E92=1),IF(AND('WMp0-100'!W93&gt;Sheet1!$E93,'WMp0-100'!W93&lt;Sheet1!$D93),'WMp0-100'!W93,"wait"),"wait")))</f>
        <v>0</v>
      </c>
      <c r="P92" s="7">
        <f t="shared" si="39"/>
        <v>0</v>
      </c>
      <c r="Q92" s="7">
        <f>IF(AND(Q91&gt;0,Q91&lt;&gt;"wait"),Q91,IF(AND(AOHL!$E92=0,Q91&lt;&gt;"wait"),0,IF(OR(Q91="wait",AOHL!$E92=1),IF(AND('WMp0-100'!X93&gt;Sheet1!$E93,'WMp0-100'!X93&lt;Sheet1!$D93),'WMp0-100'!X93,"wait"),"wait")))</f>
        <v>0</v>
      </c>
      <c r="R92" s="7">
        <f t="shared" si="40"/>
        <v>0</v>
      </c>
      <c r="S92" s="7">
        <f>IF(AND(S91&gt;0,S91&lt;&gt;"wait"),S91,IF(AND(AOHL!$E92=0,S91&lt;&gt;"wait"),0,IF(OR(S91="wait",AOHL!$E92=1),IF(AND('WMp0-100'!Y93&gt;Sheet1!$E93,'WMp0-100'!Y93&lt;Sheet1!$D93),'WMp0-100'!Y93,"wait"),"wait")))</f>
        <v>0</v>
      </c>
      <c r="T92" s="7">
        <f t="shared" si="41"/>
        <v>0</v>
      </c>
      <c r="U92" s="7">
        <f>IF(AND(U91&gt;0,U91&lt;&gt;"wait"),U91,IF(AND(AOHL!$E92=0,U91&lt;&gt;"wait"),0,IF(OR(U91="wait",AOHL!$E92=1),IF(AND('WMp0-100'!Z93&gt;Sheet1!$E93,'WMp0-100'!Z93&lt;Sheet1!$D93),'WMp0-100'!Z93,"wait"),"wait")))</f>
        <v>0</v>
      </c>
      <c r="V92" s="7">
        <f t="shared" si="42"/>
        <v>0</v>
      </c>
      <c r="W92" s="7">
        <f>IF(AND(W91&gt;0,W91&lt;&gt;"wait"),W91,IF(AND(AOHL!$E92=0,W91&lt;&gt;"wait"),0,IF(OR(W91="wait",AOHL!$E92=1),IF(AND('WMp0-100'!AA93&gt;Sheet1!$E93,'WMp0-100'!AA93&lt;Sheet1!$D93),'WMp0-100'!AA93,"wait"),"wait")))</f>
        <v>0</v>
      </c>
      <c r="X92" s="7">
        <f t="shared" si="43"/>
        <v>0</v>
      </c>
      <c r="Z92" s="7">
        <f>IF(AND(Z91&gt;0,Z91&lt;&gt;"wait"),Z91,IF(AND(AOHL!$F92=0,Z91&lt;&gt;"wait"),0,IF(OR(Z91="wait",AOHL!$F92=1),IF(AND('WMp0-100'!AC93&gt;Sheet1!$E93,'WMp0-100'!AC93&lt;Sheet1!$D93),'WMp0-100'!AC93,"wait"),"wait")))</f>
        <v>0</v>
      </c>
      <c r="AA92" s="7">
        <f t="shared" si="44"/>
        <v>0</v>
      </c>
      <c r="AB92" s="7">
        <f>IF(AND(AB91&gt;0,AB91&lt;&gt;"wait"),AB91,IF(AND(AOHL!$F92=0,AB91&lt;&gt;"wait"),0,IF(OR(AB91="wait",AOHL!$F92=1),IF(AND('WMp0-100'!AD93&gt;Sheet1!$E93,'WMp0-100'!AD93&lt;Sheet1!$D93),'WMp0-100'!AD93,"wait"),"wait")))</f>
        <v>0</v>
      </c>
      <c r="AC92" s="7">
        <f t="shared" si="45"/>
        <v>0</v>
      </c>
      <c r="AD92" s="7">
        <f>IF(AND(AD91&gt;0,AD91&lt;&gt;"wait"),AD91,IF(AND(AOHL!$F92=0,AD91&lt;&gt;"wait"),0,IF(OR(AD91="wait",AOHL!$F92=1),IF(AND('WMp0-100'!AE93&gt;Sheet1!$E93,'WMp0-100'!AE93&lt;Sheet1!$D93),'WMp0-100'!AE93,"wait"),"wait")))</f>
        <v>0</v>
      </c>
      <c r="AE92" s="7">
        <f t="shared" si="46"/>
        <v>0</v>
      </c>
      <c r="AF92" s="7">
        <f>IF(AND(AF91&gt;0,AF91&lt;&gt;"wait"),AF91,IF(AND(AOHL!$F92=0,AF91&lt;&gt;"wait"),0,IF(OR(AF91="wait",AOHL!$F92=1),IF(AND('WMp0-100'!AF93&gt;Sheet1!$E93,'WMp0-100'!AF93&lt;Sheet1!$D93),'WMp0-100'!AF93,"wait"),"wait")))</f>
        <v>0</v>
      </c>
      <c r="AG92" s="7">
        <f t="shared" si="47"/>
        <v>0</v>
      </c>
      <c r="AH92" s="7">
        <f>IF(AND(AH91&gt;0,AH91&lt;&gt;"wait"),AH91,IF(AND(AOHL!$F92=0,AH91&lt;&gt;"wait"),0,IF(OR(AH91="wait",AOHL!$F92=1),IF(AND('WMp0-100'!AG93&gt;Sheet1!$E93,'WMp0-100'!AG93&lt;Sheet1!$D93),'WMp0-100'!AG93,"wait"),"wait")))</f>
        <v>0</v>
      </c>
      <c r="AI92" s="7">
        <f t="shared" si="48"/>
        <v>0</v>
      </c>
      <c r="AJ92" s="7">
        <f>IF(AND(AJ91&gt;0,AJ91&lt;&gt;"wait"),AJ91,IF(AND(AOHL!$F92=0,AJ91&lt;&gt;"wait"),0,IF(OR(AJ91="wait",AOHL!$F92=1),IF(AND('WMp0-100'!AH93&gt;Sheet1!$E93,'WMp0-100'!AH93&lt;Sheet1!$D93),'WMp0-100'!AH93,"wait"),"wait")))</f>
        <v>0</v>
      </c>
      <c r="AK92" s="7">
        <f t="shared" si="49"/>
        <v>0</v>
      </c>
      <c r="AL92" s="7">
        <f>IF(AND(AL91&gt;0,AL91&lt;&gt;"wait"),AL91,IF(AND(AOHL!$F92=0,AL91&lt;&gt;"wait"),0,IF(OR(AL91="wait",AOHL!$F92=1),IF(AND('WMp0-100'!AI93&gt;Sheet1!$E93,'WMp0-100'!AI93&lt;Sheet1!$D93),'WMp0-100'!AI93,"wait"),"wait")))</f>
        <v>0</v>
      </c>
      <c r="AM92" s="7">
        <f t="shared" si="50"/>
        <v>0</v>
      </c>
      <c r="AN92" s="7">
        <f>IF(AND(AN91&gt;0,AN91&lt;&gt;"wait"),AN91,IF(AND(AOHL!$F92=0,AN91&lt;&gt;"wait"),0,IF(OR(AN91="wait",AOHL!$F92=1),IF(AND('WMp0-100'!AJ93&gt;Sheet1!$E93,'WMp0-100'!AJ93&lt;Sheet1!$D93),'WMp0-100'!AJ93,"wait"),"wait")))</f>
        <v>0</v>
      </c>
      <c r="AO92" s="7">
        <f t="shared" si="51"/>
        <v>0</v>
      </c>
      <c r="AP92" s="7">
        <f>IF(AND(AP91&gt;0,AP91&lt;&gt;"wait"),AP91,IF(AND(AOHL!$F92=0,AP91&lt;&gt;"wait"),0,IF(OR(AP91="wait",AOHL!$F92=1),IF(AND('WMp0-100'!AK93&gt;Sheet1!$E93,'WMp0-100'!AK93&lt;Sheet1!$D93),'WMp0-100'!AK93,"wait"),"wait")))</f>
        <v>0</v>
      </c>
      <c r="AQ92" s="7">
        <f t="shared" si="52"/>
        <v>0</v>
      </c>
      <c r="AR92" s="7">
        <f>IF(AND(AR91&gt;0,AR91&lt;&gt;"wait"),AR91,IF(AND(AOHL!$F92=0,AR91&lt;&gt;"wait"),0,IF(OR(AR91="wait",AOHL!$F92=1),IF(AND('WMp0-100'!AL93&gt;Sheet1!$E93,'WMp0-100'!AL93&lt;Sheet1!$D93),'WMp0-100'!AL93,"wait"),"wait")))</f>
        <v>0</v>
      </c>
      <c r="AS92" s="7">
        <f t="shared" si="53"/>
        <v>0</v>
      </c>
      <c r="AT92" s="7">
        <f>IF(AND(AT91&gt;0,AT91&lt;&gt;"wait"),AT91,IF(AND(AOHL!$F92=0,AT91&lt;&gt;"wait"),0,IF(OR(AT91="wait",AOHL!$F92=1),IF(AND('WMp0-100'!AM93&gt;Sheet1!$E93,'WMp0-100'!AM93&lt;Sheet1!$D93),'WMp0-100'!AM93,"wait"),"wait")))</f>
        <v>0</v>
      </c>
      <c r="AU92" s="7">
        <f t="shared" si="54"/>
        <v>0</v>
      </c>
      <c r="AV92" s="7"/>
      <c r="AW92" s="7">
        <f>IF(AND(AW91&gt;0,AW91&lt;&gt;"wait"),AW91,IF(AND(AOHL!$G92=0,AW91&lt;&gt;"wait"),0,IF(OR(AW91="wait",AOHL!$G92=1),IF(AND('WMp0-100'!AO93&gt;Sheet1!$E93,'WMp0-100'!AO93&lt;Sheet1!$D93),'WMp0-100'!AO93,"wait"),"wait")))</f>
        <v>0</v>
      </c>
      <c r="AX92" s="7">
        <f t="shared" si="55"/>
        <v>0</v>
      </c>
      <c r="AY92" s="7">
        <f>IF(AND(AY91&gt;0,AY91&lt;&gt;"wait"),AY91,IF(AND(AOHL!$G92=0,AY91&lt;&gt;"wait"),0,IF(OR(AY91="wait",AOHL!$G92=1),IF(AND('WMp0-100'!AP93&gt;Sheet1!$E93,'WMp0-100'!AP93&lt;Sheet1!$D93),'WMp0-100'!AP93,"wait"),"wait")))</f>
        <v>0</v>
      </c>
      <c r="AZ92" s="7">
        <f t="shared" si="56"/>
        <v>0</v>
      </c>
      <c r="BA92" s="7">
        <f>IF(AND(BA91&gt;0,BA91&lt;&gt;"wait"),BA91,IF(AND(AOHL!$G92=0,BA91&lt;&gt;"wait"),0,IF(OR(BA91="wait",AOHL!$G92=1),IF(AND('WMp0-100'!AQ93&gt;Sheet1!$E93,'WMp0-100'!AQ93&lt;Sheet1!$D93),'WMp0-100'!AQ93,"wait"),"wait")))</f>
        <v>0</v>
      </c>
      <c r="BB92" s="7">
        <f t="shared" si="57"/>
        <v>0</v>
      </c>
      <c r="BC92" s="7">
        <f>IF(AND(BC91&gt;0,BC91&lt;&gt;"wait"),BC91,IF(AND(AOHL!$G92=0,BC91&lt;&gt;"wait"),0,IF(OR(BC91="wait",AOHL!$G92=1),IF(AND('WMp0-100'!AR93&gt;Sheet1!$E93,'WMp0-100'!AR93&lt;Sheet1!$D93),'WMp0-100'!AR93,"wait"),"wait")))</f>
        <v>0</v>
      </c>
      <c r="BD92" s="7">
        <f t="shared" si="58"/>
        <v>0</v>
      </c>
      <c r="BE92" s="7">
        <f>IF(AND(BE91&gt;0,BE91&lt;&gt;"wait"),BE91,IF(AND(AOHL!$G92=0,BE91&lt;&gt;"wait"),0,IF(OR(BE91="wait",AOHL!$G92=1),IF(AND('WMp0-100'!AS93&gt;Sheet1!$E93,'WMp0-100'!AS93&lt;Sheet1!$D93),'WMp0-100'!AS93,"wait"),"wait")))</f>
        <v>0</v>
      </c>
      <c r="BF92" s="7">
        <f t="shared" si="59"/>
        <v>0</v>
      </c>
      <c r="BG92" s="7">
        <f>IF(AND(BG91&gt;0,BG91&lt;&gt;"wait"),BG91,IF(AND(AOHL!$G92=0,BG91&lt;&gt;"wait"),0,IF(OR(BG91="wait",AOHL!$G92=1),IF(AND('WMp0-100'!AT93&gt;Sheet1!$E93,'WMp0-100'!AT93&lt;Sheet1!$D93),'WMp0-100'!AT93,"wait"),"wait")))</f>
        <v>0</v>
      </c>
      <c r="BH92" s="7">
        <f t="shared" si="60"/>
        <v>0</v>
      </c>
      <c r="BI92" s="7">
        <f>IF(AND(BI91&gt;0,BI91&lt;&gt;"wait"),BI91,IF(AND(AOHL!$G92=0,BI91&lt;&gt;"wait"),0,IF(OR(BI91="wait",AOHL!$G92=1),IF(AND('WMp0-100'!AU93&gt;Sheet1!$E93,'WMp0-100'!AU93&lt;Sheet1!$D93),'WMp0-100'!AU93,"wait"),"wait")))</f>
        <v>0</v>
      </c>
      <c r="BJ92" s="7">
        <f t="shared" si="61"/>
        <v>0</v>
      </c>
      <c r="BK92" s="7">
        <f>IF(AND(BK91&gt;0,BK91&lt;&gt;"wait"),BK91,IF(AND(AOHL!$G92=0,BK91&lt;&gt;"wait"),0,IF(OR(BK91="wait",AOHL!$G92=1),IF(AND('WMp0-100'!AV93&gt;Sheet1!$E93,'WMp0-100'!AV93&lt;Sheet1!$D93),'WMp0-100'!AV93,"wait"),"wait")))</f>
        <v>0</v>
      </c>
      <c r="BL92" s="7">
        <f t="shared" si="62"/>
        <v>0</v>
      </c>
      <c r="BM92" s="7">
        <f>IF(AND(BM91&gt;0,BM91&lt;&gt;"wait"),BM91,IF(AND(AOHL!$G92=0,BM91&lt;&gt;"wait"),0,IF(OR(BM91="wait",AOHL!$G92=1),IF(AND('WMp0-100'!AW93&gt;Sheet1!$E93,'WMp0-100'!AW93&lt;Sheet1!$D93),'WMp0-100'!AW93,"wait"),"wait")))</f>
        <v>0</v>
      </c>
      <c r="BN92" s="7">
        <f t="shared" si="63"/>
        <v>0</v>
      </c>
      <c r="BO92" s="7">
        <f>IF(AND(BO91&gt;0,BO91&lt;&gt;"wait"),BO91,IF(AND(AOHL!$G92=0,BO91&lt;&gt;"wait"),0,IF(OR(BO91="wait",AOHL!$G92=1),IF(AND('WMp0-100'!AX93&gt;Sheet1!$E93,'WMp0-100'!AX93&lt;Sheet1!$D93),'WMp0-100'!AX93,"wait"),"wait")))</f>
        <v>0</v>
      </c>
      <c r="BP92" s="7">
        <f t="shared" si="64"/>
        <v>0</v>
      </c>
      <c r="BQ92" s="7">
        <f>IF(AND(BQ91&gt;0,BQ91&lt;&gt;"wait"),BQ91,IF(AND(AOHL!$G92=0,BQ91&lt;&gt;"wait"),0,IF(OR(BQ91="wait",AOHL!$G92=1),IF(AND('WMp0-100'!AY93&gt;Sheet1!$E93,'WMp0-100'!AY93&lt;Sheet1!$D93),'WMp0-100'!AY93,"wait"),"wait")))</f>
        <v>0</v>
      </c>
      <c r="BR92" s="7">
        <f t="shared" si="65"/>
        <v>0</v>
      </c>
    </row>
    <row r="93" spans="1:70" x14ac:dyDescent="0.3">
      <c r="A93" t="str">
        <f>Sheet1!B93</f>
        <v>03/01 10:46</v>
      </c>
      <c r="C93" s="7">
        <f>IF(AND(C92&gt;0,C92&lt;&gt;"wait"),C92,IF(AND(AOHL!$E93=0,C92&lt;&gt;"wait"),0,IF(OR(C92="wait",AOHL!$E93=1),IF(AND('WMp0-100'!Q94&gt;Sheet1!$E94,'WMp0-100'!Q94&lt;Sheet1!$D94),'WMp0-100'!Q94,"wait"),"wait")))</f>
        <v>0</v>
      </c>
      <c r="D93" s="7">
        <f t="shared" si="33"/>
        <v>0</v>
      </c>
      <c r="E93" s="7">
        <f>IF(AND(E92&gt;0,E92&lt;&gt;"wait"),E92,IF(AND(AOHL!$E93=0,E92&lt;&gt;"wait"),0,IF(OR(E92="wait",AOHL!$E93=1),IF(AND('WMp0-100'!R94&gt;Sheet1!$E94,'WMp0-100'!R94&lt;Sheet1!$D94),'WMp0-100'!R94,"wait"),"wait")))</f>
        <v>0</v>
      </c>
      <c r="F93" s="7">
        <f t="shared" si="34"/>
        <v>0</v>
      </c>
      <c r="G93" s="7">
        <f>IF(AND(G92&gt;0,G92&lt;&gt;"wait"),G92,IF(AND(AOHL!$E93=0,G92&lt;&gt;"wait"),0,IF(OR(G92="wait",AOHL!$E93=1),IF(AND('WMp0-100'!S94&gt;Sheet1!$E94,'WMp0-100'!S94&lt;Sheet1!$D94),'WMp0-100'!S94,"wait"),"wait")))</f>
        <v>0</v>
      </c>
      <c r="H93" s="7">
        <f t="shared" si="35"/>
        <v>0</v>
      </c>
      <c r="I93" s="7">
        <f>IF(AND(I92&gt;0,I92&lt;&gt;"wait"),I92,IF(AND(AOHL!$E93=0,I92&lt;&gt;"wait"),0,IF(OR(I92="wait",AOHL!$E93=1),IF(AND('WMp0-100'!T94&gt;Sheet1!$E94,'WMp0-100'!T94&lt;Sheet1!$D94),'WMp0-100'!T94,"wait"),"wait")))</f>
        <v>0</v>
      </c>
      <c r="J93" s="7">
        <f t="shared" si="36"/>
        <v>0</v>
      </c>
      <c r="K93" s="7">
        <f>IF(AND(K92&gt;0,K92&lt;&gt;"wait"),K92,IF(AND(AOHL!$E93=0,K92&lt;&gt;"wait"),0,IF(OR(K92="wait",AOHL!$E93=1),IF(AND('WMp0-100'!U94&gt;Sheet1!$E94,'WMp0-100'!U94&lt;Sheet1!$D94),'WMp0-100'!U94,"wait"),"wait")))</f>
        <v>0</v>
      </c>
      <c r="L93" s="7">
        <f t="shared" si="37"/>
        <v>0</v>
      </c>
      <c r="M93" s="7">
        <f>IF(AND(M92&gt;0,M92&lt;&gt;"wait"),M92,IF(AND(AOHL!$E93=0,M92&lt;&gt;"wait"),0,IF(OR(M92="wait",AOHL!$E93=1),IF(AND('WMp0-100'!V94&gt;Sheet1!$E94,'WMp0-100'!V94&lt;Sheet1!$D94),'WMp0-100'!V94,"wait"),"wait")))</f>
        <v>0</v>
      </c>
      <c r="N93" s="7">
        <f t="shared" si="38"/>
        <v>0</v>
      </c>
      <c r="O93" s="7">
        <f>IF(AND(O92&gt;0,O92&lt;&gt;"wait"),O92,IF(AND(AOHL!$E93=0,O92&lt;&gt;"wait"),0,IF(OR(O92="wait",AOHL!$E93=1),IF(AND('WMp0-100'!W94&gt;Sheet1!$E94,'WMp0-100'!W94&lt;Sheet1!$D94),'WMp0-100'!W94,"wait"),"wait")))</f>
        <v>0</v>
      </c>
      <c r="P93" s="7">
        <f t="shared" si="39"/>
        <v>0</v>
      </c>
      <c r="Q93" s="7">
        <f>IF(AND(Q92&gt;0,Q92&lt;&gt;"wait"),Q92,IF(AND(AOHL!$E93=0,Q92&lt;&gt;"wait"),0,IF(OR(Q92="wait",AOHL!$E93=1),IF(AND('WMp0-100'!X94&gt;Sheet1!$E94,'WMp0-100'!X94&lt;Sheet1!$D94),'WMp0-100'!X94,"wait"),"wait")))</f>
        <v>0</v>
      </c>
      <c r="R93" s="7">
        <f t="shared" si="40"/>
        <v>0</v>
      </c>
      <c r="S93" s="7">
        <f>IF(AND(S92&gt;0,S92&lt;&gt;"wait"),S92,IF(AND(AOHL!$E93=0,S92&lt;&gt;"wait"),0,IF(OR(S92="wait",AOHL!$E93=1),IF(AND('WMp0-100'!Y94&gt;Sheet1!$E94,'WMp0-100'!Y94&lt;Sheet1!$D94),'WMp0-100'!Y94,"wait"),"wait")))</f>
        <v>0</v>
      </c>
      <c r="T93" s="7">
        <f t="shared" si="41"/>
        <v>0</v>
      </c>
      <c r="U93" s="7">
        <f>IF(AND(U92&gt;0,U92&lt;&gt;"wait"),U92,IF(AND(AOHL!$E93=0,U92&lt;&gt;"wait"),0,IF(OR(U92="wait",AOHL!$E93=1),IF(AND('WMp0-100'!Z94&gt;Sheet1!$E94,'WMp0-100'!Z94&lt;Sheet1!$D94),'WMp0-100'!Z94,"wait"),"wait")))</f>
        <v>0</v>
      </c>
      <c r="V93" s="7">
        <f t="shared" si="42"/>
        <v>0</v>
      </c>
      <c r="W93" s="7">
        <f>IF(AND(W92&gt;0,W92&lt;&gt;"wait"),W92,IF(AND(AOHL!$E93=0,W92&lt;&gt;"wait"),0,IF(OR(W92="wait",AOHL!$E93=1),IF(AND('WMp0-100'!AA94&gt;Sheet1!$E94,'WMp0-100'!AA94&lt;Sheet1!$D94),'WMp0-100'!AA94,"wait"),"wait")))</f>
        <v>0</v>
      </c>
      <c r="X93" s="7">
        <f t="shared" si="43"/>
        <v>0</v>
      </c>
      <c r="Z93" s="7">
        <f>IF(AND(Z92&gt;0,Z92&lt;&gt;"wait"),Z92,IF(AND(AOHL!$F93=0,Z92&lt;&gt;"wait"),0,IF(OR(Z92="wait",AOHL!$F93=1),IF(AND('WMp0-100'!AC94&gt;Sheet1!$E94,'WMp0-100'!AC94&lt;Sheet1!$D94),'WMp0-100'!AC94,"wait"),"wait")))</f>
        <v>0</v>
      </c>
      <c r="AA93" s="7">
        <f t="shared" si="44"/>
        <v>0</v>
      </c>
      <c r="AB93" s="7">
        <f>IF(AND(AB92&gt;0,AB92&lt;&gt;"wait"),AB92,IF(AND(AOHL!$F93=0,AB92&lt;&gt;"wait"),0,IF(OR(AB92="wait",AOHL!$F93=1),IF(AND('WMp0-100'!AD94&gt;Sheet1!$E94,'WMp0-100'!AD94&lt;Sheet1!$D94),'WMp0-100'!AD94,"wait"),"wait")))</f>
        <v>0</v>
      </c>
      <c r="AC93" s="7">
        <f t="shared" si="45"/>
        <v>0</v>
      </c>
      <c r="AD93" s="7">
        <f>IF(AND(AD92&gt;0,AD92&lt;&gt;"wait"),AD92,IF(AND(AOHL!$F93=0,AD92&lt;&gt;"wait"),0,IF(OR(AD92="wait",AOHL!$F93=1),IF(AND('WMp0-100'!AE94&gt;Sheet1!$E94,'WMp0-100'!AE94&lt;Sheet1!$D94),'WMp0-100'!AE94,"wait"),"wait")))</f>
        <v>0</v>
      </c>
      <c r="AE93" s="7">
        <f t="shared" si="46"/>
        <v>0</v>
      </c>
      <c r="AF93" s="7">
        <f>IF(AND(AF92&gt;0,AF92&lt;&gt;"wait"),AF92,IF(AND(AOHL!$F93=0,AF92&lt;&gt;"wait"),0,IF(OR(AF92="wait",AOHL!$F93=1),IF(AND('WMp0-100'!AF94&gt;Sheet1!$E94,'WMp0-100'!AF94&lt;Sheet1!$D94),'WMp0-100'!AF94,"wait"),"wait")))</f>
        <v>0</v>
      </c>
      <c r="AG93" s="7">
        <f t="shared" si="47"/>
        <v>0</v>
      </c>
      <c r="AH93" s="7">
        <f>IF(AND(AH92&gt;0,AH92&lt;&gt;"wait"),AH92,IF(AND(AOHL!$F93=0,AH92&lt;&gt;"wait"),0,IF(OR(AH92="wait",AOHL!$F93=1),IF(AND('WMp0-100'!AG94&gt;Sheet1!$E94,'WMp0-100'!AG94&lt;Sheet1!$D94),'WMp0-100'!AG94,"wait"),"wait")))</f>
        <v>0</v>
      </c>
      <c r="AI93" s="7">
        <f t="shared" si="48"/>
        <v>0</v>
      </c>
      <c r="AJ93" s="7">
        <f>IF(AND(AJ92&gt;0,AJ92&lt;&gt;"wait"),AJ92,IF(AND(AOHL!$F93=0,AJ92&lt;&gt;"wait"),0,IF(OR(AJ92="wait",AOHL!$F93=1),IF(AND('WMp0-100'!AH94&gt;Sheet1!$E94,'WMp0-100'!AH94&lt;Sheet1!$D94),'WMp0-100'!AH94,"wait"),"wait")))</f>
        <v>0</v>
      </c>
      <c r="AK93" s="7">
        <f t="shared" si="49"/>
        <v>0</v>
      </c>
      <c r="AL93" s="7">
        <f>IF(AND(AL92&gt;0,AL92&lt;&gt;"wait"),AL92,IF(AND(AOHL!$F93=0,AL92&lt;&gt;"wait"),0,IF(OR(AL92="wait",AOHL!$F93=1),IF(AND('WMp0-100'!AI94&gt;Sheet1!$E94,'WMp0-100'!AI94&lt;Sheet1!$D94),'WMp0-100'!AI94,"wait"),"wait")))</f>
        <v>0</v>
      </c>
      <c r="AM93" s="7">
        <f t="shared" si="50"/>
        <v>0</v>
      </c>
      <c r="AN93" s="7">
        <f>IF(AND(AN92&gt;0,AN92&lt;&gt;"wait"),AN92,IF(AND(AOHL!$F93=0,AN92&lt;&gt;"wait"),0,IF(OR(AN92="wait",AOHL!$F93=1),IF(AND('WMp0-100'!AJ94&gt;Sheet1!$E94,'WMp0-100'!AJ94&lt;Sheet1!$D94),'WMp0-100'!AJ94,"wait"),"wait")))</f>
        <v>0</v>
      </c>
      <c r="AO93" s="7">
        <f t="shared" si="51"/>
        <v>0</v>
      </c>
      <c r="AP93" s="7">
        <f>IF(AND(AP92&gt;0,AP92&lt;&gt;"wait"),AP92,IF(AND(AOHL!$F93=0,AP92&lt;&gt;"wait"),0,IF(OR(AP92="wait",AOHL!$F93=1),IF(AND('WMp0-100'!AK94&gt;Sheet1!$E94,'WMp0-100'!AK94&lt;Sheet1!$D94),'WMp0-100'!AK94,"wait"),"wait")))</f>
        <v>0</v>
      </c>
      <c r="AQ93" s="7">
        <f t="shared" si="52"/>
        <v>0</v>
      </c>
      <c r="AR93" s="7">
        <f>IF(AND(AR92&gt;0,AR92&lt;&gt;"wait"),AR92,IF(AND(AOHL!$F93=0,AR92&lt;&gt;"wait"),0,IF(OR(AR92="wait",AOHL!$F93=1),IF(AND('WMp0-100'!AL94&gt;Sheet1!$E94,'WMp0-100'!AL94&lt;Sheet1!$D94),'WMp0-100'!AL94,"wait"),"wait")))</f>
        <v>0</v>
      </c>
      <c r="AS93" s="7">
        <f t="shared" si="53"/>
        <v>0</v>
      </c>
      <c r="AT93" s="7">
        <f>IF(AND(AT92&gt;0,AT92&lt;&gt;"wait"),AT92,IF(AND(AOHL!$F93=0,AT92&lt;&gt;"wait"),0,IF(OR(AT92="wait",AOHL!$F93=1),IF(AND('WMp0-100'!AM94&gt;Sheet1!$E94,'WMp0-100'!AM94&lt;Sheet1!$D94),'WMp0-100'!AM94,"wait"),"wait")))</f>
        <v>0</v>
      </c>
      <c r="AU93" s="7">
        <f t="shared" si="54"/>
        <v>0</v>
      </c>
      <c r="AV93" s="7"/>
      <c r="AW93" s="7">
        <f>IF(AND(AW92&gt;0,AW92&lt;&gt;"wait"),AW92,IF(AND(AOHL!$G93=0,AW92&lt;&gt;"wait"),0,IF(OR(AW92="wait",AOHL!$G93=1),IF(AND('WMp0-100'!AO94&gt;Sheet1!$E94,'WMp0-100'!AO94&lt;Sheet1!$D94),'WMp0-100'!AO94,"wait"),"wait")))</f>
        <v>0</v>
      </c>
      <c r="AX93" s="7">
        <f t="shared" si="55"/>
        <v>0</v>
      </c>
      <c r="AY93" s="7">
        <f>IF(AND(AY92&gt;0,AY92&lt;&gt;"wait"),AY92,IF(AND(AOHL!$G93=0,AY92&lt;&gt;"wait"),0,IF(OR(AY92="wait",AOHL!$G93=1),IF(AND('WMp0-100'!AP94&gt;Sheet1!$E94,'WMp0-100'!AP94&lt;Sheet1!$D94),'WMp0-100'!AP94,"wait"),"wait")))</f>
        <v>0</v>
      </c>
      <c r="AZ93" s="7">
        <f t="shared" si="56"/>
        <v>0</v>
      </c>
      <c r="BA93" s="7">
        <f>IF(AND(BA92&gt;0,BA92&lt;&gt;"wait"),BA92,IF(AND(AOHL!$G93=0,BA92&lt;&gt;"wait"),0,IF(OR(BA92="wait",AOHL!$G93=1),IF(AND('WMp0-100'!AQ94&gt;Sheet1!$E94,'WMp0-100'!AQ94&lt;Sheet1!$D94),'WMp0-100'!AQ94,"wait"),"wait")))</f>
        <v>0</v>
      </c>
      <c r="BB93" s="7">
        <f t="shared" si="57"/>
        <v>0</v>
      </c>
      <c r="BC93" s="7">
        <f>IF(AND(BC92&gt;0,BC92&lt;&gt;"wait"),BC92,IF(AND(AOHL!$G93=0,BC92&lt;&gt;"wait"),0,IF(OR(BC92="wait",AOHL!$G93=1),IF(AND('WMp0-100'!AR94&gt;Sheet1!$E94,'WMp0-100'!AR94&lt;Sheet1!$D94),'WMp0-100'!AR94,"wait"),"wait")))</f>
        <v>0</v>
      </c>
      <c r="BD93" s="7">
        <f t="shared" si="58"/>
        <v>0</v>
      </c>
      <c r="BE93" s="7">
        <f>IF(AND(BE92&gt;0,BE92&lt;&gt;"wait"),BE92,IF(AND(AOHL!$G93=0,BE92&lt;&gt;"wait"),0,IF(OR(BE92="wait",AOHL!$G93=1),IF(AND('WMp0-100'!AS94&gt;Sheet1!$E94,'WMp0-100'!AS94&lt;Sheet1!$D94),'WMp0-100'!AS94,"wait"),"wait")))</f>
        <v>0</v>
      </c>
      <c r="BF93" s="7">
        <f t="shared" si="59"/>
        <v>0</v>
      </c>
      <c r="BG93" s="7">
        <f>IF(AND(BG92&gt;0,BG92&lt;&gt;"wait"),BG92,IF(AND(AOHL!$G93=0,BG92&lt;&gt;"wait"),0,IF(OR(BG92="wait",AOHL!$G93=1),IF(AND('WMp0-100'!AT94&gt;Sheet1!$E94,'WMp0-100'!AT94&lt;Sheet1!$D94),'WMp0-100'!AT94,"wait"),"wait")))</f>
        <v>0</v>
      </c>
      <c r="BH93" s="7">
        <f t="shared" si="60"/>
        <v>0</v>
      </c>
      <c r="BI93" s="7">
        <f>IF(AND(BI92&gt;0,BI92&lt;&gt;"wait"),BI92,IF(AND(AOHL!$G93=0,BI92&lt;&gt;"wait"),0,IF(OR(BI92="wait",AOHL!$G93=1),IF(AND('WMp0-100'!AU94&gt;Sheet1!$E94,'WMp0-100'!AU94&lt;Sheet1!$D94),'WMp0-100'!AU94,"wait"),"wait")))</f>
        <v>0</v>
      </c>
      <c r="BJ93" s="7">
        <f t="shared" si="61"/>
        <v>0</v>
      </c>
      <c r="BK93" s="7">
        <f>IF(AND(BK92&gt;0,BK92&lt;&gt;"wait"),BK92,IF(AND(AOHL!$G93=0,BK92&lt;&gt;"wait"),0,IF(OR(BK92="wait",AOHL!$G93=1),IF(AND('WMp0-100'!AV94&gt;Sheet1!$E94,'WMp0-100'!AV94&lt;Sheet1!$D94),'WMp0-100'!AV94,"wait"),"wait")))</f>
        <v>0</v>
      </c>
      <c r="BL93" s="7">
        <f t="shared" si="62"/>
        <v>0</v>
      </c>
      <c r="BM93" s="7">
        <f>IF(AND(BM92&gt;0,BM92&lt;&gt;"wait"),BM92,IF(AND(AOHL!$G93=0,BM92&lt;&gt;"wait"),0,IF(OR(BM92="wait",AOHL!$G93=1),IF(AND('WMp0-100'!AW94&gt;Sheet1!$E94,'WMp0-100'!AW94&lt;Sheet1!$D94),'WMp0-100'!AW94,"wait"),"wait")))</f>
        <v>0</v>
      </c>
      <c r="BN93" s="7">
        <f t="shared" si="63"/>
        <v>0</v>
      </c>
      <c r="BO93" s="7">
        <f>IF(AND(BO92&gt;0,BO92&lt;&gt;"wait"),BO92,IF(AND(AOHL!$G93=0,BO92&lt;&gt;"wait"),0,IF(OR(BO92="wait",AOHL!$G93=1),IF(AND('WMp0-100'!AX94&gt;Sheet1!$E94,'WMp0-100'!AX94&lt;Sheet1!$D94),'WMp0-100'!AX94,"wait"),"wait")))</f>
        <v>0</v>
      </c>
      <c r="BP93" s="7">
        <f t="shared" si="64"/>
        <v>0</v>
      </c>
      <c r="BQ93" s="7">
        <f>IF(AND(BQ92&gt;0,BQ92&lt;&gt;"wait"),BQ92,IF(AND(AOHL!$G93=0,BQ92&lt;&gt;"wait"),0,IF(OR(BQ92="wait",AOHL!$G93=1),IF(AND('WMp0-100'!AY94&gt;Sheet1!$E94,'WMp0-100'!AY94&lt;Sheet1!$D94),'WMp0-100'!AY94,"wait"),"wait")))</f>
        <v>0</v>
      </c>
      <c r="BR93" s="7">
        <f t="shared" si="65"/>
        <v>0</v>
      </c>
    </row>
    <row r="94" spans="1:70" x14ac:dyDescent="0.3">
      <c r="A94" t="str">
        <f>Sheet1!B94</f>
        <v>03/01 10:47</v>
      </c>
      <c r="C94" s="7">
        <f>IF(AND(C93&gt;0,C93&lt;&gt;"wait"),C93,IF(AND(AOHL!$E94=0,C93&lt;&gt;"wait"),0,IF(OR(C93="wait",AOHL!$E94=1),IF(AND('WMp0-100'!Q95&gt;Sheet1!$E95,'WMp0-100'!Q95&lt;Sheet1!$D95),'WMp0-100'!Q95,"wait"),"wait")))</f>
        <v>0</v>
      </c>
      <c r="D94" s="7">
        <f t="shared" si="33"/>
        <v>0</v>
      </c>
      <c r="E94" s="7">
        <f>IF(AND(E93&gt;0,E93&lt;&gt;"wait"),E93,IF(AND(AOHL!$E94=0,E93&lt;&gt;"wait"),0,IF(OR(E93="wait",AOHL!$E94=1),IF(AND('WMp0-100'!R95&gt;Sheet1!$E95,'WMp0-100'!R95&lt;Sheet1!$D95),'WMp0-100'!R95,"wait"),"wait")))</f>
        <v>0</v>
      </c>
      <c r="F94" s="7">
        <f t="shared" si="34"/>
        <v>0</v>
      </c>
      <c r="G94" s="7">
        <f>IF(AND(G93&gt;0,G93&lt;&gt;"wait"),G93,IF(AND(AOHL!$E94=0,G93&lt;&gt;"wait"),0,IF(OR(G93="wait",AOHL!$E94=1),IF(AND('WMp0-100'!S95&gt;Sheet1!$E95,'WMp0-100'!S95&lt;Sheet1!$D95),'WMp0-100'!S95,"wait"),"wait")))</f>
        <v>0</v>
      </c>
      <c r="H94" s="7">
        <f t="shared" si="35"/>
        <v>0</v>
      </c>
      <c r="I94" s="7">
        <f>IF(AND(I93&gt;0,I93&lt;&gt;"wait"),I93,IF(AND(AOHL!$E94=0,I93&lt;&gt;"wait"),0,IF(OR(I93="wait",AOHL!$E94=1),IF(AND('WMp0-100'!T95&gt;Sheet1!$E95,'WMp0-100'!T95&lt;Sheet1!$D95),'WMp0-100'!T95,"wait"),"wait")))</f>
        <v>0</v>
      </c>
      <c r="J94" s="7">
        <f t="shared" si="36"/>
        <v>0</v>
      </c>
      <c r="K94" s="7">
        <f>IF(AND(K93&gt;0,K93&lt;&gt;"wait"),K93,IF(AND(AOHL!$E94=0,K93&lt;&gt;"wait"),0,IF(OR(K93="wait",AOHL!$E94=1),IF(AND('WMp0-100'!U95&gt;Sheet1!$E95,'WMp0-100'!U95&lt;Sheet1!$D95),'WMp0-100'!U95,"wait"),"wait")))</f>
        <v>0</v>
      </c>
      <c r="L94" s="7">
        <f t="shared" si="37"/>
        <v>0</v>
      </c>
      <c r="M94" s="7">
        <f>IF(AND(M93&gt;0,M93&lt;&gt;"wait"),M93,IF(AND(AOHL!$E94=0,M93&lt;&gt;"wait"),0,IF(OR(M93="wait",AOHL!$E94=1),IF(AND('WMp0-100'!V95&gt;Sheet1!$E95,'WMp0-100'!V95&lt;Sheet1!$D95),'WMp0-100'!V95,"wait"),"wait")))</f>
        <v>0</v>
      </c>
      <c r="N94" s="7">
        <f t="shared" si="38"/>
        <v>0</v>
      </c>
      <c r="O94" s="7">
        <f>IF(AND(O93&gt;0,O93&lt;&gt;"wait"),O93,IF(AND(AOHL!$E94=0,O93&lt;&gt;"wait"),0,IF(OR(O93="wait",AOHL!$E94=1),IF(AND('WMp0-100'!W95&gt;Sheet1!$E95,'WMp0-100'!W95&lt;Sheet1!$D95),'WMp0-100'!W95,"wait"),"wait")))</f>
        <v>0</v>
      </c>
      <c r="P94" s="7">
        <f t="shared" si="39"/>
        <v>0</v>
      </c>
      <c r="Q94" s="7">
        <f>IF(AND(Q93&gt;0,Q93&lt;&gt;"wait"),Q93,IF(AND(AOHL!$E94=0,Q93&lt;&gt;"wait"),0,IF(OR(Q93="wait",AOHL!$E94=1),IF(AND('WMp0-100'!X95&gt;Sheet1!$E95,'WMp0-100'!X95&lt;Sheet1!$D95),'WMp0-100'!X95,"wait"),"wait")))</f>
        <v>0</v>
      </c>
      <c r="R94" s="7">
        <f t="shared" si="40"/>
        <v>0</v>
      </c>
      <c r="S94" s="7">
        <f>IF(AND(S93&gt;0,S93&lt;&gt;"wait"),S93,IF(AND(AOHL!$E94=0,S93&lt;&gt;"wait"),0,IF(OR(S93="wait",AOHL!$E94=1),IF(AND('WMp0-100'!Y95&gt;Sheet1!$E95,'WMp0-100'!Y95&lt;Sheet1!$D95),'WMp0-100'!Y95,"wait"),"wait")))</f>
        <v>0</v>
      </c>
      <c r="T94" s="7">
        <f t="shared" si="41"/>
        <v>0</v>
      </c>
      <c r="U94" s="7">
        <f>IF(AND(U93&gt;0,U93&lt;&gt;"wait"),U93,IF(AND(AOHL!$E94=0,U93&lt;&gt;"wait"),0,IF(OR(U93="wait",AOHL!$E94=1),IF(AND('WMp0-100'!Z95&gt;Sheet1!$E95,'WMp0-100'!Z95&lt;Sheet1!$D95),'WMp0-100'!Z95,"wait"),"wait")))</f>
        <v>0</v>
      </c>
      <c r="V94" s="7">
        <f t="shared" si="42"/>
        <v>0</v>
      </c>
      <c r="W94" s="7">
        <f>IF(AND(W93&gt;0,W93&lt;&gt;"wait"),W93,IF(AND(AOHL!$E94=0,W93&lt;&gt;"wait"),0,IF(OR(W93="wait",AOHL!$E94=1),IF(AND('WMp0-100'!AA95&gt;Sheet1!$E95,'WMp0-100'!AA95&lt;Sheet1!$D95),'WMp0-100'!AA95,"wait"),"wait")))</f>
        <v>0</v>
      </c>
      <c r="X94" s="7">
        <f t="shared" si="43"/>
        <v>0</v>
      </c>
      <c r="Z94" s="7">
        <f>IF(AND(Z93&gt;0,Z93&lt;&gt;"wait"),Z93,IF(AND(AOHL!$F94=0,Z93&lt;&gt;"wait"),0,IF(OR(Z93="wait",AOHL!$F94=1),IF(AND('WMp0-100'!AC95&gt;Sheet1!$E95,'WMp0-100'!AC95&lt;Sheet1!$D95),'WMp0-100'!AC95,"wait"),"wait")))</f>
        <v>0</v>
      </c>
      <c r="AA94" s="7">
        <f t="shared" si="44"/>
        <v>0</v>
      </c>
      <c r="AB94" s="7">
        <f>IF(AND(AB93&gt;0,AB93&lt;&gt;"wait"),AB93,IF(AND(AOHL!$F94=0,AB93&lt;&gt;"wait"),0,IF(OR(AB93="wait",AOHL!$F94=1),IF(AND('WMp0-100'!AD95&gt;Sheet1!$E95,'WMp0-100'!AD95&lt;Sheet1!$D95),'WMp0-100'!AD95,"wait"),"wait")))</f>
        <v>0</v>
      </c>
      <c r="AC94" s="7">
        <f t="shared" si="45"/>
        <v>0</v>
      </c>
      <c r="AD94" s="7">
        <f>IF(AND(AD93&gt;0,AD93&lt;&gt;"wait"),AD93,IF(AND(AOHL!$F94=0,AD93&lt;&gt;"wait"),0,IF(OR(AD93="wait",AOHL!$F94=1),IF(AND('WMp0-100'!AE95&gt;Sheet1!$E95,'WMp0-100'!AE95&lt;Sheet1!$D95),'WMp0-100'!AE95,"wait"),"wait")))</f>
        <v>0</v>
      </c>
      <c r="AE94" s="7">
        <f t="shared" si="46"/>
        <v>0</v>
      </c>
      <c r="AF94" s="7">
        <f>IF(AND(AF93&gt;0,AF93&lt;&gt;"wait"),AF93,IF(AND(AOHL!$F94=0,AF93&lt;&gt;"wait"),0,IF(OR(AF93="wait",AOHL!$F94=1),IF(AND('WMp0-100'!AF95&gt;Sheet1!$E95,'WMp0-100'!AF95&lt;Sheet1!$D95),'WMp0-100'!AF95,"wait"),"wait")))</f>
        <v>0</v>
      </c>
      <c r="AG94" s="7">
        <f t="shared" si="47"/>
        <v>0</v>
      </c>
      <c r="AH94" s="7">
        <f>IF(AND(AH93&gt;0,AH93&lt;&gt;"wait"),AH93,IF(AND(AOHL!$F94=0,AH93&lt;&gt;"wait"),0,IF(OR(AH93="wait",AOHL!$F94=1),IF(AND('WMp0-100'!AG95&gt;Sheet1!$E95,'WMp0-100'!AG95&lt;Sheet1!$D95),'WMp0-100'!AG95,"wait"),"wait")))</f>
        <v>0</v>
      </c>
      <c r="AI94" s="7">
        <f t="shared" si="48"/>
        <v>0</v>
      </c>
      <c r="AJ94" s="7">
        <f>IF(AND(AJ93&gt;0,AJ93&lt;&gt;"wait"),AJ93,IF(AND(AOHL!$F94=0,AJ93&lt;&gt;"wait"),0,IF(OR(AJ93="wait",AOHL!$F94=1),IF(AND('WMp0-100'!AH95&gt;Sheet1!$E95,'WMp0-100'!AH95&lt;Sheet1!$D95),'WMp0-100'!AH95,"wait"),"wait")))</f>
        <v>0</v>
      </c>
      <c r="AK94" s="7">
        <f t="shared" si="49"/>
        <v>0</v>
      </c>
      <c r="AL94" s="7">
        <f>IF(AND(AL93&gt;0,AL93&lt;&gt;"wait"),AL93,IF(AND(AOHL!$F94=0,AL93&lt;&gt;"wait"),0,IF(OR(AL93="wait",AOHL!$F94=1),IF(AND('WMp0-100'!AI95&gt;Sheet1!$E95,'WMp0-100'!AI95&lt;Sheet1!$D95),'WMp0-100'!AI95,"wait"),"wait")))</f>
        <v>0</v>
      </c>
      <c r="AM94" s="7">
        <f t="shared" si="50"/>
        <v>0</v>
      </c>
      <c r="AN94" s="7">
        <f>IF(AND(AN93&gt;0,AN93&lt;&gt;"wait"),AN93,IF(AND(AOHL!$F94=0,AN93&lt;&gt;"wait"),0,IF(OR(AN93="wait",AOHL!$F94=1),IF(AND('WMp0-100'!AJ95&gt;Sheet1!$E95,'WMp0-100'!AJ95&lt;Sheet1!$D95),'WMp0-100'!AJ95,"wait"),"wait")))</f>
        <v>0</v>
      </c>
      <c r="AO94" s="7">
        <f t="shared" si="51"/>
        <v>0</v>
      </c>
      <c r="AP94" s="7">
        <f>IF(AND(AP93&gt;0,AP93&lt;&gt;"wait"),AP93,IF(AND(AOHL!$F94=0,AP93&lt;&gt;"wait"),0,IF(OR(AP93="wait",AOHL!$F94=1),IF(AND('WMp0-100'!AK95&gt;Sheet1!$E95,'WMp0-100'!AK95&lt;Sheet1!$D95),'WMp0-100'!AK95,"wait"),"wait")))</f>
        <v>0</v>
      </c>
      <c r="AQ94" s="7">
        <f t="shared" si="52"/>
        <v>0</v>
      </c>
      <c r="AR94" s="7">
        <f>IF(AND(AR93&gt;0,AR93&lt;&gt;"wait"),AR93,IF(AND(AOHL!$F94=0,AR93&lt;&gt;"wait"),0,IF(OR(AR93="wait",AOHL!$F94=1),IF(AND('WMp0-100'!AL95&gt;Sheet1!$E95,'WMp0-100'!AL95&lt;Sheet1!$D95),'WMp0-100'!AL95,"wait"),"wait")))</f>
        <v>0</v>
      </c>
      <c r="AS94" s="7">
        <f t="shared" si="53"/>
        <v>0</v>
      </c>
      <c r="AT94" s="7">
        <f>IF(AND(AT93&gt;0,AT93&lt;&gt;"wait"),AT93,IF(AND(AOHL!$F94=0,AT93&lt;&gt;"wait"),0,IF(OR(AT93="wait",AOHL!$F94=1),IF(AND('WMp0-100'!AM95&gt;Sheet1!$E95,'WMp0-100'!AM95&lt;Sheet1!$D95),'WMp0-100'!AM95,"wait"),"wait")))</f>
        <v>0</v>
      </c>
      <c r="AU94" s="7">
        <f t="shared" si="54"/>
        <v>0</v>
      </c>
      <c r="AV94" s="7"/>
      <c r="AW94" s="7">
        <f>IF(AND(AW93&gt;0,AW93&lt;&gt;"wait"),AW93,IF(AND(AOHL!$G94=0,AW93&lt;&gt;"wait"),0,IF(OR(AW93="wait",AOHL!$G94=1),IF(AND('WMp0-100'!AO95&gt;Sheet1!$E95,'WMp0-100'!AO95&lt;Sheet1!$D95),'WMp0-100'!AO95,"wait"),"wait")))</f>
        <v>0</v>
      </c>
      <c r="AX94" s="7">
        <f t="shared" si="55"/>
        <v>0</v>
      </c>
      <c r="AY94" s="7">
        <f>IF(AND(AY93&gt;0,AY93&lt;&gt;"wait"),AY93,IF(AND(AOHL!$G94=0,AY93&lt;&gt;"wait"),0,IF(OR(AY93="wait",AOHL!$G94=1),IF(AND('WMp0-100'!AP95&gt;Sheet1!$E95,'WMp0-100'!AP95&lt;Sheet1!$D95),'WMp0-100'!AP95,"wait"),"wait")))</f>
        <v>0</v>
      </c>
      <c r="AZ94" s="7">
        <f t="shared" si="56"/>
        <v>0</v>
      </c>
      <c r="BA94" s="7">
        <f>IF(AND(BA93&gt;0,BA93&lt;&gt;"wait"),BA93,IF(AND(AOHL!$G94=0,BA93&lt;&gt;"wait"),0,IF(OR(BA93="wait",AOHL!$G94=1),IF(AND('WMp0-100'!AQ95&gt;Sheet1!$E95,'WMp0-100'!AQ95&lt;Sheet1!$D95),'WMp0-100'!AQ95,"wait"),"wait")))</f>
        <v>0</v>
      </c>
      <c r="BB94" s="7">
        <f t="shared" si="57"/>
        <v>0</v>
      </c>
      <c r="BC94" s="7">
        <f>IF(AND(BC93&gt;0,BC93&lt;&gt;"wait"),BC93,IF(AND(AOHL!$G94=0,BC93&lt;&gt;"wait"),0,IF(OR(BC93="wait",AOHL!$G94=1),IF(AND('WMp0-100'!AR95&gt;Sheet1!$E95,'WMp0-100'!AR95&lt;Sheet1!$D95),'WMp0-100'!AR95,"wait"),"wait")))</f>
        <v>0</v>
      </c>
      <c r="BD94" s="7">
        <f t="shared" si="58"/>
        <v>0</v>
      </c>
      <c r="BE94" s="7">
        <f>IF(AND(BE93&gt;0,BE93&lt;&gt;"wait"),BE93,IF(AND(AOHL!$G94=0,BE93&lt;&gt;"wait"),0,IF(OR(BE93="wait",AOHL!$G94=1),IF(AND('WMp0-100'!AS95&gt;Sheet1!$E95,'WMp0-100'!AS95&lt;Sheet1!$D95),'WMp0-100'!AS95,"wait"),"wait")))</f>
        <v>0</v>
      </c>
      <c r="BF94" s="7">
        <f t="shared" si="59"/>
        <v>0</v>
      </c>
      <c r="BG94" s="7">
        <f>IF(AND(BG93&gt;0,BG93&lt;&gt;"wait"),BG93,IF(AND(AOHL!$G94=0,BG93&lt;&gt;"wait"),0,IF(OR(BG93="wait",AOHL!$G94=1),IF(AND('WMp0-100'!AT95&gt;Sheet1!$E95,'WMp0-100'!AT95&lt;Sheet1!$D95),'WMp0-100'!AT95,"wait"),"wait")))</f>
        <v>0</v>
      </c>
      <c r="BH94" s="7">
        <f t="shared" si="60"/>
        <v>0</v>
      </c>
      <c r="BI94" s="7">
        <f>IF(AND(BI93&gt;0,BI93&lt;&gt;"wait"),BI93,IF(AND(AOHL!$G94=0,BI93&lt;&gt;"wait"),0,IF(OR(BI93="wait",AOHL!$G94=1),IF(AND('WMp0-100'!AU95&gt;Sheet1!$E95,'WMp0-100'!AU95&lt;Sheet1!$D95),'WMp0-100'!AU95,"wait"),"wait")))</f>
        <v>0</v>
      </c>
      <c r="BJ94" s="7">
        <f t="shared" si="61"/>
        <v>0</v>
      </c>
      <c r="BK94" s="7">
        <f>IF(AND(BK93&gt;0,BK93&lt;&gt;"wait"),BK93,IF(AND(AOHL!$G94=0,BK93&lt;&gt;"wait"),0,IF(OR(BK93="wait",AOHL!$G94=1),IF(AND('WMp0-100'!AV95&gt;Sheet1!$E95,'WMp0-100'!AV95&lt;Sheet1!$D95),'WMp0-100'!AV95,"wait"),"wait")))</f>
        <v>0</v>
      </c>
      <c r="BL94" s="7">
        <f t="shared" si="62"/>
        <v>0</v>
      </c>
      <c r="BM94" s="7">
        <f>IF(AND(BM93&gt;0,BM93&lt;&gt;"wait"),BM93,IF(AND(AOHL!$G94=0,BM93&lt;&gt;"wait"),0,IF(OR(BM93="wait",AOHL!$G94=1),IF(AND('WMp0-100'!AW95&gt;Sheet1!$E95,'WMp0-100'!AW95&lt;Sheet1!$D95),'WMp0-100'!AW95,"wait"),"wait")))</f>
        <v>0</v>
      </c>
      <c r="BN94" s="7">
        <f t="shared" si="63"/>
        <v>0</v>
      </c>
      <c r="BO94" s="7">
        <f>IF(AND(BO93&gt;0,BO93&lt;&gt;"wait"),BO93,IF(AND(AOHL!$G94=0,BO93&lt;&gt;"wait"),0,IF(OR(BO93="wait",AOHL!$G94=1),IF(AND('WMp0-100'!AX95&gt;Sheet1!$E95,'WMp0-100'!AX95&lt;Sheet1!$D95),'WMp0-100'!AX95,"wait"),"wait")))</f>
        <v>0</v>
      </c>
      <c r="BP94" s="7">
        <f t="shared" si="64"/>
        <v>0</v>
      </c>
      <c r="BQ94" s="7">
        <f>IF(AND(BQ93&gt;0,BQ93&lt;&gt;"wait"),BQ93,IF(AND(AOHL!$G94=0,BQ93&lt;&gt;"wait"),0,IF(OR(BQ93="wait",AOHL!$G94=1),IF(AND('WMp0-100'!AY95&gt;Sheet1!$E95,'WMp0-100'!AY95&lt;Sheet1!$D95),'WMp0-100'!AY95,"wait"),"wait")))</f>
        <v>0</v>
      </c>
      <c r="BR94" s="7">
        <f t="shared" si="65"/>
        <v>0</v>
      </c>
    </row>
    <row r="95" spans="1:70" x14ac:dyDescent="0.3">
      <c r="A95" t="str">
        <f>Sheet1!B95</f>
        <v>03/01 10:48</v>
      </c>
      <c r="C95" s="7">
        <f>IF(AND(C94&gt;0,C94&lt;&gt;"wait"),C94,IF(AND(AOHL!$E95=0,C94&lt;&gt;"wait"),0,IF(OR(C94="wait",AOHL!$E95=1),IF(AND('WMp0-100'!Q96&gt;Sheet1!$E96,'WMp0-100'!Q96&lt;Sheet1!$D96),'WMp0-100'!Q96,"wait"),"wait")))</f>
        <v>0</v>
      </c>
      <c r="D95" s="7">
        <f t="shared" si="33"/>
        <v>0</v>
      </c>
      <c r="E95" s="7">
        <f>IF(AND(E94&gt;0,E94&lt;&gt;"wait"),E94,IF(AND(AOHL!$E95=0,E94&lt;&gt;"wait"),0,IF(OR(E94="wait",AOHL!$E95=1),IF(AND('WMp0-100'!R96&gt;Sheet1!$E96,'WMp0-100'!R96&lt;Sheet1!$D96),'WMp0-100'!R96,"wait"),"wait")))</f>
        <v>0</v>
      </c>
      <c r="F95" s="7">
        <f t="shared" si="34"/>
        <v>0</v>
      </c>
      <c r="G95" s="7">
        <f>IF(AND(G94&gt;0,G94&lt;&gt;"wait"),G94,IF(AND(AOHL!$E95=0,G94&lt;&gt;"wait"),0,IF(OR(G94="wait",AOHL!$E95=1),IF(AND('WMp0-100'!S96&gt;Sheet1!$E96,'WMp0-100'!S96&lt;Sheet1!$D96),'WMp0-100'!S96,"wait"),"wait")))</f>
        <v>0</v>
      </c>
      <c r="H95" s="7">
        <f t="shared" si="35"/>
        <v>0</v>
      </c>
      <c r="I95" s="7">
        <f>IF(AND(I94&gt;0,I94&lt;&gt;"wait"),I94,IF(AND(AOHL!$E95=0,I94&lt;&gt;"wait"),0,IF(OR(I94="wait",AOHL!$E95=1),IF(AND('WMp0-100'!T96&gt;Sheet1!$E96,'WMp0-100'!T96&lt;Sheet1!$D96),'WMp0-100'!T96,"wait"),"wait")))</f>
        <v>0</v>
      </c>
      <c r="J95" s="7">
        <f t="shared" si="36"/>
        <v>0</v>
      </c>
      <c r="K95" s="7">
        <f>IF(AND(K94&gt;0,K94&lt;&gt;"wait"),K94,IF(AND(AOHL!$E95=0,K94&lt;&gt;"wait"),0,IF(OR(K94="wait",AOHL!$E95=1),IF(AND('WMp0-100'!U96&gt;Sheet1!$E96,'WMp0-100'!U96&lt;Sheet1!$D96),'WMp0-100'!U96,"wait"),"wait")))</f>
        <v>0</v>
      </c>
      <c r="L95" s="7">
        <f t="shared" si="37"/>
        <v>0</v>
      </c>
      <c r="M95" s="7">
        <f>IF(AND(M94&gt;0,M94&lt;&gt;"wait"),M94,IF(AND(AOHL!$E95=0,M94&lt;&gt;"wait"),0,IF(OR(M94="wait",AOHL!$E95=1),IF(AND('WMp0-100'!V96&gt;Sheet1!$E96,'WMp0-100'!V96&lt;Sheet1!$D96),'WMp0-100'!V96,"wait"),"wait")))</f>
        <v>0</v>
      </c>
      <c r="N95" s="7">
        <f t="shared" si="38"/>
        <v>0</v>
      </c>
      <c r="O95" s="7">
        <f>IF(AND(O94&gt;0,O94&lt;&gt;"wait"),O94,IF(AND(AOHL!$E95=0,O94&lt;&gt;"wait"),0,IF(OR(O94="wait",AOHL!$E95=1),IF(AND('WMp0-100'!W96&gt;Sheet1!$E96,'WMp0-100'!W96&lt;Sheet1!$D96),'WMp0-100'!W96,"wait"),"wait")))</f>
        <v>0</v>
      </c>
      <c r="P95" s="7">
        <f t="shared" si="39"/>
        <v>0</v>
      </c>
      <c r="Q95" s="7">
        <f>IF(AND(Q94&gt;0,Q94&lt;&gt;"wait"),Q94,IF(AND(AOHL!$E95=0,Q94&lt;&gt;"wait"),0,IF(OR(Q94="wait",AOHL!$E95=1),IF(AND('WMp0-100'!X96&gt;Sheet1!$E96,'WMp0-100'!X96&lt;Sheet1!$D96),'WMp0-100'!X96,"wait"),"wait")))</f>
        <v>0</v>
      </c>
      <c r="R95" s="7">
        <f t="shared" si="40"/>
        <v>0</v>
      </c>
      <c r="S95" s="7">
        <f>IF(AND(S94&gt;0,S94&lt;&gt;"wait"),S94,IF(AND(AOHL!$E95=0,S94&lt;&gt;"wait"),0,IF(OR(S94="wait",AOHL!$E95=1),IF(AND('WMp0-100'!Y96&gt;Sheet1!$E96,'WMp0-100'!Y96&lt;Sheet1!$D96),'WMp0-100'!Y96,"wait"),"wait")))</f>
        <v>0</v>
      </c>
      <c r="T95" s="7">
        <f t="shared" si="41"/>
        <v>0</v>
      </c>
      <c r="U95" s="7">
        <f>IF(AND(U94&gt;0,U94&lt;&gt;"wait"),U94,IF(AND(AOHL!$E95=0,U94&lt;&gt;"wait"),0,IF(OR(U94="wait",AOHL!$E95=1),IF(AND('WMp0-100'!Z96&gt;Sheet1!$E96,'WMp0-100'!Z96&lt;Sheet1!$D96),'WMp0-100'!Z96,"wait"),"wait")))</f>
        <v>0</v>
      </c>
      <c r="V95" s="7">
        <f t="shared" si="42"/>
        <v>0</v>
      </c>
      <c r="W95" s="7">
        <f>IF(AND(W94&gt;0,W94&lt;&gt;"wait"),W94,IF(AND(AOHL!$E95=0,W94&lt;&gt;"wait"),0,IF(OR(W94="wait",AOHL!$E95=1),IF(AND('WMp0-100'!AA96&gt;Sheet1!$E96,'WMp0-100'!AA96&lt;Sheet1!$D96),'WMp0-100'!AA96,"wait"),"wait")))</f>
        <v>0</v>
      </c>
      <c r="X95" s="7">
        <f t="shared" si="43"/>
        <v>0</v>
      </c>
      <c r="Z95" s="7">
        <f>IF(AND(Z94&gt;0,Z94&lt;&gt;"wait"),Z94,IF(AND(AOHL!$F95=0,Z94&lt;&gt;"wait"),0,IF(OR(Z94="wait",AOHL!$F95=1),IF(AND('WMp0-100'!AC96&gt;Sheet1!$E96,'WMp0-100'!AC96&lt;Sheet1!$D96),'WMp0-100'!AC96,"wait"),"wait")))</f>
        <v>0</v>
      </c>
      <c r="AA95" s="7">
        <f t="shared" si="44"/>
        <v>0</v>
      </c>
      <c r="AB95" s="7">
        <f>IF(AND(AB94&gt;0,AB94&lt;&gt;"wait"),AB94,IF(AND(AOHL!$F95=0,AB94&lt;&gt;"wait"),0,IF(OR(AB94="wait",AOHL!$F95=1),IF(AND('WMp0-100'!AD96&gt;Sheet1!$E96,'WMp0-100'!AD96&lt;Sheet1!$D96),'WMp0-100'!AD96,"wait"),"wait")))</f>
        <v>0</v>
      </c>
      <c r="AC95" s="7">
        <f t="shared" si="45"/>
        <v>0</v>
      </c>
      <c r="AD95" s="7">
        <f>IF(AND(AD94&gt;0,AD94&lt;&gt;"wait"),AD94,IF(AND(AOHL!$F95=0,AD94&lt;&gt;"wait"),0,IF(OR(AD94="wait",AOHL!$F95=1),IF(AND('WMp0-100'!AE96&gt;Sheet1!$E96,'WMp0-100'!AE96&lt;Sheet1!$D96),'WMp0-100'!AE96,"wait"),"wait")))</f>
        <v>0</v>
      </c>
      <c r="AE95" s="7">
        <f t="shared" si="46"/>
        <v>0</v>
      </c>
      <c r="AF95" s="7">
        <f>IF(AND(AF94&gt;0,AF94&lt;&gt;"wait"),AF94,IF(AND(AOHL!$F95=0,AF94&lt;&gt;"wait"),0,IF(OR(AF94="wait",AOHL!$F95=1),IF(AND('WMp0-100'!AF96&gt;Sheet1!$E96,'WMp0-100'!AF96&lt;Sheet1!$D96),'WMp0-100'!AF96,"wait"),"wait")))</f>
        <v>0</v>
      </c>
      <c r="AG95" s="7">
        <f t="shared" si="47"/>
        <v>0</v>
      </c>
      <c r="AH95" s="7">
        <f>IF(AND(AH94&gt;0,AH94&lt;&gt;"wait"),AH94,IF(AND(AOHL!$F95=0,AH94&lt;&gt;"wait"),0,IF(OR(AH94="wait",AOHL!$F95=1),IF(AND('WMp0-100'!AG96&gt;Sheet1!$E96,'WMp0-100'!AG96&lt;Sheet1!$D96),'WMp0-100'!AG96,"wait"),"wait")))</f>
        <v>0</v>
      </c>
      <c r="AI95" s="7">
        <f t="shared" si="48"/>
        <v>0</v>
      </c>
      <c r="AJ95" s="7">
        <f>IF(AND(AJ94&gt;0,AJ94&lt;&gt;"wait"),AJ94,IF(AND(AOHL!$F95=0,AJ94&lt;&gt;"wait"),0,IF(OR(AJ94="wait",AOHL!$F95=1),IF(AND('WMp0-100'!AH96&gt;Sheet1!$E96,'WMp0-100'!AH96&lt;Sheet1!$D96),'WMp0-100'!AH96,"wait"),"wait")))</f>
        <v>0</v>
      </c>
      <c r="AK95" s="7">
        <f t="shared" si="49"/>
        <v>0</v>
      </c>
      <c r="AL95" s="7">
        <f>IF(AND(AL94&gt;0,AL94&lt;&gt;"wait"),AL94,IF(AND(AOHL!$F95=0,AL94&lt;&gt;"wait"),0,IF(OR(AL94="wait",AOHL!$F95=1),IF(AND('WMp0-100'!AI96&gt;Sheet1!$E96,'WMp0-100'!AI96&lt;Sheet1!$D96),'WMp0-100'!AI96,"wait"),"wait")))</f>
        <v>0</v>
      </c>
      <c r="AM95" s="7">
        <f t="shared" si="50"/>
        <v>0</v>
      </c>
      <c r="AN95" s="7">
        <f>IF(AND(AN94&gt;0,AN94&lt;&gt;"wait"),AN94,IF(AND(AOHL!$F95=0,AN94&lt;&gt;"wait"),0,IF(OR(AN94="wait",AOHL!$F95=1),IF(AND('WMp0-100'!AJ96&gt;Sheet1!$E96,'WMp0-100'!AJ96&lt;Sheet1!$D96),'WMp0-100'!AJ96,"wait"),"wait")))</f>
        <v>0</v>
      </c>
      <c r="AO95" s="7">
        <f t="shared" si="51"/>
        <v>0</v>
      </c>
      <c r="AP95" s="7">
        <f>IF(AND(AP94&gt;0,AP94&lt;&gt;"wait"),AP94,IF(AND(AOHL!$F95=0,AP94&lt;&gt;"wait"),0,IF(OR(AP94="wait",AOHL!$F95=1),IF(AND('WMp0-100'!AK96&gt;Sheet1!$E96,'WMp0-100'!AK96&lt;Sheet1!$D96),'WMp0-100'!AK96,"wait"),"wait")))</f>
        <v>0</v>
      </c>
      <c r="AQ95" s="7">
        <f t="shared" si="52"/>
        <v>0</v>
      </c>
      <c r="AR95" s="7">
        <f>IF(AND(AR94&gt;0,AR94&lt;&gt;"wait"),AR94,IF(AND(AOHL!$F95=0,AR94&lt;&gt;"wait"),0,IF(OR(AR94="wait",AOHL!$F95=1),IF(AND('WMp0-100'!AL96&gt;Sheet1!$E96,'WMp0-100'!AL96&lt;Sheet1!$D96),'WMp0-100'!AL96,"wait"),"wait")))</f>
        <v>0</v>
      </c>
      <c r="AS95" s="7">
        <f t="shared" si="53"/>
        <v>0</v>
      </c>
      <c r="AT95" s="7">
        <f>IF(AND(AT94&gt;0,AT94&lt;&gt;"wait"),AT94,IF(AND(AOHL!$F95=0,AT94&lt;&gt;"wait"),0,IF(OR(AT94="wait",AOHL!$F95=1),IF(AND('WMp0-100'!AM96&gt;Sheet1!$E96,'WMp0-100'!AM96&lt;Sheet1!$D96),'WMp0-100'!AM96,"wait"),"wait")))</f>
        <v>0</v>
      </c>
      <c r="AU95" s="7">
        <f t="shared" si="54"/>
        <v>0</v>
      </c>
      <c r="AV95" s="7"/>
      <c r="AW95" s="7">
        <f>IF(AND(AW94&gt;0,AW94&lt;&gt;"wait"),AW94,IF(AND(AOHL!$G95=0,AW94&lt;&gt;"wait"),0,IF(OR(AW94="wait",AOHL!$G95=1),IF(AND('WMp0-100'!AO96&gt;Sheet1!$E96,'WMp0-100'!AO96&lt;Sheet1!$D96),'WMp0-100'!AO96,"wait"),"wait")))</f>
        <v>0</v>
      </c>
      <c r="AX95" s="7">
        <f t="shared" si="55"/>
        <v>0</v>
      </c>
      <c r="AY95" s="7">
        <f>IF(AND(AY94&gt;0,AY94&lt;&gt;"wait"),AY94,IF(AND(AOHL!$G95=0,AY94&lt;&gt;"wait"),0,IF(OR(AY94="wait",AOHL!$G95=1),IF(AND('WMp0-100'!AP96&gt;Sheet1!$E96,'WMp0-100'!AP96&lt;Sheet1!$D96),'WMp0-100'!AP96,"wait"),"wait")))</f>
        <v>0</v>
      </c>
      <c r="AZ95" s="7">
        <f t="shared" si="56"/>
        <v>0</v>
      </c>
      <c r="BA95" s="7">
        <f>IF(AND(BA94&gt;0,BA94&lt;&gt;"wait"),BA94,IF(AND(AOHL!$G95=0,BA94&lt;&gt;"wait"),0,IF(OR(BA94="wait",AOHL!$G95=1),IF(AND('WMp0-100'!AQ96&gt;Sheet1!$E96,'WMp0-100'!AQ96&lt;Sheet1!$D96),'WMp0-100'!AQ96,"wait"),"wait")))</f>
        <v>0</v>
      </c>
      <c r="BB95" s="7">
        <f t="shared" si="57"/>
        <v>0</v>
      </c>
      <c r="BC95" s="7">
        <f>IF(AND(BC94&gt;0,BC94&lt;&gt;"wait"),BC94,IF(AND(AOHL!$G95=0,BC94&lt;&gt;"wait"),0,IF(OR(BC94="wait",AOHL!$G95=1),IF(AND('WMp0-100'!AR96&gt;Sheet1!$E96,'WMp0-100'!AR96&lt;Sheet1!$D96),'WMp0-100'!AR96,"wait"),"wait")))</f>
        <v>0</v>
      </c>
      <c r="BD95" s="7">
        <f t="shared" si="58"/>
        <v>0</v>
      </c>
      <c r="BE95" s="7">
        <f>IF(AND(BE94&gt;0,BE94&lt;&gt;"wait"),BE94,IF(AND(AOHL!$G95=0,BE94&lt;&gt;"wait"),0,IF(OR(BE94="wait",AOHL!$G95=1),IF(AND('WMp0-100'!AS96&gt;Sheet1!$E96,'WMp0-100'!AS96&lt;Sheet1!$D96),'WMp0-100'!AS96,"wait"),"wait")))</f>
        <v>0</v>
      </c>
      <c r="BF95" s="7">
        <f t="shared" si="59"/>
        <v>0</v>
      </c>
      <c r="BG95" s="7">
        <f>IF(AND(BG94&gt;0,BG94&lt;&gt;"wait"),BG94,IF(AND(AOHL!$G95=0,BG94&lt;&gt;"wait"),0,IF(OR(BG94="wait",AOHL!$G95=1),IF(AND('WMp0-100'!AT96&gt;Sheet1!$E96,'WMp0-100'!AT96&lt;Sheet1!$D96),'WMp0-100'!AT96,"wait"),"wait")))</f>
        <v>0</v>
      </c>
      <c r="BH95" s="7">
        <f t="shared" si="60"/>
        <v>0</v>
      </c>
      <c r="BI95" s="7">
        <f>IF(AND(BI94&gt;0,BI94&lt;&gt;"wait"),BI94,IF(AND(AOHL!$G95=0,BI94&lt;&gt;"wait"),0,IF(OR(BI94="wait",AOHL!$G95=1),IF(AND('WMp0-100'!AU96&gt;Sheet1!$E96,'WMp0-100'!AU96&lt;Sheet1!$D96),'WMp0-100'!AU96,"wait"),"wait")))</f>
        <v>0</v>
      </c>
      <c r="BJ95" s="7">
        <f t="shared" si="61"/>
        <v>0</v>
      </c>
      <c r="BK95" s="7">
        <f>IF(AND(BK94&gt;0,BK94&lt;&gt;"wait"),BK94,IF(AND(AOHL!$G95=0,BK94&lt;&gt;"wait"),0,IF(OR(BK94="wait",AOHL!$G95=1),IF(AND('WMp0-100'!AV96&gt;Sheet1!$E96,'WMp0-100'!AV96&lt;Sheet1!$D96),'WMp0-100'!AV96,"wait"),"wait")))</f>
        <v>0</v>
      </c>
      <c r="BL95" s="7">
        <f t="shared" si="62"/>
        <v>0</v>
      </c>
      <c r="BM95" s="7">
        <f>IF(AND(BM94&gt;0,BM94&lt;&gt;"wait"),BM94,IF(AND(AOHL!$G95=0,BM94&lt;&gt;"wait"),0,IF(OR(BM94="wait",AOHL!$G95=1),IF(AND('WMp0-100'!AW96&gt;Sheet1!$E96,'WMp0-100'!AW96&lt;Sheet1!$D96),'WMp0-100'!AW96,"wait"),"wait")))</f>
        <v>0</v>
      </c>
      <c r="BN95" s="7">
        <f t="shared" si="63"/>
        <v>0</v>
      </c>
      <c r="BO95" s="7">
        <f>IF(AND(BO94&gt;0,BO94&lt;&gt;"wait"),BO94,IF(AND(AOHL!$G95=0,BO94&lt;&gt;"wait"),0,IF(OR(BO94="wait",AOHL!$G95=1),IF(AND('WMp0-100'!AX96&gt;Sheet1!$E96,'WMp0-100'!AX96&lt;Sheet1!$D96),'WMp0-100'!AX96,"wait"),"wait")))</f>
        <v>0</v>
      </c>
      <c r="BP95" s="7">
        <f t="shared" si="64"/>
        <v>0</v>
      </c>
      <c r="BQ95" s="7">
        <f>IF(AND(BQ94&gt;0,BQ94&lt;&gt;"wait"),BQ94,IF(AND(AOHL!$G95=0,BQ94&lt;&gt;"wait"),0,IF(OR(BQ94="wait",AOHL!$G95=1),IF(AND('WMp0-100'!AY96&gt;Sheet1!$E96,'WMp0-100'!AY96&lt;Sheet1!$D96),'WMp0-100'!AY96,"wait"),"wait")))</f>
        <v>0</v>
      </c>
      <c r="BR95" s="7">
        <f t="shared" si="65"/>
        <v>0</v>
      </c>
    </row>
    <row r="96" spans="1:70" x14ac:dyDescent="0.3">
      <c r="A96" t="str">
        <f>Sheet1!B96</f>
        <v>03/01 10:49</v>
      </c>
      <c r="C96" s="7">
        <f>IF(AND(C95&gt;0,C95&lt;&gt;"wait"),C95,IF(AND(AOHL!$E96=0,C95&lt;&gt;"wait"),0,IF(OR(C95="wait",AOHL!$E96=1),IF(AND('WMp0-100'!Q97&gt;Sheet1!$E97,'WMp0-100'!Q97&lt;Sheet1!$D97),'WMp0-100'!Q97,"wait"),"wait")))</f>
        <v>0</v>
      </c>
      <c r="D96" s="7">
        <f t="shared" si="33"/>
        <v>0</v>
      </c>
      <c r="E96" s="7">
        <f>IF(AND(E95&gt;0,E95&lt;&gt;"wait"),E95,IF(AND(AOHL!$E96=0,E95&lt;&gt;"wait"),0,IF(OR(E95="wait",AOHL!$E96=1),IF(AND('WMp0-100'!R97&gt;Sheet1!$E97,'WMp0-100'!R97&lt;Sheet1!$D97),'WMp0-100'!R97,"wait"),"wait")))</f>
        <v>0</v>
      </c>
      <c r="F96" s="7">
        <f t="shared" si="34"/>
        <v>0</v>
      </c>
      <c r="G96" s="7">
        <f>IF(AND(G95&gt;0,G95&lt;&gt;"wait"),G95,IF(AND(AOHL!$E96=0,G95&lt;&gt;"wait"),0,IF(OR(G95="wait",AOHL!$E96=1),IF(AND('WMp0-100'!S97&gt;Sheet1!$E97,'WMp0-100'!S97&lt;Sheet1!$D97),'WMp0-100'!S97,"wait"),"wait")))</f>
        <v>0</v>
      </c>
      <c r="H96" s="7">
        <f t="shared" si="35"/>
        <v>0</v>
      </c>
      <c r="I96" s="7">
        <f>IF(AND(I95&gt;0,I95&lt;&gt;"wait"),I95,IF(AND(AOHL!$E96=0,I95&lt;&gt;"wait"),0,IF(OR(I95="wait",AOHL!$E96=1),IF(AND('WMp0-100'!T97&gt;Sheet1!$E97,'WMp0-100'!T97&lt;Sheet1!$D97),'WMp0-100'!T97,"wait"),"wait")))</f>
        <v>0</v>
      </c>
      <c r="J96" s="7">
        <f t="shared" si="36"/>
        <v>0</v>
      </c>
      <c r="K96" s="7">
        <f>IF(AND(K95&gt;0,K95&lt;&gt;"wait"),K95,IF(AND(AOHL!$E96=0,K95&lt;&gt;"wait"),0,IF(OR(K95="wait",AOHL!$E96=1),IF(AND('WMp0-100'!U97&gt;Sheet1!$E97,'WMp0-100'!U97&lt;Sheet1!$D97),'WMp0-100'!U97,"wait"),"wait")))</f>
        <v>0</v>
      </c>
      <c r="L96" s="7">
        <f t="shared" si="37"/>
        <v>0</v>
      </c>
      <c r="M96" s="7">
        <f>IF(AND(M95&gt;0,M95&lt;&gt;"wait"),M95,IF(AND(AOHL!$E96=0,M95&lt;&gt;"wait"),0,IF(OR(M95="wait",AOHL!$E96=1),IF(AND('WMp0-100'!V97&gt;Sheet1!$E97,'WMp0-100'!V97&lt;Sheet1!$D97),'WMp0-100'!V97,"wait"),"wait")))</f>
        <v>0</v>
      </c>
      <c r="N96" s="7">
        <f t="shared" si="38"/>
        <v>0</v>
      </c>
      <c r="O96" s="7">
        <f>IF(AND(O95&gt;0,O95&lt;&gt;"wait"),O95,IF(AND(AOHL!$E96=0,O95&lt;&gt;"wait"),0,IF(OR(O95="wait",AOHL!$E96=1),IF(AND('WMp0-100'!W97&gt;Sheet1!$E97,'WMp0-100'!W97&lt;Sheet1!$D97),'WMp0-100'!W97,"wait"),"wait")))</f>
        <v>0</v>
      </c>
      <c r="P96" s="7">
        <f t="shared" si="39"/>
        <v>0</v>
      </c>
      <c r="Q96" s="7">
        <f>IF(AND(Q95&gt;0,Q95&lt;&gt;"wait"),Q95,IF(AND(AOHL!$E96=0,Q95&lt;&gt;"wait"),0,IF(OR(Q95="wait",AOHL!$E96=1),IF(AND('WMp0-100'!X97&gt;Sheet1!$E97,'WMp0-100'!X97&lt;Sheet1!$D97),'WMp0-100'!X97,"wait"),"wait")))</f>
        <v>0</v>
      </c>
      <c r="R96" s="7">
        <f t="shared" si="40"/>
        <v>0</v>
      </c>
      <c r="S96" s="7">
        <f>IF(AND(S95&gt;0,S95&lt;&gt;"wait"),S95,IF(AND(AOHL!$E96=0,S95&lt;&gt;"wait"),0,IF(OR(S95="wait",AOHL!$E96=1),IF(AND('WMp0-100'!Y97&gt;Sheet1!$E97,'WMp0-100'!Y97&lt;Sheet1!$D97),'WMp0-100'!Y97,"wait"),"wait")))</f>
        <v>0</v>
      </c>
      <c r="T96" s="7">
        <f t="shared" si="41"/>
        <v>0</v>
      </c>
      <c r="U96" s="7">
        <f>IF(AND(U95&gt;0,U95&lt;&gt;"wait"),U95,IF(AND(AOHL!$E96=0,U95&lt;&gt;"wait"),0,IF(OR(U95="wait",AOHL!$E96=1),IF(AND('WMp0-100'!Z97&gt;Sheet1!$E97,'WMp0-100'!Z97&lt;Sheet1!$D97),'WMp0-100'!Z97,"wait"),"wait")))</f>
        <v>0</v>
      </c>
      <c r="V96" s="7">
        <f t="shared" si="42"/>
        <v>0</v>
      </c>
      <c r="W96" s="7">
        <f>IF(AND(W95&gt;0,W95&lt;&gt;"wait"),W95,IF(AND(AOHL!$E96=0,W95&lt;&gt;"wait"),0,IF(OR(W95="wait",AOHL!$E96=1),IF(AND('WMp0-100'!AA97&gt;Sheet1!$E97,'WMp0-100'!AA97&lt;Sheet1!$D97),'WMp0-100'!AA97,"wait"),"wait")))</f>
        <v>0</v>
      </c>
      <c r="X96" s="7">
        <f t="shared" si="43"/>
        <v>0</v>
      </c>
      <c r="Z96" s="7">
        <f>IF(AND(Z95&gt;0,Z95&lt;&gt;"wait"),Z95,IF(AND(AOHL!$F96=0,Z95&lt;&gt;"wait"),0,IF(OR(Z95="wait",AOHL!$F96=1),IF(AND('WMp0-100'!AC97&gt;Sheet1!$E97,'WMp0-100'!AC97&lt;Sheet1!$D97),'WMp0-100'!AC97,"wait"),"wait")))</f>
        <v>0</v>
      </c>
      <c r="AA96" s="7">
        <f t="shared" si="44"/>
        <v>0</v>
      </c>
      <c r="AB96" s="7">
        <f>IF(AND(AB95&gt;0,AB95&lt;&gt;"wait"),AB95,IF(AND(AOHL!$F96=0,AB95&lt;&gt;"wait"),0,IF(OR(AB95="wait",AOHL!$F96=1),IF(AND('WMp0-100'!AD97&gt;Sheet1!$E97,'WMp0-100'!AD97&lt;Sheet1!$D97),'WMp0-100'!AD97,"wait"),"wait")))</f>
        <v>0</v>
      </c>
      <c r="AC96" s="7">
        <f t="shared" si="45"/>
        <v>0</v>
      </c>
      <c r="AD96" s="7">
        <f>IF(AND(AD95&gt;0,AD95&lt;&gt;"wait"),AD95,IF(AND(AOHL!$F96=0,AD95&lt;&gt;"wait"),0,IF(OR(AD95="wait",AOHL!$F96=1),IF(AND('WMp0-100'!AE97&gt;Sheet1!$E97,'WMp0-100'!AE97&lt;Sheet1!$D97),'WMp0-100'!AE97,"wait"),"wait")))</f>
        <v>0</v>
      </c>
      <c r="AE96" s="7">
        <f t="shared" si="46"/>
        <v>0</v>
      </c>
      <c r="AF96" s="7">
        <f>IF(AND(AF95&gt;0,AF95&lt;&gt;"wait"),AF95,IF(AND(AOHL!$F96=0,AF95&lt;&gt;"wait"),0,IF(OR(AF95="wait",AOHL!$F96=1),IF(AND('WMp0-100'!AF97&gt;Sheet1!$E97,'WMp0-100'!AF97&lt;Sheet1!$D97),'WMp0-100'!AF97,"wait"),"wait")))</f>
        <v>0</v>
      </c>
      <c r="AG96" s="7">
        <f t="shared" si="47"/>
        <v>0</v>
      </c>
      <c r="AH96" s="7">
        <f>IF(AND(AH95&gt;0,AH95&lt;&gt;"wait"),AH95,IF(AND(AOHL!$F96=0,AH95&lt;&gt;"wait"),0,IF(OR(AH95="wait",AOHL!$F96=1),IF(AND('WMp0-100'!AG97&gt;Sheet1!$E97,'WMp0-100'!AG97&lt;Sheet1!$D97),'WMp0-100'!AG97,"wait"),"wait")))</f>
        <v>0</v>
      </c>
      <c r="AI96" s="7">
        <f t="shared" si="48"/>
        <v>0</v>
      </c>
      <c r="AJ96" s="7">
        <f>IF(AND(AJ95&gt;0,AJ95&lt;&gt;"wait"),AJ95,IF(AND(AOHL!$F96=0,AJ95&lt;&gt;"wait"),0,IF(OR(AJ95="wait",AOHL!$F96=1),IF(AND('WMp0-100'!AH97&gt;Sheet1!$E97,'WMp0-100'!AH97&lt;Sheet1!$D97),'WMp0-100'!AH97,"wait"),"wait")))</f>
        <v>0</v>
      </c>
      <c r="AK96" s="7">
        <f t="shared" si="49"/>
        <v>0</v>
      </c>
      <c r="AL96" s="7">
        <f>IF(AND(AL95&gt;0,AL95&lt;&gt;"wait"),AL95,IF(AND(AOHL!$F96=0,AL95&lt;&gt;"wait"),0,IF(OR(AL95="wait",AOHL!$F96=1),IF(AND('WMp0-100'!AI97&gt;Sheet1!$E97,'WMp0-100'!AI97&lt;Sheet1!$D97),'WMp0-100'!AI97,"wait"),"wait")))</f>
        <v>0</v>
      </c>
      <c r="AM96" s="7">
        <f t="shared" si="50"/>
        <v>0</v>
      </c>
      <c r="AN96" s="7">
        <f>IF(AND(AN95&gt;0,AN95&lt;&gt;"wait"),AN95,IF(AND(AOHL!$F96=0,AN95&lt;&gt;"wait"),0,IF(OR(AN95="wait",AOHL!$F96=1),IF(AND('WMp0-100'!AJ97&gt;Sheet1!$E97,'WMp0-100'!AJ97&lt;Sheet1!$D97),'WMp0-100'!AJ97,"wait"),"wait")))</f>
        <v>0</v>
      </c>
      <c r="AO96" s="7">
        <f t="shared" si="51"/>
        <v>0</v>
      </c>
      <c r="AP96" s="7">
        <f>IF(AND(AP95&gt;0,AP95&lt;&gt;"wait"),AP95,IF(AND(AOHL!$F96=0,AP95&lt;&gt;"wait"),0,IF(OR(AP95="wait",AOHL!$F96=1),IF(AND('WMp0-100'!AK97&gt;Sheet1!$E97,'WMp0-100'!AK97&lt;Sheet1!$D97),'WMp0-100'!AK97,"wait"),"wait")))</f>
        <v>0</v>
      </c>
      <c r="AQ96" s="7">
        <f t="shared" si="52"/>
        <v>0</v>
      </c>
      <c r="AR96" s="7">
        <f>IF(AND(AR95&gt;0,AR95&lt;&gt;"wait"),AR95,IF(AND(AOHL!$F96=0,AR95&lt;&gt;"wait"),0,IF(OR(AR95="wait",AOHL!$F96=1),IF(AND('WMp0-100'!AL97&gt;Sheet1!$E97,'WMp0-100'!AL97&lt;Sheet1!$D97),'WMp0-100'!AL97,"wait"),"wait")))</f>
        <v>0</v>
      </c>
      <c r="AS96" s="7">
        <f t="shared" si="53"/>
        <v>0</v>
      </c>
      <c r="AT96" s="7">
        <f>IF(AND(AT95&gt;0,AT95&lt;&gt;"wait"),AT95,IF(AND(AOHL!$F96=0,AT95&lt;&gt;"wait"),0,IF(OR(AT95="wait",AOHL!$F96=1),IF(AND('WMp0-100'!AM97&gt;Sheet1!$E97,'WMp0-100'!AM97&lt;Sheet1!$D97),'WMp0-100'!AM97,"wait"),"wait")))</f>
        <v>0</v>
      </c>
      <c r="AU96" s="7">
        <f t="shared" si="54"/>
        <v>0</v>
      </c>
      <c r="AV96" s="7"/>
      <c r="AW96" s="7">
        <f>IF(AND(AW95&gt;0,AW95&lt;&gt;"wait"),AW95,IF(AND(AOHL!$G96=0,AW95&lt;&gt;"wait"),0,IF(OR(AW95="wait",AOHL!$G96=1),IF(AND('WMp0-100'!AO97&gt;Sheet1!$E97,'WMp0-100'!AO97&lt;Sheet1!$D97),'WMp0-100'!AO97,"wait"),"wait")))</f>
        <v>0</v>
      </c>
      <c r="AX96" s="7">
        <f t="shared" si="55"/>
        <v>0</v>
      </c>
      <c r="AY96" s="7">
        <f>IF(AND(AY95&gt;0,AY95&lt;&gt;"wait"),AY95,IF(AND(AOHL!$G96=0,AY95&lt;&gt;"wait"),0,IF(OR(AY95="wait",AOHL!$G96=1),IF(AND('WMp0-100'!AP97&gt;Sheet1!$E97,'WMp0-100'!AP97&lt;Sheet1!$D97),'WMp0-100'!AP97,"wait"),"wait")))</f>
        <v>0</v>
      </c>
      <c r="AZ96" s="7">
        <f t="shared" si="56"/>
        <v>0</v>
      </c>
      <c r="BA96" s="7">
        <f>IF(AND(BA95&gt;0,BA95&lt;&gt;"wait"),BA95,IF(AND(AOHL!$G96=0,BA95&lt;&gt;"wait"),0,IF(OR(BA95="wait",AOHL!$G96=1),IF(AND('WMp0-100'!AQ97&gt;Sheet1!$E97,'WMp0-100'!AQ97&lt;Sheet1!$D97),'WMp0-100'!AQ97,"wait"),"wait")))</f>
        <v>0</v>
      </c>
      <c r="BB96" s="7">
        <f t="shared" si="57"/>
        <v>0</v>
      </c>
      <c r="BC96" s="7">
        <f>IF(AND(BC95&gt;0,BC95&lt;&gt;"wait"),BC95,IF(AND(AOHL!$G96=0,BC95&lt;&gt;"wait"),0,IF(OR(BC95="wait",AOHL!$G96=1),IF(AND('WMp0-100'!AR97&gt;Sheet1!$E97,'WMp0-100'!AR97&lt;Sheet1!$D97),'WMp0-100'!AR97,"wait"),"wait")))</f>
        <v>0</v>
      </c>
      <c r="BD96" s="7">
        <f t="shared" si="58"/>
        <v>0</v>
      </c>
      <c r="BE96" s="7">
        <f>IF(AND(BE95&gt;0,BE95&lt;&gt;"wait"),BE95,IF(AND(AOHL!$G96=0,BE95&lt;&gt;"wait"),0,IF(OR(BE95="wait",AOHL!$G96=1),IF(AND('WMp0-100'!AS97&gt;Sheet1!$E97,'WMp0-100'!AS97&lt;Sheet1!$D97),'WMp0-100'!AS97,"wait"),"wait")))</f>
        <v>0</v>
      </c>
      <c r="BF96" s="7">
        <f t="shared" si="59"/>
        <v>0</v>
      </c>
      <c r="BG96" s="7">
        <f>IF(AND(BG95&gt;0,BG95&lt;&gt;"wait"),BG95,IF(AND(AOHL!$G96=0,BG95&lt;&gt;"wait"),0,IF(OR(BG95="wait",AOHL!$G96=1),IF(AND('WMp0-100'!AT97&gt;Sheet1!$E97,'WMp0-100'!AT97&lt;Sheet1!$D97),'WMp0-100'!AT97,"wait"),"wait")))</f>
        <v>0</v>
      </c>
      <c r="BH96" s="7">
        <f t="shared" si="60"/>
        <v>0</v>
      </c>
      <c r="BI96" s="7">
        <f>IF(AND(BI95&gt;0,BI95&lt;&gt;"wait"),BI95,IF(AND(AOHL!$G96=0,BI95&lt;&gt;"wait"),0,IF(OR(BI95="wait",AOHL!$G96=1),IF(AND('WMp0-100'!AU97&gt;Sheet1!$E97,'WMp0-100'!AU97&lt;Sheet1!$D97),'WMp0-100'!AU97,"wait"),"wait")))</f>
        <v>0</v>
      </c>
      <c r="BJ96" s="7">
        <f t="shared" si="61"/>
        <v>0</v>
      </c>
      <c r="BK96" s="7">
        <f>IF(AND(BK95&gt;0,BK95&lt;&gt;"wait"),BK95,IF(AND(AOHL!$G96=0,BK95&lt;&gt;"wait"),0,IF(OR(BK95="wait",AOHL!$G96=1),IF(AND('WMp0-100'!AV97&gt;Sheet1!$E97,'WMp0-100'!AV97&lt;Sheet1!$D97),'WMp0-100'!AV97,"wait"),"wait")))</f>
        <v>0</v>
      </c>
      <c r="BL96" s="7">
        <f t="shared" si="62"/>
        <v>0</v>
      </c>
      <c r="BM96" s="7">
        <f>IF(AND(BM95&gt;0,BM95&lt;&gt;"wait"),BM95,IF(AND(AOHL!$G96=0,BM95&lt;&gt;"wait"),0,IF(OR(BM95="wait",AOHL!$G96=1),IF(AND('WMp0-100'!AW97&gt;Sheet1!$E97,'WMp0-100'!AW97&lt;Sheet1!$D97),'WMp0-100'!AW97,"wait"),"wait")))</f>
        <v>0</v>
      </c>
      <c r="BN96" s="7">
        <f t="shared" si="63"/>
        <v>0</v>
      </c>
      <c r="BO96" s="7">
        <f>IF(AND(BO95&gt;0,BO95&lt;&gt;"wait"),BO95,IF(AND(AOHL!$G96=0,BO95&lt;&gt;"wait"),0,IF(OR(BO95="wait",AOHL!$G96=1),IF(AND('WMp0-100'!AX97&gt;Sheet1!$E97,'WMp0-100'!AX97&lt;Sheet1!$D97),'WMp0-100'!AX97,"wait"),"wait")))</f>
        <v>0</v>
      </c>
      <c r="BP96" s="7">
        <f t="shared" si="64"/>
        <v>0</v>
      </c>
      <c r="BQ96" s="7">
        <f>IF(AND(BQ95&gt;0,BQ95&lt;&gt;"wait"),BQ95,IF(AND(AOHL!$G96=0,BQ95&lt;&gt;"wait"),0,IF(OR(BQ95="wait",AOHL!$G96=1),IF(AND('WMp0-100'!AY97&gt;Sheet1!$E97,'WMp0-100'!AY97&lt;Sheet1!$D97),'WMp0-100'!AY97,"wait"),"wait")))</f>
        <v>0</v>
      </c>
      <c r="BR96" s="7">
        <f t="shared" si="65"/>
        <v>0</v>
      </c>
    </row>
    <row r="97" spans="1:70" x14ac:dyDescent="0.3">
      <c r="A97" t="str">
        <f>Sheet1!B97</f>
        <v>03/01 10:50</v>
      </c>
      <c r="C97" s="7">
        <f>IF(AND(C96&gt;0,C96&lt;&gt;"wait"),C96,IF(AND(AOHL!$E97=0,C96&lt;&gt;"wait"),0,IF(OR(C96="wait",AOHL!$E97=1),IF(AND('WMp0-100'!Q98&gt;Sheet1!$E98,'WMp0-100'!Q98&lt;Sheet1!$D98),'WMp0-100'!Q98,"wait"),"wait")))</f>
        <v>0</v>
      </c>
      <c r="D97" s="7">
        <f t="shared" si="33"/>
        <v>0</v>
      </c>
      <c r="E97" s="7">
        <f>IF(AND(E96&gt;0,E96&lt;&gt;"wait"),E96,IF(AND(AOHL!$E97=0,E96&lt;&gt;"wait"),0,IF(OR(E96="wait",AOHL!$E97=1),IF(AND('WMp0-100'!R98&gt;Sheet1!$E98,'WMp0-100'!R98&lt;Sheet1!$D98),'WMp0-100'!R98,"wait"),"wait")))</f>
        <v>0</v>
      </c>
      <c r="F97" s="7">
        <f t="shared" si="34"/>
        <v>0</v>
      </c>
      <c r="G97" s="7">
        <f>IF(AND(G96&gt;0,G96&lt;&gt;"wait"),G96,IF(AND(AOHL!$E97=0,G96&lt;&gt;"wait"),0,IF(OR(G96="wait",AOHL!$E97=1),IF(AND('WMp0-100'!S98&gt;Sheet1!$E98,'WMp0-100'!S98&lt;Sheet1!$D98),'WMp0-100'!S98,"wait"),"wait")))</f>
        <v>0</v>
      </c>
      <c r="H97" s="7">
        <f t="shared" si="35"/>
        <v>0</v>
      </c>
      <c r="I97" s="7">
        <f>IF(AND(I96&gt;0,I96&lt;&gt;"wait"),I96,IF(AND(AOHL!$E97=0,I96&lt;&gt;"wait"),0,IF(OR(I96="wait",AOHL!$E97=1),IF(AND('WMp0-100'!T98&gt;Sheet1!$E98,'WMp0-100'!T98&lt;Sheet1!$D98),'WMp0-100'!T98,"wait"),"wait")))</f>
        <v>0</v>
      </c>
      <c r="J97" s="7">
        <f t="shared" si="36"/>
        <v>0</v>
      </c>
      <c r="K97" s="7">
        <f>IF(AND(K96&gt;0,K96&lt;&gt;"wait"),K96,IF(AND(AOHL!$E97=0,K96&lt;&gt;"wait"),0,IF(OR(K96="wait",AOHL!$E97=1),IF(AND('WMp0-100'!U98&gt;Sheet1!$E98,'WMp0-100'!U98&lt;Sheet1!$D98),'WMp0-100'!U98,"wait"),"wait")))</f>
        <v>0</v>
      </c>
      <c r="L97" s="7">
        <f t="shared" si="37"/>
        <v>0</v>
      </c>
      <c r="M97" s="7">
        <f>IF(AND(M96&gt;0,M96&lt;&gt;"wait"),M96,IF(AND(AOHL!$E97=0,M96&lt;&gt;"wait"),0,IF(OR(M96="wait",AOHL!$E97=1),IF(AND('WMp0-100'!V98&gt;Sheet1!$E98,'WMp0-100'!V98&lt;Sheet1!$D98),'WMp0-100'!V98,"wait"),"wait")))</f>
        <v>0</v>
      </c>
      <c r="N97" s="7">
        <f t="shared" si="38"/>
        <v>0</v>
      </c>
      <c r="O97" s="7">
        <f>IF(AND(O96&gt;0,O96&lt;&gt;"wait"),O96,IF(AND(AOHL!$E97=0,O96&lt;&gt;"wait"),0,IF(OR(O96="wait",AOHL!$E97=1),IF(AND('WMp0-100'!W98&gt;Sheet1!$E98,'WMp0-100'!W98&lt;Sheet1!$D98),'WMp0-100'!W98,"wait"),"wait")))</f>
        <v>0</v>
      </c>
      <c r="P97" s="7">
        <f t="shared" si="39"/>
        <v>0</v>
      </c>
      <c r="Q97" s="7">
        <f>IF(AND(Q96&gt;0,Q96&lt;&gt;"wait"),Q96,IF(AND(AOHL!$E97=0,Q96&lt;&gt;"wait"),0,IF(OR(Q96="wait",AOHL!$E97=1),IF(AND('WMp0-100'!X98&gt;Sheet1!$E98,'WMp0-100'!X98&lt;Sheet1!$D98),'WMp0-100'!X98,"wait"),"wait")))</f>
        <v>0</v>
      </c>
      <c r="R97" s="7">
        <f t="shared" si="40"/>
        <v>0</v>
      </c>
      <c r="S97" s="7">
        <f>IF(AND(S96&gt;0,S96&lt;&gt;"wait"),S96,IF(AND(AOHL!$E97=0,S96&lt;&gt;"wait"),0,IF(OR(S96="wait",AOHL!$E97=1),IF(AND('WMp0-100'!Y98&gt;Sheet1!$E98,'WMp0-100'!Y98&lt;Sheet1!$D98),'WMp0-100'!Y98,"wait"),"wait")))</f>
        <v>0</v>
      </c>
      <c r="T97" s="7">
        <f t="shared" si="41"/>
        <v>0</v>
      </c>
      <c r="U97" s="7">
        <f>IF(AND(U96&gt;0,U96&lt;&gt;"wait"),U96,IF(AND(AOHL!$E97=0,U96&lt;&gt;"wait"),0,IF(OR(U96="wait",AOHL!$E97=1),IF(AND('WMp0-100'!Z98&gt;Sheet1!$E98,'WMp0-100'!Z98&lt;Sheet1!$D98),'WMp0-100'!Z98,"wait"),"wait")))</f>
        <v>0</v>
      </c>
      <c r="V97" s="7">
        <f t="shared" si="42"/>
        <v>0</v>
      </c>
      <c r="W97" s="7">
        <f>IF(AND(W96&gt;0,W96&lt;&gt;"wait"),W96,IF(AND(AOHL!$E97=0,W96&lt;&gt;"wait"),0,IF(OR(W96="wait",AOHL!$E97=1),IF(AND('WMp0-100'!AA98&gt;Sheet1!$E98,'WMp0-100'!AA98&lt;Sheet1!$D98),'WMp0-100'!AA98,"wait"),"wait")))</f>
        <v>0</v>
      </c>
      <c r="X97" s="7">
        <f t="shared" si="43"/>
        <v>0</v>
      </c>
      <c r="Z97" s="7">
        <f>IF(AND(Z96&gt;0,Z96&lt;&gt;"wait"),Z96,IF(AND(AOHL!$F97=0,Z96&lt;&gt;"wait"),0,IF(OR(Z96="wait",AOHL!$F97=1),IF(AND('WMp0-100'!AC98&gt;Sheet1!$E98,'WMp0-100'!AC98&lt;Sheet1!$D98),'WMp0-100'!AC98,"wait"),"wait")))</f>
        <v>0</v>
      </c>
      <c r="AA97" s="7">
        <f t="shared" si="44"/>
        <v>0</v>
      </c>
      <c r="AB97" s="7">
        <f>IF(AND(AB96&gt;0,AB96&lt;&gt;"wait"),AB96,IF(AND(AOHL!$F97=0,AB96&lt;&gt;"wait"),0,IF(OR(AB96="wait",AOHL!$F97=1),IF(AND('WMp0-100'!AD98&gt;Sheet1!$E98,'WMp0-100'!AD98&lt;Sheet1!$D98),'WMp0-100'!AD98,"wait"),"wait")))</f>
        <v>0</v>
      </c>
      <c r="AC97" s="7">
        <f t="shared" si="45"/>
        <v>0</v>
      </c>
      <c r="AD97" s="7">
        <f>IF(AND(AD96&gt;0,AD96&lt;&gt;"wait"),AD96,IF(AND(AOHL!$F97=0,AD96&lt;&gt;"wait"),0,IF(OR(AD96="wait",AOHL!$F97=1),IF(AND('WMp0-100'!AE98&gt;Sheet1!$E98,'WMp0-100'!AE98&lt;Sheet1!$D98),'WMp0-100'!AE98,"wait"),"wait")))</f>
        <v>0</v>
      </c>
      <c r="AE97" s="7">
        <f t="shared" si="46"/>
        <v>0</v>
      </c>
      <c r="AF97" s="7">
        <f>IF(AND(AF96&gt;0,AF96&lt;&gt;"wait"),AF96,IF(AND(AOHL!$F97=0,AF96&lt;&gt;"wait"),0,IF(OR(AF96="wait",AOHL!$F97=1),IF(AND('WMp0-100'!AF98&gt;Sheet1!$E98,'WMp0-100'!AF98&lt;Sheet1!$D98),'WMp0-100'!AF98,"wait"),"wait")))</f>
        <v>0</v>
      </c>
      <c r="AG97" s="7">
        <f t="shared" si="47"/>
        <v>0</v>
      </c>
      <c r="AH97" s="7">
        <f>IF(AND(AH96&gt;0,AH96&lt;&gt;"wait"),AH96,IF(AND(AOHL!$F97=0,AH96&lt;&gt;"wait"),0,IF(OR(AH96="wait",AOHL!$F97=1),IF(AND('WMp0-100'!AG98&gt;Sheet1!$E98,'WMp0-100'!AG98&lt;Sheet1!$D98),'WMp0-100'!AG98,"wait"),"wait")))</f>
        <v>0</v>
      </c>
      <c r="AI97" s="7">
        <f t="shared" si="48"/>
        <v>0</v>
      </c>
      <c r="AJ97" s="7">
        <f>IF(AND(AJ96&gt;0,AJ96&lt;&gt;"wait"),AJ96,IF(AND(AOHL!$F97=0,AJ96&lt;&gt;"wait"),0,IF(OR(AJ96="wait",AOHL!$F97=1),IF(AND('WMp0-100'!AH98&gt;Sheet1!$E98,'WMp0-100'!AH98&lt;Sheet1!$D98),'WMp0-100'!AH98,"wait"),"wait")))</f>
        <v>0</v>
      </c>
      <c r="AK97" s="7">
        <f t="shared" si="49"/>
        <v>0</v>
      </c>
      <c r="AL97" s="7">
        <f>IF(AND(AL96&gt;0,AL96&lt;&gt;"wait"),AL96,IF(AND(AOHL!$F97=0,AL96&lt;&gt;"wait"),0,IF(OR(AL96="wait",AOHL!$F97=1),IF(AND('WMp0-100'!AI98&gt;Sheet1!$E98,'WMp0-100'!AI98&lt;Sheet1!$D98),'WMp0-100'!AI98,"wait"),"wait")))</f>
        <v>0</v>
      </c>
      <c r="AM97" s="7">
        <f t="shared" si="50"/>
        <v>0</v>
      </c>
      <c r="AN97" s="7">
        <f>IF(AND(AN96&gt;0,AN96&lt;&gt;"wait"),AN96,IF(AND(AOHL!$F97=0,AN96&lt;&gt;"wait"),0,IF(OR(AN96="wait",AOHL!$F97=1),IF(AND('WMp0-100'!AJ98&gt;Sheet1!$E98,'WMp0-100'!AJ98&lt;Sheet1!$D98),'WMp0-100'!AJ98,"wait"),"wait")))</f>
        <v>0</v>
      </c>
      <c r="AO97" s="7">
        <f t="shared" si="51"/>
        <v>0</v>
      </c>
      <c r="AP97" s="7">
        <f>IF(AND(AP96&gt;0,AP96&lt;&gt;"wait"),AP96,IF(AND(AOHL!$F97=0,AP96&lt;&gt;"wait"),0,IF(OR(AP96="wait",AOHL!$F97=1),IF(AND('WMp0-100'!AK98&gt;Sheet1!$E98,'WMp0-100'!AK98&lt;Sheet1!$D98),'WMp0-100'!AK98,"wait"),"wait")))</f>
        <v>0</v>
      </c>
      <c r="AQ97" s="7">
        <f t="shared" si="52"/>
        <v>0</v>
      </c>
      <c r="AR97" s="7">
        <f>IF(AND(AR96&gt;0,AR96&lt;&gt;"wait"),AR96,IF(AND(AOHL!$F97=0,AR96&lt;&gt;"wait"),0,IF(OR(AR96="wait",AOHL!$F97=1),IF(AND('WMp0-100'!AL98&gt;Sheet1!$E98,'WMp0-100'!AL98&lt;Sheet1!$D98),'WMp0-100'!AL98,"wait"),"wait")))</f>
        <v>0</v>
      </c>
      <c r="AS97" s="7">
        <f t="shared" si="53"/>
        <v>0</v>
      </c>
      <c r="AT97" s="7">
        <f>IF(AND(AT96&gt;0,AT96&lt;&gt;"wait"),AT96,IF(AND(AOHL!$F97=0,AT96&lt;&gt;"wait"),0,IF(OR(AT96="wait",AOHL!$F97=1),IF(AND('WMp0-100'!AM98&gt;Sheet1!$E98,'WMp0-100'!AM98&lt;Sheet1!$D98),'WMp0-100'!AM98,"wait"),"wait")))</f>
        <v>0</v>
      </c>
      <c r="AU97" s="7">
        <f t="shared" si="54"/>
        <v>0</v>
      </c>
      <c r="AV97" s="7"/>
      <c r="AW97" s="7">
        <f>IF(AND(AW96&gt;0,AW96&lt;&gt;"wait"),AW96,IF(AND(AOHL!$G97=0,AW96&lt;&gt;"wait"),0,IF(OR(AW96="wait",AOHL!$G97=1),IF(AND('WMp0-100'!AO98&gt;Sheet1!$E98,'WMp0-100'!AO98&lt;Sheet1!$D98),'WMp0-100'!AO98,"wait"),"wait")))</f>
        <v>0</v>
      </c>
      <c r="AX97" s="7">
        <f t="shared" si="55"/>
        <v>0</v>
      </c>
      <c r="AY97" s="7">
        <f>IF(AND(AY96&gt;0,AY96&lt;&gt;"wait"),AY96,IF(AND(AOHL!$G97=0,AY96&lt;&gt;"wait"),0,IF(OR(AY96="wait",AOHL!$G97=1),IF(AND('WMp0-100'!AP98&gt;Sheet1!$E98,'WMp0-100'!AP98&lt;Sheet1!$D98),'WMp0-100'!AP98,"wait"),"wait")))</f>
        <v>0</v>
      </c>
      <c r="AZ97" s="7">
        <f t="shared" si="56"/>
        <v>0</v>
      </c>
      <c r="BA97" s="7">
        <f>IF(AND(BA96&gt;0,BA96&lt;&gt;"wait"),BA96,IF(AND(AOHL!$G97=0,BA96&lt;&gt;"wait"),0,IF(OR(BA96="wait",AOHL!$G97=1),IF(AND('WMp0-100'!AQ98&gt;Sheet1!$E98,'WMp0-100'!AQ98&lt;Sheet1!$D98),'WMp0-100'!AQ98,"wait"),"wait")))</f>
        <v>0</v>
      </c>
      <c r="BB97" s="7">
        <f t="shared" si="57"/>
        <v>0</v>
      </c>
      <c r="BC97" s="7">
        <f>IF(AND(BC96&gt;0,BC96&lt;&gt;"wait"),BC96,IF(AND(AOHL!$G97=0,BC96&lt;&gt;"wait"),0,IF(OR(BC96="wait",AOHL!$G97=1),IF(AND('WMp0-100'!AR98&gt;Sheet1!$E98,'WMp0-100'!AR98&lt;Sheet1!$D98),'WMp0-100'!AR98,"wait"),"wait")))</f>
        <v>0</v>
      </c>
      <c r="BD97" s="7">
        <f t="shared" si="58"/>
        <v>0</v>
      </c>
      <c r="BE97" s="7">
        <f>IF(AND(BE96&gt;0,BE96&lt;&gt;"wait"),BE96,IF(AND(AOHL!$G97=0,BE96&lt;&gt;"wait"),0,IF(OR(BE96="wait",AOHL!$G97=1),IF(AND('WMp0-100'!AS98&gt;Sheet1!$E98,'WMp0-100'!AS98&lt;Sheet1!$D98),'WMp0-100'!AS98,"wait"),"wait")))</f>
        <v>0</v>
      </c>
      <c r="BF97" s="7">
        <f t="shared" si="59"/>
        <v>0</v>
      </c>
      <c r="BG97" s="7">
        <f>IF(AND(BG96&gt;0,BG96&lt;&gt;"wait"),BG96,IF(AND(AOHL!$G97=0,BG96&lt;&gt;"wait"),0,IF(OR(BG96="wait",AOHL!$G97=1),IF(AND('WMp0-100'!AT98&gt;Sheet1!$E98,'WMp0-100'!AT98&lt;Sheet1!$D98),'WMp0-100'!AT98,"wait"),"wait")))</f>
        <v>0</v>
      </c>
      <c r="BH97" s="7">
        <f t="shared" si="60"/>
        <v>0</v>
      </c>
      <c r="BI97" s="7">
        <f>IF(AND(BI96&gt;0,BI96&lt;&gt;"wait"),BI96,IF(AND(AOHL!$G97=0,BI96&lt;&gt;"wait"),0,IF(OR(BI96="wait",AOHL!$G97=1),IF(AND('WMp0-100'!AU98&gt;Sheet1!$E98,'WMp0-100'!AU98&lt;Sheet1!$D98),'WMp0-100'!AU98,"wait"),"wait")))</f>
        <v>0</v>
      </c>
      <c r="BJ97" s="7">
        <f t="shared" si="61"/>
        <v>0</v>
      </c>
      <c r="BK97" s="7">
        <f>IF(AND(BK96&gt;0,BK96&lt;&gt;"wait"),BK96,IF(AND(AOHL!$G97=0,BK96&lt;&gt;"wait"),0,IF(OR(BK96="wait",AOHL!$G97=1),IF(AND('WMp0-100'!AV98&gt;Sheet1!$E98,'WMp0-100'!AV98&lt;Sheet1!$D98),'WMp0-100'!AV98,"wait"),"wait")))</f>
        <v>0</v>
      </c>
      <c r="BL97" s="7">
        <f t="shared" si="62"/>
        <v>0</v>
      </c>
      <c r="BM97" s="7">
        <f>IF(AND(BM96&gt;0,BM96&lt;&gt;"wait"),BM96,IF(AND(AOHL!$G97=0,BM96&lt;&gt;"wait"),0,IF(OR(BM96="wait",AOHL!$G97=1),IF(AND('WMp0-100'!AW98&gt;Sheet1!$E98,'WMp0-100'!AW98&lt;Sheet1!$D98),'WMp0-100'!AW98,"wait"),"wait")))</f>
        <v>0</v>
      </c>
      <c r="BN97" s="7">
        <f t="shared" si="63"/>
        <v>0</v>
      </c>
      <c r="BO97" s="7">
        <f>IF(AND(BO96&gt;0,BO96&lt;&gt;"wait"),BO96,IF(AND(AOHL!$G97=0,BO96&lt;&gt;"wait"),0,IF(OR(BO96="wait",AOHL!$G97=1),IF(AND('WMp0-100'!AX98&gt;Sheet1!$E98,'WMp0-100'!AX98&lt;Sheet1!$D98),'WMp0-100'!AX98,"wait"),"wait")))</f>
        <v>0</v>
      </c>
      <c r="BP97" s="7">
        <f t="shared" si="64"/>
        <v>0</v>
      </c>
      <c r="BQ97" s="7">
        <f>IF(AND(BQ96&gt;0,BQ96&lt;&gt;"wait"),BQ96,IF(AND(AOHL!$G97=0,BQ96&lt;&gt;"wait"),0,IF(OR(BQ96="wait",AOHL!$G97=1),IF(AND('WMp0-100'!AY98&gt;Sheet1!$E98,'WMp0-100'!AY98&lt;Sheet1!$D98),'WMp0-100'!AY98,"wait"),"wait")))</f>
        <v>0</v>
      </c>
      <c r="BR97" s="7">
        <f t="shared" si="65"/>
        <v>0</v>
      </c>
    </row>
    <row r="98" spans="1:70" x14ac:dyDescent="0.3">
      <c r="A98" t="str">
        <f>Sheet1!B98</f>
        <v>03/01 10:51</v>
      </c>
      <c r="C98" s="7">
        <f>IF(AND(C97&gt;0,C97&lt;&gt;"wait"),C97,IF(AND(AOHL!$E98=0,C97&lt;&gt;"wait"),0,IF(OR(C97="wait",AOHL!$E98=1),IF(AND('WMp0-100'!Q99&gt;Sheet1!$E99,'WMp0-100'!Q99&lt;Sheet1!$D99),'WMp0-100'!Q99,"wait"),"wait")))</f>
        <v>0</v>
      </c>
      <c r="D98" s="7">
        <f t="shared" si="33"/>
        <v>0</v>
      </c>
      <c r="E98" s="7">
        <f>IF(AND(E97&gt;0,E97&lt;&gt;"wait"),E97,IF(AND(AOHL!$E98=0,E97&lt;&gt;"wait"),0,IF(OR(E97="wait",AOHL!$E98=1),IF(AND('WMp0-100'!R99&gt;Sheet1!$E99,'WMp0-100'!R99&lt;Sheet1!$D99),'WMp0-100'!R99,"wait"),"wait")))</f>
        <v>0</v>
      </c>
      <c r="F98" s="7">
        <f t="shared" si="34"/>
        <v>0</v>
      </c>
      <c r="G98" s="7">
        <f>IF(AND(G97&gt;0,G97&lt;&gt;"wait"),G97,IF(AND(AOHL!$E98=0,G97&lt;&gt;"wait"),0,IF(OR(G97="wait",AOHL!$E98=1),IF(AND('WMp0-100'!S99&gt;Sheet1!$E99,'WMp0-100'!S99&lt;Sheet1!$D99),'WMp0-100'!S99,"wait"),"wait")))</f>
        <v>0</v>
      </c>
      <c r="H98" s="7">
        <f t="shared" si="35"/>
        <v>0</v>
      </c>
      <c r="I98" s="7">
        <f>IF(AND(I97&gt;0,I97&lt;&gt;"wait"),I97,IF(AND(AOHL!$E98=0,I97&lt;&gt;"wait"),0,IF(OR(I97="wait",AOHL!$E98=1),IF(AND('WMp0-100'!T99&gt;Sheet1!$E99,'WMp0-100'!T99&lt;Sheet1!$D99),'WMp0-100'!T99,"wait"),"wait")))</f>
        <v>0</v>
      </c>
      <c r="J98" s="7">
        <f t="shared" si="36"/>
        <v>0</v>
      </c>
      <c r="K98" s="7">
        <f>IF(AND(K97&gt;0,K97&lt;&gt;"wait"),K97,IF(AND(AOHL!$E98=0,K97&lt;&gt;"wait"),0,IF(OR(K97="wait",AOHL!$E98=1),IF(AND('WMp0-100'!U99&gt;Sheet1!$E99,'WMp0-100'!U99&lt;Sheet1!$D99),'WMp0-100'!U99,"wait"),"wait")))</f>
        <v>0</v>
      </c>
      <c r="L98" s="7">
        <f t="shared" si="37"/>
        <v>0</v>
      </c>
      <c r="M98" s="7">
        <f>IF(AND(M97&gt;0,M97&lt;&gt;"wait"),M97,IF(AND(AOHL!$E98=0,M97&lt;&gt;"wait"),0,IF(OR(M97="wait",AOHL!$E98=1),IF(AND('WMp0-100'!V99&gt;Sheet1!$E99,'WMp0-100'!V99&lt;Sheet1!$D99),'WMp0-100'!V99,"wait"),"wait")))</f>
        <v>0</v>
      </c>
      <c r="N98" s="7">
        <f t="shared" si="38"/>
        <v>0</v>
      </c>
      <c r="O98" s="7">
        <f>IF(AND(O97&gt;0,O97&lt;&gt;"wait"),O97,IF(AND(AOHL!$E98=0,O97&lt;&gt;"wait"),0,IF(OR(O97="wait",AOHL!$E98=1),IF(AND('WMp0-100'!W99&gt;Sheet1!$E99,'WMp0-100'!W99&lt;Sheet1!$D99),'WMp0-100'!W99,"wait"),"wait")))</f>
        <v>0</v>
      </c>
      <c r="P98" s="7">
        <f t="shared" si="39"/>
        <v>0</v>
      </c>
      <c r="Q98" s="7">
        <f>IF(AND(Q97&gt;0,Q97&lt;&gt;"wait"),Q97,IF(AND(AOHL!$E98=0,Q97&lt;&gt;"wait"),0,IF(OR(Q97="wait",AOHL!$E98=1),IF(AND('WMp0-100'!X99&gt;Sheet1!$E99,'WMp0-100'!X99&lt;Sheet1!$D99),'WMp0-100'!X99,"wait"),"wait")))</f>
        <v>0</v>
      </c>
      <c r="R98" s="7">
        <f t="shared" si="40"/>
        <v>0</v>
      </c>
      <c r="S98" s="7">
        <f>IF(AND(S97&gt;0,S97&lt;&gt;"wait"),S97,IF(AND(AOHL!$E98=0,S97&lt;&gt;"wait"),0,IF(OR(S97="wait",AOHL!$E98=1),IF(AND('WMp0-100'!Y99&gt;Sheet1!$E99,'WMp0-100'!Y99&lt;Sheet1!$D99),'WMp0-100'!Y99,"wait"),"wait")))</f>
        <v>0</v>
      </c>
      <c r="T98" s="7">
        <f t="shared" si="41"/>
        <v>0</v>
      </c>
      <c r="U98" s="7">
        <f>IF(AND(U97&gt;0,U97&lt;&gt;"wait"),U97,IF(AND(AOHL!$E98=0,U97&lt;&gt;"wait"),0,IF(OR(U97="wait",AOHL!$E98=1),IF(AND('WMp0-100'!Z99&gt;Sheet1!$E99,'WMp0-100'!Z99&lt;Sheet1!$D99),'WMp0-100'!Z99,"wait"),"wait")))</f>
        <v>0</v>
      </c>
      <c r="V98" s="7">
        <f t="shared" si="42"/>
        <v>0</v>
      </c>
      <c r="W98" s="7">
        <f>IF(AND(W97&gt;0,W97&lt;&gt;"wait"),W97,IF(AND(AOHL!$E98=0,W97&lt;&gt;"wait"),0,IF(OR(W97="wait",AOHL!$E98=1),IF(AND('WMp0-100'!AA99&gt;Sheet1!$E99,'WMp0-100'!AA99&lt;Sheet1!$D99),'WMp0-100'!AA99,"wait"),"wait")))</f>
        <v>0</v>
      </c>
      <c r="X98" s="7">
        <f t="shared" si="43"/>
        <v>0</v>
      </c>
      <c r="Z98" s="7">
        <f>IF(AND(Z97&gt;0,Z97&lt;&gt;"wait"),Z97,IF(AND(AOHL!$F98=0,Z97&lt;&gt;"wait"),0,IF(OR(Z97="wait",AOHL!$F98=1),IF(AND('WMp0-100'!AC99&gt;Sheet1!$E99,'WMp0-100'!AC99&lt;Sheet1!$D99),'WMp0-100'!AC99,"wait"),"wait")))</f>
        <v>0</v>
      </c>
      <c r="AA98" s="7">
        <f t="shared" si="44"/>
        <v>0</v>
      </c>
      <c r="AB98" s="7">
        <f>IF(AND(AB97&gt;0,AB97&lt;&gt;"wait"),AB97,IF(AND(AOHL!$F98=0,AB97&lt;&gt;"wait"),0,IF(OR(AB97="wait",AOHL!$F98=1),IF(AND('WMp0-100'!AD99&gt;Sheet1!$E99,'WMp0-100'!AD99&lt;Sheet1!$D99),'WMp0-100'!AD99,"wait"),"wait")))</f>
        <v>0</v>
      </c>
      <c r="AC98" s="7">
        <f t="shared" si="45"/>
        <v>0</v>
      </c>
      <c r="AD98" s="7">
        <f>IF(AND(AD97&gt;0,AD97&lt;&gt;"wait"),AD97,IF(AND(AOHL!$F98=0,AD97&lt;&gt;"wait"),0,IF(OR(AD97="wait",AOHL!$F98=1),IF(AND('WMp0-100'!AE99&gt;Sheet1!$E99,'WMp0-100'!AE99&lt;Sheet1!$D99),'WMp0-100'!AE99,"wait"),"wait")))</f>
        <v>0</v>
      </c>
      <c r="AE98" s="7">
        <f t="shared" si="46"/>
        <v>0</v>
      </c>
      <c r="AF98" s="7">
        <f>IF(AND(AF97&gt;0,AF97&lt;&gt;"wait"),AF97,IF(AND(AOHL!$F98=0,AF97&lt;&gt;"wait"),0,IF(OR(AF97="wait",AOHL!$F98=1),IF(AND('WMp0-100'!AF99&gt;Sheet1!$E99,'WMp0-100'!AF99&lt;Sheet1!$D99),'WMp0-100'!AF99,"wait"),"wait")))</f>
        <v>0</v>
      </c>
      <c r="AG98" s="7">
        <f t="shared" si="47"/>
        <v>0</v>
      </c>
      <c r="AH98" s="7">
        <f>IF(AND(AH97&gt;0,AH97&lt;&gt;"wait"),AH97,IF(AND(AOHL!$F98=0,AH97&lt;&gt;"wait"),0,IF(OR(AH97="wait",AOHL!$F98=1),IF(AND('WMp0-100'!AG99&gt;Sheet1!$E99,'WMp0-100'!AG99&lt;Sheet1!$D99),'WMp0-100'!AG99,"wait"),"wait")))</f>
        <v>0</v>
      </c>
      <c r="AI98" s="7">
        <f t="shared" si="48"/>
        <v>0</v>
      </c>
      <c r="AJ98" s="7">
        <f>IF(AND(AJ97&gt;0,AJ97&lt;&gt;"wait"),AJ97,IF(AND(AOHL!$F98=0,AJ97&lt;&gt;"wait"),0,IF(OR(AJ97="wait",AOHL!$F98=1),IF(AND('WMp0-100'!AH99&gt;Sheet1!$E99,'WMp0-100'!AH99&lt;Sheet1!$D99),'WMp0-100'!AH99,"wait"),"wait")))</f>
        <v>0</v>
      </c>
      <c r="AK98" s="7">
        <f t="shared" si="49"/>
        <v>0</v>
      </c>
      <c r="AL98" s="7">
        <f>IF(AND(AL97&gt;0,AL97&lt;&gt;"wait"),AL97,IF(AND(AOHL!$F98=0,AL97&lt;&gt;"wait"),0,IF(OR(AL97="wait",AOHL!$F98=1),IF(AND('WMp0-100'!AI99&gt;Sheet1!$E99,'WMp0-100'!AI99&lt;Sheet1!$D99),'WMp0-100'!AI99,"wait"),"wait")))</f>
        <v>0</v>
      </c>
      <c r="AM98" s="7">
        <f t="shared" si="50"/>
        <v>0</v>
      </c>
      <c r="AN98" s="7">
        <f>IF(AND(AN97&gt;0,AN97&lt;&gt;"wait"),AN97,IF(AND(AOHL!$F98=0,AN97&lt;&gt;"wait"),0,IF(OR(AN97="wait",AOHL!$F98=1),IF(AND('WMp0-100'!AJ99&gt;Sheet1!$E99,'WMp0-100'!AJ99&lt;Sheet1!$D99),'WMp0-100'!AJ99,"wait"),"wait")))</f>
        <v>0</v>
      </c>
      <c r="AO98" s="7">
        <f t="shared" si="51"/>
        <v>0</v>
      </c>
      <c r="AP98" s="7">
        <f>IF(AND(AP97&gt;0,AP97&lt;&gt;"wait"),AP97,IF(AND(AOHL!$F98=0,AP97&lt;&gt;"wait"),0,IF(OR(AP97="wait",AOHL!$F98=1),IF(AND('WMp0-100'!AK99&gt;Sheet1!$E99,'WMp0-100'!AK99&lt;Sheet1!$D99),'WMp0-100'!AK99,"wait"),"wait")))</f>
        <v>0</v>
      </c>
      <c r="AQ98" s="7">
        <f t="shared" si="52"/>
        <v>0</v>
      </c>
      <c r="AR98" s="7">
        <f>IF(AND(AR97&gt;0,AR97&lt;&gt;"wait"),AR97,IF(AND(AOHL!$F98=0,AR97&lt;&gt;"wait"),0,IF(OR(AR97="wait",AOHL!$F98=1),IF(AND('WMp0-100'!AL99&gt;Sheet1!$E99,'WMp0-100'!AL99&lt;Sheet1!$D99),'WMp0-100'!AL99,"wait"),"wait")))</f>
        <v>0</v>
      </c>
      <c r="AS98" s="7">
        <f t="shared" si="53"/>
        <v>0</v>
      </c>
      <c r="AT98" s="7">
        <f>IF(AND(AT97&gt;0,AT97&lt;&gt;"wait"),AT97,IF(AND(AOHL!$F98=0,AT97&lt;&gt;"wait"),0,IF(OR(AT97="wait",AOHL!$F98=1),IF(AND('WMp0-100'!AM99&gt;Sheet1!$E99,'WMp0-100'!AM99&lt;Sheet1!$D99),'WMp0-100'!AM99,"wait"),"wait")))</f>
        <v>0</v>
      </c>
      <c r="AU98" s="7">
        <f t="shared" si="54"/>
        <v>0</v>
      </c>
      <c r="AV98" s="7"/>
      <c r="AW98" s="7">
        <f>IF(AND(AW97&gt;0,AW97&lt;&gt;"wait"),AW97,IF(AND(AOHL!$G98=0,AW97&lt;&gt;"wait"),0,IF(OR(AW97="wait",AOHL!$G98=1),IF(AND('WMp0-100'!AO99&gt;Sheet1!$E99,'WMp0-100'!AO99&lt;Sheet1!$D99),'WMp0-100'!AO99,"wait"),"wait")))</f>
        <v>0</v>
      </c>
      <c r="AX98" s="7">
        <f t="shared" si="55"/>
        <v>0</v>
      </c>
      <c r="AY98" s="7">
        <f>IF(AND(AY97&gt;0,AY97&lt;&gt;"wait"),AY97,IF(AND(AOHL!$G98=0,AY97&lt;&gt;"wait"),0,IF(OR(AY97="wait",AOHL!$G98=1),IF(AND('WMp0-100'!AP99&gt;Sheet1!$E99,'WMp0-100'!AP99&lt;Sheet1!$D99),'WMp0-100'!AP99,"wait"),"wait")))</f>
        <v>0</v>
      </c>
      <c r="AZ98" s="7">
        <f t="shared" si="56"/>
        <v>0</v>
      </c>
      <c r="BA98" s="7">
        <f>IF(AND(BA97&gt;0,BA97&lt;&gt;"wait"),BA97,IF(AND(AOHL!$G98=0,BA97&lt;&gt;"wait"),0,IF(OR(BA97="wait",AOHL!$G98=1),IF(AND('WMp0-100'!AQ99&gt;Sheet1!$E99,'WMp0-100'!AQ99&lt;Sheet1!$D99),'WMp0-100'!AQ99,"wait"),"wait")))</f>
        <v>0</v>
      </c>
      <c r="BB98" s="7">
        <f t="shared" si="57"/>
        <v>0</v>
      </c>
      <c r="BC98" s="7">
        <f>IF(AND(BC97&gt;0,BC97&lt;&gt;"wait"),BC97,IF(AND(AOHL!$G98=0,BC97&lt;&gt;"wait"),0,IF(OR(BC97="wait",AOHL!$G98=1),IF(AND('WMp0-100'!AR99&gt;Sheet1!$E99,'WMp0-100'!AR99&lt;Sheet1!$D99),'WMp0-100'!AR99,"wait"),"wait")))</f>
        <v>0</v>
      </c>
      <c r="BD98" s="7">
        <f t="shared" si="58"/>
        <v>0</v>
      </c>
      <c r="BE98" s="7">
        <f>IF(AND(BE97&gt;0,BE97&lt;&gt;"wait"),BE97,IF(AND(AOHL!$G98=0,BE97&lt;&gt;"wait"),0,IF(OR(BE97="wait",AOHL!$G98=1),IF(AND('WMp0-100'!AS99&gt;Sheet1!$E99,'WMp0-100'!AS99&lt;Sheet1!$D99),'WMp0-100'!AS99,"wait"),"wait")))</f>
        <v>0</v>
      </c>
      <c r="BF98" s="7">
        <f t="shared" si="59"/>
        <v>0</v>
      </c>
      <c r="BG98" s="7">
        <f>IF(AND(BG97&gt;0,BG97&lt;&gt;"wait"),BG97,IF(AND(AOHL!$G98=0,BG97&lt;&gt;"wait"),0,IF(OR(BG97="wait",AOHL!$G98=1),IF(AND('WMp0-100'!AT99&gt;Sheet1!$E99,'WMp0-100'!AT99&lt;Sheet1!$D99),'WMp0-100'!AT99,"wait"),"wait")))</f>
        <v>0</v>
      </c>
      <c r="BH98" s="7">
        <f t="shared" si="60"/>
        <v>0</v>
      </c>
      <c r="BI98" s="7">
        <f>IF(AND(BI97&gt;0,BI97&lt;&gt;"wait"),BI97,IF(AND(AOHL!$G98=0,BI97&lt;&gt;"wait"),0,IF(OR(BI97="wait",AOHL!$G98=1),IF(AND('WMp0-100'!AU99&gt;Sheet1!$E99,'WMp0-100'!AU99&lt;Sheet1!$D99),'WMp0-100'!AU99,"wait"),"wait")))</f>
        <v>0</v>
      </c>
      <c r="BJ98" s="7">
        <f t="shared" si="61"/>
        <v>0</v>
      </c>
      <c r="BK98" s="7">
        <f>IF(AND(BK97&gt;0,BK97&lt;&gt;"wait"),BK97,IF(AND(AOHL!$G98=0,BK97&lt;&gt;"wait"),0,IF(OR(BK97="wait",AOHL!$G98=1),IF(AND('WMp0-100'!AV99&gt;Sheet1!$E99,'WMp0-100'!AV99&lt;Sheet1!$D99),'WMp0-100'!AV99,"wait"),"wait")))</f>
        <v>0</v>
      </c>
      <c r="BL98" s="7">
        <f t="shared" si="62"/>
        <v>0</v>
      </c>
      <c r="BM98" s="7">
        <f>IF(AND(BM97&gt;0,BM97&lt;&gt;"wait"),BM97,IF(AND(AOHL!$G98=0,BM97&lt;&gt;"wait"),0,IF(OR(BM97="wait",AOHL!$G98=1),IF(AND('WMp0-100'!AW99&gt;Sheet1!$E99,'WMp0-100'!AW99&lt;Sheet1!$D99),'WMp0-100'!AW99,"wait"),"wait")))</f>
        <v>0</v>
      </c>
      <c r="BN98" s="7">
        <f t="shared" si="63"/>
        <v>0</v>
      </c>
      <c r="BO98" s="7">
        <f>IF(AND(BO97&gt;0,BO97&lt;&gt;"wait"),BO97,IF(AND(AOHL!$G98=0,BO97&lt;&gt;"wait"),0,IF(OR(BO97="wait",AOHL!$G98=1),IF(AND('WMp0-100'!AX99&gt;Sheet1!$E99,'WMp0-100'!AX99&lt;Sheet1!$D99),'WMp0-100'!AX99,"wait"),"wait")))</f>
        <v>0</v>
      </c>
      <c r="BP98" s="7">
        <f t="shared" si="64"/>
        <v>0</v>
      </c>
      <c r="BQ98" s="7">
        <f>IF(AND(BQ97&gt;0,BQ97&lt;&gt;"wait"),BQ97,IF(AND(AOHL!$G98=0,BQ97&lt;&gt;"wait"),0,IF(OR(BQ97="wait",AOHL!$G98=1),IF(AND('WMp0-100'!AY99&gt;Sheet1!$E99,'WMp0-100'!AY99&lt;Sheet1!$D99),'WMp0-100'!AY99,"wait"),"wait")))</f>
        <v>0</v>
      </c>
      <c r="BR98" s="7">
        <f t="shared" si="65"/>
        <v>0</v>
      </c>
    </row>
    <row r="99" spans="1:70" x14ac:dyDescent="0.3">
      <c r="A99" t="str">
        <f>Sheet1!B99</f>
        <v>03/01 10:52</v>
      </c>
      <c r="C99" s="7">
        <f>IF(AND(C98&gt;0,C98&lt;&gt;"wait"),C98,IF(AND(AOHL!$E99=0,C98&lt;&gt;"wait"),0,IF(OR(C98="wait",AOHL!$E99=1),IF(AND('WMp0-100'!Q100&gt;Sheet1!$E100,'WMp0-100'!Q100&lt;Sheet1!$D100),'WMp0-100'!Q100,"wait"),"wait")))</f>
        <v>0</v>
      </c>
      <c r="D99" s="7">
        <f t="shared" si="33"/>
        <v>0</v>
      </c>
      <c r="E99" s="7">
        <f>IF(AND(E98&gt;0,E98&lt;&gt;"wait"),E98,IF(AND(AOHL!$E99=0,E98&lt;&gt;"wait"),0,IF(OR(E98="wait",AOHL!$E99=1),IF(AND('WMp0-100'!R100&gt;Sheet1!$E100,'WMp0-100'!R100&lt;Sheet1!$D100),'WMp0-100'!R100,"wait"),"wait")))</f>
        <v>0</v>
      </c>
      <c r="F99" s="7">
        <f t="shared" si="34"/>
        <v>0</v>
      </c>
      <c r="G99" s="7">
        <f>IF(AND(G98&gt;0,G98&lt;&gt;"wait"),G98,IF(AND(AOHL!$E99=0,G98&lt;&gt;"wait"),0,IF(OR(G98="wait",AOHL!$E99=1),IF(AND('WMp0-100'!S100&gt;Sheet1!$E100,'WMp0-100'!S100&lt;Sheet1!$D100),'WMp0-100'!S100,"wait"),"wait")))</f>
        <v>0</v>
      </c>
      <c r="H99" s="7">
        <f t="shared" si="35"/>
        <v>0</v>
      </c>
      <c r="I99" s="7">
        <f>IF(AND(I98&gt;0,I98&lt;&gt;"wait"),I98,IF(AND(AOHL!$E99=0,I98&lt;&gt;"wait"),0,IF(OR(I98="wait",AOHL!$E99=1),IF(AND('WMp0-100'!T100&gt;Sheet1!$E100,'WMp0-100'!T100&lt;Sheet1!$D100),'WMp0-100'!T100,"wait"),"wait")))</f>
        <v>0</v>
      </c>
      <c r="J99" s="7">
        <f t="shared" si="36"/>
        <v>0</v>
      </c>
      <c r="K99" s="7">
        <f>IF(AND(K98&gt;0,K98&lt;&gt;"wait"),K98,IF(AND(AOHL!$E99=0,K98&lt;&gt;"wait"),0,IF(OR(K98="wait",AOHL!$E99=1),IF(AND('WMp0-100'!U100&gt;Sheet1!$E100,'WMp0-100'!U100&lt;Sheet1!$D100),'WMp0-100'!U100,"wait"),"wait")))</f>
        <v>0</v>
      </c>
      <c r="L99" s="7">
        <f t="shared" si="37"/>
        <v>0</v>
      </c>
      <c r="M99" s="7">
        <f>IF(AND(M98&gt;0,M98&lt;&gt;"wait"),M98,IF(AND(AOHL!$E99=0,M98&lt;&gt;"wait"),0,IF(OR(M98="wait",AOHL!$E99=1),IF(AND('WMp0-100'!V100&gt;Sheet1!$E100,'WMp0-100'!V100&lt;Sheet1!$D100),'WMp0-100'!V100,"wait"),"wait")))</f>
        <v>0</v>
      </c>
      <c r="N99" s="7">
        <f t="shared" si="38"/>
        <v>0</v>
      </c>
      <c r="O99" s="7">
        <f>IF(AND(O98&gt;0,O98&lt;&gt;"wait"),O98,IF(AND(AOHL!$E99=0,O98&lt;&gt;"wait"),0,IF(OR(O98="wait",AOHL!$E99=1),IF(AND('WMp0-100'!W100&gt;Sheet1!$E100,'WMp0-100'!W100&lt;Sheet1!$D100),'WMp0-100'!W100,"wait"),"wait")))</f>
        <v>0</v>
      </c>
      <c r="P99" s="7">
        <f t="shared" si="39"/>
        <v>0</v>
      </c>
      <c r="Q99" s="7">
        <f>IF(AND(Q98&gt;0,Q98&lt;&gt;"wait"),Q98,IF(AND(AOHL!$E99=0,Q98&lt;&gt;"wait"),0,IF(OR(Q98="wait",AOHL!$E99=1),IF(AND('WMp0-100'!X100&gt;Sheet1!$E100,'WMp0-100'!X100&lt;Sheet1!$D100),'WMp0-100'!X100,"wait"),"wait")))</f>
        <v>0</v>
      </c>
      <c r="R99" s="7">
        <f t="shared" si="40"/>
        <v>0</v>
      </c>
      <c r="S99" s="7">
        <f>IF(AND(S98&gt;0,S98&lt;&gt;"wait"),S98,IF(AND(AOHL!$E99=0,S98&lt;&gt;"wait"),0,IF(OR(S98="wait",AOHL!$E99=1),IF(AND('WMp0-100'!Y100&gt;Sheet1!$E100,'WMp0-100'!Y100&lt;Sheet1!$D100),'WMp0-100'!Y100,"wait"),"wait")))</f>
        <v>0</v>
      </c>
      <c r="T99" s="7">
        <f t="shared" si="41"/>
        <v>0</v>
      </c>
      <c r="U99" s="7">
        <f>IF(AND(U98&gt;0,U98&lt;&gt;"wait"),U98,IF(AND(AOHL!$E99=0,U98&lt;&gt;"wait"),0,IF(OR(U98="wait",AOHL!$E99=1),IF(AND('WMp0-100'!Z100&gt;Sheet1!$E100,'WMp0-100'!Z100&lt;Sheet1!$D100),'WMp0-100'!Z100,"wait"),"wait")))</f>
        <v>0</v>
      </c>
      <c r="V99" s="7">
        <f t="shared" si="42"/>
        <v>0</v>
      </c>
      <c r="W99" s="7">
        <f>IF(AND(W98&gt;0,W98&lt;&gt;"wait"),W98,IF(AND(AOHL!$E99=0,W98&lt;&gt;"wait"),0,IF(OR(W98="wait",AOHL!$E99=1),IF(AND('WMp0-100'!AA100&gt;Sheet1!$E100,'WMp0-100'!AA100&lt;Sheet1!$D100),'WMp0-100'!AA100,"wait"),"wait")))</f>
        <v>0</v>
      </c>
      <c r="X99" s="7">
        <f t="shared" si="43"/>
        <v>0</v>
      </c>
      <c r="Z99" s="7">
        <f>IF(AND(Z98&gt;0,Z98&lt;&gt;"wait"),Z98,IF(AND(AOHL!$F99=0,Z98&lt;&gt;"wait"),0,IF(OR(Z98="wait",AOHL!$F99=1),IF(AND('WMp0-100'!AC100&gt;Sheet1!$E100,'WMp0-100'!AC100&lt;Sheet1!$D100),'WMp0-100'!AC100,"wait"),"wait")))</f>
        <v>0</v>
      </c>
      <c r="AA99" s="7">
        <f t="shared" si="44"/>
        <v>0</v>
      </c>
      <c r="AB99" s="7">
        <f>IF(AND(AB98&gt;0,AB98&lt;&gt;"wait"),AB98,IF(AND(AOHL!$F99=0,AB98&lt;&gt;"wait"),0,IF(OR(AB98="wait",AOHL!$F99=1),IF(AND('WMp0-100'!AD100&gt;Sheet1!$E100,'WMp0-100'!AD100&lt;Sheet1!$D100),'WMp0-100'!AD100,"wait"),"wait")))</f>
        <v>0</v>
      </c>
      <c r="AC99" s="7">
        <f t="shared" si="45"/>
        <v>0</v>
      </c>
      <c r="AD99" s="7">
        <f>IF(AND(AD98&gt;0,AD98&lt;&gt;"wait"),AD98,IF(AND(AOHL!$F99=0,AD98&lt;&gt;"wait"),0,IF(OR(AD98="wait",AOHL!$F99=1),IF(AND('WMp0-100'!AE100&gt;Sheet1!$E100,'WMp0-100'!AE100&lt;Sheet1!$D100),'WMp0-100'!AE100,"wait"),"wait")))</f>
        <v>0</v>
      </c>
      <c r="AE99" s="7">
        <f t="shared" si="46"/>
        <v>0</v>
      </c>
      <c r="AF99" s="7">
        <f>IF(AND(AF98&gt;0,AF98&lt;&gt;"wait"),AF98,IF(AND(AOHL!$F99=0,AF98&lt;&gt;"wait"),0,IF(OR(AF98="wait",AOHL!$F99=1),IF(AND('WMp0-100'!AF100&gt;Sheet1!$E100,'WMp0-100'!AF100&lt;Sheet1!$D100),'WMp0-100'!AF100,"wait"),"wait")))</f>
        <v>0</v>
      </c>
      <c r="AG99" s="7">
        <f t="shared" si="47"/>
        <v>0</v>
      </c>
      <c r="AH99" s="7">
        <f>IF(AND(AH98&gt;0,AH98&lt;&gt;"wait"),AH98,IF(AND(AOHL!$F99=0,AH98&lt;&gt;"wait"),0,IF(OR(AH98="wait",AOHL!$F99=1),IF(AND('WMp0-100'!AG100&gt;Sheet1!$E100,'WMp0-100'!AG100&lt;Sheet1!$D100),'WMp0-100'!AG100,"wait"),"wait")))</f>
        <v>0</v>
      </c>
      <c r="AI99" s="7">
        <f t="shared" si="48"/>
        <v>0</v>
      </c>
      <c r="AJ99" s="7">
        <f>IF(AND(AJ98&gt;0,AJ98&lt;&gt;"wait"),AJ98,IF(AND(AOHL!$F99=0,AJ98&lt;&gt;"wait"),0,IF(OR(AJ98="wait",AOHL!$F99=1),IF(AND('WMp0-100'!AH100&gt;Sheet1!$E100,'WMp0-100'!AH100&lt;Sheet1!$D100),'WMp0-100'!AH100,"wait"),"wait")))</f>
        <v>0</v>
      </c>
      <c r="AK99" s="7">
        <f t="shared" si="49"/>
        <v>0</v>
      </c>
      <c r="AL99" s="7">
        <f>IF(AND(AL98&gt;0,AL98&lt;&gt;"wait"),AL98,IF(AND(AOHL!$F99=0,AL98&lt;&gt;"wait"),0,IF(OR(AL98="wait",AOHL!$F99=1),IF(AND('WMp0-100'!AI100&gt;Sheet1!$E100,'WMp0-100'!AI100&lt;Sheet1!$D100),'WMp0-100'!AI100,"wait"),"wait")))</f>
        <v>0</v>
      </c>
      <c r="AM99" s="7">
        <f t="shared" si="50"/>
        <v>0</v>
      </c>
      <c r="AN99" s="7">
        <f>IF(AND(AN98&gt;0,AN98&lt;&gt;"wait"),AN98,IF(AND(AOHL!$F99=0,AN98&lt;&gt;"wait"),0,IF(OR(AN98="wait",AOHL!$F99=1),IF(AND('WMp0-100'!AJ100&gt;Sheet1!$E100,'WMp0-100'!AJ100&lt;Sheet1!$D100),'WMp0-100'!AJ100,"wait"),"wait")))</f>
        <v>0</v>
      </c>
      <c r="AO99" s="7">
        <f t="shared" si="51"/>
        <v>0</v>
      </c>
      <c r="AP99" s="7">
        <f>IF(AND(AP98&gt;0,AP98&lt;&gt;"wait"),AP98,IF(AND(AOHL!$F99=0,AP98&lt;&gt;"wait"),0,IF(OR(AP98="wait",AOHL!$F99=1),IF(AND('WMp0-100'!AK100&gt;Sheet1!$E100,'WMp0-100'!AK100&lt;Sheet1!$D100),'WMp0-100'!AK100,"wait"),"wait")))</f>
        <v>0</v>
      </c>
      <c r="AQ99" s="7">
        <f t="shared" si="52"/>
        <v>0</v>
      </c>
      <c r="AR99" s="7">
        <f>IF(AND(AR98&gt;0,AR98&lt;&gt;"wait"),AR98,IF(AND(AOHL!$F99=0,AR98&lt;&gt;"wait"),0,IF(OR(AR98="wait",AOHL!$F99=1),IF(AND('WMp0-100'!AL100&gt;Sheet1!$E100,'WMp0-100'!AL100&lt;Sheet1!$D100),'WMp0-100'!AL100,"wait"),"wait")))</f>
        <v>0</v>
      </c>
      <c r="AS99" s="7">
        <f t="shared" si="53"/>
        <v>0</v>
      </c>
      <c r="AT99" s="7">
        <f>IF(AND(AT98&gt;0,AT98&lt;&gt;"wait"),AT98,IF(AND(AOHL!$F99=0,AT98&lt;&gt;"wait"),0,IF(OR(AT98="wait",AOHL!$F99=1),IF(AND('WMp0-100'!AM100&gt;Sheet1!$E100,'WMp0-100'!AM100&lt;Sheet1!$D100),'WMp0-100'!AM100,"wait"),"wait")))</f>
        <v>0</v>
      </c>
      <c r="AU99" s="7">
        <f t="shared" si="54"/>
        <v>0</v>
      </c>
      <c r="AV99" s="7"/>
      <c r="AW99" s="7">
        <f>IF(AND(AW98&gt;0,AW98&lt;&gt;"wait"),AW98,IF(AND(AOHL!$G99=0,AW98&lt;&gt;"wait"),0,IF(OR(AW98="wait",AOHL!$G99=1),IF(AND('WMp0-100'!AO100&gt;Sheet1!$E100,'WMp0-100'!AO100&lt;Sheet1!$D100),'WMp0-100'!AO100,"wait"),"wait")))</f>
        <v>0</v>
      </c>
      <c r="AX99" s="7">
        <f t="shared" si="55"/>
        <v>0</v>
      </c>
      <c r="AY99" s="7">
        <f>IF(AND(AY98&gt;0,AY98&lt;&gt;"wait"),AY98,IF(AND(AOHL!$G99=0,AY98&lt;&gt;"wait"),0,IF(OR(AY98="wait",AOHL!$G99=1),IF(AND('WMp0-100'!AP100&gt;Sheet1!$E100,'WMp0-100'!AP100&lt;Sheet1!$D100),'WMp0-100'!AP100,"wait"),"wait")))</f>
        <v>0</v>
      </c>
      <c r="AZ99" s="7">
        <f t="shared" si="56"/>
        <v>0</v>
      </c>
      <c r="BA99" s="7">
        <f>IF(AND(BA98&gt;0,BA98&lt;&gt;"wait"),BA98,IF(AND(AOHL!$G99=0,BA98&lt;&gt;"wait"),0,IF(OR(BA98="wait",AOHL!$G99=1),IF(AND('WMp0-100'!AQ100&gt;Sheet1!$E100,'WMp0-100'!AQ100&lt;Sheet1!$D100),'WMp0-100'!AQ100,"wait"),"wait")))</f>
        <v>0</v>
      </c>
      <c r="BB99" s="7">
        <f t="shared" si="57"/>
        <v>0</v>
      </c>
      <c r="BC99" s="7">
        <f>IF(AND(BC98&gt;0,BC98&lt;&gt;"wait"),BC98,IF(AND(AOHL!$G99=0,BC98&lt;&gt;"wait"),0,IF(OR(BC98="wait",AOHL!$G99=1),IF(AND('WMp0-100'!AR100&gt;Sheet1!$E100,'WMp0-100'!AR100&lt;Sheet1!$D100),'WMp0-100'!AR100,"wait"),"wait")))</f>
        <v>0</v>
      </c>
      <c r="BD99" s="7">
        <f t="shared" si="58"/>
        <v>0</v>
      </c>
      <c r="BE99" s="7">
        <f>IF(AND(BE98&gt;0,BE98&lt;&gt;"wait"),BE98,IF(AND(AOHL!$G99=0,BE98&lt;&gt;"wait"),0,IF(OR(BE98="wait",AOHL!$G99=1),IF(AND('WMp0-100'!AS100&gt;Sheet1!$E100,'WMp0-100'!AS100&lt;Sheet1!$D100),'WMp0-100'!AS100,"wait"),"wait")))</f>
        <v>0</v>
      </c>
      <c r="BF99" s="7">
        <f t="shared" si="59"/>
        <v>0</v>
      </c>
      <c r="BG99" s="7">
        <f>IF(AND(BG98&gt;0,BG98&lt;&gt;"wait"),BG98,IF(AND(AOHL!$G99=0,BG98&lt;&gt;"wait"),0,IF(OR(BG98="wait",AOHL!$G99=1),IF(AND('WMp0-100'!AT100&gt;Sheet1!$E100,'WMp0-100'!AT100&lt;Sheet1!$D100),'WMp0-100'!AT100,"wait"),"wait")))</f>
        <v>0</v>
      </c>
      <c r="BH99" s="7">
        <f t="shared" si="60"/>
        <v>0</v>
      </c>
      <c r="BI99" s="7">
        <f>IF(AND(BI98&gt;0,BI98&lt;&gt;"wait"),BI98,IF(AND(AOHL!$G99=0,BI98&lt;&gt;"wait"),0,IF(OR(BI98="wait",AOHL!$G99=1),IF(AND('WMp0-100'!AU100&gt;Sheet1!$E100,'WMp0-100'!AU100&lt;Sheet1!$D100),'WMp0-100'!AU100,"wait"),"wait")))</f>
        <v>0</v>
      </c>
      <c r="BJ99" s="7">
        <f t="shared" si="61"/>
        <v>0</v>
      </c>
      <c r="BK99" s="7">
        <f>IF(AND(BK98&gt;0,BK98&lt;&gt;"wait"),BK98,IF(AND(AOHL!$G99=0,BK98&lt;&gt;"wait"),0,IF(OR(BK98="wait",AOHL!$G99=1),IF(AND('WMp0-100'!AV100&gt;Sheet1!$E100,'WMp0-100'!AV100&lt;Sheet1!$D100),'WMp0-100'!AV100,"wait"),"wait")))</f>
        <v>0</v>
      </c>
      <c r="BL99" s="7">
        <f t="shared" si="62"/>
        <v>0</v>
      </c>
      <c r="BM99" s="7">
        <f>IF(AND(BM98&gt;0,BM98&lt;&gt;"wait"),BM98,IF(AND(AOHL!$G99=0,BM98&lt;&gt;"wait"),0,IF(OR(BM98="wait",AOHL!$G99=1),IF(AND('WMp0-100'!AW100&gt;Sheet1!$E100,'WMp0-100'!AW100&lt;Sheet1!$D100),'WMp0-100'!AW100,"wait"),"wait")))</f>
        <v>0</v>
      </c>
      <c r="BN99" s="7">
        <f t="shared" si="63"/>
        <v>0</v>
      </c>
      <c r="BO99" s="7">
        <f>IF(AND(BO98&gt;0,BO98&lt;&gt;"wait"),BO98,IF(AND(AOHL!$G99=0,BO98&lt;&gt;"wait"),0,IF(OR(BO98="wait",AOHL!$G99=1),IF(AND('WMp0-100'!AX100&gt;Sheet1!$E100,'WMp0-100'!AX100&lt;Sheet1!$D100),'WMp0-100'!AX100,"wait"),"wait")))</f>
        <v>0</v>
      </c>
      <c r="BP99" s="7">
        <f t="shared" si="64"/>
        <v>0</v>
      </c>
      <c r="BQ99" s="7">
        <f>IF(AND(BQ98&gt;0,BQ98&lt;&gt;"wait"),BQ98,IF(AND(AOHL!$G99=0,BQ98&lt;&gt;"wait"),0,IF(OR(BQ98="wait",AOHL!$G99=1),IF(AND('WMp0-100'!AY100&gt;Sheet1!$E100,'WMp0-100'!AY100&lt;Sheet1!$D100),'WMp0-100'!AY100,"wait"),"wait")))</f>
        <v>0</v>
      </c>
      <c r="BR99" s="7">
        <f t="shared" si="65"/>
        <v>0</v>
      </c>
    </row>
    <row r="100" spans="1:70" x14ac:dyDescent="0.3">
      <c r="A100" t="str">
        <f>Sheet1!B100</f>
        <v>03/01 10:53</v>
      </c>
      <c r="C100" s="7">
        <f>IF(AND(C99&gt;0,C99&lt;&gt;"wait"),C99,IF(AND(AOHL!$E100=0,C99&lt;&gt;"wait"),0,IF(OR(C99="wait",AOHL!$E100=1),IF(AND('WMp0-100'!Q101&gt;Sheet1!$E101,'WMp0-100'!Q101&lt;Sheet1!$D101),'WMp0-100'!Q101,"wait"),"wait")))</f>
        <v>0</v>
      </c>
      <c r="D100" s="7">
        <f t="shared" si="33"/>
        <v>0</v>
      </c>
      <c r="E100" s="7">
        <f>IF(AND(E99&gt;0,E99&lt;&gt;"wait"),E99,IF(AND(AOHL!$E100=0,E99&lt;&gt;"wait"),0,IF(OR(E99="wait",AOHL!$E100=1),IF(AND('WMp0-100'!R101&gt;Sheet1!$E101,'WMp0-100'!R101&lt;Sheet1!$D101),'WMp0-100'!R101,"wait"),"wait")))</f>
        <v>0</v>
      </c>
      <c r="F100" s="7">
        <f t="shared" si="34"/>
        <v>0</v>
      </c>
      <c r="G100" s="7">
        <f>IF(AND(G99&gt;0,G99&lt;&gt;"wait"),G99,IF(AND(AOHL!$E100=0,G99&lt;&gt;"wait"),0,IF(OR(G99="wait",AOHL!$E100=1),IF(AND('WMp0-100'!S101&gt;Sheet1!$E101,'WMp0-100'!S101&lt;Sheet1!$D101),'WMp0-100'!S101,"wait"),"wait")))</f>
        <v>0</v>
      </c>
      <c r="H100" s="7">
        <f t="shared" si="35"/>
        <v>0</v>
      </c>
      <c r="I100" s="7">
        <f>IF(AND(I99&gt;0,I99&lt;&gt;"wait"),I99,IF(AND(AOHL!$E100=0,I99&lt;&gt;"wait"),0,IF(OR(I99="wait",AOHL!$E100=1),IF(AND('WMp0-100'!T101&gt;Sheet1!$E101,'WMp0-100'!T101&lt;Sheet1!$D101),'WMp0-100'!T101,"wait"),"wait")))</f>
        <v>0</v>
      </c>
      <c r="J100" s="7">
        <f t="shared" si="36"/>
        <v>0</v>
      </c>
      <c r="K100" s="7">
        <f>IF(AND(K99&gt;0,K99&lt;&gt;"wait"),K99,IF(AND(AOHL!$E100=0,K99&lt;&gt;"wait"),0,IF(OR(K99="wait",AOHL!$E100=1),IF(AND('WMp0-100'!U101&gt;Sheet1!$E101,'WMp0-100'!U101&lt;Sheet1!$D101),'WMp0-100'!U101,"wait"),"wait")))</f>
        <v>0</v>
      </c>
      <c r="L100" s="7">
        <f t="shared" si="37"/>
        <v>0</v>
      </c>
      <c r="M100" s="7">
        <f>IF(AND(M99&gt;0,M99&lt;&gt;"wait"),M99,IF(AND(AOHL!$E100=0,M99&lt;&gt;"wait"),0,IF(OR(M99="wait",AOHL!$E100=1),IF(AND('WMp0-100'!V101&gt;Sheet1!$E101,'WMp0-100'!V101&lt;Sheet1!$D101),'WMp0-100'!V101,"wait"),"wait")))</f>
        <v>0</v>
      </c>
      <c r="N100" s="7">
        <f t="shared" si="38"/>
        <v>0</v>
      </c>
      <c r="O100" s="7">
        <f>IF(AND(O99&gt;0,O99&lt;&gt;"wait"),O99,IF(AND(AOHL!$E100=0,O99&lt;&gt;"wait"),0,IF(OR(O99="wait",AOHL!$E100=1),IF(AND('WMp0-100'!W101&gt;Sheet1!$E101,'WMp0-100'!W101&lt;Sheet1!$D101),'WMp0-100'!W101,"wait"),"wait")))</f>
        <v>0</v>
      </c>
      <c r="P100" s="7">
        <f t="shared" si="39"/>
        <v>0</v>
      </c>
      <c r="Q100" s="7">
        <f>IF(AND(Q99&gt;0,Q99&lt;&gt;"wait"),Q99,IF(AND(AOHL!$E100=0,Q99&lt;&gt;"wait"),0,IF(OR(Q99="wait",AOHL!$E100=1),IF(AND('WMp0-100'!X101&gt;Sheet1!$E101,'WMp0-100'!X101&lt;Sheet1!$D101),'WMp0-100'!X101,"wait"),"wait")))</f>
        <v>0</v>
      </c>
      <c r="R100" s="7">
        <f t="shared" si="40"/>
        <v>0</v>
      </c>
      <c r="S100" s="7">
        <f>IF(AND(S99&gt;0,S99&lt;&gt;"wait"),S99,IF(AND(AOHL!$E100=0,S99&lt;&gt;"wait"),0,IF(OR(S99="wait",AOHL!$E100=1),IF(AND('WMp0-100'!Y101&gt;Sheet1!$E101,'WMp0-100'!Y101&lt;Sheet1!$D101),'WMp0-100'!Y101,"wait"),"wait")))</f>
        <v>0</v>
      </c>
      <c r="T100" s="7">
        <f t="shared" si="41"/>
        <v>0</v>
      </c>
      <c r="U100" s="7">
        <f>IF(AND(U99&gt;0,U99&lt;&gt;"wait"),U99,IF(AND(AOHL!$E100=0,U99&lt;&gt;"wait"),0,IF(OR(U99="wait",AOHL!$E100=1),IF(AND('WMp0-100'!Z101&gt;Sheet1!$E101,'WMp0-100'!Z101&lt;Sheet1!$D101),'WMp0-100'!Z101,"wait"),"wait")))</f>
        <v>0</v>
      </c>
      <c r="V100" s="7">
        <f t="shared" si="42"/>
        <v>0</v>
      </c>
      <c r="W100" s="7">
        <f>IF(AND(W99&gt;0,W99&lt;&gt;"wait"),W99,IF(AND(AOHL!$E100=0,W99&lt;&gt;"wait"),0,IF(OR(W99="wait",AOHL!$E100=1),IF(AND('WMp0-100'!AA101&gt;Sheet1!$E101,'WMp0-100'!AA101&lt;Sheet1!$D101),'WMp0-100'!AA101,"wait"),"wait")))</f>
        <v>0</v>
      </c>
      <c r="X100" s="7">
        <f t="shared" si="43"/>
        <v>0</v>
      </c>
      <c r="Z100" s="7">
        <f>IF(AND(Z99&gt;0,Z99&lt;&gt;"wait"),Z99,IF(AND(AOHL!$F100=0,Z99&lt;&gt;"wait"),0,IF(OR(Z99="wait",AOHL!$F100=1),IF(AND('WMp0-100'!AC101&gt;Sheet1!$E101,'WMp0-100'!AC101&lt;Sheet1!$D101),'WMp0-100'!AC101,"wait"),"wait")))</f>
        <v>0</v>
      </c>
      <c r="AA100" s="7">
        <f t="shared" si="44"/>
        <v>0</v>
      </c>
      <c r="AB100" s="7">
        <f>IF(AND(AB99&gt;0,AB99&lt;&gt;"wait"),AB99,IF(AND(AOHL!$F100=0,AB99&lt;&gt;"wait"),0,IF(OR(AB99="wait",AOHL!$F100=1),IF(AND('WMp0-100'!AD101&gt;Sheet1!$E101,'WMp0-100'!AD101&lt;Sheet1!$D101),'WMp0-100'!AD101,"wait"),"wait")))</f>
        <v>0</v>
      </c>
      <c r="AC100" s="7">
        <f t="shared" si="45"/>
        <v>0</v>
      </c>
      <c r="AD100" s="7">
        <f>IF(AND(AD99&gt;0,AD99&lt;&gt;"wait"),AD99,IF(AND(AOHL!$F100=0,AD99&lt;&gt;"wait"),0,IF(OR(AD99="wait",AOHL!$F100=1),IF(AND('WMp0-100'!AE101&gt;Sheet1!$E101,'WMp0-100'!AE101&lt;Sheet1!$D101),'WMp0-100'!AE101,"wait"),"wait")))</f>
        <v>0</v>
      </c>
      <c r="AE100" s="7">
        <f t="shared" si="46"/>
        <v>0</v>
      </c>
      <c r="AF100" s="7">
        <f>IF(AND(AF99&gt;0,AF99&lt;&gt;"wait"),AF99,IF(AND(AOHL!$F100=0,AF99&lt;&gt;"wait"),0,IF(OR(AF99="wait",AOHL!$F100=1),IF(AND('WMp0-100'!AF101&gt;Sheet1!$E101,'WMp0-100'!AF101&lt;Sheet1!$D101),'WMp0-100'!AF101,"wait"),"wait")))</f>
        <v>0</v>
      </c>
      <c r="AG100" s="7">
        <f t="shared" si="47"/>
        <v>0</v>
      </c>
      <c r="AH100" s="7">
        <f>IF(AND(AH99&gt;0,AH99&lt;&gt;"wait"),AH99,IF(AND(AOHL!$F100=0,AH99&lt;&gt;"wait"),0,IF(OR(AH99="wait",AOHL!$F100=1),IF(AND('WMp0-100'!AG101&gt;Sheet1!$E101,'WMp0-100'!AG101&lt;Sheet1!$D101),'WMp0-100'!AG101,"wait"),"wait")))</f>
        <v>0</v>
      </c>
      <c r="AI100" s="7">
        <f t="shared" si="48"/>
        <v>0</v>
      </c>
      <c r="AJ100" s="7">
        <f>IF(AND(AJ99&gt;0,AJ99&lt;&gt;"wait"),AJ99,IF(AND(AOHL!$F100=0,AJ99&lt;&gt;"wait"),0,IF(OR(AJ99="wait",AOHL!$F100=1),IF(AND('WMp0-100'!AH101&gt;Sheet1!$E101,'WMp0-100'!AH101&lt;Sheet1!$D101),'WMp0-100'!AH101,"wait"),"wait")))</f>
        <v>0</v>
      </c>
      <c r="AK100" s="7">
        <f t="shared" si="49"/>
        <v>0</v>
      </c>
      <c r="AL100" s="7">
        <f>IF(AND(AL99&gt;0,AL99&lt;&gt;"wait"),AL99,IF(AND(AOHL!$F100=0,AL99&lt;&gt;"wait"),0,IF(OR(AL99="wait",AOHL!$F100=1),IF(AND('WMp0-100'!AI101&gt;Sheet1!$E101,'WMp0-100'!AI101&lt;Sheet1!$D101),'WMp0-100'!AI101,"wait"),"wait")))</f>
        <v>0</v>
      </c>
      <c r="AM100" s="7">
        <f t="shared" si="50"/>
        <v>0</v>
      </c>
      <c r="AN100" s="7">
        <f>IF(AND(AN99&gt;0,AN99&lt;&gt;"wait"),AN99,IF(AND(AOHL!$F100=0,AN99&lt;&gt;"wait"),0,IF(OR(AN99="wait",AOHL!$F100=1),IF(AND('WMp0-100'!AJ101&gt;Sheet1!$E101,'WMp0-100'!AJ101&lt;Sheet1!$D101),'WMp0-100'!AJ101,"wait"),"wait")))</f>
        <v>0</v>
      </c>
      <c r="AO100" s="7">
        <f t="shared" si="51"/>
        <v>0</v>
      </c>
      <c r="AP100" s="7">
        <f>IF(AND(AP99&gt;0,AP99&lt;&gt;"wait"),AP99,IF(AND(AOHL!$F100=0,AP99&lt;&gt;"wait"),0,IF(OR(AP99="wait",AOHL!$F100=1),IF(AND('WMp0-100'!AK101&gt;Sheet1!$E101,'WMp0-100'!AK101&lt;Sheet1!$D101),'WMp0-100'!AK101,"wait"),"wait")))</f>
        <v>0</v>
      </c>
      <c r="AQ100" s="7">
        <f t="shared" si="52"/>
        <v>0</v>
      </c>
      <c r="AR100" s="7">
        <f>IF(AND(AR99&gt;0,AR99&lt;&gt;"wait"),AR99,IF(AND(AOHL!$F100=0,AR99&lt;&gt;"wait"),0,IF(OR(AR99="wait",AOHL!$F100=1),IF(AND('WMp0-100'!AL101&gt;Sheet1!$E101,'WMp0-100'!AL101&lt;Sheet1!$D101),'WMp0-100'!AL101,"wait"),"wait")))</f>
        <v>0</v>
      </c>
      <c r="AS100" s="7">
        <f t="shared" si="53"/>
        <v>0</v>
      </c>
      <c r="AT100" s="7">
        <f>IF(AND(AT99&gt;0,AT99&lt;&gt;"wait"),AT99,IF(AND(AOHL!$F100=0,AT99&lt;&gt;"wait"),0,IF(OR(AT99="wait",AOHL!$F100=1),IF(AND('WMp0-100'!AM101&gt;Sheet1!$E101,'WMp0-100'!AM101&lt;Sheet1!$D101),'WMp0-100'!AM101,"wait"),"wait")))</f>
        <v>0</v>
      </c>
      <c r="AU100" s="7">
        <f t="shared" si="54"/>
        <v>0</v>
      </c>
      <c r="AV100" s="7"/>
      <c r="AW100" s="7">
        <f>IF(AND(AW99&gt;0,AW99&lt;&gt;"wait"),AW99,IF(AND(AOHL!$G100=0,AW99&lt;&gt;"wait"),0,IF(OR(AW99="wait",AOHL!$G100=1),IF(AND('WMp0-100'!AO101&gt;Sheet1!$E101,'WMp0-100'!AO101&lt;Sheet1!$D101),'WMp0-100'!AO101,"wait"),"wait")))</f>
        <v>0</v>
      </c>
      <c r="AX100" s="7">
        <f t="shared" si="55"/>
        <v>0</v>
      </c>
      <c r="AY100" s="7">
        <f>IF(AND(AY99&gt;0,AY99&lt;&gt;"wait"),AY99,IF(AND(AOHL!$G100=0,AY99&lt;&gt;"wait"),0,IF(OR(AY99="wait",AOHL!$G100=1),IF(AND('WMp0-100'!AP101&gt;Sheet1!$E101,'WMp0-100'!AP101&lt;Sheet1!$D101),'WMp0-100'!AP101,"wait"),"wait")))</f>
        <v>0</v>
      </c>
      <c r="AZ100" s="7">
        <f t="shared" si="56"/>
        <v>0</v>
      </c>
      <c r="BA100" s="7">
        <f>IF(AND(BA99&gt;0,BA99&lt;&gt;"wait"),BA99,IF(AND(AOHL!$G100=0,BA99&lt;&gt;"wait"),0,IF(OR(BA99="wait",AOHL!$G100=1),IF(AND('WMp0-100'!AQ101&gt;Sheet1!$E101,'WMp0-100'!AQ101&lt;Sheet1!$D101),'WMp0-100'!AQ101,"wait"),"wait")))</f>
        <v>0</v>
      </c>
      <c r="BB100" s="7">
        <f t="shared" si="57"/>
        <v>0</v>
      </c>
      <c r="BC100" s="7">
        <f>IF(AND(BC99&gt;0,BC99&lt;&gt;"wait"),BC99,IF(AND(AOHL!$G100=0,BC99&lt;&gt;"wait"),0,IF(OR(BC99="wait",AOHL!$G100=1),IF(AND('WMp0-100'!AR101&gt;Sheet1!$E101,'WMp0-100'!AR101&lt;Sheet1!$D101),'WMp0-100'!AR101,"wait"),"wait")))</f>
        <v>0</v>
      </c>
      <c r="BD100" s="7">
        <f t="shared" si="58"/>
        <v>0</v>
      </c>
      <c r="BE100" s="7">
        <f>IF(AND(BE99&gt;0,BE99&lt;&gt;"wait"),BE99,IF(AND(AOHL!$G100=0,BE99&lt;&gt;"wait"),0,IF(OR(BE99="wait",AOHL!$G100=1),IF(AND('WMp0-100'!AS101&gt;Sheet1!$E101,'WMp0-100'!AS101&lt;Sheet1!$D101),'WMp0-100'!AS101,"wait"),"wait")))</f>
        <v>0</v>
      </c>
      <c r="BF100" s="7">
        <f t="shared" si="59"/>
        <v>0</v>
      </c>
      <c r="BG100" s="7">
        <f>IF(AND(BG99&gt;0,BG99&lt;&gt;"wait"),BG99,IF(AND(AOHL!$G100=0,BG99&lt;&gt;"wait"),0,IF(OR(BG99="wait",AOHL!$G100=1),IF(AND('WMp0-100'!AT101&gt;Sheet1!$E101,'WMp0-100'!AT101&lt;Sheet1!$D101),'WMp0-100'!AT101,"wait"),"wait")))</f>
        <v>0</v>
      </c>
      <c r="BH100" s="7">
        <f t="shared" si="60"/>
        <v>0</v>
      </c>
      <c r="BI100" s="7">
        <f>IF(AND(BI99&gt;0,BI99&lt;&gt;"wait"),BI99,IF(AND(AOHL!$G100=0,BI99&lt;&gt;"wait"),0,IF(OR(BI99="wait",AOHL!$G100=1),IF(AND('WMp0-100'!AU101&gt;Sheet1!$E101,'WMp0-100'!AU101&lt;Sheet1!$D101),'WMp0-100'!AU101,"wait"),"wait")))</f>
        <v>0</v>
      </c>
      <c r="BJ100" s="7">
        <f t="shared" si="61"/>
        <v>0</v>
      </c>
      <c r="BK100" s="7">
        <f>IF(AND(BK99&gt;0,BK99&lt;&gt;"wait"),BK99,IF(AND(AOHL!$G100=0,BK99&lt;&gt;"wait"),0,IF(OR(BK99="wait",AOHL!$G100=1),IF(AND('WMp0-100'!AV101&gt;Sheet1!$E101,'WMp0-100'!AV101&lt;Sheet1!$D101),'WMp0-100'!AV101,"wait"),"wait")))</f>
        <v>0</v>
      </c>
      <c r="BL100" s="7">
        <f t="shared" si="62"/>
        <v>0</v>
      </c>
      <c r="BM100" s="7">
        <f>IF(AND(BM99&gt;0,BM99&lt;&gt;"wait"),BM99,IF(AND(AOHL!$G100=0,BM99&lt;&gt;"wait"),0,IF(OR(BM99="wait",AOHL!$G100=1),IF(AND('WMp0-100'!AW101&gt;Sheet1!$E101,'WMp0-100'!AW101&lt;Sheet1!$D101),'WMp0-100'!AW101,"wait"),"wait")))</f>
        <v>0</v>
      </c>
      <c r="BN100" s="7">
        <f t="shared" si="63"/>
        <v>0</v>
      </c>
      <c r="BO100" s="7">
        <f>IF(AND(BO99&gt;0,BO99&lt;&gt;"wait"),BO99,IF(AND(AOHL!$G100=0,BO99&lt;&gt;"wait"),0,IF(OR(BO99="wait",AOHL!$G100=1),IF(AND('WMp0-100'!AX101&gt;Sheet1!$E101,'WMp0-100'!AX101&lt;Sheet1!$D101),'WMp0-100'!AX101,"wait"),"wait")))</f>
        <v>0</v>
      </c>
      <c r="BP100" s="7">
        <f t="shared" si="64"/>
        <v>0</v>
      </c>
      <c r="BQ100" s="7">
        <f>IF(AND(BQ99&gt;0,BQ99&lt;&gt;"wait"),BQ99,IF(AND(AOHL!$G100=0,BQ99&lt;&gt;"wait"),0,IF(OR(BQ99="wait",AOHL!$G100=1),IF(AND('WMp0-100'!AY101&gt;Sheet1!$E101,'WMp0-100'!AY101&lt;Sheet1!$D101),'WMp0-100'!AY101,"wait"),"wait")))</f>
        <v>0</v>
      </c>
      <c r="BR100" s="7">
        <f t="shared" si="65"/>
        <v>0</v>
      </c>
    </row>
    <row r="101" spans="1:70" x14ac:dyDescent="0.3">
      <c r="A101" t="str">
        <f>Sheet1!B101</f>
        <v>03/01 10:54</v>
      </c>
      <c r="C101" s="7">
        <f>IF(AND(C100&gt;0,C100&lt;&gt;"wait"),C100,IF(AND(AOHL!$E101=0,C100&lt;&gt;"wait"),0,IF(OR(C100="wait",AOHL!$E101=1),IF(AND('WMp0-100'!Q102&gt;Sheet1!$E102,'WMp0-100'!Q102&lt;Sheet1!$D102),'WMp0-100'!Q102,"wait"),"wait")))</f>
        <v>0</v>
      </c>
      <c r="D101" s="7">
        <f t="shared" si="33"/>
        <v>0</v>
      </c>
      <c r="E101" s="7">
        <f>IF(AND(E100&gt;0,E100&lt;&gt;"wait"),E100,IF(AND(AOHL!$E101=0,E100&lt;&gt;"wait"),0,IF(OR(E100="wait",AOHL!$E101=1),IF(AND('WMp0-100'!R102&gt;Sheet1!$E102,'WMp0-100'!R102&lt;Sheet1!$D102),'WMp0-100'!R102,"wait"),"wait")))</f>
        <v>0</v>
      </c>
      <c r="F101" s="7">
        <f t="shared" si="34"/>
        <v>0</v>
      </c>
      <c r="G101" s="7">
        <f>IF(AND(G100&gt;0,G100&lt;&gt;"wait"),G100,IF(AND(AOHL!$E101=0,G100&lt;&gt;"wait"),0,IF(OR(G100="wait",AOHL!$E101=1),IF(AND('WMp0-100'!S102&gt;Sheet1!$E102,'WMp0-100'!S102&lt;Sheet1!$D102),'WMp0-100'!S102,"wait"),"wait")))</f>
        <v>0</v>
      </c>
      <c r="H101" s="7">
        <f t="shared" si="35"/>
        <v>0</v>
      </c>
      <c r="I101" s="7">
        <f>IF(AND(I100&gt;0,I100&lt;&gt;"wait"),I100,IF(AND(AOHL!$E101=0,I100&lt;&gt;"wait"),0,IF(OR(I100="wait",AOHL!$E101=1),IF(AND('WMp0-100'!T102&gt;Sheet1!$E102,'WMp0-100'!T102&lt;Sheet1!$D102),'WMp0-100'!T102,"wait"),"wait")))</f>
        <v>0</v>
      </c>
      <c r="J101" s="7">
        <f t="shared" si="36"/>
        <v>0</v>
      </c>
      <c r="K101" s="7">
        <f>IF(AND(K100&gt;0,K100&lt;&gt;"wait"),K100,IF(AND(AOHL!$E101=0,K100&lt;&gt;"wait"),0,IF(OR(K100="wait",AOHL!$E101=1),IF(AND('WMp0-100'!U102&gt;Sheet1!$E102,'WMp0-100'!U102&lt;Sheet1!$D102),'WMp0-100'!U102,"wait"),"wait")))</f>
        <v>0</v>
      </c>
      <c r="L101" s="7">
        <f t="shared" si="37"/>
        <v>0</v>
      </c>
      <c r="M101" s="7">
        <f>IF(AND(M100&gt;0,M100&lt;&gt;"wait"),M100,IF(AND(AOHL!$E101=0,M100&lt;&gt;"wait"),0,IF(OR(M100="wait",AOHL!$E101=1),IF(AND('WMp0-100'!V102&gt;Sheet1!$E102,'WMp0-100'!V102&lt;Sheet1!$D102),'WMp0-100'!V102,"wait"),"wait")))</f>
        <v>0</v>
      </c>
      <c r="N101" s="7">
        <f t="shared" si="38"/>
        <v>0</v>
      </c>
      <c r="O101" s="7">
        <f>IF(AND(O100&gt;0,O100&lt;&gt;"wait"),O100,IF(AND(AOHL!$E101=0,O100&lt;&gt;"wait"),0,IF(OR(O100="wait",AOHL!$E101=1),IF(AND('WMp0-100'!W102&gt;Sheet1!$E102,'WMp0-100'!W102&lt;Sheet1!$D102),'WMp0-100'!W102,"wait"),"wait")))</f>
        <v>0</v>
      </c>
      <c r="P101" s="7">
        <f t="shared" si="39"/>
        <v>0</v>
      </c>
      <c r="Q101" s="7">
        <f>IF(AND(Q100&gt;0,Q100&lt;&gt;"wait"),Q100,IF(AND(AOHL!$E101=0,Q100&lt;&gt;"wait"),0,IF(OR(Q100="wait",AOHL!$E101=1),IF(AND('WMp0-100'!X102&gt;Sheet1!$E102,'WMp0-100'!X102&lt;Sheet1!$D102),'WMp0-100'!X102,"wait"),"wait")))</f>
        <v>0</v>
      </c>
      <c r="R101" s="7">
        <f t="shared" si="40"/>
        <v>0</v>
      </c>
      <c r="S101" s="7">
        <f>IF(AND(S100&gt;0,S100&lt;&gt;"wait"),S100,IF(AND(AOHL!$E101=0,S100&lt;&gt;"wait"),0,IF(OR(S100="wait",AOHL!$E101=1),IF(AND('WMp0-100'!Y102&gt;Sheet1!$E102,'WMp0-100'!Y102&lt;Sheet1!$D102),'WMp0-100'!Y102,"wait"),"wait")))</f>
        <v>0</v>
      </c>
      <c r="T101" s="7">
        <f t="shared" si="41"/>
        <v>0</v>
      </c>
      <c r="U101" s="7">
        <f>IF(AND(U100&gt;0,U100&lt;&gt;"wait"),U100,IF(AND(AOHL!$E101=0,U100&lt;&gt;"wait"),0,IF(OR(U100="wait",AOHL!$E101=1),IF(AND('WMp0-100'!Z102&gt;Sheet1!$E102,'WMp0-100'!Z102&lt;Sheet1!$D102),'WMp0-100'!Z102,"wait"),"wait")))</f>
        <v>0</v>
      </c>
      <c r="V101" s="7">
        <f t="shared" si="42"/>
        <v>0</v>
      </c>
      <c r="W101" s="7">
        <f>IF(AND(W100&gt;0,W100&lt;&gt;"wait"),W100,IF(AND(AOHL!$E101=0,W100&lt;&gt;"wait"),0,IF(OR(W100="wait",AOHL!$E101=1),IF(AND('WMp0-100'!AA102&gt;Sheet1!$E102,'WMp0-100'!AA102&lt;Sheet1!$D102),'WMp0-100'!AA102,"wait"),"wait")))</f>
        <v>0</v>
      </c>
      <c r="X101" s="7">
        <f t="shared" si="43"/>
        <v>0</v>
      </c>
      <c r="Z101" s="7">
        <f>IF(AND(Z100&gt;0,Z100&lt;&gt;"wait"),Z100,IF(AND(AOHL!$F101=0,Z100&lt;&gt;"wait"),0,IF(OR(Z100="wait",AOHL!$F101=1),IF(AND('WMp0-100'!AC102&gt;Sheet1!$E102,'WMp0-100'!AC102&lt;Sheet1!$D102),'WMp0-100'!AC102,"wait"),"wait")))</f>
        <v>0</v>
      </c>
      <c r="AA101" s="7">
        <f t="shared" si="44"/>
        <v>0</v>
      </c>
      <c r="AB101" s="7">
        <f>IF(AND(AB100&gt;0,AB100&lt;&gt;"wait"),AB100,IF(AND(AOHL!$F101=0,AB100&lt;&gt;"wait"),0,IF(OR(AB100="wait",AOHL!$F101=1),IF(AND('WMp0-100'!AD102&gt;Sheet1!$E102,'WMp0-100'!AD102&lt;Sheet1!$D102),'WMp0-100'!AD102,"wait"),"wait")))</f>
        <v>0</v>
      </c>
      <c r="AC101" s="7">
        <f t="shared" si="45"/>
        <v>0</v>
      </c>
      <c r="AD101" s="7">
        <f>IF(AND(AD100&gt;0,AD100&lt;&gt;"wait"),AD100,IF(AND(AOHL!$F101=0,AD100&lt;&gt;"wait"),0,IF(OR(AD100="wait",AOHL!$F101=1),IF(AND('WMp0-100'!AE102&gt;Sheet1!$E102,'WMp0-100'!AE102&lt;Sheet1!$D102),'WMp0-100'!AE102,"wait"),"wait")))</f>
        <v>0</v>
      </c>
      <c r="AE101" s="7">
        <f t="shared" si="46"/>
        <v>0</v>
      </c>
      <c r="AF101" s="7">
        <f>IF(AND(AF100&gt;0,AF100&lt;&gt;"wait"),AF100,IF(AND(AOHL!$F101=0,AF100&lt;&gt;"wait"),0,IF(OR(AF100="wait",AOHL!$F101=1),IF(AND('WMp0-100'!AF102&gt;Sheet1!$E102,'WMp0-100'!AF102&lt;Sheet1!$D102),'WMp0-100'!AF102,"wait"),"wait")))</f>
        <v>0</v>
      </c>
      <c r="AG101" s="7">
        <f t="shared" si="47"/>
        <v>0</v>
      </c>
      <c r="AH101" s="7">
        <f>IF(AND(AH100&gt;0,AH100&lt;&gt;"wait"),AH100,IF(AND(AOHL!$F101=0,AH100&lt;&gt;"wait"),0,IF(OR(AH100="wait",AOHL!$F101=1),IF(AND('WMp0-100'!AG102&gt;Sheet1!$E102,'WMp0-100'!AG102&lt;Sheet1!$D102),'WMp0-100'!AG102,"wait"),"wait")))</f>
        <v>0</v>
      </c>
      <c r="AI101" s="7">
        <f t="shared" si="48"/>
        <v>0</v>
      </c>
      <c r="AJ101" s="7">
        <f>IF(AND(AJ100&gt;0,AJ100&lt;&gt;"wait"),AJ100,IF(AND(AOHL!$F101=0,AJ100&lt;&gt;"wait"),0,IF(OR(AJ100="wait",AOHL!$F101=1),IF(AND('WMp0-100'!AH102&gt;Sheet1!$E102,'WMp0-100'!AH102&lt;Sheet1!$D102),'WMp0-100'!AH102,"wait"),"wait")))</f>
        <v>0</v>
      </c>
      <c r="AK101" s="7">
        <f t="shared" si="49"/>
        <v>0</v>
      </c>
      <c r="AL101" s="7">
        <f>IF(AND(AL100&gt;0,AL100&lt;&gt;"wait"),AL100,IF(AND(AOHL!$F101=0,AL100&lt;&gt;"wait"),0,IF(OR(AL100="wait",AOHL!$F101=1),IF(AND('WMp0-100'!AI102&gt;Sheet1!$E102,'WMp0-100'!AI102&lt;Sheet1!$D102),'WMp0-100'!AI102,"wait"),"wait")))</f>
        <v>0</v>
      </c>
      <c r="AM101" s="7">
        <f t="shared" si="50"/>
        <v>0</v>
      </c>
      <c r="AN101" s="7">
        <f>IF(AND(AN100&gt;0,AN100&lt;&gt;"wait"),AN100,IF(AND(AOHL!$F101=0,AN100&lt;&gt;"wait"),0,IF(OR(AN100="wait",AOHL!$F101=1),IF(AND('WMp0-100'!AJ102&gt;Sheet1!$E102,'WMp0-100'!AJ102&lt;Sheet1!$D102),'WMp0-100'!AJ102,"wait"),"wait")))</f>
        <v>0</v>
      </c>
      <c r="AO101" s="7">
        <f t="shared" si="51"/>
        <v>0</v>
      </c>
      <c r="AP101" s="7">
        <f>IF(AND(AP100&gt;0,AP100&lt;&gt;"wait"),AP100,IF(AND(AOHL!$F101=0,AP100&lt;&gt;"wait"),0,IF(OR(AP100="wait",AOHL!$F101=1),IF(AND('WMp0-100'!AK102&gt;Sheet1!$E102,'WMp0-100'!AK102&lt;Sheet1!$D102),'WMp0-100'!AK102,"wait"),"wait")))</f>
        <v>0</v>
      </c>
      <c r="AQ101" s="7">
        <f t="shared" si="52"/>
        <v>0</v>
      </c>
      <c r="AR101" s="7">
        <f>IF(AND(AR100&gt;0,AR100&lt;&gt;"wait"),AR100,IF(AND(AOHL!$F101=0,AR100&lt;&gt;"wait"),0,IF(OR(AR100="wait",AOHL!$F101=1),IF(AND('WMp0-100'!AL102&gt;Sheet1!$E102,'WMp0-100'!AL102&lt;Sheet1!$D102),'WMp0-100'!AL102,"wait"),"wait")))</f>
        <v>0</v>
      </c>
      <c r="AS101" s="7">
        <f t="shared" si="53"/>
        <v>0</v>
      </c>
      <c r="AT101" s="7">
        <f>IF(AND(AT100&gt;0,AT100&lt;&gt;"wait"),AT100,IF(AND(AOHL!$F101=0,AT100&lt;&gt;"wait"),0,IF(OR(AT100="wait",AOHL!$F101=1),IF(AND('WMp0-100'!AM102&gt;Sheet1!$E102,'WMp0-100'!AM102&lt;Sheet1!$D102),'WMp0-100'!AM102,"wait"),"wait")))</f>
        <v>0</v>
      </c>
      <c r="AU101" s="7">
        <f t="shared" si="54"/>
        <v>0</v>
      </c>
      <c r="AV101" s="7"/>
      <c r="AW101" s="7">
        <f>IF(AND(AW100&gt;0,AW100&lt;&gt;"wait"),AW100,IF(AND(AOHL!$G101=0,AW100&lt;&gt;"wait"),0,IF(OR(AW100="wait",AOHL!$G101=1),IF(AND('WMp0-100'!AO102&gt;Sheet1!$E102,'WMp0-100'!AO102&lt;Sheet1!$D102),'WMp0-100'!AO102,"wait"),"wait")))</f>
        <v>0</v>
      </c>
      <c r="AX101" s="7">
        <f t="shared" si="55"/>
        <v>0</v>
      </c>
      <c r="AY101" s="7">
        <f>IF(AND(AY100&gt;0,AY100&lt;&gt;"wait"),AY100,IF(AND(AOHL!$G101=0,AY100&lt;&gt;"wait"),0,IF(OR(AY100="wait",AOHL!$G101=1),IF(AND('WMp0-100'!AP102&gt;Sheet1!$E102,'WMp0-100'!AP102&lt;Sheet1!$D102),'WMp0-100'!AP102,"wait"),"wait")))</f>
        <v>0</v>
      </c>
      <c r="AZ101" s="7">
        <f t="shared" si="56"/>
        <v>0</v>
      </c>
      <c r="BA101" s="7">
        <f>IF(AND(BA100&gt;0,BA100&lt;&gt;"wait"),BA100,IF(AND(AOHL!$G101=0,BA100&lt;&gt;"wait"),0,IF(OR(BA100="wait",AOHL!$G101=1),IF(AND('WMp0-100'!AQ102&gt;Sheet1!$E102,'WMp0-100'!AQ102&lt;Sheet1!$D102),'WMp0-100'!AQ102,"wait"),"wait")))</f>
        <v>0</v>
      </c>
      <c r="BB101" s="7">
        <f t="shared" si="57"/>
        <v>0</v>
      </c>
      <c r="BC101" s="7">
        <f>IF(AND(BC100&gt;0,BC100&lt;&gt;"wait"),BC100,IF(AND(AOHL!$G101=0,BC100&lt;&gt;"wait"),0,IF(OR(BC100="wait",AOHL!$G101=1),IF(AND('WMp0-100'!AR102&gt;Sheet1!$E102,'WMp0-100'!AR102&lt;Sheet1!$D102),'WMp0-100'!AR102,"wait"),"wait")))</f>
        <v>0</v>
      </c>
      <c r="BD101" s="7">
        <f t="shared" si="58"/>
        <v>0</v>
      </c>
      <c r="BE101" s="7">
        <f>IF(AND(BE100&gt;0,BE100&lt;&gt;"wait"),BE100,IF(AND(AOHL!$G101=0,BE100&lt;&gt;"wait"),0,IF(OR(BE100="wait",AOHL!$G101=1),IF(AND('WMp0-100'!AS102&gt;Sheet1!$E102,'WMp0-100'!AS102&lt;Sheet1!$D102),'WMp0-100'!AS102,"wait"),"wait")))</f>
        <v>0</v>
      </c>
      <c r="BF101" s="7">
        <f t="shared" si="59"/>
        <v>0</v>
      </c>
      <c r="BG101" s="7">
        <f>IF(AND(BG100&gt;0,BG100&lt;&gt;"wait"),BG100,IF(AND(AOHL!$G101=0,BG100&lt;&gt;"wait"),0,IF(OR(BG100="wait",AOHL!$G101=1),IF(AND('WMp0-100'!AT102&gt;Sheet1!$E102,'WMp0-100'!AT102&lt;Sheet1!$D102),'WMp0-100'!AT102,"wait"),"wait")))</f>
        <v>0</v>
      </c>
      <c r="BH101" s="7">
        <f t="shared" si="60"/>
        <v>0</v>
      </c>
      <c r="BI101" s="7">
        <f>IF(AND(BI100&gt;0,BI100&lt;&gt;"wait"),BI100,IF(AND(AOHL!$G101=0,BI100&lt;&gt;"wait"),0,IF(OR(BI100="wait",AOHL!$G101=1),IF(AND('WMp0-100'!AU102&gt;Sheet1!$E102,'WMp0-100'!AU102&lt;Sheet1!$D102),'WMp0-100'!AU102,"wait"),"wait")))</f>
        <v>0</v>
      </c>
      <c r="BJ101" s="7">
        <f t="shared" si="61"/>
        <v>0</v>
      </c>
      <c r="BK101" s="7">
        <f>IF(AND(BK100&gt;0,BK100&lt;&gt;"wait"),BK100,IF(AND(AOHL!$G101=0,BK100&lt;&gt;"wait"),0,IF(OR(BK100="wait",AOHL!$G101=1),IF(AND('WMp0-100'!AV102&gt;Sheet1!$E102,'WMp0-100'!AV102&lt;Sheet1!$D102),'WMp0-100'!AV102,"wait"),"wait")))</f>
        <v>0</v>
      </c>
      <c r="BL101" s="7">
        <f t="shared" si="62"/>
        <v>0</v>
      </c>
      <c r="BM101" s="7">
        <f>IF(AND(BM100&gt;0,BM100&lt;&gt;"wait"),BM100,IF(AND(AOHL!$G101=0,BM100&lt;&gt;"wait"),0,IF(OR(BM100="wait",AOHL!$G101=1),IF(AND('WMp0-100'!AW102&gt;Sheet1!$E102,'WMp0-100'!AW102&lt;Sheet1!$D102),'WMp0-100'!AW102,"wait"),"wait")))</f>
        <v>0</v>
      </c>
      <c r="BN101" s="7">
        <f t="shared" si="63"/>
        <v>0</v>
      </c>
      <c r="BO101" s="7">
        <f>IF(AND(BO100&gt;0,BO100&lt;&gt;"wait"),BO100,IF(AND(AOHL!$G101=0,BO100&lt;&gt;"wait"),0,IF(OR(BO100="wait",AOHL!$G101=1),IF(AND('WMp0-100'!AX102&gt;Sheet1!$E102,'WMp0-100'!AX102&lt;Sheet1!$D102),'WMp0-100'!AX102,"wait"),"wait")))</f>
        <v>0</v>
      </c>
      <c r="BP101" s="7">
        <f t="shared" si="64"/>
        <v>0</v>
      </c>
      <c r="BQ101" s="7">
        <f>IF(AND(BQ100&gt;0,BQ100&lt;&gt;"wait"),BQ100,IF(AND(AOHL!$G101=0,BQ100&lt;&gt;"wait"),0,IF(OR(BQ100="wait",AOHL!$G101=1),IF(AND('WMp0-100'!AY102&gt;Sheet1!$E102,'WMp0-100'!AY102&lt;Sheet1!$D102),'WMp0-100'!AY102,"wait"),"wait")))</f>
        <v>0</v>
      </c>
      <c r="BR101" s="7">
        <f t="shared" si="65"/>
        <v>0</v>
      </c>
    </row>
    <row r="102" spans="1:70" x14ac:dyDescent="0.3">
      <c r="A102" t="str">
        <f>Sheet1!B102</f>
        <v>03/01 10:55</v>
      </c>
      <c r="C102" s="7">
        <f>IF(AND(C101&gt;0,C101&lt;&gt;"wait"),C101,IF(AND(AOHL!$E102=0,C101&lt;&gt;"wait"),0,IF(OR(C101="wait",AOHL!$E102=1),IF(AND('WMp0-100'!Q103&gt;Sheet1!$E103,'WMp0-100'!Q103&lt;Sheet1!$D103),'WMp0-100'!Q103,"wait"),"wait")))</f>
        <v>0</v>
      </c>
      <c r="D102" s="7">
        <f t="shared" si="33"/>
        <v>0</v>
      </c>
      <c r="E102" s="7">
        <f>IF(AND(E101&gt;0,E101&lt;&gt;"wait"),E101,IF(AND(AOHL!$E102=0,E101&lt;&gt;"wait"),0,IF(OR(E101="wait",AOHL!$E102=1),IF(AND('WMp0-100'!R103&gt;Sheet1!$E103,'WMp0-100'!R103&lt;Sheet1!$D103),'WMp0-100'!R103,"wait"),"wait")))</f>
        <v>0</v>
      </c>
      <c r="F102" s="7">
        <f t="shared" si="34"/>
        <v>0</v>
      </c>
      <c r="G102" s="7">
        <f>IF(AND(G101&gt;0,G101&lt;&gt;"wait"),G101,IF(AND(AOHL!$E102=0,G101&lt;&gt;"wait"),0,IF(OR(G101="wait",AOHL!$E102=1),IF(AND('WMp0-100'!S103&gt;Sheet1!$E103,'WMp0-100'!S103&lt;Sheet1!$D103),'WMp0-100'!S103,"wait"),"wait")))</f>
        <v>0</v>
      </c>
      <c r="H102" s="7">
        <f t="shared" si="35"/>
        <v>0</v>
      </c>
      <c r="I102" s="7">
        <f>IF(AND(I101&gt;0,I101&lt;&gt;"wait"),I101,IF(AND(AOHL!$E102=0,I101&lt;&gt;"wait"),0,IF(OR(I101="wait",AOHL!$E102=1),IF(AND('WMp0-100'!T103&gt;Sheet1!$E103,'WMp0-100'!T103&lt;Sheet1!$D103),'WMp0-100'!T103,"wait"),"wait")))</f>
        <v>0</v>
      </c>
      <c r="J102" s="7">
        <f t="shared" si="36"/>
        <v>0</v>
      </c>
      <c r="K102" s="7">
        <f>IF(AND(K101&gt;0,K101&lt;&gt;"wait"),K101,IF(AND(AOHL!$E102=0,K101&lt;&gt;"wait"),0,IF(OR(K101="wait",AOHL!$E102=1),IF(AND('WMp0-100'!U103&gt;Sheet1!$E103,'WMp0-100'!U103&lt;Sheet1!$D103),'WMp0-100'!U103,"wait"),"wait")))</f>
        <v>0</v>
      </c>
      <c r="L102" s="7">
        <f t="shared" si="37"/>
        <v>0</v>
      </c>
      <c r="M102" s="7">
        <f>IF(AND(M101&gt;0,M101&lt;&gt;"wait"),M101,IF(AND(AOHL!$E102=0,M101&lt;&gt;"wait"),0,IF(OR(M101="wait",AOHL!$E102=1),IF(AND('WMp0-100'!V103&gt;Sheet1!$E103,'WMp0-100'!V103&lt;Sheet1!$D103),'WMp0-100'!V103,"wait"),"wait")))</f>
        <v>0</v>
      </c>
      <c r="N102" s="7">
        <f t="shared" si="38"/>
        <v>0</v>
      </c>
      <c r="O102" s="7">
        <f>IF(AND(O101&gt;0,O101&lt;&gt;"wait"),O101,IF(AND(AOHL!$E102=0,O101&lt;&gt;"wait"),0,IF(OR(O101="wait",AOHL!$E102=1),IF(AND('WMp0-100'!W103&gt;Sheet1!$E103,'WMp0-100'!W103&lt;Sheet1!$D103),'WMp0-100'!W103,"wait"),"wait")))</f>
        <v>0</v>
      </c>
      <c r="P102" s="7">
        <f t="shared" si="39"/>
        <v>0</v>
      </c>
      <c r="Q102" s="7">
        <f>IF(AND(Q101&gt;0,Q101&lt;&gt;"wait"),Q101,IF(AND(AOHL!$E102=0,Q101&lt;&gt;"wait"),0,IF(OR(Q101="wait",AOHL!$E102=1),IF(AND('WMp0-100'!X103&gt;Sheet1!$E103,'WMp0-100'!X103&lt;Sheet1!$D103),'WMp0-100'!X103,"wait"),"wait")))</f>
        <v>0</v>
      </c>
      <c r="R102" s="7">
        <f t="shared" si="40"/>
        <v>0</v>
      </c>
      <c r="S102" s="7">
        <f>IF(AND(S101&gt;0,S101&lt;&gt;"wait"),S101,IF(AND(AOHL!$E102=0,S101&lt;&gt;"wait"),0,IF(OR(S101="wait",AOHL!$E102=1),IF(AND('WMp0-100'!Y103&gt;Sheet1!$E103,'WMp0-100'!Y103&lt;Sheet1!$D103),'WMp0-100'!Y103,"wait"),"wait")))</f>
        <v>0</v>
      </c>
      <c r="T102" s="7">
        <f t="shared" si="41"/>
        <v>0</v>
      </c>
      <c r="U102" s="7">
        <f>IF(AND(U101&gt;0,U101&lt;&gt;"wait"),U101,IF(AND(AOHL!$E102=0,U101&lt;&gt;"wait"),0,IF(OR(U101="wait",AOHL!$E102=1),IF(AND('WMp0-100'!Z103&gt;Sheet1!$E103,'WMp0-100'!Z103&lt;Sheet1!$D103),'WMp0-100'!Z103,"wait"),"wait")))</f>
        <v>0</v>
      </c>
      <c r="V102" s="7">
        <f t="shared" si="42"/>
        <v>0</v>
      </c>
      <c r="W102" s="7">
        <f>IF(AND(W101&gt;0,W101&lt;&gt;"wait"),W101,IF(AND(AOHL!$E102=0,W101&lt;&gt;"wait"),0,IF(OR(W101="wait",AOHL!$E102=1),IF(AND('WMp0-100'!AA103&gt;Sheet1!$E103,'WMp0-100'!AA103&lt;Sheet1!$D103),'WMp0-100'!AA103,"wait"),"wait")))</f>
        <v>0</v>
      </c>
      <c r="X102" s="7">
        <f t="shared" si="43"/>
        <v>0</v>
      </c>
      <c r="Z102" s="7">
        <f>IF(AND(Z101&gt;0,Z101&lt;&gt;"wait"),Z101,IF(AND(AOHL!$F102=0,Z101&lt;&gt;"wait"),0,IF(OR(Z101="wait",AOHL!$F102=1),IF(AND('WMp0-100'!AC103&gt;Sheet1!$E103,'WMp0-100'!AC103&lt;Sheet1!$D103),'WMp0-100'!AC103,"wait"),"wait")))</f>
        <v>0</v>
      </c>
      <c r="AA102" s="7">
        <f t="shared" si="44"/>
        <v>0</v>
      </c>
      <c r="AB102" s="7">
        <f>IF(AND(AB101&gt;0,AB101&lt;&gt;"wait"),AB101,IF(AND(AOHL!$F102=0,AB101&lt;&gt;"wait"),0,IF(OR(AB101="wait",AOHL!$F102=1),IF(AND('WMp0-100'!AD103&gt;Sheet1!$E103,'WMp0-100'!AD103&lt;Sheet1!$D103),'WMp0-100'!AD103,"wait"),"wait")))</f>
        <v>0</v>
      </c>
      <c r="AC102" s="7">
        <f t="shared" si="45"/>
        <v>0</v>
      </c>
      <c r="AD102" s="7">
        <f>IF(AND(AD101&gt;0,AD101&lt;&gt;"wait"),AD101,IF(AND(AOHL!$F102=0,AD101&lt;&gt;"wait"),0,IF(OR(AD101="wait",AOHL!$F102=1),IF(AND('WMp0-100'!AE103&gt;Sheet1!$E103,'WMp0-100'!AE103&lt;Sheet1!$D103),'WMp0-100'!AE103,"wait"),"wait")))</f>
        <v>0</v>
      </c>
      <c r="AE102" s="7">
        <f t="shared" si="46"/>
        <v>0</v>
      </c>
      <c r="AF102" s="7">
        <f>IF(AND(AF101&gt;0,AF101&lt;&gt;"wait"),AF101,IF(AND(AOHL!$F102=0,AF101&lt;&gt;"wait"),0,IF(OR(AF101="wait",AOHL!$F102=1),IF(AND('WMp0-100'!AF103&gt;Sheet1!$E103,'WMp0-100'!AF103&lt;Sheet1!$D103),'WMp0-100'!AF103,"wait"),"wait")))</f>
        <v>0</v>
      </c>
      <c r="AG102" s="7">
        <f t="shared" si="47"/>
        <v>0</v>
      </c>
      <c r="AH102" s="7">
        <f>IF(AND(AH101&gt;0,AH101&lt;&gt;"wait"),AH101,IF(AND(AOHL!$F102=0,AH101&lt;&gt;"wait"),0,IF(OR(AH101="wait",AOHL!$F102=1),IF(AND('WMp0-100'!AG103&gt;Sheet1!$E103,'WMp0-100'!AG103&lt;Sheet1!$D103),'WMp0-100'!AG103,"wait"),"wait")))</f>
        <v>0</v>
      </c>
      <c r="AI102" s="7">
        <f t="shared" si="48"/>
        <v>0</v>
      </c>
      <c r="AJ102" s="7">
        <f>IF(AND(AJ101&gt;0,AJ101&lt;&gt;"wait"),AJ101,IF(AND(AOHL!$F102=0,AJ101&lt;&gt;"wait"),0,IF(OR(AJ101="wait",AOHL!$F102=1),IF(AND('WMp0-100'!AH103&gt;Sheet1!$E103,'WMp0-100'!AH103&lt;Sheet1!$D103),'WMp0-100'!AH103,"wait"),"wait")))</f>
        <v>0</v>
      </c>
      <c r="AK102" s="7">
        <f t="shared" si="49"/>
        <v>0</v>
      </c>
      <c r="AL102" s="7">
        <f>IF(AND(AL101&gt;0,AL101&lt;&gt;"wait"),AL101,IF(AND(AOHL!$F102=0,AL101&lt;&gt;"wait"),0,IF(OR(AL101="wait",AOHL!$F102=1),IF(AND('WMp0-100'!AI103&gt;Sheet1!$E103,'WMp0-100'!AI103&lt;Sheet1!$D103),'WMp0-100'!AI103,"wait"),"wait")))</f>
        <v>0</v>
      </c>
      <c r="AM102" s="7">
        <f t="shared" si="50"/>
        <v>0</v>
      </c>
      <c r="AN102" s="7">
        <f>IF(AND(AN101&gt;0,AN101&lt;&gt;"wait"),AN101,IF(AND(AOHL!$F102=0,AN101&lt;&gt;"wait"),0,IF(OR(AN101="wait",AOHL!$F102=1),IF(AND('WMp0-100'!AJ103&gt;Sheet1!$E103,'WMp0-100'!AJ103&lt;Sheet1!$D103),'WMp0-100'!AJ103,"wait"),"wait")))</f>
        <v>0</v>
      </c>
      <c r="AO102" s="7">
        <f t="shared" si="51"/>
        <v>0</v>
      </c>
      <c r="AP102" s="7">
        <f>IF(AND(AP101&gt;0,AP101&lt;&gt;"wait"),AP101,IF(AND(AOHL!$F102=0,AP101&lt;&gt;"wait"),0,IF(OR(AP101="wait",AOHL!$F102=1),IF(AND('WMp0-100'!AK103&gt;Sheet1!$E103,'WMp0-100'!AK103&lt;Sheet1!$D103),'WMp0-100'!AK103,"wait"),"wait")))</f>
        <v>0</v>
      </c>
      <c r="AQ102" s="7">
        <f t="shared" si="52"/>
        <v>0</v>
      </c>
      <c r="AR102" s="7">
        <f>IF(AND(AR101&gt;0,AR101&lt;&gt;"wait"),AR101,IF(AND(AOHL!$F102=0,AR101&lt;&gt;"wait"),0,IF(OR(AR101="wait",AOHL!$F102=1),IF(AND('WMp0-100'!AL103&gt;Sheet1!$E103,'WMp0-100'!AL103&lt;Sheet1!$D103),'WMp0-100'!AL103,"wait"),"wait")))</f>
        <v>0</v>
      </c>
      <c r="AS102" s="7">
        <f t="shared" si="53"/>
        <v>0</v>
      </c>
      <c r="AT102" s="7">
        <f>IF(AND(AT101&gt;0,AT101&lt;&gt;"wait"),AT101,IF(AND(AOHL!$F102=0,AT101&lt;&gt;"wait"),0,IF(OR(AT101="wait",AOHL!$F102=1),IF(AND('WMp0-100'!AM103&gt;Sheet1!$E103,'WMp0-100'!AM103&lt;Sheet1!$D103),'WMp0-100'!AM103,"wait"),"wait")))</f>
        <v>0</v>
      </c>
      <c r="AU102" s="7">
        <f t="shared" si="54"/>
        <v>0</v>
      </c>
      <c r="AV102" s="7"/>
      <c r="AW102" s="7">
        <f>IF(AND(AW101&gt;0,AW101&lt;&gt;"wait"),AW101,IF(AND(AOHL!$G102=0,AW101&lt;&gt;"wait"),0,IF(OR(AW101="wait",AOHL!$G102=1),IF(AND('WMp0-100'!AO103&gt;Sheet1!$E103,'WMp0-100'!AO103&lt;Sheet1!$D103),'WMp0-100'!AO103,"wait"),"wait")))</f>
        <v>0</v>
      </c>
      <c r="AX102" s="7">
        <f t="shared" si="55"/>
        <v>0</v>
      </c>
      <c r="AY102" s="7">
        <f>IF(AND(AY101&gt;0,AY101&lt;&gt;"wait"),AY101,IF(AND(AOHL!$G102=0,AY101&lt;&gt;"wait"),0,IF(OR(AY101="wait",AOHL!$G102=1),IF(AND('WMp0-100'!AP103&gt;Sheet1!$E103,'WMp0-100'!AP103&lt;Sheet1!$D103),'WMp0-100'!AP103,"wait"),"wait")))</f>
        <v>0</v>
      </c>
      <c r="AZ102" s="7">
        <f t="shared" si="56"/>
        <v>0</v>
      </c>
      <c r="BA102" s="7">
        <f>IF(AND(BA101&gt;0,BA101&lt;&gt;"wait"),BA101,IF(AND(AOHL!$G102=0,BA101&lt;&gt;"wait"),0,IF(OR(BA101="wait",AOHL!$G102=1),IF(AND('WMp0-100'!AQ103&gt;Sheet1!$E103,'WMp0-100'!AQ103&lt;Sheet1!$D103),'WMp0-100'!AQ103,"wait"),"wait")))</f>
        <v>0</v>
      </c>
      <c r="BB102" s="7">
        <f t="shared" si="57"/>
        <v>0</v>
      </c>
      <c r="BC102" s="7">
        <f>IF(AND(BC101&gt;0,BC101&lt;&gt;"wait"),BC101,IF(AND(AOHL!$G102=0,BC101&lt;&gt;"wait"),0,IF(OR(BC101="wait",AOHL!$G102=1),IF(AND('WMp0-100'!AR103&gt;Sheet1!$E103,'WMp0-100'!AR103&lt;Sheet1!$D103),'WMp0-100'!AR103,"wait"),"wait")))</f>
        <v>0</v>
      </c>
      <c r="BD102" s="7">
        <f t="shared" si="58"/>
        <v>0</v>
      </c>
      <c r="BE102" s="7">
        <f>IF(AND(BE101&gt;0,BE101&lt;&gt;"wait"),BE101,IF(AND(AOHL!$G102=0,BE101&lt;&gt;"wait"),0,IF(OR(BE101="wait",AOHL!$G102=1),IF(AND('WMp0-100'!AS103&gt;Sheet1!$E103,'WMp0-100'!AS103&lt;Sheet1!$D103),'WMp0-100'!AS103,"wait"),"wait")))</f>
        <v>0</v>
      </c>
      <c r="BF102" s="7">
        <f t="shared" si="59"/>
        <v>0</v>
      </c>
      <c r="BG102" s="7">
        <f>IF(AND(BG101&gt;0,BG101&lt;&gt;"wait"),BG101,IF(AND(AOHL!$G102=0,BG101&lt;&gt;"wait"),0,IF(OR(BG101="wait",AOHL!$G102=1),IF(AND('WMp0-100'!AT103&gt;Sheet1!$E103,'WMp0-100'!AT103&lt;Sheet1!$D103),'WMp0-100'!AT103,"wait"),"wait")))</f>
        <v>0</v>
      </c>
      <c r="BH102" s="7">
        <f t="shared" si="60"/>
        <v>0</v>
      </c>
      <c r="BI102" s="7">
        <f>IF(AND(BI101&gt;0,BI101&lt;&gt;"wait"),BI101,IF(AND(AOHL!$G102=0,BI101&lt;&gt;"wait"),0,IF(OR(BI101="wait",AOHL!$G102=1),IF(AND('WMp0-100'!AU103&gt;Sheet1!$E103,'WMp0-100'!AU103&lt;Sheet1!$D103),'WMp0-100'!AU103,"wait"),"wait")))</f>
        <v>0</v>
      </c>
      <c r="BJ102" s="7">
        <f t="shared" si="61"/>
        <v>0</v>
      </c>
      <c r="BK102" s="7">
        <f>IF(AND(BK101&gt;0,BK101&lt;&gt;"wait"),BK101,IF(AND(AOHL!$G102=0,BK101&lt;&gt;"wait"),0,IF(OR(BK101="wait",AOHL!$G102=1),IF(AND('WMp0-100'!AV103&gt;Sheet1!$E103,'WMp0-100'!AV103&lt;Sheet1!$D103),'WMp0-100'!AV103,"wait"),"wait")))</f>
        <v>0</v>
      </c>
      <c r="BL102" s="7">
        <f t="shared" si="62"/>
        <v>0</v>
      </c>
      <c r="BM102" s="7">
        <f>IF(AND(BM101&gt;0,BM101&lt;&gt;"wait"),BM101,IF(AND(AOHL!$G102=0,BM101&lt;&gt;"wait"),0,IF(OR(BM101="wait",AOHL!$G102=1),IF(AND('WMp0-100'!AW103&gt;Sheet1!$E103,'WMp0-100'!AW103&lt;Sheet1!$D103),'WMp0-100'!AW103,"wait"),"wait")))</f>
        <v>0</v>
      </c>
      <c r="BN102" s="7">
        <f t="shared" si="63"/>
        <v>0</v>
      </c>
      <c r="BO102" s="7">
        <f>IF(AND(BO101&gt;0,BO101&lt;&gt;"wait"),BO101,IF(AND(AOHL!$G102=0,BO101&lt;&gt;"wait"),0,IF(OR(BO101="wait",AOHL!$G102=1),IF(AND('WMp0-100'!AX103&gt;Sheet1!$E103,'WMp0-100'!AX103&lt;Sheet1!$D103),'WMp0-100'!AX103,"wait"),"wait")))</f>
        <v>0</v>
      </c>
      <c r="BP102" s="7">
        <f t="shared" si="64"/>
        <v>0</v>
      </c>
      <c r="BQ102" s="7">
        <f>IF(AND(BQ101&gt;0,BQ101&lt;&gt;"wait"),BQ101,IF(AND(AOHL!$G102=0,BQ101&lt;&gt;"wait"),0,IF(OR(BQ101="wait",AOHL!$G102=1),IF(AND('WMp0-100'!AY103&gt;Sheet1!$E103,'WMp0-100'!AY103&lt;Sheet1!$D103),'WMp0-100'!AY103,"wait"),"wait")))</f>
        <v>0</v>
      </c>
      <c r="BR102" s="7">
        <f t="shared" si="65"/>
        <v>0</v>
      </c>
    </row>
    <row r="103" spans="1:70" x14ac:dyDescent="0.3">
      <c r="A103" t="str">
        <f>Sheet1!B103</f>
        <v>03/01 10:56</v>
      </c>
      <c r="C103" s="7">
        <f>IF(AND(C102&gt;0,C102&lt;&gt;"wait"),C102,IF(AND(AOHL!$E103=0,C102&lt;&gt;"wait"),0,IF(OR(C102="wait",AOHL!$E103=1),IF(AND('WMp0-100'!Q104&gt;Sheet1!$E104,'WMp0-100'!Q104&lt;Sheet1!$D104),'WMp0-100'!Q104,"wait"),"wait")))</f>
        <v>0</v>
      </c>
      <c r="D103" s="7">
        <f t="shared" si="33"/>
        <v>0</v>
      </c>
      <c r="E103" s="7">
        <f>IF(AND(E102&gt;0,E102&lt;&gt;"wait"),E102,IF(AND(AOHL!$E103=0,E102&lt;&gt;"wait"),0,IF(OR(E102="wait",AOHL!$E103=1),IF(AND('WMp0-100'!R104&gt;Sheet1!$E104,'WMp0-100'!R104&lt;Sheet1!$D104),'WMp0-100'!R104,"wait"),"wait")))</f>
        <v>0</v>
      </c>
      <c r="F103" s="7">
        <f t="shared" si="34"/>
        <v>0</v>
      </c>
      <c r="G103" s="7">
        <f>IF(AND(G102&gt;0,G102&lt;&gt;"wait"),G102,IF(AND(AOHL!$E103=0,G102&lt;&gt;"wait"),0,IF(OR(G102="wait",AOHL!$E103=1),IF(AND('WMp0-100'!S104&gt;Sheet1!$E104,'WMp0-100'!S104&lt;Sheet1!$D104),'WMp0-100'!S104,"wait"),"wait")))</f>
        <v>0</v>
      </c>
      <c r="H103" s="7">
        <f t="shared" si="35"/>
        <v>0</v>
      </c>
      <c r="I103" s="7">
        <f>IF(AND(I102&gt;0,I102&lt;&gt;"wait"),I102,IF(AND(AOHL!$E103=0,I102&lt;&gt;"wait"),0,IF(OR(I102="wait",AOHL!$E103=1),IF(AND('WMp0-100'!T104&gt;Sheet1!$E104,'WMp0-100'!T104&lt;Sheet1!$D104),'WMp0-100'!T104,"wait"),"wait")))</f>
        <v>0</v>
      </c>
      <c r="J103" s="7">
        <f t="shared" si="36"/>
        <v>0</v>
      </c>
      <c r="K103" s="7">
        <f>IF(AND(K102&gt;0,K102&lt;&gt;"wait"),K102,IF(AND(AOHL!$E103=0,K102&lt;&gt;"wait"),0,IF(OR(K102="wait",AOHL!$E103=1),IF(AND('WMp0-100'!U104&gt;Sheet1!$E104,'WMp0-100'!U104&lt;Sheet1!$D104),'WMp0-100'!U104,"wait"),"wait")))</f>
        <v>0</v>
      </c>
      <c r="L103" s="7">
        <f t="shared" si="37"/>
        <v>0</v>
      </c>
      <c r="M103" s="7">
        <f>IF(AND(M102&gt;0,M102&lt;&gt;"wait"),M102,IF(AND(AOHL!$E103=0,M102&lt;&gt;"wait"),0,IF(OR(M102="wait",AOHL!$E103=1),IF(AND('WMp0-100'!V104&gt;Sheet1!$E104,'WMp0-100'!V104&lt;Sheet1!$D104),'WMp0-100'!V104,"wait"),"wait")))</f>
        <v>0</v>
      </c>
      <c r="N103" s="7">
        <f t="shared" si="38"/>
        <v>0</v>
      </c>
      <c r="O103" s="7">
        <f>IF(AND(O102&gt;0,O102&lt;&gt;"wait"),O102,IF(AND(AOHL!$E103=0,O102&lt;&gt;"wait"),0,IF(OR(O102="wait",AOHL!$E103=1),IF(AND('WMp0-100'!W104&gt;Sheet1!$E104,'WMp0-100'!W104&lt;Sheet1!$D104),'WMp0-100'!W104,"wait"),"wait")))</f>
        <v>0</v>
      </c>
      <c r="P103" s="7">
        <f t="shared" si="39"/>
        <v>0</v>
      </c>
      <c r="Q103" s="7">
        <f>IF(AND(Q102&gt;0,Q102&lt;&gt;"wait"),Q102,IF(AND(AOHL!$E103=0,Q102&lt;&gt;"wait"),0,IF(OR(Q102="wait",AOHL!$E103=1),IF(AND('WMp0-100'!X104&gt;Sheet1!$E104,'WMp0-100'!X104&lt;Sheet1!$D104),'WMp0-100'!X104,"wait"),"wait")))</f>
        <v>0</v>
      </c>
      <c r="R103" s="7">
        <f t="shared" si="40"/>
        <v>0</v>
      </c>
      <c r="S103" s="7">
        <f>IF(AND(S102&gt;0,S102&lt;&gt;"wait"),S102,IF(AND(AOHL!$E103=0,S102&lt;&gt;"wait"),0,IF(OR(S102="wait",AOHL!$E103=1),IF(AND('WMp0-100'!Y104&gt;Sheet1!$E104,'WMp0-100'!Y104&lt;Sheet1!$D104),'WMp0-100'!Y104,"wait"),"wait")))</f>
        <v>0</v>
      </c>
      <c r="T103" s="7">
        <f t="shared" si="41"/>
        <v>0</v>
      </c>
      <c r="U103" s="7">
        <f>IF(AND(U102&gt;0,U102&lt;&gt;"wait"),U102,IF(AND(AOHL!$E103=0,U102&lt;&gt;"wait"),0,IF(OR(U102="wait",AOHL!$E103=1),IF(AND('WMp0-100'!Z104&gt;Sheet1!$E104,'WMp0-100'!Z104&lt;Sheet1!$D104),'WMp0-100'!Z104,"wait"),"wait")))</f>
        <v>0</v>
      </c>
      <c r="V103" s="7">
        <f t="shared" si="42"/>
        <v>0</v>
      </c>
      <c r="W103" s="7">
        <f>IF(AND(W102&gt;0,W102&lt;&gt;"wait"),W102,IF(AND(AOHL!$E103=0,W102&lt;&gt;"wait"),0,IF(OR(W102="wait",AOHL!$E103=1),IF(AND('WMp0-100'!AA104&gt;Sheet1!$E104,'WMp0-100'!AA104&lt;Sheet1!$D104),'WMp0-100'!AA104,"wait"),"wait")))</f>
        <v>0</v>
      </c>
      <c r="X103" s="7">
        <f t="shared" si="43"/>
        <v>0</v>
      </c>
      <c r="Z103" s="7">
        <f>IF(AND(Z102&gt;0,Z102&lt;&gt;"wait"),Z102,IF(AND(AOHL!$F103=0,Z102&lt;&gt;"wait"),0,IF(OR(Z102="wait",AOHL!$F103=1),IF(AND('WMp0-100'!AC104&gt;Sheet1!$E104,'WMp0-100'!AC104&lt;Sheet1!$D104),'WMp0-100'!AC104,"wait"),"wait")))</f>
        <v>0</v>
      </c>
      <c r="AA103" s="7">
        <f t="shared" si="44"/>
        <v>0</v>
      </c>
      <c r="AB103" s="7">
        <f>IF(AND(AB102&gt;0,AB102&lt;&gt;"wait"),AB102,IF(AND(AOHL!$F103=0,AB102&lt;&gt;"wait"),0,IF(OR(AB102="wait",AOHL!$F103=1),IF(AND('WMp0-100'!AD104&gt;Sheet1!$E104,'WMp0-100'!AD104&lt;Sheet1!$D104),'WMp0-100'!AD104,"wait"),"wait")))</f>
        <v>0</v>
      </c>
      <c r="AC103" s="7">
        <f t="shared" si="45"/>
        <v>0</v>
      </c>
      <c r="AD103" s="7">
        <f>IF(AND(AD102&gt;0,AD102&lt;&gt;"wait"),AD102,IF(AND(AOHL!$F103=0,AD102&lt;&gt;"wait"),0,IF(OR(AD102="wait",AOHL!$F103=1),IF(AND('WMp0-100'!AE104&gt;Sheet1!$E104,'WMp0-100'!AE104&lt;Sheet1!$D104),'WMp0-100'!AE104,"wait"),"wait")))</f>
        <v>0</v>
      </c>
      <c r="AE103" s="7">
        <f t="shared" si="46"/>
        <v>0</v>
      </c>
      <c r="AF103" s="7">
        <f>IF(AND(AF102&gt;0,AF102&lt;&gt;"wait"),AF102,IF(AND(AOHL!$F103=0,AF102&lt;&gt;"wait"),0,IF(OR(AF102="wait",AOHL!$F103=1),IF(AND('WMp0-100'!AF104&gt;Sheet1!$E104,'WMp0-100'!AF104&lt;Sheet1!$D104),'WMp0-100'!AF104,"wait"),"wait")))</f>
        <v>0</v>
      </c>
      <c r="AG103" s="7">
        <f t="shared" si="47"/>
        <v>0</v>
      </c>
      <c r="AH103" s="7">
        <f>IF(AND(AH102&gt;0,AH102&lt;&gt;"wait"),AH102,IF(AND(AOHL!$F103=0,AH102&lt;&gt;"wait"),0,IF(OR(AH102="wait",AOHL!$F103=1),IF(AND('WMp0-100'!AG104&gt;Sheet1!$E104,'WMp0-100'!AG104&lt;Sheet1!$D104),'WMp0-100'!AG104,"wait"),"wait")))</f>
        <v>0</v>
      </c>
      <c r="AI103" s="7">
        <f t="shared" si="48"/>
        <v>0</v>
      </c>
      <c r="AJ103" s="7">
        <f>IF(AND(AJ102&gt;0,AJ102&lt;&gt;"wait"),AJ102,IF(AND(AOHL!$F103=0,AJ102&lt;&gt;"wait"),0,IF(OR(AJ102="wait",AOHL!$F103=1),IF(AND('WMp0-100'!AH104&gt;Sheet1!$E104,'WMp0-100'!AH104&lt;Sheet1!$D104),'WMp0-100'!AH104,"wait"),"wait")))</f>
        <v>0</v>
      </c>
      <c r="AK103" s="7">
        <f t="shared" si="49"/>
        <v>0</v>
      </c>
      <c r="AL103" s="7">
        <f>IF(AND(AL102&gt;0,AL102&lt;&gt;"wait"),AL102,IF(AND(AOHL!$F103=0,AL102&lt;&gt;"wait"),0,IF(OR(AL102="wait",AOHL!$F103=1),IF(AND('WMp0-100'!AI104&gt;Sheet1!$E104,'WMp0-100'!AI104&lt;Sheet1!$D104),'WMp0-100'!AI104,"wait"),"wait")))</f>
        <v>0</v>
      </c>
      <c r="AM103" s="7">
        <f t="shared" si="50"/>
        <v>0</v>
      </c>
      <c r="AN103" s="7">
        <f>IF(AND(AN102&gt;0,AN102&lt;&gt;"wait"),AN102,IF(AND(AOHL!$F103=0,AN102&lt;&gt;"wait"),0,IF(OR(AN102="wait",AOHL!$F103=1),IF(AND('WMp0-100'!AJ104&gt;Sheet1!$E104,'WMp0-100'!AJ104&lt;Sheet1!$D104),'WMp0-100'!AJ104,"wait"),"wait")))</f>
        <v>0</v>
      </c>
      <c r="AO103" s="7">
        <f t="shared" si="51"/>
        <v>0</v>
      </c>
      <c r="AP103" s="7">
        <f>IF(AND(AP102&gt;0,AP102&lt;&gt;"wait"),AP102,IF(AND(AOHL!$F103=0,AP102&lt;&gt;"wait"),0,IF(OR(AP102="wait",AOHL!$F103=1),IF(AND('WMp0-100'!AK104&gt;Sheet1!$E104,'WMp0-100'!AK104&lt;Sheet1!$D104),'WMp0-100'!AK104,"wait"),"wait")))</f>
        <v>0</v>
      </c>
      <c r="AQ103" s="7">
        <f t="shared" si="52"/>
        <v>0</v>
      </c>
      <c r="AR103" s="7">
        <f>IF(AND(AR102&gt;0,AR102&lt;&gt;"wait"),AR102,IF(AND(AOHL!$F103=0,AR102&lt;&gt;"wait"),0,IF(OR(AR102="wait",AOHL!$F103=1),IF(AND('WMp0-100'!AL104&gt;Sheet1!$E104,'WMp0-100'!AL104&lt;Sheet1!$D104),'WMp0-100'!AL104,"wait"),"wait")))</f>
        <v>0</v>
      </c>
      <c r="AS103" s="7">
        <f t="shared" si="53"/>
        <v>0</v>
      </c>
      <c r="AT103" s="7">
        <f>IF(AND(AT102&gt;0,AT102&lt;&gt;"wait"),AT102,IF(AND(AOHL!$F103=0,AT102&lt;&gt;"wait"),0,IF(OR(AT102="wait",AOHL!$F103=1),IF(AND('WMp0-100'!AM104&gt;Sheet1!$E104,'WMp0-100'!AM104&lt;Sheet1!$D104),'WMp0-100'!AM104,"wait"),"wait")))</f>
        <v>0</v>
      </c>
      <c r="AU103" s="7">
        <f t="shared" si="54"/>
        <v>0</v>
      </c>
      <c r="AV103" s="7"/>
      <c r="AW103" s="7">
        <f>IF(AND(AW102&gt;0,AW102&lt;&gt;"wait"),AW102,IF(AND(AOHL!$G103=0,AW102&lt;&gt;"wait"),0,IF(OR(AW102="wait",AOHL!$G103=1),IF(AND('WMp0-100'!AO104&gt;Sheet1!$E104,'WMp0-100'!AO104&lt;Sheet1!$D104),'WMp0-100'!AO104,"wait"),"wait")))</f>
        <v>0</v>
      </c>
      <c r="AX103" s="7">
        <f t="shared" si="55"/>
        <v>0</v>
      </c>
      <c r="AY103" s="7">
        <f>IF(AND(AY102&gt;0,AY102&lt;&gt;"wait"),AY102,IF(AND(AOHL!$G103=0,AY102&lt;&gt;"wait"),0,IF(OR(AY102="wait",AOHL!$G103=1),IF(AND('WMp0-100'!AP104&gt;Sheet1!$E104,'WMp0-100'!AP104&lt;Sheet1!$D104),'WMp0-100'!AP104,"wait"),"wait")))</f>
        <v>0</v>
      </c>
      <c r="AZ103" s="7">
        <f t="shared" si="56"/>
        <v>0</v>
      </c>
      <c r="BA103" s="7">
        <f>IF(AND(BA102&gt;0,BA102&lt;&gt;"wait"),BA102,IF(AND(AOHL!$G103=0,BA102&lt;&gt;"wait"),0,IF(OR(BA102="wait",AOHL!$G103=1),IF(AND('WMp0-100'!AQ104&gt;Sheet1!$E104,'WMp0-100'!AQ104&lt;Sheet1!$D104),'WMp0-100'!AQ104,"wait"),"wait")))</f>
        <v>0</v>
      </c>
      <c r="BB103" s="7">
        <f t="shared" si="57"/>
        <v>0</v>
      </c>
      <c r="BC103" s="7">
        <f>IF(AND(BC102&gt;0,BC102&lt;&gt;"wait"),BC102,IF(AND(AOHL!$G103=0,BC102&lt;&gt;"wait"),0,IF(OR(BC102="wait",AOHL!$G103=1),IF(AND('WMp0-100'!AR104&gt;Sheet1!$E104,'WMp0-100'!AR104&lt;Sheet1!$D104),'WMp0-100'!AR104,"wait"),"wait")))</f>
        <v>0</v>
      </c>
      <c r="BD103" s="7">
        <f t="shared" si="58"/>
        <v>0</v>
      </c>
      <c r="BE103" s="7">
        <f>IF(AND(BE102&gt;0,BE102&lt;&gt;"wait"),BE102,IF(AND(AOHL!$G103=0,BE102&lt;&gt;"wait"),0,IF(OR(BE102="wait",AOHL!$G103=1),IF(AND('WMp0-100'!AS104&gt;Sheet1!$E104,'WMp0-100'!AS104&lt;Sheet1!$D104),'WMp0-100'!AS104,"wait"),"wait")))</f>
        <v>0</v>
      </c>
      <c r="BF103" s="7">
        <f t="shared" si="59"/>
        <v>0</v>
      </c>
      <c r="BG103" s="7">
        <f>IF(AND(BG102&gt;0,BG102&lt;&gt;"wait"),BG102,IF(AND(AOHL!$G103=0,BG102&lt;&gt;"wait"),0,IF(OR(BG102="wait",AOHL!$G103=1),IF(AND('WMp0-100'!AT104&gt;Sheet1!$E104,'WMp0-100'!AT104&lt;Sheet1!$D104),'WMp0-100'!AT104,"wait"),"wait")))</f>
        <v>0</v>
      </c>
      <c r="BH103" s="7">
        <f t="shared" si="60"/>
        <v>0</v>
      </c>
      <c r="BI103" s="7">
        <f>IF(AND(BI102&gt;0,BI102&lt;&gt;"wait"),BI102,IF(AND(AOHL!$G103=0,BI102&lt;&gt;"wait"),0,IF(OR(BI102="wait",AOHL!$G103=1),IF(AND('WMp0-100'!AU104&gt;Sheet1!$E104,'WMp0-100'!AU104&lt;Sheet1!$D104),'WMp0-100'!AU104,"wait"),"wait")))</f>
        <v>0</v>
      </c>
      <c r="BJ103" s="7">
        <f t="shared" si="61"/>
        <v>0</v>
      </c>
      <c r="BK103" s="7">
        <f>IF(AND(BK102&gt;0,BK102&lt;&gt;"wait"),BK102,IF(AND(AOHL!$G103=0,BK102&lt;&gt;"wait"),0,IF(OR(BK102="wait",AOHL!$G103=1),IF(AND('WMp0-100'!AV104&gt;Sheet1!$E104,'WMp0-100'!AV104&lt;Sheet1!$D104),'WMp0-100'!AV104,"wait"),"wait")))</f>
        <v>0</v>
      </c>
      <c r="BL103" s="7">
        <f t="shared" si="62"/>
        <v>0</v>
      </c>
      <c r="BM103" s="7">
        <f>IF(AND(BM102&gt;0,BM102&lt;&gt;"wait"),BM102,IF(AND(AOHL!$G103=0,BM102&lt;&gt;"wait"),0,IF(OR(BM102="wait",AOHL!$G103=1),IF(AND('WMp0-100'!AW104&gt;Sheet1!$E104,'WMp0-100'!AW104&lt;Sheet1!$D104),'WMp0-100'!AW104,"wait"),"wait")))</f>
        <v>0</v>
      </c>
      <c r="BN103" s="7">
        <f t="shared" si="63"/>
        <v>0</v>
      </c>
      <c r="BO103" s="7">
        <f>IF(AND(BO102&gt;0,BO102&lt;&gt;"wait"),BO102,IF(AND(AOHL!$G103=0,BO102&lt;&gt;"wait"),0,IF(OR(BO102="wait",AOHL!$G103=1),IF(AND('WMp0-100'!AX104&gt;Sheet1!$E104,'WMp0-100'!AX104&lt;Sheet1!$D104),'WMp0-100'!AX104,"wait"),"wait")))</f>
        <v>0</v>
      </c>
      <c r="BP103" s="7">
        <f t="shared" si="64"/>
        <v>0</v>
      </c>
      <c r="BQ103" s="7">
        <f>IF(AND(BQ102&gt;0,BQ102&lt;&gt;"wait"),BQ102,IF(AND(AOHL!$G103=0,BQ102&lt;&gt;"wait"),0,IF(OR(BQ102="wait",AOHL!$G103=1),IF(AND('WMp0-100'!AY104&gt;Sheet1!$E104,'WMp0-100'!AY104&lt;Sheet1!$D104),'WMp0-100'!AY104,"wait"),"wait")))</f>
        <v>0</v>
      </c>
      <c r="BR103" s="7">
        <f t="shared" si="65"/>
        <v>0</v>
      </c>
    </row>
    <row r="104" spans="1:70" x14ac:dyDescent="0.3">
      <c r="A104" t="str">
        <f>Sheet1!B104</f>
        <v>03/01 10:57</v>
      </c>
      <c r="C104" s="7">
        <f>IF(AND(C103&gt;0,C103&lt;&gt;"wait"),C103,IF(AND(AOHL!$E104=0,C103&lt;&gt;"wait"),0,IF(OR(C103="wait",AOHL!$E104=1),IF(AND('WMp0-100'!Q105&gt;Sheet1!$E105,'WMp0-100'!Q105&lt;Sheet1!$D105),'WMp0-100'!Q105,"wait"),"wait")))</f>
        <v>0</v>
      </c>
      <c r="D104" s="7">
        <f t="shared" si="33"/>
        <v>0</v>
      </c>
      <c r="E104" s="7">
        <f>IF(AND(E103&gt;0,E103&lt;&gt;"wait"),E103,IF(AND(AOHL!$E104=0,E103&lt;&gt;"wait"),0,IF(OR(E103="wait",AOHL!$E104=1),IF(AND('WMp0-100'!R105&gt;Sheet1!$E105,'WMp0-100'!R105&lt;Sheet1!$D105),'WMp0-100'!R105,"wait"),"wait")))</f>
        <v>0</v>
      </c>
      <c r="F104" s="7">
        <f t="shared" si="34"/>
        <v>0</v>
      </c>
      <c r="G104" s="7">
        <f>IF(AND(G103&gt;0,G103&lt;&gt;"wait"),G103,IF(AND(AOHL!$E104=0,G103&lt;&gt;"wait"),0,IF(OR(G103="wait",AOHL!$E104=1),IF(AND('WMp0-100'!S105&gt;Sheet1!$E105,'WMp0-100'!S105&lt;Sheet1!$D105),'WMp0-100'!S105,"wait"),"wait")))</f>
        <v>0</v>
      </c>
      <c r="H104" s="7">
        <f t="shared" si="35"/>
        <v>0</v>
      </c>
      <c r="I104" s="7">
        <f>IF(AND(I103&gt;0,I103&lt;&gt;"wait"),I103,IF(AND(AOHL!$E104=0,I103&lt;&gt;"wait"),0,IF(OR(I103="wait",AOHL!$E104=1),IF(AND('WMp0-100'!T105&gt;Sheet1!$E105,'WMp0-100'!T105&lt;Sheet1!$D105),'WMp0-100'!T105,"wait"),"wait")))</f>
        <v>0</v>
      </c>
      <c r="J104" s="7">
        <f t="shared" si="36"/>
        <v>0</v>
      </c>
      <c r="K104" s="7">
        <f>IF(AND(K103&gt;0,K103&lt;&gt;"wait"),K103,IF(AND(AOHL!$E104=0,K103&lt;&gt;"wait"),0,IF(OR(K103="wait",AOHL!$E104=1),IF(AND('WMp0-100'!U105&gt;Sheet1!$E105,'WMp0-100'!U105&lt;Sheet1!$D105),'WMp0-100'!U105,"wait"),"wait")))</f>
        <v>0</v>
      </c>
      <c r="L104" s="7">
        <f t="shared" si="37"/>
        <v>0</v>
      </c>
      <c r="M104" s="7">
        <f>IF(AND(M103&gt;0,M103&lt;&gt;"wait"),M103,IF(AND(AOHL!$E104=0,M103&lt;&gt;"wait"),0,IF(OR(M103="wait",AOHL!$E104=1),IF(AND('WMp0-100'!V105&gt;Sheet1!$E105,'WMp0-100'!V105&lt;Sheet1!$D105),'WMp0-100'!V105,"wait"),"wait")))</f>
        <v>0</v>
      </c>
      <c r="N104" s="7">
        <f t="shared" si="38"/>
        <v>0</v>
      </c>
      <c r="O104" s="7">
        <f>IF(AND(O103&gt;0,O103&lt;&gt;"wait"),O103,IF(AND(AOHL!$E104=0,O103&lt;&gt;"wait"),0,IF(OR(O103="wait",AOHL!$E104=1),IF(AND('WMp0-100'!W105&gt;Sheet1!$E105,'WMp0-100'!W105&lt;Sheet1!$D105),'WMp0-100'!W105,"wait"),"wait")))</f>
        <v>0</v>
      </c>
      <c r="P104" s="7">
        <f t="shared" si="39"/>
        <v>0</v>
      </c>
      <c r="Q104" s="7">
        <f>IF(AND(Q103&gt;0,Q103&lt;&gt;"wait"),Q103,IF(AND(AOHL!$E104=0,Q103&lt;&gt;"wait"),0,IF(OR(Q103="wait",AOHL!$E104=1),IF(AND('WMp0-100'!X105&gt;Sheet1!$E105,'WMp0-100'!X105&lt;Sheet1!$D105),'WMp0-100'!X105,"wait"),"wait")))</f>
        <v>0</v>
      </c>
      <c r="R104" s="7">
        <f t="shared" si="40"/>
        <v>0</v>
      </c>
      <c r="S104" s="7">
        <f>IF(AND(S103&gt;0,S103&lt;&gt;"wait"),S103,IF(AND(AOHL!$E104=0,S103&lt;&gt;"wait"),0,IF(OR(S103="wait",AOHL!$E104=1),IF(AND('WMp0-100'!Y105&gt;Sheet1!$E105,'WMp0-100'!Y105&lt;Sheet1!$D105),'WMp0-100'!Y105,"wait"),"wait")))</f>
        <v>0</v>
      </c>
      <c r="T104" s="7">
        <f t="shared" si="41"/>
        <v>0</v>
      </c>
      <c r="U104" s="7">
        <f>IF(AND(U103&gt;0,U103&lt;&gt;"wait"),U103,IF(AND(AOHL!$E104=0,U103&lt;&gt;"wait"),0,IF(OR(U103="wait",AOHL!$E104=1),IF(AND('WMp0-100'!Z105&gt;Sheet1!$E105,'WMp0-100'!Z105&lt;Sheet1!$D105),'WMp0-100'!Z105,"wait"),"wait")))</f>
        <v>0</v>
      </c>
      <c r="V104" s="7">
        <f t="shared" si="42"/>
        <v>0</v>
      </c>
      <c r="W104" s="7">
        <f>IF(AND(W103&gt;0,W103&lt;&gt;"wait"),W103,IF(AND(AOHL!$E104=0,W103&lt;&gt;"wait"),0,IF(OR(W103="wait",AOHL!$E104=1),IF(AND('WMp0-100'!AA105&gt;Sheet1!$E105,'WMp0-100'!AA105&lt;Sheet1!$D105),'WMp0-100'!AA105,"wait"),"wait")))</f>
        <v>0</v>
      </c>
      <c r="X104" s="7">
        <f t="shared" si="43"/>
        <v>0</v>
      </c>
      <c r="Z104" s="7">
        <f>IF(AND(Z103&gt;0,Z103&lt;&gt;"wait"),Z103,IF(AND(AOHL!$F104=0,Z103&lt;&gt;"wait"),0,IF(OR(Z103="wait",AOHL!$F104=1),IF(AND('WMp0-100'!AC105&gt;Sheet1!$E105,'WMp0-100'!AC105&lt;Sheet1!$D105),'WMp0-100'!AC105,"wait"),"wait")))</f>
        <v>0</v>
      </c>
      <c r="AA104" s="7">
        <f t="shared" si="44"/>
        <v>0</v>
      </c>
      <c r="AB104" s="7">
        <f>IF(AND(AB103&gt;0,AB103&lt;&gt;"wait"),AB103,IF(AND(AOHL!$F104=0,AB103&lt;&gt;"wait"),0,IF(OR(AB103="wait",AOHL!$F104=1),IF(AND('WMp0-100'!AD105&gt;Sheet1!$E105,'WMp0-100'!AD105&lt;Sheet1!$D105),'WMp0-100'!AD105,"wait"),"wait")))</f>
        <v>0</v>
      </c>
      <c r="AC104" s="7">
        <f t="shared" si="45"/>
        <v>0</v>
      </c>
      <c r="AD104" s="7">
        <f>IF(AND(AD103&gt;0,AD103&lt;&gt;"wait"),AD103,IF(AND(AOHL!$F104=0,AD103&lt;&gt;"wait"),0,IF(OR(AD103="wait",AOHL!$F104=1),IF(AND('WMp0-100'!AE105&gt;Sheet1!$E105,'WMp0-100'!AE105&lt;Sheet1!$D105),'WMp0-100'!AE105,"wait"),"wait")))</f>
        <v>0</v>
      </c>
      <c r="AE104" s="7">
        <f t="shared" si="46"/>
        <v>0</v>
      </c>
      <c r="AF104" s="7">
        <f>IF(AND(AF103&gt;0,AF103&lt;&gt;"wait"),AF103,IF(AND(AOHL!$F104=0,AF103&lt;&gt;"wait"),0,IF(OR(AF103="wait",AOHL!$F104=1),IF(AND('WMp0-100'!AF105&gt;Sheet1!$E105,'WMp0-100'!AF105&lt;Sheet1!$D105),'WMp0-100'!AF105,"wait"),"wait")))</f>
        <v>0</v>
      </c>
      <c r="AG104" s="7">
        <f t="shared" si="47"/>
        <v>0</v>
      </c>
      <c r="AH104" s="7">
        <f>IF(AND(AH103&gt;0,AH103&lt;&gt;"wait"),AH103,IF(AND(AOHL!$F104=0,AH103&lt;&gt;"wait"),0,IF(OR(AH103="wait",AOHL!$F104=1),IF(AND('WMp0-100'!AG105&gt;Sheet1!$E105,'WMp0-100'!AG105&lt;Sheet1!$D105),'WMp0-100'!AG105,"wait"),"wait")))</f>
        <v>0</v>
      </c>
      <c r="AI104" s="7">
        <f t="shared" si="48"/>
        <v>0</v>
      </c>
      <c r="AJ104" s="7">
        <f>IF(AND(AJ103&gt;0,AJ103&lt;&gt;"wait"),AJ103,IF(AND(AOHL!$F104=0,AJ103&lt;&gt;"wait"),0,IF(OR(AJ103="wait",AOHL!$F104=1),IF(AND('WMp0-100'!AH105&gt;Sheet1!$E105,'WMp0-100'!AH105&lt;Sheet1!$D105),'WMp0-100'!AH105,"wait"),"wait")))</f>
        <v>0</v>
      </c>
      <c r="AK104" s="7">
        <f t="shared" si="49"/>
        <v>0</v>
      </c>
      <c r="AL104" s="7">
        <f>IF(AND(AL103&gt;0,AL103&lt;&gt;"wait"),AL103,IF(AND(AOHL!$F104=0,AL103&lt;&gt;"wait"),0,IF(OR(AL103="wait",AOHL!$F104=1),IF(AND('WMp0-100'!AI105&gt;Sheet1!$E105,'WMp0-100'!AI105&lt;Sheet1!$D105),'WMp0-100'!AI105,"wait"),"wait")))</f>
        <v>0</v>
      </c>
      <c r="AM104" s="7">
        <f t="shared" si="50"/>
        <v>0</v>
      </c>
      <c r="AN104" s="7">
        <f>IF(AND(AN103&gt;0,AN103&lt;&gt;"wait"),AN103,IF(AND(AOHL!$F104=0,AN103&lt;&gt;"wait"),0,IF(OR(AN103="wait",AOHL!$F104=1),IF(AND('WMp0-100'!AJ105&gt;Sheet1!$E105,'WMp0-100'!AJ105&lt;Sheet1!$D105),'WMp0-100'!AJ105,"wait"),"wait")))</f>
        <v>0</v>
      </c>
      <c r="AO104" s="7">
        <f t="shared" si="51"/>
        <v>0</v>
      </c>
      <c r="AP104" s="7">
        <f>IF(AND(AP103&gt;0,AP103&lt;&gt;"wait"),AP103,IF(AND(AOHL!$F104=0,AP103&lt;&gt;"wait"),0,IF(OR(AP103="wait",AOHL!$F104=1),IF(AND('WMp0-100'!AK105&gt;Sheet1!$E105,'WMp0-100'!AK105&lt;Sheet1!$D105),'WMp0-100'!AK105,"wait"),"wait")))</f>
        <v>0</v>
      </c>
      <c r="AQ104" s="7">
        <f t="shared" si="52"/>
        <v>0</v>
      </c>
      <c r="AR104" s="7">
        <f>IF(AND(AR103&gt;0,AR103&lt;&gt;"wait"),AR103,IF(AND(AOHL!$F104=0,AR103&lt;&gt;"wait"),0,IF(OR(AR103="wait",AOHL!$F104=1),IF(AND('WMp0-100'!AL105&gt;Sheet1!$E105,'WMp0-100'!AL105&lt;Sheet1!$D105),'WMp0-100'!AL105,"wait"),"wait")))</f>
        <v>0</v>
      </c>
      <c r="AS104" s="7">
        <f t="shared" si="53"/>
        <v>0</v>
      </c>
      <c r="AT104" s="7">
        <f>IF(AND(AT103&gt;0,AT103&lt;&gt;"wait"),AT103,IF(AND(AOHL!$F104=0,AT103&lt;&gt;"wait"),0,IF(OR(AT103="wait",AOHL!$F104=1),IF(AND('WMp0-100'!AM105&gt;Sheet1!$E105,'WMp0-100'!AM105&lt;Sheet1!$D105),'WMp0-100'!AM105,"wait"),"wait")))</f>
        <v>0</v>
      </c>
      <c r="AU104" s="7">
        <f t="shared" si="54"/>
        <v>0</v>
      </c>
      <c r="AV104" s="7"/>
      <c r="AW104" s="7">
        <f>IF(AND(AW103&gt;0,AW103&lt;&gt;"wait"),AW103,IF(AND(AOHL!$G104=0,AW103&lt;&gt;"wait"),0,IF(OR(AW103="wait",AOHL!$G104=1),IF(AND('WMp0-100'!AO105&gt;Sheet1!$E105,'WMp0-100'!AO105&lt;Sheet1!$D105),'WMp0-100'!AO105,"wait"),"wait")))</f>
        <v>0</v>
      </c>
      <c r="AX104" s="7">
        <f t="shared" si="55"/>
        <v>0</v>
      </c>
      <c r="AY104" s="7">
        <f>IF(AND(AY103&gt;0,AY103&lt;&gt;"wait"),AY103,IF(AND(AOHL!$G104=0,AY103&lt;&gt;"wait"),0,IF(OR(AY103="wait",AOHL!$G104=1),IF(AND('WMp0-100'!AP105&gt;Sheet1!$E105,'WMp0-100'!AP105&lt;Sheet1!$D105),'WMp0-100'!AP105,"wait"),"wait")))</f>
        <v>0</v>
      </c>
      <c r="AZ104" s="7">
        <f t="shared" si="56"/>
        <v>0</v>
      </c>
      <c r="BA104" s="7">
        <f>IF(AND(BA103&gt;0,BA103&lt;&gt;"wait"),BA103,IF(AND(AOHL!$G104=0,BA103&lt;&gt;"wait"),0,IF(OR(BA103="wait",AOHL!$G104=1),IF(AND('WMp0-100'!AQ105&gt;Sheet1!$E105,'WMp0-100'!AQ105&lt;Sheet1!$D105),'WMp0-100'!AQ105,"wait"),"wait")))</f>
        <v>0</v>
      </c>
      <c r="BB104" s="7">
        <f t="shared" si="57"/>
        <v>0</v>
      </c>
      <c r="BC104" s="7">
        <f>IF(AND(BC103&gt;0,BC103&lt;&gt;"wait"),BC103,IF(AND(AOHL!$G104=0,BC103&lt;&gt;"wait"),0,IF(OR(BC103="wait",AOHL!$G104=1),IF(AND('WMp0-100'!AR105&gt;Sheet1!$E105,'WMp0-100'!AR105&lt;Sheet1!$D105),'WMp0-100'!AR105,"wait"),"wait")))</f>
        <v>0</v>
      </c>
      <c r="BD104" s="7">
        <f t="shared" si="58"/>
        <v>0</v>
      </c>
      <c r="BE104" s="7">
        <f>IF(AND(BE103&gt;0,BE103&lt;&gt;"wait"),BE103,IF(AND(AOHL!$G104=0,BE103&lt;&gt;"wait"),0,IF(OR(BE103="wait",AOHL!$G104=1),IF(AND('WMp0-100'!AS105&gt;Sheet1!$E105,'WMp0-100'!AS105&lt;Sheet1!$D105),'WMp0-100'!AS105,"wait"),"wait")))</f>
        <v>0</v>
      </c>
      <c r="BF104" s="7">
        <f t="shared" si="59"/>
        <v>0</v>
      </c>
      <c r="BG104" s="7">
        <f>IF(AND(BG103&gt;0,BG103&lt;&gt;"wait"),BG103,IF(AND(AOHL!$G104=0,BG103&lt;&gt;"wait"),0,IF(OR(BG103="wait",AOHL!$G104=1),IF(AND('WMp0-100'!AT105&gt;Sheet1!$E105,'WMp0-100'!AT105&lt;Sheet1!$D105),'WMp0-100'!AT105,"wait"),"wait")))</f>
        <v>0</v>
      </c>
      <c r="BH104" s="7">
        <f t="shared" si="60"/>
        <v>0</v>
      </c>
      <c r="BI104" s="7">
        <f>IF(AND(BI103&gt;0,BI103&lt;&gt;"wait"),BI103,IF(AND(AOHL!$G104=0,BI103&lt;&gt;"wait"),0,IF(OR(BI103="wait",AOHL!$G104=1),IF(AND('WMp0-100'!AU105&gt;Sheet1!$E105,'WMp0-100'!AU105&lt;Sheet1!$D105),'WMp0-100'!AU105,"wait"),"wait")))</f>
        <v>0</v>
      </c>
      <c r="BJ104" s="7">
        <f t="shared" si="61"/>
        <v>0</v>
      </c>
      <c r="BK104" s="7">
        <f>IF(AND(BK103&gt;0,BK103&lt;&gt;"wait"),BK103,IF(AND(AOHL!$G104=0,BK103&lt;&gt;"wait"),0,IF(OR(BK103="wait",AOHL!$G104=1),IF(AND('WMp0-100'!AV105&gt;Sheet1!$E105,'WMp0-100'!AV105&lt;Sheet1!$D105),'WMp0-100'!AV105,"wait"),"wait")))</f>
        <v>0</v>
      </c>
      <c r="BL104" s="7">
        <f t="shared" si="62"/>
        <v>0</v>
      </c>
      <c r="BM104" s="7">
        <f>IF(AND(BM103&gt;0,BM103&lt;&gt;"wait"),BM103,IF(AND(AOHL!$G104=0,BM103&lt;&gt;"wait"),0,IF(OR(BM103="wait",AOHL!$G104=1),IF(AND('WMp0-100'!AW105&gt;Sheet1!$E105,'WMp0-100'!AW105&lt;Sheet1!$D105),'WMp0-100'!AW105,"wait"),"wait")))</f>
        <v>0</v>
      </c>
      <c r="BN104" s="7">
        <f t="shared" si="63"/>
        <v>0</v>
      </c>
      <c r="BO104" s="7">
        <f>IF(AND(BO103&gt;0,BO103&lt;&gt;"wait"),BO103,IF(AND(AOHL!$G104=0,BO103&lt;&gt;"wait"),0,IF(OR(BO103="wait",AOHL!$G104=1),IF(AND('WMp0-100'!AX105&gt;Sheet1!$E105,'WMp0-100'!AX105&lt;Sheet1!$D105),'WMp0-100'!AX105,"wait"),"wait")))</f>
        <v>0</v>
      </c>
      <c r="BP104" s="7">
        <f t="shared" si="64"/>
        <v>0</v>
      </c>
      <c r="BQ104" s="7">
        <f>IF(AND(BQ103&gt;0,BQ103&lt;&gt;"wait"),BQ103,IF(AND(AOHL!$G104=0,BQ103&lt;&gt;"wait"),0,IF(OR(BQ103="wait",AOHL!$G104=1),IF(AND('WMp0-100'!AY105&gt;Sheet1!$E105,'WMp0-100'!AY105&lt;Sheet1!$D105),'WMp0-100'!AY105,"wait"),"wait")))</f>
        <v>0</v>
      </c>
      <c r="BR104" s="7">
        <f t="shared" si="65"/>
        <v>0</v>
      </c>
    </row>
    <row r="105" spans="1:70" x14ac:dyDescent="0.3">
      <c r="A105" t="str">
        <f>Sheet1!B105</f>
        <v>03/01 10:58</v>
      </c>
      <c r="C105" s="7">
        <f>IF(AND(C104&gt;0,C104&lt;&gt;"wait"),C104,IF(AND(AOHL!$E105=0,C104&lt;&gt;"wait"),0,IF(OR(C104="wait",AOHL!$E105=1),IF(AND('WMp0-100'!Q106&gt;Sheet1!$E106,'WMp0-100'!Q106&lt;Sheet1!$D106),'WMp0-100'!Q106,"wait"),"wait")))</f>
        <v>0</v>
      </c>
      <c r="D105" s="7">
        <f t="shared" si="33"/>
        <v>0</v>
      </c>
      <c r="E105" s="7">
        <f>IF(AND(E104&gt;0,E104&lt;&gt;"wait"),E104,IF(AND(AOHL!$E105=0,E104&lt;&gt;"wait"),0,IF(OR(E104="wait",AOHL!$E105=1),IF(AND('WMp0-100'!R106&gt;Sheet1!$E106,'WMp0-100'!R106&lt;Sheet1!$D106),'WMp0-100'!R106,"wait"),"wait")))</f>
        <v>0</v>
      </c>
      <c r="F105" s="7">
        <f t="shared" si="34"/>
        <v>0</v>
      </c>
      <c r="G105" s="7">
        <f>IF(AND(G104&gt;0,G104&lt;&gt;"wait"),G104,IF(AND(AOHL!$E105=0,G104&lt;&gt;"wait"),0,IF(OR(G104="wait",AOHL!$E105=1),IF(AND('WMp0-100'!S106&gt;Sheet1!$E106,'WMp0-100'!S106&lt;Sheet1!$D106),'WMp0-100'!S106,"wait"),"wait")))</f>
        <v>0</v>
      </c>
      <c r="H105" s="7">
        <f t="shared" si="35"/>
        <v>0</v>
      </c>
      <c r="I105" s="7">
        <f>IF(AND(I104&gt;0,I104&lt;&gt;"wait"),I104,IF(AND(AOHL!$E105=0,I104&lt;&gt;"wait"),0,IF(OR(I104="wait",AOHL!$E105=1),IF(AND('WMp0-100'!T106&gt;Sheet1!$E106,'WMp0-100'!T106&lt;Sheet1!$D106),'WMp0-100'!T106,"wait"),"wait")))</f>
        <v>0</v>
      </c>
      <c r="J105" s="7">
        <f t="shared" si="36"/>
        <v>0</v>
      </c>
      <c r="K105" s="7">
        <f>IF(AND(K104&gt;0,K104&lt;&gt;"wait"),K104,IF(AND(AOHL!$E105=0,K104&lt;&gt;"wait"),0,IF(OR(K104="wait",AOHL!$E105=1),IF(AND('WMp0-100'!U106&gt;Sheet1!$E106,'WMp0-100'!U106&lt;Sheet1!$D106),'WMp0-100'!U106,"wait"),"wait")))</f>
        <v>0</v>
      </c>
      <c r="L105" s="7">
        <f t="shared" si="37"/>
        <v>0</v>
      </c>
      <c r="M105" s="7">
        <f>IF(AND(M104&gt;0,M104&lt;&gt;"wait"),M104,IF(AND(AOHL!$E105=0,M104&lt;&gt;"wait"),0,IF(OR(M104="wait",AOHL!$E105=1),IF(AND('WMp0-100'!V106&gt;Sheet1!$E106,'WMp0-100'!V106&lt;Sheet1!$D106),'WMp0-100'!V106,"wait"),"wait")))</f>
        <v>0</v>
      </c>
      <c r="N105" s="7">
        <f t="shared" si="38"/>
        <v>0</v>
      </c>
      <c r="O105" s="7">
        <f>IF(AND(O104&gt;0,O104&lt;&gt;"wait"),O104,IF(AND(AOHL!$E105=0,O104&lt;&gt;"wait"),0,IF(OR(O104="wait",AOHL!$E105=1),IF(AND('WMp0-100'!W106&gt;Sheet1!$E106,'WMp0-100'!W106&lt;Sheet1!$D106),'WMp0-100'!W106,"wait"),"wait")))</f>
        <v>0</v>
      </c>
      <c r="P105" s="7">
        <f t="shared" si="39"/>
        <v>0</v>
      </c>
      <c r="Q105" s="7">
        <f>IF(AND(Q104&gt;0,Q104&lt;&gt;"wait"),Q104,IF(AND(AOHL!$E105=0,Q104&lt;&gt;"wait"),0,IF(OR(Q104="wait",AOHL!$E105=1),IF(AND('WMp0-100'!X106&gt;Sheet1!$E106,'WMp0-100'!X106&lt;Sheet1!$D106),'WMp0-100'!X106,"wait"),"wait")))</f>
        <v>0</v>
      </c>
      <c r="R105" s="7">
        <f t="shared" si="40"/>
        <v>0</v>
      </c>
      <c r="S105" s="7">
        <f>IF(AND(S104&gt;0,S104&lt;&gt;"wait"),S104,IF(AND(AOHL!$E105=0,S104&lt;&gt;"wait"),0,IF(OR(S104="wait",AOHL!$E105=1),IF(AND('WMp0-100'!Y106&gt;Sheet1!$E106,'WMp0-100'!Y106&lt;Sheet1!$D106),'WMp0-100'!Y106,"wait"),"wait")))</f>
        <v>0</v>
      </c>
      <c r="T105" s="7">
        <f t="shared" si="41"/>
        <v>0</v>
      </c>
      <c r="U105" s="7">
        <f>IF(AND(U104&gt;0,U104&lt;&gt;"wait"),U104,IF(AND(AOHL!$E105=0,U104&lt;&gt;"wait"),0,IF(OR(U104="wait",AOHL!$E105=1),IF(AND('WMp0-100'!Z106&gt;Sheet1!$E106,'WMp0-100'!Z106&lt;Sheet1!$D106),'WMp0-100'!Z106,"wait"),"wait")))</f>
        <v>0</v>
      </c>
      <c r="V105" s="7">
        <f t="shared" si="42"/>
        <v>0</v>
      </c>
      <c r="W105" s="7">
        <f>IF(AND(W104&gt;0,W104&lt;&gt;"wait"),W104,IF(AND(AOHL!$E105=0,W104&lt;&gt;"wait"),0,IF(OR(W104="wait",AOHL!$E105=1),IF(AND('WMp0-100'!AA106&gt;Sheet1!$E106,'WMp0-100'!AA106&lt;Sheet1!$D106),'WMp0-100'!AA106,"wait"),"wait")))</f>
        <v>0</v>
      </c>
      <c r="X105" s="7">
        <f t="shared" si="43"/>
        <v>0</v>
      </c>
      <c r="Z105" s="7">
        <f>IF(AND(Z104&gt;0,Z104&lt;&gt;"wait"),Z104,IF(AND(AOHL!$F105=0,Z104&lt;&gt;"wait"),0,IF(OR(Z104="wait",AOHL!$F105=1),IF(AND('WMp0-100'!AC106&gt;Sheet1!$E106,'WMp0-100'!AC106&lt;Sheet1!$D106),'WMp0-100'!AC106,"wait"),"wait")))</f>
        <v>0</v>
      </c>
      <c r="AA105" s="7">
        <f t="shared" si="44"/>
        <v>0</v>
      </c>
      <c r="AB105" s="7">
        <f>IF(AND(AB104&gt;0,AB104&lt;&gt;"wait"),AB104,IF(AND(AOHL!$F105=0,AB104&lt;&gt;"wait"),0,IF(OR(AB104="wait",AOHL!$F105=1),IF(AND('WMp0-100'!AD106&gt;Sheet1!$E106,'WMp0-100'!AD106&lt;Sheet1!$D106),'WMp0-100'!AD106,"wait"),"wait")))</f>
        <v>0</v>
      </c>
      <c r="AC105" s="7">
        <f t="shared" si="45"/>
        <v>0</v>
      </c>
      <c r="AD105" s="7">
        <f>IF(AND(AD104&gt;0,AD104&lt;&gt;"wait"),AD104,IF(AND(AOHL!$F105=0,AD104&lt;&gt;"wait"),0,IF(OR(AD104="wait",AOHL!$F105=1),IF(AND('WMp0-100'!AE106&gt;Sheet1!$E106,'WMp0-100'!AE106&lt;Sheet1!$D106),'WMp0-100'!AE106,"wait"),"wait")))</f>
        <v>0</v>
      </c>
      <c r="AE105" s="7">
        <f t="shared" si="46"/>
        <v>0</v>
      </c>
      <c r="AF105" s="7">
        <f>IF(AND(AF104&gt;0,AF104&lt;&gt;"wait"),AF104,IF(AND(AOHL!$F105=0,AF104&lt;&gt;"wait"),0,IF(OR(AF104="wait",AOHL!$F105=1),IF(AND('WMp0-100'!AF106&gt;Sheet1!$E106,'WMp0-100'!AF106&lt;Sheet1!$D106),'WMp0-100'!AF106,"wait"),"wait")))</f>
        <v>0</v>
      </c>
      <c r="AG105" s="7">
        <f t="shared" si="47"/>
        <v>0</v>
      </c>
      <c r="AH105" s="7">
        <f>IF(AND(AH104&gt;0,AH104&lt;&gt;"wait"),AH104,IF(AND(AOHL!$F105=0,AH104&lt;&gt;"wait"),0,IF(OR(AH104="wait",AOHL!$F105=1),IF(AND('WMp0-100'!AG106&gt;Sheet1!$E106,'WMp0-100'!AG106&lt;Sheet1!$D106),'WMp0-100'!AG106,"wait"),"wait")))</f>
        <v>0</v>
      </c>
      <c r="AI105" s="7">
        <f t="shared" si="48"/>
        <v>0</v>
      </c>
      <c r="AJ105" s="7">
        <f>IF(AND(AJ104&gt;0,AJ104&lt;&gt;"wait"),AJ104,IF(AND(AOHL!$F105=0,AJ104&lt;&gt;"wait"),0,IF(OR(AJ104="wait",AOHL!$F105=1),IF(AND('WMp0-100'!AH106&gt;Sheet1!$E106,'WMp0-100'!AH106&lt;Sheet1!$D106),'WMp0-100'!AH106,"wait"),"wait")))</f>
        <v>0</v>
      </c>
      <c r="AK105" s="7">
        <f t="shared" si="49"/>
        <v>0</v>
      </c>
      <c r="AL105" s="7">
        <f>IF(AND(AL104&gt;0,AL104&lt;&gt;"wait"),AL104,IF(AND(AOHL!$F105=0,AL104&lt;&gt;"wait"),0,IF(OR(AL104="wait",AOHL!$F105=1),IF(AND('WMp0-100'!AI106&gt;Sheet1!$E106,'WMp0-100'!AI106&lt;Sheet1!$D106),'WMp0-100'!AI106,"wait"),"wait")))</f>
        <v>0</v>
      </c>
      <c r="AM105" s="7">
        <f t="shared" si="50"/>
        <v>0</v>
      </c>
      <c r="AN105" s="7">
        <f>IF(AND(AN104&gt;0,AN104&lt;&gt;"wait"),AN104,IF(AND(AOHL!$F105=0,AN104&lt;&gt;"wait"),0,IF(OR(AN104="wait",AOHL!$F105=1),IF(AND('WMp0-100'!AJ106&gt;Sheet1!$E106,'WMp0-100'!AJ106&lt;Sheet1!$D106),'WMp0-100'!AJ106,"wait"),"wait")))</f>
        <v>0</v>
      </c>
      <c r="AO105" s="7">
        <f t="shared" si="51"/>
        <v>0</v>
      </c>
      <c r="AP105" s="7">
        <f>IF(AND(AP104&gt;0,AP104&lt;&gt;"wait"),AP104,IF(AND(AOHL!$F105=0,AP104&lt;&gt;"wait"),0,IF(OR(AP104="wait",AOHL!$F105=1),IF(AND('WMp0-100'!AK106&gt;Sheet1!$E106,'WMp0-100'!AK106&lt;Sheet1!$D106),'WMp0-100'!AK106,"wait"),"wait")))</f>
        <v>0</v>
      </c>
      <c r="AQ105" s="7">
        <f t="shared" si="52"/>
        <v>0</v>
      </c>
      <c r="AR105" s="7">
        <f>IF(AND(AR104&gt;0,AR104&lt;&gt;"wait"),AR104,IF(AND(AOHL!$F105=0,AR104&lt;&gt;"wait"),0,IF(OR(AR104="wait",AOHL!$F105=1),IF(AND('WMp0-100'!AL106&gt;Sheet1!$E106,'WMp0-100'!AL106&lt;Sheet1!$D106),'WMp0-100'!AL106,"wait"),"wait")))</f>
        <v>0</v>
      </c>
      <c r="AS105" s="7">
        <f t="shared" si="53"/>
        <v>0</v>
      </c>
      <c r="AT105" s="7">
        <f>IF(AND(AT104&gt;0,AT104&lt;&gt;"wait"),AT104,IF(AND(AOHL!$F105=0,AT104&lt;&gt;"wait"),0,IF(OR(AT104="wait",AOHL!$F105=1),IF(AND('WMp0-100'!AM106&gt;Sheet1!$E106,'WMp0-100'!AM106&lt;Sheet1!$D106),'WMp0-100'!AM106,"wait"),"wait")))</f>
        <v>0</v>
      </c>
      <c r="AU105" s="7">
        <f t="shared" si="54"/>
        <v>0</v>
      </c>
      <c r="AV105" s="7"/>
      <c r="AW105" s="7">
        <f>IF(AND(AW104&gt;0,AW104&lt;&gt;"wait"),AW104,IF(AND(AOHL!$G105=0,AW104&lt;&gt;"wait"),0,IF(OR(AW104="wait",AOHL!$G105=1),IF(AND('WMp0-100'!AO106&gt;Sheet1!$E106,'WMp0-100'!AO106&lt;Sheet1!$D106),'WMp0-100'!AO106,"wait"),"wait")))</f>
        <v>0</v>
      </c>
      <c r="AX105" s="7">
        <f t="shared" si="55"/>
        <v>0</v>
      </c>
      <c r="AY105" s="7">
        <f>IF(AND(AY104&gt;0,AY104&lt;&gt;"wait"),AY104,IF(AND(AOHL!$G105=0,AY104&lt;&gt;"wait"),0,IF(OR(AY104="wait",AOHL!$G105=1),IF(AND('WMp0-100'!AP106&gt;Sheet1!$E106,'WMp0-100'!AP106&lt;Sheet1!$D106),'WMp0-100'!AP106,"wait"),"wait")))</f>
        <v>0</v>
      </c>
      <c r="AZ105" s="7">
        <f t="shared" si="56"/>
        <v>0</v>
      </c>
      <c r="BA105" s="7">
        <f>IF(AND(BA104&gt;0,BA104&lt;&gt;"wait"),BA104,IF(AND(AOHL!$G105=0,BA104&lt;&gt;"wait"),0,IF(OR(BA104="wait",AOHL!$G105=1),IF(AND('WMp0-100'!AQ106&gt;Sheet1!$E106,'WMp0-100'!AQ106&lt;Sheet1!$D106),'WMp0-100'!AQ106,"wait"),"wait")))</f>
        <v>0</v>
      </c>
      <c r="BB105" s="7">
        <f t="shared" si="57"/>
        <v>0</v>
      </c>
      <c r="BC105" s="7">
        <f>IF(AND(BC104&gt;0,BC104&lt;&gt;"wait"),BC104,IF(AND(AOHL!$G105=0,BC104&lt;&gt;"wait"),0,IF(OR(BC104="wait",AOHL!$G105=1),IF(AND('WMp0-100'!AR106&gt;Sheet1!$E106,'WMp0-100'!AR106&lt;Sheet1!$D106),'WMp0-100'!AR106,"wait"),"wait")))</f>
        <v>0</v>
      </c>
      <c r="BD105" s="7">
        <f t="shared" si="58"/>
        <v>0</v>
      </c>
      <c r="BE105" s="7">
        <f>IF(AND(BE104&gt;0,BE104&lt;&gt;"wait"),BE104,IF(AND(AOHL!$G105=0,BE104&lt;&gt;"wait"),0,IF(OR(BE104="wait",AOHL!$G105=1),IF(AND('WMp0-100'!AS106&gt;Sheet1!$E106,'WMp0-100'!AS106&lt;Sheet1!$D106),'WMp0-100'!AS106,"wait"),"wait")))</f>
        <v>0</v>
      </c>
      <c r="BF105" s="7">
        <f t="shared" si="59"/>
        <v>0</v>
      </c>
      <c r="BG105" s="7">
        <f>IF(AND(BG104&gt;0,BG104&lt;&gt;"wait"),BG104,IF(AND(AOHL!$G105=0,BG104&lt;&gt;"wait"),0,IF(OR(BG104="wait",AOHL!$G105=1),IF(AND('WMp0-100'!AT106&gt;Sheet1!$E106,'WMp0-100'!AT106&lt;Sheet1!$D106),'WMp0-100'!AT106,"wait"),"wait")))</f>
        <v>0</v>
      </c>
      <c r="BH105" s="7">
        <f t="shared" si="60"/>
        <v>0</v>
      </c>
      <c r="BI105" s="7">
        <f>IF(AND(BI104&gt;0,BI104&lt;&gt;"wait"),BI104,IF(AND(AOHL!$G105=0,BI104&lt;&gt;"wait"),0,IF(OR(BI104="wait",AOHL!$G105=1),IF(AND('WMp0-100'!AU106&gt;Sheet1!$E106,'WMp0-100'!AU106&lt;Sheet1!$D106),'WMp0-100'!AU106,"wait"),"wait")))</f>
        <v>0</v>
      </c>
      <c r="BJ105" s="7">
        <f t="shared" si="61"/>
        <v>0</v>
      </c>
      <c r="BK105" s="7">
        <f>IF(AND(BK104&gt;0,BK104&lt;&gt;"wait"),BK104,IF(AND(AOHL!$G105=0,BK104&lt;&gt;"wait"),0,IF(OR(BK104="wait",AOHL!$G105=1),IF(AND('WMp0-100'!AV106&gt;Sheet1!$E106,'WMp0-100'!AV106&lt;Sheet1!$D106),'WMp0-100'!AV106,"wait"),"wait")))</f>
        <v>0</v>
      </c>
      <c r="BL105" s="7">
        <f t="shared" si="62"/>
        <v>0</v>
      </c>
      <c r="BM105" s="7">
        <f>IF(AND(BM104&gt;0,BM104&lt;&gt;"wait"),BM104,IF(AND(AOHL!$G105=0,BM104&lt;&gt;"wait"),0,IF(OR(BM104="wait",AOHL!$G105=1),IF(AND('WMp0-100'!AW106&gt;Sheet1!$E106,'WMp0-100'!AW106&lt;Sheet1!$D106),'WMp0-100'!AW106,"wait"),"wait")))</f>
        <v>0</v>
      </c>
      <c r="BN105" s="7">
        <f t="shared" si="63"/>
        <v>0</v>
      </c>
      <c r="BO105" s="7">
        <f>IF(AND(BO104&gt;0,BO104&lt;&gt;"wait"),BO104,IF(AND(AOHL!$G105=0,BO104&lt;&gt;"wait"),0,IF(OR(BO104="wait",AOHL!$G105=1),IF(AND('WMp0-100'!AX106&gt;Sheet1!$E106,'WMp0-100'!AX106&lt;Sheet1!$D106),'WMp0-100'!AX106,"wait"),"wait")))</f>
        <v>0</v>
      </c>
      <c r="BP105" s="7">
        <f t="shared" si="64"/>
        <v>0</v>
      </c>
      <c r="BQ105" s="7">
        <f>IF(AND(BQ104&gt;0,BQ104&lt;&gt;"wait"),BQ104,IF(AND(AOHL!$G105=0,BQ104&lt;&gt;"wait"),0,IF(OR(BQ104="wait",AOHL!$G105=1),IF(AND('WMp0-100'!AY106&gt;Sheet1!$E106,'WMp0-100'!AY106&lt;Sheet1!$D106),'WMp0-100'!AY106,"wait"),"wait")))</f>
        <v>0</v>
      </c>
      <c r="BR105" s="7">
        <f t="shared" si="65"/>
        <v>0</v>
      </c>
    </row>
    <row r="106" spans="1:70" x14ac:dyDescent="0.3">
      <c r="A106" t="str">
        <f>Sheet1!B106</f>
        <v>03/01 10:59</v>
      </c>
      <c r="C106" s="7">
        <f>IF(AND(C105&gt;0,C105&lt;&gt;"wait"),C105,IF(AND(AOHL!$E106=0,C105&lt;&gt;"wait"),0,IF(OR(C105="wait",AOHL!$E106=1),IF(AND('WMp0-100'!Q107&gt;Sheet1!$E107,'WMp0-100'!Q107&lt;Sheet1!$D107),'WMp0-100'!Q107,"wait"),"wait")))</f>
        <v>0</v>
      </c>
      <c r="D106" s="7">
        <f t="shared" si="33"/>
        <v>0</v>
      </c>
      <c r="E106" s="7">
        <f>IF(AND(E105&gt;0,E105&lt;&gt;"wait"),E105,IF(AND(AOHL!$E106=0,E105&lt;&gt;"wait"),0,IF(OR(E105="wait",AOHL!$E106=1),IF(AND('WMp0-100'!R107&gt;Sheet1!$E107,'WMp0-100'!R107&lt;Sheet1!$D107),'WMp0-100'!R107,"wait"),"wait")))</f>
        <v>0</v>
      </c>
      <c r="F106" s="7">
        <f t="shared" si="34"/>
        <v>0</v>
      </c>
      <c r="G106" s="7">
        <f>IF(AND(G105&gt;0,G105&lt;&gt;"wait"),G105,IF(AND(AOHL!$E106=0,G105&lt;&gt;"wait"),0,IF(OR(G105="wait",AOHL!$E106=1),IF(AND('WMp0-100'!S107&gt;Sheet1!$E107,'WMp0-100'!S107&lt;Sheet1!$D107),'WMp0-100'!S107,"wait"),"wait")))</f>
        <v>0</v>
      </c>
      <c r="H106" s="7">
        <f t="shared" si="35"/>
        <v>0</v>
      </c>
      <c r="I106" s="7">
        <f>IF(AND(I105&gt;0,I105&lt;&gt;"wait"),I105,IF(AND(AOHL!$E106=0,I105&lt;&gt;"wait"),0,IF(OR(I105="wait",AOHL!$E106=1),IF(AND('WMp0-100'!T107&gt;Sheet1!$E107,'WMp0-100'!T107&lt;Sheet1!$D107),'WMp0-100'!T107,"wait"),"wait")))</f>
        <v>0</v>
      </c>
      <c r="J106" s="7">
        <f t="shared" si="36"/>
        <v>0</v>
      </c>
      <c r="K106" s="7">
        <f>IF(AND(K105&gt;0,K105&lt;&gt;"wait"),K105,IF(AND(AOHL!$E106=0,K105&lt;&gt;"wait"),0,IF(OR(K105="wait",AOHL!$E106=1),IF(AND('WMp0-100'!U107&gt;Sheet1!$E107,'WMp0-100'!U107&lt;Sheet1!$D107),'WMp0-100'!U107,"wait"),"wait")))</f>
        <v>0</v>
      </c>
      <c r="L106" s="7">
        <f t="shared" si="37"/>
        <v>0</v>
      </c>
      <c r="M106" s="7">
        <f>IF(AND(M105&gt;0,M105&lt;&gt;"wait"),M105,IF(AND(AOHL!$E106=0,M105&lt;&gt;"wait"),0,IF(OR(M105="wait",AOHL!$E106=1),IF(AND('WMp0-100'!V107&gt;Sheet1!$E107,'WMp0-100'!V107&lt;Sheet1!$D107),'WMp0-100'!V107,"wait"),"wait")))</f>
        <v>0</v>
      </c>
      <c r="N106" s="7">
        <f t="shared" si="38"/>
        <v>0</v>
      </c>
      <c r="O106" s="7">
        <f>IF(AND(O105&gt;0,O105&lt;&gt;"wait"),O105,IF(AND(AOHL!$E106=0,O105&lt;&gt;"wait"),0,IF(OR(O105="wait",AOHL!$E106=1),IF(AND('WMp0-100'!W107&gt;Sheet1!$E107,'WMp0-100'!W107&lt;Sheet1!$D107),'WMp0-100'!W107,"wait"),"wait")))</f>
        <v>0</v>
      </c>
      <c r="P106" s="7">
        <f t="shared" si="39"/>
        <v>0</v>
      </c>
      <c r="Q106" s="7">
        <f>IF(AND(Q105&gt;0,Q105&lt;&gt;"wait"),Q105,IF(AND(AOHL!$E106=0,Q105&lt;&gt;"wait"),0,IF(OR(Q105="wait",AOHL!$E106=1),IF(AND('WMp0-100'!X107&gt;Sheet1!$E107,'WMp0-100'!X107&lt;Sheet1!$D107),'WMp0-100'!X107,"wait"),"wait")))</f>
        <v>0</v>
      </c>
      <c r="R106" s="7">
        <f t="shared" si="40"/>
        <v>0</v>
      </c>
      <c r="S106" s="7">
        <f>IF(AND(S105&gt;0,S105&lt;&gt;"wait"),S105,IF(AND(AOHL!$E106=0,S105&lt;&gt;"wait"),0,IF(OR(S105="wait",AOHL!$E106=1),IF(AND('WMp0-100'!Y107&gt;Sheet1!$E107,'WMp0-100'!Y107&lt;Sheet1!$D107),'WMp0-100'!Y107,"wait"),"wait")))</f>
        <v>0</v>
      </c>
      <c r="T106" s="7">
        <f t="shared" si="41"/>
        <v>0</v>
      </c>
      <c r="U106" s="7">
        <f>IF(AND(U105&gt;0,U105&lt;&gt;"wait"),U105,IF(AND(AOHL!$E106=0,U105&lt;&gt;"wait"),0,IF(OR(U105="wait",AOHL!$E106=1),IF(AND('WMp0-100'!Z107&gt;Sheet1!$E107,'WMp0-100'!Z107&lt;Sheet1!$D107),'WMp0-100'!Z107,"wait"),"wait")))</f>
        <v>0</v>
      </c>
      <c r="V106" s="7">
        <f t="shared" si="42"/>
        <v>0</v>
      </c>
      <c r="W106" s="7">
        <f>IF(AND(W105&gt;0,W105&lt;&gt;"wait"),W105,IF(AND(AOHL!$E106=0,W105&lt;&gt;"wait"),0,IF(OR(W105="wait",AOHL!$E106=1),IF(AND('WMp0-100'!AA107&gt;Sheet1!$E107,'WMp0-100'!AA107&lt;Sheet1!$D107),'WMp0-100'!AA107,"wait"),"wait")))</f>
        <v>0</v>
      </c>
      <c r="X106" s="7">
        <f t="shared" si="43"/>
        <v>0</v>
      </c>
      <c r="Z106" s="7">
        <f>IF(AND(Z105&gt;0,Z105&lt;&gt;"wait"),Z105,IF(AND(AOHL!$F106=0,Z105&lt;&gt;"wait"),0,IF(OR(Z105="wait",AOHL!$F106=1),IF(AND('WMp0-100'!AC107&gt;Sheet1!$E107,'WMp0-100'!AC107&lt;Sheet1!$D107),'WMp0-100'!AC107,"wait"),"wait")))</f>
        <v>0</v>
      </c>
      <c r="AA106" s="7">
        <f t="shared" si="44"/>
        <v>0</v>
      </c>
      <c r="AB106" s="7">
        <f>IF(AND(AB105&gt;0,AB105&lt;&gt;"wait"),AB105,IF(AND(AOHL!$F106=0,AB105&lt;&gt;"wait"),0,IF(OR(AB105="wait",AOHL!$F106=1),IF(AND('WMp0-100'!AD107&gt;Sheet1!$E107,'WMp0-100'!AD107&lt;Sheet1!$D107),'WMp0-100'!AD107,"wait"),"wait")))</f>
        <v>0</v>
      </c>
      <c r="AC106" s="7">
        <f t="shared" si="45"/>
        <v>0</v>
      </c>
      <c r="AD106" s="7">
        <f>IF(AND(AD105&gt;0,AD105&lt;&gt;"wait"),AD105,IF(AND(AOHL!$F106=0,AD105&lt;&gt;"wait"),0,IF(OR(AD105="wait",AOHL!$F106=1),IF(AND('WMp0-100'!AE107&gt;Sheet1!$E107,'WMp0-100'!AE107&lt;Sheet1!$D107),'WMp0-100'!AE107,"wait"),"wait")))</f>
        <v>0</v>
      </c>
      <c r="AE106" s="7">
        <f t="shared" si="46"/>
        <v>0</v>
      </c>
      <c r="AF106" s="7">
        <f>IF(AND(AF105&gt;0,AF105&lt;&gt;"wait"),AF105,IF(AND(AOHL!$F106=0,AF105&lt;&gt;"wait"),0,IF(OR(AF105="wait",AOHL!$F106=1),IF(AND('WMp0-100'!AF107&gt;Sheet1!$E107,'WMp0-100'!AF107&lt;Sheet1!$D107),'WMp0-100'!AF107,"wait"),"wait")))</f>
        <v>0</v>
      </c>
      <c r="AG106" s="7">
        <f t="shared" si="47"/>
        <v>0</v>
      </c>
      <c r="AH106" s="7">
        <f>IF(AND(AH105&gt;0,AH105&lt;&gt;"wait"),AH105,IF(AND(AOHL!$F106=0,AH105&lt;&gt;"wait"),0,IF(OR(AH105="wait",AOHL!$F106=1),IF(AND('WMp0-100'!AG107&gt;Sheet1!$E107,'WMp0-100'!AG107&lt;Sheet1!$D107),'WMp0-100'!AG107,"wait"),"wait")))</f>
        <v>0</v>
      </c>
      <c r="AI106" s="7">
        <f t="shared" si="48"/>
        <v>0</v>
      </c>
      <c r="AJ106" s="7">
        <f>IF(AND(AJ105&gt;0,AJ105&lt;&gt;"wait"),AJ105,IF(AND(AOHL!$F106=0,AJ105&lt;&gt;"wait"),0,IF(OR(AJ105="wait",AOHL!$F106=1),IF(AND('WMp0-100'!AH107&gt;Sheet1!$E107,'WMp0-100'!AH107&lt;Sheet1!$D107),'WMp0-100'!AH107,"wait"),"wait")))</f>
        <v>0</v>
      </c>
      <c r="AK106" s="7">
        <f t="shared" si="49"/>
        <v>0</v>
      </c>
      <c r="AL106" s="7">
        <f>IF(AND(AL105&gt;0,AL105&lt;&gt;"wait"),AL105,IF(AND(AOHL!$F106=0,AL105&lt;&gt;"wait"),0,IF(OR(AL105="wait",AOHL!$F106=1),IF(AND('WMp0-100'!AI107&gt;Sheet1!$E107,'WMp0-100'!AI107&lt;Sheet1!$D107),'WMp0-100'!AI107,"wait"),"wait")))</f>
        <v>0</v>
      </c>
      <c r="AM106" s="7">
        <f t="shared" si="50"/>
        <v>0</v>
      </c>
      <c r="AN106" s="7">
        <f>IF(AND(AN105&gt;0,AN105&lt;&gt;"wait"),AN105,IF(AND(AOHL!$F106=0,AN105&lt;&gt;"wait"),0,IF(OR(AN105="wait",AOHL!$F106=1),IF(AND('WMp0-100'!AJ107&gt;Sheet1!$E107,'WMp0-100'!AJ107&lt;Sheet1!$D107),'WMp0-100'!AJ107,"wait"),"wait")))</f>
        <v>0</v>
      </c>
      <c r="AO106" s="7">
        <f t="shared" si="51"/>
        <v>0</v>
      </c>
      <c r="AP106" s="7">
        <f>IF(AND(AP105&gt;0,AP105&lt;&gt;"wait"),AP105,IF(AND(AOHL!$F106=0,AP105&lt;&gt;"wait"),0,IF(OR(AP105="wait",AOHL!$F106=1),IF(AND('WMp0-100'!AK107&gt;Sheet1!$E107,'WMp0-100'!AK107&lt;Sheet1!$D107),'WMp0-100'!AK107,"wait"),"wait")))</f>
        <v>0</v>
      </c>
      <c r="AQ106" s="7">
        <f t="shared" si="52"/>
        <v>0</v>
      </c>
      <c r="AR106" s="7">
        <f>IF(AND(AR105&gt;0,AR105&lt;&gt;"wait"),AR105,IF(AND(AOHL!$F106=0,AR105&lt;&gt;"wait"),0,IF(OR(AR105="wait",AOHL!$F106=1),IF(AND('WMp0-100'!AL107&gt;Sheet1!$E107,'WMp0-100'!AL107&lt;Sheet1!$D107),'WMp0-100'!AL107,"wait"),"wait")))</f>
        <v>0</v>
      </c>
      <c r="AS106" s="7">
        <f t="shared" si="53"/>
        <v>0</v>
      </c>
      <c r="AT106" s="7">
        <f>IF(AND(AT105&gt;0,AT105&lt;&gt;"wait"),AT105,IF(AND(AOHL!$F106=0,AT105&lt;&gt;"wait"),0,IF(OR(AT105="wait",AOHL!$F106=1),IF(AND('WMp0-100'!AM107&gt;Sheet1!$E107,'WMp0-100'!AM107&lt;Sheet1!$D107),'WMp0-100'!AM107,"wait"),"wait")))</f>
        <v>0</v>
      </c>
      <c r="AU106" s="7">
        <f t="shared" si="54"/>
        <v>0</v>
      </c>
      <c r="AV106" s="7"/>
      <c r="AW106" s="7">
        <f>IF(AND(AW105&gt;0,AW105&lt;&gt;"wait"),AW105,IF(AND(AOHL!$G106=0,AW105&lt;&gt;"wait"),0,IF(OR(AW105="wait",AOHL!$G106=1),IF(AND('WMp0-100'!AO107&gt;Sheet1!$E107,'WMp0-100'!AO107&lt;Sheet1!$D107),'WMp0-100'!AO107,"wait"),"wait")))</f>
        <v>0</v>
      </c>
      <c r="AX106" s="7">
        <f t="shared" si="55"/>
        <v>0</v>
      </c>
      <c r="AY106" s="7">
        <f>IF(AND(AY105&gt;0,AY105&lt;&gt;"wait"),AY105,IF(AND(AOHL!$G106=0,AY105&lt;&gt;"wait"),0,IF(OR(AY105="wait",AOHL!$G106=1),IF(AND('WMp0-100'!AP107&gt;Sheet1!$E107,'WMp0-100'!AP107&lt;Sheet1!$D107),'WMp0-100'!AP107,"wait"),"wait")))</f>
        <v>0</v>
      </c>
      <c r="AZ106" s="7">
        <f t="shared" si="56"/>
        <v>0</v>
      </c>
      <c r="BA106" s="7">
        <f>IF(AND(BA105&gt;0,BA105&lt;&gt;"wait"),BA105,IF(AND(AOHL!$G106=0,BA105&lt;&gt;"wait"),0,IF(OR(BA105="wait",AOHL!$G106=1),IF(AND('WMp0-100'!AQ107&gt;Sheet1!$E107,'WMp0-100'!AQ107&lt;Sheet1!$D107),'WMp0-100'!AQ107,"wait"),"wait")))</f>
        <v>0</v>
      </c>
      <c r="BB106" s="7">
        <f t="shared" si="57"/>
        <v>0</v>
      </c>
      <c r="BC106" s="7">
        <f>IF(AND(BC105&gt;0,BC105&lt;&gt;"wait"),BC105,IF(AND(AOHL!$G106=0,BC105&lt;&gt;"wait"),0,IF(OR(BC105="wait",AOHL!$G106=1),IF(AND('WMp0-100'!AR107&gt;Sheet1!$E107,'WMp0-100'!AR107&lt;Sheet1!$D107),'WMp0-100'!AR107,"wait"),"wait")))</f>
        <v>0</v>
      </c>
      <c r="BD106" s="7">
        <f t="shared" si="58"/>
        <v>0</v>
      </c>
      <c r="BE106" s="7">
        <f>IF(AND(BE105&gt;0,BE105&lt;&gt;"wait"),BE105,IF(AND(AOHL!$G106=0,BE105&lt;&gt;"wait"),0,IF(OR(BE105="wait",AOHL!$G106=1),IF(AND('WMp0-100'!AS107&gt;Sheet1!$E107,'WMp0-100'!AS107&lt;Sheet1!$D107),'WMp0-100'!AS107,"wait"),"wait")))</f>
        <v>0</v>
      </c>
      <c r="BF106" s="7">
        <f t="shared" si="59"/>
        <v>0</v>
      </c>
      <c r="BG106" s="7">
        <f>IF(AND(BG105&gt;0,BG105&lt;&gt;"wait"),BG105,IF(AND(AOHL!$G106=0,BG105&lt;&gt;"wait"),0,IF(OR(BG105="wait",AOHL!$G106=1),IF(AND('WMp0-100'!AT107&gt;Sheet1!$E107,'WMp0-100'!AT107&lt;Sheet1!$D107),'WMp0-100'!AT107,"wait"),"wait")))</f>
        <v>0</v>
      </c>
      <c r="BH106" s="7">
        <f t="shared" si="60"/>
        <v>0</v>
      </c>
      <c r="BI106" s="7">
        <f>IF(AND(BI105&gt;0,BI105&lt;&gt;"wait"),BI105,IF(AND(AOHL!$G106=0,BI105&lt;&gt;"wait"),0,IF(OR(BI105="wait",AOHL!$G106=1),IF(AND('WMp0-100'!AU107&gt;Sheet1!$E107,'WMp0-100'!AU107&lt;Sheet1!$D107),'WMp0-100'!AU107,"wait"),"wait")))</f>
        <v>0</v>
      </c>
      <c r="BJ106" s="7">
        <f t="shared" si="61"/>
        <v>0</v>
      </c>
      <c r="BK106" s="7">
        <f>IF(AND(BK105&gt;0,BK105&lt;&gt;"wait"),BK105,IF(AND(AOHL!$G106=0,BK105&lt;&gt;"wait"),0,IF(OR(BK105="wait",AOHL!$G106=1),IF(AND('WMp0-100'!AV107&gt;Sheet1!$E107,'WMp0-100'!AV107&lt;Sheet1!$D107),'WMp0-100'!AV107,"wait"),"wait")))</f>
        <v>0</v>
      </c>
      <c r="BL106" s="7">
        <f t="shared" si="62"/>
        <v>0</v>
      </c>
      <c r="BM106" s="7">
        <f>IF(AND(BM105&gt;0,BM105&lt;&gt;"wait"),BM105,IF(AND(AOHL!$G106=0,BM105&lt;&gt;"wait"),0,IF(OR(BM105="wait",AOHL!$G106=1),IF(AND('WMp0-100'!AW107&gt;Sheet1!$E107,'WMp0-100'!AW107&lt;Sheet1!$D107),'WMp0-100'!AW107,"wait"),"wait")))</f>
        <v>0</v>
      </c>
      <c r="BN106" s="7">
        <f t="shared" si="63"/>
        <v>0</v>
      </c>
      <c r="BO106" s="7">
        <f>IF(AND(BO105&gt;0,BO105&lt;&gt;"wait"),BO105,IF(AND(AOHL!$G106=0,BO105&lt;&gt;"wait"),0,IF(OR(BO105="wait",AOHL!$G106=1),IF(AND('WMp0-100'!AX107&gt;Sheet1!$E107,'WMp0-100'!AX107&lt;Sheet1!$D107),'WMp0-100'!AX107,"wait"),"wait")))</f>
        <v>0</v>
      </c>
      <c r="BP106" s="7">
        <f t="shared" si="64"/>
        <v>0</v>
      </c>
      <c r="BQ106" s="7">
        <f>IF(AND(BQ105&gt;0,BQ105&lt;&gt;"wait"),BQ105,IF(AND(AOHL!$G106=0,BQ105&lt;&gt;"wait"),0,IF(OR(BQ105="wait",AOHL!$G106=1),IF(AND('WMp0-100'!AY107&gt;Sheet1!$E107,'WMp0-100'!AY107&lt;Sheet1!$D107),'WMp0-100'!AY107,"wait"),"wait")))</f>
        <v>0</v>
      </c>
      <c r="BR106" s="7">
        <f t="shared" si="65"/>
        <v>0</v>
      </c>
    </row>
    <row r="107" spans="1:70" x14ac:dyDescent="0.3">
      <c r="A107" t="str">
        <f>Sheet1!B107</f>
        <v>03/01 11:00</v>
      </c>
      <c r="C107" s="7">
        <f>IF(AND(C106&gt;0,C106&lt;&gt;"wait"),C106,IF(AND(AOHL!$E107=0,C106&lt;&gt;"wait"),0,IF(OR(C106="wait",AOHL!$E107=1),IF(AND('WMp0-100'!Q108&gt;Sheet1!$E108,'WMp0-100'!Q108&lt;Sheet1!$D108),'WMp0-100'!Q108,"wait"),"wait")))</f>
        <v>0</v>
      </c>
      <c r="D107" s="7">
        <f t="shared" si="33"/>
        <v>0</v>
      </c>
      <c r="E107" s="7">
        <f>IF(AND(E106&gt;0,E106&lt;&gt;"wait"),E106,IF(AND(AOHL!$E107=0,E106&lt;&gt;"wait"),0,IF(OR(E106="wait",AOHL!$E107=1),IF(AND('WMp0-100'!R108&gt;Sheet1!$E108,'WMp0-100'!R108&lt;Sheet1!$D108),'WMp0-100'!R108,"wait"),"wait")))</f>
        <v>0</v>
      </c>
      <c r="F107" s="7">
        <f t="shared" si="34"/>
        <v>0</v>
      </c>
      <c r="G107" s="7">
        <f>IF(AND(G106&gt;0,G106&lt;&gt;"wait"),G106,IF(AND(AOHL!$E107=0,G106&lt;&gt;"wait"),0,IF(OR(G106="wait",AOHL!$E107=1),IF(AND('WMp0-100'!S108&gt;Sheet1!$E108,'WMp0-100'!S108&lt;Sheet1!$D108),'WMp0-100'!S108,"wait"),"wait")))</f>
        <v>0</v>
      </c>
      <c r="H107" s="7">
        <f t="shared" si="35"/>
        <v>0</v>
      </c>
      <c r="I107" s="7">
        <f>IF(AND(I106&gt;0,I106&lt;&gt;"wait"),I106,IF(AND(AOHL!$E107=0,I106&lt;&gt;"wait"),0,IF(OR(I106="wait",AOHL!$E107=1),IF(AND('WMp0-100'!T108&gt;Sheet1!$E108,'WMp0-100'!T108&lt;Sheet1!$D108),'WMp0-100'!T108,"wait"),"wait")))</f>
        <v>0</v>
      </c>
      <c r="J107" s="7">
        <f t="shared" si="36"/>
        <v>0</v>
      </c>
      <c r="K107" s="7">
        <f>IF(AND(K106&gt;0,K106&lt;&gt;"wait"),K106,IF(AND(AOHL!$E107=0,K106&lt;&gt;"wait"),0,IF(OR(K106="wait",AOHL!$E107=1),IF(AND('WMp0-100'!U108&gt;Sheet1!$E108,'WMp0-100'!U108&lt;Sheet1!$D108),'WMp0-100'!U108,"wait"),"wait")))</f>
        <v>0</v>
      </c>
      <c r="L107" s="7">
        <f t="shared" si="37"/>
        <v>0</v>
      </c>
      <c r="M107" s="7">
        <f>IF(AND(M106&gt;0,M106&lt;&gt;"wait"),M106,IF(AND(AOHL!$E107=0,M106&lt;&gt;"wait"),0,IF(OR(M106="wait",AOHL!$E107=1),IF(AND('WMp0-100'!V108&gt;Sheet1!$E108,'WMp0-100'!V108&lt;Sheet1!$D108),'WMp0-100'!V108,"wait"),"wait")))</f>
        <v>0</v>
      </c>
      <c r="N107" s="7">
        <f t="shared" si="38"/>
        <v>0</v>
      </c>
      <c r="O107" s="7">
        <f>IF(AND(O106&gt;0,O106&lt;&gt;"wait"),O106,IF(AND(AOHL!$E107=0,O106&lt;&gt;"wait"),0,IF(OR(O106="wait",AOHL!$E107=1),IF(AND('WMp0-100'!W108&gt;Sheet1!$E108,'WMp0-100'!W108&lt;Sheet1!$D108),'WMp0-100'!W108,"wait"),"wait")))</f>
        <v>0</v>
      </c>
      <c r="P107" s="7">
        <f t="shared" si="39"/>
        <v>0</v>
      </c>
      <c r="Q107" s="7">
        <f>IF(AND(Q106&gt;0,Q106&lt;&gt;"wait"),Q106,IF(AND(AOHL!$E107=0,Q106&lt;&gt;"wait"),0,IF(OR(Q106="wait",AOHL!$E107=1),IF(AND('WMp0-100'!X108&gt;Sheet1!$E108,'WMp0-100'!X108&lt;Sheet1!$D108),'WMp0-100'!X108,"wait"),"wait")))</f>
        <v>0</v>
      </c>
      <c r="R107" s="7">
        <f t="shared" si="40"/>
        <v>0</v>
      </c>
      <c r="S107" s="7">
        <f>IF(AND(S106&gt;0,S106&lt;&gt;"wait"),S106,IF(AND(AOHL!$E107=0,S106&lt;&gt;"wait"),0,IF(OR(S106="wait",AOHL!$E107=1),IF(AND('WMp0-100'!Y108&gt;Sheet1!$E108,'WMp0-100'!Y108&lt;Sheet1!$D108),'WMp0-100'!Y108,"wait"),"wait")))</f>
        <v>0</v>
      </c>
      <c r="T107" s="7">
        <f t="shared" si="41"/>
        <v>0</v>
      </c>
      <c r="U107" s="7">
        <f>IF(AND(U106&gt;0,U106&lt;&gt;"wait"),U106,IF(AND(AOHL!$E107=0,U106&lt;&gt;"wait"),0,IF(OR(U106="wait",AOHL!$E107=1),IF(AND('WMp0-100'!Z108&gt;Sheet1!$E108,'WMp0-100'!Z108&lt;Sheet1!$D108),'WMp0-100'!Z108,"wait"),"wait")))</f>
        <v>0</v>
      </c>
      <c r="V107" s="7">
        <f t="shared" si="42"/>
        <v>0</v>
      </c>
      <c r="W107" s="7">
        <f>IF(AND(W106&gt;0,W106&lt;&gt;"wait"),W106,IF(AND(AOHL!$E107=0,W106&lt;&gt;"wait"),0,IF(OR(W106="wait",AOHL!$E107=1),IF(AND('WMp0-100'!AA108&gt;Sheet1!$E108,'WMp0-100'!AA108&lt;Sheet1!$D108),'WMp0-100'!AA108,"wait"),"wait")))</f>
        <v>0</v>
      </c>
      <c r="X107" s="7">
        <f t="shared" si="43"/>
        <v>0</v>
      </c>
      <c r="Z107" s="7">
        <f>IF(AND(Z106&gt;0,Z106&lt;&gt;"wait"),Z106,IF(AND(AOHL!$F107=0,Z106&lt;&gt;"wait"),0,IF(OR(Z106="wait",AOHL!$F107=1),IF(AND('WMp0-100'!AC108&gt;Sheet1!$E108,'WMp0-100'!AC108&lt;Sheet1!$D108),'WMp0-100'!AC108,"wait"),"wait")))</f>
        <v>0</v>
      </c>
      <c r="AA107" s="7">
        <f t="shared" si="44"/>
        <v>0</v>
      </c>
      <c r="AB107" s="7">
        <f>IF(AND(AB106&gt;0,AB106&lt;&gt;"wait"),AB106,IF(AND(AOHL!$F107=0,AB106&lt;&gt;"wait"),0,IF(OR(AB106="wait",AOHL!$F107=1),IF(AND('WMp0-100'!AD108&gt;Sheet1!$E108,'WMp0-100'!AD108&lt;Sheet1!$D108),'WMp0-100'!AD108,"wait"),"wait")))</f>
        <v>0</v>
      </c>
      <c r="AC107" s="7">
        <f t="shared" si="45"/>
        <v>0</v>
      </c>
      <c r="AD107" s="7">
        <f>IF(AND(AD106&gt;0,AD106&lt;&gt;"wait"),AD106,IF(AND(AOHL!$F107=0,AD106&lt;&gt;"wait"),0,IF(OR(AD106="wait",AOHL!$F107=1),IF(AND('WMp0-100'!AE108&gt;Sheet1!$E108,'WMp0-100'!AE108&lt;Sheet1!$D108),'WMp0-100'!AE108,"wait"),"wait")))</f>
        <v>0</v>
      </c>
      <c r="AE107" s="7">
        <f t="shared" si="46"/>
        <v>0</v>
      </c>
      <c r="AF107" s="7">
        <f>IF(AND(AF106&gt;0,AF106&lt;&gt;"wait"),AF106,IF(AND(AOHL!$F107=0,AF106&lt;&gt;"wait"),0,IF(OR(AF106="wait",AOHL!$F107=1),IF(AND('WMp0-100'!AF108&gt;Sheet1!$E108,'WMp0-100'!AF108&lt;Sheet1!$D108),'WMp0-100'!AF108,"wait"),"wait")))</f>
        <v>0</v>
      </c>
      <c r="AG107" s="7">
        <f t="shared" si="47"/>
        <v>0</v>
      </c>
      <c r="AH107" s="7">
        <f>IF(AND(AH106&gt;0,AH106&lt;&gt;"wait"),AH106,IF(AND(AOHL!$F107=0,AH106&lt;&gt;"wait"),0,IF(OR(AH106="wait",AOHL!$F107=1),IF(AND('WMp0-100'!AG108&gt;Sheet1!$E108,'WMp0-100'!AG108&lt;Sheet1!$D108),'WMp0-100'!AG108,"wait"),"wait")))</f>
        <v>0</v>
      </c>
      <c r="AI107" s="7">
        <f t="shared" si="48"/>
        <v>0</v>
      </c>
      <c r="AJ107" s="7">
        <f>IF(AND(AJ106&gt;0,AJ106&lt;&gt;"wait"),AJ106,IF(AND(AOHL!$F107=0,AJ106&lt;&gt;"wait"),0,IF(OR(AJ106="wait",AOHL!$F107=1),IF(AND('WMp0-100'!AH108&gt;Sheet1!$E108,'WMp0-100'!AH108&lt;Sheet1!$D108),'WMp0-100'!AH108,"wait"),"wait")))</f>
        <v>0</v>
      </c>
      <c r="AK107" s="7">
        <f t="shared" si="49"/>
        <v>0</v>
      </c>
      <c r="AL107" s="7">
        <f>IF(AND(AL106&gt;0,AL106&lt;&gt;"wait"),AL106,IF(AND(AOHL!$F107=0,AL106&lt;&gt;"wait"),0,IF(OR(AL106="wait",AOHL!$F107=1),IF(AND('WMp0-100'!AI108&gt;Sheet1!$E108,'WMp0-100'!AI108&lt;Sheet1!$D108),'WMp0-100'!AI108,"wait"),"wait")))</f>
        <v>0</v>
      </c>
      <c r="AM107" s="7">
        <f t="shared" si="50"/>
        <v>0</v>
      </c>
      <c r="AN107" s="7">
        <f>IF(AND(AN106&gt;0,AN106&lt;&gt;"wait"),AN106,IF(AND(AOHL!$F107=0,AN106&lt;&gt;"wait"),0,IF(OR(AN106="wait",AOHL!$F107=1),IF(AND('WMp0-100'!AJ108&gt;Sheet1!$E108,'WMp0-100'!AJ108&lt;Sheet1!$D108),'WMp0-100'!AJ108,"wait"),"wait")))</f>
        <v>0</v>
      </c>
      <c r="AO107" s="7">
        <f t="shared" si="51"/>
        <v>0</v>
      </c>
      <c r="AP107" s="7">
        <f>IF(AND(AP106&gt;0,AP106&lt;&gt;"wait"),AP106,IF(AND(AOHL!$F107=0,AP106&lt;&gt;"wait"),0,IF(OR(AP106="wait",AOHL!$F107=1),IF(AND('WMp0-100'!AK108&gt;Sheet1!$E108,'WMp0-100'!AK108&lt;Sheet1!$D108),'WMp0-100'!AK108,"wait"),"wait")))</f>
        <v>0</v>
      </c>
      <c r="AQ107" s="7">
        <f t="shared" si="52"/>
        <v>0</v>
      </c>
      <c r="AR107" s="7">
        <f>IF(AND(AR106&gt;0,AR106&lt;&gt;"wait"),AR106,IF(AND(AOHL!$F107=0,AR106&lt;&gt;"wait"),0,IF(OR(AR106="wait",AOHL!$F107=1),IF(AND('WMp0-100'!AL108&gt;Sheet1!$E108,'WMp0-100'!AL108&lt;Sheet1!$D108),'WMp0-100'!AL108,"wait"),"wait")))</f>
        <v>0</v>
      </c>
      <c r="AS107" s="7">
        <f t="shared" si="53"/>
        <v>0</v>
      </c>
      <c r="AT107" s="7">
        <f>IF(AND(AT106&gt;0,AT106&lt;&gt;"wait"),AT106,IF(AND(AOHL!$F107=0,AT106&lt;&gt;"wait"),0,IF(OR(AT106="wait",AOHL!$F107=1),IF(AND('WMp0-100'!AM108&gt;Sheet1!$E108,'WMp0-100'!AM108&lt;Sheet1!$D108),'WMp0-100'!AM108,"wait"),"wait")))</f>
        <v>0</v>
      </c>
      <c r="AU107" s="7">
        <f t="shared" si="54"/>
        <v>0</v>
      </c>
      <c r="AV107" s="7"/>
      <c r="AW107" s="7">
        <f>IF(AND(AW106&gt;0,AW106&lt;&gt;"wait"),AW106,IF(AND(AOHL!$G107=0,AW106&lt;&gt;"wait"),0,IF(OR(AW106="wait",AOHL!$G107=1),IF(AND('WMp0-100'!AO108&gt;Sheet1!$E108,'WMp0-100'!AO108&lt;Sheet1!$D108),'WMp0-100'!AO108,"wait"),"wait")))</f>
        <v>0</v>
      </c>
      <c r="AX107" s="7">
        <f t="shared" si="55"/>
        <v>0</v>
      </c>
      <c r="AY107" s="7">
        <f>IF(AND(AY106&gt;0,AY106&lt;&gt;"wait"),AY106,IF(AND(AOHL!$G107=0,AY106&lt;&gt;"wait"),0,IF(OR(AY106="wait",AOHL!$G107=1),IF(AND('WMp0-100'!AP108&gt;Sheet1!$E108,'WMp0-100'!AP108&lt;Sheet1!$D108),'WMp0-100'!AP108,"wait"),"wait")))</f>
        <v>0</v>
      </c>
      <c r="AZ107" s="7">
        <f t="shared" si="56"/>
        <v>0</v>
      </c>
      <c r="BA107" s="7">
        <f>IF(AND(BA106&gt;0,BA106&lt;&gt;"wait"),BA106,IF(AND(AOHL!$G107=0,BA106&lt;&gt;"wait"),0,IF(OR(BA106="wait",AOHL!$G107=1),IF(AND('WMp0-100'!AQ108&gt;Sheet1!$E108,'WMp0-100'!AQ108&lt;Sheet1!$D108),'WMp0-100'!AQ108,"wait"),"wait")))</f>
        <v>0</v>
      </c>
      <c r="BB107" s="7">
        <f t="shared" si="57"/>
        <v>0</v>
      </c>
      <c r="BC107" s="7">
        <f>IF(AND(BC106&gt;0,BC106&lt;&gt;"wait"),BC106,IF(AND(AOHL!$G107=0,BC106&lt;&gt;"wait"),0,IF(OR(BC106="wait",AOHL!$G107=1),IF(AND('WMp0-100'!AR108&gt;Sheet1!$E108,'WMp0-100'!AR108&lt;Sheet1!$D108),'WMp0-100'!AR108,"wait"),"wait")))</f>
        <v>0</v>
      </c>
      <c r="BD107" s="7">
        <f t="shared" si="58"/>
        <v>0</v>
      </c>
      <c r="BE107" s="7">
        <f>IF(AND(BE106&gt;0,BE106&lt;&gt;"wait"),BE106,IF(AND(AOHL!$G107=0,BE106&lt;&gt;"wait"),0,IF(OR(BE106="wait",AOHL!$G107=1),IF(AND('WMp0-100'!AS108&gt;Sheet1!$E108,'WMp0-100'!AS108&lt;Sheet1!$D108),'WMp0-100'!AS108,"wait"),"wait")))</f>
        <v>0</v>
      </c>
      <c r="BF107" s="7">
        <f t="shared" si="59"/>
        <v>0</v>
      </c>
      <c r="BG107" s="7">
        <f>IF(AND(BG106&gt;0,BG106&lt;&gt;"wait"),BG106,IF(AND(AOHL!$G107=0,BG106&lt;&gt;"wait"),0,IF(OR(BG106="wait",AOHL!$G107=1),IF(AND('WMp0-100'!AT108&gt;Sheet1!$E108,'WMp0-100'!AT108&lt;Sheet1!$D108),'WMp0-100'!AT108,"wait"),"wait")))</f>
        <v>0</v>
      </c>
      <c r="BH107" s="7">
        <f t="shared" si="60"/>
        <v>0</v>
      </c>
      <c r="BI107" s="7">
        <f>IF(AND(BI106&gt;0,BI106&lt;&gt;"wait"),BI106,IF(AND(AOHL!$G107=0,BI106&lt;&gt;"wait"),0,IF(OR(BI106="wait",AOHL!$G107=1),IF(AND('WMp0-100'!AU108&gt;Sheet1!$E108,'WMp0-100'!AU108&lt;Sheet1!$D108),'WMp0-100'!AU108,"wait"),"wait")))</f>
        <v>0</v>
      </c>
      <c r="BJ107" s="7">
        <f t="shared" si="61"/>
        <v>0</v>
      </c>
      <c r="BK107" s="7">
        <f>IF(AND(BK106&gt;0,BK106&lt;&gt;"wait"),BK106,IF(AND(AOHL!$G107=0,BK106&lt;&gt;"wait"),0,IF(OR(BK106="wait",AOHL!$G107=1),IF(AND('WMp0-100'!AV108&gt;Sheet1!$E108,'WMp0-100'!AV108&lt;Sheet1!$D108),'WMp0-100'!AV108,"wait"),"wait")))</f>
        <v>0</v>
      </c>
      <c r="BL107" s="7">
        <f t="shared" si="62"/>
        <v>0</v>
      </c>
      <c r="BM107" s="7">
        <f>IF(AND(BM106&gt;0,BM106&lt;&gt;"wait"),BM106,IF(AND(AOHL!$G107=0,BM106&lt;&gt;"wait"),0,IF(OR(BM106="wait",AOHL!$G107=1),IF(AND('WMp0-100'!AW108&gt;Sheet1!$E108,'WMp0-100'!AW108&lt;Sheet1!$D108),'WMp0-100'!AW108,"wait"),"wait")))</f>
        <v>0</v>
      </c>
      <c r="BN107" s="7">
        <f t="shared" si="63"/>
        <v>0</v>
      </c>
      <c r="BO107" s="7">
        <f>IF(AND(BO106&gt;0,BO106&lt;&gt;"wait"),BO106,IF(AND(AOHL!$G107=0,BO106&lt;&gt;"wait"),0,IF(OR(BO106="wait",AOHL!$G107=1),IF(AND('WMp0-100'!AX108&gt;Sheet1!$E108,'WMp0-100'!AX108&lt;Sheet1!$D108),'WMp0-100'!AX108,"wait"),"wait")))</f>
        <v>0</v>
      </c>
      <c r="BP107" s="7">
        <f t="shared" si="64"/>
        <v>0</v>
      </c>
      <c r="BQ107" s="7">
        <f>IF(AND(BQ106&gt;0,BQ106&lt;&gt;"wait"),BQ106,IF(AND(AOHL!$G107=0,BQ106&lt;&gt;"wait"),0,IF(OR(BQ106="wait",AOHL!$G107=1),IF(AND('WMp0-100'!AY108&gt;Sheet1!$E108,'WMp0-100'!AY108&lt;Sheet1!$D108),'WMp0-100'!AY108,"wait"),"wait")))</f>
        <v>0</v>
      </c>
      <c r="BR107" s="7">
        <f t="shared" si="65"/>
        <v>0</v>
      </c>
    </row>
    <row r="108" spans="1:70" x14ac:dyDescent="0.3">
      <c r="A108" t="str">
        <f>Sheet1!B108</f>
        <v>03/01 11:01</v>
      </c>
      <c r="C108" s="7">
        <f>IF(AND(C107&gt;0,C107&lt;&gt;"wait"),C107,IF(AND(AOHL!$E108=0,C107&lt;&gt;"wait"),0,IF(OR(C107="wait",AOHL!$E108=1),IF(AND('WMp0-100'!Q109&gt;Sheet1!$E109,'WMp0-100'!Q109&lt;Sheet1!$D109),'WMp0-100'!Q109,"wait"),"wait")))</f>
        <v>0</v>
      </c>
      <c r="D108" s="7">
        <f t="shared" si="33"/>
        <v>0</v>
      </c>
      <c r="E108" s="7">
        <f>IF(AND(E107&gt;0,E107&lt;&gt;"wait"),E107,IF(AND(AOHL!$E108=0,E107&lt;&gt;"wait"),0,IF(OR(E107="wait",AOHL!$E108=1),IF(AND('WMp0-100'!R109&gt;Sheet1!$E109,'WMp0-100'!R109&lt;Sheet1!$D109),'WMp0-100'!R109,"wait"),"wait")))</f>
        <v>0</v>
      </c>
      <c r="F108" s="7">
        <f t="shared" si="34"/>
        <v>0</v>
      </c>
      <c r="G108" s="7">
        <f>IF(AND(G107&gt;0,G107&lt;&gt;"wait"),G107,IF(AND(AOHL!$E108=0,G107&lt;&gt;"wait"),0,IF(OR(G107="wait",AOHL!$E108=1),IF(AND('WMp0-100'!S109&gt;Sheet1!$E109,'WMp0-100'!S109&lt;Sheet1!$D109),'WMp0-100'!S109,"wait"),"wait")))</f>
        <v>0</v>
      </c>
      <c r="H108" s="7">
        <f t="shared" si="35"/>
        <v>0</v>
      </c>
      <c r="I108" s="7">
        <f>IF(AND(I107&gt;0,I107&lt;&gt;"wait"),I107,IF(AND(AOHL!$E108=0,I107&lt;&gt;"wait"),0,IF(OR(I107="wait",AOHL!$E108=1),IF(AND('WMp0-100'!T109&gt;Sheet1!$E109,'WMp0-100'!T109&lt;Sheet1!$D109),'WMp0-100'!T109,"wait"),"wait")))</f>
        <v>0</v>
      </c>
      <c r="J108" s="7">
        <f t="shared" si="36"/>
        <v>0</v>
      </c>
      <c r="K108" s="7">
        <f>IF(AND(K107&gt;0,K107&lt;&gt;"wait"),K107,IF(AND(AOHL!$E108=0,K107&lt;&gt;"wait"),0,IF(OR(K107="wait",AOHL!$E108=1),IF(AND('WMp0-100'!U109&gt;Sheet1!$E109,'WMp0-100'!U109&lt;Sheet1!$D109),'WMp0-100'!U109,"wait"),"wait")))</f>
        <v>0</v>
      </c>
      <c r="L108" s="7">
        <f t="shared" si="37"/>
        <v>0</v>
      </c>
      <c r="M108" s="7">
        <f>IF(AND(M107&gt;0,M107&lt;&gt;"wait"),M107,IF(AND(AOHL!$E108=0,M107&lt;&gt;"wait"),0,IF(OR(M107="wait",AOHL!$E108=1),IF(AND('WMp0-100'!V109&gt;Sheet1!$E109,'WMp0-100'!V109&lt;Sheet1!$D109),'WMp0-100'!V109,"wait"),"wait")))</f>
        <v>0</v>
      </c>
      <c r="N108" s="7">
        <f t="shared" si="38"/>
        <v>0</v>
      </c>
      <c r="O108" s="7">
        <f>IF(AND(O107&gt;0,O107&lt;&gt;"wait"),O107,IF(AND(AOHL!$E108=0,O107&lt;&gt;"wait"),0,IF(OR(O107="wait",AOHL!$E108=1),IF(AND('WMp0-100'!W109&gt;Sheet1!$E109,'WMp0-100'!W109&lt;Sheet1!$D109),'WMp0-100'!W109,"wait"),"wait")))</f>
        <v>0</v>
      </c>
      <c r="P108" s="7">
        <f t="shared" si="39"/>
        <v>0</v>
      </c>
      <c r="Q108" s="7">
        <f>IF(AND(Q107&gt;0,Q107&lt;&gt;"wait"),Q107,IF(AND(AOHL!$E108=0,Q107&lt;&gt;"wait"),0,IF(OR(Q107="wait",AOHL!$E108=1),IF(AND('WMp0-100'!X109&gt;Sheet1!$E109,'WMp0-100'!X109&lt;Sheet1!$D109),'WMp0-100'!X109,"wait"),"wait")))</f>
        <v>0</v>
      </c>
      <c r="R108" s="7">
        <f t="shared" si="40"/>
        <v>0</v>
      </c>
      <c r="S108" s="7">
        <f>IF(AND(S107&gt;0,S107&lt;&gt;"wait"),S107,IF(AND(AOHL!$E108=0,S107&lt;&gt;"wait"),0,IF(OR(S107="wait",AOHL!$E108=1),IF(AND('WMp0-100'!Y109&gt;Sheet1!$E109,'WMp0-100'!Y109&lt;Sheet1!$D109),'WMp0-100'!Y109,"wait"),"wait")))</f>
        <v>0</v>
      </c>
      <c r="T108" s="7">
        <f t="shared" si="41"/>
        <v>0</v>
      </c>
      <c r="U108" s="7">
        <f>IF(AND(U107&gt;0,U107&lt;&gt;"wait"),U107,IF(AND(AOHL!$E108=0,U107&lt;&gt;"wait"),0,IF(OR(U107="wait",AOHL!$E108=1),IF(AND('WMp0-100'!Z109&gt;Sheet1!$E109,'WMp0-100'!Z109&lt;Sheet1!$D109),'WMp0-100'!Z109,"wait"),"wait")))</f>
        <v>0</v>
      </c>
      <c r="V108" s="7">
        <f t="shared" si="42"/>
        <v>0</v>
      </c>
      <c r="W108" s="7">
        <f>IF(AND(W107&gt;0,W107&lt;&gt;"wait"),W107,IF(AND(AOHL!$E108=0,W107&lt;&gt;"wait"),0,IF(OR(W107="wait",AOHL!$E108=1),IF(AND('WMp0-100'!AA109&gt;Sheet1!$E109,'WMp0-100'!AA109&lt;Sheet1!$D109),'WMp0-100'!AA109,"wait"),"wait")))</f>
        <v>0</v>
      </c>
      <c r="X108" s="7">
        <f t="shared" si="43"/>
        <v>0</v>
      </c>
      <c r="Z108" s="7">
        <f>IF(AND(Z107&gt;0,Z107&lt;&gt;"wait"),Z107,IF(AND(AOHL!$F108=0,Z107&lt;&gt;"wait"),0,IF(OR(Z107="wait",AOHL!$F108=1),IF(AND('WMp0-100'!AC109&gt;Sheet1!$E109,'WMp0-100'!AC109&lt;Sheet1!$D109),'WMp0-100'!AC109,"wait"),"wait")))</f>
        <v>0</v>
      </c>
      <c r="AA108" s="7">
        <f t="shared" si="44"/>
        <v>0</v>
      </c>
      <c r="AB108" s="7">
        <f>IF(AND(AB107&gt;0,AB107&lt;&gt;"wait"),AB107,IF(AND(AOHL!$F108=0,AB107&lt;&gt;"wait"),0,IF(OR(AB107="wait",AOHL!$F108=1),IF(AND('WMp0-100'!AD109&gt;Sheet1!$E109,'WMp0-100'!AD109&lt;Sheet1!$D109),'WMp0-100'!AD109,"wait"),"wait")))</f>
        <v>0</v>
      </c>
      <c r="AC108" s="7">
        <f t="shared" si="45"/>
        <v>0</v>
      </c>
      <c r="AD108" s="7">
        <f>IF(AND(AD107&gt;0,AD107&lt;&gt;"wait"),AD107,IF(AND(AOHL!$F108=0,AD107&lt;&gt;"wait"),0,IF(OR(AD107="wait",AOHL!$F108=1),IF(AND('WMp0-100'!AE109&gt;Sheet1!$E109,'WMp0-100'!AE109&lt;Sheet1!$D109),'WMp0-100'!AE109,"wait"),"wait")))</f>
        <v>0</v>
      </c>
      <c r="AE108" s="7">
        <f t="shared" si="46"/>
        <v>0</v>
      </c>
      <c r="AF108" s="7">
        <f>IF(AND(AF107&gt;0,AF107&lt;&gt;"wait"),AF107,IF(AND(AOHL!$F108=0,AF107&lt;&gt;"wait"),0,IF(OR(AF107="wait",AOHL!$F108=1),IF(AND('WMp0-100'!AF109&gt;Sheet1!$E109,'WMp0-100'!AF109&lt;Sheet1!$D109),'WMp0-100'!AF109,"wait"),"wait")))</f>
        <v>0</v>
      </c>
      <c r="AG108" s="7">
        <f t="shared" si="47"/>
        <v>0</v>
      </c>
      <c r="AH108" s="7">
        <f>IF(AND(AH107&gt;0,AH107&lt;&gt;"wait"),AH107,IF(AND(AOHL!$F108=0,AH107&lt;&gt;"wait"),0,IF(OR(AH107="wait",AOHL!$F108=1),IF(AND('WMp0-100'!AG109&gt;Sheet1!$E109,'WMp0-100'!AG109&lt;Sheet1!$D109),'WMp0-100'!AG109,"wait"),"wait")))</f>
        <v>0</v>
      </c>
      <c r="AI108" s="7">
        <f t="shared" si="48"/>
        <v>0</v>
      </c>
      <c r="AJ108" s="7">
        <f>IF(AND(AJ107&gt;0,AJ107&lt;&gt;"wait"),AJ107,IF(AND(AOHL!$F108=0,AJ107&lt;&gt;"wait"),0,IF(OR(AJ107="wait",AOHL!$F108=1),IF(AND('WMp0-100'!AH109&gt;Sheet1!$E109,'WMp0-100'!AH109&lt;Sheet1!$D109),'WMp0-100'!AH109,"wait"),"wait")))</f>
        <v>0</v>
      </c>
      <c r="AK108" s="7">
        <f t="shared" si="49"/>
        <v>0</v>
      </c>
      <c r="AL108" s="7">
        <f>IF(AND(AL107&gt;0,AL107&lt;&gt;"wait"),AL107,IF(AND(AOHL!$F108=0,AL107&lt;&gt;"wait"),0,IF(OR(AL107="wait",AOHL!$F108=1),IF(AND('WMp0-100'!AI109&gt;Sheet1!$E109,'WMp0-100'!AI109&lt;Sheet1!$D109),'WMp0-100'!AI109,"wait"),"wait")))</f>
        <v>0</v>
      </c>
      <c r="AM108" s="7">
        <f t="shared" si="50"/>
        <v>0</v>
      </c>
      <c r="AN108" s="7">
        <f>IF(AND(AN107&gt;0,AN107&lt;&gt;"wait"),AN107,IF(AND(AOHL!$F108=0,AN107&lt;&gt;"wait"),0,IF(OR(AN107="wait",AOHL!$F108=1),IF(AND('WMp0-100'!AJ109&gt;Sheet1!$E109,'WMp0-100'!AJ109&lt;Sheet1!$D109),'WMp0-100'!AJ109,"wait"),"wait")))</f>
        <v>0</v>
      </c>
      <c r="AO108" s="7">
        <f t="shared" si="51"/>
        <v>0</v>
      </c>
      <c r="AP108" s="7">
        <f>IF(AND(AP107&gt;0,AP107&lt;&gt;"wait"),AP107,IF(AND(AOHL!$F108=0,AP107&lt;&gt;"wait"),0,IF(OR(AP107="wait",AOHL!$F108=1),IF(AND('WMp0-100'!AK109&gt;Sheet1!$E109,'WMp0-100'!AK109&lt;Sheet1!$D109),'WMp0-100'!AK109,"wait"),"wait")))</f>
        <v>0</v>
      </c>
      <c r="AQ108" s="7">
        <f t="shared" si="52"/>
        <v>0</v>
      </c>
      <c r="AR108" s="7">
        <f>IF(AND(AR107&gt;0,AR107&lt;&gt;"wait"),AR107,IF(AND(AOHL!$F108=0,AR107&lt;&gt;"wait"),0,IF(OR(AR107="wait",AOHL!$F108=1),IF(AND('WMp0-100'!AL109&gt;Sheet1!$E109,'WMp0-100'!AL109&lt;Sheet1!$D109),'WMp0-100'!AL109,"wait"),"wait")))</f>
        <v>0</v>
      </c>
      <c r="AS108" s="7">
        <f t="shared" si="53"/>
        <v>0</v>
      </c>
      <c r="AT108" s="7">
        <f>IF(AND(AT107&gt;0,AT107&lt;&gt;"wait"),AT107,IF(AND(AOHL!$F108=0,AT107&lt;&gt;"wait"),0,IF(OR(AT107="wait",AOHL!$F108=1),IF(AND('WMp0-100'!AM109&gt;Sheet1!$E109,'WMp0-100'!AM109&lt;Sheet1!$D109),'WMp0-100'!AM109,"wait"),"wait")))</f>
        <v>0</v>
      </c>
      <c r="AU108" s="7">
        <f t="shared" si="54"/>
        <v>0</v>
      </c>
      <c r="AV108" s="7"/>
      <c r="AW108" s="7">
        <f>IF(AND(AW107&gt;0,AW107&lt;&gt;"wait"),AW107,IF(AND(AOHL!$G108=0,AW107&lt;&gt;"wait"),0,IF(OR(AW107="wait",AOHL!$G108=1),IF(AND('WMp0-100'!AO109&gt;Sheet1!$E109,'WMp0-100'!AO109&lt;Sheet1!$D109),'WMp0-100'!AO109,"wait"),"wait")))</f>
        <v>0</v>
      </c>
      <c r="AX108" s="7">
        <f t="shared" si="55"/>
        <v>0</v>
      </c>
      <c r="AY108" s="7">
        <f>IF(AND(AY107&gt;0,AY107&lt;&gt;"wait"),AY107,IF(AND(AOHL!$G108=0,AY107&lt;&gt;"wait"),0,IF(OR(AY107="wait",AOHL!$G108=1),IF(AND('WMp0-100'!AP109&gt;Sheet1!$E109,'WMp0-100'!AP109&lt;Sheet1!$D109),'WMp0-100'!AP109,"wait"),"wait")))</f>
        <v>0</v>
      </c>
      <c r="AZ108" s="7">
        <f t="shared" si="56"/>
        <v>0</v>
      </c>
      <c r="BA108" s="7">
        <f>IF(AND(BA107&gt;0,BA107&lt;&gt;"wait"),BA107,IF(AND(AOHL!$G108=0,BA107&lt;&gt;"wait"),0,IF(OR(BA107="wait",AOHL!$G108=1),IF(AND('WMp0-100'!AQ109&gt;Sheet1!$E109,'WMp0-100'!AQ109&lt;Sheet1!$D109),'WMp0-100'!AQ109,"wait"),"wait")))</f>
        <v>0</v>
      </c>
      <c r="BB108" s="7">
        <f t="shared" si="57"/>
        <v>0</v>
      </c>
      <c r="BC108" s="7">
        <f>IF(AND(BC107&gt;0,BC107&lt;&gt;"wait"),BC107,IF(AND(AOHL!$G108=0,BC107&lt;&gt;"wait"),0,IF(OR(BC107="wait",AOHL!$G108=1),IF(AND('WMp0-100'!AR109&gt;Sheet1!$E109,'WMp0-100'!AR109&lt;Sheet1!$D109),'WMp0-100'!AR109,"wait"),"wait")))</f>
        <v>0</v>
      </c>
      <c r="BD108" s="7">
        <f t="shared" si="58"/>
        <v>0</v>
      </c>
      <c r="BE108" s="7">
        <f>IF(AND(BE107&gt;0,BE107&lt;&gt;"wait"),BE107,IF(AND(AOHL!$G108=0,BE107&lt;&gt;"wait"),0,IF(OR(BE107="wait",AOHL!$G108=1),IF(AND('WMp0-100'!AS109&gt;Sheet1!$E109,'WMp0-100'!AS109&lt;Sheet1!$D109),'WMp0-100'!AS109,"wait"),"wait")))</f>
        <v>0</v>
      </c>
      <c r="BF108" s="7">
        <f t="shared" si="59"/>
        <v>0</v>
      </c>
      <c r="BG108" s="7">
        <f>IF(AND(BG107&gt;0,BG107&lt;&gt;"wait"),BG107,IF(AND(AOHL!$G108=0,BG107&lt;&gt;"wait"),0,IF(OR(BG107="wait",AOHL!$G108=1),IF(AND('WMp0-100'!AT109&gt;Sheet1!$E109,'WMp0-100'!AT109&lt;Sheet1!$D109),'WMp0-100'!AT109,"wait"),"wait")))</f>
        <v>0</v>
      </c>
      <c r="BH108" s="7">
        <f t="shared" si="60"/>
        <v>0</v>
      </c>
      <c r="BI108" s="7">
        <f>IF(AND(BI107&gt;0,BI107&lt;&gt;"wait"),BI107,IF(AND(AOHL!$G108=0,BI107&lt;&gt;"wait"),0,IF(OR(BI107="wait",AOHL!$G108=1),IF(AND('WMp0-100'!AU109&gt;Sheet1!$E109,'WMp0-100'!AU109&lt;Sheet1!$D109),'WMp0-100'!AU109,"wait"),"wait")))</f>
        <v>0</v>
      </c>
      <c r="BJ108" s="7">
        <f t="shared" si="61"/>
        <v>0</v>
      </c>
      <c r="BK108" s="7">
        <f>IF(AND(BK107&gt;0,BK107&lt;&gt;"wait"),BK107,IF(AND(AOHL!$G108=0,BK107&lt;&gt;"wait"),0,IF(OR(BK107="wait",AOHL!$G108=1),IF(AND('WMp0-100'!AV109&gt;Sheet1!$E109,'WMp0-100'!AV109&lt;Sheet1!$D109),'WMp0-100'!AV109,"wait"),"wait")))</f>
        <v>0</v>
      </c>
      <c r="BL108" s="7">
        <f t="shared" si="62"/>
        <v>0</v>
      </c>
      <c r="BM108" s="7">
        <f>IF(AND(BM107&gt;0,BM107&lt;&gt;"wait"),BM107,IF(AND(AOHL!$G108=0,BM107&lt;&gt;"wait"),0,IF(OR(BM107="wait",AOHL!$G108=1),IF(AND('WMp0-100'!AW109&gt;Sheet1!$E109,'WMp0-100'!AW109&lt;Sheet1!$D109),'WMp0-100'!AW109,"wait"),"wait")))</f>
        <v>0</v>
      </c>
      <c r="BN108" s="7">
        <f t="shared" si="63"/>
        <v>0</v>
      </c>
      <c r="BO108" s="7">
        <f>IF(AND(BO107&gt;0,BO107&lt;&gt;"wait"),BO107,IF(AND(AOHL!$G108=0,BO107&lt;&gt;"wait"),0,IF(OR(BO107="wait",AOHL!$G108=1),IF(AND('WMp0-100'!AX109&gt;Sheet1!$E109,'WMp0-100'!AX109&lt;Sheet1!$D109),'WMp0-100'!AX109,"wait"),"wait")))</f>
        <v>0</v>
      </c>
      <c r="BP108" s="7">
        <f t="shared" si="64"/>
        <v>0</v>
      </c>
      <c r="BQ108" s="7">
        <f>IF(AND(BQ107&gt;0,BQ107&lt;&gt;"wait"),BQ107,IF(AND(AOHL!$G108=0,BQ107&lt;&gt;"wait"),0,IF(OR(BQ107="wait",AOHL!$G108=1),IF(AND('WMp0-100'!AY109&gt;Sheet1!$E109,'WMp0-100'!AY109&lt;Sheet1!$D109),'WMp0-100'!AY109,"wait"),"wait")))</f>
        <v>0</v>
      </c>
      <c r="BR108" s="7">
        <f t="shared" si="65"/>
        <v>0</v>
      </c>
    </row>
    <row r="109" spans="1:70" x14ac:dyDescent="0.3">
      <c r="A109" t="str">
        <f>Sheet1!B109</f>
        <v>03/01 11:02</v>
      </c>
      <c r="C109" s="7">
        <f>IF(AND(C108&gt;0,C108&lt;&gt;"wait"),C108,IF(AND(AOHL!$E109=0,C108&lt;&gt;"wait"),0,IF(OR(C108="wait",AOHL!$E109=1),IF(AND('WMp0-100'!Q110&gt;Sheet1!$E110,'WMp0-100'!Q110&lt;Sheet1!$D110),'WMp0-100'!Q110,"wait"),"wait")))</f>
        <v>0</v>
      </c>
      <c r="D109" s="7">
        <f t="shared" si="33"/>
        <v>0</v>
      </c>
      <c r="E109" s="7">
        <f>IF(AND(E108&gt;0,E108&lt;&gt;"wait"),E108,IF(AND(AOHL!$E109=0,E108&lt;&gt;"wait"),0,IF(OR(E108="wait",AOHL!$E109=1),IF(AND('WMp0-100'!R110&gt;Sheet1!$E110,'WMp0-100'!R110&lt;Sheet1!$D110),'WMp0-100'!R110,"wait"),"wait")))</f>
        <v>0</v>
      </c>
      <c r="F109" s="7">
        <f t="shared" si="34"/>
        <v>0</v>
      </c>
      <c r="G109" s="7">
        <f>IF(AND(G108&gt;0,G108&lt;&gt;"wait"),G108,IF(AND(AOHL!$E109=0,G108&lt;&gt;"wait"),0,IF(OR(G108="wait",AOHL!$E109=1),IF(AND('WMp0-100'!S110&gt;Sheet1!$E110,'WMp0-100'!S110&lt;Sheet1!$D110),'WMp0-100'!S110,"wait"),"wait")))</f>
        <v>0</v>
      </c>
      <c r="H109" s="7">
        <f t="shared" si="35"/>
        <v>0</v>
      </c>
      <c r="I109" s="7">
        <f>IF(AND(I108&gt;0,I108&lt;&gt;"wait"),I108,IF(AND(AOHL!$E109=0,I108&lt;&gt;"wait"),0,IF(OR(I108="wait",AOHL!$E109=1),IF(AND('WMp0-100'!T110&gt;Sheet1!$E110,'WMp0-100'!T110&lt;Sheet1!$D110),'WMp0-100'!T110,"wait"),"wait")))</f>
        <v>0</v>
      </c>
      <c r="J109" s="7">
        <f t="shared" si="36"/>
        <v>0</v>
      </c>
      <c r="K109" s="7">
        <f>IF(AND(K108&gt;0,K108&lt;&gt;"wait"),K108,IF(AND(AOHL!$E109=0,K108&lt;&gt;"wait"),0,IF(OR(K108="wait",AOHL!$E109=1),IF(AND('WMp0-100'!U110&gt;Sheet1!$E110,'WMp0-100'!U110&lt;Sheet1!$D110),'WMp0-100'!U110,"wait"),"wait")))</f>
        <v>0</v>
      </c>
      <c r="L109" s="7">
        <f t="shared" si="37"/>
        <v>0</v>
      </c>
      <c r="M109" s="7">
        <f>IF(AND(M108&gt;0,M108&lt;&gt;"wait"),M108,IF(AND(AOHL!$E109=0,M108&lt;&gt;"wait"),0,IF(OR(M108="wait",AOHL!$E109=1),IF(AND('WMp0-100'!V110&gt;Sheet1!$E110,'WMp0-100'!V110&lt;Sheet1!$D110),'WMp0-100'!V110,"wait"),"wait")))</f>
        <v>0</v>
      </c>
      <c r="N109" s="7">
        <f t="shared" si="38"/>
        <v>0</v>
      </c>
      <c r="O109" s="7">
        <f>IF(AND(O108&gt;0,O108&lt;&gt;"wait"),O108,IF(AND(AOHL!$E109=0,O108&lt;&gt;"wait"),0,IF(OR(O108="wait",AOHL!$E109=1),IF(AND('WMp0-100'!W110&gt;Sheet1!$E110,'WMp0-100'!W110&lt;Sheet1!$D110),'WMp0-100'!W110,"wait"),"wait")))</f>
        <v>0</v>
      </c>
      <c r="P109" s="7">
        <f t="shared" si="39"/>
        <v>0</v>
      </c>
      <c r="Q109" s="7">
        <f>IF(AND(Q108&gt;0,Q108&lt;&gt;"wait"),Q108,IF(AND(AOHL!$E109=0,Q108&lt;&gt;"wait"),0,IF(OR(Q108="wait",AOHL!$E109=1),IF(AND('WMp0-100'!X110&gt;Sheet1!$E110,'WMp0-100'!X110&lt;Sheet1!$D110),'WMp0-100'!X110,"wait"),"wait")))</f>
        <v>0</v>
      </c>
      <c r="R109" s="7">
        <f t="shared" si="40"/>
        <v>0</v>
      </c>
      <c r="S109" s="7">
        <f>IF(AND(S108&gt;0,S108&lt;&gt;"wait"),S108,IF(AND(AOHL!$E109=0,S108&lt;&gt;"wait"),0,IF(OR(S108="wait",AOHL!$E109=1),IF(AND('WMp0-100'!Y110&gt;Sheet1!$E110,'WMp0-100'!Y110&lt;Sheet1!$D110),'WMp0-100'!Y110,"wait"),"wait")))</f>
        <v>0</v>
      </c>
      <c r="T109" s="7">
        <f t="shared" si="41"/>
        <v>0</v>
      </c>
      <c r="U109" s="7">
        <f>IF(AND(U108&gt;0,U108&lt;&gt;"wait"),U108,IF(AND(AOHL!$E109=0,U108&lt;&gt;"wait"),0,IF(OR(U108="wait",AOHL!$E109=1),IF(AND('WMp0-100'!Z110&gt;Sheet1!$E110,'WMp0-100'!Z110&lt;Sheet1!$D110),'WMp0-100'!Z110,"wait"),"wait")))</f>
        <v>0</v>
      </c>
      <c r="V109" s="7">
        <f t="shared" si="42"/>
        <v>0</v>
      </c>
      <c r="W109" s="7">
        <f>IF(AND(W108&gt;0,W108&lt;&gt;"wait"),W108,IF(AND(AOHL!$E109=0,W108&lt;&gt;"wait"),0,IF(OR(W108="wait",AOHL!$E109=1),IF(AND('WMp0-100'!AA110&gt;Sheet1!$E110,'WMp0-100'!AA110&lt;Sheet1!$D110),'WMp0-100'!AA110,"wait"),"wait")))</f>
        <v>0</v>
      </c>
      <c r="X109" s="7">
        <f t="shared" si="43"/>
        <v>0</v>
      </c>
      <c r="Z109" s="7">
        <f>IF(AND(Z108&gt;0,Z108&lt;&gt;"wait"),Z108,IF(AND(AOHL!$F109=0,Z108&lt;&gt;"wait"),0,IF(OR(Z108="wait",AOHL!$F109=1),IF(AND('WMp0-100'!AC110&gt;Sheet1!$E110,'WMp0-100'!AC110&lt;Sheet1!$D110),'WMp0-100'!AC110,"wait"),"wait")))</f>
        <v>0</v>
      </c>
      <c r="AA109" s="7">
        <f t="shared" si="44"/>
        <v>0</v>
      </c>
      <c r="AB109" s="7">
        <f>IF(AND(AB108&gt;0,AB108&lt;&gt;"wait"),AB108,IF(AND(AOHL!$F109=0,AB108&lt;&gt;"wait"),0,IF(OR(AB108="wait",AOHL!$F109=1),IF(AND('WMp0-100'!AD110&gt;Sheet1!$E110,'WMp0-100'!AD110&lt;Sheet1!$D110),'WMp0-100'!AD110,"wait"),"wait")))</f>
        <v>0</v>
      </c>
      <c r="AC109" s="7">
        <f t="shared" si="45"/>
        <v>0</v>
      </c>
      <c r="AD109" s="7">
        <f>IF(AND(AD108&gt;0,AD108&lt;&gt;"wait"),AD108,IF(AND(AOHL!$F109=0,AD108&lt;&gt;"wait"),0,IF(OR(AD108="wait",AOHL!$F109=1),IF(AND('WMp0-100'!AE110&gt;Sheet1!$E110,'WMp0-100'!AE110&lt;Sheet1!$D110),'WMp0-100'!AE110,"wait"),"wait")))</f>
        <v>0</v>
      </c>
      <c r="AE109" s="7">
        <f t="shared" si="46"/>
        <v>0</v>
      </c>
      <c r="AF109" s="7">
        <f>IF(AND(AF108&gt;0,AF108&lt;&gt;"wait"),AF108,IF(AND(AOHL!$F109=0,AF108&lt;&gt;"wait"),0,IF(OR(AF108="wait",AOHL!$F109=1),IF(AND('WMp0-100'!AF110&gt;Sheet1!$E110,'WMp0-100'!AF110&lt;Sheet1!$D110),'WMp0-100'!AF110,"wait"),"wait")))</f>
        <v>0</v>
      </c>
      <c r="AG109" s="7">
        <f t="shared" si="47"/>
        <v>0</v>
      </c>
      <c r="AH109" s="7">
        <f>IF(AND(AH108&gt;0,AH108&lt;&gt;"wait"),AH108,IF(AND(AOHL!$F109=0,AH108&lt;&gt;"wait"),0,IF(OR(AH108="wait",AOHL!$F109=1),IF(AND('WMp0-100'!AG110&gt;Sheet1!$E110,'WMp0-100'!AG110&lt;Sheet1!$D110),'WMp0-100'!AG110,"wait"),"wait")))</f>
        <v>0</v>
      </c>
      <c r="AI109" s="7">
        <f t="shared" si="48"/>
        <v>0</v>
      </c>
      <c r="AJ109" s="7">
        <f>IF(AND(AJ108&gt;0,AJ108&lt;&gt;"wait"),AJ108,IF(AND(AOHL!$F109=0,AJ108&lt;&gt;"wait"),0,IF(OR(AJ108="wait",AOHL!$F109=1),IF(AND('WMp0-100'!AH110&gt;Sheet1!$E110,'WMp0-100'!AH110&lt;Sheet1!$D110),'WMp0-100'!AH110,"wait"),"wait")))</f>
        <v>0</v>
      </c>
      <c r="AK109" s="7">
        <f t="shared" si="49"/>
        <v>0</v>
      </c>
      <c r="AL109" s="7">
        <f>IF(AND(AL108&gt;0,AL108&lt;&gt;"wait"),AL108,IF(AND(AOHL!$F109=0,AL108&lt;&gt;"wait"),0,IF(OR(AL108="wait",AOHL!$F109=1),IF(AND('WMp0-100'!AI110&gt;Sheet1!$E110,'WMp0-100'!AI110&lt;Sheet1!$D110),'WMp0-100'!AI110,"wait"),"wait")))</f>
        <v>0</v>
      </c>
      <c r="AM109" s="7">
        <f t="shared" si="50"/>
        <v>0</v>
      </c>
      <c r="AN109" s="7">
        <f>IF(AND(AN108&gt;0,AN108&lt;&gt;"wait"),AN108,IF(AND(AOHL!$F109=0,AN108&lt;&gt;"wait"),0,IF(OR(AN108="wait",AOHL!$F109=1),IF(AND('WMp0-100'!AJ110&gt;Sheet1!$E110,'WMp0-100'!AJ110&lt;Sheet1!$D110),'WMp0-100'!AJ110,"wait"),"wait")))</f>
        <v>0</v>
      </c>
      <c r="AO109" s="7">
        <f t="shared" si="51"/>
        <v>0</v>
      </c>
      <c r="AP109" s="7">
        <f>IF(AND(AP108&gt;0,AP108&lt;&gt;"wait"),AP108,IF(AND(AOHL!$F109=0,AP108&lt;&gt;"wait"),0,IF(OR(AP108="wait",AOHL!$F109=1),IF(AND('WMp0-100'!AK110&gt;Sheet1!$E110,'WMp0-100'!AK110&lt;Sheet1!$D110),'WMp0-100'!AK110,"wait"),"wait")))</f>
        <v>0</v>
      </c>
      <c r="AQ109" s="7">
        <f t="shared" si="52"/>
        <v>0</v>
      </c>
      <c r="AR109" s="7">
        <f>IF(AND(AR108&gt;0,AR108&lt;&gt;"wait"),AR108,IF(AND(AOHL!$F109=0,AR108&lt;&gt;"wait"),0,IF(OR(AR108="wait",AOHL!$F109=1),IF(AND('WMp0-100'!AL110&gt;Sheet1!$E110,'WMp0-100'!AL110&lt;Sheet1!$D110),'WMp0-100'!AL110,"wait"),"wait")))</f>
        <v>0</v>
      </c>
      <c r="AS109" s="7">
        <f t="shared" si="53"/>
        <v>0</v>
      </c>
      <c r="AT109" s="7">
        <f>IF(AND(AT108&gt;0,AT108&lt;&gt;"wait"),AT108,IF(AND(AOHL!$F109=0,AT108&lt;&gt;"wait"),0,IF(OR(AT108="wait",AOHL!$F109=1),IF(AND('WMp0-100'!AM110&gt;Sheet1!$E110,'WMp0-100'!AM110&lt;Sheet1!$D110),'WMp0-100'!AM110,"wait"),"wait")))</f>
        <v>0</v>
      </c>
      <c r="AU109" s="7">
        <f t="shared" si="54"/>
        <v>0</v>
      </c>
      <c r="AV109" s="7"/>
      <c r="AW109" s="7">
        <f>IF(AND(AW108&gt;0,AW108&lt;&gt;"wait"),AW108,IF(AND(AOHL!$G109=0,AW108&lt;&gt;"wait"),0,IF(OR(AW108="wait",AOHL!$G109=1),IF(AND('WMp0-100'!AO110&gt;Sheet1!$E110,'WMp0-100'!AO110&lt;Sheet1!$D110),'WMp0-100'!AO110,"wait"),"wait")))</f>
        <v>0</v>
      </c>
      <c r="AX109" s="7">
        <f t="shared" si="55"/>
        <v>0</v>
      </c>
      <c r="AY109" s="7">
        <f>IF(AND(AY108&gt;0,AY108&lt;&gt;"wait"),AY108,IF(AND(AOHL!$G109=0,AY108&lt;&gt;"wait"),0,IF(OR(AY108="wait",AOHL!$G109=1),IF(AND('WMp0-100'!AP110&gt;Sheet1!$E110,'WMp0-100'!AP110&lt;Sheet1!$D110),'WMp0-100'!AP110,"wait"),"wait")))</f>
        <v>0</v>
      </c>
      <c r="AZ109" s="7">
        <f t="shared" si="56"/>
        <v>0</v>
      </c>
      <c r="BA109" s="7">
        <f>IF(AND(BA108&gt;0,BA108&lt;&gt;"wait"),BA108,IF(AND(AOHL!$G109=0,BA108&lt;&gt;"wait"),0,IF(OR(BA108="wait",AOHL!$G109=1),IF(AND('WMp0-100'!AQ110&gt;Sheet1!$E110,'WMp0-100'!AQ110&lt;Sheet1!$D110),'WMp0-100'!AQ110,"wait"),"wait")))</f>
        <v>0</v>
      </c>
      <c r="BB109" s="7">
        <f t="shared" si="57"/>
        <v>0</v>
      </c>
      <c r="BC109" s="7">
        <f>IF(AND(BC108&gt;0,BC108&lt;&gt;"wait"),BC108,IF(AND(AOHL!$G109=0,BC108&lt;&gt;"wait"),0,IF(OR(BC108="wait",AOHL!$G109=1),IF(AND('WMp0-100'!AR110&gt;Sheet1!$E110,'WMp0-100'!AR110&lt;Sheet1!$D110),'WMp0-100'!AR110,"wait"),"wait")))</f>
        <v>0</v>
      </c>
      <c r="BD109" s="7">
        <f t="shared" si="58"/>
        <v>0</v>
      </c>
      <c r="BE109" s="7">
        <f>IF(AND(BE108&gt;0,BE108&lt;&gt;"wait"),BE108,IF(AND(AOHL!$G109=0,BE108&lt;&gt;"wait"),0,IF(OR(BE108="wait",AOHL!$G109=1),IF(AND('WMp0-100'!AS110&gt;Sheet1!$E110,'WMp0-100'!AS110&lt;Sheet1!$D110),'WMp0-100'!AS110,"wait"),"wait")))</f>
        <v>0</v>
      </c>
      <c r="BF109" s="7">
        <f t="shared" si="59"/>
        <v>0</v>
      </c>
      <c r="BG109" s="7">
        <f>IF(AND(BG108&gt;0,BG108&lt;&gt;"wait"),BG108,IF(AND(AOHL!$G109=0,BG108&lt;&gt;"wait"),0,IF(OR(BG108="wait",AOHL!$G109=1),IF(AND('WMp0-100'!AT110&gt;Sheet1!$E110,'WMp0-100'!AT110&lt;Sheet1!$D110),'WMp0-100'!AT110,"wait"),"wait")))</f>
        <v>0</v>
      </c>
      <c r="BH109" s="7">
        <f t="shared" si="60"/>
        <v>0</v>
      </c>
      <c r="BI109" s="7">
        <f>IF(AND(BI108&gt;0,BI108&lt;&gt;"wait"),BI108,IF(AND(AOHL!$G109=0,BI108&lt;&gt;"wait"),0,IF(OR(BI108="wait",AOHL!$G109=1),IF(AND('WMp0-100'!AU110&gt;Sheet1!$E110,'WMp0-100'!AU110&lt;Sheet1!$D110),'WMp0-100'!AU110,"wait"),"wait")))</f>
        <v>0</v>
      </c>
      <c r="BJ109" s="7">
        <f t="shared" si="61"/>
        <v>0</v>
      </c>
      <c r="BK109" s="7">
        <f>IF(AND(BK108&gt;0,BK108&lt;&gt;"wait"),BK108,IF(AND(AOHL!$G109=0,BK108&lt;&gt;"wait"),0,IF(OR(BK108="wait",AOHL!$G109=1),IF(AND('WMp0-100'!AV110&gt;Sheet1!$E110,'WMp0-100'!AV110&lt;Sheet1!$D110),'WMp0-100'!AV110,"wait"),"wait")))</f>
        <v>0</v>
      </c>
      <c r="BL109" s="7">
        <f t="shared" si="62"/>
        <v>0</v>
      </c>
      <c r="BM109" s="7">
        <f>IF(AND(BM108&gt;0,BM108&lt;&gt;"wait"),BM108,IF(AND(AOHL!$G109=0,BM108&lt;&gt;"wait"),0,IF(OR(BM108="wait",AOHL!$G109=1),IF(AND('WMp0-100'!AW110&gt;Sheet1!$E110,'WMp0-100'!AW110&lt;Sheet1!$D110),'WMp0-100'!AW110,"wait"),"wait")))</f>
        <v>0</v>
      </c>
      <c r="BN109" s="7">
        <f t="shared" si="63"/>
        <v>0</v>
      </c>
      <c r="BO109" s="7">
        <f>IF(AND(BO108&gt;0,BO108&lt;&gt;"wait"),BO108,IF(AND(AOHL!$G109=0,BO108&lt;&gt;"wait"),0,IF(OR(BO108="wait",AOHL!$G109=1),IF(AND('WMp0-100'!AX110&gt;Sheet1!$E110,'WMp0-100'!AX110&lt;Sheet1!$D110),'WMp0-100'!AX110,"wait"),"wait")))</f>
        <v>0</v>
      </c>
      <c r="BP109" s="7">
        <f t="shared" si="64"/>
        <v>0</v>
      </c>
      <c r="BQ109" s="7">
        <f>IF(AND(BQ108&gt;0,BQ108&lt;&gt;"wait"),BQ108,IF(AND(AOHL!$G109=0,BQ108&lt;&gt;"wait"),0,IF(OR(BQ108="wait",AOHL!$G109=1),IF(AND('WMp0-100'!AY110&gt;Sheet1!$E110,'WMp0-100'!AY110&lt;Sheet1!$D110),'WMp0-100'!AY110,"wait"),"wait")))</f>
        <v>0</v>
      </c>
      <c r="BR109" s="7">
        <f t="shared" si="65"/>
        <v>0</v>
      </c>
    </row>
    <row r="110" spans="1:70" x14ac:dyDescent="0.3">
      <c r="A110" t="str">
        <f>Sheet1!B110</f>
        <v>03/01 11:03</v>
      </c>
      <c r="C110" s="7">
        <f>IF(AND(C109&gt;0,C109&lt;&gt;"wait"),C109,IF(AND(AOHL!$E110=0,C109&lt;&gt;"wait"),0,IF(OR(C109="wait",AOHL!$E110=1),IF(AND('WMp0-100'!Q111&gt;Sheet1!$E111,'WMp0-100'!Q111&lt;Sheet1!$D111),'WMp0-100'!Q111,"wait"),"wait")))</f>
        <v>0</v>
      </c>
      <c r="D110" s="7">
        <f t="shared" si="33"/>
        <v>0</v>
      </c>
      <c r="E110" s="7">
        <f>IF(AND(E109&gt;0,E109&lt;&gt;"wait"),E109,IF(AND(AOHL!$E110=0,E109&lt;&gt;"wait"),0,IF(OR(E109="wait",AOHL!$E110=1),IF(AND('WMp0-100'!R111&gt;Sheet1!$E111,'WMp0-100'!R111&lt;Sheet1!$D111),'WMp0-100'!R111,"wait"),"wait")))</f>
        <v>0</v>
      </c>
      <c r="F110" s="7">
        <f t="shared" si="34"/>
        <v>0</v>
      </c>
      <c r="G110" s="7">
        <f>IF(AND(G109&gt;0,G109&lt;&gt;"wait"),G109,IF(AND(AOHL!$E110=0,G109&lt;&gt;"wait"),0,IF(OR(G109="wait",AOHL!$E110=1),IF(AND('WMp0-100'!S111&gt;Sheet1!$E111,'WMp0-100'!S111&lt;Sheet1!$D111),'WMp0-100'!S111,"wait"),"wait")))</f>
        <v>0</v>
      </c>
      <c r="H110" s="7">
        <f t="shared" si="35"/>
        <v>0</v>
      </c>
      <c r="I110" s="7">
        <f>IF(AND(I109&gt;0,I109&lt;&gt;"wait"),I109,IF(AND(AOHL!$E110=0,I109&lt;&gt;"wait"),0,IF(OR(I109="wait",AOHL!$E110=1),IF(AND('WMp0-100'!T111&gt;Sheet1!$E111,'WMp0-100'!T111&lt;Sheet1!$D111),'WMp0-100'!T111,"wait"),"wait")))</f>
        <v>0</v>
      </c>
      <c r="J110" s="7">
        <f t="shared" si="36"/>
        <v>0</v>
      </c>
      <c r="K110" s="7">
        <f>IF(AND(K109&gt;0,K109&lt;&gt;"wait"),K109,IF(AND(AOHL!$E110=0,K109&lt;&gt;"wait"),0,IF(OR(K109="wait",AOHL!$E110=1),IF(AND('WMp0-100'!U111&gt;Sheet1!$E111,'WMp0-100'!U111&lt;Sheet1!$D111),'WMp0-100'!U111,"wait"),"wait")))</f>
        <v>0</v>
      </c>
      <c r="L110" s="7">
        <f t="shared" si="37"/>
        <v>0</v>
      </c>
      <c r="M110" s="7">
        <f>IF(AND(M109&gt;0,M109&lt;&gt;"wait"),M109,IF(AND(AOHL!$E110=0,M109&lt;&gt;"wait"),0,IF(OR(M109="wait",AOHL!$E110=1),IF(AND('WMp0-100'!V111&gt;Sheet1!$E111,'WMp0-100'!V111&lt;Sheet1!$D111),'WMp0-100'!V111,"wait"),"wait")))</f>
        <v>0</v>
      </c>
      <c r="N110" s="7">
        <f t="shared" si="38"/>
        <v>0</v>
      </c>
      <c r="O110" s="7">
        <f>IF(AND(O109&gt;0,O109&lt;&gt;"wait"),O109,IF(AND(AOHL!$E110=0,O109&lt;&gt;"wait"),0,IF(OR(O109="wait",AOHL!$E110=1),IF(AND('WMp0-100'!W111&gt;Sheet1!$E111,'WMp0-100'!W111&lt;Sheet1!$D111),'WMp0-100'!W111,"wait"),"wait")))</f>
        <v>0</v>
      </c>
      <c r="P110" s="7">
        <f t="shared" si="39"/>
        <v>0</v>
      </c>
      <c r="Q110" s="7">
        <f>IF(AND(Q109&gt;0,Q109&lt;&gt;"wait"),Q109,IF(AND(AOHL!$E110=0,Q109&lt;&gt;"wait"),0,IF(OR(Q109="wait",AOHL!$E110=1),IF(AND('WMp0-100'!X111&gt;Sheet1!$E111,'WMp0-100'!X111&lt;Sheet1!$D111),'WMp0-100'!X111,"wait"),"wait")))</f>
        <v>0</v>
      </c>
      <c r="R110" s="7">
        <f t="shared" si="40"/>
        <v>0</v>
      </c>
      <c r="S110" s="7">
        <f>IF(AND(S109&gt;0,S109&lt;&gt;"wait"),S109,IF(AND(AOHL!$E110=0,S109&lt;&gt;"wait"),0,IF(OR(S109="wait",AOHL!$E110=1),IF(AND('WMp0-100'!Y111&gt;Sheet1!$E111,'WMp0-100'!Y111&lt;Sheet1!$D111),'WMp0-100'!Y111,"wait"),"wait")))</f>
        <v>0</v>
      </c>
      <c r="T110" s="7">
        <f t="shared" si="41"/>
        <v>0</v>
      </c>
      <c r="U110" s="7">
        <f>IF(AND(U109&gt;0,U109&lt;&gt;"wait"),U109,IF(AND(AOHL!$E110=0,U109&lt;&gt;"wait"),0,IF(OR(U109="wait",AOHL!$E110=1),IF(AND('WMp0-100'!Z111&gt;Sheet1!$E111,'WMp0-100'!Z111&lt;Sheet1!$D111),'WMp0-100'!Z111,"wait"),"wait")))</f>
        <v>0</v>
      </c>
      <c r="V110" s="7">
        <f t="shared" si="42"/>
        <v>0</v>
      </c>
      <c r="W110" s="7">
        <f>IF(AND(W109&gt;0,W109&lt;&gt;"wait"),W109,IF(AND(AOHL!$E110=0,W109&lt;&gt;"wait"),0,IF(OR(W109="wait",AOHL!$E110=1),IF(AND('WMp0-100'!AA111&gt;Sheet1!$E111,'WMp0-100'!AA111&lt;Sheet1!$D111),'WMp0-100'!AA111,"wait"),"wait")))</f>
        <v>0</v>
      </c>
      <c r="X110" s="7">
        <f t="shared" si="43"/>
        <v>0</v>
      </c>
      <c r="Z110" s="7">
        <f>IF(AND(Z109&gt;0,Z109&lt;&gt;"wait"),Z109,IF(AND(AOHL!$F110=0,Z109&lt;&gt;"wait"),0,IF(OR(Z109="wait",AOHL!$F110=1),IF(AND('WMp0-100'!AC111&gt;Sheet1!$E111,'WMp0-100'!AC111&lt;Sheet1!$D111),'WMp0-100'!AC111,"wait"),"wait")))</f>
        <v>0</v>
      </c>
      <c r="AA110" s="7">
        <f t="shared" si="44"/>
        <v>0</v>
      </c>
      <c r="AB110" s="7">
        <f>IF(AND(AB109&gt;0,AB109&lt;&gt;"wait"),AB109,IF(AND(AOHL!$F110=0,AB109&lt;&gt;"wait"),0,IF(OR(AB109="wait",AOHL!$F110=1),IF(AND('WMp0-100'!AD111&gt;Sheet1!$E111,'WMp0-100'!AD111&lt;Sheet1!$D111),'WMp0-100'!AD111,"wait"),"wait")))</f>
        <v>0</v>
      </c>
      <c r="AC110" s="7">
        <f t="shared" si="45"/>
        <v>0</v>
      </c>
      <c r="AD110" s="7">
        <f>IF(AND(AD109&gt;0,AD109&lt;&gt;"wait"),AD109,IF(AND(AOHL!$F110=0,AD109&lt;&gt;"wait"),0,IF(OR(AD109="wait",AOHL!$F110=1),IF(AND('WMp0-100'!AE111&gt;Sheet1!$E111,'WMp0-100'!AE111&lt;Sheet1!$D111),'WMp0-100'!AE111,"wait"),"wait")))</f>
        <v>0</v>
      </c>
      <c r="AE110" s="7">
        <f t="shared" si="46"/>
        <v>0</v>
      </c>
      <c r="AF110" s="7">
        <f>IF(AND(AF109&gt;0,AF109&lt;&gt;"wait"),AF109,IF(AND(AOHL!$F110=0,AF109&lt;&gt;"wait"),0,IF(OR(AF109="wait",AOHL!$F110=1),IF(AND('WMp0-100'!AF111&gt;Sheet1!$E111,'WMp0-100'!AF111&lt;Sheet1!$D111),'WMp0-100'!AF111,"wait"),"wait")))</f>
        <v>0</v>
      </c>
      <c r="AG110" s="7">
        <f t="shared" si="47"/>
        <v>0</v>
      </c>
      <c r="AH110" s="7">
        <f>IF(AND(AH109&gt;0,AH109&lt;&gt;"wait"),AH109,IF(AND(AOHL!$F110=0,AH109&lt;&gt;"wait"),0,IF(OR(AH109="wait",AOHL!$F110=1),IF(AND('WMp0-100'!AG111&gt;Sheet1!$E111,'WMp0-100'!AG111&lt;Sheet1!$D111),'WMp0-100'!AG111,"wait"),"wait")))</f>
        <v>0</v>
      </c>
      <c r="AI110" s="7">
        <f t="shared" si="48"/>
        <v>0</v>
      </c>
      <c r="AJ110" s="7">
        <f>IF(AND(AJ109&gt;0,AJ109&lt;&gt;"wait"),AJ109,IF(AND(AOHL!$F110=0,AJ109&lt;&gt;"wait"),0,IF(OR(AJ109="wait",AOHL!$F110=1),IF(AND('WMp0-100'!AH111&gt;Sheet1!$E111,'WMp0-100'!AH111&lt;Sheet1!$D111),'WMp0-100'!AH111,"wait"),"wait")))</f>
        <v>0</v>
      </c>
      <c r="AK110" s="7">
        <f t="shared" si="49"/>
        <v>0</v>
      </c>
      <c r="AL110" s="7">
        <f>IF(AND(AL109&gt;0,AL109&lt;&gt;"wait"),AL109,IF(AND(AOHL!$F110=0,AL109&lt;&gt;"wait"),0,IF(OR(AL109="wait",AOHL!$F110=1),IF(AND('WMp0-100'!AI111&gt;Sheet1!$E111,'WMp0-100'!AI111&lt;Sheet1!$D111),'WMp0-100'!AI111,"wait"),"wait")))</f>
        <v>0</v>
      </c>
      <c r="AM110" s="7">
        <f t="shared" si="50"/>
        <v>0</v>
      </c>
      <c r="AN110" s="7">
        <f>IF(AND(AN109&gt;0,AN109&lt;&gt;"wait"),AN109,IF(AND(AOHL!$F110=0,AN109&lt;&gt;"wait"),0,IF(OR(AN109="wait",AOHL!$F110=1),IF(AND('WMp0-100'!AJ111&gt;Sheet1!$E111,'WMp0-100'!AJ111&lt;Sheet1!$D111),'WMp0-100'!AJ111,"wait"),"wait")))</f>
        <v>0</v>
      </c>
      <c r="AO110" s="7">
        <f t="shared" si="51"/>
        <v>0</v>
      </c>
      <c r="AP110" s="7">
        <f>IF(AND(AP109&gt;0,AP109&lt;&gt;"wait"),AP109,IF(AND(AOHL!$F110=0,AP109&lt;&gt;"wait"),0,IF(OR(AP109="wait",AOHL!$F110=1),IF(AND('WMp0-100'!AK111&gt;Sheet1!$E111,'WMp0-100'!AK111&lt;Sheet1!$D111),'WMp0-100'!AK111,"wait"),"wait")))</f>
        <v>0</v>
      </c>
      <c r="AQ110" s="7">
        <f t="shared" si="52"/>
        <v>0</v>
      </c>
      <c r="AR110" s="7">
        <f>IF(AND(AR109&gt;0,AR109&lt;&gt;"wait"),AR109,IF(AND(AOHL!$F110=0,AR109&lt;&gt;"wait"),0,IF(OR(AR109="wait",AOHL!$F110=1),IF(AND('WMp0-100'!AL111&gt;Sheet1!$E111,'WMp0-100'!AL111&lt;Sheet1!$D111),'WMp0-100'!AL111,"wait"),"wait")))</f>
        <v>0</v>
      </c>
      <c r="AS110" s="7">
        <f t="shared" si="53"/>
        <v>0</v>
      </c>
      <c r="AT110" s="7">
        <f>IF(AND(AT109&gt;0,AT109&lt;&gt;"wait"),AT109,IF(AND(AOHL!$F110=0,AT109&lt;&gt;"wait"),0,IF(OR(AT109="wait",AOHL!$F110=1),IF(AND('WMp0-100'!AM111&gt;Sheet1!$E111,'WMp0-100'!AM111&lt;Sheet1!$D111),'WMp0-100'!AM111,"wait"),"wait")))</f>
        <v>0</v>
      </c>
      <c r="AU110" s="7">
        <f t="shared" si="54"/>
        <v>0</v>
      </c>
      <c r="AV110" s="7"/>
      <c r="AW110" s="7">
        <f>IF(AND(AW109&gt;0,AW109&lt;&gt;"wait"),AW109,IF(AND(AOHL!$G110=0,AW109&lt;&gt;"wait"),0,IF(OR(AW109="wait",AOHL!$G110=1),IF(AND('WMp0-100'!AO111&gt;Sheet1!$E111,'WMp0-100'!AO111&lt;Sheet1!$D111),'WMp0-100'!AO111,"wait"),"wait")))</f>
        <v>0</v>
      </c>
      <c r="AX110" s="7">
        <f t="shared" si="55"/>
        <v>0</v>
      </c>
      <c r="AY110" s="7">
        <f>IF(AND(AY109&gt;0,AY109&lt;&gt;"wait"),AY109,IF(AND(AOHL!$G110=0,AY109&lt;&gt;"wait"),0,IF(OR(AY109="wait",AOHL!$G110=1),IF(AND('WMp0-100'!AP111&gt;Sheet1!$E111,'WMp0-100'!AP111&lt;Sheet1!$D111),'WMp0-100'!AP111,"wait"),"wait")))</f>
        <v>0</v>
      </c>
      <c r="AZ110" s="7">
        <f t="shared" si="56"/>
        <v>0</v>
      </c>
      <c r="BA110" s="7">
        <f>IF(AND(BA109&gt;0,BA109&lt;&gt;"wait"),BA109,IF(AND(AOHL!$G110=0,BA109&lt;&gt;"wait"),0,IF(OR(BA109="wait",AOHL!$G110=1),IF(AND('WMp0-100'!AQ111&gt;Sheet1!$E111,'WMp0-100'!AQ111&lt;Sheet1!$D111),'WMp0-100'!AQ111,"wait"),"wait")))</f>
        <v>0</v>
      </c>
      <c r="BB110" s="7">
        <f t="shared" si="57"/>
        <v>0</v>
      </c>
      <c r="BC110" s="7">
        <f>IF(AND(BC109&gt;0,BC109&lt;&gt;"wait"),BC109,IF(AND(AOHL!$G110=0,BC109&lt;&gt;"wait"),0,IF(OR(BC109="wait",AOHL!$G110=1),IF(AND('WMp0-100'!AR111&gt;Sheet1!$E111,'WMp0-100'!AR111&lt;Sheet1!$D111),'WMp0-100'!AR111,"wait"),"wait")))</f>
        <v>0</v>
      </c>
      <c r="BD110" s="7">
        <f t="shared" si="58"/>
        <v>0</v>
      </c>
      <c r="BE110" s="7">
        <f>IF(AND(BE109&gt;0,BE109&lt;&gt;"wait"),BE109,IF(AND(AOHL!$G110=0,BE109&lt;&gt;"wait"),0,IF(OR(BE109="wait",AOHL!$G110=1),IF(AND('WMp0-100'!AS111&gt;Sheet1!$E111,'WMp0-100'!AS111&lt;Sheet1!$D111),'WMp0-100'!AS111,"wait"),"wait")))</f>
        <v>0</v>
      </c>
      <c r="BF110" s="7">
        <f t="shared" si="59"/>
        <v>0</v>
      </c>
      <c r="BG110" s="7">
        <f>IF(AND(BG109&gt;0,BG109&lt;&gt;"wait"),BG109,IF(AND(AOHL!$G110=0,BG109&lt;&gt;"wait"),0,IF(OR(BG109="wait",AOHL!$G110=1),IF(AND('WMp0-100'!AT111&gt;Sheet1!$E111,'WMp0-100'!AT111&lt;Sheet1!$D111),'WMp0-100'!AT111,"wait"),"wait")))</f>
        <v>0</v>
      </c>
      <c r="BH110" s="7">
        <f t="shared" si="60"/>
        <v>0</v>
      </c>
      <c r="BI110" s="7">
        <f>IF(AND(BI109&gt;0,BI109&lt;&gt;"wait"),BI109,IF(AND(AOHL!$G110=0,BI109&lt;&gt;"wait"),0,IF(OR(BI109="wait",AOHL!$G110=1),IF(AND('WMp0-100'!AU111&gt;Sheet1!$E111,'WMp0-100'!AU111&lt;Sheet1!$D111),'WMp0-100'!AU111,"wait"),"wait")))</f>
        <v>0</v>
      </c>
      <c r="BJ110" s="7">
        <f t="shared" si="61"/>
        <v>0</v>
      </c>
      <c r="BK110" s="7">
        <f>IF(AND(BK109&gt;0,BK109&lt;&gt;"wait"),BK109,IF(AND(AOHL!$G110=0,BK109&lt;&gt;"wait"),0,IF(OR(BK109="wait",AOHL!$G110=1),IF(AND('WMp0-100'!AV111&gt;Sheet1!$E111,'WMp0-100'!AV111&lt;Sheet1!$D111),'WMp0-100'!AV111,"wait"),"wait")))</f>
        <v>0</v>
      </c>
      <c r="BL110" s="7">
        <f t="shared" si="62"/>
        <v>0</v>
      </c>
      <c r="BM110" s="7">
        <f>IF(AND(BM109&gt;0,BM109&lt;&gt;"wait"),BM109,IF(AND(AOHL!$G110=0,BM109&lt;&gt;"wait"),0,IF(OR(BM109="wait",AOHL!$G110=1),IF(AND('WMp0-100'!AW111&gt;Sheet1!$E111,'WMp0-100'!AW111&lt;Sheet1!$D111),'WMp0-100'!AW111,"wait"),"wait")))</f>
        <v>0</v>
      </c>
      <c r="BN110" s="7">
        <f t="shared" si="63"/>
        <v>0</v>
      </c>
      <c r="BO110" s="7">
        <f>IF(AND(BO109&gt;0,BO109&lt;&gt;"wait"),BO109,IF(AND(AOHL!$G110=0,BO109&lt;&gt;"wait"),0,IF(OR(BO109="wait",AOHL!$G110=1),IF(AND('WMp0-100'!AX111&gt;Sheet1!$E111,'WMp0-100'!AX111&lt;Sheet1!$D111),'WMp0-100'!AX111,"wait"),"wait")))</f>
        <v>0</v>
      </c>
      <c r="BP110" s="7">
        <f t="shared" si="64"/>
        <v>0</v>
      </c>
      <c r="BQ110" s="7">
        <f>IF(AND(BQ109&gt;0,BQ109&lt;&gt;"wait"),BQ109,IF(AND(AOHL!$G110=0,BQ109&lt;&gt;"wait"),0,IF(OR(BQ109="wait",AOHL!$G110=1),IF(AND('WMp0-100'!AY111&gt;Sheet1!$E111,'WMp0-100'!AY111&lt;Sheet1!$D111),'WMp0-100'!AY111,"wait"),"wait")))</f>
        <v>0</v>
      </c>
      <c r="BR110" s="7">
        <f t="shared" si="65"/>
        <v>0</v>
      </c>
    </row>
    <row r="111" spans="1:70" x14ac:dyDescent="0.3">
      <c r="A111" t="str">
        <f>Sheet1!B111</f>
        <v>03/01 11:04</v>
      </c>
      <c r="C111" s="7">
        <f>IF(AND(C110&gt;0,C110&lt;&gt;"wait"),C110,IF(AND(AOHL!$E111=0,C110&lt;&gt;"wait"),0,IF(OR(C110="wait",AOHL!$E111=1),IF(AND('WMp0-100'!Q112&gt;Sheet1!$E112,'WMp0-100'!Q112&lt;Sheet1!$D112),'WMp0-100'!Q112,"wait"),"wait")))</f>
        <v>0</v>
      </c>
      <c r="D111" s="7">
        <f t="shared" si="33"/>
        <v>0</v>
      </c>
      <c r="E111" s="7">
        <f>IF(AND(E110&gt;0,E110&lt;&gt;"wait"),E110,IF(AND(AOHL!$E111=0,E110&lt;&gt;"wait"),0,IF(OR(E110="wait",AOHL!$E111=1),IF(AND('WMp0-100'!R112&gt;Sheet1!$E112,'WMp0-100'!R112&lt;Sheet1!$D112),'WMp0-100'!R112,"wait"),"wait")))</f>
        <v>0</v>
      </c>
      <c r="F111" s="7">
        <f t="shared" si="34"/>
        <v>0</v>
      </c>
      <c r="G111" s="7">
        <f>IF(AND(G110&gt;0,G110&lt;&gt;"wait"),G110,IF(AND(AOHL!$E111=0,G110&lt;&gt;"wait"),0,IF(OR(G110="wait",AOHL!$E111=1),IF(AND('WMp0-100'!S112&gt;Sheet1!$E112,'WMp0-100'!S112&lt;Sheet1!$D112),'WMp0-100'!S112,"wait"),"wait")))</f>
        <v>0</v>
      </c>
      <c r="H111" s="7">
        <f t="shared" si="35"/>
        <v>0</v>
      </c>
      <c r="I111" s="7">
        <f>IF(AND(I110&gt;0,I110&lt;&gt;"wait"),I110,IF(AND(AOHL!$E111=0,I110&lt;&gt;"wait"),0,IF(OR(I110="wait",AOHL!$E111=1),IF(AND('WMp0-100'!T112&gt;Sheet1!$E112,'WMp0-100'!T112&lt;Sheet1!$D112),'WMp0-100'!T112,"wait"),"wait")))</f>
        <v>0</v>
      </c>
      <c r="J111" s="7">
        <f t="shared" si="36"/>
        <v>0</v>
      </c>
      <c r="K111" s="7">
        <f>IF(AND(K110&gt;0,K110&lt;&gt;"wait"),K110,IF(AND(AOHL!$E111=0,K110&lt;&gt;"wait"),0,IF(OR(K110="wait",AOHL!$E111=1),IF(AND('WMp0-100'!U112&gt;Sheet1!$E112,'WMp0-100'!U112&lt;Sheet1!$D112),'WMp0-100'!U112,"wait"),"wait")))</f>
        <v>0</v>
      </c>
      <c r="L111" s="7">
        <f t="shared" si="37"/>
        <v>0</v>
      </c>
      <c r="M111" s="7">
        <f>IF(AND(M110&gt;0,M110&lt;&gt;"wait"),M110,IF(AND(AOHL!$E111=0,M110&lt;&gt;"wait"),0,IF(OR(M110="wait",AOHL!$E111=1),IF(AND('WMp0-100'!V112&gt;Sheet1!$E112,'WMp0-100'!V112&lt;Sheet1!$D112),'WMp0-100'!V112,"wait"),"wait")))</f>
        <v>0</v>
      </c>
      <c r="N111" s="7">
        <f t="shared" si="38"/>
        <v>0</v>
      </c>
      <c r="O111" s="7">
        <f>IF(AND(O110&gt;0,O110&lt;&gt;"wait"),O110,IF(AND(AOHL!$E111=0,O110&lt;&gt;"wait"),0,IF(OR(O110="wait",AOHL!$E111=1),IF(AND('WMp0-100'!W112&gt;Sheet1!$E112,'WMp0-100'!W112&lt;Sheet1!$D112),'WMp0-100'!W112,"wait"),"wait")))</f>
        <v>0</v>
      </c>
      <c r="P111" s="7">
        <f t="shared" si="39"/>
        <v>0</v>
      </c>
      <c r="Q111" s="7">
        <f>IF(AND(Q110&gt;0,Q110&lt;&gt;"wait"),Q110,IF(AND(AOHL!$E111=0,Q110&lt;&gt;"wait"),0,IF(OR(Q110="wait",AOHL!$E111=1),IF(AND('WMp0-100'!X112&gt;Sheet1!$E112,'WMp0-100'!X112&lt;Sheet1!$D112),'WMp0-100'!X112,"wait"),"wait")))</f>
        <v>0</v>
      </c>
      <c r="R111" s="7">
        <f t="shared" si="40"/>
        <v>0</v>
      </c>
      <c r="S111" s="7">
        <f>IF(AND(S110&gt;0,S110&lt;&gt;"wait"),S110,IF(AND(AOHL!$E111=0,S110&lt;&gt;"wait"),0,IF(OR(S110="wait",AOHL!$E111=1),IF(AND('WMp0-100'!Y112&gt;Sheet1!$E112,'WMp0-100'!Y112&lt;Sheet1!$D112),'WMp0-100'!Y112,"wait"),"wait")))</f>
        <v>0</v>
      </c>
      <c r="T111" s="7">
        <f t="shared" si="41"/>
        <v>0</v>
      </c>
      <c r="U111" s="7">
        <f>IF(AND(U110&gt;0,U110&lt;&gt;"wait"),U110,IF(AND(AOHL!$E111=0,U110&lt;&gt;"wait"),0,IF(OR(U110="wait",AOHL!$E111=1),IF(AND('WMp0-100'!Z112&gt;Sheet1!$E112,'WMp0-100'!Z112&lt;Sheet1!$D112),'WMp0-100'!Z112,"wait"),"wait")))</f>
        <v>0</v>
      </c>
      <c r="V111" s="7">
        <f t="shared" si="42"/>
        <v>0</v>
      </c>
      <c r="W111" s="7">
        <f>IF(AND(W110&gt;0,W110&lt;&gt;"wait"),W110,IF(AND(AOHL!$E111=0,W110&lt;&gt;"wait"),0,IF(OR(W110="wait",AOHL!$E111=1),IF(AND('WMp0-100'!AA112&gt;Sheet1!$E112,'WMp0-100'!AA112&lt;Sheet1!$D112),'WMp0-100'!AA112,"wait"),"wait")))</f>
        <v>0</v>
      </c>
      <c r="X111" s="7">
        <f t="shared" si="43"/>
        <v>0</v>
      </c>
      <c r="Z111" s="7">
        <f>IF(AND(Z110&gt;0,Z110&lt;&gt;"wait"),Z110,IF(AND(AOHL!$F111=0,Z110&lt;&gt;"wait"),0,IF(OR(Z110="wait",AOHL!$F111=1),IF(AND('WMp0-100'!AC112&gt;Sheet1!$E112,'WMp0-100'!AC112&lt;Sheet1!$D112),'WMp0-100'!AC112,"wait"),"wait")))</f>
        <v>0</v>
      </c>
      <c r="AA111" s="7">
        <f t="shared" si="44"/>
        <v>0</v>
      </c>
      <c r="AB111" s="7">
        <f>IF(AND(AB110&gt;0,AB110&lt;&gt;"wait"),AB110,IF(AND(AOHL!$F111=0,AB110&lt;&gt;"wait"),0,IF(OR(AB110="wait",AOHL!$F111=1),IF(AND('WMp0-100'!AD112&gt;Sheet1!$E112,'WMp0-100'!AD112&lt;Sheet1!$D112),'WMp0-100'!AD112,"wait"),"wait")))</f>
        <v>0</v>
      </c>
      <c r="AC111" s="7">
        <f t="shared" si="45"/>
        <v>0</v>
      </c>
      <c r="AD111" s="7">
        <f>IF(AND(AD110&gt;0,AD110&lt;&gt;"wait"),AD110,IF(AND(AOHL!$F111=0,AD110&lt;&gt;"wait"),0,IF(OR(AD110="wait",AOHL!$F111=1),IF(AND('WMp0-100'!AE112&gt;Sheet1!$E112,'WMp0-100'!AE112&lt;Sheet1!$D112),'WMp0-100'!AE112,"wait"),"wait")))</f>
        <v>0</v>
      </c>
      <c r="AE111" s="7">
        <f t="shared" si="46"/>
        <v>0</v>
      </c>
      <c r="AF111" s="7">
        <f>IF(AND(AF110&gt;0,AF110&lt;&gt;"wait"),AF110,IF(AND(AOHL!$F111=0,AF110&lt;&gt;"wait"),0,IF(OR(AF110="wait",AOHL!$F111=1),IF(AND('WMp0-100'!AF112&gt;Sheet1!$E112,'WMp0-100'!AF112&lt;Sheet1!$D112),'WMp0-100'!AF112,"wait"),"wait")))</f>
        <v>0</v>
      </c>
      <c r="AG111" s="7">
        <f t="shared" si="47"/>
        <v>0</v>
      </c>
      <c r="AH111" s="7">
        <f>IF(AND(AH110&gt;0,AH110&lt;&gt;"wait"),AH110,IF(AND(AOHL!$F111=0,AH110&lt;&gt;"wait"),0,IF(OR(AH110="wait",AOHL!$F111=1),IF(AND('WMp0-100'!AG112&gt;Sheet1!$E112,'WMp0-100'!AG112&lt;Sheet1!$D112),'WMp0-100'!AG112,"wait"),"wait")))</f>
        <v>0</v>
      </c>
      <c r="AI111" s="7">
        <f t="shared" si="48"/>
        <v>0</v>
      </c>
      <c r="AJ111" s="7">
        <f>IF(AND(AJ110&gt;0,AJ110&lt;&gt;"wait"),AJ110,IF(AND(AOHL!$F111=0,AJ110&lt;&gt;"wait"),0,IF(OR(AJ110="wait",AOHL!$F111=1),IF(AND('WMp0-100'!AH112&gt;Sheet1!$E112,'WMp0-100'!AH112&lt;Sheet1!$D112),'WMp0-100'!AH112,"wait"),"wait")))</f>
        <v>0</v>
      </c>
      <c r="AK111" s="7">
        <f t="shared" si="49"/>
        <v>0</v>
      </c>
      <c r="AL111" s="7">
        <f>IF(AND(AL110&gt;0,AL110&lt;&gt;"wait"),AL110,IF(AND(AOHL!$F111=0,AL110&lt;&gt;"wait"),0,IF(OR(AL110="wait",AOHL!$F111=1),IF(AND('WMp0-100'!AI112&gt;Sheet1!$E112,'WMp0-100'!AI112&lt;Sheet1!$D112),'WMp0-100'!AI112,"wait"),"wait")))</f>
        <v>0</v>
      </c>
      <c r="AM111" s="7">
        <f t="shared" si="50"/>
        <v>0</v>
      </c>
      <c r="AN111" s="7">
        <f>IF(AND(AN110&gt;0,AN110&lt;&gt;"wait"),AN110,IF(AND(AOHL!$F111=0,AN110&lt;&gt;"wait"),0,IF(OR(AN110="wait",AOHL!$F111=1),IF(AND('WMp0-100'!AJ112&gt;Sheet1!$E112,'WMp0-100'!AJ112&lt;Sheet1!$D112),'WMp0-100'!AJ112,"wait"),"wait")))</f>
        <v>0</v>
      </c>
      <c r="AO111" s="7">
        <f t="shared" si="51"/>
        <v>0</v>
      </c>
      <c r="AP111" s="7">
        <f>IF(AND(AP110&gt;0,AP110&lt;&gt;"wait"),AP110,IF(AND(AOHL!$F111=0,AP110&lt;&gt;"wait"),0,IF(OR(AP110="wait",AOHL!$F111=1),IF(AND('WMp0-100'!AK112&gt;Sheet1!$E112,'WMp0-100'!AK112&lt;Sheet1!$D112),'WMp0-100'!AK112,"wait"),"wait")))</f>
        <v>0</v>
      </c>
      <c r="AQ111" s="7">
        <f t="shared" si="52"/>
        <v>0</v>
      </c>
      <c r="AR111" s="7">
        <f>IF(AND(AR110&gt;0,AR110&lt;&gt;"wait"),AR110,IF(AND(AOHL!$F111=0,AR110&lt;&gt;"wait"),0,IF(OR(AR110="wait",AOHL!$F111=1),IF(AND('WMp0-100'!AL112&gt;Sheet1!$E112,'WMp0-100'!AL112&lt;Sheet1!$D112),'WMp0-100'!AL112,"wait"),"wait")))</f>
        <v>0</v>
      </c>
      <c r="AS111" s="7">
        <f t="shared" si="53"/>
        <v>0</v>
      </c>
      <c r="AT111" s="7">
        <f>IF(AND(AT110&gt;0,AT110&lt;&gt;"wait"),AT110,IF(AND(AOHL!$F111=0,AT110&lt;&gt;"wait"),0,IF(OR(AT110="wait",AOHL!$F111=1),IF(AND('WMp0-100'!AM112&gt;Sheet1!$E112,'WMp0-100'!AM112&lt;Sheet1!$D112),'WMp0-100'!AM112,"wait"),"wait")))</f>
        <v>0</v>
      </c>
      <c r="AU111" s="7">
        <f t="shared" si="54"/>
        <v>0</v>
      </c>
      <c r="AV111" s="7"/>
      <c r="AW111" s="7">
        <f>IF(AND(AW110&gt;0,AW110&lt;&gt;"wait"),AW110,IF(AND(AOHL!$G111=0,AW110&lt;&gt;"wait"),0,IF(OR(AW110="wait",AOHL!$G111=1),IF(AND('WMp0-100'!AO112&gt;Sheet1!$E112,'WMp0-100'!AO112&lt;Sheet1!$D112),'WMp0-100'!AO112,"wait"),"wait")))</f>
        <v>0</v>
      </c>
      <c r="AX111" s="7">
        <f t="shared" si="55"/>
        <v>0</v>
      </c>
      <c r="AY111" s="7">
        <f>IF(AND(AY110&gt;0,AY110&lt;&gt;"wait"),AY110,IF(AND(AOHL!$G111=0,AY110&lt;&gt;"wait"),0,IF(OR(AY110="wait",AOHL!$G111=1),IF(AND('WMp0-100'!AP112&gt;Sheet1!$E112,'WMp0-100'!AP112&lt;Sheet1!$D112),'WMp0-100'!AP112,"wait"),"wait")))</f>
        <v>0</v>
      </c>
      <c r="AZ111" s="7">
        <f t="shared" si="56"/>
        <v>0</v>
      </c>
      <c r="BA111" s="7">
        <f>IF(AND(BA110&gt;0,BA110&lt;&gt;"wait"),BA110,IF(AND(AOHL!$G111=0,BA110&lt;&gt;"wait"),0,IF(OR(BA110="wait",AOHL!$G111=1),IF(AND('WMp0-100'!AQ112&gt;Sheet1!$E112,'WMp0-100'!AQ112&lt;Sheet1!$D112),'WMp0-100'!AQ112,"wait"),"wait")))</f>
        <v>0</v>
      </c>
      <c r="BB111" s="7">
        <f t="shared" si="57"/>
        <v>0</v>
      </c>
      <c r="BC111" s="7">
        <f>IF(AND(BC110&gt;0,BC110&lt;&gt;"wait"),BC110,IF(AND(AOHL!$G111=0,BC110&lt;&gt;"wait"),0,IF(OR(BC110="wait",AOHL!$G111=1),IF(AND('WMp0-100'!AR112&gt;Sheet1!$E112,'WMp0-100'!AR112&lt;Sheet1!$D112),'WMp0-100'!AR112,"wait"),"wait")))</f>
        <v>0</v>
      </c>
      <c r="BD111" s="7">
        <f t="shared" si="58"/>
        <v>0</v>
      </c>
      <c r="BE111" s="7">
        <f>IF(AND(BE110&gt;0,BE110&lt;&gt;"wait"),BE110,IF(AND(AOHL!$G111=0,BE110&lt;&gt;"wait"),0,IF(OR(BE110="wait",AOHL!$G111=1),IF(AND('WMp0-100'!AS112&gt;Sheet1!$E112,'WMp0-100'!AS112&lt;Sheet1!$D112),'WMp0-100'!AS112,"wait"),"wait")))</f>
        <v>0</v>
      </c>
      <c r="BF111" s="7">
        <f t="shared" si="59"/>
        <v>0</v>
      </c>
      <c r="BG111" s="7">
        <f>IF(AND(BG110&gt;0,BG110&lt;&gt;"wait"),BG110,IF(AND(AOHL!$G111=0,BG110&lt;&gt;"wait"),0,IF(OR(BG110="wait",AOHL!$G111=1),IF(AND('WMp0-100'!AT112&gt;Sheet1!$E112,'WMp0-100'!AT112&lt;Sheet1!$D112),'WMp0-100'!AT112,"wait"),"wait")))</f>
        <v>0</v>
      </c>
      <c r="BH111" s="7">
        <f t="shared" si="60"/>
        <v>0</v>
      </c>
      <c r="BI111" s="7">
        <f>IF(AND(BI110&gt;0,BI110&lt;&gt;"wait"),BI110,IF(AND(AOHL!$G111=0,BI110&lt;&gt;"wait"),0,IF(OR(BI110="wait",AOHL!$G111=1),IF(AND('WMp0-100'!AU112&gt;Sheet1!$E112,'WMp0-100'!AU112&lt;Sheet1!$D112),'WMp0-100'!AU112,"wait"),"wait")))</f>
        <v>0</v>
      </c>
      <c r="BJ111" s="7">
        <f t="shared" si="61"/>
        <v>0</v>
      </c>
      <c r="BK111" s="7">
        <f>IF(AND(BK110&gt;0,BK110&lt;&gt;"wait"),BK110,IF(AND(AOHL!$G111=0,BK110&lt;&gt;"wait"),0,IF(OR(BK110="wait",AOHL!$G111=1),IF(AND('WMp0-100'!AV112&gt;Sheet1!$E112,'WMp0-100'!AV112&lt;Sheet1!$D112),'WMp0-100'!AV112,"wait"),"wait")))</f>
        <v>0</v>
      </c>
      <c r="BL111" s="7">
        <f t="shared" si="62"/>
        <v>0</v>
      </c>
      <c r="BM111" s="7">
        <f>IF(AND(BM110&gt;0,BM110&lt;&gt;"wait"),BM110,IF(AND(AOHL!$G111=0,BM110&lt;&gt;"wait"),0,IF(OR(BM110="wait",AOHL!$G111=1),IF(AND('WMp0-100'!AW112&gt;Sheet1!$E112,'WMp0-100'!AW112&lt;Sheet1!$D112),'WMp0-100'!AW112,"wait"),"wait")))</f>
        <v>0</v>
      </c>
      <c r="BN111" s="7">
        <f t="shared" si="63"/>
        <v>0</v>
      </c>
      <c r="BO111" s="7">
        <f>IF(AND(BO110&gt;0,BO110&lt;&gt;"wait"),BO110,IF(AND(AOHL!$G111=0,BO110&lt;&gt;"wait"),0,IF(OR(BO110="wait",AOHL!$G111=1),IF(AND('WMp0-100'!AX112&gt;Sheet1!$E112,'WMp0-100'!AX112&lt;Sheet1!$D112),'WMp0-100'!AX112,"wait"),"wait")))</f>
        <v>0</v>
      </c>
      <c r="BP111" s="7">
        <f t="shared" si="64"/>
        <v>0</v>
      </c>
      <c r="BQ111" s="7">
        <f>IF(AND(BQ110&gt;0,BQ110&lt;&gt;"wait"),BQ110,IF(AND(AOHL!$G111=0,BQ110&lt;&gt;"wait"),0,IF(OR(BQ110="wait",AOHL!$G111=1),IF(AND('WMp0-100'!AY112&gt;Sheet1!$E112,'WMp0-100'!AY112&lt;Sheet1!$D112),'WMp0-100'!AY112,"wait"),"wait")))</f>
        <v>0</v>
      </c>
      <c r="BR111" s="7">
        <f t="shared" si="65"/>
        <v>0</v>
      </c>
    </row>
    <row r="112" spans="1:70" x14ac:dyDescent="0.3">
      <c r="A112" t="str">
        <f>Sheet1!B112</f>
        <v>03/01 11:05</v>
      </c>
      <c r="C112" s="7">
        <f>IF(AND(C111&gt;0,C111&lt;&gt;"wait"),C111,IF(AND(AOHL!$E112=0,C111&lt;&gt;"wait"),0,IF(OR(C111="wait",AOHL!$E112=1),IF(AND('WMp0-100'!Q113&gt;Sheet1!$E113,'WMp0-100'!Q113&lt;Sheet1!$D113),'WMp0-100'!Q113,"wait"),"wait")))</f>
        <v>0</v>
      </c>
      <c r="D112" s="7">
        <f t="shared" si="33"/>
        <v>0</v>
      </c>
      <c r="E112" s="7">
        <f>IF(AND(E111&gt;0,E111&lt;&gt;"wait"),E111,IF(AND(AOHL!$E112=0,E111&lt;&gt;"wait"),0,IF(OR(E111="wait",AOHL!$E112=1),IF(AND('WMp0-100'!R113&gt;Sheet1!$E113,'WMp0-100'!R113&lt;Sheet1!$D113),'WMp0-100'!R113,"wait"),"wait")))</f>
        <v>0</v>
      </c>
      <c r="F112" s="7">
        <f t="shared" si="34"/>
        <v>0</v>
      </c>
      <c r="G112" s="7">
        <f>IF(AND(G111&gt;0,G111&lt;&gt;"wait"),G111,IF(AND(AOHL!$E112=0,G111&lt;&gt;"wait"),0,IF(OR(G111="wait",AOHL!$E112=1),IF(AND('WMp0-100'!S113&gt;Sheet1!$E113,'WMp0-100'!S113&lt;Sheet1!$D113),'WMp0-100'!S113,"wait"),"wait")))</f>
        <v>0</v>
      </c>
      <c r="H112" s="7">
        <f t="shared" si="35"/>
        <v>0</v>
      </c>
      <c r="I112" s="7">
        <f>IF(AND(I111&gt;0,I111&lt;&gt;"wait"),I111,IF(AND(AOHL!$E112=0,I111&lt;&gt;"wait"),0,IF(OR(I111="wait",AOHL!$E112=1),IF(AND('WMp0-100'!T113&gt;Sheet1!$E113,'WMp0-100'!T113&lt;Sheet1!$D113),'WMp0-100'!T113,"wait"),"wait")))</f>
        <v>0</v>
      </c>
      <c r="J112" s="7">
        <f t="shared" si="36"/>
        <v>0</v>
      </c>
      <c r="K112" s="7">
        <f>IF(AND(K111&gt;0,K111&lt;&gt;"wait"),K111,IF(AND(AOHL!$E112=0,K111&lt;&gt;"wait"),0,IF(OR(K111="wait",AOHL!$E112=1),IF(AND('WMp0-100'!U113&gt;Sheet1!$E113,'WMp0-100'!U113&lt;Sheet1!$D113),'WMp0-100'!U113,"wait"),"wait")))</f>
        <v>0</v>
      </c>
      <c r="L112" s="7">
        <f t="shared" si="37"/>
        <v>0</v>
      </c>
      <c r="M112" s="7">
        <f>IF(AND(M111&gt;0,M111&lt;&gt;"wait"),M111,IF(AND(AOHL!$E112=0,M111&lt;&gt;"wait"),0,IF(OR(M111="wait",AOHL!$E112=1),IF(AND('WMp0-100'!V113&gt;Sheet1!$E113,'WMp0-100'!V113&lt;Sheet1!$D113),'WMp0-100'!V113,"wait"),"wait")))</f>
        <v>0</v>
      </c>
      <c r="N112" s="7">
        <f t="shared" si="38"/>
        <v>0</v>
      </c>
      <c r="O112" s="7">
        <f>IF(AND(O111&gt;0,O111&lt;&gt;"wait"),O111,IF(AND(AOHL!$E112=0,O111&lt;&gt;"wait"),0,IF(OR(O111="wait",AOHL!$E112=1),IF(AND('WMp0-100'!W113&gt;Sheet1!$E113,'WMp0-100'!W113&lt;Sheet1!$D113),'WMp0-100'!W113,"wait"),"wait")))</f>
        <v>0</v>
      </c>
      <c r="P112" s="7">
        <f t="shared" si="39"/>
        <v>0</v>
      </c>
      <c r="Q112" s="7">
        <f>IF(AND(Q111&gt;0,Q111&lt;&gt;"wait"),Q111,IF(AND(AOHL!$E112=0,Q111&lt;&gt;"wait"),0,IF(OR(Q111="wait",AOHL!$E112=1),IF(AND('WMp0-100'!X113&gt;Sheet1!$E113,'WMp0-100'!X113&lt;Sheet1!$D113),'WMp0-100'!X113,"wait"),"wait")))</f>
        <v>0</v>
      </c>
      <c r="R112" s="7">
        <f t="shared" si="40"/>
        <v>0</v>
      </c>
      <c r="S112" s="7">
        <f>IF(AND(S111&gt;0,S111&lt;&gt;"wait"),S111,IF(AND(AOHL!$E112=0,S111&lt;&gt;"wait"),0,IF(OR(S111="wait",AOHL!$E112=1),IF(AND('WMp0-100'!Y113&gt;Sheet1!$E113,'WMp0-100'!Y113&lt;Sheet1!$D113),'WMp0-100'!Y113,"wait"),"wait")))</f>
        <v>0</v>
      </c>
      <c r="T112" s="7">
        <f t="shared" si="41"/>
        <v>0</v>
      </c>
      <c r="U112" s="7">
        <f>IF(AND(U111&gt;0,U111&lt;&gt;"wait"),U111,IF(AND(AOHL!$E112=0,U111&lt;&gt;"wait"),0,IF(OR(U111="wait",AOHL!$E112=1),IF(AND('WMp0-100'!Z113&gt;Sheet1!$E113,'WMp0-100'!Z113&lt;Sheet1!$D113),'WMp0-100'!Z113,"wait"),"wait")))</f>
        <v>0</v>
      </c>
      <c r="V112" s="7">
        <f t="shared" si="42"/>
        <v>0</v>
      </c>
      <c r="W112" s="7">
        <f>IF(AND(W111&gt;0,W111&lt;&gt;"wait"),W111,IF(AND(AOHL!$E112=0,W111&lt;&gt;"wait"),0,IF(OR(W111="wait",AOHL!$E112=1),IF(AND('WMp0-100'!AA113&gt;Sheet1!$E113,'WMp0-100'!AA113&lt;Sheet1!$D113),'WMp0-100'!AA113,"wait"),"wait")))</f>
        <v>0</v>
      </c>
      <c r="X112" s="7">
        <f t="shared" si="43"/>
        <v>0</v>
      </c>
      <c r="Z112" s="7">
        <f>IF(AND(Z111&gt;0,Z111&lt;&gt;"wait"),Z111,IF(AND(AOHL!$F112=0,Z111&lt;&gt;"wait"),0,IF(OR(Z111="wait",AOHL!$F112=1),IF(AND('WMp0-100'!AC113&gt;Sheet1!$E113,'WMp0-100'!AC113&lt;Sheet1!$D113),'WMp0-100'!AC113,"wait"),"wait")))</f>
        <v>0</v>
      </c>
      <c r="AA112" s="7">
        <f t="shared" si="44"/>
        <v>0</v>
      </c>
      <c r="AB112" s="7">
        <f>IF(AND(AB111&gt;0,AB111&lt;&gt;"wait"),AB111,IF(AND(AOHL!$F112=0,AB111&lt;&gt;"wait"),0,IF(OR(AB111="wait",AOHL!$F112=1),IF(AND('WMp0-100'!AD113&gt;Sheet1!$E113,'WMp0-100'!AD113&lt;Sheet1!$D113),'WMp0-100'!AD113,"wait"),"wait")))</f>
        <v>0</v>
      </c>
      <c r="AC112" s="7">
        <f t="shared" si="45"/>
        <v>0</v>
      </c>
      <c r="AD112" s="7">
        <f>IF(AND(AD111&gt;0,AD111&lt;&gt;"wait"),AD111,IF(AND(AOHL!$F112=0,AD111&lt;&gt;"wait"),0,IF(OR(AD111="wait",AOHL!$F112=1),IF(AND('WMp0-100'!AE113&gt;Sheet1!$E113,'WMp0-100'!AE113&lt;Sheet1!$D113),'WMp0-100'!AE113,"wait"),"wait")))</f>
        <v>0</v>
      </c>
      <c r="AE112" s="7">
        <f t="shared" si="46"/>
        <v>0</v>
      </c>
      <c r="AF112" s="7">
        <f>IF(AND(AF111&gt;0,AF111&lt;&gt;"wait"),AF111,IF(AND(AOHL!$F112=0,AF111&lt;&gt;"wait"),0,IF(OR(AF111="wait",AOHL!$F112=1),IF(AND('WMp0-100'!AF113&gt;Sheet1!$E113,'WMp0-100'!AF113&lt;Sheet1!$D113),'WMp0-100'!AF113,"wait"),"wait")))</f>
        <v>0</v>
      </c>
      <c r="AG112" s="7">
        <f t="shared" si="47"/>
        <v>0</v>
      </c>
      <c r="AH112" s="7">
        <f>IF(AND(AH111&gt;0,AH111&lt;&gt;"wait"),AH111,IF(AND(AOHL!$F112=0,AH111&lt;&gt;"wait"),0,IF(OR(AH111="wait",AOHL!$F112=1),IF(AND('WMp0-100'!AG113&gt;Sheet1!$E113,'WMp0-100'!AG113&lt;Sheet1!$D113),'WMp0-100'!AG113,"wait"),"wait")))</f>
        <v>0</v>
      </c>
      <c r="AI112" s="7">
        <f t="shared" si="48"/>
        <v>0</v>
      </c>
      <c r="AJ112" s="7">
        <f>IF(AND(AJ111&gt;0,AJ111&lt;&gt;"wait"),AJ111,IF(AND(AOHL!$F112=0,AJ111&lt;&gt;"wait"),0,IF(OR(AJ111="wait",AOHL!$F112=1),IF(AND('WMp0-100'!AH113&gt;Sheet1!$E113,'WMp0-100'!AH113&lt;Sheet1!$D113),'WMp0-100'!AH113,"wait"),"wait")))</f>
        <v>0</v>
      </c>
      <c r="AK112" s="7">
        <f t="shared" si="49"/>
        <v>0</v>
      </c>
      <c r="AL112" s="7">
        <f>IF(AND(AL111&gt;0,AL111&lt;&gt;"wait"),AL111,IF(AND(AOHL!$F112=0,AL111&lt;&gt;"wait"),0,IF(OR(AL111="wait",AOHL!$F112=1),IF(AND('WMp0-100'!AI113&gt;Sheet1!$E113,'WMp0-100'!AI113&lt;Sheet1!$D113),'WMp0-100'!AI113,"wait"),"wait")))</f>
        <v>0</v>
      </c>
      <c r="AM112" s="7">
        <f t="shared" si="50"/>
        <v>0</v>
      </c>
      <c r="AN112" s="7">
        <f>IF(AND(AN111&gt;0,AN111&lt;&gt;"wait"),AN111,IF(AND(AOHL!$F112=0,AN111&lt;&gt;"wait"),0,IF(OR(AN111="wait",AOHL!$F112=1),IF(AND('WMp0-100'!AJ113&gt;Sheet1!$E113,'WMp0-100'!AJ113&lt;Sheet1!$D113),'WMp0-100'!AJ113,"wait"),"wait")))</f>
        <v>0</v>
      </c>
      <c r="AO112" s="7">
        <f t="shared" si="51"/>
        <v>0</v>
      </c>
      <c r="AP112" s="7">
        <f>IF(AND(AP111&gt;0,AP111&lt;&gt;"wait"),AP111,IF(AND(AOHL!$F112=0,AP111&lt;&gt;"wait"),0,IF(OR(AP111="wait",AOHL!$F112=1),IF(AND('WMp0-100'!AK113&gt;Sheet1!$E113,'WMp0-100'!AK113&lt;Sheet1!$D113),'WMp0-100'!AK113,"wait"),"wait")))</f>
        <v>0</v>
      </c>
      <c r="AQ112" s="7">
        <f t="shared" si="52"/>
        <v>0</v>
      </c>
      <c r="AR112" s="7">
        <f>IF(AND(AR111&gt;0,AR111&lt;&gt;"wait"),AR111,IF(AND(AOHL!$F112=0,AR111&lt;&gt;"wait"),0,IF(OR(AR111="wait",AOHL!$F112=1),IF(AND('WMp0-100'!AL113&gt;Sheet1!$E113,'WMp0-100'!AL113&lt;Sheet1!$D113),'WMp0-100'!AL113,"wait"),"wait")))</f>
        <v>0</v>
      </c>
      <c r="AS112" s="7">
        <f t="shared" si="53"/>
        <v>0</v>
      </c>
      <c r="AT112" s="7">
        <f>IF(AND(AT111&gt;0,AT111&lt;&gt;"wait"),AT111,IF(AND(AOHL!$F112=0,AT111&lt;&gt;"wait"),0,IF(OR(AT111="wait",AOHL!$F112=1),IF(AND('WMp0-100'!AM113&gt;Sheet1!$E113,'WMp0-100'!AM113&lt;Sheet1!$D113),'WMp0-100'!AM113,"wait"),"wait")))</f>
        <v>0</v>
      </c>
      <c r="AU112" s="7">
        <f t="shared" si="54"/>
        <v>0</v>
      </c>
      <c r="AV112" s="7"/>
      <c r="AW112" s="7">
        <f>IF(AND(AW111&gt;0,AW111&lt;&gt;"wait"),AW111,IF(AND(AOHL!$G112=0,AW111&lt;&gt;"wait"),0,IF(OR(AW111="wait",AOHL!$G112=1),IF(AND('WMp0-100'!AO113&gt;Sheet1!$E113,'WMp0-100'!AO113&lt;Sheet1!$D113),'WMp0-100'!AO113,"wait"),"wait")))</f>
        <v>0</v>
      </c>
      <c r="AX112" s="7">
        <f t="shared" si="55"/>
        <v>0</v>
      </c>
      <c r="AY112" s="7">
        <f>IF(AND(AY111&gt;0,AY111&lt;&gt;"wait"),AY111,IF(AND(AOHL!$G112=0,AY111&lt;&gt;"wait"),0,IF(OR(AY111="wait",AOHL!$G112=1),IF(AND('WMp0-100'!AP113&gt;Sheet1!$E113,'WMp0-100'!AP113&lt;Sheet1!$D113),'WMp0-100'!AP113,"wait"),"wait")))</f>
        <v>0</v>
      </c>
      <c r="AZ112" s="7">
        <f t="shared" si="56"/>
        <v>0</v>
      </c>
      <c r="BA112" s="7">
        <f>IF(AND(BA111&gt;0,BA111&lt;&gt;"wait"),BA111,IF(AND(AOHL!$G112=0,BA111&lt;&gt;"wait"),0,IF(OR(BA111="wait",AOHL!$G112=1),IF(AND('WMp0-100'!AQ113&gt;Sheet1!$E113,'WMp0-100'!AQ113&lt;Sheet1!$D113),'WMp0-100'!AQ113,"wait"),"wait")))</f>
        <v>0</v>
      </c>
      <c r="BB112" s="7">
        <f t="shared" si="57"/>
        <v>0</v>
      </c>
      <c r="BC112" s="7">
        <f>IF(AND(BC111&gt;0,BC111&lt;&gt;"wait"),BC111,IF(AND(AOHL!$G112=0,BC111&lt;&gt;"wait"),0,IF(OR(BC111="wait",AOHL!$G112=1),IF(AND('WMp0-100'!AR113&gt;Sheet1!$E113,'WMp0-100'!AR113&lt;Sheet1!$D113),'WMp0-100'!AR113,"wait"),"wait")))</f>
        <v>0</v>
      </c>
      <c r="BD112" s="7">
        <f t="shared" si="58"/>
        <v>0</v>
      </c>
      <c r="BE112" s="7">
        <f>IF(AND(BE111&gt;0,BE111&lt;&gt;"wait"),BE111,IF(AND(AOHL!$G112=0,BE111&lt;&gt;"wait"),0,IF(OR(BE111="wait",AOHL!$G112=1),IF(AND('WMp0-100'!AS113&gt;Sheet1!$E113,'WMp0-100'!AS113&lt;Sheet1!$D113),'WMp0-100'!AS113,"wait"),"wait")))</f>
        <v>0</v>
      </c>
      <c r="BF112" s="7">
        <f t="shared" si="59"/>
        <v>0</v>
      </c>
      <c r="BG112" s="7">
        <f>IF(AND(BG111&gt;0,BG111&lt;&gt;"wait"),BG111,IF(AND(AOHL!$G112=0,BG111&lt;&gt;"wait"),0,IF(OR(BG111="wait",AOHL!$G112=1),IF(AND('WMp0-100'!AT113&gt;Sheet1!$E113,'WMp0-100'!AT113&lt;Sheet1!$D113),'WMp0-100'!AT113,"wait"),"wait")))</f>
        <v>0</v>
      </c>
      <c r="BH112" s="7">
        <f t="shared" si="60"/>
        <v>0</v>
      </c>
      <c r="BI112" s="7">
        <f>IF(AND(BI111&gt;0,BI111&lt;&gt;"wait"),BI111,IF(AND(AOHL!$G112=0,BI111&lt;&gt;"wait"),0,IF(OR(BI111="wait",AOHL!$G112=1),IF(AND('WMp0-100'!AU113&gt;Sheet1!$E113,'WMp0-100'!AU113&lt;Sheet1!$D113),'WMp0-100'!AU113,"wait"),"wait")))</f>
        <v>0</v>
      </c>
      <c r="BJ112" s="7">
        <f t="shared" si="61"/>
        <v>0</v>
      </c>
      <c r="BK112" s="7">
        <f>IF(AND(BK111&gt;0,BK111&lt;&gt;"wait"),BK111,IF(AND(AOHL!$G112=0,BK111&lt;&gt;"wait"),0,IF(OR(BK111="wait",AOHL!$G112=1),IF(AND('WMp0-100'!AV113&gt;Sheet1!$E113,'WMp0-100'!AV113&lt;Sheet1!$D113),'WMp0-100'!AV113,"wait"),"wait")))</f>
        <v>0</v>
      </c>
      <c r="BL112" s="7">
        <f t="shared" si="62"/>
        <v>0</v>
      </c>
      <c r="BM112" s="7">
        <f>IF(AND(BM111&gt;0,BM111&lt;&gt;"wait"),BM111,IF(AND(AOHL!$G112=0,BM111&lt;&gt;"wait"),0,IF(OR(BM111="wait",AOHL!$G112=1),IF(AND('WMp0-100'!AW113&gt;Sheet1!$E113,'WMp0-100'!AW113&lt;Sheet1!$D113),'WMp0-100'!AW113,"wait"),"wait")))</f>
        <v>0</v>
      </c>
      <c r="BN112" s="7">
        <f t="shared" si="63"/>
        <v>0</v>
      </c>
      <c r="BO112" s="7">
        <f>IF(AND(BO111&gt;0,BO111&lt;&gt;"wait"),BO111,IF(AND(AOHL!$G112=0,BO111&lt;&gt;"wait"),0,IF(OR(BO111="wait",AOHL!$G112=1),IF(AND('WMp0-100'!AX113&gt;Sheet1!$E113,'WMp0-100'!AX113&lt;Sheet1!$D113),'WMp0-100'!AX113,"wait"),"wait")))</f>
        <v>0</v>
      </c>
      <c r="BP112" s="7">
        <f t="shared" si="64"/>
        <v>0</v>
      </c>
      <c r="BQ112" s="7">
        <f>IF(AND(BQ111&gt;0,BQ111&lt;&gt;"wait"),BQ111,IF(AND(AOHL!$G112=0,BQ111&lt;&gt;"wait"),0,IF(OR(BQ111="wait",AOHL!$G112=1),IF(AND('WMp0-100'!AY113&gt;Sheet1!$E113,'WMp0-100'!AY113&lt;Sheet1!$D113),'WMp0-100'!AY113,"wait"),"wait")))</f>
        <v>0</v>
      </c>
      <c r="BR112" s="7">
        <f t="shared" si="65"/>
        <v>0</v>
      </c>
    </row>
    <row r="113" spans="1:70" x14ac:dyDescent="0.3">
      <c r="A113" t="str">
        <f>Sheet1!B113</f>
        <v>03/01 11:06</v>
      </c>
      <c r="C113" s="7">
        <f>IF(AND(C112&gt;0,C112&lt;&gt;"wait"),C112,IF(AND(AOHL!$E113=0,C112&lt;&gt;"wait"),0,IF(OR(C112="wait",AOHL!$E113=1),IF(AND('WMp0-100'!Q114&gt;Sheet1!$E114,'WMp0-100'!Q114&lt;Sheet1!$D114),'WMp0-100'!Q114,"wait"),"wait")))</f>
        <v>0</v>
      </c>
      <c r="D113" s="7">
        <f t="shared" si="33"/>
        <v>0</v>
      </c>
      <c r="E113" s="7">
        <f>IF(AND(E112&gt;0,E112&lt;&gt;"wait"),E112,IF(AND(AOHL!$E113=0,E112&lt;&gt;"wait"),0,IF(OR(E112="wait",AOHL!$E113=1),IF(AND('WMp0-100'!R114&gt;Sheet1!$E114,'WMp0-100'!R114&lt;Sheet1!$D114),'WMp0-100'!R114,"wait"),"wait")))</f>
        <v>0</v>
      </c>
      <c r="F113" s="7">
        <f t="shared" si="34"/>
        <v>0</v>
      </c>
      <c r="G113" s="7">
        <f>IF(AND(G112&gt;0,G112&lt;&gt;"wait"),G112,IF(AND(AOHL!$E113=0,G112&lt;&gt;"wait"),0,IF(OR(G112="wait",AOHL!$E113=1),IF(AND('WMp0-100'!S114&gt;Sheet1!$E114,'WMp0-100'!S114&lt;Sheet1!$D114),'WMp0-100'!S114,"wait"),"wait")))</f>
        <v>0</v>
      </c>
      <c r="H113" s="7">
        <f t="shared" si="35"/>
        <v>0</v>
      </c>
      <c r="I113" s="7">
        <f>IF(AND(I112&gt;0,I112&lt;&gt;"wait"),I112,IF(AND(AOHL!$E113=0,I112&lt;&gt;"wait"),0,IF(OR(I112="wait",AOHL!$E113=1),IF(AND('WMp0-100'!T114&gt;Sheet1!$E114,'WMp0-100'!T114&lt;Sheet1!$D114),'WMp0-100'!T114,"wait"),"wait")))</f>
        <v>0</v>
      </c>
      <c r="J113" s="7">
        <f t="shared" si="36"/>
        <v>0</v>
      </c>
      <c r="K113" s="7">
        <f>IF(AND(K112&gt;0,K112&lt;&gt;"wait"),K112,IF(AND(AOHL!$E113=0,K112&lt;&gt;"wait"),0,IF(OR(K112="wait",AOHL!$E113=1),IF(AND('WMp0-100'!U114&gt;Sheet1!$E114,'WMp0-100'!U114&lt;Sheet1!$D114),'WMp0-100'!U114,"wait"),"wait")))</f>
        <v>0</v>
      </c>
      <c r="L113" s="7">
        <f t="shared" si="37"/>
        <v>0</v>
      </c>
      <c r="M113" s="7">
        <f>IF(AND(M112&gt;0,M112&lt;&gt;"wait"),M112,IF(AND(AOHL!$E113=0,M112&lt;&gt;"wait"),0,IF(OR(M112="wait",AOHL!$E113=1),IF(AND('WMp0-100'!V114&gt;Sheet1!$E114,'WMp0-100'!V114&lt;Sheet1!$D114),'WMp0-100'!V114,"wait"),"wait")))</f>
        <v>0</v>
      </c>
      <c r="N113" s="7">
        <f t="shared" si="38"/>
        <v>0</v>
      </c>
      <c r="O113" s="7">
        <f>IF(AND(O112&gt;0,O112&lt;&gt;"wait"),O112,IF(AND(AOHL!$E113=0,O112&lt;&gt;"wait"),0,IF(OR(O112="wait",AOHL!$E113=1),IF(AND('WMp0-100'!W114&gt;Sheet1!$E114,'WMp0-100'!W114&lt;Sheet1!$D114),'WMp0-100'!W114,"wait"),"wait")))</f>
        <v>0</v>
      </c>
      <c r="P113" s="7">
        <f t="shared" si="39"/>
        <v>0</v>
      </c>
      <c r="Q113" s="7">
        <f>IF(AND(Q112&gt;0,Q112&lt;&gt;"wait"),Q112,IF(AND(AOHL!$E113=0,Q112&lt;&gt;"wait"),0,IF(OR(Q112="wait",AOHL!$E113=1),IF(AND('WMp0-100'!X114&gt;Sheet1!$E114,'WMp0-100'!X114&lt;Sheet1!$D114),'WMp0-100'!X114,"wait"),"wait")))</f>
        <v>0</v>
      </c>
      <c r="R113" s="7">
        <f t="shared" si="40"/>
        <v>0</v>
      </c>
      <c r="S113" s="7">
        <f>IF(AND(S112&gt;0,S112&lt;&gt;"wait"),S112,IF(AND(AOHL!$E113=0,S112&lt;&gt;"wait"),0,IF(OR(S112="wait",AOHL!$E113=1),IF(AND('WMp0-100'!Y114&gt;Sheet1!$E114,'WMp0-100'!Y114&lt;Sheet1!$D114),'WMp0-100'!Y114,"wait"),"wait")))</f>
        <v>0</v>
      </c>
      <c r="T113" s="7">
        <f t="shared" si="41"/>
        <v>0</v>
      </c>
      <c r="U113" s="7">
        <f>IF(AND(U112&gt;0,U112&lt;&gt;"wait"),U112,IF(AND(AOHL!$E113=0,U112&lt;&gt;"wait"),0,IF(OR(U112="wait",AOHL!$E113=1),IF(AND('WMp0-100'!Z114&gt;Sheet1!$E114,'WMp0-100'!Z114&lt;Sheet1!$D114),'WMp0-100'!Z114,"wait"),"wait")))</f>
        <v>0</v>
      </c>
      <c r="V113" s="7">
        <f t="shared" si="42"/>
        <v>0</v>
      </c>
      <c r="W113" s="7">
        <f>IF(AND(W112&gt;0,W112&lt;&gt;"wait"),W112,IF(AND(AOHL!$E113=0,W112&lt;&gt;"wait"),0,IF(OR(W112="wait",AOHL!$E113=1),IF(AND('WMp0-100'!AA114&gt;Sheet1!$E114,'WMp0-100'!AA114&lt;Sheet1!$D114),'WMp0-100'!AA114,"wait"),"wait")))</f>
        <v>0</v>
      </c>
      <c r="X113" s="7">
        <f t="shared" si="43"/>
        <v>0</v>
      </c>
      <c r="Z113" s="7">
        <f>IF(AND(Z112&gt;0,Z112&lt;&gt;"wait"),Z112,IF(AND(AOHL!$F113=0,Z112&lt;&gt;"wait"),0,IF(OR(Z112="wait",AOHL!$F113=1),IF(AND('WMp0-100'!AC114&gt;Sheet1!$E114,'WMp0-100'!AC114&lt;Sheet1!$D114),'WMp0-100'!AC114,"wait"),"wait")))</f>
        <v>0</v>
      </c>
      <c r="AA113" s="7">
        <f t="shared" si="44"/>
        <v>0</v>
      </c>
      <c r="AB113" s="7">
        <f>IF(AND(AB112&gt;0,AB112&lt;&gt;"wait"),AB112,IF(AND(AOHL!$F113=0,AB112&lt;&gt;"wait"),0,IF(OR(AB112="wait",AOHL!$F113=1),IF(AND('WMp0-100'!AD114&gt;Sheet1!$E114,'WMp0-100'!AD114&lt;Sheet1!$D114),'WMp0-100'!AD114,"wait"),"wait")))</f>
        <v>0</v>
      </c>
      <c r="AC113" s="7">
        <f t="shared" si="45"/>
        <v>0</v>
      </c>
      <c r="AD113" s="7">
        <f>IF(AND(AD112&gt;0,AD112&lt;&gt;"wait"),AD112,IF(AND(AOHL!$F113=0,AD112&lt;&gt;"wait"),0,IF(OR(AD112="wait",AOHL!$F113=1),IF(AND('WMp0-100'!AE114&gt;Sheet1!$E114,'WMp0-100'!AE114&lt;Sheet1!$D114),'WMp0-100'!AE114,"wait"),"wait")))</f>
        <v>0</v>
      </c>
      <c r="AE113" s="7">
        <f t="shared" si="46"/>
        <v>0</v>
      </c>
      <c r="AF113" s="7">
        <f>IF(AND(AF112&gt;0,AF112&lt;&gt;"wait"),AF112,IF(AND(AOHL!$F113=0,AF112&lt;&gt;"wait"),0,IF(OR(AF112="wait",AOHL!$F113=1),IF(AND('WMp0-100'!AF114&gt;Sheet1!$E114,'WMp0-100'!AF114&lt;Sheet1!$D114),'WMp0-100'!AF114,"wait"),"wait")))</f>
        <v>0</v>
      </c>
      <c r="AG113" s="7">
        <f t="shared" si="47"/>
        <v>0</v>
      </c>
      <c r="AH113" s="7">
        <f>IF(AND(AH112&gt;0,AH112&lt;&gt;"wait"),AH112,IF(AND(AOHL!$F113=0,AH112&lt;&gt;"wait"),0,IF(OR(AH112="wait",AOHL!$F113=1),IF(AND('WMp0-100'!AG114&gt;Sheet1!$E114,'WMp0-100'!AG114&lt;Sheet1!$D114),'WMp0-100'!AG114,"wait"),"wait")))</f>
        <v>0</v>
      </c>
      <c r="AI113" s="7">
        <f t="shared" si="48"/>
        <v>0</v>
      </c>
      <c r="AJ113" s="7">
        <f>IF(AND(AJ112&gt;0,AJ112&lt;&gt;"wait"),AJ112,IF(AND(AOHL!$F113=0,AJ112&lt;&gt;"wait"),0,IF(OR(AJ112="wait",AOHL!$F113=1),IF(AND('WMp0-100'!AH114&gt;Sheet1!$E114,'WMp0-100'!AH114&lt;Sheet1!$D114),'WMp0-100'!AH114,"wait"),"wait")))</f>
        <v>0</v>
      </c>
      <c r="AK113" s="7">
        <f t="shared" si="49"/>
        <v>0</v>
      </c>
      <c r="AL113" s="7">
        <f>IF(AND(AL112&gt;0,AL112&lt;&gt;"wait"),AL112,IF(AND(AOHL!$F113=0,AL112&lt;&gt;"wait"),0,IF(OR(AL112="wait",AOHL!$F113=1),IF(AND('WMp0-100'!AI114&gt;Sheet1!$E114,'WMp0-100'!AI114&lt;Sheet1!$D114),'WMp0-100'!AI114,"wait"),"wait")))</f>
        <v>0</v>
      </c>
      <c r="AM113" s="7">
        <f t="shared" si="50"/>
        <v>0</v>
      </c>
      <c r="AN113" s="7">
        <f>IF(AND(AN112&gt;0,AN112&lt;&gt;"wait"),AN112,IF(AND(AOHL!$F113=0,AN112&lt;&gt;"wait"),0,IF(OR(AN112="wait",AOHL!$F113=1),IF(AND('WMp0-100'!AJ114&gt;Sheet1!$E114,'WMp0-100'!AJ114&lt;Sheet1!$D114),'WMp0-100'!AJ114,"wait"),"wait")))</f>
        <v>0</v>
      </c>
      <c r="AO113" s="7">
        <f t="shared" si="51"/>
        <v>0</v>
      </c>
      <c r="AP113" s="7">
        <f>IF(AND(AP112&gt;0,AP112&lt;&gt;"wait"),AP112,IF(AND(AOHL!$F113=0,AP112&lt;&gt;"wait"),0,IF(OR(AP112="wait",AOHL!$F113=1),IF(AND('WMp0-100'!AK114&gt;Sheet1!$E114,'WMp0-100'!AK114&lt;Sheet1!$D114),'WMp0-100'!AK114,"wait"),"wait")))</f>
        <v>0</v>
      </c>
      <c r="AQ113" s="7">
        <f t="shared" si="52"/>
        <v>0</v>
      </c>
      <c r="AR113" s="7">
        <f>IF(AND(AR112&gt;0,AR112&lt;&gt;"wait"),AR112,IF(AND(AOHL!$F113=0,AR112&lt;&gt;"wait"),0,IF(OR(AR112="wait",AOHL!$F113=1),IF(AND('WMp0-100'!AL114&gt;Sheet1!$E114,'WMp0-100'!AL114&lt;Sheet1!$D114),'WMp0-100'!AL114,"wait"),"wait")))</f>
        <v>0</v>
      </c>
      <c r="AS113" s="7">
        <f t="shared" si="53"/>
        <v>0</v>
      </c>
      <c r="AT113" s="7">
        <f>IF(AND(AT112&gt;0,AT112&lt;&gt;"wait"),AT112,IF(AND(AOHL!$F113=0,AT112&lt;&gt;"wait"),0,IF(OR(AT112="wait",AOHL!$F113=1),IF(AND('WMp0-100'!AM114&gt;Sheet1!$E114,'WMp0-100'!AM114&lt;Sheet1!$D114),'WMp0-100'!AM114,"wait"),"wait")))</f>
        <v>0</v>
      </c>
      <c r="AU113" s="7">
        <f t="shared" si="54"/>
        <v>0</v>
      </c>
      <c r="AV113" s="7"/>
      <c r="AW113" s="7">
        <f>IF(AND(AW112&gt;0,AW112&lt;&gt;"wait"),AW112,IF(AND(AOHL!$G113=0,AW112&lt;&gt;"wait"),0,IF(OR(AW112="wait",AOHL!$G113=1),IF(AND('WMp0-100'!AO114&gt;Sheet1!$E114,'WMp0-100'!AO114&lt;Sheet1!$D114),'WMp0-100'!AO114,"wait"),"wait")))</f>
        <v>0</v>
      </c>
      <c r="AX113" s="7">
        <f t="shared" si="55"/>
        <v>0</v>
      </c>
      <c r="AY113" s="7">
        <f>IF(AND(AY112&gt;0,AY112&lt;&gt;"wait"),AY112,IF(AND(AOHL!$G113=0,AY112&lt;&gt;"wait"),0,IF(OR(AY112="wait",AOHL!$G113=1),IF(AND('WMp0-100'!AP114&gt;Sheet1!$E114,'WMp0-100'!AP114&lt;Sheet1!$D114),'WMp0-100'!AP114,"wait"),"wait")))</f>
        <v>0</v>
      </c>
      <c r="AZ113" s="7">
        <f t="shared" si="56"/>
        <v>0</v>
      </c>
      <c r="BA113" s="7">
        <f>IF(AND(BA112&gt;0,BA112&lt;&gt;"wait"),BA112,IF(AND(AOHL!$G113=0,BA112&lt;&gt;"wait"),0,IF(OR(BA112="wait",AOHL!$G113=1),IF(AND('WMp0-100'!AQ114&gt;Sheet1!$E114,'WMp0-100'!AQ114&lt;Sheet1!$D114),'WMp0-100'!AQ114,"wait"),"wait")))</f>
        <v>0</v>
      </c>
      <c r="BB113" s="7">
        <f t="shared" si="57"/>
        <v>0</v>
      </c>
      <c r="BC113" s="7">
        <f>IF(AND(BC112&gt;0,BC112&lt;&gt;"wait"),BC112,IF(AND(AOHL!$G113=0,BC112&lt;&gt;"wait"),0,IF(OR(BC112="wait",AOHL!$G113=1),IF(AND('WMp0-100'!AR114&gt;Sheet1!$E114,'WMp0-100'!AR114&lt;Sheet1!$D114),'WMp0-100'!AR114,"wait"),"wait")))</f>
        <v>0</v>
      </c>
      <c r="BD113" s="7">
        <f t="shared" si="58"/>
        <v>0</v>
      </c>
      <c r="BE113" s="7">
        <f>IF(AND(BE112&gt;0,BE112&lt;&gt;"wait"),BE112,IF(AND(AOHL!$G113=0,BE112&lt;&gt;"wait"),0,IF(OR(BE112="wait",AOHL!$G113=1),IF(AND('WMp0-100'!AS114&gt;Sheet1!$E114,'WMp0-100'!AS114&lt;Sheet1!$D114),'WMp0-100'!AS114,"wait"),"wait")))</f>
        <v>0</v>
      </c>
      <c r="BF113" s="7">
        <f t="shared" si="59"/>
        <v>0</v>
      </c>
      <c r="BG113" s="7">
        <f>IF(AND(BG112&gt;0,BG112&lt;&gt;"wait"),BG112,IF(AND(AOHL!$G113=0,BG112&lt;&gt;"wait"),0,IF(OR(BG112="wait",AOHL!$G113=1),IF(AND('WMp0-100'!AT114&gt;Sheet1!$E114,'WMp0-100'!AT114&lt;Sheet1!$D114),'WMp0-100'!AT114,"wait"),"wait")))</f>
        <v>0</v>
      </c>
      <c r="BH113" s="7">
        <f t="shared" si="60"/>
        <v>0</v>
      </c>
      <c r="BI113" s="7">
        <f>IF(AND(BI112&gt;0,BI112&lt;&gt;"wait"),BI112,IF(AND(AOHL!$G113=0,BI112&lt;&gt;"wait"),0,IF(OR(BI112="wait",AOHL!$G113=1),IF(AND('WMp0-100'!AU114&gt;Sheet1!$E114,'WMp0-100'!AU114&lt;Sheet1!$D114),'WMp0-100'!AU114,"wait"),"wait")))</f>
        <v>0</v>
      </c>
      <c r="BJ113" s="7">
        <f t="shared" si="61"/>
        <v>0</v>
      </c>
      <c r="BK113" s="7">
        <f>IF(AND(BK112&gt;0,BK112&lt;&gt;"wait"),BK112,IF(AND(AOHL!$G113=0,BK112&lt;&gt;"wait"),0,IF(OR(BK112="wait",AOHL!$G113=1),IF(AND('WMp0-100'!AV114&gt;Sheet1!$E114,'WMp0-100'!AV114&lt;Sheet1!$D114),'WMp0-100'!AV114,"wait"),"wait")))</f>
        <v>0</v>
      </c>
      <c r="BL113" s="7">
        <f t="shared" si="62"/>
        <v>0</v>
      </c>
      <c r="BM113" s="7">
        <f>IF(AND(BM112&gt;0,BM112&lt;&gt;"wait"),BM112,IF(AND(AOHL!$G113=0,BM112&lt;&gt;"wait"),0,IF(OR(BM112="wait",AOHL!$G113=1),IF(AND('WMp0-100'!AW114&gt;Sheet1!$E114,'WMp0-100'!AW114&lt;Sheet1!$D114),'WMp0-100'!AW114,"wait"),"wait")))</f>
        <v>0</v>
      </c>
      <c r="BN113" s="7">
        <f t="shared" si="63"/>
        <v>0</v>
      </c>
      <c r="BO113" s="7">
        <f>IF(AND(BO112&gt;0,BO112&lt;&gt;"wait"),BO112,IF(AND(AOHL!$G113=0,BO112&lt;&gt;"wait"),0,IF(OR(BO112="wait",AOHL!$G113=1),IF(AND('WMp0-100'!AX114&gt;Sheet1!$E114,'WMp0-100'!AX114&lt;Sheet1!$D114),'WMp0-100'!AX114,"wait"),"wait")))</f>
        <v>0</v>
      </c>
      <c r="BP113" s="7">
        <f t="shared" si="64"/>
        <v>0</v>
      </c>
      <c r="BQ113" s="7">
        <f>IF(AND(BQ112&gt;0,BQ112&lt;&gt;"wait"),BQ112,IF(AND(AOHL!$G113=0,BQ112&lt;&gt;"wait"),0,IF(OR(BQ112="wait",AOHL!$G113=1),IF(AND('WMp0-100'!AY114&gt;Sheet1!$E114,'WMp0-100'!AY114&lt;Sheet1!$D114),'WMp0-100'!AY114,"wait"),"wait")))</f>
        <v>0</v>
      </c>
      <c r="BR113" s="7">
        <f t="shared" si="65"/>
        <v>0</v>
      </c>
    </row>
    <row r="114" spans="1:70" x14ac:dyDescent="0.3">
      <c r="A114" t="str">
        <f>Sheet1!B114</f>
        <v>03/01 11:07</v>
      </c>
      <c r="C114" s="7">
        <f>IF(AND(C113&gt;0,C113&lt;&gt;"wait"),C113,IF(AND(AOHL!$E114=0,C113&lt;&gt;"wait"),0,IF(OR(C113="wait",AOHL!$E114=1),IF(AND('WMp0-100'!Q115&gt;Sheet1!$E115,'WMp0-100'!Q115&lt;Sheet1!$D115),'WMp0-100'!Q115,"wait"),"wait")))</f>
        <v>0</v>
      </c>
      <c r="D114" s="7">
        <f t="shared" si="33"/>
        <v>0</v>
      </c>
      <c r="E114" s="7">
        <f>IF(AND(E113&gt;0,E113&lt;&gt;"wait"),E113,IF(AND(AOHL!$E114=0,E113&lt;&gt;"wait"),0,IF(OR(E113="wait",AOHL!$E114=1),IF(AND('WMp0-100'!R115&gt;Sheet1!$E115,'WMp0-100'!R115&lt;Sheet1!$D115),'WMp0-100'!R115,"wait"),"wait")))</f>
        <v>0</v>
      </c>
      <c r="F114" s="7">
        <f t="shared" si="34"/>
        <v>0</v>
      </c>
      <c r="G114" s="7">
        <f>IF(AND(G113&gt;0,G113&lt;&gt;"wait"),G113,IF(AND(AOHL!$E114=0,G113&lt;&gt;"wait"),0,IF(OR(G113="wait",AOHL!$E114=1),IF(AND('WMp0-100'!S115&gt;Sheet1!$E115,'WMp0-100'!S115&lt;Sheet1!$D115),'WMp0-100'!S115,"wait"),"wait")))</f>
        <v>0</v>
      </c>
      <c r="H114" s="7">
        <f t="shared" si="35"/>
        <v>0</v>
      </c>
      <c r="I114" s="7">
        <f>IF(AND(I113&gt;0,I113&lt;&gt;"wait"),I113,IF(AND(AOHL!$E114=0,I113&lt;&gt;"wait"),0,IF(OR(I113="wait",AOHL!$E114=1),IF(AND('WMp0-100'!T115&gt;Sheet1!$E115,'WMp0-100'!T115&lt;Sheet1!$D115),'WMp0-100'!T115,"wait"),"wait")))</f>
        <v>0</v>
      </c>
      <c r="J114" s="7">
        <f t="shared" si="36"/>
        <v>0</v>
      </c>
      <c r="K114" s="7">
        <f>IF(AND(K113&gt;0,K113&lt;&gt;"wait"),K113,IF(AND(AOHL!$E114=0,K113&lt;&gt;"wait"),0,IF(OR(K113="wait",AOHL!$E114=1),IF(AND('WMp0-100'!U115&gt;Sheet1!$E115,'WMp0-100'!U115&lt;Sheet1!$D115),'WMp0-100'!U115,"wait"),"wait")))</f>
        <v>0</v>
      </c>
      <c r="L114" s="7">
        <f t="shared" si="37"/>
        <v>0</v>
      </c>
      <c r="M114" s="7">
        <f>IF(AND(M113&gt;0,M113&lt;&gt;"wait"),M113,IF(AND(AOHL!$E114=0,M113&lt;&gt;"wait"),0,IF(OR(M113="wait",AOHL!$E114=1),IF(AND('WMp0-100'!V115&gt;Sheet1!$E115,'WMp0-100'!V115&lt;Sheet1!$D115),'WMp0-100'!V115,"wait"),"wait")))</f>
        <v>0</v>
      </c>
      <c r="N114" s="7">
        <f t="shared" si="38"/>
        <v>0</v>
      </c>
      <c r="O114" s="7">
        <f>IF(AND(O113&gt;0,O113&lt;&gt;"wait"),O113,IF(AND(AOHL!$E114=0,O113&lt;&gt;"wait"),0,IF(OR(O113="wait",AOHL!$E114=1),IF(AND('WMp0-100'!W115&gt;Sheet1!$E115,'WMp0-100'!W115&lt;Sheet1!$D115),'WMp0-100'!W115,"wait"),"wait")))</f>
        <v>0</v>
      </c>
      <c r="P114" s="7">
        <f t="shared" si="39"/>
        <v>0</v>
      </c>
      <c r="Q114" s="7">
        <f>IF(AND(Q113&gt;0,Q113&lt;&gt;"wait"),Q113,IF(AND(AOHL!$E114=0,Q113&lt;&gt;"wait"),0,IF(OR(Q113="wait",AOHL!$E114=1),IF(AND('WMp0-100'!X115&gt;Sheet1!$E115,'WMp0-100'!X115&lt;Sheet1!$D115),'WMp0-100'!X115,"wait"),"wait")))</f>
        <v>0</v>
      </c>
      <c r="R114" s="7">
        <f t="shared" si="40"/>
        <v>0</v>
      </c>
      <c r="S114" s="7">
        <f>IF(AND(S113&gt;0,S113&lt;&gt;"wait"),S113,IF(AND(AOHL!$E114=0,S113&lt;&gt;"wait"),0,IF(OR(S113="wait",AOHL!$E114=1),IF(AND('WMp0-100'!Y115&gt;Sheet1!$E115,'WMp0-100'!Y115&lt;Sheet1!$D115),'WMp0-100'!Y115,"wait"),"wait")))</f>
        <v>0</v>
      </c>
      <c r="T114" s="7">
        <f t="shared" si="41"/>
        <v>0</v>
      </c>
      <c r="U114" s="7">
        <f>IF(AND(U113&gt;0,U113&lt;&gt;"wait"),U113,IF(AND(AOHL!$E114=0,U113&lt;&gt;"wait"),0,IF(OR(U113="wait",AOHL!$E114=1),IF(AND('WMp0-100'!Z115&gt;Sheet1!$E115,'WMp0-100'!Z115&lt;Sheet1!$D115),'WMp0-100'!Z115,"wait"),"wait")))</f>
        <v>0</v>
      </c>
      <c r="V114" s="7">
        <f t="shared" si="42"/>
        <v>0</v>
      </c>
      <c r="W114" s="7">
        <f>IF(AND(W113&gt;0,W113&lt;&gt;"wait"),W113,IF(AND(AOHL!$E114=0,W113&lt;&gt;"wait"),0,IF(OR(W113="wait",AOHL!$E114=1),IF(AND('WMp0-100'!AA115&gt;Sheet1!$E115,'WMp0-100'!AA115&lt;Sheet1!$D115),'WMp0-100'!AA115,"wait"),"wait")))</f>
        <v>0</v>
      </c>
      <c r="X114" s="7">
        <f t="shared" si="43"/>
        <v>0</v>
      </c>
      <c r="Z114" s="7">
        <f>IF(AND(Z113&gt;0,Z113&lt;&gt;"wait"),Z113,IF(AND(AOHL!$F114=0,Z113&lt;&gt;"wait"),0,IF(OR(Z113="wait",AOHL!$F114=1),IF(AND('WMp0-100'!AC115&gt;Sheet1!$E115,'WMp0-100'!AC115&lt;Sheet1!$D115),'WMp0-100'!AC115,"wait"),"wait")))</f>
        <v>0</v>
      </c>
      <c r="AA114" s="7">
        <f t="shared" si="44"/>
        <v>0</v>
      </c>
      <c r="AB114" s="7">
        <f>IF(AND(AB113&gt;0,AB113&lt;&gt;"wait"),AB113,IF(AND(AOHL!$F114=0,AB113&lt;&gt;"wait"),0,IF(OR(AB113="wait",AOHL!$F114=1),IF(AND('WMp0-100'!AD115&gt;Sheet1!$E115,'WMp0-100'!AD115&lt;Sheet1!$D115),'WMp0-100'!AD115,"wait"),"wait")))</f>
        <v>0</v>
      </c>
      <c r="AC114" s="7">
        <f t="shared" si="45"/>
        <v>0</v>
      </c>
      <c r="AD114" s="7">
        <f>IF(AND(AD113&gt;0,AD113&lt;&gt;"wait"),AD113,IF(AND(AOHL!$F114=0,AD113&lt;&gt;"wait"),0,IF(OR(AD113="wait",AOHL!$F114=1),IF(AND('WMp0-100'!AE115&gt;Sheet1!$E115,'WMp0-100'!AE115&lt;Sheet1!$D115),'WMp0-100'!AE115,"wait"),"wait")))</f>
        <v>0</v>
      </c>
      <c r="AE114" s="7">
        <f t="shared" si="46"/>
        <v>0</v>
      </c>
      <c r="AF114" s="7">
        <f>IF(AND(AF113&gt;0,AF113&lt;&gt;"wait"),AF113,IF(AND(AOHL!$F114=0,AF113&lt;&gt;"wait"),0,IF(OR(AF113="wait",AOHL!$F114=1),IF(AND('WMp0-100'!AF115&gt;Sheet1!$E115,'WMp0-100'!AF115&lt;Sheet1!$D115),'WMp0-100'!AF115,"wait"),"wait")))</f>
        <v>0</v>
      </c>
      <c r="AG114" s="7">
        <f t="shared" si="47"/>
        <v>0</v>
      </c>
      <c r="AH114" s="7">
        <f>IF(AND(AH113&gt;0,AH113&lt;&gt;"wait"),AH113,IF(AND(AOHL!$F114=0,AH113&lt;&gt;"wait"),0,IF(OR(AH113="wait",AOHL!$F114=1),IF(AND('WMp0-100'!AG115&gt;Sheet1!$E115,'WMp0-100'!AG115&lt;Sheet1!$D115),'WMp0-100'!AG115,"wait"),"wait")))</f>
        <v>0</v>
      </c>
      <c r="AI114" s="7">
        <f t="shared" si="48"/>
        <v>0</v>
      </c>
      <c r="AJ114" s="7">
        <f>IF(AND(AJ113&gt;0,AJ113&lt;&gt;"wait"),AJ113,IF(AND(AOHL!$F114=0,AJ113&lt;&gt;"wait"),0,IF(OR(AJ113="wait",AOHL!$F114=1),IF(AND('WMp0-100'!AH115&gt;Sheet1!$E115,'WMp0-100'!AH115&lt;Sheet1!$D115),'WMp0-100'!AH115,"wait"),"wait")))</f>
        <v>0</v>
      </c>
      <c r="AK114" s="7">
        <f t="shared" si="49"/>
        <v>0</v>
      </c>
      <c r="AL114" s="7">
        <f>IF(AND(AL113&gt;0,AL113&lt;&gt;"wait"),AL113,IF(AND(AOHL!$F114=0,AL113&lt;&gt;"wait"),0,IF(OR(AL113="wait",AOHL!$F114=1),IF(AND('WMp0-100'!AI115&gt;Sheet1!$E115,'WMp0-100'!AI115&lt;Sheet1!$D115),'WMp0-100'!AI115,"wait"),"wait")))</f>
        <v>0</v>
      </c>
      <c r="AM114" s="7">
        <f t="shared" si="50"/>
        <v>0</v>
      </c>
      <c r="AN114" s="7">
        <f>IF(AND(AN113&gt;0,AN113&lt;&gt;"wait"),AN113,IF(AND(AOHL!$F114=0,AN113&lt;&gt;"wait"),0,IF(OR(AN113="wait",AOHL!$F114=1),IF(AND('WMp0-100'!AJ115&gt;Sheet1!$E115,'WMp0-100'!AJ115&lt;Sheet1!$D115),'WMp0-100'!AJ115,"wait"),"wait")))</f>
        <v>0</v>
      </c>
      <c r="AO114" s="7">
        <f t="shared" si="51"/>
        <v>0</v>
      </c>
      <c r="AP114" s="7">
        <f>IF(AND(AP113&gt;0,AP113&lt;&gt;"wait"),AP113,IF(AND(AOHL!$F114=0,AP113&lt;&gt;"wait"),0,IF(OR(AP113="wait",AOHL!$F114=1),IF(AND('WMp0-100'!AK115&gt;Sheet1!$E115,'WMp0-100'!AK115&lt;Sheet1!$D115),'WMp0-100'!AK115,"wait"),"wait")))</f>
        <v>0</v>
      </c>
      <c r="AQ114" s="7">
        <f t="shared" si="52"/>
        <v>0</v>
      </c>
      <c r="AR114" s="7">
        <f>IF(AND(AR113&gt;0,AR113&lt;&gt;"wait"),AR113,IF(AND(AOHL!$F114=0,AR113&lt;&gt;"wait"),0,IF(OR(AR113="wait",AOHL!$F114=1),IF(AND('WMp0-100'!AL115&gt;Sheet1!$E115,'WMp0-100'!AL115&lt;Sheet1!$D115),'WMp0-100'!AL115,"wait"),"wait")))</f>
        <v>0</v>
      </c>
      <c r="AS114" s="7">
        <f t="shared" si="53"/>
        <v>0</v>
      </c>
      <c r="AT114" s="7">
        <f>IF(AND(AT113&gt;0,AT113&lt;&gt;"wait"),AT113,IF(AND(AOHL!$F114=0,AT113&lt;&gt;"wait"),0,IF(OR(AT113="wait",AOHL!$F114=1),IF(AND('WMp0-100'!AM115&gt;Sheet1!$E115,'WMp0-100'!AM115&lt;Sheet1!$D115),'WMp0-100'!AM115,"wait"),"wait")))</f>
        <v>0</v>
      </c>
      <c r="AU114" s="7">
        <f t="shared" si="54"/>
        <v>0</v>
      </c>
      <c r="AV114" s="7"/>
      <c r="AW114" s="7">
        <f>IF(AND(AW113&gt;0,AW113&lt;&gt;"wait"),AW113,IF(AND(AOHL!$G114=0,AW113&lt;&gt;"wait"),0,IF(OR(AW113="wait",AOHL!$G114=1),IF(AND('WMp0-100'!AO115&gt;Sheet1!$E115,'WMp0-100'!AO115&lt;Sheet1!$D115),'WMp0-100'!AO115,"wait"),"wait")))</f>
        <v>0</v>
      </c>
      <c r="AX114" s="7">
        <f t="shared" si="55"/>
        <v>0</v>
      </c>
      <c r="AY114" s="7">
        <f>IF(AND(AY113&gt;0,AY113&lt;&gt;"wait"),AY113,IF(AND(AOHL!$G114=0,AY113&lt;&gt;"wait"),0,IF(OR(AY113="wait",AOHL!$G114=1),IF(AND('WMp0-100'!AP115&gt;Sheet1!$E115,'WMp0-100'!AP115&lt;Sheet1!$D115),'WMp0-100'!AP115,"wait"),"wait")))</f>
        <v>0</v>
      </c>
      <c r="AZ114" s="7">
        <f t="shared" si="56"/>
        <v>0</v>
      </c>
      <c r="BA114" s="7">
        <f>IF(AND(BA113&gt;0,BA113&lt;&gt;"wait"),BA113,IF(AND(AOHL!$G114=0,BA113&lt;&gt;"wait"),0,IF(OR(BA113="wait",AOHL!$G114=1),IF(AND('WMp0-100'!AQ115&gt;Sheet1!$E115,'WMp0-100'!AQ115&lt;Sheet1!$D115),'WMp0-100'!AQ115,"wait"),"wait")))</f>
        <v>0</v>
      </c>
      <c r="BB114" s="7">
        <f t="shared" si="57"/>
        <v>0</v>
      </c>
      <c r="BC114" s="7">
        <f>IF(AND(BC113&gt;0,BC113&lt;&gt;"wait"),BC113,IF(AND(AOHL!$G114=0,BC113&lt;&gt;"wait"),0,IF(OR(BC113="wait",AOHL!$G114=1),IF(AND('WMp0-100'!AR115&gt;Sheet1!$E115,'WMp0-100'!AR115&lt;Sheet1!$D115),'WMp0-100'!AR115,"wait"),"wait")))</f>
        <v>0</v>
      </c>
      <c r="BD114" s="7">
        <f t="shared" si="58"/>
        <v>0</v>
      </c>
      <c r="BE114" s="7">
        <f>IF(AND(BE113&gt;0,BE113&lt;&gt;"wait"),BE113,IF(AND(AOHL!$G114=0,BE113&lt;&gt;"wait"),0,IF(OR(BE113="wait",AOHL!$G114=1),IF(AND('WMp0-100'!AS115&gt;Sheet1!$E115,'WMp0-100'!AS115&lt;Sheet1!$D115),'WMp0-100'!AS115,"wait"),"wait")))</f>
        <v>0</v>
      </c>
      <c r="BF114" s="7">
        <f t="shared" si="59"/>
        <v>0</v>
      </c>
      <c r="BG114" s="7">
        <f>IF(AND(BG113&gt;0,BG113&lt;&gt;"wait"),BG113,IF(AND(AOHL!$G114=0,BG113&lt;&gt;"wait"),0,IF(OR(BG113="wait",AOHL!$G114=1),IF(AND('WMp0-100'!AT115&gt;Sheet1!$E115,'WMp0-100'!AT115&lt;Sheet1!$D115),'WMp0-100'!AT115,"wait"),"wait")))</f>
        <v>0</v>
      </c>
      <c r="BH114" s="7">
        <f t="shared" si="60"/>
        <v>0</v>
      </c>
      <c r="BI114" s="7">
        <f>IF(AND(BI113&gt;0,BI113&lt;&gt;"wait"),BI113,IF(AND(AOHL!$G114=0,BI113&lt;&gt;"wait"),0,IF(OR(BI113="wait",AOHL!$G114=1),IF(AND('WMp0-100'!AU115&gt;Sheet1!$E115,'WMp0-100'!AU115&lt;Sheet1!$D115),'WMp0-100'!AU115,"wait"),"wait")))</f>
        <v>0</v>
      </c>
      <c r="BJ114" s="7">
        <f t="shared" si="61"/>
        <v>0</v>
      </c>
      <c r="BK114" s="7">
        <f>IF(AND(BK113&gt;0,BK113&lt;&gt;"wait"),BK113,IF(AND(AOHL!$G114=0,BK113&lt;&gt;"wait"),0,IF(OR(BK113="wait",AOHL!$G114=1),IF(AND('WMp0-100'!AV115&gt;Sheet1!$E115,'WMp0-100'!AV115&lt;Sheet1!$D115),'WMp0-100'!AV115,"wait"),"wait")))</f>
        <v>0</v>
      </c>
      <c r="BL114" s="7">
        <f t="shared" si="62"/>
        <v>0</v>
      </c>
      <c r="BM114" s="7">
        <f>IF(AND(BM113&gt;0,BM113&lt;&gt;"wait"),BM113,IF(AND(AOHL!$G114=0,BM113&lt;&gt;"wait"),0,IF(OR(BM113="wait",AOHL!$G114=1),IF(AND('WMp0-100'!AW115&gt;Sheet1!$E115,'WMp0-100'!AW115&lt;Sheet1!$D115),'WMp0-100'!AW115,"wait"),"wait")))</f>
        <v>0</v>
      </c>
      <c r="BN114" s="7">
        <f t="shared" si="63"/>
        <v>0</v>
      </c>
      <c r="BO114" s="7">
        <f>IF(AND(BO113&gt;0,BO113&lt;&gt;"wait"),BO113,IF(AND(AOHL!$G114=0,BO113&lt;&gt;"wait"),0,IF(OR(BO113="wait",AOHL!$G114=1),IF(AND('WMp0-100'!AX115&gt;Sheet1!$E115,'WMp0-100'!AX115&lt;Sheet1!$D115),'WMp0-100'!AX115,"wait"),"wait")))</f>
        <v>0</v>
      </c>
      <c r="BP114" s="7">
        <f t="shared" si="64"/>
        <v>0</v>
      </c>
      <c r="BQ114" s="7">
        <f>IF(AND(BQ113&gt;0,BQ113&lt;&gt;"wait"),BQ113,IF(AND(AOHL!$G114=0,BQ113&lt;&gt;"wait"),0,IF(OR(BQ113="wait",AOHL!$G114=1),IF(AND('WMp0-100'!AY115&gt;Sheet1!$E115,'WMp0-100'!AY115&lt;Sheet1!$D115),'WMp0-100'!AY115,"wait"),"wait")))</f>
        <v>0</v>
      </c>
      <c r="BR114" s="7">
        <f t="shared" si="65"/>
        <v>0</v>
      </c>
    </row>
    <row r="115" spans="1:70" x14ac:dyDescent="0.3">
      <c r="A115" t="str">
        <f>Sheet1!B115</f>
        <v>03/01 11:08</v>
      </c>
      <c r="C115" s="7">
        <f>IF(AND(C114&gt;0,C114&lt;&gt;"wait"),C114,IF(AND(AOHL!$E115=0,C114&lt;&gt;"wait"),0,IF(OR(C114="wait",AOHL!$E115=1),IF(AND('WMp0-100'!Q116&gt;Sheet1!$E116,'WMp0-100'!Q116&lt;Sheet1!$D116),'WMp0-100'!Q116,"wait"),"wait")))</f>
        <v>0</v>
      </c>
      <c r="D115" s="7">
        <f t="shared" si="33"/>
        <v>0</v>
      </c>
      <c r="E115" s="7">
        <f>IF(AND(E114&gt;0,E114&lt;&gt;"wait"),E114,IF(AND(AOHL!$E115=0,E114&lt;&gt;"wait"),0,IF(OR(E114="wait",AOHL!$E115=1),IF(AND('WMp0-100'!R116&gt;Sheet1!$E116,'WMp0-100'!R116&lt;Sheet1!$D116),'WMp0-100'!R116,"wait"),"wait")))</f>
        <v>0</v>
      </c>
      <c r="F115" s="7">
        <f t="shared" si="34"/>
        <v>0</v>
      </c>
      <c r="G115" s="7">
        <f>IF(AND(G114&gt;0,G114&lt;&gt;"wait"),G114,IF(AND(AOHL!$E115=0,G114&lt;&gt;"wait"),0,IF(OR(G114="wait",AOHL!$E115=1),IF(AND('WMp0-100'!S116&gt;Sheet1!$E116,'WMp0-100'!S116&lt;Sheet1!$D116),'WMp0-100'!S116,"wait"),"wait")))</f>
        <v>0</v>
      </c>
      <c r="H115" s="7">
        <f t="shared" si="35"/>
        <v>0</v>
      </c>
      <c r="I115" s="7">
        <f>IF(AND(I114&gt;0,I114&lt;&gt;"wait"),I114,IF(AND(AOHL!$E115=0,I114&lt;&gt;"wait"),0,IF(OR(I114="wait",AOHL!$E115=1),IF(AND('WMp0-100'!T116&gt;Sheet1!$E116,'WMp0-100'!T116&lt;Sheet1!$D116),'WMp0-100'!T116,"wait"),"wait")))</f>
        <v>0</v>
      </c>
      <c r="J115" s="7">
        <f t="shared" si="36"/>
        <v>0</v>
      </c>
      <c r="K115" s="7">
        <f>IF(AND(K114&gt;0,K114&lt;&gt;"wait"),K114,IF(AND(AOHL!$E115=0,K114&lt;&gt;"wait"),0,IF(OR(K114="wait",AOHL!$E115=1),IF(AND('WMp0-100'!U116&gt;Sheet1!$E116,'WMp0-100'!U116&lt;Sheet1!$D116),'WMp0-100'!U116,"wait"),"wait")))</f>
        <v>0</v>
      </c>
      <c r="L115" s="7">
        <f t="shared" si="37"/>
        <v>0</v>
      </c>
      <c r="M115" s="7">
        <f>IF(AND(M114&gt;0,M114&lt;&gt;"wait"),M114,IF(AND(AOHL!$E115=0,M114&lt;&gt;"wait"),0,IF(OR(M114="wait",AOHL!$E115=1),IF(AND('WMp0-100'!V116&gt;Sheet1!$E116,'WMp0-100'!V116&lt;Sheet1!$D116),'WMp0-100'!V116,"wait"),"wait")))</f>
        <v>0</v>
      </c>
      <c r="N115" s="7">
        <f t="shared" si="38"/>
        <v>0</v>
      </c>
      <c r="O115" s="7">
        <f>IF(AND(O114&gt;0,O114&lt;&gt;"wait"),O114,IF(AND(AOHL!$E115=0,O114&lt;&gt;"wait"),0,IF(OR(O114="wait",AOHL!$E115=1),IF(AND('WMp0-100'!W116&gt;Sheet1!$E116,'WMp0-100'!W116&lt;Sheet1!$D116),'WMp0-100'!W116,"wait"),"wait")))</f>
        <v>0</v>
      </c>
      <c r="P115" s="7">
        <f t="shared" si="39"/>
        <v>0</v>
      </c>
      <c r="Q115" s="7">
        <f>IF(AND(Q114&gt;0,Q114&lt;&gt;"wait"),Q114,IF(AND(AOHL!$E115=0,Q114&lt;&gt;"wait"),0,IF(OR(Q114="wait",AOHL!$E115=1),IF(AND('WMp0-100'!X116&gt;Sheet1!$E116,'WMp0-100'!X116&lt;Sheet1!$D116),'WMp0-100'!X116,"wait"),"wait")))</f>
        <v>0</v>
      </c>
      <c r="R115" s="7">
        <f t="shared" si="40"/>
        <v>0</v>
      </c>
      <c r="S115" s="7">
        <f>IF(AND(S114&gt;0,S114&lt;&gt;"wait"),S114,IF(AND(AOHL!$E115=0,S114&lt;&gt;"wait"),0,IF(OR(S114="wait",AOHL!$E115=1),IF(AND('WMp0-100'!Y116&gt;Sheet1!$E116,'WMp0-100'!Y116&lt;Sheet1!$D116),'WMp0-100'!Y116,"wait"),"wait")))</f>
        <v>0</v>
      </c>
      <c r="T115" s="7">
        <f t="shared" si="41"/>
        <v>0</v>
      </c>
      <c r="U115" s="7">
        <f>IF(AND(U114&gt;0,U114&lt;&gt;"wait"),U114,IF(AND(AOHL!$E115=0,U114&lt;&gt;"wait"),0,IF(OR(U114="wait",AOHL!$E115=1),IF(AND('WMp0-100'!Z116&gt;Sheet1!$E116,'WMp0-100'!Z116&lt;Sheet1!$D116),'WMp0-100'!Z116,"wait"),"wait")))</f>
        <v>0</v>
      </c>
      <c r="V115" s="7">
        <f t="shared" si="42"/>
        <v>0</v>
      </c>
      <c r="W115" s="7">
        <f>IF(AND(W114&gt;0,W114&lt;&gt;"wait"),W114,IF(AND(AOHL!$E115=0,W114&lt;&gt;"wait"),0,IF(OR(W114="wait",AOHL!$E115=1),IF(AND('WMp0-100'!AA116&gt;Sheet1!$E116,'WMp0-100'!AA116&lt;Sheet1!$D116),'WMp0-100'!AA116,"wait"),"wait")))</f>
        <v>0</v>
      </c>
      <c r="X115" s="7">
        <f t="shared" si="43"/>
        <v>0</v>
      </c>
      <c r="Z115" s="7">
        <f>IF(AND(Z114&gt;0,Z114&lt;&gt;"wait"),Z114,IF(AND(AOHL!$F115=0,Z114&lt;&gt;"wait"),0,IF(OR(Z114="wait",AOHL!$F115=1),IF(AND('WMp0-100'!AC116&gt;Sheet1!$E116,'WMp0-100'!AC116&lt;Sheet1!$D116),'WMp0-100'!AC116,"wait"),"wait")))</f>
        <v>0</v>
      </c>
      <c r="AA115" s="7">
        <f t="shared" si="44"/>
        <v>0</v>
      </c>
      <c r="AB115" s="7">
        <f>IF(AND(AB114&gt;0,AB114&lt;&gt;"wait"),AB114,IF(AND(AOHL!$F115=0,AB114&lt;&gt;"wait"),0,IF(OR(AB114="wait",AOHL!$F115=1),IF(AND('WMp0-100'!AD116&gt;Sheet1!$E116,'WMp0-100'!AD116&lt;Sheet1!$D116),'WMp0-100'!AD116,"wait"),"wait")))</f>
        <v>0</v>
      </c>
      <c r="AC115" s="7">
        <f t="shared" si="45"/>
        <v>0</v>
      </c>
      <c r="AD115" s="7">
        <f>IF(AND(AD114&gt;0,AD114&lt;&gt;"wait"),AD114,IF(AND(AOHL!$F115=0,AD114&lt;&gt;"wait"),0,IF(OR(AD114="wait",AOHL!$F115=1),IF(AND('WMp0-100'!AE116&gt;Sheet1!$E116,'WMp0-100'!AE116&lt;Sheet1!$D116),'WMp0-100'!AE116,"wait"),"wait")))</f>
        <v>0</v>
      </c>
      <c r="AE115" s="7">
        <f t="shared" si="46"/>
        <v>0</v>
      </c>
      <c r="AF115" s="7">
        <f>IF(AND(AF114&gt;0,AF114&lt;&gt;"wait"),AF114,IF(AND(AOHL!$F115=0,AF114&lt;&gt;"wait"),0,IF(OR(AF114="wait",AOHL!$F115=1),IF(AND('WMp0-100'!AF116&gt;Sheet1!$E116,'WMp0-100'!AF116&lt;Sheet1!$D116),'WMp0-100'!AF116,"wait"),"wait")))</f>
        <v>0</v>
      </c>
      <c r="AG115" s="7">
        <f t="shared" si="47"/>
        <v>0</v>
      </c>
      <c r="AH115" s="7">
        <f>IF(AND(AH114&gt;0,AH114&lt;&gt;"wait"),AH114,IF(AND(AOHL!$F115=0,AH114&lt;&gt;"wait"),0,IF(OR(AH114="wait",AOHL!$F115=1),IF(AND('WMp0-100'!AG116&gt;Sheet1!$E116,'WMp0-100'!AG116&lt;Sheet1!$D116),'WMp0-100'!AG116,"wait"),"wait")))</f>
        <v>0</v>
      </c>
      <c r="AI115" s="7">
        <f t="shared" si="48"/>
        <v>0</v>
      </c>
      <c r="AJ115" s="7">
        <f>IF(AND(AJ114&gt;0,AJ114&lt;&gt;"wait"),AJ114,IF(AND(AOHL!$F115=0,AJ114&lt;&gt;"wait"),0,IF(OR(AJ114="wait",AOHL!$F115=1),IF(AND('WMp0-100'!AH116&gt;Sheet1!$E116,'WMp0-100'!AH116&lt;Sheet1!$D116),'WMp0-100'!AH116,"wait"),"wait")))</f>
        <v>0</v>
      </c>
      <c r="AK115" s="7">
        <f t="shared" si="49"/>
        <v>0</v>
      </c>
      <c r="AL115" s="7">
        <f>IF(AND(AL114&gt;0,AL114&lt;&gt;"wait"),AL114,IF(AND(AOHL!$F115=0,AL114&lt;&gt;"wait"),0,IF(OR(AL114="wait",AOHL!$F115=1),IF(AND('WMp0-100'!AI116&gt;Sheet1!$E116,'WMp0-100'!AI116&lt;Sheet1!$D116),'WMp0-100'!AI116,"wait"),"wait")))</f>
        <v>0</v>
      </c>
      <c r="AM115" s="7">
        <f t="shared" si="50"/>
        <v>0</v>
      </c>
      <c r="AN115" s="7">
        <f>IF(AND(AN114&gt;0,AN114&lt;&gt;"wait"),AN114,IF(AND(AOHL!$F115=0,AN114&lt;&gt;"wait"),0,IF(OR(AN114="wait",AOHL!$F115=1),IF(AND('WMp0-100'!AJ116&gt;Sheet1!$E116,'WMp0-100'!AJ116&lt;Sheet1!$D116),'WMp0-100'!AJ116,"wait"),"wait")))</f>
        <v>0</v>
      </c>
      <c r="AO115" s="7">
        <f t="shared" si="51"/>
        <v>0</v>
      </c>
      <c r="AP115" s="7">
        <f>IF(AND(AP114&gt;0,AP114&lt;&gt;"wait"),AP114,IF(AND(AOHL!$F115=0,AP114&lt;&gt;"wait"),0,IF(OR(AP114="wait",AOHL!$F115=1),IF(AND('WMp0-100'!AK116&gt;Sheet1!$E116,'WMp0-100'!AK116&lt;Sheet1!$D116),'WMp0-100'!AK116,"wait"),"wait")))</f>
        <v>0</v>
      </c>
      <c r="AQ115" s="7">
        <f t="shared" si="52"/>
        <v>0</v>
      </c>
      <c r="AR115" s="7">
        <f>IF(AND(AR114&gt;0,AR114&lt;&gt;"wait"),AR114,IF(AND(AOHL!$F115=0,AR114&lt;&gt;"wait"),0,IF(OR(AR114="wait",AOHL!$F115=1),IF(AND('WMp0-100'!AL116&gt;Sheet1!$E116,'WMp0-100'!AL116&lt;Sheet1!$D116),'WMp0-100'!AL116,"wait"),"wait")))</f>
        <v>0</v>
      </c>
      <c r="AS115" s="7">
        <f t="shared" si="53"/>
        <v>0</v>
      </c>
      <c r="AT115" s="7">
        <f>IF(AND(AT114&gt;0,AT114&lt;&gt;"wait"),AT114,IF(AND(AOHL!$F115=0,AT114&lt;&gt;"wait"),0,IF(OR(AT114="wait",AOHL!$F115=1),IF(AND('WMp0-100'!AM116&gt;Sheet1!$E116,'WMp0-100'!AM116&lt;Sheet1!$D116),'WMp0-100'!AM116,"wait"),"wait")))</f>
        <v>0</v>
      </c>
      <c r="AU115" s="7">
        <f t="shared" si="54"/>
        <v>0</v>
      </c>
      <c r="AV115" s="7"/>
      <c r="AW115" s="7">
        <f>IF(AND(AW114&gt;0,AW114&lt;&gt;"wait"),AW114,IF(AND(AOHL!$G115=0,AW114&lt;&gt;"wait"),0,IF(OR(AW114="wait",AOHL!$G115=1),IF(AND('WMp0-100'!AO116&gt;Sheet1!$E116,'WMp0-100'!AO116&lt;Sheet1!$D116),'WMp0-100'!AO116,"wait"),"wait")))</f>
        <v>0</v>
      </c>
      <c r="AX115" s="7">
        <f t="shared" si="55"/>
        <v>0</v>
      </c>
      <c r="AY115" s="7">
        <f>IF(AND(AY114&gt;0,AY114&lt;&gt;"wait"),AY114,IF(AND(AOHL!$G115=0,AY114&lt;&gt;"wait"),0,IF(OR(AY114="wait",AOHL!$G115=1),IF(AND('WMp0-100'!AP116&gt;Sheet1!$E116,'WMp0-100'!AP116&lt;Sheet1!$D116),'WMp0-100'!AP116,"wait"),"wait")))</f>
        <v>0</v>
      </c>
      <c r="AZ115" s="7">
        <f t="shared" si="56"/>
        <v>0</v>
      </c>
      <c r="BA115" s="7">
        <f>IF(AND(BA114&gt;0,BA114&lt;&gt;"wait"),BA114,IF(AND(AOHL!$G115=0,BA114&lt;&gt;"wait"),0,IF(OR(BA114="wait",AOHL!$G115=1),IF(AND('WMp0-100'!AQ116&gt;Sheet1!$E116,'WMp0-100'!AQ116&lt;Sheet1!$D116),'WMp0-100'!AQ116,"wait"),"wait")))</f>
        <v>0</v>
      </c>
      <c r="BB115" s="7">
        <f t="shared" si="57"/>
        <v>0</v>
      </c>
      <c r="BC115" s="7">
        <f>IF(AND(BC114&gt;0,BC114&lt;&gt;"wait"),BC114,IF(AND(AOHL!$G115=0,BC114&lt;&gt;"wait"),0,IF(OR(BC114="wait",AOHL!$G115=1),IF(AND('WMp0-100'!AR116&gt;Sheet1!$E116,'WMp0-100'!AR116&lt;Sheet1!$D116),'WMp0-100'!AR116,"wait"),"wait")))</f>
        <v>0</v>
      </c>
      <c r="BD115" s="7">
        <f t="shared" si="58"/>
        <v>0</v>
      </c>
      <c r="BE115" s="7">
        <f>IF(AND(BE114&gt;0,BE114&lt;&gt;"wait"),BE114,IF(AND(AOHL!$G115=0,BE114&lt;&gt;"wait"),0,IF(OR(BE114="wait",AOHL!$G115=1),IF(AND('WMp0-100'!AS116&gt;Sheet1!$E116,'WMp0-100'!AS116&lt;Sheet1!$D116),'WMp0-100'!AS116,"wait"),"wait")))</f>
        <v>0</v>
      </c>
      <c r="BF115" s="7">
        <f t="shared" si="59"/>
        <v>0</v>
      </c>
      <c r="BG115" s="7">
        <f>IF(AND(BG114&gt;0,BG114&lt;&gt;"wait"),BG114,IF(AND(AOHL!$G115=0,BG114&lt;&gt;"wait"),0,IF(OR(BG114="wait",AOHL!$G115=1),IF(AND('WMp0-100'!AT116&gt;Sheet1!$E116,'WMp0-100'!AT116&lt;Sheet1!$D116),'WMp0-100'!AT116,"wait"),"wait")))</f>
        <v>0</v>
      </c>
      <c r="BH115" s="7">
        <f t="shared" si="60"/>
        <v>0</v>
      </c>
      <c r="BI115" s="7">
        <f>IF(AND(BI114&gt;0,BI114&lt;&gt;"wait"),BI114,IF(AND(AOHL!$G115=0,BI114&lt;&gt;"wait"),0,IF(OR(BI114="wait",AOHL!$G115=1),IF(AND('WMp0-100'!AU116&gt;Sheet1!$E116,'WMp0-100'!AU116&lt;Sheet1!$D116),'WMp0-100'!AU116,"wait"),"wait")))</f>
        <v>0</v>
      </c>
      <c r="BJ115" s="7">
        <f t="shared" si="61"/>
        <v>0</v>
      </c>
      <c r="BK115" s="7">
        <f>IF(AND(BK114&gt;0,BK114&lt;&gt;"wait"),BK114,IF(AND(AOHL!$G115=0,BK114&lt;&gt;"wait"),0,IF(OR(BK114="wait",AOHL!$G115=1),IF(AND('WMp0-100'!AV116&gt;Sheet1!$E116,'WMp0-100'!AV116&lt;Sheet1!$D116),'WMp0-100'!AV116,"wait"),"wait")))</f>
        <v>0</v>
      </c>
      <c r="BL115" s="7">
        <f t="shared" si="62"/>
        <v>0</v>
      </c>
      <c r="BM115" s="7">
        <f>IF(AND(BM114&gt;0,BM114&lt;&gt;"wait"),BM114,IF(AND(AOHL!$G115=0,BM114&lt;&gt;"wait"),0,IF(OR(BM114="wait",AOHL!$G115=1),IF(AND('WMp0-100'!AW116&gt;Sheet1!$E116,'WMp0-100'!AW116&lt;Sheet1!$D116),'WMp0-100'!AW116,"wait"),"wait")))</f>
        <v>0</v>
      </c>
      <c r="BN115" s="7">
        <f t="shared" si="63"/>
        <v>0</v>
      </c>
      <c r="BO115" s="7">
        <f>IF(AND(BO114&gt;0,BO114&lt;&gt;"wait"),BO114,IF(AND(AOHL!$G115=0,BO114&lt;&gt;"wait"),0,IF(OR(BO114="wait",AOHL!$G115=1),IF(AND('WMp0-100'!AX116&gt;Sheet1!$E116,'WMp0-100'!AX116&lt;Sheet1!$D116),'WMp0-100'!AX116,"wait"),"wait")))</f>
        <v>0</v>
      </c>
      <c r="BP115" s="7">
        <f t="shared" si="64"/>
        <v>0</v>
      </c>
      <c r="BQ115" s="7">
        <f>IF(AND(BQ114&gt;0,BQ114&lt;&gt;"wait"),BQ114,IF(AND(AOHL!$G115=0,BQ114&lt;&gt;"wait"),0,IF(OR(BQ114="wait",AOHL!$G115=1),IF(AND('WMp0-100'!AY116&gt;Sheet1!$E116,'WMp0-100'!AY116&lt;Sheet1!$D116),'WMp0-100'!AY116,"wait"),"wait")))</f>
        <v>0</v>
      </c>
      <c r="BR115" s="7">
        <f t="shared" si="65"/>
        <v>0</v>
      </c>
    </row>
    <row r="116" spans="1:70" x14ac:dyDescent="0.3">
      <c r="A116" t="str">
        <f>Sheet1!B116</f>
        <v>03/01 11:09</v>
      </c>
      <c r="C116" s="7">
        <f>IF(AND(C115&gt;0,C115&lt;&gt;"wait"),C115,IF(AND(AOHL!$E116=0,C115&lt;&gt;"wait"),0,IF(OR(C115="wait",AOHL!$E116=1),IF(AND('WMp0-100'!Q117&gt;Sheet1!$E117,'WMp0-100'!Q117&lt;Sheet1!$D117),'WMp0-100'!Q117,"wait"),"wait")))</f>
        <v>0</v>
      </c>
      <c r="D116" s="7">
        <f t="shared" si="33"/>
        <v>0</v>
      </c>
      <c r="E116" s="7">
        <f>IF(AND(E115&gt;0,E115&lt;&gt;"wait"),E115,IF(AND(AOHL!$E116=0,E115&lt;&gt;"wait"),0,IF(OR(E115="wait",AOHL!$E116=1),IF(AND('WMp0-100'!R117&gt;Sheet1!$E117,'WMp0-100'!R117&lt;Sheet1!$D117),'WMp0-100'!R117,"wait"),"wait")))</f>
        <v>0</v>
      </c>
      <c r="F116" s="7">
        <f t="shared" si="34"/>
        <v>0</v>
      </c>
      <c r="G116" s="7">
        <f>IF(AND(G115&gt;0,G115&lt;&gt;"wait"),G115,IF(AND(AOHL!$E116=0,G115&lt;&gt;"wait"),0,IF(OR(G115="wait",AOHL!$E116=1),IF(AND('WMp0-100'!S117&gt;Sheet1!$E117,'WMp0-100'!S117&lt;Sheet1!$D117),'WMp0-100'!S117,"wait"),"wait")))</f>
        <v>0</v>
      </c>
      <c r="H116" s="7">
        <f t="shared" si="35"/>
        <v>0</v>
      </c>
      <c r="I116" s="7">
        <f>IF(AND(I115&gt;0,I115&lt;&gt;"wait"),I115,IF(AND(AOHL!$E116=0,I115&lt;&gt;"wait"),0,IF(OR(I115="wait",AOHL!$E116=1),IF(AND('WMp0-100'!T117&gt;Sheet1!$E117,'WMp0-100'!T117&lt;Sheet1!$D117),'WMp0-100'!T117,"wait"),"wait")))</f>
        <v>0</v>
      </c>
      <c r="J116" s="7">
        <f t="shared" si="36"/>
        <v>0</v>
      </c>
      <c r="K116" s="7">
        <f>IF(AND(K115&gt;0,K115&lt;&gt;"wait"),K115,IF(AND(AOHL!$E116=0,K115&lt;&gt;"wait"),0,IF(OR(K115="wait",AOHL!$E116=1),IF(AND('WMp0-100'!U117&gt;Sheet1!$E117,'WMp0-100'!U117&lt;Sheet1!$D117),'WMp0-100'!U117,"wait"),"wait")))</f>
        <v>0</v>
      </c>
      <c r="L116" s="7">
        <f t="shared" si="37"/>
        <v>0</v>
      </c>
      <c r="M116" s="7">
        <f>IF(AND(M115&gt;0,M115&lt;&gt;"wait"),M115,IF(AND(AOHL!$E116=0,M115&lt;&gt;"wait"),0,IF(OR(M115="wait",AOHL!$E116=1),IF(AND('WMp0-100'!V117&gt;Sheet1!$E117,'WMp0-100'!V117&lt;Sheet1!$D117),'WMp0-100'!V117,"wait"),"wait")))</f>
        <v>0</v>
      </c>
      <c r="N116" s="7">
        <f t="shared" si="38"/>
        <v>0</v>
      </c>
      <c r="O116" s="7">
        <f>IF(AND(O115&gt;0,O115&lt;&gt;"wait"),O115,IF(AND(AOHL!$E116=0,O115&lt;&gt;"wait"),0,IF(OR(O115="wait",AOHL!$E116=1),IF(AND('WMp0-100'!W117&gt;Sheet1!$E117,'WMp0-100'!W117&lt;Sheet1!$D117),'WMp0-100'!W117,"wait"),"wait")))</f>
        <v>0</v>
      </c>
      <c r="P116" s="7">
        <f t="shared" si="39"/>
        <v>0</v>
      </c>
      <c r="Q116" s="7">
        <f>IF(AND(Q115&gt;0,Q115&lt;&gt;"wait"),Q115,IF(AND(AOHL!$E116=0,Q115&lt;&gt;"wait"),0,IF(OR(Q115="wait",AOHL!$E116=1),IF(AND('WMp0-100'!X117&gt;Sheet1!$E117,'WMp0-100'!X117&lt;Sheet1!$D117),'WMp0-100'!X117,"wait"),"wait")))</f>
        <v>0</v>
      </c>
      <c r="R116" s="7">
        <f t="shared" si="40"/>
        <v>0</v>
      </c>
      <c r="S116" s="7">
        <f>IF(AND(S115&gt;0,S115&lt;&gt;"wait"),S115,IF(AND(AOHL!$E116=0,S115&lt;&gt;"wait"),0,IF(OR(S115="wait",AOHL!$E116=1),IF(AND('WMp0-100'!Y117&gt;Sheet1!$E117,'WMp0-100'!Y117&lt;Sheet1!$D117),'WMp0-100'!Y117,"wait"),"wait")))</f>
        <v>0</v>
      </c>
      <c r="T116" s="7">
        <f t="shared" si="41"/>
        <v>0</v>
      </c>
      <c r="U116" s="7">
        <f>IF(AND(U115&gt;0,U115&lt;&gt;"wait"),U115,IF(AND(AOHL!$E116=0,U115&lt;&gt;"wait"),0,IF(OR(U115="wait",AOHL!$E116=1),IF(AND('WMp0-100'!Z117&gt;Sheet1!$E117,'WMp0-100'!Z117&lt;Sheet1!$D117),'WMp0-100'!Z117,"wait"),"wait")))</f>
        <v>0</v>
      </c>
      <c r="V116" s="7">
        <f t="shared" si="42"/>
        <v>0</v>
      </c>
      <c r="W116" s="7">
        <f>IF(AND(W115&gt;0,W115&lt;&gt;"wait"),W115,IF(AND(AOHL!$E116=0,W115&lt;&gt;"wait"),0,IF(OR(W115="wait",AOHL!$E116=1),IF(AND('WMp0-100'!AA117&gt;Sheet1!$E117,'WMp0-100'!AA117&lt;Sheet1!$D117),'WMp0-100'!AA117,"wait"),"wait")))</f>
        <v>0</v>
      </c>
      <c r="X116" s="7">
        <f t="shared" si="43"/>
        <v>0</v>
      </c>
      <c r="Z116" s="7">
        <f>IF(AND(Z115&gt;0,Z115&lt;&gt;"wait"),Z115,IF(AND(AOHL!$F116=0,Z115&lt;&gt;"wait"),0,IF(OR(Z115="wait",AOHL!$F116=1),IF(AND('WMp0-100'!AC117&gt;Sheet1!$E117,'WMp0-100'!AC117&lt;Sheet1!$D117),'WMp0-100'!AC117,"wait"),"wait")))</f>
        <v>0</v>
      </c>
      <c r="AA116" s="7">
        <f t="shared" si="44"/>
        <v>0</v>
      </c>
      <c r="AB116" s="7">
        <f>IF(AND(AB115&gt;0,AB115&lt;&gt;"wait"),AB115,IF(AND(AOHL!$F116=0,AB115&lt;&gt;"wait"),0,IF(OR(AB115="wait",AOHL!$F116=1),IF(AND('WMp0-100'!AD117&gt;Sheet1!$E117,'WMp0-100'!AD117&lt;Sheet1!$D117),'WMp0-100'!AD117,"wait"),"wait")))</f>
        <v>0</v>
      </c>
      <c r="AC116" s="7">
        <f t="shared" si="45"/>
        <v>0</v>
      </c>
      <c r="AD116" s="7">
        <f>IF(AND(AD115&gt;0,AD115&lt;&gt;"wait"),AD115,IF(AND(AOHL!$F116=0,AD115&lt;&gt;"wait"),0,IF(OR(AD115="wait",AOHL!$F116=1),IF(AND('WMp0-100'!AE117&gt;Sheet1!$E117,'WMp0-100'!AE117&lt;Sheet1!$D117),'WMp0-100'!AE117,"wait"),"wait")))</f>
        <v>0</v>
      </c>
      <c r="AE116" s="7">
        <f t="shared" si="46"/>
        <v>0</v>
      </c>
      <c r="AF116" s="7">
        <f>IF(AND(AF115&gt;0,AF115&lt;&gt;"wait"),AF115,IF(AND(AOHL!$F116=0,AF115&lt;&gt;"wait"),0,IF(OR(AF115="wait",AOHL!$F116=1),IF(AND('WMp0-100'!AF117&gt;Sheet1!$E117,'WMp0-100'!AF117&lt;Sheet1!$D117),'WMp0-100'!AF117,"wait"),"wait")))</f>
        <v>0</v>
      </c>
      <c r="AG116" s="7">
        <f t="shared" si="47"/>
        <v>0</v>
      </c>
      <c r="AH116" s="7">
        <f>IF(AND(AH115&gt;0,AH115&lt;&gt;"wait"),AH115,IF(AND(AOHL!$F116=0,AH115&lt;&gt;"wait"),0,IF(OR(AH115="wait",AOHL!$F116=1),IF(AND('WMp0-100'!AG117&gt;Sheet1!$E117,'WMp0-100'!AG117&lt;Sheet1!$D117),'WMp0-100'!AG117,"wait"),"wait")))</f>
        <v>0</v>
      </c>
      <c r="AI116" s="7">
        <f t="shared" si="48"/>
        <v>0</v>
      </c>
      <c r="AJ116" s="7">
        <f>IF(AND(AJ115&gt;0,AJ115&lt;&gt;"wait"),AJ115,IF(AND(AOHL!$F116=0,AJ115&lt;&gt;"wait"),0,IF(OR(AJ115="wait",AOHL!$F116=1),IF(AND('WMp0-100'!AH117&gt;Sheet1!$E117,'WMp0-100'!AH117&lt;Sheet1!$D117),'WMp0-100'!AH117,"wait"),"wait")))</f>
        <v>0</v>
      </c>
      <c r="AK116" s="7">
        <f t="shared" si="49"/>
        <v>0</v>
      </c>
      <c r="AL116" s="7">
        <f>IF(AND(AL115&gt;0,AL115&lt;&gt;"wait"),AL115,IF(AND(AOHL!$F116=0,AL115&lt;&gt;"wait"),0,IF(OR(AL115="wait",AOHL!$F116=1),IF(AND('WMp0-100'!AI117&gt;Sheet1!$E117,'WMp0-100'!AI117&lt;Sheet1!$D117),'WMp0-100'!AI117,"wait"),"wait")))</f>
        <v>0</v>
      </c>
      <c r="AM116" s="7">
        <f t="shared" si="50"/>
        <v>0</v>
      </c>
      <c r="AN116" s="7">
        <f>IF(AND(AN115&gt;0,AN115&lt;&gt;"wait"),AN115,IF(AND(AOHL!$F116=0,AN115&lt;&gt;"wait"),0,IF(OR(AN115="wait",AOHL!$F116=1),IF(AND('WMp0-100'!AJ117&gt;Sheet1!$E117,'WMp0-100'!AJ117&lt;Sheet1!$D117),'WMp0-100'!AJ117,"wait"),"wait")))</f>
        <v>0</v>
      </c>
      <c r="AO116" s="7">
        <f t="shared" si="51"/>
        <v>0</v>
      </c>
      <c r="AP116" s="7">
        <f>IF(AND(AP115&gt;0,AP115&lt;&gt;"wait"),AP115,IF(AND(AOHL!$F116=0,AP115&lt;&gt;"wait"),0,IF(OR(AP115="wait",AOHL!$F116=1),IF(AND('WMp0-100'!AK117&gt;Sheet1!$E117,'WMp0-100'!AK117&lt;Sheet1!$D117),'WMp0-100'!AK117,"wait"),"wait")))</f>
        <v>0</v>
      </c>
      <c r="AQ116" s="7">
        <f t="shared" si="52"/>
        <v>0</v>
      </c>
      <c r="AR116" s="7">
        <f>IF(AND(AR115&gt;0,AR115&lt;&gt;"wait"),AR115,IF(AND(AOHL!$F116=0,AR115&lt;&gt;"wait"),0,IF(OR(AR115="wait",AOHL!$F116=1),IF(AND('WMp0-100'!AL117&gt;Sheet1!$E117,'WMp0-100'!AL117&lt;Sheet1!$D117),'WMp0-100'!AL117,"wait"),"wait")))</f>
        <v>0</v>
      </c>
      <c r="AS116" s="7">
        <f t="shared" si="53"/>
        <v>0</v>
      </c>
      <c r="AT116" s="7">
        <f>IF(AND(AT115&gt;0,AT115&lt;&gt;"wait"),AT115,IF(AND(AOHL!$F116=0,AT115&lt;&gt;"wait"),0,IF(OR(AT115="wait",AOHL!$F116=1),IF(AND('WMp0-100'!AM117&gt;Sheet1!$E117,'WMp0-100'!AM117&lt;Sheet1!$D117),'WMp0-100'!AM117,"wait"),"wait")))</f>
        <v>0</v>
      </c>
      <c r="AU116" s="7">
        <f t="shared" si="54"/>
        <v>0</v>
      </c>
      <c r="AV116" s="7"/>
      <c r="AW116" s="7">
        <f>IF(AND(AW115&gt;0,AW115&lt;&gt;"wait"),AW115,IF(AND(AOHL!$G116=0,AW115&lt;&gt;"wait"),0,IF(OR(AW115="wait",AOHL!$G116=1),IF(AND('WMp0-100'!AO117&gt;Sheet1!$E117,'WMp0-100'!AO117&lt;Sheet1!$D117),'WMp0-100'!AO117,"wait"),"wait")))</f>
        <v>0</v>
      </c>
      <c r="AX116" s="7">
        <f t="shared" si="55"/>
        <v>0</v>
      </c>
      <c r="AY116" s="7">
        <f>IF(AND(AY115&gt;0,AY115&lt;&gt;"wait"),AY115,IF(AND(AOHL!$G116=0,AY115&lt;&gt;"wait"),0,IF(OR(AY115="wait",AOHL!$G116=1),IF(AND('WMp0-100'!AP117&gt;Sheet1!$E117,'WMp0-100'!AP117&lt;Sheet1!$D117),'WMp0-100'!AP117,"wait"),"wait")))</f>
        <v>0</v>
      </c>
      <c r="AZ116" s="7">
        <f t="shared" si="56"/>
        <v>0</v>
      </c>
      <c r="BA116" s="7">
        <f>IF(AND(BA115&gt;0,BA115&lt;&gt;"wait"),BA115,IF(AND(AOHL!$G116=0,BA115&lt;&gt;"wait"),0,IF(OR(BA115="wait",AOHL!$G116=1),IF(AND('WMp0-100'!AQ117&gt;Sheet1!$E117,'WMp0-100'!AQ117&lt;Sheet1!$D117),'WMp0-100'!AQ117,"wait"),"wait")))</f>
        <v>0</v>
      </c>
      <c r="BB116" s="7">
        <f t="shared" si="57"/>
        <v>0</v>
      </c>
      <c r="BC116" s="7">
        <f>IF(AND(BC115&gt;0,BC115&lt;&gt;"wait"),BC115,IF(AND(AOHL!$G116=0,BC115&lt;&gt;"wait"),0,IF(OR(BC115="wait",AOHL!$G116=1),IF(AND('WMp0-100'!AR117&gt;Sheet1!$E117,'WMp0-100'!AR117&lt;Sheet1!$D117),'WMp0-100'!AR117,"wait"),"wait")))</f>
        <v>0</v>
      </c>
      <c r="BD116" s="7">
        <f t="shared" si="58"/>
        <v>0</v>
      </c>
      <c r="BE116" s="7">
        <f>IF(AND(BE115&gt;0,BE115&lt;&gt;"wait"),BE115,IF(AND(AOHL!$G116=0,BE115&lt;&gt;"wait"),0,IF(OR(BE115="wait",AOHL!$G116=1),IF(AND('WMp0-100'!AS117&gt;Sheet1!$E117,'WMp0-100'!AS117&lt;Sheet1!$D117),'WMp0-100'!AS117,"wait"),"wait")))</f>
        <v>0</v>
      </c>
      <c r="BF116" s="7">
        <f t="shared" si="59"/>
        <v>0</v>
      </c>
      <c r="BG116" s="7">
        <f>IF(AND(BG115&gt;0,BG115&lt;&gt;"wait"),BG115,IF(AND(AOHL!$G116=0,BG115&lt;&gt;"wait"),0,IF(OR(BG115="wait",AOHL!$G116=1),IF(AND('WMp0-100'!AT117&gt;Sheet1!$E117,'WMp0-100'!AT117&lt;Sheet1!$D117),'WMp0-100'!AT117,"wait"),"wait")))</f>
        <v>0</v>
      </c>
      <c r="BH116" s="7">
        <f t="shared" si="60"/>
        <v>0</v>
      </c>
      <c r="BI116" s="7">
        <f>IF(AND(BI115&gt;0,BI115&lt;&gt;"wait"),BI115,IF(AND(AOHL!$G116=0,BI115&lt;&gt;"wait"),0,IF(OR(BI115="wait",AOHL!$G116=1),IF(AND('WMp0-100'!AU117&gt;Sheet1!$E117,'WMp0-100'!AU117&lt;Sheet1!$D117),'WMp0-100'!AU117,"wait"),"wait")))</f>
        <v>0</v>
      </c>
      <c r="BJ116" s="7">
        <f t="shared" si="61"/>
        <v>0</v>
      </c>
      <c r="BK116" s="7">
        <f>IF(AND(BK115&gt;0,BK115&lt;&gt;"wait"),BK115,IF(AND(AOHL!$G116=0,BK115&lt;&gt;"wait"),0,IF(OR(BK115="wait",AOHL!$G116=1),IF(AND('WMp0-100'!AV117&gt;Sheet1!$E117,'WMp0-100'!AV117&lt;Sheet1!$D117),'WMp0-100'!AV117,"wait"),"wait")))</f>
        <v>0</v>
      </c>
      <c r="BL116" s="7">
        <f t="shared" si="62"/>
        <v>0</v>
      </c>
      <c r="BM116" s="7">
        <f>IF(AND(BM115&gt;0,BM115&lt;&gt;"wait"),BM115,IF(AND(AOHL!$G116=0,BM115&lt;&gt;"wait"),0,IF(OR(BM115="wait",AOHL!$G116=1),IF(AND('WMp0-100'!AW117&gt;Sheet1!$E117,'WMp0-100'!AW117&lt;Sheet1!$D117),'WMp0-100'!AW117,"wait"),"wait")))</f>
        <v>0</v>
      </c>
      <c r="BN116" s="7">
        <f t="shared" si="63"/>
        <v>0</v>
      </c>
      <c r="BO116" s="7">
        <f>IF(AND(BO115&gt;0,BO115&lt;&gt;"wait"),BO115,IF(AND(AOHL!$G116=0,BO115&lt;&gt;"wait"),0,IF(OR(BO115="wait",AOHL!$G116=1),IF(AND('WMp0-100'!AX117&gt;Sheet1!$E117,'WMp0-100'!AX117&lt;Sheet1!$D117),'WMp0-100'!AX117,"wait"),"wait")))</f>
        <v>0</v>
      </c>
      <c r="BP116" s="7">
        <f t="shared" si="64"/>
        <v>0</v>
      </c>
      <c r="BQ116" s="7">
        <f>IF(AND(BQ115&gt;0,BQ115&lt;&gt;"wait"),BQ115,IF(AND(AOHL!$G116=0,BQ115&lt;&gt;"wait"),0,IF(OR(BQ115="wait",AOHL!$G116=1),IF(AND('WMp0-100'!AY117&gt;Sheet1!$E117,'WMp0-100'!AY117&lt;Sheet1!$D117),'WMp0-100'!AY117,"wait"),"wait")))</f>
        <v>0</v>
      </c>
      <c r="BR116" s="7">
        <f t="shared" si="65"/>
        <v>0</v>
      </c>
    </row>
    <row r="117" spans="1:70" x14ac:dyDescent="0.3">
      <c r="A117" t="str">
        <f>Sheet1!B117</f>
        <v>03/01 11:10</v>
      </c>
      <c r="C117" s="7">
        <f>IF(AND(C116&gt;0,C116&lt;&gt;"wait"),C116,IF(AND(AOHL!$E117=0,C116&lt;&gt;"wait"),0,IF(OR(C116="wait",AOHL!$E117=1),IF(AND('WMp0-100'!Q118&gt;Sheet1!$E118,'WMp0-100'!Q118&lt;Sheet1!$D118),'WMp0-100'!Q118,"wait"),"wait")))</f>
        <v>0</v>
      </c>
      <c r="D117" s="7">
        <f t="shared" si="33"/>
        <v>0</v>
      </c>
      <c r="E117" s="7">
        <f>IF(AND(E116&gt;0,E116&lt;&gt;"wait"),E116,IF(AND(AOHL!$E117=0,E116&lt;&gt;"wait"),0,IF(OR(E116="wait",AOHL!$E117=1),IF(AND('WMp0-100'!R118&gt;Sheet1!$E118,'WMp0-100'!R118&lt;Sheet1!$D118),'WMp0-100'!R118,"wait"),"wait")))</f>
        <v>0</v>
      </c>
      <c r="F117" s="7">
        <f t="shared" si="34"/>
        <v>0</v>
      </c>
      <c r="G117" s="7">
        <f>IF(AND(G116&gt;0,G116&lt;&gt;"wait"),G116,IF(AND(AOHL!$E117=0,G116&lt;&gt;"wait"),0,IF(OR(G116="wait",AOHL!$E117=1),IF(AND('WMp0-100'!S118&gt;Sheet1!$E118,'WMp0-100'!S118&lt;Sheet1!$D118),'WMp0-100'!S118,"wait"),"wait")))</f>
        <v>0</v>
      </c>
      <c r="H117" s="7">
        <f t="shared" si="35"/>
        <v>0</v>
      </c>
      <c r="I117" s="7">
        <f>IF(AND(I116&gt;0,I116&lt;&gt;"wait"),I116,IF(AND(AOHL!$E117=0,I116&lt;&gt;"wait"),0,IF(OR(I116="wait",AOHL!$E117=1),IF(AND('WMp0-100'!T118&gt;Sheet1!$E118,'WMp0-100'!T118&lt;Sheet1!$D118),'WMp0-100'!T118,"wait"),"wait")))</f>
        <v>0</v>
      </c>
      <c r="J117" s="7">
        <f t="shared" si="36"/>
        <v>0</v>
      </c>
      <c r="K117" s="7">
        <f>IF(AND(K116&gt;0,K116&lt;&gt;"wait"),K116,IF(AND(AOHL!$E117=0,K116&lt;&gt;"wait"),0,IF(OR(K116="wait",AOHL!$E117=1),IF(AND('WMp0-100'!U118&gt;Sheet1!$E118,'WMp0-100'!U118&lt;Sheet1!$D118),'WMp0-100'!U118,"wait"),"wait")))</f>
        <v>0</v>
      </c>
      <c r="L117" s="7">
        <f t="shared" si="37"/>
        <v>0</v>
      </c>
      <c r="M117" s="7">
        <f>IF(AND(M116&gt;0,M116&lt;&gt;"wait"),M116,IF(AND(AOHL!$E117=0,M116&lt;&gt;"wait"),0,IF(OR(M116="wait",AOHL!$E117=1),IF(AND('WMp0-100'!V118&gt;Sheet1!$E118,'WMp0-100'!V118&lt;Sheet1!$D118),'WMp0-100'!V118,"wait"),"wait")))</f>
        <v>0</v>
      </c>
      <c r="N117" s="7">
        <f t="shared" si="38"/>
        <v>0</v>
      </c>
      <c r="O117" s="7">
        <f>IF(AND(O116&gt;0,O116&lt;&gt;"wait"),O116,IF(AND(AOHL!$E117=0,O116&lt;&gt;"wait"),0,IF(OR(O116="wait",AOHL!$E117=1),IF(AND('WMp0-100'!W118&gt;Sheet1!$E118,'WMp0-100'!W118&lt;Sheet1!$D118),'WMp0-100'!W118,"wait"),"wait")))</f>
        <v>0</v>
      </c>
      <c r="P117" s="7">
        <f t="shared" si="39"/>
        <v>0</v>
      </c>
      <c r="Q117" s="7">
        <f>IF(AND(Q116&gt;0,Q116&lt;&gt;"wait"),Q116,IF(AND(AOHL!$E117=0,Q116&lt;&gt;"wait"),0,IF(OR(Q116="wait",AOHL!$E117=1),IF(AND('WMp0-100'!X118&gt;Sheet1!$E118,'WMp0-100'!X118&lt;Sheet1!$D118),'WMp0-100'!X118,"wait"),"wait")))</f>
        <v>0</v>
      </c>
      <c r="R117" s="7">
        <f t="shared" si="40"/>
        <v>0</v>
      </c>
      <c r="S117" s="7">
        <f>IF(AND(S116&gt;0,S116&lt;&gt;"wait"),S116,IF(AND(AOHL!$E117=0,S116&lt;&gt;"wait"),0,IF(OR(S116="wait",AOHL!$E117=1),IF(AND('WMp0-100'!Y118&gt;Sheet1!$E118,'WMp0-100'!Y118&lt;Sheet1!$D118),'WMp0-100'!Y118,"wait"),"wait")))</f>
        <v>0</v>
      </c>
      <c r="T117" s="7">
        <f t="shared" si="41"/>
        <v>0</v>
      </c>
      <c r="U117" s="7">
        <f>IF(AND(U116&gt;0,U116&lt;&gt;"wait"),U116,IF(AND(AOHL!$E117=0,U116&lt;&gt;"wait"),0,IF(OR(U116="wait",AOHL!$E117=1),IF(AND('WMp0-100'!Z118&gt;Sheet1!$E118,'WMp0-100'!Z118&lt;Sheet1!$D118),'WMp0-100'!Z118,"wait"),"wait")))</f>
        <v>0</v>
      </c>
      <c r="V117" s="7">
        <f t="shared" si="42"/>
        <v>0</v>
      </c>
      <c r="W117" s="7">
        <f>IF(AND(W116&gt;0,W116&lt;&gt;"wait"),W116,IF(AND(AOHL!$E117=0,W116&lt;&gt;"wait"),0,IF(OR(W116="wait",AOHL!$E117=1),IF(AND('WMp0-100'!AA118&gt;Sheet1!$E118,'WMp0-100'!AA118&lt;Sheet1!$D118),'WMp0-100'!AA118,"wait"),"wait")))</f>
        <v>0</v>
      </c>
      <c r="X117" s="7">
        <f t="shared" si="43"/>
        <v>0</v>
      </c>
      <c r="Z117" s="7">
        <f>IF(AND(Z116&gt;0,Z116&lt;&gt;"wait"),Z116,IF(AND(AOHL!$F117=0,Z116&lt;&gt;"wait"),0,IF(OR(Z116="wait",AOHL!$F117=1),IF(AND('WMp0-100'!AC118&gt;Sheet1!$E118,'WMp0-100'!AC118&lt;Sheet1!$D118),'WMp0-100'!AC118,"wait"),"wait")))</f>
        <v>0</v>
      </c>
      <c r="AA117" s="7">
        <f t="shared" si="44"/>
        <v>0</v>
      </c>
      <c r="AB117" s="7">
        <f>IF(AND(AB116&gt;0,AB116&lt;&gt;"wait"),AB116,IF(AND(AOHL!$F117=0,AB116&lt;&gt;"wait"),0,IF(OR(AB116="wait",AOHL!$F117=1),IF(AND('WMp0-100'!AD118&gt;Sheet1!$E118,'WMp0-100'!AD118&lt;Sheet1!$D118),'WMp0-100'!AD118,"wait"),"wait")))</f>
        <v>0</v>
      </c>
      <c r="AC117" s="7">
        <f t="shared" si="45"/>
        <v>0</v>
      </c>
      <c r="AD117" s="7">
        <f>IF(AND(AD116&gt;0,AD116&lt;&gt;"wait"),AD116,IF(AND(AOHL!$F117=0,AD116&lt;&gt;"wait"),0,IF(OR(AD116="wait",AOHL!$F117=1),IF(AND('WMp0-100'!AE118&gt;Sheet1!$E118,'WMp0-100'!AE118&lt;Sheet1!$D118),'WMp0-100'!AE118,"wait"),"wait")))</f>
        <v>0</v>
      </c>
      <c r="AE117" s="7">
        <f t="shared" si="46"/>
        <v>0</v>
      </c>
      <c r="AF117" s="7">
        <f>IF(AND(AF116&gt;0,AF116&lt;&gt;"wait"),AF116,IF(AND(AOHL!$F117=0,AF116&lt;&gt;"wait"),0,IF(OR(AF116="wait",AOHL!$F117=1),IF(AND('WMp0-100'!AF118&gt;Sheet1!$E118,'WMp0-100'!AF118&lt;Sheet1!$D118),'WMp0-100'!AF118,"wait"),"wait")))</f>
        <v>0</v>
      </c>
      <c r="AG117" s="7">
        <f t="shared" si="47"/>
        <v>0</v>
      </c>
      <c r="AH117" s="7">
        <f>IF(AND(AH116&gt;0,AH116&lt;&gt;"wait"),AH116,IF(AND(AOHL!$F117=0,AH116&lt;&gt;"wait"),0,IF(OR(AH116="wait",AOHL!$F117=1),IF(AND('WMp0-100'!AG118&gt;Sheet1!$E118,'WMp0-100'!AG118&lt;Sheet1!$D118),'WMp0-100'!AG118,"wait"),"wait")))</f>
        <v>0</v>
      </c>
      <c r="AI117" s="7">
        <f t="shared" si="48"/>
        <v>0</v>
      </c>
      <c r="AJ117" s="7">
        <f>IF(AND(AJ116&gt;0,AJ116&lt;&gt;"wait"),AJ116,IF(AND(AOHL!$F117=0,AJ116&lt;&gt;"wait"),0,IF(OR(AJ116="wait",AOHL!$F117=1),IF(AND('WMp0-100'!AH118&gt;Sheet1!$E118,'WMp0-100'!AH118&lt;Sheet1!$D118),'WMp0-100'!AH118,"wait"),"wait")))</f>
        <v>0</v>
      </c>
      <c r="AK117" s="7">
        <f t="shared" si="49"/>
        <v>0</v>
      </c>
      <c r="AL117" s="7">
        <f>IF(AND(AL116&gt;0,AL116&lt;&gt;"wait"),AL116,IF(AND(AOHL!$F117=0,AL116&lt;&gt;"wait"),0,IF(OR(AL116="wait",AOHL!$F117=1),IF(AND('WMp0-100'!AI118&gt;Sheet1!$E118,'WMp0-100'!AI118&lt;Sheet1!$D118),'WMp0-100'!AI118,"wait"),"wait")))</f>
        <v>0</v>
      </c>
      <c r="AM117" s="7">
        <f t="shared" si="50"/>
        <v>0</v>
      </c>
      <c r="AN117" s="7">
        <f>IF(AND(AN116&gt;0,AN116&lt;&gt;"wait"),AN116,IF(AND(AOHL!$F117=0,AN116&lt;&gt;"wait"),0,IF(OR(AN116="wait",AOHL!$F117=1),IF(AND('WMp0-100'!AJ118&gt;Sheet1!$E118,'WMp0-100'!AJ118&lt;Sheet1!$D118),'WMp0-100'!AJ118,"wait"),"wait")))</f>
        <v>0</v>
      </c>
      <c r="AO117" s="7">
        <f t="shared" si="51"/>
        <v>0</v>
      </c>
      <c r="AP117" s="7">
        <f>IF(AND(AP116&gt;0,AP116&lt;&gt;"wait"),AP116,IF(AND(AOHL!$F117=0,AP116&lt;&gt;"wait"),0,IF(OR(AP116="wait",AOHL!$F117=1),IF(AND('WMp0-100'!AK118&gt;Sheet1!$E118,'WMp0-100'!AK118&lt;Sheet1!$D118),'WMp0-100'!AK118,"wait"),"wait")))</f>
        <v>0</v>
      </c>
      <c r="AQ117" s="7">
        <f t="shared" si="52"/>
        <v>0</v>
      </c>
      <c r="AR117" s="7">
        <f>IF(AND(AR116&gt;0,AR116&lt;&gt;"wait"),AR116,IF(AND(AOHL!$F117=0,AR116&lt;&gt;"wait"),0,IF(OR(AR116="wait",AOHL!$F117=1),IF(AND('WMp0-100'!AL118&gt;Sheet1!$E118,'WMp0-100'!AL118&lt;Sheet1!$D118),'WMp0-100'!AL118,"wait"),"wait")))</f>
        <v>0</v>
      </c>
      <c r="AS117" s="7">
        <f t="shared" si="53"/>
        <v>0</v>
      </c>
      <c r="AT117" s="7">
        <f>IF(AND(AT116&gt;0,AT116&lt;&gt;"wait"),AT116,IF(AND(AOHL!$F117=0,AT116&lt;&gt;"wait"),0,IF(OR(AT116="wait",AOHL!$F117=1),IF(AND('WMp0-100'!AM118&gt;Sheet1!$E118,'WMp0-100'!AM118&lt;Sheet1!$D118),'WMp0-100'!AM118,"wait"),"wait")))</f>
        <v>0</v>
      </c>
      <c r="AU117" s="7">
        <f t="shared" si="54"/>
        <v>0</v>
      </c>
      <c r="AV117" s="7"/>
      <c r="AW117" s="7">
        <f>IF(AND(AW116&gt;0,AW116&lt;&gt;"wait"),AW116,IF(AND(AOHL!$G117=0,AW116&lt;&gt;"wait"),0,IF(OR(AW116="wait",AOHL!$G117=1),IF(AND('WMp0-100'!AO118&gt;Sheet1!$E118,'WMp0-100'!AO118&lt;Sheet1!$D118),'WMp0-100'!AO118,"wait"),"wait")))</f>
        <v>0</v>
      </c>
      <c r="AX117" s="7">
        <f t="shared" si="55"/>
        <v>0</v>
      </c>
      <c r="AY117" s="7">
        <f>IF(AND(AY116&gt;0,AY116&lt;&gt;"wait"),AY116,IF(AND(AOHL!$G117=0,AY116&lt;&gt;"wait"),0,IF(OR(AY116="wait",AOHL!$G117=1),IF(AND('WMp0-100'!AP118&gt;Sheet1!$E118,'WMp0-100'!AP118&lt;Sheet1!$D118),'WMp0-100'!AP118,"wait"),"wait")))</f>
        <v>0</v>
      </c>
      <c r="AZ117" s="7">
        <f t="shared" si="56"/>
        <v>0</v>
      </c>
      <c r="BA117" s="7">
        <f>IF(AND(BA116&gt;0,BA116&lt;&gt;"wait"),BA116,IF(AND(AOHL!$G117=0,BA116&lt;&gt;"wait"),0,IF(OR(BA116="wait",AOHL!$G117=1),IF(AND('WMp0-100'!AQ118&gt;Sheet1!$E118,'WMp0-100'!AQ118&lt;Sheet1!$D118),'WMp0-100'!AQ118,"wait"),"wait")))</f>
        <v>0</v>
      </c>
      <c r="BB117" s="7">
        <f t="shared" si="57"/>
        <v>0</v>
      </c>
      <c r="BC117" s="7">
        <f>IF(AND(BC116&gt;0,BC116&lt;&gt;"wait"),BC116,IF(AND(AOHL!$G117=0,BC116&lt;&gt;"wait"),0,IF(OR(BC116="wait",AOHL!$G117=1),IF(AND('WMp0-100'!AR118&gt;Sheet1!$E118,'WMp0-100'!AR118&lt;Sheet1!$D118),'WMp0-100'!AR118,"wait"),"wait")))</f>
        <v>0</v>
      </c>
      <c r="BD117" s="7">
        <f t="shared" si="58"/>
        <v>0</v>
      </c>
      <c r="BE117" s="7">
        <f>IF(AND(BE116&gt;0,BE116&lt;&gt;"wait"),BE116,IF(AND(AOHL!$G117=0,BE116&lt;&gt;"wait"),0,IF(OR(BE116="wait",AOHL!$G117=1),IF(AND('WMp0-100'!AS118&gt;Sheet1!$E118,'WMp0-100'!AS118&lt;Sheet1!$D118),'WMp0-100'!AS118,"wait"),"wait")))</f>
        <v>0</v>
      </c>
      <c r="BF117" s="7">
        <f t="shared" si="59"/>
        <v>0</v>
      </c>
      <c r="BG117" s="7">
        <f>IF(AND(BG116&gt;0,BG116&lt;&gt;"wait"),BG116,IF(AND(AOHL!$G117=0,BG116&lt;&gt;"wait"),0,IF(OR(BG116="wait",AOHL!$G117=1),IF(AND('WMp0-100'!AT118&gt;Sheet1!$E118,'WMp0-100'!AT118&lt;Sheet1!$D118),'WMp0-100'!AT118,"wait"),"wait")))</f>
        <v>0</v>
      </c>
      <c r="BH117" s="7">
        <f t="shared" si="60"/>
        <v>0</v>
      </c>
      <c r="BI117" s="7">
        <f>IF(AND(BI116&gt;0,BI116&lt;&gt;"wait"),BI116,IF(AND(AOHL!$G117=0,BI116&lt;&gt;"wait"),0,IF(OR(BI116="wait",AOHL!$G117=1),IF(AND('WMp0-100'!AU118&gt;Sheet1!$E118,'WMp0-100'!AU118&lt;Sheet1!$D118),'WMp0-100'!AU118,"wait"),"wait")))</f>
        <v>0</v>
      </c>
      <c r="BJ117" s="7">
        <f t="shared" si="61"/>
        <v>0</v>
      </c>
      <c r="BK117" s="7">
        <f>IF(AND(BK116&gt;0,BK116&lt;&gt;"wait"),BK116,IF(AND(AOHL!$G117=0,BK116&lt;&gt;"wait"),0,IF(OR(BK116="wait",AOHL!$G117=1),IF(AND('WMp0-100'!AV118&gt;Sheet1!$E118,'WMp0-100'!AV118&lt;Sheet1!$D118),'WMp0-100'!AV118,"wait"),"wait")))</f>
        <v>0</v>
      </c>
      <c r="BL117" s="7">
        <f t="shared" si="62"/>
        <v>0</v>
      </c>
      <c r="BM117" s="7">
        <f>IF(AND(BM116&gt;0,BM116&lt;&gt;"wait"),BM116,IF(AND(AOHL!$G117=0,BM116&lt;&gt;"wait"),0,IF(OR(BM116="wait",AOHL!$G117=1),IF(AND('WMp0-100'!AW118&gt;Sheet1!$E118,'WMp0-100'!AW118&lt;Sheet1!$D118),'WMp0-100'!AW118,"wait"),"wait")))</f>
        <v>0</v>
      </c>
      <c r="BN117" s="7">
        <f t="shared" si="63"/>
        <v>0</v>
      </c>
      <c r="BO117" s="7">
        <f>IF(AND(BO116&gt;0,BO116&lt;&gt;"wait"),BO116,IF(AND(AOHL!$G117=0,BO116&lt;&gt;"wait"),0,IF(OR(BO116="wait",AOHL!$G117=1),IF(AND('WMp0-100'!AX118&gt;Sheet1!$E118,'WMp0-100'!AX118&lt;Sheet1!$D118),'WMp0-100'!AX118,"wait"),"wait")))</f>
        <v>0</v>
      </c>
      <c r="BP117" s="7">
        <f t="shared" si="64"/>
        <v>0</v>
      </c>
      <c r="BQ117" s="7">
        <f>IF(AND(BQ116&gt;0,BQ116&lt;&gt;"wait"),BQ116,IF(AND(AOHL!$G117=0,BQ116&lt;&gt;"wait"),0,IF(OR(BQ116="wait",AOHL!$G117=1),IF(AND('WMp0-100'!AY118&gt;Sheet1!$E118,'WMp0-100'!AY118&lt;Sheet1!$D118),'WMp0-100'!AY118,"wait"),"wait")))</f>
        <v>0</v>
      </c>
      <c r="BR117" s="7">
        <f t="shared" si="65"/>
        <v>0</v>
      </c>
    </row>
    <row r="118" spans="1:70" x14ac:dyDescent="0.3">
      <c r="A118" t="str">
        <f>Sheet1!B118</f>
        <v>03/01 11:11</v>
      </c>
      <c r="C118" s="7">
        <f>IF(AND(C117&gt;0,C117&lt;&gt;"wait"),C117,IF(AND(AOHL!$E118=0,C117&lt;&gt;"wait"),0,IF(OR(C117="wait",AOHL!$E118=1),IF(AND('WMp0-100'!Q119&gt;Sheet1!$E119,'WMp0-100'!Q119&lt;Sheet1!$D119),'WMp0-100'!Q119,"wait"),"wait")))</f>
        <v>0</v>
      </c>
      <c r="D118" s="7">
        <f t="shared" si="33"/>
        <v>0</v>
      </c>
      <c r="E118" s="7">
        <f>IF(AND(E117&gt;0,E117&lt;&gt;"wait"),E117,IF(AND(AOHL!$E118=0,E117&lt;&gt;"wait"),0,IF(OR(E117="wait",AOHL!$E118=1),IF(AND('WMp0-100'!R119&gt;Sheet1!$E119,'WMp0-100'!R119&lt;Sheet1!$D119),'WMp0-100'!R119,"wait"),"wait")))</f>
        <v>0</v>
      </c>
      <c r="F118" s="7">
        <f t="shared" si="34"/>
        <v>0</v>
      </c>
      <c r="G118" s="7">
        <f>IF(AND(G117&gt;0,G117&lt;&gt;"wait"),G117,IF(AND(AOHL!$E118=0,G117&lt;&gt;"wait"),0,IF(OR(G117="wait",AOHL!$E118=1),IF(AND('WMp0-100'!S119&gt;Sheet1!$E119,'WMp0-100'!S119&lt;Sheet1!$D119),'WMp0-100'!S119,"wait"),"wait")))</f>
        <v>0</v>
      </c>
      <c r="H118" s="7">
        <f t="shared" si="35"/>
        <v>0</v>
      </c>
      <c r="I118" s="7">
        <f>IF(AND(I117&gt;0,I117&lt;&gt;"wait"),I117,IF(AND(AOHL!$E118=0,I117&lt;&gt;"wait"),0,IF(OR(I117="wait",AOHL!$E118=1),IF(AND('WMp0-100'!T119&gt;Sheet1!$E119,'WMp0-100'!T119&lt;Sheet1!$D119),'WMp0-100'!T119,"wait"),"wait")))</f>
        <v>0</v>
      </c>
      <c r="J118" s="7">
        <f t="shared" si="36"/>
        <v>0</v>
      </c>
      <c r="K118" s="7">
        <f>IF(AND(K117&gt;0,K117&lt;&gt;"wait"),K117,IF(AND(AOHL!$E118=0,K117&lt;&gt;"wait"),0,IF(OR(K117="wait",AOHL!$E118=1),IF(AND('WMp0-100'!U119&gt;Sheet1!$E119,'WMp0-100'!U119&lt;Sheet1!$D119),'WMp0-100'!U119,"wait"),"wait")))</f>
        <v>0</v>
      </c>
      <c r="L118" s="7">
        <f t="shared" si="37"/>
        <v>0</v>
      </c>
      <c r="M118" s="7">
        <f>IF(AND(M117&gt;0,M117&lt;&gt;"wait"),M117,IF(AND(AOHL!$E118=0,M117&lt;&gt;"wait"),0,IF(OR(M117="wait",AOHL!$E118=1),IF(AND('WMp0-100'!V119&gt;Sheet1!$E119,'WMp0-100'!V119&lt;Sheet1!$D119),'WMp0-100'!V119,"wait"),"wait")))</f>
        <v>0</v>
      </c>
      <c r="N118" s="7">
        <f t="shared" si="38"/>
        <v>0</v>
      </c>
      <c r="O118" s="7">
        <f>IF(AND(O117&gt;0,O117&lt;&gt;"wait"),O117,IF(AND(AOHL!$E118=0,O117&lt;&gt;"wait"),0,IF(OR(O117="wait",AOHL!$E118=1),IF(AND('WMp0-100'!W119&gt;Sheet1!$E119,'WMp0-100'!W119&lt;Sheet1!$D119),'WMp0-100'!W119,"wait"),"wait")))</f>
        <v>0</v>
      </c>
      <c r="P118" s="7">
        <f t="shared" si="39"/>
        <v>0</v>
      </c>
      <c r="Q118" s="7">
        <f>IF(AND(Q117&gt;0,Q117&lt;&gt;"wait"),Q117,IF(AND(AOHL!$E118=0,Q117&lt;&gt;"wait"),0,IF(OR(Q117="wait",AOHL!$E118=1),IF(AND('WMp0-100'!X119&gt;Sheet1!$E119,'WMp0-100'!X119&lt;Sheet1!$D119),'WMp0-100'!X119,"wait"),"wait")))</f>
        <v>0</v>
      </c>
      <c r="R118" s="7">
        <f t="shared" si="40"/>
        <v>0</v>
      </c>
      <c r="S118" s="7">
        <f>IF(AND(S117&gt;0,S117&lt;&gt;"wait"),S117,IF(AND(AOHL!$E118=0,S117&lt;&gt;"wait"),0,IF(OR(S117="wait",AOHL!$E118=1),IF(AND('WMp0-100'!Y119&gt;Sheet1!$E119,'WMp0-100'!Y119&lt;Sheet1!$D119),'WMp0-100'!Y119,"wait"),"wait")))</f>
        <v>0</v>
      </c>
      <c r="T118" s="7">
        <f t="shared" si="41"/>
        <v>0</v>
      </c>
      <c r="U118" s="7">
        <f>IF(AND(U117&gt;0,U117&lt;&gt;"wait"),U117,IF(AND(AOHL!$E118=0,U117&lt;&gt;"wait"),0,IF(OR(U117="wait",AOHL!$E118=1),IF(AND('WMp0-100'!Z119&gt;Sheet1!$E119,'WMp0-100'!Z119&lt;Sheet1!$D119),'WMp0-100'!Z119,"wait"),"wait")))</f>
        <v>0</v>
      </c>
      <c r="V118" s="7">
        <f t="shared" si="42"/>
        <v>0</v>
      </c>
      <c r="W118" s="7">
        <f>IF(AND(W117&gt;0,W117&lt;&gt;"wait"),W117,IF(AND(AOHL!$E118=0,W117&lt;&gt;"wait"),0,IF(OR(W117="wait",AOHL!$E118=1),IF(AND('WMp0-100'!AA119&gt;Sheet1!$E119,'WMp0-100'!AA119&lt;Sheet1!$D119),'WMp0-100'!AA119,"wait"),"wait")))</f>
        <v>0</v>
      </c>
      <c r="X118" s="7">
        <f t="shared" si="43"/>
        <v>0</v>
      </c>
      <c r="Z118" s="7">
        <f>IF(AND(Z117&gt;0,Z117&lt;&gt;"wait"),Z117,IF(AND(AOHL!$F118=0,Z117&lt;&gt;"wait"),0,IF(OR(Z117="wait",AOHL!$F118=1),IF(AND('WMp0-100'!AC119&gt;Sheet1!$E119,'WMp0-100'!AC119&lt;Sheet1!$D119),'WMp0-100'!AC119,"wait"),"wait")))</f>
        <v>0</v>
      </c>
      <c r="AA118" s="7">
        <f t="shared" si="44"/>
        <v>0</v>
      </c>
      <c r="AB118" s="7">
        <f>IF(AND(AB117&gt;0,AB117&lt;&gt;"wait"),AB117,IF(AND(AOHL!$F118=0,AB117&lt;&gt;"wait"),0,IF(OR(AB117="wait",AOHL!$F118=1),IF(AND('WMp0-100'!AD119&gt;Sheet1!$E119,'WMp0-100'!AD119&lt;Sheet1!$D119),'WMp0-100'!AD119,"wait"),"wait")))</f>
        <v>0</v>
      </c>
      <c r="AC118" s="7">
        <f t="shared" si="45"/>
        <v>0</v>
      </c>
      <c r="AD118" s="7">
        <f>IF(AND(AD117&gt;0,AD117&lt;&gt;"wait"),AD117,IF(AND(AOHL!$F118=0,AD117&lt;&gt;"wait"),0,IF(OR(AD117="wait",AOHL!$F118=1),IF(AND('WMp0-100'!AE119&gt;Sheet1!$E119,'WMp0-100'!AE119&lt;Sheet1!$D119),'WMp0-100'!AE119,"wait"),"wait")))</f>
        <v>0</v>
      </c>
      <c r="AE118" s="7">
        <f t="shared" si="46"/>
        <v>0</v>
      </c>
      <c r="AF118" s="7">
        <f>IF(AND(AF117&gt;0,AF117&lt;&gt;"wait"),AF117,IF(AND(AOHL!$F118=0,AF117&lt;&gt;"wait"),0,IF(OR(AF117="wait",AOHL!$F118=1),IF(AND('WMp0-100'!AF119&gt;Sheet1!$E119,'WMp0-100'!AF119&lt;Sheet1!$D119),'WMp0-100'!AF119,"wait"),"wait")))</f>
        <v>0</v>
      </c>
      <c r="AG118" s="7">
        <f t="shared" si="47"/>
        <v>0</v>
      </c>
      <c r="AH118" s="7">
        <f>IF(AND(AH117&gt;0,AH117&lt;&gt;"wait"),AH117,IF(AND(AOHL!$F118=0,AH117&lt;&gt;"wait"),0,IF(OR(AH117="wait",AOHL!$F118=1),IF(AND('WMp0-100'!AG119&gt;Sheet1!$E119,'WMp0-100'!AG119&lt;Sheet1!$D119),'WMp0-100'!AG119,"wait"),"wait")))</f>
        <v>0</v>
      </c>
      <c r="AI118" s="7">
        <f t="shared" si="48"/>
        <v>0</v>
      </c>
      <c r="AJ118" s="7">
        <f>IF(AND(AJ117&gt;0,AJ117&lt;&gt;"wait"),AJ117,IF(AND(AOHL!$F118=0,AJ117&lt;&gt;"wait"),0,IF(OR(AJ117="wait",AOHL!$F118=1),IF(AND('WMp0-100'!AH119&gt;Sheet1!$E119,'WMp0-100'!AH119&lt;Sheet1!$D119),'WMp0-100'!AH119,"wait"),"wait")))</f>
        <v>0</v>
      </c>
      <c r="AK118" s="7">
        <f t="shared" si="49"/>
        <v>0</v>
      </c>
      <c r="AL118" s="7">
        <f>IF(AND(AL117&gt;0,AL117&lt;&gt;"wait"),AL117,IF(AND(AOHL!$F118=0,AL117&lt;&gt;"wait"),0,IF(OR(AL117="wait",AOHL!$F118=1),IF(AND('WMp0-100'!AI119&gt;Sheet1!$E119,'WMp0-100'!AI119&lt;Sheet1!$D119),'WMp0-100'!AI119,"wait"),"wait")))</f>
        <v>0</v>
      </c>
      <c r="AM118" s="7">
        <f t="shared" si="50"/>
        <v>0</v>
      </c>
      <c r="AN118" s="7">
        <f>IF(AND(AN117&gt;0,AN117&lt;&gt;"wait"),AN117,IF(AND(AOHL!$F118=0,AN117&lt;&gt;"wait"),0,IF(OR(AN117="wait",AOHL!$F118=1),IF(AND('WMp0-100'!AJ119&gt;Sheet1!$E119,'WMp0-100'!AJ119&lt;Sheet1!$D119),'WMp0-100'!AJ119,"wait"),"wait")))</f>
        <v>0</v>
      </c>
      <c r="AO118" s="7">
        <f t="shared" si="51"/>
        <v>0</v>
      </c>
      <c r="AP118" s="7">
        <f>IF(AND(AP117&gt;0,AP117&lt;&gt;"wait"),AP117,IF(AND(AOHL!$F118=0,AP117&lt;&gt;"wait"),0,IF(OR(AP117="wait",AOHL!$F118=1),IF(AND('WMp0-100'!AK119&gt;Sheet1!$E119,'WMp0-100'!AK119&lt;Sheet1!$D119),'WMp0-100'!AK119,"wait"),"wait")))</f>
        <v>0</v>
      </c>
      <c r="AQ118" s="7">
        <f t="shared" si="52"/>
        <v>0</v>
      </c>
      <c r="AR118" s="7">
        <f>IF(AND(AR117&gt;0,AR117&lt;&gt;"wait"),AR117,IF(AND(AOHL!$F118=0,AR117&lt;&gt;"wait"),0,IF(OR(AR117="wait",AOHL!$F118=1),IF(AND('WMp0-100'!AL119&gt;Sheet1!$E119,'WMp0-100'!AL119&lt;Sheet1!$D119),'WMp0-100'!AL119,"wait"),"wait")))</f>
        <v>0</v>
      </c>
      <c r="AS118" s="7">
        <f t="shared" si="53"/>
        <v>0</v>
      </c>
      <c r="AT118" s="7">
        <f>IF(AND(AT117&gt;0,AT117&lt;&gt;"wait"),AT117,IF(AND(AOHL!$F118=0,AT117&lt;&gt;"wait"),0,IF(OR(AT117="wait",AOHL!$F118=1),IF(AND('WMp0-100'!AM119&gt;Sheet1!$E119,'WMp0-100'!AM119&lt;Sheet1!$D119),'WMp0-100'!AM119,"wait"),"wait")))</f>
        <v>0</v>
      </c>
      <c r="AU118" s="7">
        <f t="shared" si="54"/>
        <v>0</v>
      </c>
      <c r="AV118" s="7"/>
      <c r="AW118" s="7">
        <f>IF(AND(AW117&gt;0,AW117&lt;&gt;"wait"),AW117,IF(AND(AOHL!$G118=0,AW117&lt;&gt;"wait"),0,IF(OR(AW117="wait",AOHL!$G118=1),IF(AND('WMp0-100'!AO119&gt;Sheet1!$E119,'WMp0-100'!AO119&lt;Sheet1!$D119),'WMp0-100'!AO119,"wait"),"wait")))</f>
        <v>0</v>
      </c>
      <c r="AX118" s="7">
        <f t="shared" si="55"/>
        <v>0</v>
      </c>
      <c r="AY118" s="7">
        <f>IF(AND(AY117&gt;0,AY117&lt;&gt;"wait"),AY117,IF(AND(AOHL!$G118=0,AY117&lt;&gt;"wait"),0,IF(OR(AY117="wait",AOHL!$G118=1),IF(AND('WMp0-100'!AP119&gt;Sheet1!$E119,'WMp0-100'!AP119&lt;Sheet1!$D119),'WMp0-100'!AP119,"wait"),"wait")))</f>
        <v>0</v>
      </c>
      <c r="AZ118" s="7">
        <f t="shared" si="56"/>
        <v>0</v>
      </c>
      <c r="BA118" s="7">
        <f>IF(AND(BA117&gt;0,BA117&lt;&gt;"wait"),BA117,IF(AND(AOHL!$G118=0,BA117&lt;&gt;"wait"),0,IF(OR(BA117="wait",AOHL!$G118=1),IF(AND('WMp0-100'!AQ119&gt;Sheet1!$E119,'WMp0-100'!AQ119&lt;Sheet1!$D119),'WMp0-100'!AQ119,"wait"),"wait")))</f>
        <v>0</v>
      </c>
      <c r="BB118" s="7">
        <f t="shared" si="57"/>
        <v>0</v>
      </c>
      <c r="BC118" s="7">
        <f>IF(AND(BC117&gt;0,BC117&lt;&gt;"wait"),BC117,IF(AND(AOHL!$G118=0,BC117&lt;&gt;"wait"),0,IF(OR(BC117="wait",AOHL!$G118=1),IF(AND('WMp0-100'!AR119&gt;Sheet1!$E119,'WMp0-100'!AR119&lt;Sheet1!$D119),'WMp0-100'!AR119,"wait"),"wait")))</f>
        <v>0</v>
      </c>
      <c r="BD118" s="7">
        <f t="shared" si="58"/>
        <v>0</v>
      </c>
      <c r="BE118" s="7">
        <f>IF(AND(BE117&gt;0,BE117&lt;&gt;"wait"),BE117,IF(AND(AOHL!$G118=0,BE117&lt;&gt;"wait"),0,IF(OR(BE117="wait",AOHL!$G118=1),IF(AND('WMp0-100'!AS119&gt;Sheet1!$E119,'WMp0-100'!AS119&lt;Sheet1!$D119),'WMp0-100'!AS119,"wait"),"wait")))</f>
        <v>0</v>
      </c>
      <c r="BF118" s="7">
        <f t="shared" si="59"/>
        <v>0</v>
      </c>
      <c r="BG118" s="7">
        <f>IF(AND(BG117&gt;0,BG117&lt;&gt;"wait"),BG117,IF(AND(AOHL!$G118=0,BG117&lt;&gt;"wait"),0,IF(OR(BG117="wait",AOHL!$G118=1),IF(AND('WMp0-100'!AT119&gt;Sheet1!$E119,'WMp0-100'!AT119&lt;Sheet1!$D119),'WMp0-100'!AT119,"wait"),"wait")))</f>
        <v>0</v>
      </c>
      <c r="BH118" s="7">
        <f t="shared" si="60"/>
        <v>0</v>
      </c>
      <c r="BI118" s="7">
        <f>IF(AND(BI117&gt;0,BI117&lt;&gt;"wait"),BI117,IF(AND(AOHL!$G118=0,BI117&lt;&gt;"wait"),0,IF(OR(BI117="wait",AOHL!$G118=1),IF(AND('WMp0-100'!AU119&gt;Sheet1!$E119,'WMp0-100'!AU119&lt;Sheet1!$D119),'WMp0-100'!AU119,"wait"),"wait")))</f>
        <v>0</v>
      </c>
      <c r="BJ118" s="7">
        <f t="shared" si="61"/>
        <v>0</v>
      </c>
      <c r="BK118" s="7">
        <f>IF(AND(BK117&gt;0,BK117&lt;&gt;"wait"),BK117,IF(AND(AOHL!$G118=0,BK117&lt;&gt;"wait"),0,IF(OR(BK117="wait",AOHL!$G118=1),IF(AND('WMp0-100'!AV119&gt;Sheet1!$E119,'WMp0-100'!AV119&lt;Sheet1!$D119),'WMp0-100'!AV119,"wait"),"wait")))</f>
        <v>0</v>
      </c>
      <c r="BL118" s="7">
        <f t="shared" si="62"/>
        <v>0</v>
      </c>
      <c r="BM118" s="7">
        <f>IF(AND(BM117&gt;0,BM117&lt;&gt;"wait"),BM117,IF(AND(AOHL!$G118=0,BM117&lt;&gt;"wait"),0,IF(OR(BM117="wait",AOHL!$G118=1),IF(AND('WMp0-100'!AW119&gt;Sheet1!$E119,'WMp0-100'!AW119&lt;Sheet1!$D119),'WMp0-100'!AW119,"wait"),"wait")))</f>
        <v>0</v>
      </c>
      <c r="BN118" s="7">
        <f t="shared" si="63"/>
        <v>0</v>
      </c>
      <c r="BO118" s="7">
        <f>IF(AND(BO117&gt;0,BO117&lt;&gt;"wait"),BO117,IF(AND(AOHL!$G118=0,BO117&lt;&gt;"wait"),0,IF(OR(BO117="wait",AOHL!$G118=1),IF(AND('WMp0-100'!AX119&gt;Sheet1!$E119,'WMp0-100'!AX119&lt;Sheet1!$D119),'WMp0-100'!AX119,"wait"),"wait")))</f>
        <v>0</v>
      </c>
      <c r="BP118" s="7">
        <f t="shared" si="64"/>
        <v>0</v>
      </c>
      <c r="BQ118" s="7">
        <f>IF(AND(BQ117&gt;0,BQ117&lt;&gt;"wait"),BQ117,IF(AND(AOHL!$G118=0,BQ117&lt;&gt;"wait"),0,IF(OR(BQ117="wait",AOHL!$G118=1),IF(AND('WMp0-100'!AY119&gt;Sheet1!$E119,'WMp0-100'!AY119&lt;Sheet1!$D119),'WMp0-100'!AY119,"wait"),"wait")))</f>
        <v>0</v>
      </c>
      <c r="BR118" s="7">
        <f t="shared" si="65"/>
        <v>0</v>
      </c>
    </row>
    <row r="119" spans="1:70" x14ac:dyDescent="0.3">
      <c r="A119" t="str">
        <f>Sheet1!B119</f>
        <v>03/01 11:12</v>
      </c>
      <c r="C119" s="7">
        <f>IF(AND(C118&gt;0,C118&lt;&gt;"wait"),C118,IF(AND(AOHL!$E119=0,C118&lt;&gt;"wait"),0,IF(OR(C118="wait",AOHL!$E119=1),IF(AND('WMp0-100'!Q120&gt;Sheet1!$E120,'WMp0-100'!Q120&lt;Sheet1!$D120),'WMp0-100'!Q120,"wait"),"wait")))</f>
        <v>0</v>
      </c>
      <c r="D119" s="7">
        <f t="shared" si="33"/>
        <v>0</v>
      </c>
      <c r="E119" s="7">
        <f>IF(AND(E118&gt;0,E118&lt;&gt;"wait"),E118,IF(AND(AOHL!$E119=0,E118&lt;&gt;"wait"),0,IF(OR(E118="wait",AOHL!$E119=1),IF(AND('WMp0-100'!R120&gt;Sheet1!$E120,'WMp0-100'!R120&lt;Sheet1!$D120),'WMp0-100'!R120,"wait"),"wait")))</f>
        <v>0</v>
      </c>
      <c r="F119" s="7">
        <f t="shared" si="34"/>
        <v>0</v>
      </c>
      <c r="G119" s="7">
        <f>IF(AND(G118&gt;0,G118&lt;&gt;"wait"),G118,IF(AND(AOHL!$E119=0,G118&lt;&gt;"wait"),0,IF(OR(G118="wait",AOHL!$E119=1),IF(AND('WMp0-100'!S120&gt;Sheet1!$E120,'WMp0-100'!S120&lt;Sheet1!$D120),'WMp0-100'!S120,"wait"),"wait")))</f>
        <v>0</v>
      </c>
      <c r="H119" s="7">
        <f t="shared" si="35"/>
        <v>0</v>
      </c>
      <c r="I119" s="7">
        <f>IF(AND(I118&gt;0,I118&lt;&gt;"wait"),I118,IF(AND(AOHL!$E119=0,I118&lt;&gt;"wait"),0,IF(OR(I118="wait",AOHL!$E119=1),IF(AND('WMp0-100'!T120&gt;Sheet1!$E120,'WMp0-100'!T120&lt;Sheet1!$D120),'WMp0-100'!T120,"wait"),"wait")))</f>
        <v>0</v>
      </c>
      <c r="J119" s="7">
        <f t="shared" si="36"/>
        <v>0</v>
      </c>
      <c r="K119" s="7">
        <f>IF(AND(K118&gt;0,K118&lt;&gt;"wait"),K118,IF(AND(AOHL!$E119=0,K118&lt;&gt;"wait"),0,IF(OR(K118="wait",AOHL!$E119=1),IF(AND('WMp0-100'!U120&gt;Sheet1!$E120,'WMp0-100'!U120&lt;Sheet1!$D120),'WMp0-100'!U120,"wait"),"wait")))</f>
        <v>0</v>
      </c>
      <c r="L119" s="7">
        <f t="shared" si="37"/>
        <v>0</v>
      </c>
      <c r="M119" s="7">
        <f>IF(AND(M118&gt;0,M118&lt;&gt;"wait"),M118,IF(AND(AOHL!$E119=0,M118&lt;&gt;"wait"),0,IF(OR(M118="wait",AOHL!$E119=1),IF(AND('WMp0-100'!V120&gt;Sheet1!$E120,'WMp0-100'!V120&lt;Sheet1!$D120),'WMp0-100'!V120,"wait"),"wait")))</f>
        <v>0</v>
      </c>
      <c r="N119" s="7">
        <f t="shared" si="38"/>
        <v>0</v>
      </c>
      <c r="O119" s="7">
        <f>IF(AND(O118&gt;0,O118&lt;&gt;"wait"),O118,IF(AND(AOHL!$E119=0,O118&lt;&gt;"wait"),0,IF(OR(O118="wait",AOHL!$E119=1),IF(AND('WMp0-100'!W120&gt;Sheet1!$E120,'WMp0-100'!W120&lt;Sheet1!$D120),'WMp0-100'!W120,"wait"),"wait")))</f>
        <v>0</v>
      </c>
      <c r="P119" s="7">
        <f t="shared" si="39"/>
        <v>0</v>
      </c>
      <c r="Q119" s="7">
        <f>IF(AND(Q118&gt;0,Q118&lt;&gt;"wait"),Q118,IF(AND(AOHL!$E119=0,Q118&lt;&gt;"wait"),0,IF(OR(Q118="wait",AOHL!$E119=1),IF(AND('WMp0-100'!X120&gt;Sheet1!$E120,'WMp0-100'!X120&lt;Sheet1!$D120),'WMp0-100'!X120,"wait"),"wait")))</f>
        <v>0</v>
      </c>
      <c r="R119" s="7">
        <f t="shared" si="40"/>
        <v>0</v>
      </c>
      <c r="S119" s="7">
        <f>IF(AND(S118&gt;0,S118&lt;&gt;"wait"),S118,IF(AND(AOHL!$E119=0,S118&lt;&gt;"wait"),0,IF(OR(S118="wait",AOHL!$E119=1),IF(AND('WMp0-100'!Y120&gt;Sheet1!$E120,'WMp0-100'!Y120&lt;Sheet1!$D120),'WMp0-100'!Y120,"wait"),"wait")))</f>
        <v>0</v>
      </c>
      <c r="T119" s="7">
        <f t="shared" si="41"/>
        <v>0</v>
      </c>
      <c r="U119" s="7">
        <f>IF(AND(U118&gt;0,U118&lt;&gt;"wait"),U118,IF(AND(AOHL!$E119=0,U118&lt;&gt;"wait"),0,IF(OR(U118="wait",AOHL!$E119=1),IF(AND('WMp0-100'!Z120&gt;Sheet1!$E120,'WMp0-100'!Z120&lt;Sheet1!$D120),'WMp0-100'!Z120,"wait"),"wait")))</f>
        <v>0</v>
      </c>
      <c r="V119" s="7">
        <f t="shared" si="42"/>
        <v>0</v>
      </c>
      <c r="W119" s="7">
        <f>IF(AND(W118&gt;0,W118&lt;&gt;"wait"),W118,IF(AND(AOHL!$E119=0,W118&lt;&gt;"wait"),0,IF(OR(W118="wait",AOHL!$E119=1),IF(AND('WMp0-100'!AA120&gt;Sheet1!$E120,'WMp0-100'!AA120&lt;Sheet1!$D120),'WMp0-100'!AA120,"wait"),"wait")))</f>
        <v>0</v>
      </c>
      <c r="X119" s="7">
        <f t="shared" si="43"/>
        <v>0</v>
      </c>
      <c r="Z119" s="7">
        <f>IF(AND(Z118&gt;0,Z118&lt;&gt;"wait"),Z118,IF(AND(AOHL!$F119=0,Z118&lt;&gt;"wait"),0,IF(OR(Z118="wait",AOHL!$F119=1),IF(AND('WMp0-100'!AC120&gt;Sheet1!$E120,'WMp0-100'!AC120&lt;Sheet1!$D120),'WMp0-100'!AC120,"wait"),"wait")))</f>
        <v>0</v>
      </c>
      <c r="AA119" s="7">
        <f t="shared" si="44"/>
        <v>0</v>
      </c>
      <c r="AB119" s="7">
        <f>IF(AND(AB118&gt;0,AB118&lt;&gt;"wait"),AB118,IF(AND(AOHL!$F119=0,AB118&lt;&gt;"wait"),0,IF(OR(AB118="wait",AOHL!$F119=1),IF(AND('WMp0-100'!AD120&gt;Sheet1!$E120,'WMp0-100'!AD120&lt;Sheet1!$D120),'WMp0-100'!AD120,"wait"),"wait")))</f>
        <v>0</v>
      </c>
      <c r="AC119" s="7">
        <f t="shared" si="45"/>
        <v>0</v>
      </c>
      <c r="AD119" s="7">
        <f>IF(AND(AD118&gt;0,AD118&lt;&gt;"wait"),AD118,IF(AND(AOHL!$F119=0,AD118&lt;&gt;"wait"),0,IF(OR(AD118="wait",AOHL!$F119=1),IF(AND('WMp0-100'!AE120&gt;Sheet1!$E120,'WMp0-100'!AE120&lt;Sheet1!$D120),'WMp0-100'!AE120,"wait"),"wait")))</f>
        <v>0</v>
      </c>
      <c r="AE119" s="7">
        <f t="shared" si="46"/>
        <v>0</v>
      </c>
      <c r="AF119" s="7">
        <f>IF(AND(AF118&gt;0,AF118&lt;&gt;"wait"),AF118,IF(AND(AOHL!$F119=0,AF118&lt;&gt;"wait"),0,IF(OR(AF118="wait",AOHL!$F119=1),IF(AND('WMp0-100'!AF120&gt;Sheet1!$E120,'WMp0-100'!AF120&lt;Sheet1!$D120),'WMp0-100'!AF120,"wait"),"wait")))</f>
        <v>0</v>
      </c>
      <c r="AG119" s="7">
        <f t="shared" si="47"/>
        <v>0</v>
      </c>
      <c r="AH119" s="7">
        <f>IF(AND(AH118&gt;0,AH118&lt;&gt;"wait"),AH118,IF(AND(AOHL!$F119=0,AH118&lt;&gt;"wait"),0,IF(OR(AH118="wait",AOHL!$F119=1),IF(AND('WMp0-100'!AG120&gt;Sheet1!$E120,'WMp0-100'!AG120&lt;Sheet1!$D120),'WMp0-100'!AG120,"wait"),"wait")))</f>
        <v>0</v>
      </c>
      <c r="AI119" s="7">
        <f t="shared" si="48"/>
        <v>0</v>
      </c>
      <c r="AJ119" s="7">
        <f>IF(AND(AJ118&gt;0,AJ118&lt;&gt;"wait"),AJ118,IF(AND(AOHL!$F119=0,AJ118&lt;&gt;"wait"),0,IF(OR(AJ118="wait",AOHL!$F119=1),IF(AND('WMp0-100'!AH120&gt;Sheet1!$E120,'WMp0-100'!AH120&lt;Sheet1!$D120),'WMp0-100'!AH120,"wait"),"wait")))</f>
        <v>0</v>
      </c>
      <c r="AK119" s="7">
        <f t="shared" si="49"/>
        <v>0</v>
      </c>
      <c r="AL119" s="7">
        <f>IF(AND(AL118&gt;0,AL118&lt;&gt;"wait"),AL118,IF(AND(AOHL!$F119=0,AL118&lt;&gt;"wait"),0,IF(OR(AL118="wait",AOHL!$F119=1),IF(AND('WMp0-100'!AI120&gt;Sheet1!$E120,'WMp0-100'!AI120&lt;Sheet1!$D120),'WMp0-100'!AI120,"wait"),"wait")))</f>
        <v>0</v>
      </c>
      <c r="AM119" s="7">
        <f t="shared" si="50"/>
        <v>0</v>
      </c>
      <c r="AN119" s="7">
        <f>IF(AND(AN118&gt;0,AN118&lt;&gt;"wait"),AN118,IF(AND(AOHL!$F119=0,AN118&lt;&gt;"wait"),0,IF(OR(AN118="wait",AOHL!$F119=1),IF(AND('WMp0-100'!AJ120&gt;Sheet1!$E120,'WMp0-100'!AJ120&lt;Sheet1!$D120),'WMp0-100'!AJ120,"wait"),"wait")))</f>
        <v>0</v>
      </c>
      <c r="AO119" s="7">
        <f t="shared" si="51"/>
        <v>0</v>
      </c>
      <c r="AP119" s="7">
        <f>IF(AND(AP118&gt;0,AP118&lt;&gt;"wait"),AP118,IF(AND(AOHL!$F119=0,AP118&lt;&gt;"wait"),0,IF(OR(AP118="wait",AOHL!$F119=1),IF(AND('WMp0-100'!AK120&gt;Sheet1!$E120,'WMp0-100'!AK120&lt;Sheet1!$D120),'WMp0-100'!AK120,"wait"),"wait")))</f>
        <v>0</v>
      </c>
      <c r="AQ119" s="7">
        <f t="shared" si="52"/>
        <v>0</v>
      </c>
      <c r="AR119" s="7">
        <f>IF(AND(AR118&gt;0,AR118&lt;&gt;"wait"),AR118,IF(AND(AOHL!$F119=0,AR118&lt;&gt;"wait"),0,IF(OR(AR118="wait",AOHL!$F119=1),IF(AND('WMp0-100'!AL120&gt;Sheet1!$E120,'WMp0-100'!AL120&lt;Sheet1!$D120),'WMp0-100'!AL120,"wait"),"wait")))</f>
        <v>0</v>
      </c>
      <c r="AS119" s="7">
        <f t="shared" si="53"/>
        <v>0</v>
      </c>
      <c r="AT119" s="7">
        <f>IF(AND(AT118&gt;0,AT118&lt;&gt;"wait"),AT118,IF(AND(AOHL!$F119=0,AT118&lt;&gt;"wait"),0,IF(OR(AT118="wait",AOHL!$F119=1),IF(AND('WMp0-100'!AM120&gt;Sheet1!$E120,'WMp0-100'!AM120&lt;Sheet1!$D120),'WMp0-100'!AM120,"wait"),"wait")))</f>
        <v>0</v>
      </c>
      <c r="AU119" s="7">
        <f t="shared" si="54"/>
        <v>0</v>
      </c>
      <c r="AV119" s="7"/>
      <c r="AW119" s="7">
        <f>IF(AND(AW118&gt;0,AW118&lt;&gt;"wait"),AW118,IF(AND(AOHL!$G119=0,AW118&lt;&gt;"wait"),0,IF(OR(AW118="wait",AOHL!$G119=1),IF(AND('WMp0-100'!AO120&gt;Sheet1!$E120,'WMp0-100'!AO120&lt;Sheet1!$D120),'WMp0-100'!AO120,"wait"),"wait")))</f>
        <v>0</v>
      </c>
      <c r="AX119" s="7">
        <f t="shared" si="55"/>
        <v>0</v>
      </c>
      <c r="AY119" s="7">
        <f>IF(AND(AY118&gt;0,AY118&lt;&gt;"wait"),AY118,IF(AND(AOHL!$G119=0,AY118&lt;&gt;"wait"),0,IF(OR(AY118="wait",AOHL!$G119=1),IF(AND('WMp0-100'!AP120&gt;Sheet1!$E120,'WMp0-100'!AP120&lt;Sheet1!$D120),'WMp0-100'!AP120,"wait"),"wait")))</f>
        <v>0</v>
      </c>
      <c r="AZ119" s="7">
        <f t="shared" si="56"/>
        <v>0</v>
      </c>
      <c r="BA119" s="7">
        <f>IF(AND(BA118&gt;0,BA118&lt;&gt;"wait"),BA118,IF(AND(AOHL!$G119=0,BA118&lt;&gt;"wait"),0,IF(OR(BA118="wait",AOHL!$G119=1),IF(AND('WMp0-100'!AQ120&gt;Sheet1!$E120,'WMp0-100'!AQ120&lt;Sheet1!$D120),'WMp0-100'!AQ120,"wait"),"wait")))</f>
        <v>0</v>
      </c>
      <c r="BB119" s="7">
        <f t="shared" si="57"/>
        <v>0</v>
      </c>
      <c r="BC119" s="7">
        <f>IF(AND(BC118&gt;0,BC118&lt;&gt;"wait"),BC118,IF(AND(AOHL!$G119=0,BC118&lt;&gt;"wait"),0,IF(OR(BC118="wait",AOHL!$G119=1),IF(AND('WMp0-100'!AR120&gt;Sheet1!$E120,'WMp0-100'!AR120&lt;Sheet1!$D120),'WMp0-100'!AR120,"wait"),"wait")))</f>
        <v>0</v>
      </c>
      <c r="BD119" s="7">
        <f t="shared" si="58"/>
        <v>0</v>
      </c>
      <c r="BE119" s="7">
        <f>IF(AND(BE118&gt;0,BE118&lt;&gt;"wait"),BE118,IF(AND(AOHL!$G119=0,BE118&lt;&gt;"wait"),0,IF(OR(BE118="wait",AOHL!$G119=1),IF(AND('WMp0-100'!AS120&gt;Sheet1!$E120,'WMp0-100'!AS120&lt;Sheet1!$D120),'WMp0-100'!AS120,"wait"),"wait")))</f>
        <v>0</v>
      </c>
      <c r="BF119" s="7">
        <f t="shared" si="59"/>
        <v>0</v>
      </c>
      <c r="BG119" s="7">
        <f>IF(AND(BG118&gt;0,BG118&lt;&gt;"wait"),BG118,IF(AND(AOHL!$G119=0,BG118&lt;&gt;"wait"),0,IF(OR(BG118="wait",AOHL!$G119=1),IF(AND('WMp0-100'!AT120&gt;Sheet1!$E120,'WMp0-100'!AT120&lt;Sheet1!$D120),'WMp0-100'!AT120,"wait"),"wait")))</f>
        <v>0</v>
      </c>
      <c r="BH119" s="7">
        <f t="shared" si="60"/>
        <v>0</v>
      </c>
      <c r="BI119" s="7">
        <f>IF(AND(BI118&gt;0,BI118&lt;&gt;"wait"),BI118,IF(AND(AOHL!$G119=0,BI118&lt;&gt;"wait"),0,IF(OR(BI118="wait",AOHL!$G119=1),IF(AND('WMp0-100'!AU120&gt;Sheet1!$E120,'WMp0-100'!AU120&lt;Sheet1!$D120),'WMp0-100'!AU120,"wait"),"wait")))</f>
        <v>0</v>
      </c>
      <c r="BJ119" s="7">
        <f t="shared" si="61"/>
        <v>0</v>
      </c>
      <c r="BK119" s="7">
        <f>IF(AND(BK118&gt;0,BK118&lt;&gt;"wait"),BK118,IF(AND(AOHL!$G119=0,BK118&lt;&gt;"wait"),0,IF(OR(BK118="wait",AOHL!$G119=1),IF(AND('WMp0-100'!AV120&gt;Sheet1!$E120,'WMp0-100'!AV120&lt;Sheet1!$D120),'WMp0-100'!AV120,"wait"),"wait")))</f>
        <v>0</v>
      </c>
      <c r="BL119" s="7">
        <f t="shared" si="62"/>
        <v>0</v>
      </c>
      <c r="BM119" s="7">
        <f>IF(AND(BM118&gt;0,BM118&lt;&gt;"wait"),BM118,IF(AND(AOHL!$G119=0,BM118&lt;&gt;"wait"),0,IF(OR(BM118="wait",AOHL!$G119=1),IF(AND('WMp0-100'!AW120&gt;Sheet1!$E120,'WMp0-100'!AW120&lt;Sheet1!$D120),'WMp0-100'!AW120,"wait"),"wait")))</f>
        <v>0</v>
      </c>
      <c r="BN119" s="7">
        <f t="shared" si="63"/>
        <v>0</v>
      </c>
      <c r="BO119" s="7">
        <f>IF(AND(BO118&gt;0,BO118&lt;&gt;"wait"),BO118,IF(AND(AOHL!$G119=0,BO118&lt;&gt;"wait"),0,IF(OR(BO118="wait",AOHL!$G119=1),IF(AND('WMp0-100'!AX120&gt;Sheet1!$E120,'WMp0-100'!AX120&lt;Sheet1!$D120),'WMp0-100'!AX120,"wait"),"wait")))</f>
        <v>0</v>
      </c>
      <c r="BP119" s="7">
        <f t="shared" si="64"/>
        <v>0</v>
      </c>
      <c r="BQ119" s="7">
        <f>IF(AND(BQ118&gt;0,BQ118&lt;&gt;"wait"),BQ118,IF(AND(AOHL!$G119=0,BQ118&lt;&gt;"wait"),0,IF(OR(BQ118="wait",AOHL!$G119=1),IF(AND('WMp0-100'!AY120&gt;Sheet1!$E120,'WMp0-100'!AY120&lt;Sheet1!$D120),'WMp0-100'!AY120,"wait"),"wait")))</f>
        <v>0</v>
      </c>
      <c r="BR119" s="7">
        <f t="shared" si="65"/>
        <v>0</v>
      </c>
    </row>
    <row r="120" spans="1:70" x14ac:dyDescent="0.3">
      <c r="A120" t="str">
        <f>Sheet1!B120</f>
        <v>03/01 11:13</v>
      </c>
      <c r="C120" s="7">
        <f>IF(AND(C119&gt;0,C119&lt;&gt;"wait"),C119,IF(AND(AOHL!$E120=0,C119&lt;&gt;"wait"),0,IF(OR(C119="wait",AOHL!$E120=1),IF(AND('WMp0-100'!Q121&gt;Sheet1!$E121,'WMp0-100'!Q121&lt;Sheet1!$D121),'WMp0-100'!Q121,"wait"),"wait")))</f>
        <v>0</v>
      </c>
      <c r="D120" s="7">
        <f t="shared" si="33"/>
        <v>0</v>
      </c>
      <c r="E120" s="7">
        <f>IF(AND(E119&gt;0,E119&lt;&gt;"wait"),E119,IF(AND(AOHL!$E120=0,E119&lt;&gt;"wait"),0,IF(OR(E119="wait",AOHL!$E120=1),IF(AND('WMp0-100'!R121&gt;Sheet1!$E121,'WMp0-100'!R121&lt;Sheet1!$D121),'WMp0-100'!R121,"wait"),"wait")))</f>
        <v>0</v>
      </c>
      <c r="F120" s="7">
        <f t="shared" si="34"/>
        <v>0</v>
      </c>
      <c r="G120" s="7">
        <f>IF(AND(G119&gt;0,G119&lt;&gt;"wait"),G119,IF(AND(AOHL!$E120=0,G119&lt;&gt;"wait"),0,IF(OR(G119="wait",AOHL!$E120=1),IF(AND('WMp0-100'!S121&gt;Sheet1!$E121,'WMp0-100'!S121&lt;Sheet1!$D121),'WMp0-100'!S121,"wait"),"wait")))</f>
        <v>0</v>
      </c>
      <c r="H120" s="7">
        <f t="shared" si="35"/>
        <v>0</v>
      </c>
      <c r="I120" s="7">
        <f>IF(AND(I119&gt;0,I119&lt;&gt;"wait"),I119,IF(AND(AOHL!$E120=0,I119&lt;&gt;"wait"),0,IF(OR(I119="wait",AOHL!$E120=1),IF(AND('WMp0-100'!T121&gt;Sheet1!$E121,'WMp0-100'!T121&lt;Sheet1!$D121),'WMp0-100'!T121,"wait"),"wait")))</f>
        <v>0</v>
      </c>
      <c r="J120" s="7">
        <f t="shared" si="36"/>
        <v>0</v>
      </c>
      <c r="K120" s="7">
        <f>IF(AND(K119&gt;0,K119&lt;&gt;"wait"),K119,IF(AND(AOHL!$E120=0,K119&lt;&gt;"wait"),0,IF(OR(K119="wait",AOHL!$E120=1),IF(AND('WMp0-100'!U121&gt;Sheet1!$E121,'WMp0-100'!U121&lt;Sheet1!$D121),'WMp0-100'!U121,"wait"),"wait")))</f>
        <v>0</v>
      </c>
      <c r="L120" s="7">
        <f t="shared" si="37"/>
        <v>0</v>
      </c>
      <c r="M120" s="7">
        <f>IF(AND(M119&gt;0,M119&lt;&gt;"wait"),M119,IF(AND(AOHL!$E120=0,M119&lt;&gt;"wait"),0,IF(OR(M119="wait",AOHL!$E120=1),IF(AND('WMp0-100'!V121&gt;Sheet1!$E121,'WMp0-100'!V121&lt;Sheet1!$D121),'WMp0-100'!V121,"wait"),"wait")))</f>
        <v>0</v>
      </c>
      <c r="N120" s="7">
        <f t="shared" si="38"/>
        <v>0</v>
      </c>
      <c r="O120" s="7">
        <f>IF(AND(O119&gt;0,O119&lt;&gt;"wait"),O119,IF(AND(AOHL!$E120=0,O119&lt;&gt;"wait"),0,IF(OR(O119="wait",AOHL!$E120=1),IF(AND('WMp0-100'!W121&gt;Sheet1!$E121,'WMp0-100'!W121&lt;Sheet1!$D121),'WMp0-100'!W121,"wait"),"wait")))</f>
        <v>0</v>
      </c>
      <c r="P120" s="7">
        <f t="shared" si="39"/>
        <v>0</v>
      </c>
      <c r="Q120" s="7">
        <f>IF(AND(Q119&gt;0,Q119&lt;&gt;"wait"),Q119,IF(AND(AOHL!$E120=0,Q119&lt;&gt;"wait"),0,IF(OR(Q119="wait",AOHL!$E120=1),IF(AND('WMp0-100'!X121&gt;Sheet1!$E121,'WMp0-100'!X121&lt;Sheet1!$D121),'WMp0-100'!X121,"wait"),"wait")))</f>
        <v>0</v>
      </c>
      <c r="R120" s="7">
        <f t="shared" si="40"/>
        <v>0</v>
      </c>
      <c r="S120" s="7">
        <f>IF(AND(S119&gt;0,S119&lt;&gt;"wait"),S119,IF(AND(AOHL!$E120=0,S119&lt;&gt;"wait"),0,IF(OR(S119="wait",AOHL!$E120=1),IF(AND('WMp0-100'!Y121&gt;Sheet1!$E121,'WMp0-100'!Y121&lt;Sheet1!$D121),'WMp0-100'!Y121,"wait"),"wait")))</f>
        <v>0</v>
      </c>
      <c r="T120" s="7">
        <f t="shared" si="41"/>
        <v>0</v>
      </c>
      <c r="U120" s="7">
        <f>IF(AND(U119&gt;0,U119&lt;&gt;"wait"),U119,IF(AND(AOHL!$E120=0,U119&lt;&gt;"wait"),0,IF(OR(U119="wait",AOHL!$E120=1),IF(AND('WMp0-100'!Z121&gt;Sheet1!$E121,'WMp0-100'!Z121&lt;Sheet1!$D121),'WMp0-100'!Z121,"wait"),"wait")))</f>
        <v>0</v>
      </c>
      <c r="V120" s="7">
        <f t="shared" si="42"/>
        <v>0</v>
      </c>
      <c r="W120" s="7">
        <f>IF(AND(W119&gt;0,W119&lt;&gt;"wait"),W119,IF(AND(AOHL!$E120=0,W119&lt;&gt;"wait"),0,IF(OR(W119="wait",AOHL!$E120=1),IF(AND('WMp0-100'!AA121&gt;Sheet1!$E121,'WMp0-100'!AA121&lt;Sheet1!$D121),'WMp0-100'!AA121,"wait"),"wait")))</f>
        <v>0</v>
      </c>
      <c r="X120" s="7">
        <f t="shared" si="43"/>
        <v>0</v>
      </c>
      <c r="Z120" s="7">
        <f>IF(AND(Z119&gt;0,Z119&lt;&gt;"wait"),Z119,IF(AND(AOHL!$F120=0,Z119&lt;&gt;"wait"),0,IF(OR(Z119="wait",AOHL!$F120=1),IF(AND('WMp0-100'!AC121&gt;Sheet1!$E121,'WMp0-100'!AC121&lt;Sheet1!$D121),'WMp0-100'!AC121,"wait"),"wait")))</f>
        <v>0</v>
      </c>
      <c r="AA120" s="7">
        <f t="shared" si="44"/>
        <v>0</v>
      </c>
      <c r="AB120" s="7">
        <f>IF(AND(AB119&gt;0,AB119&lt;&gt;"wait"),AB119,IF(AND(AOHL!$F120=0,AB119&lt;&gt;"wait"),0,IF(OR(AB119="wait",AOHL!$F120=1),IF(AND('WMp0-100'!AD121&gt;Sheet1!$E121,'WMp0-100'!AD121&lt;Sheet1!$D121),'WMp0-100'!AD121,"wait"),"wait")))</f>
        <v>0</v>
      </c>
      <c r="AC120" s="7">
        <f t="shared" si="45"/>
        <v>0</v>
      </c>
      <c r="AD120" s="7">
        <f>IF(AND(AD119&gt;0,AD119&lt;&gt;"wait"),AD119,IF(AND(AOHL!$F120=0,AD119&lt;&gt;"wait"),0,IF(OR(AD119="wait",AOHL!$F120=1),IF(AND('WMp0-100'!AE121&gt;Sheet1!$E121,'WMp0-100'!AE121&lt;Sheet1!$D121),'WMp0-100'!AE121,"wait"),"wait")))</f>
        <v>0</v>
      </c>
      <c r="AE120" s="7">
        <f t="shared" si="46"/>
        <v>0</v>
      </c>
      <c r="AF120" s="7">
        <f>IF(AND(AF119&gt;0,AF119&lt;&gt;"wait"),AF119,IF(AND(AOHL!$F120=0,AF119&lt;&gt;"wait"),0,IF(OR(AF119="wait",AOHL!$F120=1),IF(AND('WMp0-100'!AF121&gt;Sheet1!$E121,'WMp0-100'!AF121&lt;Sheet1!$D121),'WMp0-100'!AF121,"wait"),"wait")))</f>
        <v>0</v>
      </c>
      <c r="AG120" s="7">
        <f t="shared" si="47"/>
        <v>0</v>
      </c>
      <c r="AH120" s="7">
        <f>IF(AND(AH119&gt;0,AH119&lt;&gt;"wait"),AH119,IF(AND(AOHL!$F120=0,AH119&lt;&gt;"wait"),0,IF(OR(AH119="wait",AOHL!$F120=1),IF(AND('WMp0-100'!AG121&gt;Sheet1!$E121,'WMp0-100'!AG121&lt;Sheet1!$D121),'WMp0-100'!AG121,"wait"),"wait")))</f>
        <v>0</v>
      </c>
      <c r="AI120" s="7">
        <f t="shared" si="48"/>
        <v>0</v>
      </c>
      <c r="AJ120" s="7">
        <f>IF(AND(AJ119&gt;0,AJ119&lt;&gt;"wait"),AJ119,IF(AND(AOHL!$F120=0,AJ119&lt;&gt;"wait"),0,IF(OR(AJ119="wait",AOHL!$F120=1),IF(AND('WMp0-100'!AH121&gt;Sheet1!$E121,'WMp0-100'!AH121&lt;Sheet1!$D121),'WMp0-100'!AH121,"wait"),"wait")))</f>
        <v>0</v>
      </c>
      <c r="AK120" s="7">
        <f t="shared" si="49"/>
        <v>0</v>
      </c>
      <c r="AL120" s="7">
        <f>IF(AND(AL119&gt;0,AL119&lt;&gt;"wait"),AL119,IF(AND(AOHL!$F120=0,AL119&lt;&gt;"wait"),0,IF(OR(AL119="wait",AOHL!$F120=1),IF(AND('WMp0-100'!AI121&gt;Sheet1!$E121,'WMp0-100'!AI121&lt;Sheet1!$D121),'WMp0-100'!AI121,"wait"),"wait")))</f>
        <v>0</v>
      </c>
      <c r="AM120" s="7">
        <f t="shared" si="50"/>
        <v>0</v>
      </c>
      <c r="AN120" s="7">
        <f>IF(AND(AN119&gt;0,AN119&lt;&gt;"wait"),AN119,IF(AND(AOHL!$F120=0,AN119&lt;&gt;"wait"),0,IF(OR(AN119="wait",AOHL!$F120=1),IF(AND('WMp0-100'!AJ121&gt;Sheet1!$E121,'WMp0-100'!AJ121&lt;Sheet1!$D121),'WMp0-100'!AJ121,"wait"),"wait")))</f>
        <v>0</v>
      </c>
      <c r="AO120" s="7">
        <f t="shared" si="51"/>
        <v>0</v>
      </c>
      <c r="AP120" s="7">
        <f>IF(AND(AP119&gt;0,AP119&lt;&gt;"wait"),AP119,IF(AND(AOHL!$F120=0,AP119&lt;&gt;"wait"),0,IF(OR(AP119="wait",AOHL!$F120=1),IF(AND('WMp0-100'!AK121&gt;Sheet1!$E121,'WMp0-100'!AK121&lt;Sheet1!$D121),'WMp0-100'!AK121,"wait"),"wait")))</f>
        <v>0</v>
      </c>
      <c r="AQ120" s="7">
        <f t="shared" si="52"/>
        <v>0</v>
      </c>
      <c r="AR120" s="7">
        <f>IF(AND(AR119&gt;0,AR119&lt;&gt;"wait"),AR119,IF(AND(AOHL!$F120=0,AR119&lt;&gt;"wait"),0,IF(OR(AR119="wait",AOHL!$F120=1),IF(AND('WMp0-100'!AL121&gt;Sheet1!$E121,'WMp0-100'!AL121&lt;Sheet1!$D121),'WMp0-100'!AL121,"wait"),"wait")))</f>
        <v>0</v>
      </c>
      <c r="AS120" s="7">
        <f t="shared" si="53"/>
        <v>0</v>
      </c>
      <c r="AT120" s="7">
        <f>IF(AND(AT119&gt;0,AT119&lt;&gt;"wait"),AT119,IF(AND(AOHL!$F120=0,AT119&lt;&gt;"wait"),0,IF(OR(AT119="wait",AOHL!$F120=1),IF(AND('WMp0-100'!AM121&gt;Sheet1!$E121,'WMp0-100'!AM121&lt;Sheet1!$D121),'WMp0-100'!AM121,"wait"),"wait")))</f>
        <v>0</v>
      </c>
      <c r="AU120" s="7">
        <f t="shared" si="54"/>
        <v>0</v>
      </c>
      <c r="AV120" s="7"/>
      <c r="AW120" s="7">
        <f>IF(AND(AW119&gt;0,AW119&lt;&gt;"wait"),AW119,IF(AND(AOHL!$G120=0,AW119&lt;&gt;"wait"),0,IF(OR(AW119="wait",AOHL!$G120=1),IF(AND('WMp0-100'!AO121&gt;Sheet1!$E121,'WMp0-100'!AO121&lt;Sheet1!$D121),'WMp0-100'!AO121,"wait"),"wait")))</f>
        <v>0</v>
      </c>
      <c r="AX120" s="7">
        <f t="shared" si="55"/>
        <v>0</v>
      </c>
      <c r="AY120" s="7">
        <f>IF(AND(AY119&gt;0,AY119&lt;&gt;"wait"),AY119,IF(AND(AOHL!$G120=0,AY119&lt;&gt;"wait"),0,IF(OR(AY119="wait",AOHL!$G120=1),IF(AND('WMp0-100'!AP121&gt;Sheet1!$E121,'WMp0-100'!AP121&lt;Sheet1!$D121),'WMp0-100'!AP121,"wait"),"wait")))</f>
        <v>0</v>
      </c>
      <c r="AZ120" s="7">
        <f t="shared" si="56"/>
        <v>0</v>
      </c>
      <c r="BA120" s="7">
        <f>IF(AND(BA119&gt;0,BA119&lt;&gt;"wait"),BA119,IF(AND(AOHL!$G120=0,BA119&lt;&gt;"wait"),0,IF(OR(BA119="wait",AOHL!$G120=1),IF(AND('WMp0-100'!AQ121&gt;Sheet1!$E121,'WMp0-100'!AQ121&lt;Sheet1!$D121),'WMp0-100'!AQ121,"wait"),"wait")))</f>
        <v>0</v>
      </c>
      <c r="BB120" s="7">
        <f t="shared" si="57"/>
        <v>0</v>
      </c>
      <c r="BC120" s="7">
        <f>IF(AND(BC119&gt;0,BC119&lt;&gt;"wait"),BC119,IF(AND(AOHL!$G120=0,BC119&lt;&gt;"wait"),0,IF(OR(BC119="wait",AOHL!$G120=1),IF(AND('WMp0-100'!AR121&gt;Sheet1!$E121,'WMp0-100'!AR121&lt;Sheet1!$D121),'WMp0-100'!AR121,"wait"),"wait")))</f>
        <v>0</v>
      </c>
      <c r="BD120" s="7">
        <f t="shared" si="58"/>
        <v>0</v>
      </c>
      <c r="BE120" s="7">
        <f>IF(AND(BE119&gt;0,BE119&lt;&gt;"wait"),BE119,IF(AND(AOHL!$G120=0,BE119&lt;&gt;"wait"),0,IF(OR(BE119="wait",AOHL!$G120=1),IF(AND('WMp0-100'!AS121&gt;Sheet1!$E121,'WMp0-100'!AS121&lt;Sheet1!$D121),'WMp0-100'!AS121,"wait"),"wait")))</f>
        <v>0</v>
      </c>
      <c r="BF120" s="7">
        <f t="shared" si="59"/>
        <v>0</v>
      </c>
      <c r="BG120" s="7">
        <f>IF(AND(BG119&gt;0,BG119&lt;&gt;"wait"),BG119,IF(AND(AOHL!$G120=0,BG119&lt;&gt;"wait"),0,IF(OR(BG119="wait",AOHL!$G120=1),IF(AND('WMp0-100'!AT121&gt;Sheet1!$E121,'WMp0-100'!AT121&lt;Sheet1!$D121),'WMp0-100'!AT121,"wait"),"wait")))</f>
        <v>0</v>
      </c>
      <c r="BH120" s="7">
        <f t="shared" si="60"/>
        <v>0</v>
      </c>
      <c r="BI120" s="7">
        <f>IF(AND(BI119&gt;0,BI119&lt;&gt;"wait"),BI119,IF(AND(AOHL!$G120=0,BI119&lt;&gt;"wait"),0,IF(OR(BI119="wait",AOHL!$G120=1),IF(AND('WMp0-100'!AU121&gt;Sheet1!$E121,'WMp0-100'!AU121&lt;Sheet1!$D121),'WMp0-100'!AU121,"wait"),"wait")))</f>
        <v>0</v>
      </c>
      <c r="BJ120" s="7">
        <f t="shared" si="61"/>
        <v>0</v>
      </c>
      <c r="BK120" s="7">
        <f>IF(AND(BK119&gt;0,BK119&lt;&gt;"wait"),BK119,IF(AND(AOHL!$G120=0,BK119&lt;&gt;"wait"),0,IF(OR(BK119="wait",AOHL!$G120=1),IF(AND('WMp0-100'!AV121&gt;Sheet1!$E121,'WMp0-100'!AV121&lt;Sheet1!$D121),'WMp0-100'!AV121,"wait"),"wait")))</f>
        <v>0</v>
      </c>
      <c r="BL120" s="7">
        <f t="shared" si="62"/>
        <v>0</v>
      </c>
      <c r="BM120" s="7">
        <f>IF(AND(BM119&gt;0,BM119&lt;&gt;"wait"),BM119,IF(AND(AOHL!$G120=0,BM119&lt;&gt;"wait"),0,IF(OR(BM119="wait",AOHL!$G120=1),IF(AND('WMp0-100'!AW121&gt;Sheet1!$E121,'WMp0-100'!AW121&lt;Sheet1!$D121),'WMp0-100'!AW121,"wait"),"wait")))</f>
        <v>0</v>
      </c>
      <c r="BN120" s="7">
        <f t="shared" si="63"/>
        <v>0</v>
      </c>
      <c r="BO120" s="7">
        <f>IF(AND(BO119&gt;0,BO119&lt;&gt;"wait"),BO119,IF(AND(AOHL!$G120=0,BO119&lt;&gt;"wait"),0,IF(OR(BO119="wait",AOHL!$G120=1),IF(AND('WMp0-100'!AX121&gt;Sheet1!$E121,'WMp0-100'!AX121&lt;Sheet1!$D121),'WMp0-100'!AX121,"wait"),"wait")))</f>
        <v>0</v>
      </c>
      <c r="BP120" s="7">
        <f t="shared" si="64"/>
        <v>0</v>
      </c>
      <c r="BQ120" s="7">
        <f>IF(AND(BQ119&gt;0,BQ119&lt;&gt;"wait"),BQ119,IF(AND(AOHL!$G120=0,BQ119&lt;&gt;"wait"),0,IF(OR(BQ119="wait",AOHL!$G120=1),IF(AND('WMp0-100'!AY121&gt;Sheet1!$E121,'WMp0-100'!AY121&lt;Sheet1!$D121),'WMp0-100'!AY121,"wait"),"wait")))</f>
        <v>0</v>
      </c>
      <c r="BR120" s="7">
        <f t="shared" si="65"/>
        <v>0</v>
      </c>
    </row>
    <row r="121" spans="1:70" x14ac:dyDescent="0.3">
      <c r="A121" t="str">
        <f>Sheet1!B121</f>
        <v>03/01 11:14</v>
      </c>
      <c r="C121" s="7">
        <f>IF(AND(C120&gt;0,C120&lt;&gt;"wait"),C120,IF(AND(AOHL!$E121=0,C120&lt;&gt;"wait"),0,IF(OR(C120="wait",AOHL!$E121=1),IF(AND('WMp0-100'!Q122&gt;Sheet1!$E122,'WMp0-100'!Q122&lt;Sheet1!$D122),'WMp0-100'!Q122,"wait"),"wait")))</f>
        <v>0</v>
      </c>
      <c r="D121" s="7">
        <f t="shared" si="33"/>
        <v>0</v>
      </c>
      <c r="E121" s="7">
        <f>IF(AND(E120&gt;0,E120&lt;&gt;"wait"),E120,IF(AND(AOHL!$E121=0,E120&lt;&gt;"wait"),0,IF(OR(E120="wait",AOHL!$E121=1),IF(AND('WMp0-100'!R122&gt;Sheet1!$E122,'WMp0-100'!R122&lt;Sheet1!$D122),'WMp0-100'!R122,"wait"),"wait")))</f>
        <v>0</v>
      </c>
      <c r="F121" s="7">
        <f t="shared" si="34"/>
        <v>0</v>
      </c>
      <c r="G121" s="7">
        <f>IF(AND(G120&gt;0,G120&lt;&gt;"wait"),G120,IF(AND(AOHL!$E121=0,G120&lt;&gt;"wait"),0,IF(OR(G120="wait",AOHL!$E121=1),IF(AND('WMp0-100'!S122&gt;Sheet1!$E122,'WMp0-100'!S122&lt;Sheet1!$D122),'WMp0-100'!S122,"wait"),"wait")))</f>
        <v>0</v>
      </c>
      <c r="H121" s="7">
        <f t="shared" si="35"/>
        <v>0</v>
      </c>
      <c r="I121" s="7">
        <f>IF(AND(I120&gt;0,I120&lt;&gt;"wait"),I120,IF(AND(AOHL!$E121=0,I120&lt;&gt;"wait"),0,IF(OR(I120="wait",AOHL!$E121=1),IF(AND('WMp0-100'!T122&gt;Sheet1!$E122,'WMp0-100'!T122&lt;Sheet1!$D122),'WMp0-100'!T122,"wait"),"wait")))</f>
        <v>0</v>
      </c>
      <c r="J121" s="7">
        <f t="shared" si="36"/>
        <v>0</v>
      </c>
      <c r="K121" s="7">
        <f>IF(AND(K120&gt;0,K120&lt;&gt;"wait"),K120,IF(AND(AOHL!$E121=0,K120&lt;&gt;"wait"),0,IF(OR(K120="wait",AOHL!$E121=1),IF(AND('WMp0-100'!U122&gt;Sheet1!$E122,'WMp0-100'!U122&lt;Sheet1!$D122),'WMp0-100'!U122,"wait"),"wait")))</f>
        <v>0</v>
      </c>
      <c r="L121" s="7">
        <f t="shared" si="37"/>
        <v>0</v>
      </c>
      <c r="M121" s="7">
        <f>IF(AND(M120&gt;0,M120&lt;&gt;"wait"),M120,IF(AND(AOHL!$E121=0,M120&lt;&gt;"wait"),0,IF(OR(M120="wait",AOHL!$E121=1),IF(AND('WMp0-100'!V122&gt;Sheet1!$E122,'WMp0-100'!V122&lt;Sheet1!$D122),'WMp0-100'!V122,"wait"),"wait")))</f>
        <v>0</v>
      </c>
      <c r="N121" s="7">
        <f t="shared" si="38"/>
        <v>0</v>
      </c>
      <c r="O121" s="7">
        <f>IF(AND(O120&gt;0,O120&lt;&gt;"wait"),O120,IF(AND(AOHL!$E121=0,O120&lt;&gt;"wait"),0,IF(OR(O120="wait",AOHL!$E121=1),IF(AND('WMp0-100'!W122&gt;Sheet1!$E122,'WMp0-100'!W122&lt;Sheet1!$D122),'WMp0-100'!W122,"wait"),"wait")))</f>
        <v>0</v>
      </c>
      <c r="P121" s="7">
        <f t="shared" si="39"/>
        <v>0</v>
      </c>
      <c r="Q121" s="7">
        <f>IF(AND(Q120&gt;0,Q120&lt;&gt;"wait"),Q120,IF(AND(AOHL!$E121=0,Q120&lt;&gt;"wait"),0,IF(OR(Q120="wait",AOHL!$E121=1),IF(AND('WMp0-100'!X122&gt;Sheet1!$E122,'WMp0-100'!X122&lt;Sheet1!$D122),'WMp0-100'!X122,"wait"),"wait")))</f>
        <v>0</v>
      </c>
      <c r="R121" s="7">
        <f t="shared" si="40"/>
        <v>0</v>
      </c>
      <c r="S121" s="7">
        <f>IF(AND(S120&gt;0,S120&lt;&gt;"wait"),S120,IF(AND(AOHL!$E121=0,S120&lt;&gt;"wait"),0,IF(OR(S120="wait",AOHL!$E121=1),IF(AND('WMp0-100'!Y122&gt;Sheet1!$E122,'WMp0-100'!Y122&lt;Sheet1!$D122),'WMp0-100'!Y122,"wait"),"wait")))</f>
        <v>0</v>
      </c>
      <c r="T121" s="7">
        <f t="shared" si="41"/>
        <v>0</v>
      </c>
      <c r="U121" s="7">
        <f>IF(AND(U120&gt;0,U120&lt;&gt;"wait"),U120,IF(AND(AOHL!$E121=0,U120&lt;&gt;"wait"),0,IF(OR(U120="wait",AOHL!$E121=1),IF(AND('WMp0-100'!Z122&gt;Sheet1!$E122,'WMp0-100'!Z122&lt;Sheet1!$D122),'WMp0-100'!Z122,"wait"),"wait")))</f>
        <v>0</v>
      </c>
      <c r="V121" s="7">
        <f t="shared" si="42"/>
        <v>0</v>
      </c>
      <c r="W121" s="7">
        <f>IF(AND(W120&gt;0,W120&lt;&gt;"wait"),W120,IF(AND(AOHL!$E121=0,W120&lt;&gt;"wait"),0,IF(OR(W120="wait",AOHL!$E121=1),IF(AND('WMp0-100'!AA122&gt;Sheet1!$E122,'WMp0-100'!AA122&lt;Sheet1!$D122),'WMp0-100'!AA122,"wait"),"wait")))</f>
        <v>0</v>
      </c>
      <c r="X121" s="7">
        <f t="shared" si="43"/>
        <v>0</v>
      </c>
      <c r="Z121" s="7">
        <f>IF(AND(Z120&gt;0,Z120&lt;&gt;"wait"),Z120,IF(AND(AOHL!$F121=0,Z120&lt;&gt;"wait"),0,IF(OR(Z120="wait",AOHL!$F121=1),IF(AND('WMp0-100'!AC122&gt;Sheet1!$E122,'WMp0-100'!AC122&lt;Sheet1!$D122),'WMp0-100'!AC122,"wait"),"wait")))</f>
        <v>0</v>
      </c>
      <c r="AA121" s="7">
        <f t="shared" si="44"/>
        <v>0</v>
      </c>
      <c r="AB121" s="7">
        <f>IF(AND(AB120&gt;0,AB120&lt;&gt;"wait"),AB120,IF(AND(AOHL!$F121=0,AB120&lt;&gt;"wait"),0,IF(OR(AB120="wait",AOHL!$F121=1),IF(AND('WMp0-100'!AD122&gt;Sheet1!$E122,'WMp0-100'!AD122&lt;Sheet1!$D122),'WMp0-100'!AD122,"wait"),"wait")))</f>
        <v>0</v>
      </c>
      <c r="AC121" s="7">
        <f t="shared" si="45"/>
        <v>0</v>
      </c>
      <c r="AD121" s="7">
        <f>IF(AND(AD120&gt;0,AD120&lt;&gt;"wait"),AD120,IF(AND(AOHL!$F121=0,AD120&lt;&gt;"wait"),0,IF(OR(AD120="wait",AOHL!$F121=1),IF(AND('WMp0-100'!AE122&gt;Sheet1!$E122,'WMp0-100'!AE122&lt;Sheet1!$D122),'WMp0-100'!AE122,"wait"),"wait")))</f>
        <v>0</v>
      </c>
      <c r="AE121" s="7">
        <f t="shared" si="46"/>
        <v>0</v>
      </c>
      <c r="AF121" s="7">
        <f>IF(AND(AF120&gt;0,AF120&lt;&gt;"wait"),AF120,IF(AND(AOHL!$F121=0,AF120&lt;&gt;"wait"),0,IF(OR(AF120="wait",AOHL!$F121=1),IF(AND('WMp0-100'!AF122&gt;Sheet1!$E122,'WMp0-100'!AF122&lt;Sheet1!$D122),'WMp0-100'!AF122,"wait"),"wait")))</f>
        <v>0</v>
      </c>
      <c r="AG121" s="7">
        <f t="shared" si="47"/>
        <v>0</v>
      </c>
      <c r="AH121" s="7">
        <f>IF(AND(AH120&gt;0,AH120&lt;&gt;"wait"),AH120,IF(AND(AOHL!$F121=0,AH120&lt;&gt;"wait"),0,IF(OR(AH120="wait",AOHL!$F121=1),IF(AND('WMp0-100'!AG122&gt;Sheet1!$E122,'WMp0-100'!AG122&lt;Sheet1!$D122),'WMp0-100'!AG122,"wait"),"wait")))</f>
        <v>0</v>
      </c>
      <c r="AI121" s="7">
        <f t="shared" si="48"/>
        <v>0</v>
      </c>
      <c r="AJ121" s="7">
        <f>IF(AND(AJ120&gt;0,AJ120&lt;&gt;"wait"),AJ120,IF(AND(AOHL!$F121=0,AJ120&lt;&gt;"wait"),0,IF(OR(AJ120="wait",AOHL!$F121=1),IF(AND('WMp0-100'!AH122&gt;Sheet1!$E122,'WMp0-100'!AH122&lt;Sheet1!$D122),'WMp0-100'!AH122,"wait"),"wait")))</f>
        <v>0</v>
      </c>
      <c r="AK121" s="7">
        <f t="shared" si="49"/>
        <v>0</v>
      </c>
      <c r="AL121" s="7">
        <f>IF(AND(AL120&gt;0,AL120&lt;&gt;"wait"),AL120,IF(AND(AOHL!$F121=0,AL120&lt;&gt;"wait"),0,IF(OR(AL120="wait",AOHL!$F121=1),IF(AND('WMp0-100'!AI122&gt;Sheet1!$E122,'WMp0-100'!AI122&lt;Sheet1!$D122),'WMp0-100'!AI122,"wait"),"wait")))</f>
        <v>0</v>
      </c>
      <c r="AM121" s="7">
        <f t="shared" si="50"/>
        <v>0</v>
      </c>
      <c r="AN121" s="7">
        <f>IF(AND(AN120&gt;0,AN120&lt;&gt;"wait"),AN120,IF(AND(AOHL!$F121=0,AN120&lt;&gt;"wait"),0,IF(OR(AN120="wait",AOHL!$F121=1),IF(AND('WMp0-100'!AJ122&gt;Sheet1!$E122,'WMp0-100'!AJ122&lt;Sheet1!$D122),'WMp0-100'!AJ122,"wait"),"wait")))</f>
        <v>0</v>
      </c>
      <c r="AO121" s="7">
        <f t="shared" si="51"/>
        <v>0</v>
      </c>
      <c r="AP121" s="7">
        <f>IF(AND(AP120&gt;0,AP120&lt;&gt;"wait"),AP120,IF(AND(AOHL!$F121=0,AP120&lt;&gt;"wait"),0,IF(OR(AP120="wait",AOHL!$F121=1),IF(AND('WMp0-100'!AK122&gt;Sheet1!$E122,'WMp0-100'!AK122&lt;Sheet1!$D122),'WMp0-100'!AK122,"wait"),"wait")))</f>
        <v>0</v>
      </c>
      <c r="AQ121" s="7">
        <f t="shared" si="52"/>
        <v>0</v>
      </c>
      <c r="AR121" s="7">
        <f>IF(AND(AR120&gt;0,AR120&lt;&gt;"wait"),AR120,IF(AND(AOHL!$F121=0,AR120&lt;&gt;"wait"),0,IF(OR(AR120="wait",AOHL!$F121=1),IF(AND('WMp0-100'!AL122&gt;Sheet1!$E122,'WMp0-100'!AL122&lt;Sheet1!$D122),'WMp0-100'!AL122,"wait"),"wait")))</f>
        <v>0</v>
      </c>
      <c r="AS121" s="7">
        <f t="shared" si="53"/>
        <v>0</v>
      </c>
      <c r="AT121" s="7">
        <f>IF(AND(AT120&gt;0,AT120&lt;&gt;"wait"),AT120,IF(AND(AOHL!$F121=0,AT120&lt;&gt;"wait"),0,IF(OR(AT120="wait",AOHL!$F121=1),IF(AND('WMp0-100'!AM122&gt;Sheet1!$E122,'WMp0-100'!AM122&lt;Sheet1!$D122),'WMp0-100'!AM122,"wait"),"wait")))</f>
        <v>0</v>
      </c>
      <c r="AU121" s="7">
        <f t="shared" si="54"/>
        <v>0</v>
      </c>
      <c r="AV121" s="7"/>
      <c r="AW121" s="7">
        <f>IF(AND(AW120&gt;0,AW120&lt;&gt;"wait"),AW120,IF(AND(AOHL!$G121=0,AW120&lt;&gt;"wait"),0,IF(OR(AW120="wait",AOHL!$G121=1),IF(AND('WMp0-100'!AO122&gt;Sheet1!$E122,'WMp0-100'!AO122&lt;Sheet1!$D122),'WMp0-100'!AO122,"wait"),"wait")))</f>
        <v>0</v>
      </c>
      <c r="AX121" s="7">
        <f t="shared" si="55"/>
        <v>0</v>
      </c>
      <c r="AY121" s="7">
        <f>IF(AND(AY120&gt;0,AY120&lt;&gt;"wait"),AY120,IF(AND(AOHL!$G121=0,AY120&lt;&gt;"wait"),0,IF(OR(AY120="wait",AOHL!$G121=1),IF(AND('WMp0-100'!AP122&gt;Sheet1!$E122,'WMp0-100'!AP122&lt;Sheet1!$D122),'WMp0-100'!AP122,"wait"),"wait")))</f>
        <v>0</v>
      </c>
      <c r="AZ121" s="7">
        <f t="shared" si="56"/>
        <v>0</v>
      </c>
      <c r="BA121" s="7">
        <f>IF(AND(BA120&gt;0,BA120&lt;&gt;"wait"),BA120,IF(AND(AOHL!$G121=0,BA120&lt;&gt;"wait"),0,IF(OR(BA120="wait",AOHL!$G121=1),IF(AND('WMp0-100'!AQ122&gt;Sheet1!$E122,'WMp0-100'!AQ122&lt;Sheet1!$D122),'WMp0-100'!AQ122,"wait"),"wait")))</f>
        <v>0</v>
      </c>
      <c r="BB121" s="7">
        <f t="shared" si="57"/>
        <v>0</v>
      </c>
      <c r="BC121" s="7">
        <f>IF(AND(BC120&gt;0,BC120&lt;&gt;"wait"),BC120,IF(AND(AOHL!$G121=0,BC120&lt;&gt;"wait"),0,IF(OR(BC120="wait",AOHL!$G121=1),IF(AND('WMp0-100'!AR122&gt;Sheet1!$E122,'WMp0-100'!AR122&lt;Sheet1!$D122),'WMp0-100'!AR122,"wait"),"wait")))</f>
        <v>0</v>
      </c>
      <c r="BD121" s="7">
        <f t="shared" si="58"/>
        <v>0</v>
      </c>
      <c r="BE121" s="7">
        <f>IF(AND(BE120&gt;0,BE120&lt;&gt;"wait"),BE120,IF(AND(AOHL!$G121=0,BE120&lt;&gt;"wait"),0,IF(OR(BE120="wait",AOHL!$G121=1),IF(AND('WMp0-100'!AS122&gt;Sheet1!$E122,'WMp0-100'!AS122&lt;Sheet1!$D122),'WMp0-100'!AS122,"wait"),"wait")))</f>
        <v>0</v>
      </c>
      <c r="BF121" s="7">
        <f t="shared" si="59"/>
        <v>0</v>
      </c>
      <c r="BG121" s="7">
        <f>IF(AND(BG120&gt;0,BG120&lt;&gt;"wait"),BG120,IF(AND(AOHL!$G121=0,BG120&lt;&gt;"wait"),0,IF(OR(BG120="wait",AOHL!$G121=1),IF(AND('WMp0-100'!AT122&gt;Sheet1!$E122,'WMp0-100'!AT122&lt;Sheet1!$D122),'WMp0-100'!AT122,"wait"),"wait")))</f>
        <v>0</v>
      </c>
      <c r="BH121" s="7">
        <f t="shared" si="60"/>
        <v>0</v>
      </c>
      <c r="BI121" s="7">
        <f>IF(AND(BI120&gt;0,BI120&lt;&gt;"wait"),BI120,IF(AND(AOHL!$G121=0,BI120&lt;&gt;"wait"),0,IF(OR(BI120="wait",AOHL!$G121=1),IF(AND('WMp0-100'!AU122&gt;Sheet1!$E122,'WMp0-100'!AU122&lt;Sheet1!$D122),'WMp0-100'!AU122,"wait"),"wait")))</f>
        <v>0</v>
      </c>
      <c r="BJ121" s="7">
        <f t="shared" si="61"/>
        <v>0</v>
      </c>
      <c r="BK121" s="7">
        <f>IF(AND(BK120&gt;0,BK120&lt;&gt;"wait"),BK120,IF(AND(AOHL!$G121=0,BK120&lt;&gt;"wait"),0,IF(OR(BK120="wait",AOHL!$G121=1),IF(AND('WMp0-100'!AV122&gt;Sheet1!$E122,'WMp0-100'!AV122&lt;Sheet1!$D122),'WMp0-100'!AV122,"wait"),"wait")))</f>
        <v>0</v>
      </c>
      <c r="BL121" s="7">
        <f t="shared" si="62"/>
        <v>0</v>
      </c>
      <c r="BM121" s="7">
        <f>IF(AND(BM120&gt;0,BM120&lt;&gt;"wait"),BM120,IF(AND(AOHL!$G121=0,BM120&lt;&gt;"wait"),0,IF(OR(BM120="wait",AOHL!$G121=1),IF(AND('WMp0-100'!AW122&gt;Sheet1!$E122,'WMp0-100'!AW122&lt;Sheet1!$D122),'WMp0-100'!AW122,"wait"),"wait")))</f>
        <v>0</v>
      </c>
      <c r="BN121" s="7">
        <f t="shared" si="63"/>
        <v>0</v>
      </c>
      <c r="BO121" s="7">
        <f>IF(AND(BO120&gt;0,BO120&lt;&gt;"wait"),BO120,IF(AND(AOHL!$G121=0,BO120&lt;&gt;"wait"),0,IF(OR(BO120="wait",AOHL!$G121=1),IF(AND('WMp0-100'!AX122&gt;Sheet1!$E122,'WMp0-100'!AX122&lt;Sheet1!$D122),'WMp0-100'!AX122,"wait"),"wait")))</f>
        <v>0</v>
      </c>
      <c r="BP121" s="7">
        <f t="shared" si="64"/>
        <v>0</v>
      </c>
      <c r="BQ121" s="7">
        <f>IF(AND(BQ120&gt;0,BQ120&lt;&gt;"wait"),BQ120,IF(AND(AOHL!$G121=0,BQ120&lt;&gt;"wait"),0,IF(OR(BQ120="wait",AOHL!$G121=1),IF(AND('WMp0-100'!AY122&gt;Sheet1!$E122,'WMp0-100'!AY122&lt;Sheet1!$D122),'WMp0-100'!AY122,"wait"),"wait")))</f>
        <v>0</v>
      </c>
      <c r="BR121" s="7">
        <f t="shared" si="65"/>
        <v>0</v>
      </c>
    </row>
    <row r="122" spans="1:70" x14ac:dyDescent="0.3">
      <c r="A122" t="str">
        <f>Sheet1!B122</f>
        <v>03/01 11:15</v>
      </c>
      <c r="C122" s="7">
        <f>IF(AND(C121&gt;0,C121&lt;&gt;"wait"),C121,IF(AND(AOHL!$E122=0,C121&lt;&gt;"wait"),0,IF(OR(C121="wait",AOHL!$E122=1),IF(AND('WMp0-100'!Q123&gt;Sheet1!$E123,'WMp0-100'!Q123&lt;Sheet1!$D123),'WMp0-100'!Q123,"wait"),"wait")))</f>
        <v>0</v>
      </c>
      <c r="D122" s="7">
        <f t="shared" si="33"/>
        <v>0</v>
      </c>
      <c r="E122" s="7">
        <f>IF(AND(E121&gt;0,E121&lt;&gt;"wait"),E121,IF(AND(AOHL!$E122=0,E121&lt;&gt;"wait"),0,IF(OR(E121="wait",AOHL!$E122=1),IF(AND('WMp0-100'!R123&gt;Sheet1!$E123,'WMp0-100'!R123&lt;Sheet1!$D123),'WMp0-100'!R123,"wait"),"wait")))</f>
        <v>0</v>
      </c>
      <c r="F122" s="7">
        <f t="shared" si="34"/>
        <v>0</v>
      </c>
      <c r="G122" s="7">
        <f>IF(AND(G121&gt;0,G121&lt;&gt;"wait"),G121,IF(AND(AOHL!$E122=0,G121&lt;&gt;"wait"),0,IF(OR(G121="wait",AOHL!$E122=1),IF(AND('WMp0-100'!S123&gt;Sheet1!$E123,'WMp0-100'!S123&lt;Sheet1!$D123),'WMp0-100'!S123,"wait"),"wait")))</f>
        <v>0</v>
      </c>
      <c r="H122" s="7">
        <f t="shared" si="35"/>
        <v>0</v>
      </c>
      <c r="I122" s="7">
        <f>IF(AND(I121&gt;0,I121&lt;&gt;"wait"),I121,IF(AND(AOHL!$E122=0,I121&lt;&gt;"wait"),0,IF(OR(I121="wait",AOHL!$E122=1),IF(AND('WMp0-100'!T123&gt;Sheet1!$E123,'WMp0-100'!T123&lt;Sheet1!$D123),'WMp0-100'!T123,"wait"),"wait")))</f>
        <v>0</v>
      </c>
      <c r="J122" s="7">
        <f t="shared" si="36"/>
        <v>0</v>
      </c>
      <c r="K122" s="7">
        <f>IF(AND(K121&gt;0,K121&lt;&gt;"wait"),K121,IF(AND(AOHL!$E122=0,K121&lt;&gt;"wait"),0,IF(OR(K121="wait",AOHL!$E122=1),IF(AND('WMp0-100'!U123&gt;Sheet1!$E123,'WMp0-100'!U123&lt;Sheet1!$D123),'WMp0-100'!U123,"wait"),"wait")))</f>
        <v>0</v>
      </c>
      <c r="L122" s="7">
        <f t="shared" si="37"/>
        <v>0</v>
      </c>
      <c r="M122" s="7">
        <f>IF(AND(M121&gt;0,M121&lt;&gt;"wait"),M121,IF(AND(AOHL!$E122=0,M121&lt;&gt;"wait"),0,IF(OR(M121="wait",AOHL!$E122=1),IF(AND('WMp0-100'!V123&gt;Sheet1!$E123,'WMp0-100'!V123&lt;Sheet1!$D123),'WMp0-100'!V123,"wait"),"wait")))</f>
        <v>0</v>
      </c>
      <c r="N122" s="7">
        <f t="shared" si="38"/>
        <v>0</v>
      </c>
      <c r="O122" s="7">
        <f>IF(AND(O121&gt;0,O121&lt;&gt;"wait"),O121,IF(AND(AOHL!$E122=0,O121&lt;&gt;"wait"),0,IF(OR(O121="wait",AOHL!$E122=1),IF(AND('WMp0-100'!W123&gt;Sheet1!$E123,'WMp0-100'!W123&lt;Sheet1!$D123),'WMp0-100'!W123,"wait"),"wait")))</f>
        <v>0</v>
      </c>
      <c r="P122" s="7">
        <f t="shared" si="39"/>
        <v>0</v>
      </c>
      <c r="Q122" s="7">
        <f>IF(AND(Q121&gt;0,Q121&lt;&gt;"wait"),Q121,IF(AND(AOHL!$E122=0,Q121&lt;&gt;"wait"),0,IF(OR(Q121="wait",AOHL!$E122=1),IF(AND('WMp0-100'!X123&gt;Sheet1!$E123,'WMp0-100'!X123&lt;Sheet1!$D123),'WMp0-100'!X123,"wait"),"wait")))</f>
        <v>0</v>
      </c>
      <c r="R122" s="7">
        <f t="shared" si="40"/>
        <v>0</v>
      </c>
      <c r="S122" s="7">
        <f>IF(AND(S121&gt;0,S121&lt;&gt;"wait"),S121,IF(AND(AOHL!$E122=0,S121&lt;&gt;"wait"),0,IF(OR(S121="wait",AOHL!$E122=1),IF(AND('WMp0-100'!Y123&gt;Sheet1!$E123,'WMp0-100'!Y123&lt;Sheet1!$D123),'WMp0-100'!Y123,"wait"),"wait")))</f>
        <v>0</v>
      </c>
      <c r="T122" s="7">
        <f t="shared" si="41"/>
        <v>0</v>
      </c>
      <c r="U122" s="7">
        <f>IF(AND(U121&gt;0,U121&lt;&gt;"wait"),U121,IF(AND(AOHL!$E122=0,U121&lt;&gt;"wait"),0,IF(OR(U121="wait",AOHL!$E122=1),IF(AND('WMp0-100'!Z123&gt;Sheet1!$E123,'WMp0-100'!Z123&lt;Sheet1!$D123),'WMp0-100'!Z123,"wait"),"wait")))</f>
        <v>0</v>
      </c>
      <c r="V122" s="7">
        <f t="shared" si="42"/>
        <v>0</v>
      </c>
      <c r="W122" s="7">
        <f>IF(AND(W121&gt;0,W121&lt;&gt;"wait"),W121,IF(AND(AOHL!$E122=0,W121&lt;&gt;"wait"),0,IF(OR(W121="wait",AOHL!$E122=1),IF(AND('WMp0-100'!AA123&gt;Sheet1!$E123,'WMp0-100'!AA123&lt;Sheet1!$D123),'WMp0-100'!AA123,"wait"),"wait")))</f>
        <v>0</v>
      </c>
      <c r="X122" s="7">
        <f t="shared" si="43"/>
        <v>0</v>
      </c>
      <c r="Z122" s="7">
        <f>IF(AND(Z121&gt;0,Z121&lt;&gt;"wait"),Z121,IF(AND(AOHL!$F122=0,Z121&lt;&gt;"wait"),0,IF(OR(Z121="wait",AOHL!$F122=1),IF(AND('WMp0-100'!AC123&gt;Sheet1!$E123,'WMp0-100'!AC123&lt;Sheet1!$D123),'WMp0-100'!AC123,"wait"),"wait")))</f>
        <v>0</v>
      </c>
      <c r="AA122" s="7">
        <f t="shared" si="44"/>
        <v>0</v>
      </c>
      <c r="AB122" s="7">
        <f>IF(AND(AB121&gt;0,AB121&lt;&gt;"wait"),AB121,IF(AND(AOHL!$F122=0,AB121&lt;&gt;"wait"),0,IF(OR(AB121="wait",AOHL!$F122=1),IF(AND('WMp0-100'!AD123&gt;Sheet1!$E123,'WMp0-100'!AD123&lt;Sheet1!$D123),'WMp0-100'!AD123,"wait"),"wait")))</f>
        <v>0</v>
      </c>
      <c r="AC122" s="7">
        <f t="shared" si="45"/>
        <v>0</v>
      </c>
      <c r="AD122" s="7">
        <f>IF(AND(AD121&gt;0,AD121&lt;&gt;"wait"),AD121,IF(AND(AOHL!$F122=0,AD121&lt;&gt;"wait"),0,IF(OR(AD121="wait",AOHL!$F122=1),IF(AND('WMp0-100'!AE123&gt;Sheet1!$E123,'WMp0-100'!AE123&lt;Sheet1!$D123),'WMp0-100'!AE123,"wait"),"wait")))</f>
        <v>0</v>
      </c>
      <c r="AE122" s="7">
        <f t="shared" si="46"/>
        <v>0</v>
      </c>
      <c r="AF122" s="7">
        <f>IF(AND(AF121&gt;0,AF121&lt;&gt;"wait"),AF121,IF(AND(AOHL!$F122=0,AF121&lt;&gt;"wait"),0,IF(OR(AF121="wait",AOHL!$F122=1),IF(AND('WMp0-100'!AF123&gt;Sheet1!$E123,'WMp0-100'!AF123&lt;Sheet1!$D123),'WMp0-100'!AF123,"wait"),"wait")))</f>
        <v>0</v>
      </c>
      <c r="AG122" s="7">
        <f t="shared" si="47"/>
        <v>0</v>
      </c>
      <c r="AH122" s="7">
        <f>IF(AND(AH121&gt;0,AH121&lt;&gt;"wait"),AH121,IF(AND(AOHL!$F122=0,AH121&lt;&gt;"wait"),0,IF(OR(AH121="wait",AOHL!$F122=1),IF(AND('WMp0-100'!AG123&gt;Sheet1!$E123,'WMp0-100'!AG123&lt;Sheet1!$D123),'WMp0-100'!AG123,"wait"),"wait")))</f>
        <v>0</v>
      </c>
      <c r="AI122" s="7">
        <f t="shared" si="48"/>
        <v>0</v>
      </c>
      <c r="AJ122" s="7">
        <f>IF(AND(AJ121&gt;0,AJ121&lt;&gt;"wait"),AJ121,IF(AND(AOHL!$F122=0,AJ121&lt;&gt;"wait"),0,IF(OR(AJ121="wait",AOHL!$F122=1),IF(AND('WMp0-100'!AH123&gt;Sheet1!$E123,'WMp0-100'!AH123&lt;Sheet1!$D123),'WMp0-100'!AH123,"wait"),"wait")))</f>
        <v>0</v>
      </c>
      <c r="AK122" s="7">
        <f t="shared" si="49"/>
        <v>0</v>
      </c>
      <c r="AL122" s="7">
        <f>IF(AND(AL121&gt;0,AL121&lt;&gt;"wait"),AL121,IF(AND(AOHL!$F122=0,AL121&lt;&gt;"wait"),0,IF(OR(AL121="wait",AOHL!$F122=1),IF(AND('WMp0-100'!AI123&gt;Sheet1!$E123,'WMp0-100'!AI123&lt;Sheet1!$D123),'WMp0-100'!AI123,"wait"),"wait")))</f>
        <v>0</v>
      </c>
      <c r="AM122" s="7">
        <f t="shared" si="50"/>
        <v>0</v>
      </c>
      <c r="AN122" s="7">
        <f>IF(AND(AN121&gt;0,AN121&lt;&gt;"wait"),AN121,IF(AND(AOHL!$F122=0,AN121&lt;&gt;"wait"),0,IF(OR(AN121="wait",AOHL!$F122=1),IF(AND('WMp0-100'!AJ123&gt;Sheet1!$E123,'WMp0-100'!AJ123&lt;Sheet1!$D123),'WMp0-100'!AJ123,"wait"),"wait")))</f>
        <v>0</v>
      </c>
      <c r="AO122" s="7">
        <f t="shared" si="51"/>
        <v>0</v>
      </c>
      <c r="AP122" s="7">
        <f>IF(AND(AP121&gt;0,AP121&lt;&gt;"wait"),AP121,IF(AND(AOHL!$F122=0,AP121&lt;&gt;"wait"),0,IF(OR(AP121="wait",AOHL!$F122=1),IF(AND('WMp0-100'!AK123&gt;Sheet1!$E123,'WMp0-100'!AK123&lt;Sheet1!$D123),'WMp0-100'!AK123,"wait"),"wait")))</f>
        <v>0</v>
      </c>
      <c r="AQ122" s="7">
        <f t="shared" si="52"/>
        <v>0</v>
      </c>
      <c r="AR122" s="7">
        <f>IF(AND(AR121&gt;0,AR121&lt;&gt;"wait"),AR121,IF(AND(AOHL!$F122=0,AR121&lt;&gt;"wait"),0,IF(OR(AR121="wait",AOHL!$F122=1),IF(AND('WMp0-100'!AL123&gt;Sheet1!$E123,'WMp0-100'!AL123&lt;Sheet1!$D123),'WMp0-100'!AL123,"wait"),"wait")))</f>
        <v>0</v>
      </c>
      <c r="AS122" s="7">
        <f t="shared" si="53"/>
        <v>0</v>
      </c>
      <c r="AT122" s="7">
        <f>IF(AND(AT121&gt;0,AT121&lt;&gt;"wait"),AT121,IF(AND(AOHL!$F122=0,AT121&lt;&gt;"wait"),0,IF(OR(AT121="wait",AOHL!$F122=1),IF(AND('WMp0-100'!AM123&gt;Sheet1!$E123,'WMp0-100'!AM123&lt;Sheet1!$D123),'WMp0-100'!AM123,"wait"),"wait")))</f>
        <v>0</v>
      </c>
      <c r="AU122" s="7">
        <f t="shared" si="54"/>
        <v>0</v>
      </c>
      <c r="AV122" s="7"/>
      <c r="AW122" s="7">
        <f>IF(AND(AW121&gt;0,AW121&lt;&gt;"wait"),AW121,IF(AND(AOHL!$G122=0,AW121&lt;&gt;"wait"),0,IF(OR(AW121="wait",AOHL!$G122=1),IF(AND('WMp0-100'!AO123&gt;Sheet1!$E123,'WMp0-100'!AO123&lt;Sheet1!$D123),'WMp0-100'!AO123,"wait"),"wait")))</f>
        <v>0</v>
      </c>
      <c r="AX122" s="7">
        <f t="shared" si="55"/>
        <v>0</v>
      </c>
      <c r="AY122" s="7">
        <f>IF(AND(AY121&gt;0,AY121&lt;&gt;"wait"),AY121,IF(AND(AOHL!$G122=0,AY121&lt;&gt;"wait"),0,IF(OR(AY121="wait",AOHL!$G122=1),IF(AND('WMp0-100'!AP123&gt;Sheet1!$E123,'WMp0-100'!AP123&lt;Sheet1!$D123),'WMp0-100'!AP123,"wait"),"wait")))</f>
        <v>0</v>
      </c>
      <c r="AZ122" s="7">
        <f t="shared" si="56"/>
        <v>0</v>
      </c>
      <c r="BA122" s="7">
        <f>IF(AND(BA121&gt;0,BA121&lt;&gt;"wait"),BA121,IF(AND(AOHL!$G122=0,BA121&lt;&gt;"wait"),0,IF(OR(BA121="wait",AOHL!$G122=1),IF(AND('WMp0-100'!AQ123&gt;Sheet1!$E123,'WMp0-100'!AQ123&lt;Sheet1!$D123),'WMp0-100'!AQ123,"wait"),"wait")))</f>
        <v>0</v>
      </c>
      <c r="BB122" s="7">
        <f t="shared" si="57"/>
        <v>0</v>
      </c>
      <c r="BC122" s="7">
        <f>IF(AND(BC121&gt;0,BC121&lt;&gt;"wait"),BC121,IF(AND(AOHL!$G122=0,BC121&lt;&gt;"wait"),0,IF(OR(BC121="wait",AOHL!$G122=1),IF(AND('WMp0-100'!AR123&gt;Sheet1!$E123,'WMp0-100'!AR123&lt;Sheet1!$D123),'WMp0-100'!AR123,"wait"),"wait")))</f>
        <v>0</v>
      </c>
      <c r="BD122" s="7">
        <f t="shared" si="58"/>
        <v>0</v>
      </c>
      <c r="BE122" s="7">
        <f>IF(AND(BE121&gt;0,BE121&lt;&gt;"wait"),BE121,IF(AND(AOHL!$G122=0,BE121&lt;&gt;"wait"),0,IF(OR(BE121="wait",AOHL!$G122=1),IF(AND('WMp0-100'!AS123&gt;Sheet1!$E123,'WMp0-100'!AS123&lt;Sheet1!$D123),'WMp0-100'!AS123,"wait"),"wait")))</f>
        <v>0</v>
      </c>
      <c r="BF122" s="7">
        <f t="shared" si="59"/>
        <v>0</v>
      </c>
      <c r="BG122" s="7">
        <f>IF(AND(BG121&gt;0,BG121&lt;&gt;"wait"),BG121,IF(AND(AOHL!$G122=0,BG121&lt;&gt;"wait"),0,IF(OR(BG121="wait",AOHL!$G122=1),IF(AND('WMp0-100'!AT123&gt;Sheet1!$E123,'WMp0-100'!AT123&lt;Sheet1!$D123),'WMp0-100'!AT123,"wait"),"wait")))</f>
        <v>0</v>
      </c>
      <c r="BH122" s="7">
        <f t="shared" si="60"/>
        <v>0</v>
      </c>
      <c r="BI122" s="7">
        <f>IF(AND(BI121&gt;0,BI121&lt;&gt;"wait"),BI121,IF(AND(AOHL!$G122=0,BI121&lt;&gt;"wait"),0,IF(OR(BI121="wait",AOHL!$G122=1),IF(AND('WMp0-100'!AU123&gt;Sheet1!$E123,'WMp0-100'!AU123&lt;Sheet1!$D123),'WMp0-100'!AU123,"wait"),"wait")))</f>
        <v>0</v>
      </c>
      <c r="BJ122" s="7">
        <f t="shared" si="61"/>
        <v>0</v>
      </c>
      <c r="BK122" s="7">
        <f>IF(AND(BK121&gt;0,BK121&lt;&gt;"wait"),BK121,IF(AND(AOHL!$G122=0,BK121&lt;&gt;"wait"),0,IF(OR(BK121="wait",AOHL!$G122=1),IF(AND('WMp0-100'!AV123&gt;Sheet1!$E123,'WMp0-100'!AV123&lt;Sheet1!$D123),'WMp0-100'!AV123,"wait"),"wait")))</f>
        <v>0</v>
      </c>
      <c r="BL122" s="7">
        <f t="shared" si="62"/>
        <v>0</v>
      </c>
      <c r="BM122" s="7">
        <f>IF(AND(BM121&gt;0,BM121&lt;&gt;"wait"),BM121,IF(AND(AOHL!$G122=0,BM121&lt;&gt;"wait"),0,IF(OR(BM121="wait",AOHL!$G122=1),IF(AND('WMp0-100'!AW123&gt;Sheet1!$E123,'WMp0-100'!AW123&lt;Sheet1!$D123),'WMp0-100'!AW123,"wait"),"wait")))</f>
        <v>0</v>
      </c>
      <c r="BN122" s="7">
        <f t="shared" si="63"/>
        <v>0</v>
      </c>
      <c r="BO122" s="7">
        <f>IF(AND(BO121&gt;0,BO121&lt;&gt;"wait"),BO121,IF(AND(AOHL!$G122=0,BO121&lt;&gt;"wait"),0,IF(OR(BO121="wait",AOHL!$G122=1),IF(AND('WMp0-100'!AX123&gt;Sheet1!$E123,'WMp0-100'!AX123&lt;Sheet1!$D123),'WMp0-100'!AX123,"wait"),"wait")))</f>
        <v>0</v>
      </c>
      <c r="BP122" s="7">
        <f t="shared" si="64"/>
        <v>0</v>
      </c>
      <c r="BQ122" s="7">
        <f>IF(AND(BQ121&gt;0,BQ121&lt;&gt;"wait"),BQ121,IF(AND(AOHL!$G122=0,BQ121&lt;&gt;"wait"),0,IF(OR(BQ121="wait",AOHL!$G122=1),IF(AND('WMp0-100'!AY123&gt;Sheet1!$E123,'WMp0-100'!AY123&lt;Sheet1!$D123),'WMp0-100'!AY123,"wait"),"wait")))</f>
        <v>0</v>
      </c>
      <c r="BR122" s="7">
        <f t="shared" si="65"/>
        <v>0</v>
      </c>
    </row>
    <row r="123" spans="1:70" x14ac:dyDescent="0.3">
      <c r="A123" t="str">
        <f>Sheet1!B123</f>
        <v>03/01 11:16</v>
      </c>
      <c r="C123" s="7">
        <f>IF(AND(C122&gt;0,C122&lt;&gt;"wait"),C122,IF(AND(AOHL!$E123=0,C122&lt;&gt;"wait"),0,IF(OR(C122="wait",AOHL!$E123=1),IF(AND('WMp0-100'!Q124&gt;Sheet1!$E124,'WMp0-100'!Q124&lt;Sheet1!$D124),'WMp0-100'!Q124,"wait"),"wait")))</f>
        <v>0</v>
      </c>
      <c r="D123" s="7">
        <f t="shared" si="33"/>
        <v>0</v>
      </c>
      <c r="E123" s="7">
        <f>IF(AND(E122&gt;0,E122&lt;&gt;"wait"),E122,IF(AND(AOHL!$E123=0,E122&lt;&gt;"wait"),0,IF(OR(E122="wait",AOHL!$E123=1),IF(AND('WMp0-100'!R124&gt;Sheet1!$E124,'WMp0-100'!R124&lt;Sheet1!$D124),'WMp0-100'!R124,"wait"),"wait")))</f>
        <v>0</v>
      </c>
      <c r="F123" s="7">
        <f t="shared" si="34"/>
        <v>0</v>
      </c>
      <c r="G123" s="7">
        <f>IF(AND(G122&gt;0,G122&lt;&gt;"wait"),G122,IF(AND(AOHL!$E123=0,G122&lt;&gt;"wait"),0,IF(OR(G122="wait",AOHL!$E123=1),IF(AND('WMp0-100'!S124&gt;Sheet1!$E124,'WMp0-100'!S124&lt;Sheet1!$D124),'WMp0-100'!S124,"wait"),"wait")))</f>
        <v>0</v>
      </c>
      <c r="H123" s="7">
        <f t="shared" si="35"/>
        <v>0</v>
      </c>
      <c r="I123" s="7">
        <f>IF(AND(I122&gt;0,I122&lt;&gt;"wait"),I122,IF(AND(AOHL!$E123=0,I122&lt;&gt;"wait"),0,IF(OR(I122="wait",AOHL!$E123=1),IF(AND('WMp0-100'!T124&gt;Sheet1!$E124,'WMp0-100'!T124&lt;Sheet1!$D124),'WMp0-100'!T124,"wait"),"wait")))</f>
        <v>0</v>
      </c>
      <c r="J123" s="7">
        <f t="shared" si="36"/>
        <v>0</v>
      </c>
      <c r="K123" s="7">
        <f>IF(AND(K122&gt;0,K122&lt;&gt;"wait"),K122,IF(AND(AOHL!$E123=0,K122&lt;&gt;"wait"),0,IF(OR(K122="wait",AOHL!$E123=1),IF(AND('WMp0-100'!U124&gt;Sheet1!$E124,'WMp0-100'!U124&lt;Sheet1!$D124),'WMp0-100'!U124,"wait"),"wait")))</f>
        <v>0</v>
      </c>
      <c r="L123" s="7">
        <f t="shared" si="37"/>
        <v>0</v>
      </c>
      <c r="M123" s="7">
        <f>IF(AND(M122&gt;0,M122&lt;&gt;"wait"),M122,IF(AND(AOHL!$E123=0,M122&lt;&gt;"wait"),0,IF(OR(M122="wait",AOHL!$E123=1),IF(AND('WMp0-100'!V124&gt;Sheet1!$E124,'WMp0-100'!V124&lt;Sheet1!$D124),'WMp0-100'!V124,"wait"),"wait")))</f>
        <v>0</v>
      </c>
      <c r="N123" s="7">
        <f t="shared" si="38"/>
        <v>0</v>
      </c>
      <c r="O123" s="7">
        <f>IF(AND(O122&gt;0,O122&lt;&gt;"wait"),O122,IF(AND(AOHL!$E123=0,O122&lt;&gt;"wait"),0,IF(OR(O122="wait",AOHL!$E123=1),IF(AND('WMp0-100'!W124&gt;Sheet1!$E124,'WMp0-100'!W124&lt;Sheet1!$D124),'WMp0-100'!W124,"wait"),"wait")))</f>
        <v>0</v>
      </c>
      <c r="P123" s="7">
        <f t="shared" si="39"/>
        <v>0</v>
      </c>
      <c r="Q123" s="7">
        <f>IF(AND(Q122&gt;0,Q122&lt;&gt;"wait"),Q122,IF(AND(AOHL!$E123=0,Q122&lt;&gt;"wait"),0,IF(OR(Q122="wait",AOHL!$E123=1),IF(AND('WMp0-100'!X124&gt;Sheet1!$E124,'WMp0-100'!X124&lt;Sheet1!$D124),'WMp0-100'!X124,"wait"),"wait")))</f>
        <v>0</v>
      </c>
      <c r="R123" s="7">
        <f t="shared" si="40"/>
        <v>0</v>
      </c>
      <c r="S123" s="7">
        <f>IF(AND(S122&gt;0,S122&lt;&gt;"wait"),S122,IF(AND(AOHL!$E123=0,S122&lt;&gt;"wait"),0,IF(OR(S122="wait",AOHL!$E123=1),IF(AND('WMp0-100'!Y124&gt;Sheet1!$E124,'WMp0-100'!Y124&lt;Sheet1!$D124),'WMp0-100'!Y124,"wait"),"wait")))</f>
        <v>0</v>
      </c>
      <c r="T123" s="7">
        <f t="shared" si="41"/>
        <v>0</v>
      </c>
      <c r="U123" s="7">
        <f>IF(AND(U122&gt;0,U122&lt;&gt;"wait"),U122,IF(AND(AOHL!$E123=0,U122&lt;&gt;"wait"),0,IF(OR(U122="wait",AOHL!$E123=1),IF(AND('WMp0-100'!Z124&gt;Sheet1!$E124,'WMp0-100'!Z124&lt;Sheet1!$D124),'WMp0-100'!Z124,"wait"),"wait")))</f>
        <v>0</v>
      </c>
      <c r="V123" s="7">
        <f t="shared" si="42"/>
        <v>0</v>
      </c>
      <c r="W123" s="7">
        <f>IF(AND(W122&gt;0,W122&lt;&gt;"wait"),W122,IF(AND(AOHL!$E123=0,W122&lt;&gt;"wait"),0,IF(OR(W122="wait",AOHL!$E123=1),IF(AND('WMp0-100'!AA124&gt;Sheet1!$E124,'WMp0-100'!AA124&lt;Sheet1!$D124),'WMp0-100'!AA124,"wait"),"wait")))</f>
        <v>0</v>
      </c>
      <c r="X123" s="7">
        <f t="shared" si="43"/>
        <v>0</v>
      </c>
      <c r="Z123" s="7">
        <f>IF(AND(Z122&gt;0,Z122&lt;&gt;"wait"),Z122,IF(AND(AOHL!$F123=0,Z122&lt;&gt;"wait"),0,IF(OR(Z122="wait",AOHL!$F123=1),IF(AND('WMp0-100'!AC124&gt;Sheet1!$E124,'WMp0-100'!AC124&lt;Sheet1!$D124),'WMp0-100'!AC124,"wait"),"wait")))</f>
        <v>0</v>
      </c>
      <c r="AA123" s="7">
        <f t="shared" si="44"/>
        <v>0</v>
      </c>
      <c r="AB123" s="7">
        <f>IF(AND(AB122&gt;0,AB122&lt;&gt;"wait"),AB122,IF(AND(AOHL!$F123=0,AB122&lt;&gt;"wait"),0,IF(OR(AB122="wait",AOHL!$F123=1),IF(AND('WMp0-100'!AD124&gt;Sheet1!$E124,'WMp0-100'!AD124&lt;Sheet1!$D124),'WMp0-100'!AD124,"wait"),"wait")))</f>
        <v>0</v>
      </c>
      <c r="AC123" s="7">
        <f t="shared" si="45"/>
        <v>0</v>
      </c>
      <c r="AD123" s="7">
        <f>IF(AND(AD122&gt;0,AD122&lt;&gt;"wait"),AD122,IF(AND(AOHL!$F123=0,AD122&lt;&gt;"wait"),0,IF(OR(AD122="wait",AOHL!$F123=1),IF(AND('WMp0-100'!AE124&gt;Sheet1!$E124,'WMp0-100'!AE124&lt;Sheet1!$D124),'WMp0-100'!AE124,"wait"),"wait")))</f>
        <v>0</v>
      </c>
      <c r="AE123" s="7">
        <f t="shared" si="46"/>
        <v>0</v>
      </c>
      <c r="AF123" s="7">
        <f>IF(AND(AF122&gt;0,AF122&lt;&gt;"wait"),AF122,IF(AND(AOHL!$F123=0,AF122&lt;&gt;"wait"),0,IF(OR(AF122="wait",AOHL!$F123=1),IF(AND('WMp0-100'!AF124&gt;Sheet1!$E124,'WMp0-100'!AF124&lt;Sheet1!$D124),'WMp0-100'!AF124,"wait"),"wait")))</f>
        <v>0</v>
      </c>
      <c r="AG123" s="7">
        <f t="shared" si="47"/>
        <v>0</v>
      </c>
      <c r="AH123" s="7">
        <f>IF(AND(AH122&gt;0,AH122&lt;&gt;"wait"),AH122,IF(AND(AOHL!$F123=0,AH122&lt;&gt;"wait"),0,IF(OR(AH122="wait",AOHL!$F123=1),IF(AND('WMp0-100'!AG124&gt;Sheet1!$E124,'WMp0-100'!AG124&lt;Sheet1!$D124),'WMp0-100'!AG124,"wait"),"wait")))</f>
        <v>0</v>
      </c>
      <c r="AI123" s="7">
        <f t="shared" si="48"/>
        <v>0</v>
      </c>
      <c r="AJ123" s="7">
        <f>IF(AND(AJ122&gt;0,AJ122&lt;&gt;"wait"),AJ122,IF(AND(AOHL!$F123=0,AJ122&lt;&gt;"wait"),0,IF(OR(AJ122="wait",AOHL!$F123=1),IF(AND('WMp0-100'!AH124&gt;Sheet1!$E124,'WMp0-100'!AH124&lt;Sheet1!$D124),'WMp0-100'!AH124,"wait"),"wait")))</f>
        <v>0</v>
      </c>
      <c r="AK123" s="7">
        <f t="shared" si="49"/>
        <v>0</v>
      </c>
      <c r="AL123" s="7">
        <f>IF(AND(AL122&gt;0,AL122&lt;&gt;"wait"),AL122,IF(AND(AOHL!$F123=0,AL122&lt;&gt;"wait"),0,IF(OR(AL122="wait",AOHL!$F123=1),IF(AND('WMp0-100'!AI124&gt;Sheet1!$E124,'WMp0-100'!AI124&lt;Sheet1!$D124),'WMp0-100'!AI124,"wait"),"wait")))</f>
        <v>0</v>
      </c>
      <c r="AM123" s="7">
        <f t="shared" si="50"/>
        <v>0</v>
      </c>
      <c r="AN123" s="7">
        <f>IF(AND(AN122&gt;0,AN122&lt;&gt;"wait"),AN122,IF(AND(AOHL!$F123=0,AN122&lt;&gt;"wait"),0,IF(OR(AN122="wait",AOHL!$F123=1),IF(AND('WMp0-100'!AJ124&gt;Sheet1!$E124,'WMp0-100'!AJ124&lt;Sheet1!$D124),'WMp0-100'!AJ124,"wait"),"wait")))</f>
        <v>0</v>
      </c>
      <c r="AO123" s="7">
        <f t="shared" si="51"/>
        <v>0</v>
      </c>
      <c r="AP123" s="7">
        <f>IF(AND(AP122&gt;0,AP122&lt;&gt;"wait"),AP122,IF(AND(AOHL!$F123=0,AP122&lt;&gt;"wait"),0,IF(OR(AP122="wait",AOHL!$F123=1),IF(AND('WMp0-100'!AK124&gt;Sheet1!$E124,'WMp0-100'!AK124&lt;Sheet1!$D124),'WMp0-100'!AK124,"wait"),"wait")))</f>
        <v>0</v>
      </c>
      <c r="AQ123" s="7">
        <f t="shared" si="52"/>
        <v>0</v>
      </c>
      <c r="AR123" s="7">
        <f>IF(AND(AR122&gt;0,AR122&lt;&gt;"wait"),AR122,IF(AND(AOHL!$F123=0,AR122&lt;&gt;"wait"),0,IF(OR(AR122="wait",AOHL!$F123=1),IF(AND('WMp0-100'!AL124&gt;Sheet1!$E124,'WMp0-100'!AL124&lt;Sheet1!$D124),'WMp0-100'!AL124,"wait"),"wait")))</f>
        <v>0</v>
      </c>
      <c r="AS123" s="7">
        <f t="shared" si="53"/>
        <v>0</v>
      </c>
      <c r="AT123" s="7">
        <f>IF(AND(AT122&gt;0,AT122&lt;&gt;"wait"),AT122,IF(AND(AOHL!$F123=0,AT122&lt;&gt;"wait"),0,IF(OR(AT122="wait",AOHL!$F123=1),IF(AND('WMp0-100'!AM124&gt;Sheet1!$E124,'WMp0-100'!AM124&lt;Sheet1!$D124),'WMp0-100'!AM124,"wait"),"wait")))</f>
        <v>0</v>
      </c>
      <c r="AU123" s="7">
        <f t="shared" si="54"/>
        <v>0</v>
      </c>
      <c r="AV123" s="7"/>
      <c r="AW123" s="7">
        <f>IF(AND(AW122&gt;0,AW122&lt;&gt;"wait"),AW122,IF(AND(AOHL!$G123=0,AW122&lt;&gt;"wait"),0,IF(OR(AW122="wait",AOHL!$G123=1),IF(AND('WMp0-100'!AO124&gt;Sheet1!$E124,'WMp0-100'!AO124&lt;Sheet1!$D124),'WMp0-100'!AO124,"wait"),"wait")))</f>
        <v>0</v>
      </c>
      <c r="AX123" s="7">
        <f t="shared" si="55"/>
        <v>0</v>
      </c>
      <c r="AY123" s="7">
        <f>IF(AND(AY122&gt;0,AY122&lt;&gt;"wait"),AY122,IF(AND(AOHL!$G123=0,AY122&lt;&gt;"wait"),0,IF(OR(AY122="wait",AOHL!$G123=1),IF(AND('WMp0-100'!AP124&gt;Sheet1!$E124,'WMp0-100'!AP124&lt;Sheet1!$D124),'WMp0-100'!AP124,"wait"),"wait")))</f>
        <v>0</v>
      </c>
      <c r="AZ123" s="7">
        <f t="shared" si="56"/>
        <v>0</v>
      </c>
      <c r="BA123" s="7">
        <f>IF(AND(BA122&gt;0,BA122&lt;&gt;"wait"),BA122,IF(AND(AOHL!$G123=0,BA122&lt;&gt;"wait"),0,IF(OR(BA122="wait",AOHL!$G123=1),IF(AND('WMp0-100'!AQ124&gt;Sheet1!$E124,'WMp0-100'!AQ124&lt;Sheet1!$D124),'WMp0-100'!AQ124,"wait"),"wait")))</f>
        <v>0</v>
      </c>
      <c r="BB123" s="7">
        <f t="shared" si="57"/>
        <v>0</v>
      </c>
      <c r="BC123" s="7">
        <f>IF(AND(BC122&gt;0,BC122&lt;&gt;"wait"),BC122,IF(AND(AOHL!$G123=0,BC122&lt;&gt;"wait"),0,IF(OR(BC122="wait",AOHL!$G123=1),IF(AND('WMp0-100'!AR124&gt;Sheet1!$E124,'WMp0-100'!AR124&lt;Sheet1!$D124),'WMp0-100'!AR124,"wait"),"wait")))</f>
        <v>0</v>
      </c>
      <c r="BD123" s="7">
        <f t="shared" si="58"/>
        <v>0</v>
      </c>
      <c r="BE123" s="7">
        <f>IF(AND(BE122&gt;0,BE122&lt;&gt;"wait"),BE122,IF(AND(AOHL!$G123=0,BE122&lt;&gt;"wait"),0,IF(OR(BE122="wait",AOHL!$G123=1),IF(AND('WMp0-100'!AS124&gt;Sheet1!$E124,'WMp0-100'!AS124&lt;Sheet1!$D124),'WMp0-100'!AS124,"wait"),"wait")))</f>
        <v>0</v>
      </c>
      <c r="BF123" s="7">
        <f t="shared" si="59"/>
        <v>0</v>
      </c>
      <c r="BG123" s="7">
        <f>IF(AND(BG122&gt;0,BG122&lt;&gt;"wait"),BG122,IF(AND(AOHL!$G123=0,BG122&lt;&gt;"wait"),0,IF(OR(BG122="wait",AOHL!$G123=1),IF(AND('WMp0-100'!AT124&gt;Sheet1!$E124,'WMp0-100'!AT124&lt;Sheet1!$D124),'WMp0-100'!AT124,"wait"),"wait")))</f>
        <v>0</v>
      </c>
      <c r="BH123" s="7">
        <f t="shared" si="60"/>
        <v>0</v>
      </c>
      <c r="BI123" s="7">
        <f>IF(AND(BI122&gt;0,BI122&lt;&gt;"wait"),BI122,IF(AND(AOHL!$G123=0,BI122&lt;&gt;"wait"),0,IF(OR(BI122="wait",AOHL!$G123=1),IF(AND('WMp0-100'!AU124&gt;Sheet1!$E124,'WMp0-100'!AU124&lt;Sheet1!$D124),'WMp0-100'!AU124,"wait"),"wait")))</f>
        <v>0</v>
      </c>
      <c r="BJ123" s="7">
        <f t="shared" si="61"/>
        <v>0</v>
      </c>
      <c r="BK123" s="7">
        <f>IF(AND(BK122&gt;0,BK122&lt;&gt;"wait"),BK122,IF(AND(AOHL!$G123=0,BK122&lt;&gt;"wait"),0,IF(OR(BK122="wait",AOHL!$G123=1),IF(AND('WMp0-100'!AV124&gt;Sheet1!$E124,'WMp0-100'!AV124&lt;Sheet1!$D124),'WMp0-100'!AV124,"wait"),"wait")))</f>
        <v>0</v>
      </c>
      <c r="BL123" s="7">
        <f t="shared" si="62"/>
        <v>0</v>
      </c>
      <c r="BM123" s="7">
        <f>IF(AND(BM122&gt;0,BM122&lt;&gt;"wait"),BM122,IF(AND(AOHL!$G123=0,BM122&lt;&gt;"wait"),0,IF(OR(BM122="wait",AOHL!$G123=1),IF(AND('WMp0-100'!AW124&gt;Sheet1!$E124,'WMp0-100'!AW124&lt;Sheet1!$D124),'WMp0-100'!AW124,"wait"),"wait")))</f>
        <v>0</v>
      </c>
      <c r="BN123" s="7">
        <f t="shared" si="63"/>
        <v>0</v>
      </c>
      <c r="BO123" s="7">
        <f>IF(AND(BO122&gt;0,BO122&lt;&gt;"wait"),BO122,IF(AND(AOHL!$G123=0,BO122&lt;&gt;"wait"),0,IF(OR(BO122="wait",AOHL!$G123=1),IF(AND('WMp0-100'!AX124&gt;Sheet1!$E124,'WMp0-100'!AX124&lt;Sheet1!$D124),'WMp0-100'!AX124,"wait"),"wait")))</f>
        <v>0</v>
      </c>
      <c r="BP123" s="7">
        <f t="shared" si="64"/>
        <v>0</v>
      </c>
      <c r="BQ123" s="7">
        <f>IF(AND(BQ122&gt;0,BQ122&lt;&gt;"wait"),BQ122,IF(AND(AOHL!$G123=0,BQ122&lt;&gt;"wait"),0,IF(OR(BQ122="wait",AOHL!$G123=1),IF(AND('WMp0-100'!AY124&gt;Sheet1!$E124,'WMp0-100'!AY124&lt;Sheet1!$D124),'WMp0-100'!AY124,"wait"),"wait")))</f>
        <v>0</v>
      </c>
      <c r="BR123" s="7">
        <f t="shared" si="65"/>
        <v>0</v>
      </c>
    </row>
    <row r="124" spans="1:70" x14ac:dyDescent="0.3">
      <c r="A124" t="str">
        <f>Sheet1!B124</f>
        <v>03/01 11:17</v>
      </c>
      <c r="C124" s="7">
        <f>IF(AND(C123&gt;0,C123&lt;&gt;"wait"),C123,IF(AND(AOHL!$E124=0,C123&lt;&gt;"wait"),0,IF(OR(C123="wait",AOHL!$E124=1),IF(AND('WMp0-100'!Q125&gt;Sheet1!$E125,'WMp0-100'!Q125&lt;Sheet1!$D125),'WMp0-100'!Q125,"wait"),"wait")))</f>
        <v>0</v>
      </c>
      <c r="D124" s="7">
        <f t="shared" si="33"/>
        <v>0</v>
      </c>
      <c r="E124" s="7">
        <f>IF(AND(E123&gt;0,E123&lt;&gt;"wait"),E123,IF(AND(AOHL!$E124=0,E123&lt;&gt;"wait"),0,IF(OR(E123="wait",AOHL!$E124=1),IF(AND('WMp0-100'!R125&gt;Sheet1!$E125,'WMp0-100'!R125&lt;Sheet1!$D125),'WMp0-100'!R125,"wait"),"wait")))</f>
        <v>0</v>
      </c>
      <c r="F124" s="7">
        <f t="shared" si="34"/>
        <v>0</v>
      </c>
      <c r="G124" s="7">
        <f>IF(AND(G123&gt;0,G123&lt;&gt;"wait"),G123,IF(AND(AOHL!$E124=0,G123&lt;&gt;"wait"),0,IF(OR(G123="wait",AOHL!$E124=1),IF(AND('WMp0-100'!S125&gt;Sheet1!$E125,'WMp0-100'!S125&lt;Sheet1!$D125),'WMp0-100'!S125,"wait"),"wait")))</f>
        <v>0</v>
      </c>
      <c r="H124" s="7">
        <f t="shared" si="35"/>
        <v>0</v>
      </c>
      <c r="I124" s="7">
        <f>IF(AND(I123&gt;0,I123&lt;&gt;"wait"),I123,IF(AND(AOHL!$E124=0,I123&lt;&gt;"wait"),0,IF(OR(I123="wait",AOHL!$E124=1),IF(AND('WMp0-100'!T125&gt;Sheet1!$E125,'WMp0-100'!T125&lt;Sheet1!$D125),'WMp0-100'!T125,"wait"),"wait")))</f>
        <v>0</v>
      </c>
      <c r="J124" s="7">
        <f t="shared" si="36"/>
        <v>0</v>
      </c>
      <c r="K124" s="7">
        <f>IF(AND(K123&gt;0,K123&lt;&gt;"wait"),K123,IF(AND(AOHL!$E124=0,K123&lt;&gt;"wait"),0,IF(OR(K123="wait",AOHL!$E124=1),IF(AND('WMp0-100'!U125&gt;Sheet1!$E125,'WMp0-100'!U125&lt;Sheet1!$D125),'WMp0-100'!U125,"wait"),"wait")))</f>
        <v>0</v>
      </c>
      <c r="L124" s="7">
        <f t="shared" si="37"/>
        <v>0</v>
      </c>
      <c r="M124" s="7">
        <f>IF(AND(M123&gt;0,M123&lt;&gt;"wait"),M123,IF(AND(AOHL!$E124=0,M123&lt;&gt;"wait"),0,IF(OR(M123="wait",AOHL!$E124=1),IF(AND('WMp0-100'!V125&gt;Sheet1!$E125,'WMp0-100'!V125&lt;Sheet1!$D125),'WMp0-100'!V125,"wait"),"wait")))</f>
        <v>0</v>
      </c>
      <c r="N124" s="7">
        <f t="shared" si="38"/>
        <v>0</v>
      </c>
      <c r="O124" s="7">
        <f>IF(AND(O123&gt;0,O123&lt;&gt;"wait"),O123,IF(AND(AOHL!$E124=0,O123&lt;&gt;"wait"),0,IF(OR(O123="wait",AOHL!$E124=1),IF(AND('WMp0-100'!W125&gt;Sheet1!$E125,'WMp0-100'!W125&lt;Sheet1!$D125),'WMp0-100'!W125,"wait"),"wait")))</f>
        <v>0</v>
      </c>
      <c r="P124" s="7">
        <f t="shared" si="39"/>
        <v>0</v>
      </c>
      <c r="Q124" s="7">
        <f>IF(AND(Q123&gt;0,Q123&lt;&gt;"wait"),Q123,IF(AND(AOHL!$E124=0,Q123&lt;&gt;"wait"),0,IF(OR(Q123="wait",AOHL!$E124=1),IF(AND('WMp0-100'!X125&gt;Sheet1!$E125,'WMp0-100'!X125&lt;Sheet1!$D125),'WMp0-100'!X125,"wait"),"wait")))</f>
        <v>0</v>
      </c>
      <c r="R124" s="7">
        <f t="shared" si="40"/>
        <v>0</v>
      </c>
      <c r="S124" s="7">
        <f>IF(AND(S123&gt;0,S123&lt;&gt;"wait"),S123,IF(AND(AOHL!$E124=0,S123&lt;&gt;"wait"),0,IF(OR(S123="wait",AOHL!$E124=1),IF(AND('WMp0-100'!Y125&gt;Sheet1!$E125,'WMp0-100'!Y125&lt;Sheet1!$D125),'WMp0-100'!Y125,"wait"),"wait")))</f>
        <v>0</v>
      </c>
      <c r="T124" s="7">
        <f t="shared" si="41"/>
        <v>0</v>
      </c>
      <c r="U124" s="7">
        <f>IF(AND(U123&gt;0,U123&lt;&gt;"wait"),U123,IF(AND(AOHL!$E124=0,U123&lt;&gt;"wait"),0,IF(OR(U123="wait",AOHL!$E124=1),IF(AND('WMp0-100'!Z125&gt;Sheet1!$E125,'WMp0-100'!Z125&lt;Sheet1!$D125),'WMp0-100'!Z125,"wait"),"wait")))</f>
        <v>0</v>
      </c>
      <c r="V124" s="7">
        <f t="shared" si="42"/>
        <v>0</v>
      </c>
      <c r="W124" s="7">
        <f>IF(AND(W123&gt;0,W123&lt;&gt;"wait"),W123,IF(AND(AOHL!$E124=0,W123&lt;&gt;"wait"),0,IF(OR(W123="wait",AOHL!$E124=1),IF(AND('WMp0-100'!AA125&gt;Sheet1!$E125,'WMp0-100'!AA125&lt;Sheet1!$D125),'WMp0-100'!AA125,"wait"),"wait")))</f>
        <v>0</v>
      </c>
      <c r="X124" s="7">
        <f t="shared" si="43"/>
        <v>0</v>
      </c>
      <c r="Z124" s="7">
        <f>IF(AND(Z123&gt;0,Z123&lt;&gt;"wait"),Z123,IF(AND(AOHL!$F124=0,Z123&lt;&gt;"wait"),0,IF(OR(Z123="wait",AOHL!$F124=1),IF(AND('WMp0-100'!AC125&gt;Sheet1!$E125,'WMp0-100'!AC125&lt;Sheet1!$D125),'WMp0-100'!AC125,"wait"),"wait")))</f>
        <v>0</v>
      </c>
      <c r="AA124" s="7">
        <f t="shared" si="44"/>
        <v>0</v>
      </c>
      <c r="AB124" s="7">
        <f>IF(AND(AB123&gt;0,AB123&lt;&gt;"wait"),AB123,IF(AND(AOHL!$F124=0,AB123&lt;&gt;"wait"),0,IF(OR(AB123="wait",AOHL!$F124=1),IF(AND('WMp0-100'!AD125&gt;Sheet1!$E125,'WMp0-100'!AD125&lt;Sheet1!$D125),'WMp0-100'!AD125,"wait"),"wait")))</f>
        <v>0</v>
      </c>
      <c r="AC124" s="7">
        <f t="shared" si="45"/>
        <v>0</v>
      </c>
      <c r="AD124" s="7">
        <f>IF(AND(AD123&gt;0,AD123&lt;&gt;"wait"),AD123,IF(AND(AOHL!$F124=0,AD123&lt;&gt;"wait"),0,IF(OR(AD123="wait",AOHL!$F124=1),IF(AND('WMp0-100'!AE125&gt;Sheet1!$E125,'WMp0-100'!AE125&lt;Sheet1!$D125),'WMp0-100'!AE125,"wait"),"wait")))</f>
        <v>0</v>
      </c>
      <c r="AE124" s="7">
        <f t="shared" si="46"/>
        <v>0</v>
      </c>
      <c r="AF124" s="7">
        <f>IF(AND(AF123&gt;0,AF123&lt;&gt;"wait"),AF123,IF(AND(AOHL!$F124=0,AF123&lt;&gt;"wait"),0,IF(OR(AF123="wait",AOHL!$F124=1),IF(AND('WMp0-100'!AF125&gt;Sheet1!$E125,'WMp0-100'!AF125&lt;Sheet1!$D125),'WMp0-100'!AF125,"wait"),"wait")))</f>
        <v>0</v>
      </c>
      <c r="AG124" s="7">
        <f t="shared" si="47"/>
        <v>0</v>
      </c>
      <c r="AH124" s="7">
        <f>IF(AND(AH123&gt;0,AH123&lt;&gt;"wait"),AH123,IF(AND(AOHL!$F124=0,AH123&lt;&gt;"wait"),0,IF(OR(AH123="wait",AOHL!$F124=1),IF(AND('WMp0-100'!AG125&gt;Sheet1!$E125,'WMp0-100'!AG125&lt;Sheet1!$D125),'WMp0-100'!AG125,"wait"),"wait")))</f>
        <v>0</v>
      </c>
      <c r="AI124" s="7">
        <f t="shared" si="48"/>
        <v>0</v>
      </c>
      <c r="AJ124" s="7">
        <f>IF(AND(AJ123&gt;0,AJ123&lt;&gt;"wait"),AJ123,IF(AND(AOHL!$F124=0,AJ123&lt;&gt;"wait"),0,IF(OR(AJ123="wait",AOHL!$F124=1),IF(AND('WMp0-100'!AH125&gt;Sheet1!$E125,'WMp0-100'!AH125&lt;Sheet1!$D125),'WMp0-100'!AH125,"wait"),"wait")))</f>
        <v>0</v>
      </c>
      <c r="AK124" s="7">
        <f t="shared" si="49"/>
        <v>0</v>
      </c>
      <c r="AL124" s="7">
        <f>IF(AND(AL123&gt;0,AL123&lt;&gt;"wait"),AL123,IF(AND(AOHL!$F124=0,AL123&lt;&gt;"wait"),0,IF(OR(AL123="wait",AOHL!$F124=1),IF(AND('WMp0-100'!AI125&gt;Sheet1!$E125,'WMp0-100'!AI125&lt;Sheet1!$D125),'WMp0-100'!AI125,"wait"),"wait")))</f>
        <v>0</v>
      </c>
      <c r="AM124" s="7">
        <f t="shared" si="50"/>
        <v>0</v>
      </c>
      <c r="AN124" s="7">
        <f>IF(AND(AN123&gt;0,AN123&lt;&gt;"wait"),AN123,IF(AND(AOHL!$F124=0,AN123&lt;&gt;"wait"),0,IF(OR(AN123="wait",AOHL!$F124=1),IF(AND('WMp0-100'!AJ125&gt;Sheet1!$E125,'WMp0-100'!AJ125&lt;Sheet1!$D125),'WMp0-100'!AJ125,"wait"),"wait")))</f>
        <v>0</v>
      </c>
      <c r="AO124" s="7">
        <f t="shared" si="51"/>
        <v>0</v>
      </c>
      <c r="AP124" s="7">
        <f>IF(AND(AP123&gt;0,AP123&lt;&gt;"wait"),AP123,IF(AND(AOHL!$F124=0,AP123&lt;&gt;"wait"),0,IF(OR(AP123="wait",AOHL!$F124=1),IF(AND('WMp0-100'!AK125&gt;Sheet1!$E125,'WMp0-100'!AK125&lt;Sheet1!$D125),'WMp0-100'!AK125,"wait"),"wait")))</f>
        <v>0</v>
      </c>
      <c r="AQ124" s="7">
        <f t="shared" si="52"/>
        <v>0</v>
      </c>
      <c r="AR124" s="7">
        <f>IF(AND(AR123&gt;0,AR123&lt;&gt;"wait"),AR123,IF(AND(AOHL!$F124=0,AR123&lt;&gt;"wait"),0,IF(OR(AR123="wait",AOHL!$F124=1),IF(AND('WMp0-100'!AL125&gt;Sheet1!$E125,'WMp0-100'!AL125&lt;Sheet1!$D125),'WMp0-100'!AL125,"wait"),"wait")))</f>
        <v>0</v>
      </c>
      <c r="AS124" s="7">
        <f t="shared" si="53"/>
        <v>0</v>
      </c>
      <c r="AT124" s="7">
        <f>IF(AND(AT123&gt;0,AT123&lt;&gt;"wait"),AT123,IF(AND(AOHL!$F124=0,AT123&lt;&gt;"wait"),0,IF(OR(AT123="wait",AOHL!$F124=1),IF(AND('WMp0-100'!AM125&gt;Sheet1!$E125,'WMp0-100'!AM125&lt;Sheet1!$D125),'WMp0-100'!AM125,"wait"),"wait")))</f>
        <v>0</v>
      </c>
      <c r="AU124" s="7">
        <f t="shared" si="54"/>
        <v>0</v>
      </c>
      <c r="AV124" s="7"/>
      <c r="AW124" s="7">
        <f>IF(AND(AW123&gt;0,AW123&lt;&gt;"wait"),AW123,IF(AND(AOHL!$G124=0,AW123&lt;&gt;"wait"),0,IF(OR(AW123="wait",AOHL!$G124=1),IF(AND('WMp0-100'!AO125&gt;Sheet1!$E125,'WMp0-100'!AO125&lt;Sheet1!$D125),'WMp0-100'!AO125,"wait"),"wait")))</f>
        <v>0</v>
      </c>
      <c r="AX124" s="7">
        <f t="shared" si="55"/>
        <v>0</v>
      </c>
      <c r="AY124" s="7">
        <f>IF(AND(AY123&gt;0,AY123&lt;&gt;"wait"),AY123,IF(AND(AOHL!$G124=0,AY123&lt;&gt;"wait"),0,IF(OR(AY123="wait",AOHL!$G124=1),IF(AND('WMp0-100'!AP125&gt;Sheet1!$E125,'WMp0-100'!AP125&lt;Sheet1!$D125),'WMp0-100'!AP125,"wait"),"wait")))</f>
        <v>0</v>
      </c>
      <c r="AZ124" s="7">
        <f t="shared" si="56"/>
        <v>0</v>
      </c>
      <c r="BA124" s="7">
        <f>IF(AND(BA123&gt;0,BA123&lt;&gt;"wait"),BA123,IF(AND(AOHL!$G124=0,BA123&lt;&gt;"wait"),0,IF(OR(BA123="wait",AOHL!$G124=1),IF(AND('WMp0-100'!AQ125&gt;Sheet1!$E125,'WMp0-100'!AQ125&lt;Sheet1!$D125),'WMp0-100'!AQ125,"wait"),"wait")))</f>
        <v>0</v>
      </c>
      <c r="BB124" s="7">
        <f t="shared" si="57"/>
        <v>0</v>
      </c>
      <c r="BC124" s="7">
        <f>IF(AND(BC123&gt;0,BC123&lt;&gt;"wait"),BC123,IF(AND(AOHL!$G124=0,BC123&lt;&gt;"wait"),0,IF(OR(BC123="wait",AOHL!$G124=1),IF(AND('WMp0-100'!AR125&gt;Sheet1!$E125,'WMp0-100'!AR125&lt;Sheet1!$D125),'WMp0-100'!AR125,"wait"),"wait")))</f>
        <v>0</v>
      </c>
      <c r="BD124" s="7">
        <f t="shared" si="58"/>
        <v>0</v>
      </c>
      <c r="BE124" s="7">
        <f>IF(AND(BE123&gt;0,BE123&lt;&gt;"wait"),BE123,IF(AND(AOHL!$G124=0,BE123&lt;&gt;"wait"),0,IF(OR(BE123="wait",AOHL!$G124=1),IF(AND('WMp0-100'!AS125&gt;Sheet1!$E125,'WMp0-100'!AS125&lt;Sheet1!$D125),'WMp0-100'!AS125,"wait"),"wait")))</f>
        <v>0</v>
      </c>
      <c r="BF124" s="7">
        <f t="shared" si="59"/>
        <v>0</v>
      </c>
      <c r="BG124" s="7">
        <f>IF(AND(BG123&gt;0,BG123&lt;&gt;"wait"),BG123,IF(AND(AOHL!$G124=0,BG123&lt;&gt;"wait"),0,IF(OR(BG123="wait",AOHL!$G124=1),IF(AND('WMp0-100'!AT125&gt;Sheet1!$E125,'WMp0-100'!AT125&lt;Sheet1!$D125),'WMp0-100'!AT125,"wait"),"wait")))</f>
        <v>0</v>
      </c>
      <c r="BH124" s="7">
        <f t="shared" si="60"/>
        <v>0</v>
      </c>
      <c r="BI124" s="7">
        <f>IF(AND(BI123&gt;0,BI123&lt;&gt;"wait"),BI123,IF(AND(AOHL!$G124=0,BI123&lt;&gt;"wait"),0,IF(OR(BI123="wait",AOHL!$G124=1),IF(AND('WMp0-100'!AU125&gt;Sheet1!$E125,'WMp0-100'!AU125&lt;Sheet1!$D125),'WMp0-100'!AU125,"wait"),"wait")))</f>
        <v>0</v>
      </c>
      <c r="BJ124" s="7">
        <f t="shared" si="61"/>
        <v>0</v>
      </c>
      <c r="BK124" s="7">
        <f>IF(AND(BK123&gt;0,BK123&lt;&gt;"wait"),BK123,IF(AND(AOHL!$G124=0,BK123&lt;&gt;"wait"),0,IF(OR(BK123="wait",AOHL!$G124=1),IF(AND('WMp0-100'!AV125&gt;Sheet1!$E125,'WMp0-100'!AV125&lt;Sheet1!$D125),'WMp0-100'!AV125,"wait"),"wait")))</f>
        <v>0</v>
      </c>
      <c r="BL124" s="7">
        <f t="shared" si="62"/>
        <v>0</v>
      </c>
      <c r="BM124" s="7">
        <f>IF(AND(BM123&gt;0,BM123&lt;&gt;"wait"),BM123,IF(AND(AOHL!$G124=0,BM123&lt;&gt;"wait"),0,IF(OR(BM123="wait",AOHL!$G124=1),IF(AND('WMp0-100'!AW125&gt;Sheet1!$E125,'WMp0-100'!AW125&lt;Sheet1!$D125),'WMp0-100'!AW125,"wait"),"wait")))</f>
        <v>0</v>
      </c>
      <c r="BN124" s="7">
        <f t="shared" si="63"/>
        <v>0</v>
      </c>
      <c r="BO124" s="7">
        <f>IF(AND(BO123&gt;0,BO123&lt;&gt;"wait"),BO123,IF(AND(AOHL!$G124=0,BO123&lt;&gt;"wait"),0,IF(OR(BO123="wait",AOHL!$G124=1),IF(AND('WMp0-100'!AX125&gt;Sheet1!$E125,'WMp0-100'!AX125&lt;Sheet1!$D125),'WMp0-100'!AX125,"wait"),"wait")))</f>
        <v>0</v>
      </c>
      <c r="BP124" s="7">
        <f t="shared" si="64"/>
        <v>0</v>
      </c>
      <c r="BQ124" s="7">
        <f>IF(AND(BQ123&gt;0,BQ123&lt;&gt;"wait"),BQ123,IF(AND(AOHL!$G124=0,BQ123&lt;&gt;"wait"),0,IF(OR(BQ123="wait",AOHL!$G124=1),IF(AND('WMp0-100'!AY125&gt;Sheet1!$E125,'WMp0-100'!AY125&lt;Sheet1!$D125),'WMp0-100'!AY125,"wait"),"wait")))</f>
        <v>0</v>
      </c>
      <c r="BR124" s="7">
        <f t="shared" si="65"/>
        <v>0</v>
      </c>
    </row>
    <row r="125" spans="1:70" x14ac:dyDescent="0.3">
      <c r="A125" t="str">
        <f>Sheet1!B125</f>
        <v>03/01 11:18</v>
      </c>
      <c r="C125" s="7">
        <f>IF(AND(C124&gt;0,C124&lt;&gt;"wait"),C124,IF(AND(AOHL!$E125=0,C124&lt;&gt;"wait"),0,IF(OR(C124="wait",AOHL!$E125=1),IF(AND('WMp0-100'!Q126&gt;Sheet1!$E126,'WMp0-100'!Q126&lt;Sheet1!$D126),'WMp0-100'!Q126,"wait"),"wait")))</f>
        <v>0</v>
      </c>
      <c r="D125" s="7">
        <f t="shared" si="33"/>
        <v>0</v>
      </c>
      <c r="E125" s="7">
        <f>IF(AND(E124&gt;0,E124&lt;&gt;"wait"),E124,IF(AND(AOHL!$E125=0,E124&lt;&gt;"wait"),0,IF(OR(E124="wait",AOHL!$E125=1),IF(AND('WMp0-100'!R126&gt;Sheet1!$E126,'WMp0-100'!R126&lt;Sheet1!$D126),'WMp0-100'!R126,"wait"),"wait")))</f>
        <v>0</v>
      </c>
      <c r="F125" s="7">
        <f t="shared" si="34"/>
        <v>0</v>
      </c>
      <c r="G125" s="7">
        <f>IF(AND(G124&gt;0,G124&lt;&gt;"wait"),G124,IF(AND(AOHL!$E125=0,G124&lt;&gt;"wait"),0,IF(OR(G124="wait",AOHL!$E125=1),IF(AND('WMp0-100'!S126&gt;Sheet1!$E126,'WMp0-100'!S126&lt;Sheet1!$D126),'WMp0-100'!S126,"wait"),"wait")))</f>
        <v>0</v>
      </c>
      <c r="H125" s="7">
        <f t="shared" si="35"/>
        <v>0</v>
      </c>
      <c r="I125" s="7">
        <f>IF(AND(I124&gt;0,I124&lt;&gt;"wait"),I124,IF(AND(AOHL!$E125=0,I124&lt;&gt;"wait"),0,IF(OR(I124="wait",AOHL!$E125=1),IF(AND('WMp0-100'!T126&gt;Sheet1!$E126,'WMp0-100'!T126&lt;Sheet1!$D126),'WMp0-100'!T126,"wait"),"wait")))</f>
        <v>0</v>
      </c>
      <c r="J125" s="7">
        <f t="shared" si="36"/>
        <v>0</v>
      </c>
      <c r="K125" s="7">
        <f>IF(AND(K124&gt;0,K124&lt;&gt;"wait"),K124,IF(AND(AOHL!$E125=0,K124&lt;&gt;"wait"),0,IF(OR(K124="wait",AOHL!$E125=1),IF(AND('WMp0-100'!U126&gt;Sheet1!$E126,'WMp0-100'!U126&lt;Sheet1!$D126),'WMp0-100'!U126,"wait"),"wait")))</f>
        <v>0</v>
      </c>
      <c r="L125" s="7">
        <f t="shared" si="37"/>
        <v>0</v>
      </c>
      <c r="M125" s="7">
        <f>IF(AND(M124&gt;0,M124&lt;&gt;"wait"),M124,IF(AND(AOHL!$E125=0,M124&lt;&gt;"wait"),0,IF(OR(M124="wait",AOHL!$E125=1),IF(AND('WMp0-100'!V126&gt;Sheet1!$E126,'WMp0-100'!V126&lt;Sheet1!$D126),'WMp0-100'!V126,"wait"),"wait")))</f>
        <v>0</v>
      </c>
      <c r="N125" s="7">
        <f t="shared" si="38"/>
        <v>0</v>
      </c>
      <c r="O125" s="7">
        <f>IF(AND(O124&gt;0,O124&lt;&gt;"wait"),O124,IF(AND(AOHL!$E125=0,O124&lt;&gt;"wait"),0,IF(OR(O124="wait",AOHL!$E125=1),IF(AND('WMp0-100'!W126&gt;Sheet1!$E126,'WMp0-100'!W126&lt;Sheet1!$D126),'WMp0-100'!W126,"wait"),"wait")))</f>
        <v>0</v>
      </c>
      <c r="P125" s="7">
        <f t="shared" si="39"/>
        <v>0</v>
      </c>
      <c r="Q125" s="7">
        <f>IF(AND(Q124&gt;0,Q124&lt;&gt;"wait"),Q124,IF(AND(AOHL!$E125=0,Q124&lt;&gt;"wait"),0,IF(OR(Q124="wait",AOHL!$E125=1),IF(AND('WMp0-100'!X126&gt;Sheet1!$E126,'WMp0-100'!X126&lt;Sheet1!$D126),'WMp0-100'!X126,"wait"),"wait")))</f>
        <v>0</v>
      </c>
      <c r="R125" s="7">
        <f t="shared" si="40"/>
        <v>0</v>
      </c>
      <c r="S125" s="7">
        <f>IF(AND(S124&gt;0,S124&lt;&gt;"wait"),S124,IF(AND(AOHL!$E125=0,S124&lt;&gt;"wait"),0,IF(OR(S124="wait",AOHL!$E125=1),IF(AND('WMp0-100'!Y126&gt;Sheet1!$E126,'WMp0-100'!Y126&lt;Sheet1!$D126),'WMp0-100'!Y126,"wait"),"wait")))</f>
        <v>0</v>
      </c>
      <c r="T125" s="7">
        <f t="shared" si="41"/>
        <v>0</v>
      </c>
      <c r="U125" s="7">
        <f>IF(AND(U124&gt;0,U124&lt;&gt;"wait"),U124,IF(AND(AOHL!$E125=0,U124&lt;&gt;"wait"),0,IF(OR(U124="wait",AOHL!$E125=1),IF(AND('WMp0-100'!Z126&gt;Sheet1!$E126,'WMp0-100'!Z126&lt;Sheet1!$D126),'WMp0-100'!Z126,"wait"),"wait")))</f>
        <v>0</v>
      </c>
      <c r="V125" s="7">
        <f t="shared" si="42"/>
        <v>0</v>
      </c>
      <c r="W125" s="7">
        <f>IF(AND(W124&gt;0,W124&lt;&gt;"wait"),W124,IF(AND(AOHL!$E125=0,W124&lt;&gt;"wait"),0,IF(OR(W124="wait",AOHL!$E125=1),IF(AND('WMp0-100'!AA126&gt;Sheet1!$E126,'WMp0-100'!AA126&lt;Sheet1!$D126),'WMp0-100'!AA126,"wait"),"wait")))</f>
        <v>0</v>
      </c>
      <c r="X125" s="7">
        <f t="shared" si="43"/>
        <v>0</v>
      </c>
      <c r="Z125" s="7">
        <f>IF(AND(Z124&gt;0,Z124&lt;&gt;"wait"),Z124,IF(AND(AOHL!$F125=0,Z124&lt;&gt;"wait"),0,IF(OR(Z124="wait",AOHL!$F125=1),IF(AND('WMp0-100'!AC126&gt;Sheet1!$E126,'WMp0-100'!AC126&lt;Sheet1!$D126),'WMp0-100'!AC126,"wait"),"wait")))</f>
        <v>0</v>
      </c>
      <c r="AA125" s="7">
        <f t="shared" si="44"/>
        <v>0</v>
      </c>
      <c r="AB125" s="7">
        <f>IF(AND(AB124&gt;0,AB124&lt;&gt;"wait"),AB124,IF(AND(AOHL!$F125=0,AB124&lt;&gt;"wait"),0,IF(OR(AB124="wait",AOHL!$F125=1),IF(AND('WMp0-100'!AD126&gt;Sheet1!$E126,'WMp0-100'!AD126&lt;Sheet1!$D126),'WMp0-100'!AD126,"wait"),"wait")))</f>
        <v>0</v>
      </c>
      <c r="AC125" s="7">
        <f t="shared" si="45"/>
        <v>0</v>
      </c>
      <c r="AD125" s="7">
        <f>IF(AND(AD124&gt;0,AD124&lt;&gt;"wait"),AD124,IF(AND(AOHL!$F125=0,AD124&lt;&gt;"wait"),0,IF(OR(AD124="wait",AOHL!$F125=1),IF(AND('WMp0-100'!AE126&gt;Sheet1!$E126,'WMp0-100'!AE126&lt;Sheet1!$D126),'WMp0-100'!AE126,"wait"),"wait")))</f>
        <v>0</v>
      </c>
      <c r="AE125" s="7">
        <f t="shared" si="46"/>
        <v>0</v>
      </c>
      <c r="AF125" s="7">
        <f>IF(AND(AF124&gt;0,AF124&lt;&gt;"wait"),AF124,IF(AND(AOHL!$F125=0,AF124&lt;&gt;"wait"),0,IF(OR(AF124="wait",AOHL!$F125=1),IF(AND('WMp0-100'!AF126&gt;Sheet1!$E126,'WMp0-100'!AF126&lt;Sheet1!$D126),'WMp0-100'!AF126,"wait"),"wait")))</f>
        <v>0</v>
      </c>
      <c r="AG125" s="7">
        <f t="shared" si="47"/>
        <v>0</v>
      </c>
      <c r="AH125" s="7">
        <f>IF(AND(AH124&gt;0,AH124&lt;&gt;"wait"),AH124,IF(AND(AOHL!$F125=0,AH124&lt;&gt;"wait"),0,IF(OR(AH124="wait",AOHL!$F125=1),IF(AND('WMp0-100'!AG126&gt;Sheet1!$E126,'WMp0-100'!AG126&lt;Sheet1!$D126),'WMp0-100'!AG126,"wait"),"wait")))</f>
        <v>0</v>
      </c>
      <c r="AI125" s="7">
        <f t="shared" si="48"/>
        <v>0</v>
      </c>
      <c r="AJ125" s="7">
        <f>IF(AND(AJ124&gt;0,AJ124&lt;&gt;"wait"),AJ124,IF(AND(AOHL!$F125=0,AJ124&lt;&gt;"wait"),0,IF(OR(AJ124="wait",AOHL!$F125=1),IF(AND('WMp0-100'!AH126&gt;Sheet1!$E126,'WMp0-100'!AH126&lt;Sheet1!$D126),'WMp0-100'!AH126,"wait"),"wait")))</f>
        <v>0</v>
      </c>
      <c r="AK125" s="7">
        <f t="shared" si="49"/>
        <v>0</v>
      </c>
      <c r="AL125" s="7">
        <f>IF(AND(AL124&gt;0,AL124&lt;&gt;"wait"),AL124,IF(AND(AOHL!$F125=0,AL124&lt;&gt;"wait"),0,IF(OR(AL124="wait",AOHL!$F125=1),IF(AND('WMp0-100'!AI126&gt;Sheet1!$E126,'WMp0-100'!AI126&lt;Sheet1!$D126),'WMp0-100'!AI126,"wait"),"wait")))</f>
        <v>0</v>
      </c>
      <c r="AM125" s="7">
        <f t="shared" si="50"/>
        <v>0</v>
      </c>
      <c r="AN125" s="7">
        <f>IF(AND(AN124&gt;0,AN124&lt;&gt;"wait"),AN124,IF(AND(AOHL!$F125=0,AN124&lt;&gt;"wait"),0,IF(OR(AN124="wait",AOHL!$F125=1),IF(AND('WMp0-100'!AJ126&gt;Sheet1!$E126,'WMp0-100'!AJ126&lt;Sheet1!$D126),'WMp0-100'!AJ126,"wait"),"wait")))</f>
        <v>0</v>
      </c>
      <c r="AO125" s="7">
        <f t="shared" si="51"/>
        <v>0</v>
      </c>
      <c r="AP125" s="7">
        <f>IF(AND(AP124&gt;0,AP124&lt;&gt;"wait"),AP124,IF(AND(AOHL!$F125=0,AP124&lt;&gt;"wait"),0,IF(OR(AP124="wait",AOHL!$F125=1),IF(AND('WMp0-100'!AK126&gt;Sheet1!$E126,'WMp0-100'!AK126&lt;Sheet1!$D126),'WMp0-100'!AK126,"wait"),"wait")))</f>
        <v>0</v>
      </c>
      <c r="AQ125" s="7">
        <f t="shared" si="52"/>
        <v>0</v>
      </c>
      <c r="AR125" s="7">
        <f>IF(AND(AR124&gt;0,AR124&lt;&gt;"wait"),AR124,IF(AND(AOHL!$F125=0,AR124&lt;&gt;"wait"),0,IF(OR(AR124="wait",AOHL!$F125=1),IF(AND('WMp0-100'!AL126&gt;Sheet1!$E126,'WMp0-100'!AL126&lt;Sheet1!$D126),'WMp0-100'!AL126,"wait"),"wait")))</f>
        <v>0</v>
      </c>
      <c r="AS125" s="7">
        <f t="shared" si="53"/>
        <v>0</v>
      </c>
      <c r="AT125" s="7">
        <f>IF(AND(AT124&gt;0,AT124&lt;&gt;"wait"),AT124,IF(AND(AOHL!$F125=0,AT124&lt;&gt;"wait"),0,IF(OR(AT124="wait",AOHL!$F125=1),IF(AND('WMp0-100'!AM126&gt;Sheet1!$E126,'WMp0-100'!AM126&lt;Sheet1!$D126),'WMp0-100'!AM126,"wait"),"wait")))</f>
        <v>0</v>
      </c>
      <c r="AU125" s="7">
        <f t="shared" si="54"/>
        <v>0</v>
      </c>
      <c r="AV125" s="7"/>
      <c r="AW125" s="7">
        <f>IF(AND(AW124&gt;0,AW124&lt;&gt;"wait"),AW124,IF(AND(AOHL!$G125=0,AW124&lt;&gt;"wait"),0,IF(OR(AW124="wait",AOHL!$G125=1),IF(AND('WMp0-100'!AO126&gt;Sheet1!$E126,'WMp0-100'!AO126&lt;Sheet1!$D126),'WMp0-100'!AO126,"wait"),"wait")))</f>
        <v>0</v>
      </c>
      <c r="AX125" s="7">
        <f t="shared" si="55"/>
        <v>0</v>
      </c>
      <c r="AY125" s="7">
        <f>IF(AND(AY124&gt;0,AY124&lt;&gt;"wait"),AY124,IF(AND(AOHL!$G125=0,AY124&lt;&gt;"wait"),0,IF(OR(AY124="wait",AOHL!$G125=1),IF(AND('WMp0-100'!AP126&gt;Sheet1!$E126,'WMp0-100'!AP126&lt;Sheet1!$D126),'WMp0-100'!AP126,"wait"),"wait")))</f>
        <v>0</v>
      </c>
      <c r="AZ125" s="7">
        <f t="shared" si="56"/>
        <v>0</v>
      </c>
      <c r="BA125" s="7">
        <f>IF(AND(BA124&gt;0,BA124&lt;&gt;"wait"),BA124,IF(AND(AOHL!$G125=0,BA124&lt;&gt;"wait"),0,IF(OR(BA124="wait",AOHL!$G125=1),IF(AND('WMp0-100'!AQ126&gt;Sheet1!$E126,'WMp0-100'!AQ126&lt;Sheet1!$D126),'WMp0-100'!AQ126,"wait"),"wait")))</f>
        <v>0</v>
      </c>
      <c r="BB125" s="7">
        <f t="shared" si="57"/>
        <v>0</v>
      </c>
      <c r="BC125" s="7">
        <f>IF(AND(BC124&gt;0,BC124&lt;&gt;"wait"),BC124,IF(AND(AOHL!$G125=0,BC124&lt;&gt;"wait"),0,IF(OR(BC124="wait",AOHL!$G125=1),IF(AND('WMp0-100'!AR126&gt;Sheet1!$E126,'WMp0-100'!AR126&lt;Sheet1!$D126),'WMp0-100'!AR126,"wait"),"wait")))</f>
        <v>0</v>
      </c>
      <c r="BD125" s="7">
        <f t="shared" si="58"/>
        <v>0</v>
      </c>
      <c r="BE125" s="7">
        <f>IF(AND(BE124&gt;0,BE124&lt;&gt;"wait"),BE124,IF(AND(AOHL!$G125=0,BE124&lt;&gt;"wait"),0,IF(OR(BE124="wait",AOHL!$G125=1),IF(AND('WMp0-100'!AS126&gt;Sheet1!$E126,'WMp0-100'!AS126&lt;Sheet1!$D126),'WMp0-100'!AS126,"wait"),"wait")))</f>
        <v>0</v>
      </c>
      <c r="BF125" s="7">
        <f t="shared" si="59"/>
        <v>0</v>
      </c>
      <c r="BG125" s="7">
        <f>IF(AND(BG124&gt;0,BG124&lt;&gt;"wait"),BG124,IF(AND(AOHL!$G125=0,BG124&lt;&gt;"wait"),0,IF(OR(BG124="wait",AOHL!$G125=1),IF(AND('WMp0-100'!AT126&gt;Sheet1!$E126,'WMp0-100'!AT126&lt;Sheet1!$D126),'WMp0-100'!AT126,"wait"),"wait")))</f>
        <v>0</v>
      </c>
      <c r="BH125" s="7">
        <f t="shared" si="60"/>
        <v>0</v>
      </c>
      <c r="BI125" s="7">
        <f>IF(AND(BI124&gt;0,BI124&lt;&gt;"wait"),BI124,IF(AND(AOHL!$G125=0,BI124&lt;&gt;"wait"),0,IF(OR(BI124="wait",AOHL!$G125=1),IF(AND('WMp0-100'!AU126&gt;Sheet1!$E126,'WMp0-100'!AU126&lt;Sheet1!$D126),'WMp0-100'!AU126,"wait"),"wait")))</f>
        <v>0</v>
      </c>
      <c r="BJ125" s="7">
        <f t="shared" si="61"/>
        <v>0</v>
      </c>
      <c r="BK125" s="7">
        <f>IF(AND(BK124&gt;0,BK124&lt;&gt;"wait"),BK124,IF(AND(AOHL!$G125=0,BK124&lt;&gt;"wait"),0,IF(OR(BK124="wait",AOHL!$G125=1),IF(AND('WMp0-100'!AV126&gt;Sheet1!$E126,'WMp0-100'!AV126&lt;Sheet1!$D126),'WMp0-100'!AV126,"wait"),"wait")))</f>
        <v>0</v>
      </c>
      <c r="BL125" s="7">
        <f t="shared" si="62"/>
        <v>0</v>
      </c>
      <c r="BM125" s="7">
        <f>IF(AND(BM124&gt;0,BM124&lt;&gt;"wait"),BM124,IF(AND(AOHL!$G125=0,BM124&lt;&gt;"wait"),0,IF(OR(BM124="wait",AOHL!$G125=1),IF(AND('WMp0-100'!AW126&gt;Sheet1!$E126,'WMp0-100'!AW126&lt;Sheet1!$D126),'WMp0-100'!AW126,"wait"),"wait")))</f>
        <v>0</v>
      </c>
      <c r="BN125" s="7">
        <f t="shared" si="63"/>
        <v>0</v>
      </c>
      <c r="BO125" s="7">
        <f>IF(AND(BO124&gt;0,BO124&lt;&gt;"wait"),BO124,IF(AND(AOHL!$G125=0,BO124&lt;&gt;"wait"),0,IF(OR(BO124="wait",AOHL!$G125=1),IF(AND('WMp0-100'!AX126&gt;Sheet1!$E126,'WMp0-100'!AX126&lt;Sheet1!$D126),'WMp0-100'!AX126,"wait"),"wait")))</f>
        <v>0</v>
      </c>
      <c r="BP125" s="7">
        <f t="shared" si="64"/>
        <v>0</v>
      </c>
      <c r="BQ125" s="7">
        <f>IF(AND(BQ124&gt;0,BQ124&lt;&gt;"wait"),BQ124,IF(AND(AOHL!$G125=0,BQ124&lt;&gt;"wait"),0,IF(OR(BQ124="wait",AOHL!$G125=1),IF(AND('WMp0-100'!AY126&gt;Sheet1!$E126,'WMp0-100'!AY126&lt;Sheet1!$D126),'WMp0-100'!AY126,"wait"),"wait")))</f>
        <v>0</v>
      </c>
      <c r="BR125" s="7">
        <f t="shared" si="65"/>
        <v>0</v>
      </c>
    </row>
    <row r="126" spans="1:70" x14ac:dyDescent="0.3">
      <c r="A126" t="str">
        <f>Sheet1!B126</f>
        <v>03/01 11:19</v>
      </c>
      <c r="C126" s="7">
        <f>IF(AND(C125&gt;0,C125&lt;&gt;"wait"),C125,IF(AND(AOHL!$E126=0,C125&lt;&gt;"wait"),0,IF(OR(C125="wait",AOHL!$E126=1),IF(AND('WMp0-100'!Q127&gt;Sheet1!$E127,'WMp0-100'!Q127&lt;Sheet1!$D127),'WMp0-100'!Q127,"wait"),"wait")))</f>
        <v>0</v>
      </c>
      <c r="D126" s="7">
        <f t="shared" si="33"/>
        <v>0</v>
      </c>
      <c r="E126" s="7">
        <f>IF(AND(E125&gt;0,E125&lt;&gt;"wait"),E125,IF(AND(AOHL!$E126=0,E125&lt;&gt;"wait"),0,IF(OR(E125="wait",AOHL!$E126=1),IF(AND('WMp0-100'!R127&gt;Sheet1!$E127,'WMp0-100'!R127&lt;Sheet1!$D127),'WMp0-100'!R127,"wait"),"wait")))</f>
        <v>0</v>
      </c>
      <c r="F126" s="7">
        <f t="shared" si="34"/>
        <v>0</v>
      </c>
      <c r="G126" s="7">
        <f>IF(AND(G125&gt;0,G125&lt;&gt;"wait"),G125,IF(AND(AOHL!$E126=0,G125&lt;&gt;"wait"),0,IF(OR(G125="wait",AOHL!$E126=1),IF(AND('WMp0-100'!S127&gt;Sheet1!$E127,'WMp0-100'!S127&lt;Sheet1!$D127),'WMp0-100'!S127,"wait"),"wait")))</f>
        <v>0</v>
      </c>
      <c r="H126" s="7">
        <f t="shared" si="35"/>
        <v>0</v>
      </c>
      <c r="I126" s="7">
        <f>IF(AND(I125&gt;0,I125&lt;&gt;"wait"),I125,IF(AND(AOHL!$E126=0,I125&lt;&gt;"wait"),0,IF(OR(I125="wait",AOHL!$E126=1),IF(AND('WMp0-100'!T127&gt;Sheet1!$E127,'WMp0-100'!T127&lt;Sheet1!$D127),'WMp0-100'!T127,"wait"),"wait")))</f>
        <v>0</v>
      </c>
      <c r="J126" s="7">
        <f t="shared" si="36"/>
        <v>0</v>
      </c>
      <c r="K126" s="7">
        <f>IF(AND(K125&gt;0,K125&lt;&gt;"wait"),K125,IF(AND(AOHL!$E126=0,K125&lt;&gt;"wait"),0,IF(OR(K125="wait",AOHL!$E126=1),IF(AND('WMp0-100'!U127&gt;Sheet1!$E127,'WMp0-100'!U127&lt;Sheet1!$D127),'WMp0-100'!U127,"wait"),"wait")))</f>
        <v>0</v>
      </c>
      <c r="L126" s="7">
        <f t="shared" si="37"/>
        <v>0</v>
      </c>
      <c r="M126" s="7">
        <f>IF(AND(M125&gt;0,M125&lt;&gt;"wait"),M125,IF(AND(AOHL!$E126=0,M125&lt;&gt;"wait"),0,IF(OR(M125="wait",AOHL!$E126=1),IF(AND('WMp0-100'!V127&gt;Sheet1!$E127,'WMp0-100'!V127&lt;Sheet1!$D127),'WMp0-100'!V127,"wait"),"wait")))</f>
        <v>0</v>
      </c>
      <c r="N126" s="7">
        <f t="shared" si="38"/>
        <v>0</v>
      </c>
      <c r="O126" s="7">
        <f>IF(AND(O125&gt;0,O125&lt;&gt;"wait"),O125,IF(AND(AOHL!$E126=0,O125&lt;&gt;"wait"),0,IF(OR(O125="wait",AOHL!$E126=1),IF(AND('WMp0-100'!W127&gt;Sheet1!$E127,'WMp0-100'!W127&lt;Sheet1!$D127),'WMp0-100'!W127,"wait"),"wait")))</f>
        <v>0</v>
      </c>
      <c r="P126" s="7">
        <f t="shared" si="39"/>
        <v>0</v>
      </c>
      <c r="Q126" s="7">
        <f>IF(AND(Q125&gt;0,Q125&lt;&gt;"wait"),Q125,IF(AND(AOHL!$E126=0,Q125&lt;&gt;"wait"),0,IF(OR(Q125="wait",AOHL!$E126=1),IF(AND('WMp0-100'!X127&gt;Sheet1!$E127,'WMp0-100'!X127&lt;Sheet1!$D127),'WMp0-100'!X127,"wait"),"wait")))</f>
        <v>0</v>
      </c>
      <c r="R126" s="7">
        <f t="shared" si="40"/>
        <v>0</v>
      </c>
      <c r="S126" s="7">
        <f>IF(AND(S125&gt;0,S125&lt;&gt;"wait"),S125,IF(AND(AOHL!$E126=0,S125&lt;&gt;"wait"),0,IF(OR(S125="wait",AOHL!$E126=1),IF(AND('WMp0-100'!Y127&gt;Sheet1!$E127,'WMp0-100'!Y127&lt;Sheet1!$D127),'WMp0-100'!Y127,"wait"),"wait")))</f>
        <v>0</v>
      </c>
      <c r="T126" s="7">
        <f t="shared" si="41"/>
        <v>0</v>
      </c>
      <c r="U126" s="7">
        <f>IF(AND(U125&gt;0,U125&lt;&gt;"wait"),U125,IF(AND(AOHL!$E126=0,U125&lt;&gt;"wait"),0,IF(OR(U125="wait",AOHL!$E126=1),IF(AND('WMp0-100'!Z127&gt;Sheet1!$E127,'WMp0-100'!Z127&lt;Sheet1!$D127),'WMp0-100'!Z127,"wait"),"wait")))</f>
        <v>0</v>
      </c>
      <c r="V126" s="7">
        <f t="shared" si="42"/>
        <v>0</v>
      </c>
      <c r="W126" s="7">
        <f>IF(AND(W125&gt;0,W125&lt;&gt;"wait"),W125,IF(AND(AOHL!$E126=0,W125&lt;&gt;"wait"),0,IF(OR(W125="wait",AOHL!$E126=1),IF(AND('WMp0-100'!AA127&gt;Sheet1!$E127,'WMp0-100'!AA127&lt;Sheet1!$D127),'WMp0-100'!AA127,"wait"),"wait")))</f>
        <v>0</v>
      </c>
      <c r="X126" s="7">
        <f t="shared" si="43"/>
        <v>0</v>
      </c>
      <c r="Z126" s="7">
        <f>IF(AND(Z125&gt;0,Z125&lt;&gt;"wait"),Z125,IF(AND(AOHL!$F126=0,Z125&lt;&gt;"wait"),0,IF(OR(Z125="wait",AOHL!$F126=1),IF(AND('WMp0-100'!AC127&gt;Sheet1!$E127,'WMp0-100'!AC127&lt;Sheet1!$D127),'WMp0-100'!AC127,"wait"),"wait")))</f>
        <v>0</v>
      </c>
      <c r="AA126" s="7">
        <f t="shared" si="44"/>
        <v>0</v>
      </c>
      <c r="AB126" s="7">
        <f>IF(AND(AB125&gt;0,AB125&lt;&gt;"wait"),AB125,IF(AND(AOHL!$F126=0,AB125&lt;&gt;"wait"),0,IF(OR(AB125="wait",AOHL!$F126=1),IF(AND('WMp0-100'!AD127&gt;Sheet1!$E127,'WMp0-100'!AD127&lt;Sheet1!$D127),'WMp0-100'!AD127,"wait"),"wait")))</f>
        <v>0</v>
      </c>
      <c r="AC126" s="7">
        <f t="shared" si="45"/>
        <v>0</v>
      </c>
      <c r="AD126" s="7">
        <f>IF(AND(AD125&gt;0,AD125&lt;&gt;"wait"),AD125,IF(AND(AOHL!$F126=0,AD125&lt;&gt;"wait"),0,IF(OR(AD125="wait",AOHL!$F126=1),IF(AND('WMp0-100'!AE127&gt;Sheet1!$E127,'WMp0-100'!AE127&lt;Sheet1!$D127),'WMp0-100'!AE127,"wait"),"wait")))</f>
        <v>0</v>
      </c>
      <c r="AE126" s="7">
        <f t="shared" si="46"/>
        <v>0</v>
      </c>
      <c r="AF126" s="7">
        <f>IF(AND(AF125&gt;0,AF125&lt;&gt;"wait"),AF125,IF(AND(AOHL!$F126=0,AF125&lt;&gt;"wait"),0,IF(OR(AF125="wait",AOHL!$F126=1),IF(AND('WMp0-100'!AF127&gt;Sheet1!$E127,'WMp0-100'!AF127&lt;Sheet1!$D127),'WMp0-100'!AF127,"wait"),"wait")))</f>
        <v>0</v>
      </c>
      <c r="AG126" s="7">
        <f t="shared" si="47"/>
        <v>0</v>
      </c>
      <c r="AH126" s="7">
        <f>IF(AND(AH125&gt;0,AH125&lt;&gt;"wait"),AH125,IF(AND(AOHL!$F126=0,AH125&lt;&gt;"wait"),0,IF(OR(AH125="wait",AOHL!$F126=1),IF(AND('WMp0-100'!AG127&gt;Sheet1!$E127,'WMp0-100'!AG127&lt;Sheet1!$D127),'WMp0-100'!AG127,"wait"),"wait")))</f>
        <v>0</v>
      </c>
      <c r="AI126" s="7">
        <f t="shared" si="48"/>
        <v>0</v>
      </c>
      <c r="AJ126" s="7">
        <f>IF(AND(AJ125&gt;0,AJ125&lt;&gt;"wait"),AJ125,IF(AND(AOHL!$F126=0,AJ125&lt;&gt;"wait"),0,IF(OR(AJ125="wait",AOHL!$F126=1),IF(AND('WMp0-100'!AH127&gt;Sheet1!$E127,'WMp0-100'!AH127&lt;Sheet1!$D127),'WMp0-100'!AH127,"wait"),"wait")))</f>
        <v>0</v>
      </c>
      <c r="AK126" s="7">
        <f t="shared" si="49"/>
        <v>0</v>
      </c>
      <c r="AL126" s="7">
        <f>IF(AND(AL125&gt;0,AL125&lt;&gt;"wait"),AL125,IF(AND(AOHL!$F126=0,AL125&lt;&gt;"wait"),0,IF(OR(AL125="wait",AOHL!$F126=1),IF(AND('WMp0-100'!AI127&gt;Sheet1!$E127,'WMp0-100'!AI127&lt;Sheet1!$D127),'WMp0-100'!AI127,"wait"),"wait")))</f>
        <v>0</v>
      </c>
      <c r="AM126" s="7">
        <f t="shared" si="50"/>
        <v>0</v>
      </c>
      <c r="AN126" s="7">
        <f>IF(AND(AN125&gt;0,AN125&lt;&gt;"wait"),AN125,IF(AND(AOHL!$F126=0,AN125&lt;&gt;"wait"),0,IF(OR(AN125="wait",AOHL!$F126=1),IF(AND('WMp0-100'!AJ127&gt;Sheet1!$E127,'WMp0-100'!AJ127&lt;Sheet1!$D127),'WMp0-100'!AJ127,"wait"),"wait")))</f>
        <v>0</v>
      </c>
      <c r="AO126" s="7">
        <f t="shared" si="51"/>
        <v>0</v>
      </c>
      <c r="AP126" s="7">
        <f>IF(AND(AP125&gt;0,AP125&lt;&gt;"wait"),AP125,IF(AND(AOHL!$F126=0,AP125&lt;&gt;"wait"),0,IF(OR(AP125="wait",AOHL!$F126=1),IF(AND('WMp0-100'!AK127&gt;Sheet1!$E127,'WMp0-100'!AK127&lt;Sheet1!$D127),'WMp0-100'!AK127,"wait"),"wait")))</f>
        <v>0</v>
      </c>
      <c r="AQ126" s="7">
        <f t="shared" si="52"/>
        <v>0</v>
      </c>
      <c r="AR126" s="7">
        <f>IF(AND(AR125&gt;0,AR125&lt;&gt;"wait"),AR125,IF(AND(AOHL!$F126=0,AR125&lt;&gt;"wait"),0,IF(OR(AR125="wait",AOHL!$F126=1),IF(AND('WMp0-100'!AL127&gt;Sheet1!$E127,'WMp0-100'!AL127&lt;Sheet1!$D127),'WMp0-100'!AL127,"wait"),"wait")))</f>
        <v>0</v>
      </c>
      <c r="AS126" s="7">
        <f t="shared" si="53"/>
        <v>0</v>
      </c>
      <c r="AT126" s="7">
        <f>IF(AND(AT125&gt;0,AT125&lt;&gt;"wait"),AT125,IF(AND(AOHL!$F126=0,AT125&lt;&gt;"wait"),0,IF(OR(AT125="wait",AOHL!$F126=1),IF(AND('WMp0-100'!AM127&gt;Sheet1!$E127,'WMp0-100'!AM127&lt;Sheet1!$D127),'WMp0-100'!AM127,"wait"),"wait")))</f>
        <v>0</v>
      </c>
      <c r="AU126" s="7">
        <f t="shared" si="54"/>
        <v>0</v>
      </c>
      <c r="AV126" s="7"/>
      <c r="AW126" s="7">
        <f>IF(AND(AW125&gt;0,AW125&lt;&gt;"wait"),AW125,IF(AND(AOHL!$G126=0,AW125&lt;&gt;"wait"),0,IF(OR(AW125="wait",AOHL!$G126=1),IF(AND('WMp0-100'!AO127&gt;Sheet1!$E127,'WMp0-100'!AO127&lt;Sheet1!$D127),'WMp0-100'!AO127,"wait"),"wait")))</f>
        <v>0</v>
      </c>
      <c r="AX126" s="7">
        <f t="shared" si="55"/>
        <v>0</v>
      </c>
      <c r="AY126" s="7">
        <f>IF(AND(AY125&gt;0,AY125&lt;&gt;"wait"),AY125,IF(AND(AOHL!$G126=0,AY125&lt;&gt;"wait"),0,IF(OR(AY125="wait",AOHL!$G126=1),IF(AND('WMp0-100'!AP127&gt;Sheet1!$E127,'WMp0-100'!AP127&lt;Sheet1!$D127),'WMp0-100'!AP127,"wait"),"wait")))</f>
        <v>0</v>
      </c>
      <c r="AZ126" s="7">
        <f t="shared" si="56"/>
        <v>0</v>
      </c>
      <c r="BA126" s="7">
        <f>IF(AND(BA125&gt;0,BA125&lt;&gt;"wait"),BA125,IF(AND(AOHL!$G126=0,BA125&lt;&gt;"wait"),0,IF(OR(BA125="wait",AOHL!$G126=1),IF(AND('WMp0-100'!AQ127&gt;Sheet1!$E127,'WMp0-100'!AQ127&lt;Sheet1!$D127),'WMp0-100'!AQ127,"wait"),"wait")))</f>
        <v>0</v>
      </c>
      <c r="BB126" s="7">
        <f t="shared" si="57"/>
        <v>0</v>
      </c>
      <c r="BC126" s="7">
        <f>IF(AND(BC125&gt;0,BC125&lt;&gt;"wait"),BC125,IF(AND(AOHL!$G126=0,BC125&lt;&gt;"wait"),0,IF(OR(BC125="wait",AOHL!$G126=1),IF(AND('WMp0-100'!AR127&gt;Sheet1!$E127,'WMp0-100'!AR127&lt;Sheet1!$D127),'WMp0-100'!AR127,"wait"),"wait")))</f>
        <v>0</v>
      </c>
      <c r="BD126" s="7">
        <f t="shared" si="58"/>
        <v>0</v>
      </c>
      <c r="BE126" s="7">
        <f>IF(AND(BE125&gt;0,BE125&lt;&gt;"wait"),BE125,IF(AND(AOHL!$G126=0,BE125&lt;&gt;"wait"),0,IF(OR(BE125="wait",AOHL!$G126=1),IF(AND('WMp0-100'!AS127&gt;Sheet1!$E127,'WMp0-100'!AS127&lt;Sheet1!$D127),'WMp0-100'!AS127,"wait"),"wait")))</f>
        <v>0</v>
      </c>
      <c r="BF126" s="7">
        <f t="shared" si="59"/>
        <v>0</v>
      </c>
      <c r="BG126" s="7">
        <f>IF(AND(BG125&gt;0,BG125&lt;&gt;"wait"),BG125,IF(AND(AOHL!$G126=0,BG125&lt;&gt;"wait"),0,IF(OR(BG125="wait",AOHL!$G126=1),IF(AND('WMp0-100'!AT127&gt;Sheet1!$E127,'WMp0-100'!AT127&lt;Sheet1!$D127),'WMp0-100'!AT127,"wait"),"wait")))</f>
        <v>0</v>
      </c>
      <c r="BH126" s="7">
        <f t="shared" si="60"/>
        <v>0</v>
      </c>
      <c r="BI126" s="7">
        <f>IF(AND(BI125&gt;0,BI125&lt;&gt;"wait"),BI125,IF(AND(AOHL!$G126=0,BI125&lt;&gt;"wait"),0,IF(OR(BI125="wait",AOHL!$G126=1),IF(AND('WMp0-100'!AU127&gt;Sheet1!$E127,'WMp0-100'!AU127&lt;Sheet1!$D127),'WMp0-100'!AU127,"wait"),"wait")))</f>
        <v>0</v>
      </c>
      <c r="BJ126" s="7">
        <f t="shared" si="61"/>
        <v>0</v>
      </c>
      <c r="BK126" s="7">
        <f>IF(AND(BK125&gt;0,BK125&lt;&gt;"wait"),BK125,IF(AND(AOHL!$G126=0,BK125&lt;&gt;"wait"),0,IF(OR(BK125="wait",AOHL!$G126=1),IF(AND('WMp0-100'!AV127&gt;Sheet1!$E127,'WMp0-100'!AV127&lt;Sheet1!$D127),'WMp0-100'!AV127,"wait"),"wait")))</f>
        <v>0</v>
      </c>
      <c r="BL126" s="7">
        <f t="shared" si="62"/>
        <v>0</v>
      </c>
      <c r="BM126" s="7">
        <f>IF(AND(BM125&gt;0,BM125&lt;&gt;"wait"),BM125,IF(AND(AOHL!$G126=0,BM125&lt;&gt;"wait"),0,IF(OR(BM125="wait",AOHL!$G126=1),IF(AND('WMp0-100'!AW127&gt;Sheet1!$E127,'WMp0-100'!AW127&lt;Sheet1!$D127),'WMp0-100'!AW127,"wait"),"wait")))</f>
        <v>0</v>
      </c>
      <c r="BN126" s="7">
        <f t="shared" si="63"/>
        <v>0</v>
      </c>
      <c r="BO126" s="7">
        <f>IF(AND(BO125&gt;0,BO125&lt;&gt;"wait"),BO125,IF(AND(AOHL!$G126=0,BO125&lt;&gt;"wait"),0,IF(OR(BO125="wait",AOHL!$G126=1),IF(AND('WMp0-100'!AX127&gt;Sheet1!$E127,'WMp0-100'!AX127&lt;Sheet1!$D127),'WMp0-100'!AX127,"wait"),"wait")))</f>
        <v>0</v>
      </c>
      <c r="BP126" s="7">
        <f t="shared" si="64"/>
        <v>0</v>
      </c>
      <c r="BQ126" s="7">
        <f>IF(AND(BQ125&gt;0,BQ125&lt;&gt;"wait"),BQ125,IF(AND(AOHL!$G126=0,BQ125&lt;&gt;"wait"),0,IF(OR(BQ125="wait",AOHL!$G126=1),IF(AND('WMp0-100'!AY127&gt;Sheet1!$E127,'WMp0-100'!AY127&lt;Sheet1!$D127),'WMp0-100'!AY127,"wait"),"wait")))</f>
        <v>0</v>
      </c>
      <c r="BR126" s="7">
        <f t="shared" si="65"/>
        <v>0</v>
      </c>
    </row>
    <row r="127" spans="1:70" x14ac:dyDescent="0.3">
      <c r="A127" t="str">
        <f>Sheet1!B127</f>
        <v>03/01 11:20</v>
      </c>
      <c r="C127" s="7">
        <f>IF(AND(C126&gt;0,C126&lt;&gt;"wait"),C126,IF(AND(AOHL!$E127=0,C126&lt;&gt;"wait"),0,IF(OR(C126="wait",AOHL!$E127=1),IF(AND('WMp0-100'!Q128&gt;Sheet1!$E128,'WMp0-100'!Q128&lt;Sheet1!$D128),'WMp0-100'!Q128,"wait"),"wait")))</f>
        <v>0</v>
      </c>
      <c r="D127" s="7">
        <f t="shared" si="33"/>
        <v>0</v>
      </c>
      <c r="E127" s="7">
        <f>IF(AND(E126&gt;0,E126&lt;&gt;"wait"),E126,IF(AND(AOHL!$E127=0,E126&lt;&gt;"wait"),0,IF(OR(E126="wait",AOHL!$E127=1),IF(AND('WMp0-100'!R128&gt;Sheet1!$E128,'WMp0-100'!R128&lt;Sheet1!$D128),'WMp0-100'!R128,"wait"),"wait")))</f>
        <v>0</v>
      </c>
      <c r="F127" s="7">
        <f t="shared" si="34"/>
        <v>0</v>
      </c>
      <c r="G127" s="7">
        <f>IF(AND(G126&gt;0,G126&lt;&gt;"wait"),G126,IF(AND(AOHL!$E127=0,G126&lt;&gt;"wait"),0,IF(OR(G126="wait",AOHL!$E127=1),IF(AND('WMp0-100'!S128&gt;Sheet1!$E128,'WMp0-100'!S128&lt;Sheet1!$D128),'WMp0-100'!S128,"wait"),"wait")))</f>
        <v>0</v>
      </c>
      <c r="H127" s="7">
        <f t="shared" si="35"/>
        <v>0</v>
      </c>
      <c r="I127" s="7">
        <f>IF(AND(I126&gt;0,I126&lt;&gt;"wait"),I126,IF(AND(AOHL!$E127=0,I126&lt;&gt;"wait"),0,IF(OR(I126="wait",AOHL!$E127=1),IF(AND('WMp0-100'!T128&gt;Sheet1!$E128,'WMp0-100'!T128&lt;Sheet1!$D128),'WMp0-100'!T128,"wait"),"wait")))</f>
        <v>0</v>
      </c>
      <c r="J127" s="7">
        <f t="shared" si="36"/>
        <v>0</v>
      </c>
      <c r="K127" s="7">
        <f>IF(AND(K126&gt;0,K126&lt;&gt;"wait"),K126,IF(AND(AOHL!$E127=0,K126&lt;&gt;"wait"),0,IF(OR(K126="wait",AOHL!$E127=1),IF(AND('WMp0-100'!U128&gt;Sheet1!$E128,'WMp0-100'!U128&lt;Sheet1!$D128),'WMp0-100'!U128,"wait"),"wait")))</f>
        <v>0</v>
      </c>
      <c r="L127" s="7">
        <f t="shared" si="37"/>
        <v>0</v>
      </c>
      <c r="M127" s="7">
        <f>IF(AND(M126&gt;0,M126&lt;&gt;"wait"),M126,IF(AND(AOHL!$E127=0,M126&lt;&gt;"wait"),0,IF(OR(M126="wait",AOHL!$E127=1),IF(AND('WMp0-100'!V128&gt;Sheet1!$E128,'WMp0-100'!V128&lt;Sheet1!$D128),'WMp0-100'!V128,"wait"),"wait")))</f>
        <v>0</v>
      </c>
      <c r="N127" s="7">
        <f t="shared" si="38"/>
        <v>0</v>
      </c>
      <c r="O127" s="7">
        <f>IF(AND(O126&gt;0,O126&lt;&gt;"wait"),O126,IF(AND(AOHL!$E127=0,O126&lt;&gt;"wait"),0,IF(OR(O126="wait",AOHL!$E127=1),IF(AND('WMp0-100'!W128&gt;Sheet1!$E128,'WMp0-100'!W128&lt;Sheet1!$D128),'WMp0-100'!W128,"wait"),"wait")))</f>
        <v>0</v>
      </c>
      <c r="P127" s="7">
        <f t="shared" si="39"/>
        <v>0</v>
      </c>
      <c r="Q127" s="7">
        <f>IF(AND(Q126&gt;0,Q126&lt;&gt;"wait"),Q126,IF(AND(AOHL!$E127=0,Q126&lt;&gt;"wait"),0,IF(OR(Q126="wait",AOHL!$E127=1),IF(AND('WMp0-100'!X128&gt;Sheet1!$E128,'WMp0-100'!X128&lt;Sheet1!$D128),'WMp0-100'!X128,"wait"),"wait")))</f>
        <v>0</v>
      </c>
      <c r="R127" s="7">
        <f t="shared" si="40"/>
        <v>0</v>
      </c>
      <c r="S127" s="7">
        <f>IF(AND(S126&gt;0,S126&lt;&gt;"wait"),S126,IF(AND(AOHL!$E127=0,S126&lt;&gt;"wait"),0,IF(OR(S126="wait",AOHL!$E127=1),IF(AND('WMp0-100'!Y128&gt;Sheet1!$E128,'WMp0-100'!Y128&lt;Sheet1!$D128),'WMp0-100'!Y128,"wait"),"wait")))</f>
        <v>0</v>
      </c>
      <c r="T127" s="7">
        <f t="shared" si="41"/>
        <v>0</v>
      </c>
      <c r="U127" s="7">
        <f>IF(AND(U126&gt;0,U126&lt;&gt;"wait"),U126,IF(AND(AOHL!$E127=0,U126&lt;&gt;"wait"),0,IF(OR(U126="wait",AOHL!$E127=1),IF(AND('WMp0-100'!Z128&gt;Sheet1!$E128,'WMp0-100'!Z128&lt;Sheet1!$D128),'WMp0-100'!Z128,"wait"),"wait")))</f>
        <v>0</v>
      </c>
      <c r="V127" s="7">
        <f t="shared" si="42"/>
        <v>0</v>
      </c>
      <c r="W127" s="7">
        <f>IF(AND(W126&gt;0,W126&lt;&gt;"wait"),W126,IF(AND(AOHL!$E127=0,W126&lt;&gt;"wait"),0,IF(OR(W126="wait",AOHL!$E127=1),IF(AND('WMp0-100'!AA128&gt;Sheet1!$E128,'WMp0-100'!AA128&lt;Sheet1!$D128),'WMp0-100'!AA128,"wait"),"wait")))</f>
        <v>0</v>
      </c>
      <c r="X127" s="7">
        <f t="shared" si="43"/>
        <v>0</v>
      </c>
      <c r="Z127" s="7">
        <f>IF(AND(Z126&gt;0,Z126&lt;&gt;"wait"),Z126,IF(AND(AOHL!$F127=0,Z126&lt;&gt;"wait"),0,IF(OR(Z126="wait",AOHL!$F127=1),IF(AND('WMp0-100'!AC128&gt;Sheet1!$E128,'WMp0-100'!AC128&lt;Sheet1!$D128),'WMp0-100'!AC128,"wait"),"wait")))</f>
        <v>0</v>
      </c>
      <c r="AA127" s="7">
        <f t="shared" si="44"/>
        <v>0</v>
      </c>
      <c r="AB127" s="7">
        <f>IF(AND(AB126&gt;0,AB126&lt;&gt;"wait"),AB126,IF(AND(AOHL!$F127=0,AB126&lt;&gt;"wait"),0,IF(OR(AB126="wait",AOHL!$F127=1),IF(AND('WMp0-100'!AD128&gt;Sheet1!$E128,'WMp0-100'!AD128&lt;Sheet1!$D128),'WMp0-100'!AD128,"wait"),"wait")))</f>
        <v>0</v>
      </c>
      <c r="AC127" s="7">
        <f t="shared" si="45"/>
        <v>0</v>
      </c>
      <c r="AD127" s="7">
        <f>IF(AND(AD126&gt;0,AD126&lt;&gt;"wait"),AD126,IF(AND(AOHL!$F127=0,AD126&lt;&gt;"wait"),0,IF(OR(AD126="wait",AOHL!$F127=1),IF(AND('WMp0-100'!AE128&gt;Sheet1!$E128,'WMp0-100'!AE128&lt;Sheet1!$D128),'WMp0-100'!AE128,"wait"),"wait")))</f>
        <v>0</v>
      </c>
      <c r="AE127" s="7">
        <f t="shared" si="46"/>
        <v>0</v>
      </c>
      <c r="AF127" s="7">
        <f>IF(AND(AF126&gt;0,AF126&lt;&gt;"wait"),AF126,IF(AND(AOHL!$F127=0,AF126&lt;&gt;"wait"),0,IF(OR(AF126="wait",AOHL!$F127=1),IF(AND('WMp0-100'!AF128&gt;Sheet1!$E128,'WMp0-100'!AF128&lt;Sheet1!$D128),'WMp0-100'!AF128,"wait"),"wait")))</f>
        <v>0</v>
      </c>
      <c r="AG127" s="7">
        <f t="shared" si="47"/>
        <v>0</v>
      </c>
      <c r="AH127" s="7">
        <f>IF(AND(AH126&gt;0,AH126&lt;&gt;"wait"),AH126,IF(AND(AOHL!$F127=0,AH126&lt;&gt;"wait"),0,IF(OR(AH126="wait",AOHL!$F127=1),IF(AND('WMp0-100'!AG128&gt;Sheet1!$E128,'WMp0-100'!AG128&lt;Sheet1!$D128),'WMp0-100'!AG128,"wait"),"wait")))</f>
        <v>0</v>
      </c>
      <c r="AI127" s="7">
        <f t="shared" si="48"/>
        <v>0</v>
      </c>
      <c r="AJ127" s="7">
        <f>IF(AND(AJ126&gt;0,AJ126&lt;&gt;"wait"),AJ126,IF(AND(AOHL!$F127=0,AJ126&lt;&gt;"wait"),0,IF(OR(AJ126="wait",AOHL!$F127=1),IF(AND('WMp0-100'!AH128&gt;Sheet1!$E128,'WMp0-100'!AH128&lt;Sheet1!$D128),'WMp0-100'!AH128,"wait"),"wait")))</f>
        <v>0</v>
      </c>
      <c r="AK127" s="7">
        <f t="shared" si="49"/>
        <v>0</v>
      </c>
      <c r="AL127" s="7">
        <f>IF(AND(AL126&gt;0,AL126&lt;&gt;"wait"),AL126,IF(AND(AOHL!$F127=0,AL126&lt;&gt;"wait"),0,IF(OR(AL126="wait",AOHL!$F127=1),IF(AND('WMp0-100'!AI128&gt;Sheet1!$E128,'WMp0-100'!AI128&lt;Sheet1!$D128),'WMp0-100'!AI128,"wait"),"wait")))</f>
        <v>0</v>
      </c>
      <c r="AM127" s="7">
        <f t="shared" si="50"/>
        <v>0</v>
      </c>
      <c r="AN127" s="7">
        <f>IF(AND(AN126&gt;0,AN126&lt;&gt;"wait"),AN126,IF(AND(AOHL!$F127=0,AN126&lt;&gt;"wait"),0,IF(OR(AN126="wait",AOHL!$F127=1),IF(AND('WMp0-100'!AJ128&gt;Sheet1!$E128,'WMp0-100'!AJ128&lt;Sheet1!$D128),'WMp0-100'!AJ128,"wait"),"wait")))</f>
        <v>0</v>
      </c>
      <c r="AO127" s="7">
        <f t="shared" si="51"/>
        <v>0</v>
      </c>
      <c r="AP127" s="7">
        <f>IF(AND(AP126&gt;0,AP126&lt;&gt;"wait"),AP126,IF(AND(AOHL!$F127=0,AP126&lt;&gt;"wait"),0,IF(OR(AP126="wait",AOHL!$F127=1),IF(AND('WMp0-100'!AK128&gt;Sheet1!$E128,'WMp0-100'!AK128&lt;Sheet1!$D128),'WMp0-100'!AK128,"wait"),"wait")))</f>
        <v>0</v>
      </c>
      <c r="AQ127" s="7">
        <f t="shared" si="52"/>
        <v>0</v>
      </c>
      <c r="AR127" s="7">
        <f>IF(AND(AR126&gt;0,AR126&lt;&gt;"wait"),AR126,IF(AND(AOHL!$F127=0,AR126&lt;&gt;"wait"),0,IF(OR(AR126="wait",AOHL!$F127=1),IF(AND('WMp0-100'!AL128&gt;Sheet1!$E128,'WMp0-100'!AL128&lt;Sheet1!$D128),'WMp0-100'!AL128,"wait"),"wait")))</f>
        <v>0</v>
      </c>
      <c r="AS127" s="7">
        <f t="shared" si="53"/>
        <v>0</v>
      </c>
      <c r="AT127" s="7">
        <f>IF(AND(AT126&gt;0,AT126&lt;&gt;"wait"),AT126,IF(AND(AOHL!$F127=0,AT126&lt;&gt;"wait"),0,IF(OR(AT126="wait",AOHL!$F127=1),IF(AND('WMp0-100'!AM128&gt;Sheet1!$E128,'WMp0-100'!AM128&lt;Sheet1!$D128),'WMp0-100'!AM128,"wait"),"wait")))</f>
        <v>0</v>
      </c>
      <c r="AU127" s="7">
        <f t="shared" si="54"/>
        <v>0</v>
      </c>
      <c r="AV127" s="7"/>
      <c r="AW127" s="7">
        <f>IF(AND(AW126&gt;0,AW126&lt;&gt;"wait"),AW126,IF(AND(AOHL!$G127=0,AW126&lt;&gt;"wait"),0,IF(OR(AW126="wait",AOHL!$G127=1),IF(AND('WMp0-100'!AO128&gt;Sheet1!$E128,'WMp0-100'!AO128&lt;Sheet1!$D128),'WMp0-100'!AO128,"wait"),"wait")))</f>
        <v>0</v>
      </c>
      <c r="AX127" s="7">
        <f t="shared" si="55"/>
        <v>0</v>
      </c>
      <c r="AY127" s="7">
        <f>IF(AND(AY126&gt;0,AY126&lt;&gt;"wait"),AY126,IF(AND(AOHL!$G127=0,AY126&lt;&gt;"wait"),0,IF(OR(AY126="wait",AOHL!$G127=1),IF(AND('WMp0-100'!AP128&gt;Sheet1!$E128,'WMp0-100'!AP128&lt;Sheet1!$D128),'WMp0-100'!AP128,"wait"),"wait")))</f>
        <v>0</v>
      </c>
      <c r="AZ127" s="7">
        <f t="shared" si="56"/>
        <v>0</v>
      </c>
      <c r="BA127" s="7">
        <f>IF(AND(BA126&gt;0,BA126&lt;&gt;"wait"),BA126,IF(AND(AOHL!$G127=0,BA126&lt;&gt;"wait"),0,IF(OR(BA126="wait",AOHL!$G127=1),IF(AND('WMp0-100'!AQ128&gt;Sheet1!$E128,'WMp0-100'!AQ128&lt;Sheet1!$D128),'WMp0-100'!AQ128,"wait"),"wait")))</f>
        <v>0</v>
      </c>
      <c r="BB127" s="7">
        <f t="shared" si="57"/>
        <v>0</v>
      </c>
      <c r="BC127" s="7">
        <f>IF(AND(BC126&gt;0,BC126&lt;&gt;"wait"),BC126,IF(AND(AOHL!$G127=0,BC126&lt;&gt;"wait"),0,IF(OR(BC126="wait",AOHL!$G127=1),IF(AND('WMp0-100'!AR128&gt;Sheet1!$E128,'WMp0-100'!AR128&lt;Sheet1!$D128),'WMp0-100'!AR128,"wait"),"wait")))</f>
        <v>0</v>
      </c>
      <c r="BD127" s="7">
        <f t="shared" si="58"/>
        <v>0</v>
      </c>
      <c r="BE127" s="7">
        <f>IF(AND(BE126&gt;0,BE126&lt;&gt;"wait"),BE126,IF(AND(AOHL!$G127=0,BE126&lt;&gt;"wait"),0,IF(OR(BE126="wait",AOHL!$G127=1),IF(AND('WMp0-100'!AS128&gt;Sheet1!$E128,'WMp0-100'!AS128&lt;Sheet1!$D128),'WMp0-100'!AS128,"wait"),"wait")))</f>
        <v>0</v>
      </c>
      <c r="BF127" s="7">
        <f t="shared" si="59"/>
        <v>0</v>
      </c>
      <c r="BG127" s="7">
        <f>IF(AND(BG126&gt;0,BG126&lt;&gt;"wait"),BG126,IF(AND(AOHL!$G127=0,BG126&lt;&gt;"wait"),0,IF(OR(BG126="wait",AOHL!$G127=1),IF(AND('WMp0-100'!AT128&gt;Sheet1!$E128,'WMp0-100'!AT128&lt;Sheet1!$D128),'WMp0-100'!AT128,"wait"),"wait")))</f>
        <v>0</v>
      </c>
      <c r="BH127" s="7">
        <f t="shared" si="60"/>
        <v>0</v>
      </c>
      <c r="BI127" s="7">
        <f>IF(AND(BI126&gt;0,BI126&lt;&gt;"wait"),BI126,IF(AND(AOHL!$G127=0,BI126&lt;&gt;"wait"),0,IF(OR(BI126="wait",AOHL!$G127=1),IF(AND('WMp0-100'!AU128&gt;Sheet1!$E128,'WMp0-100'!AU128&lt;Sheet1!$D128),'WMp0-100'!AU128,"wait"),"wait")))</f>
        <v>0</v>
      </c>
      <c r="BJ127" s="7">
        <f t="shared" si="61"/>
        <v>0</v>
      </c>
      <c r="BK127" s="7">
        <f>IF(AND(BK126&gt;0,BK126&lt;&gt;"wait"),BK126,IF(AND(AOHL!$G127=0,BK126&lt;&gt;"wait"),0,IF(OR(BK126="wait",AOHL!$G127=1),IF(AND('WMp0-100'!AV128&gt;Sheet1!$E128,'WMp0-100'!AV128&lt;Sheet1!$D128),'WMp0-100'!AV128,"wait"),"wait")))</f>
        <v>0</v>
      </c>
      <c r="BL127" s="7">
        <f t="shared" si="62"/>
        <v>0</v>
      </c>
      <c r="BM127" s="7">
        <f>IF(AND(BM126&gt;0,BM126&lt;&gt;"wait"),BM126,IF(AND(AOHL!$G127=0,BM126&lt;&gt;"wait"),0,IF(OR(BM126="wait",AOHL!$G127=1),IF(AND('WMp0-100'!AW128&gt;Sheet1!$E128,'WMp0-100'!AW128&lt;Sheet1!$D128),'WMp0-100'!AW128,"wait"),"wait")))</f>
        <v>0</v>
      </c>
      <c r="BN127" s="7">
        <f t="shared" si="63"/>
        <v>0</v>
      </c>
      <c r="BO127" s="7">
        <f>IF(AND(BO126&gt;0,BO126&lt;&gt;"wait"),BO126,IF(AND(AOHL!$G127=0,BO126&lt;&gt;"wait"),0,IF(OR(BO126="wait",AOHL!$G127=1),IF(AND('WMp0-100'!AX128&gt;Sheet1!$E128,'WMp0-100'!AX128&lt;Sheet1!$D128),'WMp0-100'!AX128,"wait"),"wait")))</f>
        <v>0</v>
      </c>
      <c r="BP127" s="7">
        <f t="shared" si="64"/>
        <v>0</v>
      </c>
      <c r="BQ127" s="7">
        <f>IF(AND(BQ126&gt;0,BQ126&lt;&gt;"wait"),BQ126,IF(AND(AOHL!$G127=0,BQ126&lt;&gt;"wait"),0,IF(OR(BQ126="wait",AOHL!$G127=1),IF(AND('WMp0-100'!AY128&gt;Sheet1!$E128,'WMp0-100'!AY128&lt;Sheet1!$D128),'WMp0-100'!AY128,"wait"),"wait")))</f>
        <v>0</v>
      </c>
      <c r="BR127" s="7">
        <f t="shared" si="65"/>
        <v>0</v>
      </c>
    </row>
    <row r="128" spans="1:70" x14ac:dyDescent="0.3">
      <c r="A128" t="str">
        <f>Sheet1!B128</f>
        <v>03/01 11:21</v>
      </c>
      <c r="C128" s="7">
        <f>IF(AND(C127&gt;0,C127&lt;&gt;"wait"),C127,IF(AND(AOHL!$E128=0,C127&lt;&gt;"wait"),0,IF(OR(C127="wait",AOHL!$E128=1),IF(AND('WMp0-100'!Q129&gt;Sheet1!$E129,'WMp0-100'!Q129&lt;Sheet1!$D129),'WMp0-100'!Q129,"wait"),"wait")))</f>
        <v>0</v>
      </c>
      <c r="D128" s="7">
        <f t="shared" si="33"/>
        <v>0</v>
      </c>
      <c r="E128" s="7">
        <f>IF(AND(E127&gt;0,E127&lt;&gt;"wait"),E127,IF(AND(AOHL!$E128=0,E127&lt;&gt;"wait"),0,IF(OR(E127="wait",AOHL!$E128=1),IF(AND('WMp0-100'!R129&gt;Sheet1!$E129,'WMp0-100'!R129&lt;Sheet1!$D129),'WMp0-100'!R129,"wait"),"wait")))</f>
        <v>0</v>
      </c>
      <c r="F128" s="7">
        <f t="shared" si="34"/>
        <v>0</v>
      </c>
      <c r="G128" s="7">
        <f>IF(AND(G127&gt;0,G127&lt;&gt;"wait"),G127,IF(AND(AOHL!$E128=0,G127&lt;&gt;"wait"),0,IF(OR(G127="wait",AOHL!$E128=1),IF(AND('WMp0-100'!S129&gt;Sheet1!$E129,'WMp0-100'!S129&lt;Sheet1!$D129),'WMp0-100'!S129,"wait"),"wait")))</f>
        <v>0</v>
      </c>
      <c r="H128" s="7">
        <f t="shared" si="35"/>
        <v>0</v>
      </c>
      <c r="I128" s="7">
        <f>IF(AND(I127&gt;0,I127&lt;&gt;"wait"),I127,IF(AND(AOHL!$E128=0,I127&lt;&gt;"wait"),0,IF(OR(I127="wait",AOHL!$E128=1),IF(AND('WMp0-100'!T129&gt;Sheet1!$E129,'WMp0-100'!T129&lt;Sheet1!$D129),'WMp0-100'!T129,"wait"),"wait")))</f>
        <v>0</v>
      </c>
      <c r="J128" s="7">
        <f t="shared" si="36"/>
        <v>0</v>
      </c>
      <c r="K128" s="7">
        <f>IF(AND(K127&gt;0,K127&lt;&gt;"wait"),K127,IF(AND(AOHL!$E128=0,K127&lt;&gt;"wait"),0,IF(OR(K127="wait",AOHL!$E128=1),IF(AND('WMp0-100'!U129&gt;Sheet1!$E129,'WMp0-100'!U129&lt;Sheet1!$D129),'WMp0-100'!U129,"wait"),"wait")))</f>
        <v>0</v>
      </c>
      <c r="L128" s="7">
        <f t="shared" si="37"/>
        <v>0</v>
      </c>
      <c r="M128" s="7">
        <f>IF(AND(M127&gt;0,M127&lt;&gt;"wait"),M127,IF(AND(AOHL!$E128=0,M127&lt;&gt;"wait"),0,IF(OR(M127="wait",AOHL!$E128=1),IF(AND('WMp0-100'!V129&gt;Sheet1!$E129,'WMp0-100'!V129&lt;Sheet1!$D129),'WMp0-100'!V129,"wait"),"wait")))</f>
        <v>0</v>
      </c>
      <c r="N128" s="7">
        <f t="shared" si="38"/>
        <v>0</v>
      </c>
      <c r="O128" s="7">
        <f>IF(AND(O127&gt;0,O127&lt;&gt;"wait"),O127,IF(AND(AOHL!$E128=0,O127&lt;&gt;"wait"),0,IF(OR(O127="wait",AOHL!$E128=1),IF(AND('WMp0-100'!W129&gt;Sheet1!$E129,'WMp0-100'!W129&lt;Sheet1!$D129),'WMp0-100'!W129,"wait"),"wait")))</f>
        <v>0</v>
      </c>
      <c r="P128" s="7">
        <f t="shared" si="39"/>
        <v>0</v>
      </c>
      <c r="Q128" s="7">
        <f>IF(AND(Q127&gt;0,Q127&lt;&gt;"wait"),Q127,IF(AND(AOHL!$E128=0,Q127&lt;&gt;"wait"),0,IF(OR(Q127="wait",AOHL!$E128=1),IF(AND('WMp0-100'!X129&gt;Sheet1!$E129,'WMp0-100'!X129&lt;Sheet1!$D129),'WMp0-100'!X129,"wait"),"wait")))</f>
        <v>0</v>
      </c>
      <c r="R128" s="7">
        <f t="shared" si="40"/>
        <v>0</v>
      </c>
      <c r="S128" s="7">
        <f>IF(AND(S127&gt;0,S127&lt;&gt;"wait"),S127,IF(AND(AOHL!$E128=0,S127&lt;&gt;"wait"),0,IF(OR(S127="wait",AOHL!$E128=1),IF(AND('WMp0-100'!Y129&gt;Sheet1!$E129,'WMp0-100'!Y129&lt;Sheet1!$D129),'WMp0-100'!Y129,"wait"),"wait")))</f>
        <v>0</v>
      </c>
      <c r="T128" s="7">
        <f t="shared" si="41"/>
        <v>0</v>
      </c>
      <c r="U128" s="7">
        <f>IF(AND(U127&gt;0,U127&lt;&gt;"wait"),U127,IF(AND(AOHL!$E128=0,U127&lt;&gt;"wait"),0,IF(OR(U127="wait",AOHL!$E128=1),IF(AND('WMp0-100'!Z129&gt;Sheet1!$E129,'WMp0-100'!Z129&lt;Sheet1!$D129),'WMp0-100'!Z129,"wait"),"wait")))</f>
        <v>0</v>
      </c>
      <c r="V128" s="7">
        <f t="shared" si="42"/>
        <v>0</v>
      </c>
      <c r="W128" s="7">
        <f>IF(AND(W127&gt;0,W127&lt;&gt;"wait"),W127,IF(AND(AOHL!$E128=0,W127&lt;&gt;"wait"),0,IF(OR(W127="wait",AOHL!$E128=1),IF(AND('WMp0-100'!AA129&gt;Sheet1!$E129,'WMp0-100'!AA129&lt;Sheet1!$D129),'WMp0-100'!AA129,"wait"),"wait")))</f>
        <v>0</v>
      </c>
      <c r="X128" s="7">
        <f t="shared" si="43"/>
        <v>0</v>
      </c>
      <c r="Z128" s="7">
        <f>IF(AND(Z127&gt;0,Z127&lt;&gt;"wait"),Z127,IF(AND(AOHL!$F128=0,Z127&lt;&gt;"wait"),0,IF(OR(Z127="wait",AOHL!$F128=1),IF(AND('WMp0-100'!AC129&gt;Sheet1!$E129,'WMp0-100'!AC129&lt;Sheet1!$D129),'WMp0-100'!AC129,"wait"),"wait")))</f>
        <v>0</v>
      </c>
      <c r="AA128" s="7">
        <f t="shared" si="44"/>
        <v>0</v>
      </c>
      <c r="AB128" s="7">
        <f>IF(AND(AB127&gt;0,AB127&lt;&gt;"wait"),AB127,IF(AND(AOHL!$F128=0,AB127&lt;&gt;"wait"),0,IF(OR(AB127="wait",AOHL!$F128=1),IF(AND('WMp0-100'!AD129&gt;Sheet1!$E129,'WMp0-100'!AD129&lt;Sheet1!$D129),'WMp0-100'!AD129,"wait"),"wait")))</f>
        <v>0</v>
      </c>
      <c r="AC128" s="7">
        <f t="shared" si="45"/>
        <v>0</v>
      </c>
      <c r="AD128" s="7">
        <f>IF(AND(AD127&gt;0,AD127&lt;&gt;"wait"),AD127,IF(AND(AOHL!$F128=0,AD127&lt;&gt;"wait"),0,IF(OR(AD127="wait",AOHL!$F128=1),IF(AND('WMp0-100'!AE129&gt;Sheet1!$E129,'WMp0-100'!AE129&lt;Sheet1!$D129),'WMp0-100'!AE129,"wait"),"wait")))</f>
        <v>0</v>
      </c>
      <c r="AE128" s="7">
        <f t="shared" si="46"/>
        <v>0</v>
      </c>
      <c r="AF128" s="7">
        <f>IF(AND(AF127&gt;0,AF127&lt;&gt;"wait"),AF127,IF(AND(AOHL!$F128=0,AF127&lt;&gt;"wait"),0,IF(OR(AF127="wait",AOHL!$F128=1),IF(AND('WMp0-100'!AF129&gt;Sheet1!$E129,'WMp0-100'!AF129&lt;Sheet1!$D129),'WMp0-100'!AF129,"wait"),"wait")))</f>
        <v>0</v>
      </c>
      <c r="AG128" s="7">
        <f t="shared" si="47"/>
        <v>0</v>
      </c>
      <c r="AH128" s="7">
        <f>IF(AND(AH127&gt;0,AH127&lt;&gt;"wait"),AH127,IF(AND(AOHL!$F128=0,AH127&lt;&gt;"wait"),0,IF(OR(AH127="wait",AOHL!$F128=1),IF(AND('WMp0-100'!AG129&gt;Sheet1!$E129,'WMp0-100'!AG129&lt;Sheet1!$D129),'WMp0-100'!AG129,"wait"),"wait")))</f>
        <v>0</v>
      </c>
      <c r="AI128" s="7">
        <f t="shared" si="48"/>
        <v>0</v>
      </c>
      <c r="AJ128" s="7">
        <f>IF(AND(AJ127&gt;0,AJ127&lt;&gt;"wait"),AJ127,IF(AND(AOHL!$F128=0,AJ127&lt;&gt;"wait"),0,IF(OR(AJ127="wait",AOHL!$F128=1),IF(AND('WMp0-100'!AH129&gt;Sheet1!$E129,'WMp0-100'!AH129&lt;Sheet1!$D129),'WMp0-100'!AH129,"wait"),"wait")))</f>
        <v>0</v>
      </c>
      <c r="AK128" s="7">
        <f t="shared" si="49"/>
        <v>0</v>
      </c>
      <c r="AL128" s="7">
        <f>IF(AND(AL127&gt;0,AL127&lt;&gt;"wait"),AL127,IF(AND(AOHL!$F128=0,AL127&lt;&gt;"wait"),0,IF(OR(AL127="wait",AOHL!$F128=1),IF(AND('WMp0-100'!AI129&gt;Sheet1!$E129,'WMp0-100'!AI129&lt;Sheet1!$D129),'WMp0-100'!AI129,"wait"),"wait")))</f>
        <v>0</v>
      </c>
      <c r="AM128" s="7">
        <f t="shared" si="50"/>
        <v>0</v>
      </c>
      <c r="AN128" s="7">
        <f>IF(AND(AN127&gt;0,AN127&lt;&gt;"wait"),AN127,IF(AND(AOHL!$F128=0,AN127&lt;&gt;"wait"),0,IF(OR(AN127="wait",AOHL!$F128=1),IF(AND('WMp0-100'!AJ129&gt;Sheet1!$E129,'WMp0-100'!AJ129&lt;Sheet1!$D129),'WMp0-100'!AJ129,"wait"),"wait")))</f>
        <v>0</v>
      </c>
      <c r="AO128" s="7">
        <f t="shared" si="51"/>
        <v>0</v>
      </c>
      <c r="AP128" s="7">
        <f>IF(AND(AP127&gt;0,AP127&lt;&gt;"wait"),AP127,IF(AND(AOHL!$F128=0,AP127&lt;&gt;"wait"),0,IF(OR(AP127="wait",AOHL!$F128=1),IF(AND('WMp0-100'!AK129&gt;Sheet1!$E129,'WMp0-100'!AK129&lt;Sheet1!$D129),'WMp0-100'!AK129,"wait"),"wait")))</f>
        <v>0</v>
      </c>
      <c r="AQ128" s="7">
        <f t="shared" si="52"/>
        <v>0</v>
      </c>
      <c r="AR128" s="7">
        <f>IF(AND(AR127&gt;0,AR127&lt;&gt;"wait"),AR127,IF(AND(AOHL!$F128=0,AR127&lt;&gt;"wait"),0,IF(OR(AR127="wait",AOHL!$F128=1),IF(AND('WMp0-100'!AL129&gt;Sheet1!$E129,'WMp0-100'!AL129&lt;Sheet1!$D129),'WMp0-100'!AL129,"wait"),"wait")))</f>
        <v>0</v>
      </c>
      <c r="AS128" s="7">
        <f t="shared" si="53"/>
        <v>0</v>
      </c>
      <c r="AT128" s="7">
        <f>IF(AND(AT127&gt;0,AT127&lt;&gt;"wait"),AT127,IF(AND(AOHL!$F128=0,AT127&lt;&gt;"wait"),0,IF(OR(AT127="wait",AOHL!$F128=1),IF(AND('WMp0-100'!AM129&gt;Sheet1!$E129,'WMp0-100'!AM129&lt;Sheet1!$D129),'WMp0-100'!AM129,"wait"),"wait")))</f>
        <v>0</v>
      </c>
      <c r="AU128" s="7">
        <f t="shared" si="54"/>
        <v>0</v>
      </c>
      <c r="AV128" s="7"/>
      <c r="AW128" s="7">
        <f>IF(AND(AW127&gt;0,AW127&lt;&gt;"wait"),AW127,IF(AND(AOHL!$G128=0,AW127&lt;&gt;"wait"),0,IF(OR(AW127="wait",AOHL!$G128=1),IF(AND('WMp0-100'!AO129&gt;Sheet1!$E129,'WMp0-100'!AO129&lt;Sheet1!$D129),'WMp0-100'!AO129,"wait"),"wait")))</f>
        <v>0</v>
      </c>
      <c r="AX128" s="7">
        <f t="shared" si="55"/>
        <v>0</v>
      </c>
      <c r="AY128" s="7">
        <f>IF(AND(AY127&gt;0,AY127&lt;&gt;"wait"),AY127,IF(AND(AOHL!$G128=0,AY127&lt;&gt;"wait"),0,IF(OR(AY127="wait",AOHL!$G128=1),IF(AND('WMp0-100'!AP129&gt;Sheet1!$E129,'WMp0-100'!AP129&lt;Sheet1!$D129),'WMp0-100'!AP129,"wait"),"wait")))</f>
        <v>0</v>
      </c>
      <c r="AZ128" s="7">
        <f t="shared" si="56"/>
        <v>0</v>
      </c>
      <c r="BA128" s="7">
        <f>IF(AND(BA127&gt;0,BA127&lt;&gt;"wait"),BA127,IF(AND(AOHL!$G128=0,BA127&lt;&gt;"wait"),0,IF(OR(BA127="wait",AOHL!$G128=1),IF(AND('WMp0-100'!AQ129&gt;Sheet1!$E129,'WMp0-100'!AQ129&lt;Sheet1!$D129),'WMp0-100'!AQ129,"wait"),"wait")))</f>
        <v>0</v>
      </c>
      <c r="BB128" s="7">
        <f t="shared" si="57"/>
        <v>0</v>
      </c>
      <c r="BC128" s="7">
        <f>IF(AND(BC127&gt;0,BC127&lt;&gt;"wait"),BC127,IF(AND(AOHL!$G128=0,BC127&lt;&gt;"wait"),0,IF(OR(BC127="wait",AOHL!$G128=1),IF(AND('WMp0-100'!AR129&gt;Sheet1!$E129,'WMp0-100'!AR129&lt;Sheet1!$D129),'WMp0-100'!AR129,"wait"),"wait")))</f>
        <v>0</v>
      </c>
      <c r="BD128" s="7">
        <f t="shared" si="58"/>
        <v>0</v>
      </c>
      <c r="BE128" s="7">
        <f>IF(AND(BE127&gt;0,BE127&lt;&gt;"wait"),BE127,IF(AND(AOHL!$G128=0,BE127&lt;&gt;"wait"),0,IF(OR(BE127="wait",AOHL!$G128=1),IF(AND('WMp0-100'!AS129&gt;Sheet1!$E129,'WMp0-100'!AS129&lt;Sheet1!$D129),'WMp0-100'!AS129,"wait"),"wait")))</f>
        <v>0</v>
      </c>
      <c r="BF128" s="7">
        <f t="shared" si="59"/>
        <v>0</v>
      </c>
      <c r="BG128" s="7">
        <f>IF(AND(BG127&gt;0,BG127&lt;&gt;"wait"),BG127,IF(AND(AOHL!$G128=0,BG127&lt;&gt;"wait"),0,IF(OR(BG127="wait",AOHL!$G128=1),IF(AND('WMp0-100'!AT129&gt;Sheet1!$E129,'WMp0-100'!AT129&lt;Sheet1!$D129),'WMp0-100'!AT129,"wait"),"wait")))</f>
        <v>0</v>
      </c>
      <c r="BH128" s="7">
        <f t="shared" si="60"/>
        <v>0</v>
      </c>
      <c r="BI128" s="7">
        <f>IF(AND(BI127&gt;0,BI127&lt;&gt;"wait"),BI127,IF(AND(AOHL!$G128=0,BI127&lt;&gt;"wait"),0,IF(OR(BI127="wait",AOHL!$G128=1),IF(AND('WMp0-100'!AU129&gt;Sheet1!$E129,'WMp0-100'!AU129&lt;Sheet1!$D129),'WMp0-100'!AU129,"wait"),"wait")))</f>
        <v>0</v>
      </c>
      <c r="BJ128" s="7">
        <f t="shared" si="61"/>
        <v>0</v>
      </c>
      <c r="BK128" s="7">
        <f>IF(AND(BK127&gt;0,BK127&lt;&gt;"wait"),BK127,IF(AND(AOHL!$G128=0,BK127&lt;&gt;"wait"),0,IF(OR(BK127="wait",AOHL!$G128=1),IF(AND('WMp0-100'!AV129&gt;Sheet1!$E129,'WMp0-100'!AV129&lt;Sheet1!$D129),'WMp0-100'!AV129,"wait"),"wait")))</f>
        <v>0</v>
      </c>
      <c r="BL128" s="7">
        <f t="shared" si="62"/>
        <v>0</v>
      </c>
      <c r="BM128" s="7">
        <f>IF(AND(BM127&gt;0,BM127&lt;&gt;"wait"),BM127,IF(AND(AOHL!$G128=0,BM127&lt;&gt;"wait"),0,IF(OR(BM127="wait",AOHL!$G128=1),IF(AND('WMp0-100'!AW129&gt;Sheet1!$E129,'WMp0-100'!AW129&lt;Sheet1!$D129),'WMp0-100'!AW129,"wait"),"wait")))</f>
        <v>0</v>
      </c>
      <c r="BN128" s="7">
        <f t="shared" si="63"/>
        <v>0</v>
      </c>
      <c r="BO128" s="7">
        <f>IF(AND(BO127&gt;0,BO127&lt;&gt;"wait"),BO127,IF(AND(AOHL!$G128=0,BO127&lt;&gt;"wait"),0,IF(OR(BO127="wait",AOHL!$G128=1),IF(AND('WMp0-100'!AX129&gt;Sheet1!$E129,'WMp0-100'!AX129&lt;Sheet1!$D129),'WMp0-100'!AX129,"wait"),"wait")))</f>
        <v>0</v>
      </c>
      <c r="BP128" s="7">
        <f t="shared" si="64"/>
        <v>0</v>
      </c>
      <c r="BQ128" s="7">
        <f>IF(AND(BQ127&gt;0,BQ127&lt;&gt;"wait"),BQ127,IF(AND(AOHL!$G128=0,BQ127&lt;&gt;"wait"),0,IF(OR(BQ127="wait",AOHL!$G128=1),IF(AND('WMp0-100'!AY129&gt;Sheet1!$E129,'WMp0-100'!AY129&lt;Sheet1!$D129),'WMp0-100'!AY129,"wait"),"wait")))</f>
        <v>0</v>
      </c>
      <c r="BR128" s="7">
        <f t="shared" si="65"/>
        <v>0</v>
      </c>
    </row>
    <row r="129" spans="1:70" x14ac:dyDescent="0.3">
      <c r="A129" t="str">
        <f>Sheet1!B129</f>
        <v>03/01 11:22</v>
      </c>
      <c r="C129" s="7">
        <f>IF(AND(C128&gt;0,C128&lt;&gt;"wait"),C128,IF(AND(AOHL!$E129=0,C128&lt;&gt;"wait"),0,IF(OR(C128="wait",AOHL!$E129=1),IF(AND('WMp0-100'!Q130&gt;Sheet1!$E130,'WMp0-100'!Q130&lt;Sheet1!$D130),'WMp0-100'!Q130,"wait"),"wait")))</f>
        <v>0</v>
      </c>
      <c r="D129" s="7">
        <f t="shared" si="33"/>
        <v>0</v>
      </c>
      <c r="E129" s="7">
        <f>IF(AND(E128&gt;0,E128&lt;&gt;"wait"),E128,IF(AND(AOHL!$E129=0,E128&lt;&gt;"wait"),0,IF(OR(E128="wait",AOHL!$E129=1),IF(AND('WMp0-100'!R130&gt;Sheet1!$E130,'WMp0-100'!R130&lt;Sheet1!$D130),'WMp0-100'!R130,"wait"),"wait")))</f>
        <v>0</v>
      </c>
      <c r="F129" s="7">
        <f t="shared" si="34"/>
        <v>0</v>
      </c>
      <c r="G129" s="7">
        <f>IF(AND(G128&gt;0,G128&lt;&gt;"wait"),G128,IF(AND(AOHL!$E129=0,G128&lt;&gt;"wait"),0,IF(OR(G128="wait",AOHL!$E129=1),IF(AND('WMp0-100'!S130&gt;Sheet1!$E130,'WMp0-100'!S130&lt;Sheet1!$D130),'WMp0-100'!S130,"wait"),"wait")))</f>
        <v>0</v>
      </c>
      <c r="H129" s="7">
        <f t="shared" si="35"/>
        <v>0</v>
      </c>
      <c r="I129" s="7">
        <f>IF(AND(I128&gt;0,I128&lt;&gt;"wait"),I128,IF(AND(AOHL!$E129=0,I128&lt;&gt;"wait"),0,IF(OR(I128="wait",AOHL!$E129=1),IF(AND('WMp0-100'!T130&gt;Sheet1!$E130,'WMp0-100'!T130&lt;Sheet1!$D130),'WMp0-100'!T130,"wait"),"wait")))</f>
        <v>0</v>
      </c>
      <c r="J129" s="7">
        <f t="shared" si="36"/>
        <v>0</v>
      </c>
      <c r="K129" s="7">
        <f>IF(AND(K128&gt;0,K128&lt;&gt;"wait"),K128,IF(AND(AOHL!$E129=0,K128&lt;&gt;"wait"),0,IF(OR(K128="wait",AOHL!$E129=1),IF(AND('WMp0-100'!U130&gt;Sheet1!$E130,'WMp0-100'!U130&lt;Sheet1!$D130),'WMp0-100'!U130,"wait"),"wait")))</f>
        <v>0</v>
      </c>
      <c r="L129" s="7">
        <f t="shared" si="37"/>
        <v>0</v>
      </c>
      <c r="M129" s="7">
        <f>IF(AND(M128&gt;0,M128&lt;&gt;"wait"),M128,IF(AND(AOHL!$E129=0,M128&lt;&gt;"wait"),0,IF(OR(M128="wait",AOHL!$E129=1),IF(AND('WMp0-100'!V130&gt;Sheet1!$E130,'WMp0-100'!V130&lt;Sheet1!$D130),'WMp0-100'!V130,"wait"),"wait")))</f>
        <v>0</v>
      </c>
      <c r="N129" s="7">
        <f t="shared" si="38"/>
        <v>0</v>
      </c>
      <c r="O129" s="7">
        <f>IF(AND(O128&gt;0,O128&lt;&gt;"wait"),O128,IF(AND(AOHL!$E129=0,O128&lt;&gt;"wait"),0,IF(OR(O128="wait",AOHL!$E129=1),IF(AND('WMp0-100'!W130&gt;Sheet1!$E130,'WMp0-100'!W130&lt;Sheet1!$D130),'WMp0-100'!W130,"wait"),"wait")))</f>
        <v>0</v>
      </c>
      <c r="P129" s="7">
        <f t="shared" si="39"/>
        <v>0</v>
      </c>
      <c r="Q129" s="7">
        <f>IF(AND(Q128&gt;0,Q128&lt;&gt;"wait"),Q128,IF(AND(AOHL!$E129=0,Q128&lt;&gt;"wait"),0,IF(OR(Q128="wait",AOHL!$E129=1),IF(AND('WMp0-100'!X130&gt;Sheet1!$E130,'WMp0-100'!X130&lt;Sheet1!$D130),'WMp0-100'!X130,"wait"),"wait")))</f>
        <v>0</v>
      </c>
      <c r="R129" s="7">
        <f t="shared" si="40"/>
        <v>0</v>
      </c>
      <c r="S129" s="7">
        <f>IF(AND(S128&gt;0,S128&lt;&gt;"wait"),S128,IF(AND(AOHL!$E129=0,S128&lt;&gt;"wait"),0,IF(OR(S128="wait",AOHL!$E129=1),IF(AND('WMp0-100'!Y130&gt;Sheet1!$E130,'WMp0-100'!Y130&lt;Sheet1!$D130),'WMp0-100'!Y130,"wait"),"wait")))</f>
        <v>0</v>
      </c>
      <c r="T129" s="7">
        <f t="shared" si="41"/>
        <v>0</v>
      </c>
      <c r="U129" s="7">
        <f>IF(AND(U128&gt;0,U128&lt;&gt;"wait"),U128,IF(AND(AOHL!$E129=0,U128&lt;&gt;"wait"),0,IF(OR(U128="wait",AOHL!$E129=1),IF(AND('WMp0-100'!Z130&gt;Sheet1!$E130,'WMp0-100'!Z130&lt;Sheet1!$D130),'WMp0-100'!Z130,"wait"),"wait")))</f>
        <v>0</v>
      </c>
      <c r="V129" s="7">
        <f t="shared" si="42"/>
        <v>0</v>
      </c>
      <c r="W129" s="7">
        <f>IF(AND(W128&gt;0,W128&lt;&gt;"wait"),W128,IF(AND(AOHL!$E129=0,W128&lt;&gt;"wait"),0,IF(OR(W128="wait",AOHL!$E129=1),IF(AND('WMp0-100'!AA130&gt;Sheet1!$E130,'WMp0-100'!AA130&lt;Sheet1!$D130),'WMp0-100'!AA130,"wait"),"wait")))</f>
        <v>0</v>
      </c>
      <c r="X129" s="7">
        <f t="shared" si="43"/>
        <v>0</v>
      </c>
      <c r="Z129" s="7">
        <f>IF(AND(Z128&gt;0,Z128&lt;&gt;"wait"),Z128,IF(AND(AOHL!$F129=0,Z128&lt;&gt;"wait"),0,IF(OR(Z128="wait",AOHL!$F129=1),IF(AND('WMp0-100'!AC130&gt;Sheet1!$E130,'WMp0-100'!AC130&lt;Sheet1!$D130),'WMp0-100'!AC130,"wait"),"wait")))</f>
        <v>0</v>
      </c>
      <c r="AA129" s="7">
        <f t="shared" si="44"/>
        <v>0</v>
      </c>
      <c r="AB129" s="7">
        <f>IF(AND(AB128&gt;0,AB128&lt;&gt;"wait"),AB128,IF(AND(AOHL!$F129=0,AB128&lt;&gt;"wait"),0,IF(OR(AB128="wait",AOHL!$F129=1),IF(AND('WMp0-100'!AD130&gt;Sheet1!$E130,'WMp0-100'!AD130&lt;Sheet1!$D130),'WMp0-100'!AD130,"wait"),"wait")))</f>
        <v>0</v>
      </c>
      <c r="AC129" s="7">
        <f t="shared" si="45"/>
        <v>0</v>
      </c>
      <c r="AD129" s="7">
        <f>IF(AND(AD128&gt;0,AD128&lt;&gt;"wait"),AD128,IF(AND(AOHL!$F129=0,AD128&lt;&gt;"wait"),0,IF(OR(AD128="wait",AOHL!$F129=1),IF(AND('WMp0-100'!AE130&gt;Sheet1!$E130,'WMp0-100'!AE130&lt;Sheet1!$D130),'WMp0-100'!AE130,"wait"),"wait")))</f>
        <v>0</v>
      </c>
      <c r="AE129" s="7">
        <f t="shared" si="46"/>
        <v>0</v>
      </c>
      <c r="AF129" s="7">
        <f>IF(AND(AF128&gt;0,AF128&lt;&gt;"wait"),AF128,IF(AND(AOHL!$F129=0,AF128&lt;&gt;"wait"),0,IF(OR(AF128="wait",AOHL!$F129=1),IF(AND('WMp0-100'!AF130&gt;Sheet1!$E130,'WMp0-100'!AF130&lt;Sheet1!$D130),'WMp0-100'!AF130,"wait"),"wait")))</f>
        <v>0</v>
      </c>
      <c r="AG129" s="7">
        <f t="shared" si="47"/>
        <v>0</v>
      </c>
      <c r="AH129" s="7">
        <f>IF(AND(AH128&gt;0,AH128&lt;&gt;"wait"),AH128,IF(AND(AOHL!$F129=0,AH128&lt;&gt;"wait"),0,IF(OR(AH128="wait",AOHL!$F129=1),IF(AND('WMp0-100'!AG130&gt;Sheet1!$E130,'WMp0-100'!AG130&lt;Sheet1!$D130),'WMp0-100'!AG130,"wait"),"wait")))</f>
        <v>0</v>
      </c>
      <c r="AI129" s="7">
        <f t="shared" si="48"/>
        <v>0</v>
      </c>
      <c r="AJ129" s="7">
        <f>IF(AND(AJ128&gt;0,AJ128&lt;&gt;"wait"),AJ128,IF(AND(AOHL!$F129=0,AJ128&lt;&gt;"wait"),0,IF(OR(AJ128="wait",AOHL!$F129=1),IF(AND('WMp0-100'!AH130&gt;Sheet1!$E130,'WMp0-100'!AH130&lt;Sheet1!$D130),'WMp0-100'!AH130,"wait"),"wait")))</f>
        <v>0</v>
      </c>
      <c r="AK129" s="7">
        <f t="shared" si="49"/>
        <v>0</v>
      </c>
      <c r="AL129" s="7">
        <f>IF(AND(AL128&gt;0,AL128&lt;&gt;"wait"),AL128,IF(AND(AOHL!$F129=0,AL128&lt;&gt;"wait"),0,IF(OR(AL128="wait",AOHL!$F129=1),IF(AND('WMp0-100'!AI130&gt;Sheet1!$E130,'WMp0-100'!AI130&lt;Sheet1!$D130),'WMp0-100'!AI130,"wait"),"wait")))</f>
        <v>0</v>
      </c>
      <c r="AM129" s="7">
        <f t="shared" si="50"/>
        <v>0</v>
      </c>
      <c r="AN129" s="7">
        <f>IF(AND(AN128&gt;0,AN128&lt;&gt;"wait"),AN128,IF(AND(AOHL!$F129=0,AN128&lt;&gt;"wait"),0,IF(OR(AN128="wait",AOHL!$F129=1),IF(AND('WMp0-100'!AJ130&gt;Sheet1!$E130,'WMp0-100'!AJ130&lt;Sheet1!$D130),'WMp0-100'!AJ130,"wait"),"wait")))</f>
        <v>0</v>
      </c>
      <c r="AO129" s="7">
        <f t="shared" si="51"/>
        <v>0</v>
      </c>
      <c r="AP129" s="7">
        <f>IF(AND(AP128&gt;0,AP128&lt;&gt;"wait"),AP128,IF(AND(AOHL!$F129=0,AP128&lt;&gt;"wait"),0,IF(OR(AP128="wait",AOHL!$F129=1),IF(AND('WMp0-100'!AK130&gt;Sheet1!$E130,'WMp0-100'!AK130&lt;Sheet1!$D130),'WMp0-100'!AK130,"wait"),"wait")))</f>
        <v>0</v>
      </c>
      <c r="AQ129" s="7">
        <f t="shared" si="52"/>
        <v>0</v>
      </c>
      <c r="AR129" s="7">
        <f>IF(AND(AR128&gt;0,AR128&lt;&gt;"wait"),AR128,IF(AND(AOHL!$F129=0,AR128&lt;&gt;"wait"),0,IF(OR(AR128="wait",AOHL!$F129=1),IF(AND('WMp0-100'!AL130&gt;Sheet1!$E130,'WMp0-100'!AL130&lt;Sheet1!$D130),'WMp0-100'!AL130,"wait"),"wait")))</f>
        <v>0</v>
      </c>
      <c r="AS129" s="7">
        <f t="shared" si="53"/>
        <v>0</v>
      </c>
      <c r="AT129" s="7">
        <f>IF(AND(AT128&gt;0,AT128&lt;&gt;"wait"),AT128,IF(AND(AOHL!$F129=0,AT128&lt;&gt;"wait"),0,IF(OR(AT128="wait",AOHL!$F129=1),IF(AND('WMp0-100'!AM130&gt;Sheet1!$E130,'WMp0-100'!AM130&lt;Sheet1!$D130),'WMp0-100'!AM130,"wait"),"wait")))</f>
        <v>0</v>
      </c>
      <c r="AU129" s="7">
        <f t="shared" si="54"/>
        <v>0</v>
      </c>
      <c r="AV129" s="7"/>
      <c r="AW129" s="7">
        <f>IF(AND(AW128&gt;0,AW128&lt;&gt;"wait"),AW128,IF(AND(AOHL!$G129=0,AW128&lt;&gt;"wait"),0,IF(OR(AW128="wait",AOHL!$G129=1),IF(AND('WMp0-100'!AO130&gt;Sheet1!$E130,'WMp0-100'!AO130&lt;Sheet1!$D130),'WMp0-100'!AO130,"wait"),"wait")))</f>
        <v>0</v>
      </c>
      <c r="AX129" s="7">
        <f t="shared" si="55"/>
        <v>0</v>
      </c>
      <c r="AY129" s="7">
        <f>IF(AND(AY128&gt;0,AY128&lt;&gt;"wait"),AY128,IF(AND(AOHL!$G129=0,AY128&lt;&gt;"wait"),0,IF(OR(AY128="wait",AOHL!$G129=1),IF(AND('WMp0-100'!AP130&gt;Sheet1!$E130,'WMp0-100'!AP130&lt;Sheet1!$D130),'WMp0-100'!AP130,"wait"),"wait")))</f>
        <v>0</v>
      </c>
      <c r="AZ129" s="7">
        <f t="shared" si="56"/>
        <v>0</v>
      </c>
      <c r="BA129" s="7">
        <f>IF(AND(BA128&gt;0,BA128&lt;&gt;"wait"),BA128,IF(AND(AOHL!$G129=0,BA128&lt;&gt;"wait"),0,IF(OR(BA128="wait",AOHL!$G129=1),IF(AND('WMp0-100'!AQ130&gt;Sheet1!$E130,'WMp0-100'!AQ130&lt;Sheet1!$D130),'WMp0-100'!AQ130,"wait"),"wait")))</f>
        <v>0</v>
      </c>
      <c r="BB129" s="7">
        <f t="shared" si="57"/>
        <v>0</v>
      </c>
      <c r="BC129" s="7">
        <f>IF(AND(BC128&gt;0,BC128&lt;&gt;"wait"),BC128,IF(AND(AOHL!$G129=0,BC128&lt;&gt;"wait"),0,IF(OR(BC128="wait",AOHL!$G129=1),IF(AND('WMp0-100'!AR130&gt;Sheet1!$E130,'WMp0-100'!AR130&lt;Sheet1!$D130),'WMp0-100'!AR130,"wait"),"wait")))</f>
        <v>0</v>
      </c>
      <c r="BD129" s="7">
        <f t="shared" si="58"/>
        <v>0</v>
      </c>
      <c r="BE129" s="7">
        <f>IF(AND(BE128&gt;0,BE128&lt;&gt;"wait"),BE128,IF(AND(AOHL!$G129=0,BE128&lt;&gt;"wait"),0,IF(OR(BE128="wait",AOHL!$G129=1),IF(AND('WMp0-100'!AS130&gt;Sheet1!$E130,'WMp0-100'!AS130&lt;Sheet1!$D130),'WMp0-100'!AS130,"wait"),"wait")))</f>
        <v>0</v>
      </c>
      <c r="BF129" s="7">
        <f t="shared" si="59"/>
        <v>0</v>
      </c>
      <c r="BG129" s="7">
        <f>IF(AND(BG128&gt;0,BG128&lt;&gt;"wait"),BG128,IF(AND(AOHL!$G129=0,BG128&lt;&gt;"wait"),0,IF(OR(BG128="wait",AOHL!$G129=1),IF(AND('WMp0-100'!AT130&gt;Sheet1!$E130,'WMp0-100'!AT130&lt;Sheet1!$D130),'WMp0-100'!AT130,"wait"),"wait")))</f>
        <v>0</v>
      </c>
      <c r="BH129" s="7">
        <f t="shared" si="60"/>
        <v>0</v>
      </c>
      <c r="BI129" s="7">
        <f>IF(AND(BI128&gt;0,BI128&lt;&gt;"wait"),BI128,IF(AND(AOHL!$G129=0,BI128&lt;&gt;"wait"),0,IF(OR(BI128="wait",AOHL!$G129=1),IF(AND('WMp0-100'!AU130&gt;Sheet1!$E130,'WMp0-100'!AU130&lt;Sheet1!$D130),'WMp0-100'!AU130,"wait"),"wait")))</f>
        <v>0</v>
      </c>
      <c r="BJ129" s="7">
        <f t="shared" si="61"/>
        <v>0</v>
      </c>
      <c r="BK129" s="7">
        <f>IF(AND(BK128&gt;0,BK128&lt;&gt;"wait"),BK128,IF(AND(AOHL!$G129=0,BK128&lt;&gt;"wait"),0,IF(OR(BK128="wait",AOHL!$G129=1),IF(AND('WMp0-100'!AV130&gt;Sheet1!$E130,'WMp0-100'!AV130&lt;Sheet1!$D130),'WMp0-100'!AV130,"wait"),"wait")))</f>
        <v>0</v>
      </c>
      <c r="BL129" s="7">
        <f t="shared" si="62"/>
        <v>0</v>
      </c>
      <c r="BM129" s="7">
        <f>IF(AND(BM128&gt;0,BM128&lt;&gt;"wait"),BM128,IF(AND(AOHL!$G129=0,BM128&lt;&gt;"wait"),0,IF(OR(BM128="wait",AOHL!$G129=1),IF(AND('WMp0-100'!AW130&gt;Sheet1!$E130,'WMp0-100'!AW130&lt;Sheet1!$D130),'WMp0-100'!AW130,"wait"),"wait")))</f>
        <v>0</v>
      </c>
      <c r="BN129" s="7">
        <f t="shared" si="63"/>
        <v>0</v>
      </c>
      <c r="BO129" s="7">
        <f>IF(AND(BO128&gt;0,BO128&lt;&gt;"wait"),BO128,IF(AND(AOHL!$G129=0,BO128&lt;&gt;"wait"),0,IF(OR(BO128="wait",AOHL!$G129=1),IF(AND('WMp0-100'!AX130&gt;Sheet1!$E130,'WMp0-100'!AX130&lt;Sheet1!$D130),'WMp0-100'!AX130,"wait"),"wait")))</f>
        <v>0</v>
      </c>
      <c r="BP129" s="7">
        <f t="shared" si="64"/>
        <v>0</v>
      </c>
      <c r="BQ129" s="7">
        <f>IF(AND(BQ128&gt;0,BQ128&lt;&gt;"wait"),BQ128,IF(AND(AOHL!$G129=0,BQ128&lt;&gt;"wait"),0,IF(OR(BQ128="wait",AOHL!$G129=1),IF(AND('WMp0-100'!AY130&gt;Sheet1!$E130,'WMp0-100'!AY130&lt;Sheet1!$D130),'WMp0-100'!AY130,"wait"),"wait")))</f>
        <v>0</v>
      </c>
      <c r="BR129" s="7">
        <f t="shared" si="65"/>
        <v>0</v>
      </c>
    </row>
    <row r="130" spans="1:70" x14ac:dyDescent="0.3">
      <c r="A130" t="str">
        <f>Sheet1!B130</f>
        <v>03/01 11:23</v>
      </c>
      <c r="C130" s="7">
        <f>IF(AND(C129&gt;0,C129&lt;&gt;"wait"),C129,IF(AND(AOHL!$E130=0,C129&lt;&gt;"wait"),0,IF(OR(C129="wait",AOHL!$E130=1),IF(AND('WMp0-100'!Q131&gt;Sheet1!$E131,'WMp0-100'!Q131&lt;Sheet1!$D131),'WMp0-100'!Q131,"wait"),"wait")))</f>
        <v>0</v>
      </c>
      <c r="D130" s="7">
        <f t="shared" si="33"/>
        <v>0</v>
      </c>
      <c r="E130" s="7">
        <f>IF(AND(E129&gt;0,E129&lt;&gt;"wait"),E129,IF(AND(AOHL!$E130=0,E129&lt;&gt;"wait"),0,IF(OR(E129="wait",AOHL!$E130=1),IF(AND('WMp0-100'!R131&gt;Sheet1!$E131,'WMp0-100'!R131&lt;Sheet1!$D131),'WMp0-100'!R131,"wait"),"wait")))</f>
        <v>0</v>
      </c>
      <c r="F130" s="7">
        <f t="shared" si="34"/>
        <v>0</v>
      </c>
      <c r="G130" s="7">
        <f>IF(AND(G129&gt;0,G129&lt;&gt;"wait"),G129,IF(AND(AOHL!$E130=0,G129&lt;&gt;"wait"),0,IF(OR(G129="wait",AOHL!$E130=1),IF(AND('WMp0-100'!S131&gt;Sheet1!$E131,'WMp0-100'!S131&lt;Sheet1!$D131),'WMp0-100'!S131,"wait"),"wait")))</f>
        <v>0</v>
      </c>
      <c r="H130" s="7">
        <f t="shared" si="35"/>
        <v>0</v>
      </c>
      <c r="I130" s="7">
        <f>IF(AND(I129&gt;0,I129&lt;&gt;"wait"),I129,IF(AND(AOHL!$E130=0,I129&lt;&gt;"wait"),0,IF(OR(I129="wait",AOHL!$E130=1),IF(AND('WMp0-100'!T131&gt;Sheet1!$E131,'WMp0-100'!T131&lt;Sheet1!$D131),'WMp0-100'!T131,"wait"),"wait")))</f>
        <v>0</v>
      </c>
      <c r="J130" s="7">
        <f t="shared" si="36"/>
        <v>0</v>
      </c>
      <c r="K130" s="7">
        <f>IF(AND(K129&gt;0,K129&lt;&gt;"wait"),K129,IF(AND(AOHL!$E130=0,K129&lt;&gt;"wait"),0,IF(OR(K129="wait",AOHL!$E130=1),IF(AND('WMp0-100'!U131&gt;Sheet1!$E131,'WMp0-100'!U131&lt;Sheet1!$D131),'WMp0-100'!U131,"wait"),"wait")))</f>
        <v>0</v>
      </c>
      <c r="L130" s="7">
        <f t="shared" si="37"/>
        <v>0</v>
      </c>
      <c r="M130" s="7">
        <f>IF(AND(M129&gt;0,M129&lt;&gt;"wait"),M129,IF(AND(AOHL!$E130=0,M129&lt;&gt;"wait"),0,IF(OR(M129="wait",AOHL!$E130=1),IF(AND('WMp0-100'!V131&gt;Sheet1!$E131,'WMp0-100'!V131&lt;Sheet1!$D131),'WMp0-100'!V131,"wait"),"wait")))</f>
        <v>0</v>
      </c>
      <c r="N130" s="7">
        <f t="shared" si="38"/>
        <v>0</v>
      </c>
      <c r="O130" s="7">
        <f>IF(AND(O129&gt;0,O129&lt;&gt;"wait"),O129,IF(AND(AOHL!$E130=0,O129&lt;&gt;"wait"),0,IF(OR(O129="wait",AOHL!$E130=1),IF(AND('WMp0-100'!W131&gt;Sheet1!$E131,'WMp0-100'!W131&lt;Sheet1!$D131),'WMp0-100'!W131,"wait"),"wait")))</f>
        <v>0</v>
      </c>
      <c r="P130" s="7">
        <f t="shared" si="39"/>
        <v>0</v>
      </c>
      <c r="Q130" s="7">
        <f>IF(AND(Q129&gt;0,Q129&lt;&gt;"wait"),Q129,IF(AND(AOHL!$E130=0,Q129&lt;&gt;"wait"),0,IF(OR(Q129="wait",AOHL!$E130=1),IF(AND('WMp0-100'!X131&gt;Sheet1!$E131,'WMp0-100'!X131&lt;Sheet1!$D131),'WMp0-100'!X131,"wait"),"wait")))</f>
        <v>0</v>
      </c>
      <c r="R130" s="7">
        <f t="shared" si="40"/>
        <v>0</v>
      </c>
      <c r="S130" s="7">
        <f>IF(AND(S129&gt;0,S129&lt;&gt;"wait"),S129,IF(AND(AOHL!$E130=0,S129&lt;&gt;"wait"),0,IF(OR(S129="wait",AOHL!$E130=1),IF(AND('WMp0-100'!Y131&gt;Sheet1!$E131,'WMp0-100'!Y131&lt;Sheet1!$D131),'WMp0-100'!Y131,"wait"),"wait")))</f>
        <v>0</v>
      </c>
      <c r="T130" s="7">
        <f t="shared" si="41"/>
        <v>0</v>
      </c>
      <c r="U130" s="7">
        <f>IF(AND(U129&gt;0,U129&lt;&gt;"wait"),U129,IF(AND(AOHL!$E130=0,U129&lt;&gt;"wait"),0,IF(OR(U129="wait",AOHL!$E130=1),IF(AND('WMp0-100'!Z131&gt;Sheet1!$E131,'WMp0-100'!Z131&lt;Sheet1!$D131),'WMp0-100'!Z131,"wait"),"wait")))</f>
        <v>0</v>
      </c>
      <c r="V130" s="7">
        <f t="shared" si="42"/>
        <v>0</v>
      </c>
      <c r="W130" s="7">
        <f>IF(AND(W129&gt;0,W129&lt;&gt;"wait"),W129,IF(AND(AOHL!$E130=0,W129&lt;&gt;"wait"),0,IF(OR(W129="wait",AOHL!$E130=1),IF(AND('WMp0-100'!AA131&gt;Sheet1!$E131,'WMp0-100'!AA131&lt;Sheet1!$D131),'WMp0-100'!AA131,"wait"),"wait")))</f>
        <v>0</v>
      </c>
      <c r="X130" s="7">
        <f t="shared" si="43"/>
        <v>0</v>
      </c>
      <c r="Z130" s="7">
        <f>IF(AND(Z129&gt;0,Z129&lt;&gt;"wait"),Z129,IF(AND(AOHL!$F130=0,Z129&lt;&gt;"wait"),0,IF(OR(Z129="wait",AOHL!$F130=1),IF(AND('WMp0-100'!AC131&gt;Sheet1!$E131,'WMp0-100'!AC131&lt;Sheet1!$D131),'WMp0-100'!AC131,"wait"),"wait")))</f>
        <v>0</v>
      </c>
      <c r="AA130" s="7">
        <f t="shared" si="44"/>
        <v>0</v>
      </c>
      <c r="AB130" s="7">
        <f>IF(AND(AB129&gt;0,AB129&lt;&gt;"wait"),AB129,IF(AND(AOHL!$F130=0,AB129&lt;&gt;"wait"),0,IF(OR(AB129="wait",AOHL!$F130=1),IF(AND('WMp0-100'!AD131&gt;Sheet1!$E131,'WMp0-100'!AD131&lt;Sheet1!$D131),'WMp0-100'!AD131,"wait"),"wait")))</f>
        <v>0</v>
      </c>
      <c r="AC130" s="7">
        <f t="shared" si="45"/>
        <v>0</v>
      </c>
      <c r="AD130" s="7">
        <f>IF(AND(AD129&gt;0,AD129&lt;&gt;"wait"),AD129,IF(AND(AOHL!$F130=0,AD129&lt;&gt;"wait"),0,IF(OR(AD129="wait",AOHL!$F130=1),IF(AND('WMp0-100'!AE131&gt;Sheet1!$E131,'WMp0-100'!AE131&lt;Sheet1!$D131),'WMp0-100'!AE131,"wait"),"wait")))</f>
        <v>0</v>
      </c>
      <c r="AE130" s="7">
        <f t="shared" si="46"/>
        <v>0</v>
      </c>
      <c r="AF130" s="7">
        <f>IF(AND(AF129&gt;0,AF129&lt;&gt;"wait"),AF129,IF(AND(AOHL!$F130=0,AF129&lt;&gt;"wait"),0,IF(OR(AF129="wait",AOHL!$F130=1),IF(AND('WMp0-100'!AF131&gt;Sheet1!$E131,'WMp0-100'!AF131&lt;Sheet1!$D131),'WMp0-100'!AF131,"wait"),"wait")))</f>
        <v>0</v>
      </c>
      <c r="AG130" s="7">
        <f t="shared" si="47"/>
        <v>0</v>
      </c>
      <c r="AH130" s="7">
        <f>IF(AND(AH129&gt;0,AH129&lt;&gt;"wait"),AH129,IF(AND(AOHL!$F130=0,AH129&lt;&gt;"wait"),0,IF(OR(AH129="wait",AOHL!$F130=1),IF(AND('WMp0-100'!AG131&gt;Sheet1!$E131,'WMp0-100'!AG131&lt;Sheet1!$D131),'WMp0-100'!AG131,"wait"),"wait")))</f>
        <v>0</v>
      </c>
      <c r="AI130" s="7">
        <f t="shared" si="48"/>
        <v>0</v>
      </c>
      <c r="AJ130" s="7">
        <f>IF(AND(AJ129&gt;0,AJ129&lt;&gt;"wait"),AJ129,IF(AND(AOHL!$F130=0,AJ129&lt;&gt;"wait"),0,IF(OR(AJ129="wait",AOHL!$F130=1),IF(AND('WMp0-100'!AH131&gt;Sheet1!$E131,'WMp0-100'!AH131&lt;Sheet1!$D131),'WMp0-100'!AH131,"wait"),"wait")))</f>
        <v>0</v>
      </c>
      <c r="AK130" s="7">
        <f t="shared" si="49"/>
        <v>0</v>
      </c>
      <c r="AL130" s="7">
        <f>IF(AND(AL129&gt;0,AL129&lt;&gt;"wait"),AL129,IF(AND(AOHL!$F130=0,AL129&lt;&gt;"wait"),0,IF(OR(AL129="wait",AOHL!$F130=1),IF(AND('WMp0-100'!AI131&gt;Sheet1!$E131,'WMp0-100'!AI131&lt;Sheet1!$D131),'WMp0-100'!AI131,"wait"),"wait")))</f>
        <v>0</v>
      </c>
      <c r="AM130" s="7">
        <f t="shared" si="50"/>
        <v>0</v>
      </c>
      <c r="AN130" s="7">
        <f>IF(AND(AN129&gt;0,AN129&lt;&gt;"wait"),AN129,IF(AND(AOHL!$F130=0,AN129&lt;&gt;"wait"),0,IF(OR(AN129="wait",AOHL!$F130=1),IF(AND('WMp0-100'!AJ131&gt;Sheet1!$E131,'WMp0-100'!AJ131&lt;Sheet1!$D131),'WMp0-100'!AJ131,"wait"),"wait")))</f>
        <v>0</v>
      </c>
      <c r="AO130" s="7">
        <f t="shared" si="51"/>
        <v>0</v>
      </c>
      <c r="AP130" s="7">
        <f>IF(AND(AP129&gt;0,AP129&lt;&gt;"wait"),AP129,IF(AND(AOHL!$F130=0,AP129&lt;&gt;"wait"),0,IF(OR(AP129="wait",AOHL!$F130=1),IF(AND('WMp0-100'!AK131&gt;Sheet1!$E131,'WMp0-100'!AK131&lt;Sheet1!$D131),'WMp0-100'!AK131,"wait"),"wait")))</f>
        <v>0</v>
      </c>
      <c r="AQ130" s="7">
        <f t="shared" si="52"/>
        <v>0</v>
      </c>
      <c r="AR130" s="7">
        <f>IF(AND(AR129&gt;0,AR129&lt;&gt;"wait"),AR129,IF(AND(AOHL!$F130=0,AR129&lt;&gt;"wait"),0,IF(OR(AR129="wait",AOHL!$F130=1),IF(AND('WMp0-100'!AL131&gt;Sheet1!$E131,'WMp0-100'!AL131&lt;Sheet1!$D131),'WMp0-100'!AL131,"wait"),"wait")))</f>
        <v>0</v>
      </c>
      <c r="AS130" s="7">
        <f t="shared" si="53"/>
        <v>0</v>
      </c>
      <c r="AT130" s="7">
        <f>IF(AND(AT129&gt;0,AT129&lt;&gt;"wait"),AT129,IF(AND(AOHL!$F130=0,AT129&lt;&gt;"wait"),0,IF(OR(AT129="wait",AOHL!$F130=1),IF(AND('WMp0-100'!AM131&gt;Sheet1!$E131,'WMp0-100'!AM131&lt;Sheet1!$D131),'WMp0-100'!AM131,"wait"),"wait")))</f>
        <v>0</v>
      </c>
      <c r="AU130" s="7">
        <f t="shared" si="54"/>
        <v>0</v>
      </c>
      <c r="AV130" s="7"/>
      <c r="AW130" s="7">
        <f>IF(AND(AW129&gt;0,AW129&lt;&gt;"wait"),AW129,IF(AND(AOHL!$G130=0,AW129&lt;&gt;"wait"),0,IF(OR(AW129="wait",AOHL!$G130=1),IF(AND('WMp0-100'!AO131&gt;Sheet1!$E131,'WMp0-100'!AO131&lt;Sheet1!$D131),'WMp0-100'!AO131,"wait"),"wait")))</f>
        <v>0</v>
      </c>
      <c r="AX130" s="7">
        <f t="shared" si="55"/>
        <v>0</v>
      </c>
      <c r="AY130" s="7">
        <f>IF(AND(AY129&gt;0,AY129&lt;&gt;"wait"),AY129,IF(AND(AOHL!$G130=0,AY129&lt;&gt;"wait"),0,IF(OR(AY129="wait",AOHL!$G130=1),IF(AND('WMp0-100'!AP131&gt;Sheet1!$E131,'WMp0-100'!AP131&lt;Sheet1!$D131),'WMp0-100'!AP131,"wait"),"wait")))</f>
        <v>0</v>
      </c>
      <c r="AZ130" s="7">
        <f t="shared" si="56"/>
        <v>0</v>
      </c>
      <c r="BA130" s="7">
        <f>IF(AND(BA129&gt;0,BA129&lt;&gt;"wait"),BA129,IF(AND(AOHL!$G130=0,BA129&lt;&gt;"wait"),0,IF(OR(BA129="wait",AOHL!$G130=1),IF(AND('WMp0-100'!AQ131&gt;Sheet1!$E131,'WMp0-100'!AQ131&lt;Sheet1!$D131),'WMp0-100'!AQ131,"wait"),"wait")))</f>
        <v>0</v>
      </c>
      <c r="BB130" s="7">
        <f t="shared" si="57"/>
        <v>0</v>
      </c>
      <c r="BC130" s="7">
        <f>IF(AND(BC129&gt;0,BC129&lt;&gt;"wait"),BC129,IF(AND(AOHL!$G130=0,BC129&lt;&gt;"wait"),0,IF(OR(BC129="wait",AOHL!$G130=1),IF(AND('WMp0-100'!AR131&gt;Sheet1!$E131,'WMp0-100'!AR131&lt;Sheet1!$D131),'WMp0-100'!AR131,"wait"),"wait")))</f>
        <v>0</v>
      </c>
      <c r="BD130" s="7">
        <f t="shared" si="58"/>
        <v>0</v>
      </c>
      <c r="BE130" s="7">
        <f>IF(AND(BE129&gt;0,BE129&lt;&gt;"wait"),BE129,IF(AND(AOHL!$G130=0,BE129&lt;&gt;"wait"),0,IF(OR(BE129="wait",AOHL!$G130=1),IF(AND('WMp0-100'!AS131&gt;Sheet1!$E131,'WMp0-100'!AS131&lt;Sheet1!$D131),'WMp0-100'!AS131,"wait"),"wait")))</f>
        <v>0</v>
      </c>
      <c r="BF130" s="7">
        <f t="shared" si="59"/>
        <v>0</v>
      </c>
      <c r="BG130" s="7">
        <f>IF(AND(BG129&gt;0,BG129&lt;&gt;"wait"),BG129,IF(AND(AOHL!$G130=0,BG129&lt;&gt;"wait"),0,IF(OR(BG129="wait",AOHL!$G130=1),IF(AND('WMp0-100'!AT131&gt;Sheet1!$E131,'WMp0-100'!AT131&lt;Sheet1!$D131),'WMp0-100'!AT131,"wait"),"wait")))</f>
        <v>0</v>
      </c>
      <c r="BH130" s="7">
        <f t="shared" si="60"/>
        <v>0</v>
      </c>
      <c r="BI130" s="7">
        <f>IF(AND(BI129&gt;0,BI129&lt;&gt;"wait"),BI129,IF(AND(AOHL!$G130=0,BI129&lt;&gt;"wait"),0,IF(OR(BI129="wait",AOHL!$G130=1),IF(AND('WMp0-100'!AU131&gt;Sheet1!$E131,'WMp0-100'!AU131&lt;Sheet1!$D131),'WMp0-100'!AU131,"wait"),"wait")))</f>
        <v>0</v>
      </c>
      <c r="BJ130" s="7">
        <f t="shared" si="61"/>
        <v>0</v>
      </c>
      <c r="BK130" s="7">
        <f>IF(AND(BK129&gt;0,BK129&lt;&gt;"wait"),BK129,IF(AND(AOHL!$G130=0,BK129&lt;&gt;"wait"),0,IF(OR(BK129="wait",AOHL!$G130=1),IF(AND('WMp0-100'!AV131&gt;Sheet1!$E131,'WMp0-100'!AV131&lt;Sheet1!$D131),'WMp0-100'!AV131,"wait"),"wait")))</f>
        <v>0</v>
      </c>
      <c r="BL130" s="7">
        <f t="shared" si="62"/>
        <v>0</v>
      </c>
      <c r="BM130" s="7">
        <f>IF(AND(BM129&gt;0,BM129&lt;&gt;"wait"),BM129,IF(AND(AOHL!$G130=0,BM129&lt;&gt;"wait"),0,IF(OR(BM129="wait",AOHL!$G130=1),IF(AND('WMp0-100'!AW131&gt;Sheet1!$E131,'WMp0-100'!AW131&lt;Sheet1!$D131),'WMp0-100'!AW131,"wait"),"wait")))</f>
        <v>0</v>
      </c>
      <c r="BN130" s="7">
        <f t="shared" si="63"/>
        <v>0</v>
      </c>
      <c r="BO130" s="7">
        <f>IF(AND(BO129&gt;0,BO129&lt;&gt;"wait"),BO129,IF(AND(AOHL!$G130=0,BO129&lt;&gt;"wait"),0,IF(OR(BO129="wait",AOHL!$G130=1),IF(AND('WMp0-100'!AX131&gt;Sheet1!$E131,'WMp0-100'!AX131&lt;Sheet1!$D131),'WMp0-100'!AX131,"wait"),"wait")))</f>
        <v>0</v>
      </c>
      <c r="BP130" s="7">
        <f t="shared" si="64"/>
        <v>0</v>
      </c>
      <c r="BQ130" s="7">
        <f>IF(AND(BQ129&gt;0,BQ129&lt;&gt;"wait"),BQ129,IF(AND(AOHL!$G130=0,BQ129&lt;&gt;"wait"),0,IF(OR(BQ129="wait",AOHL!$G130=1),IF(AND('WMp0-100'!AY131&gt;Sheet1!$E131,'WMp0-100'!AY131&lt;Sheet1!$D131),'WMp0-100'!AY131,"wait"),"wait")))</f>
        <v>0</v>
      </c>
      <c r="BR130" s="7">
        <f t="shared" si="65"/>
        <v>0</v>
      </c>
    </row>
    <row r="131" spans="1:70" x14ac:dyDescent="0.3">
      <c r="A131" t="str">
        <f>Sheet1!B131</f>
        <v>03/01 11:24</v>
      </c>
      <c r="C131" s="7">
        <f>IF(AND(C130&gt;0,C130&lt;&gt;"wait"),C130,IF(AND(AOHL!$E131=0,C130&lt;&gt;"wait"),0,IF(OR(C130="wait",AOHL!$E131=1),IF(AND('WMp0-100'!Q132&gt;Sheet1!$E132,'WMp0-100'!Q132&lt;Sheet1!$D132),'WMp0-100'!Q132,"wait"),"wait")))</f>
        <v>0</v>
      </c>
      <c r="D131" s="7">
        <f t="shared" si="33"/>
        <v>0</v>
      </c>
      <c r="E131" s="7">
        <f>IF(AND(E130&gt;0,E130&lt;&gt;"wait"),E130,IF(AND(AOHL!$E131=0,E130&lt;&gt;"wait"),0,IF(OR(E130="wait",AOHL!$E131=1),IF(AND('WMp0-100'!R132&gt;Sheet1!$E132,'WMp0-100'!R132&lt;Sheet1!$D132),'WMp0-100'!R132,"wait"),"wait")))</f>
        <v>0</v>
      </c>
      <c r="F131" s="7">
        <f t="shared" si="34"/>
        <v>0</v>
      </c>
      <c r="G131" s="7">
        <f>IF(AND(G130&gt;0,G130&lt;&gt;"wait"),G130,IF(AND(AOHL!$E131=0,G130&lt;&gt;"wait"),0,IF(OR(G130="wait",AOHL!$E131=1),IF(AND('WMp0-100'!S132&gt;Sheet1!$E132,'WMp0-100'!S132&lt;Sheet1!$D132),'WMp0-100'!S132,"wait"),"wait")))</f>
        <v>0</v>
      </c>
      <c r="H131" s="7">
        <f t="shared" si="35"/>
        <v>0</v>
      </c>
      <c r="I131" s="7">
        <f>IF(AND(I130&gt;0,I130&lt;&gt;"wait"),I130,IF(AND(AOHL!$E131=0,I130&lt;&gt;"wait"),0,IF(OR(I130="wait",AOHL!$E131=1),IF(AND('WMp0-100'!T132&gt;Sheet1!$E132,'WMp0-100'!T132&lt;Sheet1!$D132),'WMp0-100'!T132,"wait"),"wait")))</f>
        <v>0</v>
      </c>
      <c r="J131" s="7">
        <f t="shared" si="36"/>
        <v>0</v>
      </c>
      <c r="K131" s="7">
        <f>IF(AND(K130&gt;0,K130&lt;&gt;"wait"),K130,IF(AND(AOHL!$E131=0,K130&lt;&gt;"wait"),0,IF(OR(K130="wait",AOHL!$E131=1),IF(AND('WMp0-100'!U132&gt;Sheet1!$E132,'WMp0-100'!U132&lt;Sheet1!$D132),'WMp0-100'!U132,"wait"),"wait")))</f>
        <v>0</v>
      </c>
      <c r="L131" s="7">
        <f t="shared" si="37"/>
        <v>0</v>
      </c>
      <c r="M131" s="7">
        <f>IF(AND(M130&gt;0,M130&lt;&gt;"wait"),M130,IF(AND(AOHL!$E131=0,M130&lt;&gt;"wait"),0,IF(OR(M130="wait",AOHL!$E131=1),IF(AND('WMp0-100'!V132&gt;Sheet1!$E132,'WMp0-100'!V132&lt;Sheet1!$D132),'WMp0-100'!V132,"wait"),"wait")))</f>
        <v>0</v>
      </c>
      <c r="N131" s="7">
        <f t="shared" si="38"/>
        <v>0</v>
      </c>
      <c r="O131" s="7">
        <f>IF(AND(O130&gt;0,O130&lt;&gt;"wait"),O130,IF(AND(AOHL!$E131=0,O130&lt;&gt;"wait"),0,IF(OR(O130="wait",AOHL!$E131=1),IF(AND('WMp0-100'!W132&gt;Sheet1!$E132,'WMp0-100'!W132&lt;Sheet1!$D132),'WMp0-100'!W132,"wait"),"wait")))</f>
        <v>0</v>
      </c>
      <c r="P131" s="7">
        <f t="shared" si="39"/>
        <v>0</v>
      </c>
      <c r="Q131" s="7">
        <f>IF(AND(Q130&gt;0,Q130&lt;&gt;"wait"),Q130,IF(AND(AOHL!$E131=0,Q130&lt;&gt;"wait"),0,IF(OR(Q130="wait",AOHL!$E131=1),IF(AND('WMp0-100'!X132&gt;Sheet1!$E132,'WMp0-100'!X132&lt;Sheet1!$D132),'WMp0-100'!X132,"wait"),"wait")))</f>
        <v>0</v>
      </c>
      <c r="R131" s="7">
        <f t="shared" si="40"/>
        <v>0</v>
      </c>
      <c r="S131" s="7">
        <f>IF(AND(S130&gt;0,S130&lt;&gt;"wait"),S130,IF(AND(AOHL!$E131=0,S130&lt;&gt;"wait"),0,IF(OR(S130="wait",AOHL!$E131=1),IF(AND('WMp0-100'!Y132&gt;Sheet1!$E132,'WMp0-100'!Y132&lt;Sheet1!$D132),'WMp0-100'!Y132,"wait"),"wait")))</f>
        <v>0</v>
      </c>
      <c r="T131" s="7">
        <f t="shared" si="41"/>
        <v>0</v>
      </c>
      <c r="U131" s="7">
        <f>IF(AND(U130&gt;0,U130&lt;&gt;"wait"),U130,IF(AND(AOHL!$E131=0,U130&lt;&gt;"wait"),0,IF(OR(U130="wait",AOHL!$E131=1),IF(AND('WMp0-100'!Z132&gt;Sheet1!$E132,'WMp0-100'!Z132&lt;Sheet1!$D132),'WMp0-100'!Z132,"wait"),"wait")))</f>
        <v>0</v>
      </c>
      <c r="V131" s="7">
        <f t="shared" si="42"/>
        <v>0</v>
      </c>
      <c r="W131" s="7">
        <f>IF(AND(W130&gt;0,W130&lt;&gt;"wait"),W130,IF(AND(AOHL!$E131=0,W130&lt;&gt;"wait"),0,IF(OR(W130="wait",AOHL!$E131=1),IF(AND('WMp0-100'!AA132&gt;Sheet1!$E132,'WMp0-100'!AA132&lt;Sheet1!$D132),'WMp0-100'!AA132,"wait"),"wait")))</f>
        <v>0</v>
      </c>
      <c r="X131" s="7">
        <f t="shared" si="43"/>
        <v>0</v>
      </c>
      <c r="Z131" s="7">
        <f>IF(AND(Z130&gt;0,Z130&lt;&gt;"wait"),Z130,IF(AND(AOHL!$F131=0,Z130&lt;&gt;"wait"),0,IF(OR(Z130="wait",AOHL!$F131=1),IF(AND('WMp0-100'!AC132&gt;Sheet1!$E132,'WMp0-100'!AC132&lt;Sheet1!$D132),'WMp0-100'!AC132,"wait"),"wait")))</f>
        <v>0</v>
      </c>
      <c r="AA131" s="7">
        <f t="shared" si="44"/>
        <v>0</v>
      </c>
      <c r="AB131" s="7">
        <f>IF(AND(AB130&gt;0,AB130&lt;&gt;"wait"),AB130,IF(AND(AOHL!$F131=0,AB130&lt;&gt;"wait"),0,IF(OR(AB130="wait",AOHL!$F131=1),IF(AND('WMp0-100'!AD132&gt;Sheet1!$E132,'WMp0-100'!AD132&lt;Sheet1!$D132),'WMp0-100'!AD132,"wait"),"wait")))</f>
        <v>0</v>
      </c>
      <c r="AC131" s="7">
        <f t="shared" si="45"/>
        <v>0</v>
      </c>
      <c r="AD131" s="7">
        <f>IF(AND(AD130&gt;0,AD130&lt;&gt;"wait"),AD130,IF(AND(AOHL!$F131=0,AD130&lt;&gt;"wait"),0,IF(OR(AD130="wait",AOHL!$F131=1),IF(AND('WMp0-100'!AE132&gt;Sheet1!$E132,'WMp0-100'!AE132&lt;Sheet1!$D132),'WMp0-100'!AE132,"wait"),"wait")))</f>
        <v>0</v>
      </c>
      <c r="AE131" s="7">
        <f t="shared" si="46"/>
        <v>0</v>
      </c>
      <c r="AF131" s="7">
        <f>IF(AND(AF130&gt;0,AF130&lt;&gt;"wait"),AF130,IF(AND(AOHL!$F131=0,AF130&lt;&gt;"wait"),0,IF(OR(AF130="wait",AOHL!$F131=1),IF(AND('WMp0-100'!AF132&gt;Sheet1!$E132,'WMp0-100'!AF132&lt;Sheet1!$D132),'WMp0-100'!AF132,"wait"),"wait")))</f>
        <v>0</v>
      </c>
      <c r="AG131" s="7">
        <f t="shared" si="47"/>
        <v>0</v>
      </c>
      <c r="AH131" s="7">
        <f>IF(AND(AH130&gt;0,AH130&lt;&gt;"wait"),AH130,IF(AND(AOHL!$F131=0,AH130&lt;&gt;"wait"),0,IF(OR(AH130="wait",AOHL!$F131=1),IF(AND('WMp0-100'!AG132&gt;Sheet1!$E132,'WMp0-100'!AG132&lt;Sheet1!$D132),'WMp0-100'!AG132,"wait"),"wait")))</f>
        <v>0</v>
      </c>
      <c r="AI131" s="7">
        <f t="shared" si="48"/>
        <v>0</v>
      </c>
      <c r="AJ131" s="7">
        <f>IF(AND(AJ130&gt;0,AJ130&lt;&gt;"wait"),AJ130,IF(AND(AOHL!$F131=0,AJ130&lt;&gt;"wait"),0,IF(OR(AJ130="wait",AOHL!$F131=1),IF(AND('WMp0-100'!AH132&gt;Sheet1!$E132,'WMp0-100'!AH132&lt;Sheet1!$D132),'WMp0-100'!AH132,"wait"),"wait")))</f>
        <v>0</v>
      </c>
      <c r="AK131" s="7">
        <f t="shared" si="49"/>
        <v>0</v>
      </c>
      <c r="AL131" s="7">
        <f>IF(AND(AL130&gt;0,AL130&lt;&gt;"wait"),AL130,IF(AND(AOHL!$F131=0,AL130&lt;&gt;"wait"),0,IF(OR(AL130="wait",AOHL!$F131=1),IF(AND('WMp0-100'!AI132&gt;Sheet1!$E132,'WMp0-100'!AI132&lt;Sheet1!$D132),'WMp0-100'!AI132,"wait"),"wait")))</f>
        <v>0</v>
      </c>
      <c r="AM131" s="7">
        <f t="shared" si="50"/>
        <v>0</v>
      </c>
      <c r="AN131" s="7">
        <f>IF(AND(AN130&gt;0,AN130&lt;&gt;"wait"),AN130,IF(AND(AOHL!$F131=0,AN130&lt;&gt;"wait"),0,IF(OR(AN130="wait",AOHL!$F131=1),IF(AND('WMp0-100'!AJ132&gt;Sheet1!$E132,'WMp0-100'!AJ132&lt;Sheet1!$D132),'WMp0-100'!AJ132,"wait"),"wait")))</f>
        <v>0</v>
      </c>
      <c r="AO131" s="7">
        <f t="shared" si="51"/>
        <v>0</v>
      </c>
      <c r="AP131" s="7">
        <f>IF(AND(AP130&gt;0,AP130&lt;&gt;"wait"),AP130,IF(AND(AOHL!$F131=0,AP130&lt;&gt;"wait"),0,IF(OR(AP130="wait",AOHL!$F131=1),IF(AND('WMp0-100'!AK132&gt;Sheet1!$E132,'WMp0-100'!AK132&lt;Sheet1!$D132),'WMp0-100'!AK132,"wait"),"wait")))</f>
        <v>0</v>
      </c>
      <c r="AQ131" s="7">
        <f t="shared" si="52"/>
        <v>0</v>
      </c>
      <c r="AR131" s="7">
        <f>IF(AND(AR130&gt;0,AR130&lt;&gt;"wait"),AR130,IF(AND(AOHL!$F131=0,AR130&lt;&gt;"wait"),0,IF(OR(AR130="wait",AOHL!$F131=1),IF(AND('WMp0-100'!AL132&gt;Sheet1!$E132,'WMp0-100'!AL132&lt;Sheet1!$D132),'WMp0-100'!AL132,"wait"),"wait")))</f>
        <v>0</v>
      </c>
      <c r="AS131" s="7">
        <f t="shared" si="53"/>
        <v>0</v>
      </c>
      <c r="AT131" s="7">
        <f>IF(AND(AT130&gt;0,AT130&lt;&gt;"wait"),AT130,IF(AND(AOHL!$F131=0,AT130&lt;&gt;"wait"),0,IF(OR(AT130="wait",AOHL!$F131=1),IF(AND('WMp0-100'!AM132&gt;Sheet1!$E132,'WMp0-100'!AM132&lt;Sheet1!$D132),'WMp0-100'!AM132,"wait"),"wait")))</f>
        <v>0</v>
      </c>
      <c r="AU131" s="7">
        <f t="shared" si="54"/>
        <v>0</v>
      </c>
      <c r="AV131" s="7"/>
      <c r="AW131" s="7">
        <f>IF(AND(AW130&gt;0,AW130&lt;&gt;"wait"),AW130,IF(AND(AOHL!$G131=0,AW130&lt;&gt;"wait"),0,IF(OR(AW130="wait",AOHL!$G131=1),IF(AND('WMp0-100'!AO132&gt;Sheet1!$E132,'WMp0-100'!AO132&lt;Sheet1!$D132),'WMp0-100'!AO132,"wait"),"wait")))</f>
        <v>0</v>
      </c>
      <c r="AX131" s="7">
        <f t="shared" si="55"/>
        <v>0</v>
      </c>
      <c r="AY131" s="7">
        <f>IF(AND(AY130&gt;0,AY130&lt;&gt;"wait"),AY130,IF(AND(AOHL!$G131=0,AY130&lt;&gt;"wait"),0,IF(OR(AY130="wait",AOHL!$G131=1),IF(AND('WMp0-100'!AP132&gt;Sheet1!$E132,'WMp0-100'!AP132&lt;Sheet1!$D132),'WMp0-100'!AP132,"wait"),"wait")))</f>
        <v>0</v>
      </c>
      <c r="AZ131" s="7">
        <f t="shared" si="56"/>
        <v>0</v>
      </c>
      <c r="BA131" s="7">
        <f>IF(AND(BA130&gt;0,BA130&lt;&gt;"wait"),BA130,IF(AND(AOHL!$G131=0,BA130&lt;&gt;"wait"),0,IF(OR(BA130="wait",AOHL!$G131=1),IF(AND('WMp0-100'!AQ132&gt;Sheet1!$E132,'WMp0-100'!AQ132&lt;Sheet1!$D132),'WMp0-100'!AQ132,"wait"),"wait")))</f>
        <v>0</v>
      </c>
      <c r="BB131" s="7">
        <f t="shared" si="57"/>
        <v>0</v>
      </c>
      <c r="BC131" s="7">
        <f>IF(AND(BC130&gt;0,BC130&lt;&gt;"wait"),BC130,IF(AND(AOHL!$G131=0,BC130&lt;&gt;"wait"),0,IF(OR(BC130="wait",AOHL!$G131=1),IF(AND('WMp0-100'!AR132&gt;Sheet1!$E132,'WMp0-100'!AR132&lt;Sheet1!$D132),'WMp0-100'!AR132,"wait"),"wait")))</f>
        <v>0</v>
      </c>
      <c r="BD131" s="7">
        <f t="shared" si="58"/>
        <v>0</v>
      </c>
      <c r="BE131" s="7">
        <f>IF(AND(BE130&gt;0,BE130&lt;&gt;"wait"),BE130,IF(AND(AOHL!$G131=0,BE130&lt;&gt;"wait"),0,IF(OR(BE130="wait",AOHL!$G131=1),IF(AND('WMp0-100'!AS132&gt;Sheet1!$E132,'WMp0-100'!AS132&lt;Sheet1!$D132),'WMp0-100'!AS132,"wait"),"wait")))</f>
        <v>0</v>
      </c>
      <c r="BF131" s="7">
        <f t="shared" si="59"/>
        <v>0</v>
      </c>
      <c r="BG131" s="7">
        <f>IF(AND(BG130&gt;0,BG130&lt;&gt;"wait"),BG130,IF(AND(AOHL!$G131=0,BG130&lt;&gt;"wait"),0,IF(OR(BG130="wait",AOHL!$G131=1),IF(AND('WMp0-100'!AT132&gt;Sheet1!$E132,'WMp0-100'!AT132&lt;Sheet1!$D132),'WMp0-100'!AT132,"wait"),"wait")))</f>
        <v>0</v>
      </c>
      <c r="BH131" s="7">
        <f t="shared" si="60"/>
        <v>0</v>
      </c>
      <c r="BI131" s="7">
        <f>IF(AND(BI130&gt;0,BI130&lt;&gt;"wait"),BI130,IF(AND(AOHL!$G131=0,BI130&lt;&gt;"wait"),0,IF(OR(BI130="wait",AOHL!$G131=1),IF(AND('WMp0-100'!AU132&gt;Sheet1!$E132,'WMp0-100'!AU132&lt;Sheet1!$D132),'WMp0-100'!AU132,"wait"),"wait")))</f>
        <v>0</v>
      </c>
      <c r="BJ131" s="7">
        <f t="shared" si="61"/>
        <v>0</v>
      </c>
      <c r="BK131" s="7">
        <f>IF(AND(BK130&gt;0,BK130&lt;&gt;"wait"),BK130,IF(AND(AOHL!$G131=0,BK130&lt;&gt;"wait"),0,IF(OR(BK130="wait",AOHL!$G131=1),IF(AND('WMp0-100'!AV132&gt;Sheet1!$E132,'WMp0-100'!AV132&lt;Sheet1!$D132),'WMp0-100'!AV132,"wait"),"wait")))</f>
        <v>0</v>
      </c>
      <c r="BL131" s="7">
        <f t="shared" si="62"/>
        <v>0</v>
      </c>
      <c r="BM131" s="7">
        <f>IF(AND(BM130&gt;0,BM130&lt;&gt;"wait"),BM130,IF(AND(AOHL!$G131=0,BM130&lt;&gt;"wait"),0,IF(OR(BM130="wait",AOHL!$G131=1),IF(AND('WMp0-100'!AW132&gt;Sheet1!$E132,'WMp0-100'!AW132&lt;Sheet1!$D132),'WMp0-100'!AW132,"wait"),"wait")))</f>
        <v>0</v>
      </c>
      <c r="BN131" s="7">
        <f t="shared" si="63"/>
        <v>0</v>
      </c>
      <c r="BO131" s="7">
        <f>IF(AND(BO130&gt;0,BO130&lt;&gt;"wait"),BO130,IF(AND(AOHL!$G131=0,BO130&lt;&gt;"wait"),0,IF(OR(BO130="wait",AOHL!$G131=1),IF(AND('WMp0-100'!AX132&gt;Sheet1!$E132,'WMp0-100'!AX132&lt;Sheet1!$D132),'WMp0-100'!AX132,"wait"),"wait")))</f>
        <v>0</v>
      </c>
      <c r="BP131" s="7">
        <f t="shared" si="64"/>
        <v>0</v>
      </c>
      <c r="BQ131" s="7">
        <f>IF(AND(BQ130&gt;0,BQ130&lt;&gt;"wait"),BQ130,IF(AND(AOHL!$G131=0,BQ130&lt;&gt;"wait"),0,IF(OR(BQ130="wait",AOHL!$G131=1),IF(AND('WMp0-100'!AY132&gt;Sheet1!$E132,'WMp0-100'!AY132&lt;Sheet1!$D132),'WMp0-100'!AY132,"wait"),"wait")))</f>
        <v>0</v>
      </c>
      <c r="BR131" s="7">
        <f t="shared" si="65"/>
        <v>0</v>
      </c>
    </row>
    <row r="132" spans="1:70" x14ac:dyDescent="0.3">
      <c r="A132" t="str">
        <f>Sheet1!B132</f>
        <v>03/01 11:25</v>
      </c>
      <c r="C132" s="7">
        <f>IF(AND(C131&gt;0,C131&lt;&gt;"wait"),C131,IF(AND(AOHL!$E132=0,C131&lt;&gt;"wait"),0,IF(OR(C131="wait",AOHL!$E132=1),IF(AND('WMp0-100'!Q133&gt;Sheet1!$E133,'WMp0-100'!Q133&lt;Sheet1!$D133),'WMp0-100'!Q133,"wait"),"wait")))</f>
        <v>0</v>
      </c>
      <c r="D132" s="7">
        <f t="shared" ref="D132:D162" si="66">IF(D131="AI","AI",IF(OR(C132="wait",C132=0),0,"AI"))</f>
        <v>0</v>
      </c>
      <c r="E132" s="7">
        <f>IF(AND(E131&gt;0,E131&lt;&gt;"wait"),E131,IF(AND(AOHL!$E132=0,E131&lt;&gt;"wait"),0,IF(OR(E131="wait",AOHL!$E132=1),IF(AND('WMp0-100'!R133&gt;Sheet1!$E133,'WMp0-100'!R133&lt;Sheet1!$D133),'WMp0-100'!R133,"wait"),"wait")))</f>
        <v>0</v>
      </c>
      <c r="F132" s="7">
        <f t="shared" ref="F132:F162" si="67">IF(F131="AI","AI",IF(OR(E132="wait",E132=0),0,"AI"))</f>
        <v>0</v>
      </c>
      <c r="G132" s="7">
        <f>IF(AND(G131&gt;0,G131&lt;&gt;"wait"),G131,IF(AND(AOHL!$E132=0,G131&lt;&gt;"wait"),0,IF(OR(G131="wait",AOHL!$E132=1),IF(AND('WMp0-100'!S133&gt;Sheet1!$E133,'WMp0-100'!S133&lt;Sheet1!$D133),'WMp0-100'!S133,"wait"),"wait")))</f>
        <v>0</v>
      </c>
      <c r="H132" s="7">
        <f t="shared" ref="H132:H162" si="68">IF(H131="AI","AI",IF(OR(G132="wait",G132=0),0,"AI"))</f>
        <v>0</v>
      </c>
      <c r="I132" s="7">
        <f>IF(AND(I131&gt;0,I131&lt;&gt;"wait"),I131,IF(AND(AOHL!$E132=0,I131&lt;&gt;"wait"),0,IF(OR(I131="wait",AOHL!$E132=1),IF(AND('WMp0-100'!T133&gt;Sheet1!$E133,'WMp0-100'!T133&lt;Sheet1!$D133),'WMp0-100'!T133,"wait"),"wait")))</f>
        <v>0</v>
      </c>
      <c r="J132" s="7">
        <f t="shared" ref="J132:J162" si="69">IF(J131="AI","AI",IF(OR(I132="wait",I132=0),0,"AI"))</f>
        <v>0</v>
      </c>
      <c r="K132" s="7">
        <f>IF(AND(K131&gt;0,K131&lt;&gt;"wait"),K131,IF(AND(AOHL!$E132=0,K131&lt;&gt;"wait"),0,IF(OR(K131="wait",AOHL!$E132=1),IF(AND('WMp0-100'!U133&gt;Sheet1!$E133,'WMp0-100'!U133&lt;Sheet1!$D133),'WMp0-100'!U133,"wait"),"wait")))</f>
        <v>0</v>
      </c>
      <c r="L132" s="7">
        <f t="shared" ref="L132:L162" si="70">IF(L131="AI","AI",IF(OR(K132="wait",K132=0),0,"AI"))</f>
        <v>0</v>
      </c>
      <c r="M132" s="7">
        <f>IF(AND(M131&gt;0,M131&lt;&gt;"wait"),M131,IF(AND(AOHL!$E132=0,M131&lt;&gt;"wait"),0,IF(OR(M131="wait",AOHL!$E132=1),IF(AND('WMp0-100'!V133&gt;Sheet1!$E133,'WMp0-100'!V133&lt;Sheet1!$D133),'WMp0-100'!V133,"wait"),"wait")))</f>
        <v>0</v>
      </c>
      <c r="N132" s="7">
        <f t="shared" ref="N132:N162" si="71">IF(N131="AI","AI",IF(OR(M132="wait",M132=0),0,"AI"))</f>
        <v>0</v>
      </c>
      <c r="O132" s="7">
        <f>IF(AND(O131&gt;0,O131&lt;&gt;"wait"),O131,IF(AND(AOHL!$E132=0,O131&lt;&gt;"wait"),0,IF(OR(O131="wait",AOHL!$E132=1),IF(AND('WMp0-100'!W133&gt;Sheet1!$E133,'WMp0-100'!W133&lt;Sheet1!$D133),'WMp0-100'!W133,"wait"),"wait")))</f>
        <v>0</v>
      </c>
      <c r="P132" s="7">
        <f t="shared" ref="P132:P162" si="72">IF(P131="AI","AI",IF(OR(O132="wait",O132=0),0,"AI"))</f>
        <v>0</v>
      </c>
      <c r="Q132" s="7">
        <f>IF(AND(Q131&gt;0,Q131&lt;&gt;"wait"),Q131,IF(AND(AOHL!$E132=0,Q131&lt;&gt;"wait"),0,IF(OR(Q131="wait",AOHL!$E132=1),IF(AND('WMp0-100'!X133&gt;Sheet1!$E133,'WMp0-100'!X133&lt;Sheet1!$D133),'WMp0-100'!X133,"wait"),"wait")))</f>
        <v>0</v>
      </c>
      <c r="R132" s="7">
        <f t="shared" ref="R132:R162" si="73">IF(R131="AI","AI",IF(OR(Q132="wait",Q132=0),0,"AI"))</f>
        <v>0</v>
      </c>
      <c r="S132" s="7">
        <f>IF(AND(S131&gt;0,S131&lt;&gt;"wait"),S131,IF(AND(AOHL!$E132=0,S131&lt;&gt;"wait"),0,IF(OR(S131="wait",AOHL!$E132=1),IF(AND('WMp0-100'!Y133&gt;Sheet1!$E133,'WMp0-100'!Y133&lt;Sheet1!$D133),'WMp0-100'!Y133,"wait"),"wait")))</f>
        <v>0</v>
      </c>
      <c r="T132" s="7">
        <f t="shared" ref="T132:T162" si="74">IF(T131="AI","AI",IF(OR(S132="wait",S132=0),0,"AI"))</f>
        <v>0</v>
      </c>
      <c r="U132" s="7">
        <f>IF(AND(U131&gt;0,U131&lt;&gt;"wait"),U131,IF(AND(AOHL!$E132=0,U131&lt;&gt;"wait"),0,IF(OR(U131="wait",AOHL!$E132=1),IF(AND('WMp0-100'!Z133&gt;Sheet1!$E133,'WMp0-100'!Z133&lt;Sheet1!$D133),'WMp0-100'!Z133,"wait"),"wait")))</f>
        <v>0</v>
      </c>
      <c r="V132" s="7">
        <f t="shared" ref="V132:V162" si="75">IF(V131="AI","AI",IF(OR(U132="wait",U132=0),0,"AI"))</f>
        <v>0</v>
      </c>
      <c r="W132" s="7">
        <f>IF(AND(W131&gt;0,W131&lt;&gt;"wait"),W131,IF(AND(AOHL!$E132=0,W131&lt;&gt;"wait"),0,IF(OR(W131="wait",AOHL!$E132=1),IF(AND('WMp0-100'!AA133&gt;Sheet1!$E133,'WMp0-100'!AA133&lt;Sheet1!$D133),'WMp0-100'!AA133,"wait"),"wait")))</f>
        <v>0</v>
      </c>
      <c r="X132" s="7">
        <f t="shared" ref="X132:X162" si="76">IF(X131="AI","AI",IF(OR(W132="wait",W132=0),0,"AI"))</f>
        <v>0</v>
      </c>
      <c r="Z132" s="7">
        <f>IF(AND(Z131&gt;0,Z131&lt;&gt;"wait"),Z131,IF(AND(AOHL!$F132=0,Z131&lt;&gt;"wait"),0,IF(OR(Z131="wait",AOHL!$F132=1),IF(AND('WMp0-100'!AC133&gt;Sheet1!$E133,'WMp0-100'!AC133&lt;Sheet1!$D133),'WMp0-100'!AC133,"wait"),"wait")))</f>
        <v>0</v>
      </c>
      <c r="AA132" s="7">
        <f t="shared" ref="AA132:AA162" si="77">IF(AA131="AI","AI",IF(OR(Z132="wait",Z132=0),0,"AI"))</f>
        <v>0</v>
      </c>
      <c r="AB132" s="7">
        <f>IF(AND(AB131&gt;0,AB131&lt;&gt;"wait"),AB131,IF(AND(AOHL!$F132=0,AB131&lt;&gt;"wait"),0,IF(OR(AB131="wait",AOHL!$F132=1),IF(AND('WMp0-100'!AD133&gt;Sheet1!$E133,'WMp0-100'!AD133&lt;Sheet1!$D133),'WMp0-100'!AD133,"wait"),"wait")))</f>
        <v>0</v>
      </c>
      <c r="AC132" s="7">
        <f t="shared" ref="AC132:AC162" si="78">IF(AC131="AI","AI",IF(OR(AB132="wait",AB132=0),0,"AI"))</f>
        <v>0</v>
      </c>
      <c r="AD132" s="7">
        <f>IF(AND(AD131&gt;0,AD131&lt;&gt;"wait"),AD131,IF(AND(AOHL!$F132=0,AD131&lt;&gt;"wait"),0,IF(OR(AD131="wait",AOHL!$F132=1),IF(AND('WMp0-100'!AE133&gt;Sheet1!$E133,'WMp0-100'!AE133&lt;Sheet1!$D133),'WMp0-100'!AE133,"wait"),"wait")))</f>
        <v>0</v>
      </c>
      <c r="AE132" s="7">
        <f t="shared" ref="AE132:AE162" si="79">IF(AE131="AI","AI",IF(OR(AD132="wait",AD132=0),0,"AI"))</f>
        <v>0</v>
      </c>
      <c r="AF132" s="7">
        <f>IF(AND(AF131&gt;0,AF131&lt;&gt;"wait"),AF131,IF(AND(AOHL!$F132=0,AF131&lt;&gt;"wait"),0,IF(OR(AF131="wait",AOHL!$F132=1),IF(AND('WMp0-100'!AF133&gt;Sheet1!$E133,'WMp0-100'!AF133&lt;Sheet1!$D133),'WMp0-100'!AF133,"wait"),"wait")))</f>
        <v>0</v>
      </c>
      <c r="AG132" s="7">
        <f t="shared" ref="AG132:AG162" si="80">IF(AG131="AI","AI",IF(OR(AF132="wait",AF132=0),0,"AI"))</f>
        <v>0</v>
      </c>
      <c r="AH132" s="7">
        <f>IF(AND(AH131&gt;0,AH131&lt;&gt;"wait"),AH131,IF(AND(AOHL!$F132=0,AH131&lt;&gt;"wait"),0,IF(OR(AH131="wait",AOHL!$F132=1),IF(AND('WMp0-100'!AG133&gt;Sheet1!$E133,'WMp0-100'!AG133&lt;Sheet1!$D133),'WMp0-100'!AG133,"wait"),"wait")))</f>
        <v>0</v>
      </c>
      <c r="AI132" s="7">
        <f t="shared" ref="AI132:AI162" si="81">IF(AI131="AI","AI",IF(OR(AH132="wait",AH132=0),0,"AI"))</f>
        <v>0</v>
      </c>
      <c r="AJ132" s="7">
        <f>IF(AND(AJ131&gt;0,AJ131&lt;&gt;"wait"),AJ131,IF(AND(AOHL!$F132=0,AJ131&lt;&gt;"wait"),0,IF(OR(AJ131="wait",AOHL!$F132=1),IF(AND('WMp0-100'!AH133&gt;Sheet1!$E133,'WMp0-100'!AH133&lt;Sheet1!$D133),'WMp0-100'!AH133,"wait"),"wait")))</f>
        <v>0</v>
      </c>
      <c r="AK132" s="7">
        <f t="shared" ref="AK132:AK162" si="82">IF(AK131="AI","AI",IF(OR(AJ132="wait",AJ132=0),0,"AI"))</f>
        <v>0</v>
      </c>
      <c r="AL132" s="7">
        <f>IF(AND(AL131&gt;0,AL131&lt;&gt;"wait"),AL131,IF(AND(AOHL!$F132=0,AL131&lt;&gt;"wait"),0,IF(OR(AL131="wait",AOHL!$F132=1),IF(AND('WMp0-100'!AI133&gt;Sheet1!$E133,'WMp0-100'!AI133&lt;Sheet1!$D133),'WMp0-100'!AI133,"wait"),"wait")))</f>
        <v>0</v>
      </c>
      <c r="AM132" s="7">
        <f t="shared" ref="AM132:AM162" si="83">IF(AM131="AI","AI",IF(OR(AL132="wait",AL132=0),0,"AI"))</f>
        <v>0</v>
      </c>
      <c r="AN132" s="7">
        <f>IF(AND(AN131&gt;0,AN131&lt;&gt;"wait"),AN131,IF(AND(AOHL!$F132=0,AN131&lt;&gt;"wait"),0,IF(OR(AN131="wait",AOHL!$F132=1),IF(AND('WMp0-100'!AJ133&gt;Sheet1!$E133,'WMp0-100'!AJ133&lt;Sheet1!$D133),'WMp0-100'!AJ133,"wait"),"wait")))</f>
        <v>0</v>
      </c>
      <c r="AO132" s="7">
        <f t="shared" ref="AO132:AO162" si="84">IF(AO131="AI","AI",IF(OR(AN132="wait",AN132=0),0,"AI"))</f>
        <v>0</v>
      </c>
      <c r="AP132" s="7">
        <f>IF(AND(AP131&gt;0,AP131&lt;&gt;"wait"),AP131,IF(AND(AOHL!$F132=0,AP131&lt;&gt;"wait"),0,IF(OR(AP131="wait",AOHL!$F132=1),IF(AND('WMp0-100'!AK133&gt;Sheet1!$E133,'WMp0-100'!AK133&lt;Sheet1!$D133),'WMp0-100'!AK133,"wait"),"wait")))</f>
        <v>0</v>
      </c>
      <c r="AQ132" s="7">
        <f t="shared" ref="AQ132:AQ162" si="85">IF(AQ131="AI","AI",IF(OR(AP132="wait",AP132=0),0,"AI"))</f>
        <v>0</v>
      </c>
      <c r="AR132" s="7">
        <f>IF(AND(AR131&gt;0,AR131&lt;&gt;"wait"),AR131,IF(AND(AOHL!$F132=0,AR131&lt;&gt;"wait"),0,IF(OR(AR131="wait",AOHL!$F132=1),IF(AND('WMp0-100'!AL133&gt;Sheet1!$E133,'WMp0-100'!AL133&lt;Sheet1!$D133),'WMp0-100'!AL133,"wait"),"wait")))</f>
        <v>0</v>
      </c>
      <c r="AS132" s="7">
        <f t="shared" ref="AS132:AS162" si="86">IF(AS131="AI","AI",IF(OR(AR132="wait",AR132=0),0,"AI"))</f>
        <v>0</v>
      </c>
      <c r="AT132" s="7">
        <f>IF(AND(AT131&gt;0,AT131&lt;&gt;"wait"),AT131,IF(AND(AOHL!$F132=0,AT131&lt;&gt;"wait"),0,IF(OR(AT131="wait",AOHL!$F132=1),IF(AND('WMp0-100'!AM133&gt;Sheet1!$E133,'WMp0-100'!AM133&lt;Sheet1!$D133),'WMp0-100'!AM133,"wait"),"wait")))</f>
        <v>0</v>
      </c>
      <c r="AU132" s="7">
        <f t="shared" ref="AU132:AU162" si="87">IF(AU131="AI","AI",IF(OR(AT132="wait",AT132=0),0,"AI"))</f>
        <v>0</v>
      </c>
      <c r="AV132" s="7"/>
      <c r="AW132" s="7">
        <f>IF(AND(AW131&gt;0,AW131&lt;&gt;"wait"),AW131,IF(AND(AOHL!$G132=0,AW131&lt;&gt;"wait"),0,IF(OR(AW131="wait",AOHL!$G132=1),IF(AND('WMp0-100'!AO133&gt;Sheet1!$E133,'WMp0-100'!AO133&lt;Sheet1!$D133),'WMp0-100'!AO133,"wait"),"wait")))</f>
        <v>0</v>
      </c>
      <c r="AX132" s="7">
        <f t="shared" ref="AX132:AX162" si="88">IF(AX131="AI","AI",IF(OR(AW132="wait",AW132=0),0,"AI"))</f>
        <v>0</v>
      </c>
      <c r="AY132" s="7">
        <f>IF(AND(AY131&gt;0,AY131&lt;&gt;"wait"),AY131,IF(AND(AOHL!$G132=0,AY131&lt;&gt;"wait"),0,IF(OR(AY131="wait",AOHL!$G132=1),IF(AND('WMp0-100'!AP133&gt;Sheet1!$E133,'WMp0-100'!AP133&lt;Sheet1!$D133),'WMp0-100'!AP133,"wait"),"wait")))</f>
        <v>0</v>
      </c>
      <c r="AZ132" s="7">
        <f t="shared" ref="AZ132:AZ162" si="89">IF(AZ131="AI","AI",IF(OR(AY132="wait",AY132=0),0,"AI"))</f>
        <v>0</v>
      </c>
      <c r="BA132" s="7">
        <f>IF(AND(BA131&gt;0,BA131&lt;&gt;"wait"),BA131,IF(AND(AOHL!$G132=0,BA131&lt;&gt;"wait"),0,IF(OR(BA131="wait",AOHL!$G132=1),IF(AND('WMp0-100'!AQ133&gt;Sheet1!$E133,'WMp0-100'!AQ133&lt;Sheet1!$D133),'WMp0-100'!AQ133,"wait"),"wait")))</f>
        <v>0</v>
      </c>
      <c r="BB132" s="7">
        <f t="shared" ref="BB132:BB162" si="90">IF(BB131="AI","AI",IF(OR(BA132="wait",BA132=0),0,"AI"))</f>
        <v>0</v>
      </c>
      <c r="BC132" s="7">
        <f>IF(AND(BC131&gt;0,BC131&lt;&gt;"wait"),BC131,IF(AND(AOHL!$G132=0,BC131&lt;&gt;"wait"),0,IF(OR(BC131="wait",AOHL!$G132=1),IF(AND('WMp0-100'!AR133&gt;Sheet1!$E133,'WMp0-100'!AR133&lt;Sheet1!$D133),'WMp0-100'!AR133,"wait"),"wait")))</f>
        <v>0</v>
      </c>
      <c r="BD132" s="7">
        <f t="shared" ref="BD132:BD162" si="91">IF(BD131="AI","AI",IF(OR(BC132="wait",BC132=0),0,"AI"))</f>
        <v>0</v>
      </c>
      <c r="BE132" s="7">
        <f>IF(AND(BE131&gt;0,BE131&lt;&gt;"wait"),BE131,IF(AND(AOHL!$G132=0,BE131&lt;&gt;"wait"),0,IF(OR(BE131="wait",AOHL!$G132=1),IF(AND('WMp0-100'!AS133&gt;Sheet1!$E133,'WMp0-100'!AS133&lt;Sheet1!$D133),'WMp0-100'!AS133,"wait"),"wait")))</f>
        <v>0</v>
      </c>
      <c r="BF132" s="7">
        <f t="shared" ref="BF132:BF162" si="92">IF(BF131="AI","AI",IF(OR(BE132="wait",BE132=0),0,"AI"))</f>
        <v>0</v>
      </c>
      <c r="BG132" s="7">
        <f>IF(AND(BG131&gt;0,BG131&lt;&gt;"wait"),BG131,IF(AND(AOHL!$G132=0,BG131&lt;&gt;"wait"),0,IF(OR(BG131="wait",AOHL!$G132=1),IF(AND('WMp0-100'!AT133&gt;Sheet1!$E133,'WMp0-100'!AT133&lt;Sheet1!$D133),'WMp0-100'!AT133,"wait"),"wait")))</f>
        <v>0</v>
      </c>
      <c r="BH132" s="7">
        <f t="shared" ref="BH132:BH162" si="93">IF(BH131="AI","AI",IF(OR(BG132="wait",BG132=0),0,"AI"))</f>
        <v>0</v>
      </c>
      <c r="BI132" s="7">
        <f>IF(AND(BI131&gt;0,BI131&lt;&gt;"wait"),BI131,IF(AND(AOHL!$G132=0,BI131&lt;&gt;"wait"),0,IF(OR(BI131="wait",AOHL!$G132=1),IF(AND('WMp0-100'!AU133&gt;Sheet1!$E133,'WMp0-100'!AU133&lt;Sheet1!$D133),'WMp0-100'!AU133,"wait"),"wait")))</f>
        <v>0</v>
      </c>
      <c r="BJ132" s="7">
        <f t="shared" ref="BJ132:BJ162" si="94">IF(BJ131="AI","AI",IF(OR(BI132="wait",BI132=0),0,"AI"))</f>
        <v>0</v>
      </c>
      <c r="BK132" s="7">
        <f>IF(AND(BK131&gt;0,BK131&lt;&gt;"wait"),BK131,IF(AND(AOHL!$G132=0,BK131&lt;&gt;"wait"),0,IF(OR(BK131="wait",AOHL!$G132=1),IF(AND('WMp0-100'!AV133&gt;Sheet1!$E133,'WMp0-100'!AV133&lt;Sheet1!$D133),'WMp0-100'!AV133,"wait"),"wait")))</f>
        <v>0</v>
      </c>
      <c r="BL132" s="7">
        <f t="shared" ref="BL132:BL162" si="95">IF(BL131="AI","AI",IF(OR(BK132="wait",BK132=0),0,"AI"))</f>
        <v>0</v>
      </c>
      <c r="BM132" s="7">
        <f>IF(AND(BM131&gt;0,BM131&lt;&gt;"wait"),BM131,IF(AND(AOHL!$G132=0,BM131&lt;&gt;"wait"),0,IF(OR(BM131="wait",AOHL!$G132=1),IF(AND('WMp0-100'!AW133&gt;Sheet1!$E133,'WMp0-100'!AW133&lt;Sheet1!$D133),'WMp0-100'!AW133,"wait"),"wait")))</f>
        <v>0</v>
      </c>
      <c r="BN132" s="7">
        <f t="shared" ref="BN132:BN162" si="96">IF(BN131="AI","AI",IF(OR(BM132="wait",BM132=0),0,"AI"))</f>
        <v>0</v>
      </c>
      <c r="BO132" s="7">
        <f>IF(AND(BO131&gt;0,BO131&lt;&gt;"wait"),BO131,IF(AND(AOHL!$G132=0,BO131&lt;&gt;"wait"),0,IF(OR(BO131="wait",AOHL!$G132=1),IF(AND('WMp0-100'!AX133&gt;Sheet1!$E133,'WMp0-100'!AX133&lt;Sheet1!$D133),'WMp0-100'!AX133,"wait"),"wait")))</f>
        <v>0</v>
      </c>
      <c r="BP132" s="7">
        <f t="shared" ref="BP132:BP162" si="97">IF(BP131="AI","AI",IF(OR(BO132="wait",BO132=0),0,"AI"))</f>
        <v>0</v>
      </c>
      <c r="BQ132" s="7">
        <f>IF(AND(BQ131&gt;0,BQ131&lt;&gt;"wait"),BQ131,IF(AND(AOHL!$G132=0,BQ131&lt;&gt;"wait"),0,IF(OR(BQ131="wait",AOHL!$G132=1),IF(AND('WMp0-100'!AY133&gt;Sheet1!$E133,'WMp0-100'!AY133&lt;Sheet1!$D133),'WMp0-100'!AY133,"wait"),"wait")))</f>
        <v>0</v>
      </c>
      <c r="BR132" s="7">
        <f t="shared" ref="BR132:BR162" si="98">IF(BR131="AI","AI",IF(OR(BQ132="wait",BQ132=0),0,"AI"))</f>
        <v>0</v>
      </c>
    </row>
    <row r="133" spans="1:70" x14ac:dyDescent="0.3">
      <c r="A133" t="str">
        <f>Sheet1!B133</f>
        <v>03/01 11:26</v>
      </c>
      <c r="C133" s="7">
        <f>IF(AND(C132&gt;0,C132&lt;&gt;"wait"),C132,IF(AND(AOHL!$E133=0,C132&lt;&gt;"wait"),0,IF(OR(C132="wait",AOHL!$E133=1),IF(AND('WMp0-100'!Q134&gt;Sheet1!$E134,'WMp0-100'!Q134&lt;Sheet1!$D134),'WMp0-100'!Q134,"wait"),"wait")))</f>
        <v>0</v>
      </c>
      <c r="D133" s="7">
        <f t="shared" si="66"/>
        <v>0</v>
      </c>
      <c r="E133" s="7">
        <f>IF(AND(E132&gt;0,E132&lt;&gt;"wait"),E132,IF(AND(AOHL!$E133=0,E132&lt;&gt;"wait"),0,IF(OR(E132="wait",AOHL!$E133=1),IF(AND('WMp0-100'!R134&gt;Sheet1!$E134,'WMp0-100'!R134&lt;Sheet1!$D134),'WMp0-100'!R134,"wait"),"wait")))</f>
        <v>0</v>
      </c>
      <c r="F133" s="7">
        <f t="shared" si="67"/>
        <v>0</v>
      </c>
      <c r="G133" s="7">
        <f>IF(AND(G132&gt;0,G132&lt;&gt;"wait"),G132,IF(AND(AOHL!$E133=0,G132&lt;&gt;"wait"),0,IF(OR(G132="wait",AOHL!$E133=1),IF(AND('WMp0-100'!S134&gt;Sheet1!$E134,'WMp0-100'!S134&lt;Sheet1!$D134),'WMp0-100'!S134,"wait"),"wait")))</f>
        <v>0</v>
      </c>
      <c r="H133" s="7">
        <f t="shared" si="68"/>
        <v>0</v>
      </c>
      <c r="I133" s="7">
        <f>IF(AND(I132&gt;0,I132&lt;&gt;"wait"),I132,IF(AND(AOHL!$E133=0,I132&lt;&gt;"wait"),0,IF(OR(I132="wait",AOHL!$E133=1),IF(AND('WMp0-100'!T134&gt;Sheet1!$E134,'WMp0-100'!T134&lt;Sheet1!$D134),'WMp0-100'!T134,"wait"),"wait")))</f>
        <v>0</v>
      </c>
      <c r="J133" s="7">
        <f t="shared" si="69"/>
        <v>0</v>
      </c>
      <c r="K133" s="7">
        <f>IF(AND(K132&gt;0,K132&lt;&gt;"wait"),K132,IF(AND(AOHL!$E133=0,K132&lt;&gt;"wait"),0,IF(OR(K132="wait",AOHL!$E133=1),IF(AND('WMp0-100'!U134&gt;Sheet1!$E134,'WMp0-100'!U134&lt;Sheet1!$D134),'WMp0-100'!U134,"wait"),"wait")))</f>
        <v>0</v>
      </c>
      <c r="L133" s="7">
        <f t="shared" si="70"/>
        <v>0</v>
      </c>
      <c r="M133" s="7">
        <f>IF(AND(M132&gt;0,M132&lt;&gt;"wait"),M132,IF(AND(AOHL!$E133=0,M132&lt;&gt;"wait"),0,IF(OR(M132="wait",AOHL!$E133=1),IF(AND('WMp0-100'!V134&gt;Sheet1!$E134,'WMp0-100'!V134&lt;Sheet1!$D134),'WMp0-100'!V134,"wait"),"wait")))</f>
        <v>0</v>
      </c>
      <c r="N133" s="7">
        <f t="shared" si="71"/>
        <v>0</v>
      </c>
      <c r="O133" s="7">
        <f>IF(AND(O132&gt;0,O132&lt;&gt;"wait"),O132,IF(AND(AOHL!$E133=0,O132&lt;&gt;"wait"),0,IF(OR(O132="wait",AOHL!$E133=1),IF(AND('WMp0-100'!W134&gt;Sheet1!$E134,'WMp0-100'!W134&lt;Sheet1!$D134),'WMp0-100'!W134,"wait"),"wait")))</f>
        <v>0</v>
      </c>
      <c r="P133" s="7">
        <f t="shared" si="72"/>
        <v>0</v>
      </c>
      <c r="Q133" s="7">
        <f>IF(AND(Q132&gt;0,Q132&lt;&gt;"wait"),Q132,IF(AND(AOHL!$E133=0,Q132&lt;&gt;"wait"),0,IF(OR(Q132="wait",AOHL!$E133=1),IF(AND('WMp0-100'!X134&gt;Sheet1!$E134,'WMp0-100'!X134&lt;Sheet1!$D134),'WMp0-100'!X134,"wait"),"wait")))</f>
        <v>0</v>
      </c>
      <c r="R133" s="7">
        <f t="shared" si="73"/>
        <v>0</v>
      </c>
      <c r="S133" s="7">
        <f>IF(AND(S132&gt;0,S132&lt;&gt;"wait"),S132,IF(AND(AOHL!$E133=0,S132&lt;&gt;"wait"),0,IF(OR(S132="wait",AOHL!$E133=1),IF(AND('WMp0-100'!Y134&gt;Sheet1!$E134,'WMp0-100'!Y134&lt;Sheet1!$D134),'WMp0-100'!Y134,"wait"),"wait")))</f>
        <v>0</v>
      </c>
      <c r="T133" s="7">
        <f t="shared" si="74"/>
        <v>0</v>
      </c>
      <c r="U133" s="7">
        <f>IF(AND(U132&gt;0,U132&lt;&gt;"wait"),U132,IF(AND(AOHL!$E133=0,U132&lt;&gt;"wait"),0,IF(OR(U132="wait",AOHL!$E133=1),IF(AND('WMp0-100'!Z134&gt;Sheet1!$E134,'WMp0-100'!Z134&lt;Sheet1!$D134),'WMp0-100'!Z134,"wait"),"wait")))</f>
        <v>0</v>
      </c>
      <c r="V133" s="7">
        <f t="shared" si="75"/>
        <v>0</v>
      </c>
      <c r="W133" s="7">
        <f>IF(AND(W132&gt;0,W132&lt;&gt;"wait"),W132,IF(AND(AOHL!$E133=0,W132&lt;&gt;"wait"),0,IF(OR(W132="wait",AOHL!$E133=1),IF(AND('WMp0-100'!AA134&gt;Sheet1!$E134,'WMp0-100'!AA134&lt;Sheet1!$D134),'WMp0-100'!AA134,"wait"),"wait")))</f>
        <v>0</v>
      </c>
      <c r="X133" s="7">
        <f t="shared" si="76"/>
        <v>0</v>
      </c>
      <c r="Z133" s="7">
        <f>IF(AND(Z132&gt;0,Z132&lt;&gt;"wait"),Z132,IF(AND(AOHL!$F133=0,Z132&lt;&gt;"wait"),0,IF(OR(Z132="wait",AOHL!$F133=1),IF(AND('WMp0-100'!AC134&gt;Sheet1!$E134,'WMp0-100'!AC134&lt;Sheet1!$D134),'WMp0-100'!AC134,"wait"),"wait")))</f>
        <v>0</v>
      </c>
      <c r="AA133" s="7">
        <f t="shared" si="77"/>
        <v>0</v>
      </c>
      <c r="AB133" s="7">
        <f>IF(AND(AB132&gt;0,AB132&lt;&gt;"wait"),AB132,IF(AND(AOHL!$F133=0,AB132&lt;&gt;"wait"),0,IF(OR(AB132="wait",AOHL!$F133=1),IF(AND('WMp0-100'!AD134&gt;Sheet1!$E134,'WMp0-100'!AD134&lt;Sheet1!$D134),'WMp0-100'!AD134,"wait"),"wait")))</f>
        <v>0</v>
      </c>
      <c r="AC133" s="7">
        <f t="shared" si="78"/>
        <v>0</v>
      </c>
      <c r="AD133" s="7">
        <f>IF(AND(AD132&gt;0,AD132&lt;&gt;"wait"),AD132,IF(AND(AOHL!$F133=0,AD132&lt;&gt;"wait"),0,IF(OR(AD132="wait",AOHL!$F133=1),IF(AND('WMp0-100'!AE134&gt;Sheet1!$E134,'WMp0-100'!AE134&lt;Sheet1!$D134),'WMp0-100'!AE134,"wait"),"wait")))</f>
        <v>0</v>
      </c>
      <c r="AE133" s="7">
        <f t="shared" si="79"/>
        <v>0</v>
      </c>
      <c r="AF133" s="7">
        <f>IF(AND(AF132&gt;0,AF132&lt;&gt;"wait"),AF132,IF(AND(AOHL!$F133=0,AF132&lt;&gt;"wait"),0,IF(OR(AF132="wait",AOHL!$F133=1),IF(AND('WMp0-100'!AF134&gt;Sheet1!$E134,'WMp0-100'!AF134&lt;Sheet1!$D134),'WMp0-100'!AF134,"wait"),"wait")))</f>
        <v>0</v>
      </c>
      <c r="AG133" s="7">
        <f t="shared" si="80"/>
        <v>0</v>
      </c>
      <c r="AH133" s="7">
        <f>IF(AND(AH132&gt;0,AH132&lt;&gt;"wait"),AH132,IF(AND(AOHL!$F133=0,AH132&lt;&gt;"wait"),0,IF(OR(AH132="wait",AOHL!$F133=1),IF(AND('WMp0-100'!AG134&gt;Sheet1!$E134,'WMp0-100'!AG134&lt;Sheet1!$D134),'WMp0-100'!AG134,"wait"),"wait")))</f>
        <v>0</v>
      </c>
      <c r="AI133" s="7">
        <f t="shared" si="81"/>
        <v>0</v>
      </c>
      <c r="AJ133" s="7">
        <f>IF(AND(AJ132&gt;0,AJ132&lt;&gt;"wait"),AJ132,IF(AND(AOHL!$F133=0,AJ132&lt;&gt;"wait"),0,IF(OR(AJ132="wait",AOHL!$F133=1),IF(AND('WMp0-100'!AH134&gt;Sheet1!$E134,'WMp0-100'!AH134&lt;Sheet1!$D134),'WMp0-100'!AH134,"wait"),"wait")))</f>
        <v>0</v>
      </c>
      <c r="AK133" s="7">
        <f t="shared" si="82"/>
        <v>0</v>
      </c>
      <c r="AL133" s="7">
        <f>IF(AND(AL132&gt;0,AL132&lt;&gt;"wait"),AL132,IF(AND(AOHL!$F133=0,AL132&lt;&gt;"wait"),0,IF(OR(AL132="wait",AOHL!$F133=1),IF(AND('WMp0-100'!AI134&gt;Sheet1!$E134,'WMp0-100'!AI134&lt;Sheet1!$D134),'WMp0-100'!AI134,"wait"),"wait")))</f>
        <v>0</v>
      </c>
      <c r="AM133" s="7">
        <f t="shared" si="83"/>
        <v>0</v>
      </c>
      <c r="AN133" s="7">
        <f>IF(AND(AN132&gt;0,AN132&lt;&gt;"wait"),AN132,IF(AND(AOHL!$F133=0,AN132&lt;&gt;"wait"),0,IF(OR(AN132="wait",AOHL!$F133=1),IF(AND('WMp0-100'!AJ134&gt;Sheet1!$E134,'WMp0-100'!AJ134&lt;Sheet1!$D134),'WMp0-100'!AJ134,"wait"),"wait")))</f>
        <v>0</v>
      </c>
      <c r="AO133" s="7">
        <f t="shared" si="84"/>
        <v>0</v>
      </c>
      <c r="AP133" s="7">
        <f>IF(AND(AP132&gt;0,AP132&lt;&gt;"wait"),AP132,IF(AND(AOHL!$F133=0,AP132&lt;&gt;"wait"),0,IF(OR(AP132="wait",AOHL!$F133=1),IF(AND('WMp0-100'!AK134&gt;Sheet1!$E134,'WMp0-100'!AK134&lt;Sheet1!$D134),'WMp0-100'!AK134,"wait"),"wait")))</f>
        <v>0</v>
      </c>
      <c r="AQ133" s="7">
        <f t="shared" si="85"/>
        <v>0</v>
      </c>
      <c r="AR133" s="7">
        <f>IF(AND(AR132&gt;0,AR132&lt;&gt;"wait"),AR132,IF(AND(AOHL!$F133=0,AR132&lt;&gt;"wait"),0,IF(OR(AR132="wait",AOHL!$F133=1),IF(AND('WMp0-100'!AL134&gt;Sheet1!$E134,'WMp0-100'!AL134&lt;Sheet1!$D134),'WMp0-100'!AL134,"wait"),"wait")))</f>
        <v>0</v>
      </c>
      <c r="AS133" s="7">
        <f t="shared" si="86"/>
        <v>0</v>
      </c>
      <c r="AT133" s="7">
        <f>IF(AND(AT132&gt;0,AT132&lt;&gt;"wait"),AT132,IF(AND(AOHL!$F133=0,AT132&lt;&gt;"wait"),0,IF(OR(AT132="wait",AOHL!$F133=1),IF(AND('WMp0-100'!AM134&gt;Sheet1!$E134,'WMp0-100'!AM134&lt;Sheet1!$D134),'WMp0-100'!AM134,"wait"),"wait")))</f>
        <v>0</v>
      </c>
      <c r="AU133" s="7">
        <f t="shared" si="87"/>
        <v>0</v>
      </c>
      <c r="AV133" s="7"/>
      <c r="AW133" s="7">
        <f>IF(AND(AW132&gt;0,AW132&lt;&gt;"wait"),AW132,IF(AND(AOHL!$G133=0,AW132&lt;&gt;"wait"),0,IF(OR(AW132="wait",AOHL!$G133=1),IF(AND('WMp0-100'!AO134&gt;Sheet1!$E134,'WMp0-100'!AO134&lt;Sheet1!$D134),'WMp0-100'!AO134,"wait"),"wait")))</f>
        <v>0</v>
      </c>
      <c r="AX133" s="7">
        <f t="shared" si="88"/>
        <v>0</v>
      </c>
      <c r="AY133" s="7">
        <f>IF(AND(AY132&gt;0,AY132&lt;&gt;"wait"),AY132,IF(AND(AOHL!$G133=0,AY132&lt;&gt;"wait"),0,IF(OR(AY132="wait",AOHL!$G133=1),IF(AND('WMp0-100'!AP134&gt;Sheet1!$E134,'WMp0-100'!AP134&lt;Sheet1!$D134),'WMp0-100'!AP134,"wait"),"wait")))</f>
        <v>0</v>
      </c>
      <c r="AZ133" s="7">
        <f t="shared" si="89"/>
        <v>0</v>
      </c>
      <c r="BA133" s="7">
        <f>IF(AND(BA132&gt;0,BA132&lt;&gt;"wait"),BA132,IF(AND(AOHL!$G133=0,BA132&lt;&gt;"wait"),0,IF(OR(BA132="wait",AOHL!$G133=1),IF(AND('WMp0-100'!AQ134&gt;Sheet1!$E134,'WMp0-100'!AQ134&lt;Sheet1!$D134),'WMp0-100'!AQ134,"wait"),"wait")))</f>
        <v>0</v>
      </c>
      <c r="BB133" s="7">
        <f t="shared" si="90"/>
        <v>0</v>
      </c>
      <c r="BC133" s="7">
        <f>IF(AND(BC132&gt;0,BC132&lt;&gt;"wait"),BC132,IF(AND(AOHL!$G133=0,BC132&lt;&gt;"wait"),0,IF(OR(BC132="wait",AOHL!$G133=1),IF(AND('WMp0-100'!AR134&gt;Sheet1!$E134,'WMp0-100'!AR134&lt;Sheet1!$D134),'WMp0-100'!AR134,"wait"),"wait")))</f>
        <v>0</v>
      </c>
      <c r="BD133" s="7">
        <f t="shared" si="91"/>
        <v>0</v>
      </c>
      <c r="BE133" s="7">
        <f>IF(AND(BE132&gt;0,BE132&lt;&gt;"wait"),BE132,IF(AND(AOHL!$G133=0,BE132&lt;&gt;"wait"),0,IF(OR(BE132="wait",AOHL!$G133=1),IF(AND('WMp0-100'!AS134&gt;Sheet1!$E134,'WMp0-100'!AS134&lt;Sheet1!$D134),'WMp0-100'!AS134,"wait"),"wait")))</f>
        <v>0</v>
      </c>
      <c r="BF133" s="7">
        <f t="shared" si="92"/>
        <v>0</v>
      </c>
      <c r="BG133" s="7">
        <f>IF(AND(BG132&gt;0,BG132&lt;&gt;"wait"),BG132,IF(AND(AOHL!$G133=0,BG132&lt;&gt;"wait"),0,IF(OR(BG132="wait",AOHL!$G133=1),IF(AND('WMp0-100'!AT134&gt;Sheet1!$E134,'WMp0-100'!AT134&lt;Sheet1!$D134),'WMp0-100'!AT134,"wait"),"wait")))</f>
        <v>0</v>
      </c>
      <c r="BH133" s="7">
        <f t="shared" si="93"/>
        <v>0</v>
      </c>
      <c r="BI133" s="7">
        <f>IF(AND(BI132&gt;0,BI132&lt;&gt;"wait"),BI132,IF(AND(AOHL!$G133=0,BI132&lt;&gt;"wait"),0,IF(OR(BI132="wait",AOHL!$G133=1),IF(AND('WMp0-100'!AU134&gt;Sheet1!$E134,'WMp0-100'!AU134&lt;Sheet1!$D134),'WMp0-100'!AU134,"wait"),"wait")))</f>
        <v>0</v>
      </c>
      <c r="BJ133" s="7">
        <f t="shared" si="94"/>
        <v>0</v>
      </c>
      <c r="BK133" s="7">
        <f>IF(AND(BK132&gt;0,BK132&lt;&gt;"wait"),BK132,IF(AND(AOHL!$G133=0,BK132&lt;&gt;"wait"),0,IF(OR(BK132="wait",AOHL!$G133=1),IF(AND('WMp0-100'!AV134&gt;Sheet1!$E134,'WMp0-100'!AV134&lt;Sheet1!$D134),'WMp0-100'!AV134,"wait"),"wait")))</f>
        <v>0</v>
      </c>
      <c r="BL133" s="7">
        <f t="shared" si="95"/>
        <v>0</v>
      </c>
      <c r="BM133" s="7">
        <f>IF(AND(BM132&gt;0,BM132&lt;&gt;"wait"),BM132,IF(AND(AOHL!$G133=0,BM132&lt;&gt;"wait"),0,IF(OR(BM132="wait",AOHL!$G133=1),IF(AND('WMp0-100'!AW134&gt;Sheet1!$E134,'WMp0-100'!AW134&lt;Sheet1!$D134),'WMp0-100'!AW134,"wait"),"wait")))</f>
        <v>0</v>
      </c>
      <c r="BN133" s="7">
        <f t="shared" si="96"/>
        <v>0</v>
      </c>
      <c r="BO133" s="7">
        <f>IF(AND(BO132&gt;0,BO132&lt;&gt;"wait"),BO132,IF(AND(AOHL!$G133=0,BO132&lt;&gt;"wait"),0,IF(OR(BO132="wait",AOHL!$G133=1),IF(AND('WMp0-100'!AX134&gt;Sheet1!$E134,'WMp0-100'!AX134&lt;Sheet1!$D134),'WMp0-100'!AX134,"wait"),"wait")))</f>
        <v>0</v>
      </c>
      <c r="BP133" s="7">
        <f t="shared" si="97"/>
        <v>0</v>
      </c>
      <c r="BQ133" s="7">
        <f>IF(AND(BQ132&gt;0,BQ132&lt;&gt;"wait"),BQ132,IF(AND(AOHL!$G133=0,BQ132&lt;&gt;"wait"),0,IF(OR(BQ132="wait",AOHL!$G133=1),IF(AND('WMp0-100'!AY134&gt;Sheet1!$E134,'WMp0-100'!AY134&lt;Sheet1!$D134),'WMp0-100'!AY134,"wait"),"wait")))</f>
        <v>0</v>
      </c>
      <c r="BR133" s="7">
        <f t="shared" si="98"/>
        <v>0</v>
      </c>
    </row>
    <row r="134" spans="1:70" x14ac:dyDescent="0.3">
      <c r="A134" t="str">
        <f>Sheet1!B134</f>
        <v>03/01 11:27</v>
      </c>
      <c r="C134" s="7">
        <f>IF(AND(C133&gt;0,C133&lt;&gt;"wait"),C133,IF(AND(AOHL!$E134=0,C133&lt;&gt;"wait"),0,IF(OR(C133="wait",AOHL!$E134=1),IF(AND('WMp0-100'!Q135&gt;Sheet1!$E135,'WMp0-100'!Q135&lt;Sheet1!$D135),'WMp0-100'!Q135,"wait"),"wait")))</f>
        <v>0</v>
      </c>
      <c r="D134" s="7">
        <f t="shared" si="66"/>
        <v>0</v>
      </c>
      <c r="E134" s="7">
        <f>IF(AND(E133&gt;0,E133&lt;&gt;"wait"),E133,IF(AND(AOHL!$E134=0,E133&lt;&gt;"wait"),0,IF(OR(E133="wait",AOHL!$E134=1),IF(AND('WMp0-100'!R135&gt;Sheet1!$E135,'WMp0-100'!R135&lt;Sheet1!$D135),'WMp0-100'!R135,"wait"),"wait")))</f>
        <v>0</v>
      </c>
      <c r="F134" s="7">
        <f t="shared" si="67"/>
        <v>0</v>
      </c>
      <c r="G134" s="7">
        <f>IF(AND(G133&gt;0,G133&lt;&gt;"wait"),G133,IF(AND(AOHL!$E134=0,G133&lt;&gt;"wait"),0,IF(OR(G133="wait",AOHL!$E134=1),IF(AND('WMp0-100'!S135&gt;Sheet1!$E135,'WMp0-100'!S135&lt;Sheet1!$D135),'WMp0-100'!S135,"wait"),"wait")))</f>
        <v>0</v>
      </c>
      <c r="H134" s="7">
        <f t="shared" si="68"/>
        <v>0</v>
      </c>
      <c r="I134" s="7">
        <f>IF(AND(I133&gt;0,I133&lt;&gt;"wait"),I133,IF(AND(AOHL!$E134=0,I133&lt;&gt;"wait"),0,IF(OR(I133="wait",AOHL!$E134=1),IF(AND('WMp0-100'!T135&gt;Sheet1!$E135,'WMp0-100'!T135&lt;Sheet1!$D135),'WMp0-100'!T135,"wait"),"wait")))</f>
        <v>0</v>
      </c>
      <c r="J134" s="7">
        <f t="shared" si="69"/>
        <v>0</v>
      </c>
      <c r="K134" s="7">
        <f>IF(AND(K133&gt;0,K133&lt;&gt;"wait"),K133,IF(AND(AOHL!$E134=0,K133&lt;&gt;"wait"),0,IF(OR(K133="wait",AOHL!$E134=1),IF(AND('WMp0-100'!U135&gt;Sheet1!$E135,'WMp0-100'!U135&lt;Sheet1!$D135),'WMp0-100'!U135,"wait"),"wait")))</f>
        <v>0</v>
      </c>
      <c r="L134" s="7">
        <f t="shared" si="70"/>
        <v>0</v>
      </c>
      <c r="M134" s="7">
        <f>IF(AND(M133&gt;0,M133&lt;&gt;"wait"),M133,IF(AND(AOHL!$E134=0,M133&lt;&gt;"wait"),0,IF(OR(M133="wait",AOHL!$E134=1),IF(AND('WMp0-100'!V135&gt;Sheet1!$E135,'WMp0-100'!V135&lt;Sheet1!$D135),'WMp0-100'!V135,"wait"),"wait")))</f>
        <v>0</v>
      </c>
      <c r="N134" s="7">
        <f t="shared" si="71"/>
        <v>0</v>
      </c>
      <c r="O134" s="7">
        <f>IF(AND(O133&gt;0,O133&lt;&gt;"wait"),O133,IF(AND(AOHL!$E134=0,O133&lt;&gt;"wait"),0,IF(OR(O133="wait",AOHL!$E134=1),IF(AND('WMp0-100'!W135&gt;Sheet1!$E135,'WMp0-100'!W135&lt;Sheet1!$D135),'WMp0-100'!W135,"wait"),"wait")))</f>
        <v>0</v>
      </c>
      <c r="P134" s="7">
        <f t="shared" si="72"/>
        <v>0</v>
      </c>
      <c r="Q134" s="7">
        <f>IF(AND(Q133&gt;0,Q133&lt;&gt;"wait"),Q133,IF(AND(AOHL!$E134=0,Q133&lt;&gt;"wait"),0,IF(OR(Q133="wait",AOHL!$E134=1),IF(AND('WMp0-100'!X135&gt;Sheet1!$E135,'WMp0-100'!X135&lt;Sheet1!$D135),'WMp0-100'!X135,"wait"),"wait")))</f>
        <v>0</v>
      </c>
      <c r="R134" s="7">
        <f t="shared" si="73"/>
        <v>0</v>
      </c>
      <c r="S134" s="7">
        <f>IF(AND(S133&gt;0,S133&lt;&gt;"wait"),S133,IF(AND(AOHL!$E134=0,S133&lt;&gt;"wait"),0,IF(OR(S133="wait",AOHL!$E134=1),IF(AND('WMp0-100'!Y135&gt;Sheet1!$E135,'WMp0-100'!Y135&lt;Sheet1!$D135),'WMp0-100'!Y135,"wait"),"wait")))</f>
        <v>0</v>
      </c>
      <c r="T134" s="7">
        <f t="shared" si="74"/>
        <v>0</v>
      </c>
      <c r="U134" s="7">
        <f>IF(AND(U133&gt;0,U133&lt;&gt;"wait"),U133,IF(AND(AOHL!$E134=0,U133&lt;&gt;"wait"),0,IF(OR(U133="wait",AOHL!$E134=1),IF(AND('WMp0-100'!Z135&gt;Sheet1!$E135,'WMp0-100'!Z135&lt;Sheet1!$D135),'WMp0-100'!Z135,"wait"),"wait")))</f>
        <v>0</v>
      </c>
      <c r="V134" s="7">
        <f t="shared" si="75"/>
        <v>0</v>
      </c>
      <c r="W134" s="7">
        <f>IF(AND(W133&gt;0,W133&lt;&gt;"wait"),W133,IF(AND(AOHL!$E134=0,W133&lt;&gt;"wait"),0,IF(OR(W133="wait",AOHL!$E134=1),IF(AND('WMp0-100'!AA135&gt;Sheet1!$E135,'WMp0-100'!AA135&lt;Sheet1!$D135),'WMp0-100'!AA135,"wait"),"wait")))</f>
        <v>0</v>
      </c>
      <c r="X134" s="7">
        <f t="shared" si="76"/>
        <v>0</v>
      </c>
      <c r="Z134" s="7">
        <f>IF(AND(Z133&gt;0,Z133&lt;&gt;"wait"),Z133,IF(AND(AOHL!$F134=0,Z133&lt;&gt;"wait"),0,IF(OR(Z133="wait",AOHL!$F134=1),IF(AND('WMp0-100'!AC135&gt;Sheet1!$E135,'WMp0-100'!AC135&lt;Sheet1!$D135),'WMp0-100'!AC135,"wait"),"wait")))</f>
        <v>0</v>
      </c>
      <c r="AA134" s="7">
        <f t="shared" si="77"/>
        <v>0</v>
      </c>
      <c r="AB134" s="7">
        <f>IF(AND(AB133&gt;0,AB133&lt;&gt;"wait"),AB133,IF(AND(AOHL!$F134=0,AB133&lt;&gt;"wait"),0,IF(OR(AB133="wait",AOHL!$F134=1),IF(AND('WMp0-100'!AD135&gt;Sheet1!$E135,'WMp0-100'!AD135&lt;Sheet1!$D135),'WMp0-100'!AD135,"wait"),"wait")))</f>
        <v>0</v>
      </c>
      <c r="AC134" s="7">
        <f t="shared" si="78"/>
        <v>0</v>
      </c>
      <c r="AD134" s="7">
        <f>IF(AND(AD133&gt;0,AD133&lt;&gt;"wait"),AD133,IF(AND(AOHL!$F134=0,AD133&lt;&gt;"wait"),0,IF(OR(AD133="wait",AOHL!$F134=1),IF(AND('WMp0-100'!AE135&gt;Sheet1!$E135,'WMp0-100'!AE135&lt;Sheet1!$D135),'WMp0-100'!AE135,"wait"),"wait")))</f>
        <v>0</v>
      </c>
      <c r="AE134" s="7">
        <f t="shared" si="79"/>
        <v>0</v>
      </c>
      <c r="AF134" s="7">
        <f>IF(AND(AF133&gt;0,AF133&lt;&gt;"wait"),AF133,IF(AND(AOHL!$F134=0,AF133&lt;&gt;"wait"),0,IF(OR(AF133="wait",AOHL!$F134=1),IF(AND('WMp0-100'!AF135&gt;Sheet1!$E135,'WMp0-100'!AF135&lt;Sheet1!$D135),'WMp0-100'!AF135,"wait"),"wait")))</f>
        <v>0</v>
      </c>
      <c r="AG134" s="7">
        <f t="shared" si="80"/>
        <v>0</v>
      </c>
      <c r="AH134" s="7">
        <f>IF(AND(AH133&gt;0,AH133&lt;&gt;"wait"),AH133,IF(AND(AOHL!$F134=0,AH133&lt;&gt;"wait"),0,IF(OR(AH133="wait",AOHL!$F134=1),IF(AND('WMp0-100'!AG135&gt;Sheet1!$E135,'WMp0-100'!AG135&lt;Sheet1!$D135),'WMp0-100'!AG135,"wait"),"wait")))</f>
        <v>0</v>
      </c>
      <c r="AI134" s="7">
        <f t="shared" si="81"/>
        <v>0</v>
      </c>
      <c r="AJ134" s="7">
        <f>IF(AND(AJ133&gt;0,AJ133&lt;&gt;"wait"),AJ133,IF(AND(AOHL!$F134=0,AJ133&lt;&gt;"wait"),0,IF(OR(AJ133="wait",AOHL!$F134=1),IF(AND('WMp0-100'!AH135&gt;Sheet1!$E135,'WMp0-100'!AH135&lt;Sheet1!$D135),'WMp0-100'!AH135,"wait"),"wait")))</f>
        <v>0</v>
      </c>
      <c r="AK134" s="7">
        <f t="shared" si="82"/>
        <v>0</v>
      </c>
      <c r="AL134" s="7">
        <f>IF(AND(AL133&gt;0,AL133&lt;&gt;"wait"),AL133,IF(AND(AOHL!$F134=0,AL133&lt;&gt;"wait"),0,IF(OR(AL133="wait",AOHL!$F134=1),IF(AND('WMp0-100'!AI135&gt;Sheet1!$E135,'WMp0-100'!AI135&lt;Sheet1!$D135),'WMp0-100'!AI135,"wait"),"wait")))</f>
        <v>0</v>
      </c>
      <c r="AM134" s="7">
        <f t="shared" si="83"/>
        <v>0</v>
      </c>
      <c r="AN134" s="7">
        <f>IF(AND(AN133&gt;0,AN133&lt;&gt;"wait"),AN133,IF(AND(AOHL!$F134=0,AN133&lt;&gt;"wait"),0,IF(OR(AN133="wait",AOHL!$F134=1),IF(AND('WMp0-100'!AJ135&gt;Sheet1!$E135,'WMp0-100'!AJ135&lt;Sheet1!$D135),'WMp0-100'!AJ135,"wait"),"wait")))</f>
        <v>0</v>
      </c>
      <c r="AO134" s="7">
        <f t="shared" si="84"/>
        <v>0</v>
      </c>
      <c r="AP134" s="7">
        <f>IF(AND(AP133&gt;0,AP133&lt;&gt;"wait"),AP133,IF(AND(AOHL!$F134=0,AP133&lt;&gt;"wait"),0,IF(OR(AP133="wait",AOHL!$F134=1),IF(AND('WMp0-100'!AK135&gt;Sheet1!$E135,'WMp0-100'!AK135&lt;Sheet1!$D135),'WMp0-100'!AK135,"wait"),"wait")))</f>
        <v>0</v>
      </c>
      <c r="AQ134" s="7">
        <f t="shared" si="85"/>
        <v>0</v>
      </c>
      <c r="AR134" s="7">
        <f>IF(AND(AR133&gt;0,AR133&lt;&gt;"wait"),AR133,IF(AND(AOHL!$F134=0,AR133&lt;&gt;"wait"),0,IF(OR(AR133="wait",AOHL!$F134=1),IF(AND('WMp0-100'!AL135&gt;Sheet1!$E135,'WMp0-100'!AL135&lt;Sheet1!$D135),'WMp0-100'!AL135,"wait"),"wait")))</f>
        <v>0</v>
      </c>
      <c r="AS134" s="7">
        <f t="shared" si="86"/>
        <v>0</v>
      </c>
      <c r="AT134" s="7">
        <f>IF(AND(AT133&gt;0,AT133&lt;&gt;"wait"),AT133,IF(AND(AOHL!$F134=0,AT133&lt;&gt;"wait"),0,IF(OR(AT133="wait",AOHL!$F134=1),IF(AND('WMp0-100'!AM135&gt;Sheet1!$E135,'WMp0-100'!AM135&lt;Sheet1!$D135),'WMp0-100'!AM135,"wait"),"wait")))</f>
        <v>0</v>
      </c>
      <c r="AU134" s="7">
        <f t="shared" si="87"/>
        <v>0</v>
      </c>
      <c r="AV134" s="7"/>
      <c r="AW134" s="7">
        <f>IF(AND(AW133&gt;0,AW133&lt;&gt;"wait"),AW133,IF(AND(AOHL!$G134=0,AW133&lt;&gt;"wait"),0,IF(OR(AW133="wait",AOHL!$G134=1),IF(AND('WMp0-100'!AO135&gt;Sheet1!$E135,'WMp0-100'!AO135&lt;Sheet1!$D135),'WMp0-100'!AO135,"wait"),"wait")))</f>
        <v>0</v>
      </c>
      <c r="AX134" s="7">
        <f t="shared" si="88"/>
        <v>0</v>
      </c>
      <c r="AY134" s="7">
        <f>IF(AND(AY133&gt;0,AY133&lt;&gt;"wait"),AY133,IF(AND(AOHL!$G134=0,AY133&lt;&gt;"wait"),0,IF(OR(AY133="wait",AOHL!$G134=1),IF(AND('WMp0-100'!AP135&gt;Sheet1!$E135,'WMp0-100'!AP135&lt;Sheet1!$D135),'WMp0-100'!AP135,"wait"),"wait")))</f>
        <v>0</v>
      </c>
      <c r="AZ134" s="7">
        <f t="shared" si="89"/>
        <v>0</v>
      </c>
      <c r="BA134" s="7">
        <f>IF(AND(BA133&gt;0,BA133&lt;&gt;"wait"),BA133,IF(AND(AOHL!$G134=0,BA133&lt;&gt;"wait"),0,IF(OR(BA133="wait",AOHL!$G134=1),IF(AND('WMp0-100'!AQ135&gt;Sheet1!$E135,'WMp0-100'!AQ135&lt;Sheet1!$D135),'WMp0-100'!AQ135,"wait"),"wait")))</f>
        <v>0</v>
      </c>
      <c r="BB134" s="7">
        <f t="shared" si="90"/>
        <v>0</v>
      </c>
      <c r="BC134" s="7">
        <f>IF(AND(BC133&gt;0,BC133&lt;&gt;"wait"),BC133,IF(AND(AOHL!$G134=0,BC133&lt;&gt;"wait"),0,IF(OR(BC133="wait",AOHL!$G134=1),IF(AND('WMp0-100'!AR135&gt;Sheet1!$E135,'WMp0-100'!AR135&lt;Sheet1!$D135),'WMp0-100'!AR135,"wait"),"wait")))</f>
        <v>0</v>
      </c>
      <c r="BD134" s="7">
        <f t="shared" si="91"/>
        <v>0</v>
      </c>
      <c r="BE134" s="7">
        <f>IF(AND(BE133&gt;0,BE133&lt;&gt;"wait"),BE133,IF(AND(AOHL!$G134=0,BE133&lt;&gt;"wait"),0,IF(OR(BE133="wait",AOHL!$G134=1),IF(AND('WMp0-100'!AS135&gt;Sheet1!$E135,'WMp0-100'!AS135&lt;Sheet1!$D135),'WMp0-100'!AS135,"wait"),"wait")))</f>
        <v>0</v>
      </c>
      <c r="BF134" s="7">
        <f t="shared" si="92"/>
        <v>0</v>
      </c>
      <c r="BG134" s="7">
        <f>IF(AND(BG133&gt;0,BG133&lt;&gt;"wait"),BG133,IF(AND(AOHL!$G134=0,BG133&lt;&gt;"wait"),0,IF(OR(BG133="wait",AOHL!$G134=1),IF(AND('WMp0-100'!AT135&gt;Sheet1!$E135,'WMp0-100'!AT135&lt;Sheet1!$D135),'WMp0-100'!AT135,"wait"),"wait")))</f>
        <v>0</v>
      </c>
      <c r="BH134" s="7">
        <f t="shared" si="93"/>
        <v>0</v>
      </c>
      <c r="BI134" s="7">
        <f>IF(AND(BI133&gt;0,BI133&lt;&gt;"wait"),BI133,IF(AND(AOHL!$G134=0,BI133&lt;&gt;"wait"),0,IF(OR(BI133="wait",AOHL!$G134=1),IF(AND('WMp0-100'!AU135&gt;Sheet1!$E135,'WMp0-100'!AU135&lt;Sheet1!$D135),'WMp0-100'!AU135,"wait"),"wait")))</f>
        <v>0</v>
      </c>
      <c r="BJ134" s="7">
        <f t="shared" si="94"/>
        <v>0</v>
      </c>
      <c r="BK134" s="7">
        <f>IF(AND(BK133&gt;0,BK133&lt;&gt;"wait"),BK133,IF(AND(AOHL!$G134=0,BK133&lt;&gt;"wait"),0,IF(OR(BK133="wait",AOHL!$G134=1),IF(AND('WMp0-100'!AV135&gt;Sheet1!$E135,'WMp0-100'!AV135&lt;Sheet1!$D135),'WMp0-100'!AV135,"wait"),"wait")))</f>
        <v>0</v>
      </c>
      <c r="BL134" s="7">
        <f t="shared" si="95"/>
        <v>0</v>
      </c>
      <c r="BM134" s="7">
        <f>IF(AND(BM133&gt;0,BM133&lt;&gt;"wait"),BM133,IF(AND(AOHL!$G134=0,BM133&lt;&gt;"wait"),0,IF(OR(BM133="wait",AOHL!$G134=1),IF(AND('WMp0-100'!AW135&gt;Sheet1!$E135,'WMp0-100'!AW135&lt;Sheet1!$D135),'WMp0-100'!AW135,"wait"),"wait")))</f>
        <v>0</v>
      </c>
      <c r="BN134" s="7">
        <f t="shared" si="96"/>
        <v>0</v>
      </c>
      <c r="BO134" s="7">
        <f>IF(AND(BO133&gt;0,BO133&lt;&gt;"wait"),BO133,IF(AND(AOHL!$G134=0,BO133&lt;&gt;"wait"),0,IF(OR(BO133="wait",AOHL!$G134=1),IF(AND('WMp0-100'!AX135&gt;Sheet1!$E135,'WMp0-100'!AX135&lt;Sheet1!$D135),'WMp0-100'!AX135,"wait"),"wait")))</f>
        <v>0</v>
      </c>
      <c r="BP134" s="7">
        <f t="shared" si="97"/>
        <v>0</v>
      </c>
      <c r="BQ134" s="7">
        <f>IF(AND(BQ133&gt;0,BQ133&lt;&gt;"wait"),BQ133,IF(AND(AOHL!$G134=0,BQ133&lt;&gt;"wait"),0,IF(OR(BQ133="wait",AOHL!$G134=1),IF(AND('WMp0-100'!AY135&gt;Sheet1!$E135,'WMp0-100'!AY135&lt;Sheet1!$D135),'WMp0-100'!AY135,"wait"),"wait")))</f>
        <v>0</v>
      </c>
      <c r="BR134" s="7">
        <f t="shared" si="98"/>
        <v>0</v>
      </c>
    </row>
    <row r="135" spans="1:70" x14ac:dyDescent="0.3">
      <c r="A135" t="str">
        <f>Sheet1!B135</f>
        <v>03/01 11:28</v>
      </c>
      <c r="C135" s="7">
        <f>IF(AND(C134&gt;0,C134&lt;&gt;"wait"),C134,IF(AND(AOHL!$E135=0,C134&lt;&gt;"wait"),0,IF(OR(C134="wait",AOHL!$E135=1),IF(AND('WMp0-100'!Q136&gt;Sheet1!$E136,'WMp0-100'!Q136&lt;Sheet1!$D136),'WMp0-100'!Q136,"wait"),"wait")))</f>
        <v>0</v>
      </c>
      <c r="D135" s="7">
        <f t="shared" si="66"/>
        <v>0</v>
      </c>
      <c r="E135" s="7">
        <f>IF(AND(E134&gt;0,E134&lt;&gt;"wait"),E134,IF(AND(AOHL!$E135=0,E134&lt;&gt;"wait"),0,IF(OR(E134="wait",AOHL!$E135=1),IF(AND('WMp0-100'!R136&gt;Sheet1!$E136,'WMp0-100'!R136&lt;Sheet1!$D136),'WMp0-100'!R136,"wait"),"wait")))</f>
        <v>0</v>
      </c>
      <c r="F135" s="7">
        <f t="shared" si="67"/>
        <v>0</v>
      </c>
      <c r="G135" s="7">
        <f>IF(AND(G134&gt;0,G134&lt;&gt;"wait"),G134,IF(AND(AOHL!$E135=0,G134&lt;&gt;"wait"),0,IF(OR(G134="wait",AOHL!$E135=1),IF(AND('WMp0-100'!S136&gt;Sheet1!$E136,'WMp0-100'!S136&lt;Sheet1!$D136),'WMp0-100'!S136,"wait"),"wait")))</f>
        <v>0</v>
      </c>
      <c r="H135" s="7">
        <f t="shared" si="68"/>
        <v>0</v>
      </c>
      <c r="I135" s="7">
        <f>IF(AND(I134&gt;0,I134&lt;&gt;"wait"),I134,IF(AND(AOHL!$E135=0,I134&lt;&gt;"wait"),0,IF(OR(I134="wait",AOHL!$E135=1),IF(AND('WMp0-100'!T136&gt;Sheet1!$E136,'WMp0-100'!T136&lt;Sheet1!$D136),'WMp0-100'!T136,"wait"),"wait")))</f>
        <v>0</v>
      </c>
      <c r="J135" s="7">
        <f t="shared" si="69"/>
        <v>0</v>
      </c>
      <c r="K135" s="7">
        <f>IF(AND(K134&gt;0,K134&lt;&gt;"wait"),K134,IF(AND(AOHL!$E135=0,K134&lt;&gt;"wait"),0,IF(OR(K134="wait",AOHL!$E135=1),IF(AND('WMp0-100'!U136&gt;Sheet1!$E136,'WMp0-100'!U136&lt;Sheet1!$D136),'WMp0-100'!U136,"wait"),"wait")))</f>
        <v>0</v>
      </c>
      <c r="L135" s="7">
        <f t="shared" si="70"/>
        <v>0</v>
      </c>
      <c r="M135" s="7">
        <f>IF(AND(M134&gt;0,M134&lt;&gt;"wait"),M134,IF(AND(AOHL!$E135=0,M134&lt;&gt;"wait"),0,IF(OR(M134="wait",AOHL!$E135=1),IF(AND('WMp0-100'!V136&gt;Sheet1!$E136,'WMp0-100'!V136&lt;Sheet1!$D136),'WMp0-100'!V136,"wait"),"wait")))</f>
        <v>0</v>
      </c>
      <c r="N135" s="7">
        <f t="shared" si="71"/>
        <v>0</v>
      </c>
      <c r="O135" s="7">
        <f>IF(AND(O134&gt;0,O134&lt;&gt;"wait"),O134,IF(AND(AOHL!$E135=0,O134&lt;&gt;"wait"),0,IF(OR(O134="wait",AOHL!$E135=1),IF(AND('WMp0-100'!W136&gt;Sheet1!$E136,'WMp0-100'!W136&lt;Sheet1!$D136),'WMp0-100'!W136,"wait"),"wait")))</f>
        <v>0</v>
      </c>
      <c r="P135" s="7">
        <f t="shared" si="72"/>
        <v>0</v>
      </c>
      <c r="Q135" s="7">
        <f>IF(AND(Q134&gt;0,Q134&lt;&gt;"wait"),Q134,IF(AND(AOHL!$E135=0,Q134&lt;&gt;"wait"),0,IF(OR(Q134="wait",AOHL!$E135=1),IF(AND('WMp0-100'!X136&gt;Sheet1!$E136,'WMp0-100'!X136&lt;Sheet1!$D136),'WMp0-100'!X136,"wait"),"wait")))</f>
        <v>0</v>
      </c>
      <c r="R135" s="7">
        <f t="shared" si="73"/>
        <v>0</v>
      </c>
      <c r="S135" s="7">
        <f>IF(AND(S134&gt;0,S134&lt;&gt;"wait"),S134,IF(AND(AOHL!$E135=0,S134&lt;&gt;"wait"),0,IF(OR(S134="wait",AOHL!$E135=1),IF(AND('WMp0-100'!Y136&gt;Sheet1!$E136,'WMp0-100'!Y136&lt;Sheet1!$D136),'WMp0-100'!Y136,"wait"),"wait")))</f>
        <v>0</v>
      </c>
      <c r="T135" s="7">
        <f t="shared" si="74"/>
        <v>0</v>
      </c>
      <c r="U135" s="7">
        <f>IF(AND(U134&gt;0,U134&lt;&gt;"wait"),U134,IF(AND(AOHL!$E135=0,U134&lt;&gt;"wait"),0,IF(OR(U134="wait",AOHL!$E135=1),IF(AND('WMp0-100'!Z136&gt;Sheet1!$E136,'WMp0-100'!Z136&lt;Sheet1!$D136),'WMp0-100'!Z136,"wait"),"wait")))</f>
        <v>0</v>
      </c>
      <c r="V135" s="7">
        <f t="shared" si="75"/>
        <v>0</v>
      </c>
      <c r="W135" s="7">
        <f>IF(AND(W134&gt;0,W134&lt;&gt;"wait"),W134,IF(AND(AOHL!$E135=0,W134&lt;&gt;"wait"),0,IF(OR(W134="wait",AOHL!$E135=1),IF(AND('WMp0-100'!AA136&gt;Sheet1!$E136,'WMp0-100'!AA136&lt;Sheet1!$D136),'WMp0-100'!AA136,"wait"),"wait")))</f>
        <v>0</v>
      </c>
      <c r="X135" s="7">
        <f t="shared" si="76"/>
        <v>0</v>
      </c>
      <c r="Z135" s="7">
        <f>IF(AND(Z134&gt;0,Z134&lt;&gt;"wait"),Z134,IF(AND(AOHL!$F135=0,Z134&lt;&gt;"wait"),0,IF(OR(Z134="wait",AOHL!$F135=1),IF(AND('WMp0-100'!AC136&gt;Sheet1!$E136,'WMp0-100'!AC136&lt;Sheet1!$D136),'WMp0-100'!AC136,"wait"),"wait")))</f>
        <v>0</v>
      </c>
      <c r="AA135" s="7">
        <f t="shared" si="77"/>
        <v>0</v>
      </c>
      <c r="AB135" s="7">
        <f>IF(AND(AB134&gt;0,AB134&lt;&gt;"wait"),AB134,IF(AND(AOHL!$F135=0,AB134&lt;&gt;"wait"),0,IF(OR(AB134="wait",AOHL!$F135=1),IF(AND('WMp0-100'!AD136&gt;Sheet1!$E136,'WMp0-100'!AD136&lt;Sheet1!$D136),'WMp0-100'!AD136,"wait"),"wait")))</f>
        <v>0</v>
      </c>
      <c r="AC135" s="7">
        <f t="shared" si="78"/>
        <v>0</v>
      </c>
      <c r="AD135" s="7">
        <f>IF(AND(AD134&gt;0,AD134&lt;&gt;"wait"),AD134,IF(AND(AOHL!$F135=0,AD134&lt;&gt;"wait"),0,IF(OR(AD134="wait",AOHL!$F135=1),IF(AND('WMp0-100'!AE136&gt;Sheet1!$E136,'WMp0-100'!AE136&lt;Sheet1!$D136),'WMp0-100'!AE136,"wait"),"wait")))</f>
        <v>0</v>
      </c>
      <c r="AE135" s="7">
        <f t="shared" si="79"/>
        <v>0</v>
      </c>
      <c r="AF135" s="7">
        <f>IF(AND(AF134&gt;0,AF134&lt;&gt;"wait"),AF134,IF(AND(AOHL!$F135=0,AF134&lt;&gt;"wait"),0,IF(OR(AF134="wait",AOHL!$F135=1),IF(AND('WMp0-100'!AF136&gt;Sheet1!$E136,'WMp0-100'!AF136&lt;Sheet1!$D136),'WMp0-100'!AF136,"wait"),"wait")))</f>
        <v>0</v>
      </c>
      <c r="AG135" s="7">
        <f t="shared" si="80"/>
        <v>0</v>
      </c>
      <c r="AH135" s="7">
        <f>IF(AND(AH134&gt;0,AH134&lt;&gt;"wait"),AH134,IF(AND(AOHL!$F135=0,AH134&lt;&gt;"wait"),0,IF(OR(AH134="wait",AOHL!$F135=1),IF(AND('WMp0-100'!AG136&gt;Sheet1!$E136,'WMp0-100'!AG136&lt;Sheet1!$D136),'WMp0-100'!AG136,"wait"),"wait")))</f>
        <v>0</v>
      </c>
      <c r="AI135" s="7">
        <f t="shared" si="81"/>
        <v>0</v>
      </c>
      <c r="AJ135" s="7">
        <f>IF(AND(AJ134&gt;0,AJ134&lt;&gt;"wait"),AJ134,IF(AND(AOHL!$F135=0,AJ134&lt;&gt;"wait"),0,IF(OR(AJ134="wait",AOHL!$F135=1),IF(AND('WMp0-100'!AH136&gt;Sheet1!$E136,'WMp0-100'!AH136&lt;Sheet1!$D136),'WMp0-100'!AH136,"wait"),"wait")))</f>
        <v>0</v>
      </c>
      <c r="AK135" s="7">
        <f t="shared" si="82"/>
        <v>0</v>
      </c>
      <c r="AL135" s="7">
        <f>IF(AND(AL134&gt;0,AL134&lt;&gt;"wait"),AL134,IF(AND(AOHL!$F135=0,AL134&lt;&gt;"wait"),0,IF(OR(AL134="wait",AOHL!$F135=1),IF(AND('WMp0-100'!AI136&gt;Sheet1!$E136,'WMp0-100'!AI136&lt;Sheet1!$D136),'WMp0-100'!AI136,"wait"),"wait")))</f>
        <v>0</v>
      </c>
      <c r="AM135" s="7">
        <f t="shared" si="83"/>
        <v>0</v>
      </c>
      <c r="AN135" s="7">
        <f>IF(AND(AN134&gt;0,AN134&lt;&gt;"wait"),AN134,IF(AND(AOHL!$F135=0,AN134&lt;&gt;"wait"),0,IF(OR(AN134="wait",AOHL!$F135=1),IF(AND('WMp0-100'!AJ136&gt;Sheet1!$E136,'WMp0-100'!AJ136&lt;Sheet1!$D136),'WMp0-100'!AJ136,"wait"),"wait")))</f>
        <v>0</v>
      </c>
      <c r="AO135" s="7">
        <f t="shared" si="84"/>
        <v>0</v>
      </c>
      <c r="AP135" s="7">
        <f>IF(AND(AP134&gt;0,AP134&lt;&gt;"wait"),AP134,IF(AND(AOHL!$F135=0,AP134&lt;&gt;"wait"),0,IF(OR(AP134="wait",AOHL!$F135=1),IF(AND('WMp0-100'!AK136&gt;Sheet1!$E136,'WMp0-100'!AK136&lt;Sheet1!$D136),'WMp0-100'!AK136,"wait"),"wait")))</f>
        <v>0</v>
      </c>
      <c r="AQ135" s="7">
        <f t="shared" si="85"/>
        <v>0</v>
      </c>
      <c r="AR135" s="7">
        <f>IF(AND(AR134&gt;0,AR134&lt;&gt;"wait"),AR134,IF(AND(AOHL!$F135=0,AR134&lt;&gt;"wait"),0,IF(OR(AR134="wait",AOHL!$F135=1),IF(AND('WMp0-100'!AL136&gt;Sheet1!$E136,'WMp0-100'!AL136&lt;Sheet1!$D136),'WMp0-100'!AL136,"wait"),"wait")))</f>
        <v>0</v>
      </c>
      <c r="AS135" s="7">
        <f t="shared" si="86"/>
        <v>0</v>
      </c>
      <c r="AT135" s="7">
        <f>IF(AND(AT134&gt;0,AT134&lt;&gt;"wait"),AT134,IF(AND(AOHL!$F135=0,AT134&lt;&gt;"wait"),0,IF(OR(AT134="wait",AOHL!$F135=1),IF(AND('WMp0-100'!AM136&gt;Sheet1!$E136,'WMp0-100'!AM136&lt;Sheet1!$D136),'WMp0-100'!AM136,"wait"),"wait")))</f>
        <v>0</v>
      </c>
      <c r="AU135" s="7">
        <f t="shared" si="87"/>
        <v>0</v>
      </c>
      <c r="AV135" s="7"/>
      <c r="AW135" s="7">
        <f>IF(AND(AW134&gt;0,AW134&lt;&gt;"wait"),AW134,IF(AND(AOHL!$G135=0,AW134&lt;&gt;"wait"),0,IF(OR(AW134="wait",AOHL!$G135=1),IF(AND('WMp0-100'!AO136&gt;Sheet1!$E136,'WMp0-100'!AO136&lt;Sheet1!$D136),'WMp0-100'!AO136,"wait"),"wait")))</f>
        <v>0</v>
      </c>
      <c r="AX135" s="7">
        <f t="shared" si="88"/>
        <v>0</v>
      </c>
      <c r="AY135" s="7">
        <f>IF(AND(AY134&gt;0,AY134&lt;&gt;"wait"),AY134,IF(AND(AOHL!$G135=0,AY134&lt;&gt;"wait"),0,IF(OR(AY134="wait",AOHL!$G135=1),IF(AND('WMp0-100'!AP136&gt;Sheet1!$E136,'WMp0-100'!AP136&lt;Sheet1!$D136),'WMp0-100'!AP136,"wait"),"wait")))</f>
        <v>0</v>
      </c>
      <c r="AZ135" s="7">
        <f t="shared" si="89"/>
        <v>0</v>
      </c>
      <c r="BA135" s="7">
        <f>IF(AND(BA134&gt;0,BA134&lt;&gt;"wait"),BA134,IF(AND(AOHL!$G135=0,BA134&lt;&gt;"wait"),0,IF(OR(BA134="wait",AOHL!$G135=1),IF(AND('WMp0-100'!AQ136&gt;Sheet1!$E136,'WMp0-100'!AQ136&lt;Sheet1!$D136),'WMp0-100'!AQ136,"wait"),"wait")))</f>
        <v>0</v>
      </c>
      <c r="BB135" s="7">
        <f t="shared" si="90"/>
        <v>0</v>
      </c>
      <c r="BC135" s="7">
        <f>IF(AND(BC134&gt;0,BC134&lt;&gt;"wait"),BC134,IF(AND(AOHL!$G135=0,BC134&lt;&gt;"wait"),0,IF(OR(BC134="wait",AOHL!$G135=1),IF(AND('WMp0-100'!AR136&gt;Sheet1!$E136,'WMp0-100'!AR136&lt;Sheet1!$D136),'WMp0-100'!AR136,"wait"),"wait")))</f>
        <v>0</v>
      </c>
      <c r="BD135" s="7">
        <f t="shared" si="91"/>
        <v>0</v>
      </c>
      <c r="BE135" s="7">
        <f>IF(AND(BE134&gt;0,BE134&lt;&gt;"wait"),BE134,IF(AND(AOHL!$G135=0,BE134&lt;&gt;"wait"),0,IF(OR(BE134="wait",AOHL!$G135=1),IF(AND('WMp0-100'!AS136&gt;Sheet1!$E136,'WMp0-100'!AS136&lt;Sheet1!$D136),'WMp0-100'!AS136,"wait"),"wait")))</f>
        <v>0</v>
      </c>
      <c r="BF135" s="7">
        <f t="shared" si="92"/>
        <v>0</v>
      </c>
      <c r="BG135" s="7">
        <f>IF(AND(BG134&gt;0,BG134&lt;&gt;"wait"),BG134,IF(AND(AOHL!$G135=0,BG134&lt;&gt;"wait"),0,IF(OR(BG134="wait",AOHL!$G135=1),IF(AND('WMp0-100'!AT136&gt;Sheet1!$E136,'WMp0-100'!AT136&lt;Sheet1!$D136),'WMp0-100'!AT136,"wait"),"wait")))</f>
        <v>0</v>
      </c>
      <c r="BH135" s="7">
        <f t="shared" si="93"/>
        <v>0</v>
      </c>
      <c r="BI135" s="7">
        <f>IF(AND(BI134&gt;0,BI134&lt;&gt;"wait"),BI134,IF(AND(AOHL!$G135=0,BI134&lt;&gt;"wait"),0,IF(OR(BI134="wait",AOHL!$G135=1),IF(AND('WMp0-100'!AU136&gt;Sheet1!$E136,'WMp0-100'!AU136&lt;Sheet1!$D136),'WMp0-100'!AU136,"wait"),"wait")))</f>
        <v>0</v>
      </c>
      <c r="BJ135" s="7">
        <f t="shared" si="94"/>
        <v>0</v>
      </c>
      <c r="BK135" s="7">
        <f>IF(AND(BK134&gt;0,BK134&lt;&gt;"wait"),BK134,IF(AND(AOHL!$G135=0,BK134&lt;&gt;"wait"),0,IF(OR(BK134="wait",AOHL!$G135=1),IF(AND('WMp0-100'!AV136&gt;Sheet1!$E136,'WMp0-100'!AV136&lt;Sheet1!$D136),'WMp0-100'!AV136,"wait"),"wait")))</f>
        <v>0</v>
      </c>
      <c r="BL135" s="7">
        <f t="shared" si="95"/>
        <v>0</v>
      </c>
      <c r="BM135" s="7">
        <f>IF(AND(BM134&gt;0,BM134&lt;&gt;"wait"),BM134,IF(AND(AOHL!$G135=0,BM134&lt;&gt;"wait"),0,IF(OR(BM134="wait",AOHL!$G135=1),IF(AND('WMp0-100'!AW136&gt;Sheet1!$E136,'WMp0-100'!AW136&lt;Sheet1!$D136),'WMp0-100'!AW136,"wait"),"wait")))</f>
        <v>0</v>
      </c>
      <c r="BN135" s="7">
        <f t="shared" si="96"/>
        <v>0</v>
      </c>
      <c r="BO135" s="7">
        <f>IF(AND(BO134&gt;0,BO134&lt;&gt;"wait"),BO134,IF(AND(AOHL!$G135=0,BO134&lt;&gt;"wait"),0,IF(OR(BO134="wait",AOHL!$G135=1),IF(AND('WMp0-100'!AX136&gt;Sheet1!$E136,'WMp0-100'!AX136&lt;Sheet1!$D136),'WMp0-100'!AX136,"wait"),"wait")))</f>
        <v>0</v>
      </c>
      <c r="BP135" s="7">
        <f t="shared" si="97"/>
        <v>0</v>
      </c>
      <c r="BQ135" s="7">
        <f>IF(AND(BQ134&gt;0,BQ134&lt;&gt;"wait"),BQ134,IF(AND(AOHL!$G135=0,BQ134&lt;&gt;"wait"),0,IF(OR(BQ134="wait",AOHL!$G135=1),IF(AND('WMp0-100'!AY136&gt;Sheet1!$E136,'WMp0-100'!AY136&lt;Sheet1!$D136),'WMp0-100'!AY136,"wait"),"wait")))</f>
        <v>0</v>
      </c>
      <c r="BR135" s="7">
        <f t="shared" si="98"/>
        <v>0</v>
      </c>
    </row>
    <row r="136" spans="1:70" x14ac:dyDescent="0.3">
      <c r="A136" t="str">
        <f>Sheet1!B136</f>
        <v>03/01 11:29</v>
      </c>
      <c r="C136" s="7">
        <f>IF(AND(C135&gt;0,C135&lt;&gt;"wait"),C135,IF(AND(AOHL!$E136=0,C135&lt;&gt;"wait"),0,IF(OR(C135="wait",AOHL!$E136=1),IF(AND('WMp0-100'!Q137&gt;Sheet1!$E137,'WMp0-100'!Q137&lt;Sheet1!$D137),'WMp0-100'!Q137,"wait"),"wait")))</f>
        <v>0</v>
      </c>
      <c r="D136" s="7">
        <f t="shared" si="66"/>
        <v>0</v>
      </c>
      <c r="E136" s="7">
        <f>IF(AND(E135&gt;0,E135&lt;&gt;"wait"),E135,IF(AND(AOHL!$E136=0,E135&lt;&gt;"wait"),0,IF(OR(E135="wait",AOHL!$E136=1),IF(AND('WMp0-100'!R137&gt;Sheet1!$E137,'WMp0-100'!R137&lt;Sheet1!$D137),'WMp0-100'!R137,"wait"),"wait")))</f>
        <v>0</v>
      </c>
      <c r="F136" s="7">
        <f t="shared" si="67"/>
        <v>0</v>
      </c>
      <c r="G136" s="7">
        <f>IF(AND(G135&gt;0,G135&lt;&gt;"wait"),G135,IF(AND(AOHL!$E136=0,G135&lt;&gt;"wait"),0,IF(OR(G135="wait",AOHL!$E136=1),IF(AND('WMp0-100'!S137&gt;Sheet1!$E137,'WMp0-100'!S137&lt;Sheet1!$D137),'WMp0-100'!S137,"wait"),"wait")))</f>
        <v>0</v>
      </c>
      <c r="H136" s="7">
        <f t="shared" si="68"/>
        <v>0</v>
      </c>
      <c r="I136" s="7">
        <f>IF(AND(I135&gt;0,I135&lt;&gt;"wait"),I135,IF(AND(AOHL!$E136=0,I135&lt;&gt;"wait"),0,IF(OR(I135="wait",AOHL!$E136=1),IF(AND('WMp0-100'!T137&gt;Sheet1!$E137,'WMp0-100'!T137&lt;Sheet1!$D137),'WMp0-100'!T137,"wait"),"wait")))</f>
        <v>0</v>
      </c>
      <c r="J136" s="7">
        <f t="shared" si="69"/>
        <v>0</v>
      </c>
      <c r="K136" s="7">
        <f>IF(AND(K135&gt;0,K135&lt;&gt;"wait"),K135,IF(AND(AOHL!$E136=0,K135&lt;&gt;"wait"),0,IF(OR(K135="wait",AOHL!$E136=1),IF(AND('WMp0-100'!U137&gt;Sheet1!$E137,'WMp0-100'!U137&lt;Sheet1!$D137),'WMp0-100'!U137,"wait"),"wait")))</f>
        <v>0</v>
      </c>
      <c r="L136" s="7">
        <f t="shared" si="70"/>
        <v>0</v>
      </c>
      <c r="M136" s="7">
        <f>IF(AND(M135&gt;0,M135&lt;&gt;"wait"),M135,IF(AND(AOHL!$E136=0,M135&lt;&gt;"wait"),0,IF(OR(M135="wait",AOHL!$E136=1),IF(AND('WMp0-100'!V137&gt;Sheet1!$E137,'WMp0-100'!V137&lt;Sheet1!$D137),'WMp0-100'!V137,"wait"),"wait")))</f>
        <v>0</v>
      </c>
      <c r="N136" s="7">
        <f t="shared" si="71"/>
        <v>0</v>
      </c>
      <c r="O136" s="7">
        <f>IF(AND(O135&gt;0,O135&lt;&gt;"wait"),O135,IF(AND(AOHL!$E136=0,O135&lt;&gt;"wait"),0,IF(OR(O135="wait",AOHL!$E136=1),IF(AND('WMp0-100'!W137&gt;Sheet1!$E137,'WMp0-100'!W137&lt;Sheet1!$D137),'WMp0-100'!W137,"wait"),"wait")))</f>
        <v>0</v>
      </c>
      <c r="P136" s="7">
        <f t="shared" si="72"/>
        <v>0</v>
      </c>
      <c r="Q136" s="7">
        <f>IF(AND(Q135&gt;0,Q135&lt;&gt;"wait"),Q135,IF(AND(AOHL!$E136=0,Q135&lt;&gt;"wait"),0,IF(OR(Q135="wait",AOHL!$E136=1),IF(AND('WMp0-100'!X137&gt;Sheet1!$E137,'WMp0-100'!X137&lt;Sheet1!$D137),'WMp0-100'!X137,"wait"),"wait")))</f>
        <v>0</v>
      </c>
      <c r="R136" s="7">
        <f t="shared" si="73"/>
        <v>0</v>
      </c>
      <c r="S136" s="7">
        <f>IF(AND(S135&gt;0,S135&lt;&gt;"wait"),S135,IF(AND(AOHL!$E136=0,S135&lt;&gt;"wait"),0,IF(OR(S135="wait",AOHL!$E136=1),IF(AND('WMp0-100'!Y137&gt;Sheet1!$E137,'WMp0-100'!Y137&lt;Sheet1!$D137),'WMp0-100'!Y137,"wait"),"wait")))</f>
        <v>0</v>
      </c>
      <c r="T136" s="7">
        <f t="shared" si="74"/>
        <v>0</v>
      </c>
      <c r="U136" s="7">
        <f>IF(AND(U135&gt;0,U135&lt;&gt;"wait"),U135,IF(AND(AOHL!$E136=0,U135&lt;&gt;"wait"),0,IF(OR(U135="wait",AOHL!$E136=1),IF(AND('WMp0-100'!Z137&gt;Sheet1!$E137,'WMp0-100'!Z137&lt;Sheet1!$D137),'WMp0-100'!Z137,"wait"),"wait")))</f>
        <v>0</v>
      </c>
      <c r="V136" s="7">
        <f t="shared" si="75"/>
        <v>0</v>
      </c>
      <c r="W136" s="7">
        <f>IF(AND(W135&gt;0,W135&lt;&gt;"wait"),W135,IF(AND(AOHL!$E136=0,W135&lt;&gt;"wait"),0,IF(OR(W135="wait",AOHL!$E136=1),IF(AND('WMp0-100'!AA137&gt;Sheet1!$E137,'WMp0-100'!AA137&lt;Sheet1!$D137),'WMp0-100'!AA137,"wait"),"wait")))</f>
        <v>0</v>
      </c>
      <c r="X136" s="7">
        <f t="shared" si="76"/>
        <v>0</v>
      </c>
      <c r="Z136" s="7">
        <f>IF(AND(Z135&gt;0,Z135&lt;&gt;"wait"),Z135,IF(AND(AOHL!$F136=0,Z135&lt;&gt;"wait"),0,IF(OR(Z135="wait",AOHL!$F136=1),IF(AND('WMp0-100'!AC137&gt;Sheet1!$E137,'WMp0-100'!AC137&lt;Sheet1!$D137),'WMp0-100'!AC137,"wait"),"wait")))</f>
        <v>0</v>
      </c>
      <c r="AA136" s="7">
        <f t="shared" si="77"/>
        <v>0</v>
      </c>
      <c r="AB136" s="7">
        <f>IF(AND(AB135&gt;0,AB135&lt;&gt;"wait"),AB135,IF(AND(AOHL!$F136=0,AB135&lt;&gt;"wait"),0,IF(OR(AB135="wait",AOHL!$F136=1),IF(AND('WMp0-100'!AD137&gt;Sheet1!$E137,'WMp0-100'!AD137&lt;Sheet1!$D137),'WMp0-100'!AD137,"wait"),"wait")))</f>
        <v>0</v>
      </c>
      <c r="AC136" s="7">
        <f t="shared" si="78"/>
        <v>0</v>
      </c>
      <c r="AD136" s="7">
        <f>IF(AND(AD135&gt;0,AD135&lt;&gt;"wait"),AD135,IF(AND(AOHL!$F136=0,AD135&lt;&gt;"wait"),0,IF(OR(AD135="wait",AOHL!$F136=1),IF(AND('WMp0-100'!AE137&gt;Sheet1!$E137,'WMp0-100'!AE137&lt;Sheet1!$D137),'WMp0-100'!AE137,"wait"),"wait")))</f>
        <v>0</v>
      </c>
      <c r="AE136" s="7">
        <f t="shared" si="79"/>
        <v>0</v>
      </c>
      <c r="AF136" s="7">
        <f>IF(AND(AF135&gt;0,AF135&lt;&gt;"wait"),AF135,IF(AND(AOHL!$F136=0,AF135&lt;&gt;"wait"),0,IF(OR(AF135="wait",AOHL!$F136=1),IF(AND('WMp0-100'!AF137&gt;Sheet1!$E137,'WMp0-100'!AF137&lt;Sheet1!$D137),'WMp0-100'!AF137,"wait"),"wait")))</f>
        <v>0</v>
      </c>
      <c r="AG136" s="7">
        <f t="shared" si="80"/>
        <v>0</v>
      </c>
      <c r="AH136" s="7">
        <f>IF(AND(AH135&gt;0,AH135&lt;&gt;"wait"),AH135,IF(AND(AOHL!$F136=0,AH135&lt;&gt;"wait"),0,IF(OR(AH135="wait",AOHL!$F136=1),IF(AND('WMp0-100'!AG137&gt;Sheet1!$E137,'WMp0-100'!AG137&lt;Sheet1!$D137),'WMp0-100'!AG137,"wait"),"wait")))</f>
        <v>0</v>
      </c>
      <c r="AI136" s="7">
        <f t="shared" si="81"/>
        <v>0</v>
      </c>
      <c r="AJ136" s="7">
        <f>IF(AND(AJ135&gt;0,AJ135&lt;&gt;"wait"),AJ135,IF(AND(AOHL!$F136=0,AJ135&lt;&gt;"wait"),0,IF(OR(AJ135="wait",AOHL!$F136=1),IF(AND('WMp0-100'!AH137&gt;Sheet1!$E137,'WMp0-100'!AH137&lt;Sheet1!$D137),'WMp0-100'!AH137,"wait"),"wait")))</f>
        <v>0</v>
      </c>
      <c r="AK136" s="7">
        <f t="shared" si="82"/>
        <v>0</v>
      </c>
      <c r="AL136" s="7">
        <f>IF(AND(AL135&gt;0,AL135&lt;&gt;"wait"),AL135,IF(AND(AOHL!$F136=0,AL135&lt;&gt;"wait"),0,IF(OR(AL135="wait",AOHL!$F136=1),IF(AND('WMp0-100'!AI137&gt;Sheet1!$E137,'WMp0-100'!AI137&lt;Sheet1!$D137),'WMp0-100'!AI137,"wait"),"wait")))</f>
        <v>0</v>
      </c>
      <c r="AM136" s="7">
        <f t="shared" si="83"/>
        <v>0</v>
      </c>
      <c r="AN136" s="7">
        <f>IF(AND(AN135&gt;0,AN135&lt;&gt;"wait"),AN135,IF(AND(AOHL!$F136=0,AN135&lt;&gt;"wait"),0,IF(OR(AN135="wait",AOHL!$F136=1),IF(AND('WMp0-100'!AJ137&gt;Sheet1!$E137,'WMp0-100'!AJ137&lt;Sheet1!$D137),'WMp0-100'!AJ137,"wait"),"wait")))</f>
        <v>0</v>
      </c>
      <c r="AO136" s="7">
        <f t="shared" si="84"/>
        <v>0</v>
      </c>
      <c r="AP136" s="7">
        <f>IF(AND(AP135&gt;0,AP135&lt;&gt;"wait"),AP135,IF(AND(AOHL!$F136=0,AP135&lt;&gt;"wait"),0,IF(OR(AP135="wait",AOHL!$F136=1),IF(AND('WMp0-100'!AK137&gt;Sheet1!$E137,'WMp0-100'!AK137&lt;Sheet1!$D137),'WMp0-100'!AK137,"wait"),"wait")))</f>
        <v>0</v>
      </c>
      <c r="AQ136" s="7">
        <f t="shared" si="85"/>
        <v>0</v>
      </c>
      <c r="AR136" s="7">
        <f>IF(AND(AR135&gt;0,AR135&lt;&gt;"wait"),AR135,IF(AND(AOHL!$F136=0,AR135&lt;&gt;"wait"),0,IF(OR(AR135="wait",AOHL!$F136=1),IF(AND('WMp0-100'!AL137&gt;Sheet1!$E137,'WMp0-100'!AL137&lt;Sheet1!$D137),'WMp0-100'!AL137,"wait"),"wait")))</f>
        <v>0</v>
      </c>
      <c r="AS136" s="7">
        <f t="shared" si="86"/>
        <v>0</v>
      </c>
      <c r="AT136" s="7">
        <f>IF(AND(AT135&gt;0,AT135&lt;&gt;"wait"),AT135,IF(AND(AOHL!$F136=0,AT135&lt;&gt;"wait"),0,IF(OR(AT135="wait",AOHL!$F136=1),IF(AND('WMp0-100'!AM137&gt;Sheet1!$E137,'WMp0-100'!AM137&lt;Sheet1!$D137),'WMp0-100'!AM137,"wait"),"wait")))</f>
        <v>0</v>
      </c>
      <c r="AU136" s="7">
        <f t="shared" si="87"/>
        <v>0</v>
      </c>
      <c r="AV136" s="7"/>
      <c r="AW136" s="7">
        <f>IF(AND(AW135&gt;0,AW135&lt;&gt;"wait"),AW135,IF(AND(AOHL!$G136=0,AW135&lt;&gt;"wait"),0,IF(OR(AW135="wait",AOHL!$G136=1),IF(AND('WMp0-100'!AO137&gt;Sheet1!$E137,'WMp0-100'!AO137&lt;Sheet1!$D137),'WMp0-100'!AO137,"wait"),"wait")))</f>
        <v>0</v>
      </c>
      <c r="AX136" s="7">
        <f t="shared" si="88"/>
        <v>0</v>
      </c>
      <c r="AY136" s="7">
        <f>IF(AND(AY135&gt;0,AY135&lt;&gt;"wait"),AY135,IF(AND(AOHL!$G136=0,AY135&lt;&gt;"wait"),0,IF(OR(AY135="wait",AOHL!$G136=1),IF(AND('WMp0-100'!AP137&gt;Sheet1!$E137,'WMp0-100'!AP137&lt;Sheet1!$D137),'WMp0-100'!AP137,"wait"),"wait")))</f>
        <v>0</v>
      </c>
      <c r="AZ136" s="7">
        <f t="shared" si="89"/>
        <v>0</v>
      </c>
      <c r="BA136" s="7">
        <f>IF(AND(BA135&gt;0,BA135&lt;&gt;"wait"),BA135,IF(AND(AOHL!$G136=0,BA135&lt;&gt;"wait"),0,IF(OR(BA135="wait",AOHL!$G136=1),IF(AND('WMp0-100'!AQ137&gt;Sheet1!$E137,'WMp0-100'!AQ137&lt;Sheet1!$D137),'WMp0-100'!AQ137,"wait"),"wait")))</f>
        <v>0</v>
      </c>
      <c r="BB136" s="7">
        <f t="shared" si="90"/>
        <v>0</v>
      </c>
      <c r="BC136" s="7">
        <f>IF(AND(BC135&gt;0,BC135&lt;&gt;"wait"),BC135,IF(AND(AOHL!$G136=0,BC135&lt;&gt;"wait"),0,IF(OR(BC135="wait",AOHL!$G136=1),IF(AND('WMp0-100'!AR137&gt;Sheet1!$E137,'WMp0-100'!AR137&lt;Sheet1!$D137),'WMp0-100'!AR137,"wait"),"wait")))</f>
        <v>0</v>
      </c>
      <c r="BD136" s="7">
        <f t="shared" si="91"/>
        <v>0</v>
      </c>
      <c r="BE136" s="7">
        <f>IF(AND(BE135&gt;0,BE135&lt;&gt;"wait"),BE135,IF(AND(AOHL!$G136=0,BE135&lt;&gt;"wait"),0,IF(OR(BE135="wait",AOHL!$G136=1),IF(AND('WMp0-100'!AS137&gt;Sheet1!$E137,'WMp0-100'!AS137&lt;Sheet1!$D137),'WMp0-100'!AS137,"wait"),"wait")))</f>
        <v>0</v>
      </c>
      <c r="BF136" s="7">
        <f t="shared" si="92"/>
        <v>0</v>
      </c>
      <c r="BG136" s="7">
        <f>IF(AND(BG135&gt;0,BG135&lt;&gt;"wait"),BG135,IF(AND(AOHL!$G136=0,BG135&lt;&gt;"wait"),0,IF(OR(BG135="wait",AOHL!$G136=1),IF(AND('WMp0-100'!AT137&gt;Sheet1!$E137,'WMp0-100'!AT137&lt;Sheet1!$D137),'WMp0-100'!AT137,"wait"),"wait")))</f>
        <v>0</v>
      </c>
      <c r="BH136" s="7">
        <f t="shared" si="93"/>
        <v>0</v>
      </c>
      <c r="BI136" s="7">
        <f>IF(AND(BI135&gt;0,BI135&lt;&gt;"wait"),BI135,IF(AND(AOHL!$G136=0,BI135&lt;&gt;"wait"),0,IF(OR(BI135="wait",AOHL!$G136=1),IF(AND('WMp0-100'!AU137&gt;Sheet1!$E137,'WMp0-100'!AU137&lt;Sheet1!$D137),'WMp0-100'!AU137,"wait"),"wait")))</f>
        <v>0</v>
      </c>
      <c r="BJ136" s="7">
        <f t="shared" si="94"/>
        <v>0</v>
      </c>
      <c r="BK136" s="7">
        <f>IF(AND(BK135&gt;0,BK135&lt;&gt;"wait"),BK135,IF(AND(AOHL!$G136=0,BK135&lt;&gt;"wait"),0,IF(OR(BK135="wait",AOHL!$G136=1),IF(AND('WMp0-100'!AV137&gt;Sheet1!$E137,'WMp0-100'!AV137&lt;Sheet1!$D137),'WMp0-100'!AV137,"wait"),"wait")))</f>
        <v>0</v>
      </c>
      <c r="BL136" s="7">
        <f t="shared" si="95"/>
        <v>0</v>
      </c>
      <c r="BM136" s="7">
        <f>IF(AND(BM135&gt;0,BM135&lt;&gt;"wait"),BM135,IF(AND(AOHL!$G136=0,BM135&lt;&gt;"wait"),0,IF(OR(BM135="wait",AOHL!$G136=1),IF(AND('WMp0-100'!AW137&gt;Sheet1!$E137,'WMp0-100'!AW137&lt;Sheet1!$D137),'WMp0-100'!AW137,"wait"),"wait")))</f>
        <v>0</v>
      </c>
      <c r="BN136" s="7">
        <f t="shared" si="96"/>
        <v>0</v>
      </c>
      <c r="BO136" s="7">
        <f>IF(AND(BO135&gt;0,BO135&lt;&gt;"wait"),BO135,IF(AND(AOHL!$G136=0,BO135&lt;&gt;"wait"),0,IF(OR(BO135="wait",AOHL!$G136=1),IF(AND('WMp0-100'!AX137&gt;Sheet1!$E137,'WMp0-100'!AX137&lt;Sheet1!$D137),'WMp0-100'!AX137,"wait"),"wait")))</f>
        <v>0</v>
      </c>
      <c r="BP136" s="7">
        <f t="shared" si="97"/>
        <v>0</v>
      </c>
      <c r="BQ136" s="7">
        <f>IF(AND(BQ135&gt;0,BQ135&lt;&gt;"wait"),BQ135,IF(AND(AOHL!$G136=0,BQ135&lt;&gt;"wait"),0,IF(OR(BQ135="wait",AOHL!$G136=1),IF(AND('WMp0-100'!AY137&gt;Sheet1!$E137,'WMp0-100'!AY137&lt;Sheet1!$D137),'WMp0-100'!AY137,"wait"),"wait")))</f>
        <v>0</v>
      </c>
      <c r="BR136" s="7">
        <f t="shared" si="98"/>
        <v>0</v>
      </c>
    </row>
    <row r="137" spans="1:70" x14ac:dyDescent="0.3">
      <c r="A137" t="str">
        <f>Sheet1!B137</f>
        <v>03/01 11:30</v>
      </c>
      <c r="C137" s="7">
        <f>IF(AND(C136&gt;0,C136&lt;&gt;"wait"),C136,IF(AND(AOHL!$E137=0,C136&lt;&gt;"wait"),0,IF(OR(C136="wait",AOHL!$E137=1),IF(AND('WMp0-100'!Q138&gt;Sheet1!$E138,'WMp0-100'!Q138&lt;Sheet1!$D138),'WMp0-100'!Q138,"wait"),"wait")))</f>
        <v>0</v>
      </c>
      <c r="D137" s="7">
        <f t="shared" si="66"/>
        <v>0</v>
      </c>
      <c r="E137" s="7">
        <f>IF(AND(E136&gt;0,E136&lt;&gt;"wait"),E136,IF(AND(AOHL!$E137=0,E136&lt;&gt;"wait"),0,IF(OR(E136="wait",AOHL!$E137=1),IF(AND('WMp0-100'!R138&gt;Sheet1!$E138,'WMp0-100'!R138&lt;Sheet1!$D138),'WMp0-100'!R138,"wait"),"wait")))</f>
        <v>0</v>
      </c>
      <c r="F137" s="7">
        <f t="shared" si="67"/>
        <v>0</v>
      </c>
      <c r="G137" s="7">
        <f>IF(AND(G136&gt;0,G136&lt;&gt;"wait"),G136,IF(AND(AOHL!$E137=0,G136&lt;&gt;"wait"),0,IF(OR(G136="wait",AOHL!$E137=1),IF(AND('WMp0-100'!S138&gt;Sheet1!$E138,'WMp0-100'!S138&lt;Sheet1!$D138),'WMp0-100'!S138,"wait"),"wait")))</f>
        <v>0</v>
      </c>
      <c r="H137" s="7">
        <f t="shared" si="68"/>
        <v>0</v>
      </c>
      <c r="I137" s="7">
        <f>IF(AND(I136&gt;0,I136&lt;&gt;"wait"),I136,IF(AND(AOHL!$E137=0,I136&lt;&gt;"wait"),0,IF(OR(I136="wait",AOHL!$E137=1),IF(AND('WMp0-100'!T138&gt;Sheet1!$E138,'WMp0-100'!T138&lt;Sheet1!$D138),'WMp0-100'!T138,"wait"),"wait")))</f>
        <v>0</v>
      </c>
      <c r="J137" s="7">
        <f t="shared" si="69"/>
        <v>0</v>
      </c>
      <c r="K137" s="7">
        <f>IF(AND(K136&gt;0,K136&lt;&gt;"wait"),K136,IF(AND(AOHL!$E137=0,K136&lt;&gt;"wait"),0,IF(OR(K136="wait",AOHL!$E137=1),IF(AND('WMp0-100'!U138&gt;Sheet1!$E138,'WMp0-100'!U138&lt;Sheet1!$D138),'WMp0-100'!U138,"wait"),"wait")))</f>
        <v>0</v>
      </c>
      <c r="L137" s="7">
        <f t="shared" si="70"/>
        <v>0</v>
      </c>
      <c r="M137" s="7">
        <f>IF(AND(M136&gt;0,M136&lt;&gt;"wait"),M136,IF(AND(AOHL!$E137=0,M136&lt;&gt;"wait"),0,IF(OR(M136="wait",AOHL!$E137=1),IF(AND('WMp0-100'!V138&gt;Sheet1!$E138,'WMp0-100'!V138&lt;Sheet1!$D138),'WMp0-100'!V138,"wait"),"wait")))</f>
        <v>0</v>
      </c>
      <c r="N137" s="7">
        <f t="shared" si="71"/>
        <v>0</v>
      </c>
      <c r="O137" s="7">
        <f>IF(AND(O136&gt;0,O136&lt;&gt;"wait"),O136,IF(AND(AOHL!$E137=0,O136&lt;&gt;"wait"),0,IF(OR(O136="wait",AOHL!$E137=1),IF(AND('WMp0-100'!W138&gt;Sheet1!$E138,'WMp0-100'!W138&lt;Sheet1!$D138),'WMp0-100'!W138,"wait"),"wait")))</f>
        <v>0</v>
      </c>
      <c r="P137" s="7">
        <f t="shared" si="72"/>
        <v>0</v>
      </c>
      <c r="Q137" s="7">
        <f>IF(AND(Q136&gt;0,Q136&lt;&gt;"wait"),Q136,IF(AND(AOHL!$E137=0,Q136&lt;&gt;"wait"),0,IF(OR(Q136="wait",AOHL!$E137=1),IF(AND('WMp0-100'!X138&gt;Sheet1!$E138,'WMp0-100'!X138&lt;Sheet1!$D138),'WMp0-100'!X138,"wait"),"wait")))</f>
        <v>0</v>
      </c>
      <c r="R137" s="7">
        <f t="shared" si="73"/>
        <v>0</v>
      </c>
      <c r="S137" s="7">
        <f>IF(AND(S136&gt;0,S136&lt;&gt;"wait"),S136,IF(AND(AOHL!$E137=0,S136&lt;&gt;"wait"),0,IF(OR(S136="wait",AOHL!$E137=1),IF(AND('WMp0-100'!Y138&gt;Sheet1!$E138,'WMp0-100'!Y138&lt;Sheet1!$D138),'WMp0-100'!Y138,"wait"),"wait")))</f>
        <v>0</v>
      </c>
      <c r="T137" s="7">
        <f t="shared" si="74"/>
        <v>0</v>
      </c>
      <c r="U137" s="7">
        <f>IF(AND(U136&gt;0,U136&lt;&gt;"wait"),U136,IF(AND(AOHL!$E137=0,U136&lt;&gt;"wait"),0,IF(OR(U136="wait",AOHL!$E137=1),IF(AND('WMp0-100'!Z138&gt;Sheet1!$E138,'WMp0-100'!Z138&lt;Sheet1!$D138),'WMp0-100'!Z138,"wait"),"wait")))</f>
        <v>0</v>
      </c>
      <c r="V137" s="7">
        <f t="shared" si="75"/>
        <v>0</v>
      </c>
      <c r="W137" s="7">
        <f>IF(AND(W136&gt;0,W136&lt;&gt;"wait"),W136,IF(AND(AOHL!$E137=0,W136&lt;&gt;"wait"),0,IF(OR(W136="wait",AOHL!$E137=1),IF(AND('WMp0-100'!AA138&gt;Sheet1!$E138,'WMp0-100'!AA138&lt;Sheet1!$D138),'WMp0-100'!AA138,"wait"),"wait")))</f>
        <v>0</v>
      </c>
      <c r="X137" s="7">
        <f t="shared" si="76"/>
        <v>0</v>
      </c>
      <c r="Z137" s="7">
        <f>IF(AND(Z136&gt;0,Z136&lt;&gt;"wait"),Z136,IF(AND(AOHL!$F137=0,Z136&lt;&gt;"wait"),0,IF(OR(Z136="wait",AOHL!$F137=1),IF(AND('WMp0-100'!AC138&gt;Sheet1!$E138,'WMp0-100'!AC138&lt;Sheet1!$D138),'WMp0-100'!AC138,"wait"),"wait")))</f>
        <v>0</v>
      </c>
      <c r="AA137" s="7">
        <f t="shared" si="77"/>
        <v>0</v>
      </c>
      <c r="AB137" s="7">
        <f>IF(AND(AB136&gt;0,AB136&lt;&gt;"wait"),AB136,IF(AND(AOHL!$F137=0,AB136&lt;&gt;"wait"),0,IF(OR(AB136="wait",AOHL!$F137=1),IF(AND('WMp0-100'!AD138&gt;Sheet1!$E138,'WMp0-100'!AD138&lt;Sheet1!$D138),'WMp0-100'!AD138,"wait"),"wait")))</f>
        <v>0</v>
      </c>
      <c r="AC137" s="7">
        <f t="shared" si="78"/>
        <v>0</v>
      </c>
      <c r="AD137" s="7">
        <f>IF(AND(AD136&gt;0,AD136&lt;&gt;"wait"),AD136,IF(AND(AOHL!$F137=0,AD136&lt;&gt;"wait"),0,IF(OR(AD136="wait",AOHL!$F137=1),IF(AND('WMp0-100'!AE138&gt;Sheet1!$E138,'WMp0-100'!AE138&lt;Sheet1!$D138),'WMp0-100'!AE138,"wait"),"wait")))</f>
        <v>0</v>
      </c>
      <c r="AE137" s="7">
        <f t="shared" si="79"/>
        <v>0</v>
      </c>
      <c r="AF137" s="7">
        <f>IF(AND(AF136&gt;0,AF136&lt;&gt;"wait"),AF136,IF(AND(AOHL!$F137=0,AF136&lt;&gt;"wait"),0,IF(OR(AF136="wait",AOHL!$F137=1),IF(AND('WMp0-100'!AF138&gt;Sheet1!$E138,'WMp0-100'!AF138&lt;Sheet1!$D138),'WMp0-100'!AF138,"wait"),"wait")))</f>
        <v>0</v>
      </c>
      <c r="AG137" s="7">
        <f t="shared" si="80"/>
        <v>0</v>
      </c>
      <c r="AH137" s="7">
        <f>IF(AND(AH136&gt;0,AH136&lt;&gt;"wait"),AH136,IF(AND(AOHL!$F137=0,AH136&lt;&gt;"wait"),0,IF(OR(AH136="wait",AOHL!$F137=1),IF(AND('WMp0-100'!AG138&gt;Sheet1!$E138,'WMp0-100'!AG138&lt;Sheet1!$D138),'WMp0-100'!AG138,"wait"),"wait")))</f>
        <v>0</v>
      </c>
      <c r="AI137" s="7">
        <f t="shared" si="81"/>
        <v>0</v>
      </c>
      <c r="AJ137" s="7">
        <f>IF(AND(AJ136&gt;0,AJ136&lt;&gt;"wait"),AJ136,IF(AND(AOHL!$F137=0,AJ136&lt;&gt;"wait"),0,IF(OR(AJ136="wait",AOHL!$F137=1),IF(AND('WMp0-100'!AH138&gt;Sheet1!$E138,'WMp0-100'!AH138&lt;Sheet1!$D138),'WMp0-100'!AH138,"wait"),"wait")))</f>
        <v>0</v>
      </c>
      <c r="AK137" s="7">
        <f t="shared" si="82"/>
        <v>0</v>
      </c>
      <c r="AL137" s="7">
        <f>IF(AND(AL136&gt;0,AL136&lt;&gt;"wait"),AL136,IF(AND(AOHL!$F137=0,AL136&lt;&gt;"wait"),0,IF(OR(AL136="wait",AOHL!$F137=1),IF(AND('WMp0-100'!AI138&gt;Sheet1!$E138,'WMp0-100'!AI138&lt;Sheet1!$D138),'WMp0-100'!AI138,"wait"),"wait")))</f>
        <v>0</v>
      </c>
      <c r="AM137" s="7">
        <f t="shared" si="83"/>
        <v>0</v>
      </c>
      <c r="AN137" s="7">
        <f>IF(AND(AN136&gt;0,AN136&lt;&gt;"wait"),AN136,IF(AND(AOHL!$F137=0,AN136&lt;&gt;"wait"),0,IF(OR(AN136="wait",AOHL!$F137=1),IF(AND('WMp0-100'!AJ138&gt;Sheet1!$E138,'WMp0-100'!AJ138&lt;Sheet1!$D138),'WMp0-100'!AJ138,"wait"),"wait")))</f>
        <v>0</v>
      </c>
      <c r="AO137" s="7">
        <f t="shared" si="84"/>
        <v>0</v>
      </c>
      <c r="AP137" s="7">
        <f>IF(AND(AP136&gt;0,AP136&lt;&gt;"wait"),AP136,IF(AND(AOHL!$F137=0,AP136&lt;&gt;"wait"),0,IF(OR(AP136="wait",AOHL!$F137=1),IF(AND('WMp0-100'!AK138&gt;Sheet1!$E138,'WMp0-100'!AK138&lt;Sheet1!$D138),'WMp0-100'!AK138,"wait"),"wait")))</f>
        <v>0</v>
      </c>
      <c r="AQ137" s="7">
        <f t="shared" si="85"/>
        <v>0</v>
      </c>
      <c r="AR137" s="7">
        <f>IF(AND(AR136&gt;0,AR136&lt;&gt;"wait"),AR136,IF(AND(AOHL!$F137=0,AR136&lt;&gt;"wait"),0,IF(OR(AR136="wait",AOHL!$F137=1),IF(AND('WMp0-100'!AL138&gt;Sheet1!$E138,'WMp0-100'!AL138&lt;Sheet1!$D138),'WMp0-100'!AL138,"wait"),"wait")))</f>
        <v>0</v>
      </c>
      <c r="AS137" s="7">
        <f t="shared" si="86"/>
        <v>0</v>
      </c>
      <c r="AT137" s="7">
        <f>IF(AND(AT136&gt;0,AT136&lt;&gt;"wait"),AT136,IF(AND(AOHL!$F137=0,AT136&lt;&gt;"wait"),0,IF(OR(AT136="wait",AOHL!$F137=1),IF(AND('WMp0-100'!AM138&gt;Sheet1!$E138,'WMp0-100'!AM138&lt;Sheet1!$D138),'WMp0-100'!AM138,"wait"),"wait")))</f>
        <v>0</v>
      </c>
      <c r="AU137" s="7">
        <f t="shared" si="87"/>
        <v>0</v>
      </c>
      <c r="AV137" s="7"/>
      <c r="AW137" s="7">
        <f>IF(AND(AW136&gt;0,AW136&lt;&gt;"wait"),AW136,IF(AND(AOHL!$G137=0,AW136&lt;&gt;"wait"),0,IF(OR(AW136="wait",AOHL!$G137=1),IF(AND('WMp0-100'!AO138&gt;Sheet1!$E138,'WMp0-100'!AO138&lt;Sheet1!$D138),'WMp0-100'!AO138,"wait"),"wait")))</f>
        <v>0</v>
      </c>
      <c r="AX137" s="7">
        <f t="shared" si="88"/>
        <v>0</v>
      </c>
      <c r="AY137" s="7">
        <f>IF(AND(AY136&gt;0,AY136&lt;&gt;"wait"),AY136,IF(AND(AOHL!$G137=0,AY136&lt;&gt;"wait"),0,IF(OR(AY136="wait",AOHL!$G137=1),IF(AND('WMp0-100'!AP138&gt;Sheet1!$E138,'WMp0-100'!AP138&lt;Sheet1!$D138),'WMp0-100'!AP138,"wait"),"wait")))</f>
        <v>0</v>
      </c>
      <c r="AZ137" s="7">
        <f t="shared" si="89"/>
        <v>0</v>
      </c>
      <c r="BA137" s="7">
        <f>IF(AND(BA136&gt;0,BA136&lt;&gt;"wait"),BA136,IF(AND(AOHL!$G137=0,BA136&lt;&gt;"wait"),0,IF(OR(BA136="wait",AOHL!$G137=1),IF(AND('WMp0-100'!AQ138&gt;Sheet1!$E138,'WMp0-100'!AQ138&lt;Sheet1!$D138),'WMp0-100'!AQ138,"wait"),"wait")))</f>
        <v>0</v>
      </c>
      <c r="BB137" s="7">
        <f t="shared" si="90"/>
        <v>0</v>
      </c>
      <c r="BC137" s="7">
        <f>IF(AND(BC136&gt;0,BC136&lt;&gt;"wait"),BC136,IF(AND(AOHL!$G137=0,BC136&lt;&gt;"wait"),0,IF(OR(BC136="wait",AOHL!$G137=1),IF(AND('WMp0-100'!AR138&gt;Sheet1!$E138,'WMp0-100'!AR138&lt;Sheet1!$D138),'WMp0-100'!AR138,"wait"),"wait")))</f>
        <v>0</v>
      </c>
      <c r="BD137" s="7">
        <f t="shared" si="91"/>
        <v>0</v>
      </c>
      <c r="BE137" s="7">
        <f>IF(AND(BE136&gt;0,BE136&lt;&gt;"wait"),BE136,IF(AND(AOHL!$G137=0,BE136&lt;&gt;"wait"),0,IF(OR(BE136="wait",AOHL!$G137=1),IF(AND('WMp0-100'!AS138&gt;Sheet1!$E138,'WMp0-100'!AS138&lt;Sheet1!$D138),'WMp0-100'!AS138,"wait"),"wait")))</f>
        <v>0</v>
      </c>
      <c r="BF137" s="7">
        <f t="shared" si="92"/>
        <v>0</v>
      </c>
      <c r="BG137" s="7">
        <f>IF(AND(BG136&gt;0,BG136&lt;&gt;"wait"),BG136,IF(AND(AOHL!$G137=0,BG136&lt;&gt;"wait"),0,IF(OR(BG136="wait",AOHL!$G137=1),IF(AND('WMp0-100'!AT138&gt;Sheet1!$E138,'WMp0-100'!AT138&lt;Sheet1!$D138),'WMp0-100'!AT138,"wait"),"wait")))</f>
        <v>0</v>
      </c>
      <c r="BH137" s="7">
        <f t="shared" si="93"/>
        <v>0</v>
      </c>
      <c r="BI137" s="7">
        <f>IF(AND(BI136&gt;0,BI136&lt;&gt;"wait"),BI136,IF(AND(AOHL!$G137=0,BI136&lt;&gt;"wait"),0,IF(OR(BI136="wait",AOHL!$G137=1),IF(AND('WMp0-100'!AU138&gt;Sheet1!$E138,'WMp0-100'!AU138&lt;Sheet1!$D138),'WMp0-100'!AU138,"wait"),"wait")))</f>
        <v>0</v>
      </c>
      <c r="BJ137" s="7">
        <f t="shared" si="94"/>
        <v>0</v>
      </c>
      <c r="BK137" s="7">
        <f>IF(AND(BK136&gt;0,BK136&lt;&gt;"wait"),BK136,IF(AND(AOHL!$G137=0,BK136&lt;&gt;"wait"),0,IF(OR(BK136="wait",AOHL!$G137=1),IF(AND('WMp0-100'!AV138&gt;Sheet1!$E138,'WMp0-100'!AV138&lt;Sheet1!$D138),'WMp0-100'!AV138,"wait"),"wait")))</f>
        <v>0</v>
      </c>
      <c r="BL137" s="7">
        <f t="shared" si="95"/>
        <v>0</v>
      </c>
      <c r="BM137" s="7">
        <f>IF(AND(BM136&gt;0,BM136&lt;&gt;"wait"),BM136,IF(AND(AOHL!$G137=0,BM136&lt;&gt;"wait"),0,IF(OR(BM136="wait",AOHL!$G137=1),IF(AND('WMp0-100'!AW138&gt;Sheet1!$E138,'WMp0-100'!AW138&lt;Sheet1!$D138),'WMp0-100'!AW138,"wait"),"wait")))</f>
        <v>0</v>
      </c>
      <c r="BN137" s="7">
        <f t="shared" si="96"/>
        <v>0</v>
      </c>
      <c r="BO137" s="7">
        <f>IF(AND(BO136&gt;0,BO136&lt;&gt;"wait"),BO136,IF(AND(AOHL!$G137=0,BO136&lt;&gt;"wait"),0,IF(OR(BO136="wait",AOHL!$G137=1),IF(AND('WMp0-100'!AX138&gt;Sheet1!$E138,'WMp0-100'!AX138&lt;Sheet1!$D138),'WMp0-100'!AX138,"wait"),"wait")))</f>
        <v>0</v>
      </c>
      <c r="BP137" s="7">
        <f t="shared" si="97"/>
        <v>0</v>
      </c>
      <c r="BQ137" s="7">
        <f>IF(AND(BQ136&gt;0,BQ136&lt;&gt;"wait"),BQ136,IF(AND(AOHL!$G137=0,BQ136&lt;&gt;"wait"),0,IF(OR(BQ136="wait",AOHL!$G137=1),IF(AND('WMp0-100'!AY138&gt;Sheet1!$E138,'WMp0-100'!AY138&lt;Sheet1!$D138),'WMp0-100'!AY138,"wait"),"wait")))</f>
        <v>0</v>
      </c>
      <c r="BR137" s="7">
        <f t="shared" si="98"/>
        <v>0</v>
      </c>
    </row>
    <row r="138" spans="1:70" x14ac:dyDescent="0.3">
      <c r="A138" t="str">
        <f>Sheet1!B138</f>
        <v>03/01 11:31</v>
      </c>
      <c r="C138" s="7">
        <f>IF(AND(C137&gt;0,C137&lt;&gt;"wait"),C137,IF(AND(AOHL!$E138=0,C137&lt;&gt;"wait"),0,IF(OR(C137="wait",AOHL!$E138=1),IF(AND('WMp0-100'!Q139&gt;Sheet1!$E139,'WMp0-100'!Q139&lt;Sheet1!$D139),'WMp0-100'!Q139,"wait"),"wait")))</f>
        <v>0</v>
      </c>
      <c r="D138" s="7">
        <f t="shared" si="66"/>
        <v>0</v>
      </c>
      <c r="E138" s="7">
        <f>IF(AND(E137&gt;0,E137&lt;&gt;"wait"),E137,IF(AND(AOHL!$E138=0,E137&lt;&gt;"wait"),0,IF(OR(E137="wait",AOHL!$E138=1),IF(AND('WMp0-100'!R139&gt;Sheet1!$E139,'WMp0-100'!R139&lt;Sheet1!$D139),'WMp0-100'!R139,"wait"),"wait")))</f>
        <v>0</v>
      </c>
      <c r="F138" s="7">
        <f t="shared" si="67"/>
        <v>0</v>
      </c>
      <c r="G138" s="7">
        <f>IF(AND(G137&gt;0,G137&lt;&gt;"wait"),G137,IF(AND(AOHL!$E138=0,G137&lt;&gt;"wait"),0,IF(OR(G137="wait",AOHL!$E138=1),IF(AND('WMp0-100'!S139&gt;Sheet1!$E139,'WMp0-100'!S139&lt;Sheet1!$D139),'WMp0-100'!S139,"wait"),"wait")))</f>
        <v>0</v>
      </c>
      <c r="H138" s="7">
        <f t="shared" si="68"/>
        <v>0</v>
      </c>
      <c r="I138" s="7">
        <f>IF(AND(I137&gt;0,I137&lt;&gt;"wait"),I137,IF(AND(AOHL!$E138=0,I137&lt;&gt;"wait"),0,IF(OR(I137="wait",AOHL!$E138=1),IF(AND('WMp0-100'!T139&gt;Sheet1!$E139,'WMp0-100'!T139&lt;Sheet1!$D139),'WMp0-100'!T139,"wait"),"wait")))</f>
        <v>0</v>
      </c>
      <c r="J138" s="7">
        <f t="shared" si="69"/>
        <v>0</v>
      </c>
      <c r="K138" s="7">
        <f>IF(AND(K137&gt;0,K137&lt;&gt;"wait"),K137,IF(AND(AOHL!$E138=0,K137&lt;&gt;"wait"),0,IF(OR(K137="wait",AOHL!$E138=1),IF(AND('WMp0-100'!U139&gt;Sheet1!$E139,'WMp0-100'!U139&lt;Sheet1!$D139),'WMp0-100'!U139,"wait"),"wait")))</f>
        <v>0</v>
      </c>
      <c r="L138" s="7">
        <f t="shared" si="70"/>
        <v>0</v>
      </c>
      <c r="M138" s="7">
        <f>IF(AND(M137&gt;0,M137&lt;&gt;"wait"),M137,IF(AND(AOHL!$E138=0,M137&lt;&gt;"wait"),0,IF(OR(M137="wait",AOHL!$E138=1),IF(AND('WMp0-100'!V139&gt;Sheet1!$E139,'WMp0-100'!V139&lt;Sheet1!$D139),'WMp0-100'!V139,"wait"),"wait")))</f>
        <v>0</v>
      </c>
      <c r="N138" s="7">
        <f t="shared" si="71"/>
        <v>0</v>
      </c>
      <c r="O138" s="7">
        <f>IF(AND(O137&gt;0,O137&lt;&gt;"wait"),O137,IF(AND(AOHL!$E138=0,O137&lt;&gt;"wait"),0,IF(OR(O137="wait",AOHL!$E138=1),IF(AND('WMp0-100'!W139&gt;Sheet1!$E139,'WMp0-100'!W139&lt;Sheet1!$D139),'WMp0-100'!W139,"wait"),"wait")))</f>
        <v>0</v>
      </c>
      <c r="P138" s="7">
        <f t="shared" si="72"/>
        <v>0</v>
      </c>
      <c r="Q138" s="7">
        <f>IF(AND(Q137&gt;0,Q137&lt;&gt;"wait"),Q137,IF(AND(AOHL!$E138=0,Q137&lt;&gt;"wait"),0,IF(OR(Q137="wait",AOHL!$E138=1),IF(AND('WMp0-100'!X139&gt;Sheet1!$E139,'WMp0-100'!X139&lt;Sheet1!$D139),'WMp0-100'!X139,"wait"),"wait")))</f>
        <v>0</v>
      </c>
      <c r="R138" s="7">
        <f t="shared" si="73"/>
        <v>0</v>
      </c>
      <c r="S138" s="7">
        <f>IF(AND(S137&gt;0,S137&lt;&gt;"wait"),S137,IF(AND(AOHL!$E138=0,S137&lt;&gt;"wait"),0,IF(OR(S137="wait",AOHL!$E138=1),IF(AND('WMp0-100'!Y139&gt;Sheet1!$E139,'WMp0-100'!Y139&lt;Sheet1!$D139),'WMp0-100'!Y139,"wait"),"wait")))</f>
        <v>0</v>
      </c>
      <c r="T138" s="7">
        <f t="shared" si="74"/>
        <v>0</v>
      </c>
      <c r="U138" s="7">
        <f>IF(AND(U137&gt;0,U137&lt;&gt;"wait"),U137,IF(AND(AOHL!$E138=0,U137&lt;&gt;"wait"),0,IF(OR(U137="wait",AOHL!$E138=1),IF(AND('WMp0-100'!Z139&gt;Sheet1!$E139,'WMp0-100'!Z139&lt;Sheet1!$D139),'WMp0-100'!Z139,"wait"),"wait")))</f>
        <v>0</v>
      </c>
      <c r="V138" s="7">
        <f t="shared" si="75"/>
        <v>0</v>
      </c>
      <c r="W138" s="7">
        <f>IF(AND(W137&gt;0,W137&lt;&gt;"wait"),W137,IF(AND(AOHL!$E138=0,W137&lt;&gt;"wait"),0,IF(OR(W137="wait",AOHL!$E138=1),IF(AND('WMp0-100'!AA139&gt;Sheet1!$E139,'WMp0-100'!AA139&lt;Sheet1!$D139),'WMp0-100'!AA139,"wait"),"wait")))</f>
        <v>0</v>
      </c>
      <c r="X138" s="7">
        <f t="shared" si="76"/>
        <v>0</v>
      </c>
      <c r="Z138" s="7">
        <f>IF(AND(Z137&gt;0,Z137&lt;&gt;"wait"),Z137,IF(AND(AOHL!$F138=0,Z137&lt;&gt;"wait"),0,IF(OR(Z137="wait",AOHL!$F138=1),IF(AND('WMp0-100'!AC139&gt;Sheet1!$E139,'WMp0-100'!AC139&lt;Sheet1!$D139),'WMp0-100'!AC139,"wait"),"wait")))</f>
        <v>0</v>
      </c>
      <c r="AA138" s="7">
        <f t="shared" si="77"/>
        <v>0</v>
      </c>
      <c r="AB138" s="7">
        <f>IF(AND(AB137&gt;0,AB137&lt;&gt;"wait"),AB137,IF(AND(AOHL!$F138=0,AB137&lt;&gt;"wait"),0,IF(OR(AB137="wait",AOHL!$F138=1),IF(AND('WMp0-100'!AD139&gt;Sheet1!$E139,'WMp0-100'!AD139&lt;Sheet1!$D139),'WMp0-100'!AD139,"wait"),"wait")))</f>
        <v>0</v>
      </c>
      <c r="AC138" s="7">
        <f t="shared" si="78"/>
        <v>0</v>
      </c>
      <c r="AD138" s="7">
        <f>IF(AND(AD137&gt;0,AD137&lt;&gt;"wait"),AD137,IF(AND(AOHL!$F138=0,AD137&lt;&gt;"wait"),0,IF(OR(AD137="wait",AOHL!$F138=1),IF(AND('WMp0-100'!AE139&gt;Sheet1!$E139,'WMp0-100'!AE139&lt;Sheet1!$D139),'WMp0-100'!AE139,"wait"),"wait")))</f>
        <v>0</v>
      </c>
      <c r="AE138" s="7">
        <f t="shared" si="79"/>
        <v>0</v>
      </c>
      <c r="AF138" s="7">
        <f>IF(AND(AF137&gt;0,AF137&lt;&gt;"wait"),AF137,IF(AND(AOHL!$F138=0,AF137&lt;&gt;"wait"),0,IF(OR(AF137="wait",AOHL!$F138=1),IF(AND('WMp0-100'!AF139&gt;Sheet1!$E139,'WMp0-100'!AF139&lt;Sheet1!$D139),'WMp0-100'!AF139,"wait"),"wait")))</f>
        <v>0</v>
      </c>
      <c r="AG138" s="7">
        <f t="shared" si="80"/>
        <v>0</v>
      </c>
      <c r="AH138" s="7">
        <f>IF(AND(AH137&gt;0,AH137&lt;&gt;"wait"),AH137,IF(AND(AOHL!$F138=0,AH137&lt;&gt;"wait"),0,IF(OR(AH137="wait",AOHL!$F138=1),IF(AND('WMp0-100'!AG139&gt;Sheet1!$E139,'WMp0-100'!AG139&lt;Sheet1!$D139),'WMp0-100'!AG139,"wait"),"wait")))</f>
        <v>0</v>
      </c>
      <c r="AI138" s="7">
        <f t="shared" si="81"/>
        <v>0</v>
      </c>
      <c r="AJ138" s="7">
        <f>IF(AND(AJ137&gt;0,AJ137&lt;&gt;"wait"),AJ137,IF(AND(AOHL!$F138=0,AJ137&lt;&gt;"wait"),0,IF(OR(AJ137="wait",AOHL!$F138=1),IF(AND('WMp0-100'!AH139&gt;Sheet1!$E139,'WMp0-100'!AH139&lt;Sheet1!$D139),'WMp0-100'!AH139,"wait"),"wait")))</f>
        <v>0</v>
      </c>
      <c r="AK138" s="7">
        <f t="shared" si="82"/>
        <v>0</v>
      </c>
      <c r="AL138" s="7">
        <f>IF(AND(AL137&gt;0,AL137&lt;&gt;"wait"),AL137,IF(AND(AOHL!$F138=0,AL137&lt;&gt;"wait"),0,IF(OR(AL137="wait",AOHL!$F138=1),IF(AND('WMp0-100'!AI139&gt;Sheet1!$E139,'WMp0-100'!AI139&lt;Sheet1!$D139),'WMp0-100'!AI139,"wait"),"wait")))</f>
        <v>0</v>
      </c>
      <c r="AM138" s="7">
        <f t="shared" si="83"/>
        <v>0</v>
      </c>
      <c r="AN138" s="7">
        <f>IF(AND(AN137&gt;0,AN137&lt;&gt;"wait"),AN137,IF(AND(AOHL!$F138=0,AN137&lt;&gt;"wait"),0,IF(OR(AN137="wait",AOHL!$F138=1),IF(AND('WMp0-100'!AJ139&gt;Sheet1!$E139,'WMp0-100'!AJ139&lt;Sheet1!$D139),'WMp0-100'!AJ139,"wait"),"wait")))</f>
        <v>0</v>
      </c>
      <c r="AO138" s="7">
        <f t="shared" si="84"/>
        <v>0</v>
      </c>
      <c r="AP138" s="7">
        <f>IF(AND(AP137&gt;0,AP137&lt;&gt;"wait"),AP137,IF(AND(AOHL!$F138=0,AP137&lt;&gt;"wait"),0,IF(OR(AP137="wait",AOHL!$F138=1),IF(AND('WMp0-100'!AK139&gt;Sheet1!$E139,'WMp0-100'!AK139&lt;Sheet1!$D139),'WMp0-100'!AK139,"wait"),"wait")))</f>
        <v>0</v>
      </c>
      <c r="AQ138" s="7">
        <f t="shared" si="85"/>
        <v>0</v>
      </c>
      <c r="AR138" s="7">
        <f>IF(AND(AR137&gt;0,AR137&lt;&gt;"wait"),AR137,IF(AND(AOHL!$F138=0,AR137&lt;&gt;"wait"),0,IF(OR(AR137="wait",AOHL!$F138=1),IF(AND('WMp0-100'!AL139&gt;Sheet1!$E139,'WMp0-100'!AL139&lt;Sheet1!$D139),'WMp0-100'!AL139,"wait"),"wait")))</f>
        <v>0</v>
      </c>
      <c r="AS138" s="7">
        <f t="shared" si="86"/>
        <v>0</v>
      </c>
      <c r="AT138" s="7">
        <f>IF(AND(AT137&gt;0,AT137&lt;&gt;"wait"),AT137,IF(AND(AOHL!$F138=0,AT137&lt;&gt;"wait"),0,IF(OR(AT137="wait",AOHL!$F138=1),IF(AND('WMp0-100'!AM139&gt;Sheet1!$E139,'WMp0-100'!AM139&lt;Sheet1!$D139),'WMp0-100'!AM139,"wait"),"wait")))</f>
        <v>0</v>
      </c>
      <c r="AU138" s="7">
        <f t="shared" si="87"/>
        <v>0</v>
      </c>
      <c r="AV138" s="7"/>
      <c r="AW138" s="7">
        <f>IF(AND(AW137&gt;0,AW137&lt;&gt;"wait"),AW137,IF(AND(AOHL!$G138=0,AW137&lt;&gt;"wait"),0,IF(OR(AW137="wait",AOHL!$G138=1),IF(AND('WMp0-100'!AO139&gt;Sheet1!$E139,'WMp0-100'!AO139&lt;Sheet1!$D139),'WMp0-100'!AO139,"wait"),"wait")))</f>
        <v>0</v>
      </c>
      <c r="AX138" s="7">
        <f t="shared" si="88"/>
        <v>0</v>
      </c>
      <c r="AY138" s="7">
        <f>IF(AND(AY137&gt;0,AY137&lt;&gt;"wait"),AY137,IF(AND(AOHL!$G138=0,AY137&lt;&gt;"wait"),0,IF(OR(AY137="wait",AOHL!$G138=1),IF(AND('WMp0-100'!AP139&gt;Sheet1!$E139,'WMp0-100'!AP139&lt;Sheet1!$D139),'WMp0-100'!AP139,"wait"),"wait")))</f>
        <v>0</v>
      </c>
      <c r="AZ138" s="7">
        <f t="shared" si="89"/>
        <v>0</v>
      </c>
      <c r="BA138" s="7">
        <f>IF(AND(BA137&gt;0,BA137&lt;&gt;"wait"),BA137,IF(AND(AOHL!$G138=0,BA137&lt;&gt;"wait"),0,IF(OR(BA137="wait",AOHL!$G138=1),IF(AND('WMp0-100'!AQ139&gt;Sheet1!$E139,'WMp0-100'!AQ139&lt;Sheet1!$D139),'WMp0-100'!AQ139,"wait"),"wait")))</f>
        <v>0</v>
      </c>
      <c r="BB138" s="7">
        <f t="shared" si="90"/>
        <v>0</v>
      </c>
      <c r="BC138" s="7">
        <f>IF(AND(BC137&gt;0,BC137&lt;&gt;"wait"),BC137,IF(AND(AOHL!$G138=0,BC137&lt;&gt;"wait"),0,IF(OR(BC137="wait",AOHL!$G138=1),IF(AND('WMp0-100'!AR139&gt;Sheet1!$E139,'WMp0-100'!AR139&lt;Sheet1!$D139),'WMp0-100'!AR139,"wait"),"wait")))</f>
        <v>0</v>
      </c>
      <c r="BD138" s="7">
        <f t="shared" si="91"/>
        <v>0</v>
      </c>
      <c r="BE138" s="7">
        <f>IF(AND(BE137&gt;0,BE137&lt;&gt;"wait"),BE137,IF(AND(AOHL!$G138=0,BE137&lt;&gt;"wait"),0,IF(OR(BE137="wait",AOHL!$G138=1),IF(AND('WMp0-100'!AS139&gt;Sheet1!$E139,'WMp0-100'!AS139&lt;Sheet1!$D139),'WMp0-100'!AS139,"wait"),"wait")))</f>
        <v>0</v>
      </c>
      <c r="BF138" s="7">
        <f t="shared" si="92"/>
        <v>0</v>
      </c>
      <c r="BG138" s="7">
        <f>IF(AND(BG137&gt;0,BG137&lt;&gt;"wait"),BG137,IF(AND(AOHL!$G138=0,BG137&lt;&gt;"wait"),0,IF(OR(BG137="wait",AOHL!$G138=1),IF(AND('WMp0-100'!AT139&gt;Sheet1!$E139,'WMp0-100'!AT139&lt;Sheet1!$D139),'WMp0-100'!AT139,"wait"),"wait")))</f>
        <v>0</v>
      </c>
      <c r="BH138" s="7">
        <f t="shared" si="93"/>
        <v>0</v>
      </c>
      <c r="BI138" s="7">
        <f>IF(AND(BI137&gt;0,BI137&lt;&gt;"wait"),BI137,IF(AND(AOHL!$G138=0,BI137&lt;&gt;"wait"),0,IF(OR(BI137="wait",AOHL!$G138=1),IF(AND('WMp0-100'!AU139&gt;Sheet1!$E139,'WMp0-100'!AU139&lt;Sheet1!$D139),'WMp0-100'!AU139,"wait"),"wait")))</f>
        <v>0</v>
      </c>
      <c r="BJ138" s="7">
        <f t="shared" si="94"/>
        <v>0</v>
      </c>
      <c r="BK138" s="7">
        <f>IF(AND(BK137&gt;0,BK137&lt;&gt;"wait"),BK137,IF(AND(AOHL!$G138=0,BK137&lt;&gt;"wait"),0,IF(OR(BK137="wait",AOHL!$G138=1),IF(AND('WMp0-100'!AV139&gt;Sheet1!$E139,'WMp0-100'!AV139&lt;Sheet1!$D139),'WMp0-100'!AV139,"wait"),"wait")))</f>
        <v>0</v>
      </c>
      <c r="BL138" s="7">
        <f t="shared" si="95"/>
        <v>0</v>
      </c>
      <c r="BM138" s="7">
        <f>IF(AND(BM137&gt;0,BM137&lt;&gt;"wait"),BM137,IF(AND(AOHL!$G138=0,BM137&lt;&gt;"wait"),0,IF(OR(BM137="wait",AOHL!$G138=1),IF(AND('WMp0-100'!AW139&gt;Sheet1!$E139,'WMp0-100'!AW139&lt;Sheet1!$D139),'WMp0-100'!AW139,"wait"),"wait")))</f>
        <v>0</v>
      </c>
      <c r="BN138" s="7">
        <f t="shared" si="96"/>
        <v>0</v>
      </c>
      <c r="BO138" s="7">
        <f>IF(AND(BO137&gt;0,BO137&lt;&gt;"wait"),BO137,IF(AND(AOHL!$G138=0,BO137&lt;&gt;"wait"),0,IF(OR(BO137="wait",AOHL!$G138=1),IF(AND('WMp0-100'!AX139&gt;Sheet1!$E139,'WMp0-100'!AX139&lt;Sheet1!$D139),'WMp0-100'!AX139,"wait"),"wait")))</f>
        <v>0</v>
      </c>
      <c r="BP138" s="7">
        <f t="shared" si="97"/>
        <v>0</v>
      </c>
      <c r="BQ138" s="7">
        <f>IF(AND(BQ137&gt;0,BQ137&lt;&gt;"wait"),BQ137,IF(AND(AOHL!$G138=0,BQ137&lt;&gt;"wait"),0,IF(OR(BQ137="wait",AOHL!$G138=1),IF(AND('WMp0-100'!AY139&gt;Sheet1!$E139,'WMp0-100'!AY139&lt;Sheet1!$D139),'WMp0-100'!AY139,"wait"),"wait")))</f>
        <v>0</v>
      </c>
      <c r="BR138" s="7">
        <f t="shared" si="98"/>
        <v>0</v>
      </c>
    </row>
    <row r="139" spans="1:70" x14ac:dyDescent="0.3">
      <c r="A139" t="str">
        <f>Sheet1!B139</f>
        <v>03/01 11:32</v>
      </c>
      <c r="C139" s="7">
        <f>IF(AND(C138&gt;0,C138&lt;&gt;"wait"),C138,IF(AND(AOHL!$E139=0,C138&lt;&gt;"wait"),0,IF(OR(C138="wait",AOHL!$E139=1),IF(AND('WMp0-100'!Q140&gt;Sheet1!$E140,'WMp0-100'!Q140&lt;Sheet1!$D140),'WMp0-100'!Q140,"wait"),"wait")))</f>
        <v>0</v>
      </c>
      <c r="D139" s="7">
        <f t="shared" si="66"/>
        <v>0</v>
      </c>
      <c r="E139" s="7">
        <f>IF(AND(E138&gt;0,E138&lt;&gt;"wait"),E138,IF(AND(AOHL!$E139=0,E138&lt;&gt;"wait"),0,IF(OR(E138="wait",AOHL!$E139=1),IF(AND('WMp0-100'!R140&gt;Sheet1!$E140,'WMp0-100'!R140&lt;Sheet1!$D140),'WMp0-100'!R140,"wait"),"wait")))</f>
        <v>0</v>
      </c>
      <c r="F139" s="7">
        <f t="shared" si="67"/>
        <v>0</v>
      </c>
      <c r="G139" s="7">
        <f>IF(AND(G138&gt;0,G138&lt;&gt;"wait"),G138,IF(AND(AOHL!$E139=0,G138&lt;&gt;"wait"),0,IF(OR(G138="wait",AOHL!$E139=1),IF(AND('WMp0-100'!S140&gt;Sheet1!$E140,'WMp0-100'!S140&lt;Sheet1!$D140),'WMp0-100'!S140,"wait"),"wait")))</f>
        <v>0</v>
      </c>
      <c r="H139" s="7">
        <f t="shared" si="68"/>
        <v>0</v>
      </c>
      <c r="I139" s="7">
        <f>IF(AND(I138&gt;0,I138&lt;&gt;"wait"),I138,IF(AND(AOHL!$E139=0,I138&lt;&gt;"wait"),0,IF(OR(I138="wait",AOHL!$E139=1),IF(AND('WMp0-100'!T140&gt;Sheet1!$E140,'WMp0-100'!T140&lt;Sheet1!$D140),'WMp0-100'!T140,"wait"),"wait")))</f>
        <v>0</v>
      </c>
      <c r="J139" s="7">
        <f t="shared" si="69"/>
        <v>0</v>
      </c>
      <c r="K139" s="7">
        <f>IF(AND(K138&gt;0,K138&lt;&gt;"wait"),K138,IF(AND(AOHL!$E139=0,K138&lt;&gt;"wait"),0,IF(OR(K138="wait",AOHL!$E139=1),IF(AND('WMp0-100'!U140&gt;Sheet1!$E140,'WMp0-100'!U140&lt;Sheet1!$D140),'WMp0-100'!U140,"wait"),"wait")))</f>
        <v>0</v>
      </c>
      <c r="L139" s="7">
        <f t="shared" si="70"/>
        <v>0</v>
      </c>
      <c r="M139" s="7">
        <f>IF(AND(M138&gt;0,M138&lt;&gt;"wait"),M138,IF(AND(AOHL!$E139=0,M138&lt;&gt;"wait"),0,IF(OR(M138="wait",AOHL!$E139=1),IF(AND('WMp0-100'!V140&gt;Sheet1!$E140,'WMp0-100'!V140&lt;Sheet1!$D140),'WMp0-100'!V140,"wait"),"wait")))</f>
        <v>0</v>
      </c>
      <c r="N139" s="7">
        <f t="shared" si="71"/>
        <v>0</v>
      </c>
      <c r="O139" s="7">
        <f>IF(AND(O138&gt;0,O138&lt;&gt;"wait"),O138,IF(AND(AOHL!$E139=0,O138&lt;&gt;"wait"),0,IF(OR(O138="wait",AOHL!$E139=1),IF(AND('WMp0-100'!W140&gt;Sheet1!$E140,'WMp0-100'!W140&lt;Sheet1!$D140),'WMp0-100'!W140,"wait"),"wait")))</f>
        <v>0</v>
      </c>
      <c r="P139" s="7">
        <f t="shared" si="72"/>
        <v>0</v>
      </c>
      <c r="Q139" s="7">
        <f>IF(AND(Q138&gt;0,Q138&lt;&gt;"wait"),Q138,IF(AND(AOHL!$E139=0,Q138&lt;&gt;"wait"),0,IF(OR(Q138="wait",AOHL!$E139=1),IF(AND('WMp0-100'!X140&gt;Sheet1!$E140,'WMp0-100'!X140&lt;Sheet1!$D140),'WMp0-100'!X140,"wait"),"wait")))</f>
        <v>0</v>
      </c>
      <c r="R139" s="7">
        <f t="shared" si="73"/>
        <v>0</v>
      </c>
      <c r="S139" s="7">
        <f>IF(AND(S138&gt;0,S138&lt;&gt;"wait"),S138,IF(AND(AOHL!$E139=0,S138&lt;&gt;"wait"),0,IF(OR(S138="wait",AOHL!$E139=1),IF(AND('WMp0-100'!Y140&gt;Sheet1!$E140,'WMp0-100'!Y140&lt;Sheet1!$D140),'WMp0-100'!Y140,"wait"),"wait")))</f>
        <v>0</v>
      </c>
      <c r="T139" s="7">
        <f t="shared" si="74"/>
        <v>0</v>
      </c>
      <c r="U139" s="7">
        <f>IF(AND(U138&gt;0,U138&lt;&gt;"wait"),U138,IF(AND(AOHL!$E139=0,U138&lt;&gt;"wait"),0,IF(OR(U138="wait",AOHL!$E139=1),IF(AND('WMp0-100'!Z140&gt;Sheet1!$E140,'WMp0-100'!Z140&lt;Sheet1!$D140),'WMp0-100'!Z140,"wait"),"wait")))</f>
        <v>0</v>
      </c>
      <c r="V139" s="7">
        <f t="shared" si="75"/>
        <v>0</v>
      </c>
      <c r="W139" s="7">
        <f>IF(AND(W138&gt;0,W138&lt;&gt;"wait"),W138,IF(AND(AOHL!$E139=0,W138&lt;&gt;"wait"),0,IF(OR(W138="wait",AOHL!$E139=1),IF(AND('WMp0-100'!AA140&gt;Sheet1!$E140,'WMp0-100'!AA140&lt;Sheet1!$D140),'WMp0-100'!AA140,"wait"),"wait")))</f>
        <v>0</v>
      </c>
      <c r="X139" s="7">
        <f t="shared" si="76"/>
        <v>0</v>
      </c>
      <c r="Z139" s="7">
        <f>IF(AND(Z138&gt;0,Z138&lt;&gt;"wait"),Z138,IF(AND(AOHL!$F139=0,Z138&lt;&gt;"wait"),0,IF(OR(Z138="wait",AOHL!$F139=1),IF(AND('WMp0-100'!AC140&gt;Sheet1!$E140,'WMp0-100'!AC140&lt;Sheet1!$D140),'WMp0-100'!AC140,"wait"),"wait")))</f>
        <v>0</v>
      </c>
      <c r="AA139" s="7">
        <f t="shared" si="77"/>
        <v>0</v>
      </c>
      <c r="AB139" s="7">
        <f>IF(AND(AB138&gt;0,AB138&lt;&gt;"wait"),AB138,IF(AND(AOHL!$F139=0,AB138&lt;&gt;"wait"),0,IF(OR(AB138="wait",AOHL!$F139=1),IF(AND('WMp0-100'!AD140&gt;Sheet1!$E140,'WMp0-100'!AD140&lt;Sheet1!$D140),'WMp0-100'!AD140,"wait"),"wait")))</f>
        <v>0</v>
      </c>
      <c r="AC139" s="7">
        <f t="shared" si="78"/>
        <v>0</v>
      </c>
      <c r="AD139" s="7">
        <f>IF(AND(AD138&gt;0,AD138&lt;&gt;"wait"),AD138,IF(AND(AOHL!$F139=0,AD138&lt;&gt;"wait"),0,IF(OR(AD138="wait",AOHL!$F139=1),IF(AND('WMp0-100'!AE140&gt;Sheet1!$E140,'WMp0-100'!AE140&lt;Sheet1!$D140),'WMp0-100'!AE140,"wait"),"wait")))</f>
        <v>0</v>
      </c>
      <c r="AE139" s="7">
        <f t="shared" si="79"/>
        <v>0</v>
      </c>
      <c r="AF139" s="7">
        <f>IF(AND(AF138&gt;0,AF138&lt;&gt;"wait"),AF138,IF(AND(AOHL!$F139=0,AF138&lt;&gt;"wait"),0,IF(OR(AF138="wait",AOHL!$F139=1),IF(AND('WMp0-100'!AF140&gt;Sheet1!$E140,'WMp0-100'!AF140&lt;Sheet1!$D140),'WMp0-100'!AF140,"wait"),"wait")))</f>
        <v>0</v>
      </c>
      <c r="AG139" s="7">
        <f t="shared" si="80"/>
        <v>0</v>
      </c>
      <c r="AH139" s="7">
        <f>IF(AND(AH138&gt;0,AH138&lt;&gt;"wait"),AH138,IF(AND(AOHL!$F139=0,AH138&lt;&gt;"wait"),0,IF(OR(AH138="wait",AOHL!$F139=1),IF(AND('WMp0-100'!AG140&gt;Sheet1!$E140,'WMp0-100'!AG140&lt;Sheet1!$D140),'WMp0-100'!AG140,"wait"),"wait")))</f>
        <v>0</v>
      </c>
      <c r="AI139" s="7">
        <f t="shared" si="81"/>
        <v>0</v>
      </c>
      <c r="AJ139" s="7">
        <f>IF(AND(AJ138&gt;0,AJ138&lt;&gt;"wait"),AJ138,IF(AND(AOHL!$F139=0,AJ138&lt;&gt;"wait"),0,IF(OR(AJ138="wait",AOHL!$F139=1),IF(AND('WMp0-100'!AH140&gt;Sheet1!$E140,'WMp0-100'!AH140&lt;Sheet1!$D140),'WMp0-100'!AH140,"wait"),"wait")))</f>
        <v>0</v>
      </c>
      <c r="AK139" s="7">
        <f t="shared" si="82"/>
        <v>0</v>
      </c>
      <c r="AL139" s="7">
        <f>IF(AND(AL138&gt;0,AL138&lt;&gt;"wait"),AL138,IF(AND(AOHL!$F139=0,AL138&lt;&gt;"wait"),0,IF(OR(AL138="wait",AOHL!$F139=1),IF(AND('WMp0-100'!AI140&gt;Sheet1!$E140,'WMp0-100'!AI140&lt;Sheet1!$D140),'WMp0-100'!AI140,"wait"),"wait")))</f>
        <v>0</v>
      </c>
      <c r="AM139" s="7">
        <f t="shared" si="83"/>
        <v>0</v>
      </c>
      <c r="AN139" s="7">
        <f>IF(AND(AN138&gt;0,AN138&lt;&gt;"wait"),AN138,IF(AND(AOHL!$F139=0,AN138&lt;&gt;"wait"),0,IF(OR(AN138="wait",AOHL!$F139=1),IF(AND('WMp0-100'!AJ140&gt;Sheet1!$E140,'WMp0-100'!AJ140&lt;Sheet1!$D140),'WMp0-100'!AJ140,"wait"),"wait")))</f>
        <v>0</v>
      </c>
      <c r="AO139" s="7">
        <f t="shared" si="84"/>
        <v>0</v>
      </c>
      <c r="AP139" s="7">
        <f>IF(AND(AP138&gt;0,AP138&lt;&gt;"wait"),AP138,IF(AND(AOHL!$F139=0,AP138&lt;&gt;"wait"),0,IF(OR(AP138="wait",AOHL!$F139=1),IF(AND('WMp0-100'!AK140&gt;Sheet1!$E140,'WMp0-100'!AK140&lt;Sheet1!$D140),'WMp0-100'!AK140,"wait"),"wait")))</f>
        <v>0</v>
      </c>
      <c r="AQ139" s="7">
        <f t="shared" si="85"/>
        <v>0</v>
      </c>
      <c r="AR139" s="7">
        <f>IF(AND(AR138&gt;0,AR138&lt;&gt;"wait"),AR138,IF(AND(AOHL!$F139=0,AR138&lt;&gt;"wait"),0,IF(OR(AR138="wait",AOHL!$F139=1),IF(AND('WMp0-100'!AL140&gt;Sheet1!$E140,'WMp0-100'!AL140&lt;Sheet1!$D140),'WMp0-100'!AL140,"wait"),"wait")))</f>
        <v>0</v>
      </c>
      <c r="AS139" s="7">
        <f t="shared" si="86"/>
        <v>0</v>
      </c>
      <c r="AT139" s="7">
        <f>IF(AND(AT138&gt;0,AT138&lt;&gt;"wait"),AT138,IF(AND(AOHL!$F139=0,AT138&lt;&gt;"wait"),0,IF(OR(AT138="wait",AOHL!$F139=1),IF(AND('WMp0-100'!AM140&gt;Sheet1!$E140,'WMp0-100'!AM140&lt;Sheet1!$D140),'WMp0-100'!AM140,"wait"),"wait")))</f>
        <v>0</v>
      </c>
      <c r="AU139" s="7">
        <f t="shared" si="87"/>
        <v>0</v>
      </c>
      <c r="AV139" s="7"/>
      <c r="AW139" s="7">
        <f>IF(AND(AW138&gt;0,AW138&lt;&gt;"wait"),AW138,IF(AND(AOHL!$G139=0,AW138&lt;&gt;"wait"),0,IF(OR(AW138="wait",AOHL!$G139=1),IF(AND('WMp0-100'!AO140&gt;Sheet1!$E140,'WMp0-100'!AO140&lt;Sheet1!$D140),'WMp0-100'!AO140,"wait"),"wait")))</f>
        <v>0</v>
      </c>
      <c r="AX139" s="7">
        <f t="shared" si="88"/>
        <v>0</v>
      </c>
      <c r="AY139" s="7">
        <f>IF(AND(AY138&gt;0,AY138&lt;&gt;"wait"),AY138,IF(AND(AOHL!$G139=0,AY138&lt;&gt;"wait"),0,IF(OR(AY138="wait",AOHL!$G139=1),IF(AND('WMp0-100'!AP140&gt;Sheet1!$E140,'WMp0-100'!AP140&lt;Sheet1!$D140),'WMp0-100'!AP140,"wait"),"wait")))</f>
        <v>0</v>
      </c>
      <c r="AZ139" s="7">
        <f t="shared" si="89"/>
        <v>0</v>
      </c>
      <c r="BA139" s="7">
        <f>IF(AND(BA138&gt;0,BA138&lt;&gt;"wait"),BA138,IF(AND(AOHL!$G139=0,BA138&lt;&gt;"wait"),0,IF(OR(BA138="wait",AOHL!$G139=1),IF(AND('WMp0-100'!AQ140&gt;Sheet1!$E140,'WMp0-100'!AQ140&lt;Sheet1!$D140),'WMp0-100'!AQ140,"wait"),"wait")))</f>
        <v>0</v>
      </c>
      <c r="BB139" s="7">
        <f t="shared" si="90"/>
        <v>0</v>
      </c>
      <c r="BC139" s="7">
        <f>IF(AND(BC138&gt;0,BC138&lt;&gt;"wait"),BC138,IF(AND(AOHL!$G139=0,BC138&lt;&gt;"wait"),0,IF(OR(BC138="wait",AOHL!$G139=1),IF(AND('WMp0-100'!AR140&gt;Sheet1!$E140,'WMp0-100'!AR140&lt;Sheet1!$D140),'WMp0-100'!AR140,"wait"),"wait")))</f>
        <v>0</v>
      </c>
      <c r="BD139" s="7">
        <f t="shared" si="91"/>
        <v>0</v>
      </c>
      <c r="BE139" s="7">
        <f>IF(AND(BE138&gt;0,BE138&lt;&gt;"wait"),BE138,IF(AND(AOHL!$G139=0,BE138&lt;&gt;"wait"),0,IF(OR(BE138="wait",AOHL!$G139=1),IF(AND('WMp0-100'!AS140&gt;Sheet1!$E140,'WMp0-100'!AS140&lt;Sheet1!$D140),'WMp0-100'!AS140,"wait"),"wait")))</f>
        <v>0</v>
      </c>
      <c r="BF139" s="7">
        <f t="shared" si="92"/>
        <v>0</v>
      </c>
      <c r="BG139" s="7">
        <f>IF(AND(BG138&gt;0,BG138&lt;&gt;"wait"),BG138,IF(AND(AOHL!$G139=0,BG138&lt;&gt;"wait"),0,IF(OR(BG138="wait",AOHL!$G139=1),IF(AND('WMp0-100'!AT140&gt;Sheet1!$E140,'WMp0-100'!AT140&lt;Sheet1!$D140),'WMp0-100'!AT140,"wait"),"wait")))</f>
        <v>0</v>
      </c>
      <c r="BH139" s="7">
        <f t="shared" si="93"/>
        <v>0</v>
      </c>
      <c r="BI139" s="7">
        <f>IF(AND(BI138&gt;0,BI138&lt;&gt;"wait"),BI138,IF(AND(AOHL!$G139=0,BI138&lt;&gt;"wait"),0,IF(OR(BI138="wait",AOHL!$G139=1),IF(AND('WMp0-100'!AU140&gt;Sheet1!$E140,'WMp0-100'!AU140&lt;Sheet1!$D140),'WMp0-100'!AU140,"wait"),"wait")))</f>
        <v>0</v>
      </c>
      <c r="BJ139" s="7">
        <f t="shared" si="94"/>
        <v>0</v>
      </c>
      <c r="BK139" s="7">
        <f>IF(AND(BK138&gt;0,BK138&lt;&gt;"wait"),BK138,IF(AND(AOHL!$G139=0,BK138&lt;&gt;"wait"),0,IF(OR(BK138="wait",AOHL!$G139=1),IF(AND('WMp0-100'!AV140&gt;Sheet1!$E140,'WMp0-100'!AV140&lt;Sheet1!$D140),'WMp0-100'!AV140,"wait"),"wait")))</f>
        <v>0</v>
      </c>
      <c r="BL139" s="7">
        <f t="shared" si="95"/>
        <v>0</v>
      </c>
      <c r="BM139" s="7">
        <f>IF(AND(BM138&gt;0,BM138&lt;&gt;"wait"),BM138,IF(AND(AOHL!$G139=0,BM138&lt;&gt;"wait"),0,IF(OR(BM138="wait",AOHL!$G139=1),IF(AND('WMp0-100'!AW140&gt;Sheet1!$E140,'WMp0-100'!AW140&lt;Sheet1!$D140),'WMp0-100'!AW140,"wait"),"wait")))</f>
        <v>0</v>
      </c>
      <c r="BN139" s="7">
        <f t="shared" si="96"/>
        <v>0</v>
      </c>
      <c r="BO139" s="7">
        <f>IF(AND(BO138&gt;0,BO138&lt;&gt;"wait"),BO138,IF(AND(AOHL!$G139=0,BO138&lt;&gt;"wait"),0,IF(OR(BO138="wait",AOHL!$G139=1),IF(AND('WMp0-100'!AX140&gt;Sheet1!$E140,'WMp0-100'!AX140&lt;Sheet1!$D140),'WMp0-100'!AX140,"wait"),"wait")))</f>
        <v>0</v>
      </c>
      <c r="BP139" s="7">
        <f t="shared" si="97"/>
        <v>0</v>
      </c>
      <c r="BQ139" s="7">
        <f>IF(AND(BQ138&gt;0,BQ138&lt;&gt;"wait"),BQ138,IF(AND(AOHL!$G139=0,BQ138&lt;&gt;"wait"),0,IF(OR(BQ138="wait",AOHL!$G139=1),IF(AND('WMp0-100'!AY140&gt;Sheet1!$E140,'WMp0-100'!AY140&lt;Sheet1!$D140),'WMp0-100'!AY140,"wait"),"wait")))</f>
        <v>0</v>
      </c>
      <c r="BR139" s="7">
        <f t="shared" si="98"/>
        <v>0</v>
      </c>
    </row>
    <row r="140" spans="1:70" x14ac:dyDescent="0.3">
      <c r="A140" t="str">
        <f>Sheet1!B140</f>
        <v>03/01 11:33</v>
      </c>
      <c r="C140" s="7">
        <f>IF(AND(C139&gt;0,C139&lt;&gt;"wait"),C139,IF(AND(AOHL!$E140=0,C139&lt;&gt;"wait"),0,IF(OR(C139="wait",AOHL!$E140=1),IF(AND('WMp0-100'!Q141&gt;Sheet1!$E141,'WMp0-100'!Q141&lt;Sheet1!$D141),'WMp0-100'!Q141,"wait"),"wait")))</f>
        <v>0</v>
      </c>
      <c r="D140" s="7">
        <f t="shared" si="66"/>
        <v>0</v>
      </c>
      <c r="E140" s="7">
        <f>IF(AND(E139&gt;0,E139&lt;&gt;"wait"),E139,IF(AND(AOHL!$E140=0,E139&lt;&gt;"wait"),0,IF(OR(E139="wait",AOHL!$E140=1),IF(AND('WMp0-100'!R141&gt;Sheet1!$E141,'WMp0-100'!R141&lt;Sheet1!$D141),'WMp0-100'!R141,"wait"),"wait")))</f>
        <v>0</v>
      </c>
      <c r="F140" s="7">
        <f t="shared" si="67"/>
        <v>0</v>
      </c>
      <c r="G140" s="7">
        <f>IF(AND(G139&gt;0,G139&lt;&gt;"wait"),G139,IF(AND(AOHL!$E140=0,G139&lt;&gt;"wait"),0,IF(OR(G139="wait",AOHL!$E140=1),IF(AND('WMp0-100'!S141&gt;Sheet1!$E141,'WMp0-100'!S141&lt;Sheet1!$D141),'WMp0-100'!S141,"wait"),"wait")))</f>
        <v>0</v>
      </c>
      <c r="H140" s="7">
        <f t="shared" si="68"/>
        <v>0</v>
      </c>
      <c r="I140" s="7">
        <f>IF(AND(I139&gt;0,I139&lt;&gt;"wait"),I139,IF(AND(AOHL!$E140=0,I139&lt;&gt;"wait"),0,IF(OR(I139="wait",AOHL!$E140=1),IF(AND('WMp0-100'!T141&gt;Sheet1!$E141,'WMp0-100'!T141&lt;Sheet1!$D141),'WMp0-100'!T141,"wait"),"wait")))</f>
        <v>0</v>
      </c>
      <c r="J140" s="7">
        <f t="shared" si="69"/>
        <v>0</v>
      </c>
      <c r="K140" s="7">
        <f>IF(AND(K139&gt;0,K139&lt;&gt;"wait"),K139,IF(AND(AOHL!$E140=0,K139&lt;&gt;"wait"),0,IF(OR(K139="wait",AOHL!$E140=1),IF(AND('WMp0-100'!U141&gt;Sheet1!$E141,'WMp0-100'!U141&lt;Sheet1!$D141),'WMp0-100'!U141,"wait"),"wait")))</f>
        <v>0</v>
      </c>
      <c r="L140" s="7">
        <f t="shared" si="70"/>
        <v>0</v>
      </c>
      <c r="M140" s="7">
        <f>IF(AND(M139&gt;0,M139&lt;&gt;"wait"),M139,IF(AND(AOHL!$E140=0,M139&lt;&gt;"wait"),0,IF(OR(M139="wait",AOHL!$E140=1),IF(AND('WMp0-100'!V141&gt;Sheet1!$E141,'WMp0-100'!V141&lt;Sheet1!$D141),'WMp0-100'!V141,"wait"),"wait")))</f>
        <v>0</v>
      </c>
      <c r="N140" s="7">
        <f t="shared" si="71"/>
        <v>0</v>
      </c>
      <c r="O140" s="7">
        <f>IF(AND(O139&gt;0,O139&lt;&gt;"wait"),O139,IF(AND(AOHL!$E140=0,O139&lt;&gt;"wait"),0,IF(OR(O139="wait",AOHL!$E140=1),IF(AND('WMp0-100'!W141&gt;Sheet1!$E141,'WMp0-100'!W141&lt;Sheet1!$D141),'WMp0-100'!W141,"wait"),"wait")))</f>
        <v>0</v>
      </c>
      <c r="P140" s="7">
        <f t="shared" si="72"/>
        <v>0</v>
      </c>
      <c r="Q140" s="7">
        <f>IF(AND(Q139&gt;0,Q139&lt;&gt;"wait"),Q139,IF(AND(AOHL!$E140=0,Q139&lt;&gt;"wait"),0,IF(OR(Q139="wait",AOHL!$E140=1),IF(AND('WMp0-100'!X141&gt;Sheet1!$E141,'WMp0-100'!X141&lt;Sheet1!$D141),'WMp0-100'!X141,"wait"),"wait")))</f>
        <v>0</v>
      </c>
      <c r="R140" s="7">
        <f t="shared" si="73"/>
        <v>0</v>
      </c>
      <c r="S140" s="7">
        <f>IF(AND(S139&gt;0,S139&lt;&gt;"wait"),S139,IF(AND(AOHL!$E140=0,S139&lt;&gt;"wait"),0,IF(OR(S139="wait",AOHL!$E140=1),IF(AND('WMp0-100'!Y141&gt;Sheet1!$E141,'WMp0-100'!Y141&lt;Sheet1!$D141),'WMp0-100'!Y141,"wait"),"wait")))</f>
        <v>0</v>
      </c>
      <c r="T140" s="7">
        <f t="shared" si="74"/>
        <v>0</v>
      </c>
      <c r="U140" s="7">
        <f>IF(AND(U139&gt;0,U139&lt;&gt;"wait"),U139,IF(AND(AOHL!$E140=0,U139&lt;&gt;"wait"),0,IF(OR(U139="wait",AOHL!$E140=1),IF(AND('WMp0-100'!Z141&gt;Sheet1!$E141,'WMp0-100'!Z141&lt;Sheet1!$D141),'WMp0-100'!Z141,"wait"),"wait")))</f>
        <v>0</v>
      </c>
      <c r="V140" s="7">
        <f t="shared" si="75"/>
        <v>0</v>
      </c>
      <c r="W140" s="7">
        <f>IF(AND(W139&gt;0,W139&lt;&gt;"wait"),W139,IF(AND(AOHL!$E140=0,W139&lt;&gt;"wait"),0,IF(OR(W139="wait",AOHL!$E140=1),IF(AND('WMp0-100'!AA141&gt;Sheet1!$E141,'WMp0-100'!AA141&lt;Sheet1!$D141),'WMp0-100'!AA141,"wait"),"wait")))</f>
        <v>0</v>
      </c>
      <c r="X140" s="7">
        <f t="shared" si="76"/>
        <v>0</v>
      </c>
      <c r="Z140" s="7">
        <f>IF(AND(Z139&gt;0,Z139&lt;&gt;"wait"),Z139,IF(AND(AOHL!$F140=0,Z139&lt;&gt;"wait"),0,IF(OR(Z139="wait",AOHL!$F140=1),IF(AND('WMp0-100'!AC141&gt;Sheet1!$E141,'WMp0-100'!AC141&lt;Sheet1!$D141),'WMp0-100'!AC141,"wait"),"wait")))</f>
        <v>0</v>
      </c>
      <c r="AA140" s="7">
        <f t="shared" si="77"/>
        <v>0</v>
      </c>
      <c r="AB140" s="7">
        <f>IF(AND(AB139&gt;0,AB139&lt;&gt;"wait"),AB139,IF(AND(AOHL!$F140=0,AB139&lt;&gt;"wait"),0,IF(OR(AB139="wait",AOHL!$F140=1),IF(AND('WMp0-100'!AD141&gt;Sheet1!$E141,'WMp0-100'!AD141&lt;Sheet1!$D141),'WMp0-100'!AD141,"wait"),"wait")))</f>
        <v>0</v>
      </c>
      <c r="AC140" s="7">
        <f t="shared" si="78"/>
        <v>0</v>
      </c>
      <c r="AD140" s="7">
        <f>IF(AND(AD139&gt;0,AD139&lt;&gt;"wait"),AD139,IF(AND(AOHL!$F140=0,AD139&lt;&gt;"wait"),0,IF(OR(AD139="wait",AOHL!$F140=1),IF(AND('WMp0-100'!AE141&gt;Sheet1!$E141,'WMp0-100'!AE141&lt;Sheet1!$D141),'WMp0-100'!AE141,"wait"),"wait")))</f>
        <v>0</v>
      </c>
      <c r="AE140" s="7">
        <f t="shared" si="79"/>
        <v>0</v>
      </c>
      <c r="AF140" s="7">
        <f>IF(AND(AF139&gt;0,AF139&lt;&gt;"wait"),AF139,IF(AND(AOHL!$F140=0,AF139&lt;&gt;"wait"),0,IF(OR(AF139="wait",AOHL!$F140=1),IF(AND('WMp0-100'!AF141&gt;Sheet1!$E141,'WMp0-100'!AF141&lt;Sheet1!$D141),'WMp0-100'!AF141,"wait"),"wait")))</f>
        <v>0</v>
      </c>
      <c r="AG140" s="7">
        <f t="shared" si="80"/>
        <v>0</v>
      </c>
      <c r="AH140" s="7">
        <f>IF(AND(AH139&gt;0,AH139&lt;&gt;"wait"),AH139,IF(AND(AOHL!$F140=0,AH139&lt;&gt;"wait"),0,IF(OR(AH139="wait",AOHL!$F140=1),IF(AND('WMp0-100'!AG141&gt;Sheet1!$E141,'WMp0-100'!AG141&lt;Sheet1!$D141),'WMp0-100'!AG141,"wait"),"wait")))</f>
        <v>0</v>
      </c>
      <c r="AI140" s="7">
        <f t="shared" si="81"/>
        <v>0</v>
      </c>
      <c r="AJ140" s="7">
        <f>IF(AND(AJ139&gt;0,AJ139&lt;&gt;"wait"),AJ139,IF(AND(AOHL!$F140=0,AJ139&lt;&gt;"wait"),0,IF(OR(AJ139="wait",AOHL!$F140=1),IF(AND('WMp0-100'!AH141&gt;Sheet1!$E141,'WMp0-100'!AH141&lt;Sheet1!$D141),'WMp0-100'!AH141,"wait"),"wait")))</f>
        <v>0</v>
      </c>
      <c r="AK140" s="7">
        <f t="shared" si="82"/>
        <v>0</v>
      </c>
      <c r="AL140" s="7">
        <f>IF(AND(AL139&gt;0,AL139&lt;&gt;"wait"),AL139,IF(AND(AOHL!$F140=0,AL139&lt;&gt;"wait"),0,IF(OR(AL139="wait",AOHL!$F140=1),IF(AND('WMp0-100'!AI141&gt;Sheet1!$E141,'WMp0-100'!AI141&lt;Sheet1!$D141),'WMp0-100'!AI141,"wait"),"wait")))</f>
        <v>0</v>
      </c>
      <c r="AM140" s="7">
        <f t="shared" si="83"/>
        <v>0</v>
      </c>
      <c r="AN140" s="7">
        <f>IF(AND(AN139&gt;0,AN139&lt;&gt;"wait"),AN139,IF(AND(AOHL!$F140=0,AN139&lt;&gt;"wait"),0,IF(OR(AN139="wait",AOHL!$F140=1),IF(AND('WMp0-100'!AJ141&gt;Sheet1!$E141,'WMp0-100'!AJ141&lt;Sheet1!$D141),'WMp0-100'!AJ141,"wait"),"wait")))</f>
        <v>0</v>
      </c>
      <c r="AO140" s="7">
        <f t="shared" si="84"/>
        <v>0</v>
      </c>
      <c r="AP140" s="7">
        <f>IF(AND(AP139&gt;0,AP139&lt;&gt;"wait"),AP139,IF(AND(AOHL!$F140=0,AP139&lt;&gt;"wait"),0,IF(OR(AP139="wait",AOHL!$F140=1),IF(AND('WMp0-100'!AK141&gt;Sheet1!$E141,'WMp0-100'!AK141&lt;Sheet1!$D141),'WMp0-100'!AK141,"wait"),"wait")))</f>
        <v>0</v>
      </c>
      <c r="AQ140" s="7">
        <f t="shared" si="85"/>
        <v>0</v>
      </c>
      <c r="AR140" s="7">
        <f>IF(AND(AR139&gt;0,AR139&lt;&gt;"wait"),AR139,IF(AND(AOHL!$F140=0,AR139&lt;&gt;"wait"),0,IF(OR(AR139="wait",AOHL!$F140=1),IF(AND('WMp0-100'!AL141&gt;Sheet1!$E141,'WMp0-100'!AL141&lt;Sheet1!$D141),'WMp0-100'!AL141,"wait"),"wait")))</f>
        <v>0</v>
      </c>
      <c r="AS140" s="7">
        <f t="shared" si="86"/>
        <v>0</v>
      </c>
      <c r="AT140" s="7">
        <f>IF(AND(AT139&gt;0,AT139&lt;&gt;"wait"),AT139,IF(AND(AOHL!$F140=0,AT139&lt;&gt;"wait"),0,IF(OR(AT139="wait",AOHL!$F140=1),IF(AND('WMp0-100'!AM141&gt;Sheet1!$E141,'WMp0-100'!AM141&lt;Sheet1!$D141),'WMp0-100'!AM141,"wait"),"wait")))</f>
        <v>0</v>
      </c>
      <c r="AU140" s="7">
        <f t="shared" si="87"/>
        <v>0</v>
      </c>
      <c r="AV140" s="7"/>
      <c r="AW140" s="7">
        <f>IF(AND(AW139&gt;0,AW139&lt;&gt;"wait"),AW139,IF(AND(AOHL!$G140=0,AW139&lt;&gt;"wait"),0,IF(OR(AW139="wait",AOHL!$G140=1),IF(AND('WMp0-100'!AO141&gt;Sheet1!$E141,'WMp0-100'!AO141&lt;Sheet1!$D141),'WMp0-100'!AO141,"wait"),"wait")))</f>
        <v>0</v>
      </c>
      <c r="AX140" s="7">
        <f t="shared" si="88"/>
        <v>0</v>
      </c>
      <c r="AY140" s="7">
        <f>IF(AND(AY139&gt;0,AY139&lt;&gt;"wait"),AY139,IF(AND(AOHL!$G140=0,AY139&lt;&gt;"wait"),0,IF(OR(AY139="wait",AOHL!$G140=1),IF(AND('WMp0-100'!AP141&gt;Sheet1!$E141,'WMp0-100'!AP141&lt;Sheet1!$D141),'WMp0-100'!AP141,"wait"),"wait")))</f>
        <v>0</v>
      </c>
      <c r="AZ140" s="7">
        <f t="shared" si="89"/>
        <v>0</v>
      </c>
      <c r="BA140" s="7">
        <f>IF(AND(BA139&gt;0,BA139&lt;&gt;"wait"),BA139,IF(AND(AOHL!$G140=0,BA139&lt;&gt;"wait"),0,IF(OR(BA139="wait",AOHL!$G140=1),IF(AND('WMp0-100'!AQ141&gt;Sheet1!$E141,'WMp0-100'!AQ141&lt;Sheet1!$D141),'WMp0-100'!AQ141,"wait"),"wait")))</f>
        <v>0</v>
      </c>
      <c r="BB140" s="7">
        <f t="shared" si="90"/>
        <v>0</v>
      </c>
      <c r="BC140" s="7">
        <f>IF(AND(BC139&gt;0,BC139&lt;&gt;"wait"),BC139,IF(AND(AOHL!$G140=0,BC139&lt;&gt;"wait"),0,IF(OR(BC139="wait",AOHL!$G140=1),IF(AND('WMp0-100'!AR141&gt;Sheet1!$E141,'WMp0-100'!AR141&lt;Sheet1!$D141),'WMp0-100'!AR141,"wait"),"wait")))</f>
        <v>0</v>
      </c>
      <c r="BD140" s="7">
        <f t="shared" si="91"/>
        <v>0</v>
      </c>
      <c r="BE140" s="7">
        <f>IF(AND(BE139&gt;0,BE139&lt;&gt;"wait"),BE139,IF(AND(AOHL!$G140=0,BE139&lt;&gt;"wait"),0,IF(OR(BE139="wait",AOHL!$G140=1),IF(AND('WMp0-100'!AS141&gt;Sheet1!$E141,'WMp0-100'!AS141&lt;Sheet1!$D141),'WMp0-100'!AS141,"wait"),"wait")))</f>
        <v>0</v>
      </c>
      <c r="BF140" s="7">
        <f t="shared" si="92"/>
        <v>0</v>
      </c>
      <c r="BG140" s="7">
        <f>IF(AND(BG139&gt;0,BG139&lt;&gt;"wait"),BG139,IF(AND(AOHL!$G140=0,BG139&lt;&gt;"wait"),0,IF(OR(BG139="wait",AOHL!$G140=1),IF(AND('WMp0-100'!AT141&gt;Sheet1!$E141,'WMp0-100'!AT141&lt;Sheet1!$D141),'WMp0-100'!AT141,"wait"),"wait")))</f>
        <v>0</v>
      </c>
      <c r="BH140" s="7">
        <f t="shared" si="93"/>
        <v>0</v>
      </c>
      <c r="BI140" s="7">
        <f>IF(AND(BI139&gt;0,BI139&lt;&gt;"wait"),BI139,IF(AND(AOHL!$G140=0,BI139&lt;&gt;"wait"),0,IF(OR(BI139="wait",AOHL!$G140=1),IF(AND('WMp0-100'!AU141&gt;Sheet1!$E141,'WMp0-100'!AU141&lt;Sheet1!$D141),'WMp0-100'!AU141,"wait"),"wait")))</f>
        <v>0</v>
      </c>
      <c r="BJ140" s="7">
        <f t="shared" si="94"/>
        <v>0</v>
      </c>
      <c r="BK140" s="7">
        <f>IF(AND(BK139&gt;0,BK139&lt;&gt;"wait"),BK139,IF(AND(AOHL!$G140=0,BK139&lt;&gt;"wait"),0,IF(OR(BK139="wait",AOHL!$G140=1),IF(AND('WMp0-100'!AV141&gt;Sheet1!$E141,'WMp0-100'!AV141&lt;Sheet1!$D141),'WMp0-100'!AV141,"wait"),"wait")))</f>
        <v>0</v>
      </c>
      <c r="BL140" s="7">
        <f t="shared" si="95"/>
        <v>0</v>
      </c>
      <c r="BM140" s="7">
        <f>IF(AND(BM139&gt;0,BM139&lt;&gt;"wait"),BM139,IF(AND(AOHL!$G140=0,BM139&lt;&gt;"wait"),0,IF(OR(BM139="wait",AOHL!$G140=1),IF(AND('WMp0-100'!AW141&gt;Sheet1!$E141,'WMp0-100'!AW141&lt;Sheet1!$D141),'WMp0-100'!AW141,"wait"),"wait")))</f>
        <v>0</v>
      </c>
      <c r="BN140" s="7">
        <f t="shared" si="96"/>
        <v>0</v>
      </c>
      <c r="BO140" s="7">
        <f>IF(AND(BO139&gt;0,BO139&lt;&gt;"wait"),BO139,IF(AND(AOHL!$G140=0,BO139&lt;&gt;"wait"),0,IF(OR(BO139="wait",AOHL!$G140=1),IF(AND('WMp0-100'!AX141&gt;Sheet1!$E141,'WMp0-100'!AX141&lt;Sheet1!$D141),'WMp0-100'!AX141,"wait"),"wait")))</f>
        <v>0</v>
      </c>
      <c r="BP140" s="7">
        <f t="shared" si="97"/>
        <v>0</v>
      </c>
      <c r="BQ140" s="7">
        <f>IF(AND(BQ139&gt;0,BQ139&lt;&gt;"wait"),BQ139,IF(AND(AOHL!$G140=0,BQ139&lt;&gt;"wait"),0,IF(OR(BQ139="wait",AOHL!$G140=1),IF(AND('WMp0-100'!AY141&gt;Sheet1!$E141,'WMp0-100'!AY141&lt;Sheet1!$D141),'WMp0-100'!AY141,"wait"),"wait")))</f>
        <v>0</v>
      </c>
      <c r="BR140" s="7">
        <f t="shared" si="98"/>
        <v>0</v>
      </c>
    </row>
    <row r="141" spans="1:70" x14ac:dyDescent="0.3">
      <c r="A141" t="str">
        <f>Sheet1!B141</f>
        <v>03/01 11:34</v>
      </c>
      <c r="C141" s="7">
        <f>IF(AND(C140&gt;0,C140&lt;&gt;"wait"),C140,IF(AND(AOHL!$E141=0,C140&lt;&gt;"wait"),0,IF(OR(C140="wait",AOHL!$E141=1),IF(AND('WMp0-100'!Q142&gt;Sheet1!$E142,'WMp0-100'!Q142&lt;Sheet1!$D142),'WMp0-100'!Q142,"wait"),"wait")))</f>
        <v>0</v>
      </c>
      <c r="D141" s="7">
        <f t="shared" si="66"/>
        <v>0</v>
      </c>
      <c r="E141" s="7">
        <f>IF(AND(E140&gt;0,E140&lt;&gt;"wait"),E140,IF(AND(AOHL!$E141=0,E140&lt;&gt;"wait"),0,IF(OR(E140="wait",AOHL!$E141=1),IF(AND('WMp0-100'!R142&gt;Sheet1!$E142,'WMp0-100'!R142&lt;Sheet1!$D142),'WMp0-100'!R142,"wait"),"wait")))</f>
        <v>0</v>
      </c>
      <c r="F141" s="7">
        <f t="shared" si="67"/>
        <v>0</v>
      </c>
      <c r="G141" s="7">
        <f>IF(AND(G140&gt;0,G140&lt;&gt;"wait"),G140,IF(AND(AOHL!$E141=0,G140&lt;&gt;"wait"),0,IF(OR(G140="wait",AOHL!$E141=1),IF(AND('WMp0-100'!S142&gt;Sheet1!$E142,'WMp0-100'!S142&lt;Sheet1!$D142),'WMp0-100'!S142,"wait"),"wait")))</f>
        <v>0</v>
      </c>
      <c r="H141" s="7">
        <f t="shared" si="68"/>
        <v>0</v>
      </c>
      <c r="I141" s="7">
        <f>IF(AND(I140&gt;0,I140&lt;&gt;"wait"),I140,IF(AND(AOHL!$E141=0,I140&lt;&gt;"wait"),0,IF(OR(I140="wait",AOHL!$E141=1),IF(AND('WMp0-100'!T142&gt;Sheet1!$E142,'WMp0-100'!T142&lt;Sheet1!$D142),'WMp0-100'!T142,"wait"),"wait")))</f>
        <v>0</v>
      </c>
      <c r="J141" s="7">
        <f t="shared" si="69"/>
        <v>0</v>
      </c>
      <c r="K141" s="7">
        <f>IF(AND(K140&gt;0,K140&lt;&gt;"wait"),K140,IF(AND(AOHL!$E141=0,K140&lt;&gt;"wait"),0,IF(OR(K140="wait",AOHL!$E141=1),IF(AND('WMp0-100'!U142&gt;Sheet1!$E142,'WMp0-100'!U142&lt;Sheet1!$D142),'WMp0-100'!U142,"wait"),"wait")))</f>
        <v>0</v>
      </c>
      <c r="L141" s="7">
        <f t="shared" si="70"/>
        <v>0</v>
      </c>
      <c r="M141" s="7">
        <f>IF(AND(M140&gt;0,M140&lt;&gt;"wait"),M140,IF(AND(AOHL!$E141=0,M140&lt;&gt;"wait"),0,IF(OR(M140="wait",AOHL!$E141=1),IF(AND('WMp0-100'!V142&gt;Sheet1!$E142,'WMp0-100'!V142&lt;Sheet1!$D142),'WMp0-100'!V142,"wait"),"wait")))</f>
        <v>0</v>
      </c>
      <c r="N141" s="7">
        <f t="shared" si="71"/>
        <v>0</v>
      </c>
      <c r="O141" s="7">
        <f>IF(AND(O140&gt;0,O140&lt;&gt;"wait"),O140,IF(AND(AOHL!$E141=0,O140&lt;&gt;"wait"),0,IF(OR(O140="wait",AOHL!$E141=1),IF(AND('WMp0-100'!W142&gt;Sheet1!$E142,'WMp0-100'!W142&lt;Sheet1!$D142),'WMp0-100'!W142,"wait"),"wait")))</f>
        <v>0</v>
      </c>
      <c r="P141" s="7">
        <f t="shared" si="72"/>
        <v>0</v>
      </c>
      <c r="Q141" s="7">
        <f>IF(AND(Q140&gt;0,Q140&lt;&gt;"wait"),Q140,IF(AND(AOHL!$E141=0,Q140&lt;&gt;"wait"),0,IF(OR(Q140="wait",AOHL!$E141=1),IF(AND('WMp0-100'!X142&gt;Sheet1!$E142,'WMp0-100'!X142&lt;Sheet1!$D142),'WMp0-100'!X142,"wait"),"wait")))</f>
        <v>0</v>
      </c>
      <c r="R141" s="7">
        <f t="shared" si="73"/>
        <v>0</v>
      </c>
      <c r="S141" s="7">
        <f>IF(AND(S140&gt;0,S140&lt;&gt;"wait"),S140,IF(AND(AOHL!$E141=0,S140&lt;&gt;"wait"),0,IF(OR(S140="wait",AOHL!$E141=1),IF(AND('WMp0-100'!Y142&gt;Sheet1!$E142,'WMp0-100'!Y142&lt;Sheet1!$D142),'WMp0-100'!Y142,"wait"),"wait")))</f>
        <v>0</v>
      </c>
      <c r="T141" s="7">
        <f t="shared" si="74"/>
        <v>0</v>
      </c>
      <c r="U141" s="7">
        <f>IF(AND(U140&gt;0,U140&lt;&gt;"wait"),U140,IF(AND(AOHL!$E141=0,U140&lt;&gt;"wait"),0,IF(OR(U140="wait",AOHL!$E141=1),IF(AND('WMp0-100'!Z142&gt;Sheet1!$E142,'WMp0-100'!Z142&lt;Sheet1!$D142),'WMp0-100'!Z142,"wait"),"wait")))</f>
        <v>0</v>
      </c>
      <c r="V141" s="7">
        <f t="shared" si="75"/>
        <v>0</v>
      </c>
      <c r="W141" s="7">
        <f>IF(AND(W140&gt;0,W140&lt;&gt;"wait"),W140,IF(AND(AOHL!$E141=0,W140&lt;&gt;"wait"),0,IF(OR(W140="wait",AOHL!$E141=1),IF(AND('WMp0-100'!AA142&gt;Sheet1!$E142,'WMp0-100'!AA142&lt;Sheet1!$D142),'WMp0-100'!AA142,"wait"),"wait")))</f>
        <v>0</v>
      </c>
      <c r="X141" s="7">
        <f t="shared" si="76"/>
        <v>0</v>
      </c>
      <c r="Z141" s="7">
        <f>IF(AND(Z140&gt;0,Z140&lt;&gt;"wait"),Z140,IF(AND(AOHL!$F141=0,Z140&lt;&gt;"wait"),0,IF(OR(Z140="wait",AOHL!$F141=1),IF(AND('WMp0-100'!AC142&gt;Sheet1!$E142,'WMp0-100'!AC142&lt;Sheet1!$D142),'WMp0-100'!AC142,"wait"),"wait")))</f>
        <v>0</v>
      </c>
      <c r="AA141" s="7">
        <f t="shared" si="77"/>
        <v>0</v>
      </c>
      <c r="AB141" s="7">
        <f>IF(AND(AB140&gt;0,AB140&lt;&gt;"wait"),AB140,IF(AND(AOHL!$F141=0,AB140&lt;&gt;"wait"),0,IF(OR(AB140="wait",AOHL!$F141=1),IF(AND('WMp0-100'!AD142&gt;Sheet1!$E142,'WMp0-100'!AD142&lt;Sheet1!$D142),'WMp0-100'!AD142,"wait"),"wait")))</f>
        <v>0</v>
      </c>
      <c r="AC141" s="7">
        <f t="shared" si="78"/>
        <v>0</v>
      </c>
      <c r="AD141" s="7">
        <f>IF(AND(AD140&gt;0,AD140&lt;&gt;"wait"),AD140,IF(AND(AOHL!$F141=0,AD140&lt;&gt;"wait"),0,IF(OR(AD140="wait",AOHL!$F141=1),IF(AND('WMp0-100'!AE142&gt;Sheet1!$E142,'WMp0-100'!AE142&lt;Sheet1!$D142),'WMp0-100'!AE142,"wait"),"wait")))</f>
        <v>0</v>
      </c>
      <c r="AE141" s="7">
        <f t="shared" si="79"/>
        <v>0</v>
      </c>
      <c r="AF141" s="7">
        <f>IF(AND(AF140&gt;0,AF140&lt;&gt;"wait"),AF140,IF(AND(AOHL!$F141=0,AF140&lt;&gt;"wait"),0,IF(OR(AF140="wait",AOHL!$F141=1),IF(AND('WMp0-100'!AF142&gt;Sheet1!$E142,'WMp0-100'!AF142&lt;Sheet1!$D142),'WMp0-100'!AF142,"wait"),"wait")))</f>
        <v>0</v>
      </c>
      <c r="AG141" s="7">
        <f t="shared" si="80"/>
        <v>0</v>
      </c>
      <c r="AH141" s="7">
        <f>IF(AND(AH140&gt;0,AH140&lt;&gt;"wait"),AH140,IF(AND(AOHL!$F141=0,AH140&lt;&gt;"wait"),0,IF(OR(AH140="wait",AOHL!$F141=1),IF(AND('WMp0-100'!AG142&gt;Sheet1!$E142,'WMp0-100'!AG142&lt;Sheet1!$D142),'WMp0-100'!AG142,"wait"),"wait")))</f>
        <v>0</v>
      </c>
      <c r="AI141" s="7">
        <f t="shared" si="81"/>
        <v>0</v>
      </c>
      <c r="AJ141" s="7">
        <f>IF(AND(AJ140&gt;0,AJ140&lt;&gt;"wait"),AJ140,IF(AND(AOHL!$F141=0,AJ140&lt;&gt;"wait"),0,IF(OR(AJ140="wait",AOHL!$F141=1),IF(AND('WMp0-100'!AH142&gt;Sheet1!$E142,'WMp0-100'!AH142&lt;Sheet1!$D142),'WMp0-100'!AH142,"wait"),"wait")))</f>
        <v>0</v>
      </c>
      <c r="AK141" s="7">
        <f t="shared" si="82"/>
        <v>0</v>
      </c>
      <c r="AL141" s="7">
        <f>IF(AND(AL140&gt;0,AL140&lt;&gt;"wait"),AL140,IF(AND(AOHL!$F141=0,AL140&lt;&gt;"wait"),0,IF(OR(AL140="wait",AOHL!$F141=1),IF(AND('WMp0-100'!AI142&gt;Sheet1!$E142,'WMp0-100'!AI142&lt;Sheet1!$D142),'WMp0-100'!AI142,"wait"),"wait")))</f>
        <v>0</v>
      </c>
      <c r="AM141" s="7">
        <f t="shared" si="83"/>
        <v>0</v>
      </c>
      <c r="AN141" s="7">
        <f>IF(AND(AN140&gt;0,AN140&lt;&gt;"wait"),AN140,IF(AND(AOHL!$F141=0,AN140&lt;&gt;"wait"),0,IF(OR(AN140="wait",AOHL!$F141=1),IF(AND('WMp0-100'!AJ142&gt;Sheet1!$E142,'WMp0-100'!AJ142&lt;Sheet1!$D142),'WMp0-100'!AJ142,"wait"),"wait")))</f>
        <v>0</v>
      </c>
      <c r="AO141" s="7">
        <f t="shared" si="84"/>
        <v>0</v>
      </c>
      <c r="AP141" s="7">
        <f>IF(AND(AP140&gt;0,AP140&lt;&gt;"wait"),AP140,IF(AND(AOHL!$F141=0,AP140&lt;&gt;"wait"),0,IF(OR(AP140="wait",AOHL!$F141=1),IF(AND('WMp0-100'!AK142&gt;Sheet1!$E142,'WMp0-100'!AK142&lt;Sheet1!$D142),'WMp0-100'!AK142,"wait"),"wait")))</f>
        <v>0</v>
      </c>
      <c r="AQ141" s="7">
        <f t="shared" si="85"/>
        <v>0</v>
      </c>
      <c r="AR141" s="7">
        <f>IF(AND(AR140&gt;0,AR140&lt;&gt;"wait"),AR140,IF(AND(AOHL!$F141=0,AR140&lt;&gt;"wait"),0,IF(OR(AR140="wait",AOHL!$F141=1),IF(AND('WMp0-100'!AL142&gt;Sheet1!$E142,'WMp0-100'!AL142&lt;Sheet1!$D142),'WMp0-100'!AL142,"wait"),"wait")))</f>
        <v>0</v>
      </c>
      <c r="AS141" s="7">
        <f t="shared" si="86"/>
        <v>0</v>
      </c>
      <c r="AT141" s="7">
        <f>IF(AND(AT140&gt;0,AT140&lt;&gt;"wait"),AT140,IF(AND(AOHL!$F141=0,AT140&lt;&gt;"wait"),0,IF(OR(AT140="wait",AOHL!$F141=1),IF(AND('WMp0-100'!AM142&gt;Sheet1!$E142,'WMp0-100'!AM142&lt;Sheet1!$D142),'WMp0-100'!AM142,"wait"),"wait")))</f>
        <v>0</v>
      </c>
      <c r="AU141" s="7">
        <f t="shared" si="87"/>
        <v>0</v>
      </c>
      <c r="AV141" s="7"/>
      <c r="AW141" s="7">
        <f>IF(AND(AW140&gt;0,AW140&lt;&gt;"wait"),AW140,IF(AND(AOHL!$G141=0,AW140&lt;&gt;"wait"),0,IF(OR(AW140="wait",AOHL!$G141=1),IF(AND('WMp0-100'!AO142&gt;Sheet1!$E142,'WMp0-100'!AO142&lt;Sheet1!$D142),'WMp0-100'!AO142,"wait"),"wait")))</f>
        <v>0</v>
      </c>
      <c r="AX141" s="7">
        <f t="shared" si="88"/>
        <v>0</v>
      </c>
      <c r="AY141" s="7">
        <f>IF(AND(AY140&gt;0,AY140&lt;&gt;"wait"),AY140,IF(AND(AOHL!$G141=0,AY140&lt;&gt;"wait"),0,IF(OR(AY140="wait",AOHL!$G141=1),IF(AND('WMp0-100'!AP142&gt;Sheet1!$E142,'WMp0-100'!AP142&lt;Sheet1!$D142),'WMp0-100'!AP142,"wait"),"wait")))</f>
        <v>0</v>
      </c>
      <c r="AZ141" s="7">
        <f t="shared" si="89"/>
        <v>0</v>
      </c>
      <c r="BA141" s="7">
        <f>IF(AND(BA140&gt;0,BA140&lt;&gt;"wait"),BA140,IF(AND(AOHL!$G141=0,BA140&lt;&gt;"wait"),0,IF(OR(BA140="wait",AOHL!$G141=1),IF(AND('WMp0-100'!AQ142&gt;Sheet1!$E142,'WMp0-100'!AQ142&lt;Sheet1!$D142),'WMp0-100'!AQ142,"wait"),"wait")))</f>
        <v>0</v>
      </c>
      <c r="BB141" s="7">
        <f t="shared" si="90"/>
        <v>0</v>
      </c>
      <c r="BC141" s="7">
        <f>IF(AND(BC140&gt;0,BC140&lt;&gt;"wait"),BC140,IF(AND(AOHL!$G141=0,BC140&lt;&gt;"wait"),0,IF(OR(BC140="wait",AOHL!$G141=1),IF(AND('WMp0-100'!AR142&gt;Sheet1!$E142,'WMp0-100'!AR142&lt;Sheet1!$D142),'WMp0-100'!AR142,"wait"),"wait")))</f>
        <v>0</v>
      </c>
      <c r="BD141" s="7">
        <f t="shared" si="91"/>
        <v>0</v>
      </c>
      <c r="BE141" s="7">
        <f>IF(AND(BE140&gt;0,BE140&lt;&gt;"wait"),BE140,IF(AND(AOHL!$G141=0,BE140&lt;&gt;"wait"),0,IF(OR(BE140="wait",AOHL!$G141=1),IF(AND('WMp0-100'!AS142&gt;Sheet1!$E142,'WMp0-100'!AS142&lt;Sheet1!$D142),'WMp0-100'!AS142,"wait"),"wait")))</f>
        <v>0</v>
      </c>
      <c r="BF141" s="7">
        <f t="shared" si="92"/>
        <v>0</v>
      </c>
      <c r="BG141" s="7">
        <f>IF(AND(BG140&gt;0,BG140&lt;&gt;"wait"),BG140,IF(AND(AOHL!$G141=0,BG140&lt;&gt;"wait"),0,IF(OR(BG140="wait",AOHL!$G141=1),IF(AND('WMp0-100'!AT142&gt;Sheet1!$E142,'WMp0-100'!AT142&lt;Sheet1!$D142),'WMp0-100'!AT142,"wait"),"wait")))</f>
        <v>0</v>
      </c>
      <c r="BH141" s="7">
        <f t="shared" si="93"/>
        <v>0</v>
      </c>
      <c r="BI141" s="7">
        <f>IF(AND(BI140&gt;0,BI140&lt;&gt;"wait"),BI140,IF(AND(AOHL!$G141=0,BI140&lt;&gt;"wait"),0,IF(OR(BI140="wait",AOHL!$G141=1),IF(AND('WMp0-100'!AU142&gt;Sheet1!$E142,'WMp0-100'!AU142&lt;Sheet1!$D142),'WMp0-100'!AU142,"wait"),"wait")))</f>
        <v>0</v>
      </c>
      <c r="BJ141" s="7">
        <f t="shared" si="94"/>
        <v>0</v>
      </c>
      <c r="BK141" s="7">
        <f>IF(AND(BK140&gt;0,BK140&lt;&gt;"wait"),BK140,IF(AND(AOHL!$G141=0,BK140&lt;&gt;"wait"),0,IF(OR(BK140="wait",AOHL!$G141=1),IF(AND('WMp0-100'!AV142&gt;Sheet1!$E142,'WMp0-100'!AV142&lt;Sheet1!$D142),'WMp0-100'!AV142,"wait"),"wait")))</f>
        <v>0</v>
      </c>
      <c r="BL141" s="7">
        <f t="shared" si="95"/>
        <v>0</v>
      </c>
      <c r="BM141" s="7">
        <f>IF(AND(BM140&gt;0,BM140&lt;&gt;"wait"),BM140,IF(AND(AOHL!$G141=0,BM140&lt;&gt;"wait"),0,IF(OR(BM140="wait",AOHL!$G141=1),IF(AND('WMp0-100'!AW142&gt;Sheet1!$E142,'WMp0-100'!AW142&lt;Sheet1!$D142),'WMp0-100'!AW142,"wait"),"wait")))</f>
        <v>0</v>
      </c>
      <c r="BN141" s="7">
        <f t="shared" si="96"/>
        <v>0</v>
      </c>
      <c r="BO141" s="7">
        <f>IF(AND(BO140&gt;0,BO140&lt;&gt;"wait"),BO140,IF(AND(AOHL!$G141=0,BO140&lt;&gt;"wait"),0,IF(OR(BO140="wait",AOHL!$G141=1),IF(AND('WMp0-100'!AX142&gt;Sheet1!$E142,'WMp0-100'!AX142&lt;Sheet1!$D142),'WMp0-100'!AX142,"wait"),"wait")))</f>
        <v>0</v>
      </c>
      <c r="BP141" s="7">
        <f t="shared" si="97"/>
        <v>0</v>
      </c>
      <c r="BQ141" s="7">
        <f>IF(AND(BQ140&gt;0,BQ140&lt;&gt;"wait"),BQ140,IF(AND(AOHL!$G141=0,BQ140&lt;&gt;"wait"),0,IF(OR(BQ140="wait",AOHL!$G141=1),IF(AND('WMp0-100'!AY142&gt;Sheet1!$E142,'WMp0-100'!AY142&lt;Sheet1!$D142),'WMp0-100'!AY142,"wait"),"wait")))</f>
        <v>0</v>
      </c>
      <c r="BR141" s="7">
        <f t="shared" si="98"/>
        <v>0</v>
      </c>
    </row>
    <row r="142" spans="1:70" x14ac:dyDescent="0.3">
      <c r="A142" t="str">
        <f>Sheet1!B142</f>
        <v>03/01 11:35</v>
      </c>
      <c r="C142" s="7">
        <f>IF(AND(C141&gt;0,C141&lt;&gt;"wait"),C141,IF(AND(AOHL!$E142=0,C141&lt;&gt;"wait"),0,IF(OR(C141="wait",AOHL!$E142=1),IF(AND('WMp0-100'!Q143&gt;Sheet1!$E143,'WMp0-100'!Q143&lt;Sheet1!$D143),'WMp0-100'!Q143,"wait"),"wait")))</f>
        <v>0</v>
      </c>
      <c r="D142" s="7">
        <f t="shared" si="66"/>
        <v>0</v>
      </c>
      <c r="E142" s="7">
        <f>IF(AND(E141&gt;0,E141&lt;&gt;"wait"),E141,IF(AND(AOHL!$E142=0,E141&lt;&gt;"wait"),0,IF(OR(E141="wait",AOHL!$E142=1),IF(AND('WMp0-100'!R143&gt;Sheet1!$E143,'WMp0-100'!R143&lt;Sheet1!$D143),'WMp0-100'!R143,"wait"),"wait")))</f>
        <v>0</v>
      </c>
      <c r="F142" s="7">
        <f t="shared" si="67"/>
        <v>0</v>
      </c>
      <c r="G142" s="7">
        <f>IF(AND(G141&gt;0,G141&lt;&gt;"wait"),G141,IF(AND(AOHL!$E142=0,G141&lt;&gt;"wait"),0,IF(OR(G141="wait",AOHL!$E142=1),IF(AND('WMp0-100'!S143&gt;Sheet1!$E143,'WMp0-100'!S143&lt;Sheet1!$D143),'WMp0-100'!S143,"wait"),"wait")))</f>
        <v>0</v>
      </c>
      <c r="H142" s="7">
        <f t="shared" si="68"/>
        <v>0</v>
      </c>
      <c r="I142" s="7">
        <f>IF(AND(I141&gt;0,I141&lt;&gt;"wait"),I141,IF(AND(AOHL!$E142=0,I141&lt;&gt;"wait"),0,IF(OR(I141="wait",AOHL!$E142=1),IF(AND('WMp0-100'!T143&gt;Sheet1!$E143,'WMp0-100'!T143&lt;Sheet1!$D143),'WMp0-100'!T143,"wait"),"wait")))</f>
        <v>0</v>
      </c>
      <c r="J142" s="7">
        <f t="shared" si="69"/>
        <v>0</v>
      </c>
      <c r="K142" s="7">
        <f>IF(AND(K141&gt;0,K141&lt;&gt;"wait"),K141,IF(AND(AOHL!$E142=0,K141&lt;&gt;"wait"),0,IF(OR(K141="wait",AOHL!$E142=1),IF(AND('WMp0-100'!U143&gt;Sheet1!$E143,'WMp0-100'!U143&lt;Sheet1!$D143),'WMp0-100'!U143,"wait"),"wait")))</f>
        <v>0</v>
      </c>
      <c r="L142" s="7">
        <f t="shared" si="70"/>
        <v>0</v>
      </c>
      <c r="M142" s="7">
        <f>IF(AND(M141&gt;0,M141&lt;&gt;"wait"),M141,IF(AND(AOHL!$E142=0,M141&lt;&gt;"wait"),0,IF(OR(M141="wait",AOHL!$E142=1),IF(AND('WMp0-100'!V143&gt;Sheet1!$E143,'WMp0-100'!V143&lt;Sheet1!$D143),'WMp0-100'!V143,"wait"),"wait")))</f>
        <v>0</v>
      </c>
      <c r="N142" s="7">
        <f t="shared" si="71"/>
        <v>0</v>
      </c>
      <c r="O142" s="7">
        <f>IF(AND(O141&gt;0,O141&lt;&gt;"wait"),O141,IF(AND(AOHL!$E142=0,O141&lt;&gt;"wait"),0,IF(OR(O141="wait",AOHL!$E142=1),IF(AND('WMp0-100'!W143&gt;Sheet1!$E143,'WMp0-100'!W143&lt;Sheet1!$D143),'WMp0-100'!W143,"wait"),"wait")))</f>
        <v>0</v>
      </c>
      <c r="P142" s="7">
        <f t="shared" si="72"/>
        <v>0</v>
      </c>
      <c r="Q142" s="7">
        <f>IF(AND(Q141&gt;0,Q141&lt;&gt;"wait"),Q141,IF(AND(AOHL!$E142=0,Q141&lt;&gt;"wait"),0,IF(OR(Q141="wait",AOHL!$E142=1),IF(AND('WMp0-100'!X143&gt;Sheet1!$E143,'WMp0-100'!X143&lt;Sheet1!$D143),'WMp0-100'!X143,"wait"),"wait")))</f>
        <v>0</v>
      </c>
      <c r="R142" s="7">
        <f t="shared" si="73"/>
        <v>0</v>
      </c>
      <c r="S142" s="7">
        <f>IF(AND(S141&gt;0,S141&lt;&gt;"wait"),S141,IF(AND(AOHL!$E142=0,S141&lt;&gt;"wait"),0,IF(OR(S141="wait",AOHL!$E142=1),IF(AND('WMp0-100'!Y143&gt;Sheet1!$E143,'WMp0-100'!Y143&lt;Sheet1!$D143),'WMp0-100'!Y143,"wait"),"wait")))</f>
        <v>0</v>
      </c>
      <c r="T142" s="7">
        <f t="shared" si="74"/>
        <v>0</v>
      </c>
      <c r="U142" s="7">
        <f>IF(AND(U141&gt;0,U141&lt;&gt;"wait"),U141,IF(AND(AOHL!$E142=0,U141&lt;&gt;"wait"),0,IF(OR(U141="wait",AOHL!$E142=1),IF(AND('WMp0-100'!Z143&gt;Sheet1!$E143,'WMp0-100'!Z143&lt;Sheet1!$D143),'WMp0-100'!Z143,"wait"),"wait")))</f>
        <v>0</v>
      </c>
      <c r="V142" s="7">
        <f t="shared" si="75"/>
        <v>0</v>
      </c>
      <c r="W142" s="7">
        <f>IF(AND(W141&gt;0,W141&lt;&gt;"wait"),W141,IF(AND(AOHL!$E142=0,W141&lt;&gt;"wait"),0,IF(OR(W141="wait",AOHL!$E142=1),IF(AND('WMp0-100'!AA143&gt;Sheet1!$E143,'WMp0-100'!AA143&lt;Sheet1!$D143),'WMp0-100'!AA143,"wait"),"wait")))</f>
        <v>0</v>
      </c>
      <c r="X142" s="7">
        <f t="shared" si="76"/>
        <v>0</v>
      </c>
      <c r="Z142" s="7">
        <f>IF(AND(Z141&gt;0,Z141&lt;&gt;"wait"),Z141,IF(AND(AOHL!$F142=0,Z141&lt;&gt;"wait"),0,IF(OR(Z141="wait",AOHL!$F142=1),IF(AND('WMp0-100'!AC143&gt;Sheet1!$E143,'WMp0-100'!AC143&lt;Sheet1!$D143),'WMp0-100'!AC143,"wait"),"wait")))</f>
        <v>0</v>
      </c>
      <c r="AA142" s="7">
        <f t="shared" si="77"/>
        <v>0</v>
      </c>
      <c r="AB142" s="7">
        <f>IF(AND(AB141&gt;0,AB141&lt;&gt;"wait"),AB141,IF(AND(AOHL!$F142=0,AB141&lt;&gt;"wait"),0,IF(OR(AB141="wait",AOHL!$F142=1),IF(AND('WMp0-100'!AD143&gt;Sheet1!$E143,'WMp0-100'!AD143&lt;Sheet1!$D143),'WMp0-100'!AD143,"wait"),"wait")))</f>
        <v>0</v>
      </c>
      <c r="AC142" s="7">
        <f t="shared" si="78"/>
        <v>0</v>
      </c>
      <c r="AD142" s="7">
        <f>IF(AND(AD141&gt;0,AD141&lt;&gt;"wait"),AD141,IF(AND(AOHL!$F142=0,AD141&lt;&gt;"wait"),0,IF(OR(AD141="wait",AOHL!$F142=1),IF(AND('WMp0-100'!AE143&gt;Sheet1!$E143,'WMp0-100'!AE143&lt;Sheet1!$D143),'WMp0-100'!AE143,"wait"),"wait")))</f>
        <v>0</v>
      </c>
      <c r="AE142" s="7">
        <f t="shared" si="79"/>
        <v>0</v>
      </c>
      <c r="AF142" s="7">
        <f>IF(AND(AF141&gt;0,AF141&lt;&gt;"wait"),AF141,IF(AND(AOHL!$F142=0,AF141&lt;&gt;"wait"),0,IF(OR(AF141="wait",AOHL!$F142=1),IF(AND('WMp0-100'!AF143&gt;Sheet1!$E143,'WMp0-100'!AF143&lt;Sheet1!$D143),'WMp0-100'!AF143,"wait"),"wait")))</f>
        <v>0</v>
      </c>
      <c r="AG142" s="7">
        <f t="shared" si="80"/>
        <v>0</v>
      </c>
      <c r="AH142" s="7">
        <f>IF(AND(AH141&gt;0,AH141&lt;&gt;"wait"),AH141,IF(AND(AOHL!$F142=0,AH141&lt;&gt;"wait"),0,IF(OR(AH141="wait",AOHL!$F142=1),IF(AND('WMp0-100'!AG143&gt;Sheet1!$E143,'WMp0-100'!AG143&lt;Sheet1!$D143),'WMp0-100'!AG143,"wait"),"wait")))</f>
        <v>0</v>
      </c>
      <c r="AI142" s="7">
        <f t="shared" si="81"/>
        <v>0</v>
      </c>
      <c r="AJ142" s="7">
        <f>IF(AND(AJ141&gt;0,AJ141&lt;&gt;"wait"),AJ141,IF(AND(AOHL!$F142=0,AJ141&lt;&gt;"wait"),0,IF(OR(AJ141="wait",AOHL!$F142=1),IF(AND('WMp0-100'!AH143&gt;Sheet1!$E143,'WMp0-100'!AH143&lt;Sheet1!$D143),'WMp0-100'!AH143,"wait"),"wait")))</f>
        <v>0</v>
      </c>
      <c r="AK142" s="7">
        <f t="shared" si="82"/>
        <v>0</v>
      </c>
      <c r="AL142" s="7">
        <f>IF(AND(AL141&gt;0,AL141&lt;&gt;"wait"),AL141,IF(AND(AOHL!$F142=0,AL141&lt;&gt;"wait"),0,IF(OR(AL141="wait",AOHL!$F142=1),IF(AND('WMp0-100'!AI143&gt;Sheet1!$E143,'WMp0-100'!AI143&lt;Sheet1!$D143),'WMp0-100'!AI143,"wait"),"wait")))</f>
        <v>0</v>
      </c>
      <c r="AM142" s="7">
        <f t="shared" si="83"/>
        <v>0</v>
      </c>
      <c r="AN142" s="7">
        <f>IF(AND(AN141&gt;0,AN141&lt;&gt;"wait"),AN141,IF(AND(AOHL!$F142=0,AN141&lt;&gt;"wait"),0,IF(OR(AN141="wait",AOHL!$F142=1),IF(AND('WMp0-100'!AJ143&gt;Sheet1!$E143,'WMp0-100'!AJ143&lt;Sheet1!$D143),'WMp0-100'!AJ143,"wait"),"wait")))</f>
        <v>0</v>
      </c>
      <c r="AO142" s="7">
        <f t="shared" si="84"/>
        <v>0</v>
      </c>
      <c r="AP142" s="7">
        <f>IF(AND(AP141&gt;0,AP141&lt;&gt;"wait"),AP141,IF(AND(AOHL!$F142=0,AP141&lt;&gt;"wait"),0,IF(OR(AP141="wait",AOHL!$F142=1),IF(AND('WMp0-100'!AK143&gt;Sheet1!$E143,'WMp0-100'!AK143&lt;Sheet1!$D143),'WMp0-100'!AK143,"wait"),"wait")))</f>
        <v>0</v>
      </c>
      <c r="AQ142" s="7">
        <f t="shared" si="85"/>
        <v>0</v>
      </c>
      <c r="AR142" s="7">
        <f>IF(AND(AR141&gt;0,AR141&lt;&gt;"wait"),AR141,IF(AND(AOHL!$F142=0,AR141&lt;&gt;"wait"),0,IF(OR(AR141="wait",AOHL!$F142=1),IF(AND('WMp0-100'!AL143&gt;Sheet1!$E143,'WMp0-100'!AL143&lt;Sheet1!$D143),'WMp0-100'!AL143,"wait"),"wait")))</f>
        <v>0</v>
      </c>
      <c r="AS142" s="7">
        <f t="shared" si="86"/>
        <v>0</v>
      </c>
      <c r="AT142" s="7">
        <f>IF(AND(AT141&gt;0,AT141&lt;&gt;"wait"),AT141,IF(AND(AOHL!$F142=0,AT141&lt;&gt;"wait"),0,IF(OR(AT141="wait",AOHL!$F142=1),IF(AND('WMp0-100'!AM143&gt;Sheet1!$E143,'WMp0-100'!AM143&lt;Sheet1!$D143),'WMp0-100'!AM143,"wait"),"wait")))</f>
        <v>0</v>
      </c>
      <c r="AU142" s="7">
        <f t="shared" si="87"/>
        <v>0</v>
      </c>
      <c r="AV142" s="7"/>
      <c r="AW142" s="7">
        <f>IF(AND(AW141&gt;0,AW141&lt;&gt;"wait"),AW141,IF(AND(AOHL!$G142=0,AW141&lt;&gt;"wait"),0,IF(OR(AW141="wait",AOHL!$G142=1),IF(AND('WMp0-100'!AO143&gt;Sheet1!$E143,'WMp0-100'!AO143&lt;Sheet1!$D143),'WMp0-100'!AO143,"wait"),"wait")))</f>
        <v>0</v>
      </c>
      <c r="AX142" s="7">
        <f t="shared" si="88"/>
        <v>0</v>
      </c>
      <c r="AY142" s="7">
        <f>IF(AND(AY141&gt;0,AY141&lt;&gt;"wait"),AY141,IF(AND(AOHL!$G142=0,AY141&lt;&gt;"wait"),0,IF(OR(AY141="wait",AOHL!$G142=1),IF(AND('WMp0-100'!AP143&gt;Sheet1!$E143,'WMp0-100'!AP143&lt;Sheet1!$D143),'WMp0-100'!AP143,"wait"),"wait")))</f>
        <v>0</v>
      </c>
      <c r="AZ142" s="7">
        <f t="shared" si="89"/>
        <v>0</v>
      </c>
      <c r="BA142" s="7">
        <f>IF(AND(BA141&gt;0,BA141&lt;&gt;"wait"),BA141,IF(AND(AOHL!$G142=0,BA141&lt;&gt;"wait"),0,IF(OR(BA141="wait",AOHL!$G142=1),IF(AND('WMp0-100'!AQ143&gt;Sheet1!$E143,'WMp0-100'!AQ143&lt;Sheet1!$D143),'WMp0-100'!AQ143,"wait"),"wait")))</f>
        <v>0</v>
      </c>
      <c r="BB142" s="7">
        <f t="shared" si="90"/>
        <v>0</v>
      </c>
      <c r="BC142" s="7">
        <f>IF(AND(BC141&gt;0,BC141&lt;&gt;"wait"),BC141,IF(AND(AOHL!$G142=0,BC141&lt;&gt;"wait"),0,IF(OR(BC141="wait",AOHL!$G142=1),IF(AND('WMp0-100'!AR143&gt;Sheet1!$E143,'WMp0-100'!AR143&lt;Sheet1!$D143),'WMp0-100'!AR143,"wait"),"wait")))</f>
        <v>0</v>
      </c>
      <c r="BD142" s="7">
        <f t="shared" si="91"/>
        <v>0</v>
      </c>
      <c r="BE142" s="7">
        <f>IF(AND(BE141&gt;0,BE141&lt;&gt;"wait"),BE141,IF(AND(AOHL!$G142=0,BE141&lt;&gt;"wait"),0,IF(OR(BE141="wait",AOHL!$G142=1),IF(AND('WMp0-100'!AS143&gt;Sheet1!$E143,'WMp0-100'!AS143&lt;Sheet1!$D143),'WMp0-100'!AS143,"wait"),"wait")))</f>
        <v>0</v>
      </c>
      <c r="BF142" s="7">
        <f t="shared" si="92"/>
        <v>0</v>
      </c>
      <c r="BG142" s="7">
        <f>IF(AND(BG141&gt;0,BG141&lt;&gt;"wait"),BG141,IF(AND(AOHL!$G142=0,BG141&lt;&gt;"wait"),0,IF(OR(BG141="wait",AOHL!$G142=1),IF(AND('WMp0-100'!AT143&gt;Sheet1!$E143,'WMp0-100'!AT143&lt;Sheet1!$D143),'WMp0-100'!AT143,"wait"),"wait")))</f>
        <v>0</v>
      </c>
      <c r="BH142" s="7">
        <f t="shared" si="93"/>
        <v>0</v>
      </c>
      <c r="BI142" s="7">
        <f>IF(AND(BI141&gt;0,BI141&lt;&gt;"wait"),BI141,IF(AND(AOHL!$G142=0,BI141&lt;&gt;"wait"),0,IF(OR(BI141="wait",AOHL!$G142=1),IF(AND('WMp0-100'!AU143&gt;Sheet1!$E143,'WMp0-100'!AU143&lt;Sheet1!$D143),'WMp0-100'!AU143,"wait"),"wait")))</f>
        <v>0</v>
      </c>
      <c r="BJ142" s="7">
        <f t="shared" si="94"/>
        <v>0</v>
      </c>
      <c r="BK142" s="7">
        <f>IF(AND(BK141&gt;0,BK141&lt;&gt;"wait"),BK141,IF(AND(AOHL!$G142=0,BK141&lt;&gt;"wait"),0,IF(OR(BK141="wait",AOHL!$G142=1),IF(AND('WMp0-100'!AV143&gt;Sheet1!$E143,'WMp0-100'!AV143&lt;Sheet1!$D143),'WMp0-100'!AV143,"wait"),"wait")))</f>
        <v>0</v>
      </c>
      <c r="BL142" s="7">
        <f t="shared" si="95"/>
        <v>0</v>
      </c>
      <c r="BM142" s="7">
        <f>IF(AND(BM141&gt;0,BM141&lt;&gt;"wait"),BM141,IF(AND(AOHL!$G142=0,BM141&lt;&gt;"wait"),0,IF(OR(BM141="wait",AOHL!$G142=1),IF(AND('WMp0-100'!AW143&gt;Sheet1!$E143,'WMp0-100'!AW143&lt;Sheet1!$D143),'WMp0-100'!AW143,"wait"),"wait")))</f>
        <v>0</v>
      </c>
      <c r="BN142" s="7">
        <f t="shared" si="96"/>
        <v>0</v>
      </c>
      <c r="BO142" s="7">
        <f>IF(AND(BO141&gt;0,BO141&lt;&gt;"wait"),BO141,IF(AND(AOHL!$G142=0,BO141&lt;&gt;"wait"),0,IF(OR(BO141="wait",AOHL!$G142=1),IF(AND('WMp0-100'!AX143&gt;Sheet1!$E143,'WMp0-100'!AX143&lt;Sheet1!$D143),'WMp0-100'!AX143,"wait"),"wait")))</f>
        <v>0</v>
      </c>
      <c r="BP142" s="7">
        <f t="shared" si="97"/>
        <v>0</v>
      </c>
      <c r="BQ142" s="7">
        <f>IF(AND(BQ141&gt;0,BQ141&lt;&gt;"wait"),BQ141,IF(AND(AOHL!$G142=0,BQ141&lt;&gt;"wait"),0,IF(OR(BQ141="wait",AOHL!$G142=1),IF(AND('WMp0-100'!AY143&gt;Sheet1!$E143,'WMp0-100'!AY143&lt;Sheet1!$D143),'WMp0-100'!AY143,"wait"),"wait")))</f>
        <v>0</v>
      </c>
      <c r="BR142" s="7">
        <f t="shared" si="98"/>
        <v>0</v>
      </c>
    </row>
    <row r="143" spans="1:70" x14ac:dyDescent="0.3">
      <c r="A143" t="str">
        <f>Sheet1!B143</f>
        <v>03/01 11:36</v>
      </c>
      <c r="C143" s="7">
        <f>IF(AND(C142&gt;0,C142&lt;&gt;"wait"),C142,IF(AND(AOHL!$E143=0,C142&lt;&gt;"wait"),0,IF(OR(C142="wait",AOHL!$E143=1),IF(AND('WMp0-100'!Q144&gt;Sheet1!$E144,'WMp0-100'!Q144&lt;Sheet1!$D144),'WMp0-100'!Q144,"wait"),"wait")))</f>
        <v>0</v>
      </c>
      <c r="D143" s="7">
        <f t="shared" si="66"/>
        <v>0</v>
      </c>
      <c r="E143" s="7">
        <f>IF(AND(E142&gt;0,E142&lt;&gt;"wait"),E142,IF(AND(AOHL!$E143=0,E142&lt;&gt;"wait"),0,IF(OR(E142="wait",AOHL!$E143=1),IF(AND('WMp0-100'!R144&gt;Sheet1!$E144,'WMp0-100'!R144&lt;Sheet1!$D144),'WMp0-100'!R144,"wait"),"wait")))</f>
        <v>0</v>
      </c>
      <c r="F143" s="7">
        <f t="shared" si="67"/>
        <v>0</v>
      </c>
      <c r="G143" s="7">
        <f>IF(AND(G142&gt;0,G142&lt;&gt;"wait"),G142,IF(AND(AOHL!$E143=0,G142&lt;&gt;"wait"),0,IF(OR(G142="wait",AOHL!$E143=1),IF(AND('WMp0-100'!S144&gt;Sheet1!$E144,'WMp0-100'!S144&lt;Sheet1!$D144),'WMp0-100'!S144,"wait"),"wait")))</f>
        <v>0</v>
      </c>
      <c r="H143" s="7">
        <f t="shared" si="68"/>
        <v>0</v>
      </c>
      <c r="I143" s="7">
        <f>IF(AND(I142&gt;0,I142&lt;&gt;"wait"),I142,IF(AND(AOHL!$E143=0,I142&lt;&gt;"wait"),0,IF(OR(I142="wait",AOHL!$E143=1),IF(AND('WMp0-100'!T144&gt;Sheet1!$E144,'WMp0-100'!T144&lt;Sheet1!$D144),'WMp0-100'!T144,"wait"),"wait")))</f>
        <v>0</v>
      </c>
      <c r="J143" s="7">
        <f t="shared" si="69"/>
        <v>0</v>
      </c>
      <c r="K143" s="7">
        <f>IF(AND(K142&gt;0,K142&lt;&gt;"wait"),K142,IF(AND(AOHL!$E143=0,K142&lt;&gt;"wait"),0,IF(OR(K142="wait",AOHL!$E143=1),IF(AND('WMp0-100'!U144&gt;Sheet1!$E144,'WMp0-100'!U144&lt;Sheet1!$D144),'WMp0-100'!U144,"wait"),"wait")))</f>
        <v>0</v>
      </c>
      <c r="L143" s="7">
        <f t="shared" si="70"/>
        <v>0</v>
      </c>
      <c r="M143" s="7">
        <f>IF(AND(M142&gt;0,M142&lt;&gt;"wait"),M142,IF(AND(AOHL!$E143=0,M142&lt;&gt;"wait"),0,IF(OR(M142="wait",AOHL!$E143=1),IF(AND('WMp0-100'!V144&gt;Sheet1!$E144,'WMp0-100'!V144&lt;Sheet1!$D144),'WMp0-100'!V144,"wait"),"wait")))</f>
        <v>0</v>
      </c>
      <c r="N143" s="7">
        <f t="shared" si="71"/>
        <v>0</v>
      </c>
      <c r="O143" s="7">
        <f>IF(AND(O142&gt;0,O142&lt;&gt;"wait"),O142,IF(AND(AOHL!$E143=0,O142&lt;&gt;"wait"),0,IF(OR(O142="wait",AOHL!$E143=1),IF(AND('WMp0-100'!W144&gt;Sheet1!$E144,'WMp0-100'!W144&lt;Sheet1!$D144),'WMp0-100'!W144,"wait"),"wait")))</f>
        <v>0</v>
      </c>
      <c r="P143" s="7">
        <f t="shared" si="72"/>
        <v>0</v>
      </c>
      <c r="Q143" s="7">
        <f>IF(AND(Q142&gt;0,Q142&lt;&gt;"wait"),Q142,IF(AND(AOHL!$E143=0,Q142&lt;&gt;"wait"),0,IF(OR(Q142="wait",AOHL!$E143=1),IF(AND('WMp0-100'!X144&gt;Sheet1!$E144,'WMp0-100'!X144&lt;Sheet1!$D144),'WMp0-100'!X144,"wait"),"wait")))</f>
        <v>0</v>
      </c>
      <c r="R143" s="7">
        <f t="shared" si="73"/>
        <v>0</v>
      </c>
      <c r="S143" s="7">
        <f>IF(AND(S142&gt;0,S142&lt;&gt;"wait"),S142,IF(AND(AOHL!$E143=0,S142&lt;&gt;"wait"),0,IF(OR(S142="wait",AOHL!$E143=1),IF(AND('WMp0-100'!Y144&gt;Sheet1!$E144,'WMp0-100'!Y144&lt;Sheet1!$D144),'WMp0-100'!Y144,"wait"),"wait")))</f>
        <v>0</v>
      </c>
      <c r="T143" s="7">
        <f t="shared" si="74"/>
        <v>0</v>
      </c>
      <c r="U143" s="7">
        <f>IF(AND(U142&gt;0,U142&lt;&gt;"wait"),U142,IF(AND(AOHL!$E143=0,U142&lt;&gt;"wait"),0,IF(OR(U142="wait",AOHL!$E143=1),IF(AND('WMp0-100'!Z144&gt;Sheet1!$E144,'WMp0-100'!Z144&lt;Sheet1!$D144),'WMp0-100'!Z144,"wait"),"wait")))</f>
        <v>0</v>
      </c>
      <c r="V143" s="7">
        <f t="shared" si="75"/>
        <v>0</v>
      </c>
      <c r="W143" s="7">
        <f>IF(AND(W142&gt;0,W142&lt;&gt;"wait"),W142,IF(AND(AOHL!$E143=0,W142&lt;&gt;"wait"),0,IF(OR(W142="wait",AOHL!$E143=1),IF(AND('WMp0-100'!AA144&gt;Sheet1!$E144,'WMp0-100'!AA144&lt;Sheet1!$D144),'WMp0-100'!AA144,"wait"),"wait")))</f>
        <v>0</v>
      </c>
      <c r="X143" s="7">
        <f t="shared" si="76"/>
        <v>0</v>
      </c>
      <c r="Z143" s="7">
        <f>IF(AND(Z142&gt;0,Z142&lt;&gt;"wait"),Z142,IF(AND(AOHL!$F143=0,Z142&lt;&gt;"wait"),0,IF(OR(Z142="wait",AOHL!$F143=1),IF(AND('WMp0-100'!AC144&gt;Sheet1!$E144,'WMp0-100'!AC144&lt;Sheet1!$D144),'WMp0-100'!AC144,"wait"),"wait")))</f>
        <v>0</v>
      </c>
      <c r="AA143" s="7">
        <f t="shared" si="77"/>
        <v>0</v>
      </c>
      <c r="AB143" s="7">
        <f>IF(AND(AB142&gt;0,AB142&lt;&gt;"wait"),AB142,IF(AND(AOHL!$F143=0,AB142&lt;&gt;"wait"),0,IF(OR(AB142="wait",AOHL!$F143=1),IF(AND('WMp0-100'!AD144&gt;Sheet1!$E144,'WMp0-100'!AD144&lt;Sheet1!$D144),'WMp0-100'!AD144,"wait"),"wait")))</f>
        <v>0</v>
      </c>
      <c r="AC143" s="7">
        <f t="shared" si="78"/>
        <v>0</v>
      </c>
      <c r="AD143" s="7">
        <f>IF(AND(AD142&gt;0,AD142&lt;&gt;"wait"),AD142,IF(AND(AOHL!$F143=0,AD142&lt;&gt;"wait"),0,IF(OR(AD142="wait",AOHL!$F143=1),IF(AND('WMp0-100'!AE144&gt;Sheet1!$E144,'WMp0-100'!AE144&lt;Sheet1!$D144),'WMp0-100'!AE144,"wait"),"wait")))</f>
        <v>0</v>
      </c>
      <c r="AE143" s="7">
        <f t="shared" si="79"/>
        <v>0</v>
      </c>
      <c r="AF143" s="7">
        <f>IF(AND(AF142&gt;0,AF142&lt;&gt;"wait"),AF142,IF(AND(AOHL!$F143=0,AF142&lt;&gt;"wait"),0,IF(OR(AF142="wait",AOHL!$F143=1),IF(AND('WMp0-100'!AF144&gt;Sheet1!$E144,'WMp0-100'!AF144&lt;Sheet1!$D144),'WMp0-100'!AF144,"wait"),"wait")))</f>
        <v>0</v>
      </c>
      <c r="AG143" s="7">
        <f t="shared" si="80"/>
        <v>0</v>
      </c>
      <c r="AH143" s="7">
        <f>IF(AND(AH142&gt;0,AH142&lt;&gt;"wait"),AH142,IF(AND(AOHL!$F143=0,AH142&lt;&gt;"wait"),0,IF(OR(AH142="wait",AOHL!$F143=1),IF(AND('WMp0-100'!AG144&gt;Sheet1!$E144,'WMp0-100'!AG144&lt;Sheet1!$D144),'WMp0-100'!AG144,"wait"),"wait")))</f>
        <v>0</v>
      </c>
      <c r="AI143" s="7">
        <f t="shared" si="81"/>
        <v>0</v>
      </c>
      <c r="AJ143" s="7">
        <f>IF(AND(AJ142&gt;0,AJ142&lt;&gt;"wait"),AJ142,IF(AND(AOHL!$F143=0,AJ142&lt;&gt;"wait"),0,IF(OR(AJ142="wait",AOHL!$F143=1),IF(AND('WMp0-100'!AH144&gt;Sheet1!$E144,'WMp0-100'!AH144&lt;Sheet1!$D144),'WMp0-100'!AH144,"wait"),"wait")))</f>
        <v>0</v>
      </c>
      <c r="AK143" s="7">
        <f t="shared" si="82"/>
        <v>0</v>
      </c>
      <c r="AL143" s="7">
        <f>IF(AND(AL142&gt;0,AL142&lt;&gt;"wait"),AL142,IF(AND(AOHL!$F143=0,AL142&lt;&gt;"wait"),0,IF(OR(AL142="wait",AOHL!$F143=1),IF(AND('WMp0-100'!AI144&gt;Sheet1!$E144,'WMp0-100'!AI144&lt;Sheet1!$D144),'WMp0-100'!AI144,"wait"),"wait")))</f>
        <v>0</v>
      </c>
      <c r="AM143" s="7">
        <f t="shared" si="83"/>
        <v>0</v>
      </c>
      <c r="AN143" s="7">
        <f>IF(AND(AN142&gt;0,AN142&lt;&gt;"wait"),AN142,IF(AND(AOHL!$F143=0,AN142&lt;&gt;"wait"),0,IF(OR(AN142="wait",AOHL!$F143=1),IF(AND('WMp0-100'!AJ144&gt;Sheet1!$E144,'WMp0-100'!AJ144&lt;Sheet1!$D144),'WMp0-100'!AJ144,"wait"),"wait")))</f>
        <v>0</v>
      </c>
      <c r="AO143" s="7">
        <f t="shared" si="84"/>
        <v>0</v>
      </c>
      <c r="AP143" s="7">
        <f>IF(AND(AP142&gt;0,AP142&lt;&gt;"wait"),AP142,IF(AND(AOHL!$F143=0,AP142&lt;&gt;"wait"),0,IF(OR(AP142="wait",AOHL!$F143=1),IF(AND('WMp0-100'!AK144&gt;Sheet1!$E144,'WMp0-100'!AK144&lt;Sheet1!$D144),'WMp0-100'!AK144,"wait"),"wait")))</f>
        <v>0</v>
      </c>
      <c r="AQ143" s="7">
        <f t="shared" si="85"/>
        <v>0</v>
      </c>
      <c r="AR143" s="7">
        <f>IF(AND(AR142&gt;0,AR142&lt;&gt;"wait"),AR142,IF(AND(AOHL!$F143=0,AR142&lt;&gt;"wait"),0,IF(OR(AR142="wait",AOHL!$F143=1),IF(AND('WMp0-100'!AL144&gt;Sheet1!$E144,'WMp0-100'!AL144&lt;Sheet1!$D144),'WMp0-100'!AL144,"wait"),"wait")))</f>
        <v>0</v>
      </c>
      <c r="AS143" s="7">
        <f t="shared" si="86"/>
        <v>0</v>
      </c>
      <c r="AT143" s="7">
        <f>IF(AND(AT142&gt;0,AT142&lt;&gt;"wait"),AT142,IF(AND(AOHL!$F143=0,AT142&lt;&gt;"wait"),0,IF(OR(AT142="wait",AOHL!$F143=1),IF(AND('WMp0-100'!AM144&gt;Sheet1!$E144,'WMp0-100'!AM144&lt;Sheet1!$D144),'WMp0-100'!AM144,"wait"),"wait")))</f>
        <v>0</v>
      </c>
      <c r="AU143" s="7">
        <f t="shared" si="87"/>
        <v>0</v>
      </c>
      <c r="AV143" s="7"/>
      <c r="AW143" s="7">
        <f>IF(AND(AW142&gt;0,AW142&lt;&gt;"wait"),AW142,IF(AND(AOHL!$G143=0,AW142&lt;&gt;"wait"),0,IF(OR(AW142="wait",AOHL!$G143=1),IF(AND('WMp0-100'!AO144&gt;Sheet1!$E144,'WMp0-100'!AO144&lt;Sheet1!$D144),'WMp0-100'!AO144,"wait"),"wait")))</f>
        <v>0</v>
      </c>
      <c r="AX143" s="7">
        <f t="shared" si="88"/>
        <v>0</v>
      </c>
      <c r="AY143" s="7">
        <f>IF(AND(AY142&gt;0,AY142&lt;&gt;"wait"),AY142,IF(AND(AOHL!$G143=0,AY142&lt;&gt;"wait"),0,IF(OR(AY142="wait",AOHL!$G143=1),IF(AND('WMp0-100'!AP144&gt;Sheet1!$E144,'WMp0-100'!AP144&lt;Sheet1!$D144),'WMp0-100'!AP144,"wait"),"wait")))</f>
        <v>0</v>
      </c>
      <c r="AZ143" s="7">
        <f t="shared" si="89"/>
        <v>0</v>
      </c>
      <c r="BA143" s="7">
        <f>IF(AND(BA142&gt;0,BA142&lt;&gt;"wait"),BA142,IF(AND(AOHL!$G143=0,BA142&lt;&gt;"wait"),0,IF(OR(BA142="wait",AOHL!$G143=1),IF(AND('WMp0-100'!AQ144&gt;Sheet1!$E144,'WMp0-100'!AQ144&lt;Sheet1!$D144),'WMp0-100'!AQ144,"wait"),"wait")))</f>
        <v>0</v>
      </c>
      <c r="BB143" s="7">
        <f t="shared" si="90"/>
        <v>0</v>
      </c>
      <c r="BC143" s="7">
        <f>IF(AND(BC142&gt;0,BC142&lt;&gt;"wait"),BC142,IF(AND(AOHL!$G143=0,BC142&lt;&gt;"wait"),0,IF(OR(BC142="wait",AOHL!$G143=1),IF(AND('WMp0-100'!AR144&gt;Sheet1!$E144,'WMp0-100'!AR144&lt;Sheet1!$D144),'WMp0-100'!AR144,"wait"),"wait")))</f>
        <v>0</v>
      </c>
      <c r="BD143" s="7">
        <f t="shared" si="91"/>
        <v>0</v>
      </c>
      <c r="BE143" s="7">
        <f>IF(AND(BE142&gt;0,BE142&lt;&gt;"wait"),BE142,IF(AND(AOHL!$G143=0,BE142&lt;&gt;"wait"),0,IF(OR(BE142="wait",AOHL!$G143=1),IF(AND('WMp0-100'!AS144&gt;Sheet1!$E144,'WMp0-100'!AS144&lt;Sheet1!$D144),'WMp0-100'!AS144,"wait"),"wait")))</f>
        <v>0</v>
      </c>
      <c r="BF143" s="7">
        <f t="shared" si="92"/>
        <v>0</v>
      </c>
      <c r="BG143" s="7">
        <f>IF(AND(BG142&gt;0,BG142&lt;&gt;"wait"),BG142,IF(AND(AOHL!$G143=0,BG142&lt;&gt;"wait"),0,IF(OR(BG142="wait",AOHL!$G143=1),IF(AND('WMp0-100'!AT144&gt;Sheet1!$E144,'WMp0-100'!AT144&lt;Sheet1!$D144),'WMp0-100'!AT144,"wait"),"wait")))</f>
        <v>0</v>
      </c>
      <c r="BH143" s="7">
        <f t="shared" si="93"/>
        <v>0</v>
      </c>
      <c r="BI143" s="7">
        <f>IF(AND(BI142&gt;0,BI142&lt;&gt;"wait"),BI142,IF(AND(AOHL!$G143=0,BI142&lt;&gt;"wait"),0,IF(OR(BI142="wait",AOHL!$G143=1),IF(AND('WMp0-100'!AU144&gt;Sheet1!$E144,'WMp0-100'!AU144&lt;Sheet1!$D144),'WMp0-100'!AU144,"wait"),"wait")))</f>
        <v>0</v>
      </c>
      <c r="BJ143" s="7">
        <f t="shared" si="94"/>
        <v>0</v>
      </c>
      <c r="BK143" s="7">
        <f>IF(AND(BK142&gt;0,BK142&lt;&gt;"wait"),BK142,IF(AND(AOHL!$G143=0,BK142&lt;&gt;"wait"),0,IF(OR(BK142="wait",AOHL!$G143=1),IF(AND('WMp0-100'!AV144&gt;Sheet1!$E144,'WMp0-100'!AV144&lt;Sheet1!$D144),'WMp0-100'!AV144,"wait"),"wait")))</f>
        <v>0</v>
      </c>
      <c r="BL143" s="7">
        <f t="shared" si="95"/>
        <v>0</v>
      </c>
      <c r="BM143" s="7">
        <f>IF(AND(BM142&gt;0,BM142&lt;&gt;"wait"),BM142,IF(AND(AOHL!$G143=0,BM142&lt;&gt;"wait"),0,IF(OR(BM142="wait",AOHL!$G143=1),IF(AND('WMp0-100'!AW144&gt;Sheet1!$E144,'WMp0-100'!AW144&lt;Sheet1!$D144),'WMp0-100'!AW144,"wait"),"wait")))</f>
        <v>0</v>
      </c>
      <c r="BN143" s="7">
        <f t="shared" si="96"/>
        <v>0</v>
      </c>
      <c r="BO143" s="7">
        <f>IF(AND(BO142&gt;0,BO142&lt;&gt;"wait"),BO142,IF(AND(AOHL!$G143=0,BO142&lt;&gt;"wait"),0,IF(OR(BO142="wait",AOHL!$G143=1),IF(AND('WMp0-100'!AX144&gt;Sheet1!$E144,'WMp0-100'!AX144&lt;Sheet1!$D144),'WMp0-100'!AX144,"wait"),"wait")))</f>
        <v>0</v>
      </c>
      <c r="BP143" s="7">
        <f t="shared" si="97"/>
        <v>0</v>
      </c>
      <c r="BQ143" s="7">
        <f>IF(AND(BQ142&gt;0,BQ142&lt;&gt;"wait"),BQ142,IF(AND(AOHL!$G143=0,BQ142&lt;&gt;"wait"),0,IF(OR(BQ142="wait",AOHL!$G143=1),IF(AND('WMp0-100'!AY144&gt;Sheet1!$E144,'WMp0-100'!AY144&lt;Sheet1!$D144),'WMp0-100'!AY144,"wait"),"wait")))</f>
        <v>0</v>
      </c>
      <c r="BR143" s="7">
        <f t="shared" si="98"/>
        <v>0</v>
      </c>
    </row>
    <row r="144" spans="1:70" x14ac:dyDescent="0.3">
      <c r="A144" t="str">
        <f>Sheet1!B144</f>
        <v>03/01 11:37</v>
      </c>
      <c r="C144" s="7">
        <f>IF(AND(C143&gt;0,C143&lt;&gt;"wait"),C143,IF(AND(AOHL!$E144=0,C143&lt;&gt;"wait"),0,IF(OR(C143="wait",AOHL!$E144=1),IF(AND('WMp0-100'!Q145&gt;Sheet1!$E145,'WMp0-100'!Q145&lt;Sheet1!$D145),'WMp0-100'!Q145,"wait"),"wait")))</f>
        <v>0</v>
      </c>
      <c r="D144" s="7">
        <f t="shared" si="66"/>
        <v>0</v>
      </c>
      <c r="E144" s="7">
        <f>IF(AND(E143&gt;0,E143&lt;&gt;"wait"),E143,IF(AND(AOHL!$E144=0,E143&lt;&gt;"wait"),0,IF(OR(E143="wait",AOHL!$E144=1),IF(AND('WMp0-100'!R145&gt;Sheet1!$E145,'WMp0-100'!R145&lt;Sheet1!$D145),'WMp0-100'!R145,"wait"),"wait")))</f>
        <v>0</v>
      </c>
      <c r="F144" s="7">
        <f t="shared" si="67"/>
        <v>0</v>
      </c>
      <c r="G144" s="7">
        <f>IF(AND(G143&gt;0,G143&lt;&gt;"wait"),G143,IF(AND(AOHL!$E144=0,G143&lt;&gt;"wait"),0,IF(OR(G143="wait",AOHL!$E144=1),IF(AND('WMp0-100'!S145&gt;Sheet1!$E145,'WMp0-100'!S145&lt;Sheet1!$D145),'WMp0-100'!S145,"wait"),"wait")))</f>
        <v>0</v>
      </c>
      <c r="H144" s="7">
        <f t="shared" si="68"/>
        <v>0</v>
      </c>
      <c r="I144" s="7">
        <f>IF(AND(I143&gt;0,I143&lt;&gt;"wait"),I143,IF(AND(AOHL!$E144=0,I143&lt;&gt;"wait"),0,IF(OR(I143="wait",AOHL!$E144=1),IF(AND('WMp0-100'!T145&gt;Sheet1!$E145,'WMp0-100'!T145&lt;Sheet1!$D145),'WMp0-100'!T145,"wait"),"wait")))</f>
        <v>0</v>
      </c>
      <c r="J144" s="7">
        <f t="shared" si="69"/>
        <v>0</v>
      </c>
      <c r="K144" s="7">
        <f>IF(AND(K143&gt;0,K143&lt;&gt;"wait"),K143,IF(AND(AOHL!$E144=0,K143&lt;&gt;"wait"),0,IF(OR(K143="wait",AOHL!$E144=1),IF(AND('WMp0-100'!U145&gt;Sheet1!$E145,'WMp0-100'!U145&lt;Sheet1!$D145),'WMp0-100'!U145,"wait"),"wait")))</f>
        <v>0</v>
      </c>
      <c r="L144" s="7">
        <f t="shared" si="70"/>
        <v>0</v>
      </c>
      <c r="M144" s="7">
        <f>IF(AND(M143&gt;0,M143&lt;&gt;"wait"),M143,IF(AND(AOHL!$E144=0,M143&lt;&gt;"wait"),0,IF(OR(M143="wait",AOHL!$E144=1),IF(AND('WMp0-100'!V145&gt;Sheet1!$E145,'WMp0-100'!V145&lt;Sheet1!$D145),'WMp0-100'!V145,"wait"),"wait")))</f>
        <v>0</v>
      </c>
      <c r="N144" s="7">
        <f t="shared" si="71"/>
        <v>0</v>
      </c>
      <c r="O144" s="7">
        <f>IF(AND(O143&gt;0,O143&lt;&gt;"wait"),O143,IF(AND(AOHL!$E144=0,O143&lt;&gt;"wait"),0,IF(OR(O143="wait",AOHL!$E144=1),IF(AND('WMp0-100'!W145&gt;Sheet1!$E145,'WMp0-100'!W145&lt;Sheet1!$D145),'WMp0-100'!W145,"wait"),"wait")))</f>
        <v>0</v>
      </c>
      <c r="P144" s="7">
        <f t="shared" si="72"/>
        <v>0</v>
      </c>
      <c r="Q144" s="7">
        <f>IF(AND(Q143&gt;0,Q143&lt;&gt;"wait"),Q143,IF(AND(AOHL!$E144=0,Q143&lt;&gt;"wait"),0,IF(OR(Q143="wait",AOHL!$E144=1),IF(AND('WMp0-100'!X145&gt;Sheet1!$E145,'WMp0-100'!X145&lt;Sheet1!$D145),'WMp0-100'!X145,"wait"),"wait")))</f>
        <v>0</v>
      </c>
      <c r="R144" s="7">
        <f t="shared" si="73"/>
        <v>0</v>
      </c>
      <c r="S144" s="7">
        <f>IF(AND(S143&gt;0,S143&lt;&gt;"wait"),S143,IF(AND(AOHL!$E144=0,S143&lt;&gt;"wait"),0,IF(OR(S143="wait",AOHL!$E144=1),IF(AND('WMp0-100'!Y145&gt;Sheet1!$E145,'WMp0-100'!Y145&lt;Sheet1!$D145),'WMp0-100'!Y145,"wait"),"wait")))</f>
        <v>0</v>
      </c>
      <c r="T144" s="7">
        <f t="shared" si="74"/>
        <v>0</v>
      </c>
      <c r="U144" s="7">
        <f>IF(AND(U143&gt;0,U143&lt;&gt;"wait"),U143,IF(AND(AOHL!$E144=0,U143&lt;&gt;"wait"),0,IF(OR(U143="wait",AOHL!$E144=1),IF(AND('WMp0-100'!Z145&gt;Sheet1!$E145,'WMp0-100'!Z145&lt;Sheet1!$D145),'WMp0-100'!Z145,"wait"),"wait")))</f>
        <v>0</v>
      </c>
      <c r="V144" s="7">
        <f t="shared" si="75"/>
        <v>0</v>
      </c>
      <c r="W144" s="7">
        <f>IF(AND(W143&gt;0,W143&lt;&gt;"wait"),W143,IF(AND(AOHL!$E144=0,W143&lt;&gt;"wait"),0,IF(OR(W143="wait",AOHL!$E144=1),IF(AND('WMp0-100'!AA145&gt;Sheet1!$E145,'WMp0-100'!AA145&lt;Sheet1!$D145),'WMp0-100'!AA145,"wait"),"wait")))</f>
        <v>0</v>
      </c>
      <c r="X144" s="7">
        <f t="shared" si="76"/>
        <v>0</v>
      </c>
      <c r="Z144" s="7">
        <f>IF(AND(Z143&gt;0,Z143&lt;&gt;"wait"),Z143,IF(AND(AOHL!$F144=0,Z143&lt;&gt;"wait"),0,IF(OR(Z143="wait",AOHL!$F144=1),IF(AND('WMp0-100'!AC145&gt;Sheet1!$E145,'WMp0-100'!AC145&lt;Sheet1!$D145),'WMp0-100'!AC145,"wait"),"wait")))</f>
        <v>0</v>
      </c>
      <c r="AA144" s="7">
        <f t="shared" si="77"/>
        <v>0</v>
      </c>
      <c r="AB144" s="7">
        <f>IF(AND(AB143&gt;0,AB143&lt;&gt;"wait"),AB143,IF(AND(AOHL!$F144=0,AB143&lt;&gt;"wait"),0,IF(OR(AB143="wait",AOHL!$F144=1),IF(AND('WMp0-100'!AD145&gt;Sheet1!$E145,'WMp0-100'!AD145&lt;Sheet1!$D145),'WMp0-100'!AD145,"wait"),"wait")))</f>
        <v>0</v>
      </c>
      <c r="AC144" s="7">
        <f t="shared" si="78"/>
        <v>0</v>
      </c>
      <c r="AD144" s="7">
        <f>IF(AND(AD143&gt;0,AD143&lt;&gt;"wait"),AD143,IF(AND(AOHL!$F144=0,AD143&lt;&gt;"wait"),0,IF(OR(AD143="wait",AOHL!$F144=1),IF(AND('WMp0-100'!AE145&gt;Sheet1!$E145,'WMp0-100'!AE145&lt;Sheet1!$D145),'WMp0-100'!AE145,"wait"),"wait")))</f>
        <v>0</v>
      </c>
      <c r="AE144" s="7">
        <f t="shared" si="79"/>
        <v>0</v>
      </c>
      <c r="AF144" s="7">
        <f>IF(AND(AF143&gt;0,AF143&lt;&gt;"wait"),AF143,IF(AND(AOHL!$F144=0,AF143&lt;&gt;"wait"),0,IF(OR(AF143="wait",AOHL!$F144=1),IF(AND('WMp0-100'!AF145&gt;Sheet1!$E145,'WMp0-100'!AF145&lt;Sheet1!$D145),'WMp0-100'!AF145,"wait"),"wait")))</f>
        <v>0</v>
      </c>
      <c r="AG144" s="7">
        <f t="shared" si="80"/>
        <v>0</v>
      </c>
      <c r="AH144" s="7">
        <f>IF(AND(AH143&gt;0,AH143&lt;&gt;"wait"),AH143,IF(AND(AOHL!$F144=0,AH143&lt;&gt;"wait"),0,IF(OR(AH143="wait",AOHL!$F144=1),IF(AND('WMp0-100'!AG145&gt;Sheet1!$E145,'WMp0-100'!AG145&lt;Sheet1!$D145),'WMp0-100'!AG145,"wait"),"wait")))</f>
        <v>0</v>
      </c>
      <c r="AI144" s="7">
        <f t="shared" si="81"/>
        <v>0</v>
      </c>
      <c r="AJ144" s="7">
        <f>IF(AND(AJ143&gt;0,AJ143&lt;&gt;"wait"),AJ143,IF(AND(AOHL!$F144=0,AJ143&lt;&gt;"wait"),0,IF(OR(AJ143="wait",AOHL!$F144=1),IF(AND('WMp0-100'!AH145&gt;Sheet1!$E145,'WMp0-100'!AH145&lt;Sheet1!$D145),'WMp0-100'!AH145,"wait"),"wait")))</f>
        <v>0</v>
      </c>
      <c r="AK144" s="7">
        <f t="shared" si="82"/>
        <v>0</v>
      </c>
      <c r="AL144" s="7">
        <f>IF(AND(AL143&gt;0,AL143&lt;&gt;"wait"),AL143,IF(AND(AOHL!$F144=0,AL143&lt;&gt;"wait"),0,IF(OR(AL143="wait",AOHL!$F144=1),IF(AND('WMp0-100'!AI145&gt;Sheet1!$E145,'WMp0-100'!AI145&lt;Sheet1!$D145),'WMp0-100'!AI145,"wait"),"wait")))</f>
        <v>0</v>
      </c>
      <c r="AM144" s="7">
        <f t="shared" si="83"/>
        <v>0</v>
      </c>
      <c r="AN144" s="7">
        <f>IF(AND(AN143&gt;0,AN143&lt;&gt;"wait"),AN143,IF(AND(AOHL!$F144=0,AN143&lt;&gt;"wait"),0,IF(OR(AN143="wait",AOHL!$F144=1),IF(AND('WMp0-100'!AJ145&gt;Sheet1!$E145,'WMp0-100'!AJ145&lt;Sheet1!$D145),'WMp0-100'!AJ145,"wait"),"wait")))</f>
        <v>0</v>
      </c>
      <c r="AO144" s="7">
        <f t="shared" si="84"/>
        <v>0</v>
      </c>
      <c r="AP144" s="7">
        <f>IF(AND(AP143&gt;0,AP143&lt;&gt;"wait"),AP143,IF(AND(AOHL!$F144=0,AP143&lt;&gt;"wait"),0,IF(OR(AP143="wait",AOHL!$F144=1),IF(AND('WMp0-100'!AK145&gt;Sheet1!$E145,'WMp0-100'!AK145&lt;Sheet1!$D145),'WMp0-100'!AK145,"wait"),"wait")))</f>
        <v>0</v>
      </c>
      <c r="AQ144" s="7">
        <f t="shared" si="85"/>
        <v>0</v>
      </c>
      <c r="AR144" s="7">
        <f>IF(AND(AR143&gt;0,AR143&lt;&gt;"wait"),AR143,IF(AND(AOHL!$F144=0,AR143&lt;&gt;"wait"),0,IF(OR(AR143="wait",AOHL!$F144=1),IF(AND('WMp0-100'!AL145&gt;Sheet1!$E145,'WMp0-100'!AL145&lt;Sheet1!$D145),'WMp0-100'!AL145,"wait"),"wait")))</f>
        <v>0</v>
      </c>
      <c r="AS144" s="7">
        <f t="shared" si="86"/>
        <v>0</v>
      </c>
      <c r="AT144" s="7">
        <f>IF(AND(AT143&gt;0,AT143&lt;&gt;"wait"),AT143,IF(AND(AOHL!$F144=0,AT143&lt;&gt;"wait"),0,IF(OR(AT143="wait",AOHL!$F144=1),IF(AND('WMp0-100'!AM145&gt;Sheet1!$E145,'WMp0-100'!AM145&lt;Sheet1!$D145),'WMp0-100'!AM145,"wait"),"wait")))</f>
        <v>0</v>
      </c>
      <c r="AU144" s="7">
        <f t="shared" si="87"/>
        <v>0</v>
      </c>
      <c r="AV144" s="7"/>
      <c r="AW144" s="7">
        <f>IF(AND(AW143&gt;0,AW143&lt;&gt;"wait"),AW143,IF(AND(AOHL!$G144=0,AW143&lt;&gt;"wait"),0,IF(OR(AW143="wait",AOHL!$G144=1),IF(AND('WMp0-100'!AO145&gt;Sheet1!$E145,'WMp0-100'!AO145&lt;Sheet1!$D145),'WMp0-100'!AO145,"wait"),"wait")))</f>
        <v>0</v>
      </c>
      <c r="AX144" s="7">
        <f t="shared" si="88"/>
        <v>0</v>
      </c>
      <c r="AY144" s="7">
        <f>IF(AND(AY143&gt;0,AY143&lt;&gt;"wait"),AY143,IF(AND(AOHL!$G144=0,AY143&lt;&gt;"wait"),0,IF(OR(AY143="wait",AOHL!$G144=1),IF(AND('WMp0-100'!AP145&gt;Sheet1!$E145,'WMp0-100'!AP145&lt;Sheet1!$D145),'WMp0-100'!AP145,"wait"),"wait")))</f>
        <v>0</v>
      </c>
      <c r="AZ144" s="7">
        <f t="shared" si="89"/>
        <v>0</v>
      </c>
      <c r="BA144" s="7">
        <f>IF(AND(BA143&gt;0,BA143&lt;&gt;"wait"),BA143,IF(AND(AOHL!$G144=0,BA143&lt;&gt;"wait"),0,IF(OR(BA143="wait",AOHL!$G144=1),IF(AND('WMp0-100'!AQ145&gt;Sheet1!$E145,'WMp0-100'!AQ145&lt;Sheet1!$D145),'WMp0-100'!AQ145,"wait"),"wait")))</f>
        <v>0</v>
      </c>
      <c r="BB144" s="7">
        <f t="shared" si="90"/>
        <v>0</v>
      </c>
      <c r="BC144" s="7">
        <f>IF(AND(BC143&gt;0,BC143&lt;&gt;"wait"),BC143,IF(AND(AOHL!$G144=0,BC143&lt;&gt;"wait"),0,IF(OR(BC143="wait",AOHL!$G144=1),IF(AND('WMp0-100'!AR145&gt;Sheet1!$E145,'WMp0-100'!AR145&lt;Sheet1!$D145),'WMp0-100'!AR145,"wait"),"wait")))</f>
        <v>0</v>
      </c>
      <c r="BD144" s="7">
        <f t="shared" si="91"/>
        <v>0</v>
      </c>
      <c r="BE144" s="7">
        <f>IF(AND(BE143&gt;0,BE143&lt;&gt;"wait"),BE143,IF(AND(AOHL!$G144=0,BE143&lt;&gt;"wait"),0,IF(OR(BE143="wait",AOHL!$G144=1),IF(AND('WMp0-100'!AS145&gt;Sheet1!$E145,'WMp0-100'!AS145&lt;Sheet1!$D145),'WMp0-100'!AS145,"wait"),"wait")))</f>
        <v>0</v>
      </c>
      <c r="BF144" s="7">
        <f t="shared" si="92"/>
        <v>0</v>
      </c>
      <c r="BG144" s="7">
        <f>IF(AND(BG143&gt;0,BG143&lt;&gt;"wait"),BG143,IF(AND(AOHL!$G144=0,BG143&lt;&gt;"wait"),0,IF(OR(BG143="wait",AOHL!$G144=1),IF(AND('WMp0-100'!AT145&gt;Sheet1!$E145,'WMp0-100'!AT145&lt;Sheet1!$D145),'WMp0-100'!AT145,"wait"),"wait")))</f>
        <v>0</v>
      </c>
      <c r="BH144" s="7">
        <f t="shared" si="93"/>
        <v>0</v>
      </c>
      <c r="BI144" s="7">
        <f>IF(AND(BI143&gt;0,BI143&lt;&gt;"wait"),BI143,IF(AND(AOHL!$G144=0,BI143&lt;&gt;"wait"),0,IF(OR(BI143="wait",AOHL!$G144=1),IF(AND('WMp0-100'!AU145&gt;Sheet1!$E145,'WMp0-100'!AU145&lt;Sheet1!$D145),'WMp0-100'!AU145,"wait"),"wait")))</f>
        <v>0</v>
      </c>
      <c r="BJ144" s="7">
        <f t="shared" si="94"/>
        <v>0</v>
      </c>
      <c r="BK144" s="7">
        <f>IF(AND(BK143&gt;0,BK143&lt;&gt;"wait"),BK143,IF(AND(AOHL!$G144=0,BK143&lt;&gt;"wait"),0,IF(OR(BK143="wait",AOHL!$G144=1),IF(AND('WMp0-100'!AV145&gt;Sheet1!$E145,'WMp0-100'!AV145&lt;Sheet1!$D145),'WMp0-100'!AV145,"wait"),"wait")))</f>
        <v>0</v>
      </c>
      <c r="BL144" s="7">
        <f t="shared" si="95"/>
        <v>0</v>
      </c>
      <c r="BM144" s="7">
        <f>IF(AND(BM143&gt;0,BM143&lt;&gt;"wait"),BM143,IF(AND(AOHL!$G144=0,BM143&lt;&gt;"wait"),0,IF(OR(BM143="wait",AOHL!$G144=1),IF(AND('WMp0-100'!AW145&gt;Sheet1!$E145,'WMp0-100'!AW145&lt;Sheet1!$D145),'WMp0-100'!AW145,"wait"),"wait")))</f>
        <v>0</v>
      </c>
      <c r="BN144" s="7">
        <f t="shared" si="96"/>
        <v>0</v>
      </c>
      <c r="BO144" s="7">
        <f>IF(AND(BO143&gt;0,BO143&lt;&gt;"wait"),BO143,IF(AND(AOHL!$G144=0,BO143&lt;&gt;"wait"),0,IF(OR(BO143="wait",AOHL!$G144=1),IF(AND('WMp0-100'!AX145&gt;Sheet1!$E145,'WMp0-100'!AX145&lt;Sheet1!$D145),'WMp0-100'!AX145,"wait"),"wait")))</f>
        <v>0</v>
      </c>
      <c r="BP144" s="7">
        <f t="shared" si="97"/>
        <v>0</v>
      </c>
      <c r="BQ144" s="7">
        <f>IF(AND(BQ143&gt;0,BQ143&lt;&gt;"wait"),BQ143,IF(AND(AOHL!$G144=0,BQ143&lt;&gt;"wait"),0,IF(OR(BQ143="wait",AOHL!$G144=1),IF(AND('WMp0-100'!AY145&gt;Sheet1!$E145,'WMp0-100'!AY145&lt;Sheet1!$D145),'WMp0-100'!AY145,"wait"),"wait")))</f>
        <v>0</v>
      </c>
      <c r="BR144" s="7">
        <f t="shared" si="98"/>
        <v>0</v>
      </c>
    </row>
    <row r="145" spans="1:70" x14ac:dyDescent="0.3">
      <c r="A145" t="str">
        <f>Sheet1!B145</f>
        <v>03/01 11:38</v>
      </c>
      <c r="C145" s="7">
        <f>IF(AND(C144&gt;0,C144&lt;&gt;"wait"),C144,IF(AND(AOHL!$E145=0,C144&lt;&gt;"wait"),0,IF(OR(C144="wait",AOHL!$E145=1),IF(AND('WMp0-100'!Q146&gt;Sheet1!$E146,'WMp0-100'!Q146&lt;Sheet1!$D146),'WMp0-100'!Q146,"wait"),"wait")))</f>
        <v>0</v>
      </c>
      <c r="D145" s="7">
        <f t="shared" si="66"/>
        <v>0</v>
      </c>
      <c r="E145" s="7">
        <f>IF(AND(E144&gt;0,E144&lt;&gt;"wait"),E144,IF(AND(AOHL!$E145=0,E144&lt;&gt;"wait"),0,IF(OR(E144="wait",AOHL!$E145=1),IF(AND('WMp0-100'!R146&gt;Sheet1!$E146,'WMp0-100'!R146&lt;Sheet1!$D146),'WMp0-100'!R146,"wait"),"wait")))</f>
        <v>0</v>
      </c>
      <c r="F145" s="7">
        <f t="shared" si="67"/>
        <v>0</v>
      </c>
      <c r="G145" s="7">
        <f>IF(AND(G144&gt;0,G144&lt;&gt;"wait"),G144,IF(AND(AOHL!$E145=0,G144&lt;&gt;"wait"),0,IF(OR(G144="wait",AOHL!$E145=1),IF(AND('WMp0-100'!S146&gt;Sheet1!$E146,'WMp0-100'!S146&lt;Sheet1!$D146),'WMp0-100'!S146,"wait"),"wait")))</f>
        <v>0</v>
      </c>
      <c r="H145" s="7">
        <f t="shared" si="68"/>
        <v>0</v>
      </c>
      <c r="I145" s="7">
        <f>IF(AND(I144&gt;0,I144&lt;&gt;"wait"),I144,IF(AND(AOHL!$E145=0,I144&lt;&gt;"wait"),0,IF(OR(I144="wait",AOHL!$E145=1),IF(AND('WMp0-100'!T146&gt;Sheet1!$E146,'WMp0-100'!T146&lt;Sheet1!$D146),'WMp0-100'!T146,"wait"),"wait")))</f>
        <v>0</v>
      </c>
      <c r="J145" s="7">
        <f t="shared" si="69"/>
        <v>0</v>
      </c>
      <c r="K145" s="7">
        <f>IF(AND(K144&gt;0,K144&lt;&gt;"wait"),K144,IF(AND(AOHL!$E145=0,K144&lt;&gt;"wait"),0,IF(OR(K144="wait",AOHL!$E145=1),IF(AND('WMp0-100'!U146&gt;Sheet1!$E146,'WMp0-100'!U146&lt;Sheet1!$D146),'WMp0-100'!U146,"wait"),"wait")))</f>
        <v>0</v>
      </c>
      <c r="L145" s="7">
        <f t="shared" si="70"/>
        <v>0</v>
      </c>
      <c r="M145" s="7">
        <f>IF(AND(M144&gt;0,M144&lt;&gt;"wait"),M144,IF(AND(AOHL!$E145=0,M144&lt;&gt;"wait"),0,IF(OR(M144="wait",AOHL!$E145=1),IF(AND('WMp0-100'!V146&gt;Sheet1!$E146,'WMp0-100'!V146&lt;Sheet1!$D146),'WMp0-100'!V146,"wait"),"wait")))</f>
        <v>0</v>
      </c>
      <c r="N145" s="7">
        <f t="shared" si="71"/>
        <v>0</v>
      </c>
      <c r="O145" s="7">
        <f>IF(AND(O144&gt;0,O144&lt;&gt;"wait"),O144,IF(AND(AOHL!$E145=0,O144&lt;&gt;"wait"),0,IF(OR(O144="wait",AOHL!$E145=1),IF(AND('WMp0-100'!W146&gt;Sheet1!$E146,'WMp0-100'!W146&lt;Sheet1!$D146),'WMp0-100'!W146,"wait"),"wait")))</f>
        <v>0</v>
      </c>
      <c r="P145" s="7">
        <f t="shared" si="72"/>
        <v>0</v>
      </c>
      <c r="Q145" s="7">
        <f>IF(AND(Q144&gt;0,Q144&lt;&gt;"wait"),Q144,IF(AND(AOHL!$E145=0,Q144&lt;&gt;"wait"),0,IF(OR(Q144="wait",AOHL!$E145=1),IF(AND('WMp0-100'!X146&gt;Sheet1!$E146,'WMp0-100'!X146&lt;Sheet1!$D146),'WMp0-100'!X146,"wait"),"wait")))</f>
        <v>0</v>
      </c>
      <c r="R145" s="7">
        <f t="shared" si="73"/>
        <v>0</v>
      </c>
      <c r="S145" s="7">
        <f>IF(AND(S144&gt;0,S144&lt;&gt;"wait"),S144,IF(AND(AOHL!$E145=0,S144&lt;&gt;"wait"),0,IF(OR(S144="wait",AOHL!$E145=1),IF(AND('WMp0-100'!Y146&gt;Sheet1!$E146,'WMp0-100'!Y146&lt;Sheet1!$D146),'WMp0-100'!Y146,"wait"),"wait")))</f>
        <v>0</v>
      </c>
      <c r="T145" s="7">
        <f t="shared" si="74"/>
        <v>0</v>
      </c>
      <c r="U145" s="7">
        <f>IF(AND(U144&gt;0,U144&lt;&gt;"wait"),U144,IF(AND(AOHL!$E145=0,U144&lt;&gt;"wait"),0,IF(OR(U144="wait",AOHL!$E145=1),IF(AND('WMp0-100'!Z146&gt;Sheet1!$E146,'WMp0-100'!Z146&lt;Sheet1!$D146),'WMp0-100'!Z146,"wait"),"wait")))</f>
        <v>0</v>
      </c>
      <c r="V145" s="7">
        <f t="shared" si="75"/>
        <v>0</v>
      </c>
      <c r="W145" s="7">
        <f>IF(AND(W144&gt;0,W144&lt;&gt;"wait"),W144,IF(AND(AOHL!$E145=0,W144&lt;&gt;"wait"),0,IF(OR(W144="wait",AOHL!$E145=1),IF(AND('WMp0-100'!AA146&gt;Sheet1!$E146,'WMp0-100'!AA146&lt;Sheet1!$D146),'WMp0-100'!AA146,"wait"),"wait")))</f>
        <v>0</v>
      </c>
      <c r="X145" s="7">
        <f t="shared" si="76"/>
        <v>0</v>
      </c>
      <c r="Z145" s="7">
        <f>IF(AND(Z144&gt;0,Z144&lt;&gt;"wait"),Z144,IF(AND(AOHL!$F145=0,Z144&lt;&gt;"wait"),0,IF(OR(Z144="wait",AOHL!$F145=1),IF(AND('WMp0-100'!AC146&gt;Sheet1!$E146,'WMp0-100'!AC146&lt;Sheet1!$D146),'WMp0-100'!AC146,"wait"),"wait")))</f>
        <v>0</v>
      </c>
      <c r="AA145" s="7">
        <f t="shared" si="77"/>
        <v>0</v>
      </c>
      <c r="AB145" s="7">
        <f>IF(AND(AB144&gt;0,AB144&lt;&gt;"wait"),AB144,IF(AND(AOHL!$F145=0,AB144&lt;&gt;"wait"),0,IF(OR(AB144="wait",AOHL!$F145=1),IF(AND('WMp0-100'!AD146&gt;Sheet1!$E146,'WMp0-100'!AD146&lt;Sheet1!$D146),'WMp0-100'!AD146,"wait"),"wait")))</f>
        <v>0</v>
      </c>
      <c r="AC145" s="7">
        <f t="shared" si="78"/>
        <v>0</v>
      </c>
      <c r="AD145" s="7">
        <f>IF(AND(AD144&gt;0,AD144&lt;&gt;"wait"),AD144,IF(AND(AOHL!$F145=0,AD144&lt;&gt;"wait"),0,IF(OR(AD144="wait",AOHL!$F145=1),IF(AND('WMp0-100'!AE146&gt;Sheet1!$E146,'WMp0-100'!AE146&lt;Sheet1!$D146),'WMp0-100'!AE146,"wait"),"wait")))</f>
        <v>0</v>
      </c>
      <c r="AE145" s="7">
        <f t="shared" si="79"/>
        <v>0</v>
      </c>
      <c r="AF145" s="7">
        <f>IF(AND(AF144&gt;0,AF144&lt;&gt;"wait"),AF144,IF(AND(AOHL!$F145=0,AF144&lt;&gt;"wait"),0,IF(OR(AF144="wait",AOHL!$F145=1),IF(AND('WMp0-100'!AF146&gt;Sheet1!$E146,'WMp0-100'!AF146&lt;Sheet1!$D146),'WMp0-100'!AF146,"wait"),"wait")))</f>
        <v>0</v>
      </c>
      <c r="AG145" s="7">
        <f t="shared" si="80"/>
        <v>0</v>
      </c>
      <c r="AH145" s="7">
        <f>IF(AND(AH144&gt;0,AH144&lt;&gt;"wait"),AH144,IF(AND(AOHL!$F145=0,AH144&lt;&gt;"wait"),0,IF(OR(AH144="wait",AOHL!$F145=1),IF(AND('WMp0-100'!AG146&gt;Sheet1!$E146,'WMp0-100'!AG146&lt;Sheet1!$D146),'WMp0-100'!AG146,"wait"),"wait")))</f>
        <v>0</v>
      </c>
      <c r="AI145" s="7">
        <f t="shared" si="81"/>
        <v>0</v>
      </c>
      <c r="AJ145" s="7">
        <f>IF(AND(AJ144&gt;0,AJ144&lt;&gt;"wait"),AJ144,IF(AND(AOHL!$F145=0,AJ144&lt;&gt;"wait"),0,IF(OR(AJ144="wait",AOHL!$F145=1),IF(AND('WMp0-100'!AH146&gt;Sheet1!$E146,'WMp0-100'!AH146&lt;Sheet1!$D146),'WMp0-100'!AH146,"wait"),"wait")))</f>
        <v>0</v>
      </c>
      <c r="AK145" s="7">
        <f t="shared" si="82"/>
        <v>0</v>
      </c>
      <c r="AL145" s="7">
        <f>IF(AND(AL144&gt;0,AL144&lt;&gt;"wait"),AL144,IF(AND(AOHL!$F145=0,AL144&lt;&gt;"wait"),0,IF(OR(AL144="wait",AOHL!$F145=1),IF(AND('WMp0-100'!AI146&gt;Sheet1!$E146,'WMp0-100'!AI146&lt;Sheet1!$D146),'WMp0-100'!AI146,"wait"),"wait")))</f>
        <v>0</v>
      </c>
      <c r="AM145" s="7">
        <f t="shared" si="83"/>
        <v>0</v>
      </c>
      <c r="AN145" s="7">
        <f>IF(AND(AN144&gt;0,AN144&lt;&gt;"wait"),AN144,IF(AND(AOHL!$F145=0,AN144&lt;&gt;"wait"),0,IF(OR(AN144="wait",AOHL!$F145=1),IF(AND('WMp0-100'!AJ146&gt;Sheet1!$E146,'WMp0-100'!AJ146&lt;Sheet1!$D146),'WMp0-100'!AJ146,"wait"),"wait")))</f>
        <v>0</v>
      </c>
      <c r="AO145" s="7">
        <f t="shared" si="84"/>
        <v>0</v>
      </c>
      <c r="AP145" s="7">
        <f>IF(AND(AP144&gt;0,AP144&lt;&gt;"wait"),AP144,IF(AND(AOHL!$F145=0,AP144&lt;&gt;"wait"),0,IF(OR(AP144="wait",AOHL!$F145=1),IF(AND('WMp0-100'!AK146&gt;Sheet1!$E146,'WMp0-100'!AK146&lt;Sheet1!$D146),'WMp0-100'!AK146,"wait"),"wait")))</f>
        <v>0</v>
      </c>
      <c r="AQ145" s="7">
        <f t="shared" si="85"/>
        <v>0</v>
      </c>
      <c r="AR145" s="7">
        <f>IF(AND(AR144&gt;0,AR144&lt;&gt;"wait"),AR144,IF(AND(AOHL!$F145=0,AR144&lt;&gt;"wait"),0,IF(OR(AR144="wait",AOHL!$F145=1),IF(AND('WMp0-100'!AL146&gt;Sheet1!$E146,'WMp0-100'!AL146&lt;Sheet1!$D146),'WMp0-100'!AL146,"wait"),"wait")))</f>
        <v>0</v>
      </c>
      <c r="AS145" s="7">
        <f t="shared" si="86"/>
        <v>0</v>
      </c>
      <c r="AT145" s="7">
        <f>IF(AND(AT144&gt;0,AT144&lt;&gt;"wait"),AT144,IF(AND(AOHL!$F145=0,AT144&lt;&gt;"wait"),0,IF(OR(AT144="wait",AOHL!$F145=1),IF(AND('WMp0-100'!AM146&gt;Sheet1!$E146,'WMp0-100'!AM146&lt;Sheet1!$D146),'WMp0-100'!AM146,"wait"),"wait")))</f>
        <v>0</v>
      </c>
      <c r="AU145" s="7">
        <f t="shared" si="87"/>
        <v>0</v>
      </c>
      <c r="AV145" s="7"/>
      <c r="AW145" s="7">
        <f>IF(AND(AW144&gt;0,AW144&lt;&gt;"wait"),AW144,IF(AND(AOHL!$G145=0,AW144&lt;&gt;"wait"),0,IF(OR(AW144="wait",AOHL!$G145=1),IF(AND('WMp0-100'!AO146&gt;Sheet1!$E146,'WMp0-100'!AO146&lt;Sheet1!$D146),'WMp0-100'!AO146,"wait"),"wait")))</f>
        <v>0</v>
      </c>
      <c r="AX145" s="7">
        <f t="shared" si="88"/>
        <v>0</v>
      </c>
      <c r="AY145" s="7">
        <f>IF(AND(AY144&gt;0,AY144&lt;&gt;"wait"),AY144,IF(AND(AOHL!$G145=0,AY144&lt;&gt;"wait"),0,IF(OR(AY144="wait",AOHL!$G145=1),IF(AND('WMp0-100'!AP146&gt;Sheet1!$E146,'WMp0-100'!AP146&lt;Sheet1!$D146),'WMp0-100'!AP146,"wait"),"wait")))</f>
        <v>0</v>
      </c>
      <c r="AZ145" s="7">
        <f t="shared" si="89"/>
        <v>0</v>
      </c>
      <c r="BA145" s="7">
        <f>IF(AND(BA144&gt;0,BA144&lt;&gt;"wait"),BA144,IF(AND(AOHL!$G145=0,BA144&lt;&gt;"wait"),0,IF(OR(BA144="wait",AOHL!$G145=1),IF(AND('WMp0-100'!AQ146&gt;Sheet1!$E146,'WMp0-100'!AQ146&lt;Sheet1!$D146),'WMp0-100'!AQ146,"wait"),"wait")))</f>
        <v>0</v>
      </c>
      <c r="BB145" s="7">
        <f t="shared" si="90"/>
        <v>0</v>
      </c>
      <c r="BC145" s="7">
        <f>IF(AND(BC144&gt;0,BC144&lt;&gt;"wait"),BC144,IF(AND(AOHL!$G145=0,BC144&lt;&gt;"wait"),0,IF(OR(BC144="wait",AOHL!$G145=1),IF(AND('WMp0-100'!AR146&gt;Sheet1!$E146,'WMp0-100'!AR146&lt;Sheet1!$D146),'WMp0-100'!AR146,"wait"),"wait")))</f>
        <v>0</v>
      </c>
      <c r="BD145" s="7">
        <f t="shared" si="91"/>
        <v>0</v>
      </c>
      <c r="BE145" s="7">
        <f>IF(AND(BE144&gt;0,BE144&lt;&gt;"wait"),BE144,IF(AND(AOHL!$G145=0,BE144&lt;&gt;"wait"),0,IF(OR(BE144="wait",AOHL!$G145=1),IF(AND('WMp0-100'!AS146&gt;Sheet1!$E146,'WMp0-100'!AS146&lt;Sheet1!$D146),'WMp0-100'!AS146,"wait"),"wait")))</f>
        <v>0</v>
      </c>
      <c r="BF145" s="7">
        <f t="shared" si="92"/>
        <v>0</v>
      </c>
      <c r="BG145" s="7">
        <f>IF(AND(BG144&gt;0,BG144&lt;&gt;"wait"),BG144,IF(AND(AOHL!$G145=0,BG144&lt;&gt;"wait"),0,IF(OR(BG144="wait",AOHL!$G145=1),IF(AND('WMp0-100'!AT146&gt;Sheet1!$E146,'WMp0-100'!AT146&lt;Sheet1!$D146),'WMp0-100'!AT146,"wait"),"wait")))</f>
        <v>0</v>
      </c>
      <c r="BH145" s="7">
        <f t="shared" si="93"/>
        <v>0</v>
      </c>
      <c r="BI145" s="7">
        <f>IF(AND(BI144&gt;0,BI144&lt;&gt;"wait"),BI144,IF(AND(AOHL!$G145=0,BI144&lt;&gt;"wait"),0,IF(OR(BI144="wait",AOHL!$G145=1),IF(AND('WMp0-100'!AU146&gt;Sheet1!$E146,'WMp0-100'!AU146&lt;Sheet1!$D146),'WMp0-100'!AU146,"wait"),"wait")))</f>
        <v>0</v>
      </c>
      <c r="BJ145" s="7">
        <f t="shared" si="94"/>
        <v>0</v>
      </c>
      <c r="BK145" s="7">
        <f>IF(AND(BK144&gt;0,BK144&lt;&gt;"wait"),BK144,IF(AND(AOHL!$G145=0,BK144&lt;&gt;"wait"),0,IF(OR(BK144="wait",AOHL!$G145=1),IF(AND('WMp0-100'!AV146&gt;Sheet1!$E146,'WMp0-100'!AV146&lt;Sheet1!$D146),'WMp0-100'!AV146,"wait"),"wait")))</f>
        <v>0</v>
      </c>
      <c r="BL145" s="7">
        <f t="shared" si="95"/>
        <v>0</v>
      </c>
      <c r="BM145" s="7">
        <f>IF(AND(BM144&gt;0,BM144&lt;&gt;"wait"),BM144,IF(AND(AOHL!$G145=0,BM144&lt;&gt;"wait"),0,IF(OR(BM144="wait",AOHL!$G145=1),IF(AND('WMp0-100'!AW146&gt;Sheet1!$E146,'WMp0-100'!AW146&lt;Sheet1!$D146),'WMp0-100'!AW146,"wait"),"wait")))</f>
        <v>0</v>
      </c>
      <c r="BN145" s="7">
        <f t="shared" si="96"/>
        <v>0</v>
      </c>
      <c r="BO145" s="7">
        <f>IF(AND(BO144&gt;0,BO144&lt;&gt;"wait"),BO144,IF(AND(AOHL!$G145=0,BO144&lt;&gt;"wait"),0,IF(OR(BO144="wait",AOHL!$G145=1),IF(AND('WMp0-100'!AX146&gt;Sheet1!$E146,'WMp0-100'!AX146&lt;Sheet1!$D146),'WMp0-100'!AX146,"wait"),"wait")))</f>
        <v>0</v>
      </c>
      <c r="BP145" s="7">
        <f t="shared" si="97"/>
        <v>0</v>
      </c>
      <c r="BQ145" s="7">
        <f>IF(AND(BQ144&gt;0,BQ144&lt;&gt;"wait"),BQ144,IF(AND(AOHL!$G145=0,BQ144&lt;&gt;"wait"),0,IF(OR(BQ144="wait",AOHL!$G145=1),IF(AND('WMp0-100'!AY146&gt;Sheet1!$E146,'WMp0-100'!AY146&lt;Sheet1!$D146),'WMp0-100'!AY146,"wait"),"wait")))</f>
        <v>0</v>
      </c>
      <c r="BR145" s="7">
        <f t="shared" si="98"/>
        <v>0</v>
      </c>
    </row>
    <row r="146" spans="1:70" x14ac:dyDescent="0.3">
      <c r="A146" t="str">
        <f>Sheet1!B146</f>
        <v>03/01 11:39</v>
      </c>
      <c r="C146" s="7">
        <f>IF(AND(C145&gt;0,C145&lt;&gt;"wait"),C145,IF(AND(AOHL!$E146=0,C145&lt;&gt;"wait"),0,IF(OR(C145="wait",AOHL!$E146=1),IF(AND('WMp0-100'!Q147&gt;Sheet1!$E147,'WMp0-100'!Q147&lt;Sheet1!$D147),'WMp0-100'!Q147,"wait"),"wait")))</f>
        <v>0</v>
      </c>
      <c r="D146" s="7">
        <f t="shared" si="66"/>
        <v>0</v>
      </c>
      <c r="E146" s="7">
        <f>IF(AND(E145&gt;0,E145&lt;&gt;"wait"),E145,IF(AND(AOHL!$E146=0,E145&lt;&gt;"wait"),0,IF(OR(E145="wait",AOHL!$E146=1),IF(AND('WMp0-100'!R147&gt;Sheet1!$E147,'WMp0-100'!R147&lt;Sheet1!$D147),'WMp0-100'!R147,"wait"),"wait")))</f>
        <v>0</v>
      </c>
      <c r="F146" s="7">
        <f t="shared" si="67"/>
        <v>0</v>
      </c>
      <c r="G146" s="7">
        <f>IF(AND(G145&gt;0,G145&lt;&gt;"wait"),G145,IF(AND(AOHL!$E146=0,G145&lt;&gt;"wait"),0,IF(OR(G145="wait",AOHL!$E146=1),IF(AND('WMp0-100'!S147&gt;Sheet1!$E147,'WMp0-100'!S147&lt;Sheet1!$D147),'WMp0-100'!S147,"wait"),"wait")))</f>
        <v>0</v>
      </c>
      <c r="H146" s="7">
        <f t="shared" si="68"/>
        <v>0</v>
      </c>
      <c r="I146" s="7">
        <f>IF(AND(I145&gt;0,I145&lt;&gt;"wait"),I145,IF(AND(AOHL!$E146=0,I145&lt;&gt;"wait"),0,IF(OR(I145="wait",AOHL!$E146=1),IF(AND('WMp0-100'!T147&gt;Sheet1!$E147,'WMp0-100'!T147&lt;Sheet1!$D147),'WMp0-100'!T147,"wait"),"wait")))</f>
        <v>0</v>
      </c>
      <c r="J146" s="7">
        <f t="shared" si="69"/>
        <v>0</v>
      </c>
      <c r="K146" s="7">
        <f>IF(AND(K145&gt;0,K145&lt;&gt;"wait"),K145,IF(AND(AOHL!$E146=0,K145&lt;&gt;"wait"),0,IF(OR(K145="wait",AOHL!$E146=1),IF(AND('WMp0-100'!U147&gt;Sheet1!$E147,'WMp0-100'!U147&lt;Sheet1!$D147),'WMp0-100'!U147,"wait"),"wait")))</f>
        <v>0</v>
      </c>
      <c r="L146" s="7">
        <f t="shared" si="70"/>
        <v>0</v>
      </c>
      <c r="M146" s="7">
        <f>IF(AND(M145&gt;0,M145&lt;&gt;"wait"),M145,IF(AND(AOHL!$E146=0,M145&lt;&gt;"wait"),0,IF(OR(M145="wait",AOHL!$E146=1),IF(AND('WMp0-100'!V147&gt;Sheet1!$E147,'WMp0-100'!V147&lt;Sheet1!$D147),'WMp0-100'!V147,"wait"),"wait")))</f>
        <v>0</v>
      </c>
      <c r="N146" s="7">
        <f t="shared" si="71"/>
        <v>0</v>
      </c>
      <c r="O146" s="7">
        <f>IF(AND(O145&gt;0,O145&lt;&gt;"wait"),O145,IF(AND(AOHL!$E146=0,O145&lt;&gt;"wait"),0,IF(OR(O145="wait",AOHL!$E146=1),IF(AND('WMp0-100'!W147&gt;Sheet1!$E147,'WMp0-100'!W147&lt;Sheet1!$D147),'WMp0-100'!W147,"wait"),"wait")))</f>
        <v>0</v>
      </c>
      <c r="P146" s="7">
        <f t="shared" si="72"/>
        <v>0</v>
      </c>
      <c r="Q146" s="7">
        <f>IF(AND(Q145&gt;0,Q145&lt;&gt;"wait"),Q145,IF(AND(AOHL!$E146=0,Q145&lt;&gt;"wait"),0,IF(OR(Q145="wait",AOHL!$E146=1),IF(AND('WMp0-100'!X147&gt;Sheet1!$E147,'WMp0-100'!X147&lt;Sheet1!$D147),'WMp0-100'!X147,"wait"),"wait")))</f>
        <v>0</v>
      </c>
      <c r="R146" s="7">
        <f t="shared" si="73"/>
        <v>0</v>
      </c>
      <c r="S146" s="7">
        <f>IF(AND(S145&gt;0,S145&lt;&gt;"wait"),S145,IF(AND(AOHL!$E146=0,S145&lt;&gt;"wait"),0,IF(OR(S145="wait",AOHL!$E146=1),IF(AND('WMp0-100'!Y147&gt;Sheet1!$E147,'WMp0-100'!Y147&lt;Sheet1!$D147),'WMp0-100'!Y147,"wait"),"wait")))</f>
        <v>0</v>
      </c>
      <c r="T146" s="7">
        <f t="shared" si="74"/>
        <v>0</v>
      </c>
      <c r="U146" s="7">
        <f>IF(AND(U145&gt;0,U145&lt;&gt;"wait"),U145,IF(AND(AOHL!$E146=0,U145&lt;&gt;"wait"),0,IF(OR(U145="wait",AOHL!$E146=1),IF(AND('WMp0-100'!Z147&gt;Sheet1!$E147,'WMp0-100'!Z147&lt;Sheet1!$D147),'WMp0-100'!Z147,"wait"),"wait")))</f>
        <v>0</v>
      </c>
      <c r="V146" s="7">
        <f t="shared" si="75"/>
        <v>0</v>
      </c>
      <c r="W146" s="7">
        <f>IF(AND(W145&gt;0,W145&lt;&gt;"wait"),W145,IF(AND(AOHL!$E146=0,W145&lt;&gt;"wait"),0,IF(OR(W145="wait",AOHL!$E146=1),IF(AND('WMp0-100'!AA147&gt;Sheet1!$E147,'WMp0-100'!AA147&lt;Sheet1!$D147),'WMp0-100'!AA147,"wait"),"wait")))</f>
        <v>0</v>
      </c>
      <c r="X146" s="7">
        <f t="shared" si="76"/>
        <v>0</v>
      </c>
      <c r="Z146" s="7">
        <f>IF(AND(Z145&gt;0,Z145&lt;&gt;"wait"),Z145,IF(AND(AOHL!$F146=0,Z145&lt;&gt;"wait"),0,IF(OR(Z145="wait",AOHL!$F146=1),IF(AND('WMp0-100'!AC147&gt;Sheet1!$E147,'WMp0-100'!AC147&lt;Sheet1!$D147),'WMp0-100'!AC147,"wait"),"wait")))</f>
        <v>0</v>
      </c>
      <c r="AA146" s="7">
        <f t="shared" si="77"/>
        <v>0</v>
      </c>
      <c r="AB146" s="7">
        <f>IF(AND(AB145&gt;0,AB145&lt;&gt;"wait"),AB145,IF(AND(AOHL!$F146=0,AB145&lt;&gt;"wait"),0,IF(OR(AB145="wait",AOHL!$F146=1),IF(AND('WMp0-100'!AD147&gt;Sheet1!$E147,'WMp0-100'!AD147&lt;Sheet1!$D147),'WMp0-100'!AD147,"wait"),"wait")))</f>
        <v>0</v>
      </c>
      <c r="AC146" s="7">
        <f t="shared" si="78"/>
        <v>0</v>
      </c>
      <c r="AD146" s="7">
        <f>IF(AND(AD145&gt;0,AD145&lt;&gt;"wait"),AD145,IF(AND(AOHL!$F146=0,AD145&lt;&gt;"wait"),0,IF(OR(AD145="wait",AOHL!$F146=1),IF(AND('WMp0-100'!AE147&gt;Sheet1!$E147,'WMp0-100'!AE147&lt;Sheet1!$D147),'WMp0-100'!AE147,"wait"),"wait")))</f>
        <v>0</v>
      </c>
      <c r="AE146" s="7">
        <f t="shared" si="79"/>
        <v>0</v>
      </c>
      <c r="AF146" s="7">
        <f>IF(AND(AF145&gt;0,AF145&lt;&gt;"wait"),AF145,IF(AND(AOHL!$F146=0,AF145&lt;&gt;"wait"),0,IF(OR(AF145="wait",AOHL!$F146=1),IF(AND('WMp0-100'!AF147&gt;Sheet1!$E147,'WMp0-100'!AF147&lt;Sheet1!$D147),'WMp0-100'!AF147,"wait"),"wait")))</f>
        <v>0</v>
      </c>
      <c r="AG146" s="7">
        <f t="shared" si="80"/>
        <v>0</v>
      </c>
      <c r="AH146" s="7">
        <f>IF(AND(AH145&gt;0,AH145&lt;&gt;"wait"),AH145,IF(AND(AOHL!$F146=0,AH145&lt;&gt;"wait"),0,IF(OR(AH145="wait",AOHL!$F146=1),IF(AND('WMp0-100'!AG147&gt;Sheet1!$E147,'WMp0-100'!AG147&lt;Sheet1!$D147),'WMp0-100'!AG147,"wait"),"wait")))</f>
        <v>0</v>
      </c>
      <c r="AI146" s="7">
        <f t="shared" si="81"/>
        <v>0</v>
      </c>
      <c r="AJ146" s="7">
        <f>IF(AND(AJ145&gt;0,AJ145&lt;&gt;"wait"),AJ145,IF(AND(AOHL!$F146=0,AJ145&lt;&gt;"wait"),0,IF(OR(AJ145="wait",AOHL!$F146=1),IF(AND('WMp0-100'!AH147&gt;Sheet1!$E147,'WMp0-100'!AH147&lt;Sheet1!$D147),'WMp0-100'!AH147,"wait"),"wait")))</f>
        <v>0</v>
      </c>
      <c r="AK146" s="7">
        <f t="shared" si="82"/>
        <v>0</v>
      </c>
      <c r="AL146" s="7">
        <f>IF(AND(AL145&gt;0,AL145&lt;&gt;"wait"),AL145,IF(AND(AOHL!$F146=0,AL145&lt;&gt;"wait"),0,IF(OR(AL145="wait",AOHL!$F146=1),IF(AND('WMp0-100'!AI147&gt;Sheet1!$E147,'WMp0-100'!AI147&lt;Sheet1!$D147),'WMp0-100'!AI147,"wait"),"wait")))</f>
        <v>0</v>
      </c>
      <c r="AM146" s="7">
        <f t="shared" si="83"/>
        <v>0</v>
      </c>
      <c r="AN146" s="7">
        <f>IF(AND(AN145&gt;0,AN145&lt;&gt;"wait"),AN145,IF(AND(AOHL!$F146=0,AN145&lt;&gt;"wait"),0,IF(OR(AN145="wait",AOHL!$F146=1),IF(AND('WMp0-100'!AJ147&gt;Sheet1!$E147,'WMp0-100'!AJ147&lt;Sheet1!$D147),'WMp0-100'!AJ147,"wait"),"wait")))</f>
        <v>0</v>
      </c>
      <c r="AO146" s="7">
        <f t="shared" si="84"/>
        <v>0</v>
      </c>
      <c r="AP146" s="7">
        <f>IF(AND(AP145&gt;0,AP145&lt;&gt;"wait"),AP145,IF(AND(AOHL!$F146=0,AP145&lt;&gt;"wait"),0,IF(OR(AP145="wait",AOHL!$F146=1),IF(AND('WMp0-100'!AK147&gt;Sheet1!$E147,'WMp0-100'!AK147&lt;Sheet1!$D147),'WMp0-100'!AK147,"wait"),"wait")))</f>
        <v>0</v>
      </c>
      <c r="AQ146" s="7">
        <f t="shared" si="85"/>
        <v>0</v>
      </c>
      <c r="AR146" s="7">
        <f>IF(AND(AR145&gt;0,AR145&lt;&gt;"wait"),AR145,IF(AND(AOHL!$F146=0,AR145&lt;&gt;"wait"),0,IF(OR(AR145="wait",AOHL!$F146=1),IF(AND('WMp0-100'!AL147&gt;Sheet1!$E147,'WMp0-100'!AL147&lt;Sheet1!$D147),'WMp0-100'!AL147,"wait"),"wait")))</f>
        <v>0</v>
      </c>
      <c r="AS146" s="7">
        <f t="shared" si="86"/>
        <v>0</v>
      </c>
      <c r="AT146" s="7">
        <f>IF(AND(AT145&gt;0,AT145&lt;&gt;"wait"),AT145,IF(AND(AOHL!$F146=0,AT145&lt;&gt;"wait"),0,IF(OR(AT145="wait",AOHL!$F146=1),IF(AND('WMp0-100'!AM147&gt;Sheet1!$E147,'WMp0-100'!AM147&lt;Sheet1!$D147),'WMp0-100'!AM147,"wait"),"wait")))</f>
        <v>0</v>
      </c>
      <c r="AU146" s="7">
        <f t="shared" si="87"/>
        <v>0</v>
      </c>
      <c r="AV146" s="7"/>
      <c r="AW146" s="7">
        <f>IF(AND(AW145&gt;0,AW145&lt;&gt;"wait"),AW145,IF(AND(AOHL!$G146=0,AW145&lt;&gt;"wait"),0,IF(OR(AW145="wait",AOHL!$G146=1),IF(AND('WMp0-100'!AO147&gt;Sheet1!$E147,'WMp0-100'!AO147&lt;Sheet1!$D147),'WMp0-100'!AO147,"wait"),"wait")))</f>
        <v>0</v>
      </c>
      <c r="AX146" s="7">
        <f t="shared" si="88"/>
        <v>0</v>
      </c>
      <c r="AY146" s="7">
        <f>IF(AND(AY145&gt;0,AY145&lt;&gt;"wait"),AY145,IF(AND(AOHL!$G146=0,AY145&lt;&gt;"wait"),0,IF(OR(AY145="wait",AOHL!$G146=1),IF(AND('WMp0-100'!AP147&gt;Sheet1!$E147,'WMp0-100'!AP147&lt;Sheet1!$D147),'WMp0-100'!AP147,"wait"),"wait")))</f>
        <v>0</v>
      </c>
      <c r="AZ146" s="7">
        <f t="shared" si="89"/>
        <v>0</v>
      </c>
      <c r="BA146" s="7">
        <f>IF(AND(BA145&gt;0,BA145&lt;&gt;"wait"),BA145,IF(AND(AOHL!$G146=0,BA145&lt;&gt;"wait"),0,IF(OR(BA145="wait",AOHL!$G146=1),IF(AND('WMp0-100'!AQ147&gt;Sheet1!$E147,'WMp0-100'!AQ147&lt;Sheet1!$D147),'WMp0-100'!AQ147,"wait"),"wait")))</f>
        <v>0</v>
      </c>
      <c r="BB146" s="7">
        <f t="shared" si="90"/>
        <v>0</v>
      </c>
      <c r="BC146" s="7">
        <f>IF(AND(BC145&gt;0,BC145&lt;&gt;"wait"),BC145,IF(AND(AOHL!$G146=0,BC145&lt;&gt;"wait"),0,IF(OR(BC145="wait",AOHL!$G146=1),IF(AND('WMp0-100'!AR147&gt;Sheet1!$E147,'WMp0-100'!AR147&lt;Sheet1!$D147),'WMp0-100'!AR147,"wait"),"wait")))</f>
        <v>0</v>
      </c>
      <c r="BD146" s="7">
        <f t="shared" si="91"/>
        <v>0</v>
      </c>
      <c r="BE146" s="7">
        <f>IF(AND(BE145&gt;0,BE145&lt;&gt;"wait"),BE145,IF(AND(AOHL!$G146=0,BE145&lt;&gt;"wait"),0,IF(OR(BE145="wait",AOHL!$G146=1),IF(AND('WMp0-100'!AS147&gt;Sheet1!$E147,'WMp0-100'!AS147&lt;Sheet1!$D147),'WMp0-100'!AS147,"wait"),"wait")))</f>
        <v>0</v>
      </c>
      <c r="BF146" s="7">
        <f t="shared" si="92"/>
        <v>0</v>
      </c>
      <c r="BG146" s="7">
        <f>IF(AND(BG145&gt;0,BG145&lt;&gt;"wait"),BG145,IF(AND(AOHL!$G146=0,BG145&lt;&gt;"wait"),0,IF(OR(BG145="wait",AOHL!$G146=1),IF(AND('WMp0-100'!AT147&gt;Sheet1!$E147,'WMp0-100'!AT147&lt;Sheet1!$D147),'WMp0-100'!AT147,"wait"),"wait")))</f>
        <v>0</v>
      </c>
      <c r="BH146" s="7">
        <f t="shared" si="93"/>
        <v>0</v>
      </c>
      <c r="BI146" s="7">
        <f>IF(AND(BI145&gt;0,BI145&lt;&gt;"wait"),BI145,IF(AND(AOHL!$G146=0,BI145&lt;&gt;"wait"),0,IF(OR(BI145="wait",AOHL!$G146=1),IF(AND('WMp0-100'!AU147&gt;Sheet1!$E147,'WMp0-100'!AU147&lt;Sheet1!$D147),'WMp0-100'!AU147,"wait"),"wait")))</f>
        <v>0</v>
      </c>
      <c r="BJ146" s="7">
        <f t="shared" si="94"/>
        <v>0</v>
      </c>
      <c r="BK146" s="7">
        <f>IF(AND(BK145&gt;0,BK145&lt;&gt;"wait"),BK145,IF(AND(AOHL!$G146=0,BK145&lt;&gt;"wait"),0,IF(OR(BK145="wait",AOHL!$G146=1),IF(AND('WMp0-100'!AV147&gt;Sheet1!$E147,'WMp0-100'!AV147&lt;Sheet1!$D147),'WMp0-100'!AV147,"wait"),"wait")))</f>
        <v>0</v>
      </c>
      <c r="BL146" s="7">
        <f t="shared" si="95"/>
        <v>0</v>
      </c>
      <c r="BM146" s="7">
        <f>IF(AND(BM145&gt;0,BM145&lt;&gt;"wait"),BM145,IF(AND(AOHL!$G146=0,BM145&lt;&gt;"wait"),0,IF(OR(BM145="wait",AOHL!$G146=1),IF(AND('WMp0-100'!AW147&gt;Sheet1!$E147,'WMp0-100'!AW147&lt;Sheet1!$D147),'WMp0-100'!AW147,"wait"),"wait")))</f>
        <v>0</v>
      </c>
      <c r="BN146" s="7">
        <f t="shared" si="96"/>
        <v>0</v>
      </c>
      <c r="BO146" s="7">
        <f>IF(AND(BO145&gt;0,BO145&lt;&gt;"wait"),BO145,IF(AND(AOHL!$G146=0,BO145&lt;&gt;"wait"),0,IF(OR(BO145="wait",AOHL!$G146=1),IF(AND('WMp0-100'!AX147&gt;Sheet1!$E147,'WMp0-100'!AX147&lt;Sheet1!$D147),'WMp0-100'!AX147,"wait"),"wait")))</f>
        <v>0</v>
      </c>
      <c r="BP146" s="7">
        <f t="shared" si="97"/>
        <v>0</v>
      </c>
      <c r="BQ146" s="7">
        <f>IF(AND(BQ145&gt;0,BQ145&lt;&gt;"wait"),BQ145,IF(AND(AOHL!$G146=0,BQ145&lt;&gt;"wait"),0,IF(OR(BQ145="wait",AOHL!$G146=1),IF(AND('WMp0-100'!AY147&gt;Sheet1!$E147,'WMp0-100'!AY147&lt;Sheet1!$D147),'WMp0-100'!AY147,"wait"),"wait")))</f>
        <v>0</v>
      </c>
      <c r="BR146" s="7">
        <f t="shared" si="98"/>
        <v>0</v>
      </c>
    </row>
    <row r="147" spans="1:70" x14ac:dyDescent="0.3">
      <c r="A147" t="str">
        <f>Sheet1!B147</f>
        <v>03/01 11:40</v>
      </c>
      <c r="C147" s="7">
        <f>IF(AND(C146&gt;0,C146&lt;&gt;"wait"),C146,IF(AND(AOHL!$E147=0,C146&lt;&gt;"wait"),0,IF(OR(C146="wait",AOHL!$E147=1),IF(AND('WMp0-100'!Q148&gt;Sheet1!$E148,'WMp0-100'!Q148&lt;Sheet1!$D148),'WMp0-100'!Q148,"wait"),"wait")))</f>
        <v>0</v>
      </c>
      <c r="D147" s="7">
        <f t="shared" si="66"/>
        <v>0</v>
      </c>
      <c r="E147" s="7">
        <f>IF(AND(E146&gt;0,E146&lt;&gt;"wait"),E146,IF(AND(AOHL!$E147=0,E146&lt;&gt;"wait"),0,IF(OR(E146="wait",AOHL!$E147=1),IF(AND('WMp0-100'!R148&gt;Sheet1!$E148,'WMp0-100'!R148&lt;Sheet1!$D148),'WMp0-100'!R148,"wait"),"wait")))</f>
        <v>0</v>
      </c>
      <c r="F147" s="7">
        <f t="shared" si="67"/>
        <v>0</v>
      </c>
      <c r="G147" s="7">
        <f>IF(AND(G146&gt;0,G146&lt;&gt;"wait"),G146,IF(AND(AOHL!$E147=0,G146&lt;&gt;"wait"),0,IF(OR(G146="wait",AOHL!$E147=1),IF(AND('WMp0-100'!S148&gt;Sheet1!$E148,'WMp0-100'!S148&lt;Sheet1!$D148),'WMp0-100'!S148,"wait"),"wait")))</f>
        <v>0</v>
      </c>
      <c r="H147" s="7">
        <f t="shared" si="68"/>
        <v>0</v>
      </c>
      <c r="I147" s="7">
        <f>IF(AND(I146&gt;0,I146&lt;&gt;"wait"),I146,IF(AND(AOHL!$E147=0,I146&lt;&gt;"wait"),0,IF(OR(I146="wait",AOHL!$E147=1),IF(AND('WMp0-100'!T148&gt;Sheet1!$E148,'WMp0-100'!T148&lt;Sheet1!$D148),'WMp0-100'!T148,"wait"),"wait")))</f>
        <v>0</v>
      </c>
      <c r="J147" s="7">
        <f t="shared" si="69"/>
        <v>0</v>
      </c>
      <c r="K147" s="7">
        <f>IF(AND(K146&gt;0,K146&lt;&gt;"wait"),K146,IF(AND(AOHL!$E147=0,K146&lt;&gt;"wait"),0,IF(OR(K146="wait",AOHL!$E147=1),IF(AND('WMp0-100'!U148&gt;Sheet1!$E148,'WMp0-100'!U148&lt;Sheet1!$D148),'WMp0-100'!U148,"wait"),"wait")))</f>
        <v>0</v>
      </c>
      <c r="L147" s="7">
        <f t="shared" si="70"/>
        <v>0</v>
      </c>
      <c r="M147" s="7">
        <f>IF(AND(M146&gt;0,M146&lt;&gt;"wait"),M146,IF(AND(AOHL!$E147=0,M146&lt;&gt;"wait"),0,IF(OR(M146="wait",AOHL!$E147=1),IF(AND('WMp0-100'!V148&gt;Sheet1!$E148,'WMp0-100'!V148&lt;Sheet1!$D148),'WMp0-100'!V148,"wait"),"wait")))</f>
        <v>0</v>
      </c>
      <c r="N147" s="7">
        <f t="shared" si="71"/>
        <v>0</v>
      </c>
      <c r="O147" s="7">
        <f>IF(AND(O146&gt;0,O146&lt;&gt;"wait"),O146,IF(AND(AOHL!$E147=0,O146&lt;&gt;"wait"),0,IF(OR(O146="wait",AOHL!$E147=1),IF(AND('WMp0-100'!W148&gt;Sheet1!$E148,'WMp0-100'!W148&lt;Sheet1!$D148),'WMp0-100'!W148,"wait"),"wait")))</f>
        <v>0</v>
      </c>
      <c r="P147" s="7">
        <f t="shared" si="72"/>
        <v>0</v>
      </c>
      <c r="Q147" s="7">
        <f>IF(AND(Q146&gt;0,Q146&lt;&gt;"wait"),Q146,IF(AND(AOHL!$E147=0,Q146&lt;&gt;"wait"),0,IF(OR(Q146="wait",AOHL!$E147=1),IF(AND('WMp0-100'!X148&gt;Sheet1!$E148,'WMp0-100'!X148&lt;Sheet1!$D148),'WMp0-100'!X148,"wait"),"wait")))</f>
        <v>0</v>
      </c>
      <c r="R147" s="7">
        <f t="shared" si="73"/>
        <v>0</v>
      </c>
      <c r="S147" s="7">
        <f>IF(AND(S146&gt;0,S146&lt;&gt;"wait"),S146,IF(AND(AOHL!$E147=0,S146&lt;&gt;"wait"),0,IF(OR(S146="wait",AOHL!$E147=1),IF(AND('WMp0-100'!Y148&gt;Sheet1!$E148,'WMp0-100'!Y148&lt;Sheet1!$D148),'WMp0-100'!Y148,"wait"),"wait")))</f>
        <v>0</v>
      </c>
      <c r="T147" s="7">
        <f t="shared" si="74"/>
        <v>0</v>
      </c>
      <c r="U147" s="7">
        <f>IF(AND(U146&gt;0,U146&lt;&gt;"wait"),U146,IF(AND(AOHL!$E147=0,U146&lt;&gt;"wait"),0,IF(OR(U146="wait",AOHL!$E147=1),IF(AND('WMp0-100'!Z148&gt;Sheet1!$E148,'WMp0-100'!Z148&lt;Sheet1!$D148),'WMp0-100'!Z148,"wait"),"wait")))</f>
        <v>0</v>
      </c>
      <c r="V147" s="7">
        <f t="shared" si="75"/>
        <v>0</v>
      </c>
      <c r="W147" s="7">
        <f>IF(AND(W146&gt;0,W146&lt;&gt;"wait"),W146,IF(AND(AOHL!$E147=0,W146&lt;&gt;"wait"),0,IF(OR(W146="wait",AOHL!$E147=1),IF(AND('WMp0-100'!AA148&gt;Sheet1!$E148,'WMp0-100'!AA148&lt;Sheet1!$D148),'WMp0-100'!AA148,"wait"),"wait")))</f>
        <v>0</v>
      </c>
      <c r="X147" s="7">
        <f t="shared" si="76"/>
        <v>0</v>
      </c>
      <c r="Z147" s="7">
        <f>IF(AND(Z146&gt;0,Z146&lt;&gt;"wait"),Z146,IF(AND(AOHL!$F147=0,Z146&lt;&gt;"wait"),0,IF(OR(Z146="wait",AOHL!$F147=1),IF(AND('WMp0-100'!AC148&gt;Sheet1!$E148,'WMp0-100'!AC148&lt;Sheet1!$D148),'WMp0-100'!AC148,"wait"),"wait")))</f>
        <v>0</v>
      </c>
      <c r="AA147" s="7">
        <f t="shared" si="77"/>
        <v>0</v>
      </c>
      <c r="AB147" s="7">
        <f>IF(AND(AB146&gt;0,AB146&lt;&gt;"wait"),AB146,IF(AND(AOHL!$F147=0,AB146&lt;&gt;"wait"),0,IF(OR(AB146="wait",AOHL!$F147=1),IF(AND('WMp0-100'!AD148&gt;Sheet1!$E148,'WMp0-100'!AD148&lt;Sheet1!$D148),'WMp0-100'!AD148,"wait"),"wait")))</f>
        <v>0</v>
      </c>
      <c r="AC147" s="7">
        <f t="shared" si="78"/>
        <v>0</v>
      </c>
      <c r="AD147" s="7">
        <f>IF(AND(AD146&gt;0,AD146&lt;&gt;"wait"),AD146,IF(AND(AOHL!$F147=0,AD146&lt;&gt;"wait"),0,IF(OR(AD146="wait",AOHL!$F147=1),IF(AND('WMp0-100'!AE148&gt;Sheet1!$E148,'WMp0-100'!AE148&lt;Sheet1!$D148),'WMp0-100'!AE148,"wait"),"wait")))</f>
        <v>0</v>
      </c>
      <c r="AE147" s="7">
        <f t="shared" si="79"/>
        <v>0</v>
      </c>
      <c r="AF147" s="7">
        <f>IF(AND(AF146&gt;0,AF146&lt;&gt;"wait"),AF146,IF(AND(AOHL!$F147=0,AF146&lt;&gt;"wait"),0,IF(OR(AF146="wait",AOHL!$F147=1),IF(AND('WMp0-100'!AF148&gt;Sheet1!$E148,'WMp0-100'!AF148&lt;Sheet1!$D148),'WMp0-100'!AF148,"wait"),"wait")))</f>
        <v>0</v>
      </c>
      <c r="AG147" s="7">
        <f t="shared" si="80"/>
        <v>0</v>
      </c>
      <c r="AH147" s="7">
        <f>IF(AND(AH146&gt;0,AH146&lt;&gt;"wait"),AH146,IF(AND(AOHL!$F147=0,AH146&lt;&gt;"wait"),0,IF(OR(AH146="wait",AOHL!$F147=1),IF(AND('WMp0-100'!AG148&gt;Sheet1!$E148,'WMp0-100'!AG148&lt;Sheet1!$D148),'WMp0-100'!AG148,"wait"),"wait")))</f>
        <v>0</v>
      </c>
      <c r="AI147" s="7">
        <f t="shared" si="81"/>
        <v>0</v>
      </c>
      <c r="AJ147" s="7">
        <f>IF(AND(AJ146&gt;0,AJ146&lt;&gt;"wait"),AJ146,IF(AND(AOHL!$F147=0,AJ146&lt;&gt;"wait"),0,IF(OR(AJ146="wait",AOHL!$F147=1),IF(AND('WMp0-100'!AH148&gt;Sheet1!$E148,'WMp0-100'!AH148&lt;Sheet1!$D148),'WMp0-100'!AH148,"wait"),"wait")))</f>
        <v>0</v>
      </c>
      <c r="AK147" s="7">
        <f t="shared" si="82"/>
        <v>0</v>
      </c>
      <c r="AL147" s="7">
        <f>IF(AND(AL146&gt;0,AL146&lt;&gt;"wait"),AL146,IF(AND(AOHL!$F147=0,AL146&lt;&gt;"wait"),0,IF(OR(AL146="wait",AOHL!$F147=1),IF(AND('WMp0-100'!AI148&gt;Sheet1!$E148,'WMp0-100'!AI148&lt;Sheet1!$D148),'WMp0-100'!AI148,"wait"),"wait")))</f>
        <v>0</v>
      </c>
      <c r="AM147" s="7">
        <f t="shared" si="83"/>
        <v>0</v>
      </c>
      <c r="AN147" s="7">
        <f>IF(AND(AN146&gt;0,AN146&lt;&gt;"wait"),AN146,IF(AND(AOHL!$F147=0,AN146&lt;&gt;"wait"),0,IF(OR(AN146="wait",AOHL!$F147=1),IF(AND('WMp0-100'!AJ148&gt;Sheet1!$E148,'WMp0-100'!AJ148&lt;Sheet1!$D148),'WMp0-100'!AJ148,"wait"),"wait")))</f>
        <v>0</v>
      </c>
      <c r="AO147" s="7">
        <f t="shared" si="84"/>
        <v>0</v>
      </c>
      <c r="AP147" s="7">
        <f>IF(AND(AP146&gt;0,AP146&lt;&gt;"wait"),AP146,IF(AND(AOHL!$F147=0,AP146&lt;&gt;"wait"),0,IF(OR(AP146="wait",AOHL!$F147=1),IF(AND('WMp0-100'!AK148&gt;Sheet1!$E148,'WMp0-100'!AK148&lt;Sheet1!$D148),'WMp0-100'!AK148,"wait"),"wait")))</f>
        <v>0</v>
      </c>
      <c r="AQ147" s="7">
        <f t="shared" si="85"/>
        <v>0</v>
      </c>
      <c r="AR147" s="7">
        <f>IF(AND(AR146&gt;0,AR146&lt;&gt;"wait"),AR146,IF(AND(AOHL!$F147=0,AR146&lt;&gt;"wait"),0,IF(OR(AR146="wait",AOHL!$F147=1),IF(AND('WMp0-100'!AL148&gt;Sheet1!$E148,'WMp0-100'!AL148&lt;Sheet1!$D148),'WMp0-100'!AL148,"wait"),"wait")))</f>
        <v>0</v>
      </c>
      <c r="AS147" s="7">
        <f t="shared" si="86"/>
        <v>0</v>
      </c>
      <c r="AT147" s="7">
        <f>IF(AND(AT146&gt;0,AT146&lt;&gt;"wait"),AT146,IF(AND(AOHL!$F147=0,AT146&lt;&gt;"wait"),0,IF(OR(AT146="wait",AOHL!$F147=1),IF(AND('WMp0-100'!AM148&gt;Sheet1!$E148,'WMp0-100'!AM148&lt;Sheet1!$D148),'WMp0-100'!AM148,"wait"),"wait")))</f>
        <v>0</v>
      </c>
      <c r="AU147" s="7">
        <f t="shared" si="87"/>
        <v>0</v>
      </c>
      <c r="AV147" s="7"/>
      <c r="AW147" s="7">
        <f>IF(AND(AW146&gt;0,AW146&lt;&gt;"wait"),AW146,IF(AND(AOHL!$G147=0,AW146&lt;&gt;"wait"),0,IF(OR(AW146="wait",AOHL!$G147=1),IF(AND('WMp0-100'!AO148&gt;Sheet1!$E148,'WMp0-100'!AO148&lt;Sheet1!$D148),'WMp0-100'!AO148,"wait"),"wait")))</f>
        <v>0</v>
      </c>
      <c r="AX147" s="7">
        <f t="shared" si="88"/>
        <v>0</v>
      </c>
      <c r="AY147" s="7">
        <f>IF(AND(AY146&gt;0,AY146&lt;&gt;"wait"),AY146,IF(AND(AOHL!$G147=0,AY146&lt;&gt;"wait"),0,IF(OR(AY146="wait",AOHL!$G147=1),IF(AND('WMp0-100'!AP148&gt;Sheet1!$E148,'WMp0-100'!AP148&lt;Sheet1!$D148),'WMp0-100'!AP148,"wait"),"wait")))</f>
        <v>0</v>
      </c>
      <c r="AZ147" s="7">
        <f t="shared" si="89"/>
        <v>0</v>
      </c>
      <c r="BA147" s="7">
        <f>IF(AND(BA146&gt;0,BA146&lt;&gt;"wait"),BA146,IF(AND(AOHL!$G147=0,BA146&lt;&gt;"wait"),0,IF(OR(BA146="wait",AOHL!$G147=1),IF(AND('WMp0-100'!AQ148&gt;Sheet1!$E148,'WMp0-100'!AQ148&lt;Sheet1!$D148),'WMp0-100'!AQ148,"wait"),"wait")))</f>
        <v>0</v>
      </c>
      <c r="BB147" s="7">
        <f t="shared" si="90"/>
        <v>0</v>
      </c>
      <c r="BC147" s="7">
        <f>IF(AND(BC146&gt;0,BC146&lt;&gt;"wait"),BC146,IF(AND(AOHL!$G147=0,BC146&lt;&gt;"wait"),0,IF(OR(BC146="wait",AOHL!$G147=1),IF(AND('WMp0-100'!AR148&gt;Sheet1!$E148,'WMp0-100'!AR148&lt;Sheet1!$D148),'WMp0-100'!AR148,"wait"),"wait")))</f>
        <v>0</v>
      </c>
      <c r="BD147" s="7">
        <f t="shared" si="91"/>
        <v>0</v>
      </c>
      <c r="BE147" s="7">
        <f>IF(AND(BE146&gt;0,BE146&lt;&gt;"wait"),BE146,IF(AND(AOHL!$G147=0,BE146&lt;&gt;"wait"),0,IF(OR(BE146="wait",AOHL!$G147=1),IF(AND('WMp0-100'!AS148&gt;Sheet1!$E148,'WMp0-100'!AS148&lt;Sheet1!$D148),'WMp0-100'!AS148,"wait"),"wait")))</f>
        <v>0</v>
      </c>
      <c r="BF147" s="7">
        <f t="shared" si="92"/>
        <v>0</v>
      </c>
      <c r="BG147" s="7">
        <f>IF(AND(BG146&gt;0,BG146&lt;&gt;"wait"),BG146,IF(AND(AOHL!$G147=0,BG146&lt;&gt;"wait"),0,IF(OR(BG146="wait",AOHL!$G147=1),IF(AND('WMp0-100'!AT148&gt;Sheet1!$E148,'WMp0-100'!AT148&lt;Sheet1!$D148),'WMp0-100'!AT148,"wait"),"wait")))</f>
        <v>0</v>
      </c>
      <c r="BH147" s="7">
        <f t="shared" si="93"/>
        <v>0</v>
      </c>
      <c r="BI147" s="7">
        <f>IF(AND(BI146&gt;0,BI146&lt;&gt;"wait"),BI146,IF(AND(AOHL!$G147=0,BI146&lt;&gt;"wait"),0,IF(OR(BI146="wait",AOHL!$G147=1),IF(AND('WMp0-100'!AU148&gt;Sheet1!$E148,'WMp0-100'!AU148&lt;Sheet1!$D148),'WMp0-100'!AU148,"wait"),"wait")))</f>
        <v>0</v>
      </c>
      <c r="BJ147" s="7">
        <f t="shared" si="94"/>
        <v>0</v>
      </c>
      <c r="BK147" s="7">
        <f>IF(AND(BK146&gt;0,BK146&lt;&gt;"wait"),BK146,IF(AND(AOHL!$G147=0,BK146&lt;&gt;"wait"),0,IF(OR(BK146="wait",AOHL!$G147=1),IF(AND('WMp0-100'!AV148&gt;Sheet1!$E148,'WMp0-100'!AV148&lt;Sheet1!$D148),'WMp0-100'!AV148,"wait"),"wait")))</f>
        <v>0</v>
      </c>
      <c r="BL147" s="7">
        <f t="shared" si="95"/>
        <v>0</v>
      </c>
      <c r="BM147" s="7">
        <f>IF(AND(BM146&gt;0,BM146&lt;&gt;"wait"),BM146,IF(AND(AOHL!$G147=0,BM146&lt;&gt;"wait"),0,IF(OR(BM146="wait",AOHL!$G147=1),IF(AND('WMp0-100'!AW148&gt;Sheet1!$E148,'WMp0-100'!AW148&lt;Sheet1!$D148),'WMp0-100'!AW148,"wait"),"wait")))</f>
        <v>0</v>
      </c>
      <c r="BN147" s="7">
        <f t="shared" si="96"/>
        <v>0</v>
      </c>
      <c r="BO147" s="7">
        <f>IF(AND(BO146&gt;0,BO146&lt;&gt;"wait"),BO146,IF(AND(AOHL!$G147=0,BO146&lt;&gt;"wait"),0,IF(OR(BO146="wait",AOHL!$G147=1),IF(AND('WMp0-100'!AX148&gt;Sheet1!$E148,'WMp0-100'!AX148&lt;Sheet1!$D148),'WMp0-100'!AX148,"wait"),"wait")))</f>
        <v>0</v>
      </c>
      <c r="BP147" s="7">
        <f t="shared" si="97"/>
        <v>0</v>
      </c>
      <c r="BQ147" s="7">
        <f>IF(AND(BQ146&gt;0,BQ146&lt;&gt;"wait"),BQ146,IF(AND(AOHL!$G147=0,BQ146&lt;&gt;"wait"),0,IF(OR(BQ146="wait",AOHL!$G147=1),IF(AND('WMp0-100'!AY148&gt;Sheet1!$E148,'WMp0-100'!AY148&lt;Sheet1!$D148),'WMp0-100'!AY148,"wait"),"wait")))</f>
        <v>0</v>
      </c>
      <c r="BR147" s="7">
        <f t="shared" si="98"/>
        <v>0</v>
      </c>
    </row>
    <row r="148" spans="1:70" x14ac:dyDescent="0.3">
      <c r="A148" t="str">
        <f>Sheet1!B148</f>
        <v>03/01 11:41</v>
      </c>
      <c r="C148" s="7">
        <f>IF(AND(C147&gt;0,C147&lt;&gt;"wait"),C147,IF(AND(AOHL!$E148=0,C147&lt;&gt;"wait"),0,IF(OR(C147="wait",AOHL!$E148=1),IF(AND('WMp0-100'!Q149&gt;Sheet1!$E149,'WMp0-100'!Q149&lt;Sheet1!$D149),'WMp0-100'!Q149,"wait"),"wait")))</f>
        <v>0</v>
      </c>
      <c r="D148" s="7">
        <f t="shared" si="66"/>
        <v>0</v>
      </c>
      <c r="E148" s="7">
        <f>IF(AND(E147&gt;0,E147&lt;&gt;"wait"),E147,IF(AND(AOHL!$E148=0,E147&lt;&gt;"wait"),0,IF(OR(E147="wait",AOHL!$E148=1),IF(AND('WMp0-100'!R149&gt;Sheet1!$E149,'WMp0-100'!R149&lt;Sheet1!$D149),'WMp0-100'!R149,"wait"),"wait")))</f>
        <v>0</v>
      </c>
      <c r="F148" s="7">
        <f t="shared" si="67"/>
        <v>0</v>
      </c>
      <c r="G148" s="7">
        <f>IF(AND(G147&gt;0,G147&lt;&gt;"wait"),G147,IF(AND(AOHL!$E148=0,G147&lt;&gt;"wait"),0,IF(OR(G147="wait",AOHL!$E148=1),IF(AND('WMp0-100'!S149&gt;Sheet1!$E149,'WMp0-100'!S149&lt;Sheet1!$D149),'WMp0-100'!S149,"wait"),"wait")))</f>
        <v>0</v>
      </c>
      <c r="H148" s="7">
        <f t="shared" si="68"/>
        <v>0</v>
      </c>
      <c r="I148" s="7">
        <f>IF(AND(I147&gt;0,I147&lt;&gt;"wait"),I147,IF(AND(AOHL!$E148=0,I147&lt;&gt;"wait"),0,IF(OR(I147="wait",AOHL!$E148=1),IF(AND('WMp0-100'!T149&gt;Sheet1!$E149,'WMp0-100'!T149&lt;Sheet1!$D149),'WMp0-100'!T149,"wait"),"wait")))</f>
        <v>0</v>
      </c>
      <c r="J148" s="7">
        <f t="shared" si="69"/>
        <v>0</v>
      </c>
      <c r="K148" s="7">
        <f>IF(AND(K147&gt;0,K147&lt;&gt;"wait"),K147,IF(AND(AOHL!$E148=0,K147&lt;&gt;"wait"),0,IF(OR(K147="wait",AOHL!$E148=1),IF(AND('WMp0-100'!U149&gt;Sheet1!$E149,'WMp0-100'!U149&lt;Sheet1!$D149),'WMp0-100'!U149,"wait"),"wait")))</f>
        <v>0</v>
      </c>
      <c r="L148" s="7">
        <f t="shared" si="70"/>
        <v>0</v>
      </c>
      <c r="M148" s="7">
        <f>IF(AND(M147&gt;0,M147&lt;&gt;"wait"),M147,IF(AND(AOHL!$E148=0,M147&lt;&gt;"wait"),0,IF(OR(M147="wait",AOHL!$E148=1),IF(AND('WMp0-100'!V149&gt;Sheet1!$E149,'WMp0-100'!V149&lt;Sheet1!$D149),'WMp0-100'!V149,"wait"),"wait")))</f>
        <v>0</v>
      </c>
      <c r="N148" s="7">
        <f t="shared" si="71"/>
        <v>0</v>
      </c>
      <c r="O148" s="7">
        <f>IF(AND(O147&gt;0,O147&lt;&gt;"wait"),O147,IF(AND(AOHL!$E148=0,O147&lt;&gt;"wait"),0,IF(OR(O147="wait",AOHL!$E148=1),IF(AND('WMp0-100'!W149&gt;Sheet1!$E149,'WMp0-100'!W149&lt;Sheet1!$D149),'WMp0-100'!W149,"wait"),"wait")))</f>
        <v>0</v>
      </c>
      <c r="P148" s="7">
        <f t="shared" si="72"/>
        <v>0</v>
      </c>
      <c r="Q148" s="7">
        <f>IF(AND(Q147&gt;0,Q147&lt;&gt;"wait"),Q147,IF(AND(AOHL!$E148=0,Q147&lt;&gt;"wait"),0,IF(OR(Q147="wait",AOHL!$E148=1),IF(AND('WMp0-100'!X149&gt;Sheet1!$E149,'WMp0-100'!X149&lt;Sheet1!$D149),'WMp0-100'!X149,"wait"),"wait")))</f>
        <v>0</v>
      </c>
      <c r="R148" s="7">
        <f t="shared" si="73"/>
        <v>0</v>
      </c>
      <c r="S148" s="7">
        <f>IF(AND(S147&gt;0,S147&lt;&gt;"wait"),S147,IF(AND(AOHL!$E148=0,S147&lt;&gt;"wait"),0,IF(OR(S147="wait",AOHL!$E148=1),IF(AND('WMp0-100'!Y149&gt;Sheet1!$E149,'WMp0-100'!Y149&lt;Sheet1!$D149),'WMp0-100'!Y149,"wait"),"wait")))</f>
        <v>0</v>
      </c>
      <c r="T148" s="7">
        <f t="shared" si="74"/>
        <v>0</v>
      </c>
      <c r="U148" s="7">
        <f>IF(AND(U147&gt;0,U147&lt;&gt;"wait"),U147,IF(AND(AOHL!$E148=0,U147&lt;&gt;"wait"),0,IF(OR(U147="wait",AOHL!$E148=1),IF(AND('WMp0-100'!Z149&gt;Sheet1!$E149,'WMp0-100'!Z149&lt;Sheet1!$D149),'WMp0-100'!Z149,"wait"),"wait")))</f>
        <v>0</v>
      </c>
      <c r="V148" s="7">
        <f t="shared" si="75"/>
        <v>0</v>
      </c>
      <c r="W148" s="7">
        <f>IF(AND(W147&gt;0,W147&lt;&gt;"wait"),W147,IF(AND(AOHL!$E148=0,W147&lt;&gt;"wait"),0,IF(OR(W147="wait",AOHL!$E148=1),IF(AND('WMp0-100'!AA149&gt;Sheet1!$E149,'WMp0-100'!AA149&lt;Sheet1!$D149),'WMp0-100'!AA149,"wait"),"wait")))</f>
        <v>0</v>
      </c>
      <c r="X148" s="7">
        <f t="shared" si="76"/>
        <v>0</v>
      </c>
      <c r="Z148" s="7">
        <f>IF(AND(Z147&gt;0,Z147&lt;&gt;"wait"),Z147,IF(AND(AOHL!$F148=0,Z147&lt;&gt;"wait"),0,IF(OR(Z147="wait",AOHL!$F148=1),IF(AND('WMp0-100'!AC149&gt;Sheet1!$E149,'WMp0-100'!AC149&lt;Sheet1!$D149),'WMp0-100'!AC149,"wait"),"wait")))</f>
        <v>0</v>
      </c>
      <c r="AA148" s="7">
        <f t="shared" si="77"/>
        <v>0</v>
      </c>
      <c r="AB148" s="7">
        <f>IF(AND(AB147&gt;0,AB147&lt;&gt;"wait"),AB147,IF(AND(AOHL!$F148=0,AB147&lt;&gt;"wait"),0,IF(OR(AB147="wait",AOHL!$F148=1),IF(AND('WMp0-100'!AD149&gt;Sheet1!$E149,'WMp0-100'!AD149&lt;Sheet1!$D149),'WMp0-100'!AD149,"wait"),"wait")))</f>
        <v>0</v>
      </c>
      <c r="AC148" s="7">
        <f t="shared" si="78"/>
        <v>0</v>
      </c>
      <c r="AD148" s="7">
        <f>IF(AND(AD147&gt;0,AD147&lt;&gt;"wait"),AD147,IF(AND(AOHL!$F148=0,AD147&lt;&gt;"wait"),0,IF(OR(AD147="wait",AOHL!$F148=1),IF(AND('WMp0-100'!AE149&gt;Sheet1!$E149,'WMp0-100'!AE149&lt;Sheet1!$D149),'WMp0-100'!AE149,"wait"),"wait")))</f>
        <v>0</v>
      </c>
      <c r="AE148" s="7">
        <f t="shared" si="79"/>
        <v>0</v>
      </c>
      <c r="AF148" s="7">
        <f>IF(AND(AF147&gt;0,AF147&lt;&gt;"wait"),AF147,IF(AND(AOHL!$F148=0,AF147&lt;&gt;"wait"),0,IF(OR(AF147="wait",AOHL!$F148=1),IF(AND('WMp0-100'!AF149&gt;Sheet1!$E149,'WMp0-100'!AF149&lt;Sheet1!$D149),'WMp0-100'!AF149,"wait"),"wait")))</f>
        <v>0</v>
      </c>
      <c r="AG148" s="7">
        <f t="shared" si="80"/>
        <v>0</v>
      </c>
      <c r="AH148" s="7">
        <f>IF(AND(AH147&gt;0,AH147&lt;&gt;"wait"),AH147,IF(AND(AOHL!$F148=0,AH147&lt;&gt;"wait"),0,IF(OR(AH147="wait",AOHL!$F148=1),IF(AND('WMp0-100'!AG149&gt;Sheet1!$E149,'WMp0-100'!AG149&lt;Sheet1!$D149),'WMp0-100'!AG149,"wait"),"wait")))</f>
        <v>0</v>
      </c>
      <c r="AI148" s="7">
        <f t="shared" si="81"/>
        <v>0</v>
      </c>
      <c r="AJ148" s="7">
        <f>IF(AND(AJ147&gt;0,AJ147&lt;&gt;"wait"),AJ147,IF(AND(AOHL!$F148=0,AJ147&lt;&gt;"wait"),0,IF(OR(AJ147="wait",AOHL!$F148=1),IF(AND('WMp0-100'!AH149&gt;Sheet1!$E149,'WMp0-100'!AH149&lt;Sheet1!$D149),'WMp0-100'!AH149,"wait"),"wait")))</f>
        <v>0</v>
      </c>
      <c r="AK148" s="7">
        <f t="shared" si="82"/>
        <v>0</v>
      </c>
      <c r="AL148" s="7">
        <f>IF(AND(AL147&gt;0,AL147&lt;&gt;"wait"),AL147,IF(AND(AOHL!$F148=0,AL147&lt;&gt;"wait"),0,IF(OR(AL147="wait",AOHL!$F148=1),IF(AND('WMp0-100'!AI149&gt;Sheet1!$E149,'WMp0-100'!AI149&lt;Sheet1!$D149),'WMp0-100'!AI149,"wait"),"wait")))</f>
        <v>0</v>
      </c>
      <c r="AM148" s="7">
        <f t="shared" si="83"/>
        <v>0</v>
      </c>
      <c r="AN148" s="7">
        <f>IF(AND(AN147&gt;0,AN147&lt;&gt;"wait"),AN147,IF(AND(AOHL!$F148=0,AN147&lt;&gt;"wait"),0,IF(OR(AN147="wait",AOHL!$F148=1),IF(AND('WMp0-100'!AJ149&gt;Sheet1!$E149,'WMp0-100'!AJ149&lt;Sheet1!$D149),'WMp0-100'!AJ149,"wait"),"wait")))</f>
        <v>0</v>
      </c>
      <c r="AO148" s="7">
        <f t="shared" si="84"/>
        <v>0</v>
      </c>
      <c r="AP148" s="7">
        <f>IF(AND(AP147&gt;0,AP147&lt;&gt;"wait"),AP147,IF(AND(AOHL!$F148=0,AP147&lt;&gt;"wait"),0,IF(OR(AP147="wait",AOHL!$F148=1),IF(AND('WMp0-100'!AK149&gt;Sheet1!$E149,'WMp0-100'!AK149&lt;Sheet1!$D149),'WMp0-100'!AK149,"wait"),"wait")))</f>
        <v>0</v>
      </c>
      <c r="AQ148" s="7">
        <f t="shared" si="85"/>
        <v>0</v>
      </c>
      <c r="AR148" s="7">
        <f>IF(AND(AR147&gt;0,AR147&lt;&gt;"wait"),AR147,IF(AND(AOHL!$F148=0,AR147&lt;&gt;"wait"),0,IF(OR(AR147="wait",AOHL!$F148=1),IF(AND('WMp0-100'!AL149&gt;Sheet1!$E149,'WMp0-100'!AL149&lt;Sheet1!$D149),'WMp0-100'!AL149,"wait"),"wait")))</f>
        <v>0</v>
      </c>
      <c r="AS148" s="7">
        <f t="shared" si="86"/>
        <v>0</v>
      </c>
      <c r="AT148" s="7">
        <f>IF(AND(AT147&gt;0,AT147&lt;&gt;"wait"),AT147,IF(AND(AOHL!$F148=0,AT147&lt;&gt;"wait"),0,IF(OR(AT147="wait",AOHL!$F148=1),IF(AND('WMp0-100'!AM149&gt;Sheet1!$E149,'WMp0-100'!AM149&lt;Sheet1!$D149),'WMp0-100'!AM149,"wait"),"wait")))</f>
        <v>0</v>
      </c>
      <c r="AU148" s="7">
        <f t="shared" si="87"/>
        <v>0</v>
      </c>
      <c r="AV148" s="7"/>
      <c r="AW148" s="7">
        <f>IF(AND(AW147&gt;0,AW147&lt;&gt;"wait"),AW147,IF(AND(AOHL!$G148=0,AW147&lt;&gt;"wait"),0,IF(OR(AW147="wait",AOHL!$G148=1),IF(AND('WMp0-100'!AO149&gt;Sheet1!$E149,'WMp0-100'!AO149&lt;Sheet1!$D149),'WMp0-100'!AO149,"wait"),"wait")))</f>
        <v>0</v>
      </c>
      <c r="AX148" s="7">
        <f t="shared" si="88"/>
        <v>0</v>
      </c>
      <c r="AY148" s="7">
        <f>IF(AND(AY147&gt;0,AY147&lt;&gt;"wait"),AY147,IF(AND(AOHL!$G148=0,AY147&lt;&gt;"wait"),0,IF(OR(AY147="wait",AOHL!$G148=1),IF(AND('WMp0-100'!AP149&gt;Sheet1!$E149,'WMp0-100'!AP149&lt;Sheet1!$D149),'WMp0-100'!AP149,"wait"),"wait")))</f>
        <v>0</v>
      </c>
      <c r="AZ148" s="7">
        <f t="shared" si="89"/>
        <v>0</v>
      </c>
      <c r="BA148" s="7">
        <f>IF(AND(BA147&gt;0,BA147&lt;&gt;"wait"),BA147,IF(AND(AOHL!$G148=0,BA147&lt;&gt;"wait"),0,IF(OR(BA147="wait",AOHL!$G148=1),IF(AND('WMp0-100'!AQ149&gt;Sheet1!$E149,'WMp0-100'!AQ149&lt;Sheet1!$D149),'WMp0-100'!AQ149,"wait"),"wait")))</f>
        <v>0</v>
      </c>
      <c r="BB148" s="7">
        <f t="shared" si="90"/>
        <v>0</v>
      </c>
      <c r="BC148" s="7">
        <f>IF(AND(BC147&gt;0,BC147&lt;&gt;"wait"),BC147,IF(AND(AOHL!$G148=0,BC147&lt;&gt;"wait"),0,IF(OR(BC147="wait",AOHL!$G148=1),IF(AND('WMp0-100'!AR149&gt;Sheet1!$E149,'WMp0-100'!AR149&lt;Sheet1!$D149),'WMp0-100'!AR149,"wait"),"wait")))</f>
        <v>0</v>
      </c>
      <c r="BD148" s="7">
        <f t="shared" si="91"/>
        <v>0</v>
      </c>
      <c r="BE148" s="7">
        <f>IF(AND(BE147&gt;0,BE147&lt;&gt;"wait"),BE147,IF(AND(AOHL!$G148=0,BE147&lt;&gt;"wait"),0,IF(OR(BE147="wait",AOHL!$G148=1),IF(AND('WMp0-100'!AS149&gt;Sheet1!$E149,'WMp0-100'!AS149&lt;Sheet1!$D149),'WMp0-100'!AS149,"wait"),"wait")))</f>
        <v>0</v>
      </c>
      <c r="BF148" s="7">
        <f t="shared" si="92"/>
        <v>0</v>
      </c>
      <c r="BG148" s="7">
        <f>IF(AND(BG147&gt;0,BG147&lt;&gt;"wait"),BG147,IF(AND(AOHL!$G148=0,BG147&lt;&gt;"wait"),0,IF(OR(BG147="wait",AOHL!$G148=1),IF(AND('WMp0-100'!AT149&gt;Sheet1!$E149,'WMp0-100'!AT149&lt;Sheet1!$D149),'WMp0-100'!AT149,"wait"),"wait")))</f>
        <v>0</v>
      </c>
      <c r="BH148" s="7">
        <f t="shared" si="93"/>
        <v>0</v>
      </c>
      <c r="BI148" s="7">
        <f>IF(AND(BI147&gt;0,BI147&lt;&gt;"wait"),BI147,IF(AND(AOHL!$G148=0,BI147&lt;&gt;"wait"),0,IF(OR(BI147="wait",AOHL!$G148=1),IF(AND('WMp0-100'!AU149&gt;Sheet1!$E149,'WMp0-100'!AU149&lt;Sheet1!$D149),'WMp0-100'!AU149,"wait"),"wait")))</f>
        <v>0</v>
      </c>
      <c r="BJ148" s="7">
        <f t="shared" si="94"/>
        <v>0</v>
      </c>
      <c r="BK148" s="7">
        <f>IF(AND(BK147&gt;0,BK147&lt;&gt;"wait"),BK147,IF(AND(AOHL!$G148=0,BK147&lt;&gt;"wait"),0,IF(OR(BK147="wait",AOHL!$G148=1),IF(AND('WMp0-100'!AV149&gt;Sheet1!$E149,'WMp0-100'!AV149&lt;Sheet1!$D149),'WMp0-100'!AV149,"wait"),"wait")))</f>
        <v>0</v>
      </c>
      <c r="BL148" s="7">
        <f t="shared" si="95"/>
        <v>0</v>
      </c>
      <c r="BM148" s="7">
        <f>IF(AND(BM147&gt;0,BM147&lt;&gt;"wait"),BM147,IF(AND(AOHL!$G148=0,BM147&lt;&gt;"wait"),0,IF(OR(BM147="wait",AOHL!$G148=1),IF(AND('WMp0-100'!AW149&gt;Sheet1!$E149,'WMp0-100'!AW149&lt;Sheet1!$D149),'WMp0-100'!AW149,"wait"),"wait")))</f>
        <v>0</v>
      </c>
      <c r="BN148" s="7">
        <f t="shared" si="96"/>
        <v>0</v>
      </c>
      <c r="BO148" s="7">
        <f>IF(AND(BO147&gt;0,BO147&lt;&gt;"wait"),BO147,IF(AND(AOHL!$G148=0,BO147&lt;&gt;"wait"),0,IF(OR(BO147="wait",AOHL!$G148=1),IF(AND('WMp0-100'!AX149&gt;Sheet1!$E149,'WMp0-100'!AX149&lt;Sheet1!$D149),'WMp0-100'!AX149,"wait"),"wait")))</f>
        <v>0</v>
      </c>
      <c r="BP148" s="7">
        <f t="shared" si="97"/>
        <v>0</v>
      </c>
      <c r="BQ148" s="7">
        <f>IF(AND(BQ147&gt;0,BQ147&lt;&gt;"wait"),BQ147,IF(AND(AOHL!$G148=0,BQ147&lt;&gt;"wait"),0,IF(OR(BQ147="wait",AOHL!$G148=1),IF(AND('WMp0-100'!AY149&gt;Sheet1!$E149,'WMp0-100'!AY149&lt;Sheet1!$D149),'WMp0-100'!AY149,"wait"),"wait")))</f>
        <v>0</v>
      </c>
      <c r="BR148" s="7">
        <f t="shared" si="98"/>
        <v>0</v>
      </c>
    </row>
    <row r="149" spans="1:70" x14ac:dyDescent="0.3">
      <c r="A149" t="str">
        <f>Sheet1!B149</f>
        <v>03/01 11:42</v>
      </c>
      <c r="C149" s="7">
        <f>IF(AND(C148&gt;0,C148&lt;&gt;"wait"),C148,IF(AND(AOHL!$E149=0,C148&lt;&gt;"wait"),0,IF(OR(C148="wait",AOHL!$E149=1),IF(AND('WMp0-100'!Q150&gt;Sheet1!$E150,'WMp0-100'!Q150&lt;Sheet1!$D150),'WMp0-100'!Q150,"wait"),"wait")))</f>
        <v>0</v>
      </c>
      <c r="D149" s="7">
        <f t="shared" si="66"/>
        <v>0</v>
      </c>
      <c r="E149" s="7">
        <f>IF(AND(E148&gt;0,E148&lt;&gt;"wait"),E148,IF(AND(AOHL!$E149=0,E148&lt;&gt;"wait"),0,IF(OR(E148="wait",AOHL!$E149=1),IF(AND('WMp0-100'!R150&gt;Sheet1!$E150,'WMp0-100'!R150&lt;Sheet1!$D150),'WMp0-100'!R150,"wait"),"wait")))</f>
        <v>0</v>
      </c>
      <c r="F149" s="7">
        <f t="shared" si="67"/>
        <v>0</v>
      </c>
      <c r="G149" s="7">
        <f>IF(AND(G148&gt;0,G148&lt;&gt;"wait"),G148,IF(AND(AOHL!$E149=0,G148&lt;&gt;"wait"),0,IF(OR(G148="wait",AOHL!$E149=1),IF(AND('WMp0-100'!S150&gt;Sheet1!$E150,'WMp0-100'!S150&lt;Sheet1!$D150),'WMp0-100'!S150,"wait"),"wait")))</f>
        <v>0</v>
      </c>
      <c r="H149" s="7">
        <f t="shared" si="68"/>
        <v>0</v>
      </c>
      <c r="I149" s="7">
        <f>IF(AND(I148&gt;0,I148&lt;&gt;"wait"),I148,IF(AND(AOHL!$E149=0,I148&lt;&gt;"wait"),0,IF(OR(I148="wait",AOHL!$E149=1),IF(AND('WMp0-100'!T150&gt;Sheet1!$E150,'WMp0-100'!T150&lt;Sheet1!$D150),'WMp0-100'!T150,"wait"),"wait")))</f>
        <v>0</v>
      </c>
      <c r="J149" s="7">
        <f t="shared" si="69"/>
        <v>0</v>
      </c>
      <c r="K149" s="7">
        <f>IF(AND(K148&gt;0,K148&lt;&gt;"wait"),K148,IF(AND(AOHL!$E149=0,K148&lt;&gt;"wait"),0,IF(OR(K148="wait",AOHL!$E149=1),IF(AND('WMp0-100'!U150&gt;Sheet1!$E150,'WMp0-100'!U150&lt;Sheet1!$D150),'WMp0-100'!U150,"wait"),"wait")))</f>
        <v>0</v>
      </c>
      <c r="L149" s="7">
        <f t="shared" si="70"/>
        <v>0</v>
      </c>
      <c r="M149" s="7">
        <f>IF(AND(M148&gt;0,M148&lt;&gt;"wait"),M148,IF(AND(AOHL!$E149=0,M148&lt;&gt;"wait"),0,IF(OR(M148="wait",AOHL!$E149=1),IF(AND('WMp0-100'!V150&gt;Sheet1!$E150,'WMp0-100'!V150&lt;Sheet1!$D150),'WMp0-100'!V150,"wait"),"wait")))</f>
        <v>0</v>
      </c>
      <c r="N149" s="7">
        <f t="shared" si="71"/>
        <v>0</v>
      </c>
      <c r="O149" s="7">
        <f>IF(AND(O148&gt;0,O148&lt;&gt;"wait"),O148,IF(AND(AOHL!$E149=0,O148&lt;&gt;"wait"),0,IF(OR(O148="wait",AOHL!$E149=1),IF(AND('WMp0-100'!W150&gt;Sheet1!$E150,'WMp0-100'!W150&lt;Sheet1!$D150),'WMp0-100'!W150,"wait"),"wait")))</f>
        <v>0</v>
      </c>
      <c r="P149" s="7">
        <f t="shared" si="72"/>
        <v>0</v>
      </c>
      <c r="Q149" s="7">
        <f>IF(AND(Q148&gt;0,Q148&lt;&gt;"wait"),Q148,IF(AND(AOHL!$E149=0,Q148&lt;&gt;"wait"),0,IF(OR(Q148="wait",AOHL!$E149=1),IF(AND('WMp0-100'!X150&gt;Sheet1!$E150,'WMp0-100'!X150&lt;Sheet1!$D150),'WMp0-100'!X150,"wait"),"wait")))</f>
        <v>0</v>
      </c>
      <c r="R149" s="7">
        <f t="shared" si="73"/>
        <v>0</v>
      </c>
      <c r="S149" s="7">
        <f>IF(AND(S148&gt;0,S148&lt;&gt;"wait"),S148,IF(AND(AOHL!$E149=0,S148&lt;&gt;"wait"),0,IF(OR(S148="wait",AOHL!$E149=1),IF(AND('WMp0-100'!Y150&gt;Sheet1!$E150,'WMp0-100'!Y150&lt;Sheet1!$D150),'WMp0-100'!Y150,"wait"),"wait")))</f>
        <v>0</v>
      </c>
      <c r="T149" s="7">
        <f t="shared" si="74"/>
        <v>0</v>
      </c>
      <c r="U149" s="7">
        <f>IF(AND(U148&gt;0,U148&lt;&gt;"wait"),U148,IF(AND(AOHL!$E149=0,U148&lt;&gt;"wait"),0,IF(OR(U148="wait",AOHL!$E149=1),IF(AND('WMp0-100'!Z150&gt;Sheet1!$E150,'WMp0-100'!Z150&lt;Sheet1!$D150),'WMp0-100'!Z150,"wait"),"wait")))</f>
        <v>0</v>
      </c>
      <c r="V149" s="7">
        <f t="shared" si="75"/>
        <v>0</v>
      </c>
      <c r="W149" s="7">
        <f>IF(AND(W148&gt;0,W148&lt;&gt;"wait"),W148,IF(AND(AOHL!$E149=0,W148&lt;&gt;"wait"),0,IF(OR(W148="wait",AOHL!$E149=1),IF(AND('WMp0-100'!AA150&gt;Sheet1!$E150,'WMp0-100'!AA150&lt;Sheet1!$D150),'WMp0-100'!AA150,"wait"),"wait")))</f>
        <v>0</v>
      </c>
      <c r="X149" s="7">
        <f t="shared" si="76"/>
        <v>0</v>
      </c>
      <c r="Z149" s="7">
        <f>IF(AND(Z148&gt;0,Z148&lt;&gt;"wait"),Z148,IF(AND(AOHL!$F149=0,Z148&lt;&gt;"wait"),0,IF(OR(Z148="wait",AOHL!$F149=1),IF(AND('WMp0-100'!AC150&gt;Sheet1!$E150,'WMp0-100'!AC150&lt;Sheet1!$D150),'WMp0-100'!AC150,"wait"),"wait")))</f>
        <v>0</v>
      </c>
      <c r="AA149" s="7">
        <f t="shared" si="77"/>
        <v>0</v>
      </c>
      <c r="AB149" s="7">
        <f>IF(AND(AB148&gt;0,AB148&lt;&gt;"wait"),AB148,IF(AND(AOHL!$F149=0,AB148&lt;&gt;"wait"),0,IF(OR(AB148="wait",AOHL!$F149=1),IF(AND('WMp0-100'!AD150&gt;Sheet1!$E150,'WMp0-100'!AD150&lt;Sheet1!$D150),'WMp0-100'!AD150,"wait"),"wait")))</f>
        <v>0</v>
      </c>
      <c r="AC149" s="7">
        <f t="shared" si="78"/>
        <v>0</v>
      </c>
      <c r="AD149" s="7">
        <f>IF(AND(AD148&gt;0,AD148&lt;&gt;"wait"),AD148,IF(AND(AOHL!$F149=0,AD148&lt;&gt;"wait"),0,IF(OR(AD148="wait",AOHL!$F149=1),IF(AND('WMp0-100'!AE150&gt;Sheet1!$E150,'WMp0-100'!AE150&lt;Sheet1!$D150),'WMp0-100'!AE150,"wait"),"wait")))</f>
        <v>0</v>
      </c>
      <c r="AE149" s="7">
        <f t="shared" si="79"/>
        <v>0</v>
      </c>
      <c r="AF149" s="7">
        <f>IF(AND(AF148&gt;0,AF148&lt;&gt;"wait"),AF148,IF(AND(AOHL!$F149=0,AF148&lt;&gt;"wait"),0,IF(OR(AF148="wait",AOHL!$F149=1),IF(AND('WMp0-100'!AF150&gt;Sheet1!$E150,'WMp0-100'!AF150&lt;Sheet1!$D150),'WMp0-100'!AF150,"wait"),"wait")))</f>
        <v>0</v>
      </c>
      <c r="AG149" s="7">
        <f t="shared" si="80"/>
        <v>0</v>
      </c>
      <c r="AH149" s="7">
        <f>IF(AND(AH148&gt;0,AH148&lt;&gt;"wait"),AH148,IF(AND(AOHL!$F149=0,AH148&lt;&gt;"wait"),0,IF(OR(AH148="wait",AOHL!$F149=1),IF(AND('WMp0-100'!AG150&gt;Sheet1!$E150,'WMp0-100'!AG150&lt;Sheet1!$D150),'WMp0-100'!AG150,"wait"),"wait")))</f>
        <v>0</v>
      </c>
      <c r="AI149" s="7">
        <f t="shared" si="81"/>
        <v>0</v>
      </c>
      <c r="AJ149" s="7">
        <f>IF(AND(AJ148&gt;0,AJ148&lt;&gt;"wait"),AJ148,IF(AND(AOHL!$F149=0,AJ148&lt;&gt;"wait"),0,IF(OR(AJ148="wait",AOHL!$F149=1),IF(AND('WMp0-100'!AH150&gt;Sheet1!$E150,'WMp0-100'!AH150&lt;Sheet1!$D150),'WMp0-100'!AH150,"wait"),"wait")))</f>
        <v>0</v>
      </c>
      <c r="AK149" s="7">
        <f t="shared" si="82"/>
        <v>0</v>
      </c>
      <c r="AL149" s="7">
        <f>IF(AND(AL148&gt;0,AL148&lt;&gt;"wait"),AL148,IF(AND(AOHL!$F149=0,AL148&lt;&gt;"wait"),0,IF(OR(AL148="wait",AOHL!$F149=1),IF(AND('WMp0-100'!AI150&gt;Sheet1!$E150,'WMp0-100'!AI150&lt;Sheet1!$D150),'WMp0-100'!AI150,"wait"),"wait")))</f>
        <v>0</v>
      </c>
      <c r="AM149" s="7">
        <f t="shared" si="83"/>
        <v>0</v>
      </c>
      <c r="AN149" s="7">
        <f>IF(AND(AN148&gt;0,AN148&lt;&gt;"wait"),AN148,IF(AND(AOHL!$F149=0,AN148&lt;&gt;"wait"),0,IF(OR(AN148="wait",AOHL!$F149=1),IF(AND('WMp0-100'!AJ150&gt;Sheet1!$E150,'WMp0-100'!AJ150&lt;Sheet1!$D150),'WMp0-100'!AJ150,"wait"),"wait")))</f>
        <v>0</v>
      </c>
      <c r="AO149" s="7">
        <f t="shared" si="84"/>
        <v>0</v>
      </c>
      <c r="AP149" s="7">
        <f>IF(AND(AP148&gt;0,AP148&lt;&gt;"wait"),AP148,IF(AND(AOHL!$F149=0,AP148&lt;&gt;"wait"),0,IF(OR(AP148="wait",AOHL!$F149=1),IF(AND('WMp0-100'!AK150&gt;Sheet1!$E150,'WMp0-100'!AK150&lt;Sheet1!$D150),'WMp0-100'!AK150,"wait"),"wait")))</f>
        <v>0</v>
      </c>
      <c r="AQ149" s="7">
        <f t="shared" si="85"/>
        <v>0</v>
      </c>
      <c r="AR149" s="7">
        <f>IF(AND(AR148&gt;0,AR148&lt;&gt;"wait"),AR148,IF(AND(AOHL!$F149=0,AR148&lt;&gt;"wait"),0,IF(OR(AR148="wait",AOHL!$F149=1),IF(AND('WMp0-100'!AL150&gt;Sheet1!$E150,'WMp0-100'!AL150&lt;Sheet1!$D150),'WMp0-100'!AL150,"wait"),"wait")))</f>
        <v>0</v>
      </c>
      <c r="AS149" s="7">
        <f t="shared" si="86"/>
        <v>0</v>
      </c>
      <c r="AT149" s="7">
        <f>IF(AND(AT148&gt;0,AT148&lt;&gt;"wait"),AT148,IF(AND(AOHL!$F149=0,AT148&lt;&gt;"wait"),0,IF(OR(AT148="wait",AOHL!$F149=1),IF(AND('WMp0-100'!AM150&gt;Sheet1!$E150,'WMp0-100'!AM150&lt;Sheet1!$D150),'WMp0-100'!AM150,"wait"),"wait")))</f>
        <v>0</v>
      </c>
      <c r="AU149" s="7">
        <f t="shared" si="87"/>
        <v>0</v>
      </c>
      <c r="AV149" s="7"/>
      <c r="AW149" s="7">
        <f>IF(AND(AW148&gt;0,AW148&lt;&gt;"wait"),AW148,IF(AND(AOHL!$G149=0,AW148&lt;&gt;"wait"),0,IF(OR(AW148="wait",AOHL!$G149=1),IF(AND('WMp0-100'!AO150&gt;Sheet1!$E150,'WMp0-100'!AO150&lt;Sheet1!$D150),'WMp0-100'!AO150,"wait"),"wait")))</f>
        <v>0</v>
      </c>
      <c r="AX149" s="7">
        <f t="shared" si="88"/>
        <v>0</v>
      </c>
      <c r="AY149" s="7">
        <f>IF(AND(AY148&gt;0,AY148&lt;&gt;"wait"),AY148,IF(AND(AOHL!$G149=0,AY148&lt;&gt;"wait"),0,IF(OR(AY148="wait",AOHL!$G149=1),IF(AND('WMp0-100'!AP150&gt;Sheet1!$E150,'WMp0-100'!AP150&lt;Sheet1!$D150),'WMp0-100'!AP150,"wait"),"wait")))</f>
        <v>0</v>
      </c>
      <c r="AZ149" s="7">
        <f t="shared" si="89"/>
        <v>0</v>
      </c>
      <c r="BA149" s="7">
        <f>IF(AND(BA148&gt;0,BA148&lt;&gt;"wait"),BA148,IF(AND(AOHL!$G149=0,BA148&lt;&gt;"wait"),0,IF(OR(BA148="wait",AOHL!$G149=1),IF(AND('WMp0-100'!AQ150&gt;Sheet1!$E150,'WMp0-100'!AQ150&lt;Sheet1!$D150),'WMp0-100'!AQ150,"wait"),"wait")))</f>
        <v>0</v>
      </c>
      <c r="BB149" s="7">
        <f t="shared" si="90"/>
        <v>0</v>
      </c>
      <c r="BC149" s="7">
        <f>IF(AND(BC148&gt;0,BC148&lt;&gt;"wait"),BC148,IF(AND(AOHL!$G149=0,BC148&lt;&gt;"wait"),0,IF(OR(BC148="wait",AOHL!$G149=1),IF(AND('WMp0-100'!AR150&gt;Sheet1!$E150,'WMp0-100'!AR150&lt;Sheet1!$D150),'WMp0-100'!AR150,"wait"),"wait")))</f>
        <v>0</v>
      </c>
      <c r="BD149" s="7">
        <f t="shared" si="91"/>
        <v>0</v>
      </c>
      <c r="BE149" s="7">
        <f>IF(AND(BE148&gt;0,BE148&lt;&gt;"wait"),BE148,IF(AND(AOHL!$G149=0,BE148&lt;&gt;"wait"),0,IF(OR(BE148="wait",AOHL!$G149=1),IF(AND('WMp0-100'!AS150&gt;Sheet1!$E150,'WMp0-100'!AS150&lt;Sheet1!$D150),'WMp0-100'!AS150,"wait"),"wait")))</f>
        <v>0</v>
      </c>
      <c r="BF149" s="7">
        <f t="shared" si="92"/>
        <v>0</v>
      </c>
      <c r="BG149" s="7">
        <f>IF(AND(BG148&gt;0,BG148&lt;&gt;"wait"),BG148,IF(AND(AOHL!$G149=0,BG148&lt;&gt;"wait"),0,IF(OR(BG148="wait",AOHL!$G149=1),IF(AND('WMp0-100'!AT150&gt;Sheet1!$E150,'WMp0-100'!AT150&lt;Sheet1!$D150),'WMp0-100'!AT150,"wait"),"wait")))</f>
        <v>0</v>
      </c>
      <c r="BH149" s="7">
        <f t="shared" si="93"/>
        <v>0</v>
      </c>
      <c r="BI149" s="7">
        <f>IF(AND(BI148&gt;0,BI148&lt;&gt;"wait"),BI148,IF(AND(AOHL!$G149=0,BI148&lt;&gt;"wait"),0,IF(OR(BI148="wait",AOHL!$G149=1),IF(AND('WMp0-100'!AU150&gt;Sheet1!$E150,'WMp0-100'!AU150&lt;Sheet1!$D150),'WMp0-100'!AU150,"wait"),"wait")))</f>
        <v>0</v>
      </c>
      <c r="BJ149" s="7">
        <f t="shared" si="94"/>
        <v>0</v>
      </c>
      <c r="BK149" s="7">
        <f>IF(AND(BK148&gt;0,BK148&lt;&gt;"wait"),BK148,IF(AND(AOHL!$G149=0,BK148&lt;&gt;"wait"),0,IF(OR(BK148="wait",AOHL!$G149=1),IF(AND('WMp0-100'!AV150&gt;Sheet1!$E150,'WMp0-100'!AV150&lt;Sheet1!$D150),'WMp0-100'!AV150,"wait"),"wait")))</f>
        <v>0</v>
      </c>
      <c r="BL149" s="7">
        <f t="shared" si="95"/>
        <v>0</v>
      </c>
      <c r="BM149" s="7">
        <f>IF(AND(BM148&gt;0,BM148&lt;&gt;"wait"),BM148,IF(AND(AOHL!$G149=0,BM148&lt;&gt;"wait"),0,IF(OR(BM148="wait",AOHL!$G149=1),IF(AND('WMp0-100'!AW150&gt;Sheet1!$E150,'WMp0-100'!AW150&lt;Sheet1!$D150),'WMp0-100'!AW150,"wait"),"wait")))</f>
        <v>0</v>
      </c>
      <c r="BN149" s="7">
        <f t="shared" si="96"/>
        <v>0</v>
      </c>
      <c r="BO149" s="7">
        <f>IF(AND(BO148&gt;0,BO148&lt;&gt;"wait"),BO148,IF(AND(AOHL!$G149=0,BO148&lt;&gt;"wait"),0,IF(OR(BO148="wait",AOHL!$G149=1),IF(AND('WMp0-100'!AX150&gt;Sheet1!$E150,'WMp0-100'!AX150&lt;Sheet1!$D150),'WMp0-100'!AX150,"wait"),"wait")))</f>
        <v>0</v>
      </c>
      <c r="BP149" s="7">
        <f t="shared" si="97"/>
        <v>0</v>
      </c>
      <c r="BQ149" s="7">
        <f>IF(AND(BQ148&gt;0,BQ148&lt;&gt;"wait"),BQ148,IF(AND(AOHL!$G149=0,BQ148&lt;&gt;"wait"),0,IF(OR(BQ148="wait",AOHL!$G149=1),IF(AND('WMp0-100'!AY150&gt;Sheet1!$E150,'WMp0-100'!AY150&lt;Sheet1!$D150),'WMp0-100'!AY150,"wait"),"wait")))</f>
        <v>0</v>
      </c>
      <c r="BR149" s="7">
        <f t="shared" si="98"/>
        <v>0</v>
      </c>
    </row>
    <row r="150" spans="1:70" x14ac:dyDescent="0.3">
      <c r="A150" t="str">
        <f>Sheet1!B150</f>
        <v>03/01 11:43</v>
      </c>
      <c r="C150" s="7">
        <f>IF(AND(C149&gt;0,C149&lt;&gt;"wait"),C149,IF(AND(AOHL!$E150=0,C149&lt;&gt;"wait"),0,IF(OR(C149="wait",AOHL!$E150=1),IF(AND('WMp0-100'!Q151&gt;Sheet1!$E151,'WMp0-100'!Q151&lt;Sheet1!$D151),'WMp0-100'!Q151,"wait"),"wait")))</f>
        <v>0</v>
      </c>
      <c r="D150" s="7">
        <f t="shared" si="66"/>
        <v>0</v>
      </c>
      <c r="E150" s="7">
        <f>IF(AND(E149&gt;0,E149&lt;&gt;"wait"),E149,IF(AND(AOHL!$E150=0,E149&lt;&gt;"wait"),0,IF(OR(E149="wait",AOHL!$E150=1),IF(AND('WMp0-100'!R151&gt;Sheet1!$E151,'WMp0-100'!R151&lt;Sheet1!$D151),'WMp0-100'!R151,"wait"),"wait")))</f>
        <v>0</v>
      </c>
      <c r="F150" s="7">
        <f t="shared" si="67"/>
        <v>0</v>
      </c>
      <c r="G150" s="7">
        <f>IF(AND(G149&gt;0,G149&lt;&gt;"wait"),G149,IF(AND(AOHL!$E150=0,G149&lt;&gt;"wait"),0,IF(OR(G149="wait",AOHL!$E150=1),IF(AND('WMp0-100'!S151&gt;Sheet1!$E151,'WMp0-100'!S151&lt;Sheet1!$D151),'WMp0-100'!S151,"wait"),"wait")))</f>
        <v>0</v>
      </c>
      <c r="H150" s="7">
        <f t="shared" si="68"/>
        <v>0</v>
      </c>
      <c r="I150" s="7">
        <f>IF(AND(I149&gt;0,I149&lt;&gt;"wait"),I149,IF(AND(AOHL!$E150=0,I149&lt;&gt;"wait"),0,IF(OR(I149="wait",AOHL!$E150=1),IF(AND('WMp0-100'!T151&gt;Sheet1!$E151,'WMp0-100'!T151&lt;Sheet1!$D151),'WMp0-100'!T151,"wait"),"wait")))</f>
        <v>0</v>
      </c>
      <c r="J150" s="7">
        <f t="shared" si="69"/>
        <v>0</v>
      </c>
      <c r="K150" s="7">
        <f>IF(AND(K149&gt;0,K149&lt;&gt;"wait"),K149,IF(AND(AOHL!$E150=0,K149&lt;&gt;"wait"),0,IF(OR(K149="wait",AOHL!$E150=1),IF(AND('WMp0-100'!U151&gt;Sheet1!$E151,'WMp0-100'!U151&lt;Sheet1!$D151),'WMp0-100'!U151,"wait"),"wait")))</f>
        <v>0</v>
      </c>
      <c r="L150" s="7">
        <f t="shared" si="70"/>
        <v>0</v>
      </c>
      <c r="M150" s="7">
        <f>IF(AND(M149&gt;0,M149&lt;&gt;"wait"),M149,IF(AND(AOHL!$E150=0,M149&lt;&gt;"wait"),0,IF(OR(M149="wait",AOHL!$E150=1),IF(AND('WMp0-100'!V151&gt;Sheet1!$E151,'WMp0-100'!V151&lt;Sheet1!$D151),'WMp0-100'!V151,"wait"),"wait")))</f>
        <v>0</v>
      </c>
      <c r="N150" s="7">
        <f t="shared" si="71"/>
        <v>0</v>
      </c>
      <c r="O150" s="7">
        <f>IF(AND(O149&gt;0,O149&lt;&gt;"wait"),O149,IF(AND(AOHL!$E150=0,O149&lt;&gt;"wait"),0,IF(OR(O149="wait",AOHL!$E150=1),IF(AND('WMp0-100'!W151&gt;Sheet1!$E151,'WMp0-100'!W151&lt;Sheet1!$D151),'WMp0-100'!W151,"wait"),"wait")))</f>
        <v>0</v>
      </c>
      <c r="P150" s="7">
        <f t="shared" si="72"/>
        <v>0</v>
      </c>
      <c r="Q150" s="7">
        <f>IF(AND(Q149&gt;0,Q149&lt;&gt;"wait"),Q149,IF(AND(AOHL!$E150=0,Q149&lt;&gt;"wait"),0,IF(OR(Q149="wait",AOHL!$E150=1),IF(AND('WMp0-100'!X151&gt;Sheet1!$E151,'WMp0-100'!X151&lt;Sheet1!$D151),'WMp0-100'!X151,"wait"),"wait")))</f>
        <v>0</v>
      </c>
      <c r="R150" s="7">
        <f t="shared" si="73"/>
        <v>0</v>
      </c>
      <c r="S150" s="7">
        <f>IF(AND(S149&gt;0,S149&lt;&gt;"wait"),S149,IF(AND(AOHL!$E150=0,S149&lt;&gt;"wait"),0,IF(OR(S149="wait",AOHL!$E150=1),IF(AND('WMp0-100'!Y151&gt;Sheet1!$E151,'WMp0-100'!Y151&lt;Sheet1!$D151),'WMp0-100'!Y151,"wait"),"wait")))</f>
        <v>0</v>
      </c>
      <c r="T150" s="7">
        <f t="shared" si="74"/>
        <v>0</v>
      </c>
      <c r="U150" s="7">
        <f>IF(AND(U149&gt;0,U149&lt;&gt;"wait"),U149,IF(AND(AOHL!$E150=0,U149&lt;&gt;"wait"),0,IF(OR(U149="wait",AOHL!$E150=1),IF(AND('WMp0-100'!Z151&gt;Sheet1!$E151,'WMp0-100'!Z151&lt;Sheet1!$D151),'WMp0-100'!Z151,"wait"),"wait")))</f>
        <v>0</v>
      </c>
      <c r="V150" s="7">
        <f t="shared" si="75"/>
        <v>0</v>
      </c>
      <c r="W150" s="7">
        <f>IF(AND(W149&gt;0,W149&lt;&gt;"wait"),W149,IF(AND(AOHL!$E150=0,W149&lt;&gt;"wait"),0,IF(OR(W149="wait",AOHL!$E150=1),IF(AND('WMp0-100'!AA151&gt;Sheet1!$E151,'WMp0-100'!AA151&lt;Sheet1!$D151),'WMp0-100'!AA151,"wait"),"wait")))</f>
        <v>0</v>
      </c>
      <c r="X150" s="7">
        <f t="shared" si="76"/>
        <v>0</v>
      </c>
      <c r="Z150" s="7">
        <f>IF(AND(Z149&gt;0,Z149&lt;&gt;"wait"),Z149,IF(AND(AOHL!$F150=0,Z149&lt;&gt;"wait"),0,IF(OR(Z149="wait",AOHL!$F150=1),IF(AND('WMp0-100'!AC151&gt;Sheet1!$E151,'WMp0-100'!AC151&lt;Sheet1!$D151),'WMp0-100'!AC151,"wait"),"wait")))</f>
        <v>0</v>
      </c>
      <c r="AA150" s="7">
        <f t="shared" si="77"/>
        <v>0</v>
      </c>
      <c r="AB150" s="7">
        <f>IF(AND(AB149&gt;0,AB149&lt;&gt;"wait"),AB149,IF(AND(AOHL!$F150=0,AB149&lt;&gt;"wait"),0,IF(OR(AB149="wait",AOHL!$F150=1),IF(AND('WMp0-100'!AD151&gt;Sheet1!$E151,'WMp0-100'!AD151&lt;Sheet1!$D151),'WMp0-100'!AD151,"wait"),"wait")))</f>
        <v>0</v>
      </c>
      <c r="AC150" s="7">
        <f t="shared" si="78"/>
        <v>0</v>
      </c>
      <c r="AD150" s="7">
        <f>IF(AND(AD149&gt;0,AD149&lt;&gt;"wait"),AD149,IF(AND(AOHL!$F150=0,AD149&lt;&gt;"wait"),0,IF(OR(AD149="wait",AOHL!$F150=1),IF(AND('WMp0-100'!AE151&gt;Sheet1!$E151,'WMp0-100'!AE151&lt;Sheet1!$D151),'WMp0-100'!AE151,"wait"),"wait")))</f>
        <v>0</v>
      </c>
      <c r="AE150" s="7">
        <f t="shared" si="79"/>
        <v>0</v>
      </c>
      <c r="AF150" s="7">
        <f>IF(AND(AF149&gt;0,AF149&lt;&gt;"wait"),AF149,IF(AND(AOHL!$F150=0,AF149&lt;&gt;"wait"),0,IF(OR(AF149="wait",AOHL!$F150=1),IF(AND('WMp0-100'!AF151&gt;Sheet1!$E151,'WMp0-100'!AF151&lt;Sheet1!$D151),'WMp0-100'!AF151,"wait"),"wait")))</f>
        <v>0</v>
      </c>
      <c r="AG150" s="7">
        <f t="shared" si="80"/>
        <v>0</v>
      </c>
      <c r="AH150" s="7">
        <f>IF(AND(AH149&gt;0,AH149&lt;&gt;"wait"),AH149,IF(AND(AOHL!$F150=0,AH149&lt;&gt;"wait"),0,IF(OR(AH149="wait",AOHL!$F150=1),IF(AND('WMp0-100'!AG151&gt;Sheet1!$E151,'WMp0-100'!AG151&lt;Sheet1!$D151),'WMp0-100'!AG151,"wait"),"wait")))</f>
        <v>0</v>
      </c>
      <c r="AI150" s="7">
        <f t="shared" si="81"/>
        <v>0</v>
      </c>
      <c r="AJ150" s="7">
        <f>IF(AND(AJ149&gt;0,AJ149&lt;&gt;"wait"),AJ149,IF(AND(AOHL!$F150=0,AJ149&lt;&gt;"wait"),0,IF(OR(AJ149="wait",AOHL!$F150=1),IF(AND('WMp0-100'!AH151&gt;Sheet1!$E151,'WMp0-100'!AH151&lt;Sheet1!$D151),'WMp0-100'!AH151,"wait"),"wait")))</f>
        <v>0</v>
      </c>
      <c r="AK150" s="7">
        <f t="shared" si="82"/>
        <v>0</v>
      </c>
      <c r="AL150" s="7">
        <f>IF(AND(AL149&gt;0,AL149&lt;&gt;"wait"),AL149,IF(AND(AOHL!$F150=0,AL149&lt;&gt;"wait"),0,IF(OR(AL149="wait",AOHL!$F150=1),IF(AND('WMp0-100'!AI151&gt;Sheet1!$E151,'WMp0-100'!AI151&lt;Sheet1!$D151),'WMp0-100'!AI151,"wait"),"wait")))</f>
        <v>0</v>
      </c>
      <c r="AM150" s="7">
        <f t="shared" si="83"/>
        <v>0</v>
      </c>
      <c r="AN150" s="7">
        <f>IF(AND(AN149&gt;0,AN149&lt;&gt;"wait"),AN149,IF(AND(AOHL!$F150=0,AN149&lt;&gt;"wait"),0,IF(OR(AN149="wait",AOHL!$F150=1),IF(AND('WMp0-100'!AJ151&gt;Sheet1!$E151,'WMp0-100'!AJ151&lt;Sheet1!$D151),'WMp0-100'!AJ151,"wait"),"wait")))</f>
        <v>0</v>
      </c>
      <c r="AO150" s="7">
        <f t="shared" si="84"/>
        <v>0</v>
      </c>
      <c r="AP150" s="7">
        <f>IF(AND(AP149&gt;0,AP149&lt;&gt;"wait"),AP149,IF(AND(AOHL!$F150=0,AP149&lt;&gt;"wait"),0,IF(OR(AP149="wait",AOHL!$F150=1),IF(AND('WMp0-100'!AK151&gt;Sheet1!$E151,'WMp0-100'!AK151&lt;Sheet1!$D151),'WMp0-100'!AK151,"wait"),"wait")))</f>
        <v>0</v>
      </c>
      <c r="AQ150" s="7">
        <f t="shared" si="85"/>
        <v>0</v>
      </c>
      <c r="AR150" s="7">
        <f>IF(AND(AR149&gt;0,AR149&lt;&gt;"wait"),AR149,IF(AND(AOHL!$F150=0,AR149&lt;&gt;"wait"),0,IF(OR(AR149="wait",AOHL!$F150=1),IF(AND('WMp0-100'!AL151&gt;Sheet1!$E151,'WMp0-100'!AL151&lt;Sheet1!$D151),'WMp0-100'!AL151,"wait"),"wait")))</f>
        <v>0</v>
      </c>
      <c r="AS150" s="7">
        <f t="shared" si="86"/>
        <v>0</v>
      </c>
      <c r="AT150" s="7">
        <f>IF(AND(AT149&gt;0,AT149&lt;&gt;"wait"),AT149,IF(AND(AOHL!$F150=0,AT149&lt;&gt;"wait"),0,IF(OR(AT149="wait",AOHL!$F150=1),IF(AND('WMp0-100'!AM151&gt;Sheet1!$E151,'WMp0-100'!AM151&lt;Sheet1!$D151),'WMp0-100'!AM151,"wait"),"wait")))</f>
        <v>0</v>
      </c>
      <c r="AU150" s="7">
        <f t="shared" si="87"/>
        <v>0</v>
      </c>
      <c r="AV150" s="7"/>
      <c r="AW150" s="7">
        <f>IF(AND(AW149&gt;0,AW149&lt;&gt;"wait"),AW149,IF(AND(AOHL!$G150=0,AW149&lt;&gt;"wait"),0,IF(OR(AW149="wait",AOHL!$G150=1),IF(AND('WMp0-100'!AO151&gt;Sheet1!$E151,'WMp0-100'!AO151&lt;Sheet1!$D151),'WMp0-100'!AO151,"wait"),"wait")))</f>
        <v>0</v>
      </c>
      <c r="AX150" s="7">
        <f t="shared" si="88"/>
        <v>0</v>
      </c>
      <c r="AY150" s="7">
        <f>IF(AND(AY149&gt;0,AY149&lt;&gt;"wait"),AY149,IF(AND(AOHL!$G150=0,AY149&lt;&gt;"wait"),0,IF(OR(AY149="wait",AOHL!$G150=1),IF(AND('WMp0-100'!AP151&gt;Sheet1!$E151,'WMp0-100'!AP151&lt;Sheet1!$D151),'WMp0-100'!AP151,"wait"),"wait")))</f>
        <v>0</v>
      </c>
      <c r="AZ150" s="7">
        <f t="shared" si="89"/>
        <v>0</v>
      </c>
      <c r="BA150" s="7">
        <f>IF(AND(BA149&gt;0,BA149&lt;&gt;"wait"),BA149,IF(AND(AOHL!$G150=0,BA149&lt;&gt;"wait"),0,IF(OR(BA149="wait",AOHL!$G150=1),IF(AND('WMp0-100'!AQ151&gt;Sheet1!$E151,'WMp0-100'!AQ151&lt;Sheet1!$D151),'WMp0-100'!AQ151,"wait"),"wait")))</f>
        <v>0</v>
      </c>
      <c r="BB150" s="7">
        <f t="shared" si="90"/>
        <v>0</v>
      </c>
      <c r="BC150" s="7">
        <f>IF(AND(BC149&gt;0,BC149&lt;&gt;"wait"),BC149,IF(AND(AOHL!$G150=0,BC149&lt;&gt;"wait"),0,IF(OR(BC149="wait",AOHL!$G150=1),IF(AND('WMp0-100'!AR151&gt;Sheet1!$E151,'WMp0-100'!AR151&lt;Sheet1!$D151),'WMp0-100'!AR151,"wait"),"wait")))</f>
        <v>0</v>
      </c>
      <c r="BD150" s="7">
        <f t="shared" si="91"/>
        <v>0</v>
      </c>
      <c r="BE150" s="7">
        <f>IF(AND(BE149&gt;0,BE149&lt;&gt;"wait"),BE149,IF(AND(AOHL!$G150=0,BE149&lt;&gt;"wait"),0,IF(OR(BE149="wait",AOHL!$G150=1),IF(AND('WMp0-100'!AS151&gt;Sheet1!$E151,'WMp0-100'!AS151&lt;Sheet1!$D151),'WMp0-100'!AS151,"wait"),"wait")))</f>
        <v>0</v>
      </c>
      <c r="BF150" s="7">
        <f t="shared" si="92"/>
        <v>0</v>
      </c>
      <c r="BG150" s="7">
        <f>IF(AND(BG149&gt;0,BG149&lt;&gt;"wait"),BG149,IF(AND(AOHL!$G150=0,BG149&lt;&gt;"wait"),0,IF(OR(BG149="wait",AOHL!$G150=1),IF(AND('WMp0-100'!AT151&gt;Sheet1!$E151,'WMp0-100'!AT151&lt;Sheet1!$D151),'WMp0-100'!AT151,"wait"),"wait")))</f>
        <v>0</v>
      </c>
      <c r="BH150" s="7">
        <f t="shared" si="93"/>
        <v>0</v>
      </c>
      <c r="BI150" s="7">
        <f>IF(AND(BI149&gt;0,BI149&lt;&gt;"wait"),BI149,IF(AND(AOHL!$G150=0,BI149&lt;&gt;"wait"),0,IF(OR(BI149="wait",AOHL!$G150=1),IF(AND('WMp0-100'!AU151&gt;Sheet1!$E151,'WMp0-100'!AU151&lt;Sheet1!$D151),'WMp0-100'!AU151,"wait"),"wait")))</f>
        <v>0</v>
      </c>
      <c r="BJ150" s="7">
        <f t="shared" si="94"/>
        <v>0</v>
      </c>
      <c r="BK150" s="7">
        <f>IF(AND(BK149&gt;0,BK149&lt;&gt;"wait"),BK149,IF(AND(AOHL!$G150=0,BK149&lt;&gt;"wait"),0,IF(OR(BK149="wait",AOHL!$G150=1),IF(AND('WMp0-100'!AV151&gt;Sheet1!$E151,'WMp0-100'!AV151&lt;Sheet1!$D151),'WMp0-100'!AV151,"wait"),"wait")))</f>
        <v>0</v>
      </c>
      <c r="BL150" s="7">
        <f t="shared" si="95"/>
        <v>0</v>
      </c>
      <c r="BM150" s="7">
        <f>IF(AND(BM149&gt;0,BM149&lt;&gt;"wait"),BM149,IF(AND(AOHL!$G150=0,BM149&lt;&gt;"wait"),0,IF(OR(BM149="wait",AOHL!$G150=1),IF(AND('WMp0-100'!AW151&gt;Sheet1!$E151,'WMp0-100'!AW151&lt;Sheet1!$D151),'WMp0-100'!AW151,"wait"),"wait")))</f>
        <v>0</v>
      </c>
      <c r="BN150" s="7">
        <f t="shared" si="96"/>
        <v>0</v>
      </c>
      <c r="BO150" s="7">
        <f>IF(AND(BO149&gt;0,BO149&lt;&gt;"wait"),BO149,IF(AND(AOHL!$G150=0,BO149&lt;&gt;"wait"),0,IF(OR(BO149="wait",AOHL!$G150=1),IF(AND('WMp0-100'!AX151&gt;Sheet1!$E151,'WMp0-100'!AX151&lt;Sheet1!$D151),'WMp0-100'!AX151,"wait"),"wait")))</f>
        <v>0</v>
      </c>
      <c r="BP150" s="7">
        <f t="shared" si="97"/>
        <v>0</v>
      </c>
      <c r="BQ150" s="7">
        <f>IF(AND(BQ149&gt;0,BQ149&lt;&gt;"wait"),BQ149,IF(AND(AOHL!$G150=0,BQ149&lt;&gt;"wait"),0,IF(OR(BQ149="wait",AOHL!$G150=1),IF(AND('WMp0-100'!AY151&gt;Sheet1!$E151,'WMp0-100'!AY151&lt;Sheet1!$D151),'WMp0-100'!AY151,"wait"),"wait")))</f>
        <v>0</v>
      </c>
      <c r="BR150" s="7">
        <f t="shared" si="98"/>
        <v>0</v>
      </c>
    </row>
    <row r="151" spans="1:70" x14ac:dyDescent="0.3">
      <c r="A151" t="str">
        <f>Sheet1!B151</f>
        <v>03/01 11:44</v>
      </c>
      <c r="C151" s="7">
        <f>IF(AND(C150&gt;0,C150&lt;&gt;"wait"),C150,IF(AND(AOHL!$E151=0,C150&lt;&gt;"wait"),0,IF(OR(C150="wait",AOHL!$E151=1),IF(AND('WMp0-100'!Q152&gt;Sheet1!$E152,'WMp0-100'!Q152&lt;Sheet1!$D152),'WMp0-100'!Q152,"wait"),"wait")))</f>
        <v>0</v>
      </c>
      <c r="D151" s="7">
        <f t="shared" si="66"/>
        <v>0</v>
      </c>
      <c r="E151" s="7">
        <f>IF(AND(E150&gt;0,E150&lt;&gt;"wait"),E150,IF(AND(AOHL!$E151=0,E150&lt;&gt;"wait"),0,IF(OR(E150="wait",AOHL!$E151=1),IF(AND('WMp0-100'!R152&gt;Sheet1!$E152,'WMp0-100'!R152&lt;Sheet1!$D152),'WMp0-100'!R152,"wait"),"wait")))</f>
        <v>0</v>
      </c>
      <c r="F151" s="7">
        <f t="shared" si="67"/>
        <v>0</v>
      </c>
      <c r="G151" s="7">
        <f>IF(AND(G150&gt;0,G150&lt;&gt;"wait"),G150,IF(AND(AOHL!$E151=0,G150&lt;&gt;"wait"),0,IF(OR(G150="wait",AOHL!$E151=1),IF(AND('WMp0-100'!S152&gt;Sheet1!$E152,'WMp0-100'!S152&lt;Sheet1!$D152),'WMp0-100'!S152,"wait"),"wait")))</f>
        <v>0</v>
      </c>
      <c r="H151" s="7">
        <f t="shared" si="68"/>
        <v>0</v>
      </c>
      <c r="I151" s="7">
        <f>IF(AND(I150&gt;0,I150&lt;&gt;"wait"),I150,IF(AND(AOHL!$E151=0,I150&lt;&gt;"wait"),0,IF(OR(I150="wait",AOHL!$E151=1),IF(AND('WMp0-100'!T152&gt;Sheet1!$E152,'WMp0-100'!T152&lt;Sheet1!$D152),'WMp0-100'!T152,"wait"),"wait")))</f>
        <v>0</v>
      </c>
      <c r="J151" s="7">
        <f t="shared" si="69"/>
        <v>0</v>
      </c>
      <c r="K151" s="7">
        <f>IF(AND(K150&gt;0,K150&lt;&gt;"wait"),K150,IF(AND(AOHL!$E151=0,K150&lt;&gt;"wait"),0,IF(OR(K150="wait",AOHL!$E151=1),IF(AND('WMp0-100'!U152&gt;Sheet1!$E152,'WMp0-100'!U152&lt;Sheet1!$D152),'WMp0-100'!U152,"wait"),"wait")))</f>
        <v>0</v>
      </c>
      <c r="L151" s="7">
        <f t="shared" si="70"/>
        <v>0</v>
      </c>
      <c r="M151" s="7">
        <f>IF(AND(M150&gt;0,M150&lt;&gt;"wait"),M150,IF(AND(AOHL!$E151=0,M150&lt;&gt;"wait"),0,IF(OR(M150="wait",AOHL!$E151=1),IF(AND('WMp0-100'!V152&gt;Sheet1!$E152,'WMp0-100'!V152&lt;Sheet1!$D152),'WMp0-100'!V152,"wait"),"wait")))</f>
        <v>0</v>
      </c>
      <c r="N151" s="7">
        <f t="shared" si="71"/>
        <v>0</v>
      </c>
      <c r="O151" s="7">
        <f>IF(AND(O150&gt;0,O150&lt;&gt;"wait"),O150,IF(AND(AOHL!$E151=0,O150&lt;&gt;"wait"),0,IF(OR(O150="wait",AOHL!$E151=1),IF(AND('WMp0-100'!W152&gt;Sheet1!$E152,'WMp0-100'!W152&lt;Sheet1!$D152),'WMp0-100'!W152,"wait"),"wait")))</f>
        <v>0</v>
      </c>
      <c r="P151" s="7">
        <f t="shared" si="72"/>
        <v>0</v>
      </c>
      <c r="Q151" s="7">
        <f>IF(AND(Q150&gt;0,Q150&lt;&gt;"wait"),Q150,IF(AND(AOHL!$E151=0,Q150&lt;&gt;"wait"),0,IF(OR(Q150="wait",AOHL!$E151=1),IF(AND('WMp0-100'!X152&gt;Sheet1!$E152,'WMp0-100'!X152&lt;Sheet1!$D152),'WMp0-100'!X152,"wait"),"wait")))</f>
        <v>0</v>
      </c>
      <c r="R151" s="7">
        <f t="shared" si="73"/>
        <v>0</v>
      </c>
      <c r="S151" s="7">
        <f>IF(AND(S150&gt;0,S150&lt;&gt;"wait"),S150,IF(AND(AOHL!$E151=0,S150&lt;&gt;"wait"),0,IF(OR(S150="wait",AOHL!$E151=1),IF(AND('WMp0-100'!Y152&gt;Sheet1!$E152,'WMp0-100'!Y152&lt;Sheet1!$D152),'WMp0-100'!Y152,"wait"),"wait")))</f>
        <v>0</v>
      </c>
      <c r="T151" s="7">
        <f t="shared" si="74"/>
        <v>0</v>
      </c>
      <c r="U151" s="7">
        <f>IF(AND(U150&gt;0,U150&lt;&gt;"wait"),U150,IF(AND(AOHL!$E151=0,U150&lt;&gt;"wait"),0,IF(OR(U150="wait",AOHL!$E151=1),IF(AND('WMp0-100'!Z152&gt;Sheet1!$E152,'WMp0-100'!Z152&lt;Sheet1!$D152),'WMp0-100'!Z152,"wait"),"wait")))</f>
        <v>0</v>
      </c>
      <c r="V151" s="7">
        <f t="shared" si="75"/>
        <v>0</v>
      </c>
      <c r="W151" s="7">
        <f>IF(AND(W150&gt;0,W150&lt;&gt;"wait"),W150,IF(AND(AOHL!$E151=0,W150&lt;&gt;"wait"),0,IF(OR(W150="wait",AOHL!$E151=1),IF(AND('WMp0-100'!AA152&gt;Sheet1!$E152,'WMp0-100'!AA152&lt;Sheet1!$D152),'WMp0-100'!AA152,"wait"),"wait")))</f>
        <v>0</v>
      </c>
      <c r="X151" s="7">
        <f t="shared" si="76"/>
        <v>0</v>
      </c>
      <c r="Z151" s="7">
        <f>IF(AND(Z150&gt;0,Z150&lt;&gt;"wait"),Z150,IF(AND(AOHL!$F151=0,Z150&lt;&gt;"wait"),0,IF(OR(Z150="wait",AOHL!$F151=1),IF(AND('WMp0-100'!AC152&gt;Sheet1!$E152,'WMp0-100'!AC152&lt;Sheet1!$D152),'WMp0-100'!AC152,"wait"),"wait")))</f>
        <v>0</v>
      </c>
      <c r="AA151" s="7">
        <f t="shared" si="77"/>
        <v>0</v>
      </c>
      <c r="AB151" s="7">
        <f>IF(AND(AB150&gt;0,AB150&lt;&gt;"wait"),AB150,IF(AND(AOHL!$F151=0,AB150&lt;&gt;"wait"),0,IF(OR(AB150="wait",AOHL!$F151=1),IF(AND('WMp0-100'!AD152&gt;Sheet1!$E152,'WMp0-100'!AD152&lt;Sheet1!$D152),'WMp0-100'!AD152,"wait"),"wait")))</f>
        <v>0</v>
      </c>
      <c r="AC151" s="7">
        <f t="shared" si="78"/>
        <v>0</v>
      </c>
      <c r="AD151" s="7">
        <f>IF(AND(AD150&gt;0,AD150&lt;&gt;"wait"),AD150,IF(AND(AOHL!$F151=0,AD150&lt;&gt;"wait"),0,IF(OR(AD150="wait",AOHL!$F151=1),IF(AND('WMp0-100'!AE152&gt;Sheet1!$E152,'WMp0-100'!AE152&lt;Sheet1!$D152),'WMp0-100'!AE152,"wait"),"wait")))</f>
        <v>0</v>
      </c>
      <c r="AE151" s="7">
        <f t="shared" si="79"/>
        <v>0</v>
      </c>
      <c r="AF151" s="7">
        <f>IF(AND(AF150&gt;0,AF150&lt;&gt;"wait"),AF150,IF(AND(AOHL!$F151=0,AF150&lt;&gt;"wait"),0,IF(OR(AF150="wait",AOHL!$F151=1),IF(AND('WMp0-100'!AF152&gt;Sheet1!$E152,'WMp0-100'!AF152&lt;Sheet1!$D152),'WMp0-100'!AF152,"wait"),"wait")))</f>
        <v>0</v>
      </c>
      <c r="AG151" s="7">
        <f t="shared" si="80"/>
        <v>0</v>
      </c>
      <c r="AH151" s="7">
        <f>IF(AND(AH150&gt;0,AH150&lt;&gt;"wait"),AH150,IF(AND(AOHL!$F151=0,AH150&lt;&gt;"wait"),0,IF(OR(AH150="wait",AOHL!$F151=1),IF(AND('WMp0-100'!AG152&gt;Sheet1!$E152,'WMp0-100'!AG152&lt;Sheet1!$D152),'WMp0-100'!AG152,"wait"),"wait")))</f>
        <v>0</v>
      </c>
      <c r="AI151" s="7">
        <f t="shared" si="81"/>
        <v>0</v>
      </c>
      <c r="AJ151" s="7">
        <f>IF(AND(AJ150&gt;0,AJ150&lt;&gt;"wait"),AJ150,IF(AND(AOHL!$F151=0,AJ150&lt;&gt;"wait"),0,IF(OR(AJ150="wait",AOHL!$F151=1),IF(AND('WMp0-100'!AH152&gt;Sheet1!$E152,'WMp0-100'!AH152&lt;Sheet1!$D152),'WMp0-100'!AH152,"wait"),"wait")))</f>
        <v>0</v>
      </c>
      <c r="AK151" s="7">
        <f t="shared" si="82"/>
        <v>0</v>
      </c>
      <c r="AL151" s="7">
        <f>IF(AND(AL150&gt;0,AL150&lt;&gt;"wait"),AL150,IF(AND(AOHL!$F151=0,AL150&lt;&gt;"wait"),0,IF(OR(AL150="wait",AOHL!$F151=1),IF(AND('WMp0-100'!AI152&gt;Sheet1!$E152,'WMp0-100'!AI152&lt;Sheet1!$D152),'WMp0-100'!AI152,"wait"),"wait")))</f>
        <v>0</v>
      </c>
      <c r="AM151" s="7">
        <f t="shared" si="83"/>
        <v>0</v>
      </c>
      <c r="AN151" s="7">
        <f>IF(AND(AN150&gt;0,AN150&lt;&gt;"wait"),AN150,IF(AND(AOHL!$F151=0,AN150&lt;&gt;"wait"),0,IF(OR(AN150="wait",AOHL!$F151=1),IF(AND('WMp0-100'!AJ152&gt;Sheet1!$E152,'WMp0-100'!AJ152&lt;Sheet1!$D152),'WMp0-100'!AJ152,"wait"),"wait")))</f>
        <v>0</v>
      </c>
      <c r="AO151" s="7">
        <f t="shared" si="84"/>
        <v>0</v>
      </c>
      <c r="AP151" s="7">
        <f>IF(AND(AP150&gt;0,AP150&lt;&gt;"wait"),AP150,IF(AND(AOHL!$F151=0,AP150&lt;&gt;"wait"),0,IF(OR(AP150="wait",AOHL!$F151=1),IF(AND('WMp0-100'!AK152&gt;Sheet1!$E152,'WMp0-100'!AK152&lt;Sheet1!$D152),'WMp0-100'!AK152,"wait"),"wait")))</f>
        <v>0</v>
      </c>
      <c r="AQ151" s="7">
        <f t="shared" si="85"/>
        <v>0</v>
      </c>
      <c r="AR151" s="7">
        <f>IF(AND(AR150&gt;0,AR150&lt;&gt;"wait"),AR150,IF(AND(AOHL!$F151=0,AR150&lt;&gt;"wait"),0,IF(OR(AR150="wait",AOHL!$F151=1),IF(AND('WMp0-100'!AL152&gt;Sheet1!$E152,'WMp0-100'!AL152&lt;Sheet1!$D152),'WMp0-100'!AL152,"wait"),"wait")))</f>
        <v>0</v>
      </c>
      <c r="AS151" s="7">
        <f t="shared" si="86"/>
        <v>0</v>
      </c>
      <c r="AT151" s="7">
        <f>IF(AND(AT150&gt;0,AT150&lt;&gt;"wait"),AT150,IF(AND(AOHL!$F151=0,AT150&lt;&gt;"wait"),0,IF(OR(AT150="wait",AOHL!$F151=1),IF(AND('WMp0-100'!AM152&gt;Sheet1!$E152,'WMp0-100'!AM152&lt;Sheet1!$D152),'WMp0-100'!AM152,"wait"),"wait")))</f>
        <v>0</v>
      </c>
      <c r="AU151" s="7">
        <f t="shared" si="87"/>
        <v>0</v>
      </c>
      <c r="AV151" s="7"/>
      <c r="AW151" s="7">
        <f>IF(AND(AW150&gt;0,AW150&lt;&gt;"wait"),AW150,IF(AND(AOHL!$G151=0,AW150&lt;&gt;"wait"),0,IF(OR(AW150="wait",AOHL!$G151=1),IF(AND('WMp0-100'!AO152&gt;Sheet1!$E152,'WMp0-100'!AO152&lt;Sheet1!$D152),'WMp0-100'!AO152,"wait"),"wait")))</f>
        <v>0</v>
      </c>
      <c r="AX151" s="7">
        <f t="shared" si="88"/>
        <v>0</v>
      </c>
      <c r="AY151" s="7">
        <f>IF(AND(AY150&gt;0,AY150&lt;&gt;"wait"),AY150,IF(AND(AOHL!$G151=0,AY150&lt;&gt;"wait"),0,IF(OR(AY150="wait",AOHL!$G151=1),IF(AND('WMp0-100'!AP152&gt;Sheet1!$E152,'WMp0-100'!AP152&lt;Sheet1!$D152),'WMp0-100'!AP152,"wait"),"wait")))</f>
        <v>0</v>
      </c>
      <c r="AZ151" s="7">
        <f t="shared" si="89"/>
        <v>0</v>
      </c>
      <c r="BA151" s="7">
        <f>IF(AND(BA150&gt;0,BA150&lt;&gt;"wait"),BA150,IF(AND(AOHL!$G151=0,BA150&lt;&gt;"wait"),0,IF(OR(BA150="wait",AOHL!$G151=1),IF(AND('WMp0-100'!AQ152&gt;Sheet1!$E152,'WMp0-100'!AQ152&lt;Sheet1!$D152),'WMp0-100'!AQ152,"wait"),"wait")))</f>
        <v>0</v>
      </c>
      <c r="BB151" s="7">
        <f t="shared" si="90"/>
        <v>0</v>
      </c>
      <c r="BC151" s="7">
        <f>IF(AND(BC150&gt;0,BC150&lt;&gt;"wait"),BC150,IF(AND(AOHL!$G151=0,BC150&lt;&gt;"wait"),0,IF(OR(BC150="wait",AOHL!$G151=1),IF(AND('WMp0-100'!AR152&gt;Sheet1!$E152,'WMp0-100'!AR152&lt;Sheet1!$D152),'WMp0-100'!AR152,"wait"),"wait")))</f>
        <v>0</v>
      </c>
      <c r="BD151" s="7">
        <f t="shared" si="91"/>
        <v>0</v>
      </c>
      <c r="BE151" s="7">
        <f>IF(AND(BE150&gt;0,BE150&lt;&gt;"wait"),BE150,IF(AND(AOHL!$G151=0,BE150&lt;&gt;"wait"),0,IF(OR(BE150="wait",AOHL!$G151=1),IF(AND('WMp0-100'!AS152&gt;Sheet1!$E152,'WMp0-100'!AS152&lt;Sheet1!$D152),'WMp0-100'!AS152,"wait"),"wait")))</f>
        <v>0</v>
      </c>
      <c r="BF151" s="7">
        <f t="shared" si="92"/>
        <v>0</v>
      </c>
      <c r="BG151" s="7">
        <f>IF(AND(BG150&gt;0,BG150&lt;&gt;"wait"),BG150,IF(AND(AOHL!$G151=0,BG150&lt;&gt;"wait"),0,IF(OR(BG150="wait",AOHL!$G151=1),IF(AND('WMp0-100'!AT152&gt;Sheet1!$E152,'WMp0-100'!AT152&lt;Sheet1!$D152),'WMp0-100'!AT152,"wait"),"wait")))</f>
        <v>0</v>
      </c>
      <c r="BH151" s="7">
        <f t="shared" si="93"/>
        <v>0</v>
      </c>
      <c r="BI151" s="7">
        <f>IF(AND(BI150&gt;0,BI150&lt;&gt;"wait"),BI150,IF(AND(AOHL!$G151=0,BI150&lt;&gt;"wait"),0,IF(OR(BI150="wait",AOHL!$G151=1),IF(AND('WMp0-100'!AU152&gt;Sheet1!$E152,'WMp0-100'!AU152&lt;Sheet1!$D152),'WMp0-100'!AU152,"wait"),"wait")))</f>
        <v>0</v>
      </c>
      <c r="BJ151" s="7">
        <f t="shared" si="94"/>
        <v>0</v>
      </c>
      <c r="BK151" s="7">
        <f>IF(AND(BK150&gt;0,BK150&lt;&gt;"wait"),BK150,IF(AND(AOHL!$G151=0,BK150&lt;&gt;"wait"),0,IF(OR(BK150="wait",AOHL!$G151=1),IF(AND('WMp0-100'!AV152&gt;Sheet1!$E152,'WMp0-100'!AV152&lt;Sheet1!$D152),'WMp0-100'!AV152,"wait"),"wait")))</f>
        <v>0</v>
      </c>
      <c r="BL151" s="7">
        <f t="shared" si="95"/>
        <v>0</v>
      </c>
      <c r="BM151" s="7">
        <f>IF(AND(BM150&gt;0,BM150&lt;&gt;"wait"),BM150,IF(AND(AOHL!$G151=0,BM150&lt;&gt;"wait"),0,IF(OR(BM150="wait",AOHL!$G151=1),IF(AND('WMp0-100'!AW152&gt;Sheet1!$E152,'WMp0-100'!AW152&lt;Sheet1!$D152),'WMp0-100'!AW152,"wait"),"wait")))</f>
        <v>0</v>
      </c>
      <c r="BN151" s="7">
        <f t="shared" si="96"/>
        <v>0</v>
      </c>
      <c r="BO151" s="7">
        <f>IF(AND(BO150&gt;0,BO150&lt;&gt;"wait"),BO150,IF(AND(AOHL!$G151=0,BO150&lt;&gt;"wait"),0,IF(OR(BO150="wait",AOHL!$G151=1),IF(AND('WMp0-100'!AX152&gt;Sheet1!$E152,'WMp0-100'!AX152&lt;Sheet1!$D152),'WMp0-100'!AX152,"wait"),"wait")))</f>
        <v>0</v>
      </c>
      <c r="BP151" s="7">
        <f t="shared" si="97"/>
        <v>0</v>
      </c>
      <c r="BQ151" s="7">
        <f>IF(AND(BQ150&gt;0,BQ150&lt;&gt;"wait"),BQ150,IF(AND(AOHL!$G151=0,BQ150&lt;&gt;"wait"),0,IF(OR(BQ150="wait",AOHL!$G151=1),IF(AND('WMp0-100'!AY152&gt;Sheet1!$E152,'WMp0-100'!AY152&lt;Sheet1!$D152),'WMp0-100'!AY152,"wait"),"wait")))</f>
        <v>0</v>
      </c>
      <c r="BR151" s="7">
        <f t="shared" si="98"/>
        <v>0</v>
      </c>
    </row>
    <row r="152" spans="1:70" x14ac:dyDescent="0.3">
      <c r="A152" t="str">
        <f>Sheet1!B152</f>
        <v>03/01 11:45</v>
      </c>
      <c r="C152" s="7">
        <f>IF(AND(C151&gt;0,C151&lt;&gt;"wait"),C151,IF(AND(AOHL!$E152=0,C151&lt;&gt;"wait"),0,IF(OR(C151="wait",AOHL!$E152=1),IF(AND('WMp0-100'!Q153&gt;Sheet1!$E153,'WMp0-100'!Q153&lt;Sheet1!$D153),'WMp0-100'!Q153,"wait"),"wait")))</f>
        <v>0</v>
      </c>
      <c r="D152" s="7">
        <f t="shared" si="66"/>
        <v>0</v>
      </c>
      <c r="E152" s="7">
        <f>IF(AND(E151&gt;0,E151&lt;&gt;"wait"),E151,IF(AND(AOHL!$E152=0,E151&lt;&gt;"wait"),0,IF(OR(E151="wait",AOHL!$E152=1),IF(AND('WMp0-100'!R153&gt;Sheet1!$E153,'WMp0-100'!R153&lt;Sheet1!$D153),'WMp0-100'!R153,"wait"),"wait")))</f>
        <v>0</v>
      </c>
      <c r="F152" s="7">
        <f t="shared" si="67"/>
        <v>0</v>
      </c>
      <c r="G152" s="7">
        <f>IF(AND(G151&gt;0,G151&lt;&gt;"wait"),G151,IF(AND(AOHL!$E152=0,G151&lt;&gt;"wait"),0,IF(OR(G151="wait",AOHL!$E152=1),IF(AND('WMp0-100'!S153&gt;Sheet1!$E153,'WMp0-100'!S153&lt;Sheet1!$D153),'WMp0-100'!S153,"wait"),"wait")))</f>
        <v>0</v>
      </c>
      <c r="H152" s="7">
        <f t="shared" si="68"/>
        <v>0</v>
      </c>
      <c r="I152" s="7">
        <f>IF(AND(I151&gt;0,I151&lt;&gt;"wait"),I151,IF(AND(AOHL!$E152=0,I151&lt;&gt;"wait"),0,IF(OR(I151="wait",AOHL!$E152=1),IF(AND('WMp0-100'!T153&gt;Sheet1!$E153,'WMp0-100'!T153&lt;Sheet1!$D153),'WMp0-100'!T153,"wait"),"wait")))</f>
        <v>0</v>
      </c>
      <c r="J152" s="7">
        <f t="shared" si="69"/>
        <v>0</v>
      </c>
      <c r="K152" s="7">
        <f>IF(AND(K151&gt;0,K151&lt;&gt;"wait"),K151,IF(AND(AOHL!$E152=0,K151&lt;&gt;"wait"),0,IF(OR(K151="wait",AOHL!$E152=1),IF(AND('WMp0-100'!U153&gt;Sheet1!$E153,'WMp0-100'!U153&lt;Sheet1!$D153),'WMp0-100'!U153,"wait"),"wait")))</f>
        <v>0</v>
      </c>
      <c r="L152" s="7">
        <f t="shared" si="70"/>
        <v>0</v>
      </c>
      <c r="M152" s="7">
        <f>IF(AND(M151&gt;0,M151&lt;&gt;"wait"),M151,IF(AND(AOHL!$E152=0,M151&lt;&gt;"wait"),0,IF(OR(M151="wait",AOHL!$E152=1),IF(AND('WMp0-100'!V153&gt;Sheet1!$E153,'WMp0-100'!V153&lt;Sheet1!$D153),'WMp0-100'!V153,"wait"),"wait")))</f>
        <v>0</v>
      </c>
      <c r="N152" s="7">
        <f t="shared" si="71"/>
        <v>0</v>
      </c>
      <c r="O152" s="7">
        <f>IF(AND(O151&gt;0,O151&lt;&gt;"wait"),O151,IF(AND(AOHL!$E152=0,O151&lt;&gt;"wait"),0,IF(OR(O151="wait",AOHL!$E152=1),IF(AND('WMp0-100'!W153&gt;Sheet1!$E153,'WMp0-100'!W153&lt;Sheet1!$D153),'WMp0-100'!W153,"wait"),"wait")))</f>
        <v>0</v>
      </c>
      <c r="P152" s="7">
        <f t="shared" si="72"/>
        <v>0</v>
      </c>
      <c r="Q152" s="7">
        <f>IF(AND(Q151&gt;0,Q151&lt;&gt;"wait"),Q151,IF(AND(AOHL!$E152=0,Q151&lt;&gt;"wait"),0,IF(OR(Q151="wait",AOHL!$E152=1),IF(AND('WMp0-100'!X153&gt;Sheet1!$E153,'WMp0-100'!X153&lt;Sheet1!$D153),'WMp0-100'!X153,"wait"),"wait")))</f>
        <v>0</v>
      </c>
      <c r="R152" s="7">
        <f t="shared" si="73"/>
        <v>0</v>
      </c>
      <c r="S152" s="7">
        <f>IF(AND(S151&gt;0,S151&lt;&gt;"wait"),S151,IF(AND(AOHL!$E152=0,S151&lt;&gt;"wait"),0,IF(OR(S151="wait",AOHL!$E152=1),IF(AND('WMp0-100'!Y153&gt;Sheet1!$E153,'WMp0-100'!Y153&lt;Sheet1!$D153),'WMp0-100'!Y153,"wait"),"wait")))</f>
        <v>0</v>
      </c>
      <c r="T152" s="7">
        <f t="shared" si="74"/>
        <v>0</v>
      </c>
      <c r="U152" s="7">
        <f>IF(AND(U151&gt;0,U151&lt;&gt;"wait"),U151,IF(AND(AOHL!$E152=0,U151&lt;&gt;"wait"),0,IF(OR(U151="wait",AOHL!$E152=1),IF(AND('WMp0-100'!Z153&gt;Sheet1!$E153,'WMp0-100'!Z153&lt;Sheet1!$D153),'WMp0-100'!Z153,"wait"),"wait")))</f>
        <v>0</v>
      </c>
      <c r="V152" s="7">
        <f t="shared" si="75"/>
        <v>0</v>
      </c>
      <c r="W152" s="7">
        <f>IF(AND(W151&gt;0,W151&lt;&gt;"wait"),W151,IF(AND(AOHL!$E152=0,W151&lt;&gt;"wait"),0,IF(OR(W151="wait",AOHL!$E152=1),IF(AND('WMp0-100'!AA153&gt;Sheet1!$E153,'WMp0-100'!AA153&lt;Sheet1!$D153),'WMp0-100'!AA153,"wait"),"wait")))</f>
        <v>0</v>
      </c>
      <c r="X152" s="7">
        <f t="shared" si="76"/>
        <v>0</v>
      </c>
      <c r="Z152" s="7">
        <f>IF(AND(Z151&gt;0,Z151&lt;&gt;"wait"),Z151,IF(AND(AOHL!$F152=0,Z151&lt;&gt;"wait"),0,IF(OR(Z151="wait",AOHL!$F152=1),IF(AND('WMp0-100'!AC153&gt;Sheet1!$E153,'WMp0-100'!AC153&lt;Sheet1!$D153),'WMp0-100'!AC153,"wait"),"wait")))</f>
        <v>0</v>
      </c>
      <c r="AA152" s="7">
        <f t="shared" si="77"/>
        <v>0</v>
      </c>
      <c r="AB152" s="7">
        <f>IF(AND(AB151&gt;0,AB151&lt;&gt;"wait"),AB151,IF(AND(AOHL!$F152=0,AB151&lt;&gt;"wait"),0,IF(OR(AB151="wait",AOHL!$F152=1),IF(AND('WMp0-100'!AD153&gt;Sheet1!$E153,'WMp0-100'!AD153&lt;Sheet1!$D153),'WMp0-100'!AD153,"wait"),"wait")))</f>
        <v>0</v>
      </c>
      <c r="AC152" s="7">
        <f t="shared" si="78"/>
        <v>0</v>
      </c>
      <c r="AD152" s="7">
        <f>IF(AND(AD151&gt;0,AD151&lt;&gt;"wait"),AD151,IF(AND(AOHL!$F152=0,AD151&lt;&gt;"wait"),0,IF(OR(AD151="wait",AOHL!$F152=1),IF(AND('WMp0-100'!AE153&gt;Sheet1!$E153,'WMp0-100'!AE153&lt;Sheet1!$D153),'WMp0-100'!AE153,"wait"),"wait")))</f>
        <v>0</v>
      </c>
      <c r="AE152" s="7">
        <f t="shared" si="79"/>
        <v>0</v>
      </c>
      <c r="AF152" s="7">
        <f>IF(AND(AF151&gt;0,AF151&lt;&gt;"wait"),AF151,IF(AND(AOHL!$F152=0,AF151&lt;&gt;"wait"),0,IF(OR(AF151="wait",AOHL!$F152=1),IF(AND('WMp0-100'!AF153&gt;Sheet1!$E153,'WMp0-100'!AF153&lt;Sheet1!$D153),'WMp0-100'!AF153,"wait"),"wait")))</f>
        <v>0</v>
      </c>
      <c r="AG152" s="7">
        <f t="shared" si="80"/>
        <v>0</v>
      </c>
      <c r="AH152" s="7">
        <f>IF(AND(AH151&gt;0,AH151&lt;&gt;"wait"),AH151,IF(AND(AOHL!$F152=0,AH151&lt;&gt;"wait"),0,IF(OR(AH151="wait",AOHL!$F152=1),IF(AND('WMp0-100'!AG153&gt;Sheet1!$E153,'WMp0-100'!AG153&lt;Sheet1!$D153),'WMp0-100'!AG153,"wait"),"wait")))</f>
        <v>0</v>
      </c>
      <c r="AI152" s="7">
        <f t="shared" si="81"/>
        <v>0</v>
      </c>
      <c r="AJ152" s="7">
        <f>IF(AND(AJ151&gt;0,AJ151&lt;&gt;"wait"),AJ151,IF(AND(AOHL!$F152=0,AJ151&lt;&gt;"wait"),0,IF(OR(AJ151="wait",AOHL!$F152=1),IF(AND('WMp0-100'!AH153&gt;Sheet1!$E153,'WMp0-100'!AH153&lt;Sheet1!$D153),'WMp0-100'!AH153,"wait"),"wait")))</f>
        <v>0</v>
      </c>
      <c r="AK152" s="7">
        <f t="shared" si="82"/>
        <v>0</v>
      </c>
      <c r="AL152" s="7">
        <f>IF(AND(AL151&gt;0,AL151&lt;&gt;"wait"),AL151,IF(AND(AOHL!$F152=0,AL151&lt;&gt;"wait"),0,IF(OR(AL151="wait",AOHL!$F152=1),IF(AND('WMp0-100'!AI153&gt;Sheet1!$E153,'WMp0-100'!AI153&lt;Sheet1!$D153),'WMp0-100'!AI153,"wait"),"wait")))</f>
        <v>0</v>
      </c>
      <c r="AM152" s="7">
        <f t="shared" si="83"/>
        <v>0</v>
      </c>
      <c r="AN152" s="7">
        <f>IF(AND(AN151&gt;0,AN151&lt;&gt;"wait"),AN151,IF(AND(AOHL!$F152=0,AN151&lt;&gt;"wait"),0,IF(OR(AN151="wait",AOHL!$F152=1),IF(AND('WMp0-100'!AJ153&gt;Sheet1!$E153,'WMp0-100'!AJ153&lt;Sheet1!$D153),'WMp0-100'!AJ153,"wait"),"wait")))</f>
        <v>0</v>
      </c>
      <c r="AO152" s="7">
        <f t="shared" si="84"/>
        <v>0</v>
      </c>
      <c r="AP152" s="7">
        <f>IF(AND(AP151&gt;0,AP151&lt;&gt;"wait"),AP151,IF(AND(AOHL!$F152=0,AP151&lt;&gt;"wait"),0,IF(OR(AP151="wait",AOHL!$F152=1),IF(AND('WMp0-100'!AK153&gt;Sheet1!$E153,'WMp0-100'!AK153&lt;Sheet1!$D153),'WMp0-100'!AK153,"wait"),"wait")))</f>
        <v>0</v>
      </c>
      <c r="AQ152" s="7">
        <f t="shared" si="85"/>
        <v>0</v>
      </c>
      <c r="AR152" s="7">
        <f>IF(AND(AR151&gt;0,AR151&lt;&gt;"wait"),AR151,IF(AND(AOHL!$F152=0,AR151&lt;&gt;"wait"),0,IF(OR(AR151="wait",AOHL!$F152=1),IF(AND('WMp0-100'!AL153&gt;Sheet1!$E153,'WMp0-100'!AL153&lt;Sheet1!$D153),'WMp0-100'!AL153,"wait"),"wait")))</f>
        <v>0</v>
      </c>
      <c r="AS152" s="7">
        <f t="shared" si="86"/>
        <v>0</v>
      </c>
      <c r="AT152" s="7">
        <f>IF(AND(AT151&gt;0,AT151&lt;&gt;"wait"),AT151,IF(AND(AOHL!$F152=0,AT151&lt;&gt;"wait"),0,IF(OR(AT151="wait",AOHL!$F152=1),IF(AND('WMp0-100'!AM153&gt;Sheet1!$E153,'WMp0-100'!AM153&lt;Sheet1!$D153),'WMp0-100'!AM153,"wait"),"wait")))</f>
        <v>0</v>
      </c>
      <c r="AU152" s="7">
        <f t="shared" si="87"/>
        <v>0</v>
      </c>
      <c r="AV152" s="7"/>
      <c r="AW152" s="7">
        <f>IF(AND(AW151&gt;0,AW151&lt;&gt;"wait"),AW151,IF(AND(AOHL!$G152=0,AW151&lt;&gt;"wait"),0,IF(OR(AW151="wait",AOHL!$G152=1),IF(AND('WMp0-100'!AO153&gt;Sheet1!$E153,'WMp0-100'!AO153&lt;Sheet1!$D153),'WMp0-100'!AO153,"wait"),"wait")))</f>
        <v>0</v>
      </c>
      <c r="AX152" s="7">
        <f t="shared" si="88"/>
        <v>0</v>
      </c>
      <c r="AY152" s="7">
        <f>IF(AND(AY151&gt;0,AY151&lt;&gt;"wait"),AY151,IF(AND(AOHL!$G152=0,AY151&lt;&gt;"wait"),0,IF(OR(AY151="wait",AOHL!$G152=1),IF(AND('WMp0-100'!AP153&gt;Sheet1!$E153,'WMp0-100'!AP153&lt;Sheet1!$D153),'WMp0-100'!AP153,"wait"),"wait")))</f>
        <v>0</v>
      </c>
      <c r="AZ152" s="7">
        <f t="shared" si="89"/>
        <v>0</v>
      </c>
      <c r="BA152" s="7">
        <f>IF(AND(BA151&gt;0,BA151&lt;&gt;"wait"),BA151,IF(AND(AOHL!$G152=0,BA151&lt;&gt;"wait"),0,IF(OR(BA151="wait",AOHL!$G152=1),IF(AND('WMp0-100'!AQ153&gt;Sheet1!$E153,'WMp0-100'!AQ153&lt;Sheet1!$D153),'WMp0-100'!AQ153,"wait"),"wait")))</f>
        <v>0</v>
      </c>
      <c r="BB152" s="7">
        <f t="shared" si="90"/>
        <v>0</v>
      </c>
      <c r="BC152" s="7">
        <f>IF(AND(BC151&gt;0,BC151&lt;&gt;"wait"),BC151,IF(AND(AOHL!$G152=0,BC151&lt;&gt;"wait"),0,IF(OR(BC151="wait",AOHL!$G152=1),IF(AND('WMp0-100'!AR153&gt;Sheet1!$E153,'WMp0-100'!AR153&lt;Sheet1!$D153),'WMp0-100'!AR153,"wait"),"wait")))</f>
        <v>0</v>
      </c>
      <c r="BD152" s="7">
        <f t="shared" si="91"/>
        <v>0</v>
      </c>
      <c r="BE152" s="7">
        <f>IF(AND(BE151&gt;0,BE151&lt;&gt;"wait"),BE151,IF(AND(AOHL!$G152=0,BE151&lt;&gt;"wait"),0,IF(OR(BE151="wait",AOHL!$G152=1),IF(AND('WMp0-100'!AS153&gt;Sheet1!$E153,'WMp0-100'!AS153&lt;Sheet1!$D153),'WMp0-100'!AS153,"wait"),"wait")))</f>
        <v>0</v>
      </c>
      <c r="BF152" s="7">
        <f t="shared" si="92"/>
        <v>0</v>
      </c>
      <c r="BG152" s="7">
        <f>IF(AND(BG151&gt;0,BG151&lt;&gt;"wait"),BG151,IF(AND(AOHL!$G152=0,BG151&lt;&gt;"wait"),0,IF(OR(BG151="wait",AOHL!$G152=1),IF(AND('WMp0-100'!AT153&gt;Sheet1!$E153,'WMp0-100'!AT153&lt;Sheet1!$D153),'WMp0-100'!AT153,"wait"),"wait")))</f>
        <v>0</v>
      </c>
      <c r="BH152" s="7">
        <f t="shared" si="93"/>
        <v>0</v>
      </c>
      <c r="BI152" s="7">
        <f>IF(AND(BI151&gt;0,BI151&lt;&gt;"wait"),BI151,IF(AND(AOHL!$G152=0,BI151&lt;&gt;"wait"),0,IF(OR(BI151="wait",AOHL!$G152=1),IF(AND('WMp0-100'!AU153&gt;Sheet1!$E153,'WMp0-100'!AU153&lt;Sheet1!$D153),'WMp0-100'!AU153,"wait"),"wait")))</f>
        <v>0</v>
      </c>
      <c r="BJ152" s="7">
        <f t="shared" si="94"/>
        <v>0</v>
      </c>
      <c r="BK152" s="7">
        <f>IF(AND(BK151&gt;0,BK151&lt;&gt;"wait"),BK151,IF(AND(AOHL!$G152=0,BK151&lt;&gt;"wait"),0,IF(OR(BK151="wait",AOHL!$G152=1),IF(AND('WMp0-100'!AV153&gt;Sheet1!$E153,'WMp0-100'!AV153&lt;Sheet1!$D153),'WMp0-100'!AV153,"wait"),"wait")))</f>
        <v>0</v>
      </c>
      <c r="BL152" s="7">
        <f t="shared" si="95"/>
        <v>0</v>
      </c>
      <c r="BM152" s="7">
        <f>IF(AND(BM151&gt;0,BM151&lt;&gt;"wait"),BM151,IF(AND(AOHL!$G152=0,BM151&lt;&gt;"wait"),0,IF(OR(BM151="wait",AOHL!$G152=1),IF(AND('WMp0-100'!AW153&gt;Sheet1!$E153,'WMp0-100'!AW153&lt;Sheet1!$D153),'WMp0-100'!AW153,"wait"),"wait")))</f>
        <v>0</v>
      </c>
      <c r="BN152" s="7">
        <f t="shared" si="96"/>
        <v>0</v>
      </c>
      <c r="BO152" s="7">
        <f>IF(AND(BO151&gt;0,BO151&lt;&gt;"wait"),BO151,IF(AND(AOHL!$G152=0,BO151&lt;&gt;"wait"),0,IF(OR(BO151="wait",AOHL!$G152=1),IF(AND('WMp0-100'!AX153&gt;Sheet1!$E153,'WMp0-100'!AX153&lt;Sheet1!$D153),'WMp0-100'!AX153,"wait"),"wait")))</f>
        <v>0</v>
      </c>
      <c r="BP152" s="7">
        <f t="shared" si="97"/>
        <v>0</v>
      </c>
      <c r="BQ152" s="7">
        <f>IF(AND(BQ151&gt;0,BQ151&lt;&gt;"wait"),BQ151,IF(AND(AOHL!$G152=0,BQ151&lt;&gt;"wait"),0,IF(OR(BQ151="wait",AOHL!$G152=1),IF(AND('WMp0-100'!AY153&gt;Sheet1!$E153,'WMp0-100'!AY153&lt;Sheet1!$D153),'WMp0-100'!AY153,"wait"),"wait")))</f>
        <v>0</v>
      </c>
      <c r="BR152" s="7">
        <f t="shared" si="98"/>
        <v>0</v>
      </c>
    </row>
    <row r="153" spans="1:70" x14ac:dyDescent="0.3">
      <c r="A153" t="str">
        <f>Sheet1!B153</f>
        <v>03/01 11:46</v>
      </c>
      <c r="C153" s="7">
        <f>IF(AND(C152&gt;0,C152&lt;&gt;"wait"),C152,IF(AND(AOHL!$E153=0,C152&lt;&gt;"wait"),0,IF(OR(C152="wait",AOHL!$E153=1),IF(AND('WMp0-100'!Q154&gt;Sheet1!$E154,'WMp0-100'!Q154&lt;Sheet1!$D154),'WMp0-100'!Q154,"wait"),"wait")))</f>
        <v>0</v>
      </c>
      <c r="D153" s="7">
        <f t="shared" si="66"/>
        <v>0</v>
      </c>
      <c r="E153" s="7">
        <f>IF(AND(E152&gt;0,E152&lt;&gt;"wait"),E152,IF(AND(AOHL!$E153=0,E152&lt;&gt;"wait"),0,IF(OR(E152="wait",AOHL!$E153=1),IF(AND('WMp0-100'!R154&gt;Sheet1!$E154,'WMp0-100'!R154&lt;Sheet1!$D154),'WMp0-100'!R154,"wait"),"wait")))</f>
        <v>0</v>
      </c>
      <c r="F153" s="7">
        <f t="shared" si="67"/>
        <v>0</v>
      </c>
      <c r="G153" s="7">
        <f>IF(AND(G152&gt;0,G152&lt;&gt;"wait"),G152,IF(AND(AOHL!$E153=0,G152&lt;&gt;"wait"),0,IF(OR(G152="wait",AOHL!$E153=1),IF(AND('WMp0-100'!S154&gt;Sheet1!$E154,'WMp0-100'!S154&lt;Sheet1!$D154),'WMp0-100'!S154,"wait"),"wait")))</f>
        <v>0</v>
      </c>
      <c r="H153" s="7">
        <f t="shared" si="68"/>
        <v>0</v>
      </c>
      <c r="I153" s="7">
        <f>IF(AND(I152&gt;0,I152&lt;&gt;"wait"),I152,IF(AND(AOHL!$E153=0,I152&lt;&gt;"wait"),0,IF(OR(I152="wait",AOHL!$E153=1),IF(AND('WMp0-100'!T154&gt;Sheet1!$E154,'WMp0-100'!T154&lt;Sheet1!$D154),'WMp0-100'!T154,"wait"),"wait")))</f>
        <v>0</v>
      </c>
      <c r="J153" s="7">
        <f t="shared" si="69"/>
        <v>0</v>
      </c>
      <c r="K153" s="7">
        <f>IF(AND(K152&gt;0,K152&lt;&gt;"wait"),K152,IF(AND(AOHL!$E153=0,K152&lt;&gt;"wait"),0,IF(OR(K152="wait",AOHL!$E153=1),IF(AND('WMp0-100'!U154&gt;Sheet1!$E154,'WMp0-100'!U154&lt;Sheet1!$D154),'WMp0-100'!U154,"wait"),"wait")))</f>
        <v>0</v>
      </c>
      <c r="L153" s="7">
        <f t="shared" si="70"/>
        <v>0</v>
      </c>
      <c r="M153" s="7">
        <f>IF(AND(M152&gt;0,M152&lt;&gt;"wait"),M152,IF(AND(AOHL!$E153=0,M152&lt;&gt;"wait"),0,IF(OR(M152="wait",AOHL!$E153=1),IF(AND('WMp0-100'!V154&gt;Sheet1!$E154,'WMp0-100'!V154&lt;Sheet1!$D154),'WMp0-100'!V154,"wait"),"wait")))</f>
        <v>0</v>
      </c>
      <c r="N153" s="7">
        <f t="shared" si="71"/>
        <v>0</v>
      </c>
      <c r="O153" s="7">
        <f>IF(AND(O152&gt;0,O152&lt;&gt;"wait"),O152,IF(AND(AOHL!$E153=0,O152&lt;&gt;"wait"),0,IF(OR(O152="wait",AOHL!$E153=1),IF(AND('WMp0-100'!W154&gt;Sheet1!$E154,'WMp0-100'!W154&lt;Sheet1!$D154),'WMp0-100'!W154,"wait"),"wait")))</f>
        <v>0</v>
      </c>
      <c r="P153" s="7">
        <f t="shared" si="72"/>
        <v>0</v>
      </c>
      <c r="Q153" s="7">
        <f>IF(AND(Q152&gt;0,Q152&lt;&gt;"wait"),Q152,IF(AND(AOHL!$E153=0,Q152&lt;&gt;"wait"),0,IF(OR(Q152="wait",AOHL!$E153=1),IF(AND('WMp0-100'!X154&gt;Sheet1!$E154,'WMp0-100'!X154&lt;Sheet1!$D154),'WMp0-100'!X154,"wait"),"wait")))</f>
        <v>0</v>
      </c>
      <c r="R153" s="7">
        <f t="shared" si="73"/>
        <v>0</v>
      </c>
      <c r="S153" s="7">
        <f>IF(AND(S152&gt;0,S152&lt;&gt;"wait"),S152,IF(AND(AOHL!$E153=0,S152&lt;&gt;"wait"),0,IF(OR(S152="wait",AOHL!$E153=1),IF(AND('WMp0-100'!Y154&gt;Sheet1!$E154,'WMp0-100'!Y154&lt;Sheet1!$D154),'WMp0-100'!Y154,"wait"),"wait")))</f>
        <v>0</v>
      </c>
      <c r="T153" s="7">
        <f t="shared" si="74"/>
        <v>0</v>
      </c>
      <c r="U153" s="7">
        <f>IF(AND(U152&gt;0,U152&lt;&gt;"wait"),U152,IF(AND(AOHL!$E153=0,U152&lt;&gt;"wait"),0,IF(OR(U152="wait",AOHL!$E153=1),IF(AND('WMp0-100'!Z154&gt;Sheet1!$E154,'WMp0-100'!Z154&lt;Sheet1!$D154),'WMp0-100'!Z154,"wait"),"wait")))</f>
        <v>0</v>
      </c>
      <c r="V153" s="7">
        <f t="shared" si="75"/>
        <v>0</v>
      </c>
      <c r="W153" s="7">
        <f>IF(AND(W152&gt;0,W152&lt;&gt;"wait"),W152,IF(AND(AOHL!$E153=0,W152&lt;&gt;"wait"),0,IF(OR(W152="wait",AOHL!$E153=1),IF(AND('WMp0-100'!AA154&gt;Sheet1!$E154,'WMp0-100'!AA154&lt;Sheet1!$D154),'WMp0-100'!AA154,"wait"),"wait")))</f>
        <v>0</v>
      </c>
      <c r="X153" s="7">
        <f t="shared" si="76"/>
        <v>0</v>
      </c>
      <c r="Z153" s="7">
        <f>IF(AND(Z152&gt;0,Z152&lt;&gt;"wait"),Z152,IF(AND(AOHL!$F153=0,Z152&lt;&gt;"wait"),0,IF(OR(Z152="wait",AOHL!$F153=1),IF(AND('WMp0-100'!AC154&gt;Sheet1!$E154,'WMp0-100'!AC154&lt;Sheet1!$D154),'WMp0-100'!AC154,"wait"),"wait")))</f>
        <v>0</v>
      </c>
      <c r="AA153" s="7">
        <f t="shared" si="77"/>
        <v>0</v>
      </c>
      <c r="AB153" s="7">
        <f>IF(AND(AB152&gt;0,AB152&lt;&gt;"wait"),AB152,IF(AND(AOHL!$F153=0,AB152&lt;&gt;"wait"),0,IF(OR(AB152="wait",AOHL!$F153=1),IF(AND('WMp0-100'!AD154&gt;Sheet1!$E154,'WMp0-100'!AD154&lt;Sheet1!$D154),'WMp0-100'!AD154,"wait"),"wait")))</f>
        <v>0</v>
      </c>
      <c r="AC153" s="7">
        <f t="shared" si="78"/>
        <v>0</v>
      </c>
      <c r="AD153" s="7">
        <f>IF(AND(AD152&gt;0,AD152&lt;&gt;"wait"),AD152,IF(AND(AOHL!$F153=0,AD152&lt;&gt;"wait"),0,IF(OR(AD152="wait",AOHL!$F153=1),IF(AND('WMp0-100'!AE154&gt;Sheet1!$E154,'WMp0-100'!AE154&lt;Sheet1!$D154),'WMp0-100'!AE154,"wait"),"wait")))</f>
        <v>0</v>
      </c>
      <c r="AE153" s="7">
        <f t="shared" si="79"/>
        <v>0</v>
      </c>
      <c r="AF153" s="7">
        <f>IF(AND(AF152&gt;0,AF152&lt;&gt;"wait"),AF152,IF(AND(AOHL!$F153=0,AF152&lt;&gt;"wait"),0,IF(OR(AF152="wait",AOHL!$F153=1),IF(AND('WMp0-100'!AF154&gt;Sheet1!$E154,'WMp0-100'!AF154&lt;Sheet1!$D154),'WMp0-100'!AF154,"wait"),"wait")))</f>
        <v>0</v>
      </c>
      <c r="AG153" s="7">
        <f t="shared" si="80"/>
        <v>0</v>
      </c>
      <c r="AH153" s="7">
        <f>IF(AND(AH152&gt;0,AH152&lt;&gt;"wait"),AH152,IF(AND(AOHL!$F153=0,AH152&lt;&gt;"wait"),0,IF(OR(AH152="wait",AOHL!$F153=1),IF(AND('WMp0-100'!AG154&gt;Sheet1!$E154,'WMp0-100'!AG154&lt;Sheet1!$D154),'WMp0-100'!AG154,"wait"),"wait")))</f>
        <v>0</v>
      </c>
      <c r="AI153" s="7">
        <f t="shared" si="81"/>
        <v>0</v>
      </c>
      <c r="AJ153" s="7">
        <f>IF(AND(AJ152&gt;0,AJ152&lt;&gt;"wait"),AJ152,IF(AND(AOHL!$F153=0,AJ152&lt;&gt;"wait"),0,IF(OR(AJ152="wait",AOHL!$F153=1),IF(AND('WMp0-100'!AH154&gt;Sheet1!$E154,'WMp0-100'!AH154&lt;Sheet1!$D154),'WMp0-100'!AH154,"wait"),"wait")))</f>
        <v>0</v>
      </c>
      <c r="AK153" s="7">
        <f t="shared" si="82"/>
        <v>0</v>
      </c>
      <c r="AL153" s="7">
        <f>IF(AND(AL152&gt;0,AL152&lt;&gt;"wait"),AL152,IF(AND(AOHL!$F153=0,AL152&lt;&gt;"wait"),0,IF(OR(AL152="wait",AOHL!$F153=1),IF(AND('WMp0-100'!AI154&gt;Sheet1!$E154,'WMp0-100'!AI154&lt;Sheet1!$D154),'WMp0-100'!AI154,"wait"),"wait")))</f>
        <v>0</v>
      </c>
      <c r="AM153" s="7">
        <f t="shared" si="83"/>
        <v>0</v>
      </c>
      <c r="AN153" s="7">
        <f>IF(AND(AN152&gt;0,AN152&lt;&gt;"wait"),AN152,IF(AND(AOHL!$F153=0,AN152&lt;&gt;"wait"),0,IF(OR(AN152="wait",AOHL!$F153=1),IF(AND('WMp0-100'!AJ154&gt;Sheet1!$E154,'WMp0-100'!AJ154&lt;Sheet1!$D154),'WMp0-100'!AJ154,"wait"),"wait")))</f>
        <v>0</v>
      </c>
      <c r="AO153" s="7">
        <f t="shared" si="84"/>
        <v>0</v>
      </c>
      <c r="AP153" s="7">
        <f>IF(AND(AP152&gt;0,AP152&lt;&gt;"wait"),AP152,IF(AND(AOHL!$F153=0,AP152&lt;&gt;"wait"),0,IF(OR(AP152="wait",AOHL!$F153=1),IF(AND('WMp0-100'!AK154&gt;Sheet1!$E154,'WMp0-100'!AK154&lt;Sheet1!$D154),'WMp0-100'!AK154,"wait"),"wait")))</f>
        <v>0</v>
      </c>
      <c r="AQ153" s="7">
        <f t="shared" si="85"/>
        <v>0</v>
      </c>
      <c r="AR153" s="7">
        <f>IF(AND(AR152&gt;0,AR152&lt;&gt;"wait"),AR152,IF(AND(AOHL!$F153=0,AR152&lt;&gt;"wait"),0,IF(OR(AR152="wait",AOHL!$F153=1),IF(AND('WMp0-100'!AL154&gt;Sheet1!$E154,'WMp0-100'!AL154&lt;Sheet1!$D154),'WMp0-100'!AL154,"wait"),"wait")))</f>
        <v>0</v>
      </c>
      <c r="AS153" s="7">
        <f t="shared" si="86"/>
        <v>0</v>
      </c>
      <c r="AT153" s="7">
        <f>IF(AND(AT152&gt;0,AT152&lt;&gt;"wait"),AT152,IF(AND(AOHL!$F153=0,AT152&lt;&gt;"wait"),0,IF(OR(AT152="wait",AOHL!$F153=1),IF(AND('WMp0-100'!AM154&gt;Sheet1!$E154,'WMp0-100'!AM154&lt;Sheet1!$D154),'WMp0-100'!AM154,"wait"),"wait")))</f>
        <v>0</v>
      </c>
      <c r="AU153" s="7">
        <f t="shared" si="87"/>
        <v>0</v>
      </c>
      <c r="AV153" s="7"/>
      <c r="AW153" s="7">
        <f>IF(AND(AW152&gt;0,AW152&lt;&gt;"wait"),AW152,IF(AND(AOHL!$G153=0,AW152&lt;&gt;"wait"),0,IF(OR(AW152="wait",AOHL!$G153=1),IF(AND('WMp0-100'!AO154&gt;Sheet1!$E154,'WMp0-100'!AO154&lt;Sheet1!$D154),'WMp0-100'!AO154,"wait"),"wait")))</f>
        <v>0</v>
      </c>
      <c r="AX153" s="7">
        <f t="shared" si="88"/>
        <v>0</v>
      </c>
      <c r="AY153" s="7">
        <f>IF(AND(AY152&gt;0,AY152&lt;&gt;"wait"),AY152,IF(AND(AOHL!$G153=0,AY152&lt;&gt;"wait"),0,IF(OR(AY152="wait",AOHL!$G153=1),IF(AND('WMp0-100'!AP154&gt;Sheet1!$E154,'WMp0-100'!AP154&lt;Sheet1!$D154),'WMp0-100'!AP154,"wait"),"wait")))</f>
        <v>0</v>
      </c>
      <c r="AZ153" s="7">
        <f t="shared" si="89"/>
        <v>0</v>
      </c>
      <c r="BA153" s="7">
        <f>IF(AND(BA152&gt;0,BA152&lt;&gt;"wait"),BA152,IF(AND(AOHL!$G153=0,BA152&lt;&gt;"wait"),0,IF(OR(BA152="wait",AOHL!$G153=1),IF(AND('WMp0-100'!AQ154&gt;Sheet1!$E154,'WMp0-100'!AQ154&lt;Sheet1!$D154),'WMp0-100'!AQ154,"wait"),"wait")))</f>
        <v>0</v>
      </c>
      <c r="BB153" s="7">
        <f t="shared" si="90"/>
        <v>0</v>
      </c>
      <c r="BC153" s="7">
        <f>IF(AND(BC152&gt;0,BC152&lt;&gt;"wait"),BC152,IF(AND(AOHL!$G153=0,BC152&lt;&gt;"wait"),0,IF(OR(BC152="wait",AOHL!$G153=1),IF(AND('WMp0-100'!AR154&gt;Sheet1!$E154,'WMp0-100'!AR154&lt;Sheet1!$D154),'WMp0-100'!AR154,"wait"),"wait")))</f>
        <v>0</v>
      </c>
      <c r="BD153" s="7">
        <f t="shared" si="91"/>
        <v>0</v>
      </c>
      <c r="BE153" s="7">
        <f>IF(AND(BE152&gt;0,BE152&lt;&gt;"wait"),BE152,IF(AND(AOHL!$G153=0,BE152&lt;&gt;"wait"),0,IF(OR(BE152="wait",AOHL!$G153=1),IF(AND('WMp0-100'!AS154&gt;Sheet1!$E154,'WMp0-100'!AS154&lt;Sheet1!$D154),'WMp0-100'!AS154,"wait"),"wait")))</f>
        <v>0</v>
      </c>
      <c r="BF153" s="7">
        <f t="shared" si="92"/>
        <v>0</v>
      </c>
      <c r="BG153" s="7">
        <f>IF(AND(BG152&gt;0,BG152&lt;&gt;"wait"),BG152,IF(AND(AOHL!$G153=0,BG152&lt;&gt;"wait"),0,IF(OR(BG152="wait",AOHL!$G153=1),IF(AND('WMp0-100'!AT154&gt;Sheet1!$E154,'WMp0-100'!AT154&lt;Sheet1!$D154),'WMp0-100'!AT154,"wait"),"wait")))</f>
        <v>0</v>
      </c>
      <c r="BH153" s="7">
        <f t="shared" si="93"/>
        <v>0</v>
      </c>
      <c r="BI153" s="7">
        <f>IF(AND(BI152&gt;0,BI152&lt;&gt;"wait"),BI152,IF(AND(AOHL!$G153=0,BI152&lt;&gt;"wait"),0,IF(OR(BI152="wait",AOHL!$G153=1),IF(AND('WMp0-100'!AU154&gt;Sheet1!$E154,'WMp0-100'!AU154&lt;Sheet1!$D154),'WMp0-100'!AU154,"wait"),"wait")))</f>
        <v>0</v>
      </c>
      <c r="BJ153" s="7">
        <f t="shared" si="94"/>
        <v>0</v>
      </c>
      <c r="BK153" s="7">
        <f>IF(AND(BK152&gt;0,BK152&lt;&gt;"wait"),BK152,IF(AND(AOHL!$G153=0,BK152&lt;&gt;"wait"),0,IF(OR(BK152="wait",AOHL!$G153=1),IF(AND('WMp0-100'!AV154&gt;Sheet1!$E154,'WMp0-100'!AV154&lt;Sheet1!$D154),'WMp0-100'!AV154,"wait"),"wait")))</f>
        <v>0</v>
      </c>
      <c r="BL153" s="7">
        <f t="shared" si="95"/>
        <v>0</v>
      </c>
      <c r="BM153" s="7">
        <f>IF(AND(BM152&gt;0,BM152&lt;&gt;"wait"),BM152,IF(AND(AOHL!$G153=0,BM152&lt;&gt;"wait"),0,IF(OR(BM152="wait",AOHL!$G153=1),IF(AND('WMp0-100'!AW154&gt;Sheet1!$E154,'WMp0-100'!AW154&lt;Sheet1!$D154),'WMp0-100'!AW154,"wait"),"wait")))</f>
        <v>0</v>
      </c>
      <c r="BN153" s="7">
        <f t="shared" si="96"/>
        <v>0</v>
      </c>
      <c r="BO153" s="7">
        <f>IF(AND(BO152&gt;0,BO152&lt;&gt;"wait"),BO152,IF(AND(AOHL!$G153=0,BO152&lt;&gt;"wait"),0,IF(OR(BO152="wait",AOHL!$G153=1),IF(AND('WMp0-100'!AX154&gt;Sheet1!$E154,'WMp0-100'!AX154&lt;Sheet1!$D154),'WMp0-100'!AX154,"wait"),"wait")))</f>
        <v>0</v>
      </c>
      <c r="BP153" s="7">
        <f t="shared" si="97"/>
        <v>0</v>
      </c>
      <c r="BQ153" s="7">
        <f>IF(AND(BQ152&gt;0,BQ152&lt;&gt;"wait"),BQ152,IF(AND(AOHL!$G153=0,BQ152&lt;&gt;"wait"),0,IF(OR(BQ152="wait",AOHL!$G153=1),IF(AND('WMp0-100'!AY154&gt;Sheet1!$E154,'WMp0-100'!AY154&lt;Sheet1!$D154),'WMp0-100'!AY154,"wait"),"wait")))</f>
        <v>0</v>
      </c>
      <c r="BR153" s="7">
        <f t="shared" si="98"/>
        <v>0</v>
      </c>
    </row>
    <row r="154" spans="1:70" x14ac:dyDescent="0.3">
      <c r="A154" t="str">
        <f>Sheet1!B154</f>
        <v>03/01 11:47</v>
      </c>
      <c r="C154" s="7">
        <f>IF(AND(C153&gt;0,C153&lt;&gt;"wait"),C153,IF(AND(AOHL!$E154=0,C153&lt;&gt;"wait"),0,IF(OR(C153="wait",AOHL!$E154=1),IF(AND('WMp0-100'!Q155&gt;Sheet1!$E155,'WMp0-100'!Q155&lt;Sheet1!$D155),'WMp0-100'!Q155,"wait"),"wait")))</f>
        <v>0</v>
      </c>
      <c r="D154" s="7">
        <f t="shared" si="66"/>
        <v>0</v>
      </c>
      <c r="E154" s="7">
        <f>IF(AND(E153&gt;0,E153&lt;&gt;"wait"),E153,IF(AND(AOHL!$E154=0,E153&lt;&gt;"wait"),0,IF(OR(E153="wait",AOHL!$E154=1),IF(AND('WMp0-100'!R155&gt;Sheet1!$E155,'WMp0-100'!R155&lt;Sheet1!$D155),'WMp0-100'!R155,"wait"),"wait")))</f>
        <v>0</v>
      </c>
      <c r="F154" s="7">
        <f t="shared" si="67"/>
        <v>0</v>
      </c>
      <c r="G154" s="7">
        <f>IF(AND(G153&gt;0,G153&lt;&gt;"wait"),G153,IF(AND(AOHL!$E154=0,G153&lt;&gt;"wait"),0,IF(OR(G153="wait",AOHL!$E154=1),IF(AND('WMp0-100'!S155&gt;Sheet1!$E155,'WMp0-100'!S155&lt;Sheet1!$D155),'WMp0-100'!S155,"wait"),"wait")))</f>
        <v>0</v>
      </c>
      <c r="H154" s="7">
        <f t="shared" si="68"/>
        <v>0</v>
      </c>
      <c r="I154" s="7">
        <f>IF(AND(I153&gt;0,I153&lt;&gt;"wait"),I153,IF(AND(AOHL!$E154=0,I153&lt;&gt;"wait"),0,IF(OR(I153="wait",AOHL!$E154=1),IF(AND('WMp0-100'!T155&gt;Sheet1!$E155,'WMp0-100'!T155&lt;Sheet1!$D155),'WMp0-100'!T155,"wait"),"wait")))</f>
        <v>0</v>
      </c>
      <c r="J154" s="7">
        <f t="shared" si="69"/>
        <v>0</v>
      </c>
      <c r="K154" s="7">
        <f>IF(AND(K153&gt;0,K153&lt;&gt;"wait"),K153,IF(AND(AOHL!$E154=0,K153&lt;&gt;"wait"),0,IF(OR(K153="wait",AOHL!$E154=1),IF(AND('WMp0-100'!U155&gt;Sheet1!$E155,'WMp0-100'!U155&lt;Sheet1!$D155),'WMp0-100'!U155,"wait"),"wait")))</f>
        <v>0</v>
      </c>
      <c r="L154" s="7">
        <f t="shared" si="70"/>
        <v>0</v>
      </c>
      <c r="M154" s="7">
        <f>IF(AND(M153&gt;0,M153&lt;&gt;"wait"),M153,IF(AND(AOHL!$E154=0,M153&lt;&gt;"wait"),0,IF(OR(M153="wait",AOHL!$E154=1),IF(AND('WMp0-100'!V155&gt;Sheet1!$E155,'WMp0-100'!V155&lt;Sheet1!$D155),'WMp0-100'!V155,"wait"),"wait")))</f>
        <v>0</v>
      </c>
      <c r="N154" s="7">
        <f t="shared" si="71"/>
        <v>0</v>
      </c>
      <c r="O154" s="7">
        <f>IF(AND(O153&gt;0,O153&lt;&gt;"wait"),O153,IF(AND(AOHL!$E154=0,O153&lt;&gt;"wait"),0,IF(OR(O153="wait",AOHL!$E154=1),IF(AND('WMp0-100'!W155&gt;Sheet1!$E155,'WMp0-100'!W155&lt;Sheet1!$D155),'WMp0-100'!W155,"wait"),"wait")))</f>
        <v>0</v>
      </c>
      <c r="P154" s="7">
        <f t="shared" si="72"/>
        <v>0</v>
      </c>
      <c r="Q154" s="7">
        <f>IF(AND(Q153&gt;0,Q153&lt;&gt;"wait"),Q153,IF(AND(AOHL!$E154=0,Q153&lt;&gt;"wait"),0,IF(OR(Q153="wait",AOHL!$E154=1),IF(AND('WMp0-100'!X155&gt;Sheet1!$E155,'WMp0-100'!X155&lt;Sheet1!$D155),'WMp0-100'!X155,"wait"),"wait")))</f>
        <v>0</v>
      </c>
      <c r="R154" s="7">
        <f t="shared" si="73"/>
        <v>0</v>
      </c>
      <c r="S154" s="7">
        <f>IF(AND(S153&gt;0,S153&lt;&gt;"wait"),S153,IF(AND(AOHL!$E154=0,S153&lt;&gt;"wait"),0,IF(OR(S153="wait",AOHL!$E154=1),IF(AND('WMp0-100'!Y155&gt;Sheet1!$E155,'WMp0-100'!Y155&lt;Sheet1!$D155),'WMp0-100'!Y155,"wait"),"wait")))</f>
        <v>0</v>
      </c>
      <c r="T154" s="7">
        <f t="shared" si="74"/>
        <v>0</v>
      </c>
      <c r="U154" s="7">
        <f>IF(AND(U153&gt;0,U153&lt;&gt;"wait"),U153,IF(AND(AOHL!$E154=0,U153&lt;&gt;"wait"),0,IF(OR(U153="wait",AOHL!$E154=1),IF(AND('WMp0-100'!Z155&gt;Sheet1!$E155,'WMp0-100'!Z155&lt;Sheet1!$D155),'WMp0-100'!Z155,"wait"),"wait")))</f>
        <v>0</v>
      </c>
      <c r="V154" s="7">
        <f t="shared" si="75"/>
        <v>0</v>
      </c>
      <c r="W154" s="7">
        <f>IF(AND(W153&gt;0,W153&lt;&gt;"wait"),W153,IF(AND(AOHL!$E154=0,W153&lt;&gt;"wait"),0,IF(OR(W153="wait",AOHL!$E154=1),IF(AND('WMp0-100'!AA155&gt;Sheet1!$E155,'WMp0-100'!AA155&lt;Sheet1!$D155),'WMp0-100'!AA155,"wait"),"wait")))</f>
        <v>0</v>
      </c>
      <c r="X154" s="7">
        <f t="shared" si="76"/>
        <v>0</v>
      </c>
      <c r="Z154" s="7">
        <f>IF(AND(Z153&gt;0,Z153&lt;&gt;"wait"),Z153,IF(AND(AOHL!$F154=0,Z153&lt;&gt;"wait"),0,IF(OR(Z153="wait",AOHL!$F154=1),IF(AND('WMp0-100'!AC155&gt;Sheet1!$E155,'WMp0-100'!AC155&lt;Sheet1!$D155),'WMp0-100'!AC155,"wait"),"wait")))</f>
        <v>0</v>
      </c>
      <c r="AA154" s="7">
        <f t="shared" si="77"/>
        <v>0</v>
      </c>
      <c r="AB154" s="7">
        <f>IF(AND(AB153&gt;0,AB153&lt;&gt;"wait"),AB153,IF(AND(AOHL!$F154=0,AB153&lt;&gt;"wait"),0,IF(OR(AB153="wait",AOHL!$F154=1),IF(AND('WMp0-100'!AD155&gt;Sheet1!$E155,'WMp0-100'!AD155&lt;Sheet1!$D155),'WMp0-100'!AD155,"wait"),"wait")))</f>
        <v>0</v>
      </c>
      <c r="AC154" s="7">
        <f t="shared" si="78"/>
        <v>0</v>
      </c>
      <c r="AD154" s="7">
        <f>IF(AND(AD153&gt;0,AD153&lt;&gt;"wait"),AD153,IF(AND(AOHL!$F154=0,AD153&lt;&gt;"wait"),0,IF(OR(AD153="wait",AOHL!$F154=1),IF(AND('WMp0-100'!AE155&gt;Sheet1!$E155,'WMp0-100'!AE155&lt;Sheet1!$D155),'WMp0-100'!AE155,"wait"),"wait")))</f>
        <v>0</v>
      </c>
      <c r="AE154" s="7">
        <f t="shared" si="79"/>
        <v>0</v>
      </c>
      <c r="AF154" s="7">
        <f>IF(AND(AF153&gt;0,AF153&lt;&gt;"wait"),AF153,IF(AND(AOHL!$F154=0,AF153&lt;&gt;"wait"),0,IF(OR(AF153="wait",AOHL!$F154=1),IF(AND('WMp0-100'!AF155&gt;Sheet1!$E155,'WMp0-100'!AF155&lt;Sheet1!$D155),'WMp0-100'!AF155,"wait"),"wait")))</f>
        <v>0</v>
      </c>
      <c r="AG154" s="7">
        <f t="shared" si="80"/>
        <v>0</v>
      </c>
      <c r="AH154" s="7">
        <f>IF(AND(AH153&gt;0,AH153&lt;&gt;"wait"),AH153,IF(AND(AOHL!$F154=0,AH153&lt;&gt;"wait"),0,IF(OR(AH153="wait",AOHL!$F154=1),IF(AND('WMp0-100'!AG155&gt;Sheet1!$E155,'WMp0-100'!AG155&lt;Sheet1!$D155),'WMp0-100'!AG155,"wait"),"wait")))</f>
        <v>0</v>
      </c>
      <c r="AI154" s="7">
        <f t="shared" si="81"/>
        <v>0</v>
      </c>
      <c r="AJ154" s="7">
        <f>IF(AND(AJ153&gt;0,AJ153&lt;&gt;"wait"),AJ153,IF(AND(AOHL!$F154=0,AJ153&lt;&gt;"wait"),0,IF(OR(AJ153="wait",AOHL!$F154=1),IF(AND('WMp0-100'!AH155&gt;Sheet1!$E155,'WMp0-100'!AH155&lt;Sheet1!$D155),'WMp0-100'!AH155,"wait"),"wait")))</f>
        <v>0</v>
      </c>
      <c r="AK154" s="7">
        <f t="shared" si="82"/>
        <v>0</v>
      </c>
      <c r="AL154" s="7">
        <f>IF(AND(AL153&gt;0,AL153&lt;&gt;"wait"),AL153,IF(AND(AOHL!$F154=0,AL153&lt;&gt;"wait"),0,IF(OR(AL153="wait",AOHL!$F154=1),IF(AND('WMp0-100'!AI155&gt;Sheet1!$E155,'WMp0-100'!AI155&lt;Sheet1!$D155),'WMp0-100'!AI155,"wait"),"wait")))</f>
        <v>0</v>
      </c>
      <c r="AM154" s="7">
        <f t="shared" si="83"/>
        <v>0</v>
      </c>
      <c r="AN154" s="7">
        <f>IF(AND(AN153&gt;0,AN153&lt;&gt;"wait"),AN153,IF(AND(AOHL!$F154=0,AN153&lt;&gt;"wait"),0,IF(OR(AN153="wait",AOHL!$F154=1),IF(AND('WMp0-100'!AJ155&gt;Sheet1!$E155,'WMp0-100'!AJ155&lt;Sheet1!$D155),'WMp0-100'!AJ155,"wait"),"wait")))</f>
        <v>0</v>
      </c>
      <c r="AO154" s="7">
        <f t="shared" si="84"/>
        <v>0</v>
      </c>
      <c r="AP154" s="7">
        <f>IF(AND(AP153&gt;0,AP153&lt;&gt;"wait"),AP153,IF(AND(AOHL!$F154=0,AP153&lt;&gt;"wait"),0,IF(OR(AP153="wait",AOHL!$F154=1),IF(AND('WMp0-100'!AK155&gt;Sheet1!$E155,'WMp0-100'!AK155&lt;Sheet1!$D155),'WMp0-100'!AK155,"wait"),"wait")))</f>
        <v>0</v>
      </c>
      <c r="AQ154" s="7">
        <f t="shared" si="85"/>
        <v>0</v>
      </c>
      <c r="AR154" s="7">
        <f>IF(AND(AR153&gt;0,AR153&lt;&gt;"wait"),AR153,IF(AND(AOHL!$F154=0,AR153&lt;&gt;"wait"),0,IF(OR(AR153="wait",AOHL!$F154=1),IF(AND('WMp0-100'!AL155&gt;Sheet1!$E155,'WMp0-100'!AL155&lt;Sheet1!$D155),'WMp0-100'!AL155,"wait"),"wait")))</f>
        <v>0</v>
      </c>
      <c r="AS154" s="7">
        <f t="shared" si="86"/>
        <v>0</v>
      </c>
      <c r="AT154" s="7">
        <f>IF(AND(AT153&gt;0,AT153&lt;&gt;"wait"),AT153,IF(AND(AOHL!$F154=0,AT153&lt;&gt;"wait"),0,IF(OR(AT153="wait",AOHL!$F154=1),IF(AND('WMp0-100'!AM155&gt;Sheet1!$E155,'WMp0-100'!AM155&lt;Sheet1!$D155),'WMp0-100'!AM155,"wait"),"wait")))</f>
        <v>0</v>
      </c>
      <c r="AU154" s="7">
        <f t="shared" si="87"/>
        <v>0</v>
      </c>
      <c r="AV154" s="7"/>
      <c r="AW154" s="7">
        <f>IF(AND(AW153&gt;0,AW153&lt;&gt;"wait"),AW153,IF(AND(AOHL!$G154=0,AW153&lt;&gt;"wait"),0,IF(OR(AW153="wait",AOHL!$G154=1),IF(AND('WMp0-100'!AO155&gt;Sheet1!$E155,'WMp0-100'!AO155&lt;Sheet1!$D155),'WMp0-100'!AO155,"wait"),"wait")))</f>
        <v>0</v>
      </c>
      <c r="AX154" s="7">
        <f t="shared" si="88"/>
        <v>0</v>
      </c>
      <c r="AY154" s="7">
        <f>IF(AND(AY153&gt;0,AY153&lt;&gt;"wait"),AY153,IF(AND(AOHL!$G154=0,AY153&lt;&gt;"wait"),0,IF(OR(AY153="wait",AOHL!$G154=1),IF(AND('WMp0-100'!AP155&gt;Sheet1!$E155,'WMp0-100'!AP155&lt;Sheet1!$D155),'WMp0-100'!AP155,"wait"),"wait")))</f>
        <v>0</v>
      </c>
      <c r="AZ154" s="7">
        <f t="shared" si="89"/>
        <v>0</v>
      </c>
      <c r="BA154" s="7">
        <f>IF(AND(BA153&gt;0,BA153&lt;&gt;"wait"),BA153,IF(AND(AOHL!$G154=0,BA153&lt;&gt;"wait"),0,IF(OR(BA153="wait",AOHL!$G154=1),IF(AND('WMp0-100'!AQ155&gt;Sheet1!$E155,'WMp0-100'!AQ155&lt;Sheet1!$D155),'WMp0-100'!AQ155,"wait"),"wait")))</f>
        <v>0</v>
      </c>
      <c r="BB154" s="7">
        <f t="shared" si="90"/>
        <v>0</v>
      </c>
      <c r="BC154" s="7">
        <f>IF(AND(BC153&gt;0,BC153&lt;&gt;"wait"),BC153,IF(AND(AOHL!$G154=0,BC153&lt;&gt;"wait"),0,IF(OR(BC153="wait",AOHL!$G154=1),IF(AND('WMp0-100'!AR155&gt;Sheet1!$E155,'WMp0-100'!AR155&lt;Sheet1!$D155),'WMp0-100'!AR155,"wait"),"wait")))</f>
        <v>0</v>
      </c>
      <c r="BD154" s="7">
        <f t="shared" si="91"/>
        <v>0</v>
      </c>
      <c r="BE154" s="7">
        <f>IF(AND(BE153&gt;0,BE153&lt;&gt;"wait"),BE153,IF(AND(AOHL!$G154=0,BE153&lt;&gt;"wait"),0,IF(OR(BE153="wait",AOHL!$G154=1),IF(AND('WMp0-100'!AS155&gt;Sheet1!$E155,'WMp0-100'!AS155&lt;Sheet1!$D155),'WMp0-100'!AS155,"wait"),"wait")))</f>
        <v>0</v>
      </c>
      <c r="BF154" s="7">
        <f t="shared" si="92"/>
        <v>0</v>
      </c>
      <c r="BG154" s="7">
        <f>IF(AND(BG153&gt;0,BG153&lt;&gt;"wait"),BG153,IF(AND(AOHL!$G154=0,BG153&lt;&gt;"wait"),0,IF(OR(BG153="wait",AOHL!$G154=1),IF(AND('WMp0-100'!AT155&gt;Sheet1!$E155,'WMp0-100'!AT155&lt;Sheet1!$D155),'WMp0-100'!AT155,"wait"),"wait")))</f>
        <v>0</v>
      </c>
      <c r="BH154" s="7">
        <f t="shared" si="93"/>
        <v>0</v>
      </c>
      <c r="BI154" s="7">
        <f>IF(AND(BI153&gt;0,BI153&lt;&gt;"wait"),BI153,IF(AND(AOHL!$G154=0,BI153&lt;&gt;"wait"),0,IF(OR(BI153="wait",AOHL!$G154=1),IF(AND('WMp0-100'!AU155&gt;Sheet1!$E155,'WMp0-100'!AU155&lt;Sheet1!$D155),'WMp0-100'!AU155,"wait"),"wait")))</f>
        <v>0</v>
      </c>
      <c r="BJ154" s="7">
        <f t="shared" si="94"/>
        <v>0</v>
      </c>
      <c r="BK154" s="7">
        <f>IF(AND(BK153&gt;0,BK153&lt;&gt;"wait"),BK153,IF(AND(AOHL!$G154=0,BK153&lt;&gt;"wait"),0,IF(OR(BK153="wait",AOHL!$G154=1),IF(AND('WMp0-100'!AV155&gt;Sheet1!$E155,'WMp0-100'!AV155&lt;Sheet1!$D155),'WMp0-100'!AV155,"wait"),"wait")))</f>
        <v>0</v>
      </c>
      <c r="BL154" s="7">
        <f t="shared" si="95"/>
        <v>0</v>
      </c>
      <c r="BM154" s="7">
        <f>IF(AND(BM153&gt;0,BM153&lt;&gt;"wait"),BM153,IF(AND(AOHL!$G154=0,BM153&lt;&gt;"wait"),0,IF(OR(BM153="wait",AOHL!$G154=1),IF(AND('WMp0-100'!AW155&gt;Sheet1!$E155,'WMp0-100'!AW155&lt;Sheet1!$D155),'WMp0-100'!AW155,"wait"),"wait")))</f>
        <v>0</v>
      </c>
      <c r="BN154" s="7">
        <f t="shared" si="96"/>
        <v>0</v>
      </c>
      <c r="BO154" s="7">
        <f>IF(AND(BO153&gt;0,BO153&lt;&gt;"wait"),BO153,IF(AND(AOHL!$G154=0,BO153&lt;&gt;"wait"),0,IF(OR(BO153="wait",AOHL!$G154=1),IF(AND('WMp0-100'!AX155&gt;Sheet1!$E155,'WMp0-100'!AX155&lt;Sheet1!$D155),'WMp0-100'!AX155,"wait"),"wait")))</f>
        <v>0</v>
      </c>
      <c r="BP154" s="7">
        <f t="shared" si="97"/>
        <v>0</v>
      </c>
      <c r="BQ154" s="7">
        <f>IF(AND(BQ153&gt;0,BQ153&lt;&gt;"wait"),BQ153,IF(AND(AOHL!$G154=0,BQ153&lt;&gt;"wait"),0,IF(OR(BQ153="wait",AOHL!$G154=1),IF(AND('WMp0-100'!AY155&gt;Sheet1!$E155,'WMp0-100'!AY155&lt;Sheet1!$D155),'WMp0-100'!AY155,"wait"),"wait")))</f>
        <v>0</v>
      </c>
      <c r="BR154" s="7">
        <f t="shared" si="98"/>
        <v>0</v>
      </c>
    </row>
    <row r="155" spans="1:70" x14ac:dyDescent="0.3">
      <c r="A155" t="str">
        <f>Sheet1!B155</f>
        <v>03/01 11:48</v>
      </c>
      <c r="C155" s="7">
        <f>IF(AND(C154&gt;0,C154&lt;&gt;"wait"),C154,IF(AND(AOHL!$E155=0,C154&lt;&gt;"wait"),0,IF(OR(C154="wait",AOHL!$E155=1),IF(AND('WMp0-100'!Q156&gt;Sheet1!$E156,'WMp0-100'!Q156&lt;Sheet1!$D156),'WMp0-100'!Q156,"wait"),"wait")))</f>
        <v>0</v>
      </c>
      <c r="D155" s="7">
        <f t="shared" si="66"/>
        <v>0</v>
      </c>
      <c r="E155" s="7">
        <f>IF(AND(E154&gt;0,E154&lt;&gt;"wait"),E154,IF(AND(AOHL!$E155=0,E154&lt;&gt;"wait"),0,IF(OR(E154="wait",AOHL!$E155=1),IF(AND('WMp0-100'!R156&gt;Sheet1!$E156,'WMp0-100'!R156&lt;Sheet1!$D156),'WMp0-100'!R156,"wait"),"wait")))</f>
        <v>0</v>
      </c>
      <c r="F155" s="7">
        <f t="shared" si="67"/>
        <v>0</v>
      </c>
      <c r="G155" s="7">
        <f>IF(AND(G154&gt;0,G154&lt;&gt;"wait"),G154,IF(AND(AOHL!$E155=0,G154&lt;&gt;"wait"),0,IF(OR(G154="wait",AOHL!$E155=1),IF(AND('WMp0-100'!S156&gt;Sheet1!$E156,'WMp0-100'!S156&lt;Sheet1!$D156),'WMp0-100'!S156,"wait"),"wait")))</f>
        <v>0</v>
      </c>
      <c r="H155" s="7">
        <f t="shared" si="68"/>
        <v>0</v>
      </c>
      <c r="I155" s="7">
        <f>IF(AND(I154&gt;0,I154&lt;&gt;"wait"),I154,IF(AND(AOHL!$E155=0,I154&lt;&gt;"wait"),0,IF(OR(I154="wait",AOHL!$E155=1),IF(AND('WMp0-100'!T156&gt;Sheet1!$E156,'WMp0-100'!T156&lt;Sheet1!$D156),'WMp0-100'!T156,"wait"),"wait")))</f>
        <v>0</v>
      </c>
      <c r="J155" s="7">
        <f t="shared" si="69"/>
        <v>0</v>
      </c>
      <c r="K155" s="7">
        <f>IF(AND(K154&gt;0,K154&lt;&gt;"wait"),K154,IF(AND(AOHL!$E155=0,K154&lt;&gt;"wait"),0,IF(OR(K154="wait",AOHL!$E155=1),IF(AND('WMp0-100'!U156&gt;Sheet1!$E156,'WMp0-100'!U156&lt;Sheet1!$D156),'WMp0-100'!U156,"wait"),"wait")))</f>
        <v>0</v>
      </c>
      <c r="L155" s="7">
        <f t="shared" si="70"/>
        <v>0</v>
      </c>
      <c r="M155" s="7">
        <f>IF(AND(M154&gt;0,M154&lt;&gt;"wait"),M154,IF(AND(AOHL!$E155=0,M154&lt;&gt;"wait"),0,IF(OR(M154="wait",AOHL!$E155=1),IF(AND('WMp0-100'!V156&gt;Sheet1!$E156,'WMp0-100'!V156&lt;Sheet1!$D156),'WMp0-100'!V156,"wait"),"wait")))</f>
        <v>0</v>
      </c>
      <c r="N155" s="7">
        <f t="shared" si="71"/>
        <v>0</v>
      </c>
      <c r="O155" s="7">
        <f>IF(AND(O154&gt;0,O154&lt;&gt;"wait"),O154,IF(AND(AOHL!$E155=0,O154&lt;&gt;"wait"),0,IF(OR(O154="wait",AOHL!$E155=1),IF(AND('WMp0-100'!W156&gt;Sheet1!$E156,'WMp0-100'!W156&lt;Sheet1!$D156),'WMp0-100'!W156,"wait"),"wait")))</f>
        <v>0</v>
      </c>
      <c r="P155" s="7">
        <f t="shared" si="72"/>
        <v>0</v>
      </c>
      <c r="Q155" s="7">
        <f>IF(AND(Q154&gt;0,Q154&lt;&gt;"wait"),Q154,IF(AND(AOHL!$E155=0,Q154&lt;&gt;"wait"),0,IF(OR(Q154="wait",AOHL!$E155=1),IF(AND('WMp0-100'!X156&gt;Sheet1!$E156,'WMp0-100'!X156&lt;Sheet1!$D156),'WMp0-100'!X156,"wait"),"wait")))</f>
        <v>0</v>
      </c>
      <c r="R155" s="7">
        <f t="shared" si="73"/>
        <v>0</v>
      </c>
      <c r="S155" s="7">
        <f>IF(AND(S154&gt;0,S154&lt;&gt;"wait"),S154,IF(AND(AOHL!$E155=0,S154&lt;&gt;"wait"),0,IF(OR(S154="wait",AOHL!$E155=1),IF(AND('WMp0-100'!Y156&gt;Sheet1!$E156,'WMp0-100'!Y156&lt;Sheet1!$D156),'WMp0-100'!Y156,"wait"),"wait")))</f>
        <v>0</v>
      </c>
      <c r="T155" s="7">
        <f t="shared" si="74"/>
        <v>0</v>
      </c>
      <c r="U155" s="7">
        <f>IF(AND(U154&gt;0,U154&lt;&gt;"wait"),U154,IF(AND(AOHL!$E155=0,U154&lt;&gt;"wait"),0,IF(OR(U154="wait",AOHL!$E155=1),IF(AND('WMp0-100'!Z156&gt;Sheet1!$E156,'WMp0-100'!Z156&lt;Sheet1!$D156),'WMp0-100'!Z156,"wait"),"wait")))</f>
        <v>0</v>
      </c>
      <c r="V155" s="7">
        <f t="shared" si="75"/>
        <v>0</v>
      </c>
      <c r="W155" s="7">
        <f>IF(AND(W154&gt;0,W154&lt;&gt;"wait"),W154,IF(AND(AOHL!$E155=0,W154&lt;&gt;"wait"),0,IF(OR(W154="wait",AOHL!$E155=1),IF(AND('WMp0-100'!AA156&gt;Sheet1!$E156,'WMp0-100'!AA156&lt;Sheet1!$D156),'WMp0-100'!AA156,"wait"),"wait")))</f>
        <v>0</v>
      </c>
      <c r="X155" s="7">
        <f t="shared" si="76"/>
        <v>0</v>
      </c>
      <c r="Z155" s="7">
        <f>IF(AND(Z154&gt;0,Z154&lt;&gt;"wait"),Z154,IF(AND(AOHL!$F155=0,Z154&lt;&gt;"wait"),0,IF(OR(Z154="wait",AOHL!$F155=1),IF(AND('WMp0-100'!AC156&gt;Sheet1!$E156,'WMp0-100'!AC156&lt;Sheet1!$D156),'WMp0-100'!AC156,"wait"),"wait")))</f>
        <v>0</v>
      </c>
      <c r="AA155" s="7">
        <f t="shared" si="77"/>
        <v>0</v>
      </c>
      <c r="AB155" s="7">
        <f>IF(AND(AB154&gt;0,AB154&lt;&gt;"wait"),AB154,IF(AND(AOHL!$F155=0,AB154&lt;&gt;"wait"),0,IF(OR(AB154="wait",AOHL!$F155=1),IF(AND('WMp0-100'!AD156&gt;Sheet1!$E156,'WMp0-100'!AD156&lt;Sheet1!$D156),'WMp0-100'!AD156,"wait"),"wait")))</f>
        <v>0</v>
      </c>
      <c r="AC155" s="7">
        <f t="shared" si="78"/>
        <v>0</v>
      </c>
      <c r="AD155" s="7">
        <f>IF(AND(AD154&gt;0,AD154&lt;&gt;"wait"),AD154,IF(AND(AOHL!$F155=0,AD154&lt;&gt;"wait"),0,IF(OR(AD154="wait",AOHL!$F155=1),IF(AND('WMp0-100'!AE156&gt;Sheet1!$E156,'WMp0-100'!AE156&lt;Sheet1!$D156),'WMp0-100'!AE156,"wait"),"wait")))</f>
        <v>0</v>
      </c>
      <c r="AE155" s="7">
        <f t="shared" si="79"/>
        <v>0</v>
      </c>
      <c r="AF155" s="7">
        <f>IF(AND(AF154&gt;0,AF154&lt;&gt;"wait"),AF154,IF(AND(AOHL!$F155=0,AF154&lt;&gt;"wait"),0,IF(OR(AF154="wait",AOHL!$F155=1),IF(AND('WMp0-100'!AF156&gt;Sheet1!$E156,'WMp0-100'!AF156&lt;Sheet1!$D156),'WMp0-100'!AF156,"wait"),"wait")))</f>
        <v>0</v>
      </c>
      <c r="AG155" s="7">
        <f t="shared" si="80"/>
        <v>0</v>
      </c>
      <c r="AH155" s="7">
        <f>IF(AND(AH154&gt;0,AH154&lt;&gt;"wait"),AH154,IF(AND(AOHL!$F155=0,AH154&lt;&gt;"wait"),0,IF(OR(AH154="wait",AOHL!$F155=1),IF(AND('WMp0-100'!AG156&gt;Sheet1!$E156,'WMp0-100'!AG156&lt;Sheet1!$D156),'WMp0-100'!AG156,"wait"),"wait")))</f>
        <v>0</v>
      </c>
      <c r="AI155" s="7">
        <f t="shared" si="81"/>
        <v>0</v>
      </c>
      <c r="AJ155" s="7">
        <f>IF(AND(AJ154&gt;0,AJ154&lt;&gt;"wait"),AJ154,IF(AND(AOHL!$F155=0,AJ154&lt;&gt;"wait"),0,IF(OR(AJ154="wait",AOHL!$F155=1),IF(AND('WMp0-100'!AH156&gt;Sheet1!$E156,'WMp0-100'!AH156&lt;Sheet1!$D156),'WMp0-100'!AH156,"wait"),"wait")))</f>
        <v>0</v>
      </c>
      <c r="AK155" s="7">
        <f t="shared" si="82"/>
        <v>0</v>
      </c>
      <c r="AL155" s="7">
        <f>IF(AND(AL154&gt;0,AL154&lt;&gt;"wait"),AL154,IF(AND(AOHL!$F155=0,AL154&lt;&gt;"wait"),0,IF(OR(AL154="wait",AOHL!$F155=1),IF(AND('WMp0-100'!AI156&gt;Sheet1!$E156,'WMp0-100'!AI156&lt;Sheet1!$D156),'WMp0-100'!AI156,"wait"),"wait")))</f>
        <v>0</v>
      </c>
      <c r="AM155" s="7">
        <f t="shared" si="83"/>
        <v>0</v>
      </c>
      <c r="AN155" s="7">
        <f>IF(AND(AN154&gt;0,AN154&lt;&gt;"wait"),AN154,IF(AND(AOHL!$F155=0,AN154&lt;&gt;"wait"),0,IF(OR(AN154="wait",AOHL!$F155=1),IF(AND('WMp0-100'!AJ156&gt;Sheet1!$E156,'WMp0-100'!AJ156&lt;Sheet1!$D156),'WMp0-100'!AJ156,"wait"),"wait")))</f>
        <v>0</v>
      </c>
      <c r="AO155" s="7">
        <f t="shared" si="84"/>
        <v>0</v>
      </c>
      <c r="AP155" s="7">
        <f>IF(AND(AP154&gt;0,AP154&lt;&gt;"wait"),AP154,IF(AND(AOHL!$F155=0,AP154&lt;&gt;"wait"),0,IF(OR(AP154="wait",AOHL!$F155=1),IF(AND('WMp0-100'!AK156&gt;Sheet1!$E156,'WMp0-100'!AK156&lt;Sheet1!$D156),'WMp0-100'!AK156,"wait"),"wait")))</f>
        <v>0</v>
      </c>
      <c r="AQ155" s="7">
        <f t="shared" si="85"/>
        <v>0</v>
      </c>
      <c r="AR155" s="7">
        <f>IF(AND(AR154&gt;0,AR154&lt;&gt;"wait"),AR154,IF(AND(AOHL!$F155=0,AR154&lt;&gt;"wait"),0,IF(OR(AR154="wait",AOHL!$F155=1),IF(AND('WMp0-100'!AL156&gt;Sheet1!$E156,'WMp0-100'!AL156&lt;Sheet1!$D156),'WMp0-100'!AL156,"wait"),"wait")))</f>
        <v>0</v>
      </c>
      <c r="AS155" s="7">
        <f t="shared" si="86"/>
        <v>0</v>
      </c>
      <c r="AT155" s="7">
        <f>IF(AND(AT154&gt;0,AT154&lt;&gt;"wait"),AT154,IF(AND(AOHL!$F155=0,AT154&lt;&gt;"wait"),0,IF(OR(AT154="wait",AOHL!$F155=1),IF(AND('WMp0-100'!AM156&gt;Sheet1!$E156,'WMp0-100'!AM156&lt;Sheet1!$D156),'WMp0-100'!AM156,"wait"),"wait")))</f>
        <v>0</v>
      </c>
      <c r="AU155" s="7">
        <f t="shared" si="87"/>
        <v>0</v>
      </c>
      <c r="AV155" s="7"/>
      <c r="AW155" s="7">
        <f>IF(AND(AW154&gt;0,AW154&lt;&gt;"wait"),AW154,IF(AND(AOHL!$G155=0,AW154&lt;&gt;"wait"),0,IF(OR(AW154="wait",AOHL!$G155=1),IF(AND('WMp0-100'!AO156&gt;Sheet1!$E156,'WMp0-100'!AO156&lt;Sheet1!$D156),'WMp0-100'!AO156,"wait"),"wait")))</f>
        <v>0</v>
      </c>
      <c r="AX155" s="7">
        <f t="shared" si="88"/>
        <v>0</v>
      </c>
      <c r="AY155" s="7">
        <f>IF(AND(AY154&gt;0,AY154&lt;&gt;"wait"),AY154,IF(AND(AOHL!$G155=0,AY154&lt;&gt;"wait"),0,IF(OR(AY154="wait",AOHL!$G155=1),IF(AND('WMp0-100'!AP156&gt;Sheet1!$E156,'WMp0-100'!AP156&lt;Sheet1!$D156),'WMp0-100'!AP156,"wait"),"wait")))</f>
        <v>0</v>
      </c>
      <c r="AZ155" s="7">
        <f t="shared" si="89"/>
        <v>0</v>
      </c>
      <c r="BA155" s="7">
        <f>IF(AND(BA154&gt;0,BA154&lt;&gt;"wait"),BA154,IF(AND(AOHL!$G155=0,BA154&lt;&gt;"wait"),0,IF(OR(BA154="wait",AOHL!$G155=1),IF(AND('WMp0-100'!AQ156&gt;Sheet1!$E156,'WMp0-100'!AQ156&lt;Sheet1!$D156),'WMp0-100'!AQ156,"wait"),"wait")))</f>
        <v>0</v>
      </c>
      <c r="BB155" s="7">
        <f t="shared" si="90"/>
        <v>0</v>
      </c>
      <c r="BC155" s="7">
        <f>IF(AND(BC154&gt;0,BC154&lt;&gt;"wait"),BC154,IF(AND(AOHL!$G155=0,BC154&lt;&gt;"wait"),0,IF(OR(BC154="wait",AOHL!$G155=1),IF(AND('WMp0-100'!AR156&gt;Sheet1!$E156,'WMp0-100'!AR156&lt;Sheet1!$D156),'WMp0-100'!AR156,"wait"),"wait")))</f>
        <v>0</v>
      </c>
      <c r="BD155" s="7">
        <f t="shared" si="91"/>
        <v>0</v>
      </c>
      <c r="BE155" s="7">
        <f>IF(AND(BE154&gt;0,BE154&lt;&gt;"wait"),BE154,IF(AND(AOHL!$G155=0,BE154&lt;&gt;"wait"),0,IF(OR(BE154="wait",AOHL!$G155=1),IF(AND('WMp0-100'!AS156&gt;Sheet1!$E156,'WMp0-100'!AS156&lt;Sheet1!$D156),'WMp0-100'!AS156,"wait"),"wait")))</f>
        <v>0</v>
      </c>
      <c r="BF155" s="7">
        <f t="shared" si="92"/>
        <v>0</v>
      </c>
      <c r="BG155" s="7">
        <f>IF(AND(BG154&gt;0,BG154&lt;&gt;"wait"),BG154,IF(AND(AOHL!$G155=0,BG154&lt;&gt;"wait"),0,IF(OR(BG154="wait",AOHL!$G155=1),IF(AND('WMp0-100'!AT156&gt;Sheet1!$E156,'WMp0-100'!AT156&lt;Sheet1!$D156),'WMp0-100'!AT156,"wait"),"wait")))</f>
        <v>0</v>
      </c>
      <c r="BH155" s="7">
        <f t="shared" si="93"/>
        <v>0</v>
      </c>
      <c r="BI155" s="7">
        <f>IF(AND(BI154&gt;0,BI154&lt;&gt;"wait"),BI154,IF(AND(AOHL!$G155=0,BI154&lt;&gt;"wait"),0,IF(OR(BI154="wait",AOHL!$G155=1),IF(AND('WMp0-100'!AU156&gt;Sheet1!$E156,'WMp0-100'!AU156&lt;Sheet1!$D156),'WMp0-100'!AU156,"wait"),"wait")))</f>
        <v>0</v>
      </c>
      <c r="BJ155" s="7">
        <f t="shared" si="94"/>
        <v>0</v>
      </c>
      <c r="BK155" s="7">
        <f>IF(AND(BK154&gt;0,BK154&lt;&gt;"wait"),BK154,IF(AND(AOHL!$G155=0,BK154&lt;&gt;"wait"),0,IF(OR(BK154="wait",AOHL!$G155=1),IF(AND('WMp0-100'!AV156&gt;Sheet1!$E156,'WMp0-100'!AV156&lt;Sheet1!$D156),'WMp0-100'!AV156,"wait"),"wait")))</f>
        <v>0</v>
      </c>
      <c r="BL155" s="7">
        <f t="shared" si="95"/>
        <v>0</v>
      </c>
      <c r="BM155" s="7">
        <f>IF(AND(BM154&gt;0,BM154&lt;&gt;"wait"),BM154,IF(AND(AOHL!$G155=0,BM154&lt;&gt;"wait"),0,IF(OR(BM154="wait",AOHL!$G155=1),IF(AND('WMp0-100'!AW156&gt;Sheet1!$E156,'WMp0-100'!AW156&lt;Sheet1!$D156),'WMp0-100'!AW156,"wait"),"wait")))</f>
        <v>0</v>
      </c>
      <c r="BN155" s="7">
        <f t="shared" si="96"/>
        <v>0</v>
      </c>
      <c r="BO155" s="7">
        <f>IF(AND(BO154&gt;0,BO154&lt;&gt;"wait"),BO154,IF(AND(AOHL!$G155=0,BO154&lt;&gt;"wait"),0,IF(OR(BO154="wait",AOHL!$G155=1),IF(AND('WMp0-100'!AX156&gt;Sheet1!$E156,'WMp0-100'!AX156&lt;Sheet1!$D156),'WMp0-100'!AX156,"wait"),"wait")))</f>
        <v>0</v>
      </c>
      <c r="BP155" s="7">
        <f t="shared" si="97"/>
        <v>0</v>
      </c>
      <c r="BQ155" s="7">
        <f>IF(AND(BQ154&gt;0,BQ154&lt;&gt;"wait"),BQ154,IF(AND(AOHL!$G155=0,BQ154&lt;&gt;"wait"),0,IF(OR(BQ154="wait",AOHL!$G155=1),IF(AND('WMp0-100'!AY156&gt;Sheet1!$E156,'WMp0-100'!AY156&lt;Sheet1!$D156),'WMp0-100'!AY156,"wait"),"wait")))</f>
        <v>0</v>
      </c>
      <c r="BR155" s="7">
        <f t="shared" si="98"/>
        <v>0</v>
      </c>
    </row>
    <row r="156" spans="1:70" x14ac:dyDescent="0.3">
      <c r="A156" t="str">
        <f>Sheet1!B156</f>
        <v>03/01 11:49</v>
      </c>
      <c r="C156" s="7">
        <f>IF(AND(C155&gt;0,C155&lt;&gt;"wait"),C155,IF(AND(AOHL!$E156=0,C155&lt;&gt;"wait"),0,IF(OR(C155="wait",AOHL!$E156=1),IF(AND('WMp0-100'!Q157&gt;Sheet1!$E157,'WMp0-100'!Q157&lt;Sheet1!$D157),'WMp0-100'!Q157,"wait"),"wait")))</f>
        <v>0</v>
      </c>
      <c r="D156" s="7">
        <f t="shared" si="66"/>
        <v>0</v>
      </c>
      <c r="E156" s="7">
        <f>IF(AND(E155&gt;0,E155&lt;&gt;"wait"),E155,IF(AND(AOHL!$E156=0,E155&lt;&gt;"wait"),0,IF(OR(E155="wait",AOHL!$E156=1),IF(AND('WMp0-100'!R157&gt;Sheet1!$E157,'WMp0-100'!R157&lt;Sheet1!$D157),'WMp0-100'!R157,"wait"),"wait")))</f>
        <v>0</v>
      </c>
      <c r="F156" s="7">
        <f t="shared" si="67"/>
        <v>0</v>
      </c>
      <c r="G156" s="7">
        <f>IF(AND(G155&gt;0,G155&lt;&gt;"wait"),G155,IF(AND(AOHL!$E156=0,G155&lt;&gt;"wait"),0,IF(OR(G155="wait",AOHL!$E156=1),IF(AND('WMp0-100'!S157&gt;Sheet1!$E157,'WMp0-100'!S157&lt;Sheet1!$D157),'WMp0-100'!S157,"wait"),"wait")))</f>
        <v>0</v>
      </c>
      <c r="H156" s="7">
        <f t="shared" si="68"/>
        <v>0</v>
      </c>
      <c r="I156" s="7">
        <f>IF(AND(I155&gt;0,I155&lt;&gt;"wait"),I155,IF(AND(AOHL!$E156=0,I155&lt;&gt;"wait"),0,IF(OR(I155="wait",AOHL!$E156=1),IF(AND('WMp0-100'!T157&gt;Sheet1!$E157,'WMp0-100'!T157&lt;Sheet1!$D157),'WMp0-100'!T157,"wait"),"wait")))</f>
        <v>0</v>
      </c>
      <c r="J156" s="7">
        <f t="shared" si="69"/>
        <v>0</v>
      </c>
      <c r="K156" s="7">
        <f>IF(AND(K155&gt;0,K155&lt;&gt;"wait"),K155,IF(AND(AOHL!$E156=0,K155&lt;&gt;"wait"),0,IF(OR(K155="wait",AOHL!$E156=1),IF(AND('WMp0-100'!U157&gt;Sheet1!$E157,'WMp0-100'!U157&lt;Sheet1!$D157),'WMp0-100'!U157,"wait"),"wait")))</f>
        <v>0</v>
      </c>
      <c r="L156" s="7">
        <f t="shared" si="70"/>
        <v>0</v>
      </c>
      <c r="M156" s="7">
        <f>IF(AND(M155&gt;0,M155&lt;&gt;"wait"),M155,IF(AND(AOHL!$E156=0,M155&lt;&gt;"wait"),0,IF(OR(M155="wait",AOHL!$E156=1),IF(AND('WMp0-100'!V157&gt;Sheet1!$E157,'WMp0-100'!V157&lt;Sheet1!$D157),'WMp0-100'!V157,"wait"),"wait")))</f>
        <v>0</v>
      </c>
      <c r="N156" s="7">
        <f t="shared" si="71"/>
        <v>0</v>
      </c>
      <c r="O156" s="7">
        <f>IF(AND(O155&gt;0,O155&lt;&gt;"wait"),O155,IF(AND(AOHL!$E156=0,O155&lt;&gt;"wait"),0,IF(OR(O155="wait",AOHL!$E156=1),IF(AND('WMp0-100'!W157&gt;Sheet1!$E157,'WMp0-100'!W157&lt;Sheet1!$D157),'WMp0-100'!W157,"wait"),"wait")))</f>
        <v>0</v>
      </c>
      <c r="P156" s="7">
        <f t="shared" si="72"/>
        <v>0</v>
      </c>
      <c r="Q156" s="7">
        <f>IF(AND(Q155&gt;0,Q155&lt;&gt;"wait"),Q155,IF(AND(AOHL!$E156=0,Q155&lt;&gt;"wait"),0,IF(OR(Q155="wait",AOHL!$E156=1),IF(AND('WMp0-100'!X157&gt;Sheet1!$E157,'WMp0-100'!X157&lt;Sheet1!$D157),'WMp0-100'!X157,"wait"),"wait")))</f>
        <v>0</v>
      </c>
      <c r="R156" s="7">
        <f t="shared" si="73"/>
        <v>0</v>
      </c>
      <c r="S156" s="7">
        <f>IF(AND(S155&gt;0,S155&lt;&gt;"wait"),S155,IF(AND(AOHL!$E156=0,S155&lt;&gt;"wait"),0,IF(OR(S155="wait",AOHL!$E156=1),IF(AND('WMp0-100'!Y157&gt;Sheet1!$E157,'WMp0-100'!Y157&lt;Sheet1!$D157),'WMp0-100'!Y157,"wait"),"wait")))</f>
        <v>0</v>
      </c>
      <c r="T156" s="7">
        <f t="shared" si="74"/>
        <v>0</v>
      </c>
      <c r="U156" s="7">
        <f>IF(AND(U155&gt;0,U155&lt;&gt;"wait"),U155,IF(AND(AOHL!$E156=0,U155&lt;&gt;"wait"),0,IF(OR(U155="wait",AOHL!$E156=1),IF(AND('WMp0-100'!Z157&gt;Sheet1!$E157,'WMp0-100'!Z157&lt;Sheet1!$D157),'WMp0-100'!Z157,"wait"),"wait")))</f>
        <v>0</v>
      </c>
      <c r="V156" s="7">
        <f t="shared" si="75"/>
        <v>0</v>
      </c>
      <c r="W156" s="7">
        <f>IF(AND(W155&gt;0,W155&lt;&gt;"wait"),W155,IF(AND(AOHL!$E156=0,W155&lt;&gt;"wait"),0,IF(OR(W155="wait",AOHL!$E156=1),IF(AND('WMp0-100'!AA157&gt;Sheet1!$E157,'WMp0-100'!AA157&lt;Sheet1!$D157),'WMp0-100'!AA157,"wait"),"wait")))</f>
        <v>0</v>
      </c>
      <c r="X156" s="7">
        <f t="shared" si="76"/>
        <v>0</v>
      </c>
      <c r="Z156" s="7">
        <f>IF(AND(Z155&gt;0,Z155&lt;&gt;"wait"),Z155,IF(AND(AOHL!$F156=0,Z155&lt;&gt;"wait"),0,IF(OR(Z155="wait",AOHL!$F156=1),IF(AND('WMp0-100'!AC157&gt;Sheet1!$E157,'WMp0-100'!AC157&lt;Sheet1!$D157),'WMp0-100'!AC157,"wait"),"wait")))</f>
        <v>0</v>
      </c>
      <c r="AA156" s="7">
        <f t="shared" si="77"/>
        <v>0</v>
      </c>
      <c r="AB156" s="7">
        <f>IF(AND(AB155&gt;0,AB155&lt;&gt;"wait"),AB155,IF(AND(AOHL!$F156=0,AB155&lt;&gt;"wait"),0,IF(OR(AB155="wait",AOHL!$F156=1),IF(AND('WMp0-100'!AD157&gt;Sheet1!$E157,'WMp0-100'!AD157&lt;Sheet1!$D157),'WMp0-100'!AD157,"wait"),"wait")))</f>
        <v>0</v>
      </c>
      <c r="AC156" s="7">
        <f t="shared" si="78"/>
        <v>0</v>
      </c>
      <c r="AD156" s="7">
        <f>IF(AND(AD155&gt;0,AD155&lt;&gt;"wait"),AD155,IF(AND(AOHL!$F156=0,AD155&lt;&gt;"wait"),0,IF(OR(AD155="wait",AOHL!$F156=1),IF(AND('WMp0-100'!AE157&gt;Sheet1!$E157,'WMp0-100'!AE157&lt;Sheet1!$D157),'WMp0-100'!AE157,"wait"),"wait")))</f>
        <v>0</v>
      </c>
      <c r="AE156" s="7">
        <f t="shared" si="79"/>
        <v>0</v>
      </c>
      <c r="AF156" s="7">
        <f>IF(AND(AF155&gt;0,AF155&lt;&gt;"wait"),AF155,IF(AND(AOHL!$F156=0,AF155&lt;&gt;"wait"),0,IF(OR(AF155="wait",AOHL!$F156=1),IF(AND('WMp0-100'!AF157&gt;Sheet1!$E157,'WMp0-100'!AF157&lt;Sheet1!$D157),'WMp0-100'!AF157,"wait"),"wait")))</f>
        <v>0</v>
      </c>
      <c r="AG156" s="7">
        <f t="shared" si="80"/>
        <v>0</v>
      </c>
      <c r="AH156" s="7">
        <f>IF(AND(AH155&gt;0,AH155&lt;&gt;"wait"),AH155,IF(AND(AOHL!$F156=0,AH155&lt;&gt;"wait"),0,IF(OR(AH155="wait",AOHL!$F156=1),IF(AND('WMp0-100'!AG157&gt;Sheet1!$E157,'WMp0-100'!AG157&lt;Sheet1!$D157),'WMp0-100'!AG157,"wait"),"wait")))</f>
        <v>0</v>
      </c>
      <c r="AI156" s="7">
        <f t="shared" si="81"/>
        <v>0</v>
      </c>
      <c r="AJ156" s="7">
        <f>IF(AND(AJ155&gt;0,AJ155&lt;&gt;"wait"),AJ155,IF(AND(AOHL!$F156=0,AJ155&lt;&gt;"wait"),0,IF(OR(AJ155="wait",AOHL!$F156=1),IF(AND('WMp0-100'!AH157&gt;Sheet1!$E157,'WMp0-100'!AH157&lt;Sheet1!$D157),'WMp0-100'!AH157,"wait"),"wait")))</f>
        <v>0</v>
      </c>
      <c r="AK156" s="7">
        <f t="shared" si="82"/>
        <v>0</v>
      </c>
      <c r="AL156" s="7">
        <f>IF(AND(AL155&gt;0,AL155&lt;&gt;"wait"),AL155,IF(AND(AOHL!$F156=0,AL155&lt;&gt;"wait"),0,IF(OR(AL155="wait",AOHL!$F156=1),IF(AND('WMp0-100'!AI157&gt;Sheet1!$E157,'WMp0-100'!AI157&lt;Sheet1!$D157),'WMp0-100'!AI157,"wait"),"wait")))</f>
        <v>0</v>
      </c>
      <c r="AM156" s="7">
        <f t="shared" si="83"/>
        <v>0</v>
      </c>
      <c r="AN156" s="7">
        <f>IF(AND(AN155&gt;0,AN155&lt;&gt;"wait"),AN155,IF(AND(AOHL!$F156=0,AN155&lt;&gt;"wait"),0,IF(OR(AN155="wait",AOHL!$F156=1),IF(AND('WMp0-100'!AJ157&gt;Sheet1!$E157,'WMp0-100'!AJ157&lt;Sheet1!$D157),'WMp0-100'!AJ157,"wait"),"wait")))</f>
        <v>0</v>
      </c>
      <c r="AO156" s="7">
        <f t="shared" si="84"/>
        <v>0</v>
      </c>
      <c r="AP156" s="7">
        <f>IF(AND(AP155&gt;0,AP155&lt;&gt;"wait"),AP155,IF(AND(AOHL!$F156=0,AP155&lt;&gt;"wait"),0,IF(OR(AP155="wait",AOHL!$F156=1),IF(AND('WMp0-100'!AK157&gt;Sheet1!$E157,'WMp0-100'!AK157&lt;Sheet1!$D157),'WMp0-100'!AK157,"wait"),"wait")))</f>
        <v>0</v>
      </c>
      <c r="AQ156" s="7">
        <f t="shared" si="85"/>
        <v>0</v>
      </c>
      <c r="AR156" s="7">
        <f>IF(AND(AR155&gt;0,AR155&lt;&gt;"wait"),AR155,IF(AND(AOHL!$F156=0,AR155&lt;&gt;"wait"),0,IF(OR(AR155="wait",AOHL!$F156=1),IF(AND('WMp0-100'!AL157&gt;Sheet1!$E157,'WMp0-100'!AL157&lt;Sheet1!$D157),'WMp0-100'!AL157,"wait"),"wait")))</f>
        <v>0</v>
      </c>
      <c r="AS156" s="7">
        <f t="shared" si="86"/>
        <v>0</v>
      </c>
      <c r="AT156" s="7">
        <f>IF(AND(AT155&gt;0,AT155&lt;&gt;"wait"),AT155,IF(AND(AOHL!$F156=0,AT155&lt;&gt;"wait"),0,IF(OR(AT155="wait",AOHL!$F156=1),IF(AND('WMp0-100'!AM157&gt;Sheet1!$E157,'WMp0-100'!AM157&lt;Sheet1!$D157),'WMp0-100'!AM157,"wait"),"wait")))</f>
        <v>0</v>
      </c>
      <c r="AU156" s="7">
        <f t="shared" si="87"/>
        <v>0</v>
      </c>
      <c r="AV156" s="7"/>
      <c r="AW156" s="7">
        <f>IF(AND(AW155&gt;0,AW155&lt;&gt;"wait"),AW155,IF(AND(AOHL!$G156=0,AW155&lt;&gt;"wait"),0,IF(OR(AW155="wait",AOHL!$G156=1),IF(AND('WMp0-100'!AO157&gt;Sheet1!$E157,'WMp0-100'!AO157&lt;Sheet1!$D157),'WMp0-100'!AO157,"wait"),"wait")))</f>
        <v>0</v>
      </c>
      <c r="AX156" s="7">
        <f t="shared" si="88"/>
        <v>0</v>
      </c>
      <c r="AY156" s="7">
        <f>IF(AND(AY155&gt;0,AY155&lt;&gt;"wait"),AY155,IF(AND(AOHL!$G156=0,AY155&lt;&gt;"wait"),0,IF(OR(AY155="wait",AOHL!$G156=1),IF(AND('WMp0-100'!AP157&gt;Sheet1!$E157,'WMp0-100'!AP157&lt;Sheet1!$D157),'WMp0-100'!AP157,"wait"),"wait")))</f>
        <v>0</v>
      </c>
      <c r="AZ156" s="7">
        <f t="shared" si="89"/>
        <v>0</v>
      </c>
      <c r="BA156" s="7">
        <f>IF(AND(BA155&gt;0,BA155&lt;&gt;"wait"),BA155,IF(AND(AOHL!$G156=0,BA155&lt;&gt;"wait"),0,IF(OR(BA155="wait",AOHL!$G156=1),IF(AND('WMp0-100'!AQ157&gt;Sheet1!$E157,'WMp0-100'!AQ157&lt;Sheet1!$D157),'WMp0-100'!AQ157,"wait"),"wait")))</f>
        <v>0</v>
      </c>
      <c r="BB156" s="7">
        <f t="shared" si="90"/>
        <v>0</v>
      </c>
      <c r="BC156" s="7">
        <f>IF(AND(BC155&gt;0,BC155&lt;&gt;"wait"),BC155,IF(AND(AOHL!$G156=0,BC155&lt;&gt;"wait"),0,IF(OR(BC155="wait",AOHL!$G156=1),IF(AND('WMp0-100'!AR157&gt;Sheet1!$E157,'WMp0-100'!AR157&lt;Sheet1!$D157),'WMp0-100'!AR157,"wait"),"wait")))</f>
        <v>0</v>
      </c>
      <c r="BD156" s="7">
        <f t="shared" si="91"/>
        <v>0</v>
      </c>
      <c r="BE156" s="7">
        <f>IF(AND(BE155&gt;0,BE155&lt;&gt;"wait"),BE155,IF(AND(AOHL!$G156=0,BE155&lt;&gt;"wait"),0,IF(OR(BE155="wait",AOHL!$G156=1),IF(AND('WMp0-100'!AS157&gt;Sheet1!$E157,'WMp0-100'!AS157&lt;Sheet1!$D157),'WMp0-100'!AS157,"wait"),"wait")))</f>
        <v>0</v>
      </c>
      <c r="BF156" s="7">
        <f t="shared" si="92"/>
        <v>0</v>
      </c>
      <c r="BG156" s="7">
        <f>IF(AND(BG155&gt;0,BG155&lt;&gt;"wait"),BG155,IF(AND(AOHL!$G156=0,BG155&lt;&gt;"wait"),0,IF(OR(BG155="wait",AOHL!$G156=1),IF(AND('WMp0-100'!AT157&gt;Sheet1!$E157,'WMp0-100'!AT157&lt;Sheet1!$D157),'WMp0-100'!AT157,"wait"),"wait")))</f>
        <v>0</v>
      </c>
      <c r="BH156" s="7">
        <f t="shared" si="93"/>
        <v>0</v>
      </c>
      <c r="BI156" s="7">
        <f>IF(AND(BI155&gt;0,BI155&lt;&gt;"wait"),BI155,IF(AND(AOHL!$G156=0,BI155&lt;&gt;"wait"),0,IF(OR(BI155="wait",AOHL!$G156=1),IF(AND('WMp0-100'!AU157&gt;Sheet1!$E157,'WMp0-100'!AU157&lt;Sheet1!$D157),'WMp0-100'!AU157,"wait"),"wait")))</f>
        <v>0</v>
      </c>
      <c r="BJ156" s="7">
        <f t="shared" si="94"/>
        <v>0</v>
      </c>
      <c r="BK156" s="7">
        <f>IF(AND(BK155&gt;0,BK155&lt;&gt;"wait"),BK155,IF(AND(AOHL!$G156=0,BK155&lt;&gt;"wait"),0,IF(OR(BK155="wait",AOHL!$G156=1),IF(AND('WMp0-100'!AV157&gt;Sheet1!$E157,'WMp0-100'!AV157&lt;Sheet1!$D157),'WMp0-100'!AV157,"wait"),"wait")))</f>
        <v>0</v>
      </c>
      <c r="BL156" s="7">
        <f t="shared" si="95"/>
        <v>0</v>
      </c>
      <c r="BM156" s="7">
        <f>IF(AND(BM155&gt;0,BM155&lt;&gt;"wait"),BM155,IF(AND(AOHL!$G156=0,BM155&lt;&gt;"wait"),0,IF(OR(BM155="wait",AOHL!$G156=1),IF(AND('WMp0-100'!AW157&gt;Sheet1!$E157,'WMp0-100'!AW157&lt;Sheet1!$D157),'WMp0-100'!AW157,"wait"),"wait")))</f>
        <v>0</v>
      </c>
      <c r="BN156" s="7">
        <f t="shared" si="96"/>
        <v>0</v>
      </c>
      <c r="BO156" s="7">
        <f>IF(AND(BO155&gt;0,BO155&lt;&gt;"wait"),BO155,IF(AND(AOHL!$G156=0,BO155&lt;&gt;"wait"),0,IF(OR(BO155="wait",AOHL!$G156=1),IF(AND('WMp0-100'!AX157&gt;Sheet1!$E157,'WMp0-100'!AX157&lt;Sheet1!$D157),'WMp0-100'!AX157,"wait"),"wait")))</f>
        <v>0</v>
      </c>
      <c r="BP156" s="7">
        <f t="shared" si="97"/>
        <v>0</v>
      </c>
      <c r="BQ156" s="7">
        <f>IF(AND(BQ155&gt;0,BQ155&lt;&gt;"wait"),BQ155,IF(AND(AOHL!$G156=0,BQ155&lt;&gt;"wait"),0,IF(OR(BQ155="wait",AOHL!$G156=1),IF(AND('WMp0-100'!AY157&gt;Sheet1!$E157,'WMp0-100'!AY157&lt;Sheet1!$D157),'WMp0-100'!AY157,"wait"),"wait")))</f>
        <v>0</v>
      </c>
      <c r="BR156" s="7">
        <f t="shared" si="98"/>
        <v>0</v>
      </c>
    </row>
    <row r="157" spans="1:70" x14ac:dyDescent="0.3">
      <c r="A157" t="str">
        <f>Sheet1!B157</f>
        <v>03/01 11:50</v>
      </c>
      <c r="C157" s="7">
        <f>IF(AND(C156&gt;0,C156&lt;&gt;"wait"),C156,IF(AND(AOHL!$E157=0,C156&lt;&gt;"wait"),0,IF(OR(C156="wait",AOHL!$E157=1),IF(AND('WMp0-100'!Q158&gt;Sheet1!$E158,'WMp0-100'!Q158&lt;Sheet1!$D158),'WMp0-100'!Q158,"wait"),"wait")))</f>
        <v>0</v>
      </c>
      <c r="D157" s="7">
        <f t="shared" si="66"/>
        <v>0</v>
      </c>
      <c r="E157" s="7">
        <f>IF(AND(E156&gt;0,E156&lt;&gt;"wait"),E156,IF(AND(AOHL!$E157=0,E156&lt;&gt;"wait"),0,IF(OR(E156="wait",AOHL!$E157=1),IF(AND('WMp0-100'!R158&gt;Sheet1!$E158,'WMp0-100'!R158&lt;Sheet1!$D158),'WMp0-100'!R158,"wait"),"wait")))</f>
        <v>0</v>
      </c>
      <c r="F157" s="7">
        <f t="shared" si="67"/>
        <v>0</v>
      </c>
      <c r="G157" s="7">
        <f>IF(AND(G156&gt;0,G156&lt;&gt;"wait"),G156,IF(AND(AOHL!$E157=0,G156&lt;&gt;"wait"),0,IF(OR(G156="wait",AOHL!$E157=1),IF(AND('WMp0-100'!S158&gt;Sheet1!$E158,'WMp0-100'!S158&lt;Sheet1!$D158),'WMp0-100'!S158,"wait"),"wait")))</f>
        <v>0</v>
      </c>
      <c r="H157" s="7">
        <f t="shared" si="68"/>
        <v>0</v>
      </c>
      <c r="I157" s="7">
        <f>IF(AND(I156&gt;0,I156&lt;&gt;"wait"),I156,IF(AND(AOHL!$E157=0,I156&lt;&gt;"wait"),0,IF(OR(I156="wait",AOHL!$E157=1),IF(AND('WMp0-100'!T158&gt;Sheet1!$E158,'WMp0-100'!T158&lt;Sheet1!$D158),'WMp0-100'!T158,"wait"),"wait")))</f>
        <v>0</v>
      </c>
      <c r="J157" s="7">
        <f t="shared" si="69"/>
        <v>0</v>
      </c>
      <c r="K157" s="7">
        <f>IF(AND(K156&gt;0,K156&lt;&gt;"wait"),K156,IF(AND(AOHL!$E157=0,K156&lt;&gt;"wait"),0,IF(OR(K156="wait",AOHL!$E157=1),IF(AND('WMp0-100'!U158&gt;Sheet1!$E158,'WMp0-100'!U158&lt;Sheet1!$D158),'WMp0-100'!U158,"wait"),"wait")))</f>
        <v>0</v>
      </c>
      <c r="L157" s="7">
        <f t="shared" si="70"/>
        <v>0</v>
      </c>
      <c r="M157" s="7">
        <f>IF(AND(M156&gt;0,M156&lt;&gt;"wait"),M156,IF(AND(AOHL!$E157=0,M156&lt;&gt;"wait"),0,IF(OR(M156="wait",AOHL!$E157=1),IF(AND('WMp0-100'!V158&gt;Sheet1!$E158,'WMp0-100'!V158&lt;Sheet1!$D158),'WMp0-100'!V158,"wait"),"wait")))</f>
        <v>0</v>
      </c>
      <c r="N157" s="7">
        <f t="shared" si="71"/>
        <v>0</v>
      </c>
      <c r="O157" s="7">
        <f>IF(AND(O156&gt;0,O156&lt;&gt;"wait"),O156,IF(AND(AOHL!$E157=0,O156&lt;&gt;"wait"),0,IF(OR(O156="wait",AOHL!$E157=1),IF(AND('WMp0-100'!W158&gt;Sheet1!$E158,'WMp0-100'!W158&lt;Sheet1!$D158),'WMp0-100'!W158,"wait"),"wait")))</f>
        <v>0</v>
      </c>
      <c r="P157" s="7">
        <f t="shared" si="72"/>
        <v>0</v>
      </c>
      <c r="Q157" s="7">
        <f>IF(AND(Q156&gt;0,Q156&lt;&gt;"wait"),Q156,IF(AND(AOHL!$E157=0,Q156&lt;&gt;"wait"),0,IF(OR(Q156="wait",AOHL!$E157=1),IF(AND('WMp0-100'!X158&gt;Sheet1!$E158,'WMp0-100'!X158&lt;Sheet1!$D158),'WMp0-100'!X158,"wait"),"wait")))</f>
        <v>0</v>
      </c>
      <c r="R157" s="7">
        <f t="shared" si="73"/>
        <v>0</v>
      </c>
      <c r="S157" s="7">
        <f>IF(AND(S156&gt;0,S156&lt;&gt;"wait"),S156,IF(AND(AOHL!$E157=0,S156&lt;&gt;"wait"),0,IF(OR(S156="wait",AOHL!$E157=1),IF(AND('WMp0-100'!Y158&gt;Sheet1!$E158,'WMp0-100'!Y158&lt;Sheet1!$D158),'WMp0-100'!Y158,"wait"),"wait")))</f>
        <v>0</v>
      </c>
      <c r="T157" s="7">
        <f t="shared" si="74"/>
        <v>0</v>
      </c>
      <c r="U157" s="7">
        <f>IF(AND(U156&gt;0,U156&lt;&gt;"wait"),U156,IF(AND(AOHL!$E157=0,U156&lt;&gt;"wait"),0,IF(OR(U156="wait",AOHL!$E157=1),IF(AND('WMp0-100'!Z158&gt;Sheet1!$E158,'WMp0-100'!Z158&lt;Sheet1!$D158),'WMp0-100'!Z158,"wait"),"wait")))</f>
        <v>0</v>
      </c>
      <c r="V157" s="7">
        <f t="shared" si="75"/>
        <v>0</v>
      </c>
      <c r="W157" s="7">
        <f>IF(AND(W156&gt;0,W156&lt;&gt;"wait"),W156,IF(AND(AOHL!$E157=0,W156&lt;&gt;"wait"),0,IF(OR(W156="wait",AOHL!$E157=1),IF(AND('WMp0-100'!AA158&gt;Sheet1!$E158,'WMp0-100'!AA158&lt;Sheet1!$D158),'WMp0-100'!AA158,"wait"),"wait")))</f>
        <v>0</v>
      </c>
      <c r="X157" s="7">
        <f t="shared" si="76"/>
        <v>0</v>
      </c>
      <c r="Z157" s="7">
        <f>IF(AND(Z156&gt;0,Z156&lt;&gt;"wait"),Z156,IF(AND(AOHL!$F157=0,Z156&lt;&gt;"wait"),0,IF(OR(Z156="wait",AOHL!$F157=1),IF(AND('WMp0-100'!AC158&gt;Sheet1!$E158,'WMp0-100'!AC158&lt;Sheet1!$D158),'WMp0-100'!AC158,"wait"),"wait")))</f>
        <v>0</v>
      </c>
      <c r="AA157" s="7">
        <f t="shared" si="77"/>
        <v>0</v>
      </c>
      <c r="AB157" s="7">
        <f>IF(AND(AB156&gt;0,AB156&lt;&gt;"wait"),AB156,IF(AND(AOHL!$F157=0,AB156&lt;&gt;"wait"),0,IF(OR(AB156="wait",AOHL!$F157=1),IF(AND('WMp0-100'!AD158&gt;Sheet1!$E158,'WMp0-100'!AD158&lt;Sheet1!$D158),'WMp0-100'!AD158,"wait"),"wait")))</f>
        <v>0</v>
      </c>
      <c r="AC157" s="7">
        <f t="shared" si="78"/>
        <v>0</v>
      </c>
      <c r="AD157" s="7">
        <f>IF(AND(AD156&gt;0,AD156&lt;&gt;"wait"),AD156,IF(AND(AOHL!$F157=0,AD156&lt;&gt;"wait"),0,IF(OR(AD156="wait",AOHL!$F157=1),IF(AND('WMp0-100'!AE158&gt;Sheet1!$E158,'WMp0-100'!AE158&lt;Sheet1!$D158),'WMp0-100'!AE158,"wait"),"wait")))</f>
        <v>0</v>
      </c>
      <c r="AE157" s="7">
        <f t="shared" si="79"/>
        <v>0</v>
      </c>
      <c r="AF157" s="7">
        <f>IF(AND(AF156&gt;0,AF156&lt;&gt;"wait"),AF156,IF(AND(AOHL!$F157=0,AF156&lt;&gt;"wait"),0,IF(OR(AF156="wait",AOHL!$F157=1),IF(AND('WMp0-100'!AF158&gt;Sheet1!$E158,'WMp0-100'!AF158&lt;Sheet1!$D158),'WMp0-100'!AF158,"wait"),"wait")))</f>
        <v>0</v>
      </c>
      <c r="AG157" s="7">
        <f t="shared" si="80"/>
        <v>0</v>
      </c>
      <c r="AH157" s="7">
        <f>IF(AND(AH156&gt;0,AH156&lt;&gt;"wait"),AH156,IF(AND(AOHL!$F157=0,AH156&lt;&gt;"wait"),0,IF(OR(AH156="wait",AOHL!$F157=1),IF(AND('WMp0-100'!AG158&gt;Sheet1!$E158,'WMp0-100'!AG158&lt;Sheet1!$D158),'WMp0-100'!AG158,"wait"),"wait")))</f>
        <v>0</v>
      </c>
      <c r="AI157" s="7">
        <f t="shared" si="81"/>
        <v>0</v>
      </c>
      <c r="AJ157" s="7">
        <f>IF(AND(AJ156&gt;0,AJ156&lt;&gt;"wait"),AJ156,IF(AND(AOHL!$F157=0,AJ156&lt;&gt;"wait"),0,IF(OR(AJ156="wait",AOHL!$F157=1),IF(AND('WMp0-100'!AH158&gt;Sheet1!$E158,'WMp0-100'!AH158&lt;Sheet1!$D158),'WMp0-100'!AH158,"wait"),"wait")))</f>
        <v>0</v>
      </c>
      <c r="AK157" s="7">
        <f t="shared" si="82"/>
        <v>0</v>
      </c>
      <c r="AL157" s="7">
        <f>IF(AND(AL156&gt;0,AL156&lt;&gt;"wait"),AL156,IF(AND(AOHL!$F157=0,AL156&lt;&gt;"wait"),0,IF(OR(AL156="wait",AOHL!$F157=1),IF(AND('WMp0-100'!AI158&gt;Sheet1!$E158,'WMp0-100'!AI158&lt;Sheet1!$D158),'WMp0-100'!AI158,"wait"),"wait")))</f>
        <v>0</v>
      </c>
      <c r="AM157" s="7">
        <f t="shared" si="83"/>
        <v>0</v>
      </c>
      <c r="AN157" s="7">
        <f>IF(AND(AN156&gt;0,AN156&lt;&gt;"wait"),AN156,IF(AND(AOHL!$F157=0,AN156&lt;&gt;"wait"),0,IF(OR(AN156="wait",AOHL!$F157=1),IF(AND('WMp0-100'!AJ158&gt;Sheet1!$E158,'WMp0-100'!AJ158&lt;Sheet1!$D158),'WMp0-100'!AJ158,"wait"),"wait")))</f>
        <v>0</v>
      </c>
      <c r="AO157" s="7">
        <f t="shared" si="84"/>
        <v>0</v>
      </c>
      <c r="AP157" s="7">
        <f>IF(AND(AP156&gt;0,AP156&lt;&gt;"wait"),AP156,IF(AND(AOHL!$F157=0,AP156&lt;&gt;"wait"),0,IF(OR(AP156="wait",AOHL!$F157=1),IF(AND('WMp0-100'!AK158&gt;Sheet1!$E158,'WMp0-100'!AK158&lt;Sheet1!$D158),'WMp0-100'!AK158,"wait"),"wait")))</f>
        <v>0</v>
      </c>
      <c r="AQ157" s="7">
        <f t="shared" si="85"/>
        <v>0</v>
      </c>
      <c r="AR157" s="7">
        <f>IF(AND(AR156&gt;0,AR156&lt;&gt;"wait"),AR156,IF(AND(AOHL!$F157=0,AR156&lt;&gt;"wait"),0,IF(OR(AR156="wait",AOHL!$F157=1),IF(AND('WMp0-100'!AL158&gt;Sheet1!$E158,'WMp0-100'!AL158&lt;Sheet1!$D158),'WMp0-100'!AL158,"wait"),"wait")))</f>
        <v>0</v>
      </c>
      <c r="AS157" s="7">
        <f t="shared" si="86"/>
        <v>0</v>
      </c>
      <c r="AT157" s="7">
        <f>IF(AND(AT156&gt;0,AT156&lt;&gt;"wait"),AT156,IF(AND(AOHL!$F157=0,AT156&lt;&gt;"wait"),0,IF(OR(AT156="wait",AOHL!$F157=1),IF(AND('WMp0-100'!AM158&gt;Sheet1!$E158,'WMp0-100'!AM158&lt;Sheet1!$D158),'WMp0-100'!AM158,"wait"),"wait")))</f>
        <v>0</v>
      </c>
      <c r="AU157" s="7">
        <f t="shared" si="87"/>
        <v>0</v>
      </c>
      <c r="AV157" s="7"/>
      <c r="AW157" s="7">
        <f>IF(AND(AW156&gt;0,AW156&lt;&gt;"wait"),AW156,IF(AND(AOHL!$G157=0,AW156&lt;&gt;"wait"),0,IF(OR(AW156="wait",AOHL!$G157=1),IF(AND('WMp0-100'!AO158&gt;Sheet1!$E158,'WMp0-100'!AO158&lt;Sheet1!$D158),'WMp0-100'!AO158,"wait"),"wait")))</f>
        <v>0</v>
      </c>
      <c r="AX157" s="7">
        <f t="shared" si="88"/>
        <v>0</v>
      </c>
      <c r="AY157" s="7">
        <f>IF(AND(AY156&gt;0,AY156&lt;&gt;"wait"),AY156,IF(AND(AOHL!$G157=0,AY156&lt;&gt;"wait"),0,IF(OR(AY156="wait",AOHL!$G157=1),IF(AND('WMp0-100'!AP158&gt;Sheet1!$E158,'WMp0-100'!AP158&lt;Sheet1!$D158),'WMp0-100'!AP158,"wait"),"wait")))</f>
        <v>0</v>
      </c>
      <c r="AZ157" s="7">
        <f t="shared" si="89"/>
        <v>0</v>
      </c>
      <c r="BA157" s="7">
        <f>IF(AND(BA156&gt;0,BA156&lt;&gt;"wait"),BA156,IF(AND(AOHL!$G157=0,BA156&lt;&gt;"wait"),0,IF(OR(BA156="wait",AOHL!$G157=1),IF(AND('WMp0-100'!AQ158&gt;Sheet1!$E158,'WMp0-100'!AQ158&lt;Sheet1!$D158),'WMp0-100'!AQ158,"wait"),"wait")))</f>
        <v>0</v>
      </c>
      <c r="BB157" s="7">
        <f t="shared" si="90"/>
        <v>0</v>
      </c>
      <c r="BC157" s="7">
        <f>IF(AND(BC156&gt;0,BC156&lt;&gt;"wait"),BC156,IF(AND(AOHL!$G157=0,BC156&lt;&gt;"wait"),0,IF(OR(BC156="wait",AOHL!$G157=1),IF(AND('WMp0-100'!AR158&gt;Sheet1!$E158,'WMp0-100'!AR158&lt;Sheet1!$D158),'WMp0-100'!AR158,"wait"),"wait")))</f>
        <v>0</v>
      </c>
      <c r="BD157" s="7">
        <f t="shared" si="91"/>
        <v>0</v>
      </c>
      <c r="BE157" s="7">
        <f>IF(AND(BE156&gt;0,BE156&lt;&gt;"wait"),BE156,IF(AND(AOHL!$G157=0,BE156&lt;&gt;"wait"),0,IF(OR(BE156="wait",AOHL!$G157=1),IF(AND('WMp0-100'!AS158&gt;Sheet1!$E158,'WMp0-100'!AS158&lt;Sheet1!$D158),'WMp0-100'!AS158,"wait"),"wait")))</f>
        <v>0</v>
      </c>
      <c r="BF157" s="7">
        <f t="shared" si="92"/>
        <v>0</v>
      </c>
      <c r="BG157" s="7">
        <f>IF(AND(BG156&gt;0,BG156&lt;&gt;"wait"),BG156,IF(AND(AOHL!$G157=0,BG156&lt;&gt;"wait"),0,IF(OR(BG156="wait",AOHL!$G157=1),IF(AND('WMp0-100'!AT158&gt;Sheet1!$E158,'WMp0-100'!AT158&lt;Sheet1!$D158),'WMp0-100'!AT158,"wait"),"wait")))</f>
        <v>0</v>
      </c>
      <c r="BH157" s="7">
        <f t="shared" si="93"/>
        <v>0</v>
      </c>
      <c r="BI157" s="7">
        <f>IF(AND(BI156&gt;0,BI156&lt;&gt;"wait"),BI156,IF(AND(AOHL!$G157=0,BI156&lt;&gt;"wait"),0,IF(OR(BI156="wait",AOHL!$G157=1),IF(AND('WMp0-100'!AU158&gt;Sheet1!$E158,'WMp0-100'!AU158&lt;Sheet1!$D158),'WMp0-100'!AU158,"wait"),"wait")))</f>
        <v>0</v>
      </c>
      <c r="BJ157" s="7">
        <f t="shared" si="94"/>
        <v>0</v>
      </c>
      <c r="BK157" s="7">
        <f>IF(AND(BK156&gt;0,BK156&lt;&gt;"wait"),BK156,IF(AND(AOHL!$G157=0,BK156&lt;&gt;"wait"),0,IF(OR(BK156="wait",AOHL!$G157=1),IF(AND('WMp0-100'!AV158&gt;Sheet1!$E158,'WMp0-100'!AV158&lt;Sheet1!$D158),'WMp0-100'!AV158,"wait"),"wait")))</f>
        <v>0</v>
      </c>
      <c r="BL157" s="7">
        <f t="shared" si="95"/>
        <v>0</v>
      </c>
      <c r="BM157" s="7">
        <f>IF(AND(BM156&gt;0,BM156&lt;&gt;"wait"),BM156,IF(AND(AOHL!$G157=0,BM156&lt;&gt;"wait"),0,IF(OR(BM156="wait",AOHL!$G157=1),IF(AND('WMp0-100'!AW158&gt;Sheet1!$E158,'WMp0-100'!AW158&lt;Sheet1!$D158),'WMp0-100'!AW158,"wait"),"wait")))</f>
        <v>0</v>
      </c>
      <c r="BN157" s="7">
        <f t="shared" si="96"/>
        <v>0</v>
      </c>
      <c r="BO157" s="7">
        <f>IF(AND(BO156&gt;0,BO156&lt;&gt;"wait"),BO156,IF(AND(AOHL!$G157=0,BO156&lt;&gt;"wait"),0,IF(OR(BO156="wait",AOHL!$G157=1),IF(AND('WMp0-100'!AX158&gt;Sheet1!$E158,'WMp0-100'!AX158&lt;Sheet1!$D158),'WMp0-100'!AX158,"wait"),"wait")))</f>
        <v>0</v>
      </c>
      <c r="BP157" s="7">
        <f t="shared" si="97"/>
        <v>0</v>
      </c>
      <c r="BQ157" s="7">
        <f>IF(AND(BQ156&gt;0,BQ156&lt;&gt;"wait"),BQ156,IF(AND(AOHL!$G157=0,BQ156&lt;&gt;"wait"),0,IF(OR(BQ156="wait",AOHL!$G157=1),IF(AND('WMp0-100'!AY158&gt;Sheet1!$E158,'WMp0-100'!AY158&lt;Sheet1!$D158),'WMp0-100'!AY158,"wait"),"wait")))</f>
        <v>0</v>
      </c>
      <c r="BR157" s="7">
        <f t="shared" si="98"/>
        <v>0</v>
      </c>
    </row>
    <row r="158" spans="1:70" x14ac:dyDescent="0.3">
      <c r="A158" t="str">
        <f>Sheet1!B158</f>
        <v>03/01 11:51</v>
      </c>
      <c r="C158" s="7">
        <f>IF(AND(C157&gt;0,C157&lt;&gt;"wait"),C157,IF(AND(AOHL!$E158=0,C157&lt;&gt;"wait"),0,IF(OR(C157="wait",AOHL!$E158=1),IF(AND('WMp0-100'!Q159&gt;Sheet1!$E159,'WMp0-100'!Q159&lt;Sheet1!$D159),'WMp0-100'!Q159,"wait"),"wait")))</f>
        <v>0</v>
      </c>
      <c r="D158" s="7">
        <f t="shared" si="66"/>
        <v>0</v>
      </c>
      <c r="E158" s="7">
        <f>IF(AND(E157&gt;0,E157&lt;&gt;"wait"),E157,IF(AND(AOHL!$E158=0,E157&lt;&gt;"wait"),0,IF(OR(E157="wait",AOHL!$E158=1),IF(AND('WMp0-100'!R159&gt;Sheet1!$E159,'WMp0-100'!R159&lt;Sheet1!$D159),'WMp0-100'!R159,"wait"),"wait")))</f>
        <v>0</v>
      </c>
      <c r="F158" s="7">
        <f t="shared" si="67"/>
        <v>0</v>
      </c>
      <c r="G158" s="7">
        <f>IF(AND(G157&gt;0,G157&lt;&gt;"wait"),G157,IF(AND(AOHL!$E158=0,G157&lt;&gt;"wait"),0,IF(OR(G157="wait",AOHL!$E158=1),IF(AND('WMp0-100'!S159&gt;Sheet1!$E159,'WMp0-100'!S159&lt;Sheet1!$D159),'WMp0-100'!S159,"wait"),"wait")))</f>
        <v>0</v>
      </c>
      <c r="H158" s="7">
        <f t="shared" si="68"/>
        <v>0</v>
      </c>
      <c r="I158" s="7">
        <f>IF(AND(I157&gt;0,I157&lt;&gt;"wait"),I157,IF(AND(AOHL!$E158=0,I157&lt;&gt;"wait"),0,IF(OR(I157="wait",AOHL!$E158=1),IF(AND('WMp0-100'!T159&gt;Sheet1!$E159,'WMp0-100'!T159&lt;Sheet1!$D159),'WMp0-100'!T159,"wait"),"wait")))</f>
        <v>0</v>
      </c>
      <c r="J158" s="7">
        <f t="shared" si="69"/>
        <v>0</v>
      </c>
      <c r="K158" s="7">
        <f>IF(AND(K157&gt;0,K157&lt;&gt;"wait"),K157,IF(AND(AOHL!$E158=0,K157&lt;&gt;"wait"),0,IF(OR(K157="wait",AOHL!$E158=1),IF(AND('WMp0-100'!U159&gt;Sheet1!$E159,'WMp0-100'!U159&lt;Sheet1!$D159),'WMp0-100'!U159,"wait"),"wait")))</f>
        <v>0</v>
      </c>
      <c r="L158" s="7">
        <f t="shared" si="70"/>
        <v>0</v>
      </c>
      <c r="M158" s="7">
        <f>IF(AND(M157&gt;0,M157&lt;&gt;"wait"),M157,IF(AND(AOHL!$E158=0,M157&lt;&gt;"wait"),0,IF(OR(M157="wait",AOHL!$E158=1),IF(AND('WMp0-100'!V159&gt;Sheet1!$E159,'WMp0-100'!V159&lt;Sheet1!$D159),'WMp0-100'!V159,"wait"),"wait")))</f>
        <v>0</v>
      </c>
      <c r="N158" s="7">
        <f t="shared" si="71"/>
        <v>0</v>
      </c>
      <c r="O158" s="7">
        <f>IF(AND(O157&gt;0,O157&lt;&gt;"wait"),O157,IF(AND(AOHL!$E158=0,O157&lt;&gt;"wait"),0,IF(OR(O157="wait",AOHL!$E158=1),IF(AND('WMp0-100'!W159&gt;Sheet1!$E159,'WMp0-100'!W159&lt;Sheet1!$D159),'WMp0-100'!W159,"wait"),"wait")))</f>
        <v>0</v>
      </c>
      <c r="P158" s="7">
        <f t="shared" si="72"/>
        <v>0</v>
      </c>
      <c r="Q158" s="7">
        <f>IF(AND(Q157&gt;0,Q157&lt;&gt;"wait"),Q157,IF(AND(AOHL!$E158=0,Q157&lt;&gt;"wait"),0,IF(OR(Q157="wait",AOHL!$E158=1),IF(AND('WMp0-100'!X159&gt;Sheet1!$E159,'WMp0-100'!X159&lt;Sheet1!$D159),'WMp0-100'!X159,"wait"),"wait")))</f>
        <v>0</v>
      </c>
      <c r="R158" s="7">
        <f t="shared" si="73"/>
        <v>0</v>
      </c>
      <c r="S158" s="7">
        <f>IF(AND(S157&gt;0,S157&lt;&gt;"wait"),S157,IF(AND(AOHL!$E158=0,S157&lt;&gt;"wait"),0,IF(OR(S157="wait",AOHL!$E158=1),IF(AND('WMp0-100'!Y159&gt;Sheet1!$E159,'WMp0-100'!Y159&lt;Sheet1!$D159),'WMp0-100'!Y159,"wait"),"wait")))</f>
        <v>0</v>
      </c>
      <c r="T158" s="7">
        <f t="shared" si="74"/>
        <v>0</v>
      </c>
      <c r="U158" s="7">
        <f>IF(AND(U157&gt;0,U157&lt;&gt;"wait"),U157,IF(AND(AOHL!$E158=0,U157&lt;&gt;"wait"),0,IF(OR(U157="wait",AOHL!$E158=1),IF(AND('WMp0-100'!Z159&gt;Sheet1!$E159,'WMp0-100'!Z159&lt;Sheet1!$D159),'WMp0-100'!Z159,"wait"),"wait")))</f>
        <v>0</v>
      </c>
      <c r="V158" s="7">
        <f t="shared" si="75"/>
        <v>0</v>
      </c>
      <c r="W158" s="7">
        <f>IF(AND(W157&gt;0,W157&lt;&gt;"wait"),W157,IF(AND(AOHL!$E158=0,W157&lt;&gt;"wait"),0,IF(OR(W157="wait",AOHL!$E158=1),IF(AND('WMp0-100'!AA159&gt;Sheet1!$E159,'WMp0-100'!AA159&lt;Sheet1!$D159),'WMp0-100'!AA159,"wait"),"wait")))</f>
        <v>0</v>
      </c>
      <c r="X158" s="7">
        <f t="shared" si="76"/>
        <v>0</v>
      </c>
      <c r="Z158" s="7">
        <f>IF(AND(Z157&gt;0,Z157&lt;&gt;"wait"),Z157,IF(AND(AOHL!$F158=0,Z157&lt;&gt;"wait"),0,IF(OR(Z157="wait",AOHL!$F158=1),IF(AND('WMp0-100'!AC159&gt;Sheet1!$E159,'WMp0-100'!AC159&lt;Sheet1!$D159),'WMp0-100'!AC159,"wait"),"wait")))</f>
        <v>0</v>
      </c>
      <c r="AA158" s="7">
        <f t="shared" si="77"/>
        <v>0</v>
      </c>
      <c r="AB158" s="7">
        <f>IF(AND(AB157&gt;0,AB157&lt;&gt;"wait"),AB157,IF(AND(AOHL!$F158=0,AB157&lt;&gt;"wait"),0,IF(OR(AB157="wait",AOHL!$F158=1),IF(AND('WMp0-100'!AD159&gt;Sheet1!$E159,'WMp0-100'!AD159&lt;Sheet1!$D159),'WMp0-100'!AD159,"wait"),"wait")))</f>
        <v>0</v>
      </c>
      <c r="AC158" s="7">
        <f t="shared" si="78"/>
        <v>0</v>
      </c>
      <c r="AD158" s="7">
        <f>IF(AND(AD157&gt;0,AD157&lt;&gt;"wait"),AD157,IF(AND(AOHL!$F158=0,AD157&lt;&gt;"wait"),0,IF(OR(AD157="wait",AOHL!$F158=1),IF(AND('WMp0-100'!AE159&gt;Sheet1!$E159,'WMp0-100'!AE159&lt;Sheet1!$D159),'WMp0-100'!AE159,"wait"),"wait")))</f>
        <v>0</v>
      </c>
      <c r="AE158" s="7">
        <f t="shared" si="79"/>
        <v>0</v>
      </c>
      <c r="AF158" s="7">
        <f>IF(AND(AF157&gt;0,AF157&lt;&gt;"wait"),AF157,IF(AND(AOHL!$F158=0,AF157&lt;&gt;"wait"),0,IF(OR(AF157="wait",AOHL!$F158=1),IF(AND('WMp0-100'!AF159&gt;Sheet1!$E159,'WMp0-100'!AF159&lt;Sheet1!$D159),'WMp0-100'!AF159,"wait"),"wait")))</f>
        <v>0</v>
      </c>
      <c r="AG158" s="7">
        <f t="shared" si="80"/>
        <v>0</v>
      </c>
      <c r="AH158" s="7">
        <f>IF(AND(AH157&gt;0,AH157&lt;&gt;"wait"),AH157,IF(AND(AOHL!$F158=0,AH157&lt;&gt;"wait"),0,IF(OR(AH157="wait",AOHL!$F158=1),IF(AND('WMp0-100'!AG159&gt;Sheet1!$E159,'WMp0-100'!AG159&lt;Sheet1!$D159),'WMp0-100'!AG159,"wait"),"wait")))</f>
        <v>0</v>
      </c>
      <c r="AI158" s="7">
        <f t="shared" si="81"/>
        <v>0</v>
      </c>
      <c r="AJ158" s="7">
        <f>IF(AND(AJ157&gt;0,AJ157&lt;&gt;"wait"),AJ157,IF(AND(AOHL!$F158=0,AJ157&lt;&gt;"wait"),0,IF(OR(AJ157="wait",AOHL!$F158=1),IF(AND('WMp0-100'!AH159&gt;Sheet1!$E159,'WMp0-100'!AH159&lt;Sheet1!$D159),'WMp0-100'!AH159,"wait"),"wait")))</f>
        <v>0</v>
      </c>
      <c r="AK158" s="7">
        <f t="shared" si="82"/>
        <v>0</v>
      </c>
      <c r="AL158" s="7">
        <f>IF(AND(AL157&gt;0,AL157&lt;&gt;"wait"),AL157,IF(AND(AOHL!$F158=0,AL157&lt;&gt;"wait"),0,IF(OR(AL157="wait",AOHL!$F158=1),IF(AND('WMp0-100'!AI159&gt;Sheet1!$E159,'WMp0-100'!AI159&lt;Sheet1!$D159),'WMp0-100'!AI159,"wait"),"wait")))</f>
        <v>0</v>
      </c>
      <c r="AM158" s="7">
        <f t="shared" si="83"/>
        <v>0</v>
      </c>
      <c r="AN158" s="7">
        <f>IF(AND(AN157&gt;0,AN157&lt;&gt;"wait"),AN157,IF(AND(AOHL!$F158=0,AN157&lt;&gt;"wait"),0,IF(OR(AN157="wait",AOHL!$F158=1),IF(AND('WMp0-100'!AJ159&gt;Sheet1!$E159,'WMp0-100'!AJ159&lt;Sheet1!$D159),'WMp0-100'!AJ159,"wait"),"wait")))</f>
        <v>0</v>
      </c>
      <c r="AO158" s="7">
        <f t="shared" si="84"/>
        <v>0</v>
      </c>
      <c r="AP158" s="7">
        <f>IF(AND(AP157&gt;0,AP157&lt;&gt;"wait"),AP157,IF(AND(AOHL!$F158=0,AP157&lt;&gt;"wait"),0,IF(OR(AP157="wait",AOHL!$F158=1),IF(AND('WMp0-100'!AK159&gt;Sheet1!$E159,'WMp0-100'!AK159&lt;Sheet1!$D159),'WMp0-100'!AK159,"wait"),"wait")))</f>
        <v>0</v>
      </c>
      <c r="AQ158" s="7">
        <f t="shared" si="85"/>
        <v>0</v>
      </c>
      <c r="AR158" s="7">
        <f>IF(AND(AR157&gt;0,AR157&lt;&gt;"wait"),AR157,IF(AND(AOHL!$F158=0,AR157&lt;&gt;"wait"),0,IF(OR(AR157="wait",AOHL!$F158=1),IF(AND('WMp0-100'!AL159&gt;Sheet1!$E159,'WMp0-100'!AL159&lt;Sheet1!$D159),'WMp0-100'!AL159,"wait"),"wait")))</f>
        <v>0</v>
      </c>
      <c r="AS158" s="7">
        <f t="shared" si="86"/>
        <v>0</v>
      </c>
      <c r="AT158" s="7">
        <f>IF(AND(AT157&gt;0,AT157&lt;&gt;"wait"),AT157,IF(AND(AOHL!$F158=0,AT157&lt;&gt;"wait"),0,IF(OR(AT157="wait",AOHL!$F158=1),IF(AND('WMp0-100'!AM159&gt;Sheet1!$E159,'WMp0-100'!AM159&lt;Sheet1!$D159),'WMp0-100'!AM159,"wait"),"wait")))</f>
        <v>0</v>
      </c>
      <c r="AU158" s="7">
        <f t="shared" si="87"/>
        <v>0</v>
      </c>
      <c r="AV158" s="7"/>
      <c r="AW158" s="7">
        <f>IF(AND(AW157&gt;0,AW157&lt;&gt;"wait"),AW157,IF(AND(AOHL!$G158=0,AW157&lt;&gt;"wait"),0,IF(OR(AW157="wait",AOHL!$G158=1),IF(AND('WMp0-100'!AO159&gt;Sheet1!$E159,'WMp0-100'!AO159&lt;Sheet1!$D159),'WMp0-100'!AO159,"wait"),"wait")))</f>
        <v>0</v>
      </c>
      <c r="AX158" s="7">
        <f t="shared" si="88"/>
        <v>0</v>
      </c>
      <c r="AY158" s="7">
        <f>IF(AND(AY157&gt;0,AY157&lt;&gt;"wait"),AY157,IF(AND(AOHL!$G158=0,AY157&lt;&gt;"wait"),0,IF(OR(AY157="wait",AOHL!$G158=1),IF(AND('WMp0-100'!AP159&gt;Sheet1!$E159,'WMp0-100'!AP159&lt;Sheet1!$D159),'WMp0-100'!AP159,"wait"),"wait")))</f>
        <v>0</v>
      </c>
      <c r="AZ158" s="7">
        <f t="shared" si="89"/>
        <v>0</v>
      </c>
      <c r="BA158" s="7">
        <f>IF(AND(BA157&gt;0,BA157&lt;&gt;"wait"),BA157,IF(AND(AOHL!$G158=0,BA157&lt;&gt;"wait"),0,IF(OR(BA157="wait",AOHL!$G158=1),IF(AND('WMp0-100'!AQ159&gt;Sheet1!$E159,'WMp0-100'!AQ159&lt;Sheet1!$D159),'WMp0-100'!AQ159,"wait"),"wait")))</f>
        <v>0</v>
      </c>
      <c r="BB158" s="7">
        <f t="shared" si="90"/>
        <v>0</v>
      </c>
      <c r="BC158" s="7">
        <f>IF(AND(BC157&gt;0,BC157&lt;&gt;"wait"),BC157,IF(AND(AOHL!$G158=0,BC157&lt;&gt;"wait"),0,IF(OR(BC157="wait",AOHL!$G158=1),IF(AND('WMp0-100'!AR159&gt;Sheet1!$E159,'WMp0-100'!AR159&lt;Sheet1!$D159),'WMp0-100'!AR159,"wait"),"wait")))</f>
        <v>0</v>
      </c>
      <c r="BD158" s="7">
        <f t="shared" si="91"/>
        <v>0</v>
      </c>
      <c r="BE158" s="7">
        <f>IF(AND(BE157&gt;0,BE157&lt;&gt;"wait"),BE157,IF(AND(AOHL!$G158=0,BE157&lt;&gt;"wait"),0,IF(OR(BE157="wait",AOHL!$G158=1),IF(AND('WMp0-100'!AS159&gt;Sheet1!$E159,'WMp0-100'!AS159&lt;Sheet1!$D159),'WMp0-100'!AS159,"wait"),"wait")))</f>
        <v>0</v>
      </c>
      <c r="BF158" s="7">
        <f t="shared" si="92"/>
        <v>0</v>
      </c>
      <c r="BG158" s="7">
        <f>IF(AND(BG157&gt;0,BG157&lt;&gt;"wait"),BG157,IF(AND(AOHL!$G158=0,BG157&lt;&gt;"wait"),0,IF(OR(BG157="wait",AOHL!$G158=1),IF(AND('WMp0-100'!AT159&gt;Sheet1!$E159,'WMp0-100'!AT159&lt;Sheet1!$D159),'WMp0-100'!AT159,"wait"),"wait")))</f>
        <v>0</v>
      </c>
      <c r="BH158" s="7">
        <f t="shared" si="93"/>
        <v>0</v>
      </c>
      <c r="BI158" s="7">
        <f>IF(AND(BI157&gt;0,BI157&lt;&gt;"wait"),BI157,IF(AND(AOHL!$G158=0,BI157&lt;&gt;"wait"),0,IF(OR(BI157="wait",AOHL!$G158=1),IF(AND('WMp0-100'!AU159&gt;Sheet1!$E159,'WMp0-100'!AU159&lt;Sheet1!$D159),'WMp0-100'!AU159,"wait"),"wait")))</f>
        <v>0</v>
      </c>
      <c r="BJ158" s="7">
        <f t="shared" si="94"/>
        <v>0</v>
      </c>
      <c r="BK158" s="7">
        <f>IF(AND(BK157&gt;0,BK157&lt;&gt;"wait"),BK157,IF(AND(AOHL!$G158=0,BK157&lt;&gt;"wait"),0,IF(OR(BK157="wait",AOHL!$G158=1),IF(AND('WMp0-100'!AV159&gt;Sheet1!$E159,'WMp0-100'!AV159&lt;Sheet1!$D159),'WMp0-100'!AV159,"wait"),"wait")))</f>
        <v>0</v>
      </c>
      <c r="BL158" s="7">
        <f t="shared" si="95"/>
        <v>0</v>
      </c>
      <c r="BM158" s="7">
        <f>IF(AND(BM157&gt;0,BM157&lt;&gt;"wait"),BM157,IF(AND(AOHL!$G158=0,BM157&lt;&gt;"wait"),0,IF(OR(BM157="wait",AOHL!$G158=1),IF(AND('WMp0-100'!AW159&gt;Sheet1!$E159,'WMp0-100'!AW159&lt;Sheet1!$D159),'WMp0-100'!AW159,"wait"),"wait")))</f>
        <v>0</v>
      </c>
      <c r="BN158" s="7">
        <f t="shared" si="96"/>
        <v>0</v>
      </c>
      <c r="BO158" s="7">
        <f>IF(AND(BO157&gt;0,BO157&lt;&gt;"wait"),BO157,IF(AND(AOHL!$G158=0,BO157&lt;&gt;"wait"),0,IF(OR(BO157="wait",AOHL!$G158=1),IF(AND('WMp0-100'!AX159&gt;Sheet1!$E159,'WMp0-100'!AX159&lt;Sheet1!$D159),'WMp0-100'!AX159,"wait"),"wait")))</f>
        <v>0</v>
      </c>
      <c r="BP158" s="7">
        <f t="shared" si="97"/>
        <v>0</v>
      </c>
      <c r="BQ158" s="7">
        <f>IF(AND(BQ157&gt;0,BQ157&lt;&gt;"wait"),BQ157,IF(AND(AOHL!$G158=0,BQ157&lt;&gt;"wait"),0,IF(OR(BQ157="wait",AOHL!$G158=1),IF(AND('WMp0-100'!AY159&gt;Sheet1!$E159,'WMp0-100'!AY159&lt;Sheet1!$D159),'WMp0-100'!AY159,"wait"),"wait")))</f>
        <v>0</v>
      </c>
      <c r="BR158" s="7">
        <f t="shared" si="98"/>
        <v>0</v>
      </c>
    </row>
    <row r="159" spans="1:70" x14ac:dyDescent="0.3">
      <c r="A159" t="str">
        <f>Sheet1!B159</f>
        <v>03/01 11:52</v>
      </c>
      <c r="C159" s="7">
        <f>IF(AND(C158&gt;0,C158&lt;&gt;"wait"),C158,IF(AND(AOHL!$E159=0,C158&lt;&gt;"wait"),0,IF(OR(C158="wait",AOHL!$E159=1),IF(AND('WMp0-100'!Q160&gt;Sheet1!$E160,'WMp0-100'!Q160&lt;Sheet1!$D160),'WMp0-100'!Q160,"wait"),"wait")))</f>
        <v>0</v>
      </c>
      <c r="D159" s="7">
        <f t="shared" si="66"/>
        <v>0</v>
      </c>
      <c r="E159" s="7">
        <f>IF(AND(E158&gt;0,E158&lt;&gt;"wait"),E158,IF(AND(AOHL!$E159=0,E158&lt;&gt;"wait"),0,IF(OR(E158="wait",AOHL!$E159=1),IF(AND('WMp0-100'!R160&gt;Sheet1!$E160,'WMp0-100'!R160&lt;Sheet1!$D160),'WMp0-100'!R160,"wait"),"wait")))</f>
        <v>0</v>
      </c>
      <c r="F159" s="7">
        <f t="shared" si="67"/>
        <v>0</v>
      </c>
      <c r="G159" s="7">
        <f>IF(AND(G158&gt;0,G158&lt;&gt;"wait"),G158,IF(AND(AOHL!$E159=0,G158&lt;&gt;"wait"),0,IF(OR(G158="wait",AOHL!$E159=1),IF(AND('WMp0-100'!S160&gt;Sheet1!$E160,'WMp0-100'!S160&lt;Sheet1!$D160),'WMp0-100'!S160,"wait"),"wait")))</f>
        <v>0</v>
      </c>
      <c r="H159" s="7">
        <f t="shared" si="68"/>
        <v>0</v>
      </c>
      <c r="I159" s="7">
        <f>IF(AND(I158&gt;0,I158&lt;&gt;"wait"),I158,IF(AND(AOHL!$E159=0,I158&lt;&gt;"wait"),0,IF(OR(I158="wait",AOHL!$E159=1),IF(AND('WMp0-100'!T160&gt;Sheet1!$E160,'WMp0-100'!T160&lt;Sheet1!$D160),'WMp0-100'!T160,"wait"),"wait")))</f>
        <v>0</v>
      </c>
      <c r="J159" s="7">
        <f t="shared" si="69"/>
        <v>0</v>
      </c>
      <c r="K159" s="7">
        <f>IF(AND(K158&gt;0,K158&lt;&gt;"wait"),K158,IF(AND(AOHL!$E159=0,K158&lt;&gt;"wait"),0,IF(OR(K158="wait",AOHL!$E159=1),IF(AND('WMp0-100'!U160&gt;Sheet1!$E160,'WMp0-100'!U160&lt;Sheet1!$D160),'WMp0-100'!U160,"wait"),"wait")))</f>
        <v>0</v>
      </c>
      <c r="L159" s="7">
        <f t="shared" si="70"/>
        <v>0</v>
      </c>
      <c r="M159" s="7">
        <f>IF(AND(M158&gt;0,M158&lt;&gt;"wait"),M158,IF(AND(AOHL!$E159=0,M158&lt;&gt;"wait"),0,IF(OR(M158="wait",AOHL!$E159=1),IF(AND('WMp0-100'!V160&gt;Sheet1!$E160,'WMp0-100'!V160&lt;Sheet1!$D160),'WMp0-100'!V160,"wait"),"wait")))</f>
        <v>0</v>
      </c>
      <c r="N159" s="7">
        <f t="shared" si="71"/>
        <v>0</v>
      </c>
      <c r="O159" s="7">
        <f>IF(AND(O158&gt;0,O158&lt;&gt;"wait"),O158,IF(AND(AOHL!$E159=0,O158&lt;&gt;"wait"),0,IF(OR(O158="wait",AOHL!$E159=1),IF(AND('WMp0-100'!W160&gt;Sheet1!$E160,'WMp0-100'!W160&lt;Sheet1!$D160),'WMp0-100'!W160,"wait"),"wait")))</f>
        <v>0</v>
      </c>
      <c r="P159" s="7">
        <f t="shared" si="72"/>
        <v>0</v>
      </c>
      <c r="Q159" s="7">
        <f>IF(AND(Q158&gt;0,Q158&lt;&gt;"wait"),Q158,IF(AND(AOHL!$E159=0,Q158&lt;&gt;"wait"),0,IF(OR(Q158="wait",AOHL!$E159=1),IF(AND('WMp0-100'!X160&gt;Sheet1!$E160,'WMp0-100'!X160&lt;Sheet1!$D160),'WMp0-100'!X160,"wait"),"wait")))</f>
        <v>0</v>
      </c>
      <c r="R159" s="7">
        <f t="shared" si="73"/>
        <v>0</v>
      </c>
      <c r="S159" s="7">
        <f>IF(AND(S158&gt;0,S158&lt;&gt;"wait"),S158,IF(AND(AOHL!$E159=0,S158&lt;&gt;"wait"),0,IF(OR(S158="wait",AOHL!$E159=1),IF(AND('WMp0-100'!Y160&gt;Sheet1!$E160,'WMp0-100'!Y160&lt;Sheet1!$D160),'WMp0-100'!Y160,"wait"),"wait")))</f>
        <v>0</v>
      </c>
      <c r="T159" s="7">
        <f t="shared" si="74"/>
        <v>0</v>
      </c>
      <c r="U159" s="7">
        <f>IF(AND(U158&gt;0,U158&lt;&gt;"wait"),U158,IF(AND(AOHL!$E159=0,U158&lt;&gt;"wait"),0,IF(OR(U158="wait",AOHL!$E159=1),IF(AND('WMp0-100'!Z160&gt;Sheet1!$E160,'WMp0-100'!Z160&lt;Sheet1!$D160),'WMp0-100'!Z160,"wait"),"wait")))</f>
        <v>0</v>
      </c>
      <c r="V159" s="7">
        <f t="shared" si="75"/>
        <v>0</v>
      </c>
      <c r="W159" s="7">
        <f>IF(AND(W158&gt;0,W158&lt;&gt;"wait"),W158,IF(AND(AOHL!$E159=0,W158&lt;&gt;"wait"),0,IF(OR(W158="wait",AOHL!$E159=1),IF(AND('WMp0-100'!AA160&gt;Sheet1!$E160,'WMp0-100'!AA160&lt;Sheet1!$D160),'WMp0-100'!AA160,"wait"),"wait")))</f>
        <v>0</v>
      </c>
      <c r="X159" s="7">
        <f t="shared" si="76"/>
        <v>0</v>
      </c>
      <c r="Z159" s="7">
        <f>IF(AND(Z158&gt;0,Z158&lt;&gt;"wait"),Z158,IF(AND(AOHL!$F159=0,Z158&lt;&gt;"wait"),0,IF(OR(Z158="wait",AOHL!$F159=1),IF(AND('WMp0-100'!AC160&gt;Sheet1!$E160,'WMp0-100'!AC160&lt;Sheet1!$D160),'WMp0-100'!AC160,"wait"),"wait")))</f>
        <v>0</v>
      </c>
      <c r="AA159" s="7">
        <f t="shared" si="77"/>
        <v>0</v>
      </c>
      <c r="AB159" s="7">
        <f>IF(AND(AB158&gt;0,AB158&lt;&gt;"wait"),AB158,IF(AND(AOHL!$F159=0,AB158&lt;&gt;"wait"),0,IF(OR(AB158="wait",AOHL!$F159=1),IF(AND('WMp0-100'!AD160&gt;Sheet1!$E160,'WMp0-100'!AD160&lt;Sheet1!$D160),'WMp0-100'!AD160,"wait"),"wait")))</f>
        <v>0</v>
      </c>
      <c r="AC159" s="7">
        <f t="shared" si="78"/>
        <v>0</v>
      </c>
      <c r="AD159" s="7">
        <f>IF(AND(AD158&gt;0,AD158&lt;&gt;"wait"),AD158,IF(AND(AOHL!$F159=0,AD158&lt;&gt;"wait"),0,IF(OR(AD158="wait",AOHL!$F159=1),IF(AND('WMp0-100'!AE160&gt;Sheet1!$E160,'WMp0-100'!AE160&lt;Sheet1!$D160),'WMp0-100'!AE160,"wait"),"wait")))</f>
        <v>0</v>
      </c>
      <c r="AE159" s="7">
        <f t="shared" si="79"/>
        <v>0</v>
      </c>
      <c r="AF159" s="7">
        <f>IF(AND(AF158&gt;0,AF158&lt;&gt;"wait"),AF158,IF(AND(AOHL!$F159=0,AF158&lt;&gt;"wait"),0,IF(OR(AF158="wait",AOHL!$F159=1),IF(AND('WMp0-100'!AF160&gt;Sheet1!$E160,'WMp0-100'!AF160&lt;Sheet1!$D160),'WMp0-100'!AF160,"wait"),"wait")))</f>
        <v>0</v>
      </c>
      <c r="AG159" s="7">
        <f t="shared" si="80"/>
        <v>0</v>
      </c>
      <c r="AH159" s="7">
        <f>IF(AND(AH158&gt;0,AH158&lt;&gt;"wait"),AH158,IF(AND(AOHL!$F159=0,AH158&lt;&gt;"wait"),0,IF(OR(AH158="wait",AOHL!$F159=1),IF(AND('WMp0-100'!AG160&gt;Sheet1!$E160,'WMp0-100'!AG160&lt;Sheet1!$D160),'WMp0-100'!AG160,"wait"),"wait")))</f>
        <v>0</v>
      </c>
      <c r="AI159" s="7">
        <f t="shared" si="81"/>
        <v>0</v>
      </c>
      <c r="AJ159" s="7">
        <f>IF(AND(AJ158&gt;0,AJ158&lt;&gt;"wait"),AJ158,IF(AND(AOHL!$F159=0,AJ158&lt;&gt;"wait"),0,IF(OR(AJ158="wait",AOHL!$F159=1),IF(AND('WMp0-100'!AH160&gt;Sheet1!$E160,'WMp0-100'!AH160&lt;Sheet1!$D160),'WMp0-100'!AH160,"wait"),"wait")))</f>
        <v>0</v>
      </c>
      <c r="AK159" s="7">
        <f t="shared" si="82"/>
        <v>0</v>
      </c>
      <c r="AL159" s="7">
        <f>IF(AND(AL158&gt;0,AL158&lt;&gt;"wait"),AL158,IF(AND(AOHL!$F159=0,AL158&lt;&gt;"wait"),0,IF(OR(AL158="wait",AOHL!$F159=1),IF(AND('WMp0-100'!AI160&gt;Sheet1!$E160,'WMp0-100'!AI160&lt;Sheet1!$D160),'WMp0-100'!AI160,"wait"),"wait")))</f>
        <v>0</v>
      </c>
      <c r="AM159" s="7">
        <f t="shared" si="83"/>
        <v>0</v>
      </c>
      <c r="AN159" s="7">
        <f>IF(AND(AN158&gt;0,AN158&lt;&gt;"wait"),AN158,IF(AND(AOHL!$F159=0,AN158&lt;&gt;"wait"),0,IF(OR(AN158="wait",AOHL!$F159=1),IF(AND('WMp0-100'!AJ160&gt;Sheet1!$E160,'WMp0-100'!AJ160&lt;Sheet1!$D160),'WMp0-100'!AJ160,"wait"),"wait")))</f>
        <v>0</v>
      </c>
      <c r="AO159" s="7">
        <f t="shared" si="84"/>
        <v>0</v>
      </c>
      <c r="AP159" s="7">
        <f>IF(AND(AP158&gt;0,AP158&lt;&gt;"wait"),AP158,IF(AND(AOHL!$F159=0,AP158&lt;&gt;"wait"),0,IF(OR(AP158="wait",AOHL!$F159=1),IF(AND('WMp0-100'!AK160&gt;Sheet1!$E160,'WMp0-100'!AK160&lt;Sheet1!$D160),'WMp0-100'!AK160,"wait"),"wait")))</f>
        <v>0</v>
      </c>
      <c r="AQ159" s="7">
        <f t="shared" si="85"/>
        <v>0</v>
      </c>
      <c r="AR159" s="7">
        <f>IF(AND(AR158&gt;0,AR158&lt;&gt;"wait"),AR158,IF(AND(AOHL!$F159=0,AR158&lt;&gt;"wait"),0,IF(OR(AR158="wait",AOHL!$F159=1),IF(AND('WMp0-100'!AL160&gt;Sheet1!$E160,'WMp0-100'!AL160&lt;Sheet1!$D160),'WMp0-100'!AL160,"wait"),"wait")))</f>
        <v>0</v>
      </c>
      <c r="AS159" s="7">
        <f t="shared" si="86"/>
        <v>0</v>
      </c>
      <c r="AT159" s="7">
        <f>IF(AND(AT158&gt;0,AT158&lt;&gt;"wait"),AT158,IF(AND(AOHL!$F159=0,AT158&lt;&gt;"wait"),0,IF(OR(AT158="wait",AOHL!$F159=1),IF(AND('WMp0-100'!AM160&gt;Sheet1!$E160,'WMp0-100'!AM160&lt;Sheet1!$D160),'WMp0-100'!AM160,"wait"),"wait")))</f>
        <v>0</v>
      </c>
      <c r="AU159" s="7">
        <f t="shared" si="87"/>
        <v>0</v>
      </c>
      <c r="AV159" s="7"/>
      <c r="AW159" s="7">
        <f>IF(AND(AW158&gt;0,AW158&lt;&gt;"wait"),AW158,IF(AND(AOHL!$G159=0,AW158&lt;&gt;"wait"),0,IF(OR(AW158="wait",AOHL!$G159=1),IF(AND('WMp0-100'!AO160&gt;Sheet1!$E160,'WMp0-100'!AO160&lt;Sheet1!$D160),'WMp0-100'!AO160,"wait"),"wait")))</f>
        <v>0</v>
      </c>
      <c r="AX159" s="7">
        <f t="shared" si="88"/>
        <v>0</v>
      </c>
      <c r="AY159" s="7">
        <f>IF(AND(AY158&gt;0,AY158&lt;&gt;"wait"),AY158,IF(AND(AOHL!$G159=0,AY158&lt;&gt;"wait"),0,IF(OR(AY158="wait",AOHL!$G159=1),IF(AND('WMp0-100'!AP160&gt;Sheet1!$E160,'WMp0-100'!AP160&lt;Sheet1!$D160),'WMp0-100'!AP160,"wait"),"wait")))</f>
        <v>0</v>
      </c>
      <c r="AZ159" s="7">
        <f t="shared" si="89"/>
        <v>0</v>
      </c>
      <c r="BA159" s="7">
        <f>IF(AND(BA158&gt;0,BA158&lt;&gt;"wait"),BA158,IF(AND(AOHL!$G159=0,BA158&lt;&gt;"wait"),0,IF(OR(BA158="wait",AOHL!$G159=1),IF(AND('WMp0-100'!AQ160&gt;Sheet1!$E160,'WMp0-100'!AQ160&lt;Sheet1!$D160),'WMp0-100'!AQ160,"wait"),"wait")))</f>
        <v>0</v>
      </c>
      <c r="BB159" s="7">
        <f t="shared" si="90"/>
        <v>0</v>
      </c>
      <c r="BC159" s="7">
        <f>IF(AND(BC158&gt;0,BC158&lt;&gt;"wait"),BC158,IF(AND(AOHL!$G159=0,BC158&lt;&gt;"wait"),0,IF(OR(BC158="wait",AOHL!$G159=1),IF(AND('WMp0-100'!AR160&gt;Sheet1!$E160,'WMp0-100'!AR160&lt;Sheet1!$D160),'WMp0-100'!AR160,"wait"),"wait")))</f>
        <v>0</v>
      </c>
      <c r="BD159" s="7">
        <f t="shared" si="91"/>
        <v>0</v>
      </c>
      <c r="BE159" s="7">
        <f>IF(AND(BE158&gt;0,BE158&lt;&gt;"wait"),BE158,IF(AND(AOHL!$G159=0,BE158&lt;&gt;"wait"),0,IF(OR(BE158="wait",AOHL!$G159=1),IF(AND('WMp0-100'!AS160&gt;Sheet1!$E160,'WMp0-100'!AS160&lt;Sheet1!$D160),'WMp0-100'!AS160,"wait"),"wait")))</f>
        <v>0</v>
      </c>
      <c r="BF159" s="7">
        <f t="shared" si="92"/>
        <v>0</v>
      </c>
      <c r="BG159" s="7">
        <f>IF(AND(BG158&gt;0,BG158&lt;&gt;"wait"),BG158,IF(AND(AOHL!$G159=0,BG158&lt;&gt;"wait"),0,IF(OR(BG158="wait",AOHL!$G159=1),IF(AND('WMp0-100'!AT160&gt;Sheet1!$E160,'WMp0-100'!AT160&lt;Sheet1!$D160),'WMp0-100'!AT160,"wait"),"wait")))</f>
        <v>0</v>
      </c>
      <c r="BH159" s="7">
        <f t="shared" si="93"/>
        <v>0</v>
      </c>
      <c r="BI159" s="7">
        <f>IF(AND(BI158&gt;0,BI158&lt;&gt;"wait"),BI158,IF(AND(AOHL!$G159=0,BI158&lt;&gt;"wait"),0,IF(OR(BI158="wait",AOHL!$G159=1),IF(AND('WMp0-100'!AU160&gt;Sheet1!$E160,'WMp0-100'!AU160&lt;Sheet1!$D160),'WMp0-100'!AU160,"wait"),"wait")))</f>
        <v>0</v>
      </c>
      <c r="BJ159" s="7">
        <f t="shared" si="94"/>
        <v>0</v>
      </c>
      <c r="BK159" s="7">
        <f>IF(AND(BK158&gt;0,BK158&lt;&gt;"wait"),BK158,IF(AND(AOHL!$G159=0,BK158&lt;&gt;"wait"),0,IF(OR(BK158="wait",AOHL!$G159=1),IF(AND('WMp0-100'!AV160&gt;Sheet1!$E160,'WMp0-100'!AV160&lt;Sheet1!$D160),'WMp0-100'!AV160,"wait"),"wait")))</f>
        <v>0</v>
      </c>
      <c r="BL159" s="7">
        <f t="shared" si="95"/>
        <v>0</v>
      </c>
      <c r="BM159" s="7">
        <f>IF(AND(BM158&gt;0,BM158&lt;&gt;"wait"),BM158,IF(AND(AOHL!$G159=0,BM158&lt;&gt;"wait"),0,IF(OR(BM158="wait",AOHL!$G159=1),IF(AND('WMp0-100'!AW160&gt;Sheet1!$E160,'WMp0-100'!AW160&lt;Sheet1!$D160),'WMp0-100'!AW160,"wait"),"wait")))</f>
        <v>0</v>
      </c>
      <c r="BN159" s="7">
        <f t="shared" si="96"/>
        <v>0</v>
      </c>
      <c r="BO159" s="7">
        <f>IF(AND(BO158&gt;0,BO158&lt;&gt;"wait"),BO158,IF(AND(AOHL!$G159=0,BO158&lt;&gt;"wait"),0,IF(OR(BO158="wait",AOHL!$G159=1),IF(AND('WMp0-100'!AX160&gt;Sheet1!$E160,'WMp0-100'!AX160&lt;Sheet1!$D160),'WMp0-100'!AX160,"wait"),"wait")))</f>
        <v>0</v>
      </c>
      <c r="BP159" s="7">
        <f t="shared" si="97"/>
        <v>0</v>
      </c>
      <c r="BQ159" s="7">
        <f>IF(AND(BQ158&gt;0,BQ158&lt;&gt;"wait"),BQ158,IF(AND(AOHL!$G159=0,BQ158&lt;&gt;"wait"),0,IF(OR(BQ158="wait",AOHL!$G159=1),IF(AND('WMp0-100'!AY160&gt;Sheet1!$E160,'WMp0-100'!AY160&lt;Sheet1!$D160),'WMp0-100'!AY160,"wait"),"wait")))</f>
        <v>0</v>
      </c>
      <c r="BR159" s="7">
        <f t="shared" si="98"/>
        <v>0</v>
      </c>
    </row>
    <row r="160" spans="1:70" x14ac:dyDescent="0.3">
      <c r="A160" t="str">
        <f>Sheet1!B160</f>
        <v>03/01 11:53</v>
      </c>
      <c r="C160" s="7">
        <f>IF(AND(C159&gt;0,C159&lt;&gt;"wait"),C159,IF(AND(AOHL!$E160=0,C159&lt;&gt;"wait"),0,IF(OR(C159="wait",AOHL!$E160=1),IF(AND('WMp0-100'!Q161&gt;Sheet1!$E161,'WMp0-100'!Q161&lt;Sheet1!$D161),'WMp0-100'!Q161,"wait"),"wait")))</f>
        <v>0</v>
      </c>
      <c r="D160" s="7">
        <f t="shared" si="66"/>
        <v>0</v>
      </c>
      <c r="E160" s="7">
        <f>IF(AND(E159&gt;0,E159&lt;&gt;"wait"),E159,IF(AND(AOHL!$E160=0,E159&lt;&gt;"wait"),0,IF(OR(E159="wait",AOHL!$E160=1),IF(AND('WMp0-100'!R161&gt;Sheet1!$E161,'WMp0-100'!R161&lt;Sheet1!$D161),'WMp0-100'!R161,"wait"),"wait")))</f>
        <v>0</v>
      </c>
      <c r="F160" s="7">
        <f t="shared" si="67"/>
        <v>0</v>
      </c>
      <c r="G160" s="7">
        <f>IF(AND(G159&gt;0,G159&lt;&gt;"wait"),G159,IF(AND(AOHL!$E160=0,G159&lt;&gt;"wait"),0,IF(OR(G159="wait",AOHL!$E160=1),IF(AND('WMp0-100'!S161&gt;Sheet1!$E161,'WMp0-100'!S161&lt;Sheet1!$D161),'WMp0-100'!S161,"wait"),"wait")))</f>
        <v>0</v>
      </c>
      <c r="H160" s="7">
        <f t="shared" si="68"/>
        <v>0</v>
      </c>
      <c r="I160" s="7">
        <f>IF(AND(I159&gt;0,I159&lt;&gt;"wait"),I159,IF(AND(AOHL!$E160=0,I159&lt;&gt;"wait"),0,IF(OR(I159="wait",AOHL!$E160=1),IF(AND('WMp0-100'!T161&gt;Sheet1!$E161,'WMp0-100'!T161&lt;Sheet1!$D161),'WMp0-100'!T161,"wait"),"wait")))</f>
        <v>0</v>
      </c>
      <c r="J160" s="7">
        <f t="shared" si="69"/>
        <v>0</v>
      </c>
      <c r="K160" s="7">
        <f>IF(AND(K159&gt;0,K159&lt;&gt;"wait"),K159,IF(AND(AOHL!$E160=0,K159&lt;&gt;"wait"),0,IF(OR(K159="wait",AOHL!$E160=1),IF(AND('WMp0-100'!U161&gt;Sheet1!$E161,'WMp0-100'!U161&lt;Sheet1!$D161),'WMp0-100'!U161,"wait"),"wait")))</f>
        <v>0</v>
      </c>
      <c r="L160" s="7">
        <f t="shared" si="70"/>
        <v>0</v>
      </c>
      <c r="M160" s="7">
        <f>IF(AND(M159&gt;0,M159&lt;&gt;"wait"),M159,IF(AND(AOHL!$E160=0,M159&lt;&gt;"wait"),0,IF(OR(M159="wait",AOHL!$E160=1),IF(AND('WMp0-100'!V161&gt;Sheet1!$E161,'WMp0-100'!V161&lt;Sheet1!$D161),'WMp0-100'!V161,"wait"),"wait")))</f>
        <v>0</v>
      </c>
      <c r="N160" s="7">
        <f t="shared" si="71"/>
        <v>0</v>
      </c>
      <c r="O160" s="7">
        <f>IF(AND(O159&gt;0,O159&lt;&gt;"wait"),O159,IF(AND(AOHL!$E160=0,O159&lt;&gt;"wait"),0,IF(OR(O159="wait",AOHL!$E160=1),IF(AND('WMp0-100'!W161&gt;Sheet1!$E161,'WMp0-100'!W161&lt;Sheet1!$D161),'WMp0-100'!W161,"wait"),"wait")))</f>
        <v>0</v>
      </c>
      <c r="P160" s="7">
        <f t="shared" si="72"/>
        <v>0</v>
      </c>
      <c r="Q160" s="7">
        <f>IF(AND(Q159&gt;0,Q159&lt;&gt;"wait"),Q159,IF(AND(AOHL!$E160=0,Q159&lt;&gt;"wait"),0,IF(OR(Q159="wait",AOHL!$E160=1),IF(AND('WMp0-100'!X161&gt;Sheet1!$E161,'WMp0-100'!X161&lt;Sheet1!$D161),'WMp0-100'!X161,"wait"),"wait")))</f>
        <v>0</v>
      </c>
      <c r="R160" s="7">
        <f t="shared" si="73"/>
        <v>0</v>
      </c>
      <c r="S160" s="7">
        <f>IF(AND(S159&gt;0,S159&lt;&gt;"wait"),S159,IF(AND(AOHL!$E160=0,S159&lt;&gt;"wait"),0,IF(OR(S159="wait",AOHL!$E160=1),IF(AND('WMp0-100'!Y161&gt;Sheet1!$E161,'WMp0-100'!Y161&lt;Sheet1!$D161),'WMp0-100'!Y161,"wait"),"wait")))</f>
        <v>0</v>
      </c>
      <c r="T160" s="7">
        <f t="shared" si="74"/>
        <v>0</v>
      </c>
      <c r="U160" s="7">
        <f>IF(AND(U159&gt;0,U159&lt;&gt;"wait"),U159,IF(AND(AOHL!$E160=0,U159&lt;&gt;"wait"),0,IF(OR(U159="wait",AOHL!$E160=1),IF(AND('WMp0-100'!Z161&gt;Sheet1!$E161,'WMp0-100'!Z161&lt;Sheet1!$D161),'WMp0-100'!Z161,"wait"),"wait")))</f>
        <v>0</v>
      </c>
      <c r="V160" s="7">
        <f t="shared" si="75"/>
        <v>0</v>
      </c>
      <c r="W160" s="7">
        <f>IF(AND(W159&gt;0,W159&lt;&gt;"wait"),W159,IF(AND(AOHL!$E160=0,W159&lt;&gt;"wait"),0,IF(OR(W159="wait",AOHL!$E160=1),IF(AND('WMp0-100'!AA161&gt;Sheet1!$E161,'WMp0-100'!AA161&lt;Sheet1!$D161),'WMp0-100'!AA161,"wait"),"wait")))</f>
        <v>0</v>
      </c>
      <c r="X160" s="7">
        <f t="shared" si="76"/>
        <v>0</v>
      </c>
      <c r="Z160" s="7">
        <f>IF(AND(Z159&gt;0,Z159&lt;&gt;"wait"),Z159,IF(AND(AOHL!$F160=0,Z159&lt;&gt;"wait"),0,IF(OR(Z159="wait",AOHL!$F160=1),IF(AND('WMp0-100'!AC161&gt;Sheet1!$E161,'WMp0-100'!AC161&lt;Sheet1!$D161),'WMp0-100'!AC161,"wait"),"wait")))</f>
        <v>0</v>
      </c>
      <c r="AA160" s="7">
        <f t="shared" si="77"/>
        <v>0</v>
      </c>
      <c r="AB160" s="7">
        <f>IF(AND(AB159&gt;0,AB159&lt;&gt;"wait"),AB159,IF(AND(AOHL!$F160=0,AB159&lt;&gt;"wait"),0,IF(OR(AB159="wait",AOHL!$F160=1),IF(AND('WMp0-100'!AD161&gt;Sheet1!$E161,'WMp0-100'!AD161&lt;Sheet1!$D161),'WMp0-100'!AD161,"wait"),"wait")))</f>
        <v>0</v>
      </c>
      <c r="AC160" s="7">
        <f t="shared" si="78"/>
        <v>0</v>
      </c>
      <c r="AD160" s="7">
        <f>IF(AND(AD159&gt;0,AD159&lt;&gt;"wait"),AD159,IF(AND(AOHL!$F160=0,AD159&lt;&gt;"wait"),0,IF(OR(AD159="wait",AOHL!$F160=1),IF(AND('WMp0-100'!AE161&gt;Sheet1!$E161,'WMp0-100'!AE161&lt;Sheet1!$D161),'WMp0-100'!AE161,"wait"),"wait")))</f>
        <v>0</v>
      </c>
      <c r="AE160" s="7">
        <f t="shared" si="79"/>
        <v>0</v>
      </c>
      <c r="AF160" s="7">
        <f>IF(AND(AF159&gt;0,AF159&lt;&gt;"wait"),AF159,IF(AND(AOHL!$F160=0,AF159&lt;&gt;"wait"),0,IF(OR(AF159="wait",AOHL!$F160=1),IF(AND('WMp0-100'!AF161&gt;Sheet1!$E161,'WMp0-100'!AF161&lt;Sheet1!$D161),'WMp0-100'!AF161,"wait"),"wait")))</f>
        <v>0</v>
      </c>
      <c r="AG160" s="7">
        <f t="shared" si="80"/>
        <v>0</v>
      </c>
      <c r="AH160" s="7">
        <f>IF(AND(AH159&gt;0,AH159&lt;&gt;"wait"),AH159,IF(AND(AOHL!$F160=0,AH159&lt;&gt;"wait"),0,IF(OR(AH159="wait",AOHL!$F160=1),IF(AND('WMp0-100'!AG161&gt;Sheet1!$E161,'WMp0-100'!AG161&lt;Sheet1!$D161),'WMp0-100'!AG161,"wait"),"wait")))</f>
        <v>0</v>
      </c>
      <c r="AI160" s="7">
        <f t="shared" si="81"/>
        <v>0</v>
      </c>
      <c r="AJ160" s="7">
        <f>IF(AND(AJ159&gt;0,AJ159&lt;&gt;"wait"),AJ159,IF(AND(AOHL!$F160=0,AJ159&lt;&gt;"wait"),0,IF(OR(AJ159="wait",AOHL!$F160=1),IF(AND('WMp0-100'!AH161&gt;Sheet1!$E161,'WMp0-100'!AH161&lt;Sheet1!$D161),'WMp0-100'!AH161,"wait"),"wait")))</f>
        <v>0</v>
      </c>
      <c r="AK160" s="7">
        <f t="shared" si="82"/>
        <v>0</v>
      </c>
      <c r="AL160" s="7">
        <f>IF(AND(AL159&gt;0,AL159&lt;&gt;"wait"),AL159,IF(AND(AOHL!$F160=0,AL159&lt;&gt;"wait"),0,IF(OR(AL159="wait",AOHL!$F160=1),IF(AND('WMp0-100'!AI161&gt;Sheet1!$E161,'WMp0-100'!AI161&lt;Sheet1!$D161),'WMp0-100'!AI161,"wait"),"wait")))</f>
        <v>0</v>
      </c>
      <c r="AM160" s="7">
        <f t="shared" si="83"/>
        <v>0</v>
      </c>
      <c r="AN160" s="7">
        <f>IF(AND(AN159&gt;0,AN159&lt;&gt;"wait"),AN159,IF(AND(AOHL!$F160=0,AN159&lt;&gt;"wait"),0,IF(OR(AN159="wait",AOHL!$F160=1),IF(AND('WMp0-100'!AJ161&gt;Sheet1!$E161,'WMp0-100'!AJ161&lt;Sheet1!$D161),'WMp0-100'!AJ161,"wait"),"wait")))</f>
        <v>0</v>
      </c>
      <c r="AO160" s="7">
        <f t="shared" si="84"/>
        <v>0</v>
      </c>
      <c r="AP160" s="7">
        <f>IF(AND(AP159&gt;0,AP159&lt;&gt;"wait"),AP159,IF(AND(AOHL!$F160=0,AP159&lt;&gt;"wait"),0,IF(OR(AP159="wait",AOHL!$F160=1),IF(AND('WMp0-100'!AK161&gt;Sheet1!$E161,'WMp0-100'!AK161&lt;Sheet1!$D161),'WMp0-100'!AK161,"wait"),"wait")))</f>
        <v>0</v>
      </c>
      <c r="AQ160" s="7">
        <f t="shared" si="85"/>
        <v>0</v>
      </c>
      <c r="AR160" s="7">
        <f>IF(AND(AR159&gt;0,AR159&lt;&gt;"wait"),AR159,IF(AND(AOHL!$F160=0,AR159&lt;&gt;"wait"),0,IF(OR(AR159="wait",AOHL!$F160=1),IF(AND('WMp0-100'!AL161&gt;Sheet1!$E161,'WMp0-100'!AL161&lt;Sheet1!$D161),'WMp0-100'!AL161,"wait"),"wait")))</f>
        <v>0</v>
      </c>
      <c r="AS160" s="7">
        <f t="shared" si="86"/>
        <v>0</v>
      </c>
      <c r="AT160" s="7">
        <f>IF(AND(AT159&gt;0,AT159&lt;&gt;"wait"),AT159,IF(AND(AOHL!$F160=0,AT159&lt;&gt;"wait"),0,IF(OR(AT159="wait",AOHL!$F160=1),IF(AND('WMp0-100'!AM161&gt;Sheet1!$E161,'WMp0-100'!AM161&lt;Sheet1!$D161),'WMp0-100'!AM161,"wait"),"wait")))</f>
        <v>0</v>
      </c>
      <c r="AU160" s="7">
        <f t="shared" si="87"/>
        <v>0</v>
      </c>
      <c r="AV160" s="7"/>
      <c r="AW160" s="7">
        <f>IF(AND(AW159&gt;0,AW159&lt;&gt;"wait"),AW159,IF(AND(AOHL!$G160=0,AW159&lt;&gt;"wait"),0,IF(OR(AW159="wait",AOHL!$G160=1),IF(AND('WMp0-100'!AO161&gt;Sheet1!$E161,'WMp0-100'!AO161&lt;Sheet1!$D161),'WMp0-100'!AO161,"wait"),"wait")))</f>
        <v>0</v>
      </c>
      <c r="AX160" s="7">
        <f t="shared" si="88"/>
        <v>0</v>
      </c>
      <c r="AY160" s="7">
        <f>IF(AND(AY159&gt;0,AY159&lt;&gt;"wait"),AY159,IF(AND(AOHL!$G160=0,AY159&lt;&gt;"wait"),0,IF(OR(AY159="wait",AOHL!$G160=1),IF(AND('WMp0-100'!AP161&gt;Sheet1!$E161,'WMp0-100'!AP161&lt;Sheet1!$D161),'WMp0-100'!AP161,"wait"),"wait")))</f>
        <v>0</v>
      </c>
      <c r="AZ160" s="7">
        <f t="shared" si="89"/>
        <v>0</v>
      </c>
      <c r="BA160" s="7">
        <f>IF(AND(BA159&gt;0,BA159&lt;&gt;"wait"),BA159,IF(AND(AOHL!$G160=0,BA159&lt;&gt;"wait"),0,IF(OR(BA159="wait",AOHL!$G160=1),IF(AND('WMp0-100'!AQ161&gt;Sheet1!$E161,'WMp0-100'!AQ161&lt;Sheet1!$D161),'WMp0-100'!AQ161,"wait"),"wait")))</f>
        <v>0</v>
      </c>
      <c r="BB160" s="7">
        <f t="shared" si="90"/>
        <v>0</v>
      </c>
      <c r="BC160" s="7">
        <f>IF(AND(BC159&gt;0,BC159&lt;&gt;"wait"),BC159,IF(AND(AOHL!$G160=0,BC159&lt;&gt;"wait"),0,IF(OR(BC159="wait",AOHL!$G160=1),IF(AND('WMp0-100'!AR161&gt;Sheet1!$E161,'WMp0-100'!AR161&lt;Sheet1!$D161),'WMp0-100'!AR161,"wait"),"wait")))</f>
        <v>0</v>
      </c>
      <c r="BD160" s="7">
        <f t="shared" si="91"/>
        <v>0</v>
      </c>
      <c r="BE160" s="7">
        <f>IF(AND(BE159&gt;0,BE159&lt;&gt;"wait"),BE159,IF(AND(AOHL!$G160=0,BE159&lt;&gt;"wait"),0,IF(OR(BE159="wait",AOHL!$G160=1),IF(AND('WMp0-100'!AS161&gt;Sheet1!$E161,'WMp0-100'!AS161&lt;Sheet1!$D161),'WMp0-100'!AS161,"wait"),"wait")))</f>
        <v>0</v>
      </c>
      <c r="BF160" s="7">
        <f t="shared" si="92"/>
        <v>0</v>
      </c>
      <c r="BG160" s="7">
        <f>IF(AND(BG159&gt;0,BG159&lt;&gt;"wait"),BG159,IF(AND(AOHL!$G160=0,BG159&lt;&gt;"wait"),0,IF(OR(BG159="wait",AOHL!$G160=1),IF(AND('WMp0-100'!AT161&gt;Sheet1!$E161,'WMp0-100'!AT161&lt;Sheet1!$D161),'WMp0-100'!AT161,"wait"),"wait")))</f>
        <v>0</v>
      </c>
      <c r="BH160" s="7">
        <f t="shared" si="93"/>
        <v>0</v>
      </c>
      <c r="BI160" s="7">
        <f>IF(AND(BI159&gt;0,BI159&lt;&gt;"wait"),BI159,IF(AND(AOHL!$G160=0,BI159&lt;&gt;"wait"),0,IF(OR(BI159="wait",AOHL!$G160=1),IF(AND('WMp0-100'!AU161&gt;Sheet1!$E161,'WMp0-100'!AU161&lt;Sheet1!$D161),'WMp0-100'!AU161,"wait"),"wait")))</f>
        <v>0</v>
      </c>
      <c r="BJ160" s="7">
        <f t="shared" si="94"/>
        <v>0</v>
      </c>
      <c r="BK160" s="7">
        <f>IF(AND(BK159&gt;0,BK159&lt;&gt;"wait"),BK159,IF(AND(AOHL!$G160=0,BK159&lt;&gt;"wait"),0,IF(OR(BK159="wait",AOHL!$G160=1),IF(AND('WMp0-100'!AV161&gt;Sheet1!$E161,'WMp0-100'!AV161&lt;Sheet1!$D161),'WMp0-100'!AV161,"wait"),"wait")))</f>
        <v>0</v>
      </c>
      <c r="BL160" s="7">
        <f t="shared" si="95"/>
        <v>0</v>
      </c>
      <c r="BM160" s="7">
        <f>IF(AND(BM159&gt;0,BM159&lt;&gt;"wait"),BM159,IF(AND(AOHL!$G160=0,BM159&lt;&gt;"wait"),0,IF(OR(BM159="wait",AOHL!$G160=1),IF(AND('WMp0-100'!AW161&gt;Sheet1!$E161,'WMp0-100'!AW161&lt;Sheet1!$D161),'WMp0-100'!AW161,"wait"),"wait")))</f>
        <v>0</v>
      </c>
      <c r="BN160" s="7">
        <f t="shared" si="96"/>
        <v>0</v>
      </c>
      <c r="BO160" s="7">
        <f>IF(AND(BO159&gt;0,BO159&lt;&gt;"wait"),BO159,IF(AND(AOHL!$G160=0,BO159&lt;&gt;"wait"),0,IF(OR(BO159="wait",AOHL!$G160=1),IF(AND('WMp0-100'!AX161&gt;Sheet1!$E161,'WMp0-100'!AX161&lt;Sheet1!$D161),'WMp0-100'!AX161,"wait"),"wait")))</f>
        <v>0</v>
      </c>
      <c r="BP160" s="7">
        <f t="shared" si="97"/>
        <v>0</v>
      </c>
      <c r="BQ160" s="7">
        <f>IF(AND(BQ159&gt;0,BQ159&lt;&gt;"wait"),BQ159,IF(AND(AOHL!$G160=0,BQ159&lt;&gt;"wait"),0,IF(OR(BQ159="wait",AOHL!$G160=1),IF(AND('WMp0-100'!AY161&gt;Sheet1!$E161,'WMp0-100'!AY161&lt;Sheet1!$D161),'WMp0-100'!AY161,"wait"),"wait")))</f>
        <v>0</v>
      </c>
      <c r="BR160" s="7">
        <f t="shared" si="98"/>
        <v>0</v>
      </c>
    </row>
    <row r="161" spans="1:70" x14ac:dyDescent="0.3">
      <c r="A161" t="str">
        <f>Sheet1!B161</f>
        <v>03/01 11:54</v>
      </c>
      <c r="C161" s="7">
        <f>IF(AND(C160&gt;0,C160&lt;&gt;"wait"),C160,IF(AND(AOHL!$E161=0,C160&lt;&gt;"wait"),0,IF(OR(C160="wait",AOHL!$E161=1),IF(AND('WMp0-100'!Q162&gt;Sheet1!$E162,'WMp0-100'!Q162&lt;Sheet1!$D162),'WMp0-100'!Q162,"wait"),"wait")))</f>
        <v>0</v>
      </c>
      <c r="D161" s="7">
        <f t="shared" si="66"/>
        <v>0</v>
      </c>
      <c r="E161" s="7">
        <f>IF(AND(E160&gt;0,E160&lt;&gt;"wait"),E160,IF(AND(AOHL!$E161=0,E160&lt;&gt;"wait"),0,IF(OR(E160="wait",AOHL!$E161=1),IF(AND('WMp0-100'!R162&gt;Sheet1!$E162,'WMp0-100'!R162&lt;Sheet1!$D162),'WMp0-100'!R162,"wait"),"wait")))</f>
        <v>0</v>
      </c>
      <c r="F161" s="7">
        <f t="shared" si="67"/>
        <v>0</v>
      </c>
      <c r="G161" s="7">
        <f>IF(AND(G160&gt;0,G160&lt;&gt;"wait"),G160,IF(AND(AOHL!$E161=0,G160&lt;&gt;"wait"),0,IF(OR(G160="wait",AOHL!$E161=1),IF(AND('WMp0-100'!S162&gt;Sheet1!$E162,'WMp0-100'!S162&lt;Sheet1!$D162),'WMp0-100'!S162,"wait"),"wait")))</f>
        <v>0</v>
      </c>
      <c r="H161" s="7">
        <f t="shared" si="68"/>
        <v>0</v>
      </c>
      <c r="I161" s="7">
        <f>IF(AND(I160&gt;0,I160&lt;&gt;"wait"),I160,IF(AND(AOHL!$E161=0,I160&lt;&gt;"wait"),0,IF(OR(I160="wait",AOHL!$E161=1),IF(AND('WMp0-100'!T162&gt;Sheet1!$E162,'WMp0-100'!T162&lt;Sheet1!$D162),'WMp0-100'!T162,"wait"),"wait")))</f>
        <v>0</v>
      </c>
      <c r="J161" s="7">
        <f t="shared" si="69"/>
        <v>0</v>
      </c>
      <c r="K161" s="7">
        <f>IF(AND(K160&gt;0,K160&lt;&gt;"wait"),K160,IF(AND(AOHL!$E161=0,K160&lt;&gt;"wait"),0,IF(OR(K160="wait",AOHL!$E161=1),IF(AND('WMp0-100'!U162&gt;Sheet1!$E162,'WMp0-100'!U162&lt;Sheet1!$D162),'WMp0-100'!U162,"wait"),"wait")))</f>
        <v>0</v>
      </c>
      <c r="L161" s="7">
        <f t="shared" si="70"/>
        <v>0</v>
      </c>
      <c r="M161" s="7">
        <f>IF(AND(M160&gt;0,M160&lt;&gt;"wait"),M160,IF(AND(AOHL!$E161=0,M160&lt;&gt;"wait"),0,IF(OR(M160="wait",AOHL!$E161=1),IF(AND('WMp0-100'!V162&gt;Sheet1!$E162,'WMp0-100'!V162&lt;Sheet1!$D162),'WMp0-100'!V162,"wait"),"wait")))</f>
        <v>0</v>
      </c>
      <c r="N161" s="7">
        <f t="shared" si="71"/>
        <v>0</v>
      </c>
      <c r="O161" s="7">
        <f>IF(AND(O160&gt;0,O160&lt;&gt;"wait"),O160,IF(AND(AOHL!$E161=0,O160&lt;&gt;"wait"),0,IF(OR(O160="wait",AOHL!$E161=1),IF(AND('WMp0-100'!W162&gt;Sheet1!$E162,'WMp0-100'!W162&lt;Sheet1!$D162),'WMp0-100'!W162,"wait"),"wait")))</f>
        <v>0</v>
      </c>
      <c r="P161" s="7">
        <f t="shared" si="72"/>
        <v>0</v>
      </c>
      <c r="Q161" s="7">
        <f>IF(AND(Q160&gt;0,Q160&lt;&gt;"wait"),Q160,IF(AND(AOHL!$E161=0,Q160&lt;&gt;"wait"),0,IF(OR(Q160="wait",AOHL!$E161=1),IF(AND('WMp0-100'!X162&gt;Sheet1!$E162,'WMp0-100'!X162&lt;Sheet1!$D162),'WMp0-100'!X162,"wait"),"wait")))</f>
        <v>0</v>
      </c>
      <c r="R161" s="7">
        <f t="shared" si="73"/>
        <v>0</v>
      </c>
      <c r="S161" s="7">
        <f>IF(AND(S160&gt;0,S160&lt;&gt;"wait"),S160,IF(AND(AOHL!$E161=0,S160&lt;&gt;"wait"),0,IF(OR(S160="wait",AOHL!$E161=1),IF(AND('WMp0-100'!Y162&gt;Sheet1!$E162,'WMp0-100'!Y162&lt;Sheet1!$D162),'WMp0-100'!Y162,"wait"),"wait")))</f>
        <v>0</v>
      </c>
      <c r="T161" s="7">
        <f t="shared" si="74"/>
        <v>0</v>
      </c>
      <c r="U161" s="7">
        <f>IF(AND(U160&gt;0,U160&lt;&gt;"wait"),U160,IF(AND(AOHL!$E161=0,U160&lt;&gt;"wait"),0,IF(OR(U160="wait",AOHL!$E161=1),IF(AND('WMp0-100'!Z162&gt;Sheet1!$E162,'WMp0-100'!Z162&lt;Sheet1!$D162),'WMp0-100'!Z162,"wait"),"wait")))</f>
        <v>0</v>
      </c>
      <c r="V161" s="7">
        <f t="shared" si="75"/>
        <v>0</v>
      </c>
      <c r="W161" s="7">
        <f>IF(AND(W160&gt;0,W160&lt;&gt;"wait"),W160,IF(AND(AOHL!$E161=0,W160&lt;&gt;"wait"),0,IF(OR(W160="wait",AOHL!$E161=1),IF(AND('WMp0-100'!AA162&gt;Sheet1!$E162,'WMp0-100'!AA162&lt;Sheet1!$D162),'WMp0-100'!AA162,"wait"),"wait")))</f>
        <v>0</v>
      </c>
      <c r="X161" s="7">
        <f t="shared" si="76"/>
        <v>0</v>
      </c>
      <c r="Z161" s="7">
        <f>IF(AND(Z160&gt;0,Z160&lt;&gt;"wait"),Z160,IF(AND(AOHL!$F161=0,Z160&lt;&gt;"wait"),0,IF(OR(Z160="wait",AOHL!$F161=1),IF(AND('WMp0-100'!AC162&gt;Sheet1!$E162,'WMp0-100'!AC162&lt;Sheet1!$D162),'WMp0-100'!AC162,"wait"),"wait")))</f>
        <v>0</v>
      </c>
      <c r="AA161" s="7">
        <f t="shared" si="77"/>
        <v>0</v>
      </c>
      <c r="AB161" s="7">
        <f>IF(AND(AB160&gt;0,AB160&lt;&gt;"wait"),AB160,IF(AND(AOHL!$F161=0,AB160&lt;&gt;"wait"),0,IF(OR(AB160="wait",AOHL!$F161=1),IF(AND('WMp0-100'!AD162&gt;Sheet1!$E162,'WMp0-100'!AD162&lt;Sheet1!$D162),'WMp0-100'!AD162,"wait"),"wait")))</f>
        <v>0</v>
      </c>
      <c r="AC161" s="7">
        <f t="shared" si="78"/>
        <v>0</v>
      </c>
      <c r="AD161" s="7">
        <f>IF(AND(AD160&gt;0,AD160&lt;&gt;"wait"),AD160,IF(AND(AOHL!$F161=0,AD160&lt;&gt;"wait"),0,IF(OR(AD160="wait",AOHL!$F161=1),IF(AND('WMp0-100'!AE162&gt;Sheet1!$E162,'WMp0-100'!AE162&lt;Sheet1!$D162),'WMp0-100'!AE162,"wait"),"wait")))</f>
        <v>0</v>
      </c>
      <c r="AE161" s="7">
        <f t="shared" si="79"/>
        <v>0</v>
      </c>
      <c r="AF161" s="7">
        <f>IF(AND(AF160&gt;0,AF160&lt;&gt;"wait"),AF160,IF(AND(AOHL!$F161=0,AF160&lt;&gt;"wait"),0,IF(OR(AF160="wait",AOHL!$F161=1),IF(AND('WMp0-100'!AF162&gt;Sheet1!$E162,'WMp0-100'!AF162&lt;Sheet1!$D162),'WMp0-100'!AF162,"wait"),"wait")))</f>
        <v>0</v>
      </c>
      <c r="AG161" s="7">
        <f t="shared" si="80"/>
        <v>0</v>
      </c>
      <c r="AH161" s="7">
        <f>IF(AND(AH160&gt;0,AH160&lt;&gt;"wait"),AH160,IF(AND(AOHL!$F161=0,AH160&lt;&gt;"wait"),0,IF(OR(AH160="wait",AOHL!$F161=1),IF(AND('WMp0-100'!AG162&gt;Sheet1!$E162,'WMp0-100'!AG162&lt;Sheet1!$D162),'WMp0-100'!AG162,"wait"),"wait")))</f>
        <v>0</v>
      </c>
      <c r="AI161" s="7">
        <f t="shared" si="81"/>
        <v>0</v>
      </c>
      <c r="AJ161" s="7">
        <f>IF(AND(AJ160&gt;0,AJ160&lt;&gt;"wait"),AJ160,IF(AND(AOHL!$F161=0,AJ160&lt;&gt;"wait"),0,IF(OR(AJ160="wait",AOHL!$F161=1),IF(AND('WMp0-100'!AH162&gt;Sheet1!$E162,'WMp0-100'!AH162&lt;Sheet1!$D162),'WMp0-100'!AH162,"wait"),"wait")))</f>
        <v>0</v>
      </c>
      <c r="AK161" s="7">
        <f t="shared" si="82"/>
        <v>0</v>
      </c>
      <c r="AL161" s="7">
        <f>IF(AND(AL160&gt;0,AL160&lt;&gt;"wait"),AL160,IF(AND(AOHL!$F161=0,AL160&lt;&gt;"wait"),0,IF(OR(AL160="wait",AOHL!$F161=1),IF(AND('WMp0-100'!AI162&gt;Sheet1!$E162,'WMp0-100'!AI162&lt;Sheet1!$D162),'WMp0-100'!AI162,"wait"),"wait")))</f>
        <v>0</v>
      </c>
      <c r="AM161" s="7">
        <f t="shared" si="83"/>
        <v>0</v>
      </c>
      <c r="AN161" s="7">
        <f>IF(AND(AN160&gt;0,AN160&lt;&gt;"wait"),AN160,IF(AND(AOHL!$F161=0,AN160&lt;&gt;"wait"),0,IF(OR(AN160="wait",AOHL!$F161=1),IF(AND('WMp0-100'!AJ162&gt;Sheet1!$E162,'WMp0-100'!AJ162&lt;Sheet1!$D162),'WMp0-100'!AJ162,"wait"),"wait")))</f>
        <v>0</v>
      </c>
      <c r="AO161" s="7">
        <f t="shared" si="84"/>
        <v>0</v>
      </c>
      <c r="AP161" s="7">
        <f>IF(AND(AP160&gt;0,AP160&lt;&gt;"wait"),AP160,IF(AND(AOHL!$F161=0,AP160&lt;&gt;"wait"),0,IF(OR(AP160="wait",AOHL!$F161=1),IF(AND('WMp0-100'!AK162&gt;Sheet1!$E162,'WMp0-100'!AK162&lt;Sheet1!$D162),'WMp0-100'!AK162,"wait"),"wait")))</f>
        <v>0</v>
      </c>
      <c r="AQ161" s="7">
        <f t="shared" si="85"/>
        <v>0</v>
      </c>
      <c r="AR161" s="7">
        <f>IF(AND(AR160&gt;0,AR160&lt;&gt;"wait"),AR160,IF(AND(AOHL!$F161=0,AR160&lt;&gt;"wait"),0,IF(OR(AR160="wait",AOHL!$F161=1),IF(AND('WMp0-100'!AL162&gt;Sheet1!$E162,'WMp0-100'!AL162&lt;Sheet1!$D162),'WMp0-100'!AL162,"wait"),"wait")))</f>
        <v>0</v>
      </c>
      <c r="AS161" s="7">
        <f t="shared" si="86"/>
        <v>0</v>
      </c>
      <c r="AT161" s="7">
        <f>IF(AND(AT160&gt;0,AT160&lt;&gt;"wait"),AT160,IF(AND(AOHL!$F161=0,AT160&lt;&gt;"wait"),0,IF(OR(AT160="wait",AOHL!$F161=1),IF(AND('WMp0-100'!AM162&gt;Sheet1!$E162,'WMp0-100'!AM162&lt;Sheet1!$D162),'WMp0-100'!AM162,"wait"),"wait")))</f>
        <v>0</v>
      </c>
      <c r="AU161" s="7">
        <f t="shared" si="87"/>
        <v>0</v>
      </c>
      <c r="AV161" s="7"/>
      <c r="AW161" s="7">
        <f>IF(AND(AW160&gt;0,AW160&lt;&gt;"wait"),AW160,IF(AND(AOHL!$G161=0,AW160&lt;&gt;"wait"),0,IF(OR(AW160="wait",AOHL!$G161=1),IF(AND('WMp0-100'!AO162&gt;Sheet1!$E162,'WMp0-100'!AO162&lt;Sheet1!$D162),'WMp0-100'!AO162,"wait"),"wait")))</f>
        <v>0</v>
      </c>
      <c r="AX161" s="7">
        <f t="shared" si="88"/>
        <v>0</v>
      </c>
      <c r="AY161" s="7">
        <f>IF(AND(AY160&gt;0,AY160&lt;&gt;"wait"),AY160,IF(AND(AOHL!$G161=0,AY160&lt;&gt;"wait"),0,IF(OR(AY160="wait",AOHL!$G161=1),IF(AND('WMp0-100'!AP162&gt;Sheet1!$E162,'WMp0-100'!AP162&lt;Sheet1!$D162),'WMp0-100'!AP162,"wait"),"wait")))</f>
        <v>0</v>
      </c>
      <c r="AZ161" s="7">
        <f t="shared" si="89"/>
        <v>0</v>
      </c>
      <c r="BA161" s="7">
        <f>IF(AND(BA160&gt;0,BA160&lt;&gt;"wait"),BA160,IF(AND(AOHL!$G161=0,BA160&lt;&gt;"wait"),0,IF(OR(BA160="wait",AOHL!$G161=1),IF(AND('WMp0-100'!AQ162&gt;Sheet1!$E162,'WMp0-100'!AQ162&lt;Sheet1!$D162),'WMp0-100'!AQ162,"wait"),"wait")))</f>
        <v>0</v>
      </c>
      <c r="BB161" s="7">
        <f t="shared" si="90"/>
        <v>0</v>
      </c>
      <c r="BC161" s="7">
        <f>IF(AND(BC160&gt;0,BC160&lt;&gt;"wait"),BC160,IF(AND(AOHL!$G161=0,BC160&lt;&gt;"wait"),0,IF(OR(BC160="wait",AOHL!$G161=1),IF(AND('WMp0-100'!AR162&gt;Sheet1!$E162,'WMp0-100'!AR162&lt;Sheet1!$D162),'WMp0-100'!AR162,"wait"),"wait")))</f>
        <v>0</v>
      </c>
      <c r="BD161" s="7">
        <f t="shared" si="91"/>
        <v>0</v>
      </c>
      <c r="BE161" s="7">
        <f>IF(AND(BE160&gt;0,BE160&lt;&gt;"wait"),BE160,IF(AND(AOHL!$G161=0,BE160&lt;&gt;"wait"),0,IF(OR(BE160="wait",AOHL!$G161=1),IF(AND('WMp0-100'!AS162&gt;Sheet1!$E162,'WMp0-100'!AS162&lt;Sheet1!$D162),'WMp0-100'!AS162,"wait"),"wait")))</f>
        <v>0</v>
      </c>
      <c r="BF161" s="7">
        <f t="shared" si="92"/>
        <v>0</v>
      </c>
      <c r="BG161" s="7">
        <f>IF(AND(BG160&gt;0,BG160&lt;&gt;"wait"),BG160,IF(AND(AOHL!$G161=0,BG160&lt;&gt;"wait"),0,IF(OR(BG160="wait",AOHL!$G161=1),IF(AND('WMp0-100'!AT162&gt;Sheet1!$E162,'WMp0-100'!AT162&lt;Sheet1!$D162),'WMp0-100'!AT162,"wait"),"wait")))</f>
        <v>0</v>
      </c>
      <c r="BH161" s="7">
        <f t="shared" si="93"/>
        <v>0</v>
      </c>
      <c r="BI161" s="7">
        <f>IF(AND(BI160&gt;0,BI160&lt;&gt;"wait"),BI160,IF(AND(AOHL!$G161=0,BI160&lt;&gt;"wait"),0,IF(OR(BI160="wait",AOHL!$G161=1),IF(AND('WMp0-100'!AU162&gt;Sheet1!$E162,'WMp0-100'!AU162&lt;Sheet1!$D162),'WMp0-100'!AU162,"wait"),"wait")))</f>
        <v>0</v>
      </c>
      <c r="BJ161" s="7">
        <f t="shared" si="94"/>
        <v>0</v>
      </c>
      <c r="BK161" s="7">
        <f>IF(AND(BK160&gt;0,BK160&lt;&gt;"wait"),BK160,IF(AND(AOHL!$G161=0,BK160&lt;&gt;"wait"),0,IF(OR(BK160="wait",AOHL!$G161=1),IF(AND('WMp0-100'!AV162&gt;Sheet1!$E162,'WMp0-100'!AV162&lt;Sheet1!$D162),'WMp0-100'!AV162,"wait"),"wait")))</f>
        <v>0</v>
      </c>
      <c r="BL161" s="7">
        <f t="shared" si="95"/>
        <v>0</v>
      </c>
      <c r="BM161" s="7">
        <f>IF(AND(BM160&gt;0,BM160&lt;&gt;"wait"),BM160,IF(AND(AOHL!$G161=0,BM160&lt;&gt;"wait"),0,IF(OR(BM160="wait",AOHL!$G161=1),IF(AND('WMp0-100'!AW162&gt;Sheet1!$E162,'WMp0-100'!AW162&lt;Sheet1!$D162),'WMp0-100'!AW162,"wait"),"wait")))</f>
        <v>0</v>
      </c>
      <c r="BN161" s="7">
        <f t="shared" si="96"/>
        <v>0</v>
      </c>
      <c r="BO161" s="7">
        <f>IF(AND(BO160&gt;0,BO160&lt;&gt;"wait"),BO160,IF(AND(AOHL!$G161=0,BO160&lt;&gt;"wait"),0,IF(OR(BO160="wait",AOHL!$G161=1),IF(AND('WMp0-100'!AX162&gt;Sheet1!$E162,'WMp0-100'!AX162&lt;Sheet1!$D162),'WMp0-100'!AX162,"wait"),"wait")))</f>
        <v>0</v>
      </c>
      <c r="BP161" s="7">
        <f t="shared" si="97"/>
        <v>0</v>
      </c>
      <c r="BQ161" s="7">
        <f>IF(AND(BQ160&gt;0,BQ160&lt;&gt;"wait"),BQ160,IF(AND(AOHL!$G161=0,BQ160&lt;&gt;"wait"),0,IF(OR(BQ160="wait",AOHL!$G161=1),IF(AND('WMp0-100'!AY162&gt;Sheet1!$E162,'WMp0-100'!AY162&lt;Sheet1!$D162),'WMp0-100'!AY162,"wait"),"wait")))</f>
        <v>0</v>
      </c>
      <c r="BR161" s="7">
        <f t="shared" si="98"/>
        <v>0</v>
      </c>
    </row>
    <row r="162" spans="1:70" x14ac:dyDescent="0.3">
      <c r="A162" t="str">
        <f>Sheet1!B162</f>
        <v>03/01 11:55</v>
      </c>
      <c r="C162" s="7">
        <f>IF(AND(C161&gt;0,C161&lt;&gt;"wait"),C161,IF(AND(AOHL!$E162=0,C161&lt;&gt;"wait"),0,IF(OR(C161="wait",AOHL!$E162=1),IF(AND('WMp0-100'!Q163&gt;Sheet1!$E163,'WMp0-100'!Q163&lt;Sheet1!$D163),'WMp0-100'!Q163,"wait"),"wait")))</f>
        <v>0</v>
      </c>
      <c r="D162" s="7">
        <f t="shared" si="66"/>
        <v>0</v>
      </c>
      <c r="E162" s="7">
        <f>IF(AND(E161&gt;0,E161&lt;&gt;"wait"),E161,IF(AND(AOHL!$E162=0,E161&lt;&gt;"wait"),0,IF(OR(E161="wait",AOHL!$E162=1),IF(AND('WMp0-100'!R163&gt;Sheet1!$E163,'WMp0-100'!R163&lt;Sheet1!$D163),'WMp0-100'!R163,"wait"),"wait")))</f>
        <v>0</v>
      </c>
      <c r="F162" s="7">
        <f t="shared" si="67"/>
        <v>0</v>
      </c>
      <c r="G162" s="7">
        <f>IF(AND(G161&gt;0,G161&lt;&gt;"wait"),G161,IF(AND(AOHL!$E162=0,G161&lt;&gt;"wait"),0,IF(OR(G161="wait",AOHL!$E162=1),IF(AND('WMp0-100'!S163&gt;Sheet1!$E163,'WMp0-100'!S163&lt;Sheet1!$D163),'WMp0-100'!S163,"wait"),"wait")))</f>
        <v>0</v>
      </c>
      <c r="H162" s="7">
        <f t="shared" si="68"/>
        <v>0</v>
      </c>
      <c r="I162" s="7">
        <f>IF(AND(I161&gt;0,I161&lt;&gt;"wait"),I161,IF(AND(AOHL!$E162=0,I161&lt;&gt;"wait"),0,IF(OR(I161="wait",AOHL!$E162=1),IF(AND('WMp0-100'!T163&gt;Sheet1!$E163,'WMp0-100'!T163&lt;Sheet1!$D163),'WMp0-100'!T163,"wait"),"wait")))</f>
        <v>0</v>
      </c>
      <c r="J162" s="7">
        <f t="shared" si="69"/>
        <v>0</v>
      </c>
      <c r="K162" s="7">
        <f>IF(AND(K161&gt;0,K161&lt;&gt;"wait"),K161,IF(AND(AOHL!$E162=0,K161&lt;&gt;"wait"),0,IF(OR(K161="wait",AOHL!$E162=1),IF(AND('WMp0-100'!U163&gt;Sheet1!$E163,'WMp0-100'!U163&lt;Sheet1!$D163),'WMp0-100'!U163,"wait"),"wait")))</f>
        <v>0</v>
      </c>
      <c r="L162" s="7">
        <f t="shared" si="70"/>
        <v>0</v>
      </c>
      <c r="M162" s="7">
        <f>IF(AND(M161&gt;0,M161&lt;&gt;"wait"),M161,IF(AND(AOHL!$E162=0,M161&lt;&gt;"wait"),0,IF(OR(M161="wait",AOHL!$E162=1),IF(AND('WMp0-100'!V163&gt;Sheet1!$E163,'WMp0-100'!V163&lt;Sheet1!$D163),'WMp0-100'!V163,"wait"),"wait")))</f>
        <v>0</v>
      </c>
      <c r="N162" s="7">
        <f t="shared" si="71"/>
        <v>0</v>
      </c>
      <c r="O162" s="7">
        <f>IF(AND(O161&gt;0,O161&lt;&gt;"wait"),O161,IF(AND(AOHL!$E162=0,O161&lt;&gt;"wait"),0,IF(OR(O161="wait",AOHL!$E162=1),IF(AND('WMp0-100'!W163&gt;Sheet1!$E163,'WMp0-100'!W163&lt;Sheet1!$D163),'WMp0-100'!W163,"wait"),"wait")))</f>
        <v>0</v>
      </c>
      <c r="P162" s="7">
        <f t="shared" si="72"/>
        <v>0</v>
      </c>
      <c r="Q162" s="7">
        <f>IF(AND(Q161&gt;0,Q161&lt;&gt;"wait"),Q161,IF(AND(AOHL!$E162=0,Q161&lt;&gt;"wait"),0,IF(OR(Q161="wait",AOHL!$E162=1),IF(AND('WMp0-100'!X163&gt;Sheet1!$E163,'WMp0-100'!X163&lt;Sheet1!$D163),'WMp0-100'!X163,"wait"),"wait")))</f>
        <v>0</v>
      </c>
      <c r="R162" s="7">
        <f t="shared" si="73"/>
        <v>0</v>
      </c>
      <c r="S162" s="7">
        <f>IF(AND(S161&gt;0,S161&lt;&gt;"wait"),S161,IF(AND(AOHL!$E162=0,S161&lt;&gt;"wait"),0,IF(OR(S161="wait",AOHL!$E162=1),IF(AND('WMp0-100'!Y163&gt;Sheet1!$E163,'WMp0-100'!Y163&lt;Sheet1!$D163),'WMp0-100'!Y163,"wait"),"wait")))</f>
        <v>0</v>
      </c>
      <c r="T162" s="7">
        <f t="shared" si="74"/>
        <v>0</v>
      </c>
      <c r="U162" s="7">
        <f>IF(AND(U161&gt;0,U161&lt;&gt;"wait"),U161,IF(AND(AOHL!$E162=0,U161&lt;&gt;"wait"),0,IF(OR(U161="wait",AOHL!$E162=1),IF(AND('WMp0-100'!Z163&gt;Sheet1!$E163,'WMp0-100'!Z163&lt;Sheet1!$D163),'WMp0-100'!Z163,"wait"),"wait")))</f>
        <v>0</v>
      </c>
      <c r="V162" s="7">
        <f t="shared" si="75"/>
        <v>0</v>
      </c>
      <c r="W162" s="7">
        <f>IF(AND(W161&gt;0,W161&lt;&gt;"wait"),W161,IF(AND(AOHL!$E162=0,W161&lt;&gt;"wait"),0,IF(OR(W161="wait",AOHL!$E162=1),IF(AND('WMp0-100'!AA163&gt;Sheet1!$E163,'WMp0-100'!AA163&lt;Sheet1!$D163),'WMp0-100'!AA163,"wait"),"wait")))</f>
        <v>0</v>
      </c>
      <c r="X162" s="7">
        <f t="shared" si="76"/>
        <v>0</v>
      </c>
      <c r="Z162" s="7">
        <f>IF(AND(Z161&gt;0,Z161&lt;&gt;"wait"),Z161,IF(AND(AOHL!$F162=0,Z161&lt;&gt;"wait"),0,IF(OR(Z161="wait",AOHL!$F162=1),IF(AND('WMp0-100'!AC163&gt;Sheet1!$E163,'WMp0-100'!AC163&lt;Sheet1!$D163),'WMp0-100'!AC163,"wait"),"wait")))</f>
        <v>0</v>
      </c>
      <c r="AA162" s="7">
        <f t="shared" si="77"/>
        <v>0</v>
      </c>
      <c r="AB162" s="7">
        <f>IF(AND(AB161&gt;0,AB161&lt;&gt;"wait"),AB161,IF(AND(AOHL!$F162=0,AB161&lt;&gt;"wait"),0,IF(OR(AB161="wait",AOHL!$F162=1),IF(AND('WMp0-100'!AD163&gt;Sheet1!$E163,'WMp0-100'!AD163&lt;Sheet1!$D163),'WMp0-100'!AD163,"wait"),"wait")))</f>
        <v>0</v>
      </c>
      <c r="AC162" s="7">
        <f t="shared" si="78"/>
        <v>0</v>
      </c>
      <c r="AD162" s="7">
        <f>IF(AND(AD161&gt;0,AD161&lt;&gt;"wait"),AD161,IF(AND(AOHL!$F162=0,AD161&lt;&gt;"wait"),0,IF(OR(AD161="wait",AOHL!$F162=1),IF(AND('WMp0-100'!AE163&gt;Sheet1!$E163,'WMp0-100'!AE163&lt;Sheet1!$D163),'WMp0-100'!AE163,"wait"),"wait")))</f>
        <v>0</v>
      </c>
      <c r="AE162" s="7">
        <f t="shared" si="79"/>
        <v>0</v>
      </c>
      <c r="AF162" s="7">
        <f>IF(AND(AF161&gt;0,AF161&lt;&gt;"wait"),AF161,IF(AND(AOHL!$F162=0,AF161&lt;&gt;"wait"),0,IF(OR(AF161="wait",AOHL!$F162=1),IF(AND('WMp0-100'!AF163&gt;Sheet1!$E163,'WMp0-100'!AF163&lt;Sheet1!$D163),'WMp0-100'!AF163,"wait"),"wait")))</f>
        <v>0</v>
      </c>
      <c r="AG162" s="7">
        <f t="shared" si="80"/>
        <v>0</v>
      </c>
      <c r="AH162" s="7">
        <f>IF(AND(AH161&gt;0,AH161&lt;&gt;"wait"),AH161,IF(AND(AOHL!$F162=0,AH161&lt;&gt;"wait"),0,IF(OR(AH161="wait",AOHL!$F162=1),IF(AND('WMp0-100'!AG163&gt;Sheet1!$E163,'WMp0-100'!AG163&lt;Sheet1!$D163),'WMp0-100'!AG163,"wait"),"wait")))</f>
        <v>0</v>
      </c>
      <c r="AI162" s="7">
        <f t="shared" si="81"/>
        <v>0</v>
      </c>
      <c r="AJ162" s="7">
        <f>IF(AND(AJ161&gt;0,AJ161&lt;&gt;"wait"),AJ161,IF(AND(AOHL!$F162=0,AJ161&lt;&gt;"wait"),0,IF(OR(AJ161="wait",AOHL!$F162=1),IF(AND('WMp0-100'!AH163&gt;Sheet1!$E163,'WMp0-100'!AH163&lt;Sheet1!$D163),'WMp0-100'!AH163,"wait"),"wait")))</f>
        <v>0</v>
      </c>
      <c r="AK162" s="7">
        <f t="shared" si="82"/>
        <v>0</v>
      </c>
      <c r="AL162" s="7">
        <f>IF(AND(AL161&gt;0,AL161&lt;&gt;"wait"),AL161,IF(AND(AOHL!$F162=0,AL161&lt;&gt;"wait"),0,IF(OR(AL161="wait",AOHL!$F162=1),IF(AND('WMp0-100'!AI163&gt;Sheet1!$E163,'WMp0-100'!AI163&lt;Sheet1!$D163),'WMp0-100'!AI163,"wait"),"wait")))</f>
        <v>0</v>
      </c>
      <c r="AM162" s="7">
        <f t="shared" si="83"/>
        <v>0</v>
      </c>
      <c r="AN162" s="7">
        <f>IF(AND(AN161&gt;0,AN161&lt;&gt;"wait"),AN161,IF(AND(AOHL!$F162=0,AN161&lt;&gt;"wait"),0,IF(OR(AN161="wait",AOHL!$F162=1),IF(AND('WMp0-100'!AJ163&gt;Sheet1!$E163,'WMp0-100'!AJ163&lt;Sheet1!$D163),'WMp0-100'!AJ163,"wait"),"wait")))</f>
        <v>0</v>
      </c>
      <c r="AO162" s="7">
        <f t="shared" si="84"/>
        <v>0</v>
      </c>
      <c r="AP162" s="7">
        <f>IF(AND(AP161&gt;0,AP161&lt;&gt;"wait"),AP161,IF(AND(AOHL!$F162=0,AP161&lt;&gt;"wait"),0,IF(OR(AP161="wait",AOHL!$F162=1),IF(AND('WMp0-100'!AK163&gt;Sheet1!$E163,'WMp0-100'!AK163&lt;Sheet1!$D163),'WMp0-100'!AK163,"wait"),"wait")))</f>
        <v>0</v>
      </c>
      <c r="AQ162" s="7">
        <f t="shared" si="85"/>
        <v>0</v>
      </c>
      <c r="AR162" s="7">
        <f>IF(AND(AR161&gt;0,AR161&lt;&gt;"wait"),AR161,IF(AND(AOHL!$F162=0,AR161&lt;&gt;"wait"),0,IF(OR(AR161="wait",AOHL!$F162=1),IF(AND('WMp0-100'!AL163&gt;Sheet1!$E163,'WMp0-100'!AL163&lt;Sheet1!$D163),'WMp0-100'!AL163,"wait"),"wait")))</f>
        <v>0</v>
      </c>
      <c r="AS162" s="7">
        <f t="shared" si="86"/>
        <v>0</v>
      </c>
      <c r="AT162" s="7">
        <f>IF(AND(AT161&gt;0,AT161&lt;&gt;"wait"),AT161,IF(AND(AOHL!$F162=0,AT161&lt;&gt;"wait"),0,IF(OR(AT161="wait",AOHL!$F162=1),IF(AND('WMp0-100'!AM163&gt;Sheet1!$E163,'WMp0-100'!AM163&lt;Sheet1!$D163),'WMp0-100'!AM163,"wait"),"wait")))</f>
        <v>0</v>
      </c>
      <c r="AU162" s="7">
        <f t="shared" si="87"/>
        <v>0</v>
      </c>
      <c r="AV162" s="7"/>
      <c r="AW162" s="7">
        <f>IF(AND(AW161&gt;0,AW161&lt;&gt;"wait"),AW161,IF(AND(AOHL!$G162=0,AW161&lt;&gt;"wait"),0,IF(OR(AW161="wait",AOHL!$G162=1),IF(AND('WMp0-100'!AO163&gt;Sheet1!$E163,'WMp0-100'!AO163&lt;Sheet1!$D163),'WMp0-100'!AO163,"wait"),"wait")))</f>
        <v>0</v>
      </c>
      <c r="AX162" s="7">
        <f t="shared" si="88"/>
        <v>0</v>
      </c>
      <c r="AY162" s="7">
        <f>IF(AND(AY161&gt;0,AY161&lt;&gt;"wait"),AY161,IF(AND(AOHL!$G162=0,AY161&lt;&gt;"wait"),0,IF(OR(AY161="wait",AOHL!$G162=1),IF(AND('WMp0-100'!AP163&gt;Sheet1!$E163,'WMp0-100'!AP163&lt;Sheet1!$D163),'WMp0-100'!AP163,"wait"),"wait")))</f>
        <v>0</v>
      </c>
      <c r="AZ162" s="7">
        <f t="shared" si="89"/>
        <v>0</v>
      </c>
      <c r="BA162" s="7">
        <f>IF(AND(BA161&gt;0,BA161&lt;&gt;"wait"),BA161,IF(AND(AOHL!$G162=0,BA161&lt;&gt;"wait"),0,IF(OR(BA161="wait",AOHL!$G162=1),IF(AND('WMp0-100'!AQ163&gt;Sheet1!$E163,'WMp0-100'!AQ163&lt;Sheet1!$D163),'WMp0-100'!AQ163,"wait"),"wait")))</f>
        <v>0</v>
      </c>
      <c r="BB162" s="7">
        <f t="shared" si="90"/>
        <v>0</v>
      </c>
      <c r="BC162" s="7">
        <f>IF(AND(BC161&gt;0,BC161&lt;&gt;"wait"),BC161,IF(AND(AOHL!$G162=0,BC161&lt;&gt;"wait"),0,IF(OR(BC161="wait",AOHL!$G162=1),IF(AND('WMp0-100'!AR163&gt;Sheet1!$E163,'WMp0-100'!AR163&lt;Sheet1!$D163),'WMp0-100'!AR163,"wait"),"wait")))</f>
        <v>0</v>
      </c>
      <c r="BD162" s="7">
        <f t="shared" si="91"/>
        <v>0</v>
      </c>
      <c r="BE162" s="7">
        <f>IF(AND(BE161&gt;0,BE161&lt;&gt;"wait"),BE161,IF(AND(AOHL!$G162=0,BE161&lt;&gt;"wait"),0,IF(OR(BE161="wait",AOHL!$G162=1),IF(AND('WMp0-100'!AS163&gt;Sheet1!$E163,'WMp0-100'!AS163&lt;Sheet1!$D163),'WMp0-100'!AS163,"wait"),"wait")))</f>
        <v>0</v>
      </c>
      <c r="BF162" s="7">
        <f t="shared" si="92"/>
        <v>0</v>
      </c>
      <c r="BG162" s="7">
        <f>IF(AND(BG161&gt;0,BG161&lt;&gt;"wait"),BG161,IF(AND(AOHL!$G162=0,BG161&lt;&gt;"wait"),0,IF(OR(BG161="wait",AOHL!$G162=1),IF(AND('WMp0-100'!AT163&gt;Sheet1!$E163,'WMp0-100'!AT163&lt;Sheet1!$D163),'WMp0-100'!AT163,"wait"),"wait")))</f>
        <v>0</v>
      </c>
      <c r="BH162" s="7">
        <f t="shared" si="93"/>
        <v>0</v>
      </c>
      <c r="BI162" s="7">
        <f>IF(AND(BI161&gt;0,BI161&lt;&gt;"wait"),BI161,IF(AND(AOHL!$G162=0,BI161&lt;&gt;"wait"),0,IF(OR(BI161="wait",AOHL!$G162=1),IF(AND('WMp0-100'!AU163&gt;Sheet1!$E163,'WMp0-100'!AU163&lt;Sheet1!$D163),'WMp0-100'!AU163,"wait"),"wait")))</f>
        <v>0</v>
      </c>
      <c r="BJ162" s="7">
        <f t="shared" si="94"/>
        <v>0</v>
      </c>
      <c r="BK162" s="7">
        <f>IF(AND(BK161&gt;0,BK161&lt;&gt;"wait"),BK161,IF(AND(AOHL!$G162=0,BK161&lt;&gt;"wait"),0,IF(OR(BK161="wait",AOHL!$G162=1),IF(AND('WMp0-100'!AV163&gt;Sheet1!$E163,'WMp0-100'!AV163&lt;Sheet1!$D163),'WMp0-100'!AV163,"wait"),"wait")))</f>
        <v>0</v>
      </c>
      <c r="BL162" s="7">
        <f t="shared" si="95"/>
        <v>0</v>
      </c>
      <c r="BM162" s="7">
        <f>IF(AND(BM161&gt;0,BM161&lt;&gt;"wait"),BM161,IF(AND(AOHL!$G162=0,BM161&lt;&gt;"wait"),0,IF(OR(BM161="wait",AOHL!$G162=1),IF(AND('WMp0-100'!AW163&gt;Sheet1!$E163,'WMp0-100'!AW163&lt;Sheet1!$D163),'WMp0-100'!AW163,"wait"),"wait")))</f>
        <v>0</v>
      </c>
      <c r="BN162" s="7">
        <f t="shared" si="96"/>
        <v>0</v>
      </c>
      <c r="BO162" s="7">
        <f>IF(AND(BO161&gt;0,BO161&lt;&gt;"wait"),BO161,IF(AND(AOHL!$G162=0,BO161&lt;&gt;"wait"),0,IF(OR(BO161="wait",AOHL!$G162=1),IF(AND('WMp0-100'!AX163&gt;Sheet1!$E163,'WMp0-100'!AX163&lt;Sheet1!$D163),'WMp0-100'!AX163,"wait"),"wait")))</f>
        <v>0</v>
      </c>
      <c r="BP162" s="7">
        <f t="shared" si="97"/>
        <v>0</v>
      </c>
      <c r="BQ162" s="7">
        <f>IF(AND(BQ161&gt;0,BQ161&lt;&gt;"wait"),BQ161,IF(AND(AOHL!$G162=0,BQ161&lt;&gt;"wait"),0,IF(OR(BQ161="wait",AOHL!$G162=1),IF(AND('WMp0-100'!AY163&gt;Sheet1!$E163,'WMp0-100'!AY163&lt;Sheet1!$D163),'WMp0-100'!AY163,"wait"),"wait")))</f>
        <v>0</v>
      </c>
      <c r="BR162" s="7">
        <f t="shared" si="98"/>
        <v>0</v>
      </c>
    </row>
    <row r="163" spans="1:70" x14ac:dyDescent="0.3">
      <c r="A163" t="str">
        <f>Sheet1!B163</f>
        <v>03/01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03/01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03/01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03/01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03/01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03/01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03/01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03/01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03/01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03/01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03/01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03/01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03/01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03/01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03/01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03/01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03/01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03/01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03/01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03/01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03/01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03/01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03/01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03/01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03/01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03/01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03/01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03/01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03/01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03/01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03/01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03/01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03/01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03/01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03/01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03/01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03/01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03/01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03/01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03/01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03/01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03/01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03/01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03/01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03/01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03/01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03/01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03/01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03/01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03/01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03/01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03/01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03/01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03/01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03/01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03/01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03/01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03/01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03/01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03/01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03/01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03/01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03/01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03/01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03/01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03/01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03/01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03/01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03/01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03/01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03/01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03/01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03/01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03/01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03/01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03/01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03/01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03/01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03/01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03/01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03/01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03/01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03/01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03/01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03/01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03/01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03/01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03/01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03/01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03/01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03/01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03/01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03/01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03/01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03/01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03/01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03/01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03/01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03/01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03/01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03/01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03/01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03/01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03/01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03/01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03/01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03/01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03/01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03/01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03/01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03/01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03/01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03/01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03/01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03/01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03/01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03/01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03/01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03/01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03/01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03/01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03/01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03/01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03/01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03/01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03/01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03/01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03/01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03/01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03/01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03/01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03/01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03/01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03/01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03/01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03/01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03/01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03/01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03/01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03/01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03/01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03/01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03/01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03/01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03/01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03/01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03/01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03/01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03/01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03/01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03/01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03/01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03/01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03/01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03/01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03/01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03/01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03/01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03/01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03/01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03/01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03/01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03/01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03/01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03/01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03/01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03/01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03/01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03/01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03/01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03/01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03/01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03/01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03/01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03/01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03/01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03/01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03/01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03/01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03/01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03/01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03/01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03/01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03/01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03/01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03/01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03/01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03/01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03/01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03/01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03/01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03/01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03/01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03/01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03/01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03/01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03/01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03/01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03/01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03/01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03/01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03/01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03/01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03/01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03/01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03/01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03/01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03/01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03/01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03/01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03/01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03/01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03/01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03/01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03/01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03/01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B992-BE9C-4EB3-A546-17227E4AFB59}">
  <dimension ref="A1:BR378"/>
  <sheetViews>
    <sheetView topLeftCell="A149" workbookViewId="0">
      <selection activeCell="D167" sqref="D167"/>
    </sheetView>
  </sheetViews>
  <sheetFormatPr defaultRowHeight="14.4" x14ac:dyDescent="0.3"/>
  <cols>
    <col min="1" max="1" width="10.77734375" bestFit="1" customWidth="1"/>
    <col min="3" max="3" width="9.6640625" bestFit="1" customWidth="1"/>
    <col min="4" max="4" width="8.6640625" bestFit="1" customWidth="1"/>
    <col min="5" max="5" width="10.6640625" bestFit="1" customWidth="1"/>
    <col min="6" max="6" width="9.6640625" bestFit="1" customWidth="1"/>
    <col min="7" max="7" width="10.6640625" bestFit="1" customWidth="1"/>
    <col min="8" max="8" width="9.6640625" bestFit="1" customWidth="1"/>
    <col min="9" max="9" width="10.6640625" bestFit="1" customWidth="1"/>
    <col min="10" max="10" width="9.6640625" bestFit="1" customWidth="1"/>
    <col min="11" max="11" width="10.6640625" bestFit="1" customWidth="1"/>
    <col min="12" max="12" width="9.6640625" bestFit="1" customWidth="1"/>
    <col min="13" max="13" width="10.6640625" bestFit="1" customWidth="1"/>
    <col min="14" max="14" width="9.6640625" bestFit="1" customWidth="1"/>
    <col min="15" max="15" width="10.6640625" bestFit="1" customWidth="1"/>
    <col min="16" max="16" width="9.6640625" bestFit="1" customWidth="1"/>
    <col min="17" max="17" width="10.6640625" bestFit="1" customWidth="1"/>
    <col min="18" max="18" width="9.6640625" bestFit="1" customWidth="1"/>
    <col min="19" max="19" width="10.6640625" bestFit="1" customWidth="1"/>
    <col min="20" max="20" width="9.6640625" bestFit="1" customWidth="1"/>
    <col min="21" max="21" width="10.6640625" bestFit="1" customWidth="1"/>
    <col min="22" max="22" width="9.6640625" bestFit="1" customWidth="1"/>
    <col min="23" max="23" width="11.6640625" bestFit="1" customWidth="1"/>
    <col min="24" max="24" width="10.6640625" bestFit="1" customWidth="1"/>
    <col min="26" max="26" width="9.6640625" bestFit="1" customWidth="1"/>
    <col min="27" max="27" width="8.6640625" bestFit="1" customWidth="1"/>
    <col min="28" max="28" width="10.6640625" bestFit="1" customWidth="1"/>
    <col min="29" max="29" width="9.6640625" bestFit="1" customWidth="1"/>
    <col min="30" max="30" width="10.6640625" bestFit="1" customWidth="1"/>
    <col min="31" max="31" width="9.6640625" bestFit="1" customWidth="1"/>
    <col min="32" max="32" width="10.6640625" bestFit="1" customWidth="1"/>
    <col min="33" max="33" width="9.6640625" bestFit="1" customWidth="1"/>
    <col min="34" max="34" width="10.6640625" bestFit="1" customWidth="1"/>
    <col min="35" max="35" width="9.6640625" bestFit="1" customWidth="1"/>
    <col min="36" max="36" width="10.6640625" bestFit="1" customWidth="1"/>
    <col min="37" max="37" width="9.6640625" bestFit="1" customWidth="1"/>
    <col min="38" max="38" width="10.6640625" bestFit="1" customWidth="1"/>
    <col min="39" max="39" width="9.6640625" bestFit="1" customWidth="1"/>
    <col min="40" max="40" width="10.6640625" bestFit="1" customWidth="1"/>
    <col min="41" max="41" width="9.6640625" bestFit="1" customWidth="1"/>
    <col min="42" max="42" width="10.6640625" bestFit="1" customWidth="1"/>
    <col min="43" max="43" width="9.6640625" bestFit="1" customWidth="1"/>
    <col min="44" max="44" width="10.6640625" bestFit="1" customWidth="1"/>
    <col min="45" max="45" width="9.6640625" bestFit="1" customWidth="1"/>
    <col min="46" max="46" width="11.6640625" bestFit="1" customWidth="1"/>
    <col min="47" max="47" width="10.6640625" bestFit="1" customWidth="1"/>
    <col min="48" max="48" width="11.6640625" bestFit="1" customWidth="1"/>
    <col min="49" max="49" width="9.6640625" bestFit="1" customWidth="1"/>
    <col min="50" max="50" width="8.6640625" bestFit="1" customWidth="1"/>
    <col min="51" max="51" width="10.6640625" bestFit="1" customWidth="1"/>
    <col min="52" max="52" width="9.6640625" bestFit="1" customWidth="1"/>
    <col min="53" max="53" width="10.6640625" bestFit="1" customWidth="1"/>
    <col min="54" max="54" width="9.6640625" bestFit="1" customWidth="1"/>
    <col min="55" max="55" width="10.6640625" bestFit="1" customWidth="1"/>
    <col min="56" max="56" width="9.6640625" bestFit="1" customWidth="1"/>
    <col min="57" max="57" width="10.6640625" bestFit="1" customWidth="1"/>
    <col min="58" max="58" width="9.6640625" bestFit="1" customWidth="1"/>
    <col min="59" max="59" width="10.6640625" bestFit="1" customWidth="1"/>
    <col min="60" max="60" width="9.6640625" bestFit="1" customWidth="1"/>
    <col min="61" max="61" width="10.6640625" bestFit="1" customWidth="1"/>
    <col min="62" max="62" width="9.6640625" bestFit="1" customWidth="1"/>
    <col min="63" max="63" width="10.6640625" bestFit="1" customWidth="1"/>
    <col min="64" max="64" width="9.6640625" bestFit="1" customWidth="1"/>
    <col min="65" max="65" width="10.6640625" bestFit="1" customWidth="1"/>
    <col min="66" max="66" width="9.6640625" bestFit="1" customWidth="1"/>
    <col min="67" max="67" width="10.6640625" bestFit="1" customWidth="1"/>
    <col min="68" max="68" width="9.6640625" bestFit="1" customWidth="1"/>
    <col min="69" max="69" width="11.6640625" bestFit="1" customWidth="1"/>
    <col min="70" max="70" width="10.6640625" bestFit="1" customWidth="1"/>
  </cols>
  <sheetData>
    <row r="1" spans="1:70" x14ac:dyDescent="0.3">
      <c r="A1" t="str">
        <f>Sheet1!B1</f>
        <v>Date &amp; time</v>
      </c>
      <c r="C1" t="s">
        <v>65</v>
      </c>
      <c r="D1" t="s">
        <v>108</v>
      </c>
      <c r="E1" t="s">
        <v>66</v>
      </c>
      <c r="F1" t="s">
        <v>109</v>
      </c>
      <c r="G1" t="s">
        <v>67</v>
      </c>
      <c r="H1" t="s">
        <v>110</v>
      </c>
      <c r="I1" t="s">
        <v>68</v>
      </c>
      <c r="J1" t="s">
        <v>111</v>
      </c>
      <c r="K1" t="s">
        <v>69</v>
      </c>
      <c r="L1" t="s">
        <v>112</v>
      </c>
      <c r="M1" t="s">
        <v>70</v>
      </c>
      <c r="N1" t="s">
        <v>113</v>
      </c>
      <c r="O1" t="s">
        <v>71</v>
      </c>
      <c r="P1" t="s">
        <v>114</v>
      </c>
      <c r="Q1" t="s">
        <v>72</v>
      </c>
      <c r="R1" t="s">
        <v>115</v>
      </c>
      <c r="S1" t="s">
        <v>73</v>
      </c>
      <c r="T1" t="s">
        <v>116</v>
      </c>
      <c r="U1" t="s">
        <v>74</v>
      </c>
      <c r="V1" t="s">
        <v>117</v>
      </c>
      <c r="W1" t="s">
        <v>75</v>
      </c>
      <c r="X1" t="s">
        <v>118</v>
      </c>
      <c r="Z1" t="s">
        <v>76</v>
      </c>
      <c r="AA1" t="s">
        <v>328</v>
      </c>
      <c r="AB1" t="s">
        <v>77</v>
      </c>
      <c r="AC1" t="s">
        <v>329</v>
      </c>
      <c r="AD1" t="s">
        <v>78</v>
      </c>
      <c r="AE1" t="s">
        <v>330</v>
      </c>
      <c r="AF1" t="s">
        <v>79</v>
      </c>
      <c r="AG1" t="s">
        <v>331</v>
      </c>
      <c r="AH1" t="s">
        <v>80</v>
      </c>
      <c r="AI1" t="s">
        <v>332</v>
      </c>
      <c r="AJ1" t="s">
        <v>81</v>
      </c>
      <c r="AK1" t="s">
        <v>333</v>
      </c>
      <c r="AL1" t="s">
        <v>82</v>
      </c>
      <c r="AM1" t="s">
        <v>334</v>
      </c>
      <c r="AN1" t="s">
        <v>83</v>
      </c>
      <c r="AO1" t="s">
        <v>335</v>
      </c>
      <c r="AP1" t="s">
        <v>84</v>
      </c>
      <c r="AQ1" t="s">
        <v>336</v>
      </c>
      <c r="AR1" t="s">
        <v>85</v>
      </c>
      <c r="AS1" t="s">
        <v>337</v>
      </c>
      <c r="AT1" t="s">
        <v>86</v>
      </c>
      <c r="AU1" t="s">
        <v>338</v>
      </c>
      <c r="AW1" t="s">
        <v>87</v>
      </c>
      <c r="AX1" t="s">
        <v>339</v>
      </c>
      <c r="AY1" t="s">
        <v>88</v>
      </c>
      <c r="AZ1" t="s">
        <v>340</v>
      </c>
      <c r="BA1" t="s">
        <v>89</v>
      </c>
      <c r="BB1" t="s">
        <v>341</v>
      </c>
      <c r="BC1" t="s">
        <v>90</v>
      </c>
      <c r="BD1" t="s">
        <v>342</v>
      </c>
      <c r="BE1" t="s">
        <v>91</v>
      </c>
      <c r="BF1" t="s">
        <v>343</v>
      </c>
      <c r="BG1" t="s">
        <v>92</v>
      </c>
      <c r="BH1" t="s">
        <v>344</v>
      </c>
      <c r="BI1" t="s">
        <v>93</v>
      </c>
      <c r="BJ1" t="s">
        <v>345</v>
      </c>
      <c r="BK1" t="s">
        <v>94</v>
      </c>
      <c r="BL1" t="s">
        <v>346</v>
      </c>
      <c r="BM1" t="s">
        <v>95</v>
      </c>
      <c r="BN1" t="s">
        <v>347</v>
      </c>
      <c r="BO1" t="s">
        <v>96</v>
      </c>
      <c r="BP1" t="s">
        <v>348</v>
      </c>
      <c r="BQ1" t="s">
        <v>97</v>
      </c>
      <c r="BR1" t="s">
        <v>349</v>
      </c>
    </row>
    <row r="2" spans="1:70" x14ac:dyDescent="0.3">
      <c r="A2" t="str">
        <f>Sheet1!B2</f>
        <v>03/01 09:15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 x14ac:dyDescent="0.3">
      <c r="A3" t="str">
        <f>Sheet1!B3</f>
        <v>03/01 09:16</v>
      </c>
      <c r="C3" s="7">
        <f>IF(AND(C2&gt;0,C2&lt;&gt;"wait"),C2,IF(AND(AOHL!$K3=0,C2&lt;&gt;"wait"),0,IF(OR(C2="wait",AOHL!$K3=1),IF(AND('WMp0-100'!Q4&gt;Sheet1!$E4,'WMp0-100'!Q4&lt;Sheet1!$D4),'WMp0-100'!Q4,"wait"),"wait")))</f>
        <v>0</v>
      </c>
      <c r="D3" s="7">
        <f>IF(D2="AI","AI",IF(OR(C3="wait",C3=0),0,"AI"))</f>
        <v>0</v>
      </c>
      <c r="E3" s="7">
        <f>IF(AND(E2&gt;0,E2&lt;&gt;"wait"),E2,IF(AND(AOHL!$K3=0,E2&lt;&gt;"wait"),0,IF(OR(E2="wait",AOHL!$K3=1),IF(AND('WMp0-100'!R4&gt;Sheet1!$E4,'WMp0-100'!R4&lt;Sheet1!$D4),'WMp0-100'!R4,"wait"),"wait")))</f>
        <v>0</v>
      </c>
      <c r="F3" s="7">
        <f>IF(F2="AI","AI",IF(OR(E3="wait",E3=0),0,"AI"))</f>
        <v>0</v>
      </c>
      <c r="G3" s="7">
        <f>IF(AND(G2&gt;0,G2&lt;&gt;"wait"),G2,IF(AND(AOHL!$K3=0,G2&lt;&gt;"wait"),0,IF(OR(G2="wait",AOHL!$K3=1),IF(AND('WMp0-100'!S4&gt;Sheet1!$E4,'WMp0-100'!S4&lt;Sheet1!$D4),'WMp0-100'!S4,"wait"),"wait")))</f>
        <v>0</v>
      </c>
      <c r="H3" s="7">
        <f>IF(H2="AI","AI",IF(OR(G3="wait",G3=0),0,"AI"))</f>
        <v>0</v>
      </c>
      <c r="I3" s="7">
        <f>IF(AND(I2&gt;0,I2&lt;&gt;"wait"),I2,IF(AND(AOHL!$K3=0,I2&lt;&gt;"wait"),0,IF(OR(I2="wait",AOHL!$K3=1),IF(AND('WMp0-100'!T4&gt;Sheet1!$E4,'WMp0-100'!T4&lt;Sheet1!$D4),'WMp0-100'!T4,"wait"),"wait")))</f>
        <v>0</v>
      </c>
      <c r="J3" s="7">
        <f>IF(J2="AI","AI",IF(OR(I3="wait",I3=0),0,"AI"))</f>
        <v>0</v>
      </c>
      <c r="K3" s="7">
        <f>IF(AND(K2&gt;0,K2&lt;&gt;"wait"),K2,IF(AND(AOHL!$K3=0,K2&lt;&gt;"wait"),0,IF(OR(K2="wait",AOHL!$K3=1),IF(AND('WMp0-100'!U4&gt;Sheet1!$E4,'WMp0-100'!U4&lt;Sheet1!$D4),'WMp0-100'!U4,"wait"),"wait")))</f>
        <v>0</v>
      </c>
      <c r="L3" s="7">
        <f>IF(L2="AI","AI",IF(OR(K3="wait",K3=0),0,"AI"))</f>
        <v>0</v>
      </c>
      <c r="M3" s="7">
        <f>IF(AND(M2&gt;0,M2&lt;&gt;"wait"),M2,IF(AND(AOHL!$K3=0,M2&lt;&gt;"wait"),0,IF(OR(M2="wait",AOHL!$K3=1),IF(AND('WMp0-100'!V4&gt;Sheet1!$E4,'WMp0-100'!V4&lt;Sheet1!$D4),'WMp0-100'!V4,"wait"),"wait")))</f>
        <v>0</v>
      </c>
      <c r="N3" s="7">
        <f>IF(N2="AI","AI",IF(OR(M3="wait",M3=0),0,"AI"))</f>
        <v>0</v>
      </c>
      <c r="O3" s="7">
        <f>IF(AND(O2&gt;0,O2&lt;&gt;"wait"),O2,IF(AND(AOHL!$K3=0,O2&lt;&gt;"wait"),0,IF(OR(O2="wait",AOHL!$K3=1),IF(AND('WMp0-100'!W4&gt;Sheet1!$E4,'WMp0-100'!W4&lt;Sheet1!$D4),'WMp0-100'!W4,"wait"),"wait")))</f>
        <v>0</v>
      </c>
      <c r="P3" s="7">
        <f>IF(P2="AI","AI",IF(OR(O3="wait",O3=0),0,"AI"))</f>
        <v>0</v>
      </c>
      <c r="Q3" s="7">
        <f>IF(AND(Q2&gt;0,Q2&lt;&gt;"wait"),Q2,IF(AND(AOHL!$K3=0,Q2&lt;&gt;"wait"),0,IF(OR(Q2="wait",AOHL!$K3=1),IF(AND('WMp0-100'!X4&gt;Sheet1!$E4,'WMp0-100'!X4&lt;Sheet1!$D4),'WMp0-100'!X4,"wait"),"wait")))</f>
        <v>0</v>
      </c>
      <c r="R3" s="7">
        <f>IF(R2="AI","AI",IF(OR(Q3="wait",Q3=0),0,"AI"))</f>
        <v>0</v>
      </c>
      <c r="S3" s="7">
        <f>IF(AND(S2&gt;0,S2&lt;&gt;"wait"),S2,IF(AND(AOHL!$K3=0,S2&lt;&gt;"wait"),0,IF(OR(S2="wait",AOHL!$K3=1),IF(AND('WMp0-100'!Y4&gt;Sheet1!$E4,'WMp0-100'!Y4&lt;Sheet1!$D4),'WMp0-100'!Y4,"wait"),"wait")))</f>
        <v>0</v>
      </c>
      <c r="T3" s="7">
        <f>IF(T2="AI","AI",IF(OR(S3="wait",S3=0),0,"AI"))</f>
        <v>0</v>
      </c>
      <c r="U3" s="7">
        <f>IF(AND(U2&gt;0,U2&lt;&gt;"wait"),U2,IF(AND(AOHL!$K3=0,U2&lt;&gt;"wait"),0,IF(OR(U2="wait",AOHL!$K3=1),IF(AND('WMp0-100'!Z4&gt;Sheet1!$E4,'WMp0-100'!Z4&lt;Sheet1!$D4),'WMp0-100'!Z4,"wait"),"wait")))</f>
        <v>0</v>
      </c>
      <c r="V3" s="7">
        <f>IF(V2="AI","AI",IF(OR(U3="wait",U3=0),0,"AI"))</f>
        <v>0</v>
      </c>
      <c r="W3" s="7">
        <f>IF(AND(W2&gt;0,W2&lt;&gt;"wait"),W2,IF(AND(AOHL!$K3=0,W2&lt;&gt;"wait"),0,IF(OR(W2="wait",AOHL!$K3=1),IF(AND('WMp0-100'!AA4&gt;Sheet1!$E4,'WMp0-100'!AA4&lt;Sheet1!$D4),'WMp0-100'!AA4,"wait"),"wait")))</f>
        <v>0</v>
      </c>
      <c r="X3" s="7">
        <f>IF(X2="AI","AI",IF(OR(W3="wait",W3=0),0,"AI"))</f>
        <v>0</v>
      </c>
      <c r="Z3" s="7">
        <f>IF(AND(Z2&gt;0,Z2&lt;&gt;"wait"),Z2,IF(AND(AOHL!$L3=0,Z2&lt;&gt;"wait"),0,IF(OR(Z2="wait",AOHL!$L3=1),IF(AND('WMp0-100'!AC4&gt;Sheet1!$E4,'WMp0-100'!AC4&lt;Sheet1!$D4),'WMp0-100'!AC4,"wait"),"wait")))</f>
        <v>0</v>
      </c>
      <c r="AA3" s="7">
        <f>IF(AA2="AI","AI",IF(OR(Z3="wait",Z3=0),0,"AI"))</f>
        <v>0</v>
      </c>
      <c r="AB3" s="7">
        <f>IF(AND(AB2&gt;0,AB2&lt;&gt;"wait"),AB2,IF(AND(AOHL!$L3=0,AB2&lt;&gt;"wait"),0,IF(OR(AB2="wait",AOHL!$L3=1),IF(AND('WMp0-100'!AD4&gt;Sheet1!$E4,'WMp0-100'!AD4&lt;Sheet1!$D4),'WMp0-100'!AD4,"wait"),"wait")))</f>
        <v>0</v>
      </c>
      <c r="AC3" s="7">
        <f>IF(AC2="AI","AI",IF(OR(AB3="wait",AB3=0),0,"AI"))</f>
        <v>0</v>
      </c>
      <c r="AD3" s="7">
        <f>IF(AND(AD2&gt;0,AD2&lt;&gt;"wait"),AD2,IF(AND(AOHL!$L3=0,AD2&lt;&gt;"wait"),0,IF(OR(AD2="wait",AOHL!$L3=1),IF(AND('WMp0-100'!AE4&gt;Sheet1!$E4,'WMp0-100'!AE4&lt;Sheet1!$D4),'WMp0-100'!AE4,"wait"),"wait")))</f>
        <v>0</v>
      </c>
      <c r="AE3" s="7">
        <f>IF(AE2="AI","AI",IF(OR(AD3="wait",AD3=0),0,"AI"))</f>
        <v>0</v>
      </c>
      <c r="AF3" s="7">
        <f>IF(AND(AF2&gt;0,AF2&lt;&gt;"wait"),AF2,IF(AND(AOHL!$L3=0,AF2&lt;&gt;"wait"),0,IF(OR(AF2="wait",AOHL!$L3=1),IF(AND('WMp0-100'!AF4&gt;Sheet1!$E4,'WMp0-100'!AF4&lt;Sheet1!$D4),'WMp0-100'!AF4,"wait"),"wait")))</f>
        <v>0</v>
      </c>
      <c r="AG3" s="7">
        <f>IF(AG2="AI","AI",IF(OR(AF3="wait",AF3=0),0,"AI"))</f>
        <v>0</v>
      </c>
      <c r="AH3" s="7">
        <f>IF(AND(AH2&gt;0,AH2&lt;&gt;"wait"),AH2,IF(AND(AOHL!$L3=0,AH2&lt;&gt;"wait"),0,IF(OR(AH2="wait",AOHL!$L3=1),IF(AND('WMp0-100'!AG4&gt;Sheet1!$E4,'WMp0-100'!AG4&lt;Sheet1!$D4),'WMp0-100'!AG4,"wait"),"wait")))</f>
        <v>0</v>
      </c>
      <c r="AI3" s="7">
        <f>IF(AI2="AI","AI",IF(OR(AH3="wait",AH3=0),0,"AI"))</f>
        <v>0</v>
      </c>
      <c r="AJ3" s="7">
        <f>IF(AND(AJ2&gt;0,AJ2&lt;&gt;"wait"),AJ2,IF(AND(AOHL!$L3=0,AJ2&lt;&gt;"wait"),0,IF(OR(AJ2="wait",AOHL!$L3=1),IF(AND('WMp0-100'!AH4&gt;Sheet1!$E4,'WMp0-100'!AH4&lt;Sheet1!$D4),'WMp0-100'!AH4,"wait"),"wait")))</f>
        <v>0</v>
      </c>
      <c r="AK3" s="7">
        <f>IF(AK2="AI","AI",IF(OR(AJ3="wait",AJ3=0),0,"AI"))</f>
        <v>0</v>
      </c>
      <c r="AL3" s="7">
        <f>IF(AND(AL2&gt;0,AL2&lt;&gt;"wait"),AL2,IF(AND(AOHL!$L3=0,AL2&lt;&gt;"wait"),0,IF(OR(AL2="wait",AOHL!$L3=1),IF(AND('WMp0-100'!AI4&gt;Sheet1!$E4,'WMp0-100'!AI4&lt;Sheet1!$D4),'WMp0-100'!AI4,"wait"),"wait")))</f>
        <v>0</v>
      </c>
      <c r="AM3" s="7">
        <f>IF(AM2="AI","AI",IF(OR(AL3="wait",AL3=0),0,"AI"))</f>
        <v>0</v>
      </c>
      <c r="AN3" s="7">
        <f>IF(AND(AN2&gt;0,AN2&lt;&gt;"wait"),AN2,IF(AND(AOHL!$L3=0,AN2&lt;&gt;"wait"),0,IF(OR(AN2="wait",AOHL!$L3=1),IF(AND('WMp0-100'!AJ4&gt;Sheet1!$E4,'WMp0-100'!AJ4&lt;Sheet1!$D4),'WMp0-100'!AJ4,"wait"),"wait")))</f>
        <v>0</v>
      </c>
      <c r="AO3" s="7">
        <f>IF(AO2="AI","AI",IF(OR(AN3="wait",AN3=0),0,"AI"))</f>
        <v>0</v>
      </c>
      <c r="AP3" s="7">
        <f>IF(AND(AP2&gt;0,AP2&lt;&gt;"wait"),AP2,IF(AND(AOHL!$L3=0,AP2&lt;&gt;"wait"),0,IF(OR(AP2="wait",AOHL!$L3=1),IF(AND('WMp0-100'!AK4&gt;Sheet1!$E4,'WMp0-100'!AK4&lt;Sheet1!$D4),'WMp0-100'!AK4,"wait"),"wait")))</f>
        <v>0</v>
      </c>
      <c r="AQ3" s="7">
        <f>IF(AQ2="AI","AI",IF(OR(AP3="wait",AP3=0),0,"AI"))</f>
        <v>0</v>
      </c>
      <c r="AR3" s="7">
        <f>IF(AND(AR2&gt;0,AR2&lt;&gt;"wait"),AR2,IF(AND(AOHL!$L3=0,AR2&lt;&gt;"wait"),0,IF(OR(AR2="wait",AOHL!$L3=1),IF(AND('WMp0-100'!AL4&gt;Sheet1!$E4,'WMp0-100'!AL4&lt;Sheet1!$D4),'WMp0-100'!AL4,"wait"),"wait")))</f>
        <v>0</v>
      </c>
      <c r="AS3" s="7">
        <f>IF(AS2="AI","AI",IF(OR(AR3="wait",AR3=0),0,"AI"))</f>
        <v>0</v>
      </c>
      <c r="AT3" s="7">
        <f>IF(AND(AT2&gt;0,AT2&lt;&gt;"wait"),AT2,IF(AND(AOHL!$L3=0,AT2&lt;&gt;"wait"),0,IF(OR(AT2="wait",AOHL!$L3=1),IF(AND('WMp0-100'!AM4&gt;Sheet1!$E4,'WMp0-100'!AM4&lt;Sheet1!$D4),'WMp0-100'!AM4,"wait"),"wait")))</f>
        <v>0</v>
      </c>
      <c r="AU3" s="7">
        <f>IF(AU2="AI","AI",IF(OR(AT3="wait",AT3=0),0,"AI"))</f>
        <v>0</v>
      </c>
      <c r="AV3" s="7"/>
      <c r="AW3" s="7">
        <f>IF(AND(AW2&gt;0,AW2&lt;&gt;"wait"),AW2,IF(AND(AOHL!$M3=0,AW2&lt;&gt;"wait"),0,IF(OR(AW2="wait",AOHL!$M3=1),IF(AND('WMp0-100'!AO4&gt;Sheet1!$E4,'WMp0-100'!AO4&lt;Sheet1!$D4),'WMp0-100'!AO4,"wait"),"wait")))</f>
        <v>0</v>
      </c>
      <c r="AX3" s="7">
        <f>IF(AX2="AI","AI",IF(OR(AW3="wait",AW3=0),0,"AI"))</f>
        <v>0</v>
      </c>
      <c r="AY3" s="7">
        <f>IF(AND(AY2&gt;0,AY2&lt;&gt;"wait"),AY2,IF(AND(AOHL!$M3=0,AY2&lt;&gt;"wait"),0,IF(OR(AY2="wait",AOHL!$M3=1),IF(AND('WMp0-100'!AP4&gt;Sheet1!$E4,'WMp0-100'!AP4&lt;Sheet1!$D4),'WMp0-100'!AP4,"wait"),"wait")))</f>
        <v>0</v>
      </c>
      <c r="AZ3" s="7">
        <f>IF(AZ2="AI","AI",IF(OR(AY3="wait",AY3=0),0,"AI"))</f>
        <v>0</v>
      </c>
      <c r="BA3" s="7">
        <f>IF(AND(BA2&gt;0,BA2&lt;&gt;"wait"),BA2,IF(AND(AOHL!$M3=0,BA2&lt;&gt;"wait"),0,IF(OR(BA2="wait",AOHL!$M3=1),IF(AND('WMp0-100'!AQ4&gt;Sheet1!$E4,'WMp0-100'!AQ4&lt;Sheet1!$D4),'WMp0-100'!AQ4,"wait"),"wait")))</f>
        <v>0</v>
      </c>
      <c r="BB3" s="7">
        <f>IF(BB2="AI","AI",IF(OR(BA3="wait",BA3=0),0,"AI"))</f>
        <v>0</v>
      </c>
      <c r="BC3" s="7">
        <f>IF(AND(BC2&gt;0,BC2&lt;&gt;"wait"),BC2,IF(AND(AOHL!$M3=0,BC2&lt;&gt;"wait"),0,IF(OR(BC2="wait",AOHL!$M3=1),IF(AND('WMp0-100'!AR4&gt;Sheet1!$E4,'WMp0-100'!AR4&lt;Sheet1!$D4),'WMp0-100'!AR4,"wait"),"wait")))</f>
        <v>0</v>
      </c>
      <c r="BD3" s="7">
        <f>IF(BD2="AI","AI",IF(OR(BC3="wait",BC3=0),0,"AI"))</f>
        <v>0</v>
      </c>
      <c r="BE3" s="7">
        <f>IF(AND(BE2&gt;0,BE2&lt;&gt;"wait"),BE2,IF(AND(AOHL!$M3=0,BE2&lt;&gt;"wait"),0,IF(OR(BE2="wait",AOHL!$M3=1),IF(AND('WMp0-100'!AS4&gt;Sheet1!$E4,'WMp0-100'!AS4&lt;Sheet1!$D4),'WMp0-100'!AS4,"wait"),"wait")))</f>
        <v>0</v>
      </c>
      <c r="BF3" s="7">
        <f>IF(BF2="AI","AI",IF(OR(BE3="wait",BE3=0),0,"AI"))</f>
        <v>0</v>
      </c>
      <c r="BG3" s="7">
        <f>IF(AND(BG2&gt;0,BG2&lt;&gt;"wait"),BG2,IF(AND(AOHL!$M3=0,BG2&lt;&gt;"wait"),0,IF(OR(BG2="wait",AOHL!$M3=1),IF(AND('WMp0-100'!AT4&gt;Sheet1!$E4,'WMp0-100'!AT4&lt;Sheet1!$D4),'WMp0-100'!AT4,"wait"),"wait")))</f>
        <v>0</v>
      </c>
      <c r="BH3" s="7">
        <f>IF(BH2="AI","AI",IF(OR(BG3="wait",BG3=0),0,"AI"))</f>
        <v>0</v>
      </c>
      <c r="BI3" s="7">
        <f>IF(AND(BI2&gt;0,BI2&lt;&gt;"wait"),BI2,IF(AND(AOHL!$M3=0,BI2&lt;&gt;"wait"),0,IF(OR(BI2="wait",AOHL!$M3=1),IF(AND('WMp0-100'!AU4&gt;Sheet1!$E4,'WMp0-100'!AU4&lt;Sheet1!$D4),'WMp0-100'!AU4,"wait"),"wait")))</f>
        <v>0</v>
      </c>
      <c r="BJ3" s="7">
        <f>IF(BJ2="AI","AI",IF(OR(BI3="wait",BI3=0),0,"AI"))</f>
        <v>0</v>
      </c>
      <c r="BK3" s="7">
        <f>IF(AND(BK2&gt;0,BK2&lt;&gt;"wait"),BK2,IF(AND(AOHL!$M3=0,BK2&lt;&gt;"wait"),0,IF(OR(BK2="wait",AOHL!$M3=1),IF(AND('WMp0-100'!AV4&gt;Sheet1!$E4,'WMp0-100'!AV4&lt;Sheet1!$D4),'WMp0-100'!AV4,"wait"),"wait")))</f>
        <v>0</v>
      </c>
      <c r="BL3" s="7">
        <f>IF(BL2="AI","AI",IF(OR(BK3="wait",BK3=0),0,"AI"))</f>
        <v>0</v>
      </c>
      <c r="BM3" s="7">
        <f>IF(AND(BM2&gt;0,BM2&lt;&gt;"wait"),BM2,IF(AND(AOHL!$M3=0,BM2&lt;&gt;"wait"),0,IF(OR(BM2="wait",AOHL!$M3=1),IF(AND('WMp0-100'!AW4&gt;Sheet1!$E4,'WMp0-100'!AW4&lt;Sheet1!$D4),'WMp0-100'!AW4,"wait"),"wait")))</f>
        <v>0</v>
      </c>
      <c r="BN3" s="7">
        <f>IF(BN2="AI","AI",IF(OR(BM3="wait",BM3=0),0,"AI"))</f>
        <v>0</v>
      </c>
      <c r="BO3" s="7">
        <f>IF(AND(BO2&gt;0,BO2&lt;&gt;"wait"),BO2,IF(AND(AOHL!$M3=0,BO2&lt;&gt;"wait"),0,IF(OR(BO2="wait",AOHL!$M3=1),IF(AND('WMp0-100'!AX4&gt;Sheet1!$E4,'WMp0-100'!AX4&lt;Sheet1!$D4),'WMp0-100'!AX4,"wait"),"wait")))</f>
        <v>0</v>
      </c>
      <c r="BP3" s="7">
        <f>IF(BP2="AI","AI",IF(OR(BO3="wait",BO3=0),0,"AI"))</f>
        <v>0</v>
      </c>
      <c r="BQ3" s="7">
        <f>IF(AND(BQ2&gt;0,BQ2&lt;&gt;"wait"),BQ2,IF(AND(AOHL!$M3=0,BQ2&lt;&gt;"wait"),0,IF(OR(BQ2="wait",AOHL!$M3=1),IF(AND('WMp0-100'!AY4&gt;Sheet1!$E4,'WMp0-100'!AY4&lt;Sheet1!$D4),'WMp0-100'!AY4,"wait"),"wait")))</f>
        <v>0</v>
      </c>
      <c r="BR3" s="7">
        <f>IF(BR2="AI","AI",IF(OR(BQ3="wait",BQ3=0),0,"AI"))</f>
        <v>0</v>
      </c>
    </row>
    <row r="4" spans="1:70" x14ac:dyDescent="0.3">
      <c r="A4" t="str">
        <f>Sheet1!B4</f>
        <v>03/01 09:17</v>
      </c>
      <c r="C4" s="7">
        <f>IF(AND(C3&gt;0,C3&lt;&gt;"wait"),C3,IF(AND(AOHL!$K4=0,C3&lt;&gt;"wait"),0,IF(OR(C3="wait",AOHL!$K4=1),IF(AND('WMp0-100'!Q5&gt;Sheet1!$E5,'WMp0-100'!Q5&lt;Sheet1!$D5),'WMp0-100'!Q5,"wait"),"wait")))</f>
        <v>0</v>
      </c>
      <c r="D4" s="7">
        <f t="shared" ref="D4:D67" si="0">IF(D3="AI","AI",IF(OR(C4="wait",C4=0),0,"AI"))</f>
        <v>0</v>
      </c>
      <c r="E4" s="7">
        <f>IF(AND(E3&gt;0,E3&lt;&gt;"wait"),E3,IF(AND(AOHL!$K4=0,E3&lt;&gt;"wait"),0,IF(OR(E3="wait",AOHL!$K4=1),IF(AND('WMp0-100'!R5&gt;Sheet1!$E5,'WMp0-100'!R5&lt;Sheet1!$D5),'WMp0-100'!R5,"wait"),"wait")))</f>
        <v>0</v>
      </c>
      <c r="F4" s="7">
        <f t="shared" ref="F4:F67" si="1">IF(F3="AI","AI",IF(OR(E4="wait",E4=0),0,"AI"))</f>
        <v>0</v>
      </c>
      <c r="G4" s="7">
        <f>IF(AND(G3&gt;0,G3&lt;&gt;"wait"),G3,IF(AND(AOHL!$K4=0,G3&lt;&gt;"wait"),0,IF(OR(G3="wait",AOHL!$K4=1),IF(AND('WMp0-100'!S5&gt;Sheet1!$E5,'WMp0-100'!S5&lt;Sheet1!$D5),'WMp0-100'!S5,"wait"),"wait")))</f>
        <v>0</v>
      </c>
      <c r="H4" s="7">
        <f t="shared" ref="H4:H67" si="2">IF(H3="AI","AI",IF(OR(G4="wait",G4=0),0,"AI"))</f>
        <v>0</v>
      </c>
      <c r="I4" s="7">
        <f>IF(AND(I3&gt;0,I3&lt;&gt;"wait"),I3,IF(AND(AOHL!$K4=0,I3&lt;&gt;"wait"),0,IF(OR(I3="wait",AOHL!$K4=1),IF(AND('WMp0-100'!T5&gt;Sheet1!$E5,'WMp0-100'!T5&lt;Sheet1!$D5),'WMp0-100'!T5,"wait"),"wait")))</f>
        <v>0</v>
      </c>
      <c r="J4" s="7">
        <f t="shared" ref="J4:J67" si="3">IF(J3="AI","AI",IF(OR(I4="wait",I4=0),0,"AI"))</f>
        <v>0</v>
      </c>
      <c r="K4" s="7">
        <f>IF(AND(K3&gt;0,K3&lt;&gt;"wait"),K3,IF(AND(AOHL!$K4=0,K3&lt;&gt;"wait"),0,IF(OR(K3="wait",AOHL!$K4=1),IF(AND('WMp0-100'!U5&gt;Sheet1!$E5,'WMp0-100'!U5&lt;Sheet1!$D5),'WMp0-100'!U5,"wait"),"wait")))</f>
        <v>0</v>
      </c>
      <c r="L4" s="7">
        <f t="shared" ref="L4:L67" si="4">IF(L3="AI","AI",IF(OR(K4="wait",K4=0),0,"AI"))</f>
        <v>0</v>
      </c>
      <c r="M4" s="7">
        <f>IF(AND(M3&gt;0,M3&lt;&gt;"wait"),M3,IF(AND(AOHL!$K4=0,M3&lt;&gt;"wait"),0,IF(OR(M3="wait",AOHL!$K4=1),IF(AND('WMp0-100'!V5&gt;Sheet1!$E5,'WMp0-100'!V5&lt;Sheet1!$D5),'WMp0-100'!V5,"wait"),"wait")))</f>
        <v>0</v>
      </c>
      <c r="N4" s="7">
        <f t="shared" ref="N4:N67" si="5">IF(N3="AI","AI",IF(OR(M4="wait",M4=0),0,"AI"))</f>
        <v>0</v>
      </c>
      <c r="O4" s="7">
        <f>IF(AND(O3&gt;0,O3&lt;&gt;"wait"),O3,IF(AND(AOHL!$K4=0,O3&lt;&gt;"wait"),0,IF(OR(O3="wait",AOHL!$K4=1),IF(AND('WMp0-100'!W5&gt;Sheet1!$E5,'WMp0-100'!W5&lt;Sheet1!$D5),'WMp0-100'!W5,"wait"),"wait")))</f>
        <v>0</v>
      </c>
      <c r="P4" s="7">
        <f t="shared" ref="P4:P67" si="6">IF(P3="AI","AI",IF(OR(O4="wait",O4=0),0,"AI"))</f>
        <v>0</v>
      </c>
      <c r="Q4" s="7">
        <f>IF(AND(Q3&gt;0,Q3&lt;&gt;"wait"),Q3,IF(AND(AOHL!$K4=0,Q3&lt;&gt;"wait"),0,IF(OR(Q3="wait",AOHL!$K4=1),IF(AND('WMp0-100'!X5&gt;Sheet1!$E5,'WMp0-100'!X5&lt;Sheet1!$D5),'WMp0-100'!X5,"wait"),"wait")))</f>
        <v>0</v>
      </c>
      <c r="R4" s="7">
        <f t="shared" ref="R4:R67" si="7">IF(R3="AI","AI",IF(OR(Q4="wait",Q4=0),0,"AI"))</f>
        <v>0</v>
      </c>
      <c r="S4" s="7">
        <f>IF(AND(S3&gt;0,S3&lt;&gt;"wait"),S3,IF(AND(AOHL!$K4=0,S3&lt;&gt;"wait"),0,IF(OR(S3="wait",AOHL!$K4=1),IF(AND('WMp0-100'!Y5&gt;Sheet1!$E5,'WMp0-100'!Y5&lt;Sheet1!$D5),'WMp0-100'!Y5,"wait"),"wait")))</f>
        <v>0</v>
      </c>
      <c r="T4" s="7">
        <f t="shared" ref="T4:T67" si="8">IF(T3="AI","AI",IF(OR(S4="wait",S4=0),0,"AI"))</f>
        <v>0</v>
      </c>
      <c r="U4" s="7">
        <f>IF(AND(U3&gt;0,U3&lt;&gt;"wait"),U3,IF(AND(AOHL!$K4=0,U3&lt;&gt;"wait"),0,IF(OR(U3="wait",AOHL!$K4=1),IF(AND('WMp0-100'!Z5&gt;Sheet1!$E5,'WMp0-100'!Z5&lt;Sheet1!$D5),'WMp0-100'!Z5,"wait"),"wait")))</f>
        <v>0</v>
      </c>
      <c r="V4" s="7">
        <f t="shared" ref="V4:V67" si="9">IF(V3="AI","AI",IF(OR(U4="wait",U4=0),0,"AI"))</f>
        <v>0</v>
      </c>
      <c r="W4" s="7">
        <f>IF(AND(W3&gt;0,W3&lt;&gt;"wait"),W3,IF(AND(AOHL!$K4=0,W3&lt;&gt;"wait"),0,IF(OR(W3="wait",AOHL!$K4=1),IF(AND('WMp0-100'!AA5&gt;Sheet1!$E5,'WMp0-100'!AA5&lt;Sheet1!$D5),'WMp0-100'!AA5,"wait"),"wait")))</f>
        <v>0</v>
      </c>
      <c r="X4" s="7">
        <f t="shared" ref="X4:X67" si="10">IF(X3="AI","AI",IF(OR(W4="wait",W4=0),0,"AI"))</f>
        <v>0</v>
      </c>
      <c r="Z4" s="7">
        <f>IF(AND(Z3&gt;0,Z3&lt;&gt;"wait"),Z3,IF(AND(AOHL!$L4=0,Z3&lt;&gt;"wait"),0,IF(OR(Z3="wait",AOHL!$L4=1),IF(AND('WMp0-100'!AC5&gt;Sheet1!$E5,'WMp0-100'!AC5&lt;Sheet1!$D5),'WMp0-100'!AC5,"wait"),"wait")))</f>
        <v>0</v>
      </c>
      <c r="AA4" s="7">
        <f t="shared" ref="AA4:AA67" si="11">IF(AA3="AI","AI",IF(OR(Z4="wait",Z4=0),0,"AI"))</f>
        <v>0</v>
      </c>
      <c r="AB4" s="7">
        <f>IF(AND(AB3&gt;0,AB3&lt;&gt;"wait"),AB3,IF(AND(AOHL!$L4=0,AB3&lt;&gt;"wait"),0,IF(OR(AB3="wait",AOHL!$L4=1),IF(AND('WMp0-100'!AD5&gt;Sheet1!$E5,'WMp0-100'!AD5&lt;Sheet1!$D5),'WMp0-100'!AD5,"wait"),"wait")))</f>
        <v>0</v>
      </c>
      <c r="AC4" s="7">
        <f t="shared" ref="AC4:AC67" si="12">IF(AC3="AI","AI",IF(OR(AB4="wait",AB4=0),0,"AI"))</f>
        <v>0</v>
      </c>
      <c r="AD4" s="7">
        <f>IF(AND(AD3&gt;0,AD3&lt;&gt;"wait"),AD3,IF(AND(AOHL!$L4=0,AD3&lt;&gt;"wait"),0,IF(OR(AD3="wait",AOHL!$L4=1),IF(AND('WMp0-100'!AE5&gt;Sheet1!$E5,'WMp0-100'!AE5&lt;Sheet1!$D5),'WMp0-100'!AE5,"wait"),"wait")))</f>
        <v>0</v>
      </c>
      <c r="AE4" s="7">
        <f t="shared" ref="AE4:AE67" si="13">IF(AE3="AI","AI",IF(OR(AD4="wait",AD4=0),0,"AI"))</f>
        <v>0</v>
      </c>
      <c r="AF4" s="7">
        <f>IF(AND(AF3&gt;0,AF3&lt;&gt;"wait"),AF3,IF(AND(AOHL!$L4=0,AF3&lt;&gt;"wait"),0,IF(OR(AF3="wait",AOHL!$L4=1),IF(AND('WMp0-100'!AF5&gt;Sheet1!$E5,'WMp0-100'!AF5&lt;Sheet1!$D5),'WMp0-100'!AF5,"wait"),"wait")))</f>
        <v>0</v>
      </c>
      <c r="AG4" s="7">
        <f t="shared" ref="AG4:AG67" si="14">IF(AG3="AI","AI",IF(OR(AF4="wait",AF4=0),0,"AI"))</f>
        <v>0</v>
      </c>
      <c r="AH4" s="7">
        <f>IF(AND(AH3&gt;0,AH3&lt;&gt;"wait"),AH3,IF(AND(AOHL!$L4=0,AH3&lt;&gt;"wait"),0,IF(OR(AH3="wait",AOHL!$L4=1),IF(AND('WMp0-100'!AG5&gt;Sheet1!$E5,'WMp0-100'!AG5&lt;Sheet1!$D5),'WMp0-100'!AG5,"wait"),"wait")))</f>
        <v>0</v>
      </c>
      <c r="AI4" s="7">
        <f t="shared" ref="AI4:AI67" si="15">IF(AI3="AI","AI",IF(OR(AH4="wait",AH4=0),0,"AI"))</f>
        <v>0</v>
      </c>
      <c r="AJ4" s="7">
        <f>IF(AND(AJ3&gt;0,AJ3&lt;&gt;"wait"),AJ3,IF(AND(AOHL!$L4=0,AJ3&lt;&gt;"wait"),0,IF(OR(AJ3="wait",AOHL!$L4=1),IF(AND('WMp0-100'!AH5&gt;Sheet1!$E5,'WMp0-100'!AH5&lt;Sheet1!$D5),'WMp0-100'!AH5,"wait"),"wait")))</f>
        <v>0</v>
      </c>
      <c r="AK4" s="7">
        <f t="shared" ref="AK4:AK67" si="16">IF(AK3="AI","AI",IF(OR(AJ4="wait",AJ4=0),0,"AI"))</f>
        <v>0</v>
      </c>
      <c r="AL4" s="7">
        <f>IF(AND(AL3&gt;0,AL3&lt;&gt;"wait"),AL3,IF(AND(AOHL!$L4=0,AL3&lt;&gt;"wait"),0,IF(OR(AL3="wait",AOHL!$L4=1),IF(AND('WMp0-100'!AI5&gt;Sheet1!$E5,'WMp0-100'!AI5&lt;Sheet1!$D5),'WMp0-100'!AI5,"wait"),"wait")))</f>
        <v>0</v>
      </c>
      <c r="AM4" s="7">
        <f t="shared" ref="AM4:AM67" si="17">IF(AM3="AI","AI",IF(OR(AL4="wait",AL4=0),0,"AI"))</f>
        <v>0</v>
      </c>
      <c r="AN4" s="7">
        <f>IF(AND(AN3&gt;0,AN3&lt;&gt;"wait"),AN3,IF(AND(AOHL!$L4=0,AN3&lt;&gt;"wait"),0,IF(OR(AN3="wait",AOHL!$L4=1),IF(AND('WMp0-100'!AJ5&gt;Sheet1!$E5,'WMp0-100'!AJ5&lt;Sheet1!$D5),'WMp0-100'!AJ5,"wait"),"wait")))</f>
        <v>0</v>
      </c>
      <c r="AO4" s="7">
        <f t="shared" ref="AO4:AO67" si="18">IF(AO3="AI","AI",IF(OR(AN4="wait",AN4=0),0,"AI"))</f>
        <v>0</v>
      </c>
      <c r="AP4" s="7">
        <f>IF(AND(AP3&gt;0,AP3&lt;&gt;"wait"),AP3,IF(AND(AOHL!$L4=0,AP3&lt;&gt;"wait"),0,IF(OR(AP3="wait",AOHL!$L4=1),IF(AND('WMp0-100'!AK5&gt;Sheet1!$E5,'WMp0-100'!AK5&lt;Sheet1!$D5),'WMp0-100'!AK5,"wait"),"wait")))</f>
        <v>0</v>
      </c>
      <c r="AQ4" s="7">
        <f t="shared" ref="AQ4:AQ67" si="19">IF(AQ3="AI","AI",IF(OR(AP4="wait",AP4=0),0,"AI"))</f>
        <v>0</v>
      </c>
      <c r="AR4" s="7">
        <f>IF(AND(AR3&gt;0,AR3&lt;&gt;"wait"),AR3,IF(AND(AOHL!$L4=0,AR3&lt;&gt;"wait"),0,IF(OR(AR3="wait",AOHL!$L4=1),IF(AND('WMp0-100'!AL5&gt;Sheet1!$E5,'WMp0-100'!AL5&lt;Sheet1!$D5),'WMp0-100'!AL5,"wait"),"wait")))</f>
        <v>0</v>
      </c>
      <c r="AS4" s="7">
        <f t="shared" ref="AS4:AS67" si="20">IF(AS3="AI","AI",IF(OR(AR4="wait",AR4=0),0,"AI"))</f>
        <v>0</v>
      </c>
      <c r="AT4" s="7">
        <f>IF(AND(AT3&gt;0,AT3&lt;&gt;"wait"),AT3,IF(AND(AOHL!$L4=0,AT3&lt;&gt;"wait"),0,IF(OR(AT3="wait",AOHL!$L4=1),IF(AND('WMp0-100'!AM5&gt;Sheet1!$E5,'WMp0-100'!AM5&lt;Sheet1!$D5),'WMp0-100'!AM5,"wait"),"wait")))</f>
        <v>0</v>
      </c>
      <c r="AU4" s="7">
        <f t="shared" ref="AU4:AU67" si="21">IF(AU3="AI","AI",IF(OR(AT4="wait",AT4=0),0,"AI"))</f>
        <v>0</v>
      </c>
      <c r="AV4" s="7"/>
      <c r="AW4" s="7">
        <f>IF(AND(AW3&gt;0,AW3&lt;&gt;"wait"),AW3,IF(AND(AOHL!$M4=0,AW3&lt;&gt;"wait"),0,IF(OR(AW3="wait",AOHL!$M4=1),IF(AND('WMp0-100'!AO5&gt;Sheet1!$E5,'WMp0-100'!AO5&lt;Sheet1!$D5),'WMp0-100'!AO5,"wait"),"wait")))</f>
        <v>0</v>
      </c>
      <c r="AX4" s="7">
        <f t="shared" ref="AX4:AX67" si="22">IF(AX3="AI","AI",IF(OR(AW4="wait",AW4=0),0,"AI"))</f>
        <v>0</v>
      </c>
      <c r="AY4" s="7">
        <f>IF(AND(AY3&gt;0,AY3&lt;&gt;"wait"),AY3,IF(AND(AOHL!$M4=0,AY3&lt;&gt;"wait"),0,IF(OR(AY3="wait",AOHL!$M4=1),IF(AND('WMp0-100'!AP5&gt;Sheet1!$E5,'WMp0-100'!AP5&lt;Sheet1!$D5),'WMp0-100'!AP5,"wait"),"wait")))</f>
        <v>0</v>
      </c>
      <c r="AZ4" s="7">
        <f t="shared" ref="AZ4:AZ67" si="23">IF(AZ3="AI","AI",IF(OR(AY4="wait",AY4=0),0,"AI"))</f>
        <v>0</v>
      </c>
      <c r="BA4" s="7">
        <f>IF(AND(BA3&gt;0,BA3&lt;&gt;"wait"),BA3,IF(AND(AOHL!$M4=0,BA3&lt;&gt;"wait"),0,IF(OR(BA3="wait",AOHL!$M4=1),IF(AND('WMp0-100'!AQ5&gt;Sheet1!$E5,'WMp0-100'!AQ5&lt;Sheet1!$D5),'WMp0-100'!AQ5,"wait"),"wait")))</f>
        <v>0</v>
      </c>
      <c r="BB4" s="7">
        <f t="shared" ref="BB4:BB67" si="24">IF(BB3="AI","AI",IF(OR(BA4="wait",BA4=0),0,"AI"))</f>
        <v>0</v>
      </c>
      <c r="BC4" s="7">
        <f>IF(AND(BC3&gt;0,BC3&lt;&gt;"wait"),BC3,IF(AND(AOHL!$M4=0,BC3&lt;&gt;"wait"),0,IF(OR(BC3="wait",AOHL!$M4=1),IF(AND('WMp0-100'!AR5&gt;Sheet1!$E5,'WMp0-100'!AR5&lt;Sheet1!$D5),'WMp0-100'!AR5,"wait"),"wait")))</f>
        <v>0</v>
      </c>
      <c r="BD4" s="7">
        <f t="shared" ref="BD4:BD67" si="25">IF(BD3="AI","AI",IF(OR(BC4="wait",BC4=0),0,"AI"))</f>
        <v>0</v>
      </c>
      <c r="BE4" s="7">
        <f>IF(AND(BE3&gt;0,BE3&lt;&gt;"wait"),BE3,IF(AND(AOHL!$M4=0,BE3&lt;&gt;"wait"),0,IF(OR(BE3="wait",AOHL!$M4=1),IF(AND('WMp0-100'!AS5&gt;Sheet1!$E5,'WMp0-100'!AS5&lt;Sheet1!$D5),'WMp0-100'!AS5,"wait"),"wait")))</f>
        <v>0</v>
      </c>
      <c r="BF4" s="7">
        <f t="shared" ref="BF4:BF67" si="26">IF(BF3="AI","AI",IF(OR(BE4="wait",BE4=0),0,"AI"))</f>
        <v>0</v>
      </c>
      <c r="BG4" s="7">
        <f>IF(AND(BG3&gt;0,BG3&lt;&gt;"wait"),BG3,IF(AND(AOHL!$M4=0,BG3&lt;&gt;"wait"),0,IF(OR(BG3="wait",AOHL!$M4=1),IF(AND('WMp0-100'!AT5&gt;Sheet1!$E5,'WMp0-100'!AT5&lt;Sheet1!$D5),'WMp0-100'!AT5,"wait"),"wait")))</f>
        <v>0</v>
      </c>
      <c r="BH4" s="7">
        <f t="shared" ref="BH4:BH67" si="27">IF(BH3="AI","AI",IF(OR(BG4="wait",BG4=0),0,"AI"))</f>
        <v>0</v>
      </c>
      <c r="BI4" s="7">
        <f>IF(AND(BI3&gt;0,BI3&lt;&gt;"wait"),BI3,IF(AND(AOHL!$M4=0,BI3&lt;&gt;"wait"),0,IF(OR(BI3="wait",AOHL!$M4=1),IF(AND('WMp0-100'!AU5&gt;Sheet1!$E5,'WMp0-100'!AU5&lt;Sheet1!$D5),'WMp0-100'!AU5,"wait"),"wait")))</f>
        <v>0</v>
      </c>
      <c r="BJ4" s="7">
        <f t="shared" ref="BJ4:BJ67" si="28">IF(BJ3="AI","AI",IF(OR(BI4="wait",BI4=0),0,"AI"))</f>
        <v>0</v>
      </c>
      <c r="BK4" s="7">
        <f>IF(AND(BK3&gt;0,BK3&lt;&gt;"wait"),BK3,IF(AND(AOHL!$M4=0,BK3&lt;&gt;"wait"),0,IF(OR(BK3="wait",AOHL!$M4=1),IF(AND('WMp0-100'!AV5&gt;Sheet1!$E5,'WMp0-100'!AV5&lt;Sheet1!$D5),'WMp0-100'!AV5,"wait"),"wait")))</f>
        <v>0</v>
      </c>
      <c r="BL4" s="7">
        <f t="shared" ref="BL4:BL67" si="29">IF(BL3="AI","AI",IF(OR(BK4="wait",BK4=0),0,"AI"))</f>
        <v>0</v>
      </c>
      <c r="BM4" s="7">
        <f>IF(AND(BM3&gt;0,BM3&lt;&gt;"wait"),BM3,IF(AND(AOHL!$M4=0,BM3&lt;&gt;"wait"),0,IF(OR(BM3="wait",AOHL!$M4=1),IF(AND('WMp0-100'!AW5&gt;Sheet1!$E5,'WMp0-100'!AW5&lt;Sheet1!$D5),'WMp0-100'!AW5,"wait"),"wait")))</f>
        <v>0</v>
      </c>
      <c r="BN4" s="7">
        <f t="shared" ref="BN4:BN67" si="30">IF(BN3="AI","AI",IF(OR(BM4="wait",BM4=0),0,"AI"))</f>
        <v>0</v>
      </c>
      <c r="BO4" s="7">
        <f>IF(AND(BO3&gt;0,BO3&lt;&gt;"wait"),BO3,IF(AND(AOHL!$M4=0,BO3&lt;&gt;"wait"),0,IF(OR(BO3="wait",AOHL!$M4=1),IF(AND('WMp0-100'!AX5&gt;Sheet1!$E5,'WMp0-100'!AX5&lt;Sheet1!$D5),'WMp0-100'!AX5,"wait"),"wait")))</f>
        <v>0</v>
      </c>
      <c r="BP4" s="7">
        <f t="shared" ref="BP4:BP67" si="31">IF(BP3="AI","AI",IF(OR(BO4="wait",BO4=0),0,"AI"))</f>
        <v>0</v>
      </c>
      <c r="BQ4" s="7">
        <f>IF(AND(BQ3&gt;0,BQ3&lt;&gt;"wait"),BQ3,IF(AND(AOHL!$M4=0,BQ3&lt;&gt;"wait"),0,IF(OR(BQ3="wait",AOHL!$M4=1),IF(AND('WMp0-100'!AY5&gt;Sheet1!$E5,'WMp0-100'!AY5&lt;Sheet1!$D5),'WMp0-100'!AY5,"wait"),"wait")))</f>
        <v>0</v>
      </c>
      <c r="BR4" s="7">
        <f t="shared" ref="BR4:BR67" si="32">IF(BR3="AI","AI",IF(OR(BQ4="wait",BQ4=0),0,"AI"))</f>
        <v>0</v>
      </c>
    </row>
    <row r="5" spans="1:70" x14ac:dyDescent="0.3">
      <c r="A5" t="str">
        <f>Sheet1!B5</f>
        <v>03/01 09:18</v>
      </c>
      <c r="C5" s="7">
        <f>IF(AND(C4&gt;0,C4&lt;&gt;"wait"),C4,IF(AND(AOHL!$K5=0,C4&lt;&gt;"wait"),0,IF(OR(C4="wait",AOHL!$K5=1),IF(AND('WMp0-100'!Q6&gt;Sheet1!$E6,'WMp0-100'!Q6&lt;Sheet1!$D6),'WMp0-100'!Q6,"wait"),"wait")))</f>
        <v>0</v>
      </c>
      <c r="D5" s="7">
        <f t="shared" si="0"/>
        <v>0</v>
      </c>
      <c r="E5" s="7">
        <f>IF(AND(E4&gt;0,E4&lt;&gt;"wait"),E4,IF(AND(AOHL!$K5=0,E4&lt;&gt;"wait"),0,IF(OR(E4="wait",AOHL!$K5=1),IF(AND('WMp0-100'!R6&gt;Sheet1!$E6,'WMp0-100'!R6&lt;Sheet1!$D6),'WMp0-100'!R6,"wait"),"wait")))</f>
        <v>0</v>
      </c>
      <c r="F5" s="7">
        <f t="shared" si="1"/>
        <v>0</v>
      </c>
      <c r="G5" s="7">
        <f>IF(AND(G4&gt;0,G4&lt;&gt;"wait"),G4,IF(AND(AOHL!$K5=0,G4&lt;&gt;"wait"),0,IF(OR(G4="wait",AOHL!$K5=1),IF(AND('WMp0-100'!S6&gt;Sheet1!$E6,'WMp0-100'!S6&lt;Sheet1!$D6),'WMp0-100'!S6,"wait"),"wait")))</f>
        <v>0</v>
      </c>
      <c r="H5" s="7">
        <f t="shared" si="2"/>
        <v>0</v>
      </c>
      <c r="I5" s="7">
        <f>IF(AND(I4&gt;0,I4&lt;&gt;"wait"),I4,IF(AND(AOHL!$K5=0,I4&lt;&gt;"wait"),0,IF(OR(I4="wait",AOHL!$K5=1),IF(AND('WMp0-100'!T6&gt;Sheet1!$E6,'WMp0-100'!T6&lt;Sheet1!$D6),'WMp0-100'!T6,"wait"),"wait")))</f>
        <v>0</v>
      </c>
      <c r="J5" s="7">
        <f t="shared" si="3"/>
        <v>0</v>
      </c>
      <c r="K5" s="7">
        <f>IF(AND(K4&gt;0,K4&lt;&gt;"wait"),K4,IF(AND(AOHL!$K5=0,K4&lt;&gt;"wait"),0,IF(OR(K4="wait",AOHL!$K5=1),IF(AND('WMp0-100'!U6&gt;Sheet1!$E6,'WMp0-100'!U6&lt;Sheet1!$D6),'WMp0-100'!U6,"wait"),"wait")))</f>
        <v>0</v>
      </c>
      <c r="L5" s="7">
        <f t="shared" si="4"/>
        <v>0</v>
      </c>
      <c r="M5" s="7">
        <f>IF(AND(M4&gt;0,M4&lt;&gt;"wait"),M4,IF(AND(AOHL!$K5=0,M4&lt;&gt;"wait"),0,IF(OR(M4="wait",AOHL!$K5=1),IF(AND('WMp0-100'!V6&gt;Sheet1!$E6,'WMp0-100'!V6&lt;Sheet1!$D6),'WMp0-100'!V6,"wait"),"wait")))</f>
        <v>0</v>
      </c>
      <c r="N5" s="7">
        <f t="shared" si="5"/>
        <v>0</v>
      </c>
      <c r="O5" s="7">
        <f>IF(AND(O4&gt;0,O4&lt;&gt;"wait"),O4,IF(AND(AOHL!$K5=0,O4&lt;&gt;"wait"),0,IF(OR(O4="wait",AOHL!$K5=1),IF(AND('WMp0-100'!W6&gt;Sheet1!$E6,'WMp0-100'!W6&lt;Sheet1!$D6),'WMp0-100'!W6,"wait"),"wait")))</f>
        <v>0</v>
      </c>
      <c r="P5" s="7">
        <f t="shared" si="6"/>
        <v>0</v>
      </c>
      <c r="Q5" s="7">
        <f>IF(AND(Q4&gt;0,Q4&lt;&gt;"wait"),Q4,IF(AND(AOHL!$K5=0,Q4&lt;&gt;"wait"),0,IF(OR(Q4="wait",AOHL!$K5=1),IF(AND('WMp0-100'!X6&gt;Sheet1!$E6,'WMp0-100'!X6&lt;Sheet1!$D6),'WMp0-100'!X6,"wait"),"wait")))</f>
        <v>0</v>
      </c>
      <c r="R5" s="7">
        <f t="shared" si="7"/>
        <v>0</v>
      </c>
      <c r="S5" s="7">
        <f>IF(AND(S4&gt;0,S4&lt;&gt;"wait"),S4,IF(AND(AOHL!$K5=0,S4&lt;&gt;"wait"),0,IF(OR(S4="wait",AOHL!$K5=1),IF(AND('WMp0-100'!Y6&gt;Sheet1!$E6,'WMp0-100'!Y6&lt;Sheet1!$D6),'WMp0-100'!Y6,"wait"),"wait")))</f>
        <v>0</v>
      </c>
      <c r="T5" s="7">
        <f t="shared" si="8"/>
        <v>0</v>
      </c>
      <c r="U5" s="7">
        <f>IF(AND(U4&gt;0,U4&lt;&gt;"wait"),U4,IF(AND(AOHL!$K5=0,U4&lt;&gt;"wait"),0,IF(OR(U4="wait",AOHL!$K5=1),IF(AND('WMp0-100'!Z6&gt;Sheet1!$E6,'WMp0-100'!Z6&lt;Sheet1!$D6),'WMp0-100'!Z6,"wait"),"wait")))</f>
        <v>0</v>
      </c>
      <c r="V5" s="7">
        <f t="shared" si="9"/>
        <v>0</v>
      </c>
      <c r="W5" s="7">
        <f>IF(AND(W4&gt;0,W4&lt;&gt;"wait"),W4,IF(AND(AOHL!$K5=0,W4&lt;&gt;"wait"),0,IF(OR(W4="wait",AOHL!$K5=1),IF(AND('WMp0-100'!AA6&gt;Sheet1!$E6,'WMp0-100'!AA6&lt;Sheet1!$D6),'WMp0-100'!AA6,"wait"),"wait")))</f>
        <v>0</v>
      </c>
      <c r="X5" s="7">
        <f t="shared" si="10"/>
        <v>0</v>
      </c>
      <c r="Z5" s="7">
        <f>IF(AND(Z4&gt;0,Z4&lt;&gt;"wait"),Z4,IF(AND(AOHL!$L5=0,Z4&lt;&gt;"wait"),0,IF(OR(Z4="wait",AOHL!$L5=1),IF(AND('WMp0-100'!AC6&gt;Sheet1!$E6,'WMp0-100'!AC6&lt;Sheet1!$D6),'WMp0-100'!AC6,"wait"),"wait")))</f>
        <v>0</v>
      </c>
      <c r="AA5" s="7">
        <f t="shared" si="11"/>
        <v>0</v>
      </c>
      <c r="AB5" s="7">
        <f>IF(AND(AB4&gt;0,AB4&lt;&gt;"wait"),AB4,IF(AND(AOHL!$L5=0,AB4&lt;&gt;"wait"),0,IF(OR(AB4="wait",AOHL!$L5=1),IF(AND('WMp0-100'!AD6&gt;Sheet1!$E6,'WMp0-100'!AD6&lt;Sheet1!$D6),'WMp0-100'!AD6,"wait"),"wait")))</f>
        <v>0</v>
      </c>
      <c r="AC5" s="7">
        <f t="shared" si="12"/>
        <v>0</v>
      </c>
      <c r="AD5" s="7">
        <f>IF(AND(AD4&gt;0,AD4&lt;&gt;"wait"),AD4,IF(AND(AOHL!$L5=0,AD4&lt;&gt;"wait"),0,IF(OR(AD4="wait",AOHL!$L5=1),IF(AND('WMp0-100'!AE6&gt;Sheet1!$E6,'WMp0-100'!AE6&lt;Sheet1!$D6),'WMp0-100'!AE6,"wait"),"wait")))</f>
        <v>0</v>
      </c>
      <c r="AE5" s="7">
        <f t="shared" si="13"/>
        <v>0</v>
      </c>
      <c r="AF5" s="7">
        <f>IF(AND(AF4&gt;0,AF4&lt;&gt;"wait"),AF4,IF(AND(AOHL!$L5=0,AF4&lt;&gt;"wait"),0,IF(OR(AF4="wait",AOHL!$L5=1),IF(AND('WMp0-100'!AF6&gt;Sheet1!$E6,'WMp0-100'!AF6&lt;Sheet1!$D6),'WMp0-100'!AF6,"wait"),"wait")))</f>
        <v>0</v>
      </c>
      <c r="AG5" s="7">
        <f t="shared" si="14"/>
        <v>0</v>
      </c>
      <c r="AH5" s="7">
        <f>IF(AND(AH4&gt;0,AH4&lt;&gt;"wait"),AH4,IF(AND(AOHL!$L5=0,AH4&lt;&gt;"wait"),0,IF(OR(AH4="wait",AOHL!$L5=1),IF(AND('WMp0-100'!AG6&gt;Sheet1!$E6,'WMp0-100'!AG6&lt;Sheet1!$D6),'WMp0-100'!AG6,"wait"),"wait")))</f>
        <v>0</v>
      </c>
      <c r="AI5" s="7">
        <f t="shared" si="15"/>
        <v>0</v>
      </c>
      <c r="AJ5" s="7">
        <f>IF(AND(AJ4&gt;0,AJ4&lt;&gt;"wait"),AJ4,IF(AND(AOHL!$L5=0,AJ4&lt;&gt;"wait"),0,IF(OR(AJ4="wait",AOHL!$L5=1),IF(AND('WMp0-100'!AH6&gt;Sheet1!$E6,'WMp0-100'!AH6&lt;Sheet1!$D6),'WMp0-100'!AH6,"wait"),"wait")))</f>
        <v>0</v>
      </c>
      <c r="AK5" s="7">
        <f t="shared" si="16"/>
        <v>0</v>
      </c>
      <c r="AL5" s="7">
        <f>IF(AND(AL4&gt;0,AL4&lt;&gt;"wait"),AL4,IF(AND(AOHL!$L5=0,AL4&lt;&gt;"wait"),0,IF(OR(AL4="wait",AOHL!$L5=1),IF(AND('WMp0-100'!AI6&gt;Sheet1!$E6,'WMp0-100'!AI6&lt;Sheet1!$D6),'WMp0-100'!AI6,"wait"),"wait")))</f>
        <v>0</v>
      </c>
      <c r="AM5" s="7">
        <f t="shared" si="17"/>
        <v>0</v>
      </c>
      <c r="AN5" s="7">
        <f>IF(AND(AN4&gt;0,AN4&lt;&gt;"wait"),AN4,IF(AND(AOHL!$L5=0,AN4&lt;&gt;"wait"),0,IF(OR(AN4="wait",AOHL!$L5=1),IF(AND('WMp0-100'!AJ6&gt;Sheet1!$E6,'WMp0-100'!AJ6&lt;Sheet1!$D6),'WMp0-100'!AJ6,"wait"),"wait")))</f>
        <v>0</v>
      </c>
      <c r="AO5" s="7">
        <f t="shared" si="18"/>
        <v>0</v>
      </c>
      <c r="AP5" s="7">
        <f>IF(AND(AP4&gt;0,AP4&lt;&gt;"wait"),AP4,IF(AND(AOHL!$L5=0,AP4&lt;&gt;"wait"),0,IF(OR(AP4="wait",AOHL!$L5=1),IF(AND('WMp0-100'!AK6&gt;Sheet1!$E6,'WMp0-100'!AK6&lt;Sheet1!$D6),'WMp0-100'!AK6,"wait"),"wait")))</f>
        <v>0</v>
      </c>
      <c r="AQ5" s="7">
        <f t="shared" si="19"/>
        <v>0</v>
      </c>
      <c r="AR5" s="7">
        <f>IF(AND(AR4&gt;0,AR4&lt;&gt;"wait"),AR4,IF(AND(AOHL!$L5=0,AR4&lt;&gt;"wait"),0,IF(OR(AR4="wait",AOHL!$L5=1),IF(AND('WMp0-100'!AL6&gt;Sheet1!$E6,'WMp0-100'!AL6&lt;Sheet1!$D6),'WMp0-100'!AL6,"wait"),"wait")))</f>
        <v>0</v>
      </c>
      <c r="AS5" s="7">
        <f t="shared" si="20"/>
        <v>0</v>
      </c>
      <c r="AT5" s="7">
        <f>IF(AND(AT4&gt;0,AT4&lt;&gt;"wait"),AT4,IF(AND(AOHL!$L5=0,AT4&lt;&gt;"wait"),0,IF(OR(AT4="wait",AOHL!$L5=1),IF(AND('WMp0-100'!AM6&gt;Sheet1!$E6,'WMp0-100'!AM6&lt;Sheet1!$D6),'WMp0-100'!AM6,"wait"),"wait")))</f>
        <v>0</v>
      </c>
      <c r="AU5" s="7">
        <f t="shared" si="21"/>
        <v>0</v>
      </c>
      <c r="AV5" s="7"/>
      <c r="AW5" s="7">
        <f>IF(AND(AW4&gt;0,AW4&lt;&gt;"wait"),AW4,IF(AND(AOHL!$M5=0,AW4&lt;&gt;"wait"),0,IF(OR(AW4="wait",AOHL!$M5=1),IF(AND('WMp0-100'!AO6&gt;Sheet1!$E6,'WMp0-100'!AO6&lt;Sheet1!$D6),'WMp0-100'!AO6,"wait"),"wait")))</f>
        <v>0</v>
      </c>
      <c r="AX5" s="7">
        <f t="shared" si="22"/>
        <v>0</v>
      </c>
      <c r="AY5" s="7">
        <f>IF(AND(AY4&gt;0,AY4&lt;&gt;"wait"),AY4,IF(AND(AOHL!$M5=0,AY4&lt;&gt;"wait"),0,IF(OR(AY4="wait",AOHL!$M5=1),IF(AND('WMp0-100'!AP6&gt;Sheet1!$E6,'WMp0-100'!AP6&lt;Sheet1!$D6),'WMp0-100'!AP6,"wait"),"wait")))</f>
        <v>0</v>
      </c>
      <c r="AZ5" s="7">
        <f t="shared" si="23"/>
        <v>0</v>
      </c>
      <c r="BA5" s="7">
        <f>IF(AND(BA4&gt;0,BA4&lt;&gt;"wait"),BA4,IF(AND(AOHL!$M5=0,BA4&lt;&gt;"wait"),0,IF(OR(BA4="wait",AOHL!$M5=1),IF(AND('WMp0-100'!AQ6&gt;Sheet1!$E6,'WMp0-100'!AQ6&lt;Sheet1!$D6),'WMp0-100'!AQ6,"wait"),"wait")))</f>
        <v>0</v>
      </c>
      <c r="BB5" s="7">
        <f t="shared" si="24"/>
        <v>0</v>
      </c>
      <c r="BC5" s="7">
        <f>IF(AND(BC4&gt;0,BC4&lt;&gt;"wait"),BC4,IF(AND(AOHL!$M5=0,BC4&lt;&gt;"wait"),0,IF(OR(BC4="wait",AOHL!$M5=1),IF(AND('WMp0-100'!AR6&gt;Sheet1!$E6,'WMp0-100'!AR6&lt;Sheet1!$D6),'WMp0-100'!AR6,"wait"),"wait")))</f>
        <v>0</v>
      </c>
      <c r="BD5" s="7">
        <f t="shared" si="25"/>
        <v>0</v>
      </c>
      <c r="BE5" s="7">
        <f>IF(AND(BE4&gt;0,BE4&lt;&gt;"wait"),BE4,IF(AND(AOHL!$M5=0,BE4&lt;&gt;"wait"),0,IF(OR(BE4="wait",AOHL!$M5=1),IF(AND('WMp0-100'!AS6&gt;Sheet1!$E6,'WMp0-100'!AS6&lt;Sheet1!$D6),'WMp0-100'!AS6,"wait"),"wait")))</f>
        <v>0</v>
      </c>
      <c r="BF5" s="7">
        <f t="shared" si="26"/>
        <v>0</v>
      </c>
      <c r="BG5" s="7">
        <f>IF(AND(BG4&gt;0,BG4&lt;&gt;"wait"),BG4,IF(AND(AOHL!$M5=0,BG4&lt;&gt;"wait"),0,IF(OR(BG4="wait",AOHL!$M5=1),IF(AND('WMp0-100'!AT6&gt;Sheet1!$E6,'WMp0-100'!AT6&lt;Sheet1!$D6),'WMp0-100'!AT6,"wait"),"wait")))</f>
        <v>0</v>
      </c>
      <c r="BH5" s="7">
        <f t="shared" si="27"/>
        <v>0</v>
      </c>
      <c r="BI5" s="7">
        <f>IF(AND(BI4&gt;0,BI4&lt;&gt;"wait"),BI4,IF(AND(AOHL!$M5=0,BI4&lt;&gt;"wait"),0,IF(OR(BI4="wait",AOHL!$M5=1),IF(AND('WMp0-100'!AU6&gt;Sheet1!$E6,'WMp0-100'!AU6&lt;Sheet1!$D6),'WMp0-100'!AU6,"wait"),"wait")))</f>
        <v>0</v>
      </c>
      <c r="BJ5" s="7">
        <f t="shared" si="28"/>
        <v>0</v>
      </c>
      <c r="BK5" s="7">
        <f>IF(AND(BK4&gt;0,BK4&lt;&gt;"wait"),BK4,IF(AND(AOHL!$M5=0,BK4&lt;&gt;"wait"),0,IF(OR(BK4="wait",AOHL!$M5=1),IF(AND('WMp0-100'!AV6&gt;Sheet1!$E6,'WMp0-100'!AV6&lt;Sheet1!$D6),'WMp0-100'!AV6,"wait"),"wait")))</f>
        <v>0</v>
      </c>
      <c r="BL5" s="7">
        <f t="shared" si="29"/>
        <v>0</v>
      </c>
      <c r="BM5" s="7">
        <f>IF(AND(BM4&gt;0,BM4&lt;&gt;"wait"),BM4,IF(AND(AOHL!$M5=0,BM4&lt;&gt;"wait"),0,IF(OR(BM4="wait",AOHL!$M5=1),IF(AND('WMp0-100'!AW6&gt;Sheet1!$E6,'WMp0-100'!AW6&lt;Sheet1!$D6),'WMp0-100'!AW6,"wait"),"wait")))</f>
        <v>0</v>
      </c>
      <c r="BN5" s="7">
        <f t="shared" si="30"/>
        <v>0</v>
      </c>
      <c r="BO5" s="7">
        <f>IF(AND(BO4&gt;0,BO4&lt;&gt;"wait"),BO4,IF(AND(AOHL!$M5=0,BO4&lt;&gt;"wait"),0,IF(OR(BO4="wait",AOHL!$M5=1),IF(AND('WMp0-100'!AX6&gt;Sheet1!$E6,'WMp0-100'!AX6&lt;Sheet1!$D6),'WMp0-100'!AX6,"wait"),"wait")))</f>
        <v>0</v>
      </c>
      <c r="BP5" s="7">
        <f t="shared" si="31"/>
        <v>0</v>
      </c>
      <c r="BQ5" s="7">
        <f>IF(AND(BQ4&gt;0,BQ4&lt;&gt;"wait"),BQ4,IF(AND(AOHL!$M5=0,BQ4&lt;&gt;"wait"),0,IF(OR(BQ4="wait",AOHL!$M5=1),IF(AND('WMp0-100'!AY6&gt;Sheet1!$E6,'WMp0-100'!AY6&lt;Sheet1!$D6),'WMp0-100'!AY6,"wait"),"wait")))</f>
        <v>0</v>
      </c>
      <c r="BR5" s="7">
        <f t="shared" si="32"/>
        <v>0</v>
      </c>
    </row>
    <row r="6" spans="1:70" x14ac:dyDescent="0.3">
      <c r="A6" t="str">
        <f>Sheet1!B6</f>
        <v>03/01 09:19</v>
      </c>
      <c r="C6" s="7" t="str">
        <f>IF(AND(C5&gt;0,C5&lt;&gt;"wait"),C5,IF(AND(AOHL!$K6=0,C5&lt;&gt;"wait"),0,IF(OR(C5="wait",AOHL!$K6=1),IF(AND('WMp0-100'!Q7&gt;Sheet1!$E7,'WMp0-100'!Q7&lt;Sheet1!$D7),'WMp0-100'!Q7,"wait"),"wait")))</f>
        <v>wait</v>
      </c>
      <c r="D6" s="7">
        <f t="shared" si="0"/>
        <v>0</v>
      </c>
      <c r="E6" s="7" t="str">
        <f>IF(AND(E5&gt;0,E5&lt;&gt;"wait"),E5,IF(AND(AOHL!$K6=0,E5&lt;&gt;"wait"),0,IF(OR(E5="wait",AOHL!$K6=1),IF(AND('WMp0-100'!R7&gt;Sheet1!$E7,'WMp0-100'!R7&lt;Sheet1!$D7),'WMp0-100'!R7,"wait"),"wait")))</f>
        <v>wait</v>
      </c>
      <c r="F6" s="7">
        <f t="shared" si="1"/>
        <v>0</v>
      </c>
      <c r="G6" s="7" t="str">
        <f>IF(AND(G5&gt;0,G5&lt;&gt;"wait"),G5,IF(AND(AOHL!$K6=0,G5&lt;&gt;"wait"),0,IF(OR(G5="wait",AOHL!$K6=1),IF(AND('WMp0-100'!S7&gt;Sheet1!$E7,'WMp0-100'!S7&lt;Sheet1!$D7),'WMp0-100'!S7,"wait"),"wait")))</f>
        <v>wait</v>
      </c>
      <c r="H6" s="7">
        <f t="shared" si="2"/>
        <v>0</v>
      </c>
      <c r="I6" s="7" t="str">
        <f>IF(AND(I5&gt;0,I5&lt;&gt;"wait"),I5,IF(AND(AOHL!$K6=0,I5&lt;&gt;"wait"),0,IF(OR(I5="wait",AOHL!$K6=1),IF(AND('WMp0-100'!T7&gt;Sheet1!$E7,'WMp0-100'!T7&lt;Sheet1!$D7),'WMp0-100'!T7,"wait"),"wait")))</f>
        <v>wait</v>
      </c>
      <c r="J6" s="7">
        <f t="shared" si="3"/>
        <v>0</v>
      </c>
      <c r="K6" s="7" t="str">
        <f>IF(AND(K5&gt;0,K5&lt;&gt;"wait"),K5,IF(AND(AOHL!$K6=0,K5&lt;&gt;"wait"),0,IF(OR(K5="wait",AOHL!$K6=1),IF(AND('WMp0-100'!U7&gt;Sheet1!$E7,'WMp0-100'!U7&lt;Sheet1!$D7),'WMp0-100'!U7,"wait"),"wait")))</f>
        <v>wait</v>
      </c>
      <c r="L6" s="7">
        <f t="shared" si="4"/>
        <v>0</v>
      </c>
      <c r="M6" s="7" t="str">
        <f>IF(AND(M5&gt;0,M5&lt;&gt;"wait"),M5,IF(AND(AOHL!$K6=0,M5&lt;&gt;"wait"),0,IF(OR(M5="wait",AOHL!$K6=1),IF(AND('WMp0-100'!V7&gt;Sheet1!$E7,'WMp0-100'!V7&lt;Sheet1!$D7),'WMp0-100'!V7,"wait"),"wait")))</f>
        <v>wait</v>
      </c>
      <c r="N6" s="7">
        <f t="shared" si="5"/>
        <v>0</v>
      </c>
      <c r="O6" s="7" t="str">
        <f>IF(AND(O5&gt;0,O5&lt;&gt;"wait"),O5,IF(AND(AOHL!$K6=0,O5&lt;&gt;"wait"),0,IF(OR(O5="wait",AOHL!$K6=1),IF(AND('WMp0-100'!W7&gt;Sheet1!$E7,'WMp0-100'!W7&lt;Sheet1!$D7),'WMp0-100'!W7,"wait"),"wait")))</f>
        <v>wait</v>
      </c>
      <c r="P6" s="7">
        <f t="shared" si="6"/>
        <v>0</v>
      </c>
      <c r="Q6" s="7" t="str">
        <f>IF(AND(Q5&gt;0,Q5&lt;&gt;"wait"),Q5,IF(AND(AOHL!$K6=0,Q5&lt;&gt;"wait"),0,IF(OR(Q5="wait",AOHL!$K6=1),IF(AND('WMp0-100'!X7&gt;Sheet1!$E7,'WMp0-100'!X7&lt;Sheet1!$D7),'WMp0-100'!X7,"wait"),"wait")))</f>
        <v>wait</v>
      </c>
      <c r="R6" s="7">
        <f t="shared" si="7"/>
        <v>0</v>
      </c>
      <c r="S6" s="7">
        <f>IF(AND(S5&gt;0,S5&lt;&gt;"wait"),S5,IF(AND(AOHL!$K6=0,S5&lt;&gt;"wait"),0,IF(OR(S5="wait",AOHL!$K6=1),IF(AND('WMp0-100'!Y7&gt;Sheet1!$E7,'WMp0-100'!Y7&lt;Sheet1!$D7),'WMp0-100'!Y7,"wait"),"wait")))</f>
        <v>29262.237647058821</v>
      </c>
      <c r="T6" s="7" t="str">
        <f t="shared" si="8"/>
        <v>AI</v>
      </c>
      <c r="U6" s="7">
        <f>IF(AND(U5&gt;0,U5&lt;&gt;"wait"),U5,IF(AND(AOHL!$K6=0,U5&lt;&gt;"wait"),0,IF(OR(U5="wait",AOHL!$K6=1),IF(AND('WMp0-100'!Z7&gt;Sheet1!$E7,'WMp0-100'!Z7&lt;Sheet1!$D7),'WMp0-100'!Z7,"wait"),"wait")))</f>
        <v>29265.460000000003</v>
      </c>
      <c r="V6" s="7" t="str">
        <f t="shared" si="9"/>
        <v>AI</v>
      </c>
      <c r="W6" s="7">
        <f>IF(AND(W5&gt;0,W5&lt;&gt;"wait"),W5,IF(AND(AOHL!$K6=0,W5&lt;&gt;"wait"),0,IF(OR(W5="wait",AOHL!$K6=1),IF(AND('WMp0-100'!AA7&gt;Sheet1!$E7,'WMp0-100'!AA7&lt;Sheet1!$D7),'WMp0-100'!AA7,"wait"),"wait")))</f>
        <v>29268.682352941178</v>
      </c>
      <c r="X6" s="7" t="str">
        <f t="shared" si="10"/>
        <v>AI</v>
      </c>
      <c r="Z6" s="7">
        <f>IF(AND(Z5&gt;0,Z5&lt;&gt;"wait"),Z5,IF(AND(AOHL!$L6=0,Z5&lt;&gt;"wait"),0,IF(OR(Z5="wait",AOHL!$L6=1),IF(AND('WMp0-100'!AC7&gt;Sheet1!$E7,'WMp0-100'!AC7&lt;Sheet1!$D7),'WMp0-100'!AC7,"wait"),"wait")))</f>
        <v>0</v>
      </c>
      <c r="AA6" s="7">
        <f t="shared" si="11"/>
        <v>0</v>
      </c>
      <c r="AB6" s="7">
        <f>IF(AND(AB5&gt;0,AB5&lt;&gt;"wait"),AB5,IF(AND(AOHL!$L6=0,AB5&lt;&gt;"wait"),0,IF(OR(AB5="wait",AOHL!$L6=1),IF(AND('WMp0-100'!AD7&gt;Sheet1!$E7,'WMp0-100'!AD7&lt;Sheet1!$D7),'WMp0-100'!AD7,"wait"),"wait")))</f>
        <v>0</v>
      </c>
      <c r="AC6" s="7">
        <f t="shared" si="12"/>
        <v>0</v>
      </c>
      <c r="AD6" s="7">
        <f>IF(AND(AD5&gt;0,AD5&lt;&gt;"wait"),AD5,IF(AND(AOHL!$L6=0,AD5&lt;&gt;"wait"),0,IF(OR(AD5="wait",AOHL!$L6=1),IF(AND('WMp0-100'!AE7&gt;Sheet1!$E7,'WMp0-100'!AE7&lt;Sheet1!$D7),'WMp0-100'!AE7,"wait"),"wait")))</f>
        <v>0</v>
      </c>
      <c r="AE6" s="7">
        <f t="shared" si="13"/>
        <v>0</v>
      </c>
      <c r="AF6" s="7">
        <f>IF(AND(AF5&gt;0,AF5&lt;&gt;"wait"),AF5,IF(AND(AOHL!$L6=0,AF5&lt;&gt;"wait"),0,IF(OR(AF5="wait",AOHL!$L6=1),IF(AND('WMp0-100'!AF7&gt;Sheet1!$E7,'WMp0-100'!AF7&lt;Sheet1!$D7),'WMp0-100'!AF7,"wait"),"wait")))</f>
        <v>0</v>
      </c>
      <c r="AG6" s="7">
        <f t="shared" si="14"/>
        <v>0</v>
      </c>
      <c r="AH6" s="7">
        <f>IF(AND(AH5&gt;0,AH5&lt;&gt;"wait"),AH5,IF(AND(AOHL!$L6=0,AH5&lt;&gt;"wait"),0,IF(OR(AH5="wait",AOHL!$L6=1),IF(AND('WMp0-100'!AG7&gt;Sheet1!$E7,'WMp0-100'!AG7&lt;Sheet1!$D7),'WMp0-100'!AG7,"wait"),"wait")))</f>
        <v>0</v>
      </c>
      <c r="AI6" s="7">
        <f t="shared" si="15"/>
        <v>0</v>
      </c>
      <c r="AJ6" s="7">
        <f>IF(AND(AJ5&gt;0,AJ5&lt;&gt;"wait"),AJ5,IF(AND(AOHL!$L6=0,AJ5&lt;&gt;"wait"),0,IF(OR(AJ5="wait",AOHL!$L6=1),IF(AND('WMp0-100'!AH7&gt;Sheet1!$E7,'WMp0-100'!AH7&lt;Sheet1!$D7),'WMp0-100'!AH7,"wait"),"wait")))</f>
        <v>0</v>
      </c>
      <c r="AK6" s="7">
        <f t="shared" si="16"/>
        <v>0</v>
      </c>
      <c r="AL6" s="7">
        <f>IF(AND(AL5&gt;0,AL5&lt;&gt;"wait"),AL5,IF(AND(AOHL!$L6=0,AL5&lt;&gt;"wait"),0,IF(OR(AL5="wait",AOHL!$L6=1),IF(AND('WMp0-100'!AI7&gt;Sheet1!$E7,'WMp0-100'!AI7&lt;Sheet1!$D7),'WMp0-100'!AI7,"wait"),"wait")))</f>
        <v>0</v>
      </c>
      <c r="AM6" s="7">
        <f t="shared" si="17"/>
        <v>0</v>
      </c>
      <c r="AN6" s="7">
        <f>IF(AND(AN5&gt;0,AN5&lt;&gt;"wait"),AN5,IF(AND(AOHL!$L6=0,AN5&lt;&gt;"wait"),0,IF(OR(AN5="wait",AOHL!$L6=1),IF(AND('WMp0-100'!AJ7&gt;Sheet1!$E7,'WMp0-100'!AJ7&lt;Sheet1!$D7),'WMp0-100'!AJ7,"wait"),"wait")))</f>
        <v>0</v>
      </c>
      <c r="AO6" s="7">
        <f t="shared" si="18"/>
        <v>0</v>
      </c>
      <c r="AP6" s="7">
        <f>IF(AND(AP5&gt;0,AP5&lt;&gt;"wait"),AP5,IF(AND(AOHL!$L6=0,AP5&lt;&gt;"wait"),0,IF(OR(AP5="wait",AOHL!$L6=1),IF(AND('WMp0-100'!AK7&gt;Sheet1!$E7,'WMp0-100'!AK7&lt;Sheet1!$D7),'WMp0-100'!AK7,"wait"),"wait")))</f>
        <v>0</v>
      </c>
      <c r="AQ6" s="7">
        <f t="shared" si="19"/>
        <v>0</v>
      </c>
      <c r="AR6" s="7">
        <f>IF(AND(AR5&gt;0,AR5&lt;&gt;"wait"),AR5,IF(AND(AOHL!$L6=0,AR5&lt;&gt;"wait"),0,IF(OR(AR5="wait",AOHL!$L6=1),IF(AND('WMp0-100'!AL7&gt;Sheet1!$E7,'WMp0-100'!AL7&lt;Sheet1!$D7),'WMp0-100'!AL7,"wait"),"wait")))</f>
        <v>0</v>
      </c>
      <c r="AS6" s="7">
        <f t="shared" si="20"/>
        <v>0</v>
      </c>
      <c r="AT6" s="7">
        <f>IF(AND(AT5&gt;0,AT5&lt;&gt;"wait"),AT5,IF(AND(AOHL!$L6=0,AT5&lt;&gt;"wait"),0,IF(OR(AT5="wait",AOHL!$L6=1),IF(AND('WMp0-100'!AM7&gt;Sheet1!$E7,'WMp0-100'!AM7&lt;Sheet1!$D7),'WMp0-100'!AM7,"wait"),"wait")))</f>
        <v>0</v>
      </c>
      <c r="AU6" s="7">
        <f t="shared" si="21"/>
        <v>0</v>
      </c>
      <c r="AV6" s="7"/>
      <c r="AW6" s="7">
        <f>IF(AND(AW5&gt;0,AW5&lt;&gt;"wait"),AW5,IF(AND(AOHL!$M6=0,AW5&lt;&gt;"wait"),0,IF(OR(AW5="wait",AOHL!$M6=1),IF(AND('WMp0-100'!AO7&gt;Sheet1!$E7,'WMp0-100'!AO7&lt;Sheet1!$D7),'WMp0-100'!AO7,"wait"),"wait")))</f>
        <v>0</v>
      </c>
      <c r="AX6" s="7">
        <f t="shared" si="22"/>
        <v>0</v>
      </c>
      <c r="AY6" s="7">
        <f>IF(AND(AY5&gt;0,AY5&lt;&gt;"wait"),AY5,IF(AND(AOHL!$M6=0,AY5&lt;&gt;"wait"),0,IF(OR(AY5="wait",AOHL!$M6=1),IF(AND('WMp0-100'!AP7&gt;Sheet1!$E7,'WMp0-100'!AP7&lt;Sheet1!$D7),'WMp0-100'!AP7,"wait"),"wait")))</f>
        <v>0</v>
      </c>
      <c r="AZ6" s="7">
        <f t="shared" si="23"/>
        <v>0</v>
      </c>
      <c r="BA6" s="7">
        <f>IF(AND(BA5&gt;0,BA5&lt;&gt;"wait"),BA5,IF(AND(AOHL!$M6=0,BA5&lt;&gt;"wait"),0,IF(OR(BA5="wait",AOHL!$M6=1),IF(AND('WMp0-100'!AQ7&gt;Sheet1!$E7,'WMp0-100'!AQ7&lt;Sheet1!$D7),'WMp0-100'!AQ7,"wait"),"wait")))</f>
        <v>0</v>
      </c>
      <c r="BB6" s="7">
        <f t="shared" si="24"/>
        <v>0</v>
      </c>
      <c r="BC6" s="7">
        <f>IF(AND(BC5&gt;0,BC5&lt;&gt;"wait"),BC5,IF(AND(AOHL!$M6=0,BC5&lt;&gt;"wait"),0,IF(OR(BC5="wait",AOHL!$M6=1),IF(AND('WMp0-100'!AR7&gt;Sheet1!$E7,'WMp0-100'!AR7&lt;Sheet1!$D7),'WMp0-100'!AR7,"wait"),"wait")))</f>
        <v>0</v>
      </c>
      <c r="BD6" s="7">
        <f t="shared" si="25"/>
        <v>0</v>
      </c>
      <c r="BE6" s="7">
        <f>IF(AND(BE5&gt;0,BE5&lt;&gt;"wait"),BE5,IF(AND(AOHL!$M6=0,BE5&lt;&gt;"wait"),0,IF(OR(BE5="wait",AOHL!$M6=1),IF(AND('WMp0-100'!AS7&gt;Sheet1!$E7,'WMp0-100'!AS7&lt;Sheet1!$D7),'WMp0-100'!AS7,"wait"),"wait")))</f>
        <v>0</v>
      </c>
      <c r="BF6" s="7">
        <f t="shared" si="26"/>
        <v>0</v>
      </c>
      <c r="BG6" s="7">
        <f>IF(AND(BG5&gt;0,BG5&lt;&gt;"wait"),BG5,IF(AND(AOHL!$M6=0,BG5&lt;&gt;"wait"),0,IF(OR(BG5="wait",AOHL!$M6=1),IF(AND('WMp0-100'!AT7&gt;Sheet1!$E7,'WMp0-100'!AT7&lt;Sheet1!$D7),'WMp0-100'!AT7,"wait"),"wait")))</f>
        <v>0</v>
      </c>
      <c r="BH6" s="7">
        <f t="shared" si="27"/>
        <v>0</v>
      </c>
      <c r="BI6" s="7">
        <f>IF(AND(BI5&gt;0,BI5&lt;&gt;"wait"),BI5,IF(AND(AOHL!$M6=0,BI5&lt;&gt;"wait"),0,IF(OR(BI5="wait",AOHL!$M6=1),IF(AND('WMp0-100'!AU7&gt;Sheet1!$E7,'WMp0-100'!AU7&lt;Sheet1!$D7),'WMp0-100'!AU7,"wait"),"wait")))</f>
        <v>0</v>
      </c>
      <c r="BJ6" s="7">
        <f t="shared" si="28"/>
        <v>0</v>
      </c>
      <c r="BK6" s="7">
        <f>IF(AND(BK5&gt;0,BK5&lt;&gt;"wait"),BK5,IF(AND(AOHL!$M6=0,BK5&lt;&gt;"wait"),0,IF(OR(BK5="wait",AOHL!$M6=1),IF(AND('WMp0-100'!AV7&gt;Sheet1!$E7,'WMp0-100'!AV7&lt;Sheet1!$D7),'WMp0-100'!AV7,"wait"),"wait")))</f>
        <v>0</v>
      </c>
      <c r="BL6" s="7">
        <f t="shared" si="29"/>
        <v>0</v>
      </c>
      <c r="BM6" s="7">
        <f>IF(AND(BM5&gt;0,BM5&lt;&gt;"wait"),BM5,IF(AND(AOHL!$M6=0,BM5&lt;&gt;"wait"),0,IF(OR(BM5="wait",AOHL!$M6=1),IF(AND('WMp0-100'!AW7&gt;Sheet1!$E7,'WMp0-100'!AW7&lt;Sheet1!$D7),'WMp0-100'!AW7,"wait"),"wait")))</f>
        <v>0</v>
      </c>
      <c r="BN6" s="7">
        <f t="shared" si="30"/>
        <v>0</v>
      </c>
      <c r="BO6" s="7">
        <f>IF(AND(BO5&gt;0,BO5&lt;&gt;"wait"),BO5,IF(AND(AOHL!$M6=0,BO5&lt;&gt;"wait"),0,IF(OR(BO5="wait",AOHL!$M6=1),IF(AND('WMp0-100'!AX7&gt;Sheet1!$E7,'WMp0-100'!AX7&lt;Sheet1!$D7),'WMp0-100'!AX7,"wait"),"wait")))</f>
        <v>0</v>
      </c>
      <c r="BP6" s="7">
        <f t="shared" si="31"/>
        <v>0</v>
      </c>
      <c r="BQ6" s="7">
        <f>IF(AND(BQ5&gt;0,BQ5&lt;&gt;"wait"),BQ5,IF(AND(AOHL!$M6=0,BQ5&lt;&gt;"wait"),0,IF(OR(BQ5="wait",AOHL!$M6=1),IF(AND('WMp0-100'!AY7&gt;Sheet1!$E7,'WMp0-100'!AY7&lt;Sheet1!$D7),'WMp0-100'!AY7,"wait"),"wait")))</f>
        <v>0</v>
      </c>
      <c r="BR6" s="7">
        <f t="shared" si="32"/>
        <v>0</v>
      </c>
    </row>
    <row r="7" spans="1:70" x14ac:dyDescent="0.3">
      <c r="A7" t="str">
        <f>Sheet1!B7</f>
        <v>03/01 09:20</v>
      </c>
      <c r="C7" s="7" t="str">
        <f>IF(AND(C6&gt;0,C6&lt;&gt;"wait"),C6,IF(AND(AOHL!$K7=0,C6&lt;&gt;"wait"),0,IF(OR(C6="wait",AOHL!$K7=1),IF(AND('WMp0-100'!Q8&gt;Sheet1!$E8,'WMp0-100'!Q8&lt;Sheet1!$D8),'WMp0-100'!Q8,"wait"),"wait")))</f>
        <v>wait</v>
      </c>
      <c r="D7" s="7">
        <f t="shared" si="0"/>
        <v>0</v>
      </c>
      <c r="E7" s="7" t="str">
        <f>IF(AND(E6&gt;0,E6&lt;&gt;"wait"),E6,IF(AND(AOHL!$K7=0,E6&lt;&gt;"wait"),0,IF(OR(E6="wait",AOHL!$K7=1),IF(AND('WMp0-100'!R8&gt;Sheet1!$E8,'WMp0-100'!R8&lt;Sheet1!$D8),'WMp0-100'!R8,"wait"),"wait")))</f>
        <v>wait</v>
      </c>
      <c r="F7" s="7">
        <f t="shared" si="1"/>
        <v>0</v>
      </c>
      <c r="G7" s="7" t="str">
        <f>IF(AND(G6&gt;0,G6&lt;&gt;"wait"),G6,IF(AND(AOHL!$K7=0,G6&lt;&gt;"wait"),0,IF(OR(G6="wait",AOHL!$K7=1),IF(AND('WMp0-100'!S8&gt;Sheet1!$E8,'WMp0-100'!S8&lt;Sheet1!$D8),'WMp0-100'!S8,"wait"),"wait")))</f>
        <v>wait</v>
      </c>
      <c r="H7" s="7">
        <f t="shared" si="2"/>
        <v>0</v>
      </c>
      <c r="I7" s="7" t="str">
        <f>IF(AND(I6&gt;0,I6&lt;&gt;"wait"),I6,IF(AND(AOHL!$K7=0,I6&lt;&gt;"wait"),0,IF(OR(I6="wait",AOHL!$K7=1),IF(AND('WMp0-100'!T8&gt;Sheet1!$E8,'WMp0-100'!T8&lt;Sheet1!$D8),'WMp0-100'!T8,"wait"),"wait")))</f>
        <v>wait</v>
      </c>
      <c r="J7" s="7">
        <f t="shared" si="3"/>
        <v>0</v>
      </c>
      <c r="K7" s="7" t="str">
        <f>IF(AND(K6&gt;0,K6&lt;&gt;"wait"),K6,IF(AND(AOHL!$K7=0,K6&lt;&gt;"wait"),0,IF(OR(K6="wait",AOHL!$K7=1),IF(AND('WMp0-100'!U8&gt;Sheet1!$E8,'WMp0-100'!U8&lt;Sheet1!$D8),'WMp0-100'!U8,"wait"),"wait")))</f>
        <v>wait</v>
      </c>
      <c r="L7" s="7">
        <f t="shared" si="4"/>
        <v>0</v>
      </c>
      <c r="M7" s="7" t="str">
        <f>IF(AND(M6&gt;0,M6&lt;&gt;"wait"),M6,IF(AND(AOHL!$K7=0,M6&lt;&gt;"wait"),0,IF(OR(M6="wait",AOHL!$K7=1),IF(AND('WMp0-100'!V8&gt;Sheet1!$E8,'WMp0-100'!V8&lt;Sheet1!$D8),'WMp0-100'!V8,"wait"),"wait")))</f>
        <v>wait</v>
      </c>
      <c r="N7" s="7">
        <f t="shared" si="5"/>
        <v>0</v>
      </c>
      <c r="O7" s="7" t="str">
        <f>IF(AND(O6&gt;0,O6&lt;&gt;"wait"),O6,IF(AND(AOHL!$K7=0,O6&lt;&gt;"wait"),0,IF(OR(O6="wait",AOHL!$K7=1),IF(AND('WMp0-100'!W8&gt;Sheet1!$E8,'WMp0-100'!W8&lt;Sheet1!$D8),'WMp0-100'!W8,"wait"),"wait")))</f>
        <v>wait</v>
      </c>
      <c r="P7" s="7">
        <f t="shared" si="6"/>
        <v>0</v>
      </c>
      <c r="Q7" s="7" t="str">
        <f>IF(AND(Q6&gt;0,Q6&lt;&gt;"wait"),Q6,IF(AND(AOHL!$K7=0,Q6&lt;&gt;"wait"),0,IF(OR(Q6="wait",AOHL!$K7=1),IF(AND('WMp0-100'!X8&gt;Sheet1!$E8,'WMp0-100'!X8&lt;Sheet1!$D8),'WMp0-100'!X8,"wait"),"wait")))</f>
        <v>wait</v>
      </c>
      <c r="R7" s="7">
        <f t="shared" si="7"/>
        <v>0</v>
      </c>
      <c r="S7" s="7">
        <f>IF(AND(S6&gt;0,S6&lt;&gt;"wait"),S6,IF(AND(AOHL!$K7=0,S6&lt;&gt;"wait"),0,IF(OR(S6="wait",AOHL!$K7=1),IF(AND('WMp0-100'!Y8&gt;Sheet1!$E8,'WMp0-100'!Y8&lt;Sheet1!$D8),'WMp0-100'!Y8,"wait"),"wait")))</f>
        <v>29262.237647058821</v>
      </c>
      <c r="T7" s="7" t="str">
        <f t="shared" si="8"/>
        <v>AI</v>
      </c>
      <c r="U7" s="7">
        <f>IF(AND(U6&gt;0,U6&lt;&gt;"wait"),U6,IF(AND(AOHL!$K7=0,U6&lt;&gt;"wait"),0,IF(OR(U6="wait",AOHL!$K7=1),IF(AND('WMp0-100'!Z8&gt;Sheet1!$E8,'WMp0-100'!Z8&lt;Sheet1!$D8),'WMp0-100'!Z8,"wait"),"wait")))</f>
        <v>29265.460000000003</v>
      </c>
      <c r="V7" s="7" t="str">
        <f t="shared" si="9"/>
        <v>AI</v>
      </c>
      <c r="W7" s="7">
        <f>IF(AND(W6&gt;0,W6&lt;&gt;"wait"),W6,IF(AND(AOHL!$K7=0,W6&lt;&gt;"wait"),0,IF(OR(W6="wait",AOHL!$K7=1),IF(AND('WMp0-100'!AA8&gt;Sheet1!$E8,'WMp0-100'!AA8&lt;Sheet1!$D8),'WMp0-100'!AA8,"wait"),"wait")))</f>
        <v>29268.682352941178</v>
      </c>
      <c r="X7" s="7" t="str">
        <f t="shared" si="10"/>
        <v>AI</v>
      </c>
      <c r="Z7" s="7" t="str">
        <f>IF(AND(Z6&gt;0,Z6&lt;&gt;"wait"),Z6,IF(AND(AOHL!$L7=0,Z6&lt;&gt;"wait"),0,IF(OR(Z6="wait",AOHL!$L7=1),IF(AND('WMp0-100'!AC8&gt;Sheet1!$E8,'WMp0-100'!AC8&lt;Sheet1!$D8),'WMp0-100'!AC8,"wait"),"wait")))</f>
        <v>wait</v>
      </c>
      <c r="AA7" s="7">
        <f t="shared" si="11"/>
        <v>0</v>
      </c>
      <c r="AB7" s="7" t="str">
        <f>IF(AND(AB6&gt;0,AB6&lt;&gt;"wait"),AB6,IF(AND(AOHL!$L7=0,AB6&lt;&gt;"wait"),0,IF(OR(AB6="wait",AOHL!$L7=1),IF(AND('WMp0-100'!AD8&gt;Sheet1!$E8,'WMp0-100'!AD8&lt;Sheet1!$D8),'WMp0-100'!AD8,"wait"),"wait")))</f>
        <v>wait</v>
      </c>
      <c r="AC7" s="7">
        <f t="shared" si="12"/>
        <v>0</v>
      </c>
      <c r="AD7" s="7" t="str">
        <f>IF(AND(AD6&gt;0,AD6&lt;&gt;"wait"),AD6,IF(AND(AOHL!$L7=0,AD6&lt;&gt;"wait"),0,IF(OR(AD6="wait",AOHL!$L7=1),IF(AND('WMp0-100'!AE8&gt;Sheet1!$E8,'WMp0-100'!AE8&lt;Sheet1!$D8),'WMp0-100'!AE8,"wait"),"wait")))</f>
        <v>wait</v>
      </c>
      <c r="AE7" s="7">
        <f t="shared" si="13"/>
        <v>0</v>
      </c>
      <c r="AF7" s="7" t="str">
        <f>IF(AND(AF6&gt;0,AF6&lt;&gt;"wait"),AF6,IF(AND(AOHL!$L7=0,AF6&lt;&gt;"wait"),0,IF(OR(AF6="wait",AOHL!$L7=1),IF(AND('WMp0-100'!AF8&gt;Sheet1!$E8,'WMp0-100'!AF8&lt;Sheet1!$D8),'WMp0-100'!AF8,"wait"),"wait")))</f>
        <v>wait</v>
      </c>
      <c r="AG7" s="7">
        <f t="shared" si="14"/>
        <v>0</v>
      </c>
      <c r="AH7" s="7" t="str">
        <f>IF(AND(AH6&gt;0,AH6&lt;&gt;"wait"),AH6,IF(AND(AOHL!$L7=0,AH6&lt;&gt;"wait"),0,IF(OR(AH6="wait",AOHL!$L7=1),IF(AND('WMp0-100'!AG8&gt;Sheet1!$E8,'WMp0-100'!AG8&lt;Sheet1!$D8),'WMp0-100'!AG8,"wait"),"wait")))</f>
        <v>wait</v>
      </c>
      <c r="AI7" s="7">
        <f t="shared" si="15"/>
        <v>0</v>
      </c>
      <c r="AJ7" s="7" t="str">
        <f>IF(AND(AJ6&gt;0,AJ6&lt;&gt;"wait"),AJ6,IF(AND(AOHL!$L7=0,AJ6&lt;&gt;"wait"),0,IF(OR(AJ6="wait",AOHL!$L7=1),IF(AND('WMp0-100'!AH8&gt;Sheet1!$E8,'WMp0-100'!AH8&lt;Sheet1!$D8),'WMp0-100'!AH8,"wait"),"wait")))</f>
        <v>wait</v>
      </c>
      <c r="AK7" s="7">
        <f t="shared" si="16"/>
        <v>0</v>
      </c>
      <c r="AL7" s="7" t="str">
        <f>IF(AND(AL6&gt;0,AL6&lt;&gt;"wait"),AL6,IF(AND(AOHL!$L7=0,AL6&lt;&gt;"wait"),0,IF(OR(AL6="wait",AOHL!$L7=1),IF(AND('WMp0-100'!AI8&gt;Sheet1!$E8,'WMp0-100'!AI8&lt;Sheet1!$D8),'WMp0-100'!AI8,"wait"),"wait")))</f>
        <v>wait</v>
      </c>
      <c r="AM7" s="7">
        <f t="shared" si="17"/>
        <v>0</v>
      </c>
      <c r="AN7" s="7" t="str">
        <f>IF(AND(AN6&gt;0,AN6&lt;&gt;"wait"),AN6,IF(AND(AOHL!$L7=0,AN6&lt;&gt;"wait"),0,IF(OR(AN6="wait",AOHL!$L7=1),IF(AND('WMp0-100'!AJ8&gt;Sheet1!$E8,'WMp0-100'!AJ8&lt;Sheet1!$D8),'WMp0-100'!AJ8,"wait"),"wait")))</f>
        <v>wait</v>
      </c>
      <c r="AO7" s="7">
        <f t="shared" si="18"/>
        <v>0</v>
      </c>
      <c r="AP7" s="7" t="str">
        <f>IF(AND(AP6&gt;0,AP6&lt;&gt;"wait"),AP6,IF(AND(AOHL!$L7=0,AP6&lt;&gt;"wait"),0,IF(OR(AP6="wait",AOHL!$L7=1),IF(AND('WMp0-100'!AK8&gt;Sheet1!$E8,'WMp0-100'!AK8&lt;Sheet1!$D8),'WMp0-100'!AK8,"wait"),"wait")))</f>
        <v>wait</v>
      </c>
      <c r="AQ7" s="7">
        <f t="shared" si="19"/>
        <v>0</v>
      </c>
      <c r="AR7" s="7" t="str">
        <f>IF(AND(AR6&gt;0,AR6&lt;&gt;"wait"),AR6,IF(AND(AOHL!$L7=0,AR6&lt;&gt;"wait"),0,IF(OR(AR6="wait",AOHL!$L7=1),IF(AND('WMp0-100'!AL8&gt;Sheet1!$E8,'WMp0-100'!AL8&lt;Sheet1!$D8),'WMp0-100'!AL8,"wait"),"wait")))</f>
        <v>wait</v>
      </c>
      <c r="AS7" s="7">
        <f t="shared" si="20"/>
        <v>0</v>
      </c>
      <c r="AT7" s="7" t="str">
        <f>IF(AND(AT6&gt;0,AT6&lt;&gt;"wait"),AT6,IF(AND(AOHL!$L7=0,AT6&lt;&gt;"wait"),0,IF(OR(AT6="wait",AOHL!$L7=1),IF(AND('WMp0-100'!AM8&gt;Sheet1!$E8,'WMp0-100'!AM8&lt;Sheet1!$D8),'WMp0-100'!AM8,"wait"),"wait")))</f>
        <v>wait</v>
      </c>
      <c r="AU7" s="7">
        <f t="shared" si="21"/>
        <v>0</v>
      </c>
      <c r="AV7" s="7"/>
      <c r="AW7" s="7">
        <f>IF(AND(AW6&gt;0,AW6&lt;&gt;"wait"),AW6,IF(AND(AOHL!$M7=0,AW6&lt;&gt;"wait"),0,IF(OR(AW6="wait",AOHL!$M7=1),IF(AND('WMp0-100'!AO8&gt;Sheet1!$E8,'WMp0-100'!AO8&lt;Sheet1!$D8),'WMp0-100'!AO8,"wait"),"wait")))</f>
        <v>0</v>
      </c>
      <c r="AX7" s="7">
        <f t="shared" si="22"/>
        <v>0</v>
      </c>
      <c r="AY7" s="7">
        <f>IF(AND(AY6&gt;0,AY6&lt;&gt;"wait"),AY6,IF(AND(AOHL!$M7=0,AY6&lt;&gt;"wait"),0,IF(OR(AY6="wait",AOHL!$M7=1),IF(AND('WMp0-100'!AP8&gt;Sheet1!$E8,'WMp0-100'!AP8&lt;Sheet1!$D8),'WMp0-100'!AP8,"wait"),"wait")))</f>
        <v>0</v>
      </c>
      <c r="AZ7" s="7">
        <f t="shared" si="23"/>
        <v>0</v>
      </c>
      <c r="BA7" s="7">
        <f>IF(AND(BA6&gt;0,BA6&lt;&gt;"wait"),BA6,IF(AND(AOHL!$M7=0,BA6&lt;&gt;"wait"),0,IF(OR(BA6="wait",AOHL!$M7=1),IF(AND('WMp0-100'!AQ8&gt;Sheet1!$E8,'WMp0-100'!AQ8&lt;Sheet1!$D8),'WMp0-100'!AQ8,"wait"),"wait")))</f>
        <v>0</v>
      </c>
      <c r="BB7" s="7">
        <f t="shared" si="24"/>
        <v>0</v>
      </c>
      <c r="BC7" s="7">
        <f>IF(AND(BC6&gt;0,BC6&lt;&gt;"wait"),BC6,IF(AND(AOHL!$M7=0,BC6&lt;&gt;"wait"),0,IF(OR(BC6="wait",AOHL!$M7=1),IF(AND('WMp0-100'!AR8&gt;Sheet1!$E8,'WMp0-100'!AR8&lt;Sheet1!$D8),'WMp0-100'!AR8,"wait"),"wait")))</f>
        <v>0</v>
      </c>
      <c r="BD7" s="7">
        <f t="shared" si="25"/>
        <v>0</v>
      </c>
      <c r="BE7" s="7">
        <f>IF(AND(BE6&gt;0,BE6&lt;&gt;"wait"),BE6,IF(AND(AOHL!$M7=0,BE6&lt;&gt;"wait"),0,IF(OR(BE6="wait",AOHL!$M7=1),IF(AND('WMp0-100'!AS8&gt;Sheet1!$E8,'WMp0-100'!AS8&lt;Sheet1!$D8),'WMp0-100'!AS8,"wait"),"wait")))</f>
        <v>0</v>
      </c>
      <c r="BF7" s="7">
        <f t="shared" si="26"/>
        <v>0</v>
      </c>
      <c r="BG7" s="7">
        <f>IF(AND(BG6&gt;0,BG6&lt;&gt;"wait"),BG6,IF(AND(AOHL!$M7=0,BG6&lt;&gt;"wait"),0,IF(OR(BG6="wait",AOHL!$M7=1),IF(AND('WMp0-100'!AT8&gt;Sheet1!$E8,'WMp0-100'!AT8&lt;Sheet1!$D8),'WMp0-100'!AT8,"wait"),"wait")))</f>
        <v>0</v>
      </c>
      <c r="BH7" s="7">
        <f t="shared" si="27"/>
        <v>0</v>
      </c>
      <c r="BI7" s="7">
        <f>IF(AND(BI6&gt;0,BI6&lt;&gt;"wait"),BI6,IF(AND(AOHL!$M7=0,BI6&lt;&gt;"wait"),0,IF(OR(BI6="wait",AOHL!$M7=1),IF(AND('WMp0-100'!AU8&gt;Sheet1!$E8,'WMp0-100'!AU8&lt;Sheet1!$D8),'WMp0-100'!AU8,"wait"),"wait")))</f>
        <v>0</v>
      </c>
      <c r="BJ7" s="7">
        <f t="shared" si="28"/>
        <v>0</v>
      </c>
      <c r="BK7" s="7">
        <f>IF(AND(BK6&gt;0,BK6&lt;&gt;"wait"),BK6,IF(AND(AOHL!$M7=0,BK6&lt;&gt;"wait"),0,IF(OR(BK6="wait",AOHL!$M7=1),IF(AND('WMp0-100'!AV8&gt;Sheet1!$E8,'WMp0-100'!AV8&lt;Sheet1!$D8),'WMp0-100'!AV8,"wait"),"wait")))</f>
        <v>0</v>
      </c>
      <c r="BL7" s="7">
        <f t="shared" si="29"/>
        <v>0</v>
      </c>
      <c r="BM7" s="7">
        <f>IF(AND(BM6&gt;0,BM6&lt;&gt;"wait"),BM6,IF(AND(AOHL!$M7=0,BM6&lt;&gt;"wait"),0,IF(OR(BM6="wait",AOHL!$M7=1),IF(AND('WMp0-100'!AW8&gt;Sheet1!$E8,'WMp0-100'!AW8&lt;Sheet1!$D8),'WMp0-100'!AW8,"wait"),"wait")))</f>
        <v>0</v>
      </c>
      <c r="BN7" s="7">
        <f t="shared" si="30"/>
        <v>0</v>
      </c>
      <c r="BO7" s="7">
        <f>IF(AND(BO6&gt;0,BO6&lt;&gt;"wait"),BO6,IF(AND(AOHL!$M7=0,BO6&lt;&gt;"wait"),0,IF(OR(BO6="wait",AOHL!$M7=1),IF(AND('WMp0-100'!AX8&gt;Sheet1!$E8,'WMp0-100'!AX8&lt;Sheet1!$D8),'WMp0-100'!AX8,"wait"),"wait")))</f>
        <v>0</v>
      </c>
      <c r="BP7" s="7">
        <f t="shared" si="31"/>
        <v>0</v>
      </c>
      <c r="BQ7" s="7">
        <f>IF(AND(BQ6&gt;0,BQ6&lt;&gt;"wait"),BQ6,IF(AND(AOHL!$M7=0,BQ6&lt;&gt;"wait"),0,IF(OR(BQ6="wait",AOHL!$M7=1),IF(AND('WMp0-100'!AY8&gt;Sheet1!$E8,'WMp0-100'!AY8&lt;Sheet1!$D8),'WMp0-100'!AY8,"wait"),"wait")))</f>
        <v>0</v>
      </c>
      <c r="BR7" s="7">
        <f t="shared" si="32"/>
        <v>0</v>
      </c>
    </row>
    <row r="8" spans="1:70" x14ac:dyDescent="0.3">
      <c r="A8" t="str">
        <f>Sheet1!B8</f>
        <v>03/01 09:21</v>
      </c>
      <c r="C8" s="7" t="str">
        <f>IF(AND(C7&gt;0,C7&lt;&gt;"wait"),C7,IF(AND(AOHL!$K8=0,C7&lt;&gt;"wait"),0,IF(OR(C7="wait",AOHL!$K8=1),IF(AND('WMp0-100'!Q9&gt;Sheet1!$E9,'WMp0-100'!Q9&lt;Sheet1!$D9),'WMp0-100'!Q9,"wait"),"wait")))</f>
        <v>wait</v>
      </c>
      <c r="D8" s="7">
        <f t="shared" si="0"/>
        <v>0</v>
      </c>
      <c r="E8" s="7" t="str">
        <f>IF(AND(E7&gt;0,E7&lt;&gt;"wait"),E7,IF(AND(AOHL!$K8=0,E7&lt;&gt;"wait"),0,IF(OR(E7="wait",AOHL!$K8=1),IF(AND('WMp0-100'!R9&gt;Sheet1!$E9,'WMp0-100'!R9&lt;Sheet1!$D9),'WMp0-100'!R9,"wait"),"wait")))</f>
        <v>wait</v>
      </c>
      <c r="F8" s="7">
        <f t="shared" si="1"/>
        <v>0</v>
      </c>
      <c r="G8" s="7" t="str">
        <f>IF(AND(G7&gt;0,G7&lt;&gt;"wait"),G7,IF(AND(AOHL!$K8=0,G7&lt;&gt;"wait"),0,IF(OR(G7="wait",AOHL!$K8=1),IF(AND('WMp0-100'!S9&gt;Sheet1!$E9,'WMp0-100'!S9&lt;Sheet1!$D9),'WMp0-100'!S9,"wait"),"wait")))</f>
        <v>wait</v>
      </c>
      <c r="H8" s="7">
        <f t="shared" si="2"/>
        <v>0</v>
      </c>
      <c r="I8" s="7" t="str">
        <f>IF(AND(I7&gt;0,I7&lt;&gt;"wait"),I7,IF(AND(AOHL!$K8=0,I7&lt;&gt;"wait"),0,IF(OR(I7="wait",AOHL!$K8=1),IF(AND('WMp0-100'!T9&gt;Sheet1!$E9,'WMp0-100'!T9&lt;Sheet1!$D9),'WMp0-100'!T9,"wait"),"wait")))</f>
        <v>wait</v>
      </c>
      <c r="J8" s="7">
        <f t="shared" si="3"/>
        <v>0</v>
      </c>
      <c r="K8" s="7" t="str">
        <f>IF(AND(K7&gt;0,K7&lt;&gt;"wait"),K7,IF(AND(AOHL!$K8=0,K7&lt;&gt;"wait"),0,IF(OR(K7="wait",AOHL!$K8=1),IF(AND('WMp0-100'!U9&gt;Sheet1!$E9,'WMp0-100'!U9&lt;Sheet1!$D9),'WMp0-100'!U9,"wait"),"wait")))</f>
        <v>wait</v>
      </c>
      <c r="L8" s="7">
        <f t="shared" si="4"/>
        <v>0</v>
      </c>
      <c r="M8" s="7" t="str">
        <f>IF(AND(M7&gt;0,M7&lt;&gt;"wait"),M7,IF(AND(AOHL!$K8=0,M7&lt;&gt;"wait"),0,IF(OR(M7="wait",AOHL!$K8=1),IF(AND('WMp0-100'!V9&gt;Sheet1!$E9,'WMp0-100'!V9&lt;Sheet1!$D9),'WMp0-100'!V9,"wait"),"wait")))</f>
        <v>wait</v>
      </c>
      <c r="N8" s="7">
        <f t="shared" si="5"/>
        <v>0</v>
      </c>
      <c r="O8" s="7" t="str">
        <f>IF(AND(O7&gt;0,O7&lt;&gt;"wait"),O7,IF(AND(AOHL!$K8=0,O7&lt;&gt;"wait"),0,IF(OR(O7="wait",AOHL!$K8=1),IF(AND('WMp0-100'!W9&gt;Sheet1!$E9,'WMp0-100'!W9&lt;Sheet1!$D9),'WMp0-100'!W9,"wait"),"wait")))</f>
        <v>wait</v>
      </c>
      <c r="P8" s="7">
        <f t="shared" si="6"/>
        <v>0</v>
      </c>
      <c r="Q8" s="7" t="str">
        <f>IF(AND(Q7&gt;0,Q7&lt;&gt;"wait"),Q7,IF(AND(AOHL!$K8=0,Q7&lt;&gt;"wait"),0,IF(OR(Q7="wait",AOHL!$K8=1),IF(AND('WMp0-100'!X9&gt;Sheet1!$E9,'WMp0-100'!X9&lt;Sheet1!$D9),'WMp0-100'!X9,"wait"),"wait")))</f>
        <v>wait</v>
      </c>
      <c r="R8" s="7">
        <f t="shared" si="7"/>
        <v>0</v>
      </c>
      <c r="S8" s="7">
        <f>IF(AND(S7&gt;0,S7&lt;&gt;"wait"),S7,IF(AND(AOHL!$K8=0,S7&lt;&gt;"wait"),0,IF(OR(S7="wait",AOHL!$K8=1),IF(AND('WMp0-100'!Y9&gt;Sheet1!$E9,'WMp0-100'!Y9&lt;Sheet1!$D9),'WMp0-100'!Y9,"wait"),"wait")))</f>
        <v>29262.237647058821</v>
      </c>
      <c r="T8" s="7" t="str">
        <f t="shared" si="8"/>
        <v>AI</v>
      </c>
      <c r="U8" s="7">
        <f>IF(AND(U7&gt;0,U7&lt;&gt;"wait"),U7,IF(AND(AOHL!$K8=0,U7&lt;&gt;"wait"),0,IF(OR(U7="wait",AOHL!$K8=1),IF(AND('WMp0-100'!Z9&gt;Sheet1!$E9,'WMp0-100'!Z9&lt;Sheet1!$D9),'WMp0-100'!Z9,"wait"),"wait")))</f>
        <v>29265.460000000003</v>
      </c>
      <c r="V8" s="7" t="str">
        <f t="shared" si="9"/>
        <v>AI</v>
      </c>
      <c r="W8" s="7">
        <f>IF(AND(W7&gt;0,W7&lt;&gt;"wait"),W7,IF(AND(AOHL!$K8=0,W7&lt;&gt;"wait"),0,IF(OR(W7="wait",AOHL!$K8=1),IF(AND('WMp0-100'!AA9&gt;Sheet1!$E9,'WMp0-100'!AA9&lt;Sheet1!$D9),'WMp0-100'!AA9,"wait"),"wait")))</f>
        <v>29268.682352941178</v>
      </c>
      <c r="X8" s="7" t="str">
        <f t="shared" si="10"/>
        <v>AI</v>
      </c>
      <c r="Z8" s="7" t="str">
        <f>IF(AND(Z7&gt;0,Z7&lt;&gt;"wait"),Z7,IF(AND(AOHL!$L8=0,Z7&lt;&gt;"wait"),0,IF(OR(Z7="wait",AOHL!$L8=1),IF(AND('WMp0-100'!AC9&gt;Sheet1!$E9,'WMp0-100'!AC9&lt;Sheet1!$D9),'WMp0-100'!AC9,"wait"),"wait")))</f>
        <v>wait</v>
      </c>
      <c r="AA8" s="7">
        <f t="shared" si="11"/>
        <v>0</v>
      </c>
      <c r="AB8" s="7" t="str">
        <f>IF(AND(AB7&gt;0,AB7&lt;&gt;"wait"),AB7,IF(AND(AOHL!$L8=0,AB7&lt;&gt;"wait"),0,IF(OR(AB7="wait",AOHL!$L8=1),IF(AND('WMp0-100'!AD9&gt;Sheet1!$E9,'WMp0-100'!AD9&lt;Sheet1!$D9),'WMp0-100'!AD9,"wait"),"wait")))</f>
        <v>wait</v>
      </c>
      <c r="AC8" s="7">
        <f t="shared" si="12"/>
        <v>0</v>
      </c>
      <c r="AD8" s="7" t="str">
        <f>IF(AND(AD7&gt;0,AD7&lt;&gt;"wait"),AD7,IF(AND(AOHL!$L8=0,AD7&lt;&gt;"wait"),0,IF(OR(AD7="wait",AOHL!$L8=1),IF(AND('WMp0-100'!AE9&gt;Sheet1!$E9,'WMp0-100'!AE9&lt;Sheet1!$D9),'WMp0-100'!AE9,"wait"),"wait")))</f>
        <v>wait</v>
      </c>
      <c r="AE8" s="7">
        <f t="shared" si="13"/>
        <v>0</v>
      </c>
      <c r="AF8" s="7" t="str">
        <f>IF(AND(AF7&gt;0,AF7&lt;&gt;"wait"),AF7,IF(AND(AOHL!$L8=0,AF7&lt;&gt;"wait"),0,IF(OR(AF7="wait",AOHL!$L8=1),IF(AND('WMp0-100'!AF9&gt;Sheet1!$E9,'WMp0-100'!AF9&lt;Sheet1!$D9),'WMp0-100'!AF9,"wait"),"wait")))</f>
        <v>wait</v>
      </c>
      <c r="AG8" s="7">
        <f t="shared" si="14"/>
        <v>0</v>
      </c>
      <c r="AH8" s="7" t="str">
        <f>IF(AND(AH7&gt;0,AH7&lt;&gt;"wait"),AH7,IF(AND(AOHL!$L8=0,AH7&lt;&gt;"wait"),0,IF(OR(AH7="wait",AOHL!$L8=1),IF(AND('WMp0-100'!AG9&gt;Sheet1!$E9,'WMp0-100'!AG9&lt;Sheet1!$D9),'WMp0-100'!AG9,"wait"),"wait")))</f>
        <v>wait</v>
      </c>
      <c r="AI8" s="7">
        <f t="shared" si="15"/>
        <v>0</v>
      </c>
      <c r="AJ8" s="7" t="str">
        <f>IF(AND(AJ7&gt;0,AJ7&lt;&gt;"wait"),AJ7,IF(AND(AOHL!$L8=0,AJ7&lt;&gt;"wait"),0,IF(OR(AJ7="wait",AOHL!$L8=1),IF(AND('WMp0-100'!AH9&gt;Sheet1!$E9,'WMp0-100'!AH9&lt;Sheet1!$D9),'WMp0-100'!AH9,"wait"),"wait")))</f>
        <v>wait</v>
      </c>
      <c r="AK8" s="7">
        <f t="shared" si="16"/>
        <v>0</v>
      </c>
      <c r="AL8" s="7" t="str">
        <f>IF(AND(AL7&gt;0,AL7&lt;&gt;"wait"),AL7,IF(AND(AOHL!$L8=0,AL7&lt;&gt;"wait"),0,IF(OR(AL7="wait",AOHL!$L8=1),IF(AND('WMp0-100'!AI9&gt;Sheet1!$E9,'WMp0-100'!AI9&lt;Sheet1!$D9),'WMp0-100'!AI9,"wait"),"wait")))</f>
        <v>wait</v>
      </c>
      <c r="AM8" s="7">
        <f t="shared" si="17"/>
        <v>0</v>
      </c>
      <c r="AN8" s="7" t="str">
        <f>IF(AND(AN7&gt;0,AN7&lt;&gt;"wait"),AN7,IF(AND(AOHL!$L8=0,AN7&lt;&gt;"wait"),0,IF(OR(AN7="wait",AOHL!$L8=1),IF(AND('WMp0-100'!AJ9&gt;Sheet1!$E9,'WMp0-100'!AJ9&lt;Sheet1!$D9),'WMp0-100'!AJ9,"wait"),"wait")))</f>
        <v>wait</v>
      </c>
      <c r="AO8" s="7">
        <f t="shared" si="18"/>
        <v>0</v>
      </c>
      <c r="AP8" s="7" t="str">
        <f>IF(AND(AP7&gt;0,AP7&lt;&gt;"wait"),AP7,IF(AND(AOHL!$L8=0,AP7&lt;&gt;"wait"),0,IF(OR(AP7="wait",AOHL!$L8=1),IF(AND('WMp0-100'!AK9&gt;Sheet1!$E9,'WMp0-100'!AK9&lt;Sheet1!$D9),'WMp0-100'!AK9,"wait"),"wait")))</f>
        <v>wait</v>
      </c>
      <c r="AQ8" s="7">
        <f t="shared" si="19"/>
        <v>0</v>
      </c>
      <c r="AR8" s="7" t="str">
        <f>IF(AND(AR7&gt;0,AR7&lt;&gt;"wait"),AR7,IF(AND(AOHL!$L8=0,AR7&lt;&gt;"wait"),0,IF(OR(AR7="wait",AOHL!$L8=1),IF(AND('WMp0-100'!AL9&gt;Sheet1!$E9,'WMp0-100'!AL9&lt;Sheet1!$D9),'WMp0-100'!AL9,"wait"),"wait")))</f>
        <v>wait</v>
      </c>
      <c r="AS8" s="7">
        <f t="shared" si="20"/>
        <v>0</v>
      </c>
      <c r="AT8" s="7" t="str">
        <f>IF(AND(AT7&gt;0,AT7&lt;&gt;"wait"),AT7,IF(AND(AOHL!$L8=0,AT7&lt;&gt;"wait"),0,IF(OR(AT7="wait",AOHL!$L8=1),IF(AND('WMp0-100'!AM9&gt;Sheet1!$E9,'WMp0-100'!AM9&lt;Sheet1!$D9),'WMp0-100'!AM9,"wait"),"wait")))</f>
        <v>wait</v>
      </c>
      <c r="AU8" s="7">
        <f t="shared" si="21"/>
        <v>0</v>
      </c>
      <c r="AV8" s="7"/>
      <c r="AW8" s="7">
        <f>IF(AND(AW7&gt;0,AW7&lt;&gt;"wait"),AW7,IF(AND(AOHL!$M8=0,AW7&lt;&gt;"wait"),0,IF(OR(AW7="wait",AOHL!$M8=1),IF(AND('WMp0-100'!AO9&gt;Sheet1!$E9,'WMp0-100'!AO9&lt;Sheet1!$D9),'WMp0-100'!AO9,"wait"),"wait")))</f>
        <v>0</v>
      </c>
      <c r="AX8" s="7">
        <f t="shared" si="22"/>
        <v>0</v>
      </c>
      <c r="AY8" s="7">
        <f>IF(AND(AY7&gt;0,AY7&lt;&gt;"wait"),AY7,IF(AND(AOHL!$M8=0,AY7&lt;&gt;"wait"),0,IF(OR(AY7="wait",AOHL!$M8=1),IF(AND('WMp0-100'!AP9&gt;Sheet1!$E9,'WMp0-100'!AP9&lt;Sheet1!$D9),'WMp0-100'!AP9,"wait"),"wait")))</f>
        <v>0</v>
      </c>
      <c r="AZ8" s="7">
        <f t="shared" si="23"/>
        <v>0</v>
      </c>
      <c r="BA8" s="7">
        <f>IF(AND(BA7&gt;0,BA7&lt;&gt;"wait"),BA7,IF(AND(AOHL!$M8=0,BA7&lt;&gt;"wait"),0,IF(OR(BA7="wait",AOHL!$M8=1),IF(AND('WMp0-100'!AQ9&gt;Sheet1!$E9,'WMp0-100'!AQ9&lt;Sheet1!$D9),'WMp0-100'!AQ9,"wait"),"wait")))</f>
        <v>0</v>
      </c>
      <c r="BB8" s="7">
        <f t="shared" si="24"/>
        <v>0</v>
      </c>
      <c r="BC8" s="7">
        <f>IF(AND(BC7&gt;0,BC7&lt;&gt;"wait"),BC7,IF(AND(AOHL!$M8=0,BC7&lt;&gt;"wait"),0,IF(OR(BC7="wait",AOHL!$M8=1),IF(AND('WMp0-100'!AR9&gt;Sheet1!$E9,'WMp0-100'!AR9&lt;Sheet1!$D9),'WMp0-100'!AR9,"wait"),"wait")))</f>
        <v>0</v>
      </c>
      <c r="BD8" s="7">
        <f t="shared" si="25"/>
        <v>0</v>
      </c>
      <c r="BE8" s="7">
        <f>IF(AND(BE7&gt;0,BE7&lt;&gt;"wait"),BE7,IF(AND(AOHL!$M8=0,BE7&lt;&gt;"wait"),0,IF(OR(BE7="wait",AOHL!$M8=1),IF(AND('WMp0-100'!AS9&gt;Sheet1!$E9,'WMp0-100'!AS9&lt;Sheet1!$D9),'WMp0-100'!AS9,"wait"),"wait")))</f>
        <v>0</v>
      </c>
      <c r="BF8" s="7">
        <f t="shared" si="26"/>
        <v>0</v>
      </c>
      <c r="BG8" s="7">
        <f>IF(AND(BG7&gt;0,BG7&lt;&gt;"wait"),BG7,IF(AND(AOHL!$M8=0,BG7&lt;&gt;"wait"),0,IF(OR(BG7="wait",AOHL!$M8=1),IF(AND('WMp0-100'!AT9&gt;Sheet1!$E9,'WMp0-100'!AT9&lt;Sheet1!$D9),'WMp0-100'!AT9,"wait"),"wait")))</f>
        <v>0</v>
      </c>
      <c r="BH8" s="7">
        <f t="shared" si="27"/>
        <v>0</v>
      </c>
      <c r="BI8" s="7">
        <f>IF(AND(BI7&gt;0,BI7&lt;&gt;"wait"),BI7,IF(AND(AOHL!$M8=0,BI7&lt;&gt;"wait"),0,IF(OR(BI7="wait",AOHL!$M8=1),IF(AND('WMp0-100'!AU9&gt;Sheet1!$E9,'WMp0-100'!AU9&lt;Sheet1!$D9),'WMp0-100'!AU9,"wait"),"wait")))</f>
        <v>0</v>
      </c>
      <c r="BJ8" s="7">
        <f t="shared" si="28"/>
        <v>0</v>
      </c>
      <c r="BK8" s="7">
        <f>IF(AND(BK7&gt;0,BK7&lt;&gt;"wait"),BK7,IF(AND(AOHL!$M8=0,BK7&lt;&gt;"wait"),0,IF(OR(BK7="wait",AOHL!$M8=1),IF(AND('WMp0-100'!AV9&gt;Sheet1!$E9,'WMp0-100'!AV9&lt;Sheet1!$D9),'WMp0-100'!AV9,"wait"),"wait")))</f>
        <v>0</v>
      </c>
      <c r="BL8" s="7">
        <f t="shared" si="29"/>
        <v>0</v>
      </c>
      <c r="BM8" s="7">
        <f>IF(AND(BM7&gt;0,BM7&lt;&gt;"wait"),BM7,IF(AND(AOHL!$M8=0,BM7&lt;&gt;"wait"),0,IF(OR(BM7="wait",AOHL!$M8=1),IF(AND('WMp0-100'!AW9&gt;Sheet1!$E9,'WMp0-100'!AW9&lt;Sheet1!$D9),'WMp0-100'!AW9,"wait"),"wait")))</f>
        <v>0</v>
      </c>
      <c r="BN8" s="7">
        <f t="shared" si="30"/>
        <v>0</v>
      </c>
      <c r="BO8" s="7">
        <f>IF(AND(BO7&gt;0,BO7&lt;&gt;"wait"),BO7,IF(AND(AOHL!$M8=0,BO7&lt;&gt;"wait"),0,IF(OR(BO7="wait",AOHL!$M8=1),IF(AND('WMp0-100'!AX9&gt;Sheet1!$E9,'WMp0-100'!AX9&lt;Sheet1!$D9),'WMp0-100'!AX9,"wait"),"wait")))</f>
        <v>0</v>
      </c>
      <c r="BP8" s="7">
        <f t="shared" si="31"/>
        <v>0</v>
      </c>
      <c r="BQ8" s="7">
        <f>IF(AND(BQ7&gt;0,BQ7&lt;&gt;"wait"),BQ7,IF(AND(AOHL!$M8=0,BQ7&lt;&gt;"wait"),0,IF(OR(BQ7="wait",AOHL!$M8=1),IF(AND('WMp0-100'!AY9&gt;Sheet1!$E9,'WMp0-100'!AY9&lt;Sheet1!$D9),'WMp0-100'!AY9,"wait"),"wait")))</f>
        <v>0</v>
      </c>
      <c r="BR8" s="7">
        <f t="shared" si="32"/>
        <v>0</v>
      </c>
    </row>
    <row r="9" spans="1:70" x14ac:dyDescent="0.3">
      <c r="A9" t="str">
        <f>Sheet1!B9</f>
        <v>03/01 09:22</v>
      </c>
      <c r="C9" s="7" t="str">
        <f>IF(AND(C8&gt;0,C8&lt;&gt;"wait"),C8,IF(AND(AOHL!$K9=0,C8&lt;&gt;"wait"),0,IF(OR(C8="wait",AOHL!$K9=1),IF(AND('WMp0-100'!Q10&gt;Sheet1!$E10,'WMp0-100'!Q10&lt;Sheet1!$D10),'WMp0-100'!Q10,"wait"),"wait")))</f>
        <v>wait</v>
      </c>
      <c r="D9" s="7">
        <f t="shared" si="0"/>
        <v>0</v>
      </c>
      <c r="E9" s="7" t="str">
        <f>IF(AND(E8&gt;0,E8&lt;&gt;"wait"),E8,IF(AND(AOHL!$K9=0,E8&lt;&gt;"wait"),0,IF(OR(E8="wait",AOHL!$K9=1),IF(AND('WMp0-100'!R10&gt;Sheet1!$E10,'WMp0-100'!R10&lt;Sheet1!$D10),'WMp0-100'!R10,"wait"),"wait")))</f>
        <v>wait</v>
      </c>
      <c r="F9" s="7">
        <f t="shared" si="1"/>
        <v>0</v>
      </c>
      <c r="G9" s="7" t="str">
        <f>IF(AND(G8&gt;0,G8&lt;&gt;"wait"),G8,IF(AND(AOHL!$K9=0,G8&lt;&gt;"wait"),0,IF(OR(G8="wait",AOHL!$K9=1),IF(AND('WMp0-100'!S10&gt;Sheet1!$E10,'WMp0-100'!S10&lt;Sheet1!$D10),'WMp0-100'!S10,"wait"),"wait")))</f>
        <v>wait</v>
      </c>
      <c r="H9" s="7">
        <f t="shared" si="2"/>
        <v>0</v>
      </c>
      <c r="I9" s="7" t="str">
        <f>IF(AND(I8&gt;0,I8&lt;&gt;"wait"),I8,IF(AND(AOHL!$K9=0,I8&lt;&gt;"wait"),0,IF(OR(I8="wait",AOHL!$K9=1),IF(AND('WMp0-100'!T10&gt;Sheet1!$E10,'WMp0-100'!T10&lt;Sheet1!$D10),'WMp0-100'!T10,"wait"),"wait")))</f>
        <v>wait</v>
      </c>
      <c r="J9" s="7">
        <f t="shared" si="3"/>
        <v>0</v>
      </c>
      <c r="K9" s="7" t="str">
        <f>IF(AND(K8&gt;0,K8&lt;&gt;"wait"),K8,IF(AND(AOHL!$K9=0,K8&lt;&gt;"wait"),0,IF(OR(K8="wait",AOHL!$K9=1),IF(AND('WMp0-100'!U10&gt;Sheet1!$E10,'WMp0-100'!U10&lt;Sheet1!$D10),'WMp0-100'!U10,"wait"),"wait")))</f>
        <v>wait</v>
      </c>
      <c r="L9" s="7">
        <f t="shared" si="4"/>
        <v>0</v>
      </c>
      <c r="M9" s="7" t="str">
        <f>IF(AND(M8&gt;0,M8&lt;&gt;"wait"),M8,IF(AND(AOHL!$K9=0,M8&lt;&gt;"wait"),0,IF(OR(M8="wait",AOHL!$K9=1),IF(AND('WMp0-100'!V10&gt;Sheet1!$E10,'WMp0-100'!V10&lt;Sheet1!$D10),'WMp0-100'!V10,"wait"),"wait")))</f>
        <v>wait</v>
      </c>
      <c r="N9" s="7">
        <f t="shared" si="5"/>
        <v>0</v>
      </c>
      <c r="O9" s="7">
        <f>IF(AND(O8&gt;0,O8&lt;&gt;"wait"),O8,IF(AND(AOHL!$K9=0,O8&lt;&gt;"wait"),0,IF(OR(O8="wait",AOHL!$K9=1),IF(AND('WMp0-100'!W10&gt;Sheet1!$E10,'WMp0-100'!W10&lt;Sheet1!$D10),'WMp0-100'!W10,"wait"),"wait")))</f>
        <v>29301.678809523808</v>
      </c>
      <c r="P9" s="7" t="str">
        <f t="shared" si="6"/>
        <v>AI</v>
      </c>
      <c r="Q9" s="7">
        <f>IF(AND(Q8&gt;0,Q8&lt;&gt;"wait"),Q8,IF(AND(AOHL!$K9=0,Q8&lt;&gt;"wait"),0,IF(OR(Q8="wait",AOHL!$K9=1),IF(AND('WMp0-100'!X10&gt;Sheet1!$E10,'WMp0-100'!X10&lt;Sheet1!$D10),'WMp0-100'!X10,"wait"),"wait")))</f>
        <v>29305.273095238099</v>
      </c>
      <c r="R9" s="7" t="str">
        <f t="shared" si="7"/>
        <v>AI</v>
      </c>
      <c r="S9" s="7">
        <f>IF(AND(S8&gt;0,S8&lt;&gt;"wait"),S8,IF(AND(AOHL!$K9=0,S8&lt;&gt;"wait"),0,IF(OR(S8="wait",AOHL!$K9=1),IF(AND('WMp0-100'!Y10&gt;Sheet1!$E10,'WMp0-100'!Y10&lt;Sheet1!$D10),'WMp0-100'!Y10,"wait"),"wait")))</f>
        <v>29262.237647058821</v>
      </c>
      <c r="T9" s="7" t="str">
        <f t="shared" si="8"/>
        <v>AI</v>
      </c>
      <c r="U9" s="7">
        <f>IF(AND(U8&gt;0,U8&lt;&gt;"wait"),U8,IF(AND(AOHL!$K9=0,U8&lt;&gt;"wait"),0,IF(OR(U8="wait",AOHL!$K9=1),IF(AND('WMp0-100'!Z10&gt;Sheet1!$E10,'WMp0-100'!Z10&lt;Sheet1!$D10),'WMp0-100'!Z10,"wait"),"wait")))</f>
        <v>29265.460000000003</v>
      </c>
      <c r="V9" s="7" t="str">
        <f t="shared" si="9"/>
        <v>AI</v>
      </c>
      <c r="W9" s="7">
        <f>IF(AND(W8&gt;0,W8&lt;&gt;"wait"),W8,IF(AND(AOHL!$K9=0,W8&lt;&gt;"wait"),0,IF(OR(W8="wait",AOHL!$K9=1),IF(AND('WMp0-100'!AA10&gt;Sheet1!$E10,'WMp0-100'!AA10&lt;Sheet1!$D10),'WMp0-100'!AA10,"wait"),"wait")))</f>
        <v>29268.682352941178</v>
      </c>
      <c r="X9" s="7" t="str">
        <f t="shared" si="10"/>
        <v>AI</v>
      </c>
      <c r="Z9" s="7" t="str">
        <f>IF(AND(Z8&gt;0,Z8&lt;&gt;"wait"),Z8,IF(AND(AOHL!$L9=0,Z8&lt;&gt;"wait"),0,IF(OR(Z8="wait",AOHL!$L9=1),IF(AND('WMp0-100'!AC10&gt;Sheet1!$E10,'WMp0-100'!AC10&lt;Sheet1!$D10),'WMp0-100'!AC10,"wait"),"wait")))</f>
        <v>wait</v>
      </c>
      <c r="AA9" s="7">
        <f t="shared" si="11"/>
        <v>0</v>
      </c>
      <c r="AB9" s="7" t="str">
        <f>IF(AND(AB8&gt;0,AB8&lt;&gt;"wait"),AB8,IF(AND(AOHL!$L9=0,AB8&lt;&gt;"wait"),0,IF(OR(AB8="wait",AOHL!$L9=1),IF(AND('WMp0-100'!AD10&gt;Sheet1!$E10,'WMp0-100'!AD10&lt;Sheet1!$D10),'WMp0-100'!AD10,"wait"),"wait")))</f>
        <v>wait</v>
      </c>
      <c r="AC9" s="7">
        <f t="shared" si="12"/>
        <v>0</v>
      </c>
      <c r="AD9" s="7" t="str">
        <f>IF(AND(AD8&gt;0,AD8&lt;&gt;"wait"),AD8,IF(AND(AOHL!$L9=0,AD8&lt;&gt;"wait"),0,IF(OR(AD8="wait",AOHL!$L9=1),IF(AND('WMp0-100'!AE10&gt;Sheet1!$E10,'WMp0-100'!AE10&lt;Sheet1!$D10),'WMp0-100'!AE10,"wait"),"wait")))</f>
        <v>wait</v>
      </c>
      <c r="AE9" s="7">
        <f t="shared" si="13"/>
        <v>0</v>
      </c>
      <c r="AF9" s="7" t="str">
        <f>IF(AND(AF8&gt;0,AF8&lt;&gt;"wait"),AF8,IF(AND(AOHL!$L9=0,AF8&lt;&gt;"wait"),0,IF(OR(AF8="wait",AOHL!$L9=1),IF(AND('WMp0-100'!AF10&gt;Sheet1!$E10,'WMp0-100'!AF10&lt;Sheet1!$D10),'WMp0-100'!AF10,"wait"),"wait")))</f>
        <v>wait</v>
      </c>
      <c r="AG9" s="7">
        <f t="shared" si="14"/>
        <v>0</v>
      </c>
      <c r="AH9" s="7" t="str">
        <f>IF(AND(AH8&gt;0,AH8&lt;&gt;"wait"),AH8,IF(AND(AOHL!$L9=0,AH8&lt;&gt;"wait"),0,IF(OR(AH8="wait",AOHL!$L9=1),IF(AND('WMp0-100'!AG10&gt;Sheet1!$E10,'WMp0-100'!AG10&lt;Sheet1!$D10),'WMp0-100'!AG10,"wait"),"wait")))</f>
        <v>wait</v>
      </c>
      <c r="AI9" s="7">
        <f t="shared" si="15"/>
        <v>0</v>
      </c>
      <c r="AJ9" s="7" t="str">
        <f>IF(AND(AJ8&gt;0,AJ8&lt;&gt;"wait"),AJ8,IF(AND(AOHL!$L9=0,AJ8&lt;&gt;"wait"),0,IF(OR(AJ8="wait",AOHL!$L9=1),IF(AND('WMp0-100'!AH10&gt;Sheet1!$E10,'WMp0-100'!AH10&lt;Sheet1!$D10),'WMp0-100'!AH10,"wait"),"wait")))</f>
        <v>wait</v>
      </c>
      <c r="AK9" s="7">
        <f t="shared" si="16"/>
        <v>0</v>
      </c>
      <c r="AL9" s="7" t="str">
        <f>IF(AND(AL8&gt;0,AL8&lt;&gt;"wait"),AL8,IF(AND(AOHL!$L9=0,AL8&lt;&gt;"wait"),0,IF(OR(AL8="wait",AOHL!$L9=1),IF(AND('WMp0-100'!AI10&gt;Sheet1!$E10,'WMp0-100'!AI10&lt;Sheet1!$D10),'WMp0-100'!AI10,"wait"),"wait")))</f>
        <v>wait</v>
      </c>
      <c r="AM9" s="7">
        <f t="shared" si="17"/>
        <v>0</v>
      </c>
      <c r="AN9" s="7" t="str">
        <f>IF(AND(AN8&gt;0,AN8&lt;&gt;"wait"),AN8,IF(AND(AOHL!$L9=0,AN8&lt;&gt;"wait"),0,IF(OR(AN8="wait",AOHL!$L9=1),IF(AND('WMp0-100'!AJ10&gt;Sheet1!$E10,'WMp0-100'!AJ10&lt;Sheet1!$D10),'WMp0-100'!AJ10,"wait"),"wait")))</f>
        <v>wait</v>
      </c>
      <c r="AO9" s="7">
        <f t="shared" si="18"/>
        <v>0</v>
      </c>
      <c r="AP9" s="7">
        <f>IF(AND(AP8&gt;0,AP8&lt;&gt;"wait"),AP8,IF(AND(AOHL!$L9=0,AP8&lt;&gt;"wait"),0,IF(OR(AP8="wait",AOHL!$L9=1),IF(AND('WMp0-100'!AK10&gt;Sheet1!$E10,'WMp0-100'!AK10&lt;Sheet1!$D10),'WMp0-100'!AK10,"wait"),"wait")))</f>
        <v>29302.120327700977</v>
      </c>
      <c r="AQ9" s="7" t="str">
        <f t="shared" si="19"/>
        <v>AI</v>
      </c>
      <c r="AR9" s="7">
        <f>IF(AND(AR8&gt;0,AR8&lt;&gt;"wait"),AR8,IF(AND(AOHL!$L9=0,AR8&lt;&gt;"wait"),0,IF(OR(AR8="wait",AOHL!$L9=1),IF(AND('WMp0-100'!AL10&gt;Sheet1!$E10,'WMp0-100'!AL10&lt;Sheet1!$D10),'WMp0-100'!AL10,"wait"),"wait")))</f>
        <v>29305.799283154123</v>
      </c>
      <c r="AS9" s="7" t="str">
        <f t="shared" si="20"/>
        <v>AI</v>
      </c>
      <c r="AT9" s="7">
        <f>IF(AND(AT8&gt;0,AT8&lt;&gt;"wait"),AT8,IF(AND(AOHL!$L9=0,AT8&lt;&gt;"wait"),0,IF(OR(AT8="wait",AOHL!$L9=1),IF(AND('WMp0-100'!AM10&gt;Sheet1!$E10,'WMp0-100'!AM10&lt;Sheet1!$D10),'WMp0-100'!AM10,"wait"),"wait")))</f>
        <v>29309.478238607269</v>
      </c>
      <c r="AU9" s="7" t="str">
        <f t="shared" si="21"/>
        <v>AI</v>
      </c>
      <c r="AV9" s="7"/>
      <c r="AW9" s="7">
        <f>IF(AND(AW8&gt;0,AW8&lt;&gt;"wait"),AW8,IF(AND(AOHL!$M9=0,AW8&lt;&gt;"wait"),0,IF(OR(AW8="wait",AOHL!$M9=1),IF(AND('WMp0-100'!AO10&gt;Sheet1!$E10,'WMp0-100'!AO10&lt;Sheet1!$D10),'WMp0-100'!AO10,"wait"),"wait")))</f>
        <v>0</v>
      </c>
      <c r="AX9" s="7">
        <f t="shared" si="22"/>
        <v>0</v>
      </c>
      <c r="AY9" s="7">
        <f>IF(AND(AY8&gt;0,AY8&lt;&gt;"wait"),AY8,IF(AND(AOHL!$M9=0,AY8&lt;&gt;"wait"),0,IF(OR(AY8="wait",AOHL!$M9=1),IF(AND('WMp0-100'!AP10&gt;Sheet1!$E10,'WMp0-100'!AP10&lt;Sheet1!$D10),'WMp0-100'!AP10,"wait"),"wait")))</f>
        <v>0</v>
      </c>
      <c r="AZ9" s="7">
        <f t="shared" si="23"/>
        <v>0</v>
      </c>
      <c r="BA9" s="7">
        <f>IF(AND(BA8&gt;0,BA8&lt;&gt;"wait"),BA8,IF(AND(AOHL!$M9=0,BA8&lt;&gt;"wait"),0,IF(OR(BA8="wait",AOHL!$M9=1),IF(AND('WMp0-100'!AQ10&gt;Sheet1!$E10,'WMp0-100'!AQ10&lt;Sheet1!$D10),'WMp0-100'!AQ10,"wait"),"wait")))</f>
        <v>0</v>
      </c>
      <c r="BB9" s="7">
        <f t="shared" si="24"/>
        <v>0</v>
      </c>
      <c r="BC9" s="7">
        <f>IF(AND(BC8&gt;0,BC8&lt;&gt;"wait"),BC8,IF(AND(AOHL!$M9=0,BC8&lt;&gt;"wait"),0,IF(OR(BC8="wait",AOHL!$M9=1),IF(AND('WMp0-100'!AR10&gt;Sheet1!$E10,'WMp0-100'!AR10&lt;Sheet1!$D10),'WMp0-100'!AR10,"wait"),"wait")))</f>
        <v>0</v>
      </c>
      <c r="BD9" s="7">
        <f t="shared" si="25"/>
        <v>0</v>
      </c>
      <c r="BE9" s="7">
        <f>IF(AND(BE8&gt;0,BE8&lt;&gt;"wait"),BE8,IF(AND(AOHL!$M9=0,BE8&lt;&gt;"wait"),0,IF(OR(BE8="wait",AOHL!$M9=1),IF(AND('WMp0-100'!AS10&gt;Sheet1!$E10,'WMp0-100'!AS10&lt;Sheet1!$D10),'WMp0-100'!AS10,"wait"),"wait")))</f>
        <v>0</v>
      </c>
      <c r="BF9" s="7">
        <f t="shared" si="26"/>
        <v>0</v>
      </c>
      <c r="BG9" s="7">
        <f>IF(AND(BG8&gt;0,BG8&lt;&gt;"wait"),BG8,IF(AND(AOHL!$M9=0,BG8&lt;&gt;"wait"),0,IF(OR(BG8="wait",AOHL!$M9=1),IF(AND('WMp0-100'!AT10&gt;Sheet1!$E10,'WMp0-100'!AT10&lt;Sheet1!$D10),'WMp0-100'!AT10,"wait"),"wait")))</f>
        <v>0</v>
      </c>
      <c r="BH9" s="7">
        <f t="shared" si="27"/>
        <v>0</v>
      </c>
      <c r="BI9" s="7">
        <f>IF(AND(BI8&gt;0,BI8&lt;&gt;"wait"),BI8,IF(AND(AOHL!$M9=0,BI8&lt;&gt;"wait"),0,IF(OR(BI8="wait",AOHL!$M9=1),IF(AND('WMp0-100'!AU10&gt;Sheet1!$E10,'WMp0-100'!AU10&lt;Sheet1!$D10),'WMp0-100'!AU10,"wait"),"wait")))</f>
        <v>0</v>
      </c>
      <c r="BJ9" s="7">
        <f t="shared" si="28"/>
        <v>0</v>
      </c>
      <c r="BK9" s="7">
        <f>IF(AND(BK8&gt;0,BK8&lt;&gt;"wait"),BK8,IF(AND(AOHL!$M9=0,BK8&lt;&gt;"wait"),0,IF(OR(BK8="wait",AOHL!$M9=1),IF(AND('WMp0-100'!AV10&gt;Sheet1!$E10,'WMp0-100'!AV10&lt;Sheet1!$D10),'WMp0-100'!AV10,"wait"),"wait")))</f>
        <v>0</v>
      </c>
      <c r="BL9" s="7">
        <f t="shared" si="29"/>
        <v>0</v>
      </c>
      <c r="BM9" s="7">
        <f>IF(AND(BM8&gt;0,BM8&lt;&gt;"wait"),BM8,IF(AND(AOHL!$M9=0,BM8&lt;&gt;"wait"),0,IF(OR(BM8="wait",AOHL!$M9=1),IF(AND('WMp0-100'!AW10&gt;Sheet1!$E10,'WMp0-100'!AW10&lt;Sheet1!$D10),'WMp0-100'!AW10,"wait"),"wait")))</f>
        <v>0</v>
      </c>
      <c r="BN9" s="7">
        <f t="shared" si="30"/>
        <v>0</v>
      </c>
      <c r="BO9" s="7">
        <f>IF(AND(BO8&gt;0,BO8&lt;&gt;"wait"),BO8,IF(AND(AOHL!$M9=0,BO8&lt;&gt;"wait"),0,IF(OR(BO8="wait",AOHL!$M9=1),IF(AND('WMp0-100'!AX10&gt;Sheet1!$E10,'WMp0-100'!AX10&lt;Sheet1!$D10),'WMp0-100'!AX10,"wait"),"wait")))</f>
        <v>0</v>
      </c>
      <c r="BP9" s="7">
        <f t="shared" si="31"/>
        <v>0</v>
      </c>
      <c r="BQ9" s="7">
        <f>IF(AND(BQ8&gt;0,BQ8&lt;&gt;"wait"),BQ8,IF(AND(AOHL!$M9=0,BQ8&lt;&gt;"wait"),0,IF(OR(BQ8="wait",AOHL!$M9=1),IF(AND('WMp0-100'!AY10&gt;Sheet1!$E10,'WMp0-100'!AY10&lt;Sheet1!$D10),'WMp0-100'!AY10,"wait"),"wait")))</f>
        <v>0</v>
      </c>
      <c r="BR9" s="7">
        <f t="shared" si="32"/>
        <v>0</v>
      </c>
    </row>
    <row r="10" spans="1:70" x14ac:dyDescent="0.3">
      <c r="A10" t="str">
        <f>Sheet1!B10</f>
        <v>03/01 09:23</v>
      </c>
      <c r="C10" s="7" t="str">
        <f>IF(AND(C9&gt;0,C9&lt;&gt;"wait"),C9,IF(AND(AOHL!$K10=0,C9&lt;&gt;"wait"),0,IF(OR(C9="wait",AOHL!$K10=1),IF(AND('WMp0-100'!Q11&gt;Sheet1!$E11,'WMp0-100'!Q11&lt;Sheet1!$D11),'WMp0-100'!Q11,"wait"),"wait")))</f>
        <v>wait</v>
      </c>
      <c r="D10" s="7">
        <f t="shared" si="0"/>
        <v>0</v>
      </c>
      <c r="E10" s="7">
        <f>IF(AND(E9&gt;0,E9&lt;&gt;"wait"),E9,IF(AND(AOHL!$K10=0,E9&lt;&gt;"wait"),0,IF(OR(E9="wait",AOHL!$K10=1),IF(AND('WMp0-100'!R11&gt;Sheet1!$E11,'WMp0-100'!R11&lt;Sheet1!$D11),'WMp0-100'!R11,"wait"),"wait")))</f>
        <v>29293.689033942559</v>
      </c>
      <c r="F10" s="7" t="str">
        <f t="shared" si="1"/>
        <v>AI</v>
      </c>
      <c r="G10" s="7">
        <f>IF(AND(G9&gt;0,G9&lt;&gt;"wait"),G9,IF(AND(AOHL!$K10=0,G9&lt;&gt;"wait"),0,IF(OR(G9="wait",AOHL!$K10=1),IF(AND('WMp0-100'!S11&gt;Sheet1!$E11,'WMp0-100'!S11&lt;Sheet1!$D11),'WMp0-100'!S11,"wait"),"wait")))</f>
        <v>29297.528198433421</v>
      </c>
      <c r="H10" s="7" t="str">
        <f t="shared" si="2"/>
        <v>AI</v>
      </c>
      <c r="I10" s="7">
        <f>IF(AND(I9&gt;0,I9&lt;&gt;"wait"),I9,IF(AND(AOHL!$K10=0,I9&lt;&gt;"wait"),0,IF(OR(I9="wait",AOHL!$K10=1),IF(AND('WMp0-100'!T11&gt;Sheet1!$E11,'WMp0-100'!T11&lt;Sheet1!$D11),'WMp0-100'!T11,"wait"),"wait")))</f>
        <v>29301.36736292428</v>
      </c>
      <c r="J10" s="7" t="str">
        <f t="shared" si="3"/>
        <v>AI</v>
      </c>
      <c r="K10" s="7">
        <f>IF(AND(K9&gt;0,K9&lt;&gt;"wait"),K9,IF(AND(AOHL!$K10=0,K9&lt;&gt;"wait"),0,IF(OR(K9="wait",AOHL!$K10=1),IF(AND('WMp0-100'!U11&gt;Sheet1!$E11,'WMp0-100'!U11&lt;Sheet1!$D11),'WMp0-100'!U11,"wait"),"wait")))</f>
        <v>29305.206527415143</v>
      </c>
      <c r="L10" s="7" t="str">
        <f t="shared" si="4"/>
        <v>AI</v>
      </c>
      <c r="M10" s="7">
        <f>IF(AND(M9&gt;0,M9&lt;&gt;"wait"),M9,IF(AND(AOHL!$K10=0,M9&lt;&gt;"wait"),0,IF(OR(M9="wait",AOHL!$K10=1),IF(AND('WMp0-100'!V11&gt;Sheet1!$E11,'WMp0-100'!V11&lt;Sheet1!$D11),'WMp0-100'!V11,"wait"),"wait")))</f>
        <v>29309.045691906009</v>
      </c>
      <c r="N10" s="7" t="str">
        <f t="shared" si="5"/>
        <v>AI</v>
      </c>
      <c r="O10" s="7">
        <f>IF(AND(O9&gt;0,O9&lt;&gt;"wait"),O9,IF(AND(AOHL!$K10=0,O9&lt;&gt;"wait"),0,IF(OR(O9="wait",AOHL!$K10=1),IF(AND('WMp0-100'!W11&gt;Sheet1!$E11,'WMp0-100'!W11&lt;Sheet1!$D11),'WMp0-100'!W11,"wait"),"wait")))</f>
        <v>29301.678809523808</v>
      </c>
      <c r="P10" s="7" t="str">
        <f t="shared" si="6"/>
        <v>AI</v>
      </c>
      <c r="Q10" s="7">
        <f>IF(AND(Q9&gt;0,Q9&lt;&gt;"wait"),Q9,IF(AND(AOHL!$K10=0,Q9&lt;&gt;"wait"),0,IF(OR(Q9="wait",AOHL!$K10=1),IF(AND('WMp0-100'!X11&gt;Sheet1!$E11,'WMp0-100'!X11&lt;Sheet1!$D11),'WMp0-100'!X11,"wait"),"wait")))</f>
        <v>29305.273095238099</v>
      </c>
      <c r="R10" s="7" t="str">
        <f t="shared" si="7"/>
        <v>AI</v>
      </c>
      <c r="S10" s="7">
        <f>IF(AND(S9&gt;0,S9&lt;&gt;"wait"),S9,IF(AND(AOHL!$K10=0,S9&lt;&gt;"wait"),0,IF(OR(S9="wait",AOHL!$K10=1),IF(AND('WMp0-100'!Y11&gt;Sheet1!$E11,'WMp0-100'!Y11&lt;Sheet1!$D11),'WMp0-100'!Y11,"wait"),"wait")))</f>
        <v>29262.237647058821</v>
      </c>
      <c r="T10" s="7" t="str">
        <f t="shared" si="8"/>
        <v>AI</v>
      </c>
      <c r="U10" s="7">
        <f>IF(AND(U9&gt;0,U9&lt;&gt;"wait"),U9,IF(AND(AOHL!$K10=0,U9&lt;&gt;"wait"),0,IF(OR(U9="wait",AOHL!$K10=1),IF(AND('WMp0-100'!Z11&gt;Sheet1!$E11,'WMp0-100'!Z11&lt;Sheet1!$D11),'WMp0-100'!Z11,"wait"),"wait")))</f>
        <v>29265.460000000003</v>
      </c>
      <c r="V10" s="7" t="str">
        <f t="shared" si="9"/>
        <v>AI</v>
      </c>
      <c r="W10" s="7">
        <f>IF(AND(W9&gt;0,W9&lt;&gt;"wait"),W9,IF(AND(AOHL!$K10=0,W9&lt;&gt;"wait"),0,IF(OR(W9="wait",AOHL!$K10=1),IF(AND('WMp0-100'!AA11&gt;Sheet1!$E11,'WMp0-100'!AA11&lt;Sheet1!$D11),'WMp0-100'!AA11,"wait"),"wait")))</f>
        <v>29268.682352941178</v>
      </c>
      <c r="X10" s="7" t="str">
        <f t="shared" si="10"/>
        <v>AI</v>
      </c>
      <c r="Z10" s="7" t="str">
        <f>IF(AND(Z9&gt;0,Z9&lt;&gt;"wait"),Z9,IF(AND(AOHL!$L10=0,Z9&lt;&gt;"wait"),0,IF(OR(Z9="wait",AOHL!$L10=1),IF(AND('WMp0-100'!AC11&gt;Sheet1!$E11,'WMp0-100'!AC11&lt;Sheet1!$D11),'WMp0-100'!AC11,"wait"),"wait")))</f>
        <v>wait</v>
      </c>
      <c r="AA10" s="7">
        <f t="shared" si="11"/>
        <v>0</v>
      </c>
      <c r="AB10" s="7" t="str">
        <f>IF(AND(AB9&gt;0,AB9&lt;&gt;"wait"),AB9,IF(AND(AOHL!$L10=0,AB9&lt;&gt;"wait"),0,IF(OR(AB9="wait",AOHL!$L10=1),IF(AND('WMp0-100'!AD11&gt;Sheet1!$E11,'WMp0-100'!AD11&lt;Sheet1!$D11),'WMp0-100'!AD11,"wait"),"wait")))</f>
        <v>wait</v>
      </c>
      <c r="AC10" s="7">
        <f t="shared" si="12"/>
        <v>0</v>
      </c>
      <c r="AD10" s="7" t="str">
        <f>IF(AND(AD9&gt;0,AD9&lt;&gt;"wait"),AD9,IF(AND(AOHL!$L10=0,AD9&lt;&gt;"wait"),0,IF(OR(AD9="wait",AOHL!$L10=1),IF(AND('WMp0-100'!AE11&gt;Sheet1!$E11,'WMp0-100'!AE11&lt;Sheet1!$D11),'WMp0-100'!AE11,"wait"),"wait")))</f>
        <v>wait</v>
      </c>
      <c r="AE10" s="7">
        <f t="shared" si="13"/>
        <v>0</v>
      </c>
      <c r="AF10" s="7">
        <f>IF(AND(AF9&gt;0,AF9&lt;&gt;"wait"),AF9,IF(AND(AOHL!$L10=0,AF9&lt;&gt;"wait"),0,IF(OR(AF9="wait",AOHL!$L10=1),IF(AND('WMp0-100'!AF11&gt;Sheet1!$E11,'WMp0-100'!AF11&lt;Sheet1!$D11),'WMp0-100'!AF11,"wait"),"wait")))</f>
        <v>29294.097302697301</v>
      </c>
      <c r="AG10" s="7" t="str">
        <f t="shared" si="14"/>
        <v>AI</v>
      </c>
      <c r="AH10" s="7">
        <f>IF(AND(AH9&gt;0,AH9&lt;&gt;"wait"),AH9,IF(AND(AOHL!$L10=0,AH9&lt;&gt;"wait"),0,IF(OR(AH9="wait",AOHL!$L10=1),IF(AND('WMp0-100'!AG11&gt;Sheet1!$E11,'WMp0-100'!AG11&lt;Sheet1!$D11),'WMp0-100'!AG11,"wait"),"wait")))</f>
        <v>29297.692507492509</v>
      </c>
      <c r="AI10" s="7" t="str">
        <f t="shared" si="15"/>
        <v>AI</v>
      </c>
      <c r="AJ10" s="7">
        <f>IF(AND(AJ9&gt;0,AJ9&lt;&gt;"wait"),AJ9,IF(AND(AOHL!$L10=0,AJ9&lt;&gt;"wait"),0,IF(OR(AJ9="wait",AOHL!$L10=1),IF(AND('WMp0-100'!AH11&gt;Sheet1!$E11,'WMp0-100'!AH11&lt;Sheet1!$D11),'WMp0-100'!AH11,"wait"),"wait")))</f>
        <v>29301.287712287711</v>
      </c>
      <c r="AK10" s="7" t="str">
        <f t="shared" si="16"/>
        <v>AI</v>
      </c>
      <c r="AL10" s="7">
        <f>IF(AND(AL9&gt;0,AL9&lt;&gt;"wait"),AL9,IF(AND(AOHL!$L10=0,AL9&lt;&gt;"wait"),0,IF(OR(AL9="wait",AOHL!$L10=1),IF(AND('WMp0-100'!AI11&gt;Sheet1!$E11,'WMp0-100'!AI11&lt;Sheet1!$D11),'WMp0-100'!AI11,"wait"),"wait")))</f>
        <v>29304.882917082916</v>
      </c>
      <c r="AM10" s="7" t="str">
        <f t="shared" si="17"/>
        <v>AI</v>
      </c>
      <c r="AN10" s="7">
        <f>IF(AND(AN9&gt;0,AN9&lt;&gt;"wait"),AN9,IF(AND(AOHL!$L10=0,AN9&lt;&gt;"wait"),0,IF(OR(AN9="wait",AOHL!$L10=1),IF(AND('WMp0-100'!AJ11&gt;Sheet1!$E11,'WMp0-100'!AJ11&lt;Sheet1!$D11),'WMp0-100'!AJ11,"wait"),"wait")))</f>
        <v>29308.478121878121</v>
      </c>
      <c r="AO10" s="7" t="str">
        <f t="shared" si="18"/>
        <v>AI</v>
      </c>
      <c r="AP10" s="7">
        <f>IF(AND(AP9&gt;0,AP9&lt;&gt;"wait"),AP9,IF(AND(AOHL!$L10=0,AP9&lt;&gt;"wait"),0,IF(OR(AP9="wait",AOHL!$L10=1),IF(AND('WMp0-100'!AK11&gt;Sheet1!$E11,'WMp0-100'!AK11&lt;Sheet1!$D11),'WMp0-100'!AK11,"wait"),"wait")))</f>
        <v>29302.120327700977</v>
      </c>
      <c r="AQ10" s="7" t="str">
        <f t="shared" si="19"/>
        <v>AI</v>
      </c>
      <c r="AR10" s="7">
        <f>IF(AND(AR9&gt;0,AR9&lt;&gt;"wait"),AR9,IF(AND(AOHL!$L10=0,AR9&lt;&gt;"wait"),0,IF(OR(AR9="wait",AOHL!$L10=1),IF(AND('WMp0-100'!AL11&gt;Sheet1!$E11,'WMp0-100'!AL11&lt;Sheet1!$D11),'WMp0-100'!AL11,"wait"),"wait")))</f>
        <v>29305.799283154123</v>
      </c>
      <c r="AS10" s="7" t="str">
        <f t="shared" si="20"/>
        <v>AI</v>
      </c>
      <c r="AT10" s="7">
        <f>IF(AND(AT9&gt;0,AT9&lt;&gt;"wait"),AT9,IF(AND(AOHL!$L10=0,AT9&lt;&gt;"wait"),0,IF(OR(AT9="wait",AOHL!$L10=1),IF(AND('WMp0-100'!AM11&gt;Sheet1!$E11,'WMp0-100'!AM11&lt;Sheet1!$D11),'WMp0-100'!AM11,"wait"),"wait")))</f>
        <v>29309.478238607269</v>
      </c>
      <c r="AU10" s="7" t="str">
        <f t="shared" si="21"/>
        <v>AI</v>
      </c>
      <c r="AV10" s="7"/>
      <c r="AW10" s="7">
        <f>IF(AND(AW9&gt;0,AW9&lt;&gt;"wait"),AW9,IF(AND(AOHL!$M10=0,AW9&lt;&gt;"wait"),0,IF(OR(AW9="wait",AOHL!$M10=1),IF(AND('WMp0-100'!AO11&gt;Sheet1!$E11,'WMp0-100'!AO11&lt;Sheet1!$D11),'WMp0-100'!AO11,"wait"),"wait")))</f>
        <v>0</v>
      </c>
      <c r="AX10" s="7">
        <f t="shared" si="22"/>
        <v>0</v>
      </c>
      <c r="AY10" s="7">
        <f>IF(AND(AY9&gt;0,AY9&lt;&gt;"wait"),AY9,IF(AND(AOHL!$M10=0,AY9&lt;&gt;"wait"),0,IF(OR(AY9="wait",AOHL!$M10=1),IF(AND('WMp0-100'!AP11&gt;Sheet1!$E11,'WMp0-100'!AP11&lt;Sheet1!$D11),'WMp0-100'!AP11,"wait"),"wait")))</f>
        <v>0</v>
      </c>
      <c r="AZ10" s="7">
        <f t="shared" si="23"/>
        <v>0</v>
      </c>
      <c r="BA10" s="7">
        <f>IF(AND(BA9&gt;0,BA9&lt;&gt;"wait"),BA9,IF(AND(AOHL!$M10=0,BA9&lt;&gt;"wait"),0,IF(OR(BA9="wait",AOHL!$M10=1),IF(AND('WMp0-100'!AQ11&gt;Sheet1!$E11,'WMp0-100'!AQ11&lt;Sheet1!$D11),'WMp0-100'!AQ11,"wait"),"wait")))</f>
        <v>0</v>
      </c>
      <c r="BB10" s="7">
        <f t="shared" si="24"/>
        <v>0</v>
      </c>
      <c r="BC10" s="7">
        <f>IF(AND(BC9&gt;0,BC9&lt;&gt;"wait"),BC9,IF(AND(AOHL!$M10=0,BC9&lt;&gt;"wait"),0,IF(OR(BC9="wait",AOHL!$M10=1),IF(AND('WMp0-100'!AR11&gt;Sheet1!$E11,'WMp0-100'!AR11&lt;Sheet1!$D11),'WMp0-100'!AR11,"wait"),"wait")))</f>
        <v>0</v>
      </c>
      <c r="BD10" s="7">
        <f t="shared" si="25"/>
        <v>0</v>
      </c>
      <c r="BE10" s="7">
        <f>IF(AND(BE9&gt;0,BE9&lt;&gt;"wait"),BE9,IF(AND(AOHL!$M10=0,BE9&lt;&gt;"wait"),0,IF(OR(BE9="wait",AOHL!$M10=1),IF(AND('WMp0-100'!AS11&gt;Sheet1!$E11,'WMp0-100'!AS11&lt;Sheet1!$D11),'WMp0-100'!AS11,"wait"),"wait")))</f>
        <v>0</v>
      </c>
      <c r="BF10" s="7">
        <f t="shared" si="26"/>
        <v>0</v>
      </c>
      <c r="BG10" s="7">
        <f>IF(AND(BG9&gt;0,BG9&lt;&gt;"wait"),BG9,IF(AND(AOHL!$M10=0,BG9&lt;&gt;"wait"),0,IF(OR(BG9="wait",AOHL!$M10=1),IF(AND('WMp0-100'!AT11&gt;Sheet1!$E11,'WMp0-100'!AT11&lt;Sheet1!$D11),'WMp0-100'!AT11,"wait"),"wait")))</f>
        <v>0</v>
      </c>
      <c r="BH10" s="7">
        <f t="shared" si="27"/>
        <v>0</v>
      </c>
      <c r="BI10" s="7">
        <f>IF(AND(BI9&gt;0,BI9&lt;&gt;"wait"),BI9,IF(AND(AOHL!$M10=0,BI9&lt;&gt;"wait"),0,IF(OR(BI9="wait",AOHL!$M10=1),IF(AND('WMp0-100'!AU11&gt;Sheet1!$E11,'WMp0-100'!AU11&lt;Sheet1!$D11),'WMp0-100'!AU11,"wait"),"wait")))</f>
        <v>0</v>
      </c>
      <c r="BJ10" s="7">
        <f t="shared" si="28"/>
        <v>0</v>
      </c>
      <c r="BK10" s="7">
        <f>IF(AND(BK9&gt;0,BK9&lt;&gt;"wait"),BK9,IF(AND(AOHL!$M10=0,BK9&lt;&gt;"wait"),0,IF(OR(BK9="wait",AOHL!$M10=1),IF(AND('WMp0-100'!AV11&gt;Sheet1!$E11,'WMp0-100'!AV11&lt;Sheet1!$D11),'WMp0-100'!AV11,"wait"),"wait")))</f>
        <v>0</v>
      </c>
      <c r="BL10" s="7">
        <f t="shared" si="29"/>
        <v>0</v>
      </c>
      <c r="BM10" s="7">
        <f>IF(AND(BM9&gt;0,BM9&lt;&gt;"wait"),BM9,IF(AND(AOHL!$M10=0,BM9&lt;&gt;"wait"),0,IF(OR(BM9="wait",AOHL!$M10=1),IF(AND('WMp0-100'!AW11&gt;Sheet1!$E11,'WMp0-100'!AW11&lt;Sheet1!$D11),'WMp0-100'!AW11,"wait"),"wait")))</f>
        <v>0</v>
      </c>
      <c r="BN10" s="7">
        <f t="shared" si="30"/>
        <v>0</v>
      </c>
      <c r="BO10" s="7">
        <f>IF(AND(BO9&gt;0,BO9&lt;&gt;"wait"),BO9,IF(AND(AOHL!$M10=0,BO9&lt;&gt;"wait"),0,IF(OR(BO9="wait",AOHL!$M10=1),IF(AND('WMp0-100'!AX11&gt;Sheet1!$E11,'WMp0-100'!AX11&lt;Sheet1!$D11),'WMp0-100'!AX11,"wait"),"wait")))</f>
        <v>0</v>
      </c>
      <c r="BP10" s="7">
        <f t="shared" si="31"/>
        <v>0</v>
      </c>
      <c r="BQ10" s="7">
        <f>IF(AND(BQ9&gt;0,BQ9&lt;&gt;"wait"),BQ9,IF(AND(AOHL!$M10=0,BQ9&lt;&gt;"wait"),0,IF(OR(BQ9="wait",AOHL!$M10=1),IF(AND('WMp0-100'!AY11&gt;Sheet1!$E11,'WMp0-100'!AY11&lt;Sheet1!$D11),'WMp0-100'!AY11,"wait"),"wait")))</f>
        <v>0</v>
      </c>
      <c r="BR10" s="7">
        <f t="shared" si="32"/>
        <v>0</v>
      </c>
    </row>
    <row r="11" spans="1:70" x14ac:dyDescent="0.3">
      <c r="A11" t="str">
        <f>Sheet1!B11</f>
        <v>03/01 09:24</v>
      </c>
      <c r="C11" s="7">
        <f>IF(AND(C10&gt;0,C10&lt;&gt;"wait"),C10,IF(AND(AOHL!$K11=0,C10&lt;&gt;"wait"),0,IF(OR(C10="wait",AOHL!$K11=1),IF(AND('WMp0-100'!Q12&gt;Sheet1!$E12,'WMp0-100'!Q12&lt;Sheet1!$D12),'WMp0-100'!Q12,"wait"),"wait")))</f>
        <v>29297.39344262295</v>
      </c>
      <c r="D11" s="7" t="str">
        <f t="shared" si="0"/>
        <v>AI</v>
      </c>
      <c r="E11" s="7">
        <f>IF(AND(E10&gt;0,E10&lt;&gt;"wait"),E10,IF(AND(AOHL!$K11=0,E10&lt;&gt;"wait"),0,IF(OR(E10="wait",AOHL!$K11=1),IF(AND('WMp0-100'!R12&gt;Sheet1!$E12,'WMp0-100'!R12&lt;Sheet1!$D12),'WMp0-100'!R12,"wait"),"wait")))</f>
        <v>29293.689033942559</v>
      </c>
      <c r="F11" s="7" t="str">
        <f t="shared" si="1"/>
        <v>AI</v>
      </c>
      <c r="G11" s="7">
        <f>IF(AND(G10&gt;0,G10&lt;&gt;"wait"),G10,IF(AND(AOHL!$K11=0,G10&lt;&gt;"wait"),0,IF(OR(G10="wait",AOHL!$K11=1),IF(AND('WMp0-100'!S12&gt;Sheet1!$E12,'WMp0-100'!S12&lt;Sheet1!$D12),'WMp0-100'!S12,"wait"),"wait")))</f>
        <v>29297.528198433421</v>
      </c>
      <c r="H11" s="7" t="str">
        <f t="shared" si="2"/>
        <v>AI</v>
      </c>
      <c r="I11" s="7">
        <f>IF(AND(I10&gt;0,I10&lt;&gt;"wait"),I10,IF(AND(AOHL!$K11=0,I10&lt;&gt;"wait"),0,IF(OR(I10="wait",AOHL!$K11=1),IF(AND('WMp0-100'!T12&gt;Sheet1!$E12,'WMp0-100'!T12&lt;Sheet1!$D12),'WMp0-100'!T12,"wait"),"wait")))</f>
        <v>29301.36736292428</v>
      </c>
      <c r="J11" s="7" t="str">
        <f t="shared" si="3"/>
        <v>AI</v>
      </c>
      <c r="K11" s="7">
        <f>IF(AND(K10&gt;0,K10&lt;&gt;"wait"),K10,IF(AND(AOHL!$K11=0,K10&lt;&gt;"wait"),0,IF(OR(K10="wait",AOHL!$K11=1),IF(AND('WMp0-100'!U12&gt;Sheet1!$E12,'WMp0-100'!U12&lt;Sheet1!$D12),'WMp0-100'!U12,"wait"),"wait")))</f>
        <v>29305.206527415143</v>
      </c>
      <c r="L11" s="7" t="str">
        <f t="shared" si="4"/>
        <v>AI</v>
      </c>
      <c r="M11" s="7">
        <f>IF(AND(M10&gt;0,M10&lt;&gt;"wait"),M10,IF(AND(AOHL!$K11=0,M10&lt;&gt;"wait"),0,IF(OR(M10="wait",AOHL!$K11=1),IF(AND('WMp0-100'!V12&gt;Sheet1!$E12,'WMp0-100'!V12&lt;Sheet1!$D12),'WMp0-100'!V12,"wait"),"wait")))</f>
        <v>29309.045691906009</v>
      </c>
      <c r="N11" s="7" t="str">
        <f t="shared" si="5"/>
        <v>AI</v>
      </c>
      <c r="O11" s="7">
        <f>IF(AND(O10&gt;0,O10&lt;&gt;"wait"),O10,IF(AND(AOHL!$K11=0,O10&lt;&gt;"wait"),0,IF(OR(O10="wait",AOHL!$K11=1),IF(AND('WMp0-100'!W12&gt;Sheet1!$E12,'WMp0-100'!W12&lt;Sheet1!$D12),'WMp0-100'!W12,"wait"),"wait")))</f>
        <v>29301.678809523808</v>
      </c>
      <c r="P11" s="7" t="str">
        <f t="shared" si="6"/>
        <v>AI</v>
      </c>
      <c r="Q11" s="7">
        <f>IF(AND(Q10&gt;0,Q10&lt;&gt;"wait"),Q10,IF(AND(AOHL!$K11=0,Q10&lt;&gt;"wait"),0,IF(OR(Q10="wait",AOHL!$K11=1),IF(AND('WMp0-100'!X12&gt;Sheet1!$E12,'WMp0-100'!X12&lt;Sheet1!$D12),'WMp0-100'!X12,"wait"),"wait")))</f>
        <v>29305.273095238099</v>
      </c>
      <c r="R11" s="7" t="str">
        <f t="shared" si="7"/>
        <v>AI</v>
      </c>
      <c r="S11" s="7">
        <f>IF(AND(S10&gt;0,S10&lt;&gt;"wait"),S10,IF(AND(AOHL!$K11=0,S10&lt;&gt;"wait"),0,IF(OR(S10="wait",AOHL!$K11=1),IF(AND('WMp0-100'!Y12&gt;Sheet1!$E12,'WMp0-100'!Y12&lt;Sheet1!$D12),'WMp0-100'!Y12,"wait"),"wait")))</f>
        <v>29262.237647058821</v>
      </c>
      <c r="T11" s="7" t="str">
        <f t="shared" si="8"/>
        <v>AI</v>
      </c>
      <c r="U11" s="7">
        <f>IF(AND(U10&gt;0,U10&lt;&gt;"wait"),U10,IF(AND(AOHL!$K11=0,U10&lt;&gt;"wait"),0,IF(OR(U10="wait",AOHL!$K11=1),IF(AND('WMp0-100'!Z12&gt;Sheet1!$E12,'WMp0-100'!Z12&lt;Sheet1!$D12),'WMp0-100'!Z12,"wait"),"wait")))</f>
        <v>29265.460000000003</v>
      </c>
      <c r="V11" s="7" t="str">
        <f t="shared" si="9"/>
        <v>AI</v>
      </c>
      <c r="W11" s="7">
        <f>IF(AND(W10&gt;0,W10&lt;&gt;"wait"),W10,IF(AND(AOHL!$K11=0,W10&lt;&gt;"wait"),0,IF(OR(W10="wait",AOHL!$K11=1),IF(AND('WMp0-100'!AA12&gt;Sheet1!$E12,'WMp0-100'!AA12&lt;Sheet1!$D12),'WMp0-100'!AA12,"wait"),"wait")))</f>
        <v>29268.682352941178</v>
      </c>
      <c r="X11" s="7" t="str">
        <f t="shared" si="10"/>
        <v>AI</v>
      </c>
      <c r="Z11" s="7">
        <f>IF(AND(Z10&gt;0,Z10&lt;&gt;"wait"),Z10,IF(AND(AOHL!$L11=0,Z10&lt;&gt;"wait"),0,IF(OR(Z10="wait",AOHL!$L11=1),IF(AND('WMp0-100'!AC12&gt;Sheet1!$E12,'WMp0-100'!AC12&lt;Sheet1!$D12),'WMp0-100'!AC12,"wait"),"wait")))</f>
        <v>29290.074093536525</v>
      </c>
      <c r="AA11" s="7" t="str">
        <f t="shared" si="11"/>
        <v>AI</v>
      </c>
      <c r="AB11" s="7">
        <f>IF(AND(AB10&gt;0,AB10&lt;&gt;"wait"),AB10,IF(AND(AOHL!$L11=0,AB10&lt;&gt;"wait"),0,IF(OR(AB10="wait",AOHL!$L11=1),IF(AND('WMp0-100'!AD12&gt;Sheet1!$E12,'WMp0-100'!AD12&lt;Sheet1!$D12),'WMp0-100'!AD12,"wait"),"wait")))</f>
        <v>29293.671676300575</v>
      </c>
      <c r="AC11" s="7" t="str">
        <f t="shared" si="12"/>
        <v>AI</v>
      </c>
      <c r="AD11" s="7">
        <f>IF(AND(AD10&gt;0,AD10&lt;&gt;"wait"),AD10,IF(AND(AOHL!$L11=0,AD10&lt;&gt;"wait"),0,IF(OR(AD10="wait",AOHL!$L11=1),IF(AND('WMp0-100'!AE12&gt;Sheet1!$E12,'WMp0-100'!AE12&lt;Sheet1!$D12),'WMp0-100'!AE12,"wait"),"wait")))</f>
        <v>29297.269259064633</v>
      </c>
      <c r="AE11" s="7" t="str">
        <f t="shared" si="13"/>
        <v>AI</v>
      </c>
      <c r="AF11" s="7">
        <f>IF(AND(AF10&gt;0,AF10&lt;&gt;"wait"),AF10,IF(AND(AOHL!$L11=0,AF10&lt;&gt;"wait"),0,IF(OR(AF10="wait",AOHL!$L11=1),IF(AND('WMp0-100'!AF12&gt;Sheet1!$E12,'WMp0-100'!AF12&lt;Sheet1!$D12),'WMp0-100'!AF12,"wait"),"wait")))</f>
        <v>29294.097302697301</v>
      </c>
      <c r="AG11" s="7" t="str">
        <f t="shared" si="14"/>
        <v>AI</v>
      </c>
      <c r="AH11" s="7">
        <f>IF(AND(AH10&gt;0,AH10&lt;&gt;"wait"),AH10,IF(AND(AOHL!$L11=0,AH10&lt;&gt;"wait"),0,IF(OR(AH10="wait",AOHL!$L11=1),IF(AND('WMp0-100'!AG12&gt;Sheet1!$E12,'WMp0-100'!AG12&lt;Sheet1!$D12),'WMp0-100'!AG12,"wait"),"wait")))</f>
        <v>29297.692507492509</v>
      </c>
      <c r="AI11" s="7" t="str">
        <f t="shared" si="15"/>
        <v>AI</v>
      </c>
      <c r="AJ11" s="7">
        <f>IF(AND(AJ10&gt;0,AJ10&lt;&gt;"wait"),AJ10,IF(AND(AOHL!$L11=0,AJ10&lt;&gt;"wait"),0,IF(OR(AJ10="wait",AOHL!$L11=1),IF(AND('WMp0-100'!AH12&gt;Sheet1!$E12,'WMp0-100'!AH12&lt;Sheet1!$D12),'WMp0-100'!AH12,"wait"),"wait")))</f>
        <v>29301.287712287711</v>
      </c>
      <c r="AK11" s="7" t="str">
        <f t="shared" si="16"/>
        <v>AI</v>
      </c>
      <c r="AL11" s="7">
        <f>IF(AND(AL10&gt;0,AL10&lt;&gt;"wait"),AL10,IF(AND(AOHL!$L11=0,AL10&lt;&gt;"wait"),0,IF(OR(AL10="wait",AOHL!$L11=1),IF(AND('WMp0-100'!AI12&gt;Sheet1!$E12,'WMp0-100'!AI12&lt;Sheet1!$D12),'WMp0-100'!AI12,"wait"),"wait")))</f>
        <v>29304.882917082916</v>
      </c>
      <c r="AM11" s="7" t="str">
        <f t="shared" si="17"/>
        <v>AI</v>
      </c>
      <c r="AN11" s="7">
        <f>IF(AND(AN10&gt;0,AN10&lt;&gt;"wait"),AN10,IF(AND(AOHL!$L11=0,AN10&lt;&gt;"wait"),0,IF(OR(AN10="wait",AOHL!$L11=1),IF(AND('WMp0-100'!AJ12&gt;Sheet1!$E12,'WMp0-100'!AJ12&lt;Sheet1!$D12),'WMp0-100'!AJ12,"wait"),"wait")))</f>
        <v>29308.478121878121</v>
      </c>
      <c r="AO11" s="7" t="str">
        <f t="shared" si="18"/>
        <v>AI</v>
      </c>
      <c r="AP11" s="7">
        <f>IF(AND(AP10&gt;0,AP10&lt;&gt;"wait"),AP10,IF(AND(AOHL!$L11=0,AP10&lt;&gt;"wait"),0,IF(OR(AP10="wait",AOHL!$L11=1),IF(AND('WMp0-100'!AK12&gt;Sheet1!$E12,'WMp0-100'!AK12&lt;Sheet1!$D12),'WMp0-100'!AK12,"wait"),"wait")))</f>
        <v>29302.120327700977</v>
      </c>
      <c r="AQ11" s="7" t="str">
        <f t="shared" si="19"/>
        <v>AI</v>
      </c>
      <c r="AR11" s="7">
        <f>IF(AND(AR10&gt;0,AR10&lt;&gt;"wait"),AR10,IF(AND(AOHL!$L11=0,AR10&lt;&gt;"wait"),0,IF(OR(AR10="wait",AOHL!$L11=1),IF(AND('WMp0-100'!AL12&gt;Sheet1!$E12,'WMp0-100'!AL12&lt;Sheet1!$D12),'WMp0-100'!AL12,"wait"),"wait")))</f>
        <v>29305.799283154123</v>
      </c>
      <c r="AS11" s="7" t="str">
        <f t="shared" si="20"/>
        <v>AI</v>
      </c>
      <c r="AT11" s="7">
        <f>IF(AND(AT10&gt;0,AT10&lt;&gt;"wait"),AT10,IF(AND(AOHL!$L11=0,AT10&lt;&gt;"wait"),0,IF(OR(AT10="wait",AOHL!$L11=1),IF(AND('WMp0-100'!AM12&gt;Sheet1!$E12,'WMp0-100'!AM12&lt;Sheet1!$D12),'WMp0-100'!AM12,"wait"),"wait")))</f>
        <v>29309.478238607269</v>
      </c>
      <c r="AU11" s="7" t="str">
        <f t="shared" si="21"/>
        <v>AI</v>
      </c>
      <c r="AV11" s="7"/>
      <c r="AW11" s="7">
        <f>IF(AND(AW10&gt;0,AW10&lt;&gt;"wait"),AW10,IF(AND(AOHL!$M11=0,AW10&lt;&gt;"wait"),0,IF(OR(AW10="wait",AOHL!$M11=1),IF(AND('WMp0-100'!AO12&gt;Sheet1!$E12,'WMp0-100'!AO12&lt;Sheet1!$D12),'WMp0-100'!AO12,"wait"),"wait")))</f>
        <v>0</v>
      </c>
      <c r="AX11" s="7">
        <f t="shared" si="22"/>
        <v>0</v>
      </c>
      <c r="AY11" s="7">
        <f>IF(AND(AY10&gt;0,AY10&lt;&gt;"wait"),AY10,IF(AND(AOHL!$M11=0,AY10&lt;&gt;"wait"),0,IF(OR(AY10="wait",AOHL!$M11=1),IF(AND('WMp0-100'!AP12&gt;Sheet1!$E12,'WMp0-100'!AP12&lt;Sheet1!$D12),'WMp0-100'!AP12,"wait"),"wait")))</f>
        <v>0</v>
      </c>
      <c r="AZ11" s="7">
        <f t="shared" si="23"/>
        <v>0</v>
      </c>
      <c r="BA11" s="7">
        <f>IF(AND(BA10&gt;0,BA10&lt;&gt;"wait"),BA10,IF(AND(AOHL!$M11=0,BA10&lt;&gt;"wait"),0,IF(OR(BA10="wait",AOHL!$M11=1),IF(AND('WMp0-100'!AQ12&gt;Sheet1!$E12,'WMp0-100'!AQ12&lt;Sheet1!$D12),'WMp0-100'!AQ12,"wait"),"wait")))</f>
        <v>0</v>
      </c>
      <c r="BB11" s="7">
        <f t="shared" si="24"/>
        <v>0</v>
      </c>
      <c r="BC11" s="7">
        <f>IF(AND(BC10&gt;0,BC10&lt;&gt;"wait"),BC10,IF(AND(AOHL!$M11=0,BC10&lt;&gt;"wait"),0,IF(OR(BC10="wait",AOHL!$M11=1),IF(AND('WMp0-100'!AR12&gt;Sheet1!$E12,'WMp0-100'!AR12&lt;Sheet1!$D12),'WMp0-100'!AR12,"wait"),"wait")))</f>
        <v>0</v>
      </c>
      <c r="BD11" s="7">
        <f t="shared" si="25"/>
        <v>0</v>
      </c>
      <c r="BE11" s="7">
        <f>IF(AND(BE10&gt;0,BE10&lt;&gt;"wait"),BE10,IF(AND(AOHL!$M11=0,BE10&lt;&gt;"wait"),0,IF(OR(BE10="wait",AOHL!$M11=1),IF(AND('WMp0-100'!AS12&gt;Sheet1!$E12,'WMp0-100'!AS12&lt;Sheet1!$D12),'WMp0-100'!AS12,"wait"),"wait")))</f>
        <v>0</v>
      </c>
      <c r="BF11" s="7">
        <f t="shared" si="26"/>
        <v>0</v>
      </c>
      <c r="BG11" s="7">
        <f>IF(AND(BG10&gt;0,BG10&lt;&gt;"wait"),BG10,IF(AND(AOHL!$M11=0,BG10&lt;&gt;"wait"),0,IF(OR(BG10="wait",AOHL!$M11=1),IF(AND('WMp0-100'!AT12&gt;Sheet1!$E12,'WMp0-100'!AT12&lt;Sheet1!$D12),'WMp0-100'!AT12,"wait"),"wait")))</f>
        <v>0</v>
      </c>
      <c r="BH11" s="7">
        <f t="shared" si="27"/>
        <v>0</v>
      </c>
      <c r="BI11" s="7">
        <f>IF(AND(BI10&gt;0,BI10&lt;&gt;"wait"),BI10,IF(AND(AOHL!$M11=0,BI10&lt;&gt;"wait"),0,IF(OR(BI10="wait",AOHL!$M11=1),IF(AND('WMp0-100'!AU12&gt;Sheet1!$E12,'WMp0-100'!AU12&lt;Sheet1!$D12),'WMp0-100'!AU12,"wait"),"wait")))</f>
        <v>0</v>
      </c>
      <c r="BJ11" s="7">
        <f t="shared" si="28"/>
        <v>0</v>
      </c>
      <c r="BK11" s="7">
        <f>IF(AND(BK10&gt;0,BK10&lt;&gt;"wait"),BK10,IF(AND(AOHL!$M11=0,BK10&lt;&gt;"wait"),0,IF(OR(BK10="wait",AOHL!$M11=1),IF(AND('WMp0-100'!AV12&gt;Sheet1!$E12,'WMp0-100'!AV12&lt;Sheet1!$D12),'WMp0-100'!AV12,"wait"),"wait")))</f>
        <v>0</v>
      </c>
      <c r="BL11" s="7">
        <f t="shared" si="29"/>
        <v>0</v>
      </c>
      <c r="BM11" s="7">
        <f>IF(AND(BM10&gt;0,BM10&lt;&gt;"wait"),BM10,IF(AND(AOHL!$M11=0,BM10&lt;&gt;"wait"),0,IF(OR(BM10="wait",AOHL!$M11=1),IF(AND('WMp0-100'!AW12&gt;Sheet1!$E12,'WMp0-100'!AW12&lt;Sheet1!$D12),'WMp0-100'!AW12,"wait"),"wait")))</f>
        <v>0</v>
      </c>
      <c r="BN11" s="7">
        <f t="shared" si="30"/>
        <v>0</v>
      </c>
      <c r="BO11" s="7">
        <f>IF(AND(BO10&gt;0,BO10&lt;&gt;"wait"),BO10,IF(AND(AOHL!$M11=0,BO10&lt;&gt;"wait"),0,IF(OR(BO10="wait",AOHL!$M11=1),IF(AND('WMp0-100'!AX12&gt;Sheet1!$E12,'WMp0-100'!AX12&lt;Sheet1!$D12),'WMp0-100'!AX12,"wait"),"wait")))</f>
        <v>0</v>
      </c>
      <c r="BP11" s="7">
        <f t="shared" si="31"/>
        <v>0</v>
      </c>
      <c r="BQ11" s="7">
        <f>IF(AND(BQ10&gt;0,BQ10&lt;&gt;"wait"),BQ10,IF(AND(AOHL!$M11=0,BQ10&lt;&gt;"wait"),0,IF(OR(BQ10="wait",AOHL!$M11=1),IF(AND('WMp0-100'!AY12&gt;Sheet1!$E12,'WMp0-100'!AY12&lt;Sheet1!$D12),'WMp0-100'!AY12,"wait"),"wait")))</f>
        <v>0</v>
      </c>
      <c r="BR11" s="7">
        <f t="shared" si="32"/>
        <v>0</v>
      </c>
    </row>
    <row r="12" spans="1:70" x14ac:dyDescent="0.3">
      <c r="A12" t="str">
        <f>Sheet1!B12</f>
        <v>03/01 09:25</v>
      </c>
      <c r="C12" s="7">
        <f>IF(AND(C11&gt;0,C11&lt;&gt;"wait"),C11,IF(AND(AOHL!$K12=0,C11&lt;&gt;"wait"),0,IF(OR(C11="wait",AOHL!$K12=1),IF(AND('WMp0-100'!Q13&gt;Sheet1!$E13,'WMp0-100'!Q13&lt;Sheet1!$D13),'WMp0-100'!Q13,"wait"),"wait")))</f>
        <v>29297.39344262295</v>
      </c>
      <c r="D12" s="7" t="str">
        <f t="shared" si="0"/>
        <v>AI</v>
      </c>
      <c r="E12" s="7">
        <f>IF(AND(E11&gt;0,E11&lt;&gt;"wait"),E11,IF(AND(AOHL!$K12=0,E11&lt;&gt;"wait"),0,IF(OR(E11="wait",AOHL!$K12=1),IF(AND('WMp0-100'!R13&gt;Sheet1!$E13,'WMp0-100'!R13&lt;Sheet1!$D13),'WMp0-100'!R13,"wait"),"wait")))</f>
        <v>29293.689033942559</v>
      </c>
      <c r="F12" s="7" t="str">
        <f t="shared" si="1"/>
        <v>AI</v>
      </c>
      <c r="G12" s="7">
        <f>IF(AND(G11&gt;0,G11&lt;&gt;"wait"),G11,IF(AND(AOHL!$K12=0,G11&lt;&gt;"wait"),0,IF(OR(G11="wait",AOHL!$K12=1),IF(AND('WMp0-100'!S13&gt;Sheet1!$E13,'WMp0-100'!S13&lt;Sheet1!$D13),'WMp0-100'!S13,"wait"),"wait")))</f>
        <v>29297.528198433421</v>
      </c>
      <c r="H12" s="7" t="str">
        <f t="shared" si="2"/>
        <v>AI</v>
      </c>
      <c r="I12" s="7">
        <f>IF(AND(I11&gt;0,I11&lt;&gt;"wait"),I11,IF(AND(AOHL!$K12=0,I11&lt;&gt;"wait"),0,IF(OR(I11="wait",AOHL!$K12=1),IF(AND('WMp0-100'!T13&gt;Sheet1!$E13,'WMp0-100'!T13&lt;Sheet1!$D13),'WMp0-100'!T13,"wait"),"wait")))</f>
        <v>29301.36736292428</v>
      </c>
      <c r="J12" s="7" t="str">
        <f t="shared" si="3"/>
        <v>AI</v>
      </c>
      <c r="K12" s="7">
        <f>IF(AND(K11&gt;0,K11&lt;&gt;"wait"),K11,IF(AND(AOHL!$K12=0,K11&lt;&gt;"wait"),0,IF(OR(K11="wait",AOHL!$K12=1),IF(AND('WMp0-100'!U13&gt;Sheet1!$E13,'WMp0-100'!U13&lt;Sheet1!$D13),'WMp0-100'!U13,"wait"),"wait")))</f>
        <v>29305.206527415143</v>
      </c>
      <c r="L12" s="7" t="str">
        <f t="shared" si="4"/>
        <v>AI</v>
      </c>
      <c r="M12" s="7">
        <f>IF(AND(M11&gt;0,M11&lt;&gt;"wait"),M11,IF(AND(AOHL!$K12=0,M11&lt;&gt;"wait"),0,IF(OR(M11="wait",AOHL!$K12=1),IF(AND('WMp0-100'!V13&gt;Sheet1!$E13,'WMp0-100'!V13&lt;Sheet1!$D13),'WMp0-100'!V13,"wait"),"wait")))</f>
        <v>29309.045691906009</v>
      </c>
      <c r="N12" s="7" t="str">
        <f t="shared" si="5"/>
        <v>AI</v>
      </c>
      <c r="O12" s="7">
        <f>IF(AND(O11&gt;0,O11&lt;&gt;"wait"),O11,IF(AND(AOHL!$K12=0,O11&lt;&gt;"wait"),0,IF(OR(O11="wait",AOHL!$K12=1),IF(AND('WMp0-100'!W13&gt;Sheet1!$E13,'WMp0-100'!W13&lt;Sheet1!$D13),'WMp0-100'!W13,"wait"),"wait")))</f>
        <v>29301.678809523808</v>
      </c>
      <c r="P12" s="7" t="str">
        <f t="shared" si="6"/>
        <v>AI</v>
      </c>
      <c r="Q12" s="7">
        <f>IF(AND(Q11&gt;0,Q11&lt;&gt;"wait"),Q11,IF(AND(AOHL!$K12=0,Q11&lt;&gt;"wait"),0,IF(OR(Q11="wait",AOHL!$K12=1),IF(AND('WMp0-100'!X13&gt;Sheet1!$E13,'WMp0-100'!X13&lt;Sheet1!$D13),'WMp0-100'!X13,"wait"),"wait")))</f>
        <v>29305.273095238099</v>
      </c>
      <c r="R12" s="7" t="str">
        <f t="shared" si="7"/>
        <v>AI</v>
      </c>
      <c r="S12" s="7">
        <f>IF(AND(S11&gt;0,S11&lt;&gt;"wait"),S11,IF(AND(AOHL!$K12=0,S11&lt;&gt;"wait"),0,IF(OR(S11="wait",AOHL!$K12=1),IF(AND('WMp0-100'!Y13&gt;Sheet1!$E13,'WMp0-100'!Y13&lt;Sheet1!$D13),'WMp0-100'!Y13,"wait"),"wait")))</f>
        <v>29262.237647058821</v>
      </c>
      <c r="T12" s="7" t="str">
        <f t="shared" si="8"/>
        <v>AI</v>
      </c>
      <c r="U12" s="7">
        <f>IF(AND(U11&gt;0,U11&lt;&gt;"wait"),U11,IF(AND(AOHL!$K12=0,U11&lt;&gt;"wait"),0,IF(OR(U11="wait",AOHL!$K12=1),IF(AND('WMp0-100'!Z13&gt;Sheet1!$E13,'WMp0-100'!Z13&lt;Sheet1!$D13),'WMp0-100'!Z13,"wait"),"wait")))</f>
        <v>29265.460000000003</v>
      </c>
      <c r="V12" s="7" t="str">
        <f t="shared" si="9"/>
        <v>AI</v>
      </c>
      <c r="W12" s="7">
        <f>IF(AND(W11&gt;0,W11&lt;&gt;"wait"),W11,IF(AND(AOHL!$K12=0,W11&lt;&gt;"wait"),0,IF(OR(W11="wait",AOHL!$K12=1),IF(AND('WMp0-100'!AA13&gt;Sheet1!$E13,'WMp0-100'!AA13&lt;Sheet1!$D13),'WMp0-100'!AA13,"wait"),"wait")))</f>
        <v>29268.682352941178</v>
      </c>
      <c r="X12" s="7" t="str">
        <f t="shared" si="10"/>
        <v>AI</v>
      </c>
      <c r="Z12" s="7">
        <f>IF(AND(Z11&gt;0,Z11&lt;&gt;"wait"),Z11,IF(AND(AOHL!$L12=0,Z11&lt;&gt;"wait"),0,IF(OR(Z11="wait",AOHL!$L12=1),IF(AND('WMp0-100'!AC13&gt;Sheet1!$E13,'WMp0-100'!AC13&lt;Sheet1!$D13),'WMp0-100'!AC13,"wait"),"wait")))</f>
        <v>29290.074093536525</v>
      </c>
      <c r="AA12" s="7" t="str">
        <f t="shared" si="11"/>
        <v>AI</v>
      </c>
      <c r="AB12" s="7">
        <f>IF(AND(AB11&gt;0,AB11&lt;&gt;"wait"),AB11,IF(AND(AOHL!$L12=0,AB11&lt;&gt;"wait"),0,IF(OR(AB11="wait",AOHL!$L12=1),IF(AND('WMp0-100'!AD13&gt;Sheet1!$E13,'WMp0-100'!AD13&lt;Sheet1!$D13),'WMp0-100'!AD13,"wait"),"wait")))</f>
        <v>29293.671676300575</v>
      </c>
      <c r="AC12" s="7" t="str">
        <f t="shared" si="12"/>
        <v>AI</v>
      </c>
      <c r="AD12" s="7">
        <f>IF(AND(AD11&gt;0,AD11&lt;&gt;"wait"),AD11,IF(AND(AOHL!$L12=0,AD11&lt;&gt;"wait"),0,IF(OR(AD11="wait",AOHL!$L12=1),IF(AND('WMp0-100'!AE13&gt;Sheet1!$E13,'WMp0-100'!AE13&lt;Sheet1!$D13),'WMp0-100'!AE13,"wait"),"wait")))</f>
        <v>29297.269259064633</v>
      </c>
      <c r="AE12" s="7" t="str">
        <f t="shared" si="13"/>
        <v>AI</v>
      </c>
      <c r="AF12" s="7">
        <f>IF(AND(AF11&gt;0,AF11&lt;&gt;"wait"),AF11,IF(AND(AOHL!$L12=0,AF11&lt;&gt;"wait"),0,IF(OR(AF11="wait",AOHL!$L12=1),IF(AND('WMp0-100'!AF13&gt;Sheet1!$E13,'WMp0-100'!AF13&lt;Sheet1!$D13),'WMp0-100'!AF13,"wait"),"wait")))</f>
        <v>29294.097302697301</v>
      </c>
      <c r="AG12" s="7" t="str">
        <f t="shared" si="14"/>
        <v>AI</v>
      </c>
      <c r="AH12" s="7">
        <f>IF(AND(AH11&gt;0,AH11&lt;&gt;"wait"),AH11,IF(AND(AOHL!$L12=0,AH11&lt;&gt;"wait"),0,IF(OR(AH11="wait",AOHL!$L12=1),IF(AND('WMp0-100'!AG13&gt;Sheet1!$E13,'WMp0-100'!AG13&lt;Sheet1!$D13),'WMp0-100'!AG13,"wait"),"wait")))</f>
        <v>29297.692507492509</v>
      </c>
      <c r="AI12" s="7" t="str">
        <f t="shared" si="15"/>
        <v>AI</v>
      </c>
      <c r="AJ12" s="7">
        <f>IF(AND(AJ11&gt;0,AJ11&lt;&gt;"wait"),AJ11,IF(AND(AOHL!$L12=0,AJ11&lt;&gt;"wait"),0,IF(OR(AJ11="wait",AOHL!$L12=1),IF(AND('WMp0-100'!AH13&gt;Sheet1!$E13,'WMp0-100'!AH13&lt;Sheet1!$D13),'WMp0-100'!AH13,"wait"),"wait")))</f>
        <v>29301.287712287711</v>
      </c>
      <c r="AK12" s="7" t="str">
        <f t="shared" si="16"/>
        <v>AI</v>
      </c>
      <c r="AL12" s="7">
        <f>IF(AND(AL11&gt;0,AL11&lt;&gt;"wait"),AL11,IF(AND(AOHL!$L12=0,AL11&lt;&gt;"wait"),0,IF(OR(AL11="wait",AOHL!$L12=1),IF(AND('WMp0-100'!AI13&gt;Sheet1!$E13,'WMp0-100'!AI13&lt;Sheet1!$D13),'WMp0-100'!AI13,"wait"),"wait")))</f>
        <v>29304.882917082916</v>
      </c>
      <c r="AM12" s="7" t="str">
        <f t="shared" si="17"/>
        <v>AI</v>
      </c>
      <c r="AN12" s="7">
        <f>IF(AND(AN11&gt;0,AN11&lt;&gt;"wait"),AN11,IF(AND(AOHL!$L12=0,AN11&lt;&gt;"wait"),0,IF(OR(AN11="wait",AOHL!$L12=1),IF(AND('WMp0-100'!AJ13&gt;Sheet1!$E13,'WMp0-100'!AJ13&lt;Sheet1!$D13),'WMp0-100'!AJ13,"wait"),"wait")))</f>
        <v>29308.478121878121</v>
      </c>
      <c r="AO12" s="7" t="str">
        <f t="shared" si="18"/>
        <v>AI</v>
      </c>
      <c r="AP12" s="7">
        <f>IF(AND(AP11&gt;0,AP11&lt;&gt;"wait"),AP11,IF(AND(AOHL!$L12=0,AP11&lt;&gt;"wait"),0,IF(OR(AP11="wait",AOHL!$L12=1),IF(AND('WMp0-100'!AK13&gt;Sheet1!$E13,'WMp0-100'!AK13&lt;Sheet1!$D13),'WMp0-100'!AK13,"wait"),"wait")))</f>
        <v>29302.120327700977</v>
      </c>
      <c r="AQ12" s="7" t="str">
        <f t="shared" si="19"/>
        <v>AI</v>
      </c>
      <c r="AR12" s="7">
        <f>IF(AND(AR11&gt;0,AR11&lt;&gt;"wait"),AR11,IF(AND(AOHL!$L12=0,AR11&lt;&gt;"wait"),0,IF(OR(AR11="wait",AOHL!$L12=1),IF(AND('WMp0-100'!AL13&gt;Sheet1!$E13,'WMp0-100'!AL13&lt;Sheet1!$D13),'WMp0-100'!AL13,"wait"),"wait")))</f>
        <v>29305.799283154123</v>
      </c>
      <c r="AS12" s="7" t="str">
        <f t="shared" si="20"/>
        <v>AI</v>
      </c>
      <c r="AT12" s="7">
        <f>IF(AND(AT11&gt;0,AT11&lt;&gt;"wait"),AT11,IF(AND(AOHL!$L12=0,AT11&lt;&gt;"wait"),0,IF(OR(AT11="wait",AOHL!$L12=1),IF(AND('WMp0-100'!AM13&gt;Sheet1!$E13,'WMp0-100'!AM13&lt;Sheet1!$D13),'WMp0-100'!AM13,"wait"),"wait")))</f>
        <v>29309.478238607269</v>
      </c>
      <c r="AU12" s="7" t="str">
        <f t="shared" si="21"/>
        <v>AI</v>
      </c>
      <c r="AV12" s="7"/>
      <c r="AW12" s="7">
        <f>IF(AND(AW11&gt;0,AW11&lt;&gt;"wait"),AW11,IF(AND(AOHL!$M12=0,AW11&lt;&gt;"wait"),0,IF(OR(AW11="wait",AOHL!$M12=1),IF(AND('WMp0-100'!AO13&gt;Sheet1!$E13,'WMp0-100'!AO13&lt;Sheet1!$D13),'WMp0-100'!AO13,"wait"),"wait")))</f>
        <v>0</v>
      </c>
      <c r="AX12" s="7">
        <f t="shared" si="22"/>
        <v>0</v>
      </c>
      <c r="AY12" s="7">
        <f>IF(AND(AY11&gt;0,AY11&lt;&gt;"wait"),AY11,IF(AND(AOHL!$M12=0,AY11&lt;&gt;"wait"),0,IF(OR(AY11="wait",AOHL!$M12=1),IF(AND('WMp0-100'!AP13&gt;Sheet1!$E13,'WMp0-100'!AP13&lt;Sheet1!$D13),'WMp0-100'!AP13,"wait"),"wait")))</f>
        <v>0</v>
      </c>
      <c r="AZ12" s="7">
        <f t="shared" si="23"/>
        <v>0</v>
      </c>
      <c r="BA12" s="7">
        <f>IF(AND(BA11&gt;0,BA11&lt;&gt;"wait"),BA11,IF(AND(AOHL!$M12=0,BA11&lt;&gt;"wait"),0,IF(OR(BA11="wait",AOHL!$M12=1),IF(AND('WMp0-100'!AQ13&gt;Sheet1!$E13,'WMp0-100'!AQ13&lt;Sheet1!$D13),'WMp0-100'!AQ13,"wait"),"wait")))</f>
        <v>0</v>
      </c>
      <c r="BB12" s="7">
        <f t="shared" si="24"/>
        <v>0</v>
      </c>
      <c r="BC12" s="7">
        <f>IF(AND(BC11&gt;0,BC11&lt;&gt;"wait"),BC11,IF(AND(AOHL!$M12=0,BC11&lt;&gt;"wait"),0,IF(OR(BC11="wait",AOHL!$M12=1),IF(AND('WMp0-100'!AR13&gt;Sheet1!$E13,'WMp0-100'!AR13&lt;Sheet1!$D13),'WMp0-100'!AR13,"wait"),"wait")))</f>
        <v>0</v>
      </c>
      <c r="BD12" s="7">
        <f t="shared" si="25"/>
        <v>0</v>
      </c>
      <c r="BE12" s="7">
        <f>IF(AND(BE11&gt;0,BE11&lt;&gt;"wait"),BE11,IF(AND(AOHL!$M12=0,BE11&lt;&gt;"wait"),0,IF(OR(BE11="wait",AOHL!$M12=1),IF(AND('WMp0-100'!AS13&gt;Sheet1!$E13,'WMp0-100'!AS13&lt;Sheet1!$D13),'WMp0-100'!AS13,"wait"),"wait")))</f>
        <v>0</v>
      </c>
      <c r="BF12" s="7">
        <f t="shared" si="26"/>
        <v>0</v>
      </c>
      <c r="BG12" s="7">
        <f>IF(AND(BG11&gt;0,BG11&lt;&gt;"wait"),BG11,IF(AND(AOHL!$M12=0,BG11&lt;&gt;"wait"),0,IF(OR(BG11="wait",AOHL!$M12=1),IF(AND('WMp0-100'!AT13&gt;Sheet1!$E13,'WMp0-100'!AT13&lt;Sheet1!$D13),'WMp0-100'!AT13,"wait"),"wait")))</f>
        <v>0</v>
      </c>
      <c r="BH12" s="7">
        <f t="shared" si="27"/>
        <v>0</v>
      </c>
      <c r="BI12" s="7">
        <f>IF(AND(BI11&gt;0,BI11&lt;&gt;"wait"),BI11,IF(AND(AOHL!$M12=0,BI11&lt;&gt;"wait"),0,IF(OR(BI11="wait",AOHL!$M12=1),IF(AND('WMp0-100'!AU13&gt;Sheet1!$E13,'WMp0-100'!AU13&lt;Sheet1!$D13),'WMp0-100'!AU13,"wait"),"wait")))</f>
        <v>0</v>
      </c>
      <c r="BJ12" s="7">
        <f t="shared" si="28"/>
        <v>0</v>
      </c>
      <c r="BK12" s="7">
        <f>IF(AND(BK11&gt;0,BK11&lt;&gt;"wait"),BK11,IF(AND(AOHL!$M12=0,BK11&lt;&gt;"wait"),0,IF(OR(BK11="wait",AOHL!$M12=1),IF(AND('WMp0-100'!AV13&gt;Sheet1!$E13,'WMp0-100'!AV13&lt;Sheet1!$D13),'WMp0-100'!AV13,"wait"),"wait")))</f>
        <v>0</v>
      </c>
      <c r="BL12" s="7">
        <f t="shared" si="29"/>
        <v>0</v>
      </c>
      <c r="BM12" s="7">
        <f>IF(AND(BM11&gt;0,BM11&lt;&gt;"wait"),BM11,IF(AND(AOHL!$M12=0,BM11&lt;&gt;"wait"),0,IF(OR(BM11="wait",AOHL!$M12=1),IF(AND('WMp0-100'!AW13&gt;Sheet1!$E13,'WMp0-100'!AW13&lt;Sheet1!$D13),'WMp0-100'!AW13,"wait"),"wait")))</f>
        <v>0</v>
      </c>
      <c r="BN12" s="7">
        <f t="shared" si="30"/>
        <v>0</v>
      </c>
      <c r="BO12" s="7">
        <f>IF(AND(BO11&gt;0,BO11&lt;&gt;"wait"),BO11,IF(AND(AOHL!$M12=0,BO11&lt;&gt;"wait"),0,IF(OR(BO11="wait",AOHL!$M12=1),IF(AND('WMp0-100'!AX13&gt;Sheet1!$E13,'WMp0-100'!AX13&lt;Sheet1!$D13),'WMp0-100'!AX13,"wait"),"wait")))</f>
        <v>0</v>
      </c>
      <c r="BP12" s="7">
        <f t="shared" si="31"/>
        <v>0</v>
      </c>
      <c r="BQ12" s="7">
        <f>IF(AND(BQ11&gt;0,BQ11&lt;&gt;"wait"),BQ11,IF(AND(AOHL!$M12=0,BQ11&lt;&gt;"wait"),0,IF(OR(BQ11="wait",AOHL!$M12=1),IF(AND('WMp0-100'!AY13&gt;Sheet1!$E13,'WMp0-100'!AY13&lt;Sheet1!$D13),'WMp0-100'!AY13,"wait"),"wait")))</f>
        <v>0</v>
      </c>
      <c r="BR12" s="7">
        <f t="shared" si="32"/>
        <v>0</v>
      </c>
    </row>
    <row r="13" spans="1:70" x14ac:dyDescent="0.3">
      <c r="A13" t="str">
        <f>Sheet1!B13</f>
        <v>03/01 09:26</v>
      </c>
      <c r="C13" s="7">
        <f>IF(AND(C12&gt;0,C12&lt;&gt;"wait"),C12,IF(AND(AOHL!$K13=0,C12&lt;&gt;"wait"),0,IF(OR(C12="wait",AOHL!$K13=1),IF(AND('WMp0-100'!Q14&gt;Sheet1!$E14,'WMp0-100'!Q14&lt;Sheet1!$D14),'WMp0-100'!Q14,"wait"),"wait")))</f>
        <v>29297.39344262295</v>
      </c>
      <c r="D13" s="7" t="str">
        <f t="shared" si="0"/>
        <v>AI</v>
      </c>
      <c r="E13" s="7">
        <f>IF(AND(E12&gt;0,E12&lt;&gt;"wait"),E12,IF(AND(AOHL!$K13=0,E12&lt;&gt;"wait"),0,IF(OR(E12="wait",AOHL!$K13=1),IF(AND('WMp0-100'!R14&gt;Sheet1!$E14,'WMp0-100'!R14&lt;Sheet1!$D14),'WMp0-100'!R14,"wait"),"wait")))</f>
        <v>29293.689033942559</v>
      </c>
      <c r="F13" s="7" t="str">
        <f t="shared" si="1"/>
        <v>AI</v>
      </c>
      <c r="G13" s="7">
        <f>IF(AND(G12&gt;0,G12&lt;&gt;"wait"),G12,IF(AND(AOHL!$K13=0,G12&lt;&gt;"wait"),0,IF(OR(G12="wait",AOHL!$K13=1),IF(AND('WMp0-100'!S14&gt;Sheet1!$E14,'WMp0-100'!S14&lt;Sheet1!$D14),'WMp0-100'!S14,"wait"),"wait")))</f>
        <v>29297.528198433421</v>
      </c>
      <c r="H13" s="7" t="str">
        <f t="shared" si="2"/>
        <v>AI</v>
      </c>
      <c r="I13" s="7">
        <f>IF(AND(I12&gt;0,I12&lt;&gt;"wait"),I12,IF(AND(AOHL!$K13=0,I12&lt;&gt;"wait"),0,IF(OR(I12="wait",AOHL!$K13=1),IF(AND('WMp0-100'!T14&gt;Sheet1!$E14,'WMp0-100'!T14&lt;Sheet1!$D14),'WMp0-100'!T14,"wait"),"wait")))</f>
        <v>29301.36736292428</v>
      </c>
      <c r="J13" s="7" t="str">
        <f t="shared" si="3"/>
        <v>AI</v>
      </c>
      <c r="K13" s="7">
        <f>IF(AND(K12&gt;0,K12&lt;&gt;"wait"),K12,IF(AND(AOHL!$K13=0,K12&lt;&gt;"wait"),0,IF(OR(K12="wait",AOHL!$K13=1),IF(AND('WMp0-100'!U14&gt;Sheet1!$E14,'WMp0-100'!U14&lt;Sheet1!$D14),'WMp0-100'!U14,"wait"),"wait")))</f>
        <v>29305.206527415143</v>
      </c>
      <c r="L13" s="7" t="str">
        <f t="shared" si="4"/>
        <v>AI</v>
      </c>
      <c r="M13" s="7">
        <f>IF(AND(M12&gt;0,M12&lt;&gt;"wait"),M12,IF(AND(AOHL!$K13=0,M12&lt;&gt;"wait"),0,IF(OR(M12="wait",AOHL!$K13=1),IF(AND('WMp0-100'!V14&gt;Sheet1!$E14,'WMp0-100'!V14&lt;Sheet1!$D14),'WMp0-100'!V14,"wait"),"wait")))</f>
        <v>29309.045691906009</v>
      </c>
      <c r="N13" s="7" t="str">
        <f t="shared" si="5"/>
        <v>AI</v>
      </c>
      <c r="O13" s="7">
        <f>IF(AND(O12&gt;0,O12&lt;&gt;"wait"),O12,IF(AND(AOHL!$K13=0,O12&lt;&gt;"wait"),0,IF(OR(O12="wait",AOHL!$K13=1),IF(AND('WMp0-100'!W14&gt;Sheet1!$E14,'WMp0-100'!W14&lt;Sheet1!$D14),'WMp0-100'!W14,"wait"),"wait")))</f>
        <v>29301.678809523808</v>
      </c>
      <c r="P13" s="7" t="str">
        <f t="shared" si="6"/>
        <v>AI</v>
      </c>
      <c r="Q13" s="7">
        <f>IF(AND(Q12&gt;0,Q12&lt;&gt;"wait"),Q12,IF(AND(AOHL!$K13=0,Q12&lt;&gt;"wait"),0,IF(OR(Q12="wait",AOHL!$K13=1),IF(AND('WMp0-100'!X14&gt;Sheet1!$E14,'WMp0-100'!X14&lt;Sheet1!$D14),'WMp0-100'!X14,"wait"),"wait")))</f>
        <v>29305.273095238099</v>
      </c>
      <c r="R13" s="7" t="str">
        <f t="shared" si="7"/>
        <v>AI</v>
      </c>
      <c r="S13" s="7">
        <f>IF(AND(S12&gt;0,S12&lt;&gt;"wait"),S12,IF(AND(AOHL!$K13=0,S12&lt;&gt;"wait"),0,IF(OR(S12="wait",AOHL!$K13=1),IF(AND('WMp0-100'!Y14&gt;Sheet1!$E14,'WMp0-100'!Y14&lt;Sheet1!$D14),'WMp0-100'!Y14,"wait"),"wait")))</f>
        <v>29262.237647058821</v>
      </c>
      <c r="T13" s="7" t="str">
        <f t="shared" si="8"/>
        <v>AI</v>
      </c>
      <c r="U13" s="7">
        <f>IF(AND(U12&gt;0,U12&lt;&gt;"wait"),U12,IF(AND(AOHL!$K13=0,U12&lt;&gt;"wait"),0,IF(OR(U12="wait",AOHL!$K13=1),IF(AND('WMp0-100'!Z14&gt;Sheet1!$E14,'WMp0-100'!Z14&lt;Sheet1!$D14),'WMp0-100'!Z14,"wait"),"wait")))</f>
        <v>29265.460000000003</v>
      </c>
      <c r="V13" s="7" t="str">
        <f t="shared" si="9"/>
        <v>AI</v>
      </c>
      <c r="W13" s="7">
        <f>IF(AND(W12&gt;0,W12&lt;&gt;"wait"),W12,IF(AND(AOHL!$K13=0,W12&lt;&gt;"wait"),0,IF(OR(W12="wait",AOHL!$K13=1),IF(AND('WMp0-100'!AA14&gt;Sheet1!$E14,'WMp0-100'!AA14&lt;Sheet1!$D14),'WMp0-100'!AA14,"wait"),"wait")))</f>
        <v>29268.682352941178</v>
      </c>
      <c r="X13" s="7" t="str">
        <f t="shared" si="10"/>
        <v>AI</v>
      </c>
      <c r="Z13" s="7">
        <f>IF(AND(Z12&gt;0,Z12&lt;&gt;"wait"),Z12,IF(AND(AOHL!$L13=0,Z12&lt;&gt;"wait"),0,IF(OR(Z12="wait",AOHL!$L13=1),IF(AND('WMp0-100'!AC14&gt;Sheet1!$E14,'WMp0-100'!AC14&lt;Sheet1!$D14),'WMp0-100'!AC14,"wait"),"wait")))</f>
        <v>29290.074093536525</v>
      </c>
      <c r="AA13" s="7" t="str">
        <f t="shared" si="11"/>
        <v>AI</v>
      </c>
      <c r="AB13" s="7">
        <f>IF(AND(AB12&gt;0,AB12&lt;&gt;"wait"),AB12,IF(AND(AOHL!$L13=0,AB12&lt;&gt;"wait"),0,IF(OR(AB12="wait",AOHL!$L13=1),IF(AND('WMp0-100'!AD14&gt;Sheet1!$E14,'WMp0-100'!AD14&lt;Sheet1!$D14),'WMp0-100'!AD14,"wait"),"wait")))</f>
        <v>29293.671676300575</v>
      </c>
      <c r="AC13" s="7" t="str">
        <f t="shared" si="12"/>
        <v>AI</v>
      </c>
      <c r="AD13" s="7">
        <f>IF(AND(AD12&gt;0,AD12&lt;&gt;"wait"),AD12,IF(AND(AOHL!$L13=0,AD12&lt;&gt;"wait"),0,IF(OR(AD12="wait",AOHL!$L13=1),IF(AND('WMp0-100'!AE14&gt;Sheet1!$E14,'WMp0-100'!AE14&lt;Sheet1!$D14),'WMp0-100'!AE14,"wait"),"wait")))</f>
        <v>29297.269259064633</v>
      </c>
      <c r="AE13" s="7" t="str">
        <f t="shared" si="13"/>
        <v>AI</v>
      </c>
      <c r="AF13" s="7">
        <f>IF(AND(AF12&gt;0,AF12&lt;&gt;"wait"),AF12,IF(AND(AOHL!$L13=0,AF12&lt;&gt;"wait"),0,IF(OR(AF12="wait",AOHL!$L13=1),IF(AND('WMp0-100'!AF14&gt;Sheet1!$E14,'WMp0-100'!AF14&lt;Sheet1!$D14),'WMp0-100'!AF14,"wait"),"wait")))</f>
        <v>29294.097302697301</v>
      </c>
      <c r="AG13" s="7" t="str">
        <f t="shared" si="14"/>
        <v>AI</v>
      </c>
      <c r="AH13" s="7">
        <f>IF(AND(AH12&gt;0,AH12&lt;&gt;"wait"),AH12,IF(AND(AOHL!$L13=0,AH12&lt;&gt;"wait"),0,IF(OR(AH12="wait",AOHL!$L13=1),IF(AND('WMp0-100'!AG14&gt;Sheet1!$E14,'WMp0-100'!AG14&lt;Sheet1!$D14),'WMp0-100'!AG14,"wait"),"wait")))</f>
        <v>29297.692507492509</v>
      </c>
      <c r="AI13" s="7" t="str">
        <f t="shared" si="15"/>
        <v>AI</v>
      </c>
      <c r="AJ13" s="7">
        <f>IF(AND(AJ12&gt;0,AJ12&lt;&gt;"wait"),AJ12,IF(AND(AOHL!$L13=0,AJ12&lt;&gt;"wait"),0,IF(OR(AJ12="wait",AOHL!$L13=1),IF(AND('WMp0-100'!AH14&gt;Sheet1!$E14,'WMp0-100'!AH14&lt;Sheet1!$D14),'WMp0-100'!AH14,"wait"),"wait")))</f>
        <v>29301.287712287711</v>
      </c>
      <c r="AK13" s="7" t="str">
        <f t="shared" si="16"/>
        <v>AI</v>
      </c>
      <c r="AL13" s="7">
        <f>IF(AND(AL12&gt;0,AL12&lt;&gt;"wait"),AL12,IF(AND(AOHL!$L13=0,AL12&lt;&gt;"wait"),0,IF(OR(AL12="wait",AOHL!$L13=1),IF(AND('WMp0-100'!AI14&gt;Sheet1!$E14,'WMp0-100'!AI14&lt;Sheet1!$D14),'WMp0-100'!AI14,"wait"),"wait")))</f>
        <v>29304.882917082916</v>
      </c>
      <c r="AM13" s="7" t="str">
        <f t="shared" si="17"/>
        <v>AI</v>
      </c>
      <c r="AN13" s="7">
        <f>IF(AND(AN12&gt;0,AN12&lt;&gt;"wait"),AN12,IF(AND(AOHL!$L13=0,AN12&lt;&gt;"wait"),0,IF(OR(AN12="wait",AOHL!$L13=1),IF(AND('WMp0-100'!AJ14&gt;Sheet1!$E14,'WMp0-100'!AJ14&lt;Sheet1!$D14),'WMp0-100'!AJ14,"wait"),"wait")))</f>
        <v>29308.478121878121</v>
      </c>
      <c r="AO13" s="7" t="str">
        <f t="shared" si="18"/>
        <v>AI</v>
      </c>
      <c r="AP13" s="7">
        <f>IF(AND(AP12&gt;0,AP12&lt;&gt;"wait"),AP12,IF(AND(AOHL!$L13=0,AP12&lt;&gt;"wait"),0,IF(OR(AP12="wait",AOHL!$L13=1),IF(AND('WMp0-100'!AK14&gt;Sheet1!$E14,'WMp0-100'!AK14&lt;Sheet1!$D14),'WMp0-100'!AK14,"wait"),"wait")))</f>
        <v>29302.120327700977</v>
      </c>
      <c r="AQ13" s="7" t="str">
        <f t="shared" si="19"/>
        <v>AI</v>
      </c>
      <c r="AR13" s="7">
        <f>IF(AND(AR12&gt;0,AR12&lt;&gt;"wait"),AR12,IF(AND(AOHL!$L13=0,AR12&lt;&gt;"wait"),0,IF(OR(AR12="wait",AOHL!$L13=1),IF(AND('WMp0-100'!AL14&gt;Sheet1!$E14,'WMp0-100'!AL14&lt;Sheet1!$D14),'WMp0-100'!AL14,"wait"),"wait")))</f>
        <v>29305.799283154123</v>
      </c>
      <c r="AS13" s="7" t="str">
        <f t="shared" si="20"/>
        <v>AI</v>
      </c>
      <c r="AT13" s="7">
        <f>IF(AND(AT12&gt;0,AT12&lt;&gt;"wait"),AT12,IF(AND(AOHL!$L13=0,AT12&lt;&gt;"wait"),0,IF(OR(AT12="wait",AOHL!$L13=1),IF(AND('WMp0-100'!AM14&gt;Sheet1!$E14,'WMp0-100'!AM14&lt;Sheet1!$D14),'WMp0-100'!AM14,"wait"),"wait")))</f>
        <v>29309.478238607269</v>
      </c>
      <c r="AU13" s="7" t="str">
        <f t="shared" si="21"/>
        <v>AI</v>
      </c>
      <c r="AV13" s="7"/>
      <c r="AW13" s="7">
        <f>IF(AND(AW12&gt;0,AW12&lt;&gt;"wait"),AW12,IF(AND(AOHL!$M13=0,AW12&lt;&gt;"wait"),0,IF(OR(AW12="wait",AOHL!$M13=1),IF(AND('WMp0-100'!AO14&gt;Sheet1!$E14,'WMp0-100'!AO14&lt;Sheet1!$D14),'WMp0-100'!AO14,"wait"),"wait")))</f>
        <v>0</v>
      </c>
      <c r="AX13" s="7">
        <f t="shared" si="22"/>
        <v>0</v>
      </c>
      <c r="AY13" s="7">
        <f>IF(AND(AY12&gt;0,AY12&lt;&gt;"wait"),AY12,IF(AND(AOHL!$M13=0,AY12&lt;&gt;"wait"),0,IF(OR(AY12="wait",AOHL!$M13=1),IF(AND('WMp0-100'!AP14&gt;Sheet1!$E14,'WMp0-100'!AP14&lt;Sheet1!$D14),'WMp0-100'!AP14,"wait"),"wait")))</f>
        <v>0</v>
      </c>
      <c r="AZ13" s="7">
        <f t="shared" si="23"/>
        <v>0</v>
      </c>
      <c r="BA13" s="7">
        <f>IF(AND(BA12&gt;0,BA12&lt;&gt;"wait"),BA12,IF(AND(AOHL!$M13=0,BA12&lt;&gt;"wait"),0,IF(OR(BA12="wait",AOHL!$M13=1),IF(AND('WMp0-100'!AQ14&gt;Sheet1!$E14,'WMp0-100'!AQ14&lt;Sheet1!$D14),'WMp0-100'!AQ14,"wait"),"wait")))</f>
        <v>0</v>
      </c>
      <c r="BB13" s="7">
        <f t="shared" si="24"/>
        <v>0</v>
      </c>
      <c r="BC13" s="7">
        <f>IF(AND(BC12&gt;0,BC12&lt;&gt;"wait"),BC12,IF(AND(AOHL!$M13=0,BC12&lt;&gt;"wait"),0,IF(OR(BC12="wait",AOHL!$M13=1),IF(AND('WMp0-100'!AR14&gt;Sheet1!$E14,'WMp0-100'!AR14&lt;Sheet1!$D14),'WMp0-100'!AR14,"wait"),"wait")))</f>
        <v>0</v>
      </c>
      <c r="BD13" s="7">
        <f t="shared" si="25"/>
        <v>0</v>
      </c>
      <c r="BE13" s="7">
        <f>IF(AND(BE12&gt;0,BE12&lt;&gt;"wait"),BE12,IF(AND(AOHL!$M13=0,BE12&lt;&gt;"wait"),0,IF(OR(BE12="wait",AOHL!$M13=1),IF(AND('WMp0-100'!AS14&gt;Sheet1!$E14,'WMp0-100'!AS14&lt;Sheet1!$D14),'WMp0-100'!AS14,"wait"),"wait")))</f>
        <v>0</v>
      </c>
      <c r="BF13" s="7">
        <f t="shared" si="26"/>
        <v>0</v>
      </c>
      <c r="BG13" s="7">
        <f>IF(AND(BG12&gt;0,BG12&lt;&gt;"wait"),BG12,IF(AND(AOHL!$M13=0,BG12&lt;&gt;"wait"),0,IF(OR(BG12="wait",AOHL!$M13=1),IF(AND('WMp0-100'!AT14&gt;Sheet1!$E14,'WMp0-100'!AT14&lt;Sheet1!$D14),'WMp0-100'!AT14,"wait"),"wait")))</f>
        <v>0</v>
      </c>
      <c r="BH13" s="7">
        <f t="shared" si="27"/>
        <v>0</v>
      </c>
      <c r="BI13" s="7">
        <f>IF(AND(BI12&gt;0,BI12&lt;&gt;"wait"),BI12,IF(AND(AOHL!$M13=0,BI12&lt;&gt;"wait"),0,IF(OR(BI12="wait",AOHL!$M13=1),IF(AND('WMp0-100'!AU14&gt;Sheet1!$E14,'WMp0-100'!AU14&lt;Sheet1!$D14),'WMp0-100'!AU14,"wait"),"wait")))</f>
        <v>0</v>
      </c>
      <c r="BJ13" s="7">
        <f t="shared" si="28"/>
        <v>0</v>
      </c>
      <c r="BK13" s="7">
        <f>IF(AND(BK12&gt;0,BK12&lt;&gt;"wait"),BK12,IF(AND(AOHL!$M13=0,BK12&lt;&gt;"wait"),0,IF(OR(BK12="wait",AOHL!$M13=1),IF(AND('WMp0-100'!AV14&gt;Sheet1!$E14,'WMp0-100'!AV14&lt;Sheet1!$D14),'WMp0-100'!AV14,"wait"),"wait")))</f>
        <v>0</v>
      </c>
      <c r="BL13" s="7">
        <f t="shared" si="29"/>
        <v>0</v>
      </c>
      <c r="BM13" s="7">
        <f>IF(AND(BM12&gt;0,BM12&lt;&gt;"wait"),BM12,IF(AND(AOHL!$M13=0,BM12&lt;&gt;"wait"),0,IF(OR(BM12="wait",AOHL!$M13=1),IF(AND('WMp0-100'!AW14&gt;Sheet1!$E14,'WMp0-100'!AW14&lt;Sheet1!$D14),'WMp0-100'!AW14,"wait"),"wait")))</f>
        <v>0</v>
      </c>
      <c r="BN13" s="7">
        <f t="shared" si="30"/>
        <v>0</v>
      </c>
      <c r="BO13" s="7">
        <f>IF(AND(BO12&gt;0,BO12&lt;&gt;"wait"),BO12,IF(AND(AOHL!$M13=0,BO12&lt;&gt;"wait"),0,IF(OR(BO12="wait",AOHL!$M13=1),IF(AND('WMp0-100'!AX14&gt;Sheet1!$E14,'WMp0-100'!AX14&lt;Sheet1!$D14),'WMp0-100'!AX14,"wait"),"wait")))</f>
        <v>0</v>
      </c>
      <c r="BP13" s="7">
        <f t="shared" si="31"/>
        <v>0</v>
      </c>
      <c r="BQ13" s="7">
        <f>IF(AND(BQ12&gt;0,BQ12&lt;&gt;"wait"),BQ12,IF(AND(AOHL!$M13=0,BQ12&lt;&gt;"wait"),0,IF(OR(BQ12="wait",AOHL!$M13=1),IF(AND('WMp0-100'!AY14&gt;Sheet1!$E14,'WMp0-100'!AY14&lt;Sheet1!$D14),'WMp0-100'!AY14,"wait"),"wait")))</f>
        <v>0</v>
      </c>
      <c r="BR13" s="7">
        <f t="shared" si="32"/>
        <v>0</v>
      </c>
    </row>
    <row r="14" spans="1:70" x14ac:dyDescent="0.3">
      <c r="A14" t="str">
        <f>Sheet1!B14</f>
        <v>03/01 09:27</v>
      </c>
      <c r="C14" s="7">
        <f>IF(AND(C13&gt;0,C13&lt;&gt;"wait"),C13,IF(AND(AOHL!$K14=0,C13&lt;&gt;"wait"),0,IF(OR(C13="wait",AOHL!$K14=1),IF(AND('WMp0-100'!Q15&gt;Sheet1!$E15,'WMp0-100'!Q15&lt;Sheet1!$D15),'WMp0-100'!Q15,"wait"),"wait")))</f>
        <v>29297.39344262295</v>
      </c>
      <c r="D14" s="7" t="str">
        <f t="shared" si="0"/>
        <v>AI</v>
      </c>
      <c r="E14" s="7">
        <f>IF(AND(E13&gt;0,E13&lt;&gt;"wait"),E13,IF(AND(AOHL!$K14=0,E13&lt;&gt;"wait"),0,IF(OR(E13="wait",AOHL!$K14=1),IF(AND('WMp0-100'!R15&gt;Sheet1!$E15,'WMp0-100'!R15&lt;Sheet1!$D15),'WMp0-100'!R15,"wait"),"wait")))</f>
        <v>29293.689033942559</v>
      </c>
      <c r="F14" s="7" t="str">
        <f t="shared" si="1"/>
        <v>AI</v>
      </c>
      <c r="G14" s="7">
        <f>IF(AND(G13&gt;0,G13&lt;&gt;"wait"),G13,IF(AND(AOHL!$K14=0,G13&lt;&gt;"wait"),0,IF(OR(G13="wait",AOHL!$K14=1),IF(AND('WMp0-100'!S15&gt;Sheet1!$E15,'WMp0-100'!S15&lt;Sheet1!$D15),'WMp0-100'!S15,"wait"),"wait")))</f>
        <v>29297.528198433421</v>
      </c>
      <c r="H14" s="7" t="str">
        <f t="shared" si="2"/>
        <v>AI</v>
      </c>
      <c r="I14" s="7">
        <f>IF(AND(I13&gt;0,I13&lt;&gt;"wait"),I13,IF(AND(AOHL!$K14=0,I13&lt;&gt;"wait"),0,IF(OR(I13="wait",AOHL!$K14=1),IF(AND('WMp0-100'!T15&gt;Sheet1!$E15,'WMp0-100'!T15&lt;Sheet1!$D15),'WMp0-100'!T15,"wait"),"wait")))</f>
        <v>29301.36736292428</v>
      </c>
      <c r="J14" s="7" t="str">
        <f t="shared" si="3"/>
        <v>AI</v>
      </c>
      <c r="K14" s="7">
        <f>IF(AND(K13&gt;0,K13&lt;&gt;"wait"),K13,IF(AND(AOHL!$K14=0,K13&lt;&gt;"wait"),0,IF(OR(K13="wait",AOHL!$K14=1),IF(AND('WMp0-100'!U15&gt;Sheet1!$E15,'WMp0-100'!U15&lt;Sheet1!$D15),'WMp0-100'!U15,"wait"),"wait")))</f>
        <v>29305.206527415143</v>
      </c>
      <c r="L14" s="7" t="str">
        <f t="shared" si="4"/>
        <v>AI</v>
      </c>
      <c r="M14" s="7">
        <f>IF(AND(M13&gt;0,M13&lt;&gt;"wait"),M13,IF(AND(AOHL!$K14=0,M13&lt;&gt;"wait"),0,IF(OR(M13="wait",AOHL!$K14=1),IF(AND('WMp0-100'!V15&gt;Sheet1!$E15,'WMp0-100'!V15&lt;Sheet1!$D15),'WMp0-100'!V15,"wait"),"wait")))</f>
        <v>29309.045691906009</v>
      </c>
      <c r="N14" s="7" t="str">
        <f t="shared" si="5"/>
        <v>AI</v>
      </c>
      <c r="O14" s="7">
        <f>IF(AND(O13&gt;0,O13&lt;&gt;"wait"),O13,IF(AND(AOHL!$K14=0,O13&lt;&gt;"wait"),0,IF(OR(O13="wait",AOHL!$K14=1),IF(AND('WMp0-100'!W15&gt;Sheet1!$E15,'WMp0-100'!W15&lt;Sheet1!$D15),'WMp0-100'!W15,"wait"),"wait")))</f>
        <v>29301.678809523808</v>
      </c>
      <c r="P14" s="7" t="str">
        <f t="shared" si="6"/>
        <v>AI</v>
      </c>
      <c r="Q14" s="7">
        <f>IF(AND(Q13&gt;0,Q13&lt;&gt;"wait"),Q13,IF(AND(AOHL!$K14=0,Q13&lt;&gt;"wait"),0,IF(OR(Q13="wait",AOHL!$K14=1),IF(AND('WMp0-100'!X15&gt;Sheet1!$E15,'WMp0-100'!X15&lt;Sheet1!$D15),'WMp0-100'!X15,"wait"),"wait")))</f>
        <v>29305.273095238099</v>
      </c>
      <c r="R14" s="7" t="str">
        <f t="shared" si="7"/>
        <v>AI</v>
      </c>
      <c r="S14" s="7">
        <f>IF(AND(S13&gt;0,S13&lt;&gt;"wait"),S13,IF(AND(AOHL!$K14=0,S13&lt;&gt;"wait"),0,IF(OR(S13="wait",AOHL!$K14=1),IF(AND('WMp0-100'!Y15&gt;Sheet1!$E15,'WMp0-100'!Y15&lt;Sheet1!$D15),'WMp0-100'!Y15,"wait"),"wait")))</f>
        <v>29262.237647058821</v>
      </c>
      <c r="T14" s="7" t="str">
        <f t="shared" si="8"/>
        <v>AI</v>
      </c>
      <c r="U14" s="7">
        <f>IF(AND(U13&gt;0,U13&lt;&gt;"wait"),U13,IF(AND(AOHL!$K14=0,U13&lt;&gt;"wait"),0,IF(OR(U13="wait",AOHL!$K14=1),IF(AND('WMp0-100'!Z15&gt;Sheet1!$E15,'WMp0-100'!Z15&lt;Sheet1!$D15),'WMp0-100'!Z15,"wait"),"wait")))</f>
        <v>29265.460000000003</v>
      </c>
      <c r="V14" s="7" t="str">
        <f t="shared" si="9"/>
        <v>AI</v>
      </c>
      <c r="W14" s="7">
        <f>IF(AND(W13&gt;0,W13&lt;&gt;"wait"),W13,IF(AND(AOHL!$K14=0,W13&lt;&gt;"wait"),0,IF(OR(W13="wait",AOHL!$K14=1),IF(AND('WMp0-100'!AA15&gt;Sheet1!$E15,'WMp0-100'!AA15&lt;Sheet1!$D15),'WMp0-100'!AA15,"wait"),"wait")))</f>
        <v>29268.682352941178</v>
      </c>
      <c r="X14" s="7" t="str">
        <f t="shared" si="10"/>
        <v>AI</v>
      </c>
      <c r="Z14" s="7">
        <f>IF(AND(Z13&gt;0,Z13&lt;&gt;"wait"),Z13,IF(AND(AOHL!$L14=0,Z13&lt;&gt;"wait"),0,IF(OR(Z13="wait",AOHL!$L14=1),IF(AND('WMp0-100'!AC15&gt;Sheet1!$E15,'WMp0-100'!AC15&lt;Sheet1!$D15),'WMp0-100'!AC15,"wait"),"wait")))</f>
        <v>29290.074093536525</v>
      </c>
      <c r="AA14" s="7" t="str">
        <f t="shared" si="11"/>
        <v>AI</v>
      </c>
      <c r="AB14" s="7">
        <f>IF(AND(AB13&gt;0,AB13&lt;&gt;"wait"),AB13,IF(AND(AOHL!$L14=0,AB13&lt;&gt;"wait"),0,IF(OR(AB13="wait",AOHL!$L14=1),IF(AND('WMp0-100'!AD15&gt;Sheet1!$E15,'WMp0-100'!AD15&lt;Sheet1!$D15),'WMp0-100'!AD15,"wait"),"wait")))</f>
        <v>29293.671676300575</v>
      </c>
      <c r="AC14" s="7" t="str">
        <f t="shared" si="12"/>
        <v>AI</v>
      </c>
      <c r="AD14" s="7">
        <f>IF(AND(AD13&gt;0,AD13&lt;&gt;"wait"),AD13,IF(AND(AOHL!$L14=0,AD13&lt;&gt;"wait"),0,IF(OR(AD13="wait",AOHL!$L14=1),IF(AND('WMp0-100'!AE15&gt;Sheet1!$E15,'WMp0-100'!AE15&lt;Sheet1!$D15),'WMp0-100'!AE15,"wait"),"wait")))</f>
        <v>29297.269259064633</v>
      </c>
      <c r="AE14" s="7" t="str">
        <f t="shared" si="13"/>
        <v>AI</v>
      </c>
      <c r="AF14" s="7">
        <f>IF(AND(AF13&gt;0,AF13&lt;&gt;"wait"),AF13,IF(AND(AOHL!$L14=0,AF13&lt;&gt;"wait"),0,IF(OR(AF13="wait",AOHL!$L14=1),IF(AND('WMp0-100'!AF15&gt;Sheet1!$E15,'WMp0-100'!AF15&lt;Sheet1!$D15),'WMp0-100'!AF15,"wait"),"wait")))</f>
        <v>29294.097302697301</v>
      </c>
      <c r="AG14" s="7" t="str">
        <f t="shared" si="14"/>
        <v>AI</v>
      </c>
      <c r="AH14" s="7">
        <f>IF(AND(AH13&gt;0,AH13&lt;&gt;"wait"),AH13,IF(AND(AOHL!$L14=0,AH13&lt;&gt;"wait"),0,IF(OR(AH13="wait",AOHL!$L14=1),IF(AND('WMp0-100'!AG15&gt;Sheet1!$E15,'WMp0-100'!AG15&lt;Sheet1!$D15),'WMp0-100'!AG15,"wait"),"wait")))</f>
        <v>29297.692507492509</v>
      </c>
      <c r="AI14" s="7" t="str">
        <f t="shared" si="15"/>
        <v>AI</v>
      </c>
      <c r="AJ14" s="7">
        <f>IF(AND(AJ13&gt;0,AJ13&lt;&gt;"wait"),AJ13,IF(AND(AOHL!$L14=0,AJ13&lt;&gt;"wait"),0,IF(OR(AJ13="wait",AOHL!$L14=1),IF(AND('WMp0-100'!AH15&gt;Sheet1!$E15,'WMp0-100'!AH15&lt;Sheet1!$D15),'WMp0-100'!AH15,"wait"),"wait")))</f>
        <v>29301.287712287711</v>
      </c>
      <c r="AK14" s="7" t="str">
        <f t="shared" si="16"/>
        <v>AI</v>
      </c>
      <c r="AL14" s="7">
        <f>IF(AND(AL13&gt;0,AL13&lt;&gt;"wait"),AL13,IF(AND(AOHL!$L14=0,AL13&lt;&gt;"wait"),0,IF(OR(AL13="wait",AOHL!$L14=1),IF(AND('WMp0-100'!AI15&gt;Sheet1!$E15,'WMp0-100'!AI15&lt;Sheet1!$D15),'WMp0-100'!AI15,"wait"),"wait")))</f>
        <v>29304.882917082916</v>
      </c>
      <c r="AM14" s="7" t="str">
        <f t="shared" si="17"/>
        <v>AI</v>
      </c>
      <c r="AN14" s="7">
        <f>IF(AND(AN13&gt;0,AN13&lt;&gt;"wait"),AN13,IF(AND(AOHL!$L14=0,AN13&lt;&gt;"wait"),0,IF(OR(AN13="wait",AOHL!$L14=1),IF(AND('WMp0-100'!AJ15&gt;Sheet1!$E15,'WMp0-100'!AJ15&lt;Sheet1!$D15),'WMp0-100'!AJ15,"wait"),"wait")))</f>
        <v>29308.478121878121</v>
      </c>
      <c r="AO14" s="7" t="str">
        <f t="shared" si="18"/>
        <v>AI</v>
      </c>
      <c r="AP14" s="7">
        <f>IF(AND(AP13&gt;0,AP13&lt;&gt;"wait"),AP13,IF(AND(AOHL!$L14=0,AP13&lt;&gt;"wait"),0,IF(OR(AP13="wait",AOHL!$L14=1),IF(AND('WMp0-100'!AK15&gt;Sheet1!$E15,'WMp0-100'!AK15&lt;Sheet1!$D15),'WMp0-100'!AK15,"wait"),"wait")))</f>
        <v>29302.120327700977</v>
      </c>
      <c r="AQ14" s="7" t="str">
        <f t="shared" si="19"/>
        <v>AI</v>
      </c>
      <c r="AR14" s="7">
        <f>IF(AND(AR13&gt;0,AR13&lt;&gt;"wait"),AR13,IF(AND(AOHL!$L14=0,AR13&lt;&gt;"wait"),0,IF(OR(AR13="wait",AOHL!$L14=1),IF(AND('WMp0-100'!AL15&gt;Sheet1!$E15,'WMp0-100'!AL15&lt;Sheet1!$D15),'WMp0-100'!AL15,"wait"),"wait")))</f>
        <v>29305.799283154123</v>
      </c>
      <c r="AS14" s="7" t="str">
        <f t="shared" si="20"/>
        <v>AI</v>
      </c>
      <c r="AT14" s="7">
        <f>IF(AND(AT13&gt;0,AT13&lt;&gt;"wait"),AT13,IF(AND(AOHL!$L14=0,AT13&lt;&gt;"wait"),0,IF(OR(AT13="wait",AOHL!$L14=1),IF(AND('WMp0-100'!AM15&gt;Sheet1!$E15,'WMp0-100'!AM15&lt;Sheet1!$D15),'WMp0-100'!AM15,"wait"),"wait")))</f>
        <v>29309.478238607269</v>
      </c>
      <c r="AU14" s="7" t="str">
        <f t="shared" si="21"/>
        <v>AI</v>
      </c>
      <c r="AV14" s="7"/>
      <c r="AW14" s="7">
        <f>IF(AND(AW13&gt;0,AW13&lt;&gt;"wait"),AW13,IF(AND(AOHL!$M14=0,AW13&lt;&gt;"wait"),0,IF(OR(AW13="wait",AOHL!$M14=1),IF(AND('WMp0-100'!AO15&gt;Sheet1!$E15,'WMp0-100'!AO15&lt;Sheet1!$D15),'WMp0-100'!AO15,"wait"),"wait")))</f>
        <v>0</v>
      </c>
      <c r="AX14" s="7">
        <f t="shared" si="22"/>
        <v>0</v>
      </c>
      <c r="AY14" s="7">
        <f>IF(AND(AY13&gt;0,AY13&lt;&gt;"wait"),AY13,IF(AND(AOHL!$M14=0,AY13&lt;&gt;"wait"),0,IF(OR(AY13="wait",AOHL!$M14=1),IF(AND('WMp0-100'!AP15&gt;Sheet1!$E15,'WMp0-100'!AP15&lt;Sheet1!$D15),'WMp0-100'!AP15,"wait"),"wait")))</f>
        <v>0</v>
      </c>
      <c r="AZ14" s="7">
        <f t="shared" si="23"/>
        <v>0</v>
      </c>
      <c r="BA14" s="7">
        <f>IF(AND(BA13&gt;0,BA13&lt;&gt;"wait"),BA13,IF(AND(AOHL!$M14=0,BA13&lt;&gt;"wait"),0,IF(OR(BA13="wait",AOHL!$M14=1),IF(AND('WMp0-100'!AQ15&gt;Sheet1!$E15,'WMp0-100'!AQ15&lt;Sheet1!$D15),'WMp0-100'!AQ15,"wait"),"wait")))</f>
        <v>0</v>
      </c>
      <c r="BB14" s="7">
        <f t="shared" si="24"/>
        <v>0</v>
      </c>
      <c r="BC14" s="7">
        <f>IF(AND(BC13&gt;0,BC13&lt;&gt;"wait"),BC13,IF(AND(AOHL!$M14=0,BC13&lt;&gt;"wait"),0,IF(OR(BC13="wait",AOHL!$M14=1),IF(AND('WMp0-100'!AR15&gt;Sheet1!$E15,'WMp0-100'!AR15&lt;Sheet1!$D15),'WMp0-100'!AR15,"wait"),"wait")))</f>
        <v>0</v>
      </c>
      <c r="BD14" s="7">
        <f t="shared" si="25"/>
        <v>0</v>
      </c>
      <c r="BE14" s="7">
        <f>IF(AND(BE13&gt;0,BE13&lt;&gt;"wait"),BE13,IF(AND(AOHL!$M14=0,BE13&lt;&gt;"wait"),0,IF(OR(BE13="wait",AOHL!$M14=1),IF(AND('WMp0-100'!AS15&gt;Sheet1!$E15,'WMp0-100'!AS15&lt;Sheet1!$D15),'WMp0-100'!AS15,"wait"),"wait")))</f>
        <v>0</v>
      </c>
      <c r="BF14" s="7">
        <f t="shared" si="26"/>
        <v>0</v>
      </c>
      <c r="BG14" s="7">
        <f>IF(AND(BG13&gt;0,BG13&lt;&gt;"wait"),BG13,IF(AND(AOHL!$M14=0,BG13&lt;&gt;"wait"),0,IF(OR(BG13="wait",AOHL!$M14=1),IF(AND('WMp0-100'!AT15&gt;Sheet1!$E15,'WMp0-100'!AT15&lt;Sheet1!$D15),'WMp0-100'!AT15,"wait"),"wait")))</f>
        <v>0</v>
      </c>
      <c r="BH14" s="7">
        <f t="shared" si="27"/>
        <v>0</v>
      </c>
      <c r="BI14" s="7">
        <f>IF(AND(BI13&gt;0,BI13&lt;&gt;"wait"),BI13,IF(AND(AOHL!$M14=0,BI13&lt;&gt;"wait"),0,IF(OR(BI13="wait",AOHL!$M14=1),IF(AND('WMp0-100'!AU15&gt;Sheet1!$E15,'WMp0-100'!AU15&lt;Sheet1!$D15),'WMp0-100'!AU15,"wait"),"wait")))</f>
        <v>0</v>
      </c>
      <c r="BJ14" s="7">
        <f t="shared" si="28"/>
        <v>0</v>
      </c>
      <c r="BK14" s="7">
        <f>IF(AND(BK13&gt;0,BK13&lt;&gt;"wait"),BK13,IF(AND(AOHL!$M14=0,BK13&lt;&gt;"wait"),0,IF(OR(BK13="wait",AOHL!$M14=1),IF(AND('WMp0-100'!AV15&gt;Sheet1!$E15,'WMp0-100'!AV15&lt;Sheet1!$D15),'WMp0-100'!AV15,"wait"),"wait")))</f>
        <v>0</v>
      </c>
      <c r="BL14" s="7">
        <f t="shared" si="29"/>
        <v>0</v>
      </c>
      <c r="BM14" s="7">
        <f>IF(AND(BM13&gt;0,BM13&lt;&gt;"wait"),BM13,IF(AND(AOHL!$M14=0,BM13&lt;&gt;"wait"),0,IF(OR(BM13="wait",AOHL!$M14=1),IF(AND('WMp0-100'!AW15&gt;Sheet1!$E15,'WMp0-100'!AW15&lt;Sheet1!$D15),'WMp0-100'!AW15,"wait"),"wait")))</f>
        <v>0</v>
      </c>
      <c r="BN14" s="7">
        <f t="shared" si="30"/>
        <v>0</v>
      </c>
      <c r="BO14" s="7">
        <f>IF(AND(BO13&gt;0,BO13&lt;&gt;"wait"),BO13,IF(AND(AOHL!$M14=0,BO13&lt;&gt;"wait"),0,IF(OR(BO13="wait",AOHL!$M14=1),IF(AND('WMp0-100'!AX15&gt;Sheet1!$E15,'WMp0-100'!AX15&lt;Sheet1!$D15),'WMp0-100'!AX15,"wait"),"wait")))</f>
        <v>0</v>
      </c>
      <c r="BP14" s="7">
        <f t="shared" si="31"/>
        <v>0</v>
      </c>
      <c r="BQ14" s="7">
        <f>IF(AND(BQ13&gt;0,BQ13&lt;&gt;"wait"),BQ13,IF(AND(AOHL!$M14=0,BQ13&lt;&gt;"wait"),0,IF(OR(BQ13="wait",AOHL!$M14=1),IF(AND('WMp0-100'!AY15&gt;Sheet1!$E15,'WMp0-100'!AY15&lt;Sheet1!$D15),'WMp0-100'!AY15,"wait"),"wait")))</f>
        <v>0</v>
      </c>
      <c r="BR14" s="7">
        <f t="shared" si="32"/>
        <v>0</v>
      </c>
    </row>
    <row r="15" spans="1:70" x14ac:dyDescent="0.3">
      <c r="A15" t="str">
        <f>Sheet1!B15</f>
        <v>03/01 09:28</v>
      </c>
      <c r="C15" s="7">
        <f>IF(AND(C14&gt;0,C14&lt;&gt;"wait"),C14,IF(AND(AOHL!$K15=0,C14&lt;&gt;"wait"),0,IF(OR(C14="wait",AOHL!$K15=1),IF(AND('WMp0-100'!Q16&gt;Sheet1!$E16,'WMp0-100'!Q16&lt;Sheet1!$D16),'WMp0-100'!Q16,"wait"),"wait")))</f>
        <v>29297.39344262295</v>
      </c>
      <c r="D15" s="7" t="str">
        <f t="shared" si="0"/>
        <v>AI</v>
      </c>
      <c r="E15" s="7">
        <f>IF(AND(E14&gt;0,E14&lt;&gt;"wait"),E14,IF(AND(AOHL!$K15=0,E14&lt;&gt;"wait"),0,IF(OR(E14="wait",AOHL!$K15=1),IF(AND('WMp0-100'!R16&gt;Sheet1!$E16,'WMp0-100'!R16&lt;Sheet1!$D16),'WMp0-100'!R16,"wait"),"wait")))</f>
        <v>29293.689033942559</v>
      </c>
      <c r="F15" s="7" t="str">
        <f t="shared" si="1"/>
        <v>AI</v>
      </c>
      <c r="G15" s="7">
        <f>IF(AND(G14&gt;0,G14&lt;&gt;"wait"),G14,IF(AND(AOHL!$K15=0,G14&lt;&gt;"wait"),0,IF(OR(G14="wait",AOHL!$K15=1),IF(AND('WMp0-100'!S16&gt;Sheet1!$E16,'WMp0-100'!S16&lt;Sheet1!$D16),'WMp0-100'!S16,"wait"),"wait")))</f>
        <v>29297.528198433421</v>
      </c>
      <c r="H15" s="7" t="str">
        <f t="shared" si="2"/>
        <v>AI</v>
      </c>
      <c r="I15" s="7">
        <f>IF(AND(I14&gt;0,I14&lt;&gt;"wait"),I14,IF(AND(AOHL!$K15=0,I14&lt;&gt;"wait"),0,IF(OR(I14="wait",AOHL!$K15=1),IF(AND('WMp0-100'!T16&gt;Sheet1!$E16,'WMp0-100'!T16&lt;Sheet1!$D16),'WMp0-100'!T16,"wait"),"wait")))</f>
        <v>29301.36736292428</v>
      </c>
      <c r="J15" s="7" t="str">
        <f t="shared" si="3"/>
        <v>AI</v>
      </c>
      <c r="K15" s="7">
        <f>IF(AND(K14&gt;0,K14&lt;&gt;"wait"),K14,IF(AND(AOHL!$K15=0,K14&lt;&gt;"wait"),0,IF(OR(K14="wait",AOHL!$K15=1),IF(AND('WMp0-100'!U16&gt;Sheet1!$E16,'WMp0-100'!U16&lt;Sheet1!$D16),'WMp0-100'!U16,"wait"),"wait")))</f>
        <v>29305.206527415143</v>
      </c>
      <c r="L15" s="7" t="str">
        <f t="shared" si="4"/>
        <v>AI</v>
      </c>
      <c r="M15" s="7">
        <f>IF(AND(M14&gt;0,M14&lt;&gt;"wait"),M14,IF(AND(AOHL!$K15=0,M14&lt;&gt;"wait"),0,IF(OR(M14="wait",AOHL!$K15=1),IF(AND('WMp0-100'!V16&gt;Sheet1!$E16,'WMp0-100'!V16&lt;Sheet1!$D16),'WMp0-100'!V16,"wait"),"wait")))</f>
        <v>29309.045691906009</v>
      </c>
      <c r="N15" s="7" t="str">
        <f t="shared" si="5"/>
        <v>AI</v>
      </c>
      <c r="O15" s="7">
        <f>IF(AND(O14&gt;0,O14&lt;&gt;"wait"),O14,IF(AND(AOHL!$K15=0,O14&lt;&gt;"wait"),0,IF(OR(O14="wait",AOHL!$K15=1),IF(AND('WMp0-100'!W16&gt;Sheet1!$E16,'WMp0-100'!W16&lt;Sheet1!$D16),'WMp0-100'!W16,"wait"),"wait")))</f>
        <v>29301.678809523808</v>
      </c>
      <c r="P15" s="7" t="str">
        <f t="shared" si="6"/>
        <v>AI</v>
      </c>
      <c r="Q15" s="7">
        <f>IF(AND(Q14&gt;0,Q14&lt;&gt;"wait"),Q14,IF(AND(AOHL!$K15=0,Q14&lt;&gt;"wait"),0,IF(OR(Q14="wait",AOHL!$K15=1),IF(AND('WMp0-100'!X16&gt;Sheet1!$E16,'WMp0-100'!X16&lt;Sheet1!$D16),'WMp0-100'!X16,"wait"),"wait")))</f>
        <v>29305.273095238099</v>
      </c>
      <c r="R15" s="7" t="str">
        <f t="shared" si="7"/>
        <v>AI</v>
      </c>
      <c r="S15" s="7">
        <f>IF(AND(S14&gt;0,S14&lt;&gt;"wait"),S14,IF(AND(AOHL!$K15=0,S14&lt;&gt;"wait"),0,IF(OR(S14="wait",AOHL!$K15=1),IF(AND('WMp0-100'!Y16&gt;Sheet1!$E16,'WMp0-100'!Y16&lt;Sheet1!$D16),'WMp0-100'!Y16,"wait"),"wait")))</f>
        <v>29262.237647058821</v>
      </c>
      <c r="T15" s="7" t="str">
        <f t="shared" si="8"/>
        <v>AI</v>
      </c>
      <c r="U15" s="7">
        <f>IF(AND(U14&gt;0,U14&lt;&gt;"wait"),U14,IF(AND(AOHL!$K15=0,U14&lt;&gt;"wait"),0,IF(OR(U14="wait",AOHL!$K15=1),IF(AND('WMp0-100'!Z16&gt;Sheet1!$E16,'WMp0-100'!Z16&lt;Sheet1!$D16),'WMp0-100'!Z16,"wait"),"wait")))</f>
        <v>29265.460000000003</v>
      </c>
      <c r="V15" s="7" t="str">
        <f t="shared" si="9"/>
        <v>AI</v>
      </c>
      <c r="W15" s="7">
        <f>IF(AND(W14&gt;0,W14&lt;&gt;"wait"),W14,IF(AND(AOHL!$K15=0,W14&lt;&gt;"wait"),0,IF(OR(W14="wait",AOHL!$K15=1),IF(AND('WMp0-100'!AA16&gt;Sheet1!$E16,'WMp0-100'!AA16&lt;Sheet1!$D16),'WMp0-100'!AA16,"wait"),"wait")))</f>
        <v>29268.682352941178</v>
      </c>
      <c r="X15" s="7" t="str">
        <f t="shared" si="10"/>
        <v>AI</v>
      </c>
      <c r="Z15" s="7">
        <f>IF(AND(Z14&gt;0,Z14&lt;&gt;"wait"),Z14,IF(AND(AOHL!$L15=0,Z14&lt;&gt;"wait"),0,IF(OR(Z14="wait",AOHL!$L15=1),IF(AND('WMp0-100'!AC16&gt;Sheet1!$E16,'WMp0-100'!AC16&lt;Sheet1!$D16),'WMp0-100'!AC16,"wait"),"wait")))</f>
        <v>29290.074093536525</v>
      </c>
      <c r="AA15" s="7" t="str">
        <f t="shared" si="11"/>
        <v>AI</v>
      </c>
      <c r="AB15" s="7">
        <f>IF(AND(AB14&gt;0,AB14&lt;&gt;"wait"),AB14,IF(AND(AOHL!$L15=0,AB14&lt;&gt;"wait"),0,IF(OR(AB14="wait",AOHL!$L15=1),IF(AND('WMp0-100'!AD16&gt;Sheet1!$E16,'WMp0-100'!AD16&lt;Sheet1!$D16),'WMp0-100'!AD16,"wait"),"wait")))</f>
        <v>29293.671676300575</v>
      </c>
      <c r="AC15" s="7" t="str">
        <f t="shared" si="12"/>
        <v>AI</v>
      </c>
      <c r="AD15" s="7">
        <f>IF(AND(AD14&gt;0,AD14&lt;&gt;"wait"),AD14,IF(AND(AOHL!$L15=0,AD14&lt;&gt;"wait"),0,IF(OR(AD14="wait",AOHL!$L15=1),IF(AND('WMp0-100'!AE16&gt;Sheet1!$E16,'WMp0-100'!AE16&lt;Sheet1!$D16),'WMp0-100'!AE16,"wait"),"wait")))</f>
        <v>29297.269259064633</v>
      </c>
      <c r="AE15" s="7" t="str">
        <f t="shared" si="13"/>
        <v>AI</v>
      </c>
      <c r="AF15" s="7">
        <f>IF(AND(AF14&gt;0,AF14&lt;&gt;"wait"),AF14,IF(AND(AOHL!$L15=0,AF14&lt;&gt;"wait"),0,IF(OR(AF14="wait",AOHL!$L15=1),IF(AND('WMp0-100'!AF16&gt;Sheet1!$E16,'WMp0-100'!AF16&lt;Sheet1!$D16),'WMp0-100'!AF16,"wait"),"wait")))</f>
        <v>29294.097302697301</v>
      </c>
      <c r="AG15" s="7" t="str">
        <f t="shared" si="14"/>
        <v>AI</v>
      </c>
      <c r="AH15" s="7">
        <f>IF(AND(AH14&gt;0,AH14&lt;&gt;"wait"),AH14,IF(AND(AOHL!$L15=0,AH14&lt;&gt;"wait"),0,IF(OR(AH14="wait",AOHL!$L15=1),IF(AND('WMp0-100'!AG16&gt;Sheet1!$E16,'WMp0-100'!AG16&lt;Sheet1!$D16),'WMp0-100'!AG16,"wait"),"wait")))</f>
        <v>29297.692507492509</v>
      </c>
      <c r="AI15" s="7" t="str">
        <f t="shared" si="15"/>
        <v>AI</v>
      </c>
      <c r="AJ15" s="7">
        <f>IF(AND(AJ14&gt;0,AJ14&lt;&gt;"wait"),AJ14,IF(AND(AOHL!$L15=0,AJ14&lt;&gt;"wait"),0,IF(OR(AJ14="wait",AOHL!$L15=1),IF(AND('WMp0-100'!AH16&gt;Sheet1!$E16,'WMp0-100'!AH16&lt;Sheet1!$D16),'WMp0-100'!AH16,"wait"),"wait")))</f>
        <v>29301.287712287711</v>
      </c>
      <c r="AK15" s="7" t="str">
        <f t="shared" si="16"/>
        <v>AI</v>
      </c>
      <c r="AL15" s="7">
        <f>IF(AND(AL14&gt;0,AL14&lt;&gt;"wait"),AL14,IF(AND(AOHL!$L15=0,AL14&lt;&gt;"wait"),0,IF(OR(AL14="wait",AOHL!$L15=1),IF(AND('WMp0-100'!AI16&gt;Sheet1!$E16,'WMp0-100'!AI16&lt;Sheet1!$D16),'WMp0-100'!AI16,"wait"),"wait")))</f>
        <v>29304.882917082916</v>
      </c>
      <c r="AM15" s="7" t="str">
        <f t="shared" si="17"/>
        <v>AI</v>
      </c>
      <c r="AN15" s="7">
        <f>IF(AND(AN14&gt;0,AN14&lt;&gt;"wait"),AN14,IF(AND(AOHL!$L15=0,AN14&lt;&gt;"wait"),0,IF(OR(AN14="wait",AOHL!$L15=1),IF(AND('WMp0-100'!AJ16&gt;Sheet1!$E16,'WMp0-100'!AJ16&lt;Sheet1!$D16),'WMp0-100'!AJ16,"wait"),"wait")))</f>
        <v>29308.478121878121</v>
      </c>
      <c r="AO15" s="7" t="str">
        <f t="shared" si="18"/>
        <v>AI</v>
      </c>
      <c r="AP15" s="7">
        <f>IF(AND(AP14&gt;0,AP14&lt;&gt;"wait"),AP14,IF(AND(AOHL!$L15=0,AP14&lt;&gt;"wait"),0,IF(OR(AP14="wait",AOHL!$L15=1),IF(AND('WMp0-100'!AK16&gt;Sheet1!$E16,'WMp0-100'!AK16&lt;Sheet1!$D16),'WMp0-100'!AK16,"wait"),"wait")))</f>
        <v>29302.120327700977</v>
      </c>
      <c r="AQ15" s="7" t="str">
        <f t="shared" si="19"/>
        <v>AI</v>
      </c>
      <c r="AR15" s="7">
        <f>IF(AND(AR14&gt;0,AR14&lt;&gt;"wait"),AR14,IF(AND(AOHL!$L15=0,AR14&lt;&gt;"wait"),0,IF(OR(AR14="wait",AOHL!$L15=1),IF(AND('WMp0-100'!AL16&gt;Sheet1!$E16,'WMp0-100'!AL16&lt;Sheet1!$D16),'WMp0-100'!AL16,"wait"),"wait")))</f>
        <v>29305.799283154123</v>
      </c>
      <c r="AS15" s="7" t="str">
        <f t="shared" si="20"/>
        <v>AI</v>
      </c>
      <c r="AT15" s="7">
        <f>IF(AND(AT14&gt;0,AT14&lt;&gt;"wait"),AT14,IF(AND(AOHL!$L15=0,AT14&lt;&gt;"wait"),0,IF(OR(AT14="wait",AOHL!$L15=1),IF(AND('WMp0-100'!AM16&gt;Sheet1!$E16,'WMp0-100'!AM16&lt;Sheet1!$D16),'WMp0-100'!AM16,"wait"),"wait")))</f>
        <v>29309.478238607269</v>
      </c>
      <c r="AU15" s="7" t="str">
        <f t="shared" si="21"/>
        <v>AI</v>
      </c>
      <c r="AV15" s="7"/>
      <c r="AW15" s="7">
        <f>IF(AND(AW14&gt;0,AW14&lt;&gt;"wait"),AW14,IF(AND(AOHL!$M15=0,AW14&lt;&gt;"wait"),0,IF(OR(AW14="wait",AOHL!$M15=1),IF(AND('WMp0-100'!AO16&gt;Sheet1!$E16,'WMp0-100'!AO16&lt;Sheet1!$D16),'WMp0-100'!AO16,"wait"),"wait")))</f>
        <v>0</v>
      </c>
      <c r="AX15" s="7">
        <f t="shared" si="22"/>
        <v>0</v>
      </c>
      <c r="AY15" s="7">
        <f>IF(AND(AY14&gt;0,AY14&lt;&gt;"wait"),AY14,IF(AND(AOHL!$M15=0,AY14&lt;&gt;"wait"),0,IF(OR(AY14="wait",AOHL!$M15=1),IF(AND('WMp0-100'!AP16&gt;Sheet1!$E16,'WMp0-100'!AP16&lt;Sheet1!$D16),'WMp0-100'!AP16,"wait"),"wait")))</f>
        <v>0</v>
      </c>
      <c r="AZ15" s="7">
        <f t="shared" si="23"/>
        <v>0</v>
      </c>
      <c r="BA15" s="7">
        <f>IF(AND(BA14&gt;0,BA14&lt;&gt;"wait"),BA14,IF(AND(AOHL!$M15=0,BA14&lt;&gt;"wait"),0,IF(OR(BA14="wait",AOHL!$M15=1),IF(AND('WMp0-100'!AQ16&gt;Sheet1!$E16,'WMp0-100'!AQ16&lt;Sheet1!$D16),'WMp0-100'!AQ16,"wait"),"wait")))</f>
        <v>0</v>
      </c>
      <c r="BB15" s="7">
        <f t="shared" si="24"/>
        <v>0</v>
      </c>
      <c r="BC15" s="7">
        <f>IF(AND(BC14&gt;0,BC14&lt;&gt;"wait"),BC14,IF(AND(AOHL!$M15=0,BC14&lt;&gt;"wait"),0,IF(OR(BC14="wait",AOHL!$M15=1),IF(AND('WMp0-100'!AR16&gt;Sheet1!$E16,'WMp0-100'!AR16&lt;Sheet1!$D16),'WMp0-100'!AR16,"wait"),"wait")))</f>
        <v>0</v>
      </c>
      <c r="BD15" s="7">
        <f t="shared" si="25"/>
        <v>0</v>
      </c>
      <c r="BE15" s="7">
        <f>IF(AND(BE14&gt;0,BE14&lt;&gt;"wait"),BE14,IF(AND(AOHL!$M15=0,BE14&lt;&gt;"wait"),0,IF(OR(BE14="wait",AOHL!$M15=1),IF(AND('WMp0-100'!AS16&gt;Sheet1!$E16,'WMp0-100'!AS16&lt;Sheet1!$D16),'WMp0-100'!AS16,"wait"),"wait")))</f>
        <v>0</v>
      </c>
      <c r="BF15" s="7">
        <f t="shared" si="26"/>
        <v>0</v>
      </c>
      <c r="BG15" s="7">
        <f>IF(AND(BG14&gt;0,BG14&lt;&gt;"wait"),BG14,IF(AND(AOHL!$M15=0,BG14&lt;&gt;"wait"),0,IF(OR(BG14="wait",AOHL!$M15=1),IF(AND('WMp0-100'!AT16&gt;Sheet1!$E16,'WMp0-100'!AT16&lt;Sheet1!$D16),'WMp0-100'!AT16,"wait"),"wait")))</f>
        <v>0</v>
      </c>
      <c r="BH15" s="7">
        <f t="shared" si="27"/>
        <v>0</v>
      </c>
      <c r="BI15" s="7">
        <f>IF(AND(BI14&gt;0,BI14&lt;&gt;"wait"),BI14,IF(AND(AOHL!$M15=0,BI14&lt;&gt;"wait"),0,IF(OR(BI14="wait",AOHL!$M15=1),IF(AND('WMp0-100'!AU16&gt;Sheet1!$E16,'WMp0-100'!AU16&lt;Sheet1!$D16),'WMp0-100'!AU16,"wait"),"wait")))</f>
        <v>0</v>
      </c>
      <c r="BJ15" s="7">
        <f t="shared" si="28"/>
        <v>0</v>
      </c>
      <c r="BK15" s="7">
        <f>IF(AND(BK14&gt;0,BK14&lt;&gt;"wait"),BK14,IF(AND(AOHL!$M15=0,BK14&lt;&gt;"wait"),0,IF(OR(BK14="wait",AOHL!$M15=1),IF(AND('WMp0-100'!AV16&gt;Sheet1!$E16,'WMp0-100'!AV16&lt;Sheet1!$D16),'WMp0-100'!AV16,"wait"),"wait")))</f>
        <v>0</v>
      </c>
      <c r="BL15" s="7">
        <f t="shared" si="29"/>
        <v>0</v>
      </c>
      <c r="BM15" s="7">
        <f>IF(AND(BM14&gt;0,BM14&lt;&gt;"wait"),BM14,IF(AND(AOHL!$M15=0,BM14&lt;&gt;"wait"),0,IF(OR(BM14="wait",AOHL!$M15=1),IF(AND('WMp0-100'!AW16&gt;Sheet1!$E16,'WMp0-100'!AW16&lt;Sheet1!$D16),'WMp0-100'!AW16,"wait"),"wait")))</f>
        <v>0</v>
      </c>
      <c r="BN15" s="7">
        <f t="shared" si="30"/>
        <v>0</v>
      </c>
      <c r="BO15" s="7">
        <f>IF(AND(BO14&gt;0,BO14&lt;&gt;"wait"),BO14,IF(AND(AOHL!$M15=0,BO14&lt;&gt;"wait"),0,IF(OR(BO14="wait",AOHL!$M15=1),IF(AND('WMp0-100'!AX16&gt;Sheet1!$E16,'WMp0-100'!AX16&lt;Sheet1!$D16),'WMp0-100'!AX16,"wait"),"wait")))</f>
        <v>0</v>
      </c>
      <c r="BP15" s="7">
        <f t="shared" si="31"/>
        <v>0</v>
      </c>
      <c r="BQ15" s="7">
        <f>IF(AND(BQ14&gt;0,BQ14&lt;&gt;"wait"),BQ14,IF(AND(AOHL!$M15=0,BQ14&lt;&gt;"wait"),0,IF(OR(BQ14="wait",AOHL!$M15=1),IF(AND('WMp0-100'!AY16&gt;Sheet1!$E16,'WMp0-100'!AY16&lt;Sheet1!$D16),'WMp0-100'!AY16,"wait"),"wait")))</f>
        <v>0</v>
      </c>
      <c r="BR15" s="7">
        <f t="shared" si="32"/>
        <v>0</v>
      </c>
    </row>
    <row r="16" spans="1:70" x14ac:dyDescent="0.3">
      <c r="A16" t="str">
        <f>Sheet1!B16</f>
        <v>03/01 09:29</v>
      </c>
      <c r="C16" s="7">
        <f>IF(AND(C15&gt;0,C15&lt;&gt;"wait"),C15,IF(AND(AOHL!$K16=0,C15&lt;&gt;"wait"),0,IF(OR(C15="wait",AOHL!$K16=1),IF(AND('WMp0-100'!Q17&gt;Sheet1!$E17,'WMp0-100'!Q17&lt;Sheet1!$D17),'WMp0-100'!Q17,"wait"),"wait")))</f>
        <v>29297.39344262295</v>
      </c>
      <c r="D16" s="7" t="str">
        <f t="shared" si="0"/>
        <v>AI</v>
      </c>
      <c r="E16" s="7">
        <f>IF(AND(E15&gt;0,E15&lt;&gt;"wait"),E15,IF(AND(AOHL!$K16=0,E15&lt;&gt;"wait"),0,IF(OR(E15="wait",AOHL!$K16=1),IF(AND('WMp0-100'!R17&gt;Sheet1!$E17,'WMp0-100'!R17&lt;Sheet1!$D17),'WMp0-100'!R17,"wait"),"wait")))</f>
        <v>29293.689033942559</v>
      </c>
      <c r="F16" s="7" t="str">
        <f t="shared" si="1"/>
        <v>AI</v>
      </c>
      <c r="G16" s="7">
        <f>IF(AND(G15&gt;0,G15&lt;&gt;"wait"),G15,IF(AND(AOHL!$K16=0,G15&lt;&gt;"wait"),0,IF(OR(G15="wait",AOHL!$K16=1),IF(AND('WMp0-100'!S17&gt;Sheet1!$E17,'WMp0-100'!S17&lt;Sheet1!$D17),'WMp0-100'!S17,"wait"),"wait")))</f>
        <v>29297.528198433421</v>
      </c>
      <c r="H16" s="7" t="str">
        <f t="shared" si="2"/>
        <v>AI</v>
      </c>
      <c r="I16" s="7">
        <f>IF(AND(I15&gt;0,I15&lt;&gt;"wait"),I15,IF(AND(AOHL!$K16=0,I15&lt;&gt;"wait"),0,IF(OR(I15="wait",AOHL!$K16=1),IF(AND('WMp0-100'!T17&gt;Sheet1!$E17,'WMp0-100'!T17&lt;Sheet1!$D17),'WMp0-100'!T17,"wait"),"wait")))</f>
        <v>29301.36736292428</v>
      </c>
      <c r="J16" s="7" t="str">
        <f t="shared" si="3"/>
        <v>AI</v>
      </c>
      <c r="K16" s="7">
        <f>IF(AND(K15&gt;0,K15&lt;&gt;"wait"),K15,IF(AND(AOHL!$K16=0,K15&lt;&gt;"wait"),0,IF(OR(K15="wait",AOHL!$K16=1),IF(AND('WMp0-100'!U17&gt;Sheet1!$E17,'WMp0-100'!U17&lt;Sheet1!$D17),'WMp0-100'!U17,"wait"),"wait")))</f>
        <v>29305.206527415143</v>
      </c>
      <c r="L16" s="7" t="str">
        <f t="shared" si="4"/>
        <v>AI</v>
      </c>
      <c r="M16" s="7">
        <f>IF(AND(M15&gt;0,M15&lt;&gt;"wait"),M15,IF(AND(AOHL!$K16=0,M15&lt;&gt;"wait"),0,IF(OR(M15="wait",AOHL!$K16=1),IF(AND('WMp0-100'!V17&gt;Sheet1!$E17,'WMp0-100'!V17&lt;Sheet1!$D17),'WMp0-100'!V17,"wait"),"wait")))</f>
        <v>29309.045691906009</v>
      </c>
      <c r="N16" s="7" t="str">
        <f t="shared" si="5"/>
        <v>AI</v>
      </c>
      <c r="O16" s="7">
        <f>IF(AND(O15&gt;0,O15&lt;&gt;"wait"),O15,IF(AND(AOHL!$K16=0,O15&lt;&gt;"wait"),0,IF(OR(O15="wait",AOHL!$K16=1),IF(AND('WMp0-100'!W17&gt;Sheet1!$E17,'WMp0-100'!W17&lt;Sheet1!$D17),'WMp0-100'!W17,"wait"),"wait")))</f>
        <v>29301.678809523808</v>
      </c>
      <c r="P16" s="7" t="str">
        <f t="shared" si="6"/>
        <v>AI</v>
      </c>
      <c r="Q16" s="7">
        <f>IF(AND(Q15&gt;0,Q15&lt;&gt;"wait"),Q15,IF(AND(AOHL!$K16=0,Q15&lt;&gt;"wait"),0,IF(OR(Q15="wait",AOHL!$K16=1),IF(AND('WMp0-100'!X17&gt;Sheet1!$E17,'WMp0-100'!X17&lt;Sheet1!$D17),'WMp0-100'!X17,"wait"),"wait")))</f>
        <v>29305.273095238099</v>
      </c>
      <c r="R16" s="7" t="str">
        <f t="shared" si="7"/>
        <v>AI</v>
      </c>
      <c r="S16" s="7">
        <f>IF(AND(S15&gt;0,S15&lt;&gt;"wait"),S15,IF(AND(AOHL!$K16=0,S15&lt;&gt;"wait"),0,IF(OR(S15="wait",AOHL!$K16=1),IF(AND('WMp0-100'!Y17&gt;Sheet1!$E17,'WMp0-100'!Y17&lt;Sheet1!$D17),'WMp0-100'!Y17,"wait"),"wait")))</f>
        <v>29262.237647058821</v>
      </c>
      <c r="T16" s="7" t="str">
        <f t="shared" si="8"/>
        <v>AI</v>
      </c>
      <c r="U16" s="7">
        <f>IF(AND(U15&gt;0,U15&lt;&gt;"wait"),U15,IF(AND(AOHL!$K16=0,U15&lt;&gt;"wait"),0,IF(OR(U15="wait",AOHL!$K16=1),IF(AND('WMp0-100'!Z17&gt;Sheet1!$E17,'WMp0-100'!Z17&lt;Sheet1!$D17),'WMp0-100'!Z17,"wait"),"wait")))</f>
        <v>29265.460000000003</v>
      </c>
      <c r="V16" s="7" t="str">
        <f t="shared" si="9"/>
        <v>AI</v>
      </c>
      <c r="W16" s="7">
        <f>IF(AND(W15&gt;0,W15&lt;&gt;"wait"),W15,IF(AND(AOHL!$K16=0,W15&lt;&gt;"wait"),0,IF(OR(W15="wait",AOHL!$K16=1),IF(AND('WMp0-100'!AA17&gt;Sheet1!$E17,'WMp0-100'!AA17&lt;Sheet1!$D17),'WMp0-100'!AA17,"wait"),"wait")))</f>
        <v>29268.682352941178</v>
      </c>
      <c r="X16" s="7" t="str">
        <f t="shared" si="10"/>
        <v>AI</v>
      </c>
      <c r="Z16" s="7">
        <f>IF(AND(Z15&gt;0,Z15&lt;&gt;"wait"),Z15,IF(AND(AOHL!$L16=0,Z15&lt;&gt;"wait"),0,IF(OR(Z15="wait",AOHL!$L16=1),IF(AND('WMp0-100'!AC17&gt;Sheet1!$E17,'WMp0-100'!AC17&lt;Sheet1!$D17),'WMp0-100'!AC17,"wait"),"wait")))</f>
        <v>29290.074093536525</v>
      </c>
      <c r="AA16" s="7" t="str">
        <f t="shared" si="11"/>
        <v>AI</v>
      </c>
      <c r="AB16" s="7">
        <f>IF(AND(AB15&gt;0,AB15&lt;&gt;"wait"),AB15,IF(AND(AOHL!$L16=0,AB15&lt;&gt;"wait"),0,IF(OR(AB15="wait",AOHL!$L16=1),IF(AND('WMp0-100'!AD17&gt;Sheet1!$E17,'WMp0-100'!AD17&lt;Sheet1!$D17),'WMp0-100'!AD17,"wait"),"wait")))</f>
        <v>29293.671676300575</v>
      </c>
      <c r="AC16" s="7" t="str">
        <f t="shared" si="12"/>
        <v>AI</v>
      </c>
      <c r="AD16" s="7">
        <f>IF(AND(AD15&gt;0,AD15&lt;&gt;"wait"),AD15,IF(AND(AOHL!$L16=0,AD15&lt;&gt;"wait"),0,IF(OR(AD15="wait",AOHL!$L16=1),IF(AND('WMp0-100'!AE17&gt;Sheet1!$E17,'WMp0-100'!AE17&lt;Sheet1!$D17),'WMp0-100'!AE17,"wait"),"wait")))</f>
        <v>29297.269259064633</v>
      </c>
      <c r="AE16" s="7" t="str">
        <f t="shared" si="13"/>
        <v>AI</v>
      </c>
      <c r="AF16" s="7">
        <f>IF(AND(AF15&gt;0,AF15&lt;&gt;"wait"),AF15,IF(AND(AOHL!$L16=0,AF15&lt;&gt;"wait"),0,IF(OR(AF15="wait",AOHL!$L16=1),IF(AND('WMp0-100'!AF17&gt;Sheet1!$E17,'WMp0-100'!AF17&lt;Sheet1!$D17),'WMp0-100'!AF17,"wait"),"wait")))</f>
        <v>29294.097302697301</v>
      </c>
      <c r="AG16" s="7" t="str">
        <f t="shared" si="14"/>
        <v>AI</v>
      </c>
      <c r="AH16" s="7">
        <f>IF(AND(AH15&gt;0,AH15&lt;&gt;"wait"),AH15,IF(AND(AOHL!$L16=0,AH15&lt;&gt;"wait"),0,IF(OR(AH15="wait",AOHL!$L16=1),IF(AND('WMp0-100'!AG17&gt;Sheet1!$E17,'WMp0-100'!AG17&lt;Sheet1!$D17),'WMp0-100'!AG17,"wait"),"wait")))</f>
        <v>29297.692507492509</v>
      </c>
      <c r="AI16" s="7" t="str">
        <f t="shared" si="15"/>
        <v>AI</v>
      </c>
      <c r="AJ16" s="7">
        <f>IF(AND(AJ15&gt;0,AJ15&lt;&gt;"wait"),AJ15,IF(AND(AOHL!$L16=0,AJ15&lt;&gt;"wait"),0,IF(OR(AJ15="wait",AOHL!$L16=1),IF(AND('WMp0-100'!AH17&gt;Sheet1!$E17,'WMp0-100'!AH17&lt;Sheet1!$D17),'WMp0-100'!AH17,"wait"),"wait")))</f>
        <v>29301.287712287711</v>
      </c>
      <c r="AK16" s="7" t="str">
        <f t="shared" si="16"/>
        <v>AI</v>
      </c>
      <c r="AL16" s="7">
        <f>IF(AND(AL15&gt;0,AL15&lt;&gt;"wait"),AL15,IF(AND(AOHL!$L16=0,AL15&lt;&gt;"wait"),0,IF(OR(AL15="wait",AOHL!$L16=1),IF(AND('WMp0-100'!AI17&gt;Sheet1!$E17,'WMp0-100'!AI17&lt;Sheet1!$D17),'WMp0-100'!AI17,"wait"),"wait")))</f>
        <v>29304.882917082916</v>
      </c>
      <c r="AM16" s="7" t="str">
        <f t="shared" si="17"/>
        <v>AI</v>
      </c>
      <c r="AN16" s="7">
        <f>IF(AND(AN15&gt;0,AN15&lt;&gt;"wait"),AN15,IF(AND(AOHL!$L16=0,AN15&lt;&gt;"wait"),0,IF(OR(AN15="wait",AOHL!$L16=1),IF(AND('WMp0-100'!AJ17&gt;Sheet1!$E17,'WMp0-100'!AJ17&lt;Sheet1!$D17),'WMp0-100'!AJ17,"wait"),"wait")))</f>
        <v>29308.478121878121</v>
      </c>
      <c r="AO16" s="7" t="str">
        <f t="shared" si="18"/>
        <v>AI</v>
      </c>
      <c r="AP16" s="7">
        <f>IF(AND(AP15&gt;0,AP15&lt;&gt;"wait"),AP15,IF(AND(AOHL!$L16=0,AP15&lt;&gt;"wait"),0,IF(OR(AP15="wait",AOHL!$L16=1),IF(AND('WMp0-100'!AK17&gt;Sheet1!$E17,'WMp0-100'!AK17&lt;Sheet1!$D17),'WMp0-100'!AK17,"wait"),"wait")))</f>
        <v>29302.120327700977</v>
      </c>
      <c r="AQ16" s="7" t="str">
        <f t="shared" si="19"/>
        <v>AI</v>
      </c>
      <c r="AR16" s="7">
        <f>IF(AND(AR15&gt;0,AR15&lt;&gt;"wait"),AR15,IF(AND(AOHL!$L16=0,AR15&lt;&gt;"wait"),0,IF(OR(AR15="wait",AOHL!$L16=1),IF(AND('WMp0-100'!AL17&gt;Sheet1!$E17,'WMp0-100'!AL17&lt;Sheet1!$D17),'WMp0-100'!AL17,"wait"),"wait")))</f>
        <v>29305.799283154123</v>
      </c>
      <c r="AS16" s="7" t="str">
        <f t="shared" si="20"/>
        <v>AI</v>
      </c>
      <c r="AT16" s="7">
        <f>IF(AND(AT15&gt;0,AT15&lt;&gt;"wait"),AT15,IF(AND(AOHL!$L16=0,AT15&lt;&gt;"wait"),0,IF(OR(AT15="wait",AOHL!$L16=1),IF(AND('WMp0-100'!AM17&gt;Sheet1!$E17,'WMp0-100'!AM17&lt;Sheet1!$D17),'WMp0-100'!AM17,"wait"),"wait")))</f>
        <v>29309.478238607269</v>
      </c>
      <c r="AU16" s="7" t="str">
        <f t="shared" si="21"/>
        <v>AI</v>
      </c>
      <c r="AV16" s="7"/>
      <c r="AW16" s="7">
        <f>IF(AND(AW15&gt;0,AW15&lt;&gt;"wait"),AW15,IF(AND(AOHL!$M16=0,AW15&lt;&gt;"wait"),0,IF(OR(AW15="wait",AOHL!$M16=1),IF(AND('WMp0-100'!AO17&gt;Sheet1!$E17,'WMp0-100'!AO17&lt;Sheet1!$D17),'WMp0-100'!AO17,"wait"),"wait")))</f>
        <v>0</v>
      </c>
      <c r="AX16" s="7">
        <f t="shared" si="22"/>
        <v>0</v>
      </c>
      <c r="AY16" s="7">
        <f>IF(AND(AY15&gt;0,AY15&lt;&gt;"wait"),AY15,IF(AND(AOHL!$M16=0,AY15&lt;&gt;"wait"),0,IF(OR(AY15="wait",AOHL!$M16=1),IF(AND('WMp0-100'!AP17&gt;Sheet1!$E17,'WMp0-100'!AP17&lt;Sheet1!$D17),'WMp0-100'!AP17,"wait"),"wait")))</f>
        <v>0</v>
      </c>
      <c r="AZ16" s="7">
        <f t="shared" si="23"/>
        <v>0</v>
      </c>
      <c r="BA16" s="7">
        <f>IF(AND(BA15&gt;0,BA15&lt;&gt;"wait"),BA15,IF(AND(AOHL!$M16=0,BA15&lt;&gt;"wait"),0,IF(OR(BA15="wait",AOHL!$M16=1),IF(AND('WMp0-100'!AQ17&gt;Sheet1!$E17,'WMp0-100'!AQ17&lt;Sheet1!$D17),'WMp0-100'!AQ17,"wait"),"wait")))</f>
        <v>0</v>
      </c>
      <c r="BB16" s="7">
        <f t="shared" si="24"/>
        <v>0</v>
      </c>
      <c r="BC16" s="7">
        <f>IF(AND(BC15&gt;0,BC15&lt;&gt;"wait"),BC15,IF(AND(AOHL!$M16=0,BC15&lt;&gt;"wait"),0,IF(OR(BC15="wait",AOHL!$M16=1),IF(AND('WMp0-100'!AR17&gt;Sheet1!$E17,'WMp0-100'!AR17&lt;Sheet1!$D17),'WMp0-100'!AR17,"wait"),"wait")))</f>
        <v>0</v>
      </c>
      <c r="BD16" s="7">
        <f t="shared" si="25"/>
        <v>0</v>
      </c>
      <c r="BE16" s="7">
        <f>IF(AND(BE15&gt;0,BE15&lt;&gt;"wait"),BE15,IF(AND(AOHL!$M16=0,BE15&lt;&gt;"wait"),0,IF(OR(BE15="wait",AOHL!$M16=1),IF(AND('WMp0-100'!AS17&gt;Sheet1!$E17,'WMp0-100'!AS17&lt;Sheet1!$D17),'WMp0-100'!AS17,"wait"),"wait")))</f>
        <v>0</v>
      </c>
      <c r="BF16" s="7">
        <f t="shared" si="26"/>
        <v>0</v>
      </c>
      <c r="BG16" s="7">
        <f>IF(AND(BG15&gt;0,BG15&lt;&gt;"wait"),BG15,IF(AND(AOHL!$M16=0,BG15&lt;&gt;"wait"),0,IF(OR(BG15="wait",AOHL!$M16=1),IF(AND('WMp0-100'!AT17&gt;Sheet1!$E17,'WMp0-100'!AT17&lt;Sheet1!$D17),'WMp0-100'!AT17,"wait"),"wait")))</f>
        <v>0</v>
      </c>
      <c r="BH16" s="7">
        <f t="shared" si="27"/>
        <v>0</v>
      </c>
      <c r="BI16" s="7">
        <f>IF(AND(BI15&gt;0,BI15&lt;&gt;"wait"),BI15,IF(AND(AOHL!$M16=0,BI15&lt;&gt;"wait"),0,IF(OR(BI15="wait",AOHL!$M16=1),IF(AND('WMp0-100'!AU17&gt;Sheet1!$E17,'WMp0-100'!AU17&lt;Sheet1!$D17),'WMp0-100'!AU17,"wait"),"wait")))</f>
        <v>0</v>
      </c>
      <c r="BJ16" s="7">
        <f t="shared" si="28"/>
        <v>0</v>
      </c>
      <c r="BK16" s="7">
        <f>IF(AND(BK15&gt;0,BK15&lt;&gt;"wait"),BK15,IF(AND(AOHL!$M16=0,BK15&lt;&gt;"wait"),0,IF(OR(BK15="wait",AOHL!$M16=1),IF(AND('WMp0-100'!AV17&gt;Sheet1!$E17,'WMp0-100'!AV17&lt;Sheet1!$D17),'WMp0-100'!AV17,"wait"),"wait")))</f>
        <v>0</v>
      </c>
      <c r="BL16" s="7">
        <f t="shared" si="29"/>
        <v>0</v>
      </c>
      <c r="BM16" s="7">
        <f>IF(AND(BM15&gt;0,BM15&lt;&gt;"wait"),BM15,IF(AND(AOHL!$M16=0,BM15&lt;&gt;"wait"),0,IF(OR(BM15="wait",AOHL!$M16=1),IF(AND('WMp0-100'!AW17&gt;Sheet1!$E17,'WMp0-100'!AW17&lt;Sheet1!$D17),'WMp0-100'!AW17,"wait"),"wait")))</f>
        <v>0</v>
      </c>
      <c r="BN16" s="7">
        <f t="shared" si="30"/>
        <v>0</v>
      </c>
      <c r="BO16" s="7">
        <f>IF(AND(BO15&gt;0,BO15&lt;&gt;"wait"),BO15,IF(AND(AOHL!$M16=0,BO15&lt;&gt;"wait"),0,IF(OR(BO15="wait",AOHL!$M16=1),IF(AND('WMp0-100'!AX17&gt;Sheet1!$E17,'WMp0-100'!AX17&lt;Sheet1!$D17),'WMp0-100'!AX17,"wait"),"wait")))</f>
        <v>0</v>
      </c>
      <c r="BP16" s="7">
        <f t="shared" si="31"/>
        <v>0</v>
      </c>
      <c r="BQ16" s="7">
        <f>IF(AND(BQ15&gt;0,BQ15&lt;&gt;"wait"),BQ15,IF(AND(AOHL!$M16=0,BQ15&lt;&gt;"wait"),0,IF(OR(BQ15="wait",AOHL!$M16=1),IF(AND('WMp0-100'!AY17&gt;Sheet1!$E17,'WMp0-100'!AY17&lt;Sheet1!$D17),'WMp0-100'!AY17,"wait"),"wait")))</f>
        <v>0</v>
      </c>
      <c r="BR16" s="7">
        <f t="shared" si="32"/>
        <v>0</v>
      </c>
    </row>
    <row r="17" spans="1:70" x14ac:dyDescent="0.3">
      <c r="A17" t="str">
        <f>Sheet1!B17</f>
        <v>03/01 09:30</v>
      </c>
      <c r="C17" s="7">
        <f>IF(AND(C16&gt;0,C16&lt;&gt;"wait"),C16,IF(AND(AOHL!$K17=0,C16&lt;&gt;"wait"),0,IF(OR(C16="wait",AOHL!$K17=1),IF(AND('WMp0-100'!Q18&gt;Sheet1!$E18,'WMp0-100'!Q18&lt;Sheet1!$D18),'WMp0-100'!Q18,"wait"),"wait")))</f>
        <v>29297.39344262295</v>
      </c>
      <c r="D17" s="7" t="str">
        <f t="shared" si="0"/>
        <v>AI</v>
      </c>
      <c r="E17" s="7">
        <f>IF(AND(E16&gt;0,E16&lt;&gt;"wait"),E16,IF(AND(AOHL!$K17=0,E16&lt;&gt;"wait"),0,IF(OR(E16="wait",AOHL!$K17=1),IF(AND('WMp0-100'!R18&gt;Sheet1!$E18,'WMp0-100'!R18&lt;Sheet1!$D18),'WMp0-100'!R18,"wait"),"wait")))</f>
        <v>29293.689033942559</v>
      </c>
      <c r="F17" s="7" t="str">
        <f t="shared" si="1"/>
        <v>AI</v>
      </c>
      <c r="G17" s="7">
        <f>IF(AND(G16&gt;0,G16&lt;&gt;"wait"),G16,IF(AND(AOHL!$K17=0,G16&lt;&gt;"wait"),0,IF(OR(G16="wait",AOHL!$K17=1),IF(AND('WMp0-100'!S18&gt;Sheet1!$E18,'WMp0-100'!S18&lt;Sheet1!$D18),'WMp0-100'!S18,"wait"),"wait")))</f>
        <v>29297.528198433421</v>
      </c>
      <c r="H17" s="7" t="str">
        <f t="shared" si="2"/>
        <v>AI</v>
      </c>
      <c r="I17" s="7">
        <f>IF(AND(I16&gt;0,I16&lt;&gt;"wait"),I16,IF(AND(AOHL!$K17=0,I16&lt;&gt;"wait"),0,IF(OR(I16="wait",AOHL!$K17=1),IF(AND('WMp0-100'!T18&gt;Sheet1!$E18,'WMp0-100'!T18&lt;Sheet1!$D18),'WMp0-100'!T18,"wait"),"wait")))</f>
        <v>29301.36736292428</v>
      </c>
      <c r="J17" s="7" t="str">
        <f t="shared" si="3"/>
        <v>AI</v>
      </c>
      <c r="K17" s="7">
        <f>IF(AND(K16&gt;0,K16&lt;&gt;"wait"),K16,IF(AND(AOHL!$K17=0,K16&lt;&gt;"wait"),0,IF(OR(K16="wait",AOHL!$K17=1),IF(AND('WMp0-100'!U18&gt;Sheet1!$E18,'WMp0-100'!U18&lt;Sheet1!$D18),'WMp0-100'!U18,"wait"),"wait")))</f>
        <v>29305.206527415143</v>
      </c>
      <c r="L17" s="7" t="str">
        <f t="shared" si="4"/>
        <v>AI</v>
      </c>
      <c r="M17" s="7">
        <f>IF(AND(M16&gt;0,M16&lt;&gt;"wait"),M16,IF(AND(AOHL!$K17=0,M16&lt;&gt;"wait"),0,IF(OR(M16="wait",AOHL!$K17=1),IF(AND('WMp0-100'!V18&gt;Sheet1!$E18,'WMp0-100'!V18&lt;Sheet1!$D18),'WMp0-100'!V18,"wait"),"wait")))</f>
        <v>29309.045691906009</v>
      </c>
      <c r="N17" s="7" t="str">
        <f t="shared" si="5"/>
        <v>AI</v>
      </c>
      <c r="O17" s="7">
        <f>IF(AND(O16&gt;0,O16&lt;&gt;"wait"),O16,IF(AND(AOHL!$K17=0,O16&lt;&gt;"wait"),0,IF(OR(O16="wait",AOHL!$K17=1),IF(AND('WMp0-100'!W18&gt;Sheet1!$E18,'WMp0-100'!W18&lt;Sheet1!$D18),'WMp0-100'!W18,"wait"),"wait")))</f>
        <v>29301.678809523808</v>
      </c>
      <c r="P17" s="7" t="str">
        <f t="shared" si="6"/>
        <v>AI</v>
      </c>
      <c r="Q17" s="7">
        <f>IF(AND(Q16&gt;0,Q16&lt;&gt;"wait"),Q16,IF(AND(AOHL!$K17=0,Q16&lt;&gt;"wait"),0,IF(OR(Q16="wait",AOHL!$K17=1),IF(AND('WMp0-100'!X18&gt;Sheet1!$E18,'WMp0-100'!X18&lt;Sheet1!$D18),'WMp0-100'!X18,"wait"),"wait")))</f>
        <v>29305.273095238099</v>
      </c>
      <c r="R17" s="7" t="str">
        <f t="shared" si="7"/>
        <v>AI</v>
      </c>
      <c r="S17" s="7">
        <f>IF(AND(S16&gt;0,S16&lt;&gt;"wait"),S16,IF(AND(AOHL!$K17=0,S16&lt;&gt;"wait"),0,IF(OR(S16="wait",AOHL!$K17=1),IF(AND('WMp0-100'!Y18&gt;Sheet1!$E18,'WMp0-100'!Y18&lt;Sheet1!$D18),'WMp0-100'!Y18,"wait"),"wait")))</f>
        <v>29262.237647058821</v>
      </c>
      <c r="T17" s="7" t="str">
        <f t="shared" si="8"/>
        <v>AI</v>
      </c>
      <c r="U17" s="7">
        <f>IF(AND(U16&gt;0,U16&lt;&gt;"wait"),U16,IF(AND(AOHL!$K17=0,U16&lt;&gt;"wait"),0,IF(OR(U16="wait",AOHL!$K17=1),IF(AND('WMp0-100'!Z18&gt;Sheet1!$E18,'WMp0-100'!Z18&lt;Sheet1!$D18),'WMp0-100'!Z18,"wait"),"wait")))</f>
        <v>29265.460000000003</v>
      </c>
      <c r="V17" s="7" t="str">
        <f t="shared" si="9"/>
        <v>AI</v>
      </c>
      <c r="W17" s="7">
        <f>IF(AND(W16&gt;0,W16&lt;&gt;"wait"),W16,IF(AND(AOHL!$K17=0,W16&lt;&gt;"wait"),0,IF(OR(W16="wait",AOHL!$K17=1),IF(AND('WMp0-100'!AA18&gt;Sheet1!$E18,'WMp0-100'!AA18&lt;Sheet1!$D18),'WMp0-100'!AA18,"wait"),"wait")))</f>
        <v>29268.682352941178</v>
      </c>
      <c r="X17" s="7" t="str">
        <f t="shared" si="10"/>
        <v>AI</v>
      </c>
      <c r="Z17" s="7">
        <f>IF(AND(Z16&gt;0,Z16&lt;&gt;"wait"),Z16,IF(AND(AOHL!$L17=0,Z16&lt;&gt;"wait"),0,IF(OR(Z16="wait",AOHL!$L17=1),IF(AND('WMp0-100'!AC18&gt;Sheet1!$E18,'WMp0-100'!AC18&lt;Sheet1!$D18),'WMp0-100'!AC18,"wait"),"wait")))</f>
        <v>29290.074093536525</v>
      </c>
      <c r="AA17" s="7" t="str">
        <f t="shared" si="11"/>
        <v>AI</v>
      </c>
      <c r="AB17" s="7">
        <f>IF(AND(AB16&gt;0,AB16&lt;&gt;"wait"),AB16,IF(AND(AOHL!$L17=0,AB16&lt;&gt;"wait"),0,IF(OR(AB16="wait",AOHL!$L17=1),IF(AND('WMp0-100'!AD18&gt;Sheet1!$E18,'WMp0-100'!AD18&lt;Sheet1!$D18),'WMp0-100'!AD18,"wait"),"wait")))</f>
        <v>29293.671676300575</v>
      </c>
      <c r="AC17" s="7" t="str">
        <f t="shared" si="12"/>
        <v>AI</v>
      </c>
      <c r="AD17" s="7">
        <f>IF(AND(AD16&gt;0,AD16&lt;&gt;"wait"),AD16,IF(AND(AOHL!$L17=0,AD16&lt;&gt;"wait"),0,IF(OR(AD16="wait",AOHL!$L17=1),IF(AND('WMp0-100'!AE18&gt;Sheet1!$E18,'WMp0-100'!AE18&lt;Sheet1!$D18),'WMp0-100'!AE18,"wait"),"wait")))</f>
        <v>29297.269259064633</v>
      </c>
      <c r="AE17" s="7" t="str">
        <f t="shared" si="13"/>
        <v>AI</v>
      </c>
      <c r="AF17" s="7">
        <f>IF(AND(AF16&gt;0,AF16&lt;&gt;"wait"),AF16,IF(AND(AOHL!$L17=0,AF16&lt;&gt;"wait"),0,IF(OR(AF16="wait",AOHL!$L17=1),IF(AND('WMp0-100'!AF18&gt;Sheet1!$E18,'WMp0-100'!AF18&lt;Sheet1!$D18),'WMp0-100'!AF18,"wait"),"wait")))</f>
        <v>29294.097302697301</v>
      </c>
      <c r="AG17" s="7" t="str">
        <f t="shared" si="14"/>
        <v>AI</v>
      </c>
      <c r="AH17" s="7">
        <f>IF(AND(AH16&gt;0,AH16&lt;&gt;"wait"),AH16,IF(AND(AOHL!$L17=0,AH16&lt;&gt;"wait"),0,IF(OR(AH16="wait",AOHL!$L17=1),IF(AND('WMp0-100'!AG18&gt;Sheet1!$E18,'WMp0-100'!AG18&lt;Sheet1!$D18),'WMp0-100'!AG18,"wait"),"wait")))</f>
        <v>29297.692507492509</v>
      </c>
      <c r="AI17" s="7" t="str">
        <f t="shared" si="15"/>
        <v>AI</v>
      </c>
      <c r="AJ17" s="7">
        <f>IF(AND(AJ16&gt;0,AJ16&lt;&gt;"wait"),AJ16,IF(AND(AOHL!$L17=0,AJ16&lt;&gt;"wait"),0,IF(OR(AJ16="wait",AOHL!$L17=1),IF(AND('WMp0-100'!AH18&gt;Sheet1!$E18,'WMp0-100'!AH18&lt;Sheet1!$D18),'WMp0-100'!AH18,"wait"),"wait")))</f>
        <v>29301.287712287711</v>
      </c>
      <c r="AK17" s="7" t="str">
        <f t="shared" si="16"/>
        <v>AI</v>
      </c>
      <c r="AL17" s="7">
        <f>IF(AND(AL16&gt;0,AL16&lt;&gt;"wait"),AL16,IF(AND(AOHL!$L17=0,AL16&lt;&gt;"wait"),0,IF(OR(AL16="wait",AOHL!$L17=1),IF(AND('WMp0-100'!AI18&gt;Sheet1!$E18,'WMp0-100'!AI18&lt;Sheet1!$D18),'WMp0-100'!AI18,"wait"),"wait")))</f>
        <v>29304.882917082916</v>
      </c>
      <c r="AM17" s="7" t="str">
        <f t="shared" si="17"/>
        <v>AI</v>
      </c>
      <c r="AN17" s="7">
        <f>IF(AND(AN16&gt;0,AN16&lt;&gt;"wait"),AN16,IF(AND(AOHL!$L17=0,AN16&lt;&gt;"wait"),0,IF(OR(AN16="wait",AOHL!$L17=1),IF(AND('WMp0-100'!AJ18&gt;Sheet1!$E18,'WMp0-100'!AJ18&lt;Sheet1!$D18),'WMp0-100'!AJ18,"wait"),"wait")))</f>
        <v>29308.478121878121</v>
      </c>
      <c r="AO17" s="7" t="str">
        <f t="shared" si="18"/>
        <v>AI</v>
      </c>
      <c r="AP17" s="7">
        <f>IF(AND(AP16&gt;0,AP16&lt;&gt;"wait"),AP16,IF(AND(AOHL!$L17=0,AP16&lt;&gt;"wait"),0,IF(OR(AP16="wait",AOHL!$L17=1),IF(AND('WMp0-100'!AK18&gt;Sheet1!$E18,'WMp0-100'!AK18&lt;Sheet1!$D18),'WMp0-100'!AK18,"wait"),"wait")))</f>
        <v>29302.120327700977</v>
      </c>
      <c r="AQ17" s="7" t="str">
        <f t="shared" si="19"/>
        <v>AI</v>
      </c>
      <c r="AR17" s="7">
        <f>IF(AND(AR16&gt;0,AR16&lt;&gt;"wait"),AR16,IF(AND(AOHL!$L17=0,AR16&lt;&gt;"wait"),0,IF(OR(AR16="wait",AOHL!$L17=1),IF(AND('WMp0-100'!AL18&gt;Sheet1!$E18,'WMp0-100'!AL18&lt;Sheet1!$D18),'WMp0-100'!AL18,"wait"),"wait")))</f>
        <v>29305.799283154123</v>
      </c>
      <c r="AS17" s="7" t="str">
        <f t="shared" si="20"/>
        <v>AI</v>
      </c>
      <c r="AT17" s="7">
        <f>IF(AND(AT16&gt;0,AT16&lt;&gt;"wait"),AT16,IF(AND(AOHL!$L17=0,AT16&lt;&gt;"wait"),0,IF(OR(AT16="wait",AOHL!$L17=1),IF(AND('WMp0-100'!AM18&gt;Sheet1!$E18,'WMp0-100'!AM18&lt;Sheet1!$D18),'WMp0-100'!AM18,"wait"),"wait")))</f>
        <v>29309.478238607269</v>
      </c>
      <c r="AU17" s="7" t="str">
        <f t="shared" si="21"/>
        <v>AI</v>
      </c>
      <c r="AV17" s="7"/>
      <c r="AW17" s="7">
        <f>IF(AND(AW16&gt;0,AW16&lt;&gt;"wait"),AW16,IF(AND(AOHL!$M17=0,AW16&lt;&gt;"wait"),0,IF(OR(AW16="wait",AOHL!$M17=1),IF(AND('WMp0-100'!AO18&gt;Sheet1!$E18,'WMp0-100'!AO18&lt;Sheet1!$D18),'WMp0-100'!AO18,"wait"),"wait")))</f>
        <v>0</v>
      </c>
      <c r="AX17" s="7">
        <f t="shared" si="22"/>
        <v>0</v>
      </c>
      <c r="AY17" s="7">
        <f>IF(AND(AY16&gt;0,AY16&lt;&gt;"wait"),AY16,IF(AND(AOHL!$M17=0,AY16&lt;&gt;"wait"),0,IF(OR(AY16="wait",AOHL!$M17=1),IF(AND('WMp0-100'!AP18&gt;Sheet1!$E18,'WMp0-100'!AP18&lt;Sheet1!$D18),'WMp0-100'!AP18,"wait"),"wait")))</f>
        <v>0</v>
      </c>
      <c r="AZ17" s="7">
        <f t="shared" si="23"/>
        <v>0</v>
      </c>
      <c r="BA17" s="7">
        <f>IF(AND(BA16&gt;0,BA16&lt;&gt;"wait"),BA16,IF(AND(AOHL!$M17=0,BA16&lt;&gt;"wait"),0,IF(OR(BA16="wait",AOHL!$M17=1),IF(AND('WMp0-100'!AQ18&gt;Sheet1!$E18,'WMp0-100'!AQ18&lt;Sheet1!$D18),'WMp0-100'!AQ18,"wait"),"wait")))</f>
        <v>0</v>
      </c>
      <c r="BB17" s="7">
        <f t="shared" si="24"/>
        <v>0</v>
      </c>
      <c r="BC17" s="7">
        <f>IF(AND(BC16&gt;0,BC16&lt;&gt;"wait"),BC16,IF(AND(AOHL!$M17=0,BC16&lt;&gt;"wait"),0,IF(OR(BC16="wait",AOHL!$M17=1),IF(AND('WMp0-100'!AR18&gt;Sheet1!$E18,'WMp0-100'!AR18&lt;Sheet1!$D18),'WMp0-100'!AR18,"wait"),"wait")))</f>
        <v>0</v>
      </c>
      <c r="BD17" s="7">
        <f t="shared" si="25"/>
        <v>0</v>
      </c>
      <c r="BE17" s="7">
        <f>IF(AND(BE16&gt;0,BE16&lt;&gt;"wait"),BE16,IF(AND(AOHL!$M17=0,BE16&lt;&gt;"wait"),0,IF(OR(BE16="wait",AOHL!$M17=1),IF(AND('WMp0-100'!AS18&gt;Sheet1!$E18,'WMp0-100'!AS18&lt;Sheet1!$D18),'WMp0-100'!AS18,"wait"),"wait")))</f>
        <v>0</v>
      </c>
      <c r="BF17" s="7">
        <f t="shared" si="26"/>
        <v>0</v>
      </c>
      <c r="BG17" s="7">
        <f>IF(AND(BG16&gt;0,BG16&lt;&gt;"wait"),BG16,IF(AND(AOHL!$M17=0,BG16&lt;&gt;"wait"),0,IF(OR(BG16="wait",AOHL!$M17=1),IF(AND('WMp0-100'!AT18&gt;Sheet1!$E18,'WMp0-100'!AT18&lt;Sheet1!$D18),'WMp0-100'!AT18,"wait"),"wait")))</f>
        <v>0</v>
      </c>
      <c r="BH17" s="7">
        <f t="shared" si="27"/>
        <v>0</v>
      </c>
      <c r="BI17" s="7">
        <f>IF(AND(BI16&gt;0,BI16&lt;&gt;"wait"),BI16,IF(AND(AOHL!$M17=0,BI16&lt;&gt;"wait"),0,IF(OR(BI16="wait",AOHL!$M17=1),IF(AND('WMp0-100'!AU18&gt;Sheet1!$E18,'WMp0-100'!AU18&lt;Sheet1!$D18),'WMp0-100'!AU18,"wait"),"wait")))</f>
        <v>0</v>
      </c>
      <c r="BJ17" s="7">
        <f t="shared" si="28"/>
        <v>0</v>
      </c>
      <c r="BK17" s="7">
        <f>IF(AND(BK16&gt;0,BK16&lt;&gt;"wait"),BK16,IF(AND(AOHL!$M17=0,BK16&lt;&gt;"wait"),0,IF(OR(BK16="wait",AOHL!$M17=1),IF(AND('WMp0-100'!AV18&gt;Sheet1!$E18,'WMp0-100'!AV18&lt;Sheet1!$D18),'WMp0-100'!AV18,"wait"),"wait")))</f>
        <v>0</v>
      </c>
      <c r="BL17" s="7">
        <f t="shared" si="29"/>
        <v>0</v>
      </c>
      <c r="BM17" s="7">
        <f>IF(AND(BM16&gt;0,BM16&lt;&gt;"wait"),BM16,IF(AND(AOHL!$M17=0,BM16&lt;&gt;"wait"),0,IF(OR(BM16="wait",AOHL!$M17=1),IF(AND('WMp0-100'!AW18&gt;Sheet1!$E18,'WMp0-100'!AW18&lt;Sheet1!$D18),'WMp0-100'!AW18,"wait"),"wait")))</f>
        <v>0</v>
      </c>
      <c r="BN17" s="7">
        <f t="shared" si="30"/>
        <v>0</v>
      </c>
      <c r="BO17" s="7">
        <f>IF(AND(BO16&gt;0,BO16&lt;&gt;"wait"),BO16,IF(AND(AOHL!$M17=0,BO16&lt;&gt;"wait"),0,IF(OR(BO16="wait",AOHL!$M17=1),IF(AND('WMp0-100'!AX18&gt;Sheet1!$E18,'WMp0-100'!AX18&lt;Sheet1!$D18),'WMp0-100'!AX18,"wait"),"wait")))</f>
        <v>0</v>
      </c>
      <c r="BP17" s="7">
        <f t="shared" si="31"/>
        <v>0</v>
      </c>
      <c r="BQ17" s="7">
        <f>IF(AND(BQ16&gt;0,BQ16&lt;&gt;"wait"),BQ16,IF(AND(AOHL!$M17=0,BQ16&lt;&gt;"wait"),0,IF(OR(BQ16="wait",AOHL!$M17=1),IF(AND('WMp0-100'!AY18&gt;Sheet1!$E18,'WMp0-100'!AY18&lt;Sheet1!$D18),'WMp0-100'!AY18,"wait"),"wait")))</f>
        <v>0</v>
      </c>
      <c r="BR17" s="7">
        <f t="shared" si="32"/>
        <v>0</v>
      </c>
    </row>
    <row r="18" spans="1:70" x14ac:dyDescent="0.3">
      <c r="A18" t="str">
        <f>Sheet1!B18</f>
        <v>03/01 09:31</v>
      </c>
      <c r="C18" s="7">
        <f>IF(AND(C17&gt;0,C17&lt;&gt;"wait"),C17,IF(AND(AOHL!$K18=0,C17&lt;&gt;"wait"),0,IF(OR(C17="wait",AOHL!$K18=1),IF(AND('WMp0-100'!Q19&gt;Sheet1!$E19,'WMp0-100'!Q19&lt;Sheet1!$D19),'WMp0-100'!Q19,"wait"),"wait")))</f>
        <v>29297.39344262295</v>
      </c>
      <c r="D18" s="7" t="str">
        <f t="shared" si="0"/>
        <v>AI</v>
      </c>
      <c r="E18" s="7">
        <f>IF(AND(E17&gt;0,E17&lt;&gt;"wait"),E17,IF(AND(AOHL!$K18=0,E17&lt;&gt;"wait"),0,IF(OR(E17="wait",AOHL!$K18=1),IF(AND('WMp0-100'!R19&gt;Sheet1!$E19,'WMp0-100'!R19&lt;Sheet1!$D19),'WMp0-100'!R19,"wait"),"wait")))</f>
        <v>29293.689033942559</v>
      </c>
      <c r="F18" s="7" t="str">
        <f t="shared" si="1"/>
        <v>AI</v>
      </c>
      <c r="G18" s="7">
        <f>IF(AND(G17&gt;0,G17&lt;&gt;"wait"),G17,IF(AND(AOHL!$K18=0,G17&lt;&gt;"wait"),0,IF(OR(G17="wait",AOHL!$K18=1),IF(AND('WMp0-100'!S19&gt;Sheet1!$E19,'WMp0-100'!S19&lt;Sheet1!$D19),'WMp0-100'!S19,"wait"),"wait")))</f>
        <v>29297.528198433421</v>
      </c>
      <c r="H18" s="7" t="str">
        <f t="shared" si="2"/>
        <v>AI</v>
      </c>
      <c r="I18" s="7">
        <f>IF(AND(I17&gt;0,I17&lt;&gt;"wait"),I17,IF(AND(AOHL!$K18=0,I17&lt;&gt;"wait"),0,IF(OR(I17="wait",AOHL!$K18=1),IF(AND('WMp0-100'!T19&gt;Sheet1!$E19,'WMp0-100'!T19&lt;Sheet1!$D19),'WMp0-100'!T19,"wait"),"wait")))</f>
        <v>29301.36736292428</v>
      </c>
      <c r="J18" s="7" t="str">
        <f t="shared" si="3"/>
        <v>AI</v>
      </c>
      <c r="K18" s="7">
        <f>IF(AND(K17&gt;0,K17&lt;&gt;"wait"),K17,IF(AND(AOHL!$K18=0,K17&lt;&gt;"wait"),0,IF(OR(K17="wait",AOHL!$K18=1),IF(AND('WMp0-100'!U19&gt;Sheet1!$E19,'WMp0-100'!U19&lt;Sheet1!$D19),'WMp0-100'!U19,"wait"),"wait")))</f>
        <v>29305.206527415143</v>
      </c>
      <c r="L18" s="7" t="str">
        <f t="shared" si="4"/>
        <v>AI</v>
      </c>
      <c r="M18" s="7">
        <f>IF(AND(M17&gt;0,M17&lt;&gt;"wait"),M17,IF(AND(AOHL!$K18=0,M17&lt;&gt;"wait"),0,IF(OR(M17="wait",AOHL!$K18=1),IF(AND('WMp0-100'!V19&gt;Sheet1!$E19,'WMp0-100'!V19&lt;Sheet1!$D19),'WMp0-100'!V19,"wait"),"wait")))</f>
        <v>29309.045691906009</v>
      </c>
      <c r="N18" s="7" t="str">
        <f t="shared" si="5"/>
        <v>AI</v>
      </c>
      <c r="O18" s="7">
        <f>IF(AND(O17&gt;0,O17&lt;&gt;"wait"),O17,IF(AND(AOHL!$K18=0,O17&lt;&gt;"wait"),0,IF(OR(O17="wait",AOHL!$K18=1),IF(AND('WMp0-100'!W19&gt;Sheet1!$E19,'WMp0-100'!W19&lt;Sheet1!$D19),'WMp0-100'!W19,"wait"),"wait")))</f>
        <v>29301.678809523808</v>
      </c>
      <c r="P18" s="7" t="str">
        <f t="shared" si="6"/>
        <v>AI</v>
      </c>
      <c r="Q18" s="7">
        <f>IF(AND(Q17&gt;0,Q17&lt;&gt;"wait"),Q17,IF(AND(AOHL!$K18=0,Q17&lt;&gt;"wait"),0,IF(OR(Q17="wait",AOHL!$K18=1),IF(AND('WMp0-100'!X19&gt;Sheet1!$E19,'WMp0-100'!X19&lt;Sheet1!$D19),'WMp0-100'!X19,"wait"),"wait")))</f>
        <v>29305.273095238099</v>
      </c>
      <c r="R18" s="7" t="str">
        <f t="shared" si="7"/>
        <v>AI</v>
      </c>
      <c r="S18" s="7">
        <f>IF(AND(S17&gt;0,S17&lt;&gt;"wait"),S17,IF(AND(AOHL!$K18=0,S17&lt;&gt;"wait"),0,IF(OR(S17="wait",AOHL!$K18=1),IF(AND('WMp0-100'!Y19&gt;Sheet1!$E19,'WMp0-100'!Y19&lt;Sheet1!$D19),'WMp0-100'!Y19,"wait"),"wait")))</f>
        <v>29262.237647058821</v>
      </c>
      <c r="T18" s="7" t="str">
        <f t="shared" si="8"/>
        <v>AI</v>
      </c>
      <c r="U18" s="7">
        <f>IF(AND(U17&gt;0,U17&lt;&gt;"wait"),U17,IF(AND(AOHL!$K18=0,U17&lt;&gt;"wait"),0,IF(OR(U17="wait",AOHL!$K18=1),IF(AND('WMp0-100'!Z19&gt;Sheet1!$E19,'WMp0-100'!Z19&lt;Sheet1!$D19),'WMp0-100'!Z19,"wait"),"wait")))</f>
        <v>29265.460000000003</v>
      </c>
      <c r="V18" s="7" t="str">
        <f t="shared" si="9"/>
        <v>AI</v>
      </c>
      <c r="W18" s="7">
        <f>IF(AND(W17&gt;0,W17&lt;&gt;"wait"),W17,IF(AND(AOHL!$K18=0,W17&lt;&gt;"wait"),0,IF(OR(W17="wait",AOHL!$K18=1),IF(AND('WMp0-100'!AA19&gt;Sheet1!$E19,'WMp0-100'!AA19&lt;Sheet1!$D19),'WMp0-100'!AA19,"wait"),"wait")))</f>
        <v>29268.682352941178</v>
      </c>
      <c r="X18" s="7" t="str">
        <f t="shared" si="10"/>
        <v>AI</v>
      </c>
      <c r="Z18" s="7">
        <f>IF(AND(Z17&gt;0,Z17&lt;&gt;"wait"),Z17,IF(AND(AOHL!$L18=0,Z17&lt;&gt;"wait"),0,IF(OR(Z17="wait",AOHL!$L18=1),IF(AND('WMp0-100'!AC19&gt;Sheet1!$E19,'WMp0-100'!AC19&lt;Sheet1!$D19),'WMp0-100'!AC19,"wait"),"wait")))</f>
        <v>29290.074093536525</v>
      </c>
      <c r="AA18" s="7" t="str">
        <f t="shared" si="11"/>
        <v>AI</v>
      </c>
      <c r="AB18" s="7">
        <f>IF(AND(AB17&gt;0,AB17&lt;&gt;"wait"),AB17,IF(AND(AOHL!$L18=0,AB17&lt;&gt;"wait"),0,IF(OR(AB17="wait",AOHL!$L18=1),IF(AND('WMp0-100'!AD19&gt;Sheet1!$E19,'WMp0-100'!AD19&lt;Sheet1!$D19),'WMp0-100'!AD19,"wait"),"wait")))</f>
        <v>29293.671676300575</v>
      </c>
      <c r="AC18" s="7" t="str">
        <f t="shared" si="12"/>
        <v>AI</v>
      </c>
      <c r="AD18" s="7">
        <f>IF(AND(AD17&gt;0,AD17&lt;&gt;"wait"),AD17,IF(AND(AOHL!$L18=0,AD17&lt;&gt;"wait"),0,IF(OR(AD17="wait",AOHL!$L18=1),IF(AND('WMp0-100'!AE19&gt;Sheet1!$E19,'WMp0-100'!AE19&lt;Sheet1!$D19),'WMp0-100'!AE19,"wait"),"wait")))</f>
        <v>29297.269259064633</v>
      </c>
      <c r="AE18" s="7" t="str">
        <f t="shared" si="13"/>
        <v>AI</v>
      </c>
      <c r="AF18" s="7">
        <f>IF(AND(AF17&gt;0,AF17&lt;&gt;"wait"),AF17,IF(AND(AOHL!$L18=0,AF17&lt;&gt;"wait"),0,IF(OR(AF17="wait",AOHL!$L18=1),IF(AND('WMp0-100'!AF19&gt;Sheet1!$E19,'WMp0-100'!AF19&lt;Sheet1!$D19),'WMp0-100'!AF19,"wait"),"wait")))</f>
        <v>29294.097302697301</v>
      </c>
      <c r="AG18" s="7" t="str">
        <f t="shared" si="14"/>
        <v>AI</v>
      </c>
      <c r="AH18" s="7">
        <f>IF(AND(AH17&gt;0,AH17&lt;&gt;"wait"),AH17,IF(AND(AOHL!$L18=0,AH17&lt;&gt;"wait"),0,IF(OR(AH17="wait",AOHL!$L18=1),IF(AND('WMp0-100'!AG19&gt;Sheet1!$E19,'WMp0-100'!AG19&lt;Sheet1!$D19),'WMp0-100'!AG19,"wait"),"wait")))</f>
        <v>29297.692507492509</v>
      </c>
      <c r="AI18" s="7" t="str">
        <f t="shared" si="15"/>
        <v>AI</v>
      </c>
      <c r="AJ18" s="7">
        <f>IF(AND(AJ17&gt;0,AJ17&lt;&gt;"wait"),AJ17,IF(AND(AOHL!$L18=0,AJ17&lt;&gt;"wait"),0,IF(OR(AJ17="wait",AOHL!$L18=1),IF(AND('WMp0-100'!AH19&gt;Sheet1!$E19,'WMp0-100'!AH19&lt;Sheet1!$D19),'WMp0-100'!AH19,"wait"),"wait")))</f>
        <v>29301.287712287711</v>
      </c>
      <c r="AK18" s="7" t="str">
        <f t="shared" si="16"/>
        <v>AI</v>
      </c>
      <c r="AL18" s="7">
        <f>IF(AND(AL17&gt;0,AL17&lt;&gt;"wait"),AL17,IF(AND(AOHL!$L18=0,AL17&lt;&gt;"wait"),0,IF(OR(AL17="wait",AOHL!$L18=1),IF(AND('WMp0-100'!AI19&gt;Sheet1!$E19,'WMp0-100'!AI19&lt;Sheet1!$D19),'WMp0-100'!AI19,"wait"),"wait")))</f>
        <v>29304.882917082916</v>
      </c>
      <c r="AM18" s="7" t="str">
        <f t="shared" si="17"/>
        <v>AI</v>
      </c>
      <c r="AN18" s="7">
        <f>IF(AND(AN17&gt;0,AN17&lt;&gt;"wait"),AN17,IF(AND(AOHL!$L18=0,AN17&lt;&gt;"wait"),0,IF(OR(AN17="wait",AOHL!$L18=1),IF(AND('WMp0-100'!AJ19&gt;Sheet1!$E19,'WMp0-100'!AJ19&lt;Sheet1!$D19),'WMp0-100'!AJ19,"wait"),"wait")))</f>
        <v>29308.478121878121</v>
      </c>
      <c r="AO18" s="7" t="str">
        <f t="shared" si="18"/>
        <v>AI</v>
      </c>
      <c r="AP18" s="7">
        <f>IF(AND(AP17&gt;0,AP17&lt;&gt;"wait"),AP17,IF(AND(AOHL!$L18=0,AP17&lt;&gt;"wait"),0,IF(OR(AP17="wait",AOHL!$L18=1),IF(AND('WMp0-100'!AK19&gt;Sheet1!$E19,'WMp0-100'!AK19&lt;Sheet1!$D19),'WMp0-100'!AK19,"wait"),"wait")))</f>
        <v>29302.120327700977</v>
      </c>
      <c r="AQ18" s="7" t="str">
        <f t="shared" si="19"/>
        <v>AI</v>
      </c>
      <c r="AR18" s="7">
        <f>IF(AND(AR17&gt;0,AR17&lt;&gt;"wait"),AR17,IF(AND(AOHL!$L18=0,AR17&lt;&gt;"wait"),0,IF(OR(AR17="wait",AOHL!$L18=1),IF(AND('WMp0-100'!AL19&gt;Sheet1!$E19,'WMp0-100'!AL19&lt;Sheet1!$D19),'WMp0-100'!AL19,"wait"),"wait")))</f>
        <v>29305.799283154123</v>
      </c>
      <c r="AS18" s="7" t="str">
        <f t="shared" si="20"/>
        <v>AI</v>
      </c>
      <c r="AT18" s="7">
        <f>IF(AND(AT17&gt;0,AT17&lt;&gt;"wait"),AT17,IF(AND(AOHL!$L18=0,AT17&lt;&gt;"wait"),0,IF(OR(AT17="wait",AOHL!$L18=1),IF(AND('WMp0-100'!AM19&gt;Sheet1!$E19,'WMp0-100'!AM19&lt;Sheet1!$D19),'WMp0-100'!AM19,"wait"),"wait")))</f>
        <v>29309.478238607269</v>
      </c>
      <c r="AU18" s="7" t="str">
        <f t="shared" si="21"/>
        <v>AI</v>
      </c>
      <c r="AV18" s="7"/>
      <c r="AW18" s="7">
        <f>IF(AND(AW17&gt;0,AW17&lt;&gt;"wait"),AW17,IF(AND(AOHL!$M18=0,AW17&lt;&gt;"wait"),0,IF(OR(AW17="wait",AOHL!$M18=1),IF(AND('WMp0-100'!AO19&gt;Sheet1!$E19,'WMp0-100'!AO19&lt;Sheet1!$D19),'WMp0-100'!AO19,"wait"),"wait")))</f>
        <v>0</v>
      </c>
      <c r="AX18" s="7">
        <f t="shared" si="22"/>
        <v>0</v>
      </c>
      <c r="AY18" s="7">
        <f>IF(AND(AY17&gt;0,AY17&lt;&gt;"wait"),AY17,IF(AND(AOHL!$M18=0,AY17&lt;&gt;"wait"),0,IF(OR(AY17="wait",AOHL!$M18=1),IF(AND('WMp0-100'!AP19&gt;Sheet1!$E19,'WMp0-100'!AP19&lt;Sheet1!$D19),'WMp0-100'!AP19,"wait"),"wait")))</f>
        <v>0</v>
      </c>
      <c r="AZ18" s="7">
        <f t="shared" si="23"/>
        <v>0</v>
      </c>
      <c r="BA18" s="7">
        <f>IF(AND(BA17&gt;0,BA17&lt;&gt;"wait"),BA17,IF(AND(AOHL!$M18=0,BA17&lt;&gt;"wait"),0,IF(OR(BA17="wait",AOHL!$M18=1),IF(AND('WMp0-100'!AQ19&gt;Sheet1!$E19,'WMp0-100'!AQ19&lt;Sheet1!$D19),'WMp0-100'!AQ19,"wait"),"wait")))</f>
        <v>0</v>
      </c>
      <c r="BB18" s="7">
        <f t="shared" si="24"/>
        <v>0</v>
      </c>
      <c r="BC18" s="7">
        <f>IF(AND(BC17&gt;0,BC17&lt;&gt;"wait"),BC17,IF(AND(AOHL!$M18=0,BC17&lt;&gt;"wait"),0,IF(OR(BC17="wait",AOHL!$M18=1),IF(AND('WMp0-100'!AR19&gt;Sheet1!$E19,'WMp0-100'!AR19&lt;Sheet1!$D19),'WMp0-100'!AR19,"wait"),"wait")))</f>
        <v>0</v>
      </c>
      <c r="BD18" s="7">
        <f t="shared" si="25"/>
        <v>0</v>
      </c>
      <c r="BE18" s="7">
        <f>IF(AND(BE17&gt;0,BE17&lt;&gt;"wait"),BE17,IF(AND(AOHL!$M18=0,BE17&lt;&gt;"wait"),0,IF(OR(BE17="wait",AOHL!$M18=1),IF(AND('WMp0-100'!AS19&gt;Sheet1!$E19,'WMp0-100'!AS19&lt;Sheet1!$D19),'WMp0-100'!AS19,"wait"),"wait")))</f>
        <v>0</v>
      </c>
      <c r="BF18" s="7">
        <f t="shared" si="26"/>
        <v>0</v>
      </c>
      <c r="BG18" s="7">
        <f>IF(AND(BG17&gt;0,BG17&lt;&gt;"wait"),BG17,IF(AND(AOHL!$M18=0,BG17&lt;&gt;"wait"),0,IF(OR(BG17="wait",AOHL!$M18=1),IF(AND('WMp0-100'!AT19&gt;Sheet1!$E19,'WMp0-100'!AT19&lt;Sheet1!$D19),'WMp0-100'!AT19,"wait"),"wait")))</f>
        <v>0</v>
      </c>
      <c r="BH18" s="7">
        <f t="shared" si="27"/>
        <v>0</v>
      </c>
      <c r="BI18" s="7">
        <f>IF(AND(BI17&gt;0,BI17&lt;&gt;"wait"),BI17,IF(AND(AOHL!$M18=0,BI17&lt;&gt;"wait"),0,IF(OR(BI17="wait",AOHL!$M18=1),IF(AND('WMp0-100'!AU19&gt;Sheet1!$E19,'WMp0-100'!AU19&lt;Sheet1!$D19),'WMp0-100'!AU19,"wait"),"wait")))</f>
        <v>0</v>
      </c>
      <c r="BJ18" s="7">
        <f t="shared" si="28"/>
        <v>0</v>
      </c>
      <c r="BK18" s="7">
        <f>IF(AND(BK17&gt;0,BK17&lt;&gt;"wait"),BK17,IF(AND(AOHL!$M18=0,BK17&lt;&gt;"wait"),0,IF(OR(BK17="wait",AOHL!$M18=1),IF(AND('WMp0-100'!AV19&gt;Sheet1!$E19,'WMp0-100'!AV19&lt;Sheet1!$D19),'WMp0-100'!AV19,"wait"),"wait")))</f>
        <v>0</v>
      </c>
      <c r="BL18" s="7">
        <f t="shared" si="29"/>
        <v>0</v>
      </c>
      <c r="BM18" s="7">
        <f>IF(AND(BM17&gt;0,BM17&lt;&gt;"wait"),BM17,IF(AND(AOHL!$M18=0,BM17&lt;&gt;"wait"),0,IF(OR(BM17="wait",AOHL!$M18=1),IF(AND('WMp0-100'!AW19&gt;Sheet1!$E19,'WMp0-100'!AW19&lt;Sheet1!$D19),'WMp0-100'!AW19,"wait"),"wait")))</f>
        <v>0</v>
      </c>
      <c r="BN18" s="7">
        <f t="shared" si="30"/>
        <v>0</v>
      </c>
      <c r="BO18" s="7">
        <f>IF(AND(BO17&gt;0,BO17&lt;&gt;"wait"),BO17,IF(AND(AOHL!$M18=0,BO17&lt;&gt;"wait"),0,IF(OR(BO17="wait",AOHL!$M18=1),IF(AND('WMp0-100'!AX19&gt;Sheet1!$E19,'WMp0-100'!AX19&lt;Sheet1!$D19),'WMp0-100'!AX19,"wait"),"wait")))</f>
        <v>0</v>
      </c>
      <c r="BP18" s="7">
        <f t="shared" si="31"/>
        <v>0</v>
      </c>
      <c r="BQ18" s="7">
        <f>IF(AND(BQ17&gt;0,BQ17&lt;&gt;"wait"),BQ17,IF(AND(AOHL!$M18=0,BQ17&lt;&gt;"wait"),0,IF(OR(BQ17="wait",AOHL!$M18=1),IF(AND('WMp0-100'!AY19&gt;Sheet1!$E19,'WMp0-100'!AY19&lt;Sheet1!$D19),'WMp0-100'!AY19,"wait"),"wait")))</f>
        <v>0</v>
      </c>
      <c r="BR18" s="7">
        <f t="shared" si="32"/>
        <v>0</v>
      </c>
    </row>
    <row r="19" spans="1:70" x14ac:dyDescent="0.3">
      <c r="A19" t="str">
        <f>Sheet1!B19</f>
        <v>03/01 09:32</v>
      </c>
      <c r="C19" s="7">
        <f>IF(AND(C18&gt;0,C18&lt;&gt;"wait"),C18,IF(AND(AOHL!$K19=0,C18&lt;&gt;"wait"),0,IF(OR(C18="wait",AOHL!$K19=1),IF(AND('WMp0-100'!Q20&gt;Sheet1!$E20,'WMp0-100'!Q20&lt;Sheet1!$D20),'WMp0-100'!Q20,"wait"),"wait")))</f>
        <v>29297.39344262295</v>
      </c>
      <c r="D19" s="7" t="str">
        <f t="shared" si="0"/>
        <v>AI</v>
      </c>
      <c r="E19" s="7">
        <f>IF(AND(E18&gt;0,E18&lt;&gt;"wait"),E18,IF(AND(AOHL!$K19=0,E18&lt;&gt;"wait"),0,IF(OR(E18="wait",AOHL!$K19=1),IF(AND('WMp0-100'!R20&gt;Sheet1!$E20,'WMp0-100'!R20&lt;Sheet1!$D20),'WMp0-100'!R20,"wait"),"wait")))</f>
        <v>29293.689033942559</v>
      </c>
      <c r="F19" s="7" t="str">
        <f t="shared" si="1"/>
        <v>AI</v>
      </c>
      <c r="G19" s="7">
        <f>IF(AND(G18&gt;0,G18&lt;&gt;"wait"),G18,IF(AND(AOHL!$K19=0,G18&lt;&gt;"wait"),0,IF(OR(G18="wait",AOHL!$K19=1),IF(AND('WMp0-100'!S20&gt;Sheet1!$E20,'WMp0-100'!S20&lt;Sheet1!$D20),'WMp0-100'!S20,"wait"),"wait")))</f>
        <v>29297.528198433421</v>
      </c>
      <c r="H19" s="7" t="str">
        <f t="shared" si="2"/>
        <v>AI</v>
      </c>
      <c r="I19" s="7">
        <f>IF(AND(I18&gt;0,I18&lt;&gt;"wait"),I18,IF(AND(AOHL!$K19=0,I18&lt;&gt;"wait"),0,IF(OR(I18="wait",AOHL!$K19=1),IF(AND('WMp0-100'!T20&gt;Sheet1!$E20,'WMp0-100'!T20&lt;Sheet1!$D20),'WMp0-100'!T20,"wait"),"wait")))</f>
        <v>29301.36736292428</v>
      </c>
      <c r="J19" s="7" t="str">
        <f t="shared" si="3"/>
        <v>AI</v>
      </c>
      <c r="K19" s="7">
        <f>IF(AND(K18&gt;0,K18&lt;&gt;"wait"),K18,IF(AND(AOHL!$K19=0,K18&lt;&gt;"wait"),0,IF(OR(K18="wait",AOHL!$K19=1),IF(AND('WMp0-100'!U20&gt;Sheet1!$E20,'WMp0-100'!U20&lt;Sheet1!$D20),'WMp0-100'!U20,"wait"),"wait")))</f>
        <v>29305.206527415143</v>
      </c>
      <c r="L19" s="7" t="str">
        <f t="shared" si="4"/>
        <v>AI</v>
      </c>
      <c r="M19" s="7">
        <f>IF(AND(M18&gt;0,M18&lt;&gt;"wait"),M18,IF(AND(AOHL!$K19=0,M18&lt;&gt;"wait"),0,IF(OR(M18="wait",AOHL!$K19=1),IF(AND('WMp0-100'!V20&gt;Sheet1!$E20,'WMp0-100'!V20&lt;Sheet1!$D20),'WMp0-100'!V20,"wait"),"wait")))</f>
        <v>29309.045691906009</v>
      </c>
      <c r="N19" s="7" t="str">
        <f t="shared" si="5"/>
        <v>AI</v>
      </c>
      <c r="O19" s="7">
        <f>IF(AND(O18&gt;0,O18&lt;&gt;"wait"),O18,IF(AND(AOHL!$K19=0,O18&lt;&gt;"wait"),0,IF(OR(O18="wait",AOHL!$K19=1),IF(AND('WMp0-100'!W20&gt;Sheet1!$E20,'WMp0-100'!W20&lt;Sheet1!$D20),'WMp0-100'!W20,"wait"),"wait")))</f>
        <v>29301.678809523808</v>
      </c>
      <c r="P19" s="7" t="str">
        <f t="shared" si="6"/>
        <v>AI</v>
      </c>
      <c r="Q19" s="7">
        <f>IF(AND(Q18&gt;0,Q18&lt;&gt;"wait"),Q18,IF(AND(AOHL!$K19=0,Q18&lt;&gt;"wait"),0,IF(OR(Q18="wait",AOHL!$K19=1),IF(AND('WMp0-100'!X20&gt;Sheet1!$E20,'WMp0-100'!X20&lt;Sheet1!$D20),'WMp0-100'!X20,"wait"),"wait")))</f>
        <v>29305.273095238099</v>
      </c>
      <c r="R19" s="7" t="str">
        <f t="shared" si="7"/>
        <v>AI</v>
      </c>
      <c r="S19" s="7">
        <f>IF(AND(S18&gt;0,S18&lt;&gt;"wait"),S18,IF(AND(AOHL!$K19=0,S18&lt;&gt;"wait"),0,IF(OR(S18="wait",AOHL!$K19=1),IF(AND('WMp0-100'!Y20&gt;Sheet1!$E20,'WMp0-100'!Y20&lt;Sheet1!$D20),'WMp0-100'!Y20,"wait"),"wait")))</f>
        <v>29262.237647058821</v>
      </c>
      <c r="T19" s="7" t="str">
        <f t="shared" si="8"/>
        <v>AI</v>
      </c>
      <c r="U19" s="7">
        <f>IF(AND(U18&gt;0,U18&lt;&gt;"wait"),U18,IF(AND(AOHL!$K19=0,U18&lt;&gt;"wait"),0,IF(OR(U18="wait",AOHL!$K19=1),IF(AND('WMp0-100'!Z20&gt;Sheet1!$E20,'WMp0-100'!Z20&lt;Sheet1!$D20),'WMp0-100'!Z20,"wait"),"wait")))</f>
        <v>29265.460000000003</v>
      </c>
      <c r="V19" s="7" t="str">
        <f t="shared" si="9"/>
        <v>AI</v>
      </c>
      <c r="W19" s="7">
        <f>IF(AND(W18&gt;0,W18&lt;&gt;"wait"),W18,IF(AND(AOHL!$K19=0,W18&lt;&gt;"wait"),0,IF(OR(W18="wait",AOHL!$K19=1),IF(AND('WMp0-100'!AA20&gt;Sheet1!$E20,'WMp0-100'!AA20&lt;Sheet1!$D20),'WMp0-100'!AA20,"wait"),"wait")))</f>
        <v>29268.682352941178</v>
      </c>
      <c r="X19" s="7" t="str">
        <f t="shared" si="10"/>
        <v>AI</v>
      </c>
      <c r="Z19" s="7">
        <f>IF(AND(Z18&gt;0,Z18&lt;&gt;"wait"),Z18,IF(AND(AOHL!$L19=0,Z18&lt;&gt;"wait"),0,IF(OR(Z18="wait",AOHL!$L19=1),IF(AND('WMp0-100'!AC20&gt;Sheet1!$E20,'WMp0-100'!AC20&lt;Sheet1!$D20),'WMp0-100'!AC20,"wait"),"wait")))</f>
        <v>29290.074093536525</v>
      </c>
      <c r="AA19" s="7" t="str">
        <f t="shared" si="11"/>
        <v>AI</v>
      </c>
      <c r="AB19" s="7">
        <f>IF(AND(AB18&gt;0,AB18&lt;&gt;"wait"),AB18,IF(AND(AOHL!$L19=0,AB18&lt;&gt;"wait"),0,IF(OR(AB18="wait",AOHL!$L19=1),IF(AND('WMp0-100'!AD20&gt;Sheet1!$E20,'WMp0-100'!AD20&lt;Sheet1!$D20),'WMp0-100'!AD20,"wait"),"wait")))</f>
        <v>29293.671676300575</v>
      </c>
      <c r="AC19" s="7" t="str">
        <f t="shared" si="12"/>
        <v>AI</v>
      </c>
      <c r="AD19" s="7">
        <f>IF(AND(AD18&gt;0,AD18&lt;&gt;"wait"),AD18,IF(AND(AOHL!$L19=0,AD18&lt;&gt;"wait"),0,IF(OR(AD18="wait",AOHL!$L19=1),IF(AND('WMp0-100'!AE20&gt;Sheet1!$E20,'WMp0-100'!AE20&lt;Sheet1!$D20),'WMp0-100'!AE20,"wait"),"wait")))</f>
        <v>29297.269259064633</v>
      </c>
      <c r="AE19" s="7" t="str">
        <f t="shared" si="13"/>
        <v>AI</v>
      </c>
      <c r="AF19" s="7">
        <f>IF(AND(AF18&gt;0,AF18&lt;&gt;"wait"),AF18,IF(AND(AOHL!$L19=0,AF18&lt;&gt;"wait"),0,IF(OR(AF18="wait",AOHL!$L19=1),IF(AND('WMp0-100'!AF20&gt;Sheet1!$E20,'WMp0-100'!AF20&lt;Sheet1!$D20),'WMp0-100'!AF20,"wait"),"wait")))</f>
        <v>29294.097302697301</v>
      </c>
      <c r="AG19" s="7" t="str">
        <f t="shared" si="14"/>
        <v>AI</v>
      </c>
      <c r="AH19" s="7">
        <f>IF(AND(AH18&gt;0,AH18&lt;&gt;"wait"),AH18,IF(AND(AOHL!$L19=0,AH18&lt;&gt;"wait"),0,IF(OR(AH18="wait",AOHL!$L19=1),IF(AND('WMp0-100'!AG20&gt;Sheet1!$E20,'WMp0-100'!AG20&lt;Sheet1!$D20),'WMp0-100'!AG20,"wait"),"wait")))</f>
        <v>29297.692507492509</v>
      </c>
      <c r="AI19" s="7" t="str">
        <f t="shared" si="15"/>
        <v>AI</v>
      </c>
      <c r="AJ19" s="7">
        <f>IF(AND(AJ18&gt;0,AJ18&lt;&gt;"wait"),AJ18,IF(AND(AOHL!$L19=0,AJ18&lt;&gt;"wait"),0,IF(OR(AJ18="wait",AOHL!$L19=1),IF(AND('WMp0-100'!AH20&gt;Sheet1!$E20,'WMp0-100'!AH20&lt;Sheet1!$D20),'WMp0-100'!AH20,"wait"),"wait")))</f>
        <v>29301.287712287711</v>
      </c>
      <c r="AK19" s="7" t="str">
        <f t="shared" si="16"/>
        <v>AI</v>
      </c>
      <c r="AL19" s="7">
        <f>IF(AND(AL18&gt;0,AL18&lt;&gt;"wait"),AL18,IF(AND(AOHL!$L19=0,AL18&lt;&gt;"wait"),0,IF(OR(AL18="wait",AOHL!$L19=1),IF(AND('WMp0-100'!AI20&gt;Sheet1!$E20,'WMp0-100'!AI20&lt;Sheet1!$D20),'WMp0-100'!AI20,"wait"),"wait")))</f>
        <v>29304.882917082916</v>
      </c>
      <c r="AM19" s="7" t="str">
        <f t="shared" si="17"/>
        <v>AI</v>
      </c>
      <c r="AN19" s="7">
        <f>IF(AND(AN18&gt;0,AN18&lt;&gt;"wait"),AN18,IF(AND(AOHL!$L19=0,AN18&lt;&gt;"wait"),0,IF(OR(AN18="wait",AOHL!$L19=1),IF(AND('WMp0-100'!AJ20&gt;Sheet1!$E20,'WMp0-100'!AJ20&lt;Sheet1!$D20),'WMp0-100'!AJ20,"wait"),"wait")))</f>
        <v>29308.478121878121</v>
      </c>
      <c r="AO19" s="7" t="str">
        <f t="shared" si="18"/>
        <v>AI</v>
      </c>
      <c r="AP19" s="7">
        <f>IF(AND(AP18&gt;0,AP18&lt;&gt;"wait"),AP18,IF(AND(AOHL!$L19=0,AP18&lt;&gt;"wait"),0,IF(OR(AP18="wait",AOHL!$L19=1),IF(AND('WMp0-100'!AK20&gt;Sheet1!$E20,'WMp0-100'!AK20&lt;Sheet1!$D20),'WMp0-100'!AK20,"wait"),"wait")))</f>
        <v>29302.120327700977</v>
      </c>
      <c r="AQ19" s="7" t="str">
        <f t="shared" si="19"/>
        <v>AI</v>
      </c>
      <c r="AR19" s="7">
        <f>IF(AND(AR18&gt;0,AR18&lt;&gt;"wait"),AR18,IF(AND(AOHL!$L19=0,AR18&lt;&gt;"wait"),0,IF(OR(AR18="wait",AOHL!$L19=1),IF(AND('WMp0-100'!AL20&gt;Sheet1!$E20,'WMp0-100'!AL20&lt;Sheet1!$D20),'WMp0-100'!AL20,"wait"),"wait")))</f>
        <v>29305.799283154123</v>
      </c>
      <c r="AS19" s="7" t="str">
        <f t="shared" si="20"/>
        <v>AI</v>
      </c>
      <c r="AT19" s="7">
        <f>IF(AND(AT18&gt;0,AT18&lt;&gt;"wait"),AT18,IF(AND(AOHL!$L19=0,AT18&lt;&gt;"wait"),0,IF(OR(AT18="wait",AOHL!$L19=1),IF(AND('WMp0-100'!AM20&gt;Sheet1!$E20,'WMp0-100'!AM20&lt;Sheet1!$D20),'WMp0-100'!AM20,"wait"),"wait")))</f>
        <v>29309.478238607269</v>
      </c>
      <c r="AU19" s="7" t="str">
        <f t="shared" si="21"/>
        <v>AI</v>
      </c>
      <c r="AV19" s="7"/>
      <c r="AW19" s="7">
        <f>IF(AND(AW18&gt;0,AW18&lt;&gt;"wait"),AW18,IF(AND(AOHL!$M19=0,AW18&lt;&gt;"wait"),0,IF(OR(AW18="wait",AOHL!$M19=1),IF(AND('WMp0-100'!AO20&gt;Sheet1!$E20,'WMp0-100'!AO20&lt;Sheet1!$D20),'WMp0-100'!AO20,"wait"),"wait")))</f>
        <v>0</v>
      </c>
      <c r="AX19" s="7">
        <f t="shared" si="22"/>
        <v>0</v>
      </c>
      <c r="AY19" s="7">
        <f>IF(AND(AY18&gt;0,AY18&lt;&gt;"wait"),AY18,IF(AND(AOHL!$M19=0,AY18&lt;&gt;"wait"),0,IF(OR(AY18="wait",AOHL!$M19=1),IF(AND('WMp0-100'!AP20&gt;Sheet1!$E20,'WMp0-100'!AP20&lt;Sheet1!$D20),'WMp0-100'!AP20,"wait"),"wait")))</f>
        <v>0</v>
      </c>
      <c r="AZ19" s="7">
        <f t="shared" si="23"/>
        <v>0</v>
      </c>
      <c r="BA19" s="7">
        <f>IF(AND(BA18&gt;0,BA18&lt;&gt;"wait"),BA18,IF(AND(AOHL!$M19=0,BA18&lt;&gt;"wait"),0,IF(OR(BA18="wait",AOHL!$M19=1),IF(AND('WMp0-100'!AQ20&gt;Sheet1!$E20,'WMp0-100'!AQ20&lt;Sheet1!$D20),'WMp0-100'!AQ20,"wait"),"wait")))</f>
        <v>0</v>
      </c>
      <c r="BB19" s="7">
        <f t="shared" si="24"/>
        <v>0</v>
      </c>
      <c r="BC19" s="7">
        <f>IF(AND(BC18&gt;0,BC18&lt;&gt;"wait"),BC18,IF(AND(AOHL!$M19=0,BC18&lt;&gt;"wait"),0,IF(OR(BC18="wait",AOHL!$M19=1),IF(AND('WMp0-100'!AR20&gt;Sheet1!$E20,'WMp0-100'!AR20&lt;Sheet1!$D20),'WMp0-100'!AR20,"wait"),"wait")))</f>
        <v>0</v>
      </c>
      <c r="BD19" s="7">
        <f t="shared" si="25"/>
        <v>0</v>
      </c>
      <c r="BE19" s="7">
        <f>IF(AND(BE18&gt;0,BE18&lt;&gt;"wait"),BE18,IF(AND(AOHL!$M19=0,BE18&lt;&gt;"wait"),0,IF(OR(BE18="wait",AOHL!$M19=1),IF(AND('WMp0-100'!AS20&gt;Sheet1!$E20,'WMp0-100'!AS20&lt;Sheet1!$D20),'WMp0-100'!AS20,"wait"),"wait")))</f>
        <v>0</v>
      </c>
      <c r="BF19" s="7">
        <f t="shared" si="26"/>
        <v>0</v>
      </c>
      <c r="BG19" s="7">
        <f>IF(AND(BG18&gt;0,BG18&lt;&gt;"wait"),BG18,IF(AND(AOHL!$M19=0,BG18&lt;&gt;"wait"),0,IF(OR(BG18="wait",AOHL!$M19=1),IF(AND('WMp0-100'!AT20&gt;Sheet1!$E20,'WMp0-100'!AT20&lt;Sheet1!$D20),'WMp0-100'!AT20,"wait"),"wait")))</f>
        <v>0</v>
      </c>
      <c r="BH19" s="7">
        <f t="shared" si="27"/>
        <v>0</v>
      </c>
      <c r="BI19" s="7">
        <f>IF(AND(BI18&gt;0,BI18&lt;&gt;"wait"),BI18,IF(AND(AOHL!$M19=0,BI18&lt;&gt;"wait"),0,IF(OR(BI18="wait",AOHL!$M19=1),IF(AND('WMp0-100'!AU20&gt;Sheet1!$E20,'WMp0-100'!AU20&lt;Sheet1!$D20),'WMp0-100'!AU20,"wait"),"wait")))</f>
        <v>0</v>
      </c>
      <c r="BJ19" s="7">
        <f t="shared" si="28"/>
        <v>0</v>
      </c>
      <c r="BK19" s="7">
        <f>IF(AND(BK18&gt;0,BK18&lt;&gt;"wait"),BK18,IF(AND(AOHL!$M19=0,BK18&lt;&gt;"wait"),0,IF(OR(BK18="wait",AOHL!$M19=1),IF(AND('WMp0-100'!AV20&gt;Sheet1!$E20,'WMp0-100'!AV20&lt;Sheet1!$D20),'WMp0-100'!AV20,"wait"),"wait")))</f>
        <v>0</v>
      </c>
      <c r="BL19" s="7">
        <f t="shared" si="29"/>
        <v>0</v>
      </c>
      <c r="BM19" s="7">
        <f>IF(AND(BM18&gt;0,BM18&lt;&gt;"wait"),BM18,IF(AND(AOHL!$M19=0,BM18&lt;&gt;"wait"),0,IF(OR(BM18="wait",AOHL!$M19=1),IF(AND('WMp0-100'!AW20&gt;Sheet1!$E20,'WMp0-100'!AW20&lt;Sheet1!$D20),'WMp0-100'!AW20,"wait"),"wait")))</f>
        <v>0</v>
      </c>
      <c r="BN19" s="7">
        <f t="shared" si="30"/>
        <v>0</v>
      </c>
      <c r="BO19" s="7">
        <f>IF(AND(BO18&gt;0,BO18&lt;&gt;"wait"),BO18,IF(AND(AOHL!$M19=0,BO18&lt;&gt;"wait"),0,IF(OR(BO18="wait",AOHL!$M19=1),IF(AND('WMp0-100'!AX20&gt;Sheet1!$E20,'WMp0-100'!AX20&lt;Sheet1!$D20),'WMp0-100'!AX20,"wait"),"wait")))</f>
        <v>0</v>
      </c>
      <c r="BP19" s="7">
        <f t="shared" si="31"/>
        <v>0</v>
      </c>
      <c r="BQ19" s="7">
        <f>IF(AND(BQ18&gt;0,BQ18&lt;&gt;"wait"),BQ18,IF(AND(AOHL!$M19=0,BQ18&lt;&gt;"wait"),0,IF(OR(BQ18="wait",AOHL!$M19=1),IF(AND('WMp0-100'!AY20&gt;Sheet1!$E20,'WMp0-100'!AY20&lt;Sheet1!$D20),'WMp0-100'!AY20,"wait"),"wait")))</f>
        <v>0</v>
      </c>
      <c r="BR19" s="7">
        <f t="shared" si="32"/>
        <v>0</v>
      </c>
    </row>
    <row r="20" spans="1:70" x14ac:dyDescent="0.3">
      <c r="A20" t="str">
        <f>Sheet1!B20</f>
        <v>03/01 09:33</v>
      </c>
      <c r="C20" s="7">
        <f>IF(AND(C19&gt;0,C19&lt;&gt;"wait"),C19,IF(AND(AOHL!$K20=0,C19&lt;&gt;"wait"),0,IF(OR(C19="wait",AOHL!$K20=1),IF(AND('WMp0-100'!Q21&gt;Sheet1!$E21,'WMp0-100'!Q21&lt;Sheet1!$D21),'WMp0-100'!Q21,"wait"),"wait")))</f>
        <v>29297.39344262295</v>
      </c>
      <c r="D20" s="7" t="str">
        <f t="shared" si="0"/>
        <v>AI</v>
      </c>
      <c r="E20" s="7">
        <f>IF(AND(E19&gt;0,E19&lt;&gt;"wait"),E19,IF(AND(AOHL!$K20=0,E19&lt;&gt;"wait"),0,IF(OR(E19="wait",AOHL!$K20=1),IF(AND('WMp0-100'!R21&gt;Sheet1!$E21,'WMp0-100'!R21&lt;Sheet1!$D21),'WMp0-100'!R21,"wait"),"wait")))</f>
        <v>29293.689033942559</v>
      </c>
      <c r="F20" s="7" t="str">
        <f t="shared" si="1"/>
        <v>AI</v>
      </c>
      <c r="G20" s="7">
        <f>IF(AND(G19&gt;0,G19&lt;&gt;"wait"),G19,IF(AND(AOHL!$K20=0,G19&lt;&gt;"wait"),0,IF(OR(G19="wait",AOHL!$K20=1),IF(AND('WMp0-100'!S21&gt;Sheet1!$E21,'WMp0-100'!S21&lt;Sheet1!$D21),'WMp0-100'!S21,"wait"),"wait")))</f>
        <v>29297.528198433421</v>
      </c>
      <c r="H20" s="7" t="str">
        <f t="shared" si="2"/>
        <v>AI</v>
      </c>
      <c r="I20" s="7">
        <f>IF(AND(I19&gt;0,I19&lt;&gt;"wait"),I19,IF(AND(AOHL!$K20=0,I19&lt;&gt;"wait"),0,IF(OR(I19="wait",AOHL!$K20=1),IF(AND('WMp0-100'!T21&gt;Sheet1!$E21,'WMp0-100'!T21&lt;Sheet1!$D21),'WMp0-100'!T21,"wait"),"wait")))</f>
        <v>29301.36736292428</v>
      </c>
      <c r="J20" s="7" t="str">
        <f t="shared" si="3"/>
        <v>AI</v>
      </c>
      <c r="K20" s="7">
        <f>IF(AND(K19&gt;0,K19&lt;&gt;"wait"),K19,IF(AND(AOHL!$K20=0,K19&lt;&gt;"wait"),0,IF(OR(K19="wait",AOHL!$K20=1),IF(AND('WMp0-100'!U21&gt;Sheet1!$E21,'WMp0-100'!U21&lt;Sheet1!$D21),'WMp0-100'!U21,"wait"),"wait")))</f>
        <v>29305.206527415143</v>
      </c>
      <c r="L20" s="7" t="str">
        <f t="shared" si="4"/>
        <v>AI</v>
      </c>
      <c r="M20" s="7">
        <f>IF(AND(M19&gt;0,M19&lt;&gt;"wait"),M19,IF(AND(AOHL!$K20=0,M19&lt;&gt;"wait"),0,IF(OR(M19="wait",AOHL!$K20=1),IF(AND('WMp0-100'!V21&gt;Sheet1!$E21,'WMp0-100'!V21&lt;Sheet1!$D21),'WMp0-100'!V21,"wait"),"wait")))</f>
        <v>29309.045691906009</v>
      </c>
      <c r="N20" s="7" t="str">
        <f t="shared" si="5"/>
        <v>AI</v>
      </c>
      <c r="O20" s="7">
        <f>IF(AND(O19&gt;0,O19&lt;&gt;"wait"),O19,IF(AND(AOHL!$K20=0,O19&lt;&gt;"wait"),0,IF(OR(O19="wait",AOHL!$K20=1),IF(AND('WMp0-100'!W21&gt;Sheet1!$E21,'WMp0-100'!W21&lt;Sheet1!$D21),'WMp0-100'!W21,"wait"),"wait")))</f>
        <v>29301.678809523808</v>
      </c>
      <c r="P20" s="7" t="str">
        <f t="shared" si="6"/>
        <v>AI</v>
      </c>
      <c r="Q20" s="7">
        <f>IF(AND(Q19&gt;0,Q19&lt;&gt;"wait"),Q19,IF(AND(AOHL!$K20=0,Q19&lt;&gt;"wait"),0,IF(OR(Q19="wait",AOHL!$K20=1),IF(AND('WMp0-100'!X21&gt;Sheet1!$E21,'WMp0-100'!X21&lt;Sheet1!$D21),'WMp0-100'!X21,"wait"),"wait")))</f>
        <v>29305.273095238099</v>
      </c>
      <c r="R20" s="7" t="str">
        <f t="shared" si="7"/>
        <v>AI</v>
      </c>
      <c r="S20" s="7">
        <f>IF(AND(S19&gt;0,S19&lt;&gt;"wait"),S19,IF(AND(AOHL!$K20=0,S19&lt;&gt;"wait"),0,IF(OR(S19="wait",AOHL!$K20=1),IF(AND('WMp0-100'!Y21&gt;Sheet1!$E21,'WMp0-100'!Y21&lt;Sheet1!$D21),'WMp0-100'!Y21,"wait"),"wait")))</f>
        <v>29262.237647058821</v>
      </c>
      <c r="T20" s="7" t="str">
        <f t="shared" si="8"/>
        <v>AI</v>
      </c>
      <c r="U20" s="7">
        <f>IF(AND(U19&gt;0,U19&lt;&gt;"wait"),U19,IF(AND(AOHL!$K20=0,U19&lt;&gt;"wait"),0,IF(OR(U19="wait",AOHL!$K20=1),IF(AND('WMp0-100'!Z21&gt;Sheet1!$E21,'WMp0-100'!Z21&lt;Sheet1!$D21),'WMp0-100'!Z21,"wait"),"wait")))</f>
        <v>29265.460000000003</v>
      </c>
      <c r="V20" s="7" t="str">
        <f t="shared" si="9"/>
        <v>AI</v>
      </c>
      <c r="W20" s="7">
        <f>IF(AND(W19&gt;0,W19&lt;&gt;"wait"),W19,IF(AND(AOHL!$K20=0,W19&lt;&gt;"wait"),0,IF(OR(W19="wait",AOHL!$K20=1),IF(AND('WMp0-100'!AA21&gt;Sheet1!$E21,'WMp0-100'!AA21&lt;Sheet1!$D21),'WMp0-100'!AA21,"wait"),"wait")))</f>
        <v>29268.682352941178</v>
      </c>
      <c r="X20" s="7" t="str">
        <f t="shared" si="10"/>
        <v>AI</v>
      </c>
      <c r="Z20" s="7">
        <f>IF(AND(Z19&gt;0,Z19&lt;&gt;"wait"),Z19,IF(AND(AOHL!$L20=0,Z19&lt;&gt;"wait"),0,IF(OR(Z19="wait",AOHL!$L20=1),IF(AND('WMp0-100'!AC21&gt;Sheet1!$E21,'WMp0-100'!AC21&lt;Sheet1!$D21),'WMp0-100'!AC21,"wait"),"wait")))</f>
        <v>29290.074093536525</v>
      </c>
      <c r="AA20" s="7" t="str">
        <f t="shared" si="11"/>
        <v>AI</v>
      </c>
      <c r="AB20" s="7">
        <f>IF(AND(AB19&gt;0,AB19&lt;&gt;"wait"),AB19,IF(AND(AOHL!$L20=0,AB19&lt;&gt;"wait"),0,IF(OR(AB19="wait",AOHL!$L20=1),IF(AND('WMp0-100'!AD21&gt;Sheet1!$E21,'WMp0-100'!AD21&lt;Sheet1!$D21),'WMp0-100'!AD21,"wait"),"wait")))</f>
        <v>29293.671676300575</v>
      </c>
      <c r="AC20" s="7" t="str">
        <f t="shared" si="12"/>
        <v>AI</v>
      </c>
      <c r="AD20" s="7">
        <f>IF(AND(AD19&gt;0,AD19&lt;&gt;"wait"),AD19,IF(AND(AOHL!$L20=0,AD19&lt;&gt;"wait"),0,IF(OR(AD19="wait",AOHL!$L20=1),IF(AND('WMp0-100'!AE21&gt;Sheet1!$E21,'WMp0-100'!AE21&lt;Sheet1!$D21),'WMp0-100'!AE21,"wait"),"wait")))</f>
        <v>29297.269259064633</v>
      </c>
      <c r="AE20" s="7" t="str">
        <f t="shared" si="13"/>
        <v>AI</v>
      </c>
      <c r="AF20" s="7">
        <f>IF(AND(AF19&gt;0,AF19&lt;&gt;"wait"),AF19,IF(AND(AOHL!$L20=0,AF19&lt;&gt;"wait"),0,IF(OR(AF19="wait",AOHL!$L20=1),IF(AND('WMp0-100'!AF21&gt;Sheet1!$E21,'WMp0-100'!AF21&lt;Sheet1!$D21),'WMp0-100'!AF21,"wait"),"wait")))</f>
        <v>29294.097302697301</v>
      </c>
      <c r="AG20" s="7" t="str">
        <f t="shared" si="14"/>
        <v>AI</v>
      </c>
      <c r="AH20" s="7">
        <f>IF(AND(AH19&gt;0,AH19&lt;&gt;"wait"),AH19,IF(AND(AOHL!$L20=0,AH19&lt;&gt;"wait"),0,IF(OR(AH19="wait",AOHL!$L20=1),IF(AND('WMp0-100'!AG21&gt;Sheet1!$E21,'WMp0-100'!AG21&lt;Sheet1!$D21),'WMp0-100'!AG21,"wait"),"wait")))</f>
        <v>29297.692507492509</v>
      </c>
      <c r="AI20" s="7" t="str">
        <f t="shared" si="15"/>
        <v>AI</v>
      </c>
      <c r="AJ20" s="7">
        <f>IF(AND(AJ19&gt;0,AJ19&lt;&gt;"wait"),AJ19,IF(AND(AOHL!$L20=0,AJ19&lt;&gt;"wait"),0,IF(OR(AJ19="wait",AOHL!$L20=1),IF(AND('WMp0-100'!AH21&gt;Sheet1!$E21,'WMp0-100'!AH21&lt;Sheet1!$D21),'WMp0-100'!AH21,"wait"),"wait")))</f>
        <v>29301.287712287711</v>
      </c>
      <c r="AK20" s="7" t="str">
        <f t="shared" si="16"/>
        <v>AI</v>
      </c>
      <c r="AL20" s="7">
        <f>IF(AND(AL19&gt;0,AL19&lt;&gt;"wait"),AL19,IF(AND(AOHL!$L20=0,AL19&lt;&gt;"wait"),0,IF(OR(AL19="wait",AOHL!$L20=1),IF(AND('WMp0-100'!AI21&gt;Sheet1!$E21,'WMp0-100'!AI21&lt;Sheet1!$D21),'WMp0-100'!AI21,"wait"),"wait")))</f>
        <v>29304.882917082916</v>
      </c>
      <c r="AM20" s="7" t="str">
        <f t="shared" si="17"/>
        <v>AI</v>
      </c>
      <c r="AN20" s="7">
        <f>IF(AND(AN19&gt;0,AN19&lt;&gt;"wait"),AN19,IF(AND(AOHL!$L20=0,AN19&lt;&gt;"wait"),0,IF(OR(AN19="wait",AOHL!$L20=1),IF(AND('WMp0-100'!AJ21&gt;Sheet1!$E21,'WMp0-100'!AJ21&lt;Sheet1!$D21),'WMp0-100'!AJ21,"wait"),"wait")))</f>
        <v>29308.478121878121</v>
      </c>
      <c r="AO20" s="7" t="str">
        <f t="shared" si="18"/>
        <v>AI</v>
      </c>
      <c r="AP20" s="7">
        <f>IF(AND(AP19&gt;0,AP19&lt;&gt;"wait"),AP19,IF(AND(AOHL!$L20=0,AP19&lt;&gt;"wait"),0,IF(OR(AP19="wait",AOHL!$L20=1),IF(AND('WMp0-100'!AK21&gt;Sheet1!$E21,'WMp0-100'!AK21&lt;Sheet1!$D21),'WMp0-100'!AK21,"wait"),"wait")))</f>
        <v>29302.120327700977</v>
      </c>
      <c r="AQ20" s="7" t="str">
        <f t="shared" si="19"/>
        <v>AI</v>
      </c>
      <c r="AR20" s="7">
        <f>IF(AND(AR19&gt;0,AR19&lt;&gt;"wait"),AR19,IF(AND(AOHL!$L20=0,AR19&lt;&gt;"wait"),0,IF(OR(AR19="wait",AOHL!$L20=1),IF(AND('WMp0-100'!AL21&gt;Sheet1!$E21,'WMp0-100'!AL21&lt;Sheet1!$D21),'WMp0-100'!AL21,"wait"),"wait")))</f>
        <v>29305.799283154123</v>
      </c>
      <c r="AS20" s="7" t="str">
        <f t="shared" si="20"/>
        <v>AI</v>
      </c>
      <c r="AT20" s="7">
        <f>IF(AND(AT19&gt;0,AT19&lt;&gt;"wait"),AT19,IF(AND(AOHL!$L20=0,AT19&lt;&gt;"wait"),0,IF(OR(AT19="wait",AOHL!$L20=1),IF(AND('WMp0-100'!AM21&gt;Sheet1!$E21,'WMp0-100'!AM21&lt;Sheet1!$D21),'WMp0-100'!AM21,"wait"),"wait")))</f>
        <v>29309.478238607269</v>
      </c>
      <c r="AU20" s="7" t="str">
        <f t="shared" si="21"/>
        <v>AI</v>
      </c>
      <c r="AV20" s="7"/>
      <c r="AW20" s="7">
        <f>IF(AND(AW19&gt;0,AW19&lt;&gt;"wait"),AW19,IF(AND(AOHL!$M20=0,AW19&lt;&gt;"wait"),0,IF(OR(AW19="wait",AOHL!$M20=1),IF(AND('WMp0-100'!AO21&gt;Sheet1!$E21,'WMp0-100'!AO21&lt;Sheet1!$D21),'WMp0-100'!AO21,"wait"),"wait")))</f>
        <v>0</v>
      </c>
      <c r="AX20" s="7">
        <f t="shared" si="22"/>
        <v>0</v>
      </c>
      <c r="AY20" s="7">
        <f>IF(AND(AY19&gt;0,AY19&lt;&gt;"wait"),AY19,IF(AND(AOHL!$M20=0,AY19&lt;&gt;"wait"),0,IF(OR(AY19="wait",AOHL!$M20=1),IF(AND('WMp0-100'!AP21&gt;Sheet1!$E21,'WMp0-100'!AP21&lt;Sheet1!$D21),'WMp0-100'!AP21,"wait"),"wait")))</f>
        <v>0</v>
      </c>
      <c r="AZ20" s="7">
        <f t="shared" si="23"/>
        <v>0</v>
      </c>
      <c r="BA20" s="7">
        <f>IF(AND(BA19&gt;0,BA19&lt;&gt;"wait"),BA19,IF(AND(AOHL!$M20=0,BA19&lt;&gt;"wait"),0,IF(OR(BA19="wait",AOHL!$M20=1),IF(AND('WMp0-100'!AQ21&gt;Sheet1!$E21,'WMp0-100'!AQ21&lt;Sheet1!$D21),'WMp0-100'!AQ21,"wait"),"wait")))</f>
        <v>0</v>
      </c>
      <c r="BB20" s="7">
        <f t="shared" si="24"/>
        <v>0</v>
      </c>
      <c r="BC20" s="7">
        <f>IF(AND(BC19&gt;0,BC19&lt;&gt;"wait"),BC19,IF(AND(AOHL!$M20=0,BC19&lt;&gt;"wait"),0,IF(OR(BC19="wait",AOHL!$M20=1),IF(AND('WMp0-100'!AR21&gt;Sheet1!$E21,'WMp0-100'!AR21&lt;Sheet1!$D21),'WMp0-100'!AR21,"wait"),"wait")))</f>
        <v>0</v>
      </c>
      <c r="BD20" s="7">
        <f t="shared" si="25"/>
        <v>0</v>
      </c>
      <c r="BE20" s="7">
        <f>IF(AND(BE19&gt;0,BE19&lt;&gt;"wait"),BE19,IF(AND(AOHL!$M20=0,BE19&lt;&gt;"wait"),0,IF(OR(BE19="wait",AOHL!$M20=1),IF(AND('WMp0-100'!AS21&gt;Sheet1!$E21,'WMp0-100'!AS21&lt;Sheet1!$D21),'WMp0-100'!AS21,"wait"),"wait")))</f>
        <v>0</v>
      </c>
      <c r="BF20" s="7">
        <f t="shared" si="26"/>
        <v>0</v>
      </c>
      <c r="BG20" s="7">
        <f>IF(AND(BG19&gt;0,BG19&lt;&gt;"wait"),BG19,IF(AND(AOHL!$M20=0,BG19&lt;&gt;"wait"),0,IF(OR(BG19="wait",AOHL!$M20=1),IF(AND('WMp0-100'!AT21&gt;Sheet1!$E21,'WMp0-100'!AT21&lt;Sheet1!$D21),'WMp0-100'!AT21,"wait"),"wait")))</f>
        <v>0</v>
      </c>
      <c r="BH20" s="7">
        <f t="shared" si="27"/>
        <v>0</v>
      </c>
      <c r="BI20" s="7">
        <f>IF(AND(BI19&gt;0,BI19&lt;&gt;"wait"),BI19,IF(AND(AOHL!$M20=0,BI19&lt;&gt;"wait"),0,IF(OR(BI19="wait",AOHL!$M20=1),IF(AND('WMp0-100'!AU21&gt;Sheet1!$E21,'WMp0-100'!AU21&lt;Sheet1!$D21),'WMp0-100'!AU21,"wait"),"wait")))</f>
        <v>0</v>
      </c>
      <c r="BJ20" s="7">
        <f t="shared" si="28"/>
        <v>0</v>
      </c>
      <c r="BK20" s="7">
        <f>IF(AND(BK19&gt;0,BK19&lt;&gt;"wait"),BK19,IF(AND(AOHL!$M20=0,BK19&lt;&gt;"wait"),0,IF(OR(BK19="wait",AOHL!$M20=1),IF(AND('WMp0-100'!AV21&gt;Sheet1!$E21,'WMp0-100'!AV21&lt;Sheet1!$D21),'WMp0-100'!AV21,"wait"),"wait")))</f>
        <v>0</v>
      </c>
      <c r="BL20" s="7">
        <f t="shared" si="29"/>
        <v>0</v>
      </c>
      <c r="BM20" s="7">
        <f>IF(AND(BM19&gt;0,BM19&lt;&gt;"wait"),BM19,IF(AND(AOHL!$M20=0,BM19&lt;&gt;"wait"),0,IF(OR(BM19="wait",AOHL!$M20=1),IF(AND('WMp0-100'!AW21&gt;Sheet1!$E21,'WMp0-100'!AW21&lt;Sheet1!$D21),'WMp0-100'!AW21,"wait"),"wait")))</f>
        <v>0</v>
      </c>
      <c r="BN20" s="7">
        <f t="shared" si="30"/>
        <v>0</v>
      </c>
      <c r="BO20" s="7">
        <f>IF(AND(BO19&gt;0,BO19&lt;&gt;"wait"),BO19,IF(AND(AOHL!$M20=0,BO19&lt;&gt;"wait"),0,IF(OR(BO19="wait",AOHL!$M20=1),IF(AND('WMp0-100'!AX21&gt;Sheet1!$E21,'WMp0-100'!AX21&lt;Sheet1!$D21),'WMp0-100'!AX21,"wait"),"wait")))</f>
        <v>0</v>
      </c>
      <c r="BP20" s="7">
        <f t="shared" si="31"/>
        <v>0</v>
      </c>
      <c r="BQ20" s="7">
        <f>IF(AND(BQ19&gt;0,BQ19&lt;&gt;"wait"),BQ19,IF(AND(AOHL!$M20=0,BQ19&lt;&gt;"wait"),0,IF(OR(BQ19="wait",AOHL!$M20=1),IF(AND('WMp0-100'!AY21&gt;Sheet1!$E21,'WMp0-100'!AY21&lt;Sheet1!$D21),'WMp0-100'!AY21,"wait"),"wait")))</f>
        <v>0</v>
      </c>
      <c r="BR20" s="7">
        <f t="shared" si="32"/>
        <v>0</v>
      </c>
    </row>
    <row r="21" spans="1:70" x14ac:dyDescent="0.3">
      <c r="A21" t="str">
        <f>Sheet1!B21</f>
        <v>03/01 09:34</v>
      </c>
      <c r="C21" s="7">
        <f>IF(AND(C20&gt;0,C20&lt;&gt;"wait"),C20,IF(AND(AOHL!$K21=0,C20&lt;&gt;"wait"),0,IF(OR(C20="wait",AOHL!$K21=1),IF(AND('WMp0-100'!Q22&gt;Sheet1!$E22,'WMp0-100'!Q22&lt;Sheet1!$D22),'WMp0-100'!Q22,"wait"),"wait")))</f>
        <v>29297.39344262295</v>
      </c>
      <c r="D21" s="7" t="str">
        <f t="shared" si="0"/>
        <v>AI</v>
      </c>
      <c r="E21" s="7">
        <f>IF(AND(E20&gt;0,E20&lt;&gt;"wait"),E20,IF(AND(AOHL!$K21=0,E20&lt;&gt;"wait"),0,IF(OR(E20="wait",AOHL!$K21=1),IF(AND('WMp0-100'!R22&gt;Sheet1!$E22,'WMp0-100'!R22&lt;Sheet1!$D22),'WMp0-100'!R22,"wait"),"wait")))</f>
        <v>29293.689033942559</v>
      </c>
      <c r="F21" s="7" t="str">
        <f t="shared" si="1"/>
        <v>AI</v>
      </c>
      <c r="G21" s="7">
        <f>IF(AND(G20&gt;0,G20&lt;&gt;"wait"),G20,IF(AND(AOHL!$K21=0,G20&lt;&gt;"wait"),0,IF(OR(G20="wait",AOHL!$K21=1),IF(AND('WMp0-100'!S22&gt;Sheet1!$E22,'WMp0-100'!S22&lt;Sheet1!$D22),'WMp0-100'!S22,"wait"),"wait")))</f>
        <v>29297.528198433421</v>
      </c>
      <c r="H21" s="7" t="str">
        <f t="shared" si="2"/>
        <v>AI</v>
      </c>
      <c r="I21" s="7">
        <f>IF(AND(I20&gt;0,I20&lt;&gt;"wait"),I20,IF(AND(AOHL!$K21=0,I20&lt;&gt;"wait"),0,IF(OR(I20="wait",AOHL!$K21=1),IF(AND('WMp0-100'!T22&gt;Sheet1!$E22,'WMp0-100'!T22&lt;Sheet1!$D22),'WMp0-100'!T22,"wait"),"wait")))</f>
        <v>29301.36736292428</v>
      </c>
      <c r="J21" s="7" t="str">
        <f t="shared" si="3"/>
        <v>AI</v>
      </c>
      <c r="K21" s="7">
        <f>IF(AND(K20&gt;0,K20&lt;&gt;"wait"),K20,IF(AND(AOHL!$K21=0,K20&lt;&gt;"wait"),0,IF(OR(K20="wait",AOHL!$K21=1),IF(AND('WMp0-100'!U22&gt;Sheet1!$E22,'WMp0-100'!U22&lt;Sheet1!$D22),'WMp0-100'!U22,"wait"),"wait")))</f>
        <v>29305.206527415143</v>
      </c>
      <c r="L21" s="7" t="str">
        <f t="shared" si="4"/>
        <v>AI</v>
      </c>
      <c r="M21" s="7">
        <f>IF(AND(M20&gt;0,M20&lt;&gt;"wait"),M20,IF(AND(AOHL!$K21=0,M20&lt;&gt;"wait"),0,IF(OR(M20="wait",AOHL!$K21=1),IF(AND('WMp0-100'!V22&gt;Sheet1!$E22,'WMp0-100'!V22&lt;Sheet1!$D22),'WMp0-100'!V22,"wait"),"wait")))</f>
        <v>29309.045691906009</v>
      </c>
      <c r="N21" s="7" t="str">
        <f t="shared" si="5"/>
        <v>AI</v>
      </c>
      <c r="O21" s="7">
        <f>IF(AND(O20&gt;0,O20&lt;&gt;"wait"),O20,IF(AND(AOHL!$K21=0,O20&lt;&gt;"wait"),0,IF(OR(O20="wait",AOHL!$K21=1),IF(AND('WMp0-100'!W22&gt;Sheet1!$E22,'WMp0-100'!W22&lt;Sheet1!$D22),'WMp0-100'!W22,"wait"),"wait")))</f>
        <v>29301.678809523808</v>
      </c>
      <c r="P21" s="7" t="str">
        <f t="shared" si="6"/>
        <v>AI</v>
      </c>
      <c r="Q21" s="7">
        <f>IF(AND(Q20&gt;0,Q20&lt;&gt;"wait"),Q20,IF(AND(AOHL!$K21=0,Q20&lt;&gt;"wait"),0,IF(OR(Q20="wait",AOHL!$K21=1),IF(AND('WMp0-100'!X22&gt;Sheet1!$E22,'WMp0-100'!X22&lt;Sheet1!$D22),'WMp0-100'!X22,"wait"),"wait")))</f>
        <v>29305.273095238099</v>
      </c>
      <c r="R21" s="7" t="str">
        <f t="shared" si="7"/>
        <v>AI</v>
      </c>
      <c r="S21" s="7">
        <f>IF(AND(S20&gt;0,S20&lt;&gt;"wait"),S20,IF(AND(AOHL!$K21=0,S20&lt;&gt;"wait"),0,IF(OR(S20="wait",AOHL!$K21=1),IF(AND('WMp0-100'!Y22&gt;Sheet1!$E22,'WMp0-100'!Y22&lt;Sheet1!$D22),'WMp0-100'!Y22,"wait"),"wait")))</f>
        <v>29262.237647058821</v>
      </c>
      <c r="T21" s="7" t="str">
        <f t="shared" si="8"/>
        <v>AI</v>
      </c>
      <c r="U21" s="7">
        <f>IF(AND(U20&gt;0,U20&lt;&gt;"wait"),U20,IF(AND(AOHL!$K21=0,U20&lt;&gt;"wait"),0,IF(OR(U20="wait",AOHL!$K21=1),IF(AND('WMp0-100'!Z22&gt;Sheet1!$E22,'WMp0-100'!Z22&lt;Sheet1!$D22),'WMp0-100'!Z22,"wait"),"wait")))</f>
        <v>29265.460000000003</v>
      </c>
      <c r="V21" s="7" t="str">
        <f t="shared" si="9"/>
        <v>AI</v>
      </c>
      <c r="W21" s="7">
        <f>IF(AND(W20&gt;0,W20&lt;&gt;"wait"),W20,IF(AND(AOHL!$K21=0,W20&lt;&gt;"wait"),0,IF(OR(W20="wait",AOHL!$K21=1),IF(AND('WMp0-100'!AA22&gt;Sheet1!$E22,'WMp0-100'!AA22&lt;Sheet1!$D22),'WMp0-100'!AA22,"wait"),"wait")))</f>
        <v>29268.682352941178</v>
      </c>
      <c r="X21" s="7" t="str">
        <f t="shared" si="10"/>
        <v>AI</v>
      </c>
      <c r="Z21" s="7">
        <f>IF(AND(Z20&gt;0,Z20&lt;&gt;"wait"),Z20,IF(AND(AOHL!$L21=0,Z20&lt;&gt;"wait"),0,IF(OR(Z20="wait",AOHL!$L21=1),IF(AND('WMp0-100'!AC22&gt;Sheet1!$E22,'WMp0-100'!AC22&lt;Sheet1!$D22),'WMp0-100'!AC22,"wait"),"wait")))</f>
        <v>29290.074093536525</v>
      </c>
      <c r="AA21" s="7" t="str">
        <f t="shared" si="11"/>
        <v>AI</v>
      </c>
      <c r="AB21" s="7">
        <f>IF(AND(AB20&gt;0,AB20&lt;&gt;"wait"),AB20,IF(AND(AOHL!$L21=0,AB20&lt;&gt;"wait"),0,IF(OR(AB20="wait",AOHL!$L21=1),IF(AND('WMp0-100'!AD22&gt;Sheet1!$E22,'WMp0-100'!AD22&lt;Sheet1!$D22),'WMp0-100'!AD22,"wait"),"wait")))</f>
        <v>29293.671676300575</v>
      </c>
      <c r="AC21" s="7" t="str">
        <f t="shared" si="12"/>
        <v>AI</v>
      </c>
      <c r="AD21" s="7">
        <f>IF(AND(AD20&gt;0,AD20&lt;&gt;"wait"),AD20,IF(AND(AOHL!$L21=0,AD20&lt;&gt;"wait"),0,IF(OR(AD20="wait",AOHL!$L21=1),IF(AND('WMp0-100'!AE22&gt;Sheet1!$E22,'WMp0-100'!AE22&lt;Sheet1!$D22),'WMp0-100'!AE22,"wait"),"wait")))</f>
        <v>29297.269259064633</v>
      </c>
      <c r="AE21" s="7" t="str">
        <f t="shared" si="13"/>
        <v>AI</v>
      </c>
      <c r="AF21" s="7">
        <f>IF(AND(AF20&gt;0,AF20&lt;&gt;"wait"),AF20,IF(AND(AOHL!$L21=0,AF20&lt;&gt;"wait"),0,IF(OR(AF20="wait",AOHL!$L21=1),IF(AND('WMp0-100'!AF22&gt;Sheet1!$E22,'WMp0-100'!AF22&lt;Sheet1!$D22),'WMp0-100'!AF22,"wait"),"wait")))</f>
        <v>29294.097302697301</v>
      </c>
      <c r="AG21" s="7" t="str">
        <f t="shared" si="14"/>
        <v>AI</v>
      </c>
      <c r="AH21" s="7">
        <f>IF(AND(AH20&gt;0,AH20&lt;&gt;"wait"),AH20,IF(AND(AOHL!$L21=0,AH20&lt;&gt;"wait"),0,IF(OR(AH20="wait",AOHL!$L21=1),IF(AND('WMp0-100'!AG22&gt;Sheet1!$E22,'WMp0-100'!AG22&lt;Sheet1!$D22),'WMp0-100'!AG22,"wait"),"wait")))</f>
        <v>29297.692507492509</v>
      </c>
      <c r="AI21" s="7" t="str">
        <f t="shared" si="15"/>
        <v>AI</v>
      </c>
      <c r="AJ21" s="7">
        <f>IF(AND(AJ20&gt;0,AJ20&lt;&gt;"wait"),AJ20,IF(AND(AOHL!$L21=0,AJ20&lt;&gt;"wait"),0,IF(OR(AJ20="wait",AOHL!$L21=1),IF(AND('WMp0-100'!AH22&gt;Sheet1!$E22,'WMp0-100'!AH22&lt;Sheet1!$D22),'WMp0-100'!AH22,"wait"),"wait")))</f>
        <v>29301.287712287711</v>
      </c>
      <c r="AK21" s="7" t="str">
        <f t="shared" si="16"/>
        <v>AI</v>
      </c>
      <c r="AL21" s="7">
        <f>IF(AND(AL20&gt;0,AL20&lt;&gt;"wait"),AL20,IF(AND(AOHL!$L21=0,AL20&lt;&gt;"wait"),0,IF(OR(AL20="wait",AOHL!$L21=1),IF(AND('WMp0-100'!AI22&gt;Sheet1!$E22,'WMp0-100'!AI22&lt;Sheet1!$D22),'WMp0-100'!AI22,"wait"),"wait")))</f>
        <v>29304.882917082916</v>
      </c>
      <c r="AM21" s="7" t="str">
        <f t="shared" si="17"/>
        <v>AI</v>
      </c>
      <c r="AN21" s="7">
        <f>IF(AND(AN20&gt;0,AN20&lt;&gt;"wait"),AN20,IF(AND(AOHL!$L21=0,AN20&lt;&gt;"wait"),0,IF(OR(AN20="wait",AOHL!$L21=1),IF(AND('WMp0-100'!AJ22&gt;Sheet1!$E22,'WMp0-100'!AJ22&lt;Sheet1!$D22),'WMp0-100'!AJ22,"wait"),"wait")))</f>
        <v>29308.478121878121</v>
      </c>
      <c r="AO21" s="7" t="str">
        <f t="shared" si="18"/>
        <v>AI</v>
      </c>
      <c r="AP21" s="7">
        <f>IF(AND(AP20&gt;0,AP20&lt;&gt;"wait"),AP20,IF(AND(AOHL!$L21=0,AP20&lt;&gt;"wait"),0,IF(OR(AP20="wait",AOHL!$L21=1),IF(AND('WMp0-100'!AK22&gt;Sheet1!$E22,'WMp0-100'!AK22&lt;Sheet1!$D22),'WMp0-100'!AK22,"wait"),"wait")))</f>
        <v>29302.120327700977</v>
      </c>
      <c r="AQ21" s="7" t="str">
        <f t="shared" si="19"/>
        <v>AI</v>
      </c>
      <c r="AR21" s="7">
        <f>IF(AND(AR20&gt;0,AR20&lt;&gt;"wait"),AR20,IF(AND(AOHL!$L21=0,AR20&lt;&gt;"wait"),0,IF(OR(AR20="wait",AOHL!$L21=1),IF(AND('WMp0-100'!AL22&gt;Sheet1!$E22,'WMp0-100'!AL22&lt;Sheet1!$D22),'WMp0-100'!AL22,"wait"),"wait")))</f>
        <v>29305.799283154123</v>
      </c>
      <c r="AS21" s="7" t="str">
        <f t="shared" si="20"/>
        <v>AI</v>
      </c>
      <c r="AT21" s="7">
        <f>IF(AND(AT20&gt;0,AT20&lt;&gt;"wait"),AT20,IF(AND(AOHL!$L21=0,AT20&lt;&gt;"wait"),0,IF(OR(AT20="wait",AOHL!$L21=1),IF(AND('WMp0-100'!AM22&gt;Sheet1!$E22,'WMp0-100'!AM22&lt;Sheet1!$D22),'WMp0-100'!AM22,"wait"),"wait")))</f>
        <v>29309.478238607269</v>
      </c>
      <c r="AU21" s="7" t="str">
        <f t="shared" si="21"/>
        <v>AI</v>
      </c>
      <c r="AV21" s="7"/>
      <c r="AW21" s="7">
        <f>IF(AND(AW20&gt;0,AW20&lt;&gt;"wait"),AW20,IF(AND(AOHL!$M21=0,AW20&lt;&gt;"wait"),0,IF(OR(AW20="wait",AOHL!$M21=1),IF(AND('WMp0-100'!AO22&gt;Sheet1!$E22,'WMp0-100'!AO22&lt;Sheet1!$D22),'WMp0-100'!AO22,"wait"),"wait")))</f>
        <v>0</v>
      </c>
      <c r="AX21" s="7">
        <f t="shared" si="22"/>
        <v>0</v>
      </c>
      <c r="AY21" s="7">
        <f>IF(AND(AY20&gt;0,AY20&lt;&gt;"wait"),AY20,IF(AND(AOHL!$M21=0,AY20&lt;&gt;"wait"),0,IF(OR(AY20="wait",AOHL!$M21=1),IF(AND('WMp0-100'!AP22&gt;Sheet1!$E22,'WMp0-100'!AP22&lt;Sheet1!$D22),'WMp0-100'!AP22,"wait"),"wait")))</f>
        <v>0</v>
      </c>
      <c r="AZ21" s="7">
        <f t="shared" si="23"/>
        <v>0</v>
      </c>
      <c r="BA21" s="7">
        <f>IF(AND(BA20&gt;0,BA20&lt;&gt;"wait"),BA20,IF(AND(AOHL!$M21=0,BA20&lt;&gt;"wait"),0,IF(OR(BA20="wait",AOHL!$M21=1),IF(AND('WMp0-100'!AQ22&gt;Sheet1!$E22,'WMp0-100'!AQ22&lt;Sheet1!$D22),'WMp0-100'!AQ22,"wait"),"wait")))</f>
        <v>0</v>
      </c>
      <c r="BB21" s="7">
        <f t="shared" si="24"/>
        <v>0</v>
      </c>
      <c r="BC21" s="7">
        <f>IF(AND(BC20&gt;0,BC20&lt;&gt;"wait"),BC20,IF(AND(AOHL!$M21=0,BC20&lt;&gt;"wait"),0,IF(OR(BC20="wait",AOHL!$M21=1),IF(AND('WMp0-100'!AR22&gt;Sheet1!$E22,'WMp0-100'!AR22&lt;Sheet1!$D22),'WMp0-100'!AR22,"wait"),"wait")))</f>
        <v>0</v>
      </c>
      <c r="BD21" s="7">
        <f t="shared" si="25"/>
        <v>0</v>
      </c>
      <c r="BE21" s="7">
        <f>IF(AND(BE20&gt;0,BE20&lt;&gt;"wait"),BE20,IF(AND(AOHL!$M21=0,BE20&lt;&gt;"wait"),0,IF(OR(BE20="wait",AOHL!$M21=1),IF(AND('WMp0-100'!AS22&gt;Sheet1!$E22,'WMp0-100'!AS22&lt;Sheet1!$D22),'WMp0-100'!AS22,"wait"),"wait")))</f>
        <v>0</v>
      </c>
      <c r="BF21" s="7">
        <f t="shared" si="26"/>
        <v>0</v>
      </c>
      <c r="BG21" s="7">
        <f>IF(AND(BG20&gt;0,BG20&lt;&gt;"wait"),BG20,IF(AND(AOHL!$M21=0,BG20&lt;&gt;"wait"),0,IF(OR(BG20="wait",AOHL!$M21=1),IF(AND('WMp0-100'!AT22&gt;Sheet1!$E22,'WMp0-100'!AT22&lt;Sheet1!$D22),'WMp0-100'!AT22,"wait"),"wait")))</f>
        <v>0</v>
      </c>
      <c r="BH21" s="7">
        <f t="shared" si="27"/>
        <v>0</v>
      </c>
      <c r="BI21" s="7">
        <f>IF(AND(BI20&gt;0,BI20&lt;&gt;"wait"),BI20,IF(AND(AOHL!$M21=0,BI20&lt;&gt;"wait"),0,IF(OR(BI20="wait",AOHL!$M21=1),IF(AND('WMp0-100'!AU22&gt;Sheet1!$E22,'WMp0-100'!AU22&lt;Sheet1!$D22),'WMp0-100'!AU22,"wait"),"wait")))</f>
        <v>0</v>
      </c>
      <c r="BJ21" s="7">
        <f t="shared" si="28"/>
        <v>0</v>
      </c>
      <c r="BK21" s="7">
        <f>IF(AND(BK20&gt;0,BK20&lt;&gt;"wait"),BK20,IF(AND(AOHL!$M21=0,BK20&lt;&gt;"wait"),0,IF(OR(BK20="wait",AOHL!$M21=1),IF(AND('WMp0-100'!AV22&gt;Sheet1!$E22,'WMp0-100'!AV22&lt;Sheet1!$D22),'WMp0-100'!AV22,"wait"),"wait")))</f>
        <v>0</v>
      </c>
      <c r="BL21" s="7">
        <f t="shared" si="29"/>
        <v>0</v>
      </c>
      <c r="BM21" s="7">
        <f>IF(AND(BM20&gt;0,BM20&lt;&gt;"wait"),BM20,IF(AND(AOHL!$M21=0,BM20&lt;&gt;"wait"),0,IF(OR(BM20="wait",AOHL!$M21=1),IF(AND('WMp0-100'!AW22&gt;Sheet1!$E22,'WMp0-100'!AW22&lt;Sheet1!$D22),'WMp0-100'!AW22,"wait"),"wait")))</f>
        <v>0</v>
      </c>
      <c r="BN21" s="7">
        <f t="shared" si="30"/>
        <v>0</v>
      </c>
      <c r="BO21" s="7">
        <f>IF(AND(BO20&gt;0,BO20&lt;&gt;"wait"),BO20,IF(AND(AOHL!$M21=0,BO20&lt;&gt;"wait"),0,IF(OR(BO20="wait",AOHL!$M21=1),IF(AND('WMp0-100'!AX22&gt;Sheet1!$E22,'WMp0-100'!AX22&lt;Sheet1!$D22),'WMp0-100'!AX22,"wait"),"wait")))</f>
        <v>0</v>
      </c>
      <c r="BP21" s="7">
        <f t="shared" si="31"/>
        <v>0</v>
      </c>
      <c r="BQ21" s="7">
        <f>IF(AND(BQ20&gt;0,BQ20&lt;&gt;"wait"),BQ20,IF(AND(AOHL!$M21=0,BQ20&lt;&gt;"wait"),0,IF(OR(BQ20="wait",AOHL!$M21=1),IF(AND('WMp0-100'!AY22&gt;Sheet1!$E22,'WMp0-100'!AY22&lt;Sheet1!$D22),'WMp0-100'!AY22,"wait"),"wait")))</f>
        <v>0</v>
      </c>
      <c r="BR21" s="7">
        <f t="shared" si="32"/>
        <v>0</v>
      </c>
    </row>
    <row r="22" spans="1:70" x14ac:dyDescent="0.3">
      <c r="A22" t="str">
        <f>Sheet1!B22</f>
        <v>03/01 09:35</v>
      </c>
      <c r="C22" s="7">
        <f>IF(AND(C21&gt;0,C21&lt;&gt;"wait"),C21,IF(AND(AOHL!$K22=0,C21&lt;&gt;"wait"),0,IF(OR(C21="wait",AOHL!$K22=1),IF(AND('WMp0-100'!Q23&gt;Sheet1!$E23,'WMp0-100'!Q23&lt;Sheet1!$D23),'WMp0-100'!Q23,"wait"),"wait")))</f>
        <v>29297.39344262295</v>
      </c>
      <c r="D22" s="7" t="str">
        <f t="shared" si="0"/>
        <v>AI</v>
      </c>
      <c r="E22" s="7">
        <f>IF(AND(E21&gt;0,E21&lt;&gt;"wait"),E21,IF(AND(AOHL!$K22=0,E21&lt;&gt;"wait"),0,IF(OR(E21="wait",AOHL!$K22=1),IF(AND('WMp0-100'!R23&gt;Sheet1!$E23,'WMp0-100'!R23&lt;Sheet1!$D23),'WMp0-100'!R23,"wait"),"wait")))</f>
        <v>29293.689033942559</v>
      </c>
      <c r="F22" s="7" t="str">
        <f t="shared" si="1"/>
        <v>AI</v>
      </c>
      <c r="G22" s="7">
        <f>IF(AND(G21&gt;0,G21&lt;&gt;"wait"),G21,IF(AND(AOHL!$K22=0,G21&lt;&gt;"wait"),0,IF(OR(G21="wait",AOHL!$K22=1),IF(AND('WMp0-100'!S23&gt;Sheet1!$E23,'WMp0-100'!S23&lt;Sheet1!$D23),'WMp0-100'!S23,"wait"),"wait")))</f>
        <v>29297.528198433421</v>
      </c>
      <c r="H22" s="7" t="str">
        <f t="shared" si="2"/>
        <v>AI</v>
      </c>
      <c r="I22" s="7">
        <f>IF(AND(I21&gt;0,I21&lt;&gt;"wait"),I21,IF(AND(AOHL!$K22=0,I21&lt;&gt;"wait"),0,IF(OR(I21="wait",AOHL!$K22=1),IF(AND('WMp0-100'!T23&gt;Sheet1!$E23,'WMp0-100'!T23&lt;Sheet1!$D23),'WMp0-100'!T23,"wait"),"wait")))</f>
        <v>29301.36736292428</v>
      </c>
      <c r="J22" s="7" t="str">
        <f t="shared" si="3"/>
        <v>AI</v>
      </c>
      <c r="K22" s="7">
        <f>IF(AND(K21&gt;0,K21&lt;&gt;"wait"),K21,IF(AND(AOHL!$K22=0,K21&lt;&gt;"wait"),0,IF(OR(K21="wait",AOHL!$K22=1),IF(AND('WMp0-100'!U23&gt;Sheet1!$E23,'WMp0-100'!U23&lt;Sheet1!$D23),'WMp0-100'!U23,"wait"),"wait")))</f>
        <v>29305.206527415143</v>
      </c>
      <c r="L22" s="7" t="str">
        <f t="shared" si="4"/>
        <v>AI</v>
      </c>
      <c r="M22" s="7">
        <f>IF(AND(M21&gt;0,M21&lt;&gt;"wait"),M21,IF(AND(AOHL!$K22=0,M21&lt;&gt;"wait"),0,IF(OR(M21="wait",AOHL!$K22=1),IF(AND('WMp0-100'!V23&gt;Sheet1!$E23,'WMp0-100'!V23&lt;Sheet1!$D23),'WMp0-100'!V23,"wait"),"wait")))</f>
        <v>29309.045691906009</v>
      </c>
      <c r="N22" s="7" t="str">
        <f t="shared" si="5"/>
        <v>AI</v>
      </c>
      <c r="O22" s="7">
        <f>IF(AND(O21&gt;0,O21&lt;&gt;"wait"),O21,IF(AND(AOHL!$K22=0,O21&lt;&gt;"wait"),0,IF(OR(O21="wait",AOHL!$K22=1),IF(AND('WMp0-100'!W23&gt;Sheet1!$E23,'WMp0-100'!W23&lt;Sheet1!$D23),'WMp0-100'!W23,"wait"),"wait")))</f>
        <v>29301.678809523808</v>
      </c>
      <c r="P22" s="7" t="str">
        <f t="shared" si="6"/>
        <v>AI</v>
      </c>
      <c r="Q22" s="7">
        <f>IF(AND(Q21&gt;0,Q21&lt;&gt;"wait"),Q21,IF(AND(AOHL!$K22=0,Q21&lt;&gt;"wait"),0,IF(OR(Q21="wait",AOHL!$K22=1),IF(AND('WMp0-100'!X23&gt;Sheet1!$E23,'WMp0-100'!X23&lt;Sheet1!$D23),'WMp0-100'!X23,"wait"),"wait")))</f>
        <v>29305.273095238099</v>
      </c>
      <c r="R22" s="7" t="str">
        <f t="shared" si="7"/>
        <v>AI</v>
      </c>
      <c r="S22" s="7">
        <f>IF(AND(S21&gt;0,S21&lt;&gt;"wait"),S21,IF(AND(AOHL!$K22=0,S21&lt;&gt;"wait"),0,IF(OR(S21="wait",AOHL!$K22=1),IF(AND('WMp0-100'!Y23&gt;Sheet1!$E23,'WMp0-100'!Y23&lt;Sheet1!$D23),'WMp0-100'!Y23,"wait"),"wait")))</f>
        <v>29262.237647058821</v>
      </c>
      <c r="T22" s="7" t="str">
        <f t="shared" si="8"/>
        <v>AI</v>
      </c>
      <c r="U22" s="7">
        <f>IF(AND(U21&gt;0,U21&lt;&gt;"wait"),U21,IF(AND(AOHL!$K22=0,U21&lt;&gt;"wait"),0,IF(OR(U21="wait",AOHL!$K22=1),IF(AND('WMp0-100'!Z23&gt;Sheet1!$E23,'WMp0-100'!Z23&lt;Sheet1!$D23),'WMp0-100'!Z23,"wait"),"wait")))</f>
        <v>29265.460000000003</v>
      </c>
      <c r="V22" s="7" t="str">
        <f t="shared" si="9"/>
        <v>AI</v>
      </c>
      <c r="W22" s="7">
        <f>IF(AND(W21&gt;0,W21&lt;&gt;"wait"),W21,IF(AND(AOHL!$K22=0,W21&lt;&gt;"wait"),0,IF(OR(W21="wait",AOHL!$K22=1),IF(AND('WMp0-100'!AA23&gt;Sheet1!$E23,'WMp0-100'!AA23&lt;Sheet1!$D23),'WMp0-100'!AA23,"wait"),"wait")))</f>
        <v>29268.682352941178</v>
      </c>
      <c r="X22" s="7" t="str">
        <f t="shared" si="10"/>
        <v>AI</v>
      </c>
      <c r="Z22" s="7">
        <f>IF(AND(Z21&gt;0,Z21&lt;&gt;"wait"),Z21,IF(AND(AOHL!$L22=0,Z21&lt;&gt;"wait"),0,IF(OR(Z21="wait",AOHL!$L22=1),IF(AND('WMp0-100'!AC23&gt;Sheet1!$E23,'WMp0-100'!AC23&lt;Sheet1!$D23),'WMp0-100'!AC23,"wait"),"wait")))</f>
        <v>29290.074093536525</v>
      </c>
      <c r="AA22" s="7" t="str">
        <f t="shared" si="11"/>
        <v>AI</v>
      </c>
      <c r="AB22" s="7">
        <f>IF(AND(AB21&gt;0,AB21&lt;&gt;"wait"),AB21,IF(AND(AOHL!$L22=0,AB21&lt;&gt;"wait"),0,IF(OR(AB21="wait",AOHL!$L22=1),IF(AND('WMp0-100'!AD23&gt;Sheet1!$E23,'WMp0-100'!AD23&lt;Sheet1!$D23),'WMp0-100'!AD23,"wait"),"wait")))</f>
        <v>29293.671676300575</v>
      </c>
      <c r="AC22" s="7" t="str">
        <f t="shared" si="12"/>
        <v>AI</v>
      </c>
      <c r="AD22" s="7">
        <f>IF(AND(AD21&gt;0,AD21&lt;&gt;"wait"),AD21,IF(AND(AOHL!$L22=0,AD21&lt;&gt;"wait"),0,IF(OR(AD21="wait",AOHL!$L22=1),IF(AND('WMp0-100'!AE23&gt;Sheet1!$E23,'WMp0-100'!AE23&lt;Sheet1!$D23),'WMp0-100'!AE23,"wait"),"wait")))</f>
        <v>29297.269259064633</v>
      </c>
      <c r="AE22" s="7" t="str">
        <f t="shared" si="13"/>
        <v>AI</v>
      </c>
      <c r="AF22" s="7">
        <f>IF(AND(AF21&gt;0,AF21&lt;&gt;"wait"),AF21,IF(AND(AOHL!$L22=0,AF21&lt;&gt;"wait"),0,IF(OR(AF21="wait",AOHL!$L22=1),IF(AND('WMp0-100'!AF23&gt;Sheet1!$E23,'WMp0-100'!AF23&lt;Sheet1!$D23),'WMp0-100'!AF23,"wait"),"wait")))</f>
        <v>29294.097302697301</v>
      </c>
      <c r="AG22" s="7" t="str">
        <f t="shared" si="14"/>
        <v>AI</v>
      </c>
      <c r="AH22" s="7">
        <f>IF(AND(AH21&gt;0,AH21&lt;&gt;"wait"),AH21,IF(AND(AOHL!$L22=0,AH21&lt;&gt;"wait"),0,IF(OR(AH21="wait",AOHL!$L22=1),IF(AND('WMp0-100'!AG23&gt;Sheet1!$E23,'WMp0-100'!AG23&lt;Sheet1!$D23),'WMp0-100'!AG23,"wait"),"wait")))</f>
        <v>29297.692507492509</v>
      </c>
      <c r="AI22" s="7" t="str">
        <f t="shared" si="15"/>
        <v>AI</v>
      </c>
      <c r="AJ22" s="7">
        <f>IF(AND(AJ21&gt;0,AJ21&lt;&gt;"wait"),AJ21,IF(AND(AOHL!$L22=0,AJ21&lt;&gt;"wait"),0,IF(OR(AJ21="wait",AOHL!$L22=1),IF(AND('WMp0-100'!AH23&gt;Sheet1!$E23,'WMp0-100'!AH23&lt;Sheet1!$D23),'WMp0-100'!AH23,"wait"),"wait")))</f>
        <v>29301.287712287711</v>
      </c>
      <c r="AK22" s="7" t="str">
        <f t="shared" si="16"/>
        <v>AI</v>
      </c>
      <c r="AL22" s="7">
        <f>IF(AND(AL21&gt;0,AL21&lt;&gt;"wait"),AL21,IF(AND(AOHL!$L22=0,AL21&lt;&gt;"wait"),0,IF(OR(AL21="wait",AOHL!$L22=1),IF(AND('WMp0-100'!AI23&gt;Sheet1!$E23,'WMp0-100'!AI23&lt;Sheet1!$D23),'WMp0-100'!AI23,"wait"),"wait")))</f>
        <v>29304.882917082916</v>
      </c>
      <c r="AM22" s="7" t="str">
        <f t="shared" si="17"/>
        <v>AI</v>
      </c>
      <c r="AN22" s="7">
        <f>IF(AND(AN21&gt;0,AN21&lt;&gt;"wait"),AN21,IF(AND(AOHL!$L22=0,AN21&lt;&gt;"wait"),0,IF(OR(AN21="wait",AOHL!$L22=1),IF(AND('WMp0-100'!AJ23&gt;Sheet1!$E23,'WMp0-100'!AJ23&lt;Sheet1!$D23),'WMp0-100'!AJ23,"wait"),"wait")))</f>
        <v>29308.478121878121</v>
      </c>
      <c r="AO22" s="7" t="str">
        <f t="shared" si="18"/>
        <v>AI</v>
      </c>
      <c r="AP22" s="7">
        <f>IF(AND(AP21&gt;0,AP21&lt;&gt;"wait"),AP21,IF(AND(AOHL!$L22=0,AP21&lt;&gt;"wait"),0,IF(OR(AP21="wait",AOHL!$L22=1),IF(AND('WMp0-100'!AK23&gt;Sheet1!$E23,'WMp0-100'!AK23&lt;Sheet1!$D23),'WMp0-100'!AK23,"wait"),"wait")))</f>
        <v>29302.120327700977</v>
      </c>
      <c r="AQ22" s="7" t="str">
        <f t="shared" si="19"/>
        <v>AI</v>
      </c>
      <c r="AR22" s="7">
        <f>IF(AND(AR21&gt;0,AR21&lt;&gt;"wait"),AR21,IF(AND(AOHL!$L22=0,AR21&lt;&gt;"wait"),0,IF(OR(AR21="wait",AOHL!$L22=1),IF(AND('WMp0-100'!AL23&gt;Sheet1!$E23,'WMp0-100'!AL23&lt;Sheet1!$D23),'WMp0-100'!AL23,"wait"),"wait")))</f>
        <v>29305.799283154123</v>
      </c>
      <c r="AS22" s="7" t="str">
        <f t="shared" si="20"/>
        <v>AI</v>
      </c>
      <c r="AT22" s="7">
        <f>IF(AND(AT21&gt;0,AT21&lt;&gt;"wait"),AT21,IF(AND(AOHL!$L22=0,AT21&lt;&gt;"wait"),0,IF(OR(AT21="wait",AOHL!$L22=1),IF(AND('WMp0-100'!AM23&gt;Sheet1!$E23,'WMp0-100'!AM23&lt;Sheet1!$D23),'WMp0-100'!AM23,"wait"),"wait")))</f>
        <v>29309.478238607269</v>
      </c>
      <c r="AU22" s="7" t="str">
        <f t="shared" si="21"/>
        <v>AI</v>
      </c>
      <c r="AV22" s="7"/>
      <c r="AW22" s="7">
        <f>IF(AND(AW21&gt;0,AW21&lt;&gt;"wait"),AW21,IF(AND(AOHL!$M22=0,AW21&lt;&gt;"wait"),0,IF(OR(AW21="wait",AOHL!$M22=1),IF(AND('WMp0-100'!AO23&gt;Sheet1!$E23,'WMp0-100'!AO23&lt;Sheet1!$D23),'WMp0-100'!AO23,"wait"),"wait")))</f>
        <v>0</v>
      </c>
      <c r="AX22" s="7">
        <f t="shared" si="22"/>
        <v>0</v>
      </c>
      <c r="AY22" s="7">
        <f>IF(AND(AY21&gt;0,AY21&lt;&gt;"wait"),AY21,IF(AND(AOHL!$M22=0,AY21&lt;&gt;"wait"),0,IF(OR(AY21="wait",AOHL!$M22=1),IF(AND('WMp0-100'!AP23&gt;Sheet1!$E23,'WMp0-100'!AP23&lt;Sheet1!$D23),'WMp0-100'!AP23,"wait"),"wait")))</f>
        <v>0</v>
      </c>
      <c r="AZ22" s="7">
        <f t="shared" si="23"/>
        <v>0</v>
      </c>
      <c r="BA22" s="7">
        <f>IF(AND(BA21&gt;0,BA21&lt;&gt;"wait"),BA21,IF(AND(AOHL!$M22=0,BA21&lt;&gt;"wait"),0,IF(OR(BA21="wait",AOHL!$M22=1),IF(AND('WMp0-100'!AQ23&gt;Sheet1!$E23,'WMp0-100'!AQ23&lt;Sheet1!$D23),'WMp0-100'!AQ23,"wait"),"wait")))</f>
        <v>0</v>
      </c>
      <c r="BB22" s="7">
        <f t="shared" si="24"/>
        <v>0</v>
      </c>
      <c r="BC22" s="7">
        <f>IF(AND(BC21&gt;0,BC21&lt;&gt;"wait"),BC21,IF(AND(AOHL!$M22=0,BC21&lt;&gt;"wait"),0,IF(OR(BC21="wait",AOHL!$M22=1),IF(AND('WMp0-100'!AR23&gt;Sheet1!$E23,'WMp0-100'!AR23&lt;Sheet1!$D23),'WMp0-100'!AR23,"wait"),"wait")))</f>
        <v>0</v>
      </c>
      <c r="BD22" s="7">
        <f t="shared" si="25"/>
        <v>0</v>
      </c>
      <c r="BE22" s="7">
        <f>IF(AND(BE21&gt;0,BE21&lt;&gt;"wait"),BE21,IF(AND(AOHL!$M22=0,BE21&lt;&gt;"wait"),0,IF(OR(BE21="wait",AOHL!$M22=1),IF(AND('WMp0-100'!AS23&gt;Sheet1!$E23,'WMp0-100'!AS23&lt;Sheet1!$D23),'WMp0-100'!AS23,"wait"),"wait")))</f>
        <v>0</v>
      </c>
      <c r="BF22" s="7">
        <f t="shared" si="26"/>
        <v>0</v>
      </c>
      <c r="BG22" s="7">
        <f>IF(AND(BG21&gt;0,BG21&lt;&gt;"wait"),BG21,IF(AND(AOHL!$M22=0,BG21&lt;&gt;"wait"),0,IF(OR(BG21="wait",AOHL!$M22=1),IF(AND('WMp0-100'!AT23&gt;Sheet1!$E23,'WMp0-100'!AT23&lt;Sheet1!$D23),'WMp0-100'!AT23,"wait"),"wait")))</f>
        <v>0</v>
      </c>
      <c r="BH22" s="7">
        <f t="shared" si="27"/>
        <v>0</v>
      </c>
      <c r="BI22" s="7">
        <f>IF(AND(BI21&gt;0,BI21&lt;&gt;"wait"),BI21,IF(AND(AOHL!$M22=0,BI21&lt;&gt;"wait"),0,IF(OR(BI21="wait",AOHL!$M22=1),IF(AND('WMp0-100'!AU23&gt;Sheet1!$E23,'WMp0-100'!AU23&lt;Sheet1!$D23),'WMp0-100'!AU23,"wait"),"wait")))</f>
        <v>0</v>
      </c>
      <c r="BJ22" s="7">
        <f t="shared" si="28"/>
        <v>0</v>
      </c>
      <c r="BK22" s="7">
        <f>IF(AND(BK21&gt;0,BK21&lt;&gt;"wait"),BK21,IF(AND(AOHL!$M22=0,BK21&lt;&gt;"wait"),0,IF(OR(BK21="wait",AOHL!$M22=1),IF(AND('WMp0-100'!AV23&gt;Sheet1!$E23,'WMp0-100'!AV23&lt;Sheet1!$D23),'WMp0-100'!AV23,"wait"),"wait")))</f>
        <v>0</v>
      </c>
      <c r="BL22" s="7">
        <f t="shared" si="29"/>
        <v>0</v>
      </c>
      <c r="BM22" s="7">
        <f>IF(AND(BM21&gt;0,BM21&lt;&gt;"wait"),BM21,IF(AND(AOHL!$M22=0,BM21&lt;&gt;"wait"),0,IF(OR(BM21="wait",AOHL!$M22=1),IF(AND('WMp0-100'!AW23&gt;Sheet1!$E23,'WMp0-100'!AW23&lt;Sheet1!$D23),'WMp0-100'!AW23,"wait"),"wait")))</f>
        <v>0</v>
      </c>
      <c r="BN22" s="7">
        <f t="shared" si="30"/>
        <v>0</v>
      </c>
      <c r="BO22" s="7">
        <f>IF(AND(BO21&gt;0,BO21&lt;&gt;"wait"),BO21,IF(AND(AOHL!$M22=0,BO21&lt;&gt;"wait"),0,IF(OR(BO21="wait",AOHL!$M22=1),IF(AND('WMp0-100'!AX23&gt;Sheet1!$E23,'WMp0-100'!AX23&lt;Sheet1!$D23),'WMp0-100'!AX23,"wait"),"wait")))</f>
        <v>0</v>
      </c>
      <c r="BP22" s="7">
        <f t="shared" si="31"/>
        <v>0</v>
      </c>
      <c r="BQ22" s="7">
        <f>IF(AND(BQ21&gt;0,BQ21&lt;&gt;"wait"),BQ21,IF(AND(AOHL!$M22=0,BQ21&lt;&gt;"wait"),0,IF(OR(BQ21="wait",AOHL!$M22=1),IF(AND('WMp0-100'!AY23&gt;Sheet1!$E23,'WMp0-100'!AY23&lt;Sheet1!$D23),'WMp0-100'!AY23,"wait"),"wait")))</f>
        <v>0</v>
      </c>
      <c r="BR22" s="7">
        <f t="shared" si="32"/>
        <v>0</v>
      </c>
    </row>
    <row r="23" spans="1:70" x14ac:dyDescent="0.3">
      <c r="A23" t="str">
        <f>Sheet1!B23</f>
        <v>03/01 09:36</v>
      </c>
      <c r="C23" s="7">
        <f>IF(AND(C22&gt;0,C22&lt;&gt;"wait"),C22,IF(AND(AOHL!$K23=0,C22&lt;&gt;"wait"),0,IF(OR(C22="wait",AOHL!$K23=1),IF(AND('WMp0-100'!Q24&gt;Sheet1!$E24,'WMp0-100'!Q24&lt;Sheet1!$D24),'WMp0-100'!Q24,"wait"),"wait")))</f>
        <v>29297.39344262295</v>
      </c>
      <c r="D23" s="7" t="str">
        <f t="shared" si="0"/>
        <v>AI</v>
      </c>
      <c r="E23" s="7">
        <f>IF(AND(E22&gt;0,E22&lt;&gt;"wait"),E22,IF(AND(AOHL!$K23=0,E22&lt;&gt;"wait"),0,IF(OR(E22="wait",AOHL!$K23=1),IF(AND('WMp0-100'!R24&gt;Sheet1!$E24,'WMp0-100'!R24&lt;Sheet1!$D24),'WMp0-100'!R24,"wait"),"wait")))</f>
        <v>29293.689033942559</v>
      </c>
      <c r="F23" s="7" t="str">
        <f t="shared" si="1"/>
        <v>AI</v>
      </c>
      <c r="G23" s="7">
        <f>IF(AND(G22&gt;0,G22&lt;&gt;"wait"),G22,IF(AND(AOHL!$K23=0,G22&lt;&gt;"wait"),0,IF(OR(G22="wait",AOHL!$K23=1),IF(AND('WMp0-100'!S24&gt;Sheet1!$E24,'WMp0-100'!S24&lt;Sheet1!$D24),'WMp0-100'!S24,"wait"),"wait")))</f>
        <v>29297.528198433421</v>
      </c>
      <c r="H23" s="7" t="str">
        <f t="shared" si="2"/>
        <v>AI</v>
      </c>
      <c r="I23" s="7">
        <f>IF(AND(I22&gt;0,I22&lt;&gt;"wait"),I22,IF(AND(AOHL!$K23=0,I22&lt;&gt;"wait"),0,IF(OR(I22="wait",AOHL!$K23=1),IF(AND('WMp0-100'!T24&gt;Sheet1!$E24,'WMp0-100'!T24&lt;Sheet1!$D24),'WMp0-100'!T24,"wait"),"wait")))</f>
        <v>29301.36736292428</v>
      </c>
      <c r="J23" s="7" t="str">
        <f t="shared" si="3"/>
        <v>AI</v>
      </c>
      <c r="K23" s="7">
        <f>IF(AND(K22&gt;0,K22&lt;&gt;"wait"),K22,IF(AND(AOHL!$K23=0,K22&lt;&gt;"wait"),0,IF(OR(K22="wait",AOHL!$K23=1),IF(AND('WMp0-100'!U24&gt;Sheet1!$E24,'WMp0-100'!U24&lt;Sheet1!$D24),'WMp0-100'!U24,"wait"),"wait")))</f>
        <v>29305.206527415143</v>
      </c>
      <c r="L23" s="7" t="str">
        <f t="shared" si="4"/>
        <v>AI</v>
      </c>
      <c r="M23" s="7">
        <f>IF(AND(M22&gt;0,M22&lt;&gt;"wait"),M22,IF(AND(AOHL!$K23=0,M22&lt;&gt;"wait"),0,IF(OR(M22="wait",AOHL!$K23=1),IF(AND('WMp0-100'!V24&gt;Sheet1!$E24,'WMp0-100'!V24&lt;Sheet1!$D24),'WMp0-100'!V24,"wait"),"wait")))</f>
        <v>29309.045691906009</v>
      </c>
      <c r="N23" s="7" t="str">
        <f t="shared" si="5"/>
        <v>AI</v>
      </c>
      <c r="O23" s="7">
        <f>IF(AND(O22&gt;0,O22&lt;&gt;"wait"),O22,IF(AND(AOHL!$K23=0,O22&lt;&gt;"wait"),0,IF(OR(O22="wait",AOHL!$K23=1),IF(AND('WMp0-100'!W24&gt;Sheet1!$E24,'WMp0-100'!W24&lt;Sheet1!$D24),'WMp0-100'!W24,"wait"),"wait")))</f>
        <v>29301.678809523808</v>
      </c>
      <c r="P23" s="7" t="str">
        <f t="shared" si="6"/>
        <v>AI</v>
      </c>
      <c r="Q23" s="7">
        <f>IF(AND(Q22&gt;0,Q22&lt;&gt;"wait"),Q22,IF(AND(AOHL!$K23=0,Q22&lt;&gt;"wait"),0,IF(OR(Q22="wait",AOHL!$K23=1),IF(AND('WMp0-100'!X24&gt;Sheet1!$E24,'WMp0-100'!X24&lt;Sheet1!$D24),'WMp0-100'!X24,"wait"),"wait")))</f>
        <v>29305.273095238099</v>
      </c>
      <c r="R23" s="7" t="str">
        <f t="shared" si="7"/>
        <v>AI</v>
      </c>
      <c r="S23" s="7">
        <f>IF(AND(S22&gt;0,S22&lt;&gt;"wait"),S22,IF(AND(AOHL!$K23=0,S22&lt;&gt;"wait"),0,IF(OR(S22="wait",AOHL!$K23=1),IF(AND('WMp0-100'!Y24&gt;Sheet1!$E24,'WMp0-100'!Y24&lt;Sheet1!$D24),'WMp0-100'!Y24,"wait"),"wait")))</f>
        <v>29262.237647058821</v>
      </c>
      <c r="T23" s="7" t="str">
        <f t="shared" si="8"/>
        <v>AI</v>
      </c>
      <c r="U23" s="7">
        <f>IF(AND(U22&gt;0,U22&lt;&gt;"wait"),U22,IF(AND(AOHL!$K23=0,U22&lt;&gt;"wait"),0,IF(OR(U22="wait",AOHL!$K23=1),IF(AND('WMp0-100'!Z24&gt;Sheet1!$E24,'WMp0-100'!Z24&lt;Sheet1!$D24),'WMp0-100'!Z24,"wait"),"wait")))</f>
        <v>29265.460000000003</v>
      </c>
      <c r="V23" s="7" t="str">
        <f t="shared" si="9"/>
        <v>AI</v>
      </c>
      <c r="W23" s="7">
        <f>IF(AND(W22&gt;0,W22&lt;&gt;"wait"),W22,IF(AND(AOHL!$K23=0,W22&lt;&gt;"wait"),0,IF(OR(W22="wait",AOHL!$K23=1),IF(AND('WMp0-100'!AA24&gt;Sheet1!$E24,'WMp0-100'!AA24&lt;Sheet1!$D24),'WMp0-100'!AA24,"wait"),"wait")))</f>
        <v>29268.682352941178</v>
      </c>
      <c r="X23" s="7" t="str">
        <f t="shared" si="10"/>
        <v>AI</v>
      </c>
      <c r="Z23" s="7">
        <f>IF(AND(Z22&gt;0,Z22&lt;&gt;"wait"),Z22,IF(AND(AOHL!$L23=0,Z22&lt;&gt;"wait"),0,IF(OR(Z22="wait",AOHL!$L23=1),IF(AND('WMp0-100'!AC24&gt;Sheet1!$E24,'WMp0-100'!AC24&lt;Sheet1!$D24),'WMp0-100'!AC24,"wait"),"wait")))</f>
        <v>29290.074093536525</v>
      </c>
      <c r="AA23" s="7" t="str">
        <f t="shared" si="11"/>
        <v>AI</v>
      </c>
      <c r="AB23" s="7">
        <f>IF(AND(AB22&gt;0,AB22&lt;&gt;"wait"),AB22,IF(AND(AOHL!$L23=0,AB22&lt;&gt;"wait"),0,IF(OR(AB22="wait",AOHL!$L23=1),IF(AND('WMp0-100'!AD24&gt;Sheet1!$E24,'WMp0-100'!AD24&lt;Sheet1!$D24),'WMp0-100'!AD24,"wait"),"wait")))</f>
        <v>29293.671676300575</v>
      </c>
      <c r="AC23" s="7" t="str">
        <f t="shared" si="12"/>
        <v>AI</v>
      </c>
      <c r="AD23" s="7">
        <f>IF(AND(AD22&gt;0,AD22&lt;&gt;"wait"),AD22,IF(AND(AOHL!$L23=0,AD22&lt;&gt;"wait"),0,IF(OR(AD22="wait",AOHL!$L23=1),IF(AND('WMp0-100'!AE24&gt;Sheet1!$E24,'WMp0-100'!AE24&lt;Sheet1!$D24),'WMp0-100'!AE24,"wait"),"wait")))</f>
        <v>29297.269259064633</v>
      </c>
      <c r="AE23" s="7" t="str">
        <f t="shared" si="13"/>
        <v>AI</v>
      </c>
      <c r="AF23" s="7">
        <f>IF(AND(AF22&gt;0,AF22&lt;&gt;"wait"),AF22,IF(AND(AOHL!$L23=0,AF22&lt;&gt;"wait"),0,IF(OR(AF22="wait",AOHL!$L23=1),IF(AND('WMp0-100'!AF24&gt;Sheet1!$E24,'WMp0-100'!AF24&lt;Sheet1!$D24),'WMp0-100'!AF24,"wait"),"wait")))</f>
        <v>29294.097302697301</v>
      </c>
      <c r="AG23" s="7" t="str">
        <f t="shared" si="14"/>
        <v>AI</v>
      </c>
      <c r="AH23" s="7">
        <f>IF(AND(AH22&gt;0,AH22&lt;&gt;"wait"),AH22,IF(AND(AOHL!$L23=0,AH22&lt;&gt;"wait"),0,IF(OR(AH22="wait",AOHL!$L23=1),IF(AND('WMp0-100'!AG24&gt;Sheet1!$E24,'WMp0-100'!AG24&lt;Sheet1!$D24),'WMp0-100'!AG24,"wait"),"wait")))</f>
        <v>29297.692507492509</v>
      </c>
      <c r="AI23" s="7" t="str">
        <f t="shared" si="15"/>
        <v>AI</v>
      </c>
      <c r="AJ23" s="7">
        <f>IF(AND(AJ22&gt;0,AJ22&lt;&gt;"wait"),AJ22,IF(AND(AOHL!$L23=0,AJ22&lt;&gt;"wait"),0,IF(OR(AJ22="wait",AOHL!$L23=1),IF(AND('WMp0-100'!AH24&gt;Sheet1!$E24,'WMp0-100'!AH24&lt;Sheet1!$D24),'WMp0-100'!AH24,"wait"),"wait")))</f>
        <v>29301.287712287711</v>
      </c>
      <c r="AK23" s="7" t="str">
        <f t="shared" si="16"/>
        <v>AI</v>
      </c>
      <c r="AL23" s="7">
        <f>IF(AND(AL22&gt;0,AL22&lt;&gt;"wait"),AL22,IF(AND(AOHL!$L23=0,AL22&lt;&gt;"wait"),0,IF(OR(AL22="wait",AOHL!$L23=1),IF(AND('WMp0-100'!AI24&gt;Sheet1!$E24,'WMp0-100'!AI24&lt;Sheet1!$D24),'WMp0-100'!AI24,"wait"),"wait")))</f>
        <v>29304.882917082916</v>
      </c>
      <c r="AM23" s="7" t="str">
        <f t="shared" si="17"/>
        <v>AI</v>
      </c>
      <c r="AN23" s="7">
        <f>IF(AND(AN22&gt;0,AN22&lt;&gt;"wait"),AN22,IF(AND(AOHL!$L23=0,AN22&lt;&gt;"wait"),0,IF(OR(AN22="wait",AOHL!$L23=1),IF(AND('WMp0-100'!AJ24&gt;Sheet1!$E24,'WMp0-100'!AJ24&lt;Sheet1!$D24),'WMp0-100'!AJ24,"wait"),"wait")))</f>
        <v>29308.478121878121</v>
      </c>
      <c r="AO23" s="7" t="str">
        <f t="shared" si="18"/>
        <v>AI</v>
      </c>
      <c r="AP23" s="7">
        <f>IF(AND(AP22&gt;0,AP22&lt;&gt;"wait"),AP22,IF(AND(AOHL!$L23=0,AP22&lt;&gt;"wait"),0,IF(OR(AP22="wait",AOHL!$L23=1),IF(AND('WMp0-100'!AK24&gt;Sheet1!$E24,'WMp0-100'!AK24&lt;Sheet1!$D24),'WMp0-100'!AK24,"wait"),"wait")))</f>
        <v>29302.120327700977</v>
      </c>
      <c r="AQ23" s="7" t="str">
        <f t="shared" si="19"/>
        <v>AI</v>
      </c>
      <c r="AR23" s="7">
        <f>IF(AND(AR22&gt;0,AR22&lt;&gt;"wait"),AR22,IF(AND(AOHL!$L23=0,AR22&lt;&gt;"wait"),0,IF(OR(AR22="wait",AOHL!$L23=1),IF(AND('WMp0-100'!AL24&gt;Sheet1!$E24,'WMp0-100'!AL24&lt;Sheet1!$D24),'WMp0-100'!AL24,"wait"),"wait")))</f>
        <v>29305.799283154123</v>
      </c>
      <c r="AS23" s="7" t="str">
        <f t="shared" si="20"/>
        <v>AI</v>
      </c>
      <c r="AT23" s="7">
        <f>IF(AND(AT22&gt;0,AT22&lt;&gt;"wait"),AT22,IF(AND(AOHL!$L23=0,AT22&lt;&gt;"wait"),0,IF(OR(AT22="wait",AOHL!$L23=1),IF(AND('WMp0-100'!AM24&gt;Sheet1!$E24,'WMp0-100'!AM24&lt;Sheet1!$D24),'WMp0-100'!AM24,"wait"),"wait")))</f>
        <v>29309.478238607269</v>
      </c>
      <c r="AU23" s="7" t="str">
        <f t="shared" si="21"/>
        <v>AI</v>
      </c>
      <c r="AV23" s="7"/>
      <c r="AW23" s="7">
        <f>IF(AND(AW22&gt;0,AW22&lt;&gt;"wait"),AW22,IF(AND(AOHL!$M23=0,AW22&lt;&gt;"wait"),0,IF(OR(AW22="wait",AOHL!$M23=1),IF(AND('WMp0-100'!AO24&gt;Sheet1!$E24,'WMp0-100'!AO24&lt;Sheet1!$D24),'WMp0-100'!AO24,"wait"),"wait")))</f>
        <v>0</v>
      </c>
      <c r="AX23" s="7">
        <f t="shared" si="22"/>
        <v>0</v>
      </c>
      <c r="AY23" s="7">
        <f>IF(AND(AY22&gt;0,AY22&lt;&gt;"wait"),AY22,IF(AND(AOHL!$M23=0,AY22&lt;&gt;"wait"),0,IF(OR(AY22="wait",AOHL!$M23=1),IF(AND('WMp0-100'!AP24&gt;Sheet1!$E24,'WMp0-100'!AP24&lt;Sheet1!$D24),'WMp0-100'!AP24,"wait"),"wait")))</f>
        <v>0</v>
      </c>
      <c r="AZ23" s="7">
        <f t="shared" si="23"/>
        <v>0</v>
      </c>
      <c r="BA23" s="7">
        <f>IF(AND(BA22&gt;0,BA22&lt;&gt;"wait"),BA22,IF(AND(AOHL!$M23=0,BA22&lt;&gt;"wait"),0,IF(OR(BA22="wait",AOHL!$M23=1),IF(AND('WMp0-100'!AQ24&gt;Sheet1!$E24,'WMp0-100'!AQ24&lt;Sheet1!$D24),'WMp0-100'!AQ24,"wait"),"wait")))</f>
        <v>0</v>
      </c>
      <c r="BB23" s="7">
        <f t="shared" si="24"/>
        <v>0</v>
      </c>
      <c r="BC23" s="7">
        <f>IF(AND(BC22&gt;0,BC22&lt;&gt;"wait"),BC22,IF(AND(AOHL!$M23=0,BC22&lt;&gt;"wait"),0,IF(OR(BC22="wait",AOHL!$M23=1),IF(AND('WMp0-100'!AR24&gt;Sheet1!$E24,'WMp0-100'!AR24&lt;Sheet1!$D24),'WMp0-100'!AR24,"wait"),"wait")))</f>
        <v>0</v>
      </c>
      <c r="BD23" s="7">
        <f t="shared" si="25"/>
        <v>0</v>
      </c>
      <c r="BE23" s="7">
        <f>IF(AND(BE22&gt;0,BE22&lt;&gt;"wait"),BE22,IF(AND(AOHL!$M23=0,BE22&lt;&gt;"wait"),0,IF(OR(BE22="wait",AOHL!$M23=1),IF(AND('WMp0-100'!AS24&gt;Sheet1!$E24,'WMp0-100'!AS24&lt;Sheet1!$D24),'WMp0-100'!AS24,"wait"),"wait")))</f>
        <v>0</v>
      </c>
      <c r="BF23" s="7">
        <f t="shared" si="26"/>
        <v>0</v>
      </c>
      <c r="BG23" s="7">
        <f>IF(AND(BG22&gt;0,BG22&lt;&gt;"wait"),BG22,IF(AND(AOHL!$M23=0,BG22&lt;&gt;"wait"),0,IF(OR(BG22="wait",AOHL!$M23=1),IF(AND('WMp0-100'!AT24&gt;Sheet1!$E24,'WMp0-100'!AT24&lt;Sheet1!$D24),'WMp0-100'!AT24,"wait"),"wait")))</f>
        <v>0</v>
      </c>
      <c r="BH23" s="7">
        <f t="shared" si="27"/>
        <v>0</v>
      </c>
      <c r="BI23" s="7">
        <f>IF(AND(BI22&gt;0,BI22&lt;&gt;"wait"),BI22,IF(AND(AOHL!$M23=0,BI22&lt;&gt;"wait"),0,IF(OR(BI22="wait",AOHL!$M23=1),IF(AND('WMp0-100'!AU24&gt;Sheet1!$E24,'WMp0-100'!AU24&lt;Sheet1!$D24),'WMp0-100'!AU24,"wait"),"wait")))</f>
        <v>0</v>
      </c>
      <c r="BJ23" s="7">
        <f t="shared" si="28"/>
        <v>0</v>
      </c>
      <c r="BK23" s="7">
        <f>IF(AND(BK22&gt;0,BK22&lt;&gt;"wait"),BK22,IF(AND(AOHL!$M23=0,BK22&lt;&gt;"wait"),0,IF(OR(BK22="wait",AOHL!$M23=1),IF(AND('WMp0-100'!AV24&gt;Sheet1!$E24,'WMp0-100'!AV24&lt;Sheet1!$D24),'WMp0-100'!AV24,"wait"),"wait")))</f>
        <v>0</v>
      </c>
      <c r="BL23" s="7">
        <f t="shared" si="29"/>
        <v>0</v>
      </c>
      <c r="BM23" s="7">
        <f>IF(AND(BM22&gt;0,BM22&lt;&gt;"wait"),BM22,IF(AND(AOHL!$M23=0,BM22&lt;&gt;"wait"),0,IF(OR(BM22="wait",AOHL!$M23=1),IF(AND('WMp0-100'!AW24&gt;Sheet1!$E24,'WMp0-100'!AW24&lt;Sheet1!$D24),'WMp0-100'!AW24,"wait"),"wait")))</f>
        <v>0</v>
      </c>
      <c r="BN23" s="7">
        <f t="shared" si="30"/>
        <v>0</v>
      </c>
      <c r="BO23" s="7">
        <f>IF(AND(BO22&gt;0,BO22&lt;&gt;"wait"),BO22,IF(AND(AOHL!$M23=0,BO22&lt;&gt;"wait"),0,IF(OR(BO22="wait",AOHL!$M23=1),IF(AND('WMp0-100'!AX24&gt;Sheet1!$E24,'WMp0-100'!AX24&lt;Sheet1!$D24),'WMp0-100'!AX24,"wait"),"wait")))</f>
        <v>0</v>
      </c>
      <c r="BP23" s="7">
        <f t="shared" si="31"/>
        <v>0</v>
      </c>
      <c r="BQ23" s="7">
        <f>IF(AND(BQ22&gt;0,BQ22&lt;&gt;"wait"),BQ22,IF(AND(AOHL!$M23=0,BQ22&lt;&gt;"wait"),0,IF(OR(BQ22="wait",AOHL!$M23=1),IF(AND('WMp0-100'!AY24&gt;Sheet1!$E24,'WMp0-100'!AY24&lt;Sheet1!$D24),'WMp0-100'!AY24,"wait"),"wait")))</f>
        <v>0</v>
      </c>
      <c r="BR23" s="7">
        <f t="shared" si="32"/>
        <v>0</v>
      </c>
    </row>
    <row r="24" spans="1:70" x14ac:dyDescent="0.3">
      <c r="A24" t="str">
        <f>Sheet1!B24</f>
        <v>03/01 09:37</v>
      </c>
      <c r="C24" s="7">
        <f>IF(AND(C23&gt;0,C23&lt;&gt;"wait"),C23,IF(AND(AOHL!$K24=0,C23&lt;&gt;"wait"),0,IF(OR(C23="wait",AOHL!$K24=1),IF(AND('WMp0-100'!Q25&gt;Sheet1!$E25,'WMp0-100'!Q25&lt;Sheet1!$D25),'WMp0-100'!Q25,"wait"),"wait")))</f>
        <v>29297.39344262295</v>
      </c>
      <c r="D24" s="7" t="str">
        <f t="shared" si="0"/>
        <v>AI</v>
      </c>
      <c r="E24" s="7">
        <f>IF(AND(E23&gt;0,E23&lt;&gt;"wait"),E23,IF(AND(AOHL!$K24=0,E23&lt;&gt;"wait"),0,IF(OR(E23="wait",AOHL!$K24=1),IF(AND('WMp0-100'!R25&gt;Sheet1!$E25,'WMp0-100'!R25&lt;Sheet1!$D25),'WMp0-100'!R25,"wait"),"wait")))</f>
        <v>29293.689033942559</v>
      </c>
      <c r="F24" s="7" t="str">
        <f t="shared" si="1"/>
        <v>AI</v>
      </c>
      <c r="G24" s="7">
        <f>IF(AND(G23&gt;0,G23&lt;&gt;"wait"),G23,IF(AND(AOHL!$K24=0,G23&lt;&gt;"wait"),0,IF(OR(G23="wait",AOHL!$K24=1),IF(AND('WMp0-100'!S25&gt;Sheet1!$E25,'WMp0-100'!S25&lt;Sheet1!$D25),'WMp0-100'!S25,"wait"),"wait")))</f>
        <v>29297.528198433421</v>
      </c>
      <c r="H24" s="7" t="str">
        <f t="shared" si="2"/>
        <v>AI</v>
      </c>
      <c r="I24" s="7">
        <f>IF(AND(I23&gt;0,I23&lt;&gt;"wait"),I23,IF(AND(AOHL!$K24=0,I23&lt;&gt;"wait"),0,IF(OR(I23="wait",AOHL!$K24=1),IF(AND('WMp0-100'!T25&gt;Sheet1!$E25,'WMp0-100'!T25&lt;Sheet1!$D25),'WMp0-100'!T25,"wait"),"wait")))</f>
        <v>29301.36736292428</v>
      </c>
      <c r="J24" s="7" t="str">
        <f t="shared" si="3"/>
        <v>AI</v>
      </c>
      <c r="K24" s="7">
        <f>IF(AND(K23&gt;0,K23&lt;&gt;"wait"),K23,IF(AND(AOHL!$K24=0,K23&lt;&gt;"wait"),0,IF(OR(K23="wait",AOHL!$K24=1),IF(AND('WMp0-100'!U25&gt;Sheet1!$E25,'WMp0-100'!U25&lt;Sheet1!$D25),'WMp0-100'!U25,"wait"),"wait")))</f>
        <v>29305.206527415143</v>
      </c>
      <c r="L24" s="7" t="str">
        <f t="shared" si="4"/>
        <v>AI</v>
      </c>
      <c r="M24" s="7">
        <f>IF(AND(M23&gt;0,M23&lt;&gt;"wait"),M23,IF(AND(AOHL!$K24=0,M23&lt;&gt;"wait"),0,IF(OR(M23="wait",AOHL!$K24=1),IF(AND('WMp0-100'!V25&gt;Sheet1!$E25,'WMp0-100'!V25&lt;Sheet1!$D25),'WMp0-100'!V25,"wait"),"wait")))</f>
        <v>29309.045691906009</v>
      </c>
      <c r="N24" s="7" t="str">
        <f t="shared" si="5"/>
        <v>AI</v>
      </c>
      <c r="O24" s="7">
        <f>IF(AND(O23&gt;0,O23&lt;&gt;"wait"),O23,IF(AND(AOHL!$K24=0,O23&lt;&gt;"wait"),0,IF(OR(O23="wait",AOHL!$K24=1),IF(AND('WMp0-100'!W25&gt;Sheet1!$E25,'WMp0-100'!W25&lt;Sheet1!$D25),'WMp0-100'!W25,"wait"),"wait")))</f>
        <v>29301.678809523808</v>
      </c>
      <c r="P24" s="7" t="str">
        <f t="shared" si="6"/>
        <v>AI</v>
      </c>
      <c r="Q24" s="7">
        <f>IF(AND(Q23&gt;0,Q23&lt;&gt;"wait"),Q23,IF(AND(AOHL!$K24=0,Q23&lt;&gt;"wait"),0,IF(OR(Q23="wait",AOHL!$K24=1),IF(AND('WMp0-100'!X25&gt;Sheet1!$E25,'WMp0-100'!X25&lt;Sheet1!$D25),'WMp0-100'!X25,"wait"),"wait")))</f>
        <v>29305.273095238099</v>
      </c>
      <c r="R24" s="7" t="str">
        <f t="shared" si="7"/>
        <v>AI</v>
      </c>
      <c r="S24" s="7">
        <f>IF(AND(S23&gt;0,S23&lt;&gt;"wait"),S23,IF(AND(AOHL!$K24=0,S23&lt;&gt;"wait"),0,IF(OR(S23="wait",AOHL!$K24=1),IF(AND('WMp0-100'!Y25&gt;Sheet1!$E25,'WMp0-100'!Y25&lt;Sheet1!$D25),'WMp0-100'!Y25,"wait"),"wait")))</f>
        <v>29262.237647058821</v>
      </c>
      <c r="T24" s="7" t="str">
        <f t="shared" si="8"/>
        <v>AI</v>
      </c>
      <c r="U24" s="7">
        <f>IF(AND(U23&gt;0,U23&lt;&gt;"wait"),U23,IF(AND(AOHL!$K24=0,U23&lt;&gt;"wait"),0,IF(OR(U23="wait",AOHL!$K24=1),IF(AND('WMp0-100'!Z25&gt;Sheet1!$E25,'WMp0-100'!Z25&lt;Sheet1!$D25),'WMp0-100'!Z25,"wait"),"wait")))</f>
        <v>29265.460000000003</v>
      </c>
      <c r="V24" s="7" t="str">
        <f t="shared" si="9"/>
        <v>AI</v>
      </c>
      <c r="W24" s="7">
        <f>IF(AND(W23&gt;0,W23&lt;&gt;"wait"),W23,IF(AND(AOHL!$K24=0,W23&lt;&gt;"wait"),0,IF(OR(W23="wait",AOHL!$K24=1),IF(AND('WMp0-100'!AA25&gt;Sheet1!$E25,'WMp0-100'!AA25&lt;Sheet1!$D25),'WMp0-100'!AA25,"wait"),"wait")))</f>
        <v>29268.682352941178</v>
      </c>
      <c r="X24" s="7" t="str">
        <f t="shared" si="10"/>
        <v>AI</v>
      </c>
      <c r="Z24" s="7">
        <f>IF(AND(Z23&gt;0,Z23&lt;&gt;"wait"),Z23,IF(AND(AOHL!$L24=0,Z23&lt;&gt;"wait"),0,IF(OR(Z23="wait",AOHL!$L24=1),IF(AND('WMp0-100'!AC25&gt;Sheet1!$E25,'WMp0-100'!AC25&lt;Sheet1!$D25),'WMp0-100'!AC25,"wait"),"wait")))</f>
        <v>29290.074093536525</v>
      </c>
      <c r="AA24" s="7" t="str">
        <f t="shared" si="11"/>
        <v>AI</v>
      </c>
      <c r="AB24" s="7">
        <f>IF(AND(AB23&gt;0,AB23&lt;&gt;"wait"),AB23,IF(AND(AOHL!$L24=0,AB23&lt;&gt;"wait"),0,IF(OR(AB23="wait",AOHL!$L24=1),IF(AND('WMp0-100'!AD25&gt;Sheet1!$E25,'WMp0-100'!AD25&lt;Sheet1!$D25),'WMp0-100'!AD25,"wait"),"wait")))</f>
        <v>29293.671676300575</v>
      </c>
      <c r="AC24" s="7" t="str">
        <f t="shared" si="12"/>
        <v>AI</v>
      </c>
      <c r="AD24" s="7">
        <f>IF(AND(AD23&gt;0,AD23&lt;&gt;"wait"),AD23,IF(AND(AOHL!$L24=0,AD23&lt;&gt;"wait"),0,IF(OR(AD23="wait",AOHL!$L24=1),IF(AND('WMp0-100'!AE25&gt;Sheet1!$E25,'WMp0-100'!AE25&lt;Sheet1!$D25),'WMp0-100'!AE25,"wait"),"wait")))</f>
        <v>29297.269259064633</v>
      </c>
      <c r="AE24" s="7" t="str">
        <f t="shared" si="13"/>
        <v>AI</v>
      </c>
      <c r="AF24" s="7">
        <f>IF(AND(AF23&gt;0,AF23&lt;&gt;"wait"),AF23,IF(AND(AOHL!$L24=0,AF23&lt;&gt;"wait"),0,IF(OR(AF23="wait",AOHL!$L24=1),IF(AND('WMp0-100'!AF25&gt;Sheet1!$E25,'WMp0-100'!AF25&lt;Sheet1!$D25),'WMp0-100'!AF25,"wait"),"wait")))</f>
        <v>29294.097302697301</v>
      </c>
      <c r="AG24" s="7" t="str">
        <f t="shared" si="14"/>
        <v>AI</v>
      </c>
      <c r="AH24" s="7">
        <f>IF(AND(AH23&gt;0,AH23&lt;&gt;"wait"),AH23,IF(AND(AOHL!$L24=0,AH23&lt;&gt;"wait"),0,IF(OR(AH23="wait",AOHL!$L24=1),IF(AND('WMp0-100'!AG25&gt;Sheet1!$E25,'WMp0-100'!AG25&lt;Sheet1!$D25),'WMp0-100'!AG25,"wait"),"wait")))</f>
        <v>29297.692507492509</v>
      </c>
      <c r="AI24" s="7" t="str">
        <f t="shared" si="15"/>
        <v>AI</v>
      </c>
      <c r="AJ24" s="7">
        <f>IF(AND(AJ23&gt;0,AJ23&lt;&gt;"wait"),AJ23,IF(AND(AOHL!$L24=0,AJ23&lt;&gt;"wait"),0,IF(OR(AJ23="wait",AOHL!$L24=1),IF(AND('WMp0-100'!AH25&gt;Sheet1!$E25,'WMp0-100'!AH25&lt;Sheet1!$D25),'WMp0-100'!AH25,"wait"),"wait")))</f>
        <v>29301.287712287711</v>
      </c>
      <c r="AK24" s="7" t="str">
        <f t="shared" si="16"/>
        <v>AI</v>
      </c>
      <c r="AL24" s="7">
        <f>IF(AND(AL23&gt;0,AL23&lt;&gt;"wait"),AL23,IF(AND(AOHL!$L24=0,AL23&lt;&gt;"wait"),0,IF(OR(AL23="wait",AOHL!$L24=1),IF(AND('WMp0-100'!AI25&gt;Sheet1!$E25,'WMp0-100'!AI25&lt;Sheet1!$D25),'WMp0-100'!AI25,"wait"),"wait")))</f>
        <v>29304.882917082916</v>
      </c>
      <c r="AM24" s="7" t="str">
        <f t="shared" si="17"/>
        <v>AI</v>
      </c>
      <c r="AN24" s="7">
        <f>IF(AND(AN23&gt;0,AN23&lt;&gt;"wait"),AN23,IF(AND(AOHL!$L24=0,AN23&lt;&gt;"wait"),0,IF(OR(AN23="wait",AOHL!$L24=1),IF(AND('WMp0-100'!AJ25&gt;Sheet1!$E25,'WMp0-100'!AJ25&lt;Sheet1!$D25),'WMp0-100'!AJ25,"wait"),"wait")))</f>
        <v>29308.478121878121</v>
      </c>
      <c r="AO24" s="7" t="str">
        <f t="shared" si="18"/>
        <v>AI</v>
      </c>
      <c r="AP24" s="7">
        <f>IF(AND(AP23&gt;0,AP23&lt;&gt;"wait"),AP23,IF(AND(AOHL!$L24=0,AP23&lt;&gt;"wait"),0,IF(OR(AP23="wait",AOHL!$L24=1),IF(AND('WMp0-100'!AK25&gt;Sheet1!$E25,'WMp0-100'!AK25&lt;Sheet1!$D25),'WMp0-100'!AK25,"wait"),"wait")))</f>
        <v>29302.120327700977</v>
      </c>
      <c r="AQ24" s="7" t="str">
        <f t="shared" si="19"/>
        <v>AI</v>
      </c>
      <c r="AR24" s="7">
        <f>IF(AND(AR23&gt;0,AR23&lt;&gt;"wait"),AR23,IF(AND(AOHL!$L24=0,AR23&lt;&gt;"wait"),0,IF(OR(AR23="wait",AOHL!$L24=1),IF(AND('WMp0-100'!AL25&gt;Sheet1!$E25,'WMp0-100'!AL25&lt;Sheet1!$D25),'WMp0-100'!AL25,"wait"),"wait")))</f>
        <v>29305.799283154123</v>
      </c>
      <c r="AS24" s="7" t="str">
        <f t="shared" si="20"/>
        <v>AI</v>
      </c>
      <c r="AT24" s="7">
        <f>IF(AND(AT23&gt;0,AT23&lt;&gt;"wait"),AT23,IF(AND(AOHL!$L24=0,AT23&lt;&gt;"wait"),0,IF(OR(AT23="wait",AOHL!$L24=1),IF(AND('WMp0-100'!AM25&gt;Sheet1!$E25,'WMp0-100'!AM25&lt;Sheet1!$D25),'WMp0-100'!AM25,"wait"),"wait")))</f>
        <v>29309.478238607269</v>
      </c>
      <c r="AU24" s="7" t="str">
        <f t="shared" si="21"/>
        <v>AI</v>
      </c>
      <c r="AV24" s="7"/>
      <c r="AW24" s="7">
        <f>IF(AND(AW23&gt;0,AW23&lt;&gt;"wait"),AW23,IF(AND(AOHL!$M24=0,AW23&lt;&gt;"wait"),0,IF(OR(AW23="wait",AOHL!$M24=1),IF(AND('WMp0-100'!AO25&gt;Sheet1!$E25,'WMp0-100'!AO25&lt;Sheet1!$D25),'WMp0-100'!AO25,"wait"),"wait")))</f>
        <v>0</v>
      </c>
      <c r="AX24" s="7">
        <f t="shared" si="22"/>
        <v>0</v>
      </c>
      <c r="AY24" s="7">
        <f>IF(AND(AY23&gt;0,AY23&lt;&gt;"wait"),AY23,IF(AND(AOHL!$M24=0,AY23&lt;&gt;"wait"),0,IF(OR(AY23="wait",AOHL!$M24=1),IF(AND('WMp0-100'!AP25&gt;Sheet1!$E25,'WMp0-100'!AP25&lt;Sheet1!$D25),'WMp0-100'!AP25,"wait"),"wait")))</f>
        <v>0</v>
      </c>
      <c r="AZ24" s="7">
        <f t="shared" si="23"/>
        <v>0</v>
      </c>
      <c r="BA24" s="7">
        <f>IF(AND(BA23&gt;0,BA23&lt;&gt;"wait"),BA23,IF(AND(AOHL!$M24=0,BA23&lt;&gt;"wait"),0,IF(OR(BA23="wait",AOHL!$M24=1),IF(AND('WMp0-100'!AQ25&gt;Sheet1!$E25,'WMp0-100'!AQ25&lt;Sheet1!$D25),'WMp0-100'!AQ25,"wait"),"wait")))</f>
        <v>0</v>
      </c>
      <c r="BB24" s="7">
        <f t="shared" si="24"/>
        <v>0</v>
      </c>
      <c r="BC24" s="7">
        <f>IF(AND(BC23&gt;0,BC23&lt;&gt;"wait"),BC23,IF(AND(AOHL!$M24=0,BC23&lt;&gt;"wait"),0,IF(OR(BC23="wait",AOHL!$M24=1),IF(AND('WMp0-100'!AR25&gt;Sheet1!$E25,'WMp0-100'!AR25&lt;Sheet1!$D25),'WMp0-100'!AR25,"wait"),"wait")))</f>
        <v>0</v>
      </c>
      <c r="BD24" s="7">
        <f t="shared" si="25"/>
        <v>0</v>
      </c>
      <c r="BE24" s="7">
        <f>IF(AND(BE23&gt;0,BE23&lt;&gt;"wait"),BE23,IF(AND(AOHL!$M24=0,BE23&lt;&gt;"wait"),0,IF(OR(BE23="wait",AOHL!$M24=1),IF(AND('WMp0-100'!AS25&gt;Sheet1!$E25,'WMp0-100'!AS25&lt;Sheet1!$D25),'WMp0-100'!AS25,"wait"),"wait")))</f>
        <v>0</v>
      </c>
      <c r="BF24" s="7">
        <f t="shared" si="26"/>
        <v>0</v>
      </c>
      <c r="BG24" s="7">
        <f>IF(AND(BG23&gt;0,BG23&lt;&gt;"wait"),BG23,IF(AND(AOHL!$M24=0,BG23&lt;&gt;"wait"),0,IF(OR(BG23="wait",AOHL!$M24=1),IF(AND('WMp0-100'!AT25&gt;Sheet1!$E25,'WMp0-100'!AT25&lt;Sheet1!$D25),'WMp0-100'!AT25,"wait"),"wait")))</f>
        <v>0</v>
      </c>
      <c r="BH24" s="7">
        <f t="shared" si="27"/>
        <v>0</v>
      </c>
      <c r="BI24" s="7">
        <f>IF(AND(BI23&gt;0,BI23&lt;&gt;"wait"),BI23,IF(AND(AOHL!$M24=0,BI23&lt;&gt;"wait"),0,IF(OR(BI23="wait",AOHL!$M24=1),IF(AND('WMp0-100'!AU25&gt;Sheet1!$E25,'WMp0-100'!AU25&lt;Sheet1!$D25),'WMp0-100'!AU25,"wait"),"wait")))</f>
        <v>0</v>
      </c>
      <c r="BJ24" s="7">
        <f t="shared" si="28"/>
        <v>0</v>
      </c>
      <c r="BK24" s="7">
        <f>IF(AND(BK23&gt;0,BK23&lt;&gt;"wait"),BK23,IF(AND(AOHL!$M24=0,BK23&lt;&gt;"wait"),0,IF(OR(BK23="wait",AOHL!$M24=1),IF(AND('WMp0-100'!AV25&gt;Sheet1!$E25,'WMp0-100'!AV25&lt;Sheet1!$D25),'WMp0-100'!AV25,"wait"),"wait")))</f>
        <v>0</v>
      </c>
      <c r="BL24" s="7">
        <f t="shared" si="29"/>
        <v>0</v>
      </c>
      <c r="BM24" s="7">
        <f>IF(AND(BM23&gt;0,BM23&lt;&gt;"wait"),BM23,IF(AND(AOHL!$M24=0,BM23&lt;&gt;"wait"),0,IF(OR(BM23="wait",AOHL!$M24=1),IF(AND('WMp0-100'!AW25&gt;Sheet1!$E25,'WMp0-100'!AW25&lt;Sheet1!$D25),'WMp0-100'!AW25,"wait"),"wait")))</f>
        <v>0</v>
      </c>
      <c r="BN24" s="7">
        <f t="shared" si="30"/>
        <v>0</v>
      </c>
      <c r="BO24" s="7">
        <f>IF(AND(BO23&gt;0,BO23&lt;&gt;"wait"),BO23,IF(AND(AOHL!$M24=0,BO23&lt;&gt;"wait"),0,IF(OR(BO23="wait",AOHL!$M24=1),IF(AND('WMp0-100'!AX25&gt;Sheet1!$E25,'WMp0-100'!AX25&lt;Sheet1!$D25),'WMp0-100'!AX25,"wait"),"wait")))</f>
        <v>0</v>
      </c>
      <c r="BP24" s="7">
        <f t="shared" si="31"/>
        <v>0</v>
      </c>
      <c r="BQ24" s="7">
        <f>IF(AND(BQ23&gt;0,BQ23&lt;&gt;"wait"),BQ23,IF(AND(AOHL!$M24=0,BQ23&lt;&gt;"wait"),0,IF(OR(BQ23="wait",AOHL!$M24=1),IF(AND('WMp0-100'!AY25&gt;Sheet1!$E25,'WMp0-100'!AY25&lt;Sheet1!$D25),'WMp0-100'!AY25,"wait"),"wait")))</f>
        <v>0</v>
      </c>
      <c r="BR24" s="7">
        <f t="shared" si="32"/>
        <v>0</v>
      </c>
    </row>
    <row r="25" spans="1:70" x14ac:dyDescent="0.3">
      <c r="A25" t="str">
        <f>Sheet1!B25</f>
        <v>03/01 09:38</v>
      </c>
      <c r="C25" s="7">
        <f>IF(AND(C24&gt;0,C24&lt;&gt;"wait"),C24,IF(AND(AOHL!$K25=0,C24&lt;&gt;"wait"),0,IF(OR(C24="wait",AOHL!$K25=1),IF(AND('WMp0-100'!Q26&gt;Sheet1!$E26,'WMp0-100'!Q26&lt;Sheet1!$D26),'WMp0-100'!Q26,"wait"),"wait")))</f>
        <v>29297.39344262295</v>
      </c>
      <c r="D25" s="7" t="str">
        <f t="shared" si="0"/>
        <v>AI</v>
      </c>
      <c r="E25" s="7">
        <f>IF(AND(E24&gt;0,E24&lt;&gt;"wait"),E24,IF(AND(AOHL!$K25=0,E24&lt;&gt;"wait"),0,IF(OR(E24="wait",AOHL!$K25=1),IF(AND('WMp0-100'!R26&gt;Sheet1!$E26,'WMp0-100'!R26&lt;Sheet1!$D26),'WMp0-100'!R26,"wait"),"wait")))</f>
        <v>29293.689033942559</v>
      </c>
      <c r="F25" s="7" t="str">
        <f t="shared" si="1"/>
        <v>AI</v>
      </c>
      <c r="G25" s="7">
        <f>IF(AND(G24&gt;0,G24&lt;&gt;"wait"),G24,IF(AND(AOHL!$K25=0,G24&lt;&gt;"wait"),0,IF(OR(G24="wait",AOHL!$K25=1),IF(AND('WMp0-100'!S26&gt;Sheet1!$E26,'WMp0-100'!S26&lt;Sheet1!$D26),'WMp0-100'!S26,"wait"),"wait")))</f>
        <v>29297.528198433421</v>
      </c>
      <c r="H25" s="7" t="str">
        <f t="shared" si="2"/>
        <v>AI</v>
      </c>
      <c r="I25" s="7">
        <f>IF(AND(I24&gt;0,I24&lt;&gt;"wait"),I24,IF(AND(AOHL!$K25=0,I24&lt;&gt;"wait"),0,IF(OR(I24="wait",AOHL!$K25=1),IF(AND('WMp0-100'!T26&gt;Sheet1!$E26,'WMp0-100'!T26&lt;Sheet1!$D26),'WMp0-100'!T26,"wait"),"wait")))</f>
        <v>29301.36736292428</v>
      </c>
      <c r="J25" s="7" t="str">
        <f t="shared" si="3"/>
        <v>AI</v>
      </c>
      <c r="K25" s="7">
        <f>IF(AND(K24&gt;0,K24&lt;&gt;"wait"),K24,IF(AND(AOHL!$K25=0,K24&lt;&gt;"wait"),0,IF(OR(K24="wait",AOHL!$K25=1),IF(AND('WMp0-100'!U26&gt;Sheet1!$E26,'WMp0-100'!U26&lt;Sheet1!$D26),'WMp0-100'!U26,"wait"),"wait")))</f>
        <v>29305.206527415143</v>
      </c>
      <c r="L25" s="7" t="str">
        <f t="shared" si="4"/>
        <v>AI</v>
      </c>
      <c r="M25" s="7">
        <f>IF(AND(M24&gt;0,M24&lt;&gt;"wait"),M24,IF(AND(AOHL!$K25=0,M24&lt;&gt;"wait"),0,IF(OR(M24="wait",AOHL!$K25=1),IF(AND('WMp0-100'!V26&gt;Sheet1!$E26,'WMp0-100'!V26&lt;Sheet1!$D26),'WMp0-100'!V26,"wait"),"wait")))</f>
        <v>29309.045691906009</v>
      </c>
      <c r="N25" s="7" t="str">
        <f t="shared" si="5"/>
        <v>AI</v>
      </c>
      <c r="O25" s="7">
        <f>IF(AND(O24&gt;0,O24&lt;&gt;"wait"),O24,IF(AND(AOHL!$K25=0,O24&lt;&gt;"wait"),0,IF(OR(O24="wait",AOHL!$K25=1),IF(AND('WMp0-100'!W26&gt;Sheet1!$E26,'WMp0-100'!W26&lt;Sheet1!$D26),'WMp0-100'!W26,"wait"),"wait")))</f>
        <v>29301.678809523808</v>
      </c>
      <c r="P25" s="7" t="str">
        <f t="shared" si="6"/>
        <v>AI</v>
      </c>
      <c r="Q25" s="7">
        <f>IF(AND(Q24&gt;0,Q24&lt;&gt;"wait"),Q24,IF(AND(AOHL!$K25=0,Q24&lt;&gt;"wait"),0,IF(OR(Q24="wait",AOHL!$K25=1),IF(AND('WMp0-100'!X26&gt;Sheet1!$E26,'WMp0-100'!X26&lt;Sheet1!$D26),'WMp0-100'!X26,"wait"),"wait")))</f>
        <v>29305.273095238099</v>
      </c>
      <c r="R25" s="7" t="str">
        <f t="shared" si="7"/>
        <v>AI</v>
      </c>
      <c r="S25" s="7">
        <f>IF(AND(S24&gt;0,S24&lt;&gt;"wait"),S24,IF(AND(AOHL!$K25=0,S24&lt;&gt;"wait"),0,IF(OR(S24="wait",AOHL!$K25=1),IF(AND('WMp0-100'!Y26&gt;Sheet1!$E26,'WMp0-100'!Y26&lt;Sheet1!$D26),'WMp0-100'!Y26,"wait"),"wait")))</f>
        <v>29262.237647058821</v>
      </c>
      <c r="T25" s="7" t="str">
        <f t="shared" si="8"/>
        <v>AI</v>
      </c>
      <c r="U25" s="7">
        <f>IF(AND(U24&gt;0,U24&lt;&gt;"wait"),U24,IF(AND(AOHL!$K25=0,U24&lt;&gt;"wait"),0,IF(OR(U24="wait",AOHL!$K25=1),IF(AND('WMp0-100'!Z26&gt;Sheet1!$E26,'WMp0-100'!Z26&lt;Sheet1!$D26),'WMp0-100'!Z26,"wait"),"wait")))</f>
        <v>29265.460000000003</v>
      </c>
      <c r="V25" s="7" t="str">
        <f t="shared" si="9"/>
        <v>AI</v>
      </c>
      <c r="W25" s="7">
        <f>IF(AND(W24&gt;0,W24&lt;&gt;"wait"),W24,IF(AND(AOHL!$K25=0,W24&lt;&gt;"wait"),0,IF(OR(W24="wait",AOHL!$K25=1),IF(AND('WMp0-100'!AA26&gt;Sheet1!$E26,'WMp0-100'!AA26&lt;Sheet1!$D26),'WMp0-100'!AA26,"wait"),"wait")))</f>
        <v>29268.682352941178</v>
      </c>
      <c r="X25" s="7" t="str">
        <f t="shared" si="10"/>
        <v>AI</v>
      </c>
      <c r="Z25" s="7">
        <f>IF(AND(Z24&gt;0,Z24&lt;&gt;"wait"),Z24,IF(AND(AOHL!$L25=0,Z24&lt;&gt;"wait"),0,IF(OR(Z24="wait",AOHL!$L25=1),IF(AND('WMp0-100'!AC26&gt;Sheet1!$E26,'WMp0-100'!AC26&lt;Sheet1!$D26),'WMp0-100'!AC26,"wait"),"wait")))</f>
        <v>29290.074093536525</v>
      </c>
      <c r="AA25" s="7" t="str">
        <f t="shared" si="11"/>
        <v>AI</v>
      </c>
      <c r="AB25" s="7">
        <f>IF(AND(AB24&gt;0,AB24&lt;&gt;"wait"),AB24,IF(AND(AOHL!$L25=0,AB24&lt;&gt;"wait"),0,IF(OR(AB24="wait",AOHL!$L25=1),IF(AND('WMp0-100'!AD26&gt;Sheet1!$E26,'WMp0-100'!AD26&lt;Sheet1!$D26),'WMp0-100'!AD26,"wait"),"wait")))</f>
        <v>29293.671676300575</v>
      </c>
      <c r="AC25" s="7" t="str">
        <f t="shared" si="12"/>
        <v>AI</v>
      </c>
      <c r="AD25" s="7">
        <f>IF(AND(AD24&gt;0,AD24&lt;&gt;"wait"),AD24,IF(AND(AOHL!$L25=0,AD24&lt;&gt;"wait"),0,IF(OR(AD24="wait",AOHL!$L25=1),IF(AND('WMp0-100'!AE26&gt;Sheet1!$E26,'WMp0-100'!AE26&lt;Sheet1!$D26),'WMp0-100'!AE26,"wait"),"wait")))</f>
        <v>29297.269259064633</v>
      </c>
      <c r="AE25" s="7" t="str">
        <f t="shared" si="13"/>
        <v>AI</v>
      </c>
      <c r="AF25" s="7">
        <f>IF(AND(AF24&gt;0,AF24&lt;&gt;"wait"),AF24,IF(AND(AOHL!$L25=0,AF24&lt;&gt;"wait"),0,IF(OR(AF24="wait",AOHL!$L25=1),IF(AND('WMp0-100'!AF26&gt;Sheet1!$E26,'WMp0-100'!AF26&lt;Sheet1!$D26),'WMp0-100'!AF26,"wait"),"wait")))</f>
        <v>29294.097302697301</v>
      </c>
      <c r="AG25" s="7" t="str">
        <f t="shared" si="14"/>
        <v>AI</v>
      </c>
      <c r="AH25" s="7">
        <f>IF(AND(AH24&gt;0,AH24&lt;&gt;"wait"),AH24,IF(AND(AOHL!$L25=0,AH24&lt;&gt;"wait"),0,IF(OR(AH24="wait",AOHL!$L25=1),IF(AND('WMp0-100'!AG26&gt;Sheet1!$E26,'WMp0-100'!AG26&lt;Sheet1!$D26),'WMp0-100'!AG26,"wait"),"wait")))</f>
        <v>29297.692507492509</v>
      </c>
      <c r="AI25" s="7" t="str">
        <f t="shared" si="15"/>
        <v>AI</v>
      </c>
      <c r="AJ25" s="7">
        <f>IF(AND(AJ24&gt;0,AJ24&lt;&gt;"wait"),AJ24,IF(AND(AOHL!$L25=0,AJ24&lt;&gt;"wait"),0,IF(OR(AJ24="wait",AOHL!$L25=1),IF(AND('WMp0-100'!AH26&gt;Sheet1!$E26,'WMp0-100'!AH26&lt;Sheet1!$D26),'WMp0-100'!AH26,"wait"),"wait")))</f>
        <v>29301.287712287711</v>
      </c>
      <c r="AK25" s="7" t="str">
        <f t="shared" si="16"/>
        <v>AI</v>
      </c>
      <c r="AL25" s="7">
        <f>IF(AND(AL24&gt;0,AL24&lt;&gt;"wait"),AL24,IF(AND(AOHL!$L25=0,AL24&lt;&gt;"wait"),0,IF(OR(AL24="wait",AOHL!$L25=1),IF(AND('WMp0-100'!AI26&gt;Sheet1!$E26,'WMp0-100'!AI26&lt;Sheet1!$D26),'WMp0-100'!AI26,"wait"),"wait")))</f>
        <v>29304.882917082916</v>
      </c>
      <c r="AM25" s="7" t="str">
        <f t="shared" si="17"/>
        <v>AI</v>
      </c>
      <c r="AN25" s="7">
        <f>IF(AND(AN24&gt;0,AN24&lt;&gt;"wait"),AN24,IF(AND(AOHL!$L25=0,AN24&lt;&gt;"wait"),0,IF(OR(AN24="wait",AOHL!$L25=1),IF(AND('WMp0-100'!AJ26&gt;Sheet1!$E26,'WMp0-100'!AJ26&lt;Sheet1!$D26),'WMp0-100'!AJ26,"wait"),"wait")))</f>
        <v>29308.478121878121</v>
      </c>
      <c r="AO25" s="7" t="str">
        <f t="shared" si="18"/>
        <v>AI</v>
      </c>
      <c r="AP25" s="7">
        <f>IF(AND(AP24&gt;0,AP24&lt;&gt;"wait"),AP24,IF(AND(AOHL!$L25=0,AP24&lt;&gt;"wait"),0,IF(OR(AP24="wait",AOHL!$L25=1),IF(AND('WMp0-100'!AK26&gt;Sheet1!$E26,'WMp0-100'!AK26&lt;Sheet1!$D26),'WMp0-100'!AK26,"wait"),"wait")))</f>
        <v>29302.120327700977</v>
      </c>
      <c r="AQ25" s="7" t="str">
        <f t="shared" si="19"/>
        <v>AI</v>
      </c>
      <c r="AR25" s="7">
        <f>IF(AND(AR24&gt;0,AR24&lt;&gt;"wait"),AR24,IF(AND(AOHL!$L25=0,AR24&lt;&gt;"wait"),0,IF(OR(AR24="wait",AOHL!$L25=1),IF(AND('WMp0-100'!AL26&gt;Sheet1!$E26,'WMp0-100'!AL26&lt;Sheet1!$D26),'WMp0-100'!AL26,"wait"),"wait")))</f>
        <v>29305.799283154123</v>
      </c>
      <c r="AS25" s="7" t="str">
        <f t="shared" si="20"/>
        <v>AI</v>
      </c>
      <c r="AT25" s="7">
        <f>IF(AND(AT24&gt;0,AT24&lt;&gt;"wait"),AT24,IF(AND(AOHL!$L25=0,AT24&lt;&gt;"wait"),0,IF(OR(AT24="wait",AOHL!$L25=1),IF(AND('WMp0-100'!AM26&gt;Sheet1!$E26,'WMp0-100'!AM26&lt;Sheet1!$D26),'WMp0-100'!AM26,"wait"),"wait")))</f>
        <v>29309.478238607269</v>
      </c>
      <c r="AU25" s="7" t="str">
        <f t="shared" si="21"/>
        <v>AI</v>
      </c>
      <c r="AV25" s="7"/>
      <c r="AW25" s="7">
        <f>IF(AND(AW24&gt;0,AW24&lt;&gt;"wait"),AW24,IF(AND(AOHL!$M25=0,AW24&lt;&gt;"wait"),0,IF(OR(AW24="wait",AOHL!$M25=1),IF(AND('WMp0-100'!AO26&gt;Sheet1!$E26,'WMp0-100'!AO26&lt;Sheet1!$D26),'WMp0-100'!AO26,"wait"),"wait")))</f>
        <v>0</v>
      </c>
      <c r="AX25" s="7">
        <f t="shared" si="22"/>
        <v>0</v>
      </c>
      <c r="AY25" s="7">
        <f>IF(AND(AY24&gt;0,AY24&lt;&gt;"wait"),AY24,IF(AND(AOHL!$M25=0,AY24&lt;&gt;"wait"),0,IF(OR(AY24="wait",AOHL!$M25=1),IF(AND('WMp0-100'!AP26&gt;Sheet1!$E26,'WMp0-100'!AP26&lt;Sheet1!$D26),'WMp0-100'!AP26,"wait"),"wait")))</f>
        <v>0</v>
      </c>
      <c r="AZ25" s="7">
        <f t="shared" si="23"/>
        <v>0</v>
      </c>
      <c r="BA25" s="7">
        <f>IF(AND(BA24&gt;0,BA24&lt;&gt;"wait"),BA24,IF(AND(AOHL!$M25=0,BA24&lt;&gt;"wait"),0,IF(OR(BA24="wait",AOHL!$M25=1),IF(AND('WMp0-100'!AQ26&gt;Sheet1!$E26,'WMp0-100'!AQ26&lt;Sheet1!$D26),'WMp0-100'!AQ26,"wait"),"wait")))</f>
        <v>0</v>
      </c>
      <c r="BB25" s="7">
        <f t="shared" si="24"/>
        <v>0</v>
      </c>
      <c r="BC25" s="7">
        <f>IF(AND(BC24&gt;0,BC24&lt;&gt;"wait"),BC24,IF(AND(AOHL!$M25=0,BC24&lt;&gt;"wait"),0,IF(OR(BC24="wait",AOHL!$M25=1),IF(AND('WMp0-100'!AR26&gt;Sheet1!$E26,'WMp0-100'!AR26&lt;Sheet1!$D26),'WMp0-100'!AR26,"wait"),"wait")))</f>
        <v>0</v>
      </c>
      <c r="BD25" s="7">
        <f t="shared" si="25"/>
        <v>0</v>
      </c>
      <c r="BE25" s="7">
        <f>IF(AND(BE24&gt;0,BE24&lt;&gt;"wait"),BE24,IF(AND(AOHL!$M25=0,BE24&lt;&gt;"wait"),0,IF(OR(BE24="wait",AOHL!$M25=1),IF(AND('WMp0-100'!AS26&gt;Sheet1!$E26,'WMp0-100'!AS26&lt;Sheet1!$D26),'WMp0-100'!AS26,"wait"),"wait")))</f>
        <v>0</v>
      </c>
      <c r="BF25" s="7">
        <f t="shared" si="26"/>
        <v>0</v>
      </c>
      <c r="BG25" s="7">
        <f>IF(AND(BG24&gt;0,BG24&lt;&gt;"wait"),BG24,IF(AND(AOHL!$M25=0,BG24&lt;&gt;"wait"),0,IF(OR(BG24="wait",AOHL!$M25=1),IF(AND('WMp0-100'!AT26&gt;Sheet1!$E26,'WMp0-100'!AT26&lt;Sheet1!$D26),'WMp0-100'!AT26,"wait"),"wait")))</f>
        <v>0</v>
      </c>
      <c r="BH25" s="7">
        <f t="shared" si="27"/>
        <v>0</v>
      </c>
      <c r="BI25" s="7">
        <f>IF(AND(BI24&gt;0,BI24&lt;&gt;"wait"),BI24,IF(AND(AOHL!$M25=0,BI24&lt;&gt;"wait"),0,IF(OR(BI24="wait",AOHL!$M25=1),IF(AND('WMp0-100'!AU26&gt;Sheet1!$E26,'WMp0-100'!AU26&lt;Sheet1!$D26),'WMp0-100'!AU26,"wait"),"wait")))</f>
        <v>0</v>
      </c>
      <c r="BJ25" s="7">
        <f t="shared" si="28"/>
        <v>0</v>
      </c>
      <c r="BK25" s="7">
        <f>IF(AND(BK24&gt;0,BK24&lt;&gt;"wait"),BK24,IF(AND(AOHL!$M25=0,BK24&lt;&gt;"wait"),0,IF(OR(BK24="wait",AOHL!$M25=1),IF(AND('WMp0-100'!AV26&gt;Sheet1!$E26,'WMp0-100'!AV26&lt;Sheet1!$D26),'WMp0-100'!AV26,"wait"),"wait")))</f>
        <v>0</v>
      </c>
      <c r="BL25" s="7">
        <f t="shared" si="29"/>
        <v>0</v>
      </c>
      <c r="BM25" s="7">
        <f>IF(AND(BM24&gt;0,BM24&lt;&gt;"wait"),BM24,IF(AND(AOHL!$M25=0,BM24&lt;&gt;"wait"),0,IF(OR(BM24="wait",AOHL!$M25=1),IF(AND('WMp0-100'!AW26&gt;Sheet1!$E26,'WMp0-100'!AW26&lt;Sheet1!$D26),'WMp0-100'!AW26,"wait"),"wait")))</f>
        <v>0</v>
      </c>
      <c r="BN25" s="7">
        <f t="shared" si="30"/>
        <v>0</v>
      </c>
      <c r="BO25" s="7">
        <f>IF(AND(BO24&gt;0,BO24&lt;&gt;"wait"),BO24,IF(AND(AOHL!$M25=0,BO24&lt;&gt;"wait"),0,IF(OR(BO24="wait",AOHL!$M25=1),IF(AND('WMp0-100'!AX26&gt;Sheet1!$E26,'WMp0-100'!AX26&lt;Sheet1!$D26),'WMp0-100'!AX26,"wait"),"wait")))</f>
        <v>0</v>
      </c>
      <c r="BP25" s="7">
        <f t="shared" si="31"/>
        <v>0</v>
      </c>
      <c r="BQ25" s="7">
        <f>IF(AND(BQ24&gt;0,BQ24&lt;&gt;"wait"),BQ24,IF(AND(AOHL!$M25=0,BQ24&lt;&gt;"wait"),0,IF(OR(BQ24="wait",AOHL!$M25=1),IF(AND('WMp0-100'!AY26&gt;Sheet1!$E26,'WMp0-100'!AY26&lt;Sheet1!$D26),'WMp0-100'!AY26,"wait"),"wait")))</f>
        <v>0</v>
      </c>
      <c r="BR25" s="7">
        <f t="shared" si="32"/>
        <v>0</v>
      </c>
    </row>
    <row r="26" spans="1:70" x14ac:dyDescent="0.3">
      <c r="A26" t="str">
        <f>Sheet1!B26</f>
        <v>03/01 09:39</v>
      </c>
      <c r="C26" s="7">
        <f>IF(AND(C25&gt;0,C25&lt;&gt;"wait"),C25,IF(AND(AOHL!$K26=0,C25&lt;&gt;"wait"),0,IF(OR(C25="wait",AOHL!$K26=1),IF(AND('WMp0-100'!Q27&gt;Sheet1!$E27,'WMp0-100'!Q27&lt;Sheet1!$D27),'WMp0-100'!Q27,"wait"),"wait")))</f>
        <v>29297.39344262295</v>
      </c>
      <c r="D26" s="7" t="str">
        <f t="shared" si="0"/>
        <v>AI</v>
      </c>
      <c r="E26" s="7">
        <f>IF(AND(E25&gt;0,E25&lt;&gt;"wait"),E25,IF(AND(AOHL!$K26=0,E25&lt;&gt;"wait"),0,IF(OR(E25="wait",AOHL!$K26=1),IF(AND('WMp0-100'!R27&gt;Sheet1!$E27,'WMp0-100'!R27&lt;Sheet1!$D27),'WMp0-100'!R27,"wait"),"wait")))</f>
        <v>29293.689033942559</v>
      </c>
      <c r="F26" s="7" t="str">
        <f t="shared" si="1"/>
        <v>AI</v>
      </c>
      <c r="G26" s="7">
        <f>IF(AND(G25&gt;0,G25&lt;&gt;"wait"),G25,IF(AND(AOHL!$K26=0,G25&lt;&gt;"wait"),0,IF(OR(G25="wait",AOHL!$K26=1),IF(AND('WMp0-100'!S27&gt;Sheet1!$E27,'WMp0-100'!S27&lt;Sheet1!$D27),'WMp0-100'!S27,"wait"),"wait")))</f>
        <v>29297.528198433421</v>
      </c>
      <c r="H26" s="7" t="str">
        <f t="shared" si="2"/>
        <v>AI</v>
      </c>
      <c r="I26" s="7">
        <f>IF(AND(I25&gt;0,I25&lt;&gt;"wait"),I25,IF(AND(AOHL!$K26=0,I25&lt;&gt;"wait"),0,IF(OR(I25="wait",AOHL!$K26=1),IF(AND('WMp0-100'!T27&gt;Sheet1!$E27,'WMp0-100'!T27&lt;Sheet1!$D27),'WMp0-100'!T27,"wait"),"wait")))</f>
        <v>29301.36736292428</v>
      </c>
      <c r="J26" s="7" t="str">
        <f t="shared" si="3"/>
        <v>AI</v>
      </c>
      <c r="K26" s="7">
        <f>IF(AND(K25&gt;0,K25&lt;&gt;"wait"),K25,IF(AND(AOHL!$K26=0,K25&lt;&gt;"wait"),0,IF(OR(K25="wait",AOHL!$K26=1),IF(AND('WMp0-100'!U27&gt;Sheet1!$E27,'WMp0-100'!U27&lt;Sheet1!$D27),'WMp0-100'!U27,"wait"),"wait")))</f>
        <v>29305.206527415143</v>
      </c>
      <c r="L26" s="7" t="str">
        <f t="shared" si="4"/>
        <v>AI</v>
      </c>
      <c r="M26" s="7">
        <f>IF(AND(M25&gt;0,M25&lt;&gt;"wait"),M25,IF(AND(AOHL!$K26=0,M25&lt;&gt;"wait"),0,IF(OR(M25="wait",AOHL!$K26=1),IF(AND('WMp0-100'!V27&gt;Sheet1!$E27,'WMp0-100'!V27&lt;Sheet1!$D27),'WMp0-100'!V27,"wait"),"wait")))</f>
        <v>29309.045691906009</v>
      </c>
      <c r="N26" s="7" t="str">
        <f t="shared" si="5"/>
        <v>AI</v>
      </c>
      <c r="O26" s="7">
        <f>IF(AND(O25&gt;0,O25&lt;&gt;"wait"),O25,IF(AND(AOHL!$K26=0,O25&lt;&gt;"wait"),0,IF(OR(O25="wait",AOHL!$K26=1),IF(AND('WMp0-100'!W27&gt;Sheet1!$E27,'WMp0-100'!W27&lt;Sheet1!$D27),'WMp0-100'!W27,"wait"),"wait")))</f>
        <v>29301.678809523808</v>
      </c>
      <c r="P26" s="7" t="str">
        <f t="shared" si="6"/>
        <v>AI</v>
      </c>
      <c r="Q26" s="7">
        <f>IF(AND(Q25&gt;0,Q25&lt;&gt;"wait"),Q25,IF(AND(AOHL!$K26=0,Q25&lt;&gt;"wait"),0,IF(OR(Q25="wait",AOHL!$K26=1),IF(AND('WMp0-100'!X27&gt;Sheet1!$E27,'WMp0-100'!X27&lt;Sheet1!$D27),'WMp0-100'!X27,"wait"),"wait")))</f>
        <v>29305.273095238099</v>
      </c>
      <c r="R26" s="7" t="str">
        <f t="shared" si="7"/>
        <v>AI</v>
      </c>
      <c r="S26" s="7">
        <f>IF(AND(S25&gt;0,S25&lt;&gt;"wait"),S25,IF(AND(AOHL!$K26=0,S25&lt;&gt;"wait"),0,IF(OR(S25="wait",AOHL!$K26=1),IF(AND('WMp0-100'!Y27&gt;Sheet1!$E27,'WMp0-100'!Y27&lt;Sheet1!$D27),'WMp0-100'!Y27,"wait"),"wait")))</f>
        <v>29262.237647058821</v>
      </c>
      <c r="T26" s="7" t="str">
        <f t="shared" si="8"/>
        <v>AI</v>
      </c>
      <c r="U26" s="7">
        <f>IF(AND(U25&gt;0,U25&lt;&gt;"wait"),U25,IF(AND(AOHL!$K26=0,U25&lt;&gt;"wait"),0,IF(OR(U25="wait",AOHL!$K26=1),IF(AND('WMp0-100'!Z27&gt;Sheet1!$E27,'WMp0-100'!Z27&lt;Sheet1!$D27),'WMp0-100'!Z27,"wait"),"wait")))</f>
        <v>29265.460000000003</v>
      </c>
      <c r="V26" s="7" t="str">
        <f t="shared" si="9"/>
        <v>AI</v>
      </c>
      <c r="W26" s="7">
        <f>IF(AND(W25&gt;0,W25&lt;&gt;"wait"),W25,IF(AND(AOHL!$K26=0,W25&lt;&gt;"wait"),0,IF(OR(W25="wait",AOHL!$K26=1),IF(AND('WMp0-100'!AA27&gt;Sheet1!$E27,'WMp0-100'!AA27&lt;Sheet1!$D27),'WMp0-100'!AA27,"wait"),"wait")))</f>
        <v>29268.682352941178</v>
      </c>
      <c r="X26" s="7" t="str">
        <f t="shared" si="10"/>
        <v>AI</v>
      </c>
      <c r="Z26" s="7">
        <f>IF(AND(Z25&gt;0,Z25&lt;&gt;"wait"),Z25,IF(AND(AOHL!$L26=0,Z25&lt;&gt;"wait"),0,IF(OR(Z25="wait",AOHL!$L26=1),IF(AND('WMp0-100'!AC27&gt;Sheet1!$E27,'WMp0-100'!AC27&lt;Sheet1!$D27),'WMp0-100'!AC27,"wait"),"wait")))</f>
        <v>29290.074093536525</v>
      </c>
      <c r="AA26" s="7" t="str">
        <f t="shared" si="11"/>
        <v>AI</v>
      </c>
      <c r="AB26" s="7">
        <f>IF(AND(AB25&gt;0,AB25&lt;&gt;"wait"),AB25,IF(AND(AOHL!$L26=0,AB25&lt;&gt;"wait"),0,IF(OR(AB25="wait",AOHL!$L26=1),IF(AND('WMp0-100'!AD27&gt;Sheet1!$E27,'WMp0-100'!AD27&lt;Sheet1!$D27),'WMp0-100'!AD27,"wait"),"wait")))</f>
        <v>29293.671676300575</v>
      </c>
      <c r="AC26" s="7" t="str">
        <f t="shared" si="12"/>
        <v>AI</v>
      </c>
      <c r="AD26" s="7">
        <f>IF(AND(AD25&gt;0,AD25&lt;&gt;"wait"),AD25,IF(AND(AOHL!$L26=0,AD25&lt;&gt;"wait"),0,IF(OR(AD25="wait",AOHL!$L26=1),IF(AND('WMp0-100'!AE27&gt;Sheet1!$E27,'WMp0-100'!AE27&lt;Sheet1!$D27),'WMp0-100'!AE27,"wait"),"wait")))</f>
        <v>29297.269259064633</v>
      </c>
      <c r="AE26" s="7" t="str">
        <f t="shared" si="13"/>
        <v>AI</v>
      </c>
      <c r="AF26" s="7">
        <f>IF(AND(AF25&gt;0,AF25&lt;&gt;"wait"),AF25,IF(AND(AOHL!$L26=0,AF25&lt;&gt;"wait"),0,IF(OR(AF25="wait",AOHL!$L26=1),IF(AND('WMp0-100'!AF27&gt;Sheet1!$E27,'WMp0-100'!AF27&lt;Sheet1!$D27),'WMp0-100'!AF27,"wait"),"wait")))</f>
        <v>29294.097302697301</v>
      </c>
      <c r="AG26" s="7" t="str">
        <f t="shared" si="14"/>
        <v>AI</v>
      </c>
      <c r="AH26" s="7">
        <f>IF(AND(AH25&gt;0,AH25&lt;&gt;"wait"),AH25,IF(AND(AOHL!$L26=0,AH25&lt;&gt;"wait"),0,IF(OR(AH25="wait",AOHL!$L26=1),IF(AND('WMp0-100'!AG27&gt;Sheet1!$E27,'WMp0-100'!AG27&lt;Sheet1!$D27),'WMp0-100'!AG27,"wait"),"wait")))</f>
        <v>29297.692507492509</v>
      </c>
      <c r="AI26" s="7" t="str">
        <f t="shared" si="15"/>
        <v>AI</v>
      </c>
      <c r="AJ26" s="7">
        <f>IF(AND(AJ25&gt;0,AJ25&lt;&gt;"wait"),AJ25,IF(AND(AOHL!$L26=0,AJ25&lt;&gt;"wait"),0,IF(OR(AJ25="wait",AOHL!$L26=1),IF(AND('WMp0-100'!AH27&gt;Sheet1!$E27,'WMp0-100'!AH27&lt;Sheet1!$D27),'WMp0-100'!AH27,"wait"),"wait")))</f>
        <v>29301.287712287711</v>
      </c>
      <c r="AK26" s="7" t="str">
        <f t="shared" si="16"/>
        <v>AI</v>
      </c>
      <c r="AL26" s="7">
        <f>IF(AND(AL25&gt;0,AL25&lt;&gt;"wait"),AL25,IF(AND(AOHL!$L26=0,AL25&lt;&gt;"wait"),0,IF(OR(AL25="wait",AOHL!$L26=1),IF(AND('WMp0-100'!AI27&gt;Sheet1!$E27,'WMp0-100'!AI27&lt;Sheet1!$D27),'WMp0-100'!AI27,"wait"),"wait")))</f>
        <v>29304.882917082916</v>
      </c>
      <c r="AM26" s="7" t="str">
        <f t="shared" si="17"/>
        <v>AI</v>
      </c>
      <c r="AN26" s="7">
        <f>IF(AND(AN25&gt;0,AN25&lt;&gt;"wait"),AN25,IF(AND(AOHL!$L26=0,AN25&lt;&gt;"wait"),0,IF(OR(AN25="wait",AOHL!$L26=1),IF(AND('WMp0-100'!AJ27&gt;Sheet1!$E27,'WMp0-100'!AJ27&lt;Sheet1!$D27),'WMp0-100'!AJ27,"wait"),"wait")))</f>
        <v>29308.478121878121</v>
      </c>
      <c r="AO26" s="7" t="str">
        <f t="shared" si="18"/>
        <v>AI</v>
      </c>
      <c r="AP26" s="7">
        <f>IF(AND(AP25&gt;0,AP25&lt;&gt;"wait"),AP25,IF(AND(AOHL!$L26=0,AP25&lt;&gt;"wait"),0,IF(OR(AP25="wait",AOHL!$L26=1),IF(AND('WMp0-100'!AK27&gt;Sheet1!$E27,'WMp0-100'!AK27&lt;Sheet1!$D27),'WMp0-100'!AK27,"wait"),"wait")))</f>
        <v>29302.120327700977</v>
      </c>
      <c r="AQ26" s="7" t="str">
        <f t="shared" si="19"/>
        <v>AI</v>
      </c>
      <c r="AR26" s="7">
        <f>IF(AND(AR25&gt;0,AR25&lt;&gt;"wait"),AR25,IF(AND(AOHL!$L26=0,AR25&lt;&gt;"wait"),0,IF(OR(AR25="wait",AOHL!$L26=1),IF(AND('WMp0-100'!AL27&gt;Sheet1!$E27,'WMp0-100'!AL27&lt;Sheet1!$D27),'WMp0-100'!AL27,"wait"),"wait")))</f>
        <v>29305.799283154123</v>
      </c>
      <c r="AS26" s="7" t="str">
        <f t="shared" si="20"/>
        <v>AI</v>
      </c>
      <c r="AT26" s="7">
        <f>IF(AND(AT25&gt;0,AT25&lt;&gt;"wait"),AT25,IF(AND(AOHL!$L26=0,AT25&lt;&gt;"wait"),0,IF(OR(AT25="wait",AOHL!$L26=1),IF(AND('WMp0-100'!AM27&gt;Sheet1!$E27,'WMp0-100'!AM27&lt;Sheet1!$D27),'WMp0-100'!AM27,"wait"),"wait")))</f>
        <v>29309.478238607269</v>
      </c>
      <c r="AU26" s="7" t="str">
        <f t="shared" si="21"/>
        <v>AI</v>
      </c>
      <c r="AV26" s="7"/>
      <c r="AW26" s="7">
        <f>IF(AND(AW25&gt;0,AW25&lt;&gt;"wait"),AW25,IF(AND(AOHL!$M26=0,AW25&lt;&gt;"wait"),0,IF(OR(AW25="wait",AOHL!$M26=1),IF(AND('WMp0-100'!AO27&gt;Sheet1!$E27,'WMp0-100'!AO27&lt;Sheet1!$D27),'WMp0-100'!AO27,"wait"),"wait")))</f>
        <v>0</v>
      </c>
      <c r="AX26" s="7">
        <f t="shared" si="22"/>
        <v>0</v>
      </c>
      <c r="AY26" s="7">
        <f>IF(AND(AY25&gt;0,AY25&lt;&gt;"wait"),AY25,IF(AND(AOHL!$M26=0,AY25&lt;&gt;"wait"),0,IF(OR(AY25="wait",AOHL!$M26=1),IF(AND('WMp0-100'!AP27&gt;Sheet1!$E27,'WMp0-100'!AP27&lt;Sheet1!$D27),'WMp0-100'!AP27,"wait"),"wait")))</f>
        <v>0</v>
      </c>
      <c r="AZ26" s="7">
        <f t="shared" si="23"/>
        <v>0</v>
      </c>
      <c r="BA26" s="7">
        <f>IF(AND(BA25&gt;0,BA25&lt;&gt;"wait"),BA25,IF(AND(AOHL!$M26=0,BA25&lt;&gt;"wait"),0,IF(OR(BA25="wait",AOHL!$M26=1),IF(AND('WMp0-100'!AQ27&gt;Sheet1!$E27,'WMp0-100'!AQ27&lt;Sheet1!$D27),'WMp0-100'!AQ27,"wait"),"wait")))</f>
        <v>0</v>
      </c>
      <c r="BB26" s="7">
        <f t="shared" si="24"/>
        <v>0</v>
      </c>
      <c r="BC26" s="7">
        <f>IF(AND(BC25&gt;0,BC25&lt;&gt;"wait"),BC25,IF(AND(AOHL!$M26=0,BC25&lt;&gt;"wait"),0,IF(OR(BC25="wait",AOHL!$M26=1),IF(AND('WMp0-100'!AR27&gt;Sheet1!$E27,'WMp0-100'!AR27&lt;Sheet1!$D27),'WMp0-100'!AR27,"wait"),"wait")))</f>
        <v>0</v>
      </c>
      <c r="BD26" s="7">
        <f t="shared" si="25"/>
        <v>0</v>
      </c>
      <c r="BE26" s="7">
        <f>IF(AND(BE25&gt;0,BE25&lt;&gt;"wait"),BE25,IF(AND(AOHL!$M26=0,BE25&lt;&gt;"wait"),0,IF(OR(BE25="wait",AOHL!$M26=1),IF(AND('WMp0-100'!AS27&gt;Sheet1!$E27,'WMp0-100'!AS27&lt;Sheet1!$D27),'WMp0-100'!AS27,"wait"),"wait")))</f>
        <v>0</v>
      </c>
      <c r="BF26" s="7">
        <f t="shared" si="26"/>
        <v>0</v>
      </c>
      <c r="BG26" s="7">
        <f>IF(AND(BG25&gt;0,BG25&lt;&gt;"wait"),BG25,IF(AND(AOHL!$M26=0,BG25&lt;&gt;"wait"),0,IF(OR(BG25="wait",AOHL!$M26=1),IF(AND('WMp0-100'!AT27&gt;Sheet1!$E27,'WMp0-100'!AT27&lt;Sheet1!$D27),'WMp0-100'!AT27,"wait"),"wait")))</f>
        <v>0</v>
      </c>
      <c r="BH26" s="7">
        <f t="shared" si="27"/>
        <v>0</v>
      </c>
      <c r="BI26" s="7">
        <f>IF(AND(BI25&gt;0,BI25&lt;&gt;"wait"),BI25,IF(AND(AOHL!$M26=0,BI25&lt;&gt;"wait"),0,IF(OR(BI25="wait",AOHL!$M26=1),IF(AND('WMp0-100'!AU27&gt;Sheet1!$E27,'WMp0-100'!AU27&lt;Sheet1!$D27),'WMp0-100'!AU27,"wait"),"wait")))</f>
        <v>0</v>
      </c>
      <c r="BJ26" s="7">
        <f t="shared" si="28"/>
        <v>0</v>
      </c>
      <c r="BK26" s="7">
        <f>IF(AND(BK25&gt;0,BK25&lt;&gt;"wait"),BK25,IF(AND(AOHL!$M26=0,BK25&lt;&gt;"wait"),0,IF(OR(BK25="wait",AOHL!$M26=1),IF(AND('WMp0-100'!AV27&gt;Sheet1!$E27,'WMp0-100'!AV27&lt;Sheet1!$D27),'WMp0-100'!AV27,"wait"),"wait")))</f>
        <v>0</v>
      </c>
      <c r="BL26" s="7">
        <f t="shared" si="29"/>
        <v>0</v>
      </c>
      <c r="BM26" s="7">
        <f>IF(AND(BM25&gt;0,BM25&lt;&gt;"wait"),BM25,IF(AND(AOHL!$M26=0,BM25&lt;&gt;"wait"),0,IF(OR(BM25="wait",AOHL!$M26=1),IF(AND('WMp0-100'!AW27&gt;Sheet1!$E27,'WMp0-100'!AW27&lt;Sheet1!$D27),'WMp0-100'!AW27,"wait"),"wait")))</f>
        <v>0</v>
      </c>
      <c r="BN26" s="7">
        <f t="shared" si="30"/>
        <v>0</v>
      </c>
      <c r="BO26" s="7">
        <f>IF(AND(BO25&gt;0,BO25&lt;&gt;"wait"),BO25,IF(AND(AOHL!$M26=0,BO25&lt;&gt;"wait"),0,IF(OR(BO25="wait",AOHL!$M26=1),IF(AND('WMp0-100'!AX27&gt;Sheet1!$E27,'WMp0-100'!AX27&lt;Sheet1!$D27),'WMp0-100'!AX27,"wait"),"wait")))</f>
        <v>0</v>
      </c>
      <c r="BP26" s="7">
        <f t="shared" si="31"/>
        <v>0</v>
      </c>
      <c r="BQ26" s="7">
        <f>IF(AND(BQ25&gt;0,BQ25&lt;&gt;"wait"),BQ25,IF(AND(AOHL!$M26=0,BQ25&lt;&gt;"wait"),0,IF(OR(BQ25="wait",AOHL!$M26=1),IF(AND('WMp0-100'!AY27&gt;Sheet1!$E27,'WMp0-100'!AY27&lt;Sheet1!$D27),'WMp0-100'!AY27,"wait"),"wait")))</f>
        <v>0</v>
      </c>
      <c r="BR26" s="7">
        <f t="shared" si="32"/>
        <v>0</v>
      </c>
    </row>
    <row r="27" spans="1:70" x14ac:dyDescent="0.3">
      <c r="A27" t="str">
        <f>Sheet1!B27</f>
        <v>03/01 09:40</v>
      </c>
      <c r="C27" s="7">
        <f>IF(AND(C26&gt;0,C26&lt;&gt;"wait"),C26,IF(AND(AOHL!$K27=0,C26&lt;&gt;"wait"),0,IF(OR(C26="wait",AOHL!$K27=1),IF(AND('WMp0-100'!Q28&gt;Sheet1!$E28,'WMp0-100'!Q28&lt;Sheet1!$D28),'WMp0-100'!Q28,"wait"),"wait")))</f>
        <v>29297.39344262295</v>
      </c>
      <c r="D27" s="7" t="str">
        <f t="shared" si="0"/>
        <v>AI</v>
      </c>
      <c r="E27" s="7">
        <f>IF(AND(E26&gt;0,E26&lt;&gt;"wait"),E26,IF(AND(AOHL!$K27=0,E26&lt;&gt;"wait"),0,IF(OR(E26="wait",AOHL!$K27=1),IF(AND('WMp0-100'!R28&gt;Sheet1!$E28,'WMp0-100'!R28&lt;Sheet1!$D28),'WMp0-100'!R28,"wait"),"wait")))</f>
        <v>29293.689033942559</v>
      </c>
      <c r="F27" s="7" t="str">
        <f t="shared" si="1"/>
        <v>AI</v>
      </c>
      <c r="G27" s="7">
        <f>IF(AND(G26&gt;0,G26&lt;&gt;"wait"),G26,IF(AND(AOHL!$K27=0,G26&lt;&gt;"wait"),0,IF(OR(G26="wait",AOHL!$K27=1),IF(AND('WMp0-100'!S28&gt;Sheet1!$E28,'WMp0-100'!S28&lt;Sheet1!$D28),'WMp0-100'!S28,"wait"),"wait")))</f>
        <v>29297.528198433421</v>
      </c>
      <c r="H27" s="7" t="str">
        <f t="shared" si="2"/>
        <v>AI</v>
      </c>
      <c r="I27" s="7">
        <f>IF(AND(I26&gt;0,I26&lt;&gt;"wait"),I26,IF(AND(AOHL!$K27=0,I26&lt;&gt;"wait"),0,IF(OR(I26="wait",AOHL!$K27=1),IF(AND('WMp0-100'!T28&gt;Sheet1!$E28,'WMp0-100'!T28&lt;Sheet1!$D28),'WMp0-100'!T28,"wait"),"wait")))</f>
        <v>29301.36736292428</v>
      </c>
      <c r="J27" s="7" t="str">
        <f t="shared" si="3"/>
        <v>AI</v>
      </c>
      <c r="K27" s="7">
        <f>IF(AND(K26&gt;0,K26&lt;&gt;"wait"),K26,IF(AND(AOHL!$K27=0,K26&lt;&gt;"wait"),0,IF(OR(K26="wait",AOHL!$K27=1),IF(AND('WMp0-100'!U28&gt;Sheet1!$E28,'WMp0-100'!U28&lt;Sheet1!$D28),'WMp0-100'!U28,"wait"),"wait")))</f>
        <v>29305.206527415143</v>
      </c>
      <c r="L27" s="7" t="str">
        <f t="shared" si="4"/>
        <v>AI</v>
      </c>
      <c r="M27" s="7">
        <f>IF(AND(M26&gt;0,M26&lt;&gt;"wait"),M26,IF(AND(AOHL!$K27=0,M26&lt;&gt;"wait"),0,IF(OR(M26="wait",AOHL!$K27=1),IF(AND('WMp0-100'!V28&gt;Sheet1!$E28,'WMp0-100'!V28&lt;Sheet1!$D28),'WMp0-100'!V28,"wait"),"wait")))</f>
        <v>29309.045691906009</v>
      </c>
      <c r="N27" s="7" t="str">
        <f t="shared" si="5"/>
        <v>AI</v>
      </c>
      <c r="O27" s="7">
        <f>IF(AND(O26&gt;0,O26&lt;&gt;"wait"),O26,IF(AND(AOHL!$K27=0,O26&lt;&gt;"wait"),0,IF(OR(O26="wait",AOHL!$K27=1),IF(AND('WMp0-100'!W28&gt;Sheet1!$E28,'WMp0-100'!W28&lt;Sheet1!$D28),'WMp0-100'!W28,"wait"),"wait")))</f>
        <v>29301.678809523808</v>
      </c>
      <c r="P27" s="7" t="str">
        <f t="shared" si="6"/>
        <v>AI</v>
      </c>
      <c r="Q27" s="7">
        <f>IF(AND(Q26&gt;0,Q26&lt;&gt;"wait"),Q26,IF(AND(AOHL!$K27=0,Q26&lt;&gt;"wait"),0,IF(OR(Q26="wait",AOHL!$K27=1),IF(AND('WMp0-100'!X28&gt;Sheet1!$E28,'WMp0-100'!X28&lt;Sheet1!$D28),'WMp0-100'!X28,"wait"),"wait")))</f>
        <v>29305.273095238099</v>
      </c>
      <c r="R27" s="7" t="str">
        <f t="shared" si="7"/>
        <v>AI</v>
      </c>
      <c r="S27" s="7">
        <f>IF(AND(S26&gt;0,S26&lt;&gt;"wait"),S26,IF(AND(AOHL!$K27=0,S26&lt;&gt;"wait"),0,IF(OR(S26="wait",AOHL!$K27=1),IF(AND('WMp0-100'!Y28&gt;Sheet1!$E28,'WMp0-100'!Y28&lt;Sheet1!$D28),'WMp0-100'!Y28,"wait"),"wait")))</f>
        <v>29262.237647058821</v>
      </c>
      <c r="T27" s="7" t="str">
        <f t="shared" si="8"/>
        <v>AI</v>
      </c>
      <c r="U27" s="7">
        <f>IF(AND(U26&gt;0,U26&lt;&gt;"wait"),U26,IF(AND(AOHL!$K27=0,U26&lt;&gt;"wait"),0,IF(OR(U26="wait",AOHL!$K27=1),IF(AND('WMp0-100'!Z28&gt;Sheet1!$E28,'WMp0-100'!Z28&lt;Sheet1!$D28),'WMp0-100'!Z28,"wait"),"wait")))</f>
        <v>29265.460000000003</v>
      </c>
      <c r="V27" s="7" t="str">
        <f t="shared" si="9"/>
        <v>AI</v>
      </c>
      <c r="W27" s="7">
        <f>IF(AND(W26&gt;0,W26&lt;&gt;"wait"),W26,IF(AND(AOHL!$K27=0,W26&lt;&gt;"wait"),0,IF(OR(W26="wait",AOHL!$K27=1),IF(AND('WMp0-100'!AA28&gt;Sheet1!$E28,'WMp0-100'!AA28&lt;Sheet1!$D28),'WMp0-100'!AA28,"wait"),"wait")))</f>
        <v>29268.682352941178</v>
      </c>
      <c r="X27" s="7" t="str">
        <f t="shared" si="10"/>
        <v>AI</v>
      </c>
      <c r="Z27" s="7">
        <f>IF(AND(Z26&gt;0,Z26&lt;&gt;"wait"),Z26,IF(AND(AOHL!$L27=0,Z26&lt;&gt;"wait"),0,IF(OR(Z26="wait",AOHL!$L27=1),IF(AND('WMp0-100'!AC28&gt;Sheet1!$E28,'WMp0-100'!AC28&lt;Sheet1!$D28),'WMp0-100'!AC28,"wait"),"wait")))</f>
        <v>29290.074093536525</v>
      </c>
      <c r="AA27" s="7" t="str">
        <f t="shared" si="11"/>
        <v>AI</v>
      </c>
      <c r="AB27" s="7">
        <f>IF(AND(AB26&gt;0,AB26&lt;&gt;"wait"),AB26,IF(AND(AOHL!$L27=0,AB26&lt;&gt;"wait"),0,IF(OR(AB26="wait",AOHL!$L27=1),IF(AND('WMp0-100'!AD28&gt;Sheet1!$E28,'WMp0-100'!AD28&lt;Sheet1!$D28),'WMp0-100'!AD28,"wait"),"wait")))</f>
        <v>29293.671676300575</v>
      </c>
      <c r="AC27" s="7" t="str">
        <f t="shared" si="12"/>
        <v>AI</v>
      </c>
      <c r="AD27" s="7">
        <f>IF(AND(AD26&gt;0,AD26&lt;&gt;"wait"),AD26,IF(AND(AOHL!$L27=0,AD26&lt;&gt;"wait"),0,IF(OR(AD26="wait",AOHL!$L27=1),IF(AND('WMp0-100'!AE28&gt;Sheet1!$E28,'WMp0-100'!AE28&lt;Sheet1!$D28),'WMp0-100'!AE28,"wait"),"wait")))</f>
        <v>29297.269259064633</v>
      </c>
      <c r="AE27" s="7" t="str">
        <f t="shared" si="13"/>
        <v>AI</v>
      </c>
      <c r="AF27" s="7">
        <f>IF(AND(AF26&gt;0,AF26&lt;&gt;"wait"),AF26,IF(AND(AOHL!$L27=0,AF26&lt;&gt;"wait"),0,IF(OR(AF26="wait",AOHL!$L27=1),IF(AND('WMp0-100'!AF28&gt;Sheet1!$E28,'WMp0-100'!AF28&lt;Sheet1!$D28),'WMp0-100'!AF28,"wait"),"wait")))</f>
        <v>29294.097302697301</v>
      </c>
      <c r="AG27" s="7" t="str">
        <f t="shared" si="14"/>
        <v>AI</v>
      </c>
      <c r="AH27" s="7">
        <f>IF(AND(AH26&gt;0,AH26&lt;&gt;"wait"),AH26,IF(AND(AOHL!$L27=0,AH26&lt;&gt;"wait"),0,IF(OR(AH26="wait",AOHL!$L27=1),IF(AND('WMp0-100'!AG28&gt;Sheet1!$E28,'WMp0-100'!AG28&lt;Sheet1!$D28),'WMp0-100'!AG28,"wait"),"wait")))</f>
        <v>29297.692507492509</v>
      </c>
      <c r="AI27" s="7" t="str">
        <f t="shared" si="15"/>
        <v>AI</v>
      </c>
      <c r="AJ27" s="7">
        <f>IF(AND(AJ26&gt;0,AJ26&lt;&gt;"wait"),AJ26,IF(AND(AOHL!$L27=0,AJ26&lt;&gt;"wait"),0,IF(OR(AJ26="wait",AOHL!$L27=1),IF(AND('WMp0-100'!AH28&gt;Sheet1!$E28,'WMp0-100'!AH28&lt;Sheet1!$D28),'WMp0-100'!AH28,"wait"),"wait")))</f>
        <v>29301.287712287711</v>
      </c>
      <c r="AK27" s="7" t="str">
        <f t="shared" si="16"/>
        <v>AI</v>
      </c>
      <c r="AL27" s="7">
        <f>IF(AND(AL26&gt;0,AL26&lt;&gt;"wait"),AL26,IF(AND(AOHL!$L27=0,AL26&lt;&gt;"wait"),0,IF(OR(AL26="wait",AOHL!$L27=1),IF(AND('WMp0-100'!AI28&gt;Sheet1!$E28,'WMp0-100'!AI28&lt;Sheet1!$D28),'WMp0-100'!AI28,"wait"),"wait")))</f>
        <v>29304.882917082916</v>
      </c>
      <c r="AM27" s="7" t="str">
        <f t="shared" si="17"/>
        <v>AI</v>
      </c>
      <c r="AN27" s="7">
        <f>IF(AND(AN26&gt;0,AN26&lt;&gt;"wait"),AN26,IF(AND(AOHL!$L27=0,AN26&lt;&gt;"wait"),0,IF(OR(AN26="wait",AOHL!$L27=1),IF(AND('WMp0-100'!AJ28&gt;Sheet1!$E28,'WMp0-100'!AJ28&lt;Sheet1!$D28),'WMp0-100'!AJ28,"wait"),"wait")))</f>
        <v>29308.478121878121</v>
      </c>
      <c r="AO27" s="7" t="str">
        <f t="shared" si="18"/>
        <v>AI</v>
      </c>
      <c r="AP27" s="7">
        <f>IF(AND(AP26&gt;0,AP26&lt;&gt;"wait"),AP26,IF(AND(AOHL!$L27=0,AP26&lt;&gt;"wait"),0,IF(OR(AP26="wait",AOHL!$L27=1),IF(AND('WMp0-100'!AK28&gt;Sheet1!$E28,'WMp0-100'!AK28&lt;Sheet1!$D28),'WMp0-100'!AK28,"wait"),"wait")))</f>
        <v>29302.120327700977</v>
      </c>
      <c r="AQ27" s="7" t="str">
        <f t="shared" si="19"/>
        <v>AI</v>
      </c>
      <c r="AR27" s="7">
        <f>IF(AND(AR26&gt;0,AR26&lt;&gt;"wait"),AR26,IF(AND(AOHL!$L27=0,AR26&lt;&gt;"wait"),0,IF(OR(AR26="wait",AOHL!$L27=1),IF(AND('WMp0-100'!AL28&gt;Sheet1!$E28,'WMp0-100'!AL28&lt;Sheet1!$D28),'WMp0-100'!AL28,"wait"),"wait")))</f>
        <v>29305.799283154123</v>
      </c>
      <c r="AS27" s="7" t="str">
        <f t="shared" si="20"/>
        <v>AI</v>
      </c>
      <c r="AT27" s="7">
        <f>IF(AND(AT26&gt;0,AT26&lt;&gt;"wait"),AT26,IF(AND(AOHL!$L27=0,AT26&lt;&gt;"wait"),0,IF(OR(AT26="wait",AOHL!$L27=1),IF(AND('WMp0-100'!AM28&gt;Sheet1!$E28,'WMp0-100'!AM28&lt;Sheet1!$D28),'WMp0-100'!AM28,"wait"),"wait")))</f>
        <v>29309.478238607269</v>
      </c>
      <c r="AU27" s="7" t="str">
        <f t="shared" si="21"/>
        <v>AI</v>
      </c>
      <c r="AV27" s="7"/>
      <c r="AW27" s="7">
        <f>IF(AND(AW26&gt;0,AW26&lt;&gt;"wait"),AW26,IF(AND(AOHL!$M27=0,AW26&lt;&gt;"wait"),0,IF(OR(AW26="wait",AOHL!$M27=1),IF(AND('WMp0-100'!AO28&gt;Sheet1!$E28,'WMp0-100'!AO28&lt;Sheet1!$D28),'WMp0-100'!AO28,"wait"),"wait")))</f>
        <v>0</v>
      </c>
      <c r="AX27" s="7">
        <f t="shared" si="22"/>
        <v>0</v>
      </c>
      <c r="AY27" s="7">
        <f>IF(AND(AY26&gt;0,AY26&lt;&gt;"wait"),AY26,IF(AND(AOHL!$M27=0,AY26&lt;&gt;"wait"),0,IF(OR(AY26="wait",AOHL!$M27=1),IF(AND('WMp0-100'!AP28&gt;Sheet1!$E28,'WMp0-100'!AP28&lt;Sheet1!$D28),'WMp0-100'!AP28,"wait"),"wait")))</f>
        <v>0</v>
      </c>
      <c r="AZ27" s="7">
        <f t="shared" si="23"/>
        <v>0</v>
      </c>
      <c r="BA27" s="7">
        <f>IF(AND(BA26&gt;0,BA26&lt;&gt;"wait"),BA26,IF(AND(AOHL!$M27=0,BA26&lt;&gt;"wait"),0,IF(OR(BA26="wait",AOHL!$M27=1),IF(AND('WMp0-100'!AQ28&gt;Sheet1!$E28,'WMp0-100'!AQ28&lt;Sheet1!$D28),'WMp0-100'!AQ28,"wait"),"wait")))</f>
        <v>0</v>
      </c>
      <c r="BB27" s="7">
        <f t="shared" si="24"/>
        <v>0</v>
      </c>
      <c r="BC27" s="7">
        <f>IF(AND(BC26&gt;0,BC26&lt;&gt;"wait"),BC26,IF(AND(AOHL!$M27=0,BC26&lt;&gt;"wait"),0,IF(OR(BC26="wait",AOHL!$M27=1),IF(AND('WMp0-100'!AR28&gt;Sheet1!$E28,'WMp0-100'!AR28&lt;Sheet1!$D28),'WMp0-100'!AR28,"wait"),"wait")))</f>
        <v>0</v>
      </c>
      <c r="BD27" s="7">
        <f t="shared" si="25"/>
        <v>0</v>
      </c>
      <c r="BE27" s="7">
        <f>IF(AND(BE26&gt;0,BE26&lt;&gt;"wait"),BE26,IF(AND(AOHL!$M27=0,BE26&lt;&gt;"wait"),0,IF(OR(BE26="wait",AOHL!$M27=1),IF(AND('WMp0-100'!AS28&gt;Sheet1!$E28,'WMp0-100'!AS28&lt;Sheet1!$D28),'WMp0-100'!AS28,"wait"),"wait")))</f>
        <v>0</v>
      </c>
      <c r="BF27" s="7">
        <f t="shared" si="26"/>
        <v>0</v>
      </c>
      <c r="BG27" s="7">
        <f>IF(AND(BG26&gt;0,BG26&lt;&gt;"wait"),BG26,IF(AND(AOHL!$M27=0,BG26&lt;&gt;"wait"),0,IF(OR(BG26="wait",AOHL!$M27=1),IF(AND('WMp0-100'!AT28&gt;Sheet1!$E28,'WMp0-100'!AT28&lt;Sheet1!$D28),'WMp0-100'!AT28,"wait"),"wait")))</f>
        <v>0</v>
      </c>
      <c r="BH27" s="7">
        <f t="shared" si="27"/>
        <v>0</v>
      </c>
      <c r="BI27" s="7">
        <f>IF(AND(BI26&gt;0,BI26&lt;&gt;"wait"),BI26,IF(AND(AOHL!$M27=0,BI26&lt;&gt;"wait"),0,IF(OR(BI26="wait",AOHL!$M27=1),IF(AND('WMp0-100'!AU28&gt;Sheet1!$E28,'WMp0-100'!AU28&lt;Sheet1!$D28),'WMp0-100'!AU28,"wait"),"wait")))</f>
        <v>0</v>
      </c>
      <c r="BJ27" s="7">
        <f t="shared" si="28"/>
        <v>0</v>
      </c>
      <c r="BK27" s="7">
        <f>IF(AND(BK26&gt;0,BK26&lt;&gt;"wait"),BK26,IF(AND(AOHL!$M27=0,BK26&lt;&gt;"wait"),0,IF(OR(BK26="wait",AOHL!$M27=1),IF(AND('WMp0-100'!AV28&gt;Sheet1!$E28,'WMp0-100'!AV28&lt;Sheet1!$D28),'WMp0-100'!AV28,"wait"),"wait")))</f>
        <v>0</v>
      </c>
      <c r="BL27" s="7">
        <f t="shared" si="29"/>
        <v>0</v>
      </c>
      <c r="BM27" s="7">
        <f>IF(AND(BM26&gt;0,BM26&lt;&gt;"wait"),BM26,IF(AND(AOHL!$M27=0,BM26&lt;&gt;"wait"),0,IF(OR(BM26="wait",AOHL!$M27=1),IF(AND('WMp0-100'!AW28&gt;Sheet1!$E28,'WMp0-100'!AW28&lt;Sheet1!$D28),'WMp0-100'!AW28,"wait"),"wait")))</f>
        <v>0</v>
      </c>
      <c r="BN27" s="7">
        <f t="shared" si="30"/>
        <v>0</v>
      </c>
      <c r="BO27" s="7">
        <f>IF(AND(BO26&gt;0,BO26&lt;&gt;"wait"),BO26,IF(AND(AOHL!$M27=0,BO26&lt;&gt;"wait"),0,IF(OR(BO26="wait",AOHL!$M27=1),IF(AND('WMp0-100'!AX28&gt;Sheet1!$E28,'WMp0-100'!AX28&lt;Sheet1!$D28),'WMp0-100'!AX28,"wait"),"wait")))</f>
        <v>0</v>
      </c>
      <c r="BP27" s="7">
        <f t="shared" si="31"/>
        <v>0</v>
      </c>
      <c r="BQ27" s="7">
        <f>IF(AND(BQ26&gt;0,BQ26&lt;&gt;"wait"),BQ26,IF(AND(AOHL!$M27=0,BQ26&lt;&gt;"wait"),0,IF(OR(BQ26="wait",AOHL!$M27=1),IF(AND('WMp0-100'!AY28&gt;Sheet1!$E28,'WMp0-100'!AY28&lt;Sheet1!$D28),'WMp0-100'!AY28,"wait"),"wait")))</f>
        <v>0</v>
      </c>
      <c r="BR27" s="7">
        <f t="shared" si="32"/>
        <v>0</v>
      </c>
    </row>
    <row r="28" spans="1:70" x14ac:dyDescent="0.3">
      <c r="A28" t="str">
        <f>Sheet1!B28</f>
        <v>03/01 09:41</v>
      </c>
      <c r="C28" s="7">
        <f>IF(AND(C27&gt;0,C27&lt;&gt;"wait"),C27,IF(AND(AOHL!$K28=0,C27&lt;&gt;"wait"),0,IF(OR(C27="wait",AOHL!$K28=1),IF(AND('WMp0-100'!Q29&gt;Sheet1!$E29,'WMp0-100'!Q29&lt;Sheet1!$D29),'WMp0-100'!Q29,"wait"),"wait")))</f>
        <v>29297.39344262295</v>
      </c>
      <c r="D28" s="7" t="str">
        <f t="shared" si="0"/>
        <v>AI</v>
      </c>
      <c r="E28" s="7">
        <f>IF(AND(E27&gt;0,E27&lt;&gt;"wait"),E27,IF(AND(AOHL!$K28=0,E27&lt;&gt;"wait"),0,IF(OR(E27="wait",AOHL!$K28=1),IF(AND('WMp0-100'!R29&gt;Sheet1!$E29,'WMp0-100'!R29&lt;Sheet1!$D29),'WMp0-100'!R29,"wait"),"wait")))</f>
        <v>29293.689033942559</v>
      </c>
      <c r="F28" s="7" t="str">
        <f t="shared" si="1"/>
        <v>AI</v>
      </c>
      <c r="G28" s="7">
        <f>IF(AND(G27&gt;0,G27&lt;&gt;"wait"),G27,IF(AND(AOHL!$K28=0,G27&lt;&gt;"wait"),0,IF(OR(G27="wait",AOHL!$K28=1),IF(AND('WMp0-100'!S29&gt;Sheet1!$E29,'WMp0-100'!S29&lt;Sheet1!$D29),'WMp0-100'!S29,"wait"),"wait")))</f>
        <v>29297.528198433421</v>
      </c>
      <c r="H28" s="7" t="str">
        <f t="shared" si="2"/>
        <v>AI</v>
      </c>
      <c r="I28" s="7">
        <f>IF(AND(I27&gt;0,I27&lt;&gt;"wait"),I27,IF(AND(AOHL!$K28=0,I27&lt;&gt;"wait"),0,IF(OR(I27="wait",AOHL!$K28=1),IF(AND('WMp0-100'!T29&gt;Sheet1!$E29,'WMp0-100'!T29&lt;Sheet1!$D29),'WMp0-100'!T29,"wait"),"wait")))</f>
        <v>29301.36736292428</v>
      </c>
      <c r="J28" s="7" t="str">
        <f t="shared" si="3"/>
        <v>AI</v>
      </c>
      <c r="K28" s="7">
        <f>IF(AND(K27&gt;0,K27&lt;&gt;"wait"),K27,IF(AND(AOHL!$K28=0,K27&lt;&gt;"wait"),0,IF(OR(K27="wait",AOHL!$K28=1),IF(AND('WMp0-100'!U29&gt;Sheet1!$E29,'WMp0-100'!U29&lt;Sheet1!$D29),'WMp0-100'!U29,"wait"),"wait")))</f>
        <v>29305.206527415143</v>
      </c>
      <c r="L28" s="7" t="str">
        <f t="shared" si="4"/>
        <v>AI</v>
      </c>
      <c r="M28" s="7">
        <f>IF(AND(M27&gt;0,M27&lt;&gt;"wait"),M27,IF(AND(AOHL!$K28=0,M27&lt;&gt;"wait"),0,IF(OR(M27="wait",AOHL!$K28=1),IF(AND('WMp0-100'!V29&gt;Sheet1!$E29,'WMp0-100'!V29&lt;Sheet1!$D29),'WMp0-100'!V29,"wait"),"wait")))</f>
        <v>29309.045691906009</v>
      </c>
      <c r="N28" s="7" t="str">
        <f t="shared" si="5"/>
        <v>AI</v>
      </c>
      <c r="O28" s="7">
        <f>IF(AND(O27&gt;0,O27&lt;&gt;"wait"),O27,IF(AND(AOHL!$K28=0,O27&lt;&gt;"wait"),0,IF(OR(O27="wait",AOHL!$K28=1),IF(AND('WMp0-100'!W29&gt;Sheet1!$E29,'WMp0-100'!W29&lt;Sheet1!$D29),'WMp0-100'!W29,"wait"),"wait")))</f>
        <v>29301.678809523808</v>
      </c>
      <c r="P28" s="7" t="str">
        <f t="shared" si="6"/>
        <v>AI</v>
      </c>
      <c r="Q28" s="7">
        <f>IF(AND(Q27&gt;0,Q27&lt;&gt;"wait"),Q27,IF(AND(AOHL!$K28=0,Q27&lt;&gt;"wait"),0,IF(OR(Q27="wait",AOHL!$K28=1),IF(AND('WMp0-100'!X29&gt;Sheet1!$E29,'WMp0-100'!X29&lt;Sheet1!$D29),'WMp0-100'!X29,"wait"),"wait")))</f>
        <v>29305.273095238099</v>
      </c>
      <c r="R28" s="7" t="str">
        <f t="shared" si="7"/>
        <v>AI</v>
      </c>
      <c r="S28" s="7">
        <f>IF(AND(S27&gt;0,S27&lt;&gt;"wait"),S27,IF(AND(AOHL!$K28=0,S27&lt;&gt;"wait"),0,IF(OR(S27="wait",AOHL!$K28=1),IF(AND('WMp0-100'!Y29&gt;Sheet1!$E29,'WMp0-100'!Y29&lt;Sheet1!$D29),'WMp0-100'!Y29,"wait"),"wait")))</f>
        <v>29262.237647058821</v>
      </c>
      <c r="T28" s="7" t="str">
        <f t="shared" si="8"/>
        <v>AI</v>
      </c>
      <c r="U28" s="7">
        <f>IF(AND(U27&gt;0,U27&lt;&gt;"wait"),U27,IF(AND(AOHL!$K28=0,U27&lt;&gt;"wait"),0,IF(OR(U27="wait",AOHL!$K28=1),IF(AND('WMp0-100'!Z29&gt;Sheet1!$E29,'WMp0-100'!Z29&lt;Sheet1!$D29),'WMp0-100'!Z29,"wait"),"wait")))</f>
        <v>29265.460000000003</v>
      </c>
      <c r="V28" s="7" t="str">
        <f t="shared" si="9"/>
        <v>AI</v>
      </c>
      <c r="W28" s="7">
        <f>IF(AND(W27&gt;0,W27&lt;&gt;"wait"),W27,IF(AND(AOHL!$K28=0,W27&lt;&gt;"wait"),0,IF(OR(W27="wait",AOHL!$K28=1),IF(AND('WMp0-100'!AA29&gt;Sheet1!$E29,'WMp0-100'!AA29&lt;Sheet1!$D29),'WMp0-100'!AA29,"wait"),"wait")))</f>
        <v>29268.682352941178</v>
      </c>
      <c r="X28" s="7" t="str">
        <f t="shared" si="10"/>
        <v>AI</v>
      </c>
      <c r="Z28" s="7">
        <f>IF(AND(Z27&gt;0,Z27&lt;&gt;"wait"),Z27,IF(AND(AOHL!$L28=0,Z27&lt;&gt;"wait"),0,IF(OR(Z27="wait",AOHL!$L28=1),IF(AND('WMp0-100'!AC29&gt;Sheet1!$E29,'WMp0-100'!AC29&lt;Sheet1!$D29),'WMp0-100'!AC29,"wait"),"wait")))</f>
        <v>29290.074093536525</v>
      </c>
      <c r="AA28" s="7" t="str">
        <f t="shared" si="11"/>
        <v>AI</v>
      </c>
      <c r="AB28" s="7">
        <f>IF(AND(AB27&gt;0,AB27&lt;&gt;"wait"),AB27,IF(AND(AOHL!$L28=0,AB27&lt;&gt;"wait"),0,IF(OR(AB27="wait",AOHL!$L28=1),IF(AND('WMp0-100'!AD29&gt;Sheet1!$E29,'WMp0-100'!AD29&lt;Sheet1!$D29),'WMp0-100'!AD29,"wait"),"wait")))</f>
        <v>29293.671676300575</v>
      </c>
      <c r="AC28" s="7" t="str">
        <f t="shared" si="12"/>
        <v>AI</v>
      </c>
      <c r="AD28" s="7">
        <f>IF(AND(AD27&gt;0,AD27&lt;&gt;"wait"),AD27,IF(AND(AOHL!$L28=0,AD27&lt;&gt;"wait"),0,IF(OR(AD27="wait",AOHL!$L28=1),IF(AND('WMp0-100'!AE29&gt;Sheet1!$E29,'WMp0-100'!AE29&lt;Sheet1!$D29),'WMp0-100'!AE29,"wait"),"wait")))</f>
        <v>29297.269259064633</v>
      </c>
      <c r="AE28" s="7" t="str">
        <f t="shared" si="13"/>
        <v>AI</v>
      </c>
      <c r="AF28" s="7">
        <f>IF(AND(AF27&gt;0,AF27&lt;&gt;"wait"),AF27,IF(AND(AOHL!$L28=0,AF27&lt;&gt;"wait"),0,IF(OR(AF27="wait",AOHL!$L28=1),IF(AND('WMp0-100'!AF29&gt;Sheet1!$E29,'WMp0-100'!AF29&lt;Sheet1!$D29),'WMp0-100'!AF29,"wait"),"wait")))</f>
        <v>29294.097302697301</v>
      </c>
      <c r="AG28" s="7" t="str">
        <f t="shared" si="14"/>
        <v>AI</v>
      </c>
      <c r="AH28" s="7">
        <f>IF(AND(AH27&gt;0,AH27&lt;&gt;"wait"),AH27,IF(AND(AOHL!$L28=0,AH27&lt;&gt;"wait"),0,IF(OR(AH27="wait",AOHL!$L28=1),IF(AND('WMp0-100'!AG29&gt;Sheet1!$E29,'WMp0-100'!AG29&lt;Sheet1!$D29),'WMp0-100'!AG29,"wait"),"wait")))</f>
        <v>29297.692507492509</v>
      </c>
      <c r="AI28" s="7" t="str">
        <f t="shared" si="15"/>
        <v>AI</v>
      </c>
      <c r="AJ28" s="7">
        <f>IF(AND(AJ27&gt;0,AJ27&lt;&gt;"wait"),AJ27,IF(AND(AOHL!$L28=0,AJ27&lt;&gt;"wait"),0,IF(OR(AJ27="wait",AOHL!$L28=1),IF(AND('WMp0-100'!AH29&gt;Sheet1!$E29,'WMp0-100'!AH29&lt;Sheet1!$D29),'WMp0-100'!AH29,"wait"),"wait")))</f>
        <v>29301.287712287711</v>
      </c>
      <c r="AK28" s="7" t="str">
        <f t="shared" si="16"/>
        <v>AI</v>
      </c>
      <c r="AL28" s="7">
        <f>IF(AND(AL27&gt;0,AL27&lt;&gt;"wait"),AL27,IF(AND(AOHL!$L28=0,AL27&lt;&gt;"wait"),0,IF(OR(AL27="wait",AOHL!$L28=1),IF(AND('WMp0-100'!AI29&gt;Sheet1!$E29,'WMp0-100'!AI29&lt;Sheet1!$D29),'WMp0-100'!AI29,"wait"),"wait")))</f>
        <v>29304.882917082916</v>
      </c>
      <c r="AM28" s="7" t="str">
        <f t="shared" si="17"/>
        <v>AI</v>
      </c>
      <c r="AN28" s="7">
        <f>IF(AND(AN27&gt;0,AN27&lt;&gt;"wait"),AN27,IF(AND(AOHL!$L28=0,AN27&lt;&gt;"wait"),0,IF(OR(AN27="wait",AOHL!$L28=1),IF(AND('WMp0-100'!AJ29&gt;Sheet1!$E29,'WMp0-100'!AJ29&lt;Sheet1!$D29),'WMp0-100'!AJ29,"wait"),"wait")))</f>
        <v>29308.478121878121</v>
      </c>
      <c r="AO28" s="7" t="str">
        <f t="shared" si="18"/>
        <v>AI</v>
      </c>
      <c r="AP28" s="7">
        <f>IF(AND(AP27&gt;0,AP27&lt;&gt;"wait"),AP27,IF(AND(AOHL!$L28=0,AP27&lt;&gt;"wait"),0,IF(OR(AP27="wait",AOHL!$L28=1),IF(AND('WMp0-100'!AK29&gt;Sheet1!$E29,'WMp0-100'!AK29&lt;Sheet1!$D29),'WMp0-100'!AK29,"wait"),"wait")))</f>
        <v>29302.120327700977</v>
      </c>
      <c r="AQ28" s="7" t="str">
        <f t="shared" si="19"/>
        <v>AI</v>
      </c>
      <c r="AR28" s="7">
        <f>IF(AND(AR27&gt;0,AR27&lt;&gt;"wait"),AR27,IF(AND(AOHL!$L28=0,AR27&lt;&gt;"wait"),0,IF(OR(AR27="wait",AOHL!$L28=1),IF(AND('WMp0-100'!AL29&gt;Sheet1!$E29,'WMp0-100'!AL29&lt;Sheet1!$D29),'WMp0-100'!AL29,"wait"),"wait")))</f>
        <v>29305.799283154123</v>
      </c>
      <c r="AS28" s="7" t="str">
        <f t="shared" si="20"/>
        <v>AI</v>
      </c>
      <c r="AT28" s="7">
        <f>IF(AND(AT27&gt;0,AT27&lt;&gt;"wait"),AT27,IF(AND(AOHL!$L28=0,AT27&lt;&gt;"wait"),0,IF(OR(AT27="wait",AOHL!$L28=1),IF(AND('WMp0-100'!AM29&gt;Sheet1!$E29,'WMp0-100'!AM29&lt;Sheet1!$D29),'WMp0-100'!AM29,"wait"),"wait")))</f>
        <v>29309.478238607269</v>
      </c>
      <c r="AU28" s="7" t="str">
        <f t="shared" si="21"/>
        <v>AI</v>
      </c>
      <c r="AV28" s="7"/>
      <c r="AW28" s="7">
        <f>IF(AND(AW27&gt;0,AW27&lt;&gt;"wait"),AW27,IF(AND(AOHL!$M28=0,AW27&lt;&gt;"wait"),0,IF(OR(AW27="wait",AOHL!$M28=1),IF(AND('WMp0-100'!AO29&gt;Sheet1!$E29,'WMp0-100'!AO29&lt;Sheet1!$D29),'WMp0-100'!AO29,"wait"),"wait")))</f>
        <v>29171.603070727408</v>
      </c>
      <c r="AX28" s="7" t="str">
        <f t="shared" si="22"/>
        <v>AI</v>
      </c>
      <c r="AY28" s="7">
        <f>IF(AND(AY27&gt;0,AY27&lt;&gt;"wait"),AY27,IF(AND(AOHL!$M28=0,AY27&lt;&gt;"wait"),0,IF(OR(AY27="wait",AOHL!$M28=1),IF(AND('WMp0-100'!AP29&gt;Sheet1!$E29,'WMp0-100'!AP29&lt;Sheet1!$D29),'WMp0-100'!AP29,"wait"),"wait")))</f>
        <v>29176.303070727408</v>
      </c>
      <c r="AZ28" s="7" t="str">
        <f t="shared" si="23"/>
        <v>AI</v>
      </c>
      <c r="BA28" s="7">
        <f>IF(AND(BA27&gt;0,BA27&lt;&gt;"wait"),BA27,IF(AND(AOHL!$M28=0,BA27&lt;&gt;"wait"),0,IF(OR(BA27="wait",AOHL!$M28=1),IF(AND('WMp0-100'!AQ29&gt;Sheet1!$E29,'WMp0-100'!AQ29&lt;Sheet1!$D29),'WMp0-100'!AQ29,"wait"),"wait")))</f>
        <v>29181.003070727413</v>
      </c>
      <c r="BB28" s="7" t="str">
        <f t="shared" si="24"/>
        <v>AI</v>
      </c>
      <c r="BC28" s="7">
        <f>IF(AND(BC27&gt;0,BC27&lt;&gt;"wait"),BC27,IF(AND(AOHL!$M28=0,BC27&lt;&gt;"wait"),0,IF(OR(BC27="wait",AOHL!$M28=1),IF(AND('WMp0-100'!AR29&gt;Sheet1!$E29,'WMp0-100'!AR29&lt;Sheet1!$D29),'WMp0-100'!AR29,"wait"),"wait")))</f>
        <v>29185.703070727403</v>
      </c>
      <c r="BD28" s="7" t="str">
        <f t="shared" si="25"/>
        <v>AI</v>
      </c>
      <c r="BE28" s="7">
        <f>IF(AND(BE27&gt;0,BE27&lt;&gt;"wait"),BE27,IF(AND(AOHL!$M28=0,BE27&lt;&gt;"wait"),0,IF(OR(BE27="wait",AOHL!$M28=1),IF(AND('WMp0-100'!AS29&gt;Sheet1!$E29,'WMp0-100'!AS29&lt;Sheet1!$D29),'WMp0-100'!AS29,"wait"),"wait")))</f>
        <v>29190.403070727407</v>
      </c>
      <c r="BF28" s="7" t="str">
        <f t="shared" si="26"/>
        <v>AI</v>
      </c>
      <c r="BG28" s="7">
        <f>IF(AND(BG27&gt;0,BG27&lt;&gt;"wait"),BG27,IF(AND(AOHL!$M28=0,BG27&lt;&gt;"wait"),0,IF(OR(BG27="wait",AOHL!$M28=1),IF(AND('WMp0-100'!AT29&gt;Sheet1!$E29,'WMp0-100'!AT29&lt;Sheet1!$D29),'WMp0-100'!AT29,"wait"),"wait")))</f>
        <v>29195.103070727408</v>
      </c>
      <c r="BH28" s="7" t="str">
        <f t="shared" si="27"/>
        <v>AI</v>
      </c>
      <c r="BI28" s="7" t="str">
        <f>IF(AND(BI27&gt;0,BI27&lt;&gt;"wait"),BI27,IF(AND(AOHL!$M28=0,BI27&lt;&gt;"wait"),0,IF(OR(BI27="wait",AOHL!$M28=1),IF(AND('WMp0-100'!AU29&gt;Sheet1!$E29,'WMp0-100'!AU29&lt;Sheet1!$D29),'WMp0-100'!AU29,"wait"),"wait")))</f>
        <v>wait</v>
      </c>
      <c r="BJ28" s="7">
        <f t="shared" si="28"/>
        <v>0</v>
      </c>
      <c r="BK28" s="7" t="str">
        <f>IF(AND(BK27&gt;0,BK27&lt;&gt;"wait"),BK27,IF(AND(AOHL!$M28=0,BK27&lt;&gt;"wait"),0,IF(OR(BK27="wait",AOHL!$M28=1),IF(AND('WMp0-100'!AV29&gt;Sheet1!$E29,'WMp0-100'!AV29&lt;Sheet1!$D29),'WMp0-100'!AV29,"wait"),"wait")))</f>
        <v>wait</v>
      </c>
      <c r="BL28" s="7">
        <f t="shared" si="29"/>
        <v>0</v>
      </c>
      <c r="BM28" s="7" t="str">
        <f>IF(AND(BM27&gt;0,BM27&lt;&gt;"wait"),BM27,IF(AND(AOHL!$M28=0,BM27&lt;&gt;"wait"),0,IF(OR(BM27="wait",AOHL!$M28=1),IF(AND('WMp0-100'!AW29&gt;Sheet1!$E29,'WMp0-100'!AW29&lt;Sheet1!$D29),'WMp0-100'!AW29,"wait"),"wait")))</f>
        <v>wait</v>
      </c>
      <c r="BN28" s="7">
        <f t="shared" si="30"/>
        <v>0</v>
      </c>
      <c r="BO28" s="7" t="str">
        <f>IF(AND(BO27&gt;0,BO27&lt;&gt;"wait"),BO27,IF(AND(AOHL!$M28=0,BO27&lt;&gt;"wait"),0,IF(OR(BO27="wait",AOHL!$M28=1),IF(AND('WMp0-100'!AX29&gt;Sheet1!$E29,'WMp0-100'!AX29&lt;Sheet1!$D29),'WMp0-100'!AX29,"wait"),"wait")))</f>
        <v>wait</v>
      </c>
      <c r="BP28" s="7">
        <f t="shared" si="31"/>
        <v>0</v>
      </c>
      <c r="BQ28" s="7" t="str">
        <f>IF(AND(BQ27&gt;0,BQ27&lt;&gt;"wait"),BQ27,IF(AND(AOHL!$M28=0,BQ27&lt;&gt;"wait"),0,IF(OR(BQ27="wait",AOHL!$M28=1),IF(AND('WMp0-100'!AY29&gt;Sheet1!$E29,'WMp0-100'!AY29&lt;Sheet1!$D29),'WMp0-100'!AY29,"wait"),"wait")))</f>
        <v>wait</v>
      </c>
      <c r="BR28" s="7">
        <f t="shared" si="32"/>
        <v>0</v>
      </c>
    </row>
    <row r="29" spans="1:70" x14ac:dyDescent="0.3">
      <c r="A29" t="str">
        <f>Sheet1!B29</f>
        <v>03/01 09:42</v>
      </c>
      <c r="C29" s="7">
        <f>IF(AND(C28&gt;0,C28&lt;&gt;"wait"),C28,IF(AND(AOHL!$K29=0,C28&lt;&gt;"wait"),0,IF(OR(C28="wait",AOHL!$K29=1),IF(AND('WMp0-100'!Q30&gt;Sheet1!$E30,'WMp0-100'!Q30&lt;Sheet1!$D30),'WMp0-100'!Q30,"wait"),"wait")))</f>
        <v>29297.39344262295</v>
      </c>
      <c r="D29" s="7" t="str">
        <f t="shared" si="0"/>
        <v>AI</v>
      </c>
      <c r="E29" s="7">
        <f>IF(AND(E28&gt;0,E28&lt;&gt;"wait"),E28,IF(AND(AOHL!$K29=0,E28&lt;&gt;"wait"),0,IF(OR(E28="wait",AOHL!$K29=1),IF(AND('WMp0-100'!R30&gt;Sheet1!$E30,'WMp0-100'!R30&lt;Sheet1!$D30),'WMp0-100'!R30,"wait"),"wait")))</f>
        <v>29293.689033942559</v>
      </c>
      <c r="F29" s="7" t="str">
        <f t="shared" si="1"/>
        <v>AI</v>
      </c>
      <c r="G29" s="7">
        <f>IF(AND(G28&gt;0,G28&lt;&gt;"wait"),G28,IF(AND(AOHL!$K29=0,G28&lt;&gt;"wait"),0,IF(OR(G28="wait",AOHL!$K29=1),IF(AND('WMp0-100'!S30&gt;Sheet1!$E30,'WMp0-100'!S30&lt;Sheet1!$D30),'WMp0-100'!S30,"wait"),"wait")))</f>
        <v>29297.528198433421</v>
      </c>
      <c r="H29" s="7" t="str">
        <f t="shared" si="2"/>
        <v>AI</v>
      </c>
      <c r="I29" s="7">
        <f>IF(AND(I28&gt;0,I28&lt;&gt;"wait"),I28,IF(AND(AOHL!$K29=0,I28&lt;&gt;"wait"),0,IF(OR(I28="wait",AOHL!$K29=1),IF(AND('WMp0-100'!T30&gt;Sheet1!$E30,'WMp0-100'!T30&lt;Sheet1!$D30),'WMp0-100'!T30,"wait"),"wait")))</f>
        <v>29301.36736292428</v>
      </c>
      <c r="J29" s="7" t="str">
        <f t="shared" si="3"/>
        <v>AI</v>
      </c>
      <c r="K29" s="7">
        <f>IF(AND(K28&gt;0,K28&lt;&gt;"wait"),K28,IF(AND(AOHL!$K29=0,K28&lt;&gt;"wait"),0,IF(OR(K28="wait",AOHL!$K29=1),IF(AND('WMp0-100'!U30&gt;Sheet1!$E30,'WMp0-100'!U30&lt;Sheet1!$D30),'WMp0-100'!U30,"wait"),"wait")))</f>
        <v>29305.206527415143</v>
      </c>
      <c r="L29" s="7" t="str">
        <f t="shared" si="4"/>
        <v>AI</v>
      </c>
      <c r="M29" s="7">
        <f>IF(AND(M28&gt;0,M28&lt;&gt;"wait"),M28,IF(AND(AOHL!$K29=0,M28&lt;&gt;"wait"),0,IF(OR(M28="wait",AOHL!$K29=1),IF(AND('WMp0-100'!V30&gt;Sheet1!$E30,'WMp0-100'!V30&lt;Sheet1!$D30),'WMp0-100'!V30,"wait"),"wait")))</f>
        <v>29309.045691906009</v>
      </c>
      <c r="N29" s="7" t="str">
        <f t="shared" si="5"/>
        <v>AI</v>
      </c>
      <c r="O29" s="7">
        <f>IF(AND(O28&gt;0,O28&lt;&gt;"wait"),O28,IF(AND(AOHL!$K29=0,O28&lt;&gt;"wait"),0,IF(OR(O28="wait",AOHL!$K29=1),IF(AND('WMp0-100'!W30&gt;Sheet1!$E30,'WMp0-100'!W30&lt;Sheet1!$D30),'WMp0-100'!W30,"wait"),"wait")))</f>
        <v>29301.678809523808</v>
      </c>
      <c r="P29" s="7" t="str">
        <f t="shared" si="6"/>
        <v>AI</v>
      </c>
      <c r="Q29" s="7">
        <f>IF(AND(Q28&gt;0,Q28&lt;&gt;"wait"),Q28,IF(AND(AOHL!$K29=0,Q28&lt;&gt;"wait"),0,IF(OR(Q28="wait",AOHL!$K29=1),IF(AND('WMp0-100'!X30&gt;Sheet1!$E30,'WMp0-100'!X30&lt;Sheet1!$D30),'WMp0-100'!X30,"wait"),"wait")))</f>
        <v>29305.273095238099</v>
      </c>
      <c r="R29" s="7" t="str">
        <f t="shared" si="7"/>
        <v>AI</v>
      </c>
      <c r="S29" s="7">
        <f>IF(AND(S28&gt;0,S28&lt;&gt;"wait"),S28,IF(AND(AOHL!$K29=0,S28&lt;&gt;"wait"),0,IF(OR(S28="wait",AOHL!$K29=1),IF(AND('WMp0-100'!Y30&gt;Sheet1!$E30,'WMp0-100'!Y30&lt;Sheet1!$D30),'WMp0-100'!Y30,"wait"),"wait")))</f>
        <v>29262.237647058821</v>
      </c>
      <c r="T29" s="7" t="str">
        <f t="shared" si="8"/>
        <v>AI</v>
      </c>
      <c r="U29" s="7">
        <f>IF(AND(U28&gt;0,U28&lt;&gt;"wait"),U28,IF(AND(AOHL!$K29=0,U28&lt;&gt;"wait"),0,IF(OR(U28="wait",AOHL!$K29=1),IF(AND('WMp0-100'!Z30&gt;Sheet1!$E30,'WMp0-100'!Z30&lt;Sheet1!$D30),'WMp0-100'!Z30,"wait"),"wait")))</f>
        <v>29265.460000000003</v>
      </c>
      <c r="V29" s="7" t="str">
        <f t="shared" si="9"/>
        <v>AI</v>
      </c>
      <c r="W29" s="7">
        <f>IF(AND(W28&gt;0,W28&lt;&gt;"wait"),W28,IF(AND(AOHL!$K29=0,W28&lt;&gt;"wait"),0,IF(OR(W28="wait",AOHL!$K29=1),IF(AND('WMp0-100'!AA30&gt;Sheet1!$E30,'WMp0-100'!AA30&lt;Sheet1!$D30),'WMp0-100'!AA30,"wait"),"wait")))</f>
        <v>29268.682352941178</v>
      </c>
      <c r="X29" s="7" t="str">
        <f t="shared" si="10"/>
        <v>AI</v>
      </c>
      <c r="Z29" s="7">
        <f>IF(AND(Z28&gt;0,Z28&lt;&gt;"wait"),Z28,IF(AND(AOHL!$L29=0,Z28&lt;&gt;"wait"),0,IF(OR(Z28="wait",AOHL!$L29=1),IF(AND('WMp0-100'!AC30&gt;Sheet1!$E30,'WMp0-100'!AC30&lt;Sheet1!$D30),'WMp0-100'!AC30,"wait"),"wait")))</f>
        <v>29290.074093536525</v>
      </c>
      <c r="AA29" s="7" t="str">
        <f t="shared" si="11"/>
        <v>AI</v>
      </c>
      <c r="AB29" s="7">
        <f>IF(AND(AB28&gt;0,AB28&lt;&gt;"wait"),AB28,IF(AND(AOHL!$L29=0,AB28&lt;&gt;"wait"),0,IF(OR(AB28="wait",AOHL!$L29=1),IF(AND('WMp0-100'!AD30&gt;Sheet1!$E30,'WMp0-100'!AD30&lt;Sheet1!$D30),'WMp0-100'!AD30,"wait"),"wait")))</f>
        <v>29293.671676300575</v>
      </c>
      <c r="AC29" s="7" t="str">
        <f t="shared" si="12"/>
        <v>AI</v>
      </c>
      <c r="AD29" s="7">
        <f>IF(AND(AD28&gt;0,AD28&lt;&gt;"wait"),AD28,IF(AND(AOHL!$L29=0,AD28&lt;&gt;"wait"),0,IF(OR(AD28="wait",AOHL!$L29=1),IF(AND('WMp0-100'!AE30&gt;Sheet1!$E30,'WMp0-100'!AE30&lt;Sheet1!$D30),'WMp0-100'!AE30,"wait"),"wait")))</f>
        <v>29297.269259064633</v>
      </c>
      <c r="AE29" s="7" t="str">
        <f t="shared" si="13"/>
        <v>AI</v>
      </c>
      <c r="AF29" s="7">
        <f>IF(AND(AF28&gt;0,AF28&lt;&gt;"wait"),AF28,IF(AND(AOHL!$L29=0,AF28&lt;&gt;"wait"),0,IF(OR(AF28="wait",AOHL!$L29=1),IF(AND('WMp0-100'!AF30&gt;Sheet1!$E30,'WMp0-100'!AF30&lt;Sheet1!$D30),'WMp0-100'!AF30,"wait"),"wait")))</f>
        <v>29294.097302697301</v>
      </c>
      <c r="AG29" s="7" t="str">
        <f t="shared" si="14"/>
        <v>AI</v>
      </c>
      <c r="AH29" s="7">
        <f>IF(AND(AH28&gt;0,AH28&lt;&gt;"wait"),AH28,IF(AND(AOHL!$L29=0,AH28&lt;&gt;"wait"),0,IF(OR(AH28="wait",AOHL!$L29=1),IF(AND('WMp0-100'!AG30&gt;Sheet1!$E30,'WMp0-100'!AG30&lt;Sheet1!$D30),'WMp0-100'!AG30,"wait"),"wait")))</f>
        <v>29297.692507492509</v>
      </c>
      <c r="AI29" s="7" t="str">
        <f t="shared" si="15"/>
        <v>AI</v>
      </c>
      <c r="AJ29" s="7">
        <f>IF(AND(AJ28&gt;0,AJ28&lt;&gt;"wait"),AJ28,IF(AND(AOHL!$L29=0,AJ28&lt;&gt;"wait"),0,IF(OR(AJ28="wait",AOHL!$L29=1),IF(AND('WMp0-100'!AH30&gt;Sheet1!$E30,'WMp0-100'!AH30&lt;Sheet1!$D30),'WMp0-100'!AH30,"wait"),"wait")))</f>
        <v>29301.287712287711</v>
      </c>
      <c r="AK29" s="7" t="str">
        <f t="shared" si="16"/>
        <v>AI</v>
      </c>
      <c r="AL29" s="7">
        <f>IF(AND(AL28&gt;0,AL28&lt;&gt;"wait"),AL28,IF(AND(AOHL!$L29=0,AL28&lt;&gt;"wait"),0,IF(OR(AL28="wait",AOHL!$L29=1),IF(AND('WMp0-100'!AI30&gt;Sheet1!$E30,'WMp0-100'!AI30&lt;Sheet1!$D30),'WMp0-100'!AI30,"wait"),"wait")))</f>
        <v>29304.882917082916</v>
      </c>
      <c r="AM29" s="7" t="str">
        <f t="shared" si="17"/>
        <v>AI</v>
      </c>
      <c r="AN29" s="7">
        <f>IF(AND(AN28&gt;0,AN28&lt;&gt;"wait"),AN28,IF(AND(AOHL!$L29=0,AN28&lt;&gt;"wait"),0,IF(OR(AN28="wait",AOHL!$L29=1),IF(AND('WMp0-100'!AJ30&gt;Sheet1!$E30,'WMp0-100'!AJ30&lt;Sheet1!$D30),'WMp0-100'!AJ30,"wait"),"wait")))</f>
        <v>29308.478121878121</v>
      </c>
      <c r="AO29" s="7" t="str">
        <f t="shared" si="18"/>
        <v>AI</v>
      </c>
      <c r="AP29" s="7">
        <f>IF(AND(AP28&gt;0,AP28&lt;&gt;"wait"),AP28,IF(AND(AOHL!$L29=0,AP28&lt;&gt;"wait"),0,IF(OR(AP28="wait",AOHL!$L29=1),IF(AND('WMp0-100'!AK30&gt;Sheet1!$E30,'WMp0-100'!AK30&lt;Sheet1!$D30),'WMp0-100'!AK30,"wait"),"wait")))</f>
        <v>29302.120327700977</v>
      </c>
      <c r="AQ29" s="7" t="str">
        <f t="shared" si="19"/>
        <v>AI</v>
      </c>
      <c r="AR29" s="7">
        <f>IF(AND(AR28&gt;0,AR28&lt;&gt;"wait"),AR28,IF(AND(AOHL!$L29=0,AR28&lt;&gt;"wait"),0,IF(OR(AR28="wait",AOHL!$L29=1),IF(AND('WMp0-100'!AL30&gt;Sheet1!$E30,'WMp0-100'!AL30&lt;Sheet1!$D30),'WMp0-100'!AL30,"wait"),"wait")))</f>
        <v>29305.799283154123</v>
      </c>
      <c r="AS29" s="7" t="str">
        <f t="shared" si="20"/>
        <v>AI</v>
      </c>
      <c r="AT29" s="7">
        <f>IF(AND(AT28&gt;0,AT28&lt;&gt;"wait"),AT28,IF(AND(AOHL!$L29=0,AT28&lt;&gt;"wait"),0,IF(OR(AT28="wait",AOHL!$L29=1),IF(AND('WMp0-100'!AM30&gt;Sheet1!$E30,'WMp0-100'!AM30&lt;Sheet1!$D30),'WMp0-100'!AM30,"wait"),"wait")))</f>
        <v>29309.478238607269</v>
      </c>
      <c r="AU29" s="7" t="str">
        <f t="shared" si="21"/>
        <v>AI</v>
      </c>
      <c r="AV29" s="7"/>
      <c r="AW29" s="7">
        <f>IF(AND(AW28&gt;0,AW28&lt;&gt;"wait"),AW28,IF(AND(AOHL!$M29=0,AW28&lt;&gt;"wait"),0,IF(OR(AW28="wait",AOHL!$M29=1),IF(AND('WMp0-100'!AO30&gt;Sheet1!$E30,'WMp0-100'!AO30&lt;Sheet1!$D30),'WMp0-100'!AO30,"wait"),"wait")))</f>
        <v>29171.603070727408</v>
      </c>
      <c r="AX29" s="7" t="str">
        <f t="shared" si="22"/>
        <v>AI</v>
      </c>
      <c r="AY29" s="7">
        <f>IF(AND(AY28&gt;0,AY28&lt;&gt;"wait"),AY28,IF(AND(AOHL!$M29=0,AY28&lt;&gt;"wait"),0,IF(OR(AY28="wait",AOHL!$M29=1),IF(AND('WMp0-100'!AP30&gt;Sheet1!$E30,'WMp0-100'!AP30&lt;Sheet1!$D30),'WMp0-100'!AP30,"wait"),"wait")))</f>
        <v>29176.303070727408</v>
      </c>
      <c r="AZ29" s="7" t="str">
        <f t="shared" si="23"/>
        <v>AI</v>
      </c>
      <c r="BA29" s="7">
        <f>IF(AND(BA28&gt;0,BA28&lt;&gt;"wait"),BA28,IF(AND(AOHL!$M29=0,BA28&lt;&gt;"wait"),0,IF(OR(BA28="wait",AOHL!$M29=1),IF(AND('WMp0-100'!AQ30&gt;Sheet1!$E30,'WMp0-100'!AQ30&lt;Sheet1!$D30),'WMp0-100'!AQ30,"wait"),"wait")))</f>
        <v>29181.003070727413</v>
      </c>
      <c r="BB29" s="7" t="str">
        <f t="shared" si="24"/>
        <v>AI</v>
      </c>
      <c r="BC29" s="7">
        <f>IF(AND(BC28&gt;0,BC28&lt;&gt;"wait"),BC28,IF(AND(AOHL!$M29=0,BC28&lt;&gt;"wait"),0,IF(OR(BC28="wait",AOHL!$M29=1),IF(AND('WMp0-100'!AR30&gt;Sheet1!$E30,'WMp0-100'!AR30&lt;Sheet1!$D30),'WMp0-100'!AR30,"wait"),"wait")))</f>
        <v>29185.703070727403</v>
      </c>
      <c r="BD29" s="7" t="str">
        <f t="shared" si="25"/>
        <v>AI</v>
      </c>
      <c r="BE29" s="7">
        <f>IF(AND(BE28&gt;0,BE28&lt;&gt;"wait"),BE28,IF(AND(AOHL!$M29=0,BE28&lt;&gt;"wait"),0,IF(OR(BE28="wait",AOHL!$M29=1),IF(AND('WMp0-100'!AS30&gt;Sheet1!$E30,'WMp0-100'!AS30&lt;Sheet1!$D30),'WMp0-100'!AS30,"wait"),"wait")))</f>
        <v>29190.403070727407</v>
      </c>
      <c r="BF29" s="7" t="str">
        <f t="shared" si="26"/>
        <v>AI</v>
      </c>
      <c r="BG29" s="7">
        <f>IF(AND(BG28&gt;0,BG28&lt;&gt;"wait"),BG28,IF(AND(AOHL!$M29=0,BG28&lt;&gt;"wait"),0,IF(OR(BG28="wait",AOHL!$M29=1),IF(AND('WMp0-100'!AT30&gt;Sheet1!$E30,'WMp0-100'!AT30&lt;Sheet1!$D30),'WMp0-100'!AT30,"wait"),"wait")))</f>
        <v>29195.103070727408</v>
      </c>
      <c r="BH29" s="7" t="str">
        <f t="shared" si="27"/>
        <v>AI</v>
      </c>
      <c r="BI29" s="7">
        <f>IF(AND(BI28&gt;0,BI28&lt;&gt;"wait"),BI28,IF(AND(AOHL!$M29=0,BI28&lt;&gt;"wait"),0,IF(OR(BI28="wait",AOHL!$M29=1),IF(AND('WMp0-100'!AU30&gt;Sheet1!$E30,'WMp0-100'!AU30&lt;Sheet1!$D30),'WMp0-100'!AU30,"wait"),"wait")))</f>
        <v>29187.777402039719</v>
      </c>
      <c r="BJ29" s="7" t="str">
        <f t="shared" si="28"/>
        <v>AI</v>
      </c>
      <c r="BK29" s="7" t="str">
        <f>IF(AND(BK28&gt;0,BK28&lt;&gt;"wait"),BK28,IF(AND(AOHL!$M29=0,BK28&lt;&gt;"wait"),0,IF(OR(BK28="wait",AOHL!$M29=1),IF(AND('WMp0-100'!AV30&gt;Sheet1!$E30,'WMp0-100'!AV30&lt;Sheet1!$D30),'WMp0-100'!AV30,"wait"),"wait")))</f>
        <v>wait</v>
      </c>
      <c r="BL29" s="7">
        <f t="shared" si="29"/>
        <v>0</v>
      </c>
      <c r="BM29" s="7" t="str">
        <f>IF(AND(BM28&gt;0,BM28&lt;&gt;"wait"),BM28,IF(AND(AOHL!$M29=0,BM28&lt;&gt;"wait"),0,IF(OR(BM28="wait",AOHL!$M29=1),IF(AND('WMp0-100'!AW30&gt;Sheet1!$E30,'WMp0-100'!AW30&lt;Sheet1!$D30),'WMp0-100'!AW30,"wait"),"wait")))</f>
        <v>wait</v>
      </c>
      <c r="BN29" s="7">
        <f t="shared" si="30"/>
        <v>0</v>
      </c>
      <c r="BO29" s="7" t="str">
        <f>IF(AND(BO28&gt;0,BO28&lt;&gt;"wait"),BO28,IF(AND(AOHL!$M29=0,BO28&lt;&gt;"wait"),0,IF(OR(BO28="wait",AOHL!$M29=1),IF(AND('WMp0-100'!AX30&gt;Sheet1!$E30,'WMp0-100'!AX30&lt;Sheet1!$D30),'WMp0-100'!AX30,"wait"),"wait")))</f>
        <v>wait</v>
      </c>
      <c r="BP29" s="7">
        <f t="shared" si="31"/>
        <v>0</v>
      </c>
      <c r="BQ29" s="7" t="str">
        <f>IF(AND(BQ28&gt;0,BQ28&lt;&gt;"wait"),BQ28,IF(AND(AOHL!$M29=0,BQ28&lt;&gt;"wait"),0,IF(OR(BQ28="wait",AOHL!$M29=1),IF(AND('WMp0-100'!AY30&gt;Sheet1!$E30,'WMp0-100'!AY30&lt;Sheet1!$D30),'WMp0-100'!AY30,"wait"),"wait")))</f>
        <v>wait</v>
      </c>
      <c r="BR29" s="7">
        <f t="shared" si="32"/>
        <v>0</v>
      </c>
    </row>
    <row r="30" spans="1:70" x14ac:dyDescent="0.3">
      <c r="A30" t="str">
        <f>Sheet1!B30</f>
        <v>03/01 09:43</v>
      </c>
      <c r="C30" s="7">
        <f>IF(AND(C29&gt;0,C29&lt;&gt;"wait"),C29,IF(AND(AOHL!$K30=0,C29&lt;&gt;"wait"),0,IF(OR(C29="wait",AOHL!$K30=1),IF(AND('WMp0-100'!Q31&gt;Sheet1!$E31,'WMp0-100'!Q31&lt;Sheet1!$D31),'WMp0-100'!Q31,"wait"),"wait")))</f>
        <v>29297.39344262295</v>
      </c>
      <c r="D30" s="7" t="str">
        <f t="shared" si="0"/>
        <v>AI</v>
      </c>
      <c r="E30" s="7">
        <f>IF(AND(E29&gt;0,E29&lt;&gt;"wait"),E29,IF(AND(AOHL!$K30=0,E29&lt;&gt;"wait"),0,IF(OR(E29="wait",AOHL!$K30=1),IF(AND('WMp0-100'!R31&gt;Sheet1!$E31,'WMp0-100'!R31&lt;Sheet1!$D31),'WMp0-100'!R31,"wait"),"wait")))</f>
        <v>29293.689033942559</v>
      </c>
      <c r="F30" s="7" t="str">
        <f t="shared" si="1"/>
        <v>AI</v>
      </c>
      <c r="G30" s="7">
        <f>IF(AND(G29&gt;0,G29&lt;&gt;"wait"),G29,IF(AND(AOHL!$K30=0,G29&lt;&gt;"wait"),0,IF(OR(G29="wait",AOHL!$K30=1),IF(AND('WMp0-100'!S31&gt;Sheet1!$E31,'WMp0-100'!S31&lt;Sheet1!$D31),'WMp0-100'!S31,"wait"),"wait")))</f>
        <v>29297.528198433421</v>
      </c>
      <c r="H30" s="7" t="str">
        <f t="shared" si="2"/>
        <v>AI</v>
      </c>
      <c r="I30" s="7">
        <f>IF(AND(I29&gt;0,I29&lt;&gt;"wait"),I29,IF(AND(AOHL!$K30=0,I29&lt;&gt;"wait"),0,IF(OR(I29="wait",AOHL!$K30=1),IF(AND('WMp0-100'!T31&gt;Sheet1!$E31,'WMp0-100'!T31&lt;Sheet1!$D31),'WMp0-100'!T31,"wait"),"wait")))</f>
        <v>29301.36736292428</v>
      </c>
      <c r="J30" s="7" t="str">
        <f t="shared" si="3"/>
        <v>AI</v>
      </c>
      <c r="K30" s="7">
        <f>IF(AND(K29&gt;0,K29&lt;&gt;"wait"),K29,IF(AND(AOHL!$K30=0,K29&lt;&gt;"wait"),0,IF(OR(K29="wait",AOHL!$K30=1),IF(AND('WMp0-100'!U31&gt;Sheet1!$E31,'WMp0-100'!U31&lt;Sheet1!$D31),'WMp0-100'!U31,"wait"),"wait")))</f>
        <v>29305.206527415143</v>
      </c>
      <c r="L30" s="7" t="str">
        <f t="shared" si="4"/>
        <v>AI</v>
      </c>
      <c r="M30" s="7">
        <f>IF(AND(M29&gt;0,M29&lt;&gt;"wait"),M29,IF(AND(AOHL!$K30=0,M29&lt;&gt;"wait"),0,IF(OR(M29="wait",AOHL!$K30=1),IF(AND('WMp0-100'!V31&gt;Sheet1!$E31,'WMp0-100'!V31&lt;Sheet1!$D31),'WMp0-100'!V31,"wait"),"wait")))</f>
        <v>29309.045691906009</v>
      </c>
      <c r="N30" s="7" t="str">
        <f t="shared" si="5"/>
        <v>AI</v>
      </c>
      <c r="O30" s="7">
        <f>IF(AND(O29&gt;0,O29&lt;&gt;"wait"),O29,IF(AND(AOHL!$K30=0,O29&lt;&gt;"wait"),0,IF(OR(O29="wait",AOHL!$K30=1),IF(AND('WMp0-100'!W31&gt;Sheet1!$E31,'WMp0-100'!W31&lt;Sheet1!$D31),'WMp0-100'!W31,"wait"),"wait")))</f>
        <v>29301.678809523808</v>
      </c>
      <c r="P30" s="7" t="str">
        <f t="shared" si="6"/>
        <v>AI</v>
      </c>
      <c r="Q30" s="7">
        <f>IF(AND(Q29&gt;0,Q29&lt;&gt;"wait"),Q29,IF(AND(AOHL!$K30=0,Q29&lt;&gt;"wait"),0,IF(OR(Q29="wait",AOHL!$K30=1),IF(AND('WMp0-100'!X31&gt;Sheet1!$E31,'WMp0-100'!X31&lt;Sheet1!$D31),'WMp0-100'!X31,"wait"),"wait")))</f>
        <v>29305.273095238099</v>
      </c>
      <c r="R30" s="7" t="str">
        <f t="shared" si="7"/>
        <v>AI</v>
      </c>
      <c r="S30" s="7">
        <f>IF(AND(S29&gt;0,S29&lt;&gt;"wait"),S29,IF(AND(AOHL!$K30=0,S29&lt;&gt;"wait"),0,IF(OR(S29="wait",AOHL!$K30=1),IF(AND('WMp0-100'!Y31&gt;Sheet1!$E31,'WMp0-100'!Y31&lt;Sheet1!$D31),'WMp0-100'!Y31,"wait"),"wait")))</f>
        <v>29262.237647058821</v>
      </c>
      <c r="T30" s="7" t="str">
        <f t="shared" si="8"/>
        <v>AI</v>
      </c>
      <c r="U30" s="7">
        <f>IF(AND(U29&gt;0,U29&lt;&gt;"wait"),U29,IF(AND(AOHL!$K30=0,U29&lt;&gt;"wait"),0,IF(OR(U29="wait",AOHL!$K30=1),IF(AND('WMp0-100'!Z31&gt;Sheet1!$E31,'WMp0-100'!Z31&lt;Sheet1!$D31),'WMp0-100'!Z31,"wait"),"wait")))</f>
        <v>29265.460000000003</v>
      </c>
      <c r="V30" s="7" t="str">
        <f t="shared" si="9"/>
        <v>AI</v>
      </c>
      <c r="W30" s="7">
        <f>IF(AND(W29&gt;0,W29&lt;&gt;"wait"),W29,IF(AND(AOHL!$K30=0,W29&lt;&gt;"wait"),0,IF(OR(W29="wait",AOHL!$K30=1),IF(AND('WMp0-100'!AA31&gt;Sheet1!$E31,'WMp0-100'!AA31&lt;Sheet1!$D31),'WMp0-100'!AA31,"wait"),"wait")))</f>
        <v>29268.682352941178</v>
      </c>
      <c r="X30" s="7" t="str">
        <f t="shared" si="10"/>
        <v>AI</v>
      </c>
      <c r="Z30" s="7">
        <f>IF(AND(Z29&gt;0,Z29&lt;&gt;"wait"),Z29,IF(AND(AOHL!$L30=0,Z29&lt;&gt;"wait"),0,IF(OR(Z29="wait",AOHL!$L30=1),IF(AND('WMp0-100'!AC31&gt;Sheet1!$E31,'WMp0-100'!AC31&lt;Sheet1!$D31),'WMp0-100'!AC31,"wait"),"wait")))</f>
        <v>29290.074093536525</v>
      </c>
      <c r="AA30" s="7" t="str">
        <f t="shared" si="11"/>
        <v>AI</v>
      </c>
      <c r="AB30" s="7">
        <f>IF(AND(AB29&gt;0,AB29&lt;&gt;"wait"),AB29,IF(AND(AOHL!$L30=0,AB29&lt;&gt;"wait"),0,IF(OR(AB29="wait",AOHL!$L30=1),IF(AND('WMp0-100'!AD31&gt;Sheet1!$E31,'WMp0-100'!AD31&lt;Sheet1!$D31),'WMp0-100'!AD31,"wait"),"wait")))</f>
        <v>29293.671676300575</v>
      </c>
      <c r="AC30" s="7" t="str">
        <f t="shared" si="12"/>
        <v>AI</v>
      </c>
      <c r="AD30" s="7">
        <f>IF(AND(AD29&gt;0,AD29&lt;&gt;"wait"),AD29,IF(AND(AOHL!$L30=0,AD29&lt;&gt;"wait"),0,IF(OR(AD29="wait",AOHL!$L30=1),IF(AND('WMp0-100'!AE31&gt;Sheet1!$E31,'WMp0-100'!AE31&lt;Sheet1!$D31),'WMp0-100'!AE31,"wait"),"wait")))</f>
        <v>29297.269259064633</v>
      </c>
      <c r="AE30" s="7" t="str">
        <f t="shared" si="13"/>
        <v>AI</v>
      </c>
      <c r="AF30" s="7">
        <f>IF(AND(AF29&gt;0,AF29&lt;&gt;"wait"),AF29,IF(AND(AOHL!$L30=0,AF29&lt;&gt;"wait"),0,IF(OR(AF29="wait",AOHL!$L30=1),IF(AND('WMp0-100'!AF31&gt;Sheet1!$E31,'WMp0-100'!AF31&lt;Sheet1!$D31),'WMp0-100'!AF31,"wait"),"wait")))</f>
        <v>29294.097302697301</v>
      </c>
      <c r="AG30" s="7" t="str">
        <f t="shared" si="14"/>
        <v>AI</v>
      </c>
      <c r="AH30" s="7">
        <f>IF(AND(AH29&gt;0,AH29&lt;&gt;"wait"),AH29,IF(AND(AOHL!$L30=0,AH29&lt;&gt;"wait"),0,IF(OR(AH29="wait",AOHL!$L30=1),IF(AND('WMp0-100'!AG31&gt;Sheet1!$E31,'WMp0-100'!AG31&lt;Sheet1!$D31),'WMp0-100'!AG31,"wait"),"wait")))</f>
        <v>29297.692507492509</v>
      </c>
      <c r="AI30" s="7" t="str">
        <f t="shared" si="15"/>
        <v>AI</v>
      </c>
      <c r="AJ30" s="7">
        <f>IF(AND(AJ29&gt;0,AJ29&lt;&gt;"wait"),AJ29,IF(AND(AOHL!$L30=0,AJ29&lt;&gt;"wait"),0,IF(OR(AJ29="wait",AOHL!$L30=1),IF(AND('WMp0-100'!AH31&gt;Sheet1!$E31,'WMp0-100'!AH31&lt;Sheet1!$D31),'WMp0-100'!AH31,"wait"),"wait")))</f>
        <v>29301.287712287711</v>
      </c>
      <c r="AK30" s="7" t="str">
        <f t="shared" si="16"/>
        <v>AI</v>
      </c>
      <c r="AL30" s="7">
        <f>IF(AND(AL29&gt;0,AL29&lt;&gt;"wait"),AL29,IF(AND(AOHL!$L30=0,AL29&lt;&gt;"wait"),0,IF(OR(AL29="wait",AOHL!$L30=1),IF(AND('WMp0-100'!AI31&gt;Sheet1!$E31,'WMp0-100'!AI31&lt;Sheet1!$D31),'WMp0-100'!AI31,"wait"),"wait")))</f>
        <v>29304.882917082916</v>
      </c>
      <c r="AM30" s="7" t="str">
        <f t="shared" si="17"/>
        <v>AI</v>
      </c>
      <c r="AN30" s="7">
        <f>IF(AND(AN29&gt;0,AN29&lt;&gt;"wait"),AN29,IF(AND(AOHL!$L30=0,AN29&lt;&gt;"wait"),0,IF(OR(AN29="wait",AOHL!$L30=1),IF(AND('WMp0-100'!AJ31&gt;Sheet1!$E31,'WMp0-100'!AJ31&lt;Sheet1!$D31),'WMp0-100'!AJ31,"wait"),"wait")))</f>
        <v>29308.478121878121</v>
      </c>
      <c r="AO30" s="7" t="str">
        <f t="shared" si="18"/>
        <v>AI</v>
      </c>
      <c r="AP30" s="7">
        <f>IF(AND(AP29&gt;0,AP29&lt;&gt;"wait"),AP29,IF(AND(AOHL!$L30=0,AP29&lt;&gt;"wait"),0,IF(OR(AP29="wait",AOHL!$L30=1),IF(AND('WMp0-100'!AK31&gt;Sheet1!$E31,'WMp0-100'!AK31&lt;Sheet1!$D31),'WMp0-100'!AK31,"wait"),"wait")))</f>
        <v>29302.120327700977</v>
      </c>
      <c r="AQ30" s="7" t="str">
        <f t="shared" si="19"/>
        <v>AI</v>
      </c>
      <c r="AR30" s="7">
        <f>IF(AND(AR29&gt;0,AR29&lt;&gt;"wait"),AR29,IF(AND(AOHL!$L30=0,AR29&lt;&gt;"wait"),0,IF(OR(AR29="wait",AOHL!$L30=1),IF(AND('WMp0-100'!AL31&gt;Sheet1!$E31,'WMp0-100'!AL31&lt;Sheet1!$D31),'WMp0-100'!AL31,"wait"),"wait")))</f>
        <v>29305.799283154123</v>
      </c>
      <c r="AS30" s="7" t="str">
        <f t="shared" si="20"/>
        <v>AI</v>
      </c>
      <c r="AT30" s="7">
        <f>IF(AND(AT29&gt;0,AT29&lt;&gt;"wait"),AT29,IF(AND(AOHL!$L30=0,AT29&lt;&gt;"wait"),0,IF(OR(AT29="wait",AOHL!$L30=1),IF(AND('WMp0-100'!AM31&gt;Sheet1!$E31,'WMp0-100'!AM31&lt;Sheet1!$D31),'WMp0-100'!AM31,"wait"),"wait")))</f>
        <v>29309.478238607269</v>
      </c>
      <c r="AU30" s="7" t="str">
        <f t="shared" si="21"/>
        <v>AI</v>
      </c>
      <c r="AV30" s="7"/>
      <c r="AW30" s="7">
        <f>IF(AND(AW29&gt;0,AW29&lt;&gt;"wait"),AW29,IF(AND(AOHL!$M30=0,AW29&lt;&gt;"wait"),0,IF(OR(AW29="wait",AOHL!$M30=1),IF(AND('WMp0-100'!AO31&gt;Sheet1!$E31,'WMp0-100'!AO31&lt;Sheet1!$D31),'WMp0-100'!AO31,"wait"),"wait")))</f>
        <v>29171.603070727408</v>
      </c>
      <c r="AX30" s="7" t="str">
        <f t="shared" si="22"/>
        <v>AI</v>
      </c>
      <c r="AY30" s="7">
        <f>IF(AND(AY29&gt;0,AY29&lt;&gt;"wait"),AY29,IF(AND(AOHL!$M30=0,AY29&lt;&gt;"wait"),0,IF(OR(AY29="wait",AOHL!$M30=1),IF(AND('WMp0-100'!AP31&gt;Sheet1!$E31,'WMp0-100'!AP31&lt;Sheet1!$D31),'WMp0-100'!AP31,"wait"),"wait")))</f>
        <v>29176.303070727408</v>
      </c>
      <c r="AZ30" s="7" t="str">
        <f t="shared" si="23"/>
        <v>AI</v>
      </c>
      <c r="BA30" s="7">
        <f>IF(AND(BA29&gt;0,BA29&lt;&gt;"wait"),BA29,IF(AND(AOHL!$M30=0,BA29&lt;&gt;"wait"),0,IF(OR(BA29="wait",AOHL!$M30=1),IF(AND('WMp0-100'!AQ31&gt;Sheet1!$E31,'WMp0-100'!AQ31&lt;Sheet1!$D31),'WMp0-100'!AQ31,"wait"),"wait")))</f>
        <v>29181.003070727413</v>
      </c>
      <c r="BB30" s="7" t="str">
        <f t="shared" si="24"/>
        <v>AI</v>
      </c>
      <c r="BC30" s="7">
        <f>IF(AND(BC29&gt;0,BC29&lt;&gt;"wait"),BC29,IF(AND(AOHL!$M30=0,BC29&lt;&gt;"wait"),0,IF(OR(BC29="wait",AOHL!$M30=1),IF(AND('WMp0-100'!AR31&gt;Sheet1!$E31,'WMp0-100'!AR31&lt;Sheet1!$D31),'WMp0-100'!AR31,"wait"),"wait")))</f>
        <v>29185.703070727403</v>
      </c>
      <c r="BD30" s="7" t="str">
        <f t="shared" si="25"/>
        <v>AI</v>
      </c>
      <c r="BE30" s="7">
        <f>IF(AND(BE29&gt;0,BE29&lt;&gt;"wait"),BE29,IF(AND(AOHL!$M30=0,BE29&lt;&gt;"wait"),0,IF(OR(BE29="wait",AOHL!$M30=1),IF(AND('WMp0-100'!AS31&gt;Sheet1!$E31,'WMp0-100'!AS31&lt;Sheet1!$D31),'WMp0-100'!AS31,"wait"),"wait")))</f>
        <v>29190.403070727407</v>
      </c>
      <c r="BF30" s="7" t="str">
        <f t="shared" si="26"/>
        <v>AI</v>
      </c>
      <c r="BG30" s="7">
        <f>IF(AND(BG29&gt;0,BG29&lt;&gt;"wait"),BG29,IF(AND(AOHL!$M30=0,BG29&lt;&gt;"wait"),0,IF(OR(BG29="wait",AOHL!$M30=1),IF(AND('WMp0-100'!AT31&gt;Sheet1!$E31,'WMp0-100'!AT31&lt;Sheet1!$D31),'WMp0-100'!AT31,"wait"),"wait")))</f>
        <v>29195.103070727408</v>
      </c>
      <c r="BH30" s="7" t="str">
        <f t="shared" si="27"/>
        <v>AI</v>
      </c>
      <c r="BI30" s="7">
        <f>IF(AND(BI29&gt;0,BI29&lt;&gt;"wait"),BI29,IF(AND(AOHL!$M30=0,BI29&lt;&gt;"wait"),0,IF(OR(BI29="wait",AOHL!$M30=1),IF(AND('WMp0-100'!AU31&gt;Sheet1!$E31,'WMp0-100'!AU31&lt;Sheet1!$D31),'WMp0-100'!AU31,"wait"),"wait")))</f>
        <v>29187.777402039719</v>
      </c>
      <c r="BJ30" s="7" t="str">
        <f t="shared" si="28"/>
        <v>AI</v>
      </c>
      <c r="BK30" s="7" t="str">
        <f>IF(AND(BK29&gt;0,BK29&lt;&gt;"wait"),BK29,IF(AND(AOHL!$M30=0,BK29&lt;&gt;"wait"),0,IF(OR(BK29="wait",AOHL!$M30=1),IF(AND('WMp0-100'!AV31&gt;Sheet1!$E31,'WMp0-100'!AV31&lt;Sheet1!$D31),'WMp0-100'!AV31,"wait"),"wait")))</f>
        <v>wait</v>
      </c>
      <c r="BL30" s="7">
        <f t="shared" si="29"/>
        <v>0</v>
      </c>
      <c r="BM30" s="7" t="str">
        <f>IF(AND(BM29&gt;0,BM29&lt;&gt;"wait"),BM29,IF(AND(AOHL!$M30=0,BM29&lt;&gt;"wait"),0,IF(OR(BM29="wait",AOHL!$M30=1),IF(AND('WMp0-100'!AW31&gt;Sheet1!$E31,'WMp0-100'!AW31&lt;Sheet1!$D31),'WMp0-100'!AW31,"wait"),"wait")))</f>
        <v>wait</v>
      </c>
      <c r="BN30" s="7">
        <f t="shared" si="30"/>
        <v>0</v>
      </c>
      <c r="BO30" s="7" t="str">
        <f>IF(AND(BO29&gt;0,BO29&lt;&gt;"wait"),BO29,IF(AND(AOHL!$M30=0,BO29&lt;&gt;"wait"),0,IF(OR(BO29="wait",AOHL!$M30=1),IF(AND('WMp0-100'!AX31&gt;Sheet1!$E31,'WMp0-100'!AX31&lt;Sheet1!$D31),'WMp0-100'!AX31,"wait"),"wait")))</f>
        <v>wait</v>
      </c>
      <c r="BP30" s="7">
        <f t="shared" si="31"/>
        <v>0</v>
      </c>
      <c r="BQ30" s="7" t="str">
        <f>IF(AND(BQ29&gt;0,BQ29&lt;&gt;"wait"),BQ29,IF(AND(AOHL!$M30=0,BQ29&lt;&gt;"wait"),0,IF(OR(BQ29="wait",AOHL!$M30=1),IF(AND('WMp0-100'!AY31&gt;Sheet1!$E31,'WMp0-100'!AY31&lt;Sheet1!$D31),'WMp0-100'!AY31,"wait"),"wait")))</f>
        <v>wait</v>
      </c>
      <c r="BR30" s="7">
        <f t="shared" si="32"/>
        <v>0</v>
      </c>
    </row>
    <row r="31" spans="1:70" x14ac:dyDescent="0.3">
      <c r="A31" t="str">
        <f>Sheet1!B31</f>
        <v>03/01 09:44</v>
      </c>
      <c r="C31" s="7">
        <f>IF(AND(C30&gt;0,C30&lt;&gt;"wait"),C30,IF(AND(AOHL!$K31=0,C30&lt;&gt;"wait"),0,IF(OR(C30="wait",AOHL!$K31=1),IF(AND('WMp0-100'!Q32&gt;Sheet1!$E32,'WMp0-100'!Q32&lt;Sheet1!$D32),'WMp0-100'!Q32,"wait"),"wait")))</f>
        <v>29297.39344262295</v>
      </c>
      <c r="D31" s="7" t="str">
        <f t="shared" si="0"/>
        <v>AI</v>
      </c>
      <c r="E31" s="7">
        <f>IF(AND(E30&gt;0,E30&lt;&gt;"wait"),E30,IF(AND(AOHL!$K31=0,E30&lt;&gt;"wait"),0,IF(OR(E30="wait",AOHL!$K31=1),IF(AND('WMp0-100'!R32&gt;Sheet1!$E32,'WMp0-100'!R32&lt;Sheet1!$D32),'WMp0-100'!R32,"wait"),"wait")))</f>
        <v>29293.689033942559</v>
      </c>
      <c r="F31" s="7" t="str">
        <f t="shared" si="1"/>
        <v>AI</v>
      </c>
      <c r="G31" s="7">
        <f>IF(AND(G30&gt;0,G30&lt;&gt;"wait"),G30,IF(AND(AOHL!$K31=0,G30&lt;&gt;"wait"),0,IF(OR(G30="wait",AOHL!$K31=1),IF(AND('WMp0-100'!S32&gt;Sheet1!$E32,'WMp0-100'!S32&lt;Sheet1!$D32),'WMp0-100'!S32,"wait"),"wait")))</f>
        <v>29297.528198433421</v>
      </c>
      <c r="H31" s="7" t="str">
        <f t="shared" si="2"/>
        <v>AI</v>
      </c>
      <c r="I31" s="7">
        <f>IF(AND(I30&gt;0,I30&lt;&gt;"wait"),I30,IF(AND(AOHL!$K31=0,I30&lt;&gt;"wait"),0,IF(OR(I30="wait",AOHL!$K31=1),IF(AND('WMp0-100'!T32&gt;Sheet1!$E32,'WMp0-100'!T32&lt;Sheet1!$D32),'WMp0-100'!T32,"wait"),"wait")))</f>
        <v>29301.36736292428</v>
      </c>
      <c r="J31" s="7" t="str">
        <f t="shared" si="3"/>
        <v>AI</v>
      </c>
      <c r="K31" s="7">
        <f>IF(AND(K30&gt;0,K30&lt;&gt;"wait"),K30,IF(AND(AOHL!$K31=0,K30&lt;&gt;"wait"),0,IF(OR(K30="wait",AOHL!$K31=1),IF(AND('WMp0-100'!U32&gt;Sheet1!$E32,'WMp0-100'!U32&lt;Sheet1!$D32),'WMp0-100'!U32,"wait"),"wait")))</f>
        <v>29305.206527415143</v>
      </c>
      <c r="L31" s="7" t="str">
        <f t="shared" si="4"/>
        <v>AI</v>
      </c>
      <c r="M31" s="7">
        <f>IF(AND(M30&gt;0,M30&lt;&gt;"wait"),M30,IF(AND(AOHL!$K31=0,M30&lt;&gt;"wait"),0,IF(OR(M30="wait",AOHL!$K31=1),IF(AND('WMp0-100'!V32&gt;Sheet1!$E32,'WMp0-100'!V32&lt;Sheet1!$D32),'WMp0-100'!V32,"wait"),"wait")))</f>
        <v>29309.045691906009</v>
      </c>
      <c r="N31" s="7" t="str">
        <f t="shared" si="5"/>
        <v>AI</v>
      </c>
      <c r="O31" s="7">
        <f>IF(AND(O30&gt;0,O30&lt;&gt;"wait"),O30,IF(AND(AOHL!$K31=0,O30&lt;&gt;"wait"),0,IF(OR(O30="wait",AOHL!$K31=1),IF(AND('WMp0-100'!W32&gt;Sheet1!$E32,'WMp0-100'!W32&lt;Sheet1!$D32),'WMp0-100'!W32,"wait"),"wait")))</f>
        <v>29301.678809523808</v>
      </c>
      <c r="P31" s="7" t="str">
        <f t="shared" si="6"/>
        <v>AI</v>
      </c>
      <c r="Q31" s="7">
        <f>IF(AND(Q30&gt;0,Q30&lt;&gt;"wait"),Q30,IF(AND(AOHL!$K31=0,Q30&lt;&gt;"wait"),0,IF(OR(Q30="wait",AOHL!$K31=1),IF(AND('WMp0-100'!X32&gt;Sheet1!$E32,'WMp0-100'!X32&lt;Sheet1!$D32),'WMp0-100'!X32,"wait"),"wait")))</f>
        <v>29305.273095238099</v>
      </c>
      <c r="R31" s="7" t="str">
        <f t="shared" si="7"/>
        <v>AI</v>
      </c>
      <c r="S31" s="7">
        <f>IF(AND(S30&gt;0,S30&lt;&gt;"wait"),S30,IF(AND(AOHL!$K31=0,S30&lt;&gt;"wait"),0,IF(OR(S30="wait",AOHL!$K31=1),IF(AND('WMp0-100'!Y32&gt;Sheet1!$E32,'WMp0-100'!Y32&lt;Sheet1!$D32),'WMp0-100'!Y32,"wait"),"wait")))</f>
        <v>29262.237647058821</v>
      </c>
      <c r="T31" s="7" t="str">
        <f t="shared" si="8"/>
        <v>AI</v>
      </c>
      <c r="U31" s="7">
        <f>IF(AND(U30&gt;0,U30&lt;&gt;"wait"),U30,IF(AND(AOHL!$K31=0,U30&lt;&gt;"wait"),0,IF(OR(U30="wait",AOHL!$K31=1),IF(AND('WMp0-100'!Z32&gt;Sheet1!$E32,'WMp0-100'!Z32&lt;Sheet1!$D32),'WMp0-100'!Z32,"wait"),"wait")))</f>
        <v>29265.460000000003</v>
      </c>
      <c r="V31" s="7" t="str">
        <f t="shared" si="9"/>
        <v>AI</v>
      </c>
      <c r="W31" s="7">
        <f>IF(AND(W30&gt;0,W30&lt;&gt;"wait"),W30,IF(AND(AOHL!$K31=0,W30&lt;&gt;"wait"),0,IF(OR(W30="wait",AOHL!$K31=1),IF(AND('WMp0-100'!AA32&gt;Sheet1!$E32,'WMp0-100'!AA32&lt;Sheet1!$D32),'WMp0-100'!AA32,"wait"),"wait")))</f>
        <v>29268.682352941178</v>
      </c>
      <c r="X31" s="7" t="str">
        <f t="shared" si="10"/>
        <v>AI</v>
      </c>
      <c r="Z31" s="7">
        <f>IF(AND(Z30&gt;0,Z30&lt;&gt;"wait"),Z30,IF(AND(AOHL!$L31=0,Z30&lt;&gt;"wait"),0,IF(OR(Z30="wait",AOHL!$L31=1),IF(AND('WMp0-100'!AC32&gt;Sheet1!$E32,'WMp0-100'!AC32&lt;Sheet1!$D32),'WMp0-100'!AC32,"wait"),"wait")))</f>
        <v>29290.074093536525</v>
      </c>
      <c r="AA31" s="7" t="str">
        <f t="shared" si="11"/>
        <v>AI</v>
      </c>
      <c r="AB31" s="7">
        <f>IF(AND(AB30&gt;0,AB30&lt;&gt;"wait"),AB30,IF(AND(AOHL!$L31=0,AB30&lt;&gt;"wait"),0,IF(OR(AB30="wait",AOHL!$L31=1),IF(AND('WMp0-100'!AD32&gt;Sheet1!$E32,'WMp0-100'!AD32&lt;Sheet1!$D32),'WMp0-100'!AD32,"wait"),"wait")))</f>
        <v>29293.671676300575</v>
      </c>
      <c r="AC31" s="7" t="str">
        <f t="shared" si="12"/>
        <v>AI</v>
      </c>
      <c r="AD31" s="7">
        <f>IF(AND(AD30&gt;0,AD30&lt;&gt;"wait"),AD30,IF(AND(AOHL!$L31=0,AD30&lt;&gt;"wait"),0,IF(OR(AD30="wait",AOHL!$L31=1),IF(AND('WMp0-100'!AE32&gt;Sheet1!$E32,'WMp0-100'!AE32&lt;Sheet1!$D32),'WMp0-100'!AE32,"wait"),"wait")))</f>
        <v>29297.269259064633</v>
      </c>
      <c r="AE31" s="7" t="str">
        <f t="shared" si="13"/>
        <v>AI</v>
      </c>
      <c r="AF31" s="7">
        <f>IF(AND(AF30&gt;0,AF30&lt;&gt;"wait"),AF30,IF(AND(AOHL!$L31=0,AF30&lt;&gt;"wait"),0,IF(OR(AF30="wait",AOHL!$L31=1),IF(AND('WMp0-100'!AF32&gt;Sheet1!$E32,'WMp0-100'!AF32&lt;Sheet1!$D32),'WMp0-100'!AF32,"wait"),"wait")))</f>
        <v>29294.097302697301</v>
      </c>
      <c r="AG31" s="7" t="str">
        <f t="shared" si="14"/>
        <v>AI</v>
      </c>
      <c r="AH31" s="7">
        <f>IF(AND(AH30&gt;0,AH30&lt;&gt;"wait"),AH30,IF(AND(AOHL!$L31=0,AH30&lt;&gt;"wait"),0,IF(OR(AH30="wait",AOHL!$L31=1),IF(AND('WMp0-100'!AG32&gt;Sheet1!$E32,'WMp0-100'!AG32&lt;Sheet1!$D32),'WMp0-100'!AG32,"wait"),"wait")))</f>
        <v>29297.692507492509</v>
      </c>
      <c r="AI31" s="7" t="str">
        <f t="shared" si="15"/>
        <v>AI</v>
      </c>
      <c r="AJ31" s="7">
        <f>IF(AND(AJ30&gt;0,AJ30&lt;&gt;"wait"),AJ30,IF(AND(AOHL!$L31=0,AJ30&lt;&gt;"wait"),0,IF(OR(AJ30="wait",AOHL!$L31=1),IF(AND('WMp0-100'!AH32&gt;Sheet1!$E32,'WMp0-100'!AH32&lt;Sheet1!$D32),'WMp0-100'!AH32,"wait"),"wait")))</f>
        <v>29301.287712287711</v>
      </c>
      <c r="AK31" s="7" t="str">
        <f t="shared" si="16"/>
        <v>AI</v>
      </c>
      <c r="AL31" s="7">
        <f>IF(AND(AL30&gt;0,AL30&lt;&gt;"wait"),AL30,IF(AND(AOHL!$L31=0,AL30&lt;&gt;"wait"),0,IF(OR(AL30="wait",AOHL!$L31=1),IF(AND('WMp0-100'!AI32&gt;Sheet1!$E32,'WMp0-100'!AI32&lt;Sheet1!$D32),'WMp0-100'!AI32,"wait"),"wait")))</f>
        <v>29304.882917082916</v>
      </c>
      <c r="AM31" s="7" t="str">
        <f t="shared" si="17"/>
        <v>AI</v>
      </c>
      <c r="AN31" s="7">
        <f>IF(AND(AN30&gt;0,AN30&lt;&gt;"wait"),AN30,IF(AND(AOHL!$L31=0,AN30&lt;&gt;"wait"),0,IF(OR(AN30="wait",AOHL!$L31=1),IF(AND('WMp0-100'!AJ32&gt;Sheet1!$E32,'WMp0-100'!AJ32&lt;Sheet1!$D32),'WMp0-100'!AJ32,"wait"),"wait")))</f>
        <v>29308.478121878121</v>
      </c>
      <c r="AO31" s="7" t="str">
        <f t="shared" si="18"/>
        <v>AI</v>
      </c>
      <c r="AP31" s="7">
        <f>IF(AND(AP30&gt;0,AP30&lt;&gt;"wait"),AP30,IF(AND(AOHL!$L31=0,AP30&lt;&gt;"wait"),0,IF(OR(AP30="wait",AOHL!$L31=1),IF(AND('WMp0-100'!AK32&gt;Sheet1!$E32,'WMp0-100'!AK32&lt;Sheet1!$D32),'WMp0-100'!AK32,"wait"),"wait")))</f>
        <v>29302.120327700977</v>
      </c>
      <c r="AQ31" s="7" t="str">
        <f t="shared" si="19"/>
        <v>AI</v>
      </c>
      <c r="AR31" s="7">
        <f>IF(AND(AR30&gt;0,AR30&lt;&gt;"wait"),AR30,IF(AND(AOHL!$L31=0,AR30&lt;&gt;"wait"),0,IF(OR(AR30="wait",AOHL!$L31=1),IF(AND('WMp0-100'!AL32&gt;Sheet1!$E32,'WMp0-100'!AL32&lt;Sheet1!$D32),'WMp0-100'!AL32,"wait"),"wait")))</f>
        <v>29305.799283154123</v>
      </c>
      <c r="AS31" s="7" t="str">
        <f t="shared" si="20"/>
        <v>AI</v>
      </c>
      <c r="AT31" s="7">
        <f>IF(AND(AT30&gt;0,AT30&lt;&gt;"wait"),AT30,IF(AND(AOHL!$L31=0,AT30&lt;&gt;"wait"),0,IF(OR(AT30="wait",AOHL!$L31=1),IF(AND('WMp0-100'!AM32&gt;Sheet1!$E32,'WMp0-100'!AM32&lt;Sheet1!$D32),'WMp0-100'!AM32,"wait"),"wait")))</f>
        <v>29309.478238607269</v>
      </c>
      <c r="AU31" s="7" t="str">
        <f t="shared" si="21"/>
        <v>AI</v>
      </c>
      <c r="AV31" s="7"/>
      <c r="AW31" s="7">
        <f>IF(AND(AW30&gt;0,AW30&lt;&gt;"wait"),AW30,IF(AND(AOHL!$M31=0,AW30&lt;&gt;"wait"),0,IF(OR(AW30="wait",AOHL!$M31=1),IF(AND('WMp0-100'!AO32&gt;Sheet1!$E32,'WMp0-100'!AO32&lt;Sheet1!$D32),'WMp0-100'!AO32,"wait"),"wait")))</f>
        <v>29171.603070727408</v>
      </c>
      <c r="AX31" s="7" t="str">
        <f t="shared" si="22"/>
        <v>AI</v>
      </c>
      <c r="AY31" s="7">
        <f>IF(AND(AY30&gt;0,AY30&lt;&gt;"wait"),AY30,IF(AND(AOHL!$M31=0,AY30&lt;&gt;"wait"),0,IF(OR(AY30="wait",AOHL!$M31=1),IF(AND('WMp0-100'!AP32&gt;Sheet1!$E32,'WMp0-100'!AP32&lt;Sheet1!$D32),'WMp0-100'!AP32,"wait"),"wait")))</f>
        <v>29176.303070727408</v>
      </c>
      <c r="AZ31" s="7" t="str">
        <f t="shared" si="23"/>
        <v>AI</v>
      </c>
      <c r="BA31" s="7">
        <f>IF(AND(BA30&gt;0,BA30&lt;&gt;"wait"),BA30,IF(AND(AOHL!$M31=0,BA30&lt;&gt;"wait"),0,IF(OR(BA30="wait",AOHL!$M31=1),IF(AND('WMp0-100'!AQ32&gt;Sheet1!$E32,'WMp0-100'!AQ32&lt;Sheet1!$D32),'WMp0-100'!AQ32,"wait"),"wait")))</f>
        <v>29181.003070727413</v>
      </c>
      <c r="BB31" s="7" t="str">
        <f t="shared" si="24"/>
        <v>AI</v>
      </c>
      <c r="BC31" s="7">
        <f>IF(AND(BC30&gt;0,BC30&lt;&gt;"wait"),BC30,IF(AND(AOHL!$M31=0,BC30&lt;&gt;"wait"),0,IF(OR(BC30="wait",AOHL!$M31=1),IF(AND('WMp0-100'!AR32&gt;Sheet1!$E32,'WMp0-100'!AR32&lt;Sheet1!$D32),'WMp0-100'!AR32,"wait"),"wait")))</f>
        <v>29185.703070727403</v>
      </c>
      <c r="BD31" s="7" t="str">
        <f t="shared" si="25"/>
        <v>AI</v>
      </c>
      <c r="BE31" s="7">
        <f>IF(AND(BE30&gt;0,BE30&lt;&gt;"wait"),BE30,IF(AND(AOHL!$M31=0,BE30&lt;&gt;"wait"),0,IF(OR(BE30="wait",AOHL!$M31=1),IF(AND('WMp0-100'!AS32&gt;Sheet1!$E32,'WMp0-100'!AS32&lt;Sheet1!$D32),'WMp0-100'!AS32,"wait"),"wait")))</f>
        <v>29190.403070727407</v>
      </c>
      <c r="BF31" s="7" t="str">
        <f t="shared" si="26"/>
        <v>AI</v>
      </c>
      <c r="BG31" s="7">
        <f>IF(AND(BG30&gt;0,BG30&lt;&gt;"wait"),BG30,IF(AND(AOHL!$M31=0,BG30&lt;&gt;"wait"),0,IF(OR(BG30="wait",AOHL!$M31=1),IF(AND('WMp0-100'!AT32&gt;Sheet1!$E32,'WMp0-100'!AT32&lt;Sheet1!$D32),'WMp0-100'!AT32,"wait"),"wait")))</f>
        <v>29195.103070727408</v>
      </c>
      <c r="BH31" s="7" t="str">
        <f t="shared" si="27"/>
        <v>AI</v>
      </c>
      <c r="BI31" s="7">
        <f>IF(AND(BI30&gt;0,BI30&lt;&gt;"wait"),BI30,IF(AND(AOHL!$M31=0,BI30&lt;&gt;"wait"),0,IF(OR(BI30="wait",AOHL!$M31=1),IF(AND('WMp0-100'!AU32&gt;Sheet1!$E32,'WMp0-100'!AU32&lt;Sheet1!$D32),'WMp0-100'!AU32,"wait"),"wait")))</f>
        <v>29187.777402039719</v>
      </c>
      <c r="BJ31" s="7" t="str">
        <f t="shared" si="28"/>
        <v>AI</v>
      </c>
      <c r="BK31" s="7" t="str">
        <f>IF(AND(BK30&gt;0,BK30&lt;&gt;"wait"),BK30,IF(AND(AOHL!$M31=0,BK30&lt;&gt;"wait"),0,IF(OR(BK30="wait",AOHL!$M31=1),IF(AND('WMp0-100'!AV32&gt;Sheet1!$E32,'WMp0-100'!AV32&lt;Sheet1!$D32),'WMp0-100'!AV32,"wait"),"wait")))</f>
        <v>wait</v>
      </c>
      <c r="BL31" s="7">
        <f t="shared" si="29"/>
        <v>0</v>
      </c>
      <c r="BM31" s="7" t="str">
        <f>IF(AND(BM30&gt;0,BM30&lt;&gt;"wait"),BM30,IF(AND(AOHL!$M31=0,BM30&lt;&gt;"wait"),0,IF(OR(BM30="wait",AOHL!$M31=1),IF(AND('WMp0-100'!AW32&gt;Sheet1!$E32,'WMp0-100'!AW32&lt;Sheet1!$D32),'WMp0-100'!AW32,"wait"),"wait")))</f>
        <v>wait</v>
      </c>
      <c r="BN31" s="7">
        <f t="shared" si="30"/>
        <v>0</v>
      </c>
      <c r="BO31" s="7" t="str">
        <f>IF(AND(BO30&gt;0,BO30&lt;&gt;"wait"),BO30,IF(AND(AOHL!$M31=0,BO30&lt;&gt;"wait"),0,IF(OR(BO30="wait",AOHL!$M31=1),IF(AND('WMp0-100'!AX32&gt;Sheet1!$E32,'WMp0-100'!AX32&lt;Sheet1!$D32),'WMp0-100'!AX32,"wait"),"wait")))</f>
        <v>wait</v>
      </c>
      <c r="BP31" s="7">
        <f t="shared" si="31"/>
        <v>0</v>
      </c>
      <c r="BQ31" s="7" t="str">
        <f>IF(AND(BQ30&gt;0,BQ30&lt;&gt;"wait"),BQ30,IF(AND(AOHL!$M31=0,BQ30&lt;&gt;"wait"),0,IF(OR(BQ30="wait",AOHL!$M31=1),IF(AND('WMp0-100'!AY32&gt;Sheet1!$E32,'WMp0-100'!AY32&lt;Sheet1!$D32),'WMp0-100'!AY32,"wait"),"wait")))</f>
        <v>wait</v>
      </c>
      <c r="BR31" s="7">
        <f t="shared" si="32"/>
        <v>0</v>
      </c>
    </row>
    <row r="32" spans="1:70" x14ac:dyDescent="0.3">
      <c r="A32" t="str">
        <f>Sheet1!B32</f>
        <v>03/01 09:45</v>
      </c>
      <c r="C32" s="7">
        <f>IF(AND(C31&gt;0,C31&lt;&gt;"wait"),C31,IF(AND(AOHL!$K32=0,C31&lt;&gt;"wait"),0,IF(OR(C31="wait",AOHL!$K32=1),IF(AND('WMp0-100'!Q33&gt;Sheet1!$E33,'WMp0-100'!Q33&lt;Sheet1!$D33),'WMp0-100'!Q33,"wait"),"wait")))</f>
        <v>29297.39344262295</v>
      </c>
      <c r="D32" s="7" t="str">
        <f t="shared" si="0"/>
        <v>AI</v>
      </c>
      <c r="E32" s="7">
        <f>IF(AND(E31&gt;0,E31&lt;&gt;"wait"),E31,IF(AND(AOHL!$K32=0,E31&lt;&gt;"wait"),0,IF(OR(E31="wait",AOHL!$K32=1),IF(AND('WMp0-100'!R33&gt;Sheet1!$E33,'WMp0-100'!R33&lt;Sheet1!$D33),'WMp0-100'!R33,"wait"),"wait")))</f>
        <v>29293.689033942559</v>
      </c>
      <c r="F32" s="7" t="str">
        <f t="shared" si="1"/>
        <v>AI</v>
      </c>
      <c r="G32" s="7">
        <f>IF(AND(G31&gt;0,G31&lt;&gt;"wait"),G31,IF(AND(AOHL!$K32=0,G31&lt;&gt;"wait"),0,IF(OR(G31="wait",AOHL!$K32=1),IF(AND('WMp0-100'!S33&gt;Sheet1!$E33,'WMp0-100'!S33&lt;Sheet1!$D33),'WMp0-100'!S33,"wait"),"wait")))</f>
        <v>29297.528198433421</v>
      </c>
      <c r="H32" s="7" t="str">
        <f t="shared" si="2"/>
        <v>AI</v>
      </c>
      <c r="I32" s="7">
        <f>IF(AND(I31&gt;0,I31&lt;&gt;"wait"),I31,IF(AND(AOHL!$K32=0,I31&lt;&gt;"wait"),0,IF(OR(I31="wait",AOHL!$K32=1),IF(AND('WMp0-100'!T33&gt;Sheet1!$E33,'WMp0-100'!T33&lt;Sheet1!$D33),'WMp0-100'!T33,"wait"),"wait")))</f>
        <v>29301.36736292428</v>
      </c>
      <c r="J32" s="7" t="str">
        <f t="shared" si="3"/>
        <v>AI</v>
      </c>
      <c r="K32" s="7">
        <f>IF(AND(K31&gt;0,K31&lt;&gt;"wait"),K31,IF(AND(AOHL!$K32=0,K31&lt;&gt;"wait"),0,IF(OR(K31="wait",AOHL!$K32=1),IF(AND('WMp0-100'!U33&gt;Sheet1!$E33,'WMp0-100'!U33&lt;Sheet1!$D33),'WMp0-100'!U33,"wait"),"wait")))</f>
        <v>29305.206527415143</v>
      </c>
      <c r="L32" s="7" t="str">
        <f t="shared" si="4"/>
        <v>AI</v>
      </c>
      <c r="M32" s="7">
        <f>IF(AND(M31&gt;0,M31&lt;&gt;"wait"),M31,IF(AND(AOHL!$K32=0,M31&lt;&gt;"wait"),0,IF(OR(M31="wait",AOHL!$K32=1),IF(AND('WMp0-100'!V33&gt;Sheet1!$E33,'WMp0-100'!V33&lt;Sheet1!$D33),'WMp0-100'!V33,"wait"),"wait")))</f>
        <v>29309.045691906009</v>
      </c>
      <c r="N32" s="7" t="str">
        <f t="shared" si="5"/>
        <v>AI</v>
      </c>
      <c r="O32" s="7">
        <f>IF(AND(O31&gt;0,O31&lt;&gt;"wait"),O31,IF(AND(AOHL!$K32=0,O31&lt;&gt;"wait"),0,IF(OR(O31="wait",AOHL!$K32=1),IF(AND('WMp0-100'!W33&gt;Sheet1!$E33,'WMp0-100'!W33&lt;Sheet1!$D33),'WMp0-100'!W33,"wait"),"wait")))</f>
        <v>29301.678809523808</v>
      </c>
      <c r="P32" s="7" t="str">
        <f t="shared" si="6"/>
        <v>AI</v>
      </c>
      <c r="Q32" s="7">
        <f>IF(AND(Q31&gt;0,Q31&lt;&gt;"wait"),Q31,IF(AND(AOHL!$K32=0,Q31&lt;&gt;"wait"),0,IF(OR(Q31="wait",AOHL!$K32=1),IF(AND('WMp0-100'!X33&gt;Sheet1!$E33,'WMp0-100'!X33&lt;Sheet1!$D33),'WMp0-100'!X33,"wait"),"wait")))</f>
        <v>29305.273095238099</v>
      </c>
      <c r="R32" s="7" t="str">
        <f t="shared" si="7"/>
        <v>AI</v>
      </c>
      <c r="S32" s="7">
        <f>IF(AND(S31&gt;0,S31&lt;&gt;"wait"),S31,IF(AND(AOHL!$K32=0,S31&lt;&gt;"wait"),0,IF(OR(S31="wait",AOHL!$K32=1),IF(AND('WMp0-100'!Y33&gt;Sheet1!$E33,'WMp0-100'!Y33&lt;Sheet1!$D33),'WMp0-100'!Y33,"wait"),"wait")))</f>
        <v>29262.237647058821</v>
      </c>
      <c r="T32" s="7" t="str">
        <f t="shared" si="8"/>
        <v>AI</v>
      </c>
      <c r="U32" s="7">
        <f>IF(AND(U31&gt;0,U31&lt;&gt;"wait"),U31,IF(AND(AOHL!$K32=0,U31&lt;&gt;"wait"),0,IF(OR(U31="wait",AOHL!$K32=1),IF(AND('WMp0-100'!Z33&gt;Sheet1!$E33,'WMp0-100'!Z33&lt;Sheet1!$D33),'WMp0-100'!Z33,"wait"),"wait")))</f>
        <v>29265.460000000003</v>
      </c>
      <c r="V32" s="7" t="str">
        <f t="shared" si="9"/>
        <v>AI</v>
      </c>
      <c r="W32" s="7">
        <f>IF(AND(W31&gt;0,W31&lt;&gt;"wait"),W31,IF(AND(AOHL!$K32=0,W31&lt;&gt;"wait"),0,IF(OR(W31="wait",AOHL!$K32=1),IF(AND('WMp0-100'!AA33&gt;Sheet1!$E33,'WMp0-100'!AA33&lt;Sheet1!$D33),'WMp0-100'!AA33,"wait"),"wait")))</f>
        <v>29268.682352941178</v>
      </c>
      <c r="X32" s="7" t="str">
        <f t="shared" si="10"/>
        <v>AI</v>
      </c>
      <c r="Z32" s="7">
        <f>IF(AND(Z31&gt;0,Z31&lt;&gt;"wait"),Z31,IF(AND(AOHL!$L32=0,Z31&lt;&gt;"wait"),0,IF(OR(Z31="wait",AOHL!$L32=1),IF(AND('WMp0-100'!AC33&gt;Sheet1!$E33,'WMp0-100'!AC33&lt;Sheet1!$D33),'WMp0-100'!AC33,"wait"),"wait")))</f>
        <v>29290.074093536525</v>
      </c>
      <c r="AA32" s="7" t="str">
        <f t="shared" si="11"/>
        <v>AI</v>
      </c>
      <c r="AB32" s="7">
        <f>IF(AND(AB31&gt;0,AB31&lt;&gt;"wait"),AB31,IF(AND(AOHL!$L32=0,AB31&lt;&gt;"wait"),0,IF(OR(AB31="wait",AOHL!$L32=1),IF(AND('WMp0-100'!AD33&gt;Sheet1!$E33,'WMp0-100'!AD33&lt;Sheet1!$D33),'WMp0-100'!AD33,"wait"),"wait")))</f>
        <v>29293.671676300575</v>
      </c>
      <c r="AC32" s="7" t="str">
        <f t="shared" si="12"/>
        <v>AI</v>
      </c>
      <c r="AD32" s="7">
        <f>IF(AND(AD31&gt;0,AD31&lt;&gt;"wait"),AD31,IF(AND(AOHL!$L32=0,AD31&lt;&gt;"wait"),0,IF(OR(AD31="wait",AOHL!$L32=1),IF(AND('WMp0-100'!AE33&gt;Sheet1!$E33,'WMp0-100'!AE33&lt;Sheet1!$D33),'WMp0-100'!AE33,"wait"),"wait")))</f>
        <v>29297.269259064633</v>
      </c>
      <c r="AE32" s="7" t="str">
        <f t="shared" si="13"/>
        <v>AI</v>
      </c>
      <c r="AF32" s="7">
        <f>IF(AND(AF31&gt;0,AF31&lt;&gt;"wait"),AF31,IF(AND(AOHL!$L32=0,AF31&lt;&gt;"wait"),0,IF(OR(AF31="wait",AOHL!$L32=1),IF(AND('WMp0-100'!AF33&gt;Sheet1!$E33,'WMp0-100'!AF33&lt;Sheet1!$D33),'WMp0-100'!AF33,"wait"),"wait")))</f>
        <v>29294.097302697301</v>
      </c>
      <c r="AG32" s="7" t="str">
        <f t="shared" si="14"/>
        <v>AI</v>
      </c>
      <c r="AH32" s="7">
        <f>IF(AND(AH31&gt;0,AH31&lt;&gt;"wait"),AH31,IF(AND(AOHL!$L32=0,AH31&lt;&gt;"wait"),0,IF(OR(AH31="wait",AOHL!$L32=1),IF(AND('WMp0-100'!AG33&gt;Sheet1!$E33,'WMp0-100'!AG33&lt;Sheet1!$D33),'WMp0-100'!AG33,"wait"),"wait")))</f>
        <v>29297.692507492509</v>
      </c>
      <c r="AI32" s="7" t="str">
        <f t="shared" si="15"/>
        <v>AI</v>
      </c>
      <c r="AJ32" s="7">
        <f>IF(AND(AJ31&gt;0,AJ31&lt;&gt;"wait"),AJ31,IF(AND(AOHL!$L32=0,AJ31&lt;&gt;"wait"),0,IF(OR(AJ31="wait",AOHL!$L32=1),IF(AND('WMp0-100'!AH33&gt;Sheet1!$E33,'WMp0-100'!AH33&lt;Sheet1!$D33),'WMp0-100'!AH33,"wait"),"wait")))</f>
        <v>29301.287712287711</v>
      </c>
      <c r="AK32" s="7" t="str">
        <f t="shared" si="16"/>
        <v>AI</v>
      </c>
      <c r="AL32" s="7">
        <f>IF(AND(AL31&gt;0,AL31&lt;&gt;"wait"),AL31,IF(AND(AOHL!$L32=0,AL31&lt;&gt;"wait"),0,IF(OR(AL31="wait",AOHL!$L32=1),IF(AND('WMp0-100'!AI33&gt;Sheet1!$E33,'WMp0-100'!AI33&lt;Sheet1!$D33),'WMp0-100'!AI33,"wait"),"wait")))</f>
        <v>29304.882917082916</v>
      </c>
      <c r="AM32" s="7" t="str">
        <f t="shared" si="17"/>
        <v>AI</v>
      </c>
      <c r="AN32" s="7">
        <f>IF(AND(AN31&gt;0,AN31&lt;&gt;"wait"),AN31,IF(AND(AOHL!$L32=0,AN31&lt;&gt;"wait"),0,IF(OR(AN31="wait",AOHL!$L32=1),IF(AND('WMp0-100'!AJ33&gt;Sheet1!$E33,'WMp0-100'!AJ33&lt;Sheet1!$D33),'WMp0-100'!AJ33,"wait"),"wait")))</f>
        <v>29308.478121878121</v>
      </c>
      <c r="AO32" s="7" t="str">
        <f t="shared" si="18"/>
        <v>AI</v>
      </c>
      <c r="AP32" s="7">
        <f>IF(AND(AP31&gt;0,AP31&lt;&gt;"wait"),AP31,IF(AND(AOHL!$L32=0,AP31&lt;&gt;"wait"),0,IF(OR(AP31="wait",AOHL!$L32=1),IF(AND('WMp0-100'!AK33&gt;Sheet1!$E33,'WMp0-100'!AK33&lt;Sheet1!$D33),'WMp0-100'!AK33,"wait"),"wait")))</f>
        <v>29302.120327700977</v>
      </c>
      <c r="AQ32" s="7" t="str">
        <f t="shared" si="19"/>
        <v>AI</v>
      </c>
      <c r="AR32" s="7">
        <f>IF(AND(AR31&gt;0,AR31&lt;&gt;"wait"),AR31,IF(AND(AOHL!$L32=0,AR31&lt;&gt;"wait"),0,IF(OR(AR31="wait",AOHL!$L32=1),IF(AND('WMp0-100'!AL33&gt;Sheet1!$E33,'WMp0-100'!AL33&lt;Sheet1!$D33),'WMp0-100'!AL33,"wait"),"wait")))</f>
        <v>29305.799283154123</v>
      </c>
      <c r="AS32" s="7" t="str">
        <f t="shared" si="20"/>
        <v>AI</v>
      </c>
      <c r="AT32" s="7">
        <f>IF(AND(AT31&gt;0,AT31&lt;&gt;"wait"),AT31,IF(AND(AOHL!$L32=0,AT31&lt;&gt;"wait"),0,IF(OR(AT31="wait",AOHL!$L32=1),IF(AND('WMp0-100'!AM33&gt;Sheet1!$E33,'WMp0-100'!AM33&lt;Sheet1!$D33),'WMp0-100'!AM33,"wait"),"wait")))</f>
        <v>29309.478238607269</v>
      </c>
      <c r="AU32" s="7" t="str">
        <f t="shared" si="21"/>
        <v>AI</v>
      </c>
      <c r="AV32" s="7"/>
      <c r="AW32" s="7">
        <f>IF(AND(AW31&gt;0,AW31&lt;&gt;"wait"),AW31,IF(AND(AOHL!$M32=0,AW31&lt;&gt;"wait"),0,IF(OR(AW31="wait",AOHL!$M32=1),IF(AND('WMp0-100'!AO33&gt;Sheet1!$E33,'WMp0-100'!AO33&lt;Sheet1!$D33),'WMp0-100'!AO33,"wait"),"wait")))</f>
        <v>29171.603070727408</v>
      </c>
      <c r="AX32" s="7" t="str">
        <f t="shared" si="22"/>
        <v>AI</v>
      </c>
      <c r="AY32" s="7">
        <f>IF(AND(AY31&gt;0,AY31&lt;&gt;"wait"),AY31,IF(AND(AOHL!$M32=0,AY31&lt;&gt;"wait"),0,IF(OR(AY31="wait",AOHL!$M32=1),IF(AND('WMp0-100'!AP33&gt;Sheet1!$E33,'WMp0-100'!AP33&lt;Sheet1!$D33),'WMp0-100'!AP33,"wait"),"wait")))</f>
        <v>29176.303070727408</v>
      </c>
      <c r="AZ32" s="7" t="str">
        <f t="shared" si="23"/>
        <v>AI</v>
      </c>
      <c r="BA32" s="7">
        <f>IF(AND(BA31&gt;0,BA31&lt;&gt;"wait"),BA31,IF(AND(AOHL!$M32=0,BA31&lt;&gt;"wait"),0,IF(OR(BA31="wait",AOHL!$M32=1),IF(AND('WMp0-100'!AQ33&gt;Sheet1!$E33,'WMp0-100'!AQ33&lt;Sheet1!$D33),'WMp0-100'!AQ33,"wait"),"wait")))</f>
        <v>29181.003070727413</v>
      </c>
      <c r="BB32" s="7" t="str">
        <f t="shared" si="24"/>
        <v>AI</v>
      </c>
      <c r="BC32" s="7">
        <f>IF(AND(BC31&gt;0,BC31&lt;&gt;"wait"),BC31,IF(AND(AOHL!$M32=0,BC31&lt;&gt;"wait"),0,IF(OR(BC31="wait",AOHL!$M32=1),IF(AND('WMp0-100'!AR33&gt;Sheet1!$E33,'WMp0-100'!AR33&lt;Sheet1!$D33),'WMp0-100'!AR33,"wait"),"wait")))</f>
        <v>29185.703070727403</v>
      </c>
      <c r="BD32" s="7" t="str">
        <f t="shared" si="25"/>
        <v>AI</v>
      </c>
      <c r="BE32" s="7">
        <f>IF(AND(BE31&gt;0,BE31&lt;&gt;"wait"),BE31,IF(AND(AOHL!$M32=0,BE31&lt;&gt;"wait"),0,IF(OR(BE31="wait",AOHL!$M32=1),IF(AND('WMp0-100'!AS33&gt;Sheet1!$E33,'WMp0-100'!AS33&lt;Sheet1!$D33),'WMp0-100'!AS33,"wait"),"wait")))</f>
        <v>29190.403070727407</v>
      </c>
      <c r="BF32" s="7" t="str">
        <f t="shared" si="26"/>
        <v>AI</v>
      </c>
      <c r="BG32" s="7">
        <f>IF(AND(BG31&gt;0,BG31&lt;&gt;"wait"),BG31,IF(AND(AOHL!$M32=0,BG31&lt;&gt;"wait"),0,IF(OR(BG31="wait",AOHL!$M32=1),IF(AND('WMp0-100'!AT33&gt;Sheet1!$E33,'WMp0-100'!AT33&lt;Sheet1!$D33),'WMp0-100'!AT33,"wait"),"wait")))</f>
        <v>29195.103070727408</v>
      </c>
      <c r="BH32" s="7" t="str">
        <f t="shared" si="27"/>
        <v>AI</v>
      </c>
      <c r="BI32" s="7">
        <f>IF(AND(BI31&gt;0,BI31&lt;&gt;"wait"),BI31,IF(AND(AOHL!$M32=0,BI31&lt;&gt;"wait"),0,IF(OR(BI31="wait",AOHL!$M32=1),IF(AND('WMp0-100'!AU33&gt;Sheet1!$E33,'WMp0-100'!AU33&lt;Sheet1!$D33),'WMp0-100'!AU33,"wait"),"wait")))</f>
        <v>29187.777402039719</v>
      </c>
      <c r="BJ32" s="7" t="str">
        <f t="shared" si="28"/>
        <v>AI</v>
      </c>
      <c r="BK32" s="7" t="str">
        <f>IF(AND(BK31&gt;0,BK31&lt;&gt;"wait"),BK31,IF(AND(AOHL!$M32=0,BK31&lt;&gt;"wait"),0,IF(OR(BK31="wait",AOHL!$M32=1),IF(AND('WMp0-100'!AV33&gt;Sheet1!$E33,'WMp0-100'!AV33&lt;Sheet1!$D33),'WMp0-100'!AV33,"wait"),"wait")))</f>
        <v>wait</v>
      </c>
      <c r="BL32" s="7">
        <f t="shared" si="29"/>
        <v>0</v>
      </c>
      <c r="BM32" s="7" t="str">
        <f>IF(AND(BM31&gt;0,BM31&lt;&gt;"wait"),BM31,IF(AND(AOHL!$M32=0,BM31&lt;&gt;"wait"),0,IF(OR(BM31="wait",AOHL!$M32=1),IF(AND('WMp0-100'!AW33&gt;Sheet1!$E33,'WMp0-100'!AW33&lt;Sheet1!$D33),'WMp0-100'!AW33,"wait"),"wait")))</f>
        <v>wait</v>
      </c>
      <c r="BN32" s="7">
        <f t="shared" si="30"/>
        <v>0</v>
      </c>
      <c r="BO32" s="7" t="str">
        <f>IF(AND(BO31&gt;0,BO31&lt;&gt;"wait"),BO31,IF(AND(AOHL!$M32=0,BO31&lt;&gt;"wait"),0,IF(OR(BO31="wait",AOHL!$M32=1),IF(AND('WMp0-100'!AX33&gt;Sheet1!$E33,'WMp0-100'!AX33&lt;Sheet1!$D33),'WMp0-100'!AX33,"wait"),"wait")))</f>
        <v>wait</v>
      </c>
      <c r="BP32" s="7">
        <f t="shared" si="31"/>
        <v>0</v>
      </c>
      <c r="BQ32" s="7" t="str">
        <f>IF(AND(BQ31&gt;0,BQ31&lt;&gt;"wait"),BQ31,IF(AND(AOHL!$M32=0,BQ31&lt;&gt;"wait"),0,IF(OR(BQ31="wait",AOHL!$M32=1),IF(AND('WMp0-100'!AY33&gt;Sheet1!$E33,'WMp0-100'!AY33&lt;Sheet1!$D33),'WMp0-100'!AY33,"wait"),"wait")))</f>
        <v>wait</v>
      </c>
      <c r="BR32" s="7">
        <f t="shared" si="32"/>
        <v>0</v>
      </c>
    </row>
    <row r="33" spans="1:70" x14ac:dyDescent="0.3">
      <c r="A33" t="str">
        <f>Sheet1!B33</f>
        <v>03/01 09:46</v>
      </c>
      <c r="C33" s="7">
        <f>IF(AND(C32&gt;0,C32&lt;&gt;"wait"),C32,IF(AND(AOHL!$K33=0,C32&lt;&gt;"wait"),0,IF(OR(C32="wait",AOHL!$K33=1),IF(AND('WMp0-100'!Q34&gt;Sheet1!$E34,'WMp0-100'!Q34&lt;Sheet1!$D34),'WMp0-100'!Q34,"wait"),"wait")))</f>
        <v>29297.39344262295</v>
      </c>
      <c r="D33" s="7" t="str">
        <f t="shared" si="0"/>
        <v>AI</v>
      </c>
      <c r="E33" s="7">
        <f>IF(AND(E32&gt;0,E32&lt;&gt;"wait"),E32,IF(AND(AOHL!$K33=0,E32&lt;&gt;"wait"),0,IF(OR(E32="wait",AOHL!$K33=1),IF(AND('WMp0-100'!R34&gt;Sheet1!$E34,'WMp0-100'!R34&lt;Sheet1!$D34),'WMp0-100'!R34,"wait"),"wait")))</f>
        <v>29293.689033942559</v>
      </c>
      <c r="F33" s="7" t="str">
        <f t="shared" si="1"/>
        <v>AI</v>
      </c>
      <c r="G33" s="7">
        <f>IF(AND(G32&gt;0,G32&lt;&gt;"wait"),G32,IF(AND(AOHL!$K33=0,G32&lt;&gt;"wait"),0,IF(OR(G32="wait",AOHL!$K33=1),IF(AND('WMp0-100'!S34&gt;Sheet1!$E34,'WMp0-100'!S34&lt;Sheet1!$D34),'WMp0-100'!S34,"wait"),"wait")))</f>
        <v>29297.528198433421</v>
      </c>
      <c r="H33" s="7" t="str">
        <f t="shared" si="2"/>
        <v>AI</v>
      </c>
      <c r="I33" s="7">
        <f>IF(AND(I32&gt;0,I32&lt;&gt;"wait"),I32,IF(AND(AOHL!$K33=0,I32&lt;&gt;"wait"),0,IF(OR(I32="wait",AOHL!$K33=1),IF(AND('WMp0-100'!T34&gt;Sheet1!$E34,'WMp0-100'!T34&lt;Sheet1!$D34),'WMp0-100'!T34,"wait"),"wait")))</f>
        <v>29301.36736292428</v>
      </c>
      <c r="J33" s="7" t="str">
        <f t="shared" si="3"/>
        <v>AI</v>
      </c>
      <c r="K33" s="7">
        <f>IF(AND(K32&gt;0,K32&lt;&gt;"wait"),K32,IF(AND(AOHL!$K33=0,K32&lt;&gt;"wait"),0,IF(OR(K32="wait",AOHL!$K33=1),IF(AND('WMp0-100'!U34&gt;Sheet1!$E34,'WMp0-100'!U34&lt;Sheet1!$D34),'WMp0-100'!U34,"wait"),"wait")))</f>
        <v>29305.206527415143</v>
      </c>
      <c r="L33" s="7" t="str">
        <f t="shared" si="4"/>
        <v>AI</v>
      </c>
      <c r="M33" s="7">
        <f>IF(AND(M32&gt;0,M32&lt;&gt;"wait"),M32,IF(AND(AOHL!$K33=0,M32&lt;&gt;"wait"),0,IF(OR(M32="wait",AOHL!$K33=1),IF(AND('WMp0-100'!V34&gt;Sheet1!$E34,'WMp0-100'!V34&lt;Sheet1!$D34),'WMp0-100'!V34,"wait"),"wait")))</f>
        <v>29309.045691906009</v>
      </c>
      <c r="N33" s="7" t="str">
        <f t="shared" si="5"/>
        <v>AI</v>
      </c>
      <c r="O33" s="7">
        <f>IF(AND(O32&gt;0,O32&lt;&gt;"wait"),O32,IF(AND(AOHL!$K33=0,O32&lt;&gt;"wait"),0,IF(OR(O32="wait",AOHL!$K33=1),IF(AND('WMp0-100'!W34&gt;Sheet1!$E34,'WMp0-100'!W34&lt;Sheet1!$D34),'WMp0-100'!W34,"wait"),"wait")))</f>
        <v>29301.678809523808</v>
      </c>
      <c r="P33" s="7" t="str">
        <f t="shared" si="6"/>
        <v>AI</v>
      </c>
      <c r="Q33" s="7">
        <f>IF(AND(Q32&gt;0,Q32&lt;&gt;"wait"),Q32,IF(AND(AOHL!$K33=0,Q32&lt;&gt;"wait"),0,IF(OR(Q32="wait",AOHL!$K33=1),IF(AND('WMp0-100'!X34&gt;Sheet1!$E34,'WMp0-100'!X34&lt;Sheet1!$D34),'WMp0-100'!X34,"wait"),"wait")))</f>
        <v>29305.273095238099</v>
      </c>
      <c r="R33" s="7" t="str">
        <f t="shared" si="7"/>
        <v>AI</v>
      </c>
      <c r="S33" s="7">
        <f>IF(AND(S32&gt;0,S32&lt;&gt;"wait"),S32,IF(AND(AOHL!$K33=0,S32&lt;&gt;"wait"),0,IF(OR(S32="wait",AOHL!$K33=1),IF(AND('WMp0-100'!Y34&gt;Sheet1!$E34,'WMp0-100'!Y34&lt;Sheet1!$D34),'WMp0-100'!Y34,"wait"),"wait")))</f>
        <v>29262.237647058821</v>
      </c>
      <c r="T33" s="7" t="str">
        <f t="shared" si="8"/>
        <v>AI</v>
      </c>
      <c r="U33" s="7">
        <f>IF(AND(U32&gt;0,U32&lt;&gt;"wait"),U32,IF(AND(AOHL!$K33=0,U32&lt;&gt;"wait"),0,IF(OR(U32="wait",AOHL!$K33=1),IF(AND('WMp0-100'!Z34&gt;Sheet1!$E34,'WMp0-100'!Z34&lt;Sheet1!$D34),'WMp0-100'!Z34,"wait"),"wait")))</f>
        <v>29265.460000000003</v>
      </c>
      <c r="V33" s="7" t="str">
        <f t="shared" si="9"/>
        <v>AI</v>
      </c>
      <c r="W33" s="7">
        <f>IF(AND(W32&gt;0,W32&lt;&gt;"wait"),W32,IF(AND(AOHL!$K33=0,W32&lt;&gt;"wait"),0,IF(OR(W32="wait",AOHL!$K33=1),IF(AND('WMp0-100'!AA34&gt;Sheet1!$E34,'WMp0-100'!AA34&lt;Sheet1!$D34),'WMp0-100'!AA34,"wait"),"wait")))</f>
        <v>29268.682352941178</v>
      </c>
      <c r="X33" s="7" t="str">
        <f t="shared" si="10"/>
        <v>AI</v>
      </c>
      <c r="Z33" s="7">
        <f>IF(AND(Z32&gt;0,Z32&lt;&gt;"wait"),Z32,IF(AND(AOHL!$L33=0,Z32&lt;&gt;"wait"),0,IF(OR(Z32="wait",AOHL!$L33=1),IF(AND('WMp0-100'!AC34&gt;Sheet1!$E34,'WMp0-100'!AC34&lt;Sheet1!$D34),'WMp0-100'!AC34,"wait"),"wait")))</f>
        <v>29290.074093536525</v>
      </c>
      <c r="AA33" s="7" t="str">
        <f t="shared" si="11"/>
        <v>AI</v>
      </c>
      <c r="AB33" s="7">
        <f>IF(AND(AB32&gt;0,AB32&lt;&gt;"wait"),AB32,IF(AND(AOHL!$L33=0,AB32&lt;&gt;"wait"),0,IF(OR(AB32="wait",AOHL!$L33=1),IF(AND('WMp0-100'!AD34&gt;Sheet1!$E34,'WMp0-100'!AD34&lt;Sheet1!$D34),'WMp0-100'!AD34,"wait"),"wait")))</f>
        <v>29293.671676300575</v>
      </c>
      <c r="AC33" s="7" t="str">
        <f t="shared" si="12"/>
        <v>AI</v>
      </c>
      <c r="AD33" s="7">
        <f>IF(AND(AD32&gt;0,AD32&lt;&gt;"wait"),AD32,IF(AND(AOHL!$L33=0,AD32&lt;&gt;"wait"),0,IF(OR(AD32="wait",AOHL!$L33=1),IF(AND('WMp0-100'!AE34&gt;Sheet1!$E34,'WMp0-100'!AE34&lt;Sheet1!$D34),'WMp0-100'!AE34,"wait"),"wait")))</f>
        <v>29297.269259064633</v>
      </c>
      <c r="AE33" s="7" t="str">
        <f t="shared" si="13"/>
        <v>AI</v>
      </c>
      <c r="AF33" s="7">
        <f>IF(AND(AF32&gt;0,AF32&lt;&gt;"wait"),AF32,IF(AND(AOHL!$L33=0,AF32&lt;&gt;"wait"),0,IF(OR(AF32="wait",AOHL!$L33=1),IF(AND('WMp0-100'!AF34&gt;Sheet1!$E34,'WMp0-100'!AF34&lt;Sheet1!$D34),'WMp0-100'!AF34,"wait"),"wait")))</f>
        <v>29294.097302697301</v>
      </c>
      <c r="AG33" s="7" t="str">
        <f t="shared" si="14"/>
        <v>AI</v>
      </c>
      <c r="AH33" s="7">
        <f>IF(AND(AH32&gt;0,AH32&lt;&gt;"wait"),AH32,IF(AND(AOHL!$L33=0,AH32&lt;&gt;"wait"),0,IF(OR(AH32="wait",AOHL!$L33=1),IF(AND('WMp0-100'!AG34&gt;Sheet1!$E34,'WMp0-100'!AG34&lt;Sheet1!$D34),'WMp0-100'!AG34,"wait"),"wait")))</f>
        <v>29297.692507492509</v>
      </c>
      <c r="AI33" s="7" t="str">
        <f t="shared" si="15"/>
        <v>AI</v>
      </c>
      <c r="AJ33" s="7">
        <f>IF(AND(AJ32&gt;0,AJ32&lt;&gt;"wait"),AJ32,IF(AND(AOHL!$L33=0,AJ32&lt;&gt;"wait"),0,IF(OR(AJ32="wait",AOHL!$L33=1),IF(AND('WMp0-100'!AH34&gt;Sheet1!$E34,'WMp0-100'!AH34&lt;Sheet1!$D34),'WMp0-100'!AH34,"wait"),"wait")))</f>
        <v>29301.287712287711</v>
      </c>
      <c r="AK33" s="7" t="str">
        <f t="shared" si="16"/>
        <v>AI</v>
      </c>
      <c r="AL33" s="7">
        <f>IF(AND(AL32&gt;0,AL32&lt;&gt;"wait"),AL32,IF(AND(AOHL!$L33=0,AL32&lt;&gt;"wait"),0,IF(OR(AL32="wait",AOHL!$L33=1),IF(AND('WMp0-100'!AI34&gt;Sheet1!$E34,'WMp0-100'!AI34&lt;Sheet1!$D34),'WMp0-100'!AI34,"wait"),"wait")))</f>
        <v>29304.882917082916</v>
      </c>
      <c r="AM33" s="7" t="str">
        <f t="shared" si="17"/>
        <v>AI</v>
      </c>
      <c r="AN33" s="7">
        <f>IF(AND(AN32&gt;0,AN32&lt;&gt;"wait"),AN32,IF(AND(AOHL!$L33=0,AN32&lt;&gt;"wait"),0,IF(OR(AN32="wait",AOHL!$L33=1),IF(AND('WMp0-100'!AJ34&gt;Sheet1!$E34,'WMp0-100'!AJ34&lt;Sheet1!$D34),'WMp0-100'!AJ34,"wait"),"wait")))</f>
        <v>29308.478121878121</v>
      </c>
      <c r="AO33" s="7" t="str">
        <f t="shared" si="18"/>
        <v>AI</v>
      </c>
      <c r="AP33" s="7">
        <f>IF(AND(AP32&gt;0,AP32&lt;&gt;"wait"),AP32,IF(AND(AOHL!$L33=0,AP32&lt;&gt;"wait"),0,IF(OR(AP32="wait",AOHL!$L33=1),IF(AND('WMp0-100'!AK34&gt;Sheet1!$E34,'WMp0-100'!AK34&lt;Sheet1!$D34),'WMp0-100'!AK34,"wait"),"wait")))</f>
        <v>29302.120327700977</v>
      </c>
      <c r="AQ33" s="7" t="str">
        <f t="shared" si="19"/>
        <v>AI</v>
      </c>
      <c r="AR33" s="7">
        <f>IF(AND(AR32&gt;0,AR32&lt;&gt;"wait"),AR32,IF(AND(AOHL!$L33=0,AR32&lt;&gt;"wait"),0,IF(OR(AR32="wait",AOHL!$L33=1),IF(AND('WMp0-100'!AL34&gt;Sheet1!$E34,'WMp0-100'!AL34&lt;Sheet1!$D34),'WMp0-100'!AL34,"wait"),"wait")))</f>
        <v>29305.799283154123</v>
      </c>
      <c r="AS33" s="7" t="str">
        <f t="shared" si="20"/>
        <v>AI</v>
      </c>
      <c r="AT33" s="7">
        <f>IF(AND(AT32&gt;0,AT32&lt;&gt;"wait"),AT32,IF(AND(AOHL!$L33=0,AT32&lt;&gt;"wait"),0,IF(OR(AT32="wait",AOHL!$L33=1),IF(AND('WMp0-100'!AM34&gt;Sheet1!$E34,'WMp0-100'!AM34&lt;Sheet1!$D34),'WMp0-100'!AM34,"wait"),"wait")))</f>
        <v>29309.478238607269</v>
      </c>
      <c r="AU33" s="7" t="str">
        <f t="shared" si="21"/>
        <v>AI</v>
      </c>
      <c r="AV33" s="7"/>
      <c r="AW33" s="7">
        <f>IF(AND(AW32&gt;0,AW32&lt;&gt;"wait"),AW32,IF(AND(AOHL!$M33=0,AW32&lt;&gt;"wait"),0,IF(OR(AW32="wait",AOHL!$M33=1),IF(AND('WMp0-100'!AO34&gt;Sheet1!$E34,'WMp0-100'!AO34&lt;Sheet1!$D34),'WMp0-100'!AO34,"wait"),"wait")))</f>
        <v>29171.603070727408</v>
      </c>
      <c r="AX33" s="7" t="str">
        <f t="shared" si="22"/>
        <v>AI</v>
      </c>
      <c r="AY33" s="7">
        <f>IF(AND(AY32&gt;0,AY32&lt;&gt;"wait"),AY32,IF(AND(AOHL!$M33=0,AY32&lt;&gt;"wait"),0,IF(OR(AY32="wait",AOHL!$M33=1),IF(AND('WMp0-100'!AP34&gt;Sheet1!$E34,'WMp0-100'!AP34&lt;Sheet1!$D34),'WMp0-100'!AP34,"wait"),"wait")))</f>
        <v>29176.303070727408</v>
      </c>
      <c r="AZ33" s="7" t="str">
        <f t="shared" si="23"/>
        <v>AI</v>
      </c>
      <c r="BA33" s="7">
        <f>IF(AND(BA32&gt;0,BA32&lt;&gt;"wait"),BA32,IF(AND(AOHL!$M33=0,BA32&lt;&gt;"wait"),0,IF(OR(BA32="wait",AOHL!$M33=1),IF(AND('WMp0-100'!AQ34&gt;Sheet1!$E34,'WMp0-100'!AQ34&lt;Sheet1!$D34),'WMp0-100'!AQ34,"wait"),"wait")))</f>
        <v>29181.003070727413</v>
      </c>
      <c r="BB33" s="7" t="str">
        <f t="shared" si="24"/>
        <v>AI</v>
      </c>
      <c r="BC33" s="7">
        <f>IF(AND(BC32&gt;0,BC32&lt;&gt;"wait"),BC32,IF(AND(AOHL!$M33=0,BC32&lt;&gt;"wait"),0,IF(OR(BC32="wait",AOHL!$M33=1),IF(AND('WMp0-100'!AR34&gt;Sheet1!$E34,'WMp0-100'!AR34&lt;Sheet1!$D34),'WMp0-100'!AR34,"wait"),"wait")))</f>
        <v>29185.703070727403</v>
      </c>
      <c r="BD33" s="7" t="str">
        <f t="shared" si="25"/>
        <v>AI</v>
      </c>
      <c r="BE33" s="7">
        <f>IF(AND(BE32&gt;0,BE32&lt;&gt;"wait"),BE32,IF(AND(AOHL!$M33=0,BE32&lt;&gt;"wait"),0,IF(OR(BE32="wait",AOHL!$M33=1),IF(AND('WMp0-100'!AS34&gt;Sheet1!$E34,'WMp0-100'!AS34&lt;Sheet1!$D34),'WMp0-100'!AS34,"wait"),"wait")))</f>
        <v>29190.403070727407</v>
      </c>
      <c r="BF33" s="7" t="str">
        <f t="shared" si="26"/>
        <v>AI</v>
      </c>
      <c r="BG33" s="7">
        <f>IF(AND(BG32&gt;0,BG32&lt;&gt;"wait"),BG32,IF(AND(AOHL!$M33=0,BG32&lt;&gt;"wait"),0,IF(OR(BG32="wait",AOHL!$M33=1),IF(AND('WMp0-100'!AT34&gt;Sheet1!$E34,'WMp0-100'!AT34&lt;Sheet1!$D34),'WMp0-100'!AT34,"wait"),"wait")))</f>
        <v>29195.103070727408</v>
      </c>
      <c r="BH33" s="7" t="str">
        <f t="shared" si="27"/>
        <v>AI</v>
      </c>
      <c r="BI33" s="7">
        <f>IF(AND(BI32&gt;0,BI32&lt;&gt;"wait"),BI32,IF(AND(AOHL!$M33=0,BI32&lt;&gt;"wait"),0,IF(OR(BI32="wait",AOHL!$M33=1),IF(AND('WMp0-100'!AU34&gt;Sheet1!$E34,'WMp0-100'!AU34&lt;Sheet1!$D34),'WMp0-100'!AU34,"wait"),"wait")))</f>
        <v>29187.777402039719</v>
      </c>
      <c r="BJ33" s="7" t="str">
        <f t="shared" si="28"/>
        <v>AI</v>
      </c>
      <c r="BK33" s="7" t="str">
        <f>IF(AND(BK32&gt;0,BK32&lt;&gt;"wait"),BK32,IF(AND(AOHL!$M33=0,BK32&lt;&gt;"wait"),0,IF(OR(BK32="wait",AOHL!$M33=1),IF(AND('WMp0-100'!AV34&gt;Sheet1!$E34,'WMp0-100'!AV34&lt;Sheet1!$D34),'WMp0-100'!AV34,"wait"),"wait")))</f>
        <v>wait</v>
      </c>
      <c r="BL33" s="7">
        <f t="shared" si="29"/>
        <v>0</v>
      </c>
      <c r="BM33" s="7" t="str">
        <f>IF(AND(BM32&gt;0,BM32&lt;&gt;"wait"),BM32,IF(AND(AOHL!$M33=0,BM32&lt;&gt;"wait"),0,IF(OR(BM32="wait",AOHL!$M33=1),IF(AND('WMp0-100'!AW34&gt;Sheet1!$E34,'WMp0-100'!AW34&lt;Sheet1!$D34),'WMp0-100'!AW34,"wait"),"wait")))</f>
        <v>wait</v>
      </c>
      <c r="BN33" s="7">
        <f t="shared" si="30"/>
        <v>0</v>
      </c>
      <c r="BO33" s="7" t="str">
        <f>IF(AND(BO32&gt;0,BO32&lt;&gt;"wait"),BO32,IF(AND(AOHL!$M33=0,BO32&lt;&gt;"wait"),0,IF(OR(BO32="wait",AOHL!$M33=1),IF(AND('WMp0-100'!AX34&gt;Sheet1!$E34,'WMp0-100'!AX34&lt;Sheet1!$D34),'WMp0-100'!AX34,"wait"),"wait")))</f>
        <v>wait</v>
      </c>
      <c r="BP33" s="7">
        <f t="shared" si="31"/>
        <v>0</v>
      </c>
      <c r="BQ33" s="7" t="str">
        <f>IF(AND(BQ32&gt;0,BQ32&lt;&gt;"wait"),BQ32,IF(AND(AOHL!$M33=0,BQ32&lt;&gt;"wait"),0,IF(OR(BQ32="wait",AOHL!$M33=1),IF(AND('WMp0-100'!AY34&gt;Sheet1!$E34,'WMp0-100'!AY34&lt;Sheet1!$D34),'WMp0-100'!AY34,"wait"),"wait")))</f>
        <v>wait</v>
      </c>
      <c r="BR33" s="7">
        <f t="shared" si="32"/>
        <v>0</v>
      </c>
    </row>
    <row r="34" spans="1:70" x14ac:dyDescent="0.3">
      <c r="A34" t="str">
        <f>Sheet1!B34</f>
        <v>03/01 09:47</v>
      </c>
      <c r="C34" s="7">
        <f>IF(AND(C33&gt;0,C33&lt;&gt;"wait"),C33,IF(AND(AOHL!$K34=0,C33&lt;&gt;"wait"),0,IF(OR(C33="wait",AOHL!$K34=1),IF(AND('WMp0-100'!Q35&gt;Sheet1!$E35,'WMp0-100'!Q35&lt;Sheet1!$D35),'WMp0-100'!Q35,"wait"),"wait")))</f>
        <v>29297.39344262295</v>
      </c>
      <c r="D34" s="7" t="str">
        <f t="shared" si="0"/>
        <v>AI</v>
      </c>
      <c r="E34" s="7">
        <f>IF(AND(E33&gt;0,E33&lt;&gt;"wait"),E33,IF(AND(AOHL!$K34=0,E33&lt;&gt;"wait"),0,IF(OR(E33="wait",AOHL!$K34=1),IF(AND('WMp0-100'!R35&gt;Sheet1!$E35,'WMp0-100'!R35&lt;Sheet1!$D35),'WMp0-100'!R35,"wait"),"wait")))</f>
        <v>29293.689033942559</v>
      </c>
      <c r="F34" s="7" t="str">
        <f t="shared" si="1"/>
        <v>AI</v>
      </c>
      <c r="G34" s="7">
        <f>IF(AND(G33&gt;0,G33&lt;&gt;"wait"),G33,IF(AND(AOHL!$K34=0,G33&lt;&gt;"wait"),0,IF(OR(G33="wait",AOHL!$K34=1),IF(AND('WMp0-100'!S35&gt;Sheet1!$E35,'WMp0-100'!S35&lt;Sheet1!$D35),'WMp0-100'!S35,"wait"),"wait")))</f>
        <v>29297.528198433421</v>
      </c>
      <c r="H34" s="7" t="str">
        <f t="shared" si="2"/>
        <v>AI</v>
      </c>
      <c r="I34" s="7">
        <f>IF(AND(I33&gt;0,I33&lt;&gt;"wait"),I33,IF(AND(AOHL!$K34=0,I33&lt;&gt;"wait"),0,IF(OR(I33="wait",AOHL!$K34=1),IF(AND('WMp0-100'!T35&gt;Sheet1!$E35,'WMp0-100'!T35&lt;Sheet1!$D35),'WMp0-100'!T35,"wait"),"wait")))</f>
        <v>29301.36736292428</v>
      </c>
      <c r="J34" s="7" t="str">
        <f t="shared" si="3"/>
        <v>AI</v>
      </c>
      <c r="K34" s="7">
        <f>IF(AND(K33&gt;0,K33&lt;&gt;"wait"),K33,IF(AND(AOHL!$K34=0,K33&lt;&gt;"wait"),0,IF(OR(K33="wait",AOHL!$K34=1),IF(AND('WMp0-100'!U35&gt;Sheet1!$E35,'WMp0-100'!U35&lt;Sheet1!$D35),'WMp0-100'!U35,"wait"),"wait")))</f>
        <v>29305.206527415143</v>
      </c>
      <c r="L34" s="7" t="str">
        <f t="shared" si="4"/>
        <v>AI</v>
      </c>
      <c r="M34" s="7">
        <f>IF(AND(M33&gt;0,M33&lt;&gt;"wait"),M33,IF(AND(AOHL!$K34=0,M33&lt;&gt;"wait"),0,IF(OR(M33="wait",AOHL!$K34=1),IF(AND('WMp0-100'!V35&gt;Sheet1!$E35,'WMp0-100'!V35&lt;Sheet1!$D35),'WMp0-100'!V35,"wait"),"wait")))</f>
        <v>29309.045691906009</v>
      </c>
      <c r="N34" s="7" t="str">
        <f t="shared" si="5"/>
        <v>AI</v>
      </c>
      <c r="O34" s="7">
        <f>IF(AND(O33&gt;0,O33&lt;&gt;"wait"),O33,IF(AND(AOHL!$K34=0,O33&lt;&gt;"wait"),0,IF(OR(O33="wait",AOHL!$K34=1),IF(AND('WMp0-100'!W35&gt;Sheet1!$E35,'WMp0-100'!W35&lt;Sheet1!$D35),'WMp0-100'!W35,"wait"),"wait")))</f>
        <v>29301.678809523808</v>
      </c>
      <c r="P34" s="7" t="str">
        <f t="shared" si="6"/>
        <v>AI</v>
      </c>
      <c r="Q34" s="7">
        <f>IF(AND(Q33&gt;0,Q33&lt;&gt;"wait"),Q33,IF(AND(AOHL!$K34=0,Q33&lt;&gt;"wait"),0,IF(OR(Q33="wait",AOHL!$K34=1),IF(AND('WMp0-100'!X35&gt;Sheet1!$E35,'WMp0-100'!X35&lt;Sheet1!$D35),'WMp0-100'!X35,"wait"),"wait")))</f>
        <v>29305.273095238099</v>
      </c>
      <c r="R34" s="7" t="str">
        <f t="shared" si="7"/>
        <v>AI</v>
      </c>
      <c r="S34" s="7">
        <f>IF(AND(S33&gt;0,S33&lt;&gt;"wait"),S33,IF(AND(AOHL!$K34=0,S33&lt;&gt;"wait"),0,IF(OR(S33="wait",AOHL!$K34=1),IF(AND('WMp0-100'!Y35&gt;Sheet1!$E35,'WMp0-100'!Y35&lt;Sheet1!$D35),'WMp0-100'!Y35,"wait"),"wait")))</f>
        <v>29262.237647058821</v>
      </c>
      <c r="T34" s="7" t="str">
        <f t="shared" si="8"/>
        <v>AI</v>
      </c>
      <c r="U34" s="7">
        <f>IF(AND(U33&gt;0,U33&lt;&gt;"wait"),U33,IF(AND(AOHL!$K34=0,U33&lt;&gt;"wait"),0,IF(OR(U33="wait",AOHL!$K34=1),IF(AND('WMp0-100'!Z35&gt;Sheet1!$E35,'WMp0-100'!Z35&lt;Sheet1!$D35),'WMp0-100'!Z35,"wait"),"wait")))</f>
        <v>29265.460000000003</v>
      </c>
      <c r="V34" s="7" t="str">
        <f t="shared" si="9"/>
        <v>AI</v>
      </c>
      <c r="W34" s="7">
        <f>IF(AND(W33&gt;0,W33&lt;&gt;"wait"),W33,IF(AND(AOHL!$K34=0,W33&lt;&gt;"wait"),0,IF(OR(W33="wait",AOHL!$K34=1),IF(AND('WMp0-100'!AA35&gt;Sheet1!$E35,'WMp0-100'!AA35&lt;Sheet1!$D35),'WMp0-100'!AA35,"wait"),"wait")))</f>
        <v>29268.682352941178</v>
      </c>
      <c r="X34" s="7" t="str">
        <f t="shared" si="10"/>
        <v>AI</v>
      </c>
      <c r="Z34" s="7">
        <f>IF(AND(Z33&gt;0,Z33&lt;&gt;"wait"),Z33,IF(AND(AOHL!$L34=0,Z33&lt;&gt;"wait"),0,IF(OR(Z33="wait",AOHL!$L34=1),IF(AND('WMp0-100'!AC35&gt;Sheet1!$E35,'WMp0-100'!AC35&lt;Sheet1!$D35),'WMp0-100'!AC35,"wait"),"wait")))</f>
        <v>29290.074093536525</v>
      </c>
      <c r="AA34" s="7" t="str">
        <f t="shared" si="11"/>
        <v>AI</v>
      </c>
      <c r="AB34" s="7">
        <f>IF(AND(AB33&gt;0,AB33&lt;&gt;"wait"),AB33,IF(AND(AOHL!$L34=0,AB33&lt;&gt;"wait"),0,IF(OR(AB33="wait",AOHL!$L34=1),IF(AND('WMp0-100'!AD35&gt;Sheet1!$E35,'WMp0-100'!AD35&lt;Sheet1!$D35),'WMp0-100'!AD35,"wait"),"wait")))</f>
        <v>29293.671676300575</v>
      </c>
      <c r="AC34" s="7" t="str">
        <f t="shared" si="12"/>
        <v>AI</v>
      </c>
      <c r="AD34" s="7">
        <f>IF(AND(AD33&gt;0,AD33&lt;&gt;"wait"),AD33,IF(AND(AOHL!$L34=0,AD33&lt;&gt;"wait"),0,IF(OR(AD33="wait",AOHL!$L34=1),IF(AND('WMp0-100'!AE35&gt;Sheet1!$E35,'WMp0-100'!AE35&lt;Sheet1!$D35),'WMp0-100'!AE35,"wait"),"wait")))</f>
        <v>29297.269259064633</v>
      </c>
      <c r="AE34" s="7" t="str">
        <f t="shared" si="13"/>
        <v>AI</v>
      </c>
      <c r="AF34" s="7">
        <f>IF(AND(AF33&gt;0,AF33&lt;&gt;"wait"),AF33,IF(AND(AOHL!$L34=0,AF33&lt;&gt;"wait"),0,IF(OR(AF33="wait",AOHL!$L34=1),IF(AND('WMp0-100'!AF35&gt;Sheet1!$E35,'WMp0-100'!AF35&lt;Sheet1!$D35),'WMp0-100'!AF35,"wait"),"wait")))</f>
        <v>29294.097302697301</v>
      </c>
      <c r="AG34" s="7" t="str">
        <f t="shared" si="14"/>
        <v>AI</v>
      </c>
      <c r="AH34" s="7">
        <f>IF(AND(AH33&gt;0,AH33&lt;&gt;"wait"),AH33,IF(AND(AOHL!$L34=0,AH33&lt;&gt;"wait"),0,IF(OR(AH33="wait",AOHL!$L34=1),IF(AND('WMp0-100'!AG35&gt;Sheet1!$E35,'WMp0-100'!AG35&lt;Sheet1!$D35),'WMp0-100'!AG35,"wait"),"wait")))</f>
        <v>29297.692507492509</v>
      </c>
      <c r="AI34" s="7" t="str">
        <f t="shared" si="15"/>
        <v>AI</v>
      </c>
      <c r="AJ34" s="7">
        <f>IF(AND(AJ33&gt;0,AJ33&lt;&gt;"wait"),AJ33,IF(AND(AOHL!$L34=0,AJ33&lt;&gt;"wait"),0,IF(OR(AJ33="wait",AOHL!$L34=1),IF(AND('WMp0-100'!AH35&gt;Sheet1!$E35,'WMp0-100'!AH35&lt;Sheet1!$D35),'WMp0-100'!AH35,"wait"),"wait")))</f>
        <v>29301.287712287711</v>
      </c>
      <c r="AK34" s="7" t="str">
        <f t="shared" si="16"/>
        <v>AI</v>
      </c>
      <c r="AL34" s="7">
        <f>IF(AND(AL33&gt;0,AL33&lt;&gt;"wait"),AL33,IF(AND(AOHL!$L34=0,AL33&lt;&gt;"wait"),0,IF(OR(AL33="wait",AOHL!$L34=1),IF(AND('WMp0-100'!AI35&gt;Sheet1!$E35,'WMp0-100'!AI35&lt;Sheet1!$D35),'WMp0-100'!AI35,"wait"),"wait")))</f>
        <v>29304.882917082916</v>
      </c>
      <c r="AM34" s="7" t="str">
        <f t="shared" si="17"/>
        <v>AI</v>
      </c>
      <c r="AN34" s="7">
        <f>IF(AND(AN33&gt;0,AN33&lt;&gt;"wait"),AN33,IF(AND(AOHL!$L34=0,AN33&lt;&gt;"wait"),0,IF(OR(AN33="wait",AOHL!$L34=1),IF(AND('WMp0-100'!AJ35&gt;Sheet1!$E35,'WMp0-100'!AJ35&lt;Sheet1!$D35),'WMp0-100'!AJ35,"wait"),"wait")))</f>
        <v>29308.478121878121</v>
      </c>
      <c r="AO34" s="7" t="str">
        <f t="shared" si="18"/>
        <v>AI</v>
      </c>
      <c r="AP34" s="7">
        <f>IF(AND(AP33&gt;0,AP33&lt;&gt;"wait"),AP33,IF(AND(AOHL!$L34=0,AP33&lt;&gt;"wait"),0,IF(OR(AP33="wait",AOHL!$L34=1),IF(AND('WMp0-100'!AK35&gt;Sheet1!$E35,'WMp0-100'!AK35&lt;Sheet1!$D35),'WMp0-100'!AK35,"wait"),"wait")))</f>
        <v>29302.120327700977</v>
      </c>
      <c r="AQ34" s="7" t="str">
        <f t="shared" si="19"/>
        <v>AI</v>
      </c>
      <c r="AR34" s="7">
        <f>IF(AND(AR33&gt;0,AR33&lt;&gt;"wait"),AR33,IF(AND(AOHL!$L34=0,AR33&lt;&gt;"wait"),0,IF(OR(AR33="wait",AOHL!$L34=1),IF(AND('WMp0-100'!AL35&gt;Sheet1!$E35,'WMp0-100'!AL35&lt;Sheet1!$D35),'WMp0-100'!AL35,"wait"),"wait")))</f>
        <v>29305.799283154123</v>
      </c>
      <c r="AS34" s="7" t="str">
        <f t="shared" si="20"/>
        <v>AI</v>
      </c>
      <c r="AT34" s="7">
        <f>IF(AND(AT33&gt;0,AT33&lt;&gt;"wait"),AT33,IF(AND(AOHL!$L34=0,AT33&lt;&gt;"wait"),0,IF(OR(AT33="wait",AOHL!$L34=1),IF(AND('WMp0-100'!AM35&gt;Sheet1!$E35,'WMp0-100'!AM35&lt;Sheet1!$D35),'WMp0-100'!AM35,"wait"),"wait")))</f>
        <v>29309.478238607269</v>
      </c>
      <c r="AU34" s="7" t="str">
        <f t="shared" si="21"/>
        <v>AI</v>
      </c>
      <c r="AV34" s="7"/>
      <c r="AW34" s="7">
        <f>IF(AND(AW33&gt;0,AW33&lt;&gt;"wait"),AW33,IF(AND(AOHL!$M34=0,AW33&lt;&gt;"wait"),0,IF(OR(AW33="wait",AOHL!$M34=1),IF(AND('WMp0-100'!AO35&gt;Sheet1!$E35,'WMp0-100'!AO35&lt;Sheet1!$D35),'WMp0-100'!AO35,"wait"),"wait")))</f>
        <v>29171.603070727408</v>
      </c>
      <c r="AX34" s="7" t="str">
        <f t="shared" si="22"/>
        <v>AI</v>
      </c>
      <c r="AY34" s="7">
        <f>IF(AND(AY33&gt;0,AY33&lt;&gt;"wait"),AY33,IF(AND(AOHL!$M34=0,AY33&lt;&gt;"wait"),0,IF(OR(AY33="wait",AOHL!$M34=1),IF(AND('WMp0-100'!AP35&gt;Sheet1!$E35,'WMp0-100'!AP35&lt;Sheet1!$D35),'WMp0-100'!AP35,"wait"),"wait")))</f>
        <v>29176.303070727408</v>
      </c>
      <c r="AZ34" s="7" t="str">
        <f t="shared" si="23"/>
        <v>AI</v>
      </c>
      <c r="BA34" s="7">
        <f>IF(AND(BA33&gt;0,BA33&lt;&gt;"wait"),BA33,IF(AND(AOHL!$M34=0,BA33&lt;&gt;"wait"),0,IF(OR(BA33="wait",AOHL!$M34=1),IF(AND('WMp0-100'!AQ35&gt;Sheet1!$E35,'WMp0-100'!AQ35&lt;Sheet1!$D35),'WMp0-100'!AQ35,"wait"),"wait")))</f>
        <v>29181.003070727413</v>
      </c>
      <c r="BB34" s="7" t="str">
        <f t="shared" si="24"/>
        <v>AI</v>
      </c>
      <c r="BC34" s="7">
        <f>IF(AND(BC33&gt;0,BC33&lt;&gt;"wait"),BC33,IF(AND(AOHL!$M34=0,BC33&lt;&gt;"wait"),0,IF(OR(BC33="wait",AOHL!$M34=1),IF(AND('WMp0-100'!AR35&gt;Sheet1!$E35,'WMp0-100'!AR35&lt;Sheet1!$D35),'WMp0-100'!AR35,"wait"),"wait")))</f>
        <v>29185.703070727403</v>
      </c>
      <c r="BD34" s="7" t="str">
        <f t="shared" si="25"/>
        <v>AI</v>
      </c>
      <c r="BE34" s="7">
        <f>IF(AND(BE33&gt;0,BE33&lt;&gt;"wait"),BE33,IF(AND(AOHL!$M34=0,BE33&lt;&gt;"wait"),0,IF(OR(BE33="wait",AOHL!$M34=1),IF(AND('WMp0-100'!AS35&gt;Sheet1!$E35,'WMp0-100'!AS35&lt;Sheet1!$D35),'WMp0-100'!AS35,"wait"),"wait")))</f>
        <v>29190.403070727407</v>
      </c>
      <c r="BF34" s="7" t="str">
        <f t="shared" si="26"/>
        <v>AI</v>
      </c>
      <c r="BG34" s="7">
        <f>IF(AND(BG33&gt;0,BG33&lt;&gt;"wait"),BG33,IF(AND(AOHL!$M34=0,BG33&lt;&gt;"wait"),0,IF(OR(BG33="wait",AOHL!$M34=1),IF(AND('WMp0-100'!AT35&gt;Sheet1!$E35,'WMp0-100'!AT35&lt;Sheet1!$D35),'WMp0-100'!AT35,"wait"),"wait")))</f>
        <v>29195.103070727408</v>
      </c>
      <c r="BH34" s="7" t="str">
        <f t="shared" si="27"/>
        <v>AI</v>
      </c>
      <c r="BI34" s="7">
        <f>IF(AND(BI33&gt;0,BI33&lt;&gt;"wait"),BI33,IF(AND(AOHL!$M34=0,BI33&lt;&gt;"wait"),0,IF(OR(BI33="wait",AOHL!$M34=1),IF(AND('WMp0-100'!AU35&gt;Sheet1!$E35,'WMp0-100'!AU35&lt;Sheet1!$D35),'WMp0-100'!AU35,"wait"),"wait")))</f>
        <v>29187.777402039719</v>
      </c>
      <c r="BJ34" s="7" t="str">
        <f t="shared" si="28"/>
        <v>AI</v>
      </c>
      <c r="BK34" s="7" t="str">
        <f>IF(AND(BK33&gt;0,BK33&lt;&gt;"wait"),BK33,IF(AND(AOHL!$M34=0,BK33&lt;&gt;"wait"),0,IF(OR(BK33="wait",AOHL!$M34=1),IF(AND('WMp0-100'!AV35&gt;Sheet1!$E35,'WMp0-100'!AV35&lt;Sheet1!$D35),'WMp0-100'!AV35,"wait"),"wait")))</f>
        <v>wait</v>
      </c>
      <c r="BL34" s="7">
        <f t="shared" si="29"/>
        <v>0</v>
      </c>
      <c r="BM34" s="7" t="str">
        <f>IF(AND(BM33&gt;0,BM33&lt;&gt;"wait"),BM33,IF(AND(AOHL!$M34=0,BM33&lt;&gt;"wait"),0,IF(OR(BM33="wait",AOHL!$M34=1),IF(AND('WMp0-100'!AW35&gt;Sheet1!$E35,'WMp0-100'!AW35&lt;Sheet1!$D35),'WMp0-100'!AW35,"wait"),"wait")))</f>
        <v>wait</v>
      </c>
      <c r="BN34" s="7">
        <f t="shared" si="30"/>
        <v>0</v>
      </c>
      <c r="BO34" s="7" t="str">
        <f>IF(AND(BO33&gt;0,BO33&lt;&gt;"wait"),BO33,IF(AND(AOHL!$M34=0,BO33&lt;&gt;"wait"),0,IF(OR(BO33="wait",AOHL!$M34=1),IF(AND('WMp0-100'!AX35&gt;Sheet1!$E35,'WMp0-100'!AX35&lt;Sheet1!$D35),'WMp0-100'!AX35,"wait"),"wait")))</f>
        <v>wait</v>
      </c>
      <c r="BP34" s="7">
        <f t="shared" si="31"/>
        <v>0</v>
      </c>
      <c r="BQ34" s="7" t="str">
        <f>IF(AND(BQ33&gt;0,BQ33&lt;&gt;"wait"),BQ33,IF(AND(AOHL!$M34=0,BQ33&lt;&gt;"wait"),0,IF(OR(BQ33="wait",AOHL!$M34=1),IF(AND('WMp0-100'!AY35&gt;Sheet1!$E35,'WMp0-100'!AY35&lt;Sheet1!$D35),'WMp0-100'!AY35,"wait"),"wait")))</f>
        <v>wait</v>
      </c>
      <c r="BR34" s="7">
        <f t="shared" si="32"/>
        <v>0</v>
      </c>
    </row>
    <row r="35" spans="1:70" x14ac:dyDescent="0.3">
      <c r="A35" t="str">
        <f>Sheet1!B35</f>
        <v>03/01 09:48</v>
      </c>
      <c r="C35" s="7">
        <f>IF(AND(C34&gt;0,C34&lt;&gt;"wait"),C34,IF(AND(AOHL!$K35=0,C34&lt;&gt;"wait"),0,IF(OR(C34="wait",AOHL!$K35=1),IF(AND('WMp0-100'!Q36&gt;Sheet1!$E36,'WMp0-100'!Q36&lt;Sheet1!$D36),'WMp0-100'!Q36,"wait"),"wait")))</f>
        <v>29297.39344262295</v>
      </c>
      <c r="D35" s="7" t="str">
        <f t="shared" si="0"/>
        <v>AI</v>
      </c>
      <c r="E35" s="7">
        <f>IF(AND(E34&gt;0,E34&lt;&gt;"wait"),E34,IF(AND(AOHL!$K35=0,E34&lt;&gt;"wait"),0,IF(OR(E34="wait",AOHL!$K35=1),IF(AND('WMp0-100'!R36&gt;Sheet1!$E36,'WMp0-100'!R36&lt;Sheet1!$D36),'WMp0-100'!R36,"wait"),"wait")))</f>
        <v>29293.689033942559</v>
      </c>
      <c r="F35" s="7" t="str">
        <f t="shared" si="1"/>
        <v>AI</v>
      </c>
      <c r="G35" s="7">
        <f>IF(AND(G34&gt;0,G34&lt;&gt;"wait"),G34,IF(AND(AOHL!$K35=0,G34&lt;&gt;"wait"),0,IF(OR(G34="wait",AOHL!$K35=1),IF(AND('WMp0-100'!S36&gt;Sheet1!$E36,'WMp0-100'!S36&lt;Sheet1!$D36),'WMp0-100'!S36,"wait"),"wait")))</f>
        <v>29297.528198433421</v>
      </c>
      <c r="H35" s="7" t="str">
        <f t="shared" si="2"/>
        <v>AI</v>
      </c>
      <c r="I35" s="7">
        <f>IF(AND(I34&gt;0,I34&lt;&gt;"wait"),I34,IF(AND(AOHL!$K35=0,I34&lt;&gt;"wait"),0,IF(OR(I34="wait",AOHL!$K35=1),IF(AND('WMp0-100'!T36&gt;Sheet1!$E36,'WMp0-100'!T36&lt;Sheet1!$D36),'WMp0-100'!T36,"wait"),"wait")))</f>
        <v>29301.36736292428</v>
      </c>
      <c r="J35" s="7" t="str">
        <f t="shared" si="3"/>
        <v>AI</v>
      </c>
      <c r="K35" s="7">
        <f>IF(AND(K34&gt;0,K34&lt;&gt;"wait"),K34,IF(AND(AOHL!$K35=0,K34&lt;&gt;"wait"),0,IF(OR(K34="wait",AOHL!$K35=1),IF(AND('WMp0-100'!U36&gt;Sheet1!$E36,'WMp0-100'!U36&lt;Sheet1!$D36),'WMp0-100'!U36,"wait"),"wait")))</f>
        <v>29305.206527415143</v>
      </c>
      <c r="L35" s="7" t="str">
        <f t="shared" si="4"/>
        <v>AI</v>
      </c>
      <c r="M35" s="7">
        <f>IF(AND(M34&gt;0,M34&lt;&gt;"wait"),M34,IF(AND(AOHL!$K35=0,M34&lt;&gt;"wait"),0,IF(OR(M34="wait",AOHL!$K35=1),IF(AND('WMp0-100'!V36&gt;Sheet1!$E36,'WMp0-100'!V36&lt;Sheet1!$D36),'WMp0-100'!V36,"wait"),"wait")))</f>
        <v>29309.045691906009</v>
      </c>
      <c r="N35" s="7" t="str">
        <f t="shared" si="5"/>
        <v>AI</v>
      </c>
      <c r="O35" s="7">
        <f>IF(AND(O34&gt;0,O34&lt;&gt;"wait"),O34,IF(AND(AOHL!$K35=0,O34&lt;&gt;"wait"),0,IF(OR(O34="wait",AOHL!$K35=1),IF(AND('WMp0-100'!W36&gt;Sheet1!$E36,'WMp0-100'!W36&lt;Sheet1!$D36),'WMp0-100'!W36,"wait"),"wait")))</f>
        <v>29301.678809523808</v>
      </c>
      <c r="P35" s="7" t="str">
        <f t="shared" si="6"/>
        <v>AI</v>
      </c>
      <c r="Q35" s="7">
        <f>IF(AND(Q34&gt;0,Q34&lt;&gt;"wait"),Q34,IF(AND(AOHL!$K35=0,Q34&lt;&gt;"wait"),0,IF(OR(Q34="wait",AOHL!$K35=1),IF(AND('WMp0-100'!X36&gt;Sheet1!$E36,'WMp0-100'!X36&lt;Sheet1!$D36),'WMp0-100'!X36,"wait"),"wait")))</f>
        <v>29305.273095238099</v>
      </c>
      <c r="R35" s="7" t="str">
        <f t="shared" si="7"/>
        <v>AI</v>
      </c>
      <c r="S35" s="7">
        <f>IF(AND(S34&gt;0,S34&lt;&gt;"wait"),S34,IF(AND(AOHL!$K35=0,S34&lt;&gt;"wait"),0,IF(OR(S34="wait",AOHL!$K35=1),IF(AND('WMp0-100'!Y36&gt;Sheet1!$E36,'WMp0-100'!Y36&lt;Sheet1!$D36),'WMp0-100'!Y36,"wait"),"wait")))</f>
        <v>29262.237647058821</v>
      </c>
      <c r="T35" s="7" t="str">
        <f t="shared" si="8"/>
        <v>AI</v>
      </c>
      <c r="U35" s="7">
        <f>IF(AND(U34&gt;0,U34&lt;&gt;"wait"),U34,IF(AND(AOHL!$K35=0,U34&lt;&gt;"wait"),0,IF(OR(U34="wait",AOHL!$K35=1),IF(AND('WMp0-100'!Z36&gt;Sheet1!$E36,'WMp0-100'!Z36&lt;Sheet1!$D36),'WMp0-100'!Z36,"wait"),"wait")))</f>
        <v>29265.460000000003</v>
      </c>
      <c r="V35" s="7" t="str">
        <f t="shared" si="9"/>
        <v>AI</v>
      </c>
      <c r="W35" s="7">
        <f>IF(AND(W34&gt;0,W34&lt;&gt;"wait"),W34,IF(AND(AOHL!$K35=0,W34&lt;&gt;"wait"),0,IF(OR(W34="wait",AOHL!$K35=1),IF(AND('WMp0-100'!AA36&gt;Sheet1!$E36,'WMp0-100'!AA36&lt;Sheet1!$D36),'WMp0-100'!AA36,"wait"),"wait")))</f>
        <v>29268.682352941178</v>
      </c>
      <c r="X35" s="7" t="str">
        <f t="shared" si="10"/>
        <v>AI</v>
      </c>
      <c r="Z35" s="7">
        <f>IF(AND(Z34&gt;0,Z34&lt;&gt;"wait"),Z34,IF(AND(AOHL!$L35=0,Z34&lt;&gt;"wait"),0,IF(OR(Z34="wait",AOHL!$L35=1),IF(AND('WMp0-100'!AC36&gt;Sheet1!$E36,'WMp0-100'!AC36&lt;Sheet1!$D36),'WMp0-100'!AC36,"wait"),"wait")))</f>
        <v>29290.074093536525</v>
      </c>
      <c r="AA35" s="7" t="str">
        <f t="shared" si="11"/>
        <v>AI</v>
      </c>
      <c r="AB35" s="7">
        <f>IF(AND(AB34&gt;0,AB34&lt;&gt;"wait"),AB34,IF(AND(AOHL!$L35=0,AB34&lt;&gt;"wait"),0,IF(OR(AB34="wait",AOHL!$L35=1),IF(AND('WMp0-100'!AD36&gt;Sheet1!$E36,'WMp0-100'!AD36&lt;Sheet1!$D36),'WMp0-100'!AD36,"wait"),"wait")))</f>
        <v>29293.671676300575</v>
      </c>
      <c r="AC35" s="7" t="str">
        <f t="shared" si="12"/>
        <v>AI</v>
      </c>
      <c r="AD35" s="7">
        <f>IF(AND(AD34&gt;0,AD34&lt;&gt;"wait"),AD34,IF(AND(AOHL!$L35=0,AD34&lt;&gt;"wait"),0,IF(OR(AD34="wait",AOHL!$L35=1),IF(AND('WMp0-100'!AE36&gt;Sheet1!$E36,'WMp0-100'!AE36&lt;Sheet1!$D36),'WMp0-100'!AE36,"wait"),"wait")))</f>
        <v>29297.269259064633</v>
      </c>
      <c r="AE35" s="7" t="str">
        <f t="shared" si="13"/>
        <v>AI</v>
      </c>
      <c r="AF35" s="7">
        <f>IF(AND(AF34&gt;0,AF34&lt;&gt;"wait"),AF34,IF(AND(AOHL!$L35=0,AF34&lt;&gt;"wait"),0,IF(OR(AF34="wait",AOHL!$L35=1),IF(AND('WMp0-100'!AF36&gt;Sheet1!$E36,'WMp0-100'!AF36&lt;Sheet1!$D36),'WMp0-100'!AF36,"wait"),"wait")))</f>
        <v>29294.097302697301</v>
      </c>
      <c r="AG35" s="7" t="str">
        <f t="shared" si="14"/>
        <v>AI</v>
      </c>
      <c r="AH35" s="7">
        <f>IF(AND(AH34&gt;0,AH34&lt;&gt;"wait"),AH34,IF(AND(AOHL!$L35=0,AH34&lt;&gt;"wait"),0,IF(OR(AH34="wait",AOHL!$L35=1),IF(AND('WMp0-100'!AG36&gt;Sheet1!$E36,'WMp0-100'!AG36&lt;Sheet1!$D36),'WMp0-100'!AG36,"wait"),"wait")))</f>
        <v>29297.692507492509</v>
      </c>
      <c r="AI35" s="7" t="str">
        <f t="shared" si="15"/>
        <v>AI</v>
      </c>
      <c r="AJ35" s="7">
        <f>IF(AND(AJ34&gt;0,AJ34&lt;&gt;"wait"),AJ34,IF(AND(AOHL!$L35=0,AJ34&lt;&gt;"wait"),0,IF(OR(AJ34="wait",AOHL!$L35=1),IF(AND('WMp0-100'!AH36&gt;Sheet1!$E36,'WMp0-100'!AH36&lt;Sheet1!$D36),'WMp0-100'!AH36,"wait"),"wait")))</f>
        <v>29301.287712287711</v>
      </c>
      <c r="AK35" s="7" t="str">
        <f t="shared" si="16"/>
        <v>AI</v>
      </c>
      <c r="AL35" s="7">
        <f>IF(AND(AL34&gt;0,AL34&lt;&gt;"wait"),AL34,IF(AND(AOHL!$L35=0,AL34&lt;&gt;"wait"),0,IF(OR(AL34="wait",AOHL!$L35=1),IF(AND('WMp0-100'!AI36&gt;Sheet1!$E36,'WMp0-100'!AI36&lt;Sheet1!$D36),'WMp0-100'!AI36,"wait"),"wait")))</f>
        <v>29304.882917082916</v>
      </c>
      <c r="AM35" s="7" t="str">
        <f t="shared" si="17"/>
        <v>AI</v>
      </c>
      <c r="AN35" s="7">
        <f>IF(AND(AN34&gt;0,AN34&lt;&gt;"wait"),AN34,IF(AND(AOHL!$L35=0,AN34&lt;&gt;"wait"),0,IF(OR(AN34="wait",AOHL!$L35=1),IF(AND('WMp0-100'!AJ36&gt;Sheet1!$E36,'WMp0-100'!AJ36&lt;Sheet1!$D36),'WMp0-100'!AJ36,"wait"),"wait")))</f>
        <v>29308.478121878121</v>
      </c>
      <c r="AO35" s="7" t="str">
        <f t="shared" si="18"/>
        <v>AI</v>
      </c>
      <c r="AP35" s="7">
        <f>IF(AND(AP34&gt;0,AP34&lt;&gt;"wait"),AP34,IF(AND(AOHL!$L35=0,AP34&lt;&gt;"wait"),0,IF(OR(AP34="wait",AOHL!$L35=1),IF(AND('WMp0-100'!AK36&gt;Sheet1!$E36,'WMp0-100'!AK36&lt;Sheet1!$D36),'WMp0-100'!AK36,"wait"),"wait")))</f>
        <v>29302.120327700977</v>
      </c>
      <c r="AQ35" s="7" t="str">
        <f t="shared" si="19"/>
        <v>AI</v>
      </c>
      <c r="AR35" s="7">
        <f>IF(AND(AR34&gt;0,AR34&lt;&gt;"wait"),AR34,IF(AND(AOHL!$L35=0,AR34&lt;&gt;"wait"),0,IF(OR(AR34="wait",AOHL!$L35=1),IF(AND('WMp0-100'!AL36&gt;Sheet1!$E36,'WMp0-100'!AL36&lt;Sheet1!$D36),'WMp0-100'!AL36,"wait"),"wait")))</f>
        <v>29305.799283154123</v>
      </c>
      <c r="AS35" s="7" t="str">
        <f t="shared" si="20"/>
        <v>AI</v>
      </c>
      <c r="AT35" s="7">
        <f>IF(AND(AT34&gt;0,AT34&lt;&gt;"wait"),AT34,IF(AND(AOHL!$L35=0,AT34&lt;&gt;"wait"),0,IF(OR(AT34="wait",AOHL!$L35=1),IF(AND('WMp0-100'!AM36&gt;Sheet1!$E36,'WMp0-100'!AM36&lt;Sheet1!$D36),'WMp0-100'!AM36,"wait"),"wait")))</f>
        <v>29309.478238607269</v>
      </c>
      <c r="AU35" s="7" t="str">
        <f t="shared" si="21"/>
        <v>AI</v>
      </c>
      <c r="AV35" s="7"/>
      <c r="AW35" s="7">
        <f>IF(AND(AW34&gt;0,AW34&lt;&gt;"wait"),AW34,IF(AND(AOHL!$M35=0,AW34&lt;&gt;"wait"),0,IF(OR(AW34="wait",AOHL!$M35=1),IF(AND('WMp0-100'!AO36&gt;Sheet1!$E36,'WMp0-100'!AO36&lt;Sheet1!$D36),'WMp0-100'!AO36,"wait"),"wait")))</f>
        <v>29171.603070727408</v>
      </c>
      <c r="AX35" s="7" t="str">
        <f t="shared" si="22"/>
        <v>AI</v>
      </c>
      <c r="AY35" s="7">
        <f>IF(AND(AY34&gt;0,AY34&lt;&gt;"wait"),AY34,IF(AND(AOHL!$M35=0,AY34&lt;&gt;"wait"),0,IF(OR(AY34="wait",AOHL!$M35=1),IF(AND('WMp0-100'!AP36&gt;Sheet1!$E36,'WMp0-100'!AP36&lt;Sheet1!$D36),'WMp0-100'!AP36,"wait"),"wait")))</f>
        <v>29176.303070727408</v>
      </c>
      <c r="AZ35" s="7" t="str">
        <f t="shared" si="23"/>
        <v>AI</v>
      </c>
      <c r="BA35" s="7">
        <f>IF(AND(BA34&gt;0,BA34&lt;&gt;"wait"),BA34,IF(AND(AOHL!$M35=0,BA34&lt;&gt;"wait"),0,IF(OR(BA34="wait",AOHL!$M35=1),IF(AND('WMp0-100'!AQ36&gt;Sheet1!$E36,'WMp0-100'!AQ36&lt;Sheet1!$D36),'WMp0-100'!AQ36,"wait"),"wait")))</f>
        <v>29181.003070727413</v>
      </c>
      <c r="BB35" s="7" t="str">
        <f t="shared" si="24"/>
        <v>AI</v>
      </c>
      <c r="BC35" s="7">
        <f>IF(AND(BC34&gt;0,BC34&lt;&gt;"wait"),BC34,IF(AND(AOHL!$M35=0,BC34&lt;&gt;"wait"),0,IF(OR(BC34="wait",AOHL!$M35=1),IF(AND('WMp0-100'!AR36&gt;Sheet1!$E36,'WMp0-100'!AR36&lt;Sheet1!$D36),'WMp0-100'!AR36,"wait"),"wait")))</f>
        <v>29185.703070727403</v>
      </c>
      <c r="BD35" s="7" t="str">
        <f t="shared" si="25"/>
        <v>AI</v>
      </c>
      <c r="BE35" s="7">
        <f>IF(AND(BE34&gt;0,BE34&lt;&gt;"wait"),BE34,IF(AND(AOHL!$M35=0,BE34&lt;&gt;"wait"),0,IF(OR(BE34="wait",AOHL!$M35=1),IF(AND('WMp0-100'!AS36&gt;Sheet1!$E36,'WMp0-100'!AS36&lt;Sheet1!$D36),'WMp0-100'!AS36,"wait"),"wait")))</f>
        <v>29190.403070727407</v>
      </c>
      <c r="BF35" s="7" t="str">
        <f t="shared" si="26"/>
        <v>AI</v>
      </c>
      <c r="BG35" s="7">
        <f>IF(AND(BG34&gt;0,BG34&lt;&gt;"wait"),BG34,IF(AND(AOHL!$M35=0,BG34&lt;&gt;"wait"),0,IF(OR(BG34="wait",AOHL!$M35=1),IF(AND('WMp0-100'!AT36&gt;Sheet1!$E36,'WMp0-100'!AT36&lt;Sheet1!$D36),'WMp0-100'!AT36,"wait"),"wait")))</f>
        <v>29195.103070727408</v>
      </c>
      <c r="BH35" s="7" t="str">
        <f t="shared" si="27"/>
        <v>AI</v>
      </c>
      <c r="BI35" s="7">
        <f>IF(AND(BI34&gt;0,BI34&lt;&gt;"wait"),BI34,IF(AND(AOHL!$M35=0,BI34&lt;&gt;"wait"),0,IF(OR(BI34="wait",AOHL!$M35=1),IF(AND('WMp0-100'!AU36&gt;Sheet1!$E36,'WMp0-100'!AU36&lt;Sheet1!$D36),'WMp0-100'!AU36,"wait"),"wait")))</f>
        <v>29187.777402039719</v>
      </c>
      <c r="BJ35" s="7" t="str">
        <f t="shared" si="28"/>
        <v>AI</v>
      </c>
      <c r="BK35" s="7">
        <f>IF(AND(BK34&gt;0,BK34&lt;&gt;"wait"),BK34,IF(AND(AOHL!$M35=0,BK34&lt;&gt;"wait"),0,IF(OR(BK34="wait",AOHL!$M35=1),IF(AND('WMp0-100'!AV36&gt;Sheet1!$E36,'WMp0-100'!AV36&lt;Sheet1!$D36),'WMp0-100'!AV36,"wait"),"wait")))</f>
        <v>29129.960685920578</v>
      </c>
      <c r="BL35" s="7" t="str">
        <f t="shared" si="29"/>
        <v>AI</v>
      </c>
      <c r="BM35" s="7">
        <f>IF(AND(BM34&gt;0,BM34&lt;&gt;"wait"),BM34,IF(AND(AOHL!$M35=0,BM34&lt;&gt;"wait"),0,IF(OR(BM34="wait",AOHL!$M35=1),IF(AND('WMp0-100'!AW36&gt;Sheet1!$E36,'WMp0-100'!AW36&lt;Sheet1!$D36),'WMp0-100'!AW36,"wait"),"wait")))</f>
        <v>29133.775234657041</v>
      </c>
      <c r="BN35" s="7" t="str">
        <f t="shared" si="30"/>
        <v>AI</v>
      </c>
      <c r="BO35" s="7">
        <f>IF(AND(BO34&gt;0,BO34&lt;&gt;"wait"),BO34,IF(AND(AOHL!$M35=0,BO34&lt;&gt;"wait"),0,IF(OR(BO34="wait",AOHL!$M35=1),IF(AND('WMp0-100'!AX36&gt;Sheet1!$E36,'WMp0-100'!AX36&lt;Sheet1!$D36),'WMp0-100'!AX36,"wait"),"wait")))</f>
        <v>29137.589783393498</v>
      </c>
      <c r="BP35" s="7" t="str">
        <f t="shared" si="31"/>
        <v>AI</v>
      </c>
      <c r="BQ35" s="7">
        <f>IF(AND(BQ34&gt;0,BQ34&lt;&gt;"wait"),BQ34,IF(AND(AOHL!$M35=0,BQ34&lt;&gt;"wait"),0,IF(OR(BQ34="wait",AOHL!$M35=1),IF(AND('WMp0-100'!AY36&gt;Sheet1!$E36,'WMp0-100'!AY36&lt;Sheet1!$D36),'WMp0-100'!AY36,"wait"),"wait")))</f>
        <v>29141.404332129965</v>
      </c>
      <c r="BR35" s="7" t="str">
        <f t="shared" si="32"/>
        <v>AI</v>
      </c>
    </row>
    <row r="36" spans="1:70" x14ac:dyDescent="0.3">
      <c r="A36" t="str">
        <f>Sheet1!B36</f>
        <v>03/01 09:49</v>
      </c>
      <c r="C36" s="7">
        <f>IF(AND(C35&gt;0,C35&lt;&gt;"wait"),C35,IF(AND(AOHL!$K36=0,C35&lt;&gt;"wait"),0,IF(OR(C35="wait",AOHL!$K36=1),IF(AND('WMp0-100'!Q37&gt;Sheet1!$E37,'WMp0-100'!Q37&lt;Sheet1!$D37),'WMp0-100'!Q37,"wait"),"wait")))</f>
        <v>29297.39344262295</v>
      </c>
      <c r="D36" s="7" t="str">
        <f t="shared" si="0"/>
        <v>AI</v>
      </c>
      <c r="E36" s="7">
        <f>IF(AND(E35&gt;0,E35&lt;&gt;"wait"),E35,IF(AND(AOHL!$K36=0,E35&lt;&gt;"wait"),0,IF(OR(E35="wait",AOHL!$K36=1),IF(AND('WMp0-100'!R37&gt;Sheet1!$E37,'WMp0-100'!R37&lt;Sheet1!$D37),'WMp0-100'!R37,"wait"),"wait")))</f>
        <v>29293.689033942559</v>
      </c>
      <c r="F36" s="7" t="str">
        <f t="shared" si="1"/>
        <v>AI</v>
      </c>
      <c r="G36" s="7">
        <f>IF(AND(G35&gt;0,G35&lt;&gt;"wait"),G35,IF(AND(AOHL!$K36=0,G35&lt;&gt;"wait"),0,IF(OR(G35="wait",AOHL!$K36=1),IF(AND('WMp0-100'!S37&gt;Sheet1!$E37,'WMp0-100'!S37&lt;Sheet1!$D37),'WMp0-100'!S37,"wait"),"wait")))</f>
        <v>29297.528198433421</v>
      </c>
      <c r="H36" s="7" t="str">
        <f t="shared" si="2"/>
        <v>AI</v>
      </c>
      <c r="I36" s="7">
        <f>IF(AND(I35&gt;0,I35&lt;&gt;"wait"),I35,IF(AND(AOHL!$K36=0,I35&lt;&gt;"wait"),0,IF(OR(I35="wait",AOHL!$K36=1),IF(AND('WMp0-100'!T37&gt;Sheet1!$E37,'WMp0-100'!T37&lt;Sheet1!$D37),'WMp0-100'!T37,"wait"),"wait")))</f>
        <v>29301.36736292428</v>
      </c>
      <c r="J36" s="7" t="str">
        <f t="shared" si="3"/>
        <v>AI</v>
      </c>
      <c r="K36" s="7">
        <f>IF(AND(K35&gt;0,K35&lt;&gt;"wait"),K35,IF(AND(AOHL!$K36=0,K35&lt;&gt;"wait"),0,IF(OR(K35="wait",AOHL!$K36=1),IF(AND('WMp0-100'!U37&gt;Sheet1!$E37,'WMp0-100'!U37&lt;Sheet1!$D37),'WMp0-100'!U37,"wait"),"wait")))</f>
        <v>29305.206527415143</v>
      </c>
      <c r="L36" s="7" t="str">
        <f t="shared" si="4"/>
        <v>AI</v>
      </c>
      <c r="M36" s="7">
        <f>IF(AND(M35&gt;0,M35&lt;&gt;"wait"),M35,IF(AND(AOHL!$K36=0,M35&lt;&gt;"wait"),0,IF(OR(M35="wait",AOHL!$K36=1),IF(AND('WMp0-100'!V37&gt;Sheet1!$E37,'WMp0-100'!V37&lt;Sheet1!$D37),'WMp0-100'!V37,"wait"),"wait")))</f>
        <v>29309.045691906009</v>
      </c>
      <c r="N36" s="7" t="str">
        <f t="shared" si="5"/>
        <v>AI</v>
      </c>
      <c r="O36" s="7">
        <f>IF(AND(O35&gt;0,O35&lt;&gt;"wait"),O35,IF(AND(AOHL!$K36=0,O35&lt;&gt;"wait"),0,IF(OR(O35="wait",AOHL!$K36=1),IF(AND('WMp0-100'!W37&gt;Sheet1!$E37,'WMp0-100'!W37&lt;Sheet1!$D37),'WMp0-100'!W37,"wait"),"wait")))</f>
        <v>29301.678809523808</v>
      </c>
      <c r="P36" s="7" t="str">
        <f t="shared" si="6"/>
        <v>AI</v>
      </c>
      <c r="Q36" s="7">
        <f>IF(AND(Q35&gt;0,Q35&lt;&gt;"wait"),Q35,IF(AND(AOHL!$K36=0,Q35&lt;&gt;"wait"),0,IF(OR(Q35="wait",AOHL!$K36=1),IF(AND('WMp0-100'!X37&gt;Sheet1!$E37,'WMp0-100'!X37&lt;Sheet1!$D37),'WMp0-100'!X37,"wait"),"wait")))</f>
        <v>29305.273095238099</v>
      </c>
      <c r="R36" s="7" t="str">
        <f t="shared" si="7"/>
        <v>AI</v>
      </c>
      <c r="S36" s="7">
        <f>IF(AND(S35&gt;0,S35&lt;&gt;"wait"),S35,IF(AND(AOHL!$K36=0,S35&lt;&gt;"wait"),0,IF(OR(S35="wait",AOHL!$K36=1),IF(AND('WMp0-100'!Y37&gt;Sheet1!$E37,'WMp0-100'!Y37&lt;Sheet1!$D37),'WMp0-100'!Y37,"wait"),"wait")))</f>
        <v>29262.237647058821</v>
      </c>
      <c r="T36" s="7" t="str">
        <f t="shared" si="8"/>
        <v>AI</v>
      </c>
      <c r="U36" s="7">
        <f>IF(AND(U35&gt;0,U35&lt;&gt;"wait"),U35,IF(AND(AOHL!$K36=0,U35&lt;&gt;"wait"),0,IF(OR(U35="wait",AOHL!$K36=1),IF(AND('WMp0-100'!Z37&gt;Sheet1!$E37,'WMp0-100'!Z37&lt;Sheet1!$D37),'WMp0-100'!Z37,"wait"),"wait")))</f>
        <v>29265.460000000003</v>
      </c>
      <c r="V36" s="7" t="str">
        <f t="shared" si="9"/>
        <v>AI</v>
      </c>
      <c r="W36" s="7">
        <f>IF(AND(W35&gt;0,W35&lt;&gt;"wait"),W35,IF(AND(AOHL!$K36=0,W35&lt;&gt;"wait"),0,IF(OR(W35="wait",AOHL!$K36=1),IF(AND('WMp0-100'!AA37&gt;Sheet1!$E37,'WMp0-100'!AA37&lt;Sheet1!$D37),'WMp0-100'!AA37,"wait"),"wait")))</f>
        <v>29268.682352941178</v>
      </c>
      <c r="X36" s="7" t="str">
        <f t="shared" si="10"/>
        <v>AI</v>
      </c>
      <c r="Z36" s="7">
        <f>IF(AND(Z35&gt;0,Z35&lt;&gt;"wait"),Z35,IF(AND(AOHL!$L36=0,Z35&lt;&gt;"wait"),0,IF(OR(Z35="wait",AOHL!$L36=1),IF(AND('WMp0-100'!AC37&gt;Sheet1!$E37,'WMp0-100'!AC37&lt;Sheet1!$D37),'WMp0-100'!AC37,"wait"),"wait")))</f>
        <v>29290.074093536525</v>
      </c>
      <c r="AA36" s="7" t="str">
        <f t="shared" si="11"/>
        <v>AI</v>
      </c>
      <c r="AB36" s="7">
        <f>IF(AND(AB35&gt;0,AB35&lt;&gt;"wait"),AB35,IF(AND(AOHL!$L36=0,AB35&lt;&gt;"wait"),0,IF(OR(AB35="wait",AOHL!$L36=1),IF(AND('WMp0-100'!AD37&gt;Sheet1!$E37,'WMp0-100'!AD37&lt;Sheet1!$D37),'WMp0-100'!AD37,"wait"),"wait")))</f>
        <v>29293.671676300575</v>
      </c>
      <c r="AC36" s="7" t="str">
        <f t="shared" si="12"/>
        <v>AI</v>
      </c>
      <c r="AD36" s="7">
        <f>IF(AND(AD35&gt;0,AD35&lt;&gt;"wait"),AD35,IF(AND(AOHL!$L36=0,AD35&lt;&gt;"wait"),0,IF(OR(AD35="wait",AOHL!$L36=1),IF(AND('WMp0-100'!AE37&gt;Sheet1!$E37,'WMp0-100'!AE37&lt;Sheet1!$D37),'WMp0-100'!AE37,"wait"),"wait")))</f>
        <v>29297.269259064633</v>
      </c>
      <c r="AE36" s="7" t="str">
        <f t="shared" si="13"/>
        <v>AI</v>
      </c>
      <c r="AF36" s="7">
        <f>IF(AND(AF35&gt;0,AF35&lt;&gt;"wait"),AF35,IF(AND(AOHL!$L36=0,AF35&lt;&gt;"wait"),0,IF(OR(AF35="wait",AOHL!$L36=1),IF(AND('WMp0-100'!AF37&gt;Sheet1!$E37,'WMp0-100'!AF37&lt;Sheet1!$D37),'WMp0-100'!AF37,"wait"),"wait")))</f>
        <v>29294.097302697301</v>
      </c>
      <c r="AG36" s="7" t="str">
        <f t="shared" si="14"/>
        <v>AI</v>
      </c>
      <c r="AH36" s="7">
        <f>IF(AND(AH35&gt;0,AH35&lt;&gt;"wait"),AH35,IF(AND(AOHL!$L36=0,AH35&lt;&gt;"wait"),0,IF(OR(AH35="wait",AOHL!$L36=1),IF(AND('WMp0-100'!AG37&gt;Sheet1!$E37,'WMp0-100'!AG37&lt;Sheet1!$D37),'WMp0-100'!AG37,"wait"),"wait")))</f>
        <v>29297.692507492509</v>
      </c>
      <c r="AI36" s="7" t="str">
        <f t="shared" si="15"/>
        <v>AI</v>
      </c>
      <c r="AJ36" s="7">
        <f>IF(AND(AJ35&gt;0,AJ35&lt;&gt;"wait"),AJ35,IF(AND(AOHL!$L36=0,AJ35&lt;&gt;"wait"),0,IF(OR(AJ35="wait",AOHL!$L36=1),IF(AND('WMp0-100'!AH37&gt;Sheet1!$E37,'WMp0-100'!AH37&lt;Sheet1!$D37),'WMp0-100'!AH37,"wait"),"wait")))</f>
        <v>29301.287712287711</v>
      </c>
      <c r="AK36" s="7" t="str">
        <f t="shared" si="16"/>
        <v>AI</v>
      </c>
      <c r="AL36" s="7">
        <f>IF(AND(AL35&gt;0,AL35&lt;&gt;"wait"),AL35,IF(AND(AOHL!$L36=0,AL35&lt;&gt;"wait"),0,IF(OR(AL35="wait",AOHL!$L36=1),IF(AND('WMp0-100'!AI37&gt;Sheet1!$E37,'WMp0-100'!AI37&lt;Sheet1!$D37),'WMp0-100'!AI37,"wait"),"wait")))</f>
        <v>29304.882917082916</v>
      </c>
      <c r="AM36" s="7" t="str">
        <f t="shared" si="17"/>
        <v>AI</v>
      </c>
      <c r="AN36" s="7">
        <f>IF(AND(AN35&gt;0,AN35&lt;&gt;"wait"),AN35,IF(AND(AOHL!$L36=0,AN35&lt;&gt;"wait"),0,IF(OR(AN35="wait",AOHL!$L36=1),IF(AND('WMp0-100'!AJ37&gt;Sheet1!$E37,'WMp0-100'!AJ37&lt;Sheet1!$D37),'WMp0-100'!AJ37,"wait"),"wait")))</f>
        <v>29308.478121878121</v>
      </c>
      <c r="AO36" s="7" t="str">
        <f t="shared" si="18"/>
        <v>AI</v>
      </c>
      <c r="AP36" s="7">
        <f>IF(AND(AP35&gt;0,AP35&lt;&gt;"wait"),AP35,IF(AND(AOHL!$L36=0,AP35&lt;&gt;"wait"),0,IF(OR(AP35="wait",AOHL!$L36=1),IF(AND('WMp0-100'!AK37&gt;Sheet1!$E37,'WMp0-100'!AK37&lt;Sheet1!$D37),'WMp0-100'!AK37,"wait"),"wait")))</f>
        <v>29302.120327700977</v>
      </c>
      <c r="AQ36" s="7" t="str">
        <f t="shared" si="19"/>
        <v>AI</v>
      </c>
      <c r="AR36" s="7">
        <f>IF(AND(AR35&gt;0,AR35&lt;&gt;"wait"),AR35,IF(AND(AOHL!$L36=0,AR35&lt;&gt;"wait"),0,IF(OR(AR35="wait",AOHL!$L36=1),IF(AND('WMp0-100'!AL37&gt;Sheet1!$E37,'WMp0-100'!AL37&lt;Sheet1!$D37),'WMp0-100'!AL37,"wait"),"wait")))</f>
        <v>29305.799283154123</v>
      </c>
      <c r="AS36" s="7" t="str">
        <f t="shared" si="20"/>
        <v>AI</v>
      </c>
      <c r="AT36" s="7">
        <f>IF(AND(AT35&gt;0,AT35&lt;&gt;"wait"),AT35,IF(AND(AOHL!$L36=0,AT35&lt;&gt;"wait"),0,IF(OR(AT35="wait",AOHL!$L36=1),IF(AND('WMp0-100'!AM37&gt;Sheet1!$E37,'WMp0-100'!AM37&lt;Sheet1!$D37),'WMp0-100'!AM37,"wait"),"wait")))</f>
        <v>29309.478238607269</v>
      </c>
      <c r="AU36" s="7" t="str">
        <f t="shared" si="21"/>
        <v>AI</v>
      </c>
      <c r="AV36" s="7"/>
      <c r="AW36" s="7">
        <f>IF(AND(AW35&gt;0,AW35&lt;&gt;"wait"),AW35,IF(AND(AOHL!$M36=0,AW35&lt;&gt;"wait"),0,IF(OR(AW35="wait",AOHL!$M36=1),IF(AND('WMp0-100'!AO37&gt;Sheet1!$E37,'WMp0-100'!AO37&lt;Sheet1!$D37),'WMp0-100'!AO37,"wait"),"wait")))</f>
        <v>29171.603070727408</v>
      </c>
      <c r="AX36" s="7" t="str">
        <f t="shared" si="22"/>
        <v>AI</v>
      </c>
      <c r="AY36" s="7">
        <f>IF(AND(AY35&gt;0,AY35&lt;&gt;"wait"),AY35,IF(AND(AOHL!$M36=0,AY35&lt;&gt;"wait"),0,IF(OR(AY35="wait",AOHL!$M36=1),IF(AND('WMp0-100'!AP37&gt;Sheet1!$E37,'WMp0-100'!AP37&lt;Sheet1!$D37),'WMp0-100'!AP37,"wait"),"wait")))</f>
        <v>29176.303070727408</v>
      </c>
      <c r="AZ36" s="7" t="str">
        <f t="shared" si="23"/>
        <v>AI</v>
      </c>
      <c r="BA36" s="7">
        <f>IF(AND(BA35&gt;0,BA35&lt;&gt;"wait"),BA35,IF(AND(AOHL!$M36=0,BA35&lt;&gt;"wait"),0,IF(OR(BA35="wait",AOHL!$M36=1),IF(AND('WMp0-100'!AQ37&gt;Sheet1!$E37,'WMp0-100'!AQ37&lt;Sheet1!$D37),'WMp0-100'!AQ37,"wait"),"wait")))</f>
        <v>29181.003070727413</v>
      </c>
      <c r="BB36" s="7" t="str">
        <f t="shared" si="24"/>
        <v>AI</v>
      </c>
      <c r="BC36" s="7">
        <f>IF(AND(BC35&gt;0,BC35&lt;&gt;"wait"),BC35,IF(AND(AOHL!$M36=0,BC35&lt;&gt;"wait"),0,IF(OR(BC35="wait",AOHL!$M36=1),IF(AND('WMp0-100'!AR37&gt;Sheet1!$E37,'WMp0-100'!AR37&lt;Sheet1!$D37),'WMp0-100'!AR37,"wait"),"wait")))</f>
        <v>29185.703070727403</v>
      </c>
      <c r="BD36" s="7" t="str">
        <f t="shared" si="25"/>
        <v>AI</v>
      </c>
      <c r="BE36" s="7">
        <f>IF(AND(BE35&gt;0,BE35&lt;&gt;"wait"),BE35,IF(AND(AOHL!$M36=0,BE35&lt;&gt;"wait"),0,IF(OR(BE35="wait",AOHL!$M36=1),IF(AND('WMp0-100'!AS37&gt;Sheet1!$E37,'WMp0-100'!AS37&lt;Sheet1!$D37),'WMp0-100'!AS37,"wait"),"wait")))</f>
        <v>29190.403070727407</v>
      </c>
      <c r="BF36" s="7" t="str">
        <f t="shared" si="26"/>
        <v>AI</v>
      </c>
      <c r="BG36" s="7">
        <f>IF(AND(BG35&gt;0,BG35&lt;&gt;"wait"),BG35,IF(AND(AOHL!$M36=0,BG35&lt;&gt;"wait"),0,IF(OR(BG35="wait",AOHL!$M36=1),IF(AND('WMp0-100'!AT37&gt;Sheet1!$E37,'WMp0-100'!AT37&lt;Sheet1!$D37),'WMp0-100'!AT37,"wait"),"wait")))</f>
        <v>29195.103070727408</v>
      </c>
      <c r="BH36" s="7" t="str">
        <f t="shared" si="27"/>
        <v>AI</v>
      </c>
      <c r="BI36" s="7">
        <f>IF(AND(BI35&gt;0,BI35&lt;&gt;"wait"),BI35,IF(AND(AOHL!$M36=0,BI35&lt;&gt;"wait"),0,IF(OR(BI35="wait",AOHL!$M36=1),IF(AND('WMp0-100'!AU37&gt;Sheet1!$E37,'WMp0-100'!AU37&lt;Sheet1!$D37),'WMp0-100'!AU37,"wait"),"wait")))</f>
        <v>29187.777402039719</v>
      </c>
      <c r="BJ36" s="7" t="str">
        <f t="shared" si="28"/>
        <v>AI</v>
      </c>
      <c r="BK36" s="7">
        <f>IF(AND(BK35&gt;0,BK35&lt;&gt;"wait"),BK35,IF(AND(AOHL!$M36=0,BK35&lt;&gt;"wait"),0,IF(OR(BK35="wait",AOHL!$M36=1),IF(AND('WMp0-100'!AV37&gt;Sheet1!$E37,'WMp0-100'!AV37&lt;Sheet1!$D37),'WMp0-100'!AV37,"wait"),"wait")))</f>
        <v>29129.960685920578</v>
      </c>
      <c r="BL36" s="7" t="str">
        <f t="shared" si="29"/>
        <v>AI</v>
      </c>
      <c r="BM36" s="7">
        <f>IF(AND(BM35&gt;0,BM35&lt;&gt;"wait"),BM35,IF(AND(AOHL!$M36=0,BM35&lt;&gt;"wait"),0,IF(OR(BM35="wait",AOHL!$M36=1),IF(AND('WMp0-100'!AW37&gt;Sheet1!$E37,'WMp0-100'!AW37&lt;Sheet1!$D37),'WMp0-100'!AW37,"wait"),"wait")))</f>
        <v>29133.775234657041</v>
      </c>
      <c r="BN36" s="7" t="str">
        <f t="shared" si="30"/>
        <v>AI</v>
      </c>
      <c r="BO36" s="7">
        <f>IF(AND(BO35&gt;0,BO35&lt;&gt;"wait"),BO35,IF(AND(AOHL!$M36=0,BO35&lt;&gt;"wait"),0,IF(OR(BO35="wait",AOHL!$M36=1),IF(AND('WMp0-100'!AX37&gt;Sheet1!$E37,'WMp0-100'!AX37&lt;Sheet1!$D37),'WMp0-100'!AX37,"wait"),"wait")))</f>
        <v>29137.589783393498</v>
      </c>
      <c r="BP36" s="7" t="str">
        <f t="shared" si="31"/>
        <v>AI</v>
      </c>
      <c r="BQ36" s="7">
        <f>IF(AND(BQ35&gt;0,BQ35&lt;&gt;"wait"),BQ35,IF(AND(AOHL!$M36=0,BQ35&lt;&gt;"wait"),0,IF(OR(BQ35="wait",AOHL!$M36=1),IF(AND('WMp0-100'!AY37&gt;Sheet1!$E37,'WMp0-100'!AY37&lt;Sheet1!$D37),'WMp0-100'!AY37,"wait"),"wait")))</f>
        <v>29141.404332129965</v>
      </c>
      <c r="BR36" s="7" t="str">
        <f t="shared" si="32"/>
        <v>AI</v>
      </c>
    </row>
    <row r="37" spans="1:70" x14ac:dyDescent="0.3">
      <c r="A37" t="str">
        <f>Sheet1!B37</f>
        <v>03/01 09:50</v>
      </c>
      <c r="C37" s="7">
        <f>IF(AND(C36&gt;0,C36&lt;&gt;"wait"),C36,IF(AND(AOHL!$K37=0,C36&lt;&gt;"wait"),0,IF(OR(C36="wait",AOHL!$K37=1),IF(AND('WMp0-100'!Q38&gt;Sheet1!$E38,'WMp0-100'!Q38&lt;Sheet1!$D38),'WMp0-100'!Q38,"wait"),"wait")))</f>
        <v>29297.39344262295</v>
      </c>
      <c r="D37" s="7" t="str">
        <f t="shared" si="0"/>
        <v>AI</v>
      </c>
      <c r="E37" s="7">
        <f>IF(AND(E36&gt;0,E36&lt;&gt;"wait"),E36,IF(AND(AOHL!$K37=0,E36&lt;&gt;"wait"),0,IF(OR(E36="wait",AOHL!$K37=1),IF(AND('WMp0-100'!R38&gt;Sheet1!$E38,'WMp0-100'!R38&lt;Sheet1!$D38),'WMp0-100'!R38,"wait"),"wait")))</f>
        <v>29293.689033942559</v>
      </c>
      <c r="F37" s="7" t="str">
        <f t="shared" si="1"/>
        <v>AI</v>
      </c>
      <c r="G37" s="7">
        <f>IF(AND(G36&gt;0,G36&lt;&gt;"wait"),G36,IF(AND(AOHL!$K37=0,G36&lt;&gt;"wait"),0,IF(OR(G36="wait",AOHL!$K37=1),IF(AND('WMp0-100'!S38&gt;Sheet1!$E38,'WMp0-100'!S38&lt;Sheet1!$D38),'WMp0-100'!S38,"wait"),"wait")))</f>
        <v>29297.528198433421</v>
      </c>
      <c r="H37" s="7" t="str">
        <f t="shared" si="2"/>
        <v>AI</v>
      </c>
      <c r="I37" s="7">
        <f>IF(AND(I36&gt;0,I36&lt;&gt;"wait"),I36,IF(AND(AOHL!$K37=0,I36&lt;&gt;"wait"),0,IF(OR(I36="wait",AOHL!$K37=1),IF(AND('WMp0-100'!T38&gt;Sheet1!$E38,'WMp0-100'!T38&lt;Sheet1!$D38),'WMp0-100'!T38,"wait"),"wait")))</f>
        <v>29301.36736292428</v>
      </c>
      <c r="J37" s="7" t="str">
        <f t="shared" si="3"/>
        <v>AI</v>
      </c>
      <c r="K37" s="7">
        <f>IF(AND(K36&gt;0,K36&lt;&gt;"wait"),K36,IF(AND(AOHL!$K37=0,K36&lt;&gt;"wait"),0,IF(OR(K36="wait",AOHL!$K37=1),IF(AND('WMp0-100'!U38&gt;Sheet1!$E38,'WMp0-100'!U38&lt;Sheet1!$D38),'WMp0-100'!U38,"wait"),"wait")))</f>
        <v>29305.206527415143</v>
      </c>
      <c r="L37" s="7" t="str">
        <f t="shared" si="4"/>
        <v>AI</v>
      </c>
      <c r="M37" s="7">
        <f>IF(AND(M36&gt;0,M36&lt;&gt;"wait"),M36,IF(AND(AOHL!$K37=0,M36&lt;&gt;"wait"),0,IF(OR(M36="wait",AOHL!$K37=1),IF(AND('WMp0-100'!V38&gt;Sheet1!$E38,'WMp0-100'!V38&lt;Sheet1!$D38),'WMp0-100'!V38,"wait"),"wait")))</f>
        <v>29309.045691906009</v>
      </c>
      <c r="N37" s="7" t="str">
        <f t="shared" si="5"/>
        <v>AI</v>
      </c>
      <c r="O37" s="7">
        <f>IF(AND(O36&gt;0,O36&lt;&gt;"wait"),O36,IF(AND(AOHL!$K37=0,O36&lt;&gt;"wait"),0,IF(OR(O36="wait",AOHL!$K37=1),IF(AND('WMp0-100'!W38&gt;Sheet1!$E38,'WMp0-100'!W38&lt;Sheet1!$D38),'WMp0-100'!W38,"wait"),"wait")))</f>
        <v>29301.678809523808</v>
      </c>
      <c r="P37" s="7" t="str">
        <f t="shared" si="6"/>
        <v>AI</v>
      </c>
      <c r="Q37" s="7">
        <f>IF(AND(Q36&gt;0,Q36&lt;&gt;"wait"),Q36,IF(AND(AOHL!$K37=0,Q36&lt;&gt;"wait"),0,IF(OR(Q36="wait",AOHL!$K37=1),IF(AND('WMp0-100'!X38&gt;Sheet1!$E38,'WMp0-100'!X38&lt;Sheet1!$D38),'WMp0-100'!X38,"wait"),"wait")))</f>
        <v>29305.273095238099</v>
      </c>
      <c r="R37" s="7" t="str">
        <f t="shared" si="7"/>
        <v>AI</v>
      </c>
      <c r="S37" s="7">
        <f>IF(AND(S36&gt;0,S36&lt;&gt;"wait"),S36,IF(AND(AOHL!$K37=0,S36&lt;&gt;"wait"),0,IF(OR(S36="wait",AOHL!$K37=1),IF(AND('WMp0-100'!Y38&gt;Sheet1!$E38,'WMp0-100'!Y38&lt;Sheet1!$D38),'WMp0-100'!Y38,"wait"),"wait")))</f>
        <v>29262.237647058821</v>
      </c>
      <c r="T37" s="7" t="str">
        <f t="shared" si="8"/>
        <v>AI</v>
      </c>
      <c r="U37" s="7">
        <f>IF(AND(U36&gt;0,U36&lt;&gt;"wait"),U36,IF(AND(AOHL!$K37=0,U36&lt;&gt;"wait"),0,IF(OR(U36="wait",AOHL!$K37=1),IF(AND('WMp0-100'!Z38&gt;Sheet1!$E38,'WMp0-100'!Z38&lt;Sheet1!$D38),'WMp0-100'!Z38,"wait"),"wait")))</f>
        <v>29265.460000000003</v>
      </c>
      <c r="V37" s="7" t="str">
        <f t="shared" si="9"/>
        <v>AI</v>
      </c>
      <c r="W37" s="7">
        <f>IF(AND(W36&gt;0,W36&lt;&gt;"wait"),W36,IF(AND(AOHL!$K37=0,W36&lt;&gt;"wait"),0,IF(OR(W36="wait",AOHL!$K37=1),IF(AND('WMp0-100'!AA38&gt;Sheet1!$E38,'WMp0-100'!AA38&lt;Sheet1!$D38),'WMp0-100'!AA38,"wait"),"wait")))</f>
        <v>29268.682352941178</v>
      </c>
      <c r="X37" s="7" t="str">
        <f t="shared" si="10"/>
        <v>AI</v>
      </c>
      <c r="Z37" s="7">
        <f>IF(AND(Z36&gt;0,Z36&lt;&gt;"wait"),Z36,IF(AND(AOHL!$L37=0,Z36&lt;&gt;"wait"),0,IF(OR(Z36="wait",AOHL!$L37=1),IF(AND('WMp0-100'!AC38&gt;Sheet1!$E38,'WMp0-100'!AC38&lt;Sheet1!$D38),'WMp0-100'!AC38,"wait"),"wait")))</f>
        <v>29290.074093536525</v>
      </c>
      <c r="AA37" s="7" t="str">
        <f t="shared" si="11"/>
        <v>AI</v>
      </c>
      <c r="AB37" s="7">
        <f>IF(AND(AB36&gt;0,AB36&lt;&gt;"wait"),AB36,IF(AND(AOHL!$L37=0,AB36&lt;&gt;"wait"),0,IF(OR(AB36="wait",AOHL!$L37=1),IF(AND('WMp0-100'!AD38&gt;Sheet1!$E38,'WMp0-100'!AD38&lt;Sheet1!$D38),'WMp0-100'!AD38,"wait"),"wait")))</f>
        <v>29293.671676300575</v>
      </c>
      <c r="AC37" s="7" t="str">
        <f t="shared" si="12"/>
        <v>AI</v>
      </c>
      <c r="AD37" s="7">
        <f>IF(AND(AD36&gt;0,AD36&lt;&gt;"wait"),AD36,IF(AND(AOHL!$L37=0,AD36&lt;&gt;"wait"),0,IF(OR(AD36="wait",AOHL!$L37=1),IF(AND('WMp0-100'!AE38&gt;Sheet1!$E38,'WMp0-100'!AE38&lt;Sheet1!$D38),'WMp0-100'!AE38,"wait"),"wait")))</f>
        <v>29297.269259064633</v>
      </c>
      <c r="AE37" s="7" t="str">
        <f t="shared" si="13"/>
        <v>AI</v>
      </c>
      <c r="AF37" s="7">
        <f>IF(AND(AF36&gt;0,AF36&lt;&gt;"wait"),AF36,IF(AND(AOHL!$L37=0,AF36&lt;&gt;"wait"),0,IF(OR(AF36="wait",AOHL!$L37=1),IF(AND('WMp0-100'!AF38&gt;Sheet1!$E38,'WMp0-100'!AF38&lt;Sheet1!$D38),'WMp0-100'!AF38,"wait"),"wait")))</f>
        <v>29294.097302697301</v>
      </c>
      <c r="AG37" s="7" t="str">
        <f t="shared" si="14"/>
        <v>AI</v>
      </c>
      <c r="AH37" s="7">
        <f>IF(AND(AH36&gt;0,AH36&lt;&gt;"wait"),AH36,IF(AND(AOHL!$L37=0,AH36&lt;&gt;"wait"),0,IF(OR(AH36="wait",AOHL!$L37=1),IF(AND('WMp0-100'!AG38&gt;Sheet1!$E38,'WMp0-100'!AG38&lt;Sheet1!$D38),'WMp0-100'!AG38,"wait"),"wait")))</f>
        <v>29297.692507492509</v>
      </c>
      <c r="AI37" s="7" t="str">
        <f t="shared" si="15"/>
        <v>AI</v>
      </c>
      <c r="AJ37" s="7">
        <f>IF(AND(AJ36&gt;0,AJ36&lt;&gt;"wait"),AJ36,IF(AND(AOHL!$L37=0,AJ36&lt;&gt;"wait"),0,IF(OR(AJ36="wait",AOHL!$L37=1),IF(AND('WMp0-100'!AH38&gt;Sheet1!$E38,'WMp0-100'!AH38&lt;Sheet1!$D38),'WMp0-100'!AH38,"wait"),"wait")))</f>
        <v>29301.287712287711</v>
      </c>
      <c r="AK37" s="7" t="str">
        <f t="shared" si="16"/>
        <v>AI</v>
      </c>
      <c r="AL37" s="7">
        <f>IF(AND(AL36&gt;0,AL36&lt;&gt;"wait"),AL36,IF(AND(AOHL!$L37=0,AL36&lt;&gt;"wait"),0,IF(OR(AL36="wait",AOHL!$L37=1),IF(AND('WMp0-100'!AI38&gt;Sheet1!$E38,'WMp0-100'!AI38&lt;Sheet1!$D38),'WMp0-100'!AI38,"wait"),"wait")))</f>
        <v>29304.882917082916</v>
      </c>
      <c r="AM37" s="7" t="str">
        <f t="shared" si="17"/>
        <v>AI</v>
      </c>
      <c r="AN37" s="7">
        <f>IF(AND(AN36&gt;0,AN36&lt;&gt;"wait"),AN36,IF(AND(AOHL!$L37=0,AN36&lt;&gt;"wait"),0,IF(OR(AN36="wait",AOHL!$L37=1),IF(AND('WMp0-100'!AJ38&gt;Sheet1!$E38,'WMp0-100'!AJ38&lt;Sheet1!$D38),'WMp0-100'!AJ38,"wait"),"wait")))</f>
        <v>29308.478121878121</v>
      </c>
      <c r="AO37" s="7" t="str">
        <f t="shared" si="18"/>
        <v>AI</v>
      </c>
      <c r="AP37" s="7">
        <f>IF(AND(AP36&gt;0,AP36&lt;&gt;"wait"),AP36,IF(AND(AOHL!$L37=0,AP36&lt;&gt;"wait"),0,IF(OR(AP36="wait",AOHL!$L37=1),IF(AND('WMp0-100'!AK38&gt;Sheet1!$E38,'WMp0-100'!AK38&lt;Sheet1!$D38),'WMp0-100'!AK38,"wait"),"wait")))</f>
        <v>29302.120327700977</v>
      </c>
      <c r="AQ37" s="7" t="str">
        <f t="shared" si="19"/>
        <v>AI</v>
      </c>
      <c r="AR37" s="7">
        <f>IF(AND(AR36&gt;0,AR36&lt;&gt;"wait"),AR36,IF(AND(AOHL!$L37=0,AR36&lt;&gt;"wait"),0,IF(OR(AR36="wait",AOHL!$L37=1),IF(AND('WMp0-100'!AL38&gt;Sheet1!$E38,'WMp0-100'!AL38&lt;Sheet1!$D38),'WMp0-100'!AL38,"wait"),"wait")))</f>
        <v>29305.799283154123</v>
      </c>
      <c r="AS37" s="7" t="str">
        <f t="shared" si="20"/>
        <v>AI</v>
      </c>
      <c r="AT37" s="7">
        <f>IF(AND(AT36&gt;0,AT36&lt;&gt;"wait"),AT36,IF(AND(AOHL!$L37=0,AT36&lt;&gt;"wait"),0,IF(OR(AT36="wait",AOHL!$L37=1),IF(AND('WMp0-100'!AM38&gt;Sheet1!$E38,'WMp0-100'!AM38&lt;Sheet1!$D38),'WMp0-100'!AM38,"wait"),"wait")))</f>
        <v>29309.478238607269</v>
      </c>
      <c r="AU37" s="7" t="str">
        <f t="shared" si="21"/>
        <v>AI</v>
      </c>
      <c r="AV37" s="7"/>
      <c r="AW37" s="7">
        <f>IF(AND(AW36&gt;0,AW36&lt;&gt;"wait"),AW36,IF(AND(AOHL!$M37=0,AW36&lt;&gt;"wait"),0,IF(OR(AW36="wait",AOHL!$M37=1),IF(AND('WMp0-100'!AO38&gt;Sheet1!$E38,'WMp0-100'!AO38&lt;Sheet1!$D38),'WMp0-100'!AO38,"wait"),"wait")))</f>
        <v>29171.603070727408</v>
      </c>
      <c r="AX37" s="7" t="str">
        <f t="shared" si="22"/>
        <v>AI</v>
      </c>
      <c r="AY37" s="7">
        <f>IF(AND(AY36&gt;0,AY36&lt;&gt;"wait"),AY36,IF(AND(AOHL!$M37=0,AY36&lt;&gt;"wait"),0,IF(OR(AY36="wait",AOHL!$M37=1),IF(AND('WMp0-100'!AP38&gt;Sheet1!$E38,'WMp0-100'!AP38&lt;Sheet1!$D38),'WMp0-100'!AP38,"wait"),"wait")))</f>
        <v>29176.303070727408</v>
      </c>
      <c r="AZ37" s="7" t="str">
        <f t="shared" si="23"/>
        <v>AI</v>
      </c>
      <c r="BA37" s="7">
        <f>IF(AND(BA36&gt;0,BA36&lt;&gt;"wait"),BA36,IF(AND(AOHL!$M37=0,BA36&lt;&gt;"wait"),0,IF(OR(BA36="wait",AOHL!$M37=1),IF(AND('WMp0-100'!AQ38&gt;Sheet1!$E38,'WMp0-100'!AQ38&lt;Sheet1!$D38),'WMp0-100'!AQ38,"wait"),"wait")))</f>
        <v>29181.003070727413</v>
      </c>
      <c r="BB37" s="7" t="str">
        <f t="shared" si="24"/>
        <v>AI</v>
      </c>
      <c r="BC37" s="7">
        <f>IF(AND(BC36&gt;0,BC36&lt;&gt;"wait"),BC36,IF(AND(AOHL!$M37=0,BC36&lt;&gt;"wait"),0,IF(OR(BC36="wait",AOHL!$M37=1),IF(AND('WMp0-100'!AR38&gt;Sheet1!$E38,'WMp0-100'!AR38&lt;Sheet1!$D38),'WMp0-100'!AR38,"wait"),"wait")))</f>
        <v>29185.703070727403</v>
      </c>
      <c r="BD37" s="7" t="str">
        <f t="shared" si="25"/>
        <v>AI</v>
      </c>
      <c r="BE37" s="7">
        <f>IF(AND(BE36&gt;0,BE36&lt;&gt;"wait"),BE36,IF(AND(AOHL!$M37=0,BE36&lt;&gt;"wait"),0,IF(OR(BE36="wait",AOHL!$M37=1),IF(AND('WMp0-100'!AS38&gt;Sheet1!$E38,'WMp0-100'!AS38&lt;Sheet1!$D38),'WMp0-100'!AS38,"wait"),"wait")))</f>
        <v>29190.403070727407</v>
      </c>
      <c r="BF37" s="7" t="str">
        <f t="shared" si="26"/>
        <v>AI</v>
      </c>
      <c r="BG37" s="7">
        <f>IF(AND(BG36&gt;0,BG36&lt;&gt;"wait"),BG36,IF(AND(AOHL!$M37=0,BG36&lt;&gt;"wait"),0,IF(OR(BG36="wait",AOHL!$M37=1),IF(AND('WMp0-100'!AT38&gt;Sheet1!$E38,'WMp0-100'!AT38&lt;Sheet1!$D38),'WMp0-100'!AT38,"wait"),"wait")))</f>
        <v>29195.103070727408</v>
      </c>
      <c r="BH37" s="7" t="str">
        <f t="shared" si="27"/>
        <v>AI</v>
      </c>
      <c r="BI37" s="7">
        <f>IF(AND(BI36&gt;0,BI36&lt;&gt;"wait"),BI36,IF(AND(AOHL!$M37=0,BI36&lt;&gt;"wait"),0,IF(OR(BI36="wait",AOHL!$M37=1),IF(AND('WMp0-100'!AU38&gt;Sheet1!$E38,'WMp0-100'!AU38&lt;Sheet1!$D38),'WMp0-100'!AU38,"wait"),"wait")))</f>
        <v>29187.777402039719</v>
      </c>
      <c r="BJ37" s="7" t="str">
        <f t="shared" si="28"/>
        <v>AI</v>
      </c>
      <c r="BK37" s="7">
        <f>IF(AND(BK36&gt;0,BK36&lt;&gt;"wait"),BK36,IF(AND(AOHL!$M37=0,BK36&lt;&gt;"wait"),0,IF(OR(BK36="wait",AOHL!$M37=1),IF(AND('WMp0-100'!AV38&gt;Sheet1!$E38,'WMp0-100'!AV38&lt;Sheet1!$D38),'WMp0-100'!AV38,"wait"),"wait")))</f>
        <v>29129.960685920578</v>
      </c>
      <c r="BL37" s="7" t="str">
        <f t="shared" si="29"/>
        <v>AI</v>
      </c>
      <c r="BM37" s="7">
        <f>IF(AND(BM36&gt;0,BM36&lt;&gt;"wait"),BM36,IF(AND(AOHL!$M37=0,BM36&lt;&gt;"wait"),0,IF(OR(BM36="wait",AOHL!$M37=1),IF(AND('WMp0-100'!AW38&gt;Sheet1!$E38,'WMp0-100'!AW38&lt;Sheet1!$D38),'WMp0-100'!AW38,"wait"),"wait")))</f>
        <v>29133.775234657041</v>
      </c>
      <c r="BN37" s="7" t="str">
        <f t="shared" si="30"/>
        <v>AI</v>
      </c>
      <c r="BO37" s="7">
        <f>IF(AND(BO36&gt;0,BO36&lt;&gt;"wait"),BO36,IF(AND(AOHL!$M37=0,BO36&lt;&gt;"wait"),0,IF(OR(BO36="wait",AOHL!$M37=1),IF(AND('WMp0-100'!AX38&gt;Sheet1!$E38,'WMp0-100'!AX38&lt;Sheet1!$D38),'WMp0-100'!AX38,"wait"),"wait")))</f>
        <v>29137.589783393498</v>
      </c>
      <c r="BP37" s="7" t="str">
        <f t="shared" si="31"/>
        <v>AI</v>
      </c>
      <c r="BQ37" s="7">
        <f>IF(AND(BQ36&gt;0,BQ36&lt;&gt;"wait"),BQ36,IF(AND(AOHL!$M37=0,BQ36&lt;&gt;"wait"),0,IF(OR(BQ36="wait",AOHL!$M37=1),IF(AND('WMp0-100'!AY38&gt;Sheet1!$E38,'WMp0-100'!AY38&lt;Sheet1!$D38),'WMp0-100'!AY38,"wait"),"wait")))</f>
        <v>29141.404332129965</v>
      </c>
      <c r="BR37" s="7" t="str">
        <f t="shared" si="32"/>
        <v>AI</v>
      </c>
    </row>
    <row r="38" spans="1:70" x14ac:dyDescent="0.3">
      <c r="A38" t="str">
        <f>Sheet1!B38</f>
        <v>03/01 09:51</v>
      </c>
      <c r="C38" s="7">
        <f>IF(AND(C37&gt;0,C37&lt;&gt;"wait"),C37,IF(AND(AOHL!$K38=0,C37&lt;&gt;"wait"),0,IF(OR(C37="wait",AOHL!$K38=1),IF(AND('WMp0-100'!Q39&gt;Sheet1!$E39,'WMp0-100'!Q39&lt;Sheet1!$D39),'WMp0-100'!Q39,"wait"),"wait")))</f>
        <v>29297.39344262295</v>
      </c>
      <c r="D38" s="7" t="str">
        <f t="shared" si="0"/>
        <v>AI</v>
      </c>
      <c r="E38" s="7">
        <f>IF(AND(E37&gt;0,E37&lt;&gt;"wait"),E37,IF(AND(AOHL!$K38=0,E37&lt;&gt;"wait"),0,IF(OR(E37="wait",AOHL!$K38=1),IF(AND('WMp0-100'!R39&gt;Sheet1!$E39,'WMp0-100'!R39&lt;Sheet1!$D39),'WMp0-100'!R39,"wait"),"wait")))</f>
        <v>29293.689033942559</v>
      </c>
      <c r="F38" s="7" t="str">
        <f t="shared" si="1"/>
        <v>AI</v>
      </c>
      <c r="G38" s="7">
        <f>IF(AND(G37&gt;0,G37&lt;&gt;"wait"),G37,IF(AND(AOHL!$K38=0,G37&lt;&gt;"wait"),0,IF(OR(G37="wait",AOHL!$K38=1),IF(AND('WMp0-100'!S39&gt;Sheet1!$E39,'WMp0-100'!S39&lt;Sheet1!$D39),'WMp0-100'!S39,"wait"),"wait")))</f>
        <v>29297.528198433421</v>
      </c>
      <c r="H38" s="7" t="str">
        <f t="shared" si="2"/>
        <v>AI</v>
      </c>
      <c r="I38" s="7">
        <f>IF(AND(I37&gt;0,I37&lt;&gt;"wait"),I37,IF(AND(AOHL!$K38=0,I37&lt;&gt;"wait"),0,IF(OR(I37="wait",AOHL!$K38=1),IF(AND('WMp0-100'!T39&gt;Sheet1!$E39,'WMp0-100'!T39&lt;Sheet1!$D39),'WMp0-100'!T39,"wait"),"wait")))</f>
        <v>29301.36736292428</v>
      </c>
      <c r="J38" s="7" t="str">
        <f t="shared" si="3"/>
        <v>AI</v>
      </c>
      <c r="K38" s="7">
        <f>IF(AND(K37&gt;0,K37&lt;&gt;"wait"),K37,IF(AND(AOHL!$K38=0,K37&lt;&gt;"wait"),0,IF(OR(K37="wait",AOHL!$K38=1),IF(AND('WMp0-100'!U39&gt;Sheet1!$E39,'WMp0-100'!U39&lt;Sheet1!$D39),'WMp0-100'!U39,"wait"),"wait")))</f>
        <v>29305.206527415143</v>
      </c>
      <c r="L38" s="7" t="str">
        <f t="shared" si="4"/>
        <v>AI</v>
      </c>
      <c r="M38" s="7">
        <f>IF(AND(M37&gt;0,M37&lt;&gt;"wait"),M37,IF(AND(AOHL!$K38=0,M37&lt;&gt;"wait"),0,IF(OR(M37="wait",AOHL!$K38=1),IF(AND('WMp0-100'!V39&gt;Sheet1!$E39,'WMp0-100'!V39&lt;Sheet1!$D39),'WMp0-100'!V39,"wait"),"wait")))</f>
        <v>29309.045691906009</v>
      </c>
      <c r="N38" s="7" t="str">
        <f t="shared" si="5"/>
        <v>AI</v>
      </c>
      <c r="O38" s="7">
        <f>IF(AND(O37&gt;0,O37&lt;&gt;"wait"),O37,IF(AND(AOHL!$K38=0,O37&lt;&gt;"wait"),0,IF(OR(O37="wait",AOHL!$K38=1),IF(AND('WMp0-100'!W39&gt;Sheet1!$E39,'WMp0-100'!W39&lt;Sheet1!$D39),'WMp0-100'!W39,"wait"),"wait")))</f>
        <v>29301.678809523808</v>
      </c>
      <c r="P38" s="7" t="str">
        <f t="shared" si="6"/>
        <v>AI</v>
      </c>
      <c r="Q38" s="7">
        <f>IF(AND(Q37&gt;0,Q37&lt;&gt;"wait"),Q37,IF(AND(AOHL!$K38=0,Q37&lt;&gt;"wait"),0,IF(OR(Q37="wait",AOHL!$K38=1),IF(AND('WMp0-100'!X39&gt;Sheet1!$E39,'WMp0-100'!X39&lt;Sheet1!$D39),'WMp0-100'!X39,"wait"),"wait")))</f>
        <v>29305.273095238099</v>
      </c>
      <c r="R38" s="7" t="str">
        <f t="shared" si="7"/>
        <v>AI</v>
      </c>
      <c r="S38" s="7">
        <f>IF(AND(S37&gt;0,S37&lt;&gt;"wait"),S37,IF(AND(AOHL!$K38=0,S37&lt;&gt;"wait"),0,IF(OR(S37="wait",AOHL!$K38=1),IF(AND('WMp0-100'!Y39&gt;Sheet1!$E39,'WMp0-100'!Y39&lt;Sheet1!$D39),'WMp0-100'!Y39,"wait"),"wait")))</f>
        <v>29262.237647058821</v>
      </c>
      <c r="T38" s="7" t="str">
        <f t="shared" si="8"/>
        <v>AI</v>
      </c>
      <c r="U38" s="7">
        <f>IF(AND(U37&gt;0,U37&lt;&gt;"wait"),U37,IF(AND(AOHL!$K38=0,U37&lt;&gt;"wait"),0,IF(OR(U37="wait",AOHL!$K38=1),IF(AND('WMp0-100'!Z39&gt;Sheet1!$E39,'WMp0-100'!Z39&lt;Sheet1!$D39),'WMp0-100'!Z39,"wait"),"wait")))</f>
        <v>29265.460000000003</v>
      </c>
      <c r="V38" s="7" t="str">
        <f t="shared" si="9"/>
        <v>AI</v>
      </c>
      <c r="W38" s="7">
        <f>IF(AND(W37&gt;0,W37&lt;&gt;"wait"),W37,IF(AND(AOHL!$K38=0,W37&lt;&gt;"wait"),0,IF(OR(W37="wait",AOHL!$K38=1),IF(AND('WMp0-100'!AA39&gt;Sheet1!$E39,'WMp0-100'!AA39&lt;Sheet1!$D39),'WMp0-100'!AA39,"wait"),"wait")))</f>
        <v>29268.682352941178</v>
      </c>
      <c r="X38" s="7" t="str">
        <f t="shared" si="10"/>
        <v>AI</v>
      </c>
      <c r="Z38" s="7">
        <f>IF(AND(Z37&gt;0,Z37&lt;&gt;"wait"),Z37,IF(AND(AOHL!$L38=0,Z37&lt;&gt;"wait"),0,IF(OR(Z37="wait",AOHL!$L38=1),IF(AND('WMp0-100'!AC39&gt;Sheet1!$E39,'WMp0-100'!AC39&lt;Sheet1!$D39),'WMp0-100'!AC39,"wait"),"wait")))</f>
        <v>29290.074093536525</v>
      </c>
      <c r="AA38" s="7" t="str">
        <f t="shared" si="11"/>
        <v>AI</v>
      </c>
      <c r="AB38" s="7">
        <f>IF(AND(AB37&gt;0,AB37&lt;&gt;"wait"),AB37,IF(AND(AOHL!$L38=0,AB37&lt;&gt;"wait"),0,IF(OR(AB37="wait",AOHL!$L38=1),IF(AND('WMp0-100'!AD39&gt;Sheet1!$E39,'WMp0-100'!AD39&lt;Sheet1!$D39),'WMp0-100'!AD39,"wait"),"wait")))</f>
        <v>29293.671676300575</v>
      </c>
      <c r="AC38" s="7" t="str">
        <f t="shared" si="12"/>
        <v>AI</v>
      </c>
      <c r="AD38" s="7">
        <f>IF(AND(AD37&gt;0,AD37&lt;&gt;"wait"),AD37,IF(AND(AOHL!$L38=0,AD37&lt;&gt;"wait"),0,IF(OR(AD37="wait",AOHL!$L38=1),IF(AND('WMp0-100'!AE39&gt;Sheet1!$E39,'WMp0-100'!AE39&lt;Sheet1!$D39),'WMp0-100'!AE39,"wait"),"wait")))</f>
        <v>29297.269259064633</v>
      </c>
      <c r="AE38" s="7" t="str">
        <f t="shared" si="13"/>
        <v>AI</v>
      </c>
      <c r="AF38" s="7">
        <f>IF(AND(AF37&gt;0,AF37&lt;&gt;"wait"),AF37,IF(AND(AOHL!$L38=0,AF37&lt;&gt;"wait"),0,IF(OR(AF37="wait",AOHL!$L38=1),IF(AND('WMp0-100'!AF39&gt;Sheet1!$E39,'WMp0-100'!AF39&lt;Sheet1!$D39),'WMp0-100'!AF39,"wait"),"wait")))</f>
        <v>29294.097302697301</v>
      </c>
      <c r="AG38" s="7" t="str">
        <f t="shared" si="14"/>
        <v>AI</v>
      </c>
      <c r="AH38" s="7">
        <f>IF(AND(AH37&gt;0,AH37&lt;&gt;"wait"),AH37,IF(AND(AOHL!$L38=0,AH37&lt;&gt;"wait"),0,IF(OR(AH37="wait",AOHL!$L38=1),IF(AND('WMp0-100'!AG39&gt;Sheet1!$E39,'WMp0-100'!AG39&lt;Sheet1!$D39),'WMp0-100'!AG39,"wait"),"wait")))</f>
        <v>29297.692507492509</v>
      </c>
      <c r="AI38" s="7" t="str">
        <f t="shared" si="15"/>
        <v>AI</v>
      </c>
      <c r="AJ38" s="7">
        <f>IF(AND(AJ37&gt;0,AJ37&lt;&gt;"wait"),AJ37,IF(AND(AOHL!$L38=0,AJ37&lt;&gt;"wait"),0,IF(OR(AJ37="wait",AOHL!$L38=1),IF(AND('WMp0-100'!AH39&gt;Sheet1!$E39,'WMp0-100'!AH39&lt;Sheet1!$D39),'WMp0-100'!AH39,"wait"),"wait")))</f>
        <v>29301.287712287711</v>
      </c>
      <c r="AK38" s="7" t="str">
        <f t="shared" si="16"/>
        <v>AI</v>
      </c>
      <c r="AL38" s="7">
        <f>IF(AND(AL37&gt;0,AL37&lt;&gt;"wait"),AL37,IF(AND(AOHL!$L38=0,AL37&lt;&gt;"wait"),0,IF(OR(AL37="wait",AOHL!$L38=1),IF(AND('WMp0-100'!AI39&gt;Sheet1!$E39,'WMp0-100'!AI39&lt;Sheet1!$D39),'WMp0-100'!AI39,"wait"),"wait")))</f>
        <v>29304.882917082916</v>
      </c>
      <c r="AM38" s="7" t="str">
        <f t="shared" si="17"/>
        <v>AI</v>
      </c>
      <c r="AN38" s="7">
        <f>IF(AND(AN37&gt;0,AN37&lt;&gt;"wait"),AN37,IF(AND(AOHL!$L38=0,AN37&lt;&gt;"wait"),0,IF(OR(AN37="wait",AOHL!$L38=1),IF(AND('WMp0-100'!AJ39&gt;Sheet1!$E39,'WMp0-100'!AJ39&lt;Sheet1!$D39),'WMp0-100'!AJ39,"wait"),"wait")))</f>
        <v>29308.478121878121</v>
      </c>
      <c r="AO38" s="7" t="str">
        <f t="shared" si="18"/>
        <v>AI</v>
      </c>
      <c r="AP38" s="7">
        <f>IF(AND(AP37&gt;0,AP37&lt;&gt;"wait"),AP37,IF(AND(AOHL!$L38=0,AP37&lt;&gt;"wait"),0,IF(OR(AP37="wait",AOHL!$L38=1),IF(AND('WMp0-100'!AK39&gt;Sheet1!$E39,'WMp0-100'!AK39&lt;Sheet1!$D39),'WMp0-100'!AK39,"wait"),"wait")))</f>
        <v>29302.120327700977</v>
      </c>
      <c r="AQ38" s="7" t="str">
        <f t="shared" si="19"/>
        <v>AI</v>
      </c>
      <c r="AR38" s="7">
        <f>IF(AND(AR37&gt;0,AR37&lt;&gt;"wait"),AR37,IF(AND(AOHL!$L38=0,AR37&lt;&gt;"wait"),0,IF(OR(AR37="wait",AOHL!$L38=1),IF(AND('WMp0-100'!AL39&gt;Sheet1!$E39,'WMp0-100'!AL39&lt;Sheet1!$D39),'WMp0-100'!AL39,"wait"),"wait")))</f>
        <v>29305.799283154123</v>
      </c>
      <c r="AS38" s="7" t="str">
        <f t="shared" si="20"/>
        <v>AI</v>
      </c>
      <c r="AT38" s="7">
        <f>IF(AND(AT37&gt;0,AT37&lt;&gt;"wait"),AT37,IF(AND(AOHL!$L38=0,AT37&lt;&gt;"wait"),0,IF(OR(AT37="wait",AOHL!$L38=1),IF(AND('WMp0-100'!AM39&gt;Sheet1!$E39,'WMp0-100'!AM39&lt;Sheet1!$D39),'WMp0-100'!AM39,"wait"),"wait")))</f>
        <v>29309.478238607269</v>
      </c>
      <c r="AU38" s="7" t="str">
        <f t="shared" si="21"/>
        <v>AI</v>
      </c>
      <c r="AV38" s="7"/>
      <c r="AW38" s="7">
        <f>IF(AND(AW37&gt;0,AW37&lt;&gt;"wait"),AW37,IF(AND(AOHL!$M38=0,AW37&lt;&gt;"wait"),0,IF(OR(AW37="wait",AOHL!$M38=1),IF(AND('WMp0-100'!AO39&gt;Sheet1!$E39,'WMp0-100'!AO39&lt;Sheet1!$D39),'WMp0-100'!AO39,"wait"),"wait")))</f>
        <v>29171.603070727408</v>
      </c>
      <c r="AX38" s="7" t="str">
        <f t="shared" si="22"/>
        <v>AI</v>
      </c>
      <c r="AY38" s="7">
        <f>IF(AND(AY37&gt;0,AY37&lt;&gt;"wait"),AY37,IF(AND(AOHL!$M38=0,AY37&lt;&gt;"wait"),0,IF(OR(AY37="wait",AOHL!$M38=1),IF(AND('WMp0-100'!AP39&gt;Sheet1!$E39,'WMp0-100'!AP39&lt;Sheet1!$D39),'WMp0-100'!AP39,"wait"),"wait")))</f>
        <v>29176.303070727408</v>
      </c>
      <c r="AZ38" s="7" t="str">
        <f t="shared" si="23"/>
        <v>AI</v>
      </c>
      <c r="BA38" s="7">
        <f>IF(AND(BA37&gt;0,BA37&lt;&gt;"wait"),BA37,IF(AND(AOHL!$M38=0,BA37&lt;&gt;"wait"),0,IF(OR(BA37="wait",AOHL!$M38=1),IF(AND('WMp0-100'!AQ39&gt;Sheet1!$E39,'WMp0-100'!AQ39&lt;Sheet1!$D39),'WMp0-100'!AQ39,"wait"),"wait")))</f>
        <v>29181.003070727413</v>
      </c>
      <c r="BB38" s="7" t="str">
        <f t="shared" si="24"/>
        <v>AI</v>
      </c>
      <c r="BC38" s="7">
        <f>IF(AND(BC37&gt;0,BC37&lt;&gt;"wait"),BC37,IF(AND(AOHL!$M38=0,BC37&lt;&gt;"wait"),0,IF(OR(BC37="wait",AOHL!$M38=1),IF(AND('WMp0-100'!AR39&gt;Sheet1!$E39,'WMp0-100'!AR39&lt;Sheet1!$D39),'WMp0-100'!AR39,"wait"),"wait")))</f>
        <v>29185.703070727403</v>
      </c>
      <c r="BD38" s="7" t="str">
        <f t="shared" si="25"/>
        <v>AI</v>
      </c>
      <c r="BE38" s="7">
        <f>IF(AND(BE37&gt;0,BE37&lt;&gt;"wait"),BE37,IF(AND(AOHL!$M38=0,BE37&lt;&gt;"wait"),0,IF(OR(BE37="wait",AOHL!$M38=1),IF(AND('WMp0-100'!AS39&gt;Sheet1!$E39,'WMp0-100'!AS39&lt;Sheet1!$D39),'WMp0-100'!AS39,"wait"),"wait")))</f>
        <v>29190.403070727407</v>
      </c>
      <c r="BF38" s="7" t="str">
        <f t="shared" si="26"/>
        <v>AI</v>
      </c>
      <c r="BG38" s="7">
        <f>IF(AND(BG37&gt;0,BG37&lt;&gt;"wait"),BG37,IF(AND(AOHL!$M38=0,BG37&lt;&gt;"wait"),0,IF(OR(BG37="wait",AOHL!$M38=1),IF(AND('WMp0-100'!AT39&gt;Sheet1!$E39,'WMp0-100'!AT39&lt;Sheet1!$D39),'WMp0-100'!AT39,"wait"),"wait")))</f>
        <v>29195.103070727408</v>
      </c>
      <c r="BH38" s="7" t="str">
        <f t="shared" si="27"/>
        <v>AI</v>
      </c>
      <c r="BI38" s="7">
        <f>IF(AND(BI37&gt;0,BI37&lt;&gt;"wait"),BI37,IF(AND(AOHL!$M38=0,BI37&lt;&gt;"wait"),0,IF(OR(BI37="wait",AOHL!$M38=1),IF(AND('WMp0-100'!AU39&gt;Sheet1!$E39,'WMp0-100'!AU39&lt;Sheet1!$D39),'WMp0-100'!AU39,"wait"),"wait")))</f>
        <v>29187.777402039719</v>
      </c>
      <c r="BJ38" s="7" t="str">
        <f t="shared" si="28"/>
        <v>AI</v>
      </c>
      <c r="BK38" s="7">
        <f>IF(AND(BK37&gt;0,BK37&lt;&gt;"wait"),BK37,IF(AND(AOHL!$M38=0,BK37&lt;&gt;"wait"),0,IF(OR(BK37="wait",AOHL!$M38=1),IF(AND('WMp0-100'!AV39&gt;Sheet1!$E39,'WMp0-100'!AV39&lt;Sheet1!$D39),'WMp0-100'!AV39,"wait"),"wait")))</f>
        <v>29129.960685920578</v>
      </c>
      <c r="BL38" s="7" t="str">
        <f t="shared" si="29"/>
        <v>AI</v>
      </c>
      <c r="BM38" s="7">
        <f>IF(AND(BM37&gt;0,BM37&lt;&gt;"wait"),BM37,IF(AND(AOHL!$M38=0,BM37&lt;&gt;"wait"),0,IF(OR(BM37="wait",AOHL!$M38=1),IF(AND('WMp0-100'!AW39&gt;Sheet1!$E39,'WMp0-100'!AW39&lt;Sheet1!$D39),'WMp0-100'!AW39,"wait"),"wait")))</f>
        <v>29133.775234657041</v>
      </c>
      <c r="BN38" s="7" t="str">
        <f t="shared" si="30"/>
        <v>AI</v>
      </c>
      <c r="BO38" s="7">
        <f>IF(AND(BO37&gt;0,BO37&lt;&gt;"wait"),BO37,IF(AND(AOHL!$M38=0,BO37&lt;&gt;"wait"),0,IF(OR(BO37="wait",AOHL!$M38=1),IF(AND('WMp0-100'!AX39&gt;Sheet1!$E39,'WMp0-100'!AX39&lt;Sheet1!$D39),'WMp0-100'!AX39,"wait"),"wait")))</f>
        <v>29137.589783393498</v>
      </c>
      <c r="BP38" s="7" t="str">
        <f t="shared" si="31"/>
        <v>AI</v>
      </c>
      <c r="BQ38" s="7">
        <f>IF(AND(BQ37&gt;0,BQ37&lt;&gt;"wait"),BQ37,IF(AND(AOHL!$M38=0,BQ37&lt;&gt;"wait"),0,IF(OR(BQ37="wait",AOHL!$M38=1),IF(AND('WMp0-100'!AY39&gt;Sheet1!$E39,'WMp0-100'!AY39&lt;Sheet1!$D39),'WMp0-100'!AY39,"wait"),"wait")))</f>
        <v>29141.404332129965</v>
      </c>
      <c r="BR38" s="7" t="str">
        <f t="shared" si="32"/>
        <v>AI</v>
      </c>
    </row>
    <row r="39" spans="1:70" x14ac:dyDescent="0.3">
      <c r="A39" t="str">
        <f>Sheet1!B39</f>
        <v>03/01 09:52</v>
      </c>
      <c r="C39" s="7">
        <f>IF(AND(C38&gt;0,C38&lt;&gt;"wait"),C38,IF(AND(AOHL!$K39=0,C38&lt;&gt;"wait"),0,IF(OR(C38="wait",AOHL!$K39=1),IF(AND('WMp0-100'!Q40&gt;Sheet1!$E40,'WMp0-100'!Q40&lt;Sheet1!$D40),'WMp0-100'!Q40,"wait"),"wait")))</f>
        <v>29297.39344262295</v>
      </c>
      <c r="D39" s="7" t="str">
        <f t="shared" si="0"/>
        <v>AI</v>
      </c>
      <c r="E39" s="7">
        <f>IF(AND(E38&gt;0,E38&lt;&gt;"wait"),E38,IF(AND(AOHL!$K39=0,E38&lt;&gt;"wait"),0,IF(OR(E38="wait",AOHL!$K39=1),IF(AND('WMp0-100'!R40&gt;Sheet1!$E40,'WMp0-100'!R40&lt;Sheet1!$D40),'WMp0-100'!R40,"wait"),"wait")))</f>
        <v>29293.689033942559</v>
      </c>
      <c r="F39" s="7" t="str">
        <f t="shared" si="1"/>
        <v>AI</v>
      </c>
      <c r="G39" s="7">
        <f>IF(AND(G38&gt;0,G38&lt;&gt;"wait"),G38,IF(AND(AOHL!$K39=0,G38&lt;&gt;"wait"),0,IF(OR(G38="wait",AOHL!$K39=1),IF(AND('WMp0-100'!S40&gt;Sheet1!$E40,'WMp0-100'!S40&lt;Sheet1!$D40),'WMp0-100'!S40,"wait"),"wait")))</f>
        <v>29297.528198433421</v>
      </c>
      <c r="H39" s="7" t="str">
        <f t="shared" si="2"/>
        <v>AI</v>
      </c>
      <c r="I39" s="7">
        <f>IF(AND(I38&gt;0,I38&lt;&gt;"wait"),I38,IF(AND(AOHL!$K39=0,I38&lt;&gt;"wait"),0,IF(OR(I38="wait",AOHL!$K39=1),IF(AND('WMp0-100'!T40&gt;Sheet1!$E40,'WMp0-100'!T40&lt;Sheet1!$D40),'WMp0-100'!T40,"wait"),"wait")))</f>
        <v>29301.36736292428</v>
      </c>
      <c r="J39" s="7" t="str">
        <f t="shared" si="3"/>
        <v>AI</v>
      </c>
      <c r="K39" s="7">
        <f>IF(AND(K38&gt;0,K38&lt;&gt;"wait"),K38,IF(AND(AOHL!$K39=0,K38&lt;&gt;"wait"),0,IF(OR(K38="wait",AOHL!$K39=1),IF(AND('WMp0-100'!U40&gt;Sheet1!$E40,'WMp0-100'!U40&lt;Sheet1!$D40),'WMp0-100'!U40,"wait"),"wait")))</f>
        <v>29305.206527415143</v>
      </c>
      <c r="L39" s="7" t="str">
        <f t="shared" si="4"/>
        <v>AI</v>
      </c>
      <c r="M39" s="7">
        <f>IF(AND(M38&gt;0,M38&lt;&gt;"wait"),M38,IF(AND(AOHL!$K39=0,M38&lt;&gt;"wait"),0,IF(OR(M38="wait",AOHL!$K39=1),IF(AND('WMp0-100'!V40&gt;Sheet1!$E40,'WMp0-100'!V40&lt;Sheet1!$D40),'WMp0-100'!V40,"wait"),"wait")))</f>
        <v>29309.045691906009</v>
      </c>
      <c r="N39" s="7" t="str">
        <f t="shared" si="5"/>
        <v>AI</v>
      </c>
      <c r="O39" s="7">
        <f>IF(AND(O38&gt;0,O38&lt;&gt;"wait"),O38,IF(AND(AOHL!$K39=0,O38&lt;&gt;"wait"),0,IF(OR(O38="wait",AOHL!$K39=1),IF(AND('WMp0-100'!W40&gt;Sheet1!$E40,'WMp0-100'!W40&lt;Sheet1!$D40),'WMp0-100'!W40,"wait"),"wait")))</f>
        <v>29301.678809523808</v>
      </c>
      <c r="P39" s="7" t="str">
        <f t="shared" si="6"/>
        <v>AI</v>
      </c>
      <c r="Q39" s="7">
        <f>IF(AND(Q38&gt;0,Q38&lt;&gt;"wait"),Q38,IF(AND(AOHL!$K39=0,Q38&lt;&gt;"wait"),0,IF(OR(Q38="wait",AOHL!$K39=1),IF(AND('WMp0-100'!X40&gt;Sheet1!$E40,'WMp0-100'!X40&lt;Sheet1!$D40),'WMp0-100'!X40,"wait"),"wait")))</f>
        <v>29305.273095238099</v>
      </c>
      <c r="R39" s="7" t="str">
        <f t="shared" si="7"/>
        <v>AI</v>
      </c>
      <c r="S39" s="7">
        <f>IF(AND(S38&gt;0,S38&lt;&gt;"wait"),S38,IF(AND(AOHL!$K39=0,S38&lt;&gt;"wait"),0,IF(OR(S38="wait",AOHL!$K39=1),IF(AND('WMp0-100'!Y40&gt;Sheet1!$E40,'WMp0-100'!Y40&lt;Sheet1!$D40),'WMp0-100'!Y40,"wait"),"wait")))</f>
        <v>29262.237647058821</v>
      </c>
      <c r="T39" s="7" t="str">
        <f t="shared" si="8"/>
        <v>AI</v>
      </c>
      <c r="U39" s="7">
        <f>IF(AND(U38&gt;0,U38&lt;&gt;"wait"),U38,IF(AND(AOHL!$K39=0,U38&lt;&gt;"wait"),0,IF(OR(U38="wait",AOHL!$K39=1),IF(AND('WMp0-100'!Z40&gt;Sheet1!$E40,'WMp0-100'!Z40&lt;Sheet1!$D40),'WMp0-100'!Z40,"wait"),"wait")))</f>
        <v>29265.460000000003</v>
      </c>
      <c r="V39" s="7" t="str">
        <f t="shared" si="9"/>
        <v>AI</v>
      </c>
      <c r="W39" s="7">
        <f>IF(AND(W38&gt;0,W38&lt;&gt;"wait"),W38,IF(AND(AOHL!$K39=0,W38&lt;&gt;"wait"),0,IF(OR(W38="wait",AOHL!$K39=1),IF(AND('WMp0-100'!AA40&gt;Sheet1!$E40,'WMp0-100'!AA40&lt;Sheet1!$D40),'WMp0-100'!AA40,"wait"),"wait")))</f>
        <v>29268.682352941178</v>
      </c>
      <c r="X39" s="7" t="str">
        <f t="shared" si="10"/>
        <v>AI</v>
      </c>
      <c r="Z39" s="7">
        <f>IF(AND(Z38&gt;0,Z38&lt;&gt;"wait"),Z38,IF(AND(AOHL!$L39=0,Z38&lt;&gt;"wait"),0,IF(OR(Z38="wait",AOHL!$L39=1),IF(AND('WMp0-100'!AC40&gt;Sheet1!$E40,'WMp0-100'!AC40&lt;Sheet1!$D40),'WMp0-100'!AC40,"wait"),"wait")))</f>
        <v>29290.074093536525</v>
      </c>
      <c r="AA39" s="7" t="str">
        <f t="shared" si="11"/>
        <v>AI</v>
      </c>
      <c r="AB39" s="7">
        <f>IF(AND(AB38&gt;0,AB38&lt;&gt;"wait"),AB38,IF(AND(AOHL!$L39=0,AB38&lt;&gt;"wait"),0,IF(OR(AB38="wait",AOHL!$L39=1),IF(AND('WMp0-100'!AD40&gt;Sheet1!$E40,'WMp0-100'!AD40&lt;Sheet1!$D40),'WMp0-100'!AD40,"wait"),"wait")))</f>
        <v>29293.671676300575</v>
      </c>
      <c r="AC39" s="7" t="str">
        <f t="shared" si="12"/>
        <v>AI</v>
      </c>
      <c r="AD39" s="7">
        <f>IF(AND(AD38&gt;0,AD38&lt;&gt;"wait"),AD38,IF(AND(AOHL!$L39=0,AD38&lt;&gt;"wait"),0,IF(OR(AD38="wait",AOHL!$L39=1),IF(AND('WMp0-100'!AE40&gt;Sheet1!$E40,'WMp0-100'!AE40&lt;Sheet1!$D40),'WMp0-100'!AE40,"wait"),"wait")))</f>
        <v>29297.269259064633</v>
      </c>
      <c r="AE39" s="7" t="str">
        <f t="shared" si="13"/>
        <v>AI</v>
      </c>
      <c r="AF39" s="7">
        <f>IF(AND(AF38&gt;0,AF38&lt;&gt;"wait"),AF38,IF(AND(AOHL!$L39=0,AF38&lt;&gt;"wait"),0,IF(OR(AF38="wait",AOHL!$L39=1),IF(AND('WMp0-100'!AF40&gt;Sheet1!$E40,'WMp0-100'!AF40&lt;Sheet1!$D40),'WMp0-100'!AF40,"wait"),"wait")))</f>
        <v>29294.097302697301</v>
      </c>
      <c r="AG39" s="7" t="str">
        <f t="shared" si="14"/>
        <v>AI</v>
      </c>
      <c r="AH39" s="7">
        <f>IF(AND(AH38&gt;0,AH38&lt;&gt;"wait"),AH38,IF(AND(AOHL!$L39=0,AH38&lt;&gt;"wait"),0,IF(OR(AH38="wait",AOHL!$L39=1),IF(AND('WMp0-100'!AG40&gt;Sheet1!$E40,'WMp0-100'!AG40&lt;Sheet1!$D40),'WMp0-100'!AG40,"wait"),"wait")))</f>
        <v>29297.692507492509</v>
      </c>
      <c r="AI39" s="7" t="str">
        <f t="shared" si="15"/>
        <v>AI</v>
      </c>
      <c r="AJ39" s="7">
        <f>IF(AND(AJ38&gt;0,AJ38&lt;&gt;"wait"),AJ38,IF(AND(AOHL!$L39=0,AJ38&lt;&gt;"wait"),0,IF(OR(AJ38="wait",AOHL!$L39=1),IF(AND('WMp0-100'!AH40&gt;Sheet1!$E40,'WMp0-100'!AH40&lt;Sheet1!$D40),'WMp0-100'!AH40,"wait"),"wait")))</f>
        <v>29301.287712287711</v>
      </c>
      <c r="AK39" s="7" t="str">
        <f t="shared" si="16"/>
        <v>AI</v>
      </c>
      <c r="AL39" s="7">
        <f>IF(AND(AL38&gt;0,AL38&lt;&gt;"wait"),AL38,IF(AND(AOHL!$L39=0,AL38&lt;&gt;"wait"),0,IF(OR(AL38="wait",AOHL!$L39=1),IF(AND('WMp0-100'!AI40&gt;Sheet1!$E40,'WMp0-100'!AI40&lt;Sheet1!$D40),'WMp0-100'!AI40,"wait"),"wait")))</f>
        <v>29304.882917082916</v>
      </c>
      <c r="AM39" s="7" t="str">
        <f t="shared" si="17"/>
        <v>AI</v>
      </c>
      <c r="AN39" s="7">
        <f>IF(AND(AN38&gt;0,AN38&lt;&gt;"wait"),AN38,IF(AND(AOHL!$L39=0,AN38&lt;&gt;"wait"),0,IF(OR(AN38="wait",AOHL!$L39=1),IF(AND('WMp0-100'!AJ40&gt;Sheet1!$E40,'WMp0-100'!AJ40&lt;Sheet1!$D40),'WMp0-100'!AJ40,"wait"),"wait")))</f>
        <v>29308.478121878121</v>
      </c>
      <c r="AO39" s="7" t="str">
        <f t="shared" si="18"/>
        <v>AI</v>
      </c>
      <c r="AP39" s="7">
        <f>IF(AND(AP38&gt;0,AP38&lt;&gt;"wait"),AP38,IF(AND(AOHL!$L39=0,AP38&lt;&gt;"wait"),0,IF(OR(AP38="wait",AOHL!$L39=1),IF(AND('WMp0-100'!AK40&gt;Sheet1!$E40,'WMp0-100'!AK40&lt;Sheet1!$D40),'WMp0-100'!AK40,"wait"),"wait")))</f>
        <v>29302.120327700977</v>
      </c>
      <c r="AQ39" s="7" t="str">
        <f t="shared" si="19"/>
        <v>AI</v>
      </c>
      <c r="AR39" s="7">
        <f>IF(AND(AR38&gt;0,AR38&lt;&gt;"wait"),AR38,IF(AND(AOHL!$L39=0,AR38&lt;&gt;"wait"),0,IF(OR(AR38="wait",AOHL!$L39=1),IF(AND('WMp0-100'!AL40&gt;Sheet1!$E40,'WMp0-100'!AL40&lt;Sheet1!$D40),'WMp0-100'!AL40,"wait"),"wait")))</f>
        <v>29305.799283154123</v>
      </c>
      <c r="AS39" s="7" t="str">
        <f t="shared" si="20"/>
        <v>AI</v>
      </c>
      <c r="AT39" s="7">
        <f>IF(AND(AT38&gt;0,AT38&lt;&gt;"wait"),AT38,IF(AND(AOHL!$L39=0,AT38&lt;&gt;"wait"),0,IF(OR(AT38="wait",AOHL!$L39=1),IF(AND('WMp0-100'!AM40&gt;Sheet1!$E40,'WMp0-100'!AM40&lt;Sheet1!$D40),'WMp0-100'!AM40,"wait"),"wait")))</f>
        <v>29309.478238607269</v>
      </c>
      <c r="AU39" s="7" t="str">
        <f t="shared" si="21"/>
        <v>AI</v>
      </c>
      <c r="AV39" s="7"/>
      <c r="AW39" s="7">
        <f>IF(AND(AW38&gt;0,AW38&lt;&gt;"wait"),AW38,IF(AND(AOHL!$M39=0,AW38&lt;&gt;"wait"),0,IF(OR(AW38="wait",AOHL!$M39=1),IF(AND('WMp0-100'!AO40&gt;Sheet1!$E40,'WMp0-100'!AO40&lt;Sheet1!$D40),'WMp0-100'!AO40,"wait"),"wait")))</f>
        <v>29171.603070727408</v>
      </c>
      <c r="AX39" s="7" t="str">
        <f t="shared" si="22"/>
        <v>AI</v>
      </c>
      <c r="AY39" s="7">
        <f>IF(AND(AY38&gt;0,AY38&lt;&gt;"wait"),AY38,IF(AND(AOHL!$M39=0,AY38&lt;&gt;"wait"),0,IF(OR(AY38="wait",AOHL!$M39=1),IF(AND('WMp0-100'!AP40&gt;Sheet1!$E40,'WMp0-100'!AP40&lt;Sheet1!$D40),'WMp0-100'!AP40,"wait"),"wait")))</f>
        <v>29176.303070727408</v>
      </c>
      <c r="AZ39" s="7" t="str">
        <f t="shared" si="23"/>
        <v>AI</v>
      </c>
      <c r="BA39" s="7">
        <f>IF(AND(BA38&gt;0,BA38&lt;&gt;"wait"),BA38,IF(AND(AOHL!$M39=0,BA38&lt;&gt;"wait"),0,IF(OR(BA38="wait",AOHL!$M39=1),IF(AND('WMp0-100'!AQ40&gt;Sheet1!$E40,'WMp0-100'!AQ40&lt;Sheet1!$D40),'WMp0-100'!AQ40,"wait"),"wait")))</f>
        <v>29181.003070727413</v>
      </c>
      <c r="BB39" s="7" t="str">
        <f t="shared" si="24"/>
        <v>AI</v>
      </c>
      <c r="BC39" s="7">
        <f>IF(AND(BC38&gt;0,BC38&lt;&gt;"wait"),BC38,IF(AND(AOHL!$M39=0,BC38&lt;&gt;"wait"),0,IF(OR(BC38="wait",AOHL!$M39=1),IF(AND('WMp0-100'!AR40&gt;Sheet1!$E40,'WMp0-100'!AR40&lt;Sheet1!$D40),'WMp0-100'!AR40,"wait"),"wait")))</f>
        <v>29185.703070727403</v>
      </c>
      <c r="BD39" s="7" t="str">
        <f t="shared" si="25"/>
        <v>AI</v>
      </c>
      <c r="BE39" s="7">
        <f>IF(AND(BE38&gt;0,BE38&lt;&gt;"wait"),BE38,IF(AND(AOHL!$M39=0,BE38&lt;&gt;"wait"),0,IF(OR(BE38="wait",AOHL!$M39=1),IF(AND('WMp0-100'!AS40&gt;Sheet1!$E40,'WMp0-100'!AS40&lt;Sheet1!$D40),'WMp0-100'!AS40,"wait"),"wait")))</f>
        <v>29190.403070727407</v>
      </c>
      <c r="BF39" s="7" t="str">
        <f t="shared" si="26"/>
        <v>AI</v>
      </c>
      <c r="BG39" s="7">
        <f>IF(AND(BG38&gt;0,BG38&lt;&gt;"wait"),BG38,IF(AND(AOHL!$M39=0,BG38&lt;&gt;"wait"),0,IF(OR(BG38="wait",AOHL!$M39=1),IF(AND('WMp0-100'!AT40&gt;Sheet1!$E40,'WMp0-100'!AT40&lt;Sheet1!$D40),'WMp0-100'!AT40,"wait"),"wait")))</f>
        <v>29195.103070727408</v>
      </c>
      <c r="BH39" s="7" t="str">
        <f t="shared" si="27"/>
        <v>AI</v>
      </c>
      <c r="BI39" s="7">
        <f>IF(AND(BI38&gt;0,BI38&lt;&gt;"wait"),BI38,IF(AND(AOHL!$M39=0,BI38&lt;&gt;"wait"),0,IF(OR(BI38="wait",AOHL!$M39=1),IF(AND('WMp0-100'!AU40&gt;Sheet1!$E40,'WMp0-100'!AU40&lt;Sheet1!$D40),'WMp0-100'!AU40,"wait"),"wait")))</f>
        <v>29187.777402039719</v>
      </c>
      <c r="BJ39" s="7" t="str">
        <f t="shared" si="28"/>
        <v>AI</v>
      </c>
      <c r="BK39" s="7">
        <f>IF(AND(BK38&gt;0,BK38&lt;&gt;"wait"),BK38,IF(AND(AOHL!$M39=0,BK38&lt;&gt;"wait"),0,IF(OR(BK38="wait",AOHL!$M39=1),IF(AND('WMp0-100'!AV40&gt;Sheet1!$E40,'WMp0-100'!AV40&lt;Sheet1!$D40),'WMp0-100'!AV40,"wait"),"wait")))</f>
        <v>29129.960685920578</v>
      </c>
      <c r="BL39" s="7" t="str">
        <f t="shared" si="29"/>
        <v>AI</v>
      </c>
      <c r="BM39" s="7">
        <f>IF(AND(BM38&gt;0,BM38&lt;&gt;"wait"),BM38,IF(AND(AOHL!$M39=0,BM38&lt;&gt;"wait"),0,IF(OR(BM38="wait",AOHL!$M39=1),IF(AND('WMp0-100'!AW40&gt;Sheet1!$E40,'WMp0-100'!AW40&lt;Sheet1!$D40),'WMp0-100'!AW40,"wait"),"wait")))</f>
        <v>29133.775234657041</v>
      </c>
      <c r="BN39" s="7" t="str">
        <f t="shared" si="30"/>
        <v>AI</v>
      </c>
      <c r="BO39" s="7">
        <f>IF(AND(BO38&gt;0,BO38&lt;&gt;"wait"),BO38,IF(AND(AOHL!$M39=0,BO38&lt;&gt;"wait"),0,IF(OR(BO38="wait",AOHL!$M39=1),IF(AND('WMp0-100'!AX40&gt;Sheet1!$E40,'WMp0-100'!AX40&lt;Sheet1!$D40),'WMp0-100'!AX40,"wait"),"wait")))</f>
        <v>29137.589783393498</v>
      </c>
      <c r="BP39" s="7" t="str">
        <f t="shared" si="31"/>
        <v>AI</v>
      </c>
      <c r="BQ39" s="7">
        <f>IF(AND(BQ38&gt;0,BQ38&lt;&gt;"wait"),BQ38,IF(AND(AOHL!$M39=0,BQ38&lt;&gt;"wait"),0,IF(OR(BQ38="wait",AOHL!$M39=1),IF(AND('WMp0-100'!AY40&gt;Sheet1!$E40,'WMp0-100'!AY40&lt;Sheet1!$D40),'WMp0-100'!AY40,"wait"),"wait")))</f>
        <v>29141.404332129965</v>
      </c>
      <c r="BR39" s="7" t="str">
        <f t="shared" si="32"/>
        <v>AI</v>
      </c>
    </row>
    <row r="40" spans="1:70" x14ac:dyDescent="0.3">
      <c r="A40" t="str">
        <f>Sheet1!B40</f>
        <v>03/01 09:53</v>
      </c>
      <c r="C40" s="7">
        <f>IF(AND(C39&gt;0,C39&lt;&gt;"wait"),C39,IF(AND(AOHL!$K40=0,C39&lt;&gt;"wait"),0,IF(OR(C39="wait",AOHL!$K40=1),IF(AND('WMp0-100'!Q41&gt;Sheet1!$E41,'WMp0-100'!Q41&lt;Sheet1!$D41),'WMp0-100'!Q41,"wait"),"wait")))</f>
        <v>29297.39344262295</v>
      </c>
      <c r="D40" s="7" t="str">
        <f t="shared" si="0"/>
        <v>AI</v>
      </c>
      <c r="E40" s="7">
        <f>IF(AND(E39&gt;0,E39&lt;&gt;"wait"),E39,IF(AND(AOHL!$K40=0,E39&lt;&gt;"wait"),0,IF(OR(E39="wait",AOHL!$K40=1),IF(AND('WMp0-100'!R41&gt;Sheet1!$E41,'WMp0-100'!R41&lt;Sheet1!$D41),'WMp0-100'!R41,"wait"),"wait")))</f>
        <v>29293.689033942559</v>
      </c>
      <c r="F40" s="7" t="str">
        <f t="shared" si="1"/>
        <v>AI</v>
      </c>
      <c r="G40" s="7">
        <f>IF(AND(G39&gt;0,G39&lt;&gt;"wait"),G39,IF(AND(AOHL!$K40=0,G39&lt;&gt;"wait"),0,IF(OR(G39="wait",AOHL!$K40=1),IF(AND('WMp0-100'!S41&gt;Sheet1!$E41,'WMp0-100'!S41&lt;Sheet1!$D41),'WMp0-100'!S41,"wait"),"wait")))</f>
        <v>29297.528198433421</v>
      </c>
      <c r="H40" s="7" t="str">
        <f t="shared" si="2"/>
        <v>AI</v>
      </c>
      <c r="I40" s="7">
        <f>IF(AND(I39&gt;0,I39&lt;&gt;"wait"),I39,IF(AND(AOHL!$K40=0,I39&lt;&gt;"wait"),0,IF(OR(I39="wait",AOHL!$K40=1),IF(AND('WMp0-100'!T41&gt;Sheet1!$E41,'WMp0-100'!T41&lt;Sheet1!$D41),'WMp0-100'!T41,"wait"),"wait")))</f>
        <v>29301.36736292428</v>
      </c>
      <c r="J40" s="7" t="str">
        <f t="shared" si="3"/>
        <v>AI</v>
      </c>
      <c r="K40" s="7">
        <f>IF(AND(K39&gt;0,K39&lt;&gt;"wait"),K39,IF(AND(AOHL!$K40=0,K39&lt;&gt;"wait"),0,IF(OR(K39="wait",AOHL!$K40=1),IF(AND('WMp0-100'!U41&gt;Sheet1!$E41,'WMp0-100'!U41&lt;Sheet1!$D41),'WMp0-100'!U41,"wait"),"wait")))</f>
        <v>29305.206527415143</v>
      </c>
      <c r="L40" s="7" t="str">
        <f t="shared" si="4"/>
        <v>AI</v>
      </c>
      <c r="M40" s="7">
        <f>IF(AND(M39&gt;0,M39&lt;&gt;"wait"),M39,IF(AND(AOHL!$K40=0,M39&lt;&gt;"wait"),0,IF(OR(M39="wait",AOHL!$K40=1),IF(AND('WMp0-100'!V41&gt;Sheet1!$E41,'WMp0-100'!V41&lt;Sheet1!$D41),'WMp0-100'!V41,"wait"),"wait")))</f>
        <v>29309.045691906009</v>
      </c>
      <c r="N40" s="7" t="str">
        <f t="shared" si="5"/>
        <v>AI</v>
      </c>
      <c r="O40" s="7">
        <f>IF(AND(O39&gt;0,O39&lt;&gt;"wait"),O39,IF(AND(AOHL!$K40=0,O39&lt;&gt;"wait"),0,IF(OR(O39="wait",AOHL!$K40=1),IF(AND('WMp0-100'!W41&gt;Sheet1!$E41,'WMp0-100'!W41&lt;Sheet1!$D41),'WMp0-100'!W41,"wait"),"wait")))</f>
        <v>29301.678809523808</v>
      </c>
      <c r="P40" s="7" t="str">
        <f t="shared" si="6"/>
        <v>AI</v>
      </c>
      <c r="Q40" s="7">
        <f>IF(AND(Q39&gt;0,Q39&lt;&gt;"wait"),Q39,IF(AND(AOHL!$K40=0,Q39&lt;&gt;"wait"),0,IF(OR(Q39="wait",AOHL!$K40=1),IF(AND('WMp0-100'!X41&gt;Sheet1!$E41,'WMp0-100'!X41&lt;Sheet1!$D41),'WMp0-100'!X41,"wait"),"wait")))</f>
        <v>29305.273095238099</v>
      </c>
      <c r="R40" s="7" t="str">
        <f t="shared" si="7"/>
        <v>AI</v>
      </c>
      <c r="S40" s="7">
        <f>IF(AND(S39&gt;0,S39&lt;&gt;"wait"),S39,IF(AND(AOHL!$K40=0,S39&lt;&gt;"wait"),0,IF(OR(S39="wait",AOHL!$K40=1),IF(AND('WMp0-100'!Y41&gt;Sheet1!$E41,'WMp0-100'!Y41&lt;Sheet1!$D41),'WMp0-100'!Y41,"wait"),"wait")))</f>
        <v>29262.237647058821</v>
      </c>
      <c r="T40" s="7" t="str">
        <f t="shared" si="8"/>
        <v>AI</v>
      </c>
      <c r="U40" s="7">
        <f>IF(AND(U39&gt;0,U39&lt;&gt;"wait"),U39,IF(AND(AOHL!$K40=0,U39&lt;&gt;"wait"),0,IF(OR(U39="wait",AOHL!$K40=1),IF(AND('WMp0-100'!Z41&gt;Sheet1!$E41,'WMp0-100'!Z41&lt;Sheet1!$D41),'WMp0-100'!Z41,"wait"),"wait")))</f>
        <v>29265.460000000003</v>
      </c>
      <c r="V40" s="7" t="str">
        <f t="shared" si="9"/>
        <v>AI</v>
      </c>
      <c r="W40" s="7">
        <f>IF(AND(W39&gt;0,W39&lt;&gt;"wait"),W39,IF(AND(AOHL!$K40=0,W39&lt;&gt;"wait"),0,IF(OR(W39="wait",AOHL!$K40=1),IF(AND('WMp0-100'!AA41&gt;Sheet1!$E41,'WMp0-100'!AA41&lt;Sheet1!$D41),'WMp0-100'!AA41,"wait"),"wait")))</f>
        <v>29268.682352941178</v>
      </c>
      <c r="X40" s="7" t="str">
        <f t="shared" si="10"/>
        <v>AI</v>
      </c>
      <c r="Z40" s="7">
        <f>IF(AND(Z39&gt;0,Z39&lt;&gt;"wait"),Z39,IF(AND(AOHL!$L40=0,Z39&lt;&gt;"wait"),0,IF(OR(Z39="wait",AOHL!$L40=1),IF(AND('WMp0-100'!AC41&gt;Sheet1!$E41,'WMp0-100'!AC41&lt;Sheet1!$D41),'WMp0-100'!AC41,"wait"),"wait")))</f>
        <v>29290.074093536525</v>
      </c>
      <c r="AA40" s="7" t="str">
        <f t="shared" si="11"/>
        <v>AI</v>
      </c>
      <c r="AB40" s="7">
        <f>IF(AND(AB39&gt;0,AB39&lt;&gt;"wait"),AB39,IF(AND(AOHL!$L40=0,AB39&lt;&gt;"wait"),0,IF(OR(AB39="wait",AOHL!$L40=1),IF(AND('WMp0-100'!AD41&gt;Sheet1!$E41,'WMp0-100'!AD41&lt;Sheet1!$D41),'WMp0-100'!AD41,"wait"),"wait")))</f>
        <v>29293.671676300575</v>
      </c>
      <c r="AC40" s="7" t="str">
        <f t="shared" si="12"/>
        <v>AI</v>
      </c>
      <c r="AD40" s="7">
        <f>IF(AND(AD39&gt;0,AD39&lt;&gt;"wait"),AD39,IF(AND(AOHL!$L40=0,AD39&lt;&gt;"wait"),0,IF(OR(AD39="wait",AOHL!$L40=1),IF(AND('WMp0-100'!AE41&gt;Sheet1!$E41,'WMp0-100'!AE41&lt;Sheet1!$D41),'WMp0-100'!AE41,"wait"),"wait")))</f>
        <v>29297.269259064633</v>
      </c>
      <c r="AE40" s="7" t="str">
        <f t="shared" si="13"/>
        <v>AI</v>
      </c>
      <c r="AF40" s="7">
        <f>IF(AND(AF39&gt;0,AF39&lt;&gt;"wait"),AF39,IF(AND(AOHL!$L40=0,AF39&lt;&gt;"wait"),0,IF(OR(AF39="wait",AOHL!$L40=1),IF(AND('WMp0-100'!AF41&gt;Sheet1!$E41,'WMp0-100'!AF41&lt;Sheet1!$D41),'WMp0-100'!AF41,"wait"),"wait")))</f>
        <v>29294.097302697301</v>
      </c>
      <c r="AG40" s="7" t="str">
        <f t="shared" si="14"/>
        <v>AI</v>
      </c>
      <c r="AH40" s="7">
        <f>IF(AND(AH39&gt;0,AH39&lt;&gt;"wait"),AH39,IF(AND(AOHL!$L40=0,AH39&lt;&gt;"wait"),0,IF(OR(AH39="wait",AOHL!$L40=1),IF(AND('WMp0-100'!AG41&gt;Sheet1!$E41,'WMp0-100'!AG41&lt;Sheet1!$D41),'WMp0-100'!AG41,"wait"),"wait")))</f>
        <v>29297.692507492509</v>
      </c>
      <c r="AI40" s="7" t="str">
        <f t="shared" si="15"/>
        <v>AI</v>
      </c>
      <c r="AJ40" s="7">
        <f>IF(AND(AJ39&gt;0,AJ39&lt;&gt;"wait"),AJ39,IF(AND(AOHL!$L40=0,AJ39&lt;&gt;"wait"),0,IF(OR(AJ39="wait",AOHL!$L40=1),IF(AND('WMp0-100'!AH41&gt;Sheet1!$E41,'WMp0-100'!AH41&lt;Sheet1!$D41),'WMp0-100'!AH41,"wait"),"wait")))</f>
        <v>29301.287712287711</v>
      </c>
      <c r="AK40" s="7" t="str">
        <f t="shared" si="16"/>
        <v>AI</v>
      </c>
      <c r="AL40" s="7">
        <f>IF(AND(AL39&gt;0,AL39&lt;&gt;"wait"),AL39,IF(AND(AOHL!$L40=0,AL39&lt;&gt;"wait"),0,IF(OR(AL39="wait",AOHL!$L40=1),IF(AND('WMp0-100'!AI41&gt;Sheet1!$E41,'WMp0-100'!AI41&lt;Sheet1!$D41),'WMp0-100'!AI41,"wait"),"wait")))</f>
        <v>29304.882917082916</v>
      </c>
      <c r="AM40" s="7" t="str">
        <f t="shared" si="17"/>
        <v>AI</v>
      </c>
      <c r="AN40" s="7">
        <f>IF(AND(AN39&gt;0,AN39&lt;&gt;"wait"),AN39,IF(AND(AOHL!$L40=0,AN39&lt;&gt;"wait"),0,IF(OR(AN39="wait",AOHL!$L40=1),IF(AND('WMp0-100'!AJ41&gt;Sheet1!$E41,'WMp0-100'!AJ41&lt;Sheet1!$D41),'WMp0-100'!AJ41,"wait"),"wait")))</f>
        <v>29308.478121878121</v>
      </c>
      <c r="AO40" s="7" t="str">
        <f t="shared" si="18"/>
        <v>AI</v>
      </c>
      <c r="AP40" s="7">
        <f>IF(AND(AP39&gt;0,AP39&lt;&gt;"wait"),AP39,IF(AND(AOHL!$L40=0,AP39&lt;&gt;"wait"),0,IF(OR(AP39="wait",AOHL!$L40=1),IF(AND('WMp0-100'!AK41&gt;Sheet1!$E41,'WMp0-100'!AK41&lt;Sheet1!$D41),'WMp0-100'!AK41,"wait"),"wait")))</f>
        <v>29302.120327700977</v>
      </c>
      <c r="AQ40" s="7" t="str">
        <f t="shared" si="19"/>
        <v>AI</v>
      </c>
      <c r="AR40" s="7">
        <f>IF(AND(AR39&gt;0,AR39&lt;&gt;"wait"),AR39,IF(AND(AOHL!$L40=0,AR39&lt;&gt;"wait"),0,IF(OR(AR39="wait",AOHL!$L40=1),IF(AND('WMp0-100'!AL41&gt;Sheet1!$E41,'WMp0-100'!AL41&lt;Sheet1!$D41),'WMp0-100'!AL41,"wait"),"wait")))</f>
        <v>29305.799283154123</v>
      </c>
      <c r="AS40" s="7" t="str">
        <f t="shared" si="20"/>
        <v>AI</v>
      </c>
      <c r="AT40" s="7">
        <f>IF(AND(AT39&gt;0,AT39&lt;&gt;"wait"),AT39,IF(AND(AOHL!$L40=0,AT39&lt;&gt;"wait"),0,IF(OR(AT39="wait",AOHL!$L40=1),IF(AND('WMp0-100'!AM41&gt;Sheet1!$E41,'WMp0-100'!AM41&lt;Sheet1!$D41),'WMp0-100'!AM41,"wait"),"wait")))</f>
        <v>29309.478238607269</v>
      </c>
      <c r="AU40" s="7" t="str">
        <f t="shared" si="21"/>
        <v>AI</v>
      </c>
      <c r="AV40" s="7"/>
      <c r="AW40" s="7">
        <f>IF(AND(AW39&gt;0,AW39&lt;&gt;"wait"),AW39,IF(AND(AOHL!$M40=0,AW39&lt;&gt;"wait"),0,IF(OR(AW39="wait",AOHL!$M40=1),IF(AND('WMp0-100'!AO41&gt;Sheet1!$E41,'WMp0-100'!AO41&lt;Sheet1!$D41),'WMp0-100'!AO41,"wait"),"wait")))</f>
        <v>29171.603070727408</v>
      </c>
      <c r="AX40" s="7" t="str">
        <f t="shared" si="22"/>
        <v>AI</v>
      </c>
      <c r="AY40" s="7">
        <f>IF(AND(AY39&gt;0,AY39&lt;&gt;"wait"),AY39,IF(AND(AOHL!$M40=0,AY39&lt;&gt;"wait"),0,IF(OR(AY39="wait",AOHL!$M40=1),IF(AND('WMp0-100'!AP41&gt;Sheet1!$E41,'WMp0-100'!AP41&lt;Sheet1!$D41),'WMp0-100'!AP41,"wait"),"wait")))</f>
        <v>29176.303070727408</v>
      </c>
      <c r="AZ40" s="7" t="str">
        <f t="shared" si="23"/>
        <v>AI</v>
      </c>
      <c r="BA40" s="7">
        <f>IF(AND(BA39&gt;0,BA39&lt;&gt;"wait"),BA39,IF(AND(AOHL!$M40=0,BA39&lt;&gt;"wait"),0,IF(OR(BA39="wait",AOHL!$M40=1),IF(AND('WMp0-100'!AQ41&gt;Sheet1!$E41,'WMp0-100'!AQ41&lt;Sheet1!$D41),'WMp0-100'!AQ41,"wait"),"wait")))</f>
        <v>29181.003070727413</v>
      </c>
      <c r="BB40" s="7" t="str">
        <f t="shared" si="24"/>
        <v>AI</v>
      </c>
      <c r="BC40" s="7">
        <f>IF(AND(BC39&gt;0,BC39&lt;&gt;"wait"),BC39,IF(AND(AOHL!$M40=0,BC39&lt;&gt;"wait"),0,IF(OR(BC39="wait",AOHL!$M40=1),IF(AND('WMp0-100'!AR41&gt;Sheet1!$E41,'WMp0-100'!AR41&lt;Sheet1!$D41),'WMp0-100'!AR41,"wait"),"wait")))</f>
        <v>29185.703070727403</v>
      </c>
      <c r="BD40" s="7" t="str">
        <f t="shared" si="25"/>
        <v>AI</v>
      </c>
      <c r="BE40" s="7">
        <f>IF(AND(BE39&gt;0,BE39&lt;&gt;"wait"),BE39,IF(AND(AOHL!$M40=0,BE39&lt;&gt;"wait"),0,IF(OR(BE39="wait",AOHL!$M40=1),IF(AND('WMp0-100'!AS41&gt;Sheet1!$E41,'WMp0-100'!AS41&lt;Sheet1!$D41),'WMp0-100'!AS41,"wait"),"wait")))</f>
        <v>29190.403070727407</v>
      </c>
      <c r="BF40" s="7" t="str">
        <f t="shared" si="26"/>
        <v>AI</v>
      </c>
      <c r="BG40" s="7">
        <f>IF(AND(BG39&gt;0,BG39&lt;&gt;"wait"),BG39,IF(AND(AOHL!$M40=0,BG39&lt;&gt;"wait"),0,IF(OR(BG39="wait",AOHL!$M40=1),IF(AND('WMp0-100'!AT41&gt;Sheet1!$E41,'WMp0-100'!AT41&lt;Sheet1!$D41),'WMp0-100'!AT41,"wait"),"wait")))</f>
        <v>29195.103070727408</v>
      </c>
      <c r="BH40" s="7" t="str">
        <f t="shared" si="27"/>
        <v>AI</v>
      </c>
      <c r="BI40" s="7">
        <f>IF(AND(BI39&gt;0,BI39&lt;&gt;"wait"),BI39,IF(AND(AOHL!$M40=0,BI39&lt;&gt;"wait"),0,IF(OR(BI39="wait",AOHL!$M40=1),IF(AND('WMp0-100'!AU41&gt;Sheet1!$E41,'WMp0-100'!AU41&lt;Sheet1!$D41),'WMp0-100'!AU41,"wait"),"wait")))</f>
        <v>29187.777402039719</v>
      </c>
      <c r="BJ40" s="7" t="str">
        <f t="shared" si="28"/>
        <v>AI</v>
      </c>
      <c r="BK40" s="7">
        <f>IF(AND(BK39&gt;0,BK39&lt;&gt;"wait"),BK39,IF(AND(AOHL!$M40=0,BK39&lt;&gt;"wait"),0,IF(OR(BK39="wait",AOHL!$M40=1),IF(AND('WMp0-100'!AV41&gt;Sheet1!$E41,'WMp0-100'!AV41&lt;Sheet1!$D41),'WMp0-100'!AV41,"wait"),"wait")))</f>
        <v>29129.960685920578</v>
      </c>
      <c r="BL40" s="7" t="str">
        <f t="shared" si="29"/>
        <v>AI</v>
      </c>
      <c r="BM40" s="7">
        <f>IF(AND(BM39&gt;0,BM39&lt;&gt;"wait"),BM39,IF(AND(AOHL!$M40=0,BM39&lt;&gt;"wait"),0,IF(OR(BM39="wait",AOHL!$M40=1),IF(AND('WMp0-100'!AW41&gt;Sheet1!$E41,'WMp0-100'!AW41&lt;Sheet1!$D41),'WMp0-100'!AW41,"wait"),"wait")))</f>
        <v>29133.775234657041</v>
      </c>
      <c r="BN40" s="7" t="str">
        <f t="shared" si="30"/>
        <v>AI</v>
      </c>
      <c r="BO40" s="7">
        <f>IF(AND(BO39&gt;0,BO39&lt;&gt;"wait"),BO39,IF(AND(AOHL!$M40=0,BO39&lt;&gt;"wait"),0,IF(OR(BO39="wait",AOHL!$M40=1),IF(AND('WMp0-100'!AX41&gt;Sheet1!$E41,'WMp0-100'!AX41&lt;Sheet1!$D41),'WMp0-100'!AX41,"wait"),"wait")))</f>
        <v>29137.589783393498</v>
      </c>
      <c r="BP40" s="7" t="str">
        <f t="shared" si="31"/>
        <v>AI</v>
      </c>
      <c r="BQ40" s="7">
        <f>IF(AND(BQ39&gt;0,BQ39&lt;&gt;"wait"),BQ39,IF(AND(AOHL!$M40=0,BQ39&lt;&gt;"wait"),0,IF(OR(BQ39="wait",AOHL!$M40=1),IF(AND('WMp0-100'!AY41&gt;Sheet1!$E41,'WMp0-100'!AY41&lt;Sheet1!$D41),'WMp0-100'!AY41,"wait"),"wait")))</f>
        <v>29141.404332129965</v>
      </c>
      <c r="BR40" s="7" t="str">
        <f t="shared" si="32"/>
        <v>AI</v>
      </c>
    </row>
    <row r="41" spans="1:70" x14ac:dyDescent="0.3">
      <c r="A41" t="str">
        <f>Sheet1!B41</f>
        <v>03/01 09:54</v>
      </c>
      <c r="C41" s="7">
        <f>IF(AND(C40&gt;0,C40&lt;&gt;"wait"),C40,IF(AND(AOHL!$K41=0,C40&lt;&gt;"wait"),0,IF(OR(C40="wait",AOHL!$K41=1),IF(AND('WMp0-100'!Q42&gt;Sheet1!$E42,'WMp0-100'!Q42&lt;Sheet1!$D42),'WMp0-100'!Q42,"wait"),"wait")))</f>
        <v>29297.39344262295</v>
      </c>
      <c r="D41" s="7" t="str">
        <f t="shared" si="0"/>
        <v>AI</v>
      </c>
      <c r="E41" s="7">
        <f>IF(AND(E40&gt;0,E40&lt;&gt;"wait"),E40,IF(AND(AOHL!$K41=0,E40&lt;&gt;"wait"),0,IF(OR(E40="wait",AOHL!$K41=1),IF(AND('WMp0-100'!R42&gt;Sheet1!$E42,'WMp0-100'!R42&lt;Sheet1!$D42),'WMp0-100'!R42,"wait"),"wait")))</f>
        <v>29293.689033942559</v>
      </c>
      <c r="F41" s="7" t="str">
        <f t="shared" si="1"/>
        <v>AI</v>
      </c>
      <c r="G41" s="7">
        <f>IF(AND(G40&gt;0,G40&lt;&gt;"wait"),G40,IF(AND(AOHL!$K41=0,G40&lt;&gt;"wait"),0,IF(OR(G40="wait",AOHL!$K41=1),IF(AND('WMp0-100'!S42&gt;Sheet1!$E42,'WMp0-100'!S42&lt;Sheet1!$D42),'WMp0-100'!S42,"wait"),"wait")))</f>
        <v>29297.528198433421</v>
      </c>
      <c r="H41" s="7" t="str">
        <f t="shared" si="2"/>
        <v>AI</v>
      </c>
      <c r="I41" s="7">
        <f>IF(AND(I40&gt;0,I40&lt;&gt;"wait"),I40,IF(AND(AOHL!$K41=0,I40&lt;&gt;"wait"),0,IF(OR(I40="wait",AOHL!$K41=1),IF(AND('WMp0-100'!T42&gt;Sheet1!$E42,'WMp0-100'!T42&lt;Sheet1!$D42),'WMp0-100'!T42,"wait"),"wait")))</f>
        <v>29301.36736292428</v>
      </c>
      <c r="J41" s="7" t="str">
        <f t="shared" si="3"/>
        <v>AI</v>
      </c>
      <c r="K41" s="7">
        <f>IF(AND(K40&gt;0,K40&lt;&gt;"wait"),K40,IF(AND(AOHL!$K41=0,K40&lt;&gt;"wait"),0,IF(OR(K40="wait",AOHL!$K41=1),IF(AND('WMp0-100'!U42&gt;Sheet1!$E42,'WMp0-100'!U42&lt;Sheet1!$D42),'WMp0-100'!U42,"wait"),"wait")))</f>
        <v>29305.206527415143</v>
      </c>
      <c r="L41" s="7" t="str">
        <f t="shared" si="4"/>
        <v>AI</v>
      </c>
      <c r="M41" s="7">
        <f>IF(AND(M40&gt;0,M40&lt;&gt;"wait"),M40,IF(AND(AOHL!$K41=0,M40&lt;&gt;"wait"),0,IF(OR(M40="wait",AOHL!$K41=1),IF(AND('WMp0-100'!V42&gt;Sheet1!$E42,'WMp0-100'!V42&lt;Sheet1!$D42),'WMp0-100'!V42,"wait"),"wait")))</f>
        <v>29309.045691906009</v>
      </c>
      <c r="N41" s="7" t="str">
        <f t="shared" si="5"/>
        <v>AI</v>
      </c>
      <c r="O41" s="7">
        <f>IF(AND(O40&gt;0,O40&lt;&gt;"wait"),O40,IF(AND(AOHL!$K41=0,O40&lt;&gt;"wait"),0,IF(OR(O40="wait",AOHL!$K41=1),IF(AND('WMp0-100'!W42&gt;Sheet1!$E42,'WMp0-100'!W42&lt;Sheet1!$D42),'WMp0-100'!W42,"wait"),"wait")))</f>
        <v>29301.678809523808</v>
      </c>
      <c r="P41" s="7" t="str">
        <f t="shared" si="6"/>
        <v>AI</v>
      </c>
      <c r="Q41" s="7">
        <f>IF(AND(Q40&gt;0,Q40&lt;&gt;"wait"),Q40,IF(AND(AOHL!$K41=0,Q40&lt;&gt;"wait"),0,IF(OR(Q40="wait",AOHL!$K41=1),IF(AND('WMp0-100'!X42&gt;Sheet1!$E42,'WMp0-100'!X42&lt;Sheet1!$D42),'WMp0-100'!X42,"wait"),"wait")))</f>
        <v>29305.273095238099</v>
      </c>
      <c r="R41" s="7" t="str">
        <f t="shared" si="7"/>
        <v>AI</v>
      </c>
      <c r="S41" s="7">
        <f>IF(AND(S40&gt;0,S40&lt;&gt;"wait"),S40,IF(AND(AOHL!$K41=0,S40&lt;&gt;"wait"),0,IF(OR(S40="wait",AOHL!$K41=1),IF(AND('WMp0-100'!Y42&gt;Sheet1!$E42,'WMp0-100'!Y42&lt;Sheet1!$D42),'WMp0-100'!Y42,"wait"),"wait")))</f>
        <v>29262.237647058821</v>
      </c>
      <c r="T41" s="7" t="str">
        <f t="shared" si="8"/>
        <v>AI</v>
      </c>
      <c r="U41" s="7">
        <f>IF(AND(U40&gt;0,U40&lt;&gt;"wait"),U40,IF(AND(AOHL!$K41=0,U40&lt;&gt;"wait"),0,IF(OR(U40="wait",AOHL!$K41=1),IF(AND('WMp0-100'!Z42&gt;Sheet1!$E42,'WMp0-100'!Z42&lt;Sheet1!$D42),'WMp0-100'!Z42,"wait"),"wait")))</f>
        <v>29265.460000000003</v>
      </c>
      <c r="V41" s="7" t="str">
        <f t="shared" si="9"/>
        <v>AI</v>
      </c>
      <c r="W41" s="7">
        <f>IF(AND(W40&gt;0,W40&lt;&gt;"wait"),W40,IF(AND(AOHL!$K41=0,W40&lt;&gt;"wait"),0,IF(OR(W40="wait",AOHL!$K41=1),IF(AND('WMp0-100'!AA42&gt;Sheet1!$E42,'WMp0-100'!AA42&lt;Sheet1!$D42),'WMp0-100'!AA42,"wait"),"wait")))</f>
        <v>29268.682352941178</v>
      </c>
      <c r="X41" s="7" t="str">
        <f t="shared" si="10"/>
        <v>AI</v>
      </c>
      <c r="Z41" s="7">
        <f>IF(AND(Z40&gt;0,Z40&lt;&gt;"wait"),Z40,IF(AND(AOHL!$L41=0,Z40&lt;&gt;"wait"),0,IF(OR(Z40="wait",AOHL!$L41=1),IF(AND('WMp0-100'!AC42&gt;Sheet1!$E42,'WMp0-100'!AC42&lt;Sheet1!$D42),'WMp0-100'!AC42,"wait"),"wait")))</f>
        <v>29290.074093536525</v>
      </c>
      <c r="AA41" s="7" t="str">
        <f t="shared" si="11"/>
        <v>AI</v>
      </c>
      <c r="AB41" s="7">
        <f>IF(AND(AB40&gt;0,AB40&lt;&gt;"wait"),AB40,IF(AND(AOHL!$L41=0,AB40&lt;&gt;"wait"),0,IF(OR(AB40="wait",AOHL!$L41=1),IF(AND('WMp0-100'!AD42&gt;Sheet1!$E42,'WMp0-100'!AD42&lt;Sheet1!$D42),'WMp0-100'!AD42,"wait"),"wait")))</f>
        <v>29293.671676300575</v>
      </c>
      <c r="AC41" s="7" t="str">
        <f t="shared" si="12"/>
        <v>AI</v>
      </c>
      <c r="AD41" s="7">
        <f>IF(AND(AD40&gt;0,AD40&lt;&gt;"wait"),AD40,IF(AND(AOHL!$L41=0,AD40&lt;&gt;"wait"),0,IF(OR(AD40="wait",AOHL!$L41=1),IF(AND('WMp0-100'!AE42&gt;Sheet1!$E42,'WMp0-100'!AE42&lt;Sheet1!$D42),'WMp0-100'!AE42,"wait"),"wait")))</f>
        <v>29297.269259064633</v>
      </c>
      <c r="AE41" s="7" t="str">
        <f t="shared" si="13"/>
        <v>AI</v>
      </c>
      <c r="AF41" s="7">
        <f>IF(AND(AF40&gt;0,AF40&lt;&gt;"wait"),AF40,IF(AND(AOHL!$L41=0,AF40&lt;&gt;"wait"),0,IF(OR(AF40="wait",AOHL!$L41=1),IF(AND('WMp0-100'!AF42&gt;Sheet1!$E42,'WMp0-100'!AF42&lt;Sheet1!$D42),'WMp0-100'!AF42,"wait"),"wait")))</f>
        <v>29294.097302697301</v>
      </c>
      <c r="AG41" s="7" t="str">
        <f t="shared" si="14"/>
        <v>AI</v>
      </c>
      <c r="AH41" s="7">
        <f>IF(AND(AH40&gt;0,AH40&lt;&gt;"wait"),AH40,IF(AND(AOHL!$L41=0,AH40&lt;&gt;"wait"),0,IF(OR(AH40="wait",AOHL!$L41=1),IF(AND('WMp0-100'!AG42&gt;Sheet1!$E42,'WMp0-100'!AG42&lt;Sheet1!$D42),'WMp0-100'!AG42,"wait"),"wait")))</f>
        <v>29297.692507492509</v>
      </c>
      <c r="AI41" s="7" t="str">
        <f t="shared" si="15"/>
        <v>AI</v>
      </c>
      <c r="AJ41" s="7">
        <f>IF(AND(AJ40&gt;0,AJ40&lt;&gt;"wait"),AJ40,IF(AND(AOHL!$L41=0,AJ40&lt;&gt;"wait"),0,IF(OR(AJ40="wait",AOHL!$L41=1),IF(AND('WMp0-100'!AH42&gt;Sheet1!$E42,'WMp0-100'!AH42&lt;Sheet1!$D42),'WMp0-100'!AH42,"wait"),"wait")))</f>
        <v>29301.287712287711</v>
      </c>
      <c r="AK41" s="7" t="str">
        <f t="shared" si="16"/>
        <v>AI</v>
      </c>
      <c r="AL41" s="7">
        <f>IF(AND(AL40&gt;0,AL40&lt;&gt;"wait"),AL40,IF(AND(AOHL!$L41=0,AL40&lt;&gt;"wait"),0,IF(OR(AL40="wait",AOHL!$L41=1),IF(AND('WMp0-100'!AI42&gt;Sheet1!$E42,'WMp0-100'!AI42&lt;Sheet1!$D42),'WMp0-100'!AI42,"wait"),"wait")))</f>
        <v>29304.882917082916</v>
      </c>
      <c r="AM41" s="7" t="str">
        <f t="shared" si="17"/>
        <v>AI</v>
      </c>
      <c r="AN41" s="7">
        <f>IF(AND(AN40&gt;0,AN40&lt;&gt;"wait"),AN40,IF(AND(AOHL!$L41=0,AN40&lt;&gt;"wait"),0,IF(OR(AN40="wait",AOHL!$L41=1),IF(AND('WMp0-100'!AJ42&gt;Sheet1!$E42,'WMp0-100'!AJ42&lt;Sheet1!$D42),'WMp0-100'!AJ42,"wait"),"wait")))</f>
        <v>29308.478121878121</v>
      </c>
      <c r="AO41" s="7" t="str">
        <f t="shared" si="18"/>
        <v>AI</v>
      </c>
      <c r="AP41" s="7">
        <f>IF(AND(AP40&gt;0,AP40&lt;&gt;"wait"),AP40,IF(AND(AOHL!$L41=0,AP40&lt;&gt;"wait"),0,IF(OR(AP40="wait",AOHL!$L41=1),IF(AND('WMp0-100'!AK42&gt;Sheet1!$E42,'WMp0-100'!AK42&lt;Sheet1!$D42),'WMp0-100'!AK42,"wait"),"wait")))</f>
        <v>29302.120327700977</v>
      </c>
      <c r="AQ41" s="7" t="str">
        <f t="shared" si="19"/>
        <v>AI</v>
      </c>
      <c r="AR41" s="7">
        <f>IF(AND(AR40&gt;0,AR40&lt;&gt;"wait"),AR40,IF(AND(AOHL!$L41=0,AR40&lt;&gt;"wait"),0,IF(OR(AR40="wait",AOHL!$L41=1),IF(AND('WMp0-100'!AL42&gt;Sheet1!$E42,'WMp0-100'!AL42&lt;Sheet1!$D42),'WMp0-100'!AL42,"wait"),"wait")))</f>
        <v>29305.799283154123</v>
      </c>
      <c r="AS41" s="7" t="str">
        <f t="shared" si="20"/>
        <v>AI</v>
      </c>
      <c r="AT41" s="7">
        <f>IF(AND(AT40&gt;0,AT40&lt;&gt;"wait"),AT40,IF(AND(AOHL!$L41=0,AT40&lt;&gt;"wait"),0,IF(OR(AT40="wait",AOHL!$L41=1),IF(AND('WMp0-100'!AM42&gt;Sheet1!$E42,'WMp0-100'!AM42&lt;Sheet1!$D42),'WMp0-100'!AM42,"wait"),"wait")))</f>
        <v>29309.478238607269</v>
      </c>
      <c r="AU41" s="7" t="str">
        <f t="shared" si="21"/>
        <v>AI</v>
      </c>
      <c r="AV41" s="7"/>
      <c r="AW41" s="7">
        <f>IF(AND(AW40&gt;0,AW40&lt;&gt;"wait"),AW40,IF(AND(AOHL!$M41=0,AW40&lt;&gt;"wait"),0,IF(OR(AW40="wait",AOHL!$M41=1),IF(AND('WMp0-100'!AO42&gt;Sheet1!$E42,'WMp0-100'!AO42&lt;Sheet1!$D42),'WMp0-100'!AO42,"wait"),"wait")))</f>
        <v>29171.603070727408</v>
      </c>
      <c r="AX41" s="7" t="str">
        <f t="shared" si="22"/>
        <v>AI</v>
      </c>
      <c r="AY41" s="7">
        <f>IF(AND(AY40&gt;0,AY40&lt;&gt;"wait"),AY40,IF(AND(AOHL!$M41=0,AY40&lt;&gt;"wait"),0,IF(OR(AY40="wait",AOHL!$M41=1),IF(AND('WMp0-100'!AP42&gt;Sheet1!$E42,'WMp0-100'!AP42&lt;Sheet1!$D42),'WMp0-100'!AP42,"wait"),"wait")))</f>
        <v>29176.303070727408</v>
      </c>
      <c r="AZ41" s="7" t="str">
        <f t="shared" si="23"/>
        <v>AI</v>
      </c>
      <c r="BA41" s="7">
        <f>IF(AND(BA40&gt;0,BA40&lt;&gt;"wait"),BA40,IF(AND(AOHL!$M41=0,BA40&lt;&gt;"wait"),0,IF(OR(BA40="wait",AOHL!$M41=1),IF(AND('WMp0-100'!AQ42&gt;Sheet1!$E42,'WMp0-100'!AQ42&lt;Sheet1!$D42),'WMp0-100'!AQ42,"wait"),"wait")))</f>
        <v>29181.003070727413</v>
      </c>
      <c r="BB41" s="7" t="str">
        <f t="shared" si="24"/>
        <v>AI</v>
      </c>
      <c r="BC41" s="7">
        <f>IF(AND(BC40&gt;0,BC40&lt;&gt;"wait"),BC40,IF(AND(AOHL!$M41=0,BC40&lt;&gt;"wait"),0,IF(OR(BC40="wait",AOHL!$M41=1),IF(AND('WMp0-100'!AR42&gt;Sheet1!$E42,'WMp0-100'!AR42&lt;Sheet1!$D42),'WMp0-100'!AR42,"wait"),"wait")))</f>
        <v>29185.703070727403</v>
      </c>
      <c r="BD41" s="7" t="str">
        <f t="shared" si="25"/>
        <v>AI</v>
      </c>
      <c r="BE41" s="7">
        <f>IF(AND(BE40&gt;0,BE40&lt;&gt;"wait"),BE40,IF(AND(AOHL!$M41=0,BE40&lt;&gt;"wait"),0,IF(OR(BE40="wait",AOHL!$M41=1),IF(AND('WMp0-100'!AS42&gt;Sheet1!$E42,'WMp0-100'!AS42&lt;Sheet1!$D42),'WMp0-100'!AS42,"wait"),"wait")))</f>
        <v>29190.403070727407</v>
      </c>
      <c r="BF41" s="7" t="str">
        <f t="shared" si="26"/>
        <v>AI</v>
      </c>
      <c r="BG41" s="7">
        <f>IF(AND(BG40&gt;0,BG40&lt;&gt;"wait"),BG40,IF(AND(AOHL!$M41=0,BG40&lt;&gt;"wait"),0,IF(OR(BG40="wait",AOHL!$M41=1),IF(AND('WMp0-100'!AT42&gt;Sheet1!$E42,'WMp0-100'!AT42&lt;Sheet1!$D42),'WMp0-100'!AT42,"wait"),"wait")))</f>
        <v>29195.103070727408</v>
      </c>
      <c r="BH41" s="7" t="str">
        <f t="shared" si="27"/>
        <v>AI</v>
      </c>
      <c r="BI41" s="7">
        <f>IF(AND(BI40&gt;0,BI40&lt;&gt;"wait"),BI40,IF(AND(AOHL!$M41=0,BI40&lt;&gt;"wait"),0,IF(OR(BI40="wait",AOHL!$M41=1),IF(AND('WMp0-100'!AU42&gt;Sheet1!$E42,'WMp0-100'!AU42&lt;Sheet1!$D42),'WMp0-100'!AU42,"wait"),"wait")))</f>
        <v>29187.777402039719</v>
      </c>
      <c r="BJ41" s="7" t="str">
        <f t="shared" si="28"/>
        <v>AI</v>
      </c>
      <c r="BK41" s="7">
        <f>IF(AND(BK40&gt;0,BK40&lt;&gt;"wait"),BK40,IF(AND(AOHL!$M41=0,BK40&lt;&gt;"wait"),0,IF(OR(BK40="wait",AOHL!$M41=1),IF(AND('WMp0-100'!AV42&gt;Sheet1!$E42,'WMp0-100'!AV42&lt;Sheet1!$D42),'WMp0-100'!AV42,"wait"),"wait")))</f>
        <v>29129.960685920578</v>
      </c>
      <c r="BL41" s="7" t="str">
        <f t="shared" si="29"/>
        <v>AI</v>
      </c>
      <c r="BM41" s="7">
        <f>IF(AND(BM40&gt;0,BM40&lt;&gt;"wait"),BM40,IF(AND(AOHL!$M41=0,BM40&lt;&gt;"wait"),0,IF(OR(BM40="wait",AOHL!$M41=1),IF(AND('WMp0-100'!AW42&gt;Sheet1!$E42,'WMp0-100'!AW42&lt;Sheet1!$D42),'WMp0-100'!AW42,"wait"),"wait")))</f>
        <v>29133.775234657041</v>
      </c>
      <c r="BN41" s="7" t="str">
        <f t="shared" si="30"/>
        <v>AI</v>
      </c>
      <c r="BO41" s="7">
        <f>IF(AND(BO40&gt;0,BO40&lt;&gt;"wait"),BO40,IF(AND(AOHL!$M41=0,BO40&lt;&gt;"wait"),0,IF(OR(BO40="wait",AOHL!$M41=1),IF(AND('WMp0-100'!AX42&gt;Sheet1!$E42,'WMp0-100'!AX42&lt;Sheet1!$D42),'WMp0-100'!AX42,"wait"),"wait")))</f>
        <v>29137.589783393498</v>
      </c>
      <c r="BP41" s="7" t="str">
        <f t="shared" si="31"/>
        <v>AI</v>
      </c>
      <c r="BQ41" s="7">
        <f>IF(AND(BQ40&gt;0,BQ40&lt;&gt;"wait"),BQ40,IF(AND(AOHL!$M41=0,BQ40&lt;&gt;"wait"),0,IF(OR(BQ40="wait",AOHL!$M41=1),IF(AND('WMp0-100'!AY42&gt;Sheet1!$E42,'WMp0-100'!AY42&lt;Sheet1!$D42),'WMp0-100'!AY42,"wait"),"wait")))</f>
        <v>29141.404332129965</v>
      </c>
      <c r="BR41" s="7" t="str">
        <f t="shared" si="32"/>
        <v>AI</v>
      </c>
    </row>
    <row r="42" spans="1:70" x14ac:dyDescent="0.3">
      <c r="A42" t="str">
        <f>Sheet1!B42</f>
        <v>03/01 09:55</v>
      </c>
      <c r="C42" s="7">
        <f>IF(AND(C41&gt;0,C41&lt;&gt;"wait"),C41,IF(AND(AOHL!$K42=0,C41&lt;&gt;"wait"),0,IF(OR(C41="wait",AOHL!$K42=1),IF(AND('WMp0-100'!Q43&gt;Sheet1!$E43,'WMp0-100'!Q43&lt;Sheet1!$D43),'WMp0-100'!Q43,"wait"),"wait")))</f>
        <v>29297.39344262295</v>
      </c>
      <c r="D42" s="7" t="str">
        <f t="shared" si="0"/>
        <v>AI</v>
      </c>
      <c r="E42" s="7">
        <f>IF(AND(E41&gt;0,E41&lt;&gt;"wait"),E41,IF(AND(AOHL!$K42=0,E41&lt;&gt;"wait"),0,IF(OR(E41="wait",AOHL!$K42=1),IF(AND('WMp0-100'!R43&gt;Sheet1!$E43,'WMp0-100'!R43&lt;Sheet1!$D43),'WMp0-100'!R43,"wait"),"wait")))</f>
        <v>29293.689033942559</v>
      </c>
      <c r="F42" s="7" t="str">
        <f t="shared" si="1"/>
        <v>AI</v>
      </c>
      <c r="G42" s="7">
        <f>IF(AND(G41&gt;0,G41&lt;&gt;"wait"),G41,IF(AND(AOHL!$K42=0,G41&lt;&gt;"wait"),0,IF(OR(G41="wait",AOHL!$K42=1),IF(AND('WMp0-100'!S43&gt;Sheet1!$E43,'WMp0-100'!S43&lt;Sheet1!$D43),'WMp0-100'!S43,"wait"),"wait")))</f>
        <v>29297.528198433421</v>
      </c>
      <c r="H42" s="7" t="str">
        <f t="shared" si="2"/>
        <v>AI</v>
      </c>
      <c r="I42" s="7">
        <f>IF(AND(I41&gt;0,I41&lt;&gt;"wait"),I41,IF(AND(AOHL!$K42=0,I41&lt;&gt;"wait"),0,IF(OR(I41="wait",AOHL!$K42=1),IF(AND('WMp0-100'!T43&gt;Sheet1!$E43,'WMp0-100'!T43&lt;Sheet1!$D43),'WMp0-100'!T43,"wait"),"wait")))</f>
        <v>29301.36736292428</v>
      </c>
      <c r="J42" s="7" t="str">
        <f t="shared" si="3"/>
        <v>AI</v>
      </c>
      <c r="K42" s="7">
        <f>IF(AND(K41&gt;0,K41&lt;&gt;"wait"),K41,IF(AND(AOHL!$K42=0,K41&lt;&gt;"wait"),0,IF(OR(K41="wait",AOHL!$K42=1),IF(AND('WMp0-100'!U43&gt;Sheet1!$E43,'WMp0-100'!U43&lt;Sheet1!$D43),'WMp0-100'!U43,"wait"),"wait")))</f>
        <v>29305.206527415143</v>
      </c>
      <c r="L42" s="7" t="str">
        <f t="shared" si="4"/>
        <v>AI</v>
      </c>
      <c r="M42" s="7">
        <f>IF(AND(M41&gt;0,M41&lt;&gt;"wait"),M41,IF(AND(AOHL!$K42=0,M41&lt;&gt;"wait"),0,IF(OR(M41="wait",AOHL!$K42=1),IF(AND('WMp0-100'!V43&gt;Sheet1!$E43,'WMp0-100'!V43&lt;Sheet1!$D43),'WMp0-100'!V43,"wait"),"wait")))</f>
        <v>29309.045691906009</v>
      </c>
      <c r="N42" s="7" t="str">
        <f t="shared" si="5"/>
        <v>AI</v>
      </c>
      <c r="O42" s="7">
        <f>IF(AND(O41&gt;0,O41&lt;&gt;"wait"),O41,IF(AND(AOHL!$K42=0,O41&lt;&gt;"wait"),0,IF(OR(O41="wait",AOHL!$K42=1),IF(AND('WMp0-100'!W43&gt;Sheet1!$E43,'WMp0-100'!W43&lt;Sheet1!$D43),'WMp0-100'!W43,"wait"),"wait")))</f>
        <v>29301.678809523808</v>
      </c>
      <c r="P42" s="7" t="str">
        <f t="shared" si="6"/>
        <v>AI</v>
      </c>
      <c r="Q42" s="7">
        <f>IF(AND(Q41&gt;0,Q41&lt;&gt;"wait"),Q41,IF(AND(AOHL!$K42=0,Q41&lt;&gt;"wait"),0,IF(OR(Q41="wait",AOHL!$K42=1),IF(AND('WMp0-100'!X43&gt;Sheet1!$E43,'WMp0-100'!X43&lt;Sheet1!$D43),'WMp0-100'!X43,"wait"),"wait")))</f>
        <v>29305.273095238099</v>
      </c>
      <c r="R42" s="7" t="str">
        <f t="shared" si="7"/>
        <v>AI</v>
      </c>
      <c r="S42" s="7">
        <f>IF(AND(S41&gt;0,S41&lt;&gt;"wait"),S41,IF(AND(AOHL!$K42=0,S41&lt;&gt;"wait"),0,IF(OR(S41="wait",AOHL!$K42=1),IF(AND('WMp0-100'!Y43&gt;Sheet1!$E43,'WMp0-100'!Y43&lt;Sheet1!$D43),'WMp0-100'!Y43,"wait"),"wait")))</f>
        <v>29262.237647058821</v>
      </c>
      <c r="T42" s="7" t="str">
        <f t="shared" si="8"/>
        <v>AI</v>
      </c>
      <c r="U42" s="7">
        <f>IF(AND(U41&gt;0,U41&lt;&gt;"wait"),U41,IF(AND(AOHL!$K42=0,U41&lt;&gt;"wait"),0,IF(OR(U41="wait",AOHL!$K42=1),IF(AND('WMp0-100'!Z43&gt;Sheet1!$E43,'WMp0-100'!Z43&lt;Sheet1!$D43),'WMp0-100'!Z43,"wait"),"wait")))</f>
        <v>29265.460000000003</v>
      </c>
      <c r="V42" s="7" t="str">
        <f t="shared" si="9"/>
        <v>AI</v>
      </c>
      <c r="W42" s="7">
        <f>IF(AND(W41&gt;0,W41&lt;&gt;"wait"),W41,IF(AND(AOHL!$K42=0,W41&lt;&gt;"wait"),0,IF(OR(W41="wait",AOHL!$K42=1),IF(AND('WMp0-100'!AA43&gt;Sheet1!$E43,'WMp0-100'!AA43&lt;Sheet1!$D43),'WMp0-100'!AA43,"wait"),"wait")))</f>
        <v>29268.682352941178</v>
      </c>
      <c r="X42" s="7" t="str">
        <f t="shared" si="10"/>
        <v>AI</v>
      </c>
      <c r="Z42" s="7">
        <f>IF(AND(Z41&gt;0,Z41&lt;&gt;"wait"),Z41,IF(AND(AOHL!$L42=0,Z41&lt;&gt;"wait"),0,IF(OR(Z41="wait",AOHL!$L42=1),IF(AND('WMp0-100'!AC43&gt;Sheet1!$E43,'WMp0-100'!AC43&lt;Sheet1!$D43),'WMp0-100'!AC43,"wait"),"wait")))</f>
        <v>29290.074093536525</v>
      </c>
      <c r="AA42" s="7" t="str">
        <f t="shared" si="11"/>
        <v>AI</v>
      </c>
      <c r="AB42" s="7">
        <f>IF(AND(AB41&gt;0,AB41&lt;&gt;"wait"),AB41,IF(AND(AOHL!$L42=0,AB41&lt;&gt;"wait"),0,IF(OR(AB41="wait",AOHL!$L42=1),IF(AND('WMp0-100'!AD43&gt;Sheet1!$E43,'WMp0-100'!AD43&lt;Sheet1!$D43),'WMp0-100'!AD43,"wait"),"wait")))</f>
        <v>29293.671676300575</v>
      </c>
      <c r="AC42" s="7" t="str">
        <f t="shared" si="12"/>
        <v>AI</v>
      </c>
      <c r="AD42" s="7">
        <f>IF(AND(AD41&gt;0,AD41&lt;&gt;"wait"),AD41,IF(AND(AOHL!$L42=0,AD41&lt;&gt;"wait"),0,IF(OR(AD41="wait",AOHL!$L42=1),IF(AND('WMp0-100'!AE43&gt;Sheet1!$E43,'WMp0-100'!AE43&lt;Sheet1!$D43),'WMp0-100'!AE43,"wait"),"wait")))</f>
        <v>29297.269259064633</v>
      </c>
      <c r="AE42" s="7" t="str">
        <f t="shared" si="13"/>
        <v>AI</v>
      </c>
      <c r="AF42" s="7">
        <f>IF(AND(AF41&gt;0,AF41&lt;&gt;"wait"),AF41,IF(AND(AOHL!$L42=0,AF41&lt;&gt;"wait"),0,IF(OR(AF41="wait",AOHL!$L42=1),IF(AND('WMp0-100'!AF43&gt;Sheet1!$E43,'WMp0-100'!AF43&lt;Sheet1!$D43),'WMp0-100'!AF43,"wait"),"wait")))</f>
        <v>29294.097302697301</v>
      </c>
      <c r="AG42" s="7" t="str">
        <f t="shared" si="14"/>
        <v>AI</v>
      </c>
      <c r="AH42" s="7">
        <f>IF(AND(AH41&gt;0,AH41&lt;&gt;"wait"),AH41,IF(AND(AOHL!$L42=0,AH41&lt;&gt;"wait"),0,IF(OR(AH41="wait",AOHL!$L42=1),IF(AND('WMp0-100'!AG43&gt;Sheet1!$E43,'WMp0-100'!AG43&lt;Sheet1!$D43),'WMp0-100'!AG43,"wait"),"wait")))</f>
        <v>29297.692507492509</v>
      </c>
      <c r="AI42" s="7" t="str">
        <f t="shared" si="15"/>
        <v>AI</v>
      </c>
      <c r="AJ42" s="7">
        <f>IF(AND(AJ41&gt;0,AJ41&lt;&gt;"wait"),AJ41,IF(AND(AOHL!$L42=0,AJ41&lt;&gt;"wait"),0,IF(OR(AJ41="wait",AOHL!$L42=1),IF(AND('WMp0-100'!AH43&gt;Sheet1!$E43,'WMp0-100'!AH43&lt;Sheet1!$D43),'WMp0-100'!AH43,"wait"),"wait")))</f>
        <v>29301.287712287711</v>
      </c>
      <c r="AK42" s="7" t="str">
        <f t="shared" si="16"/>
        <v>AI</v>
      </c>
      <c r="AL42" s="7">
        <f>IF(AND(AL41&gt;0,AL41&lt;&gt;"wait"),AL41,IF(AND(AOHL!$L42=0,AL41&lt;&gt;"wait"),0,IF(OR(AL41="wait",AOHL!$L42=1),IF(AND('WMp0-100'!AI43&gt;Sheet1!$E43,'WMp0-100'!AI43&lt;Sheet1!$D43),'WMp0-100'!AI43,"wait"),"wait")))</f>
        <v>29304.882917082916</v>
      </c>
      <c r="AM42" s="7" t="str">
        <f t="shared" si="17"/>
        <v>AI</v>
      </c>
      <c r="AN42" s="7">
        <f>IF(AND(AN41&gt;0,AN41&lt;&gt;"wait"),AN41,IF(AND(AOHL!$L42=0,AN41&lt;&gt;"wait"),0,IF(OR(AN41="wait",AOHL!$L42=1),IF(AND('WMp0-100'!AJ43&gt;Sheet1!$E43,'WMp0-100'!AJ43&lt;Sheet1!$D43),'WMp0-100'!AJ43,"wait"),"wait")))</f>
        <v>29308.478121878121</v>
      </c>
      <c r="AO42" s="7" t="str">
        <f t="shared" si="18"/>
        <v>AI</v>
      </c>
      <c r="AP42" s="7">
        <f>IF(AND(AP41&gt;0,AP41&lt;&gt;"wait"),AP41,IF(AND(AOHL!$L42=0,AP41&lt;&gt;"wait"),0,IF(OR(AP41="wait",AOHL!$L42=1),IF(AND('WMp0-100'!AK43&gt;Sheet1!$E43,'WMp0-100'!AK43&lt;Sheet1!$D43),'WMp0-100'!AK43,"wait"),"wait")))</f>
        <v>29302.120327700977</v>
      </c>
      <c r="AQ42" s="7" t="str">
        <f t="shared" si="19"/>
        <v>AI</v>
      </c>
      <c r="AR42" s="7">
        <f>IF(AND(AR41&gt;0,AR41&lt;&gt;"wait"),AR41,IF(AND(AOHL!$L42=0,AR41&lt;&gt;"wait"),0,IF(OR(AR41="wait",AOHL!$L42=1),IF(AND('WMp0-100'!AL43&gt;Sheet1!$E43,'WMp0-100'!AL43&lt;Sheet1!$D43),'WMp0-100'!AL43,"wait"),"wait")))</f>
        <v>29305.799283154123</v>
      </c>
      <c r="AS42" s="7" t="str">
        <f t="shared" si="20"/>
        <v>AI</v>
      </c>
      <c r="AT42" s="7">
        <f>IF(AND(AT41&gt;0,AT41&lt;&gt;"wait"),AT41,IF(AND(AOHL!$L42=0,AT41&lt;&gt;"wait"),0,IF(OR(AT41="wait",AOHL!$L42=1),IF(AND('WMp0-100'!AM43&gt;Sheet1!$E43,'WMp0-100'!AM43&lt;Sheet1!$D43),'WMp0-100'!AM43,"wait"),"wait")))</f>
        <v>29309.478238607269</v>
      </c>
      <c r="AU42" s="7" t="str">
        <f t="shared" si="21"/>
        <v>AI</v>
      </c>
      <c r="AV42" s="7"/>
      <c r="AW42" s="7">
        <f>IF(AND(AW41&gt;0,AW41&lt;&gt;"wait"),AW41,IF(AND(AOHL!$M42=0,AW41&lt;&gt;"wait"),0,IF(OR(AW41="wait",AOHL!$M42=1),IF(AND('WMp0-100'!AO43&gt;Sheet1!$E43,'WMp0-100'!AO43&lt;Sheet1!$D43),'WMp0-100'!AO43,"wait"),"wait")))</f>
        <v>29171.603070727408</v>
      </c>
      <c r="AX42" s="7" t="str">
        <f t="shared" si="22"/>
        <v>AI</v>
      </c>
      <c r="AY42" s="7">
        <f>IF(AND(AY41&gt;0,AY41&lt;&gt;"wait"),AY41,IF(AND(AOHL!$M42=0,AY41&lt;&gt;"wait"),0,IF(OR(AY41="wait",AOHL!$M42=1),IF(AND('WMp0-100'!AP43&gt;Sheet1!$E43,'WMp0-100'!AP43&lt;Sheet1!$D43),'WMp0-100'!AP43,"wait"),"wait")))</f>
        <v>29176.303070727408</v>
      </c>
      <c r="AZ42" s="7" t="str">
        <f t="shared" si="23"/>
        <v>AI</v>
      </c>
      <c r="BA42" s="7">
        <f>IF(AND(BA41&gt;0,BA41&lt;&gt;"wait"),BA41,IF(AND(AOHL!$M42=0,BA41&lt;&gt;"wait"),0,IF(OR(BA41="wait",AOHL!$M42=1),IF(AND('WMp0-100'!AQ43&gt;Sheet1!$E43,'WMp0-100'!AQ43&lt;Sheet1!$D43),'WMp0-100'!AQ43,"wait"),"wait")))</f>
        <v>29181.003070727413</v>
      </c>
      <c r="BB42" s="7" t="str">
        <f t="shared" si="24"/>
        <v>AI</v>
      </c>
      <c r="BC42" s="7">
        <f>IF(AND(BC41&gt;0,BC41&lt;&gt;"wait"),BC41,IF(AND(AOHL!$M42=0,BC41&lt;&gt;"wait"),0,IF(OR(BC41="wait",AOHL!$M42=1),IF(AND('WMp0-100'!AR43&gt;Sheet1!$E43,'WMp0-100'!AR43&lt;Sheet1!$D43),'WMp0-100'!AR43,"wait"),"wait")))</f>
        <v>29185.703070727403</v>
      </c>
      <c r="BD42" s="7" t="str">
        <f t="shared" si="25"/>
        <v>AI</v>
      </c>
      <c r="BE42" s="7">
        <f>IF(AND(BE41&gt;0,BE41&lt;&gt;"wait"),BE41,IF(AND(AOHL!$M42=0,BE41&lt;&gt;"wait"),0,IF(OR(BE41="wait",AOHL!$M42=1),IF(AND('WMp0-100'!AS43&gt;Sheet1!$E43,'WMp0-100'!AS43&lt;Sheet1!$D43),'WMp0-100'!AS43,"wait"),"wait")))</f>
        <v>29190.403070727407</v>
      </c>
      <c r="BF42" s="7" t="str">
        <f t="shared" si="26"/>
        <v>AI</v>
      </c>
      <c r="BG42" s="7">
        <f>IF(AND(BG41&gt;0,BG41&lt;&gt;"wait"),BG41,IF(AND(AOHL!$M42=0,BG41&lt;&gt;"wait"),0,IF(OR(BG41="wait",AOHL!$M42=1),IF(AND('WMp0-100'!AT43&gt;Sheet1!$E43,'WMp0-100'!AT43&lt;Sheet1!$D43),'WMp0-100'!AT43,"wait"),"wait")))</f>
        <v>29195.103070727408</v>
      </c>
      <c r="BH42" s="7" t="str">
        <f t="shared" si="27"/>
        <v>AI</v>
      </c>
      <c r="BI42" s="7">
        <f>IF(AND(BI41&gt;0,BI41&lt;&gt;"wait"),BI41,IF(AND(AOHL!$M42=0,BI41&lt;&gt;"wait"),0,IF(OR(BI41="wait",AOHL!$M42=1),IF(AND('WMp0-100'!AU43&gt;Sheet1!$E43,'WMp0-100'!AU43&lt;Sheet1!$D43),'WMp0-100'!AU43,"wait"),"wait")))</f>
        <v>29187.777402039719</v>
      </c>
      <c r="BJ42" s="7" t="str">
        <f t="shared" si="28"/>
        <v>AI</v>
      </c>
      <c r="BK42" s="7">
        <f>IF(AND(BK41&gt;0,BK41&lt;&gt;"wait"),BK41,IF(AND(AOHL!$M42=0,BK41&lt;&gt;"wait"),0,IF(OR(BK41="wait",AOHL!$M42=1),IF(AND('WMp0-100'!AV43&gt;Sheet1!$E43,'WMp0-100'!AV43&lt;Sheet1!$D43),'WMp0-100'!AV43,"wait"),"wait")))</f>
        <v>29129.960685920578</v>
      </c>
      <c r="BL42" s="7" t="str">
        <f t="shared" si="29"/>
        <v>AI</v>
      </c>
      <c r="BM42" s="7">
        <f>IF(AND(BM41&gt;0,BM41&lt;&gt;"wait"),BM41,IF(AND(AOHL!$M42=0,BM41&lt;&gt;"wait"),0,IF(OR(BM41="wait",AOHL!$M42=1),IF(AND('WMp0-100'!AW43&gt;Sheet1!$E43,'WMp0-100'!AW43&lt;Sheet1!$D43),'WMp0-100'!AW43,"wait"),"wait")))</f>
        <v>29133.775234657041</v>
      </c>
      <c r="BN42" s="7" t="str">
        <f t="shared" si="30"/>
        <v>AI</v>
      </c>
      <c r="BO42" s="7">
        <f>IF(AND(BO41&gt;0,BO41&lt;&gt;"wait"),BO41,IF(AND(AOHL!$M42=0,BO41&lt;&gt;"wait"),0,IF(OR(BO41="wait",AOHL!$M42=1),IF(AND('WMp0-100'!AX43&gt;Sheet1!$E43,'WMp0-100'!AX43&lt;Sheet1!$D43),'WMp0-100'!AX43,"wait"),"wait")))</f>
        <v>29137.589783393498</v>
      </c>
      <c r="BP42" s="7" t="str">
        <f t="shared" si="31"/>
        <v>AI</v>
      </c>
      <c r="BQ42" s="7">
        <f>IF(AND(BQ41&gt;0,BQ41&lt;&gt;"wait"),BQ41,IF(AND(AOHL!$M42=0,BQ41&lt;&gt;"wait"),0,IF(OR(BQ41="wait",AOHL!$M42=1),IF(AND('WMp0-100'!AY43&gt;Sheet1!$E43,'WMp0-100'!AY43&lt;Sheet1!$D43),'WMp0-100'!AY43,"wait"),"wait")))</f>
        <v>29141.404332129965</v>
      </c>
      <c r="BR42" s="7" t="str">
        <f t="shared" si="32"/>
        <v>AI</v>
      </c>
    </row>
    <row r="43" spans="1:70" x14ac:dyDescent="0.3">
      <c r="A43" t="str">
        <f>Sheet1!B43</f>
        <v>03/01 09:56</v>
      </c>
      <c r="C43" s="7">
        <f>IF(AND(C42&gt;0,C42&lt;&gt;"wait"),C42,IF(AND(AOHL!$K43=0,C42&lt;&gt;"wait"),0,IF(OR(C42="wait",AOHL!$K43=1),IF(AND('WMp0-100'!Q44&gt;Sheet1!$E44,'WMp0-100'!Q44&lt;Sheet1!$D44),'WMp0-100'!Q44,"wait"),"wait")))</f>
        <v>29297.39344262295</v>
      </c>
      <c r="D43" s="7" t="str">
        <f t="shared" si="0"/>
        <v>AI</v>
      </c>
      <c r="E43" s="7">
        <f>IF(AND(E42&gt;0,E42&lt;&gt;"wait"),E42,IF(AND(AOHL!$K43=0,E42&lt;&gt;"wait"),0,IF(OR(E42="wait",AOHL!$K43=1),IF(AND('WMp0-100'!R44&gt;Sheet1!$E44,'WMp0-100'!R44&lt;Sheet1!$D44),'WMp0-100'!R44,"wait"),"wait")))</f>
        <v>29293.689033942559</v>
      </c>
      <c r="F43" s="7" t="str">
        <f t="shared" si="1"/>
        <v>AI</v>
      </c>
      <c r="G43" s="7">
        <f>IF(AND(G42&gt;0,G42&lt;&gt;"wait"),G42,IF(AND(AOHL!$K43=0,G42&lt;&gt;"wait"),0,IF(OR(G42="wait",AOHL!$K43=1),IF(AND('WMp0-100'!S44&gt;Sheet1!$E44,'WMp0-100'!S44&lt;Sheet1!$D44),'WMp0-100'!S44,"wait"),"wait")))</f>
        <v>29297.528198433421</v>
      </c>
      <c r="H43" s="7" t="str">
        <f t="shared" si="2"/>
        <v>AI</v>
      </c>
      <c r="I43" s="7">
        <f>IF(AND(I42&gt;0,I42&lt;&gt;"wait"),I42,IF(AND(AOHL!$K43=0,I42&lt;&gt;"wait"),0,IF(OR(I42="wait",AOHL!$K43=1),IF(AND('WMp0-100'!T44&gt;Sheet1!$E44,'WMp0-100'!T44&lt;Sheet1!$D44),'WMp0-100'!T44,"wait"),"wait")))</f>
        <v>29301.36736292428</v>
      </c>
      <c r="J43" s="7" t="str">
        <f t="shared" si="3"/>
        <v>AI</v>
      </c>
      <c r="K43" s="7">
        <f>IF(AND(K42&gt;0,K42&lt;&gt;"wait"),K42,IF(AND(AOHL!$K43=0,K42&lt;&gt;"wait"),0,IF(OR(K42="wait",AOHL!$K43=1),IF(AND('WMp0-100'!U44&gt;Sheet1!$E44,'WMp0-100'!U44&lt;Sheet1!$D44),'WMp0-100'!U44,"wait"),"wait")))</f>
        <v>29305.206527415143</v>
      </c>
      <c r="L43" s="7" t="str">
        <f t="shared" si="4"/>
        <v>AI</v>
      </c>
      <c r="M43" s="7">
        <f>IF(AND(M42&gt;0,M42&lt;&gt;"wait"),M42,IF(AND(AOHL!$K43=0,M42&lt;&gt;"wait"),0,IF(OR(M42="wait",AOHL!$K43=1),IF(AND('WMp0-100'!V44&gt;Sheet1!$E44,'WMp0-100'!V44&lt;Sheet1!$D44),'WMp0-100'!V44,"wait"),"wait")))</f>
        <v>29309.045691906009</v>
      </c>
      <c r="N43" s="7" t="str">
        <f t="shared" si="5"/>
        <v>AI</v>
      </c>
      <c r="O43" s="7">
        <f>IF(AND(O42&gt;0,O42&lt;&gt;"wait"),O42,IF(AND(AOHL!$K43=0,O42&lt;&gt;"wait"),0,IF(OR(O42="wait",AOHL!$K43=1),IF(AND('WMp0-100'!W44&gt;Sheet1!$E44,'WMp0-100'!W44&lt;Sheet1!$D44),'WMp0-100'!W44,"wait"),"wait")))</f>
        <v>29301.678809523808</v>
      </c>
      <c r="P43" s="7" t="str">
        <f t="shared" si="6"/>
        <v>AI</v>
      </c>
      <c r="Q43" s="7">
        <f>IF(AND(Q42&gt;0,Q42&lt;&gt;"wait"),Q42,IF(AND(AOHL!$K43=0,Q42&lt;&gt;"wait"),0,IF(OR(Q42="wait",AOHL!$K43=1),IF(AND('WMp0-100'!X44&gt;Sheet1!$E44,'WMp0-100'!X44&lt;Sheet1!$D44),'WMp0-100'!X44,"wait"),"wait")))</f>
        <v>29305.273095238099</v>
      </c>
      <c r="R43" s="7" t="str">
        <f t="shared" si="7"/>
        <v>AI</v>
      </c>
      <c r="S43" s="7">
        <f>IF(AND(S42&gt;0,S42&lt;&gt;"wait"),S42,IF(AND(AOHL!$K43=0,S42&lt;&gt;"wait"),0,IF(OR(S42="wait",AOHL!$K43=1),IF(AND('WMp0-100'!Y44&gt;Sheet1!$E44,'WMp0-100'!Y44&lt;Sheet1!$D44),'WMp0-100'!Y44,"wait"),"wait")))</f>
        <v>29262.237647058821</v>
      </c>
      <c r="T43" s="7" t="str">
        <f t="shared" si="8"/>
        <v>AI</v>
      </c>
      <c r="U43" s="7">
        <f>IF(AND(U42&gt;0,U42&lt;&gt;"wait"),U42,IF(AND(AOHL!$K43=0,U42&lt;&gt;"wait"),0,IF(OR(U42="wait",AOHL!$K43=1),IF(AND('WMp0-100'!Z44&gt;Sheet1!$E44,'WMp0-100'!Z44&lt;Sheet1!$D44),'WMp0-100'!Z44,"wait"),"wait")))</f>
        <v>29265.460000000003</v>
      </c>
      <c r="V43" s="7" t="str">
        <f t="shared" si="9"/>
        <v>AI</v>
      </c>
      <c r="W43" s="7">
        <f>IF(AND(W42&gt;0,W42&lt;&gt;"wait"),W42,IF(AND(AOHL!$K43=0,W42&lt;&gt;"wait"),0,IF(OR(W42="wait",AOHL!$K43=1),IF(AND('WMp0-100'!AA44&gt;Sheet1!$E44,'WMp0-100'!AA44&lt;Sheet1!$D44),'WMp0-100'!AA44,"wait"),"wait")))</f>
        <v>29268.682352941178</v>
      </c>
      <c r="X43" s="7" t="str">
        <f t="shared" si="10"/>
        <v>AI</v>
      </c>
      <c r="Z43" s="7">
        <f>IF(AND(Z42&gt;0,Z42&lt;&gt;"wait"),Z42,IF(AND(AOHL!$L43=0,Z42&lt;&gt;"wait"),0,IF(OR(Z42="wait",AOHL!$L43=1),IF(AND('WMp0-100'!AC44&gt;Sheet1!$E44,'WMp0-100'!AC44&lt;Sheet1!$D44),'WMp0-100'!AC44,"wait"),"wait")))</f>
        <v>29290.074093536525</v>
      </c>
      <c r="AA43" s="7" t="str">
        <f t="shared" si="11"/>
        <v>AI</v>
      </c>
      <c r="AB43" s="7">
        <f>IF(AND(AB42&gt;0,AB42&lt;&gt;"wait"),AB42,IF(AND(AOHL!$L43=0,AB42&lt;&gt;"wait"),0,IF(OR(AB42="wait",AOHL!$L43=1),IF(AND('WMp0-100'!AD44&gt;Sheet1!$E44,'WMp0-100'!AD44&lt;Sheet1!$D44),'WMp0-100'!AD44,"wait"),"wait")))</f>
        <v>29293.671676300575</v>
      </c>
      <c r="AC43" s="7" t="str">
        <f t="shared" si="12"/>
        <v>AI</v>
      </c>
      <c r="AD43" s="7">
        <f>IF(AND(AD42&gt;0,AD42&lt;&gt;"wait"),AD42,IF(AND(AOHL!$L43=0,AD42&lt;&gt;"wait"),0,IF(OR(AD42="wait",AOHL!$L43=1),IF(AND('WMp0-100'!AE44&gt;Sheet1!$E44,'WMp0-100'!AE44&lt;Sheet1!$D44),'WMp0-100'!AE44,"wait"),"wait")))</f>
        <v>29297.269259064633</v>
      </c>
      <c r="AE43" s="7" t="str">
        <f t="shared" si="13"/>
        <v>AI</v>
      </c>
      <c r="AF43" s="7">
        <f>IF(AND(AF42&gt;0,AF42&lt;&gt;"wait"),AF42,IF(AND(AOHL!$L43=0,AF42&lt;&gt;"wait"),0,IF(OR(AF42="wait",AOHL!$L43=1),IF(AND('WMp0-100'!AF44&gt;Sheet1!$E44,'WMp0-100'!AF44&lt;Sheet1!$D44),'WMp0-100'!AF44,"wait"),"wait")))</f>
        <v>29294.097302697301</v>
      </c>
      <c r="AG43" s="7" t="str">
        <f t="shared" si="14"/>
        <v>AI</v>
      </c>
      <c r="AH43" s="7">
        <f>IF(AND(AH42&gt;0,AH42&lt;&gt;"wait"),AH42,IF(AND(AOHL!$L43=0,AH42&lt;&gt;"wait"),0,IF(OR(AH42="wait",AOHL!$L43=1),IF(AND('WMp0-100'!AG44&gt;Sheet1!$E44,'WMp0-100'!AG44&lt;Sheet1!$D44),'WMp0-100'!AG44,"wait"),"wait")))</f>
        <v>29297.692507492509</v>
      </c>
      <c r="AI43" s="7" t="str">
        <f t="shared" si="15"/>
        <v>AI</v>
      </c>
      <c r="AJ43" s="7">
        <f>IF(AND(AJ42&gt;0,AJ42&lt;&gt;"wait"),AJ42,IF(AND(AOHL!$L43=0,AJ42&lt;&gt;"wait"),0,IF(OR(AJ42="wait",AOHL!$L43=1),IF(AND('WMp0-100'!AH44&gt;Sheet1!$E44,'WMp0-100'!AH44&lt;Sheet1!$D44),'WMp0-100'!AH44,"wait"),"wait")))</f>
        <v>29301.287712287711</v>
      </c>
      <c r="AK43" s="7" t="str">
        <f t="shared" si="16"/>
        <v>AI</v>
      </c>
      <c r="AL43" s="7">
        <f>IF(AND(AL42&gt;0,AL42&lt;&gt;"wait"),AL42,IF(AND(AOHL!$L43=0,AL42&lt;&gt;"wait"),0,IF(OR(AL42="wait",AOHL!$L43=1),IF(AND('WMp0-100'!AI44&gt;Sheet1!$E44,'WMp0-100'!AI44&lt;Sheet1!$D44),'WMp0-100'!AI44,"wait"),"wait")))</f>
        <v>29304.882917082916</v>
      </c>
      <c r="AM43" s="7" t="str">
        <f t="shared" si="17"/>
        <v>AI</v>
      </c>
      <c r="AN43" s="7">
        <f>IF(AND(AN42&gt;0,AN42&lt;&gt;"wait"),AN42,IF(AND(AOHL!$L43=0,AN42&lt;&gt;"wait"),0,IF(OR(AN42="wait",AOHL!$L43=1),IF(AND('WMp0-100'!AJ44&gt;Sheet1!$E44,'WMp0-100'!AJ44&lt;Sheet1!$D44),'WMp0-100'!AJ44,"wait"),"wait")))</f>
        <v>29308.478121878121</v>
      </c>
      <c r="AO43" s="7" t="str">
        <f t="shared" si="18"/>
        <v>AI</v>
      </c>
      <c r="AP43" s="7">
        <f>IF(AND(AP42&gt;0,AP42&lt;&gt;"wait"),AP42,IF(AND(AOHL!$L43=0,AP42&lt;&gt;"wait"),0,IF(OR(AP42="wait",AOHL!$L43=1),IF(AND('WMp0-100'!AK44&gt;Sheet1!$E44,'WMp0-100'!AK44&lt;Sheet1!$D44),'WMp0-100'!AK44,"wait"),"wait")))</f>
        <v>29302.120327700977</v>
      </c>
      <c r="AQ43" s="7" t="str">
        <f t="shared" si="19"/>
        <v>AI</v>
      </c>
      <c r="AR43" s="7">
        <f>IF(AND(AR42&gt;0,AR42&lt;&gt;"wait"),AR42,IF(AND(AOHL!$L43=0,AR42&lt;&gt;"wait"),0,IF(OR(AR42="wait",AOHL!$L43=1),IF(AND('WMp0-100'!AL44&gt;Sheet1!$E44,'WMp0-100'!AL44&lt;Sheet1!$D44),'WMp0-100'!AL44,"wait"),"wait")))</f>
        <v>29305.799283154123</v>
      </c>
      <c r="AS43" s="7" t="str">
        <f t="shared" si="20"/>
        <v>AI</v>
      </c>
      <c r="AT43" s="7">
        <f>IF(AND(AT42&gt;0,AT42&lt;&gt;"wait"),AT42,IF(AND(AOHL!$L43=0,AT42&lt;&gt;"wait"),0,IF(OR(AT42="wait",AOHL!$L43=1),IF(AND('WMp0-100'!AM44&gt;Sheet1!$E44,'WMp0-100'!AM44&lt;Sheet1!$D44),'WMp0-100'!AM44,"wait"),"wait")))</f>
        <v>29309.478238607269</v>
      </c>
      <c r="AU43" s="7" t="str">
        <f t="shared" si="21"/>
        <v>AI</v>
      </c>
      <c r="AV43" s="7"/>
      <c r="AW43" s="7">
        <f>IF(AND(AW42&gt;0,AW42&lt;&gt;"wait"),AW42,IF(AND(AOHL!$M43=0,AW42&lt;&gt;"wait"),0,IF(OR(AW42="wait",AOHL!$M43=1),IF(AND('WMp0-100'!AO44&gt;Sheet1!$E44,'WMp0-100'!AO44&lt;Sheet1!$D44),'WMp0-100'!AO44,"wait"),"wait")))</f>
        <v>29171.603070727408</v>
      </c>
      <c r="AX43" s="7" t="str">
        <f t="shared" si="22"/>
        <v>AI</v>
      </c>
      <c r="AY43" s="7">
        <f>IF(AND(AY42&gt;0,AY42&lt;&gt;"wait"),AY42,IF(AND(AOHL!$M43=0,AY42&lt;&gt;"wait"),0,IF(OR(AY42="wait",AOHL!$M43=1),IF(AND('WMp0-100'!AP44&gt;Sheet1!$E44,'WMp0-100'!AP44&lt;Sheet1!$D44),'WMp0-100'!AP44,"wait"),"wait")))</f>
        <v>29176.303070727408</v>
      </c>
      <c r="AZ43" s="7" t="str">
        <f t="shared" si="23"/>
        <v>AI</v>
      </c>
      <c r="BA43" s="7">
        <f>IF(AND(BA42&gt;0,BA42&lt;&gt;"wait"),BA42,IF(AND(AOHL!$M43=0,BA42&lt;&gt;"wait"),0,IF(OR(BA42="wait",AOHL!$M43=1),IF(AND('WMp0-100'!AQ44&gt;Sheet1!$E44,'WMp0-100'!AQ44&lt;Sheet1!$D44),'WMp0-100'!AQ44,"wait"),"wait")))</f>
        <v>29181.003070727413</v>
      </c>
      <c r="BB43" s="7" t="str">
        <f t="shared" si="24"/>
        <v>AI</v>
      </c>
      <c r="BC43" s="7">
        <f>IF(AND(BC42&gt;0,BC42&lt;&gt;"wait"),BC42,IF(AND(AOHL!$M43=0,BC42&lt;&gt;"wait"),0,IF(OR(BC42="wait",AOHL!$M43=1),IF(AND('WMp0-100'!AR44&gt;Sheet1!$E44,'WMp0-100'!AR44&lt;Sheet1!$D44),'WMp0-100'!AR44,"wait"),"wait")))</f>
        <v>29185.703070727403</v>
      </c>
      <c r="BD43" s="7" t="str">
        <f t="shared" si="25"/>
        <v>AI</v>
      </c>
      <c r="BE43" s="7">
        <f>IF(AND(BE42&gt;0,BE42&lt;&gt;"wait"),BE42,IF(AND(AOHL!$M43=0,BE42&lt;&gt;"wait"),0,IF(OR(BE42="wait",AOHL!$M43=1),IF(AND('WMp0-100'!AS44&gt;Sheet1!$E44,'WMp0-100'!AS44&lt;Sheet1!$D44),'WMp0-100'!AS44,"wait"),"wait")))</f>
        <v>29190.403070727407</v>
      </c>
      <c r="BF43" s="7" t="str">
        <f t="shared" si="26"/>
        <v>AI</v>
      </c>
      <c r="BG43" s="7">
        <f>IF(AND(BG42&gt;0,BG42&lt;&gt;"wait"),BG42,IF(AND(AOHL!$M43=0,BG42&lt;&gt;"wait"),0,IF(OR(BG42="wait",AOHL!$M43=1),IF(AND('WMp0-100'!AT44&gt;Sheet1!$E44,'WMp0-100'!AT44&lt;Sheet1!$D44),'WMp0-100'!AT44,"wait"),"wait")))</f>
        <v>29195.103070727408</v>
      </c>
      <c r="BH43" s="7" t="str">
        <f t="shared" si="27"/>
        <v>AI</v>
      </c>
      <c r="BI43" s="7">
        <f>IF(AND(BI42&gt;0,BI42&lt;&gt;"wait"),BI42,IF(AND(AOHL!$M43=0,BI42&lt;&gt;"wait"),0,IF(OR(BI42="wait",AOHL!$M43=1),IF(AND('WMp0-100'!AU44&gt;Sheet1!$E44,'WMp0-100'!AU44&lt;Sheet1!$D44),'WMp0-100'!AU44,"wait"),"wait")))</f>
        <v>29187.777402039719</v>
      </c>
      <c r="BJ43" s="7" t="str">
        <f t="shared" si="28"/>
        <v>AI</v>
      </c>
      <c r="BK43" s="7">
        <f>IF(AND(BK42&gt;0,BK42&lt;&gt;"wait"),BK42,IF(AND(AOHL!$M43=0,BK42&lt;&gt;"wait"),0,IF(OR(BK42="wait",AOHL!$M43=1),IF(AND('WMp0-100'!AV44&gt;Sheet1!$E44,'WMp0-100'!AV44&lt;Sheet1!$D44),'WMp0-100'!AV44,"wait"),"wait")))</f>
        <v>29129.960685920578</v>
      </c>
      <c r="BL43" s="7" t="str">
        <f t="shared" si="29"/>
        <v>AI</v>
      </c>
      <c r="BM43" s="7">
        <f>IF(AND(BM42&gt;0,BM42&lt;&gt;"wait"),BM42,IF(AND(AOHL!$M43=0,BM42&lt;&gt;"wait"),0,IF(OR(BM42="wait",AOHL!$M43=1),IF(AND('WMp0-100'!AW44&gt;Sheet1!$E44,'WMp0-100'!AW44&lt;Sheet1!$D44),'WMp0-100'!AW44,"wait"),"wait")))</f>
        <v>29133.775234657041</v>
      </c>
      <c r="BN43" s="7" t="str">
        <f t="shared" si="30"/>
        <v>AI</v>
      </c>
      <c r="BO43" s="7">
        <f>IF(AND(BO42&gt;0,BO42&lt;&gt;"wait"),BO42,IF(AND(AOHL!$M43=0,BO42&lt;&gt;"wait"),0,IF(OR(BO42="wait",AOHL!$M43=1),IF(AND('WMp0-100'!AX44&gt;Sheet1!$E44,'WMp0-100'!AX44&lt;Sheet1!$D44),'WMp0-100'!AX44,"wait"),"wait")))</f>
        <v>29137.589783393498</v>
      </c>
      <c r="BP43" s="7" t="str">
        <f t="shared" si="31"/>
        <v>AI</v>
      </c>
      <c r="BQ43" s="7">
        <f>IF(AND(BQ42&gt;0,BQ42&lt;&gt;"wait"),BQ42,IF(AND(AOHL!$M43=0,BQ42&lt;&gt;"wait"),0,IF(OR(BQ42="wait",AOHL!$M43=1),IF(AND('WMp0-100'!AY44&gt;Sheet1!$E44,'WMp0-100'!AY44&lt;Sheet1!$D44),'WMp0-100'!AY44,"wait"),"wait")))</f>
        <v>29141.404332129965</v>
      </c>
      <c r="BR43" s="7" t="str">
        <f t="shared" si="32"/>
        <v>AI</v>
      </c>
    </row>
    <row r="44" spans="1:70" x14ac:dyDescent="0.3">
      <c r="A44" t="str">
        <f>Sheet1!B44</f>
        <v>03/01 09:57</v>
      </c>
      <c r="C44" s="7">
        <f>IF(AND(C43&gt;0,C43&lt;&gt;"wait"),C43,IF(AND(AOHL!$K44=0,C43&lt;&gt;"wait"),0,IF(OR(C43="wait",AOHL!$K44=1),IF(AND('WMp0-100'!Q45&gt;Sheet1!$E45,'WMp0-100'!Q45&lt;Sheet1!$D45),'WMp0-100'!Q45,"wait"),"wait")))</f>
        <v>29297.39344262295</v>
      </c>
      <c r="D44" s="7" t="str">
        <f t="shared" si="0"/>
        <v>AI</v>
      </c>
      <c r="E44" s="7">
        <f>IF(AND(E43&gt;0,E43&lt;&gt;"wait"),E43,IF(AND(AOHL!$K44=0,E43&lt;&gt;"wait"),0,IF(OR(E43="wait",AOHL!$K44=1),IF(AND('WMp0-100'!R45&gt;Sheet1!$E45,'WMp0-100'!R45&lt;Sheet1!$D45),'WMp0-100'!R45,"wait"),"wait")))</f>
        <v>29293.689033942559</v>
      </c>
      <c r="F44" s="7" t="str">
        <f t="shared" si="1"/>
        <v>AI</v>
      </c>
      <c r="G44" s="7">
        <f>IF(AND(G43&gt;0,G43&lt;&gt;"wait"),G43,IF(AND(AOHL!$K44=0,G43&lt;&gt;"wait"),0,IF(OR(G43="wait",AOHL!$K44=1),IF(AND('WMp0-100'!S45&gt;Sheet1!$E45,'WMp0-100'!S45&lt;Sheet1!$D45),'WMp0-100'!S45,"wait"),"wait")))</f>
        <v>29297.528198433421</v>
      </c>
      <c r="H44" s="7" t="str">
        <f t="shared" si="2"/>
        <v>AI</v>
      </c>
      <c r="I44" s="7">
        <f>IF(AND(I43&gt;0,I43&lt;&gt;"wait"),I43,IF(AND(AOHL!$K44=0,I43&lt;&gt;"wait"),0,IF(OR(I43="wait",AOHL!$K44=1),IF(AND('WMp0-100'!T45&gt;Sheet1!$E45,'WMp0-100'!T45&lt;Sheet1!$D45),'WMp0-100'!T45,"wait"),"wait")))</f>
        <v>29301.36736292428</v>
      </c>
      <c r="J44" s="7" t="str">
        <f t="shared" si="3"/>
        <v>AI</v>
      </c>
      <c r="K44" s="7">
        <f>IF(AND(K43&gt;0,K43&lt;&gt;"wait"),K43,IF(AND(AOHL!$K44=0,K43&lt;&gt;"wait"),0,IF(OR(K43="wait",AOHL!$K44=1),IF(AND('WMp0-100'!U45&gt;Sheet1!$E45,'WMp0-100'!U45&lt;Sheet1!$D45),'WMp0-100'!U45,"wait"),"wait")))</f>
        <v>29305.206527415143</v>
      </c>
      <c r="L44" s="7" t="str">
        <f t="shared" si="4"/>
        <v>AI</v>
      </c>
      <c r="M44" s="7">
        <f>IF(AND(M43&gt;0,M43&lt;&gt;"wait"),M43,IF(AND(AOHL!$K44=0,M43&lt;&gt;"wait"),0,IF(OR(M43="wait",AOHL!$K44=1),IF(AND('WMp0-100'!V45&gt;Sheet1!$E45,'WMp0-100'!V45&lt;Sheet1!$D45),'WMp0-100'!V45,"wait"),"wait")))</f>
        <v>29309.045691906009</v>
      </c>
      <c r="N44" s="7" t="str">
        <f t="shared" si="5"/>
        <v>AI</v>
      </c>
      <c r="O44" s="7">
        <f>IF(AND(O43&gt;0,O43&lt;&gt;"wait"),O43,IF(AND(AOHL!$K44=0,O43&lt;&gt;"wait"),0,IF(OR(O43="wait",AOHL!$K44=1),IF(AND('WMp0-100'!W45&gt;Sheet1!$E45,'WMp0-100'!W45&lt;Sheet1!$D45),'WMp0-100'!W45,"wait"),"wait")))</f>
        <v>29301.678809523808</v>
      </c>
      <c r="P44" s="7" t="str">
        <f t="shared" si="6"/>
        <v>AI</v>
      </c>
      <c r="Q44" s="7">
        <f>IF(AND(Q43&gt;0,Q43&lt;&gt;"wait"),Q43,IF(AND(AOHL!$K44=0,Q43&lt;&gt;"wait"),0,IF(OR(Q43="wait",AOHL!$K44=1),IF(AND('WMp0-100'!X45&gt;Sheet1!$E45,'WMp0-100'!X45&lt;Sheet1!$D45),'WMp0-100'!X45,"wait"),"wait")))</f>
        <v>29305.273095238099</v>
      </c>
      <c r="R44" s="7" t="str">
        <f t="shared" si="7"/>
        <v>AI</v>
      </c>
      <c r="S44" s="7">
        <f>IF(AND(S43&gt;0,S43&lt;&gt;"wait"),S43,IF(AND(AOHL!$K44=0,S43&lt;&gt;"wait"),0,IF(OR(S43="wait",AOHL!$K44=1),IF(AND('WMp0-100'!Y45&gt;Sheet1!$E45,'WMp0-100'!Y45&lt;Sheet1!$D45),'WMp0-100'!Y45,"wait"),"wait")))</f>
        <v>29262.237647058821</v>
      </c>
      <c r="T44" s="7" t="str">
        <f t="shared" si="8"/>
        <v>AI</v>
      </c>
      <c r="U44" s="7">
        <f>IF(AND(U43&gt;0,U43&lt;&gt;"wait"),U43,IF(AND(AOHL!$K44=0,U43&lt;&gt;"wait"),0,IF(OR(U43="wait",AOHL!$K44=1),IF(AND('WMp0-100'!Z45&gt;Sheet1!$E45,'WMp0-100'!Z45&lt;Sheet1!$D45),'WMp0-100'!Z45,"wait"),"wait")))</f>
        <v>29265.460000000003</v>
      </c>
      <c r="V44" s="7" t="str">
        <f t="shared" si="9"/>
        <v>AI</v>
      </c>
      <c r="W44" s="7">
        <f>IF(AND(W43&gt;0,W43&lt;&gt;"wait"),W43,IF(AND(AOHL!$K44=0,W43&lt;&gt;"wait"),0,IF(OR(W43="wait",AOHL!$K44=1),IF(AND('WMp0-100'!AA45&gt;Sheet1!$E45,'WMp0-100'!AA45&lt;Sheet1!$D45),'WMp0-100'!AA45,"wait"),"wait")))</f>
        <v>29268.682352941178</v>
      </c>
      <c r="X44" s="7" t="str">
        <f t="shared" si="10"/>
        <v>AI</v>
      </c>
      <c r="Z44" s="7">
        <f>IF(AND(Z43&gt;0,Z43&lt;&gt;"wait"),Z43,IF(AND(AOHL!$L44=0,Z43&lt;&gt;"wait"),0,IF(OR(Z43="wait",AOHL!$L44=1),IF(AND('WMp0-100'!AC45&gt;Sheet1!$E45,'WMp0-100'!AC45&lt;Sheet1!$D45),'WMp0-100'!AC45,"wait"),"wait")))</f>
        <v>29290.074093536525</v>
      </c>
      <c r="AA44" s="7" t="str">
        <f t="shared" si="11"/>
        <v>AI</v>
      </c>
      <c r="AB44" s="7">
        <f>IF(AND(AB43&gt;0,AB43&lt;&gt;"wait"),AB43,IF(AND(AOHL!$L44=0,AB43&lt;&gt;"wait"),0,IF(OR(AB43="wait",AOHL!$L44=1),IF(AND('WMp0-100'!AD45&gt;Sheet1!$E45,'WMp0-100'!AD45&lt;Sheet1!$D45),'WMp0-100'!AD45,"wait"),"wait")))</f>
        <v>29293.671676300575</v>
      </c>
      <c r="AC44" s="7" t="str">
        <f t="shared" si="12"/>
        <v>AI</v>
      </c>
      <c r="AD44" s="7">
        <f>IF(AND(AD43&gt;0,AD43&lt;&gt;"wait"),AD43,IF(AND(AOHL!$L44=0,AD43&lt;&gt;"wait"),0,IF(OR(AD43="wait",AOHL!$L44=1),IF(AND('WMp0-100'!AE45&gt;Sheet1!$E45,'WMp0-100'!AE45&lt;Sheet1!$D45),'WMp0-100'!AE45,"wait"),"wait")))</f>
        <v>29297.269259064633</v>
      </c>
      <c r="AE44" s="7" t="str">
        <f t="shared" si="13"/>
        <v>AI</v>
      </c>
      <c r="AF44" s="7">
        <f>IF(AND(AF43&gt;0,AF43&lt;&gt;"wait"),AF43,IF(AND(AOHL!$L44=0,AF43&lt;&gt;"wait"),0,IF(OR(AF43="wait",AOHL!$L44=1),IF(AND('WMp0-100'!AF45&gt;Sheet1!$E45,'WMp0-100'!AF45&lt;Sheet1!$D45),'WMp0-100'!AF45,"wait"),"wait")))</f>
        <v>29294.097302697301</v>
      </c>
      <c r="AG44" s="7" t="str">
        <f t="shared" si="14"/>
        <v>AI</v>
      </c>
      <c r="AH44" s="7">
        <f>IF(AND(AH43&gt;0,AH43&lt;&gt;"wait"),AH43,IF(AND(AOHL!$L44=0,AH43&lt;&gt;"wait"),0,IF(OR(AH43="wait",AOHL!$L44=1),IF(AND('WMp0-100'!AG45&gt;Sheet1!$E45,'WMp0-100'!AG45&lt;Sheet1!$D45),'WMp0-100'!AG45,"wait"),"wait")))</f>
        <v>29297.692507492509</v>
      </c>
      <c r="AI44" s="7" t="str">
        <f t="shared" si="15"/>
        <v>AI</v>
      </c>
      <c r="AJ44" s="7">
        <f>IF(AND(AJ43&gt;0,AJ43&lt;&gt;"wait"),AJ43,IF(AND(AOHL!$L44=0,AJ43&lt;&gt;"wait"),0,IF(OR(AJ43="wait",AOHL!$L44=1),IF(AND('WMp0-100'!AH45&gt;Sheet1!$E45,'WMp0-100'!AH45&lt;Sheet1!$D45),'WMp0-100'!AH45,"wait"),"wait")))</f>
        <v>29301.287712287711</v>
      </c>
      <c r="AK44" s="7" t="str">
        <f t="shared" si="16"/>
        <v>AI</v>
      </c>
      <c r="AL44" s="7">
        <f>IF(AND(AL43&gt;0,AL43&lt;&gt;"wait"),AL43,IF(AND(AOHL!$L44=0,AL43&lt;&gt;"wait"),0,IF(OR(AL43="wait",AOHL!$L44=1),IF(AND('WMp0-100'!AI45&gt;Sheet1!$E45,'WMp0-100'!AI45&lt;Sheet1!$D45),'WMp0-100'!AI45,"wait"),"wait")))</f>
        <v>29304.882917082916</v>
      </c>
      <c r="AM44" s="7" t="str">
        <f t="shared" si="17"/>
        <v>AI</v>
      </c>
      <c r="AN44" s="7">
        <f>IF(AND(AN43&gt;0,AN43&lt;&gt;"wait"),AN43,IF(AND(AOHL!$L44=0,AN43&lt;&gt;"wait"),0,IF(OR(AN43="wait",AOHL!$L44=1),IF(AND('WMp0-100'!AJ45&gt;Sheet1!$E45,'WMp0-100'!AJ45&lt;Sheet1!$D45),'WMp0-100'!AJ45,"wait"),"wait")))</f>
        <v>29308.478121878121</v>
      </c>
      <c r="AO44" s="7" t="str">
        <f t="shared" si="18"/>
        <v>AI</v>
      </c>
      <c r="AP44" s="7">
        <f>IF(AND(AP43&gt;0,AP43&lt;&gt;"wait"),AP43,IF(AND(AOHL!$L44=0,AP43&lt;&gt;"wait"),0,IF(OR(AP43="wait",AOHL!$L44=1),IF(AND('WMp0-100'!AK45&gt;Sheet1!$E45,'WMp0-100'!AK45&lt;Sheet1!$D45),'WMp0-100'!AK45,"wait"),"wait")))</f>
        <v>29302.120327700977</v>
      </c>
      <c r="AQ44" s="7" t="str">
        <f t="shared" si="19"/>
        <v>AI</v>
      </c>
      <c r="AR44" s="7">
        <f>IF(AND(AR43&gt;0,AR43&lt;&gt;"wait"),AR43,IF(AND(AOHL!$L44=0,AR43&lt;&gt;"wait"),0,IF(OR(AR43="wait",AOHL!$L44=1),IF(AND('WMp0-100'!AL45&gt;Sheet1!$E45,'WMp0-100'!AL45&lt;Sheet1!$D45),'WMp0-100'!AL45,"wait"),"wait")))</f>
        <v>29305.799283154123</v>
      </c>
      <c r="AS44" s="7" t="str">
        <f t="shared" si="20"/>
        <v>AI</v>
      </c>
      <c r="AT44" s="7">
        <f>IF(AND(AT43&gt;0,AT43&lt;&gt;"wait"),AT43,IF(AND(AOHL!$L44=0,AT43&lt;&gt;"wait"),0,IF(OR(AT43="wait",AOHL!$L44=1),IF(AND('WMp0-100'!AM45&gt;Sheet1!$E45,'WMp0-100'!AM45&lt;Sheet1!$D45),'WMp0-100'!AM45,"wait"),"wait")))</f>
        <v>29309.478238607269</v>
      </c>
      <c r="AU44" s="7" t="str">
        <f t="shared" si="21"/>
        <v>AI</v>
      </c>
      <c r="AV44" s="7"/>
      <c r="AW44" s="7">
        <f>IF(AND(AW43&gt;0,AW43&lt;&gt;"wait"),AW43,IF(AND(AOHL!$M44=0,AW43&lt;&gt;"wait"),0,IF(OR(AW43="wait",AOHL!$M44=1),IF(AND('WMp0-100'!AO45&gt;Sheet1!$E45,'WMp0-100'!AO45&lt;Sheet1!$D45),'WMp0-100'!AO45,"wait"),"wait")))</f>
        <v>29171.603070727408</v>
      </c>
      <c r="AX44" s="7" t="str">
        <f t="shared" si="22"/>
        <v>AI</v>
      </c>
      <c r="AY44" s="7">
        <f>IF(AND(AY43&gt;0,AY43&lt;&gt;"wait"),AY43,IF(AND(AOHL!$M44=0,AY43&lt;&gt;"wait"),0,IF(OR(AY43="wait",AOHL!$M44=1),IF(AND('WMp0-100'!AP45&gt;Sheet1!$E45,'WMp0-100'!AP45&lt;Sheet1!$D45),'WMp0-100'!AP45,"wait"),"wait")))</f>
        <v>29176.303070727408</v>
      </c>
      <c r="AZ44" s="7" t="str">
        <f t="shared" si="23"/>
        <v>AI</v>
      </c>
      <c r="BA44" s="7">
        <f>IF(AND(BA43&gt;0,BA43&lt;&gt;"wait"),BA43,IF(AND(AOHL!$M44=0,BA43&lt;&gt;"wait"),0,IF(OR(BA43="wait",AOHL!$M44=1),IF(AND('WMp0-100'!AQ45&gt;Sheet1!$E45,'WMp0-100'!AQ45&lt;Sheet1!$D45),'WMp0-100'!AQ45,"wait"),"wait")))</f>
        <v>29181.003070727413</v>
      </c>
      <c r="BB44" s="7" t="str">
        <f t="shared" si="24"/>
        <v>AI</v>
      </c>
      <c r="BC44" s="7">
        <f>IF(AND(BC43&gt;0,BC43&lt;&gt;"wait"),BC43,IF(AND(AOHL!$M44=0,BC43&lt;&gt;"wait"),0,IF(OR(BC43="wait",AOHL!$M44=1),IF(AND('WMp0-100'!AR45&gt;Sheet1!$E45,'WMp0-100'!AR45&lt;Sheet1!$D45),'WMp0-100'!AR45,"wait"),"wait")))</f>
        <v>29185.703070727403</v>
      </c>
      <c r="BD44" s="7" t="str">
        <f t="shared" si="25"/>
        <v>AI</v>
      </c>
      <c r="BE44" s="7">
        <f>IF(AND(BE43&gt;0,BE43&lt;&gt;"wait"),BE43,IF(AND(AOHL!$M44=0,BE43&lt;&gt;"wait"),0,IF(OR(BE43="wait",AOHL!$M44=1),IF(AND('WMp0-100'!AS45&gt;Sheet1!$E45,'WMp0-100'!AS45&lt;Sheet1!$D45),'WMp0-100'!AS45,"wait"),"wait")))</f>
        <v>29190.403070727407</v>
      </c>
      <c r="BF44" s="7" t="str">
        <f t="shared" si="26"/>
        <v>AI</v>
      </c>
      <c r="BG44" s="7">
        <f>IF(AND(BG43&gt;0,BG43&lt;&gt;"wait"),BG43,IF(AND(AOHL!$M44=0,BG43&lt;&gt;"wait"),0,IF(OR(BG43="wait",AOHL!$M44=1),IF(AND('WMp0-100'!AT45&gt;Sheet1!$E45,'WMp0-100'!AT45&lt;Sheet1!$D45),'WMp0-100'!AT45,"wait"),"wait")))</f>
        <v>29195.103070727408</v>
      </c>
      <c r="BH44" s="7" t="str">
        <f t="shared" si="27"/>
        <v>AI</v>
      </c>
      <c r="BI44" s="7">
        <f>IF(AND(BI43&gt;0,BI43&lt;&gt;"wait"),BI43,IF(AND(AOHL!$M44=0,BI43&lt;&gt;"wait"),0,IF(OR(BI43="wait",AOHL!$M44=1),IF(AND('WMp0-100'!AU45&gt;Sheet1!$E45,'WMp0-100'!AU45&lt;Sheet1!$D45),'WMp0-100'!AU45,"wait"),"wait")))</f>
        <v>29187.777402039719</v>
      </c>
      <c r="BJ44" s="7" t="str">
        <f t="shared" si="28"/>
        <v>AI</v>
      </c>
      <c r="BK44" s="7">
        <f>IF(AND(BK43&gt;0,BK43&lt;&gt;"wait"),BK43,IF(AND(AOHL!$M44=0,BK43&lt;&gt;"wait"),0,IF(OR(BK43="wait",AOHL!$M44=1),IF(AND('WMp0-100'!AV45&gt;Sheet1!$E45,'WMp0-100'!AV45&lt;Sheet1!$D45),'WMp0-100'!AV45,"wait"),"wait")))</f>
        <v>29129.960685920578</v>
      </c>
      <c r="BL44" s="7" t="str">
        <f t="shared" si="29"/>
        <v>AI</v>
      </c>
      <c r="BM44" s="7">
        <f>IF(AND(BM43&gt;0,BM43&lt;&gt;"wait"),BM43,IF(AND(AOHL!$M44=0,BM43&lt;&gt;"wait"),0,IF(OR(BM43="wait",AOHL!$M44=1),IF(AND('WMp0-100'!AW45&gt;Sheet1!$E45,'WMp0-100'!AW45&lt;Sheet1!$D45),'WMp0-100'!AW45,"wait"),"wait")))</f>
        <v>29133.775234657041</v>
      </c>
      <c r="BN44" s="7" t="str">
        <f t="shared" si="30"/>
        <v>AI</v>
      </c>
      <c r="BO44" s="7">
        <f>IF(AND(BO43&gt;0,BO43&lt;&gt;"wait"),BO43,IF(AND(AOHL!$M44=0,BO43&lt;&gt;"wait"),0,IF(OR(BO43="wait",AOHL!$M44=1),IF(AND('WMp0-100'!AX45&gt;Sheet1!$E45,'WMp0-100'!AX45&lt;Sheet1!$D45),'WMp0-100'!AX45,"wait"),"wait")))</f>
        <v>29137.589783393498</v>
      </c>
      <c r="BP44" s="7" t="str">
        <f t="shared" si="31"/>
        <v>AI</v>
      </c>
      <c r="BQ44" s="7">
        <f>IF(AND(BQ43&gt;0,BQ43&lt;&gt;"wait"),BQ43,IF(AND(AOHL!$M44=0,BQ43&lt;&gt;"wait"),0,IF(OR(BQ43="wait",AOHL!$M44=1),IF(AND('WMp0-100'!AY45&gt;Sheet1!$E45,'WMp0-100'!AY45&lt;Sheet1!$D45),'WMp0-100'!AY45,"wait"),"wait")))</f>
        <v>29141.404332129965</v>
      </c>
      <c r="BR44" s="7" t="str">
        <f t="shared" si="32"/>
        <v>AI</v>
      </c>
    </row>
    <row r="45" spans="1:70" x14ac:dyDescent="0.3">
      <c r="A45" t="str">
        <f>Sheet1!B45</f>
        <v>03/01 09:58</v>
      </c>
      <c r="C45" s="7">
        <f>IF(AND(C44&gt;0,C44&lt;&gt;"wait"),C44,IF(AND(AOHL!$K45=0,C44&lt;&gt;"wait"),0,IF(OR(C44="wait",AOHL!$K45=1),IF(AND('WMp0-100'!Q46&gt;Sheet1!$E46,'WMp0-100'!Q46&lt;Sheet1!$D46),'WMp0-100'!Q46,"wait"),"wait")))</f>
        <v>29297.39344262295</v>
      </c>
      <c r="D45" s="7" t="str">
        <f t="shared" si="0"/>
        <v>AI</v>
      </c>
      <c r="E45" s="7">
        <f>IF(AND(E44&gt;0,E44&lt;&gt;"wait"),E44,IF(AND(AOHL!$K45=0,E44&lt;&gt;"wait"),0,IF(OR(E44="wait",AOHL!$K45=1),IF(AND('WMp0-100'!R46&gt;Sheet1!$E46,'WMp0-100'!R46&lt;Sheet1!$D46),'WMp0-100'!R46,"wait"),"wait")))</f>
        <v>29293.689033942559</v>
      </c>
      <c r="F45" s="7" t="str">
        <f t="shared" si="1"/>
        <v>AI</v>
      </c>
      <c r="G45" s="7">
        <f>IF(AND(G44&gt;0,G44&lt;&gt;"wait"),G44,IF(AND(AOHL!$K45=0,G44&lt;&gt;"wait"),0,IF(OR(G44="wait",AOHL!$K45=1),IF(AND('WMp0-100'!S46&gt;Sheet1!$E46,'WMp0-100'!S46&lt;Sheet1!$D46),'WMp0-100'!S46,"wait"),"wait")))</f>
        <v>29297.528198433421</v>
      </c>
      <c r="H45" s="7" t="str">
        <f t="shared" si="2"/>
        <v>AI</v>
      </c>
      <c r="I45" s="7">
        <f>IF(AND(I44&gt;0,I44&lt;&gt;"wait"),I44,IF(AND(AOHL!$K45=0,I44&lt;&gt;"wait"),0,IF(OR(I44="wait",AOHL!$K45=1),IF(AND('WMp0-100'!T46&gt;Sheet1!$E46,'WMp0-100'!T46&lt;Sheet1!$D46),'WMp0-100'!T46,"wait"),"wait")))</f>
        <v>29301.36736292428</v>
      </c>
      <c r="J45" s="7" t="str">
        <f t="shared" si="3"/>
        <v>AI</v>
      </c>
      <c r="K45" s="7">
        <f>IF(AND(K44&gt;0,K44&lt;&gt;"wait"),K44,IF(AND(AOHL!$K45=0,K44&lt;&gt;"wait"),0,IF(OR(K44="wait",AOHL!$K45=1),IF(AND('WMp0-100'!U46&gt;Sheet1!$E46,'WMp0-100'!U46&lt;Sheet1!$D46),'WMp0-100'!U46,"wait"),"wait")))</f>
        <v>29305.206527415143</v>
      </c>
      <c r="L45" s="7" t="str">
        <f t="shared" si="4"/>
        <v>AI</v>
      </c>
      <c r="M45" s="7">
        <f>IF(AND(M44&gt;0,M44&lt;&gt;"wait"),M44,IF(AND(AOHL!$K45=0,M44&lt;&gt;"wait"),0,IF(OR(M44="wait",AOHL!$K45=1),IF(AND('WMp0-100'!V46&gt;Sheet1!$E46,'WMp0-100'!V46&lt;Sheet1!$D46),'WMp0-100'!V46,"wait"),"wait")))</f>
        <v>29309.045691906009</v>
      </c>
      <c r="N45" s="7" t="str">
        <f t="shared" si="5"/>
        <v>AI</v>
      </c>
      <c r="O45" s="7">
        <f>IF(AND(O44&gt;0,O44&lt;&gt;"wait"),O44,IF(AND(AOHL!$K45=0,O44&lt;&gt;"wait"),0,IF(OR(O44="wait",AOHL!$K45=1),IF(AND('WMp0-100'!W46&gt;Sheet1!$E46,'WMp0-100'!W46&lt;Sheet1!$D46),'WMp0-100'!W46,"wait"),"wait")))</f>
        <v>29301.678809523808</v>
      </c>
      <c r="P45" s="7" t="str">
        <f t="shared" si="6"/>
        <v>AI</v>
      </c>
      <c r="Q45" s="7">
        <f>IF(AND(Q44&gt;0,Q44&lt;&gt;"wait"),Q44,IF(AND(AOHL!$K45=0,Q44&lt;&gt;"wait"),0,IF(OR(Q44="wait",AOHL!$K45=1),IF(AND('WMp0-100'!X46&gt;Sheet1!$E46,'WMp0-100'!X46&lt;Sheet1!$D46),'WMp0-100'!X46,"wait"),"wait")))</f>
        <v>29305.273095238099</v>
      </c>
      <c r="R45" s="7" t="str">
        <f t="shared" si="7"/>
        <v>AI</v>
      </c>
      <c r="S45" s="7">
        <f>IF(AND(S44&gt;0,S44&lt;&gt;"wait"),S44,IF(AND(AOHL!$K45=0,S44&lt;&gt;"wait"),0,IF(OR(S44="wait",AOHL!$K45=1),IF(AND('WMp0-100'!Y46&gt;Sheet1!$E46,'WMp0-100'!Y46&lt;Sheet1!$D46),'WMp0-100'!Y46,"wait"),"wait")))</f>
        <v>29262.237647058821</v>
      </c>
      <c r="T45" s="7" t="str">
        <f t="shared" si="8"/>
        <v>AI</v>
      </c>
      <c r="U45" s="7">
        <f>IF(AND(U44&gt;0,U44&lt;&gt;"wait"),U44,IF(AND(AOHL!$K45=0,U44&lt;&gt;"wait"),0,IF(OR(U44="wait",AOHL!$K45=1),IF(AND('WMp0-100'!Z46&gt;Sheet1!$E46,'WMp0-100'!Z46&lt;Sheet1!$D46),'WMp0-100'!Z46,"wait"),"wait")))</f>
        <v>29265.460000000003</v>
      </c>
      <c r="V45" s="7" t="str">
        <f t="shared" si="9"/>
        <v>AI</v>
      </c>
      <c r="W45" s="7">
        <f>IF(AND(W44&gt;0,W44&lt;&gt;"wait"),W44,IF(AND(AOHL!$K45=0,W44&lt;&gt;"wait"),0,IF(OR(W44="wait",AOHL!$K45=1),IF(AND('WMp0-100'!AA46&gt;Sheet1!$E46,'WMp0-100'!AA46&lt;Sheet1!$D46),'WMp0-100'!AA46,"wait"),"wait")))</f>
        <v>29268.682352941178</v>
      </c>
      <c r="X45" s="7" t="str">
        <f t="shared" si="10"/>
        <v>AI</v>
      </c>
      <c r="Z45" s="7">
        <f>IF(AND(Z44&gt;0,Z44&lt;&gt;"wait"),Z44,IF(AND(AOHL!$L45=0,Z44&lt;&gt;"wait"),0,IF(OR(Z44="wait",AOHL!$L45=1),IF(AND('WMp0-100'!AC46&gt;Sheet1!$E46,'WMp0-100'!AC46&lt;Sheet1!$D46),'WMp0-100'!AC46,"wait"),"wait")))</f>
        <v>29290.074093536525</v>
      </c>
      <c r="AA45" s="7" t="str">
        <f t="shared" si="11"/>
        <v>AI</v>
      </c>
      <c r="AB45" s="7">
        <f>IF(AND(AB44&gt;0,AB44&lt;&gt;"wait"),AB44,IF(AND(AOHL!$L45=0,AB44&lt;&gt;"wait"),0,IF(OR(AB44="wait",AOHL!$L45=1),IF(AND('WMp0-100'!AD46&gt;Sheet1!$E46,'WMp0-100'!AD46&lt;Sheet1!$D46),'WMp0-100'!AD46,"wait"),"wait")))</f>
        <v>29293.671676300575</v>
      </c>
      <c r="AC45" s="7" t="str">
        <f t="shared" si="12"/>
        <v>AI</v>
      </c>
      <c r="AD45" s="7">
        <f>IF(AND(AD44&gt;0,AD44&lt;&gt;"wait"),AD44,IF(AND(AOHL!$L45=0,AD44&lt;&gt;"wait"),0,IF(OR(AD44="wait",AOHL!$L45=1),IF(AND('WMp0-100'!AE46&gt;Sheet1!$E46,'WMp0-100'!AE46&lt;Sheet1!$D46),'WMp0-100'!AE46,"wait"),"wait")))</f>
        <v>29297.269259064633</v>
      </c>
      <c r="AE45" s="7" t="str">
        <f t="shared" si="13"/>
        <v>AI</v>
      </c>
      <c r="AF45" s="7">
        <f>IF(AND(AF44&gt;0,AF44&lt;&gt;"wait"),AF44,IF(AND(AOHL!$L45=0,AF44&lt;&gt;"wait"),0,IF(OR(AF44="wait",AOHL!$L45=1),IF(AND('WMp0-100'!AF46&gt;Sheet1!$E46,'WMp0-100'!AF46&lt;Sheet1!$D46),'WMp0-100'!AF46,"wait"),"wait")))</f>
        <v>29294.097302697301</v>
      </c>
      <c r="AG45" s="7" t="str">
        <f t="shared" si="14"/>
        <v>AI</v>
      </c>
      <c r="AH45" s="7">
        <f>IF(AND(AH44&gt;0,AH44&lt;&gt;"wait"),AH44,IF(AND(AOHL!$L45=0,AH44&lt;&gt;"wait"),0,IF(OR(AH44="wait",AOHL!$L45=1),IF(AND('WMp0-100'!AG46&gt;Sheet1!$E46,'WMp0-100'!AG46&lt;Sheet1!$D46),'WMp0-100'!AG46,"wait"),"wait")))</f>
        <v>29297.692507492509</v>
      </c>
      <c r="AI45" s="7" t="str">
        <f t="shared" si="15"/>
        <v>AI</v>
      </c>
      <c r="AJ45" s="7">
        <f>IF(AND(AJ44&gt;0,AJ44&lt;&gt;"wait"),AJ44,IF(AND(AOHL!$L45=0,AJ44&lt;&gt;"wait"),0,IF(OR(AJ44="wait",AOHL!$L45=1),IF(AND('WMp0-100'!AH46&gt;Sheet1!$E46,'WMp0-100'!AH46&lt;Sheet1!$D46),'WMp0-100'!AH46,"wait"),"wait")))</f>
        <v>29301.287712287711</v>
      </c>
      <c r="AK45" s="7" t="str">
        <f t="shared" si="16"/>
        <v>AI</v>
      </c>
      <c r="AL45" s="7">
        <f>IF(AND(AL44&gt;0,AL44&lt;&gt;"wait"),AL44,IF(AND(AOHL!$L45=0,AL44&lt;&gt;"wait"),0,IF(OR(AL44="wait",AOHL!$L45=1),IF(AND('WMp0-100'!AI46&gt;Sheet1!$E46,'WMp0-100'!AI46&lt;Sheet1!$D46),'WMp0-100'!AI46,"wait"),"wait")))</f>
        <v>29304.882917082916</v>
      </c>
      <c r="AM45" s="7" t="str">
        <f t="shared" si="17"/>
        <v>AI</v>
      </c>
      <c r="AN45" s="7">
        <f>IF(AND(AN44&gt;0,AN44&lt;&gt;"wait"),AN44,IF(AND(AOHL!$L45=0,AN44&lt;&gt;"wait"),0,IF(OR(AN44="wait",AOHL!$L45=1),IF(AND('WMp0-100'!AJ46&gt;Sheet1!$E46,'WMp0-100'!AJ46&lt;Sheet1!$D46),'WMp0-100'!AJ46,"wait"),"wait")))</f>
        <v>29308.478121878121</v>
      </c>
      <c r="AO45" s="7" t="str">
        <f t="shared" si="18"/>
        <v>AI</v>
      </c>
      <c r="AP45" s="7">
        <f>IF(AND(AP44&gt;0,AP44&lt;&gt;"wait"),AP44,IF(AND(AOHL!$L45=0,AP44&lt;&gt;"wait"),0,IF(OR(AP44="wait",AOHL!$L45=1),IF(AND('WMp0-100'!AK46&gt;Sheet1!$E46,'WMp0-100'!AK46&lt;Sheet1!$D46),'WMp0-100'!AK46,"wait"),"wait")))</f>
        <v>29302.120327700977</v>
      </c>
      <c r="AQ45" s="7" t="str">
        <f t="shared" si="19"/>
        <v>AI</v>
      </c>
      <c r="AR45" s="7">
        <f>IF(AND(AR44&gt;0,AR44&lt;&gt;"wait"),AR44,IF(AND(AOHL!$L45=0,AR44&lt;&gt;"wait"),0,IF(OR(AR44="wait",AOHL!$L45=1),IF(AND('WMp0-100'!AL46&gt;Sheet1!$E46,'WMp0-100'!AL46&lt;Sheet1!$D46),'WMp0-100'!AL46,"wait"),"wait")))</f>
        <v>29305.799283154123</v>
      </c>
      <c r="AS45" s="7" t="str">
        <f t="shared" si="20"/>
        <v>AI</v>
      </c>
      <c r="AT45" s="7">
        <f>IF(AND(AT44&gt;0,AT44&lt;&gt;"wait"),AT44,IF(AND(AOHL!$L45=0,AT44&lt;&gt;"wait"),0,IF(OR(AT44="wait",AOHL!$L45=1),IF(AND('WMp0-100'!AM46&gt;Sheet1!$E46,'WMp0-100'!AM46&lt;Sheet1!$D46),'WMp0-100'!AM46,"wait"),"wait")))</f>
        <v>29309.478238607269</v>
      </c>
      <c r="AU45" s="7" t="str">
        <f t="shared" si="21"/>
        <v>AI</v>
      </c>
      <c r="AV45" s="7"/>
      <c r="AW45" s="7">
        <f>IF(AND(AW44&gt;0,AW44&lt;&gt;"wait"),AW44,IF(AND(AOHL!$M45=0,AW44&lt;&gt;"wait"),0,IF(OR(AW44="wait",AOHL!$M45=1),IF(AND('WMp0-100'!AO46&gt;Sheet1!$E46,'WMp0-100'!AO46&lt;Sheet1!$D46),'WMp0-100'!AO46,"wait"),"wait")))</f>
        <v>29171.603070727408</v>
      </c>
      <c r="AX45" s="7" t="str">
        <f t="shared" si="22"/>
        <v>AI</v>
      </c>
      <c r="AY45" s="7">
        <f>IF(AND(AY44&gt;0,AY44&lt;&gt;"wait"),AY44,IF(AND(AOHL!$M45=0,AY44&lt;&gt;"wait"),0,IF(OR(AY44="wait",AOHL!$M45=1),IF(AND('WMp0-100'!AP46&gt;Sheet1!$E46,'WMp0-100'!AP46&lt;Sheet1!$D46),'WMp0-100'!AP46,"wait"),"wait")))</f>
        <v>29176.303070727408</v>
      </c>
      <c r="AZ45" s="7" t="str">
        <f t="shared" si="23"/>
        <v>AI</v>
      </c>
      <c r="BA45" s="7">
        <f>IF(AND(BA44&gt;0,BA44&lt;&gt;"wait"),BA44,IF(AND(AOHL!$M45=0,BA44&lt;&gt;"wait"),0,IF(OR(BA44="wait",AOHL!$M45=1),IF(AND('WMp0-100'!AQ46&gt;Sheet1!$E46,'WMp0-100'!AQ46&lt;Sheet1!$D46),'WMp0-100'!AQ46,"wait"),"wait")))</f>
        <v>29181.003070727413</v>
      </c>
      <c r="BB45" s="7" t="str">
        <f t="shared" si="24"/>
        <v>AI</v>
      </c>
      <c r="BC45" s="7">
        <f>IF(AND(BC44&gt;0,BC44&lt;&gt;"wait"),BC44,IF(AND(AOHL!$M45=0,BC44&lt;&gt;"wait"),0,IF(OR(BC44="wait",AOHL!$M45=1),IF(AND('WMp0-100'!AR46&gt;Sheet1!$E46,'WMp0-100'!AR46&lt;Sheet1!$D46),'WMp0-100'!AR46,"wait"),"wait")))</f>
        <v>29185.703070727403</v>
      </c>
      <c r="BD45" s="7" t="str">
        <f t="shared" si="25"/>
        <v>AI</v>
      </c>
      <c r="BE45" s="7">
        <f>IF(AND(BE44&gt;0,BE44&lt;&gt;"wait"),BE44,IF(AND(AOHL!$M45=0,BE44&lt;&gt;"wait"),0,IF(OR(BE44="wait",AOHL!$M45=1),IF(AND('WMp0-100'!AS46&gt;Sheet1!$E46,'WMp0-100'!AS46&lt;Sheet1!$D46),'WMp0-100'!AS46,"wait"),"wait")))</f>
        <v>29190.403070727407</v>
      </c>
      <c r="BF45" s="7" t="str">
        <f t="shared" si="26"/>
        <v>AI</v>
      </c>
      <c r="BG45" s="7">
        <f>IF(AND(BG44&gt;0,BG44&lt;&gt;"wait"),BG44,IF(AND(AOHL!$M45=0,BG44&lt;&gt;"wait"),0,IF(OR(BG44="wait",AOHL!$M45=1),IF(AND('WMp0-100'!AT46&gt;Sheet1!$E46,'WMp0-100'!AT46&lt;Sheet1!$D46),'WMp0-100'!AT46,"wait"),"wait")))</f>
        <v>29195.103070727408</v>
      </c>
      <c r="BH45" s="7" t="str">
        <f t="shared" si="27"/>
        <v>AI</v>
      </c>
      <c r="BI45" s="7">
        <f>IF(AND(BI44&gt;0,BI44&lt;&gt;"wait"),BI44,IF(AND(AOHL!$M45=0,BI44&lt;&gt;"wait"),0,IF(OR(BI44="wait",AOHL!$M45=1),IF(AND('WMp0-100'!AU46&gt;Sheet1!$E46,'WMp0-100'!AU46&lt;Sheet1!$D46),'WMp0-100'!AU46,"wait"),"wait")))</f>
        <v>29187.777402039719</v>
      </c>
      <c r="BJ45" s="7" t="str">
        <f t="shared" si="28"/>
        <v>AI</v>
      </c>
      <c r="BK45" s="7">
        <f>IF(AND(BK44&gt;0,BK44&lt;&gt;"wait"),BK44,IF(AND(AOHL!$M45=0,BK44&lt;&gt;"wait"),0,IF(OR(BK44="wait",AOHL!$M45=1),IF(AND('WMp0-100'!AV46&gt;Sheet1!$E46,'WMp0-100'!AV46&lt;Sheet1!$D46),'WMp0-100'!AV46,"wait"),"wait")))</f>
        <v>29129.960685920578</v>
      </c>
      <c r="BL45" s="7" t="str">
        <f t="shared" si="29"/>
        <v>AI</v>
      </c>
      <c r="BM45" s="7">
        <f>IF(AND(BM44&gt;0,BM44&lt;&gt;"wait"),BM44,IF(AND(AOHL!$M45=0,BM44&lt;&gt;"wait"),0,IF(OR(BM44="wait",AOHL!$M45=1),IF(AND('WMp0-100'!AW46&gt;Sheet1!$E46,'WMp0-100'!AW46&lt;Sheet1!$D46),'WMp0-100'!AW46,"wait"),"wait")))</f>
        <v>29133.775234657041</v>
      </c>
      <c r="BN45" s="7" t="str">
        <f t="shared" si="30"/>
        <v>AI</v>
      </c>
      <c r="BO45" s="7">
        <f>IF(AND(BO44&gt;0,BO44&lt;&gt;"wait"),BO44,IF(AND(AOHL!$M45=0,BO44&lt;&gt;"wait"),0,IF(OR(BO44="wait",AOHL!$M45=1),IF(AND('WMp0-100'!AX46&gt;Sheet1!$E46,'WMp0-100'!AX46&lt;Sheet1!$D46),'WMp0-100'!AX46,"wait"),"wait")))</f>
        <v>29137.589783393498</v>
      </c>
      <c r="BP45" s="7" t="str">
        <f t="shared" si="31"/>
        <v>AI</v>
      </c>
      <c r="BQ45" s="7">
        <f>IF(AND(BQ44&gt;0,BQ44&lt;&gt;"wait"),BQ44,IF(AND(AOHL!$M45=0,BQ44&lt;&gt;"wait"),0,IF(OR(BQ44="wait",AOHL!$M45=1),IF(AND('WMp0-100'!AY46&gt;Sheet1!$E46,'WMp0-100'!AY46&lt;Sheet1!$D46),'WMp0-100'!AY46,"wait"),"wait")))</f>
        <v>29141.404332129965</v>
      </c>
      <c r="BR45" s="7" t="str">
        <f t="shared" si="32"/>
        <v>AI</v>
      </c>
    </row>
    <row r="46" spans="1:70" x14ac:dyDescent="0.3">
      <c r="A46" t="str">
        <f>Sheet1!B46</f>
        <v>03/01 09:59</v>
      </c>
      <c r="C46" s="7">
        <f>IF(AND(C45&gt;0,C45&lt;&gt;"wait"),C45,IF(AND(AOHL!$K46=0,C45&lt;&gt;"wait"),0,IF(OR(C45="wait",AOHL!$K46=1),IF(AND('WMp0-100'!Q47&gt;Sheet1!$E47,'WMp0-100'!Q47&lt;Sheet1!$D47),'WMp0-100'!Q47,"wait"),"wait")))</f>
        <v>29297.39344262295</v>
      </c>
      <c r="D46" s="7" t="str">
        <f t="shared" si="0"/>
        <v>AI</v>
      </c>
      <c r="E46" s="7">
        <f>IF(AND(E45&gt;0,E45&lt;&gt;"wait"),E45,IF(AND(AOHL!$K46=0,E45&lt;&gt;"wait"),0,IF(OR(E45="wait",AOHL!$K46=1),IF(AND('WMp0-100'!R47&gt;Sheet1!$E47,'WMp0-100'!R47&lt;Sheet1!$D47),'WMp0-100'!R47,"wait"),"wait")))</f>
        <v>29293.689033942559</v>
      </c>
      <c r="F46" s="7" t="str">
        <f t="shared" si="1"/>
        <v>AI</v>
      </c>
      <c r="G46" s="7">
        <f>IF(AND(G45&gt;0,G45&lt;&gt;"wait"),G45,IF(AND(AOHL!$K46=0,G45&lt;&gt;"wait"),0,IF(OR(G45="wait",AOHL!$K46=1),IF(AND('WMp0-100'!S47&gt;Sheet1!$E47,'WMp0-100'!S47&lt;Sheet1!$D47),'WMp0-100'!S47,"wait"),"wait")))</f>
        <v>29297.528198433421</v>
      </c>
      <c r="H46" s="7" t="str">
        <f t="shared" si="2"/>
        <v>AI</v>
      </c>
      <c r="I46" s="7">
        <f>IF(AND(I45&gt;0,I45&lt;&gt;"wait"),I45,IF(AND(AOHL!$K46=0,I45&lt;&gt;"wait"),0,IF(OR(I45="wait",AOHL!$K46=1),IF(AND('WMp0-100'!T47&gt;Sheet1!$E47,'WMp0-100'!T47&lt;Sheet1!$D47),'WMp0-100'!T47,"wait"),"wait")))</f>
        <v>29301.36736292428</v>
      </c>
      <c r="J46" s="7" t="str">
        <f t="shared" si="3"/>
        <v>AI</v>
      </c>
      <c r="K46" s="7">
        <f>IF(AND(K45&gt;0,K45&lt;&gt;"wait"),K45,IF(AND(AOHL!$K46=0,K45&lt;&gt;"wait"),0,IF(OR(K45="wait",AOHL!$K46=1),IF(AND('WMp0-100'!U47&gt;Sheet1!$E47,'WMp0-100'!U47&lt;Sheet1!$D47),'WMp0-100'!U47,"wait"),"wait")))</f>
        <v>29305.206527415143</v>
      </c>
      <c r="L46" s="7" t="str">
        <f t="shared" si="4"/>
        <v>AI</v>
      </c>
      <c r="M46" s="7">
        <f>IF(AND(M45&gt;0,M45&lt;&gt;"wait"),M45,IF(AND(AOHL!$K46=0,M45&lt;&gt;"wait"),0,IF(OR(M45="wait",AOHL!$K46=1),IF(AND('WMp0-100'!V47&gt;Sheet1!$E47,'WMp0-100'!V47&lt;Sheet1!$D47),'WMp0-100'!V47,"wait"),"wait")))</f>
        <v>29309.045691906009</v>
      </c>
      <c r="N46" s="7" t="str">
        <f t="shared" si="5"/>
        <v>AI</v>
      </c>
      <c r="O46" s="7">
        <f>IF(AND(O45&gt;0,O45&lt;&gt;"wait"),O45,IF(AND(AOHL!$K46=0,O45&lt;&gt;"wait"),0,IF(OR(O45="wait",AOHL!$K46=1),IF(AND('WMp0-100'!W47&gt;Sheet1!$E47,'WMp0-100'!W47&lt;Sheet1!$D47),'WMp0-100'!W47,"wait"),"wait")))</f>
        <v>29301.678809523808</v>
      </c>
      <c r="P46" s="7" t="str">
        <f t="shared" si="6"/>
        <v>AI</v>
      </c>
      <c r="Q46" s="7">
        <f>IF(AND(Q45&gt;0,Q45&lt;&gt;"wait"),Q45,IF(AND(AOHL!$K46=0,Q45&lt;&gt;"wait"),0,IF(OR(Q45="wait",AOHL!$K46=1),IF(AND('WMp0-100'!X47&gt;Sheet1!$E47,'WMp0-100'!X47&lt;Sheet1!$D47),'WMp0-100'!X47,"wait"),"wait")))</f>
        <v>29305.273095238099</v>
      </c>
      <c r="R46" s="7" t="str">
        <f t="shared" si="7"/>
        <v>AI</v>
      </c>
      <c r="S46" s="7">
        <f>IF(AND(S45&gt;0,S45&lt;&gt;"wait"),S45,IF(AND(AOHL!$K46=0,S45&lt;&gt;"wait"),0,IF(OR(S45="wait",AOHL!$K46=1),IF(AND('WMp0-100'!Y47&gt;Sheet1!$E47,'WMp0-100'!Y47&lt;Sheet1!$D47),'WMp0-100'!Y47,"wait"),"wait")))</f>
        <v>29262.237647058821</v>
      </c>
      <c r="T46" s="7" t="str">
        <f t="shared" si="8"/>
        <v>AI</v>
      </c>
      <c r="U46" s="7">
        <f>IF(AND(U45&gt;0,U45&lt;&gt;"wait"),U45,IF(AND(AOHL!$K46=0,U45&lt;&gt;"wait"),0,IF(OR(U45="wait",AOHL!$K46=1),IF(AND('WMp0-100'!Z47&gt;Sheet1!$E47,'WMp0-100'!Z47&lt;Sheet1!$D47),'WMp0-100'!Z47,"wait"),"wait")))</f>
        <v>29265.460000000003</v>
      </c>
      <c r="V46" s="7" t="str">
        <f t="shared" si="9"/>
        <v>AI</v>
      </c>
      <c r="W46" s="7">
        <f>IF(AND(W45&gt;0,W45&lt;&gt;"wait"),W45,IF(AND(AOHL!$K46=0,W45&lt;&gt;"wait"),0,IF(OR(W45="wait",AOHL!$K46=1),IF(AND('WMp0-100'!AA47&gt;Sheet1!$E47,'WMp0-100'!AA47&lt;Sheet1!$D47),'WMp0-100'!AA47,"wait"),"wait")))</f>
        <v>29268.682352941178</v>
      </c>
      <c r="X46" s="7" t="str">
        <f t="shared" si="10"/>
        <v>AI</v>
      </c>
      <c r="Z46" s="7">
        <f>IF(AND(Z45&gt;0,Z45&lt;&gt;"wait"),Z45,IF(AND(AOHL!$L46=0,Z45&lt;&gt;"wait"),0,IF(OR(Z45="wait",AOHL!$L46=1),IF(AND('WMp0-100'!AC47&gt;Sheet1!$E47,'WMp0-100'!AC47&lt;Sheet1!$D47),'WMp0-100'!AC47,"wait"),"wait")))</f>
        <v>29290.074093536525</v>
      </c>
      <c r="AA46" s="7" t="str">
        <f t="shared" si="11"/>
        <v>AI</v>
      </c>
      <c r="AB46" s="7">
        <f>IF(AND(AB45&gt;0,AB45&lt;&gt;"wait"),AB45,IF(AND(AOHL!$L46=0,AB45&lt;&gt;"wait"),0,IF(OR(AB45="wait",AOHL!$L46=1),IF(AND('WMp0-100'!AD47&gt;Sheet1!$E47,'WMp0-100'!AD47&lt;Sheet1!$D47),'WMp0-100'!AD47,"wait"),"wait")))</f>
        <v>29293.671676300575</v>
      </c>
      <c r="AC46" s="7" t="str">
        <f t="shared" si="12"/>
        <v>AI</v>
      </c>
      <c r="AD46" s="7">
        <f>IF(AND(AD45&gt;0,AD45&lt;&gt;"wait"),AD45,IF(AND(AOHL!$L46=0,AD45&lt;&gt;"wait"),0,IF(OR(AD45="wait",AOHL!$L46=1),IF(AND('WMp0-100'!AE47&gt;Sheet1!$E47,'WMp0-100'!AE47&lt;Sheet1!$D47),'WMp0-100'!AE47,"wait"),"wait")))</f>
        <v>29297.269259064633</v>
      </c>
      <c r="AE46" s="7" t="str">
        <f t="shared" si="13"/>
        <v>AI</v>
      </c>
      <c r="AF46" s="7">
        <f>IF(AND(AF45&gt;0,AF45&lt;&gt;"wait"),AF45,IF(AND(AOHL!$L46=0,AF45&lt;&gt;"wait"),0,IF(OR(AF45="wait",AOHL!$L46=1),IF(AND('WMp0-100'!AF47&gt;Sheet1!$E47,'WMp0-100'!AF47&lt;Sheet1!$D47),'WMp0-100'!AF47,"wait"),"wait")))</f>
        <v>29294.097302697301</v>
      </c>
      <c r="AG46" s="7" t="str">
        <f t="shared" si="14"/>
        <v>AI</v>
      </c>
      <c r="AH46" s="7">
        <f>IF(AND(AH45&gt;0,AH45&lt;&gt;"wait"),AH45,IF(AND(AOHL!$L46=0,AH45&lt;&gt;"wait"),0,IF(OR(AH45="wait",AOHL!$L46=1),IF(AND('WMp0-100'!AG47&gt;Sheet1!$E47,'WMp0-100'!AG47&lt;Sheet1!$D47),'WMp0-100'!AG47,"wait"),"wait")))</f>
        <v>29297.692507492509</v>
      </c>
      <c r="AI46" s="7" t="str">
        <f t="shared" si="15"/>
        <v>AI</v>
      </c>
      <c r="AJ46" s="7">
        <f>IF(AND(AJ45&gt;0,AJ45&lt;&gt;"wait"),AJ45,IF(AND(AOHL!$L46=0,AJ45&lt;&gt;"wait"),0,IF(OR(AJ45="wait",AOHL!$L46=1),IF(AND('WMp0-100'!AH47&gt;Sheet1!$E47,'WMp0-100'!AH47&lt;Sheet1!$D47),'WMp0-100'!AH47,"wait"),"wait")))</f>
        <v>29301.287712287711</v>
      </c>
      <c r="AK46" s="7" t="str">
        <f t="shared" si="16"/>
        <v>AI</v>
      </c>
      <c r="AL46" s="7">
        <f>IF(AND(AL45&gt;0,AL45&lt;&gt;"wait"),AL45,IF(AND(AOHL!$L46=0,AL45&lt;&gt;"wait"),0,IF(OR(AL45="wait",AOHL!$L46=1),IF(AND('WMp0-100'!AI47&gt;Sheet1!$E47,'WMp0-100'!AI47&lt;Sheet1!$D47),'WMp0-100'!AI47,"wait"),"wait")))</f>
        <v>29304.882917082916</v>
      </c>
      <c r="AM46" s="7" t="str">
        <f t="shared" si="17"/>
        <v>AI</v>
      </c>
      <c r="AN46" s="7">
        <f>IF(AND(AN45&gt;0,AN45&lt;&gt;"wait"),AN45,IF(AND(AOHL!$L46=0,AN45&lt;&gt;"wait"),0,IF(OR(AN45="wait",AOHL!$L46=1),IF(AND('WMp0-100'!AJ47&gt;Sheet1!$E47,'WMp0-100'!AJ47&lt;Sheet1!$D47),'WMp0-100'!AJ47,"wait"),"wait")))</f>
        <v>29308.478121878121</v>
      </c>
      <c r="AO46" s="7" t="str">
        <f t="shared" si="18"/>
        <v>AI</v>
      </c>
      <c r="AP46" s="7">
        <f>IF(AND(AP45&gt;0,AP45&lt;&gt;"wait"),AP45,IF(AND(AOHL!$L46=0,AP45&lt;&gt;"wait"),0,IF(OR(AP45="wait",AOHL!$L46=1),IF(AND('WMp0-100'!AK47&gt;Sheet1!$E47,'WMp0-100'!AK47&lt;Sheet1!$D47),'WMp0-100'!AK47,"wait"),"wait")))</f>
        <v>29302.120327700977</v>
      </c>
      <c r="AQ46" s="7" t="str">
        <f t="shared" si="19"/>
        <v>AI</v>
      </c>
      <c r="AR46" s="7">
        <f>IF(AND(AR45&gt;0,AR45&lt;&gt;"wait"),AR45,IF(AND(AOHL!$L46=0,AR45&lt;&gt;"wait"),0,IF(OR(AR45="wait",AOHL!$L46=1),IF(AND('WMp0-100'!AL47&gt;Sheet1!$E47,'WMp0-100'!AL47&lt;Sheet1!$D47),'WMp0-100'!AL47,"wait"),"wait")))</f>
        <v>29305.799283154123</v>
      </c>
      <c r="AS46" s="7" t="str">
        <f t="shared" si="20"/>
        <v>AI</v>
      </c>
      <c r="AT46" s="7">
        <f>IF(AND(AT45&gt;0,AT45&lt;&gt;"wait"),AT45,IF(AND(AOHL!$L46=0,AT45&lt;&gt;"wait"),0,IF(OR(AT45="wait",AOHL!$L46=1),IF(AND('WMp0-100'!AM47&gt;Sheet1!$E47,'WMp0-100'!AM47&lt;Sheet1!$D47),'WMp0-100'!AM47,"wait"),"wait")))</f>
        <v>29309.478238607269</v>
      </c>
      <c r="AU46" s="7" t="str">
        <f t="shared" si="21"/>
        <v>AI</v>
      </c>
      <c r="AV46" s="7"/>
      <c r="AW46" s="7">
        <f>IF(AND(AW45&gt;0,AW45&lt;&gt;"wait"),AW45,IF(AND(AOHL!$M46=0,AW45&lt;&gt;"wait"),0,IF(OR(AW45="wait",AOHL!$M46=1),IF(AND('WMp0-100'!AO47&gt;Sheet1!$E47,'WMp0-100'!AO47&lt;Sheet1!$D47),'WMp0-100'!AO47,"wait"),"wait")))</f>
        <v>29171.603070727408</v>
      </c>
      <c r="AX46" s="7" t="str">
        <f t="shared" si="22"/>
        <v>AI</v>
      </c>
      <c r="AY46" s="7">
        <f>IF(AND(AY45&gt;0,AY45&lt;&gt;"wait"),AY45,IF(AND(AOHL!$M46=0,AY45&lt;&gt;"wait"),0,IF(OR(AY45="wait",AOHL!$M46=1),IF(AND('WMp0-100'!AP47&gt;Sheet1!$E47,'WMp0-100'!AP47&lt;Sheet1!$D47),'WMp0-100'!AP47,"wait"),"wait")))</f>
        <v>29176.303070727408</v>
      </c>
      <c r="AZ46" s="7" t="str">
        <f t="shared" si="23"/>
        <v>AI</v>
      </c>
      <c r="BA46" s="7">
        <f>IF(AND(BA45&gt;0,BA45&lt;&gt;"wait"),BA45,IF(AND(AOHL!$M46=0,BA45&lt;&gt;"wait"),0,IF(OR(BA45="wait",AOHL!$M46=1),IF(AND('WMp0-100'!AQ47&gt;Sheet1!$E47,'WMp0-100'!AQ47&lt;Sheet1!$D47),'WMp0-100'!AQ47,"wait"),"wait")))</f>
        <v>29181.003070727413</v>
      </c>
      <c r="BB46" s="7" t="str">
        <f t="shared" si="24"/>
        <v>AI</v>
      </c>
      <c r="BC46" s="7">
        <f>IF(AND(BC45&gt;0,BC45&lt;&gt;"wait"),BC45,IF(AND(AOHL!$M46=0,BC45&lt;&gt;"wait"),0,IF(OR(BC45="wait",AOHL!$M46=1),IF(AND('WMp0-100'!AR47&gt;Sheet1!$E47,'WMp0-100'!AR47&lt;Sheet1!$D47),'WMp0-100'!AR47,"wait"),"wait")))</f>
        <v>29185.703070727403</v>
      </c>
      <c r="BD46" s="7" t="str">
        <f t="shared" si="25"/>
        <v>AI</v>
      </c>
      <c r="BE46" s="7">
        <f>IF(AND(BE45&gt;0,BE45&lt;&gt;"wait"),BE45,IF(AND(AOHL!$M46=0,BE45&lt;&gt;"wait"),0,IF(OR(BE45="wait",AOHL!$M46=1),IF(AND('WMp0-100'!AS47&gt;Sheet1!$E47,'WMp0-100'!AS47&lt;Sheet1!$D47),'WMp0-100'!AS47,"wait"),"wait")))</f>
        <v>29190.403070727407</v>
      </c>
      <c r="BF46" s="7" t="str">
        <f t="shared" si="26"/>
        <v>AI</v>
      </c>
      <c r="BG46" s="7">
        <f>IF(AND(BG45&gt;0,BG45&lt;&gt;"wait"),BG45,IF(AND(AOHL!$M46=0,BG45&lt;&gt;"wait"),0,IF(OR(BG45="wait",AOHL!$M46=1),IF(AND('WMp0-100'!AT47&gt;Sheet1!$E47,'WMp0-100'!AT47&lt;Sheet1!$D47),'WMp0-100'!AT47,"wait"),"wait")))</f>
        <v>29195.103070727408</v>
      </c>
      <c r="BH46" s="7" t="str">
        <f t="shared" si="27"/>
        <v>AI</v>
      </c>
      <c r="BI46" s="7">
        <f>IF(AND(BI45&gt;0,BI45&lt;&gt;"wait"),BI45,IF(AND(AOHL!$M46=0,BI45&lt;&gt;"wait"),0,IF(OR(BI45="wait",AOHL!$M46=1),IF(AND('WMp0-100'!AU47&gt;Sheet1!$E47,'WMp0-100'!AU47&lt;Sheet1!$D47),'WMp0-100'!AU47,"wait"),"wait")))</f>
        <v>29187.777402039719</v>
      </c>
      <c r="BJ46" s="7" t="str">
        <f t="shared" si="28"/>
        <v>AI</v>
      </c>
      <c r="BK46" s="7">
        <f>IF(AND(BK45&gt;0,BK45&lt;&gt;"wait"),BK45,IF(AND(AOHL!$M46=0,BK45&lt;&gt;"wait"),0,IF(OR(BK45="wait",AOHL!$M46=1),IF(AND('WMp0-100'!AV47&gt;Sheet1!$E47,'WMp0-100'!AV47&lt;Sheet1!$D47),'WMp0-100'!AV47,"wait"),"wait")))</f>
        <v>29129.960685920578</v>
      </c>
      <c r="BL46" s="7" t="str">
        <f t="shared" si="29"/>
        <v>AI</v>
      </c>
      <c r="BM46" s="7">
        <f>IF(AND(BM45&gt;0,BM45&lt;&gt;"wait"),BM45,IF(AND(AOHL!$M46=0,BM45&lt;&gt;"wait"),0,IF(OR(BM45="wait",AOHL!$M46=1),IF(AND('WMp0-100'!AW47&gt;Sheet1!$E47,'WMp0-100'!AW47&lt;Sheet1!$D47),'WMp0-100'!AW47,"wait"),"wait")))</f>
        <v>29133.775234657041</v>
      </c>
      <c r="BN46" s="7" t="str">
        <f t="shared" si="30"/>
        <v>AI</v>
      </c>
      <c r="BO46" s="7">
        <f>IF(AND(BO45&gt;0,BO45&lt;&gt;"wait"),BO45,IF(AND(AOHL!$M46=0,BO45&lt;&gt;"wait"),0,IF(OR(BO45="wait",AOHL!$M46=1),IF(AND('WMp0-100'!AX47&gt;Sheet1!$E47,'WMp0-100'!AX47&lt;Sheet1!$D47),'WMp0-100'!AX47,"wait"),"wait")))</f>
        <v>29137.589783393498</v>
      </c>
      <c r="BP46" s="7" t="str">
        <f t="shared" si="31"/>
        <v>AI</v>
      </c>
      <c r="BQ46" s="7">
        <f>IF(AND(BQ45&gt;0,BQ45&lt;&gt;"wait"),BQ45,IF(AND(AOHL!$M46=0,BQ45&lt;&gt;"wait"),0,IF(OR(BQ45="wait",AOHL!$M46=1),IF(AND('WMp0-100'!AY47&gt;Sheet1!$E47,'WMp0-100'!AY47&lt;Sheet1!$D47),'WMp0-100'!AY47,"wait"),"wait")))</f>
        <v>29141.404332129965</v>
      </c>
      <c r="BR46" s="7" t="str">
        <f t="shared" si="32"/>
        <v>AI</v>
      </c>
    </row>
    <row r="47" spans="1:70" x14ac:dyDescent="0.3">
      <c r="A47" t="str">
        <f>Sheet1!B47</f>
        <v>03/01 10:00</v>
      </c>
      <c r="C47" s="7">
        <f>IF(AND(C46&gt;0,C46&lt;&gt;"wait"),C46,IF(AND(AOHL!$K47=0,C46&lt;&gt;"wait"),0,IF(OR(C46="wait",AOHL!$K47=1),IF(AND('WMp0-100'!Q48&gt;Sheet1!$E48,'WMp0-100'!Q48&lt;Sheet1!$D48),'WMp0-100'!Q48,"wait"),"wait")))</f>
        <v>29297.39344262295</v>
      </c>
      <c r="D47" s="7" t="str">
        <f t="shared" si="0"/>
        <v>AI</v>
      </c>
      <c r="E47" s="7">
        <f>IF(AND(E46&gt;0,E46&lt;&gt;"wait"),E46,IF(AND(AOHL!$K47=0,E46&lt;&gt;"wait"),0,IF(OR(E46="wait",AOHL!$K47=1),IF(AND('WMp0-100'!R48&gt;Sheet1!$E48,'WMp0-100'!R48&lt;Sheet1!$D48),'WMp0-100'!R48,"wait"),"wait")))</f>
        <v>29293.689033942559</v>
      </c>
      <c r="F47" s="7" t="str">
        <f t="shared" si="1"/>
        <v>AI</v>
      </c>
      <c r="G47" s="7">
        <f>IF(AND(G46&gt;0,G46&lt;&gt;"wait"),G46,IF(AND(AOHL!$K47=0,G46&lt;&gt;"wait"),0,IF(OR(G46="wait",AOHL!$K47=1),IF(AND('WMp0-100'!S48&gt;Sheet1!$E48,'WMp0-100'!S48&lt;Sheet1!$D48),'WMp0-100'!S48,"wait"),"wait")))</f>
        <v>29297.528198433421</v>
      </c>
      <c r="H47" s="7" t="str">
        <f t="shared" si="2"/>
        <v>AI</v>
      </c>
      <c r="I47" s="7">
        <f>IF(AND(I46&gt;0,I46&lt;&gt;"wait"),I46,IF(AND(AOHL!$K47=0,I46&lt;&gt;"wait"),0,IF(OR(I46="wait",AOHL!$K47=1),IF(AND('WMp0-100'!T48&gt;Sheet1!$E48,'WMp0-100'!T48&lt;Sheet1!$D48),'WMp0-100'!T48,"wait"),"wait")))</f>
        <v>29301.36736292428</v>
      </c>
      <c r="J47" s="7" t="str">
        <f t="shared" si="3"/>
        <v>AI</v>
      </c>
      <c r="K47" s="7">
        <f>IF(AND(K46&gt;0,K46&lt;&gt;"wait"),K46,IF(AND(AOHL!$K47=0,K46&lt;&gt;"wait"),0,IF(OR(K46="wait",AOHL!$K47=1),IF(AND('WMp0-100'!U48&gt;Sheet1!$E48,'WMp0-100'!U48&lt;Sheet1!$D48),'WMp0-100'!U48,"wait"),"wait")))</f>
        <v>29305.206527415143</v>
      </c>
      <c r="L47" s="7" t="str">
        <f t="shared" si="4"/>
        <v>AI</v>
      </c>
      <c r="M47" s="7">
        <f>IF(AND(M46&gt;0,M46&lt;&gt;"wait"),M46,IF(AND(AOHL!$K47=0,M46&lt;&gt;"wait"),0,IF(OR(M46="wait",AOHL!$K47=1),IF(AND('WMp0-100'!V48&gt;Sheet1!$E48,'WMp0-100'!V48&lt;Sheet1!$D48),'WMp0-100'!V48,"wait"),"wait")))</f>
        <v>29309.045691906009</v>
      </c>
      <c r="N47" s="7" t="str">
        <f t="shared" si="5"/>
        <v>AI</v>
      </c>
      <c r="O47" s="7">
        <f>IF(AND(O46&gt;0,O46&lt;&gt;"wait"),O46,IF(AND(AOHL!$K47=0,O46&lt;&gt;"wait"),0,IF(OR(O46="wait",AOHL!$K47=1),IF(AND('WMp0-100'!W48&gt;Sheet1!$E48,'WMp0-100'!W48&lt;Sheet1!$D48),'WMp0-100'!W48,"wait"),"wait")))</f>
        <v>29301.678809523808</v>
      </c>
      <c r="P47" s="7" t="str">
        <f t="shared" si="6"/>
        <v>AI</v>
      </c>
      <c r="Q47" s="7">
        <f>IF(AND(Q46&gt;0,Q46&lt;&gt;"wait"),Q46,IF(AND(AOHL!$K47=0,Q46&lt;&gt;"wait"),0,IF(OR(Q46="wait",AOHL!$K47=1),IF(AND('WMp0-100'!X48&gt;Sheet1!$E48,'WMp0-100'!X48&lt;Sheet1!$D48),'WMp0-100'!X48,"wait"),"wait")))</f>
        <v>29305.273095238099</v>
      </c>
      <c r="R47" s="7" t="str">
        <f t="shared" si="7"/>
        <v>AI</v>
      </c>
      <c r="S47" s="7">
        <f>IF(AND(S46&gt;0,S46&lt;&gt;"wait"),S46,IF(AND(AOHL!$K47=0,S46&lt;&gt;"wait"),0,IF(OR(S46="wait",AOHL!$K47=1),IF(AND('WMp0-100'!Y48&gt;Sheet1!$E48,'WMp0-100'!Y48&lt;Sheet1!$D48),'WMp0-100'!Y48,"wait"),"wait")))</f>
        <v>29262.237647058821</v>
      </c>
      <c r="T47" s="7" t="str">
        <f t="shared" si="8"/>
        <v>AI</v>
      </c>
      <c r="U47" s="7">
        <f>IF(AND(U46&gt;0,U46&lt;&gt;"wait"),U46,IF(AND(AOHL!$K47=0,U46&lt;&gt;"wait"),0,IF(OR(U46="wait",AOHL!$K47=1),IF(AND('WMp0-100'!Z48&gt;Sheet1!$E48,'WMp0-100'!Z48&lt;Sheet1!$D48),'WMp0-100'!Z48,"wait"),"wait")))</f>
        <v>29265.460000000003</v>
      </c>
      <c r="V47" s="7" t="str">
        <f t="shared" si="9"/>
        <v>AI</v>
      </c>
      <c r="W47" s="7">
        <f>IF(AND(W46&gt;0,W46&lt;&gt;"wait"),W46,IF(AND(AOHL!$K47=0,W46&lt;&gt;"wait"),0,IF(OR(W46="wait",AOHL!$K47=1),IF(AND('WMp0-100'!AA48&gt;Sheet1!$E48,'WMp0-100'!AA48&lt;Sheet1!$D48),'WMp0-100'!AA48,"wait"),"wait")))</f>
        <v>29268.682352941178</v>
      </c>
      <c r="X47" s="7" t="str">
        <f t="shared" si="10"/>
        <v>AI</v>
      </c>
      <c r="Z47" s="7">
        <f>IF(AND(Z46&gt;0,Z46&lt;&gt;"wait"),Z46,IF(AND(AOHL!$L47=0,Z46&lt;&gt;"wait"),0,IF(OR(Z46="wait",AOHL!$L47=1),IF(AND('WMp0-100'!AC48&gt;Sheet1!$E48,'WMp0-100'!AC48&lt;Sheet1!$D48),'WMp0-100'!AC48,"wait"),"wait")))</f>
        <v>29290.074093536525</v>
      </c>
      <c r="AA47" s="7" t="str">
        <f t="shared" si="11"/>
        <v>AI</v>
      </c>
      <c r="AB47" s="7">
        <f>IF(AND(AB46&gt;0,AB46&lt;&gt;"wait"),AB46,IF(AND(AOHL!$L47=0,AB46&lt;&gt;"wait"),0,IF(OR(AB46="wait",AOHL!$L47=1),IF(AND('WMp0-100'!AD48&gt;Sheet1!$E48,'WMp0-100'!AD48&lt;Sheet1!$D48),'WMp0-100'!AD48,"wait"),"wait")))</f>
        <v>29293.671676300575</v>
      </c>
      <c r="AC47" s="7" t="str">
        <f t="shared" si="12"/>
        <v>AI</v>
      </c>
      <c r="AD47" s="7">
        <f>IF(AND(AD46&gt;0,AD46&lt;&gt;"wait"),AD46,IF(AND(AOHL!$L47=0,AD46&lt;&gt;"wait"),0,IF(OR(AD46="wait",AOHL!$L47=1),IF(AND('WMp0-100'!AE48&gt;Sheet1!$E48,'WMp0-100'!AE48&lt;Sheet1!$D48),'WMp0-100'!AE48,"wait"),"wait")))</f>
        <v>29297.269259064633</v>
      </c>
      <c r="AE47" s="7" t="str">
        <f t="shared" si="13"/>
        <v>AI</v>
      </c>
      <c r="AF47" s="7">
        <f>IF(AND(AF46&gt;0,AF46&lt;&gt;"wait"),AF46,IF(AND(AOHL!$L47=0,AF46&lt;&gt;"wait"),0,IF(OR(AF46="wait",AOHL!$L47=1),IF(AND('WMp0-100'!AF48&gt;Sheet1!$E48,'WMp0-100'!AF48&lt;Sheet1!$D48),'WMp0-100'!AF48,"wait"),"wait")))</f>
        <v>29294.097302697301</v>
      </c>
      <c r="AG47" s="7" t="str">
        <f t="shared" si="14"/>
        <v>AI</v>
      </c>
      <c r="AH47" s="7">
        <f>IF(AND(AH46&gt;0,AH46&lt;&gt;"wait"),AH46,IF(AND(AOHL!$L47=0,AH46&lt;&gt;"wait"),0,IF(OR(AH46="wait",AOHL!$L47=1),IF(AND('WMp0-100'!AG48&gt;Sheet1!$E48,'WMp0-100'!AG48&lt;Sheet1!$D48),'WMp0-100'!AG48,"wait"),"wait")))</f>
        <v>29297.692507492509</v>
      </c>
      <c r="AI47" s="7" t="str">
        <f t="shared" si="15"/>
        <v>AI</v>
      </c>
      <c r="AJ47" s="7">
        <f>IF(AND(AJ46&gt;0,AJ46&lt;&gt;"wait"),AJ46,IF(AND(AOHL!$L47=0,AJ46&lt;&gt;"wait"),0,IF(OR(AJ46="wait",AOHL!$L47=1),IF(AND('WMp0-100'!AH48&gt;Sheet1!$E48,'WMp0-100'!AH48&lt;Sheet1!$D48),'WMp0-100'!AH48,"wait"),"wait")))</f>
        <v>29301.287712287711</v>
      </c>
      <c r="AK47" s="7" t="str">
        <f t="shared" si="16"/>
        <v>AI</v>
      </c>
      <c r="AL47" s="7">
        <f>IF(AND(AL46&gt;0,AL46&lt;&gt;"wait"),AL46,IF(AND(AOHL!$L47=0,AL46&lt;&gt;"wait"),0,IF(OR(AL46="wait",AOHL!$L47=1),IF(AND('WMp0-100'!AI48&gt;Sheet1!$E48,'WMp0-100'!AI48&lt;Sheet1!$D48),'WMp0-100'!AI48,"wait"),"wait")))</f>
        <v>29304.882917082916</v>
      </c>
      <c r="AM47" s="7" t="str">
        <f t="shared" si="17"/>
        <v>AI</v>
      </c>
      <c r="AN47" s="7">
        <f>IF(AND(AN46&gt;0,AN46&lt;&gt;"wait"),AN46,IF(AND(AOHL!$L47=0,AN46&lt;&gt;"wait"),0,IF(OR(AN46="wait",AOHL!$L47=1),IF(AND('WMp0-100'!AJ48&gt;Sheet1!$E48,'WMp0-100'!AJ48&lt;Sheet1!$D48),'WMp0-100'!AJ48,"wait"),"wait")))</f>
        <v>29308.478121878121</v>
      </c>
      <c r="AO47" s="7" t="str">
        <f t="shared" si="18"/>
        <v>AI</v>
      </c>
      <c r="AP47" s="7">
        <f>IF(AND(AP46&gt;0,AP46&lt;&gt;"wait"),AP46,IF(AND(AOHL!$L47=0,AP46&lt;&gt;"wait"),0,IF(OR(AP46="wait",AOHL!$L47=1),IF(AND('WMp0-100'!AK48&gt;Sheet1!$E48,'WMp0-100'!AK48&lt;Sheet1!$D48),'WMp0-100'!AK48,"wait"),"wait")))</f>
        <v>29302.120327700977</v>
      </c>
      <c r="AQ47" s="7" t="str">
        <f t="shared" si="19"/>
        <v>AI</v>
      </c>
      <c r="AR47" s="7">
        <f>IF(AND(AR46&gt;0,AR46&lt;&gt;"wait"),AR46,IF(AND(AOHL!$L47=0,AR46&lt;&gt;"wait"),0,IF(OR(AR46="wait",AOHL!$L47=1),IF(AND('WMp0-100'!AL48&gt;Sheet1!$E48,'WMp0-100'!AL48&lt;Sheet1!$D48),'WMp0-100'!AL48,"wait"),"wait")))</f>
        <v>29305.799283154123</v>
      </c>
      <c r="AS47" s="7" t="str">
        <f t="shared" si="20"/>
        <v>AI</v>
      </c>
      <c r="AT47" s="7">
        <f>IF(AND(AT46&gt;0,AT46&lt;&gt;"wait"),AT46,IF(AND(AOHL!$L47=0,AT46&lt;&gt;"wait"),0,IF(OR(AT46="wait",AOHL!$L47=1),IF(AND('WMp0-100'!AM48&gt;Sheet1!$E48,'WMp0-100'!AM48&lt;Sheet1!$D48),'WMp0-100'!AM48,"wait"),"wait")))</f>
        <v>29309.478238607269</v>
      </c>
      <c r="AU47" s="7" t="str">
        <f t="shared" si="21"/>
        <v>AI</v>
      </c>
      <c r="AV47" s="7"/>
      <c r="AW47" s="7">
        <f>IF(AND(AW46&gt;0,AW46&lt;&gt;"wait"),AW46,IF(AND(AOHL!$M47=0,AW46&lt;&gt;"wait"),0,IF(OR(AW46="wait",AOHL!$M47=1),IF(AND('WMp0-100'!AO48&gt;Sheet1!$E48,'WMp0-100'!AO48&lt;Sheet1!$D48),'WMp0-100'!AO48,"wait"),"wait")))</f>
        <v>29171.603070727408</v>
      </c>
      <c r="AX47" s="7" t="str">
        <f t="shared" si="22"/>
        <v>AI</v>
      </c>
      <c r="AY47" s="7">
        <f>IF(AND(AY46&gt;0,AY46&lt;&gt;"wait"),AY46,IF(AND(AOHL!$M47=0,AY46&lt;&gt;"wait"),0,IF(OR(AY46="wait",AOHL!$M47=1),IF(AND('WMp0-100'!AP48&gt;Sheet1!$E48,'WMp0-100'!AP48&lt;Sheet1!$D48),'WMp0-100'!AP48,"wait"),"wait")))</f>
        <v>29176.303070727408</v>
      </c>
      <c r="AZ47" s="7" t="str">
        <f t="shared" si="23"/>
        <v>AI</v>
      </c>
      <c r="BA47" s="7">
        <f>IF(AND(BA46&gt;0,BA46&lt;&gt;"wait"),BA46,IF(AND(AOHL!$M47=0,BA46&lt;&gt;"wait"),0,IF(OR(BA46="wait",AOHL!$M47=1),IF(AND('WMp0-100'!AQ48&gt;Sheet1!$E48,'WMp0-100'!AQ48&lt;Sheet1!$D48),'WMp0-100'!AQ48,"wait"),"wait")))</f>
        <v>29181.003070727413</v>
      </c>
      <c r="BB47" s="7" t="str">
        <f t="shared" si="24"/>
        <v>AI</v>
      </c>
      <c r="BC47" s="7">
        <f>IF(AND(BC46&gt;0,BC46&lt;&gt;"wait"),BC46,IF(AND(AOHL!$M47=0,BC46&lt;&gt;"wait"),0,IF(OR(BC46="wait",AOHL!$M47=1),IF(AND('WMp0-100'!AR48&gt;Sheet1!$E48,'WMp0-100'!AR48&lt;Sheet1!$D48),'WMp0-100'!AR48,"wait"),"wait")))</f>
        <v>29185.703070727403</v>
      </c>
      <c r="BD47" s="7" t="str">
        <f t="shared" si="25"/>
        <v>AI</v>
      </c>
      <c r="BE47" s="7">
        <f>IF(AND(BE46&gt;0,BE46&lt;&gt;"wait"),BE46,IF(AND(AOHL!$M47=0,BE46&lt;&gt;"wait"),0,IF(OR(BE46="wait",AOHL!$M47=1),IF(AND('WMp0-100'!AS48&gt;Sheet1!$E48,'WMp0-100'!AS48&lt;Sheet1!$D48),'WMp0-100'!AS48,"wait"),"wait")))</f>
        <v>29190.403070727407</v>
      </c>
      <c r="BF47" s="7" t="str">
        <f t="shared" si="26"/>
        <v>AI</v>
      </c>
      <c r="BG47" s="7">
        <f>IF(AND(BG46&gt;0,BG46&lt;&gt;"wait"),BG46,IF(AND(AOHL!$M47=0,BG46&lt;&gt;"wait"),0,IF(OR(BG46="wait",AOHL!$M47=1),IF(AND('WMp0-100'!AT48&gt;Sheet1!$E48,'WMp0-100'!AT48&lt;Sheet1!$D48),'WMp0-100'!AT48,"wait"),"wait")))</f>
        <v>29195.103070727408</v>
      </c>
      <c r="BH47" s="7" t="str">
        <f t="shared" si="27"/>
        <v>AI</v>
      </c>
      <c r="BI47" s="7">
        <f>IF(AND(BI46&gt;0,BI46&lt;&gt;"wait"),BI46,IF(AND(AOHL!$M47=0,BI46&lt;&gt;"wait"),0,IF(OR(BI46="wait",AOHL!$M47=1),IF(AND('WMp0-100'!AU48&gt;Sheet1!$E48,'WMp0-100'!AU48&lt;Sheet1!$D48),'WMp0-100'!AU48,"wait"),"wait")))</f>
        <v>29187.777402039719</v>
      </c>
      <c r="BJ47" s="7" t="str">
        <f t="shared" si="28"/>
        <v>AI</v>
      </c>
      <c r="BK47" s="7">
        <f>IF(AND(BK46&gt;0,BK46&lt;&gt;"wait"),BK46,IF(AND(AOHL!$M47=0,BK46&lt;&gt;"wait"),0,IF(OR(BK46="wait",AOHL!$M47=1),IF(AND('WMp0-100'!AV48&gt;Sheet1!$E48,'WMp0-100'!AV48&lt;Sheet1!$D48),'WMp0-100'!AV48,"wait"),"wait")))</f>
        <v>29129.960685920578</v>
      </c>
      <c r="BL47" s="7" t="str">
        <f t="shared" si="29"/>
        <v>AI</v>
      </c>
      <c r="BM47" s="7">
        <f>IF(AND(BM46&gt;0,BM46&lt;&gt;"wait"),BM46,IF(AND(AOHL!$M47=0,BM46&lt;&gt;"wait"),0,IF(OR(BM46="wait",AOHL!$M47=1),IF(AND('WMp0-100'!AW48&gt;Sheet1!$E48,'WMp0-100'!AW48&lt;Sheet1!$D48),'WMp0-100'!AW48,"wait"),"wait")))</f>
        <v>29133.775234657041</v>
      </c>
      <c r="BN47" s="7" t="str">
        <f t="shared" si="30"/>
        <v>AI</v>
      </c>
      <c r="BO47" s="7">
        <f>IF(AND(BO46&gt;0,BO46&lt;&gt;"wait"),BO46,IF(AND(AOHL!$M47=0,BO46&lt;&gt;"wait"),0,IF(OR(BO46="wait",AOHL!$M47=1),IF(AND('WMp0-100'!AX48&gt;Sheet1!$E48,'WMp0-100'!AX48&lt;Sheet1!$D48),'WMp0-100'!AX48,"wait"),"wait")))</f>
        <v>29137.589783393498</v>
      </c>
      <c r="BP47" s="7" t="str">
        <f t="shared" si="31"/>
        <v>AI</v>
      </c>
      <c r="BQ47" s="7">
        <f>IF(AND(BQ46&gt;0,BQ46&lt;&gt;"wait"),BQ46,IF(AND(AOHL!$M47=0,BQ46&lt;&gt;"wait"),0,IF(OR(BQ46="wait",AOHL!$M47=1),IF(AND('WMp0-100'!AY48&gt;Sheet1!$E48,'WMp0-100'!AY48&lt;Sheet1!$D48),'WMp0-100'!AY48,"wait"),"wait")))</f>
        <v>29141.404332129965</v>
      </c>
      <c r="BR47" s="7" t="str">
        <f t="shared" si="32"/>
        <v>AI</v>
      </c>
    </row>
    <row r="48" spans="1:70" x14ac:dyDescent="0.3">
      <c r="A48" t="str">
        <f>Sheet1!B48</f>
        <v>03/01 10:01</v>
      </c>
      <c r="C48" s="7">
        <f>IF(AND(C47&gt;0,C47&lt;&gt;"wait"),C47,IF(AND(AOHL!$K48=0,C47&lt;&gt;"wait"),0,IF(OR(C47="wait",AOHL!$K48=1),IF(AND('WMp0-100'!Q49&gt;Sheet1!$E49,'WMp0-100'!Q49&lt;Sheet1!$D49),'WMp0-100'!Q49,"wait"),"wait")))</f>
        <v>29297.39344262295</v>
      </c>
      <c r="D48" s="7" t="str">
        <f t="shared" si="0"/>
        <v>AI</v>
      </c>
      <c r="E48" s="7">
        <f>IF(AND(E47&gt;0,E47&lt;&gt;"wait"),E47,IF(AND(AOHL!$K48=0,E47&lt;&gt;"wait"),0,IF(OR(E47="wait",AOHL!$K48=1),IF(AND('WMp0-100'!R49&gt;Sheet1!$E49,'WMp0-100'!R49&lt;Sheet1!$D49),'WMp0-100'!R49,"wait"),"wait")))</f>
        <v>29293.689033942559</v>
      </c>
      <c r="F48" s="7" t="str">
        <f t="shared" si="1"/>
        <v>AI</v>
      </c>
      <c r="G48" s="7">
        <f>IF(AND(G47&gt;0,G47&lt;&gt;"wait"),G47,IF(AND(AOHL!$K48=0,G47&lt;&gt;"wait"),0,IF(OR(G47="wait",AOHL!$K48=1),IF(AND('WMp0-100'!S49&gt;Sheet1!$E49,'WMp0-100'!S49&lt;Sheet1!$D49),'WMp0-100'!S49,"wait"),"wait")))</f>
        <v>29297.528198433421</v>
      </c>
      <c r="H48" s="7" t="str">
        <f t="shared" si="2"/>
        <v>AI</v>
      </c>
      <c r="I48" s="7">
        <f>IF(AND(I47&gt;0,I47&lt;&gt;"wait"),I47,IF(AND(AOHL!$K48=0,I47&lt;&gt;"wait"),0,IF(OR(I47="wait",AOHL!$K48=1),IF(AND('WMp0-100'!T49&gt;Sheet1!$E49,'WMp0-100'!T49&lt;Sheet1!$D49),'WMp0-100'!T49,"wait"),"wait")))</f>
        <v>29301.36736292428</v>
      </c>
      <c r="J48" s="7" t="str">
        <f t="shared" si="3"/>
        <v>AI</v>
      </c>
      <c r="K48" s="7">
        <f>IF(AND(K47&gt;0,K47&lt;&gt;"wait"),K47,IF(AND(AOHL!$K48=0,K47&lt;&gt;"wait"),0,IF(OR(K47="wait",AOHL!$K48=1),IF(AND('WMp0-100'!U49&gt;Sheet1!$E49,'WMp0-100'!U49&lt;Sheet1!$D49),'WMp0-100'!U49,"wait"),"wait")))</f>
        <v>29305.206527415143</v>
      </c>
      <c r="L48" s="7" t="str">
        <f t="shared" si="4"/>
        <v>AI</v>
      </c>
      <c r="M48" s="7">
        <f>IF(AND(M47&gt;0,M47&lt;&gt;"wait"),M47,IF(AND(AOHL!$K48=0,M47&lt;&gt;"wait"),0,IF(OR(M47="wait",AOHL!$K48=1),IF(AND('WMp0-100'!V49&gt;Sheet1!$E49,'WMp0-100'!V49&lt;Sheet1!$D49),'WMp0-100'!V49,"wait"),"wait")))</f>
        <v>29309.045691906009</v>
      </c>
      <c r="N48" s="7" t="str">
        <f t="shared" si="5"/>
        <v>AI</v>
      </c>
      <c r="O48" s="7">
        <f>IF(AND(O47&gt;0,O47&lt;&gt;"wait"),O47,IF(AND(AOHL!$K48=0,O47&lt;&gt;"wait"),0,IF(OR(O47="wait",AOHL!$K48=1),IF(AND('WMp0-100'!W49&gt;Sheet1!$E49,'WMp0-100'!W49&lt;Sheet1!$D49),'WMp0-100'!W49,"wait"),"wait")))</f>
        <v>29301.678809523808</v>
      </c>
      <c r="P48" s="7" t="str">
        <f t="shared" si="6"/>
        <v>AI</v>
      </c>
      <c r="Q48" s="7">
        <f>IF(AND(Q47&gt;0,Q47&lt;&gt;"wait"),Q47,IF(AND(AOHL!$K48=0,Q47&lt;&gt;"wait"),0,IF(OR(Q47="wait",AOHL!$K48=1),IF(AND('WMp0-100'!X49&gt;Sheet1!$E49,'WMp0-100'!X49&lt;Sheet1!$D49),'WMp0-100'!X49,"wait"),"wait")))</f>
        <v>29305.273095238099</v>
      </c>
      <c r="R48" s="7" t="str">
        <f t="shared" si="7"/>
        <v>AI</v>
      </c>
      <c r="S48" s="7">
        <f>IF(AND(S47&gt;0,S47&lt;&gt;"wait"),S47,IF(AND(AOHL!$K48=0,S47&lt;&gt;"wait"),0,IF(OR(S47="wait",AOHL!$K48=1),IF(AND('WMp0-100'!Y49&gt;Sheet1!$E49,'WMp0-100'!Y49&lt;Sheet1!$D49),'WMp0-100'!Y49,"wait"),"wait")))</f>
        <v>29262.237647058821</v>
      </c>
      <c r="T48" s="7" t="str">
        <f t="shared" si="8"/>
        <v>AI</v>
      </c>
      <c r="U48" s="7">
        <f>IF(AND(U47&gt;0,U47&lt;&gt;"wait"),U47,IF(AND(AOHL!$K48=0,U47&lt;&gt;"wait"),0,IF(OR(U47="wait",AOHL!$K48=1),IF(AND('WMp0-100'!Z49&gt;Sheet1!$E49,'WMp0-100'!Z49&lt;Sheet1!$D49),'WMp0-100'!Z49,"wait"),"wait")))</f>
        <v>29265.460000000003</v>
      </c>
      <c r="V48" s="7" t="str">
        <f t="shared" si="9"/>
        <v>AI</v>
      </c>
      <c r="W48" s="7">
        <f>IF(AND(W47&gt;0,W47&lt;&gt;"wait"),W47,IF(AND(AOHL!$K48=0,W47&lt;&gt;"wait"),0,IF(OR(W47="wait",AOHL!$K48=1),IF(AND('WMp0-100'!AA49&gt;Sheet1!$E49,'WMp0-100'!AA49&lt;Sheet1!$D49),'WMp0-100'!AA49,"wait"),"wait")))</f>
        <v>29268.682352941178</v>
      </c>
      <c r="X48" s="7" t="str">
        <f t="shared" si="10"/>
        <v>AI</v>
      </c>
      <c r="Z48" s="7">
        <f>IF(AND(Z47&gt;0,Z47&lt;&gt;"wait"),Z47,IF(AND(AOHL!$L48=0,Z47&lt;&gt;"wait"),0,IF(OR(Z47="wait",AOHL!$L48=1),IF(AND('WMp0-100'!AC49&gt;Sheet1!$E49,'WMp0-100'!AC49&lt;Sheet1!$D49),'WMp0-100'!AC49,"wait"),"wait")))</f>
        <v>29290.074093536525</v>
      </c>
      <c r="AA48" s="7" t="str">
        <f t="shared" si="11"/>
        <v>AI</v>
      </c>
      <c r="AB48" s="7">
        <f>IF(AND(AB47&gt;0,AB47&lt;&gt;"wait"),AB47,IF(AND(AOHL!$L48=0,AB47&lt;&gt;"wait"),0,IF(OR(AB47="wait",AOHL!$L48=1),IF(AND('WMp0-100'!AD49&gt;Sheet1!$E49,'WMp0-100'!AD49&lt;Sheet1!$D49),'WMp0-100'!AD49,"wait"),"wait")))</f>
        <v>29293.671676300575</v>
      </c>
      <c r="AC48" s="7" t="str">
        <f t="shared" si="12"/>
        <v>AI</v>
      </c>
      <c r="AD48" s="7">
        <f>IF(AND(AD47&gt;0,AD47&lt;&gt;"wait"),AD47,IF(AND(AOHL!$L48=0,AD47&lt;&gt;"wait"),0,IF(OR(AD47="wait",AOHL!$L48=1),IF(AND('WMp0-100'!AE49&gt;Sheet1!$E49,'WMp0-100'!AE49&lt;Sheet1!$D49),'WMp0-100'!AE49,"wait"),"wait")))</f>
        <v>29297.269259064633</v>
      </c>
      <c r="AE48" s="7" t="str">
        <f t="shared" si="13"/>
        <v>AI</v>
      </c>
      <c r="AF48" s="7">
        <f>IF(AND(AF47&gt;0,AF47&lt;&gt;"wait"),AF47,IF(AND(AOHL!$L48=0,AF47&lt;&gt;"wait"),0,IF(OR(AF47="wait",AOHL!$L48=1),IF(AND('WMp0-100'!AF49&gt;Sheet1!$E49,'WMp0-100'!AF49&lt;Sheet1!$D49),'WMp0-100'!AF49,"wait"),"wait")))</f>
        <v>29294.097302697301</v>
      </c>
      <c r="AG48" s="7" t="str">
        <f t="shared" si="14"/>
        <v>AI</v>
      </c>
      <c r="AH48" s="7">
        <f>IF(AND(AH47&gt;0,AH47&lt;&gt;"wait"),AH47,IF(AND(AOHL!$L48=0,AH47&lt;&gt;"wait"),0,IF(OR(AH47="wait",AOHL!$L48=1),IF(AND('WMp0-100'!AG49&gt;Sheet1!$E49,'WMp0-100'!AG49&lt;Sheet1!$D49),'WMp0-100'!AG49,"wait"),"wait")))</f>
        <v>29297.692507492509</v>
      </c>
      <c r="AI48" s="7" t="str">
        <f t="shared" si="15"/>
        <v>AI</v>
      </c>
      <c r="AJ48" s="7">
        <f>IF(AND(AJ47&gt;0,AJ47&lt;&gt;"wait"),AJ47,IF(AND(AOHL!$L48=0,AJ47&lt;&gt;"wait"),0,IF(OR(AJ47="wait",AOHL!$L48=1),IF(AND('WMp0-100'!AH49&gt;Sheet1!$E49,'WMp0-100'!AH49&lt;Sheet1!$D49),'WMp0-100'!AH49,"wait"),"wait")))</f>
        <v>29301.287712287711</v>
      </c>
      <c r="AK48" s="7" t="str">
        <f t="shared" si="16"/>
        <v>AI</v>
      </c>
      <c r="AL48" s="7">
        <f>IF(AND(AL47&gt;0,AL47&lt;&gt;"wait"),AL47,IF(AND(AOHL!$L48=0,AL47&lt;&gt;"wait"),0,IF(OR(AL47="wait",AOHL!$L48=1),IF(AND('WMp0-100'!AI49&gt;Sheet1!$E49,'WMp0-100'!AI49&lt;Sheet1!$D49),'WMp0-100'!AI49,"wait"),"wait")))</f>
        <v>29304.882917082916</v>
      </c>
      <c r="AM48" s="7" t="str">
        <f t="shared" si="17"/>
        <v>AI</v>
      </c>
      <c r="AN48" s="7">
        <f>IF(AND(AN47&gt;0,AN47&lt;&gt;"wait"),AN47,IF(AND(AOHL!$L48=0,AN47&lt;&gt;"wait"),0,IF(OR(AN47="wait",AOHL!$L48=1),IF(AND('WMp0-100'!AJ49&gt;Sheet1!$E49,'WMp0-100'!AJ49&lt;Sheet1!$D49),'WMp0-100'!AJ49,"wait"),"wait")))</f>
        <v>29308.478121878121</v>
      </c>
      <c r="AO48" s="7" t="str">
        <f t="shared" si="18"/>
        <v>AI</v>
      </c>
      <c r="AP48" s="7">
        <f>IF(AND(AP47&gt;0,AP47&lt;&gt;"wait"),AP47,IF(AND(AOHL!$L48=0,AP47&lt;&gt;"wait"),0,IF(OR(AP47="wait",AOHL!$L48=1),IF(AND('WMp0-100'!AK49&gt;Sheet1!$E49,'WMp0-100'!AK49&lt;Sheet1!$D49),'WMp0-100'!AK49,"wait"),"wait")))</f>
        <v>29302.120327700977</v>
      </c>
      <c r="AQ48" s="7" t="str">
        <f t="shared" si="19"/>
        <v>AI</v>
      </c>
      <c r="AR48" s="7">
        <f>IF(AND(AR47&gt;0,AR47&lt;&gt;"wait"),AR47,IF(AND(AOHL!$L48=0,AR47&lt;&gt;"wait"),0,IF(OR(AR47="wait",AOHL!$L48=1),IF(AND('WMp0-100'!AL49&gt;Sheet1!$E49,'WMp0-100'!AL49&lt;Sheet1!$D49),'WMp0-100'!AL49,"wait"),"wait")))</f>
        <v>29305.799283154123</v>
      </c>
      <c r="AS48" s="7" t="str">
        <f t="shared" si="20"/>
        <v>AI</v>
      </c>
      <c r="AT48" s="7">
        <f>IF(AND(AT47&gt;0,AT47&lt;&gt;"wait"),AT47,IF(AND(AOHL!$L48=0,AT47&lt;&gt;"wait"),0,IF(OR(AT47="wait",AOHL!$L48=1),IF(AND('WMp0-100'!AM49&gt;Sheet1!$E49,'WMp0-100'!AM49&lt;Sheet1!$D49),'WMp0-100'!AM49,"wait"),"wait")))</f>
        <v>29309.478238607269</v>
      </c>
      <c r="AU48" s="7" t="str">
        <f t="shared" si="21"/>
        <v>AI</v>
      </c>
      <c r="AV48" s="7"/>
      <c r="AW48" s="7">
        <f>IF(AND(AW47&gt;0,AW47&lt;&gt;"wait"),AW47,IF(AND(AOHL!$M48=0,AW47&lt;&gt;"wait"),0,IF(OR(AW47="wait",AOHL!$M48=1),IF(AND('WMp0-100'!AO49&gt;Sheet1!$E49,'WMp0-100'!AO49&lt;Sheet1!$D49),'WMp0-100'!AO49,"wait"),"wait")))</f>
        <v>29171.603070727408</v>
      </c>
      <c r="AX48" s="7" t="str">
        <f t="shared" si="22"/>
        <v>AI</v>
      </c>
      <c r="AY48" s="7">
        <f>IF(AND(AY47&gt;0,AY47&lt;&gt;"wait"),AY47,IF(AND(AOHL!$M48=0,AY47&lt;&gt;"wait"),0,IF(OR(AY47="wait",AOHL!$M48=1),IF(AND('WMp0-100'!AP49&gt;Sheet1!$E49,'WMp0-100'!AP49&lt;Sheet1!$D49),'WMp0-100'!AP49,"wait"),"wait")))</f>
        <v>29176.303070727408</v>
      </c>
      <c r="AZ48" s="7" t="str">
        <f t="shared" si="23"/>
        <v>AI</v>
      </c>
      <c r="BA48" s="7">
        <f>IF(AND(BA47&gt;0,BA47&lt;&gt;"wait"),BA47,IF(AND(AOHL!$M48=0,BA47&lt;&gt;"wait"),0,IF(OR(BA47="wait",AOHL!$M48=1),IF(AND('WMp0-100'!AQ49&gt;Sheet1!$E49,'WMp0-100'!AQ49&lt;Sheet1!$D49),'WMp0-100'!AQ49,"wait"),"wait")))</f>
        <v>29181.003070727413</v>
      </c>
      <c r="BB48" s="7" t="str">
        <f t="shared" si="24"/>
        <v>AI</v>
      </c>
      <c r="BC48" s="7">
        <f>IF(AND(BC47&gt;0,BC47&lt;&gt;"wait"),BC47,IF(AND(AOHL!$M48=0,BC47&lt;&gt;"wait"),0,IF(OR(BC47="wait",AOHL!$M48=1),IF(AND('WMp0-100'!AR49&gt;Sheet1!$E49,'WMp0-100'!AR49&lt;Sheet1!$D49),'WMp0-100'!AR49,"wait"),"wait")))</f>
        <v>29185.703070727403</v>
      </c>
      <c r="BD48" s="7" t="str">
        <f t="shared" si="25"/>
        <v>AI</v>
      </c>
      <c r="BE48" s="7">
        <f>IF(AND(BE47&gt;0,BE47&lt;&gt;"wait"),BE47,IF(AND(AOHL!$M48=0,BE47&lt;&gt;"wait"),0,IF(OR(BE47="wait",AOHL!$M48=1),IF(AND('WMp0-100'!AS49&gt;Sheet1!$E49,'WMp0-100'!AS49&lt;Sheet1!$D49),'WMp0-100'!AS49,"wait"),"wait")))</f>
        <v>29190.403070727407</v>
      </c>
      <c r="BF48" s="7" t="str">
        <f t="shared" si="26"/>
        <v>AI</v>
      </c>
      <c r="BG48" s="7">
        <f>IF(AND(BG47&gt;0,BG47&lt;&gt;"wait"),BG47,IF(AND(AOHL!$M48=0,BG47&lt;&gt;"wait"),0,IF(OR(BG47="wait",AOHL!$M48=1),IF(AND('WMp0-100'!AT49&gt;Sheet1!$E49,'WMp0-100'!AT49&lt;Sheet1!$D49),'WMp0-100'!AT49,"wait"),"wait")))</f>
        <v>29195.103070727408</v>
      </c>
      <c r="BH48" s="7" t="str">
        <f t="shared" si="27"/>
        <v>AI</v>
      </c>
      <c r="BI48" s="7">
        <f>IF(AND(BI47&gt;0,BI47&lt;&gt;"wait"),BI47,IF(AND(AOHL!$M48=0,BI47&lt;&gt;"wait"),0,IF(OR(BI47="wait",AOHL!$M48=1),IF(AND('WMp0-100'!AU49&gt;Sheet1!$E49,'WMp0-100'!AU49&lt;Sheet1!$D49),'WMp0-100'!AU49,"wait"),"wait")))</f>
        <v>29187.777402039719</v>
      </c>
      <c r="BJ48" s="7" t="str">
        <f t="shared" si="28"/>
        <v>AI</v>
      </c>
      <c r="BK48" s="7">
        <f>IF(AND(BK47&gt;0,BK47&lt;&gt;"wait"),BK47,IF(AND(AOHL!$M48=0,BK47&lt;&gt;"wait"),0,IF(OR(BK47="wait",AOHL!$M48=1),IF(AND('WMp0-100'!AV49&gt;Sheet1!$E49,'WMp0-100'!AV49&lt;Sheet1!$D49),'WMp0-100'!AV49,"wait"),"wait")))</f>
        <v>29129.960685920578</v>
      </c>
      <c r="BL48" s="7" t="str">
        <f t="shared" si="29"/>
        <v>AI</v>
      </c>
      <c r="BM48" s="7">
        <f>IF(AND(BM47&gt;0,BM47&lt;&gt;"wait"),BM47,IF(AND(AOHL!$M48=0,BM47&lt;&gt;"wait"),0,IF(OR(BM47="wait",AOHL!$M48=1),IF(AND('WMp0-100'!AW49&gt;Sheet1!$E49,'WMp0-100'!AW49&lt;Sheet1!$D49),'WMp0-100'!AW49,"wait"),"wait")))</f>
        <v>29133.775234657041</v>
      </c>
      <c r="BN48" s="7" t="str">
        <f t="shared" si="30"/>
        <v>AI</v>
      </c>
      <c r="BO48" s="7">
        <f>IF(AND(BO47&gt;0,BO47&lt;&gt;"wait"),BO47,IF(AND(AOHL!$M48=0,BO47&lt;&gt;"wait"),0,IF(OR(BO47="wait",AOHL!$M48=1),IF(AND('WMp0-100'!AX49&gt;Sheet1!$E49,'WMp0-100'!AX49&lt;Sheet1!$D49),'WMp0-100'!AX49,"wait"),"wait")))</f>
        <v>29137.589783393498</v>
      </c>
      <c r="BP48" s="7" t="str">
        <f t="shared" si="31"/>
        <v>AI</v>
      </c>
      <c r="BQ48" s="7">
        <f>IF(AND(BQ47&gt;0,BQ47&lt;&gt;"wait"),BQ47,IF(AND(AOHL!$M48=0,BQ47&lt;&gt;"wait"),0,IF(OR(BQ47="wait",AOHL!$M48=1),IF(AND('WMp0-100'!AY49&gt;Sheet1!$E49,'WMp0-100'!AY49&lt;Sheet1!$D49),'WMp0-100'!AY49,"wait"),"wait")))</f>
        <v>29141.404332129965</v>
      </c>
      <c r="BR48" s="7" t="str">
        <f t="shared" si="32"/>
        <v>AI</v>
      </c>
    </row>
    <row r="49" spans="1:70" x14ac:dyDescent="0.3">
      <c r="A49" t="str">
        <f>Sheet1!B49</f>
        <v>03/01 10:02</v>
      </c>
      <c r="C49" s="7">
        <f>IF(AND(C48&gt;0,C48&lt;&gt;"wait"),C48,IF(AND(AOHL!$K49=0,C48&lt;&gt;"wait"),0,IF(OR(C48="wait",AOHL!$K49=1),IF(AND('WMp0-100'!Q50&gt;Sheet1!$E50,'WMp0-100'!Q50&lt;Sheet1!$D50),'WMp0-100'!Q50,"wait"),"wait")))</f>
        <v>29297.39344262295</v>
      </c>
      <c r="D49" s="7" t="str">
        <f t="shared" si="0"/>
        <v>AI</v>
      </c>
      <c r="E49" s="7">
        <f>IF(AND(E48&gt;0,E48&lt;&gt;"wait"),E48,IF(AND(AOHL!$K49=0,E48&lt;&gt;"wait"),0,IF(OR(E48="wait",AOHL!$K49=1),IF(AND('WMp0-100'!R50&gt;Sheet1!$E50,'WMp0-100'!R50&lt;Sheet1!$D50),'WMp0-100'!R50,"wait"),"wait")))</f>
        <v>29293.689033942559</v>
      </c>
      <c r="F49" s="7" t="str">
        <f t="shared" si="1"/>
        <v>AI</v>
      </c>
      <c r="G49" s="7">
        <f>IF(AND(G48&gt;0,G48&lt;&gt;"wait"),G48,IF(AND(AOHL!$K49=0,G48&lt;&gt;"wait"),0,IF(OR(G48="wait",AOHL!$K49=1),IF(AND('WMp0-100'!S50&gt;Sheet1!$E50,'WMp0-100'!S50&lt;Sheet1!$D50),'WMp0-100'!S50,"wait"),"wait")))</f>
        <v>29297.528198433421</v>
      </c>
      <c r="H49" s="7" t="str">
        <f t="shared" si="2"/>
        <v>AI</v>
      </c>
      <c r="I49" s="7">
        <f>IF(AND(I48&gt;0,I48&lt;&gt;"wait"),I48,IF(AND(AOHL!$K49=0,I48&lt;&gt;"wait"),0,IF(OR(I48="wait",AOHL!$K49=1),IF(AND('WMp0-100'!T50&gt;Sheet1!$E50,'WMp0-100'!T50&lt;Sheet1!$D50),'WMp0-100'!T50,"wait"),"wait")))</f>
        <v>29301.36736292428</v>
      </c>
      <c r="J49" s="7" t="str">
        <f t="shared" si="3"/>
        <v>AI</v>
      </c>
      <c r="K49" s="7">
        <f>IF(AND(K48&gt;0,K48&lt;&gt;"wait"),K48,IF(AND(AOHL!$K49=0,K48&lt;&gt;"wait"),0,IF(OR(K48="wait",AOHL!$K49=1),IF(AND('WMp0-100'!U50&gt;Sheet1!$E50,'WMp0-100'!U50&lt;Sheet1!$D50),'WMp0-100'!U50,"wait"),"wait")))</f>
        <v>29305.206527415143</v>
      </c>
      <c r="L49" s="7" t="str">
        <f t="shared" si="4"/>
        <v>AI</v>
      </c>
      <c r="M49" s="7">
        <f>IF(AND(M48&gt;0,M48&lt;&gt;"wait"),M48,IF(AND(AOHL!$K49=0,M48&lt;&gt;"wait"),0,IF(OR(M48="wait",AOHL!$K49=1),IF(AND('WMp0-100'!V50&gt;Sheet1!$E50,'WMp0-100'!V50&lt;Sheet1!$D50),'WMp0-100'!V50,"wait"),"wait")))</f>
        <v>29309.045691906009</v>
      </c>
      <c r="N49" s="7" t="str">
        <f t="shared" si="5"/>
        <v>AI</v>
      </c>
      <c r="O49" s="7">
        <f>IF(AND(O48&gt;0,O48&lt;&gt;"wait"),O48,IF(AND(AOHL!$K49=0,O48&lt;&gt;"wait"),0,IF(OR(O48="wait",AOHL!$K49=1),IF(AND('WMp0-100'!W50&gt;Sheet1!$E50,'WMp0-100'!W50&lt;Sheet1!$D50),'WMp0-100'!W50,"wait"),"wait")))</f>
        <v>29301.678809523808</v>
      </c>
      <c r="P49" s="7" t="str">
        <f t="shared" si="6"/>
        <v>AI</v>
      </c>
      <c r="Q49" s="7">
        <f>IF(AND(Q48&gt;0,Q48&lt;&gt;"wait"),Q48,IF(AND(AOHL!$K49=0,Q48&lt;&gt;"wait"),0,IF(OR(Q48="wait",AOHL!$K49=1),IF(AND('WMp0-100'!X50&gt;Sheet1!$E50,'WMp0-100'!X50&lt;Sheet1!$D50),'WMp0-100'!X50,"wait"),"wait")))</f>
        <v>29305.273095238099</v>
      </c>
      <c r="R49" s="7" t="str">
        <f t="shared" si="7"/>
        <v>AI</v>
      </c>
      <c r="S49" s="7">
        <f>IF(AND(S48&gt;0,S48&lt;&gt;"wait"),S48,IF(AND(AOHL!$K49=0,S48&lt;&gt;"wait"),0,IF(OR(S48="wait",AOHL!$K49=1),IF(AND('WMp0-100'!Y50&gt;Sheet1!$E50,'WMp0-100'!Y50&lt;Sheet1!$D50),'WMp0-100'!Y50,"wait"),"wait")))</f>
        <v>29262.237647058821</v>
      </c>
      <c r="T49" s="7" t="str">
        <f t="shared" si="8"/>
        <v>AI</v>
      </c>
      <c r="U49" s="7">
        <f>IF(AND(U48&gt;0,U48&lt;&gt;"wait"),U48,IF(AND(AOHL!$K49=0,U48&lt;&gt;"wait"),0,IF(OR(U48="wait",AOHL!$K49=1),IF(AND('WMp0-100'!Z50&gt;Sheet1!$E50,'WMp0-100'!Z50&lt;Sheet1!$D50),'WMp0-100'!Z50,"wait"),"wait")))</f>
        <v>29265.460000000003</v>
      </c>
      <c r="V49" s="7" t="str">
        <f t="shared" si="9"/>
        <v>AI</v>
      </c>
      <c r="W49" s="7">
        <f>IF(AND(W48&gt;0,W48&lt;&gt;"wait"),W48,IF(AND(AOHL!$K49=0,W48&lt;&gt;"wait"),0,IF(OR(W48="wait",AOHL!$K49=1),IF(AND('WMp0-100'!AA50&gt;Sheet1!$E50,'WMp0-100'!AA50&lt;Sheet1!$D50),'WMp0-100'!AA50,"wait"),"wait")))</f>
        <v>29268.682352941178</v>
      </c>
      <c r="X49" s="7" t="str">
        <f t="shared" si="10"/>
        <v>AI</v>
      </c>
      <c r="Z49" s="7">
        <f>IF(AND(Z48&gt;0,Z48&lt;&gt;"wait"),Z48,IF(AND(AOHL!$L49=0,Z48&lt;&gt;"wait"),0,IF(OR(Z48="wait",AOHL!$L49=1),IF(AND('WMp0-100'!AC50&gt;Sheet1!$E50,'WMp0-100'!AC50&lt;Sheet1!$D50),'WMp0-100'!AC50,"wait"),"wait")))</f>
        <v>29290.074093536525</v>
      </c>
      <c r="AA49" s="7" t="str">
        <f t="shared" si="11"/>
        <v>AI</v>
      </c>
      <c r="AB49" s="7">
        <f>IF(AND(AB48&gt;0,AB48&lt;&gt;"wait"),AB48,IF(AND(AOHL!$L49=0,AB48&lt;&gt;"wait"),0,IF(OR(AB48="wait",AOHL!$L49=1),IF(AND('WMp0-100'!AD50&gt;Sheet1!$E50,'WMp0-100'!AD50&lt;Sheet1!$D50),'WMp0-100'!AD50,"wait"),"wait")))</f>
        <v>29293.671676300575</v>
      </c>
      <c r="AC49" s="7" t="str">
        <f t="shared" si="12"/>
        <v>AI</v>
      </c>
      <c r="AD49" s="7">
        <f>IF(AND(AD48&gt;0,AD48&lt;&gt;"wait"),AD48,IF(AND(AOHL!$L49=0,AD48&lt;&gt;"wait"),0,IF(OR(AD48="wait",AOHL!$L49=1),IF(AND('WMp0-100'!AE50&gt;Sheet1!$E50,'WMp0-100'!AE50&lt;Sheet1!$D50),'WMp0-100'!AE50,"wait"),"wait")))</f>
        <v>29297.269259064633</v>
      </c>
      <c r="AE49" s="7" t="str">
        <f t="shared" si="13"/>
        <v>AI</v>
      </c>
      <c r="AF49" s="7">
        <f>IF(AND(AF48&gt;0,AF48&lt;&gt;"wait"),AF48,IF(AND(AOHL!$L49=0,AF48&lt;&gt;"wait"),0,IF(OR(AF48="wait",AOHL!$L49=1),IF(AND('WMp0-100'!AF50&gt;Sheet1!$E50,'WMp0-100'!AF50&lt;Sheet1!$D50),'WMp0-100'!AF50,"wait"),"wait")))</f>
        <v>29294.097302697301</v>
      </c>
      <c r="AG49" s="7" t="str">
        <f t="shared" si="14"/>
        <v>AI</v>
      </c>
      <c r="AH49" s="7">
        <f>IF(AND(AH48&gt;0,AH48&lt;&gt;"wait"),AH48,IF(AND(AOHL!$L49=0,AH48&lt;&gt;"wait"),0,IF(OR(AH48="wait",AOHL!$L49=1),IF(AND('WMp0-100'!AG50&gt;Sheet1!$E50,'WMp0-100'!AG50&lt;Sheet1!$D50),'WMp0-100'!AG50,"wait"),"wait")))</f>
        <v>29297.692507492509</v>
      </c>
      <c r="AI49" s="7" t="str">
        <f t="shared" si="15"/>
        <v>AI</v>
      </c>
      <c r="AJ49" s="7">
        <f>IF(AND(AJ48&gt;0,AJ48&lt;&gt;"wait"),AJ48,IF(AND(AOHL!$L49=0,AJ48&lt;&gt;"wait"),0,IF(OR(AJ48="wait",AOHL!$L49=1),IF(AND('WMp0-100'!AH50&gt;Sheet1!$E50,'WMp0-100'!AH50&lt;Sheet1!$D50),'WMp0-100'!AH50,"wait"),"wait")))</f>
        <v>29301.287712287711</v>
      </c>
      <c r="AK49" s="7" t="str">
        <f t="shared" si="16"/>
        <v>AI</v>
      </c>
      <c r="AL49" s="7">
        <f>IF(AND(AL48&gt;0,AL48&lt;&gt;"wait"),AL48,IF(AND(AOHL!$L49=0,AL48&lt;&gt;"wait"),0,IF(OR(AL48="wait",AOHL!$L49=1),IF(AND('WMp0-100'!AI50&gt;Sheet1!$E50,'WMp0-100'!AI50&lt;Sheet1!$D50),'WMp0-100'!AI50,"wait"),"wait")))</f>
        <v>29304.882917082916</v>
      </c>
      <c r="AM49" s="7" t="str">
        <f t="shared" si="17"/>
        <v>AI</v>
      </c>
      <c r="AN49" s="7">
        <f>IF(AND(AN48&gt;0,AN48&lt;&gt;"wait"),AN48,IF(AND(AOHL!$L49=0,AN48&lt;&gt;"wait"),0,IF(OR(AN48="wait",AOHL!$L49=1),IF(AND('WMp0-100'!AJ50&gt;Sheet1!$E50,'WMp0-100'!AJ50&lt;Sheet1!$D50),'WMp0-100'!AJ50,"wait"),"wait")))</f>
        <v>29308.478121878121</v>
      </c>
      <c r="AO49" s="7" t="str">
        <f t="shared" si="18"/>
        <v>AI</v>
      </c>
      <c r="AP49" s="7">
        <f>IF(AND(AP48&gt;0,AP48&lt;&gt;"wait"),AP48,IF(AND(AOHL!$L49=0,AP48&lt;&gt;"wait"),0,IF(OR(AP48="wait",AOHL!$L49=1),IF(AND('WMp0-100'!AK50&gt;Sheet1!$E50,'WMp0-100'!AK50&lt;Sheet1!$D50),'WMp0-100'!AK50,"wait"),"wait")))</f>
        <v>29302.120327700977</v>
      </c>
      <c r="AQ49" s="7" t="str">
        <f t="shared" si="19"/>
        <v>AI</v>
      </c>
      <c r="AR49" s="7">
        <f>IF(AND(AR48&gt;0,AR48&lt;&gt;"wait"),AR48,IF(AND(AOHL!$L49=0,AR48&lt;&gt;"wait"),0,IF(OR(AR48="wait",AOHL!$L49=1),IF(AND('WMp0-100'!AL50&gt;Sheet1!$E50,'WMp0-100'!AL50&lt;Sheet1!$D50),'WMp0-100'!AL50,"wait"),"wait")))</f>
        <v>29305.799283154123</v>
      </c>
      <c r="AS49" s="7" t="str">
        <f t="shared" si="20"/>
        <v>AI</v>
      </c>
      <c r="AT49" s="7">
        <f>IF(AND(AT48&gt;0,AT48&lt;&gt;"wait"),AT48,IF(AND(AOHL!$L49=0,AT48&lt;&gt;"wait"),0,IF(OR(AT48="wait",AOHL!$L49=1),IF(AND('WMp0-100'!AM50&gt;Sheet1!$E50,'WMp0-100'!AM50&lt;Sheet1!$D50),'WMp0-100'!AM50,"wait"),"wait")))</f>
        <v>29309.478238607269</v>
      </c>
      <c r="AU49" s="7" t="str">
        <f t="shared" si="21"/>
        <v>AI</v>
      </c>
      <c r="AV49" s="7"/>
      <c r="AW49" s="7">
        <f>IF(AND(AW48&gt;0,AW48&lt;&gt;"wait"),AW48,IF(AND(AOHL!$M49=0,AW48&lt;&gt;"wait"),0,IF(OR(AW48="wait",AOHL!$M49=1),IF(AND('WMp0-100'!AO50&gt;Sheet1!$E50,'WMp0-100'!AO50&lt;Sheet1!$D50),'WMp0-100'!AO50,"wait"),"wait")))</f>
        <v>29171.603070727408</v>
      </c>
      <c r="AX49" s="7" t="str">
        <f t="shared" si="22"/>
        <v>AI</v>
      </c>
      <c r="AY49" s="7">
        <f>IF(AND(AY48&gt;0,AY48&lt;&gt;"wait"),AY48,IF(AND(AOHL!$M49=0,AY48&lt;&gt;"wait"),0,IF(OR(AY48="wait",AOHL!$M49=1),IF(AND('WMp0-100'!AP50&gt;Sheet1!$E50,'WMp0-100'!AP50&lt;Sheet1!$D50),'WMp0-100'!AP50,"wait"),"wait")))</f>
        <v>29176.303070727408</v>
      </c>
      <c r="AZ49" s="7" t="str">
        <f t="shared" si="23"/>
        <v>AI</v>
      </c>
      <c r="BA49" s="7">
        <f>IF(AND(BA48&gt;0,BA48&lt;&gt;"wait"),BA48,IF(AND(AOHL!$M49=0,BA48&lt;&gt;"wait"),0,IF(OR(BA48="wait",AOHL!$M49=1),IF(AND('WMp0-100'!AQ50&gt;Sheet1!$E50,'WMp0-100'!AQ50&lt;Sheet1!$D50),'WMp0-100'!AQ50,"wait"),"wait")))</f>
        <v>29181.003070727413</v>
      </c>
      <c r="BB49" s="7" t="str">
        <f t="shared" si="24"/>
        <v>AI</v>
      </c>
      <c r="BC49" s="7">
        <f>IF(AND(BC48&gt;0,BC48&lt;&gt;"wait"),BC48,IF(AND(AOHL!$M49=0,BC48&lt;&gt;"wait"),0,IF(OR(BC48="wait",AOHL!$M49=1),IF(AND('WMp0-100'!AR50&gt;Sheet1!$E50,'WMp0-100'!AR50&lt;Sheet1!$D50),'WMp0-100'!AR50,"wait"),"wait")))</f>
        <v>29185.703070727403</v>
      </c>
      <c r="BD49" s="7" t="str">
        <f t="shared" si="25"/>
        <v>AI</v>
      </c>
      <c r="BE49" s="7">
        <f>IF(AND(BE48&gt;0,BE48&lt;&gt;"wait"),BE48,IF(AND(AOHL!$M49=0,BE48&lt;&gt;"wait"),0,IF(OR(BE48="wait",AOHL!$M49=1),IF(AND('WMp0-100'!AS50&gt;Sheet1!$E50,'WMp0-100'!AS50&lt;Sheet1!$D50),'WMp0-100'!AS50,"wait"),"wait")))</f>
        <v>29190.403070727407</v>
      </c>
      <c r="BF49" s="7" t="str">
        <f t="shared" si="26"/>
        <v>AI</v>
      </c>
      <c r="BG49" s="7">
        <f>IF(AND(BG48&gt;0,BG48&lt;&gt;"wait"),BG48,IF(AND(AOHL!$M49=0,BG48&lt;&gt;"wait"),0,IF(OR(BG48="wait",AOHL!$M49=1),IF(AND('WMp0-100'!AT50&gt;Sheet1!$E50,'WMp0-100'!AT50&lt;Sheet1!$D50),'WMp0-100'!AT50,"wait"),"wait")))</f>
        <v>29195.103070727408</v>
      </c>
      <c r="BH49" s="7" t="str">
        <f t="shared" si="27"/>
        <v>AI</v>
      </c>
      <c r="BI49" s="7">
        <f>IF(AND(BI48&gt;0,BI48&lt;&gt;"wait"),BI48,IF(AND(AOHL!$M49=0,BI48&lt;&gt;"wait"),0,IF(OR(BI48="wait",AOHL!$M49=1),IF(AND('WMp0-100'!AU50&gt;Sheet1!$E50,'WMp0-100'!AU50&lt;Sheet1!$D50),'WMp0-100'!AU50,"wait"),"wait")))</f>
        <v>29187.777402039719</v>
      </c>
      <c r="BJ49" s="7" t="str">
        <f t="shared" si="28"/>
        <v>AI</v>
      </c>
      <c r="BK49" s="7">
        <f>IF(AND(BK48&gt;0,BK48&lt;&gt;"wait"),BK48,IF(AND(AOHL!$M49=0,BK48&lt;&gt;"wait"),0,IF(OR(BK48="wait",AOHL!$M49=1),IF(AND('WMp0-100'!AV50&gt;Sheet1!$E50,'WMp0-100'!AV50&lt;Sheet1!$D50),'WMp0-100'!AV50,"wait"),"wait")))</f>
        <v>29129.960685920578</v>
      </c>
      <c r="BL49" s="7" t="str">
        <f t="shared" si="29"/>
        <v>AI</v>
      </c>
      <c r="BM49" s="7">
        <f>IF(AND(BM48&gt;0,BM48&lt;&gt;"wait"),BM48,IF(AND(AOHL!$M49=0,BM48&lt;&gt;"wait"),0,IF(OR(BM48="wait",AOHL!$M49=1),IF(AND('WMp0-100'!AW50&gt;Sheet1!$E50,'WMp0-100'!AW50&lt;Sheet1!$D50),'WMp0-100'!AW50,"wait"),"wait")))</f>
        <v>29133.775234657041</v>
      </c>
      <c r="BN49" s="7" t="str">
        <f t="shared" si="30"/>
        <v>AI</v>
      </c>
      <c r="BO49" s="7">
        <f>IF(AND(BO48&gt;0,BO48&lt;&gt;"wait"),BO48,IF(AND(AOHL!$M49=0,BO48&lt;&gt;"wait"),0,IF(OR(BO48="wait",AOHL!$M49=1),IF(AND('WMp0-100'!AX50&gt;Sheet1!$E50,'WMp0-100'!AX50&lt;Sheet1!$D50),'WMp0-100'!AX50,"wait"),"wait")))</f>
        <v>29137.589783393498</v>
      </c>
      <c r="BP49" s="7" t="str">
        <f t="shared" si="31"/>
        <v>AI</v>
      </c>
      <c r="BQ49" s="7">
        <f>IF(AND(BQ48&gt;0,BQ48&lt;&gt;"wait"),BQ48,IF(AND(AOHL!$M49=0,BQ48&lt;&gt;"wait"),0,IF(OR(BQ48="wait",AOHL!$M49=1),IF(AND('WMp0-100'!AY50&gt;Sheet1!$E50,'WMp0-100'!AY50&lt;Sheet1!$D50),'WMp0-100'!AY50,"wait"),"wait")))</f>
        <v>29141.404332129965</v>
      </c>
      <c r="BR49" s="7" t="str">
        <f t="shared" si="32"/>
        <v>AI</v>
      </c>
    </row>
    <row r="50" spans="1:70" x14ac:dyDescent="0.3">
      <c r="A50" t="str">
        <f>Sheet1!B50</f>
        <v>03/01 10:03</v>
      </c>
      <c r="C50" s="7">
        <f>IF(AND(C49&gt;0,C49&lt;&gt;"wait"),C49,IF(AND(AOHL!$K50=0,C49&lt;&gt;"wait"),0,IF(OR(C49="wait",AOHL!$K50=1),IF(AND('WMp0-100'!Q51&gt;Sheet1!$E51,'WMp0-100'!Q51&lt;Sheet1!$D51),'WMp0-100'!Q51,"wait"),"wait")))</f>
        <v>29297.39344262295</v>
      </c>
      <c r="D50" s="7" t="str">
        <f t="shared" si="0"/>
        <v>AI</v>
      </c>
      <c r="E50" s="7">
        <f>IF(AND(E49&gt;0,E49&lt;&gt;"wait"),E49,IF(AND(AOHL!$K50=0,E49&lt;&gt;"wait"),0,IF(OR(E49="wait",AOHL!$K50=1),IF(AND('WMp0-100'!R51&gt;Sheet1!$E51,'WMp0-100'!R51&lt;Sheet1!$D51),'WMp0-100'!R51,"wait"),"wait")))</f>
        <v>29293.689033942559</v>
      </c>
      <c r="F50" s="7" t="str">
        <f t="shared" si="1"/>
        <v>AI</v>
      </c>
      <c r="G50" s="7">
        <f>IF(AND(G49&gt;0,G49&lt;&gt;"wait"),G49,IF(AND(AOHL!$K50=0,G49&lt;&gt;"wait"),0,IF(OR(G49="wait",AOHL!$K50=1),IF(AND('WMp0-100'!S51&gt;Sheet1!$E51,'WMp0-100'!S51&lt;Sheet1!$D51),'WMp0-100'!S51,"wait"),"wait")))</f>
        <v>29297.528198433421</v>
      </c>
      <c r="H50" s="7" t="str">
        <f t="shared" si="2"/>
        <v>AI</v>
      </c>
      <c r="I50" s="7">
        <f>IF(AND(I49&gt;0,I49&lt;&gt;"wait"),I49,IF(AND(AOHL!$K50=0,I49&lt;&gt;"wait"),0,IF(OR(I49="wait",AOHL!$K50=1),IF(AND('WMp0-100'!T51&gt;Sheet1!$E51,'WMp0-100'!T51&lt;Sheet1!$D51),'WMp0-100'!T51,"wait"),"wait")))</f>
        <v>29301.36736292428</v>
      </c>
      <c r="J50" s="7" t="str">
        <f t="shared" si="3"/>
        <v>AI</v>
      </c>
      <c r="K50" s="7">
        <f>IF(AND(K49&gt;0,K49&lt;&gt;"wait"),K49,IF(AND(AOHL!$K50=0,K49&lt;&gt;"wait"),0,IF(OR(K49="wait",AOHL!$K50=1),IF(AND('WMp0-100'!U51&gt;Sheet1!$E51,'WMp0-100'!U51&lt;Sheet1!$D51),'WMp0-100'!U51,"wait"),"wait")))</f>
        <v>29305.206527415143</v>
      </c>
      <c r="L50" s="7" t="str">
        <f t="shared" si="4"/>
        <v>AI</v>
      </c>
      <c r="M50" s="7">
        <f>IF(AND(M49&gt;0,M49&lt;&gt;"wait"),M49,IF(AND(AOHL!$K50=0,M49&lt;&gt;"wait"),0,IF(OR(M49="wait",AOHL!$K50=1),IF(AND('WMp0-100'!V51&gt;Sheet1!$E51,'WMp0-100'!V51&lt;Sheet1!$D51),'WMp0-100'!V51,"wait"),"wait")))</f>
        <v>29309.045691906009</v>
      </c>
      <c r="N50" s="7" t="str">
        <f t="shared" si="5"/>
        <v>AI</v>
      </c>
      <c r="O50" s="7">
        <f>IF(AND(O49&gt;0,O49&lt;&gt;"wait"),O49,IF(AND(AOHL!$K50=0,O49&lt;&gt;"wait"),0,IF(OR(O49="wait",AOHL!$K50=1),IF(AND('WMp0-100'!W51&gt;Sheet1!$E51,'WMp0-100'!W51&lt;Sheet1!$D51),'WMp0-100'!W51,"wait"),"wait")))</f>
        <v>29301.678809523808</v>
      </c>
      <c r="P50" s="7" t="str">
        <f t="shared" si="6"/>
        <v>AI</v>
      </c>
      <c r="Q50" s="7">
        <f>IF(AND(Q49&gt;0,Q49&lt;&gt;"wait"),Q49,IF(AND(AOHL!$K50=0,Q49&lt;&gt;"wait"),0,IF(OR(Q49="wait",AOHL!$K50=1),IF(AND('WMp0-100'!X51&gt;Sheet1!$E51,'WMp0-100'!X51&lt;Sheet1!$D51),'WMp0-100'!X51,"wait"),"wait")))</f>
        <v>29305.273095238099</v>
      </c>
      <c r="R50" s="7" t="str">
        <f t="shared" si="7"/>
        <v>AI</v>
      </c>
      <c r="S50" s="7">
        <f>IF(AND(S49&gt;0,S49&lt;&gt;"wait"),S49,IF(AND(AOHL!$K50=0,S49&lt;&gt;"wait"),0,IF(OR(S49="wait",AOHL!$K50=1),IF(AND('WMp0-100'!Y51&gt;Sheet1!$E51,'WMp0-100'!Y51&lt;Sheet1!$D51),'WMp0-100'!Y51,"wait"),"wait")))</f>
        <v>29262.237647058821</v>
      </c>
      <c r="T50" s="7" t="str">
        <f t="shared" si="8"/>
        <v>AI</v>
      </c>
      <c r="U50" s="7">
        <f>IF(AND(U49&gt;0,U49&lt;&gt;"wait"),U49,IF(AND(AOHL!$K50=0,U49&lt;&gt;"wait"),0,IF(OR(U49="wait",AOHL!$K50=1),IF(AND('WMp0-100'!Z51&gt;Sheet1!$E51,'WMp0-100'!Z51&lt;Sheet1!$D51),'WMp0-100'!Z51,"wait"),"wait")))</f>
        <v>29265.460000000003</v>
      </c>
      <c r="V50" s="7" t="str">
        <f t="shared" si="9"/>
        <v>AI</v>
      </c>
      <c r="W50" s="7">
        <f>IF(AND(W49&gt;0,W49&lt;&gt;"wait"),W49,IF(AND(AOHL!$K50=0,W49&lt;&gt;"wait"),0,IF(OR(W49="wait",AOHL!$K50=1),IF(AND('WMp0-100'!AA51&gt;Sheet1!$E51,'WMp0-100'!AA51&lt;Sheet1!$D51),'WMp0-100'!AA51,"wait"),"wait")))</f>
        <v>29268.682352941178</v>
      </c>
      <c r="X50" s="7" t="str">
        <f t="shared" si="10"/>
        <v>AI</v>
      </c>
      <c r="Z50" s="7">
        <f>IF(AND(Z49&gt;0,Z49&lt;&gt;"wait"),Z49,IF(AND(AOHL!$L50=0,Z49&lt;&gt;"wait"),0,IF(OR(Z49="wait",AOHL!$L50=1),IF(AND('WMp0-100'!AC51&gt;Sheet1!$E51,'WMp0-100'!AC51&lt;Sheet1!$D51),'WMp0-100'!AC51,"wait"),"wait")))</f>
        <v>29290.074093536525</v>
      </c>
      <c r="AA50" s="7" t="str">
        <f t="shared" si="11"/>
        <v>AI</v>
      </c>
      <c r="AB50" s="7">
        <f>IF(AND(AB49&gt;0,AB49&lt;&gt;"wait"),AB49,IF(AND(AOHL!$L50=0,AB49&lt;&gt;"wait"),0,IF(OR(AB49="wait",AOHL!$L50=1),IF(AND('WMp0-100'!AD51&gt;Sheet1!$E51,'WMp0-100'!AD51&lt;Sheet1!$D51),'WMp0-100'!AD51,"wait"),"wait")))</f>
        <v>29293.671676300575</v>
      </c>
      <c r="AC50" s="7" t="str">
        <f t="shared" si="12"/>
        <v>AI</v>
      </c>
      <c r="AD50" s="7">
        <f>IF(AND(AD49&gt;0,AD49&lt;&gt;"wait"),AD49,IF(AND(AOHL!$L50=0,AD49&lt;&gt;"wait"),0,IF(OR(AD49="wait",AOHL!$L50=1),IF(AND('WMp0-100'!AE51&gt;Sheet1!$E51,'WMp0-100'!AE51&lt;Sheet1!$D51),'WMp0-100'!AE51,"wait"),"wait")))</f>
        <v>29297.269259064633</v>
      </c>
      <c r="AE50" s="7" t="str">
        <f t="shared" si="13"/>
        <v>AI</v>
      </c>
      <c r="AF50" s="7">
        <f>IF(AND(AF49&gt;0,AF49&lt;&gt;"wait"),AF49,IF(AND(AOHL!$L50=0,AF49&lt;&gt;"wait"),0,IF(OR(AF49="wait",AOHL!$L50=1),IF(AND('WMp0-100'!AF51&gt;Sheet1!$E51,'WMp0-100'!AF51&lt;Sheet1!$D51),'WMp0-100'!AF51,"wait"),"wait")))</f>
        <v>29294.097302697301</v>
      </c>
      <c r="AG50" s="7" t="str">
        <f t="shared" si="14"/>
        <v>AI</v>
      </c>
      <c r="AH50" s="7">
        <f>IF(AND(AH49&gt;0,AH49&lt;&gt;"wait"),AH49,IF(AND(AOHL!$L50=0,AH49&lt;&gt;"wait"),0,IF(OR(AH49="wait",AOHL!$L50=1),IF(AND('WMp0-100'!AG51&gt;Sheet1!$E51,'WMp0-100'!AG51&lt;Sheet1!$D51),'WMp0-100'!AG51,"wait"),"wait")))</f>
        <v>29297.692507492509</v>
      </c>
      <c r="AI50" s="7" t="str">
        <f t="shared" si="15"/>
        <v>AI</v>
      </c>
      <c r="AJ50" s="7">
        <f>IF(AND(AJ49&gt;0,AJ49&lt;&gt;"wait"),AJ49,IF(AND(AOHL!$L50=0,AJ49&lt;&gt;"wait"),0,IF(OR(AJ49="wait",AOHL!$L50=1),IF(AND('WMp0-100'!AH51&gt;Sheet1!$E51,'WMp0-100'!AH51&lt;Sheet1!$D51),'WMp0-100'!AH51,"wait"),"wait")))</f>
        <v>29301.287712287711</v>
      </c>
      <c r="AK50" s="7" t="str">
        <f t="shared" si="16"/>
        <v>AI</v>
      </c>
      <c r="AL50" s="7">
        <f>IF(AND(AL49&gt;0,AL49&lt;&gt;"wait"),AL49,IF(AND(AOHL!$L50=0,AL49&lt;&gt;"wait"),0,IF(OR(AL49="wait",AOHL!$L50=1),IF(AND('WMp0-100'!AI51&gt;Sheet1!$E51,'WMp0-100'!AI51&lt;Sheet1!$D51),'WMp0-100'!AI51,"wait"),"wait")))</f>
        <v>29304.882917082916</v>
      </c>
      <c r="AM50" s="7" t="str">
        <f t="shared" si="17"/>
        <v>AI</v>
      </c>
      <c r="AN50" s="7">
        <f>IF(AND(AN49&gt;0,AN49&lt;&gt;"wait"),AN49,IF(AND(AOHL!$L50=0,AN49&lt;&gt;"wait"),0,IF(OR(AN49="wait",AOHL!$L50=1),IF(AND('WMp0-100'!AJ51&gt;Sheet1!$E51,'WMp0-100'!AJ51&lt;Sheet1!$D51),'WMp0-100'!AJ51,"wait"),"wait")))</f>
        <v>29308.478121878121</v>
      </c>
      <c r="AO50" s="7" t="str">
        <f t="shared" si="18"/>
        <v>AI</v>
      </c>
      <c r="AP50" s="7">
        <f>IF(AND(AP49&gt;0,AP49&lt;&gt;"wait"),AP49,IF(AND(AOHL!$L50=0,AP49&lt;&gt;"wait"),0,IF(OR(AP49="wait",AOHL!$L50=1),IF(AND('WMp0-100'!AK51&gt;Sheet1!$E51,'WMp0-100'!AK51&lt;Sheet1!$D51),'WMp0-100'!AK51,"wait"),"wait")))</f>
        <v>29302.120327700977</v>
      </c>
      <c r="AQ50" s="7" t="str">
        <f t="shared" si="19"/>
        <v>AI</v>
      </c>
      <c r="AR50" s="7">
        <f>IF(AND(AR49&gt;0,AR49&lt;&gt;"wait"),AR49,IF(AND(AOHL!$L50=0,AR49&lt;&gt;"wait"),0,IF(OR(AR49="wait",AOHL!$L50=1),IF(AND('WMp0-100'!AL51&gt;Sheet1!$E51,'WMp0-100'!AL51&lt;Sheet1!$D51),'WMp0-100'!AL51,"wait"),"wait")))</f>
        <v>29305.799283154123</v>
      </c>
      <c r="AS50" s="7" t="str">
        <f t="shared" si="20"/>
        <v>AI</v>
      </c>
      <c r="AT50" s="7">
        <f>IF(AND(AT49&gt;0,AT49&lt;&gt;"wait"),AT49,IF(AND(AOHL!$L50=0,AT49&lt;&gt;"wait"),0,IF(OR(AT49="wait",AOHL!$L50=1),IF(AND('WMp0-100'!AM51&gt;Sheet1!$E51,'WMp0-100'!AM51&lt;Sheet1!$D51),'WMp0-100'!AM51,"wait"),"wait")))</f>
        <v>29309.478238607269</v>
      </c>
      <c r="AU50" s="7" t="str">
        <f t="shared" si="21"/>
        <v>AI</v>
      </c>
      <c r="AV50" s="7"/>
      <c r="AW50" s="7">
        <f>IF(AND(AW49&gt;0,AW49&lt;&gt;"wait"),AW49,IF(AND(AOHL!$M50=0,AW49&lt;&gt;"wait"),0,IF(OR(AW49="wait",AOHL!$M50=1),IF(AND('WMp0-100'!AO51&gt;Sheet1!$E51,'WMp0-100'!AO51&lt;Sheet1!$D51),'WMp0-100'!AO51,"wait"),"wait")))</f>
        <v>29171.603070727408</v>
      </c>
      <c r="AX50" s="7" t="str">
        <f t="shared" si="22"/>
        <v>AI</v>
      </c>
      <c r="AY50" s="7">
        <f>IF(AND(AY49&gt;0,AY49&lt;&gt;"wait"),AY49,IF(AND(AOHL!$M50=0,AY49&lt;&gt;"wait"),0,IF(OR(AY49="wait",AOHL!$M50=1),IF(AND('WMp0-100'!AP51&gt;Sheet1!$E51,'WMp0-100'!AP51&lt;Sheet1!$D51),'WMp0-100'!AP51,"wait"),"wait")))</f>
        <v>29176.303070727408</v>
      </c>
      <c r="AZ50" s="7" t="str">
        <f t="shared" si="23"/>
        <v>AI</v>
      </c>
      <c r="BA50" s="7">
        <f>IF(AND(BA49&gt;0,BA49&lt;&gt;"wait"),BA49,IF(AND(AOHL!$M50=0,BA49&lt;&gt;"wait"),0,IF(OR(BA49="wait",AOHL!$M50=1),IF(AND('WMp0-100'!AQ51&gt;Sheet1!$E51,'WMp0-100'!AQ51&lt;Sheet1!$D51),'WMp0-100'!AQ51,"wait"),"wait")))</f>
        <v>29181.003070727413</v>
      </c>
      <c r="BB50" s="7" t="str">
        <f t="shared" si="24"/>
        <v>AI</v>
      </c>
      <c r="BC50" s="7">
        <f>IF(AND(BC49&gt;0,BC49&lt;&gt;"wait"),BC49,IF(AND(AOHL!$M50=0,BC49&lt;&gt;"wait"),0,IF(OR(BC49="wait",AOHL!$M50=1),IF(AND('WMp0-100'!AR51&gt;Sheet1!$E51,'WMp0-100'!AR51&lt;Sheet1!$D51),'WMp0-100'!AR51,"wait"),"wait")))</f>
        <v>29185.703070727403</v>
      </c>
      <c r="BD50" s="7" t="str">
        <f t="shared" si="25"/>
        <v>AI</v>
      </c>
      <c r="BE50" s="7">
        <f>IF(AND(BE49&gt;0,BE49&lt;&gt;"wait"),BE49,IF(AND(AOHL!$M50=0,BE49&lt;&gt;"wait"),0,IF(OR(BE49="wait",AOHL!$M50=1),IF(AND('WMp0-100'!AS51&gt;Sheet1!$E51,'WMp0-100'!AS51&lt;Sheet1!$D51),'WMp0-100'!AS51,"wait"),"wait")))</f>
        <v>29190.403070727407</v>
      </c>
      <c r="BF50" s="7" t="str">
        <f t="shared" si="26"/>
        <v>AI</v>
      </c>
      <c r="BG50" s="7">
        <f>IF(AND(BG49&gt;0,BG49&lt;&gt;"wait"),BG49,IF(AND(AOHL!$M50=0,BG49&lt;&gt;"wait"),0,IF(OR(BG49="wait",AOHL!$M50=1),IF(AND('WMp0-100'!AT51&gt;Sheet1!$E51,'WMp0-100'!AT51&lt;Sheet1!$D51),'WMp0-100'!AT51,"wait"),"wait")))</f>
        <v>29195.103070727408</v>
      </c>
      <c r="BH50" s="7" t="str">
        <f t="shared" si="27"/>
        <v>AI</v>
      </c>
      <c r="BI50" s="7">
        <f>IF(AND(BI49&gt;0,BI49&lt;&gt;"wait"),BI49,IF(AND(AOHL!$M50=0,BI49&lt;&gt;"wait"),0,IF(OR(BI49="wait",AOHL!$M50=1),IF(AND('WMp0-100'!AU51&gt;Sheet1!$E51,'WMp0-100'!AU51&lt;Sheet1!$D51),'WMp0-100'!AU51,"wait"),"wait")))</f>
        <v>29187.777402039719</v>
      </c>
      <c r="BJ50" s="7" t="str">
        <f t="shared" si="28"/>
        <v>AI</v>
      </c>
      <c r="BK50" s="7">
        <f>IF(AND(BK49&gt;0,BK49&lt;&gt;"wait"),BK49,IF(AND(AOHL!$M50=0,BK49&lt;&gt;"wait"),0,IF(OR(BK49="wait",AOHL!$M50=1),IF(AND('WMp0-100'!AV51&gt;Sheet1!$E51,'WMp0-100'!AV51&lt;Sheet1!$D51),'WMp0-100'!AV51,"wait"),"wait")))</f>
        <v>29129.960685920578</v>
      </c>
      <c r="BL50" s="7" t="str">
        <f t="shared" si="29"/>
        <v>AI</v>
      </c>
      <c r="BM50" s="7">
        <f>IF(AND(BM49&gt;0,BM49&lt;&gt;"wait"),BM49,IF(AND(AOHL!$M50=0,BM49&lt;&gt;"wait"),0,IF(OR(BM49="wait",AOHL!$M50=1),IF(AND('WMp0-100'!AW51&gt;Sheet1!$E51,'WMp0-100'!AW51&lt;Sheet1!$D51),'WMp0-100'!AW51,"wait"),"wait")))</f>
        <v>29133.775234657041</v>
      </c>
      <c r="BN50" s="7" t="str">
        <f t="shared" si="30"/>
        <v>AI</v>
      </c>
      <c r="BO50" s="7">
        <f>IF(AND(BO49&gt;0,BO49&lt;&gt;"wait"),BO49,IF(AND(AOHL!$M50=0,BO49&lt;&gt;"wait"),0,IF(OR(BO49="wait",AOHL!$M50=1),IF(AND('WMp0-100'!AX51&gt;Sheet1!$E51,'WMp0-100'!AX51&lt;Sheet1!$D51),'WMp0-100'!AX51,"wait"),"wait")))</f>
        <v>29137.589783393498</v>
      </c>
      <c r="BP50" s="7" t="str">
        <f t="shared" si="31"/>
        <v>AI</v>
      </c>
      <c r="BQ50" s="7">
        <f>IF(AND(BQ49&gt;0,BQ49&lt;&gt;"wait"),BQ49,IF(AND(AOHL!$M50=0,BQ49&lt;&gt;"wait"),0,IF(OR(BQ49="wait",AOHL!$M50=1),IF(AND('WMp0-100'!AY51&gt;Sheet1!$E51,'WMp0-100'!AY51&lt;Sheet1!$D51),'WMp0-100'!AY51,"wait"),"wait")))</f>
        <v>29141.404332129965</v>
      </c>
      <c r="BR50" s="7" t="str">
        <f t="shared" si="32"/>
        <v>AI</v>
      </c>
    </row>
    <row r="51" spans="1:70" x14ac:dyDescent="0.3">
      <c r="A51" t="str">
        <f>Sheet1!B51</f>
        <v>03/01 10:04</v>
      </c>
      <c r="C51" s="7">
        <f>IF(AND(C50&gt;0,C50&lt;&gt;"wait"),C50,IF(AND(AOHL!$K51=0,C50&lt;&gt;"wait"),0,IF(OR(C50="wait",AOHL!$K51=1),IF(AND('WMp0-100'!Q52&gt;Sheet1!$E52,'WMp0-100'!Q52&lt;Sheet1!$D52),'WMp0-100'!Q52,"wait"),"wait")))</f>
        <v>29297.39344262295</v>
      </c>
      <c r="D51" s="7" t="str">
        <f t="shared" si="0"/>
        <v>AI</v>
      </c>
      <c r="E51" s="7">
        <f>IF(AND(E50&gt;0,E50&lt;&gt;"wait"),E50,IF(AND(AOHL!$K51=0,E50&lt;&gt;"wait"),0,IF(OR(E50="wait",AOHL!$K51=1),IF(AND('WMp0-100'!R52&gt;Sheet1!$E52,'WMp0-100'!R52&lt;Sheet1!$D52),'WMp0-100'!R52,"wait"),"wait")))</f>
        <v>29293.689033942559</v>
      </c>
      <c r="F51" s="7" t="str">
        <f t="shared" si="1"/>
        <v>AI</v>
      </c>
      <c r="G51" s="7">
        <f>IF(AND(G50&gt;0,G50&lt;&gt;"wait"),G50,IF(AND(AOHL!$K51=0,G50&lt;&gt;"wait"),0,IF(OR(G50="wait",AOHL!$K51=1),IF(AND('WMp0-100'!S52&gt;Sheet1!$E52,'WMp0-100'!S52&lt;Sheet1!$D52),'WMp0-100'!S52,"wait"),"wait")))</f>
        <v>29297.528198433421</v>
      </c>
      <c r="H51" s="7" t="str">
        <f t="shared" si="2"/>
        <v>AI</v>
      </c>
      <c r="I51" s="7">
        <f>IF(AND(I50&gt;0,I50&lt;&gt;"wait"),I50,IF(AND(AOHL!$K51=0,I50&lt;&gt;"wait"),0,IF(OR(I50="wait",AOHL!$K51=1),IF(AND('WMp0-100'!T52&gt;Sheet1!$E52,'WMp0-100'!T52&lt;Sheet1!$D52),'WMp0-100'!T52,"wait"),"wait")))</f>
        <v>29301.36736292428</v>
      </c>
      <c r="J51" s="7" t="str">
        <f t="shared" si="3"/>
        <v>AI</v>
      </c>
      <c r="K51" s="7">
        <f>IF(AND(K50&gt;0,K50&lt;&gt;"wait"),K50,IF(AND(AOHL!$K51=0,K50&lt;&gt;"wait"),0,IF(OR(K50="wait",AOHL!$K51=1),IF(AND('WMp0-100'!U52&gt;Sheet1!$E52,'WMp0-100'!U52&lt;Sheet1!$D52),'WMp0-100'!U52,"wait"),"wait")))</f>
        <v>29305.206527415143</v>
      </c>
      <c r="L51" s="7" t="str">
        <f t="shared" si="4"/>
        <v>AI</v>
      </c>
      <c r="M51" s="7">
        <f>IF(AND(M50&gt;0,M50&lt;&gt;"wait"),M50,IF(AND(AOHL!$K51=0,M50&lt;&gt;"wait"),0,IF(OR(M50="wait",AOHL!$K51=1),IF(AND('WMp0-100'!V52&gt;Sheet1!$E52,'WMp0-100'!V52&lt;Sheet1!$D52),'WMp0-100'!V52,"wait"),"wait")))</f>
        <v>29309.045691906009</v>
      </c>
      <c r="N51" s="7" t="str">
        <f t="shared" si="5"/>
        <v>AI</v>
      </c>
      <c r="O51" s="7">
        <f>IF(AND(O50&gt;0,O50&lt;&gt;"wait"),O50,IF(AND(AOHL!$K51=0,O50&lt;&gt;"wait"),0,IF(OR(O50="wait",AOHL!$K51=1),IF(AND('WMp0-100'!W52&gt;Sheet1!$E52,'WMp0-100'!W52&lt;Sheet1!$D52),'WMp0-100'!W52,"wait"),"wait")))</f>
        <v>29301.678809523808</v>
      </c>
      <c r="P51" s="7" t="str">
        <f t="shared" si="6"/>
        <v>AI</v>
      </c>
      <c r="Q51" s="7">
        <f>IF(AND(Q50&gt;0,Q50&lt;&gt;"wait"),Q50,IF(AND(AOHL!$K51=0,Q50&lt;&gt;"wait"),0,IF(OR(Q50="wait",AOHL!$K51=1),IF(AND('WMp0-100'!X52&gt;Sheet1!$E52,'WMp0-100'!X52&lt;Sheet1!$D52),'WMp0-100'!X52,"wait"),"wait")))</f>
        <v>29305.273095238099</v>
      </c>
      <c r="R51" s="7" t="str">
        <f t="shared" si="7"/>
        <v>AI</v>
      </c>
      <c r="S51" s="7">
        <f>IF(AND(S50&gt;0,S50&lt;&gt;"wait"),S50,IF(AND(AOHL!$K51=0,S50&lt;&gt;"wait"),0,IF(OR(S50="wait",AOHL!$K51=1),IF(AND('WMp0-100'!Y52&gt;Sheet1!$E52,'WMp0-100'!Y52&lt;Sheet1!$D52),'WMp0-100'!Y52,"wait"),"wait")))</f>
        <v>29262.237647058821</v>
      </c>
      <c r="T51" s="7" t="str">
        <f t="shared" si="8"/>
        <v>AI</v>
      </c>
      <c r="U51" s="7">
        <f>IF(AND(U50&gt;0,U50&lt;&gt;"wait"),U50,IF(AND(AOHL!$K51=0,U50&lt;&gt;"wait"),0,IF(OR(U50="wait",AOHL!$K51=1),IF(AND('WMp0-100'!Z52&gt;Sheet1!$E52,'WMp0-100'!Z52&lt;Sheet1!$D52),'WMp0-100'!Z52,"wait"),"wait")))</f>
        <v>29265.460000000003</v>
      </c>
      <c r="V51" s="7" t="str">
        <f t="shared" si="9"/>
        <v>AI</v>
      </c>
      <c r="W51" s="7">
        <f>IF(AND(W50&gt;0,W50&lt;&gt;"wait"),W50,IF(AND(AOHL!$K51=0,W50&lt;&gt;"wait"),0,IF(OR(W50="wait",AOHL!$K51=1),IF(AND('WMp0-100'!AA52&gt;Sheet1!$E52,'WMp0-100'!AA52&lt;Sheet1!$D52),'WMp0-100'!AA52,"wait"),"wait")))</f>
        <v>29268.682352941178</v>
      </c>
      <c r="X51" s="7" t="str">
        <f t="shared" si="10"/>
        <v>AI</v>
      </c>
      <c r="Z51" s="7">
        <f>IF(AND(Z50&gt;0,Z50&lt;&gt;"wait"),Z50,IF(AND(AOHL!$L51=0,Z50&lt;&gt;"wait"),0,IF(OR(Z50="wait",AOHL!$L51=1),IF(AND('WMp0-100'!AC52&gt;Sheet1!$E52,'WMp0-100'!AC52&lt;Sheet1!$D52),'WMp0-100'!AC52,"wait"),"wait")))</f>
        <v>29290.074093536525</v>
      </c>
      <c r="AA51" s="7" t="str">
        <f t="shared" si="11"/>
        <v>AI</v>
      </c>
      <c r="AB51" s="7">
        <f>IF(AND(AB50&gt;0,AB50&lt;&gt;"wait"),AB50,IF(AND(AOHL!$L51=0,AB50&lt;&gt;"wait"),0,IF(OR(AB50="wait",AOHL!$L51=1),IF(AND('WMp0-100'!AD52&gt;Sheet1!$E52,'WMp0-100'!AD52&lt;Sheet1!$D52),'WMp0-100'!AD52,"wait"),"wait")))</f>
        <v>29293.671676300575</v>
      </c>
      <c r="AC51" s="7" t="str">
        <f t="shared" si="12"/>
        <v>AI</v>
      </c>
      <c r="AD51" s="7">
        <f>IF(AND(AD50&gt;0,AD50&lt;&gt;"wait"),AD50,IF(AND(AOHL!$L51=0,AD50&lt;&gt;"wait"),0,IF(OR(AD50="wait",AOHL!$L51=1),IF(AND('WMp0-100'!AE52&gt;Sheet1!$E52,'WMp0-100'!AE52&lt;Sheet1!$D52),'WMp0-100'!AE52,"wait"),"wait")))</f>
        <v>29297.269259064633</v>
      </c>
      <c r="AE51" s="7" t="str">
        <f t="shared" si="13"/>
        <v>AI</v>
      </c>
      <c r="AF51" s="7">
        <f>IF(AND(AF50&gt;0,AF50&lt;&gt;"wait"),AF50,IF(AND(AOHL!$L51=0,AF50&lt;&gt;"wait"),0,IF(OR(AF50="wait",AOHL!$L51=1),IF(AND('WMp0-100'!AF52&gt;Sheet1!$E52,'WMp0-100'!AF52&lt;Sheet1!$D52),'WMp0-100'!AF52,"wait"),"wait")))</f>
        <v>29294.097302697301</v>
      </c>
      <c r="AG51" s="7" t="str">
        <f t="shared" si="14"/>
        <v>AI</v>
      </c>
      <c r="AH51" s="7">
        <f>IF(AND(AH50&gt;0,AH50&lt;&gt;"wait"),AH50,IF(AND(AOHL!$L51=0,AH50&lt;&gt;"wait"),0,IF(OR(AH50="wait",AOHL!$L51=1),IF(AND('WMp0-100'!AG52&gt;Sheet1!$E52,'WMp0-100'!AG52&lt;Sheet1!$D52),'WMp0-100'!AG52,"wait"),"wait")))</f>
        <v>29297.692507492509</v>
      </c>
      <c r="AI51" s="7" t="str">
        <f t="shared" si="15"/>
        <v>AI</v>
      </c>
      <c r="AJ51" s="7">
        <f>IF(AND(AJ50&gt;0,AJ50&lt;&gt;"wait"),AJ50,IF(AND(AOHL!$L51=0,AJ50&lt;&gt;"wait"),0,IF(OR(AJ50="wait",AOHL!$L51=1),IF(AND('WMp0-100'!AH52&gt;Sheet1!$E52,'WMp0-100'!AH52&lt;Sheet1!$D52),'WMp0-100'!AH52,"wait"),"wait")))</f>
        <v>29301.287712287711</v>
      </c>
      <c r="AK51" s="7" t="str">
        <f t="shared" si="16"/>
        <v>AI</v>
      </c>
      <c r="AL51" s="7">
        <f>IF(AND(AL50&gt;0,AL50&lt;&gt;"wait"),AL50,IF(AND(AOHL!$L51=0,AL50&lt;&gt;"wait"),0,IF(OR(AL50="wait",AOHL!$L51=1),IF(AND('WMp0-100'!AI52&gt;Sheet1!$E52,'WMp0-100'!AI52&lt;Sheet1!$D52),'WMp0-100'!AI52,"wait"),"wait")))</f>
        <v>29304.882917082916</v>
      </c>
      <c r="AM51" s="7" t="str">
        <f t="shared" si="17"/>
        <v>AI</v>
      </c>
      <c r="AN51" s="7">
        <f>IF(AND(AN50&gt;0,AN50&lt;&gt;"wait"),AN50,IF(AND(AOHL!$L51=0,AN50&lt;&gt;"wait"),0,IF(OR(AN50="wait",AOHL!$L51=1),IF(AND('WMp0-100'!AJ52&gt;Sheet1!$E52,'WMp0-100'!AJ52&lt;Sheet1!$D52),'WMp0-100'!AJ52,"wait"),"wait")))</f>
        <v>29308.478121878121</v>
      </c>
      <c r="AO51" s="7" t="str">
        <f t="shared" si="18"/>
        <v>AI</v>
      </c>
      <c r="AP51" s="7">
        <f>IF(AND(AP50&gt;0,AP50&lt;&gt;"wait"),AP50,IF(AND(AOHL!$L51=0,AP50&lt;&gt;"wait"),0,IF(OR(AP50="wait",AOHL!$L51=1),IF(AND('WMp0-100'!AK52&gt;Sheet1!$E52,'WMp0-100'!AK52&lt;Sheet1!$D52),'WMp0-100'!AK52,"wait"),"wait")))</f>
        <v>29302.120327700977</v>
      </c>
      <c r="AQ51" s="7" t="str">
        <f t="shared" si="19"/>
        <v>AI</v>
      </c>
      <c r="AR51" s="7">
        <f>IF(AND(AR50&gt;0,AR50&lt;&gt;"wait"),AR50,IF(AND(AOHL!$L51=0,AR50&lt;&gt;"wait"),0,IF(OR(AR50="wait",AOHL!$L51=1),IF(AND('WMp0-100'!AL52&gt;Sheet1!$E52,'WMp0-100'!AL52&lt;Sheet1!$D52),'WMp0-100'!AL52,"wait"),"wait")))</f>
        <v>29305.799283154123</v>
      </c>
      <c r="AS51" s="7" t="str">
        <f t="shared" si="20"/>
        <v>AI</v>
      </c>
      <c r="AT51" s="7">
        <f>IF(AND(AT50&gt;0,AT50&lt;&gt;"wait"),AT50,IF(AND(AOHL!$L51=0,AT50&lt;&gt;"wait"),0,IF(OR(AT50="wait",AOHL!$L51=1),IF(AND('WMp0-100'!AM52&gt;Sheet1!$E52,'WMp0-100'!AM52&lt;Sheet1!$D52),'WMp0-100'!AM52,"wait"),"wait")))</f>
        <v>29309.478238607269</v>
      </c>
      <c r="AU51" s="7" t="str">
        <f t="shared" si="21"/>
        <v>AI</v>
      </c>
      <c r="AV51" s="7"/>
      <c r="AW51" s="7">
        <f>IF(AND(AW50&gt;0,AW50&lt;&gt;"wait"),AW50,IF(AND(AOHL!$M51=0,AW50&lt;&gt;"wait"),0,IF(OR(AW50="wait",AOHL!$M51=1),IF(AND('WMp0-100'!AO52&gt;Sheet1!$E52,'WMp0-100'!AO52&lt;Sheet1!$D52),'WMp0-100'!AO52,"wait"),"wait")))</f>
        <v>29171.603070727408</v>
      </c>
      <c r="AX51" s="7" t="str">
        <f t="shared" si="22"/>
        <v>AI</v>
      </c>
      <c r="AY51" s="7">
        <f>IF(AND(AY50&gt;0,AY50&lt;&gt;"wait"),AY50,IF(AND(AOHL!$M51=0,AY50&lt;&gt;"wait"),0,IF(OR(AY50="wait",AOHL!$M51=1),IF(AND('WMp0-100'!AP52&gt;Sheet1!$E52,'WMp0-100'!AP52&lt;Sheet1!$D52),'WMp0-100'!AP52,"wait"),"wait")))</f>
        <v>29176.303070727408</v>
      </c>
      <c r="AZ51" s="7" t="str">
        <f t="shared" si="23"/>
        <v>AI</v>
      </c>
      <c r="BA51" s="7">
        <f>IF(AND(BA50&gt;0,BA50&lt;&gt;"wait"),BA50,IF(AND(AOHL!$M51=0,BA50&lt;&gt;"wait"),0,IF(OR(BA50="wait",AOHL!$M51=1),IF(AND('WMp0-100'!AQ52&gt;Sheet1!$E52,'WMp0-100'!AQ52&lt;Sheet1!$D52),'WMp0-100'!AQ52,"wait"),"wait")))</f>
        <v>29181.003070727413</v>
      </c>
      <c r="BB51" s="7" t="str">
        <f t="shared" si="24"/>
        <v>AI</v>
      </c>
      <c r="BC51" s="7">
        <f>IF(AND(BC50&gt;0,BC50&lt;&gt;"wait"),BC50,IF(AND(AOHL!$M51=0,BC50&lt;&gt;"wait"),0,IF(OR(BC50="wait",AOHL!$M51=1),IF(AND('WMp0-100'!AR52&gt;Sheet1!$E52,'WMp0-100'!AR52&lt;Sheet1!$D52),'WMp0-100'!AR52,"wait"),"wait")))</f>
        <v>29185.703070727403</v>
      </c>
      <c r="BD51" s="7" t="str">
        <f t="shared" si="25"/>
        <v>AI</v>
      </c>
      <c r="BE51" s="7">
        <f>IF(AND(BE50&gt;0,BE50&lt;&gt;"wait"),BE50,IF(AND(AOHL!$M51=0,BE50&lt;&gt;"wait"),0,IF(OR(BE50="wait",AOHL!$M51=1),IF(AND('WMp0-100'!AS52&gt;Sheet1!$E52,'WMp0-100'!AS52&lt;Sheet1!$D52),'WMp0-100'!AS52,"wait"),"wait")))</f>
        <v>29190.403070727407</v>
      </c>
      <c r="BF51" s="7" t="str">
        <f t="shared" si="26"/>
        <v>AI</v>
      </c>
      <c r="BG51" s="7">
        <f>IF(AND(BG50&gt;0,BG50&lt;&gt;"wait"),BG50,IF(AND(AOHL!$M51=0,BG50&lt;&gt;"wait"),0,IF(OR(BG50="wait",AOHL!$M51=1),IF(AND('WMp0-100'!AT52&gt;Sheet1!$E52,'WMp0-100'!AT52&lt;Sheet1!$D52),'WMp0-100'!AT52,"wait"),"wait")))</f>
        <v>29195.103070727408</v>
      </c>
      <c r="BH51" s="7" t="str">
        <f t="shared" si="27"/>
        <v>AI</v>
      </c>
      <c r="BI51" s="7">
        <f>IF(AND(BI50&gt;0,BI50&lt;&gt;"wait"),BI50,IF(AND(AOHL!$M51=0,BI50&lt;&gt;"wait"),0,IF(OR(BI50="wait",AOHL!$M51=1),IF(AND('WMp0-100'!AU52&gt;Sheet1!$E52,'WMp0-100'!AU52&lt;Sheet1!$D52),'WMp0-100'!AU52,"wait"),"wait")))</f>
        <v>29187.777402039719</v>
      </c>
      <c r="BJ51" s="7" t="str">
        <f t="shared" si="28"/>
        <v>AI</v>
      </c>
      <c r="BK51" s="7">
        <f>IF(AND(BK50&gt;0,BK50&lt;&gt;"wait"),BK50,IF(AND(AOHL!$M51=0,BK50&lt;&gt;"wait"),0,IF(OR(BK50="wait",AOHL!$M51=1),IF(AND('WMp0-100'!AV52&gt;Sheet1!$E52,'WMp0-100'!AV52&lt;Sheet1!$D52),'WMp0-100'!AV52,"wait"),"wait")))</f>
        <v>29129.960685920578</v>
      </c>
      <c r="BL51" s="7" t="str">
        <f t="shared" si="29"/>
        <v>AI</v>
      </c>
      <c r="BM51" s="7">
        <f>IF(AND(BM50&gt;0,BM50&lt;&gt;"wait"),BM50,IF(AND(AOHL!$M51=0,BM50&lt;&gt;"wait"),0,IF(OR(BM50="wait",AOHL!$M51=1),IF(AND('WMp0-100'!AW52&gt;Sheet1!$E52,'WMp0-100'!AW52&lt;Sheet1!$D52),'WMp0-100'!AW52,"wait"),"wait")))</f>
        <v>29133.775234657041</v>
      </c>
      <c r="BN51" s="7" t="str">
        <f t="shared" si="30"/>
        <v>AI</v>
      </c>
      <c r="BO51" s="7">
        <f>IF(AND(BO50&gt;0,BO50&lt;&gt;"wait"),BO50,IF(AND(AOHL!$M51=0,BO50&lt;&gt;"wait"),0,IF(OR(BO50="wait",AOHL!$M51=1),IF(AND('WMp0-100'!AX52&gt;Sheet1!$E52,'WMp0-100'!AX52&lt;Sheet1!$D52),'WMp0-100'!AX52,"wait"),"wait")))</f>
        <v>29137.589783393498</v>
      </c>
      <c r="BP51" s="7" t="str">
        <f t="shared" si="31"/>
        <v>AI</v>
      </c>
      <c r="BQ51" s="7">
        <f>IF(AND(BQ50&gt;0,BQ50&lt;&gt;"wait"),BQ50,IF(AND(AOHL!$M51=0,BQ50&lt;&gt;"wait"),0,IF(OR(BQ50="wait",AOHL!$M51=1),IF(AND('WMp0-100'!AY52&gt;Sheet1!$E52,'WMp0-100'!AY52&lt;Sheet1!$D52),'WMp0-100'!AY52,"wait"),"wait")))</f>
        <v>29141.404332129965</v>
      </c>
      <c r="BR51" s="7" t="str">
        <f t="shared" si="32"/>
        <v>AI</v>
      </c>
    </row>
    <row r="52" spans="1:70" x14ac:dyDescent="0.3">
      <c r="A52" t="str">
        <f>Sheet1!B52</f>
        <v>03/01 10:05</v>
      </c>
      <c r="C52" s="7">
        <f>IF(AND(C51&gt;0,C51&lt;&gt;"wait"),C51,IF(AND(AOHL!$K52=0,C51&lt;&gt;"wait"),0,IF(OR(C51="wait",AOHL!$K52=1),IF(AND('WMp0-100'!Q53&gt;Sheet1!$E53,'WMp0-100'!Q53&lt;Sheet1!$D53),'WMp0-100'!Q53,"wait"),"wait")))</f>
        <v>29297.39344262295</v>
      </c>
      <c r="D52" s="7" t="str">
        <f t="shared" si="0"/>
        <v>AI</v>
      </c>
      <c r="E52" s="7">
        <f>IF(AND(E51&gt;0,E51&lt;&gt;"wait"),E51,IF(AND(AOHL!$K52=0,E51&lt;&gt;"wait"),0,IF(OR(E51="wait",AOHL!$K52=1),IF(AND('WMp0-100'!R53&gt;Sheet1!$E53,'WMp0-100'!R53&lt;Sheet1!$D53),'WMp0-100'!R53,"wait"),"wait")))</f>
        <v>29293.689033942559</v>
      </c>
      <c r="F52" s="7" t="str">
        <f t="shared" si="1"/>
        <v>AI</v>
      </c>
      <c r="G52" s="7">
        <f>IF(AND(G51&gt;0,G51&lt;&gt;"wait"),G51,IF(AND(AOHL!$K52=0,G51&lt;&gt;"wait"),0,IF(OR(G51="wait",AOHL!$K52=1),IF(AND('WMp0-100'!S53&gt;Sheet1!$E53,'WMp0-100'!S53&lt;Sheet1!$D53),'WMp0-100'!S53,"wait"),"wait")))</f>
        <v>29297.528198433421</v>
      </c>
      <c r="H52" s="7" t="str">
        <f t="shared" si="2"/>
        <v>AI</v>
      </c>
      <c r="I52" s="7">
        <f>IF(AND(I51&gt;0,I51&lt;&gt;"wait"),I51,IF(AND(AOHL!$K52=0,I51&lt;&gt;"wait"),0,IF(OR(I51="wait",AOHL!$K52=1),IF(AND('WMp0-100'!T53&gt;Sheet1!$E53,'WMp0-100'!T53&lt;Sheet1!$D53),'WMp0-100'!T53,"wait"),"wait")))</f>
        <v>29301.36736292428</v>
      </c>
      <c r="J52" s="7" t="str">
        <f t="shared" si="3"/>
        <v>AI</v>
      </c>
      <c r="K52" s="7">
        <f>IF(AND(K51&gt;0,K51&lt;&gt;"wait"),K51,IF(AND(AOHL!$K52=0,K51&lt;&gt;"wait"),0,IF(OR(K51="wait",AOHL!$K52=1),IF(AND('WMp0-100'!U53&gt;Sheet1!$E53,'WMp0-100'!U53&lt;Sheet1!$D53),'WMp0-100'!U53,"wait"),"wait")))</f>
        <v>29305.206527415143</v>
      </c>
      <c r="L52" s="7" t="str">
        <f t="shared" si="4"/>
        <v>AI</v>
      </c>
      <c r="M52" s="7">
        <f>IF(AND(M51&gt;0,M51&lt;&gt;"wait"),M51,IF(AND(AOHL!$K52=0,M51&lt;&gt;"wait"),0,IF(OR(M51="wait",AOHL!$K52=1),IF(AND('WMp0-100'!V53&gt;Sheet1!$E53,'WMp0-100'!V53&lt;Sheet1!$D53),'WMp0-100'!V53,"wait"),"wait")))</f>
        <v>29309.045691906009</v>
      </c>
      <c r="N52" s="7" t="str">
        <f t="shared" si="5"/>
        <v>AI</v>
      </c>
      <c r="O52" s="7">
        <f>IF(AND(O51&gt;0,O51&lt;&gt;"wait"),O51,IF(AND(AOHL!$K52=0,O51&lt;&gt;"wait"),0,IF(OR(O51="wait",AOHL!$K52=1),IF(AND('WMp0-100'!W53&gt;Sheet1!$E53,'WMp0-100'!W53&lt;Sheet1!$D53),'WMp0-100'!W53,"wait"),"wait")))</f>
        <v>29301.678809523808</v>
      </c>
      <c r="P52" s="7" t="str">
        <f t="shared" si="6"/>
        <v>AI</v>
      </c>
      <c r="Q52" s="7">
        <f>IF(AND(Q51&gt;0,Q51&lt;&gt;"wait"),Q51,IF(AND(AOHL!$K52=0,Q51&lt;&gt;"wait"),0,IF(OR(Q51="wait",AOHL!$K52=1),IF(AND('WMp0-100'!X53&gt;Sheet1!$E53,'WMp0-100'!X53&lt;Sheet1!$D53),'WMp0-100'!X53,"wait"),"wait")))</f>
        <v>29305.273095238099</v>
      </c>
      <c r="R52" s="7" t="str">
        <f t="shared" si="7"/>
        <v>AI</v>
      </c>
      <c r="S52" s="7">
        <f>IF(AND(S51&gt;0,S51&lt;&gt;"wait"),S51,IF(AND(AOHL!$K52=0,S51&lt;&gt;"wait"),0,IF(OR(S51="wait",AOHL!$K52=1),IF(AND('WMp0-100'!Y53&gt;Sheet1!$E53,'WMp0-100'!Y53&lt;Sheet1!$D53),'WMp0-100'!Y53,"wait"),"wait")))</f>
        <v>29262.237647058821</v>
      </c>
      <c r="T52" s="7" t="str">
        <f t="shared" si="8"/>
        <v>AI</v>
      </c>
      <c r="U52" s="7">
        <f>IF(AND(U51&gt;0,U51&lt;&gt;"wait"),U51,IF(AND(AOHL!$K52=0,U51&lt;&gt;"wait"),0,IF(OR(U51="wait",AOHL!$K52=1),IF(AND('WMp0-100'!Z53&gt;Sheet1!$E53,'WMp0-100'!Z53&lt;Sheet1!$D53),'WMp0-100'!Z53,"wait"),"wait")))</f>
        <v>29265.460000000003</v>
      </c>
      <c r="V52" s="7" t="str">
        <f t="shared" si="9"/>
        <v>AI</v>
      </c>
      <c r="W52" s="7">
        <f>IF(AND(W51&gt;0,W51&lt;&gt;"wait"),W51,IF(AND(AOHL!$K52=0,W51&lt;&gt;"wait"),0,IF(OR(W51="wait",AOHL!$K52=1),IF(AND('WMp0-100'!AA53&gt;Sheet1!$E53,'WMp0-100'!AA53&lt;Sheet1!$D53),'WMp0-100'!AA53,"wait"),"wait")))</f>
        <v>29268.682352941178</v>
      </c>
      <c r="X52" s="7" t="str">
        <f t="shared" si="10"/>
        <v>AI</v>
      </c>
      <c r="Z52" s="7">
        <f>IF(AND(Z51&gt;0,Z51&lt;&gt;"wait"),Z51,IF(AND(AOHL!$L52=0,Z51&lt;&gt;"wait"),0,IF(OR(Z51="wait",AOHL!$L52=1),IF(AND('WMp0-100'!AC53&gt;Sheet1!$E53,'WMp0-100'!AC53&lt;Sheet1!$D53),'WMp0-100'!AC53,"wait"),"wait")))</f>
        <v>29290.074093536525</v>
      </c>
      <c r="AA52" s="7" t="str">
        <f t="shared" si="11"/>
        <v>AI</v>
      </c>
      <c r="AB52" s="7">
        <f>IF(AND(AB51&gt;0,AB51&lt;&gt;"wait"),AB51,IF(AND(AOHL!$L52=0,AB51&lt;&gt;"wait"),0,IF(OR(AB51="wait",AOHL!$L52=1),IF(AND('WMp0-100'!AD53&gt;Sheet1!$E53,'WMp0-100'!AD53&lt;Sheet1!$D53),'WMp0-100'!AD53,"wait"),"wait")))</f>
        <v>29293.671676300575</v>
      </c>
      <c r="AC52" s="7" t="str">
        <f t="shared" si="12"/>
        <v>AI</v>
      </c>
      <c r="AD52" s="7">
        <f>IF(AND(AD51&gt;0,AD51&lt;&gt;"wait"),AD51,IF(AND(AOHL!$L52=0,AD51&lt;&gt;"wait"),0,IF(OR(AD51="wait",AOHL!$L52=1),IF(AND('WMp0-100'!AE53&gt;Sheet1!$E53,'WMp0-100'!AE53&lt;Sheet1!$D53),'WMp0-100'!AE53,"wait"),"wait")))</f>
        <v>29297.269259064633</v>
      </c>
      <c r="AE52" s="7" t="str">
        <f t="shared" si="13"/>
        <v>AI</v>
      </c>
      <c r="AF52" s="7">
        <f>IF(AND(AF51&gt;0,AF51&lt;&gt;"wait"),AF51,IF(AND(AOHL!$L52=0,AF51&lt;&gt;"wait"),0,IF(OR(AF51="wait",AOHL!$L52=1),IF(AND('WMp0-100'!AF53&gt;Sheet1!$E53,'WMp0-100'!AF53&lt;Sheet1!$D53),'WMp0-100'!AF53,"wait"),"wait")))</f>
        <v>29294.097302697301</v>
      </c>
      <c r="AG52" s="7" t="str">
        <f t="shared" si="14"/>
        <v>AI</v>
      </c>
      <c r="AH52" s="7">
        <f>IF(AND(AH51&gt;0,AH51&lt;&gt;"wait"),AH51,IF(AND(AOHL!$L52=0,AH51&lt;&gt;"wait"),0,IF(OR(AH51="wait",AOHL!$L52=1),IF(AND('WMp0-100'!AG53&gt;Sheet1!$E53,'WMp0-100'!AG53&lt;Sheet1!$D53),'WMp0-100'!AG53,"wait"),"wait")))</f>
        <v>29297.692507492509</v>
      </c>
      <c r="AI52" s="7" t="str">
        <f t="shared" si="15"/>
        <v>AI</v>
      </c>
      <c r="AJ52" s="7">
        <f>IF(AND(AJ51&gt;0,AJ51&lt;&gt;"wait"),AJ51,IF(AND(AOHL!$L52=0,AJ51&lt;&gt;"wait"),0,IF(OR(AJ51="wait",AOHL!$L52=1),IF(AND('WMp0-100'!AH53&gt;Sheet1!$E53,'WMp0-100'!AH53&lt;Sheet1!$D53),'WMp0-100'!AH53,"wait"),"wait")))</f>
        <v>29301.287712287711</v>
      </c>
      <c r="AK52" s="7" t="str">
        <f t="shared" si="16"/>
        <v>AI</v>
      </c>
      <c r="AL52" s="7">
        <f>IF(AND(AL51&gt;0,AL51&lt;&gt;"wait"),AL51,IF(AND(AOHL!$L52=0,AL51&lt;&gt;"wait"),0,IF(OR(AL51="wait",AOHL!$L52=1),IF(AND('WMp0-100'!AI53&gt;Sheet1!$E53,'WMp0-100'!AI53&lt;Sheet1!$D53),'WMp0-100'!AI53,"wait"),"wait")))</f>
        <v>29304.882917082916</v>
      </c>
      <c r="AM52" s="7" t="str">
        <f t="shared" si="17"/>
        <v>AI</v>
      </c>
      <c r="AN52" s="7">
        <f>IF(AND(AN51&gt;0,AN51&lt;&gt;"wait"),AN51,IF(AND(AOHL!$L52=0,AN51&lt;&gt;"wait"),0,IF(OR(AN51="wait",AOHL!$L52=1),IF(AND('WMp0-100'!AJ53&gt;Sheet1!$E53,'WMp0-100'!AJ53&lt;Sheet1!$D53),'WMp0-100'!AJ53,"wait"),"wait")))</f>
        <v>29308.478121878121</v>
      </c>
      <c r="AO52" s="7" t="str">
        <f t="shared" si="18"/>
        <v>AI</v>
      </c>
      <c r="AP52" s="7">
        <f>IF(AND(AP51&gt;0,AP51&lt;&gt;"wait"),AP51,IF(AND(AOHL!$L52=0,AP51&lt;&gt;"wait"),0,IF(OR(AP51="wait",AOHL!$L52=1),IF(AND('WMp0-100'!AK53&gt;Sheet1!$E53,'WMp0-100'!AK53&lt;Sheet1!$D53),'WMp0-100'!AK53,"wait"),"wait")))</f>
        <v>29302.120327700977</v>
      </c>
      <c r="AQ52" s="7" t="str">
        <f t="shared" si="19"/>
        <v>AI</v>
      </c>
      <c r="AR52" s="7">
        <f>IF(AND(AR51&gt;0,AR51&lt;&gt;"wait"),AR51,IF(AND(AOHL!$L52=0,AR51&lt;&gt;"wait"),0,IF(OR(AR51="wait",AOHL!$L52=1),IF(AND('WMp0-100'!AL53&gt;Sheet1!$E53,'WMp0-100'!AL53&lt;Sheet1!$D53),'WMp0-100'!AL53,"wait"),"wait")))</f>
        <v>29305.799283154123</v>
      </c>
      <c r="AS52" s="7" t="str">
        <f t="shared" si="20"/>
        <v>AI</v>
      </c>
      <c r="AT52" s="7">
        <f>IF(AND(AT51&gt;0,AT51&lt;&gt;"wait"),AT51,IF(AND(AOHL!$L52=0,AT51&lt;&gt;"wait"),0,IF(OR(AT51="wait",AOHL!$L52=1),IF(AND('WMp0-100'!AM53&gt;Sheet1!$E53,'WMp0-100'!AM53&lt;Sheet1!$D53),'WMp0-100'!AM53,"wait"),"wait")))</f>
        <v>29309.478238607269</v>
      </c>
      <c r="AU52" s="7" t="str">
        <f t="shared" si="21"/>
        <v>AI</v>
      </c>
      <c r="AV52" s="7"/>
      <c r="AW52" s="7">
        <f>IF(AND(AW51&gt;0,AW51&lt;&gt;"wait"),AW51,IF(AND(AOHL!$M52=0,AW51&lt;&gt;"wait"),0,IF(OR(AW51="wait",AOHL!$M52=1),IF(AND('WMp0-100'!AO53&gt;Sheet1!$E53,'WMp0-100'!AO53&lt;Sheet1!$D53),'WMp0-100'!AO53,"wait"),"wait")))</f>
        <v>29171.603070727408</v>
      </c>
      <c r="AX52" s="7" t="str">
        <f t="shared" si="22"/>
        <v>AI</v>
      </c>
      <c r="AY52" s="7">
        <f>IF(AND(AY51&gt;0,AY51&lt;&gt;"wait"),AY51,IF(AND(AOHL!$M52=0,AY51&lt;&gt;"wait"),0,IF(OR(AY51="wait",AOHL!$M52=1),IF(AND('WMp0-100'!AP53&gt;Sheet1!$E53,'WMp0-100'!AP53&lt;Sheet1!$D53),'WMp0-100'!AP53,"wait"),"wait")))</f>
        <v>29176.303070727408</v>
      </c>
      <c r="AZ52" s="7" t="str">
        <f t="shared" si="23"/>
        <v>AI</v>
      </c>
      <c r="BA52" s="7">
        <f>IF(AND(BA51&gt;0,BA51&lt;&gt;"wait"),BA51,IF(AND(AOHL!$M52=0,BA51&lt;&gt;"wait"),0,IF(OR(BA51="wait",AOHL!$M52=1),IF(AND('WMp0-100'!AQ53&gt;Sheet1!$E53,'WMp0-100'!AQ53&lt;Sheet1!$D53),'WMp0-100'!AQ53,"wait"),"wait")))</f>
        <v>29181.003070727413</v>
      </c>
      <c r="BB52" s="7" t="str">
        <f t="shared" si="24"/>
        <v>AI</v>
      </c>
      <c r="BC52" s="7">
        <f>IF(AND(BC51&gt;0,BC51&lt;&gt;"wait"),BC51,IF(AND(AOHL!$M52=0,BC51&lt;&gt;"wait"),0,IF(OR(BC51="wait",AOHL!$M52=1),IF(AND('WMp0-100'!AR53&gt;Sheet1!$E53,'WMp0-100'!AR53&lt;Sheet1!$D53),'WMp0-100'!AR53,"wait"),"wait")))</f>
        <v>29185.703070727403</v>
      </c>
      <c r="BD52" s="7" t="str">
        <f t="shared" si="25"/>
        <v>AI</v>
      </c>
      <c r="BE52" s="7">
        <f>IF(AND(BE51&gt;0,BE51&lt;&gt;"wait"),BE51,IF(AND(AOHL!$M52=0,BE51&lt;&gt;"wait"),0,IF(OR(BE51="wait",AOHL!$M52=1),IF(AND('WMp0-100'!AS53&gt;Sheet1!$E53,'WMp0-100'!AS53&lt;Sheet1!$D53),'WMp0-100'!AS53,"wait"),"wait")))</f>
        <v>29190.403070727407</v>
      </c>
      <c r="BF52" s="7" t="str">
        <f t="shared" si="26"/>
        <v>AI</v>
      </c>
      <c r="BG52" s="7">
        <f>IF(AND(BG51&gt;0,BG51&lt;&gt;"wait"),BG51,IF(AND(AOHL!$M52=0,BG51&lt;&gt;"wait"),0,IF(OR(BG51="wait",AOHL!$M52=1),IF(AND('WMp0-100'!AT53&gt;Sheet1!$E53,'WMp0-100'!AT53&lt;Sheet1!$D53),'WMp0-100'!AT53,"wait"),"wait")))</f>
        <v>29195.103070727408</v>
      </c>
      <c r="BH52" s="7" t="str">
        <f t="shared" si="27"/>
        <v>AI</v>
      </c>
      <c r="BI52" s="7">
        <f>IF(AND(BI51&gt;0,BI51&lt;&gt;"wait"),BI51,IF(AND(AOHL!$M52=0,BI51&lt;&gt;"wait"),0,IF(OR(BI51="wait",AOHL!$M52=1),IF(AND('WMp0-100'!AU53&gt;Sheet1!$E53,'WMp0-100'!AU53&lt;Sheet1!$D53),'WMp0-100'!AU53,"wait"),"wait")))</f>
        <v>29187.777402039719</v>
      </c>
      <c r="BJ52" s="7" t="str">
        <f t="shared" si="28"/>
        <v>AI</v>
      </c>
      <c r="BK52" s="7">
        <f>IF(AND(BK51&gt;0,BK51&lt;&gt;"wait"),BK51,IF(AND(AOHL!$M52=0,BK51&lt;&gt;"wait"),0,IF(OR(BK51="wait",AOHL!$M52=1),IF(AND('WMp0-100'!AV53&gt;Sheet1!$E53,'WMp0-100'!AV53&lt;Sheet1!$D53),'WMp0-100'!AV53,"wait"),"wait")))</f>
        <v>29129.960685920578</v>
      </c>
      <c r="BL52" s="7" t="str">
        <f t="shared" si="29"/>
        <v>AI</v>
      </c>
      <c r="BM52" s="7">
        <f>IF(AND(BM51&gt;0,BM51&lt;&gt;"wait"),BM51,IF(AND(AOHL!$M52=0,BM51&lt;&gt;"wait"),0,IF(OR(BM51="wait",AOHL!$M52=1),IF(AND('WMp0-100'!AW53&gt;Sheet1!$E53,'WMp0-100'!AW53&lt;Sheet1!$D53),'WMp0-100'!AW53,"wait"),"wait")))</f>
        <v>29133.775234657041</v>
      </c>
      <c r="BN52" s="7" t="str">
        <f t="shared" si="30"/>
        <v>AI</v>
      </c>
      <c r="BO52" s="7">
        <f>IF(AND(BO51&gt;0,BO51&lt;&gt;"wait"),BO51,IF(AND(AOHL!$M52=0,BO51&lt;&gt;"wait"),0,IF(OR(BO51="wait",AOHL!$M52=1),IF(AND('WMp0-100'!AX53&gt;Sheet1!$E53,'WMp0-100'!AX53&lt;Sheet1!$D53),'WMp0-100'!AX53,"wait"),"wait")))</f>
        <v>29137.589783393498</v>
      </c>
      <c r="BP52" s="7" t="str">
        <f t="shared" si="31"/>
        <v>AI</v>
      </c>
      <c r="BQ52" s="7">
        <f>IF(AND(BQ51&gt;0,BQ51&lt;&gt;"wait"),BQ51,IF(AND(AOHL!$M52=0,BQ51&lt;&gt;"wait"),0,IF(OR(BQ51="wait",AOHL!$M52=1),IF(AND('WMp0-100'!AY53&gt;Sheet1!$E53,'WMp0-100'!AY53&lt;Sheet1!$D53),'WMp0-100'!AY53,"wait"),"wait")))</f>
        <v>29141.404332129965</v>
      </c>
      <c r="BR52" s="7" t="str">
        <f t="shared" si="32"/>
        <v>AI</v>
      </c>
    </row>
    <row r="53" spans="1:70" x14ac:dyDescent="0.3">
      <c r="A53" t="str">
        <f>Sheet1!B53</f>
        <v>03/01 10:06</v>
      </c>
      <c r="C53" s="7">
        <f>IF(AND(C52&gt;0,C52&lt;&gt;"wait"),C52,IF(AND(AOHL!$K53=0,C52&lt;&gt;"wait"),0,IF(OR(C52="wait",AOHL!$K53=1),IF(AND('WMp0-100'!Q54&gt;Sheet1!$E54,'WMp0-100'!Q54&lt;Sheet1!$D54),'WMp0-100'!Q54,"wait"),"wait")))</f>
        <v>29297.39344262295</v>
      </c>
      <c r="D53" s="7" t="str">
        <f t="shared" si="0"/>
        <v>AI</v>
      </c>
      <c r="E53" s="7">
        <f>IF(AND(E52&gt;0,E52&lt;&gt;"wait"),E52,IF(AND(AOHL!$K53=0,E52&lt;&gt;"wait"),0,IF(OR(E52="wait",AOHL!$K53=1),IF(AND('WMp0-100'!R54&gt;Sheet1!$E54,'WMp0-100'!R54&lt;Sheet1!$D54),'WMp0-100'!R54,"wait"),"wait")))</f>
        <v>29293.689033942559</v>
      </c>
      <c r="F53" s="7" t="str">
        <f t="shared" si="1"/>
        <v>AI</v>
      </c>
      <c r="G53" s="7">
        <f>IF(AND(G52&gt;0,G52&lt;&gt;"wait"),G52,IF(AND(AOHL!$K53=0,G52&lt;&gt;"wait"),0,IF(OR(G52="wait",AOHL!$K53=1),IF(AND('WMp0-100'!S54&gt;Sheet1!$E54,'WMp0-100'!S54&lt;Sheet1!$D54),'WMp0-100'!S54,"wait"),"wait")))</f>
        <v>29297.528198433421</v>
      </c>
      <c r="H53" s="7" t="str">
        <f t="shared" si="2"/>
        <v>AI</v>
      </c>
      <c r="I53" s="7">
        <f>IF(AND(I52&gt;0,I52&lt;&gt;"wait"),I52,IF(AND(AOHL!$K53=0,I52&lt;&gt;"wait"),0,IF(OR(I52="wait",AOHL!$K53=1),IF(AND('WMp0-100'!T54&gt;Sheet1!$E54,'WMp0-100'!T54&lt;Sheet1!$D54),'WMp0-100'!T54,"wait"),"wait")))</f>
        <v>29301.36736292428</v>
      </c>
      <c r="J53" s="7" t="str">
        <f t="shared" si="3"/>
        <v>AI</v>
      </c>
      <c r="K53" s="7">
        <f>IF(AND(K52&gt;0,K52&lt;&gt;"wait"),K52,IF(AND(AOHL!$K53=0,K52&lt;&gt;"wait"),0,IF(OR(K52="wait",AOHL!$K53=1),IF(AND('WMp0-100'!U54&gt;Sheet1!$E54,'WMp0-100'!U54&lt;Sheet1!$D54),'WMp0-100'!U54,"wait"),"wait")))</f>
        <v>29305.206527415143</v>
      </c>
      <c r="L53" s="7" t="str">
        <f t="shared" si="4"/>
        <v>AI</v>
      </c>
      <c r="M53" s="7">
        <f>IF(AND(M52&gt;0,M52&lt;&gt;"wait"),M52,IF(AND(AOHL!$K53=0,M52&lt;&gt;"wait"),0,IF(OR(M52="wait",AOHL!$K53=1),IF(AND('WMp0-100'!V54&gt;Sheet1!$E54,'WMp0-100'!V54&lt;Sheet1!$D54),'WMp0-100'!V54,"wait"),"wait")))</f>
        <v>29309.045691906009</v>
      </c>
      <c r="N53" s="7" t="str">
        <f t="shared" si="5"/>
        <v>AI</v>
      </c>
      <c r="O53" s="7">
        <f>IF(AND(O52&gt;0,O52&lt;&gt;"wait"),O52,IF(AND(AOHL!$K53=0,O52&lt;&gt;"wait"),0,IF(OR(O52="wait",AOHL!$K53=1),IF(AND('WMp0-100'!W54&gt;Sheet1!$E54,'WMp0-100'!W54&lt;Sheet1!$D54),'WMp0-100'!W54,"wait"),"wait")))</f>
        <v>29301.678809523808</v>
      </c>
      <c r="P53" s="7" t="str">
        <f t="shared" si="6"/>
        <v>AI</v>
      </c>
      <c r="Q53" s="7">
        <f>IF(AND(Q52&gt;0,Q52&lt;&gt;"wait"),Q52,IF(AND(AOHL!$K53=0,Q52&lt;&gt;"wait"),0,IF(OR(Q52="wait",AOHL!$K53=1),IF(AND('WMp0-100'!X54&gt;Sheet1!$E54,'WMp0-100'!X54&lt;Sheet1!$D54),'WMp0-100'!X54,"wait"),"wait")))</f>
        <v>29305.273095238099</v>
      </c>
      <c r="R53" s="7" t="str">
        <f t="shared" si="7"/>
        <v>AI</v>
      </c>
      <c r="S53" s="7">
        <f>IF(AND(S52&gt;0,S52&lt;&gt;"wait"),S52,IF(AND(AOHL!$K53=0,S52&lt;&gt;"wait"),0,IF(OR(S52="wait",AOHL!$K53=1),IF(AND('WMp0-100'!Y54&gt;Sheet1!$E54,'WMp0-100'!Y54&lt;Sheet1!$D54),'WMp0-100'!Y54,"wait"),"wait")))</f>
        <v>29262.237647058821</v>
      </c>
      <c r="T53" s="7" t="str">
        <f t="shared" si="8"/>
        <v>AI</v>
      </c>
      <c r="U53" s="7">
        <f>IF(AND(U52&gt;0,U52&lt;&gt;"wait"),U52,IF(AND(AOHL!$K53=0,U52&lt;&gt;"wait"),0,IF(OR(U52="wait",AOHL!$K53=1),IF(AND('WMp0-100'!Z54&gt;Sheet1!$E54,'WMp0-100'!Z54&lt;Sheet1!$D54),'WMp0-100'!Z54,"wait"),"wait")))</f>
        <v>29265.460000000003</v>
      </c>
      <c r="V53" s="7" t="str">
        <f t="shared" si="9"/>
        <v>AI</v>
      </c>
      <c r="W53" s="7">
        <f>IF(AND(W52&gt;0,W52&lt;&gt;"wait"),W52,IF(AND(AOHL!$K53=0,W52&lt;&gt;"wait"),0,IF(OR(W52="wait",AOHL!$K53=1),IF(AND('WMp0-100'!AA54&gt;Sheet1!$E54,'WMp0-100'!AA54&lt;Sheet1!$D54),'WMp0-100'!AA54,"wait"),"wait")))</f>
        <v>29268.682352941178</v>
      </c>
      <c r="X53" s="7" t="str">
        <f t="shared" si="10"/>
        <v>AI</v>
      </c>
      <c r="Z53" s="7">
        <f>IF(AND(Z52&gt;0,Z52&lt;&gt;"wait"),Z52,IF(AND(AOHL!$L53=0,Z52&lt;&gt;"wait"),0,IF(OR(Z52="wait",AOHL!$L53=1),IF(AND('WMp0-100'!AC54&gt;Sheet1!$E54,'WMp0-100'!AC54&lt;Sheet1!$D54),'WMp0-100'!AC54,"wait"),"wait")))</f>
        <v>29290.074093536525</v>
      </c>
      <c r="AA53" s="7" t="str">
        <f t="shared" si="11"/>
        <v>AI</v>
      </c>
      <c r="AB53" s="7">
        <f>IF(AND(AB52&gt;0,AB52&lt;&gt;"wait"),AB52,IF(AND(AOHL!$L53=0,AB52&lt;&gt;"wait"),0,IF(OR(AB52="wait",AOHL!$L53=1),IF(AND('WMp0-100'!AD54&gt;Sheet1!$E54,'WMp0-100'!AD54&lt;Sheet1!$D54),'WMp0-100'!AD54,"wait"),"wait")))</f>
        <v>29293.671676300575</v>
      </c>
      <c r="AC53" s="7" t="str">
        <f t="shared" si="12"/>
        <v>AI</v>
      </c>
      <c r="AD53" s="7">
        <f>IF(AND(AD52&gt;0,AD52&lt;&gt;"wait"),AD52,IF(AND(AOHL!$L53=0,AD52&lt;&gt;"wait"),0,IF(OR(AD52="wait",AOHL!$L53=1),IF(AND('WMp0-100'!AE54&gt;Sheet1!$E54,'WMp0-100'!AE54&lt;Sheet1!$D54),'WMp0-100'!AE54,"wait"),"wait")))</f>
        <v>29297.269259064633</v>
      </c>
      <c r="AE53" s="7" t="str">
        <f t="shared" si="13"/>
        <v>AI</v>
      </c>
      <c r="AF53" s="7">
        <f>IF(AND(AF52&gt;0,AF52&lt;&gt;"wait"),AF52,IF(AND(AOHL!$L53=0,AF52&lt;&gt;"wait"),0,IF(OR(AF52="wait",AOHL!$L53=1),IF(AND('WMp0-100'!AF54&gt;Sheet1!$E54,'WMp0-100'!AF54&lt;Sheet1!$D54),'WMp0-100'!AF54,"wait"),"wait")))</f>
        <v>29294.097302697301</v>
      </c>
      <c r="AG53" s="7" t="str">
        <f t="shared" si="14"/>
        <v>AI</v>
      </c>
      <c r="AH53" s="7">
        <f>IF(AND(AH52&gt;0,AH52&lt;&gt;"wait"),AH52,IF(AND(AOHL!$L53=0,AH52&lt;&gt;"wait"),0,IF(OR(AH52="wait",AOHL!$L53=1),IF(AND('WMp0-100'!AG54&gt;Sheet1!$E54,'WMp0-100'!AG54&lt;Sheet1!$D54),'WMp0-100'!AG54,"wait"),"wait")))</f>
        <v>29297.692507492509</v>
      </c>
      <c r="AI53" s="7" t="str">
        <f t="shared" si="15"/>
        <v>AI</v>
      </c>
      <c r="AJ53" s="7">
        <f>IF(AND(AJ52&gt;0,AJ52&lt;&gt;"wait"),AJ52,IF(AND(AOHL!$L53=0,AJ52&lt;&gt;"wait"),0,IF(OR(AJ52="wait",AOHL!$L53=1),IF(AND('WMp0-100'!AH54&gt;Sheet1!$E54,'WMp0-100'!AH54&lt;Sheet1!$D54),'WMp0-100'!AH54,"wait"),"wait")))</f>
        <v>29301.287712287711</v>
      </c>
      <c r="AK53" s="7" t="str">
        <f t="shared" si="16"/>
        <v>AI</v>
      </c>
      <c r="AL53" s="7">
        <f>IF(AND(AL52&gt;0,AL52&lt;&gt;"wait"),AL52,IF(AND(AOHL!$L53=0,AL52&lt;&gt;"wait"),0,IF(OR(AL52="wait",AOHL!$L53=1),IF(AND('WMp0-100'!AI54&gt;Sheet1!$E54,'WMp0-100'!AI54&lt;Sheet1!$D54),'WMp0-100'!AI54,"wait"),"wait")))</f>
        <v>29304.882917082916</v>
      </c>
      <c r="AM53" s="7" t="str">
        <f t="shared" si="17"/>
        <v>AI</v>
      </c>
      <c r="AN53" s="7">
        <f>IF(AND(AN52&gt;0,AN52&lt;&gt;"wait"),AN52,IF(AND(AOHL!$L53=0,AN52&lt;&gt;"wait"),0,IF(OR(AN52="wait",AOHL!$L53=1),IF(AND('WMp0-100'!AJ54&gt;Sheet1!$E54,'WMp0-100'!AJ54&lt;Sheet1!$D54),'WMp0-100'!AJ54,"wait"),"wait")))</f>
        <v>29308.478121878121</v>
      </c>
      <c r="AO53" s="7" t="str">
        <f t="shared" si="18"/>
        <v>AI</v>
      </c>
      <c r="AP53" s="7">
        <f>IF(AND(AP52&gt;0,AP52&lt;&gt;"wait"),AP52,IF(AND(AOHL!$L53=0,AP52&lt;&gt;"wait"),0,IF(OR(AP52="wait",AOHL!$L53=1),IF(AND('WMp0-100'!AK54&gt;Sheet1!$E54,'WMp0-100'!AK54&lt;Sheet1!$D54),'WMp0-100'!AK54,"wait"),"wait")))</f>
        <v>29302.120327700977</v>
      </c>
      <c r="AQ53" s="7" t="str">
        <f t="shared" si="19"/>
        <v>AI</v>
      </c>
      <c r="AR53" s="7">
        <f>IF(AND(AR52&gt;0,AR52&lt;&gt;"wait"),AR52,IF(AND(AOHL!$L53=0,AR52&lt;&gt;"wait"),0,IF(OR(AR52="wait",AOHL!$L53=1),IF(AND('WMp0-100'!AL54&gt;Sheet1!$E54,'WMp0-100'!AL54&lt;Sheet1!$D54),'WMp0-100'!AL54,"wait"),"wait")))</f>
        <v>29305.799283154123</v>
      </c>
      <c r="AS53" s="7" t="str">
        <f t="shared" si="20"/>
        <v>AI</v>
      </c>
      <c r="AT53" s="7">
        <f>IF(AND(AT52&gt;0,AT52&lt;&gt;"wait"),AT52,IF(AND(AOHL!$L53=0,AT52&lt;&gt;"wait"),0,IF(OR(AT52="wait",AOHL!$L53=1),IF(AND('WMp0-100'!AM54&gt;Sheet1!$E54,'WMp0-100'!AM54&lt;Sheet1!$D54),'WMp0-100'!AM54,"wait"),"wait")))</f>
        <v>29309.478238607269</v>
      </c>
      <c r="AU53" s="7" t="str">
        <f t="shared" si="21"/>
        <v>AI</v>
      </c>
      <c r="AV53" s="7"/>
      <c r="AW53" s="7">
        <f>IF(AND(AW52&gt;0,AW52&lt;&gt;"wait"),AW52,IF(AND(AOHL!$M53=0,AW52&lt;&gt;"wait"),0,IF(OR(AW52="wait",AOHL!$M53=1),IF(AND('WMp0-100'!AO54&gt;Sheet1!$E54,'WMp0-100'!AO54&lt;Sheet1!$D54),'WMp0-100'!AO54,"wait"),"wait")))</f>
        <v>29171.603070727408</v>
      </c>
      <c r="AX53" s="7" t="str">
        <f t="shared" si="22"/>
        <v>AI</v>
      </c>
      <c r="AY53" s="7">
        <f>IF(AND(AY52&gt;0,AY52&lt;&gt;"wait"),AY52,IF(AND(AOHL!$M53=0,AY52&lt;&gt;"wait"),0,IF(OR(AY52="wait",AOHL!$M53=1),IF(AND('WMp0-100'!AP54&gt;Sheet1!$E54,'WMp0-100'!AP54&lt;Sheet1!$D54),'WMp0-100'!AP54,"wait"),"wait")))</f>
        <v>29176.303070727408</v>
      </c>
      <c r="AZ53" s="7" t="str">
        <f t="shared" si="23"/>
        <v>AI</v>
      </c>
      <c r="BA53" s="7">
        <f>IF(AND(BA52&gt;0,BA52&lt;&gt;"wait"),BA52,IF(AND(AOHL!$M53=0,BA52&lt;&gt;"wait"),0,IF(OR(BA52="wait",AOHL!$M53=1),IF(AND('WMp0-100'!AQ54&gt;Sheet1!$E54,'WMp0-100'!AQ54&lt;Sheet1!$D54),'WMp0-100'!AQ54,"wait"),"wait")))</f>
        <v>29181.003070727413</v>
      </c>
      <c r="BB53" s="7" t="str">
        <f t="shared" si="24"/>
        <v>AI</v>
      </c>
      <c r="BC53" s="7">
        <f>IF(AND(BC52&gt;0,BC52&lt;&gt;"wait"),BC52,IF(AND(AOHL!$M53=0,BC52&lt;&gt;"wait"),0,IF(OR(BC52="wait",AOHL!$M53=1),IF(AND('WMp0-100'!AR54&gt;Sheet1!$E54,'WMp0-100'!AR54&lt;Sheet1!$D54),'WMp0-100'!AR54,"wait"),"wait")))</f>
        <v>29185.703070727403</v>
      </c>
      <c r="BD53" s="7" t="str">
        <f t="shared" si="25"/>
        <v>AI</v>
      </c>
      <c r="BE53" s="7">
        <f>IF(AND(BE52&gt;0,BE52&lt;&gt;"wait"),BE52,IF(AND(AOHL!$M53=0,BE52&lt;&gt;"wait"),0,IF(OR(BE52="wait",AOHL!$M53=1),IF(AND('WMp0-100'!AS54&gt;Sheet1!$E54,'WMp0-100'!AS54&lt;Sheet1!$D54),'WMp0-100'!AS54,"wait"),"wait")))</f>
        <v>29190.403070727407</v>
      </c>
      <c r="BF53" s="7" t="str">
        <f t="shared" si="26"/>
        <v>AI</v>
      </c>
      <c r="BG53" s="7">
        <f>IF(AND(BG52&gt;0,BG52&lt;&gt;"wait"),BG52,IF(AND(AOHL!$M53=0,BG52&lt;&gt;"wait"),0,IF(OR(BG52="wait",AOHL!$M53=1),IF(AND('WMp0-100'!AT54&gt;Sheet1!$E54,'WMp0-100'!AT54&lt;Sheet1!$D54),'WMp0-100'!AT54,"wait"),"wait")))</f>
        <v>29195.103070727408</v>
      </c>
      <c r="BH53" s="7" t="str">
        <f t="shared" si="27"/>
        <v>AI</v>
      </c>
      <c r="BI53" s="7">
        <f>IF(AND(BI52&gt;0,BI52&lt;&gt;"wait"),BI52,IF(AND(AOHL!$M53=0,BI52&lt;&gt;"wait"),0,IF(OR(BI52="wait",AOHL!$M53=1),IF(AND('WMp0-100'!AU54&gt;Sheet1!$E54,'WMp0-100'!AU54&lt;Sheet1!$D54),'WMp0-100'!AU54,"wait"),"wait")))</f>
        <v>29187.777402039719</v>
      </c>
      <c r="BJ53" s="7" t="str">
        <f t="shared" si="28"/>
        <v>AI</v>
      </c>
      <c r="BK53" s="7">
        <f>IF(AND(BK52&gt;0,BK52&lt;&gt;"wait"),BK52,IF(AND(AOHL!$M53=0,BK52&lt;&gt;"wait"),0,IF(OR(BK52="wait",AOHL!$M53=1),IF(AND('WMp0-100'!AV54&gt;Sheet1!$E54,'WMp0-100'!AV54&lt;Sheet1!$D54),'WMp0-100'!AV54,"wait"),"wait")))</f>
        <v>29129.960685920578</v>
      </c>
      <c r="BL53" s="7" t="str">
        <f t="shared" si="29"/>
        <v>AI</v>
      </c>
      <c r="BM53" s="7">
        <f>IF(AND(BM52&gt;0,BM52&lt;&gt;"wait"),BM52,IF(AND(AOHL!$M53=0,BM52&lt;&gt;"wait"),0,IF(OR(BM52="wait",AOHL!$M53=1),IF(AND('WMp0-100'!AW54&gt;Sheet1!$E54,'WMp0-100'!AW54&lt;Sheet1!$D54),'WMp0-100'!AW54,"wait"),"wait")))</f>
        <v>29133.775234657041</v>
      </c>
      <c r="BN53" s="7" t="str">
        <f t="shared" si="30"/>
        <v>AI</v>
      </c>
      <c r="BO53" s="7">
        <f>IF(AND(BO52&gt;0,BO52&lt;&gt;"wait"),BO52,IF(AND(AOHL!$M53=0,BO52&lt;&gt;"wait"),0,IF(OR(BO52="wait",AOHL!$M53=1),IF(AND('WMp0-100'!AX54&gt;Sheet1!$E54,'WMp0-100'!AX54&lt;Sheet1!$D54),'WMp0-100'!AX54,"wait"),"wait")))</f>
        <v>29137.589783393498</v>
      </c>
      <c r="BP53" s="7" t="str">
        <f t="shared" si="31"/>
        <v>AI</v>
      </c>
      <c r="BQ53" s="7">
        <f>IF(AND(BQ52&gt;0,BQ52&lt;&gt;"wait"),BQ52,IF(AND(AOHL!$M53=0,BQ52&lt;&gt;"wait"),0,IF(OR(BQ52="wait",AOHL!$M53=1),IF(AND('WMp0-100'!AY54&gt;Sheet1!$E54,'WMp0-100'!AY54&lt;Sheet1!$D54),'WMp0-100'!AY54,"wait"),"wait")))</f>
        <v>29141.404332129965</v>
      </c>
      <c r="BR53" s="7" t="str">
        <f t="shared" si="32"/>
        <v>AI</v>
      </c>
    </row>
    <row r="54" spans="1:70" x14ac:dyDescent="0.3">
      <c r="A54" t="str">
        <f>Sheet1!B54</f>
        <v>03/01 10:07</v>
      </c>
      <c r="C54" s="7">
        <f>IF(AND(C53&gt;0,C53&lt;&gt;"wait"),C53,IF(AND(AOHL!$K54=0,C53&lt;&gt;"wait"),0,IF(OR(C53="wait",AOHL!$K54=1),IF(AND('WMp0-100'!Q55&gt;Sheet1!$E55,'WMp0-100'!Q55&lt;Sheet1!$D55),'WMp0-100'!Q55,"wait"),"wait")))</f>
        <v>29297.39344262295</v>
      </c>
      <c r="D54" s="7" t="str">
        <f t="shared" si="0"/>
        <v>AI</v>
      </c>
      <c r="E54" s="7">
        <f>IF(AND(E53&gt;0,E53&lt;&gt;"wait"),E53,IF(AND(AOHL!$K54=0,E53&lt;&gt;"wait"),0,IF(OR(E53="wait",AOHL!$K54=1),IF(AND('WMp0-100'!R55&gt;Sheet1!$E55,'WMp0-100'!R55&lt;Sheet1!$D55),'WMp0-100'!R55,"wait"),"wait")))</f>
        <v>29293.689033942559</v>
      </c>
      <c r="F54" s="7" t="str">
        <f t="shared" si="1"/>
        <v>AI</v>
      </c>
      <c r="G54" s="7">
        <f>IF(AND(G53&gt;0,G53&lt;&gt;"wait"),G53,IF(AND(AOHL!$K54=0,G53&lt;&gt;"wait"),0,IF(OR(G53="wait",AOHL!$K54=1),IF(AND('WMp0-100'!S55&gt;Sheet1!$E55,'WMp0-100'!S55&lt;Sheet1!$D55),'WMp0-100'!S55,"wait"),"wait")))</f>
        <v>29297.528198433421</v>
      </c>
      <c r="H54" s="7" t="str">
        <f t="shared" si="2"/>
        <v>AI</v>
      </c>
      <c r="I54" s="7">
        <f>IF(AND(I53&gt;0,I53&lt;&gt;"wait"),I53,IF(AND(AOHL!$K54=0,I53&lt;&gt;"wait"),0,IF(OR(I53="wait",AOHL!$K54=1),IF(AND('WMp0-100'!T55&gt;Sheet1!$E55,'WMp0-100'!T55&lt;Sheet1!$D55),'WMp0-100'!T55,"wait"),"wait")))</f>
        <v>29301.36736292428</v>
      </c>
      <c r="J54" s="7" t="str">
        <f t="shared" si="3"/>
        <v>AI</v>
      </c>
      <c r="K54" s="7">
        <f>IF(AND(K53&gt;0,K53&lt;&gt;"wait"),K53,IF(AND(AOHL!$K54=0,K53&lt;&gt;"wait"),0,IF(OR(K53="wait",AOHL!$K54=1),IF(AND('WMp0-100'!U55&gt;Sheet1!$E55,'WMp0-100'!U55&lt;Sheet1!$D55),'WMp0-100'!U55,"wait"),"wait")))</f>
        <v>29305.206527415143</v>
      </c>
      <c r="L54" s="7" t="str">
        <f t="shared" si="4"/>
        <v>AI</v>
      </c>
      <c r="M54" s="7">
        <f>IF(AND(M53&gt;0,M53&lt;&gt;"wait"),M53,IF(AND(AOHL!$K54=0,M53&lt;&gt;"wait"),0,IF(OR(M53="wait",AOHL!$K54=1),IF(AND('WMp0-100'!V55&gt;Sheet1!$E55,'WMp0-100'!V55&lt;Sheet1!$D55),'WMp0-100'!V55,"wait"),"wait")))</f>
        <v>29309.045691906009</v>
      </c>
      <c r="N54" s="7" t="str">
        <f t="shared" si="5"/>
        <v>AI</v>
      </c>
      <c r="O54" s="7">
        <f>IF(AND(O53&gt;0,O53&lt;&gt;"wait"),O53,IF(AND(AOHL!$K54=0,O53&lt;&gt;"wait"),0,IF(OR(O53="wait",AOHL!$K54=1),IF(AND('WMp0-100'!W55&gt;Sheet1!$E55,'WMp0-100'!W55&lt;Sheet1!$D55),'WMp0-100'!W55,"wait"),"wait")))</f>
        <v>29301.678809523808</v>
      </c>
      <c r="P54" s="7" t="str">
        <f t="shared" si="6"/>
        <v>AI</v>
      </c>
      <c r="Q54" s="7">
        <f>IF(AND(Q53&gt;0,Q53&lt;&gt;"wait"),Q53,IF(AND(AOHL!$K54=0,Q53&lt;&gt;"wait"),0,IF(OR(Q53="wait",AOHL!$K54=1),IF(AND('WMp0-100'!X55&gt;Sheet1!$E55,'WMp0-100'!X55&lt;Sheet1!$D55),'WMp0-100'!X55,"wait"),"wait")))</f>
        <v>29305.273095238099</v>
      </c>
      <c r="R54" s="7" t="str">
        <f t="shared" si="7"/>
        <v>AI</v>
      </c>
      <c r="S54" s="7">
        <f>IF(AND(S53&gt;0,S53&lt;&gt;"wait"),S53,IF(AND(AOHL!$K54=0,S53&lt;&gt;"wait"),0,IF(OR(S53="wait",AOHL!$K54=1),IF(AND('WMp0-100'!Y55&gt;Sheet1!$E55,'WMp0-100'!Y55&lt;Sheet1!$D55),'WMp0-100'!Y55,"wait"),"wait")))</f>
        <v>29262.237647058821</v>
      </c>
      <c r="T54" s="7" t="str">
        <f t="shared" si="8"/>
        <v>AI</v>
      </c>
      <c r="U54" s="7">
        <f>IF(AND(U53&gt;0,U53&lt;&gt;"wait"),U53,IF(AND(AOHL!$K54=0,U53&lt;&gt;"wait"),0,IF(OR(U53="wait",AOHL!$K54=1),IF(AND('WMp0-100'!Z55&gt;Sheet1!$E55,'WMp0-100'!Z55&lt;Sheet1!$D55),'WMp0-100'!Z55,"wait"),"wait")))</f>
        <v>29265.460000000003</v>
      </c>
      <c r="V54" s="7" t="str">
        <f t="shared" si="9"/>
        <v>AI</v>
      </c>
      <c r="W54" s="7">
        <f>IF(AND(W53&gt;0,W53&lt;&gt;"wait"),W53,IF(AND(AOHL!$K54=0,W53&lt;&gt;"wait"),0,IF(OR(W53="wait",AOHL!$K54=1),IF(AND('WMp0-100'!AA55&gt;Sheet1!$E55,'WMp0-100'!AA55&lt;Sheet1!$D55),'WMp0-100'!AA55,"wait"),"wait")))</f>
        <v>29268.682352941178</v>
      </c>
      <c r="X54" s="7" t="str">
        <f t="shared" si="10"/>
        <v>AI</v>
      </c>
      <c r="Z54" s="7">
        <f>IF(AND(Z53&gt;0,Z53&lt;&gt;"wait"),Z53,IF(AND(AOHL!$L54=0,Z53&lt;&gt;"wait"),0,IF(OR(Z53="wait",AOHL!$L54=1),IF(AND('WMp0-100'!AC55&gt;Sheet1!$E55,'WMp0-100'!AC55&lt;Sheet1!$D55),'WMp0-100'!AC55,"wait"),"wait")))</f>
        <v>29290.074093536525</v>
      </c>
      <c r="AA54" s="7" t="str">
        <f t="shared" si="11"/>
        <v>AI</v>
      </c>
      <c r="AB54" s="7">
        <f>IF(AND(AB53&gt;0,AB53&lt;&gt;"wait"),AB53,IF(AND(AOHL!$L54=0,AB53&lt;&gt;"wait"),0,IF(OR(AB53="wait",AOHL!$L54=1),IF(AND('WMp0-100'!AD55&gt;Sheet1!$E55,'WMp0-100'!AD55&lt;Sheet1!$D55),'WMp0-100'!AD55,"wait"),"wait")))</f>
        <v>29293.671676300575</v>
      </c>
      <c r="AC54" s="7" t="str">
        <f t="shared" si="12"/>
        <v>AI</v>
      </c>
      <c r="AD54" s="7">
        <f>IF(AND(AD53&gt;0,AD53&lt;&gt;"wait"),AD53,IF(AND(AOHL!$L54=0,AD53&lt;&gt;"wait"),0,IF(OR(AD53="wait",AOHL!$L54=1),IF(AND('WMp0-100'!AE55&gt;Sheet1!$E55,'WMp0-100'!AE55&lt;Sheet1!$D55),'WMp0-100'!AE55,"wait"),"wait")))</f>
        <v>29297.269259064633</v>
      </c>
      <c r="AE54" s="7" t="str">
        <f t="shared" si="13"/>
        <v>AI</v>
      </c>
      <c r="AF54" s="7">
        <f>IF(AND(AF53&gt;0,AF53&lt;&gt;"wait"),AF53,IF(AND(AOHL!$L54=0,AF53&lt;&gt;"wait"),0,IF(OR(AF53="wait",AOHL!$L54=1),IF(AND('WMp0-100'!AF55&gt;Sheet1!$E55,'WMp0-100'!AF55&lt;Sheet1!$D55),'WMp0-100'!AF55,"wait"),"wait")))</f>
        <v>29294.097302697301</v>
      </c>
      <c r="AG54" s="7" t="str">
        <f t="shared" si="14"/>
        <v>AI</v>
      </c>
      <c r="AH54" s="7">
        <f>IF(AND(AH53&gt;0,AH53&lt;&gt;"wait"),AH53,IF(AND(AOHL!$L54=0,AH53&lt;&gt;"wait"),0,IF(OR(AH53="wait",AOHL!$L54=1),IF(AND('WMp0-100'!AG55&gt;Sheet1!$E55,'WMp0-100'!AG55&lt;Sheet1!$D55),'WMp0-100'!AG55,"wait"),"wait")))</f>
        <v>29297.692507492509</v>
      </c>
      <c r="AI54" s="7" t="str">
        <f t="shared" si="15"/>
        <v>AI</v>
      </c>
      <c r="AJ54" s="7">
        <f>IF(AND(AJ53&gt;0,AJ53&lt;&gt;"wait"),AJ53,IF(AND(AOHL!$L54=0,AJ53&lt;&gt;"wait"),0,IF(OR(AJ53="wait",AOHL!$L54=1),IF(AND('WMp0-100'!AH55&gt;Sheet1!$E55,'WMp0-100'!AH55&lt;Sheet1!$D55),'WMp0-100'!AH55,"wait"),"wait")))</f>
        <v>29301.287712287711</v>
      </c>
      <c r="AK54" s="7" t="str">
        <f t="shared" si="16"/>
        <v>AI</v>
      </c>
      <c r="AL54" s="7">
        <f>IF(AND(AL53&gt;0,AL53&lt;&gt;"wait"),AL53,IF(AND(AOHL!$L54=0,AL53&lt;&gt;"wait"),0,IF(OR(AL53="wait",AOHL!$L54=1),IF(AND('WMp0-100'!AI55&gt;Sheet1!$E55,'WMp0-100'!AI55&lt;Sheet1!$D55),'WMp0-100'!AI55,"wait"),"wait")))</f>
        <v>29304.882917082916</v>
      </c>
      <c r="AM54" s="7" t="str">
        <f t="shared" si="17"/>
        <v>AI</v>
      </c>
      <c r="AN54" s="7">
        <f>IF(AND(AN53&gt;0,AN53&lt;&gt;"wait"),AN53,IF(AND(AOHL!$L54=0,AN53&lt;&gt;"wait"),0,IF(OR(AN53="wait",AOHL!$L54=1),IF(AND('WMp0-100'!AJ55&gt;Sheet1!$E55,'WMp0-100'!AJ55&lt;Sheet1!$D55),'WMp0-100'!AJ55,"wait"),"wait")))</f>
        <v>29308.478121878121</v>
      </c>
      <c r="AO54" s="7" t="str">
        <f t="shared" si="18"/>
        <v>AI</v>
      </c>
      <c r="AP54" s="7">
        <f>IF(AND(AP53&gt;0,AP53&lt;&gt;"wait"),AP53,IF(AND(AOHL!$L54=0,AP53&lt;&gt;"wait"),0,IF(OR(AP53="wait",AOHL!$L54=1),IF(AND('WMp0-100'!AK55&gt;Sheet1!$E55,'WMp0-100'!AK55&lt;Sheet1!$D55),'WMp0-100'!AK55,"wait"),"wait")))</f>
        <v>29302.120327700977</v>
      </c>
      <c r="AQ54" s="7" t="str">
        <f t="shared" si="19"/>
        <v>AI</v>
      </c>
      <c r="AR54" s="7">
        <f>IF(AND(AR53&gt;0,AR53&lt;&gt;"wait"),AR53,IF(AND(AOHL!$L54=0,AR53&lt;&gt;"wait"),0,IF(OR(AR53="wait",AOHL!$L54=1),IF(AND('WMp0-100'!AL55&gt;Sheet1!$E55,'WMp0-100'!AL55&lt;Sheet1!$D55),'WMp0-100'!AL55,"wait"),"wait")))</f>
        <v>29305.799283154123</v>
      </c>
      <c r="AS54" s="7" t="str">
        <f t="shared" si="20"/>
        <v>AI</v>
      </c>
      <c r="AT54" s="7">
        <f>IF(AND(AT53&gt;0,AT53&lt;&gt;"wait"),AT53,IF(AND(AOHL!$L54=0,AT53&lt;&gt;"wait"),0,IF(OR(AT53="wait",AOHL!$L54=1),IF(AND('WMp0-100'!AM55&gt;Sheet1!$E55,'WMp0-100'!AM55&lt;Sheet1!$D55),'WMp0-100'!AM55,"wait"),"wait")))</f>
        <v>29309.478238607269</v>
      </c>
      <c r="AU54" s="7" t="str">
        <f t="shared" si="21"/>
        <v>AI</v>
      </c>
      <c r="AV54" s="7"/>
      <c r="AW54" s="7">
        <f>IF(AND(AW53&gt;0,AW53&lt;&gt;"wait"),AW53,IF(AND(AOHL!$M54=0,AW53&lt;&gt;"wait"),0,IF(OR(AW53="wait",AOHL!$M54=1),IF(AND('WMp0-100'!AO55&gt;Sheet1!$E55,'WMp0-100'!AO55&lt;Sheet1!$D55),'WMp0-100'!AO55,"wait"),"wait")))</f>
        <v>29171.603070727408</v>
      </c>
      <c r="AX54" s="7" t="str">
        <f t="shared" si="22"/>
        <v>AI</v>
      </c>
      <c r="AY54" s="7">
        <f>IF(AND(AY53&gt;0,AY53&lt;&gt;"wait"),AY53,IF(AND(AOHL!$M54=0,AY53&lt;&gt;"wait"),0,IF(OR(AY53="wait",AOHL!$M54=1),IF(AND('WMp0-100'!AP55&gt;Sheet1!$E55,'WMp0-100'!AP55&lt;Sheet1!$D55),'WMp0-100'!AP55,"wait"),"wait")))</f>
        <v>29176.303070727408</v>
      </c>
      <c r="AZ54" s="7" t="str">
        <f t="shared" si="23"/>
        <v>AI</v>
      </c>
      <c r="BA54" s="7">
        <f>IF(AND(BA53&gt;0,BA53&lt;&gt;"wait"),BA53,IF(AND(AOHL!$M54=0,BA53&lt;&gt;"wait"),0,IF(OR(BA53="wait",AOHL!$M54=1),IF(AND('WMp0-100'!AQ55&gt;Sheet1!$E55,'WMp0-100'!AQ55&lt;Sheet1!$D55),'WMp0-100'!AQ55,"wait"),"wait")))</f>
        <v>29181.003070727413</v>
      </c>
      <c r="BB54" s="7" t="str">
        <f t="shared" si="24"/>
        <v>AI</v>
      </c>
      <c r="BC54" s="7">
        <f>IF(AND(BC53&gt;0,BC53&lt;&gt;"wait"),BC53,IF(AND(AOHL!$M54=0,BC53&lt;&gt;"wait"),0,IF(OR(BC53="wait",AOHL!$M54=1),IF(AND('WMp0-100'!AR55&gt;Sheet1!$E55,'WMp0-100'!AR55&lt;Sheet1!$D55),'WMp0-100'!AR55,"wait"),"wait")))</f>
        <v>29185.703070727403</v>
      </c>
      <c r="BD54" s="7" t="str">
        <f t="shared" si="25"/>
        <v>AI</v>
      </c>
      <c r="BE54" s="7">
        <f>IF(AND(BE53&gt;0,BE53&lt;&gt;"wait"),BE53,IF(AND(AOHL!$M54=0,BE53&lt;&gt;"wait"),0,IF(OR(BE53="wait",AOHL!$M54=1),IF(AND('WMp0-100'!AS55&gt;Sheet1!$E55,'WMp0-100'!AS55&lt;Sheet1!$D55),'WMp0-100'!AS55,"wait"),"wait")))</f>
        <v>29190.403070727407</v>
      </c>
      <c r="BF54" s="7" t="str">
        <f t="shared" si="26"/>
        <v>AI</v>
      </c>
      <c r="BG54" s="7">
        <f>IF(AND(BG53&gt;0,BG53&lt;&gt;"wait"),BG53,IF(AND(AOHL!$M54=0,BG53&lt;&gt;"wait"),0,IF(OR(BG53="wait",AOHL!$M54=1),IF(AND('WMp0-100'!AT55&gt;Sheet1!$E55,'WMp0-100'!AT55&lt;Sheet1!$D55),'WMp0-100'!AT55,"wait"),"wait")))</f>
        <v>29195.103070727408</v>
      </c>
      <c r="BH54" s="7" t="str">
        <f t="shared" si="27"/>
        <v>AI</v>
      </c>
      <c r="BI54" s="7">
        <f>IF(AND(BI53&gt;0,BI53&lt;&gt;"wait"),BI53,IF(AND(AOHL!$M54=0,BI53&lt;&gt;"wait"),0,IF(OR(BI53="wait",AOHL!$M54=1),IF(AND('WMp0-100'!AU55&gt;Sheet1!$E55,'WMp0-100'!AU55&lt;Sheet1!$D55),'WMp0-100'!AU55,"wait"),"wait")))</f>
        <v>29187.777402039719</v>
      </c>
      <c r="BJ54" s="7" t="str">
        <f t="shared" si="28"/>
        <v>AI</v>
      </c>
      <c r="BK54" s="7">
        <f>IF(AND(BK53&gt;0,BK53&lt;&gt;"wait"),BK53,IF(AND(AOHL!$M54=0,BK53&lt;&gt;"wait"),0,IF(OR(BK53="wait",AOHL!$M54=1),IF(AND('WMp0-100'!AV55&gt;Sheet1!$E55,'WMp0-100'!AV55&lt;Sheet1!$D55),'WMp0-100'!AV55,"wait"),"wait")))</f>
        <v>29129.960685920578</v>
      </c>
      <c r="BL54" s="7" t="str">
        <f t="shared" si="29"/>
        <v>AI</v>
      </c>
      <c r="BM54" s="7">
        <f>IF(AND(BM53&gt;0,BM53&lt;&gt;"wait"),BM53,IF(AND(AOHL!$M54=0,BM53&lt;&gt;"wait"),0,IF(OR(BM53="wait",AOHL!$M54=1),IF(AND('WMp0-100'!AW55&gt;Sheet1!$E55,'WMp0-100'!AW55&lt;Sheet1!$D55),'WMp0-100'!AW55,"wait"),"wait")))</f>
        <v>29133.775234657041</v>
      </c>
      <c r="BN54" s="7" t="str">
        <f t="shared" si="30"/>
        <v>AI</v>
      </c>
      <c r="BO54" s="7">
        <f>IF(AND(BO53&gt;0,BO53&lt;&gt;"wait"),BO53,IF(AND(AOHL!$M54=0,BO53&lt;&gt;"wait"),0,IF(OR(BO53="wait",AOHL!$M54=1),IF(AND('WMp0-100'!AX55&gt;Sheet1!$E55,'WMp0-100'!AX55&lt;Sheet1!$D55),'WMp0-100'!AX55,"wait"),"wait")))</f>
        <v>29137.589783393498</v>
      </c>
      <c r="BP54" s="7" t="str">
        <f t="shared" si="31"/>
        <v>AI</v>
      </c>
      <c r="BQ54" s="7">
        <f>IF(AND(BQ53&gt;0,BQ53&lt;&gt;"wait"),BQ53,IF(AND(AOHL!$M54=0,BQ53&lt;&gt;"wait"),0,IF(OR(BQ53="wait",AOHL!$M54=1),IF(AND('WMp0-100'!AY55&gt;Sheet1!$E55,'WMp0-100'!AY55&lt;Sheet1!$D55),'WMp0-100'!AY55,"wait"),"wait")))</f>
        <v>29141.404332129965</v>
      </c>
      <c r="BR54" s="7" t="str">
        <f t="shared" si="32"/>
        <v>AI</v>
      </c>
    </row>
    <row r="55" spans="1:70" x14ac:dyDescent="0.3">
      <c r="A55" t="str">
        <f>Sheet1!B55</f>
        <v>03/01 10:08</v>
      </c>
      <c r="C55" s="7">
        <f>IF(AND(C54&gt;0,C54&lt;&gt;"wait"),C54,IF(AND(AOHL!$K55=0,C54&lt;&gt;"wait"),0,IF(OR(C54="wait",AOHL!$K55=1),IF(AND('WMp0-100'!Q56&gt;Sheet1!$E56,'WMp0-100'!Q56&lt;Sheet1!$D56),'WMp0-100'!Q56,"wait"),"wait")))</f>
        <v>29297.39344262295</v>
      </c>
      <c r="D55" s="7" t="str">
        <f t="shared" si="0"/>
        <v>AI</v>
      </c>
      <c r="E55" s="7">
        <f>IF(AND(E54&gt;0,E54&lt;&gt;"wait"),E54,IF(AND(AOHL!$K55=0,E54&lt;&gt;"wait"),0,IF(OR(E54="wait",AOHL!$K55=1),IF(AND('WMp0-100'!R56&gt;Sheet1!$E56,'WMp0-100'!R56&lt;Sheet1!$D56),'WMp0-100'!R56,"wait"),"wait")))</f>
        <v>29293.689033942559</v>
      </c>
      <c r="F55" s="7" t="str">
        <f t="shared" si="1"/>
        <v>AI</v>
      </c>
      <c r="G55" s="7">
        <f>IF(AND(G54&gt;0,G54&lt;&gt;"wait"),G54,IF(AND(AOHL!$K55=0,G54&lt;&gt;"wait"),0,IF(OR(G54="wait",AOHL!$K55=1),IF(AND('WMp0-100'!S56&gt;Sheet1!$E56,'WMp0-100'!S56&lt;Sheet1!$D56),'WMp0-100'!S56,"wait"),"wait")))</f>
        <v>29297.528198433421</v>
      </c>
      <c r="H55" s="7" t="str">
        <f t="shared" si="2"/>
        <v>AI</v>
      </c>
      <c r="I55" s="7">
        <f>IF(AND(I54&gt;0,I54&lt;&gt;"wait"),I54,IF(AND(AOHL!$K55=0,I54&lt;&gt;"wait"),0,IF(OR(I54="wait",AOHL!$K55=1),IF(AND('WMp0-100'!T56&gt;Sheet1!$E56,'WMp0-100'!T56&lt;Sheet1!$D56),'WMp0-100'!T56,"wait"),"wait")))</f>
        <v>29301.36736292428</v>
      </c>
      <c r="J55" s="7" t="str">
        <f t="shared" si="3"/>
        <v>AI</v>
      </c>
      <c r="K55" s="7">
        <f>IF(AND(K54&gt;0,K54&lt;&gt;"wait"),K54,IF(AND(AOHL!$K55=0,K54&lt;&gt;"wait"),0,IF(OR(K54="wait",AOHL!$K55=1),IF(AND('WMp0-100'!U56&gt;Sheet1!$E56,'WMp0-100'!U56&lt;Sheet1!$D56),'WMp0-100'!U56,"wait"),"wait")))</f>
        <v>29305.206527415143</v>
      </c>
      <c r="L55" s="7" t="str">
        <f t="shared" si="4"/>
        <v>AI</v>
      </c>
      <c r="M55" s="7">
        <f>IF(AND(M54&gt;0,M54&lt;&gt;"wait"),M54,IF(AND(AOHL!$K55=0,M54&lt;&gt;"wait"),0,IF(OR(M54="wait",AOHL!$K55=1),IF(AND('WMp0-100'!V56&gt;Sheet1!$E56,'WMp0-100'!V56&lt;Sheet1!$D56),'WMp0-100'!V56,"wait"),"wait")))</f>
        <v>29309.045691906009</v>
      </c>
      <c r="N55" s="7" t="str">
        <f t="shared" si="5"/>
        <v>AI</v>
      </c>
      <c r="O55" s="7">
        <f>IF(AND(O54&gt;0,O54&lt;&gt;"wait"),O54,IF(AND(AOHL!$K55=0,O54&lt;&gt;"wait"),0,IF(OR(O54="wait",AOHL!$K55=1),IF(AND('WMp0-100'!W56&gt;Sheet1!$E56,'WMp0-100'!W56&lt;Sheet1!$D56),'WMp0-100'!W56,"wait"),"wait")))</f>
        <v>29301.678809523808</v>
      </c>
      <c r="P55" s="7" t="str">
        <f t="shared" si="6"/>
        <v>AI</v>
      </c>
      <c r="Q55" s="7">
        <f>IF(AND(Q54&gt;0,Q54&lt;&gt;"wait"),Q54,IF(AND(AOHL!$K55=0,Q54&lt;&gt;"wait"),0,IF(OR(Q54="wait",AOHL!$K55=1),IF(AND('WMp0-100'!X56&gt;Sheet1!$E56,'WMp0-100'!X56&lt;Sheet1!$D56),'WMp0-100'!X56,"wait"),"wait")))</f>
        <v>29305.273095238099</v>
      </c>
      <c r="R55" s="7" t="str">
        <f t="shared" si="7"/>
        <v>AI</v>
      </c>
      <c r="S55" s="7">
        <f>IF(AND(S54&gt;0,S54&lt;&gt;"wait"),S54,IF(AND(AOHL!$K55=0,S54&lt;&gt;"wait"),0,IF(OR(S54="wait",AOHL!$K55=1),IF(AND('WMp0-100'!Y56&gt;Sheet1!$E56,'WMp0-100'!Y56&lt;Sheet1!$D56),'WMp0-100'!Y56,"wait"),"wait")))</f>
        <v>29262.237647058821</v>
      </c>
      <c r="T55" s="7" t="str">
        <f t="shared" si="8"/>
        <v>AI</v>
      </c>
      <c r="U55" s="7">
        <f>IF(AND(U54&gt;0,U54&lt;&gt;"wait"),U54,IF(AND(AOHL!$K55=0,U54&lt;&gt;"wait"),0,IF(OR(U54="wait",AOHL!$K55=1),IF(AND('WMp0-100'!Z56&gt;Sheet1!$E56,'WMp0-100'!Z56&lt;Sheet1!$D56),'WMp0-100'!Z56,"wait"),"wait")))</f>
        <v>29265.460000000003</v>
      </c>
      <c r="V55" s="7" t="str">
        <f t="shared" si="9"/>
        <v>AI</v>
      </c>
      <c r="W55" s="7">
        <f>IF(AND(W54&gt;0,W54&lt;&gt;"wait"),W54,IF(AND(AOHL!$K55=0,W54&lt;&gt;"wait"),0,IF(OR(W54="wait",AOHL!$K55=1),IF(AND('WMp0-100'!AA56&gt;Sheet1!$E56,'WMp0-100'!AA56&lt;Sheet1!$D56),'WMp0-100'!AA56,"wait"),"wait")))</f>
        <v>29268.682352941178</v>
      </c>
      <c r="X55" s="7" t="str">
        <f t="shared" si="10"/>
        <v>AI</v>
      </c>
      <c r="Z55" s="7">
        <f>IF(AND(Z54&gt;0,Z54&lt;&gt;"wait"),Z54,IF(AND(AOHL!$L55=0,Z54&lt;&gt;"wait"),0,IF(OR(Z54="wait",AOHL!$L55=1),IF(AND('WMp0-100'!AC56&gt;Sheet1!$E56,'WMp0-100'!AC56&lt;Sheet1!$D56),'WMp0-100'!AC56,"wait"),"wait")))</f>
        <v>29290.074093536525</v>
      </c>
      <c r="AA55" s="7" t="str">
        <f t="shared" si="11"/>
        <v>AI</v>
      </c>
      <c r="AB55" s="7">
        <f>IF(AND(AB54&gt;0,AB54&lt;&gt;"wait"),AB54,IF(AND(AOHL!$L55=0,AB54&lt;&gt;"wait"),0,IF(OR(AB54="wait",AOHL!$L55=1),IF(AND('WMp0-100'!AD56&gt;Sheet1!$E56,'WMp0-100'!AD56&lt;Sheet1!$D56),'WMp0-100'!AD56,"wait"),"wait")))</f>
        <v>29293.671676300575</v>
      </c>
      <c r="AC55" s="7" t="str">
        <f t="shared" si="12"/>
        <v>AI</v>
      </c>
      <c r="AD55" s="7">
        <f>IF(AND(AD54&gt;0,AD54&lt;&gt;"wait"),AD54,IF(AND(AOHL!$L55=0,AD54&lt;&gt;"wait"),0,IF(OR(AD54="wait",AOHL!$L55=1),IF(AND('WMp0-100'!AE56&gt;Sheet1!$E56,'WMp0-100'!AE56&lt;Sheet1!$D56),'WMp0-100'!AE56,"wait"),"wait")))</f>
        <v>29297.269259064633</v>
      </c>
      <c r="AE55" s="7" t="str">
        <f t="shared" si="13"/>
        <v>AI</v>
      </c>
      <c r="AF55" s="7">
        <f>IF(AND(AF54&gt;0,AF54&lt;&gt;"wait"),AF54,IF(AND(AOHL!$L55=0,AF54&lt;&gt;"wait"),0,IF(OR(AF54="wait",AOHL!$L55=1),IF(AND('WMp0-100'!AF56&gt;Sheet1!$E56,'WMp0-100'!AF56&lt;Sheet1!$D56),'WMp0-100'!AF56,"wait"),"wait")))</f>
        <v>29294.097302697301</v>
      </c>
      <c r="AG55" s="7" t="str">
        <f t="shared" si="14"/>
        <v>AI</v>
      </c>
      <c r="AH55" s="7">
        <f>IF(AND(AH54&gt;0,AH54&lt;&gt;"wait"),AH54,IF(AND(AOHL!$L55=0,AH54&lt;&gt;"wait"),0,IF(OR(AH54="wait",AOHL!$L55=1),IF(AND('WMp0-100'!AG56&gt;Sheet1!$E56,'WMp0-100'!AG56&lt;Sheet1!$D56),'WMp0-100'!AG56,"wait"),"wait")))</f>
        <v>29297.692507492509</v>
      </c>
      <c r="AI55" s="7" t="str">
        <f t="shared" si="15"/>
        <v>AI</v>
      </c>
      <c r="AJ55" s="7">
        <f>IF(AND(AJ54&gt;0,AJ54&lt;&gt;"wait"),AJ54,IF(AND(AOHL!$L55=0,AJ54&lt;&gt;"wait"),0,IF(OR(AJ54="wait",AOHL!$L55=1),IF(AND('WMp0-100'!AH56&gt;Sheet1!$E56,'WMp0-100'!AH56&lt;Sheet1!$D56),'WMp0-100'!AH56,"wait"),"wait")))</f>
        <v>29301.287712287711</v>
      </c>
      <c r="AK55" s="7" t="str">
        <f t="shared" si="16"/>
        <v>AI</v>
      </c>
      <c r="AL55" s="7">
        <f>IF(AND(AL54&gt;0,AL54&lt;&gt;"wait"),AL54,IF(AND(AOHL!$L55=0,AL54&lt;&gt;"wait"),0,IF(OR(AL54="wait",AOHL!$L55=1),IF(AND('WMp0-100'!AI56&gt;Sheet1!$E56,'WMp0-100'!AI56&lt;Sheet1!$D56),'WMp0-100'!AI56,"wait"),"wait")))</f>
        <v>29304.882917082916</v>
      </c>
      <c r="AM55" s="7" t="str">
        <f t="shared" si="17"/>
        <v>AI</v>
      </c>
      <c r="AN55" s="7">
        <f>IF(AND(AN54&gt;0,AN54&lt;&gt;"wait"),AN54,IF(AND(AOHL!$L55=0,AN54&lt;&gt;"wait"),0,IF(OR(AN54="wait",AOHL!$L55=1),IF(AND('WMp0-100'!AJ56&gt;Sheet1!$E56,'WMp0-100'!AJ56&lt;Sheet1!$D56),'WMp0-100'!AJ56,"wait"),"wait")))</f>
        <v>29308.478121878121</v>
      </c>
      <c r="AO55" s="7" t="str">
        <f t="shared" si="18"/>
        <v>AI</v>
      </c>
      <c r="AP55" s="7">
        <f>IF(AND(AP54&gt;0,AP54&lt;&gt;"wait"),AP54,IF(AND(AOHL!$L55=0,AP54&lt;&gt;"wait"),0,IF(OR(AP54="wait",AOHL!$L55=1),IF(AND('WMp0-100'!AK56&gt;Sheet1!$E56,'WMp0-100'!AK56&lt;Sheet1!$D56),'WMp0-100'!AK56,"wait"),"wait")))</f>
        <v>29302.120327700977</v>
      </c>
      <c r="AQ55" s="7" t="str">
        <f t="shared" si="19"/>
        <v>AI</v>
      </c>
      <c r="AR55" s="7">
        <f>IF(AND(AR54&gt;0,AR54&lt;&gt;"wait"),AR54,IF(AND(AOHL!$L55=0,AR54&lt;&gt;"wait"),0,IF(OR(AR54="wait",AOHL!$L55=1),IF(AND('WMp0-100'!AL56&gt;Sheet1!$E56,'WMp0-100'!AL56&lt;Sheet1!$D56),'WMp0-100'!AL56,"wait"),"wait")))</f>
        <v>29305.799283154123</v>
      </c>
      <c r="AS55" s="7" t="str">
        <f t="shared" si="20"/>
        <v>AI</v>
      </c>
      <c r="AT55" s="7">
        <f>IF(AND(AT54&gt;0,AT54&lt;&gt;"wait"),AT54,IF(AND(AOHL!$L55=0,AT54&lt;&gt;"wait"),0,IF(OR(AT54="wait",AOHL!$L55=1),IF(AND('WMp0-100'!AM56&gt;Sheet1!$E56,'WMp0-100'!AM56&lt;Sheet1!$D56),'WMp0-100'!AM56,"wait"),"wait")))</f>
        <v>29309.478238607269</v>
      </c>
      <c r="AU55" s="7" t="str">
        <f t="shared" si="21"/>
        <v>AI</v>
      </c>
      <c r="AV55" s="7"/>
      <c r="AW55" s="7">
        <f>IF(AND(AW54&gt;0,AW54&lt;&gt;"wait"),AW54,IF(AND(AOHL!$M55=0,AW54&lt;&gt;"wait"),0,IF(OR(AW54="wait",AOHL!$M55=1),IF(AND('WMp0-100'!AO56&gt;Sheet1!$E56,'WMp0-100'!AO56&lt;Sheet1!$D56),'WMp0-100'!AO56,"wait"),"wait")))</f>
        <v>29171.603070727408</v>
      </c>
      <c r="AX55" s="7" t="str">
        <f t="shared" si="22"/>
        <v>AI</v>
      </c>
      <c r="AY55" s="7">
        <f>IF(AND(AY54&gt;0,AY54&lt;&gt;"wait"),AY54,IF(AND(AOHL!$M55=0,AY54&lt;&gt;"wait"),0,IF(OR(AY54="wait",AOHL!$M55=1),IF(AND('WMp0-100'!AP56&gt;Sheet1!$E56,'WMp0-100'!AP56&lt;Sheet1!$D56),'WMp0-100'!AP56,"wait"),"wait")))</f>
        <v>29176.303070727408</v>
      </c>
      <c r="AZ55" s="7" t="str">
        <f t="shared" si="23"/>
        <v>AI</v>
      </c>
      <c r="BA55" s="7">
        <f>IF(AND(BA54&gt;0,BA54&lt;&gt;"wait"),BA54,IF(AND(AOHL!$M55=0,BA54&lt;&gt;"wait"),0,IF(OR(BA54="wait",AOHL!$M55=1),IF(AND('WMp0-100'!AQ56&gt;Sheet1!$E56,'WMp0-100'!AQ56&lt;Sheet1!$D56),'WMp0-100'!AQ56,"wait"),"wait")))</f>
        <v>29181.003070727413</v>
      </c>
      <c r="BB55" s="7" t="str">
        <f t="shared" si="24"/>
        <v>AI</v>
      </c>
      <c r="BC55" s="7">
        <f>IF(AND(BC54&gt;0,BC54&lt;&gt;"wait"),BC54,IF(AND(AOHL!$M55=0,BC54&lt;&gt;"wait"),0,IF(OR(BC54="wait",AOHL!$M55=1),IF(AND('WMp0-100'!AR56&gt;Sheet1!$E56,'WMp0-100'!AR56&lt;Sheet1!$D56),'WMp0-100'!AR56,"wait"),"wait")))</f>
        <v>29185.703070727403</v>
      </c>
      <c r="BD55" s="7" t="str">
        <f t="shared" si="25"/>
        <v>AI</v>
      </c>
      <c r="BE55" s="7">
        <f>IF(AND(BE54&gt;0,BE54&lt;&gt;"wait"),BE54,IF(AND(AOHL!$M55=0,BE54&lt;&gt;"wait"),0,IF(OR(BE54="wait",AOHL!$M55=1),IF(AND('WMp0-100'!AS56&gt;Sheet1!$E56,'WMp0-100'!AS56&lt;Sheet1!$D56),'WMp0-100'!AS56,"wait"),"wait")))</f>
        <v>29190.403070727407</v>
      </c>
      <c r="BF55" s="7" t="str">
        <f t="shared" si="26"/>
        <v>AI</v>
      </c>
      <c r="BG55" s="7">
        <f>IF(AND(BG54&gt;0,BG54&lt;&gt;"wait"),BG54,IF(AND(AOHL!$M55=0,BG54&lt;&gt;"wait"),0,IF(OR(BG54="wait",AOHL!$M55=1),IF(AND('WMp0-100'!AT56&gt;Sheet1!$E56,'WMp0-100'!AT56&lt;Sheet1!$D56),'WMp0-100'!AT56,"wait"),"wait")))</f>
        <v>29195.103070727408</v>
      </c>
      <c r="BH55" s="7" t="str">
        <f t="shared" si="27"/>
        <v>AI</v>
      </c>
      <c r="BI55" s="7">
        <f>IF(AND(BI54&gt;0,BI54&lt;&gt;"wait"),BI54,IF(AND(AOHL!$M55=0,BI54&lt;&gt;"wait"),0,IF(OR(BI54="wait",AOHL!$M55=1),IF(AND('WMp0-100'!AU56&gt;Sheet1!$E56,'WMp0-100'!AU56&lt;Sheet1!$D56),'WMp0-100'!AU56,"wait"),"wait")))</f>
        <v>29187.777402039719</v>
      </c>
      <c r="BJ55" s="7" t="str">
        <f t="shared" si="28"/>
        <v>AI</v>
      </c>
      <c r="BK55" s="7">
        <f>IF(AND(BK54&gt;0,BK54&lt;&gt;"wait"),BK54,IF(AND(AOHL!$M55=0,BK54&lt;&gt;"wait"),0,IF(OR(BK54="wait",AOHL!$M55=1),IF(AND('WMp0-100'!AV56&gt;Sheet1!$E56,'WMp0-100'!AV56&lt;Sheet1!$D56),'WMp0-100'!AV56,"wait"),"wait")))</f>
        <v>29129.960685920578</v>
      </c>
      <c r="BL55" s="7" t="str">
        <f t="shared" si="29"/>
        <v>AI</v>
      </c>
      <c r="BM55" s="7">
        <f>IF(AND(BM54&gt;0,BM54&lt;&gt;"wait"),BM54,IF(AND(AOHL!$M55=0,BM54&lt;&gt;"wait"),0,IF(OR(BM54="wait",AOHL!$M55=1),IF(AND('WMp0-100'!AW56&gt;Sheet1!$E56,'WMp0-100'!AW56&lt;Sheet1!$D56),'WMp0-100'!AW56,"wait"),"wait")))</f>
        <v>29133.775234657041</v>
      </c>
      <c r="BN55" s="7" t="str">
        <f t="shared" si="30"/>
        <v>AI</v>
      </c>
      <c r="BO55" s="7">
        <f>IF(AND(BO54&gt;0,BO54&lt;&gt;"wait"),BO54,IF(AND(AOHL!$M55=0,BO54&lt;&gt;"wait"),0,IF(OR(BO54="wait",AOHL!$M55=1),IF(AND('WMp0-100'!AX56&gt;Sheet1!$E56,'WMp0-100'!AX56&lt;Sheet1!$D56),'WMp0-100'!AX56,"wait"),"wait")))</f>
        <v>29137.589783393498</v>
      </c>
      <c r="BP55" s="7" t="str">
        <f t="shared" si="31"/>
        <v>AI</v>
      </c>
      <c r="BQ55" s="7">
        <f>IF(AND(BQ54&gt;0,BQ54&lt;&gt;"wait"),BQ54,IF(AND(AOHL!$M55=0,BQ54&lt;&gt;"wait"),0,IF(OR(BQ54="wait",AOHL!$M55=1),IF(AND('WMp0-100'!AY56&gt;Sheet1!$E56,'WMp0-100'!AY56&lt;Sheet1!$D56),'WMp0-100'!AY56,"wait"),"wait")))</f>
        <v>29141.404332129965</v>
      </c>
      <c r="BR55" s="7" t="str">
        <f t="shared" si="32"/>
        <v>AI</v>
      </c>
    </row>
    <row r="56" spans="1:70" x14ac:dyDescent="0.3">
      <c r="A56" t="str">
        <f>Sheet1!B56</f>
        <v>03/01 10:09</v>
      </c>
      <c r="C56" s="7">
        <f>IF(AND(C55&gt;0,C55&lt;&gt;"wait"),C55,IF(AND(AOHL!$K56=0,C55&lt;&gt;"wait"),0,IF(OR(C55="wait",AOHL!$K56=1),IF(AND('WMp0-100'!Q57&gt;Sheet1!$E57,'WMp0-100'!Q57&lt;Sheet1!$D57),'WMp0-100'!Q57,"wait"),"wait")))</f>
        <v>29297.39344262295</v>
      </c>
      <c r="D56" s="7" t="str">
        <f t="shared" si="0"/>
        <v>AI</v>
      </c>
      <c r="E56" s="7">
        <f>IF(AND(E55&gt;0,E55&lt;&gt;"wait"),E55,IF(AND(AOHL!$K56=0,E55&lt;&gt;"wait"),0,IF(OR(E55="wait",AOHL!$K56=1),IF(AND('WMp0-100'!R57&gt;Sheet1!$E57,'WMp0-100'!R57&lt;Sheet1!$D57),'WMp0-100'!R57,"wait"),"wait")))</f>
        <v>29293.689033942559</v>
      </c>
      <c r="F56" s="7" t="str">
        <f t="shared" si="1"/>
        <v>AI</v>
      </c>
      <c r="G56" s="7">
        <f>IF(AND(G55&gt;0,G55&lt;&gt;"wait"),G55,IF(AND(AOHL!$K56=0,G55&lt;&gt;"wait"),0,IF(OR(G55="wait",AOHL!$K56=1),IF(AND('WMp0-100'!S57&gt;Sheet1!$E57,'WMp0-100'!S57&lt;Sheet1!$D57),'WMp0-100'!S57,"wait"),"wait")))</f>
        <v>29297.528198433421</v>
      </c>
      <c r="H56" s="7" t="str">
        <f t="shared" si="2"/>
        <v>AI</v>
      </c>
      <c r="I56" s="7">
        <f>IF(AND(I55&gt;0,I55&lt;&gt;"wait"),I55,IF(AND(AOHL!$K56=0,I55&lt;&gt;"wait"),0,IF(OR(I55="wait",AOHL!$K56=1),IF(AND('WMp0-100'!T57&gt;Sheet1!$E57,'WMp0-100'!T57&lt;Sheet1!$D57),'WMp0-100'!T57,"wait"),"wait")))</f>
        <v>29301.36736292428</v>
      </c>
      <c r="J56" s="7" t="str">
        <f t="shared" si="3"/>
        <v>AI</v>
      </c>
      <c r="K56" s="7">
        <f>IF(AND(K55&gt;0,K55&lt;&gt;"wait"),K55,IF(AND(AOHL!$K56=0,K55&lt;&gt;"wait"),0,IF(OR(K55="wait",AOHL!$K56=1),IF(AND('WMp0-100'!U57&gt;Sheet1!$E57,'WMp0-100'!U57&lt;Sheet1!$D57),'WMp0-100'!U57,"wait"),"wait")))</f>
        <v>29305.206527415143</v>
      </c>
      <c r="L56" s="7" t="str">
        <f t="shared" si="4"/>
        <v>AI</v>
      </c>
      <c r="M56" s="7">
        <f>IF(AND(M55&gt;0,M55&lt;&gt;"wait"),M55,IF(AND(AOHL!$K56=0,M55&lt;&gt;"wait"),0,IF(OR(M55="wait",AOHL!$K56=1),IF(AND('WMp0-100'!V57&gt;Sheet1!$E57,'WMp0-100'!V57&lt;Sheet1!$D57),'WMp0-100'!V57,"wait"),"wait")))</f>
        <v>29309.045691906009</v>
      </c>
      <c r="N56" s="7" t="str">
        <f t="shared" si="5"/>
        <v>AI</v>
      </c>
      <c r="O56" s="7">
        <f>IF(AND(O55&gt;0,O55&lt;&gt;"wait"),O55,IF(AND(AOHL!$K56=0,O55&lt;&gt;"wait"),0,IF(OR(O55="wait",AOHL!$K56=1),IF(AND('WMp0-100'!W57&gt;Sheet1!$E57,'WMp0-100'!W57&lt;Sheet1!$D57),'WMp0-100'!W57,"wait"),"wait")))</f>
        <v>29301.678809523808</v>
      </c>
      <c r="P56" s="7" t="str">
        <f t="shared" si="6"/>
        <v>AI</v>
      </c>
      <c r="Q56" s="7">
        <f>IF(AND(Q55&gt;0,Q55&lt;&gt;"wait"),Q55,IF(AND(AOHL!$K56=0,Q55&lt;&gt;"wait"),0,IF(OR(Q55="wait",AOHL!$K56=1),IF(AND('WMp0-100'!X57&gt;Sheet1!$E57,'WMp0-100'!X57&lt;Sheet1!$D57),'WMp0-100'!X57,"wait"),"wait")))</f>
        <v>29305.273095238099</v>
      </c>
      <c r="R56" s="7" t="str">
        <f t="shared" si="7"/>
        <v>AI</v>
      </c>
      <c r="S56" s="7">
        <f>IF(AND(S55&gt;0,S55&lt;&gt;"wait"),S55,IF(AND(AOHL!$K56=0,S55&lt;&gt;"wait"),0,IF(OR(S55="wait",AOHL!$K56=1),IF(AND('WMp0-100'!Y57&gt;Sheet1!$E57,'WMp0-100'!Y57&lt;Sheet1!$D57),'WMp0-100'!Y57,"wait"),"wait")))</f>
        <v>29262.237647058821</v>
      </c>
      <c r="T56" s="7" t="str">
        <f t="shared" si="8"/>
        <v>AI</v>
      </c>
      <c r="U56" s="7">
        <f>IF(AND(U55&gt;0,U55&lt;&gt;"wait"),U55,IF(AND(AOHL!$K56=0,U55&lt;&gt;"wait"),0,IF(OR(U55="wait",AOHL!$K56=1),IF(AND('WMp0-100'!Z57&gt;Sheet1!$E57,'WMp0-100'!Z57&lt;Sheet1!$D57),'WMp0-100'!Z57,"wait"),"wait")))</f>
        <v>29265.460000000003</v>
      </c>
      <c r="V56" s="7" t="str">
        <f t="shared" si="9"/>
        <v>AI</v>
      </c>
      <c r="W56" s="7">
        <f>IF(AND(W55&gt;0,W55&lt;&gt;"wait"),W55,IF(AND(AOHL!$K56=0,W55&lt;&gt;"wait"),0,IF(OR(W55="wait",AOHL!$K56=1),IF(AND('WMp0-100'!AA57&gt;Sheet1!$E57,'WMp0-100'!AA57&lt;Sheet1!$D57),'WMp0-100'!AA57,"wait"),"wait")))</f>
        <v>29268.682352941178</v>
      </c>
      <c r="X56" s="7" t="str">
        <f t="shared" si="10"/>
        <v>AI</v>
      </c>
      <c r="Z56" s="7">
        <f>IF(AND(Z55&gt;0,Z55&lt;&gt;"wait"),Z55,IF(AND(AOHL!$L56=0,Z55&lt;&gt;"wait"),0,IF(OR(Z55="wait",AOHL!$L56=1),IF(AND('WMp0-100'!AC57&gt;Sheet1!$E57,'WMp0-100'!AC57&lt;Sheet1!$D57),'WMp0-100'!AC57,"wait"),"wait")))</f>
        <v>29290.074093536525</v>
      </c>
      <c r="AA56" s="7" t="str">
        <f t="shared" si="11"/>
        <v>AI</v>
      </c>
      <c r="AB56" s="7">
        <f>IF(AND(AB55&gt;0,AB55&lt;&gt;"wait"),AB55,IF(AND(AOHL!$L56=0,AB55&lt;&gt;"wait"),0,IF(OR(AB55="wait",AOHL!$L56=1),IF(AND('WMp0-100'!AD57&gt;Sheet1!$E57,'WMp0-100'!AD57&lt;Sheet1!$D57),'WMp0-100'!AD57,"wait"),"wait")))</f>
        <v>29293.671676300575</v>
      </c>
      <c r="AC56" s="7" t="str">
        <f t="shared" si="12"/>
        <v>AI</v>
      </c>
      <c r="AD56" s="7">
        <f>IF(AND(AD55&gt;0,AD55&lt;&gt;"wait"),AD55,IF(AND(AOHL!$L56=0,AD55&lt;&gt;"wait"),0,IF(OR(AD55="wait",AOHL!$L56=1),IF(AND('WMp0-100'!AE57&gt;Sheet1!$E57,'WMp0-100'!AE57&lt;Sheet1!$D57),'WMp0-100'!AE57,"wait"),"wait")))</f>
        <v>29297.269259064633</v>
      </c>
      <c r="AE56" s="7" t="str">
        <f t="shared" si="13"/>
        <v>AI</v>
      </c>
      <c r="AF56" s="7">
        <f>IF(AND(AF55&gt;0,AF55&lt;&gt;"wait"),AF55,IF(AND(AOHL!$L56=0,AF55&lt;&gt;"wait"),0,IF(OR(AF55="wait",AOHL!$L56=1),IF(AND('WMp0-100'!AF57&gt;Sheet1!$E57,'WMp0-100'!AF57&lt;Sheet1!$D57),'WMp0-100'!AF57,"wait"),"wait")))</f>
        <v>29294.097302697301</v>
      </c>
      <c r="AG56" s="7" t="str">
        <f t="shared" si="14"/>
        <v>AI</v>
      </c>
      <c r="AH56" s="7">
        <f>IF(AND(AH55&gt;0,AH55&lt;&gt;"wait"),AH55,IF(AND(AOHL!$L56=0,AH55&lt;&gt;"wait"),0,IF(OR(AH55="wait",AOHL!$L56=1),IF(AND('WMp0-100'!AG57&gt;Sheet1!$E57,'WMp0-100'!AG57&lt;Sheet1!$D57),'WMp0-100'!AG57,"wait"),"wait")))</f>
        <v>29297.692507492509</v>
      </c>
      <c r="AI56" s="7" t="str">
        <f t="shared" si="15"/>
        <v>AI</v>
      </c>
      <c r="AJ56" s="7">
        <f>IF(AND(AJ55&gt;0,AJ55&lt;&gt;"wait"),AJ55,IF(AND(AOHL!$L56=0,AJ55&lt;&gt;"wait"),0,IF(OR(AJ55="wait",AOHL!$L56=1),IF(AND('WMp0-100'!AH57&gt;Sheet1!$E57,'WMp0-100'!AH57&lt;Sheet1!$D57),'WMp0-100'!AH57,"wait"),"wait")))</f>
        <v>29301.287712287711</v>
      </c>
      <c r="AK56" s="7" t="str">
        <f t="shared" si="16"/>
        <v>AI</v>
      </c>
      <c r="AL56" s="7">
        <f>IF(AND(AL55&gt;0,AL55&lt;&gt;"wait"),AL55,IF(AND(AOHL!$L56=0,AL55&lt;&gt;"wait"),0,IF(OR(AL55="wait",AOHL!$L56=1),IF(AND('WMp0-100'!AI57&gt;Sheet1!$E57,'WMp0-100'!AI57&lt;Sheet1!$D57),'WMp0-100'!AI57,"wait"),"wait")))</f>
        <v>29304.882917082916</v>
      </c>
      <c r="AM56" s="7" t="str">
        <f t="shared" si="17"/>
        <v>AI</v>
      </c>
      <c r="AN56" s="7">
        <f>IF(AND(AN55&gt;0,AN55&lt;&gt;"wait"),AN55,IF(AND(AOHL!$L56=0,AN55&lt;&gt;"wait"),0,IF(OR(AN55="wait",AOHL!$L56=1),IF(AND('WMp0-100'!AJ57&gt;Sheet1!$E57,'WMp0-100'!AJ57&lt;Sheet1!$D57),'WMp0-100'!AJ57,"wait"),"wait")))</f>
        <v>29308.478121878121</v>
      </c>
      <c r="AO56" s="7" t="str">
        <f t="shared" si="18"/>
        <v>AI</v>
      </c>
      <c r="AP56" s="7">
        <f>IF(AND(AP55&gt;0,AP55&lt;&gt;"wait"),AP55,IF(AND(AOHL!$L56=0,AP55&lt;&gt;"wait"),0,IF(OR(AP55="wait",AOHL!$L56=1),IF(AND('WMp0-100'!AK57&gt;Sheet1!$E57,'WMp0-100'!AK57&lt;Sheet1!$D57),'WMp0-100'!AK57,"wait"),"wait")))</f>
        <v>29302.120327700977</v>
      </c>
      <c r="AQ56" s="7" t="str">
        <f t="shared" si="19"/>
        <v>AI</v>
      </c>
      <c r="AR56" s="7">
        <f>IF(AND(AR55&gt;0,AR55&lt;&gt;"wait"),AR55,IF(AND(AOHL!$L56=0,AR55&lt;&gt;"wait"),0,IF(OR(AR55="wait",AOHL!$L56=1),IF(AND('WMp0-100'!AL57&gt;Sheet1!$E57,'WMp0-100'!AL57&lt;Sheet1!$D57),'WMp0-100'!AL57,"wait"),"wait")))</f>
        <v>29305.799283154123</v>
      </c>
      <c r="AS56" s="7" t="str">
        <f t="shared" si="20"/>
        <v>AI</v>
      </c>
      <c r="AT56" s="7">
        <f>IF(AND(AT55&gt;0,AT55&lt;&gt;"wait"),AT55,IF(AND(AOHL!$L56=0,AT55&lt;&gt;"wait"),0,IF(OR(AT55="wait",AOHL!$L56=1),IF(AND('WMp0-100'!AM57&gt;Sheet1!$E57,'WMp0-100'!AM57&lt;Sheet1!$D57),'WMp0-100'!AM57,"wait"),"wait")))</f>
        <v>29309.478238607269</v>
      </c>
      <c r="AU56" s="7" t="str">
        <f t="shared" si="21"/>
        <v>AI</v>
      </c>
      <c r="AV56" s="7"/>
      <c r="AW56" s="7">
        <f>IF(AND(AW55&gt;0,AW55&lt;&gt;"wait"),AW55,IF(AND(AOHL!$M56=0,AW55&lt;&gt;"wait"),0,IF(OR(AW55="wait",AOHL!$M56=1),IF(AND('WMp0-100'!AO57&gt;Sheet1!$E57,'WMp0-100'!AO57&lt;Sheet1!$D57),'WMp0-100'!AO57,"wait"),"wait")))</f>
        <v>29171.603070727408</v>
      </c>
      <c r="AX56" s="7" t="str">
        <f t="shared" si="22"/>
        <v>AI</v>
      </c>
      <c r="AY56" s="7">
        <f>IF(AND(AY55&gt;0,AY55&lt;&gt;"wait"),AY55,IF(AND(AOHL!$M56=0,AY55&lt;&gt;"wait"),0,IF(OR(AY55="wait",AOHL!$M56=1),IF(AND('WMp0-100'!AP57&gt;Sheet1!$E57,'WMp0-100'!AP57&lt;Sheet1!$D57),'WMp0-100'!AP57,"wait"),"wait")))</f>
        <v>29176.303070727408</v>
      </c>
      <c r="AZ56" s="7" t="str">
        <f t="shared" si="23"/>
        <v>AI</v>
      </c>
      <c r="BA56" s="7">
        <f>IF(AND(BA55&gt;0,BA55&lt;&gt;"wait"),BA55,IF(AND(AOHL!$M56=0,BA55&lt;&gt;"wait"),0,IF(OR(BA55="wait",AOHL!$M56=1),IF(AND('WMp0-100'!AQ57&gt;Sheet1!$E57,'WMp0-100'!AQ57&lt;Sheet1!$D57),'WMp0-100'!AQ57,"wait"),"wait")))</f>
        <v>29181.003070727413</v>
      </c>
      <c r="BB56" s="7" t="str">
        <f t="shared" si="24"/>
        <v>AI</v>
      </c>
      <c r="BC56" s="7">
        <f>IF(AND(BC55&gt;0,BC55&lt;&gt;"wait"),BC55,IF(AND(AOHL!$M56=0,BC55&lt;&gt;"wait"),0,IF(OR(BC55="wait",AOHL!$M56=1),IF(AND('WMp0-100'!AR57&gt;Sheet1!$E57,'WMp0-100'!AR57&lt;Sheet1!$D57),'WMp0-100'!AR57,"wait"),"wait")))</f>
        <v>29185.703070727403</v>
      </c>
      <c r="BD56" s="7" t="str">
        <f t="shared" si="25"/>
        <v>AI</v>
      </c>
      <c r="BE56" s="7">
        <f>IF(AND(BE55&gt;0,BE55&lt;&gt;"wait"),BE55,IF(AND(AOHL!$M56=0,BE55&lt;&gt;"wait"),0,IF(OR(BE55="wait",AOHL!$M56=1),IF(AND('WMp0-100'!AS57&gt;Sheet1!$E57,'WMp0-100'!AS57&lt;Sheet1!$D57),'WMp0-100'!AS57,"wait"),"wait")))</f>
        <v>29190.403070727407</v>
      </c>
      <c r="BF56" s="7" t="str">
        <f t="shared" si="26"/>
        <v>AI</v>
      </c>
      <c r="BG56" s="7">
        <f>IF(AND(BG55&gt;0,BG55&lt;&gt;"wait"),BG55,IF(AND(AOHL!$M56=0,BG55&lt;&gt;"wait"),0,IF(OR(BG55="wait",AOHL!$M56=1),IF(AND('WMp0-100'!AT57&gt;Sheet1!$E57,'WMp0-100'!AT57&lt;Sheet1!$D57),'WMp0-100'!AT57,"wait"),"wait")))</f>
        <v>29195.103070727408</v>
      </c>
      <c r="BH56" s="7" t="str">
        <f t="shared" si="27"/>
        <v>AI</v>
      </c>
      <c r="BI56" s="7">
        <f>IF(AND(BI55&gt;0,BI55&lt;&gt;"wait"),BI55,IF(AND(AOHL!$M56=0,BI55&lt;&gt;"wait"),0,IF(OR(BI55="wait",AOHL!$M56=1),IF(AND('WMp0-100'!AU57&gt;Sheet1!$E57,'WMp0-100'!AU57&lt;Sheet1!$D57),'WMp0-100'!AU57,"wait"),"wait")))</f>
        <v>29187.777402039719</v>
      </c>
      <c r="BJ56" s="7" t="str">
        <f t="shared" si="28"/>
        <v>AI</v>
      </c>
      <c r="BK56" s="7">
        <f>IF(AND(BK55&gt;0,BK55&lt;&gt;"wait"),BK55,IF(AND(AOHL!$M56=0,BK55&lt;&gt;"wait"),0,IF(OR(BK55="wait",AOHL!$M56=1),IF(AND('WMp0-100'!AV57&gt;Sheet1!$E57,'WMp0-100'!AV57&lt;Sheet1!$D57),'WMp0-100'!AV57,"wait"),"wait")))</f>
        <v>29129.960685920578</v>
      </c>
      <c r="BL56" s="7" t="str">
        <f t="shared" si="29"/>
        <v>AI</v>
      </c>
      <c r="BM56" s="7">
        <f>IF(AND(BM55&gt;0,BM55&lt;&gt;"wait"),BM55,IF(AND(AOHL!$M56=0,BM55&lt;&gt;"wait"),0,IF(OR(BM55="wait",AOHL!$M56=1),IF(AND('WMp0-100'!AW57&gt;Sheet1!$E57,'WMp0-100'!AW57&lt;Sheet1!$D57),'WMp0-100'!AW57,"wait"),"wait")))</f>
        <v>29133.775234657041</v>
      </c>
      <c r="BN56" s="7" t="str">
        <f t="shared" si="30"/>
        <v>AI</v>
      </c>
      <c r="BO56" s="7">
        <f>IF(AND(BO55&gt;0,BO55&lt;&gt;"wait"),BO55,IF(AND(AOHL!$M56=0,BO55&lt;&gt;"wait"),0,IF(OR(BO55="wait",AOHL!$M56=1),IF(AND('WMp0-100'!AX57&gt;Sheet1!$E57,'WMp0-100'!AX57&lt;Sheet1!$D57),'WMp0-100'!AX57,"wait"),"wait")))</f>
        <v>29137.589783393498</v>
      </c>
      <c r="BP56" s="7" t="str">
        <f t="shared" si="31"/>
        <v>AI</v>
      </c>
      <c r="BQ56" s="7">
        <f>IF(AND(BQ55&gt;0,BQ55&lt;&gt;"wait"),BQ55,IF(AND(AOHL!$M56=0,BQ55&lt;&gt;"wait"),0,IF(OR(BQ55="wait",AOHL!$M56=1),IF(AND('WMp0-100'!AY57&gt;Sheet1!$E57,'WMp0-100'!AY57&lt;Sheet1!$D57),'WMp0-100'!AY57,"wait"),"wait")))</f>
        <v>29141.404332129965</v>
      </c>
      <c r="BR56" s="7" t="str">
        <f t="shared" si="32"/>
        <v>AI</v>
      </c>
    </row>
    <row r="57" spans="1:70" x14ac:dyDescent="0.3">
      <c r="A57" t="str">
        <f>Sheet1!B57</f>
        <v>03/01 10:10</v>
      </c>
      <c r="C57" s="7">
        <f>IF(AND(C56&gt;0,C56&lt;&gt;"wait"),C56,IF(AND(AOHL!$K57=0,C56&lt;&gt;"wait"),0,IF(OR(C56="wait",AOHL!$K57=1),IF(AND('WMp0-100'!Q58&gt;Sheet1!$E58,'WMp0-100'!Q58&lt;Sheet1!$D58),'WMp0-100'!Q58,"wait"),"wait")))</f>
        <v>29297.39344262295</v>
      </c>
      <c r="D57" s="7" t="str">
        <f t="shared" si="0"/>
        <v>AI</v>
      </c>
      <c r="E57" s="7">
        <f>IF(AND(E56&gt;0,E56&lt;&gt;"wait"),E56,IF(AND(AOHL!$K57=0,E56&lt;&gt;"wait"),0,IF(OR(E56="wait",AOHL!$K57=1),IF(AND('WMp0-100'!R58&gt;Sheet1!$E58,'WMp0-100'!R58&lt;Sheet1!$D58),'WMp0-100'!R58,"wait"),"wait")))</f>
        <v>29293.689033942559</v>
      </c>
      <c r="F57" s="7" t="str">
        <f t="shared" si="1"/>
        <v>AI</v>
      </c>
      <c r="G57" s="7">
        <f>IF(AND(G56&gt;0,G56&lt;&gt;"wait"),G56,IF(AND(AOHL!$K57=0,G56&lt;&gt;"wait"),0,IF(OR(G56="wait",AOHL!$K57=1),IF(AND('WMp0-100'!S58&gt;Sheet1!$E58,'WMp0-100'!S58&lt;Sheet1!$D58),'WMp0-100'!S58,"wait"),"wait")))</f>
        <v>29297.528198433421</v>
      </c>
      <c r="H57" s="7" t="str">
        <f t="shared" si="2"/>
        <v>AI</v>
      </c>
      <c r="I57" s="7">
        <f>IF(AND(I56&gt;0,I56&lt;&gt;"wait"),I56,IF(AND(AOHL!$K57=0,I56&lt;&gt;"wait"),0,IF(OR(I56="wait",AOHL!$K57=1),IF(AND('WMp0-100'!T58&gt;Sheet1!$E58,'WMp0-100'!T58&lt;Sheet1!$D58),'WMp0-100'!T58,"wait"),"wait")))</f>
        <v>29301.36736292428</v>
      </c>
      <c r="J57" s="7" t="str">
        <f t="shared" si="3"/>
        <v>AI</v>
      </c>
      <c r="K57" s="7">
        <f>IF(AND(K56&gt;0,K56&lt;&gt;"wait"),K56,IF(AND(AOHL!$K57=0,K56&lt;&gt;"wait"),0,IF(OR(K56="wait",AOHL!$K57=1),IF(AND('WMp0-100'!U58&gt;Sheet1!$E58,'WMp0-100'!U58&lt;Sheet1!$D58),'WMp0-100'!U58,"wait"),"wait")))</f>
        <v>29305.206527415143</v>
      </c>
      <c r="L57" s="7" t="str">
        <f t="shared" si="4"/>
        <v>AI</v>
      </c>
      <c r="M57" s="7">
        <f>IF(AND(M56&gt;0,M56&lt;&gt;"wait"),M56,IF(AND(AOHL!$K57=0,M56&lt;&gt;"wait"),0,IF(OR(M56="wait",AOHL!$K57=1),IF(AND('WMp0-100'!V58&gt;Sheet1!$E58,'WMp0-100'!V58&lt;Sheet1!$D58),'WMp0-100'!V58,"wait"),"wait")))</f>
        <v>29309.045691906009</v>
      </c>
      <c r="N57" s="7" t="str">
        <f t="shared" si="5"/>
        <v>AI</v>
      </c>
      <c r="O57" s="7">
        <f>IF(AND(O56&gt;0,O56&lt;&gt;"wait"),O56,IF(AND(AOHL!$K57=0,O56&lt;&gt;"wait"),0,IF(OR(O56="wait",AOHL!$K57=1),IF(AND('WMp0-100'!W58&gt;Sheet1!$E58,'WMp0-100'!W58&lt;Sheet1!$D58),'WMp0-100'!W58,"wait"),"wait")))</f>
        <v>29301.678809523808</v>
      </c>
      <c r="P57" s="7" t="str">
        <f t="shared" si="6"/>
        <v>AI</v>
      </c>
      <c r="Q57" s="7">
        <f>IF(AND(Q56&gt;0,Q56&lt;&gt;"wait"),Q56,IF(AND(AOHL!$K57=0,Q56&lt;&gt;"wait"),0,IF(OR(Q56="wait",AOHL!$K57=1),IF(AND('WMp0-100'!X58&gt;Sheet1!$E58,'WMp0-100'!X58&lt;Sheet1!$D58),'WMp0-100'!X58,"wait"),"wait")))</f>
        <v>29305.273095238099</v>
      </c>
      <c r="R57" s="7" t="str">
        <f t="shared" si="7"/>
        <v>AI</v>
      </c>
      <c r="S57" s="7">
        <f>IF(AND(S56&gt;0,S56&lt;&gt;"wait"),S56,IF(AND(AOHL!$K57=0,S56&lt;&gt;"wait"),0,IF(OR(S56="wait",AOHL!$K57=1),IF(AND('WMp0-100'!Y58&gt;Sheet1!$E58,'WMp0-100'!Y58&lt;Sheet1!$D58),'WMp0-100'!Y58,"wait"),"wait")))</f>
        <v>29262.237647058821</v>
      </c>
      <c r="T57" s="7" t="str">
        <f t="shared" si="8"/>
        <v>AI</v>
      </c>
      <c r="U57" s="7">
        <f>IF(AND(U56&gt;0,U56&lt;&gt;"wait"),U56,IF(AND(AOHL!$K57=0,U56&lt;&gt;"wait"),0,IF(OR(U56="wait",AOHL!$K57=1),IF(AND('WMp0-100'!Z58&gt;Sheet1!$E58,'WMp0-100'!Z58&lt;Sheet1!$D58),'WMp0-100'!Z58,"wait"),"wait")))</f>
        <v>29265.460000000003</v>
      </c>
      <c r="V57" s="7" t="str">
        <f t="shared" si="9"/>
        <v>AI</v>
      </c>
      <c r="W57" s="7">
        <f>IF(AND(W56&gt;0,W56&lt;&gt;"wait"),W56,IF(AND(AOHL!$K57=0,W56&lt;&gt;"wait"),0,IF(OR(W56="wait",AOHL!$K57=1),IF(AND('WMp0-100'!AA58&gt;Sheet1!$E58,'WMp0-100'!AA58&lt;Sheet1!$D58),'WMp0-100'!AA58,"wait"),"wait")))</f>
        <v>29268.682352941178</v>
      </c>
      <c r="X57" s="7" t="str">
        <f t="shared" si="10"/>
        <v>AI</v>
      </c>
      <c r="Z57" s="7">
        <f>IF(AND(Z56&gt;0,Z56&lt;&gt;"wait"),Z56,IF(AND(AOHL!$L57=0,Z56&lt;&gt;"wait"),0,IF(OR(Z56="wait",AOHL!$L57=1),IF(AND('WMp0-100'!AC58&gt;Sheet1!$E58,'WMp0-100'!AC58&lt;Sheet1!$D58),'WMp0-100'!AC58,"wait"),"wait")))</f>
        <v>29290.074093536525</v>
      </c>
      <c r="AA57" s="7" t="str">
        <f t="shared" si="11"/>
        <v>AI</v>
      </c>
      <c r="AB57" s="7">
        <f>IF(AND(AB56&gt;0,AB56&lt;&gt;"wait"),AB56,IF(AND(AOHL!$L57=0,AB56&lt;&gt;"wait"),0,IF(OR(AB56="wait",AOHL!$L57=1),IF(AND('WMp0-100'!AD58&gt;Sheet1!$E58,'WMp0-100'!AD58&lt;Sheet1!$D58),'WMp0-100'!AD58,"wait"),"wait")))</f>
        <v>29293.671676300575</v>
      </c>
      <c r="AC57" s="7" t="str">
        <f t="shared" si="12"/>
        <v>AI</v>
      </c>
      <c r="AD57" s="7">
        <f>IF(AND(AD56&gt;0,AD56&lt;&gt;"wait"),AD56,IF(AND(AOHL!$L57=0,AD56&lt;&gt;"wait"),0,IF(OR(AD56="wait",AOHL!$L57=1),IF(AND('WMp0-100'!AE58&gt;Sheet1!$E58,'WMp0-100'!AE58&lt;Sheet1!$D58),'WMp0-100'!AE58,"wait"),"wait")))</f>
        <v>29297.269259064633</v>
      </c>
      <c r="AE57" s="7" t="str">
        <f t="shared" si="13"/>
        <v>AI</v>
      </c>
      <c r="AF57" s="7">
        <f>IF(AND(AF56&gt;0,AF56&lt;&gt;"wait"),AF56,IF(AND(AOHL!$L57=0,AF56&lt;&gt;"wait"),0,IF(OR(AF56="wait",AOHL!$L57=1),IF(AND('WMp0-100'!AF58&gt;Sheet1!$E58,'WMp0-100'!AF58&lt;Sheet1!$D58),'WMp0-100'!AF58,"wait"),"wait")))</f>
        <v>29294.097302697301</v>
      </c>
      <c r="AG57" s="7" t="str">
        <f t="shared" si="14"/>
        <v>AI</v>
      </c>
      <c r="AH57" s="7">
        <f>IF(AND(AH56&gt;0,AH56&lt;&gt;"wait"),AH56,IF(AND(AOHL!$L57=0,AH56&lt;&gt;"wait"),0,IF(OR(AH56="wait",AOHL!$L57=1),IF(AND('WMp0-100'!AG58&gt;Sheet1!$E58,'WMp0-100'!AG58&lt;Sheet1!$D58),'WMp0-100'!AG58,"wait"),"wait")))</f>
        <v>29297.692507492509</v>
      </c>
      <c r="AI57" s="7" t="str">
        <f t="shared" si="15"/>
        <v>AI</v>
      </c>
      <c r="AJ57" s="7">
        <f>IF(AND(AJ56&gt;0,AJ56&lt;&gt;"wait"),AJ56,IF(AND(AOHL!$L57=0,AJ56&lt;&gt;"wait"),0,IF(OR(AJ56="wait",AOHL!$L57=1),IF(AND('WMp0-100'!AH58&gt;Sheet1!$E58,'WMp0-100'!AH58&lt;Sheet1!$D58),'WMp0-100'!AH58,"wait"),"wait")))</f>
        <v>29301.287712287711</v>
      </c>
      <c r="AK57" s="7" t="str">
        <f t="shared" si="16"/>
        <v>AI</v>
      </c>
      <c r="AL57" s="7">
        <f>IF(AND(AL56&gt;0,AL56&lt;&gt;"wait"),AL56,IF(AND(AOHL!$L57=0,AL56&lt;&gt;"wait"),0,IF(OR(AL56="wait",AOHL!$L57=1),IF(AND('WMp0-100'!AI58&gt;Sheet1!$E58,'WMp0-100'!AI58&lt;Sheet1!$D58),'WMp0-100'!AI58,"wait"),"wait")))</f>
        <v>29304.882917082916</v>
      </c>
      <c r="AM57" s="7" t="str">
        <f t="shared" si="17"/>
        <v>AI</v>
      </c>
      <c r="AN57" s="7">
        <f>IF(AND(AN56&gt;0,AN56&lt;&gt;"wait"),AN56,IF(AND(AOHL!$L57=0,AN56&lt;&gt;"wait"),0,IF(OR(AN56="wait",AOHL!$L57=1),IF(AND('WMp0-100'!AJ58&gt;Sheet1!$E58,'WMp0-100'!AJ58&lt;Sheet1!$D58),'WMp0-100'!AJ58,"wait"),"wait")))</f>
        <v>29308.478121878121</v>
      </c>
      <c r="AO57" s="7" t="str">
        <f t="shared" si="18"/>
        <v>AI</v>
      </c>
      <c r="AP57" s="7">
        <f>IF(AND(AP56&gt;0,AP56&lt;&gt;"wait"),AP56,IF(AND(AOHL!$L57=0,AP56&lt;&gt;"wait"),0,IF(OR(AP56="wait",AOHL!$L57=1),IF(AND('WMp0-100'!AK58&gt;Sheet1!$E58,'WMp0-100'!AK58&lt;Sheet1!$D58),'WMp0-100'!AK58,"wait"),"wait")))</f>
        <v>29302.120327700977</v>
      </c>
      <c r="AQ57" s="7" t="str">
        <f t="shared" si="19"/>
        <v>AI</v>
      </c>
      <c r="AR57" s="7">
        <f>IF(AND(AR56&gt;0,AR56&lt;&gt;"wait"),AR56,IF(AND(AOHL!$L57=0,AR56&lt;&gt;"wait"),0,IF(OR(AR56="wait",AOHL!$L57=1),IF(AND('WMp0-100'!AL58&gt;Sheet1!$E58,'WMp0-100'!AL58&lt;Sheet1!$D58),'WMp0-100'!AL58,"wait"),"wait")))</f>
        <v>29305.799283154123</v>
      </c>
      <c r="AS57" s="7" t="str">
        <f t="shared" si="20"/>
        <v>AI</v>
      </c>
      <c r="AT57" s="7">
        <f>IF(AND(AT56&gt;0,AT56&lt;&gt;"wait"),AT56,IF(AND(AOHL!$L57=0,AT56&lt;&gt;"wait"),0,IF(OR(AT56="wait",AOHL!$L57=1),IF(AND('WMp0-100'!AM58&gt;Sheet1!$E58,'WMp0-100'!AM58&lt;Sheet1!$D58),'WMp0-100'!AM58,"wait"),"wait")))</f>
        <v>29309.478238607269</v>
      </c>
      <c r="AU57" s="7" t="str">
        <f t="shared" si="21"/>
        <v>AI</v>
      </c>
      <c r="AV57" s="7"/>
      <c r="AW57" s="7">
        <f>IF(AND(AW56&gt;0,AW56&lt;&gt;"wait"),AW56,IF(AND(AOHL!$M57=0,AW56&lt;&gt;"wait"),0,IF(OR(AW56="wait",AOHL!$M57=1),IF(AND('WMp0-100'!AO58&gt;Sheet1!$E58,'WMp0-100'!AO58&lt;Sheet1!$D58),'WMp0-100'!AO58,"wait"),"wait")))</f>
        <v>29171.603070727408</v>
      </c>
      <c r="AX57" s="7" t="str">
        <f t="shared" si="22"/>
        <v>AI</v>
      </c>
      <c r="AY57" s="7">
        <f>IF(AND(AY56&gt;0,AY56&lt;&gt;"wait"),AY56,IF(AND(AOHL!$M57=0,AY56&lt;&gt;"wait"),0,IF(OR(AY56="wait",AOHL!$M57=1),IF(AND('WMp0-100'!AP58&gt;Sheet1!$E58,'WMp0-100'!AP58&lt;Sheet1!$D58),'WMp0-100'!AP58,"wait"),"wait")))</f>
        <v>29176.303070727408</v>
      </c>
      <c r="AZ57" s="7" t="str">
        <f t="shared" si="23"/>
        <v>AI</v>
      </c>
      <c r="BA57" s="7">
        <f>IF(AND(BA56&gt;0,BA56&lt;&gt;"wait"),BA56,IF(AND(AOHL!$M57=0,BA56&lt;&gt;"wait"),0,IF(OR(BA56="wait",AOHL!$M57=1),IF(AND('WMp0-100'!AQ58&gt;Sheet1!$E58,'WMp0-100'!AQ58&lt;Sheet1!$D58),'WMp0-100'!AQ58,"wait"),"wait")))</f>
        <v>29181.003070727413</v>
      </c>
      <c r="BB57" s="7" t="str">
        <f t="shared" si="24"/>
        <v>AI</v>
      </c>
      <c r="BC57" s="7">
        <f>IF(AND(BC56&gt;0,BC56&lt;&gt;"wait"),BC56,IF(AND(AOHL!$M57=0,BC56&lt;&gt;"wait"),0,IF(OR(BC56="wait",AOHL!$M57=1),IF(AND('WMp0-100'!AR58&gt;Sheet1!$E58,'WMp0-100'!AR58&lt;Sheet1!$D58),'WMp0-100'!AR58,"wait"),"wait")))</f>
        <v>29185.703070727403</v>
      </c>
      <c r="BD57" s="7" t="str">
        <f t="shared" si="25"/>
        <v>AI</v>
      </c>
      <c r="BE57" s="7">
        <f>IF(AND(BE56&gt;0,BE56&lt;&gt;"wait"),BE56,IF(AND(AOHL!$M57=0,BE56&lt;&gt;"wait"),0,IF(OR(BE56="wait",AOHL!$M57=1),IF(AND('WMp0-100'!AS58&gt;Sheet1!$E58,'WMp0-100'!AS58&lt;Sheet1!$D58),'WMp0-100'!AS58,"wait"),"wait")))</f>
        <v>29190.403070727407</v>
      </c>
      <c r="BF57" s="7" t="str">
        <f t="shared" si="26"/>
        <v>AI</v>
      </c>
      <c r="BG57" s="7">
        <f>IF(AND(BG56&gt;0,BG56&lt;&gt;"wait"),BG56,IF(AND(AOHL!$M57=0,BG56&lt;&gt;"wait"),0,IF(OR(BG56="wait",AOHL!$M57=1),IF(AND('WMp0-100'!AT58&gt;Sheet1!$E58,'WMp0-100'!AT58&lt;Sheet1!$D58),'WMp0-100'!AT58,"wait"),"wait")))</f>
        <v>29195.103070727408</v>
      </c>
      <c r="BH57" s="7" t="str">
        <f t="shared" si="27"/>
        <v>AI</v>
      </c>
      <c r="BI57" s="7">
        <f>IF(AND(BI56&gt;0,BI56&lt;&gt;"wait"),BI56,IF(AND(AOHL!$M57=0,BI56&lt;&gt;"wait"),0,IF(OR(BI56="wait",AOHL!$M57=1),IF(AND('WMp0-100'!AU58&gt;Sheet1!$E58,'WMp0-100'!AU58&lt;Sheet1!$D58),'WMp0-100'!AU58,"wait"),"wait")))</f>
        <v>29187.777402039719</v>
      </c>
      <c r="BJ57" s="7" t="str">
        <f t="shared" si="28"/>
        <v>AI</v>
      </c>
      <c r="BK57" s="7">
        <f>IF(AND(BK56&gt;0,BK56&lt;&gt;"wait"),BK56,IF(AND(AOHL!$M57=0,BK56&lt;&gt;"wait"),0,IF(OR(BK56="wait",AOHL!$M57=1),IF(AND('WMp0-100'!AV58&gt;Sheet1!$E58,'WMp0-100'!AV58&lt;Sheet1!$D58),'WMp0-100'!AV58,"wait"),"wait")))</f>
        <v>29129.960685920578</v>
      </c>
      <c r="BL57" s="7" t="str">
        <f t="shared" si="29"/>
        <v>AI</v>
      </c>
      <c r="BM57" s="7">
        <f>IF(AND(BM56&gt;0,BM56&lt;&gt;"wait"),BM56,IF(AND(AOHL!$M57=0,BM56&lt;&gt;"wait"),0,IF(OR(BM56="wait",AOHL!$M57=1),IF(AND('WMp0-100'!AW58&gt;Sheet1!$E58,'WMp0-100'!AW58&lt;Sheet1!$D58),'WMp0-100'!AW58,"wait"),"wait")))</f>
        <v>29133.775234657041</v>
      </c>
      <c r="BN57" s="7" t="str">
        <f t="shared" si="30"/>
        <v>AI</v>
      </c>
      <c r="BO57" s="7">
        <f>IF(AND(BO56&gt;0,BO56&lt;&gt;"wait"),BO56,IF(AND(AOHL!$M57=0,BO56&lt;&gt;"wait"),0,IF(OR(BO56="wait",AOHL!$M57=1),IF(AND('WMp0-100'!AX58&gt;Sheet1!$E58,'WMp0-100'!AX58&lt;Sheet1!$D58),'WMp0-100'!AX58,"wait"),"wait")))</f>
        <v>29137.589783393498</v>
      </c>
      <c r="BP57" s="7" t="str">
        <f t="shared" si="31"/>
        <v>AI</v>
      </c>
      <c r="BQ57" s="7">
        <f>IF(AND(BQ56&gt;0,BQ56&lt;&gt;"wait"),BQ56,IF(AND(AOHL!$M57=0,BQ56&lt;&gt;"wait"),0,IF(OR(BQ56="wait",AOHL!$M57=1),IF(AND('WMp0-100'!AY58&gt;Sheet1!$E58,'WMp0-100'!AY58&lt;Sheet1!$D58),'WMp0-100'!AY58,"wait"),"wait")))</f>
        <v>29141.404332129965</v>
      </c>
      <c r="BR57" s="7" t="str">
        <f t="shared" si="32"/>
        <v>AI</v>
      </c>
    </row>
    <row r="58" spans="1:70" x14ac:dyDescent="0.3">
      <c r="A58" t="str">
        <f>Sheet1!B58</f>
        <v>03/01 10:11</v>
      </c>
      <c r="C58" s="7">
        <f>IF(AND(C57&gt;0,C57&lt;&gt;"wait"),C57,IF(AND(AOHL!$K58=0,C57&lt;&gt;"wait"),0,IF(OR(C57="wait",AOHL!$K58=1),IF(AND('WMp0-100'!Q59&gt;Sheet1!$E59,'WMp0-100'!Q59&lt;Sheet1!$D59),'WMp0-100'!Q59,"wait"),"wait")))</f>
        <v>29297.39344262295</v>
      </c>
      <c r="D58" s="7" t="str">
        <f t="shared" si="0"/>
        <v>AI</v>
      </c>
      <c r="E58" s="7">
        <f>IF(AND(E57&gt;0,E57&lt;&gt;"wait"),E57,IF(AND(AOHL!$K58=0,E57&lt;&gt;"wait"),0,IF(OR(E57="wait",AOHL!$K58=1),IF(AND('WMp0-100'!R59&gt;Sheet1!$E59,'WMp0-100'!R59&lt;Sheet1!$D59),'WMp0-100'!R59,"wait"),"wait")))</f>
        <v>29293.689033942559</v>
      </c>
      <c r="F58" s="7" t="str">
        <f t="shared" si="1"/>
        <v>AI</v>
      </c>
      <c r="G58" s="7">
        <f>IF(AND(G57&gt;0,G57&lt;&gt;"wait"),G57,IF(AND(AOHL!$K58=0,G57&lt;&gt;"wait"),0,IF(OR(G57="wait",AOHL!$K58=1),IF(AND('WMp0-100'!S59&gt;Sheet1!$E59,'WMp0-100'!S59&lt;Sheet1!$D59),'WMp0-100'!S59,"wait"),"wait")))</f>
        <v>29297.528198433421</v>
      </c>
      <c r="H58" s="7" t="str">
        <f t="shared" si="2"/>
        <v>AI</v>
      </c>
      <c r="I58" s="7">
        <f>IF(AND(I57&gt;0,I57&lt;&gt;"wait"),I57,IF(AND(AOHL!$K58=0,I57&lt;&gt;"wait"),0,IF(OR(I57="wait",AOHL!$K58=1),IF(AND('WMp0-100'!T59&gt;Sheet1!$E59,'WMp0-100'!T59&lt;Sheet1!$D59),'WMp0-100'!T59,"wait"),"wait")))</f>
        <v>29301.36736292428</v>
      </c>
      <c r="J58" s="7" t="str">
        <f t="shared" si="3"/>
        <v>AI</v>
      </c>
      <c r="K58" s="7">
        <f>IF(AND(K57&gt;0,K57&lt;&gt;"wait"),K57,IF(AND(AOHL!$K58=0,K57&lt;&gt;"wait"),0,IF(OR(K57="wait",AOHL!$K58=1),IF(AND('WMp0-100'!U59&gt;Sheet1!$E59,'WMp0-100'!U59&lt;Sheet1!$D59),'WMp0-100'!U59,"wait"),"wait")))</f>
        <v>29305.206527415143</v>
      </c>
      <c r="L58" s="7" t="str">
        <f t="shared" si="4"/>
        <v>AI</v>
      </c>
      <c r="M58" s="7">
        <f>IF(AND(M57&gt;0,M57&lt;&gt;"wait"),M57,IF(AND(AOHL!$K58=0,M57&lt;&gt;"wait"),0,IF(OR(M57="wait",AOHL!$K58=1),IF(AND('WMp0-100'!V59&gt;Sheet1!$E59,'WMp0-100'!V59&lt;Sheet1!$D59),'WMp0-100'!V59,"wait"),"wait")))</f>
        <v>29309.045691906009</v>
      </c>
      <c r="N58" s="7" t="str">
        <f t="shared" si="5"/>
        <v>AI</v>
      </c>
      <c r="O58" s="7">
        <f>IF(AND(O57&gt;0,O57&lt;&gt;"wait"),O57,IF(AND(AOHL!$K58=0,O57&lt;&gt;"wait"),0,IF(OR(O57="wait",AOHL!$K58=1),IF(AND('WMp0-100'!W59&gt;Sheet1!$E59,'WMp0-100'!W59&lt;Sheet1!$D59),'WMp0-100'!W59,"wait"),"wait")))</f>
        <v>29301.678809523808</v>
      </c>
      <c r="P58" s="7" t="str">
        <f t="shared" si="6"/>
        <v>AI</v>
      </c>
      <c r="Q58" s="7">
        <f>IF(AND(Q57&gt;0,Q57&lt;&gt;"wait"),Q57,IF(AND(AOHL!$K58=0,Q57&lt;&gt;"wait"),0,IF(OR(Q57="wait",AOHL!$K58=1),IF(AND('WMp0-100'!X59&gt;Sheet1!$E59,'WMp0-100'!X59&lt;Sheet1!$D59),'WMp0-100'!X59,"wait"),"wait")))</f>
        <v>29305.273095238099</v>
      </c>
      <c r="R58" s="7" t="str">
        <f t="shared" si="7"/>
        <v>AI</v>
      </c>
      <c r="S58" s="7">
        <f>IF(AND(S57&gt;0,S57&lt;&gt;"wait"),S57,IF(AND(AOHL!$K58=0,S57&lt;&gt;"wait"),0,IF(OR(S57="wait",AOHL!$K58=1),IF(AND('WMp0-100'!Y59&gt;Sheet1!$E59,'WMp0-100'!Y59&lt;Sheet1!$D59),'WMp0-100'!Y59,"wait"),"wait")))</f>
        <v>29262.237647058821</v>
      </c>
      <c r="T58" s="7" t="str">
        <f t="shared" si="8"/>
        <v>AI</v>
      </c>
      <c r="U58" s="7">
        <f>IF(AND(U57&gt;0,U57&lt;&gt;"wait"),U57,IF(AND(AOHL!$K58=0,U57&lt;&gt;"wait"),0,IF(OR(U57="wait",AOHL!$K58=1),IF(AND('WMp0-100'!Z59&gt;Sheet1!$E59,'WMp0-100'!Z59&lt;Sheet1!$D59),'WMp0-100'!Z59,"wait"),"wait")))</f>
        <v>29265.460000000003</v>
      </c>
      <c r="V58" s="7" t="str">
        <f t="shared" si="9"/>
        <v>AI</v>
      </c>
      <c r="W58" s="7">
        <f>IF(AND(W57&gt;0,W57&lt;&gt;"wait"),W57,IF(AND(AOHL!$K58=0,W57&lt;&gt;"wait"),0,IF(OR(W57="wait",AOHL!$K58=1),IF(AND('WMp0-100'!AA59&gt;Sheet1!$E59,'WMp0-100'!AA59&lt;Sheet1!$D59),'WMp0-100'!AA59,"wait"),"wait")))</f>
        <v>29268.682352941178</v>
      </c>
      <c r="X58" s="7" t="str">
        <f t="shared" si="10"/>
        <v>AI</v>
      </c>
      <c r="Z58" s="7">
        <f>IF(AND(Z57&gt;0,Z57&lt;&gt;"wait"),Z57,IF(AND(AOHL!$L58=0,Z57&lt;&gt;"wait"),0,IF(OR(Z57="wait",AOHL!$L58=1),IF(AND('WMp0-100'!AC59&gt;Sheet1!$E59,'WMp0-100'!AC59&lt;Sheet1!$D59),'WMp0-100'!AC59,"wait"),"wait")))</f>
        <v>29290.074093536525</v>
      </c>
      <c r="AA58" s="7" t="str">
        <f t="shared" si="11"/>
        <v>AI</v>
      </c>
      <c r="AB58" s="7">
        <f>IF(AND(AB57&gt;0,AB57&lt;&gt;"wait"),AB57,IF(AND(AOHL!$L58=0,AB57&lt;&gt;"wait"),0,IF(OR(AB57="wait",AOHL!$L58=1),IF(AND('WMp0-100'!AD59&gt;Sheet1!$E59,'WMp0-100'!AD59&lt;Sheet1!$D59),'WMp0-100'!AD59,"wait"),"wait")))</f>
        <v>29293.671676300575</v>
      </c>
      <c r="AC58" s="7" t="str">
        <f t="shared" si="12"/>
        <v>AI</v>
      </c>
      <c r="AD58" s="7">
        <f>IF(AND(AD57&gt;0,AD57&lt;&gt;"wait"),AD57,IF(AND(AOHL!$L58=0,AD57&lt;&gt;"wait"),0,IF(OR(AD57="wait",AOHL!$L58=1),IF(AND('WMp0-100'!AE59&gt;Sheet1!$E59,'WMp0-100'!AE59&lt;Sheet1!$D59),'WMp0-100'!AE59,"wait"),"wait")))</f>
        <v>29297.269259064633</v>
      </c>
      <c r="AE58" s="7" t="str">
        <f t="shared" si="13"/>
        <v>AI</v>
      </c>
      <c r="AF58" s="7">
        <f>IF(AND(AF57&gt;0,AF57&lt;&gt;"wait"),AF57,IF(AND(AOHL!$L58=0,AF57&lt;&gt;"wait"),0,IF(OR(AF57="wait",AOHL!$L58=1),IF(AND('WMp0-100'!AF59&gt;Sheet1!$E59,'WMp0-100'!AF59&lt;Sheet1!$D59),'WMp0-100'!AF59,"wait"),"wait")))</f>
        <v>29294.097302697301</v>
      </c>
      <c r="AG58" s="7" t="str">
        <f t="shared" si="14"/>
        <v>AI</v>
      </c>
      <c r="AH58" s="7">
        <f>IF(AND(AH57&gt;0,AH57&lt;&gt;"wait"),AH57,IF(AND(AOHL!$L58=0,AH57&lt;&gt;"wait"),0,IF(OR(AH57="wait",AOHL!$L58=1),IF(AND('WMp0-100'!AG59&gt;Sheet1!$E59,'WMp0-100'!AG59&lt;Sheet1!$D59),'WMp0-100'!AG59,"wait"),"wait")))</f>
        <v>29297.692507492509</v>
      </c>
      <c r="AI58" s="7" t="str">
        <f t="shared" si="15"/>
        <v>AI</v>
      </c>
      <c r="AJ58" s="7">
        <f>IF(AND(AJ57&gt;0,AJ57&lt;&gt;"wait"),AJ57,IF(AND(AOHL!$L58=0,AJ57&lt;&gt;"wait"),0,IF(OR(AJ57="wait",AOHL!$L58=1),IF(AND('WMp0-100'!AH59&gt;Sheet1!$E59,'WMp0-100'!AH59&lt;Sheet1!$D59),'WMp0-100'!AH59,"wait"),"wait")))</f>
        <v>29301.287712287711</v>
      </c>
      <c r="AK58" s="7" t="str">
        <f t="shared" si="16"/>
        <v>AI</v>
      </c>
      <c r="AL58" s="7">
        <f>IF(AND(AL57&gt;0,AL57&lt;&gt;"wait"),AL57,IF(AND(AOHL!$L58=0,AL57&lt;&gt;"wait"),0,IF(OR(AL57="wait",AOHL!$L58=1),IF(AND('WMp0-100'!AI59&gt;Sheet1!$E59,'WMp0-100'!AI59&lt;Sheet1!$D59),'WMp0-100'!AI59,"wait"),"wait")))</f>
        <v>29304.882917082916</v>
      </c>
      <c r="AM58" s="7" t="str">
        <f t="shared" si="17"/>
        <v>AI</v>
      </c>
      <c r="AN58" s="7">
        <f>IF(AND(AN57&gt;0,AN57&lt;&gt;"wait"),AN57,IF(AND(AOHL!$L58=0,AN57&lt;&gt;"wait"),0,IF(OR(AN57="wait",AOHL!$L58=1),IF(AND('WMp0-100'!AJ59&gt;Sheet1!$E59,'WMp0-100'!AJ59&lt;Sheet1!$D59),'WMp0-100'!AJ59,"wait"),"wait")))</f>
        <v>29308.478121878121</v>
      </c>
      <c r="AO58" s="7" t="str">
        <f t="shared" si="18"/>
        <v>AI</v>
      </c>
      <c r="AP58" s="7">
        <f>IF(AND(AP57&gt;0,AP57&lt;&gt;"wait"),AP57,IF(AND(AOHL!$L58=0,AP57&lt;&gt;"wait"),0,IF(OR(AP57="wait",AOHL!$L58=1),IF(AND('WMp0-100'!AK59&gt;Sheet1!$E59,'WMp0-100'!AK59&lt;Sheet1!$D59),'WMp0-100'!AK59,"wait"),"wait")))</f>
        <v>29302.120327700977</v>
      </c>
      <c r="AQ58" s="7" t="str">
        <f t="shared" si="19"/>
        <v>AI</v>
      </c>
      <c r="AR58" s="7">
        <f>IF(AND(AR57&gt;0,AR57&lt;&gt;"wait"),AR57,IF(AND(AOHL!$L58=0,AR57&lt;&gt;"wait"),0,IF(OR(AR57="wait",AOHL!$L58=1),IF(AND('WMp0-100'!AL59&gt;Sheet1!$E59,'WMp0-100'!AL59&lt;Sheet1!$D59),'WMp0-100'!AL59,"wait"),"wait")))</f>
        <v>29305.799283154123</v>
      </c>
      <c r="AS58" s="7" t="str">
        <f t="shared" si="20"/>
        <v>AI</v>
      </c>
      <c r="AT58" s="7">
        <f>IF(AND(AT57&gt;0,AT57&lt;&gt;"wait"),AT57,IF(AND(AOHL!$L58=0,AT57&lt;&gt;"wait"),0,IF(OR(AT57="wait",AOHL!$L58=1),IF(AND('WMp0-100'!AM59&gt;Sheet1!$E59,'WMp0-100'!AM59&lt;Sheet1!$D59),'WMp0-100'!AM59,"wait"),"wait")))</f>
        <v>29309.478238607269</v>
      </c>
      <c r="AU58" s="7" t="str">
        <f t="shared" si="21"/>
        <v>AI</v>
      </c>
      <c r="AV58" s="7"/>
      <c r="AW58" s="7">
        <f>IF(AND(AW57&gt;0,AW57&lt;&gt;"wait"),AW57,IF(AND(AOHL!$M58=0,AW57&lt;&gt;"wait"),0,IF(OR(AW57="wait",AOHL!$M58=1),IF(AND('WMp0-100'!AO59&gt;Sheet1!$E59,'WMp0-100'!AO59&lt;Sheet1!$D59),'WMp0-100'!AO59,"wait"),"wait")))</f>
        <v>29171.603070727408</v>
      </c>
      <c r="AX58" s="7" t="str">
        <f t="shared" si="22"/>
        <v>AI</v>
      </c>
      <c r="AY58" s="7">
        <f>IF(AND(AY57&gt;0,AY57&lt;&gt;"wait"),AY57,IF(AND(AOHL!$M58=0,AY57&lt;&gt;"wait"),0,IF(OR(AY57="wait",AOHL!$M58=1),IF(AND('WMp0-100'!AP59&gt;Sheet1!$E59,'WMp0-100'!AP59&lt;Sheet1!$D59),'WMp0-100'!AP59,"wait"),"wait")))</f>
        <v>29176.303070727408</v>
      </c>
      <c r="AZ58" s="7" t="str">
        <f t="shared" si="23"/>
        <v>AI</v>
      </c>
      <c r="BA58" s="7">
        <f>IF(AND(BA57&gt;0,BA57&lt;&gt;"wait"),BA57,IF(AND(AOHL!$M58=0,BA57&lt;&gt;"wait"),0,IF(OR(BA57="wait",AOHL!$M58=1),IF(AND('WMp0-100'!AQ59&gt;Sheet1!$E59,'WMp0-100'!AQ59&lt;Sheet1!$D59),'WMp0-100'!AQ59,"wait"),"wait")))</f>
        <v>29181.003070727413</v>
      </c>
      <c r="BB58" s="7" t="str">
        <f t="shared" si="24"/>
        <v>AI</v>
      </c>
      <c r="BC58" s="7">
        <f>IF(AND(BC57&gt;0,BC57&lt;&gt;"wait"),BC57,IF(AND(AOHL!$M58=0,BC57&lt;&gt;"wait"),0,IF(OR(BC57="wait",AOHL!$M58=1),IF(AND('WMp0-100'!AR59&gt;Sheet1!$E59,'WMp0-100'!AR59&lt;Sheet1!$D59),'WMp0-100'!AR59,"wait"),"wait")))</f>
        <v>29185.703070727403</v>
      </c>
      <c r="BD58" s="7" t="str">
        <f t="shared" si="25"/>
        <v>AI</v>
      </c>
      <c r="BE58" s="7">
        <f>IF(AND(BE57&gt;0,BE57&lt;&gt;"wait"),BE57,IF(AND(AOHL!$M58=0,BE57&lt;&gt;"wait"),0,IF(OR(BE57="wait",AOHL!$M58=1),IF(AND('WMp0-100'!AS59&gt;Sheet1!$E59,'WMp0-100'!AS59&lt;Sheet1!$D59),'WMp0-100'!AS59,"wait"),"wait")))</f>
        <v>29190.403070727407</v>
      </c>
      <c r="BF58" s="7" t="str">
        <f t="shared" si="26"/>
        <v>AI</v>
      </c>
      <c r="BG58" s="7">
        <f>IF(AND(BG57&gt;0,BG57&lt;&gt;"wait"),BG57,IF(AND(AOHL!$M58=0,BG57&lt;&gt;"wait"),0,IF(OR(BG57="wait",AOHL!$M58=1),IF(AND('WMp0-100'!AT59&gt;Sheet1!$E59,'WMp0-100'!AT59&lt;Sheet1!$D59),'WMp0-100'!AT59,"wait"),"wait")))</f>
        <v>29195.103070727408</v>
      </c>
      <c r="BH58" s="7" t="str">
        <f t="shared" si="27"/>
        <v>AI</v>
      </c>
      <c r="BI58" s="7">
        <f>IF(AND(BI57&gt;0,BI57&lt;&gt;"wait"),BI57,IF(AND(AOHL!$M58=0,BI57&lt;&gt;"wait"),0,IF(OR(BI57="wait",AOHL!$M58=1),IF(AND('WMp0-100'!AU59&gt;Sheet1!$E59,'WMp0-100'!AU59&lt;Sheet1!$D59),'WMp0-100'!AU59,"wait"),"wait")))</f>
        <v>29187.777402039719</v>
      </c>
      <c r="BJ58" s="7" t="str">
        <f t="shared" si="28"/>
        <v>AI</v>
      </c>
      <c r="BK58" s="7">
        <f>IF(AND(BK57&gt;0,BK57&lt;&gt;"wait"),BK57,IF(AND(AOHL!$M58=0,BK57&lt;&gt;"wait"),0,IF(OR(BK57="wait",AOHL!$M58=1),IF(AND('WMp0-100'!AV59&gt;Sheet1!$E59,'WMp0-100'!AV59&lt;Sheet1!$D59),'WMp0-100'!AV59,"wait"),"wait")))</f>
        <v>29129.960685920578</v>
      </c>
      <c r="BL58" s="7" t="str">
        <f t="shared" si="29"/>
        <v>AI</v>
      </c>
      <c r="BM58" s="7">
        <f>IF(AND(BM57&gt;0,BM57&lt;&gt;"wait"),BM57,IF(AND(AOHL!$M58=0,BM57&lt;&gt;"wait"),0,IF(OR(BM57="wait",AOHL!$M58=1),IF(AND('WMp0-100'!AW59&gt;Sheet1!$E59,'WMp0-100'!AW59&lt;Sheet1!$D59),'WMp0-100'!AW59,"wait"),"wait")))</f>
        <v>29133.775234657041</v>
      </c>
      <c r="BN58" s="7" t="str">
        <f t="shared" si="30"/>
        <v>AI</v>
      </c>
      <c r="BO58" s="7">
        <f>IF(AND(BO57&gt;0,BO57&lt;&gt;"wait"),BO57,IF(AND(AOHL!$M58=0,BO57&lt;&gt;"wait"),0,IF(OR(BO57="wait",AOHL!$M58=1),IF(AND('WMp0-100'!AX59&gt;Sheet1!$E59,'WMp0-100'!AX59&lt;Sheet1!$D59),'WMp0-100'!AX59,"wait"),"wait")))</f>
        <v>29137.589783393498</v>
      </c>
      <c r="BP58" s="7" t="str">
        <f t="shared" si="31"/>
        <v>AI</v>
      </c>
      <c r="BQ58" s="7">
        <f>IF(AND(BQ57&gt;0,BQ57&lt;&gt;"wait"),BQ57,IF(AND(AOHL!$M58=0,BQ57&lt;&gt;"wait"),0,IF(OR(BQ57="wait",AOHL!$M58=1),IF(AND('WMp0-100'!AY59&gt;Sheet1!$E59,'WMp0-100'!AY59&lt;Sheet1!$D59),'WMp0-100'!AY59,"wait"),"wait")))</f>
        <v>29141.404332129965</v>
      </c>
      <c r="BR58" s="7" t="str">
        <f t="shared" si="32"/>
        <v>AI</v>
      </c>
    </row>
    <row r="59" spans="1:70" x14ac:dyDescent="0.3">
      <c r="A59" t="str">
        <f>Sheet1!B59</f>
        <v>03/01 10:12</v>
      </c>
      <c r="C59" s="7">
        <f>IF(AND(C58&gt;0,C58&lt;&gt;"wait"),C58,IF(AND(AOHL!$K59=0,C58&lt;&gt;"wait"),0,IF(OR(C58="wait",AOHL!$K59=1),IF(AND('WMp0-100'!Q60&gt;Sheet1!$E60,'WMp0-100'!Q60&lt;Sheet1!$D60),'WMp0-100'!Q60,"wait"),"wait")))</f>
        <v>29297.39344262295</v>
      </c>
      <c r="D59" s="7" t="str">
        <f t="shared" si="0"/>
        <v>AI</v>
      </c>
      <c r="E59" s="7">
        <f>IF(AND(E58&gt;0,E58&lt;&gt;"wait"),E58,IF(AND(AOHL!$K59=0,E58&lt;&gt;"wait"),0,IF(OR(E58="wait",AOHL!$K59=1),IF(AND('WMp0-100'!R60&gt;Sheet1!$E60,'WMp0-100'!R60&lt;Sheet1!$D60),'WMp0-100'!R60,"wait"),"wait")))</f>
        <v>29293.689033942559</v>
      </c>
      <c r="F59" s="7" t="str">
        <f t="shared" si="1"/>
        <v>AI</v>
      </c>
      <c r="G59" s="7">
        <f>IF(AND(G58&gt;0,G58&lt;&gt;"wait"),G58,IF(AND(AOHL!$K59=0,G58&lt;&gt;"wait"),0,IF(OR(G58="wait",AOHL!$K59=1),IF(AND('WMp0-100'!S60&gt;Sheet1!$E60,'WMp0-100'!S60&lt;Sheet1!$D60),'WMp0-100'!S60,"wait"),"wait")))</f>
        <v>29297.528198433421</v>
      </c>
      <c r="H59" s="7" t="str">
        <f t="shared" si="2"/>
        <v>AI</v>
      </c>
      <c r="I59" s="7">
        <f>IF(AND(I58&gt;0,I58&lt;&gt;"wait"),I58,IF(AND(AOHL!$K59=0,I58&lt;&gt;"wait"),0,IF(OR(I58="wait",AOHL!$K59=1),IF(AND('WMp0-100'!T60&gt;Sheet1!$E60,'WMp0-100'!T60&lt;Sheet1!$D60),'WMp0-100'!T60,"wait"),"wait")))</f>
        <v>29301.36736292428</v>
      </c>
      <c r="J59" s="7" t="str">
        <f t="shared" si="3"/>
        <v>AI</v>
      </c>
      <c r="K59" s="7">
        <f>IF(AND(K58&gt;0,K58&lt;&gt;"wait"),K58,IF(AND(AOHL!$K59=0,K58&lt;&gt;"wait"),0,IF(OR(K58="wait",AOHL!$K59=1),IF(AND('WMp0-100'!U60&gt;Sheet1!$E60,'WMp0-100'!U60&lt;Sheet1!$D60),'WMp0-100'!U60,"wait"),"wait")))</f>
        <v>29305.206527415143</v>
      </c>
      <c r="L59" s="7" t="str">
        <f t="shared" si="4"/>
        <v>AI</v>
      </c>
      <c r="M59" s="7">
        <f>IF(AND(M58&gt;0,M58&lt;&gt;"wait"),M58,IF(AND(AOHL!$K59=0,M58&lt;&gt;"wait"),0,IF(OR(M58="wait",AOHL!$K59=1),IF(AND('WMp0-100'!V60&gt;Sheet1!$E60,'WMp0-100'!V60&lt;Sheet1!$D60),'WMp0-100'!V60,"wait"),"wait")))</f>
        <v>29309.045691906009</v>
      </c>
      <c r="N59" s="7" t="str">
        <f t="shared" si="5"/>
        <v>AI</v>
      </c>
      <c r="O59" s="7">
        <f>IF(AND(O58&gt;0,O58&lt;&gt;"wait"),O58,IF(AND(AOHL!$K59=0,O58&lt;&gt;"wait"),0,IF(OR(O58="wait",AOHL!$K59=1),IF(AND('WMp0-100'!W60&gt;Sheet1!$E60,'WMp0-100'!W60&lt;Sheet1!$D60),'WMp0-100'!W60,"wait"),"wait")))</f>
        <v>29301.678809523808</v>
      </c>
      <c r="P59" s="7" t="str">
        <f t="shared" si="6"/>
        <v>AI</v>
      </c>
      <c r="Q59" s="7">
        <f>IF(AND(Q58&gt;0,Q58&lt;&gt;"wait"),Q58,IF(AND(AOHL!$K59=0,Q58&lt;&gt;"wait"),0,IF(OR(Q58="wait",AOHL!$K59=1),IF(AND('WMp0-100'!X60&gt;Sheet1!$E60,'WMp0-100'!X60&lt;Sheet1!$D60),'WMp0-100'!X60,"wait"),"wait")))</f>
        <v>29305.273095238099</v>
      </c>
      <c r="R59" s="7" t="str">
        <f t="shared" si="7"/>
        <v>AI</v>
      </c>
      <c r="S59" s="7">
        <f>IF(AND(S58&gt;0,S58&lt;&gt;"wait"),S58,IF(AND(AOHL!$K59=0,S58&lt;&gt;"wait"),0,IF(OR(S58="wait",AOHL!$K59=1),IF(AND('WMp0-100'!Y60&gt;Sheet1!$E60,'WMp0-100'!Y60&lt;Sheet1!$D60),'WMp0-100'!Y60,"wait"),"wait")))</f>
        <v>29262.237647058821</v>
      </c>
      <c r="T59" s="7" t="str">
        <f t="shared" si="8"/>
        <v>AI</v>
      </c>
      <c r="U59" s="7">
        <f>IF(AND(U58&gt;0,U58&lt;&gt;"wait"),U58,IF(AND(AOHL!$K59=0,U58&lt;&gt;"wait"),0,IF(OR(U58="wait",AOHL!$K59=1),IF(AND('WMp0-100'!Z60&gt;Sheet1!$E60,'WMp0-100'!Z60&lt;Sheet1!$D60),'WMp0-100'!Z60,"wait"),"wait")))</f>
        <v>29265.460000000003</v>
      </c>
      <c r="V59" s="7" t="str">
        <f t="shared" si="9"/>
        <v>AI</v>
      </c>
      <c r="W59" s="7">
        <f>IF(AND(W58&gt;0,W58&lt;&gt;"wait"),W58,IF(AND(AOHL!$K59=0,W58&lt;&gt;"wait"),0,IF(OR(W58="wait",AOHL!$K59=1),IF(AND('WMp0-100'!AA60&gt;Sheet1!$E60,'WMp0-100'!AA60&lt;Sheet1!$D60),'WMp0-100'!AA60,"wait"),"wait")))</f>
        <v>29268.682352941178</v>
      </c>
      <c r="X59" s="7" t="str">
        <f t="shared" si="10"/>
        <v>AI</v>
      </c>
      <c r="Z59" s="7">
        <f>IF(AND(Z58&gt;0,Z58&lt;&gt;"wait"),Z58,IF(AND(AOHL!$L59=0,Z58&lt;&gt;"wait"),0,IF(OR(Z58="wait",AOHL!$L59=1),IF(AND('WMp0-100'!AC60&gt;Sheet1!$E60,'WMp0-100'!AC60&lt;Sheet1!$D60),'WMp0-100'!AC60,"wait"),"wait")))</f>
        <v>29290.074093536525</v>
      </c>
      <c r="AA59" s="7" t="str">
        <f t="shared" si="11"/>
        <v>AI</v>
      </c>
      <c r="AB59" s="7">
        <f>IF(AND(AB58&gt;0,AB58&lt;&gt;"wait"),AB58,IF(AND(AOHL!$L59=0,AB58&lt;&gt;"wait"),0,IF(OR(AB58="wait",AOHL!$L59=1),IF(AND('WMp0-100'!AD60&gt;Sheet1!$E60,'WMp0-100'!AD60&lt;Sheet1!$D60),'WMp0-100'!AD60,"wait"),"wait")))</f>
        <v>29293.671676300575</v>
      </c>
      <c r="AC59" s="7" t="str">
        <f t="shared" si="12"/>
        <v>AI</v>
      </c>
      <c r="AD59" s="7">
        <f>IF(AND(AD58&gt;0,AD58&lt;&gt;"wait"),AD58,IF(AND(AOHL!$L59=0,AD58&lt;&gt;"wait"),0,IF(OR(AD58="wait",AOHL!$L59=1),IF(AND('WMp0-100'!AE60&gt;Sheet1!$E60,'WMp0-100'!AE60&lt;Sheet1!$D60),'WMp0-100'!AE60,"wait"),"wait")))</f>
        <v>29297.269259064633</v>
      </c>
      <c r="AE59" s="7" t="str">
        <f t="shared" si="13"/>
        <v>AI</v>
      </c>
      <c r="AF59" s="7">
        <f>IF(AND(AF58&gt;0,AF58&lt;&gt;"wait"),AF58,IF(AND(AOHL!$L59=0,AF58&lt;&gt;"wait"),0,IF(OR(AF58="wait",AOHL!$L59=1),IF(AND('WMp0-100'!AF60&gt;Sheet1!$E60,'WMp0-100'!AF60&lt;Sheet1!$D60),'WMp0-100'!AF60,"wait"),"wait")))</f>
        <v>29294.097302697301</v>
      </c>
      <c r="AG59" s="7" t="str">
        <f t="shared" si="14"/>
        <v>AI</v>
      </c>
      <c r="AH59" s="7">
        <f>IF(AND(AH58&gt;0,AH58&lt;&gt;"wait"),AH58,IF(AND(AOHL!$L59=0,AH58&lt;&gt;"wait"),0,IF(OR(AH58="wait",AOHL!$L59=1),IF(AND('WMp0-100'!AG60&gt;Sheet1!$E60,'WMp0-100'!AG60&lt;Sheet1!$D60),'WMp0-100'!AG60,"wait"),"wait")))</f>
        <v>29297.692507492509</v>
      </c>
      <c r="AI59" s="7" t="str">
        <f t="shared" si="15"/>
        <v>AI</v>
      </c>
      <c r="AJ59" s="7">
        <f>IF(AND(AJ58&gt;0,AJ58&lt;&gt;"wait"),AJ58,IF(AND(AOHL!$L59=0,AJ58&lt;&gt;"wait"),0,IF(OR(AJ58="wait",AOHL!$L59=1),IF(AND('WMp0-100'!AH60&gt;Sheet1!$E60,'WMp0-100'!AH60&lt;Sheet1!$D60),'WMp0-100'!AH60,"wait"),"wait")))</f>
        <v>29301.287712287711</v>
      </c>
      <c r="AK59" s="7" t="str">
        <f t="shared" si="16"/>
        <v>AI</v>
      </c>
      <c r="AL59" s="7">
        <f>IF(AND(AL58&gt;0,AL58&lt;&gt;"wait"),AL58,IF(AND(AOHL!$L59=0,AL58&lt;&gt;"wait"),0,IF(OR(AL58="wait",AOHL!$L59=1),IF(AND('WMp0-100'!AI60&gt;Sheet1!$E60,'WMp0-100'!AI60&lt;Sheet1!$D60),'WMp0-100'!AI60,"wait"),"wait")))</f>
        <v>29304.882917082916</v>
      </c>
      <c r="AM59" s="7" t="str">
        <f t="shared" si="17"/>
        <v>AI</v>
      </c>
      <c r="AN59" s="7">
        <f>IF(AND(AN58&gt;0,AN58&lt;&gt;"wait"),AN58,IF(AND(AOHL!$L59=0,AN58&lt;&gt;"wait"),0,IF(OR(AN58="wait",AOHL!$L59=1),IF(AND('WMp0-100'!AJ60&gt;Sheet1!$E60,'WMp0-100'!AJ60&lt;Sheet1!$D60),'WMp0-100'!AJ60,"wait"),"wait")))</f>
        <v>29308.478121878121</v>
      </c>
      <c r="AO59" s="7" t="str">
        <f t="shared" si="18"/>
        <v>AI</v>
      </c>
      <c r="AP59" s="7">
        <f>IF(AND(AP58&gt;0,AP58&lt;&gt;"wait"),AP58,IF(AND(AOHL!$L59=0,AP58&lt;&gt;"wait"),0,IF(OR(AP58="wait",AOHL!$L59=1),IF(AND('WMp0-100'!AK60&gt;Sheet1!$E60,'WMp0-100'!AK60&lt;Sheet1!$D60),'WMp0-100'!AK60,"wait"),"wait")))</f>
        <v>29302.120327700977</v>
      </c>
      <c r="AQ59" s="7" t="str">
        <f t="shared" si="19"/>
        <v>AI</v>
      </c>
      <c r="AR59" s="7">
        <f>IF(AND(AR58&gt;0,AR58&lt;&gt;"wait"),AR58,IF(AND(AOHL!$L59=0,AR58&lt;&gt;"wait"),0,IF(OR(AR58="wait",AOHL!$L59=1),IF(AND('WMp0-100'!AL60&gt;Sheet1!$E60,'WMp0-100'!AL60&lt;Sheet1!$D60),'WMp0-100'!AL60,"wait"),"wait")))</f>
        <v>29305.799283154123</v>
      </c>
      <c r="AS59" s="7" t="str">
        <f t="shared" si="20"/>
        <v>AI</v>
      </c>
      <c r="AT59" s="7">
        <f>IF(AND(AT58&gt;0,AT58&lt;&gt;"wait"),AT58,IF(AND(AOHL!$L59=0,AT58&lt;&gt;"wait"),0,IF(OR(AT58="wait",AOHL!$L59=1),IF(AND('WMp0-100'!AM60&gt;Sheet1!$E60,'WMp0-100'!AM60&lt;Sheet1!$D60),'WMp0-100'!AM60,"wait"),"wait")))</f>
        <v>29309.478238607269</v>
      </c>
      <c r="AU59" s="7" t="str">
        <f t="shared" si="21"/>
        <v>AI</v>
      </c>
      <c r="AV59" s="7"/>
      <c r="AW59" s="7">
        <f>IF(AND(AW58&gt;0,AW58&lt;&gt;"wait"),AW58,IF(AND(AOHL!$M59=0,AW58&lt;&gt;"wait"),0,IF(OR(AW58="wait",AOHL!$M59=1),IF(AND('WMp0-100'!AO60&gt;Sheet1!$E60,'WMp0-100'!AO60&lt;Sheet1!$D60),'WMp0-100'!AO60,"wait"),"wait")))</f>
        <v>29171.603070727408</v>
      </c>
      <c r="AX59" s="7" t="str">
        <f t="shared" si="22"/>
        <v>AI</v>
      </c>
      <c r="AY59" s="7">
        <f>IF(AND(AY58&gt;0,AY58&lt;&gt;"wait"),AY58,IF(AND(AOHL!$M59=0,AY58&lt;&gt;"wait"),0,IF(OR(AY58="wait",AOHL!$M59=1),IF(AND('WMp0-100'!AP60&gt;Sheet1!$E60,'WMp0-100'!AP60&lt;Sheet1!$D60),'WMp0-100'!AP60,"wait"),"wait")))</f>
        <v>29176.303070727408</v>
      </c>
      <c r="AZ59" s="7" t="str">
        <f t="shared" si="23"/>
        <v>AI</v>
      </c>
      <c r="BA59" s="7">
        <f>IF(AND(BA58&gt;0,BA58&lt;&gt;"wait"),BA58,IF(AND(AOHL!$M59=0,BA58&lt;&gt;"wait"),0,IF(OR(BA58="wait",AOHL!$M59=1),IF(AND('WMp0-100'!AQ60&gt;Sheet1!$E60,'WMp0-100'!AQ60&lt;Sheet1!$D60),'WMp0-100'!AQ60,"wait"),"wait")))</f>
        <v>29181.003070727413</v>
      </c>
      <c r="BB59" s="7" t="str">
        <f t="shared" si="24"/>
        <v>AI</v>
      </c>
      <c r="BC59" s="7">
        <f>IF(AND(BC58&gt;0,BC58&lt;&gt;"wait"),BC58,IF(AND(AOHL!$M59=0,BC58&lt;&gt;"wait"),0,IF(OR(BC58="wait",AOHL!$M59=1),IF(AND('WMp0-100'!AR60&gt;Sheet1!$E60,'WMp0-100'!AR60&lt;Sheet1!$D60),'WMp0-100'!AR60,"wait"),"wait")))</f>
        <v>29185.703070727403</v>
      </c>
      <c r="BD59" s="7" t="str">
        <f t="shared" si="25"/>
        <v>AI</v>
      </c>
      <c r="BE59" s="7">
        <f>IF(AND(BE58&gt;0,BE58&lt;&gt;"wait"),BE58,IF(AND(AOHL!$M59=0,BE58&lt;&gt;"wait"),0,IF(OR(BE58="wait",AOHL!$M59=1),IF(AND('WMp0-100'!AS60&gt;Sheet1!$E60,'WMp0-100'!AS60&lt;Sheet1!$D60),'WMp0-100'!AS60,"wait"),"wait")))</f>
        <v>29190.403070727407</v>
      </c>
      <c r="BF59" s="7" t="str">
        <f t="shared" si="26"/>
        <v>AI</v>
      </c>
      <c r="BG59" s="7">
        <f>IF(AND(BG58&gt;0,BG58&lt;&gt;"wait"),BG58,IF(AND(AOHL!$M59=0,BG58&lt;&gt;"wait"),0,IF(OR(BG58="wait",AOHL!$M59=1),IF(AND('WMp0-100'!AT60&gt;Sheet1!$E60,'WMp0-100'!AT60&lt;Sheet1!$D60),'WMp0-100'!AT60,"wait"),"wait")))</f>
        <v>29195.103070727408</v>
      </c>
      <c r="BH59" s="7" t="str">
        <f t="shared" si="27"/>
        <v>AI</v>
      </c>
      <c r="BI59" s="7">
        <f>IF(AND(BI58&gt;0,BI58&lt;&gt;"wait"),BI58,IF(AND(AOHL!$M59=0,BI58&lt;&gt;"wait"),0,IF(OR(BI58="wait",AOHL!$M59=1),IF(AND('WMp0-100'!AU60&gt;Sheet1!$E60,'WMp0-100'!AU60&lt;Sheet1!$D60),'WMp0-100'!AU60,"wait"),"wait")))</f>
        <v>29187.777402039719</v>
      </c>
      <c r="BJ59" s="7" t="str">
        <f t="shared" si="28"/>
        <v>AI</v>
      </c>
      <c r="BK59" s="7">
        <f>IF(AND(BK58&gt;0,BK58&lt;&gt;"wait"),BK58,IF(AND(AOHL!$M59=0,BK58&lt;&gt;"wait"),0,IF(OR(BK58="wait",AOHL!$M59=1),IF(AND('WMp0-100'!AV60&gt;Sheet1!$E60,'WMp0-100'!AV60&lt;Sheet1!$D60),'WMp0-100'!AV60,"wait"),"wait")))</f>
        <v>29129.960685920578</v>
      </c>
      <c r="BL59" s="7" t="str">
        <f t="shared" si="29"/>
        <v>AI</v>
      </c>
      <c r="BM59" s="7">
        <f>IF(AND(BM58&gt;0,BM58&lt;&gt;"wait"),BM58,IF(AND(AOHL!$M59=0,BM58&lt;&gt;"wait"),0,IF(OR(BM58="wait",AOHL!$M59=1),IF(AND('WMp0-100'!AW60&gt;Sheet1!$E60,'WMp0-100'!AW60&lt;Sheet1!$D60),'WMp0-100'!AW60,"wait"),"wait")))</f>
        <v>29133.775234657041</v>
      </c>
      <c r="BN59" s="7" t="str">
        <f t="shared" si="30"/>
        <v>AI</v>
      </c>
      <c r="BO59" s="7">
        <f>IF(AND(BO58&gt;0,BO58&lt;&gt;"wait"),BO58,IF(AND(AOHL!$M59=0,BO58&lt;&gt;"wait"),0,IF(OR(BO58="wait",AOHL!$M59=1),IF(AND('WMp0-100'!AX60&gt;Sheet1!$E60,'WMp0-100'!AX60&lt;Sheet1!$D60),'WMp0-100'!AX60,"wait"),"wait")))</f>
        <v>29137.589783393498</v>
      </c>
      <c r="BP59" s="7" t="str">
        <f t="shared" si="31"/>
        <v>AI</v>
      </c>
      <c r="BQ59" s="7">
        <f>IF(AND(BQ58&gt;0,BQ58&lt;&gt;"wait"),BQ58,IF(AND(AOHL!$M59=0,BQ58&lt;&gt;"wait"),0,IF(OR(BQ58="wait",AOHL!$M59=1),IF(AND('WMp0-100'!AY60&gt;Sheet1!$E60,'WMp0-100'!AY60&lt;Sheet1!$D60),'WMp0-100'!AY60,"wait"),"wait")))</f>
        <v>29141.404332129965</v>
      </c>
      <c r="BR59" s="7" t="str">
        <f t="shared" si="32"/>
        <v>AI</v>
      </c>
    </row>
    <row r="60" spans="1:70" x14ac:dyDescent="0.3">
      <c r="A60" t="str">
        <f>Sheet1!B60</f>
        <v>03/01 10:13</v>
      </c>
      <c r="C60" s="7">
        <f>IF(AND(C59&gt;0,C59&lt;&gt;"wait"),C59,IF(AND(AOHL!$K60=0,C59&lt;&gt;"wait"),0,IF(OR(C59="wait",AOHL!$K60=1),IF(AND('WMp0-100'!Q61&gt;Sheet1!$E61,'WMp0-100'!Q61&lt;Sheet1!$D61),'WMp0-100'!Q61,"wait"),"wait")))</f>
        <v>29297.39344262295</v>
      </c>
      <c r="D60" s="7" t="str">
        <f t="shared" si="0"/>
        <v>AI</v>
      </c>
      <c r="E60" s="7">
        <f>IF(AND(E59&gt;0,E59&lt;&gt;"wait"),E59,IF(AND(AOHL!$K60=0,E59&lt;&gt;"wait"),0,IF(OR(E59="wait",AOHL!$K60=1),IF(AND('WMp0-100'!R61&gt;Sheet1!$E61,'WMp0-100'!R61&lt;Sheet1!$D61),'WMp0-100'!R61,"wait"),"wait")))</f>
        <v>29293.689033942559</v>
      </c>
      <c r="F60" s="7" t="str">
        <f t="shared" si="1"/>
        <v>AI</v>
      </c>
      <c r="G60" s="7">
        <f>IF(AND(G59&gt;0,G59&lt;&gt;"wait"),G59,IF(AND(AOHL!$K60=0,G59&lt;&gt;"wait"),0,IF(OR(G59="wait",AOHL!$K60=1),IF(AND('WMp0-100'!S61&gt;Sheet1!$E61,'WMp0-100'!S61&lt;Sheet1!$D61),'WMp0-100'!S61,"wait"),"wait")))</f>
        <v>29297.528198433421</v>
      </c>
      <c r="H60" s="7" t="str">
        <f t="shared" si="2"/>
        <v>AI</v>
      </c>
      <c r="I60" s="7">
        <f>IF(AND(I59&gt;0,I59&lt;&gt;"wait"),I59,IF(AND(AOHL!$K60=0,I59&lt;&gt;"wait"),0,IF(OR(I59="wait",AOHL!$K60=1),IF(AND('WMp0-100'!T61&gt;Sheet1!$E61,'WMp0-100'!T61&lt;Sheet1!$D61),'WMp0-100'!T61,"wait"),"wait")))</f>
        <v>29301.36736292428</v>
      </c>
      <c r="J60" s="7" t="str">
        <f t="shared" si="3"/>
        <v>AI</v>
      </c>
      <c r="K60" s="7">
        <f>IF(AND(K59&gt;0,K59&lt;&gt;"wait"),K59,IF(AND(AOHL!$K60=0,K59&lt;&gt;"wait"),0,IF(OR(K59="wait",AOHL!$K60=1),IF(AND('WMp0-100'!U61&gt;Sheet1!$E61,'WMp0-100'!U61&lt;Sheet1!$D61),'WMp0-100'!U61,"wait"),"wait")))</f>
        <v>29305.206527415143</v>
      </c>
      <c r="L60" s="7" t="str">
        <f t="shared" si="4"/>
        <v>AI</v>
      </c>
      <c r="M60" s="7">
        <f>IF(AND(M59&gt;0,M59&lt;&gt;"wait"),M59,IF(AND(AOHL!$K60=0,M59&lt;&gt;"wait"),0,IF(OR(M59="wait",AOHL!$K60=1),IF(AND('WMp0-100'!V61&gt;Sheet1!$E61,'WMp0-100'!V61&lt;Sheet1!$D61),'WMp0-100'!V61,"wait"),"wait")))</f>
        <v>29309.045691906009</v>
      </c>
      <c r="N60" s="7" t="str">
        <f t="shared" si="5"/>
        <v>AI</v>
      </c>
      <c r="O60" s="7">
        <f>IF(AND(O59&gt;0,O59&lt;&gt;"wait"),O59,IF(AND(AOHL!$K60=0,O59&lt;&gt;"wait"),0,IF(OR(O59="wait",AOHL!$K60=1),IF(AND('WMp0-100'!W61&gt;Sheet1!$E61,'WMp0-100'!W61&lt;Sheet1!$D61),'WMp0-100'!W61,"wait"),"wait")))</f>
        <v>29301.678809523808</v>
      </c>
      <c r="P60" s="7" t="str">
        <f t="shared" si="6"/>
        <v>AI</v>
      </c>
      <c r="Q60" s="7">
        <f>IF(AND(Q59&gt;0,Q59&lt;&gt;"wait"),Q59,IF(AND(AOHL!$K60=0,Q59&lt;&gt;"wait"),0,IF(OR(Q59="wait",AOHL!$K60=1),IF(AND('WMp0-100'!X61&gt;Sheet1!$E61,'WMp0-100'!X61&lt;Sheet1!$D61),'WMp0-100'!X61,"wait"),"wait")))</f>
        <v>29305.273095238099</v>
      </c>
      <c r="R60" s="7" t="str">
        <f t="shared" si="7"/>
        <v>AI</v>
      </c>
      <c r="S60" s="7">
        <f>IF(AND(S59&gt;0,S59&lt;&gt;"wait"),S59,IF(AND(AOHL!$K60=0,S59&lt;&gt;"wait"),0,IF(OR(S59="wait",AOHL!$K60=1),IF(AND('WMp0-100'!Y61&gt;Sheet1!$E61,'WMp0-100'!Y61&lt;Sheet1!$D61),'WMp0-100'!Y61,"wait"),"wait")))</f>
        <v>29262.237647058821</v>
      </c>
      <c r="T60" s="7" t="str">
        <f t="shared" si="8"/>
        <v>AI</v>
      </c>
      <c r="U60" s="7">
        <f>IF(AND(U59&gt;0,U59&lt;&gt;"wait"),U59,IF(AND(AOHL!$K60=0,U59&lt;&gt;"wait"),0,IF(OR(U59="wait",AOHL!$K60=1),IF(AND('WMp0-100'!Z61&gt;Sheet1!$E61,'WMp0-100'!Z61&lt;Sheet1!$D61),'WMp0-100'!Z61,"wait"),"wait")))</f>
        <v>29265.460000000003</v>
      </c>
      <c r="V60" s="7" t="str">
        <f t="shared" si="9"/>
        <v>AI</v>
      </c>
      <c r="W60" s="7">
        <f>IF(AND(W59&gt;0,W59&lt;&gt;"wait"),W59,IF(AND(AOHL!$K60=0,W59&lt;&gt;"wait"),0,IF(OR(W59="wait",AOHL!$K60=1),IF(AND('WMp0-100'!AA61&gt;Sheet1!$E61,'WMp0-100'!AA61&lt;Sheet1!$D61),'WMp0-100'!AA61,"wait"),"wait")))</f>
        <v>29268.682352941178</v>
      </c>
      <c r="X60" s="7" t="str">
        <f t="shared" si="10"/>
        <v>AI</v>
      </c>
      <c r="Z60" s="7">
        <f>IF(AND(Z59&gt;0,Z59&lt;&gt;"wait"),Z59,IF(AND(AOHL!$L60=0,Z59&lt;&gt;"wait"),0,IF(OR(Z59="wait",AOHL!$L60=1),IF(AND('WMp0-100'!AC61&gt;Sheet1!$E61,'WMp0-100'!AC61&lt;Sheet1!$D61),'WMp0-100'!AC61,"wait"),"wait")))</f>
        <v>29290.074093536525</v>
      </c>
      <c r="AA60" s="7" t="str">
        <f t="shared" si="11"/>
        <v>AI</v>
      </c>
      <c r="AB60" s="7">
        <f>IF(AND(AB59&gt;0,AB59&lt;&gt;"wait"),AB59,IF(AND(AOHL!$L60=0,AB59&lt;&gt;"wait"),0,IF(OR(AB59="wait",AOHL!$L60=1),IF(AND('WMp0-100'!AD61&gt;Sheet1!$E61,'WMp0-100'!AD61&lt;Sheet1!$D61),'WMp0-100'!AD61,"wait"),"wait")))</f>
        <v>29293.671676300575</v>
      </c>
      <c r="AC60" s="7" t="str">
        <f t="shared" si="12"/>
        <v>AI</v>
      </c>
      <c r="AD60" s="7">
        <f>IF(AND(AD59&gt;0,AD59&lt;&gt;"wait"),AD59,IF(AND(AOHL!$L60=0,AD59&lt;&gt;"wait"),0,IF(OR(AD59="wait",AOHL!$L60=1),IF(AND('WMp0-100'!AE61&gt;Sheet1!$E61,'WMp0-100'!AE61&lt;Sheet1!$D61),'WMp0-100'!AE61,"wait"),"wait")))</f>
        <v>29297.269259064633</v>
      </c>
      <c r="AE60" s="7" t="str">
        <f t="shared" si="13"/>
        <v>AI</v>
      </c>
      <c r="AF60" s="7">
        <f>IF(AND(AF59&gt;0,AF59&lt;&gt;"wait"),AF59,IF(AND(AOHL!$L60=0,AF59&lt;&gt;"wait"),0,IF(OR(AF59="wait",AOHL!$L60=1),IF(AND('WMp0-100'!AF61&gt;Sheet1!$E61,'WMp0-100'!AF61&lt;Sheet1!$D61),'WMp0-100'!AF61,"wait"),"wait")))</f>
        <v>29294.097302697301</v>
      </c>
      <c r="AG60" s="7" t="str">
        <f t="shared" si="14"/>
        <v>AI</v>
      </c>
      <c r="AH60" s="7">
        <f>IF(AND(AH59&gt;0,AH59&lt;&gt;"wait"),AH59,IF(AND(AOHL!$L60=0,AH59&lt;&gt;"wait"),0,IF(OR(AH59="wait",AOHL!$L60=1),IF(AND('WMp0-100'!AG61&gt;Sheet1!$E61,'WMp0-100'!AG61&lt;Sheet1!$D61),'WMp0-100'!AG61,"wait"),"wait")))</f>
        <v>29297.692507492509</v>
      </c>
      <c r="AI60" s="7" t="str">
        <f t="shared" si="15"/>
        <v>AI</v>
      </c>
      <c r="AJ60" s="7">
        <f>IF(AND(AJ59&gt;0,AJ59&lt;&gt;"wait"),AJ59,IF(AND(AOHL!$L60=0,AJ59&lt;&gt;"wait"),0,IF(OR(AJ59="wait",AOHL!$L60=1),IF(AND('WMp0-100'!AH61&gt;Sheet1!$E61,'WMp0-100'!AH61&lt;Sheet1!$D61),'WMp0-100'!AH61,"wait"),"wait")))</f>
        <v>29301.287712287711</v>
      </c>
      <c r="AK60" s="7" t="str">
        <f t="shared" si="16"/>
        <v>AI</v>
      </c>
      <c r="AL60" s="7">
        <f>IF(AND(AL59&gt;0,AL59&lt;&gt;"wait"),AL59,IF(AND(AOHL!$L60=0,AL59&lt;&gt;"wait"),0,IF(OR(AL59="wait",AOHL!$L60=1),IF(AND('WMp0-100'!AI61&gt;Sheet1!$E61,'WMp0-100'!AI61&lt;Sheet1!$D61),'WMp0-100'!AI61,"wait"),"wait")))</f>
        <v>29304.882917082916</v>
      </c>
      <c r="AM60" s="7" t="str">
        <f t="shared" si="17"/>
        <v>AI</v>
      </c>
      <c r="AN60" s="7">
        <f>IF(AND(AN59&gt;0,AN59&lt;&gt;"wait"),AN59,IF(AND(AOHL!$L60=0,AN59&lt;&gt;"wait"),0,IF(OR(AN59="wait",AOHL!$L60=1),IF(AND('WMp0-100'!AJ61&gt;Sheet1!$E61,'WMp0-100'!AJ61&lt;Sheet1!$D61),'WMp0-100'!AJ61,"wait"),"wait")))</f>
        <v>29308.478121878121</v>
      </c>
      <c r="AO60" s="7" t="str">
        <f t="shared" si="18"/>
        <v>AI</v>
      </c>
      <c r="AP60" s="7">
        <f>IF(AND(AP59&gt;0,AP59&lt;&gt;"wait"),AP59,IF(AND(AOHL!$L60=0,AP59&lt;&gt;"wait"),0,IF(OR(AP59="wait",AOHL!$L60=1),IF(AND('WMp0-100'!AK61&gt;Sheet1!$E61,'WMp0-100'!AK61&lt;Sheet1!$D61),'WMp0-100'!AK61,"wait"),"wait")))</f>
        <v>29302.120327700977</v>
      </c>
      <c r="AQ60" s="7" t="str">
        <f t="shared" si="19"/>
        <v>AI</v>
      </c>
      <c r="AR60" s="7">
        <f>IF(AND(AR59&gt;0,AR59&lt;&gt;"wait"),AR59,IF(AND(AOHL!$L60=0,AR59&lt;&gt;"wait"),0,IF(OR(AR59="wait",AOHL!$L60=1),IF(AND('WMp0-100'!AL61&gt;Sheet1!$E61,'WMp0-100'!AL61&lt;Sheet1!$D61),'WMp0-100'!AL61,"wait"),"wait")))</f>
        <v>29305.799283154123</v>
      </c>
      <c r="AS60" s="7" t="str">
        <f t="shared" si="20"/>
        <v>AI</v>
      </c>
      <c r="AT60" s="7">
        <f>IF(AND(AT59&gt;0,AT59&lt;&gt;"wait"),AT59,IF(AND(AOHL!$L60=0,AT59&lt;&gt;"wait"),0,IF(OR(AT59="wait",AOHL!$L60=1),IF(AND('WMp0-100'!AM61&gt;Sheet1!$E61,'WMp0-100'!AM61&lt;Sheet1!$D61),'WMp0-100'!AM61,"wait"),"wait")))</f>
        <v>29309.478238607269</v>
      </c>
      <c r="AU60" s="7" t="str">
        <f t="shared" si="21"/>
        <v>AI</v>
      </c>
      <c r="AV60" s="7"/>
      <c r="AW60" s="7">
        <f>IF(AND(AW59&gt;0,AW59&lt;&gt;"wait"),AW59,IF(AND(AOHL!$M60=0,AW59&lt;&gt;"wait"),0,IF(OR(AW59="wait",AOHL!$M60=1),IF(AND('WMp0-100'!AO61&gt;Sheet1!$E61,'WMp0-100'!AO61&lt;Sheet1!$D61),'WMp0-100'!AO61,"wait"),"wait")))</f>
        <v>29171.603070727408</v>
      </c>
      <c r="AX60" s="7" t="str">
        <f t="shared" si="22"/>
        <v>AI</v>
      </c>
      <c r="AY60" s="7">
        <f>IF(AND(AY59&gt;0,AY59&lt;&gt;"wait"),AY59,IF(AND(AOHL!$M60=0,AY59&lt;&gt;"wait"),0,IF(OR(AY59="wait",AOHL!$M60=1),IF(AND('WMp0-100'!AP61&gt;Sheet1!$E61,'WMp0-100'!AP61&lt;Sheet1!$D61),'WMp0-100'!AP61,"wait"),"wait")))</f>
        <v>29176.303070727408</v>
      </c>
      <c r="AZ60" s="7" t="str">
        <f t="shared" si="23"/>
        <v>AI</v>
      </c>
      <c r="BA60" s="7">
        <f>IF(AND(BA59&gt;0,BA59&lt;&gt;"wait"),BA59,IF(AND(AOHL!$M60=0,BA59&lt;&gt;"wait"),0,IF(OR(BA59="wait",AOHL!$M60=1),IF(AND('WMp0-100'!AQ61&gt;Sheet1!$E61,'WMp0-100'!AQ61&lt;Sheet1!$D61),'WMp0-100'!AQ61,"wait"),"wait")))</f>
        <v>29181.003070727413</v>
      </c>
      <c r="BB60" s="7" t="str">
        <f t="shared" si="24"/>
        <v>AI</v>
      </c>
      <c r="BC60" s="7">
        <f>IF(AND(BC59&gt;0,BC59&lt;&gt;"wait"),BC59,IF(AND(AOHL!$M60=0,BC59&lt;&gt;"wait"),0,IF(OR(BC59="wait",AOHL!$M60=1),IF(AND('WMp0-100'!AR61&gt;Sheet1!$E61,'WMp0-100'!AR61&lt;Sheet1!$D61),'WMp0-100'!AR61,"wait"),"wait")))</f>
        <v>29185.703070727403</v>
      </c>
      <c r="BD60" s="7" t="str">
        <f t="shared" si="25"/>
        <v>AI</v>
      </c>
      <c r="BE60" s="7">
        <f>IF(AND(BE59&gt;0,BE59&lt;&gt;"wait"),BE59,IF(AND(AOHL!$M60=0,BE59&lt;&gt;"wait"),0,IF(OR(BE59="wait",AOHL!$M60=1),IF(AND('WMp0-100'!AS61&gt;Sheet1!$E61,'WMp0-100'!AS61&lt;Sheet1!$D61),'WMp0-100'!AS61,"wait"),"wait")))</f>
        <v>29190.403070727407</v>
      </c>
      <c r="BF60" s="7" t="str">
        <f t="shared" si="26"/>
        <v>AI</v>
      </c>
      <c r="BG60" s="7">
        <f>IF(AND(BG59&gt;0,BG59&lt;&gt;"wait"),BG59,IF(AND(AOHL!$M60=0,BG59&lt;&gt;"wait"),0,IF(OR(BG59="wait",AOHL!$M60=1),IF(AND('WMp0-100'!AT61&gt;Sheet1!$E61,'WMp0-100'!AT61&lt;Sheet1!$D61),'WMp0-100'!AT61,"wait"),"wait")))</f>
        <v>29195.103070727408</v>
      </c>
      <c r="BH60" s="7" t="str">
        <f t="shared" si="27"/>
        <v>AI</v>
      </c>
      <c r="BI60" s="7">
        <f>IF(AND(BI59&gt;0,BI59&lt;&gt;"wait"),BI59,IF(AND(AOHL!$M60=0,BI59&lt;&gt;"wait"),0,IF(OR(BI59="wait",AOHL!$M60=1),IF(AND('WMp0-100'!AU61&gt;Sheet1!$E61,'WMp0-100'!AU61&lt;Sheet1!$D61),'WMp0-100'!AU61,"wait"),"wait")))</f>
        <v>29187.777402039719</v>
      </c>
      <c r="BJ60" s="7" t="str">
        <f t="shared" si="28"/>
        <v>AI</v>
      </c>
      <c r="BK60" s="7">
        <f>IF(AND(BK59&gt;0,BK59&lt;&gt;"wait"),BK59,IF(AND(AOHL!$M60=0,BK59&lt;&gt;"wait"),0,IF(OR(BK59="wait",AOHL!$M60=1),IF(AND('WMp0-100'!AV61&gt;Sheet1!$E61,'WMp0-100'!AV61&lt;Sheet1!$D61),'WMp0-100'!AV61,"wait"),"wait")))</f>
        <v>29129.960685920578</v>
      </c>
      <c r="BL60" s="7" t="str">
        <f t="shared" si="29"/>
        <v>AI</v>
      </c>
      <c r="BM60" s="7">
        <f>IF(AND(BM59&gt;0,BM59&lt;&gt;"wait"),BM59,IF(AND(AOHL!$M60=0,BM59&lt;&gt;"wait"),0,IF(OR(BM59="wait",AOHL!$M60=1),IF(AND('WMp0-100'!AW61&gt;Sheet1!$E61,'WMp0-100'!AW61&lt;Sheet1!$D61),'WMp0-100'!AW61,"wait"),"wait")))</f>
        <v>29133.775234657041</v>
      </c>
      <c r="BN60" s="7" t="str">
        <f t="shared" si="30"/>
        <v>AI</v>
      </c>
      <c r="BO60" s="7">
        <f>IF(AND(BO59&gt;0,BO59&lt;&gt;"wait"),BO59,IF(AND(AOHL!$M60=0,BO59&lt;&gt;"wait"),0,IF(OR(BO59="wait",AOHL!$M60=1),IF(AND('WMp0-100'!AX61&gt;Sheet1!$E61,'WMp0-100'!AX61&lt;Sheet1!$D61),'WMp0-100'!AX61,"wait"),"wait")))</f>
        <v>29137.589783393498</v>
      </c>
      <c r="BP60" s="7" t="str">
        <f t="shared" si="31"/>
        <v>AI</v>
      </c>
      <c r="BQ60" s="7">
        <f>IF(AND(BQ59&gt;0,BQ59&lt;&gt;"wait"),BQ59,IF(AND(AOHL!$M60=0,BQ59&lt;&gt;"wait"),0,IF(OR(BQ59="wait",AOHL!$M60=1),IF(AND('WMp0-100'!AY61&gt;Sheet1!$E61,'WMp0-100'!AY61&lt;Sheet1!$D61),'WMp0-100'!AY61,"wait"),"wait")))</f>
        <v>29141.404332129965</v>
      </c>
      <c r="BR60" s="7" t="str">
        <f t="shared" si="32"/>
        <v>AI</v>
      </c>
    </row>
    <row r="61" spans="1:70" x14ac:dyDescent="0.3">
      <c r="A61" t="str">
        <f>Sheet1!B61</f>
        <v>03/01 10:14</v>
      </c>
      <c r="C61" s="7">
        <f>IF(AND(C60&gt;0,C60&lt;&gt;"wait"),C60,IF(AND(AOHL!$K61=0,C60&lt;&gt;"wait"),0,IF(OR(C60="wait",AOHL!$K61=1),IF(AND('WMp0-100'!Q62&gt;Sheet1!$E62,'WMp0-100'!Q62&lt;Sheet1!$D62),'WMp0-100'!Q62,"wait"),"wait")))</f>
        <v>29297.39344262295</v>
      </c>
      <c r="D61" s="7" t="str">
        <f t="shared" si="0"/>
        <v>AI</v>
      </c>
      <c r="E61" s="7">
        <f>IF(AND(E60&gt;0,E60&lt;&gt;"wait"),E60,IF(AND(AOHL!$K61=0,E60&lt;&gt;"wait"),0,IF(OR(E60="wait",AOHL!$K61=1),IF(AND('WMp0-100'!R62&gt;Sheet1!$E62,'WMp0-100'!R62&lt;Sheet1!$D62),'WMp0-100'!R62,"wait"),"wait")))</f>
        <v>29293.689033942559</v>
      </c>
      <c r="F61" s="7" t="str">
        <f t="shared" si="1"/>
        <v>AI</v>
      </c>
      <c r="G61" s="7">
        <f>IF(AND(G60&gt;0,G60&lt;&gt;"wait"),G60,IF(AND(AOHL!$K61=0,G60&lt;&gt;"wait"),0,IF(OR(G60="wait",AOHL!$K61=1),IF(AND('WMp0-100'!S62&gt;Sheet1!$E62,'WMp0-100'!S62&lt;Sheet1!$D62),'WMp0-100'!S62,"wait"),"wait")))</f>
        <v>29297.528198433421</v>
      </c>
      <c r="H61" s="7" t="str">
        <f t="shared" si="2"/>
        <v>AI</v>
      </c>
      <c r="I61" s="7">
        <f>IF(AND(I60&gt;0,I60&lt;&gt;"wait"),I60,IF(AND(AOHL!$K61=0,I60&lt;&gt;"wait"),0,IF(OR(I60="wait",AOHL!$K61=1),IF(AND('WMp0-100'!T62&gt;Sheet1!$E62,'WMp0-100'!T62&lt;Sheet1!$D62),'WMp0-100'!T62,"wait"),"wait")))</f>
        <v>29301.36736292428</v>
      </c>
      <c r="J61" s="7" t="str">
        <f t="shared" si="3"/>
        <v>AI</v>
      </c>
      <c r="K61" s="7">
        <f>IF(AND(K60&gt;0,K60&lt;&gt;"wait"),K60,IF(AND(AOHL!$K61=0,K60&lt;&gt;"wait"),0,IF(OR(K60="wait",AOHL!$K61=1),IF(AND('WMp0-100'!U62&gt;Sheet1!$E62,'WMp0-100'!U62&lt;Sheet1!$D62),'WMp0-100'!U62,"wait"),"wait")))</f>
        <v>29305.206527415143</v>
      </c>
      <c r="L61" s="7" t="str">
        <f t="shared" si="4"/>
        <v>AI</v>
      </c>
      <c r="M61" s="7">
        <f>IF(AND(M60&gt;0,M60&lt;&gt;"wait"),M60,IF(AND(AOHL!$K61=0,M60&lt;&gt;"wait"),0,IF(OR(M60="wait",AOHL!$K61=1),IF(AND('WMp0-100'!V62&gt;Sheet1!$E62,'WMp0-100'!V62&lt;Sheet1!$D62),'WMp0-100'!V62,"wait"),"wait")))</f>
        <v>29309.045691906009</v>
      </c>
      <c r="N61" s="7" t="str">
        <f t="shared" si="5"/>
        <v>AI</v>
      </c>
      <c r="O61" s="7">
        <f>IF(AND(O60&gt;0,O60&lt;&gt;"wait"),O60,IF(AND(AOHL!$K61=0,O60&lt;&gt;"wait"),0,IF(OR(O60="wait",AOHL!$K61=1),IF(AND('WMp0-100'!W62&gt;Sheet1!$E62,'WMp0-100'!W62&lt;Sheet1!$D62),'WMp0-100'!W62,"wait"),"wait")))</f>
        <v>29301.678809523808</v>
      </c>
      <c r="P61" s="7" t="str">
        <f t="shared" si="6"/>
        <v>AI</v>
      </c>
      <c r="Q61" s="7">
        <f>IF(AND(Q60&gt;0,Q60&lt;&gt;"wait"),Q60,IF(AND(AOHL!$K61=0,Q60&lt;&gt;"wait"),0,IF(OR(Q60="wait",AOHL!$K61=1),IF(AND('WMp0-100'!X62&gt;Sheet1!$E62,'WMp0-100'!X62&lt;Sheet1!$D62),'WMp0-100'!X62,"wait"),"wait")))</f>
        <v>29305.273095238099</v>
      </c>
      <c r="R61" s="7" t="str">
        <f t="shared" si="7"/>
        <v>AI</v>
      </c>
      <c r="S61" s="7">
        <f>IF(AND(S60&gt;0,S60&lt;&gt;"wait"),S60,IF(AND(AOHL!$K61=0,S60&lt;&gt;"wait"),0,IF(OR(S60="wait",AOHL!$K61=1),IF(AND('WMp0-100'!Y62&gt;Sheet1!$E62,'WMp0-100'!Y62&lt;Sheet1!$D62),'WMp0-100'!Y62,"wait"),"wait")))</f>
        <v>29262.237647058821</v>
      </c>
      <c r="T61" s="7" t="str">
        <f t="shared" si="8"/>
        <v>AI</v>
      </c>
      <c r="U61" s="7">
        <f>IF(AND(U60&gt;0,U60&lt;&gt;"wait"),U60,IF(AND(AOHL!$K61=0,U60&lt;&gt;"wait"),0,IF(OR(U60="wait",AOHL!$K61=1),IF(AND('WMp0-100'!Z62&gt;Sheet1!$E62,'WMp0-100'!Z62&lt;Sheet1!$D62),'WMp0-100'!Z62,"wait"),"wait")))</f>
        <v>29265.460000000003</v>
      </c>
      <c r="V61" s="7" t="str">
        <f t="shared" si="9"/>
        <v>AI</v>
      </c>
      <c r="W61" s="7">
        <f>IF(AND(W60&gt;0,W60&lt;&gt;"wait"),W60,IF(AND(AOHL!$K61=0,W60&lt;&gt;"wait"),0,IF(OR(W60="wait",AOHL!$K61=1),IF(AND('WMp0-100'!AA62&gt;Sheet1!$E62,'WMp0-100'!AA62&lt;Sheet1!$D62),'WMp0-100'!AA62,"wait"),"wait")))</f>
        <v>29268.682352941178</v>
      </c>
      <c r="X61" s="7" t="str">
        <f t="shared" si="10"/>
        <v>AI</v>
      </c>
      <c r="Z61" s="7">
        <f>IF(AND(Z60&gt;0,Z60&lt;&gt;"wait"),Z60,IF(AND(AOHL!$L61=0,Z60&lt;&gt;"wait"),0,IF(OR(Z60="wait",AOHL!$L61=1),IF(AND('WMp0-100'!AC62&gt;Sheet1!$E62,'WMp0-100'!AC62&lt;Sheet1!$D62),'WMp0-100'!AC62,"wait"),"wait")))</f>
        <v>29290.074093536525</v>
      </c>
      <c r="AA61" s="7" t="str">
        <f t="shared" si="11"/>
        <v>AI</v>
      </c>
      <c r="AB61" s="7">
        <f>IF(AND(AB60&gt;0,AB60&lt;&gt;"wait"),AB60,IF(AND(AOHL!$L61=0,AB60&lt;&gt;"wait"),0,IF(OR(AB60="wait",AOHL!$L61=1),IF(AND('WMp0-100'!AD62&gt;Sheet1!$E62,'WMp0-100'!AD62&lt;Sheet1!$D62),'WMp0-100'!AD62,"wait"),"wait")))</f>
        <v>29293.671676300575</v>
      </c>
      <c r="AC61" s="7" t="str">
        <f t="shared" si="12"/>
        <v>AI</v>
      </c>
      <c r="AD61" s="7">
        <f>IF(AND(AD60&gt;0,AD60&lt;&gt;"wait"),AD60,IF(AND(AOHL!$L61=0,AD60&lt;&gt;"wait"),0,IF(OR(AD60="wait",AOHL!$L61=1),IF(AND('WMp0-100'!AE62&gt;Sheet1!$E62,'WMp0-100'!AE62&lt;Sheet1!$D62),'WMp0-100'!AE62,"wait"),"wait")))</f>
        <v>29297.269259064633</v>
      </c>
      <c r="AE61" s="7" t="str">
        <f t="shared" si="13"/>
        <v>AI</v>
      </c>
      <c r="AF61" s="7">
        <f>IF(AND(AF60&gt;0,AF60&lt;&gt;"wait"),AF60,IF(AND(AOHL!$L61=0,AF60&lt;&gt;"wait"),0,IF(OR(AF60="wait",AOHL!$L61=1),IF(AND('WMp0-100'!AF62&gt;Sheet1!$E62,'WMp0-100'!AF62&lt;Sheet1!$D62),'WMp0-100'!AF62,"wait"),"wait")))</f>
        <v>29294.097302697301</v>
      </c>
      <c r="AG61" s="7" t="str">
        <f t="shared" si="14"/>
        <v>AI</v>
      </c>
      <c r="AH61" s="7">
        <f>IF(AND(AH60&gt;0,AH60&lt;&gt;"wait"),AH60,IF(AND(AOHL!$L61=0,AH60&lt;&gt;"wait"),0,IF(OR(AH60="wait",AOHL!$L61=1),IF(AND('WMp0-100'!AG62&gt;Sheet1!$E62,'WMp0-100'!AG62&lt;Sheet1!$D62),'WMp0-100'!AG62,"wait"),"wait")))</f>
        <v>29297.692507492509</v>
      </c>
      <c r="AI61" s="7" t="str">
        <f t="shared" si="15"/>
        <v>AI</v>
      </c>
      <c r="AJ61" s="7">
        <f>IF(AND(AJ60&gt;0,AJ60&lt;&gt;"wait"),AJ60,IF(AND(AOHL!$L61=0,AJ60&lt;&gt;"wait"),0,IF(OR(AJ60="wait",AOHL!$L61=1),IF(AND('WMp0-100'!AH62&gt;Sheet1!$E62,'WMp0-100'!AH62&lt;Sheet1!$D62),'WMp0-100'!AH62,"wait"),"wait")))</f>
        <v>29301.287712287711</v>
      </c>
      <c r="AK61" s="7" t="str">
        <f t="shared" si="16"/>
        <v>AI</v>
      </c>
      <c r="AL61" s="7">
        <f>IF(AND(AL60&gt;0,AL60&lt;&gt;"wait"),AL60,IF(AND(AOHL!$L61=0,AL60&lt;&gt;"wait"),0,IF(OR(AL60="wait",AOHL!$L61=1),IF(AND('WMp0-100'!AI62&gt;Sheet1!$E62,'WMp0-100'!AI62&lt;Sheet1!$D62),'WMp0-100'!AI62,"wait"),"wait")))</f>
        <v>29304.882917082916</v>
      </c>
      <c r="AM61" s="7" t="str">
        <f t="shared" si="17"/>
        <v>AI</v>
      </c>
      <c r="AN61" s="7">
        <f>IF(AND(AN60&gt;0,AN60&lt;&gt;"wait"),AN60,IF(AND(AOHL!$L61=0,AN60&lt;&gt;"wait"),0,IF(OR(AN60="wait",AOHL!$L61=1),IF(AND('WMp0-100'!AJ62&gt;Sheet1!$E62,'WMp0-100'!AJ62&lt;Sheet1!$D62),'WMp0-100'!AJ62,"wait"),"wait")))</f>
        <v>29308.478121878121</v>
      </c>
      <c r="AO61" s="7" t="str">
        <f t="shared" si="18"/>
        <v>AI</v>
      </c>
      <c r="AP61" s="7">
        <f>IF(AND(AP60&gt;0,AP60&lt;&gt;"wait"),AP60,IF(AND(AOHL!$L61=0,AP60&lt;&gt;"wait"),0,IF(OR(AP60="wait",AOHL!$L61=1),IF(AND('WMp0-100'!AK62&gt;Sheet1!$E62,'WMp0-100'!AK62&lt;Sheet1!$D62),'WMp0-100'!AK62,"wait"),"wait")))</f>
        <v>29302.120327700977</v>
      </c>
      <c r="AQ61" s="7" t="str">
        <f t="shared" si="19"/>
        <v>AI</v>
      </c>
      <c r="AR61" s="7">
        <f>IF(AND(AR60&gt;0,AR60&lt;&gt;"wait"),AR60,IF(AND(AOHL!$L61=0,AR60&lt;&gt;"wait"),0,IF(OR(AR60="wait",AOHL!$L61=1),IF(AND('WMp0-100'!AL62&gt;Sheet1!$E62,'WMp0-100'!AL62&lt;Sheet1!$D62),'WMp0-100'!AL62,"wait"),"wait")))</f>
        <v>29305.799283154123</v>
      </c>
      <c r="AS61" s="7" t="str">
        <f t="shared" si="20"/>
        <v>AI</v>
      </c>
      <c r="AT61" s="7">
        <f>IF(AND(AT60&gt;0,AT60&lt;&gt;"wait"),AT60,IF(AND(AOHL!$L61=0,AT60&lt;&gt;"wait"),0,IF(OR(AT60="wait",AOHL!$L61=1),IF(AND('WMp0-100'!AM62&gt;Sheet1!$E62,'WMp0-100'!AM62&lt;Sheet1!$D62),'WMp0-100'!AM62,"wait"),"wait")))</f>
        <v>29309.478238607269</v>
      </c>
      <c r="AU61" s="7" t="str">
        <f t="shared" si="21"/>
        <v>AI</v>
      </c>
      <c r="AV61" s="7"/>
      <c r="AW61" s="7">
        <f>IF(AND(AW60&gt;0,AW60&lt;&gt;"wait"),AW60,IF(AND(AOHL!$M61=0,AW60&lt;&gt;"wait"),0,IF(OR(AW60="wait",AOHL!$M61=1),IF(AND('WMp0-100'!AO62&gt;Sheet1!$E62,'WMp0-100'!AO62&lt;Sheet1!$D62),'WMp0-100'!AO62,"wait"),"wait")))</f>
        <v>29171.603070727408</v>
      </c>
      <c r="AX61" s="7" t="str">
        <f t="shared" si="22"/>
        <v>AI</v>
      </c>
      <c r="AY61" s="7">
        <f>IF(AND(AY60&gt;0,AY60&lt;&gt;"wait"),AY60,IF(AND(AOHL!$M61=0,AY60&lt;&gt;"wait"),0,IF(OR(AY60="wait",AOHL!$M61=1),IF(AND('WMp0-100'!AP62&gt;Sheet1!$E62,'WMp0-100'!AP62&lt;Sheet1!$D62),'WMp0-100'!AP62,"wait"),"wait")))</f>
        <v>29176.303070727408</v>
      </c>
      <c r="AZ61" s="7" t="str">
        <f t="shared" si="23"/>
        <v>AI</v>
      </c>
      <c r="BA61" s="7">
        <f>IF(AND(BA60&gt;0,BA60&lt;&gt;"wait"),BA60,IF(AND(AOHL!$M61=0,BA60&lt;&gt;"wait"),0,IF(OR(BA60="wait",AOHL!$M61=1),IF(AND('WMp0-100'!AQ62&gt;Sheet1!$E62,'WMp0-100'!AQ62&lt;Sheet1!$D62),'WMp0-100'!AQ62,"wait"),"wait")))</f>
        <v>29181.003070727413</v>
      </c>
      <c r="BB61" s="7" t="str">
        <f t="shared" si="24"/>
        <v>AI</v>
      </c>
      <c r="BC61" s="7">
        <f>IF(AND(BC60&gt;0,BC60&lt;&gt;"wait"),BC60,IF(AND(AOHL!$M61=0,BC60&lt;&gt;"wait"),0,IF(OR(BC60="wait",AOHL!$M61=1),IF(AND('WMp0-100'!AR62&gt;Sheet1!$E62,'WMp0-100'!AR62&lt;Sheet1!$D62),'WMp0-100'!AR62,"wait"),"wait")))</f>
        <v>29185.703070727403</v>
      </c>
      <c r="BD61" s="7" t="str">
        <f t="shared" si="25"/>
        <v>AI</v>
      </c>
      <c r="BE61" s="7">
        <f>IF(AND(BE60&gt;0,BE60&lt;&gt;"wait"),BE60,IF(AND(AOHL!$M61=0,BE60&lt;&gt;"wait"),0,IF(OR(BE60="wait",AOHL!$M61=1),IF(AND('WMp0-100'!AS62&gt;Sheet1!$E62,'WMp0-100'!AS62&lt;Sheet1!$D62),'WMp0-100'!AS62,"wait"),"wait")))</f>
        <v>29190.403070727407</v>
      </c>
      <c r="BF61" s="7" t="str">
        <f t="shared" si="26"/>
        <v>AI</v>
      </c>
      <c r="BG61" s="7">
        <f>IF(AND(BG60&gt;0,BG60&lt;&gt;"wait"),BG60,IF(AND(AOHL!$M61=0,BG60&lt;&gt;"wait"),0,IF(OR(BG60="wait",AOHL!$M61=1),IF(AND('WMp0-100'!AT62&gt;Sheet1!$E62,'WMp0-100'!AT62&lt;Sheet1!$D62),'WMp0-100'!AT62,"wait"),"wait")))</f>
        <v>29195.103070727408</v>
      </c>
      <c r="BH61" s="7" t="str">
        <f t="shared" si="27"/>
        <v>AI</v>
      </c>
      <c r="BI61" s="7">
        <f>IF(AND(BI60&gt;0,BI60&lt;&gt;"wait"),BI60,IF(AND(AOHL!$M61=0,BI60&lt;&gt;"wait"),0,IF(OR(BI60="wait",AOHL!$M61=1),IF(AND('WMp0-100'!AU62&gt;Sheet1!$E62,'WMp0-100'!AU62&lt;Sheet1!$D62),'WMp0-100'!AU62,"wait"),"wait")))</f>
        <v>29187.777402039719</v>
      </c>
      <c r="BJ61" s="7" t="str">
        <f t="shared" si="28"/>
        <v>AI</v>
      </c>
      <c r="BK61" s="7">
        <f>IF(AND(BK60&gt;0,BK60&lt;&gt;"wait"),BK60,IF(AND(AOHL!$M61=0,BK60&lt;&gt;"wait"),0,IF(OR(BK60="wait",AOHL!$M61=1),IF(AND('WMp0-100'!AV62&gt;Sheet1!$E62,'WMp0-100'!AV62&lt;Sheet1!$D62),'WMp0-100'!AV62,"wait"),"wait")))</f>
        <v>29129.960685920578</v>
      </c>
      <c r="BL61" s="7" t="str">
        <f t="shared" si="29"/>
        <v>AI</v>
      </c>
      <c r="BM61" s="7">
        <f>IF(AND(BM60&gt;0,BM60&lt;&gt;"wait"),BM60,IF(AND(AOHL!$M61=0,BM60&lt;&gt;"wait"),0,IF(OR(BM60="wait",AOHL!$M61=1),IF(AND('WMp0-100'!AW62&gt;Sheet1!$E62,'WMp0-100'!AW62&lt;Sheet1!$D62),'WMp0-100'!AW62,"wait"),"wait")))</f>
        <v>29133.775234657041</v>
      </c>
      <c r="BN61" s="7" t="str">
        <f t="shared" si="30"/>
        <v>AI</v>
      </c>
      <c r="BO61" s="7">
        <f>IF(AND(BO60&gt;0,BO60&lt;&gt;"wait"),BO60,IF(AND(AOHL!$M61=0,BO60&lt;&gt;"wait"),0,IF(OR(BO60="wait",AOHL!$M61=1),IF(AND('WMp0-100'!AX62&gt;Sheet1!$E62,'WMp0-100'!AX62&lt;Sheet1!$D62),'WMp0-100'!AX62,"wait"),"wait")))</f>
        <v>29137.589783393498</v>
      </c>
      <c r="BP61" s="7" t="str">
        <f t="shared" si="31"/>
        <v>AI</v>
      </c>
      <c r="BQ61" s="7">
        <f>IF(AND(BQ60&gt;0,BQ60&lt;&gt;"wait"),BQ60,IF(AND(AOHL!$M61=0,BQ60&lt;&gt;"wait"),0,IF(OR(BQ60="wait",AOHL!$M61=1),IF(AND('WMp0-100'!AY62&gt;Sheet1!$E62,'WMp0-100'!AY62&lt;Sheet1!$D62),'WMp0-100'!AY62,"wait"),"wait")))</f>
        <v>29141.404332129965</v>
      </c>
      <c r="BR61" s="7" t="str">
        <f t="shared" si="32"/>
        <v>AI</v>
      </c>
    </row>
    <row r="62" spans="1:70" x14ac:dyDescent="0.3">
      <c r="A62" t="str">
        <f>Sheet1!B62</f>
        <v>03/01 10:15</v>
      </c>
      <c r="C62" s="7">
        <f>IF(AND(C61&gt;0,C61&lt;&gt;"wait"),C61,IF(AND(AOHL!$K62=0,C61&lt;&gt;"wait"),0,IF(OR(C61="wait",AOHL!$K62=1),IF(AND('WMp0-100'!Q63&gt;Sheet1!$E63,'WMp0-100'!Q63&lt;Sheet1!$D63),'WMp0-100'!Q63,"wait"),"wait")))</f>
        <v>29297.39344262295</v>
      </c>
      <c r="D62" s="7" t="str">
        <f t="shared" si="0"/>
        <v>AI</v>
      </c>
      <c r="E62" s="7">
        <f>IF(AND(E61&gt;0,E61&lt;&gt;"wait"),E61,IF(AND(AOHL!$K62=0,E61&lt;&gt;"wait"),0,IF(OR(E61="wait",AOHL!$K62=1),IF(AND('WMp0-100'!R63&gt;Sheet1!$E63,'WMp0-100'!R63&lt;Sheet1!$D63),'WMp0-100'!R63,"wait"),"wait")))</f>
        <v>29293.689033942559</v>
      </c>
      <c r="F62" s="7" t="str">
        <f t="shared" si="1"/>
        <v>AI</v>
      </c>
      <c r="G62" s="7">
        <f>IF(AND(G61&gt;0,G61&lt;&gt;"wait"),G61,IF(AND(AOHL!$K62=0,G61&lt;&gt;"wait"),0,IF(OR(G61="wait",AOHL!$K62=1),IF(AND('WMp0-100'!S63&gt;Sheet1!$E63,'WMp0-100'!S63&lt;Sheet1!$D63),'WMp0-100'!S63,"wait"),"wait")))</f>
        <v>29297.528198433421</v>
      </c>
      <c r="H62" s="7" t="str">
        <f t="shared" si="2"/>
        <v>AI</v>
      </c>
      <c r="I62" s="7">
        <f>IF(AND(I61&gt;0,I61&lt;&gt;"wait"),I61,IF(AND(AOHL!$K62=0,I61&lt;&gt;"wait"),0,IF(OR(I61="wait",AOHL!$K62=1),IF(AND('WMp0-100'!T63&gt;Sheet1!$E63,'WMp0-100'!T63&lt;Sheet1!$D63),'WMp0-100'!T63,"wait"),"wait")))</f>
        <v>29301.36736292428</v>
      </c>
      <c r="J62" s="7" t="str">
        <f t="shared" si="3"/>
        <v>AI</v>
      </c>
      <c r="K62" s="7">
        <f>IF(AND(K61&gt;0,K61&lt;&gt;"wait"),K61,IF(AND(AOHL!$K62=0,K61&lt;&gt;"wait"),0,IF(OR(K61="wait",AOHL!$K62=1),IF(AND('WMp0-100'!U63&gt;Sheet1!$E63,'WMp0-100'!U63&lt;Sheet1!$D63),'WMp0-100'!U63,"wait"),"wait")))</f>
        <v>29305.206527415143</v>
      </c>
      <c r="L62" s="7" t="str">
        <f t="shared" si="4"/>
        <v>AI</v>
      </c>
      <c r="M62" s="7">
        <f>IF(AND(M61&gt;0,M61&lt;&gt;"wait"),M61,IF(AND(AOHL!$K62=0,M61&lt;&gt;"wait"),0,IF(OR(M61="wait",AOHL!$K62=1),IF(AND('WMp0-100'!V63&gt;Sheet1!$E63,'WMp0-100'!V63&lt;Sheet1!$D63),'WMp0-100'!V63,"wait"),"wait")))</f>
        <v>29309.045691906009</v>
      </c>
      <c r="N62" s="7" t="str">
        <f t="shared" si="5"/>
        <v>AI</v>
      </c>
      <c r="O62" s="7">
        <f>IF(AND(O61&gt;0,O61&lt;&gt;"wait"),O61,IF(AND(AOHL!$K62=0,O61&lt;&gt;"wait"),0,IF(OR(O61="wait",AOHL!$K62=1),IF(AND('WMp0-100'!W63&gt;Sheet1!$E63,'WMp0-100'!W63&lt;Sheet1!$D63),'WMp0-100'!W63,"wait"),"wait")))</f>
        <v>29301.678809523808</v>
      </c>
      <c r="P62" s="7" t="str">
        <f t="shared" si="6"/>
        <v>AI</v>
      </c>
      <c r="Q62" s="7">
        <f>IF(AND(Q61&gt;0,Q61&lt;&gt;"wait"),Q61,IF(AND(AOHL!$K62=0,Q61&lt;&gt;"wait"),0,IF(OR(Q61="wait",AOHL!$K62=1),IF(AND('WMp0-100'!X63&gt;Sheet1!$E63,'WMp0-100'!X63&lt;Sheet1!$D63),'WMp0-100'!X63,"wait"),"wait")))</f>
        <v>29305.273095238099</v>
      </c>
      <c r="R62" s="7" t="str">
        <f t="shared" si="7"/>
        <v>AI</v>
      </c>
      <c r="S62" s="7">
        <f>IF(AND(S61&gt;0,S61&lt;&gt;"wait"),S61,IF(AND(AOHL!$K62=0,S61&lt;&gt;"wait"),0,IF(OR(S61="wait",AOHL!$K62=1),IF(AND('WMp0-100'!Y63&gt;Sheet1!$E63,'WMp0-100'!Y63&lt;Sheet1!$D63),'WMp0-100'!Y63,"wait"),"wait")))</f>
        <v>29262.237647058821</v>
      </c>
      <c r="T62" s="7" t="str">
        <f t="shared" si="8"/>
        <v>AI</v>
      </c>
      <c r="U62" s="7">
        <f>IF(AND(U61&gt;0,U61&lt;&gt;"wait"),U61,IF(AND(AOHL!$K62=0,U61&lt;&gt;"wait"),0,IF(OR(U61="wait",AOHL!$K62=1),IF(AND('WMp0-100'!Z63&gt;Sheet1!$E63,'WMp0-100'!Z63&lt;Sheet1!$D63),'WMp0-100'!Z63,"wait"),"wait")))</f>
        <v>29265.460000000003</v>
      </c>
      <c r="V62" s="7" t="str">
        <f t="shared" si="9"/>
        <v>AI</v>
      </c>
      <c r="W62" s="7">
        <f>IF(AND(W61&gt;0,W61&lt;&gt;"wait"),W61,IF(AND(AOHL!$K62=0,W61&lt;&gt;"wait"),0,IF(OR(W61="wait",AOHL!$K62=1),IF(AND('WMp0-100'!AA63&gt;Sheet1!$E63,'WMp0-100'!AA63&lt;Sheet1!$D63),'WMp0-100'!AA63,"wait"),"wait")))</f>
        <v>29268.682352941178</v>
      </c>
      <c r="X62" s="7" t="str">
        <f t="shared" si="10"/>
        <v>AI</v>
      </c>
      <c r="Z62" s="7">
        <f>IF(AND(Z61&gt;0,Z61&lt;&gt;"wait"),Z61,IF(AND(AOHL!$L62=0,Z61&lt;&gt;"wait"),0,IF(OR(Z61="wait",AOHL!$L62=1),IF(AND('WMp0-100'!AC63&gt;Sheet1!$E63,'WMp0-100'!AC63&lt;Sheet1!$D63),'WMp0-100'!AC63,"wait"),"wait")))</f>
        <v>29290.074093536525</v>
      </c>
      <c r="AA62" s="7" t="str">
        <f t="shared" si="11"/>
        <v>AI</v>
      </c>
      <c r="AB62" s="7">
        <f>IF(AND(AB61&gt;0,AB61&lt;&gt;"wait"),AB61,IF(AND(AOHL!$L62=0,AB61&lt;&gt;"wait"),0,IF(OR(AB61="wait",AOHL!$L62=1),IF(AND('WMp0-100'!AD63&gt;Sheet1!$E63,'WMp0-100'!AD63&lt;Sheet1!$D63),'WMp0-100'!AD63,"wait"),"wait")))</f>
        <v>29293.671676300575</v>
      </c>
      <c r="AC62" s="7" t="str">
        <f t="shared" si="12"/>
        <v>AI</v>
      </c>
      <c r="AD62" s="7">
        <f>IF(AND(AD61&gt;0,AD61&lt;&gt;"wait"),AD61,IF(AND(AOHL!$L62=0,AD61&lt;&gt;"wait"),0,IF(OR(AD61="wait",AOHL!$L62=1),IF(AND('WMp0-100'!AE63&gt;Sheet1!$E63,'WMp0-100'!AE63&lt;Sheet1!$D63),'WMp0-100'!AE63,"wait"),"wait")))</f>
        <v>29297.269259064633</v>
      </c>
      <c r="AE62" s="7" t="str">
        <f t="shared" si="13"/>
        <v>AI</v>
      </c>
      <c r="AF62" s="7">
        <f>IF(AND(AF61&gt;0,AF61&lt;&gt;"wait"),AF61,IF(AND(AOHL!$L62=0,AF61&lt;&gt;"wait"),0,IF(OR(AF61="wait",AOHL!$L62=1),IF(AND('WMp0-100'!AF63&gt;Sheet1!$E63,'WMp0-100'!AF63&lt;Sheet1!$D63),'WMp0-100'!AF63,"wait"),"wait")))</f>
        <v>29294.097302697301</v>
      </c>
      <c r="AG62" s="7" t="str">
        <f t="shared" si="14"/>
        <v>AI</v>
      </c>
      <c r="AH62" s="7">
        <f>IF(AND(AH61&gt;0,AH61&lt;&gt;"wait"),AH61,IF(AND(AOHL!$L62=0,AH61&lt;&gt;"wait"),0,IF(OR(AH61="wait",AOHL!$L62=1),IF(AND('WMp0-100'!AG63&gt;Sheet1!$E63,'WMp0-100'!AG63&lt;Sheet1!$D63),'WMp0-100'!AG63,"wait"),"wait")))</f>
        <v>29297.692507492509</v>
      </c>
      <c r="AI62" s="7" t="str">
        <f t="shared" si="15"/>
        <v>AI</v>
      </c>
      <c r="AJ62" s="7">
        <f>IF(AND(AJ61&gt;0,AJ61&lt;&gt;"wait"),AJ61,IF(AND(AOHL!$L62=0,AJ61&lt;&gt;"wait"),0,IF(OR(AJ61="wait",AOHL!$L62=1),IF(AND('WMp0-100'!AH63&gt;Sheet1!$E63,'WMp0-100'!AH63&lt;Sheet1!$D63),'WMp0-100'!AH63,"wait"),"wait")))</f>
        <v>29301.287712287711</v>
      </c>
      <c r="AK62" s="7" t="str">
        <f t="shared" si="16"/>
        <v>AI</v>
      </c>
      <c r="AL62" s="7">
        <f>IF(AND(AL61&gt;0,AL61&lt;&gt;"wait"),AL61,IF(AND(AOHL!$L62=0,AL61&lt;&gt;"wait"),0,IF(OR(AL61="wait",AOHL!$L62=1),IF(AND('WMp0-100'!AI63&gt;Sheet1!$E63,'WMp0-100'!AI63&lt;Sheet1!$D63),'WMp0-100'!AI63,"wait"),"wait")))</f>
        <v>29304.882917082916</v>
      </c>
      <c r="AM62" s="7" t="str">
        <f t="shared" si="17"/>
        <v>AI</v>
      </c>
      <c r="AN62" s="7">
        <f>IF(AND(AN61&gt;0,AN61&lt;&gt;"wait"),AN61,IF(AND(AOHL!$L62=0,AN61&lt;&gt;"wait"),0,IF(OR(AN61="wait",AOHL!$L62=1),IF(AND('WMp0-100'!AJ63&gt;Sheet1!$E63,'WMp0-100'!AJ63&lt;Sheet1!$D63),'WMp0-100'!AJ63,"wait"),"wait")))</f>
        <v>29308.478121878121</v>
      </c>
      <c r="AO62" s="7" t="str">
        <f t="shared" si="18"/>
        <v>AI</v>
      </c>
      <c r="AP62" s="7">
        <f>IF(AND(AP61&gt;0,AP61&lt;&gt;"wait"),AP61,IF(AND(AOHL!$L62=0,AP61&lt;&gt;"wait"),0,IF(OR(AP61="wait",AOHL!$L62=1),IF(AND('WMp0-100'!AK63&gt;Sheet1!$E63,'WMp0-100'!AK63&lt;Sheet1!$D63),'WMp0-100'!AK63,"wait"),"wait")))</f>
        <v>29302.120327700977</v>
      </c>
      <c r="AQ62" s="7" t="str">
        <f t="shared" si="19"/>
        <v>AI</v>
      </c>
      <c r="AR62" s="7">
        <f>IF(AND(AR61&gt;0,AR61&lt;&gt;"wait"),AR61,IF(AND(AOHL!$L62=0,AR61&lt;&gt;"wait"),0,IF(OR(AR61="wait",AOHL!$L62=1),IF(AND('WMp0-100'!AL63&gt;Sheet1!$E63,'WMp0-100'!AL63&lt;Sheet1!$D63),'WMp0-100'!AL63,"wait"),"wait")))</f>
        <v>29305.799283154123</v>
      </c>
      <c r="AS62" s="7" t="str">
        <f t="shared" si="20"/>
        <v>AI</v>
      </c>
      <c r="AT62" s="7">
        <f>IF(AND(AT61&gt;0,AT61&lt;&gt;"wait"),AT61,IF(AND(AOHL!$L62=0,AT61&lt;&gt;"wait"),0,IF(OR(AT61="wait",AOHL!$L62=1),IF(AND('WMp0-100'!AM63&gt;Sheet1!$E63,'WMp0-100'!AM63&lt;Sheet1!$D63),'WMp0-100'!AM63,"wait"),"wait")))</f>
        <v>29309.478238607269</v>
      </c>
      <c r="AU62" s="7" t="str">
        <f t="shared" si="21"/>
        <v>AI</v>
      </c>
      <c r="AV62" s="7"/>
      <c r="AW62" s="7">
        <f>IF(AND(AW61&gt;0,AW61&lt;&gt;"wait"),AW61,IF(AND(AOHL!$M62=0,AW61&lt;&gt;"wait"),0,IF(OR(AW61="wait",AOHL!$M62=1),IF(AND('WMp0-100'!AO63&gt;Sheet1!$E63,'WMp0-100'!AO63&lt;Sheet1!$D63),'WMp0-100'!AO63,"wait"),"wait")))</f>
        <v>29171.603070727408</v>
      </c>
      <c r="AX62" s="7" t="str">
        <f t="shared" si="22"/>
        <v>AI</v>
      </c>
      <c r="AY62" s="7">
        <f>IF(AND(AY61&gt;0,AY61&lt;&gt;"wait"),AY61,IF(AND(AOHL!$M62=0,AY61&lt;&gt;"wait"),0,IF(OR(AY61="wait",AOHL!$M62=1),IF(AND('WMp0-100'!AP63&gt;Sheet1!$E63,'WMp0-100'!AP63&lt;Sheet1!$D63),'WMp0-100'!AP63,"wait"),"wait")))</f>
        <v>29176.303070727408</v>
      </c>
      <c r="AZ62" s="7" t="str">
        <f t="shared" si="23"/>
        <v>AI</v>
      </c>
      <c r="BA62" s="7">
        <f>IF(AND(BA61&gt;0,BA61&lt;&gt;"wait"),BA61,IF(AND(AOHL!$M62=0,BA61&lt;&gt;"wait"),0,IF(OR(BA61="wait",AOHL!$M62=1),IF(AND('WMp0-100'!AQ63&gt;Sheet1!$E63,'WMp0-100'!AQ63&lt;Sheet1!$D63),'WMp0-100'!AQ63,"wait"),"wait")))</f>
        <v>29181.003070727413</v>
      </c>
      <c r="BB62" s="7" t="str">
        <f t="shared" si="24"/>
        <v>AI</v>
      </c>
      <c r="BC62" s="7">
        <f>IF(AND(BC61&gt;0,BC61&lt;&gt;"wait"),BC61,IF(AND(AOHL!$M62=0,BC61&lt;&gt;"wait"),0,IF(OR(BC61="wait",AOHL!$M62=1),IF(AND('WMp0-100'!AR63&gt;Sheet1!$E63,'WMp0-100'!AR63&lt;Sheet1!$D63),'WMp0-100'!AR63,"wait"),"wait")))</f>
        <v>29185.703070727403</v>
      </c>
      <c r="BD62" s="7" t="str">
        <f t="shared" si="25"/>
        <v>AI</v>
      </c>
      <c r="BE62" s="7">
        <f>IF(AND(BE61&gt;0,BE61&lt;&gt;"wait"),BE61,IF(AND(AOHL!$M62=0,BE61&lt;&gt;"wait"),0,IF(OR(BE61="wait",AOHL!$M62=1),IF(AND('WMp0-100'!AS63&gt;Sheet1!$E63,'WMp0-100'!AS63&lt;Sheet1!$D63),'WMp0-100'!AS63,"wait"),"wait")))</f>
        <v>29190.403070727407</v>
      </c>
      <c r="BF62" s="7" t="str">
        <f t="shared" si="26"/>
        <v>AI</v>
      </c>
      <c r="BG62" s="7">
        <f>IF(AND(BG61&gt;0,BG61&lt;&gt;"wait"),BG61,IF(AND(AOHL!$M62=0,BG61&lt;&gt;"wait"),0,IF(OR(BG61="wait",AOHL!$M62=1),IF(AND('WMp0-100'!AT63&gt;Sheet1!$E63,'WMp0-100'!AT63&lt;Sheet1!$D63),'WMp0-100'!AT63,"wait"),"wait")))</f>
        <v>29195.103070727408</v>
      </c>
      <c r="BH62" s="7" t="str">
        <f t="shared" si="27"/>
        <v>AI</v>
      </c>
      <c r="BI62" s="7">
        <f>IF(AND(BI61&gt;0,BI61&lt;&gt;"wait"),BI61,IF(AND(AOHL!$M62=0,BI61&lt;&gt;"wait"),0,IF(OR(BI61="wait",AOHL!$M62=1),IF(AND('WMp0-100'!AU63&gt;Sheet1!$E63,'WMp0-100'!AU63&lt;Sheet1!$D63),'WMp0-100'!AU63,"wait"),"wait")))</f>
        <v>29187.777402039719</v>
      </c>
      <c r="BJ62" s="7" t="str">
        <f t="shared" si="28"/>
        <v>AI</v>
      </c>
      <c r="BK62" s="7">
        <f>IF(AND(BK61&gt;0,BK61&lt;&gt;"wait"),BK61,IF(AND(AOHL!$M62=0,BK61&lt;&gt;"wait"),0,IF(OR(BK61="wait",AOHL!$M62=1),IF(AND('WMp0-100'!AV63&gt;Sheet1!$E63,'WMp0-100'!AV63&lt;Sheet1!$D63),'WMp0-100'!AV63,"wait"),"wait")))</f>
        <v>29129.960685920578</v>
      </c>
      <c r="BL62" s="7" t="str">
        <f t="shared" si="29"/>
        <v>AI</v>
      </c>
      <c r="BM62" s="7">
        <f>IF(AND(BM61&gt;0,BM61&lt;&gt;"wait"),BM61,IF(AND(AOHL!$M62=0,BM61&lt;&gt;"wait"),0,IF(OR(BM61="wait",AOHL!$M62=1),IF(AND('WMp0-100'!AW63&gt;Sheet1!$E63,'WMp0-100'!AW63&lt;Sheet1!$D63),'WMp0-100'!AW63,"wait"),"wait")))</f>
        <v>29133.775234657041</v>
      </c>
      <c r="BN62" s="7" t="str">
        <f t="shared" si="30"/>
        <v>AI</v>
      </c>
      <c r="BO62" s="7">
        <f>IF(AND(BO61&gt;0,BO61&lt;&gt;"wait"),BO61,IF(AND(AOHL!$M62=0,BO61&lt;&gt;"wait"),0,IF(OR(BO61="wait",AOHL!$M62=1),IF(AND('WMp0-100'!AX63&gt;Sheet1!$E63,'WMp0-100'!AX63&lt;Sheet1!$D63),'WMp0-100'!AX63,"wait"),"wait")))</f>
        <v>29137.589783393498</v>
      </c>
      <c r="BP62" s="7" t="str">
        <f t="shared" si="31"/>
        <v>AI</v>
      </c>
      <c r="BQ62" s="7">
        <f>IF(AND(BQ61&gt;0,BQ61&lt;&gt;"wait"),BQ61,IF(AND(AOHL!$M62=0,BQ61&lt;&gt;"wait"),0,IF(OR(BQ61="wait",AOHL!$M62=1),IF(AND('WMp0-100'!AY63&gt;Sheet1!$E63,'WMp0-100'!AY63&lt;Sheet1!$D63),'WMp0-100'!AY63,"wait"),"wait")))</f>
        <v>29141.404332129965</v>
      </c>
      <c r="BR62" s="7" t="str">
        <f t="shared" si="32"/>
        <v>AI</v>
      </c>
    </row>
    <row r="63" spans="1:70" x14ac:dyDescent="0.3">
      <c r="A63" t="str">
        <f>Sheet1!B63</f>
        <v>03/01 10:16</v>
      </c>
      <c r="C63" s="7">
        <f>IF(AND(C62&gt;0,C62&lt;&gt;"wait"),C62,IF(AND(AOHL!$K63=0,C62&lt;&gt;"wait"),0,IF(OR(C62="wait",AOHL!$K63=1),IF(AND('WMp0-100'!Q64&gt;Sheet1!$E64,'WMp0-100'!Q64&lt;Sheet1!$D64),'WMp0-100'!Q64,"wait"),"wait")))</f>
        <v>29297.39344262295</v>
      </c>
      <c r="D63" s="7" t="str">
        <f t="shared" si="0"/>
        <v>AI</v>
      </c>
      <c r="E63" s="7">
        <f>IF(AND(E62&gt;0,E62&lt;&gt;"wait"),E62,IF(AND(AOHL!$K63=0,E62&lt;&gt;"wait"),0,IF(OR(E62="wait",AOHL!$K63=1),IF(AND('WMp0-100'!R64&gt;Sheet1!$E64,'WMp0-100'!R64&lt;Sheet1!$D64),'WMp0-100'!R64,"wait"),"wait")))</f>
        <v>29293.689033942559</v>
      </c>
      <c r="F63" s="7" t="str">
        <f t="shared" si="1"/>
        <v>AI</v>
      </c>
      <c r="G63" s="7">
        <f>IF(AND(G62&gt;0,G62&lt;&gt;"wait"),G62,IF(AND(AOHL!$K63=0,G62&lt;&gt;"wait"),0,IF(OR(G62="wait",AOHL!$K63=1),IF(AND('WMp0-100'!S64&gt;Sheet1!$E64,'WMp0-100'!S64&lt;Sheet1!$D64),'WMp0-100'!S64,"wait"),"wait")))</f>
        <v>29297.528198433421</v>
      </c>
      <c r="H63" s="7" t="str">
        <f t="shared" si="2"/>
        <v>AI</v>
      </c>
      <c r="I63" s="7">
        <f>IF(AND(I62&gt;0,I62&lt;&gt;"wait"),I62,IF(AND(AOHL!$K63=0,I62&lt;&gt;"wait"),0,IF(OR(I62="wait",AOHL!$K63=1),IF(AND('WMp0-100'!T64&gt;Sheet1!$E64,'WMp0-100'!T64&lt;Sheet1!$D64),'WMp0-100'!T64,"wait"),"wait")))</f>
        <v>29301.36736292428</v>
      </c>
      <c r="J63" s="7" t="str">
        <f t="shared" si="3"/>
        <v>AI</v>
      </c>
      <c r="K63" s="7">
        <f>IF(AND(K62&gt;0,K62&lt;&gt;"wait"),K62,IF(AND(AOHL!$K63=0,K62&lt;&gt;"wait"),0,IF(OR(K62="wait",AOHL!$K63=1),IF(AND('WMp0-100'!U64&gt;Sheet1!$E64,'WMp0-100'!U64&lt;Sheet1!$D64),'WMp0-100'!U64,"wait"),"wait")))</f>
        <v>29305.206527415143</v>
      </c>
      <c r="L63" s="7" t="str">
        <f t="shared" si="4"/>
        <v>AI</v>
      </c>
      <c r="M63" s="7">
        <f>IF(AND(M62&gt;0,M62&lt;&gt;"wait"),M62,IF(AND(AOHL!$K63=0,M62&lt;&gt;"wait"),0,IF(OR(M62="wait",AOHL!$K63=1),IF(AND('WMp0-100'!V64&gt;Sheet1!$E64,'WMp0-100'!V64&lt;Sheet1!$D64),'WMp0-100'!V64,"wait"),"wait")))</f>
        <v>29309.045691906009</v>
      </c>
      <c r="N63" s="7" t="str">
        <f t="shared" si="5"/>
        <v>AI</v>
      </c>
      <c r="O63" s="7">
        <f>IF(AND(O62&gt;0,O62&lt;&gt;"wait"),O62,IF(AND(AOHL!$K63=0,O62&lt;&gt;"wait"),0,IF(OR(O62="wait",AOHL!$K63=1),IF(AND('WMp0-100'!W64&gt;Sheet1!$E64,'WMp0-100'!W64&lt;Sheet1!$D64),'WMp0-100'!W64,"wait"),"wait")))</f>
        <v>29301.678809523808</v>
      </c>
      <c r="P63" s="7" t="str">
        <f t="shared" si="6"/>
        <v>AI</v>
      </c>
      <c r="Q63" s="7">
        <f>IF(AND(Q62&gt;0,Q62&lt;&gt;"wait"),Q62,IF(AND(AOHL!$K63=0,Q62&lt;&gt;"wait"),0,IF(OR(Q62="wait",AOHL!$K63=1),IF(AND('WMp0-100'!X64&gt;Sheet1!$E64,'WMp0-100'!X64&lt;Sheet1!$D64),'WMp0-100'!X64,"wait"),"wait")))</f>
        <v>29305.273095238099</v>
      </c>
      <c r="R63" s="7" t="str">
        <f t="shared" si="7"/>
        <v>AI</v>
      </c>
      <c r="S63" s="7">
        <f>IF(AND(S62&gt;0,S62&lt;&gt;"wait"),S62,IF(AND(AOHL!$K63=0,S62&lt;&gt;"wait"),0,IF(OR(S62="wait",AOHL!$K63=1),IF(AND('WMp0-100'!Y64&gt;Sheet1!$E64,'WMp0-100'!Y64&lt;Sheet1!$D64),'WMp0-100'!Y64,"wait"),"wait")))</f>
        <v>29262.237647058821</v>
      </c>
      <c r="T63" s="7" t="str">
        <f t="shared" si="8"/>
        <v>AI</v>
      </c>
      <c r="U63" s="7">
        <f>IF(AND(U62&gt;0,U62&lt;&gt;"wait"),U62,IF(AND(AOHL!$K63=0,U62&lt;&gt;"wait"),0,IF(OR(U62="wait",AOHL!$K63=1),IF(AND('WMp0-100'!Z64&gt;Sheet1!$E64,'WMp0-100'!Z64&lt;Sheet1!$D64),'WMp0-100'!Z64,"wait"),"wait")))</f>
        <v>29265.460000000003</v>
      </c>
      <c r="V63" s="7" t="str">
        <f t="shared" si="9"/>
        <v>AI</v>
      </c>
      <c r="W63" s="7">
        <f>IF(AND(W62&gt;0,W62&lt;&gt;"wait"),W62,IF(AND(AOHL!$K63=0,W62&lt;&gt;"wait"),0,IF(OR(W62="wait",AOHL!$K63=1),IF(AND('WMp0-100'!AA64&gt;Sheet1!$E64,'WMp0-100'!AA64&lt;Sheet1!$D64),'WMp0-100'!AA64,"wait"),"wait")))</f>
        <v>29268.682352941178</v>
      </c>
      <c r="X63" s="7" t="str">
        <f t="shared" si="10"/>
        <v>AI</v>
      </c>
      <c r="Z63" s="7">
        <f>IF(AND(Z62&gt;0,Z62&lt;&gt;"wait"),Z62,IF(AND(AOHL!$L63=0,Z62&lt;&gt;"wait"),0,IF(OR(Z62="wait",AOHL!$L63=1),IF(AND('WMp0-100'!AC64&gt;Sheet1!$E64,'WMp0-100'!AC64&lt;Sheet1!$D64),'WMp0-100'!AC64,"wait"),"wait")))</f>
        <v>29290.074093536525</v>
      </c>
      <c r="AA63" s="7" t="str">
        <f t="shared" si="11"/>
        <v>AI</v>
      </c>
      <c r="AB63" s="7">
        <f>IF(AND(AB62&gt;0,AB62&lt;&gt;"wait"),AB62,IF(AND(AOHL!$L63=0,AB62&lt;&gt;"wait"),0,IF(OR(AB62="wait",AOHL!$L63=1),IF(AND('WMp0-100'!AD64&gt;Sheet1!$E64,'WMp0-100'!AD64&lt;Sheet1!$D64),'WMp0-100'!AD64,"wait"),"wait")))</f>
        <v>29293.671676300575</v>
      </c>
      <c r="AC63" s="7" t="str">
        <f t="shared" si="12"/>
        <v>AI</v>
      </c>
      <c r="AD63" s="7">
        <f>IF(AND(AD62&gt;0,AD62&lt;&gt;"wait"),AD62,IF(AND(AOHL!$L63=0,AD62&lt;&gt;"wait"),0,IF(OR(AD62="wait",AOHL!$L63=1),IF(AND('WMp0-100'!AE64&gt;Sheet1!$E64,'WMp0-100'!AE64&lt;Sheet1!$D64),'WMp0-100'!AE64,"wait"),"wait")))</f>
        <v>29297.269259064633</v>
      </c>
      <c r="AE63" s="7" t="str">
        <f t="shared" si="13"/>
        <v>AI</v>
      </c>
      <c r="AF63" s="7">
        <f>IF(AND(AF62&gt;0,AF62&lt;&gt;"wait"),AF62,IF(AND(AOHL!$L63=0,AF62&lt;&gt;"wait"),0,IF(OR(AF62="wait",AOHL!$L63=1),IF(AND('WMp0-100'!AF64&gt;Sheet1!$E64,'WMp0-100'!AF64&lt;Sheet1!$D64),'WMp0-100'!AF64,"wait"),"wait")))</f>
        <v>29294.097302697301</v>
      </c>
      <c r="AG63" s="7" t="str">
        <f t="shared" si="14"/>
        <v>AI</v>
      </c>
      <c r="AH63" s="7">
        <f>IF(AND(AH62&gt;0,AH62&lt;&gt;"wait"),AH62,IF(AND(AOHL!$L63=0,AH62&lt;&gt;"wait"),0,IF(OR(AH62="wait",AOHL!$L63=1),IF(AND('WMp0-100'!AG64&gt;Sheet1!$E64,'WMp0-100'!AG64&lt;Sheet1!$D64),'WMp0-100'!AG64,"wait"),"wait")))</f>
        <v>29297.692507492509</v>
      </c>
      <c r="AI63" s="7" t="str">
        <f t="shared" si="15"/>
        <v>AI</v>
      </c>
      <c r="AJ63" s="7">
        <f>IF(AND(AJ62&gt;0,AJ62&lt;&gt;"wait"),AJ62,IF(AND(AOHL!$L63=0,AJ62&lt;&gt;"wait"),0,IF(OR(AJ62="wait",AOHL!$L63=1),IF(AND('WMp0-100'!AH64&gt;Sheet1!$E64,'WMp0-100'!AH64&lt;Sheet1!$D64),'WMp0-100'!AH64,"wait"),"wait")))</f>
        <v>29301.287712287711</v>
      </c>
      <c r="AK63" s="7" t="str">
        <f t="shared" si="16"/>
        <v>AI</v>
      </c>
      <c r="AL63" s="7">
        <f>IF(AND(AL62&gt;0,AL62&lt;&gt;"wait"),AL62,IF(AND(AOHL!$L63=0,AL62&lt;&gt;"wait"),0,IF(OR(AL62="wait",AOHL!$L63=1),IF(AND('WMp0-100'!AI64&gt;Sheet1!$E64,'WMp0-100'!AI64&lt;Sheet1!$D64),'WMp0-100'!AI64,"wait"),"wait")))</f>
        <v>29304.882917082916</v>
      </c>
      <c r="AM63" s="7" t="str">
        <f t="shared" si="17"/>
        <v>AI</v>
      </c>
      <c r="AN63" s="7">
        <f>IF(AND(AN62&gt;0,AN62&lt;&gt;"wait"),AN62,IF(AND(AOHL!$L63=0,AN62&lt;&gt;"wait"),0,IF(OR(AN62="wait",AOHL!$L63=1),IF(AND('WMp0-100'!AJ64&gt;Sheet1!$E64,'WMp0-100'!AJ64&lt;Sheet1!$D64),'WMp0-100'!AJ64,"wait"),"wait")))</f>
        <v>29308.478121878121</v>
      </c>
      <c r="AO63" s="7" t="str">
        <f t="shared" si="18"/>
        <v>AI</v>
      </c>
      <c r="AP63" s="7">
        <f>IF(AND(AP62&gt;0,AP62&lt;&gt;"wait"),AP62,IF(AND(AOHL!$L63=0,AP62&lt;&gt;"wait"),0,IF(OR(AP62="wait",AOHL!$L63=1),IF(AND('WMp0-100'!AK64&gt;Sheet1!$E64,'WMp0-100'!AK64&lt;Sheet1!$D64),'WMp0-100'!AK64,"wait"),"wait")))</f>
        <v>29302.120327700977</v>
      </c>
      <c r="AQ63" s="7" t="str">
        <f t="shared" si="19"/>
        <v>AI</v>
      </c>
      <c r="AR63" s="7">
        <f>IF(AND(AR62&gt;0,AR62&lt;&gt;"wait"),AR62,IF(AND(AOHL!$L63=0,AR62&lt;&gt;"wait"),0,IF(OR(AR62="wait",AOHL!$L63=1),IF(AND('WMp0-100'!AL64&gt;Sheet1!$E64,'WMp0-100'!AL64&lt;Sheet1!$D64),'WMp0-100'!AL64,"wait"),"wait")))</f>
        <v>29305.799283154123</v>
      </c>
      <c r="AS63" s="7" t="str">
        <f t="shared" si="20"/>
        <v>AI</v>
      </c>
      <c r="AT63" s="7">
        <f>IF(AND(AT62&gt;0,AT62&lt;&gt;"wait"),AT62,IF(AND(AOHL!$L63=0,AT62&lt;&gt;"wait"),0,IF(OR(AT62="wait",AOHL!$L63=1),IF(AND('WMp0-100'!AM64&gt;Sheet1!$E64,'WMp0-100'!AM64&lt;Sheet1!$D64),'WMp0-100'!AM64,"wait"),"wait")))</f>
        <v>29309.478238607269</v>
      </c>
      <c r="AU63" s="7" t="str">
        <f t="shared" si="21"/>
        <v>AI</v>
      </c>
      <c r="AV63" s="7"/>
      <c r="AW63" s="7">
        <f>IF(AND(AW62&gt;0,AW62&lt;&gt;"wait"),AW62,IF(AND(AOHL!$M63=0,AW62&lt;&gt;"wait"),0,IF(OR(AW62="wait",AOHL!$M63=1),IF(AND('WMp0-100'!AO64&gt;Sheet1!$E64,'WMp0-100'!AO64&lt;Sheet1!$D64),'WMp0-100'!AO64,"wait"),"wait")))</f>
        <v>29171.603070727408</v>
      </c>
      <c r="AX63" s="7" t="str">
        <f t="shared" si="22"/>
        <v>AI</v>
      </c>
      <c r="AY63" s="7">
        <f>IF(AND(AY62&gt;0,AY62&lt;&gt;"wait"),AY62,IF(AND(AOHL!$M63=0,AY62&lt;&gt;"wait"),0,IF(OR(AY62="wait",AOHL!$M63=1),IF(AND('WMp0-100'!AP64&gt;Sheet1!$E64,'WMp0-100'!AP64&lt;Sheet1!$D64),'WMp0-100'!AP64,"wait"),"wait")))</f>
        <v>29176.303070727408</v>
      </c>
      <c r="AZ63" s="7" t="str">
        <f t="shared" si="23"/>
        <v>AI</v>
      </c>
      <c r="BA63" s="7">
        <f>IF(AND(BA62&gt;0,BA62&lt;&gt;"wait"),BA62,IF(AND(AOHL!$M63=0,BA62&lt;&gt;"wait"),0,IF(OR(BA62="wait",AOHL!$M63=1),IF(AND('WMp0-100'!AQ64&gt;Sheet1!$E64,'WMp0-100'!AQ64&lt;Sheet1!$D64),'WMp0-100'!AQ64,"wait"),"wait")))</f>
        <v>29181.003070727413</v>
      </c>
      <c r="BB63" s="7" t="str">
        <f t="shared" si="24"/>
        <v>AI</v>
      </c>
      <c r="BC63" s="7">
        <f>IF(AND(BC62&gt;0,BC62&lt;&gt;"wait"),BC62,IF(AND(AOHL!$M63=0,BC62&lt;&gt;"wait"),0,IF(OR(BC62="wait",AOHL!$M63=1),IF(AND('WMp0-100'!AR64&gt;Sheet1!$E64,'WMp0-100'!AR64&lt;Sheet1!$D64),'WMp0-100'!AR64,"wait"),"wait")))</f>
        <v>29185.703070727403</v>
      </c>
      <c r="BD63" s="7" t="str">
        <f t="shared" si="25"/>
        <v>AI</v>
      </c>
      <c r="BE63" s="7">
        <f>IF(AND(BE62&gt;0,BE62&lt;&gt;"wait"),BE62,IF(AND(AOHL!$M63=0,BE62&lt;&gt;"wait"),0,IF(OR(BE62="wait",AOHL!$M63=1),IF(AND('WMp0-100'!AS64&gt;Sheet1!$E64,'WMp0-100'!AS64&lt;Sheet1!$D64),'WMp0-100'!AS64,"wait"),"wait")))</f>
        <v>29190.403070727407</v>
      </c>
      <c r="BF63" s="7" t="str">
        <f t="shared" si="26"/>
        <v>AI</v>
      </c>
      <c r="BG63" s="7">
        <f>IF(AND(BG62&gt;0,BG62&lt;&gt;"wait"),BG62,IF(AND(AOHL!$M63=0,BG62&lt;&gt;"wait"),0,IF(OR(BG62="wait",AOHL!$M63=1),IF(AND('WMp0-100'!AT64&gt;Sheet1!$E64,'WMp0-100'!AT64&lt;Sheet1!$D64),'WMp0-100'!AT64,"wait"),"wait")))</f>
        <v>29195.103070727408</v>
      </c>
      <c r="BH63" s="7" t="str">
        <f t="shared" si="27"/>
        <v>AI</v>
      </c>
      <c r="BI63" s="7">
        <f>IF(AND(BI62&gt;0,BI62&lt;&gt;"wait"),BI62,IF(AND(AOHL!$M63=0,BI62&lt;&gt;"wait"),0,IF(OR(BI62="wait",AOHL!$M63=1),IF(AND('WMp0-100'!AU64&gt;Sheet1!$E64,'WMp0-100'!AU64&lt;Sheet1!$D64),'WMp0-100'!AU64,"wait"),"wait")))</f>
        <v>29187.777402039719</v>
      </c>
      <c r="BJ63" s="7" t="str">
        <f t="shared" si="28"/>
        <v>AI</v>
      </c>
      <c r="BK63" s="7">
        <f>IF(AND(BK62&gt;0,BK62&lt;&gt;"wait"),BK62,IF(AND(AOHL!$M63=0,BK62&lt;&gt;"wait"),0,IF(OR(BK62="wait",AOHL!$M63=1),IF(AND('WMp0-100'!AV64&gt;Sheet1!$E64,'WMp0-100'!AV64&lt;Sheet1!$D64),'WMp0-100'!AV64,"wait"),"wait")))</f>
        <v>29129.960685920578</v>
      </c>
      <c r="BL63" s="7" t="str">
        <f t="shared" si="29"/>
        <v>AI</v>
      </c>
      <c r="BM63" s="7">
        <f>IF(AND(BM62&gt;0,BM62&lt;&gt;"wait"),BM62,IF(AND(AOHL!$M63=0,BM62&lt;&gt;"wait"),0,IF(OR(BM62="wait",AOHL!$M63=1),IF(AND('WMp0-100'!AW64&gt;Sheet1!$E64,'WMp0-100'!AW64&lt;Sheet1!$D64),'WMp0-100'!AW64,"wait"),"wait")))</f>
        <v>29133.775234657041</v>
      </c>
      <c r="BN63" s="7" t="str">
        <f t="shared" si="30"/>
        <v>AI</v>
      </c>
      <c r="BO63" s="7">
        <f>IF(AND(BO62&gt;0,BO62&lt;&gt;"wait"),BO62,IF(AND(AOHL!$M63=0,BO62&lt;&gt;"wait"),0,IF(OR(BO62="wait",AOHL!$M63=1),IF(AND('WMp0-100'!AX64&gt;Sheet1!$E64,'WMp0-100'!AX64&lt;Sheet1!$D64),'WMp0-100'!AX64,"wait"),"wait")))</f>
        <v>29137.589783393498</v>
      </c>
      <c r="BP63" s="7" t="str">
        <f t="shared" si="31"/>
        <v>AI</v>
      </c>
      <c r="BQ63" s="7">
        <f>IF(AND(BQ62&gt;0,BQ62&lt;&gt;"wait"),BQ62,IF(AND(AOHL!$M63=0,BQ62&lt;&gt;"wait"),0,IF(OR(BQ62="wait",AOHL!$M63=1),IF(AND('WMp0-100'!AY64&gt;Sheet1!$E64,'WMp0-100'!AY64&lt;Sheet1!$D64),'WMp0-100'!AY64,"wait"),"wait")))</f>
        <v>29141.404332129965</v>
      </c>
      <c r="BR63" s="7" t="str">
        <f t="shared" si="32"/>
        <v>AI</v>
      </c>
    </row>
    <row r="64" spans="1:70" x14ac:dyDescent="0.3">
      <c r="A64" t="str">
        <f>Sheet1!B64</f>
        <v>03/01 10:17</v>
      </c>
      <c r="C64" s="7">
        <f>IF(AND(C63&gt;0,C63&lt;&gt;"wait"),C63,IF(AND(AOHL!$K64=0,C63&lt;&gt;"wait"),0,IF(OR(C63="wait",AOHL!$K64=1),IF(AND('WMp0-100'!Q65&gt;Sheet1!$E65,'WMp0-100'!Q65&lt;Sheet1!$D65),'WMp0-100'!Q65,"wait"),"wait")))</f>
        <v>29297.39344262295</v>
      </c>
      <c r="D64" s="7" t="str">
        <f t="shared" si="0"/>
        <v>AI</v>
      </c>
      <c r="E64" s="7">
        <f>IF(AND(E63&gt;0,E63&lt;&gt;"wait"),E63,IF(AND(AOHL!$K64=0,E63&lt;&gt;"wait"),0,IF(OR(E63="wait",AOHL!$K64=1),IF(AND('WMp0-100'!R65&gt;Sheet1!$E65,'WMp0-100'!R65&lt;Sheet1!$D65),'WMp0-100'!R65,"wait"),"wait")))</f>
        <v>29293.689033942559</v>
      </c>
      <c r="F64" s="7" t="str">
        <f t="shared" si="1"/>
        <v>AI</v>
      </c>
      <c r="G64" s="7">
        <f>IF(AND(G63&gt;0,G63&lt;&gt;"wait"),G63,IF(AND(AOHL!$K64=0,G63&lt;&gt;"wait"),0,IF(OR(G63="wait",AOHL!$K64=1),IF(AND('WMp0-100'!S65&gt;Sheet1!$E65,'WMp0-100'!S65&lt;Sheet1!$D65),'WMp0-100'!S65,"wait"),"wait")))</f>
        <v>29297.528198433421</v>
      </c>
      <c r="H64" s="7" t="str">
        <f t="shared" si="2"/>
        <v>AI</v>
      </c>
      <c r="I64" s="7">
        <f>IF(AND(I63&gt;0,I63&lt;&gt;"wait"),I63,IF(AND(AOHL!$K64=0,I63&lt;&gt;"wait"),0,IF(OR(I63="wait",AOHL!$K64=1),IF(AND('WMp0-100'!T65&gt;Sheet1!$E65,'WMp0-100'!T65&lt;Sheet1!$D65),'WMp0-100'!T65,"wait"),"wait")))</f>
        <v>29301.36736292428</v>
      </c>
      <c r="J64" s="7" t="str">
        <f t="shared" si="3"/>
        <v>AI</v>
      </c>
      <c r="K64" s="7">
        <f>IF(AND(K63&gt;0,K63&lt;&gt;"wait"),K63,IF(AND(AOHL!$K64=0,K63&lt;&gt;"wait"),0,IF(OR(K63="wait",AOHL!$K64=1),IF(AND('WMp0-100'!U65&gt;Sheet1!$E65,'WMp0-100'!U65&lt;Sheet1!$D65),'WMp0-100'!U65,"wait"),"wait")))</f>
        <v>29305.206527415143</v>
      </c>
      <c r="L64" s="7" t="str">
        <f t="shared" si="4"/>
        <v>AI</v>
      </c>
      <c r="M64" s="7">
        <f>IF(AND(M63&gt;0,M63&lt;&gt;"wait"),M63,IF(AND(AOHL!$K64=0,M63&lt;&gt;"wait"),0,IF(OR(M63="wait",AOHL!$K64=1),IF(AND('WMp0-100'!V65&gt;Sheet1!$E65,'WMp0-100'!V65&lt;Sheet1!$D65),'WMp0-100'!V65,"wait"),"wait")))</f>
        <v>29309.045691906009</v>
      </c>
      <c r="N64" s="7" t="str">
        <f t="shared" si="5"/>
        <v>AI</v>
      </c>
      <c r="O64" s="7">
        <f>IF(AND(O63&gt;0,O63&lt;&gt;"wait"),O63,IF(AND(AOHL!$K64=0,O63&lt;&gt;"wait"),0,IF(OR(O63="wait",AOHL!$K64=1),IF(AND('WMp0-100'!W65&gt;Sheet1!$E65,'WMp0-100'!W65&lt;Sheet1!$D65),'WMp0-100'!W65,"wait"),"wait")))</f>
        <v>29301.678809523808</v>
      </c>
      <c r="P64" s="7" t="str">
        <f t="shared" si="6"/>
        <v>AI</v>
      </c>
      <c r="Q64" s="7">
        <f>IF(AND(Q63&gt;0,Q63&lt;&gt;"wait"),Q63,IF(AND(AOHL!$K64=0,Q63&lt;&gt;"wait"),0,IF(OR(Q63="wait",AOHL!$K64=1),IF(AND('WMp0-100'!X65&gt;Sheet1!$E65,'WMp0-100'!X65&lt;Sheet1!$D65),'WMp0-100'!X65,"wait"),"wait")))</f>
        <v>29305.273095238099</v>
      </c>
      <c r="R64" s="7" t="str">
        <f t="shared" si="7"/>
        <v>AI</v>
      </c>
      <c r="S64" s="7">
        <f>IF(AND(S63&gt;0,S63&lt;&gt;"wait"),S63,IF(AND(AOHL!$K64=0,S63&lt;&gt;"wait"),0,IF(OR(S63="wait",AOHL!$K64=1),IF(AND('WMp0-100'!Y65&gt;Sheet1!$E65,'WMp0-100'!Y65&lt;Sheet1!$D65),'WMp0-100'!Y65,"wait"),"wait")))</f>
        <v>29262.237647058821</v>
      </c>
      <c r="T64" s="7" t="str">
        <f t="shared" si="8"/>
        <v>AI</v>
      </c>
      <c r="U64" s="7">
        <f>IF(AND(U63&gt;0,U63&lt;&gt;"wait"),U63,IF(AND(AOHL!$K64=0,U63&lt;&gt;"wait"),0,IF(OR(U63="wait",AOHL!$K64=1),IF(AND('WMp0-100'!Z65&gt;Sheet1!$E65,'WMp0-100'!Z65&lt;Sheet1!$D65),'WMp0-100'!Z65,"wait"),"wait")))</f>
        <v>29265.460000000003</v>
      </c>
      <c r="V64" s="7" t="str">
        <f t="shared" si="9"/>
        <v>AI</v>
      </c>
      <c r="W64" s="7">
        <f>IF(AND(W63&gt;0,W63&lt;&gt;"wait"),W63,IF(AND(AOHL!$K64=0,W63&lt;&gt;"wait"),0,IF(OR(W63="wait",AOHL!$K64=1),IF(AND('WMp0-100'!AA65&gt;Sheet1!$E65,'WMp0-100'!AA65&lt;Sheet1!$D65),'WMp0-100'!AA65,"wait"),"wait")))</f>
        <v>29268.682352941178</v>
      </c>
      <c r="X64" s="7" t="str">
        <f t="shared" si="10"/>
        <v>AI</v>
      </c>
      <c r="Z64" s="7">
        <f>IF(AND(Z63&gt;0,Z63&lt;&gt;"wait"),Z63,IF(AND(AOHL!$L64=0,Z63&lt;&gt;"wait"),0,IF(OR(Z63="wait",AOHL!$L64=1),IF(AND('WMp0-100'!AC65&gt;Sheet1!$E65,'WMp0-100'!AC65&lt;Sheet1!$D65),'WMp0-100'!AC65,"wait"),"wait")))</f>
        <v>29290.074093536525</v>
      </c>
      <c r="AA64" s="7" t="str">
        <f t="shared" si="11"/>
        <v>AI</v>
      </c>
      <c r="AB64" s="7">
        <f>IF(AND(AB63&gt;0,AB63&lt;&gt;"wait"),AB63,IF(AND(AOHL!$L64=0,AB63&lt;&gt;"wait"),0,IF(OR(AB63="wait",AOHL!$L64=1),IF(AND('WMp0-100'!AD65&gt;Sheet1!$E65,'WMp0-100'!AD65&lt;Sheet1!$D65),'WMp0-100'!AD65,"wait"),"wait")))</f>
        <v>29293.671676300575</v>
      </c>
      <c r="AC64" s="7" t="str">
        <f t="shared" si="12"/>
        <v>AI</v>
      </c>
      <c r="AD64" s="7">
        <f>IF(AND(AD63&gt;0,AD63&lt;&gt;"wait"),AD63,IF(AND(AOHL!$L64=0,AD63&lt;&gt;"wait"),0,IF(OR(AD63="wait",AOHL!$L64=1),IF(AND('WMp0-100'!AE65&gt;Sheet1!$E65,'WMp0-100'!AE65&lt;Sheet1!$D65),'WMp0-100'!AE65,"wait"),"wait")))</f>
        <v>29297.269259064633</v>
      </c>
      <c r="AE64" s="7" t="str">
        <f t="shared" si="13"/>
        <v>AI</v>
      </c>
      <c r="AF64" s="7">
        <f>IF(AND(AF63&gt;0,AF63&lt;&gt;"wait"),AF63,IF(AND(AOHL!$L64=0,AF63&lt;&gt;"wait"),0,IF(OR(AF63="wait",AOHL!$L64=1),IF(AND('WMp0-100'!AF65&gt;Sheet1!$E65,'WMp0-100'!AF65&lt;Sheet1!$D65),'WMp0-100'!AF65,"wait"),"wait")))</f>
        <v>29294.097302697301</v>
      </c>
      <c r="AG64" s="7" t="str">
        <f t="shared" si="14"/>
        <v>AI</v>
      </c>
      <c r="AH64" s="7">
        <f>IF(AND(AH63&gt;0,AH63&lt;&gt;"wait"),AH63,IF(AND(AOHL!$L64=0,AH63&lt;&gt;"wait"),0,IF(OR(AH63="wait",AOHL!$L64=1),IF(AND('WMp0-100'!AG65&gt;Sheet1!$E65,'WMp0-100'!AG65&lt;Sheet1!$D65),'WMp0-100'!AG65,"wait"),"wait")))</f>
        <v>29297.692507492509</v>
      </c>
      <c r="AI64" s="7" t="str">
        <f t="shared" si="15"/>
        <v>AI</v>
      </c>
      <c r="AJ64" s="7">
        <f>IF(AND(AJ63&gt;0,AJ63&lt;&gt;"wait"),AJ63,IF(AND(AOHL!$L64=0,AJ63&lt;&gt;"wait"),0,IF(OR(AJ63="wait",AOHL!$L64=1),IF(AND('WMp0-100'!AH65&gt;Sheet1!$E65,'WMp0-100'!AH65&lt;Sheet1!$D65),'WMp0-100'!AH65,"wait"),"wait")))</f>
        <v>29301.287712287711</v>
      </c>
      <c r="AK64" s="7" t="str">
        <f t="shared" si="16"/>
        <v>AI</v>
      </c>
      <c r="AL64" s="7">
        <f>IF(AND(AL63&gt;0,AL63&lt;&gt;"wait"),AL63,IF(AND(AOHL!$L64=0,AL63&lt;&gt;"wait"),0,IF(OR(AL63="wait",AOHL!$L64=1),IF(AND('WMp0-100'!AI65&gt;Sheet1!$E65,'WMp0-100'!AI65&lt;Sheet1!$D65),'WMp0-100'!AI65,"wait"),"wait")))</f>
        <v>29304.882917082916</v>
      </c>
      <c r="AM64" s="7" t="str">
        <f t="shared" si="17"/>
        <v>AI</v>
      </c>
      <c r="AN64" s="7">
        <f>IF(AND(AN63&gt;0,AN63&lt;&gt;"wait"),AN63,IF(AND(AOHL!$L64=0,AN63&lt;&gt;"wait"),0,IF(OR(AN63="wait",AOHL!$L64=1),IF(AND('WMp0-100'!AJ65&gt;Sheet1!$E65,'WMp0-100'!AJ65&lt;Sheet1!$D65),'WMp0-100'!AJ65,"wait"),"wait")))</f>
        <v>29308.478121878121</v>
      </c>
      <c r="AO64" s="7" t="str">
        <f t="shared" si="18"/>
        <v>AI</v>
      </c>
      <c r="AP64" s="7">
        <f>IF(AND(AP63&gt;0,AP63&lt;&gt;"wait"),AP63,IF(AND(AOHL!$L64=0,AP63&lt;&gt;"wait"),0,IF(OR(AP63="wait",AOHL!$L64=1),IF(AND('WMp0-100'!AK65&gt;Sheet1!$E65,'WMp0-100'!AK65&lt;Sheet1!$D65),'WMp0-100'!AK65,"wait"),"wait")))</f>
        <v>29302.120327700977</v>
      </c>
      <c r="AQ64" s="7" t="str">
        <f t="shared" si="19"/>
        <v>AI</v>
      </c>
      <c r="AR64" s="7">
        <f>IF(AND(AR63&gt;0,AR63&lt;&gt;"wait"),AR63,IF(AND(AOHL!$L64=0,AR63&lt;&gt;"wait"),0,IF(OR(AR63="wait",AOHL!$L64=1),IF(AND('WMp0-100'!AL65&gt;Sheet1!$E65,'WMp0-100'!AL65&lt;Sheet1!$D65),'WMp0-100'!AL65,"wait"),"wait")))</f>
        <v>29305.799283154123</v>
      </c>
      <c r="AS64" s="7" t="str">
        <f t="shared" si="20"/>
        <v>AI</v>
      </c>
      <c r="AT64" s="7">
        <f>IF(AND(AT63&gt;0,AT63&lt;&gt;"wait"),AT63,IF(AND(AOHL!$L64=0,AT63&lt;&gt;"wait"),0,IF(OR(AT63="wait",AOHL!$L64=1),IF(AND('WMp0-100'!AM65&gt;Sheet1!$E65,'WMp0-100'!AM65&lt;Sheet1!$D65),'WMp0-100'!AM65,"wait"),"wait")))</f>
        <v>29309.478238607269</v>
      </c>
      <c r="AU64" s="7" t="str">
        <f t="shared" si="21"/>
        <v>AI</v>
      </c>
      <c r="AV64" s="7"/>
      <c r="AW64" s="7">
        <f>IF(AND(AW63&gt;0,AW63&lt;&gt;"wait"),AW63,IF(AND(AOHL!$M64=0,AW63&lt;&gt;"wait"),0,IF(OR(AW63="wait",AOHL!$M64=1),IF(AND('WMp0-100'!AO65&gt;Sheet1!$E65,'WMp0-100'!AO65&lt;Sheet1!$D65),'WMp0-100'!AO65,"wait"),"wait")))</f>
        <v>29171.603070727408</v>
      </c>
      <c r="AX64" s="7" t="str">
        <f t="shared" si="22"/>
        <v>AI</v>
      </c>
      <c r="AY64" s="7">
        <f>IF(AND(AY63&gt;0,AY63&lt;&gt;"wait"),AY63,IF(AND(AOHL!$M64=0,AY63&lt;&gt;"wait"),0,IF(OR(AY63="wait",AOHL!$M64=1),IF(AND('WMp0-100'!AP65&gt;Sheet1!$E65,'WMp0-100'!AP65&lt;Sheet1!$D65),'WMp0-100'!AP65,"wait"),"wait")))</f>
        <v>29176.303070727408</v>
      </c>
      <c r="AZ64" s="7" t="str">
        <f t="shared" si="23"/>
        <v>AI</v>
      </c>
      <c r="BA64" s="7">
        <f>IF(AND(BA63&gt;0,BA63&lt;&gt;"wait"),BA63,IF(AND(AOHL!$M64=0,BA63&lt;&gt;"wait"),0,IF(OR(BA63="wait",AOHL!$M64=1),IF(AND('WMp0-100'!AQ65&gt;Sheet1!$E65,'WMp0-100'!AQ65&lt;Sheet1!$D65),'WMp0-100'!AQ65,"wait"),"wait")))</f>
        <v>29181.003070727413</v>
      </c>
      <c r="BB64" s="7" t="str">
        <f t="shared" si="24"/>
        <v>AI</v>
      </c>
      <c r="BC64" s="7">
        <f>IF(AND(BC63&gt;0,BC63&lt;&gt;"wait"),BC63,IF(AND(AOHL!$M64=0,BC63&lt;&gt;"wait"),0,IF(OR(BC63="wait",AOHL!$M64=1),IF(AND('WMp0-100'!AR65&gt;Sheet1!$E65,'WMp0-100'!AR65&lt;Sheet1!$D65),'WMp0-100'!AR65,"wait"),"wait")))</f>
        <v>29185.703070727403</v>
      </c>
      <c r="BD64" s="7" t="str">
        <f t="shared" si="25"/>
        <v>AI</v>
      </c>
      <c r="BE64" s="7">
        <f>IF(AND(BE63&gt;0,BE63&lt;&gt;"wait"),BE63,IF(AND(AOHL!$M64=0,BE63&lt;&gt;"wait"),0,IF(OR(BE63="wait",AOHL!$M64=1),IF(AND('WMp0-100'!AS65&gt;Sheet1!$E65,'WMp0-100'!AS65&lt;Sheet1!$D65),'WMp0-100'!AS65,"wait"),"wait")))</f>
        <v>29190.403070727407</v>
      </c>
      <c r="BF64" s="7" t="str">
        <f t="shared" si="26"/>
        <v>AI</v>
      </c>
      <c r="BG64" s="7">
        <f>IF(AND(BG63&gt;0,BG63&lt;&gt;"wait"),BG63,IF(AND(AOHL!$M64=0,BG63&lt;&gt;"wait"),0,IF(OR(BG63="wait",AOHL!$M64=1),IF(AND('WMp0-100'!AT65&gt;Sheet1!$E65,'WMp0-100'!AT65&lt;Sheet1!$D65),'WMp0-100'!AT65,"wait"),"wait")))</f>
        <v>29195.103070727408</v>
      </c>
      <c r="BH64" s="7" t="str">
        <f t="shared" si="27"/>
        <v>AI</v>
      </c>
      <c r="BI64" s="7">
        <f>IF(AND(BI63&gt;0,BI63&lt;&gt;"wait"),BI63,IF(AND(AOHL!$M64=0,BI63&lt;&gt;"wait"),0,IF(OR(BI63="wait",AOHL!$M64=1),IF(AND('WMp0-100'!AU65&gt;Sheet1!$E65,'WMp0-100'!AU65&lt;Sheet1!$D65),'WMp0-100'!AU65,"wait"),"wait")))</f>
        <v>29187.777402039719</v>
      </c>
      <c r="BJ64" s="7" t="str">
        <f t="shared" si="28"/>
        <v>AI</v>
      </c>
      <c r="BK64" s="7">
        <f>IF(AND(BK63&gt;0,BK63&lt;&gt;"wait"),BK63,IF(AND(AOHL!$M64=0,BK63&lt;&gt;"wait"),0,IF(OR(BK63="wait",AOHL!$M64=1),IF(AND('WMp0-100'!AV65&gt;Sheet1!$E65,'WMp0-100'!AV65&lt;Sheet1!$D65),'WMp0-100'!AV65,"wait"),"wait")))</f>
        <v>29129.960685920578</v>
      </c>
      <c r="BL64" s="7" t="str">
        <f t="shared" si="29"/>
        <v>AI</v>
      </c>
      <c r="BM64" s="7">
        <f>IF(AND(BM63&gt;0,BM63&lt;&gt;"wait"),BM63,IF(AND(AOHL!$M64=0,BM63&lt;&gt;"wait"),0,IF(OR(BM63="wait",AOHL!$M64=1),IF(AND('WMp0-100'!AW65&gt;Sheet1!$E65,'WMp0-100'!AW65&lt;Sheet1!$D65),'WMp0-100'!AW65,"wait"),"wait")))</f>
        <v>29133.775234657041</v>
      </c>
      <c r="BN64" s="7" t="str">
        <f t="shared" si="30"/>
        <v>AI</v>
      </c>
      <c r="BO64" s="7">
        <f>IF(AND(BO63&gt;0,BO63&lt;&gt;"wait"),BO63,IF(AND(AOHL!$M64=0,BO63&lt;&gt;"wait"),0,IF(OR(BO63="wait",AOHL!$M64=1),IF(AND('WMp0-100'!AX65&gt;Sheet1!$E65,'WMp0-100'!AX65&lt;Sheet1!$D65),'WMp0-100'!AX65,"wait"),"wait")))</f>
        <v>29137.589783393498</v>
      </c>
      <c r="BP64" s="7" t="str">
        <f t="shared" si="31"/>
        <v>AI</v>
      </c>
      <c r="BQ64" s="7">
        <f>IF(AND(BQ63&gt;0,BQ63&lt;&gt;"wait"),BQ63,IF(AND(AOHL!$M64=0,BQ63&lt;&gt;"wait"),0,IF(OR(BQ63="wait",AOHL!$M64=1),IF(AND('WMp0-100'!AY65&gt;Sheet1!$E65,'WMp0-100'!AY65&lt;Sheet1!$D65),'WMp0-100'!AY65,"wait"),"wait")))</f>
        <v>29141.404332129965</v>
      </c>
      <c r="BR64" s="7" t="str">
        <f t="shared" si="32"/>
        <v>AI</v>
      </c>
    </row>
    <row r="65" spans="1:70" x14ac:dyDescent="0.3">
      <c r="A65" t="str">
        <f>Sheet1!B65</f>
        <v>03/01 10:18</v>
      </c>
      <c r="C65" s="7">
        <f>IF(AND(C64&gt;0,C64&lt;&gt;"wait"),C64,IF(AND(AOHL!$K65=0,C64&lt;&gt;"wait"),0,IF(OR(C64="wait",AOHL!$K65=1),IF(AND('WMp0-100'!Q66&gt;Sheet1!$E66,'WMp0-100'!Q66&lt;Sheet1!$D66),'WMp0-100'!Q66,"wait"),"wait")))</f>
        <v>29297.39344262295</v>
      </c>
      <c r="D65" s="7" t="str">
        <f t="shared" si="0"/>
        <v>AI</v>
      </c>
      <c r="E65" s="7">
        <f>IF(AND(E64&gt;0,E64&lt;&gt;"wait"),E64,IF(AND(AOHL!$K65=0,E64&lt;&gt;"wait"),0,IF(OR(E64="wait",AOHL!$K65=1),IF(AND('WMp0-100'!R66&gt;Sheet1!$E66,'WMp0-100'!R66&lt;Sheet1!$D66),'WMp0-100'!R66,"wait"),"wait")))</f>
        <v>29293.689033942559</v>
      </c>
      <c r="F65" s="7" t="str">
        <f t="shared" si="1"/>
        <v>AI</v>
      </c>
      <c r="G65" s="7">
        <f>IF(AND(G64&gt;0,G64&lt;&gt;"wait"),G64,IF(AND(AOHL!$K65=0,G64&lt;&gt;"wait"),0,IF(OR(G64="wait",AOHL!$K65=1),IF(AND('WMp0-100'!S66&gt;Sheet1!$E66,'WMp0-100'!S66&lt;Sheet1!$D66),'WMp0-100'!S66,"wait"),"wait")))</f>
        <v>29297.528198433421</v>
      </c>
      <c r="H65" s="7" t="str">
        <f t="shared" si="2"/>
        <v>AI</v>
      </c>
      <c r="I65" s="7">
        <f>IF(AND(I64&gt;0,I64&lt;&gt;"wait"),I64,IF(AND(AOHL!$K65=0,I64&lt;&gt;"wait"),0,IF(OR(I64="wait",AOHL!$K65=1),IF(AND('WMp0-100'!T66&gt;Sheet1!$E66,'WMp0-100'!T66&lt;Sheet1!$D66),'WMp0-100'!T66,"wait"),"wait")))</f>
        <v>29301.36736292428</v>
      </c>
      <c r="J65" s="7" t="str">
        <f t="shared" si="3"/>
        <v>AI</v>
      </c>
      <c r="K65" s="7">
        <f>IF(AND(K64&gt;0,K64&lt;&gt;"wait"),K64,IF(AND(AOHL!$K65=0,K64&lt;&gt;"wait"),0,IF(OR(K64="wait",AOHL!$K65=1),IF(AND('WMp0-100'!U66&gt;Sheet1!$E66,'WMp0-100'!U66&lt;Sheet1!$D66),'WMp0-100'!U66,"wait"),"wait")))</f>
        <v>29305.206527415143</v>
      </c>
      <c r="L65" s="7" t="str">
        <f t="shared" si="4"/>
        <v>AI</v>
      </c>
      <c r="M65" s="7">
        <f>IF(AND(M64&gt;0,M64&lt;&gt;"wait"),M64,IF(AND(AOHL!$K65=0,M64&lt;&gt;"wait"),0,IF(OR(M64="wait",AOHL!$K65=1),IF(AND('WMp0-100'!V66&gt;Sheet1!$E66,'WMp0-100'!V66&lt;Sheet1!$D66),'WMp0-100'!V66,"wait"),"wait")))</f>
        <v>29309.045691906009</v>
      </c>
      <c r="N65" s="7" t="str">
        <f t="shared" si="5"/>
        <v>AI</v>
      </c>
      <c r="O65" s="7">
        <f>IF(AND(O64&gt;0,O64&lt;&gt;"wait"),O64,IF(AND(AOHL!$K65=0,O64&lt;&gt;"wait"),0,IF(OR(O64="wait",AOHL!$K65=1),IF(AND('WMp0-100'!W66&gt;Sheet1!$E66,'WMp0-100'!W66&lt;Sheet1!$D66),'WMp0-100'!W66,"wait"),"wait")))</f>
        <v>29301.678809523808</v>
      </c>
      <c r="P65" s="7" t="str">
        <f t="shared" si="6"/>
        <v>AI</v>
      </c>
      <c r="Q65" s="7">
        <f>IF(AND(Q64&gt;0,Q64&lt;&gt;"wait"),Q64,IF(AND(AOHL!$K65=0,Q64&lt;&gt;"wait"),0,IF(OR(Q64="wait",AOHL!$K65=1),IF(AND('WMp0-100'!X66&gt;Sheet1!$E66,'WMp0-100'!X66&lt;Sheet1!$D66),'WMp0-100'!X66,"wait"),"wait")))</f>
        <v>29305.273095238099</v>
      </c>
      <c r="R65" s="7" t="str">
        <f t="shared" si="7"/>
        <v>AI</v>
      </c>
      <c r="S65" s="7">
        <f>IF(AND(S64&gt;0,S64&lt;&gt;"wait"),S64,IF(AND(AOHL!$K65=0,S64&lt;&gt;"wait"),0,IF(OR(S64="wait",AOHL!$K65=1),IF(AND('WMp0-100'!Y66&gt;Sheet1!$E66,'WMp0-100'!Y66&lt;Sheet1!$D66),'WMp0-100'!Y66,"wait"),"wait")))</f>
        <v>29262.237647058821</v>
      </c>
      <c r="T65" s="7" t="str">
        <f t="shared" si="8"/>
        <v>AI</v>
      </c>
      <c r="U65" s="7">
        <f>IF(AND(U64&gt;0,U64&lt;&gt;"wait"),U64,IF(AND(AOHL!$K65=0,U64&lt;&gt;"wait"),0,IF(OR(U64="wait",AOHL!$K65=1),IF(AND('WMp0-100'!Z66&gt;Sheet1!$E66,'WMp0-100'!Z66&lt;Sheet1!$D66),'WMp0-100'!Z66,"wait"),"wait")))</f>
        <v>29265.460000000003</v>
      </c>
      <c r="V65" s="7" t="str">
        <f t="shared" si="9"/>
        <v>AI</v>
      </c>
      <c r="W65" s="7">
        <f>IF(AND(W64&gt;0,W64&lt;&gt;"wait"),W64,IF(AND(AOHL!$K65=0,W64&lt;&gt;"wait"),0,IF(OR(W64="wait",AOHL!$K65=1),IF(AND('WMp0-100'!AA66&gt;Sheet1!$E66,'WMp0-100'!AA66&lt;Sheet1!$D66),'WMp0-100'!AA66,"wait"),"wait")))</f>
        <v>29268.682352941178</v>
      </c>
      <c r="X65" s="7" t="str">
        <f t="shared" si="10"/>
        <v>AI</v>
      </c>
      <c r="Z65" s="7">
        <f>IF(AND(Z64&gt;0,Z64&lt;&gt;"wait"),Z64,IF(AND(AOHL!$L65=0,Z64&lt;&gt;"wait"),0,IF(OR(Z64="wait",AOHL!$L65=1),IF(AND('WMp0-100'!AC66&gt;Sheet1!$E66,'WMp0-100'!AC66&lt;Sheet1!$D66),'WMp0-100'!AC66,"wait"),"wait")))</f>
        <v>29290.074093536525</v>
      </c>
      <c r="AA65" s="7" t="str">
        <f t="shared" si="11"/>
        <v>AI</v>
      </c>
      <c r="AB65" s="7">
        <f>IF(AND(AB64&gt;0,AB64&lt;&gt;"wait"),AB64,IF(AND(AOHL!$L65=0,AB64&lt;&gt;"wait"),0,IF(OR(AB64="wait",AOHL!$L65=1),IF(AND('WMp0-100'!AD66&gt;Sheet1!$E66,'WMp0-100'!AD66&lt;Sheet1!$D66),'WMp0-100'!AD66,"wait"),"wait")))</f>
        <v>29293.671676300575</v>
      </c>
      <c r="AC65" s="7" t="str">
        <f t="shared" si="12"/>
        <v>AI</v>
      </c>
      <c r="AD65" s="7">
        <f>IF(AND(AD64&gt;0,AD64&lt;&gt;"wait"),AD64,IF(AND(AOHL!$L65=0,AD64&lt;&gt;"wait"),0,IF(OR(AD64="wait",AOHL!$L65=1),IF(AND('WMp0-100'!AE66&gt;Sheet1!$E66,'WMp0-100'!AE66&lt;Sheet1!$D66),'WMp0-100'!AE66,"wait"),"wait")))</f>
        <v>29297.269259064633</v>
      </c>
      <c r="AE65" s="7" t="str">
        <f t="shared" si="13"/>
        <v>AI</v>
      </c>
      <c r="AF65" s="7">
        <f>IF(AND(AF64&gt;0,AF64&lt;&gt;"wait"),AF64,IF(AND(AOHL!$L65=0,AF64&lt;&gt;"wait"),0,IF(OR(AF64="wait",AOHL!$L65=1),IF(AND('WMp0-100'!AF66&gt;Sheet1!$E66,'WMp0-100'!AF66&lt;Sheet1!$D66),'WMp0-100'!AF66,"wait"),"wait")))</f>
        <v>29294.097302697301</v>
      </c>
      <c r="AG65" s="7" t="str">
        <f t="shared" si="14"/>
        <v>AI</v>
      </c>
      <c r="AH65" s="7">
        <f>IF(AND(AH64&gt;0,AH64&lt;&gt;"wait"),AH64,IF(AND(AOHL!$L65=0,AH64&lt;&gt;"wait"),0,IF(OR(AH64="wait",AOHL!$L65=1),IF(AND('WMp0-100'!AG66&gt;Sheet1!$E66,'WMp0-100'!AG66&lt;Sheet1!$D66),'WMp0-100'!AG66,"wait"),"wait")))</f>
        <v>29297.692507492509</v>
      </c>
      <c r="AI65" s="7" t="str">
        <f t="shared" si="15"/>
        <v>AI</v>
      </c>
      <c r="AJ65" s="7">
        <f>IF(AND(AJ64&gt;0,AJ64&lt;&gt;"wait"),AJ64,IF(AND(AOHL!$L65=0,AJ64&lt;&gt;"wait"),0,IF(OR(AJ64="wait",AOHL!$L65=1),IF(AND('WMp0-100'!AH66&gt;Sheet1!$E66,'WMp0-100'!AH66&lt;Sheet1!$D66),'WMp0-100'!AH66,"wait"),"wait")))</f>
        <v>29301.287712287711</v>
      </c>
      <c r="AK65" s="7" t="str">
        <f t="shared" si="16"/>
        <v>AI</v>
      </c>
      <c r="AL65" s="7">
        <f>IF(AND(AL64&gt;0,AL64&lt;&gt;"wait"),AL64,IF(AND(AOHL!$L65=0,AL64&lt;&gt;"wait"),0,IF(OR(AL64="wait",AOHL!$L65=1),IF(AND('WMp0-100'!AI66&gt;Sheet1!$E66,'WMp0-100'!AI66&lt;Sheet1!$D66),'WMp0-100'!AI66,"wait"),"wait")))</f>
        <v>29304.882917082916</v>
      </c>
      <c r="AM65" s="7" t="str">
        <f t="shared" si="17"/>
        <v>AI</v>
      </c>
      <c r="AN65" s="7">
        <f>IF(AND(AN64&gt;0,AN64&lt;&gt;"wait"),AN64,IF(AND(AOHL!$L65=0,AN64&lt;&gt;"wait"),0,IF(OR(AN64="wait",AOHL!$L65=1),IF(AND('WMp0-100'!AJ66&gt;Sheet1!$E66,'WMp0-100'!AJ66&lt;Sheet1!$D66),'WMp0-100'!AJ66,"wait"),"wait")))</f>
        <v>29308.478121878121</v>
      </c>
      <c r="AO65" s="7" t="str">
        <f t="shared" si="18"/>
        <v>AI</v>
      </c>
      <c r="AP65" s="7">
        <f>IF(AND(AP64&gt;0,AP64&lt;&gt;"wait"),AP64,IF(AND(AOHL!$L65=0,AP64&lt;&gt;"wait"),0,IF(OR(AP64="wait",AOHL!$L65=1),IF(AND('WMp0-100'!AK66&gt;Sheet1!$E66,'WMp0-100'!AK66&lt;Sheet1!$D66),'WMp0-100'!AK66,"wait"),"wait")))</f>
        <v>29302.120327700977</v>
      </c>
      <c r="AQ65" s="7" t="str">
        <f t="shared" si="19"/>
        <v>AI</v>
      </c>
      <c r="AR65" s="7">
        <f>IF(AND(AR64&gt;0,AR64&lt;&gt;"wait"),AR64,IF(AND(AOHL!$L65=0,AR64&lt;&gt;"wait"),0,IF(OR(AR64="wait",AOHL!$L65=1),IF(AND('WMp0-100'!AL66&gt;Sheet1!$E66,'WMp0-100'!AL66&lt;Sheet1!$D66),'WMp0-100'!AL66,"wait"),"wait")))</f>
        <v>29305.799283154123</v>
      </c>
      <c r="AS65" s="7" t="str">
        <f t="shared" si="20"/>
        <v>AI</v>
      </c>
      <c r="AT65" s="7">
        <f>IF(AND(AT64&gt;0,AT64&lt;&gt;"wait"),AT64,IF(AND(AOHL!$L65=0,AT64&lt;&gt;"wait"),0,IF(OR(AT64="wait",AOHL!$L65=1),IF(AND('WMp0-100'!AM66&gt;Sheet1!$E66,'WMp0-100'!AM66&lt;Sheet1!$D66),'WMp0-100'!AM66,"wait"),"wait")))</f>
        <v>29309.478238607269</v>
      </c>
      <c r="AU65" s="7" t="str">
        <f t="shared" si="21"/>
        <v>AI</v>
      </c>
      <c r="AV65" s="7"/>
      <c r="AW65" s="7">
        <f>IF(AND(AW64&gt;0,AW64&lt;&gt;"wait"),AW64,IF(AND(AOHL!$M65=0,AW64&lt;&gt;"wait"),0,IF(OR(AW64="wait",AOHL!$M65=1),IF(AND('WMp0-100'!AO66&gt;Sheet1!$E66,'WMp0-100'!AO66&lt;Sheet1!$D66),'WMp0-100'!AO66,"wait"),"wait")))</f>
        <v>29171.603070727408</v>
      </c>
      <c r="AX65" s="7" t="str">
        <f t="shared" si="22"/>
        <v>AI</v>
      </c>
      <c r="AY65" s="7">
        <f>IF(AND(AY64&gt;0,AY64&lt;&gt;"wait"),AY64,IF(AND(AOHL!$M65=0,AY64&lt;&gt;"wait"),0,IF(OR(AY64="wait",AOHL!$M65=1),IF(AND('WMp0-100'!AP66&gt;Sheet1!$E66,'WMp0-100'!AP66&lt;Sheet1!$D66),'WMp0-100'!AP66,"wait"),"wait")))</f>
        <v>29176.303070727408</v>
      </c>
      <c r="AZ65" s="7" t="str">
        <f t="shared" si="23"/>
        <v>AI</v>
      </c>
      <c r="BA65" s="7">
        <f>IF(AND(BA64&gt;0,BA64&lt;&gt;"wait"),BA64,IF(AND(AOHL!$M65=0,BA64&lt;&gt;"wait"),0,IF(OR(BA64="wait",AOHL!$M65=1),IF(AND('WMp0-100'!AQ66&gt;Sheet1!$E66,'WMp0-100'!AQ66&lt;Sheet1!$D66),'WMp0-100'!AQ66,"wait"),"wait")))</f>
        <v>29181.003070727413</v>
      </c>
      <c r="BB65" s="7" t="str">
        <f t="shared" si="24"/>
        <v>AI</v>
      </c>
      <c r="BC65" s="7">
        <f>IF(AND(BC64&gt;0,BC64&lt;&gt;"wait"),BC64,IF(AND(AOHL!$M65=0,BC64&lt;&gt;"wait"),0,IF(OR(BC64="wait",AOHL!$M65=1),IF(AND('WMp0-100'!AR66&gt;Sheet1!$E66,'WMp0-100'!AR66&lt;Sheet1!$D66),'WMp0-100'!AR66,"wait"),"wait")))</f>
        <v>29185.703070727403</v>
      </c>
      <c r="BD65" s="7" t="str">
        <f t="shared" si="25"/>
        <v>AI</v>
      </c>
      <c r="BE65" s="7">
        <f>IF(AND(BE64&gt;0,BE64&lt;&gt;"wait"),BE64,IF(AND(AOHL!$M65=0,BE64&lt;&gt;"wait"),0,IF(OR(BE64="wait",AOHL!$M65=1),IF(AND('WMp0-100'!AS66&gt;Sheet1!$E66,'WMp0-100'!AS66&lt;Sheet1!$D66),'WMp0-100'!AS66,"wait"),"wait")))</f>
        <v>29190.403070727407</v>
      </c>
      <c r="BF65" s="7" t="str">
        <f t="shared" si="26"/>
        <v>AI</v>
      </c>
      <c r="BG65" s="7">
        <f>IF(AND(BG64&gt;0,BG64&lt;&gt;"wait"),BG64,IF(AND(AOHL!$M65=0,BG64&lt;&gt;"wait"),0,IF(OR(BG64="wait",AOHL!$M65=1),IF(AND('WMp0-100'!AT66&gt;Sheet1!$E66,'WMp0-100'!AT66&lt;Sheet1!$D66),'WMp0-100'!AT66,"wait"),"wait")))</f>
        <v>29195.103070727408</v>
      </c>
      <c r="BH65" s="7" t="str">
        <f t="shared" si="27"/>
        <v>AI</v>
      </c>
      <c r="BI65" s="7">
        <f>IF(AND(BI64&gt;0,BI64&lt;&gt;"wait"),BI64,IF(AND(AOHL!$M65=0,BI64&lt;&gt;"wait"),0,IF(OR(BI64="wait",AOHL!$M65=1),IF(AND('WMp0-100'!AU66&gt;Sheet1!$E66,'WMp0-100'!AU66&lt;Sheet1!$D66),'WMp0-100'!AU66,"wait"),"wait")))</f>
        <v>29187.777402039719</v>
      </c>
      <c r="BJ65" s="7" t="str">
        <f t="shared" si="28"/>
        <v>AI</v>
      </c>
      <c r="BK65" s="7">
        <f>IF(AND(BK64&gt;0,BK64&lt;&gt;"wait"),BK64,IF(AND(AOHL!$M65=0,BK64&lt;&gt;"wait"),0,IF(OR(BK64="wait",AOHL!$M65=1),IF(AND('WMp0-100'!AV66&gt;Sheet1!$E66,'WMp0-100'!AV66&lt;Sheet1!$D66),'WMp0-100'!AV66,"wait"),"wait")))</f>
        <v>29129.960685920578</v>
      </c>
      <c r="BL65" s="7" t="str">
        <f t="shared" si="29"/>
        <v>AI</v>
      </c>
      <c r="BM65" s="7">
        <f>IF(AND(BM64&gt;0,BM64&lt;&gt;"wait"),BM64,IF(AND(AOHL!$M65=0,BM64&lt;&gt;"wait"),0,IF(OR(BM64="wait",AOHL!$M65=1),IF(AND('WMp0-100'!AW66&gt;Sheet1!$E66,'WMp0-100'!AW66&lt;Sheet1!$D66),'WMp0-100'!AW66,"wait"),"wait")))</f>
        <v>29133.775234657041</v>
      </c>
      <c r="BN65" s="7" t="str">
        <f t="shared" si="30"/>
        <v>AI</v>
      </c>
      <c r="BO65" s="7">
        <f>IF(AND(BO64&gt;0,BO64&lt;&gt;"wait"),BO64,IF(AND(AOHL!$M65=0,BO64&lt;&gt;"wait"),0,IF(OR(BO64="wait",AOHL!$M65=1),IF(AND('WMp0-100'!AX66&gt;Sheet1!$E66,'WMp0-100'!AX66&lt;Sheet1!$D66),'WMp0-100'!AX66,"wait"),"wait")))</f>
        <v>29137.589783393498</v>
      </c>
      <c r="BP65" s="7" t="str">
        <f t="shared" si="31"/>
        <v>AI</v>
      </c>
      <c r="BQ65" s="7">
        <f>IF(AND(BQ64&gt;0,BQ64&lt;&gt;"wait"),BQ64,IF(AND(AOHL!$M65=0,BQ64&lt;&gt;"wait"),0,IF(OR(BQ64="wait",AOHL!$M65=1),IF(AND('WMp0-100'!AY66&gt;Sheet1!$E66,'WMp0-100'!AY66&lt;Sheet1!$D66),'WMp0-100'!AY66,"wait"),"wait")))</f>
        <v>29141.404332129965</v>
      </c>
      <c r="BR65" s="7" t="str">
        <f t="shared" si="32"/>
        <v>AI</v>
      </c>
    </row>
    <row r="66" spans="1:70" x14ac:dyDescent="0.3">
      <c r="A66" t="str">
        <f>Sheet1!B66</f>
        <v>03/01 10:19</v>
      </c>
      <c r="C66" s="7">
        <f>IF(AND(C65&gt;0,C65&lt;&gt;"wait"),C65,IF(AND(AOHL!$K66=0,C65&lt;&gt;"wait"),0,IF(OR(C65="wait",AOHL!$K66=1),IF(AND('WMp0-100'!Q67&gt;Sheet1!$E67,'WMp0-100'!Q67&lt;Sheet1!$D67),'WMp0-100'!Q67,"wait"),"wait")))</f>
        <v>29297.39344262295</v>
      </c>
      <c r="D66" s="7" t="str">
        <f t="shared" si="0"/>
        <v>AI</v>
      </c>
      <c r="E66" s="7">
        <f>IF(AND(E65&gt;0,E65&lt;&gt;"wait"),E65,IF(AND(AOHL!$K66=0,E65&lt;&gt;"wait"),0,IF(OR(E65="wait",AOHL!$K66=1),IF(AND('WMp0-100'!R67&gt;Sheet1!$E67,'WMp0-100'!R67&lt;Sheet1!$D67),'WMp0-100'!R67,"wait"),"wait")))</f>
        <v>29293.689033942559</v>
      </c>
      <c r="F66" s="7" t="str">
        <f t="shared" si="1"/>
        <v>AI</v>
      </c>
      <c r="G66" s="7">
        <f>IF(AND(G65&gt;0,G65&lt;&gt;"wait"),G65,IF(AND(AOHL!$K66=0,G65&lt;&gt;"wait"),0,IF(OR(G65="wait",AOHL!$K66=1),IF(AND('WMp0-100'!S67&gt;Sheet1!$E67,'WMp0-100'!S67&lt;Sheet1!$D67),'WMp0-100'!S67,"wait"),"wait")))</f>
        <v>29297.528198433421</v>
      </c>
      <c r="H66" s="7" t="str">
        <f t="shared" si="2"/>
        <v>AI</v>
      </c>
      <c r="I66" s="7">
        <f>IF(AND(I65&gt;0,I65&lt;&gt;"wait"),I65,IF(AND(AOHL!$K66=0,I65&lt;&gt;"wait"),0,IF(OR(I65="wait",AOHL!$K66=1),IF(AND('WMp0-100'!T67&gt;Sheet1!$E67,'WMp0-100'!T67&lt;Sheet1!$D67),'WMp0-100'!T67,"wait"),"wait")))</f>
        <v>29301.36736292428</v>
      </c>
      <c r="J66" s="7" t="str">
        <f t="shared" si="3"/>
        <v>AI</v>
      </c>
      <c r="K66" s="7">
        <f>IF(AND(K65&gt;0,K65&lt;&gt;"wait"),K65,IF(AND(AOHL!$K66=0,K65&lt;&gt;"wait"),0,IF(OR(K65="wait",AOHL!$K66=1),IF(AND('WMp0-100'!U67&gt;Sheet1!$E67,'WMp0-100'!U67&lt;Sheet1!$D67),'WMp0-100'!U67,"wait"),"wait")))</f>
        <v>29305.206527415143</v>
      </c>
      <c r="L66" s="7" t="str">
        <f t="shared" si="4"/>
        <v>AI</v>
      </c>
      <c r="M66" s="7">
        <f>IF(AND(M65&gt;0,M65&lt;&gt;"wait"),M65,IF(AND(AOHL!$K66=0,M65&lt;&gt;"wait"),0,IF(OR(M65="wait",AOHL!$K66=1),IF(AND('WMp0-100'!V67&gt;Sheet1!$E67,'WMp0-100'!V67&lt;Sheet1!$D67),'WMp0-100'!V67,"wait"),"wait")))</f>
        <v>29309.045691906009</v>
      </c>
      <c r="N66" s="7" t="str">
        <f t="shared" si="5"/>
        <v>AI</v>
      </c>
      <c r="O66" s="7">
        <f>IF(AND(O65&gt;0,O65&lt;&gt;"wait"),O65,IF(AND(AOHL!$K66=0,O65&lt;&gt;"wait"),0,IF(OR(O65="wait",AOHL!$K66=1),IF(AND('WMp0-100'!W67&gt;Sheet1!$E67,'WMp0-100'!W67&lt;Sheet1!$D67),'WMp0-100'!W67,"wait"),"wait")))</f>
        <v>29301.678809523808</v>
      </c>
      <c r="P66" s="7" t="str">
        <f t="shared" si="6"/>
        <v>AI</v>
      </c>
      <c r="Q66" s="7">
        <f>IF(AND(Q65&gt;0,Q65&lt;&gt;"wait"),Q65,IF(AND(AOHL!$K66=0,Q65&lt;&gt;"wait"),0,IF(OR(Q65="wait",AOHL!$K66=1),IF(AND('WMp0-100'!X67&gt;Sheet1!$E67,'WMp0-100'!X67&lt;Sheet1!$D67),'WMp0-100'!X67,"wait"),"wait")))</f>
        <v>29305.273095238099</v>
      </c>
      <c r="R66" s="7" t="str">
        <f t="shared" si="7"/>
        <v>AI</v>
      </c>
      <c r="S66" s="7">
        <f>IF(AND(S65&gt;0,S65&lt;&gt;"wait"),S65,IF(AND(AOHL!$K66=0,S65&lt;&gt;"wait"),0,IF(OR(S65="wait",AOHL!$K66=1),IF(AND('WMp0-100'!Y67&gt;Sheet1!$E67,'WMp0-100'!Y67&lt;Sheet1!$D67),'WMp0-100'!Y67,"wait"),"wait")))</f>
        <v>29262.237647058821</v>
      </c>
      <c r="T66" s="7" t="str">
        <f t="shared" si="8"/>
        <v>AI</v>
      </c>
      <c r="U66" s="7">
        <f>IF(AND(U65&gt;0,U65&lt;&gt;"wait"),U65,IF(AND(AOHL!$K66=0,U65&lt;&gt;"wait"),0,IF(OR(U65="wait",AOHL!$K66=1),IF(AND('WMp0-100'!Z67&gt;Sheet1!$E67,'WMp0-100'!Z67&lt;Sheet1!$D67),'WMp0-100'!Z67,"wait"),"wait")))</f>
        <v>29265.460000000003</v>
      </c>
      <c r="V66" s="7" t="str">
        <f t="shared" si="9"/>
        <v>AI</v>
      </c>
      <c r="W66" s="7">
        <f>IF(AND(W65&gt;0,W65&lt;&gt;"wait"),W65,IF(AND(AOHL!$K66=0,W65&lt;&gt;"wait"),0,IF(OR(W65="wait",AOHL!$K66=1),IF(AND('WMp0-100'!AA67&gt;Sheet1!$E67,'WMp0-100'!AA67&lt;Sheet1!$D67),'WMp0-100'!AA67,"wait"),"wait")))</f>
        <v>29268.682352941178</v>
      </c>
      <c r="X66" s="7" t="str">
        <f t="shared" si="10"/>
        <v>AI</v>
      </c>
      <c r="Z66" s="7">
        <f>IF(AND(Z65&gt;0,Z65&lt;&gt;"wait"),Z65,IF(AND(AOHL!$L66=0,Z65&lt;&gt;"wait"),0,IF(OR(Z65="wait",AOHL!$L66=1),IF(AND('WMp0-100'!AC67&gt;Sheet1!$E67,'WMp0-100'!AC67&lt;Sheet1!$D67),'WMp0-100'!AC67,"wait"),"wait")))</f>
        <v>29290.074093536525</v>
      </c>
      <c r="AA66" s="7" t="str">
        <f t="shared" si="11"/>
        <v>AI</v>
      </c>
      <c r="AB66" s="7">
        <f>IF(AND(AB65&gt;0,AB65&lt;&gt;"wait"),AB65,IF(AND(AOHL!$L66=0,AB65&lt;&gt;"wait"),0,IF(OR(AB65="wait",AOHL!$L66=1),IF(AND('WMp0-100'!AD67&gt;Sheet1!$E67,'WMp0-100'!AD67&lt;Sheet1!$D67),'WMp0-100'!AD67,"wait"),"wait")))</f>
        <v>29293.671676300575</v>
      </c>
      <c r="AC66" s="7" t="str">
        <f t="shared" si="12"/>
        <v>AI</v>
      </c>
      <c r="AD66" s="7">
        <f>IF(AND(AD65&gt;0,AD65&lt;&gt;"wait"),AD65,IF(AND(AOHL!$L66=0,AD65&lt;&gt;"wait"),0,IF(OR(AD65="wait",AOHL!$L66=1),IF(AND('WMp0-100'!AE67&gt;Sheet1!$E67,'WMp0-100'!AE67&lt;Sheet1!$D67),'WMp0-100'!AE67,"wait"),"wait")))</f>
        <v>29297.269259064633</v>
      </c>
      <c r="AE66" s="7" t="str">
        <f t="shared" si="13"/>
        <v>AI</v>
      </c>
      <c r="AF66" s="7">
        <f>IF(AND(AF65&gt;0,AF65&lt;&gt;"wait"),AF65,IF(AND(AOHL!$L66=0,AF65&lt;&gt;"wait"),0,IF(OR(AF65="wait",AOHL!$L66=1),IF(AND('WMp0-100'!AF67&gt;Sheet1!$E67,'WMp0-100'!AF67&lt;Sheet1!$D67),'WMp0-100'!AF67,"wait"),"wait")))</f>
        <v>29294.097302697301</v>
      </c>
      <c r="AG66" s="7" t="str">
        <f t="shared" si="14"/>
        <v>AI</v>
      </c>
      <c r="AH66" s="7">
        <f>IF(AND(AH65&gt;0,AH65&lt;&gt;"wait"),AH65,IF(AND(AOHL!$L66=0,AH65&lt;&gt;"wait"),0,IF(OR(AH65="wait",AOHL!$L66=1),IF(AND('WMp0-100'!AG67&gt;Sheet1!$E67,'WMp0-100'!AG67&lt;Sheet1!$D67),'WMp0-100'!AG67,"wait"),"wait")))</f>
        <v>29297.692507492509</v>
      </c>
      <c r="AI66" s="7" t="str">
        <f t="shared" si="15"/>
        <v>AI</v>
      </c>
      <c r="AJ66" s="7">
        <f>IF(AND(AJ65&gt;0,AJ65&lt;&gt;"wait"),AJ65,IF(AND(AOHL!$L66=0,AJ65&lt;&gt;"wait"),0,IF(OR(AJ65="wait",AOHL!$L66=1),IF(AND('WMp0-100'!AH67&gt;Sheet1!$E67,'WMp0-100'!AH67&lt;Sheet1!$D67),'WMp0-100'!AH67,"wait"),"wait")))</f>
        <v>29301.287712287711</v>
      </c>
      <c r="AK66" s="7" t="str">
        <f t="shared" si="16"/>
        <v>AI</v>
      </c>
      <c r="AL66" s="7">
        <f>IF(AND(AL65&gt;0,AL65&lt;&gt;"wait"),AL65,IF(AND(AOHL!$L66=0,AL65&lt;&gt;"wait"),0,IF(OR(AL65="wait",AOHL!$L66=1),IF(AND('WMp0-100'!AI67&gt;Sheet1!$E67,'WMp0-100'!AI67&lt;Sheet1!$D67),'WMp0-100'!AI67,"wait"),"wait")))</f>
        <v>29304.882917082916</v>
      </c>
      <c r="AM66" s="7" t="str">
        <f t="shared" si="17"/>
        <v>AI</v>
      </c>
      <c r="AN66" s="7">
        <f>IF(AND(AN65&gt;0,AN65&lt;&gt;"wait"),AN65,IF(AND(AOHL!$L66=0,AN65&lt;&gt;"wait"),0,IF(OR(AN65="wait",AOHL!$L66=1),IF(AND('WMp0-100'!AJ67&gt;Sheet1!$E67,'WMp0-100'!AJ67&lt;Sheet1!$D67),'WMp0-100'!AJ67,"wait"),"wait")))</f>
        <v>29308.478121878121</v>
      </c>
      <c r="AO66" s="7" t="str">
        <f t="shared" si="18"/>
        <v>AI</v>
      </c>
      <c r="AP66" s="7">
        <f>IF(AND(AP65&gt;0,AP65&lt;&gt;"wait"),AP65,IF(AND(AOHL!$L66=0,AP65&lt;&gt;"wait"),0,IF(OR(AP65="wait",AOHL!$L66=1),IF(AND('WMp0-100'!AK67&gt;Sheet1!$E67,'WMp0-100'!AK67&lt;Sheet1!$D67),'WMp0-100'!AK67,"wait"),"wait")))</f>
        <v>29302.120327700977</v>
      </c>
      <c r="AQ66" s="7" t="str">
        <f t="shared" si="19"/>
        <v>AI</v>
      </c>
      <c r="AR66" s="7">
        <f>IF(AND(AR65&gt;0,AR65&lt;&gt;"wait"),AR65,IF(AND(AOHL!$L66=0,AR65&lt;&gt;"wait"),0,IF(OR(AR65="wait",AOHL!$L66=1),IF(AND('WMp0-100'!AL67&gt;Sheet1!$E67,'WMp0-100'!AL67&lt;Sheet1!$D67),'WMp0-100'!AL67,"wait"),"wait")))</f>
        <v>29305.799283154123</v>
      </c>
      <c r="AS66" s="7" t="str">
        <f t="shared" si="20"/>
        <v>AI</v>
      </c>
      <c r="AT66" s="7">
        <f>IF(AND(AT65&gt;0,AT65&lt;&gt;"wait"),AT65,IF(AND(AOHL!$L66=0,AT65&lt;&gt;"wait"),0,IF(OR(AT65="wait",AOHL!$L66=1),IF(AND('WMp0-100'!AM67&gt;Sheet1!$E67,'WMp0-100'!AM67&lt;Sheet1!$D67),'WMp0-100'!AM67,"wait"),"wait")))</f>
        <v>29309.478238607269</v>
      </c>
      <c r="AU66" s="7" t="str">
        <f t="shared" si="21"/>
        <v>AI</v>
      </c>
      <c r="AV66" s="7"/>
      <c r="AW66" s="7">
        <f>IF(AND(AW65&gt;0,AW65&lt;&gt;"wait"),AW65,IF(AND(AOHL!$M66=0,AW65&lt;&gt;"wait"),0,IF(OR(AW65="wait",AOHL!$M66=1),IF(AND('WMp0-100'!AO67&gt;Sheet1!$E67,'WMp0-100'!AO67&lt;Sheet1!$D67),'WMp0-100'!AO67,"wait"),"wait")))</f>
        <v>29171.603070727408</v>
      </c>
      <c r="AX66" s="7" t="str">
        <f t="shared" si="22"/>
        <v>AI</v>
      </c>
      <c r="AY66" s="7">
        <f>IF(AND(AY65&gt;0,AY65&lt;&gt;"wait"),AY65,IF(AND(AOHL!$M66=0,AY65&lt;&gt;"wait"),0,IF(OR(AY65="wait",AOHL!$M66=1),IF(AND('WMp0-100'!AP67&gt;Sheet1!$E67,'WMp0-100'!AP67&lt;Sheet1!$D67),'WMp0-100'!AP67,"wait"),"wait")))</f>
        <v>29176.303070727408</v>
      </c>
      <c r="AZ66" s="7" t="str">
        <f t="shared" si="23"/>
        <v>AI</v>
      </c>
      <c r="BA66" s="7">
        <f>IF(AND(BA65&gt;0,BA65&lt;&gt;"wait"),BA65,IF(AND(AOHL!$M66=0,BA65&lt;&gt;"wait"),0,IF(OR(BA65="wait",AOHL!$M66=1),IF(AND('WMp0-100'!AQ67&gt;Sheet1!$E67,'WMp0-100'!AQ67&lt;Sheet1!$D67),'WMp0-100'!AQ67,"wait"),"wait")))</f>
        <v>29181.003070727413</v>
      </c>
      <c r="BB66" s="7" t="str">
        <f t="shared" si="24"/>
        <v>AI</v>
      </c>
      <c r="BC66" s="7">
        <f>IF(AND(BC65&gt;0,BC65&lt;&gt;"wait"),BC65,IF(AND(AOHL!$M66=0,BC65&lt;&gt;"wait"),0,IF(OR(BC65="wait",AOHL!$M66=1),IF(AND('WMp0-100'!AR67&gt;Sheet1!$E67,'WMp0-100'!AR67&lt;Sheet1!$D67),'WMp0-100'!AR67,"wait"),"wait")))</f>
        <v>29185.703070727403</v>
      </c>
      <c r="BD66" s="7" t="str">
        <f t="shared" si="25"/>
        <v>AI</v>
      </c>
      <c r="BE66" s="7">
        <f>IF(AND(BE65&gt;0,BE65&lt;&gt;"wait"),BE65,IF(AND(AOHL!$M66=0,BE65&lt;&gt;"wait"),0,IF(OR(BE65="wait",AOHL!$M66=1),IF(AND('WMp0-100'!AS67&gt;Sheet1!$E67,'WMp0-100'!AS67&lt;Sheet1!$D67),'WMp0-100'!AS67,"wait"),"wait")))</f>
        <v>29190.403070727407</v>
      </c>
      <c r="BF66" s="7" t="str">
        <f t="shared" si="26"/>
        <v>AI</v>
      </c>
      <c r="BG66" s="7">
        <f>IF(AND(BG65&gt;0,BG65&lt;&gt;"wait"),BG65,IF(AND(AOHL!$M66=0,BG65&lt;&gt;"wait"),0,IF(OR(BG65="wait",AOHL!$M66=1),IF(AND('WMp0-100'!AT67&gt;Sheet1!$E67,'WMp0-100'!AT67&lt;Sheet1!$D67),'WMp0-100'!AT67,"wait"),"wait")))</f>
        <v>29195.103070727408</v>
      </c>
      <c r="BH66" s="7" t="str">
        <f t="shared" si="27"/>
        <v>AI</v>
      </c>
      <c r="BI66" s="7">
        <f>IF(AND(BI65&gt;0,BI65&lt;&gt;"wait"),BI65,IF(AND(AOHL!$M66=0,BI65&lt;&gt;"wait"),0,IF(OR(BI65="wait",AOHL!$M66=1),IF(AND('WMp0-100'!AU67&gt;Sheet1!$E67,'WMp0-100'!AU67&lt;Sheet1!$D67),'WMp0-100'!AU67,"wait"),"wait")))</f>
        <v>29187.777402039719</v>
      </c>
      <c r="BJ66" s="7" t="str">
        <f t="shared" si="28"/>
        <v>AI</v>
      </c>
      <c r="BK66" s="7">
        <f>IF(AND(BK65&gt;0,BK65&lt;&gt;"wait"),BK65,IF(AND(AOHL!$M66=0,BK65&lt;&gt;"wait"),0,IF(OR(BK65="wait",AOHL!$M66=1),IF(AND('WMp0-100'!AV67&gt;Sheet1!$E67,'WMp0-100'!AV67&lt;Sheet1!$D67),'WMp0-100'!AV67,"wait"),"wait")))</f>
        <v>29129.960685920578</v>
      </c>
      <c r="BL66" s="7" t="str">
        <f t="shared" si="29"/>
        <v>AI</v>
      </c>
      <c r="BM66" s="7">
        <f>IF(AND(BM65&gt;0,BM65&lt;&gt;"wait"),BM65,IF(AND(AOHL!$M66=0,BM65&lt;&gt;"wait"),0,IF(OR(BM65="wait",AOHL!$M66=1),IF(AND('WMp0-100'!AW67&gt;Sheet1!$E67,'WMp0-100'!AW67&lt;Sheet1!$D67),'WMp0-100'!AW67,"wait"),"wait")))</f>
        <v>29133.775234657041</v>
      </c>
      <c r="BN66" s="7" t="str">
        <f t="shared" si="30"/>
        <v>AI</v>
      </c>
      <c r="BO66" s="7">
        <f>IF(AND(BO65&gt;0,BO65&lt;&gt;"wait"),BO65,IF(AND(AOHL!$M66=0,BO65&lt;&gt;"wait"),0,IF(OR(BO65="wait",AOHL!$M66=1),IF(AND('WMp0-100'!AX67&gt;Sheet1!$E67,'WMp0-100'!AX67&lt;Sheet1!$D67),'WMp0-100'!AX67,"wait"),"wait")))</f>
        <v>29137.589783393498</v>
      </c>
      <c r="BP66" s="7" t="str">
        <f t="shared" si="31"/>
        <v>AI</v>
      </c>
      <c r="BQ66" s="7">
        <f>IF(AND(BQ65&gt;0,BQ65&lt;&gt;"wait"),BQ65,IF(AND(AOHL!$M66=0,BQ65&lt;&gt;"wait"),0,IF(OR(BQ65="wait",AOHL!$M66=1),IF(AND('WMp0-100'!AY67&gt;Sheet1!$E67,'WMp0-100'!AY67&lt;Sheet1!$D67),'WMp0-100'!AY67,"wait"),"wait")))</f>
        <v>29141.404332129965</v>
      </c>
      <c r="BR66" s="7" t="str">
        <f t="shared" si="32"/>
        <v>AI</v>
      </c>
    </row>
    <row r="67" spans="1:70" x14ac:dyDescent="0.3">
      <c r="A67" t="str">
        <f>Sheet1!B67</f>
        <v>03/01 10:20</v>
      </c>
      <c r="C67" s="7">
        <f>IF(AND(C66&gt;0,C66&lt;&gt;"wait"),C66,IF(AND(AOHL!$K67=0,C66&lt;&gt;"wait"),0,IF(OR(C66="wait",AOHL!$K67=1),IF(AND('WMp0-100'!Q68&gt;Sheet1!$E68,'WMp0-100'!Q68&lt;Sheet1!$D68),'WMp0-100'!Q68,"wait"),"wait")))</f>
        <v>29297.39344262295</v>
      </c>
      <c r="D67" s="7" t="str">
        <f t="shared" si="0"/>
        <v>AI</v>
      </c>
      <c r="E67" s="7">
        <f>IF(AND(E66&gt;0,E66&lt;&gt;"wait"),E66,IF(AND(AOHL!$K67=0,E66&lt;&gt;"wait"),0,IF(OR(E66="wait",AOHL!$K67=1),IF(AND('WMp0-100'!R68&gt;Sheet1!$E68,'WMp0-100'!R68&lt;Sheet1!$D68),'WMp0-100'!R68,"wait"),"wait")))</f>
        <v>29293.689033942559</v>
      </c>
      <c r="F67" s="7" t="str">
        <f t="shared" si="1"/>
        <v>AI</v>
      </c>
      <c r="G67" s="7">
        <f>IF(AND(G66&gt;0,G66&lt;&gt;"wait"),G66,IF(AND(AOHL!$K67=0,G66&lt;&gt;"wait"),0,IF(OR(G66="wait",AOHL!$K67=1),IF(AND('WMp0-100'!S68&gt;Sheet1!$E68,'WMp0-100'!S68&lt;Sheet1!$D68),'WMp0-100'!S68,"wait"),"wait")))</f>
        <v>29297.528198433421</v>
      </c>
      <c r="H67" s="7" t="str">
        <f t="shared" si="2"/>
        <v>AI</v>
      </c>
      <c r="I67" s="7">
        <f>IF(AND(I66&gt;0,I66&lt;&gt;"wait"),I66,IF(AND(AOHL!$K67=0,I66&lt;&gt;"wait"),0,IF(OR(I66="wait",AOHL!$K67=1),IF(AND('WMp0-100'!T68&gt;Sheet1!$E68,'WMp0-100'!T68&lt;Sheet1!$D68),'WMp0-100'!T68,"wait"),"wait")))</f>
        <v>29301.36736292428</v>
      </c>
      <c r="J67" s="7" t="str">
        <f t="shared" si="3"/>
        <v>AI</v>
      </c>
      <c r="K67" s="7">
        <f>IF(AND(K66&gt;0,K66&lt;&gt;"wait"),K66,IF(AND(AOHL!$K67=0,K66&lt;&gt;"wait"),0,IF(OR(K66="wait",AOHL!$K67=1),IF(AND('WMp0-100'!U68&gt;Sheet1!$E68,'WMp0-100'!U68&lt;Sheet1!$D68),'WMp0-100'!U68,"wait"),"wait")))</f>
        <v>29305.206527415143</v>
      </c>
      <c r="L67" s="7" t="str">
        <f t="shared" si="4"/>
        <v>AI</v>
      </c>
      <c r="M67" s="7">
        <f>IF(AND(M66&gt;0,M66&lt;&gt;"wait"),M66,IF(AND(AOHL!$K67=0,M66&lt;&gt;"wait"),0,IF(OR(M66="wait",AOHL!$K67=1),IF(AND('WMp0-100'!V68&gt;Sheet1!$E68,'WMp0-100'!V68&lt;Sheet1!$D68),'WMp0-100'!V68,"wait"),"wait")))</f>
        <v>29309.045691906009</v>
      </c>
      <c r="N67" s="7" t="str">
        <f t="shared" si="5"/>
        <v>AI</v>
      </c>
      <c r="O67" s="7">
        <f>IF(AND(O66&gt;0,O66&lt;&gt;"wait"),O66,IF(AND(AOHL!$K67=0,O66&lt;&gt;"wait"),0,IF(OR(O66="wait",AOHL!$K67=1),IF(AND('WMp0-100'!W68&gt;Sheet1!$E68,'WMp0-100'!W68&lt;Sheet1!$D68),'WMp0-100'!W68,"wait"),"wait")))</f>
        <v>29301.678809523808</v>
      </c>
      <c r="P67" s="7" t="str">
        <f t="shared" si="6"/>
        <v>AI</v>
      </c>
      <c r="Q67" s="7">
        <f>IF(AND(Q66&gt;0,Q66&lt;&gt;"wait"),Q66,IF(AND(AOHL!$K67=0,Q66&lt;&gt;"wait"),0,IF(OR(Q66="wait",AOHL!$K67=1),IF(AND('WMp0-100'!X68&gt;Sheet1!$E68,'WMp0-100'!X68&lt;Sheet1!$D68),'WMp0-100'!X68,"wait"),"wait")))</f>
        <v>29305.273095238099</v>
      </c>
      <c r="R67" s="7" t="str">
        <f t="shared" si="7"/>
        <v>AI</v>
      </c>
      <c r="S67" s="7">
        <f>IF(AND(S66&gt;0,S66&lt;&gt;"wait"),S66,IF(AND(AOHL!$K67=0,S66&lt;&gt;"wait"),0,IF(OR(S66="wait",AOHL!$K67=1),IF(AND('WMp0-100'!Y68&gt;Sheet1!$E68,'WMp0-100'!Y68&lt;Sheet1!$D68),'WMp0-100'!Y68,"wait"),"wait")))</f>
        <v>29262.237647058821</v>
      </c>
      <c r="T67" s="7" t="str">
        <f t="shared" si="8"/>
        <v>AI</v>
      </c>
      <c r="U67" s="7">
        <f>IF(AND(U66&gt;0,U66&lt;&gt;"wait"),U66,IF(AND(AOHL!$K67=0,U66&lt;&gt;"wait"),0,IF(OR(U66="wait",AOHL!$K67=1),IF(AND('WMp0-100'!Z68&gt;Sheet1!$E68,'WMp0-100'!Z68&lt;Sheet1!$D68),'WMp0-100'!Z68,"wait"),"wait")))</f>
        <v>29265.460000000003</v>
      </c>
      <c r="V67" s="7" t="str">
        <f t="shared" si="9"/>
        <v>AI</v>
      </c>
      <c r="W67" s="7">
        <f>IF(AND(W66&gt;0,W66&lt;&gt;"wait"),W66,IF(AND(AOHL!$K67=0,W66&lt;&gt;"wait"),0,IF(OR(W66="wait",AOHL!$K67=1),IF(AND('WMp0-100'!AA68&gt;Sheet1!$E68,'WMp0-100'!AA68&lt;Sheet1!$D68),'WMp0-100'!AA68,"wait"),"wait")))</f>
        <v>29268.682352941178</v>
      </c>
      <c r="X67" s="7" t="str">
        <f t="shared" si="10"/>
        <v>AI</v>
      </c>
      <c r="Z67" s="7">
        <f>IF(AND(Z66&gt;0,Z66&lt;&gt;"wait"),Z66,IF(AND(AOHL!$L67=0,Z66&lt;&gt;"wait"),0,IF(OR(Z66="wait",AOHL!$L67=1),IF(AND('WMp0-100'!AC68&gt;Sheet1!$E68,'WMp0-100'!AC68&lt;Sheet1!$D68),'WMp0-100'!AC68,"wait"),"wait")))</f>
        <v>29290.074093536525</v>
      </c>
      <c r="AA67" s="7" t="str">
        <f t="shared" si="11"/>
        <v>AI</v>
      </c>
      <c r="AB67" s="7">
        <f>IF(AND(AB66&gt;0,AB66&lt;&gt;"wait"),AB66,IF(AND(AOHL!$L67=0,AB66&lt;&gt;"wait"),0,IF(OR(AB66="wait",AOHL!$L67=1),IF(AND('WMp0-100'!AD68&gt;Sheet1!$E68,'WMp0-100'!AD68&lt;Sheet1!$D68),'WMp0-100'!AD68,"wait"),"wait")))</f>
        <v>29293.671676300575</v>
      </c>
      <c r="AC67" s="7" t="str">
        <f t="shared" si="12"/>
        <v>AI</v>
      </c>
      <c r="AD67" s="7">
        <f>IF(AND(AD66&gt;0,AD66&lt;&gt;"wait"),AD66,IF(AND(AOHL!$L67=0,AD66&lt;&gt;"wait"),0,IF(OR(AD66="wait",AOHL!$L67=1),IF(AND('WMp0-100'!AE68&gt;Sheet1!$E68,'WMp0-100'!AE68&lt;Sheet1!$D68),'WMp0-100'!AE68,"wait"),"wait")))</f>
        <v>29297.269259064633</v>
      </c>
      <c r="AE67" s="7" t="str">
        <f t="shared" si="13"/>
        <v>AI</v>
      </c>
      <c r="AF67" s="7">
        <f>IF(AND(AF66&gt;0,AF66&lt;&gt;"wait"),AF66,IF(AND(AOHL!$L67=0,AF66&lt;&gt;"wait"),0,IF(OR(AF66="wait",AOHL!$L67=1),IF(AND('WMp0-100'!AF68&gt;Sheet1!$E68,'WMp0-100'!AF68&lt;Sheet1!$D68),'WMp0-100'!AF68,"wait"),"wait")))</f>
        <v>29294.097302697301</v>
      </c>
      <c r="AG67" s="7" t="str">
        <f t="shared" si="14"/>
        <v>AI</v>
      </c>
      <c r="AH67" s="7">
        <f>IF(AND(AH66&gt;0,AH66&lt;&gt;"wait"),AH66,IF(AND(AOHL!$L67=0,AH66&lt;&gt;"wait"),0,IF(OR(AH66="wait",AOHL!$L67=1),IF(AND('WMp0-100'!AG68&gt;Sheet1!$E68,'WMp0-100'!AG68&lt;Sheet1!$D68),'WMp0-100'!AG68,"wait"),"wait")))</f>
        <v>29297.692507492509</v>
      </c>
      <c r="AI67" s="7" t="str">
        <f t="shared" si="15"/>
        <v>AI</v>
      </c>
      <c r="AJ67" s="7">
        <f>IF(AND(AJ66&gt;0,AJ66&lt;&gt;"wait"),AJ66,IF(AND(AOHL!$L67=0,AJ66&lt;&gt;"wait"),0,IF(OR(AJ66="wait",AOHL!$L67=1),IF(AND('WMp0-100'!AH68&gt;Sheet1!$E68,'WMp0-100'!AH68&lt;Sheet1!$D68),'WMp0-100'!AH68,"wait"),"wait")))</f>
        <v>29301.287712287711</v>
      </c>
      <c r="AK67" s="7" t="str">
        <f t="shared" si="16"/>
        <v>AI</v>
      </c>
      <c r="AL67" s="7">
        <f>IF(AND(AL66&gt;0,AL66&lt;&gt;"wait"),AL66,IF(AND(AOHL!$L67=0,AL66&lt;&gt;"wait"),0,IF(OR(AL66="wait",AOHL!$L67=1),IF(AND('WMp0-100'!AI68&gt;Sheet1!$E68,'WMp0-100'!AI68&lt;Sheet1!$D68),'WMp0-100'!AI68,"wait"),"wait")))</f>
        <v>29304.882917082916</v>
      </c>
      <c r="AM67" s="7" t="str">
        <f t="shared" si="17"/>
        <v>AI</v>
      </c>
      <c r="AN67" s="7">
        <f>IF(AND(AN66&gt;0,AN66&lt;&gt;"wait"),AN66,IF(AND(AOHL!$L67=0,AN66&lt;&gt;"wait"),0,IF(OR(AN66="wait",AOHL!$L67=1),IF(AND('WMp0-100'!AJ68&gt;Sheet1!$E68,'WMp0-100'!AJ68&lt;Sheet1!$D68),'WMp0-100'!AJ68,"wait"),"wait")))</f>
        <v>29308.478121878121</v>
      </c>
      <c r="AO67" s="7" t="str">
        <f t="shared" si="18"/>
        <v>AI</v>
      </c>
      <c r="AP67" s="7">
        <f>IF(AND(AP66&gt;0,AP66&lt;&gt;"wait"),AP66,IF(AND(AOHL!$L67=0,AP66&lt;&gt;"wait"),0,IF(OR(AP66="wait",AOHL!$L67=1),IF(AND('WMp0-100'!AK68&gt;Sheet1!$E68,'WMp0-100'!AK68&lt;Sheet1!$D68),'WMp0-100'!AK68,"wait"),"wait")))</f>
        <v>29302.120327700977</v>
      </c>
      <c r="AQ67" s="7" t="str">
        <f t="shared" si="19"/>
        <v>AI</v>
      </c>
      <c r="AR67" s="7">
        <f>IF(AND(AR66&gt;0,AR66&lt;&gt;"wait"),AR66,IF(AND(AOHL!$L67=0,AR66&lt;&gt;"wait"),0,IF(OR(AR66="wait",AOHL!$L67=1),IF(AND('WMp0-100'!AL68&gt;Sheet1!$E68,'WMp0-100'!AL68&lt;Sheet1!$D68),'WMp0-100'!AL68,"wait"),"wait")))</f>
        <v>29305.799283154123</v>
      </c>
      <c r="AS67" s="7" t="str">
        <f t="shared" si="20"/>
        <v>AI</v>
      </c>
      <c r="AT67" s="7">
        <f>IF(AND(AT66&gt;0,AT66&lt;&gt;"wait"),AT66,IF(AND(AOHL!$L67=0,AT66&lt;&gt;"wait"),0,IF(OR(AT66="wait",AOHL!$L67=1),IF(AND('WMp0-100'!AM68&gt;Sheet1!$E68,'WMp0-100'!AM68&lt;Sheet1!$D68),'WMp0-100'!AM68,"wait"),"wait")))</f>
        <v>29309.478238607269</v>
      </c>
      <c r="AU67" s="7" t="str">
        <f t="shared" si="21"/>
        <v>AI</v>
      </c>
      <c r="AV67" s="7"/>
      <c r="AW67" s="7">
        <f>IF(AND(AW66&gt;0,AW66&lt;&gt;"wait"),AW66,IF(AND(AOHL!$M67=0,AW66&lt;&gt;"wait"),0,IF(OR(AW66="wait",AOHL!$M67=1),IF(AND('WMp0-100'!AO68&gt;Sheet1!$E68,'WMp0-100'!AO68&lt;Sheet1!$D68),'WMp0-100'!AO68,"wait"),"wait")))</f>
        <v>29171.603070727408</v>
      </c>
      <c r="AX67" s="7" t="str">
        <f t="shared" si="22"/>
        <v>AI</v>
      </c>
      <c r="AY67" s="7">
        <f>IF(AND(AY66&gt;0,AY66&lt;&gt;"wait"),AY66,IF(AND(AOHL!$M67=0,AY66&lt;&gt;"wait"),0,IF(OR(AY66="wait",AOHL!$M67=1),IF(AND('WMp0-100'!AP68&gt;Sheet1!$E68,'WMp0-100'!AP68&lt;Sheet1!$D68),'WMp0-100'!AP68,"wait"),"wait")))</f>
        <v>29176.303070727408</v>
      </c>
      <c r="AZ67" s="7" t="str">
        <f t="shared" si="23"/>
        <v>AI</v>
      </c>
      <c r="BA67" s="7">
        <f>IF(AND(BA66&gt;0,BA66&lt;&gt;"wait"),BA66,IF(AND(AOHL!$M67=0,BA66&lt;&gt;"wait"),0,IF(OR(BA66="wait",AOHL!$M67=1),IF(AND('WMp0-100'!AQ68&gt;Sheet1!$E68,'WMp0-100'!AQ68&lt;Sheet1!$D68),'WMp0-100'!AQ68,"wait"),"wait")))</f>
        <v>29181.003070727413</v>
      </c>
      <c r="BB67" s="7" t="str">
        <f t="shared" si="24"/>
        <v>AI</v>
      </c>
      <c r="BC67" s="7">
        <f>IF(AND(BC66&gt;0,BC66&lt;&gt;"wait"),BC66,IF(AND(AOHL!$M67=0,BC66&lt;&gt;"wait"),0,IF(OR(BC66="wait",AOHL!$M67=1),IF(AND('WMp0-100'!AR68&gt;Sheet1!$E68,'WMp0-100'!AR68&lt;Sheet1!$D68),'WMp0-100'!AR68,"wait"),"wait")))</f>
        <v>29185.703070727403</v>
      </c>
      <c r="BD67" s="7" t="str">
        <f t="shared" si="25"/>
        <v>AI</v>
      </c>
      <c r="BE67" s="7">
        <f>IF(AND(BE66&gt;0,BE66&lt;&gt;"wait"),BE66,IF(AND(AOHL!$M67=0,BE66&lt;&gt;"wait"),0,IF(OR(BE66="wait",AOHL!$M67=1),IF(AND('WMp0-100'!AS68&gt;Sheet1!$E68,'WMp0-100'!AS68&lt;Sheet1!$D68),'WMp0-100'!AS68,"wait"),"wait")))</f>
        <v>29190.403070727407</v>
      </c>
      <c r="BF67" s="7" t="str">
        <f t="shared" si="26"/>
        <v>AI</v>
      </c>
      <c r="BG67" s="7">
        <f>IF(AND(BG66&gt;0,BG66&lt;&gt;"wait"),BG66,IF(AND(AOHL!$M67=0,BG66&lt;&gt;"wait"),0,IF(OR(BG66="wait",AOHL!$M67=1),IF(AND('WMp0-100'!AT68&gt;Sheet1!$E68,'WMp0-100'!AT68&lt;Sheet1!$D68),'WMp0-100'!AT68,"wait"),"wait")))</f>
        <v>29195.103070727408</v>
      </c>
      <c r="BH67" s="7" t="str">
        <f t="shared" si="27"/>
        <v>AI</v>
      </c>
      <c r="BI67" s="7">
        <f>IF(AND(BI66&gt;0,BI66&lt;&gt;"wait"),BI66,IF(AND(AOHL!$M67=0,BI66&lt;&gt;"wait"),0,IF(OR(BI66="wait",AOHL!$M67=1),IF(AND('WMp0-100'!AU68&gt;Sheet1!$E68,'WMp0-100'!AU68&lt;Sheet1!$D68),'WMp0-100'!AU68,"wait"),"wait")))</f>
        <v>29187.777402039719</v>
      </c>
      <c r="BJ67" s="7" t="str">
        <f t="shared" si="28"/>
        <v>AI</v>
      </c>
      <c r="BK67" s="7">
        <f>IF(AND(BK66&gt;0,BK66&lt;&gt;"wait"),BK66,IF(AND(AOHL!$M67=0,BK66&lt;&gt;"wait"),0,IF(OR(BK66="wait",AOHL!$M67=1),IF(AND('WMp0-100'!AV68&gt;Sheet1!$E68,'WMp0-100'!AV68&lt;Sheet1!$D68),'WMp0-100'!AV68,"wait"),"wait")))</f>
        <v>29129.960685920578</v>
      </c>
      <c r="BL67" s="7" t="str">
        <f t="shared" si="29"/>
        <v>AI</v>
      </c>
      <c r="BM67" s="7">
        <f>IF(AND(BM66&gt;0,BM66&lt;&gt;"wait"),BM66,IF(AND(AOHL!$M67=0,BM66&lt;&gt;"wait"),0,IF(OR(BM66="wait",AOHL!$M67=1),IF(AND('WMp0-100'!AW68&gt;Sheet1!$E68,'WMp0-100'!AW68&lt;Sheet1!$D68),'WMp0-100'!AW68,"wait"),"wait")))</f>
        <v>29133.775234657041</v>
      </c>
      <c r="BN67" s="7" t="str">
        <f t="shared" si="30"/>
        <v>AI</v>
      </c>
      <c r="BO67" s="7">
        <f>IF(AND(BO66&gt;0,BO66&lt;&gt;"wait"),BO66,IF(AND(AOHL!$M67=0,BO66&lt;&gt;"wait"),0,IF(OR(BO66="wait",AOHL!$M67=1),IF(AND('WMp0-100'!AX68&gt;Sheet1!$E68,'WMp0-100'!AX68&lt;Sheet1!$D68),'WMp0-100'!AX68,"wait"),"wait")))</f>
        <v>29137.589783393498</v>
      </c>
      <c r="BP67" s="7" t="str">
        <f t="shared" si="31"/>
        <v>AI</v>
      </c>
      <c r="BQ67" s="7">
        <f>IF(AND(BQ66&gt;0,BQ66&lt;&gt;"wait"),BQ66,IF(AND(AOHL!$M67=0,BQ66&lt;&gt;"wait"),0,IF(OR(BQ66="wait",AOHL!$M67=1),IF(AND('WMp0-100'!AY68&gt;Sheet1!$E68,'WMp0-100'!AY68&lt;Sheet1!$D68),'WMp0-100'!AY68,"wait"),"wait")))</f>
        <v>29141.404332129965</v>
      </c>
      <c r="BR67" s="7" t="str">
        <f t="shared" si="32"/>
        <v>AI</v>
      </c>
    </row>
    <row r="68" spans="1:70" x14ac:dyDescent="0.3">
      <c r="A68" t="str">
        <f>Sheet1!B68</f>
        <v>03/01 10:21</v>
      </c>
      <c r="C68" s="7">
        <f>IF(AND(C67&gt;0,C67&lt;&gt;"wait"),C67,IF(AND(AOHL!$K68=0,C67&lt;&gt;"wait"),0,IF(OR(C67="wait",AOHL!$K68=1),IF(AND('WMp0-100'!Q69&gt;Sheet1!$E69,'WMp0-100'!Q69&lt;Sheet1!$D69),'WMp0-100'!Q69,"wait"),"wait")))</f>
        <v>29297.39344262295</v>
      </c>
      <c r="D68" s="7" t="str">
        <f t="shared" ref="D68:D131" si="33">IF(D67="AI","AI",IF(OR(C68="wait",C68=0),0,"AI"))</f>
        <v>AI</v>
      </c>
      <c r="E68" s="7">
        <f>IF(AND(E67&gt;0,E67&lt;&gt;"wait"),E67,IF(AND(AOHL!$K68=0,E67&lt;&gt;"wait"),0,IF(OR(E67="wait",AOHL!$K68=1),IF(AND('WMp0-100'!R69&gt;Sheet1!$E69,'WMp0-100'!R69&lt;Sheet1!$D69),'WMp0-100'!R69,"wait"),"wait")))</f>
        <v>29293.689033942559</v>
      </c>
      <c r="F68" s="7" t="str">
        <f t="shared" ref="F68:F131" si="34">IF(F67="AI","AI",IF(OR(E68="wait",E68=0),0,"AI"))</f>
        <v>AI</v>
      </c>
      <c r="G68" s="7">
        <f>IF(AND(G67&gt;0,G67&lt;&gt;"wait"),G67,IF(AND(AOHL!$K68=0,G67&lt;&gt;"wait"),0,IF(OR(G67="wait",AOHL!$K68=1),IF(AND('WMp0-100'!S69&gt;Sheet1!$E69,'WMp0-100'!S69&lt;Sheet1!$D69),'WMp0-100'!S69,"wait"),"wait")))</f>
        <v>29297.528198433421</v>
      </c>
      <c r="H68" s="7" t="str">
        <f t="shared" ref="H68:H131" si="35">IF(H67="AI","AI",IF(OR(G68="wait",G68=0),0,"AI"))</f>
        <v>AI</v>
      </c>
      <c r="I68" s="7">
        <f>IF(AND(I67&gt;0,I67&lt;&gt;"wait"),I67,IF(AND(AOHL!$K68=0,I67&lt;&gt;"wait"),0,IF(OR(I67="wait",AOHL!$K68=1),IF(AND('WMp0-100'!T69&gt;Sheet1!$E69,'WMp0-100'!T69&lt;Sheet1!$D69),'WMp0-100'!T69,"wait"),"wait")))</f>
        <v>29301.36736292428</v>
      </c>
      <c r="J68" s="7" t="str">
        <f t="shared" ref="J68:J131" si="36">IF(J67="AI","AI",IF(OR(I68="wait",I68=0),0,"AI"))</f>
        <v>AI</v>
      </c>
      <c r="K68" s="7">
        <f>IF(AND(K67&gt;0,K67&lt;&gt;"wait"),K67,IF(AND(AOHL!$K68=0,K67&lt;&gt;"wait"),0,IF(OR(K67="wait",AOHL!$K68=1),IF(AND('WMp0-100'!U69&gt;Sheet1!$E69,'WMp0-100'!U69&lt;Sheet1!$D69),'WMp0-100'!U69,"wait"),"wait")))</f>
        <v>29305.206527415143</v>
      </c>
      <c r="L68" s="7" t="str">
        <f t="shared" ref="L68:L131" si="37">IF(L67="AI","AI",IF(OR(K68="wait",K68=0),0,"AI"))</f>
        <v>AI</v>
      </c>
      <c r="M68" s="7">
        <f>IF(AND(M67&gt;0,M67&lt;&gt;"wait"),M67,IF(AND(AOHL!$K68=0,M67&lt;&gt;"wait"),0,IF(OR(M67="wait",AOHL!$K68=1),IF(AND('WMp0-100'!V69&gt;Sheet1!$E69,'WMp0-100'!V69&lt;Sheet1!$D69),'WMp0-100'!V69,"wait"),"wait")))</f>
        <v>29309.045691906009</v>
      </c>
      <c r="N68" s="7" t="str">
        <f t="shared" ref="N68:N131" si="38">IF(N67="AI","AI",IF(OR(M68="wait",M68=0),0,"AI"))</f>
        <v>AI</v>
      </c>
      <c r="O68" s="7">
        <f>IF(AND(O67&gt;0,O67&lt;&gt;"wait"),O67,IF(AND(AOHL!$K68=0,O67&lt;&gt;"wait"),0,IF(OR(O67="wait",AOHL!$K68=1),IF(AND('WMp0-100'!W69&gt;Sheet1!$E69,'WMp0-100'!W69&lt;Sheet1!$D69),'WMp0-100'!W69,"wait"),"wait")))</f>
        <v>29301.678809523808</v>
      </c>
      <c r="P68" s="7" t="str">
        <f t="shared" ref="P68:P131" si="39">IF(P67="AI","AI",IF(OR(O68="wait",O68=0),0,"AI"))</f>
        <v>AI</v>
      </c>
      <c r="Q68" s="7">
        <f>IF(AND(Q67&gt;0,Q67&lt;&gt;"wait"),Q67,IF(AND(AOHL!$K68=0,Q67&lt;&gt;"wait"),0,IF(OR(Q67="wait",AOHL!$K68=1),IF(AND('WMp0-100'!X69&gt;Sheet1!$E69,'WMp0-100'!X69&lt;Sheet1!$D69),'WMp0-100'!X69,"wait"),"wait")))</f>
        <v>29305.273095238099</v>
      </c>
      <c r="R68" s="7" t="str">
        <f t="shared" ref="R68:R131" si="40">IF(R67="AI","AI",IF(OR(Q68="wait",Q68=0),0,"AI"))</f>
        <v>AI</v>
      </c>
      <c r="S68" s="7">
        <f>IF(AND(S67&gt;0,S67&lt;&gt;"wait"),S67,IF(AND(AOHL!$K68=0,S67&lt;&gt;"wait"),0,IF(OR(S67="wait",AOHL!$K68=1),IF(AND('WMp0-100'!Y69&gt;Sheet1!$E69,'WMp0-100'!Y69&lt;Sheet1!$D69),'WMp0-100'!Y69,"wait"),"wait")))</f>
        <v>29262.237647058821</v>
      </c>
      <c r="T68" s="7" t="str">
        <f t="shared" ref="T68:T131" si="41">IF(T67="AI","AI",IF(OR(S68="wait",S68=0),0,"AI"))</f>
        <v>AI</v>
      </c>
      <c r="U68" s="7">
        <f>IF(AND(U67&gt;0,U67&lt;&gt;"wait"),U67,IF(AND(AOHL!$K68=0,U67&lt;&gt;"wait"),0,IF(OR(U67="wait",AOHL!$K68=1),IF(AND('WMp0-100'!Z69&gt;Sheet1!$E69,'WMp0-100'!Z69&lt;Sheet1!$D69),'WMp0-100'!Z69,"wait"),"wait")))</f>
        <v>29265.460000000003</v>
      </c>
      <c r="V68" s="7" t="str">
        <f t="shared" ref="V68:V131" si="42">IF(V67="AI","AI",IF(OR(U68="wait",U68=0),0,"AI"))</f>
        <v>AI</v>
      </c>
      <c r="W68" s="7">
        <f>IF(AND(W67&gt;0,W67&lt;&gt;"wait"),W67,IF(AND(AOHL!$K68=0,W67&lt;&gt;"wait"),0,IF(OR(W67="wait",AOHL!$K68=1),IF(AND('WMp0-100'!AA69&gt;Sheet1!$E69,'WMp0-100'!AA69&lt;Sheet1!$D69),'WMp0-100'!AA69,"wait"),"wait")))</f>
        <v>29268.682352941178</v>
      </c>
      <c r="X68" s="7" t="str">
        <f t="shared" ref="X68:X131" si="43">IF(X67="AI","AI",IF(OR(W68="wait",W68=0),0,"AI"))</f>
        <v>AI</v>
      </c>
      <c r="Z68" s="7">
        <f>IF(AND(Z67&gt;0,Z67&lt;&gt;"wait"),Z67,IF(AND(AOHL!$L68=0,Z67&lt;&gt;"wait"),0,IF(OR(Z67="wait",AOHL!$L68=1),IF(AND('WMp0-100'!AC69&gt;Sheet1!$E69,'WMp0-100'!AC69&lt;Sheet1!$D69),'WMp0-100'!AC69,"wait"),"wait")))</f>
        <v>29290.074093536525</v>
      </c>
      <c r="AA68" s="7" t="str">
        <f t="shared" ref="AA68:AA131" si="44">IF(AA67="AI","AI",IF(OR(Z68="wait",Z68=0),0,"AI"))</f>
        <v>AI</v>
      </c>
      <c r="AB68" s="7">
        <f>IF(AND(AB67&gt;0,AB67&lt;&gt;"wait"),AB67,IF(AND(AOHL!$L68=0,AB67&lt;&gt;"wait"),0,IF(OR(AB67="wait",AOHL!$L68=1),IF(AND('WMp0-100'!AD69&gt;Sheet1!$E69,'WMp0-100'!AD69&lt;Sheet1!$D69),'WMp0-100'!AD69,"wait"),"wait")))</f>
        <v>29293.671676300575</v>
      </c>
      <c r="AC68" s="7" t="str">
        <f t="shared" ref="AC68:AC131" si="45">IF(AC67="AI","AI",IF(OR(AB68="wait",AB68=0),0,"AI"))</f>
        <v>AI</v>
      </c>
      <c r="AD68" s="7">
        <f>IF(AND(AD67&gt;0,AD67&lt;&gt;"wait"),AD67,IF(AND(AOHL!$L68=0,AD67&lt;&gt;"wait"),0,IF(OR(AD67="wait",AOHL!$L68=1),IF(AND('WMp0-100'!AE69&gt;Sheet1!$E69,'WMp0-100'!AE69&lt;Sheet1!$D69),'WMp0-100'!AE69,"wait"),"wait")))</f>
        <v>29297.269259064633</v>
      </c>
      <c r="AE68" s="7" t="str">
        <f t="shared" ref="AE68:AE131" si="46">IF(AE67="AI","AI",IF(OR(AD68="wait",AD68=0),0,"AI"))</f>
        <v>AI</v>
      </c>
      <c r="AF68" s="7">
        <f>IF(AND(AF67&gt;0,AF67&lt;&gt;"wait"),AF67,IF(AND(AOHL!$L68=0,AF67&lt;&gt;"wait"),0,IF(OR(AF67="wait",AOHL!$L68=1),IF(AND('WMp0-100'!AF69&gt;Sheet1!$E69,'WMp0-100'!AF69&lt;Sheet1!$D69),'WMp0-100'!AF69,"wait"),"wait")))</f>
        <v>29294.097302697301</v>
      </c>
      <c r="AG68" s="7" t="str">
        <f t="shared" ref="AG68:AG131" si="47">IF(AG67="AI","AI",IF(OR(AF68="wait",AF68=0),0,"AI"))</f>
        <v>AI</v>
      </c>
      <c r="AH68" s="7">
        <f>IF(AND(AH67&gt;0,AH67&lt;&gt;"wait"),AH67,IF(AND(AOHL!$L68=0,AH67&lt;&gt;"wait"),0,IF(OR(AH67="wait",AOHL!$L68=1),IF(AND('WMp0-100'!AG69&gt;Sheet1!$E69,'WMp0-100'!AG69&lt;Sheet1!$D69),'WMp0-100'!AG69,"wait"),"wait")))</f>
        <v>29297.692507492509</v>
      </c>
      <c r="AI68" s="7" t="str">
        <f t="shared" ref="AI68:AI131" si="48">IF(AI67="AI","AI",IF(OR(AH68="wait",AH68=0),0,"AI"))</f>
        <v>AI</v>
      </c>
      <c r="AJ68" s="7">
        <f>IF(AND(AJ67&gt;0,AJ67&lt;&gt;"wait"),AJ67,IF(AND(AOHL!$L68=0,AJ67&lt;&gt;"wait"),0,IF(OR(AJ67="wait",AOHL!$L68=1),IF(AND('WMp0-100'!AH69&gt;Sheet1!$E69,'WMp0-100'!AH69&lt;Sheet1!$D69),'WMp0-100'!AH69,"wait"),"wait")))</f>
        <v>29301.287712287711</v>
      </c>
      <c r="AK68" s="7" t="str">
        <f t="shared" ref="AK68:AK131" si="49">IF(AK67="AI","AI",IF(OR(AJ68="wait",AJ68=0),0,"AI"))</f>
        <v>AI</v>
      </c>
      <c r="AL68" s="7">
        <f>IF(AND(AL67&gt;0,AL67&lt;&gt;"wait"),AL67,IF(AND(AOHL!$L68=0,AL67&lt;&gt;"wait"),0,IF(OR(AL67="wait",AOHL!$L68=1),IF(AND('WMp0-100'!AI69&gt;Sheet1!$E69,'WMp0-100'!AI69&lt;Sheet1!$D69),'WMp0-100'!AI69,"wait"),"wait")))</f>
        <v>29304.882917082916</v>
      </c>
      <c r="AM68" s="7" t="str">
        <f t="shared" ref="AM68:AM131" si="50">IF(AM67="AI","AI",IF(OR(AL68="wait",AL68=0),0,"AI"))</f>
        <v>AI</v>
      </c>
      <c r="AN68" s="7">
        <f>IF(AND(AN67&gt;0,AN67&lt;&gt;"wait"),AN67,IF(AND(AOHL!$L68=0,AN67&lt;&gt;"wait"),0,IF(OR(AN67="wait",AOHL!$L68=1),IF(AND('WMp0-100'!AJ69&gt;Sheet1!$E69,'WMp0-100'!AJ69&lt;Sheet1!$D69),'WMp0-100'!AJ69,"wait"),"wait")))</f>
        <v>29308.478121878121</v>
      </c>
      <c r="AO68" s="7" t="str">
        <f t="shared" ref="AO68:AO131" si="51">IF(AO67="AI","AI",IF(OR(AN68="wait",AN68=0),0,"AI"))</f>
        <v>AI</v>
      </c>
      <c r="AP68" s="7">
        <f>IF(AND(AP67&gt;0,AP67&lt;&gt;"wait"),AP67,IF(AND(AOHL!$L68=0,AP67&lt;&gt;"wait"),0,IF(OR(AP67="wait",AOHL!$L68=1),IF(AND('WMp0-100'!AK69&gt;Sheet1!$E69,'WMp0-100'!AK69&lt;Sheet1!$D69),'WMp0-100'!AK69,"wait"),"wait")))</f>
        <v>29302.120327700977</v>
      </c>
      <c r="AQ68" s="7" t="str">
        <f t="shared" ref="AQ68:AQ131" si="52">IF(AQ67="AI","AI",IF(OR(AP68="wait",AP68=0),0,"AI"))</f>
        <v>AI</v>
      </c>
      <c r="AR68" s="7">
        <f>IF(AND(AR67&gt;0,AR67&lt;&gt;"wait"),AR67,IF(AND(AOHL!$L68=0,AR67&lt;&gt;"wait"),0,IF(OR(AR67="wait",AOHL!$L68=1),IF(AND('WMp0-100'!AL69&gt;Sheet1!$E69,'WMp0-100'!AL69&lt;Sheet1!$D69),'WMp0-100'!AL69,"wait"),"wait")))</f>
        <v>29305.799283154123</v>
      </c>
      <c r="AS68" s="7" t="str">
        <f t="shared" ref="AS68:AS131" si="53">IF(AS67="AI","AI",IF(OR(AR68="wait",AR68=0),0,"AI"))</f>
        <v>AI</v>
      </c>
      <c r="AT68" s="7">
        <f>IF(AND(AT67&gt;0,AT67&lt;&gt;"wait"),AT67,IF(AND(AOHL!$L68=0,AT67&lt;&gt;"wait"),0,IF(OR(AT67="wait",AOHL!$L68=1),IF(AND('WMp0-100'!AM69&gt;Sheet1!$E69,'WMp0-100'!AM69&lt;Sheet1!$D69),'WMp0-100'!AM69,"wait"),"wait")))</f>
        <v>29309.478238607269</v>
      </c>
      <c r="AU68" s="7" t="str">
        <f t="shared" ref="AU68:AU131" si="54">IF(AU67="AI","AI",IF(OR(AT68="wait",AT68=0),0,"AI"))</f>
        <v>AI</v>
      </c>
      <c r="AV68" s="7"/>
      <c r="AW68" s="7">
        <f>IF(AND(AW67&gt;0,AW67&lt;&gt;"wait"),AW67,IF(AND(AOHL!$M68=0,AW67&lt;&gt;"wait"),0,IF(OR(AW67="wait",AOHL!$M68=1),IF(AND('WMp0-100'!AO69&gt;Sheet1!$E69,'WMp0-100'!AO69&lt;Sheet1!$D69),'WMp0-100'!AO69,"wait"),"wait")))</f>
        <v>29171.603070727408</v>
      </c>
      <c r="AX68" s="7" t="str">
        <f t="shared" ref="AX68:AX131" si="55">IF(AX67="AI","AI",IF(OR(AW68="wait",AW68=0),0,"AI"))</f>
        <v>AI</v>
      </c>
      <c r="AY68" s="7">
        <f>IF(AND(AY67&gt;0,AY67&lt;&gt;"wait"),AY67,IF(AND(AOHL!$M68=0,AY67&lt;&gt;"wait"),0,IF(OR(AY67="wait",AOHL!$M68=1),IF(AND('WMp0-100'!AP69&gt;Sheet1!$E69,'WMp0-100'!AP69&lt;Sheet1!$D69),'WMp0-100'!AP69,"wait"),"wait")))</f>
        <v>29176.303070727408</v>
      </c>
      <c r="AZ68" s="7" t="str">
        <f t="shared" ref="AZ68:AZ131" si="56">IF(AZ67="AI","AI",IF(OR(AY68="wait",AY68=0),0,"AI"))</f>
        <v>AI</v>
      </c>
      <c r="BA68" s="7">
        <f>IF(AND(BA67&gt;0,BA67&lt;&gt;"wait"),BA67,IF(AND(AOHL!$M68=0,BA67&lt;&gt;"wait"),0,IF(OR(BA67="wait",AOHL!$M68=1),IF(AND('WMp0-100'!AQ69&gt;Sheet1!$E69,'WMp0-100'!AQ69&lt;Sheet1!$D69),'WMp0-100'!AQ69,"wait"),"wait")))</f>
        <v>29181.003070727413</v>
      </c>
      <c r="BB68" s="7" t="str">
        <f t="shared" ref="BB68:BB131" si="57">IF(BB67="AI","AI",IF(OR(BA68="wait",BA68=0),0,"AI"))</f>
        <v>AI</v>
      </c>
      <c r="BC68" s="7">
        <f>IF(AND(BC67&gt;0,BC67&lt;&gt;"wait"),BC67,IF(AND(AOHL!$M68=0,BC67&lt;&gt;"wait"),0,IF(OR(BC67="wait",AOHL!$M68=1),IF(AND('WMp0-100'!AR69&gt;Sheet1!$E69,'WMp0-100'!AR69&lt;Sheet1!$D69),'WMp0-100'!AR69,"wait"),"wait")))</f>
        <v>29185.703070727403</v>
      </c>
      <c r="BD68" s="7" t="str">
        <f t="shared" ref="BD68:BD131" si="58">IF(BD67="AI","AI",IF(OR(BC68="wait",BC68=0),0,"AI"))</f>
        <v>AI</v>
      </c>
      <c r="BE68" s="7">
        <f>IF(AND(BE67&gt;0,BE67&lt;&gt;"wait"),BE67,IF(AND(AOHL!$M68=0,BE67&lt;&gt;"wait"),0,IF(OR(BE67="wait",AOHL!$M68=1),IF(AND('WMp0-100'!AS69&gt;Sheet1!$E69,'WMp0-100'!AS69&lt;Sheet1!$D69),'WMp0-100'!AS69,"wait"),"wait")))</f>
        <v>29190.403070727407</v>
      </c>
      <c r="BF68" s="7" t="str">
        <f t="shared" ref="BF68:BF131" si="59">IF(BF67="AI","AI",IF(OR(BE68="wait",BE68=0),0,"AI"))</f>
        <v>AI</v>
      </c>
      <c r="BG68" s="7">
        <f>IF(AND(BG67&gt;0,BG67&lt;&gt;"wait"),BG67,IF(AND(AOHL!$M68=0,BG67&lt;&gt;"wait"),0,IF(OR(BG67="wait",AOHL!$M68=1),IF(AND('WMp0-100'!AT69&gt;Sheet1!$E69,'WMp0-100'!AT69&lt;Sheet1!$D69),'WMp0-100'!AT69,"wait"),"wait")))</f>
        <v>29195.103070727408</v>
      </c>
      <c r="BH68" s="7" t="str">
        <f t="shared" ref="BH68:BH131" si="60">IF(BH67="AI","AI",IF(OR(BG68="wait",BG68=0),0,"AI"))</f>
        <v>AI</v>
      </c>
      <c r="BI68" s="7">
        <f>IF(AND(BI67&gt;0,BI67&lt;&gt;"wait"),BI67,IF(AND(AOHL!$M68=0,BI67&lt;&gt;"wait"),0,IF(OR(BI67="wait",AOHL!$M68=1),IF(AND('WMp0-100'!AU69&gt;Sheet1!$E69,'WMp0-100'!AU69&lt;Sheet1!$D69),'WMp0-100'!AU69,"wait"),"wait")))</f>
        <v>29187.777402039719</v>
      </c>
      <c r="BJ68" s="7" t="str">
        <f t="shared" ref="BJ68:BJ131" si="61">IF(BJ67="AI","AI",IF(OR(BI68="wait",BI68=0),0,"AI"))</f>
        <v>AI</v>
      </c>
      <c r="BK68" s="7">
        <f>IF(AND(BK67&gt;0,BK67&lt;&gt;"wait"),BK67,IF(AND(AOHL!$M68=0,BK67&lt;&gt;"wait"),0,IF(OR(BK67="wait",AOHL!$M68=1),IF(AND('WMp0-100'!AV69&gt;Sheet1!$E69,'WMp0-100'!AV69&lt;Sheet1!$D69),'WMp0-100'!AV69,"wait"),"wait")))</f>
        <v>29129.960685920578</v>
      </c>
      <c r="BL68" s="7" t="str">
        <f t="shared" ref="BL68:BL131" si="62">IF(BL67="AI","AI",IF(OR(BK68="wait",BK68=0),0,"AI"))</f>
        <v>AI</v>
      </c>
      <c r="BM68" s="7">
        <f>IF(AND(BM67&gt;0,BM67&lt;&gt;"wait"),BM67,IF(AND(AOHL!$M68=0,BM67&lt;&gt;"wait"),0,IF(OR(BM67="wait",AOHL!$M68=1),IF(AND('WMp0-100'!AW69&gt;Sheet1!$E69,'WMp0-100'!AW69&lt;Sheet1!$D69),'WMp0-100'!AW69,"wait"),"wait")))</f>
        <v>29133.775234657041</v>
      </c>
      <c r="BN68" s="7" t="str">
        <f t="shared" ref="BN68:BN131" si="63">IF(BN67="AI","AI",IF(OR(BM68="wait",BM68=0),0,"AI"))</f>
        <v>AI</v>
      </c>
      <c r="BO68" s="7">
        <f>IF(AND(BO67&gt;0,BO67&lt;&gt;"wait"),BO67,IF(AND(AOHL!$M68=0,BO67&lt;&gt;"wait"),0,IF(OR(BO67="wait",AOHL!$M68=1),IF(AND('WMp0-100'!AX69&gt;Sheet1!$E69,'WMp0-100'!AX69&lt;Sheet1!$D69),'WMp0-100'!AX69,"wait"),"wait")))</f>
        <v>29137.589783393498</v>
      </c>
      <c r="BP68" s="7" t="str">
        <f t="shared" ref="BP68:BP131" si="64">IF(BP67="AI","AI",IF(OR(BO68="wait",BO68=0),0,"AI"))</f>
        <v>AI</v>
      </c>
      <c r="BQ68" s="7">
        <f>IF(AND(BQ67&gt;0,BQ67&lt;&gt;"wait"),BQ67,IF(AND(AOHL!$M68=0,BQ67&lt;&gt;"wait"),0,IF(OR(BQ67="wait",AOHL!$M68=1),IF(AND('WMp0-100'!AY69&gt;Sheet1!$E69,'WMp0-100'!AY69&lt;Sheet1!$D69),'WMp0-100'!AY69,"wait"),"wait")))</f>
        <v>29141.404332129965</v>
      </c>
      <c r="BR68" s="7" t="str">
        <f t="shared" ref="BR68:BR131" si="65">IF(BR67="AI","AI",IF(OR(BQ68="wait",BQ68=0),0,"AI"))</f>
        <v>AI</v>
      </c>
    </row>
    <row r="69" spans="1:70" x14ac:dyDescent="0.3">
      <c r="A69" t="str">
        <f>Sheet1!B69</f>
        <v>03/01 10:22</v>
      </c>
      <c r="C69" s="7">
        <f>IF(AND(C68&gt;0,C68&lt;&gt;"wait"),C68,IF(AND(AOHL!$K69=0,C68&lt;&gt;"wait"),0,IF(OR(C68="wait",AOHL!$K69=1),IF(AND('WMp0-100'!Q70&gt;Sheet1!$E70,'WMp0-100'!Q70&lt;Sheet1!$D70),'WMp0-100'!Q70,"wait"),"wait")))</f>
        <v>29297.39344262295</v>
      </c>
      <c r="D69" s="7" t="str">
        <f t="shared" si="33"/>
        <v>AI</v>
      </c>
      <c r="E69" s="7">
        <f>IF(AND(E68&gt;0,E68&lt;&gt;"wait"),E68,IF(AND(AOHL!$K69=0,E68&lt;&gt;"wait"),0,IF(OR(E68="wait",AOHL!$K69=1),IF(AND('WMp0-100'!R70&gt;Sheet1!$E70,'WMp0-100'!R70&lt;Sheet1!$D70),'WMp0-100'!R70,"wait"),"wait")))</f>
        <v>29293.689033942559</v>
      </c>
      <c r="F69" s="7" t="str">
        <f t="shared" si="34"/>
        <v>AI</v>
      </c>
      <c r="G69" s="7">
        <f>IF(AND(G68&gt;0,G68&lt;&gt;"wait"),G68,IF(AND(AOHL!$K69=0,G68&lt;&gt;"wait"),0,IF(OR(G68="wait",AOHL!$K69=1),IF(AND('WMp0-100'!S70&gt;Sheet1!$E70,'WMp0-100'!S70&lt;Sheet1!$D70),'WMp0-100'!S70,"wait"),"wait")))</f>
        <v>29297.528198433421</v>
      </c>
      <c r="H69" s="7" t="str">
        <f t="shared" si="35"/>
        <v>AI</v>
      </c>
      <c r="I69" s="7">
        <f>IF(AND(I68&gt;0,I68&lt;&gt;"wait"),I68,IF(AND(AOHL!$K69=0,I68&lt;&gt;"wait"),0,IF(OR(I68="wait",AOHL!$K69=1),IF(AND('WMp0-100'!T70&gt;Sheet1!$E70,'WMp0-100'!T70&lt;Sheet1!$D70),'WMp0-100'!T70,"wait"),"wait")))</f>
        <v>29301.36736292428</v>
      </c>
      <c r="J69" s="7" t="str">
        <f t="shared" si="36"/>
        <v>AI</v>
      </c>
      <c r="K69" s="7">
        <f>IF(AND(K68&gt;0,K68&lt;&gt;"wait"),K68,IF(AND(AOHL!$K69=0,K68&lt;&gt;"wait"),0,IF(OR(K68="wait",AOHL!$K69=1),IF(AND('WMp0-100'!U70&gt;Sheet1!$E70,'WMp0-100'!U70&lt;Sheet1!$D70),'WMp0-100'!U70,"wait"),"wait")))</f>
        <v>29305.206527415143</v>
      </c>
      <c r="L69" s="7" t="str">
        <f t="shared" si="37"/>
        <v>AI</v>
      </c>
      <c r="M69" s="7">
        <f>IF(AND(M68&gt;0,M68&lt;&gt;"wait"),M68,IF(AND(AOHL!$K69=0,M68&lt;&gt;"wait"),0,IF(OR(M68="wait",AOHL!$K69=1),IF(AND('WMp0-100'!V70&gt;Sheet1!$E70,'WMp0-100'!V70&lt;Sheet1!$D70),'WMp0-100'!V70,"wait"),"wait")))</f>
        <v>29309.045691906009</v>
      </c>
      <c r="N69" s="7" t="str">
        <f t="shared" si="38"/>
        <v>AI</v>
      </c>
      <c r="O69" s="7">
        <f>IF(AND(O68&gt;0,O68&lt;&gt;"wait"),O68,IF(AND(AOHL!$K69=0,O68&lt;&gt;"wait"),0,IF(OR(O68="wait",AOHL!$K69=1),IF(AND('WMp0-100'!W70&gt;Sheet1!$E70,'WMp0-100'!W70&lt;Sheet1!$D70),'WMp0-100'!W70,"wait"),"wait")))</f>
        <v>29301.678809523808</v>
      </c>
      <c r="P69" s="7" t="str">
        <f t="shared" si="39"/>
        <v>AI</v>
      </c>
      <c r="Q69" s="7">
        <f>IF(AND(Q68&gt;0,Q68&lt;&gt;"wait"),Q68,IF(AND(AOHL!$K69=0,Q68&lt;&gt;"wait"),0,IF(OR(Q68="wait",AOHL!$K69=1),IF(AND('WMp0-100'!X70&gt;Sheet1!$E70,'WMp0-100'!X70&lt;Sheet1!$D70),'WMp0-100'!X70,"wait"),"wait")))</f>
        <v>29305.273095238099</v>
      </c>
      <c r="R69" s="7" t="str">
        <f t="shared" si="40"/>
        <v>AI</v>
      </c>
      <c r="S69" s="7">
        <f>IF(AND(S68&gt;0,S68&lt;&gt;"wait"),S68,IF(AND(AOHL!$K69=0,S68&lt;&gt;"wait"),0,IF(OR(S68="wait",AOHL!$K69=1),IF(AND('WMp0-100'!Y70&gt;Sheet1!$E70,'WMp0-100'!Y70&lt;Sheet1!$D70),'WMp0-100'!Y70,"wait"),"wait")))</f>
        <v>29262.237647058821</v>
      </c>
      <c r="T69" s="7" t="str">
        <f t="shared" si="41"/>
        <v>AI</v>
      </c>
      <c r="U69" s="7">
        <f>IF(AND(U68&gt;0,U68&lt;&gt;"wait"),U68,IF(AND(AOHL!$K69=0,U68&lt;&gt;"wait"),0,IF(OR(U68="wait",AOHL!$K69=1),IF(AND('WMp0-100'!Z70&gt;Sheet1!$E70,'WMp0-100'!Z70&lt;Sheet1!$D70),'WMp0-100'!Z70,"wait"),"wait")))</f>
        <v>29265.460000000003</v>
      </c>
      <c r="V69" s="7" t="str">
        <f t="shared" si="42"/>
        <v>AI</v>
      </c>
      <c r="W69" s="7">
        <f>IF(AND(W68&gt;0,W68&lt;&gt;"wait"),W68,IF(AND(AOHL!$K69=0,W68&lt;&gt;"wait"),0,IF(OR(W68="wait",AOHL!$K69=1),IF(AND('WMp0-100'!AA70&gt;Sheet1!$E70,'WMp0-100'!AA70&lt;Sheet1!$D70),'WMp0-100'!AA70,"wait"),"wait")))</f>
        <v>29268.682352941178</v>
      </c>
      <c r="X69" s="7" t="str">
        <f t="shared" si="43"/>
        <v>AI</v>
      </c>
      <c r="Z69" s="7">
        <f>IF(AND(Z68&gt;0,Z68&lt;&gt;"wait"),Z68,IF(AND(AOHL!$L69=0,Z68&lt;&gt;"wait"),0,IF(OR(Z68="wait",AOHL!$L69=1),IF(AND('WMp0-100'!AC70&gt;Sheet1!$E70,'WMp0-100'!AC70&lt;Sheet1!$D70),'WMp0-100'!AC70,"wait"),"wait")))</f>
        <v>29290.074093536525</v>
      </c>
      <c r="AA69" s="7" t="str">
        <f t="shared" si="44"/>
        <v>AI</v>
      </c>
      <c r="AB69" s="7">
        <f>IF(AND(AB68&gt;0,AB68&lt;&gt;"wait"),AB68,IF(AND(AOHL!$L69=0,AB68&lt;&gt;"wait"),0,IF(OR(AB68="wait",AOHL!$L69=1),IF(AND('WMp0-100'!AD70&gt;Sheet1!$E70,'WMp0-100'!AD70&lt;Sheet1!$D70),'WMp0-100'!AD70,"wait"),"wait")))</f>
        <v>29293.671676300575</v>
      </c>
      <c r="AC69" s="7" t="str">
        <f t="shared" si="45"/>
        <v>AI</v>
      </c>
      <c r="AD69" s="7">
        <f>IF(AND(AD68&gt;0,AD68&lt;&gt;"wait"),AD68,IF(AND(AOHL!$L69=0,AD68&lt;&gt;"wait"),0,IF(OR(AD68="wait",AOHL!$L69=1),IF(AND('WMp0-100'!AE70&gt;Sheet1!$E70,'WMp0-100'!AE70&lt;Sheet1!$D70),'WMp0-100'!AE70,"wait"),"wait")))</f>
        <v>29297.269259064633</v>
      </c>
      <c r="AE69" s="7" t="str">
        <f t="shared" si="46"/>
        <v>AI</v>
      </c>
      <c r="AF69" s="7">
        <f>IF(AND(AF68&gt;0,AF68&lt;&gt;"wait"),AF68,IF(AND(AOHL!$L69=0,AF68&lt;&gt;"wait"),0,IF(OR(AF68="wait",AOHL!$L69=1),IF(AND('WMp0-100'!AF70&gt;Sheet1!$E70,'WMp0-100'!AF70&lt;Sheet1!$D70),'WMp0-100'!AF70,"wait"),"wait")))</f>
        <v>29294.097302697301</v>
      </c>
      <c r="AG69" s="7" t="str">
        <f t="shared" si="47"/>
        <v>AI</v>
      </c>
      <c r="AH69" s="7">
        <f>IF(AND(AH68&gt;0,AH68&lt;&gt;"wait"),AH68,IF(AND(AOHL!$L69=0,AH68&lt;&gt;"wait"),0,IF(OR(AH68="wait",AOHL!$L69=1),IF(AND('WMp0-100'!AG70&gt;Sheet1!$E70,'WMp0-100'!AG70&lt;Sheet1!$D70),'WMp0-100'!AG70,"wait"),"wait")))</f>
        <v>29297.692507492509</v>
      </c>
      <c r="AI69" s="7" t="str">
        <f t="shared" si="48"/>
        <v>AI</v>
      </c>
      <c r="AJ69" s="7">
        <f>IF(AND(AJ68&gt;0,AJ68&lt;&gt;"wait"),AJ68,IF(AND(AOHL!$L69=0,AJ68&lt;&gt;"wait"),0,IF(OR(AJ68="wait",AOHL!$L69=1),IF(AND('WMp0-100'!AH70&gt;Sheet1!$E70,'WMp0-100'!AH70&lt;Sheet1!$D70),'WMp0-100'!AH70,"wait"),"wait")))</f>
        <v>29301.287712287711</v>
      </c>
      <c r="AK69" s="7" t="str">
        <f t="shared" si="49"/>
        <v>AI</v>
      </c>
      <c r="AL69" s="7">
        <f>IF(AND(AL68&gt;0,AL68&lt;&gt;"wait"),AL68,IF(AND(AOHL!$L69=0,AL68&lt;&gt;"wait"),0,IF(OR(AL68="wait",AOHL!$L69=1),IF(AND('WMp0-100'!AI70&gt;Sheet1!$E70,'WMp0-100'!AI70&lt;Sheet1!$D70),'WMp0-100'!AI70,"wait"),"wait")))</f>
        <v>29304.882917082916</v>
      </c>
      <c r="AM69" s="7" t="str">
        <f t="shared" si="50"/>
        <v>AI</v>
      </c>
      <c r="AN69" s="7">
        <f>IF(AND(AN68&gt;0,AN68&lt;&gt;"wait"),AN68,IF(AND(AOHL!$L69=0,AN68&lt;&gt;"wait"),0,IF(OR(AN68="wait",AOHL!$L69=1),IF(AND('WMp0-100'!AJ70&gt;Sheet1!$E70,'WMp0-100'!AJ70&lt;Sheet1!$D70),'WMp0-100'!AJ70,"wait"),"wait")))</f>
        <v>29308.478121878121</v>
      </c>
      <c r="AO69" s="7" t="str">
        <f t="shared" si="51"/>
        <v>AI</v>
      </c>
      <c r="AP69" s="7">
        <f>IF(AND(AP68&gt;0,AP68&lt;&gt;"wait"),AP68,IF(AND(AOHL!$L69=0,AP68&lt;&gt;"wait"),0,IF(OR(AP68="wait",AOHL!$L69=1),IF(AND('WMp0-100'!AK70&gt;Sheet1!$E70,'WMp0-100'!AK70&lt;Sheet1!$D70),'WMp0-100'!AK70,"wait"),"wait")))</f>
        <v>29302.120327700977</v>
      </c>
      <c r="AQ69" s="7" t="str">
        <f t="shared" si="52"/>
        <v>AI</v>
      </c>
      <c r="AR69" s="7">
        <f>IF(AND(AR68&gt;0,AR68&lt;&gt;"wait"),AR68,IF(AND(AOHL!$L69=0,AR68&lt;&gt;"wait"),0,IF(OR(AR68="wait",AOHL!$L69=1),IF(AND('WMp0-100'!AL70&gt;Sheet1!$E70,'WMp0-100'!AL70&lt;Sheet1!$D70),'WMp0-100'!AL70,"wait"),"wait")))</f>
        <v>29305.799283154123</v>
      </c>
      <c r="AS69" s="7" t="str">
        <f t="shared" si="53"/>
        <v>AI</v>
      </c>
      <c r="AT69" s="7">
        <f>IF(AND(AT68&gt;0,AT68&lt;&gt;"wait"),AT68,IF(AND(AOHL!$L69=0,AT68&lt;&gt;"wait"),0,IF(OR(AT68="wait",AOHL!$L69=1),IF(AND('WMp0-100'!AM70&gt;Sheet1!$E70,'WMp0-100'!AM70&lt;Sheet1!$D70),'WMp0-100'!AM70,"wait"),"wait")))</f>
        <v>29309.478238607269</v>
      </c>
      <c r="AU69" s="7" t="str">
        <f t="shared" si="54"/>
        <v>AI</v>
      </c>
      <c r="AV69" s="7"/>
      <c r="AW69" s="7">
        <f>IF(AND(AW68&gt;0,AW68&lt;&gt;"wait"),AW68,IF(AND(AOHL!$M69=0,AW68&lt;&gt;"wait"),0,IF(OR(AW68="wait",AOHL!$M69=1),IF(AND('WMp0-100'!AO70&gt;Sheet1!$E70,'WMp0-100'!AO70&lt;Sheet1!$D70),'WMp0-100'!AO70,"wait"),"wait")))</f>
        <v>29171.603070727408</v>
      </c>
      <c r="AX69" s="7" t="str">
        <f t="shared" si="55"/>
        <v>AI</v>
      </c>
      <c r="AY69" s="7">
        <f>IF(AND(AY68&gt;0,AY68&lt;&gt;"wait"),AY68,IF(AND(AOHL!$M69=0,AY68&lt;&gt;"wait"),0,IF(OR(AY68="wait",AOHL!$M69=1),IF(AND('WMp0-100'!AP70&gt;Sheet1!$E70,'WMp0-100'!AP70&lt;Sheet1!$D70),'WMp0-100'!AP70,"wait"),"wait")))</f>
        <v>29176.303070727408</v>
      </c>
      <c r="AZ69" s="7" t="str">
        <f t="shared" si="56"/>
        <v>AI</v>
      </c>
      <c r="BA69" s="7">
        <f>IF(AND(BA68&gt;0,BA68&lt;&gt;"wait"),BA68,IF(AND(AOHL!$M69=0,BA68&lt;&gt;"wait"),0,IF(OR(BA68="wait",AOHL!$M69=1),IF(AND('WMp0-100'!AQ70&gt;Sheet1!$E70,'WMp0-100'!AQ70&lt;Sheet1!$D70),'WMp0-100'!AQ70,"wait"),"wait")))</f>
        <v>29181.003070727413</v>
      </c>
      <c r="BB69" s="7" t="str">
        <f t="shared" si="57"/>
        <v>AI</v>
      </c>
      <c r="BC69" s="7">
        <f>IF(AND(BC68&gt;0,BC68&lt;&gt;"wait"),BC68,IF(AND(AOHL!$M69=0,BC68&lt;&gt;"wait"),0,IF(OR(BC68="wait",AOHL!$M69=1),IF(AND('WMp0-100'!AR70&gt;Sheet1!$E70,'WMp0-100'!AR70&lt;Sheet1!$D70),'WMp0-100'!AR70,"wait"),"wait")))</f>
        <v>29185.703070727403</v>
      </c>
      <c r="BD69" s="7" t="str">
        <f t="shared" si="58"/>
        <v>AI</v>
      </c>
      <c r="BE69" s="7">
        <f>IF(AND(BE68&gt;0,BE68&lt;&gt;"wait"),BE68,IF(AND(AOHL!$M69=0,BE68&lt;&gt;"wait"),0,IF(OR(BE68="wait",AOHL!$M69=1),IF(AND('WMp0-100'!AS70&gt;Sheet1!$E70,'WMp0-100'!AS70&lt;Sheet1!$D70),'WMp0-100'!AS70,"wait"),"wait")))</f>
        <v>29190.403070727407</v>
      </c>
      <c r="BF69" s="7" t="str">
        <f t="shared" si="59"/>
        <v>AI</v>
      </c>
      <c r="BG69" s="7">
        <f>IF(AND(BG68&gt;0,BG68&lt;&gt;"wait"),BG68,IF(AND(AOHL!$M69=0,BG68&lt;&gt;"wait"),0,IF(OR(BG68="wait",AOHL!$M69=1),IF(AND('WMp0-100'!AT70&gt;Sheet1!$E70,'WMp0-100'!AT70&lt;Sheet1!$D70),'WMp0-100'!AT70,"wait"),"wait")))</f>
        <v>29195.103070727408</v>
      </c>
      <c r="BH69" s="7" t="str">
        <f t="shared" si="60"/>
        <v>AI</v>
      </c>
      <c r="BI69" s="7">
        <f>IF(AND(BI68&gt;0,BI68&lt;&gt;"wait"),BI68,IF(AND(AOHL!$M69=0,BI68&lt;&gt;"wait"),0,IF(OR(BI68="wait",AOHL!$M69=1),IF(AND('WMp0-100'!AU70&gt;Sheet1!$E70,'WMp0-100'!AU70&lt;Sheet1!$D70),'WMp0-100'!AU70,"wait"),"wait")))</f>
        <v>29187.777402039719</v>
      </c>
      <c r="BJ69" s="7" t="str">
        <f t="shared" si="61"/>
        <v>AI</v>
      </c>
      <c r="BK69" s="7">
        <f>IF(AND(BK68&gt;0,BK68&lt;&gt;"wait"),BK68,IF(AND(AOHL!$M69=0,BK68&lt;&gt;"wait"),0,IF(OR(BK68="wait",AOHL!$M69=1),IF(AND('WMp0-100'!AV70&gt;Sheet1!$E70,'WMp0-100'!AV70&lt;Sheet1!$D70),'WMp0-100'!AV70,"wait"),"wait")))</f>
        <v>29129.960685920578</v>
      </c>
      <c r="BL69" s="7" t="str">
        <f t="shared" si="62"/>
        <v>AI</v>
      </c>
      <c r="BM69" s="7">
        <f>IF(AND(BM68&gt;0,BM68&lt;&gt;"wait"),BM68,IF(AND(AOHL!$M69=0,BM68&lt;&gt;"wait"),0,IF(OR(BM68="wait",AOHL!$M69=1),IF(AND('WMp0-100'!AW70&gt;Sheet1!$E70,'WMp0-100'!AW70&lt;Sheet1!$D70),'WMp0-100'!AW70,"wait"),"wait")))</f>
        <v>29133.775234657041</v>
      </c>
      <c r="BN69" s="7" t="str">
        <f t="shared" si="63"/>
        <v>AI</v>
      </c>
      <c r="BO69" s="7">
        <f>IF(AND(BO68&gt;0,BO68&lt;&gt;"wait"),BO68,IF(AND(AOHL!$M69=0,BO68&lt;&gt;"wait"),0,IF(OR(BO68="wait",AOHL!$M69=1),IF(AND('WMp0-100'!AX70&gt;Sheet1!$E70,'WMp0-100'!AX70&lt;Sheet1!$D70),'WMp0-100'!AX70,"wait"),"wait")))</f>
        <v>29137.589783393498</v>
      </c>
      <c r="BP69" s="7" t="str">
        <f t="shared" si="64"/>
        <v>AI</v>
      </c>
      <c r="BQ69" s="7">
        <f>IF(AND(BQ68&gt;0,BQ68&lt;&gt;"wait"),BQ68,IF(AND(AOHL!$M69=0,BQ68&lt;&gt;"wait"),0,IF(OR(BQ68="wait",AOHL!$M69=1),IF(AND('WMp0-100'!AY70&gt;Sheet1!$E70,'WMp0-100'!AY70&lt;Sheet1!$D70),'WMp0-100'!AY70,"wait"),"wait")))</f>
        <v>29141.404332129965</v>
      </c>
      <c r="BR69" s="7" t="str">
        <f t="shared" si="65"/>
        <v>AI</v>
      </c>
    </row>
    <row r="70" spans="1:70" x14ac:dyDescent="0.3">
      <c r="A70" t="str">
        <f>Sheet1!B70</f>
        <v>03/01 10:23</v>
      </c>
      <c r="C70" s="7">
        <f>IF(AND(C69&gt;0,C69&lt;&gt;"wait"),C69,IF(AND(AOHL!$K70=0,C69&lt;&gt;"wait"),0,IF(OR(C69="wait",AOHL!$K70=1),IF(AND('WMp0-100'!Q71&gt;Sheet1!$E71,'WMp0-100'!Q71&lt;Sheet1!$D71),'WMp0-100'!Q71,"wait"),"wait")))</f>
        <v>29297.39344262295</v>
      </c>
      <c r="D70" s="7" t="str">
        <f t="shared" si="33"/>
        <v>AI</v>
      </c>
      <c r="E70" s="7">
        <f>IF(AND(E69&gt;0,E69&lt;&gt;"wait"),E69,IF(AND(AOHL!$K70=0,E69&lt;&gt;"wait"),0,IF(OR(E69="wait",AOHL!$K70=1),IF(AND('WMp0-100'!R71&gt;Sheet1!$E71,'WMp0-100'!R71&lt;Sheet1!$D71),'WMp0-100'!R71,"wait"),"wait")))</f>
        <v>29293.689033942559</v>
      </c>
      <c r="F70" s="7" t="str">
        <f t="shared" si="34"/>
        <v>AI</v>
      </c>
      <c r="G70" s="7">
        <f>IF(AND(G69&gt;0,G69&lt;&gt;"wait"),G69,IF(AND(AOHL!$K70=0,G69&lt;&gt;"wait"),0,IF(OR(G69="wait",AOHL!$K70=1),IF(AND('WMp0-100'!S71&gt;Sheet1!$E71,'WMp0-100'!S71&lt;Sheet1!$D71),'WMp0-100'!S71,"wait"),"wait")))</f>
        <v>29297.528198433421</v>
      </c>
      <c r="H70" s="7" t="str">
        <f t="shared" si="35"/>
        <v>AI</v>
      </c>
      <c r="I70" s="7">
        <f>IF(AND(I69&gt;0,I69&lt;&gt;"wait"),I69,IF(AND(AOHL!$K70=0,I69&lt;&gt;"wait"),0,IF(OR(I69="wait",AOHL!$K70=1),IF(AND('WMp0-100'!T71&gt;Sheet1!$E71,'WMp0-100'!T71&lt;Sheet1!$D71),'WMp0-100'!T71,"wait"),"wait")))</f>
        <v>29301.36736292428</v>
      </c>
      <c r="J70" s="7" t="str">
        <f t="shared" si="36"/>
        <v>AI</v>
      </c>
      <c r="K70" s="7">
        <f>IF(AND(K69&gt;0,K69&lt;&gt;"wait"),K69,IF(AND(AOHL!$K70=0,K69&lt;&gt;"wait"),0,IF(OR(K69="wait",AOHL!$K70=1),IF(AND('WMp0-100'!U71&gt;Sheet1!$E71,'WMp0-100'!U71&lt;Sheet1!$D71),'WMp0-100'!U71,"wait"),"wait")))</f>
        <v>29305.206527415143</v>
      </c>
      <c r="L70" s="7" t="str">
        <f t="shared" si="37"/>
        <v>AI</v>
      </c>
      <c r="M70" s="7">
        <f>IF(AND(M69&gt;0,M69&lt;&gt;"wait"),M69,IF(AND(AOHL!$K70=0,M69&lt;&gt;"wait"),0,IF(OR(M69="wait",AOHL!$K70=1),IF(AND('WMp0-100'!V71&gt;Sheet1!$E71,'WMp0-100'!V71&lt;Sheet1!$D71),'WMp0-100'!V71,"wait"),"wait")))</f>
        <v>29309.045691906009</v>
      </c>
      <c r="N70" s="7" t="str">
        <f t="shared" si="38"/>
        <v>AI</v>
      </c>
      <c r="O70" s="7">
        <f>IF(AND(O69&gt;0,O69&lt;&gt;"wait"),O69,IF(AND(AOHL!$K70=0,O69&lt;&gt;"wait"),0,IF(OR(O69="wait",AOHL!$K70=1),IF(AND('WMp0-100'!W71&gt;Sheet1!$E71,'WMp0-100'!W71&lt;Sheet1!$D71),'WMp0-100'!W71,"wait"),"wait")))</f>
        <v>29301.678809523808</v>
      </c>
      <c r="P70" s="7" t="str">
        <f t="shared" si="39"/>
        <v>AI</v>
      </c>
      <c r="Q70" s="7">
        <f>IF(AND(Q69&gt;0,Q69&lt;&gt;"wait"),Q69,IF(AND(AOHL!$K70=0,Q69&lt;&gt;"wait"),0,IF(OR(Q69="wait",AOHL!$K70=1),IF(AND('WMp0-100'!X71&gt;Sheet1!$E71,'WMp0-100'!X71&lt;Sheet1!$D71),'WMp0-100'!X71,"wait"),"wait")))</f>
        <v>29305.273095238099</v>
      </c>
      <c r="R70" s="7" t="str">
        <f t="shared" si="40"/>
        <v>AI</v>
      </c>
      <c r="S70" s="7">
        <f>IF(AND(S69&gt;0,S69&lt;&gt;"wait"),S69,IF(AND(AOHL!$K70=0,S69&lt;&gt;"wait"),0,IF(OR(S69="wait",AOHL!$K70=1),IF(AND('WMp0-100'!Y71&gt;Sheet1!$E71,'WMp0-100'!Y71&lt;Sheet1!$D71),'WMp0-100'!Y71,"wait"),"wait")))</f>
        <v>29262.237647058821</v>
      </c>
      <c r="T70" s="7" t="str">
        <f t="shared" si="41"/>
        <v>AI</v>
      </c>
      <c r="U70" s="7">
        <f>IF(AND(U69&gt;0,U69&lt;&gt;"wait"),U69,IF(AND(AOHL!$K70=0,U69&lt;&gt;"wait"),0,IF(OR(U69="wait",AOHL!$K70=1),IF(AND('WMp0-100'!Z71&gt;Sheet1!$E71,'WMp0-100'!Z71&lt;Sheet1!$D71),'WMp0-100'!Z71,"wait"),"wait")))</f>
        <v>29265.460000000003</v>
      </c>
      <c r="V70" s="7" t="str">
        <f t="shared" si="42"/>
        <v>AI</v>
      </c>
      <c r="W70" s="7">
        <f>IF(AND(W69&gt;0,W69&lt;&gt;"wait"),W69,IF(AND(AOHL!$K70=0,W69&lt;&gt;"wait"),0,IF(OR(W69="wait",AOHL!$K70=1),IF(AND('WMp0-100'!AA71&gt;Sheet1!$E71,'WMp0-100'!AA71&lt;Sheet1!$D71),'WMp0-100'!AA71,"wait"),"wait")))</f>
        <v>29268.682352941178</v>
      </c>
      <c r="X70" s="7" t="str">
        <f t="shared" si="43"/>
        <v>AI</v>
      </c>
      <c r="Z70" s="7">
        <f>IF(AND(Z69&gt;0,Z69&lt;&gt;"wait"),Z69,IF(AND(AOHL!$L70=0,Z69&lt;&gt;"wait"),0,IF(OR(Z69="wait",AOHL!$L70=1),IF(AND('WMp0-100'!AC71&gt;Sheet1!$E71,'WMp0-100'!AC71&lt;Sheet1!$D71),'WMp0-100'!AC71,"wait"),"wait")))</f>
        <v>29290.074093536525</v>
      </c>
      <c r="AA70" s="7" t="str">
        <f t="shared" si="44"/>
        <v>AI</v>
      </c>
      <c r="AB70" s="7">
        <f>IF(AND(AB69&gt;0,AB69&lt;&gt;"wait"),AB69,IF(AND(AOHL!$L70=0,AB69&lt;&gt;"wait"),0,IF(OR(AB69="wait",AOHL!$L70=1),IF(AND('WMp0-100'!AD71&gt;Sheet1!$E71,'WMp0-100'!AD71&lt;Sheet1!$D71),'WMp0-100'!AD71,"wait"),"wait")))</f>
        <v>29293.671676300575</v>
      </c>
      <c r="AC70" s="7" t="str">
        <f t="shared" si="45"/>
        <v>AI</v>
      </c>
      <c r="AD70" s="7">
        <f>IF(AND(AD69&gt;0,AD69&lt;&gt;"wait"),AD69,IF(AND(AOHL!$L70=0,AD69&lt;&gt;"wait"),0,IF(OR(AD69="wait",AOHL!$L70=1),IF(AND('WMp0-100'!AE71&gt;Sheet1!$E71,'WMp0-100'!AE71&lt;Sheet1!$D71),'WMp0-100'!AE71,"wait"),"wait")))</f>
        <v>29297.269259064633</v>
      </c>
      <c r="AE70" s="7" t="str">
        <f t="shared" si="46"/>
        <v>AI</v>
      </c>
      <c r="AF70" s="7">
        <f>IF(AND(AF69&gt;0,AF69&lt;&gt;"wait"),AF69,IF(AND(AOHL!$L70=0,AF69&lt;&gt;"wait"),0,IF(OR(AF69="wait",AOHL!$L70=1),IF(AND('WMp0-100'!AF71&gt;Sheet1!$E71,'WMp0-100'!AF71&lt;Sheet1!$D71),'WMp0-100'!AF71,"wait"),"wait")))</f>
        <v>29294.097302697301</v>
      </c>
      <c r="AG70" s="7" t="str">
        <f t="shared" si="47"/>
        <v>AI</v>
      </c>
      <c r="AH70" s="7">
        <f>IF(AND(AH69&gt;0,AH69&lt;&gt;"wait"),AH69,IF(AND(AOHL!$L70=0,AH69&lt;&gt;"wait"),0,IF(OR(AH69="wait",AOHL!$L70=1),IF(AND('WMp0-100'!AG71&gt;Sheet1!$E71,'WMp0-100'!AG71&lt;Sheet1!$D71),'WMp0-100'!AG71,"wait"),"wait")))</f>
        <v>29297.692507492509</v>
      </c>
      <c r="AI70" s="7" t="str">
        <f t="shared" si="48"/>
        <v>AI</v>
      </c>
      <c r="AJ70" s="7">
        <f>IF(AND(AJ69&gt;0,AJ69&lt;&gt;"wait"),AJ69,IF(AND(AOHL!$L70=0,AJ69&lt;&gt;"wait"),0,IF(OR(AJ69="wait",AOHL!$L70=1),IF(AND('WMp0-100'!AH71&gt;Sheet1!$E71,'WMp0-100'!AH71&lt;Sheet1!$D71),'WMp0-100'!AH71,"wait"),"wait")))</f>
        <v>29301.287712287711</v>
      </c>
      <c r="AK70" s="7" t="str">
        <f t="shared" si="49"/>
        <v>AI</v>
      </c>
      <c r="AL70" s="7">
        <f>IF(AND(AL69&gt;0,AL69&lt;&gt;"wait"),AL69,IF(AND(AOHL!$L70=0,AL69&lt;&gt;"wait"),0,IF(OR(AL69="wait",AOHL!$L70=1),IF(AND('WMp0-100'!AI71&gt;Sheet1!$E71,'WMp0-100'!AI71&lt;Sheet1!$D71),'WMp0-100'!AI71,"wait"),"wait")))</f>
        <v>29304.882917082916</v>
      </c>
      <c r="AM70" s="7" t="str">
        <f t="shared" si="50"/>
        <v>AI</v>
      </c>
      <c r="AN70" s="7">
        <f>IF(AND(AN69&gt;0,AN69&lt;&gt;"wait"),AN69,IF(AND(AOHL!$L70=0,AN69&lt;&gt;"wait"),0,IF(OR(AN69="wait",AOHL!$L70=1),IF(AND('WMp0-100'!AJ71&gt;Sheet1!$E71,'WMp0-100'!AJ71&lt;Sheet1!$D71),'WMp0-100'!AJ71,"wait"),"wait")))</f>
        <v>29308.478121878121</v>
      </c>
      <c r="AO70" s="7" t="str">
        <f t="shared" si="51"/>
        <v>AI</v>
      </c>
      <c r="AP70" s="7">
        <f>IF(AND(AP69&gt;0,AP69&lt;&gt;"wait"),AP69,IF(AND(AOHL!$L70=0,AP69&lt;&gt;"wait"),0,IF(OR(AP69="wait",AOHL!$L70=1),IF(AND('WMp0-100'!AK71&gt;Sheet1!$E71,'WMp0-100'!AK71&lt;Sheet1!$D71),'WMp0-100'!AK71,"wait"),"wait")))</f>
        <v>29302.120327700977</v>
      </c>
      <c r="AQ70" s="7" t="str">
        <f t="shared" si="52"/>
        <v>AI</v>
      </c>
      <c r="AR70" s="7">
        <f>IF(AND(AR69&gt;0,AR69&lt;&gt;"wait"),AR69,IF(AND(AOHL!$L70=0,AR69&lt;&gt;"wait"),0,IF(OR(AR69="wait",AOHL!$L70=1),IF(AND('WMp0-100'!AL71&gt;Sheet1!$E71,'WMp0-100'!AL71&lt;Sheet1!$D71),'WMp0-100'!AL71,"wait"),"wait")))</f>
        <v>29305.799283154123</v>
      </c>
      <c r="AS70" s="7" t="str">
        <f t="shared" si="53"/>
        <v>AI</v>
      </c>
      <c r="AT70" s="7">
        <f>IF(AND(AT69&gt;0,AT69&lt;&gt;"wait"),AT69,IF(AND(AOHL!$L70=0,AT69&lt;&gt;"wait"),0,IF(OR(AT69="wait",AOHL!$L70=1),IF(AND('WMp0-100'!AM71&gt;Sheet1!$E71,'WMp0-100'!AM71&lt;Sheet1!$D71),'WMp0-100'!AM71,"wait"),"wait")))</f>
        <v>29309.478238607269</v>
      </c>
      <c r="AU70" s="7" t="str">
        <f t="shared" si="54"/>
        <v>AI</v>
      </c>
      <c r="AV70" s="7"/>
      <c r="AW70" s="7">
        <f>IF(AND(AW69&gt;0,AW69&lt;&gt;"wait"),AW69,IF(AND(AOHL!$M70=0,AW69&lt;&gt;"wait"),0,IF(OR(AW69="wait",AOHL!$M70=1),IF(AND('WMp0-100'!AO71&gt;Sheet1!$E71,'WMp0-100'!AO71&lt;Sheet1!$D71),'WMp0-100'!AO71,"wait"),"wait")))</f>
        <v>29171.603070727408</v>
      </c>
      <c r="AX70" s="7" t="str">
        <f t="shared" si="55"/>
        <v>AI</v>
      </c>
      <c r="AY70" s="7">
        <f>IF(AND(AY69&gt;0,AY69&lt;&gt;"wait"),AY69,IF(AND(AOHL!$M70=0,AY69&lt;&gt;"wait"),0,IF(OR(AY69="wait",AOHL!$M70=1),IF(AND('WMp0-100'!AP71&gt;Sheet1!$E71,'WMp0-100'!AP71&lt;Sheet1!$D71),'WMp0-100'!AP71,"wait"),"wait")))</f>
        <v>29176.303070727408</v>
      </c>
      <c r="AZ70" s="7" t="str">
        <f t="shared" si="56"/>
        <v>AI</v>
      </c>
      <c r="BA70" s="7">
        <f>IF(AND(BA69&gt;0,BA69&lt;&gt;"wait"),BA69,IF(AND(AOHL!$M70=0,BA69&lt;&gt;"wait"),0,IF(OR(BA69="wait",AOHL!$M70=1),IF(AND('WMp0-100'!AQ71&gt;Sheet1!$E71,'WMp0-100'!AQ71&lt;Sheet1!$D71),'WMp0-100'!AQ71,"wait"),"wait")))</f>
        <v>29181.003070727413</v>
      </c>
      <c r="BB70" s="7" t="str">
        <f t="shared" si="57"/>
        <v>AI</v>
      </c>
      <c r="BC70" s="7">
        <f>IF(AND(BC69&gt;0,BC69&lt;&gt;"wait"),BC69,IF(AND(AOHL!$M70=0,BC69&lt;&gt;"wait"),0,IF(OR(BC69="wait",AOHL!$M70=1),IF(AND('WMp0-100'!AR71&gt;Sheet1!$E71,'WMp0-100'!AR71&lt;Sheet1!$D71),'WMp0-100'!AR71,"wait"),"wait")))</f>
        <v>29185.703070727403</v>
      </c>
      <c r="BD70" s="7" t="str">
        <f t="shared" si="58"/>
        <v>AI</v>
      </c>
      <c r="BE70" s="7">
        <f>IF(AND(BE69&gt;0,BE69&lt;&gt;"wait"),BE69,IF(AND(AOHL!$M70=0,BE69&lt;&gt;"wait"),0,IF(OR(BE69="wait",AOHL!$M70=1),IF(AND('WMp0-100'!AS71&gt;Sheet1!$E71,'WMp0-100'!AS71&lt;Sheet1!$D71),'WMp0-100'!AS71,"wait"),"wait")))</f>
        <v>29190.403070727407</v>
      </c>
      <c r="BF70" s="7" t="str">
        <f t="shared" si="59"/>
        <v>AI</v>
      </c>
      <c r="BG70" s="7">
        <f>IF(AND(BG69&gt;0,BG69&lt;&gt;"wait"),BG69,IF(AND(AOHL!$M70=0,BG69&lt;&gt;"wait"),0,IF(OR(BG69="wait",AOHL!$M70=1),IF(AND('WMp0-100'!AT71&gt;Sheet1!$E71,'WMp0-100'!AT71&lt;Sheet1!$D71),'WMp0-100'!AT71,"wait"),"wait")))</f>
        <v>29195.103070727408</v>
      </c>
      <c r="BH70" s="7" t="str">
        <f t="shared" si="60"/>
        <v>AI</v>
      </c>
      <c r="BI70" s="7">
        <f>IF(AND(BI69&gt;0,BI69&lt;&gt;"wait"),BI69,IF(AND(AOHL!$M70=0,BI69&lt;&gt;"wait"),0,IF(OR(BI69="wait",AOHL!$M70=1),IF(AND('WMp0-100'!AU71&gt;Sheet1!$E71,'WMp0-100'!AU71&lt;Sheet1!$D71),'WMp0-100'!AU71,"wait"),"wait")))</f>
        <v>29187.777402039719</v>
      </c>
      <c r="BJ70" s="7" t="str">
        <f t="shared" si="61"/>
        <v>AI</v>
      </c>
      <c r="BK70" s="7">
        <f>IF(AND(BK69&gt;0,BK69&lt;&gt;"wait"),BK69,IF(AND(AOHL!$M70=0,BK69&lt;&gt;"wait"),0,IF(OR(BK69="wait",AOHL!$M70=1),IF(AND('WMp0-100'!AV71&gt;Sheet1!$E71,'WMp0-100'!AV71&lt;Sheet1!$D71),'WMp0-100'!AV71,"wait"),"wait")))</f>
        <v>29129.960685920578</v>
      </c>
      <c r="BL70" s="7" t="str">
        <f t="shared" si="62"/>
        <v>AI</v>
      </c>
      <c r="BM70" s="7">
        <f>IF(AND(BM69&gt;0,BM69&lt;&gt;"wait"),BM69,IF(AND(AOHL!$M70=0,BM69&lt;&gt;"wait"),0,IF(OR(BM69="wait",AOHL!$M70=1),IF(AND('WMp0-100'!AW71&gt;Sheet1!$E71,'WMp0-100'!AW71&lt;Sheet1!$D71),'WMp0-100'!AW71,"wait"),"wait")))</f>
        <v>29133.775234657041</v>
      </c>
      <c r="BN70" s="7" t="str">
        <f t="shared" si="63"/>
        <v>AI</v>
      </c>
      <c r="BO70" s="7">
        <f>IF(AND(BO69&gt;0,BO69&lt;&gt;"wait"),BO69,IF(AND(AOHL!$M70=0,BO69&lt;&gt;"wait"),0,IF(OR(BO69="wait",AOHL!$M70=1),IF(AND('WMp0-100'!AX71&gt;Sheet1!$E71,'WMp0-100'!AX71&lt;Sheet1!$D71),'WMp0-100'!AX71,"wait"),"wait")))</f>
        <v>29137.589783393498</v>
      </c>
      <c r="BP70" s="7" t="str">
        <f t="shared" si="64"/>
        <v>AI</v>
      </c>
      <c r="BQ70" s="7">
        <f>IF(AND(BQ69&gt;0,BQ69&lt;&gt;"wait"),BQ69,IF(AND(AOHL!$M70=0,BQ69&lt;&gt;"wait"),0,IF(OR(BQ69="wait",AOHL!$M70=1),IF(AND('WMp0-100'!AY71&gt;Sheet1!$E71,'WMp0-100'!AY71&lt;Sheet1!$D71),'WMp0-100'!AY71,"wait"),"wait")))</f>
        <v>29141.404332129965</v>
      </c>
      <c r="BR70" s="7" t="str">
        <f t="shared" si="65"/>
        <v>AI</v>
      </c>
    </row>
    <row r="71" spans="1:70" x14ac:dyDescent="0.3">
      <c r="A71" t="str">
        <f>Sheet1!B71</f>
        <v>03/01 10:24</v>
      </c>
      <c r="C71" s="7">
        <f>IF(AND(C70&gt;0,C70&lt;&gt;"wait"),C70,IF(AND(AOHL!$K71=0,C70&lt;&gt;"wait"),0,IF(OR(C70="wait",AOHL!$K71=1),IF(AND('WMp0-100'!Q72&gt;Sheet1!$E72,'WMp0-100'!Q72&lt;Sheet1!$D72),'WMp0-100'!Q72,"wait"),"wait")))</f>
        <v>29297.39344262295</v>
      </c>
      <c r="D71" s="7" t="str">
        <f t="shared" si="33"/>
        <v>AI</v>
      </c>
      <c r="E71" s="7">
        <f>IF(AND(E70&gt;0,E70&lt;&gt;"wait"),E70,IF(AND(AOHL!$K71=0,E70&lt;&gt;"wait"),0,IF(OR(E70="wait",AOHL!$K71=1),IF(AND('WMp0-100'!R72&gt;Sheet1!$E72,'WMp0-100'!R72&lt;Sheet1!$D72),'WMp0-100'!R72,"wait"),"wait")))</f>
        <v>29293.689033942559</v>
      </c>
      <c r="F71" s="7" t="str">
        <f t="shared" si="34"/>
        <v>AI</v>
      </c>
      <c r="G71" s="7">
        <f>IF(AND(G70&gt;0,G70&lt;&gt;"wait"),G70,IF(AND(AOHL!$K71=0,G70&lt;&gt;"wait"),0,IF(OR(G70="wait",AOHL!$K71=1),IF(AND('WMp0-100'!S72&gt;Sheet1!$E72,'WMp0-100'!S72&lt;Sheet1!$D72),'WMp0-100'!S72,"wait"),"wait")))</f>
        <v>29297.528198433421</v>
      </c>
      <c r="H71" s="7" t="str">
        <f t="shared" si="35"/>
        <v>AI</v>
      </c>
      <c r="I71" s="7">
        <f>IF(AND(I70&gt;0,I70&lt;&gt;"wait"),I70,IF(AND(AOHL!$K71=0,I70&lt;&gt;"wait"),0,IF(OR(I70="wait",AOHL!$K71=1),IF(AND('WMp0-100'!T72&gt;Sheet1!$E72,'WMp0-100'!T72&lt;Sheet1!$D72),'WMp0-100'!T72,"wait"),"wait")))</f>
        <v>29301.36736292428</v>
      </c>
      <c r="J71" s="7" t="str">
        <f t="shared" si="36"/>
        <v>AI</v>
      </c>
      <c r="K71" s="7">
        <f>IF(AND(K70&gt;0,K70&lt;&gt;"wait"),K70,IF(AND(AOHL!$K71=0,K70&lt;&gt;"wait"),0,IF(OR(K70="wait",AOHL!$K71=1),IF(AND('WMp0-100'!U72&gt;Sheet1!$E72,'WMp0-100'!U72&lt;Sheet1!$D72),'WMp0-100'!U72,"wait"),"wait")))</f>
        <v>29305.206527415143</v>
      </c>
      <c r="L71" s="7" t="str">
        <f t="shared" si="37"/>
        <v>AI</v>
      </c>
      <c r="M71" s="7">
        <f>IF(AND(M70&gt;0,M70&lt;&gt;"wait"),M70,IF(AND(AOHL!$K71=0,M70&lt;&gt;"wait"),0,IF(OR(M70="wait",AOHL!$K71=1),IF(AND('WMp0-100'!V72&gt;Sheet1!$E72,'WMp0-100'!V72&lt;Sheet1!$D72),'WMp0-100'!V72,"wait"),"wait")))</f>
        <v>29309.045691906009</v>
      </c>
      <c r="N71" s="7" t="str">
        <f t="shared" si="38"/>
        <v>AI</v>
      </c>
      <c r="O71" s="7">
        <f>IF(AND(O70&gt;0,O70&lt;&gt;"wait"),O70,IF(AND(AOHL!$K71=0,O70&lt;&gt;"wait"),0,IF(OR(O70="wait",AOHL!$K71=1),IF(AND('WMp0-100'!W72&gt;Sheet1!$E72,'WMp0-100'!W72&lt;Sheet1!$D72),'WMp0-100'!W72,"wait"),"wait")))</f>
        <v>29301.678809523808</v>
      </c>
      <c r="P71" s="7" t="str">
        <f t="shared" si="39"/>
        <v>AI</v>
      </c>
      <c r="Q71" s="7">
        <f>IF(AND(Q70&gt;0,Q70&lt;&gt;"wait"),Q70,IF(AND(AOHL!$K71=0,Q70&lt;&gt;"wait"),0,IF(OR(Q70="wait",AOHL!$K71=1),IF(AND('WMp0-100'!X72&gt;Sheet1!$E72,'WMp0-100'!X72&lt;Sheet1!$D72),'WMp0-100'!X72,"wait"),"wait")))</f>
        <v>29305.273095238099</v>
      </c>
      <c r="R71" s="7" t="str">
        <f t="shared" si="40"/>
        <v>AI</v>
      </c>
      <c r="S71" s="7">
        <f>IF(AND(S70&gt;0,S70&lt;&gt;"wait"),S70,IF(AND(AOHL!$K71=0,S70&lt;&gt;"wait"),0,IF(OR(S70="wait",AOHL!$K71=1),IF(AND('WMp0-100'!Y72&gt;Sheet1!$E72,'WMp0-100'!Y72&lt;Sheet1!$D72),'WMp0-100'!Y72,"wait"),"wait")))</f>
        <v>29262.237647058821</v>
      </c>
      <c r="T71" s="7" t="str">
        <f t="shared" si="41"/>
        <v>AI</v>
      </c>
      <c r="U71" s="7">
        <f>IF(AND(U70&gt;0,U70&lt;&gt;"wait"),U70,IF(AND(AOHL!$K71=0,U70&lt;&gt;"wait"),0,IF(OR(U70="wait",AOHL!$K71=1),IF(AND('WMp0-100'!Z72&gt;Sheet1!$E72,'WMp0-100'!Z72&lt;Sheet1!$D72),'WMp0-100'!Z72,"wait"),"wait")))</f>
        <v>29265.460000000003</v>
      </c>
      <c r="V71" s="7" t="str">
        <f t="shared" si="42"/>
        <v>AI</v>
      </c>
      <c r="W71" s="7">
        <f>IF(AND(W70&gt;0,W70&lt;&gt;"wait"),W70,IF(AND(AOHL!$K71=0,W70&lt;&gt;"wait"),0,IF(OR(W70="wait",AOHL!$K71=1),IF(AND('WMp0-100'!AA72&gt;Sheet1!$E72,'WMp0-100'!AA72&lt;Sheet1!$D72),'WMp0-100'!AA72,"wait"),"wait")))</f>
        <v>29268.682352941178</v>
      </c>
      <c r="X71" s="7" t="str">
        <f t="shared" si="43"/>
        <v>AI</v>
      </c>
      <c r="Z71" s="7">
        <f>IF(AND(Z70&gt;0,Z70&lt;&gt;"wait"),Z70,IF(AND(AOHL!$L71=0,Z70&lt;&gt;"wait"),0,IF(OR(Z70="wait",AOHL!$L71=1),IF(AND('WMp0-100'!AC72&gt;Sheet1!$E72,'WMp0-100'!AC72&lt;Sheet1!$D72),'WMp0-100'!AC72,"wait"),"wait")))</f>
        <v>29290.074093536525</v>
      </c>
      <c r="AA71" s="7" t="str">
        <f t="shared" si="44"/>
        <v>AI</v>
      </c>
      <c r="AB71" s="7">
        <f>IF(AND(AB70&gt;0,AB70&lt;&gt;"wait"),AB70,IF(AND(AOHL!$L71=0,AB70&lt;&gt;"wait"),0,IF(OR(AB70="wait",AOHL!$L71=1),IF(AND('WMp0-100'!AD72&gt;Sheet1!$E72,'WMp0-100'!AD72&lt;Sheet1!$D72),'WMp0-100'!AD72,"wait"),"wait")))</f>
        <v>29293.671676300575</v>
      </c>
      <c r="AC71" s="7" t="str">
        <f t="shared" si="45"/>
        <v>AI</v>
      </c>
      <c r="AD71" s="7">
        <f>IF(AND(AD70&gt;0,AD70&lt;&gt;"wait"),AD70,IF(AND(AOHL!$L71=0,AD70&lt;&gt;"wait"),0,IF(OR(AD70="wait",AOHL!$L71=1),IF(AND('WMp0-100'!AE72&gt;Sheet1!$E72,'WMp0-100'!AE72&lt;Sheet1!$D72),'WMp0-100'!AE72,"wait"),"wait")))</f>
        <v>29297.269259064633</v>
      </c>
      <c r="AE71" s="7" t="str">
        <f t="shared" si="46"/>
        <v>AI</v>
      </c>
      <c r="AF71" s="7">
        <f>IF(AND(AF70&gt;0,AF70&lt;&gt;"wait"),AF70,IF(AND(AOHL!$L71=0,AF70&lt;&gt;"wait"),0,IF(OR(AF70="wait",AOHL!$L71=1),IF(AND('WMp0-100'!AF72&gt;Sheet1!$E72,'WMp0-100'!AF72&lt;Sheet1!$D72),'WMp0-100'!AF72,"wait"),"wait")))</f>
        <v>29294.097302697301</v>
      </c>
      <c r="AG71" s="7" t="str">
        <f t="shared" si="47"/>
        <v>AI</v>
      </c>
      <c r="AH71" s="7">
        <f>IF(AND(AH70&gt;0,AH70&lt;&gt;"wait"),AH70,IF(AND(AOHL!$L71=0,AH70&lt;&gt;"wait"),0,IF(OR(AH70="wait",AOHL!$L71=1),IF(AND('WMp0-100'!AG72&gt;Sheet1!$E72,'WMp0-100'!AG72&lt;Sheet1!$D72),'WMp0-100'!AG72,"wait"),"wait")))</f>
        <v>29297.692507492509</v>
      </c>
      <c r="AI71" s="7" t="str">
        <f t="shared" si="48"/>
        <v>AI</v>
      </c>
      <c r="AJ71" s="7">
        <f>IF(AND(AJ70&gt;0,AJ70&lt;&gt;"wait"),AJ70,IF(AND(AOHL!$L71=0,AJ70&lt;&gt;"wait"),0,IF(OR(AJ70="wait",AOHL!$L71=1),IF(AND('WMp0-100'!AH72&gt;Sheet1!$E72,'WMp0-100'!AH72&lt;Sheet1!$D72),'WMp0-100'!AH72,"wait"),"wait")))</f>
        <v>29301.287712287711</v>
      </c>
      <c r="AK71" s="7" t="str">
        <f t="shared" si="49"/>
        <v>AI</v>
      </c>
      <c r="AL71" s="7">
        <f>IF(AND(AL70&gt;0,AL70&lt;&gt;"wait"),AL70,IF(AND(AOHL!$L71=0,AL70&lt;&gt;"wait"),0,IF(OR(AL70="wait",AOHL!$L71=1),IF(AND('WMp0-100'!AI72&gt;Sheet1!$E72,'WMp0-100'!AI72&lt;Sheet1!$D72),'WMp0-100'!AI72,"wait"),"wait")))</f>
        <v>29304.882917082916</v>
      </c>
      <c r="AM71" s="7" t="str">
        <f t="shared" si="50"/>
        <v>AI</v>
      </c>
      <c r="AN71" s="7">
        <f>IF(AND(AN70&gt;0,AN70&lt;&gt;"wait"),AN70,IF(AND(AOHL!$L71=0,AN70&lt;&gt;"wait"),0,IF(OR(AN70="wait",AOHL!$L71=1),IF(AND('WMp0-100'!AJ72&gt;Sheet1!$E72,'WMp0-100'!AJ72&lt;Sheet1!$D72),'WMp0-100'!AJ72,"wait"),"wait")))</f>
        <v>29308.478121878121</v>
      </c>
      <c r="AO71" s="7" t="str">
        <f t="shared" si="51"/>
        <v>AI</v>
      </c>
      <c r="AP71" s="7">
        <f>IF(AND(AP70&gt;0,AP70&lt;&gt;"wait"),AP70,IF(AND(AOHL!$L71=0,AP70&lt;&gt;"wait"),0,IF(OR(AP70="wait",AOHL!$L71=1),IF(AND('WMp0-100'!AK72&gt;Sheet1!$E72,'WMp0-100'!AK72&lt;Sheet1!$D72),'WMp0-100'!AK72,"wait"),"wait")))</f>
        <v>29302.120327700977</v>
      </c>
      <c r="AQ71" s="7" t="str">
        <f t="shared" si="52"/>
        <v>AI</v>
      </c>
      <c r="AR71" s="7">
        <f>IF(AND(AR70&gt;0,AR70&lt;&gt;"wait"),AR70,IF(AND(AOHL!$L71=0,AR70&lt;&gt;"wait"),0,IF(OR(AR70="wait",AOHL!$L71=1),IF(AND('WMp0-100'!AL72&gt;Sheet1!$E72,'WMp0-100'!AL72&lt;Sheet1!$D72),'WMp0-100'!AL72,"wait"),"wait")))</f>
        <v>29305.799283154123</v>
      </c>
      <c r="AS71" s="7" t="str">
        <f t="shared" si="53"/>
        <v>AI</v>
      </c>
      <c r="AT71" s="7">
        <f>IF(AND(AT70&gt;0,AT70&lt;&gt;"wait"),AT70,IF(AND(AOHL!$L71=0,AT70&lt;&gt;"wait"),0,IF(OR(AT70="wait",AOHL!$L71=1),IF(AND('WMp0-100'!AM72&gt;Sheet1!$E72,'WMp0-100'!AM72&lt;Sheet1!$D72),'WMp0-100'!AM72,"wait"),"wait")))</f>
        <v>29309.478238607269</v>
      </c>
      <c r="AU71" s="7" t="str">
        <f t="shared" si="54"/>
        <v>AI</v>
      </c>
      <c r="AV71" s="7"/>
      <c r="AW71" s="7">
        <f>IF(AND(AW70&gt;0,AW70&lt;&gt;"wait"),AW70,IF(AND(AOHL!$M71=0,AW70&lt;&gt;"wait"),0,IF(OR(AW70="wait",AOHL!$M71=1),IF(AND('WMp0-100'!AO72&gt;Sheet1!$E72,'WMp0-100'!AO72&lt;Sheet1!$D72),'WMp0-100'!AO72,"wait"),"wait")))</f>
        <v>29171.603070727408</v>
      </c>
      <c r="AX71" s="7" t="str">
        <f t="shared" si="55"/>
        <v>AI</v>
      </c>
      <c r="AY71" s="7">
        <f>IF(AND(AY70&gt;0,AY70&lt;&gt;"wait"),AY70,IF(AND(AOHL!$M71=0,AY70&lt;&gt;"wait"),0,IF(OR(AY70="wait",AOHL!$M71=1),IF(AND('WMp0-100'!AP72&gt;Sheet1!$E72,'WMp0-100'!AP72&lt;Sheet1!$D72),'WMp0-100'!AP72,"wait"),"wait")))</f>
        <v>29176.303070727408</v>
      </c>
      <c r="AZ71" s="7" t="str">
        <f t="shared" si="56"/>
        <v>AI</v>
      </c>
      <c r="BA71" s="7">
        <f>IF(AND(BA70&gt;0,BA70&lt;&gt;"wait"),BA70,IF(AND(AOHL!$M71=0,BA70&lt;&gt;"wait"),0,IF(OR(BA70="wait",AOHL!$M71=1),IF(AND('WMp0-100'!AQ72&gt;Sheet1!$E72,'WMp0-100'!AQ72&lt;Sheet1!$D72),'WMp0-100'!AQ72,"wait"),"wait")))</f>
        <v>29181.003070727413</v>
      </c>
      <c r="BB71" s="7" t="str">
        <f t="shared" si="57"/>
        <v>AI</v>
      </c>
      <c r="BC71" s="7">
        <f>IF(AND(BC70&gt;0,BC70&lt;&gt;"wait"),BC70,IF(AND(AOHL!$M71=0,BC70&lt;&gt;"wait"),0,IF(OR(BC70="wait",AOHL!$M71=1),IF(AND('WMp0-100'!AR72&gt;Sheet1!$E72,'WMp0-100'!AR72&lt;Sheet1!$D72),'WMp0-100'!AR72,"wait"),"wait")))</f>
        <v>29185.703070727403</v>
      </c>
      <c r="BD71" s="7" t="str">
        <f t="shared" si="58"/>
        <v>AI</v>
      </c>
      <c r="BE71" s="7">
        <f>IF(AND(BE70&gt;0,BE70&lt;&gt;"wait"),BE70,IF(AND(AOHL!$M71=0,BE70&lt;&gt;"wait"),0,IF(OR(BE70="wait",AOHL!$M71=1),IF(AND('WMp0-100'!AS72&gt;Sheet1!$E72,'WMp0-100'!AS72&lt;Sheet1!$D72),'WMp0-100'!AS72,"wait"),"wait")))</f>
        <v>29190.403070727407</v>
      </c>
      <c r="BF71" s="7" t="str">
        <f t="shared" si="59"/>
        <v>AI</v>
      </c>
      <c r="BG71" s="7">
        <f>IF(AND(BG70&gt;0,BG70&lt;&gt;"wait"),BG70,IF(AND(AOHL!$M71=0,BG70&lt;&gt;"wait"),0,IF(OR(BG70="wait",AOHL!$M71=1),IF(AND('WMp0-100'!AT72&gt;Sheet1!$E72,'WMp0-100'!AT72&lt;Sheet1!$D72),'WMp0-100'!AT72,"wait"),"wait")))</f>
        <v>29195.103070727408</v>
      </c>
      <c r="BH71" s="7" t="str">
        <f t="shared" si="60"/>
        <v>AI</v>
      </c>
      <c r="BI71" s="7">
        <f>IF(AND(BI70&gt;0,BI70&lt;&gt;"wait"),BI70,IF(AND(AOHL!$M71=0,BI70&lt;&gt;"wait"),0,IF(OR(BI70="wait",AOHL!$M71=1),IF(AND('WMp0-100'!AU72&gt;Sheet1!$E72,'WMp0-100'!AU72&lt;Sheet1!$D72),'WMp0-100'!AU72,"wait"),"wait")))</f>
        <v>29187.777402039719</v>
      </c>
      <c r="BJ71" s="7" t="str">
        <f t="shared" si="61"/>
        <v>AI</v>
      </c>
      <c r="BK71" s="7">
        <f>IF(AND(BK70&gt;0,BK70&lt;&gt;"wait"),BK70,IF(AND(AOHL!$M71=0,BK70&lt;&gt;"wait"),0,IF(OR(BK70="wait",AOHL!$M71=1),IF(AND('WMp0-100'!AV72&gt;Sheet1!$E72,'WMp0-100'!AV72&lt;Sheet1!$D72),'WMp0-100'!AV72,"wait"),"wait")))</f>
        <v>29129.960685920578</v>
      </c>
      <c r="BL71" s="7" t="str">
        <f t="shared" si="62"/>
        <v>AI</v>
      </c>
      <c r="BM71" s="7">
        <f>IF(AND(BM70&gt;0,BM70&lt;&gt;"wait"),BM70,IF(AND(AOHL!$M71=0,BM70&lt;&gt;"wait"),0,IF(OR(BM70="wait",AOHL!$M71=1),IF(AND('WMp0-100'!AW72&gt;Sheet1!$E72,'WMp0-100'!AW72&lt;Sheet1!$D72),'WMp0-100'!AW72,"wait"),"wait")))</f>
        <v>29133.775234657041</v>
      </c>
      <c r="BN71" s="7" t="str">
        <f t="shared" si="63"/>
        <v>AI</v>
      </c>
      <c r="BO71" s="7">
        <f>IF(AND(BO70&gt;0,BO70&lt;&gt;"wait"),BO70,IF(AND(AOHL!$M71=0,BO70&lt;&gt;"wait"),0,IF(OR(BO70="wait",AOHL!$M71=1),IF(AND('WMp0-100'!AX72&gt;Sheet1!$E72,'WMp0-100'!AX72&lt;Sheet1!$D72),'WMp0-100'!AX72,"wait"),"wait")))</f>
        <v>29137.589783393498</v>
      </c>
      <c r="BP71" s="7" t="str">
        <f t="shared" si="64"/>
        <v>AI</v>
      </c>
      <c r="BQ71" s="7">
        <f>IF(AND(BQ70&gt;0,BQ70&lt;&gt;"wait"),BQ70,IF(AND(AOHL!$M71=0,BQ70&lt;&gt;"wait"),0,IF(OR(BQ70="wait",AOHL!$M71=1),IF(AND('WMp0-100'!AY72&gt;Sheet1!$E72,'WMp0-100'!AY72&lt;Sheet1!$D72),'WMp0-100'!AY72,"wait"),"wait")))</f>
        <v>29141.404332129965</v>
      </c>
      <c r="BR71" s="7" t="str">
        <f t="shared" si="65"/>
        <v>AI</v>
      </c>
    </row>
    <row r="72" spans="1:70" x14ac:dyDescent="0.3">
      <c r="A72" t="str">
        <f>Sheet1!B72</f>
        <v>03/01 10:25</v>
      </c>
      <c r="C72" s="7">
        <f>IF(AND(C71&gt;0,C71&lt;&gt;"wait"),C71,IF(AND(AOHL!$K72=0,C71&lt;&gt;"wait"),0,IF(OR(C71="wait",AOHL!$K72=1),IF(AND('WMp0-100'!Q73&gt;Sheet1!$E73,'WMp0-100'!Q73&lt;Sheet1!$D73),'WMp0-100'!Q73,"wait"),"wait")))</f>
        <v>29297.39344262295</v>
      </c>
      <c r="D72" s="7" t="str">
        <f t="shared" si="33"/>
        <v>AI</v>
      </c>
      <c r="E72" s="7">
        <f>IF(AND(E71&gt;0,E71&lt;&gt;"wait"),E71,IF(AND(AOHL!$K72=0,E71&lt;&gt;"wait"),0,IF(OR(E71="wait",AOHL!$K72=1),IF(AND('WMp0-100'!R73&gt;Sheet1!$E73,'WMp0-100'!R73&lt;Sheet1!$D73),'WMp0-100'!R73,"wait"),"wait")))</f>
        <v>29293.689033942559</v>
      </c>
      <c r="F72" s="7" t="str">
        <f t="shared" si="34"/>
        <v>AI</v>
      </c>
      <c r="G72" s="7">
        <f>IF(AND(G71&gt;0,G71&lt;&gt;"wait"),G71,IF(AND(AOHL!$K72=0,G71&lt;&gt;"wait"),0,IF(OR(G71="wait",AOHL!$K72=1),IF(AND('WMp0-100'!S73&gt;Sheet1!$E73,'WMp0-100'!S73&lt;Sheet1!$D73),'WMp0-100'!S73,"wait"),"wait")))</f>
        <v>29297.528198433421</v>
      </c>
      <c r="H72" s="7" t="str">
        <f t="shared" si="35"/>
        <v>AI</v>
      </c>
      <c r="I72" s="7">
        <f>IF(AND(I71&gt;0,I71&lt;&gt;"wait"),I71,IF(AND(AOHL!$K72=0,I71&lt;&gt;"wait"),0,IF(OR(I71="wait",AOHL!$K72=1),IF(AND('WMp0-100'!T73&gt;Sheet1!$E73,'WMp0-100'!T73&lt;Sheet1!$D73),'WMp0-100'!T73,"wait"),"wait")))</f>
        <v>29301.36736292428</v>
      </c>
      <c r="J72" s="7" t="str">
        <f t="shared" si="36"/>
        <v>AI</v>
      </c>
      <c r="K72" s="7">
        <f>IF(AND(K71&gt;0,K71&lt;&gt;"wait"),K71,IF(AND(AOHL!$K72=0,K71&lt;&gt;"wait"),0,IF(OR(K71="wait",AOHL!$K72=1),IF(AND('WMp0-100'!U73&gt;Sheet1!$E73,'WMp0-100'!U73&lt;Sheet1!$D73),'WMp0-100'!U73,"wait"),"wait")))</f>
        <v>29305.206527415143</v>
      </c>
      <c r="L72" s="7" t="str">
        <f t="shared" si="37"/>
        <v>AI</v>
      </c>
      <c r="M72" s="7">
        <f>IF(AND(M71&gt;0,M71&lt;&gt;"wait"),M71,IF(AND(AOHL!$K72=0,M71&lt;&gt;"wait"),0,IF(OR(M71="wait",AOHL!$K72=1),IF(AND('WMp0-100'!V73&gt;Sheet1!$E73,'WMp0-100'!V73&lt;Sheet1!$D73),'WMp0-100'!V73,"wait"),"wait")))</f>
        <v>29309.045691906009</v>
      </c>
      <c r="N72" s="7" t="str">
        <f t="shared" si="38"/>
        <v>AI</v>
      </c>
      <c r="O72" s="7">
        <f>IF(AND(O71&gt;0,O71&lt;&gt;"wait"),O71,IF(AND(AOHL!$K72=0,O71&lt;&gt;"wait"),0,IF(OR(O71="wait",AOHL!$K72=1),IF(AND('WMp0-100'!W73&gt;Sheet1!$E73,'WMp0-100'!W73&lt;Sheet1!$D73),'WMp0-100'!W73,"wait"),"wait")))</f>
        <v>29301.678809523808</v>
      </c>
      <c r="P72" s="7" t="str">
        <f t="shared" si="39"/>
        <v>AI</v>
      </c>
      <c r="Q72" s="7">
        <f>IF(AND(Q71&gt;0,Q71&lt;&gt;"wait"),Q71,IF(AND(AOHL!$K72=0,Q71&lt;&gt;"wait"),0,IF(OR(Q71="wait",AOHL!$K72=1),IF(AND('WMp0-100'!X73&gt;Sheet1!$E73,'WMp0-100'!X73&lt;Sheet1!$D73),'WMp0-100'!X73,"wait"),"wait")))</f>
        <v>29305.273095238099</v>
      </c>
      <c r="R72" s="7" t="str">
        <f t="shared" si="40"/>
        <v>AI</v>
      </c>
      <c r="S72" s="7">
        <f>IF(AND(S71&gt;0,S71&lt;&gt;"wait"),S71,IF(AND(AOHL!$K72=0,S71&lt;&gt;"wait"),0,IF(OR(S71="wait",AOHL!$K72=1),IF(AND('WMp0-100'!Y73&gt;Sheet1!$E73,'WMp0-100'!Y73&lt;Sheet1!$D73),'WMp0-100'!Y73,"wait"),"wait")))</f>
        <v>29262.237647058821</v>
      </c>
      <c r="T72" s="7" t="str">
        <f t="shared" si="41"/>
        <v>AI</v>
      </c>
      <c r="U72" s="7">
        <f>IF(AND(U71&gt;0,U71&lt;&gt;"wait"),U71,IF(AND(AOHL!$K72=0,U71&lt;&gt;"wait"),0,IF(OR(U71="wait",AOHL!$K72=1),IF(AND('WMp0-100'!Z73&gt;Sheet1!$E73,'WMp0-100'!Z73&lt;Sheet1!$D73),'WMp0-100'!Z73,"wait"),"wait")))</f>
        <v>29265.460000000003</v>
      </c>
      <c r="V72" s="7" t="str">
        <f t="shared" si="42"/>
        <v>AI</v>
      </c>
      <c r="W72" s="7">
        <f>IF(AND(W71&gt;0,W71&lt;&gt;"wait"),W71,IF(AND(AOHL!$K72=0,W71&lt;&gt;"wait"),0,IF(OR(W71="wait",AOHL!$K72=1),IF(AND('WMp0-100'!AA73&gt;Sheet1!$E73,'WMp0-100'!AA73&lt;Sheet1!$D73),'WMp0-100'!AA73,"wait"),"wait")))</f>
        <v>29268.682352941178</v>
      </c>
      <c r="X72" s="7" t="str">
        <f t="shared" si="43"/>
        <v>AI</v>
      </c>
      <c r="Z72" s="7">
        <f>IF(AND(Z71&gt;0,Z71&lt;&gt;"wait"),Z71,IF(AND(AOHL!$L72=0,Z71&lt;&gt;"wait"),0,IF(OR(Z71="wait",AOHL!$L72=1),IF(AND('WMp0-100'!AC73&gt;Sheet1!$E73,'WMp0-100'!AC73&lt;Sheet1!$D73),'WMp0-100'!AC73,"wait"),"wait")))</f>
        <v>29290.074093536525</v>
      </c>
      <c r="AA72" s="7" t="str">
        <f t="shared" si="44"/>
        <v>AI</v>
      </c>
      <c r="AB72" s="7">
        <f>IF(AND(AB71&gt;0,AB71&lt;&gt;"wait"),AB71,IF(AND(AOHL!$L72=0,AB71&lt;&gt;"wait"),0,IF(OR(AB71="wait",AOHL!$L72=1),IF(AND('WMp0-100'!AD73&gt;Sheet1!$E73,'WMp0-100'!AD73&lt;Sheet1!$D73),'WMp0-100'!AD73,"wait"),"wait")))</f>
        <v>29293.671676300575</v>
      </c>
      <c r="AC72" s="7" t="str">
        <f t="shared" si="45"/>
        <v>AI</v>
      </c>
      <c r="AD72" s="7">
        <f>IF(AND(AD71&gt;0,AD71&lt;&gt;"wait"),AD71,IF(AND(AOHL!$L72=0,AD71&lt;&gt;"wait"),0,IF(OR(AD71="wait",AOHL!$L72=1),IF(AND('WMp0-100'!AE73&gt;Sheet1!$E73,'WMp0-100'!AE73&lt;Sheet1!$D73),'WMp0-100'!AE73,"wait"),"wait")))</f>
        <v>29297.269259064633</v>
      </c>
      <c r="AE72" s="7" t="str">
        <f t="shared" si="46"/>
        <v>AI</v>
      </c>
      <c r="AF72" s="7">
        <f>IF(AND(AF71&gt;0,AF71&lt;&gt;"wait"),AF71,IF(AND(AOHL!$L72=0,AF71&lt;&gt;"wait"),0,IF(OR(AF71="wait",AOHL!$L72=1),IF(AND('WMp0-100'!AF73&gt;Sheet1!$E73,'WMp0-100'!AF73&lt;Sheet1!$D73),'WMp0-100'!AF73,"wait"),"wait")))</f>
        <v>29294.097302697301</v>
      </c>
      <c r="AG72" s="7" t="str">
        <f t="shared" si="47"/>
        <v>AI</v>
      </c>
      <c r="AH72" s="7">
        <f>IF(AND(AH71&gt;0,AH71&lt;&gt;"wait"),AH71,IF(AND(AOHL!$L72=0,AH71&lt;&gt;"wait"),0,IF(OR(AH71="wait",AOHL!$L72=1),IF(AND('WMp0-100'!AG73&gt;Sheet1!$E73,'WMp0-100'!AG73&lt;Sheet1!$D73),'WMp0-100'!AG73,"wait"),"wait")))</f>
        <v>29297.692507492509</v>
      </c>
      <c r="AI72" s="7" t="str">
        <f t="shared" si="48"/>
        <v>AI</v>
      </c>
      <c r="AJ72" s="7">
        <f>IF(AND(AJ71&gt;0,AJ71&lt;&gt;"wait"),AJ71,IF(AND(AOHL!$L72=0,AJ71&lt;&gt;"wait"),0,IF(OR(AJ71="wait",AOHL!$L72=1),IF(AND('WMp0-100'!AH73&gt;Sheet1!$E73,'WMp0-100'!AH73&lt;Sheet1!$D73),'WMp0-100'!AH73,"wait"),"wait")))</f>
        <v>29301.287712287711</v>
      </c>
      <c r="AK72" s="7" t="str">
        <f t="shared" si="49"/>
        <v>AI</v>
      </c>
      <c r="AL72" s="7">
        <f>IF(AND(AL71&gt;0,AL71&lt;&gt;"wait"),AL71,IF(AND(AOHL!$L72=0,AL71&lt;&gt;"wait"),0,IF(OR(AL71="wait",AOHL!$L72=1),IF(AND('WMp0-100'!AI73&gt;Sheet1!$E73,'WMp0-100'!AI73&lt;Sheet1!$D73),'WMp0-100'!AI73,"wait"),"wait")))</f>
        <v>29304.882917082916</v>
      </c>
      <c r="AM72" s="7" t="str">
        <f t="shared" si="50"/>
        <v>AI</v>
      </c>
      <c r="AN72" s="7">
        <f>IF(AND(AN71&gt;0,AN71&lt;&gt;"wait"),AN71,IF(AND(AOHL!$L72=0,AN71&lt;&gt;"wait"),0,IF(OR(AN71="wait",AOHL!$L72=1),IF(AND('WMp0-100'!AJ73&gt;Sheet1!$E73,'WMp0-100'!AJ73&lt;Sheet1!$D73),'WMp0-100'!AJ73,"wait"),"wait")))</f>
        <v>29308.478121878121</v>
      </c>
      <c r="AO72" s="7" t="str">
        <f t="shared" si="51"/>
        <v>AI</v>
      </c>
      <c r="AP72" s="7">
        <f>IF(AND(AP71&gt;0,AP71&lt;&gt;"wait"),AP71,IF(AND(AOHL!$L72=0,AP71&lt;&gt;"wait"),0,IF(OR(AP71="wait",AOHL!$L72=1),IF(AND('WMp0-100'!AK73&gt;Sheet1!$E73,'WMp0-100'!AK73&lt;Sheet1!$D73),'WMp0-100'!AK73,"wait"),"wait")))</f>
        <v>29302.120327700977</v>
      </c>
      <c r="AQ72" s="7" t="str">
        <f t="shared" si="52"/>
        <v>AI</v>
      </c>
      <c r="AR72" s="7">
        <f>IF(AND(AR71&gt;0,AR71&lt;&gt;"wait"),AR71,IF(AND(AOHL!$L72=0,AR71&lt;&gt;"wait"),0,IF(OR(AR71="wait",AOHL!$L72=1),IF(AND('WMp0-100'!AL73&gt;Sheet1!$E73,'WMp0-100'!AL73&lt;Sheet1!$D73),'WMp0-100'!AL73,"wait"),"wait")))</f>
        <v>29305.799283154123</v>
      </c>
      <c r="AS72" s="7" t="str">
        <f t="shared" si="53"/>
        <v>AI</v>
      </c>
      <c r="AT72" s="7">
        <f>IF(AND(AT71&gt;0,AT71&lt;&gt;"wait"),AT71,IF(AND(AOHL!$L72=0,AT71&lt;&gt;"wait"),0,IF(OR(AT71="wait",AOHL!$L72=1),IF(AND('WMp0-100'!AM73&gt;Sheet1!$E73,'WMp0-100'!AM73&lt;Sheet1!$D73),'WMp0-100'!AM73,"wait"),"wait")))</f>
        <v>29309.478238607269</v>
      </c>
      <c r="AU72" s="7" t="str">
        <f t="shared" si="54"/>
        <v>AI</v>
      </c>
      <c r="AV72" s="7"/>
      <c r="AW72" s="7">
        <f>IF(AND(AW71&gt;0,AW71&lt;&gt;"wait"),AW71,IF(AND(AOHL!$M72=0,AW71&lt;&gt;"wait"),0,IF(OR(AW71="wait",AOHL!$M72=1),IF(AND('WMp0-100'!AO73&gt;Sheet1!$E73,'WMp0-100'!AO73&lt;Sheet1!$D73),'WMp0-100'!AO73,"wait"),"wait")))</f>
        <v>29171.603070727408</v>
      </c>
      <c r="AX72" s="7" t="str">
        <f t="shared" si="55"/>
        <v>AI</v>
      </c>
      <c r="AY72" s="7">
        <f>IF(AND(AY71&gt;0,AY71&lt;&gt;"wait"),AY71,IF(AND(AOHL!$M72=0,AY71&lt;&gt;"wait"),0,IF(OR(AY71="wait",AOHL!$M72=1),IF(AND('WMp0-100'!AP73&gt;Sheet1!$E73,'WMp0-100'!AP73&lt;Sheet1!$D73),'WMp0-100'!AP73,"wait"),"wait")))</f>
        <v>29176.303070727408</v>
      </c>
      <c r="AZ72" s="7" t="str">
        <f t="shared" si="56"/>
        <v>AI</v>
      </c>
      <c r="BA72" s="7">
        <f>IF(AND(BA71&gt;0,BA71&lt;&gt;"wait"),BA71,IF(AND(AOHL!$M72=0,BA71&lt;&gt;"wait"),0,IF(OR(BA71="wait",AOHL!$M72=1),IF(AND('WMp0-100'!AQ73&gt;Sheet1!$E73,'WMp0-100'!AQ73&lt;Sheet1!$D73),'WMp0-100'!AQ73,"wait"),"wait")))</f>
        <v>29181.003070727413</v>
      </c>
      <c r="BB72" s="7" t="str">
        <f t="shared" si="57"/>
        <v>AI</v>
      </c>
      <c r="BC72" s="7">
        <f>IF(AND(BC71&gt;0,BC71&lt;&gt;"wait"),BC71,IF(AND(AOHL!$M72=0,BC71&lt;&gt;"wait"),0,IF(OR(BC71="wait",AOHL!$M72=1),IF(AND('WMp0-100'!AR73&gt;Sheet1!$E73,'WMp0-100'!AR73&lt;Sheet1!$D73),'WMp0-100'!AR73,"wait"),"wait")))</f>
        <v>29185.703070727403</v>
      </c>
      <c r="BD72" s="7" t="str">
        <f t="shared" si="58"/>
        <v>AI</v>
      </c>
      <c r="BE72" s="7">
        <f>IF(AND(BE71&gt;0,BE71&lt;&gt;"wait"),BE71,IF(AND(AOHL!$M72=0,BE71&lt;&gt;"wait"),0,IF(OR(BE71="wait",AOHL!$M72=1),IF(AND('WMp0-100'!AS73&gt;Sheet1!$E73,'WMp0-100'!AS73&lt;Sheet1!$D73),'WMp0-100'!AS73,"wait"),"wait")))</f>
        <v>29190.403070727407</v>
      </c>
      <c r="BF72" s="7" t="str">
        <f t="shared" si="59"/>
        <v>AI</v>
      </c>
      <c r="BG72" s="7">
        <f>IF(AND(BG71&gt;0,BG71&lt;&gt;"wait"),BG71,IF(AND(AOHL!$M72=0,BG71&lt;&gt;"wait"),0,IF(OR(BG71="wait",AOHL!$M72=1),IF(AND('WMp0-100'!AT73&gt;Sheet1!$E73,'WMp0-100'!AT73&lt;Sheet1!$D73),'WMp0-100'!AT73,"wait"),"wait")))</f>
        <v>29195.103070727408</v>
      </c>
      <c r="BH72" s="7" t="str">
        <f t="shared" si="60"/>
        <v>AI</v>
      </c>
      <c r="BI72" s="7">
        <f>IF(AND(BI71&gt;0,BI71&lt;&gt;"wait"),BI71,IF(AND(AOHL!$M72=0,BI71&lt;&gt;"wait"),0,IF(OR(BI71="wait",AOHL!$M72=1),IF(AND('WMp0-100'!AU73&gt;Sheet1!$E73,'WMp0-100'!AU73&lt;Sheet1!$D73),'WMp0-100'!AU73,"wait"),"wait")))</f>
        <v>29187.777402039719</v>
      </c>
      <c r="BJ72" s="7" t="str">
        <f t="shared" si="61"/>
        <v>AI</v>
      </c>
      <c r="BK72" s="7">
        <f>IF(AND(BK71&gt;0,BK71&lt;&gt;"wait"),BK71,IF(AND(AOHL!$M72=0,BK71&lt;&gt;"wait"),0,IF(OR(BK71="wait",AOHL!$M72=1),IF(AND('WMp0-100'!AV73&gt;Sheet1!$E73,'WMp0-100'!AV73&lt;Sheet1!$D73),'WMp0-100'!AV73,"wait"),"wait")))</f>
        <v>29129.960685920578</v>
      </c>
      <c r="BL72" s="7" t="str">
        <f t="shared" si="62"/>
        <v>AI</v>
      </c>
      <c r="BM72" s="7">
        <f>IF(AND(BM71&gt;0,BM71&lt;&gt;"wait"),BM71,IF(AND(AOHL!$M72=0,BM71&lt;&gt;"wait"),0,IF(OR(BM71="wait",AOHL!$M72=1),IF(AND('WMp0-100'!AW73&gt;Sheet1!$E73,'WMp0-100'!AW73&lt;Sheet1!$D73),'WMp0-100'!AW73,"wait"),"wait")))</f>
        <v>29133.775234657041</v>
      </c>
      <c r="BN72" s="7" t="str">
        <f t="shared" si="63"/>
        <v>AI</v>
      </c>
      <c r="BO72" s="7">
        <f>IF(AND(BO71&gt;0,BO71&lt;&gt;"wait"),BO71,IF(AND(AOHL!$M72=0,BO71&lt;&gt;"wait"),0,IF(OR(BO71="wait",AOHL!$M72=1),IF(AND('WMp0-100'!AX73&gt;Sheet1!$E73,'WMp0-100'!AX73&lt;Sheet1!$D73),'WMp0-100'!AX73,"wait"),"wait")))</f>
        <v>29137.589783393498</v>
      </c>
      <c r="BP72" s="7" t="str">
        <f t="shared" si="64"/>
        <v>AI</v>
      </c>
      <c r="BQ72" s="7">
        <f>IF(AND(BQ71&gt;0,BQ71&lt;&gt;"wait"),BQ71,IF(AND(AOHL!$M72=0,BQ71&lt;&gt;"wait"),0,IF(OR(BQ71="wait",AOHL!$M72=1),IF(AND('WMp0-100'!AY73&gt;Sheet1!$E73,'WMp0-100'!AY73&lt;Sheet1!$D73),'WMp0-100'!AY73,"wait"),"wait")))</f>
        <v>29141.404332129965</v>
      </c>
      <c r="BR72" s="7" t="str">
        <f t="shared" si="65"/>
        <v>AI</v>
      </c>
    </row>
    <row r="73" spans="1:70" x14ac:dyDescent="0.3">
      <c r="A73" t="str">
        <f>Sheet1!B73</f>
        <v>03/01 10:26</v>
      </c>
      <c r="C73" s="7">
        <f>IF(AND(C72&gt;0,C72&lt;&gt;"wait"),C72,IF(AND(AOHL!$K73=0,C72&lt;&gt;"wait"),0,IF(OR(C72="wait",AOHL!$K73=1),IF(AND('WMp0-100'!Q74&gt;Sheet1!$E74,'WMp0-100'!Q74&lt;Sheet1!$D74),'WMp0-100'!Q74,"wait"),"wait")))</f>
        <v>29297.39344262295</v>
      </c>
      <c r="D73" s="7" t="str">
        <f t="shared" si="33"/>
        <v>AI</v>
      </c>
      <c r="E73" s="7">
        <f>IF(AND(E72&gt;0,E72&lt;&gt;"wait"),E72,IF(AND(AOHL!$K73=0,E72&lt;&gt;"wait"),0,IF(OR(E72="wait",AOHL!$K73=1),IF(AND('WMp0-100'!R74&gt;Sheet1!$E74,'WMp0-100'!R74&lt;Sheet1!$D74),'WMp0-100'!R74,"wait"),"wait")))</f>
        <v>29293.689033942559</v>
      </c>
      <c r="F73" s="7" t="str">
        <f t="shared" si="34"/>
        <v>AI</v>
      </c>
      <c r="G73" s="7">
        <f>IF(AND(G72&gt;0,G72&lt;&gt;"wait"),G72,IF(AND(AOHL!$K73=0,G72&lt;&gt;"wait"),0,IF(OR(G72="wait",AOHL!$K73=1),IF(AND('WMp0-100'!S74&gt;Sheet1!$E74,'WMp0-100'!S74&lt;Sheet1!$D74),'WMp0-100'!S74,"wait"),"wait")))</f>
        <v>29297.528198433421</v>
      </c>
      <c r="H73" s="7" t="str">
        <f t="shared" si="35"/>
        <v>AI</v>
      </c>
      <c r="I73" s="7">
        <f>IF(AND(I72&gt;0,I72&lt;&gt;"wait"),I72,IF(AND(AOHL!$K73=0,I72&lt;&gt;"wait"),0,IF(OR(I72="wait",AOHL!$K73=1),IF(AND('WMp0-100'!T74&gt;Sheet1!$E74,'WMp0-100'!T74&lt;Sheet1!$D74),'WMp0-100'!T74,"wait"),"wait")))</f>
        <v>29301.36736292428</v>
      </c>
      <c r="J73" s="7" t="str">
        <f t="shared" si="36"/>
        <v>AI</v>
      </c>
      <c r="K73" s="7">
        <f>IF(AND(K72&gt;0,K72&lt;&gt;"wait"),K72,IF(AND(AOHL!$K73=0,K72&lt;&gt;"wait"),0,IF(OR(K72="wait",AOHL!$K73=1),IF(AND('WMp0-100'!U74&gt;Sheet1!$E74,'WMp0-100'!U74&lt;Sheet1!$D74),'WMp0-100'!U74,"wait"),"wait")))</f>
        <v>29305.206527415143</v>
      </c>
      <c r="L73" s="7" t="str">
        <f t="shared" si="37"/>
        <v>AI</v>
      </c>
      <c r="M73" s="7">
        <f>IF(AND(M72&gt;0,M72&lt;&gt;"wait"),M72,IF(AND(AOHL!$K73=0,M72&lt;&gt;"wait"),0,IF(OR(M72="wait",AOHL!$K73=1),IF(AND('WMp0-100'!V74&gt;Sheet1!$E74,'WMp0-100'!V74&lt;Sheet1!$D74),'WMp0-100'!V74,"wait"),"wait")))</f>
        <v>29309.045691906009</v>
      </c>
      <c r="N73" s="7" t="str">
        <f t="shared" si="38"/>
        <v>AI</v>
      </c>
      <c r="O73" s="7">
        <f>IF(AND(O72&gt;0,O72&lt;&gt;"wait"),O72,IF(AND(AOHL!$K73=0,O72&lt;&gt;"wait"),0,IF(OR(O72="wait",AOHL!$K73=1),IF(AND('WMp0-100'!W74&gt;Sheet1!$E74,'WMp0-100'!W74&lt;Sheet1!$D74),'WMp0-100'!W74,"wait"),"wait")))</f>
        <v>29301.678809523808</v>
      </c>
      <c r="P73" s="7" t="str">
        <f t="shared" si="39"/>
        <v>AI</v>
      </c>
      <c r="Q73" s="7">
        <f>IF(AND(Q72&gt;0,Q72&lt;&gt;"wait"),Q72,IF(AND(AOHL!$K73=0,Q72&lt;&gt;"wait"),0,IF(OR(Q72="wait",AOHL!$K73=1),IF(AND('WMp0-100'!X74&gt;Sheet1!$E74,'WMp0-100'!X74&lt;Sheet1!$D74),'WMp0-100'!X74,"wait"),"wait")))</f>
        <v>29305.273095238099</v>
      </c>
      <c r="R73" s="7" t="str">
        <f t="shared" si="40"/>
        <v>AI</v>
      </c>
      <c r="S73" s="7">
        <f>IF(AND(S72&gt;0,S72&lt;&gt;"wait"),S72,IF(AND(AOHL!$K73=0,S72&lt;&gt;"wait"),0,IF(OR(S72="wait",AOHL!$K73=1),IF(AND('WMp0-100'!Y74&gt;Sheet1!$E74,'WMp0-100'!Y74&lt;Sheet1!$D74),'WMp0-100'!Y74,"wait"),"wait")))</f>
        <v>29262.237647058821</v>
      </c>
      <c r="T73" s="7" t="str">
        <f t="shared" si="41"/>
        <v>AI</v>
      </c>
      <c r="U73" s="7">
        <f>IF(AND(U72&gt;0,U72&lt;&gt;"wait"),U72,IF(AND(AOHL!$K73=0,U72&lt;&gt;"wait"),0,IF(OR(U72="wait",AOHL!$K73=1),IF(AND('WMp0-100'!Z74&gt;Sheet1!$E74,'WMp0-100'!Z74&lt;Sheet1!$D74),'WMp0-100'!Z74,"wait"),"wait")))</f>
        <v>29265.460000000003</v>
      </c>
      <c r="V73" s="7" t="str">
        <f t="shared" si="42"/>
        <v>AI</v>
      </c>
      <c r="W73" s="7">
        <f>IF(AND(W72&gt;0,W72&lt;&gt;"wait"),W72,IF(AND(AOHL!$K73=0,W72&lt;&gt;"wait"),0,IF(OR(W72="wait",AOHL!$K73=1),IF(AND('WMp0-100'!AA74&gt;Sheet1!$E74,'WMp0-100'!AA74&lt;Sheet1!$D74),'WMp0-100'!AA74,"wait"),"wait")))</f>
        <v>29268.682352941178</v>
      </c>
      <c r="X73" s="7" t="str">
        <f t="shared" si="43"/>
        <v>AI</v>
      </c>
      <c r="Z73" s="7">
        <f>IF(AND(Z72&gt;0,Z72&lt;&gt;"wait"),Z72,IF(AND(AOHL!$L73=0,Z72&lt;&gt;"wait"),0,IF(OR(Z72="wait",AOHL!$L73=1),IF(AND('WMp0-100'!AC74&gt;Sheet1!$E74,'WMp0-100'!AC74&lt;Sheet1!$D74),'WMp0-100'!AC74,"wait"),"wait")))</f>
        <v>29290.074093536525</v>
      </c>
      <c r="AA73" s="7" t="str">
        <f t="shared" si="44"/>
        <v>AI</v>
      </c>
      <c r="AB73" s="7">
        <f>IF(AND(AB72&gt;0,AB72&lt;&gt;"wait"),AB72,IF(AND(AOHL!$L73=0,AB72&lt;&gt;"wait"),0,IF(OR(AB72="wait",AOHL!$L73=1),IF(AND('WMp0-100'!AD74&gt;Sheet1!$E74,'WMp0-100'!AD74&lt;Sheet1!$D74),'WMp0-100'!AD74,"wait"),"wait")))</f>
        <v>29293.671676300575</v>
      </c>
      <c r="AC73" s="7" t="str">
        <f t="shared" si="45"/>
        <v>AI</v>
      </c>
      <c r="AD73" s="7">
        <f>IF(AND(AD72&gt;0,AD72&lt;&gt;"wait"),AD72,IF(AND(AOHL!$L73=0,AD72&lt;&gt;"wait"),0,IF(OR(AD72="wait",AOHL!$L73=1),IF(AND('WMp0-100'!AE74&gt;Sheet1!$E74,'WMp0-100'!AE74&lt;Sheet1!$D74),'WMp0-100'!AE74,"wait"),"wait")))</f>
        <v>29297.269259064633</v>
      </c>
      <c r="AE73" s="7" t="str">
        <f t="shared" si="46"/>
        <v>AI</v>
      </c>
      <c r="AF73" s="7">
        <f>IF(AND(AF72&gt;0,AF72&lt;&gt;"wait"),AF72,IF(AND(AOHL!$L73=0,AF72&lt;&gt;"wait"),0,IF(OR(AF72="wait",AOHL!$L73=1),IF(AND('WMp0-100'!AF74&gt;Sheet1!$E74,'WMp0-100'!AF74&lt;Sheet1!$D74),'WMp0-100'!AF74,"wait"),"wait")))</f>
        <v>29294.097302697301</v>
      </c>
      <c r="AG73" s="7" t="str">
        <f t="shared" si="47"/>
        <v>AI</v>
      </c>
      <c r="AH73" s="7">
        <f>IF(AND(AH72&gt;0,AH72&lt;&gt;"wait"),AH72,IF(AND(AOHL!$L73=0,AH72&lt;&gt;"wait"),0,IF(OR(AH72="wait",AOHL!$L73=1),IF(AND('WMp0-100'!AG74&gt;Sheet1!$E74,'WMp0-100'!AG74&lt;Sheet1!$D74),'WMp0-100'!AG74,"wait"),"wait")))</f>
        <v>29297.692507492509</v>
      </c>
      <c r="AI73" s="7" t="str">
        <f t="shared" si="48"/>
        <v>AI</v>
      </c>
      <c r="AJ73" s="7">
        <f>IF(AND(AJ72&gt;0,AJ72&lt;&gt;"wait"),AJ72,IF(AND(AOHL!$L73=0,AJ72&lt;&gt;"wait"),0,IF(OR(AJ72="wait",AOHL!$L73=1),IF(AND('WMp0-100'!AH74&gt;Sheet1!$E74,'WMp0-100'!AH74&lt;Sheet1!$D74),'WMp0-100'!AH74,"wait"),"wait")))</f>
        <v>29301.287712287711</v>
      </c>
      <c r="AK73" s="7" t="str">
        <f t="shared" si="49"/>
        <v>AI</v>
      </c>
      <c r="AL73" s="7">
        <f>IF(AND(AL72&gt;0,AL72&lt;&gt;"wait"),AL72,IF(AND(AOHL!$L73=0,AL72&lt;&gt;"wait"),0,IF(OR(AL72="wait",AOHL!$L73=1),IF(AND('WMp0-100'!AI74&gt;Sheet1!$E74,'WMp0-100'!AI74&lt;Sheet1!$D74),'WMp0-100'!AI74,"wait"),"wait")))</f>
        <v>29304.882917082916</v>
      </c>
      <c r="AM73" s="7" t="str">
        <f t="shared" si="50"/>
        <v>AI</v>
      </c>
      <c r="AN73" s="7">
        <f>IF(AND(AN72&gt;0,AN72&lt;&gt;"wait"),AN72,IF(AND(AOHL!$L73=0,AN72&lt;&gt;"wait"),0,IF(OR(AN72="wait",AOHL!$L73=1),IF(AND('WMp0-100'!AJ74&gt;Sheet1!$E74,'WMp0-100'!AJ74&lt;Sheet1!$D74),'WMp0-100'!AJ74,"wait"),"wait")))</f>
        <v>29308.478121878121</v>
      </c>
      <c r="AO73" s="7" t="str">
        <f t="shared" si="51"/>
        <v>AI</v>
      </c>
      <c r="AP73" s="7">
        <f>IF(AND(AP72&gt;0,AP72&lt;&gt;"wait"),AP72,IF(AND(AOHL!$L73=0,AP72&lt;&gt;"wait"),0,IF(OR(AP72="wait",AOHL!$L73=1),IF(AND('WMp0-100'!AK74&gt;Sheet1!$E74,'WMp0-100'!AK74&lt;Sheet1!$D74),'WMp0-100'!AK74,"wait"),"wait")))</f>
        <v>29302.120327700977</v>
      </c>
      <c r="AQ73" s="7" t="str">
        <f t="shared" si="52"/>
        <v>AI</v>
      </c>
      <c r="AR73" s="7">
        <f>IF(AND(AR72&gt;0,AR72&lt;&gt;"wait"),AR72,IF(AND(AOHL!$L73=0,AR72&lt;&gt;"wait"),0,IF(OR(AR72="wait",AOHL!$L73=1),IF(AND('WMp0-100'!AL74&gt;Sheet1!$E74,'WMp0-100'!AL74&lt;Sheet1!$D74),'WMp0-100'!AL74,"wait"),"wait")))</f>
        <v>29305.799283154123</v>
      </c>
      <c r="AS73" s="7" t="str">
        <f t="shared" si="53"/>
        <v>AI</v>
      </c>
      <c r="AT73" s="7">
        <f>IF(AND(AT72&gt;0,AT72&lt;&gt;"wait"),AT72,IF(AND(AOHL!$L73=0,AT72&lt;&gt;"wait"),0,IF(OR(AT72="wait",AOHL!$L73=1),IF(AND('WMp0-100'!AM74&gt;Sheet1!$E74,'WMp0-100'!AM74&lt;Sheet1!$D74),'WMp0-100'!AM74,"wait"),"wait")))</f>
        <v>29309.478238607269</v>
      </c>
      <c r="AU73" s="7" t="str">
        <f t="shared" si="54"/>
        <v>AI</v>
      </c>
      <c r="AV73" s="7"/>
      <c r="AW73" s="7">
        <f>IF(AND(AW72&gt;0,AW72&lt;&gt;"wait"),AW72,IF(AND(AOHL!$M73=0,AW72&lt;&gt;"wait"),0,IF(OR(AW72="wait",AOHL!$M73=1),IF(AND('WMp0-100'!AO74&gt;Sheet1!$E74,'WMp0-100'!AO74&lt;Sheet1!$D74),'WMp0-100'!AO74,"wait"),"wait")))</f>
        <v>29171.603070727408</v>
      </c>
      <c r="AX73" s="7" t="str">
        <f t="shared" si="55"/>
        <v>AI</v>
      </c>
      <c r="AY73" s="7">
        <f>IF(AND(AY72&gt;0,AY72&lt;&gt;"wait"),AY72,IF(AND(AOHL!$M73=0,AY72&lt;&gt;"wait"),0,IF(OR(AY72="wait",AOHL!$M73=1),IF(AND('WMp0-100'!AP74&gt;Sheet1!$E74,'WMp0-100'!AP74&lt;Sheet1!$D74),'WMp0-100'!AP74,"wait"),"wait")))</f>
        <v>29176.303070727408</v>
      </c>
      <c r="AZ73" s="7" t="str">
        <f t="shared" si="56"/>
        <v>AI</v>
      </c>
      <c r="BA73" s="7">
        <f>IF(AND(BA72&gt;0,BA72&lt;&gt;"wait"),BA72,IF(AND(AOHL!$M73=0,BA72&lt;&gt;"wait"),0,IF(OR(BA72="wait",AOHL!$M73=1),IF(AND('WMp0-100'!AQ74&gt;Sheet1!$E74,'WMp0-100'!AQ74&lt;Sheet1!$D74),'WMp0-100'!AQ74,"wait"),"wait")))</f>
        <v>29181.003070727413</v>
      </c>
      <c r="BB73" s="7" t="str">
        <f t="shared" si="57"/>
        <v>AI</v>
      </c>
      <c r="BC73" s="7">
        <f>IF(AND(BC72&gt;0,BC72&lt;&gt;"wait"),BC72,IF(AND(AOHL!$M73=0,BC72&lt;&gt;"wait"),0,IF(OR(BC72="wait",AOHL!$M73=1),IF(AND('WMp0-100'!AR74&gt;Sheet1!$E74,'WMp0-100'!AR74&lt;Sheet1!$D74),'WMp0-100'!AR74,"wait"),"wait")))</f>
        <v>29185.703070727403</v>
      </c>
      <c r="BD73" s="7" t="str">
        <f t="shared" si="58"/>
        <v>AI</v>
      </c>
      <c r="BE73" s="7">
        <f>IF(AND(BE72&gt;0,BE72&lt;&gt;"wait"),BE72,IF(AND(AOHL!$M73=0,BE72&lt;&gt;"wait"),0,IF(OR(BE72="wait",AOHL!$M73=1),IF(AND('WMp0-100'!AS74&gt;Sheet1!$E74,'WMp0-100'!AS74&lt;Sheet1!$D74),'WMp0-100'!AS74,"wait"),"wait")))</f>
        <v>29190.403070727407</v>
      </c>
      <c r="BF73" s="7" t="str">
        <f t="shared" si="59"/>
        <v>AI</v>
      </c>
      <c r="BG73" s="7">
        <f>IF(AND(BG72&gt;0,BG72&lt;&gt;"wait"),BG72,IF(AND(AOHL!$M73=0,BG72&lt;&gt;"wait"),0,IF(OR(BG72="wait",AOHL!$M73=1),IF(AND('WMp0-100'!AT74&gt;Sheet1!$E74,'WMp0-100'!AT74&lt;Sheet1!$D74),'WMp0-100'!AT74,"wait"),"wait")))</f>
        <v>29195.103070727408</v>
      </c>
      <c r="BH73" s="7" t="str">
        <f t="shared" si="60"/>
        <v>AI</v>
      </c>
      <c r="BI73" s="7">
        <f>IF(AND(BI72&gt;0,BI72&lt;&gt;"wait"),BI72,IF(AND(AOHL!$M73=0,BI72&lt;&gt;"wait"),0,IF(OR(BI72="wait",AOHL!$M73=1),IF(AND('WMp0-100'!AU74&gt;Sheet1!$E74,'WMp0-100'!AU74&lt;Sheet1!$D74),'WMp0-100'!AU74,"wait"),"wait")))</f>
        <v>29187.777402039719</v>
      </c>
      <c r="BJ73" s="7" t="str">
        <f t="shared" si="61"/>
        <v>AI</v>
      </c>
      <c r="BK73" s="7">
        <f>IF(AND(BK72&gt;0,BK72&lt;&gt;"wait"),BK72,IF(AND(AOHL!$M73=0,BK72&lt;&gt;"wait"),0,IF(OR(BK72="wait",AOHL!$M73=1),IF(AND('WMp0-100'!AV74&gt;Sheet1!$E74,'WMp0-100'!AV74&lt;Sheet1!$D74),'WMp0-100'!AV74,"wait"),"wait")))</f>
        <v>29129.960685920578</v>
      </c>
      <c r="BL73" s="7" t="str">
        <f t="shared" si="62"/>
        <v>AI</v>
      </c>
      <c r="BM73" s="7">
        <f>IF(AND(BM72&gt;0,BM72&lt;&gt;"wait"),BM72,IF(AND(AOHL!$M73=0,BM72&lt;&gt;"wait"),0,IF(OR(BM72="wait",AOHL!$M73=1),IF(AND('WMp0-100'!AW74&gt;Sheet1!$E74,'WMp0-100'!AW74&lt;Sheet1!$D74),'WMp0-100'!AW74,"wait"),"wait")))</f>
        <v>29133.775234657041</v>
      </c>
      <c r="BN73" s="7" t="str">
        <f t="shared" si="63"/>
        <v>AI</v>
      </c>
      <c r="BO73" s="7">
        <f>IF(AND(BO72&gt;0,BO72&lt;&gt;"wait"),BO72,IF(AND(AOHL!$M73=0,BO72&lt;&gt;"wait"),0,IF(OR(BO72="wait",AOHL!$M73=1),IF(AND('WMp0-100'!AX74&gt;Sheet1!$E74,'WMp0-100'!AX74&lt;Sheet1!$D74),'WMp0-100'!AX74,"wait"),"wait")))</f>
        <v>29137.589783393498</v>
      </c>
      <c r="BP73" s="7" t="str">
        <f t="shared" si="64"/>
        <v>AI</v>
      </c>
      <c r="BQ73" s="7">
        <f>IF(AND(BQ72&gt;0,BQ72&lt;&gt;"wait"),BQ72,IF(AND(AOHL!$M73=0,BQ72&lt;&gt;"wait"),0,IF(OR(BQ72="wait",AOHL!$M73=1),IF(AND('WMp0-100'!AY74&gt;Sheet1!$E74,'WMp0-100'!AY74&lt;Sheet1!$D74),'WMp0-100'!AY74,"wait"),"wait")))</f>
        <v>29141.404332129965</v>
      </c>
      <c r="BR73" s="7" t="str">
        <f t="shared" si="65"/>
        <v>AI</v>
      </c>
    </row>
    <row r="74" spans="1:70" x14ac:dyDescent="0.3">
      <c r="A74" t="str">
        <f>Sheet1!B74</f>
        <v>03/01 10:27</v>
      </c>
      <c r="C74" s="7">
        <f>IF(AND(C73&gt;0,C73&lt;&gt;"wait"),C73,IF(AND(AOHL!$K74=0,C73&lt;&gt;"wait"),0,IF(OR(C73="wait",AOHL!$K74=1),IF(AND('WMp0-100'!Q75&gt;Sheet1!$E75,'WMp0-100'!Q75&lt;Sheet1!$D75),'WMp0-100'!Q75,"wait"),"wait")))</f>
        <v>29297.39344262295</v>
      </c>
      <c r="D74" s="7" t="str">
        <f t="shared" si="33"/>
        <v>AI</v>
      </c>
      <c r="E74" s="7">
        <f>IF(AND(E73&gt;0,E73&lt;&gt;"wait"),E73,IF(AND(AOHL!$K74=0,E73&lt;&gt;"wait"),0,IF(OR(E73="wait",AOHL!$K74=1),IF(AND('WMp0-100'!R75&gt;Sheet1!$E75,'WMp0-100'!R75&lt;Sheet1!$D75),'WMp0-100'!R75,"wait"),"wait")))</f>
        <v>29293.689033942559</v>
      </c>
      <c r="F74" s="7" t="str">
        <f t="shared" si="34"/>
        <v>AI</v>
      </c>
      <c r="G74" s="7">
        <f>IF(AND(G73&gt;0,G73&lt;&gt;"wait"),G73,IF(AND(AOHL!$K74=0,G73&lt;&gt;"wait"),0,IF(OR(G73="wait",AOHL!$K74=1),IF(AND('WMp0-100'!S75&gt;Sheet1!$E75,'WMp0-100'!S75&lt;Sheet1!$D75),'WMp0-100'!S75,"wait"),"wait")))</f>
        <v>29297.528198433421</v>
      </c>
      <c r="H74" s="7" t="str">
        <f t="shared" si="35"/>
        <v>AI</v>
      </c>
      <c r="I74" s="7">
        <f>IF(AND(I73&gt;0,I73&lt;&gt;"wait"),I73,IF(AND(AOHL!$K74=0,I73&lt;&gt;"wait"),0,IF(OR(I73="wait",AOHL!$K74=1),IF(AND('WMp0-100'!T75&gt;Sheet1!$E75,'WMp0-100'!T75&lt;Sheet1!$D75),'WMp0-100'!T75,"wait"),"wait")))</f>
        <v>29301.36736292428</v>
      </c>
      <c r="J74" s="7" t="str">
        <f t="shared" si="36"/>
        <v>AI</v>
      </c>
      <c r="K74" s="7">
        <f>IF(AND(K73&gt;0,K73&lt;&gt;"wait"),K73,IF(AND(AOHL!$K74=0,K73&lt;&gt;"wait"),0,IF(OR(K73="wait",AOHL!$K74=1),IF(AND('WMp0-100'!U75&gt;Sheet1!$E75,'WMp0-100'!U75&lt;Sheet1!$D75),'WMp0-100'!U75,"wait"),"wait")))</f>
        <v>29305.206527415143</v>
      </c>
      <c r="L74" s="7" t="str">
        <f t="shared" si="37"/>
        <v>AI</v>
      </c>
      <c r="M74" s="7">
        <f>IF(AND(M73&gt;0,M73&lt;&gt;"wait"),M73,IF(AND(AOHL!$K74=0,M73&lt;&gt;"wait"),0,IF(OR(M73="wait",AOHL!$K74=1),IF(AND('WMp0-100'!V75&gt;Sheet1!$E75,'WMp0-100'!V75&lt;Sheet1!$D75),'WMp0-100'!V75,"wait"),"wait")))</f>
        <v>29309.045691906009</v>
      </c>
      <c r="N74" s="7" t="str">
        <f t="shared" si="38"/>
        <v>AI</v>
      </c>
      <c r="O74" s="7">
        <f>IF(AND(O73&gt;0,O73&lt;&gt;"wait"),O73,IF(AND(AOHL!$K74=0,O73&lt;&gt;"wait"),0,IF(OR(O73="wait",AOHL!$K74=1),IF(AND('WMp0-100'!W75&gt;Sheet1!$E75,'WMp0-100'!W75&lt;Sheet1!$D75),'WMp0-100'!W75,"wait"),"wait")))</f>
        <v>29301.678809523808</v>
      </c>
      <c r="P74" s="7" t="str">
        <f t="shared" si="39"/>
        <v>AI</v>
      </c>
      <c r="Q74" s="7">
        <f>IF(AND(Q73&gt;0,Q73&lt;&gt;"wait"),Q73,IF(AND(AOHL!$K74=0,Q73&lt;&gt;"wait"),0,IF(OR(Q73="wait",AOHL!$K74=1),IF(AND('WMp0-100'!X75&gt;Sheet1!$E75,'WMp0-100'!X75&lt;Sheet1!$D75),'WMp0-100'!X75,"wait"),"wait")))</f>
        <v>29305.273095238099</v>
      </c>
      <c r="R74" s="7" t="str">
        <f t="shared" si="40"/>
        <v>AI</v>
      </c>
      <c r="S74" s="7">
        <f>IF(AND(S73&gt;0,S73&lt;&gt;"wait"),S73,IF(AND(AOHL!$K74=0,S73&lt;&gt;"wait"),0,IF(OR(S73="wait",AOHL!$K74=1),IF(AND('WMp0-100'!Y75&gt;Sheet1!$E75,'WMp0-100'!Y75&lt;Sheet1!$D75),'WMp0-100'!Y75,"wait"),"wait")))</f>
        <v>29262.237647058821</v>
      </c>
      <c r="T74" s="7" t="str">
        <f t="shared" si="41"/>
        <v>AI</v>
      </c>
      <c r="U74" s="7">
        <f>IF(AND(U73&gt;0,U73&lt;&gt;"wait"),U73,IF(AND(AOHL!$K74=0,U73&lt;&gt;"wait"),0,IF(OR(U73="wait",AOHL!$K74=1),IF(AND('WMp0-100'!Z75&gt;Sheet1!$E75,'WMp0-100'!Z75&lt;Sheet1!$D75),'WMp0-100'!Z75,"wait"),"wait")))</f>
        <v>29265.460000000003</v>
      </c>
      <c r="V74" s="7" t="str">
        <f t="shared" si="42"/>
        <v>AI</v>
      </c>
      <c r="W74" s="7">
        <f>IF(AND(W73&gt;0,W73&lt;&gt;"wait"),W73,IF(AND(AOHL!$K74=0,W73&lt;&gt;"wait"),0,IF(OR(W73="wait",AOHL!$K74=1),IF(AND('WMp0-100'!AA75&gt;Sheet1!$E75,'WMp0-100'!AA75&lt;Sheet1!$D75),'WMp0-100'!AA75,"wait"),"wait")))</f>
        <v>29268.682352941178</v>
      </c>
      <c r="X74" s="7" t="str">
        <f t="shared" si="43"/>
        <v>AI</v>
      </c>
      <c r="Z74" s="7">
        <f>IF(AND(Z73&gt;0,Z73&lt;&gt;"wait"),Z73,IF(AND(AOHL!$L74=0,Z73&lt;&gt;"wait"),0,IF(OR(Z73="wait",AOHL!$L74=1),IF(AND('WMp0-100'!AC75&gt;Sheet1!$E75,'WMp0-100'!AC75&lt;Sheet1!$D75),'WMp0-100'!AC75,"wait"),"wait")))</f>
        <v>29290.074093536525</v>
      </c>
      <c r="AA74" s="7" t="str">
        <f t="shared" si="44"/>
        <v>AI</v>
      </c>
      <c r="AB74" s="7">
        <f>IF(AND(AB73&gt;0,AB73&lt;&gt;"wait"),AB73,IF(AND(AOHL!$L74=0,AB73&lt;&gt;"wait"),0,IF(OR(AB73="wait",AOHL!$L74=1),IF(AND('WMp0-100'!AD75&gt;Sheet1!$E75,'WMp0-100'!AD75&lt;Sheet1!$D75),'WMp0-100'!AD75,"wait"),"wait")))</f>
        <v>29293.671676300575</v>
      </c>
      <c r="AC74" s="7" t="str">
        <f t="shared" si="45"/>
        <v>AI</v>
      </c>
      <c r="AD74" s="7">
        <f>IF(AND(AD73&gt;0,AD73&lt;&gt;"wait"),AD73,IF(AND(AOHL!$L74=0,AD73&lt;&gt;"wait"),0,IF(OR(AD73="wait",AOHL!$L74=1),IF(AND('WMp0-100'!AE75&gt;Sheet1!$E75,'WMp0-100'!AE75&lt;Sheet1!$D75),'WMp0-100'!AE75,"wait"),"wait")))</f>
        <v>29297.269259064633</v>
      </c>
      <c r="AE74" s="7" t="str">
        <f t="shared" si="46"/>
        <v>AI</v>
      </c>
      <c r="AF74" s="7">
        <f>IF(AND(AF73&gt;0,AF73&lt;&gt;"wait"),AF73,IF(AND(AOHL!$L74=0,AF73&lt;&gt;"wait"),0,IF(OR(AF73="wait",AOHL!$L74=1),IF(AND('WMp0-100'!AF75&gt;Sheet1!$E75,'WMp0-100'!AF75&lt;Sheet1!$D75),'WMp0-100'!AF75,"wait"),"wait")))</f>
        <v>29294.097302697301</v>
      </c>
      <c r="AG74" s="7" t="str">
        <f t="shared" si="47"/>
        <v>AI</v>
      </c>
      <c r="AH74" s="7">
        <f>IF(AND(AH73&gt;0,AH73&lt;&gt;"wait"),AH73,IF(AND(AOHL!$L74=0,AH73&lt;&gt;"wait"),0,IF(OR(AH73="wait",AOHL!$L74=1),IF(AND('WMp0-100'!AG75&gt;Sheet1!$E75,'WMp0-100'!AG75&lt;Sheet1!$D75),'WMp0-100'!AG75,"wait"),"wait")))</f>
        <v>29297.692507492509</v>
      </c>
      <c r="AI74" s="7" t="str">
        <f t="shared" si="48"/>
        <v>AI</v>
      </c>
      <c r="AJ74" s="7">
        <f>IF(AND(AJ73&gt;0,AJ73&lt;&gt;"wait"),AJ73,IF(AND(AOHL!$L74=0,AJ73&lt;&gt;"wait"),0,IF(OR(AJ73="wait",AOHL!$L74=1),IF(AND('WMp0-100'!AH75&gt;Sheet1!$E75,'WMp0-100'!AH75&lt;Sheet1!$D75),'WMp0-100'!AH75,"wait"),"wait")))</f>
        <v>29301.287712287711</v>
      </c>
      <c r="AK74" s="7" t="str">
        <f t="shared" si="49"/>
        <v>AI</v>
      </c>
      <c r="AL74" s="7">
        <f>IF(AND(AL73&gt;0,AL73&lt;&gt;"wait"),AL73,IF(AND(AOHL!$L74=0,AL73&lt;&gt;"wait"),0,IF(OR(AL73="wait",AOHL!$L74=1),IF(AND('WMp0-100'!AI75&gt;Sheet1!$E75,'WMp0-100'!AI75&lt;Sheet1!$D75),'WMp0-100'!AI75,"wait"),"wait")))</f>
        <v>29304.882917082916</v>
      </c>
      <c r="AM74" s="7" t="str">
        <f t="shared" si="50"/>
        <v>AI</v>
      </c>
      <c r="AN74" s="7">
        <f>IF(AND(AN73&gt;0,AN73&lt;&gt;"wait"),AN73,IF(AND(AOHL!$L74=0,AN73&lt;&gt;"wait"),0,IF(OR(AN73="wait",AOHL!$L74=1),IF(AND('WMp0-100'!AJ75&gt;Sheet1!$E75,'WMp0-100'!AJ75&lt;Sheet1!$D75),'WMp0-100'!AJ75,"wait"),"wait")))</f>
        <v>29308.478121878121</v>
      </c>
      <c r="AO74" s="7" t="str">
        <f t="shared" si="51"/>
        <v>AI</v>
      </c>
      <c r="AP74" s="7">
        <f>IF(AND(AP73&gt;0,AP73&lt;&gt;"wait"),AP73,IF(AND(AOHL!$L74=0,AP73&lt;&gt;"wait"),0,IF(OR(AP73="wait",AOHL!$L74=1),IF(AND('WMp0-100'!AK75&gt;Sheet1!$E75,'WMp0-100'!AK75&lt;Sheet1!$D75),'WMp0-100'!AK75,"wait"),"wait")))</f>
        <v>29302.120327700977</v>
      </c>
      <c r="AQ74" s="7" t="str">
        <f t="shared" si="52"/>
        <v>AI</v>
      </c>
      <c r="AR74" s="7">
        <f>IF(AND(AR73&gt;0,AR73&lt;&gt;"wait"),AR73,IF(AND(AOHL!$L74=0,AR73&lt;&gt;"wait"),0,IF(OR(AR73="wait",AOHL!$L74=1),IF(AND('WMp0-100'!AL75&gt;Sheet1!$E75,'WMp0-100'!AL75&lt;Sheet1!$D75),'WMp0-100'!AL75,"wait"),"wait")))</f>
        <v>29305.799283154123</v>
      </c>
      <c r="AS74" s="7" t="str">
        <f t="shared" si="53"/>
        <v>AI</v>
      </c>
      <c r="AT74" s="7">
        <f>IF(AND(AT73&gt;0,AT73&lt;&gt;"wait"),AT73,IF(AND(AOHL!$L74=0,AT73&lt;&gt;"wait"),0,IF(OR(AT73="wait",AOHL!$L74=1),IF(AND('WMp0-100'!AM75&gt;Sheet1!$E75,'WMp0-100'!AM75&lt;Sheet1!$D75),'WMp0-100'!AM75,"wait"),"wait")))</f>
        <v>29309.478238607269</v>
      </c>
      <c r="AU74" s="7" t="str">
        <f t="shared" si="54"/>
        <v>AI</v>
      </c>
      <c r="AV74" s="7"/>
      <c r="AW74" s="7">
        <f>IF(AND(AW73&gt;0,AW73&lt;&gt;"wait"),AW73,IF(AND(AOHL!$M74=0,AW73&lt;&gt;"wait"),0,IF(OR(AW73="wait",AOHL!$M74=1),IF(AND('WMp0-100'!AO75&gt;Sheet1!$E75,'WMp0-100'!AO75&lt;Sheet1!$D75),'WMp0-100'!AO75,"wait"),"wait")))</f>
        <v>29171.603070727408</v>
      </c>
      <c r="AX74" s="7" t="str">
        <f t="shared" si="55"/>
        <v>AI</v>
      </c>
      <c r="AY74" s="7">
        <f>IF(AND(AY73&gt;0,AY73&lt;&gt;"wait"),AY73,IF(AND(AOHL!$M74=0,AY73&lt;&gt;"wait"),0,IF(OR(AY73="wait",AOHL!$M74=1),IF(AND('WMp0-100'!AP75&gt;Sheet1!$E75,'WMp0-100'!AP75&lt;Sheet1!$D75),'WMp0-100'!AP75,"wait"),"wait")))</f>
        <v>29176.303070727408</v>
      </c>
      <c r="AZ74" s="7" t="str">
        <f t="shared" si="56"/>
        <v>AI</v>
      </c>
      <c r="BA74" s="7">
        <f>IF(AND(BA73&gt;0,BA73&lt;&gt;"wait"),BA73,IF(AND(AOHL!$M74=0,BA73&lt;&gt;"wait"),0,IF(OR(BA73="wait",AOHL!$M74=1),IF(AND('WMp0-100'!AQ75&gt;Sheet1!$E75,'WMp0-100'!AQ75&lt;Sheet1!$D75),'WMp0-100'!AQ75,"wait"),"wait")))</f>
        <v>29181.003070727413</v>
      </c>
      <c r="BB74" s="7" t="str">
        <f t="shared" si="57"/>
        <v>AI</v>
      </c>
      <c r="BC74" s="7">
        <f>IF(AND(BC73&gt;0,BC73&lt;&gt;"wait"),BC73,IF(AND(AOHL!$M74=0,BC73&lt;&gt;"wait"),0,IF(OR(BC73="wait",AOHL!$M74=1),IF(AND('WMp0-100'!AR75&gt;Sheet1!$E75,'WMp0-100'!AR75&lt;Sheet1!$D75),'WMp0-100'!AR75,"wait"),"wait")))</f>
        <v>29185.703070727403</v>
      </c>
      <c r="BD74" s="7" t="str">
        <f t="shared" si="58"/>
        <v>AI</v>
      </c>
      <c r="BE74" s="7">
        <f>IF(AND(BE73&gt;0,BE73&lt;&gt;"wait"),BE73,IF(AND(AOHL!$M74=0,BE73&lt;&gt;"wait"),0,IF(OR(BE73="wait",AOHL!$M74=1),IF(AND('WMp0-100'!AS75&gt;Sheet1!$E75,'WMp0-100'!AS75&lt;Sheet1!$D75),'WMp0-100'!AS75,"wait"),"wait")))</f>
        <v>29190.403070727407</v>
      </c>
      <c r="BF74" s="7" t="str">
        <f t="shared" si="59"/>
        <v>AI</v>
      </c>
      <c r="BG74" s="7">
        <f>IF(AND(BG73&gt;0,BG73&lt;&gt;"wait"),BG73,IF(AND(AOHL!$M74=0,BG73&lt;&gt;"wait"),0,IF(OR(BG73="wait",AOHL!$M74=1),IF(AND('WMp0-100'!AT75&gt;Sheet1!$E75,'WMp0-100'!AT75&lt;Sheet1!$D75),'WMp0-100'!AT75,"wait"),"wait")))</f>
        <v>29195.103070727408</v>
      </c>
      <c r="BH74" s="7" t="str">
        <f t="shared" si="60"/>
        <v>AI</v>
      </c>
      <c r="BI74" s="7">
        <f>IF(AND(BI73&gt;0,BI73&lt;&gt;"wait"),BI73,IF(AND(AOHL!$M74=0,BI73&lt;&gt;"wait"),0,IF(OR(BI73="wait",AOHL!$M74=1),IF(AND('WMp0-100'!AU75&gt;Sheet1!$E75,'WMp0-100'!AU75&lt;Sheet1!$D75),'WMp0-100'!AU75,"wait"),"wait")))</f>
        <v>29187.777402039719</v>
      </c>
      <c r="BJ74" s="7" t="str">
        <f t="shared" si="61"/>
        <v>AI</v>
      </c>
      <c r="BK74" s="7">
        <f>IF(AND(BK73&gt;0,BK73&lt;&gt;"wait"),BK73,IF(AND(AOHL!$M74=0,BK73&lt;&gt;"wait"),0,IF(OR(BK73="wait",AOHL!$M74=1),IF(AND('WMp0-100'!AV75&gt;Sheet1!$E75,'WMp0-100'!AV75&lt;Sheet1!$D75),'WMp0-100'!AV75,"wait"),"wait")))</f>
        <v>29129.960685920578</v>
      </c>
      <c r="BL74" s="7" t="str">
        <f t="shared" si="62"/>
        <v>AI</v>
      </c>
      <c r="BM74" s="7">
        <f>IF(AND(BM73&gt;0,BM73&lt;&gt;"wait"),BM73,IF(AND(AOHL!$M74=0,BM73&lt;&gt;"wait"),0,IF(OR(BM73="wait",AOHL!$M74=1),IF(AND('WMp0-100'!AW75&gt;Sheet1!$E75,'WMp0-100'!AW75&lt;Sheet1!$D75),'WMp0-100'!AW75,"wait"),"wait")))</f>
        <v>29133.775234657041</v>
      </c>
      <c r="BN74" s="7" t="str">
        <f t="shared" si="63"/>
        <v>AI</v>
      </c>
      <c r="BO74" s="7">
        <f>IF(AND(BO73&gt;0,BO73&lt;&gt;"wait"),BO73,IF(AND(AOHL!$M74=0,BO73&lt;&gt;"wait"),0,IF(OR(BO73="wait",AOHL!$M74=1),IF(AND('WMp0-100'!AX75&gt;Sheet1!$E75,'WMp0-100'!AX75&lt;Sheet1!$D75),'WMp0-100'!AX75,"wait"),"wait")))</f>
        <v>29137.589783393498</v>
      </c>
      <c r="BP74" s="7" t="str">
        <f t="shared" si="64"/>
        <v>AI</v>
      </c>
      <c r="BQ74" s="7">
        <f>IF(AND(BQ73&gt;0,BQ73&lt;&gt;"wait"),BQ73,IF(AND(AOHL!$M74=0,BQ73&lt;&gt;"wait"),0,IF(OR(BQ73="wait",AOHL!$M74=1),IF(AND('WMp0-100'!AY75&gt;Sheet1!$E75,'WMp0-100'!AY75&lt;Sheet1!$D75),'WMp0-100'!AY75,"wait"),"wait")))</f>
        <v>29141.404332129965</v>
      </c>
      <c r="BR74" s="7" t="str">
        <f t="shared" si="65"/>
        <v>AI</v>
      </c>
    </row>
    <row r="75" spans="1:70" x14ac:dyDescent="0.3">
      <c r="A75" t="str">
        <f>Sheet1!B75</f>
        <v>03/01 10:28</v>
      </c>
      <c r="C75" s="7">
        <f>IF(AND(C74&gt;0,C74&lt;&gt;"wait"),C74,IF(AND(AOHL!$K75=0,C74&lt;&gt;"wait"),0,IF(OR(C74="wait",AOHL!$K75=1),IF(AND('WMp0-100'!Q76&gt;Sheet1!$E76,'WMp0-100'!Q76&lt;Sheet1!$D76),'WMp0-100'!Q76,"wait"),"wait")))</f>
        <v>29297.39344262295</v>
      </c>
      <c r="D75" s="7" t="str">
        <f t="shared" si="33"/>
        <v>AI</v>
      </c>
      <c r="E75" s="7">
        <f>IF(AND(E74&gt;0,E74&lt;&gt;"wait"),E74,IF(AND(AOHL!$K75=0,E74&lt;&gt;"wait"),0,IF(OR(E74="wait",AOHL!$K75=1),IF(AND('WMp0-100'!R76&gt;Sheet1!$E76,'WMp0-100'!R76&lt;Sheet1!$D76),'WMp0-100'!R76,"wait"),"wait")))</f>
        <v>29293.689033942559</v>
      </c>
      <c r="F75" s="7" t="str">
        <f t="shared" si="34"/>
        <v>AI</v>
      </c>
      <c r="G75" s="7">
        <f>IF(AND(G74&gt;0,G74&lt;&gt;"wait"),G74,IF(AND(AOHL!$K75=0,G74&lt;&gt;"wait"),0,IF(OR(G74="wait",AOHL!$K75=1),IF(AND('WMp0-100'!S76&gt;Sheet1!$E76,'WMp0-100'!S76&lt;Sheet1!$D76),'WMp0-100'!S76,"wait"),"wait")))</f>
        <v>29297.528198433421</v>
      </c>
      <c r="H75" s="7" t="str">
        <f t="shared" si="35"/>
        <v>AI</v>
      </c>
      <c r="I75" s="7">
        <f>IF(AND(I74&gt;0,I74&lt;&gt;"wait"),I74,IF(AND(AOHL!$K75=0,I74&lt;&gt;"wait"),0,IF(OR(I74="wait",AOHL!$K75=1),IF(AND('WMp0-100'!T76&gt;Sheet1!$E76,'WMp0-100'!T76&lt;Sheet1!$D76),'WMp0-100'!T76,"wait"),"wait")))</f>
        <v>29301.36736292428</v>
      </c>
      <c r="J75" s="7" t="str">
        <f t="shared" si="36"/>
        <v>AI</v>
      </c>
      <c r="K75" s="7">
        <f>IF(AND(K74&gt;0,K74&lt;&gt;"wait"),K74,IF(AND(AOHL!$K75=0,K74&lt;&gt;"wait"),0,IF(OR(K74="wait",AOHL!$K75=1),IF(AND('WMp0-100'!U76&gt;Sheet1!$E76,'WMp0-100'!U76&lt;Sheet1!$D76),'WMp0-100'!U76,"wait"),"wait")))</f>
        <v>29305.206527415143</v>
      </c>
      <c r="L75" s="7" t="str">
        <f t="shared" si="37"/>
        <v>AI</v>
      </c>
      <c r="M75" s="7">
        <f>IF(AND(M74&gt;0,M74&lt;&gt;"wait"),M74,IF(AND(AOHL!$K75=0,M74&lt;&gt;"wait"),0,IF(OR(M74="wait",AOHL!$K75=1),IF(AND('WMp0-100'!V76&gt;Sheet1!$E76,'WMp0-100'!V76&lt;Sheet1!$D76),'WMp0-100'!V76,"wait"),"wait")))</f>
        <v>29309.045691906009</v>
      </c>
      <c r="N75" s="7" t="str">
        <f t="shared" si="38"/>
        <v>AI</v>
      </c>
      <c r="O75" s="7">
        <f>IF(AND(O74&gt;0,O74&lt;&gt;"wait"),O74,IF(AND(AOHL!$K75=0,O74&lt;&gt;"wait"),0,IF(OR(O74="wait",AOHL!$K75=1),IF(AND('WMp0-100'!W76&gt;Sheet1!$E76,'WMp0-100'!W76&lt;Sheet1!$D76),'WMp0-100'!W76,"wait"),"wait")))</f>
        <v>29301.678809523808</v>
      </c>
      <c r="P75" s="7" t="str">
        <f t="shared" si="39"/>
        <v>AI</v>
      </c>
      <c r="Q75" s="7">
        <f>IF(AND(Q74&gt;0,Q74&lt;&gt;"wait"),Q74,IF(AND(AOHL!$K75=0,Q74&lt;&gt;"wait"),0,IF(OR(Q74="wait",AOHL!$K75=1),IF(AND('WMp0-100'!X76&gt;Sheet1!$E76,'WMp0-100'!X76&lt;Sheet1!$D76),'WMp0-100'!X76,"wait"),"wait")))</f>
        <v>29305.273095238099</v>
      </c>
      <c r="R75" s="7" t="str">
        <f t="shared" si="40"/>
        <v>AI</v>
      </c>
      <c r="S75" s="7">
        <f>IF(AND(S74&gt;0,S74&lt;&gt;"wait"),S74,IF(AND(AOHL!$K75=0,S74&lt;&gt;"wait"),0,IF(OR(S74="wait",AOHL!$K75=1),IF(AND('WMp0-100'!Y76&gt;Sheet1!$E76,'WMp0-100'!Y76&lt;Sheet1!$D76),'WMp0-100'!Y76,"wait"),"wait")))</f>
        <v>29262.237647058821</v>
      </c>
      <c r="T75" s="7" t="str">
        <f t="shared" si="41"/>
        <v>AI</v>
      </c>
      <c r="U75" s="7">
        <f>IF(AND(U74&gt;0,U74&lt;&gt;"wait"),U74,IF(AND(AOHL!$K75=0,U74&lt;&gt;"wait"),0,IF(OR(U74="wait",AOHL!$K75=1),IF(AND('WMp0-100'!Z76&gt;Sheet1!$E76,'WMp0-100'!Z76&lt;Sheet1!$D76),'WMp0-100'!Z76,"wait"),"wait")))</f>
        <v>29265.460000000003</v>
      </c>
      <c r="V75" s="7" t="str">
        <f t="shared" si="42"/>
        <v>AI</v>
      </c>
      <c r="W75" s="7">
        <f>IF(AND(W74&gt;0,W74&lt;&gt;"wait"),W74,IF(AND(AOHL!$K75=0,W74&lt;&gt;"wait"),0,IF(OR(W74="wait",AOHL!$K75=1),IF(AND('WMp0-100'!AA76&gt;Sheet1!$E76,'WMp0-100'!AA76&lt;Sheet1!$D76),'WMp0-100'!AA76,"wait"),"wait")))</f>
        <v>29268.682352941178</v>
      </c>
      <c r="X75" s="7" t="str">
        <f t="shared" si="43"/>
        <v>AI</v>
      </c>
      <c r="Z75" s="7">
        <f>IF(AND(Z74&gt;0,Z74&lt;&gt;"wait"),Z74,IF(AND(AOHL!$L75=0,Z74&lt;&gt;"wait"),0,IF(OR(Z74="wait",AOHL!$L75=1),IF(AND('WMp0-100'!AC76&gt;Sheet1!$E76,'WMp0-100'!AC76&lt;Sheet1!$D76),'WMp0-100'!AC76,"wait"),"wait")))</f>
        <v>29290.074093536525</v>
      </c>
      <c r="AA75" s="7" t="str">
        <f t="shared" si="44"/>
        <v>AI</v>
      </c>
      <c r="AB75" s="7">
        <f>IF(AND(AB74&gt;0,AB74&lt;&gt;"wait"),AB74,IF(AND(AOHL!$L75=0,AB74&lt;&gt;"wait"),0,IF(OR(AB74="wait",AOHL!$L75=1),IF(AND('WMp0-100'!AD76&gt;Sheet1!$E76,'WMp0-100'!AD76&lt;Sheet1!$D76),'WMp0-100'!AD76,"wait"),"wait")))</f>
        <v>29293.671676300575</v>
      </c>
      <c r="AC75" s="7" t="str">
        <f t="shared" si="45"/>
        <v>AI</v>
      </c>
      <c r="AD75" s="7">
        <f>IF(AND(AD74&gt;0,AD74&lt;&gt;"wait"),AD74,IF(AND(AOHL!$L75=0,AD74&lt;&gt;"wait"),0,IF(OR(AD74="wait",AOHL!$L75=1),IF(AND('WMp0-100'!AE76&gt;Sheet1!$E76,'WMp0-100'!AE76&lt;Sheet1!$D76),'WMp0-100'!AE76,"wait"),"wait")))</f>
        <v>29297.269259064633</v>
      </c>
      <c r="AE75" s="7" t="str">
        <f t="shared" si="46"/>
        <v>AI</v>
      </c>
      <c r="AF75" s="7">
        <f>IF(AND(AF74&gt;0,AF74&lt;&gt;"wait"),AF74,IF(AND(AOHL!$L75=0,AF74&lt;&gt;"wait"),0,IF(OR(AF74="wait",AOHL!$L75=1),IF(AND('WMp0-100'!AF76&gt;Sheet1!$E76,'WMp0-100'!AF76&lt;Sheet1!$D76),'WMp0-100'!AF76,"wait"),"wait")))</f>
        <v>29294.097302697301</v>
      </c>
      <c r="AG75" s="7" t="str">
        <f t="shared" si="47"/>
        <v>AI</v>
      </c>
      <c r="AH75" s="7">
        <f>IF(AND(AH74&gt;0,AH74&lt;&gt;"wait"),AH74,IF(AND(AOHL!$L75=0,AH74&lt;&gt;"wait"),0,IF(OR(AH74="wait",AOHL!$L75=1),IF(AND('WMp0-100'!AG76&gt;Sheet1!$E76,'WMp0-100'!AG76&lt;Sheet1!$D76),'WMp0-100'!AG76,"wait"),"wait")))</f>
        <v>29297.692507492509</v>
      </c>
      <c r="AI75" s="7" t="str">
        <f t="shared" si="48"/>
        <v>AI</v>
      </c>
      <c r="AJ75" s="7">
        <f>IF(AND(AJ74&gt;0,AJ74&lt;&gt;"wait"),AJ74,IF(AND(AOHL!$L75=0,AJ74&lt;&gt;"wait"),0,IF(OR(AJ74="wait",AOHL!$L75=1),IF(AND('WMp0-100'!AH76&gt;Sheet1!$E76,'WMp0-100'!AH76&lt;Sheet1!$D76),'WMp0-100'!AH76,"wait"),"wait")))</f>
        <v>29301.287712287711</v>
      </c>
      <c r="AK75" s="7" t="str">
        <f t="shared" si="49"/>
        <v>AI</v>
      </c>
      <c r="AL75" s="7">
        <f>IF(AND(AL74&gt;0,AL74&lt;&gt;"wait"),AL74,IF(AND(AOHL!$L75=0,AL74&lt;&gt;"wait"),0,IF(OR(AL74="wait",AOHL!$L75=1),IF(AND('WMp0-100'!AI76&gt;Sheet1!$E76,'WMp0-100'!AI76&lt;Sheet1!$D76),'WMp0-100'!AI76,"wait"),"wait")))</f>
        <v>29304.882917082916</v>
      </c>
      <c r="AM75" s="7" t="str">
        <f t="shared" si="50"/>
        <v>AI</v>
      </c>
      <c r="AN75" s="7">
        <f>IF(AND(AN74&gt;0,AN74&lt;&gt;"wait"),AN74,IF(AND(AOHL!$L75=0,AN74&lt;&gt;"wait"),0,IF(OR(AN74="wait",AOHL!$L75=1),IF(AND('WMp0-100'!AJ76&gt;Sheet1!$E76,'WMp0-100'!AJ76&lt;Sheet1!$D76),'WMp0-100'!AJ76,"wait"),"wait")))</f>
        <v>29308.478121878121</v>
      </c>
      <c r="AO75" s="7" t="str">
        <f t="shared" si="51"/>
        <v>AI</v>
      </c>
      <c r="AP75" s="7">
        <f>IF(AND(AP74&gt;0,AP74&lt;&gt;"wait"),AP74,IF(AND(AOHL!$L75=0,AP74&lt;&gt;"wait"),0,IF(OR(AP74="wait",AOHL!$L75=1),IF(AND('WMp0-100'!AK76&gt;Sheet1!$E76,'WMp0-100'!AK76&lt;Sheet1!$D76),'WMp0-100'!AK76,"wait"),"wait")))</f>
        <v>29302.120327700977</v>
      </c>
      <c r="AQ75" s="7" t="str">
        <f t="shared" si="52"/>
        <v>AI</v>
      </c>
      <c r="AR75" s="7">
        <f>IF(AND(AR74&gt;0,AR74&lt;&gt;"wait"),AR74,IF(AND(AOHL!$L75=0,AR74&lt;&gt;"wait"),0,IF(OR(AR74="wait",AOHL!$L75=1),IF(AND('WMp0-100'!AL76&gt;Sheet1!$E76,'WMp0-100'!AL76&lt;Sheet1!$D76),'WMp0-100'!AL76,"wait"),"wait")))</f>
        <v>29305.799283154123</v>
      </c>
      <c r="AS75" s="7" t="str">
        <f t="shared" si="53"/>
        <v>AI</v>
      </c>
      <c r="AT75" s="7">
        <f>IF(AND(AT74&gt;0,AT74&lt;&gt;"wait"),AT74,IF(AND(AOHL!$L75=0,AT74&lt;&gt;"wait"),0,IF(OR(AT74="wait",AOHL!$L75=1),IF(AND('WMp0-100'!AM76&gt;Sheet1!$E76,'WMp0-100'!AM76&lt;Sheet1!$D76),'WMp0-100'!AM76,"wait"),"wait")))</f>
        <v>29309.478238607269</v>
      </c>
      <c r="AU75" s="7" t="str">
        <f t="shared" si="54"/>
        <v>AI</v>
      </c>
      <c r="AV75" s="7"/>
      <c r="AW75" s="7">
        <f>IF(AND(AW74&gt;0,AW74&lt;&gt;"wait"),AW74,IF(AND(AOHL!$M75=0,AW74&lt;&gt;"wait"),0,IF(OR(AW74="wait",AOHL!$M75=1),IF(AND('WMp0-100'!AO76&gt;Sheet1!$E76,'WMp0-100'!AO76&lt;Sheet1!$D76),'WMp0-100'!AO76,"wait"),"wait")))</f>
        <v>29171.603070727408</v>
      </c>
      <c r="AX75" s="7" t="str">
        <f t="shared" si="55"/>
        <v>AI</v>
      </c>
      <c r="AY75" s="7">
        <f>IF(AND(AY74&gt;0,AY74&lt;&gt;"wait"),AY74,IF(AND(AOHL!$M75=0,AY74&lt;&gt;"wait"),0,IF(OR(AY74="wait",AOHL!$M75=1),IF(AND('WMp0-100'!AP76&gt;Sheet1!$E76,'WMp0-100'!AP76&lt;Sheet1!$D76),'WMp0-100'!AP76,"wait"),"wait")))</f>
        <v>29176.303070727408</v>
      </c>
      <c r="AZ75" s="7" t="str">
        <f t="shared" si="56"/>
        <v>AI</v>
      </c>
      <c r="BA75" s="7">
        <f>IF(AND(BA74&gt;0,BA74&lt;&gt;"wait"),BA74,IF(AND(AOHL!$M75=0,BA74&lt;&gt;"wait"),0,IF(OR(BA74="wait",AOHL!$M75=1),IF(AND('WMp0-100'!AQ76&gt;Sheet1!$E76,'WMp0-100'!AQ76&lt;Sheet1!$D76),'WMp0-100'!AQ76,"wait"),"wait")))</f>
        <v>29181.003070727413</v>
      </c>
      <c r="BB75" s="7" t="str">
        <f t="shared" si="57"/>
        <v>AI</v>
      </c>
      <c r="BC75" s="7">
        <f>IF(AND(BC74&gt;0,BC74&lt;&gt;"wait"),BC74,IF(AND(AOHL!$M75=0,BC74&lt;&gt;"wait"),0,IF(OR(BC74="wait",AOHL!$M75=1),IF(AND('WMp0-100'!AR76&gt;Sheet1!$E76,'WMp0-100'!AR76&lt;Sheet1!$D76),'WMp0-100'!AR76,"wait"),"wait")))</f>
        <v>29185.703070727403</v>
      </c>
      <c r="BD75" s="7" t="str">
        <f t="shared" si="58"/>
        <v>AI</v>
      </c>
      <c r="BE75" s="7">
        <f>IF(AND(BE74&gt;0,BE74&lt;&gt;"wait"),BE74,IF(AND(AOHL!$M75=0,BE74&lt;&gt;"wait"),0,IF(OR(BE74="wait",AOHL!$M75=1),IF(AND('WMp0-100'!AS76&gt;Sheet1!$E76,'WMp0-100'!AS76&lt;Sheet1!$D76),'WMp0-100'!AS76,"wait"),"wait")))</f>
        <v>29190.403070727407</v>
      </c>
      <c r="BF75" s="7" t="str">
        <f t="shared" si="59"/>
        <v>AI</v>
      </c>
      <c r="BG75" s="7">
        <f>IF(AND(BG74&gt;0,BG74&lt;&gt;"wait"),BG74,IF(AND(AOHL!$M75=0,BG74&lt;&gt;"wait"),0,IF(OR(BG74="wait",AOHL!$M75=1),IF(AND('WMp0-100'!AT76&gt;Sheet1!$E76,'WMp0-100'!AT76&lt;Sheet1!$D76),'WMp0-100'!AT76,"wait"),"wait")))</f>
        <v>29195.103070727408</v>
      </c>
      <c r="BH75" s="7" t="str">
        <f t="shared" si="60"/>
        <v>AI</v>
      </c>
      <c r="BI75" s="7">
        <f>IF(AND(BI74&gt;0,BI74&lt;&gt;"wait"),BI74,IF(AND(AOHL!$M75=0,BI74&lt;&gt;"wait"),0,IF(OR(BI74="wait",AOHL!$M75=1),IF(AND('WMp0-100'!AU76&gt;Sheet1!$E76,'WMp0-100'!AU76&lt;Sheet1!$D76),'WMp0-100'!AU76,"wait"),"wait")))</f>
        <v>29187.777402039719</v>
      </c>
      <c r="BJ75" s="7" t="str">
        <f t="shared" si="61"/>
        <v>AI</v>
      </c>
      <c r="BK75" s="7">
        <f>IF(AND(BK74&gt;0,BK74&lt;&gt;"wait"),BK74,IF(AND(AOHL!$M75=0,BK74&lt;&gt;"wait"),0,IF(OR(BK74="wait",AOHL!$M75=1),IF(AND('WMp0-100'!AV76&gt;Sheet1!$E76,'WMp0-100'!AV76&lt;Sheet1!$D76),'WMp0-100'!AV76,"wait"),"wait")))</f>
        <v>29129.960685920578</v>
      </c>
      <c r="BL75" s="7" t="str">
        <f t="shared" si="62"/>
        <v>AI</v>
      </c>
      <c r="BM75" s="7">
        <f>IF(AND(BM74&gt;0,BM74&lt;&gt;"wait"),BM74,IF(AND(AOHL!$M75=0,BM74&lt;&gt;"wait"),0,IF(OR(BM74="wait",AOHL!$M75=1),IF(AND('WMp0-100'!AW76&gt;Sheet1!$E76,'WMp0-100'!AW76&lt;Sheet1!$D76),'WMp0-100'!AW76,"wait"),"wait")))</f>
        <v>29133.775234657041</v>
      </c>
      <c r="BN75" s="7" t="str">
        <f t="shared" si="63"/>
        <v>AI</v>
      </c>
      <c r="BO75" s="7">
        <f>IF(AND(BO74&gt;0,BO74&lt;&gt;"wait"),BO74,IF(AND(AOHL!$M75=0,BO74&lt;&gt;"wait"),0,IF(OR(BO74="wait",AOHL!$M75=1),IF(AND('WMp0-100'!AX76&gt;Sheet1!$E76,'WMp0-100'!AX76&lt;Sheet1!$D76),'WMp0-100'!AX76,"wait"),"wait")))</f>
        <v>29137.589783393498</v>
      </c>
      <c r="BP75" s="7" t="str">
        <f t="shared" si="64"/>
        <v>AI</v>
      </c>
      <c r="BQ75" s="7">
        <f>IF(AND(BQ74&gt;0,BQ74&lt;&gt;"wait"),BQ74,IF(AND(AOHL!$M75=0,BQ74&lt;&gt;"wait"),0,IF(OR(BQ74="wait",AOHL!$M75=1),IF(AND('WMp0-100'!AY76&gt;Sheet1!$E76,'WMp0-100'!AY76&lt;Sheet1!$D76),'WMp0-100'!AY76,"wait"),"wait")))</f>
        <v>29141.404332129965</v>
      </c>
      <c r="BR75" s="7" t="str">
        <f t="shared" si="65"/>
        <v>AI</v>
      </c>
    </row>
    <row r="76" spans="1:70" x14ac:dyDescent="0.3">
      <c r="A76" t="str">
        <f>Sheet1!B76</f>
        <v>03/01 10:29</v>
      </c>
      <c r="C76" s="7">
        <f>IF(AND(C75&gt;0,C75&lt;&gt;"wait"),C75,IF(AND(AOHL!$K76=0,C75&lt;&gt;"wait"),0,IF(OR(C75="wait",AOHL!$K76=1),IF(AND('WMp0-100'!Q77&gt;Sheet1!$E77,'WMp0-100'!Q77&lt;Sheet1!$D77),'WMp0-100'!Q77,"wait"),"wait")))</f>
        <v>29297.39344262295</v>
      </c>
      <c r="D76" s="7" t="str">
        <f t="shared" si="33"/>
        <v>AI</v>
      </c>
      <c r="E76" s="7">
        <f>IF(AND(E75&gt;0,E75&lt;&gt;"wait"),E75,IF(AND(AOHL!$K76=0,E75&lt;&gt;"wait"),0,IF(OR(E75="wait",AOHL!$K76=1),IF(AND('WMp0-100'!R77&gt;Sheet1!$E77,'WMp0-100'!R77&lt;Sheet1!$D77),'WMp0-100'!R77,"wait"),"wait")))</f>
        <v>29293.689033942559</v>
      </c>
      <c r="F76" s="7" t="str">
        <f t="shared" si="34"/>
        <v>AI</v>
      </c>
      <c r="G76" s="7">
        <f>IF(AND(G75&gt;0,G75&lt;&gt;"wait"),G75,IF(AND(AOHL!$K76=0,G75&lt;&gt;"wait"),0,IF(OR(G75="wait",AOHL!$K76=1),IF(AND('WMp0-100'!S77&gt;Sheet1!$E77,'WMp0-100'!S77&lt;Sheet1!$D77),'WMp0-100'!S77,"wait"),"wait")))</f>
        <v>29297.528198433421</v>
      </c>
      <c r="H76" s="7" t="str">
        <f t="shared" si="35"/>
        <v>AI</v>
      </c>
      <c r="I76" s="7">
        <f>IF(AND(I75&gt;0,I75&lt;&gt;"wait"),I75,IF(AND(AOHL!$K76=0,I75&lt;&gt;"wait"),0,IF(OR(I75="wait",AOHL!$K76=1),IF(AND('WMp0-100'!T77&gt;Sheet1!$E77,'WMp0-100'!T77&lt;Sheet1!$D77),'WMp0-100'!T77,"wait"),"wait")))</f>
        <v>29301.36736292428</v>
      </c>
      <c r="J76" s="7" t="str">
        <f t="shared" si="36"/>
        <v>AI</v>
      </c>
      <c r="K76" s="7">
        <f>IF(AND(K75&gt;0,K75&lt;&gt;"wait"),K75,IF(AND(AOHL!$K76=0,K75&lt;&gt;"wait"),0,IF(OR(K75="wait",AOHL!$K76=1),IF(AND('WMp0-100'!U77&gt;Sheet1!$E77,'WMp0-100'!U77&lt;Sheet1!$D77),'WMp0-100'!U77,"wait"),"wait")))</f>
        <v>29305.206527415143</v>
      </c>
      <c r="L76" s="7" t="str">
        <f t="shared" si="37"/>
        <v>AI</v>
      </c>
      <c r="M76" s="7">
        <f>IF(AND(M75&gt;0,M75&lt;&gt;"wait"),M75,IF(AND(AOHL!$K76=0,M75&lt;&gt;"wait"),0,IF(OR(M75="wait",AOHL!$K76=1),IF(AND('WMp0-100'!V77&gt;Sheet1!$E77,'WMp0-100'!V77&lt;Sheet1!$D77),'WMp0-100'!V77,"wait"),"wait")))</f>
        <v>29309.045691906009</v>
      </c>
      <c r="N76" s="7" t="str">
        <f t="shared" si="38"/>
        <v>AI</v>
      </c>
      <c r="O76" s="7">
        <f>IF(AND(O75&gt;0,O75&lt;&gt;"wait"),O75,IF(AND(AOHL!$K76=0,O75&lt;&gt;"wait"),0,IF(OR(O75="wait",AOHL!$K76=1),IF(AND('WMp0-100'!W77&gt;Sheet1!$E77,'WMp0-100'!W77&lt;Sheet1!$D77),'WMp0-100'!W77,"wait"),"wait")))</f>
        <v>29301.678809523808</v>
      </c>
      <c r="P76" s="7" t="str">
        <f t="shared" si="39"/>
        <v>AI</v>
      </c>
      <c r="Q76" s="7">
        <f>IF(AND(Q75&gt;0,Q75&lt;&gt;"wait"),Q75,IF(AND(AOHL!$K76=0,Q75&lt;&gt;"wait"),0,IF(OR(Q75="wait",AOHL!$K76=1),IF(AND('WMp0-100'!X77&gt;Sheet1!$E77,'WMp0-100'!X77&lt;Sheet1!$D77),'WMp0-100'!X77,"wait"),"wait")))</f>
        <v>29305.273095238099</v>
      </c>
      <c r="R76" s="7" t="str">
        <f t="shared" si="40"/>
        <v>AI</v>
      </c>
      <c r="S76" s="7">
        <f>IF(AND(S75&gt;0,S75&lt;&gt;"wait"),S75,IF(AND(AOHL!$K76=0,S75&lt;&gt;"wait"),0,IF(OR(S75="wait",AOHL!$K76=1),IF(AND('WMp0-100'!Y77&gt;Sheet1!$E77,'WMp0-100'!Y77&lt;Sheet1!$D77),'WMp0-100'!Y77,"wait"),"wait")))</f>
        <v>29262.237647058821</v>
      </c>
      <c r="T76" s="7" t="str">
        <f t="shared" si="41"/>
        <v>AI</v>
      </c>
      <c r="U76" s="7">
        <f>IF(AND(U75&gt;0,U75&lt;&gt;"wait"),U75,IF(AND(AOHL!$K76=0,U75&lt;&gt;"wait"),0,IF(OR(U75="wait",AOHL!$K76=1),IF(AND('WMp0-100'!Z77&gt;Sheet1!$E77,'WMp0-100'!Z77&lt;Sheet1!$D77),'WMp0-100'!Z77,"wait"),"wait")))</f>
        <v>29265.460000000003</v>
      </c>
      <c r="V76" s="7" t="str">
        <f t="shared" si="42"/>
        <v>AI</v>
      </c>
      <c r="W76" s="7">
        <f>IF(AND(W75&gt;0,W75&lt;&gt;"wait"),W75,IF(AND(AOHL!$K76=0,W75&lt;&gt;"wait"),0,IF(OR(W75="wait",AOHL!$K76=1),IF(AND('WMp0-100'!AA77&gt;Sheet1!$E77,'WMp0-100'!AA77&lt;Sheet1!$D77),'WMp0-100'!AA77,"wait"),"wait")))</f>
        <v>29268.682352941178</v>
      </c>
      <c r="X76" s="7" t="str">
        <f t="shared" si="43"/>
        <v>AI</v>
      </c>
      <c r="Z76" s="7">
        <f>IF(AND(Z75&gt;0,Z75&lt;&gt;"wait"),Z75,IF(AND(AOHL!$L76=0,Z75&lt;&gt;"wait"),0,IF(OR(Z75="wait",AOHL!$L76=1),IF(AND('WMp0-100'!AC77&gt;Sheet1!$E77,'WMp0-100'!AC77&lt;Sheet1!$D77),'WMp0-100'!AC77,"wait"),"wait")))</f>
        <v>29290.074093536525</v>
      </c>
      <c r="AA76" s="7" t="str">
        <f t="shared" si="44"/>
        <v>AI</v>
      </c>
      <c r="AB76" s="7">
        <f>IF(AND(AB75&gt;0,AB75&lt;&gt;"wait"),AB75,IF(AND(AOHL!$L76=0,AB75&lt;&gt;"wait"),0,IF(OR(AB75="wait",AOHL!$L76=1),IF(AND('WMp0-100'!AD77&gt;Sheet1!$E77,'WMp0-100'!AD77&lt;Sheet1!$D77),'WMp0-100'!AD77,"wait"),"wait")))</f>
        <v>29293.671676300575</v>
      </c>
      <c r="AC76" s="7" t="str">
        <f t="shared" si="45"/>
        <v>AI</v>
      </c>
      <c r="AD76" s="7">
        <f>IF(AND(AD75&gt;0,AD75&lt;&gt;"wait"),AD75,IF(AND(AOHL!$L76=0,AD75&lt;&gt;"wait"),0,IF(OR(AD75="wait",AOHL!$L76=1),IF(AND('WMp0-100'!AE77&gt;Sheet1!$E77,'WMp0-100'!AE77&lt;Sheet1!$D77),'WMp0-100'!AE77,"wait"),"wait")))</f>
        <v>29297.269259064633</v>
      </c>
      <c r="AE76" s="7" t="str">
        <f t="shared" si="46"/>
        <v>AI</v>
      </c>
      <c r="AF76" s="7">
        <f>IF(AND(AF75&gt;0,AF75&lt;&gt;"wait"),AF75,IF(AND(AOHL!$L76=0,AF75&lt;&gt;"wait"),0,IF(OR(AF75="wait",AOHL!$L76=1),IF(AND('WMp0-100'!AF77&gt;Sheet1!$E77,'WMp0-100'!AF77&lt;Sheet1!$D77),'WMp0-100'!AF77,"wait"),"wait")))</f>
        <v>29294.097302697301</v>
      </c>
      <c r="AG76" s="7" t="str">
        <f t="shared" si="47"/>
        <v>AI</v>
      </c>
      <c r="AH76" s="7">
        <f>IF(AND(AH75&gt;0,AH75&lt;&gt;"wait"),AH75,IF(AND(AOHL!$L76=0,AH75&lt;&gt;"wait"),0,IF(OR(AH75="wait",AOHL!$L76=1),IF(AND('WMp0-100'!AG77&gt;Sheet1!$E77,'WMp0-100'!AG77&lt;Sheet1!$D77),'WMp0-100'!AG77,"wait"),"wait")))</f>
        <v>29297.692507492509</v>
      </c>
      <c r="AI76" s="7" t="str">
        <f t="shared" si="48"/>
        <v>AI</v>
      </c>
      <c r="AJ76" s="7">
        <f>IF(AND(AJ75&gt;0,AJ75&lt;&gt;"wait"),AJ75,IF(AND(AOHL!$L76=0,AJ75&lt;&gt;"wait"),0,IF(OR(AJ75="wait",AOHL!$L76=1),IF(AND('WMp0-100'!AH77&gt;Sheet1!$E77,'WMp0-100'!AH77&lt;Sheet1!$D77),'WMp0-100'!AH77,"wait"),"wait")))</f>
        <v>29301.287712287711</v>
      </c>
      <c r="AK76" s="7" t="str">
        <f t="shared" si="49"/>
        <v>AI</v>
      </c>
      <c r="AL76" s="7">
        <f>IF(AND(AL75&gt;0,AL75&lt;&gt;"wait"),AL75,IF(AND(AOHL!$L76=0,AL75&lt;&gt;"wait"),0,IF(OR(AL75="wait",AOHL!$L76=1),IF(AND('WMp0-100'!AI77&gt;Sheet1!$E77,'WMp0-100'!AI77&lt;Sheet1!$D77),'WMp0-100'!AI77,"wait"),"wait")))</f>
        <v>29304.882917082916</v>
      </c>
      <c r="AM76" s="7" t="str">
        <f t="shared" si="50"/>
        <v>AI</v>
      </c>
      <c r="AN76" s="7">
        <f>IF(AND(AN75&gt;0,AN75&lt;&gt;"wait"),AN75,IF(AND(AOHL!$L76=0,AN75&lt;&gt;"wait"),0,IF(OR(AN75="wait",AOHL!$L76=1),IF(AND('WMp0-100'!AJ77&gt;Sheet1!$E77,'WMp0-100'!AJ77&lt;Sheet1!$D77),'WMp0-100'!AJ77,"wait"),"wait")))</f>
        <v>29308.478121878121</v>
      </c>
      <c r="AO76" s="7" t="str">
        <f t="shared" si="51"/>
        <v>AI</v>
      </c>
      <c r="AP76" s="7">
        <f>IF(AND(AP75&gt;0,AP75&lt;&gt;"wait"),AP75,IF(AND(AOHL!$L76=0,AP75&lt;&gt;"wait"),0,IF(OR(AP75="wait",AOHL!$L76=1),IF(AND('WMp0-100'!AK77&gt;Sheet1!$E77,'WMp0-100'!AK77&lt;Sheet1!$D77),'WMp0-100'!AK77,"wait"),"wait")))</f>
        <v>29302.120327700977</v>
      </c>
      <c r="AQ76" s="7" t="str">
        <f t="shared" si="52"/>
        <v>AI</v>
      </c>
      <c r="AR76" s="7">
        <f>IF(AND(AR75&gt;0,AR75&lt;&gt;"wait"),AR75,IF(AND(AOHL!$L76=0,AR75&lt;&gt;"wait"),0,IF(OR(AR75="wait",AOHL!$L76=1),IF(AND('WMp0-100'!AL77&gt;Sheet1!$E77,'WMp0-100'!AL77&lt;Sheet1!$D77),'WMp0-100'!AL77,"wait"),"wait")))</f>
        <v>29305.799283154123</v>
      </c>
      <c r="AS76" s="7" t="str">
        <f t="shared" si="53"/>
        <v>AI</v>
      </c>
      <c r="AT76" s="7">
        <f>IF(AND(AT75&gt;0,AT75&lt;&gt;"wait"),AT75,IF(AND(AOHL!$L76=0,AT75&lt;&gt;"wait"),0,IF(OR(AT75="wait",AOHL!$L76=1),IF(AND('WMp0-100'!AM77&gt;Sheet1!$E77,'WMp0-100'!AM77&lt;Sheet1!$D77),'WMp0-100'!AM77,"wait"),"wait")))</f>
        <v>29309.478238607269</v>
      </c>
      <c r="AU76" s="7" t="str">
        <f t="shared" si="54"/>
        <v>AI</v>
      </c>
      <c r="AV76" s="7"/>
      <c r="AW76" s="7">
        <f>IF(AND(AW75&gt;0,AW75&lt;&gt;"wait"),AW75,IF(AND(AOHL!$M76=0,AW75&lt;&gt;"wait"),0,IF(OR(AW75="wait",AOHL!$M76=1),IF(AND('WMp0-100'!AO77&gt;Sheet1!$E77,'WMp0-100'!AO77&lt;Sheet1!$D77),'WMp0-100'!AO77,"wait"),"wait")))</f>
        <v>29171.603070727408</v>
      </c>
      <c r="AX76" s="7" t="str">
        <f t="shared" si="55"/>
        <v>AI</v>
      </c>
      <c r="AY76" s="7">
        <f>IF(AND(AY75&gt;0,AY75&lt;&gt;"wait"),AY75,IF(AND(AOHL!$M76=0,AY75&lt;&gt;"wait"),0,IF(OR(AY75="wait",AOHL!$M76=1),IF(AND('WMp0-100'!AP77&gt;Sheet1!$E77,'WMp0-100'!AP77&lt;Sheet1!$D77),'WMp0-100'!AP77,"wait"),"wait")))</f>
        <v>29176.303070727408</v>
      </c>
      <c r="AZ76" s="7" t="str">
        <f t="shared" si="56"/>
        <v>AI</v>
      </c>
      <c r="BA76" s="7">
        <f>IF(AND(BA75&gt;0,BA75&lt;&gt;"wait"),BA75,IF(AND(AOHL!$M76=0,BA75&lt;&gt;"wait"),0,IF(OR(BA75="wait",AOHL!$M76=1),IF(AND('WMp0-100'!AQ77&gt;Sheet1!$E77,'WMp0-100'!AQ77&lt;Sheet1!$D77),'WMp0-100'!AQ77,"wait"),"wait")))</f>
        <v>29181.003070727413</v>
      </c>
      <c r="BB76" s="7" t="str">
        <f t="shared" si="57"/>
        <v>AI</v>
      </c>
      <c r="BC76" s="7">
        <f>IF(AND(BC75&gt;0,BC75&lt;&gt;"wait"),BC75,IF(AND(AOHL!$M76=0,BC75&lt;&gt;"wait"),0,IF(OR(BC75="wait",AOHL!$M76=1),IF(AND('WMp0-100'!AR77&gt;Sheet1!$E77,'WMp0-100'!AR77&lt;Sheet1!$D77),'WMp0-100'!AR77,"wait"),"wait")))</f>
        <v>29185.703070727403</v>
      </c>
      <c r="BD76" s="7" t="str">
        <f t="shared" si="58"/>
        <v>AI</v>
      </c>
      <c r="BE76" s="7">
        <f>IF(AND(BE75&gt;0,BE75&lt;&gt;"wait"),BE75,IF(AND(AOHL!$M76=0,BE75&lt;&gt;"wait"),0,IF(OR(BE75="wait",AOHL!$M76=1),IF(AND('WMp0-100'!AS77&gt;Sheet1!$E77,'WMp0-100'!AS77&lt;Sheet1!$D77),'WMp0-100'!AS77,"wait"),"wait")))</f>
        <v>29190.403070727407</v>
      </c>
      <c r="BF76" s="7" t="str">
        <f t="shared" si="59"/>
        <v>AI</v>
      </c>
      <c r="BG76" s="7">
        <f>IF(AND(BG75&gt;0,BG75&lt;&gt;"wait"),BG75,IF(AND(AOHL!$M76=0,BG75&lt;&gt;"wait"),0,IF(OR(BG75="wait",AOHL!$M76=1),IF(AND('WMp0-100'!AT77&gt;Sheet1!$E77,'WMp0-100'!AT77&lt;Sheet1!$D77),'WMp0-100'!AT77,"wait"),"wait")))</f>
        <v>29195.103070727408</v>
      </c>
      <c r="BH76" s="7" t="str">
        <f t="shared" si="60"/>
        <v>AI</v>
      </c>
      <c r="BI76" s="7">
        <f>IF(AND(BI75&gt;0,BI75&lt;&gt;"wait"),BI75,IF(AND(AOHL!$M76=0,BI75&lt;&gt;"wait"),0,IF(OR(BI75="wait",AOHL!$M76=1),IF(AND('WMp0-100'!AU77&gt;Sheet1!$E77,'WMp0-100'!AU77&lt;Sheet1!$D77),'WMp0-100'!AU77,"wait"),"wait")))</f>
        <v>29187.777402039719</v>
      </c>
      <c r="BJ76" s="7" t="str">
        <f t="shared" si="61"/>
        <v>AI</v>
      </c>
      <c r="BK76" s="7">
        <f>IF(AND(BK75&gt;0,BK75&lt;&gt;"wait"),BK75,IF(AND(AOHL!$M76=0,BK75&lt;&gt;"wait"),0,IF(OR(BK75="wait",AOHL!$M76=1),IF(AND('WMp0-100'!AV77&gt;Sheet1!$E77,'WMp0-100'!AV77&lt;Sheet1!$D77),'WMp0-100'!AV77,"wait"),"wait")))</f>
        <v>29129.960685920578</v>
      </c>
      <c r="BL76" s="7" t="str">
        <f t="shared" si="62"/>
        <v>AI</v>
      </c>
      <c r="BM76" s="7">
        <f>IF(AND(BM75&gt;0,BM75&lt;&gt;"wait"),BM75,IF(AND(AOHL!$M76=0,BM75&lt;&gt;"wait"),0,IF(OR(BM75="wait",AOHL!$M76=1),IF(AND('WMp0-100'!AW77&gt;Sheet1!$E77,'WMp0-100'!AW77&lt;Sheet1!$D77),'WMp0-100'!AW77,"wait"),"wait")))</f>
        <v>29133.775234657041</v>
      </c>
      <c r="BN76" s="7" t="str">
        <f t="shared" si="63"/>
        <v>AI</v>
      </c>
      <c r="BO76" s="7">
        <f>IF(AND(BO75&gt;0,BO75&lt;&gt;"wait"),BO75,IF(AND(AOHL!$M76=0,BO75&lt;&gt;"wait"),0,IF(OR(BO75="wait",AOHL!$M76=1),IF(AND('WMp0-100'!AX77&gt;Sheet1!$E77,'WMp0-100'!AX77&lt;Sheet1!$D77),'WMp0-100'!AX77,"wait"),"wait")))</f>
        <v>29137.589783393498</v>
      </c>
      <c r="BP76" s="7" t="str">
        <f t="shared" si="64"/>
        <v>AI</v>
      </c>
      <c r="BQ76" s="7">
        <f>IF(AND(BQ75&gt;0,BQ75&lt;&gt;"wait"),BQ75,IF(AND(AOHL!$M76=0,BQ75&lt;&gt;"wait"),0,IF(OR(BQ75="wait",AOHL!$M76=1),IF(AND('WMp0-100'!AY77&gt;Sheet1!$E77,'WMp0-100'!AY77&lt;Sheet1!$D77),'WMp0-100'!AY77,"wait"),"wait")))</f>
        <v>29141.404332129965</v>
      </c>
      <c r="BR76" s="7" t="str">
        <f t="shared" si="65"/>
        <v>AI</v>
      </c>
    </row>
    <row r="77" spans="1:70" x14ac:dyDescent="0.3">
      <c r="A77" t="str">
        <f>Sheet1!B77</f>
        <v>03/01 10:30</v>
      </c>
      <c r="C77" s="7">
        <f>IF(AND(C76&gt;0,C76&lt;&gt;"wait"),C76,IF(AND(AOHL!$K77=0,C76&lt;&gt;"wait"),0,IF(OR(C76="wait",AOHL!$K77=1),IF(AND('WMp0-100'!Q78&gt;Sheet1!$E78,'WMp0-100'!Q78&lt;Sheet1!$D78),'WMp0-100'!Q78,"wait"),"wait")))</f>
        <v>29297.39344262295</v>
      </c>
      <c r="D77" s="7" t="str">
        <f t="shared" si="33"/>
        <v>AI</v>
      </c>
      <c r="E77" s="7">
        <f>IF(AND(E76&gt;0,E76&lt;&gt;"wait"),E76,IF(AND(AOHL!$K77=0,E76&lt;&gt;"wait"),0,IF(OR(E76="wait",AOHL!$K77=1),IF(AND('WMp0-100'!R78&gt;Sheet1!$E78,'WMp0-100'!R78&lt;Sheet1!$D78),'WMp0-100'!R78,"wait"),"wait")))</f>
        <v>29293.689033942559</v>
      </c>
      <c r="F77" s="7" t="str">
        <f t="shared" si="34"/>
        <v>AI</v>
      </c>
      <c r="G77" s="7">
        <f>IF(AND(G76&gt;0,G76&lt;&gt;"wait"),G76,IF(AND(AOHL!$K77=0,G76&lt;&gt;"wait"),0,IF(OR(G76="wait",AOHL!$K77=1),IF(AND('WMp0-100'!S78&gt;Sheet1!$E78,'WMp0-100'!S78&lt;Sheet1!$D78),'WMp0-100'!S78,"wait"),"wait")))</f>
        <v>29297.528198433421</v>
      </c>
      <c r="H77" s="7" t="str">
        <f t="shared" si="35"/>
        <v>AI</v>
      </c>
      <c r="I77" s="7">
        <f>IF(AND(I76&gt;0,I76&lt;&gt;"wait"),I76,IF(AND(AOHL!$K77=0,I76&lt;&gt;"wait"),0,IF(OR(I76="wait",AOHL!$K77=1),IF(AND('WMp0-100'!T78&gt;Sheet1!$E78,'WMp0-100'!T78&lt;Sheet1!$D78),'WMp0-100'!T78,"wait"),"wait")))</f>
        <v>29301.36736292428</v>
      </c>
      <c r="J77" s="7" t="str">
        <f t="shared" si="36"/>
        <v>AI</v>
      </c>
      <c r="K77" s="7">
        <f>IF(AND(K76&gt;0,K76&lt;&gt;"wait"),K76,IF(AND(AOHL!$K77=0,K76&lt;&gt;"wait"),0,IF(OR(K76="wait",AOHL!$K77=1),IF(AND('WMp0-100'!U78&gt;Sheet1!$E78,'WMp0-100'!U78&lt;Sheet1!$D78),'WMp0-100'!U78,"wait"),"wait")))</f>
        <v>29305.206527415143</v>
      </c>
      <c r="L77" s="7" t="str">
        <f t="shared" si="37"/>
        <v>AI</v>
      </c>
      <c r="M77" s="7">
        <f>IF(AND(M76&gt;0,M76&lt;&gt;"wait"),M76,IF(AND(AOHL!$K77=0,M76&lt;&gt;"wait"),0,IF(OR(M76="wait",AOHL!$K77=1),IF(AND('WMp0-100'!V78&gt;Sheet1!$E78,'WMp0-100'!V78&lt;Sheet1!$D78),'WMp0-100'!V78,"wait"),"wait")))</f>
        <v>29309.045691906009</v>
      </c>
      <c r="N77" s="7" t="str">
        <f t="shared" si="38"/>
        <v>AI</v>
      </c>
      <c r="O77" s="7">
        <f>IF(AND(O76&gt;0,O76&lt;&gt;"wait"),O76,IF(AND(AOHL!$K77=0,O76&lt;&gt;"wait"),0,IF(OR(O76="wait",AOHL!$K77=1),IF(AND('WMp0-100'!W78&gt;Sheet1!$E78,'WMp0-100'!W78&lt;Sheet1!$D78),'WMp0-100'!W78,"wait"),"wait")))</f>
        <v>29301.678809523808</v>
      </c>
      <c r="P77" s="7" t="str">
        <f t="shared" si="39"/>
        <v>AI</v>
      </c>
      <c r="Q77" s="7">
        <f>IF(AND(Q76&gt;0,Q76&lt;&gt;"wait"),Q76,IF(AND(AOHL!$K77=0,Q76&lt;&gt;"wait"),0,IF(OR(Q76="wait",AOHL!$K77=1),IF(AND('WMp0-100'!X78&gt;Sheet1!$E78,'WMp0-100'!X78&lt;Sheet1!$D78),'WMp0-100'!X78,"wait"),"wait")))</f>
        <v>29305.273095238099</v>
      </c>
      <c r="R77" s="7" t="str">
        <f t="shared" si="40"/>
        <v>AI</v>
      </c>
      <c r="S77" s="7">
        <f>IF(AND(S76&gt;0,S76&lt;&gt;"wait"),S76,IF(AND(AOHL!$K77=0,S76&lt;&gt;"wait"),0,IF(OR(S76="wait",AOHL!$K77=1),IF(AND('WMp0-100'!Y78&gt;Sheet1!$E78,'WMp0-100'!Y78&lt;Sheet1!$D78),'WMp0-100'!Y78,"wait"),"wait")))</f>
        <v>29262.237647058821</v>
      </c>
      <c r="T77" s="7" t="str">
        <f t="shared" si="41"/>
        <v>AI</v>
      </c>
      <c r="U77" s="7">
        <f>IF(AND(U76&gt;0,U76&lt;&gt;"wait"),U76,IF(AND(AOHL!$K77=0,U76&lt;&gt;"wait"),0,IF(OR(U76="wait",AOHL!$K77=1),IF(AND('WMp0-100'!Z78&gt;Sheet1!$E78,'WMp0-100'!Z78&lt;Sheet1!$D78),'WMp0-100'!Z78,"wait"),"wait")))</f>
        <v>29265.460000000003</v>
      </c>
      <c r="V77" s="7" t="str">
        <f t="shared" si="42"/>
        <v>AI</v>
      </c>
      <c r="W77" s="7">
        <f>IF(AND(W76&gt;0,W76&lt;&gt;"wait"),W76,IF(AND(AOHL!$K77=0,W76&lt;&gt;"wait"),0,IF(OR(W76="wait",AOHL!$K77=1),IF(AND('WMp0-100'!AA78&gt;Sheet1!$E78,'WMp0-100'!AA78&lt;Sheet1!$D78),'WMp0-100'!AA78,"wait"),"wait")))</f>
        <v>29268.682352941178</v>
      </c>
      <c r="X77" s="7" t="str">
        <f t="shared" si="43"/>
        <v>AI</v>
      </c>
      <c r="Z77" s="7">
        <f>IF(AND(Z76&gt;0,Z76&lt;&gt;"wait"),Z76,IF(AND(AOHL!$L77=0,Z76&lt;&gt;"wait"),0,IF(OR(Z76="wait",AOHL!$L77=1),IF(AND('WMp0-100'!AC78&gt;Sheet1!$E78,'WMp0-100'!AC78&lt;Sheet1!$D78),'WMp0-100'!AC78,"wait"),"wait")))</f>
        <v>29290.074093536525</v>
      </c>
      <c r="AA77" s="7" t="str">
        <f t="shared" si="44"/>
        <v>AI</v>
      </c>
      <c r="AB77" s="7">
        <f>IF(AND(AB76&gt;0,AB76&lt;&gt;"wait"),AB76,IF(AND(AOHL!$L77=0,AB76&lt;&gt;"wait"),0,IF(OR(AB76="wait",AOHL!$L77=1),IF(AND('WMp0-100'!AD78&gt;Sheet1!$E78,'WMp0-100'!AD78&lt;Sheet1!$D78),'WMp0-100'!AD78,"wait"),"wait")))</f>
        <v>29293.671676300575</v>
      </c>
      <c r="AC77" s="7" t="str">
        <f t="shared" si="45"/>
        <v>AI</v>
      </c>
      <c r="AD77" s="7">
        <f>IF(AND(AD76&gt;0,AD76&lt;&gt;"wait"),AD76,IF(AND(AOHL!$L77=0,AD76&lt;&gt;"wait"),0,IF(OR(AD76="wait",AOHL!$L77=1),IF(AND('WMp0-100'!AE78&gt;Sheet1!$E78,'WMp0-100'!AE78&lt;Sheet1!$D78),'WMp0-100'!AE78,"wait"),"wait")))</f>
        <v>29297.269259064633</v>
      </c>
      <c r="AE77" s="7" t="str">
        <f t="shared" si="46"/>
        <v>AI</v>
      </c>
      <c r="AF77" s="7">
        <f>IF(AND(AF76&gt;0,AF76&lt;&gt;"wait"),AF76,IF(AND(AOHL!$L77=0,AF76&lt;&gt;"wait"),0,IF(OR(AF76="wait",AOHL!$L77=1),IF(AND('WMp0-100'!AF78&gt;Sheet1!$E78,'WMp0-100'!AF78&lt;Sheet1!$D78),'WMp0-100'!AF78,"wait"),"wait")))</f>
        <v>29294.097302697301</v>
      </c>
      <c r="AG77" s="7" t="str">
        <f t="shared" si="47"/>
        <v>AI</v>
      </c>
      <c r="AH77" s="7">
        <f>IF(AND(AH76&gt;0,AH76&lt;&gt;"wait"),AH76,IF(AND(AOHL!$L77=0,AH76&lt;&gt;"wait"),0,IF(OR(AH76="wait",AOHL!$L77=1),IF(AND('WMp0-100'!AG78&gt;Sheet1!$E78,'WMp0-100'!AG78&lt;Sheet1!$D78),'WMp0-100'!AG78,"wait"),"wait")))</f>
        <v>29297.692507492509</v>
      </c>
      <c r="AI77" s="7" t="str">
        <f t="shared" si="48"/>
        <v>AI</v>
      </c>
      <c r="AJ77" s="7">
        <f>IF(AND(AJ76&gt;0,AJ76&lt;&gt;"wait"),AJ76,IF(AND(AOHL!$L77=0,AJ76&lt;&gt;"wait"),0,IF(OR(AJ76="wait",AOHL!$L77=1),IF(AND('WMp0-100'!AH78&gt;Sheet1!$E78,'WMp0-100'!AH78&lt;Sheet1!$D78),'WMp0-100'!AH78,"wait"),"wait")))</f>
        <v>29301.287712287711</v>
      </c>
      <c r="AK77" s="7" t="str">
        <f t="shared" si="49"/>
        <v>AI</v>
      </c>
      <c r="AL77" s="7">
        <f>IF(AND(AL76&gt;0,AL76&lt;&gt;"wait"),AL76,IF(AND(AOHL!$L77=0,AL76&lt;&gt;"wait"),0,IF(OR(AL76="wait",AOHL!$L77=1),IF(AND('WMp0-100'!AI78&gt;Sheet1!$E78,'WMp0-100'!AI78&lt;Sheet1!$D78),'WMp0-100'!AI78,"wait"),"wait")))</f>
        <v>29304.882917082916</v>
      </c>
      <c r="AM77" s="7" t="str">
        <f t="shared" si="50"/>
        <v>AI</v>
      </c>
      <c r="AN77" s="7">
        <f>IF(AND(AN76&gt;0,AN76&lt;&gt;"wait"),AN76,IF(AND(AOHL!$L77=0,AN76&lt;&gt;"wait"),0,IF(OR(AN76="wait",AOHL!$L77=1),IF(AND('WMp0-100'!AJ78&gt;Sheet1!$E78,'WMp0-100'!AJ78&lt;Sheet1!$D78),'WMp0-100'!AJ78,"wait"),"wait")))</f>
        <v>29308.478121878121</v>
      </c>
      <c r="AO77" s="7" t="str">
        <f t="shared" si="51"/>
        <v>AI</v>
      </c>
      <c r="AP77" s="7">
        <f>IF(AND(AP76&gt;0,AP76&lt;&gt;"wait"),AP76,IF(AND(AOHL!$L77=0,AP76&lt;&gt;"wait"),0,IF(OR(AP76="wait",AOHL!$L77=1),IF(AND('WMp0-100'!AK78&gt;Sheet1!$E78,'WMp0-100'!AK78&lt;Sheet1!$D78),'WMp0-100'!AK78,"wait"),"wait")))</f>
        <v>29302.120327700977</v>
      </c>
      <c r="AQ77" s="7" t="str">
        <f t="shared" si="52"/>
        <v>AI</v>
      </c>
      <c r="AR77" s="7">
        <f>IF(AND(AR76&gt;0,AR76&lt;&gt;"wait"),AR76,IF(AND(AOHL!$L77=0,AR76&lt;&gt;"wait"),0,IF(OR(AR76="wait",AOHL!$L77=1),IF(AND('WMp0-100'!AL78&gt;Sheet1!$E78,'WMp0-100'!AL78&lt;Sheet1!$D78),'WMp0-100'!AL78,"wait"),"wait")))</f>
        <v>29305.799283154123</v>
      </c>
      <c r="AS77" s="7" t="str">
        <f t="shared" si="53"/>
        <v>AI</v>
      </c>
      <c r="AT77" s="7">
        <f>IF(AND(AT76&gt;0,AT76&lt;&gt;"wait"),AT76,IF(AND(AOHL!$L77=0,AT76&lt;&gt;"wait"),0,IF(OR(AT76="wait",AOHL!$L77=1),IF(AND('WMp0-100'!AM78&gt;Sheet1!$E78,'WMp0-100'!AM78&lt;Sheet1!$D78),'WMp0-100'!AM78,"wait"),"wait")))</f>
        <v>29309.478238607269</v>
      </c>
      <c r="AU77" s="7" t="str">
        <f t="shared" si="54"/>
        <v>AI</v>
      </c>
      <c r="AV77" s="7"/>
      <c r="AW77" s="7">
        <f>IF(AND(AW76&gt;0,AW76&lt;&gt;"wait"),AW76,IF(AND(AOHL!$M77=0,AW76&lt;&gt;"wait"),0,IF(OR(AW76="wait",AOHL!$M77=1),IF(AND('WMp0-100'!AO78&gt;Sheet1!$E78,'WMp0-100'!AO78&lt;Sheet1!$D78),'WMp0-100'!AO78,"wait"),"wait")))</f>
        <v>29171.603070727408</v>
      </c>
      <c r="AX77" s="7" t="str">
        <f t="shared" si="55"/>
        <v>AI</v>
      </c>
      <c r="AY77" s="7">
        <f>IF(AND(AY76&gt;0,AY76&lt;&gt;"wait"),AY76,IF(AND(AOHL!$M77=0,AY76&lt;&gt;"wait"),0,IF(OR(AY76="wait",AOHL!$M77=1),IF(AND('WMp0-100'!AP78&gt;Sheet1!$E78,'WMp0-100'!AP78&lt;Sheet1!$D78),'WMp0-100'!AP78,"wait"),"wait")))</f>
        <v>29176.303070727408</v>
      </c>
      <c r="AZ77" s="7" t="str">
        <f t="shared" si="56"/>
        <v>AI</v>
      </c>
      <c r="BA77" s="7">
        <f>IF(AND(BA76&gt;0,BA76&lt;&gt;"wait"),BA76,IF(AND(AOHL!$M77=0,BA76&lt;&gt;"wait"),0,IF(OR(BA76="wait",AOHL!$M77=1),IF(AND('WMp0-100'!AQ78&gt;Sheet1!$E78,'WMp0-100'!AQ78&lt;Sheet1!$D78),'WMp0-100'!AQ78,"wait"),"wait")))</f>
        <v>29181.003070727413</v>
      </c>
      <c r="BB77" s="7" t="str">
        <f t="shared" si="57"/>
        <v>AI</v>
      </c>
      <c r="BC77" s="7">
        <f>IF(AND(BC76&gt;0,BC76&lt;&gt;"wait"),BC76,IF(AND(AOHL!$M77=0,BC76&lt;&gt;"wait"),0,IF(OR(BC76="wait",AOHL!$M77=1),IF(AND('WMp0-100'!AR78&gt;Sheet1!$E78,'WMp0-100'!AR78&lt;Sheet1!$D78),'WMp0-100'!AR78,"wait"),"wait")))</f>
        <v>29185.703070727403</v>
      </c>
      <c r="BD77" s="7" t="str">
        <f t="shared" si="58"/>
        <v>AI</v>
      </c>
      <c r="BE77" s="7">
        <f>IF(AND(BE76&gt;0,BE76&lt;&gt;"wait"),BE76,IF(AND(AOHL!$M77=0,BE76&lt;&gt;"wait"),0,IF(OR(BE76="wait",AOHL!$M77=1),IF(AND('WMp0-100'!AS78&gt;Sheet1!$E78,'WMp0-100'!AS78&lt;Sheet1!$D78),'WMp0-100'!AS78,"wait"),"wait")))</f>
        <v>29190.403070727407</v>
      </c>
      <c r="BF77" s="7" t="str">
        <f t="shared" si="59"/>
        <v>AI</v>
      </c>
      <c r="BG77" s="7">
        <f>IF(AND(BG76&gt;0,BG76&lt;&gt;"wait"),BG76,IF(AND(AOHL!$M77=0,BG76&lt;&gt;"wait"),0,IF(OR(BG76="wait",AOHL!$M77=1),IF(AND('WMp0-100'!AT78&gt;Sheet1!$E78,'WMp0-100'!AT78&lt;Sheet1!$D78),'WMp0-100'!AT78,"wait"),"wait")))</f>
        <v>29195.103070727408</v>
      </c>
      <c r="BH77" s="7" t="str">
        <f t="shared" si="60"/>
        <v>AI</v>
      </c>
      <c r="BI77" s="7">
        <f>IF(AND(BI76&gt;0,BI76&lt;&gt;"wait"),BI76,IF(AND(AOHL!$M77=0,BI76&lt;&gt;"wait"),0,IF(OR(BI76="wait",AOHL!$M77=1),IF(AND('WMp0-100'!AU78&gt;Sheet1!$E78,'WMp0-100'!AU78&lt;Sheet1!$D78),'WMp0-100'!AU78,"wait"),"wait")))</f>
        <v>29187.777402039719</v>
      </c>
      <c r="BJ77" s="7" t="str">
        <f t="shared" si="61"/>
        <v>AI</v>
      </c>
      <c r="BK77" s="7">
        <f>IF(AND(BK76&gt;0,BK76&lt;&gt;"wait"),BK76,IF(AND(AOHL!$M77=0,BK76&lt;&gt;"wait"),0,IF(OR(BK76="wait",AOHL!$M77=1),IF(AND('WMp0-100'!AV78&gt;Sheet1!$E78,'WMp0-100'!AV78&lt;Sheet1!$D78),'WMp0-100'!AV78,"wait"),"wait")))</f>
        <v>29129.960685920578</v>
      </c>
      <c r="BL77" s="7" t="str">
        <f t="shared" si="62"/>
        <v>AI</v>
      </c>
      <c r="BM77" s="7">
        <f>IF(AND(BM76&gt;0,BM76&lt;&gt;"wait"),BM76,IF(AND(AOHL!$M77=0,BM76&lt;&gt;"wait"),0,IF(OR(BM76="wait",AOHL!$M77=1),IF(AND('WMp0-100'!AW78&gt;Sheet1!$E78,'WMp0-100'!AW78&lt;Sheet1!$D78),'WMp0-100'!AW78,"wait"),"wait")))</f>
        <v>29133.775234657041</v>
      </c>
      <c r="BN77" s="7" t="str">
        <f t="shared" si="63"/>
        <v>AI</v>
      </c>
      <c r="BO77" s="7">
        <f>IF(AND(BO76&gt;0,BO76&lt;&gt;"wait"),BO76,IF(AND(AOHL!$M77=0,BO76&lt;&gt;"wait"),0,IF(OR(BO76="wait",AOHL!$M77=1),IF(AND('WMp0-100'!AX78&gt;Sheet1!$E78,'WMp0-100'!AX78&lt;Sheet1!$D78),'WMp0-100'!AX78,"wait"),"wait")))</f>
        <v>29137.589783393498</v>
      </c>
      <c r="BP77" s="7" t="str">
        <f t="shared" si="64"/>
        <v>AI</v>
      </c>
      <c r="BQ77" s="7">
        <f>IF(AND(BQ76&gt;0,BQ76&lt;&gt;"wait"),BQ76,IF(AND(AOHL!$M77=0,BQ76&lt;&gt;"wait"),0,IF(OR(BQ76="wait",AOHL!$M77=1),IF(AND('WMp0-100'!AY78&gt;Sheet1!$E78,'WMp0-100'!AY78&lt;Sheet1!$D78),'WMp0-100'!AY78,"wait"),"wait")))</f>
        <v>29141.404332129965</v>
      </c>
      <c r="BR77" s="7" t="str">
        <f t="shared" si="65"/>
        <v>AI</v>
      </c>
    </row>
    <row r="78" spans="1:70" x14ac:dyDescent="0.3">
      <c r="A78" t="str">
        <f>Sheet1!B78</f>
        <v>03/01 10:31</v>
      </c>
      <c r="C78" s="7">
        <f>IF(AND(C77&gt;0,C77&lt;&gt;"wait"),C77,IF(AND(AOHL!$K78=0,C77&lt;&gt;"wait"),0,IF(OR(C77="wait",AOHL!$K78=1),IF(AND('WMp0-100'!Q79&gt;Sheet1!$E79,'WMp0-100'!Q79&lt;Sheet1!$D79),'WMp0-100'!Q79,"wait"),"wait")))</f>
        <v>29297.39344262295</v>
      </c>
      <c r="D78" s="7" t="str">
        <f t="shared" si="33"/>
        <v>AI</v>
      </c>
      <c r="E78" s="7">
        <f>IF(AND(E77&gt;0,E77&lt;&gt;"wait"),E77,IF(AND(AOHL!$K78=0,E77&lt;&gt;"wait"),0,IF(OR(E77="wait",AOHL!$K78=1),IF(AND('WMp0-100'!R79&gt;Sheet1!$E79,'WMp0-100'!R79&lt;Sheet1!$D79),'WMp0-100'!R79,"wait"),"wait")))</f>
        <v>29293.689033942559</v>
      </c>
      <c r="F78" s="7" t="str">
        <f t="shared" si="34"/>
        <v>AI</v>
      </c>
      <c r="G78" s="7">
        <f>IF(AND(G77&gt;0,G77&lt;&gt;"wait"),G77,IF(AND(AOHL!$K78=0,G77&lt;&gt;"wait"),0,IF(OR(G77="wait",AOHL!$K78=1),IF(AND('WMp0-100'!S79&gt;Sheet1!$E79,'WMp0-100'!S79&lt;Sheet1!$D79),'WMp0-100'!S79,"wait"),"wait")))</f>
        <v>29297.528198433421</v>
      </c>
      <c r="H78" s="7" t="str">
        <f t="shared" si="35"/>
        <v>AI</v>
      </c>
      <c r="I78" s="7">
        <f>IF(AND(I77&gt;0,I77&lt;&gt;"wait"),I77,IF(AND(AOHL!$K78=0,I77&lt;&gt;"wait"),0,IF(OR(I77="wait",AOHL!$K78=1),IF(AND('WMp0-100'!T79&gt;Sheet1!$E79,'WMp0-100'!T79&lt;Sheet1!$D79),'WMp0-100'!T79,"wait"),"wait")))</f>
        <v>29301.36736292428</v>
      </c>
      <c r="J78" s="7" t="str">
        <f t="shared" si="36"/>
        <v>AI</v>
      </c>
      <c r="K78" s="7">
        <f>IF(AND(K77&gt;0,K77&lt;&gt;"wait"),K77,IF(AND(AOHL!$K78=0,K77&lt;&gt;"wait"),0,IF(OR(K77="wait",AOHL!$K78=1),IF(AND('WMp0-100'!U79&gt;Sheet1!$E79,'WMp0-100'!U79&lt;Sheet1!$D79),'WMp0-100'!U79,"wait"),"wait")))</f>
        <v>29305.206527415143</v>
      </c>
      <c r="L78" s="7" t="str">
        <f t="shared" si="37"/>
        <v>AI</v>
      </c>
      <c r="M78" s="7">
        <f>IF(AND(M77&gt;0,M77&lt;&gt;"wait"),M77,IF(AND(AOHL!$K78=0,M77&lt;&gt;"wait"),0,IF(OR(M77="wait",AOHL!$K78=1),IF(AND('WMp0-100'!V79&gt;Sheet1!$E79,'WMp0-100'!V79&lt;Sheet1!$D79),'WMp0-100'!V79,"wait"),"wait")))</f>
        <v>29309.045691906009</v>
      </c>
      <c r="N78" s="7" t="str">
        <f t="shared" si="38"/>
        <v>AI</v>
      </c>
      <c r="O78" s="7">
        <f>IF(AND(O77&gt;0,O77&lt;&gt;"wait"),O77,IF(AND(AOHL!$K78=0,O77&lt;&gt;"wait"),0,IF(OR(O77="wait",AOHL!$K78=1),IF(AND('WMp0-100'!W79&gt;Sheet1!$E79,'WMp0-100'!W79&lt;Sheet1!$D79),'WMp0-100'!W79,"wait"),"wait")))</f>
        <v>29301.678809523808</v>
      </c>
      <c r="P78" s="7" t="str">
        <f t="shared" si="39"/>
        <v>AI</v>
      </c>
      <c r="Q78" s="7">
        <f>IF(AND(Q77&gt;0,Q77&lt;&gt;"wait"),Q77,IF(AND(AOHL!$K78=0,Q77&lt;&gt;"wait"),0,IF(OR(Q77="wait",AOHL!$K78=1),IF(AND('WMp0-100'!X79&gt;Sheet1!$E79,'WMp0-100'!X79&lt;Sheet1!$D79),'WMp0-100'!X79,"wait"),"wait")))</f>
        <v>29305.273095238099</v>
      </c>
      <c r="R78" s="7" t="str">
        <f t="shared" si="40"/>
        <v>AI</v>
      </c>
      <c r="S78" s="7">
        <f>IF(AND(S77&gt;0,S77&lt;&gt;"wait"),S77,IF(AND(AOHL!$K78=0,S77&lt;&gt;"wait"),0,IF(OR(S77="wait",AOHL!$K78=1),IF(AND('WMp0-100'!Y79&gt;Sheet1!$E79,'WMp0-100'!Y79&lt;Sheet1!$D79),'WMp0-100'!Y79,"wait"),"wait")))</f>
        <v>29262.237647058821</v>
      </c>
      <c r="T78" s="7" t="str">
        <f t="shared" si="41"/>
        <v>AI</v>
      </c>
      <c r="U78" s="7">
        <f>IF(AND(U77&gt;0,U77&lt;&gt;"wait"),U77,IF(AND(AOHL!$K78=0,U77&lt;&gt;"wait"),0,IF(OR(U77="wait",AOHL!$K78=1),IF(AND('WMp0-100'!Z79&gt;Sheet1!$E79,'WMp0-100'!Z79&lt;Sheet1!$D79),'WMp0-100'!Z79,"wait"),"wait")))</f>
        <v>29265.460000000003</v>
      </c>
      <c r="V78" s="7" t="str">
        <f t="shared" si="42"/>
        <v>AI</v>
      </c>
      <c r="W78" s="7">
        <f>IF(AND(W77&gt;0,W77&lt;&gt;"wait"),W77,IF(AND(AOHL!$K78=0,W77&lt;&gt;"wait"),0,IF(OR(W77="wait",AOHL!$K78=1),IF(AND('WMp0-100'!AA79&gt;Sheet1!$E79,'WMp0-100'!AA79&lt;Sheet1!$D79),'WMp0-100'!AA79,"wait"),"wait")))</f>
        <v>29268.682352941178</v>
      </c>
      <c r="X78" s="7" t="str">
        <f t="shared" si="43"/>
        <v>AI</v>
      </c>
      <c r="Z78" s="7">
        <f>IF(AND(Z77&gt;0,Z77&lt;&gt;"wait"),Z77,IF(AND(AOHL!$L78=0,Z77&lt;&gt;"wait"),0,IF(OR(Z77="wait",AOHL!$L78=1),IF(AND('WMp0-100'!AC79&gt;Sheet1!$E79,'WMp0-100'!AC79&lt;Sheet1!$D79),'WMp0-100'!AC79,"wait"),"wait")))</f>
        <v>29290.074093536525</v>
      </c>
      <c r="AA78" s="7" t="str">
        <f t="shared" si="44"/>
        <v>AI</v>
      </c>
      <c r="AB78" s="7">
        <f>IF(AND(AB77&gt;0,AB77&lt;&gt;"wait"),AB77,IF(AND(AOHL!$L78=0,AB77&lt;&gt;"wait"),0,IF(OR(AB77="wait",AOHL!$L78=1),IF(AND('WMp0-100'!AD79&gt;Sheet1!$E79,'WMp0-100'!AD79&lt;Sheet1!$D79),'WMp0-100'!AD79,"wait"),"wait")))</f>
        <v>29293.671676300575</v>
      </c>
      <c r="AC78" s="7" t="str">
        <f t="shared" si="45"/>
        <v>AI</v>
      </c>
      <c r="AD78" s="7">
        <f>IF(AND(AD77&gt;0,AD77&lt;&gt;"wait"),AD77,IF(AND(AOHL!$L78=0,AD77&lt;&gt;"wait"),0,IF(OR(AD77="wait",AOHL!$L78=1),IF(AND('WMp0-100'!AE79&gt;Sheet1!$E79,'WMp0-100'!AE79&lt;Sheet1!$D79),'WMp0-100'!AE79,"wait"),"wait")))</f>
        <v>29297.269259064633</v>
      </c>
      <c r="AE78" s="7" t="str">
        <f t="shared" si="46"/>
        <v>AI</v>
      </c>
      <c r="AF78" s="7">
        <f>IF(AND(AF77&gt;0,AF77&lt;&gt;"wait"),AF77,IF(AND(AOHL!$L78=0,AF77&lt;&gt;"wait"),0,IF(OR(AF77="wait",AOHL!$L78=1),IF(AND('WMp0-100'!AF79&gt;Sheet1!$E79,'WMp0-100'!AF79&lt;Sheet1!$D79),'WMp0-100'!AF79,"wait"),"wait")))</f>
        <v>29294.097302697301</v>
      </c>
      <c r="AG78" s="7" t="str">
        <f t="shared" si="47"/>
        <v>AI</v>
      </c>
      <c r="AH78" s="7">
        <f>IF(AND(AH77&gt;0,AH77&lt;&gt;"wait"),AH77,IF(AND(AOHL!$L78=0,AH77&lt;&gt;"wait"),0,IF(OR(AH77="wait",AOHL!$L78=1),IF(AND('WMp0-100'!AG79&gt;Sheet1!$E79,'WMp0-100'!AG79&lt;Sheet1!$D79),'WMp0-100'!AG79,"wait"),"wait")))</f>
        <v>29297.692507492509</v>
      </c>
      <c r="AI78" s="7" t="str">
        <f t="shared" si="48"/>
        <v>AI</v>
      </c>
      <c r="AJ78" s="7">
        <f>IF(AND(AJ77&gt;0,AJ77&lt;&gt;"wait"),AJ77,IF(AND(AOHL!$L78=0,AJ77&lt;&gt;"wait"),0,IF(OR(AJ77="wait",AOHL!$L78=1),IF(AND('WMp0-100'!AH79&gt;Sheet1!$E79,'WMp0-100'!AH79&lt;Sheet1!$D79),'WMp0-100'!AH79,"wait"),"wait")))</f>
        <v>29301.287712287711</v>
      </c>
      <c r="AK78" s="7" t="str">
        <f t="shared" si="49"/>
        <v>AI</v>
      </c>
      <c r="AL78" s="7">
        <f>IF(AND(AL77&gt;0,AL77&lt;&gt;"wait"),AL77,IF(AND(AOHL!$L78=0,AL77&lt;&gt;"wait"),0,IF(OR(AL77="wait",AOHL!$L78=1),IF(AND('WMp0-100'!AI79&gt;Sheet1!$E79,'WMp0-100'!AI79&lt;Sheet1!$D79),'WMp0-100'!AI79,"wait"),"wait")))</f>
        <v>29304.882917082916</v>
      </c>
      <c r="AM78" s="7" t="str">
        <f t="shared" si="50"/>
        <v>AI</v>
      </c>
      <c r="AN78" s="7">
        <f>IF(AND(AN77&gt;0,AN77&lt;&gt;"wait"),AN77,IF(AND(AOHL!$L78=0,AN77&lt;&gt;"wait"),0,IF(OR(AN77="wait",AOHL!$L78=1),IF(AND('WMp0-100'!AJ79&gt;Sheet1!$E79,'WMp0-100'!AJ79&lt;Sheet1!$D79),'WMp0-100'!AJ79,"wait"),"wait")))</f>
        <v>29308.478121878121</v>
      </c>
      <c r="AO78" s="7" t="str">
        <f t="shared" si="51"/>
        <v>AI</v>
      </c>
      <c r="AP78" s="7">
        <f>IF(AND(AP77&gt;0,AP77&lt;&gt;"wait"),AP77,IF(AND(AOHL!$L78=0,AP77&lt;&gt;"wait"),0,IF(OR(AP77="wait",AOHL!$L78=1),IF(AND('WMp0-100'!AK79&gt;Sheet1!$E79,'WMp0-100'!AK79&lt;Sheet1!$D79),'WMp0-100'!AK79,"wait"),"wait")))</f>
        <v>29302.120327700977</v>
      </c>
      <c r="AQ78" s="7" t="str">
        <f t="shared" si="52"/>
        <v>AI</v>
      </c>
      <c r="AR78" s="7">
        <f>IF(AND(AR77&gt;0,AR77&lt;&gt;"wait"),AR77,IF(AND(AOHL!$L78=0,AR77&lt;&gt;"wait"),0,IF(OR(AR77="wait",AOHL!$L78=1),IF(AND('WMp0-100'!AL79&gt;Sheet1!$E79,'WMp0-100'!AL79&lt;Sheet1!$D79),'WMp0-100'!AL79,"wait"),"wait")))</f>
        <v>29305.799283154123</v>
      </c>
      <c r="AS78" s="7" t="str">
        <f t="shared" si="53"/>
        <v>AI</v>
      </c>
      <c r="AT78" s="7">
        <f>IF(AND(AT77&gt;0,AT77&lt;&gt;"wait"),AT77,IF(AND(AOHL!$L78=0,AT77&lt;&gt;"wait"),0,IF(OR(AT77="wait",AOHL!$L78=1),IF(AND('WMp0-100'!AM79&gt;Sheet1!$E79,'WMp0-100'!AM79&lt;Sheet1!$D79),'WMp0-100'!AM79,"wait"),"wait")))</f>
        <v>29309.478238607269</v>
      </c>
      <c r="AU78" s="7" t="str">
        <f t="shared" si="54"/>
        <v>AI</v>
      </c>
      <c r="AV78" s="7"/>
      <c r="AW78" s="7">
        <f>IF(AND(AW77&gt;0,AW77&lt;&gt;"wait"),AW77,IF(AND(AOHL!$M78=0,AW77&lt;&gt;"wait"),0,IF(OR(AW77="wait",AOHL!$M78=1),IF(AND('WMp0-100'!AO79&gt;Sheet1!$E79,'WMp0-100'!AO79&lt;Sheet1!$D79),'WMp0-100'!AO79,"wait"),"wait")))</f>
        <v>29171.603070727408</v>
      </c>
      <c r="AX78" s="7" t="str">
        <f t="shared" si="55"/>
        <v>AI</v>
      </c>
      <c r="AY78" s="7">
        <f>IF(AND(AY77&gt;0,AY77&lt;&gt;"wait"),AY77,IF(AND(AOHL!$M78=0,AY77&lt;&gt;"wait"),0,IF(OR(AY77="wait",AOHL!$M78=1),IF(AND('WMp0-100'!AP79&gt;Sheet1!$E79,'WMp0-100'!AP79&lt;Sheet1!$D79),'WMp0-100'!AP79,"wait"),"wait")))</f>
        <v>29176.303070727408</v>
      </c>
      <c r="AZ78" s="7" t="str">
        <f t="shared" si="56"/>
        <v>AI</v>
      </c>
      <c r="BA78" s="7">
        <f>IF(AND(BA77&gt;0,BA77&lt;&gt;"wait"),BA77,IF(AND(AOHL!$M78=0,BA77&lt;&gt;"wait"),0,IF(OR(BA77="wait",AOHL!$M78=1),IF(AND('WMp0-100'!AQ79&gt;Sheet1!$E79,'WMp0-100'!AQ79&lt;Sheet1!$D79),'WMp0-100'!AQ79,"wait"),"wait")))</f>
        <v>29181.003070727413</v>
      </c>
      <c r="BB78" s="7" t="str">
        <f t="shared" si="57"/>
        <v>AI</v>
      </c>
      <c r="BC78" s="7">
        <f>IF(AND(BC77&gt;0,BC77&lt;&gt;"wait"),BC77,IF(AND(AOHL!$M78=0,BC77&lt;&gt;"wait"),0,IF(OR(BC77="wait",AOHL!$M78=1),IF(AND('WMp0-100'!AR79&gt;Sheet1!$E79,'WMp0-100'!AR79&lt;Sheet1!$D79),'WMp0-100'!AR79,"wait"),"wait")))</f>
        <v>29185.703070727403</v>
      </c>
      <c r="BD78" s="7" t="str">
        <f t="shared" si="58"/>
        <v>AI</v>
      </c>
      <c r="BE78" s="7">
        <f>IF(AND(BE77&gt;0,BE77&lt;&gt;"wait"),BE77,IF(AND(AOHL!$M78=0,BE77&lt;&gt;"wait"),0,IF(OR(BE77="wait",AOHL!$M78=1),IF(AND('WMp0-100'!AS79&gt;Sheet1!$E79,'WMp0-100'!AS79&lt;Sheet1!$D79),'WMp0-100'!AS79,"wait"),"wait")))</f>
        <v>29190.403070727407</v>
      </c>
      <c r="BF78" s="7" t="str">
        <f t="shared" si="59"/>
        <v>AI</v>
      </c>
      <c r="BG78" s="7">
        <f>IF(AND(BG77&gt;0,BG77&lt;&gt;"wait"),BG77,IF(AND(AOHL!$M78=0,BG77&lt;&gt;"wait"),0,IF(OR(BG77="wait",AOHL!$M78=1),IF(AND('WMp0-100'!AT79&gt;Sheet1!$E79,'WMp0-100'!AT79&lt;Sheet1!$D79),'WMp0-100'!AT79,"wait"),"wait")))</f>
        <v>29195.103070727408</v>
      </c>
      <c r="BH78" s="7" t="str">
        <f t="shared" si="60"/>
        <v>AI</v>
      </c>
      <c r="BI78" s="7">
        <f>IF(AND(BI77&gt;0,BI77&lt;&gt;"wait"),BI77,IF(AND(AOHL!$M78=0,BI77&lt;&gt;"wait"),0,IF(OR(BI77="wait",AOHL!$M78=1),IF(AND('WMp0-100'!AU79&gt;Sheet1!$E79,'WMp0-100'!AU79&lt;Sheet1!$D79),'WMp0-100'!AU79,"wait"),"wait")))</f>
        <v>29187.777402039719</v>
      </c>
      <c r="BJ78" s="7" t="str">
        <f t="shared" si="61"/>
        <v>AI</v>
      </c>
      <c r="BK78" s="7">
        <f>IF(AND(BK77&gt;0,BK77&lt;&gt;"wait"),BK77,IF(AND(AOHL!$M78=0,BK77&lt;&gt;"wait"),0,IF(OR(BK77="wait",AOHL!$M78=1),IF(AND('WMp0-100'!AV79&gt;Sheet1!$E79,'WMp0-100'!AV79&lt;Sheet1!$D79),'WMp0-100'!AV79,"wait"),"wait")))</f>
        <v>29129.960685920578</v>
      </c>
      <c r="BL78" s="7" t="str">
        <f t="shared" si="62"/>
        <v>AI</v>
      </c>
      <c r="BM78" s="7">
        <f>IF(AND(BM77&gt;0,BM77&lt;&gt;"wait"),BM77,IF(AND(AOHL!$M78=0,BM77&lt;&gt;"wait"),0,IF(OR(BM77="wait",AOHL!$M78=1),IF(AND('WMp0-100'!AW79&gt;Sheet1!$E79,'WMp0-100'!AW79&lt;Sheet1!$D79),'WMp0-100'!AW79,"wait"),"wait")))</f>
        <v>29133.775234657041</v>
      </c>
      <c r="BN78" s="7" t="str">
        <f t="shared" si="63"/>
        <v>AI</v>
      </c>
      <c r="BO78" s="7">
        <f>IF(AND(BO77&gt;0,BO77&lt;&gt;"wait"),BO77,IF(AND(AOHL!$M78=0,BO77&lt;&gt;"wait"),0,IF(OR(BO77="wait",AOHL!$M78=1),IF(AND('WMp0-100'!AX79&gt;Sheet1!$E79,'WMp0-100'!AX79&lt;Sheet1!$D79),'WMp0-100'!AX79,"wait"),"wait")))</f>
        <v>29137.589783393498</v>
      </c>
      <c r="BP78" s="7" t="str">
        <f t="shared" si="64"/>
        <v>AI</v>
      </c>
      <c r="BQ78" s="7">
        <f>IF(AND(BQ77&gt;0,BQ77&lt;&gt;"wait"),BQ77,IF(AND(AOHL!$M78=0,BQ77&lt;&gt;"wait"),0,IF(OR(BQ77="wait",AOHL!$M78=1),IF(AND('WMp0-100'!AY79&gt;Sheet1!$E79,'WMp0-100'!AY79&lt;Sheet1!$D79),'WMp0-100'!AY79,"wait"),"wait")))</f>
        <v>29141.404332129965</v>
      </c>
      <c r="BR78" s="7" t="str">
        <f t="shared" si="65"/>
        <v>AI</v>
      </c>
    </row>
    <row r="79" spans="1:70" x14ac:dyDescent="0.3">
      <c r="A79" t="str">
        <f>Sheet1!B79</f>
        <v>03/01 10:32</v>
      </c>
      <c r="C79" s="7">
        <f>IF(AND(C78&gt;0,C78&lt;&gt;"wait"),C78,IF(AND(AOHL!$K79=0,C78&lt;&gt;"wait"),0,IF(OR(C78="wait",AOHL!$K79=1),IF(AND('WMp0-100'!Q80&gt;Sheet1!$E80,'WMp0-100'!Q80&lt;Sheet1!$D80),'WMp0-100'!Q80,"wait"),"wait")))</f>
        <v>29297.39344262295</v>
      </c>
      <c r="D79" s="7" t="str">
        <f t="shared" si="33"/>
        <v>AI</v>
      </c>
      <c r="E79" s="7">
        <f>IF(AND(E78&gt;0,E78&lt;&gt;"wait"),E78,IF(AND(AOHL!$K79=0,E78&lt;&gt;"wait"),0,IF(OR(E78="wait",AOHL!$K79=1),IF(AND('WMp0-100'!R80&gt;Sheet1!$E80,'WMp0-100'!R80&lt;Sheet1!$D80),'WMp0-100'!R80,"wait"),"wait")))</f>
        <v>29293.689033942559</v>
      </c>
      <c r="F79" s="7" t="str">
        <f t="shared" si="34"/>
        <v>AI</v>
      </c>
      <c r="G79" s="7">
        <f>IF(AND(G78&gt;0,G78&lt;&gt;"wait"),G78,IF(AND(AOHL!$K79=0,G78&lt;&gt;"wait"),0,IF(OR(G78="wait",AOHL!$K79=1),IF(AND('WMp0-100'!S80&gt;Sheet1!$E80,'WMp0-100'!S80&lt;Sheet1!$D80),'WMp0-100'!S80,"wait"),"wait")))</f>
        <v>29297.528198433421</v>
      </c>
      <c r="H79" s="7" t="str">
        <f t="shared" si="35"/>
        <v>AI</v>
      </c>
      <c r="I79" s="7">
        <f>IF(AND(I78&gt;0,I78&lt;&gt;"wait"),I78,IF(AND(AOHL!$K79=0,I78&lt;&gt;"wait"),0,IF(OR(I78="wait",AOHL!$K79=1),IF(AND('WMp0-100'!T80&gt;Sheet1!$E80,'WMp0-100'!T80&lt;Sheet1!$D80),'WMp0-100'!T80,"wait"),"wait")))</f>
        <v>29301.36736292428</v>
      </c>
      <c r="J79" s="7" t="str">
        <f t="shared" si="36"/>
        <v>AI</v>
      </c>
      <c r="K79" s="7">
        <f>IF(AND(K78&gt;0,K78&lt;&gt;"wait"),K78,IF(AND(AOHL!$K79=0,K78&lt;&gt;"wait"),0,IF(OR(K78="wait",AOHL!$K79=1),IF(AND('WMp0-100'!U80&gt;Sheet1!$E80,'WMp0-100'!U80&lt;Sheet1!$D80),'WMp0-100'!U80,"wait"),"wait")))</f>
        <v>29305.206527415143</v>
      </c>
      <c r="L79" s="7" t="str">
        <f t="shared" si="37"/>
        <v>AI</v>
      </c>
      <c r="M79" s="7">
        <f>IF(AND(M78&gt;0,M78&lt;&gt;"wait"),M78,IF(AND(AOHL!$K79=0,M78&lt;&gt;"wait"),0,IF(OR(M78="wait",AOHL!$K79=1),IF(AND('WMp0-100'!V80&gt;Sheet1!$E80,'WMp0-100'!V80&lt;Sheet1!$D80),'WMp0-100'!V80,"wait"),"wait")))</f>
        <v>29309.045691906009</v>
      </c>
      <c r="N79" s="7" t="str">
        <f t="shared" si="38"/>
        <v>AI</v>
      </c>
      <c r="O79" s="7">
        <f>IF(AND(O78&gt;0,O78&lt;&gt;"wait"),O78,IF(AND(AOHL!$K79=0,O78&lt;&gt;"wait"),0,IF(OR(O78="wait",AOHL!$K79=1),IF(AND('WMp0-100'!W80&gt;Sheet1!$E80,'WMp0-100'!W80&lt;Sheet1!$D80),'WMp0-100'!W80,"wait"),"wait")))</f>
        <v>29301.678809523808</v>
      </c>
      <c r="P79" s="7" t="str">
        <f t="shared" si="39"/>
        <v>AI</v>
      </c>
      <c r="Q79" s="7">
        <f>IF(AND(Q78&gt;0,Q78&lt;&gt;"wait"),Q78,IF(AND(AOHL!$K79=0,Q78&lt;&gt;"wait"),0,IF(OR(Q78="wait",AOHL!$K79=1),IF(AND('WMp0-100'!X80&gt;Sheet1!$E80,'WMp0-100'!X80&lt;Sheet1!$D80),'WMp0-100'!X80,"wait"),"wait")))</f>
        <v>29305.273095238099</v>
      </c>
      <c r="R79" s="7" t="str">
        <f t="shared" si="40"/>
        <v>AI</v>
      </c>
      <c r="S79" s="7">
        <f>IF(AND(S78&gt;0,S78&lt;&gt;"wait"),S78,IF(AND(AOHL!$K79=0,S78&lt;&gt;"wait"),0,IF(OR(S78="wait",AOHL!$K79=1),IF(AND('WMp0-100'!Y80&gt;Sheet1!$E80,'WMp0-100'!Y80&lt;Sheet1!$D80),'WMp0-100'!Y80,"wait"),"wait")))</f>
        <v>29262.237647058821</v>
      </c>
      <c r="T79" s="7" t="str">
        <f t="shared" si="41"/>
        <v>AI</v>
      </c>
      <c r="U79" s="7">
        <f>IF(AND(U78&gt;0,U78&lt;&gt;"wait"),U78,IF(AND(AOHL!$K79=0,U78&lt;&gt;"wait"),0,IF(OR(U78="wait",AOHL!$K79=1),IF(AND('WMp0-100'!Z80&gt;Sheet1!$E80,'WMp0-100'!Z80&lt;Sheet1!$D80),'WMp0-100'!Z80,"wait"),"wait")))</f>
        <v>29265.460000000003</v>
      </c>
      <c r="V79" s="7" t="str">
        <f t="shared" si="42"/>
        <v>AI</v>
      </c>
      <c r="W79" s="7">
        <f>IF(AND(W78&gt;0,W78&lt;&gt;"wait"),W78,IF(AND(AOHL!$K79=0,W78&lt;&gt;"wait"),0,IF(OR(W78="wait",AOHL!$K79=1),IF(AND('WMp0-100'!AA80&gt;Sheet1!$E80,'WMp0-100'!AA80&lt;Sheet1!$D80),'WMp0-100'!AA80,"wait"),"wait")))</f>
        <v>29268.682352941178</v>
      </c>
      <c r="X79" s="7" t="str">
        <f t="shared" si="43"/>
        <v>AI</v>
      </c>
      <c r="Z79" s="7">
        <f>IF(AND(Z78&gt;0,Z78&lt;&gt;"wait"),Z78,IF(AND(AOHL!$L79=0,Z78&lt;&gt;"wait"),0,IF(OR(Z78="wait",AOHL!$L79=1),IF(AND('WMp0-100'!AC80&gt;Sheet1!$E80,'WMp0-100'!AC80&lt;Sheet1!$D80),'WMp0-100'!AC80,"wait"),"wait")))</f>
        <v>29290.074093536525</v>
      </c>
      <c r="AA79" s="7" t="str">
        <f t="shared" si="44"/>
        <v>AI</v>
      </c>
      <c r="AB79" s="7">
        <f>IF(AND(AB78&gt;0,AB78&lt;&gt;"wait"),AB78,IF(AND(AOHL!$L79=0,AB78&lt;&gt;"wait"),0,IF(OR(AB78="wait",AOHL!$L79=1),IF(AND('WMp0-100'!AD80&gt;Sheet1!$E80,'WMp0-100'!AD80&lt;Sheet1!$D80),'WMp0-100'!AD80,"wait"),"wait")))</f>
        <v>29293.671676300575</v>
      </c>
      <c r="AC79" s="7" t="str">
        <f t="shared" si="45"/>
        <v>AI</v>
      </c>
      <c r="AD79" s="7">
        <f>IF(AND(AD78&gt;0,AD78&lt;&gt;"wait"),AD78,IF(AND(AOHL!$L79=0,AD78&lt;&gt;"wait"),0,IF(OR(AD78="wait",AOHL!$L79=1),IF(AND('WMp0-100'!AE80&gt;Sheet1!$E80,'WMp0-100'!AE80&lt;Sheet1!$D80),'WMp0-100'!AE80,"wait"),"wait")))</f>
        <v>29297.269259064633</v>
      </c>
      <c r="AE79" s="7" t="str">
        <f t="shared" si="46"/>
        <v>AI</v>
      </c>
      <c r="AF79" s="7">
        <f>IF(AND(AF78&gt;0,AF78&lt;&gt;"wait"),AF78,IF(AND(AOHL!$L79=0,AF78&lt;&gt;"wait"),0,IF(OR(AF78="wait",AOHL!$L79=1),IF(AND('WMp0-100'!AF80&gt;Sheet1!$E80,'WMp0-100'!AF80&lt;Sheet1!$D80),'WMp0-100'!AF80,"wait"),"wait")))</f>
        <v>29294.097302697301</v>
      </c>
      <c r="AG79" s="7" t="str">
        <f t="shared" si="47"/>
        <v>AI</v>
      </c>
      <c r="AH79" s="7">
        <f>IF(AND(AH78&gt;0,AH78&lt;&gt;"wait"),AH78,IF(AND(AOHL!$L79=0,AH78&lt;&gt;"wait"),0,IF(OR(AH78="wait",AOHL!$L79=1),IF(AND('WMp0-100'!AG80&gt;Sheet1!$E80,'WMp0-100'!AG80&lt;Sheet1!$D80),'WMp0-100'!AG80,"wait"),"wait")))</f>
        <v>29297.692507492509</v>
      </c>
      <c r="AI79" s="7" t="str">
        <f t="shared" si="48"/>
        <v>AI</v>
      </c>
      <c r="AJ79" s="7">
        <f>IF(AND(AJ78&gt;0,AJ78&lt;&gt;"wait"),AJ78,IF(AND(AOHL!$L79=0,AJ78&lt;&gt;"wait"),0,IF(OR(AJ78="wait",AOHL!$L79=1),IF(AND('WMp0-100'!AH80&gt;Sheet1!$E80,'WMp0-100'!AH80&lt;Sheet1!$D80),'WMp0-100'!AH80,"wait"),"wait")))</f>
        <v>29301.287712287711</v>
      </c>
      <c r="AK79" s="7" t="str">
        <f t="shared" si="49"/>
        <v>AI</v>
      </c>
      <c r="AL79" s="7">
        <f>IF(AND(AL78&gt;0,AL78&lt;&gt;"wait"),AL78,IF(AND(AOHL!$L79=0,AL78&lt;&gt;"wait"),0,IF(OR(AL78="wait",AOHL!$L79=1),IF(AND('WMp0-100'!AI80&gt;Sheet1!$E80,'WMp0-100'!AI80&lt;Sheet1!$D80),'WMp0-100'!AI80,"wait"),"wait")))</f>
        <v>29304.882917082916</v>
      </c>
      <c r="AM79" s="7" t="str">
        <f t="shared" si="50"/>
        <v>AI</v>
      </c>
      <c r="AN79" s="7">
        <f>IF(AND(AN78&gt;0,AN78&lt;&gt;"wait"),AN78,IF(AND(AOHL!$L79=0,AN78&lt;&gt;"wait"),0,IF(OR(AN78="wait",AOHL!$L79=1),IF(AND('WMp0-100'!AJ80&gt;Sheet1!$E80,'WMp0-100'!AJ80&lt;Sheet1!$D80),'WMp0-100'!AJ80,"wait"),"wait")))</f>
        <v>29308.478121878121</v>
      </c>
      <c r="AO79" s="7" t="str">
        <f t="shared" si="51"/>
        <v>AI</v>
      </c>
      <c r="AP79" s="7">
        <f>IF(AND(AP78&gt;0,AP78&lt;&gt;"wait"),AP78,IF(AND(AOHL!$L79=0,AP78&lt;&gt;"wait"),0,IF(OR(AP78="wait",AOHL!$L79=1),IF(AND('WMp0-100'!AK80&gt;Sheet1!$E80,'WMp0-100'!AK80&lt;Sheet1!$D80),'WMp0-100'!AK80,"wait"),"wait")))</f>
        <v>29302.120327700977</v>
      </c>
      <c r="AQ79" s="7" t="str">
        <f t="shared" si="52"/>
        <v>AI</v>
      </c>
      <c r="AR79" s="7">
        <f>IF(AND(AR78&gt;0,AR78&lt;&gt;"wait"),AR78,IF(AND(AOHL!$L79=0,AR78&lt;&gt;"wait"),0,IF(OR(AR78="wait",AOHL!$L79=1),IF(AND('WMp0-100'!AL80&gt;Sheet1!$E80,'WMp0-100'!AL80&lt;Sheet1!$D80),'WMp0-100'!AL80,"wait"),"wait")))</f>
        <v>29305.799283154123</v>
      </c>
      <c r="AS79" s="7" t="str">
        <f t="shared" si="53"/>
        <v>AI</v>
      </c>
      <c r="AT79" s="7">
        <f>IF(AND(AT78&gt;0,AT78&lt;&gt;"wait"),AT78,IF(AND(AOHL!$L79=0,AT78&lt;&gt;"wait"),0,IF(OR(AT78="wait",AOHL!$L79=1),IF(AND('WMp0-100'!AM80&gt;Sheet1!$E80,'WMp0-100'!AM80&lt;Sheet1!$D80),'WMp0-100'!AM80,"wait"),"wait")))</f>
        <v>29309.478238607269</v>
      </c>
      <c r="AU79" s="7" t="str">
        <f t="shared" si="54"/>
        <v>AI</v>
      </c>
      <c r="AV79" s="7"/>
      <c r="AW79" s="7">
        <f>IF(AND(AW78&gt;0,AW78&lt;&gt;"wait"),AW78,IF(AND(AOHL!$M79=0,AW78&lt;&gt;"wait"),0,IF(OR(AW78="wait",AOHL!$M79=1),IF(AND('WMp0-100'!AO80&gt;Sheet1!$E80,'WMp0-100'!AO80&lt;Sheet1!$D80),'WMp0-100'!AO80,"wait"),"wait")))</f>
        <v>29171.603070727408</v>
      </c>
      <c r="AX79" s="7" t="str">
        <f t="shared" si="55"/>
        <v>AI</v>
      </c>
      <c r="AY79" s="7">
        <f>IF(AND(AY78&gt;0,AY78&lt;&gt;"wait"),AY78,IF(AND(AOHL!$M79=0,AY78&lt;&gt;"wait"),0,IF(OR(AY78="wait",AOHL!$M79=1),IF(AND('WMp0-100'!AP80&gt;Sheet1!$E80,'WMp0-100'!AP80&lt;Sheet1!$D80),'WMp0-100'!AP80,"wait"),"wait")))</f>
        <v>29176.303070727408</v>
      </c>
      <c r="AZ79" s="7" t="str">
        <f t="shared" si="56"/>
        <v>AI</v>
      </c>
      <c r="BA79" s="7">
        <f>IF(AND(BA78&gt;0,BA78&lt;&gt;"wait"),BA78,IF(AND(AOHL!$M79=0,BA78&lt;&gt;"wait"),0,IF(OR(BA78="wait",AOHL!$M79=1),IF(AND('WMp0-100'!AQ80&gt;Sheet1!$E80,'WMp0-100'!AQ80&lt;Sheet1!$D80),'WMp0-100'!AQ80,"wait"),"wait")))</f>
        <v>29181.003070727413</v>
      </c>
      <c r="BB79" s="7" t="str">
        <f t="shared" si="57"/>
        <v>AI</v>
      </c>
      <c r="BC79" s="7">
        <f>IF(AND(BC78&gt;0,BC78&lt;&gt;"wait"),BC78,IF(AND(AOHL!$M79=0,BC78&lt;&gt;"wait"),0,IF(OR(BC78="wait",AOHL!$M79=1),IF(AND('WMp0-100'!AR80&gt;Sheet1!$E80,'WMp0-100'!AR80&lt;Sheet1!$D80),'WMp0-100'!AR80,"wait"),"wait")))</f>
        <v>29185.703070727403</v>
      </c>
      <c r="BD79" s="7" t="str">
        <f t="shared" si="58"/>
        <v>AI</v>
      </c>
      <c r="BE79" s="7">
        <f>IF(AND(BE78&gt;0,BE78&lt;&gt;"wait"),BE78,IF(AND(AOHL!$M79=0,BE78&lt;&gt;"wait"),0,IF(OR(BE78="wait",AOHL!$M79=1),IF(AND('WMp0-100'!AS80&gt;Sheet1!$E80,'WMp0-100'!AS80&lt;Sheet1!$D80),'WMp0-100'!AS80,"wait"),"wait")))</f>
        <v>29190.403070727407</v>
      </c>
      <c r="BF79" s="7" t="str">
        <f t="shared" si="59"/>
        <v>AI</v>
      </c>
      <c r="BG79" s="7">
        <f>IF(AND(BG78&gt;0,BG78&lt;&gt;"wait"),BG78,IF(AND(AOHL!$M79=0,BG78&lt;&gt;"wait"),0,IF(OR(BG78="wait",AOHL!$M79=1),IF(AND('WMp0-100'!AT80&gt;Sheet1!$E80,'WMp0-100'!AT80&lt;Sheet1!$D80),'WMp0-100'!AT80,"wait"),"wait")))</f>
        <v>29195.103070727408</v>
      </c>
      <c r="BH79" s="7" t="str">
        <f t="shared" si="60"/>
        <v>AI</v>
      </c>
      <c r="BI79" s="7">
        <f>IF(AND(BI78&gt;0,BI78&lt;&gt;"wait"),BI78,IF(AND(AOHL!$M79=0,BI78&lt;&gt;"wait"),0,IF(OR(BI78="wait",AOHL!$M79=1),IF(AND('WMp0-100'!AU80&gt;Sheet1!$E80,'WMp0-100'!AU80&lt;Sheet1!$D80),'WMp0-100'!AU80,"wait"),"wait")))</f>
        <v>29187.777402039719</v>
      </c>
      <c r="BJ79" s="7" t="str">
        <f t="shared" si="61"/>
        <v>AI</v>
      </c>
      <c r="BK79" s="7">
        <f>IF(AND(BK78&gt;0,BK78&lt;&gt;"wait"),BK78,IF(AND(AOHL!$M79=0,BK78&lt;&gt;"wait"),0,IF(OR(BK78="wait",AOHL!$M79=1),IF(AND('WMp0-100'!AV80&gt;Sheet1!$E80,'WMp0-100'!AV80&lt;Sheet1!$D80),'WMp0-100'!AV80,"wait"),"wait")))</f>
        <v>29129.960685920578</v>
      </c>
      <c r="BL79" s="7" t="str">
        <f t="shared" si="62"/>
        <v>AI</v>
      </c>
      <c r="BM79" s="7">
        <f>IF(AND(BM78&gt;0,BM78&lt;&gt;"wait"),BM78,IF(AND(AOHL!$M79=0,BM78&lt;&gt;"wait"),0,IF(OR(BM78="wait",AOHL!$M79=1),IF(AND('WMp0-100'!AW80&gt;Sheet1!$E80,'WMp0-100'!AW80&lt;Sheet1!$D80),'WMp0-100'!AW80,"wait"),"wait")))</f>
        <v>29133.775234657041</v>
      </c>
      <c r="BN79" s="7" t="str">
        <f t="shared" si="63"/>
        <v>AI</v>
      </c>
      <c r="BO79" s="7">
        <f>IF(AND(BO78&gt;0,BO78&lt;&gt;"wait"),BO78,IF(AND(AOHL!$M79=0,BO78&lt;&gt;"wait"),0,IF(OR(BO78="wait",AOHL!$M79=1),IF(AND('WMp0-100'!AX80&gt;Sheet1!$E80,'WMp0-100'!AX80&lt;Sheet1!$D80),'WMp0-100'!AX80,"wait"),"wait")))</f>
        <v>29137.589783393498</v>
      </c>
      <c r="BP79" s="7" t="str">
        <f t="shared" si="64"/>
        <v>AI</v>
      </c>
      <c r="BQ79" s="7">
        <f>IF(AND(BQ78&gt;0,BQ78&lt;&gt;"wait"),BQ78,IF(AND(AOHL!$M79=0,BQ78&lt;&gt;"wait"),0,IF(OR(BQ78="wait",AOHL!$M79=1),IF(AND('WMp0-100'!AY80&gt;Sheet1!$E80,'WMp0-100'!AY80&lt;Sheet1!$D80),'WMp0-100'!AY80,"wait"),"wait")))</f>
        <v>29141.404332129965</v>
      </c>
      <c r="BR79" s="7" t="str">
        <f t="shared" si="65"/>
        <v>AI</v>
      </c>
    </row>
    <row r="80" spans="1:70" x14ac:dyDescent="0.3">
      <c r="A80" t="str">
        <f>Sheet1!B80</f>
        <v>03/01 10:33</v>
      </c>
      <c r="C80" s="7">
        <f>IF(AND(C79&gt;0,C79&lt;&gt;"wait"),C79,IF(AND(AOHL!$K80=0,C79&lt;&gt;"wait"),0,IF(OR(C79="wait",AOHL!$K80=1),IF(AND('WMp0-100'!Q81&gt;Sheet1!$E81,'WMp0-100'!Q81&lt;Sheet1!$D81),'WMp0-100'!Q81,"wait"),"wait")))</f>
        <v>29297.39344262295</v>
      </c>
      <c r="D80" s="7" t="str">
        <f t="shared" si="33"/>
        <v>AI</v>
      </c>
      <c r="E80" s="7">
        <f>IF(AND(E79&gt;0,E79&lt;&gt;"wait"),E79,IF(AND(AOHL!$K80=0,E79&lt;&gt;"wait"),0,IF(OR(E79="wait",AOHL!$K80=1),IF(AND('WMp0-100'!R81&gt;Sheet1!$E81,'WMp0-100'!R81&lt;Sheet1!$D81),'WMp0-100'!R81,"wait"),"wait")))</f>
        <v>29293.689033942559</v>
      </c>
      <c r="F80" s="7" t="str">
        <f t="shared" si="34"/>
        <v>AI</v>
      </c>
      <c r="G80" s="7">
        <f>IF(AND(G79&gt;0,G79&lt;&gt;"wait"),G79,IF(AND(AOHL!$K80=0,G79&lt;&gt;"wait"),0,IF(OR(G79="wait",AOHL!$K80=1),IF(AND('WMp0-100'!S81&gt;Sheet1!$E81,'WMp0-100'!S81&lt;Sheet1!$D81),'WMp0-100'!S81,"wait"),"wait")))</f>
        <v>29297.528198433421</v>
      </c>
      <c r="H80" s="7" t="str">
        <f t="shared" si="35"/>
        <v>AI</v>
      </c>
      <c r="I80" s="7">
        <f>IF(AND(I79&gt;0,I79&lt;&gt;"wait"),I79,IF(AND(AOHL!$K80=0,I79&lt;&gt;"wait"),0,IF(OR(I79="wait",AOHL!$K80=1),IF(AND('WMp0-100'!T81&gt;Sheet1!$E81,'WMp0-100'!T81&lt;Sheet1!$D81),'WMp0-100'!T81,"wait"),"wait")))</f>
        <v>29301.36736292428</v>
      </c>
      <c r="J80" s="7" t="str">
        <f t="shared" si="36"/>
        <v>AI</v>
      </c>
      <c r="K80" s="7">
        <f>IF(AND(K79&gt;0,K79&lt;&gt;"wait"),K79,IF(AND(AOHL!$K80=0,K79&lt;&gt;"wait"),0,IF(OR(K79="wait",AOHL!$K80=1),IF(AND('WMp0-100'!U81&gt;Sheet1!$E81,'WMp0-100'!U81&lt;Sheet1!$D81),'WMp0-100'!U81,"wait"),"wait")))</f>
        <v>29305.206527415143</v>
      </c>
      <c r="L80" s="7" t="str">
        <f t="shared" si="37"/>
        <v>AI</v>
      </c>
      <c r="M80" s="7">
        <f>IF(AND(M79&gt;0,M79&lt;&gt;"wait"),M79,IF(AND(AOHL!$K80=0,M79&lt;&gt;"wait"),0,IF(OR(M79="wait",AOHL!$K80=1),IF(AND('WMp0-100'!V81&gt;Sheet1!$E81,'WMp0-100'!V81&lt;Sheet1!$D81),'WMp0-100'!V81,"wait"),"wait")))</f>
        <v>29309.045691906009</v>
      </c>
      <c r="N80" s="7" t="str">
        <f t="shared" si="38"/>
        <v>AI</v>
      </c>
      <c r="O80" s="7">
        <f>IF(AND(O79&gt;0,O79&lt;&gt;"wait"),O79,IF(AND(AOHL!$K80=0,O79&lt;&gt;"wait"),0,IF(OR(O79="wait",AOHL!$K80=1),IF(AND('WMp0-100'!W81&gt;Sheet1!$E81,'WMp0-100'!W81&lt;Sheet1!$D81),'WMp0-100'!W81,"wait"),"wait")))</f>
        <v>29301.678809523808</v>
      </c>
      <c r="P80" s="7" t="str">
        <f t="shared" si="39"/>
        <v>AI</v>
      </c>
      <c r="Q80" s="7">
        <f>IF(AND(Q79&gt;0,Q79&lt;&gt;"wait"),Q79,IF(AND(AOHL!$K80=0,Q79&lt;&gt;"wait"),0,IF(OR(Q79="wait",AOHL!$K80=1),IF(AND('WMp0-100'!X81&gt;Sheet1!$E81,'WMp0-100'!X81&lt;Sheet1!$D81),'WMp0-100'!X81,"wait"),"wait")))</f>
        <v>29305.273095238099</v>
      </c>
      <c r="R80" s="7" t="str">
        <f t="shared" si="40"/>
        <v>AI</v>
      </c>
      <c r="S80" s="7">
        <f>IF(AND(S79&gt;0,S79&lt;&gt;"wait"),S79,IF(AND(AOHL!$K80=0,S79&lt;&gt;"wait"),0,IF(OR(S79="wait",AOHL!$K80=1),IF(AND('WMp0-100'!Y81&gt;Sheet1!$E81,'WMp0-100'!Y81&lt;Sheet1!$D81),'WMp0-100'!Y81,"wait"),"wait")))</f>
        <v>29262.237647058821</v>
      </c>
      <c r="T80" s="7" t="str">
        <f t="shared" si="41"/>
        <v>AI</v>
      </c>
      <c r="U80" s="7">
        <f>IF(AND(U79&gt;0,U79&lt;&gt;"wait"),U79,IF(AND(AOHL!$K80=0,U79&lt;&gt;"wait"),0,IF(OR(U79="wait",AOHL!$K80=1),IF(AND('WMp0-100'!Z81&gt;Sheet1!$E81,'WMp0-100'!Z81&lt;Sheet1!$D81),'WMp0-100'!Z81,"wait"),"wait")))</f>
        <v>29265.460000000003</v>
      </c>
      <c r="V80" s="7" t="str">
        <f t="shared" si="42"/>
        <v>AI</v>
      </c>
      <c r="W80" s="7">
        <f>IF(AND(W79&gt;0,W79&lt;&gt;"wait"),W79,IF(AND(AOHL!$K80=0,W79&lt;&gt;"wait"),0,IF(OR(W79="wait",AOHL!$K80=1),IF(AND('WMp0-100'!AA81&gt;Sheet1!$E81,'WMp0-100'!AA81&lt;Sheet1!$D81),'WMp0-100'!AA81,"wait"),"wait")))</f>
        <v>29268.682352941178</v>
      </c>
      <c r="X80" s="7" t="str">
        <f t="shared" si="43"/>
        <v>AI</v>
      </c>
      <c r="Z80" s="7">
        <f>IF(AND(Z79&gt;0,Z79&lt;&gt;"wait"),Z79,IF(AND(AOHL!$L80=0,Z79&lt;&gt;"wait"),0,IF(OR(Z79="wait",AOHL!$L80=1),IF(AND('WMp0-100'!AC81&gt;Sheet1!$E81,'WMp0-100'!AC81&lt;Sheet1!$D81),'WMp0-100'!AC81,"wait"),"wait")))</f>
        <v>29290.074093536525</v>
      </c>
      <c r="AA80" s="7" t="str">
        <f t="shared" si="44"/>
        <v>AI</v>
      </c>
      <c r="AB80" s="7">
        <f>IF(AND(AB79&gt;0,AB79&lt;&gt;"wait"),AB79,IF(AND(AOHL!$L80=0,AB79&lt;&gt;"wait"),0,IF(OR(AB79="wait",AOHL!$L80=1),IF(AND('WMp0-100'!AD81&gt;Sheet1!$E81,'WMp0-100'!AD81&lt;Sheet1!$D81),'WMp0-100'!AD81,"wait"),"wait")))</f>
        <v>29293.671676300575</v>
      </c>
      <c r="AC80" s="7" t="str">
        <f t="shared" si="45"/>
        <v>AI</v>
      </c>
      <c r="AD80" s="7">
        <f>IF(AND(AD79&gt;0,AD79&lt;&gt;"wait"),AD79,IF(AND(AOHL!$L80=0,AD79&lt;&gt;"wait"),0,IF(OR(AD79="wait",AOHL!$L80=1),IF(AND('WMp0-100'!AE81&gt;Sheet1!$E81,'WMp0-100'!AE81&lt;Sheet1!$D81),'WMp0-100'!AE81,"wait"),"wait")))</f>
        <v>29297.269259064633</v>
      </c>
      <c r="AE80" s="7" t="str">
        <f t="shared" si="46"/>
        <v>AI</v>
      </c>
      <c r="AF80" s="7">
        <f>IF(AND(AF79&gt;0,AF79&lt;&gt;"wait"),AF79,IF(AND(AOHL!$L80=0,AF79&lt;&gt;"wait"),0,IF(OR(AF79="wait",AOHL!$L80=1),IF(AND('WMp0-100'!AF81&gt;Sheet1!$E81,'WMp0-100'!AF81&lt;Sheet1!$D81),'WMp0-100'!AF81,"wait"),"wait")))</f>
        <v>29294.097302697301</v>
      </c>
      <c r="AG80" s="7" t="str">
        <f t="shared" si="47"/>
        <v>AI</v>
      </c>
      <c r="AH80" s="7">
        <f>IF(AND(AH79&gt;0,AH79&lt;&gt;"wait"),AH79,IF(AND(AOHL!$L80=0,AH79&lt;&gt;"wait"),0,IF(OR(AH79="wait",AOHL!$L80=1),IF(AND('WMp0-100'!AG81&gt;Sheet1!$E81,'WMp0-100'!AG81&lt;Sheet1!$D81),'WMp0-100'!AG81,"wait"),"wait")))</f>
        <v>29297.692507492509</v>
      </c>
      <c r="AI80" s="7" t="str">
        <f t="shared" si="48"/>
        <v>AI</v>
      </c>
      <c r="AJ80" s="7">
        <f>IF(AND(AJ79&gt;0,AJ79&lt;&gt;"wait"),AJ79,IF(AND(AOHL!$L80=0,AJ79&lt;&gt;"wait"),0,IF(OR(AJ79="wait",AOHL!$L80=1),IF(AND('WMp0-100'!AH81&gt;Sheet1!$E81,'WMp0-100'!AH81&lt;Sheet1!$D81),'WMp0-100'!AH81,"wait"),"wait")))</f>
        <v>29301.287712287711</v>
      </c>
      <c r="AK80" s="7" t="str">
        <f t="shared" si="49"/>
        <v>AI</v>
      </c>
      <c r="AL80" s="7">
        <f>IF(AND(AL79&gt;0,AL79&lt;&gt;"wait"),AL79,IF(AND(AOHL!$L80=0,AL79&lt;&gt;"wait"),0,IF(OR(AL79="wait",AOHL!$L80=1),IF(AND('WMp0-100'!AI81&gt;Sheet1!$E81,'WMp0-100'!AI81&lt;Sheet1!$D81),'WMp0-100'!AI81,"wait"),"wait")))</f>
        <v>29304.882917082916</v>
      </c>
      <c r="AM80" s="7" t="str">
        <f t="shared" si="50"/>
        <v>AI</v>
      </c>
      <c r="AN80" s="7">
        <f>IF(AND(AN79&gt;0,AN79&lt;&gt;"wait"),AN79,IF(AND(AOHL!$L80=0,AN79&lt;&gt;"wait"),0,IF(OR(AN79="wait",AOHL!$L80=1),IF(AND('WMp0-100'!AJ81&gt;Sheet1!$E81,'WMp0-100'!AJ81&lt;Sheet1!$D81),'WMp0-100'!AJ81,"wait"),"wait")))</f>
        <v>29308.478121878121</v>
      </c>
      <c r="AO80" s="7" t="str">
        <f t="shared" si="51"/>
        <v>AI</v>
      </c>
      <c r="AP80" s="7">
        <f>IF(AND(AP79&gt;0,AP79&lt;&gt;"wait"),AP79,IF(AND(AOHL!$L80=0,AP79&lt;&gt;"wait"),0,IF(OR(AP79="wait",AOHL!$L80=1),IF(AND('WMp0-100'!AK81&gt;Sheet1!$E81,'WMp0-100'!AK81&lt;Sheet1!$D81),'WMp0-100'!AK81,"wait"),"wait")))</f>
        <v>29302.120327700977</v>
      </c>
      <c r="AQ80" s="7" t="str">
        <f t="shared" si="52"/>
        <v>AI</v>
      </c>
      <c r="AR80" s="7">
        <f>IF(AND(AR79&gt;0,AR79&lt;&gt;"wait"),AR79,IF(AND(AOHL!$L80=0,AR79&lt;&gt;"wait"),0,IF(OR(AR79="wait",AOHL!$L80=1),IF(AND('WMp0-100'!AL81&gt;Sheet1!$E81,'WMp0-100'!AL81&lt;Sheet1!$D81),'WMp0-100'!AL81,"wait"),"wait")))</f>
        <v>29305.799283154123</v>
      </c>
      <c r="AS80" s="7" t="str">
        <f t="shared" si="53"/>
        <v>AI</v>
      </c>
      <c r="AT80" s="7">
        <f>IF(AND(AT79&gt;0,AT79&lt;&gt;"wait"),AT79,IF(AND(AOHL!$L80=0,AT79&lt;&gt;"wait"),0,IF(OR(AT79="wait",AOHL!$L80=1),IF(AND('WMp0-100'!AM81&gt;Sheet1!$E81,'WMp0-100'!AM81&lt;Sheet1!$D81),'WMp0-100'!AM81,"wait"),"wait")))</f>
        <v>29309.478238607269</v>
      </c>
      <c r="AU80" s="7" t="str">
        <f t="shared" si="54"/>
        <v>AI</v>
      </c>
      <c r="AV80" s="7"/>
      <c r="AW80" s="7">
        <f>IF(AND(AW79&gt;0,AW79&lt;&gt;"wait"),AW79,IF(AND(AOHL!$M80=0,AW79&lt;&gt;"wait"),0,IF(OR(AW79="wait",AOHL!$M80=1),IF(AND('WMp0-100'!AO81&gt;Sheet1!$E81,'WMp0-100'!AO81&lt;Sheet1!$D81),'WMp0-100'!AO81,"wait"),"wait")))</f>
        <v>29171.603070727408</v>
      </c>
      <c r="AX80" s="7" t="str">
        <f t="shared" si="55"/>
        <v>AI</v>
      </c>
      <c r="AY80" s="7">
        <f>IF(AND(AY79&gt;0,AY79&lt;&gt;"wait"),AY79,IF(AND(AOHL!$M80=0,AY79&lt;&gt;"wait"),0,IF(OR(AY79="wait",AOHL!$M80=1),IF(AND('WMp0-100'!AP81&gt;Sheet1!$E81,'WMp0-100'!AP81&lt;Sheet1!$D81),'WMp0-100'!AP81,"wait"),"wait")))</f>
        <v>29176.303070727408</v>
      </c>
      <c r="AZ80" s="7" t="str">
        <f t="shared" si="56"/>
        <v>AI</v>
      </c>
      <c r="BA80" s="7">
        <f>IF(AND(BA79&gt;0,BA79&lt;&gt;"wait"),BA79,IF(AND(AOHL!$M80=0,BA79&lt;&gt;"wait"),0,IF(OR(BA79="wait",AOHL!$M80=1),IF(AND('WMp0-100'!AQ81&gt;Sheet1!$E81,'WMp0-100'!AQ81&lt;Sheet1!$D81),'WMp0-100'!AQ81,"wait"),"wait")))</f>
        <v>29181.003070727413</v>
      </c>
      <c r="BB80" s="7" t="str">
        <f t="shared" si="57"/>
        <v>AI</v>
      </c>
      <c r="BC80" s="7">
        <f>IF(AND(BC79&gt;0,BC79&lt;&gt;"wait"),BC79,IF(AND(AOHL!$M80=0,BC79&lt;&gt;"wait"),0,IF(OR(BC79="wait",AOHL!$M80=1),IF(AND('WMp0-100'!AR81&gt;Sheet1!$E81,'WMp0-100'!AR81&lt;Sheet1!$D81),'WMp0-100'!AR81,"wait"),"wait")))</f>
        <v>29185.703070727403</v>
      </c>
      <c r="BD80" s="7" t="str">
        <f t="shared" si="58"/>
        <v>AI</v>
      </c>
      <c r="BE80" s="7">
        <f>IF(AND(BE79&gt;0,BE79&lt;&gt;"wait"),BE79,IF(AND(AOHL!$M80=0,BE79&lt;&gt;"wait"),0,IF(OR(BE79="wait",AOHL!$M80=1),IF(AND('WMp0-100'!AS81&gt;Sheet1!$E81,'WMp0-100'!AS81&lt;Sheet1!$D81),'WMp0-100'!AS81,"wait"),"wait")))</f>
        <v>29190.403070727407</v>
      </c>
      <c r="BF80" s="7" t="str">
        <f t="shared" si="59"/>
        <v>AI</v>
      </c>
      <c r="BG80" s="7">
        <f>IF(AND(BG79&gt;0,BG79&lt;&gt;"wait"),BG79,IF(AND(AOHL!$M80=0,BG79&lt;&gt;"wait"),0,IF(OR(BG79="wait",AOHL!$M80=1),IF(AND('WMp0-100'!AT81&gt;Sheet1!$E81,'WMp0-100'!AT81&lt;Sheet1!$D81),'WMp0-100'!AT81,"wait"),"wait")))</f>
        <v>29195.103070727408</v>
      </c>
      <c r="BH80" s="7" t="str">
        <f t="shared" si="60"/>
        <v>AI</v>
      </c>
      <c r="BI80" s="7">
        <f>IF(AND(BI79&gt;0,BI79&lt;&gt;"wait"),BI79,IF(AND(AOHL!$M80=0,BI79&lt;&gt;"wait"),0,IF(OR(BI79="wait",AOHL!$M80=1),IF(AND('WMp0-100'!AU81&gt;Sheet1!$E81,'WMp0-100'!AU81&lt;Sheet1!$D81),'WMp0-100'!AU81,"wait"),"wait")))</f>
        <v>29187.777402039719</v>
      </c>
      <c r="BJ80" s="7" t="str">
        <f t="shared" si="61"/>
        <v>AI</v>
      </c>
      <c r="BK80" s="7">
        <f>IF(AND(BK79&gt;0,BK79&lt;&gt;"wait"),BK79,IF(AND(AOHL!$M80=0,BK79&lt;&gt;"wait"),0,IF(OR(BK79="wait",AOHL!$M80=1),IF(AND('WMp0-100'!AV81&gt;Sheet1!$E81,'WMp0-100'!AV81&lt;Sheet1!$D81),'WMp0-100'!AV81,"wait"),"wait")))</f>
        <v>29129.960685920578</v>
      </c>
      <c r="BL80" s="7" t="str">
        <f t="shared" si="62"/>
        <v>AI</v>
      </c>
      <c r="BM80" s="7">
        <f>IF(AND(BM79&gt;0,BM79&lt;&gt;"wait"),BM79,IF(AND(AOHL!$M80=0,BM79&lt;&gt;"wait"),0,IF(OR(BM79="wait",AOHL!$M80=1),IF(AND('WMp0-100'!AW81&gt;Sheet1!$E81,'WMp0-100'!AW81&lt;Sheet1!$D81),'WMp0-100'!AW81,"wait"),"wait")))</f>
        <v>29133.775234657041</v>
      </c>
      <c r="BN80" s="7" t="str">
        <f t="shared" si="63"/>
        <v>AI</v>
      </c>
      <c r="BO80" s="7">
        <f>IF(AND(BO79&gt;0,BO79&lt;&gt;"wait"),BO79,IF(AND(AOHL!$M80=0,BO79&lt;&gt;"wait"),0,IF(OR(BO79="wait",AOHL!$M80=1),IF(AND('WMp0-100'!AX81&gt;Sheet1!$E81,'WMp0-100'!AX81&lt;Sheet1!$D81),'WMp0-100'!AX81,"wait"),"wait")))</f>
        <v>29137.589783393498</v>
      </c>
      <c r="BP80" s="7" t="str">
        <f t="shared" si="64"/>
        <v>AI</v>
      </c>
      <c r="BQ80" s="7">
        <f>IF(AND(BQ79&gt;0,BQ79&lt;&gt;"wait"),BQ79,IF(AND(AOHL!$M80=0,BQ79&lt;&gt;"wait"),0,IF(OR(BQ79="wait",AOHL!$M80=1),IF(AND('WMp0-100'!AY81&gt;Sheet1!$E81,'WMp0-100'!AY81&lt;Sheet1!$D81),'WMp0-100'!AY81,"wait"),"wait")))</f>
        <v>29141.404332129965</v>
      </c>
      <c r="BR80" s="7" t="str">
        <f t="shared" si="65"/>
        <v>AI</v>
      </c>
    </row>
    <row r="81" spans="1:70" x14ac:dyDescent="0.3">
      <c r="A81" t="str">
        <f>Sheet1!B81</f>
        <v>03/01 10:34</v>
      </c>
      <c r="C81" s="7">
        <f>IF(AND(C80&gt;0,C80&lt;&gt;"wait"),C80,IF(AND(AOHL!$K81=0,C80&lt;&gt;"wait"),0,IF(OR(C80="wait",AOHL!$K81=1),IF(AND('WMp0-100'!Q82&gt;Sheet1!$E82,'WMp0-100'!Q82&lt;Sheet1!$D82),'WMp0-100'!Q82,"wait"),"wait")))</f>
        <v>29297.39344262295</v>
      </c>
      <c r="D81" s="7" t="str">
        <f t="shared" si="33"/>
        <v>AI</v>
      </c>
      <c r="E81" s="7">
        <f>IF(AND(E80&gt;0,E80&lt;&gt;"wait"),E80,IF(AND(AOHL!$K81=0,E80&lt;&gt;"wait"),0,IF(OR(E80="wait",AOHL!$K81=1),IF(AND('WMp0-100'!R82&gt;Sheet1!$E82,'WMp0-100'!R82&lt;Sheet1!$D82),'WMp0-100'!R82,"wait"),"wait")))</f>
        <v>29293.689033942559</v>
      </c>
      <c r="F81" s="7" t="str">
        <f t="shared" si="34"/>
        <v>AI</v>
      </c>
      <c r="G81" s="7">
        <f>IF(AND(G80&gt;0,G80&lt;&gt;"wait"),G80,IF(AND(AOHL!$K81=0,G80&lt;&gt;"wait"),0,IF(OR(G80="wait",AOHL!$K81=1),IF(AND('WMp0-100'!S82&gt;Sheet1!$E82,'WMp0-100'!S82&lt;Sheet1!$D82),'WMp0-100'!S82,"wait"),"wait")))</f>
        <v>29297.528198433421</v>
      </c>
      <c r="H81" s="7" t="str">
        <f t="shared" si="35"/>
        <v>AI</v>
      </c>
      <c r="I81" s="7">
        <f>IF(AND(I80&gt;0,I80&lt;&gt;"wait"),I80,IF(AND(AOHL!$K81=0,I80&lt;&gt;"wait"),0,IF(OR(I80="wait",AOHL!$K81=1),IF(AND('WMp0-100'!T82&gt;Sheet1!$E82,'WMp0-100'!T82&lt;Sheet1!$D82),'WMp0-100'!T82,"wait"),"wait")))</f>
        <v>29301.36736292428</v>
      </c>
      <c r="J81" s="7" t="str">
        <f t="shared" si="36"/>
        <v>AI</v>
      </c>
      <c r="K81" s="7">
        <f>IF(AND(K80&gt;0,K80&lt;&gt;"wait"),K80,IF(AND(AOHL!$K81=0,K80&lt;&gt;"wait"),0,IF(OR(K80="wait",AOHL!$K81=1),IF(AND('WMp0-100'!U82&gt;Sheet1!$E82,'WMp0-100'!U82&lt;Sheet1!$D82),'WMp0-100'!U82,"wait"),"wait")))</f>
        <v>29305.206527415143</v>
      </c>
      <c r="L81" s="7" t="str">
        <f t="shared" si="37"/>
        <v>AI</v>
      </c>
      <c r="M81" s="7">
        <f>IF(AND(M80&gt;0,M80&lt;&gt;"wait"),M80,IF(AND(AOHL!$K81=0,M80&lt;&gt;"wait"),0,IF(OR(M80="wait",AOHL!$K81=1),IF(AND('WMp0-100'!V82&gt;Sheet1!$E82,'WMp0-100'!V82&lt;Sheet1!$D82),'WMp0-100'!V82,"wait"),"wait")))</f>
        <v>29309.045691906009</v>
      </c>
      <c r="N81" s="7" t="str">
        <f t="shared" si="38"/>
        <v>AI</v>
      </c>
      <c r="O81" s="7">
        <f>IF(AND(O80&gt;0,O80&lt;&gt;"wait"),O80,IF(AND(AOHL!$K81=0,O80&lt;&gt;"wait"),0,IF(OR(O80="wait",AOHL!$K81=1),IF(AND('WMp0-100'!W82&gt;Sheet1!$E82,'WMp0-100'!W82&lt;Sheet1!$D82),'WMp0-100'!W82,"wait"),"wait")))</f>
        <v>29301.678809523808</v>
      </c>
      <c r="P81" s="7" t="str">
        <f t="shared" si="39"/>
        <v>AI</v>
      </c>
      <c r="Q81" s="7">
        <f>IF(AND(Q80&gt;0,Q80&lt;&gt;"wait"),Q80,IF(AND(AOHL!$K81=0,Q80&lt;&gt;"wait"),0,IF(OR(Q80="wait",AOHL!$K81=1),IF(AND('WMp0-100'!X82&gt;Sheet1!$E82,'WMp0-100'!X82&lt;Sheet1!$D82),'WMp0-100'!X82,"wait"),"wait")))</f>
        <v>29305.273095238099</v>
      </c>
      <c r="R81" s="7" t="str">
        <f t="shared" si="40"/>
        <v>AI</v>
      </c>
      <c r="S81" s="7">
        <f>IF(AND(S80&gt;0,S80&lt;&gt;"wait"),S80,IF(AND(AOHL!$K81=0,S80&lt;&gt;"wait"),0,IF(OR(S80="wait",AOHL!$K81=1),IF(AND('WMp0-100'!Y82&gt;Sheet1!$E82,'WMp0-100'!Y82&lt;Sheet1!$D82),'WMp0-100'!Y82,"wait"),"wait")))</f>
        <v>29262.237647058821</v>
      </c>
      <c r="T81" s="7" t="str">
        <f t="shared" si="41"/>
        <v>AI</v>
      </c>
      <c r="U81" s="7">
        <f>IF(AND(U80&gt;0,U80&lt;&gt;"wait"),U80,IF(AND(AOHL!$K81=0,U80&lt;&gt;"wait"),0,IF(OR(U80="wait",AOHL!$K81=1),IF(AND('WMp0-100'!Z82&gt;Sheet1!$E82,'WMp0-100'!Z82&lt;Sheet1!$D82),'WMp0-100'!Z82,"wait"),"wait")))</f>
        <v>29265.460000000003</v>
      </c>
      <c r="V81" s="7" t="str">
        <f t="shared" si="42"/>
        <v>AI</v>
      </c>
      <c r="W81" s="7">
        <f>IF(AND(W80&gt;0,W80&lt;&gt;"wait"),W80,IF(AND(AOHL!$K81=0,W80&lt;&gt;"wait"),0,IF(OR(W80="wait",AOHL!$K81=1),IF(AND('WMp0-100'!AA82&gt;Sheet1!$E82,'WMp0-100'!AA82&lt;Sheet1!$D82),'WMp0-100'!AA82,"wait"),"wait")))</f>
        <v>29268.682352941178</v>
      </c>
      <c r="X81" s="7" t="str">
        <f t="shared" si="43"/>
        <v>AI</v>
      </c>
      <c r="Z81" s="7">
        <f>IF(AND(Z80&gt;0,Z80&lt;&gt;"wait"),Z80,IF(AND(AOHL!$L81=0,Z80&lt;&gt;"wait"),0,IF(OR(Z80="wait",AOHL!$L81=1),IF(AND('WMp0-100'!AC82&gt;Sheet1!$E82,'WMp0-100'!AC82&lt;Sheet1!$D82),'WMp0-100'!AC82,"wait"),"wait")))</f>
        <v>29290.074093536525</v>
      </c>
      <c r="AA81" s="7" t="str">
        <f t="shared" si="44"/>
        <v>AI</v>
      </c>
      <c r="AB81" s="7">
        <f>IF(AND(AB80&gt;0,AB80&lt;&gt;"wait"),AB80,IF(AND(AOHL!$L81=0,AB80&lt;&gt;"wait"),0,IF(OR(AB80="wait",AOHL!$L81=1),IF(AND('WMp0-100'!AD82&gt;Sheet1!$E82,'WMp0-100'!AD82&lt;Sheet1!$D82),'WMp0-100'!AD82,"wait"),"wait")))</f>
        <v>29293.671676300575</v>
      </c>
      <c r="AC81" s="7" t="str">
        <f t="shared" si="45"/>
        <v>AI</v>
      </c>
      <c r="AD81" s="7">
        <f>IF(AND(AD80&gt;0,AD80&lt;&gt;"wait"),AD80,IF(AND(AOHL!$L81=0,AD80&lt;&gt;"wait"),0,IF(OR(AD80="wait",AOHL!$L81=1),IF(AND('WMp0-100'!AE82&gt;Sheet1!$E82,'WMp0-100'!AE82&lt;Sheet1!$D82),'WMp0-100'!AE82,"wait"),"wait")))</f>
        <v>29297.269259064633</v>
      </c>
      <c r="AE81" s="7" t="str">
        <f t="shared" si="46"/>
        <v>AI</v>
      </c>
      <c r="AF81" s="7">
        <f>IF(AND(AF80&gt;0,AF80&lt;&gt;"wait"),AF80,IF(AND(AOHL!$L81=0,AF80&lt;&gt;"wait"),0,IF(OR(AF80="wait",AOHL!$L81=1),IF(AND('WMp0-100'!AF82&gt;Sheet1!$E82,'WMp0-100'!AF82&lt;Sheet1!$D82),'WMp0-100'!AF82,"wait"),"wait")))</f>
        <v>29294.097302697301</v>
      </c>
      <c r="AG81" s="7" t="str">
        <f t="shared" si="47"/>
        <v>AI</v>
      </c>
      <c r="AH81" s="7">
        <f>IF(AND(AH80&gt;0,AH80&lt;&gt;"wait"),AH80,IF(AND(AOHL!$L81=0,AH80&lt;&gt;"wait"),0,IF(OR(AH80="wait",AOHL!$L81=1),IF(AND('WMp0-100'!AG82&gt;Sheet1!$E82,'WMp0-100'!AG82&lt;Sheet1!$D82),'WMp0-100'!AG82,"wait"),"wait")))</f>
        <v>29297.692507492509</v>
      </c>
      <c r="AI81" s="7" t="str">
        <f t="shared" si="48"/>
        <v>AI</v>
      </c>
      <c r="AJ81" s="7">
        <f>IF(AND(AJ80&gt;0,AJ80&lt;&gt;"wait"),AJ80,IF(AND(AOHL!$L81=0,AJ80&lt;&gt;"wait"),0,IF(OR(AJ80="wait",AOHL!$L81=1),IF(AND('WMp0-100'!AH82&gt;Sheet1!$E82,'WMp0-100'!AH82&lt;Sheet1!$D82),'WMp0-100'!AH82,"wait"),"wait")))</f>
        <v>29301.287712287711</v>
      </c>
      <c r="AK81" s="7" t="str">
        <f t="shared" si="49"/>
        <v>AI</v>
      </c>
      <c r="AL81" s="7">
        <f>IF(AND(AL80&gt;0,AL80&lt;&gt;"wait"),AL80,IF(AND(AOHL!$L81=0,AL80&lt;&gt;"wait"),0,IF(OR(AL80="wait",AOHL!$L81=1),IF(AND('WMp0-100'!AI82&gt;Sheet1!$E82,'WMp0-100'!AI82&lt;Sheet1!$D82),'WMp0-100'!AI82,"wait"),"wait")))</f>
        <v>29304.882917082916</v>
      </c>
      <c r="AM81" s="7" t="str">
        <f t="shared" si="50"/>
        <v>AI</v>
      </c>
      <c r="AN81" s="7">
        <f>IF(AND(AN80&gt;0,AN80&lt;&gt;"wait"),AN80,IF(AND(AOHL!$L81=0,AN80&lt;&gt;"wait"),0,IF(OR(AN80="wait",AOHL!$L81=1),IF(AND('WMp0-100'!AJ82&gt;Sheet1!$E82,'WMp0-100'!AJ82&lt;Sheet1!$D82),'WMp0-100'!AJ82,"wait"),"wait")))</f>
        <v>29308.478121878121</v>
      </c>
      <c r="AO81" s="7" t="str">
        <f t="shared" si="51"/>
        <v>AI</v>
      </c>
      <c r="AP81" s="7">
        <f>IF(AND(AP80&gt;0,AP80&lt;&gt;"wait"),AP80,IF(AND(AOHL!$L81=0,AP80&lt;&gt;"wait"),0,IF(OR(AP80="wait",AOHL!$L81=1),IF(AND('WMp0-100'!AK82&gt;Sheet1!$E82,'WMp0-100'!AK82&lt;Sheet1!$D82),'WMp0-100'!AK82,"wait"),"wait")))</f>
        <v>29302.120327700977</v>
      </c>
      <c r="AQ81" s="7" t="str">
        <f t="shared" si="52"/>
        <v>AI</v>
      </c>
      <c r="AR81" s="7">
        <f>IF(AND(AR80&gt;0,AR80&lt;&gt;"wait"),AR80,IF(AND(AOHL!$L81=0,AR80&lt;&gt;"wait"),0,IF(OR(AR80="wait",AOHL!$L81=1),IF(AND('WMp0-100'!AL82&gt;Sheet1!$E82,'WMp0-100'!AL82&lt;Sheet1!$D82),'WMp0-100'!AL82,"wait"),"wait")))</f>
        <v>29305.799283154123</v>
      </c>
      <c r="AS81" s="7" t="str">
        <f t="shared" si="53"/>
        <v>AI</v>
      </c>
      <c r="AT81" s="7">
        <f>IF(AND(AT80&gt;0,AT80&lt;&gt;"wait"),AT80,IF(AND(AOHL!$L81=0,AT80&lt;&gt;"wait"),0,IF(OR(AT80="wait",AOHL!$L81=1),IF(AND('WMp0-100'!AM82&gt;Sheet1!$E82,'WMp0-100'!AM82&lt;Sheet1!$D82),'WMp0-100'!AM82,"wait"),"wait")))</f>
        <v>29309.478238607269</v>
      </c>
      <c r="AU81" s="7" t="str">
        <f t="shared" si="54"/>
        <v>AI</v>
      </c>
      <c r="AV81" s="7"/>
      <c r="AW81" s="7">
        <f>IF(AND(AW80&gt;0,AW80&lt;&gt;"wait"),AW80,IF(AND(AOHL!$M81=0,AW80&lt;&gt;"wait"),0,IF(OR(AW80="wait",AOHL!$M81=1),IF(AND('WMp0-100'!AO82&gt;Sheet1!$E82,'WMp0-100'!AO82&lt;Sheet1!$D82),'WMp0-100'!AO82,"wait"),"wait")))</f>
        <v>29171.603070727408</v>
      </c>
      <c r="AX81" s="7" t="str">
        <f t="shared" si="55"/>
        <v>AI</v>
      </c>
      <c r="AY81" s="7">
        <f>IF(AND(AY80&gt;0,AY80&lt;&gt;"wait"),AY80,IF(AND(AOHL!$M81=0,AY80&lt;&gt;"wait"),0,IF(OR(AY80="wait",AOHL!$M81=1),IF(AND('WMp0-100'!AP82&gt;Sheet1!$E82,'WMp0-100'!AP82&lt;Sheet1!$D82),'WMp0-100'!AP82,"wait"),"wait")))</f>
        <v>29176.303070727408</v>
      </c>
      <c r="AZ81" s="7" t="str">
        <f t="shared" si="56"/>
        <v>AI</v>
      </c>
      <c r="BA81" s="7">
        <f>IF(AND(BA80&gt;0,BA80&lt;&gt;"wait"),BA80,IF(AND(AOHL!$M81=0,BA80&lt;&gt;"wait"),0,IF(OR(BA80="wait",AOHL!$M81=1),IF(AND('WMp0-100'!AQ82&gt;Sheet1!$E82,'WMp0-100'!AQ82&lt;Sheet1!$D82),'WMp0-100'!AQ82,"wait"),"wait")))</f>
        <v>29181.003070727413</v>
      </c>
      <c r="BB81" s="7" t="str">
        <f t="shared" si="57"/>
        <v>AI</v>
      </c>
      <c r="BC81" s="7">
        <f>IF(AND(BC80&gt;0,BC80&lt;&gt;"wait"),BC80,IF(AND(AOHL!$M81=0,BC80&lt;&gt;"wait"),0,IF(OR(BC80="wait",AOHL!$M81=1),IF(AND('WMp0-100'!AR82&gt;Sheet1!$E82,'WMp0-100'!AR82&lt;Sheet1!$D82),'WMp0-100'!AR82,"wait"),"wait")))</f>
        <v>29185.703070727403</v>
      </c>
      <c r="BD81" s="7" t="str">
        <f t="shared" si="58"/>
        <v>AI</v>
      </c>
      <c r="BE81" s="7">
        <f>IF(AND(BE80&gt;0,BE80&lt;&gt;"wait"),BE80,IF(AND(AOHL!$M81=0,BE80&lt;&gt;"wait"),0,IF(OR(BE80="wait",AOHL!$M81=1),IF(AND('WMp0-100'!AS82&gt;Sheet1!$E82,'WMp0-100'!AS82&lt;Sheet1!$D82),'WMp0-100'!AS82,"wait"),"wait")))</f>
        <v>29190.403070727407</v>
      </c>
      <c r="BF81" s="7" t="str">
        <f t="shared" si="59"/>
        <v>AI</v>
      </c>
      <c r="BG81" s="7">
        <f>IF(AND(BG80&gt;0,BG80&lt;&gt;"wait"),BG80,IF(AND(AOHL!$M81=0,BG80&lt;&gt;"wait"),0,IF(OR(BG80="wait",AOHL!$M81=1),IF(AND('WMp0-100'!AT82&gt;Sheet1!$E82,'WMp0-100'!AT82&lt;Sheet1!$D82),'WMp0-100'!AT82,"wait"),"wait")))</f>
        <v>29195.103070727408</v>
      </c>
      <c r="BH81" s="7" t="str">
        <f t="shared" si="60"/>
        <v>AI</v>
      </c>
      <c r="BI81" s="7">
        <f>IF(AND(BI80&gt;0,BI80&lt;&gt;"wait"),BI80,IF(AND(AOHL!$M81=0,BI80&lt;&gt;"wait"),0,IF(OR(BI80="wait",AOHL!$M81=1),IF(AND('WMp0-100'!AU82&gt;Sheet1!$E82,'WMp0-100'!AU82&lt;Sheet1!$D82),'WMp0-100'!AU82,"wait"),"wait")))</f>
        <v>29187.777402039719</v>
      </c>
      <c r="BJ81" s="7" t="str">
        <f t="shared" si="61"/>
        <v>AI</v>
      </c>
      <c r="BK81" s="7">
        <f>IF(AND(BK80&gt;0,BK80&lt;&gt;"wait"),BK80,IF(AND(AOHL!$M81=0,BK80&lt;&gt;"wait"),0,IF(OR(BK80="wait",AOHL!$M81=1),IF(AND('WMp0-100'!AV82&gt;Sheet1!$E82,'WMp0-100'!AV82&lt;Sheet1!$D82),'WMp0-100'!AV82,"wait"),"wait")))</f>
        <v>29129.960685920578</v>
      </c>
      <c r="BL81" s="7" t="str">
        <f t="shared" si="62"/>
        <v>AI</v>
      </c>
      <c r="BM81" s="7">
        <f>IF(AND(BM80&gt;0,BM80&lt;&gt;"wait"),BM80,IF(AND(AOHL!$M81=0,BM80&lt;&gt;"wait"),0,IF(OR(BM80="wait",AOHL!$M81=1),IF(AND('WMp0-100'!AW82&gt;Sheet1!$E82,'WMp0-100'!AW82&lt;Sheet1!$D82),'WMp0-100'!AW82,"wait"),"wait")))</f>
        <v>29133.775234657041</v>
      </c>
      <c r="BN81" s="7" t="str">
        <f t="shared" si="63"/>
        <v>AI</v>
      </c>
      <c r="BO81" s="7">
        <f>IF(AND(BO80&gt;0,BO80&lt;&gt;"wait"),BO80,IF(AND(AOHL!$M81=0,BO80&lt;&gt;"wait"),0,IF(OR(BO80="wait",AOHL!$M81=1),IF(AND('WMp0-100'!AX82&gt;Sheet1!$E82,'WMp0-100'!AX82&lt;Sheet1!$D82),'WMp0-100'!AX82,"wait"),"wait")))</f>
        <v>29137.589783393498</v>
      </c>
      <c r="BP81" s="7" t="str">
        <f t="shared" si="64"/>
        <v>AI</v>
      </c>
      <c r="BQ81" s="7">
        <f>IF(AND(BQ80&gt;0,BQ80&lt;&gt;"wait"),BQ80,IF(AND(AOHL!$M81=0,BQ80&lt;&gt;"wait"),0,IF(OR(BQ80="wait",AOHL!$M81=1),IF(AND('WMp0-100'!AY82&gt;Sheet1!$E82,'WMp0-100'!AY82&lt;Sheet1!$D82),'WMp0-100'!AY82,"wait"),"wait")))</f>
        <v>29141.404332129965</v>
      </c>
      <c r="BR81" s="7" t="str">
        <f t="shared" si="65"/>
        <v>AI</v>
      </c>
    </row>
    <row r="82" spans="1:70" x14ac:dyDescent="0.3">
      <c r="A82" t="str">
        <f>Sheet1!B82</f>
        <v>03/01 10:35</v>
      </c>
      <c r="C82" s="7">
        <f>IF(AND(C81&gt;0,C81&lt;&gt;"wait"),C81,IF(AND(AOHL!$K82=0,C81&lt;&gt;"wait"),0,IF(OR(C81="wait",AOHL!$K82=1),IF(AND('WMp0-100'!Q83&gt;Sheet1!$E83,'WMp0-100'!Q83&lt;Sheet1!$D83),'WMp0-100'!Q83,"wait"),"wait")))</f>
        <v>29297.39344262295</v>
      </c>
      <c r="D82" s="7" t="str">
        <f t="shared" si="33"/>
        <v>AI</v>
      </c>
      <c r="E82" s="7">
        <f>IF(AND(E81&gt;0,E81&lt;&gt;"wait"),E81,IF(AND(AOHL!$K82=0,E81&lt;&gt;"wait"),0,IF(OR(E81="wait",AOHL!$K82=1),IF(AND('WMp0-100'!R83&gt;Sheet1!$E83,'WMp0-100'!R83&lt;Sheet1!$D83),'WMp0-100'!R83,"wait"),"wait")))</f>
        <v>29293.689033942559</v>
      </c>
      <c r="F82" s="7" t="str">
        <f t="shared" si="34"/>
        <v>AI</v>
      </c>
      <c r="G82" s="7">
        <f>IF(AND(G81&gt;0,G81&lt;&gt;"wait"),G81,IF(AND(AOHL!$K82=0,G81&lt;&gt;"wait"),0,IF(OR(G81="wait",AOHL!$K82=1),IF(AND('WMp0-100'!S83&gt;Sheet1!$E83,'WMp0-100'!S83&lt;Sheet1!$D83),'WMp0-100'!S83,"wait"),"wait")))</f>
        <v>29297.528198433421</v>
      </c>
      <c r="H82" s="7" t="str">
        <f t="shared" si="35"/>
        <v>AI</v>
      </c>
      <c r="I82" s="7">
        <f>IF(AND(I81&gt;0,I81&lt;&gt;"wait"),I81,IF(AND(AOHL!$K82=0,I81&lt;&gt;"wait"),0,IF(OR(I81="wait",AOHL!$K82=1),IF(AND('WMp0-100'!T83&gt;Sheet1!$E83,'WMp0-100'!T83&lt;Sheet1!$D83),'WMp0-100'!T83,"wait"),"wait")))</f>
        <v>29301.36736292428</v>
      </c>
      <c r="J82" s="7" t="str">
        <f t="shared" si="36"/>
        <v>AI</v>
      </c>
      <c r="K82" s="7">
        <f>IF(AND(K81&gt;0,K81&lt;&gt;"wait"),K81,IF(AND(AOHL!$K82=0,K81&lt;&gt;"wait"),0,IF(OR(K81="wait",AOHL!$K82=1),IF(AND('WMp0-100'!U83&gt;Sheet1!$E83,'WMp0-100'!U83&lt;Sheet1!$D83),'WMp0-100'!U83,"wait"),"wait")))</f>
        <v>29305.206527415143</v>
      </c>
      <c r="L82" s="7" t="str">
        <f t="shared" si="37"/>
        <v>AI</v>
      </c>
      <c r="M82" s="7">
        <f>IF(AND(M81&gt;0,M81&lt;&gt;"wait"),M81,IF(AND(AOHL!$K82=0,M81&lt;&gt;"wait"),0,IF(OR(M81="wait",AOHL!$K82=1),IF(AND('WMp0-100'!V83&gt;Sheet1!$E83,'WMp0-100'!V83&lt;Sheet1!$D83),'WMp0-100'!V83,"wait"),"wait")))</f>
        <v>29309.045691906009</v>
      </c>
      <c r="N82" s="7" t="str">
        <f t="shared" si="38"/>
        <v>AI</v>
      </c>
      <c r="O82" s="7">
        <f>IF(AND(O81&gt;0,O81&lt;&gt;"wait"),O81,IF(AND(AOHL!$K82=0,O81&lt;&gt;"wait"),0,IF(OR(O81="wait",AOHL!$K82=1),IF(AND('WMp0-100'!W83&gt;Sheet1!$E83,'WMp0-100'!W83&lt;Sheet1!$D83),'WMp0-100'!W83,"wait"),"wait")))</f>
        <v>29301.678809523808</v>
      </c>
      <c r="P82" s="7" t="str">
        <f t="shared" si="39"/>
        <v>AI</v>
      </c>
      <c r="Q82" s="7">
        <f>IF(AND(Q81&gt;0,Q81&lt;&gt;"wait"),Q81,IF(AND(AOHL!$K82=0,Q81&lt;&gt;"wait"),0,IF(OR(Q81="wait",AOHL!$K82=1),IF(AND('WMp0-100'!X83&gt;Sheet1!$E83,'WMp0-100'!X83&lt;Sheet1!$D83),'WMp0-100'!X83,"wait"),"wait")))</f>
        <v>29305.273095238099</v>
      </c>
      <c r="R82" s="7" t="str">
        <f t="shared" si="40"/>
        <v>AI</v>
      </c>
      <c r="S82" s="7">
        <f>IF(AND(S81&gt;0,S81&lt;&gt;"wait"),S81,IF(AND(AOHL!$K82=0,S81&lt;&gt;"wait"),0,IF(OR(S81="wait",AOHL!$K82=1),IF(AND('WMp0-100'!Y83&gt;Sheet1!$E83,'WMp0-100'!Y83&lt;Sheet1!$D83),'WMp0-100'!Y83,"wait"),"wait")))</f>
        <v>29262.237647058821</v>
      </c>
      <c r="T82" s="7" t="str">
        <f t="shared" si="41"/>
        <v>AI</v>
      </c>
      <c r="U82" s="7">
        <f>IF(AND(U81&gt;0,U81&lt;&gt;"wait"),U81,IF(AND(AOHL!$K82=0,U81&lt;&gt;"wait"),0,IF(OR(U81="wait",AOHL!$K82=1),IF(AND('WMp0-100'!Z83&gt;Sheet1!$E83,'WMp0-100'!Z83&lt;Sheet1!$D83),'WMp0-100'!Z83,"wait"),"wait")))</f>
        <v>29265.460000000003</v>
      </c>
      <c r="V82" s="7" t="str">
        <f t="shared" si="42"/>
        <v>AI</v>
      </c>
      <c r="W82" s="7">
        <f>IF(AND(W81&gt;0,W81&lt;&gt;"wait"),W81,IF(AND(AOHL!$K82=0,W81&lt;&gt;"wait"),0,IF(OR(W81="wait",AOHL!$K82=1),IF(AND('WMp0-100'!AA83&gt;Sheet1!$E83,'WMp0-100'!AA83&lt;Sheet1!$D83),'WMp0-100'!AA83,"wait"),"wait")))</f>
        <v>29268.682352941178</v>
      </c>
      <c r="X82" s="7" t="str">
        <f t="shared" si="43"/>
        <v>AI</v>
      </c>
      <c r="Z82" s="7">
        <f>IF(AND(Z81&gt;0,Z81&lt;&gt;"wait"),Z81,IF(AND(AOHL!$L82=0,Z81&lt;&gt;"wait"),0,IF(OR(Z81="wait",AOHL!$L82=1),IF(AND('WMp0-100'!AC83&gt;Sheet1!$E83,'WMp0-100'!AC83&lt;Sheet1!$D83),'WMp0-100'!AC83,"wait"),"wait")))</f>
        <v>29290.074093536525</v>
      </c>
      <c r="AA82" s="7" t="str">
        <f t="shared" si="44"/>
        <v>AI</v>
      </c>
      <c r="AB82" s="7">
        <f>IF(AND(AB81&gt;0,AB81&lt;&gt;"wait"),AB81,IF(AND(AOHL!$L82=0,AB81&lt;&gt;"wait"),0,IF(OR(AB81="wait",AOHL!$L82=1),IF(AND('WMp0-100'!AD83&gt;Sheet1!$E83,'WMp0-100'!AD83&lt;Sheet1!$D83),'WMp0-100'!AD83,"wait"),"wait")))</f>
        <v>29293.671676300575</v>
      </c>
      <c r="AC82" s="7" t="str">
        <f t="shared" si="45"/>
        <v>AI</v>
      </c>
      <c r="AD82" s="7">
        <f>IF(AND(AD81&gt;0,AD81&lt;&gt;"wait"),AD81,IF(AND(AOHL!$L82=0,AD81&lt;&gt;"wait"),0,IF(OR(AD81="wait",AOHL!$L82=1),IF(AND('WMp0-100'!AE83&gt;Sheet1!$E83,'WMp0-100'!AE83&lt;Sheet1!$D83),'WMp0-100'!AE83,"wait"),"wait")))</f>
        <v>29297.269259064633</v>
      </c>
      <c r="AE82" s="7" t="str">
        <f t="shared" si="46"/>
        <v>AI</v>
      </c>
      <c r="AF82" s="7">
        <f>IF(AND(AF81&gt;0,AF81&lt;&gt;"wait"),AF81,IF(AND(AOHL!$L82=0,AF81&lt;&gt;"wait"),0,IF(OR(AF81="wait",AOHL!$L82=1),IF(AND('WMp0-100'!AF83&gt;Sheet1!$E83,'WMp0-100'!AF83&lt;Sheet1!$D83),'WMp0-100'!AF83,"wait"),"wait")))</f>
        <v>29294.097302697301</v>
      </c>
      <c r="AG82" s="7" t="str">
        <f t="shared" si="47"/>
        <v>AI</v>
      </c>
      <c r="AH82" s="7">
        <f>IF(AND(AH81&gt;0,AH81&lt;&gt;"wait"),AH81,IF(AND(AOHL!$L82=0,AH81&lt;&gt;"wait"),0,IF(OR(AH81="wait",AOHL!$L82=1),IF(AND('WMp0-100'!AG83&gt;Sheet1!$E83,'WMp0-100'!AG83&lt;Sheet1!$D83),'WMp0-100'!AG83,"wait"),"wait")))</f>
        <v>29297.692507492509</v>
      </c>
      <c r="AI82" s="7" t="str">
        <f t="shared" si="48"/>
        <v>AI</v>
      </c>
      <c r="AJ82" s="7">
        <f>IF(AND(AJ81&gt;0,AJ81&lt;&gt;"wait"),AJ81,IF(AND(AOHL!$L82=0,AJ81&lt;&gt;"wait"),0,IF(OR(AJ81="wait",AOHL!$L82=1),IF(AND('WMp0-100'!AH83&gt;Sheet1!$E83,'WMp0-100'!AH83&lt;Sheet1!$D83),'WMp0-100'!AH83,"wait"),"wait")))</f>
        <v>29301.287712287711</v>
      </c>
      <c r="AK82" s="7" t="str">
        <f t="shared" si="49"/>
        <v>AI</v>
      </c>
      <c r="AL82" s="7">
        <f>IF(AND(AL81&gt;0,AL81&lt;&gt;"wait"),AL81,IF(AND(AOHL!$L82=0,AL81&lt;&gt;"wait"),0,IF(OR(AL81="wait",AOHL!$L82=1),IF(AND('WMp0-100'!AI83&gt;Sheet1!$E83,'WMp0-100'!AI83&lt;Sheet1!$D83),'WMp0-100'!AI83,"wait"),"wait")))</f>
        <v>29304.882917082916</v>
      </c>
      <c r="AM82" s="7" t="str">
        <f t="shared" si="50"/>
        <v>AI</v>
      </c>
      <c r="AN82" s="7">
        <f>IF(AND(AN81&gt;0,AN81&lt;&gt;"wait"),AN81,IF(AND(AOHL!$L82=0,AN81&lt;&gt;"wait"),0,IF(OR(AN81="wait",AOHL!$L82=1),IF(AND('WMp0-100'!AJ83&gt;Sheet1!$E83,'WMp0-100'!AJ83&lt;Sheet1!$D83),'WMp0-100'!AJ83,"wait"),"wait")))</f>
        <v>29308.478121878121</v>
      </c>
      <c r="AO82" s="7" t="str">
        <f t="shared" si="51"/>
        <v>AI</v>
      </c>
      <c r="AP82" s="7">
        <f>IF(AND(AP81&gt;0,AP81&lt;&gt;"wait"),AP81,IF(AND(AOHL!$L82=0,AP81&lt;&gt;"wait"),0,IF(OR(AP81="wait",AOHL!$L82=1),IF(AND('WMp0-100'!AK83&gt;Sheet1!$E83,'WMp0-100'!AK83&lt;Sheet1!$D83),'WMp0-100'!AK83,"wait"),"wait")))</f>
        <v>29302.120327700977</v>
      </c>
      <c r="AQ82" s="7" t="str">
        <f t="shared" si="52"/>
        <v>AI</v>
      </c>
      <c r="AR82" s="7">
        <f>IF(AND(AR81&gt;0,AR81&lt;&gt;"wait"),AR81,IF(AND(AOHL!$L82=0,AR81&lt;&gt;"wait"),0,IF(OR(AR81="wait",AOHL!$L82=1),IF(AND('WMp0-100'!AL83&gt;Sheet1!$E83,'WMp0-100'!AL83&lt;Sheet1!$D83),'WMp0-100'!AL83,"wait"),"wait")))</f>
        <v>29305.799283154123</v>
      </c>
      <c r="AS82" s="7" t="str">
        <f t="shared" si="53"/>
        <v>AI</v>
      </c>
      <c r="AT82" s="7">
        <f>IF(AND(AT81&gt;0,AT81&lt;&gt;"wait"),AT81,IF(AND(AOHL!$L82=0,AT81&lt;&gt;"wait"),0,IF(OR(AT81="wait",AOHL!$L82=1),IF(AND('WMp0-100'!AM83&gt;Sheet1!$E83,'WMp0-100'!AM83&lt;Sheet1!$D83),'WMp0-100'!AM83,"wait"),"wait")))</f>
        <v>29309.478238607269</v>
      </c>
      <c r="AU82" s="7" t="str">
        <f t="shared" si="54"/>
        <v>AI</v>
      </c>
      <c r="AV82" s="7"/>
      <c r="AW82" s="7">
        <f>IF(AND(AW81&gt;0,AW81&lt;&gt;"wait"),AW81,IF(AND(AOHL!$M82=0,AW81&lt;&gt;"wait"),0,IF(OR(AW81="wait",AOHL!$M82=1),IF(AND('WMp0-100'!AO83&gt;Sheet1!$E83,'WMp0-100'!AO83&lt;Sheet1!$D83),'WMp0-100'!AO83,"wait"),"wait")))</f>
        <v>29171.603070727408</v>
      </c>
      <c r="AX82" s="7" t="str">
        <f t="shared" si="55"/>
        <v>AI</v>
      </c>
      <c r="AY82" s="7">
        <f>IF(AND(AY81&gt;0,AY81&lt;&gt;"wait"),AY81,IF(AND(AOHL!$M82=0,AY81&lt;&gt;"wait"),0,IF(OR(AY81="wait",AOHL!$M82=1),IF(AND('WMp0-100'!AP83&gt;Sheet1!$E83,'WMp0-100'!AP83&lt;Sheet1!$D83),'WMp0-100'!AP83,"wait"),"wait")))</f>
        <v>29176.303070727408</v>
      </c>
      <c r="AZ82" s="7" t="str">
        <f t="shared" si="56"/>
        <v>AI</v>
      </c>
      <c r="BA82" s="7">
        <f>IF(AND(BA81&gt;0,BA81&lt;&gt;"wait"),BA81,IF(AND(AOHL!$M82=0,BA81&lt;&gt;"wait"),0,IF(OR(BA81="wait",AOHL!$M82=1),IF(AND('WMp0-100'!AQ83&gt;Sheet1!$E83,'WMp0-100'!AQ83&lt;Sheet1!$D83),'WMp0-100'!AQ83,"wait"),"wait")))</f>
        <v>29181.003070727413</v>
      </c>
      <c r="BB82" s="7" t="str">
        <f t="shared" si="57"/>
        <v>AI</v>
      </c>
      <c r="BC82" s="7">
        <f>IF(AND(BC81&gt;0,BC81&lt;&gt;"wait"),BC81,IF(AND(AOHL!$M82=0,BC81&lt;&gt;"wait"),0,IF(OR(BC81="wait",AOHL!$M82=1),IF(AND('WMp0-100'!AR83&gt;Sheet1!$E83,'WMp0-100'!AR83&lt;Sheet1!$D83),'WMp0-100'!AR83,"wait"),"wait")))</f>
        <v>29185.703070727403</v>
      </c>
      <c r="BD82" s="7" t="str">
        <f t="shared" si="58"/>
        <v>AI</v>
      </c>
      <c r="BE82" s="7">
        <f>IF(AND(BE81&gt;0,BE81&lt;&gt;"wait"),BE81,IF(AND(AOHL!$M82=0,BE81&lt;&gt;"wait"),0,IF(OR(BE81="wait",AOHL!$M82=1),IF(AND('WMp0-100'!AS83&gt;Sheet1!$E83,'WMp0-100'!AS83&lt;Sheet1!$D83),'WMp0-100'!AS83,"wait"),"wait")))</f>
        <v>29190.403070727407</v>
      </c>
      <c r="BF82" s="7" t="str">
        <f t="shared" si="59"/>
        <v>AI</v>
      </c>
      <c r="BG82" s="7">
        <f>IF(AND(BG81&gt;0,BG81&lt;&gt;"wait"),BG81,IF(AND(AOHL!$M82=0,BG81&lt;&gt;"wait"),0,IF(OR(BG81="wait",AOHL!$M82=1),IF(AND('WMp0-100'!AT83&gt;Sheet1!$E83,'WMp0-100'!AT83&lt;Sheet1!$D83),'WMp0-100'!AT83,"wait"),"wait")))</f>
        <v>29195.103070727408</v>
      </c>
      <c r="BH82" s="7" t="str">
        <f t="shared" si="60"/>
        <v>AI</v>
      </c>
      <c r="BI82" s="7">
        <f>IF(AND(BI81&gt;0,BI81&lt;&gt;"wait"),BI81,IF(AND(AOHL!$M82=0,BI81&lt;&gt;"wait"),0,IF(OR(BI81="wait",AOHL!$M82=1),IF(AND('WMp0-100'!AU83&gt;Sheet1!$E83,'WMp0-100'!AU83&lt;Sheet1!$D83),'WMp0-100'!AU83,"wait"),"wait")))</f>
        <v>29187.777402039719</v>
      </c>
      <c r="BJ82" s="7" t="str">
        <f t="shared" si="61"/>
        <v>AI</v>
      </c>
      <c r="BK82" s="7">
        <f>IF(AND(BK81&gt;0,BK81&lt;&gt;"wait"),BK81,IF(AND(AOHL!$M82=0,BK81&lt;&gt;"wait"),0,IF(OR(BK81="wait",AOHL!$M82=1),IF(AND('WMp0-100'!AV83&gt;Sheet1!$E83,'WMp0-100'!AV83&lt;Sheet1!$D83),'WMp0-100'!AV83,"wait"),"wait")))</f>
        <v>29129.960685920578</v>
      </c>
      <c r="BL82" s="7" t="str">
        <f t="shared" si="62"/>
        <v>AI</v>
      </c>
      <c r="BM82" s="7">
        <f>IF(AND(BM81&gt;0,BM81&lt;&gt;"wait"),BM81,IF(AND(AOHL!$M82=0,BM81&lt;&gt;"wait"),0,IF(OR(BM81="wait",AOHL!$M82=1),IF(AND('WMp0-100'!AW83&gt;Sheet1!$E83,'WMp0-100'!AW83&lt;Sheet1!$D83),'WMp0-100'!AW83,"wait"),"wait")))</f>
        <v>29133.775234657041</v>
      </c>
      <c r="BN82" s="7" t="str">
        <f t="shared" si="63"/>
        <v>AI</v>
      </c>
      <c r="BO82" s="7">
        <f>IF(AND(BO81&gt;0,BO81&lt;&gt;"wait"),BO81,IF(AND(AOHL!$M82=0,BO81&lt;&gt;"wait"),0,IF(OR(BO81="wait",AOHL!$M82=1),IF(AND('WMp0-100'!AX83&gt;Sheet1!$E83,'WMp0-100'!AX83&lt;Sheet1!$D83),'WMp0-100'!AX83,"wait"),"wait")))</f>
        <v>29137.589783393498</v>
      </c>
      <c r="BP82" s="7" t="str">
        <f t="shared" si="64"/>
        <v>AI</v>
      </c>
      <c r="BQ82" s="7">
        <f>IF(AND(BQ81&gt;0,BQ81&lt;&gt;"wait"),BQ81,IF(AND(AOHL!$M82=0,BQ81&lt;&gt;"wait"),0,IF(OR(BQ81="wait",AOHL!$M82=1),IF(AND('WMp0-100'!AY83&gt;Sheet1!$E83,'WMp0-100'!AY83&lt;Sheet1!$D83),'WMp0-100'!AY83,"wait"),"wait")))</f>
        <v>29141.404332129965</v>
      </c>
      <c r="BR82" s="7" t="str">
        <f t="shared" si="65"/>
        <v>AI</v>
      </c>
    </row>
    <row r="83" spans="1:70" x14ac:dyDescent="0.3">
      <c r="A83" t="str">
        <f>Sheet1!B83</f>
        <v>03/01 10:36</v>
      </c>
      <c r="C83" s="7">
        <f>IF(AND(C82&gt;0,C82&lt;&gt;"wait"),C82,IF(AND(AOHL!$K83=0,C82&lt;&gt;"wait"),0,IF(OR(C82="wait",AOHL!$K83=1),IF(AND('WMp0-100'!Q84&gt;Sheet1!$E84,'WMp0-100'!Q84&lt;Sheet1!$D84),'WMp0-100'!Q84,"wait"),"wait")))</f>
        <v>29297.39344262295</v>
      </c>
      <c r="D83" s="7" t="str">
        <f t="shared" si="33"/>
        <v>AI</v>
      </c>
      <c r="E83" s="7">
        <f>IF(AND(E82&gt;0,E82&lt;&gt;"wait"),E82,IF(AND(AOHL!$K83=0,E82&lt;&gt;"wait"),0,IF(OR(E82="wait",AOHL!$K83=1),IF(AND('WMp0-100'!R84&gt;Sheet1!$E84,'WMp0-100'!R84&lt;Sheet1!$D84),'WMp0-100'!R84,"wait"),"wait")))</f>
        <v>29293.689033942559</v>
      </c>
      <c r="F83" s="7" t="str">
        <f t="shared" si="34"/>
        <v>AI</v>
      </c>
      <c r="G83" s="7">
        <f>IF(AND(G82&gt;0,G82&lt;&gt;"wait"),G82,IF(AND(AOHL!$K83=0,G82&lt;&gt;"wait"),0,IF(OR(G82="wait",AOHL!$K83=1),IF(AND('WMp0-100'!S84&gt;Sheet1!$E84,'WMp0-100'!S84&lt;Sheet1!$D84),'WMp0-100'!S84,"wait"),"wait")))</f>
        <v>29297.528198433421</v>
      </c>
      <c r="H83" s="7" t="str">
        <f t="shared" si="35"/>
        <v>AI</v>
      </c>
      <c r="I83" s="7">
        <f>IF(AND(I82&gt;0,I82&lt;&gt;"wait"),I82,IF(AND(AOHL!$K83=0,I82&lt;&gt;"wait"),0,IF(OR(I82="wait",AOHL!$K83=1),IF(AND('WMp0-100'!T84&gt;Sheet1!$E84,'WMp0-100'!T84&lt;Sheet1!$D84),'WMp0-100'!T84,"wait"),"wait")))</f>
        <v>29301.36736292428</v>
      </c>
      <c r="J83" s="7" t="str">
        <f t="shared" si="36"/>
        <v>AI</v>
      </c>
      <c r="K83" s="7">
        <f>IF(AND(K82&gt;0,K82&lt;&gt;"wait"),K82,IF(AND(AOHL!$K83=0,K82&lt;&gt;"wait"),0,IF(OR(K82="wait",AOHL!$K83=1),IF(AND('WMp0-100'!U84&gt;Sheet1!$E84,'WMp0-100'!U84&lt;Sheet1!$D84),'WMp0-100'!U84,"wait"),"wait")))</f>
        <v>29305.206527415143</v>
      </c>
      <c r="L83" s="7" t="str">
        <f t="shared" si="37"/>
        <v>AI</v>
      </c>
      <c r="M83" s="7">
        <f>IF(AND(M82&gt;0,M82&lt;&gt;"wait"),M82,IF(AND(AOHL!$K83=0,M82&lt;&gt;"wait"),0,IF(OR(M82="wait",AOHL!$K83=1),IF(AND('WMp0-100'!V84&gt;Sheet1!$E84,'WMp0-100'!V84&lt;Sheet1!$D84),'WMp0-100'!V84,"wait"),"wait")))</f>
        <v>29309.045691906009</v>
      </c>
      <c r="N83" s="7" t="str">
        <f t="shared" si="38"/>
        <v>AI</v>
      </c>
      <c r="O83" s="7">
        <f>IF(AND(O82&gt;0,O82&lt;&gt;"wait"),O82,IF(AND(AOHL!$K83=0,O82&lt;&gt;"wait"),0,IF(OR(O82="wait",AOHL!$K83=1),IF(AND('WMp0-100'!W84&gt;Sheet1!$E84,'WMp0-100'!W84&lt;Sheet1!$D84),'WMp0-100'!W84,"wait"),"wait")))</f>
        <v>29301.678809523808</v>
      </c>
      <c r="P83" s="7" t="str">
        <f t="shared" si="39"/>
        <v>AI</v>
      </c>
      <c r="Q83" s="7">
        <f>IF(AND(Q82&gt;0,Q82&lt;&gt;"wait"),Q82,IF(AND(AOHL!$K83=0,Q82&lt;&gt;"wait"),0,IF(OR(Q82="wait",AOHL!$K83=1),IF(AND('WMp0-100'!X84&gt;Sheet1!$E84,'WMp0-100'!X84&lt;Sheet1!$D84),'WMp0-100'!X84,"wait"),"wait")))</f>
        <v>29305.273095238099</v>
      </c>
      <c r="R83" s="7" t="str">
        <f t="shared" si="40"/>
        <v>AI</v>
      </c>
      <c r="S83" s="7">
        <f>IF(AND(S82&gt;0,S82&lt;&gt;"wait"),S82,IF(AND(AOHL!$K83=0,S82&lt;&gt;"wait"),0,IF(OR(S82="wait",AOHL!$K83=1),IF(AND('WMp0-100'!Y84&gt;Sheet1!$E84,'WMp0-100'!Y84&lt;Sheet1!$D84),'WMp0-100'!Y84,"wait"),"wait")))</f>
        <v>29262.237647058821</v>
      </c>
      <c r="T83" s="7" t="str">
        <f t="shared" si="41"/>
        <v>AI</v>
      </c>
      <c r="U83" s="7">
        <f>IF(AND(U82&gt;0,U82&lt;&gt;"wait"),U82,IF(AND(AOHL!$K83=0,U82&lt;&gt;"wait"),0,IF(OR(U82="wait",AOHL!$K83=1),IF(AND('WMp0-100'!Z84&gt;Sheet1!$E84,'WMp0-100'!Z84&lt;Sheet1!$D84),'WMp0-100'!Z84,"wait"),"wait")))</f>
        <v>29265.460000000003</v>
      </c>
      <c r="V83" s="7" t="str">
        <f t="shared" si="42"/>
        <v>AI</v>
      </c>
      <c r="W83" s="7">
        <f>IF(AND(W82&gt;0,W82&lt;&gt;"wait"),W82,IF(AND(AOHL!$K83=0,W82&lt;&gt;"wait"),0,IF(OR(W82="wait",AOHL!$K83=1),IF(AND('WMp0-100'!AA84&gt;Sheet1!$E84,'WMp0-100'!AA84&lt;Sheet1!$D84),'WMp0-100'!AA84,"wait"),"wait")))</f>
        <v>29268.682352941178</v>
      </c>
      <c r="X83" s="7" t="str">
        <f t="shared" si="43"/>
        <v>AI</v>
      </c>
      <c r="Z83" s="7">
        <f>IF(AND(Z82&gt;0,Z82&lt;&gt;"wait"),Z82,IF(AND(AOHL!$L83=0,Z82&lt;&gt;"wait"),0,IF(OR(Z82="wait",AOHL!$L83=1),IF(AND('WMp0-100'!AC84&gt;Sheet1!$E84,'WMp0-100'!AC84&lt;Sheet1!$D84),'WMp0-100'!AC84,"wait"),"wait")))</f>
        <v>29290.074093536525</v>
      </c>
      <c r="AA83" s="7" t="str">
        <f t="shared" si="44"/>
        <v>AI</v>
      </c>
      <c r="AB83" s="7">
        <f>IF(AND(AB82&gt;0,AB82&lt;&gt;"wait"),AB82,IF(AND(AOHL!$L83=0,AB82&lt;&gt;"wait"),0,IF(OR(AB82="wait",AOHL!$L83=1),IF(AND('WMp0-100'!AD84&gt;Sheet1!$E84,'WMp0-100'!AD84&lt;Sheet1!$D84),'WMp0-100'!AD84,"wait"),"wait")))</f>
        <v>29293.671676300575</v>
      </c>
      <c r="AC83" s="7" t="str">
        <f t="shared" si="45"/>
        <v>AI</v>
      </c>
      <c r="AD83" s="7">
        <f>IF(AND(AD82&gt;0,AD82&lt;&gt;"wait"),AD82,IF(AND(AOHL!$L83=0,AD82&lt;&gt;"wait"),0,IF(OR(AD82="wait",AOHL!$L83=1),IF(AND('WMp0-100'!AE84&gt;Sheet1!$E84,'WMp0-100'!AE84&lt;Sheet1!$D84),'WMp0-100'!AE84,"wait"),"wait")))</f>
        <v>29297.269259064633</v>
      </c>
      <c r="AE83" s="7" t="str">
        <f t="shared" si="46"/>
        <v>AI</v>
      </c>
      <c r="AF83" s="7">
        <f>IF(AND(AF82&gt;0,AF82&lt;&gt;"wait"),AF82,IF(AND(AOHL!$L83=0,AF82&lt;&gt;"wait"),0,IF(OR(AF82="wait",AOHL!$L83=1),IF(AND('WMp0-100'!AF84&gt;Sheet1!$E84,'WMp0-100'!AF84&lt;Sheet1!$D84),'WMp0-100'!AF84,"wait"),"wait")))</f>
        <v>29294.097302697301</v>
      </c>
      <c r="AG83" s="7" t="str">
        <f t="shared" si="47"/>
        <v>AI</v>
      </c>
      <c r="AH83" s="7">
        <f>IF(AND(AH82&gt;0,AH82&lt;&gt;"wait"),AH82,IF(AND(AOHL!$L83=0,AH82&lt;&gt;"wait"),0,IF(OR(AH82="wait",AOHL!$L83=1),IF(AND('WMp0-100'!AG84&gt;Sheet1!$E84,'WMp0-100'!AG84&lt;Sheet1!$D84),'WMp0-100'!AG84,"wait"),"wait")))</f>
        <v>29297.692507492509</v>
      </c>
      <c r="AI83" s="7" t="str">
        <f t="shared" si="48"/>
        <v>AI</v>
      </c>
      <c r="AJ83" s="7">
        <f>IF(AND(AJ82&gt;0,AJ82&lt;&gt;"wait"),AJ82,IF(AND(AOHL!$L83=0,AJ82&lt;&gt;"wait"),0,IF(OR(AJ82="wait",AOHL!$L83=1),IF(AND('WMp0-100'!AH84&gt;Sheet1!$E84,'WMp0-100'!AH84&lt;Sheet1!$D84),'WMp0-100'!AH84,"wait"),"wait")))</f>
        <v>29301.287712287711</v>
      </c>
      <c r="AK83" s="7" t="str">
        <f t="shared" si="49"/>
        <v>AI</v>
      </c>
      <c r="AL83" s="7">
        <f>IF(AND(AL82&gt;0,AL82&lt;&gt;"wait"),AL82,IF(AND(AOHL!$L83=0,AL82&lt;&gt;"wait"),0,IF(OR(AL82="wait",AOHL!$L83=1),IF(AND('WMp0-100'!AI84&gt;Sheet1!$E84,'WMp0-100'!AI84&lt;Sheet1!$D84),'WMp0-100'!AI84,"wait"),"wait")))</f>
        <v>29304.882917082916</v>
      </c>
      <c r="AM83" s="7" t="str">
        <f t="shared" si="50"/>
        <v>AI</v>
      </c>
      <c r="AN83" s="7">
        <f>IF(AND(AN82&gt;0,AN82&lt;&gt;"wait"),AN82,IF(AND(AOHL!$L83=0,AN82&lt;&gt;"wait"),0,IF(OR(AN82="wait",AOHL!$L83=1),IF(AND('WMp0-100'!AJ84&gt;Sheet1!$E84,'WMp0-100'!AJ84&lt;Sheet1!$D84),'WMp0-100'!AJ84,"wait"),"wait")))</f>
        <v>29308.478121878121</v>
      </c>
      <c r="AO83" s="7" t="str">
        <f t="shared" si="51"/>
        <v>AI</v>
      </c>
      <c r="AP83" s="7">
        <f>IF(AND(AP82&gt;0,AP82&lt;&gt;"wait"),AP82,IF(AND(AOHL!$L83=0,AP82&lt;&gt;"wait"),0,IF(OR(AP82="wait",AOHL!$L83=1),IF(AND('WMp0-100'!AK84&gt;Sheet1!$E84,'WMp0-100'!AK84&lt;Sheet1!$D84),'WMp0-100'!AK84,"wait"),"wait")))</f>
        <v>29302.120327700977</v>
      </c>
      <c r="AQ83" s="7" t="str">
        <f t="shared" si="52"/>
        <v>AI</v>
      </c>
      <c r="AR83" s="7">
        <f>IF(AND(AR82&gt;0,AR82&lt;&gt;"wait"),AR82,IF(AND(AOHL!$L83=0,AR82&lt;&gt;"wait"),0,IF(OR(AR82="wait",AOHL!$L83=1),IF(AND('WMp0-100'!AL84&gt;Sheet1!$E84,'WMp0-100'!AL84&lt;Sheet1!$D84),'WMp0-100'!AL84,"wait"),"wait")))</f>
        <v>29305.799283154123</v>
      </c>
      <c r="AS83" s="7" t="str">
        <f t="shared" si="53"/>
        <v>AI</v>
      </c>
      <c r="AT83" s="7">
        <f>IF(AND(AT82&gt;0,AT82&lt;&gt;"wait"),AT82,IF(AND(AOHL!$L83=0,AT82&lt;&gt;"wait"),0,IF(OR(AT82="wait",AOHL!$L83=1),IF(AND('WMp0-100'!AM84&gt;Sheet1!$E84,'WMp0-100'!AM84&lt;Sheet1!$D84),'WMp0-100'!AM84,"wait"),"wait")))</f>
        <v>29309.478238607269</v>
      </c>
      <c r="AU83" s="7" t="str">
        <f t="shared" si="54"/>
        <v>AI</v>
      </c>
      <c r="AV83" s="7"/>
      <c r="AW83" s="7">
        <f>IF(AND(AW82&gt;0,AW82&lt;&gt;"wait"),AW82,IF(AND(AOHL!$M83=0,AW82&lt;&gt;"wait"),0,IF(OR(AW82="wait",AOHL!$M83=1),IF(AND('WMp0-100'!AO84&gt;Sheet1!$E84,'WMp0-100'!AO84&lt;Sheet1!$D84),'WMp0-100'!AO84,"wait"),"wait")))</f>
        <v>29171.603070727408</v>
      </c>
      <c r="AX83" s="7" t="str">
        <f t="shared" si="55"/>
        <v>AI</v>
      </c>
      <c r="AY83" s="7">
        <f>IF(AND(AY82&gt;0,AY82&lt;&gt;"wait"),AY82,IF(AND(AOHL!$M83=0,AY82&lt;&gt;"wait"),0,IF(OR(AY82="wait",AOHL!$M83=1),IF(AND('WMp0-100'!AP84&gt;Sheet1!$E84,'WMp0-100'!AP84&lt;Sheet1!$D84),'WMp0-100'!AP84,"wait"),"wait")))</f>
        <v>29176.303070727408</v>
      </c>
      <c r="AZ83" s="7" t="str">
        <f t="shared" si="56"/>
        <v>AI</v>
      </c>
      <c r="BA83" s="7">
        <f>IF(AND(BA82&gt;0,BA82&lt;&gt;"wait"),BA82,IF(AND(AOHL!$M83=0,BA82&lt;&gt;"wait"),0,IF(OR(BA82="wait",AOHL!$M83=1),IF(AND('WMp0-100'!AQ84&gt;Sheet1!$E84,'WMp0-100'!AQ84&lt;Sheet1!$D84),'WMp0-100'!AQ84,"wait"),"wait")))</f>
        <v>29181.003070727413</v>
      </c>
      <c r="BB83" s="7" t="str">
        <f t="shared" si="57"/>
        <v>AI</v>
      </c>
      <c r="BC83" s="7">
        <f>IF(AND(BC82&gt;0,BC82&lt;&gt;"wait"),BC82,IF(AND(AOHL!$M83=0,BC82&lt;&gt;"wait"),0,IF(OR(BC82="wait",AOHL!$M83=1),IF(AND('WMp0-100'!AR84&gt;Sheet1!$E84,'WMp0-100'!AR84&lt;Sheet1!$D84),'WMp0-100'!AR84,"wait"),"wait")))</f>
        <v>29185.703070727403</v>
      </c>
      <c r="BD83" s="7" t="str">
        <f t="shared" si="58"/>
        <v>AI</v>
      </c>
      <c r="BE83" s="7">
        <f>IF(AND(BE82&gt;0,BE82&lt;&gt;"wait"),BE82,IF(AND(AOHL!$M83=0,BE82&lt;&gt;"wait"),0,IF(OR(BE82="wait",AOHL!$M83=1),IF(AND('WMp0-100'!AS84&gt;Sheet1!$E84,'WMp0-100'!AS84&lt;Sheet1!$D84),'WMp0-100'!AS84,"wait"),"wait")))</f>
        <v>29190.403070727407</v>
      </c>
      <c r="BF83" s="7" t="str">
        <f t="shared" si="59"/>
        <v>AI</v>
      </c>
      <c r="BG83" s="7">
        <f>IF(AND(BG82&gt;0,BG82&lt;&gt;"wait"),BG82,IF(AND(AOHL!$M83=0,BG82&lt;&gt;"wait"),0,IF(OR(BG82="wait",AOHL!$M83=1),IF(AND('WMp0-100'!AT84&gt;Sheet1!$E84,'WMp0-100'!AT84&lt;Sheet1!$D84),'WMp0-100'!AT84,"wait"),"wait")))</f>
        <v>29195.103070727408</v>
      </c>
      <c r="BH83" s="7" t="str">
        <f t="shared" si="60"/>
        <v>AI</v>
      </c>
      <c r="BI83" s="7">
        <f>IF(AND(BI82&gt;0,BI82&lt;&gt;"wait"),BI82,IF(AND(AOHL!$M83=0,BI82&lt;&gt;"wait"),0,IF(OR(BI82="wait",AOHL!$M83=1),IF(AND('WMp0-100'!AU84&gt;Sheet1!$E84,'WMp0-100'!AU84&lt;Sheet1!$D84),'WMp0-100'!AU84,"wait"),"wait")))</f>
        <v>29187.777402039719</v>
      </c>
      <c r="BJ83" s="7" t="str">
        <f t="shared" si="61"/>
        <v>AI</v>
      </c>
      <c r="BK83" s="7">
        <f>IF(AND(BK82&gt;0,BK82&lt;&gt;"wait"),BK82,IF(AND(AOHL!$M83=0,BK82&lt;&gt;"wait"),0,IF(OR(BK82="wait",AOHL!$M83=1),IF(AND('WMp0-100'!AV84&gt;Sheet1!$E84,'WMp0-100'!AV84&lt;Sheet1!$D84),'WMp0-100'!AV84,"wait"),"wait")))</f>
        <v>29129.960685920578</v>
      </c>
      <c r="BL83" s="7" t="str">
        <f t="shared" si="62"/>
        <v>AI</v>
      </c>
      <c r="BM83" s="7">
        <f>IF(AND(BM82&gt;0,BM82&lt;&gt;"wait"),BM82,IF(AND(AOHL!$M83=0,BM82&lt;&gt;"wait"),0,IF(OR(BM82="wait",AOHL!$M83=1),IF(AND('WMp0-100'!AW84&gt;Sheet1!$E84,'WMp0-100'!AW84&lt;Sheet1!$D84),'WMp0-100'!AW84,"wait"),"wait")))</f>
        <v>29133.775234657041</v>
      </c>
      <c r="BN83" s="7" t="str">
        <f t="shared" si="63"/>
        <v>AI</v>
      </c>
      <c r="BO83" s="7">
        <f>IF(AND(BO82&gt;0,BO82&lt;&gt;"wait"),BO82,IF(AND(AOHL!$M83=0,BO82&lt;&gt;"wait"),0,IF(OR(BO82="wait",AOHL!$M83=1),IF(AND('WMp0-100'!AX84&gt;Sheet1!$E84,'WMp0-100'!AX84&lt;Sheet1!$D84),'WMp0-100'!AX84,"wait"),"wait")))</f>
        <v>29137.589783393498</v>
      </c>
      <c r="BP83" s="7" t="str">
        <f t="shared" si="64"/>
        <v>AI</v>
      </c>
      <c r="BQ83" s="7">
        <f>IF(AND(BQ82&gt;0,BQ82&lt;&gt;"wait"),BQ82,IF(AND(AOHL!$M83=0,BQ82&lt;&gt;"wait"),0,IF(OR(BQ82="wait",AOHL!$M83=1),IF(AND('WMp0-100'!AY84&gt;Sheet1!$E84,'WMp0-100'!AY84&lt;Sheet1!$D84),'WMp0-100'!AY84,"wait"),"wait")))</f>
        <v>29141.404332129965</v>
      </c>
      <c r="BR83" s="7" t="str">
        <f t="shared" si="65"/>
        <v>AI</v>
      </c>
    </row>
    <row r="84" spans="1:70" x14ac:dyDescent="0.3">
      <c r="A84" t="str">
        <f>Sheet1!B84</f>
        <v>03/01 10:37</v>
      </c>
      <c r="C84" s="7">
        <f>IF(AND(C83&gt;0,C83&lt;&gt;"wait"),C83,IF(AND(AOHL!$K84=0,C83&lt;&gt;"wait"),0,IF(OR(C83="wait",AOHL!$K84=1),IF(AND('WMp0-100'!Q85&gt;Sheet1!$E85,'WMp0-100'!Q85&lt;Sheet1!$D85),'WMp0-100'!Q85,"wait"),"wait")))</f>
        <v>29297.39344262295</v>
      </c>
      <c r="D84" s="7" t="str">
        <f t="shared" si="33"/>
        <v>AI</v>
      </c>
      <c r="E84" s="7">
        <f>IF(AND(E83&gt;0,E83&lt;&gt;"wait"),E83,IF(AND(AOHL!$K84=0,E83&lt;&gt;"wait"),0,IF(OR(E83="wait",AOHL!$K84=1),IF(AND('WMp0-100'!R85&gt;Sheet1!$E85,'WMp0-100'!R85&lt;Sheet1!$D85),'WMp0-100'!R85,"wait"),"wait")))</f>
        <v>29293.689033942559</v>
      </c>
      <c r="F84" s="7" t="str">
        <f t="shared" si="34"/>
        <v>AI</v>
      </c>
      <c r="G84" s="7">
        <f>IF(AND(G83&gt;0,G83&lt;&gt;"wait"),G83,IF(AND(AOHL!$K84=0,G83&lt;&gt;"wait"),0,IF(OR(G83="wait",AOHL!$K84=1),IF(AND('WMp0-100'!S85&gt;Sheet1!$E85,'WMp0-100'!S85&lt;Sheet1!$D85),'WMp0-100'!S85,"wait"),"wait")))</f>
        <v>29297.528198433421</v>
      </c>
      <c r="H84" s="7" t="str">
        <f t="shared" si="35"/>
        <v>AI</v>
      </c>
      <c r="I84" s="7">
        <f>IF(AND(I83&gt;0,I83&lt;&gt;"wait"),I83,IF(AND(AOHL!$K84=0,I83&lt;&gt;"wait"),0,IF(OR(I83="wait",AOHL!$K84=1),IF(AND('WMp0-100'!T85&gt;Sheet1!$E85,'WMp0-100'!T85&lt;Sheet1!$D85),'WMp0-100'!T85,"wait"),"wait")))</f>
        <v>29301.36736292428</v>
      </c>
      <c r="J84" s="7" t="str">
        <f t="shared" si="36"/>
        <v>AI</v>
      </c>
      <c r="K84" s="7">
        <f>IF(AND(K83&gt;0,K83&lt;&gt;"wait"),K83,IF(AND(AOHL!$K84=0,K83&lt;&gt;"wait"),0,IF(OR(K83="wait",AOHL!$K84=1),IF(AND('WMp0-100'!U85&gt;Sheet1!$E85,'WMp0-100'!U85&lt;Sheet1!$D85),'WMp0-100'!U85,"wait"),"wait")))</f>
        <v>29305.206527415143</v>
      </c>
      <c r="L84" s="7" t="str">
        <f t="shared" si="37"/>
        <v>AI</v>
      </c>
      <c r="M84" s="7">
        <f>IF(AND(M83&gt;0,M83&lt;&gt;"wait"),M83,IF(AND(AOHL!$K84=0,M83&lt;&gt;"wait"),0,IF(OR(M83="wait",AOHL!$K84=1),IF(AND('WMp0-100'!V85&gt;Sheet1!$E85,'WMp0-100'!V85&lt;Sheet1!$D85),'WMp0-100'!V85,"wait"),"wait")))</f>
        <v>29309.045691906009</v>
      </c>
      <c r="N84" s="7" t="str">
        <f t="shared" si="38"/>
        <v>AI</v>
      </c>
      <c r="O84" s="7">
        <f>IF(AND(O83&gt;0,O83&lt;&gt;"wait"),O83,IF(AND(AOHL!$K84=0,O83&lt;&gt;"wait"),0,IF(OR(O83="wait",AOHL!$K84=1),IF(AND('WMp0-100'!W85&gt;Sheet1!$E85,'WMp0-100'!W85&lt;Sheet1!$D85),'WMp0-100'!W85,"wait"),"wait")))</f>
        <v>29301.678809523808</v>
      </c>
      <c r="P84" s="7" t="str">
        <f t="shared" si="39"/>
        <v>AI</v>
      </c>
      <c r="Q84" s="7">
        <f>IF(AND(Q83&gt;0,Q83&lt;&gt;"wait"),Q83,IF(AND(AOHL!$K84=0,Q83&lt;&gt;"wait"),0,IF(OR(Q83="wait",AOHL!$K84=1),IF(AND('WMp0-100'!X85&gt;Sheet1!$E85,'WMp0-100'!X85&lt;Sheet1!$D85),'WMp0-100'!X85,"wait"),"wait")))</f>
        <v>29305.273095238099</v>
      </c>
      <c r="R84" s="7" t="str">
        <f t="shared" si="40"/>
        <v>AI</v>
      </c>
      <c r="S84" s="7">
        <f>IF(AND(S83&gt;0,S83&lt;&gt;"wait"),S83,IF(AND(AOHL!$K84=0,S83&lt;&gt;"wait"),0,IF(OR(S83="wait",AOHL!$K84=1),IF(AND('WMp0-100'!Y85&gt;Sheet1!$E85,'WMp0-100'!Y85&lt;Sheet1!$D85),'WMp0-100'!Y85,"wait"),"wait")))</f>
        <v>29262.237647058821</v>
      </c>
      <c r="T84" s="7" t="str">
        <f t="shared" si="41"/>
        <v>AI</v>
      </c>
      <c r="U84" s="7">
        <f>IF(AND(U83&gt;0,U83&lt;&gt;"wait"),U83,IF(AND(AOHL!$K84=0,U83&lt;&gt;"wait"),0,IF(OR(U83="wait",AOHL!$K84=1),IF(AND('WMp0-100'!Z85&gt;Sheet1!$E85,'WMp0-100'!Z85&lt;Sheet1!$D85),'WMp0-100'!Z85,"wait"),"wait")))</f>
        <v>29265.460000000003</v>
      </c>
      <c r="V84" s="7" t="str">
        <f t="shared" si="42"/>
        <v>AI</v>
      </c>
      <c r="W84" s="7">
        <f>IF(AND(W83&gt;0,W83&lt;&gt;"wait"),W83,IF(AND(AOHL!$K84=0,W83&lt;&gt;"wait"),0,IF(OR(W83="wait",AOHL!$K84=1),IF(AND('WMp0-100'!AA85&gt;Sheet1!$E85,'WMp0-100'!AA85&lt;Sheet1!$D85),'WMp0-100'!AA85,"wait"),"wait")))</f>
        <v>29268.682352941178</v>
      </c>
      <c r="X84" s="7" t="str">
        <f t="shared" si="43"/>
        <v>AI</v>
      </c>
      <c r="Z84" s="7">
        <f>IF(AND(Z83&gt;0,Z83&lt;&gt;"wait"),Z83,IF(AND(AOHL!$L84=0,Z83&lt;&gt;"wait"),0,IF(OR(Z83="wait",AOHL!$L84=1),IF(AND('WMp0-100'!AC85&gt;Sheet1!$E85,'WMp0-100'!AC85&lt;Sheet1!$D85),'WMp0-100'!AC85,"wait"),"wait")))</f>
        <v>29290.074093536525</v>
      </c>
      <c r="AA84" s="7" t="str">
        <f t="shared" si="44"/>
        <v>AI</v>
      </c>
      <c r="AB84" s="7">
        <f>IF(AND(AB83&gt;0,AB83&lt;&gt;"wait"),AB83,IF(AND(AOHL!$L84=0,AB83&lt;&gt;"wait"),0,IF(OR(AB83="wait",AOHL!$L84=1),IF(AND('WMp0-100'!AD85&gt;Sheet1!$E85,'WMp0-100'!AD85&lt;Sheet1!$D85),'WMp0-100'!AD85,"wait"),"wait")))</f>
        <v>29293.671676300575</v>
      </c>
      <c r="AC84" s="7" t="str">
        <f t="shared" si="45"/>
        <v>AI</v>
      </c>
      <c r="AD84" s="7">
        <f>IF(AND(AD83&gt;0,AD83&lt;&gt;"wait"),AD83,IF(AND(AOHL!$L84=0,AD83&lt;&gt;"wait"),0,IF(OR(AD83="wait",AOHL!$L84=1),IF(AND('WMp0-100'!AE85&gt;Sheet1!$E85,'WMp0-100'!AE85&lt;Sheet1!$D85),'WMp0-100'!AE85,"wait"),"wait")))</f>
        <v>29297.269259064633</v>
      </c>
      <c r="AE84" s="7" t="str">
        <f t="shared" si="46"/>
        <v>AI</v>
      </c>
      <c r="AF84" s="7">
        <f>IF(AND(AF83&gt;0,AF83&lt;&gt;"wait"),AF83,IF(AND(AOHL!$L84=0,AF83&lt;&gt;"wait"),0,IF(OR(AF83="wait",AOHL!$L84=1),IF(AND('WMp0-100'!AF85&gt;Sheet1!$E85,'WMp0-100'!AF85&lt;Sheet1!$D85),'WMp0-100'!AF85,"wait"),"wait")))</f>
        <v>29294.097302697301</v>
      </c>
      <c r="AG84" s="7" t="str">
        <f t="shared" si="47"/>
        <v>AI</v>
      </c>
      <c r="AH84" s="7">
        <f>IF(AND(AH83&gt;0,AH83&lt;&gt;"wait"),AH83,IF(AND(AOHL!$L84=0,AH83&lt;&gt;"wait"),0,IF(OR(AH83="wait",AOHL!$L84=1),IF(AND('WMp0-100'!AG85&gt;Sheet1!$E85,'WMp0-100'!AG85&lt;Sheet1!$D85),'WMp0-100'!AG85,"wait"),"wait")))</f>
        <v>29297.692507492509</v>
      </c>
      <c r="AI84" s="7" t="str">
        <f t="shared" si="48"/>
        <v>AI</v>
      </c>
      <c r="AJ84" s="7">
        <f>IF(AND(AJ83&gt;0,AJ83&lt;&gt;"wait"),AJ83,IF(AND(AOHL!$L84=0,AJ83&lt;&gt;"wait"),0,IF(OR(AJ83="wait",AOHL!$L84=1),IF(AND('WMp0-100'!AH85&gt;Sheet1!$E85,'WMp0-100'!AH85&lt;Sheet1!$D85),'WMp0-100'!AH85,"wait"),"wait")))</f>
        <v>29301.287712287711</v>
      </c>
      <c r="AK84" s="7" t="str">
        <f t="shared" si="49"/>
        <v>AI</v>
      </c>
      <c r="AL84" s="7">
        <f>IF(AND(AL83&gt;0,AL83&lt;&gt;"wait"),AL83,IF(AND(AOHL!$L84=0,AL83&lt;&gt;"wait"),0,IF(OR(AL83="wait",AOHL!$L84=1),IF(AND('WMp0-100'!AI85&gt;Sheet1!$E85,'WMp0-100'!AI85&lt;Sheet1!$D85),'WMp0-100'!AI85,"wait"),"wait")))</f>
        <v>29304.882917082916</v>
      </c>
      <c r="AM84" s="7" t="str">
        <f t="shared" si="50"/>
        <v>AI</v>
      </c>
      <c r="AN84" s="7">
        <f>IF(AND(AN83&gt;0,AN83&lt;&gt;"wait"),AN83,IF(AND(AOHL!$L84=0,AN83&lt;&gt;"wait"),0,IF(OR(AN83="wait",AOHL!$L84=1),IF(AND('WMp0-100'!AJ85&gt;Sheet1!$E85,'WMp0-100'!AJ85&lt;Sheet1!$D85),'WMp0-100'!AJ85,"wait"),"wait")))</f>
        <v>29308.478121878121</v>
      </c>
      <c r="AO84" s="7" t="str">
        <f t="shared" si="51"/>
        <v>AI</v>
      </c>
      <c r="AP84" s="7">
        <f>IF(AND(AP83&gt;0,AP83&lt;&gt;"wait"),AP83,IF(AND(AOHL!$L84=0,AP83&lt;&gt;"wait"),0,IF(OR(AP83="wait",AOHL!$L84=1),IF(AND('WMp0-100'!AK85&gt;Sheet1!$E85,'WMp0-100'!AK85&lt;Sheet1!$D85),'WMp0-100'!AK85,"wait"),"wait")))</f>
        <v>29302.120327700977</v>
      </c>
      <c r="AQ84" s="7" t="str">
        <f t="shared" si="52"/>
        <v>AI</v>
      </c>
      <c r="AR84" s="7">
        <f>IF(AND(AR83&gt;0,AR83&lt;&gt;"wait"),AR83,IF(AND(AOHL!$L84=0,AR83&lt;&gt;"wait"),0,IF(OR(AR83="wait",AOHL!$L84=1),IF(AND('WMp0-100'!AL85&gt;Sheet1!$E85,'WMp0-100'!AL85&lt;Sheet1!$D85),'WMp0-100'!AL85,"wait"),"wait")))</f>
        <v>29305.799283154123</v>
      </c>
      <c r="AS84" s="7" t="str">
        <f t="shared" si="53"/>
        <v>AI</v>
      </c>
      <c r="AT84" s="7">
        <f>IF(AND(AT83&gt;0,AT83&lt;&gt;"wait"),AT83,IF(AND(AOHL!$L84=0,AT83&lt;&gt;"wait"),0,IF(OR(AT83="wait",AOHL!$L84=1),IF(AND('WMp0-100'!AM85&gt;Sheet1!$E85,'WMp0-100'!AM85&lt;Sheet1!$D85),'WMp0-100'!AM85,"wait"),"wait")))</f>
        <v>29309.478238607269</v>
      </c>
      <c r="AU84" s="7" t="str">
        <f t="shared" si="54"/>
        <v>AI</v>
      </c>
      <c r="AV84" s="7"/>
      <c r="AW84" s="7">
        <f>IF(AND(AW83&gt;0,AW83&lt;&gt;"wait"),AW83,IF(AND(AOHL!$M84=0,AW83&lt;&gt;"wait"),0,IF(OR(AW83="wait",AOHL!$M84=1),IF(AND('WMp0-100'!AO85&gt;Sheet1!$E85,'WMp0-100'!AO85&lt;Sheet1!$D85),'WMp0-100'!AO85,"wait"),"wait")))</f>
        <v>29171.603070727408</v>
      </c>
      <c r="AX84" s="7" t="str">
        <f t="shared" si="55"/>
        <v>AI</v>
      </c>
      <c r="AY84" s="7">
        <f>IF(AND(AY83&gt;0,AY83&lt;&gt;"wait"),AY83,IF(AND(AOHL!$M84=0,AY83&lt;&gt;"wait"),0,IF(OR(AY83="wait",AOHL!$M84=1),IF(AND('WMp0-100'!AP85&gt;Sheet1!$E85,'WMp0-100'!AP85&lt;Sheet1!$D85),'WMp0-100'!AP85,"wait"),"wait")))</f>
        <v>29176.303070727408</v>
      </c>
      <c r="AZ84" s="7" t="str">
        <f t="shared" si="56"/>
        <v>AI</v>
      </c>
      <c r="BA84" s="7">
        <f>IF(AND(BA83&gt;0,BA83&lt;&gt;"wait"),BA83,IF(AND(AOHL!$M84=0,BA83&lt;&gt;"wait"),0,IF(OR(BA83="wait",AOHL!$M84=1),IF(AND('WMp0-100'!AQ85&gt;Sheet1!$E85,'WMp0-100'!AQ85&lt;Sheet1!$D85),'WMp0-100'!AQ85,"wait"),"wait")))</f>
        <v>29181.003070727413</v>
      </c>
      <c r="BB84" s="7" t="str">
        <f t="shared" si="57"/>
        <v>AI</v>
      </c>
      <c r="BC84" s="7">
        <f>IF(AND(BC83&gt;0,BC83&lt;&gt;"wait"),BC83,IF(AND(AOHL!$M84=0,BC83&lt;&gt;"wait"),0,IF(OR(BC83="wait",AOHL!$M84=1),IF(AND('WMp0-100'!AR85&gt;Sheet1!$E85,'WMp0-100'!AR85&lt;Sheet1!$D85),'WMp0-100'!AR85,"wait"),"wait")))</f>
        <v>29185.703070727403</v>
      </c>
      <c r="BD84" s="7" t="str">
        <f t="shared" si="58"/>
        <v>AI</v>
      </c>
      <c r="BE84" s="7">
        <f>IF(AND(BE83&gt;0,BE83&lt;&gt;"wait"),BE83,IF(AND(AOHL!$M84=0,BE83&lt;&gt;"wait"),0,IF(OR(BE83="wait",AOHL!$M84=1),IF(AND('WMp0-100'!AS85&gt;Sheet1!$E85,'WMp0-100'!AS85&lt;Sheet1!$D85),'WMp0-100'!AS85,"wait"),"wait")))</f>
        <v>29190.403070727407</v>
      </c>
      <c r="BF84" s="7" t="str">
        <f t="shared" si="59"/>
        <v>AI</v>
      </c>
      <c r="BG84" s="7">
        <f>IF(AND(BG83&gt;0,BG83&lt;&gt;"wait"),BG83,IF(AND(AOHL!$M84=0,BG83&lt;&gt;"wait"),0,IF(OR(BG83="wait",AOHL!$M84=1),IF(AND('WMp0-100'!AT85&gt;Sheet1!$E85,'WMp0-100'!AT85&lt;Sheet1!$D85),'WMp0-100'!AT85,"wait"),"wait")))</f>
        <v>29195.103070727408</v>
      </c>
      <c r="BH84" s="7" t="str">
        <f t="shared" si="60"/>
        <v>AI</v>
      </c>
      <c r="BI84" s="7">
        <f>IF(AND(BI83&gt;0,BI83&lt;&gt;"wait"),BI83,IF(AND(AOHL!$M84=0,BI83&lt;&gt;"wait"),0,IF(OR(BI83="wait",AOHL!$M84=1),IF(AND('WMp0-100'!AU85&gt;Sheet1!$E85,'WMp0-100'!AU85&lt;Sheet1!$D85),'WMp0-100'!AU85,"wait"),"wait")))</f>
        <v>29187.777402039719</v>
      </c>
      <c r="BJ84" s="7" t="str">
        <f t="shared" si="61"/>
        <v>AI</v>
      </c>
      <c r="BK84" s="7">
        <f>IF(AND(BK83&gt;0,BK83&lt;&gt;"wait"),BK83,IF(AND(AOHL!$M84=0,BK83&lt;&gt;"wait"),0,IF(OR(BK83="wait",AOHL!$M84=1),IF(AND('WMp0-100'!AV85&gt;Sheet1!$E85,'WMp0-100'!AV85&lt;Sheet1!$D85),'WMp0-100'!AV85,"wait"),"wait")))</f>
        <v>29129.960685920578</v>
      </c>
      <c r="BL84" s="7" t="str">
        <f t="shared" si="62"/>
        <v>AI</v>
      </c>
      <c r="BM84" s="7">
        <f>IF(AND(BM83&gt;0,BM83&lt;&gt;"wait"),BM83,IF(AND(AOHL!$M84=0,BM83&lt;&gt;"wait"),0,IF(OR(BM83="wait",AOHL!$M84=1),IF(AND('WMp0-100'!AW85&gt;Sheet1!$E85,'WMp0-100'!AW85&lt;Sheet1!$D85),'WMp0-100'!AW85,"wait"),"wait")))</f>
        <v>29133.775234657041</v>
      </c>
      <c r="BN84" s="7" t="str">
        <f t="shared" si="63"/>
        <v>AI</v>
      </c>
      <c r="BO84" s="7">
        <f>IF(AND(BO83&gt;0,BO83&lt;&gt;"wait"),BO83,IF(AND(AOHL!$M84=0,BO83&lt;&gt;"wait"),0,IF(OR(BO83="wait",AOHL!$M84=1),IF(AND('WMp0-100'!AX85&gt;Sheet1!$E85,'WMp0-100'!AX85&lt;Sheet1!$D85),'WMp0-100'!AX85,"wait"),"wait")))</f>
        <v>29137.589783393498</v>
      </c>
      <c r="BP84" s="7" t="str">
        <f t="shared" si="64"/>
        <v>AI</v>
      </c>
      <c r="BQ84" s="7">
        <f>IF(AND(BQ83&gt;0,BQ83&lt;&gt;"wait"),BQ83,IF(AND(AOHL!$M84=0,BQ83&lt;&gt;"wait"),0,IF(OR(BQ83="wait",AOHL!$M84=1),IF(AND('WMp0-100'!AY85&gt;Sheet1!$E85,'WMp0-100'!AY85&lt;Sheet1!$D85),'WMp0-100'!AY85,"wait"),"wait")))</f>
        <v>29141.404332129965</v>
      </c>
      <c r="BR84" s="7" t="str">
        <f t="shared" si="65"/>
        <v>AI</v>
      </c>
    </row>
    <row r="85" spans="1:70" x14ac:dyDescent="0.3">
      <c r="A85" t="str">
        <f>Sheet1!B85</f>
        <v>03/01 10:38</v>
      </c>
      <c r="C85" s="7">
        <f>IF(AND(C84&gt;0,C84&lt;&gt;"wait"),C84,IF(AND(AOHL!$K85=0,C84&lt;&gt;"wait"),0,IF(OR(C84="wait",AOHL!$K85=1),IF(AND('WMp0-100'!Q86&gt;Sheet1!$E86,'WMp0-100'!Q86&lt;Sheet1!$D86),'WMp0-100'!Q86,"wait"),"wait")))</f>
        <v>29297.39344262295</v>
      </c>
      <c r="D85" s="7" t="str">
        <f t="shared" si="33"/>
        <v>AI</v>
      </c>
      <c r="E85" s="7">
        <f>IF(AND(E84&gt;0,E84&lt;&gt;"wait"),E84,IF(AND(AOHL!$K85=0,E84&lt;&gt;"wait"),0,IF(OR(E84="wait",AOHL!$K85=1),IF(AND('WMp0-100'!R86&gt;Sheet1!$E86,'WMp0-100'!R86&lt;Sheet1!$D86),'WMp0-100'!R86,"wait"),"wait")))</f>
        <v>29293.689033942559</v>
      </c>
      <c r="F85" s="7" t="str">
        <f t="shared" si="34"/>
        <v>AI</v>
      </c>
      <c r="G85" s="7">
        <f>IF(AND(G84&gt;0,G84&lt;&gt;"wait"),G84,IF(AND(AOHL!$K85=0,G84&lt;&gt;"wait"),0,IF(OR(G84="wait",AOHL!$K85=1),IF(AND('WMp0-100'!S86&gt;Sheet1!$E86,'WMp0-100'!S86&lt;Sheet1!$D86),'WMp0-100'!S86,"wait"),"wait")))</f>
        <v>29297.528198433421</v>
      </c>
      <c r="H85" s="7" t="str">
        <f t="shared" si="35"/>
        <v>AI</v>
      </c>
      <c r="I85" s="7">
        <f>IF(AND(I84&gt;0,I84&lt;&gt;"wait"),I84,IF(AND(AOHL!$K85=0,I84&lt;&gt;"wait"),0,IF(OR(I84="wait",AOHL!$K85=1),IF(AND('WMp0-100'!T86&gt;Sheet1!$E86,'WMp0-100'!T86&lt;Sheet1!$D86),'WMp0-100'!T86,"wait"),"wait")))</f>
        <v>29301.36736292428</v>
      </c>
      <c r="J85" s="7" t="str">
        <f t="shared" si="36"/>
        <v>AI</v>
      </c>
      <c r="K85" s="7">
        <f>IF(AND(K84&gt;0,K84&lt;&gt;"wait"),K84,IF(AND(AOHL!$K85=0,K84&lt;&gt;"wait"),0,IF(OR(K84="wait",AOHL!$K85=1),IF(AND('WMp0-100'!U86&gt;Sheet1!$E86,'WMp0-100'!U86&lt;Sheet1!$D86),'WMp0-100'!U86,"wait"),"wait")))</f>
        <v>29305.206527415143</v>
      </c>
      <c r="L85" s="7" t="str">
        <f t="shared" si="37"/>
        <v>AI</v>
      </c>
      <c r="M85" s="7">
        <f>IF(AND(M84&gt;0,M84&lt;&gt;"wait"),M84,IF(AND(AOHL!$K85=0,M84&lt;&gt;"wait"),0,IF(OR(M84="wait",AOHL!$K85=1),IF(AND('WMp0-100'!V86&gt;Sheet1!$E86,'WMp0-100'!V86&lt;Sheet1!$D86),'WMp0-100'!V86,"wait"),"wait")))</f>
        <v>29309.045691906009</v>
      </c>
      <c r="N85" s="7" t="str">
        <f t="shared" si="38"/>
        <v>AI</v>
      </c>
      <c r="O85" s="7">
        <f>IF(AND(O84&gt;0,O84&lt;&gt;"wait"),O84,IF(AND(AOHL!$K85=0,O84&lt;&gt;"wait"),0,IF(OR(O84="wait",AOHL!$K85=1),IF(AND('WMp0-100'!W86&gt;Sheet1!$E86,'WMp0-100'!W86&lt;Sheet1!$D86),'WMp0-100'!W86,"wait"),"wait")))</f>
        <v>29301.678809523808</v>
      </c>
      <c r="P85" s="7" t="str">
        <f t="shared" si="39"/>
        <v>AI</v>
      </c>
      <c r="Q85" s="7">
        <f>IF(AND(Q84&gt;0,Q84&lt;&gt;"wait"),Q84,IF(AND(AOHL!$K85=0,Q84&lt;&gt;"wait"),0,IF(OR(Q84="wait",AOHL!$K85=1),IF(AND('WMp0-100'!X86&gt;Sheet1!$E86,'WMp0-100'!X86&lt;Sheet1!$D86),'WMp0-100'!X86,"wait"),"wait")))</f>
        <v>29305.273095238099</v>
      </c>
      <c r="R85" s="7" t="str">
        <f t="shared" si="40"/>
        <v>AI</v>
      </c>
      <c r="S85" s="7">
        <f>IF(AND(S84&gt;0,S84&lt;&gt;"wait"),S84,IF(AND(AOHL!$K85=0,S84&lt;&gt;"wait"),0,IF(OR(S84="wait",AOHL!$K85=1),IF(AND('WMp0-100'!Y86&gt;Sheet1!$E86,'WMp0-100'!Y86&lt;Sheet1!$D86),'WMp0-100'!Y86,"wait"),"wait")))</f>
        <v>29262.237647058821</v>
      </c>
      <c r="T85" s="7" t="str">
        <f t="shared" si="41"/>
        <v>AI</v>
      </c>
      <c r="U85" s="7">
        <f>IF(AND(U84&gt;0,U84&lt;&gt;"wait"),U84,IF(AND(AOHL!$K85=0,U84&lt;&gt;"wait"),0,IF(OR(U84="wait",AOHL!$K85=1),IF(AND('WMp0-100'!Z86&gt;Sheet1!$E86,'WMp0-100'!Z86&lt;Sheet1!$D86),'WMp0-100'!Z86,"wait"),"wait")))</f>
        <v>29265.460000000003</v>
      </c>
      <c r="V85" s="7" t="str">
        <f t="shared" si="42"/>
        <v>AI</v>
      </c>
      <c r="W85" s="7">
        <f>IF(AND(W84&gt;0,W84&lt;&gt;"wait"),W84,IF(AND(AOHL!$K85=0,W84&lt;&gt;"wait"),0,IF(OR(W84="wait",AOHL!$K85=1),IF(AND('WMp0-100'!AA86&gt;Sheet1!$E86,'WMp0-100'!AA86&lt;Sheet1!$D86),'WMp0-100'!AA86,"wait"),"wait")))</f>
        <v>29268.682352941178</v>
      </c>
      <c r="X85" s="7" t="str">
        <f t="shared" si="43"/>
        <v>AI</v>
      </c>
      <c r="Z85" s="7">
        <f>IF(AND(Z84&gt;0,Z84&lt;&gt;"wait"),Z84,IF(AND(AOHL!$L85=0,Z84&lt;&gt;"wait"),0,IF(OR(Z84="wait",AOHL!$L85=1),IF(AND('WMp0-100'!AC86&gt;Sheet1!$E86,'WMp0-100'!AC86&lt;Sheet1!$D86),'WMp0-100'!AC86,"wait"),"wait")))</f>
        <v>29290.074093536525</v>
      </c>
      <c r="AA85" s="7" t="str">
        <f t="shared" si="44"/>
        <v>AI</v>
      </c>
      <c r="AB85" s="7">
        <f>IF(AND(AB84&gt;0,AB84&lt;&gt;"wait"),AB84,IF(AND(AOHL!$L85=0,AB84&lt;&gt;"wait"),0,IF(OR(AB84="wait",AOHL!$L85=1),IF(AND('WMp0-100'!AD86&gt;Sheet1!$E86,'WMp0-100'!AD86&lt;Sheet1!$D86),'WMp0-100'!AD86,"wait"),"wait")))</f>
        <v>29293.671676300575</v>
      </c>
      <c r="AC85" s="7" t="str">
        <f t="shared" si="45"/>
        <v>AI</v>
      </c>
      <c r="AD85" s="7">
        <f>IF(AND(AD84&gt;0,AD84&lt;&gt;"wait"),AD84,IF(AND(AOHL!$L85=0,AD84&lt;&gt;"wait"),0,IF(OR(AD84="wait",AOHL!$L85=1),IF(AND('WMp0-100'!AE86&gt;Sheet1!$E86,'WMp0-100'!AE86&lt;Sheet1!$D86),'WMp0-100'!AE86,"wait"),"wait")))</f>
        <v>29297.269259064633</v>
      </c>
      <c r="AE85" s="7" t="str">
        <f t="shared" si="46"/>
        <v>AI</v>
      </c>
      <c r="AF85" s="7">
        <f>IF(AND(AF84&gt;0,AF84&lt;&gt;"wait"),AF84,IF(AND(AOHL!$L85=0,AF84&lt;&gt;"wait"),0,IF(OR(AF84="wait",AOHL!$L85=1),IF(AND('WMp0-100'!AF86&gt;Sheet1!$E86,'WMp0-100'!AF86&lt;Sheet1!$D86),'WMp0-100'!AF86,"wait"),"wait")))</f>
        <v>29294.097302697301</v>
      </c>
      <c r="AG85" s="7" t="str">
        <f t="shared" si="47"/>
        <v>AI</v>
      </c>
      <c r="AH85" s="7">
        <f>IF(AND(AH84&gt;0,AH84&lt;&gt;"wait"),AH84,IF(AND(AOHL!$L85=0,AH84&lt;&gt;"wait"),0,IF(OR(AH84="wait",AOHL!$L85=1),IF(AND('WMp0-100'!AG86&gt;Sheet1!$E86,'WMp0-100'!AG86&lt;Sheet1!$D86),'WMp0-100'!AG86,"wait"),"wait")))</f>
        <v>29297.692507492509</v>
      </c>
      <c r="AI85" s="7" t="str">
        <f t="shared" si="48"/>
        <v>AI</v>
      </c>
      <c r="AJ85" s="7">
        <f>IF(AND(AJ84&gt;0,AJ84&lt;&gt;"wait"),AJ84,IF(AND(AOHL!$L85=0,AJ84&lt;&gt;"wait"),0,IF(OR(AJ84="wait",AOHL!$L85=1),IF(AND('WMp0-100'!AH86&gt;Sheet1!$E86,'WMp0-100'!AH86&lt;Sheet1!$D86),'WMp0-100'!AH86,"wait"),"wait")))</f>
        <v>29301.287712287711</v>
      </c>
      <c r="AK85" s="7" t="str">
        <f t="shared" si="49"/>
        <v>AI</v>
      </c>
      <c r="AL85" s="7">
        <f>IF(AND(AL84&gt;0,AL84&lt;&gt;"wait"),AL84,IF(AND(AOHL!$L85=0,AL84&lt;&gt;"wait"),0,IF(OR(AL84="wait",AOHL!$L85=1),IF(AND('WMp0-100'!AI86&gt;Sheet1!$E86,'WMp0-100'!AI86&lt;Sheet1!$D86),'WMp0-100'!AI86,"wait"),"wait")))</f>
        <v>29304.882917082916</v>
      </c>
      <c r="AM85" s="7" t="str">
        <f t="shared" si="50"/>
        <v>AI</v>
      </c>
      <c r="AN85" s="7">
        <f>IF(AND(AN84&gt;0,AN84&lt;&gt;"wait"),AN84,IF(AND(AOHL!$L85=0,AN84&lt;&gt;"wait"),0,IF(OR(AN84="wait",AOHL!$L85=1),IF(AND('WMp0-100'!AJ86&gt;Sheet1!$E86,'WMp0-100'!AJ86&lt;Sheet1!$D86),'WMp0-100'!AJ86,"wait"),"wait")))</f>
        <v>29308.478121878121</v>
      </c>
      <c r="AO85" s="7" t="str">
        <f t="shared" si="51"/>
        <v>AI</v>
      </c>
      <c r="AP85" s="7">
        <f>IF(AND(AP84&gt;0,AP84&lt;&gt;"wait"),AP84,IF(AND(AOHL!$L85=0,AP84&lt;&gt;"wait"),0,IF(OR(AP84="wait",AOHL!$L85=1),IF(AND('WMp0-100'!AK86&gt;Sheet1!$E86,'WMp0-100'!AK86&lt;Sheet1!$D86),'WMp0-100'!AK86,"wait"),"wait")))</f>
        <v>29302.120327700977</v>
      </c>
      <c r="AQ85" s="7" t="str">
        <f t="shared" si="52"/>
        <v>AI</v>
      </c>
      <c r="AR85" s="7">
        <f>IF(AND(AR84&gt;0,AR84&lt;&gt;"wait"),AR84,IF(AND(AOHL!$L85=0,AR84&lt;&gt;"wait"),0,IF(OR(AR84="wait",AOHL!$L85=1),IF(AND('WMp0-100'!AL86&gt;Sheet1!$E86,'WMp0-100'!AL86&lt;Sheet1!$D86),'WMp0-100'!AL86,"wait"),"wait")))</f>
        <v>29305.799283154123</v>
      </c>
      <c r="AS85" s="7" t="str">
        <f t="shared" si="53"/>
        <v>AI</v>
      </c>
      <c r="AT85" s="7">
        <f>IF(AND(AT84&gt;0,AT84&lt;&gt;"wait"),AT84,IF(AND(AOHL!$L85=0,AT84&lt;&gt;"wait"),0,IF(OR(AT84="wait",AOHL!$L85=1),IF(AND('WMp0-100'!AM86&gt;Sheet1!$E86,'WMp0-100'!AM86&lt;Sheet1!$D86),'WMp0-100'!AM86,"wait"),"wait")))</f>
        <v>29309.478238607269</v>
      </c>
      <c r="AU85" s="7" t="str">
        <f t="shared" si="54"/>
        <v>AI</v>
      </c>
      <c r="AV85" s="7"/>
      <c r="AW85" s="7">
        <f>IF(AND(AW84&gt;0,AW84&lt;&gt;"wait"),AW84,IF(AND(AOHL!$M85=0,AW84&lt;&gt;"wait"),0,IF(OR(AW84="wait",AOHL!$M85=1),IF(AND('WMp0-100'!AO86&gt;Sheet1!$E86,'WMp0-100'!AO86&lt;Sheet1!$D86),'WMp0-100'!AO86,"wait"),"wait")))</f>
        <v>29171.603070727408</v>
      </c>
      <c r="AX85" s="7" t="str">
        <f t="shared" si="55"/>
        <v>AI</v>
      </c>
      <c r="AY85" s="7">
        <f>IF(AND(AY84&gt;0,AY84&lt;&gt;"wait"),AY84,IF(AND(AOHL!$M85=0,AY84&lt;&gt;"wait"),0,IF(OR(AY84="wait",AOHL!$M85=1),IF(AND('WMp0-100'!AP86&gt;Sheet1!$E86,'WMp0-100'!AP86&lt;Sheet1!$D86),'WMp0-100'!AP86,"wait"),"wait")))</f>
        <v>29176.303070727408</v>
      </c>
      <c r="AZ85" s="7" t="str">
        <f t="shared" si="56"/>
        <v>AI</v>
      </c>
      <c r="BA85" s="7">
        <f>IF(AND(BA84&gt;0,BA84&lt;&gt;"wait"),BA84,IF(AND(AOHL!$M85=0,BA84&lt;&gt;"wait"),0,IF(OR(BA84="wait",AOHL!$M85=1),IF(AND('WMp0-100'!AQ86&gt;Sheet1!$E86,'WMp0-100'!AQ86&lt;Sheet1!$D86),'WMp0-100'!AQ86,"wait"),"wait")))</f>
        <v>29181.003070727413</v>
      </c>
      <c r="BB85" s="7" t="str">
        <f t="shared" si="57"/>
        <v>AI</v>
      </c>
      <c r="BC85" s="7">
        <f>IF(AND(BC84&gt;0,BC84&lt;&gt;"wait"),BC84,IF(AND(AOHL!$M85=0,BC84&lt;&gt;"wait"),0,IF(OR(BC84="wait",AOHL!$M85=1),IF(AND('WMp0-100'!AR86&gt;Sheet1!$E86,'WMp0-100'!AR86&lt;Sheet1!$D86),'WMp0-100'!AR86,"wait"),"wait")))</f>
        <v>29185.703070727403</v>
      </c>
      <c r="BD85" s="7" t="str">
        <f t="shared" si="58"/>
        <v>AI</v>
      </c>
      <c r="BE85" s="7">
        <f>IF(AND(BE84&gt;0,BE84&lt;&gt;"wait"),BE84,IF(AND(AOHL!$M85=0,BE84&lt;&gt;"wait"),0,IF(OR(BE84="wait",AOHL!$M85=1),IF(AND('WMp0-100'!AS86&gt;Sheet1!$E86,'WMp0-100'!AS86&lt;Sheet1!$D86),'WMp0-100'!AS86,"wait"),"wait")))</f>
        <v>29190.403070727407</v>
      </c>
      <c r="BF85" s="7" t="str">
        <f t="shared" si="59"/>
        <v>AI</v>
      </c>
      <c r="BG85" s="7">
        <f>IF(AND(BG84&gt;0,BG84&lt;&gt;"wait"),BG84,IF(AND(AOHL!$M85=0,BG84&lt;&gt;"wait"),0,IF(OR(BG84="wait",AOHL!$M85=1),IF(AND('WMp0-100'!AT86&gt;Sheet1!$E86,'WMp0-100'!AT86&lt;Sheet1!$D86),'WMp0-100'!AT86,"wait"),"wait")))</f>
        <v>29195.103070727408</v>
      </c>
      <c r="BH85" s="7" t="str">
        <f t="shared" si="60"/>
        <v>AI</v>
      </c>
      <c r="BI85" s="7">
        <f>IF(AND(BI84&gt;0,BI84&lt;&gt;"wait"),BI84,IF(AND(AOHL!$M85=0,BI84&lt;&gt;"wait"),0,IF(OR(BI84="wait",AOHL!$M85=1),IF(AND('WMp0-100'!AU86&gt;Sheet1!$E86,'WMp0-100'!AU86&lt;Sheet1!$D86),'WMp0-100'!AU86,"wait"),"wait")))</f>
        <v>29187.777402039719</v>
      </c>
      <c r="BJ85" s="7" t="str">
        <f t="shared" si="61"/>
        <v>AI</v>
      </c>
      <c r="BK85" s="7">
        <f>IF(AND(BK84&gt;0,BK84&lt;&gt;"wait"),BK84,IF(AND(AOHL!$M85=0,BK84&lt;&gt;"wait"),0,IF(OR(BK84="wait",AOHL!$M85=1),IF(AND('WMp0-100'!AV86&gt;Sheet1!$E86,'WMp0-100'!AV86&lt;Sheet1!$D86),'WMp0-100'!AV86,"wait"),"wait")))</f>
        <v>29129.960685920578</v>
      </c>
      <c r="BL85" s="7" t="str">
        <f t="shared" si="62"/>
        <v>AI</v>
      </c>
      <c r="BM85" s="7">
        <f>IF(AND(BM84&gt;0,BM84&lt;&gt;"wait"),BM84,IF(AND(AOHL!$M85=0,BM84&lt;&gt;"wait"),0,IF(OR(BM84="wait",AOHL!$M85=1),IF(AND('WMp0-100'!AW86&gt;Sheet1!$E86,'WMp0-100'!AW86&lt;Sheet1!$D86),'WMp0-100'!AW86,"wait"),"wait")))</f>
        <v>29133.775234657041</v>
      </c>
      <c r="BN85" s="7" t="str">
        <f t="shared" si="63"/>
        <v>AI</v>
      </c>
      <c r="BO85" s="7">
        <f>IF(AND(BO84&gt;0,BO84&lt;&gt;"wait"),BO84,IF(AND(AOHL!$M85=0,BO84&lt;&gt;"wait"),0,IF(OR(BO84="wait",AOHL!$M85=1),IF(AND('WMp0-100'!AX86&gt;Sheet1!$E86,'WMp0-100'!AX86&lt;Sheet1!$D86),'WMp0-100'!AX86,"wait"),"wait")))</f>
        <v>29137.589783393498</v>
      </c>
      <c r="BP85" s="7" t="str">
        <f t="shared" si="64"/>
        <v>AI</v>
      </c>
      <c r="BQ85" s="7">
        <f>IF(AND(BQ84&gt;0,BQ84&lt;&gt;"wait"),BQ84,IF(AND(AOHL!$M85=0,BQ84&lt;&gt;"wait"),0,IF(OR(BQ84="wait",AOHL!$M85=1),IF(AND('WMp0-100'!AY86&gt;Sheet1!$E86,'WMp0-100'!AY86&lt;Sheet1!$D86),'WMp0-100'!AY86,"wait"),"wait")))</f>
        <v>29141.404332129965</v>
      </c>
      <c r="BR85" s="7" t="str">
        <f t="shared" si="65"/>
        <v>AI</v>
      </c>
    </row>
    <row r="86" spans="1:70" x14ac:dyDescent="0.3">
      <c r="A86" t="str">
        <f>Sheet1!B86</f>
        <v>03/01 10:39</v>
      </c>
      <c r="C86" s="7">
        <f>IF(AND(C85&gt;0,C85&lt;&gt;"wait"),C85,IF(AND(AOHL!$K86=0,C85&lt;&gt;"wait"),0,IF(OR(C85="wait",AOHL!$K86=1),IF(AND('WMp0-100'!Q87&gt;Sheet1!$E87,'WMp0-100'!Q87&lt;Sheet1!$D87),'WMp0-100'!Q87,"wait"),"wait")))</f>
        <v>29297.39344262295</v>
      </c>
      <c r="D86" s="7" t="str">
        <f t="shared" si="33"/>
        <v>AI</v>
      </c>
      <c r="E86" s="7">
        <f>IF(AND(E85&gt;0,E85&lt;&gt;"wait"),E85,IF(AND(AOHL!$K86=0,E85&lt;&gt;"wait"),0,IF(OR(E85="wait",AOHL!$K86=1),IF(AND('WMp0-100'!R87&gt;Sheet1!$E87,'WMp0-100'!R87&lt;Sheet1!$D87),'WMp0-100'!R87,"wait"),"wait")))</f>
        <v>29293.689033942559</v>
      </c>
      <c r="F86" s="7" t="str">
        <f t="shared" si="34"/>
        <v>AI</v>
      </c>
      <c r="G86" s="7">
        <f>IF(AND(G85&gt;0,G85&lt;&gt;"wait"),G85,IF(AND(AOHL!$K86=0,G85&lt;&gt;"wait"),0,IF(OR(G85="wait",AOHL!$K86=1),IF(AND('WMp0-100'!S87&gt;Sheet1!$E87,'WMp0-100'!S87&lt;Sheet1!$D87),'WMp0-100'!S87,"wait"),"wait")))</f>
        <v>29297.528198433421</v>
      </c>
      <c r="H86" s="7" t="str">
        <f t="shared" si="35"/>
        <v>AI</v>
      </c>
      <c r="I86" s="7">
        <f>IF(AND(I85&gt;0,I85&lt;&gt;"wait"),I85,IF(AND(AOHL!$K86=0,I85&lt;&gt;"wait"),0,IF(OR(I85="wait",AOHL!$K86=1),IF(AND('WMp0-100'!T87&gt;Sheet1!$E87,'WMp0-100'!T87&lt;Sheet1!$D87),'WMp0-100'!T87,"wait"),"wait")))</f>
        <v>29301.36736292428</v>
      </c>
      <c r="J86" s="7" t="str">
        <f t="shared" si="36"/>
        <v>AI</v>
      </c>
      <c r="K86" s="7">
        <f>IF(AND(K85&gt;0,K85&lt;&gt;"wait"),K85,IF(AND(AOHL!$K86=0,K85&lt;&gt;"wait"),0,IF(OR(K85="wait",AOHL!$K86=1),IF(AND('WMp0-100'!U87&gt;Sheet1!$E87,'WMp0-100'!U87&lt;Sheet1!$D87),'WMp0-100'!U87,"wait"),"wait")))</f>
        <v>29305.206527415143</v>
      </c>
      <c r="L86" s="7" t="str">
        <f t="shared" si="37"/>
        <v>AI</v>
      </c>
      <c r="M86" s="7">
        <f>IF(AND(M85&gt;0,M85&lt;&gt;"wait"),M85,IF(AND(AOHL!$K86=0,M85&lt;&gt;"wait"),0,IF(OR(M85="wait",AOHL!$K86=1),IF(AND('WMp0-100'!V87&gt;Sheet1!$E87,'WMp0-100'!V87&lt;Sheet1!$D87),'WMp0-100'!V87,"wait"),"wait")))</f>
        <v>29309.045691906009</v>
      </c>
      <c r="N86" s="7" t="str">
        <f t="shared" si="38"/>
        <v>AI</v>
      </c>
      <c r="O86" s="7">
        <f>IF(AND(O85&gt;0,O85&lt;&gt;"wait"),O85,IF(AND(AOHL!$K86=0,O85&lt;&gt;"wait"),0,IF(OR(O85="wait",AOHL!$K86=1),IF(AND('WMp0-100'!W87&gt;Sheet1!$E87,'WMp0-100'!W87&lt;Sheet1!$D87),'WMp0-100'!W87,"wait"),"wait")))</f>
        <v>29301.678809523808</v>
      </c>
      <c r="P86" s="7" t="str">
        <f t="shared" si="39"/>
        <v>AI</v>
      </c>
      <c r="Q86" s="7">
        <f>IF(AND(Q85&gt;0,Q85&lt;&gt;"wait"),Q85,IF(AND(AOHL!$K86=0,Q85&lt;&gt;"wait"),0,IF(OR(Q85="wait",AOHL!$K86=1),IF(AND('WMp0-100'!X87&gt;Sheet1!$E87,'WMp0-100'!X87&lt;Sheet1!$D87),'WMp0-100'!X87,"wait"),"wait")))</f>
        <v>29305.273095238099</v>
      </c>
      <c r="R86" s="7" t="str">
        <f t="shared" si="40"/>
        <v>AI</v>
      </c>
      <c r="S86" s="7">
        <f>IF(AND(S85&gt;0,S85&lt;&gt;"wait"),S85,IF(AND(AOHL!$K86=0,S85&lt;&gt;"wait"),0,IF(OR(S85="wait",AOHL!$K86=1),IF(AND('WMp0-100'!Y87&gt;Sheet1!$E87,'WMp0-100'!Y87&lt;Sheet1!$D87),'WMp0-100'!Y87,"wait"),"wait")))</f>
        <v>29262.237647058821</v>
      </c>
      <c r="T86" s="7" t="str">
        <f t="shared" si="41"/>
        <v>AI</v>
      </c>
      <c r="U86" s="7">
        <f>IF(AND(U85&gt;0,U85&lt;&gt;"wait"),U85,IF(AND(AOHL!$K86=0,U85&lt;&gt;"wait"),0,IF(OR(U85="wait",AOHL!$K86=1),IF(AND('WMp0-100'!Z87&gt;Sheet1!$E87,'WMp0-100'!Z87&lt;Sheet1!$D87),'WMp0-100'!Z87,"wait"),"wait")))</f>
        <v>29265.460000000003</v>
      </c>
      <c r="V86" s="7" t="str">
        <f t="shared" si="42"/>
        <v>AI</v>
      </c>
      <c r="W86" s="7">
        <f>IF(AND(W85&gt;0,W85&lt;&gt;"wait"),W85,IF(AND(AOHL!$K86=0,W85&lt;&gt;"wait"),0,IF(OR(W85="wait",AOHL!$K86=1),IF(AND('WMp0-100'!AA87&gt;Sheet1!$E87,'WMp0-100'!AA87&lt;Sheet1!$D87),'WMp0-100'!AA87,"wait"),"wait")))</f>
        <v>29268.682352941178</v>
      </c>
      <c r="X86" s="7" t="str">
        <f t="shared" si="43"/>
        <v>AI</v>
      </c>
      <c r="Z86" s="7">
        <f>IF(AND(Z85&gt;0,Z85&lt;&gt;"wait"),Z85,IF(AND(AOHL!$L86=0,Z85&lt;&gt;"wait"),0,IF(OR(Z85="wait",AOHL!$L86=1),IF(AND('WMp0-100'!AC87&gt;Sheet1!$E87,'WMp0-100'!AC87&lt;Sheet1!$D87),'WMp0-100'!AC87,"wait"),"wait")))</f>
        <v>29290.074093536525</v>
      </c>
      <c r="AA86" s="7" t="str">
        <f t="shared" si="44"/>
        <v>AI</v>
      </c>
      <c r="AB86" s="7">
        <f>IF(AND(AB85&gt;0,AB85&lt;&gt;"wait"),AB85,IF(AND(AOHL!$L86=0,AB85&lt;&gt;"wait"),0,IF(OR(AB85="wait",AOHL!$L86=1),IF(AND('WMp0-100'!AD87&gt;Sheet1!$E87,'WMp0-100'!AD87&lt;Sheet1!$D87),'WMp0-100'!AD87,"wait"),"wait")))</f>
        <v>29293.671676300575</v>
      </c>
      <c r="AC86" s="7" t="str">
        <f t="shared" si="45"/>
        <v>AI</v>
      </c>
      <c r="AD86" s="7">
        <f>IF(AND(AD85&gt;0,AD85&lt;&gt;"wait"),AD85,IF(AND(AOHL!$L86=0,AD85&lt;&gt;"wait"),0,IF(OR(AD85="wait",AOHL!$L86=1),IF(AND('WMp0-100'!AE87&gt;Sheet1!$E87,'WMp0-100'!AE87&lt;Sheet1!$D87),'WMp0-100'!AE87,"wait"),"wait")))</f>
        <v>29297.269259064633</v>
      </c>
      <c r="AE86" s="7" t="str">
        <f t="shared" si="46"/>
        <v>AI</v>
      </c>
      <c r="AF86" s="7">
        <f>IF(AND(AF85&gt;0,AF85&lt;&gt;"wait"),AF85,IF(AND(AOHL!$L86=0,AF85&lt;&gt;"wait"),0,IF(OR(AF85="wait",AOHL!$L86=1),IF(AND('WMp0-100'!AF87&gt;Sheet1!$E87,'WMp0-100'!AF87&lt;Sheet1!$D87),'WMp0-100'!AF87,"wait"),"wait")))</f>
        <v>29294.097302697301</v>
      </c>
      <c r="AG86" s="7" t="str">
        <f t="shared" si="47"/>
        <v>AI</v>
      </c>
      <c r="AH86" s="7">
        <f>IF(AND(AH85&gt;0,AH85&lt;&gt;"wait"),AH85,IF(AND(AOHL!$L86=0,AH85&lt;&gt;"wait"),0,IF(OR(AH85="wait",AOHL!$L86=1),IF(AND('WMp0-100'!AG87&gt;Sheet1!$E87,'WMp0-100'!AG87&lt;Sheet1!$D87),'WMp0-100'!AG87,"wait"),"wait")))</f>
        <v>29297.692507492509</v>
      </c>
      <c r="AI86" s="7" t="str">
        <f t="shared" si="48"/>
        <v>AI</v>
      </c>
      <c r="AJ86" s="7">
        <f>IF(AND(AJ85&gt;0,AJ85&lt;&gt;"wait"),AJ85,IF(AND(AOHL!$L86=0,AJ85&lt;&gt;"wait"),0,IF(OR(AJ85="wait",AOHL!$L86=1),IF(AND('WMp0-100'!AH87&gt;Sheet1!$E87,'WMp0-100'!AH87&lt;Sheet1!$D87),'WMp0-100'!AH87,"wait"),"wait")))</f>
        <v>29301.287712287711</v>
      </c>
      <c r="AK86" s="7" t="str">
        <f t="shared" si="49"/>
        <v>AI</v>
      </c>
      <c r="AL86" s="7">
        <f>IF(AND(AL85&gt;0,AL85&lt;&gt;"wait"),AL85,IF(AND(AOHL!$L86=0,AL85&lt;&gt;"wait"),0,IF(OR(AL85="wait",AOHL!$L86=1),IF(AND('WMp0-100'!AI87&gt;Sheet1!$E87,'WMp0-100'!AI87&lt;Sheet1!$D87),'WMp0-100'!AI87,"wait"),"wait")))</f>
        <v>29304.882917082916</v>
      </c>
      <c r="AM86" s="7" t="str">
        <f t="shared" si="50"/>
        <v>AI</v>
      </c>
      <c r="AN86" s="7">
        <f>IF(AND(AN85&gt;0,AN85&lt;&gt;"wait"),AN85,IF(AND(AOHL!$L86=0,AN85&lt;&gt;"wait"),0,IF(OR(AN85="wait",AOHL!$L86=1),IF(AND('WMp0-100'!AJ87&gt;Sheet1!$E87,'WMp0-100'!AJ87&lt;Sheet1!$D87),'WMp0-100'!AJ87,"wait"),"wait")))</f>
        <v>29308.478121878121</v>
      </c>
      <c r="AO86" s="7" t="str">
        <f t="shared" si="51"/>
        <v>AI</v>
      </c>
      <c r="AP86" s="7">
        <f>IF(AND(AP85&gt;0,AP85&lt;&gt;"wait"),AP85,IF(AND(AOHL!$L86=0,AP85&lt;&gt;"wait"),0,IF(OR(AP85="wait",AOHL!$L86=1),IF(AND('WMp0-100'!AK87&gt;Sheet1!$E87,'WMp0-100'!AK87&lt;Sheet1!$D87),'WMp0-100'!AK87,"wait"),"wait")))</f>
        <v>29302.120327700977</v>
      </c>
      <c r="AQ86" s="7" t="str">
        <f t="shared" si="52"/>
        <v>AI</v>
      </c>
      <c r="AR86" s="7">
        <f>IF(AND(AR85&gt;0,AR85&lt;&gt;"wait"),AR85,IF(AND(AOHL!$L86=0,AR85&lt;&gt;"wait"),0,IF(OR(AR85="wait",AOHL!$L86=1),IF(AND('WMp0-100'!AL87&gt;Sheet1!$E87,'WMp0-100'!AL87&lt;Sheet1!$D87),'WMp0-100'!AL87,"wait"),"wait")))</f>
        <v>29305.799283154123</v>
      </c>
      <c r="AS86" s="7" t="str">
        <f t="shared" si="53"/>
        <v>AI</v>
      </c>
      <c r="AT86" s="7">
        <f>IF(AND(AT85&gt;0,AT85&lt;&gt;"wait"),AT85,IF(AND(AOHL!$L86=0,AT85&lt;&gt;"wait"),0,IF(OR(AT85="wait",AOHL!$L86=1),IF(AND('WMp0-100'!AM87&gt;Sheet1!$E87,'WMp0-100'!AM87&lt;Sheet1!$D87),'WMp0-100'!AM87,"wait"),"wait")))</f>
        <v>29309.478238607269</v>
      </c>
      <c r="AU86" s="7" t="str">
        <f t="shared" si="54"/>
        <v>AI</v>
      </c>
      <c r="AV86" s="7"/>
      <c r="AW86" s="7">
        <f>IF(AND(AW85&gt;0,AW85&lt;&gt;"wait"),AW85,IF(AND(AOHL!$M86=0,AW85&lt;&gt;"wait"),0,IF(OR(AW85="wait",AOHL!$M86=1),IF(AND('WMp0-100'!AO87&gt;Sheet1!$E87,'WMp0-100'!AO87&lt;Sheet1!$D87),'WMp0-100'!AO87,"wait"),"wait")))</f>
        <v>29171.603070727408</v>
      </c>
      <c r="AX86" s="7" t="str">
        <f t="shared" si="55"/>
        <v>AI</v>
      </c>
      <c r="AY86" s="7">
        <f>IF(AND(AY85&gt;0,AY85&lt;&gt;"wait"),AY85,IF(AND(AOHL!$M86=0,AY85&lt;&gt;"wait"),0,IF(OR(AY85="wait",AOHL!$M86=1),IF(AND('WMp0-100'!AP87&gt;Sheet1!$E87,'WMp0-100'!AP87&lt;Sheet1!$D87),'WMp0-100'!AP87,"wait"),"wait")))</f>
        <v>29176.303070727408</v>
      </c>
      <c r="AZ86" s="7" t="str">
        <f t="shared" si="56"/>
        <v>AI</v>
      </c>
      <c r="BA86" s="7">
        <f>IF(AND(BA85&gt;0,BA85&lt;&gt;"wait"),BA85,IF(AND(AOHL!$M86=0,BA85&lt;&gt;"wait"),0,IF(OR(BA85="wait",AOHL!$M86=1),IF(AND('WMp0-100'!AQ87&gt;Sheet1!$E87,'WMp0-100'!AQ87&lt;Sheet1!$D87),'WMp0-100'!AQ87,"wait"),"wait")))</f>
        <v>29181.003070727413</v>
      </c>
      <c r="BB86" s="7" t="str">
        <f t="shared" si="57"/>
        <v>AI</v>
      </c>
      <c r="BC86" s="7">
        <f>IF(AND(BC85&gt;0,BC85&lt;&gt;"wait"),BC85,IF(AND(AOHL!$M86=0,BC85&lt;&gt;"wait"),0,IF(OR(BC85="wait",AOHL!$M86=1),IF(AND('WMp0-100'!AR87&gt;Sheet1!$E87,'WMp0-100'!AR87&lt;Sheet1!$D87),'WMp0-100'!AR87,"wait"),"wait")))</f>
        <v>29185.703070727403</v>
      </c>
      <c r="BD86" s="7" t="str">
        <f t="shared" si="58"/>
        <v>AI</v>
      </c>
      <c r="BE86" s="7">
        <f>IF(AND(BE85&gt;0,BE85&lt;&gt;"wait"),BE85,IF(AND(AOHL!$M86=0,BE85&lt;&gt;"wait"),0,IF(OR(BE85="wait",AOHL!$M86=1),IF(AND('WMp0-100'!AS87&gt;Sheet1!$E87,'WMp0-100'!AS87&lt;Sheet1!$D87),'WMp0-100'!AS87,"wait"),"wait")))</f>
        <v>29190.403070727407</v>
      </c>
      <c r="BF86" s="7" t="str">
        <f t="shared" si="59"/>
        <v>AI</v>
      </c>
      <c r="BG86" s="7">
        <f>IF(AND(BG85&gt;0,BG85&lt;&gt;"wait"),BG85,IF(AND(AOHL!$M86=0,BG85&lt;&gt;"wait"),0,IF(OR(BG85="wait",AOHL!$M86=1),IF(AND('WMp0-100'!AT87&gt;Sheet1!$E87,'WMp0-100'!AT87&lt;Sheet1!$D87),'WMp0-100'!AT87,"wait"),"wait")))</f>
        <v>29195.103070727408</v>
      </c>
      <c r="BH86" s="7" t="str">
        <f t="shared" si="60"/>
        <v>AI</v>
      </c>
      <c r="BI86" s="7">
        <f>IF(AND(BI85&gt;0,BI85&lt;&gt;"wait"),BI85,IF(AND(AOHL!$M86=0,BI85&lt;&gt;"wait"),0,IF(OR(BI85="wait",AOHL!$M86=1),IF(AND('WMp0-100'!AU87&gt;Sheet1!$E87,'WMp0-100'!AU87&lt;Sheet1!$D87),'WMp0-100'!AU87,"wait"),"wait")))</f>
        <v>29187.777402039719</v>
      </c>
      <c r="BJ86" s="7" t="str">
        <f t="shared" si="61"/>
        <v>AI</v>
      </c>
      <c r="BK86" s="7">
        <f>IF(AND(BK85&gt;0,BK85&lt;&gt;"wait"),BK85,IF(AND(AOHL!$M86=0,BK85&lt;&gt;"wait"),0,IF(OR(BK85="wait",AOHL!$M86=1),IF(AND('WMp0-100'!AV87&gt;Sheet1!$E87,'WMp0-100'!AV87&lt;Sheet1!$D87),'WMp0-100'!AV87,"wait"),"wait")))</f>
        <v>29129.960685920578</v>
      </c>
      <c r="BL86" s="7" t="str">
        <f t="shared" si="62"/>
        <v>AI</v>
      </c>
      <c r="BM86" s="7">
        <f>IF(AND(BM85&gt;0,BM85&lt;&gt;"wait"),BM85,IF(AND(AOHL!$M86=0,BM85&lt;&gt;"wait"),0,IF(OR(BM85="wait",AOHL!$M86=1),IF(AND('WMp0-100'!AW87&gt;Sheet1!$E87,'WMp0-100'!AW87&lt;Sheet1!$D87),'WMp0-100'!AW87,"wait"),"wait")))</f>
        <v>29133.775234657041</v>
      </c>
      <c r="BN86" s="7" t="str">
        <f t="shared" si="63"/>
        <v>AI</v>
      </c>
      <c r="BO86" s="7">
        <f>IF(AND(BO85&gt;0,BO85&lt;&gt;"wait"),BO85,IF(AND(AOHL!$M86=0,BO85&lt;&gt;"wait"),0,IF(OR(BO85="wait",AOHL!$M86=1),IF(AND('WMp0-100'!AX87&gt;Sheet1!$E87,'WMp0-100'!AX87&lt;Sheet1!$D87),'WMp0-100'!AX87,"wait"),"wait")))</f>
        <v>29137.589783393498</v>
      </c>
      <c r="BP86" s="7" t="str">
        <f t="shared" si="64"/>
        <v>AI</v>
      </c>
      <c r="BQ86" s="7">
        <f>IF(AND(BQ85&gt;0,BQ85&lt;&gt;"wait"),BQ85,IF(AND(AOHL!$M86=0,BQ85&lt;&gt;"wait"),0,IF(OR(BQ85="wait",AOHL!$M86=1),IF(AND('WMp0-100'!AY87&gt;Sheet1!$E87,'WMp0-100'!AY87&lt;Sheet1!$D87),'WMp0-100'!AY87,"wait"),"wait")))</f>
        <v>29141.404332129965</v>
      </c>
      <c r="BR86" s="7" t="str">
        <f t="shared" si="65"/>
        <v>AI</v>
      </c>
    </row>
    <row r="87" spans="1:70" x14ac:dyDescent="0.3">
      <c r="A87" t="str">
        <f>Sheet1!B87</f>
        <v>03/01 10:40</v>
      </c>
      <c r="C87" s="7">
        <f>IF(AND(C86&gt;0,C86&lt;&gt;"wait"),C86,IF(AND(AOHL!$K87=0,C86&lt;&gt;"wait"),0,IF(OR(C86="wait",AOHL!$K87=1),IF(AND('WMp0-100'!Q88&gt;Sheet1!$E88,'WMp0-100'!Q88&lt;Sheet1!$D88),'WMp0-100'!Q88,"wait"),"wait")))</f>
        <v>29297.39344262295</v>
      </c>
      <c r="D87" s="7" t="str">
        <f t="shared" si="33"/>
        <v>AI</v>
      </c>
      <c r="E87" s="7">
        <f>IF(AND(E86&gt;0,E86&lt;&gt;"wait"),E86,IF(AND(AOHL!$K87=0,E86&lt;&gt;"wait"),0,IF(OR(E86="wait",AOHL!$K87=1),IF(AND('WMp0-100'!R88&gt;Sheet1!$E88,'WMp0-100'!R88&lt;Sheet1!$D88),'WMp0-100'!R88,"wait"),"wait")))</f>
        <v>29293.689033942559</v>
      </c>
      <c r="F87" s="7" t="str">
        <f t="shared" si="34"/>
        <v>AI</v>
      </c>
      <c r="G87" s="7">
        <f>IF(AND(G86&gt;0,G86&lt;&gt;"wait"),G86,IF(AND(AOHL!$K87=0,G86&lt;&gt;"wait"),0,IF(OR(G86="wait",AOHL!$K87=1),IF(AND('WMp0-100'!S88&gt;Sheet1!$E88,'WMp0-100'!S88&lt;Sheet1!$D88),'WMp0-100'!S88,"wait"),"wait")))</f>
        <v>29297.528198433421</v>
      </c>
      <c r="H87" s="7" t="str">
        <f t="shared" si="35"/>
        <v>AI</v>
      </c>
      <c r="I87" s="7">
        <f>IF(AND(I86&gt;0,I86&lt;&gt;"wait"),I86,IF(AND(AOHL!$K87=0,I86&lt;&gt;"wait"),0,IF(OR(I86="wait",AOHL!$K87=1),IF(AND('WMp0-100'!T88&gt;Sheet1!$E88,'WMp0-100'!T88&lt;Sheet1!$D88),'WMp0-100'!T88,"wait"),"wait")))</f>
        <v>29301.36736292428</v>
      </c>
      <c r="J87" s="7" t="str">
        <f t="shared" si="36"/>
        <v>AI</v>
      </c>
      <c r="K87" s="7">
        <f>IF(AND(K86&gt;0,K86&lt;&gt;"wait"),K86,IF(AND(AOHL!$K87=0,K86&lt;&gt;"wait"),0,IF(OR(K86="wait",AOHL!$K87=1),IF(AND('WMp0-100'!U88&gt;Sheet1!$E88,'WMp0-100'!U88&lt;Sheet1!$D88),'WMp0-100'!U88,"wait"),"wait")))</f>
        <v>29305.206527415143</v>
      </c>
      <c r="L87" s="7" t="str">
        <f t="shared" si="37"/>
        <v>AI</v>
      </c>
      <c r="M87" s="7">
        <f>IF(AND(M86&gt;0,M86&lt;&gt;"wait"),M86,IF(AND(AOHL!$K87=0,M86&lt;&gt;"wait"),0,IF(OR(M86="wait",AOHL!$K87=1),IF(AND('WMp0-100'!V88&gt;Sheet1!$E88,'WMp0-100'!V88&lt;Sheet1!$D88),'WMp0-100'!V88,"wait"),"wait")))</f>
        <v>29309.045691906009</v>
      </c>
      <c r="N87" s="7" t="str">
        <f t="shared" si="38"/>
        <v>AI</v>
      </c>
      <c r="O87" s="7">
        <f>IF(AND(O86&gt;0,O86&lt;&gt;"wait"),O86,IF(AND(AOHL!$K87=0,O86&lt;&gt;"wait"),0,IF(OR(O86="wait",AOHL!$K87=1),IF(AND('WMp0-100'!W88&gt;Sheet1!$E88,'WMp0-100'!W88&lt;Sheet1!$D88),'WMp0-100'!W88,"wait"),"wait")))</f>
        <v>29301.678809523808</v>
      </c>
      <c r="P87" s="7" t="str">
        <f t="shared" si="39"/>
        <v>AI</v>
      </c>
      <c r="Q87" s="7">
        <f>IF(AND(Q86&gt;0,Q86&lt;&gt;"wait"),Q86,IF(AND(AOHL!$K87=0,Q86&lt;&gt;"wait"),0,IF(OR(Q86="wait",AOHL!$K87=1),IF(AND('WMp0-100'!X88&gt;Sheet1!$E88,'WMp0-100'!X88&lt;Sheet1!$D88),'WMp0-100'!X88,"wait"),"wait")))</f>
        <v>29305.273095238099</v>
      </c>
      <c r="R87" s="7" t="str">
        <f t="shared" si="40"/>
        <v>AI</v>
      </c>
      <c r="S87" s="7">
        <f>IF(AND(S86&gt;0,S86&lt;&gt;"wait"),S86,IF(AND(AOHL!$K87=0,S86&lt;&gt;"wait"),0,IF(OR(S86="wait",AOHL!$K87=1),IF(AND('WMp0-100'!Y88&gt;Sheet1!$E88,'WMp0-100'!Y88&lt;Sheet1!$D88),'WMp0-100'!Y88,"wait"),"wait")))</f>
        <v>29262.237647058821</v>
      </c>
      <c r="T87" s="7" t="str">
        <f t="shared" si="41"/>
        <v>AI</v>
      </c>
      <c r="U87" s="7">
        <f>IF(AND(U86&gt;0,U86&lt;&gt;"wait"),U86,IF(AND(AOHL!$K87=0,U86&lt;&gt;"wait"),0,IF(OR(U86="wait",AOHL!$K87=1),IF(AND('WMp0-100'!Z88&gt;Sheet1!$E88,'WMp0-100'!Z88&lt;Sheet1!$D88),'WMp0-100'!Z88,"wait"),"wait")))</f>
        <v>29265.460000000003</v>
      </c>
      <c r="V87" s="7" t="str">
        <f t="shared" si="42"/>
        <v>AI</v>
      </c>
      <c r="W87" s="7">
        <f>IF(AND(W86&gt;0,W86&lt;&gt;"wait"),W86,IF(AND(AOHL!$K87=0,W86&lt;&gt;"wait"),0,IF(OR(W86="wait",AOHL!$K87=1),IF(AND('WMp0-100'!AA88&gt;Sheet1!$E88,'WMp0-100'!AA88&lt;Sheet1!$D88),'WMp0-100'!AA88,"wait"),"wait")))</f>
        <v>29268.682352941178</v>
      </c>
      <c r="X87" s="7" t="str">
        <f t="shared" si="43"/>
        <v>AI</v>
      </c>
      <c r="Z87" s="7">
        <f>IF(AND(Z86&gt;0,Z86&lt;&gt;"wait"),Z86,IF(AND(AOHL!$L87=0,Z86&lt;&gt;"wait"),0,IF(OR(Z86="wait",AOHL!$L87=1),IF(AND('WMp0-100'!AC88&gt;Sheet1!$E88,'WMp0-100'!AC88&lt;Sheet1!$D88),'WMp0-100'!AC88,"wait"),"wait")))</f>
        <v>29290.074093536525</v>
      </c>
      <c r="AA87" s="7" t="str">
        <f t="shared" si="44"/>
        <v>AI</v>
      </c>
      <c r="AB87" s="7">
        <f>IF(AND(AB86&gt;0,AB86&lt;&gt;"wait"),AB86,IF(AND(AOHL!$L87=0,AB86&lt;&gt;"wait"),0,IF(OR(AB86="wait",AOHL!$L87=1),IF(AND('WMp0-100'!AD88&gt;Sheet1!$E88,'WMp0-100'!AD88&lt;Sheet1!$D88),'WMp0-100'!AD88,"wait"),"wait")))</f>
        <v>29293.671676300575</v>
      </c>
      <c r="AC87" s="7" t="str">
        <f t="shared" si="45"/>
        <v>AI</v>
      </c>
      <c r="AD87" s="7">
        <f>IF(AND(AD86&gt;0,AD86&lt;&gt;"wait"),AD86,IF(AND(AOHL!$L87=0,AD86&lt;&gt;"wait"),0,IF(OR(AD86="wait",AOHL!$L87=1),IF(AND('WMp0-100'!AE88&gt;Sheet1!$E88,'WMp0-100'!AE88&lt;Sheet1!$D88),'WMp0-100'!AE88,"wait"),"wait")))</f>
        <v>29297.269259064633</v>
      </c>
      <c r="AE87" s="7" t="str">
        <f t="shared" si="46"/>
        <v>AI</v>
      </c>
      <c r="AF87" s="7">
        <f>IF(AND(AF86&gt;0,AF86&lt;&gt;"wait"),AF86,IF(AND(AOHL!$L87=0,AF86&lt;&gt;"wait"),0,IF(OR(AF86="wait",AOHL!$L87=1),IF(AND('WMp0-100'!AF88&gt;Sheet1!$E88,'WMp0-100'!AF88&lt;Sheet1!$D88),'WMp0-100'!AF88,"wait"),"wait")))</f>
        <v>29294.097302697301</v>
      </c>
      <c r="AG87" s="7" t="str">
        <f t="shared" si="47"/>
        <v>AI</v>
      </c>
      <c r="AH87" s="7">
        <f>IF(AND(AH86&gt;0,AH86&lt;&gt;"wait"),AH86,IF(AND(AOHL!$L87=0,AH86&lt;&gt;"wait"),0,IF(OR(AH86="wait",AOHL!$L87=1),IF(AND('WMp0-100'!AG88&gt;Sheet1!$E88,'WMp0-100'!AG88&lt;Sheet1!$D88),'WMp0-100'!AG88,"wait"),"wait")))</f>
        <v>29297.692507492509</v>
      </c>
      <c r="AI87" s="7" t="str">
        <f t="shared" si="48"/>
        <v>AI</v>
      </c>
      <c r="AJ87" s="7">
        <f>IF(AND(AJ86&gt;0,AJ86&lt;&gt;"wait"),AJ86,IF(AND(AOHL!$L87=0,AJ86&lt;&gt;"wait"),0,IF(OR(AJ86="wait",AOHL!$L87=1),IF(AND('WMp0-100'!AH88&gt;Sheet1!$E88,'WMp0-100'!AH88&lt;Sheet1!$D88),'WMp0-100'!AH88,"wait"),"wait")))</f>
        <v>29301.287712287711</v>
      </c>
      <c r="AK87" s="7" t="str">
        <f t="shared" si="49"/>
        <v>AI</v>
      </c>
      <c r="AL87" s="7">
        <f>IF(AND(AL86&gt;0,AL86&lt;&gt;"wait"),AL86,IF(AND(AOHL!$L87=0,AL86&lt;&gt;"wait"),0,IF(OR(AL86="wait",AOHL!$L87=1),IF(AND('WMp0-100'!AI88&gt;Sheet1!$E88,'WMp0-100'!AI88&lt;Sheet1!$D88),'WMp0-100'!AI88,"wait"),"wait")))</f>
        <v>29304.882917082916</v>
      </c>
      <c r="AM87" s="7" t="str">
        <f t="shared" si="50"/>
        <v>AI</v>
      </c>
      <c r="AN87" s="7">
        <f>IF(AND(AN86&gt;0,AN86&lt;&gt;"wait"),AN86,IF(AND(AOHL!$L87=0,AN86&lt;&gt;"wait"),0,IF(OR(AN86="wait",AOHL!$L87=1),IF(AND('WMp0-100'!AJ88&gt;Sheet1!$E88,'WMp0-100'!AJ88&lt;Sheet1!$D88),'WMp0-100'!AJ88,"wait"),"wait")))</f>
        <v>29308.478121878121</v>
      </c>
      <c r="AO87" s="7" t="str">
        <f t="shared" si="51"/>
        <v>AI</v>
      </c>
      <c r="AP87" s="7">
        <f>IF(AND(AP86&gt;0,AP86&lt;&gt;"wait"),AP86,IF(AND(AOHL!$L87=0,AP86&lt;&gt;"wait"),0,IF(OR(AP86="wait",AOHL!$L87=1),IF(AND('WMp0-100'!AK88&gt;Sheet1!$E88,'WMp0-100'!AK88&lt;Sheet1!$D88),'WMp0-100'!AK88,"wait"),"wait")))</f>
        <v>29302.120327700977</v>
      </c>
      <c r="AQ87" s="7" t="str">
        <f t="shared" si="52"/>
        <v>AI</v>
      </c>
      <c r="AR87" s="7">
        <f>IF(AND(AR86&gt;0,AR86&lt;&gt;"wait"),AR86,IF(AND(AOHL!$L87=0,AR86&lt;&gt;"wait"),0,IF(OR(AR86="wait",AOHL!$L87=1),IF(AND('WMp0-100'!AL88&gt;Sheet1!$E88,'WMp0-100'!AL88&lt;Sheet1!$D88),'WMp0-100'!AL88,"wait"),"wait")))</f>
        <v>29305.799283154123</v>
      </c>
      <c r="AS87" s="7" t="str">
        <f t="shared" si="53"/>
        <v>AI</v>
      </c>
      <c r="AT87" s="7">
        <f>IF(AND(AT86&gt;0,AT86&lt;&gt;"wait"),AT86,IF(AND(AOHL!$L87=0,AT86&lt;&gt;"wait"),0,IF(OR(AT86="wait",AOHL!$L87=1),IF(AND('WMp0-100'!AM88&gt;Sheet1!$E88,'WMp0-100'!AM88&lt;Sheet1!$D88),'WMp0-100'!AM88,"wait"),"wait")))</f>
        <v>29309.478238607269</v>
      </c>
      <c r="AU87" s="7" t="str">
        <f t="shared" si="54"/>
        <v>AI</v>
      </c>
      <c r="AV87" s="7"/>
      <c r="AW87" s="7">
        <f>IF(AND(AW86&gt;0,AW86&lt;&gt;"wait"),AW86,IF(AND(AOHL!$M87=0,AW86&lt;&gt;"wait"),0,IF(OR(AW86="wait",AOHL!$M87=1),IF(AND('WMp0-100'!AO88&gt;Sheet1!$E88,'WMp0-100'!AO88&lt;Sheet1!$D88),'WMp0-100'!AO88,"wait"),"wait")))</f>
        <v>29171.603070727408</v>
      </c>
      <c r="AX87" s="7" t="str">
        <f t="shared" si="55"/>
        <v>AI</v>
      </c>
      <c r="AY87" s="7">
        <f>IF(AND(AY86&gt;0,AY86&lt;&gt;"wait"),AY86,IF(AND(AOHL!$M87=0,AY86&lt;&gt;"wait"),0,IF(OR(AY86="wait",AOHL!$M87=1),IF(AND('WMp0-100'!AP88&gt;Sheet1!$E88,'WMp0-100'!AP88&lt;Sheet1!$D88),'WMp0-100'!AP88,"wait"),"wait")))</f>
        <v>29176.303070727408</v>
      </c>
      <c r="AZ87" s="7" t="str">
        <f t="shared" si="56"/>
        <v>AI</v>
      </c>
      <c r="BA87" s="7">
        <f>IF(AND(BA86&gt;0,BA86&lt;&gt;"wait"),BA86,IF(AND(AOHL!$M87=0,BA86&lt;&gt;"wait"),0,IF(OR(BA86="wait",AOHL!$M87=1),IF(AND('WMp0-100'!AQ88&gt;Sheet1!$E88,'WMp0-100'!AQ88&lt;Sheet1!$D88),'WMp0-100'!AQ88,"wait"),"wait")))</f>
        <v>29181.003070727413</v>
      </c>
      <c r="BB87" s="7" t="str">
        <f t="shared" si="57"/>
        <v>AI</v>
      </c>
      <c r="BC87" s="7">
        <f>IF(AND(BC86&gt;0,BC86&lt;&gt;"wait"),BC86,IF(AND(AOHL!$M87=0,BC86&lt;&gt;"wait"),0,IF(OR(BC86="wait",AOHL!$M87=1),IF(AND('WMp0-100'!AR88&gt;Sheet1!$E88,'WMp0-100'!AR88&lt;Sheet1!$D88),'WMp0-100'!AR88,"wait"),"wait")))</f>
        <v>29185.703070727403</v>
      </c>
      <c r="BD87" s="7" t="str">
        <f t="shared" si="58"/>
        <v>AI</v>
      </c>
      <c r="BE87" s="7">
        <f>IF(AND(BE86&gt;0,BE86&lt;&gt;"wait"),BE86,IF(AND(AOHL!$M87=0,BE86&lt;&gt;"wait"),0,IF(OR(BE86="wait",AOHL!$M87=1),IF(AND('WMp0-100'!AS88&gt;Sheet1!$E88,'WMp0-100'!AS88&lt;Sheet1!$D88),'WMp0-100'!AS88,"wait"),"wait")))</f>
        <v>29190.403070727407</v>
      </c>
      <c r="BF87" s="7" t="str">
        <f t="shared" si="59"/>
        <v>AI</v>
      </c>
      <c r="BG87" s="7">
        <f>IF(AND(BG86&gt;0,BG86&lt;&gt;"wait"),BG86,IF(AND(AOHL!$M87=0,BG86&lt;&gt;"wait"),0,IF(OR(BG86="wait",AOHL!$M87=1),IF(AND('WMp0-100'!AT88&gt;Sheet1!$E88,'WMp0-100'!AT88&lt;Sheet1!$D88),'WMp0-100'!AT88,"wait"),"wait")))</f>
        <v>29195.103070727408</v>
      </c>
      <c r="BH87" s="7" t="str">
        <f t="shared" si="60"/>
        <v>AI</v>
      </c>
      <c r="BI87" s="7">
        <f>IF(AND(BI86&gt;0,BI86&lt;&gt;"wait"),BI86,IF(AND(AOHL!$M87=0,BI86&lt;&gt;"wait"),0,IF(OR(BI86="wait",AOHL!$M87=1),IF(AND('WMp0-100'!AU88&gt;Sheet1!$E88,'WMp0-100'!AU88&lt;Sheet1!$D88),'WMp0-100'!AU88,"wait"),"wait")))</f>
        <v>29187.777402039719</v>
      </c>
      <c r="BJ87" s="7" t="str">
        <f t="shared" si="61"/>
        <v>AI</v>
      </c>
      <c r="BK87" s="7">
        <f>IF(AND(BK86&gt;0,BK86&lt;&gt;"wait"),BK86,IF(AND(AOHL!$M87=0,BK86&lt;&gt;"wait"),0,IF(OR(BK86="wait",AOHL!$M87=1),IF(AND('WMp0-100'!AV88&gt;Sheet1!$E88,'WMp0-100'!AV88&lt;Sheet1!$D88),'WMp0-100'!AV88,"wait"),"wait")))</f>
        <v>29129.960685920578</v>
      </c>
      <c r="BL87" s="7" t="str">
        <f t="shared" si="62"/>
        <v>AI</v>
      </c>
      <c r="BM87" s="7">
        <f>IF(AND(BM86&gt;0,BM86&lt;&gt;"wait"),BM86,IF(AND(AOHL!$M87=0,BM86&lt;&gt;"wait"),0,IF(OR(BM86="wait",AOHL!$M87=1),IF(AND('WMp0-100'!AW88&gt;Sheet1!$E88,'WMp0-100'!AW88&lt;Sheet1!$D88),'WMp0-100'!AW88,"wait"),"wait")))</f>
        <v>29133.775234657041</v>
      </c>
      <c r="BN87" s="7" t="str">
        <f t="shared" si="63"/>
        <v>AI</v>
      </c>
      <c r="BO87" s="7">
        <f>IF(AND(BO86&gt;0,BO86&lt;&gt;"wait"),BO86,IF(AND(AOHL!$M87=0,BO86&lt;&gt;"wait"),0,IF(OR(BO86="wait",AOHL!$M87=1),IF(AND('WMp0-100'!AX88&gt;Sheet1!$E88,'WMp0-100'!AX88&lt;Sheet1!$D88),'WMp0-100'!AX88,"wait"),"wait")))</f>
        <v>29137.589783393498</v>
      </c>
      <c r="BP87" s="7" t="str">
        <f t="shared" si="64"/>
        <v>AI</v>
      </c>
      <c r="BQ87" s="7">
        <f>IF(AND(BQ86&gt;0,BQ86&lt;&gt;"wait"),BQ86,IF(AND(AOHL!$M87=0,BQ86&lt;&gt;"wait"),0,IF(OR(BQ86="wait",AOHL!$M87=1),IF(AND('WMp0-100'!AY88&gt;Sheet1!$E88,'WMp0-100'!AY88&lt;Sheet1!$D88),'WMp0-100'!AY88,"wait"),"wait")))</f>
        <v>29141.404332129965</v>
      </c>
      <c r="BR87" s="7" t="str">
        <f t="shared" si="65"/>
        <v>AI</v>
      </c>
    </row>
    <row r="88" spans="1:70" x14ac:dyDescent="0.3">
      <c r="A88" t="str">
        <f>Sheet1!B88</f>
        <v>03/01 10:41</v>
      </c>
      <c r="C88" s="7">
        <f>IF(AND(C87&gt;0,C87&lt;&gt;"wait"),C87,IF(AND(AOHL!$K88=0,C87&lt;&gt;"wait"),0,IF(OR(C87="wait",AOHL!$K88=1),IF(AND('WMp0-100'!Q89&gt;Sheet1!$E89,'WMp0-100'!Q89&lt;Sheet1!$D89),'WMp0-100'!Q89,"wait"),"wait")))</f>
        <v>29297.39344262295</v>
      </c>
      <c r="D88" s="7" t="str">
        <f t="shared" si="33"/>
        <v>AI</v>
      </c>
      <c r="E88" s="7">
        <f>IF(AND(E87&gt;0,E87&lt;&gt;"wait"),E87,IF(AND(AOHL!$K88=0,E87&lt;&gt;"wait"),0,IF(OR(E87="wait",AOHL!$K88=1),IF(AND('WMp0-100'!R89&gt;Sheet1!$E89,'WMp0-100'!R89&lt;Sheet1!$D89),'WMp0-100'!R89,"wait"),"wait")))</f>
        <v>29293.689033942559</v>
      </c>
      <c r="F88" s="7" t="str">
        <f t="shared" si="34"/>
        <v>AI</v>
      </c>
      <c r="G88" s="7">
        <f>IF(AND(G87&gt;0,G87&lt;&gt;"wait"),G87,IF(AND(AOHL!$K88=0,G87&lt;&gt;"wait"),0,IF(OR(G87="wait",AOHL!$K88=1),IF(AND('WMp0-100'!S89&gt;Sheet1!$E89,'WMp0-100'!S89&lt;Sheet1!$D89),'WMp0-100'!S89,"wait"),"wait")))</f>
        <v>29297.528198433421</v>
      </c>
      <c r="H88" s="7" t="str">
        <f t="shared" si="35"/>
        <v>AI</v>
      </c>
      <c r="I88" s="7">
        <f>IF(AND(I87&gt;0,I87&lt;&gt;"wait"),I87,IF(AND(AOHL!$K88=0,I87&lt;&gt;"wait"),0,IF(OR(I87="wait",AOHL!$K88=1),IF(AND('WMp0-100'!T89&gt;Sheet1!$E89,'WMp0-100'!T89&lt;Sheet1!$D89),'WMp0-100'!T89,"wait"),"wait")))</f>
        <v>29301.36736292428</v>
      </c>
      <c r="J88" s="7" t="str">
        <f t="shared" si="36"/>
        <v>AI</v>
      </c>
      <c r="K88" s="7">
        <f>IF(AND(K87&gt;0,K87&lt;&gt;"wait"),K87,IF(AND(AOHL!$K88=0,K87&lt;&gt;"wait"),0,IF(OR(K87="wait",AOHL!$K88=1),IF(AND('WMp0-100'!U89&gt;Sheet1!$E89,'WMp0-100'!U89&lt;Sheet1!$D89),'WMp0-100'!U89,"wait"),"wait")))</f>
        <v>29305.206527415143</v>
      </c>
      <c r="L88" s="7" t="str">
        <f t="shared" si="37"/>
        <v>AI</v>
      </c>
      <c r="M88" s="7">
        <f>IF(AND(M87&gt;0,M87&lt;&gt;"wait"),M87,IF(AND(AOHL!$K88=0,M87&lt;&gt;"wait"),0,IF(OR(M87="wait",AOHL!$K88=1),IF(AND('WMp0-100'!V89&gt;Sheet1!$E89,'WMp0-100'!V89&lt;Sheet1!$D89),'WMp0-100'!V89,"wait"),"wait")))</f>
        <v>29309.045691906009</v>
      </c>
      <c r="N88" s="7" t="str">
        <f t="shared" si="38"/>
        <v>AI</v>
      </c>
      <c r="O88" s="7">
        <f>IF(AND(O87&gt;0,O87&lt;&gt;"wait"),O87,IF(AND(AOHL!$K88=0,O87&lt;&gt;"wait"),0,IF(OR(O87="wait",AOHL!$K88=1),IF(AND('WMp0-100'!W89&gt;Sheet1!$E89,'WMp0-100'!W89&lt;Sheet1!$D89),'WMp0-100'!W89,"wait"),"wait")))</f>
        <v>29301.678809523808</v>
      </c>
      <c r="P88" s="7" t="str">
        <f t="shared" si="39"/>
        <v>AI</v>
      </c>
      <c r="Q88" s="7">
        <f>IF(AND(Q87&gt;0,Q87&lt;&gt;"wait"),Q87,IF(AND(AOHL!$K88=0,Q87&lt;&gt;"wait"),0,IF(OR(Q87="wait",AOHL!$K88=1),IF(AND('WMp0-100'!X89&gt;Sheet1!$E89,'WMp0-100'!X89&lt;Sheet1!$D89),'WMp0-100'!X89,"wait"),"wait")))</f>
        <v>29305.273095238099</v>
      </c>
      <c r="R88" s="7" t="str">
        <f t="shared" si="40"/>
        <v>AI</v>
      </c>
      <c r="S88" s="7">
        <f>IF(AND(S87&gt;0,S87&lt;&gt;"wait"),S87,IF(AND(AOHL!$K88=0,S87&lt;&gt;"wait"),0,IF(OR(S87="wait",AOHL!$K88=1),IF(AND('WMp0-100'!Y89&gt;Sheet1!$E89,'WMp0-100'!Y89&lt;Sheet1!$D89),'WMp0-100'!Y89,"wait"),"wait")))</f>
        <v>29262.237647058821</v>
      </c>
      <c r="T88" s="7" t="str">
        <f t="shared" si="41"/>
        <v>AI</v>
      </c>
      <c r="U88" s="7">
        <f>IF(AND(U87&gt;0,U87&lt;&gt;"wait"),U87,IF(AND(AOHL!$K88=0,U87&lt;&gt;"wait"),0,IF(OR(U87="wait",AOHL!$K88=1),IF(AND('WMp0-100'!Z89&gt;Sheet1!$E89,'WMp0-100'!Z89&lt;Sheet1!$D89),'WMp0-100'!Z89,"wait"),"wait")))</f>
        <v>29265.460000000003</v>
      </c>
      <c r="V88" s="7" t="str">
        <f t="shared" si="42"/>
        <v>AI</v>
      </c>
      <c r="W88" s="7">
        <f>IF(AND(W87&gt;0,W87&lt;&gt;"wait"),W87,IF(AND(AOHL!$K88=0,W87&lt;&gt;"wait"),0,IF(OR(W87="wait",AOHL!$K88=1),IF(AND('WMp0-100'!AA89&gt;Sheet1!$E89,'WMp0-100'!AA89&lt;Sheet1!$D89),'WMp0-100'!AA89,"wait"),"wait")))</f>
        <v>29268.682352941178</v>
      </c>
      <c r="X88" s="7" t="str">
        <f t="shared" si="43"/>
        <v>AI</v>
      </c>
      <c r="Z88" s="7">
        <f>IF(AND(Z87&gt;0,Z87&lt;&gt;"wait"),Z87,IF(AND(AOHL!$L88=0,Z87&lt;&gt;"wait"),0,IF(OR(Z87="wait",AOHL!$L88=1),IF(AND('WMp0-100'!AC89&gt;Sheet1!$E89,'WMp0-100'!AC89&lt;Sheet1!$D89),'WMp0-100'!AC89,"wait"),"wait")))</f>
        <v>29290.074093536525</v>
      </c>
      <c r="AA88" s="7" t="str">
        <f t="shared" si="44"/>
        <v>AI</v>
      </c>
      <c r="AB88" s="7">
        <f>IF(AND(AB87&gt;0,AB87&lt;&gt;"wait"),AB87,IF(AND(AOHL!$L88=0,AB87&lt;&gt;"wait"),0,IF(OR(AB87="wait",AOHL!$L88=1),IF(AND('WMp0-100'!AD89&gt;Sheet1!$E89,'WMp0-100'!AD89&lt;Sheet1!$D89),'WMp0-100'!AD89,"wait"),"wait")))</f>
        <v>29293.671676300575</v>
      </c>
      <c r="AC88" s="7" t="str">
        <f t="shared" si="45"/>
        <v>AI</v>
      </c>
      <c r="AD88" s="7">
        <f>IF(AND(AD87&gt;0,AD87&lt;&gt;"wait"),AD87,IF(AND(AOHL!$L88=0,AD87&lt;&gt;"wait"),0,IF(OR(AD87="wait",AOHL!$L88=1),IF(AND('WMp0-100'!AE89&gt;Sheet1!$E89,'WMp0-100'!AE89&lt;Sheet1!$D89),'WMp0-100'!AE89,"wait"),"wait")))</f>
        <v>29297.269259064633</v>
      </c>
      <c r="AE88" s="7" t="str">
        <f t="shared" si="46"/>
        <v>AI</v>
      </c>
      <c r="AF88" s="7">
        <f>IF(AND(AF87&gt;0,AF87&lt;&gt;"wait"),AF87,IF(AND(AOHL!$L88=0,AF87&lt;&gt;"wait"),0,IF(OR(AF87="wait",AOHL!$L88=1),IF(AND('WMp0-100'!AF89&gt;Sheet1!$E89,'WMp0-100'!AF89&lt;Sheet1!$D89),'WMp0-100'!AF89,"wait"),"wait")))</f>
        <v>29294.097302697301</v>
      </c>
      <c r="AG88" s="7" t="str">
        <f t="shared" si="47"/>
        <v>AI</v>
      </c>
      <c r="AH88" s="7">
        <f>IF(AND(AH87&gt;0,AH87&lt;&gt;"wait"),AH87,IF(AND(AOHL!$L88=0,AH87&lt;&gt;"wait"),0,IF(OR(AH87="wait",AOHL!$L88=1),IF(AND('WMp0-100'!AG89&gt;Sheet1!$E89,'WMp0-100'!AG89&lt;Sheet1!$D89),'WMp0-100'!AG89,"wait"),"wait")))</f>
        <v>29297.692507492509</v>
      </c>
      <c r="AI88" s="7" t="str">
        <f t="shared" si="48"/>
        <v>AI</v>
      </c>
      <c r="AJ88" s="7">
        <f>IF(AND(AJ87&gt;0,AJ87&lt;&gt;"wait"),AJ87,IF(AND(AOHL!$L88=0,AJ87&lt;&gt;"wait"),0,IF(OR(AJ87="wait",AOHL!$L88=1),IF(AND('WMp0-100'!AH89&gt;Sheet1!$E89,'WMp0-100'!AH89&lt;Sheet1!$D89),'WMp0-100'!AH89,"wait"),"wait")))</f>
        <v>29301.287712287711</v>
      </c>
      <c r="AK88" s="7" t="str">
        <f t="shared" si="49"/>
        <v>AI</v>
      </c>
      <c r="AL88" s="7">
        <f>IF(AND(AL87&gt;0,AL87&lt;&gt;"wait"),AL87,IF(AND(AOHL!$L88=0,AL87&lt;&gt;"wait"),0,IF(OR(AL87="wait",AOHL!$L88=1),IF(AND('WMp0-100'!AI89&gt;Sheet1!$E89,'WMp0-100'!AI89&lt;Sheet1!$D89),'WMp0-100'!AI89,"wait"),"wait")))</f>
        <v>29304.882917082916</v>
      </c>
      <c r="AM88" s="7" t="str">
        <f t="shared" si="50"/>
        <v>AI</v>
      </c>
      <c r="AN88" s="7">
        <f>IF(AND(AN87&gt;0,AN87&lt;&gt;"wait"),AN87,IF(AND(AOHL!$L88=0,AN87&lt;&gt;"wait"),0,IF(OR(AN87="wait",AOHL!$L88=1),IF(AND('WMp0-100'!AJ89&gt;Sheet1!$E89,'WMp0-100'!AJ89&lt;Sheet1!$D89),'WMp0-100'!AJ89,"wait"),"wait")))</f>
        <v>29308.478121878121</v>
      </c>
      <c r="AO88" s="7" t="str">
        <f t="shared" si="51"/>
        <v>AI</v>
      </c>
      <c r="AP88" s="7">
        <f>IF(AND(AP87&gt;0,AP87&lt;&gt;"wait"),AP87,IF(AND(AOHL!$L88=0,AP87&lt;&gt;"wait"),0,IF(OR(AP87="wait",AOHL!$L88=1),IF(AND('WMp0-100'!AK89&gt;Sheet1!$E89,'WMp0-100'!AK89&lt;Sheet1!$D89),'WMp0-100'!AK89,"wait"),"wait")))</f>
        <v>29302.120327700977</v>
      </c>
      <c r="AQ88" s="7" t="str">
        <f t="shared" si="52"/>
        <v>AI</v>
      </c>
      <c r="AR88" s="7">
        <f>IF(AND(AR87&gt;0,AR87&lt;&gt;"wait"),AR87,IF(AND(AOHL!$L88=0,AR87&lt;&gt;"wait"),0,IF(OR(AR87="wait",AOHL!$L88=1),IF(AND('WMp0-100'!AL89&gt;Sheet1!$E89,'WMp0-100'!AL89&lt;Sheet1!$D89),'WMp0-100'!AL89,"wait"),"wait")))</f>
        <v>29305.799283154123</v>
      </c>
      <c r="AS88" s="7" t="str">
        <f t="shared" si="53"/>
        <v>AI</v>
      </c>
      <c r="AT88" s="7">
        <f>IF(AND(AT87&gt;0,AT87&lt;&gt;"wait"),AT87,IF(AND(AOHL!$L88=0,AT87&lt;&gt;"wait"),0,IF(OR(AT87="wait",AOHL!$L88=1),IF(AND('WMp0-100'!AM89&gt;Sheet1!$E89,'WMp0-100'!AM89&lt;Sheet1!$D89),'WMp0-100'!AM89,"wait"),"wait")))</f>
        <v>29309.478238607269</v>
      </c>
      <c r="AU88" s="7" t="str">
        <f t="shared" si="54"/>
        <v>AI</v>
      </c>
      <c r="AV88" s="7"/>
      <c r="AW88" s="7">
        <f>IF(AND(AW87&gt;0,AW87&lt;&gt;"wait"),AW87,IF(AND(AOHL!$M88=0,AW87&lt;&gt;"wait"),0,IF(OR(AW87="wait",AOHL!$M88=1),IF(AND('WMp0-100'!AO89&gt;Sheet1!$E89,'WMp0-100'!AO89&lt;Sheet1!$D89),'WMp0-100'!AO89,"wait"),"wait")))</f>
        <v>29171.603070727408</v>
      </c>
      <c r="AX88" s="7" t="str">
        <f t="shared" si="55"/>
        <v>AI</v>
      </c>
      <c r="AY88" s="7">
        <f>IF(AND(AY87&gt;0,AY87&lt;&gt;"wait"),AY87,IF(AND(AOHL!$M88=0,AY87&lt;&gt;"wait"),0,IF(OR(AY87="wait",AOHL!$M88=1),IF(AND('WMp0-100'!AP89&gt;Sheet1!$E89,'WMp0-100'!AP89&lt;Sheet1!$D89),'WMp0-100'!AP89,"wait"),"wait")))</f>
        <v>29176.303070727408</v>
      </c>
      <c r="AZ88" s="7" t="str">
        <f t="shared" si="56"/>
        <v>AI</v>
      </c>
      <c r="BA88" s="7">
        <f>IF(AND(BA87&gt;0,BA87&lt;&gt;"wait"),BA87,IF(AND(AOHL!$M88=0,BA87&lt;&gt;"wait"),0,IF(OR(BA87="wait",AOHL!$M88=1),IF(AND('WMp0-100'!AQ89&gt;Sheet1!$E89,'WMp0-100'!AQ89&lt;Sheet1!$D89),'WMp0-100'!AQ89,"wait"),"wait")))</f>
        <v>29181.003070727413</v>
      </c>
      <c r="BB88" s="7" t="str">
        <f t="shared" si="57"/>
        <v>AI</v>
      </c>
      <c r="BC88" s="7">
        <f>IF(AND(BC87&gt;0,BC87&lt;&gt;"wait"),BC87,IF(AND(AOHL!$M88=0,BC87&lt;&gt;"wait"),0,IF(OR(BC87="wait",AOHL!$M88=1),IF(AND('WMp0-100'!AR89&gt;Sheet1!$E89,'WMp0-100'!AR89&lt;Sheet1!$D89),'WMp0-100'!AR89,"wait"),"wait")))</f>
        <v>29185.703070727403</v>
      </c>
      <c r="BD88" s="7" t="str">
        <f t="shared" si="58"/>
        <v>AI</v>
      </c>
      <c r="BE88" s="7">
        <f>IF(AND(BE87&gt;0,BE87&lt;&gt;"wait"),BE87,IF(AND(AOHL!$M88=0,BE87&lt;&gt;"wait"),0,IF(OR(BE87="wait",AOHL!$M88=1),IF(AND('WMp0-100'!AS89&gt;Sheet1!$E89,'WMp0-100'!AS89&lt;Sheet1!$D89),'WMp0-100'!AS89,"wait"),"wait")))</f>
        <v>29190.403070727407</v>
      </c>
      <c r="BF88" s="7" t="str">
        <f t="shared" si="59"/>
        <v>AI</v>
      </c>
      <c r="BG88" s="7">
        <f>IF(AND(BG87&gt;0,BG87&lt;&gt;"wait"),BG87,IF(AND(AOHL!$M88=0,BG87&lt;&gt;"wait"),0,IF(OR(BG87="wait",AOHL!$M88=1),IF(AND('WMp0-100'!AT89&gt;Sheet1!$E89,'WMp0-100'!AT89&lt;Sheet1!$D89),'WMp0-100'!AT89,"wait"),"wait")))</f>
        <v>29195.103070727408</v>
      </c>
      <c r="BH88" s="7" t="str">
        <f t="shared" si="60"/>
        <v>AI</v>
      </c>
      <c r="BI88" s="7">
        <f>IF(AND(BI87&gt;0,BI87&lt;&gt;"wait"),BI87,IF(AND(AOHL!$M88=0,BI87&lt;&gt;"wait"),0,IF(OR(BI87="wait",AOHL!$M88=1),IF(AND('WMp0-100'!AU89&gt;Sheet1!$E89,'WMp0-100'!AU89&lt;Sheet1!$D89),'WMp0-100'!AU89,"wait"),"wait")))</f>
        <v>29187.777402039719</v>
      </c>
      <c r="BJ88" s="7" t="str">
        <f t="shared" si="61"/>
        <v>AI</v>
      </c>
      <c r="BK88" s="7">
        <f>IF(AND(BK87&gt;0,BK87&lt;&gt;"wait"),BK87,IF(AND(AOHL!$M88=0,BK87&lt;&gt;"wait"),0,IF(OR(BK87="wait",AOHL!$M88=1),IF(AND('WMp0-100'!AV89&gt;Sheet1!$E89,'WMp0-100'!AV89&lt;Sheet1!$D89),'WMp0-100'!AV89,"wait"),"wait")))</f>
        <v>29129.960685920578</v>
      </c>
      <c r="BL88" s="7" t="str">
        <f t="shared" si="62"/>
        <v>AI</v>
      </c>
      <c r="BM88" s="7">
        <f>IF(AND(BM87&gt;0,BM87&lt;&gt;"wait"),BM87,IF(AND(AOHL!$M88=0,BM87&lt;&gt;"wait"),0,IF(OR(BM87="wait",AOHL!$M88=1),IF(AND('WMp0-100'!AW89&gt;Sheet1!$E89,'WMp0-100'!AW89&lt;Sheet1!$D89),'WMp0-100'!AW89,"wait"),"wait")))</f>
        <v>29133.775234657041</v>
      </c>
      <c r="BN88" s="7" t="str">
        <f t="shared" si="63"/>
        <v>AI</v>
      </c>
      <c r="BO88" s="7">
        <f>IF(AND(BO87&gt;0,BO87&lt;&gt;"wait"),BO87,IF(AND(AOHL!$M88=0,BO87&lt;&gt;"wait"),0,IF(OR(BO87="wait",AOHL!$M88=1),IF(AND('WMp0-100'!AX89&gt;Sheet1!$E89,'WMp0-100'!AX89&lt;Sheet1!$D89),'WMp0-100'!AX89,"wait"),"wait")))</f>
        <v>29137.589783393498</v>
      </c>
      <c r="BP88" s="7" t="str">
        <f t="shared" si="64"/>
        <v>AI</v>
      </c>
      <c r="BQ88" s="7">
        <f>IF(AND(BQ87&gt;0,BQ87&lt;&gt;"wait"),BQ87,IF(AND(AOHL!$M88=0,BQ87&lt;&gt;"wait"),0,IF(OR(BQ87="wait",AOHL!$M88=1),IF(AND('WMp0-100'!AY89&gt;Sheet1!$E89,'WMp0-100'!AY89&lt;Sheet1!$D89),'WMp0-100'!AY89,"wait"),"wait")))</f>
        <v>29141.404332129965</v>
      </c>
      <c r="BR88" s="7" t="str">
        <f t="shared" si="65"/>
        <v>AI</v>
      </c>
    </row>
    <row r="89" spans="1:70" x14ac:dyDescent="0.3">
      <c r="A89" t="str">
        <f>Sheet1!B89</f>
        <v>03/01 10:42</v>
      </c>
      <c r="C89" s="7">
        <f>IF(AND(C88&gt;0,C88&lt;&gt;"wait"),C88,IF(AND(AOHL!$K89=0,C88&lt;&gt;"wait"),0,IF(OR(C88="wait",AOHL!$K89=1),IF(AND('WMp0-100'!Q90&gt;Sheet1!$E90,'WMp0-100'!Q90&lt;Sheet1!$D90),'WMp0-100'!Q90,"wait"),"wait")))</f>
        <v>29297.39344262295</v>
      </c>
      <c r="D89" s="7" t="str">
        <f t="shared" si="33"/>
        <v>AI</v>
      </c>
      <c r="E89" s="7">
        <f>IF(AND(E88&gt;0,E88&lt;&gt;"wait"),E88,IF(AND(AOHL!$K89=0,E88&lt;&gt;"wait"),0,IF(OR(E88="wait",AOHL!$K89=1),IF(AND('WMp0-100'!R90&gt;Sheet1!$E90,'WMp0-100'!R90&lt;Sheet1!$D90),'WMp0-100'!R90,"wait"),"wait")))</f>
        <v>29293.689033942559</v>
      </c>
      <c r="F89" s="7" t="str">
        <f t="shared" si="34"/>
        <v>AI</v>
      </c>
      <c r="G89" s="7">
        <f>IF(AND(G88&gt;0,G88&lt;&gt;"wait"),G88,IF(AND(AOHL!$K89=0,G88&lt;&gt;"wait"),0,IF(OR(G88="wait",AOHL!$K89=1),IF(AND('WMp0-100'!S90&gt;Sheet1!$E90,'WMp0-100'!S90&lt;Sheet1!$D90),'WMp0-100'!S90,"wait"),"wait")))</f>
        <v>29297.528198433421</v>
      </c>
      <c r="H89" s="7" t="str">
        <f t="shared" si="35"/>
        <v>AI</v>
      </c>
      <c r="I89" s="7">
        <f>IF(AND(I88&gt;0,I88&lt;&gt;"wait"),I88,IF(AND(AOHL!$K89=0,I88&lt;&gt;"wait"),0,IF(OR(I88="wait",AOHL!$K89=1),IF(AND('WMp0-100'!T90&gt;Sheet1!$E90,'WMp0-100'!T90&lt;Sheet1!$D90),'WMp0-100'!T90,"wait"),"wait")))</f>
        <v>29301.36736292428</v>
      </c>
      <c r="J89" s="7" t="str">
        <f t="shared" si="36"/>
        <v>AI</v>
      </c>
      <c r="K89" s="7">
        <f>IF(AND(K88&gt;0,K88&lt;&gt;"wait"),K88,IF(AND(AOHL!$K89=0,K88&lt;&gt;"wait"),0,IF(OR(K88="wait",AOHL!$K89=1),IF(AND('WMp0-100'!U90&gt;Sheet1!$E90,'WMp0-100'!U90&lt;Sheet1!$D90),'WMp0-100'!U90,"wait"),"wait")))</f>
        <v>29305.206527415143</v>
      </c>
      <c r="L89" s="7" t="str">
        <f t="shared" si="37"/>
        <v>AI</v>
      </c>
      <c r="M89" s="7">
        <f>IF(AND(M88&gt;0,M88&lt;&gt;"wait"),M88,IF(AND(AOHL!$K89=0,M88&lt;&gt;"wait"),0,IF(OR(M88="wait",AOHL!$K89=1),IF(AND('WMp0-100'!V90&gt;Sheet1!$E90,'WMp0-100'!V90&lt;Sheet1!$D90),'WMp0-100'!V90,"wait"),"wait")))</f>
        <v>29309.045691906009</v>
      </c>
      <c r="N89" s="7" t="str">
        <f t="shared" si="38"/>
        <v>AI</v>
      </c>
      <c r="O89" s="7">
        <f>IF(AND(O88&gt;0,O88&lt;&gt;"wait"),O88,IF(AND(AOHL!$K89=0,O88&lt;&gt;"wait"),0,IF(OR(O88="wait",AOHL!$K89=1),IF(AND('WMp0-100'!W90&gt;Sheet1!$E90,'WMp0-100'!W90&lt;Sheet1!$D90),'WMp0-100'!W90,"wait"),"wait")))</f>
        <v>29301.678809523808</v>
      </c>
      <c r="P89" s="7" t="str">
        <f t="shared" si="39"/>
        <v>AI</v>
      </c>
      <c r="Q89" s="7">
        <f>IF(AND(Q88&gt;0,Q88&lt;&gt;"wait"),Q88,IF(AND(AOHL!$K89=0,Q88&lt;&gt;"wait"),0,IF(OR(Q88="wait",AOHL!$K89=1),IF(AND('WMp0-100'!X90&gt;Sheet1!$E90,'WMp0-100'!X90&lt;Sheet1!$D90),'WMp0-100'!X90,"wait"),"wait")))</f>
        <v>29305.273095238099</v>
      </c>
      <c r="R89" s="7" t="str">
        <f t="shared" si="40"/>
        <v>AI</v>
      </c>
      <c r="S89" s="7">
        <f>IF(AND(S88&gt;0,S88&lt;&gt;"wait"),S88,IF(AND(AOHL!$K89=0,S88&lt;&gt;"wait"),0,IF(OR(S88="wait",AOHL!$K89=1),IF(AND('WMp0-100'!Y90&gt;Sheet1!$E90,'WMp0-100'!Y90&lt;Sheet1!$D90),'WMp0-100'!Y90,"wait"),"wait")))</f>
        <v>29262.237647058821</v>
      </c>
      <c r="T89" s="7" t="str">
        <f t="shared" si="41"/>
        <v>AI</v>
      </c>
      <c r="U89" s="7">
        <f>IF(AND(U88&gt;0,U88&lt;&gt;"wait"),U88,IF(AND(AOHL!$K89=0,U88&lt;&gt;"wait"),0,IF(OR(U88="wait",AOHL!$K89=1),IF(AND('WMp0-100'!Z90&gt;Sheet1!$E90,'WMp0-100'!Z90&lt;Sheet1!$D90),'WMp0-100'!Z90,"wait"),"wait")))</f>
        <v>29265.460000000003</v>
      </c>
      <c r="V89" s="7" t="str">
        <f t="shared" si="42"/>
        <v>AI</v>
      </c>
      <c r="W89" s="7">
        <f>IF(AND(W88&gt;0,W88&lt;&gt;"wait"),W88,IF(AND(AOHL!$K89=0,W88&lt;&gt;"wait"),0,IF(OR(W88="wait",AOHL!$K89=1),IF(AND('WMp0-100'!AA90&gt;Sheet1!$E90,'WMp0-100'!AA90&lt;Sheet1!$D90),'WMp0-100'!AA90,"wait"),"wait")))</f>
        <v>29268.682352941178</v>
      </c>
      <c r="X89" s="7" t="str">
        <f t="shared" si="43"/>
        <v>AI</v>
      </c>
      <c r="Z89" s="7">
        <f>IF(AND(Z88&gt;0,Z88&lt;&gt;"wait"),Z88,IF(AND(AOHL!$L89=0,Z88&lt;&gt;"wait"),0,IF(OR(Z88="wait",AOHL!$L89=1),IF(AND('WMp0-100'!AC90&gt;Sheet1!$E90,'WMp0-100'!AC90&lt;Sheet1!$D90),'WMp0-100'!AC90,"wait"),"wait")))</f>
        <v>29290.074093536525</v>
      </c>
      <c r="AA89" s="7" t="str">
        <f t="shared" si="44"/>
        <v>AI</v>
      </c>
      <c r="AB89" s="7">
        <f>IF(AND(AB88&gt;0,AB88&lt;&gt;"wait"),AB88,IF(AND(AOHL!$L89=0,AB88&lt;&gt;"wait"),0,IF(OR(AB88="wait",AOHL!$L89=1),IF(AND('WMp0-100'!AD90&gt;Sheet1!$E90,'WMp0-100'!AD90&lt;Sheet1!$D90),'WMp0-100'!AD90,"wait"),"wait")))</f>
        <v>29293.671676300575</v>
      </c>
      <c r="AC89" s="7" t="str">
        <f t="shared" si="45"/>
        <v>AI</v>
      </c>
      <c r="AD89" s="7">
        <f>IF(AND(AD88&gt;0,AD88&lt;&gt;"wait"),AD88,IF(AND(AOHL!$L89=0,AD88&lt;&gt;"wait"),0,IF(OR(AD88="wait",AOHL!$L89=1),IF(AND('WMp0-100'!AE90&gt;Sheet1!$E90,'WMp0-100'!AE90&lt;Sheet1!$D90),'WMp0-100'!AE90,"wait"),"wait")))</f>
        <v>29297.269259064633</v>
      </c>
      <c r="AE89" s="7" t="str">
        <f t="shared" si="46"/>
        <v>AI</v>
      </c>
      <c r="AF89" s="7">
        <f>IF(AND(AF88&gt;0,AF88&lt;&gt;"wait"),AF88,IF(AND(AOHL!$L89=0,AF88&lt;&gt;"wait"),0,IF(OR(AF88="wait",AOHL!$L89=1),IF(AND('WMp0-100'!AF90&gt;Sheet1!$E90,'WMp0-100'!AF90&lt;Sheet1!$D90),'WMp0-100'!AF90,"wait"),"wait")))</f>
        <v>29294.097302697301</v>
      </c>
      <c r="AG89" s="7" t="str">
        <f t="shared" si="47"/>
        <v>AI</v>
      </c>
      <c r="AH89" s="7">
        <f>IF(AND(AH88&gt;0,AH88&lt;&gt;"wait"),AH88,IF(AND(AOHL!$L89=0,AH88&lt;&gt;"wait"),0,IF(OR(AH88="wait",AOHL!$L89=1),IF(AND('WMp0-100'!AG90&gt;Sheet1!$E90,'WMp0-100'!AG90&lt;Sheet1!$D90),'WMp0-100'!AG90,"wait"),"wait")))</f>
        <v>29297.692507492509</v>
      </c>
      <c r="AI89" s="7" t="str">
        <f t="shared" si="48"/>
        <v>AI</v>
      </c>
      <c r="AJ89" s="7">
        <f>IF(AND(AJ88&gt;0,AJ88&lt;&gt;"wait"),AJ88,IF(AND(AOHL!$L89=0,AJ88&lt;&gt;"wait"),0,IF(OR(AJ88="wait",AOHL!$L89=1),IF(AND('WMp0-100'!AH90&gt;Sheet1!$E90,'WMp0-100'!AH90&lt;Sheet1!$D90),'WMp0-100'!AH90,"wait"),"wait")))</f>
        <v>29301.287712287711</v>
      </c>
      <c r="AK89" s="7" t="str">
        <f t="shared" si="49"/>
        <v>AI</v>
      </c>
      <c r="AL89" s="7">
        <f>IF(AND(AL88&gt;0,AL88&lt;&gt;"wait"),AL88,IF(AND(AOHL!$L89=0,AL88&lt;&gt;"wait"),0,IF(OR(AL88="wait",AOHL!$L89=1),IF(AND('WMp0-100'!AI90&gt;Sheet1!$E90,'WMp0-100'!AI90&lt;Sheet1!$D90),'WMp0-100'!AI90,"wait"),"wait")))</f>
        <v>29304.882917082916</v>
      </c>
      <c r="AM89" s="7" t="str">
        <f t="shared" si="50"/>
        <v>AI</v>
      </c>
      <c r="AN89" s="7">
        <f>IF(AND(AN88&gt;0,AN88&lt;&gt;"wait"),AN88,IF(AND(AOHL!$L89=0,AN88&lt;&gt;"wait"),0,IF(OR(AN88="wait",AOHL!$L89=1),IF(AND('WMp0-100'!AJ90&gt;Sheet1!$E90,'WMp0-100'!AJ90&lt;Sheet1!$D90),'WMp0-100'!AJ90,"wait"),"wait")))</f>
        <v>29308.478121878121</v>
      </c>
      <c r="AO89" s="7" t="str">
        <f t="shared" si="51"/>
        <v>AI</v>
      </c>
      <c r="AP89" s="7">
        <f>IF(AND(AP88&gt;0,AP88&lt;&gt;"wait"),AP88,IF(AND(AOHL!$L89=0,AP88&lt;&gt;"wait"),0,IF(OR(AP88="wait",AOHL!$L89=1),IF(AND('WMp0-100'!AK90&gt;Sheet1!$E90,'WMp0-100'!AK90&lt;Sheet1!$D90),'WMp0-100'!AK90,"wait"),"wait")))</f>
        <v>29302.120327700977</v>
      </c>
      <c r="AQ89" s="7" t="str">
        <f t="shared" si="52"/>
        <v>AI</v>
      </c>
      <c r="AR89" s="7">
        <f>IF(AND(AR88&gt;0,AR88&lt;&gt;"wait"),AR88,IF(AND(AOHL!$L89=0,AR88&lt;&gt;"wait"),0,IF(OR(AR88="wait",AOHL!$L89=1),IF(AND('WMp0-100'!AL90&gt;Sheet1!$E90,'WMp0-100'!AL90&lt;Sheet1!$D90),'WMp0-100'!AL90,"wait"),"wait")))</f>
        <v>29305.799283154123</v>
      </c>
      <c r="AS89" s="7" t="str">
        <f t="shared" si="53"/>
        <v>AI</v>
      </c>
      <c r="AT89" s="7">
        <f>IF(AND(AT88&gt;0,AT88&lt;&gt;"wait"),AT88,IF(AND(AOHL!$L89=0,AT88&lt;&gt;"wait"),0,IF(OR(AT88="wait",AOHL!$L89=1),IF(AND('WMp0-100'!AM90&gt;Sheet1!$E90,'WMp0-100'!AM90&lt;Sheet1!$D90),'WMp0-100'!AM90,"wait"),"wait")))</f>
        <v>29309.478238607269</v>
      </c>
      <c r="AU89" s="7" t="str">
        <f t="shared" si="54"/>
        <v>AI</v>
      </c>
      <c r="AV89" s="7"/>
      <c r="AW89" s="7">
        <f>IF(AND(AW88&gt;0,AW88&lt;&gt;"wait"),AW88,IF(AND(AOHL!$M89=0,AW88&lt;&gt;"wait"),0,IF(OR(AW88="wait",AOHL!$M89=1),IF(AND('WMp0-100'!AO90&gt;Sheet1!$E90,'WMp0-100'!AO90&lt;Sheet1!$D90),'WMp0-100'!AO90,"wait"),"wait")))</f>
        <v>29171.603070727408</v>
      </c>
      <c r="AX89" s="7" t="str">
        <f t="shared" si="55"/>
        <v>AI</v>
      </c>
      <c r="AY89" s="7">
        <f>IF(AND(AY88&gt;0,AY88&lt;&gt;"wait"),AY88,IF(AND(AOHL!$M89=0,AY88&lt;&gt;"wait"),0,IF(OR(AY88="wait",AOHL!$M89=1),IF(AND('WMp0-100'!AP90&gt;Sheet1!$E90,'WMp0-100'!AP90&lt;Sheet1!$D90),'WMp0-100'!AP90,"wait"),"wait")))</f>
        <v>29176.303070727408</v>
      </c>
      <c r="AZ89" s="7" t="str">
        <f t="shared" si="56"/>
        <v>AI</v>
      </c>
      <c r="BA89" s="7">
        <f>IF(AND(BA88&gt;0,BA88&lt;&gt;"wait"),BA88,IF(AND(AOHL!$M89=0,BA88&lt;&gt;"wait"),0,IF(OR(BA88="wait",AOHL!$M89=1),IF(AND('WMp0-100'!AQ90&gt;Sheet1!$E90,'WMp0-100'!AQ90&lt;Sheet1!$D90),'WMp0-100'!AQ90,"wait"),"wait")))</f>
        <v>29181.003070727413</v>
      </c>
      <c r="BB89" s="7" t="str">
        <f t="shared" si="57"/>
        <v>AI</v>
      </c>
      <c r="BC89" s="7">
        <f>IF(AND(BC88&gt;0,BC88&lt;&gt;"wait"),BC88,IF(AND(AOHL!$M89=0,BC88&lt;&gt;"wait"),0,IF(OR(BC88="wait",AOHL!$M89=1),IF(AND('WMp0-100'!AR90&gt;Sheet1!$E90,'WMp0-100'!AR90&lt;Sheet1!$D90),'WMp0-100'!AR90,"wait"),"wait")))</f>
        <v>29185.703070727403</v>
      </c>
      <c r="BD89" s="7" t="str">
        <f t="shared" si="58"/>
        <v>AI</v>
      </c>
      <c r="BE89" s="7">
        <f>IF(AND(BE88&gt;0,BE88&lt;&gt;"wait"),BE88,IF(AND(AOHL!$M89=0,BE88&lt;&gt;"wait"),0,IF(OR(BE88="wait",AOHL!$M89=1),IF(AND('WMp0-100'!AS90&gt;Sheet1!$E90,'WMp0-100'!AS90&lt;Sheet1!$D90),'WMp0-100'!AS90,"wait"),"wait")))</f>
        <v>29190.403070727407</v>
      </c>
      <c r="BF89" s="7" t="str">
        <f t="shared" si="59"/>
        <v>AI</v>
      </c>
      <c r="BG89" s="7">
        <f>IF(AND(BG88&gt;0,BG88&lt;&gt;"wait"),BG88,IF(AND(AOHL!$M89=0,BG88&lt;&gt;"wait"),0,IF(OR(BG88="wait",AOHL!$M89=1),IF(AND('WMp0-100'!AT90&gt;Sheet1!$E90,'WMp0-100'!AT90&lt;Sheet1!$D90),'WMp0-100'!AT90,"wait"),"wait")))</f>
        <v>29195.103070727408</v>
      </c>
      <c r="BH89" s="7" t="str">
        <f t="shared" si="60"/>
        <v>AI</v>
      </c>
      <c r="BI89" s="7">
        <f>IF(AND(BI88&gt;0,BI88&lt;&gt;"wait"),BI88,IF(AND(AOHL!$M89=0,BI88&lt;&gt;"wait"),0,IF(OR(BI88="wait",AOHL!$M89=1),IF(AND('WMp0-100'!AU90&gt;Sheet1!$E90,'WMp0-100'!AU90&lt;Sheet1!$D90),'WMp0-100'!AU90,"wait"),"wait")))</f>
        <v>29187.777402039719</v>
      </c>
      <c r="BJ89" s="7" t="str">
        <f t="shared" si="61"/>
        <v>AI</v>
      </c>
      <c r="BK89" s="7">
        <f>IF(AND(BK88&gt;0,BK88&lt;&gt;"wait"),BK88,IF(AND(AOHL!$M89=0,BK88&lt;&gt;"wait"),0,IF(OR(BK88="wait",AOHL!$M89=1),IF(AND('WMp0-100'!AV90&gt;Sheet1!$E90,'WMp0-100'!AV90&lt;Sheet1!$D90),'WMp0-100'!AV90,"wait"),"wait")))</f>
        <v>29129.960685920578</v>
      </c>
      <c r="BL89" s="7" t="str">
        <f t="shared" si="62"/>
        <v>AI</v>
      </c>
      <c r="BM89" s="7">
        <f>IF(AND(BM88&gt;0,BM88&lt;&gt;"wait"),BM88,IF(AND(AOHL!$M89=0,BM88&lt;&gt;"wait"),0,IF(OR(BM88="wait",AOHL!$M89=1),IF(AND('WMp0-100'!AW90&gt;Sheet1!$E90,'WMp0-100'!AW90&lt;Sheet1!$D90),'WMp0-100'!AW90,"wait"),"wait")))</f>
        <v>29133.775234657041</v>
      </c>
      <c r="BN89" s="7" t="str">
        <f t="shared" si="63"/>
        <v>AI</v>
      </c>
      <c r="BO89" s="7">
        <f>IF(AND(BO88&gt;0,BO88&lt;&gt;"wait"),BO88,IF(AND(AOHL!$M89=0,BO88&lt;&gt;"wait"),0,IF(OR(BO88="wait",AOHL!$M89=1),IF(AND('WMp0-100'!AX90&gt;Sheet1!$E90,'WMp0-100'!AX90&lt;Sheet1!$D90),'WMp0-100'!AX90,"wait"),"wait")))</f>
        <v>29137.589783393498</v>
      </c>
      <c r="BP89" s="7" t="str">
        <f t="shared" si="64"/>
        <v>AI</v>
      </c>
      <c r="BQ89" s="7">
        <f>IF(AND(BQ88&gt;0,BQ88&lt;&gt;"wait"),BQ88,IF(AND(AOHL!$M89=0,BQ88&lt;&gt;"wait"),0,IF(OR(BQ88="wait",AOHL!$M89=1),IF(AND('WMp0-100'!AY90&gt;Sheet1!$E90,'WMp0-100'!AY90&lt;Sheet1!$D90),'WMp0-100'!AY90,"wait"),"wait")))</f>
        <v>29141.404332129965</v>
      </c>
      <c r="BR89" s="7" t="str">
        <f t="shared" si="65"/>
        <v>AI</v>
      </c>
    </row>
    <row r="90" spans="1:70" x14ac:dyDescent="0.3">
      <c r="A90" t="str">
        <f>Sheet1!B90</f>
        <v>03/01 10:43</v>
      </c>
      <c r="C90" s="7">
        <f>IF(AND(C89&gt;0,C89&lt;&gt;"wait"),C89,IF(AND(AOHL!$K90=0,C89&lt;&gt;"wait"),0,IF(OR(C89="wait",AOHL!$K90=1),IF(AND('WMp0-100'!Q91&gt;Sheet1!$E91,'WMp0-100'!Q91&lt;Sheet1!$D91),'WMp0-100'!Q91,"wait"),"wait")))</f>
        <v>29297.39344262295</v>
      </c>
      <c r="D90" s="7" t="str">
        <f t="shared" si="33"/>
        <v>AI</v>
      </c>
      <c r="E90" s="7">
        <f>IF(AND(E89&gt;0,E89&lt;&gt;"wait"),E89,IF(AND(AOHL!$K90=0,E89&lt;&gt;"wait"),0,IF(OR(E89="wait",AOHL!$K90=1),IF(AND('WMp0-100'!R91&gt;Sheet1!$E91,'WMp0-100'!R91&lt;Sheet1!$D91),'WMp0-100'!R91,"wait"),"wait")))</f>
        <v>29293.689033942559</v>
      </c>
      <c r="F90" s="7" t="str">
        <f t="shared" si="34"/>
        <v>AI</v>
      </c>
      <c r="G90" s="7">
        <f>IF(AND(G89&gt;0,G89&lt;&gt;"wait"),G89,IF(AND(AOHL!$K90=0,G89&lt;&gt;"wait"),0,IF(OR(G89="wait",AOHL!$K90=1),IF(AND('WMp0-100'!S91&gt;Sheet1!$E91,'WMp0-100'!S91&lt;Sheet1!$D91),'WMp0-100'!S91,"wait"),"wait")))</f>
        <v>29297.528198433421</v>
      </c>
      <c r="H90" s="7" t="str">
        <f t="shared" si="35"/>
        <v>AI</v>
      </c>
      <c r="I90" s="7">
        <f>IF(AND(I89&gt;0,I89&lt;&gt;"wait"),I89,IF(AND(AOHL!$K90=0,I89&lt;&gt;"wait"),0,IF(OR(I89="wait",AOHL!$K90=1),IF(AND('WMp0-100'!T91&gt;Sheet1!$E91,'WMp0-100'!T91&lt;Sheet1!$D91),'WMp0-100'!T91,"wait"),"wait")))</f>
        <v>29301.36736292428</v>
      </c>
      <c r="J90" s="7" t="str">
        <f t="shared" si="36"/>
        <v>AI</v>
      </c>
      <c r="K90" s="7">
        <f>IF(AND(K89&gt;0,K89&lt;&gt;"wait"),K89,IF(AND(AOHL!$K90=0,K89&lt;&gt;"wait"),0,IF(OR(K89="wait",AOHL!$K90=1),IF(AND('WMp0-100'!U91&gt;Sheet1!$E91,'WMp0-100'!U91&lt;Sheet1!$D91),'WMp0-100'!U91,"wait"),"wait")))</f>
        <v>29305.206527415143</v>
      </c>
      <c r="L90" s="7" t="str">
        <f t="shared" si="37"/>
        <v>AI</v>
      </c>
      <c r="M90" s="7">
        <f>IF(AND(M89&gt;0,M89&lt;&gt;"wait"),M89,IF(AND(AOHL!$K90=0,M89&lt;&gt;"wait"),0,IF(OR(M89="wait",AOHL!$K90=1),IF(AND('WMp0-100'!V91&gt;Sheet1!$E91,'WMp0-100'!V91&lt;Sheet1!$D91),'WMp0-100'!V91,"wait"),"wait")))</f>
        <v>29309.045691906009</v>
      </c>
      <c r="N90" s="7" t="str">
        <f t="shared" si="38"/>
        <v>AI</v>
      </c>
      <c r="O90" s="7">
        <f>IF(AND(O89&gt;0,O89&lt;&gt;"wait"),O89,IF(AND(AOHL!$K90=0,O89&lt;&gt;"wait"),0,IF(OR(O89="wait",AOHL!$K90=1),IF(AND('WMp0-100'!W91&gt;Sheet1!$E91,'WMp0-100'!W91&lt;Sheet1!$D91),'WMp0-100'!W91,"wait"),"wait")))</f>
        <v>29301.678809523808</v>
      </c>
      <c r="P90" s="7" t="str">
        <f t="shared" si="39"/>
        <v>AI</v>
      </c>
      <c r="Q90" s="7">
        <f>IF(AND(Q89&gt;0,Q89&lt;&gt;"wait"),Q89,IF(AND(AOHL!$K90=0,Q89&lt;&gt;"wait"),0,IF(OR(Q89="wait",AOHL!$K90=1),IF(AND('WMp0-100'!X91&gt;Sheet1!$E91,'WMp0-100'!X91&lt;Sheet1!$D91),'WMp0-100'!X91,"wait"),"wait")))</f>
        <v>29305.273095238099</v>
      </c>
      <c r="R90" s="7" t="str">
        <f t="shared" si="40"/>
        <v>AI</v>
      </c>
      <c r="S90" s="7">
        <f>IF(AND(S89&gt;0,S89&lt;&gt;"wait"),S89,IF(AND(AOHL!$K90=0,S89&lt;&gt;"wait"),0,IF(OR(S89="wait",AOHL!$K90=1),IF(AND('WMp0-100'!Y91&gt;Sheet1!$E91,'WMp0-100'!Y91&lt;Sheet1!$D91),'WMp0-100'!Y91,"wait"),"wait")))</f>
        <v>29262.237647058821</v>
      </c>
      <c r="T90" s="7" t="str">
        <f t="shared" si="41"/>
        <v>AI</v>
      </c>
      <c r="U90" s="7">
        <f>IF(AND(U89&gt;0,U89&lt;&gt;"wait"),U89,IF(AND(AOHL!$K90=0,U89&lt;&gt;"wait"),0,IF(OR(U89="wait",AOHL!$K90=1),IF(AND('WMp0-100'!Z91&gt;Sheet1!$E91,'WMp0-100'!Z91&lt;Sheet1!$D91),'WMp0-100'!Z91,"wait"),"wait")))</f>
        <v>29265.460000000003</v>
      </c>
      <c r="V90" s="7" t="str">
        <f t="shared" si="42"/>
        <v>AI</v>
      </c>
      <c r="W90" s="7">
        <f>IF(AND(W89&gt;0,W89&lt;&gt;"wait"),W89,IF(AND(AOHL!$K90=0,W89&lt;&gt;"wait"),0,IF(OR(W89="wait",AOHL!$K90=1),IF(AND('WMp0-100'!AA91&gt;Sheet1!$E91,'WMp0-100'!AA91&lt;Sheet1!$D91),'WMp0-100'!AA91,"wait"),"wait")))</f>
        <v>29268.682352941178</v>
      </c>
      <c r="X90" s="7" t="str">
        <f t="shared" si="43"/>
        <v>AI</v>
      </c>
      <c r="Z90" s="7">
        <f>IF(AND(Z89&gt;0,Z89&lt;&gt;"wait"),Z89,IF(AND(AOHL!$L90=0,Z89&lt;&gt;"wait"),0,IF(OR(Z89="wait",AOHL!$L90=1),IF(AND('WMp0-100'!AC91&gt;Sheet1!$E91,'WMp0-100'!AC91&lt;Sheet1!$D91),'WMp0-100'!AC91,"wait"),"wait")))</f>
        <v>29290.074093536525</v>
      </c>
      <c r="AA90" s="7" t="str">
        <f t="shared" si="44"/>
        <v>AI</v>
      </c>
      <c r="AB90" s="7">
        <f>IF(AND(AB89&gt;0,AB89&lt;&gt;"wait"),AB89,IF(AND(AOHL!$L90=0,AB89&lt;&gt;"wait"),0,IF(OR(AB89="wait",AOHL!$L90=1),IF(AND('WMp0-100'!AD91&gt;Sheet1!$E91,'WMp0-100'!AD91&lt;Sheet1!$D91),'WMp0-100'!AD91,"wait"),"wait")))</f>
        <v>29293.671676300575</v>
      </c>
      <c r="AC90" s="7" t="str">
        <f t="shared" si="45"/>
        <v>AI</v>
      </c>
      <c r="AD90" s="7">
        <f>IF(AND(AD89&gt;0,AD89&lt;&gt;"wait"),AD89,IF(AND(AOHL!$L90=0,AD89&lt;&gt;"wait"),0,IF(OR(AD89="wait",AOHL!$L90=1),IF(AND('WMp0-100'!AE91&gt;Sheet1!$E91,'WMp0-100'!AE91&lt;Sheet1!$D91),'WMp0-100'!AE91,"wait"),"wait")))</f>
        <v>29297.269259064633</v>
      </c>
      <c r="AE90" s="7" t="str">
        <f t="shared" si="46"/>
        <v>AI</v>
      </c>
      <c r="AF90" s="7">
        <f>IF(AND(AF89&gt;0,AF89&lt;&gt;"wait"),AF89,IF(AND(AOHL!$L90=0,AF89&lt;&gt;"wait"),0,IF(OR(AF89="wait",AOHL!$L90=1),IF(AND('WMp0-100'!AF91&gt;Sheet1!$E91,'WMp0-100'!AF91&lt;Sheet1!$D91),'WMp0-100'!AF91,"wait"),"wait")))</f>
        <v>29294.097302697301</v>
      </c>
      <c r="AG90" s="7" t="str">
        <f t="shared" si="47"/>
        <v>AI</v>
      </c>
      <c r="AH90" s="7">
        <f>IF(AND(AH89&gt;0,AH89&lt;&gt;"wait"),AH89,IF(AND(AOHL!$L90=0,AH89&lt;&gt;"wait"),0,IF(OR(AH89="wait",AOHL!$L90=1),IF(AND('WMp0-100'!AG91&gt;Sheet1!$E91,'WMp0-100'!AG91&lt;Sheet1!$D91),'WMp0-100'!AG91,"wait"),"wait")))</f>
        <v>29297.692507492509</v>
      </c>
      <c r="AI90" s="7" t="str">
        <f t="shared" si="48"/>
        <v>AI</v>
      </c>
      <c r="AJ90" s="7">
        <f>IF(AND(AJ89&gt;0,AJ89&lt;&gt;"wait"),AJ89,IF(AND(AOHL!$L90=0,AJ89&lt;&gt;"wait"),0,IF(OR(AJ89="wait",AOHL!$L90=1),IF(AND('WMp0-100'!AH91&gt;Sheet1!$E91,'WMp0-100'!AH91&lt;Sheet1!$D91),'WMp0-100'!AH91,"wait"),"wait")))</f>
        <v>29301.287712287711</v>
      </c>
      <c r="AK90" s="7" t="str">
        <f t="shared" si="49"/>
        <v>AI</v>
      </c>
      <c r="AL90" s="7">
        <f>IF(AND(AL89&gt;0,AL89&lt;&gt;"wait"),AL89,IF(AND(AOHL!$L90=0,AL89&lt;&gt;"wait"),0,IF(OR(AL89="wait",AOHL!$L90=1),IF(AND('WMp0-100'!AI91&gt;Sheet1!$E91,'WMp0-100'!AI91&lt;Sheet1!$D91),'WMp0-100'!AI91,"wait"),"wait")))</f>
        <v>29304.882917082916</v>
      </c>
      <c r="AM90" s="7" t="str">
        <f t="shared" si="50"/>
        <v>AI</v>
      </c>
      <c r="AN90" s="7">
        <f>IF(AND(AN89&gt;0,AN89&lt;&gt;"wait"),AN89,IF(AND(AOHL!$L90=0,AN89&lt;&gt;"wait"),0,IF(OR(AN89="wait",AOHL!$L90=1),IF(AND('WMp0-100'!AJ91&gt;Sheet1!$E91,'WMp0-100'!AJ91&lt;Sheet1!$D91),'WMp0-100'!AJ91,"wait"),"wait")))</f>
        <v>29308.478121878121</v>
      </c>
      <c r="AO90" s="7" t="str">
        <f t="shared" si="51"/>
        <v>AI</v>
      </c>
      <c r="AP90" s="7">
        <f>IF(AND(AP89&gt;0,AP89&lt;&gt;"wait"),AP89,IF(AND(AOHL!$L90=0,AP89&lt;&gt;"wait"),0,IF(OR(AP89="wait",AOHL!$L90=1),IF(AND('WMp0-100'!AK91&gt;Sheet1!$E91,'WMp0-100'!AK91&lt;Sheet1!$D91),'WMp0-100'!AK91,"wait"),"wait")))</f>
        <v>29302.120327700977</v>
      </c>
      <c r="AQ90" s="7" t="str">
        <f t="shared" si="52"/>
        <v>AI</v>
      </c>
      <c r="AR90" s="7">
        <f>IF(AND(AR89&gt;0,AR89&lt;&gt;"wait"),AR89,IF(AND(AOHL!$L90=0,AR89&lt;&gt;"wait"),0,IF(OR(AR89="wait",AOHL!$L90=1),IF(AND('WMp0-100'!AL91&gt;Sheet1!$E91,'WMp0-100'!AL91&lt;Sheet1!$D91),'WMp0-100'!AL91,"wait"),"wait")))</f>
        <v>29305.799283154123</v>
      </c>
      <c r="AS90" s="7" t="str">
        <f t="shared" si="53"/>
        <v>AI</v>
      </c>
      <c r="AT90" s="7">
        <f>IF(AND(AT89&gt;0,AT89&lt;&gt;"wait"),AT89,IF(AND(AOHL!$L90=0,AT89&lt;&gt;"wait"),0,IF(OR(AT89="wait",AOHL!$L90=1),IF(AND('WMp0-100'!AM91&gt;Sheet1!$E91,'WMp0-100'!AM91&lt;Sheet1!$D91),'WMp0-100'!AM91,"wait"),"wait")))</f>
        <v>29309.478238607269</v>
      </c>
      <c r="AU90" s="7" t="str">
        <f t="shared" si="54"/>
        <v>AI</v>
      </c>
      <c r="AV90" s="7"/>
      <c r="AW90" s="7">
        <f>IF(AND(AW89&gt;0,AW89&lt;&gt;"wait"),AW89,IF(AND(AOHL!$M90=0,AW89&lt;&gt;"wait"),0,IF(OR(AW89="wait",AOHL!$M90=1),IF(AND('WMp0-100'!AO91&gt;Sheet1!$E91,'WMp0-100'!AO91&lt;Sheet1!$D91),'WMp0-100'!AO91,"wait"),"wait")))</f>
        <v>29171.603070727408</v>
      </c>
      <c r="AX90" s="7" t="str">
        <f t="shared" si="55"/>
        <v>AI</v>
      </c>
      <c r="AY90" s="7">
        <f>IF(AND(AY89&gt;0,AY89&lt;&gt;"wait"),AY89,IF(AND(AOHL!$M90=0,AY89&lt;&gt;"wait"),0,IF(OR(AY89="wait",AOHL!$M90=1),IF(AND('WMp0-100'!AP91&gt;Sheet1!$E91,'WMp0-100'!AP91&lt;Sheet1!$D91),'WMp0-100'!AP91,"wait"),"wait")))</f>
        <v>29176.303070727408</v>
      </c>
      <c r="AZ90" s="7" t="str">
        <f t="shared" si="56"/>
        <v>AI</v>
      </c>
      <c r="BA90" s="7">
        <f>IF(AND(BA89&gt;0,BA89&lt;&gt;"wait"),BA89,IF(AND(AOHL!$M90=0,BA89&lt;&gt;"wait"),0,IF(OR(BA89="wait",AOHL!$M90=1),IF(AND('WMp0-100'!AQ91&gt;Sheet1!$E91,'WMp0-100'!AQ91&lt;Sheet1!$D91),'WMp0-100'!AQ91,"wait"),"wait")))</f>
        <v>29181.003070727413</v>
      </c>
      <c r="BB90" s="7" t="str">
        <f t="shared" si="57"/>
        <v>AI</v>
      </c>
      <c r="BC90" s="7">
        <f>IF(AND(BC89&gt;0,BC89&lt;&gt;"wait"),BC89,IF(AND(AOHL!$M90=0,BC89&lt;&gt;"wait"),0,IF(OR(BC89="wait",AOHL!$M90=1),IF(AND('WMp0-100'!AR91&gt;Sheet1!$E91,'WMp0-100'!AR91&lt;Sheet1!$D91),'WMp0-100'!AR91,"wait"),"wait")))</f>
        <v>29185.703070727403</v>
      </c>
      <c r="BD90" s="7" t="str">
        <f t="shared" si="58"/>
        <v>AI</v>
      </c>
      <c r="BE90" s="7">
        <f>IF(AND(BE89&gt;0,BE89&lt;&gt;"wait"),BE89,IF(AND(AOHL!$M90=0,BE89&lt;&gt;"wait"),0,IF(OR(BE89="wait",AOHL!$M90=1),IF(AND('WMp0-100'!AS91&gt;Sheet1!$E91,'WMp0-100'!AS91&lt;Sheet1!$D91),'WMp0-100'!AS91,"wait"),"wait")))</f>
        <v>29190.403070727407</v>
      </c>
      <c r="BF90" s="7" t="str">
        <f t="shared" si="59"/>
        <v>AI</v>
      </c>
      <c r="BG90" s="7">
        <f>IF(AND(BG89&gt;0,BG89&lt;&gt;"wait"),BG89,IF(AND(AOHL!$M90=0,BG89&lt;&gt;"wait"),0,IF(OR(BG89="wait",AOHL!$M90=1),IF(AND('WMp0-100'!AT91&gt;Sheet1!$E91,'WMp0-100'!AT91&lt;Sheet1!$D91),'WMp0-100'!AT91,"wait"),"wait")))</f>
        <v>29195.103070727408</v>
      </c>
      <c r="BH90" s="7" t="str">
        <f t="shared" si="60"/>
        <v>AI</v>
      </c>
      <c r="BI90" s="7">
        <f>IF(AND(BI89&gt;0,BI89&lt;&gt;"wait"),BI89,IF(AND(AOHL!$M90=0,BI89&lt;&gt;"wait"),0,IF(OR(BI89="wait",AOHL!$M90=1),IF(AND('WMp0-100'!AU91&gt;Sheet1!$E91,'WMp0-100'!AU91&lt;Sheet1!$D91),'WMp0-100'!AU91,"wait"),"wait")))</f>
        <v>29187.777402039719</v>
      </c>
      <c r="BJ90" s="7" t="str">
        <f t="shared" si="61"/>
        <v>AI</v>
      </c>
      <c r="BK90" s="7">
        <f>IF(AND(BK89&gt;0,BK89&lt;&gt;"wait"),BK89,IF(AND(AOHL!$M90=0,BK89&lt;&gt;"wait"),0,IF(OR(BK89="wait",AOHL!$M90=1),IF(AND('WMp0-100'!AV91&gt;Sheet1!$E91,'WMp0-100'!AV91&lt;Sheet1!$D91),'WMp0-100'!AV91,"wait"),"wait")))</f>
        <v>29129.960685920578</v>
      </c>
      <c r="BL90" s="7" t="str">
        <f t="shared" si="62"/>
        <v>AI</v>
      </c>
      <c r="BM90" s="7">
        <f>IF(AND(BM89&gt;0,BM89&lt;&gt;"wait"),BM89,IF(AND(AOHL!$M90=0,BM89&lt;&gt;"wait"),0,IF(OR(BM89="wait",AOHL!$M90=1),IF(AND('WMp0-100'!AW91&gt;Sheet1!$E91,'WMp0-100'!AW91&lt;Sheet1!$D91),'WMp0-100'!AW91,"wait"),"wait")))</f>
        <v>29133.775234657041</v>
      </c>
      <c r="BN90" s="7" t="str">
        <f t="shared" si="63"/>
        <v>AI</v>
      </c>
      <c r="BO90" s="7">
        <f>IF(AND(BO89&gt;0,BO89&lt;&gt;"wait"),BO89,IF(AND(AOHL!$M90=0,BO89&lt;&gt;"wait"),0,IF(OR(BO89="wait",AOHL!$M90=1),IF(AND('WMp0-100'!AX91&gt;Sheet1!$E91,'WMp0-100'!AX91&lt;Sheet1!$D91),'WMp0-100'!AX91,"wait"),"wait")))</f>
        <v>29137.589783393498</v>
      </c>
      <c r="BP90" s="7" t="str">
        <f t="shared" si="64"/>
        <v>AI</v>
      </c>
      <c r="BQ90" s="7">
        <f>IF(AND(BQ89&gt;0,BQ89&lt;&gt;"wait"),BQ89,IF(AND(AOHL!$M90=0,BQ89&lt;&gt;"wait"),0,IF(OR(BQ89="wait",AOHL!$M90=1),IF(AND('WMp0-100'!AY91&gt;Sheet1!$E91,'WMp0-100'!AY91&lt;Sheet1!$D91),'WMp0-100'!AY91,"wait"),"wait")))</f>
        <v>29141.404332129965</v>
      </c>
      <c r="BR90" s="7" t="str">
        <f t="shared" si="65"/>
        <v>AI</v>
      </c>
    </row>
    <row r="91" spans="1:70" x14ac:dyDescent="0.3">
      <c r="A91" t="str">
        <f>Sheet1!B91</f>
        <v>03/01 10:44</v>
      </c>
      <c r="C91" s="7">
        <f>IF(AND(C90&gt;0,C90&lt;&gt;"wait"),C90,IF(AND(AOHL!$K91=0,C90&lt;&gt;"wait"),0,IF(OR(C90="wait",AOHL!$K91=1),IF(AND('WMp0-100'!Q92&gt;Sheet1!$E92,'WMp0-100'!Q92&lt;Sheet1!$D92),'WMp0-100'!Q92,"wait"),"wait")))</f>
        <v>29297.39344262295</v>
      </c>
      <c r="D91" s="7" t="str">
        <f t="shared" si="33"/>
        <v>AI</v>
      </c>
      <c r="E91" s="7">
        <f>IF(AND(E90&gt;0,E90&lt;&gt;"wait"),E90,IF(AND(AOHL!$K91=0,E90&lt;&gt;"wait"),0,IF(OR(E90="wait",AOHL!$K91=1),IF(AND('WMp0-100'!R92&gt;Sheet1!$E92,'WMp0-100'!R92&lt;Sheet1!$D92),'WMp0-100'!R92,"wait"),"wait")))</f>
        <v>29293.689033942559</v>
      </c>
      <c r="F91" s="7" t="str">
        <f t="shared" si="34"/>
        <v>AI</v>
      </c>
      <c r="G91" s="7">
        <f>IF(AND(G90&gt;0,G90&lt;&gt;"wait"),G90,IF(AND(AOHL!$K91=0,G90&lt;&gt;"wait"),0,IF(OR(G90="wait",AOHL!$K91=1),IF(AND('WMp0-100'!S92&gt;Sheet1!$E92,'WMp0-100'!S92&lt;Sheet1!$D92),'WMp0-100'!S92,"wait"),"wait")))</f>
        <v>29297.528198433421</v>
      </c>
      <c r="H91" s="7" t="str">
        <f t="shared" si="35"/>
        <v>AI</v>
      </c>
      <c r="I91" s="7">
        <f>IF(AND(I90&gt;0,I90&lt;&gt;"wait"),I90,IF(AND(AOHL!$K91=0,I90&lt;&gt;"wait"),0,IF(OR(I90="wait",AOHL!$K91=1),IF(AND('WMp0-100'!T92&gt;Sheet1!$E92,'WMp0-100'!T92&lt;Sheet1!$D92),'WMp0-100'!T92,"wait"),"wait")))</f>
        <v>29301.36736292428</v>
      </c>
      <c r="J91" s="7" t="str">
        <f t="shared" si="36"/>
        <v>AI</v>
      </c>
      <c r="K91" s="7">
        <f>IF(AND(K90&gt;0,K90&lt;&gt;"wait"),K90,IF(AND(AOHL!$K91=0,K90&lt;&gt;"wait"),0,IF(OR(K90="wait",AOHL!$K91=1),IF(AND('WMp0-100'!U92&gt;Sheet1!$E92,'WMp0-100'!U92&lt;Sheet1!$D92),'WMp0-100'!U92,"wait"),"wait")))</f>
        <v>29305.206527415143</v>
      </c>
      <c r="L91" s="7" t="str">
        <f t="shared" si="37"/>
        <v>AI</v>
      </c>
      <c r="M91" s="7">
        <f>IF(AND(M90&gt;0,M90&lt;&gt;"wait"),M90,IF(AND(AOHL!$K91=0,M90&lt;&gt;"wait"),0,IF(OR(M90="wait",AOHL!$K91=1),IF(AND('WMp0-100'!V92&gt;Sheet1!$E92,'WMp0-100'!V92&lt;Sheet1!$D92),'WMp0-100'!V92,"wait"),"wait")))</f>
        <v>29309.045691906009</v>
      </c>
      <c r="N91" s="7" t="str">
        <f t="shared" si="38"/>
        <v>AI</v>
      </c>
      <c r="O91" s="7">
        <f>IF(AND(O90&gt;0,O90&lt;&gt;"wait"),O90,IF(AND(AOHL!$K91=0,O90&lt;&gt;"wait"),0,IF(OR(O90="wait",AOHL!$K91=1),IF(AND('WMp0-100'!W92&gt;Sheet1!$E92,'WMp0-100'!W92&lt;Sheet1!$D92),'WMp0-100'!W92,"wait"),"wait")))</f>
        <v>29301.678809523808</v>
      </c>
      <c r="P91" s="7" t="str">
        <f t="shared" si="39"/>
        <v>AI</v>
      </c>
      <c r="Q91" s="7">
        <f>IF(AND(Q90&gt;0,Q90&lt;&gt;"wait"),Q90,IF(AND(AOHL!$K91=0,Q90&lt;&gt;"wait"),0,IF(OR(Q90="wait",AOHL!$K91=1),IF(AND('WMp0-100'!X92&gt;Sheet1!$E92,'WMp0-100'!X92&lt;Sheet1!$D92),'WMp0-100'!X92,"wait"),"wait")))</f>
        <v>29305.273095238099</v>
      </c>
      <c r="R91" s="7" t="str">
        <f t="shared" si="40"/>
        <v>AI</v>
      </c>
      <c r="S91" s="7">
        <f>IF(AND(S90&gt;0,S90&lt;&gt;"wait"),S90,IF(AND(AOHL!$K91=0,S90&lt;&gt;"wait"),0,IF(OR(S90="wait",AOHL!$K91=1),IF(AND('WMp0-100'!Y92&gt;Sheet1!$E92,'WMp0-100'!Y92&lt;Sheet1!$D92),'WMp0-100'!Y92,"wait"),"wait")))</f>
        <v>29262.237647058821</v>
      </c>
      <c r="T91" s="7" t="str">
        <f t="shared" si="41"/>
        <v>AI</v>
      </c>
      <c r="U91" s="7">
        <f>IF(AND(U90&gt;0,U90&lt;&gt;"wait"),U90,IF(AND(AOHL!$K91=0,U90&lt;&gt;"wait"),0,IF(OR(U90="wait",AOHL!$K91=1),IF(AND('WMp0-100'!Z92&gt;Sheet1!$E92,'WMp0-100'!Z92&lt;Sheet1!$D92),'WMp0-100'!Z92,"wait"),"wait")))</f>
        <v>29265.460000000003</v>
      </c>
      <c r="V91" s="7" t="str">
        <f t="shared" si="42"/>
        <v>AI</v>
      </c>
      <c r="W91" s="7">
        <f>IF(AND(W90&gt;0,W90&lt;&gt;"wait"),W90,IF(AND(AOHL!$K91=0,W90&lt;&gt;"wait"),0,IF(OR(W90="wait",AOHL!$K91=1),IF(AND('WMp0-100'!AA92&gt;Sheet1!$E92,'WMp0-100'!AA92&lt;Sheet1!$D92),'WMp0-100'!AA92,"wait"),"wait")))</f>
        <v>29268.682352941178</v>
      </c>
      <c r="X91" s="7" t="str">
        <f t="shared" si="43"/>
        <v>AI</v>
      </c>
      <c r="Z91" s="7">
        <f>IF(AND(Z90&gt;0,Z90&lt;&gt;"wait"),Z90,IF(AND(AOHL!$L91=0,Z90&lt;&gt;"wait"),0,IF(OR(Z90="wait",AOHL!$L91=1),IF(AND('WMp0-100'!AC92&gt;Sheet1!$E92,'WMp0-100'!AC92&lt;Sheet1!$D92),'WMp0-100'!AC92,"wait"),"wait")))</f>
        <v>29290.074093536525</v>
      </c>
      <c r="AA91" s="7" t="str">
        <f t="shared" si="44"/>
        <v>AI</v>
      </c>
      <c r="AB91" s="7">
        <f>IF(AND(AB90&gt;0,AB90&lt;&gt;"wait"),AB90,IF(AND(AOHL!$L91=0,AB90&lt;&gt;"wait"),0,IF(OR(AB90="wait",AOHL!$L91=1),IF(AND('WMp0-100'!AD92&gt;Sheet1!$E92,'WMp0-100'!AD92&lt;Sheet1!$D92),'WMp0-100'!AD92,"wait"),"wait")))</f>
        <v>29293.671676300575</v>
      </c>
      <c r="AC91" s="7" t="str">
        <f t="shared" si="45"/>
        <v>AI</v>
      </c>
      <c r="AD91" s="7">
        <f>IF(AND(AD90&gt;0,AD90&lt;&gt;"wait"),AD90,IF(AND(AOHL!$L91=0,AD90&lt;&gt;"wait"),0,IF(OR(AD90="wait",AOHL!$L91=1),IF(AND('WMp0-100'!AE92&gt;Sheet1!$E92,'WMp0-100'!AE92&lt;Sheet1!$D92),'WMp0-100'!AE92,"wait"),"wait")))</f>
        <v>29297.269259064633</v>
      </c>
      <c r="AE91" s="7" t="str">
        <f t="shared" si="46"/>
        <v>AI</v>
      </c>
      <c r="AF91" s="7">
        <f>IF(AND(AF90&gt;0,AF90&lt;&gt;"wait"),AF90,IF(AND(AOHL!$L91=0,AF90&lt;&gt;"wait"),0,IF(OR(AF90="wait",AOHL!$L91=1),IF(AND('WMp0-100'!AF92&gt;Sheet1!$E92,'WMp0-100'!AF92&lt;Sheet1!$D92),'WMp0-100'!AF92,"wait"),"wait")))</f>
        <v>29294.097302697301</v>
      </c>
      <c r="AG91" s="7" t="str">
        <f t="shared" si="47"/>
        <v>AI</v>
      </c>
      <c r="AH91" s="7">
        <f>IF(AND(AH90&gt;0,AH90&lt;&gt;"wait"),AH90,IF(AND(AOHL!$L91=0,AH90&lt;&gt;"wait"),0,IF(OR(AH90="wait",AOHL!$L91=1),IF(AND('WMp0-100'!AG92&gt;Sheet1!$E92,'WMp0-100'!AG92&lt;Sheet1!$D92),'WMp0-100'!AG92,"wait"),"wait")))</f>
        <v>29297.692507492509</v>
      </c>
      <c r="AI91" s="7" t="str">
        <f t="shared" si="48"/>
        <v>AI</v>
      </c>
      <c r="AJ91" s="7">
        <f>IF(AND(AJ90&gt;0,AJ90&lt;&gt;"wait"),AJ90,IF(AND(AOHL!$L91=0,AJ90&lt;&gt;"wait"),0,IF(OR(AJ90="wait",AOHL!$L91=1),IF(AND('WMp0-100'!AH92&gt;Sheet1!$E92,'WMp0-100'!AH92&lt;Sheet1!$D92),'WMp0-100'!AH92,"wait"),"wait")))</f>
        <v>29301.287712287711</v>
      </c>
      <c r="AK91" s="7" t="str">
        <f t="shared" si="49"/>
        <v>AI</v>
      </c>
      <c r="AL91" s="7">
        <f>IF(AND(AL90&gt;0,AL90&lt;&gt;"wait"),AL90,IF(AND(AOHL!$L91=0,AL90&lt;&gt;"wait"),0,IF(OR(AL90="wait",AOHL!$L91=1),IF(AND('WMp0-100'!AI92&gt;Sheet1!$E92,'WMp0-100'!AI92&lt;Sheet1!$D92),'WMp0-100'!AI92,"wait"),"wait")))</f>
        <v>29304.882917082916</v>
      </c>
      <c r="AM91" s="7" t="str">
        <f t="shared" si="50"/>
        <v>AI</v>
      </c>
      <c r="AN91" s="7">
        <f>IF(AND(AN90&gt;0,AN90&lt;&gt;"wait"),AN90,IF(AND(AOHL!$L91=0,AN90&lt;&gt;"wait"),0,IF(OR(AN90="wait",AOHL!$L91=1),IF(AND('WMp0-100'!AJ92&gt;Sheet1!$E92,'WMp0-100'!AJ92&lt;Sheet1!$D92),'WMp0-100'!AJ92,"wait"),"wait")))</f>
        <v>29308.478121878121</v>
      </c>
      <c r="AO91" s="7" t="str">
        <f t="shared" si="51"/>
        <v>AI</v>
      </c>
      <c r="AP91" s="7">
        <f>IF(AND(AP90&gt;0,AP90&lt;&gt;"wait"),AP90,IF(AND(AOHL!$L91=0,AP90&lt;&gt;"wait"),0,IF(OR(AP90="wait",AOHL!$L91=1),IF(AND('WMp0-100'!AK92&gt;Sheet1!$E92,'WMp0-100'!AK92&lt;Sheet1!$D92),'WMp0-100'!AK92,"wait"),"wait")))</f>
        <v>29302.120327700977</v>
      </c>
      <c r="AQ91" s="7" t="str">
        <f t="shared" si="52"/>
        <v>AI</v>
      </c>
      <c r="AR91" s="7">
        <f>IF(AND(AR90&gt;0,AR90&lt;&gt;"wait"),AR90,IF(AND(AOHL!$L91=0,AR90&lt;&gt;"wait"),0,IF(OR(AR90="wait",AOHL!$L91=1),IF(AND('WMp0-100'!AL92&gt;Sheet1!$E92,'WMp0-100'!AL92&lt;Sheet1!$D92),'WMp0-100'!AL92,"wait"),"wait")))</f>
        <v>29305.799283154123</v>
      </c>
      <c r="AS91" s="7" t="str">
        <f t="shared" si="53"/>
        <v>AI</v>
      </c>
      <c r="AT91" s="7">
        <f>IF(AND(AT90&gt;0,AT90&lt;&gt;"wait"),AT90,IF(AND(AOHL!$L91=0,AT90&lt;&gt;"wait"),0,IF(OR(AT90="wait",AOHL!$L91=1),IF(AND('WMp0-100'!AM92&gt;Sheet1!$E92,'WMp0-100'!AM92&lt;Sheet1!$D92),'WMp0-100'!AM92,"wait"),"wait")))</f>
        <v>29309.478238607269</v>
      </c>
      <c r="AU91" s="7" t="str">
        <f t="shared" si="54"/>
        <v>AI</v>
      </c>
      <c r="AV91" s="7"/>
      <c r="AW91" s="7">
        <f>IF(AND(AW90&gt;0,AW90&lt;&gt;"wait"),AW90,IF(AND(AOHL!$M91=0,AW90&lt;&gt;"wait"),0,IF(OR(AW90="wait",AOHL!$M91=1),IF(AND('WMp0-100'!AO92&gt;Sheet1!$E92,'WMp0-100'!AO92&lt;Sheet1!$D92),'WMp0-100'!AO92,"wait"),"wait")))</f>
        <v>29171.603070727408</v>
      </c>
      <c r="AX91" s="7" t="str">
        <f t="shared" si="55"/>
        <v>AI</v>
      </c>
      <c r="AY91" s="7">
        <f>IF(AND(AY90&gt;0,AY90&lt;&gt;"wait"),AY90,IF(AND(AOHL!$M91=0,AY90&lt;&gt;"wait"),0,IF(OR(AY90="wait",AOHL!$M91=1),IF(AND('WMp0-100'!AP92&gt;Sheet1!$E92,'WMp0-100'!AP92&lt;Sheet1!$D92),'WMp0-100'!AP92,"wait"),"wait")))</f>
        <v>29176.303070727408</v>
      </c>
      <c r="AZ91" s="7" t="str">
        <f t="shared" si="56"/>
        <v>AI</v>
      </c>
      <c r="BA91" s="7">
        <f>IF(AND(BA90&gt;0,BA90&lt;&gt;"wait"),BA90,IF(AND(AOHL!$M91=0,BA90&lt;&gt;"wait"),0,IF(OR(BA90="wait",AOHL!$M91=1),IF(AND('WMp0-100'!AQ92&gt;Sheet1!$E92,'WMp0-100'!AQ92&lt;Sheet1!$D92),'WMp0-100'!AQ92,"wait"),"wait")))</f>
        <v>29181.003070727413</v>
      </c>
      <c r="BB91" s="7" t="str">
        <f t="shared" si="57"/>
        <v>AI</v>
      </c>
      <c r="BC91" s="7">
        <f>IF(AND(BC90&gt;0,BC90&lt;&gt;"wait"),BC90,IF(AND(AOHL!$M91=0,BC90&lt;&gt;"wait"),0,IF(OR(BC90="wait",AOHL!$M91=1),IF(AND('WMp0-100'!AR92&gt;Sheet1!$E92,'WMp0-100'!AR92&lt;Sheet1!$D92),'WMp0-100'!AR92,"wait"),"wait")))</f>
        <v>29185.703070727403</v>
      </c>
      <c r="BD91" s="7" t="str">
        <f t="shared" si="58"/>
        <v>AI</v>
      </c>
      <c r="BE91" s="7">
        <f>IF(AND(BE90&gt;0,BE90&lt;&gt;"wait"),BE90,IF(AND(AOHL!$M91=0,BE90&lt;&gt;"wait"),0,IF(OR(BE90="wait",AOHL!$M91=1),IF(AND('WMp0-100'!AS92&gt;Sheet1!$E92,'WMp0-100'!AS92&lt;Sheet1!$D92),'WMp0-100'!AS92,"wait"),"wait")))</f>
        <v>29190.403070727407</v>
      </c>
      <c r="BF91" s="7" t="str">
        <f t="shared" si="59"/>
        <v>AI</v>
      </c>
      <c r="BG91" s="7">
        <f>IF(AND(BG90&gt;0,BG90&lt;&gt;"wait"),BG90,IF(AND(AOHL!$M91=0,BG90&lt;&gt;"wait"),0,IF(OR(BG90="wait",AOHL!$M91=1),IF(AND('WMp0-100'!AT92&gt;Sheet1!$E92,'WMp0-100'!AT92&lt;Sheet1!$D92),'WMp0-100'!AT92,"wait"),"wait")))</f>
        <v>29195.103070727408</v>
      </c>
      <c r="BH91" s="7" t="str">
        <f t="shared" si="60"/>
        <v>AI</v>
      </c>
      <c r="BI91" s="7">
        <f>IF(AND(BI90&gt;0,BI90&lt;&gt;"wait"),BI90,IF(AND(AOHL!$M91=0,BI90&lt;&gt;"wait"),0,IF(OR(BI90="wait",AOHL!$M91=1),IF(AND('WMp0-100'!AU92&gt;Sheet1!$E92,'WMp0-100'!AU92&lt;Sheet1!$D92),'WMp0-100'!AU92,"wait"),"wait")))</f>
        <v>29187.777402039719</v>
      </c>
      <c r="BJ91" s="7" t="str">
        <f t="shared" si="61"/>
        <v>AI</v>
      </c>
      <c r="BK91" s="7">
        <f>IF(AND(BK90&gt;0,BK90&lt;&gt;"wait"),BK90,IF(AND(AOHL!$M91=0,BK90&lt;&gt;"wait"),0,IF(OR(BK90="wait",AOHL!$M91=1),IF(AND('WMp0-100'!AV92&gt;Sheet1!$E92,'WMp0-100'!AV92&lt;Sheet1!$D92),'WMp0-100'!AV92,"wait"),"wait")))</f>
        <v>29129.960685920578</v>
      </c>
      <c r="BL91" s="7" t="str">
        <f t="shared" si="62"/>
        <v>AI</v>
      </c>
      <c r="BM91" s="7">
        <f>IF(AND(BM90&gt;0,BM90&lt;&gt;"wait"),BM90,IF(AND(AOHL!$M91=0,BM90&lt;&gt;"wait"),0,IF(OR(BM90="wait",AOHL!$M91=1),IF(AND('WMp0-100'!AW92&gt;Sheet1!$E92,'WMp0-100'!AW92&lt;Sheet1!$D92),'WMp0-100'!AW92,"wait"),"wait")))</f>
        <v>29133.775234657041</v>
      </c>
      <c r="BN91" s="7" t="str">
        <f t="shared" si="63"/>
        <v>AI</v>
      </c>
      <c r="BO91" s="7">
        <f>IF(AND(BO90&gt;0,BO90&lt;&gt;"wait"),BO90,IF(AND(AOHL!$M91=0,BO90&lt;&gt;"wait"),0,IF(OR(BO90="wait",AOHL!$M91=1),IF(AND('WMp0-100'!AX92&gt;Sheet1!$E92,'WMp0-100'!AX92&lt;Sheet1!$D92),'WMp0-100'!AX92,"wait"),"wait")))</f>
        <v>29137.589783393498</v>
      </c>
      <c r="BP91" s="7" t="str">
        <f t="shared" si="64"/>
        <v>AI</v>
      </c>
      <c r="BQ91" s="7">
        <f>IF(AND(BQ90&gt;0,BQ90&lt;&gt;"wait"),BQ90,IF(AND(AOHL!$M91=0,BQ90&lt;&gt;"wait"),0,IF(OR(BQ90="wait",AOHL!$M91=1),IF(AND('WMp0-100'!AY92&gt;Sheet1!$E92,'WMp0-100'!AY92&lt;Sheet1!$D92),'WMp0-100'!AY92,"wait"),"wait")))</f>
        <v>29141.404332129965</v>
      </c>
      <c r="BR91" s="7" t="str">
        <f t="shared" si="65"/>
        <v>AI</v>
      </c>
    </row>
    <row r="92" spans="1:70" x14ac:dyDescent="0.3">
      <c r="A92" t="str">
        <f>Sheet1!B92</f>
        <v>03/01 10:45</v>
      </c>
      <c r="C92" s="7">
        <f>IF(AND(C91&gt;0,C91&lt;&gt;"wait"),C91,IF(AND(AOHL!$K92=0,C91&lt;&gt;"wait"),0,IF(OR(C91="wait",AOHL!$K92=1),IF(AND('WMp0-100'!Q93&gt;Sheet1!$E93,'WMp0-100'!Q93&lt;Sheet1!$D93),'WMp0-100'!Q93,"wait"),"wait")))</f>
        <v>29297.39344262295</v>
      </c>
      <c r="D92" s="7" t="str">
        <f t="shared" si="33"/>
        <v>AI</v>
      </c>
      <c r="E92" s="7">
        <f>IF(AND(E91&gt;0,E91&lt;&gt;"wait"),E91,IF(AND(AOHL!$K92=0,E91&lt;&gt;"wait"),0,IF(OR(E91="wait",AOHL!$K92=1),IF(AND('WMp0-100'!R93&gt;Sheet1!$E93,'WMp0-100'!R93&lt;Sheet1!$D93),'WMp0-100'!R93,"wait"),"wait")))</f>
        <v>29293.689033942559</v>
      </c>
      <c r="F92" s="7" t="str">
        <f t="shared" si="34"/>
        <v>AI</v>
      </c>
      <c r="G92" s="7">
        <f>IF(AND(G91&gt;0,G91&lt;&gt;"wait"),G91,IF(AND(AOHL!$K92=0,G91&lt;&gt;"wait"),0,IF(OR(G91="wait",AOHL!$K92=1),IF(AND('WMp0-100'!S93&gt;Sheet1!$E93,'WMp0-100'!S93&lt;Sheet1!$D93),'WMp0-100'!S93,"wait"),"wait")))</f>
        <v>29297.528198433421</v>
      </c>
      <c r="H92" s="7" t="str">
        <f t="shared" si="35"/>
        <v>AI</v>
      </c>
      <c r="I92" s="7">
        <f>IF(AND(I91&gt;0,I91&lt;&gt;"wait"),I91,IF(AND(AOHL!$K92=0,I91&lt;&gt;"wait"),0,IF(OR(I91="wait",AOHL!$K92=1),IF(AND('WMp0-100'!T93&gt;Sheet1!$E93,'WMp0-100'!T93&lt;Sheet1!$D93),'WMp0-100'!T93,"wait"),"wait")))</f>
        <v>29301.36736292428</v>
      </c>
      <c r="J92" s="7" t="str">
        <f t="shared" si="36"/>
        <v>AI</v>
      </c>
      <c r="K92" s="7">
        <f>IF(AND(K91&gt;0,K91&lt;&gt;"wait"),K91,IF(AND(AOHL!$K92=0,K91&lt;&gt;"wait"),0,IF(OR(K91="wait",AOHL!$K92=1),IF(AND('WMp0-100'!U93&gt;Sheet1!$E93,'WMp0-100'!U93&lt;Sheet1!$D93),'WMp0-100'!U93,"wait"),"wait")))</f>
        <v>29305.206527415143</v>
      </c>
      <c r="L92" s="7" t="str">
        <f t="shared" si="37"/>
        <v>AI</v>
      </c>
      <c r="M92" s="7">
        <f>IF(AND(M91&gt;0,M91&lt;&gt;"wait"),M91,IF(AND(AOHL!$K92=0,M91&lt;&gt;"wait"),0,IF(OR(M91="wait",AOHL!$K92=1),IF(AND('WMp0-100'!V93&gt;Sheet1!$E93,'WMp0-100'!V93&lt;Sheet1!$D93),'WMp0-100'!V93,"wait"),"wait")))</f>
        <v>29309.045691906009</v>
      </c>
      <c r="N92" s="7" t="str">
        <f t="shared" si="38"/>
        <v>AI</v>
      </c>
      <c r="O92" s="7">
        <f>IF(AND(O91&gt;0,O91&lt;&gt;"wait"),O91,IF(AND(AOHL!$K92=0,O91&lt;&gt;"wait"),0,IF(OR(O91="wait",AOHL!$K92=1),IF(AND('WMp0-100'!W93&gt;Sheet1!$E93,'WMp0-100'!W93&lt;Sheet1!$D93),'WMp0-100'!W93,"wait"),"wait")))</f>
        <v>29301.678809523808</v>
      </c>
      <c r="P92" s="7" t="str">
        <f t="shared" si="39"/>
        <v>AI</v>
      </c>
      <c r="Q92" s="7">
        <f>IF(AND(Q91&gt;0,Q91&lt;&gt;"wait"),Q91,IF(AND(AOHL!$K92=0,Q91&lt;&gt;"wait"),0,IF(OR(Q91="wait",AOHL!$K92=1),IF(AND('WMp0-100'!X93&gt;Sheet1!$E93,'WMp0-100'!X93&lt;Sheet1!$D93),'WMp0-100'!X93,"wait"),"wait")))</f>
        <v>29305.273095238099</v>
      </c>
      <c r="R92" s="7" t="str">
        <f t="shared" si="40"/>
        <v>AI</v>
      </c>
      <c r="S92" s="7">
        <f>IF(AND(S91&gt;0,S91&lt;&gt;"wait"),S91,IF(AND(AOHL!$K92=0,S91&lt;&gt;"wait"),0,IF(OR(S91="wait",AOHL!$K92=1),IF(AND('WMp0-100'!Y93&gt;Sheet1!$E93,'WMp0-100'!Y93&lt;Sheet1!$D93),'WMp0-100'!Y93,"wait"),"wait")))</f>
        <v>29262.237647058821</v>
      </c>
      <c r="T92" s="7" t="str">
        <f t="shared" si="41"/>
        <v>AI</v>
      </c>
      <c r="U92" s="7">
        <f>IF(AND(U91&gt;0,U91&lt;&gt;"wait"),U91,IF(AND(AOHL!$K92=0,U91&lt;&gt;"wait"),0,IF(OR(U91="wait",AOHL!$K92=1),IF(AND('WMp0-100'!Z93&gt;Sheet1!$E93,'WMp0-100'!Z93&lt;Sheet1!$D93),'WMp0-100'!Z93,"wait"),"wait")))</f>
        <v>29265.460000000003</v>
      </c>
      <c r="V92" s="7" t="str">
        <f t="shared" si="42"/>
        <v>AI</v>
      </c>
      <c r="W92" s="7">
        <f>IF(AND(W91&gt;0,W91&lt;&gt;"wait"),W91,IF(AND(AOHL!$K92=0,W91&lt;&gt;"wait"),0,IF(OR(W91="wait",AOHL!$K92=1),IF(AND('WMp0-100'!AA93&gt;Sheet1!$E93,'WMp0-100'!AA93&lt;Sheet1!$D93),'WMp0-100'!AA93,"wait"),"wait")))</f>
        <v>29268.682352941178</v>
      </c>
      <c r="X92" s="7" t="str">
        <f t="shared" si="43"/>
        <v>AI</v>
      </c>
      <c r="Z92" s="7">
        <f>IF(AND(Z91&gt;0,Z91&lt;&gt;"wait"),Z91,IF(AND(AOHL!$L92=0,Z91&lt;&gt;"wait"),0,IF(OR(Z91="wait",AOHL!$L92=1),IF(AND('WMp0-100'!AC93&gt;Sheet1!$E93,'WMp0-100'!AC93&lt;Sheet1!$D93),'WMp0-100'!AC93,"wait"),"wait")))</f>
        <v>29290.074093536525</v>
      </c>
      <c r="AA92" s="7" t="str">
        <f t="shared" si="44"/>
        <v>AI</v>
      </c>
      <c r="AB92" s="7">
        <f>IF(AND(AB91&gt;0,AB91&lt;&gt;"wait"),AB91,IF(AND(AOHL!$L92=0,AB91&lt;&gt;"wait"),0,IF(OR(AB91="wait",AOHL!$L92=1),IF(AND('WMp0-100'!AD93&gt;Sheet1!$E93,'WMp0-100'!AD93&lt;Sheet1!$D93),'WMp0-100'!AD93,"wait"),"wait")))</f>
        <v>29293.671676300575</v>
      </c>
      <c r="AC92" s="7" t="str">
        <f t="shared" si="45"/>
        <v>AI</v>
      </c>
      <c r="AD92" s="7">
        <f>IF(AND(AD91&gt;0,AD91&lt;&gt;"wait"),AD91,IF(AND(AOHL!$L92=0,AD91&lt;&gt;"wait"),0,IF(OR(AD91="wait",AOHL!$L92=1),IF(AND('WMp0-100'!AE93&gt;Sheet1!$E93,'WMp0-100'!AE93&lt;Sheet1!$D93),'WMp0-100'!AE93,"wait"),"wait")))</f>
        <v>29297.269259064633</v>
      </c>
      <c r="AE92" s="7" t="str">
        <f t="shared" si="46"/>
        <v>AI</v>
      </c>
      <c r="AF92" s="7">
        <f>IF(AND(AF91&gt;0,AF91&lt;&gt;"wait"),AF91,IF(AND(AOHL!$L92=0,AF91&lt;&gt;"wait"),0,IF(OR(AF91="wait",AOHL!$L92=1),IF(AND('WMp0-100'!AF93&gt;Sheet1!$E93,'WMp0-100'!AF93&lt;Sheet1!$D93),'WMp0-100'!AF93,"wait"),"wait")))</f>
        <v>29294.097302697301</v>
      </c>
      <c r="AG92" s="7" t="str">
        <f t="shared" si="47"/>
        <v>AI</v>
      </c>
      <c r="AH92" s="7">
        <f>IF(AND(AH91&gt;0,AH91&lt;&gt;"wait"),AH91,IF(AND(AOHL!$L92=0,AH91&lt;&gt;"wait"),0,IF(OR(AH91="wait",AOHL!$L92=1),IF(AND('WMp0-100'!AG93&gt;Sheet1!$E93,'WMp0-100'!AG93&lt;Sheet1!$D93),'WMp0-100'!AG93,"wait"),"wait")))</f>
        <v>29297.692507492509</v>
      </c>
      <c r="AI92" s="7" t="str">
        <f t="shared" si="48"/>
        <v>AI</v>
      </c>
      <c r="AJ92" s="7">
        <f>IF(AND(AJ91&gt;0,AJ91&lt;&gt;"wait"),AJ91,IF(AND(AOHL!$L92=0,AJ91&lt;&gt;"wait"),0,IF(OR(AJ91="wait",AOHL!$L92=1),IF(AND('WMp0-100'!AH93&gt;Sheet1!$E93,'WMp0-100'!AH93&lt;Sheet1!$D93),'WMp0-100'!AH93,"wait"),"wait")))</f>
        <v>29301.287712287711</v>
      </c>
      <c r="AK92" s="7" t="str">
        <f t="shared" si="49"/>
        <v>AI</v>
      </c>
      <c r="AL92" s="7">
        <f>IF(AND(AL91&gt;0,AL91&lt;&gt;"wait"),AL91,IF(AND(AOHL!$L92=0,AL91&lt;&gt;"wait"),0,IF(OR(AL91="wait",AOHL!$L92=1),IF(AND('WMp0-100'!AI93&gt;Sheet1!$E93,'WMp0-100'!AI93&lt;Sheet1!$D93),'WMp0-100'!AI93,"wait"),"wait")))</f>
        <v>29304.882917082916</v>
      </c>
      <c r="AM92" s="7" t="str">
        <f t="shared" si="50"/>
        <v>AI</v>
      </c>
      <c r="AN92" s="7">
        <f>IF(AND(AN91&gt;0,AN91&lt;&gt;"wait"),AN91,IF(AND(AOHL!$L92=0,AN91&lt;&gt;"wait"),0,IF(OR(AN91="wait",AOHL!$L92=1),IF(AND('WMp0-100'!AJ93&gt;Sheet1!$E93,'WMp0-100'!AJ93&lt;Sheet1!$D93),'WMp0-100'!AJ93,"wait"),"wait")))</f>
        <v>29308.478121878121</v>
      </c>
      <c r="AO92" s="7" t="str">
        <f t="shared" si="51"/>
        <v>AI</v>
      </c>
      <c r="AP92" s="7">
        <f>IF(AND(AP91&gt;0,AP91&lt;&gt;"wait"),AP91,IF(AND(AOHL!$L92=0,AP91&lt;&gt;"wait"),0,IF(OR(AP91="wait",AOHL!$L92=1),IF(AND('WMp0-100'!AK93&gt;Sheet1!$E93,'WMp0-100'!AK93&lt;Sheet1!$D93),'WMp0-100'!AK93,"wait"),"wait")))</f>
        <v>29302.120327700977</v>
      </c>
      <c r="AQ92" s="7" t="str">
        <f t="shared" si="52"/>
        <v>AI</v>
      </c>
      <c r="AR92" s="7">
        <f>IF(AND(AR91&gt;0,AR91&lt;&gt;"wait"),AR91,IF(AND(AOHL!$L92=0,AR91&lt;&gt;"wait"),0,IF(OR(AR91="wait",AOHL!$L92=1),IF(AND('WMp0-100'!AL93&gt;Sheet1!$E93,'WMp0-100'!AL93&lt;Sheet1!$D93),'WMp0-100'!AL93,"wait"),"wait")))</f>
        <v>29305.799283154123</v>
      </c>
      <c r="AS92" s="7" t="str">
        <f t="shared" si="53"/>
        <v>AI</v>
      </c>
      <c r="AT92" s="7">
        <f>IF(AND(AT91&gt;0,AT91&lt;&gt;"wait"),AT91,IF(AND(AOHL!$L92=0,AT91&lt;&gt;"wait"),0,IF(OR(AT91="wait",AOHL!$L92=1),IF(AND('WMp0-100'!AM93&gt;Sheet1!$E93,'WMp0-100'!AM93&lt;Sheet1!$D93),'WMp0-100'!AM93,"wait"),"wait")))</f>
        <v>29309.478238607269</v>
      </c>
      <c r="AU92" s="7" t="str">
        <f t="shared" si="54"/>
        <v>AI</v>
      </c>
      <c r="AV92" s="7"/>
      <c r="AW92" s="7">
        <f>IF(AND(AW91&gt;0,AW91&lt;&gt;"wait"),AW91,IF(AND(AOHL!$M92=0,AW91&lt;&gt;"wait"),0,IF(OR(AW91="wait",AOHL!$M92=1),IF(AND('WMp0-100'!AO93&gt;Sheet1!$E93,'WMp0-100'!AO93&lt;Sheet1!$D93),'WMp0-100'!AO93,"wait"),"wait")))</f>
        <v>29171.603070727408</v>
      </c>
      <c r="AX92" s="7" t="str">
        <f t="shared" si="55"/>
        <v>AI</v>
      </c>
      <c r="AY92" s="7">
        <f>IF(AND(AY91&gt;0,AY91&lt;&gt;"wait"),AY91,IF(AND(AOHL!$M92=0,AY91&lt;&gt;"wait"),0,IF(OR(AY91="wait",AOHL!$M92=1),IF(AND('WMp0-100'!AP93&gt;Sheet1!$E93,'WMp0-100'!AP93&lt;Sheet1!$D93),'WMp0-100'!AP93,"wait"),"wait")))</f>
        <v>29176.303070727408</v>
      </c>
      <c r="AZ92" s="7" t="str">
        <f t="shared" si="56"/>
        <v>AI</v>
      </c>
      <c r="BA92" s="7">
        <f>IF(AND(BA91&gt;0,BA91&lt;&gt;"wait"),BA91,IF(AND(AOHL!$M92=0,BA91&lt;&gt;"wait"),0,IF(OR(BA91="wait",AOHL!$M92=1),IF(AND('WMp0-100'!AQ93&gt;Sheet1!$E93,'WMp0-100'!AQ93&lt;Sheet1!$D93),'WMp0-100'!AQ93,"wait"),"wait")))</f>
        <v>29181.003070727413</v>
      </c>
      <c r="BB92" s="7" t="str">
        <f t="shared" si="57"/>
        <v>AI</v>
      </c>
      <c r="BC92" s="7">
        <f>IF(AND(BC91&gt;0,BC91&lt;&gt;"wait"),BC91,IF(AND(AOHL!$M92=0,BC91&lt;&gt;"wait"),0,IF(OR(BC91="wait",AOHL!$M92=1),IF(AND('WMp0-100'!AR93&gt;Sheet1!$E93,'WMp0-100'!AR93&lt;Sheet1!$D93),'WMp0-100'!AR93,"wait"),"wait")))</f>
        <v>29185.703070727403</v>
      </c>
      <c r="BD92" s="7" t="str">
        <f t="shared" si="58"/>
        <v>AI</v>
      </c>
      <c r="BE92" s="7">
        <f>IF(AND(BE91&gt;0,BE91&lt;&gt;"wait"),BE91,IF(AND(AOHL!$M92=0,BE91&lt;&gt;"wait"),0,IF(OR(BE91="wait",AOHL!$M92=1),IF(AND('WMp0-100'!AS93&gt;Sheet1!$E93,'WMp0-100'!AS93&lt;Sheet1!$D93),'WMp0-100'!AS93,"wait"),"wait")))</f>
        <v>29190.403070727407</v>
      </c>
      <c r="BF92" s="7" t="str">
        <f t="shared" si="59"/>
        <v>AI</v>
      </c>
      <c r="BG92" s="7">
        <f>IF(AND(BG91&gt;0,BG91&lt;&gt;"wait"),BG91,IF(AND(AOHL!$M92=0,BG91&lt;&gt;"wait"),0,IF(OR(BG91="wait",AOHL!$M92=1),IF(AND('WMp0-100'!AT93&gt;Sheet1!$E93,'WMp0-100'!AT93&lt;Sheet1!$D93),'WMp0-100'!AT93,"wait"),"wait")))</f>
        <v>29195.103070727408</v>
      </c>
      <c r="BH92" s="7" t="str">
        <f t="shared" si="60"/>
        <v>AI</v>
      </c>
      <c r="BI92" s="7">
        <f>IF(AND(BI91&gt;0,BI91&lt;&gt;"wait"),BI91,IF(AND(AOHL!$M92=0,BI91&lt;&gt;"wait"),0,IF(OR(BI91="wait",AOHL!$M92=1),IF(AND('WMp0-100'!AU93&gt;Sheet1!$E93,'WMp0-100'!AU93&lt;Sheet1!$D93),'WMp0-100'!AU93,"wait"),"wait")))</f>
        <v>29187.777402039719</v>
      </c>
      <c r="BJ92" s="7" t="str">
        <f t="shared" si="61"/>
        <v>AI</v>
      </c>
      <c r="BK92" s="7">
        <f>IF(AND(BK91&gt;0,BK91&lt;&gt;"wait"),BK91,IF(AND(AOHL!$M92=0,BK91&lt;&gt;"wait"),0,IF(OR(BK91="wait",AOHL!$M92=1),IF(AND('WMp0-100'!AV93&gt;Sheet1!$E93,'WMp0-100'!AV93&lt;Sheet1!$D93),'WMp0-100'!AV93,"wait"),"wait")))</f>
        <v>29129.960685920578</v>
      </c>
      <c r="BL92" s="7" t="str">
        <f t="shared" si="62"/>
        <v>AI</v>
      </c>
      <c r="BM92" s="7">
        <f>IF(AND(BM91&gt;0,BM91&lt;&gt;"wait"),BM91,IF(AND(AOHL!$M92=0,BM91&lt;&gt;"wait"),0,IF(OR(BM91="wait",AOHL!$M92=1),IF(AND('WMp0-100'!AW93&gt;Sheet1!$E93,'WMp0-100'!AW93&lt;Sheet1!$D93),'WMp0-100'!AW93,"wait"),"wait")))</f>
        <v>29133.775234657041</v>
      </c>
      <c r="BN92" s="7" t="str">
        <f t="shared" si="63"/>
        <v>AI</v>
      </c>
      <c r="BO92" s="7">
        <f>IF(AND(BO91&gt;0,BO91&lt;&gt;"wait"),BO91,IF(AND(AOHL!$M92=0,BO91&lt;&gt;"wait"),0,IF(OR(BO91="wait",AOHL!$M92=1),IF(AND('WMp0-100'!AX93&gt;Sheet1!$E93,'WMp0-100'!AX93&lt;Sheet1!$D93),'WMp0-100'!AX93,"wait"),"wait")))</f>
        <v>29137.589783393498</v>
      </c>
      <c r="BP92" s="7" t="str">
        <f t="shared" si="64"/>
        <v>AI</v>
      </c>
      <c r="BQ92" s="7">
        <f>IF(AND(BQ91&gt;0,BQ91&lt;&gt;"wait"),BQ91,IF(AND(AOHL!$M92=0,BQ91&lt;&gt;"wait"),0,IF(OR(BQ91="wait",AOHL!$M92=1),IF(AND('WMp0-100'!AY93&gt;Sheet1!$E93,'WMp0-100'!AY93&lt;Sheet1!$D93),'WMp0-100'!AY93,"wait"),"wait")))</f>
        <v>29141.404332129965</v>
      </c>
      <c r="BR92" s="7" t="str">
        <f t="shared" si="65"/>
        <v>AI</v>
      </c>
    </row>
    <row r="93" spans="1:70" x14ac:dyDescent="0.3">
      <c r="A93" t="str">
        <f>Sheet1!B93</f>
        <v>03/01 10:46</v>
      </c>
      <c r="C93" s="7">
        <f>IF(AND(C92&gt;0,C92&lt;&gt;"wait"),C92,IF(AND(AOHL!$K93=0,C92&lt;&gt;"wait"),0,IF(OR(C92="wait",AOHL!$K93=1),IF(AND('WMp0-100'!Q94&gt;Sheet1!$E94,'WMp0-100'!Q94&lt;Sheet1!$D94),'WMp0-100'!Q94,"wait"),"wait")))</f>
        <v>29297.39344262295</v>
      </c>
      <c r="D93" s="7" t="str">
        <f t="shared" si="33"/>
        <v>AI</v>
      </c>
      <c r="E93" s="7">
        <f>IF(AND(E92&gt;0,E92&lt;&gt;"wait"),E92,IF(AND(AOHL!$K93=0,E92&lt;&gt;"wait"),0,IF(OR(E92="wait",AOHL!$K93=1),IF(AND('WMp0-100'!R94&gt;Sheet1!$E94,'WMp0-100'!R94&lt;Sheet1!$D94),'WMp0-100'!R94,"wait"),"wait")))</f>
        <v>29293.689033942559</v>
      </c>
      <c r="F93" s="7" t="str">
        <f t="shared" si="34"/>
        <v>AI</v>
      </c>
      <c r="G93" s="7">
        <f>IF(AND(G92&gt;0,G92&lt;&gt;"wait"),G92,IF(AND(AOHL!$K93=0,G92&lt;&gt;"wait"),0,IF(OR(G92="wait",AOHL!$K93=1),IF(AND('WMp0-100'!S94&gt;Sheet1!$E94,'WMp0-100'!S94&lt;Sheet1!$D94),'WMp0-100'!S94,"wait"),"wait")))</f>
        <v>29297.528198433421</v>
      </c>
      <c r="H93" s="7" t="str">
        <f t="shared" si="35"/>
        <v>AI</v>
      </c>
      <c r="I93" s="7">
        <f>IF(AND(I92&gt;0,I92&lt;&gt;"wait"),I92,IF(AND(AOHL!$K93=0,I92&lt;&gt;"wait"),0,IF(OR(I92="wait",AOHL!$K93=1),IF(AND('WMp0-100'!T94&gt;Sheet1!$E94,'WMp0-100'!T94&lt;Sheet1!$D94),'WMp0-100'!T94,"wait"),"wait")))</f>
        <v>29301.36736292428</v>
      </c>
      <c r="J93" s="7" t="str">
        <f t="shared" si="36"/>
        <v>AI</v>
      </c>
      <c r="K93" s="7">
        <f>IF(AND(K92&gt;0,K92&lt;&gt;"wait"),K92,IF(AND(AOHL!$K93=0,K92&lt;&gt;"wait"),0,IF(OR(K92="wait",AOHL!$K93=1),IF(AND('WMp0-100'!U94&gt;Sheet1!$E94,'WMp0-100'!U94&lt;Sheet1!$D94),'WMp0-100'!U94,"wait"),"wait")))</f>
        <v>29305.206527415143</v>
      </c>
      <c r="L93" s="7" t="str">
        <f t="shared" si="37"/>
        <v>AI</v>
      </c>
      <c r="M93" s="7">
        <f>IF(AND(M92&gt;0,M92&lt;&gt;"wait"),M92,IF(AND(AOHL!$K93=0,M92&lt;&gt;"wait"),0,IF(OR(M92="wait",AOHL!$K93=1),IF(AND('WMp0-100'!V94&gt;Sheet1!$E94,'WMp0-100'!V94&lt;Sheet1!$D94),'WMp0-100'!V94,"wait"),"wait")))</f>
        <v>29309.045691906009</v>
      </c>
      <c r="N93" s="7" t="str">
        <f t="shared" si="38"/>
        <v>AI</v>
      </c>
      <c r="O93" s="7">
        <f>IF(AND(O92&gt;0,O92&lt;&gt;"wait"),O92,IF(AND(AOHL!$K93=0,O92&lt;&gt;"wait"),0,IF(OR(O92="wait",AOHL!$K93=1),IF(AND('WMp0-100'!W94&gt;Sheet1!$E94,'WMp0-100'!W94&lt;Sheet1!$D94),'WMp0-100'!W94,"wait"),"wait")))</f>
        <v>29301.678809523808</v>
      </c>
      <c r="P93" s="7" t="str">
        <f t="shared" si="39"/>
        <v>AI</v>
      </c>
      <c r="Q93" s="7">
        <f>IF(AND(Q92&gt;0,Q92&lt;&gt;"wait"),Q92,IF(AND(AOHL!$K93=0,Q92&lt;&gt;"wait"),0,IF(OR(Q92="wait",AOHL!$K93=1),IF(AND('WMp0-100'!X94&gt;Sheet1!$E94,'WMp0-100'!X94&lt;Sheet1!$D94),'WMp0-100'!X94,"wait"),"wait")))</f>
        <v>29305.273095238099</v>
      </c>
      <c r="R93" s="7" t="str">
        <f t="shared" si="40"/>
        <v>AI</v>
      </c>
      <c r="S93" s="7">
        <f>IF(AND(S92&gt;0,S92&lt;&gt;"wait"),S92,IF(AND(AOHL!$K93=0,S92&lt;&gt;"wait"),0,IF(OR(S92="wait",AOHL!$K93=1),IF(AND('WMp0-100'!Y94&gt;Sheet1!$E94,'WMp0-100'!Y94&lt;Sheet1!$D94),'WMp0-100'!Y94,"wait"),"wait")))</f>
        <v>29262.237647058821</v>
      </c>
      <c r="T93" s="7" t="str">
        <f t="shared" si="41"/>
        <v>AI</v>
      </c>
      <c r="U93" s="7">
        <f>IF(AND(U92&gt;0,U92&lt;&gt;"wait"),U92,IF(AND(AOHL!$K93=0,U92&lt;&gt;"wait"),0,IF(OR(U92="wait",AOHL!$K93=1),IF(AND('WMp0-100'!Z94&gt;Sheet1!$E94,'WMp0-100'!Z94&lt;Sheet1!$D94),'WMp0-100'!Z94,"wait"),"wait")))</f>
        <v>29265.460000000003</v>
      </c>
      <c r="V93" s="7" t="str">
        <f t="shared" si="42"/>
        <v>AI</v>
      </c>
      <c r="W93" s="7">
        <f>IF(AND(W92&gt;0,W92&lt;&gt;"wait"),W92,IF(AND(AOHL!$K93=0,W92&lt;&gt;"wait"),0,IF(OR(W92="wait",AOHL!$K93=1),IF(AND('WMp0-100'!AA94&gt;Sheet1!$E94,'WMp0-100'!AA94&lt;Sheet1!$D94),'WMp0-100'!AA94,"wait"),"wait")))</f>
        <v>29268.682352941178</v>
      </c>
      <c r="X93" s="7" t="str">
        <f t="shared" si="43"/>
        <v>AI</v>
      </c>
      <c r="Z93" s="7">
        <f>IF(AND(Z92&gt;0,Z92&lt;&gt;"wait"),Z92,IF(AND(AOHL!$L93=0,Z92&lt;&gt;"wait"),0,IF(OR(Z92="wait",AOHL!$L93=1),IF(AND('WMp0-100'!AC94&gt;Sheet1!$E94,'WMp0-100'!AC94&lt;Sheet1!$D94),'WMp0-100'!AC94,"wait"),"wait")))</f>
        <v>29290.074093536525</v>
      </c>
      <c r="AA93" s="7" t="str">
        <f t="shared" si="44"/>
        <v>AI</v>
      </c>
      <c r="AB93" s="7">
        <f>IF(AND(AB92&gt;0,AB92&lt;&gt;"wait"),AB92,IF(AND(AOHL!$L93=0,AB92&lt;&gt;"wait"),0,IF(OR(AB92="wait",AOHL!$L93=1),IF(AND('WMp0-100'!AD94&gt;Sheet1!$E94,'WMp0-100'!AD94&lt;Sheet1!$D94),'WMp0-100'!AD94,"wait"),"wait")))</f>
        <v>29293.671676300575</v>
      </c>
      <c r="AC93" s="7" t="str">
        <f t="shared" si="45"/>
        <v>AI</v>
      </c>
      <c r="AD93" s="7">
        <f>IF(AND(AD92&gt;0,AD92&lt;&gt;"wait"),AD92,IF(AND(AOHL!$L93=0,AD92&lt;&gt;"wait"),0,IF(OR(AD92="wait",AOHL!$L93=1),IF(AND('WMp0-100'!AE94&gt;Sheet1!$E94,'WMp0-100'!AE94&lt;Sheet1!$D94),'WMp0-100'!AE94,"wait"),"wait")))</f>
        <v>29297.269259064633</v>
      </c>
      <c r="AE93" s="7" t="str">
        <f t="shared" si="46"/>
        <v>AI</v>
      </c>
      <c r="AF93" s="7">
        <f>IF(AND(AF92&gt;0,AF92&lt;&gt;"wait"),AF92,IF(AND(AOHL!$L93=0,AF92&lt;&gt;"wait"),0,IF(OR(AF92="wait",AOHL!$L93=1),IF(AND('WMp0-100'!AF94&gt;Sheet1!$E94,'WMp0-100'!AF94&lt;Sheet1!$D94),'WMp0-100'!AF94,"wait"),"wait")))</f>
        <v>29294.097302697301</v>
      </c>
      <c r="AG93" s="7" t="str">
        <f t="shared" si="47"/>
        <v>AI</v>
      </c>
      <c r="AH93" s="7">
        <f>IF(AND(AH92&gt;0,AH92&lt;&gt;"wait"),AH92,IF(AND(AOHL!$L93=0,AH92&lt;&gt;"wait"),0,IF(OR(AH92="wait",AOHL!$L93=1),IF(AND('WMp0-100'!AG94&gt;Sheet1!$E94,'WMp0-100'!AG94&lt;Sheet1!$D94),'WMp0-100'!AG94,"wait"),"wait")))</f>
        <v>29297.692507492509</v>
      </c>
      <c r="AI93" s="7" t="str">
        <f t="shared" si="48"/>
        <v>AI</v>
      </c>
      <c r="AJ93" s="7">
        <f>IF(AND(AJ92&gt;0,AJ92&lt;&gt;"wait"),AJ92,IF(AND(AOHL!$L93=0,AJ92&lt;&gt;"wait"),0,IF(OR(AJ92="wait",AOHL!$L93=1),IF(AND('WMp0-100'!AH94&gt;Sheet1!$E94,'WMp0-100'!AH94&lt;Sheet1!$D94),'WMp0-100'!AH94,"wait"),"wait")))</f>
        <v>29301.287712287711</v>
      </c>
      <c r="AK93" s="7" t="str">
        <f t="shared" si="49"/>
        <v>AI</v>
      </c>
      <c r="AL93" s="7">
        <f>IF(AND(AL92&gt;0,AL92&lt;&gt;"wait"),AL92,IF(AND(AOHL!$L93=0,AL92&lt;&gt;"wait"),0,IF(OR(AL92="wait",AOHL!$L93=1),IF(AND('WMp0-100'!AI94&gt;Sheet1!$E94,'WMp0-100'!AI94&lt;Sheet1!$D94),'WMp0-100'!AI94,"wait"),"wait")))</f>
        <v>29304.882917082916</v>
      </c>
      <c r="AM93" s="7" t="str">
        <f t="shared" si="50"/>
        <v>AI</v>
      </c>
      <c r="AN93" s="7">
        <f>IF(AND(AN92&gt;0,AN92&lt;&gt;"wait"),AN92,IF(AND(AOHL!$L93=0,AN92&lt;&gt;"wait"),0,IF(OR(AN92="wait",AOHL!$L93=1),IF(AND('WMp0-100'!AJ94&gt;Sheet1!$E94,'WMp0-100'!AJ94&lt;Sheet1!$D94),'WMp0-100'!AJ94,"wait"),"wait")))</f>
        <v>29308.478121878121</v>
      </c>
      <c r="AO93" s="7" t="str">
        <f t="shared" si="51"/>
        <v>AI</v>
      </c>
      <c r="AP93" s="7">
        <f>IF(AND(AP92&gt;0,AP92&lt;&gt;"wait"),AP92,IF(AND(AOHL!$L93=0,AP92&lt;&gt;"wait"),0,IF(OR(AP92="wait",AOHL!$L93=1),IF(AND('WMp0-100'!AK94&gt;Sheet1!$E94,'WMp0-100'!AK94&lt;Sheet1!$D94),'WMp0-100'!AK94,"wait"),"wait")))</f>
        <v>29302.120327700977</v>
      </c>
      <c r="AQ93" s="7" t="str">
        <f t="shared" si="52"/>
        <v>AI</v>
      </c>
      <c r="AR93" s="7">
        <f>IF(AND(AR92&gt;0,AR92&lt;&gt;"wait"),AR92,IF(AND(AOHL!$L93=0,AR92&lt;&gt;"wait"),0,IF(OR(AR92="wait",AOHL!$L93=1),IF(AND('WMp0-100'!AL94&gt;Sheet1!$E94,'WMp0-100'!AL94&lt;Sheet1!$D94),'WMp0-100'!AL94,"wait"),"wait")))</f>
        <v>29305.799283154123</v>
      </c>
      <c r="AS93" s="7" t="str">
        <f t="shared" si="53"/>
        <v>AI</v>
      </c>
      <c r="AT93" s="7">
        <f>IF(AND(AT92&gt;0,AT92&lt;&gt;"wait"),AT92,IF(AND(AOHL!$L93=0,AT92&lt;&gt;"wait"),0,IF(OR(AT92="wait",AOHL!$L93=1),IF(AND('WMp0-100'!AM94&gt;Sheet1!$E94,'WMp0-100'!AM94&lt;Sheet1!$D94),'WMp0-100'!AM94,"wait"),"wait")))</f>
        <v>29309.478238607269</v>
      </c>
      <c r="AU93" s="7" t="str">
        <f t="shared" si="54"/>
        <v>AI</v>
      </c>
      <c r="AV93" s="7"/>
      <c r="AW93" s="7">
        <f>IF(AND(AW92&gt;0,AW92&lt;&gt;"wait"),AW92,IF(AND(AOHL!$M93=0,AW92&lt;&gt;"wait"),0,IF(OR(AW92="wait",AOHL!$M93=1),IF(AND('WMp0-100'!AO94&gt;Sheet1!$E94,'WMp0-100'!AO94&lt;Sheet1!$D94),'WMp0-100'!AO94,"wait"),"wait")))</f>
        <v>29171.603070727408</v>
      </c>
      <c r="AX93" s="7" t="str">
        <f t="shared" si="55"/>
        <v>AI</v>
      </c>
      <c r="AY93" s="7">
        <f>IF(AND(AY92&gt;0,AY92&lt;&gt;"wait"),AY92,IF(AND(AOHL!$M93=0,AY92&lt;&gt;"wait"),0,IF(OR(AY92="wait",AOHL!$M93=1),IF(AND('WMp0-100'!AP94&gt;Sheet1!$E94,'WMp0-100'!AP94&lt;Sheet1!$D94),'WMp0-100'!AP94,"wait"),"wait")))</f>
        <v>29176.303070727408</v>
      </c>
      <c r="AZ93" s="7" t="str">
        <f t="shared" si="56"/>
        <v>AI</v>
      </c>
      <c r="BA93" s="7">
        <f>IF(AND(BA92&gt;0,BA92&lt;&gt;"wait"),BA92,IF(AND(AOHL!$M93=0,BA92&lt;&gt;"wait"),0,IF(OR(BA92="wait",AOHL!$M93=1),IF(AND('WMp0-100'!AQ94&gt;Sheet1!$E94,'WMp0-100'!AQ94&lt;Sheet1!$D94),'WMp0-100'!AQ94,"wait"),"wait")))</f>
        <v>29181.003070727413</v>
      </c>
      <c r="BB93" s="7" t="str">
        <f t="shared" si="57"/>
        <v>AI</v>
      </c>
      <c r="BC93" s="7">
        <f>IF(AND(BC92&gt;0,BC92&lt;&gt;"wait"),BC92,IF(AND(AOHL!$M93=0,BC92&lt;&gt;"wait"),0,IF(OR(BC92="wait",AOHL!$M93=1),IF(AND('WMp0-100'!AR94&gt;Sheet1!$E94,'WMp0-100'!AR94&lt;Sheet1!$D94),'WMp0-100'!AR94,"wait"),"wait")))</f>
        <v>29185.703070727403</v>
      </c>
      <c r="BD93" s="7" t="str">
        <f t="shared" si="58"/>
        <v>AI</v>
      </c>
      <c r="BE93" s="7">
        <f>IF(AND(BE92&gt;0,BE92&lt;&gt;"wait"),BE92,IF(AND(AOHL!$M93=0,BE92&lt;&gt;"wait"),0,IF(OR(BE92="wait",AOHL!$M93=1),IF(AND('WMp0-100'!AS94&gt;Sheet1!$E94,'WMp0-100'!AS94&lt;Sheet1!$D94),'WMp0-100'!AS94,"wait"),"wait")))</f>
        <v>29190.403070727407</v>
      </c>
      <c r="BF93" s="7" t="str">
        <f t="shared" si="59"/>
        <v>AI</v>
      </c>
      <c r="BG93" s="7">
        <f>IF(AND(BG92&gt;0,BG92&lt;&gt;"wait"),BG92,IF(AND(AOHL!$M93=0,BG92&lt;&gt;"wait"),0,IF(OR(BG92="wait",AOHL!$M93=1),IF(AND('WMp0-100'!AT94&gt;Sheet1!$E94,'WMp0-100'!AT94&lt;Sheet1!$D94),'WMp0-100'!AT94,"wait"),"wait")))</f>
        <v>29195.103070727408</v>
      </c>
      <c r="BH93" s="7" t="str">
        <f t="shared" si="60"/>
        <v>AI</v>
      </c>
      <c r="BI93" s="7">
        <f>IF(AND(BI92&gt;0,BI92&lt;&gt;"wait"),BI92,IF(AND(AOHL!$M93=0,BI92&lt;&gt;"wait"),0,IF(OR(BI92="wait",AOHL!$M93=1),IF(AND('WMp0-100'!AU94&gt;Sheet1!$E94,'WMp0-100'!AU94&lt;Sheet1!$D94),'WMp0-100'!AU94,"wait"),"wait")))</f>
        <v>29187.777402039719</v>
      </c>
      <c r="BJ93" s="7" t="str">
        <f t="shared" si="61"/>
        <v>AI</v>
      </c>
      <c r="BK93" s="7">
        <f>IF(AND(BK92&gt;0,BK92&lt;&gt;"wait"),BK92,IF(AND(AOHL!$M93=0,BK92&lt;&gt;"wait"),0,IF(OR(BK92="wait",AOHL!$M93=1),IF(AND('WMp0-100'!AV94&gt;Sheet1!$E94,'WMp0-100'!AV94&lt;Sheet1!$D94),'WMp0-100'!AV94,"wait"),"wait")))</f>
        <v>29129.960685920578</v>
      </c>
      <c r="BL93" s="7" t="str">
        <f t="shared" si="62"/>
        <v>AI</v>
      </c>
      <c r="BM93" s="7">
        <f>IF(AND(BM92&gt;0,BM92&lt;&gt;"wait"),BM92,IF(AND(AOHL!$M93=0,BM92&lt;&gt;"wait"),0,IF(OR(BM92="wait",AOHL!$M93=1),IF(AND('WMp0-100'!AW94&gt;Sheet1!$E94,'WMp0-100'!AW94&lt;Sheet1!$D94),'WMp0-100'!AW94,"wait"),"wait")))</f>
        <v>29133.775234657041</v>
      </c>
      <c r="BN93" s="7" t="str">
        <f t="shared" si="63"/>
        <v>AI</v>
      </c>
      <c r="BO93" s="7">
        <f>IF(AND(BO92&gt;0,BO92&lt;&gt;"wait"),BO92,IF(AND(AOHL!$M93=0,BO92&lt;&gt;"wait"),0,IF(OR(BO92="wait",AOHL!$M93=1),IF(AND('WMp0-100'!AX94&gt;Sheet1!$E94,'WMp0-100'!AX94&lt;Sheet1!$D94),'WMp0-100'!AX94,"wait"),"wait")))</f>
        <v>29137.589783393498</v>
      </c>
      <c r="BP93" s="7" t="str">
        <f t="shared" si="64"/>
        <v>AI</v>
      </c>
      <c r="BQ93" s="7">
        <f>IF(AND(BQ92&gt;0,BQ92&lt;&gt;"wait"),BQ92,IF(AND(AOHL!$M93=0,BQ92&lt;&gt;"wait"),0,IF(OR(BQ92="wait",AOHL!$M93=1),IF(AND('WMp0-100'!AY94&gt;Sheet1!$E94,'WMp0-100'!AY94&lt;Sheet1!$D94),'WMp0-100'!AY94,"wait"),"wait")))</f>
        <v>29141.404332129965</v>
      </c>
      <c r="BR93" s="7" t="str">
        <f t="shared" si="65"/>
        <v>AI</v>
      </c>
    </row>
    <row r="94" spans="1:70" x14ac:dyDescent="0.3">
      <c r="A94" t="str">
        <f>Sheet1!B94</f>
        <v>03/01 10:47</v>
      </c>
      <c r="C94" s="7">
        <f>IF(AND(C93&gt;0,C93&lt;&gt;"wait"),C93,IF(AND(AOHL!$K94=0,C93&lt;&gt;"wait"),0,IF(OR(C93="wait",AOHL!$K94=1),IF(AND('WMp0-100'!Q95&gt;Sheet1!$E95,'WMp0-100'!Q95&lt;Sheet1!$D95),'WMp0-100'!Q95,"wait"),"wait")))</f>
        <v>29297.39344262295</v>
      </c>
      <c r="D94" s="7" t="str">
        <f t="shared" si="33"/>
        <v>AI</v>
      </c>
      <c r="E94" s="7">
        <f>IF(AND(E93&gt;0,E93&lt;&gt;"wait"),E93,IF(AND(AOHL!$K94=0,E93&lt;&gt;"wait"),0,IF(OR(E93="wait",AOHL!$K94=1),IF(AND('WMp0-100'!R95&gt;Sheet1!$E95,'WMp0-100'!R95&lt;Sheet1!$D95),'WMp0-100'!R95,"wait"),"wait")))</f>
        <v>29293.689033942559</v>
      </c>
      <c r="F94" s="7" t="str">
        <f t="shared" si="34"/>
        <v>AI</v>
      </c>
      <c r="G94" s="7">
        <f>IF(AND(G93&gt;0,G93&lt;&gt;"wait"),G93,IF(AND(AOHL!$K94=0,G93&lt;&gt;"wait"),0,IF(OR(G93="wait",AOHL!$K94=1),IF(AND('WMp0-100'!S95&gt;Sheet1!$E95,'WMp0-100'!S95&lt;Sheet1!$D95),'WMp0-100'!S95,"wait"),"wait")))</f>
        <v>29297.528198433421</v>
      </c>
      <c r="H94" s="7" t="str">
        <f t="shared" si="35"/>
        <v>AI</v>
      </c>
      <c r="I94" s="7">
        <f>IF(AND(I93&gt;0,I93&lt;&gt;"wait"),I93,IF(AND(AOHL!$K94=0,I93&lt;&gt;"wait"),0,IF(OR(I93="wait",AOHL!$K94=1),IF(AND('WMp0-100'!T95&gt;Sheet1!$E95,'WMp0-100'!T95&lt;Sheet1!$D95),'WMp0-100'!T95,"wait"),"wait")))</f>
        <v>29301.36736292428</v>
      </c>
      <c r="J94" s="7" t="str">
        <f t="shared" si="36"/>
        <v>AI</v>
      </c>
      <c r="K94" s="7">
        <f>IF(AND(K93&gt;0,K93&lt;&gt;"wait"),K93,IF(AND(AOHL!$K94=0,K93&lt;&gt;"wait"),0,IF(OR(K93="wait",AOHL!$K94=1),IF(AND('WMp0-100'!U95&gt;Sheet1!$E95,'WMp0-100'!U95&lt;Sheet1!$D95),'WMp0-100'!U95,"wait"),"wait")))</f>
        <v>29305.206527415143</v>
      </c>
      <c r="L94" s="7" t="str">
        <f t="shared" si="37"/>
        <v>AI</v>
      </c>
      <c r="M94" s="7">
        <f>IF(AND(M93&gt;0,M93&lt;&gt;"wait"),M93,IF(AND(AOHL!$K94=0,M93&lt;&gt;"wait"),0,IF(OR(M93="wait",AOHL!$K94=1),IF(AND('WMp0-100'!V95&gt;Sheet1!$E95,'WMp0-100'!V95&lt;Sheet1!$D95),'WMp0-100'!V95,"wait"),"wait")))</f>
        <v>29309.045691906009</v>
      </c>
      <c r="N94" s="7" t="str">
        <f t="shared" si="38"/>
        <v>AI</v>
      </c>
      <c r="O94" s="7">
        <f>IF(AND(O93&gt;0,O93&lt;&gt;"wait"),O93,IF(AND(AOHL!$K94=0,O93&lt;&gt;"wait"),0,IF(OR(O93="wait",AOHL!$K94=1),IF(AND('WMp0-100'!W95&gt;Sheet1!$E95,'WMp0-100'!W95&lt;Sheet1!$D95),'WMp0-100'!W95,"wait"),"wait")))</f>
        <v>29301.678809523808</v>
      </c>
      <c r="P94" s="7" t="str">
        <f t="shared" si="39"/>
        <v>AI</v>
      </c>
      <c r="Q94" s="7">
        <f>IF(AND(Q93&gt;0,Q93&lt;&gt;"wait"),Q93,IF(AND(AOHL!$K94=0,Q93&lt;&gt;"wait"),0,IF(OR(Q93="wait",AOHL!$K94=1),IF(AND('WMp0-100'!X95&gt;Sheet1!$E95,'WMp0-100'!X95&lt;Sheet1!$D95),'WMp0-100'!X95,"wait"),"wait")))</f>
        <v>29305.273095238099</v>
      </c>
      <c r="R94" s="7" t="str">
        <f t="shared" si="40"/>
        <v>AI</v>
      </c>
      <c r="S94" s="7">
        <f>IF(AND(S93&gt;0,S93&lt;&gt;"wait"),S93,IF(AND(AOHL!$K94=0,S93&lt;&gt;"wait"),0,IF(OR(S93="wait",AOHL!$K94=1),IF(AND('WMp0-100'!Y95&gt;Sheet1!$E95,'WMp0-100'!Y95&lt;Sheet1!$D95),'WMp0-100'!Y95,"wait"),"wait")))</f>
        <v>29262.237647058821</v>
      </c>
      <c r="T94" s="7" t="str">
        <f t="shared" si="41"/>
        <v>AI</v>
      </c>
      <c r="U94" s="7">
        <f>IF(AND(U93&gt;0,U93&lt;&gt;"wait"),U93,IF(AND(AOHL!$K94=0,U93&lt;&gt;"wait"),0,IF(OR(U93="wait",AOHL!$K94=1),IF(AND('WMp0-100'!Z95&gt;Sheet1!$E95,'WMp0-100'!Z95&lt;Sheet1!$D95),'WMp0-100'!Z95,"wait"),"wait")))</f>
        <v>29265.460000000003</v>
      </c>
      <c r="V94" s="7" t="str">
        <f t="shared" si="42"/>
        <v>AI</v>
      </c>
      <c r="W94" s="7">
        <f>IF(AND(W93&gt;0,W93&lt;&gt;"wait"),W93,IF(AND(AOHL!$K94=0,W93&lt;&gt;"wait"),0,IF(OR(W93="wait",AOHL!$K94=1),IF(AND('WMp0-100'!AA95&gt;Sheet1!$E95,'WMp0-100'!AA95&lt;Sheet1!$D95),'WMp0-100'!AA95,"wait"),"wait")))</f>
        <v>29268.682352941178</v>
      </c>
      <c r="X94" s="7" t="str">
        <f t="shared" si="43"/>
        <v>AI</v>
      </c>
      <c r="Z94" s="7">
        <f>IF(AND(Z93&gt;0,Z93&lt;&gt;"wait"),Z93,IF(AND(AOHL!$L94=0,Z93&lt;&gt;"wait"),0,IF(OR(Z93="wait",AOHL!$L94=1),IF(AND('WMp0-100'!AC95&gt;Sheet1!$E95,'WMp0-100'!AC95&lt;Sheet1!$D95),'WMp0-100'!AC95,"wait"),"wait")))</f>
        <v>29290.074093536525</v>
      </c>
      <c r="AA94" s="7" t="str">
        <f t="shared" si="44"/>
        <v>AI</v>
      </c>
      <c r="AB94" s="7">
        <f>IF(AND(AB93&gt;0,AB93&lt;&gt;"wait"),AB93,IF(AND(AOHL!$L94=0,AB93&lt;&gt;"wait"),0,IF(OR(AB93="wait",AOHL!$L94=1),IF(AND('WMp0-100'!AD95&gt;Sheet1!$E95,'WMp0-100'!AD95&lt;Sheet1!$D95),'WMp0-100'!AD95,"wait"),"wait")))</f>
        <v>29293.671676300575</v>
      </c>
      <c r="AC94" s="7" t="str">
        <f t="shared" si="45"/>
        <v>AI</v>
      </c>
      <c r="AD94" s="7">
        <f>IF(AND(AD93&gt;0,AD93&lt;&gt;"wait"),AD93,IF(AND(AOHL!$L94=0,AD93&lt;&gt;"wait"),0,IF(OR(AD93="wait",AOHL!$L94=1),IF(AND('WMp0-100'!AE95&gt;Sheet1!$E95,'WMp0-100'!AE95&lt;Sheet1!$D95),'WMp0-100'!AE95,"wait"),"wait")))</f>
        <v>29297.269259064633</v>
      </c>
      <c r="AE94" s="7" t="str">
        <f t="shared" si="46"/>
        <v>AI</v>
      </c>
      <c r="AF94" s="7">
        <f>IF(AND(AF93&gt;0,AF93&lt;&gt;"wait"),AF93,IF(AND(AOHL!$L94=0,AF93&lt;&gt;"wait"),0,IF(OR(AF93="wait",AOHL!$L94=1),IF(AND('WMp0-100'!AF95&gt;Sheet1!$E95,'WMp0-100'!AF95&lt;Sheet1!$D95),'WMp0-100'!AF95,"wait"),"wait")))</f>
        <v>29294.097302697301</v>
      </c>
      <c r="AG94" s="7" t="str">
        <f t="shared" si="47"/>
        <v>AI</v>
      </c>
      <c r="AH94" s="7">
        <f>IF(AND(AH93&gt;0,AH93&lt;&gt;"wait"),AH93,IF(AND(AOHL!$L94=0,AH93&lt;&gt;"wait"),0,IF(OR(AH93="wait",AOHL!$L94=1),IF(AND('WMp0-100'!AG95&gt;Sheet1!$E95,'WMp0-100'!AG95&lt;Sheet1!$D95),'WMp0-100'!AG95,"wait"),"wait")))</f>
        <v>29297.692507492509</v>
      </c>
      <c r="AI94" s="7" t="str">
        <f t="shared" si="48"/>
        <v>AI</v>
      </c>
      <c r="AJ94" s="7">
        <f>IF(AND(AJ93&gt;0,AJ93&lt;&gt;"wait"),AJ93,IF(AND(AOHL!$L94=0,AJ93&lt;&gt;"wait"),0,IF(OR(AJ93="wait",AOHL!$L94=1),IF(AND('WMp0-100'!AH95&gt;Sheet1!$E95,'WMp0-100'!AH95&lt;Sheet1!$D95),'WMp0-100'!AH95,"wait"),"wait")))</f>
        <v>29301.287712287711</v>
      </c>
      <c r="AK94" s="7" t="str">
        <f t="shared" si="49"/>
        <v>AI</v>
      </c>
      <c r="AL94" s="7">
        <f>IF(AND(AL93&gt;0,AL93&lt;&gt;"wait"),AL93,IF(AND(AOHL!$L94=0,AL93&lt;&gt;"wait"),0,IF(OR(AL93="wait",AOHL!$L94=1),IF(AND('WMp0-100'!AI95&gt;Sheet1!$E95,'WMp0-100'!AI95&lt;Sheet1!$D95),'WMp0-100'!AI95,"wait"),"wait")))</f>
        <v>29304.882917082916</v>
      </c>
      <c r="AM94" s="7" t="str">
        <f t="shared" si="50"/>
        <v>AI</v>
      </c>
      <c r="AN94" s="7">
        <f>IF(AND(AN93&gt;0,AN93&lt;&gt;"wait"),AN93,IF(AND(AOHL!$L94=0,AN93&lt;&gt;"wait"),0,IF(OR(AN93="wait",AOHL!$L94=1),IF(AND('WMp0-100'!AJ95&gt;Sheet1!$E95,'WMp0-100'!AJ95&lt;Sheet1!$D95),'WMp0-100'!AJ95,"wait"),"wait")))</f>
        <v>29308.478121878121</v>
      </c>
      <c r="AO94" s="7" t="str">
        <f t="shared" si="51"/>
        <v>AI</v>
      </c>
      <c r="AP94" s="7">
        <f>IF(AND(AP93&gt;0,AP93&lt;&gt;"wait"),AP93,IF(AND(AOHL!$L94=0,AP93&lt;&gt;"wait"),0,IF(OR(AP93="wait",AOHL!$L94=1),IF(AND('WMp0-100'!AK95&gt;Sheet1!$E95,'WMp0-100'!AK95&lt;Sheet1!$D95),'WMp0-100'!AK95,"wait"),"wait")))</f>
        <v>29302.120327700977</v>
      </c>
      <c r="AQ94" s="7" t="str">
        <f t="shared" si="52"/>
        <v>AI</v>
      </c>
      <c r="AR94" s="7">
        <f>IF(AND(AR93&gt;0,AR93&lt;&gt;"wait"),AR93,IF(AND(AOHL!$L94=0,AR93&lt;&gt;"wait"),0,IF(OR(AR93="wait",AOHL!$L94=1),IF(AND('WMp0-100'!AL95&gt;Sheet1!$E95,'WMp0-100'!AL95&lt;Sheet1!$D95),'WMp0-100'!AL95,"wait"),"wait")))</f>
        <v>29305.799283154123</v>
      </c>
      <c r="AS94" s="7" t="str">
        <f t="shared" si="53"/>
        <v>AI</v>
      </c>
      <c r="AT94" s="7">
        <f>IF(AND(AT93&gt;0,AT93&lt;&gt;"wait"),AT93,IF(AND(AOHL!$L94=0,AT93&lt;&gt;"wait"),0,IF(OR(AT93="wait",AOHL!$L94=1),IF(AND('WMp0-100'!AM95&gt;Sheet1!$E95,'WMp0-100'!AM95&lt;Sheet1!$D95),'WMp0-100'!AM95,"wait"),"wait")))</f>
        <v>29309.478238607269</v>
      </c>
      <c r="AU94" s="7" t="str">
        <f t="shared" si="54"/>
        <v>AI</v>
      </c>
      <c r="AV94" s="7"/>
      <c r="AW94" s="7">
        <f>IF(AND(AW93&gt;0,AW93&lt;&gt;"wait"),AW93,IF(AND(AOHL!$M94=0,AW93&lt;&gt;"wait"),0,IF(OR(AW93="wait",AOHL!$M94=1),IF(AND('WMp0-100'!AO95&gt;Sheet1!$E95,'WMp0-100'!AO95&lt;Sheet1!$D95),'WMp0-100'!AO95,"wait"),"wait")))</f>
        <v>29171.603070727408</v>
      </c>
      <c r="AX94" s="7" t="str">
        <f t="shared" si="55"/>
        <v>AI</v>
      </c>
      <c r="AY94" s="7">
        <f>IF(AND(AY93&gt;0,AY93&lt;&gt;"wait"),AY93,IF(AND(AOHL!$M94=0,AY93&lt;&gt;"wait"),0,IF(OR(AY93="wait",AOHL!$M94=1),IF(AND('WMp0-100'!AP95&gt;Sheet1!$E95,'WMp0-100'!AP95&lt;Sheet1!$D95),'WMp0-100'!AP95,"wait"),"wait")))</f>
        <v>29176.303070727408</v>
      </c>
      <c r="AZ94" s="7" t="str">
        <f t="shared" si="56"/>
        <v>AI</v>
      </c>
      <c r="BA94" s="7">
        <f>IF(AND(BA93&gt;0,BA93&lt;&gt;"wait"),BA93,IF(AND(AOHL!$M94=0,BA93&lt;&gt;"wait"),0,IF(OR(BA93="wait",AOHL!$M94=1),IF(AND('WMp0-100'!AQ95&gt;Sheet1!$E95,'WMp0-100'!AQ95&lt;Sheet1!$D95),'WMp0-100'!AQ95,"wait"),"wait")))</f>
        <v>29181.003070727413</v>
      </c>
      <c r="BB94" s="7" t="str">
        <f t="shared" si="57"/>
        <v>AI</v>
      </c>
      <c r="BC94" s="7">
        <f>IF(AND(BC93&gt;0,BC93&lt;&gt;"wait"),BC93,IF(AND(AOHL!$M94=0,BC93&lt;&gt;"wait"),0,IF(OR(BC93="wait",AOHL!$M94=1),IF(AND('WMp0-100'!AR95&gt;Sheet1!$E95,'WMp0-100'!AR95&lt;Sheet1!$D95),'WMp0-100'!AR95,"wait"),"wait")))</f>
        <v>29185.703070727403</v>
      </c>
      <c r="BD94" s="7" t="str">
        <f t="shared" si="58"/>
        <v>AI</v>
      </c>
      <c r="BE94" s="7">
        <f>IF(AND(BE93&gt;0,BE93&lt;&gt;"wait"),BE93,IF(AND(AOHL!$M94=0,BE93&lt;&gt;"wait"),0,IF(OR(BE93="wait",AOHL!$M94=1),IF(AND('WMp0-100'!AS95&gt;Sheet1!$E95,'WMp0-100'!AS95&lt;Sheet1!$D95),'WMp0-100'!AS95,"wait"),"wait")))</f>
        <v>29190.403070727407</v>
      </c>
      <c r="BF94" s="7" t="str">
        <f t="shared" si="59"/>
        <v>AI</v>
      </c>
      <c r="BG94" s="7">
        <f>IF(AND(BG93&gt;0,BG93&lt;&gt;"wait"),BG93,IF(AND(AOHL!$M94=0,BG93&lt;&gt;"wait"),0,IF(OR(BG93="wait",AOHL!$M94=1),IF(AND('WMp0-100'!AT95&gt;Sheet1!$E95,'WMp0-100'!AT95&lt;Sheet1!$D95),'WMp0-100'!AT95,"wait"),"wait")))</f>
        <v>29195.103070727408</v>
      </c>
      <c r="BH94" s="7" t="str">
        <f t="shared" si="60"/>
        <v>AI</v>
      </c>
      <c r="BI94" s="7">
        <f>IF(AND(BI93&gt;0,BI93&lt;&gt;"wait"),BI93,IF(AND(AOHL!$M94=0,BI93&lt;&gt;"wait"),0,IF(OR(BI93="wait",AOHL!$M94=1),IF(AND('WMp0-100'!AU95&gt;Sheet1!$E95,'WMp0-100'!AU95&lt;Sheet1!$D95),'WMp0-100'!AU95,"wait"),"wait")))</f>
        <v>29187.777402039719</v>
      </c>
      <c r="BJ94" s="7" t="str">
        <f t="shared" si="61"/>
        <v>AI</v>
      </c>
      <c r="BK94" s="7">
        <f>IF(AND(BK93&gt;0,BK93&lt;&gt;"wait"),BK93,IF(AND(AOHL!$M94=0,BK93&lt;&gt;"wait"),0,IF(OR(BK93="wait",AOHL!$M94=1),IF(AND('WMp0-100'!AV95&gt;Sheet1!$E95,'WMp0-100'!AV95&lt;Sheet1!$D95),'WMp0-100'!AV95,"wait"),"wait")))</f>
        <v>29129.960685920578</v>
      </c>
      <c r="BL94" s="7" t="str">
        <f t="shared" si="62"/>
        <v>AI</v>
      </c>
      <c r="BM94" s="7">
        <f>IF(AND(BM93&gt;0,BM93&lt;&gt;"wait"),BM93,IF(AND(AOHL!$M94=0,BM93&lt;&gt;"wait"),0,IF(OR(BM93="wait",AOHL!$M94=1),IF(AND('WMp0-100'!AW95&gt;Sheet1!$E95,'WMp0-100'!AW95&lt;Sheet1!$D95),'WMp0-100'!AW95,"wait"),"wait")))</f>
        <v>29133.775234657041</v>
      </c>
      <c r="BN94" s="7" t="str">
        <f t="shared" si="63"/>
        <v>AI</v>
      </c>
      <c r="BO94" s="7">
        <f>IF(AND(BO93&gt;0,BO93&lt;&gt;"wait"),BO93,IF(AND(AOHL!$M94=0,BO93&lt;&gt;"wait"),0,IF(OR(BO93="wait",AOHL!$M94=1),IF(AND('WMp0-100'!AX95&gt;Sheet1!$E95,'WMp0-100'!AX95&lt;Sheet1!$D95),'WMp0-100'!AX95,"wait"),"wait")))</f>
        <v>29137.589783393498</v>
      </c>
      <c r="BP94" s="7" t="str">
        <f t="shared" si="64"/>
        <v>AI</v>
      </c>
      <c r="BQ94" s="7">
        <f>IF(AND(BQ93&gt;0,BQ93&lt;&gt;"wait"),BQ93,IF(AND(AOHL!$M94=0,BQ93&lt;&gt;"wait"),0,IF(OR(BQ93="wait",AOHL!$M94=1),IF(AND('WMp0-100'!AY95&gt;Sheet1!$E95,'WMp0-100'!AY95&lt;Sheet1!$D95),'WMp0-100'!AY95,"wait"),"wait")))</f>
        <v>29141.404332129965</v>
      </c>
      <c r="BR94" s="7" t="str">
        <f t="shared" si="65"/>
        <v>AI</v>
      </c>
    </row>
    <row r="95" spans="1:70" x14ac:dyDescent="0.3">
      <c r="A95" t="str">
        <f>Sheet1!B95</f>
        <v>03/01 10:48</v>
      </c>
      <c r="C95" s="7">
        <f>IF(AND(C94&gt;0,C94&lt;&gt;"wait"),C94,IF(AND(AOHL!$K95=0,C94&lt;&gt;"wait"),0,IF(OR(C94="wait",AOHL!$K95=1),IF(AND('WMp0-100'!Q96&gt;Sheet1!$E96,'WMp0-100'!Q96&lt;Sheet1!$D96),'WMp0-100'!Q96,"wait"),"wait")))</f>
        <v>29297.39344262295</v>
      </c>
      <c r="D95" s="7" t="str">
        <f t="shared" si="33"/>
        <v>AI</v>
      </c>
      <c r="E95" s="7">
        <f>IF(AND(E94&gt;0,E94&lt;&gt;"wait"),E94,IF(AND(AOHL!$K95=0,E94&lt;&gt;"wait"),0,IF(OR(E94="wait",AOHL!$K95=1),IF(AND('WMp0-100'!R96&gt;Sheet1!$E96,'WMp0-100'!R96&lt;Sheet1!$D96),'WMp0-100'!R96,"wait"),"wait")))</f>
        <v>29293.689033942559</v>
      </c>
      <c r="F95" s="7" t="str">
        <f t="shared" si="34"/>
        <v>AI</v>
      </c>
      <c r="G95" s="7">
        <f>IF(AND(G94&gt;0,G94&lt;&gt;"wait"),G94,IF(AND(AOHL!$K95=0,G94&lt;&gt;"wait"),0,IF(OR(G94="wait",AOHL!$K95=1),IF(AND('WMp0-100'!S96&gt;Sheet1!$E96,'WMp0-100'!S96&lt;Sheet1!$D96),'WMp0-100'!S96,"wait"),"wait")))</f>
        <v>29297.528198433421</v>
      </c>
      <c r="H95" s="7" t="str">
        <f t="shared" si="35"/>
        <v>AI</v>
      </c>
      <c r="I95" s="7">
        <f>IF(AND(I94&gt;0,I94&lt;&gt;"wait"),I94,IF(AND(AOHL!$K95=0,I94&lt;&gt;"wait"),0,IF(OR(I94="wait",AOHL!$K95=1),IF(AND('WMp0-100'!T96&gt;Sheet1!$E96,'WMp0-100'!T96&lt;Sheet1!$D96),'WMp0-100'!T96,"wait"),"wait")))</f>
        <v>29301.36736292428</v>
      </c>
      <c r="J95" s="7" t="str">
        <f t="shared" si="36"/>
        <v>AI</v>
      </c>
      <c r="K95" s="7">
        <f>IF(AND(K94&gt;0,K94&lt;&gt;"wait"),K94,IF(AND(AOHL!$K95=0,K94&lt;&gt;"wait"),0,IF(OR(K94="wait",AOHL!$K95=1),IF(AND('WMp0-100'!U96&gt;Sheet1!$E96,'WMp0-100'!U96&lt;Sheet1!$D96),'WMp0-100'!U96,"wait"),"wait")))</f>
        <v>29305.206527415143</v>
      </c>
      <c r="L95" s="7" t="str">
        <f t="shared" si="37"/>
        <v>AI</v>
      </c>
      <c r="M95" s="7">
        <f>IF(AND(M94&gt;0,M94&lt;&gt;"wait"),M94,IF(AND(AOHL!$K95=0,M94&lt;&gt;"wait"),0,IF(OR(M94="wait",AOHL!$K95=1),IF(AND('WMp0-100'!V96&gt;Sheet1!$E96,'WMp0-100'!V96&lt;Sheet1!$D96),'WMp0-100'!V96,"wait"),"wait")))</f>
        <v>29309.045691906009</v>
      </c>
      <c r="N95" s="7" t="str">
        <f t="shared" si="38"/>
        <v>AI</v>
      </c>
      <c r="O95" s="7">
        <f>IF(AND(O94&gt;0,O94&lt;&gt;"wait"),O94,IF(AND(AOHL!$K95=0,O94&lt;&gt;"wait"),0,IF(OR(O94="wait",AOHL!$K95=1),IF(AND('WMp0-100'!W96&gt;Sheet1!$E96,'WMp0-100'!W96&lt;Sheet1!$D96),'WMp0-100'!W96,"wait"),"wait")))</f>
        <v>29301.678809523808</v>
      </c>
      <c r="P95" s="7" t="str">
        <f t="shared" si="39"/>
        <v>AI</v>
      </c>
      <c r="Q95" s="7">
        <f>IF(AND(Q94&gt;0,Q94&lt;&gt;"wait"),Q94,IF(AND(AOHL!$K95=0,Q94&lt;&gt;"wait"),0,IF(OR(Q94="wait",AOHL!$K95=1),IF(AND('WMp0-100'!X96&gt;Sheet1!$E96,'WMp0-100'!X96&lt;Sheet1!$D96),'WMp0-100'!X96,"wait"),"wait")))</f>
        <v>29305.273095238099</v>
      </c>
      <c r="R95" s="7" t="str">
        <f t="shared" si="40"/>
        <v>AI</v>
      </c>
      <c r="S95" s="7">
        <f>IF(AND(S94&gt;0,S94&lt;&gt;"wait"),S94,IF(AND(AOHL!$K95=0,S94&lt;&gt;"wait"),0,IF(OR(S94="wait",AOHL!$K95=1),IF(AND('WMp0-100'!Y96&gt;Sheet1!$E96,'WMp0-100'!Y96&lt;Sheet1!$D96),'WMp0-100'!Y96,"wait"),"wait")))</f>
        <v>29262.237647058821</v>
      </c>
      <c r="T95" s="7" t="str">
        <f t="shared" si="41"/>
        <v>AI</v>
      </c>
      <c r="U95" s="7">
        <f>IF(AND(U94&gt;0,U94&lt;&gt;"wait"),U94,IF(AND(AOHL!$K95=0,U94&lt;&gt;"wait"),0,IF(OR(U94="wait",AOHL!$K95=1),IF(AND('WMp0-100'!Z96&gt;Sheet1!$E96,'WMp0-100'!Z96&lt;Sheet1!$D96),'WMp0-100'!Z96,"wait"),"wait")))</f>
        <v>29265.460000000003</v>
      </c>
      <c r="V95" s="7" t="str">
        <f t="shared" si="42"/>
        <v>AI</v>
      </c>
      <c r="W95" s="7">
        <f>IF(AND(W94&gt;0,W94&lt;&gt;"wait"),W94,IF(AND(AOHL!$K95=0,W94&lt;&gt;"wait"),0,IF(OR(W94="wait",AOHL!$K95=1),IF(AND('WMp0-100'!AA96&gt;Sheet1!$E96,'WMp0-100'!AA96&lt;Sheet1!$D96),'WMp0-100'!AA96,"wait"),"wait")))</f>
        <v>29268.682352941178</v>
      </c>
      <c r="X95" s="7" t="str">
        <f t="shared" si="43"/>
        <v>AI</v>
      </c>
      <c r="Z95" s="7">
        <f>IF(AND(Z94&gt;0,Z94&lt;&gt;"wait"),Z94,IF(AND(AOHL!$L95=0,Z94&lt;&gt;"wait"),0,IF(OR(Z94="wait",AOHL!$L95=1),IF(AND('WMp0-100'!AC96&gt;Sheet1!$E96,'WMp0-100'!AC96&lt;Sheet1!$D96),'WMp0-100'!AC96,"wait"),"wait")))</f>
        <v>29290.074093536525</v>
      </c>
      <c r="AA95" s="7" t="str">
        <f t="shared" si="44"/>
        <v>AI</v>
      </c>
      <c r="AB95" s="7">
        <f>IF(AND(AB94&gt;0,AB94&lt;&gt;"wait"),AB94,IF(AND(AOHL!$L95=0,AB94&lt;&gt;"wait"),0,IF(OR(AB94="wait",AOHL!$L95=1),IF(AND('WMp0-100'!AD96&gt;Sheet1!$E96,'WMp0-100'!AD96&lt;Sheet1!$D96),'WMp0-100'!AD96,"wait"),"wait")))</f>
        <v>29293.671676300575</v>
      </c>
      <c r="AC95" s="7" t="str">
        <f t="shared" si="45"/>
        <v>AI</v>
      </c>
      <c r="AD95" s="7">
        <f>IF(AND(AD94&gt;0,AD94&lt;&gt;"wait"),AD94,IF(AND(AOHL!$L95=0,AD94&lt;&gt;"wait"),0,IF(OR(AD94="wait",AOHL!$L95=1),IF(AND('WMp0-100'!AE96&gt;Sheet1!$E96,'WMp0-100'!AE96&lt;Sheet1!$D96),'WMp0-100'!AE96,"wait"),"wait")))</f>
        <v>29297.269259064633</v>
      </c>
      <c r="AE95" s="7" t="str">
        <f t="shared" si="46"/>
        <v>AI</v>
      </c>
      <c r="AF95" s="7">
        <f>IF(AND(AF94&gt;0,AF94&lt;&gt;"wait"),AF94,IF(AND(AOHL!$L95=0,AF94&lt;&gt;"wait"),0,IF(OR(AF94="wait",AOHL!$L95=1),IF(AND('WMp0-100'!AF96&gt;Sheet1!$E96,'WMp0-100'!AF96&lt;Sheet1!$D96),'WMp0-100'!AF96,"wait"),"wait")))</f>
        <v>29294.097302697301</v>
      </c>
      <c r="AG95" s="7" t="str">
        <f t="shared" si="47"/>
        <v>AI</v>
      </c>
      <c r="AH95" s="7">
        <f>IF(AND(AH94&gt;0,AH94&lt;&gt;"wait"),AH94,IF(AND(AOHL!$L95=0,AH94&lt;&gt;"wait"),0,IF(OR(AH94="wait",AOHL!$L95=1),IF(AND('WMp0-100'!AG96&gt;Sheet1!$E96,'WMp0-100'!AG96&lt;Sheet1!$D96),'WMp0-100'!AG96,"wait"),"wait")))</f>
        <v>29297.692507492509</v>
      </c>
      <c r="AI95" s="7" t="str">
        <f t="shared" si="48"/>
        <v>AI</v>
      </c>
      <c r="AJ95" s="7">
        <f>IF(AND(AJ94&gt;0,AJ94&lt;&gt;"wait"),AJ94,IF(AND(AOHL!$L95=0,AJ94&lt;&gt;"wait"),0,IF(OR(AJ94="wait",AOHL!$L95=1),IF(AND('WMp0-100'!AH96&gt;Sheet1!$E96,'WMp0-100'!AH96&lt;Sheet1!$D96),'WMp0-100'!AH96,"wait"),"wait")))</f>
        <v>29301.287712287711</v>
      </c>
      <c r="AK95" s="7" t="str">
        <f t="shared" si="49"/>
        <v>AI</v>
      </c>
      <c r="AL95" s="7">
        <f>IF(AND(AL94&gt;0,AL94&lt;&gt;"wait"),AL94,IF(AND(AOHL!$L95=0,AL94&lt;&gt;"wait"),0,IF(OR(AL94="wait",AOHL!$L95=1),IF(AND('WMp0-100'!AI96&gt;Sheet1!$E96,'WMp0-100'!AI96&lt;Sheet1!$D96),'WMp0-100'!AI96,"wait"),"wait")))</f>
        <v>29304.882917082916</v>
      </c>
      <c r="AM95" s="7" t="str">
        <f t="shared" si="50"/>
        <v>AI</v>
      </c>
      <c r="AN95" s="7">
        <f>IF(AND(AN94&gt;0,AN94&lt;&gt;"wait"),AN94,IF(AND(AOHL!$L95=0,AN94&lt;&gt;"wait"),0,IF(OR(AN94="wait",AOHL!$L95=1),IF(AND('WMp0-100'!AJ96&gt;Sheet1!$E96,'WMp0-100'!AJ96&lt;Sheet1!$D96),'WMp0-100'!AJ96,"wait"),"wait")))</f>
        <v>29308.478121878121</v>
      </c>
      <c r="AO95" s="7" t="str">
        <f t="shared" si="51"/>
        <v>AI</v>
      </c>
      <c r="AP95" s="7">
        <f>IF(AND(AP94&gt;0,AP94&lt;&gt;"wait"),AP94,IF(AND(AOHL!$L95=0,AP94&lt;&gt;"wait"),0,IF(OR(AP94="wait",AOHL!$L95=1),IF(AND('WMp0-100'!AK96&gt;Sheet1!$E96,'WMp0-100'!AK96&lt;Sheet1!$D96),'WMp0-100'!AK96,"wait"),"wait")))</f>
        <v>29302.120327700977</v>
      </c>
      <c r="AQ95" s="7" t="str">
        <f t="shared" si="52"/>
        <v>AI</v>
      </c>
      <c r="AR95" s="7">
        <f>IF(AND(AR94&gt;0,AR94&lt;&gt;"wait"),AR94,IF(AND(AOHL!$L95=0,AR94&lt;&gt;"wait"),0,IF(OR(AR94="wait",AOHL!$L95=1),IF(AND('WMp0-100'!AL96&gt;Sheet1!$E96,'WMp0-100'!AL96&lt;Sheet1!$D96),'WMp0-100'!AL96,"wait"),"wait")))</f>
        <v>29305.799283154123</v>
      </c>
      <c r="AS95" s="7" t="str">
        <f t="shared" si="53"/>
        <v>AI</v>
      </c>
      <c r="AT95" s="7">
        <f>IF(AND(AT94&gt;0,AT94&lt;&gt;"wait"),AT94,IF(AND(AOHL!$L95=0,AT94&lt;&gt;"wait"),0,IF(OR(AT94="wait",AOHL!$L95=1),IF(AND('WMp0-100'!AM96&gt;Sheet1!$E96,'WMp0-100'!AM96&lt;Sheet1!$D96),'WMp0-100'!AM96,"wait"),"wait")))</f>
        <v>29309.478238607269</v>
      </c>
      <c r="AU95" s="7" t="str">
        <f t="shared" si="54"/>
        <v>AI</v>
      </c>
      <c r="AV95" s="7"/>
      <c r="AW95" s="7">
        <f>IF(AND(AW94&gt;0,AW94&lt;&gt;"wait"),AW94,IF(AND(AOHL!$M95=0,AW94&lt;&gt;"wait"),0,IF(OR(AW94="wait",AOHL!$M95=1),IF(AND('WMp0-100'!AO96&gt;Sheet1!$E96,'WMp0-100'!AO96&lt;Sheet1!$D96),'WMp0-100'!AO96,"wait"),"wait")))</f>
        <v>29171.603070727408</v>
      </c>
      <c r="AX95" s="7" t="str">
        <f t="shared" si="55"/>
        <v>AI</v>
      </c>
      <c r="AY95" s="7">
        <f>IF(AND(AY94&gt;0,AY94&lt;&gt;"wait"),AY94,IF(AND(AOHL!$M95=0,AY94&lt;&gt;"wait"),0,IF(OR(AY94="wait",AOHL!$M95=1),IF(AND('WMp0-100'!AP96&gt;Sheet1!$E96,'WMp0-100'!AP96&lt;Sheet1!$D96),'WMp0-100'!AP96,"wait"),"wait")))</f>
        <v>29176.303070727408</v>
      </c>
      <c r="AZ95" s="7" t="str">
        <f t="shared" si="56"/>
        <v>AI</v>
      </c>
      <c r="BA95" s="7">
        <f>IF(AND(BA94&gt;0,BA94&lt;&gt;"wait"),BA94,IF(AND(AOHL!$M95=0,BA94&lt;&gt;"wait"),0,IF(OR(BA94="wait",AOHL!$M95=1),IF(AND('WMp0-100'!AQ96&gt;Sheet1!$E96,'WMp0-100'!AQ96&lt;Sheet1!$D96),'WMp0-100'!AQ96,"wait"),"wait")))</f>
        <v>29181.003070727413</v>
      </c>
      <c r="BB95" s="7" t="str">
        <f t="shared" si="57"/>
        <v>AI</v>
      </c>
      <c r="BC95" s="7">
        <f>IF(AND(BC94&gt;0,BC94&lt;&gt;"wait"),BC94,IF(AND(AOHL!$M95=0,BC94&lt;&gt;"wait"),0,IF(OR(BC94="wait",AOHL!$M95=1),IF(AND('WMp0-100'!AR96&gt;Sheet1!$E96,'WMp0-100'!AR96&lt;Sheet1!$D96),'WMp0-100'!AR96,"wait"),"wait")))</f>
        <v>29185.703070727403</v>
      </c>
      <c r="BD95" s="7" t="str">
        <f t="shared" si="58"/>
        <v>AI</v>
      </c>
      <c r="BE95" s="7">
        <f>IF(AND(BE94&gt;0,BE94&lt;&gt;"wait"),BE94,IF(AND(AOHL!$M95=0,BE94&lt;&gt;"wait"),0,IF(OR(BE94="wait",AOHL!$M95=1),IF(AND('WMp0-100'!AS96&gt;Sheet1!$E96,'WMp0-100'!AS96&lt;Sheet1!$D96),'WMp0-100'!AS96,"wait"),"wait")))</f>
        <v>29190.403070727407</v>
      </c>
      <c r="BF95" s="7" t="str">
        <f t="shared" si="59"/>
        <v>AI</v>
      </c>
      <c r="BG95" s="7">
        <f>IF(AND(BG94&gt;0,BG94&lt;&gt;"wait"),BG94,IF(AND(AOHL!$M95=0,BG94&lt;&gt;"wait"),0,IF(OR(BG94="wait",AOHL!$M95=1),IF(AND('WMp0-100'!AT96&gt;Sheet1!$E96,'WMp0-100'!AT96&lt;Sheet1!$D96),'WMp0-100'!AT96,"wait"),"wait")))</f>
        <v>29195.103070727408</v>
      </c>
      <c r="BH95" s="7" t="str">
        <f t="shared" si="60"/>
        <v>AI</v>
      </c>
      <c r="BI95" s="7">
        <f>IF(AND(BI94&gt;0,BI94&lt;&gt;"wait"),BI94,IF(AND(AOHL!$M95=0,BI94&lt;&gt;"wait"),0,IF(OR(BI94="wait",AOHL!$M95=1),IF(AND('WMp0-100'!AU96&gt;Sheet1!$E96,'WMp0-100'!AU96&lt;Sheet1!$D96),'WMp0-100'!AU96,"wait"),"wait")))</f>
        <v>29187.777402039719</v>
      </c>
      <c r="BJ95" s="7" t="str">
        <f t="shared" si="61"/>
        <v>AI</v>
      </c>
      <c r="BK95" s="7">
        <f>IF(AND(BK94&gt;0,BK94&lt;&gt;"wait"),BK94,IF(AND(AOHL!$M95=0,BK94&lt;&gt;"wait"),0,IF(OR(BK94="wait",AOHL!$M95=1),IF(AND('WMp0-100'!AV96&gt;Sheet1!$E96,'WMp0-100'!AV96&lt;Sheet1!$D96),'WMp0-100'!AV96,"wait"),"wait")))</f>
        <v>29129.960685920578</v>
      </c>
      <c r="BL95" s="7" t="str">
        <f t="shared" si="62"/>
        <v>AI</v>
      </c>
      <c r="BM95" s="7">
        <f>IF(AND(BM94&gt;0,BM94&lt;&gt;"wait"),BM94,IF(AND(AOHL!$M95=0,BM94&lt;&gt;"wait"),0,IF(OR(BM94="wait",AOHL!$M95=1),IF(AND('WMp0-100'!AW96&gt;Sheet1!$E96,'WMp0-100'!AW96&lt;Sheet1!$D96),'WMp0-100'!AW96,"wait"),"wait")))</f>
        <v>29133.775234657041</v>
      </c>
      <c r="BN95" s="7" t="str">
        <f t="shared" si="63"/>
        <v>AI</v>
      </c>
      <c r="BO95" s="7">
        <f>IF(AND(BO94&gt;0,BO94&lt;&gt;"wait"),BO94,IF(AND(AOHL!$M95=0,BO94&lt;&gt;"wait"),0,IF(OR(BO94="wait",AOHL!$M95=1),IF(AND('WMp0-100'!AX96&gt;Sheet1!$E96,'WMp0-100'!AX96&lt;Sheet1!$D96),'WMp0-100'!AX96,"wait"),"wait")))</f>
        <v>29137.589783393498</v>
      </c>
      <c r="BP95" s="7" t="str">
        <f t="shared" si="64"/>
        <v>AI</v>
      </c>
      <c r="BQ95" s="7">
        <f>IF(AND(BQ94&gt;0,BQ94&lt;&gt;"wait"),BQ94,IF(AND(AOHL!$M95=0,BQ94&lt;&gt;"wait"),0,IF(OR(BQ94="wait",AOHL!$M95=1),IF(AND('WMp0-100'!AY96&gt;Sheet1!$E96,'WMp0-100'!AY96&lt;Sheet1!$D96),'WMp0-100'!AY96,"wait"),"wait")))</f>
        <v>29141.404332129965</v>
      </c>
      <c r="BR95" s="7" t="str">
        <f t="shared" si="65"/>
        <v>AI</v>
      </c>
    </row>
    <row r="96" spans="1:70" x14ac:dyDescent="0.3">
      <c r="A96" t="str">
        <f>Sheet1!B96</f>
        <v>03/01 10:49</v>
      </c>
      <c r="C96" s="7">
        <f>IF(AND(C95&gt;0,C95&lt;&gt;"wait"),C95,IF(AND(AOHL!$K96=0,C95&lt;&gt;"wait"),0,IF(OR(C95="wait",AOHL!$K96=1),IF(AND('WMp0-100'!Q97&gt;Sheet1!$E97,'WMp0-100'!Q97&lt;Sheet1!$D97),'WMp0-100'!Q97,"wait"),"wait")))</f>
        <v>29297.39344262295</v>
      </c>
      <c r="D96" s="7" t="str">
        <f t="shared" si="33"/>
        <v>AI</v>
      </c>
      <c r="E96" s="7">
        <f>IF(AND(E95&gt;0,E95&lt;&gt;"wait"),E95,IF(AND(AOHL!$K96=0,E95&lt;&gt;"wait"),0,IF(OR(E95="wait",AOHL!$K96=1),IF(AND('WMp0-100'!R97&gt;Sheet1!$E97,'WMp0-100'!R97&lt;Sheet1!$D97),'WMp0-100'!R97,"wait"),"wait")))</f>
        <v>29293.689033942559</v>
      </c>
      <c r="F96" s="7" t="str">
        <f t="shared" si="34"/>
        <v>AI</v>
      </c>
      <c r="G96" s="7">
        <f>IF(AND(G95&gt;0,G95&lt;&gt;"wait"),G95,IF(AND(AOHL!$K96=0,G95&lt;&gt;"wait"),0,IF(OR(G95="wait",AOHL!$K96=1),IF(AND('WMp0-100'!S97&gt;Sheet1!$E97,'WMp0-100'!S97&lt;Sheet1!$D97),'WMp0-100'!S97,"wait"),"wait")))</f>
        <v>29297.528198433421</v>
      </c>
      <c r="H96" s="7" t="str">
        <f t="shared" si="35"/>
        <v>AI</v>
      </c>
      <c r="I96" s="7">
        <f>IF(AND(I95&gt;0,I95&lt;&gt;"wait"),I95,IF(AND(AOHL!$K96=0,I95&lt;&gt;"wait"),0,IF(OR(I95="wait",AOHL!$K96=1),IF(AND('WMp0-100'!T97&gt;Sheet1!$E97,'WMp0-100'!T97&lt;Sheet1!$D97),'WMp0-100'!T97,"wait"),"wait")))</f>
        <v>29301.36736292428</v>
      </c>
      <c r="J96" s="7" t="str">
        <f t="shared" si="36"/>
        <v>AI</v>
      </c>
      <c r="K96" s="7">
        <f>IF(AND(K95&gt;0,K95&lt;&gt;"wait"),K95,IF(AND(AOHL!$K96=0,K95&lt;&gt;"wait"),0,IF(OR(K95="wait",AOHL!$K96=1),IF(AND('WMp0-100'!U97&gt;Sheet1!$E97,'WMp0-100'!U97&lt;Sheet1!$D97),'WMp0-100'!U97,"wait"),"wait")))</f>
        <v>29305.206527415143</v>
      </c>
      <c r="L96" s="7" t="str">
        <f t="shared" si="37"/>
        <v>AI</v>
      </c>
      <c r="M96" s="7">
        <f>IF(AND(M95&gt;0,M95&lt;&gt;"wait"),M95,IF(AND(AOHL!$K96=0,M95&lt;&gt;"wait"),0,IF(OR(M95="wait",AOHL!$K96=1),IF(AND('WMp0-100'!V97&gt;Sheet1!$E97,'WMp0-100'!V97&lt;Sheet1!$D97),'WMp0-100'!V97,"wait"),"wait")))</f>
        <v>29309.045691906009</v>
      </c>
      <c r="N96" s="7" t="str">
        <f t="shared" si="38"/>
        <v>AI</v>
      </c>
      <c r="O96" s="7">
        <f>IF(AND(O95&gt;0,O95&lt;&gt;"wait"),O95,IF(AND(AOHL!$K96=0,O95&lt;&gt;"wait"),0,IF(OR(O95="wait",AOHL!$K96=1),IF(AND('WMp0-100'!W97&gt;Sheet1!$E97,'WMp0-100'!W97&lt;Sheet1!$D97),'WMp0-100'!W97,"wait"),"wait")))</f>
        <v>29301.678809523808</v>
      </c>
      <c r="P96" s="7" t="str">
        <f t="shared" si="39"/>
        <v>AI</v>
      </c>
      <c r="Q96" s="7">
        <f>IF(AND(Q95&gt;0,Q95&lt;&gt;"wait"),Q95,IF(AND(AOHL!$K96=0,Q95&lt;&gt;"wait"),0,IF(OR(Q95="wait",AOHL!$K96=1),IF(AND('WMp0-100'!X97&gt;Sheet1!$E97,'WMp0-100'!X97&lt;Sheet1!$D97),'WMp0-100'!X97,"wait"),"wait")))</f>
        <v>29305.273095238099</v>
      </c>
      <c r="R96" s="7" t="str">
        <f t="shared" si="40"/>
        <v>AI</v>
      </c>
      <c r="S96" s="7">
        <f>IF(AND(S95&gt;0,S95&lt;&gt;"wait"),S95,IF(AND(AOHL!$K96=0,S95&lt;&gt;"wait"),0,IF(OR(S95="wait",AOHL!$K96=1),IF(AND('WMp0-100'!Y97&gt;Sheet1!$E97,'WMp0-100'!Y97&lt;Sheet1!$D97),'WMp0-100'!Y97,"wait"),"wait")))</f>
        <v>29262.237647058821</v>
      </c>
      <c r="T96" s="7" t="str">
        <f t="shared" si="41"/>
        <v>AI</v>
      </c>
      <c r="U96" s="7">
        <f>IF(AND(U95&gt;0,U95&lt;&gt;"wait"),U95,IF(AND(AOHL!$K96=0,U95&lt;&gt;"wait"),0,IF(OR(U95="wait",AOHL!$K96=1),IF(AND('WMp0-100'!Z97&gt;Sheet1!$E97,'WMp0-100'!Z97&lt;Sheet1!$D97),'WMp0-100'!Z97,"wait"),"wait")))</f>
        <v>29265.460000000003</v>
      </c>
      <c r="V96" s="7" t="str">
        <f t="shared" si="42"/>
        <v>AI</v>
      </c>
      <c r="W96" s="7">
        <f>IF(AND(W95&gt;0,W95&lt;&gt;"wait"),W95,IF(AND(AOHL!$K96=0,W95&lt;&gt;"wait"),0,IF(OR(W95="wait",AOHL!$K96=1),IF(AND('WMp0-100'!AA97&gt;Sheet1!$E97,'WMp0-100'!AA97&lt;Sheet1!$D97),'WMp0-100'!AA97,"wait"),"wait")))</f>
        <v>29268.682352941178</v>
      </c>
      <c r="X96" s="7" t="str">
        <f t="shared" si="43"/>
        <v>AI</v>
      </c>
      <c r="Z96" s="7">
        <f>IF(AND(Z95&gt;0,Z95&lt;&gt;"wait"),Z95,IF(AND(AOHL!$L96=0,Z95&lt;&gt;"wait"),0,IF(OR(Z95="wait",AOHL!$L96=1),IF(AND('WMp0-100'!AC97&gt;Sheet1!$E97,'WMp0-100'!AC97&lt;Sheet1!$D97),'WMp0-100'!AC97,"wait"),"wait")))</f>
        <v>29290.074093536525</v>
      </c>
      <c r="AA96" s="7" t="str">
        <f t="shared" si="44"/>
        <v>AI</v>
      </c>
      <c r="AB96" s="7">
        <f>IF(AND(AB95&gt;0,AB95&lt;&gt;"wait"),AB95,IF(AND(AOHL!$L96=0,AB95&lt;&gt;"wait"),0,IF(OR(AB95="wait",AOHL!$L96=1),IF(AND('WMp0-100'!AD97&gt;Sheet1!$E97,'WMp0-100'!AD97&lt;Sheet1!$D97),'WMp0-100'!AD97,"wait"),"wait")))</f>
        <v>29293.671676300575</v>
      </c>
      <c r="AC96" s="7" t="str">
        <f t="shared" si="45"/>
        <v>AI</v>
      </c>
      <c r="AD96" s="7">
        <f>IF(AND(AD95&gt;0,AD95&lt;&gt;"wait"),AD95,IF(AND(AOHL!$L96=0,AD95&lt;&gt;"wait"),0,IF(OR(AD95="wait",AOHL!$L96=1),IF(AND('WMp0-100'!AE97&gt;Sheet1!$E97,'WMp0-100'!AE97&lt;Sheet1!$D97),'WMp0-100'!AE97,"wait"),"wait")))</f>
        <v>29297.269259064633</v>
      </c>
      <c r="AE96" s="7" t="str">
        <f t="shared" si="46"/>
        <v>AI</v>
      </c>
      <c r="AF96" s="7">
        <f>IF(AND(AF95&gt;0,AF95&lt;&gt;"wait"),AF95,IF(AND(AOHL!$L96=0,AF95&lt;&gt;"wait"),0,IF(OR(AF95="wait",AOHL!$L96=1),IF(AND('WMp0-100'!AF97&gt;Sheet1!$E97,'WMp0-100'!AF97&lt;Sheet1!$D97),'WMp0-100'!AF97,"wait"),"wait")))</f>
        <v>29294.097302697301</v>
      </c>
      <c r="AG96" s="7" t="str">
        <f t="shared" si="47"/>
        <v>AI</v>
      </c>
      <c r="AH96" s="7">
        <f>IF(AND(AH95&gt;0,AH95&lt;&gt;"wait"),AH95,IF(AND(AOHL!$L96=0,AH95&lt;&gt;"wait"),0,IF(OR(AH95="wait",AOHL!$L96=1),IF(AND('WMp0-100'!AG97&gt;Sheet1!$E97,'WMp0-100'!AG97&lt;Sheet1!$D97),'WMp0-100'!AG97,"wait"),"wait")))</f>
        <v>29297.692507492509</v>
      </c>
      <c r="AI96" s="7" t="str">
        <f t="shared" si="48"/>
        <v>AI</v>
      </c>
      <c r="AJ96" s="7">
        <f>IF(AND(AJ95&gt;0,AJ95&lt;&gt;"wait"),AJ95,IF(AND(AOHL!$L96=0,AJ95&lt;&gt;"wait"),0,IF(OR(AJ95="wait",AOHL!$L96=1),IF(AND('WMp0-100'!AH97&gt;Sheet1!$E97,'WMp0-100'!AH97&lt;Sheet1!$D97),'WMp0-100'!AH97,"wait"),"wait")))</f>
        <v>29301.287712287711</v>
      </c>
      <c r="AK96" s="7" t="str">
        <f t="shared" si="49"/>
        <v>AI</v>
      </c>
      <c r="AL96" s="7">
        <f>IF(AND(AL95&gt;0,AL95&lt;&gt;"wait"),AL95,IF(AND(AOHL!$L96=0,AL95&lt;&gt;"wait"),0,IF(OR(AL95="wait",AOHL!$L96=1),IF(AND('WMp0-100'!AI97&gt;Sheet1!$E97,'WMp0-100'!AI97&lt;Sheet1!$D97),'WMp0-100'!AI97,"wait"),"wait")))</f>
        <v>29304.882917082916</v>
      </c>
      <c r="AM96" s="7" t="str">
        <f t="shared" si="50"/>
        <v>AI</v>
      </c>
      <c r="AN96" s="7">
        <f>IF(AND(AN95&gt;0,AN95&lt;&gt;"wait"),AN95,IF(AND(AOHL!$L96=0,AN95&lt;&gt;"wait"),0,IF(OR(AN95="wait",AOHL!$L96=1),IF(AND('WMp0-100'!AJ97&gt;Sheet1!$E97,'WMp0-100'!AJ97&lt;Sheet1!$D97),'WMp0-100'!AJ97,"wait"),"wait")))</f>
        <v>29308.478121878121</v>
      </c>
      <c r="AO96" s="7" t="str">
        <f t="shared" si="51"/>
        <v>AI</v>
      </c>
      <c r="AP96" s="7">
        <f>IF(AND(AP95&gt;0,AP95&lt;&gt;"wait"),AP95,IF(AND(AOHL!$L96=0,AP95&lt;&gt;"wait"),0,IF(OR(AP95="wait",AOHL!$L96=1),IF(AND('WMp0-100'!AK97&gt;Sheet1!$E97,'WMp0-100'!AK97&lt;Sheet1!$D97),'WMp0-100'!AK97,"wait"),"wait")))</f>
        <v>29302.120327700977</v>
      </c>
      <c r="AQ96" s="7" t="str">
        <f t="shared" si="52"/>
        <v>AI</v>
      </c>
      <c r="AR96" s="7">
        <f>IF(AND(AR95&gt;0,AR95&lt;&gt;"wait"),AR95,IF(AND(AOHL!$L96=0,AR95&lt;&gt;"wait"),0,IF(OR(AR95="wait",AOHL!$L96=1),IF(AND('WMp0-100'!AL97&gt;Sheet1!$E97,'WMp0-100'!AL97&lt;Sheet1!$D97),'WMp0-100'!AL97,"wait"),"wait")))</f>
        <v>29305.799283154123</v>
      </c>
      <c r="AS96" s="7" t="str">
        <f t="shared" si="53"/>
        <v>AI</v>
      </c>
      <c r="AT96" s="7">
        <f>IF(AND(AT95&gt;0,AT95&lt;&gt;"wait"),AT95,IF(AND(AOHL!$L96=0,AT95&lt;&gt;"wait"),0,IF(OR(AT95="wait",AOHL!$L96=1),IF(AND('WMp0-100'!AM97&gt;Sheet1!$E97,'WMp0-100'!AM97&lt;Sheet1!$D97),'WMp0-100'!AM97,"wait"),"wait")))</f>
        <v>29309.478238607269</v>
      </c>
      <c r="AU96" s="7" t="str">
        <f t="shared" si="54"/>
        <v>AI</v>
      </c>
      <c r="AV96" s="7"/>
      <c r="AW96" s="7">
        <f>IF(AND(AW95&gt;0,AW95&lt;&gt;"wait"),AW95,IF(AND(AOHL!$M96=0,AW95&lt;&gt;"wait"),0,IF(OR(AW95="wait",AOHL!$M96=1),IF(AND('WMp0-100'!AO97&gt;Sheet1!$E97,'WMp0-100'!AO97&lt;Sheet1!$D97),'WMp0-100'!AO97,"wait"),"wait")))</f>
        <v>29171.603070727408</v>
      </c>
      <c r="AX96" s="7" t="str">
        <f t="shared" si="55"/>
        <v>AI</v>
      </c>
      <c r="AY96" s="7">
        <f>IF(AND(AY95&gt;0,AY95&lt;&gt;"wait"),AY95,IF(AND(AOHL!$M96=0,AY95&lt;&gt;"wait"),0,IF(OR(AY95="wait",AOHL!$M96=1),IF(AND('WMp0-100'!AP97&gt;Sheet1!$E97,'WMp0-100'!AP97&lt;Sheet1!$D97),'WMp0-100'!AP97,"wait"),"wait")))</f>
        <v>29176.303070727408</v>
      </c>
      <c r="AZ96" s="7" t="str">
        <f t="shared" si="56"/>
        <v>AI</v>
      </c>
      <c r="BA96" s="7">
        <f>IF(AND(BA95&gt;0,BA95&lt;&gt;"wait"),BA95,IF(AND(AOHL!$M96=0,BA95&lt;&gt;"wait"),0,IF(OR(BA95="wait",AOHL!$M96=1),IF(AND('WMp0-100'!AQ97&gt;Sheet1!$E97,'WMp0-100'!AQ97&lt;Sheet1!$D97),'WMp0-100'!AQ97,"wait"),"wait")))</f>
        <v>29181.003070727413</v>
      </c>
      <c r="BB96" s="7" t="str">
        <f t="shared" si="57"/>
        <v>AI</v>
      </c>
      <c r="BC96" s="7">
        <f>IF(AND(BC95&gt;0,BC95&lt;&gt;"wait"),BC95,IF(AND(AOHL!$M96=0,BC95&lt;&gt;"wait"),0,IF(OR(BC95="wait",AOHL!$M96=1),IF(AND('WMp0-100'!AR97&gt;Sheet1!$E97,'WMp0-100'!AR97&lt;Sheet1!$D97),'WMp0-100'!AR97,"wait"),"wait")))</f>
        <v>29185.703070727403</v>
      </c>
      <c r="BD96" s="7" t="str">
        <f t="shared" si="58"/>
        <v>AI</v>
      </c>
      <c r="BE96" s="7">
        <f>IF(AND(BE95&gt;0,BE95&lt;&gt;"wait"),BE95,IF(AND(AOHL!$M96=0,BE95&lt;&gt;"wait"),0,IF(OR(BE95="wait",AOHL!$M96=1),IF(AND('WMp0-100'!AS97&gt;Sheet1!$E97,'WMp0-100'!AS97&lt;Sheet1!$D97),'WMp0-100'!AS97,"wait"),"wait")))</f>
        <v>29190.403070727407</v>
      </c>
      <c r="BF96" s="7" t="str">
        <f t="shared" si="59"/>
        <v>AI</v>
      </c>
      <c r="BG96" s="7">
        <f>IF(AND(BG95&gt;0,BG95&lt;&gt;"wait"),BG95,IF(AND(AOHL!$M96=0,BG95&lt;&gt;"wait"),0,IF(OR(BG95="wait",AOHL!$M96=1),IF(AND('WMp0-100'!AT97&gt;Sheet1!$E97,'WMp0-100'!AT97&lt;Sheet1!$D97),'WMp0-100'!AT97,"wait"),"wait")))</f>
        <v>29195.103070727408</v>
      </c>
      <c r="BH96" s="7" t="str">
        <f t="shared" si="60"/>
        <v>AI</v>
      </c>
      <c r="BI96" s="7">
        <f>IF(AND(BI95&gt;0,BI95&lt;&gt;"wait"),BI95,IF(AND(AOHL!$M96=0,BI95&lt;&gt;"wait"),0,IF(OR(BI95="wait",AOHL!$M96=1),IF(AND('WMp0-100'!AU97&gt;Sheet1!$E97,'WMp0-100'!AU97&lt;Sheet1!$D97),'WMp0-100'!AU97,"wait"),"wait")))</f>
        <v>29187.777402039719</v>
      </c>
      <c r="BJ96" s="7" t="str">
        <f t="shared" si="61"/>
        <v>AI</v>
      </c>
      <c r="BK96" s="7">
        <f>IF(AND(BK95&gt;0,BK95&lt;&gt;"wait"),BK95,IF(AND(AOHL!$M96=0,BK95&lt;&gt;"wait"),0,IF(OR(BK95="wait",AOHL!$M96=1),IF(AND('WMp0-100'!AV97&gt;Sheet1!$E97,'WMp0-100'!AV97&lt;Sheet1!$D97),'WMp0-100'!AV97,"wait"),"wait")))</f>
        <v>29129.960685920578</v>
      </c>
      <c r="BL96" s="7" t="str">
        <f t="shared" si="62"/>
        <v>AI</v>
      </c>
      <c r="BM96" s="7">
        <f>IF(AND(BM95&gt;0,BM95&lt;&gt;"wait"),BM95,IF(AND(AOHL!$M96=0,BM95&lt;&gt;"wait"),0,IF(OR(BM95="wait",AOHL!$M96=1),IF(AND('WMp0-100'!AW97&gt;Sheet1!$E97,'WMp0-100'!AW97&lt;Sheet1!$D97),'WMp0-100'!AW97,"wait"),"wait")))</f>
        <v>29133.775234657041</v>
      </c>
      <c r="BN96" s="7" t="str">
        <f t="shared" si="63"/>
        <v>AI</v>
      </c>
      <c r="BO96" s="7">
        <f>IF(AND(BO95&gt;0,BO95&lt;&gt;"wait"),BO95,IF(AND(AOHL!$M96=0,BO95&lt;&gt;"wait"),0,IF(OR(BO95="wait",AOHL!$M96=1),IF(AND('WMp0-100'!AX97&gt;Sheet1!$E97,'WMp0-100'!AX97&lt;Sheet1!$D97),'WMp0-100'!AX97,"wait"),"wait")))</f>
        <v>29137.589783393498</v>
      </c>
      <c r="BP96" s="7" t="str">
        <f t="shared" si="64"/>
        <v>AI</v>
      </c>
      <c r="BQ96" s="7">
        <f>IF(AND(BQ95&gt;0,BQ95&lt;&gt;"wait"),BQ95,IF(AND(AOHL!$M96=0,BQ95&lt;&gt;"wait"),0,IF(OR(BQ95="wait",AOHL!$M96=1),IF(AND('WMp0-100'!AY97&gt;Sheet1!$E97,'WMp0-100'!AY97&lt;Sheet1!$D97),'WMp0-100'!AY97,"wait"),"wait")))</f>
        <v>29141.404332129965</v>
      </c>
      <c r="BR96" s="7" t="str">
        <f t="shared" si="65"/>
        <v>AI</v>
      </c>
    </row>
    <row r="97" spans="1:70" x14ac:dyDescent="0.3">
      <c r="A97" t="str">
        <f>Sheet1!B97</f>
        <v>03/01 10:50</v>
      </c>
      <c r="C97" s="7">
        <f>IF(AND(C96&gt;0,C96&lt;&gt;"wait"),C96,IF(AND(AOHL!$K97=0,C96&lt;&gt;"wait"),0,IF(OR(C96="wait",AOHL!$K97=1),IF(AND('WMp0-100'!Q98&gt;Sheet1!$E98,'WMp0-100'!Q98&lt;Sheet1!$D98),'WMp0-100'!Q98,"wait"),"wait")))</f>
        <v>29297.39344262295</v>
      </c>
      <c r="D97" s="7" t="str">
        <f t="shared" si="33"/>
        <v>AI</v>
      </c>
      <c r="E97" s="7">
        <f>IF(AND(E96&gt;0,E96&lt;&gt;"wait"),E96,IF(AND(AOHL!$K97=0,E96&lt;&gt;"wait"),0,IF(OR(E96="wait",AOHL!$K97=1),IF(AND('WMp0-100'!R98&gt;Sheet1!$E98,'WMp0-100'!R98&lt;Sheet1!$D98),'WMp0-100'!R98,"wait"),"wait")))</f>
        <v>29293.689033942559</v>
      </c>
      <c r="F97" s="7" t="str">
        <f t="shared" si="34"/>
        <v>AI</v>
      </c>
      <c r="G97" s="7">
        <f>IF(AND(G96&gt;0,G96&lt;&gt;"wait"),G96,IF(AND(AOHL!$K97=0,G96&lt;&gt;"wait"),0,IF(OR(G96="wait",AOHL!$K97=1),IF(AND('WMp0-100'!S98&gt;Sheet1!$E98,'WMp0-100'!S98&lt;Sheet1!$D98),'WMp0-100'!S98,"wait"),"wait")))</f>
        <v>29297.528198433421</v>
      </c>
      <c r="H97" s="7" t="str">
        <f t="shared" si="35"/>
        <v>AI</v>
      </c>
      <c r="I97" s="7">
        <f>IF(AND(I96&gt;0,I96&lt;&gt;"wait"),I96,IF(AND(AOHL!$K97=0,I96&lt;&gt;"wait"),0,IF(OR(I96="wait",AOHL!$K97=1),IF(AND('WMp0-100'!T98&gt;Sheet1!$E98,'WMp0-100'!T98&lt;Sheet1!$D98),'WMp0-100'!T98,"wait"),"wait")))</f>
        <v>29301.36736292428</v>
      </c>
      <c r="J97" s="7" t="str">
        <f t="shared" si="36"/>
        <v>AI</v>
      </c>
      <c r="K97" s="7">
        <f>IF(AND(K96&gt;0,K96&lt;&gt;"wait"),K96,IF(AND(AOHL!$K97=0,K96&lt;&gt;"wait"),0,IF(OR(K96="wait",AOHL!$K97=1),IF(AND('WMp0-100'!U98&gt;Sheet1!$E98,'WMp0-100'!U98&lt;Sheet1!$D98),'WMp0-100'!U98,"wait"),"wait")))</f>
        <v>29305.206527415143</v>
      </c>
      <c r="L97" s="7" t="str">
        <f t="shared" si="37"/>
        <v>AI</v>
      </c>
      <c r="M97" s="7">
        <f>IF(AND(M96&gt;0,M96&lt;&gt;"wait"),M96,IF(AND(AOHL!$K97=0,M96&lt;&gt;"wait"),0,IF(OR(M96="wait",AOHL!$K97=1),IF(AND('WMp0-100'!V98&gt;Sheet1!$E98,'WMp0-100'!V98&lt;Sheet1!$D98),'WMp0-100'!V98,"wait"),"wait")))</f>
        <v>29309.045691906009</v>
      </c>
      <c r="N97" s="7" t="str">
        <f t="shared" si="38"/>
        <v>AI</v>
      </c>
      <c r="O97" s="7">
        <f>IF(AND(O96&gt;0,O96&lt;&gt;"wait"),O96,IF(AND(AOHL!$K97=0,O96&lt;&gt;"wait"),0,IF(OR(O96="wait",AOHL!$K97=1),IF(AND('WMp0-100'!W98&gt;Sheet1!$E98,'WMp0-100'!W98&lt;Sheet1!$D98),'WMp0-100'!W98,"wait"),"wait")))</f>
        <v>29301.678809523808</v>
      </c>
      <c r="P97" s="7" t="str">
        <f t="shared" si="39"/>
        <v>AI</v>
      </c>
      <c r="Q97" s="7">
        <f>IF(AND(Q96&gt;0,Q96&lt;&gt;"wait"),Q96,IF(AND(AOHL!$K97=0,Q96&lt;&gt;"wait"),0,IF(OR(Q96="wait",AOHL!$K97=1),IF(AND('WMp0-100'!X98&gt;Sheet1!$E98,'WMp0-100'!X98&lt;Sheet1!$D98),'WMp0-100'!X98,"wait"),"wait")))</f>
        <v>29305.273095238099</v>
      </c>
      <c r="R97" s="7" t="str">
        <f t="shared" si="40"/>
        <v>AI</v>
      </c>
      <c r="S97" s="7">
        <f>IF(AND(S96&gt;0,S96&lt;&gt;"wait"),S96,IF(AND(AOHL!$K97=0,S96&lt;&gt;"wait"),0,IF(OR(S96="wait",AOHL!$K97=1),IF(AND('WMp0-100'!Y98&gt;Sheet1!$E98,'WMp0-100'!Y98&lt;Sheet1!$D98),'WMp0-100'!Y98,"wait"),"wait")))</f>
        <v>29262.237647058821</v>
      </c>
      <c r="T97" s="7" t="str">
        <f t="shared" si="41"/>
        <v>AI</v>
      </c>
      <c r="U97" s="7">
        <f>IF(AND(U96&gt;0,U96&lt;&gt;"wait"),U96,IF(AND(AOHL!$K97=0,U96&lt;&gt;"wait"),0,IF(OR(U96="wait",AOHL!$K97=1),IF(AND('WMp0-100'!Z98&gt;Sheet1!$E98,'WMp0-100'!Z98&lt;Sheet1!$D98),'WMp0-100'!Z98,"wait"),"wait")))</f>
        <v>29265.460000000003</v>
      </c>
      <c r="V97" s="7" t="str">
        <f t="shared" si="42"/>
        <v>AI</v>
      </c>
      <c r="W97" s="7">
        <f>IF(AND(W96&gt;0,W96&lt;&gt;"wait"),W96,IF(AND(AOHL!$K97=0,W96&lt;&gt;"wait"),0,IF(OR(W96="wait",AOHL!$K97=1),IF(AND('WMp0-100'!AA98&gt;Sheet1!$E98,'WMp0-100'!AA98&lt;Sheet1!$D98),'WMp0-100'!AA98,"wait"),"wait")))</f>
        <v>29268.682352941178</v>
      </c>
      <c r="X97" s="7" t="str">
        <f t="shared" si="43"/>
        <v>AI</v>
      </c>
      <c r="Z97" s="7">
        <f>IF(AND(Z96&gt;0,Z96&lt;&gt;"wait"),Z96,IF(AND(AOHL!$L97=0,Z96&lt;&gt;"wait"),0,IF(OR(Z96="wait",AOHL!$L97=1),IF(AND('WMp0-100'!AC98&gt;Sheet1!$E98,'WMp0-100'!AC98&lt;Sheet1!$D98),'WMp0-100'!AC98,"wait"),"wait")))</f>
        <v>29290.074093536525</v>
      </c>
      <c r="AA97" s="7" t="str">
        <f t="shared" si="44"/>
        <v>AI</v>
      </c>
      <c r="AB97" s="7">
        <f>IF(AND(AB96&gt;0,AB96&lt;&gt;"wait"),AB96,IF(AND(AOHL!$L97=0,AB96&lt;&gt;"wait"),0,IF(OR(AB96="wait",AOHL!$L97=1),IF(AND('WMp0-100'!AD98&gt;Sheet1!$E98,'WMp0-100'!AD98&lt;Sheet1!$D98),'WMp0-100'!AD98,"wait"),"wait")))</f>
        <v>29293.671676300575</v>
      </c>
      <c r="AC97" s="7" t="str">
        <f t="shared" si="45"/>
        <v>AI</v>
      </c>
      <c r="AD97" s="7">
        <f>IF(AND(AD96&gt;0,AD96&lt;&gt;"wait"),AD96,IF(AND(AOHL!$L97=0,AD96&lt;&gt;"wait"),0,IF(OR(AD96="wait",AOHL!$L97=1),IF(AND('WMp0-100'!AE98&gt;Sheet1!$E98,'WMp0-100'!AE98&lt;Sheet1!$D98),'WMp0-100'!AE98,"wait"),"wait")))</f>
        <v>29297.269259064633</v>
      </c>
      <c r="AE97" s="7" t="str">
        <f t="shared" si="46"/>
        <v>AI</v>
      </c>
      <c r="AF97" s="7">
        <f>IF(AND(AF96&gt;0,AF96&lt;&gt;"wait"),AF96,IF(AND(AOHL!$L97=0,AF96&lt;&gt;"wait"),0,IF(OR(AF96="wait",AOHL!$L97=1),IF(AND('WMp0-100'!AF98&gt;Sheet1!$E98,'WMp0-100'!AF98&lt;Sheet1!$D98),'WMp0-100'!AF98,"wait"),"wait")))</f>
        <v>29294.097302697301</v>
      </c>
      <c r="AG97" s="7" t="str">
        <f t="shared" si="47"/>
        <v>AI</v>
      </c>
      <c r="AH97" s="7">
        <f>IF(AND(AH96&gt;0,AH96&lt;&gt;"wait"),AH96,IF(AND(AOHL!$L97=0,AH96&lt;&gt;"wait"),0,IF(OR(AH96="wait",AOHL!$L97=1),IF(AND('WMp0-100'!AG98&gt;Sheet1!$E98,'WMp0-100'!AG98&lt;Sheet1!$D98),'WMp0-100'!AG98,"wait"),"wait")))</f>
        <v>29297.692507492509</v>
      </c>
      <c r="AI97" s="7" t="str">
        <f t="shared" si="48"/>
        <v>AI</v>
      </c>
      <c r="AJ97" s="7">
        <f>IF(AND(AJ96&gt;0,AJ96&lt;&gt;"wait"),AJ96,IF(AND(AOHL!$L97=0,AJ96&lt;&gt;"wait"),0,IF(OR(AJ96="wait",AOHL!$L97=1),IF(AND('WMp0-100'!AH98&gt;Sheet1!$E98,'WMp0-100'!AH98&lt;Sheet1!$D98),'WMp0-100'!AH98,"wait"),"wait")))</f>
        <v>29301.287712287711</v>
      </c>
      <c r="AK97" s="7" t="str">
        <f t="shared" si="49"/>
        <v>AI</v>
      </c>
      <c r="AL97" s="7">
        <f>IF(AND(AL96&gt;0,AL96&lt;&gt;"wait"),AL96,IF(AND(AOHL!$L97=0,AL96&lt;&gt;"wait"),0,IF(OR(AL96="wait",AOHL!$L97=1),IF(AND('WMp0-100'!AI98&gt;Sheet1!$E98,'WMp0-100'!AI98&lt;Sheet1!$D98),'WMp0-100'!AI98,"wait"),"wait")))</f>
        <v>29304.882917082916</v>
      </c>
      <c r="AM97" s="7" t="str">
        <f t="shared" si="50"/>
        <v>AI</v>
      </c>
      <c r="AN97" s="7">
        <f>IF(AND(AN96&gt;0,AN96&lt;&gt;"wait"),AN96,IF(AND(AOHL!$L97=0,AN96&lt;&gt;"wait"),0,IF(OR(AN96="wait",AOHL!$L97=1),IF(AND('WMp0-100'!AJ98&gt;Sheet1!$E98,'WMp0-100'!AJ98&lt;Sheet1!$D98),'WMp0-100'!AJ98,"wait"),"wait")))</f>
        <v>29308.478121878121</v>
      </c>
      <c r="AO97" s="7" t="str">
        <f t="shared" si="51"/>
        <v>AI</v>
      </c>
      <c r="AP97" s="7">
        <f>IF(AND(AP96&gt;0,AP96&lt;&gt;"wait"),AP96,IF(AND(AOHL!$L97=0,AP96&lt;&gt;"wait"),0,IF(OR(AP96="wait",AOHL!$L97=1),IF(AND('WMp0-100'!AK98&gt;Sheet1!$E98,'WMp0-100'!AK98&lt;Sheet1!$D98),'WMp0-100'!AK98,"wait"),"wait")))</f>
        <v>29302.120327700977</v>
      </c>
      <c r="AQ97" s="7" t="str">
        <f t="shared" si="52"/>
        <v>AI</v>
      </c>
      <c r="AR97" s="7">
        <f>IF(AND(AR96&gt;0,AR96&lt;&gt;"wait"),AR96,IF(AND(AOHL!$L97=0,AR96&lt;&gt;"wait"),0,IF(OR(AR96="wait",AOHL!$L97=1),IF(AND('WMp0-100'!AL98&gt;Sheet1!$E98,'WMp0-100'!AL98&lt;Sheet1!$D98),'WMp0-100'!AL98,"wait"),"wait")))</f>
        <v>29305.799283154123</v>
      </c>
      <c r="AS97" s="7" t="str">
        <f t="shared" si="53"/>
        <v>AI</v>
      </c>
      <c r="AT97" s="7">
        <f>IF(AND(AT96&gt;0,AT96&lt;&gt;"wait"),AT96,IF(AND(AOHL!$L97=0,AT96&lt;&gt;"wait"),0,IF(OR(AT96="wait",AOHL!$L97=1),IF(AND('WMp0-100'!AM98&gt;Sheet1!$E98,'WMp0-100'!AM98&lt;Sheet1!$D98),'WMp0-100'!AM98,"wait"),"wait")))</f>
        <v>29309.478238607269</v>
      </c>
      <c r="AU97" s="7" t="str">
        <f t="shared" si="54"/>
        <v>AI</v>
      </c>
      <c r="AV97" s="7"/>
      <c r="AW97" s="7">
        <f>IF(AND(AW96&gt;0,AW96&lt;&gt;"wait"),AW96,IF(AND(AOHL!$M97=0,AW96&lt;&gt;"wait"),0,IF(OR(AW96="wait",AOHL!$M97=1),IF(AND('WMp0-100'!AO98&gt;Sheet1!$E98,'WMp0-100'!AO98&lt;Sheet1!$D98),'WMp0-100'!AO98,"wait"),"wait")))</f>
        <v>29171.603070727408</v>
      </c>
      <c r="AX97" s="7" t="str">
        <f t="shared" si="55"/>
        <v>AI</v>
      </c>
      <c r="AY97" s="7">
        <f>IF(AND(AY96&gt;0,AY96&lt;&gt;"wait"),AY96,IF(AND(AOHL!$M97=0,AY96&lt;&gt;"wait"),0,IF(OR(AY96="wait",AOHL!$M97=1),IF(AND('WMp0-100'!AP98&gt;Sheet1!$E98,'WMp0-100'!AP98&lt;Sheet1!$D98),'WMp0-100'!AP98,"wait"),"wait")))</f>
        <v>29176.303070727408</v>
      </c>
      <c r="AZ97" s="7" t="str">
        <f t="shared" si="56"/>
        <v>AI</v>
      </c>
      <c r="BA97" s="7">
        <f>IF(AND(BA96&gt;0,BA96&lt;&gt;"wait"),BA96,IF(AND(AOHL!$M97=0,BA96&lt;&gt;"wait"),0,IF(OR(BA96="wait",AOHL!$M97=1),IF(AND('WMp0-100'!AQ98&gt;Sheet1!$E98,'WMp0-100'!AQ98&lt;Sheet1!$D98),'WMp0-100'!AQ98,"wait"),"wait")))</f>
        <v>29181.003070727413</v>
      </c>
      <c r="BB97" s="7" t="str">
        <f t="shared" si="57"/>
        <v>AI</v>
      </c>
      <c r="BC97" s="7">
        <f>IF(AND(BC96&gt;0,BC96&lt;&gt;"wait"),BC96,IF(AND(AOHL!$M97=0,BC96&lt;&gt;"wait"),0,IF(OR(BC96="wait",AOHL!$M97=1),IF(AND('WMp0-100'!AR98&gt;Sheet1!$E98,'WMp0-100'!AR98&lt;Sheet1!$D98),'WMp0-100'!AR98,"wait"),"wait")))</f>
        <v>29185.703070727403</v>
      </c>
      <c r="BD97" s="7" t="str">
        <f t="shared" si="58"/>
        <v>AI</v>
      </c>
      <c r="BE97" s="7">
        <f>IF(AND(BE96&gt;0,BE96&lt;&gt;"wait"),BE96,IF(AND(AOHL!$M97=0,BE96&lt;&gt;"wait"),0,IF(OR(BE96="wait",AOHL!$M97=1),IF(AND('WMp0-100'!AS98&gt;Sheet1!$E98,'WMp0-100'!AS98&lt;Sheet1!$D98),'WMp0-100'!AS98,"wait"),"wait")))</f>
        <v>29190.403070727407</v>
      </c>
      <c r="BF97" s="7" t="str">
        <f t="shared" si="59"/>
        <v>AI</v>
      </c>
      <c r="BG97" s="7">
        <f>IF(AND(BG96&gt;0,BG96&lt;&gt;"wait"),BG96,IF(AND(AOHL!$M97=0,BG96&lt;&gt;"wait"),0,IF(OR(BG96="wait",AOHL!$M97=1),IF(AND('WMp0-100'!AT98&gt;Sheet1!$E98,'WMp0-100'!AT98&lt;Sheet1!$D98),'WMp0-100'!AT98,"wait"),"wait")))</f>
        <v>29195.103070727408</v>
      </c>
      <c r="BH97" s="7" t="str">
        <f t="shared" si="60"/>
        <v>AI</v>
      </c>
      <c r="BI97" s="7">
        <f>IF(AND(BI96&gt;0,BI96&lt;&gt;"wait"),BI96,IF(AND(AOHL!$M97=0,BI96&lt;&gt;"wait"),0,IF(OR(BI96="wait",AOHL!$M97=1),IF(AND('WMp0-100'!AU98&gt;Sheet1!$E98,'WMp0-100'!AU98&lt;Sheet1!$D98),'WMp0-100'!AU98,"wait"),"wait")))</f>
        <v>29187.777402039719</v>
      </c>
      <c r="BJ97" s="7" t="str">
        <f t="shared" si="61"/>
        <v>AI</v>
      </c>
      <c r="BK97" s="7">
        <f>IF(AND(BK96&gt;0,BK96&lt;&gt;"wait"),BK96,IF(AND(AOHL!$M97=0,BK96&lt;&gt;"wait"),0,IF(OR(BK96="wait",AOHL!$M97=1),IF(AND('WMp0-100'!AV98&gt;Sheet1!$E98,'WMp0-100'!AV98&lt;Sheet1!$D98),'WMp0-100'!AV98,"wait"),"wait")))</f>
        <v>29129.960685920578</v>
      </c>
      <c r="BL97" s="7" t="str">
        <f t="shared" si="62"/>
        <v>AI</v>
      </c>
      <c r="BM97" s="7">
        <f>IF(AND(BM96&gt;0,BM96&lt;&gt;"wait"),BM96,IF(AND(AOHL!$M97=0,BM96&lt;&gt;"wait"),0,IF(OR(BM96="wait",AOHL!$M97=1),IF(AND('WMp0-100'!AW98&gt;Sheet1!$E98,'WMp0-100'!AW98&lt;Sheet1!$D98),'WMp0-100'!AW98,"wait"),"wait")))</f>
        <v>29133.775234657041</v>
      </c>
      <c r="BN97" s="7" t="str">
        <f t="shared" si="63"/>
        <v>AI</v>
      </c>
      <c r="BO97" s="7">
        <f>IF(AND(BO96&gt;0,BO96&lt;&gt;"wait"),BO96,IF(AND(AOHL!$M97=0,BO96&lt;&gt;"wait"),0,IF(OR(BO96="wait",AOHL!$M97=1),IF(AND('WMp0-100'!AX98&gt;Sheet1!$E98,'WMp0-100'!AX98&lt;Sheet1!$D98),'WMp0-100'!AX98,"wait"),"wait")))</f>
        <v>29137.589783393498</v>
      </c>
      <c r="BP97" s="7" t="str">
        <f t="shared" si="64"/>
        <v>AI</v>
      </c>
      <c r="BQ97" s="7">
        <f>IF(AND(BQ96&gt;0,BQ96&lt;&gt;"wait"),BQ96,IF(AND(AOHL!$M97=0,BQ96&lt;&gt;"wait"),0,IF(OR(BQ96="wait",AOHL!$M97=1),IF(AND('WMp0-100'!AY98&gt;Sheet1!$E98,'WMp0-100'!AY98&lt;Sheet1!$D98),'WMp0-100'!AY98,"wait"),"wait")))</f>
        <v>29141.404332129965</v>
      </c>
      <c r="BR97" s="7" t="str">
        <f t="shared" si="65"/>
        <v>AI</v>
      </c>
    </row>
    <row r="98" spans="1:70" x14ac:dyDescent="0.3">
      <c r="A98" t="str">
        <f>Sheet1!B98</f>
        <v>03/01 10:51</v>
      </c>
      <c r="C98" s="7">
        <f>IF(AND(C97&gt;0,C97&lt;&gt;"wait"),C97,IF(AND(AOHL!$K98=0,C97&lt;&gt;"wait"),0,IF(OR(C97="wait",AOHL!$K98=1),IF(AND('WMp0-100'!Q99&gt;Sheet1!$E99,'WMp0-100'!Q99&lt;Sheet1!$D99),'WMp0-100'!Q99,"wait"),"wait")))</f>
        <v>29297.39344262295</v>
      </c>
      <c r="D98" s="7" t="str">
        <f t="shared" si="33"/>
        <v>AI</v>
      </c>
      <c r="E98" s="7">
        <f>IF(AND(E97&gt;0,E97&lt;&gt;"wait"),E97,IF(AND(AOHL!$K98=0,E97&lt;&gt;"wait"),0,IF(OR(E97="wait",AOHL!$K98=1),IF(AND('WMp0-100'!R99&gt;Sheet1!$E99,'WMp0-100'!R99&lt;Sheet1!$D99),'WMp0-100'!R99,"wait"),"wait")))</f>
        <v>29293.689033942559</v>
      </c>
      <c r="F98" s="7" t="str">
        <f t="shared" si="34"/>
        <v>AI</v>
      </c>
      <c r="G98" s="7">
        <f>IF(AND(G97&gt;0,G97&lt;&gt;"wait"),G97,IF(AND(AOHL!$K98=0,G97&lt;&gt;"wait"),0,IF(OR(G97="wait",AOHL!$K98=1),IF(AND('WMp0-100'!S99&gt;Sheet1!$E99,'WMp0-100'!S99&lt;Sheet1!$D99),'WMp0-100'!S99,"wait"),"wait")))</f>
        <v>29297.528198433421</v>
      </c>
      <c r="H98" s="7" t="str">
        <f t="shared" si="35"/>
        <v>AI</v>
      </c>
      <c r="I98" s="7">
        <f>IF(AND(I97&gt;0,I97&lt;&gt;"wait"),I97,IF(AND(AOHL!$K98=0,I97&lt;&gt;"wait"),0,IF(OR(I97="wait",AOHL!$K98=1),IF(AND('WMp0-100'!T99&gt;Sheet1!$E99,'WMp0-100'!T99&lt;Sheet1!$D99),'WMp0-100'!T99,"wait"),"wait")))</f>
        <v>29301.36736292428</v>
      </c>
      <c r="J98" s="7" t="str">
        <f t="shared" si="36"/>
        <v>AI</v>
      </c>
      <c r="K98" s="7">
        <f>IF(AND(K97&gt;0,K97&lt;&gt;"wait"),K97,IF(AND(AOHL!$K98=0,K97&lt;&gt;"wait"),0,IF(OR(K97="wait",AOHL!$K98=1),IF(AND('WMp0-100'!U99&gt;Sheet1!$E99,'WMp0-100'!U99&lt;Sheet1!$D99),'WMp0-100'!U99,"wait"),"wait")))</f>
        <v>29305.206527415143</v>
      </c>
      <c r="L98" s="7" t="str">
        <f t="shared" si="37"/>
        <v>AI</v>
      </c>
      <c r="M98" s="7">
        <f>IF(AND(M97&gt;0,M97&lt;&gt;"wait"),M97,IF(AND(AOHL!$K98=0,M97&lt;&gt;"wait"),0,IF(OR(M97="wait",AOHL!$K98=1),IF(AND('WMp0-100'!V99&gt;Sheet1!$E99,'WMp0-100'!V99&lt;Sheet1!$D99),'WMp0-100'!V99,"wait"),"wait")))</f>
        <v>29309.045691906009</v>
      </c>
      <c r="N98" s="7" t="str">
        <f t="shared" si="38"/>
        <v>AI</v>
      </c>
      <c r="O98" s="7">
        <f>IF(AND(O97&gt;0,O97&lt;&gt;"wait"),O97,IF(AND(AOHL!$K98=0,O97&lt;&gt;"wait"),0,IF(OR(O97="wait",AOHL!$K98=1),IF(AND('WMp0-100'!W99&gt;Sheet1!$E99,'WMp0-100'!W99&lt;Sheet1!$D99),'WMp0-100'!W99,"wait"),"wait")))</f>
        <v>29301.678809523808</v>
      </c>
      <c r="P98" s="7" t="str">
        <f t="shared" si="39"/>
        <v>AI</v>
      </c>
      <c r="Q98" s="7">
        <f>IF(AND(Q97&gt;0,Q97&lt;&gt;"wait"),Q97,IF(AND(AOHL!$K98=0,Q97&lt;&gt;"wait"),0,IF(OR(Q97="wait",AOHL!$K98=1),IF(AND('WMp0-100'!X99&gt;Sheet1!$E99,'WMp0-100'!X99&lt;Sheet1!$D99),'WMp0-100'!X99,"wait"),"wait")))</f>
        <v>29305.273095238099</v>
      </c>
      <c r="R98" s="7" t="str">
        <f t="shared" si="40"/>
        <v>AI</v>
      </c>
      <c r="S98" s="7">
        <f>IF(AND(S97&gt;0,S97&lt;&gt;"wait"),S97,IF(AND(AOHL!$K98=0,S97&lt;&gt;"wait"),0,IF(OR(S97="wait",AOHL!$K98=1),IF(AND('WMp0-100'!Y99&gt;Sheet1!$E99,'WMp0-100'!Y99&lt;Sheet1!$D99),'WMp0-100'!Y99,"wait"),"wait")))</f>
        <v>29262.237647058821</v>
      </c>
      <c r="T98" s="7" t="str">
        <f t="shared" si="41"/>
        <v>AI</v>
      </c>
      <c r="U98" s="7">
        <f>IF(AND(U97&gt;0,U97&lt;&gt;"wait"),U97,IF(AND(AOHL!$K98=0,U97&lt;&gt;"wait"),0,IF(OR(U97="wait",AOHL!$K98=1),IF(AND('WMp0-100'!Z99&gt;Sheet1!$E99,'WMp0-100'!Z99&lt;Sheet1!$D99),'WMp0-100'!Z99,"wait"),"wait")))</f>
        <v>29265.460000000003</v>
      </c>
      <c r="V98" s="7" t="str">
        <f t="shared" si="42"/>
        <v>AI</v>
      </c>
      <c r="W98" s="7">
        <f>IF(AND(W97&gt;0,W97&lt;&gt;"wait"),W97,IF(AND(AOHL!$K98=0,W97&lt;&gt;"wait"),0,IF(OR(W97="wait",AOHL!$K98=1),IF(AND('WMp0-100'!AA99&gt;Sheet1!$E99,'WMp0-100'!AA99&lt;Sheet1!$D99),'WMp0-100'!AA99,"wait"),"wait")))</f>
        <v>29268.682352941178</v>
      </c>
      <c r="X98" s="7" t="str">
        <f t="shared" si="43"/>
        <v>AI</v>
      </c>
      <c r="Z98" s="7">
        <f>IF(AND(Z97&gt;0,Z97&lt;&gt;"wait"),Z97,IF(AND(AOHL!$L98=0,Z97&lt;&gt;"wait"),0,IF(OR(Z97="wait",AOHL!$L98=1),IF(AND('WMp0-100'!AC99&gt;Sheet1!$E99,'WMp0-100'!AC99&lt;Sheet1!$D99),'WMp0-100'!AC99,"wait"),"wait")))</f>
        <v>29290.074093536525</v>
      </c>
      <c r="AA98" s="7" t="str">
        <f t="shared" si="44"/>
        <v>AI</v>
      </c>
      <c r="AB98" s="7">
        <f>IF(AND(AB97&gt;0,AB97&lt;&gt;"wait"),AB97,IF(AND(AOHL!$L98=0,AB97&lt;&gt;"wait"),0,IF(OR(AB97="wait",AOHL!$L98=1),IF(AND('WMp0-100'!AD99&gt;Sheet1!$E99,'WMp0-100'!AD99&lt;Sheet1!$D99),'WMp0-100'!AD99,"wait"),"wait")))</f>
        <v>29293.671676300575</v>
      </c>
      <c r="AC98" s="7" t="str">
        <f t="shared" si="45"/>
        <v>AI</v>
      </c>
      <c r="AD98" s="7">
        <f>IF(AND(AD97&gt;0,AD97&lt;&gt;"wait"),AD97,IF(AND(AOHL!$L98=0,AD97&lt;&gt;"wait"),0,IF(OR(AD97="wait",AOHL!$L98=1),IF(AND('WMp0-100'!AE99&gt;Sheet1!$E99,'WMp0-100'!AE99&lt;Sheet1!$D99),'WMp0-100'!AE99,"wait"),"wait")))</f>
        <v>29297.269259064633</v>
      </c>
      <c r="AE98" s="7" t="str">
        <f t="shared" si="46"/>
        <v>AI</v>
      </c>
      <c r="AF98" s="7">
        <f>IF(AND(AF97&gt;0,AF97&lt;&gt;"wait"),AF97,IF(AND(AOHL!$L98=0,AF97&lt;&gt;"wait"),0,IF(OR(AF97="wait",AOHL!$L98=1),IF(AND('WMp0-100'!AF99&gt;Sheet1!$E99,'WMp0-100'!AF99&lt;Sheet1!$D99),'WMp0-100'!AF99,"wait"),"wait")))</f>
        <v>29294.097302697301</v>
      </c>
      <c r="AG98" s="7" t="str">
        <f t="shared" si="47"/>
        <v>AI</v>
      </c>
      <c r="AH98" s="7">
        <f>IF(AND(AH97&gt;0,AH97&lt;&gt;"wait"),AH97,IF(AND(AOHL!$L98=0,AH97&lt;&gt;"wait"),0,IF(OR(AH97="wait",AOHL!$L98=1),IF(AND('WMp0-100'!AG99&gt;Sheet1!$E99,'WMp0-100'!AG99&lt;Sheet1!$D99),'WMp0-100'!AG99,"wait"),"wait")))</f>
        <v>29297.692507492509</v>
      </c>
      <c r="AI98" s="7" t="str">
        <f t="shared" si="48"/>
        <v>AI</v>
      </c>
      <c r="AJ98" s="7">
        <f>IF(AND(AJ97&gt;0,AJ97&lt;&gt;"wait"),AJ97,IF(AND(AOHL!$L98=0,AJ97&lt;&gt;"wait"),0,IF(OR(AJ97="wait",AOHL!$L98=1),IF(AND('WMp0-100'!AH99&gt;Sheet1!$E99,'WMp0-100'!AH99&lt;Sheet1!$D99),'WMp0-100'!AH99,"wait"),"wait")))</f>
        <v>29301.287712287711</v>
      </c>
      <c r="AK98" s="7" t="str">
        <f t="shared" si="49"/>
        <v>AI</v>
      </c>
      <c r="AL98" s="7">
        <f>IF(AND(AL97&gt;0,AL97&lt;&gt;"wait"),AL97,IF(AND(AOHL!$L98=0,AL97&lt;&gt;"wait"),0,IF(OR(AL97="wait",AOHL!$L98=1),IF(AND('WMp0-100'!AI99&gt;Sheet1!$E99,'WMp0-100'!AI99&lt;Sheet1!$D99),'WMp0-100'!AI99,"wait"),"wait")))</f>
        <v>29304.882917082916</v>
      </c>
      <c r="AM98" s="7" t="str">
        <f t="shared" si="50"/>
        <v>AI</v>
      </c>
      <c r="AN98" s="7">
        <f>IF(AND(AN97&gt;0,AN97&lt;&gt;"wait"),AN97,IF(AND(AOHL!$L98=0,AN97&lt;&gt;"wait"),0,IF(OR(AN97="wait",AOHL!$L98=1),IF(AND('WMp0-100'!AJ99&gt;Sheet1!$E99,'WMp0-100'!AJ99&lt;Sheet1!$D99),'WMp0-100'!AJ99,"wait"),"wait")))</f>
        <v>29308.478121878121</v>
      </c>
      <c r="AO98" s="7" t="str">
        <f t="shared" si="51"/>
        <v>AI</v>
      </c>
      <c r="AP98" s="7">
        <f>IF(AND(AP97&gt;0,AP97&lt;&gt;"wait"),AP97,IF(AND(AOHL!$L98=0,AP97&lt;&gt;"wait"),0,IF(OR(AP97="wait",AOHL!$L98=1),IF(AND('WMp0-100'!AK99&gt;Sheet1!$E99,'WMp0-100'!AK99&lt;Sheet1!$D99),'WMp0-100'!AK99,"wait"),"wait")))</f>
        <v>29302.120327700977</v>
      </c>
      <c r="AQ98" s="7" t="str">
        <f t="shared" si="52"/>
        <v>AI</v>
      </c>
      <c r="AR98" s="7">
        <f>IF(AND(AR97&gt;0,AR97&lt;&gt;"wait"),AR97,IF(AND(AOHL!$L98=0,AR97&lt;&gt;"wait"),0,IF(OR(AR97="wait",AOHL!$L98=1),IF(AND('WMp0-100'!AL99&gt;Sheet1!$E99,'WMp0-100'!AL99&lt;Sheet1!$D99),'WMp0-100'!AL99,"wait"),"wait")))</f>
        <v>29305.799283154123</v>
      </c>
      <c r="AS98" s="7" t="str">
        <f t="shared" si="53"/>
        <v>AI</v>
      </c>
      <c r="AT98" s="7">
        <f>IF(AND(AT97&gt;0,AT97&lt;&gt;"wait"),AT97,IF(AND(AOHL!$L98=0,AT97&lt;&gt;"wait"),0,IF(OR(AT97="wait",AOHL!$L98=1),IF(AND('WMp0-100'!AM99&gt;Sheet1!$E99,'WMp0-100'!AM99&lt;Sheet1!$D99),'WMp0-100'!AM99,"wait"),"wait")))</f>
        <v>29309.478238607269</v>
      </c>
      <c r="AU98" s="7" t="str">
        <f t="shared" si="54"/>
        <v>AI</v>
      </c>
      <c r="AV98" s="7"/>
      <c r="AW98" s="7">
        <f>IF(AND(AW97&gt;0,AW97&lt;&gt;"wait"),AW97,IF(AND(AOHL!$M98=0,AW97&lt;&gt;"wait"),0,IF(OR(AW97="wait",AOHL!$M98=1),IF(AND('WMp0-100'!AO99&gt;Sheet1!$E99,'WMp0-100'!AO99&lt;Sheet1!$D99),'WMp0-100'!AO99,"wait"),"wait")))</f>
        <v>29171.603070727408</v>
      </c>
      <c r="AX98" s="7" t="str">
        <f t="shared" si="55"/>
        <v>AI</v>
      </c>
      <c r="AY98" s="7">
        <f>IF(AND(AY97&gt;0,AY97&lt;&gt;"wait"),AY97,IF(AND(AOHL!$M98=0,AY97&lt;&gt;"wait"),0,IF(OR(AY97="wait",AOHL!$M98=1),IF(AND('WMp0-100'!AP99&gt;Sheet1!$E99,'WMp0-100'!AP99&lt;Sheet1!$D99),'WMp0-100'!AP99,"wait"),"wait")))</f>
        <v>29176.303070727408</v>
      </c>
      <c r="AZ98" s="7" t="str">
        <f t="shared" si="56"/>
        <v>AI</v>
      </c>
      <c r="BA98" s="7">
        <f>IF(AND(BA97&gt;0,BA97&lt;&gt;"wait"),BA97,IF(AND(AOHL!$M98=0,BA97&lt;&gt;"wait"),0,IF(OR(BA97="wait",AOHL!$M98=1),IF(AND('WMp0-100'!AQ99&gt;Sheet1!$E99,'WMp0-100'!AQ99&lt;Sheet1!$D99),'WMp0-100'!AQ99,"wait"),"wait")))</f>
        <v>29181.003070727413</v>
      </c>
      <c r="BB98" s="7" t="str">
        <f t="shared" si="57"/>
        <v>AI</v>
      </c>
      <c r="BC98" s="7">
        <f>IF(AND(BC97&gt;0,BC97&lt;&gt;"wait"),BC97,IF(AND(AOHL!$M98=0,BC97&lt;&gt;"wait"),0,IF(OR(BC97="wait",AOHL!$M98=1),IF(AND('WMp0-100'!AR99&gt;Sheet1!$E99,'WMp0-100'!AR99&lt;Sheet1!$D99),'WMp0-100'!AR99,"wait"),"wait")))</f>
        <v>29185.703070727403</v>
      </c>
      <c r="BD98" s="7" t="str">
        <f t="shared" si="58"/>
        <v>AI</v>
      </c>
      <c r="BE98" s="7">
        <f>IF(AND(BE97&gt;0,BE97&lt;&gt;"wait"),BE97,IF(AND(AOHL!$M98=0,BE97&lt;&gt;"wait"),0,IF(OR(BE97="wait",AOHL!$M98=1),IF(AND('WMp0-100'!AS99&gt;Sheet1!$E99,'WMp0-100'!AS99&lt;Sheet1!$D99),'WMp0-100'!AS99,"wait"),"wait")))</f>
        <v>29190.403070727407</v>
      </c>
      <c r="BF98" s="7" t="str">
        <f t="shared" si="59"/>
        <v>AI</v>
      </c>
      <c r="BG98" s="7">
        <f>IF(AND(BG97&gt;0,BG97&lt;&gt;"wait"),BG97,IF(AND(AOHL!$M98=0,BG97&lt;&gt;"wait"),0,IF(OR(BG97="wait",AOHL!$M98=1),IF(AND('WMp0-100'!AT99&gt;Sheet1!$E99,'WMp0-100'!AT99&lt;Sheet1!$D99),'WMp0-100'!AT99,"wait"),"wait")))</f>
        <v>29195.103070727408</v>
      </c>
      <c r="BH98" s="7" t="str">
        <f t="shared" si="60"/>
        <v>AI</v>
      </c>
      <c r="BI98" s="7">
        <f>IF(AND(BI97&gt;0,BI97&lt;&gt;"wait"),BI97,IF(AND(AOHL!$M98=0,BI97&lt;&gt;"wait"),0,IF(OR(BI97="wait",AOHL!$M98=1),IF(AND('WMp0-100'!AU99&gt;Sheet1!$E99,'WMp0-100'!AU99&lt;Sheet1!$D99),'WMp0-100'!AU99,"wait"),"wait")))</f>
        <v>29187.777402039719</v>
      </c>
      <c r="BJ98" s="7" t="str">
        <f t="shared" si="61"/>
        <v>AI</v>
      </c>
      <c r="BK98" s="7">
        <f>IF(AND(BK97&gt;0,BK97&lt;&gt;"wait"),BK97,IF(AND(AOHL!$M98=0,BK97&lt;&gt;"wait"),0,IF(OR(BK97="wait",AOHL!$M98=1),IF(AND('WMp0-100'!AV99&gt;Sheet1!$E99,'WMp0-100'!AV99&lt;Sheet1!$D99),'WMp0-100'!AV99,"wait"),"wait")))</f>
        <v>29129.960685920578</v>
      </c>
      <c r="BL98" s="7" t="str">
        <f t="shared" si="62"/>
        <v>AI</v>
      </c>
      <c r="BM98" s="7">
        <f>IF(AND(BM97&gt;0,BM97&lt;&gt;"wait"),BM97,IF(AND(AOHL!$M98=0,BM97&lt;&gt;"wait"),0,IF(OR(BM97="wait",AOHL!$M98=1),IF(AND('WMp0-100'!AW99&gt;Sheet1!$E99,'WMp0-100'!AW99&lt;Sheet1!$D99),'WMp0-100'!AW99,"wait"),"wait")))</f>
        <v>29133.775234657041</v>
      </c>
      <c r="BN98" s="7" t="str">
        <f t="shared" si="63"/>
        <v>AI</v>
      </c>
      <c r="BO98" s="7">
        <f>IF(AND(BO97&gt;0,BO97&lt;&gt;"wait"),BO97,IF(AND(AOHL!$M98=0,BO97&lt;&gt;"wait"),0,IF(OR(BO97="wait",AOHL!$M98=1),IF(AND('WMp0-100'!AX99&gt;Sheet1!$E99,'WMp0-100'!AX99&lt;Sheet1!$D99),'WMp0-100'!AX99,"wait"),"wait")))</f>
        <v>29137.589783393498</v>
      </c>
      <c r="BP98" s="7" t="str">
        <f t="shared" si="64"/>
        <v>AI</v>
      </c>
      <c r="BQ98" s="7">
        <f>IF(AND(BQ97&gt;0,BQ97&lt;&gt;"wait"),BQ97,IF(AND(AOHL!$M98=0,BQ97&lt;&gt;"wait"),0,IF(OR(BQ97="wait",AOHL!$M98=1),IF(AND('WMp0-100'!AY99&gt;Sheet1!$E99,'WMp0-100'!AY99&lt;Sheet1!$D99),'WMp0-100'!AY99,"wait"),"wait")))</f>
        <v>29141.404332129965</v>
      </c>
      <c r="BR98" s="7" t="str">
        <f t="shared" si="65"/>
        <v>AI</v>
      </c>
    </row>
    <row r="99" spans="1:70" x14ac:dyDescent="0.3">
      <c r="A99" t="str">
        <f>Sheet1!B99</f>
        <v>03/01 10:52</v>
      </c>
      <c r="C99" s="7">
        <f>IF(AND(C98&gt;0,C98&lt;&gt;"wait"),C98,IF(AND(AOHL!$K99=0,C98&lt;&gt;"wait"),0,IF(OR(C98="wait",AOHL!$K99=1),IF(AND('WMp0-100'!Q100&gt;Sheet1!$E100,'WMp0-100'!Q100&lt;Sheet1!$D100),'WMp0-100'!Q100,"wait"),"wait")))</f>
        <v>29297.39344262295</v>
      </c>
      <c r="D99" s="7" t="str">
        <f t="shared" si="33"/>
        <v>AI</v>
      </c>
      <c r="E99" s="7">
        <f>IF(AND(E98&gt;0,E98&lt;&gt;"wait"),E98,IF(AND(AOHL!$K99=0,E98&lt;&gt;"wait"),0,IF(OR(E98="wait",AOHL!$K99=1),IF(AND('WMp0-100'!R100&gt;Sheet1!$E100,'WMp0-100'!R100&lt;Sheet1!$D100),'WMp0-100'!R100,"wait"),"wait")))</f>
        <v>29293.689033942559</v>
      </c>
      <c r="F99" s="7" t="str">
        <f t="shared" si="34"/>
        <v>AI</v>
      </c>
      <c r="G99" s="7">
        <f>IF(AND(G98&gt;0,G98&lt;&gt;"wait"),G98,IF(AND(AOHL!$K99=0,G98&lt;&gt;"wait"),0,IF(OR(G98="wait",AOHL!$K99=1),IF(AND('WMp0-100'!S100&gt;Sheet1!$E100,'WMp0-100'!S100&lt;Sheet1!$D100),'WMp0-100'!S100,"wait"),"wait")))</f>
        <v>29297.528198433421</v>
      </c>
      <c r="H99" s="7" t="str">
        <f t="shared" si="35"/>
        <v>AI</v>
      </c>
      <c r="I99" s="7">
        <f>IF(AND(I98&gt;0,I98&lt;&gt;"wait"),I98,IF(AND(AOHL!$K99=0,I98&lt;&gt;"wait"),0,IF(OR(I98="wait",AOHL!$K99=1),IF(AND('WMp0-100'!T100&gt;Sheet1!$E100,'WMp0-100'!T100&lt;Sheet1!$D100),'WMp0-100'!T100,"wait"),"wait")))</f>
        <v>29301.36736292428</v>
      </c>
      <c r="J99" s="7" t="str">
        <f t="shared" si="36"/>
        <v>AI</v>
      </c>
      <c r="K99" s="7">
        <f>IF(AND(K98&gt;0,K98&lt;&gt;"wait"),K98,IF(AND(AOHL!$K99=0,K98&lt;&gt;"wait"),0,IF(OR(K98="wait",AOHL!$K99=1),IF(AND('WMp0-100'!U100&gt;Sheet1!$E100,'WMp0-100'!U100&lt;Sheet1!$D100),'WMp0-100'!U100,"wait"),"wait")))</f>
        <v>29305.206527415143</v>
      </c>
      <c r="L99" s="7" t="str">
        <f t="shared" si="37"/>
        <v>AI</v>
      </c>
      <c r="M99" s="7">
        <f>IF(AND(M98&gt;0,M98&lt;&gt;"wait"),M98,IF(AND(AOHL!$K99=0,M98&lt;&gt;"wait"),0,IF(OR(M98="wait",AOHL!$K99=1),IF(AND('WMp0-100'!V100&gt;Sheet1!$E100,'WMp0-100'!V100&lt;Sheet1!$D100),'WMp0-100'!V100,"wait"),"wait")))</f>
        <v>29309.045691906009</v>
      </c>
      <c r="N99" s="7" t="str">
        <f t="shared" si="38"/>
        <v>AI</v>
      </c>
      <c r="O99" s="7">
        <f>IF(AND(O98&gt;0,O98&lt;&gt;"wait"),O98,IF(AND(AOHL!$K99=0,O98&lt;&gt;"wait"),0,IF(OR(O98="wait",AOHL!$K99=1),IF(AND('WMp0-100'!W100&gt;Sheet1!$E100,'WMp0-100'!W100&lt;Sheet1!$D100),'WMp0-100'!W100,"wait"),"wait")))</f>
        <v>29301.678809523808</v>
      </c>
      <c r="P99" s="7" t="str">
        <f t="shared" si="39"/>
        <v>AI</v>
      </c>
      <c r="Q99" s="7">
        <f>IF(AND(Q98&gt;0,Q98&lt;&gt;"wait"),Q98,IF(AND(AOHL!$K99=0,Q98&lt;&gt;"wait"),0,IF(OR(Q98="wait",AOHL!$K99=1),IF(AND('WMp0-100'!X100&gt;Sheet1!$E100,'WMp0-100'!X100&lt;Sheet1!$D100),'WMp0-100'!X100,"wait"),"wait")))</f>
        <v>29305.273095238099</v>
      </c>
      <c r="R99" s="7" t="str">
        <f t="shared" si="40"/>
        <v>AI</v>
      </c>
      <c r="S99" s="7">
        <f>IF(AND(S98&gt;0,S98&lt;&gt;"wait"),S98,IF(AND(AOHL!$K99=0,S98&lt;&gt;"wait"),0,IF(OR(S98="wait",AOHL!$K99=1),IF(AND('WMp0-100'!Y100&gt;Sheet1!$E100,'WMp0-100'!Y100&lt;Sheet1!$D100),'WMp0-100'!Y100,"wait"),"wait")))</f>
        <v>29262.237647058821</v>
      </c>
      <c r="T99" s="7" t="str">
        <f t="shared" si="41"/>
        <v>AI</v>
      </c>
      <c r="U99" s="7">
        <f>IF(AND(U98&gt;0,U98&lt;&gt;"wait"),U98,IF(AND(AOHL!$K99=0,U98&lt;&gt;"wait"),0,IF(OR(U98="wait",AOHL!$K99=1),IF(AND('WMp0-100'!Z100&gt;Sheet1!$E100,'WMp0-100'!Z100&lt;Sheet1!$D100),'WMp0-100'!Z100,"wait"),"wait")))</f>
        <v>29265.460000000003</v>
      </c>
      <c r="V99" s="7" t="str">
        <f t="shared" si="42"/>
        <v>AI</v>
      </c>
      <c r="W99" s="7">
        <f>IF(AND(W98&gt;0,W98&lt;&gt;"wait"),W98,IF(AND(AOHL!$K99=0,W98&lt;&gt;"wait"),0,IF(OR(W98="wait",AOHL!$K99=1),IF(AND('WMp0-100'!AA100&gt;Sheet1!$E100,'WMp0-100'!AA100&lt;Sheet1!$D100),'WMp0-100'!AA100,"wait"),"wait")))</f>
        <v>29268.682352941178</v>
      </c>
      <c r="X99" s="7" t="str">
        <f t="shared" si="43"/>
        <v>AI</v>
      </c>
      <c r="Z99" s="7">
        <f>IF(AND(Z98&gt;0,Z98&lt;&gt;"wait"),Z98,IF(AND(AOHL!$L99=0,Z98&lt;&gt;"wait"),0,IF(OR(Z98="wait",AOHL!$L99=1),IF(AND('WMp0-100'!AC100&gt;Sheet1!$E100,'WMp0-100'!AC100&lt;Sheet1!$D100),'WMp0-100'!AC100,"wait"),"wait")))</f>
        <v>29290.074093536525</v>
      </c>
      <c r="AA99" s="7" t="str">
        <f t="shared" si="44"/>
        <v>AI</v>
      </c>
      <c r="AB99" s="7">
        <f>IF(AND(AB98&gt;0,AB98&lt;&gt;"wait"),AB98,IF(AND(AOHL!$L99=0,AB98&lt;&gt;"wait"),0,IF(OR(AB98="wait",AOHL!$L99=1),IF(AND('WMp0-100'!AD100&gt;Sheet1!$E100,'WMp0-100'!AD100&lt;Sheet1!$D100),'WMp0-100'!AD100,"wait"),"wait")))</f>
        <v>29293.671676300575</v>
      </c>
      <c r="AC99" s="7" t="str">
        <f t="shared" si="45"/>
        <v>AI</v>
      </c>
      <c r="AD99" s="7">
        <f>IF(AND(AD98&gt;0,AD98&lt;&gt;"wait"),AD98,IF(AND(AOHL!$L99=0,AD98&lt;&gt;"wait"),0,IF(OR(AD98="wait",AOHL!$L99=1),IF(AND('WMp0-100'!AE100&gt;Sheet1!$E100,'WMp0-100'!AE100&lt;Sheet1!$D100),'WMp0-100'!AE100,"wait"),"wait")))</f>
        <v>29297.269259064633</v>
      </c>
      <c r="AE99" s="7" t="str">
        <f t="shared" si="46"/>
        <v>AI</v>
      </c>
      <c r="AF99" s="7">
        <f>IF(AND(AF98&gt;0,AF98&lt;&gt;"wait"),AF98,IF(AND(AOHL!$L99=0,AF98&lt;&gt;"wait"),0,IF(OR(AF98="wait",AOHL!$L99=1),IF(AND('WMp0-100'!AF100&gt;Sheet1!$E100,'WMp0-100'!AF100&lt;Sheet1!$D100),'WMp0-100'!AF100,"wait"),"wait")))</f>
        <v>29294.097302697301</v>
      </c>
      <c r="AG99" s="7" t="str">
        <f t="shared" si="47"/>
        <v>AI</v>
      </c>
      <c r="AH99" s="7">
        <f>IF(AND(AH98&gt;0,AH98&lt;&gt;"wait"),AH98,IF(AND(AOHL!$L99=0,AH98&lt;&gt;"wait"),0,IF(OR(AH98="wait",AOHL!$L99=1),IF(AND('WMp0-100'!AG100&gt;Sheet1!$E100,'WMp0-100'!AG100&lt;Sheet1!$D100),'WMp0-100'!AG100,"wait"),"wait")))</f>
        <v>29297.692507492509</v>
      </c>
      <c r="AI99" s="7" t="str">
        <f t="shared" si="48"/>
        <v>AI</v>
      </c>
      <c r="AJ99" s="7">
        <f>IF(AND(AJ98&gt;0,AJ98&lt;&gt;"wait"),AJ98,IF(AND(AOHL!$L99=0,AJ98&lt;&gt;"wait"),0,IF(OR(AJ98="wait",AOHL!$L99=1),IF(AND('WMp0-100'!AH100&gt;Sheet1!$E100,'WMp0-100'!AH100&lt;Sheet1!$D100),'WMp0-100'!AH100,"wait"),"wait")))</f>
        <v>29301.287712287711</v>
      </c>
      <c r="AK99" s="7" t="str">
        <f t="shared" si="49"/>
        <v>AI</v>
      </c>
      <c r="AL99" s="7">
        <f>IF(AND(AL98&gt;0,AL98&lt;&gt;"wait"),AL98,IF(AND(AOHL!$L99=0,AL98&lt;&gt;"wait"),0,IF(OR(AL98="wait",AOHL!$L99=1),IF(AND('WMp0-100'!AI100&gt;Sheet1!$E100,'WMp0-100'!AI100&lt;Sheet1!$D100),'WMp0-100'!AI100,"wait"),"wait")))</f>
        <v>29304.882917082916</v>
      </c>
      <c r="AM99" s="7" t="str">
        <f t="shared" si="50"/>
        <v>AI</v>
      </c>
      <c r="AN99" s="7">
        <f>IF(AND(AN98&gt;0,AN98&lt;&gt;"wait"),AN98,IF(AND(AOHL!$L99=0,AN98&lt;&gt;"wait"),0,IF(OR(AN98="wait",AOHL!$L99=1),IF(AND('WMp0-100'!AJ100&gt;Sheet1!$E100,'WMp0-100'!AJ100&lt;Sheet1!$D100),'WMp0-100'!AJ100,"wait"),"wait")))</f>
        <v>29308.478121878121</v>
      </c>
      <c r="AO99" s="7" t="str">
        <f t="shared" si="51"/>
        <v>AI</v>
      </c>
      <c r="AP99" s="7">
        <f>IF(AND(AP98&gt;0,AP98&lt;&gt;"wait"),AP98,IF(AND(AOHL!$L99=0,AP98&lt;&gt;"wait"),0,IF(OR(AP98="wait",AOHL!$L99=1),IF(AND('WMp0-100'!AK100&gt;Sheet1!$E100,'WMp0-100'!AK100&lt;Sheet1!$D100),'WMp0-100'!AK100,"wait"),"wait")))</f>
        <v>29302.120327700977</v>
      </c>
      <c r="AQ99" s="7" t="str">
        <f t="shared" si="52"/>
        <v>AI</v>
      </c>
      <c r="AR99" s="7">
        <f>IF(AND(AR98&gt;0,AR98&lt;&gt;"wait"),AR98,IF(AND(AOHL!$L99=0,AR98&lt;&gt;"wait"),0,IF(OR(AR98="wait",AOHL!$L99=1),IF(AND('WMp0-100'!AL100&gt;Sheet1!$E100,'WMp0-100'!AL100&lt;Sheet1!$D100),'WMp0-100'!AL100,"wait"),"wait")))</f>
        <v>29305.799283154123</v>
      </c>
      <c r="AS99" s="7" t="str">
        <f t="shared" si="53"/>
        <v>AI</v>
      </c>
      <c r="AT99" s="7">
        <f>IF(AND(AT98&gt;0,AT98&lt;&gt;"wait"),AT98,IF(AND(AOHL!$L99=0,AT98&lt;&gt;"wait"),0,IF(OR(AT98="wait",AOHL!$L99=1),IF(AND('WMp0-100'!AM100&gt;Sheet1!$E100,'WMp0-100'!AM100&lt;Sheet1!$D100),'WMp0-100'!AM100,"wait"),"wait")))</f>
        <v>29309.478238607269</v>
      </c>
      <c r="AU99" s="7" t="str">
        <f t="shared" si="54"/>
        <v>AI</v>
      </c>
      <c r="AV99" s="7"/>
      <c r="AW99" s="7">
        <f>IF(AND(AW98&gt;0,AW98&lt;&gt;"wait"),AW98,IF(AND(AOHL!$M99=0,AW98&lt;&gt;"wait"),0,IF(OR(AW98="wait",AOHL!$M99=1),IF(AND('WMp0-100'!AO100&gt;Sheet1!$E100,'WMp0-100'!AO100&lt;Sheet1!$D100),'WMp0-100'!AO100,"wait"),"wait")))</f>
        <v>29171.603070727408</v>
      </c>
      <c r="AX99" s="7" t="str">
        <f t="shared" si="55"/>
        <v>AI</v>
      </c>
      <c r="AY99" s="7">
        <f>IF(AND(AY98&gt;0,AY98&lt;&gt;"wait"),AY98,IF(AND(AOHL!$M99=0,AY98&lt;&gt;"wait"),0,IF(OR(AY98="wait",AOHL!$M99=1),IF(AND('WMp0-100'!AP100&gt;Sheet1!$E100,'WMp0-100'!AP100&lt;Sheet1!$D100),'WMp0-100'!AP100,"wait"),"wait")))</f>
        <v>29176.303070727408</v>
      </c>
      <c r="AZ99" s="7" t="str">
        <f t="shared" si="56"/>
        <v>AI</v>
      </c>
      <c r="BA99" s="7">
        <f>IF(AND(BA98&gt;0,BA98&lt;&gt;"wait"),BA98,IF(AND(AOHL!$M99=0,BA98&lt;&gt;"wait"),0,IF(OR(BA98="wait",AOHL!$M99=1),IF(AND('WMp0-100'!AQ100&gt;Sheet1!$E100,'WMp0-100'!AQ100&lt;Sheet1!$D100),'WMp0-100'!AQ100,"wait"),"wait")))</f>
        <v>29181.003070727413</v>
      </c>
      <c r="BB99" s="7" t="str">
        <f t="shared" si="57"/>
        <v>AI</v>
      </c>
      <c r="BC99" s="7">
        <f>IF(AND(BC98&gt;0,BC98&lt;&gt;"wait"),BC98,IF(AND(AOHL!$M99=0,BC98&lt;&gt;"wait"),0,IF(OR(BC98="wait",AOHL!$M99=1),IF(AND('WMp0-100'!AR100&gt;Sheet1!$E100,'WMp0-100'!AR100&lt;Sheet1!$D100),'WMp0-100'!AR100,"wait"),"wait")))</f>
        <v>29185.703070727403</v>
      </c>
      <c r="BD99" s="7" t="str">
        <f t="shared" si="58"/>
        <v>AI</v>
      </c>
      <c r="BE99" s="7">
        <f>IF(AND(BE98&gt;0,BE98&lt;&gt;"wait"),BE98,IF(AND(AOHL!$M99=0,BE98&lt;&gt;"wait"),0,IF(OR(BE98="wait",AOHL!$M99=1),IF(AND('WMp0-100'!AS100&gt;Sheet1!$E100,'WMp0-100'!AS100&lt;Sheet1!$D100),'WMp0-100'!AS100,"wait"),"wait")))</f>
        <v>29190.403070727407</v>
      </c>
      <c r="BF99" s="7" t="str">
        <f t="shared" si="59"/>
        <v>AI</v>
      </c>
      <c r="BG99" s="7">
        <f>IF(AND(BG98&gt;0,BG98&lt;&gt;"wait"),BG98,IF(AND(AOHL!$M99=0,BG98&lt;&gt;"wait"),0,IF(OR(BG98="wait",AOHL!$M99=1),IF(AND('WMp0-100'!AT100&gt;Sheet1!$E100,'WMp0-100'!AT100&lt;Sheet1!$D100),'WMp0-100'!AT100,"wait"),"wait")))</f>
        <v>29195.103070727408</v>
      </c>
      <c r="BH99" s="7" t="str">
        <f t="shared" si="60"/>
        <v>AI</v>
      </c>
      <c r="BI99" s="7">
        <f>IF(AND(BI98&gt;0,BI98&lt;&gt;"wait"),BI98,IF(AND(AOHL!$M99=0,BI98&lt;&gt;"wait"),0,IF(OR(BI98="wait",AOHL!$M99=1),IF(AND('WMp0-100'!AU100&gt;Sheet1!$E100,'WMp0-100'!AU100&lt;Sheet1!$D100),'WMp0-100'!AU100,"wait"),"wait")))</f>
        <v>29187.777402039719</v>
      </c>
      <c r="BJ99" s="7" t="str">
        <f t="shared" si="61"/>
        <v>AI</v>
      </c>
      <c r="BK99" s="7">
        <f>IF(AND(BK98&gt;0,BK98&lt;&gt;"wait"),BK98,IF(AND(AOHL!$M99=0,BK98&lt;&gt;"wait"),0,IF(OR(BK98="wait",AOHL!$M99=1),IF(AND('WMp0-100'!AV100&gt;Sheet1!$E100,'WMp0-100'!AV100&lt;Sheet1!$D100),'WMp0-100'!AV100,"wait"),"wait")))</f>
        <v>29129.960685920578</v>
      </c>
      <c r="BL99" s="7" t="str">
        <f t="shared" si="62"/>
        <v>AI</v>
      </c>
      <c r="BM99" s="7">
        <f>IF(AND(BM98&gt;0,BM98&lt;&gt;"wait"),BM98,IF(AND(AOHL!$M99=0,BM98&lt;&gt;"wait"),0,IF(OR(BM98="wait",AOHL!$M99=1),IF(AND('WMp0-100'!AW100&gt;Sheet1!$E100,'WMp0-100'!AW100&lt;Sheet1!$D100),'WMp0-100'!AW100,"wait"),"wait")))</f>
        <v>29133.775234657041</v>
      </c>
      <c r="BN99" s="7" t="str">
        <f t="shared" si="63"/>
        <v>AI</v>
      </c>
      <c r="BO99" s="7">
        <f>IF(AND(BO98&gt;0,BO98&lt;&gt;"wait"),BO98,IF(AND(AOHL!$M99=0,BO98&lt;&gt;"wait"),0,IF(OR(BO98="wait",AOHL!$M99=1),IF(AND('WMp0-100'!AX100&gt;Sheet1!$E100,'WMp0-100'!AX100&lt;Sheet1!$D100),'WMp0-100'!AX100,"wait"),"wait")))</f>
        <v>29137.589783393498</v>
      </c>
      <c r="BP99" s="7" t="str">
        <f t="shared" si="64"/>
        <v>AI</v>
      </c>
      <c r="BQ99" s="7">
        <f>IF(AND(BQ98&gt;0,BQ98&lt;&gt;"wait"),BQ98,IF(AND(AOHL!$M99=0,BQ98&lt;&gt;"wait"),0,IF(OR(BQ98="wait",AOHL!$M99=1),IF(AND('WMp0-100'!AY100&gt;Sheet1!$E100,'WMp0-100'!AY100&lt;Sheet1!$D100),'WMp0-100'!AY100,"wait"),"wait")))</f>
        <v>29141.404332129965</v>
      </c>
      <c r="BR99" s="7" t="str">
        <f t="shared" si="65"/>
        <v>AI</v>
      </c>
    </row>
    <row r="100" spans="1:70" x14ac:dyDescent="0.3">
      <c r="A100" t="str">
        <f>Sheet1!B100</f>
        <v>03/01 10:53</v>
      </c>
      <c r="C100" s="7">
        <f>IF(AND(C99&gt;0,C99&lt;&gt;"wait"),C99,IF(AND(AOHL!$K100=0,C99&lt;&gt;"wait"),0,IF(OR(C99="wait",AOHL!$K100=1),IF(AND('WMp0-100'!Q101&gt;Sheet1!$E101,'WMp0-100'!Q101&lt;Sheet1!$D101),'WMp0-100'!Q101,"wait"),"wait")))</f>
        <v>29297.39344262295</v>
      </c>
      <c r="D100" s="7" t="str">
        <f t="shared" si="33"/>
        <v>AI</v>
      </c>
      <c r="E100" s="7">
        <f>IF(AND(E99&gt;0,E99&lt;&gt;"wait"),E99,IF(AND(AOHL!$K100=0,E99&lt;&gt;"wait"),0,IF(OR(E99="wait",AOHL!$K100=1),IF(AND('WMp0-100'!R101&gt;Sheet1!$E101,'WMp0-100'!R101&lt;Sheet1!$D101),'WMp0-100'!R101,"wait"),"wait")))</f>
        <v>29293.689033942559</v>
      </c>
      <c r="F100" s="7" t="str">
        <f t="shared" si="34"/>
        <v>AI</v>
      </c>
      <c r="G100" s="7">
        <f>IF(AND(G99&gt;0,G99&lt;&gt;"wait"),G99,IF(AND(AOHL!$K100=0,G99&lt;&gt;"wait"),0,IF(OR(G99="wait",AOHL!$K100=1),IF(AND('WMp0-100'!S101&gt;Sheet1!$E101,'WMp0-100'!S101&lt;Sheet1!$D101),'WMp0-100'!S101,"wait"),"wait")))</f>
        <v>29297.528198433421</v>
      </c>
      <c r="H100" s="7" t="str">
        <f t="shared" si="35"/>
        <v>AI</v>
      </c>
      <c r="I100" s="7">
        <f>IF(AND(I99&gt;0,I99&lt;&gt;"wait"),I99,IF(AND(AOHL!$K100=0,I99&lt;&gt;"wait"),0,IF(OR(I99="wait",AOHL!$K100=1),IF(AND('WMp0-100'!T101&gt;Sheet1!$E101,'WMp0-100'!T101&lt;Sheet1!$D101),'WMp0-100'!T101,"wait"),"wait")))</f>
        <v>29301.36736292428</v>
      </c>
      <c r="J100" s="7" t="str">
        <f t="shared" si="36"/>
        <v>AI</v>
      </c>
      <c r="K100" s="7">
        <f>IF(AND(K99&gt;0,K99&lt;&gt;"wait"),K99,IF(AND(AOHL!$K100=0,K99&lt;&gt;"wait"),0,IF(OR(K99="wait",AOHL!$K100=1),IF(AND('WMp0-100'!U101&gt;Sheet1!$E101,'WMp0-100'!U101&lt;Sheet1!$D101),'WMp0-100'!U101,"wait"),"wait")))</f>
        <v>29305.206527415143</v>
      </c>
      <c r="L100" s="7" t="str">
        <f t="shared" si="37"/>
        <v>AI</v>
      </c>
      <c r="M100" s="7">
        <f>IF(AND(M99&gt;0,M99&lt;&gt;"wait"),M99,IF(AND(AOHL!$K100=0,M99&lt;&gt;"wait"),0,IF(OR(M99="wait",AOHL!$K100=1),IF(AND('WMp0-100'!V101&gt;Sheet1!$E101,'WMp0-100'!V101&lt;Sheet1!$D101),'WMp0-100'!V101,"wait"),"wait")))</f>
        <v>29309.045691906009</v>
      </c>
      <c r="N100" s="7" t="str">
        <f t="shared" si="38"/>
        <v>AI</v>
      </c>
      <c r="O100" s="7">
        <f>IF(AND(O99&gt;0,O99&lt;&gt;"wait"),O99,IF(AND(AOHL!$K100=0,O99&lt;&gt;"wait"),0,IF(OR(O99="wait",AOHL!$K100=1),IF(AND('WMp0-100'!W101&gt;Sheet1!$E101,'WMp0-100'!W101&lt;Sheet1!$D101),'WMp0-100'!W101,"wait"),"wait")))</f>
        <v>29301.678809523808</v>
      </c>
      <c r="P100" s="7" t="str">
        <f t="shared" si="39"/>
        <v>AI</v>
      </c>
      <c r="Q100" s="7">
        <f>IF(AND(Q99&gt;0,Q99&lt;&gt;"wait"),Q99,IF(AND(AOHL!$K100=0,Q99&lt;&gt;"wait"),0,IF(OR(Q99="wait",AOHL!$K100=1),IF(AND('WMp0-100'!X101&gt;Sheet1!$E101,'WMp0-100'!X101&lt;Sheet1!$D101),'WMp0-100'!X101,"wait"),"wait")))</f>
        <v>29305.273095238099</v>
      </c>
      <c r="R100" s="7" t="str">
        <f t="shared" si="40"/>
        <v>AI</v>
      </c>
      <c r="S100" s="7">
        <f>IF(AND(S99&gt;0,S99&lt;&gt;"wait"),S99,IF(AND(AOHL!$K100=0,S99&lt;&gt;"wait"),0,IF(OR(S99="wait",AOHL!$K100=1),IF(AND('WMp0-100'!Y101&gt;Sheet1!$E101,'WMp0-100'!Y101&lt;Sheet1!$D101),'WMp0-100'!Y101,"wait"),"wait")))</f>
        <v>29262.237647058821</v>
      </c>
      <c r="T100" s="7" t="str">
        <f t="shared" si="41"/>
        <v>AI</v>
      </c>
      <c r="U100" s="7">
        <f>IF(AND(U99&gt;0,U99&lt;&gt;"wait"),U99,IF(AND(AOHL!$K100=0,U99&lt;&gt;"wait"),0,IF(OR(U99="wait",AOHL!$K100=1),IF(AND('WMp0-100'!Z101&gt;Sheet1!$E101,'WMp0-100'!Z101&lt;Sheet1!$D101),'WMp0-100'!Z101,"wait"),"wait")))</f>
        <v>29265.460000000003</v>
      </c>
      <c r="V100" s="7" t="str">
        <f t="shared" si="42"/>
        <v>AI</v>
      </c>
      <c r="W100" s="7">
        <f>IF(AND(W99&gt;0,W99&lt;&gt;"wait"),W99,IF(AND(AOHL!$K100=0,W99&lt;&gt;"wait"),0,IF(OR(W99="wait",AOHL!$K100=1),IF(AND('WMp0-100'!AA101&gt;Sheet1!$E101,'WMp0-100'!AA101&lt;Sheet1!$D101),'WMp0-100'!AA101,"wait"),"wait")))</f>
        <v>29268.682352941178</v>
      </c>
      <c r="X100" s="7" t="str">
        <f t="shared" si="43"/>
        <v>AI</v>
      </c>
      <c r="Z100" s="7">
        <f>IF(AND(Z99&gt;0,Z99&lt;&gt;"wait"),Z99,IF(AND(AOHL!$L100=0,Z99&lt;&gt;"wait"),0,IF(OR(Z99="wait",AOHL!$L100=1),IF(AND('WMp0-100'!AC101&gt;Sheet1!$E101,'WMp0-100'!AC101&lt;Sheet1!$D101),'WMp0-100'!AC101,"wait"),"wait")))</f>
        <v>29290.074093536525</v>
      </c>
      <c r="AA100" s="7" t="str">
        <f t="shared" si="44"/>
        <v>AI</v>
      </c>
      <c r="AB100" s="7">
        <f>IF(AND(AB99&gt;0,AB99&lt;&gt;"wait"),AB99,IF(AND(AOHL!$L100=0,AB99&lt;&gt;"wait"),0,IF(OR(AB99="wait",AOHL!$L100=1),IF(AND('WMp0-100'!AD101&gt;Sheet1!$E101,'WMp0-100'!AD101&lt;Sheet1!$D101),'WMp0-100'!AD101,"wait"),"wait")))</f>
        <v>29293.671676300575</v>
      </c>
      <c r="AC100" s="7" t="str">
        <f t="shared" si="45"/>
        <v>AI</v>
      </c>
      <c r="AD100" s="7">
        <f>IF(AND(AD99&gt;0,AD99&lt;&gt;"wait"),AD99,IF(AND(AOHL!$L100=0,AD99&lt;&gt;"wait"),0,IF(OR(AD99="wait",AOHL!$L100=1),IF(AND('WMp0-100'!AE101&gt;Sheet1!$E101,'WMp0-100'!AE101&lt;Sheet1!$D101),'WMp0-100'!AE101,"wait"),"wait")))</f>
        <v>29297.269259064633</v>
      </c>
      <c r="AE100" s="7" t="str">
        <f t="shared" si="46"/>
        <v>AI</v>
      </c>
      <c r="AF100" s="7">
        <f>IF(AND(AF99&gt;0,AF99&lt;&gt;"wait"),AF99,IF(AND(AOHL!$L100=0,AF99&lt;&gt;"wait"),0,IF(OR(AF99="wait",AOHL!$L100=1),IF(AND('WMp0-100'!AF101&gt;Sheet1!$E101,'WMp0-100'!AF101&lt;Sheet1!$D101),'WMp0-100'!AF101,"wait"),"wait")))</f>
        <v>29294.097302697301</v>
      </c>
      <c r="AG100" s="7" t="str">
        <f t="shared" si="47"/>
        <v>AI</v>
      </c>
      <c r="AH100" s="7">
        <f>IF(AND(AH99&gt;0,AH99&lt;&gt;"wait"),AH99,IF(AND(AOHL!$L100=0,AH99&lt;&gt;"wait"),0,IF(OR(AH99="wait",AOHL!$L100=1),IF(AND('WMp0-100'!AG101&gt;Sheet1!$E101,'WMp0-100'!AG101&lt;Sheet1!$D101),'WMp0-100'!AG101,"wait"),"wait")))</f>
        <v>29297.692507492509</v>
      </c>
      <c r="AI100" s="7" t="str">
        <f t="shared" si="48"/>
        <v>AI</v>
      </c>
      <c r="AJ100" s="7">
        <f>IF(AND(AJ99&gt;0,AJ99&lt;&gt;"wait"),AJ99,IF(AND(AOHL!$L100=0,AJ99&lt;&gt;"wait"),0,IF(OR(AJ99="wait",AOHL!$L100=1),IF(AND('WMp0-100'!AH101&gt;Sheet1!$E101,'WMp0-100'!AH101&lt;Sheet1!$D101),'WMp0-100'!AH101,"wait"),"wait")))</f>
        <v>29301.287712287711</v>
      </c>
      <c r="AK100" s="7" t="str">
        <f t="shared" si="49"/>
        <v>AI</v>
      </c>
      <c r="AL100" s="7">
        <f>IF(AND(AL99&gt;0,AL99&lt;&gt;"wait"),AL99,IF(AND(AOHL!$L100=0,AL99&lt;&gt;"wait"),0,IF(OR(AL99="wait",AOHL!$L100=1),IF(AND('WMp0-100'!AI101&gt;Sheet1!$E101,'WMp0-100'!AI101&lt;Sheet1!$D101),'WMp0-100'!AI101,"wait"),"wait")))</f>
        <v>29304.882917082916</v>
      </c>
      <c r="AM100" s="7" t="str">
        <f t="shared" si="50"/>
        <v>AI</v>
      </c>
      <c r="AN100" s="7">
        <f>IF(AND(AN99&gt;0,AN99&lt;&gt;"wait"),AN99,IF(AND(AOHL!$L100=0,AN99&lt;&gt;"wait"),0,IF(OR(AN99="wait",AOHL!$L100=1),IF(AND('WMp0-100'!AJ101&gt;Sheet1!$E101,'WMp0-100'!AJ101&lt;Sheet1!$D101),'WMp0-100'!AJ101,"wait"),"wait")))</f>
        <v>29308.478121878121</v>
      </c>
      <c r="AO100" s="7" t="str">
        <f t="shared" si="51"/>
        <v>AI</v>
      </c>
      <c r="AP100" s="7">
        <f>IF(AND(AP99&gt;0,AP99&lt;&gt;"wait"),AP99,IF(AND(AOHL!$L100=0,AP99&lt;&gt;"wait"),0,IF(OR(AP99="wait",AOHL!$L100=1),IF(AND('WMp0-100'!AK101&gt;Sheet1!$E101,'WMp0-100'!AK101&lt;Sheet1!$D101),'WMp0-100'!AK101,"wait"),"wait")))</f>
        <v>29302.120327700977</v>
      </c>
      <c r="AQ100" s="7" t="str">
        <f t="shared" si="52"/>
        <v>AI</v>
      </c>
      <c r="AR100" s="7">
        <f>IF(AND(AR99&gt;0,AR99&lt;&gt;"wait"),AR99,IF(AND(AOHL!$L100=0,AR99&lt;&gt;"wait"),0,IF(OR(AR99="wait",AOHL!$L100=1),IF(AND('WMp0-100'!AL101&gt;Sheet1!$E101,'WMp0-100'!AL101&lt;Sheet1!$D101),'WMp0-100'!AL101,"wait"),"wait")))</f>
        <v>29305.799283154123</v>
      </c>
      <c r="AS100" s="7" t="str">
        <f t="shared" si="53"/>
        <v>AI</v>
      </c>
      <c r="AT100" s="7">
        <f>IF(AND(AT99&gt;0,AT99&lt;&gt;"wait"),AT99,IF(AND(AOHL!$L100=0,AT99&lt;&gt;"wait"),0,IF(OR(AT99="wait",AOHL!$L100=1),IF(AND('WMp0-100'!AM101&gt;Sheet1!$E101,'WMp0-100'!AM101&lt;Sheet1!$D101),'WMp0-100'!AM101,"wait"),"wait")))</f>
        <v>29309.478238607269</v>
      </c>
      <c r="AU100" s="7" t="str">
        <f t="shared" si="54"/>
        <v>AI</v>
      </c>
      <c r="AV100" s="7"/>
      <c r="AW100" s="7">
        <f>IF(AND(AW99&gt;0,AW99&lt;&gt;"wait"),AW99,IF(AND(AOHL!$M100=0,AW99&lt;&gt;"wait"),0,IF(OR(AW99="wait",AOHL!$M100=1),IF(AND('WMp0-100'!AO101&gt;Sheet1!$E101,'WMp0-100'!AO101&lt;Sheet1!$D101),'WMp0-100'!AO101,"wait"),"wait")))</f>
        <v>29171.603070727408</v>
      </c>
      <c r="AX100" s="7" t="str">
        <f t="shared" si="55"/>
        <v>AI</v>
      </c>
      <c r="AY100" s="7">
        <f>IF(AND(AY99&gt;0,AY99&lt;&gt;"wait"),AY99,IF(AND(AOHL!$M100=0,AY99&lt;&gt;"wait"),0,IF(OR(AY99="wait",AOHL!$M100=1),IF(AND('WMp0-100'!AP101&gt;Sheet1!$E101,'WMp0-100'!AP101&lt;Sheet1!$D101),'WMp0-100'!AP101,"wait"),"wait")))</f>
        <v>29176.303070727408</v>
      </c>
      <c r="AZ100" s="7" t="str">
        <f t="shared" si="56"/>
        <v>AI</v>
      </c>
      <c r="BA100" s="7">
        <f>IF(AND(BA99&gt;0,BA99&lt;&gt;"wait"),BA99,IF(AND(AOHL!$M100=0,BA99&lt;&gt;"wait"),0,IF(OR(BA99="wait",AOHL!$M100=1),IF(AND('WMp0-100'!AQ101&gt;Sheet1!$E101,'WMp0-100'!AQ101&lt;Sheet1!$D101),'WMp0-100'!AQ101,"wait"),"wait")))</f>
        <v>29181.003070727413</v>
      </c>
      <c r="BB100" s="7" t="str">
        <f t="shared" si="57"/>
        <v>AI</v>
      </c>
      <c r="BC100" s="7">
        <f>IF(AND(BC99&gt;0,BC99&lt;&gt;"wait"),BC99,IF(AND(AOHL!$M100=0,BC99&lt;&gt;"wait"),0,IF(OR(BC99="wait",AOHL!$M100=1),IF(AND('WMp0-100'!AR101&gt;Sheet1!$E101,'WMp0-100'!AR101&lt;Sheet1!$D101),'WMp0-100'!AR101,"wait"),"wait")))</f>
        <v>29185.703070727403</v>
      </c>
      <c r="BD100" s="7" t="str">
        <f t="shared" si="58"/>
        <v>AI</v>
      </c>
      <c r="BE100" s="7">
        <f>IF(AND(BE99&gt;0,BE99&lt;&gt;"wait"),BE99,IF(AND(AOHL!$M100=0,BE99&lt;&gt;"wait"),0,IF(OR(BE99="wait",AOHL!$M100=1),IF(AND('WMp0-100'!AS101&gt;Sheet1!$E101,'WMp0-100'!AS101&lt;Sheet1!$D101),'WMp0-100'!AS101,"wait"),"wait")))</f>
        <v>29190.403070727407</v>
      </c>
      <c r="BF100" s="7" t="str">
        <f t="shared" si="59"/>
        <v>AI</v>
      </c>
      <c r="BG100" s="7">
        <f>IF(AND(BG99&gt;0,BG99&lt;&gt;"wait"),BG99,IF(AND(AOHL!$M100=0,BG99&lt;&gt;"wait"),0,IF(OR(BG99="wait",AOHL!$M100=1),IF(AND('WMp0-100'!AT101&gt;Sheet1!$E101,'WMp0-100'!AT101&lt;Sheet1!$D101),'WMp0-100'!AT101,"wait"),"wait")))</f>
        <v>29195.103070727408</v>
      </c>
      <c r="BH100" s="7" t="str">
        <f t="shared" si="60"/>
        <v>AI</v>
      </c>
      <c r="BI100" s="7">
        <f>IF(AND(BI99&gt;0,BI99&lt;&gt;"wait"),BI99,IF(AND(AOHL!$M100=0,BI99&lt;&gt;"wait"),0,IF(OR(BI99="wait",AOHL!$M100=1),IF(AND('WMp0-100'!AU101&gt;Sheet1!$E101,'WMp0-100'!AU101&lt;Sheet1!$D101),'WMp0-100'!AU101,"wait"),"wait")))</f>
        <v>29187.777402039719</v>
      </c>
      <c r="BJ100" s="7" t="str">
        <f t="shared" si="61"/>
        <v>AI</v>
      </c>
      <c r="BK100" s="7">
        <f>IF(AND(BK99&gt;0,BK99&lt;&gt;"wait"),BK99,IF(AND(AOHL!$M100=0,BK99&lt;&gt;"wait"),0,IF(OR(BK99="wait",AOHL!$M100=1),IF(AND('WMp0-100'!AV101&gt;Sheet1!$E101,'WMp0-100'!AV101&lt;Sheet1!$D101),'WMp0-100'!AV101,"wait"),"wait")))</f>
        <v>29129.960685920578</v>
      </c>
      <c r="BL100" s="7" t="str">
        <f t="shared" si="62"/>
        <v>AI</v>
      </c>
      <c r="BM100" s="7">
        <f>IF(AND(BM99&gt;0,BM99&lt;&gt;"wait"),BM99,IF(AND(AOHL!$M100=0,BM99&lt;&gt;"wait"),0,IF(OR(BM99="wait",AOHL!$M100=1),IF(AND('WMp0-100'!AW101&gt;Sheet1!$E101,'WMp0-100'!AW101&lt;Sheet1!$D101),'WMp0-100'!AW101,"wait"),"wait")))</f>
        <v>29133.775234657041</v>
      </c>
      <c r="BN100" s="7" t="str">
        <f t="shared" si="63"/>
        <v>AI</v>
      </c>
      <c r="BO100" s="7">
        <f>IF(AND(BO99&gt;0,BO99&lt;&gt;"wait"),BO99,IF(AND(AOHL!$M100=0,BO99&lt;&gt;"wait"),0,IF(OR(BO99="wait",AOHL!$M100=1),IF(AND('WMp0-100'!AX101&gt;Sheet1!$E101,'WMp0-100'!AX101&lt;Sheet1!$D101),'WMp0-100'!AX101,"wait"),"wait")))</f>
        <v>29137.589783393498</v>
      </c>
      <c r="BP100" s="7" t="str">
        <f t="shared" si="64"/>
        <v>AI</v>
      </c>
      <c r="BQ100" s="7">
        <f>IF(AND(BQ99&gt;0,BQ99&lt;&gt;"wait"),BQ99,IF(AND(AOHL!$M100=0,BQ99&lt;&gt;"wait"),0,IF(OR(BQ99="wait",AOHL!$M100=1),IF(AND('WMp0-100'!AY101&gt;Sheet1!$E101,'WMp0-100'!AY101&lt;Sheet1!$D101),'WMp0-100'!AY101,"wait"),"wait")))</f>
        <v>29141.404332129965</v>
      </c>
      <c r="BR100" s="7" t="str">
        <f t="shared" si="65"/>
        <v>AI</v>
      </c>
    </row>
    <row r="101" spans="1:70" x14ac:dyDescent="0.3">
      <c r="A101" t="str">
        <f>Sheet1!B101</f>
        <v>03/01 10:54</v>
      </c>
      <c r="C101" s="7">
        <f>IF(AND(C100&gt;0,C100&lt;&gt;"wait"),C100,IF(AND(AOHL!$K101=0,C100&lt;&gt;"wait"),0,IF(OR(C100="wait",AOHL!$K101=1),IF(AND('WMp0-100'!Q102&gt;Sheet1!$E102,'WMp0-100'!Q102&lt;Sheet1!$D102),'WMp0-100'!Q102,"wait"),"wait")))</f>
        <v>29297.39344262295</v>
      </c>
      <c r="D101" s="7" t="str">
        <f t="shared" si="33"/>
        <v>AI</v>
      </c>
      <c r="E101" s="7">
        <f>IF(AND(E100&gt;0,E100&lt;&gt;"wait"),E100,IF(AND(AOHL!$K101=0,E100&lt;&gt;"wait"),0,IF(OR(E100="wait",AOHL!$K101=1),IF(AND('WMp0-100'!R102&gt;Sheet1!$E102,'WMp0-100'!R102&lt;Sheet1!$D102),'WMp0-100'!R102,"wait"),"wait")))</f>
        <v>29293.689033942559</v>
      </c>
      <c r="F101" s="7" t="str">
        <f t="shared" si="34"/>
        <v>AI</v>
      </c>
      <c r="G101" s="7">
        <f>IF(AND(G100&gt;0,G100&lt;&gt;"wait"),G100,IF(AND(AOHL!$K101=0,G100&lt;&gt;"wait"),0,IF(OR(G100="wait",AOHL!$K101=1),IF(AND('WMp0-100'!S102&gt;Sheet1!$E102,'WMp0-100'!S102&lt;Sheet1!$D102),'WMp0-100'!S102,"wait"),"wait")))</f>
        <v>29297.528198433421</v>
      </c>
      <c r="H101" s="7" t="str">
        <f t="shared" si="35"/>
        <v>AI</v>
      </c>
      <c r="I101" s="7">
        <f>IF(AND(I100&gt;0,I100&lt;&gt;"wait"),I100,IF(AND(AOHL!$K101=0,I100&lt;&gt;"wait"),0,IF(OR(I100="wait",AOHL!$K101=1),IF(AND('WMp0-100'!T102&gt;Sheet1!$E102,'WMp0-100'!T102&lt;Sheet1!$D102),'WMp0-100'!T102,"wait"),"wait")))</f>
        <v>29301.36736292428</v>
      </c>
      <c r="J101" s="7" t="str">
        <f t="shared" si="36"/>
        <v>AI</v>
      </c>
      <c r="K101" s="7">
        <f>IF(AND(K100&gt;0,K100&lt;&gt;"wait"),K100,IF(AND(AOHL!$K101=0,K100&lt;&gt;"wait"),0,IF(OR(K100="wait",AOHL!$K101=1),IF(AND('WMp0-100'!U102&gt;Sheet1!$E102,'WMp0-100'!U102&lt;Sheet1!$D102),'WMp0-100'!U102,"wait"),"wait")))</f>
        <v>29305.206527415143</v>
      </c>
      <c r="L101" s="7" t="str">
        <f t="shared" si="37"/>
        <v>AI</v>
      </c>
      <c r="M101" s="7">
        <f>IF(AND(M100&gt;0,M100&lt;&gt;"wait"),M100,IF(AND(AOHL!$K101=0,M100&lt;&gt;"wait"),0,IF(OR(M100="wait",AOHL!$K101=1),IF(AND('WMp0-100'!V102&gt;Sheet1!$E102,'WMp0-100'!V102&lt;Sheet1!$D102),'WMp0-100'!V102,"wait"),"wait")))</f>
        <v>29309.045691906009</v>
      </c>
      <c r="N101" s="7" t="str">
        <f t="shared" si="38"/>
        <v>AI</v>
      </c>
      <c r="O101" s="7">
        <f>IF(AND(O100&gt;0,O100&lt;&gt;"wait"),O100,IF(AND(AOHL!$K101=0,O100&lt;&gt;"wait"),0,IF(OR(O100="wait",AOHL!$K101=1),IF(AND('WMp0-100'!W102&gt;Sheet1!$E102,'WMp0-100'!W102&lt;Sheet1!$D102),'WMp0-100'!W102,"wait"),"wait")))</f>
        <v>29301.678809523808</v>
      </c>
      <c r="P101" s="7" t="str">
        <f t="shared" si="39"/>
        <v>AI</v>
      </c>
      <c r="Q101" s="7">
        <f>IF(AND(Q100&gt;0,Q100&lt;&gt;"wait"),Q100,IF(AND(AOHL!$K101=0,Q100&lt;&gt;"wait"),0,IF(OR(Q100="wait",AOHL!$K101=1),IF(AND('WMp0-100'!X102&gt;Sheet1!$E102,'WMp0-100'!X102&lt;Sheet1!$D102),'WMp0-100'!X102,"wait"),"wait")))</f>
        <v>29305.273095238099</v>
      </c>
      <c r="R101" s="7" t="str">
        <f t="shared" si="40"/>
        <v>AI</v>
      </c>
      <c r="S101" s="7">
        <f>IF(AND(S100&gt;0,S100&lt;&gt;"wait"),S100,IF(AND(AOHL!$K101=0,S100&lt;&gt;"wait"),0,IF(OR(S100="wait",AOHL!$K101=1),IF(AND('WMp0-100'!Y102&gt;Sheet1!$E102,'WMp0-100'!Y102&lt;Sheet1!$D102),'WMp0-100'!Y102,"wait"),"wait")))</f>
        <v>29262.237647058821</v>
      </c>
      <c r="T101" s="7" t="str">
        <f t="shared" si="41"/>
        <v>AI</v>
      </c>
      <c r="U101" s="7">
        <f>IF(AND(U100&gt;0,U100&lt;&gt;"wait"),U100,IF(AND(AOHL!$K101=0,U100&lt;&gt;"wait"),0,IF(OR(U100="wait",AOHL!$K101=1),IF(AND('WMp0-100'!Z102&gt;Sheet1!$E102,'WMp0-100'!Z102&lt;Sheet1!$D102),'WMp0-100'!Z102,"wait"),"wait")))</f>
        <v>29265.460000000003</v>
      </c>
      <c r="V101" s="7" t="str">
        <f t="shared" si="42"/>
        <v>AI</v>
      </c>
      <c r="W101" s="7">
        <f>IF(AND(W100&gt;0,W100&lt;&gt;"wait"),W100,IF(AND(AOHL!$K101=0,W100&lt;&gt;"wait"),0,IF(OR(W100="wait",AOHL!$K101=1),IF(AND('WMp0-100'!AA102&gt;Sheet1!$E102,'WMp0-100'!AA102&lt;Sheet1!$D102),'WMp0-100'!AA102,"wait"),"wait")))</f>
        <v>29268.682352941178</v>
      </c>
      <c r="X101" s="7" t="str">
        <f t="shared" si="43"/>
        <v>AI</v>
      </c>
      <c r="Z101" s="7">
        <f>IF(AND(Z100&gt;0,Z100&lt;&gt;"wait"),Z100,IF(AND(AOHL!$L101=0,Z100&lt;&gt;"wait"),0,IF(OR(Z100="wait",AOHL!$L101=1),IF(AND('WMp0-100'!AC102&gt;Sheet1!$E102,'WMp0-100'!AC102&lt;Sheet1!$D102),'WMp0-100'!AC102,"wait"),"wait")))</f>
        <v>29290.074093536525</v>
      </c>
      <c r="AA101" s="7" t="str">
        <f t="shared" si="44"/>
        <v>AI</v>
      </c>
      <c r="AB101" s="7">
        <f>IF(AND(AB100&gt;0,AB100&lt;&gt;"wait"),AB100,IF(AND(AOHL!$L101=0,AB100&lt;&gt;"wait"),0,IF(OR(AB100="wait",AOHL!$L101=1),IF(AND('WMp0-100'!AD102&gt;Sheet1!$E102,'WMp0-100'!AD102&lt;Sheet1!$D102),'WMp0-100'!AD102,"wait"),"wait")))</f>
        <v>29293.671676300575</v>
      </c>
      <c r="AC101" s="7" t="str">
        <f t="shared" si="45"/>
        <v>AI</v>
      </c>
      <c r="AD101" s="7">
        <f>IF(AND(AD100&gt;0,AD100&lt;&gt;"wait"),AD100,IF(AND(AOHL!$L101=0,AD100&lt;&gt;"wait"),0,IF(OR(AD100="wait",AOHL!$L101=1),IF(AND('WMp0-100'!AE102&gt;Sheet1!$E102,'WMp0-100'!AE102&lt;Sheet1!$D102),'WMp0-100'!AE102,"wait"),"wait")))</f>
        <v>29297.269259064633</v>
      </c>
      <c r="AE101" s="7" t="str">
        <f t="shared" si="46"/>
        <v>AI</v>
      </c>
      <c r="AF101" s="7">
        <f>IF(AND(AF100&gt;0,AF100&lt;&gt;"wait"),AF100,IF(AND(AOHL!$L101=0,AF100&lt;&gt;"wait"),0,IF(OR(AF100="wait",AOHL!$L101=1),IF(AND('WMp0-100'!AF102&gt;Sheet1!$E102,'WMp0-100'!AF102&lt;Sheet1!$D102),'WMp0-100'!AF102,"wait"),"wait")))</f>
        <v>29294.097302697301</v>
      </c>
      <c r="AG101" s="7" t="str">
        <f t="shared" si="47"/>
        <v>AI</v>
      </c>
      <c r="AH101" s="7">
        <f>IF(AND(AH100&gt;0,AH100&lt;&gt;"wait"),AH100,IF(AND(AOHL!$L101=0,AH100&lt;&gt;"wait"),0,IF(OR(AH100="wait",AOHL!$L101=1),IF(AND('WMp0-100'!AG102&gt;Sheet1!$E102,'WMp0-100'!AG102&lt;Sheet1!$D102),'WMp0-100'!AG102,"wait"),"wait")))</f>
        <v>29297.692507492509</v>
      </c>
      <c r="AI101" s="7" t="str">
        <f t="shared" si="48"/>
        <v>AI</v>
      </c>
      <c r="AJ101" s="7">
        <f>IF(AND(AJ100&gt;0,AJ100&lt;&gt;"wait"),AJ100,IF(AND(AOHL!$L101=0,AJ100&lt;&gt;"wait"),0,IF(OR(AJ100="wait",AOHL!$L101=1),IF(AND('WMp0-100'!AH102&gt;Sheet1!$E102,'WMp0-100'!AH102&lt;Sheet1!$D102),'WMp0-100'!AH102,"wait"),"wait")))</f>
        <v>29301.287712287711</v>
      </c>
      <c r="AK101" s="7" t="str">
        <f t="shared" si="49"/>
        <v>AI</v>
      </c>
      <c r="AL101" s="7">
        <f>IF(AND(AL100&gt;0,AL100&lt;&gt;"wait"),AL100,IF(AND(AOHL!$L101=0,AL100&lt;&gt;"wait"),0,IF(OR(AL100="wait",AOHL!$L101=1),IF(AND('WMp0-100'!AI102&gt;Sheet1!$E102,'WMp0-100'!AI102&lt;Sheet1!$D102),'WMp0-100'!AI102,"wait"),"wait")))</f>
        <v>29304.882917082916</v>
      </c>
      <c r="AM101" s="7" t="str">
        <f t="shared" si="50"/>
        <v>AI</v>
      </c>
      <c r="AN101" s="7">
        <f>IF(AND(AN100&gt;0,AN100&lt;&gt;"wait"),AN100,IF(AND(AOHL!$L101=0,AN100&lt;&gt;"wait"),0,IF(OR(AN100="wait",AOHL!$L101=1),IF(AND('WMp0-100'!AJ102&gt;Sheet1!$E102,'WMp0-100'!AJ102&lt;Sheet1!$D102),'WMp0-100'!AJ102,"wait"),"wait")))</f>
        <v>29308.478121878121</v>
      </c>
      <c r="AO101" s="7" t="str">
        <f t="shared" si="51"/>
        <v>AI</v>
      </c>
      <c r="AP101" s="7">
        <f>IF(AND(AP100&gt;0,AP100&lt;&gt;"wait"),AP100,IF(AND(AOHL!$L101=0,AP100&lt;&gt;"wait"),0,IF(OR(AP100="wait",AOHL!$L101=1),IF(AND('WMp0-100'!AK102&gt;Sheet1!$E102,'WMp0-100'!AK102&lt;Sheet1!$D102),'WMp0-100'!AK102,"wait"),"wait")))</f>
        <v>29302.120327700977</v>
      </c>
      <c r="AQ101" s="7" t="str">
        <f t="shared" si="52"/>
        <v>AI</v>
      </c>
      <c r="AR101" s="7">
        <f>IF(AND(AR100&gt;0,AR100&lt;&gt;"wait"),AR100,IF(AND(AOHL!$L101=0,AR100&lt;&gt;"wait"),0,IF(OR(AR100="wait",AOHL!$L101=1),IF(AND('WMp0-100'!AL102&gt;Sheet1!$E102,'WMp0-100'!AL102&lt;Sheet1!$D102),'WMp0-100'!AL102,"wait"),"wait")))</f>
        <v>29305.799283154123</v>
      </c>
      <c r="AS101" s="7" t="str">
        <f t="shared" si="53"/>
        <v>AI</v>
      </c>
      <c r="AT101" s="7">
        <f>IF(AND(AT100&gt;0,AT100&lt;&gt;"wait"),AT100,IF(AND(AOHL!$L101=0,AT100&lt;&gt;"wait"),0,IF(OR(AT100="wait",AOHL!$L101=1),IF(AND('WMp0-100'!AM102&gt;Sheet1!$E102,'WMp0-100'!AM102&lt;Sheet1!$D102),'WMp0-100'!AM102,"wait"),"wait")))</f>
        <v>29309.478238607269</v>
      </c>
      <c r="AU101" s="7" t="str">
        <f t="shared" si="54"/>
        <v>AI</v>
      </c>
      <c r="AV101" s="7"/>
      <c r="AW101" s="7">
        <f>IF(AND(AW100&gt;0,AW100&lt;&gt;"wait"),AW100,IF(AND(AOHL!$M101=0,AW100&lt;&gt;"wait"),0,IF(OR(AW100="wait",AOHL!$M101=1),IF(AND('WMp0-100'!AO102&gt;Sheet1!$E102,'WMp0-100'!AO102&lt;Sheet1!$D102),'WMp0-100'!AO102,"wait"),"wait")))</f>
        <v>29171.603070727408</v>
      </c>
      <c r="AX101" s="7" t="str">
        <f t="shared" si="55"/>
        <v>AI</v>
      </c>
      <c r="AY101" s="7">
        <f>IF(AND(AY100&gt;0,AY100&lt;&gt;"wait"),AY100,IF(AND(AOHL!$M101=0,AY100&lt;&gt;"wait"),0,IF(OR(AY100="wait",AOHL!$M101=1),IF(AND('WMp0-100'!AP102&gt;Sheet1!$E102,'WMp0-100'!AP102&lt;Sheet1!$D102),'WMp0-100'!AP102,"wait"),"wait")))</f>
        <v>29176.303070727408</v>
      </c>
      <c r="AZ101" s="7" t="str">
        <f t="shared" si="56"/>
        <v>AI</v>
      </c>
      <c r="BA101" s="7">
        <f>IF(AND(BA100&gt;0,BA100&lt;&gt;"wait"),BA100,IF(AND(AOHL!$M101=0,BA100&lt;&gt;"wait"),0,IF(OR(BA100="wait",AOHL!$M101=1),IF(AND('WMp0-100'!AQ102&gt;Sheet1!$E102,'WMp0-100'!AQ102&lt;Sheet1!$D102),'WMp0-100'!AQ102,"wait"),"wait")))</f>
        <v>29181.003070727413</v>
      </c>
      <c r="BB101" s="7" t="str">
        <f t="shared" si="57"/>
        <v>AI</v>
      </c>
      <c r="BC101" s="7">
        <f>IF(AND(BC100&gt;0,BC100&lt;&gt;"wait"),BC100,IF(AND(AOHL!$M101=0,BC100&lt;&gt;"wait"),0,IF(OR(BC100="wait",AOHL!$M101=1),IF(AND('WMp0-100'!AR102&gt;Sheet1!$E102,'WMp0-100'!AR102&lt;Sheet1!$D102),'WMp0-100'!AR102,"wait"),"wait")))</f>
        <v>29185.703070727403</v>
      </c>
      <c r="BD101" s="7" t="str">
        <f t="shared" si="58"/>
        <v>AI</v>
      </c>
      <c r="BE101" s="7">
        <f>IF(AND(BE100&gt;0,BE100&lt;&gt;"wait"),BE100,IF(AND(AOHL!$M101=0,BE100&lt;&gt;"wait"),0,IF(OR(BE100="wait",AOHL!$M101=1),IF(AND('WMp0-100'!AS102&gt;Sheet1!$E102,'WMp0-100'!AS102&lt;Sheet1!$D102),'WMp0-100'!AS102,"wait"),"wait")))</f>
        <v>29190.403070727407</v>
      </c>
      <c r="BF101" s="7" t="str">
        <f t="shared" si="59"/>
        <v>AI</v>
      </c>
      <c r="BG101" s="7">
        <f>IF(AND(BG100&gt;0,BG100&lt;&gt;"wait"),BG100,IF(AND(AOHL!$M101=0,BG100&lt;&gt;"wait"),0,IF(OR(BG100="wait",AOHL!$M101=1),IF(AND('WMp0-100'!AT102&gt;Sheet1!$E102,'WMp0-100'!AT102&lt;Sheet1!$D102),'WMp0-100'!AT102,"wait"),"wait")))</f>
        <v>29195.103070727408</v>
      </c>
      <c r="BH101" s="7" t="str">
        <f t="shared" si="60"/>
        <v>AI</v>
      </c>
      <c r="BI101" s="7">
        <f>IF(AND(BI100&gt;0,BI100&lt;&gt;"wait"),BI100,IF(AND(AOHL!$M101=0,BI100&lt;&gt;"wait"),0,IF(OR(BI100="wait",AOHL!$M101=1),IF(AND('WMp0-100'!AU102&gt;Sheet1!$E102,'WMp0-100'!AU102&lt;Sheet1!$D102),'WMp0-100'!AU102,"wait"),"wait")))</f>
        <v>29187.777402039719</v>
      </c>
      <c r="BJ101" s="7" t="str">
        <f t="shared" si="61"/>
        <v>AI</v>
      </c>
      <c r="BK101" s="7">
        <f>IF(AND(BK100&gt;0,BK100&lt;&gt;"wait"),BK100,IF(AND(AOHL!$M101=0,BK100&lt;&gt;"wait"),0,IF(OR(BK100="wait",AOHL!$M101=1),IF(AND('WMp0-100'!AV102&gt;Sheet1!$E102,'WMp0-100'!AV102&lt;Sheet1!$D102),'WMp0-100'!AV102,"wait"),"wait")))</f>
        <v>29129.960685920578</v>
      </c>
      <c r="BL101" s="7" t="str">
        <f t="shared" si="62"/>
        <v>AI</v>
      </c>
      <c r="BM101" s="7">
        <f>IF(AND(BM100&gt;0,BM100&lt;&gt;"wait"),BM100,IF(AND(AOHL!$M101=0,BM100&lt;&gt;"wait"),0,IF(OR(BM100="wait",AOHL!$M101=1),IF(AND('WMp0-100'!AW102&gt;Sheet1!$E102,'WMp0-100'!AW102&lt;Sheet1!$D102),'WMp0-100'!AW102,"wait"),"wait")))</f>
        <v>29133.775234657041</v>
      </c>
      <c r="BN101" s="7" t="str">
        <f t="shared" si="63"/>
        <v>AI</v>
      </c>
      <c r="BO101" s="7">
        <f>IF(AND(BO100&gt;0,BO100&lt;&gt;"wait"),BO100,IF(AND(AOHL!$M101=0,BO100&lt;&gt;"wait"),0,IF(OR(BO100="wait",AOHL!$M101=1),IF(AND('WMp0-100'!AX102&gt;Sheet1!$E102,'WMp0-100'!AX102&lt;Sheet1!$D102),'WMp0-100'!AX102,"wait"),"wait")))</f>
        <v>29137.589783393498</v>
      </c>
      <c r="BP101" s="7" t="str">
        <f t="shared" si="64"/>
        <v>AI</v>
      </c>
      <c r="BQ101" s="7">
        <f>IF(AND(BQ100&gt;0,BQ100&lt;&gt;"wait"),BQ100,IF(AND(AOHL!$M101=0,BQ100&lt;&gt;"wait"),0,IF(OR(BQ100="wait",AOHL!$M101=1),IF(AND('WMp0-100'!AY102&gt;Sheet1!$E102,'WMp0-100'!AY102&lt;Sheet1!$D102),'WMp0-100'!AY102,"wait"),"wait")))</f>
        <v>29141.404332129965</v>
      </c>
      <c r="BR101" s="7" t="str">
        <f t="shared" si="65"/>
        <v>AI</v>
      </c>
    </row>
    <row r="102" spans="1:70" x14ac:dyDescent="0.3">
      <c r="A102" t="str">
        <f>Sheet1!B102</f>
        <v>03/01 10:55</v>
      </c>
      <c r="C102" s="7">
        <f>IF(AND(C101&gt;0,C101&lt;&gt;"wait"),C101,IF(AND(AOHL!$K102=0,C101&lt;&gt;"wait"),0,IF(OR(C101="wait",AOHL!$K102=1),IF(AND('WMp0-100'!Q103&gt;Sheet1!$E103,'WMp0-100'!Q103&lt;Sheet1!$D103),'WMp0-100'!Q103,"wait"),"wait")))</f>
        <v>29297.39344262295</v>
      </c>
      <c r="D102" s="7" t="str">
        <f t="shared" si="33"/>
        <v>AI</v>
      </c>
      <c r="E102" s="7">
        <f>IF(AND(E101&gt;0,E101&lt;&gt;"wait"),E101,IF(AND(AOHL!$K102=0,E101&lt;&gt;"wait"),0,IF(OR(E101="wait",AOHL!$K102=1),IF(AND('WMp0-100'!R103&gt;Sheet1!$E103,'WMp0-100'!R103&lt;Sheet1!$D103),'WMp0-100'!R103,"wait"),"wait")))</f>
        <v>29293.689033942559</v>
      </c>
      <c r="F102" s="7" t="str">
        <f t="shared" si="34"/>
        <v>AI</v>
      </c>
      <c r="G102" s="7">
        <f>IF(AND(G101&gt;0,G101&lt;&gt;"wait"),G101,IF(AND(AOHL!$K102=0,G101&lt;&gt;"wait"),0,IF(OR(G101="wait",AOHL!$K102=1),IF(AND('WMp0-100'!S103&gt;Sheet1!$E103,'WMp0-100'!S103&lt;Sheet1!$D103),'WMp0-100'!S103,"wait"),"wait")))</f>
        <v>29297.528198433421</v>
      </c>
      <c r="H102" s="7" t="str">
        <f t="shared" si="35"/>
        <v>AI</v>
      </c>
      <c r="I102" s="7">
        <f>IF(AND(I101&gt;0,I101&lt;&gt;"wait"),I101,IF(AND(AOHL!$K102=0,I101&lt;&gt;"wait"),0,IF(OR(I101="wait",AOHL!$K102=1),IF(AND('WMp0-100'!T103&gt;Sheet1!$E103,'WMp0-100'!T103&lt;Sheet1!$D103),'WMp0-100'!T103,"wait"),"wait")))</f>
        <v>29301.36736292428</v>
      </c>
      <c r="J102" s="7" t="str">
        <f t="shared" si="36"/>
        <v>AI</v>
      </c>
      <c r="K102" s="7">
        <f>IF(AND(K101&gt;0,K101&lt;&gt;"wait"),K101,IF(AND(AOHL!$K102=0,K101&lt;&gt;"wait"),0,IF(OR(K101="wait",AOHL!$K102=1),IF(AND('WMp0-100'!U103&gt;Sheet1!$E103,'WMp0-100'!U103&lt;Sheet1!$D103),'WMp0-100'!U103,"wait"),"wait")))</f>
        <v>29305.206527415143</v>
      </c>
      <c r="L102" s="7" t="str">
        <f t="shared" si="37"/>
        <v>AI</v>
      </c>
      <c r="M102" s="7">
        <f>IF(AND(M101&gt;0,M101&lt;&gt;"wait"),M101,IF(AND(AOHL!$K102=0,M101&lt;&gt;"wait"),0,IF(OR(M101="wait",AOHL!$K102=1),IF(AND('WMp0-100'!V103&gt;Sheet1!$E103,'WMp0-100'!V103&lt;Sheet1!$D103),'WMp0-100'!V103,"wait"),"wait")))</f>
        <v>29309.045691906009</v>
      </c>
      <c r="N102" s="7" t="str">
        <f t="shared" si="38"/>
        <v>AI</v>
      </c>
      <c r="O102" s="7">
        <f>IF(AND(O101&gt;0,O101&lt;&gt;"wait"),O101,IF(AND(AOHL!$K102=0,O101&lt;&gt;"wait"),0,IF(OR(O101="wait",AOHL!$K102=1),IF(AND('WMp0-100'!W103&gt;Sheet1!$E103,'WMp0-100'!W103&lt;Sheet1!$D103),'WMp0-100'!W103,"wait"),"wait")))</f>
        <v>29301.678809523808</v>
      </c>
      <c r="P102" s="7" t="str">
        <f t="shared" si="39"/>
        <v>AI</v>
      </c>
      <c r="Q102" s="7">
        <f>IF(AND(Q101&gt;0,Q101&lt;&gt;"wait"),Q101,IF(AND(AOHL!$K102=0,Q101&lt;&gt;"wait"),0,IF(OR(Q101="wait",AOHL!$K102=1),IF(AND('WMp0-100'!X103&gt;Sheet1!$E103,'WMp0-100'!X103&lt;Sheet1!$D103),'WMp0-100'!X103,"wait"),"wait")))</f>
        <v>29305.273095238099</v>
      </c>
      <c r="R102" s="7" t="str">
        <f t="shared" si="40"/>
        <v>AI</v>
      </c>
      <c r="S102" s="7">
        <f>IF(AND(S101&gt;0,S101&lt;&gt;"wait"),S101,IF(AND(AOHL!$K102=0,S101&lt;&gt;"wait"),0,IF(OR(S101="wait",AOHL!$K102=1),IF(AND('WMp0-100'!Y103&gt;Sheet1!$E103,'WMp0-100'!Y103&lt;Sheet1!$D103),'WMp0-100'!Y103,"wait"),"wait")))</f>
        <v>29262.237647058821</v>
      </c>
      <c r="T102" s="7" t="str">
        <f t="shared" si="41"/>
        <v>AI</v>
      </c>
      <c r="U102" s="7">
        <f>IF(AND(U101&gt;0,U101&lt;&gt;"wait"),U101,IF(AND(AOHL!$K102=0,U101&lt;&gt;"wait"),0,IF(OR(U101="wait",AOHL!$K102=1),IF(AND('WMp0-100'!Z103&gt;Sheet1!$E103,'WMp0-100'!Z103&lt;Sheet1!$D103),'WMp0-100'!Z103,"wait"),"wait")))</f>
        <v>29265.460000000003</v>
      </c>
      <c r="V102" s="7" t="str">
        <f t="shared" si="42"/>
        <v>AI</v>
      </c>
      <c r="W102" s="7">
        <f>IF(AND(W101&gt;0,W101&lt;&gt;"wait"),W101,IF(AND(AOHL!$K102=0,W101&lt;&gt;"wait"),0,IF(OR(W101="wait",AOHL!$K102=1),IF(AND('WMp0-100'!AA103&gt;Sheet1!$E103,'WMp0-100'!AA103&lt;Sheet1!$D103),'WMp0-100'!AA103,"wait"),"wait")))</f>
        <v>29268.682352941178</v>
      </c>
      <c r="X102" s="7" t="str">
        <f t="shared" si="43"/>
        <v>AI</v>
      </c>
      <c r="Z102" s="7">
        <f>IF(AND(Z101&gt;0,Z101&lt;&gt;"wait"),Z101,IF(AND(AOHL!$L102=0,Z101&lt;&gt;"wait"),0,IF(OR(Z101="wait",AOHL!$L102=1),IF(AND('WMp0-100'!AC103&gt;Sheet1!$E103,'WMp0-100'!AC103&lt;Sheet1!$D103),'WMp0-100'!AC103,"wait"),"wait")))</f>
        <v>29290.074093536525</v>
      </c>
      <c r="AA102" s="7" t="str">
        <f t="shared" si="44"/>
        <v>AI</v>
      </c>
      <c r="AB102" s="7">
        <f>IF(AND(AB101&gt;0,AB101&lt;&gt;"wait"),AB101,IF(AND(AOHL!$L102=0,AB101&lt;&gt;"wait"),0,IF(OR(AB101="wait",AOHL!$L102=1),IF(AND('WMp0-100'!AD103&gt;Sheet1!$E103,'WMp0-100'!AD103&lt;Sheet1!$D103),'WMp0-100'!AD103,"wait"),"wait")))</f>
        <v>29293.671676300575</v>
      </c>
      <c r="AC102" s="7" t="str">
        <f t="shared" si="45"/>
        <v>AI</v>
      </c>
      <c r="AD102" s="7">
        <f>IF(AND(AD101&gt;0,AD101&lt;&gt;"wait"),AD101,IF(AND(AOHL!$L102=0,AD101&lt;&gt;"wait"),0,IF(OR(AD101="wait",AOHL!$L102=1),IF(AND('WMp0-100'!AE103&gt;Sheet1!$E103,'WMp0-100'!AE103&lt;Sheet1!$D103),'WMp0-100'!AE103,"wait"),"wait")))</f>
        <v>29297.269259064633</v>
      </c>
      <c r="AE102" s="7" t="str">
        <f t="shared" si="46"/>
        <v>AI</v>
      </c>
      <c r="AF102" s="7">
        <f>IF(AND(AF101&gt;0,AF101&lt;&gt;"wait"),AF101,IF(AND(AOHL!$L102=0,AF101&lt;&gt;"wait"),0,IF(OR(AF101="wait",AOHL!$L102=1),IF(AND('WMp0-100'!AF103&gt;Sheet1!$E103,'WMp0-100'!AF103&lt;Sheet1!$D103),'WMp0-100'!AF103,"wait"),"wait")))</f>
        <v>29294.097302697301</v>
      </c>
      <c r="AG102" s="7" t="str">
        <f t="shared" si="47"/>
        <v>AI</v>
      </c>
      <c r="AH102" s="7">
        <f>IF(AND(AH101&gt;0,AH101&lt;&gt;"wait"),AH101,IF(AND(AOHL!$L102=0,AH101&lt;&gt;"wait"),0,IF(OR(AH101="wait",AOHL!$L102=1),IF(AND('WMp0-100'!AG103&gt;Sheet1!$E103,'WMp0-100'!AG103&lt;Sheet1!$D103),'WMp0-100'!AG103,"wait"),"wait")))</f>
        <v>29297.692507492509</v>
      </c>
      <c r="AI102" s="7" t="str">
        <f t="shared" si="48"/>
        <v>AI</v>
      </c>
      <c r="AJ102" s="7">
        <f>IF(AND(AJ101&gt;0,AJ101&lt;&gt;"wait"),AJ101,IF(AND(AOHL!$L102=0,AJ101&lt;&gt;"wait"),0,IF(OR(AJ101="wait",AOHL!$L102=1),IF(AND('WMp0-100'!AH103&gt;Sheet1!$E103,'WMp0-100'!AH103&lt;Sheet1!$D103),'WMp0-100'!AH103,"wait"),"wait")))</f>
        <v>29301.287712287711</v>
      </c>
      <c r="AK102" s="7" t="str">
        <f t="shared" si="49"/>
        <v>AI</v>
      </c>
      <c r="AL102" s="7">
        <f>IF(AND(AL101&gt;0,AL101&lt;&gt;"wait"),AL101,IF(AND(AOHL!$L102=0,AL101&lt;&gt;"wait"),0,IF(OR(AL101="wait",AOHL!$L102=1),IF(AND('WMp0-100'!AI103&gt;Sheet1!$E103,'WMp0-100'!AI103&lt;Sheet1!$D103),'WMp0-100'!AI103,"wait"),"wait")))</f>
        <v>29304.882917082916</v>
      </c>
      <c r="AM102" s="7" t="str">
        <f t="shared" si="50"/>
        <v>AI</v>
      </c>
      <c r="AN102" s="7">
        <f>IF(AND(AN101&gt;0,AN101&lt;&gt;"wait"),AN101,IF(AND(AOHL!$L102=0,AN101&lt;&gt;"wait"),0,IF(OR(AN101="wait",AOHL!$L102=1),IF(AND('WMp0-100'!AJ103&gt;Sheet1!$E103,'WMp0-100'!AJ103&lt;Sheet1!$D103),'WMp0-100'!AJ103,"wait"),"wait")))</f>
        <v>29308.478121878121</v>
      </c>
      <c r="AO102" s="7" t="str">
        <f t="shared" si="51"/>
        <v>AI</v>
      </c>
      <c r="AP102" s="7">
        <f>IF(AND(AP101&gt;0,AP101&lt;&gt;"wait"),AP101,IF(AND(AOHL!$L102=0,AP101&lt;&gt;"wait"),0,IF(OR(AP101="wait",AOHL!$L102=1),IF(AND('WMp0-100'!AK103&gt;Sheet1!$E103,'WMp0-100'!AK103&lt;Sheet1!$D103),'WMp0-100'!AK103,"wait"),"wait")))</f>
        <v>29302.120327700977</v>
      </c>
      <c r="AQ102" s="7" t="str">
        <f t="shared" si="52"/>
        <v>AI</v>
      </c>
      <c r="AR102" s="7">
        <f>IF(AND(AR101&gt;0,AR101&lt;&gt;"wait"),AR101,IF(AND(AOHL!$L102=0,AR101&lt;&gt;"wait"),0,IF(OR(AR101="wait",AOHL!$L102=1),IF(AND('WMp0-100'!AL103&gt;Sheet1!$E103,'WMp0-100'!AL103&lt;Sheet1!$D103),'WMp0-100'!AL103,"wait"),"wait")))</f>
        <v>29305.799283154123</v>
      </c>
      <c r="AS102" s="7" t="str">
        <f t="shared" si="53"/>
        <v>AI</v>
      </c>
      <c r="AT102" s="7">
        <f>IF(AND(AT101&gt;0,AT101&lt;&gt;"wait"),AT101,IF(AND(AOHL!$L102=0,AT101&lt;&gt;"wait"),0,IF(OR(AT101="wait",AOHL!$L102=1),IF(AND('WMp0-100'!AM103&gt;Sheet1!$E103,'WMp0-100'!AM103&lt;Sheet1!$D103),'WMp0-100'!AM103,"wait"),"wait")))</f>
        <v>29309.478238607269</v>
      </c>
      <c r="AU102" s="7" t="str">
        <f t="shared" si="54"/>
        <v>AI</v>
      </c>
      <c r="AV102" s="7"/>
      <c r="AW102" s="7">
        <f>IF(AND(AW101&gt;0,AW101&lt;&gt;"wait"),AW101,IF(AND(AOHL!$M102=0,AW101&lt;&gt;"wait"),0,IF(OR(AW101="wait",AOHL!$M102=1),IF(AND('WMp0-100'!AO103&gt;Sheet1!$E103,'WMp0-100'!AO103&lt;Sheet1!$D103),'WMp0-100'!AO103,"wait"),"wait")))</f>
        <v>29171.603070727408</v>
      </c>
      <c r="AX102" s="7" t="str">
        <f t="shared" si="55"/>
        <v>AI</v>
      </c>
      <c r="AY102" s="7">
        <f>IF(AND(AY101&gt;0,AY101&lt;&gt;"wait"),AY101,IF(AND(AOHL!$M102=0,AY101&lt;&gt;"wait"),0,IF(OR(AY101="wait",AOHL!$M102=1),IF(AND('WMp0-100'!AP103&gt;Sheet1!$E103,'WMp0-100'!AP103&lt;Sheet1!$D103),'WMp0-100'!AP103,"wait"),"wait")))</f>
        <v>29176.303070727408</v>
      </c>
      <c r="AZ102" s="7" t="str">
        <f t="shared" si="56"/>
        <v>AI</v>
      </c>
      <c r="BA102" s="7">
        <f>IF(AND(BA101&gt;0,BA101&lt;&gt;"wait"),BA101,IF(AND(AOHL!$M102=0,BA101&lt;&gt;"wait"),0,IF(OR(BA101="wait",AOHL!$M102=1),IF(AND('WMp0-100'!AQ103&gt;Sheet1!$E103,'WMp0-100'!AQ103&lt;Sheet1!$D103),'WMp0-100'!AQ103,"wait"),"wait")))</f>
        <v>29181.003070727413</v>
      </c>
      <c r="BB102" s="7" t="str">
        <f t="shared" si="57"/>
        <v>AI</v>
      </c>
      <c r="BC102" s="7">
        <f>IF(AND(BC101&gt;0,BC101&lt;&gt;"wait"),BC101,IF(AND(AOHL!$M102=0,BC101&lt;&gt;"wait"),0,IF(OR(BC101="wait",AOHL!$M102=1),IF(AND('WMp0-100'!AR103&gt;Sheet1!$E103,'WMp0-100'!AR103&lt;Sheet1!$D103),'WMp0-100'!AR103,"wait"),"wait")))</f>
        <v>29185.703070727403</v>
      </c>
      <c r="BD102" s="7" t="str">
        <f t="shared" si="58"/>
        <v>AI</v>
      </c>
      <c r="BE102" s="7">
        <f>IF(AND(BE101&gt;0,BE101&lt;&gt;"wait"),BE101,IF(AND(AOHL!$M102=0,BE101&lt;&gt;"wait"),0,IF(OR(BE101="wait",AOHL!$M102=1),IF(AND('WMp0-100'!AS103&gt;Sheet1!$E103,'WMp0-100'!AS103&lt;Sheet1!$D103),'WMp0-100'!AS103,"wait"),"wait")))</f>
        <v>29190.403070727407</v>
      </c>
      <c r="BF102" s="7" t="str">
        <f t="shared" si="59"/>
        <v>AI</v>
      </c>
      <c r="BG102" s="7">
        <f>IF(AND(BG101&gt;0,BG101&lt;&gt;"wait"),BG101,IF(AND(AOHL!$M102=0,BG101&lt;&gt;"wait"),0,IF(OR(BG101="wait",AOHL!$M102=1),IF(AND('WMp0-100'!AT103&gt;Sheet1!$E103,'WMp0-100'!AT103&lt;Sheet1!$D103),'WMp0-100'!AT103,"wait"),"wait")))</f>
        <v>29195.103070727408</v>
      </c>
      <c r="BH102" s="7" t="str">
        <f t="shared" si="60"/>
        <v>AI</v>
      </c>
      <c r="BI102" s="7">
        <f>IF(AND(BI101&gt;0,BI101&lt;&gt;"wait"),BI101,IF(AND(AOHL!$M102=0,BI101&lt;&gt;"wait"),0,IF(OR(BI101="wait",AOHL!$M102=1),IF(AND('WMp0-100'!AU103&gt;Sheet1!$E103,'WMp0-100'!AU103&lt;Sheet1!$D103),'WMp0-100'!AU103,"wait"),"wait")))</f>
        <v>29187.777402039719</v>
      </c>
      <c r="BJ102" s="7" t="str">
        <f t="shared" si="61"/>
        <v>AI</v>
      </c>
      <c r="BK102" s="7">
        <f>IF(AND(BK101&gt;0,BK101&lt;&gt;"wait"),BK101,IF(AND(AOHL!$M102=0,BK101&lt;&gt;"wait"),0,IF(OR(BK101="wait",AOHL!$M102=1),IF(AND('WMp0-100'!AV103&gt;Sheet1!$E103,'WMp0-100'!AV103&lt;Sheet1!$D103),'WMp0-100'!AV103,"wait"),"wait")))</f>
        <v>29129.960685920578</v>
      </c>
      <c r="BL102" s="7" t="str">
        <f t="shared" si="62"/>
        <v>AI</v>
      </c>
      <c r="BM102" s="7">
        <f>IF(AND(BM101&gt;0,BM101&lt;&gt;"wait"),BM101,IF(AND(AOHL!$M102=0,BM101&lt;&gt;"wait"),0,IF(OR(BM101="wait",AOHL!$M102=1),IF(AND('WMp0-100'!AW103&gt;Sheet1!$E103,'WMp0-100'!AW103&lt;Sheet1!$D103),'WMp0-100'!AW103,"wait"),"wait")))</f>
        <v>29133.775234657041</v>
      </c>
      <c r="BN102" s="7" t="str">
        <f t="shared" si="63"/>
        <v>AI</v>
      </c>
      <c r="BO102" s="7">
        <f>IF(AND(BO101&gt;0,BO101&lt;&gt;"wait"),BO101,IF(AND(AOHL!$M102=0,BO101&lt;&gt;"wait"),0,IF(OR(BO101="wait",AOHL!$M102=1),IF(AND('WMp0-100'!AX103&gt;Sheet1!$E103,'WMp0-100'!AX103&lt;Sheet1!$D103),'WMp0-100'!AX103,"wait"),"wait")))</f>
        <v>29137.589783393498</v>
      </c>
      <c r="BP102" s="7" t="str">
        <f t="shared" si="64"/>
        <v>AI</v>
      </c>
      <c r="BQ102" s="7">
        <f>IF(AND(BQ101&gt;0,BQ101&lt;&gt;"wait"),BQ101,IF(AND(AOHL!$M102=0,BQ101&lt;&gt;"wait"),0,IF(OR(BQ101="wait",AOHL!$M102=1),IF(AND('WMp0-100'!AY103&gt;Sheet1!$E103,'WMp0-100'!AY103&lt;Sheet1!$D103),'WMp0-100'!AY103,"wait"),"wait")))</f>
        <v>29141.404332129965</v>
      </c>
      <c r="BR102" s="7" t="str">
        <f t="shared" si="65"/>
        <v>AI</v>
      </c>
    </row>
    <row r="103" spans="1:70" x14ac:dyDescent="0.3">
      <c r="A103" t="str">
        <f>Sheet1!B103</f>
        <v>03/01 10:56</v>
      </c>
      <c r="C103" s="7">
        <f>IF(AND(C102&gt;0,C102&lt;&gt;"wait"),C102,IF(AND(AOHL!$K103=0,C102&lt;&gt;"wait"),0,IF(OR(C102="wait",AOHL!$K103=1),IF(AND('WMp0-100'!Q104&gt;Sheet1!$E104,'WMp0-100'!Q104&lt;Sheet1!$D104),'WMp0-100'!Q104,"wait"),"wait")))</f>
        <v>29297.39344262295</v>
      </c>
      <c r="D103" s="7" t="str">
        <f t="shared" si="33"/>
        <v>AI</v>
      </c>
      <c r="E103" s="7">
        <f>IF(AND(E102&gt;0,E102&lt;&gt;"wait"),E102,IF(AND(AOHL!$K103=0,E102&lt;&gt;"wait"),0,IF(OR(E102="wait",AOHL!$K103=1),IF(AND('WMp0-100'!R104&gt;Sheet1!$E104,'WMp0-100'!R104&lt;Sheet1!$D104),'WMp0-100'!R104,"wait"),"wait")))</f>
        <v>29293.689033942559</v>
      </c>
      <c r="F103" s="7" t="str">
        <f t="shared" si="34"/>
        <v>AI</v>
      </c>
      <c r="G103" s="7">
        <f>IF(AND(G102&gt;0,G102&lt;&gt;"wait"),G102,IF(AND(AOHL!$K103=0,G102&lt;&gt;"wait"),0,IF(OR(G102="wait",AOHL!$K103=1),IF(AND('WMp0-100'!S104&gt;Sheet1!$E104,'WMp0-100'!S104&lt;Sheet1!$D104),'WMp0-100'!S104,"wait"),"wait")))</f>
        <v>29297.528198433421</v>
      </c>
      <c r="H103" s="7" t="str">
        <f t="shared" si="35"/>
        <v>AI</v>
      </c>
      <c r="I103" s="7">
        <f>IF(AND(I102&gt;0,I102&lt;&gt;"wait"),I102,IF(AND(AOHL!$K103=0,I102&lt;&gt;"wait"),0,IF(OR(I102="wait",AOHL!$K103=1),IF(AND('WMp0-100'!T104&gt;Sheet1!$E104,'WMp0-100'!T104&lt;Sheet1!$D104),'WMp0-100'!T104,"wait"),"wait")))</f>
        <v>29301.36736292428</v>
      </c>
      <c r="J103" s="7" t="str">
        <f t="shared" si="36"/>
        <v>AI</v>
      </c>
      <c r="K103" s="7">
        <f>IF(AND(K102&gt;0,K102&lt;&gt;"wait"),K102,IF(AND(AOHL!$K103=0,K102&lt;&gt;"wait"),0,IF(OR(K102="wait",AOHL!$K103=1),IF(AND('WMp0-100'!U104&gt;Sheet1!$E104,'WMp0-100'!U104&lt;Sheet1!$D104),'WMp0-100'!U104,"wait"),"wait")))</f>
        <v>29305.206527415143</v>
      </c>
      <c r="L103" s="7" t="str">
        <f t="shared" si="37"/>
        <v>AI</v>
      </c>
      <c r="M103" s="7">
        <f>IF(AND(M102&gt;0,M102&lt;&gt;"wait"),M102,IF(AND(AOHL!$K103=0,M102&lt;&gt;"wait"),0,IF(OR(M102="wait",AOHL!$K103=1),IF(AND('WMp0-100'!V104&gt;Sheet1!$E104,'WMp0-100'!V104&lt;Sheet1!$D104),'WMp0-100'!V104,"wait"),"wait")))</f>
        <v>29309.045691906009</v>
      </c>
      <c r="N103" s="7" t="str">
        <f t="shared" si="38"/>
        <v>AI</v>
      </c>
      <c r="O103" s="7">
        <f>IF(AND(O102&gt;0,O102&lt;&gt;"wait"),O102,IF(AND(AOHL!$K103=0,O102&lt;&gt;"wait"),0,IF(OR(O102="wait",AOHL!$K103=1),IF(AND('WMp0-100'!W104&gt;Sheet1!$E104,'WMp0-100'!W104&lt;Sheet1!$D104),'WMp0-100'!W104,"wait"),"wait")))</f>
        <v>29301.678809523808</v>
      </c>
      <c r="P103" s="7" t="str">
        <f t="shared" si="39"/>
        <v>AI</v>
      </c>
      <c r="Q103" s="7">
        <f>IF(AND(Q102&gt;0,Q102&lt;&gt;"wait"),Q102,IF(AND(AOHL!$K103=0,Q102&lt;&gt;"wait"),0,IF(OR(Q102="wait",AOHL!$K103=1),IF(AND('WMp0-100'!X104&gt;Sheet1!$E104,'WMp0-100'!X104&lt;Sheet1!$D104),'WMp0-100'!X104,"wait"),"wait")))</f>
        <v>29305.273095238099</v>
      </c>
      <c r="R103" s="7" t="str">
        <f t="shared" si="40"/>
        <v>AI</v>
      </c>
      <c r="S103" s="7">
        <f>IF(AND(S102&gt;0,S102&lt;&gt;"wait"),S102,IF(AND(AOHL!$K103=0,S102&lt;&gt;"wait"),0,IF(OR(S102="wait",AOHL!$K103=1),IF(AND('WMp0-100'!Y104&gt;Sheet1!$E104,'WMp0-100'!Y104&lt;Sheet1!$D104),'WMp0-100'!Y104,"wait"),"wait")))</f>
        <v>29262.237647058821</v>
      </c>
      <c r="T103" s="7" t="str">
        <f t="shared" si="41"/>
        <v>AI</v>
      </c>
      <c r="U103" s="7">
        <f>IF(AND(U102&gt;0,U102&lt;&gt;"wait"),U102,IF(AND(AOHL!$K103=0,U102&lt;&gt;"wait"),0,IF(OR(U102="wait",AOHL!$K103=1),IF(AND('WMp0-100'!Z104&gt;Sheet1!$E104,'WMp0-100'!Z104&lt;Sheet1!$D104),'WMp0-100'!Z104,"wait"),"wait")))</f>
        <v>29265.460000000003</v>
      </c>
      <c r="V103" s="7" t="str">
        <f t="shared" si="42"/>
        <v>AI</v>
      </c>
      <c r="W103" s="7">
        <f>IF(AND(W102&gt;0,W102&lt;&gt;"wait"),W102,IF(AND(AOHL!$K103=0,W102&lt;&gt;"wait"),0,IF(OR(W102="wait",AOHL!$K103=1),IF(AND('WMp0-100'!AA104&gt;Sheet1!$E104,'WMp0-100'!AA104&lt;Sheet1!$D104),'WMp0-100'!AA104,"wait"),"wait")))</f>
        <v>29268.682352941178</v>
      </c>
      <c r="X103" s="7" t="str">
        <f t="shared" si="43"/>
        <v>AI</v>
      </c>
      <c r="Z103" s="7">
        <f>IF(AND(Z102&gt;0,Z102&lt;&gt;"wait"),Z102,IF(AND(AOHL!$L103=0,Z102&lt;&gt;"wait"),0,IF(OR(Z102="wait",AOHL!$L103=1),IF(AND('WMp0-100'!AC104&gt;Sheet1!$E104,'WMp0-100'!AC104&lt;Sheet1!$D104),'WMp0-100'!AC104,"wait"),"wait")))</f>
        <v>29290.074093536525</v>
      </c>
      <c r="AA103" s="7" t="str">
        <f t="shared" si="44"/>
        <v>AI</v>
      </c>
      <c r="AB103" s="7">
        <f>IF(AND(AB102&gt;0,AB102&lt;&gt;"wait"),AB102,IF(AND(AOHL!$L103=0,AB102&lt;&gt;"wait"),0,IF(OR(AB102="wait",AOHL!$L103=1),IF(AND('WMp0-100'!AD104&gt;Sheet1!$E104,'WMp0-100'!AD104&lt;Sheet1!$D104),'WMp0-100'!AD104,"wait"),"wait")))</f>
        <v>29293.671676300575</v>
      </c>
      <c r="AC103" s="7" t="str">
        <f t="shared" si="45"/>
        <v>AI</v>
      </c>
      <c r="AD103" s="7">
        <f>IF(AND(AD102&gt;0,AD102&lt;&gt;"wait"),AD102,IF(AND(AOHL!$L103=0,AD102&lt;&gt;"wait"),0,IF(OR(AD102="wait",AOHL!$L103=1),IF(AND('WMp0-100'!AE104&gt;Sheet1!$E104,'WMp0-100'!AE104&lt;Sheet1!$D104),'WMp0-100'!AE104,"wait"),"wait")))</f>
        <v>29297.269259064633</v>
      </c>
      <c r="AE103" s="7" t="str">
        <f t="shared" si="46"/>
        <v>AI</v>
      </c>
      <c r="AF103" s="7">
        <f>IF(AND(AF102&gt;0,AF102&lt;&gt;"wait"),AF102,IF(AND(AOHL!$L103=0,AF102&lt;&gt;"wait"),0,IF(OR(AF102="wait",AOHL!$L103=1),IF(AND('WMp0-100'!AF104&gt;Sheet1!$E104,'WMp0-100'!AF104&lt;Sheet1!$D104),'WMp0-100'!AF104,"wait"),"wait")))</f>
        <v>29294.097302697301</v>
      </c>
      <c r="AG103" s="7" t="str">
        <f t="shared" si="47"/>
        <v>AI</v>
      </c>
      <c r="AH103" s="7">
        <f>IF(AND(AH102&gt;0,AH102&lt;&gt;"wait"),AH102,IF(AND(AOHL!$L103=0,AH102&lt;&gt;"wait"),0,IF(OR(AH102="wait",AOHL!$L103=1),IF(AND('WMp0-100'!AG104&gt;Sheet1!$E104,'WMp0-100'!AG104&lt;Sheet1!$D104),'WMp0-100'!AG104,"wait"),"wait")))</f>
        <v>29297.692507492509</v>
      </c>
      <c r="AI103" s="7" t="str">
        <f t="shared" si="48"/>
        <v>AI</v>
      </c>
      <c r="AJ103" s="7">
        <f>IF(AND(AJ102&gt;0,AJ102&lt;&gt;"wait"),AJ102,IF(AND(AOHL!$L103=0,AJ102&lt;&gt;"wait"),0,IF(OR(AJ102="wait",AOHL!$L103=1),IF(AND('WMp0-100'!AH104&gt;Sheet1!$E104,'WMp0-100'!AH104&lt;Sheet1!$D104),'WMp0-100'!AH104,"wait"),"wait")))</f>
        <v>29301.287712287711</v>
      </c>
      <c r="AK103" s="7" t="str">
        <f t="shared" si="49"/>
        <v>AI</v>
      </c>
      <c r="AL103" s="7">
        <f>IF(AND(AL102&gt;0,AL102&lt;&gt;"wait"),AL102,IF(AND(AOHL!$L103=0,AL102&lt;&gt;"wait"),0,IF(OR(AL102="wait",AOHL!$L103=1),IF(AND('WMp0-100'!AI104&gt;Sheet1!$E104,'WMp0-100'!AI104&lt;Sheet1!$D104),'WMp0-100'!AI104,"wait"),"wait")))</f>
        <v>29304.882917082916</v>
      </c>
      <c r="AM103" s="7" t="str">
        <f t="shared" si="50"/>
        <v>AI</v>
      </c>
      <c r="AN103" s="7">
        <f>IF(AND(AN102&gt;0,AN102&lt;&gt;"wait"),AN102,IF(AND(AOHL!$L103=0,AN102&lt;&gt;"wait"),0,IF(OR(AN102="wait",AOHL!$L103=1),IF(AND('WMp0-100'!AJ104&gt;Sheet1!$E104,'WMp0-100'!AJ104&lt;Sheet1!$D104),'WMp0-100'!AJ104,"wait"),"wait")))</f>
        <v>29308.478121878121</v>
      </c>
      <c r="AO103" s="7" t="str">
        <f t="shared" si="51"/>
        <v>AI</v>
      </c>
      <c r="AP103" s="7">
        <f>IF(AND(AP102&gt;0,AP102&lt;&gt;"wait"),AP102,IF(AND(AOHL!$L103=0,AP102&lt;&gt;"wait"),0,IF(OR(AP102="wait",AOHL!$L103=1),IF(AND('WMp0-100'!AK104&gt;Sheet1!$E104,'WMp0-100'!AK104&lt;Sheet1!$D104),'WMp0-100'!AK104,"wait"),"wait")))</f>
        <v>29302.120327700977</v>
      </c>
      <c r="AQ103" s="7" t="str">
        <f t="shared" si="52"/>
        <v>AI</v>
      </c>
      <c r="AR103" s="7">
        <f>IF(AND(AR102&gt;0,AR102&lt;&gt;"wait"),AR102,IF(AND(AOHL!$L103=0,AR102&lt;&gt;"wait"),0,IF(OR(AR102="wait",AOHL!$L103=1),IF(AND('WMp0-100'!AL104&gt;Sheet1!$E104,'WMp0-100'!AL104&lt;Sheet1!$D104),'WMp0-100'!AL104,"wait"),"wait")))</f>
        <v>29305.799283154123</v>
      </c>
      <c r="AS103" s="7" t="str">
        <f t="shared" si="53"/>
        <v>AI</v>
      </c>
      <c r="AT103" s="7">
        <f>IF(AND(AT102&gt;0,AT102&lt;&gt;"wait"),AT102,IF(AND(AOHL!$L103=0,AT102&lt;&gt;"wait"),0,IF(OR(AT102="wait",AOHL!$L103=1),IF(AND('WMp0-100'!AM104&gt;Sheet1!$E104,'WMp0-100'!AM104&lt;Sheet1!$D104),'WMp0-100'!AM104,"wait"),"wait")))</f>
        <v>29309.478238607269</v>
      </c>
      <c r="AU103" s="7" t="str">
        <f t="shared" si="54"/>
        <v>AI</v>
      </c>
      <c r="AV103" s="7"/>
      <c r="AW103" s="7">
        <f>IF(AND(AW102&gt;0,AW102&lt;&gt;"wait"),AW102,IF(AND(AOHL!$M103=0,AW102&lt;&gt;"wait"),0,IF(OR(AW102="wait",AOHL!$M103=1),IF(AND('WMp0-100'!AO104&gt;Sheet1!$E104,'WMp0-100'!AO104&lt;Sheet1!$D104),'WMp0-100'!AO104,"wait"),"wait")))</f>
        <v>29171.603070727408</v>
      </c>
      <c r="AX103" s="7" t="str">
        <f t="shared" si="55"/>
        <v>AI</v>
      </c>
      <c r="AY103" s="7">
        <f>IF(AND(AY102&gt;0,AY102&lt;&gt;"wait"),AY102,IF(AND(AOHL!$M103=0,AY102&lt;&gt;"wait"),0,IF(OR(AY102="wait",AOHL!$M103=1),IF(AND('WMp0-100'!AP104&gt;Sheet1!$E104,'WMp0-100'!AP104&lt;Sheet1!$D104),'WMp0-100'!AP104,"wait"),"wait")))</f>
        <v>29176.303070727408</v>
      </c>
      <c r="AZ103" s="7" t="str">
        <f t="shared" si="56"/>
        <v>AI</v>
      </c>
      <c r="BA103" s="7">
        <f>IF(AND(BA102&gt;0,BA102&lt;&gt;"wait"),BA102,IF(AND(AOHL!$M103=0,BA102&lt;&gt;"wait"),0,IF(OR(BA102="wait",AOHL!$M103=1),IF(AND('WMp0-100'!AQ104&gt;Sheet1!$E104,'WMp0-100'!AQ104&lt;Sheet1!$D104),'WMp0-100'!AQ104,"wait"),"wait")))</f>
        <v>29181.003070727413</v>
      </c>
      <c r="BB103" s="7" t="str">
        <f t="shared" si="57"/>
        <v>AI</v>
      </c>
      <c r="BC103" s="7">
        <f>IF(AND(BC102&gt;0,BC102&lt;&gt;"wait"),BC102,IF(AND(AOHL!$M103=0,BC102&lt;&gt;"wait"),0,IF(OR(BC102="wait",AOHL!$M103=1),IF(AND('WMp0-100'!AR104&gt;Sheet1!$E104,'WMp0-100'!AR104&lt;Sheet1!$D104),'WMp0-100'!AR104,"wait"),"wait")))</f>
        <v>29185.703070727403</v>
      </c>
      <c r="BD103" s="7" t="str">
        <f t="shared" si="58"/>
        <v>AI</v>
      </c>
      <c r="BE103" s="7">
        <f>IF(AND(BE102&gt;0,BE102&lt;&gt;"wait"),BE102,IF(AND(AOHL!$M103=0,BE102&lt;&gt;"wait"),0,IF(OR(BE102="wait",AOHL!$M103=1),IF(AND('WMp0-100'!AS104&gt;Sheet1!$E104,'WMp0-100'!AS104&lt;Sheet1!$D104),'WMp0-100'!AS104,"wait"),"wait")))</f>
        <v>29190.403070727407</v>
      </c>
      <c r="BF103" s="7" t="str">
        <f t="shared" si="59"/>
        <v>AI</v>
      </c>
      <c r="BG103" s="7">
        <f>IF(AND(BG102&gt;0,BG102&lt;&gt;"wait"),BG102,IF(AND(AOHL!$M103=0,BG102&lt;&gt;"wait"),0,IF(OR(BG102="wait",AOHL!$M103=1),IF(AND('WMp0-100'!AT104&gt;Sheet1!$E104,'WMp0-100'!AT104&lt;Sheet1!$D104),'WMp0-100'!AT104,"wait"),"wait")))</f>
        <v>29195.103070727408</v>
      </c>
      <c r="BH103" s="7" t="str">
        <f t="shared" si="60"/>
        <v>AI</v>
      </c>
      <c r="BI103" s="7">
        <f>IF(AND(BI102&gt;0,BI102&lt;&gt;"wait"),BI102,IF(AND(AOHL!$M103=0,BI102&lt;&gt;"wait"),0,IF(OR(BI102="wait",AOHL!$M103=1),IF(AND('WMp0-100'!AU104&gt;Sheet1!$E104,'WMp0-100'!AU104&lt;Sheet1!$D104),'WMp0-100'!AU104,"wait"),"wait")))</f>
        <v>29187.777402039719</v>
      </c>
      <c r="BJ103" s="7" t="str">
        <f t="shared" si="61"/>
        <v>AI</v>
      </c>
      <c r="BK103" s="7">
        <f>IF(AND(BK102&gt;0,BK102&lt;&gt;"wait"),BK102,IF(AND(AOHL!$M103=0,BK102&lt;&gt;"wait"),0,IF(OR(BK102="wait",AOHL!$M103=1),IF(AND('WMp0-100'!AV104&gt;Sheet1!$E104,'WMp0-100'!AV104&lt;Sheet1!$D104),'WMp0-100'!AV104,"wait"),"wait")))</f>
        <v>29129.960685920578</v>
      </c>
      <c r="BL103" s="7" t="str">
        <f t="shared" si="62"/>
        <v>AI</v>
      </c>
      <c r="BM103" s="7">
        <f>IF(AND(BM102&gt;0,BM102&lt;&gt;"wait"),BM102,IF(AND(AOHL!$M103=0,BM102&lt;&gt;"wait"),0,IF(OR(BM102="wait",AOHL!$M103=1),IF(AND('WMp0-100'!AW104&gt;Sheet1!$E104,'WMp0-100'!AW104&lt;Sheet1!$D104),'WMp0-100'!AW104,"wait"),"wait")))</f>
        <v>29133.775234657041</v>
      </c>
      <c r="BN103" s="7" t="str">
        <f t="shared" si="63"/>
        <v>AI</v>
      </c>
      <c r="BO103" s="7">
        <f>IF(AND(BO102&gt;0,BO102&lt;&gt;"wait"),BO102,IF(AND(AOHL!$M103=0,BO102&lt;&gt;"wait"),0,IF(OR(BO102="wait",AOHL!$M103=1),IF(AND('WMp0-100'!AX104&gt;Sheet1!$E104,'WMp0-100'!AX104&lt;Sheet1!$D104),'WMp0-100'!AX104,"wait"),"wait")))</f>
        <v>29137.589783393498</v>
      </c>
      <c r="BP103" s="7" t="str">
        <f t="shared" si="64"/>
        <v>AI</v>
      </c>
      <c r="BQ103" s="7">
        <f>IF(AND(BQ102&gt;0,BQ102&lt;&gt;"wait"),BQ102,IF(AND(AOHL!$M103=0,BQ102&lt;&gt;"wait"),0,IF(OR(BQ102="wait",AOHL!$M103=1),IF(AND('WMp0-100'!AY104&gt;Sheet1!$E104,'WMp0-100'!AY104&lt;Sheet1!$D104),'WMp0-100'!AY104,"wait"),"wait")))</f>
        <v>29141.404332129965</v>
      </c>
      <c r="BR103" s="7" t="str">
        <f t="shared" si="65"/>
        <v>AI</v>
      </c>
    </row>
    <row r="104" spans="1:70" x14ac:dyDescent="0.3">
      <c r="A104" t="str">
        <f>Sheet1!B104</f>
        <v>03/01 10:57</v>
      </c>
      <c r="C104" s="7">
        <f>IF(AND(C103&gt;0,C103&lt;&gt;"wait"),C103,IF(AND(AOHL!$K104=0,C103&lt;&gt;"wait"),0,IF(OR(C103="wait",AOHL!$K104=1),IF(AND('WMp0-100'!Q105&gt;Sheet1!$E105,'WMp0-100'!Q105&lt;Sheet1!$D105),'WMp0-100'!Q105,"wait"),"wait")))</f>
        <v>29297.39344262295</v>
      </c>
      <c r="D104" s="7" t="str">
        <f t="shared" si="33"/>
        <v>AI</v>
      </c>
      <c r="E104" s="7">
        <f>IF(AND(E103&gt;0,E103&lt;&gt;"wait"),E103,IF(AND(AOHL!$K104=0,E103&lt;&gt;"wait"),0,IF(OR(E103="wait",AOHL!$K104=1),IF(AND('WMp0-100'!R105&gt;Sheet1!$E105,'WMp0-100'!R105&lt;Sheet1!$D105),'WMp0-100'!R105,"wait"),"wait")))</f>
        <v>29293.689033942559</v>
      </c>
      <c r="F104" s="7" t="str">
        <f t="shared" si="34"/>
        <v>AI</v>
      </c>
      <c r="G104" s="7">
        <f>IF(AND(G103&gt;0,G103&lt;&gt;"wait"),G103,IF(AND(AOHL!$K104=0,G103&lt;&gt;"wait"),0,IF(OR(G103="wait",AOHL!$K104=1),IF(AND('WMp0-100'!S105&gt;Sheet1!$E105,'WMp0-100'!S105&lt;Sheet1!$D105),'WMp0-100'!S105,"wait"),"wait")))</f>
        <v>29297.528198433421</v>
      </c>
      <c r="H104" s="7" t="str">
        <f t="shared" si="35"/>
        <v>AI</v>
      </c>
      <c r="I104" s="7">
        <f>IF(AND(I103&gt;0,I103&lt;&gt;"wait"),I103,IF(AND(AOHL!$K104=0,I103&lt;&gt;"wait"),0,IF(OR(I103="wait",AOHL!$K104=1),IF(AND('WMp0-100'!T105&gt;Sheet1!$E105,'WMp0-100'!T105&lt;Sheet1!$D105),'WMp0-100'!T105,"wait"),"wait")))</f>
        <v>29301.36736292428</v>
      </c>
      <c r="J104" s="7" t="str">
        <f t="shared" si="36"/>
        <v>AI</v>
      </c>
      <c r="K104" s="7">
        <f>IF(AND(K103&gt;0,K103&lt;&gt;"wait"),K103,IF(AND(AOHL!$K104=0,K103&lt;&gt;"wait"),0,IF(OR(K103="wait",AOHL!$K104=1),IF(AND('WMp0-100'!U105&gt;Sheet1!$E105,'WMp0-100'!U105&lt;Sheet1!$D105),'WMp0-100'!U105,"wait"),"wait")))</f>
        <v>29305.206527415143</v>
      </c>
      <c r="L104" s="7" t="str">
        <f t="shared" si="37"/>
        <v>AI</v>
      </c>
      <c r="M104" s="7">
        <f>IF(AND(M103&gt;0,M103&lt;&gt;"wait"),M103,IF(AND(AOHL!$K104=0,M103&lt;&gt;"wait"),0,IF(OR(M103="wait",AOHL!$K104=1),IF(AND('WMp0-100'!V105&gt;Sheet1!$E105,'WMp0-100'!V105&lt;Sheet1!$D105),'WMp0-100'!V105,"wait"),"wait")))</f>
        <v>29309.045691906009</v>
      </c>
      <c r="N104" s="7" t="str">
        <f t="shared" si="38"/>
        <v>AI</v>
      </c>
      <c r="O104" s="7">
        <f>IF(AND(O103&gt;0,O103&lt;&gt;"wait"),O103,IF(AND(AOHL!$K104=0,O103&lt;&gt;"wait"),0,IF(OR(O103="wait",AOHL!$K104=1),IF(AND('WMp0-100'!W105&gt;Sheet1!$E105,'WMp0-100'!W105&lt;Sheet1!$D105),'WMp0-100'!W105,"wait"),"wait")))</f>
        <v>29301.678809523808</v>
      </c>
      <c r="P104" s="7" t="str">
        <f t="shared" si="39"/>
        <v>AI</v>
      </c>
      <c r="Q104" s="7">
        <f>IF(AND(Q103&gt;0,Q103&lt;&gt;"wait"),Q103,IF(AND(AOHL!$K104=0,Q103&lt;&gt;"wait"),0,IF(OR(Q103="wait",AOHL!$K104=1),IF(AND('WMp0-100'!X105&gt;Sheet1!$E105,'WMp0-100'!X105&lt;Sheet1!$D105),'WMp0-100'!X105,"wait"),"wait")))</f>
        <v>29305.273095238099</v>
      </c>
      <c r="R104" s="7" t="str">
        <f t="shared" si="40"/>
        <v>AI</v>
      </c>
      <c r="S104" s="7">
        <f>IF(AND(S103&gt;0,S103&lt;&gt;"wait"),S103,IF(AND(AOHL!$K104=0,S103&lt;&gt;"wait"),0,IF(OR(S103="wait",AOHL!$K104=1),IF(AND('WMp0-100'!Y105&gt;Sheet1!$E105,'WMp0-100'!Y105&lt;Sheet1!$D105),'WMp0-100'!Y105,"wait"),"wait")))</f>
        <v>29262.237647058821</v>
      </c>
      <c r="T104" s="7" t="str">
        <f t="shared" si="41"/>
        <v>AI</v>
      </c>
      <c r="U104" s="7">
        <f>IF(AND(U103&gt;0,U103&lt;&gt;"wait"),U103,IF(AND(AOHL!$K104=0,U103&lt;&gt;"wait"),0,IF(OR(U103="wait",AOHL!$K104=1),IF(AND('WMp0-100'!Z105&gt;Sheet1!$E105,'WMp0-100'!Z105&lt;Sheet1!$D105),'WMp0-100'!Z105,"wait"),"wait")))</f>
        <v>29265.460000000003</v>
      </c>
      <c r="V104" s="7" t="str">
        <f t="shared" si="42"/>
        <v>AI</v>
      </c>
      <c r="W104" s="7">
        <f>IF(AND(W103&gt;0,W103&lt;&gt;"wait"),W103,IF(AND(AOHL!$K104=0,W103&lt;&gt;"wait"),0,IF(OR(W103="wait",AOHL!$K104=1),IF(AND('WMp0-100'!AA105&gt;Sheet1!$E105,'WMp0-100'!AA105&lt;Sheet1!$D105),'WMp0-100'!AA105,"wait"),"wait")))</f>
        <v>29268.682352941178</v>
      </c>
      <c r="X104" s="7" t="str">
        <f t="shared" si="43"/>
        <v>AI</v>
      </c>
      <c r="Z104" s="7">
        <f>IF(AND(Z103&gt;0,Z103&lt;&gt;"wait"),Z103,IF(AND(AOHL!$L104=0,Z103&lt;&gt;"wait"),0,IF(OR(Z103="wait",AOHL!$L104=1),IF(AND('WMp0-100'!AC105&gt;Sheet1!$E105,'WMp0-100'!AC105&lt;Sheet1!$D105),'WMp0-100'!AC105,"wait"),"wait")))</f>
        <v>29290.074093536525</v>
      </c>
      <c r="AA104" s="7" t="str">
        <f t="shared" si="44"/>
        <v>AI</v>
      </c>
      <c r="AB104" s="7">
        <f>IF(AND(AB103&gt;0,AB103&lt;&gt;"wait"),AB103,IF(AND(AOHL!$L104=0,AB103&lt;&gt;"wait"),0,IF(OR(AB103="wait",AOHL!$L104=1),IF(AND('WMp0-100'!AD105&gt;Sheet1!$E105,'WMp0-100'!AD105&lt;Sheet1!$D105),'WMp0-100'!AD105,"wait"),"wait")))</f>
        <v>29293.671676300575</v>
      </c>
      <c r="AC104" s="7" t="str">
        <f t="shared" si="45"/>
        <v>AI</v>
      </c>
      <c r="AD104" s="7">
        <f>IF(AND(AD103&gt;0,AD103&lt;&gt;"wait"),AD103,IF(AND(AOHL!$L104=0,AD103&lt;&gt;"wait"),0,IF(OR(AD103="wait",AOHL!$L104=1),IF(AND('WMp0-100'!AE105&gt;Sheet1!$E105,'WMp0-100'!AE105&lt;Sheet1!$D105),'WMp0-100'!AE105,"wait"),"wait")))</f>
        <v>29297.269259064633</v>
      </c>
      <c r="AE104" s="7" t="str">
        <f t="shared" si="46"/>
        <v>AI</v>
      </c>
      <c r="AF104" s="7">
        <f>IF(AND(AF103&gt;0,AF103&lt;&gt;"wait"),AF103,IF(AND(AOHL!$L104=0,AF103&lt;&gt;"wait"),0,IF(OR(AF103="wait",AOHL!$L104=1),IF(AND('WMp0-100'!AF105&gt;Sheet1!$E105,'WMp0-100'!AF105&lt;Sheet1!$D105),'WMp0-100'!AF105,"wait"),"wait")))</f>
        <v>29294.097302697301</v>
      </c>
      <c r="AG104" s="7" t="str">
        <f t="shared" si="47"/>
        <v>AI</v>
      </c>
      <c r="AH104" s="7">
        <f>IF(AND(AH103&gt;0,AH103&lt;&gt;"wait"),AH103,IF(AND(AOHL!$L104=0,AH103&lt;&gt;"wait"),0,IF(OR(AH103="wait",AOHL!$L104=1),IF(AND('WMp0-100'!AG105&gt;Sheet1!$E105,'WMp0-100'!AG105&lt;Sheet1!$D105),'WMp0-100'!AG105,"wait"),"wait")))</f>
        <v>29297.692507492509</v>
      </c>
      <c r="AI104" s="7" t="str">
        <f t="shared" si="48"/>
        <v>AI</v>
      </c>
      <c r="AJ104" s="7">
        <f>IF(AND(AJ103&gt;0,AJ103&lt;&gt;"wait"),AJ103,IF(AND(AOHL!$L104=0,AJ103&lt;&gt;"wait"),0,IF(OR(AJ103="wait",AOHL!$L104=1),IF(AND('WMp0-100'!AH105&gt;Sheet1!$E105,'WMp0-100'!AH105&lt;Sheet1!$D105),'WMp0-100'!AH105,"wait"),"wait")))</f>
        <v>29301.287712287711</v>
      </c>
      <c r="AK104" s="7" t="str">
        <f t="shared" si="49"/>
        <v>AI</v>
      </c>
      <c r="AL104" s="7">
        <f>IF(AND(AL103&gt;0,AL103&lt;&gt;"wait"),AL103,IF(AND(AOHL!$L104=0,AL103&lt;&gt;"wait"),0,IF(OR(AL103="wait",AOHL!$L104=1),IF(AND('WMp0-100'!AI105&gt;Sheet1!$E105,'WMp0-100'!AI105&lt;Sheet1!$D105),'WMp0-100'!AI105,"wait"),"wait")))</f>
        <v>29304.882917082916</v>
      </c>
      <c r="AM104" s="7" t="str">
        <f t="shared" si="50"/>
        <v>AI</v>
      </c>
      <c r="AN104" s="7">
        <f>IF(AND(AN103&gt;0,AN103&lt;&gt;"wait"),AN103,IF(AND(AOHL!$L104=0,AN103&lt;&gt;"wait"),0,IF(OR(AN103="wait",AOHL!$L104=1),IF(AND('WMp0-100'!AJ105&gt;Sheet1!$E105,'WMp0-100'!AJ105&lt;Sheet1!$D105),'WMp0-100'!AJ105,"wait"),"wait")))</f>
        <v>29308.478121878121</v>
      </c>
      <c r="AO104" s="7" t="str">
        <f t="shared" si="51"/>
        <v>AI</v>
      </c>
      <c r="AP104" s="7">
        <f>IF(AND(AP103&gt;0,AP103&lt;&gt;"wait"),AP103,IF(AND(AOHL!$L104=0,AP103&lt;&gt;"wait"),0,IF(OR(AP103="wait",AOHL!$L104=1),IF(AND('WMp0-100'!AK105&gt;Sheet1!$E105,'WMp0-100'!AK105&lt;Sheet1!$D105),'WMp0-100'!AK105,"wait"),"wait")))</f>
        <v>29302.120327700977</v>
      </c>
      <c r="AQ104" s="7" t="str">
        <f t="shared" si="52"/>
        <v>AI</v>
      </c>
      <c r="AR104" s="7">
        <f>IF(AND(AR103&gt;0,AR103&lt;&gt;"wait"),AR103,IF(AND(AOHL!$L104=0,AR103&lt;&gt;"wait"),0,IF(OR(AR103="wait",AOHL!$L104=1),IF(AND('WMp0-100'!AL105&gt;Sheet1!$E105,'WMp0-100'!AL105&lt;Sheet1!$D105),'WMp0-100'!AL105,"wait"),"wait")))</f>
        <v>29305.799283154123</v>
      </c>
      <c r="AS104" s="7" t="str">
        <f t="shared" si="53"/>
        <v>AI</v>
      </c>
      <c r="AT104" s="7">
        <f>IF(AND(AT103&gt;0,AT103&lt;&gt;"wait"),AT103,IF(AND(AOHL!$L104=0,AT103&lt;&gt;"wait"),0,IF(OR(AT103="wait",AOHL!$L104=1),IF(AND('WMp0-100'!AM105&gt;Sheet1!$E105,'WMp0-100'!AM105&lt;Sheet1!$D105),'WMp0-100'!AM105,"wait"),"wait")))</f>
        <v>29309.478238607269</v>
      </c>
      <c r="AU104" s="7" t="str">
        <f t="shared" si="54"/>
        <v>AI</v>
      </c>
      <c r="AV104" s="7"/>
      <c r="AW104" s="7">
        <f>IF(AND(AW103&gt;0,AW103&lt;&gt;"wait"),AW103,IF(AND(AOHL!$M104=0,AW103&lt;&gt;"wait"),0,IF(OR(AW103="wait",AOHL!$M104=1),IF(AND('WMp0-100'!AO105&gt;Sheet1!$E105,'WMp0-100'!AO105&lt;Sheet1!$D105),'WMp0-100'!AO105,"wait"),"wait")))</f>
        <v>29171.603070727408</v>
      </c>
      <c r="AX104" s="7" t="str">
        <f t="shared" si="55"/>
        <v>AI</v>
      </c>
      <c r="AY104" s="7">
        <f>IF(AND(AY103&gt;0,AY103&lt;&gt;"wait"),AY103,IF(AND(AOHL!$M104=0,AY103&lt;&gt;"wait"),0,IF(OR(AY103="wait",AOHL!$M104=1),IF(AND('WMp0-100'!AP105&gt;Sheet1!$E105,'WMp0-100'!AP105&lt;Sheet1!$D105),'WMp0-100'!AP105,"wait"),"wait")))</f>
        <v>29176.303070727408</v>
      </c>
      <c r="AZ104" s="7" t="str">
        <f t="shared" si="56"/>
        <v>AI</v>
      </c>
      <c r="BA104" s="7">
        <f>IF(AND(BA103&gt;0,BA103&lt;&gt;"wait"),BA103,IF(AND(AOHL!$M104=0,BA103&lt;&gt;"wait"),0,IF(OR(BA103="wait",AOHL!$M104=1),IF(AND('WMp0-100'!AQ105&gt;Sheet1!$E105,'WMp0-100'!AQ105&lt;Sheet1!$D105),'WMp0-100'!AQ105,"wait"),"wait")))</f>
        <v>29181.003070727413</v>
      </c>
      <c r="BB104" s="7" t="str">
        <f t="shared" si="57"/>
        <v>AI</v>
      </c>
      <c r="BC104" s="7">
        <f>IF(AND(BC103&gt;0,BC103&lt;&gt;"wait"),BC103,IF(AND(AOHL!$M104=0,BC103&lt;&gt;"wait"),0,IF(OR(BC103="wait",AOHL!$M104=1),IF(AND('WMp0-100'!AR105&gt;Sheet1!$E105,'WMp0-100'!AR105&lt;Sheet1!$D105),'WMp0-100'!AR105,"wait"),"wait")))</f>
        <v>29185.703070727403</v>
      </c>
      <c r="BD104" s="7" t="str">
        <f t="shared" si="58"/>
        <v>AI</v>
      </c>
      <c r="BE104" s="7">
        <f>IF(AND(BE103&gt;0,BE103&lt;&gt;"wait"),BE103,IF(AND(AOHL!$M104=0,BE103&lt;&gt;"wait"),0,IF(OR(BE103="wait",AOHL!$M104=1),IF(AND('WMp0-100'!AS105&gt;Sheet1!$E105,'WMp0-100'!AS105&lt;Sheet1!$D105),'WMp0-100'!AS105,"wait"),"wait")))</f>
        <v>29190.403070727407</v>
      </c>
      <c r="BF104" s="7" t="str">
        <f t="shared" si="59"/>
        <v>AI</v>
      </c>
      <c r="BG104" s="7">
        <f>IF(AND(BG103&gt;0,BG103&lt;&gt;"wait"),BG103,IF(AND(AOHL!$M104=0,BG103&lt;&gt;"wait"),0,IF(OR(BG103="wait",AOHL!$M104=1),IF(AND('WMp0-100'!AT105&gt;Sheet1!$E105,'WMp0-100'!AT105&lt;Sheet1!$D105),'WMp0-100'!AT105,"wait"),"wait")))</f>
        <v>29195.103070727408</v>
      </c>
      <c r="BH104" s="7" t="str">
        <f t="shared" si="60"/>
        <v>AI</v>
      </c>
      <c r="BI104" s="7">
        <f>IF(AND(BI103&gt;0,BI103&lt;&gt;"wait"),BI103,IF(AND(AOHL!$M104=0,BI103&lt;&gt;"wait"),0,IF(OR(BI103="wait",AOHL!$M104=1),IF(AND('WMp0-100'!AU105&gt;Sheet1!$E105,'WMp0-100'!AU105&lt;Sheet1!$D105),'WMp0-100'!AU105,"wait"),"wait")))</f>
        <v>29187.777402039719</v>
      </c>
      <c r="BJ104" s="7" t="str">
        <f t="shared" si="61"/>
        <v>AI</v>
      </c>
      <c r="BK104" s="7">
        <f>IF(AND(BK103&gt;0,BK103&lt;&gt;"wait"),BK103,IF(AND(AOHL!$M104=0,BK103&lt;&gt;"wait"),0,IF(OR(BK103="wait",AOHL!$M104=1),IF(AND('WMp0-100'!AV105&gt;Sheet1!$E105,'WMp0-100'!AV105&lt;Sheet1!$D105),'WMp0-100'!AV105,"wait"),"wait")))</f>
        <v>29129.960685920578</v>
      </c>
      <c r="BL104" s="7" t="str">
        <f t="shared" si="62"/>
        <v>AI</v>
      </c>
      <c r="BM104" s="7">
        <f>IF(AND(BM103&gt;0,BM103&lt;&gt;"wait"),BM103,IF(AND(AOHL!$M104=0,BM103&lt;&gt;"wait"),0,IF(OR(BM103="wait",AOHL!$M104=1),IF(AND('WMp0-100'!AW105&gt;Sheet1!$E105,'WMp0-100'!AW105&lt;Sheet1!$D105),'WMp0-100'!AW105,"wait"),"wait")))</f>
        <v>29133.775234657041</v>
      </c>
      <c r="BN104" s="7" t="str">
        <f t="shared" si="63"/>
        <v>AI</v>
      </c>
      <c r="BO104" s="7">
        <f>IF(AND(BO103&gt;0,BO103&lt;&gt;"wait"),BO103,IF(AND(AOHL!$M104=0,BO103&lt;&gt;"wait"),0,IF(OR(BO103="wait",AOHL!$M104=1),IF(AND('WMp0-100'!AX105&gt;Sheet1!$E105,'WMp0-100'!AX105&lt;Sheet1!$D105),'WMp0-100'!AX105,"wait"),"wait")))</f>
        <v>29137.589783393498</v>
      </c>
      <c r="BP104" s="7" t="str">
        <f t="shared" si="64"/>
        <v>AI</v>
      </c>
      <c r="BQ104" s="7">
        <f>IF(AND(BQ103&gt;0,BQ103&lt;&gt;"wait"),BQ103,IF(AND(AOHL!$M104=0,BQ103&lt;&gt;"wait"),0,IF(OR(BQ103="wait",AOHL!$M104=1),IF(AND('WMp0-100'!AY105&gt;Sheet1!$E105,'WMp0-100'!AY105&lt;Sheet1!$D105),'WMp0-100'!AY105,"wait"),"wait")))</f>
        <v>29141.404332129965</v>
      </c>
      <c r="BR104" s="7" t="str">
        <f t="shared" si="65"/>
        <v>AI</v>
      </c>
    </row>
    <row r="105" spans="1:70" x14ac:dyDescent="0.3">
      <c r="A105" t="str">
        <f>Sheet1!B105</f>
        <v>03/01 10:58</v>
      </c>
      <c r="C105" s="7">
        <f>IF(AND(C104&gt;0,C104&lt;&gt;"wait"),C104,IF(AND(AOHL!$K105=0,C104&lt;&gt;"wait"),0,IF(OR(C104="wait",AOHL!$K105=1),IF(AND('WMp0-100'!Q106&gt;Sheet1!$E106,'WMp0-100'!Q106&lt;Sheet1!$D106),'WMp0-100'!Q106,"wait"),"wait")))</f>
        <v>29297.39344262295</v>
      </c>
      <c r="D105" s="7" t="str">
        <f t="shared" si="33"/>
        <v>AI</v>
      </c>
      <c r="E105" s="7">
        <f>IF(AND(E104&gt;0,E104&lt;&gt;"wait"),E104,IF(AND(AOHL!$K105=0,E104&lt;&gt;"wait"),0,IF(OR(E104="wait",AOHL!$K105=1),IF(AND('WMp0-100'!R106&gt;Sheet1!$E106,'WMp0-100'!R106&lt;Sheet1!$D106),'WMp0-100'!R106,"wait"),"wait")))</f>
        <v>29293.689033942559</v>
      </c>
      <c r="F105" s="7" t="str">
        <f t="shared" si="34"/>
        <v>AI</v>
      </c>
      <c r="G105" s="7">
        <f>IF(AND(G104&gt;0,G104&lt;&gt;"wait"),G104,IF(AND(AOHL!$K105=0,G104&lt;&gt;"wait"),0,IF(OR(G104="wait",AOHL!$K105=1),IF(AND('WMp0-100'!S106&gt;Sheet1!$E106,'WMp0-100'!S106&lt;Sheet1!$D106),'WMp0-100'!S106,"wait"),"wait")))</f>
        <v>29297.528198433421</v>
      </c>
      <c r="H105" s="7" t="str">
        <f t="shared" si="35"/>
        <v>AI</v>
      </c>
      <c r="I105" s="7">
        <f>IF(AND(I104&gt;0,I104&lt;&gt;"wait"),I104,IF(AND(AOHL!$K105=0,I104&lt;&gt;"wait"),0,IF(OR(I104="wait",AOHL!$K105=1),IF(AND('WMp0-100'!T106&gt;Sheet1!$E106,'WMp0-100'!T106&lt;Sheet1!$D106),'WMp0-100'!T106,"wait"),"wait")))</f>
        <v>29301.36736292428</v>
      </c>
      <c r="J105" s="7" t="str">
        <f t="shared" si="36"/>
        <v>AI</v>
      </c>
      <c r="K105" s="7">
        <f>IF(AND(K104&gt;0,K104&lt;&gt;"wait"),K104,IF(AND(AOHL!$K105=0,K104&lt;&gt;"wait"),0,IF(OR(K104="wait",AOHL!$K105=1),IF(AND('WMp0-100'!U106&gt;Sheet1!$E106,'WMp0-100'!U106&lt;Sheet1!$D106),'WMp0-100'!U106,"wait"),"wait")))</f>
        <v>29305.206527415143</v>
      </c>
      <c r="L105" s="7" t="str">
        <f t="shared" si="37"/>
        <v>AI</v>
      </c>
      <c r="M105" s="7">
        <f>IF(AND(M104&gt;0,M104&lt;&gt;"wait"),M104,IF(AND(AOHL!$K105=0,M104&lt;&gt;"wait"),0,IF(OR(M104="wait",AOHL!$K105=1),IF(AND('WMp0-100'!V106&gt;Sheet1!$E106,'WMp0-100'!V106&lt;Sheet1!$D106),'WMp0-100'!V106,"wait"),"wait")))</f>
        <v>29309.045691906009</v>
      </c>
      <c r="N105" s="7" t="str">
        <f t="shared" si="38"/>
        <v>AI</v>
      </c>
      <c r="O105" s="7">
        <f>IF(AND(O104&gt;0,O104&lt;&gt;"wait"),O104,IF(AND(AOHL!$K105=0,O104&lt;&gt;"wait"),0,IF(OR(O104="wait",AOHL!$K105=1),IF(AND('WMp0-100'!W106&gt;Sheet1!$E106,'WMp0-100'!W106&lt;Sheet1!$D106),'WMp0-100'!W106,"wait"),"wait")))</f>
        <v>29301.678809523808</v>
      </c>
      <c r="P105" s="7" t="str">
        <f t="shared" si="39"/>
        <v>AI</v>
      </c>
      <c r="Q105" s="7">
        <f>IF(AND(Q104&gt;0,Q104&lt;&gt;"wait"),Q104,IF(AND(AOHL!$K105=0,Q104&lt;&gt;"wait"),0,IF(OR(Q104="wait",AOHL!$K105=1),IF(AND('WMp0-100'!X106&gt;Sheet1!$E106,'WMp0-100'!X106&lt;Sheet1!$D106),'WMp0-100'!X106,"wait"),"wait")))</f>
        <v>29305.273095238099</v>
      </c>
      <c r="R105" s="7" t="str">
        <f t="shared" si="40"/>
        <v>AI</v>
      </c>
      <c r="S105" s="7">
        <f>IF(AND(S104&gt;0,S104&lt;&gt;"wait"),S104,IF(AND(AOHL!$K105=0,S104&lt;&gt;"wait"),0,IF(OR(S104="wait",AOHL!$K105=1),IF(AND('WMp0-100'!Y106&gt;Sheet1!$E106,'WMp0-100'!Y106&lt;Sheet1!$D106),'WMp0-100'!Y106,"wait"),"wait")))</f>
        <v>29262.237647058821</v>
      </c>
      <c r="T105" s="7" t="str">
        <f t="shared" si="41"/>
        <v>AI</v>
      </c>
      <c r="U105" s="7">
        <f>IF(AND(U104&gt;0,U104&lt;&gt;"wait"),U104,IF(AND(AOHL!$K105=0,U104&lt;&gt;"wait"),0,IF(OR(U104="wait",AOHL!$K105=1),IF(AND('WMp0-100'!Z106&gt;Sheet1!$E106,'WMp0-100'!Z106&lt;Sheet1!$D106),'WMp0-100'!Z106,"wait"),"wait")))</f>
        <v>29265.460000000003</v>
      </c>
      <c r="V105" s="7" t="str">
        <f t="shared" si="42"/>
        <v>AI</v>
      </c>
      <c r="W105" s="7">
        <f>IF(AND(W104&gt;0,W104&lt;&gt;"wait"),W104,IF(AND(AOHL!$K105=0,W104&lt;&gt;"wait"),0,IF(OR(W104="wait",AOHL!$K105=1),IF(AND('WMp0-100'!AA106&gt;Sheet1!$E106,'WMp0-100'!AA106&lt;Sheet1!$D106),'WMp0-100'!AA106,"wait"),"wait")))</f>
        <v>29268.682352941178</v>
      </c>
      <c r="X105" s="7" t="str">
        <f t="shared" si="43"/>
        <v>AI</v>
      </c>
      <c r="Z105" s="7">
        <f>IF(AND(Z104&gt;0,Z104&lt;&gt;"wait"),Z104,IF(AND(AOHL!$L105=0,Z104&lt;&gt;"wait"),0,IF(OR(Z104="wait",AOHL!$L105=1),IF(AND('WMp0-100'!AC106&gt;Sheet1!$E106,'WMp0-100'!AC106&lt;Sheet1!$D106),'WMp0-100'!AC106,"wait"),"wait")))</f>
        <v>29290.074093536525</v>
      </c>
      <c r="AA105" s="7" t="str">
        <f t="shared" si="44"/>
        <v>AI</v>
      </c>
      <c r="AB105" s="7">
        <f>IF(AND(AB104&gt;0,AB104&lt;&gt;"wait"),AB104,IF(AND(AOHL!$L105=0,AB104&lt;&gt;"wait"),0,IF(OR(AB104="wait",AOHL!$L105=1),IF(AND('WMp0-100'!AD106&gt;Sheet1!$E106,'WMp0-100'!AD106&lt;Sheet1!$D106),'WMp0-100'!AD106,"wait"),"wait")))</f>
        <v>29293.671676300575</v>
      </c>
      <c r="AC105" s="7" t="str">
        <f t="shared" si="45"/>
        <v>AI</v>
      </c>
      <c r="AD105" s="7">
        <f>IF(AND(AD104&gt;0,AD104&lt;&gt;"wait"),AD104,IF(AND(AOHL!$L105=0,AD104&lt;&gt;"wait"),0,IF(OR(AD104="wait",AOHL!$L105=1),IF(AND('WMp0-100'!AE106&gt;Sheet1!$E106,'WMp0-100'!AE106&lt;Sheet1!$D106),'WMp0-100'!AE106,"wait"),"wait")))</f>
        <v>29297.269259064633</v>
      </c>
      <c r="AE105" s="7" t="str">
        <f t="shared" si="46"/>
        <v>AI</v>
      </c>
      <c r="AF105" s="7">
        <f>IF(AND(AF104&gt;0,AF104&lt;&gt;"wait"),AF104,IF(AND(AOHL!$L105=0,AF104&lt;&gt;"wait"),0,IF(OR(AF104="wait",AOHL!$L105=1),IF(AND('WMp0-100'!AF106&gt;Sheet1!$E106,'WMp0-100'!AF106&lt;Sheet1!$D106),'WMp0-100'!AF106,"wait"),"wait")))</f>
        <v>29294.097302697301</v>
      </c>
      <c r="AG105" s="7" t="str">
        <f t="shared" si="47"/>
        <v>AI</v>
      </c>
      <c r="AH105" s="7">
        <f>IF(AND(AH104&gt;0,AH104&lt;&gt;"wait"),AH104,IF(AND(AOHL!$L105=0,AH104&lt;&gt;"wait"),0,IF(OR(AH104="wait",AOHL!$L105=1),IF(AND('WMp0-100'!AG106&gt;Sheet1!$E106,'WMp0-100'!AG106&lt;Sheet1!$D106),'WMp0-100'!AG106,"wait"),"wait")))</f>
        <v>29297.692507492509</v>
      </c>
      <c r="AI105" s="7" t="str">
        <f t="shared" si="48"/>
        <v>AI</v>
      </c>
      <c r="AJ105" s="7">
        <f>IF(AND(AJ104&gt;0,AJ104&lt;&gt;"wait"),AJ104,IF(AND(AOHL!$L105=0,AJ104&lt;&gt;"wait"),0,IF(OR(AJ104="wait",AOHL!$L105=1),IF(AND('WMp0-100'!AH106&gt;Sheet1!$E106,'WMp0-100'!AH106&lt;Sheet1!$D106),'WMp0-100'!AH106,"wait"),"wait")))</f>
        <v>29301.287712287711</v>
      </c>
      <c r="AK105" s="7" t="str">
        <f t="shared" si="49"/>
        <v>AI</v>
      </c>
      <c r="AL105" s="7">
        <f>IF(AND(AL104&gt;0,AL104&lt;&gt;"wait"),AL104,IF(AND(AOHL!$L105=0,AL104&lt;&gt;"wait"),0,IF(OR(AL104="wait",AOHL!$L105=1),IF(AND('WMp0-100'!AI106&gt;Sheet1!$E106,'WMp0-100'!AI106&lt;Sheet1!$D106),'WMp0-100'!AI106,"wait"),"wait")))</f>
        <v>29304.882917082916</v>
      </c>
      <c r="AM105" s="7" t="str">
        <f t="shared" si="50"/>
        <v>AI</v>
      </c>
      <c r="AN105" s="7">
        <f>IF(AND(AN104&gt;0,AN104&lt;&gt;"wait"),AN104,IF(AND(AOHL!$L105=0,AN104&lt;&gt;"wait"),0,IF(OR(AN104="wait",AOHL!$L105=1),IF(AND('WMp0-100'!AJ106&gt;Sheet1!$E106,'WMp0-100'!AJ106&lt;Sheet1!$D106),'WMp0-100'!AJ106,"wait"),"wait")))</f>
        <v>29308.478121878121</v>
      </c>
      <c r="AO105" s="7" t="str">
        <f t="shared" si="51"/>
        <v>AI</v>
      </c>
      <c r="AP105" s="7">
        <f>IF(AND(AP104&gt;0,AP104&lt;&gt;"wait"),AP104,IF(AND(AOHL!$L105=0,AP104&lt;&gt;"wait"),0,IF(OR(AP104="wait",AOHL!$L105=1),IF(AND('WMp0-100'!AK106&gt;Sheet1!$E106,'WMp0-100'!AK106&lt;Sheet1!$D106),'WMp0-100'!AK106,"wait"),"wait")))</f>
        <v>29302.120327700977</v>
      </c>
      <c r="AQ105" s="7" t="str">
        <f t="shared" si="52"/>
        <v>AI</v>
      </c>
      <c r="AR105" s="7">
        <f>IF(AND(AR104&gt;0,AR104&lt;&gt;"wait"),AR104,IF(AND(AOHL!$L105=0,AR104&lt;&gt;"wait"),0,IF(OR(AR104="wait",AOHL!$L105=1),IF(AND('WMp0-100'!AL106&gt;Sheet1!$E106,'WMp0-100'!AL106&lt;Sheet1!$D106),'WMp0-100'!AL106,"wait"),"wait")))</f>
        <v>29305.799283154123</v>
      </c>
      <c r="AS105" s="7" t="str">
        <f t="shared" si="53"/>
        <v>AI</v>
      </c>
      <c r="AT105" s="7">
        <f>IF(AND(AT104&gt;0,AT104&lt;&gt;"wait"),AT104,IF(AND(AOHL!$L105=0,AT104&lt;&gt;"wait"),0,IF(OR(AT104="wait",AOHL!$L105=1),IF(AND('WMp0-100'!AM106&gt;Sheet1!$E106,'WMp0-100'!AM106&lt;Sheet1!$D106),'WMp0-100'!AM106,"wait"),"wait")))</f>
        <v>29309.478238607269</v>
      </c>
      <c r="AU105" s="7" t="str">
        <f t="shared" si="54"/>
        <v>AI</v>
      </c>
      <c r="AV105" s="7"/>
      <c r="AW105" s="7">
        <f>IF(AND(AW104&gt;0,AW104&lt;&gt;"wait"),AW104,IF(AND(AOHL!$M105=0,AW104&lt;&gt;"wait"),0,IF(OR(AW104="wait",AOHL!$M105=1),IF(AND('WMp0-100'!AO106&gt;Sheet1!$E106,'WMp0-100'!AO106&lt;Sheet1!$D106),'WMp0-100'!AO106,"wait"),"wait")))</f>
        <v>29171.603070727408</v>
      </c>
      <c r="AX105" s="7" t="str">
        <f t="shared" si="55"/>
        <v>AI</v>
      </c>
      <c r="AY105" s="7">
        <f>IF(AND(AY104&gt;0,AY104&lt;&gt;"wait"),AY104,IF(AND(AOHL!$M105=0,AY104&lt;&gt;"wait"),0,IF(OR(AY104="wait",AOHL!$M105=1),IF(AND('WMp0-100'!AP106&gt;Sheet1!$E106,'WMp0-100'!AP106&lt;Sheet1!$D106),'WMp0-100'!AP106,"wait"),"wait")))</f>
        <v>29176.303070727408</v>
      </c>
      <c r="AZ105" s="7" t="str">
        <f t="shared" si="56"/>
        <v>AI</v>
      </c>
      <c r="BA105" s="7">
        <f>IF(AND(BA104&gt;0,BA104&lt;&gt;"wait"),BA104,IF(AND(AOHL!$M105=0,BA104&lt;&gt;"wait"),0,IF(OR(BA104="wait",AOHL!$M105=1),IF(AND('WMp0-100'!AQ106&gt;Sheet1!$E106,'WMp0-100'!AQ106&lt;Sheet1!$D106),'WMp0-100'!AQ106,"wait"),"wait")))</f>
        <v>29181.003070727413</v>
      </c>
      <c r="BB105" s="7" t="str">
        <f t="shared" si="57"/>
        <v>AI</v>
      </c>
      <c r="BC105" s="7">
        <f>IF(AND(BC104&gt;0,BC104&lt;&gt;"wait"),BC104,IF(AND(AOHL!$M105=0,BC104&lt;&gt;"wait"),0,IF(OR(BC104="wait",AOHL!$M105=1),IF(AND('WMp0-100'!AR106&gt;Sheet1!$E106,'WMp0-100'!AR106&lt;Sheet1!$D106),'WMp0-100'!AR106,"wait"),"wait")))</f>
        <v>29185.703070727403</v>
      </c>
      <c r="BD105" s="7" t="str">
        <f t="shared" si="58"/>
        <v>AI</v>
      </c>
      <c r="BE105" s="7">
        <f>IF(AND(BE104&gt;0,BE104&lt;&gt;"wait"),BE104,IF(AND(AOHL!$M105=0,BE104&lt;&gt;"wait"),0,IF(OR(BE104="wait",AOHL!$M105=1),IF(AND('WMp0-100'!AS106&gt;Sheet1!$E106,'WMp0-100'!AS106&lt;Sheet1!$D106),'WMp0-100'!AS106,"wait"),"wait")))</f>
        <v>29190.403070727407</v>
      </c>
      <c r="BF105" s="7" t="str">
        <f t="shared" si="59"/>
        <v>AI</v>
      </c>
      <c r="BG105" s="7">
        <f>IF(AND(BG104&gt;0,BG104&lt;&gt;"wait"),BG104,IF(AND(AOHL!$M105=0,BG104&lt;&gt;"wait"),0,IF(OR(BG104="wait",AOHL!$M105=1),IF(AND('WMp0-100'!AT106&gt;Sheet1!$E106,'WMp0-100'!AT106&lt;Sheet1!$D106),'WMp0-100'!AT106,"wait"),"wait")))</f>
        <v>29195.103070727408</v>
      </c>
      <c r="BH105" s="7" t="str">
        <f t="shared" si="60"/>
        <v>AI</v>
      </c>
      <c r="BI105" s="7">
        <f>IF(AND(BI104&gt;0,BI104&lt;&gt;"wait"),BI104,IF(AND(AOHL!$M105=0,BI104&lt;&gt;"wait"),0,IF(OR(BI104="wait",AOHL!$M105=1),IF(AND('WMp0-100'!AU106&gt;Sheet1!$E106,'WMp0-100'!AU106&lt;Sheet1!$D106),'WMp0-100'!AU106,"wait"),"wait")))</f>
        <v>29187.777402039719</v>
      </c>
      <c r="BJ105" s="7" t="str">
        <f t="shared" si="61"/>
        <v>AI</v>
      </c>
      <c r="BK105" s="7">
        <f>IF(AND(BK104&gt;0,BK104&lt;&gt;"wait"),BK104,IF(AND(AOHL!$M105=0,BK104&lt;&gt;"wait"),0,IF(OR(BK104="wait",AOHL!$M105=1),IF(AND('WMp0-100'!AV106&gt;Sheet1!$E106,'WMp0-100'!AV106&lt;Sheet1!$D106),'WMp0-100'!AV106,"wait"),"wait")))</f>
        <v>29129.960685920578</v>
      </c>
      <c r="BL105" s="7" t="str">
        <f t="shared" si="62"/>
        <v>AI</v>
      </c>
      <c r="BM105" s="7">
        <f>IF(AND(BM104&gt;0,BM104&lt;&gt;"wait"),BM104,IF(AND(AOHL!$M105=0,BM104&lt;&gt;"wait"),0,IF(OR(BM104="wait",AOHL!$M105=1),IF(AND('WMp0-100'!AW106&gt;Sheet1!$E106,'WMp0-100'!AW106&lt;Sheet1!$D106),'WMp0-100'!AW106,"wait"),"wait")))</f>
        <v>29133.775234657041</v>
      </c>
      <c r="BN105" s="7" t="str">
        <f t="shared" si="63"/>
        <v>AI</v>
      </c>
      <c r="BO105" s="7">
        <f>IF(AND(BO104&gt;0,BO104&lt;&gt;"wait"),BO104,IF(AND(AOHL!$M105=0,BO104&lt;&gt;"wait"),0,IF(OR(BO104="wait",AOHL!$M105=1),IF(AND('WMp0-100'!AX106&gt;Sheet1!$E106,'WMp0-100'!AX106&lt;Sheet1!$D106),'WMp0-100'!AX106,"wait"),"wait")))</f>
        <v>29137.589783393498</v>
      </c>
      <c r="BP105" s="7" t="str">
        <f t="shared" si="64"/>
        <v>AI</v>
      </c>
      <c r="BQ105" s="7">
        <f>IF(AND(BQ104&gt;0,BQ104&lt;&gt;"wait"),BQ104,IF(AND(AOHL!$M105=0,BQ104&lt;&gt;"wait"),0,IF(OR(BQ104="wait",AOHL!$M105=1),IF(AND('WMp0-100'!AY106&gt;Sheet1!$E106,'WMp0-100'!AY106&lt;Sheet1!$D106),'WMp0-100'!AY106,"wait"),"wait")))</f>
        <v>29141.404332129965</v>
      </c>
      <c r="BR105" s="7" t="str">
        <f t="shared" si="65"/>
        <v>AI</v>
      </c>
    </row>
    <row r="106" spans="1:70" x14ac:dyDescent="0.3">
      <c r="A106" t="str">
        <f>Sheet1!B106</f>
        <v>03/01 10:59</v>
      </c>
      <c r="C106" s="7">
        <f>IF(AND(C105&gt;0,C105&lt;&gt;"wait"),C105,IF(AND(AOHL!$K106=0,C105&lt;&gt;"wait"),0,IF(OR(C105="wait",AOHL!$K106=1),IF(AND('WMp0-100'!Q107&gt;Sheet1!$E107,'WMp0-100'!Q107&lt;Sheet1!$D107),'WMp0-100'!Q107,"wait"),"wait")))</f>
        <v>29297.39344262295</v>
      </c>
      <c r="D106" s="7" t="str">
        <f t="shared" si="33"/>
        <v>AI</v>
      </c>
      <c r="E106" s="7">
        <f>IF(AND(E105&gt;0,E105&lt;&gt;"wait"),E105,IF(AND(AOHL!$K106=0,E105&lt;&gt;"wait"),0,IF(OR(E105="wait",AOHL!$K106=1),IF(AND('WMp0-100'!R107&gt;Sheet1!$E107,'WMp0-100'!R107&lt;Sheet1!$D107),'WMp0-100'!R107,"wait"),"wait")))</f>
        <v>29293.689033942559</v>
      </c>
      <c r="F106" s="7" t="str">
        <f t="shared" si="34"/>
        <v>AI</v>
      </c>
      <c r="G106" s="7">
        <f>IF(AND(G105&gt;0,G105&lt;&gt;"wait"),G105,IF(AND(AOHL!$K106=0,G105&lt;&gt;"wait"),0,IF(OR(G105="wait",AOHL!$K106=1),IF(AND('WMp0-100'!S107&gt;Sheet1!$E107,'WMp0-100'!S107&lt;Sheet1!$D107),'WMp0-100'!S107,"wait"),"wait")))</f>
        <v>29297.528198433421</v>
      </c>
      <c r="H106" s="7" t="str">
        <f t="shared" si="35"/>
        <v>AI</v>
      </c>
      <c r="I106" s="7">
        <f>IF(AND(I105&gt;0,I105&lt;&gt;"wait"),I105,IF(AND(AOHL!$K106=0,I105&lt;&gt;"wait"),0,IF(OR(I105="wait",AOHL!$K106=1),IF(AND('WMp0-100'!T107&gt;Sheet1!$E107,'WMp0-100'!T107&lt;Sheet1!$D107),'WMp0-100'!T107,"wait"),"wait")))</f>
        <v>29301.36736292428</v>
      </c>
      <c r="J106" s="7" t="str">
        <f t="shared" si="36"/>
        <v>AI</v>
      </c>
      <c r="K106" s="7">
        <f>IF(AND(K105&gt;0,K105&lt;&gt;"wait"),K105,IF(AND(AOHL!$K106=0,K105&lt;&gt;"wait"),0,IF(OR(K105="wait",AOHL!$K106=1),IF(AND('WMp0-100'!U107&gt;Sheet1!$E107,'WMp0-100'!U107&lt;Sheet1!$D107),'WMp0-100'!U107,"wait"),"wait")))</f>
        <v>29305.206527415143</v>
      </c>
      <c r="L106" s="7" t="str">
        <f t="shared" si="37"/>
        <v>AI</v>
      </c>
      <c r="M106" s="7">
        <f>IF(AND(M105&gt;0,M105&lt;&gt;"wait"),M105,IF(AND(AOHL!$K106=0,M105&lt;&gt;"wait"),0,IF(OR(M105="wait",AOHL!$K106=1),IF(AND('WMp0-100'!V107&gt;Sheet1!$E107,'WMp0-100'!V107&lt;Sheet1!$D107),'WMp0-100'!V107,"wait"),"wait")))</f>
        <v>29309.045691906009</v>
      </c>
      <c r="N106" s="7" t="str">
        <f t="shared" si="38"/>
        <v>AI</v>
      </c>
      <c r="O106" s="7">
        <f>IF(AND(O105&gt;0,O105&lt;&gt;"wait"),O105,IF(AND(AOHL!$K106=0,O105&lt;&gt;"wait"),0,IF(OR(O105="wait",AOHL!$K106=1),IF(AND('WMp0-100'!W107&gt;Sheet1!$E107,'WMp0-100'!W107&lt;Sheet1!$D107),'WMp0-100'!W107,"wait"),"wait")))</f>
        <v>29301.678809523808</v>
      </c>
      <c r="P106" s="7" t="str">
        <f t="shared" si="39"/>
        <v>AI</v>
      </c>
      <c r="Q106" s="7">
        <f>IF(AND(Q105&gt;0,Q105&lt;&gt;"wait"),Q105,IF(AND(AOHL!$K106=0,Q105&lt;&gt;"wait"),0,IF(OR(Q105="wait",AOHL!$K106=1),IF(AND('WMp0-100'!X107&gt;Sheet1!$E107,'WMp0-100'!X107&lt;Sheet1!$D107),'WMp0-100'!X107,"wait"),"wait")))</f>
        <v>29305.273095238099</v>
      </c>
      <c r="R106" s="7" t="str">
        <f t="shared" si="40"/>
        <v>AI</v>
      </c>
      <c r="S106" s="7">
        <f>IF(AND(S105&gt;0,S105&lt;&gt;"wait"),S105,IF(AND(AOHL!$K106=0,S105&lt;&gt;"wait"),0,IF(OR(S105="wait",AOHL!$K106=1),IF(AND('WMp0-100'!Y107&gt;Sheet1!$E107,'WMp0-100'!Y107&lt;Sheet1!$D107),'WMp0-100'!Y107,"wait"),"wait")))</f>
        <v>29262.237647058821</v>
      </c>
      <c r="T106" s="7" t="str">
        <f t="shared" si="41"/>
        <v>AI</v>
      </c>
      <c r="U106" s="7">
        <f>IF(AND(U105&gt;0,U105&lt;&gt;"wait"),U105,IF(AND(AOHL!$K106=0,U105&lt;&gt;"wait"),0,IF(OR(U105="wait",AOHL!$K106=1),IF(AND('WMp0-100'!Z107&gt;Sheet1!$E107,'WMp0-100'!Z107&lt;Sheet1!$D107),'WMp0-100'!Z107,"wait"),"wait")))</f>
        <v>29265.460000000003</v>
      </c>
      <c r="V106" s="7" t="str">
        <f t="shared" si="42"/>
        <v>AI</v>
      </c>
      <c r="W106" s="7">
        <f>IF(AND(W105&gt;0,W105&lt;&gt;"wait"),W105,IF(AND(AOHL!$K106=0,W105&lt;&gt;"wait"),0,IF(OR(W105="wait",AOHL!$K106=1),IF(AND('WMp0-100'!AA107&gt;Sheet1!$E107,'WMp0-100'!AA107&lt;Sheet1!$D107),'WMp0-100'!AA107,"wait"),"wait")))</f>
        <v>29268.682352941178</v>
      </c>
      <c r="X106" s="7" t="str">
        <f t="shared" si="43"/>
        <v>AI</v>
      </c>
      <c r="Z106" s="7">
        <f>IF(AND(Z105&gt;0,Z105&lt;&gt;"wait"),Z105,IF(AND(AOHL!$L106=0,Z105&lt;&gt;"wait"),0,IF(OR(Z105="wait",AOHL!$L106=1),IF(AND('WMp0-100'!AC107&gt;Sheet1!$E107,'WMp0-100'!AC107&lt;Sheet1!$D107),'WMp0-100'!AC107,"wait"),"wait")))</f>
        <v>29290.074093536525</v>
      </c>
      <c r="AA106" s="7" t="str">
        <f t="shared" si="44"/>
        <v>AI</v>
      </c>
      <c r="AB106" s="7">
        <f>IF(AND(AB105&gt;0,AB105&lt;&gt;"wait"),AB105,IF(AND(AOHL!$L106=0,AB105&lt;&gt;"wait"),0,IF(OR(AB105="wait",AOHL!$L106=1),IF(AND('WMp0-100'!AD107&gt;Sheet1!$E107,'WMp0-100'!AD107&lt;Sheet1!$D107),'WMp0-100'!AD107,"wait"),"wait")))</f>
        <v>29293.671676300575</v>
      </c>
      <c r="AC106" s="7" t="str">
        <f t="shared" si="45"/>
        <v>AI</v>
      </c>
      <c r="AD106" s="7">
        <f>IF(AND(AD105&gt;0,AD105&lt;&gt;"wait"),AD105,IF(AND(AOHL!$L106=0,AD105&lt;&gt;"wait"),0,IF(OR(AD105="wait",AOHL!$L106=1),IF(AND('WMp0-100'!AE107&gt;Sheet1!$E107,'WMp0-100'!AE107&lt;Sheet1!$D107),'WMp0-100'!AE107,"wait"),"wait")))</f>
        <v>29297.269259064633</v>
      </c>
      <c r="AE106" s="7" t="str">
        <f t="shared" si="46"/>
        <v>AI</v>
      </c>
      <c r="AF106" s="7">
        <f>IF(AND(AF105&gt;0,AF105&lt;&gt;"wait"),AF105,IF(AND(AOHL!$L106=0,AF105&lt;&gt;"wait"),0,IF(OR(AF105="wait",AOHL!$L106=1),IF(AND('WMp0-100'!AF107&gt;Sheet1!$E107,'WMp0-100'!AF107&lt;Sheet1!$D107),'WMp0-100'!AF107,"wait"),"wait")))</f>
        <v>29294.097302697301</v>
      </c>
      <c r="AG106" s="7" t="str">
        <f t="shared" si="47"/>
        <v>AI</v>
      </c>
      <c r="AH106" s="7">
        <f>IF(AND(AH105&gt;0,AH105&lt;&gt;"wait"),AH105,IF(AND(AOHL!$L106=0,AH105&lt;&gt;"wait"),0,IF(OR(AH105="wait",AOHL!$L106=1),IF(AND('WMp0-100'!AG107&gt;Sheet1!$E107,'WMp0-100'!AG107&lt;Sheet1!$D107),'WMp0-100'!AG107,"wait"),"wait")))</f>
        <v>29297.692507492509</v>
      </c>
      <c r="AI106" s="7" t="str">
        <f t="shared" si="48"/>
        <v>AI</v>
      </c>
      <c r="AJ106" s="7">
        <f>IF(AND(AJ105&gt;0,AJ105&lt;&gt;"wait"),AJ105,IF(AND(AOHL!$L106=0,AJ105&lt;&gt;"wait"),0,IF(OR(AJ105="wait",AOHL!$L106=1),IF(AND('WMp0-100'!AH107&gt;Sheet1!$E107,'WMp0-100'!AH107&lt;Sheet1!$D107),'WMp0-100'!AH107,"wait"),"wait")))</f>
        <v>29301.287712287711</v>
      </c>
      <c r="AK106" s="7" t="str">
        <f t="shared" si="49"/>
        <v>AI</v>
      </c>
      <c r="AL106" s="7">
        <f>IF(AND(AL105&gt;0,AL105&lt;&gt;"wait"),AL105,IF(AND(AOHL!$L106=0,AL105&lt;&gt;"wait"),0,IF(OR(AL105="wait",AOHL!$L106=1),IF(AND('WMp0-100'!AI107&gt;Sheet1!$E107,'WMp0-100'!AI107&lt;Sheet1!$D107),'WMp0-100'!AI107,"wait"),"wait")))</f>
        <v>29304.882917082916</v>
      </c>
      <c r="AM106" s="7" t="str">
        <f t="shared" si="50"/>
        <v>AI</v>
      </c>
      <c r="AN106" s="7">
        <f>IF(AND(AN105&gt;0,AN105&lt;&gt;"wait"),AN105,IF(AND(AOHL!$L106=0,AN105&lt;&gt;"wait"),0,IF(OR(AN105="wait",AOHL!$L106=1),IF(AND('WMp0-100'!AJ107&gt;Sheet1!$E107,'WMp0-100'!AJ107&lt;Sheet1!$D107),'WMp0-100'!AJ107,"wait"),"wait")))</f>
        <v>29308.478121878121</v>
      </c>
      <c r="AO106" s="7" t="str">
        <f t="shared" si="51"/>
        <v>AI</v>
      </c>
      <c r="AP106" s="7">
        <f>IF(AND(AP105&gt;0,AP105&lt;&gt;"wait"),AP105,IF(AND(AOHL!$L106=0,AP105&lt;&gt;"wait"),0,IF(OR(AP105="wait",AOHL!$L106=1),IF(AND('WMp0-100'!AK107&gt;Sheet1!$E107,'WMp0-100'!AK107&lt;Sheet1!$D107),'WMp0-100'!AK107,"wait"),"wait")))</f>
        <v>29302.120327700977</v>
      </c>
      <c r="AQ106" s="7" t="str">
        <f t="shared" si="52"/>
        <v>AI</v>
      </c>
      <c r="AR106" s="7">
        <f>IF(AND(AR105&gt;0,AR105&lt;&gt;"wait"),AR105,IF(AND(AOHL!$L106=0,AR105&lt;&gt;"wait"),0,IF(OR(AR105="wait",AOHL!$L106=1),IF(AND('WMp0-100'!AL107&gt;Sheet1!$E107,'WMp0-100'!AL107&lt;Sheet1!$D107),'WMp0-100'!AL107,"wait"),"wait")))</f>
        <v>29305.799283154123</v>
      </c>
      <c r="AS106" s="7" t="str">
        <f t="shared" si="53"/>
        <v>AI</v>
      </c>
      <c r="AT106" s="7">
        <f>IF(AND(AT105&gt;0,AT105&lt;&gt;"wait"),AT105,IF(AND(AOHL!$L106=0,AT105&lt;&gt;"wait"),0,IF(OR(AT105="wait",AOHL!$L106=1),IF(AND('WMp0-100'!AM107&gt;Sheet1!$E107,'WMp0-100'!AM107&lt;Sheet1!$D107),'WMp0-100'!AM107,"wait"),"wait")))</f>
        <v>29309.478238607269</v>
      </c>
      <c r="AU106" s="7" t="str">
        <f t="shared" si="54"/>
        <v>AI</v>
      </c>
      <c r="AV106" s="7"/>
      <c r="AW106" s="7">
        <f>IF(AND(AW105&gt;0,AW105&lt;&gt;"wait"),AW105,IF(AND(AOHL!$M106=0,AW105&lt;&gt;"wait"),0,IF(OR(AW105="wait",AOHL!$M106=1),IF(AND('WMp0-100'!AO107&gt;Sheet1!$E107,'WMp0-100'!AO107&lt;Sheet1!$D107),'WMp0-100'!AO107,"wait"),"wait")))</f>
        <v>29171.603070727408</v>
      </c>
      <c r="AX106" s="7" t="str">
        <f t="shared" si="55"/>
        <v>AI</v>
      </c>
      <c r="AY106" s="7">
        <f>IF(AND(AY105&gt;0,AY105&lt;&gt;"wait"),AY105,IF(AND(AOHL!$M106=0,AY105&lt;&gt;"wait"),0,IF(OR(AY105="wait",AOHL!$M106=1),IF(AND('WMp0-100'!AP107&gt;Sheet1!$E107,'WMp0-100'!AP107&lt;Sheet1!$D107),'WMp0-100'!AP107,"wait"),"wait")))</f>
        <v>29176.303070727408</v>
      </c>
      <c r="AZ106" s="7" t="str">
        <f t="shared" si="56"/>
        <v>AI</v>
      </c>
      <c r="BA106" s="7">
        <f>IF(AND(BA105&gt;0,BA105&lt;&gt;"wait"),BA105,IF(AND(AOHL!$M106=0,BA105&lt;&gt;"wait"),0,IF(OR(BA105="wait",AOHL!$M106=1),IF(AND('WMp0-100'!AQ107&gt;Sheet1!$E107,'WMp0-100'!AQ107&lt;Sheet1!$D107),'WMp0-100'!AQ107,"wait"),"wait")))</f>
        <v>29181.003070727413</v>
      </c>
      <c r="BB106" s="7" t="str">
        <f t="shared" si="57"/>
        <v>AI</v>
      </c>
      <c r="BC106" s="7">
        <f>IF(AND(BC105&gt;0,BC105&lt;&gt;"wait"),BC105,IF(AND(AOHL!$M106=0,BC105&lt;&gt;"wait"),0,IF(OR(BC105="wait",AOHL!$M106=1),IF(AND('WMp0-100'!AR107&gt;Sheet1!$E107,'WMp0-100'!AR107&lt;Sheet1!$D107),'WMp0-100'!AR107,"wait"),"wait")))</f>
        <v>29185.703070727403</v>
      </c>
      <c r="BD106" s="7" t="str">
        <f t="shared" si="58"/>
        <v>AI</v>
      </c>
      <c r="BE106" s="7">
        <f>IF(AND(BE105&gt;0,BE105&lt;&gt;"wait"),BE105,IF(AND(AOHL!$M106=0,BE105&lt;&gt;"wait"),0,IF(OR(BE105="wait",AOHL!$M106=1),IF(AND('WMp0-100'!AS107&gt;Sheet1!$E107,'WMp0-100'!AS107&lt;Sheet1!$D107),'WMp0-100'!AS107,"wait"),"wait")))</f>
        <v>29190.403070727407</v>
      </c>
      <c r="BF106" s="7" t="str">
        <f t="shared" si="59"/>
        <v>AI</v>
      </c>
      <c r="BG106" s="7">
        <f>IF(AND(BG105&gt;0,BG105&lt;&gt;"wait"),BG105,IF(AND(AOHL!$M106=0,BG105&lt;&gt;"wait"),0,IF(OR(BG105="wait",AOHL!$M106=1),IF(AND('WMp0-100'!AT107&gt;Sheet1!$E107,'WMp0-100'!AT107&lt;Sheet1!$D107),'WMp0-100'!AT107,"wait"),"wait")))</f>
        <v>29195.103070727408</v>
      </c>
      <c r="BH106" s="7" t="str">
        <f t="shared" si="60"/>
        <v>AI</v>
      </c>
      <c r="BI106" s="7">
        <f>IF(AND(BI105&gt;0,BI105&lt;&gt;"wait"),BI105,IF(AND(AOHL!$M106=0,BI105&lt;&gt;"wait"),0,IF(OR(BI105="wait",AOHL!$M106=1),IF(AND('WMp0-100'!AU107&gt;Sheet1!$E107,'WMp0-100'!AU107&lt;Sheet1!$D107),'WMp0-100'!AU107,"wait"),"wait")))</f>
        <v>29187.777402039719</v>
      </c>
      <c r="BJ106" s="7" t="str">
        <f t="shared" si="61"/>
        <v>AI</v>
      </c>
      <c r="BK106" s="7">
        <f>IF(AND(BK105&gt;0,BK105&lt;&gt;"wait"),BK105,IF(AND(AOHL!$M106=0,BK105&lt;&gt;"wait"),0,IF(OR(BK105="wait",AOHL!$M106=1),IF(AND('WMp0-100'!AV107&gt;Sheet1!$E107,'WMp0-100'!AV107&lt;Sheet1!$D107),'WMp0-100'!AV107,"wait"),"wait")))</f>
        <v>29129.960685920578</v>
      </c>
      <c r="BL106" s="7" t="str">
        <f t="shared" si="62"/>
        <v>AI</v>
      </c>
      <c r="BM106" s="7">
        <f>IF(AND(BM105&gt;0,BM105&lt;&gt;"wait"),BM105,IF(AND(AOHL!$M106=0,BM105&lt;&gt;"wait"),0,IF(OR(BM105="wait",AOHL!$M106=1),IF(AND('WMp0-100'!AW107&gt;Sheet1!$E107,'WMp0-100'!AW107&lt;Sheet1!$D107),'WMp0-100'!AW107,"wait"),"wait")))</f>
        <v>29133.775234657041</v>
      </c>
      <c r="BN106" s="7" t="str">
        <f t="shared" si="63"/>
        <v>AI</v>
      </c>
      <c r="BO106" s="7">
        <f>IF(AND(BO105&gt;0,BO105&lt;&gt;"wait"),BO105,IF(AND(AOHL!$M106=0,BO105&lt;&gt;"wait"),0,IF(OR(BO105="wait",AOHL!$M106=1),IF(AND('WMp0-100'!AX107&gt;Sheet1!$E107,'WMp0-100'!AX107&lt;Sheet1!$D107),'WMp0-100'!AX107,"wait"),"wait")))</f>
        <v>29137.589783393498</v>
      </c>
      <c r="BP106" s="7" t="str">
        <f t="shared" si="64"/>
        <v>AI</v>
      </c>
      <c r="BQ106" s="7">
        <f>IF(AND(BQ105&gt;0,BQ105&lt;&gt;"wait"),BQ105,IF(AND(AOHL!$M106=0,BQ105&lt;&gt;"wait"),0,IF(OR(BQ105="wait",AOHL!$M106=1),IF(AND('WMp0-100'!AY107&gt;Sheet1!$E107,'WMp0-100'!AY107&lt;Sheet1!$D107),'WMp0-100'!AY107,"wait"),"wait")))</f>
        <v>29141.404332129965</v>
      </c>
      <c r="BR106" s="7" t="str">
        <f t="shared" si="65"/>
        <v>AI</v>
      </c>
    </row>
    <row r="107" spans="1:70" x14ac:dyDescent="0.3">
      <c r="A107" t="str">
        <f>Sheet1!B107</f>
        <v>03/01 11:00</v>
      </c>
      <c r="C107" s="7">
        <f>IF(AND(C106&gt;0,C106&lt;&gt;"wait"),C106,IF(AND(AOHL!$K107=0,C106&lt;&gt;"wait"),0,IF(OR(C106="wait",AOHL!$K107=1),IF(AND('WMp0-100'!Q108&gt;Sheet1!$E108,'WMp0-100'!Q108&lt;Sheet1!$D108),'WMp0-100'!Q108,"wait"),"wait")))</f>
        <v>29297.39344262295</v>
      </c>
      <c r="D107" s="7" t="str">
        <f t="shared" si="33"/>
        <v>AI</v>
      </c>
      <c r="E107" s="7">
        <f>IF(AND(E106&gt;0,E106&lt;&gt;"wait"),E106,IF(AND(AOHL!$K107=0,E106&lt;&gt;"wait"),0,IF(OR(E106="wait",AOHL!$K107=1),IF(AND('WMp0-100'!R108&gt;Sheet1!$E108,'WMp0-100'!R108&lt;Sheet1!$D108),'WMp0-100'!R108,"wait"),"wait")))</f>
        <v>29293.689033942559</v>
      </c>
      <c r="F107" s="7" t="str">
        <f t="shared" si="34"/>
        <v>AI</v>
      </c>
      <c r="G107" s="7">
        <f>IF(AND(G106&gt;0,G106&lt;&gt;"wait"),G106,IF(AND(AOHL!$K107=0,G106&lt;&gt;"wait"),0,IF(OR(G106="wait",AOHL!$K107=1),IF(AND('WMp0-100'!S108&gt;Sheet1!$E108,'WMp0-100'!S108&lt;Sheet1!$D108),'WMp0-100'!S108,"wait"),"wait")))</f>
        <v>29297.528198433421</v>
      </c>
      <c r="H107" s="7" t="str">
        <f t="shared" si="35"/>
        <v>AI</v>
      </c>
      <c r="I107" s="7">
        <f>IF(AND(I106&gt;0,I106&lt;&gt;"wait"),I106,IF(AND(AOHL!$K107=0,I106&lt;&gt;"wait"),0,IF(OR(I106="wait",AOHL!$K107=1),IF(AND('WMp0-100'!T108&gt;Sheet1!$E108,'WMp0-100'!T108&lt;Sheet1!$D108),'WMp0-100'!T108,"wait"),"wait")))</f>
        <v>29301.36736292428</v>
      </c>
      <c r="J107" s="7" t="str">
        <f t="shared" si="36"/>
        <v>AI</v>
      </c>
      <c r="K107" s="7">
        <f>IF(AND(K106&gt;0,K106&lt;&gt;"wait"),K106,IF(AND(AOHL!$K107=0,K106&lt;&gt;"wait"),0,IF(OR(K106="wait",AOHL!$K107=1),IF(AND('WMp0-100'!U108&gt;Sheet1!$E108,'WMp0-100'!U108&lt;Sheet1!$D108),'WMp0-100'!U108,"wait"),"wait")))</f>
        <v>29305.206527415143</v>
      </c>
      <c r="L107" s="7" t="str">
        <f t="shared" si="37"/>
        <v>AI</v>
      </c>
      <c r="M107" s="7">
        <f>IF(AND(M106&gt;0,M106&lt;&gt;"wait"),M106,IF(AND(AOHL!$K107=0,M106&lt;&gt;"wait"),0,IF(OR(M106="wait",AOHL!$K107=1),IF(AND('WMp0-100'!V108&gt;Sheet1!$E108,'WMp0-100'!V108&lt;Sheet1!$D108),'WMp0-100'!V108,"wait"),"wait")))</f>
        <v>29309.045691906009</v>
      </c>
      <c r="N107" s="7" t="str">
        <f t="shared" si="38"/>
        <v>AI</v>
      </c>
      <c r="O107" s="7">
        <f>IF(AND(O106&gt;0,O106&lt;&gt;"wait"),O106,IF(AND(AOHL!$K107=0,O106&lt;&gt;"wait"),0,IF(OR(O106="wait",AOHL!$K107=1),IF(AND('WMp0-100'!W108&gt;Sheet1!$E108,'WMp0-100'!W108&lt;Sheet1!$D108),'WMp0-100'!W108,"wait"),"wait")))</f>
        <v>29301.678809523808</v>
      </c>
      <c r="P107" s="7" t="str">
        <f t="shared" si="39"/>
        <v>AI</v>
      </c>
      <c r="Q107" s="7">
        <f>IF(AND(Q106&gt;0,Q106&lt;&gt;"wait"),Q106,IF(AND(AOHL!$K107=0,Q106&lt;&gt;"wait"),0,IF(OR(Q106="wait",AOHL!$K107=1),IF(AND('WMp0-100'!X108&gt;Sheet1!$E108,'WMp0-100'!X108&lt;Sheet1!$D108),'WMp0-100'!X108,"wait"),"wait")))</f>
        <v>29305.273095238099</v>
      </c>
      <c r="R107" s="7" t="str">
        <f t="shared" si="40"/>
        <v>AI</v>
      </c>
      <c r="S107" s="7">
        <f>IF(AND(S106&gt;0,S106&lt;&gt;"wait"),S106,IF(AND(AOHL!$K107=0,S106&lt;&gt;"wait"),0,IF(OR(S106="wait",AOHL!$K107=1),IF(AND('WMp0-100'!Y108&gt;Sheet1!$E108,'WMp0-100'!Y108&lt;Sheet1!$D108),'WMp0-100'!Y108,"wait"),"wait")))</f>
        <v>29262.237647058821</v>
      </c>
      <c r="T107" s="7" t="str">
        <f t="shared" si="41"/>
        <v>AI</v>
      </c>
      <c r="U107" s="7">
        <f>IF(AND(U106&gt;0,U106&lt;&gt;"wait"),U106,IF(AND(AOHL!$K107=0,U106&lt;&gt;"wait"),0,IF(OR(U106="wait",AOHL!$K107=1),IF(AND('WMp0-100'!Z108&gt;Sheet1!$E108,'WMp0-100'!Z108&lt;Sheet1!$D108),'WMp0-100'!Z108,"wait"),"wait")))</f>
        <v>29265.460000000003</v>
      </c>
      <c r="V107" s="7" t="str">
        <f t="shared" si="42"/>
        <v>AI</v>
      </c>
      <c r="W107" s="7">
        <f>IF(AND(W106&gt;0,W106&lt;&gt;"wait"),W106,IF(AND(AOHL!$K107=0,W106&lt;&gt;"wait"),0,IF(OR(W106="wait",AOHL!$K107=1),IF(AND('WMp0-100'!AA108&gt;Sheet1!$E108,'WMp0-100'!AA108&lt;Sheet1!$D108),'WMp0-100'!AA108,"wait"),"wait")))</f>
        <v>29268.682352941178</v>
      </c>
      <c r="X107" s="7" t="str">
        <f t="shared" si="43"/>
        <v>AI</v>
      </c>
      <c r="Z107" s="7">
        <f>IF(AND(Z106&gt;0,Z106&lt;&gt;"wait"),Z106,IF(AND(AOHL!$L107=0,Z106&lt;&gt;"wait"),0,IF(OR(Z106="wait",AOHL!$L107=1),IF(AND('WMp0-100'!AC108&gt;Sheet1!$E108,'WMp0-100'!AC108&lt;Sheet1!$D108),'WMp0-100'!AC108,"wait"),"wait")))</f>
        <v>29290.074093536525</v>
      </c>
      <c r="AA107" s="7" t="str">
        <f t="shared" si="44"/>
        <v>AI</v>
      </c>
      <c r="AB107" s="7">
        <f>IF(AND(AB106&gt;0,AB106&lt;&gt;"wait"),AB106,IF(AND(AOHL!$L107=0,AB106&lt;&gt;"wait"),0,IF(OR(AB106="wait",AOHL!$L107=1),IF(AND('WMp0-100'!AD108&gt;Sheet1!$E108,'WMp0-100'!AD108&lt;Sheet1!$D108),'WMp0-100'!AD108,"wait"),"wait")))</f>
        <v>29293.671676300575</v>
      </c>
      <c r="AC107" s="7" t="str">
        <f t="shared" si="45"/>
        <v>AI</v>
      </c>
      <c r="AD107" s="7">
        <f>IF(AND(AD106&gt;0,AD106&lt;&gt;"wait"),AD106,IF(AND(AOHL!$L107=0,AD106&lt;&gt;"wait"),0,IF(OR(AD106="wait",AOHL!$L107=1),IF(AND('WMp0-100'!AE108&gt;Sheet1!$E108,'WMp0-100'!AE108&lt;Sheet1!$D108),'WMp0-100'!AE108,"wait"),"wait")))</f>
        <v>29297.269259064633</v>
      </c>
      <c r="AE107" s="7" t="str">
        <f t="shared" si="46"/>
        <v>AI</v>
      </c>
      <c r="AF107" s="7">
        <f>IF(AND(AF106&gt;0,AF106&lt;&gt;"wait"),AF106,IF(AND(AOHL!$L107=0,AF106&lt;&gt;"wait"),0,IF(OR(AF106="wait",AOHL!$L107=1),IF(AND('WMp0-100'!AF108&gt;Sheet1!$E108,'WMp0-100'!AF108&lt;Sheet1!$D108),'WMp0-100'!AF108,"wait"),"wait")))</f>
        <v>29294.097302697301</v>
      </c>
      <c r="AG107" s="7" t="str">
        <f t="shared" si="47"/>
        <v>AI</v>
      </c>
      <c r="AH107" s="7">
        <f>IF(AND(AH106&gt;0,AH106&lt;&gt;"wait"),AH106,IF(AND(AOHL!$L107=0,AH106&lt;&gt;"wait"),0,IF(OR(AH106="wait",AOHL!$L107=1),IF(AND('WMp0-100'!AG108&gt;Sheet1!$E108,'WMp0-100'!AG108&lt;Sheet1!$D108),'WMp0-100'!AG108,"wait"),"wait")))</f>
        <v>29297.692507492509</v>
      </c>
      <c r="AI107" s="7" t="str">
        <f t="shared" si="48"/>
        <v>AI</v>
      </c>
      <c r="AJ107" s="7">
        <f>IF(AND(AJ106&gt;0,AJ106&lt;&gt;"wait"),AJ106,IF(AND(AOHL!$L107=0,AJ106&lt;&gt;"wait"),0,IF(OR(AJ106="wait",AOHL!$L107=1),IF(AND('WMp0-100'!AH108&gt;Sheet1!$E108,'WMp0-100'!AH108&lt;Sheet1!$D108),'WMp0-100'!AH108,"wait"),"wait")))</f>
        <v>29301.287712287711</v>
      </c>
      <c r="AK107" s="7" t="str">
        <f t="shared" si="49"/>
        <v>AI</v>
      </c>
      <c r="AL107" s="7">
        <f>IF(AND(AL106&gt;0,AL106&lt;&gt;"wait"),AL106,IF(AND(AOHL!$L107=0,AL106&lt;&gt;"wait"),0,IF(OR(AL106="wait",AOHL!$L107=1),IF(AND('WMp0-100'!AI108&gt;Sheet1!$E108,'WMp0-100'!AI108&lt;Sheet1!$D108),'WMp0-100'!AI108,"wait"),"wait")))</f>
        <v>29304.882917082916</v>
      </c>
      <c r="AM107" s="7" t="str">
        <f t="shared" si="50"/>
        <v>AI</v>
      </c>
      <c r="AN107" s="7">
        <f>IF(AND(AN106&gt;0,AN106&lt;&gt;"wait"),AN106,IF(AND(AOHL!$L107=0,AN106&lt;&gt;"wait"),0,IF(OR(AN106="wait",AOHL!$L107=1),IF(AND('WMp0-100'!AJ108&gt;Sheet1!$E108,'WMp0-100'!AJ108&lt;Sheet1!$D108),'WMp0-100'!AJ108,"wait"),"wait")))</f>
        <v>29308.478121878121</v>
      </c>
      <c r="AO107" s="7" t="str">
        <f t="shared" si="51"/>
        <v>AI</v>
      </c>
      <c r="AP107" s="7">
        <f>IF(AND(AP106&gt;0,AP106&lt;&gt;"wait"),AP106,IF(AND(AOHL!$L107=0,AP106&lt;&gt;"wait"),0,IF(OR(AP106="wait",AOHL!$L107=1),IF(AND('WMp0-100'!AK108&gt;Sheet1!$E108,'WMp0-100'!AK108&lt;Sheet1!$D108),'WMp0-100'!AK108,"wait"),"wait")))</f>
        <v>29302.120327700977</v>
      </c>
      <c r="AQ107" s="7" t="str">
        <f t="shared" si="52"/>
        <v>AI</v>
      </c>
      <c r="AR107" s="7">
        <f>IF(AND(AR106&gt;0,AR106&lt;&gt;"wait"),AR106,IF(AND(AOHL!$L107=0,AR106&lt;&gt;"wait"),0,IF(OR(AR106="wait",AOHL!$L107=1),IF(AND('WMp0-100'!AL108&gt;Sheet1!$E108,'WMp0-100'!AL108&lt;Sheet1!$D108),'WMp0-100'!AL108,"wait"),"wait")))</f>
        <v>29305.799283154123</v>
      </c>
      <c r="AS107" s="7" t="str">
        <f t="shared" si="53"/>
        <v>AI</v>
      </c>
      <c r="AT107" s="7">
        <f>IF(AND(AT106&gt;0,AT106&lt;&gt;"wait"),AT106,IF(AND(AOHL!$L107=0,AT106&lt;&gt;"wait"),0,IF(OR(AT106="wait",AOHL!$L107=1),IF(AND('WMp0-100'!AM108&gt;Sheet1!$E108,'WMp0-100'!AM108&lt;Sheet1!$D108),'WMp0-100'!AM108,"wait"),"wait")))</f>
        <v>29309.478238607269</v>
      </c>
      <c r="AU107" s="7" t="str">
        <f t="shared" si="54"/>
        <v>AI</v>
      </c>
      <c r="AV107" s="7"/>
      <c r="AW107" s="7">
        <f>IF(AND(AW106&gt;0,AW106&lt;&gt;"wait"),AW106,IF(AND(AOHL!$M107=0,AW106&lt;&gt;"wait"),0,IF(OR(AW106="wait",AOHL!$M107=1),IF(AND('WMp0-100'!AO108&gt;Sheet1!$E108,'WMp0-100'!AO108&lt;Sheet1!$D108),'WMp0-100'!AO108,"wait"),"wait")))</f>
        <v>29171.603070727408</v>
      </c>
      <c r="AX107" s="7" t="str">
        <f t="shared" si="55"/>
        <v>AI</v>
      </c>
      <c r="AY107" s="7">
        <f>IF(AND(AY106&gt;0,AY106&lt;&gt;"wait"),AY106,IF(AND(AOHL!$M107=0,AY106&lt;&gt;"wait"),0,IF(OR(AY106="wait",AOHL!$M107=1),IF(AND('WMp0-100'!AP108&gt;Sheet1!$E108,'WMp0-100'!AP108&lt;Sheet1!$D108),'WMp0-100'!AP108,"wait"),"wait")))</f>
        <v>29176.303070727408</v>
      </c>
      <c r="AZ107" s="7" t="str">
        <f t="shared" si="56"/>
        <v>AI</v>
      </c>
      <c r="BA107" s="7">
        <f>IF(AND(BA106&gt;0,BA106&lt;&gt;"wait"),BA106,IF(AND(AOHL!$M107=0,BA106&lt;&gt;"wait"),0,IF(OR(BA106="wait",AOHL!$M107=1),IF(AND('WMp0-100'!AQ108&gt;Sheet1!$E108,'WMp0-100'!AQ108&lt;Sheet1!$D108),'WMp0-100'!AQ108,"wait"),"wait")))</f>
        <v>29181.003070727413</v>
      </c>
      <c r="BB107" s="7" t="str">
        <f t="shared" si="57"/>
        <v>AI</v>
      </c>
      <c r="BC107" s="7">
        <f>IF(AND(BC106&gt;0,BC106&lt;&gt;"wait"),BC106,IF(AND(AOHL!$M107=0,BC106&lt;&gt;"wait"),0,IF(OR(BC106="wait",AOHL!$M107=1),IF(AND('WMp0-100'!AR108&gt;Sheet1!$E108,'WMp0-100'!AR108&lt;Sheet1!$D108),'WMp0-100'!AR108,"wait"),"wait")))</f>
        <v>29185.703070727403</v>
      </c>
      <c r="BD107" s="7" t="str">
        <f t="shared" si="58"/>
        <v>AI</v>
      </c>
      <c r="BE107" s="7">
        <f>IF(AND(BE106&gt;0,BE106&lt;&gt;"wait"),BE106,IF(AND(AOHL!$M107=0,BE106&lt;&gt;"wait"),0,IF(OR(BE106="wait",AOHL!$M107=1),IF(AND('WMp0-100'!AS108&gt;Sheet1!$E108,'WMp0-100'!AS108&lt;Sheet1!$D108),'WMp0-100'!AS108,"wait"),"wait")))</f>
        <v>29190.403070727407</v>
      </c>
      <c r="BF107" s="7" t="str">
        <f t="shared" si="59"/>
        <v>AI</v>
      </c>
      <c r="BG107" s="7">
        <f>IF(AND(BG106&gt;0,BG106&lt;&gt;"wait"),BG106,IF(AND(AOHL!$M107=0,BG106&lt;&gt;"wait"),0,IF(OR(BG106="wait",AOHL!$M107=1),IF(AND('WMp0-100'!AT108&gt;Sheet1!$E108,'WMp0-100'!AT108&lt;Sheet1!$D108),'WMp0-100'!AT108,"wait"),"wait")))</f>
        <v>29195.103070727408</v>
      </c>
      <c r="BH107" s="7" t="str">
        <f t="shared" si="60"/>
        <v>AI</v>
      </c>
      <c r="BI107" s="7">
        <f>IF(AND(BI106&gt;0,BI106&lt;&gt;"wait"),BI106,IF(AND(AOHL!$M107=0,BI106&lt;&gt;"wait"),0,IF(OR(BI106="wait",AOHL!$M107=1),IF(AND('WMp0-100'!AU108&gt;Sheet1!$E108,'WMp0-100'!AU108&lt;Sheet1!$D108),'WMp0-100'!AU108,"wait"),"wait")))</f>
        <v>29187.777402039719</v>
      </c>
      <c r="BJ107" s="7" t="str">
        <f t="shared" si="61"/>
        <v>AI</v>
      </c>
      <c r="BK107" s="7">
        <f>IF(AND(BK106&gt;0,BK106&lt;&gt;"wait"),BK106,IF(AND(AOHL!$M107=0,BK106&lt;&gt;"wait"),0,IF(OR(BK106="wait",AOHL!$M107=1),IF(AND('WMp0-100'!AV108&gt;Sheet1!$E108,'WMp0-100'!AV108&lt;Sheet1!$D108),'WMp0-100'!AV108,"wait"),"wait")))</f>
        <v>29129.960685920578</v>
      </c>
      <c r="BL107" s="7" t="str">
        <f t="shared" si="62"/>
        <v>AI</v>
      </c>
      <c r="BM107" s="7">
        <f>IF(AND(BM106&gt;0,BM106&lt;&gt;"wait"),BM106,IF(AND(AOHL!$M107=0,BM106&lt;&gt;"wait"),0,IF(OR(BM106="wait",AOHL!$M107=1),IF(AND('WMp0-100'!AW108&gt;Sheet1!$E108,'WMp0-100'!AW108&lt;Sheet1!$D108),'WMp0-100'!AW108,"wait"),"wait")))</f>
        <v>29133.775234657041</v>
      </c>
      <c r="BN107" s="7" t="str">
        <f t="shared" si="63"/>
        <v>AI</v>
      </c>
      <c r="BO107" s="7">
        <f>IF(AND(BO106&gt;0,BO106&lt;&gt;"wait"),BO106,IF(AND(AOHL!$M107=0,BO106&lt;&gt;"wait"),0,IF(OR(BO106="wait",AOHL!$M107=1),IF(AND('WMp0-100'!AX108&gt;Sheet1!$E108,'WMp0-100'!AX108&lt;Sheet1!$D108),'WMp0-100'!AX108,"wait"),"wait")))</f>
        <v>29137.589783393498</v>
      </c>
      <c r="BP107" s="7" t="str">
        <f t="shared" si="64"/>
        <v>AI</v>
      </c>
      <c r="BQ107" s="7">
        <f>IF(AND(BQ106&gt;0,BQ106&lt;&gt;"wait"),BQ106,IF(AND(AOHL!$M107=0,BQ106&lt;&gt;"wait"),0,IF(OR(BQ106="wait",AOHL!$M107=1),IF(AND('WMp0-100'!AY108&gt;Sheet1!$E108,'WMp0-100'!AY108&lt;Sheet1!$D108),'WMp0-100'!AY108,"wait"),"wait")))</f>
        <v>29141.404332129965</v>
      </c>
      <c r="BR107" s="7" t="str">
        <f t="shared" si="65"/>
        <v>AI</v>
      </c>
    </row>
    <row r="108" spans="1:70" x14ac:dyDescent="0.3">
      <c r="A108" t="str">
        <f>Sheet1!B108</f>
        <v>03/01 11:01</v>
      </c>
      <c r="C108" s="7">
        <f>IF(AND(C107&gt;0,C107&lt;&gt;"wait"),C107,IF(AND(AOHL!$K108=0,C107&lt;&gt;"wait"),0,IF(OR(C107="wait",AOHL!$K108=1),IF(AND('WMp0-100'!Q109&gt;Sheet1!$E109,'WMp0-100'!Q109&lt;Sheet1!$D109),'WMp0-100'!Q109,"wait"),"wait")))</f>
        <v>29297.39344262295</v>
      </c>
      <c r="D108" s="7" t="str">
        <f t="shared" si="33"/>
        <v>AI</v>
      </c>
      <c r="E108" s="7">
        <f>IF(AND(E107&gt;0,E107&lt;&gt;"wait"),E107,IF(AND(AOHL!$K108=0,E107&lt;&gt;"wait"),0,IF(OR(E107="wait",AOHL!$K108=1),IF(AND('WMp0-100'!R109&gt;Sheet1!$E109,'WMp0-100'!R109&lt;Sheet1!$D109),'WMp0-100'!R109,"wait"),"wait")))</f>
        <v>29293.689033942559</v>
      </c>
      <c r="F108" s="7" t="str">
        <f t="shared" si="34"/>
        <v>AI</v>
      </c>
      <c r="G108" s="7">
        <f>IF(AND(G107&gt;0,G107&lt;&gt;"wait"),G107,IF(AND(AOHL!$K108=0,G107&lt;&gt;"wait"),0,IF(OR(G107="wait",AOHL!$K108=1),IF(AND('WMp0-100'!S109&gt;Sheet1!$E109,'WMp0-100'!S109&lt;Sheet1!$D109),'WMp0-100'!S109,"wait"),"wait")))</f>
        <v>29297.528198433421</v>
      </c>
      <c r="H108" s="7" t="str">
        <f t="shared" si="35"/>
        <v>AI</v>
      </c>
      <c r="I108" s="7">
        <f>IF(AND(I107&gt;0,I107&lt;&gt;"wait"),I107,IF(AND(AOHL!$K108=0,I107&lt;&gt;"wait"),0,IF(OR(I107="wait",AOHL!$K108=1),IF(AND('WMp0-100'!T109&gt;Sheet1!$E109,'WMp0-100'!T109&lt;Sheet1!$D109),'WMp0-100'!T109,"wait"),"wait")))</f>
        <v>29301.36736292428</v>
      </c>
      <c r="J108" s="7" t="str">
        <f t="shared" si="36"/>
        <v>AI</v>
      </c>
      <c r="K108" s="7">
        <f>IF(AND(K107&gt;0,K107&lt;&gt;"wait"),K107,IF(AND(AOHL!$K108=0,K107&lt;&gt;"wait"),0,IF(OR(K107="wait",AOHL!$K108=1),IF(AND('WMp0-100'!U109&gt;Sheet1!$E109,'WMp0-100'!U109&lt;Sheet1!$D109),'WMp0-100'!U109,"wait"),"wait")))</f>
        <v>29305.206527415143</v>
      </c>
      <c r="L108" s="7" t="str">
        <f t="shared" si="37"/>
        <v>AI</v>
      </c>
      <c r="M108" s="7">
        <f>IF(AND(M107&gt;0,M107&lt;&gt;"wait"),M107,IF(AND(AOHL!$K108=0,M107&lt;&gt;"wait"),0,IF(OR(M107="wait",AOHL!$K108=1),IF(AND('WMp0-100'!V109&gt;Sheet1!$E109,'WMp0-100'!V109&lt;Sheet1!$D109),'WMp0-100'!V109,"wait"),"wait")))</f>
        <v>29309.045691906009</v>
      </c>
      <c r="N108" s="7" t="str">
        <f t="shared" si="38"/>
        <v>AI</v>
      </c>
      <c r="O108" s="7">
        <f>IF(AND(O107&gt;0,O107&lt;&gt;"wait"),O107,IF(AND(AOHL!$K108=0,O107&lt;&gt;"wait"),0,IF(OR(O107="wait",AOHL!$K108=1),IF(AND('WMp0-100'!W109&gt;Sheet1!$E109,'WMp0-100'!W109&lt;Sheet1!$D109),'WMp0-100'!W109,"wait"),"wait")))</f>
        <v>29301.678809523808</v>
      </c>
      <c r="P108" s="7" t="str">
        <f t="shared" si="39"/>
        <v>AI</v>
      </c>
      <c r="Q108" s="7">
        <f>IF(AND(Q107&gt;0,Q107&lt;&gt;"wait"),Q107,IF(AND(AOHL!$K108=0,Q107&lt;&gt;"wait"),0,IF(OR(Q107="wait",AOHL!$K108=1),IF(AND('WMp0-100'!X109&gt;Sheet1!$E109,'WMp0-100'!X109&lt;Sheet1!$D109),'WMp0-100'!X109,"wait"),"wait")))</f>
        <v>29305.273095238099</v>
      </c>
      <c r="R108" s="7" t="str">
        <f t="shared" si="40"/>
        <v>AI</v>
      </c>
      <c r="S108" s="7">
        <f>IF(AND(S107&gt;0,S107&lt;&gt;"wait"),S107,IF(AND(AOHL!$K108=0,S107&lt;&gt;"wait"),0,IF(OR(S107="wait",AOHL!$K108=1),IF(AND('WMp0-100'!Y109&gt;Sheet1!$E109,'WMp0-100'!Y109&lt;Sheet1!$D109),'WMp0-100'!Y109,"wait"),"wait")))</f>
        <v>29262.237647058821</v>
      </c>
      <c r="T108" s="7" t="str">
        <f t="shared" si="41"/>
        <v>AI</v>
      </c>
      <c r="U108" s="7">
        <f>IF(AND(U107&gt;0,U107&lt;&gt;"wait"),U107,IF(AND(AOHL!$K108=0,U107&lt;&gt;"wait"),0,IF(OR(U107="wait",AOHL!$K108=1),IF(AND('WMp0-100'!Z109&gt;Sheet1!$E109,'WMp0-100'!Z109&lt;Sheet1!$D109),'WMp0-100'!Z109,"wait"),"wait")))</f>
        <v>29265.460000000003</v>
      </c>
      <c r="V108" s="7" t="str">
        <f t="shared" si="42"/>
        <v>AI</v>
      </c>
      <c r="W108" s="7">
        <f>IF(AND(W107&gt;0,W107&lt;&gt;"wait"),W107,IF(AND(AOHL!$K108=0,W107&lt;&gt;"wait"),0,IF(OR(W107="wait",AOHL!$K108=1),IF(AND('WMp0-100'!AA109&gt;Sheet1!$E109,'WMp0-100'!AA109&lt;Sheet1!$D109),'WMp0-100'!AA109,"wait"),"wait")))</f>
        <v>29268.682352941178</v>
      </c>
      <c r="X108" s="7" t="str">
        <f t="shared" si="43"/>
        <v>AI</v>
      </c>
      <c r="Z108" s="7">
        <f>IF(AND(Z107&gt;0,Z107&lt;&gt;"wait"),Z107,IF(AND(AOHL!$L108=0,Z107&lt;&gt;"wait"),0,IF(OR(Z107="wait",AOHL!$L108=1),IF(AND('WMp0-100'!AC109&gt;Sheet1!$E109,'WMp0-100'!AC109&lt;Sheet1!$D109),'WMp0-100'!AC109,"wait"),"wait")))</f>
        <v>29290.074093536525</v>
      </c>
      <c r="AA108" s="7" t="str">
        <f t="shared" si="44"/>
        <v>AI</v>
      </c>
      <c r="AB108" s="7">
        <f>IF(AND(AB107&gt;0,AB107&lt;&gt;"wait"),AB107,IF(AND(AOHL!$L108=0,AB107&lt;&gt;"wait"),0,IF(OR(AB107="wait",AOHL!$L108=1),IF(AND('WMp0-100'!AD109&gt;Sheet1!$E109,'WMp0-100'!AD109&lt;Sheet1!$D109),'WMp0-100'!AD109,"wait"),"wait")))</f>
        <v>29293.671676300575</v>
      </c>
      <c r="AC108" s="7" t="str">
        <f t="shared" si="45"/>
        <v>AI</v>
      </c>
      <c r="AD108" s="7">
        <f>IF(AND(AD107&gt;0,AD107&lt;&gt;"wait"),AD107,IF(AND(AOHL!$L108=0,AD107&lt;&gt;"wait"),0,IF(OR(AD107="wait",AOHL!$L108=1),IF(AND('WMp0-100'!AE109&gt;Sheet1!$E109,'WMp0-100'!AE109&lt;Sheet1!$D109),'WMp0-100'!AE109,"wait"),"wait")))</f>
        <v>29297.269259064633</v>
      </c>
      <c r="AE108" s="7" t="str">
        <f t="shared" si="46"/>
        <v>AI</v>
      </c>
      <c r="AF108" s="7">
        <f>IF(AND(AF107&gt;0,AF107&lt;&gt;"wait"),AF107,IF(AND(AOHL!$L108=0,AF107&lt;&gt;"wait"),0,IF(OR(AF107="wait",AOHL!$L108=1),IF(AND('WMp0-100'!AF109&gt;Sheet1!$E109,'WMp0-100'!AF109&lt;Sheet1!$D109),'WMp0-100'!AF109,"wait"),"wait")))</f>
        <v>29294.097302697301</v>
      </c>
      <c r="AG108" s="7" t="str">
        <f t="shared" si="47"/>
        <v>AI</v>
      </c>
      <c r="AH108" s="7">
        <f>IF(AND(AH107&gt;0,AH107&lt;&gt;"wait"),AH107,IF(AND(AOHL!$L108=0,AH107&lt;&gt;"wait"),0,IF(OR(AH107="wait",AOHL!$L108=1),IF(AND('WMp0-100'!AG109&gt;Sheet1!$E109,'WMp0-100'!AG109&lt;Sheet1!$D109),'WMp0-100'!AG109,"wait"),"wait")))</f>
        <v>29297.692507492509</v>
      </c>
      <c r="AI108" s="7" t="str">
        <f t="shared" si="48"/>
        <v>AI</v>
      </c>
      <c r="AJ108" s="7">
        <f>IF(AND(AJ107&gt;0,AJ107&lt;&gt;"wait"),AJ107,IF(AND(AOHL!$L108=0,AJ107&lt;&gt;"wait"),0,IF(OR(AJ107="wait",AOHL!$L108=1),IF(AND('WMp0-100'!AH109&gt;Sheet1!$E109,'WMp0-100'!AH109&lt;Sheet1!$D109),'WMp0-100'!AH109,"wait"),"wait")))</f>
        <v>29301.287712287711</v>
      </c>
      <c r="AK108" s="7" t="str">
        <f t="shared" si="49"/>
        <v>AI</v>
      </c>
      <c r="AL108" s="7">
        <f>IF(AND(AL107&gt;0,AL107&lt;&gt;"wait"),AL107,IF(AND(AOHL!$L108=0,AL107&lt;&gt;"wait"),0,IF(OR(AL107="wait",AOHL!$L108=1),IF(AND('WMp0-100'!AI109&gt;Sheet1!$E109,'WMp0-100'!AI109&lt;Sheet1!$D109),'WMp0-100'!AI109,"wait"),"wait")))</f>
        <v>29304.882917082916</v>
      </c>
      <c r="AM108" s="7" t="str">
        <f t="shared" si="50"/>
        <v>AI</v>
      </c>
      <c r="AN108" s="7">
        <f>IF(AND(AN107&gt;0,AN107&lt;&gt;"wait"),AN107,IF(AND(AOHL!$L108=0,AN107&lt;&gt;"wait"),0,IF(OR(AN107="wait",AOHL!$L108=1),IF(AND('WMp0-100'!AJ109&gt;Sheet1!$E109,'WMp0-100'!AJ109&lt;Sheet1!$D109),'WMp0-100'!AJ109,"wait"),"wait")))</f>
        <v>29308.478121878121</v>
      </c>
      <c r="AO108" s="7" t="str">
        <f t="shared" si="51"/>
        <v>AI</v>
      </c>
      <c r="AP108" s="7">
        <f>IF(AND(AP107&gt;0,AP107&lt;&gt;"wait"),AP107,IF(AND(AOHL!$L108=0,AP107&lt;&gt;"wait"),0,IF(OR(AP107="wait",AOHL!$L108=1),IF(AND('WMp0-100'!AK109&gt;Sheet1!$E109,'WMp0-100'!AK109&lt;Sheet1!$D109),'WMp0-100'!AK109,"wait"),"wait")))</f>
        <v>29302.120327700977</v>
      </c>
      <c r="AQ108" s="7" t="str">
        <f t="shared" si="52"/>
        <v>AI</v>
      </c>
      <c r="AR108" s="7">
        <f>IF(AND(AR107&gt;0,AR107&lt;&gt;"wait"),AR107,IF(AND(AOHL!$L108=0,AR107&lt;&gt;"wait"),0,IF(OR(AR107="wait",AOHL!$L108=1),IF(AND('WMp0-100'!AL109&gt;Sheet1!$E109,'WMp0-100'!AL109&lt;Sheet1!$D109),'WMp0-100'!AL109,"wait"),"wait")))</f>
        <v>29305.799283154123</v>
      </c>
      <c r="AS108" s="7" t="str">
        <f t="shared" si="53"/>
        <v>AI</v>
      </c>
      <c r="AT108" s="7">
        <f>IF(AND(AT107&gt;0,AT107&lt;&gt;"wait"),AT107,IF(AND(AOHL!$L108=0,AT107&lt;&gt;"wait"),0,IF(OR(AT107="wait",AOHL!$L108=1),IF(AND('WMp0-100'!AM109&gt;Sheet1!$E109,'WMp0-100'!AM109&lt;Sheet1!$D109),'WMp0-100'!AM109,"wait"),"wait")))</f>
        <v>29309.478238607269</v>
      </c>
      <c r="AU108" s="7" t="str">
        <f t="shared" si="54"/>
        <v>AI</v>
      </c>
      <c r="AV108" s="7"/>
      <c r="AW108" s="7">
        <f>IF(AND(AW107&gt;0,AW107&lt;&gt;"wait"),AW107,IF(AND(AOHL!$M108=0,AW107&lt;&gt;"wait"),0,IF(OR(AW107="wait",AOHL!$M108=1),IF(AND('WMp0-100'!AO109&gt;Sheet1!$E109,'WMp0-100'!AO109&lt;Sheet1!$D109),'WMp0-100'!AO109,"wait"),"wait")))</f>
        <v>29171.603070727408</v>
      </c>
      <c r="AX108" s="7" t="str">
        <f t="shared" si="55"/>
        <v>AI</v>
      </c>
      <c r="AY108" s="7">
        <f>IF(AND(AY107&gt;0,AY107&lt;&gt;"wait"),AY107,IF(AND(AOHL!$M108=0,AY107&lt;&gt;"wait"),0,IF(OR(AY107="wait",AOHL!$M108=1),IF(AND('WMp0-100'!AP109&gt;Sheet1!$E109,'WMp0-100'!AP109&lt;Sheet1!$D109),'WMp0-100'!AP109,"wait"),"wait")))</f>
        <v>29176.303070727408</v>
      </c>
      <c r="AZ108" s="7" t="str">
        <f t="shared" si="56"/>
        <v>AI</v>
      </c>
      <c r="BA108" s="7">
        <f>IF(AND(BA107&gt;0,BA107&lt;&gt;"wait"),BA107,IF(AND(AOHL!$M108=0,BA107&lt;&gt;"wait"),0,IF(OR(BA107="wait",AOHL!$M108=1),IF(AND('WMp0-100'!AQ109&gt;Sheet1!$E109,'WMp0-100'!AQ109&lt;Sheet1!$D109),'WMp0-100'!AQ109,"wait"),"wait")))</f>
        <v>29181.003070727413</v>
      </c>
      <c r="BB108" s="7" t="str">
        <f t="shared" si="57"/>
        <v>AI</v>
      </c>
      <c r="BC108" s="7">
        <f>IF(AND(BC107&gt;0,BC107&lt;&gt;"wait"),BC107,IF(AND(AOHL!$M108=0,BC107&lt;&gt;"wait"),0,IF(OR(BC107="wait",AOHL!$M108=1),IF(AND('WMp0-100'!AR109&gt;Sheet1!$E109,'WMp0-100'!AR109&lt;Sheet1!$D109),'WMp0-100'!AR109,"wait"),"wait")))</f>
        <v>29185.703070727403</v>
      </c>
      <c r="BD108" s="7" t="str">
        <f t="shared" si="58"/>
        <v>AI</v>
      </c>
      <c r="BE108" s="7">
        <f>IF(AND(BE107&gt;0,BE107&lt;&gt;"wait"),BE107,IF(AND(AOHL!$M108=0,BE107&lt;&gt;"wait"),0,IF(OR(BE107="wait",AOHL!$M108=1),IF(AND('WMp0-100'!AS109&gt;Sheet1!$E109,'WMp0-100'!AS109&lt;Sheet1!$D109),'WMp0-100'!AS109,"wait"),"wait")))</f>
        <v>29190.403070727407</v>
      </c>
      <c r="BF108" s="7" t="str">
        <f t="shared" si="59"/>
        <v>AI</v>
      </c>
      <c r="BG108" s="7">
        <f>IF(AND(BG107&gt;0,BG107&lt;&gt;"wait"),BG107,IF(AND(AOHL!$M108=0,BG107&lt;&gt;"wait"),0,IF(OR(BG107="wait",AOHL!$M108=1),IF(AND('WMp0-100'!AT109&gt;Sheet1!$E109,'WMp0-100'!AT109&lt;Sheet1!$D109),'WMp0-100'!AT109,"wait"),"wait")))</f>
        <v>29195.103070727408</v>
      </c>
      <c r="BH108" s="7" t="str">
        <f t="shared" si="60"/>
        <v>AI</v>
      </c>
      <c r="BI108" s="7">
        <f>IF(AND(BI107&gt;0,BI107&lt;&gt;"wait"),BI107,IF(AND(AOHL!$M108=0,BI107&lt;&gt;"wait"),0,IF(OR(BI107="wait",AOHL!$M108=1),IF(AND('WMp0-100'!AU109&gt;Sheet1!$E109,'WMp0-100'!AU109&lt;Sheet1!$D109),'WMp0-100'!AU109,"wait"),"wait")))</f>
        <v>29187.777402039719</v>
      </c>
      <c r="BJ108" s="7" t="str">
        <f t="shared" si="61"/>
        <v>AI</v>
      </c>
      <c r="BK108" s="7">
        <f>IF(AND(BK107&gt;0,BK107&lt;&gt;"wait"),BK107,IF(AND(AOHL!$M108=0,BK107&lt;&gt;"wait"),0,IF(OR(BK107="wait",AOHL!$M108=1),IF(AND('WMp0-100'!AV109&gt;Sheet1!$E109,'WMp0-100'!AV109&lt;Sheet1!$D109),'WMp0-100'!AV109,"wait"),"wait")))</f>
        <v>29129.960685920578</v>
      </c>
      <c r="BL108" s="7" t="str">
        <f t="shared" si="62"/>
        <v>AI</v>
      </c>
      <c r="BM108" s="7">
        <f>IF(AND(BM107&gt;0,BM107&lt;&gt;"wait"),BM107,IF(AND(AOHL!$M108=0,BM107&lt;&gt;"wait"),0,IF(OR(BM107="wait",AOHL!$M108=1),IF(AND('WMp0-100'!AW109&gt;Sheet1!$E109,'WMp0-100'!AW109&lt;Sheet1!$D109),'WMp0-100'!AW109,"wait"),"wait")))</f>
        <v>29133.775234657041</v>
      </c>
      <c r="BN108" s="7" t="str">
        <f t="shared" si="63"/>
        <v>AI</v>
      </c>
      <c r="BO108" s="7">
        <f>IF(AND(BO107&gt;0,BO107&lt;&gt;"wait"),BO107,IF(AND(AOHL!$M108=0,BO107&lt;&gt;"wait"),0,IF(OR(BO107="wait",AOHL!$M108=1),IF(AND('WMp0-100'!AX109&gt;Sheet1!$E109,'WMp0-100'!AX109&lt;Sheet1!$D109),'WMp0-100'!AX109,"wait"),"wait")))</f>
        <v>29137.589783393498</v>
      </c>
      <c r="BP108" s="7" t="str">
        <f t="shared" si="64"/>
        <v>AI</v>
      </c>
      <c r="BQ108" s="7">
        <f>IF(AND(BQ107&gt;0,BQ107&lt;&gt;"wait"),BQ107,IF(AND(AOHL!$M108=0,BQ107&lt;&gt;"wait"),0,IF(OR(BQ107="wait",AOHL!$M108=1),IF(AND('WMp0-100'!AY109&gt;Sheet1!$E109,'WMp0-100'!AY109&lt;Sheet1!$D109),'WMp0-100'!AY109,"wait"),"wait")))</f>
        <v>29141.404332129965</v>
      </c>
      <c r="BR108" s="7" t="str">
        <f t="shared" si="65"/>
        <v>AI</v>
      </c>
    </row>
    <row r="109" spans="1:70" x14ac:dyDescent="0.3">
      <c r="A109" t="str">
        <f>Sheet1!B109</f>
        <v>03/01 11:02</v>
      </c>
      <c r="C109" s="7">
        <f>IF(AND(C108&gt;0,C108&lt;&gt;"wait"),C108,IF(AND(AOHL!$K109=0,C108&lt;&gt;"wait"),0,IF(OR(C108="wait",AOHL!$K109=1),IF(AND('WMp0-100'!Q110&gt;Sheet1!$E110,'WMp0-100'!Q110&lt;Sheet1!$D110),'WMp0-100'!Q110,"wait"),"wait")))</f>
        <v>29297.39344262295</v>
      </c>
      <c r="D109" s="7" t="str">
        <f t="shared" si="33"/>
        <v>AI</v>
      </c>
      <c r="E109" s="7">
        <f>IF(AND(E108&gt;0,E108&lt;&gt;"wait"),E108,IF(AND(AOHL!$K109=0,E108&lt;&gt;"wait"),0,IF(OR(E108="wait",AOHL!$K109=1),IF(AND('WMp0-100'!R110&gt;Sheet1!$E110,'WMp0-100'!R110&lt;Sheet1!$D110),'WMp0-100'!R110,"wait"),"wait")))</f>
        <v>29293.689033942559</v>
      </c>
      <c r="F109" s="7" t="str">
        <f t="shared" si="34"/>
        <v>AI</v>
      </c>
      <c r="G109" s="7">
        <f>IF(AND(G108&gt;0,G108&lt;&gt;"wait"),G108,IF(AND(AOHL!$K109=0,G108&lt;&gt;"wait"),0,IF(OR(G108="wait",AOHL!$K109=1),IF(AND('WMp0-100'!S110&gt;Sheet1!$E110,'WMp0-100'!S110&lt;Sheet1!$D110),'WMp0-100'!S110,"wait"),"wait")))</f>
        <v>29297.528198433421</v>
      </c>
      <c r="H109" s="7" t="str">
        <f t="shared" si="35"/>
        <v>AI</v>
      </c>
      <c r="I109" s="7">
        <f>IF(AND(I108&gt;0,I108&lt;&gt;"wait"),I108,IF(AND(AOHL!$K109=0,I108&lt;&gt;"wait"),0,IF(OR(I108="wait",AOHL!$K109=1),IF(AND('WMp0-100'!T110&gt;Sheet1!$E110,'WMp0-100'!T110&lt;Sheet1!$D110),'WMp0-100'!T110,"wait"),"wait")))</f>
        <v>29301.36736292428</v>
      </c>
      <c r="J109" s="7" t="str">
        <f t="shared" si="36"/>
        <v>AI</v>
      </c>
      <c r="K109" s="7">
        <f>IF(AND(K108&gt;0,K108&lt;&gt;"wait"),K108,IF(AND(AOHL!$K109=0,K108&lt;&gt;"wait"),0,IF(OR(K108="wait",AOHL!$K109=1),IF(AND('WMp0-100'!U110&gt;Sheet1!$E110,'WMp0-100'!U110&lt;Sheet1!$D110),'WMp0-100'!U110,"wait"),"wait")))</f>
        <v>29305.206527415143</v>
      </c>
      <c r="L109" s="7" t="str">
        <f t="shared" si="37"/>
        <v>AI</v>
      </c>
      <c r="M109" s="7">
        <f>IF(AND(M108&gt;0,M108&lt;&gt;"wait"),M108,IF(AND(AOHL!$K109=0,M108&lt;&gt;"wait"),0,IF(OR(M108="wait",AOHL!$K109=1),IF(AND('WMp0-100'!V110&gt;Sheet1!$E110,'WMp0-100'!V110&lt;Sheet1!$D110),'WMp0-100'!V110,"wait"),"wait")))</f>
        <v>29309.045691906009</v>
      </c>
      <c r="N109" s="7" t="str">
        <f t="shared" si="38"/>
        <v>AI</v>
      </c>
      <c r="O109" s="7">
        <f>IF(AND(O108&gt;0,O108&lt;&gt;"wait"),O108,IF(AND(AOHL!$K109=0,O108&lt;&gt;"wait"),0,IF(OR(O108="wait",AOHL!$K109=1),IF(AND('WMp0-100'!W110&gt;Sheet1!$E110,'WMp0-100'!W110&lt;Sheet1!$D110),'WMp0-100'!W110,"wait"),"wait")))</f>
        <v>29301.678809523808</v>
      </c>
      <c r="P109" s="7" t="str">
        <f t="shared" si="39"/>
        <v>AI</v>
      </c>
      <c r="Q109" s="7">
        <f>IF(AND(Q108&gt;0,Q108&lt;&gt;"wait"),Q108,IF(AND(AOHL!$K109=0,Q108&lt;&gt;"wait"),0,IF(OR(Q108="wait",AOHL!$K109=1),IF(AND('WMp0-100'!X110&gt;Sheet1!$E110,'WMp0-100'!X110&lt;Sheet1!$D110),'WMp0-100'!X110,"wait"),"wait")))</f>
        <v>29305.273095238099</v>
      </c>
      <c r="R109" s="7" t="str">
        <f t="shared" si="40"/>
        <v>AI</v>
      </c>
      <c r="S109" s="7">
        <f>IF(AND(S108&gt;0,S108&lt;&gt;"wait"),S108,IF(AND(AOHL!$K109=0,S108&lt;&gt;"wait"),0,IF(OR(S108="wait",AOHL!$K109=1),IF(AND('WMp0-100'!Y110&gt;Sheet1!$E110,'WMp0-100'!Y110&lt;Sheet1!$D110),'WMp0-100'!Y110,"wait"),"wait")))</f>
        <v>29262.237647058821</v>
      </c>
      <c r="T109" s="7" t="str">
        <f t="shared" si="41"/>
        <v>AI</v>
      </c>
      <c r="U109" s="7">
        <f>IF(AND(U108&gt;0,U108&lt;&gt;"wait"),U108,IF(AND(AOHL!$K109=0,U108&lt;&gt;"wait"),0,IF(OR(U108="wait",AOHL!$K109=1),IF(AND('WMp0-100'!Z110&gt;Sheet1!$E110,'WMp0-100'!Z110&lt;Sheet1!$D110),'WMp0-100'!Z110,"wait"),"wait")))</f>
        <v>29265.460000000003</v>
      </c>
      <c r="V109" s="7" t="str">
        <f t="shared" si="42"/>
        <v>AI</v>
      </c>
      <c r="W109" s="7">
        <f>IF(AND(W108&gt;0,W108&lt;&gt;"wait"),W108,IF(AND(AOHL!$K109=0,W108&lt;&gt;"wait"),0,IF(OR(W108="wait",AOHL!$K109=1),IF(AND('WMp0-100'!AA110&gt;Sheet1!$E110,'WMp0-100'!AA110&lt;Sheet1!$D110),'WMp0-100'!AA110,"wait"),"wait")))</f>
        <v>29268.682352941178</v>
      </c>
      <c r="X109" s="7" t="str">
        <f t="shared" si="43"/>
        <v>AI</v>
      </c>
      <c r="Z109" s="7">
        <f>IF(AND(Z108&gt;0,Z108&lt;&gt;"wait"),Z108,IF(AND(AOHL!$L109=0,Z108&lt;&gt;"wait"),0,IF(OR(Z108="wait",AOHL!$L109=1),IF(AND('WMp0-100'!AC110&gt;Sheet1!$E110,'WMp0-100'!AC110&lt;Sheet1!$D110),'WMp0-100'!AC110,"wait"),"wait")))</f>
        <v>29290.074093536525</v>
      </c>
      <c r="AA109" s="7" t="str">
        <f t="shared" si="44"/>
        <v>AI</v>
      </c>
      <c r="AB109" s="7">
        <f>IF(AND(AB108&gt;0,AB108&lt;&gt;"wait"),AB108,IF(AND(AOHL!$L109=0,AB108&lt;&gt;"wait"),0,IF(OR(AB108="wait",AOHL!$L109=1),IF(AND('WMp0-100'!AD110&gt;Sheet1!$E110,'WMp0-100'!AD110&lt;Sheet1!$D110),'WMp0-100'!AD110,"wait"),"wait")))</f>
        <v>29293.671676300575</v>
      </c>
      <c r="AC109" s="7" t="str">
        <f t="shared" si="45"/>
        <v>AI</v>
      </c>
      <c r="AD109" s="7">
        <f>IF(AND(AD108&gt;0,AD108&lt;&gt;"wait"),AD108,IF(AND(AOHL!$L109=0,AD108&lt;&gt;"wait"),0,IF(OR(AD108="wait",AOHL!$L109=1),IF(AND('WMp0-100'!AE110&gt;Sheet1!$E110,'WMp0-100'!AE110&lt;Sheet1!$D110),'WMp0-100'!AE110,"wait"),"wait")))</f>
        <v>29297.269259064633</v>
      </c>
      <c r="AE109" s="7" t="str">
        <f t="shared" si="46"/>
        <v>AI</v>
      </c>
      <c r="AF109" s="7">
        <f>IF(AND(AF108&gt;0,AF108&lt;&gt;"wait"),AF108,IF(AND(AOHL!$L109=0,AF108&lt;&gt;"wait"),0,IF(OR(AF108="wait",AOHL!$L109=1),IF(AND('WMp0-100'!AF110&gt;Sheet1!$E110,'WMp0-100'!AF110&lt;Sheet1!$D110),'WMp0-100'!AF110,"wait"),"wait")))</f>
        <v>29294.097302697301</v>
      </c>
      <c r="AG109" s="7" t="str">
        <f t="shared" si="47"/>
        <v>AI</v>
      </c>
      <c r="AH109" s="7">
        <f>IF(AND(AH108&gt;0,AH108&lt;&gt;"wait"),AH108,IF(AND(AOHL!$L109=0,AH108&lt;&gt;"wait"),0,IF(OR(AH108="wait",AOHL!$L109=1),IF(AND('WMp0-100'!AG110&gt;Sheet1!$E110,'WMp0-100'!AG110&lt;Sheet1!$D110),'WMp0-100'!AG110,"wait"),"wait")))</f>
        <v>29297.692507492509</v>
      </c>
      <c r="AI109" s="7" t="str">
        <f t="shared" si="48"/>
        <v>AI</v>
      </c>
      <c r="AJ109" s="7">
        <f>IF(AND(AJ108&gt;0,AJ108&lt;&gt;"wait"),AJ108,IF(AND(AOHL!$L109=0,AJ108&lt;&gt;"wait"),0,IF(OR(AJ108="wait",AOHL!$L109=1),IF(AND('WMp0-100'!AH110&gt;Sheet1!$E110,'WMp0-100'!AH110&lt;Sheet1!$D110),'WMp0-100'!AH110,"wait"),"wait")))</f>
        <v>29301.287712287711</v>
      </c>
      <c r="AK109" s="7" t="str">
        <f t="shared" si="49"/>
        <v>AI</v>
      </c>
      <c r="AL109" s="7">
        <f>IF(AND(AL108&gt;0,AL108&lt;&gt;"wait"),AL108,IF(AND(AOHL!$L109=0,AL108&lt;&gt;"wait"),0,IF(OR(AL108="wait",AOHL!$L109=1),IF(AND('WMp0-100'!AI110&gt;Sheet1!$E110,'WMp0-100'!AI110&lt;Sheet1!$D110),'WMp0-100'!AI110,"wait"),"wait")))</f>
        <v>29304.882917082916</v>
      </c>
      <c r="AM109" s="7" t="str">
        <f t="shared" si="50"/>
        <v>AI</v>
      </c>
      <c r="AN109" s="7">
        <f>IF(AND(AN108&gt;0,AN108&lt;&gt;"wait"),AN108,IF(AND(AOHL!$L109=0,AN108&lt;&gt;"wait"),0,IF(OR(AN108="wait",AOHL!$L109=1),IF(AND('WMp0-100'!AJ110&gt;Sheet1!$E110,'WMp0-100'!AJ110&lt;Sheet1!$D110),'WMp0-100'!AJ110,"wait"),"wait")))</f>
        <v>29308.478121878121</v>
      </c>
      <c r="AO109" s="7" t="str">
        <f t="shared" si="51"/>
        <v>AI</v>
      </c>
      <c r="AP109" s="7">
        <f>IF(AND(AP108&gt;0,AP108&lt;&gt;"wait"),AP108,IF(AND(AOHL!$L109=0,AP108&lt;&gt;"wait"),0,IF(OR(AP108="wait",AOHL!$L109=1),IF(AND('WMp0-100'!AK110&gt;Sheet1!$E110,'WMp0-100'!AK110&lt;Sheet1!$D110),'WMp0-100'!AK110,"wait"),"wait")))</f>
        <v>29302.120327700977</v>
      </c>
      <c r="AQ109" s="7" t="str">
        <f t="shared" si="52"/>
        <v>AI</v>
      </c>
      <c r="AR109" s="7">
        <f>IF(AND(AR108&gt;0,AR108&lt;&gt;"wait"),AR108,IF(AND(AOHL!$L109=0,AR108&lt;&gt;"wait"),0,IF(OR(AR108="wait",AOHL!$L109=1),IF(AND('WMp0-100'!AL110&gt;Sheet1!$E110,'WMp0-100'!AL110&lt;Sheet1!$D110),'WMp0-100'!AL110,"wait"),"wait")))</f>
        <v>29305.799283154123</v>
      </c>
      <c r="AS109" s="7" t="str">
        <f t="shared" si="53"/>
        <v>AI</v>
      </c>
      <c r="AT109" s="7">
        <f>IF(AND(AT108&gt;0,AT108&lt;&gt;"wait"),AT108,IF(AND(AOHL!$L109=0,AT108&lt;&gt;"wait"),0,IF(OR(AT108="wait",AOHL!$L109=1),IF(AND('WMp0-100'!AM110&gt;Sheet1!$E110,'WMp0-100'!AM110&lt;Sheet1!$D110),'WMp0-100'!AM110,"wait"),"wait")))</f>
        <v>29309.478238607269</v>
      </c>
      <c r="AU109" s="7" t="str">
        <f t="shared" si="54"/>
        <v>AI</v>
      </c>
      <c r="AV109" s="7"/>
      <c r="AW109" s="7">
        <f>IF(AND(AW108&gt;0,AW108&lt;&gt;"wait"),AW108,IF(AND(AOHL!$M109=0,AW108&lt;&gt;"wait"),0,IF(OR(AW108="wait",AOHL!$M109=1),IF(AND('WMp0-100'!AO110&gt;Sheet1!$E110,'WMp0-100'!AO110&lt;Sheet1!$D110),'WMp0-100'!AO110,"wait"),"wait")))</f>
        <v>29171.603070727408</v>
      </c>
      <c r="AX109" s="7" t="str">
        <f t="shared" si="55"/>
        <v>AI</v>
      </c>
      <c r="AY109" s="7">
        <f>IF(AND(AY108&gt;0,AY108&lt;&gt;"wait"),AY108,IF(AND(AOHL!$M109=0,AY108&lt;&gt;"wait"),0,IF(OR(AY108="wait",AOHL!$M109=1),IF(AND('WMp0-100'!AP110&gt;Sheet1!$E110,'WMp0-100'!AP110&lt;Sheet1!$D110),'WMp0-100'!AP110,"wait"),"wait")))</f>
        <v>29176.303070727408</v>
      </c>
      <c r="AZ109" s="7" t="str">
        <f t="shared" si="56"/>
        <v>AI</v>
      </c>
      <c r="BA109" s="7">
        <f>IF(AND(BA108&gt;0,BA108&lt;&gt;"wait"),BA108,IF(AND(AOHL!$M109=0,BA108&lt;&gt;"wait"),0,IF(OR(BA108="wait",AOHL!$M109=1),IF(AND('WMp0-100'!AQ110&gt;Sheet1!$E110,'WMp0-100'!AQ110&lt;Sheet1!$D110),'WMp0-100'!AQ110,"wait"),"wait")))</f>
        <v>29181.003070727413</v>
      </c>
      <c r="BB109" s="7" t="str">
        <f t="shared" si="57"/>
        <v>AI</v>
      </c>
      <c r="BC109" s="7">
        <f>IF(AND(BC108&gt;0,BC108&lt;&gt;"wait"),BC108,IF(AND(AOHL!$M109=0,BC108&lt;&gt;"wait"),0,IF(OR(BC108="wait",AOHL!$M109=1),IF(AND('WMp0-100'!AR110&gt;Sheet1!$E110,'WMp0-100'!AR110&lt;Sheet1!$D110),'WMp0-100'!AR110,"wait"),"wait")))</f>
        <v>29185.703070727403</v>
      </c>
      <c r="BD109" s="7" t="str">
        <f t="shared" si="58"/>
        <v>AI</v>
      </c>
      <c r="BE109" s="7">
        <f>IF(AND(BE108&gt;0,BE108&lt;&gt;"wait"),BE108,IF(AND(AOHL!$M109=0,BE108&lt;&gt;"wait"),0,IF(OR(BE108="wait",AOHL!$M109=1),IF(AND('WMp0-100'!AS110&gt;Sheet1!$E110,'WMp0-100'!AS110&lt;Sheet1!$D110),'WMp0-100'!AS110,"wait"),"wait")))</f>
        <v>29190.403070727407</v>
      </c>
      <c r="BF109" s="7" t="str">
        <f t="shared" si="59"/>
        <v>AI</v>
      </c>
      <c r="BG109" s="7">
        <f>IF(AND(BG108&gt;0,BG108&lt;&gt;"wait"),BG108,IF(AND(AOHL!$M109=0,BG108&lt;&gt;"wait"),0,IF(OR(BG108="wait",AOHL!$M109=1),IF(AND('WMp0-100'!AT110&gt;Sheet1!$E110,'WMp0-100'!AT110&lt;Sheet1!$D110),'WMp0-100'!AT110,"wait"),"wait")))</f>
        <v>29195.103070727408</v>
      </c>
      <c r="BH109" s="7" t="str">
        <f t="shared" si="60"/>
        <v>AI</v>
      </c>
      <c r="BI109" s="7">
        <f>IF(AND(BI108&gt;0,BI108&lt;&gt;"wait"),BI108,IF(AND(AOHL!$M109=0,BI108&lt;&gt;"wait"),0,IF(OR(BI108="wait",AOHL!$M109=1),IF(AND('WMp0-100'!AU110&gt;Sheet1!$E110,'WMp0-100'!AU110&lt;Sheet1!$D110),'WMp0-100'!AU110,"wait"),"wait")))</f>
        <v>29187.777402039719</v>
      </c>
      <c r="BJ109" s="7" t="str">
        <f t="shared" si="61"/>
        <v>AI</v>
      </c>
      <c r="BK109" s="7">
        <f>IF(AND(BK108&gt;0,BK108&lt;&gt;"wait"),BK108,IF(AND(AOHL!$M109=0,BK108&lt;&gt;"wait"),0,IF(OR(BK108="wait",AOHL!$M109=1),IF(AND('WMp0-100'!AV110&gt;Sheet1!$E110,'WMp0-100'!AV110&lt;Sheet1!$D110),'WMp0-100'!AV110,"wait"),"wait")))</f>
        <v>29129.960685920578</v>
      </c>
      <c r="BL109" s="7" t="str">
        <f t="shared" si="62"/>
        <v>AI</v>
      </c>
      <c r="BM109" s="7">
        <f>IF(AND(BM108&gt;0,BM108&lt;&gt;"wait"),BM108,IF(AND(AOHL!$M109=0,BM108&lt;&gt;"wait"),0,IF(OR(BM108="wait",AOHL!$M109=1),IF(AND('WMp0-100'!AW110&gt;Sheet1!$E110,'WMp0-100'!AW110&lt;Sheet1!$D110),'WMp0-100'!AW110,"wait"),"wait")))</f>
        <v>29133.775234657041</v>
      </c>
      <c r="BN109" s="7" t="str">
        <f t="shared" si="63"/>
        <v>AI</v>
      </c>
      <c r="BO109" s="7">
        <f>IF(AND(BO108&gt;0,BO108&lt;&gt;"wait"),BO108,IF(AND(AOHL!$M109=0,BO108&lt;&gt;"wait"),0,IF(OR(BO108="wait",AOHL!$M109=1),IF(AND('WMp0-100'!AX110&gt;Sheet1!$E110,'WMp0-100'!AX110&lt;Sheet1!$D110),'WMp0-100'!AX110,"wait"),"wait")))</f>
        <v>29137.589783393498</v>
      </c>
      <c r="BP109" s="7" t="str">
        <f t="shared" si="64"/>
        <v>AI</v>
      </c>
      <c r="BQ109" s="7">
        <f>IF(AND(BQ108&gt;0,BQ108&lt;&gt;"wait"),BQ108,IF(AND(AOHL!$M109=0,BQ108&lt;&gt;"wait"),0,IF(OR(BQ108="wait",AOHL!$M109=1),IF(AND('WMp0-100'!AY110&gt;Sheet1!$E110,'WMp0-100'!AY110&lt;Sheet1!$D110),'WMp0-100'!AY110,"wait"),"wait")))</f>
        <v>29141.404332129965</v>
      </c>
      <c r="BR109" s="7" t="str">
        <f t="shared" si="65"/>
        <v>AI</v>
      </c>
    </row>
    <row r="110" spans="1:70" x14ac:dyDescent="0.3">
      <c r="A110" t="str">
        <f>Sheet1!B110</f>
        <v>03/01 11:03</v>
      </c>
      <c r="C110" s="7">
        <f>IF(AND(C109&gt;0,C109&lt;&gt;"wait"),C109,IF(AND(AOHL!$K110=0,C109&lt;&gt;"wait"),0,IF(OR(C109="wait",AOHL!$K110=1),IF(AND('WMp0-100'!Q111&gt;Sheet1!$E111,'WMp0-100'!Q111&lt;Sheet1!$D111),'WMp0-100'!Q111,"wait"),"wait")))</f>
        <v>29297.39344262295</v>
      </c>
      <c r="D110" s="7" t="str">
        <f t="shared" si="33"/>
        <v>AI</v>
      </c>
      <c r="E110" s="7">
        <f>IF(AND(E109&gt;0,E109&lt;&gt;"wait"),E109,IF(AND(AOHL!$K110=0,E109&lt;&gt;"wait"),0,IF(OR(E109="wait",AOHL!$K110=1),IF(AND('WMp0-100'!R111&gt;Sheet1!$E111,'WMp0-100'!R111&lt;Sheet1!$D111),'WMp0-100'!R111,"wait"),"wait")))</f>
        <v>29293.689033942559</v>
      </c>
      <c r="F110" s="7" t="str">
        <f t="shared" si="34"/>
        <v>AI</v>
      </c>
      <c r="G110" s="7">
        <f>IF(AND(G109&gt;0,G109&lt;&gt;"wait"),G109,IF(AND(AOHL!$K110=0,G109&lt;&gt;"wait"),0,IF(OR(G109="wait",AOHL!$K110=1),IF(AND('WMp0-100'!S111&gt;Sheet1!$E111,'WMp0-100'!S111&lt;Sheet1!$D111),'WMp0-100'!S111,"wait"),"wait")))</f>
        <v>29297.528198433421</v>
      </c>
      <c r="H110" s="7" t="str">
        <f t="shared" si="35"/>
        <v>AI</v>
      </c>
      <c r="I110" s="7">
        <f>IF(AND(I109&gt;0,I109&lt;&gt;"wait"),I109,IF(AND(AOHL!$K110=0,I109&lt;&gt;"wait"),0,IF(OR(I109="wait",AOHL!$K110=1),IF(AND('WMp0-100'!T111&gt;Sheet1!$E111,'WMp0-100'!T111&lt;Sheet1!$D111),'WMp0-100'!T111,"wait"),"wait")))</f>
        <v>29301.36736292428</v>
      </c>
      <c r="J110" s="7" t="str">
        <f t="shared" si="36"/>
        <v>AI</v>
      </c>
      <c r="K110" s="7">
        <f>IF(AND(K109&gt;0,K109&lt;&gt;"wait"),K109,IF(AND(AOHL!$K110=0,K109&lt;&gt;"wait"),0,IF(OR(K109="wait",AOHL!$K110=1),IF(AND('WMp0-100'!U111&gt;Sheet1!$E111,'WMp0-100'!U111&lt;Sheet1!$D111),'WMp0-100'!U111,"wait"),"wait")))</f>
        <v>29305.206527415143</v>
      </c>
      <c r="L110" s="7" t="str">
        <f t="shared" si="37"/>
        <v>AI</v>
      </c>
      <c r="M110" s="7">
        <f>IF(AND(M109&gt;0,M109&lt;&gt;"wait"),M109,IF(AND(AOHL!$K110=0,M109&lt;&gt;"wait"),0,IF(OR(M109="wait",AOHL!$K110=1),IF(AND('WMp0-100'!V111&gt;Sheet1!$E111,'WMp0-100'!V111&lt;Sheet1!$D111),'WMp0-100'!V111,"wait"),"wait")))</f>
        <v>29309.045691906009</v>
      </c>
      <c r="N110" s="7" t="str">
        <f t="shared" si="38"/>
        <v>AI</v>
      </c>
      <c r="O110" s="7">
        <f>IF(AND(O109&gt;0,O109&lt;&gt;"wait"),O109,IF(AND(AOHL!$K110=0,O109&lt;&gt;"wait"),0,IF(OR(O109="wait",AOHL!$K110=1),IF(AND('WMp0-100'!W111&gt;Sheet1!$E111,'WMp0-100'!W111&lt;Sheet1!$D111),'WMp0-100'!W111,"wait"),"wait")))</f>
        <v>29301.678809523808</v>
      </c>
      <c r="P110" s="7" t="str">
        <f t="shared" si="39"/>
        <v>AI</v>
      </c>
      <c r="Q110" s="7">
        <f>IF(AND(Q109&gt;0,Q109&lt;&gt;"wait"),Q109,IF(AND(AOHL!$K110=0,Q109&lt;&gt;"wait"),0,IF(OR(Q109="wait",AOHL!$K110=1),IF(AND('WMp0-100'!X111&gt;Sheet1!$E111,'WMp0-100'!X111&lt;Sheet1!$D111),'WMp0-100'!X111,"wait"),"wait")))</f>
        <v>29305.273095238099</v>
      </c>
      <c r="R110" s="7" t="str">
        <f t="shared" si="40"/>
        <v>AI</v>
      </c>
      <c r="S110" s="7">
        <f>IF(AND(S109&gt;0,S109&lt;&gt;"wait"),S109,IF(AND(AOHL!$K110=0,S109&lt;&gt;"wait"),0,IF(OR(S109="wait",AOHL!$K110=1),IF(AND('WMp0-100'!Y111&gt;Sheet1!$E111,'WMp0-100'!Y111&lt;Sheet1!$D111),'WMp0-100'!Y111,"wait"),"wait")))</f>
        <v>29262.237647058821</v>
      </c>
      <c r="T110" s="7" t="str">
        <f t="shared" si="41"/>
        <v>AI</v>
      </c>
      <c r="U110" s="7">
        <f>IF(AND(U109&gt;0,U109&lt;&gt;"wait"),U109,IF(AND(AOHL!$K110=0,U109&lt;&gt;"wait"),0,IF(OR(U109="wait",AOHL!$K110=1),IF(AND('WMp0-100'!Z111&gt;Sheet1!$E111,'WMp0-100'!Z111&lt;Sheet1!$D111),'WMp0-100'!Z111,"wait"),"wait")))</f>
        <v>29265.460000000003</v>
      </c>
      <c r="V110" s="7" t="str">
        <f t="shared" si="42"/>
        <v>AI</v>
      </c>
      <c r="W110" s="7">
        <f>IF(AND(W109&gt;0,W109&lt;&gt;"wait"),W109,IF(AND(AOHL!$K110=0,W109&lt;&gt;"wait"),0,IF(OR(W109="wait",AOHL!$K110=1),IF(AND('WMp0-100'!AA111&gt;Sheet1!$E111,'WMp0-100'!AA111&lt;Sheet1!$D111),'WMp0-100'!AA111,"wait"),"wait")))</f>
        <v>29268.682352941178</v>
      </c>
      <c r="X110" s="7" t="str">
        <f t="shared" si="43"/>
        <v>AI</v>
      </c>
      <c r="Z110" s="7">
        <f>IF(AND(Z109&gt;0,Z109&lt;&gt;"wait"),Z109,IF(AND(AOHL!$L110=0,Z109&lt;&gt;"wait"),0,IF(OR(Z109="wait",AOHL!$L110=1),IF(AND('WMp0-100'!AC111&gt;Sheet1!$E111,'WMp0-100'!AC111&lt;Sheet1!$D111),'WMp0-100'!AC111,"wait"),"wait")))</f>
        <v>29290.074093536525</v>
      </c>
      <c r="AA110" s="7" t="str">
        <f t="shared" si="44"/>
        <v>AI</v>
      </c>
      <c r="AB110" s="7">
        <f>IF(AND(AB109&gt;0,AB109&lt;&gt;"wait"),AB109,IF(AND(AOHL!$L110=0,AB109&lt;&gt;"wait"),0,IF(OR(AB109="wait",AOHL!$L110=1),IF(AND('WMp0-100'!AD111&gt;Sheet1!$E111,'WMp0-100'!AD111&lt;Sheet1!$D111),'WMp0-100'!AD111,"wait"),"wait")))</f>
        <v>29293.671676300575</v>
      </c>
      <c r="AC110" s="7" t="str">
        <f t="shared" si="45"/>
        <v>AI</v>
      </c>
      <c r="AD110" s="7">
        <f>IF(AND(AD109&gt;0,AD109&lt;&gt;"wait"),AD109,IF(AND(AOHL!$L110=0,AD109&lt;&gt;"wait"),0,IF(OR(AD109="wait",AOHL!$L110=1),IF(AND('WMp0-100'!AE111&gt;Sheet1!$E111,'WMp0-100'!AE111&lt;Sheet1!$D111),'WMp0-100'!AE111,"wait"),"wait")))</f>
        <v>29297.269259064633</v>
      </c>
      <c r="AE110" s="7" t="str">
        <f t="shared" si="46"/>
        <v>AI</v>
      </c>
      <c r="AF110" s="7">
        <f>IF(AND(AF109&gt;0,AF109&lt;&gt;"wait"),AF109,IF(AND(AOHL!$L110=0,AF109&lt;&gt;"wait"),0,IF(OR(AF109="wait",AOHL!$L110=1),IF(AND('WMp0-100'!AF111&gt;Sheet1!$E111,'WMp0-100'!AF111&lt;Sheet1!$D111),'WMp0-100'!AF111,"wait"),"wait")))</f>
        <v>29294.097302697301</v>
      </c>
      <c r="AG110" s="7" t="str">
        <f t="shared" si="47"/>
        <v>AI</v>
      </c>
      <c r="AH110" s="7">
        <f>IF(AND(AH109&gt;0,AH109&lt;&gt;"wait"),AH109,IF(AND(AOHL!$L110=0,AH109&lt;&gt;"wait"),0,IF(OR(AH109="wait",AOHL!$L110=1),IF(AND('WMp0-100'!AG111&gt;Sheet1!$E111,'WMp0-100'!AG111&lt;Sheet1!$D111),'WMp0-100'!AG111,"wait"),"wait")))</f>
        <v>29297.692507492509</v>
      </c>
      <c r="AI110" s="7" t="str">
        <f t="shared" si="48"/>
        <v>AI</v>
      </c>
      <c r="AJ110" s="7">
        <f>IF(AND(AJ109&gt;0,AJ109&lt;&gt;"wait"),AJ109,IF(AND(AOHL!$L110=0,AJ109&lt;&gt;"wait"),0,IF(OR(AJ109="wait",AOHL!$L110=1),IF(AND('WMp0-100'!AH111&gt;Sheet1!$E111,'WMp0-100'!AH111&lt;Sheet1!$D111),'WMp0-100'!AH111,"wait"),"wait")))</f>
        <v>29301.287712287711</v>
      </c>
      <c r="AK110" s="7" t="str">
        <f t="shared" si="49"/>
        <v>AI</v>
      </c>
      <c r="AL110" s="7">
        <f>IF(AND(AL109&gt;0,AL109&lt;&gt;"wait"),AL109,IF(AND(AOHL!$L110=0,AL109&lt;&gt;"wait"),0,IF(OR(AL109="wait",AOHL!$L110=1),IF(AND('WMp0-100'!AI111&gt;Sheet1!$E111,'WMp0-100'!AI111&lt;Sheet1!$D111),'WMp0-100'!AI111,"wait"),"wait")))</f>
        <v>29304.882917082916</v>
      </c>
      <c r="AM110" s="7" t="str">
        <f t="shared" si="50"/>
        <v>AI</v>
      </c>
      <c r="AN110" s="7">
        <f>IF(AND(AN109&gt;0,AN109&lt;&gt;"wait"),AN109,IF(AND(AOHL!$L110=0,AN109&lt;&gt;"wait"),0,IF(OR(AN109="wait",AOHL!$L110=1),IF(AND('WMp0-100'!AJ111&gt;Sheet1!$E111,'WMp0-100'!AJ111&lt;Sheet1!$D111),'WMp0-100'!AJ111,"wait"),"wait")))</f>
        <v>29308.478121878121</v>
      </c>
      <c r="AO110" s="7" t="str">
        <f t="shared" si="51"/>
        <v>AI</v>
      </c>
      <c r="AP110" s="7">
        <f>IF(AND(AP109&gt;0,AP109&lt;&gt;"wait"),AP109,IF(AND(AOHL!$L110=0,AP109&lt;&gt;"wait"),0,IF(OR(AP109="wait",AOHL!$L110=1),IF(AND('WMp0-100'!AK111&gt;Sheet1!$E111,'WMp0-100'!AK111&lt;Sheet1!$D111),'WMp0-100'!AK111,"wait"),"wait")))</f>
        <v>29302.120327700977</v>
      </c>
      <c r="AQ110" s="7" t="str">
        <f t="shared" si="52"/>
        <v>AI</v>
      </c>
      <c r="AR110" s="7">
        <f>IF(AND(AR109&gt;0,AR109&lt;&gt;"wait"),AR109,IF(AND(AOHL!$L110=0,AR109&lt;&gt;"wait"),0,IF(OR(AR109="wait",AOHL!$L110=1),IF(AND('WMp0-100'!AL111&gt;Sheet1!$E111,'WMp0-100'!AL111&lt;Sheet1!$D111),'WMp0-100'!AL111,"wait"),"wait")))</f>
        <v>29305.799283154123</v>
      </c>
      <c r="AS110" s="7" t="str">
        <f t="shared" si="53"/>
        <v>AI</v>
      </c>
      <c r="AT110" s="7">
        <f>IF(AND(AT109&gt;0,AT109&lt;&gt;"wait"),AT109,IF(AND(AOHL!$L110=0,AT109&lt;&gt;"wait"),0,IF(OR(AT109="wait",AOHL!$L110=1),IF(AND('WMp0-100'!AM111&gt;Sheet1!$E111,'WMp0-100'!AM111&lt;Sheet1!$D111),'WMp0-100'!AM111,"wait"),"wait")))</f>
        <v>29309.478238607269</v>
      </c>
      <c r="AU110" s="7" t="str">
        <f t="shared" si="54"/>
        <v>AI</v>
      </c>
      <c r="AV110" s="7"/>
      <c r="AW110" s="7">
        <f>IF(AND(AW109&gt;0,AW109&lt;&gt;"wait"),AW109,IF(AND(AOHL!$M110=0,AW109&lt;&gt;"wait"),0,IF(OR(AW109="wait",AOHL!$M110=1),IF(AND('WMp0-100'!AO111&gt;Sheet1!$E111,'WMp0-100'!AO111&lt;Sheet1!$D111),'WMp0-100'!AO111,"wait"),"wait")))</f>
        <v>29171.603070727408</v>
      </c>
      <c r="AX110" s="7" t="str">
        <f t="shared" si="55"/>
        <v>AI</v>
      </c>
      <c r="AY110" s="7">
        <f>IF(AND(AY109&gt;0,AY109&lt;&gt;"wait"),AY109,IF(AND(AOHL!$M110=0,AY109&lt;&gt;"wait"),0,IF(OR(AY109="wait",AOHL!$M110=1),IF(AND('WMp0-100'!AP111&gt;Sheet1!$E111,'WMp0-100'!AP111&lt;Sheet1!$D111),'WMp0-100'!AP111,"wait"),"wait")))</f>
        <v>29176.303070727408</v>
      </c>
      <c r="AZ110" s="7" t="str">
        <f t="shared" si="56"/>
        <v>AI</v>
      </c>
      <c r="BA110" s="7">
        <f>IF(AND(BA109&gt;0,BA109&lt;&gt;"wait"),BA109,IF(AND(AOHL!$M110=0,BA109&lt;&gt;"wait"),0,IF(OR(BA109="wait",AOHL!$M110=1),IF(AND('WMp0-100'!AQ111&gt;Sheet1!$E111,'WMp0-100'!AQ111&lt;Sheet1!$D111),'WMp0-100'!AQ111,"wait"),"wait")))</f>
        <v>29181.003070727413</v>
      </c>
      <c r="BB110" s="7" t="str">
        <f t="shared" si="57"/>
        <v>AI</v>
      </c>
      <c r="BC110" s="7">
        <f>IF(AND(BC109&gt;0,BC109&lt;&gt;"wait"),BC109,IF(AND(AOHL!$M110=0,BC109&lt;&gt;"wait"),0,IF(OR(BC109="wait",AOHL!$M110=1),IF(AND('WMp0-100'!AR111&gt;Sheet1!$E111,'WMp0-100'!AR111&lt;Sheet1!$D111),'WMp0-100'!AR111,"wait"),"wait")))</f>
        <v>29185.703070727403</v>
      </c>
      <c r="BD110" s="7" t="str">
        <f t="shared" si="58"/>
        <v>AI</v>
      </c>
      <c r="BE110" s="7">
        <f>IF(AND(BE109&gt;0,BE109&lt;&gt;"wait"),BE109,IF(AND(AOHL!$M110=0,BE109&lt;&gt;"wait"),0,IF(OR(BE109="wait",AOHL!$M110=1),IF(AND('WMp0-100'!AS111&gt;Sheet1!$E111,'WMp0-100'!AS111&lt;Sheet1!$D111),'WMp0-100'!AS111,"wait"),"wait")))</f>
        <v>29190.403070727407</v>
      </c>
      <c r="BF110" s="7" t="str">
        <f t="shared" si="59"/>
        <v>AI</v>
      </c>
      <c r="BG110" s="7">
        <f>IF(AND(BG109&gt;0,BG109&lt;&gt;"wait"),BG109,IF(AND(AOHL!$M110=0,BG109&lt;&gt;"wait"),0,IF(OR(BG109="wait",AOHL!$M110=1),IF(AND('WMp0-100'!AT111&gt;Sheet1!$E111,'WMp0-100'!AT111&lt;Sheet1!$D111),'WMp0-100'!AT111,"wait"),"wait")))</f>
        <v>29195.103070727408</v>
      </c>
      <c r="BH110" s="7" t="str">
        <f t="shared" si="60"/>
        <v>AI</v>
      </c>
      <c r="BI110" s="7">
        <f>IF(AND(BI109&gt;0,BI109&lt;&gt;"wait"),BI109,IF(AND(AOHL!$M110=0,BI109&lt;&gt;"wait"),0,IF(OR(BI109="wait",AOHL!$M110=1),IF(AND('WMp0-100'!AU111&gt;Sheet1!$E111,'WMp0-100'!AU111&lt;Sheet1!$D111),'WMp0-100'!AU111,"wait"),"wait")))</f>
        <v>29187.777402039719</v>
      </c>
      <c r="BJ110" s="7" t="str">
        <f t="shared" si="61"/>
        <v>AI</v>
      </c>
      <c r="BK110" s="7">
        <f>IF(AND(BK109&gt;0,BK109&lt;&gt;"wait"),BK109,IF(AND(AOHL!$M110=0,BK109&lt;&gt;"wait"),0,IF(OR(BK109="wait",AOHL!$M110=1),IF(AND('WMp0-100'!AV111&gt;Sheet1!$E111,'WMp0-100'!AV111&lt;Sheet1!$D111),'WMp0-100'!AV111,"wait"),"wait")))</f>
        <v>29129.960685920578</v>
      </c>
      <c r="BL110" s="7" t="str">
        <f t="shared" si="62"/>
        <v>AI</v>
      </c>
      <c r="BM110" s="7">
        <f>IF(AND(BM109&gt;0,BM109&lt;&gt;"wait"),BM109,IF(AND(AOHL!$M110=0,BM109&lt;&gt;"wait"),0,IF(OR(BM109="wait",AOHL!$M110=1),IF(AND('WMp0-100'!AW111&gt;Sheet1!$E111,'WMp0-100'!AW111&lt;Sheet1!$D111),'WMp0-100'!AW111,"wait"),"wait")))</f>
        <v>29133.775234657041</v>
      </c>
      <c r="BN110" s="7" t="str">
        <f t="shared" si="63"/>
        <v>AI</v>
      </c>
      <c r="BO110" s="7">
        <f>IF(AND(BO109&gt;0,BO109&lt;&gt;"wait"),BO109,IF(AND(AOHL!$M110=0,BO109&lt;&gt;"wait"),0,IF(OR(BO109="wait",AOHL!$M110=1),IF(AND('WMp0-100'!AX111&gt;Sheet1!$E111,'WMp0-100'!AX111&lt;Sheet1!$D111),'WMp0-100'!AX111,"wait"),"wait")))</f>
        <v>29137.589783393498</v>
      </c>
      <c r="BP110" s="7" t="str">
        <f t="shared" si="64"/>
        <v>AI</v>
      </c>
      <c r="BQ110" s="7">
        <f>IF(AND(BQ109&gt;0,BQ109&lt;&gt;"wait"),BQ109,IF(AND(AOHL!$M110=0,BQ109&lt;&gt;"wait"),0,IF(OR(BQ109="wait",AOHL!$M110=1),IF(AND('WMp0-100'!AY111&gt;Sheet1!$E111,'WMp0-100'!AY111&lt;Sheet1!$D111),'WMp0-100'!AY111,"wait"),"wait")))</f>
        <v>29141.404332129965</v>
      </c>
      <c r="BR110" s="7" t="str">
        <f t="shared" si="65"/>
        <v>AI</v>
      </c>
    </row>
    <row r="111" spans="1:70" x14ac:dyDescent="0.3">
      <c r="A111" t="str">
        <f>Sheet1!B111</f>
        <v>03/01 11:04</v>
      </c>
      <c r="C111" s="7">
        <f>IF(AND(C110&gt;0,C110&lt;&gt;"wait"),C110,IF(AND(AOHL!$K111=0,C110&lt;&gt;"wait"),0,IF(OR(C110="wait",AOHL!$K111=1),IF(AND('WMp0-100'!Q112&gt;Sheet1!$E112,'WMp0-100'!Q112&lt;Sheet1!$D112),'WMp0-100'!Q112,"wait"),"wait")))</f>
        <v>29297.39344262295</v>
      </c>
      <c r="D111" s="7" t="str">
        <f t="shared" si="33"/>
        <v>AI</v>
      </c>
      <c r="E111" s="7">
        <f>IF(AND(E110&gt;0,E110&lt;&gt;"wait"),E110,IF(AND(AOHL!$K111=0,E110&lt;&gt;"wait"),0,IF(OR(E110="wait",AOHL!$K111=1),IF(AND('WMp0-100'!R112&gt;Sheet1!$E112,'WMp0-100'!R112&lt;Sheet1!$D112),'WMp0-100'!R112,"wait"),"wait")))</f>
        <v>29293.689033942559</v>
      </c>
      <c r="F111" s="7" t="str">
        <f t="shared" si="34"/>
        <v>AI</v>
      </c>
      <c r="G111" s="7">
        <f>IF(AND(G110&gt;0,G110&lt;&gt;"wait"),G110,IF(AND(AOHL!$K111=0,G110&lt;&gt;"wait"),0,IF(OR(G110="wait",AOHL!$K111=1),IF(AND('WMp0-100'!S112&gt;Sheet1!$E112,'WMp0-100'!S112&lt;Sheet1!$D112),'WMp0-100'!S112,"wait"),"wait")))</f>
        <v>29297.528198433421</v>
      </c>
      <c r="H111" s="7" t="str">
        <f t="shared" si="35"/>
        <v>AI</v>
      </c>
      <c r="I111" s="7">
        <f>IF(AND(I110&gt;0,I110&lt;&gt;"wait"),I110,IF(AND(AOHL!$K111=0,I110&lt;&gt;"wait"),0,IF(OR(I110="wait",AOHL!$K111=1),IF(AND('WMp0-100'!T112&gt;Sheet1!$E112,'WMp0-100'!T112&lt;Sheet1!$D112),'WMp0-100'!T112,"wait"),"wait")))</f>
        <v>29301.36736292428</v>
      </c>
      <c r="J111" s="7" t="str">
        <f t="shared" si="36"/>
        <v>AI</v>
      </c>
      <c r="K111" s="7">
        <f>IF(AND(K110&gt;0,K110&lt;&gt;"wait"),K110,IF(AND(AOHL!$K111=0,K110&lt;&gt;"wait"),0,IF(OR(K110="wait",AOHL!$K111=1),IF(AND('WMp0-100'!U112&gt;Sheet1!$E112,'WMp0-100'!U112&lt;Sheet1!$D112),'WMp0-100'!U112,"wait"),"wait")))</f>
        <v>29305.206527415143</v>
      </c>
      <c r="L111" s="7" t="str">
        <f t="shared" si="37"/>
        <v>AI</v>
      </c>
      <c r="M111" s="7">
        <f>IF(AND(M110&gt;0,M110&lt;&gt;"wait"),M110,IF(AND(AOHL!$K111=0,M110&lt;&gt;"wait"),0,IF(OR(M110="wait",AOHL!$K111=1),IF(AND('WMp0-100'!V112&gt;Sheet1!$E112,'WMp0-100'!V112&lt;Sheet1!$D112),'WMp0-100'!V112,"wait"),"wait")))</f>
        <v>29309.045691906009</v>
      </c>
      <c r="N111" s="7" t="str">
        <f t="shared" si="38"/>
        <v>AI</v>
      </c>
      <c r="O111" s="7">
        <f>IF(AND(O110&gt;0,O110&lt;&gt;"wait"),O110,IF(AND(AOHL!$K111=0,O110&lt;&gt;"wait"),0,IF(OR(O110="wait",AOHL!$K111=1),IF(AND('WMp0-100'!W112&gt;Sheet1!$E112,'WMp0-100'!W112&lt;Sheet1!$D112),'WMp0-100'!W112,"wait"),"wait")))</f>
        <v>29301.678809523808</v>
      </c>
      <c r="P111" s="7" t="str">
        <f t="shared" si="39"/>
        <v>AI</v>
      </c>
      <c r="Q111" s="7">
        <f>IF(AND(Q110&gt;0,Q110&lt;&gt;"wait"),Q110,IF(AND(AOHL!$K111=0,Q110&lt;&gt;"wait"),0,IF(OR(Q110="wait",AOHL!$K111=1),IF(AND('WMp0-100'!X112&gt;Sheet1!$E112,'WMp0-100'!X112&lt;Sheet1!$D112),'WMp0-100'!X112,"wait"),"wait")))</f>
        <v>29305.273095238099</v>
      </c>
      <c r="R111" s="7" t="str">
        <f t="shared" si="40"/>
        <v>AI</v>
      </c>
      <c r="S111" s="7">
        <f>IF(AND(S110&gt;0,S110&lt;&gt;"wait"),S110,IF(AND(AOHL!$K111=0,S110&lt;&gt;"wait"),0,IF(OR(S110="wait",AOHL!$K111=1),IF(AND('WMp0-100'!Y112&gt;Sheet1!$E112,'WMp0-100'!Y112&lt;Sheet1!$D112),'WMp0-100'!Y112,"wait"),"wait")))</f>
        <v>29262.237647058821</v>
      </c>
      <c r="T111" s="7" t="str">
        <f t="shared" si="41"/>
        <v>AI</v>
      </c>
      <c r="U111" s="7">
        <f>IF(AND(U110&gt;0,U110&lt;&gt;"wait"),U110,IF(AND(AOHL!$K111=0,U110&lt;&gt;"wait"),0,IF(OR(U110="wait",AOHL!$K111=1),IF(AND('WMp0-100'!Z112&gt;Sheet1!$E112,'WMp0-100'!Z112&lt;Sheet1!$D112),'WMp0-100'!Z112,"wait"),"wait")))</f>
        <v>29265.460000000003</v>
      </c>
      <c r="V111" s="7" t="str">
        <f t="shared" si="42"/>
        <v>AI</v>
      </c>
      <c r="W111" s="7">
        <f>IF(AND(W110&gt;0,W110&lt;&gt;"wait"),W110,IF(AND(AOHL!$K111=0,W110&lt;&gt;"wait"),0,IF(OR(W110="wait",AOHL!$K111=1),IF(AND('WMp0-100'!AA112&gt;Sheet1!$E112,'WMp0-100'!AA112&lt;Sheet1!$D112),'WMp0-100'!AA112,"wait"),"wait")))</f>
        <v>29268.682352941178</v>
      </c>
      <c r="X111" s="7" t="str">
        <f t="shared" si="43"/>
        <v>AI</v>
      </c>
      <c r="Z111" s="7">
        <f>IF(AND(Z110&gt;0,Z110&lt;&gt;"wait"),Z110,IF(AND(AOHL!$L111=0,Z110&lt;&gt;"wait"),0,IF(OR(Z110="wait",AOHL!$L111=1),IF(AND('WMp0-100'!AC112&gt;Sheet1!$E112,'WMp0-100'!AC112&lt;Sheet1!$D112),'WMp0-100'!AC112,"wait"),"wait")))</f>
        <v>29290.074093536525</v>
      </c>
      <c r="AA111" s="7" t="str">
        <f t="shared" si="44"/>
        <v>AI</v>
      </c>
      <c r="AB111" s="7">
        <f>IF(AND(AB110&gt;0,AB110&lt;&gt;"wait"),AB110,IF(AND(AOHL!$L111=0,AB110&lt;&gt;"wait"),0,IF(OR(AB110="wait",AOHL!$L111=1),IF(AND('WMp0-100'!AD112&gt;Sheet1!$E112,'WMp0-100'!AD112&lt;Sheet1!$D112),'WMp0-100'!AD112,"wait"),"wait")))</f>
        <v>29293.671676300575</v>
      </c>
      <c r="AC111" s="7" t="str">
        <f t="shared" si="45"/>
        <v>AI</v>
      </c>
      <c r="AD111" s="7">
        <f>IF(AND(AD110&gt;0,AD110&lt;&gt;"wait"),AD110,IF(AND(AOHL!$L111=0,AD110&lt;&gt;"wait"),0,IF(OR(AD110="wait",AOHL!$L111=1),IF(AND('WMp0-100'!AE112&gt;Sheet1!$E112,'WMp0-100'!AE112&lt;Sheet1!$D112),'WMp0-100'!AE112,"wait"),"wait")))</f>
        <v>29297.269259064633</v>
      </c>
      <c r="AE111" s="7" t="str">
        <f t="shared" si="46"/>
        <v>AI</v>
      </c>
      <c r="AF111" s="7">
        <f>IF(AND(AF110&gt;0,AF110&lt;&gt;"wait"),AF110,IF(AND(AOHL!$L111=0,AF110&lt;&gt;"wait"),0,IF(OR(AF110="wait",AOHL!$L111=1),IF(AND('WMp0-100'!AF112&gt;Sheet1!$E112,'WMp0-100'!AF112&lt;Sheet1!$D112),'WMp0-100'!AF112,"wait"),"wait")))</f>
        <v>29294.097302697301</v>
      </c>
      <c r="AG111" s="7" t="str">
        <f t="shared" si="47"/>
        <v>AI</v>
      </c>
      <c r="AH111" s="7">
        <f>IF(AND(AH110&gt;0,AH110&lt;&gt;"wait"),AH110,IF(AND(AOHL!$L111=0,AH110&lt;&gt;"wait"),0,IF(OR(AH110="wait",AOHL!$L111=1),IF(AND('WMp0-100'!AG112&gt;Sheet1!$E112,'WMp0-100'!AG112&lt;Sheet1!$D112),'WMp0-100'!AG112,"wait"),"wait")))</f>
        <v>29297.692507492509</v>
      </c>
      <c r="AI111" s="7" t="str">
        <f t="shared" si="48"/>
        <v>AI</v>
      </c>
      <c r="AJ111" s="7">
        <f>IF(AND(AJ110&gt;0,AJ110&lt;&gt;"wait"),AJ110,IF(AND(AOHL!$L111=0,AJ110&lt;&gt;"wait"),0,IF(OR(AJ110="wait",AOHL!$L111=1),IF(AND('WMp0-100'!AH112&gt;Sheet1!$E112,'WMp0-100'!AH112&lt;Sheet1!$D112),'WMp0-100'!AH112,"wait"),"wait")))</f>
        <v>29301.287712287711</v>
      </c>
      <c r="AK111" s="7" t="str">
        <f t="shared" si="49"/>
        <v>AI</v>
      </c>
      <c r="AL111" s="7">
        <f>IF(AND(AL110&gt;0,AL110&lt;&gt;"wait"),AL110,IF(AND(AOHL!$L111=0,AL110&lt;&gt;"wait"),0,IF(OR(AL110="wait",AOHL!$L111=1),IF(AND('WMp0-100'!AI112&gt;Sheet1!$E112,'WMp0-100'!AI112&lt;Sheet1!$D112),'WMp0-100'!AI112,"wait"),"wait")))</f>
        <v>29304.882917082916</v>
      </c>
      <c r="AM111" s="7" t="str">
        <f t="shared" si="50"/>
        <v>AI</v>
      </c>
      <c r="AN111" s="7">
        <f>IF(AND(AN110&gt;0,AN110&lt;&gt;"wait"),AN110,IF(AND(AOHL!$L111=0,AN110&lt;&gt;"wait"),0,IF(OR(AN110="wait",AOHL!$L111=1),IF(AND('WMp0-100'!AJ112&gt;Sheet1!$E112,'WMp0-100'!AJ112&lt;Sheet1!$D112),'WMp0-100'!AJ112,"wait"),"wait")))</f>
        <v>29308.478121878121</v>
      </c>
      <c r="AO111" s="7" t="str">
        <f t="shared" si="51"/>
        <v>AI</v>
      </c>
      <c r="AP111" s="7">
        <f>IF(AND(AP110&gt;0,AP110&lt;&gt;"wait"),AP110,IF(AND(AOHL!$L111=0,AP110&lt;&gt;"wait"),0,IF(OR(AP110="wait",AOHL!$L111=1),IF(AND('WMp0-100'!AK112&gt;Sheet1!$E112,'WMp0-100'!AK112&lt;Sheet1!$D112),'WMp0-100'!AK112,"wait"),"wait")))</f>
        <v>29302.120327700977</v>
      </c>
      <c r="AQ111" s="7" t="str">
        <f t="shared" si="52"/>
        <v>AI</v>
      </c>
      <c r="AR111" s="7">
        <f>IF(AND(AR110&gt;0,AR110&lt;&gt;"wait"),AR110,IF(AND(AOHL!$L111=0,AR110&lt;&gt;"wait"),0,IF(OR(AR110="wait",AOHL!$L111=1),IF(AND('WMp0-100'!AL112&gt;Sheet1!$E112,'WMp0-100'!AL112&lt;Sheet1!$D112),'WMp0-100'!AL112,"wait"),"wait")))</f>
        <v>29305.799283154123</v>
      </c>
      <c r="AS111" s="7" t="str">
        <f t="shared" si="53"/>
        <v>AI</v>
      </c>
      <c r="AT111" s="7">
        <f>IF(AND(AT110&gt;0,AT110&lt;&gt;"wait"),AT110,IF(AND(AOHL!$L111=0,AT110&lt;&gt;"wait"),0,IF(OR(AT110="wait",AOHL!$L111=1),IF(AND('WMp0-100'!AM112&gt;Sheet1!$E112,'WMp0-100'!AM112&lt;Sheet1!$D112),'WMp0-100'!AM112,"wait"),"wait")))</f>
        <v>29309.478238607269</v>
      </c>
      <c r="AU111" s="7" t="str">
        <f t="shared" si="54"/>
        <v>AI</v>
      </c>
      <c r="AV111" s="7"/>
      <c r="AW111" s="7">
        <f>IF(AND(AW110&gt;0,AW110&lt;&gt;"wait"),AW110,IF(AND(AOHL!$M111=0,AW110&lt;&gt;"wait"),0,IF(OR(AW110="wait",AOHL!$M111=1),IF(AND('WMp0-100'!AO112&gt;Sheet1!$E112,'WMp0-100'!AO112&lt;Sheet1!$D112),'WMp0-100'!AO112,"wait"),"wait")))</f>
        <v>29171.603070727408</v>
      </c>
      <c r="AX111" s="7" t="str">
        <f t="shared" si="55"/>
        <v>AI</v>
      </c>
      <c r="AY111" s="7">
        <f>IF(AND(AY110&gt;0,AY110&lt;&gt;"wait"),AY110,IF(AND(AOHL!$M111=0,AY110&lt;&gt;"wait"),0,IF(OR(AY110="wait",AOHL!$M111=1),IF(AND('WMp0-100'!AP112&gt;Sheet1!$E112,'WMp0-100'!AP112&lt;Sheet1!$D112),'WMp0-100'!AP112,"wait"),"wait")))</f>
        <v>29176.303070727408</v>
      </c>
      <c r="AZ111" s="7" t="str">
        <f t="shared" si="56"/>
        <v>AI</v>
      </c>
      <c r="BA111" s="7">
        <f>IF(AND(BA110&gt;0,BA110&lt;&gt;"wait"),BA110,IF(AND(AOHL!$M111=0,BA110&lt;&gt;"wait"),0,IF(OR(BA110="wait",AOHL!$M111=1),IF(AND('WMp0-100'!AQ112&gt;Sheet1!$E112,'WMp0-100'!AQ112&lt;Sheet1!$D112),'WMp0-100'!AQ112,"wait"),"wait")))</f>
        <v>29181.003070727413</v>
      </c>
      <c r="BB111" s="7" t="str">
        <f t="shared" si="57"/>
        <v>AI</v>
      </c>
      <c r="BC111" s="7">
        <f>IF(AND(BC110&gt;0,BC110&lt;&gt;"wait"),BC110,IF(AND(AOHL!$M111=0,BC110&lt;&gt;"wait"),0,IF(OR(BC110="wait",AOHL!$M111=1),IF(AND('WMp0-100'!AR112&gt;Sheet1!$E112,'WMp0-100'!AR112&lt;Sheet1!$D112),'WMp0-100'!AR112,"wait"),"wait")))</f>
        <v>29185.703070727403</v>
      </c>
      <c r="BD111" s="7" t="str">
        <f t="shared" si="58"/>
        <v>AI</v>
      </c>
      <c r="BE111" s="7">
        <f>IF(AND(BE110&gt;0,BE110&lt;&gt;"wait"),BE110,IF(AND(AOHL!$M111=0,BE110&lt;&gt;"wait"),0,IF(OR(BE110="wait",AOHL!$M111=1),IF(AND('WMp0-100'!AS112&gt;Sheet1!$E112,'WMp0-100'!AS112&lt;Sheet1!$D112),'WMp0-100'!AS112,"wait"),"wait")))</f>
        <v>29190.403070727407</v>
      </c>
      <c r="BF111" s="7" t="str">
        <f t="shared" si="59"/>
        <v>AI</v>
      </c>
      <c r="BG111" s="7">
        <f>IF(AND(BG110&gt;0,BG110&lt;&gt;"wait"),BG110,IF(AND(AOHL!$M111=0,BG110&lt;&gt;"wait"),0,IF(OR(BG110="wait",AOHL!$M111=1),IF(AND('WMp0-100'!AT112&gt;Sheet1!$E112,'WMp0-100'!AT112&lt;Sheet1!$D112),'WMp0-100'!AT112,"wait"),"wait")))</f>
        <v>29195.103070727408</v>
      </c>
      <c r="BH111" s="7" t="str">
        <f t="shared" si="60"/>
        <v>AI</v>
      </c>
      <c r="BI111" s="7">
        <f>IF(AND(BI110&gt;0,BI110&lt;&gt;"wait"),BI110,IF(AND(AOHL!$M111=0,BI110&lt;&gt;"wait"),0,IF(OR(BI110="wait",AOHL!$M111=1),IF(AND('WMp0-100'!AU112&gt;Sheet1!$E112,'WMp0-100'!AU112&lt;Sheet1!$D112),'WMp0-100'!AU112,"wait"),"wait")))</f>
        <v>29187.777402039719</v>
      </c>
      <c r="BJ111" s="7" t="str">
        <f t="shared" si="61"/>
        <v>AI</v>
      </c>
      <c r="BK111" s="7">
        <f>IF(AND(BK110&gt;0,BK110&lt;&gt;"wait"),BK110,IF(AND(AOHL!$M111=0,BK110&lt;&gt;"wait"),0,IF(OR(BK110="wait",AOHL!$M111=1),IF(AND('WMp0-100'!AV112&gt;Sheet1!$E112,'WMp0-100'!AV112&lt;Sheet1!$D112),'WMp0-100'!AV112,"wait"),"wait")))</f>
        <v>29129.960685920578</v>
      </c>
      <c r="BL111" s="7" t="str">
        <f t="shared" si="62"/>
        <v>AI</v>
      </c>
      <c r="BM111" s="7">
        <f>IF(AND(BM110&gt;0,BM110&lt;&gt;"wait"),BM110,IF(AND(AOHL!$M111=0,BM110&lt;&gt;"wait"),0,IF(OR(BM110="wait",AOHL!$M111=1),IF(AND('WMp0-100'!AW112&gt;Sheet1!$E112,'WMp0-100'!AW112&lt;Sheet1!$D112),'WMp0-100'!AW112,"wait"),"wait")))</f>
        <v>29133.775234657041</v>
      </c>
      <c r="BN111" s="7" t="str">
        <f t="shared" si="63"/>
        <v>AI</v>
      </c>
      <c r="BO111" s="7">
        <f>IF(AND(BO110&gt;0,BO110&lt;&gt;"wait"),BO110,IF(AND(AOHL!$M111=0,BO110&lt;&gt;"wait"),0,IF(OR(BO110="wait",AOHL!$M111=1),IF(AND('WMp0-100'!AX112&gt;Sheet1!$E112,'WMp0-100'!AX112&lt;Sheet1!$D112),'WMp0-100'!AX112,"wait"),"wait")))</f>
        <v>29137.589783393498</v>
      </c>
      <c r="BP111" s="7" t="str">
        <f t="shared" si="64"/>
        <v>AI</v>
      </c>
      <c r="BQ111" s="7">
        <f>IF(AND(BQ110&gt;0,BQ110&lt;&gt;"wait"),BQ110,IF(AND(AOHL!$M111=0,BQ110&lt;&gt;"wait"),0,IF(OR(BQ110="wait",AOHL!$M111=1),IF(AND('WMp0-100'!AY112&gt;Sheet1!$E112,'WMp0-100'!AY112&lt;Sheet1!$D112),'WMp0-100'!AY112,"wait"),"wait")))</f>
        <v>29141.404332129965</v>
      </c>
      <c r="BR111" s="7" t="str">
        <f t="shared" si="65"/>
        <v>AI</v>
      </c>
    </row>
    <row r="112" spans="1:70" x14ac:dyDescent="0.3">
      <c r="A112" t="str">
        <f>Sheet1!B112</f>
        <v>03/01 11:05</v>
      </c>
      <c r="C112" s="7">
        <f>IF(AND(C111&gt;0,C111&lt;&gt;"wait"),C111,IF(AND(AOHL!$K112=0,C111&lt;&gt;"wait"),0,IF(OR(C111="wait",AOHL!$K112=1),IF(AND('WMp0-100'!Q113&gt;Sheet1!$E113,'WMp0-100'!Q113&lt;Sheet1!$D113),'WMp0-100'!Q113,"wait"),"wait")))</f>
        <v>29297.39344262295</v>
      </c>
      <c r="D112" s="7" t="str">
        <f t="shared" si="33"/>
        <v>AI</v>
      </c>
      <c r="E112" s="7">
        <f>IF(AND(E111&gt;0,E111&lt;&gt;"wait"),E111,IF(AND(AOHL!$K112=0,E111&lt;&gt;"wait"),0,IF(OR(E111="wait",AOHL!$K112=1),IF(AND('WMp0-100'!R113&gt;Sheet1!$E113,'WMp0-100'!R113&lt;Sheet1!$D113),'WMp0-100'!R113,"wait"),"wait")))</f>
        <v>29293.689033942559</v>
      </c>
      <c r="F112" s="7" t="str">
        <f t="shared" si="34"/>
        <v>AI</v>
      </c>
      <c r="G112" s="7">
        <f>IF(AND(G111&gt;0,G111&lt;&gt;"wait"),G111,IF(AND(AOHL!$K112=0,G111&lt;&gt;"wait"),0,IF(OR(G111="wait",AOHL!$K112=1),IF(AND('WMp0-100'!S113&gt;Sheet1!$E113,'WMp0-100'!S113&lt;Sheet1!$D113),'WMp0-100'!S113,"wait"),"wait")))</f>
        <v>29297.528198433421</v>
      </c>
      <c r="H112" s="7" t="str">
        <f t="shared" si="35"/>
        <v>AI</v>
      </c>
      <c r="I112" s="7">
        <f>IF(AND(I111&gt;0,I111&lt;&gt;"wait"),I111,IF(AND(AOHL!$K112=0,I111&lt;&gt;"wait"),0,IF(OR(I111="wait",AOHL!$K112=1),IF(AND('WMp0-100'!T113&gt;Sheet1!$E113,'WMp0-100'!T113&lt;Sheet1!$D113),'WMp0-100'!T113,"wait"),"wait")))</f>
        <v>29301.36736292428</v>
      </c>
      <c r="J112" s="7" t="str">
        <f t="shared" si="36"/>
        <v>AI</v>
      </c>
      <c r="K112" s="7">
        <f>IF(AND(K111&gt;0,K111&lt;&gt;"wait"),K111,IF(AND(AOHL!$K112=0,K111&lt;&gt;"wait"),0,IF(OR(K111="wait",AOHL!$K112=1),IF(AND('WMp0-100'!U113&gt;Sheet1!$E113,'WMp0-100'!U113&lt;Sheet1!$D113),'WMp0-100'!U113,"wait"),"wait")))</f>
        <v>29305.206527415143</v>
      </c>
      <c r="L112" s="7" t="str">
        <f t="shared" si="37"/>
        <v>AI</v>
      </c>
      <c r="M112" s="7">
        <f>IF(AND(M111&gt;0,M111&lt;&gt;"wait"),M111,IF(AND(AOHL!$K112=0,M111&lt;&gt;"wait"),0,IF(OR(M111="wait",AOHL!$K112=1),IF(AND('WMp0-100'!V113&gt;Sheet1!$E113,'WMp0-100'!V113&lt;Sheet1!$D113),'WMp0-100'!V113,"wait"),"wait")))</f>
        <v>29309.045691906009</v>
      </c>
      <c r="N112" s="7" t="str">
        <f t="shared" si="38"/>
        <v>AI</v>
      </c>
      <c r="O112" s="7">
        <f>IF(AND(O111&gt;0,O111&lt;&gt;"wait"),O111,IF(AND(AOHL!$K112=0,O111&lt;&gt;"wait"),0,IF(OR(O111="wait",AOHL!$K112=1),IF(AND('WMp0-100'!W113&gt;Sheet1!$E113,'WMp0-100'!W113&lt;Sheet1!$D113),'WMp0-100'!W113,"wait"),"wait")))</f>
        <v>29301.678809523808</v>
      </c>
      <c r="P112" s="7" t="str">
        <f t="shared" si="39"/>
        <v>AI</v>
      </c>
      <c r="Q112" s="7">
        <f>IF(AND(Q111&gt;0,Q111&lt;&gt;"wait"),Q111,IF(AND(AOHL!$K112=0,Q111&lt;&gt;"wait"),0,IF(OR(Q111="wait",AOHL!$K112=1),IF(AND('WMp0-100'!X113&gt;Sheet1!$E113,'WMp0-100'!X113&lt;Sheet1!$D113),'WMp0-100'!X113,"wait"),"wait")))</f>
        <v>29305.273095238099</v>
      </c>
      <c r="R112" s="7" t="str">
        <f t="shared" si="40"/>
        <v>AI</v>
      </c>
      <c r="S112" s="7">
        <f>IF(AND(S111&gt;0,S111&lt;&gt;"wait"),S111,IF(AND(AOHL!$K112=0,S111&lt;&gt;"wait"),0,IF(OR(S111="wait",AOHL!$K112=1),IF(AND('WMp0-100'!Y113&gt;Sheet1!$E113,'WMp0-100'!Y113&lt;Sheet1!$D113),'WMp0-100'!Y113,"wait"),"wait")))</f>
        <v>29262.237647058821</v>
      </c>
      <c r="T112" s="7" t="str">
        <f t="shared" si="41"/>
        <v>AI</v>
      </c>
      <c r="U112" s="7">
        <f>IF(AND(U111&gt;0,U111&lt;&gt;"wait"),U111,IF(AND(AOHL!$K112=0,U111&lt;&gt;"wait"),0,IF(OR(U111="wait",AOHL!$K112=1),IF(AND('WMp0-100'!Z113&gt;Sheet1!$E113,'WMp0-100'!Z113&lt;Sheet1!$D113),'WMp0-100'!Z113,"wait"),"wait")))</f>
        <v>29265.460000000003</v>
      </c>
      <c r="V112" s="7" t="str">
        <f t="shared" si="42"/>
        <v>AI</v>
      </c>
      <c r="W112" s="7">
        <f>IF(AND(W111&gt;0,W111&lt;&gt;"wait"),W111,IF(AND(AOHL!$K112=0,W111&lt;&gt;"wait"),0,IF(OR(W111="wait",AOHL!$K112=1),IF(AND('WMp0-100'!AA113&gt;Sheet1!$E113,'WMp0-100'!AA113&lt;Sheet1!$D113),'WMp0-100'!AA113,"wait"),"wait")))</f>
        <v>29268.682352941178</v>
      </c>
      <c r="X112" s="7" t="str">
        <f t="shared" si="43"/>
        <v>AI</v>
      </c>
      <c r="Z112" s="7">
        <f>IF(AND(Z111&gt;0,Z111&lt;&gt;"wait"),Z111,IF(AND(AOHL!$L112=0,Z111&lt;&gt;"wait"),0,IF(OR(Z111="wait",AOHL!$L112=1),IF(AND('WMp0-100'!AC113&gt;Sheet1!$E113,'WMp0-100'!AC113&lt;Sheet1!$D113),'WMp0-100'!AC113,"wait"),"wait")))</f>
        <v>29290.074093536525</v>
      </c>
      <c r="AA112" s="7" t="str">
        <f t="shared" si="44"/>
        <v>AI</v>
      </c>
      <c r="AB112" s="7">
        <f>IF(AND(AB111&gt;0,AB111&lt;&gt;"wait"),AB111,IF(AND(AOHL!$L112=0,AB111&lt;&gt;"wait"),0,IF(OR(AB111="wait",AOHL!$L112=1),IF(AND('WMp0-100'!AD113&gt;Sheet1!$E113,'WMp0-100'!AD113&lt;Sheet1!$D113),'WMp0-100'!AD113,"wait"),"wait")))</f>
        <v>29293.671676300575</v>
      </c>
      <c r="AC112" s="7" t="str">
        <f t="shared" si="45"/>
        <v>AI</v>
      </c>
      <c r="AD112" s="7">
        <f>IF(AND(AD111&gt;0,AD111&lt;&gt;"wait"),AD111,IF(AND(AOHL!$L112=0,AD111&lt;&gt;"wait"),0,IF(OR(AD111="wait",AOHL!$L112=1),IF(AND('WMp0-100'!AE113&gt;Sheet1!$E113,'WMp0-100'!AE113&lt;Sheet1!$D113),'WMp0-100'!AE113,"wait"),"wait")))</f>
        <v>29297.269259064633</v>
      </c>
      <c r="AE112" s="7" t="str">
        <f t="shared" si="46"/>
        <v>AI</v>
      </c>
      <c r="AF112" s="7">
        <f>IF(AND(AF111&gt;0,AF111&lt;&gt;"wait"),AF111,IF(AND(AOHL!$L112=0,AF111&lt;&gt;"wait"),0,IF(OR(AF111="wait",AOHL!$L112=1),IF(AND('WMp0-100'!AF113&gt;Sheet1!$E113,'WMp0-100'!AF113&lt;Sheet1!$D113),'WMp0-100'!AF113,"wait"),"wait")))</f>
        <v>29294.097302697301</v>
      </c>
      <c r="AG112" s="7" t="str">
        <f t="shared" si="47"/>
        <v>AI</v>
      </c>
      <c r="AH112" s="7">
        <f>IF(AND(AH111&gt;0,AH111&lt;&gt;"wait"),AH111,IF(AND(AOHL!$L112=0,AH111&lt;&gt;"wait"),0,IF(OR(AH111="wait",AOHL!$L112=1),IF(AND('WMp0-100'!AG113&gt;Sheet1!$E113,'WMp0-100'!AG113&lt;Sheet1!$D113),'WMp0-100'!AG113,"wait"),"wait")))</f>
        <v>29297.692507492509</v>
      </c>
      <c r="AI112" s="7" t="str">
        <f t="shared" si="48"/>
        <v>AI</v>
      </c>
      <c r="AJ112" s="7">
        <f>IF(AND(AJ111&gt;0,AJ111&lt;&gt;"wait"),AJ111,IF(AND(AOHL!$L112=0,AJ111&lt;&gt;"wait"),0,IF(OR(AJ111="wait",AOHL!$L112=1),IF(AND('WMp0-100'!AH113&gt;Sheet1!$E113,'WMp0-100'!AH113&lt;Sheet1!$D113),'WMp0-100'!AH113,"wait"),"wait")))</f>
        <v>29301.287712287711</v>
      </c>
      <c r="AK112" s="7" t="str">
        <f t="shared" si="49"/>
        <v>AI</v>
      </c>
      <c r="AL112" s="7">
        <f>IF(AND(AL111&gt;0,AL111&lt;&gt;"wait"),AL111,IF(AND(AOHL!$L112=0,AL111&lt;&gt;"wait"),0,IF(OR(AL111="wait",AOHL!$L112=1),IF(AND('WMp0-100'!AI113&gt;Sheet1!$E113,'WMp0-100'!AI113&lt;Sheet1!$D113),'WMp0-100'!AI113,"wait"),"wait")))</f>
        <v>29304.882917082916</v>
      </c>
      <c r="AM112" s="7" t="str">
        <f t="shared" si="50"/>
        <v>AI</v>
      </c>
      <c r="AN112" s="7">
        <f>IF(AND(AN111&gt;0,AN111&lt;&gt;"wait"),AN111,IF(AND(AOHL!$L112=0,AN111&lt;&gt;"wait"),0,IF(OR(AN111="wait",AOHL!$L112=1),IF(AND('WMp0-100'!AJ113&gt;Sheet1!$E113,'WMp0-100'!AJ113&lt;Sheet1!$D113),'WMp0-100'!AJ113,"wait"),"wait")))</f>
        <v>29308.478121878121</v>
      </c>
      <c r="AO112" s="7" t="str">
        <f t="shared" si="51"/>
        <v>AI</v>
      </c>
      <c r="AP112" s="7">
        <f>IF(AND(AP111&gt;0,AP111&lt;&gt;"wait"),AP111,IF(AND(AOHL!$L112=0,AP111&lt;&gt;"wait"),0,IF(OR(AP111="wait",AOHL!$L112=1),IF(AND('WMp0-100'!AK113&gt;Sheet1!$E113,'WMp0-100'!AK113&lt;Sheet1!$D113),'WMp0-100'!AK113,"wait"),"wait")))</f>
        <v>29302.120327700977</v>
      </c>
      <c r="AQ112" s="7" t="str">
        <f t="shared" si="52"/>
        <v>AI</v>
      </c>
      <c r="AR112" s="7">
        <f>IF(AND(AR111&gt;0,AR111&lt;&gt;"wait"),AR111,IF(AND(AOHL!$L112=0,AR111&lt;&gt;"wait"),0,IF(OR(AR111="wait",AOHL!$L112=1),IF(AND('WMp0-100'!AL113&gt;Sheet1!$E113,'WMp0-100'!AL113&lt;Sheet1!$D113),'WMp0-100'!AL113,"wait"),"wait")))</f>
        <v>29305.799283154123</v>
      </c>
      <c r="AS112" s="7" t="str">
        <f t="shared" si="53"/>
        <v>AI</v>
      </c>
      <c r="AT112" s="7">
        <f>IF(AND(AT111&gt;0,AT111&lt;&gt;"wait"),AT111,IF(AND(AOHL!$L112=0,AT111&lt;&gt;"wait"),0,IF(OR(AT111="wait",AOHL!$L112=1),IF(AND('WMp0-100'!AM113&gt;Sheet1!$E113,'WMp0-100'!AM113&lt;Sheet1!$D113),'WMp0-100'!AM113,"wait"),"wait")))</f>
        <v>29309.478238607269</v>
      </c>
      <c r="AU112" s="7" t="str">
        <f t="shared" si="54"/>
        <v>AI</v>
      </c>
      <c r="AV112" s="7"/>
      <c r="AW112" s="7">
        <f>IF(AND(AW111&gt;0,AW111&lt;&gt;"wait"),AW111,IF(AND(AOHL!$M112=0,AW111&lt;&gt;"wait"),0,IF(OR(AW111="wait",AOHL!$M112=1),IF(AND('WMp0-100'!AO113&gt;Sheet1!$E113,'WMp0-100'!AO113&lt;Sheet1!$D113),'WMp0-100'!AO113,"wait"),"wait")))</f>
        <v>29171.603070727408</v>
      </c>
      <c r="AX112" s="7" t="str">
        <f t="shared" si="55"/>
        <v>AI</v>
      </c>
      <c r="AY112" s="7">
        <f>IF(AND(AY111&gt;0,AY111&lt;&gt;"wait"),AY111,IF(AND(AOHL!$M112=0,AY111&lt;&gt;"wait"),0,IF(OR(AY111="wait",AOHL!$M112=1),IF(AND('WMp0-100'!AP113&gt;Sheet1!$E113,'WMp0-100'!AP113&lt;Sheet1!$D113),'WMp0-100'!AP113,"wait"),"wait")))</f>
        <v>29176.303070727408</v>
      </c>
      <c r="AZ112" s="7" t="str">
        <f t="shared" si="56"/>
        <v>AI</v>
      </c>
      <c r="BA112" s="7">
        <f>IF(AND(BA111&gt;0,BA111&lt;&gt;"wait"),BA111,IF(AND(AOHL!$M112=0,BA111&lt;&gt;"wait"),0,IF(OR(BA111="wait",AOHL!$M112=1),IF(AND('WMp0-100'!AQ113&gt;Sheet1!$E113,'WMp0-100'!AQ113&lt;Sheet1!$D113),'WMp0-100'!AQ113,"wait"),"wait")))</f>
        <v>29181.003070727413</v>
      </c>
      <c r="BB112" s="7" t="str">
        <f t="shared" si="57"/>
        <v>AI</v>
      </c>
      <c r="BC112" s="7">
        <f>IF(AND(BC111&gt;0,BC111&lt;&gt;"wait"),BC111,IF(AND(AOHL!$M112=0,BC111&lt;&gt;"wait"),0,IF(OR(BC111="wait",AOHL!$M112=1),IF(AND('WMp0-100'!AR113&gt;Sheet1!$E113,'WMp0-100'!AR113&lt;Sheet1!$D113),'WMp0-100'!AR113,"wait"),"wait")))</f>
        <v>29185.703070727403</v>
      </c>
      <c r="BD112" s="7" t="str">
        <f t="shared" si="58"/>
        <v>AI</v>
      </c>
      <c r="BE112" s="7">
        <f>IF(AND(BE111&gt;0,BE111&lt;&gt;"wait"),BE111,IF(AND(AOHL!$M112=0,BE111&lt;&gt;"wait"),0,IF(OR(BE111="wait",AOHL!$M112=1),IF(AND('WMp0-100'!AS113&gt;Sheet1!$E113,'WMp0-100'!AS113&lt;Sheet1!$D113),'WMp0-100'!AS113,"wait"),"wait")))</f>
        <v>29190.403070727407</v>
      </c>
      <c r="BF112" s="7" t="str">
        <f t="shared" si="59"/>
        <v>AI</v>
      </c>
      <c r="BG112" s="7">
        <f>IF(AND(BG111&gt;0,BG111&lt;&gt;"wait"),BG111,IF(AND(AOHL!$M112=0,BG111&lt;&gt;"wait"),0,IF(OR(BG111="wait",AOHL!$M112=1),IF(AND('WMp0-100'!AT113&gt;Sheet1!$E113,'WMp0-100'!AT113&lt;Sheet1!$D113),'WMp0-100'!AT113,"wait"),"wait")))</f>
        <v>29195.103070727408</v>
      </c>
      <c r="BH112" s="7" t="str">
        <f t="shared" si="60"/>
        <v>AI</v>
      </c>
      <c r="BI112" s="7">
        <f>IF(AND(BI111&gt;0,BI111&lt;&gt;"wait"),BI111,IF(AND(AOHL!$M112=0,BI111&lt;&gt;"wait"),0,IF(OR(BI111="wait",AOHL!$M112=1),IF(AND('WMp0-100'!AU113&gt;Sheet1!$E113,'WMp0-100'!AU113&lt;Sheet1!$D113),'WMp0-100'!AU113,"wait"),"wait")))</f>
        <v>29187.777402039719</v>
      </c>
      <c r="BJ112" s="7" t="str">
        <f t="shared" si="61"/>
        <v>AI</v>
      </c>
      <c r="BK112" s="7">
        <f>IF(AND(BK111&gt;0,BK111&lt;&gt;"wait"),BK111,IF(AND(AOHL!$M112=0,BK111&lt;&gt;"wait"),0,IF(OR(BK111="wait",AOHL!$M112=1),IF(AND('WMp0-100'!AV113&gt;Sheet1!$E113,'WMp0-100'!AV113&lt;Sheet1!$D113),'WMp0-100'!AV113,"wait"),"wait")))</f>
        <v>29129.960685920578</v>
      </c>
      <c r="BL112" s="7" t="str">
        <f t="shared" si="62"/>
        <v>AI</v>
      </c>
      <c r="BM112" s="7">
        <f>IF(AND(BM111&gt;0,BM111&lt;&gt;"wait"),BM111,IF(AND(AOHL!$M112=0,BM111&lt;&gt;"wait"),0,IF(OR(BM111="wait",AOHL!$M112=1),IF(AND('WMp0-100'!AW113&gt;Sheet1!$E113,'WMp0-100'!AW113&lt;Sheet1!$D113),'WMp0-100'!AW113,"wait"),"wait")))</f>
        <v>29133.775234657041</v>
      </c>
      <c r="BN112" s="7" t="str">
        <f t="shared" si="63"/>
        <v>AI</v>
      </c>
      <c r="BO112" s="7">
        <f>IF(AND(BO111&gt;0,BO111&lt;&gt;"wait"),BO111,IF(AND(AOHL!$M112=0,BO111&lt;&gt;"wait"),0,IF(OR(BO111="wait",AOHL!$M112=1),IF(AND('WMp0-100'!AX113&gt;Sheet1!$E113,'WMp0-100'!AX113&lt;Sheet1!$D113),'WMp0-100'!AX113,"wait"),"wait")))</f>
        <v>29137.589783393498</v>
      </c>
      <c r="BP112" s="7" t="str">
        <f t="shared" si="64"/>
        <v>AI</v>
      </c>
      <c r="BQ112" s="7">
        <f>IF(AND(BQ111&gt;0,BQ111&lt;&gt;"wait"),BQ111,IF(AND(AOHL!$M112=0,BQ111&lt;&gt;"wait"),0,IF(OR(BQ111="wait",AOHL!$M112=1),IF(AND('WMp0-100'!AY113&gt;Sheet1!$E113,'WMp0-100'!AY113&lt;Sheet1!$D113),'WMp0-100'!AY113,"wait"),"wait")))</f>
        <v>29141.404332129965</v>
      </c>
      <c r="BR112" s="7" t="str">
        <f t="shared" si="65"/>
        <v>AI</v>
      </c>
    </row>
    <row r="113" spans="1:70" x14ac:dyDescent="0.3">
      <c r="A113" t="str">
        <f>Sheet1!B113</f>
        <v>03/01 11:06</v>
      </c>
      <c r="C113" s="7">
        <f>IF(AND(C112&gt;0,C112&lt;&gt;"wait"),C112,IF(AND(AOHL!$K113=0,C112&lt;&gt;"wait"),0,IF(OR(C112="wait",AOHL!$K113=1),IF(AND('WMp0-100'!Q114&gt;Sheet1!$E114,'WMp0-100'!Q114&lt;Sheet1!$D114),'WMp0-100'!Q114,"wait"),"wait")))</f>
        <v>29297.39344262295</v>
      </c>
      <c r="D113" s="7" t="str">
        <f t="shared" si="33"/>
        <v>AI</v>
      </c>
      <c r="E113" s="7">
        <f>IF(AND(E112&gt;0,E112&lt;&gt;"wait"),E112,IF(AND(AOHL!$K113=0,E112&lt;&gt;"wait"),0,IF(OR(E112="wait",AOHL!$K113=1),IF(AND('WMp0-100'!R114&gt;Sheet1!$E114,'WMp0-100'!R114&lt;Sheet1!$D114),'WMp0-100'!R114,"wait"),"wait")))</f>
        <v>29293.689033942559</v>
      </c>
      <c r="F113" s="7" t="str">
        <f t="shared" si="34"/>
        <v>AI</v>
      </c>
      <c r="G113" s="7">
        <f>IF(AND(G112&gt;0,G112&lt;&gt;"wait"),G112,IF(AND(AOHL!$K113=0,G112&lt;&gt;"wait"),0,IF(OR(G112="wait",AOHL!$K113=1),IF(AND('WMp0-100'!S114&gt;Sheet1!$E114,'WMp0-100'!S114&lt;Sheet1!$D114),'WMp0-100'!S114,"wait"),"wait")))</f>
        <v>29297.528198433421</v>
      </c>
      <c r="H113" s="7" t="str">
        <f t="shared" si="35"/>
        <v>AI</v>
      </c>
      <c r="I113" s="7">
        <f>IF(AND(I112&gt;0,I112&lt;&gt;"wait"),I112,IF(AND(AOHL!$K113=0,I112&lt;&gt;"wait"),0,IF(OR(I112="wait",AOHL!$K113=1),IF(AND('WMp0-100'!T114&gt;Sheet1!$E114,'WMp0-100'!T114&lt;Sheet1!$D114),'WMp0-100'!T114,"wait"),"wait")))</f>
        <v>29301.36736292428</v>
      </c>
      <c r="J113" s="7" t="str">
        <f t="shared" si="36"/>
        <v>AI</v>
      </c>
      <c r="K113" s="7">
        <f>IF(AND(K112&gt;0,K112&lt;&gt;"wait"),K112,IF(AND(AOHL!$K113=0,K112&lt;&gt;"wait"),0,IF(OR(K112="wait",AOHL!$K113=1),IF(AND('WMp0-100'!U114&gt;Sheet1!$E114,'WMp0-100'!U114&lt;Sheet1!$D114),'WMp0-100'!U114,"wait"),"wait")))</f>
        <v>29305.206527415143</v>
      </c>
      <c r="L113" s="7" t="str">
        <f t="shared" si="37"/>
        <v>AI</v>
      </c>
      <c r="M113" s="7">
        <f>IF(AND(M112&gt;0,M112&lt;&gt;"wait"),M112,IF(AND(AOHL!$K113=0,M112&lt;&gt;"wait"),0,IF(OR(M112="wait",AOHL!$K113=1),IF(AND('WMp0-100'!V114&gt;Sheet1!$E114,'WMp0-100'!V114&lt;Sheet1!$D114),'WMp0-100'!V114,"wait"),"wait")))</f>
        <v>29309.045691906009</v>
      </c>
      <c r="N113" s="7" t="str">
        <f t="shared" si="38"/>
        <v>AI</v>
      </c>
      <c r="O113" s="7">
        <f>IF(AND(O112&gt;0,O112&lt;&gt;"wait"),O112,IF(AND(AOHL!$K113=0,O112&lt;&gt;"wait"),0,IF(OR(O112="wait",AOHL!$K113=1),IF(AND('WMp0-100'!W114&gt;Sheet1!$E114,'WMp0-100'!W114&lt;Sheet1!$D114),'WMp0-100'!W114,"wait"),"wait")))</f>
        <v>29301.678809523808</v>
      </c>
      <c r="P113" s="7" t="str">
        <f t="shared" si="39"/>
        <v>AI</v>
      </c>
      <c r="Q113" s="7">
        <f>IF(AND(Q112&gt;0,Q112&lt;&gt;"wait"),Q112,IF(AND(AOHL!$K113=0,Q112&lt;&gt;"wait"),0,IF(OR(Q112="wait",AOHL!$K113=1),IF(AND('WMp0-100'!X114&gt;Sheet1!$E114,'WMp0-100'!X114&lt;Sheet1!$D114),'WMp0-100'!X114,"wait"),"wait")))</f>
        <v>29305.273095238099</v>
      </c>
      <c r="R113" s="7" t="str">
        <f t="shared" si="40"/>
        <v>AI</v>
      </c>
      <c r="S113" s="7">
        <f>IF(AND(S112&gt;0,S112&lt;&gt;"wait"),S112,IF(AND(AOHL!$K113=0,S112&lt;&gt;"wait"),0,IF(OR(S112="wait",AOHL!$K113=1),IF(AND('WMp0-100'!Y114&gt;Sheet1!$E114,'WMp0-100'!Y114&lt;Sheet1!$D114),'WMp0-100'!Y114,"wait"),"wait")))</f>
        <v>29262.237647058821</v>
      </c>
      <c r="T113" s="7" t="str">
        <f t="shared" si="41"/>
        <v>AI</v>
      </c>
      <c r="U113" s="7">
        <f>IF(AND(U112&gt;0,U112&lt;&gt;"wait"),U112,IF(AND(AOHL!$K113=0,U112&lt;&gt;"wait"),0,IF(OR(U112="wait",AOHL!$K113=1),IF(AND('WMp0-100'!Z114&gt;Sheet1!$E114,'WMp0-100'!Z114&lt;Sheet1!$D114),'WMp0-100'!Z114,"wait"),"wait")))</f>
        <v>29265.460000000003</v>
      </c>
      <c r="V113" s="7" t="str">
        <f t="shared" si="42"/>
        <v>AI</v>
      </c>
      <c r="W113" s="7">
        <f>IF(AND(W112&gt;0,W112&lt;&gt;"wait"),W112,IF(AND(AOHL!$K113=0,W112&lt;&gt;"wait"),0,IF(OR(W112="wait",AOHL!$K113=1),IF(AND('WMp0-100'!AA114&gt;Sheet1!$E114,'WMp0-100'!AA114&lt;Sheet1!$D114),'WMp0-100'!AA114,"wait"),"wait")))</f>
        <v>29268.682352941178</v>
      </c>
      <c r="X113" s="7" t="str">
        <f t="shared" si="43"/>
        <v>AI</v>
      </c>
      <c r="Z113" s="7">
        <f>IF(AND(Z112&gt;0,Z112&lt;&gt;"wait"),Z112,IF(AND(AOHL!$L113=0,Z112&lt;&gt;"wait"),0,IF(OR(Z112="wait",AOHL!$L113=1),IF(AND('WMp0-100'!AC114&gt;Sheet1!$E114,'WMp0-100'!AC114&lt;Sheet1!$D114),'WMp0-100'!AC114,"wait"),"wait")))</f>
        <v>29290.074093536525</v>
      </c>
      <c r="AA113" s="7" t="str">
        <f t="shared" si="44"/>
        <v>AI</v>
      </c>
      <c r="AB113" s="7">
        <f>IF(AND(AB112&gt;0,AB112&lt;&gt;"wait"),AB112,IF(AND(AOHL!$L113=0,AB112&lt;&gt;"wait"),0,IF(OR(AB112="wait",AOHL!$L113=1),IF(AND('WMp0-100'!AD114&gt;Sheet1!$E114,'WMp0-100'!AD114&lt;Sheet1!$D114),'WMp0-100'!AD114,"wait"),"wait")))</f>
        <v>29293.671676300575</v>
      </c>
      <c r="AC113" s="7" t="str">
        <f t="shared" si="45"/>
        <v>AI</v>
      </c>
      <c r="AD113" s="7">
        <f>IF(AND(AD112&gt;0,AD112&lt;&gt;"wait"),AD112,IF(AND(AOHL!$L113=0,AD112&lt;&gt;"wait"),0,IF(OR(AD112="wait",AOHL!$L113=1),IF(AND('WMp0-100'!AE114&gt;Sheet1!$E114,'WMp0-100'!AE114&lt;Sheet1!$D114),'WMp0-100'!AE114,"wait"),"wait")))</f>
        <v>29297.269259064633</v>
      </c>
      <c r="AE113" s="7" t="str">
        <f t="shared" si="46"/>
        <v>AI</v>
      </c>
      <c r="AF113" s="7">
        <f>IF(AND(AF112&gt;0,AF112&lt;&gt;"wait"),AF112,IF(AND(AOHL!$L113=0,AF112&lt;&gt;"wait"),0,IF(OR(AF112="wait",AOHL!$L113=1),IF(AND('WMp0-100'!AF114&gt;Sheet1!$E114,'WMp0-100'!AF114&lt;Sheet1!$D114),'WMp0-100'!AF114,"wait"),"wait")))</f>
        <v>29294.097302697301</v>
      </c>
      <c r="AG113" s="7" t="str">
        <f t="shared" si="47"/>
        <v>AI</v>
      </c>
      <c r="AH113" s="7">
        <f>IF(AND(AH112&gt;0,AH112&lt;&gt;"wait"),AH112,IF(AND(AOHL!$L113=0,AH112&lt;&gt;"wait"),0,IF(OR(AH112="wait",AOHL!$L113=1),IF(AND('WMp0-100'!AG114&gt;Sheet1!$E114,'WMp0-100'!AG114&lt;Sheet1!$D114),'WMp0-100'!AG114,"wait"),"wait")))</f>
        <v>29297.692507492509</v>
      </c>
      <c r="AI113" s="7" t="str">
        <f t="shared" si="48"/>
        <v>AI</v>
      </c>
      <c r="AJ113" s="7">
        <f>IF(AND(AJ112&gt;0,AJ112&lt;&gt;"wait"),AJ112,IF(AND(AOHL!$L113=0,AJ112&lt;&gt;"wait"),0,IF(OR(AJ112="wait",AOHL!$L113=1),IF(AND('WMp0-100'!AH114&gt;Sheet1!$E114,'WMp0-100'!AH114&lt;Sheet1!$D114),'WMp0-100'!AH114,"wait"),"wait")))</f>
        <v>29301.287712287711</v>
      </c>
      <c r="AK113" s="7" t="str">
        <f t="shared" si="49"/>
        <v>AI</v>
      </c>
      <c r="AL113" s="7">
        <f>IF(AND(AL112&gt;0,AL112&lt;&gt;"wait"),AL112,IF(AND(AOHL!$L113=0,AL112&lt;&gt;"wait"),0,IF(OR(AL112="wait",AOHL!$L113=1),IF(AND('WMp0-100'!AI114&gt;Sheet1!$E114,'WMp0-100'!AI114&lt;Sheet1!$D114),'WMp0-100'!AI114,"wait"),"wait")))</f>
        <v>29304.882917082916</v>
      </c>
      <c r="AM113" s="7" t="str">
        <f t="shared" si="50"/>
        <v>AI</v>
      </c>
      <c r="AN113" s="7">
        <f>IF(AND(AN112&gt;0,AN112&lt;&gt;"wait"),AN112,IF(AND(AOHL!$L113=0,AN112&lt;&gt;"wait"),0,IF(OR(AN112="wait",AOHL!$L113=1),IF(AND('WMp0-100'!AJ114&gt;Sheet1!$E114,'WMp0-100'!AJ114&lt;Sheet1!$D114),'WMp0-100'!AJ114,"wait"),"wait")))</f>
        <v>29308.478121878121</v>
      </c>
      <c r="AO113" s="7" t="str">
        <f t="shared" si="51"/>
        <v>AI</v>
      </c>
      <c r="AP113" s="7">
        <f>IF(AND(AP112&gt;0,AP112&lt;&gt;"wait"),AP112,IF(AND(AOHL!$L113=0,AP112&lt;&gt;"wait"),0,IF(OR(AP112="wait",AOHL!$L113=1),IF(AND('WMp0-100'!AK114&gt;Sheet1!$E114,'WMp0-100'!AK114&lt;Sheet1!$D114),'WMp0-100'!AK114,"wait"),"wait")))</f>
        <v>29302.120327700977</v>
      </c>
      <c r="AQ113" s="7" t="str">
        <f t="shared" si="52"/>
        <v>AI</v>
      </c>
      <c r="AR113" s="7">
        <f>IF(AND(AR112&gt;0,AR112&lt;&gt;"wait"),AR112,IF(AND(AOHL!$L113=0,AR112&lt;&gt;"wait"),0,IF(OR(AR112="wait",AOHL!$L113=1),IF(AND('WMp0-100'!AL114&gt;Sheet1!$E114,'WMp0-100'!AL114&lt;Sheet1!$D114),'WMp0-100'!AL114,"wait"),"wait")))</f>
        <v>29305.799283154123</v>
      </c>
      <c r="AS113" s="7" t="str">
        <f t="shared" si="53"/>
        <v>AI</v>
      </c>
      <c r="AT113" s="7">
        <f>IF(AND(AT112&gt;0,AT112&lt;&gt;"wait"),AT112,IF(AND(AOHL!$L113=0,AT112&lt;&gt;"wait"),0,IF(OR(AT112="wait",AOHL!$L113=1),IF(AND('WMp0-100'!AM114&gt;Sheet1!$E114,'WMp0-100'!AM114&lt;Sheet1!$D114),'WMp0-100'!AM114,"wait"),"wait")))</f>
        <v>29309.478238607269</v>
      </c>
      <c r="AU113" s="7" t="str">
        <f t="shared" si="54"/>
        <v>AI</v>
      </c>
      <c r="AV113" s="7"/>
      <c r="AW113" s="7">
        <f>IF(AND(AW112&gt;0,AW112&lt;&gt;"wait"),AW112,IF(AND(AOHL!$M113=0,AW112&lt;&gt;"wait"),0,IF(OR(AW112="wait",AOHL!$M113=1),IF(AND('WMp0-100'!AO114&gt;Sheet1!$E114,'WMp0-100'!AO114&lt;Sheet1!$D114),'WMp0-100'!AO114,"wait"),"wait")))</f>
        <v>29171.603070727408</v>
      </c>
      <c r="AX113" s="7" t="str">
        <f t="shared" si="55"/>
        <v>AI</v>
      </c>
      <c r="AY113" s="7">
        <f>IF(AND(AY112&gt;0,AY112&lt;&gt;"wait"),AY112,IF(AND(AOHL!$M113=0,AY112&lt;&gt;"wait"),0,IF(OR(AY112="wait",AOHL!$M113=1),IF(AND('WMp0-100'!AP114&gt;Sheet1!$E114,'WMp0-100'!AP114&lt;Sheet1!$D114),'WMp0-100'!AP114,"wait"),"wait")))</f>
        <v>29176.303070727408</v>
      </c>
      <c r="AZ113" s="7" t="str">
        <f t="shared" si="56"/>
        <v>AI</v>
      </c>
      <c r="BA113" s="7">
        <f>IF(AND(BA112&gt;0,BA112&lt;&gt;"wait"),BA112,IF(AND(AOHL!$M113=0,BA112&lt;&gt;"wait"),0,IF(OR(BA112="wait",AOHL!$M113=1),IF(AND('WMp0-100'!AQ114&gt;Sheet1!$E114,'WMp0-100'!AQ114&lt;Sheet1!$D114),'WMp0-100'!AQ114,"wait"),"wait")))</f>
        <v>29181.003070727413</v>
      </c>
      <c r="BB113" s="7" t="str">
        <f t="shared" si="57"/>
        <v>AI</v>
      </c>
      <c r="BC113" s="7">
        <f>IF(AND(BC112&gt;0,BC112&lt;&gt;"wait"),BC112,IF(AND(AOHL!$M113=0,BC112&lt;&gt;"wait"),0,IF(OR(BC112="wait",AOHL!$M113=1),IF(AND('WMp0-100'!AR114&gt;Sheet1!$E114,'WMp0-100'!AR114&lt;Sheet1!$D114),'WMp0-100'!AR114,"wait"),"wait")))</f>
        <v>29185.703070727403</v>
      </c>
      <c r="BD113" s="7" t="str">
        <f t="shared" si="58"/>
        <v>AI</v>
      </c>
      <c r="BE113" s="7">
        <f>IF(AND(BE112&gt;0,BE112&lt;&gt;"wait"),BE112,IF(AND(AOHL!$M113=0,BE112&lt;&gt;"wait"),0,IF(OR(BE112="wait",AOHL!$M113=1),IF(AND('WMp0-100'!AS114&gt;Sheet1!$E114,'WMp0-100'!AS114&lt;Sheet1!$D114),'WMp0-100'!AS114,"wait"),"wait")))</f>
        <v>29190.403070727407</v>
      </c>
      <c r="BF113" s="7" t="str">
        <f t="shared" si="59"/>
        <v>AI</v>
      </c>
      <c r="BG113" s="7">
        <f>IF(AND(BG112&gt;0,BG112&lt;&gt;"wait"),BG112,IF(AND(AOHL!$M113=0,BG112&lt;&gt;"wait"),0,IF(OR(BG112="wait",AOHL!$M113=1),IF(AND('WMp0-100'!AT114&gt;Sheet1!$E114,'WMp0-100'!AT114&lt;Sheet1!$D114),'WMp0-100'!AT114,"wait"),"wait")))</f>
        <v>29195.103070727408</v>
      </c>
      <c r="BH113" s="7" t="str">
        <f t="shared" si="60"/>
        <v>AI</v>
      </c>
      <c r="BI113" s="7">
        <f>IF(AND(BI112&gt;0,BI112&lt;&gt;"wait"),BI112,IF(AND(AOHL!$M113=0,BI112&lt;&gt;"wait"),0,IF(OR(BI112="wait",AOHL!$M113=1),IF(AND('WMp0-100'!AU114&gt;Sheet1!$E114,'WMp0-100'!AU114&lt;Sheet1!$D114),'WMp0-100'!AU114,"wait"),"wait")))</f>
        <v>29187.777402039719</v>
      </c>
      <c r="BJ113" s="7" t="str">
        <f t="shared" si="61"/>
        <v>AI</v>
      </c>
      <c r="BK113" s="7">
        <f>IF(AND(BK112&gt;0,BK112&lt;&gt;"wait"),BK112,IF(AND(AOHL!$M113=0,BK112&lt;&gt;"wait"),0,IF(OR(BK112="wait",AOHL!$M113=1),IF(AND('WMp0-100'!AV114&gt;Sheet1!$E114,'WMp0-100'!AV114&lt;Sheet1!$D114),'WMp0-100'!AV114,"wait"),"wait")))</f>
        <v>29129.960685920578</v>
      </c>
      <c r="BL113" s="7" t="str">
        <f t="shared" si="62"/>
        <v>AI</v>
      </c>
      <c r="BM113" s="7">
        <f>IF(AND(BM112&gt;0,BM112&lt;&gt;"wait"),BM112,IF(AND(AOHL!$M113=0,BM112&lt;&gt;"wait"),0,IF(OR(BM112="wait",AOHL!$M113=1),IF(AND('WMp0-100'!AW114&gt;Sheet1!$E114,'WMp0-100'!AW114&lt;Sheet1!$D114),'WMp0-100'!AW114,"wait"),"wait")))</f>
        <v>29133.775234657041</v>
      </c>
      <c r="BN113" s="7" t="str">
        <f t="shared" si="63"/>
        <v>AI</v>
      </c>
      <c r="BO113" s="7">
        <f>IF(AND(BO112&gt;0,BO112&lt;&gt;"wait"),BO112,IF(AND(AOHL!$M113=0,BO112&lt;&gt;"wait"),0,IF(OR(BO112="wait",AOHL!$M113=1),IF(AND('WMp0-100'!AX114&gt;Sheet1!$E114,'WMp0-100'!AX114&lt;Sheet1!$D114),'WMp0-100'!AX114,"wait"),"wait")))</f>
        <v>29137.589783393498</v>
      </c>
      <c r="BP113" s="7" t="str">
        <f t="shared" si="64"/>
        <v>AI</v>
      </c>
      <c r="BQ113" s="7">
        <f>IF(AND(BQ112&gt;0,BQ112&lt;&gt;"wait"),BQ112,IF(AND(AOHL!$M113=0,BQ112&lt;&gt;"wait"),0,IF(OR(BQ112="wait",AOHL!$M113=1),IF(AND('WMp0-100'!AY114&gt;Sheet1!$E114,'WMp0-100'!AY114&lt;Sheet1!$D114),'WMp0-100'!AY114,"wait"),"wait")))</f>
        <v>29141.404332129965</v>
      </c>
      <c r="BR113" s="7" t="str">
        <f t="shared" si="65"/>
        <v>AI</v>
      </c>
    </row>
    <row r="114" spans="1:70" x14ac:dyDescent="0.3">
      <c r="A114" t="str">
        <f>Sheet1!B114</f>
        <v>03/01 11:07</v>
      </c>
      <c r="C114" s="7">
        <f>IF(AND(C113&gt;0,C113&lt;&gt;"wait"),C113,IF(AND(AOHL!$K114=0,C113&lt;&gt;"wait"),0,IF(OR(C113="wait",AOHL!$K114=1),IF(AND('WMp0-100'!Q115&gt;Sheet1!$E115,'WMp0-100'!Q115&lt;Sheet1!$D115),'WMp0-100'!Q115,"wait"),"wait")))</f>
        <v>29297.39344262295</v>
      </c>
      <c r="D114" s="7" t="str">
        <f t="shared" si="33"/>
        <v>AI</v>
      </c>
      <c r="E114" s="7">
        <f>IF(AND(E113&gt;0,E113&lt;&gt;"wait"),E113,IF(AND(AOHL!$K114=0,E113&lt;&gt;"wait"),0,IF(OR(E113="wait",AOHL!$K114=1),IF(AND('WMp0-100'!R115&gt;Sheet1!$E115,'WMp0-100'!R115&lt;Sheet1!$D115),'WMp0-100'!R115,"wait"),"wait")))</f>
        <v>29293.689033942559</v>
      </c>
      <c r="F114" s="7" t="str">
        <f t="shared" si="34"/>
        <v>AI</v>
      </c>
      <c r="G114" s="7">
        <f>IF(AND(G113&gt;0,G113&lt;&gt;"wait"),G113,IF(AND(AOHL!$K114=0,G113&lt;&gt;"wait"),0,IF(OR(G113="wait",AOHL!$K114=1),IF(AND('WMp0-100'!S115&gt;Sheet1!$E115,'WMp0-100'!S115&lt;Sheet1!$D115),'WMp0-100'!S115,"wait"),"wait")))</f>
        <v>29297.528198433421</v>
      </c>
      <c r="H114" s="7" t="str">
        <f t="shared" si="35"/>
        <v>AI</v>
      </c>
      <c r="I114" s="7">
        <f>IF(AND(I113&gt;0,I113&lt;&gt;"wait"),I113,IF(AND(AOHL!$K114=0,I113&lt;&gt;"wait"),0,IF(OR(I113="wait",AOHL!$K114=1),IF(AND('WMp0-100'!T115&gt;Sheet1!$E115,'WMp0-100'!T115&lt;Sheet1!$D115),'WMp0-100'!T115,"wait"),"wait")))</f>
        <v>29301.36736292428</v>
      </c>
      <c r="J114" s="7" t="str">
        <f t="shared" si="36"/>
        <v>AI</v>
      </c>
      <c r="K114" s="7">
        <f>IF(AND(K113&gt;0,K113&lt;&gt;"wait"),K113,IF(AND(AOHL!$K114=0,K113&lt;&gt;"wait"),0,IF(OR(K113="wait",AOHL!$K114=1),IF(AND('WMp0-100'!U115&gt;Sheet1!$E115,'WMp0-100'!U115&lt;Sheet1!$D115),'WMp0-100'!U115,"wait"),"wait")))</f>
        <v>29305.206527415143</v>
      </c>
      <c r="L114" s="7" t="str">
        <f t="shared" si="37"/>
        <v>AI</v>
      </c>
      <c r="M114" s="7">
        <f>IF(AND(M113&gt;0,M113&lt;&gt;"wait"),M113,IF(AND(AOHL!$K114=0,M113&lt;&gt;"wait"),0,IF(OR(M113="wait",AOHL!$K114=1),IF(AND('WMp0-100'!V115&gt;Sheet1!$E115,'WMp0-100'!V115&lt;Sheet1!$D115),'WMp0-100'!V115,"wait"),"wait")))</f>
        <v>29309.045691906009</v>
      </c>
      <c r="N114" s="7" t="str">
        <f t="shared" si="38"/>
        <v>AI</v>
      </c>
      <c r="O114" s="7">
        <f>IF(AND(O113&gt;0,O113&lt;&gt;"wait"),O113,IF(AND(AOHL!$K114=0,O113&lt;&gt;"wait"),0,IF(OR(O113="wait",AOHL!$K114=1),IF(AND('WMp0-100'!W115&gt;Sheet1!$E115,'WMp0-100'!W115&lt;Sheet1!$D115),'WMp0-100'!W115,"wait"),"wait")))</f>
        <v>29301.678809523808</v>
      </c>
      <c r="P114" s="7" t="str">
        <f t="shared" si="39"/>
        <v>AI</v>
      </c>
      <c r="Q114" s="7">
        <f>IF(AND(Q113&gt;0,Q113&lt;&gt;"wait"),Q113,IF(AND(AOHL!$K114=0,Q113&lt;&gt;"wait"),0,IF(OR(Q113="wait",AOHL!$K114=1),IF(AND('WMp0-100'!X115&gt;Sheet1!$E115,'WMp0-100'!X115&lt;Sheet1!$D115),'WMp0-100'!X115,"wait"),"wait")))</f>
        <v>29305.273095238099</v>
      </c>
      <c r="R114" s="7" t="str">
        <f t="shared" si="40"/>
        <v>AI</v>
      </c>
      <c r="S114" s="7">
        <f>IF(AND(S113&gt;0,S113&lt;&gt;"wait"),S113,IF(AND(AOHL!$K114=0,S113&lt;&gt;"wait"),0,IF(OR(S113="wait",AOHL!$K114=1),IF(AND('WMp0-100'!Y115&gt;Sheet1!$E115,'WMp0-100'!Y115&lt;Sheet1!$D115),'WMp0-100'!Y115,"wait"),"wait")))</f>
        <v>29262.237647058821</v>
      </c>
      <c r="T114" s="7" t="str">
        <f t="shared" si="41"/>
        <v>AI</v>
      </c>
      <c r="U114" s="7">
        <f>IF(AND(U113&gt;0,U113&lt;&gt;"wait"),U113,IF(AND(AOHL!$K114=0,U113&lt;&gt;"wait"),0,IF(OR(U113="wait",AOHL!$K114=1),IF(AND('WMp0-100'!Z115&gt;Sheet1!$E115,'WMp0-100'!Z115&lt;Sheet1!$D115),'WMp0-100'!Z115,"wait"),"wait")))</f>
        <v>29265.460000000003</v>
      </c>
      <c r="V114" s="7" t="str">
        <f t="shared" si="42"/>
        <v>AI</v>
      </c>
      <c r="W114" s="7">
        <f>IF(AND(W113&gt;0,W113&lt;&gt;"wait"),W113,IF(AND(AOHL!$K114=0,W113&lt;&gt;"wait"),0,IF(OR(W113="wait",AOHL!$K114=1),IF(AND('WMp0-100'!AA115&gt;Sheet1!$E115,'WMp0-100'!AA115&lt;Sheet1!$D115),'WMp0-100'!AA115,"wait"),"wait")))</f>
        <v>29268.682352941178</v>
      </c>
      <c r="X114" s="7" t="str">
        <f t="shared" si="43"/>
        <v>AI</v>
      </c>
      <c r="Z114" s="7">
        <f>IF(AND(Z113&gt;0,Z113&lt;&gt;"wait"),Z113,IF(AND(AOHL!$L114=0,Z113&lt;&gt;"wait"),0,IF(OR(Z113="wait",AOHL!$L114=1),IF(AND('WMp0-100'!AC115&gt;Sheet1!$E115,'WMp0-100'!AC115&lt;Sheet1!$D115),'WMp0-100'!AC115,"wait"),"wait")))</f>
        <v>29290.074093536525</v>
      </c>
      <c r="AA114" s="7" t="str">
        <f t="shared" si="44"/>
        <v>AI</v>
      </c>
      <c r="AB114" s="7">
        <f>IF(AND(AB113&gt;0,AB113&lt;&gt;"wait"),AB113,IF(AND(AOHL!$L114=0,AB113&lt;&gt;"wait"),0,IF(OR(AB113="wait",AOHL!$L114=1),IF(AND('WMp0-100'!AD115&gt;Sheet1!$E115,'WMp0-100'!AD115&lt;Sheet1!$D115),'WMp0-100'!AD115,"wait"),"wait")))</f>
        <v>29293.671676300575</v>
      </c>
      <c r="AC114" s="7" t="str">
        <f t="shared" si="45"/>
        <v>AI</v>
      </c>
      <c r="AD114" s="7">
        <f>IF(AND(AD113&gt;0,AD113&lt;&gt;"wait"),AD113,IF(AND(AOHL!$L114=0,AD113&lt;&gt;"wait"),0,IF(OR(AD113="wait",AOHL!$L114=1),IF(AND('WMp0-100'!AE115&gt;Sheet1!$E115,'WMp0-100'!AE115&lt;Sheet1!$D115),'WMp0-100'!AE115,"wait"),"wait")))</f>
        <v>29297.269259064633</v>
      </c>
      <c r="AE114" s="7" t="str">
        <f t="shared" si="46"/>
        <v>AI</v>
      </c>
      <c r="AF114" s="7">
        <f>IF(AND(AF113&gt;0,AF113&lt;&gt;"wait"),AF113,IF(AND(AOHL!$L114=0,AF113&lt;&gt;"wait"),0,IF(OR(AF113="wait",AOHL!$L114=1),IF(AND('WMp0-100'!AF115&gt;Sheet1!$E115,'WMp0-100'!AF115&lt;Sheet1!$D115),'WMp0-100'!AF115,"wait"),"wait")))</f>
        <v>29294.097302697301</v>
      </c>
      <c r="AG114" s="7" t="str">
        <f t="shared" si="47"/>
        <v>AI</v>
      </c>
      <c r="AH114" s="7">
        <f>IF(AND(AH113&gt;0,AH113&lt;&gt;"wait"),AH113,IF(AND(AOHL!$L114=0,AH113&lt;&gt;"wait"),0,IF(OR(AH113="wait",AOHL!$L114=1),IF(AND('WMp0-100'!AG115&gt;Sheet1!$E115,'WMp0-100'!AG115&lt;Sheet1!$D115),'WMp0-100'!AG115,"wait"),"wait")))</f>
        <v>29297.692507492509</v>
      </c>
      <c r="AI114" s="7" t="str">
        <f t="shared" si="48"/>
        <v>AI</v>
      </c>
      <c r="AJ114" s="7">
        <f>IF(AND(AJ113&gt;0,AJ113&lt;&gt;"wait"),AJ113,IF(AND(AOHL!$L114=0,AJ113&lt;&gt;"wait"),0,IF(OR(AJ113="wait",AOHL!$L114=1),IF(AND('WMp0-100'!AH115&gt;Sheet1!$E115,'WMp0-100'!AH115&lt;Sheet1!$D115),'WMp0-100'!AH115,"wait"),"wait")))</f>
        <v>29301.287712287711</v>
      </c>
      <c r="AK114" s="7" t="str">
        <f t="shared" si="49"/>
        <v>AI</v>
      </c>
      <c r="AL114" s="7">
        <f>IF(AND(AL113&gt;0,AL113&lt;&gt;"wait"),AL113,IF(AND(AOHL!$L114=0,AL113&lt;&gt;"wait"),0,IF(OR(AL113="wait",AOHL!$L114=1),IF(AND('WMp0-100'!AI115&gt;Sheet1!$E115,'WMp0-100'!AI115&lt;Sheet1!$D115),'WMp0-100'!AI115,"wait"),"wait")))</f>
        <v>29304.882917082916</v>
      </c>
      <c r="AM114" s="7" t="str">
        <f t="shared" si="50"/>
        <v>AI</v>
      </c>
      <c r="AN114" s="7">
        <f>IF(AND(AN113&gt;0,AN113&lt;&gt;"wait"),AN113,IF(AND(AOHL!$L114=0,AN113&lt;&gt;"wait"),0,IF(OR(AN113="wait",AOHL!$L114=1),IF(AND('WMp0-100'!AJ115&gt;Sheet1!$E115,'WMp0-100'!AJ115&lt;Sheet1!$D115),'WMp0-100'!AJ115,"wait"),"wait")))</f>
        <v>29308.478121878121</v>
      </c>
      <c r="AO114" s="7" t="str">
        <f t="shared" si="51"/>
        <v>AI</v>
      </c>
      <c r="AP114" s="7">
        <f>IF(AND(AP113&gt;0,AP113&lt;&gt;"wait"),AP113,IF(AND(AOHL!$L114=0,AP113&lt;&gt;"wait"),0,IF(OR(AP113="wait",AOHL!$L114=1),IF(AND('WMp0-100'!AK115&gt;Sheet1!$E115,'WMp0-100'!AK115&lt;Sheet1!$D115),'WMp0-100'!AK115,"wait"),"wait")))</f>
        <v>29302.120327700977</v>
      </c>
      <c r="AQ114" s="7" t="str">
        <f t="shared" si="52"/>
        <v>AI</v>
      </c>
      <c r="AR114" s="7">
        <f>IF(AND(AR113&gt;0,AR113&lt;&gt;"wait"),AR113,IF(AND(AOHL!$L114=0,AR113&lt;&gt;"wait"),0,IF(OR(AR113="wait",AOHL!$L114=1),IF(AND('WMp0-100'!AL115&gt;Sheet1!$E115,'WMp0-100'!AL115&lt;Sheet1!$D115),'WMp0-100'!AL115,"wait"),"wait")))</f>
        <v>29305.799283154123</v>
      </c>
      <c r="AS114" s="7" t="str">
        <f t="shared" si="53"/>
        <v>AI</v>
      </c>
      <c r="AT114" s="7">
        <f>IF(AND(AT113&gt;0,AT113&lt;&gt;"wait"),AT113,IF(AND(AOHL!$L114=0,AT113&lt;&gt;"wait"),0,IF(OR(AT113="wait",AOHL!$L114=1),IF(AND('WMp0-100'!AM115&gt;Sheet1!$E115,'WMp0-100'!AM115&lt;Sheet1!$D115),'WMp0-100'!AM115,"wait"),"wait")))</f>
        <v>29309.478238607269</v>
      </c>
      <c r="AU114" s="7" t="str">
        <f t="shared" si="54"/>
        <v>AI</v>
      </c>
      <c r="AV114" s="7"/>
      <c r="AW114" s="7">
        <f>IF(AND(AW113&gt;0,AW113&lt;&gt;"wait"),AW113,IF(AND(AOHL!$M114=0,AW113&lt;&gt;"wait"),0,IF(OR(AW113="wait",AOHL!$M114=1),IF(AND('WMp0-100'!AO115&gt;Sheet1!$E115,'WMp0-100'!AO115&lt;Sheet1!$D115),'WMp0-100'!AO115,"wait"),"wait")))</f>
        <v>29171.603070727408</v>
      </c>
      <c r="AX114" s="7" t="str">
        <f t="shared" si="55"/>
        <v>AI</v>
      </c>
      <c r="AY114" s="7">
        <f>IF(AND(AY113&gt;0,AY113&lt;&gt;"wait"),AY113,IF(AND(AOHL!$M114=0,AY113&lt;&gt;"wait"),0,IF(OR(AY113="wait",AOHL!$M114=1),IF(AND('WMp0-100'!AP115&gt;Sheet1!$E115,'WMp0-100'!AP115&lt;Sheet1!$D115),'WMp0-100'!AP115,"wait"),"wait")))</f>
        <v>29176.303070727408</v>
      </c>
      <c r="AZ114" s="7" t="str">
        <f t="shared" si="56"/>
        <v>AI</v>
      </c>
      <c r="BA114" s="7">
        <f>IF(AND(BA113&gt;0,BA113&lt;&gt;"wait"),BA113,IF(AND(AOHL!$M114=0,BA113&lt;&gt;"wait"),0,IF(OR(BA113="wait",AOHL!$M114=1),IF(AND('WMp0-100'!AQ115&gt;Sheet1!$E115,'WMp0-100'!AQ115&lt;Sheet1!$D115),'WMp0-100'!AQ115,"wait"),"wait")))</f>
        <v>29181.003070727413</v>
      </c>
      <c r="BB114" s="7" t="str">
        <f t="shared" si="57"/>
        <v>AI</v>
      </c>
      <c r="BC114" s="7">
        <f>IF(AND(BC113&gt;0,BC113&lt;&gt;"wait"),BC113,IF(AND(AOHL!$M114=0,BC113&lt;&gt;"wait"),0,IF(OR(BC113="wait",AOHL!$M114=1),IF(AND('WMp0-100'!AR115&gt;Sheet1!$E115,'WMp0-100'!AR115&lt;Sheet1!$D115),'WMp0-100'!AR115,"wait"),"wait")))</f>
        <v>29185.703070727403</v>
      </c>
      <c r="BD114" s="7" t="str">
        <f t="shared" si="58"/>
        <v>AI</v>
      </c>
      <c r="BE114" s="7">
        <f>IF(AND(BE113&gt;0,BE113&lt;&gt;"wait"),BE113,IF(AND(AOHL!$M114=0,BE113&lt;&gt;"wait"),0,IF(OR(BE113="wait",AOHL!$M114=1),IF(AND('WMp0-100'!AS115&gt;Sheet1!$E115,'WMp0-100'!AS115&lt;Sheet1!$D115),'WMp0-100'!AS115,"wait"),"wait")))</f>
        <v>29190.403070727407</v>
      </c>
      <c r="BF114" s="7" t="str">
        <f t="shared" si="59"/>
        <v>AI</v>
      </c>
      <c r="BG114" s="7">
        <f>IF(AND(BG113&gt;0,BG113&lt;&gt;"wait"),BG113,IF(AND(AOHL!$M114=0,BG113&lt;&gt;"wait"),0,IF(OR(BG113="wait",AOHL!$M114=1),IF(AND('WMp0-100'!AT115&gt;Sheet1!$E115,'WMp0-100'!AT115&lt;Sheet1!$D115),'WMp0-100'!AT115,"wait"),"wait")))</f>
        <v>29195.103070727408</v>
      </c>
      <c r="BH114" s="7" t="str">
        <f t="shared" si="60"/>
        <v>AI</v>
      </c>
      <c r="BI114" s="7">
        <f>IF(AND(BI113&gt;0,BI113&lt;&gt;"wait"),BI113,IF(AND(AOHL!$M114=0,BI113&lt;&gt;"wait"),0,IF(OR(BI113="wait",AOHL!$M114=1),IF(AND('WMp0-100'!AU115&gt;Sheet1!$E115,'WMp0-100'!AU115&lt;Sheet1!$D115),'WMp0-100'!AU115,"wait"),"wait")))</f>
        <v>29187.777402039719</v>
      </c>
      <c r="BJ114" s="7" t="str">
        <f t="shared" si="61"/>
        <v>AI</v>
      </c>
      <c r="BK114" s="7">
        <f>IF(AND(BK113&gt;0,BK113&lt;&gt;"wait"),BK113,IF(AND(AOHL!$M114=0,BK113&lt;&gt;"wait"),0,IF(OR(BK113="wait",AOHL!$M114=1),IF(AND('WMp0-100'!AV115&gt;Sheet1!$E115,'WMp0-100'!AV115&lt;Sheet1!$D115),'WMp0-100'!AV115,"wait"),"wait")))</f>
        <v>29129.960685920578</v>
      </c>
      <c r="BL114" s="7" t="str">
        <f t="shared" si="62"/>
        <v>AI</v>
      </c>
      <c r="BM114" s="7">
        <f>IF(AND(BM113&gt;0,BM113&lt;&gt;"wait"),BM113,IF(AND(AOHL!$M114=0,BM113&lt;&gt;"wait"),0,IF(OR(BM113="wait",AOHL!$M114=1),IF(AND('WMp0-100'!AW115&gt;Sheet1!$E115,'WMp0-100'!AW115&lt;Sheet1!$D115),'WMp0-100'!AW115,"wait"),"wait")))</f>
        <v>29133.775234657041</v>
      </c>
      <c r="BN114" s="7" t="str">
        <f t="shared" si="63"/>
        <v>AI</v>
      </c>
      <c r="BO114" s="7">
        <f>IF(AND(BO113&gt;0,BO113&lt;&gt;"wait"),BO113,IF(AND(AOHL!$M114=0,BO113&lt;&gt;"wait"),0,IF(OR(BO113="wait",AOHL!$M114=1),IF(AND('WMp0-100'!AX115&gt;Sheet1!$E115,'WMp0-100'!AX115&lt;Sheet1!$D115),'WMp0-100'!AX115,"wait"),"wait")))</f>
        <v>29137.589783393498</v>
      </c>
      <c r="BP114" s="7" t="str">
        <f t="shared" si="64"/>
        <v>AI</v>
      </c>
      <c r="BQ114" s="7">
        <f>IF(AND(BQ113&gt;0,BQ113&lt;&gt;"wait"),BQ113,IF(AND(AOHL!$M114=0,BQ113&lt;&gt;"wait"),0,IF(OR(BQ113="wait",AOHL!$M114=1),IF(AND('WMp0-100'!AY115&gt;Sheet1!$E115,'WMp0-100'!AY115&lt;Sheet1!$D115),'WMp0-100'!AY115,"wait"),"wait")))</f>
        <v>29141.404332129965</v>
      </c>
      <c r="BR114" s="7" t="str">
        <f t="shared" si="65"/>
        <v>AI</v>
      </c>
    </row>
    <row r="115" spans="1:70" x14ac:dyDescent="0.3">
      <c r="A115" t="str">
        <f>Sheet1!B115</f>
        <v>03/01 11:08</v>
      </c>
      <c r="C115" s="7">
        <f>IF(AND(C114&gt;0,C114&lt;&gt;"wait"),C114,IF(AND(AOHL!$K115=0,C114&lt;&gt;"wait"),0,IF(OR(C114="wait",AOHL!$K115=1),IF(AND('WMp0-100'!Q116&gt;Sheet1!$E116,'WMp0-100'!Q116&lt;Sheet1!$D116),'WMp0-100'!Q116,"wait"),"wait")))</f>
        <v>29297.39344262295</v>
      </c>
      <c r="D115" s="7" t="str">
        <f t="shared" si="33"/>
        <v>AI</v>
      </c>
      <c r="E115" s="7">
        <f>IF(AND(E114&gt;0,E114&lt;&gt;"wait"),E114,IF(AND(AOHL!$K115=0,E114&lt;&gt;"wait"),0,IF(OR(E114="wait",AOHL!$K115=1),IF(AND('WMp0-100'!R116&gt;Sheet1!$E116,'WMp0-100'!R116&lt;Sheet1!$D116),'WMp0-100'!R116,"wait"),"wait")))</f>
        <v>29293.689033942559</v>
      </c>
      <c r="F115" s="7" t="str">
        <f t="shared" si="34"/>
        <v>AI</v>
      </c>
      <c r="G115" s="7">
        <f>IF(AND(G114&gt;0,G114&lt;&gt;"wait"),G114,IF(AND(AOHL!$K115=0,G114&lt;&gt;"wait"),0,IF(OR(G114="wait",AOHL!$K115=1),IF(AND('WMp0-100'!S116&gt;Sheet1!$E116,'WMp0-100'!S116&lt;Sheet1!$D116),'WMp0-100'!S116,"wait"),"wait")))</f>
        <v>29297.528198433421</v>
      </c>
      <c r="H115" s="7" t="str">
        <f t="shared" si="35"/>
        <v>AI</v>
      </c>
      <c r="I115" s="7">
        <f>IF(AND(I114&gt;0,I114&lt;&gt;"wait"),I114,IF(AND(AOHL!$K115=0,I114&lt;&gt;"wait"),0,IF(OR(I114="wait",AOHL!$K115=1),IF(AND('WMp0-100'!T116&gt;Sheet1!$E116,'WMp0-100'!T116&lt;Sheet1!$D116),'WMp0-100'!T116,"wait"),"wait")))</f>
        <v>29301.36736292428</v>
      </c>
      <c r="J115" s="7" t="str">
        <f t="shared" si="36"/>
        <v>AI</v>
      </c>
      <c r="K115" s="7">
        <f>IF(AND(K114&gt;0,K114&lt;&gt;"wait"),K114,IF(AND(AOHL!$K115=0,K114&lt;&gt;"wait"),0,IF(OR(K114="wait",AOHL!$K115=1),IF(AND('WMp0-100'!U116&gt;Sheet1!$E116,'WMp0-100'!U116&lt;Sheet1!$D116),'WMp0-100'!U116,"wait"),"wait")))</f>
        <v>29305.206527415143</v>
      </c>
      <c r="L115" s="7" t="str">
        <f t="shared" si="37"/>
        <v>AI</v>
      </c>
      <c r="M115" s="7">
        <f>IF(AND(M114&gt;0,M114&lt;&gt;"wait"),M114,IF(AND(AOHL!$K115=0,M114&lt;&gt;"wait"),0,IF(OR(M114="wait",AOHL!$K115=1),IF(AND('WMp0-100'!V116&gt;Sheet1!$E116,'WMp0-100'!V116&lt;Sheet1!$D116),'WMp0-100'!V116,"wait"),"wait")))</f>
        <v>29309.045691906009</v>
      </c>
      <c r="N115" s="7" t="str">
        <f t="shared" si="38"/>
        <v>AI</v>
      </c>
      <c r="O115" s="7">
        <f>IF(AND(O114&gt;0,O114&lt;&gt;"wait"),O114,IF(AND(AOHL!$K115=0,O114&lt;&gt;"wait"),0,IF(OR(O114="wait",AOHL!$K115=1),IF(AND('WMp0-100'!W116&gt;Sheet1!$E116,'WMp0-100'!W116&lt;Sheet1!$D116),'WMp0-100'!W116,"wait"),"wait")))</f>
        <v>29301.678809523808</v>
      </c>
      <c r="P115" s="7" t="str">
        <f t="shared" si="39"/>
        <v>AI</v>
      </c>
      <c r="Q115" s="7">
        <f>IF(AND(Q114&gt;0,Q114&lt;&gt;"wait"),Q114,IF(AND(AOHL!$K115=0,Q114&lt;&gt;"wait"),0,IF(OR(Q114="wait",AOHL!$K115=1),IF(AND('WMp0-100'!X116&gt;Sheet1!$E116,'WMp0-100'!X116&lt;Sheet1!$D116),'WMp0-100'!X116,"wait"),"wait")))</f>
        <v>29305.273095238099</v>
      </c>
      <c r="R115" s="7" t="str">
        <f t="shared" si="40"/>
        <v>AI</v>
      </c>
      <c r="S115" s="7">
        <f>IF(AND(S114&gt;0,S114&lt;&gt;"wait"),S114,IF(AND(AOHL!$K115=0,S114&lt;&gt;"wait"),0,IF(OR(S114="wait",AOHL!$K115=1),IF(AND('WMp0-100'!Y116&gt;Sheet1!$E116,'WMp0-100'!Y116&lt;Sheet1!$D116),'WMp0-100'!Y116,"wait"),"wait")))</f>
        <v>29262.237647058821</v>
      </c>
      <c r="T115" s="7" t="str">
        <f t="shared" si="41"/>
        <v>AI</v>
      </c>
      <c r="U115" s="7">
        <f>IF(AND(U114&gt;0,U114&lt;&gt;"wait"),U114,IF(AND(AOHL!$K115=0,U114&lt;&gt;"wait"),0,IF(OR(U114="wait",AOHL!$K115=1),IF(AND('WMp0-100'!Z116&gt;Sheet1!$E116,'WMp0-100'!Z116&lt;Sheet1!$D116),'WMp0-100'!Z116,"wait"),"wait")))</f>
        <v>29265.460000000003</v>
      </c>
      <c r="V115" s="7" t="str">
        <f t="shared" si="42"/>
        <v>AI</v>
      </c>
      <c r="W115" s="7">
        <f>IF(AND(W114&gt;0,W114&lt;&gt;"wait"),W114,IF(AND(AOHL!$K115=0,W114&lt;&gt;"wait"),0,IF(OR(W114="wait",AOHL!$K115=1),IF(AND('WMp0-100'!AA116&gt;Sheet1!$E116,'WMp0-100'!AA116&lt;Sheet1!$D116),'WMp0-100'!AA116,"wait"),"wait")))</f>
        <v>29268.682352941178</v>
      </c>
      <c r="X115" s="7" t="str">
        <f t="shared" si="43"/>
        <v>AI</v>
      </c>
      <c r="Z115" s="7">
        <f>IF(AND(Z114&gt;0,Z114&lt;&gt;"wait"),Z114,IF(AND(AOHL!$L115=0,Z114&lt;&gt;"wait"),0,IF(OR(Z114="wait",AOHL!$L115=1),IF(AND('WMp0-100'!AC116&gt;Sheet1!$E116,'WMp0-100'!AC116&lt;Sheet1!$D116),'WMp0-100'!AC116,"wait"),"wait")))</f>
        <v>29290.074093536525</v>
      </c>
      <c r="AA115" s="7" t="str">
        <f t="shared" si="44"/>
        <v>AI</v>
      </c>
      <c r="AB115" s="7">
        <f>IF(AND(AB114&gt;0,AB114&lt;&gt;"wait"),AB114,IF(AND(AOHL!$L115=0,AB114&lt;&gt;"wait"),0,IF(OR(AB114="wait",AOHL!$L115=1),IF(AND('WMp0-100'!AD116&gt;Sheet1!$E116,'WMp0-100'!AD116&lt;Sheet1!$D116),'WMp0-100'!AD116,"wait"),"wait")))</f>
        <v>29293.671676300575</v>
      </c>
      <c r="AC115" s="7" t="str">
        <f t="shared" si="45"/>
        <v>AI</v>
      </c>
      <c r="AD115" s="7">
        <f>IF(AND(AD114&gt;0,AD114&lt;&gt;"wait"),AD114,IF(AND(AOHL!$L115=0,AD114&lt;&gt;"wait"),0,IF(OR(AD114="wait",AOHL!$L115=1),IF(AND('WMp0-100'!AE116&gt;Sheet1!$E116,'WMp0-100'!AE116&lt;Sheet1!$D116),'WMp0-100'!AE116,"wait"),"wait")))</f>
        <v>29297.269259064633</v>
      </c>
      <c r="AE115" s="7" t="str">
        <f t="shared" si="46"/>
        <v>AI</v>
      </c>
      <c r="AF115" s="7">
        <f>IF(AND(AF114&gt;0,AF114&lt;&gt;"wait"),AF114,IF(AND(AOHL!$L115=0,AF114&lt;&gt;"wait"),0,IF(OR(AF114="wait",AOHL!$L115=1),IF(AND('WMp0-100'!AF116&gt;Sheet1!$E116,'WMp0-100'!AF116&lt;Sheet1!$D116),'WMp0-100'!AF116,"wait"),"wait")))</f>
        <v>29294.097302697301</v>
      </c>
      <c r="AG115" s="7" t="str">
        <f t="shared" si="47"/>
        <v>AI</v>
      </c>
      <c r="AH115" s="7">
        <f>IF(AND(AH114&gt;0,AH114&lt;&gt;"wait"),AH114,IF(AND(AOHL!$L115=0,AH114&lt;&gt;"wait"),0,IF(OR(AH114="wait",AOHL!$L115=1),IF(AND('WMp0-100'!AG116&gt;Sheet1!$E116,'WMp0-100'!AG116&lt;Sheet1!$D116),'WMp0-100'!AG116,"wait"),"wait")))</f>
        <v>29297.692507492509</v>
      </c>
      <c r="AI115" s="7" t="str">
        <f t="shared" si="48"/>
        <v>AI</v>
      </c>
      <c r="AJ115" s="7">
        <f>IF(AND(AJ114&gt;0,AJ114&lt;&gt;"wait"),AJ114,IF(AND(AOHL!$L115=0,AJ114&lt;&gt;"wait"),0,IF(OR(AJ114="wait",AOHL!$L115=1),IF(AND('WMp0-100'!AH116&gt;Sheet1!$E116,'WMp0-100'!AH116&lt;Sheet1!$D116),'WMp0-100'!AH116,"wait"),"wait")))</f>
        <v>29301.287712287711</v>
      </c>
      <c r="AK115" s="7" t="str">
        <f t="shared" si="49"/>
        <v>AI</v>
      </c>
      <c r="AL115" s="7">
        <f>IF(AND(AL114&gt;0,AL114&lt;&gt;"wait"),AL114,IF(AND(AOHL!$L115=0,AL114&lt;&gt;"wait"),0,IF(OR(AL114="wait",AOHL!$L115=1),IF(AND('WMp0-100'!AI116&gt;Sheet1!$E116,'WMp0-100'!AI116&lt;Sheet1!$D116),'WMp0-100'!AI116,"wait"),"wait")))</f>
        <v>29304.882917082916</v>
      </c>
      <c r="AM115" s="7" t="str">
        <f t="shared" si="50"/>
        <v>AI</v>
      </c>
      <c r="AN115" s="7">
        <f>IF(AND(AN114&gt;0,AN114&lt;&gt;"wait"),AN114,IF(AND(AOHL!$L115=0,AN114&lt;&gt;"wait"),0,IF(OR(AN114="wait",AOHL!$L115=1),IF(AND('WMp0-100'!AJ116&gt;Sheet1!$E116,'WMp0-100'!AJ116&lt;Sheet1!$D116),'WMp0-100'!AJ116,"wait"),"wait")))</f>
        <v>29308.478121878121</v>
      </c>
      <c r="AO115" s="7" t="str">
        <f t="shared" si="51"/>
        <v>AI</v>
      </c>
      <c r="AP115" s="7">
        <f>IF(AND(AP114&gt;0,AP114&lt;&gt;"wait"),AP114,IF(AND(AOHL!$L115=0,AP114&lt;&gt;"wait"),0,IF(OR(AP114="wait",AOHL!$L115=1),IF(AND('WMp0-100'!AK116&gt;Sheet1!$E116,'WMp0-100'!AK116&lt;Sheet1!$D116),'WMp0-100'!AK116,"wait"),"wait")))</f>
        <v>29302.120327700977</v>
      </c>
      <c r="AQ115" s="7" t="str">
        <f t="shared" si="52"/>
        <v>AI</v>
      </c>
      <c r="AR115" s="7">
        <f>IF(AND(AR114&gt;0,AR114&lt;&gt;"wait"),AR114,IF(AND(AOHL!$L115=0,AR114&lt;&gt;"wait"),0,IF(OR(AR114="wait",AOHL!$L115=1),IF(AND('WMp0-100'!AL116&gt;Sheet1!$E116,'WMp0-100'!AL116&lt;Sheet1!$D116),'WMp0-100'!AL116,"wait"),"wait")))</f>
        <v>29305.799283154123</v>
      </c>
      <c r="AS115" s="7" t="str">
        <f t="shared" si="53"/>
        <v>AI</v>
      </c>
      <c r="AT115" s="7">
        <f>IF(AND(AT114&gt;0,AT114&lt;&gt;"wait"),AT114,IF(AND(AOHL!$L115=0,AT114&lt;&gt;"wait"),0,IF(OR(AT114="wait",AOHL!$L115=1),IF(AND('WMp0-100'!AM116&gt;Sheet1!$E116,'WMp0-100'!AM116&lt;Sheet1!$D116),'WMp0-100'!AM116,"wait"),"wait")))</f>
        <v>29309.478238607269</v>
      </c>
      <c r="AU115" s="7" t="str">
        <f t="shared" si="54"/>
        <v>AI</v>
      </c>
      <c r="AV115" s="7"/>
      <c r="AW115" s="7">
        <f>IF(AND(AW114&gt;0,AW114&lt;&gt;"wait"),AW114,IF(AND(AOHL!$M115=0,AW114&lt;&gt;"wait"),0,IF(OR(AW114="wait",AOHL!$M115=1),IF(AND('WMp0-100'!AO116&gt;Sheet1!$E116,'WMp0-100'!AO116&lt;Sheet1!$D116),'WMp0-100'!AO116,"wait"),"wait")))</f>
        <v>29171.603070727408</v>
      </c>
      <c r="AX115" s="7" t="str">
        <f t="shared" si="55"/>
        <v>AI</v>
      </c>
      <c r="AY115" s="7">
        <f>IF(AND(AY114&gt;0,AY114&lt;&gt;"wait"),AY114,IF(AND(AOHL!$M115=0,AY114&lt;&gt;"wait"),0,IF(OR(AY114="wait",AOHL!$M115=1),IF(AND('WMp0-100'!AP116&gt;Sheet1!$E116,'WMp0-100'!AP116&lt;Sheet1!$D116),'WMp0-100'!AP116,"wait"),"wait")))</f>
        <v>29176.303070727408</v>
      </c>
      <c r="AZ115" s="7" t="str">
        <f t="shared" si="56"/>
        <v>AI</v>
      </c>
      <c r="BA115" s="7">
        <f>IF(AND(BA114&gt;0,BA114&lt;&gt;"wait"),BA114,IF(AND(AOHL!$M115=0,BA114&lt;&gt;"wait"),0,IF(OR(BA114="wait",AOHL!$M115=1),IF(AND('WMp0-100'!AQ116&gt;Sheet1!$E116,'WMp0-100'!AQ116&lt;Sheet1!$D116),'WMp0-100'!AQ116,"wait"),"wait")))</f>
        <v>29181.003070727413</v>
      </c>
      <c r="BB115" s="7" t="str">
        <f t="shared" si="57"/>
        <v>AI</v>
      </c>
      <c r="BC115" s="7">
        <f>IF(AND(BC114&gt;0,BC114&lt;&gt;"wait"),BC114,IF(AND(AOHL!$M115=0,BC114&lt;&gt;"wait"),0,IF(OR(BC114="wait",AOHL!$M115=1),IF(AND('WMp0-100'!AR116&gt;Sheet1!$E116,'WMp0-100'!AR116&lt;Sheet1!$D116),'WMp0-100'!AR116,"wait"),"wait")))</f>
        <v>29185.703070727403</v>
      </c>
      <c r="BD115" s="7" t="str">
        <f t="shared" si="58"/>
        <v>AI</v>
      </c>
      <c r="BE115" s="7">
        <f>IF(AND(BE114&gt;0,BE114&lt;&gt;"wait"),BE114,IF(AND(AOHL!$M115=0,BE114&lt;&gt;"wait"),0,IF(OR(BE114="wait",AOHL!$M115=1),IF(AND('WMp0-100'!AS116&gt;Sheet1!$E116,'WMp0-100'!AS116&lt;Sheet1!$D116),'WMp0-100'!AS116,"wait"),"wait")))</f>
        <v>29190.403070727407</v>
      </c>
      <c r="BF115" s="7" t="str">
        <f t="shared" si="59"/>
        <v>AI</v>
      </c>
      <c r="BG115" s="7">
        <f>IF(AND(BG114&gt;0,BG114&lt;&gt;"wait"),BG114,IF(AND(AOHL!$M115=0,BG114&lt;&gt;"wait"),0,IF(OR(BG114="wait",AOHL!$M115=1),IF(AND('WMp0-100'!AT116&gt;Sheet1!$E116,'WMp0-100'!AT116&lt;Sheet1!$D116),'WMp0-100'!AT116,"wait"),"wait")))</f>
        <v>29195.103070727408</v>
      </c>
      <c r="BH115" s="7" t="str">
        <f t="shared" si="60"/>
        <v>AI</v>
      </c>
      <c r="BI115" s="7">
        <f>IF(AND(BI114&gt;0,BI114&lt;&gt;"wait"),BI114,IF(AND(AOHL!$M115=0,BI114&lt;&gt;"wait"),0,IF(OR(BI114="wait",AOHL!$M115=1),IF(AND('WMp0-100'!AU116&gt;Sheet1!$E116,'WMp0-100'!AU116&lt;Sheet1!$D116),'WMp0-100'!AU116,"wait"),"wait")))</f>
        <v>29187.777402039719</v>
      </c>
      <c r="BJ115" s="7" t="str">
        <f t="shared" si="61"/>
        <v>AI</v>
      </c>
      <c r="BK115" s="7">
        <f>IF(AND(BK114&gt;0,BK114&lt;&gt;"wait"),BK114,IF(AND(AOHL!$M115=0,BK114&lt;&gt;"wait"),0,IF(OR(BK114="wait",AOHL!$M115=1),IF(AND('WMp0-100'!AV116&gt;Sheet1!$E116,'WMp0-100'!AV116&lt;Sheet1!$D116),'WMp0-100'!AV116,"wait"),"wait")))</f>
        <v>29129.960685920578</v>
      </c>
      <c r="BL115" s="7" t="str">
        <f t="shared" si="62"/>
        <v>AI</v>
      </c>
      <c r="BM115" s="7">
        <f>IF(AND(BM114&gt;0,BM114&lt;&gt;"wait"),BM114,IF(AND(AOHL!$M115=0,BM114&lt;&gt;"wait"),0,IF(OR(BM114="wait",AOHL!$M115=1),IF(AND('WMp0-100'!AW116&gt;Sheet1!$E116,'WMp0-100'!AW116&lt;Sheet1!$D116),'WMp0-100'!AW116,"wait"),"wait")))</f>
        <v>29133.775234657041</v>
      </c>
      <c r="BN115" s="7" t="str">
        <f t="shared" si="63"/>
        <v>AI</v>
      </c>
      <c r="BO115" s="7">
        <f>IF(AND(BO114&gt;0,BO114&lt;&gt;"wait"),BO114,IF(AND(AOHL!$M115=0,BO114&lt;&gt;"wait"),0,IF(OR(BO114="wait",AOHL!$M115=1),IF(AND('WMp0-100'!AX116&gt;Sheet1!$E116,'WMp0-100'!AX116&lt;Sheet1!$D116),'WMp0-100'!AX116,"wait"),"wait")))</f>
        <v>29137.589783393498</v>
      </c>
      <c r="BP115" s="7" t="str">
        <f t="shared" si="64"/>
        <v>AI</v>
      </c>
      <c r="BQ115" s="7">
        <f>IF(AND(BQ114&gt;0,BQ114&lt;&gt;"wait"),BQ114,IF(AND(AOHL!$M115=0,BQ114&lt;&gt;"wait"),0,IF(OR(BQ114="wait",AOHL!$M115=1),IF(AND('WMp0-100'!AY116&gt;Sheet1!$E116,'WMp0-100'!AY116&lt;Sheet1!$D116),'WMp0-100'!AY116,"wait"),"wait")))</f>
        <v>29141.404332129965</v>
      </c>
      <c r="BR115" s="7" t="str">
        <f t="shared" si="65"/>
        <v>AI</v>
      </c>
    </row>
    <row r="116" spans="1:70" x14ac:dyDescent="0.3">
      <c r="A116" t="str">
        <f>Sheet1!B116</f>
        <v>03/01 11:09</v>
      </c>
      <c r="C116" s="7">
        <f>IF(AND(C115&gt;0,C115&lt;&gt;"wait"),C115,IF(AND(AOHL!$K116=0,C115&lt;&gt;"wait"),0,IF(OR(C115="wait",AOHL!$K116=1),IF(AND('WMp0-100'!Q117&gt;Sheet1!$E117,'WMp0-100'!Q117&lt;Sheet1!$D117),'WMp0-100'!Q117,"wait"),"wait")))</f>
        <v>29297.39344262295</v>
      </c>
      <c r="D116" s="7" t="str">
        <f t="shared" si="33"/>
        <v>AI</v>
      </c>
      <c r="E116" s="7">
        <f>IF(AND(E115&gt;0,E115&lt;&gt;"wait"),E115,IF(AND(AOHL!$K116=0,E115&lt;&gt;"wait"),0,IF(OR(E115="wait",AOHL!$K116=1),IF(AND('WMp0-100'!R117&gt;Sheet1!$E117,'WMp0-100'!R117&lt;Sheet1!$D117),'WMp0-100'!R117,"wait"),"wait")))</f>
        <v>29293.689033942559</v>
      </c>
      <c r="F116" s="7" t="str">
        <f t="shared" si="34"/>
        <v>AI</v>
      </c>
      <c r="G116" s="7">
        <f>IF(AND(G115&gt;0,G115&lt;&gt;"wait"),G115,IF(AND(AOHL!$K116=0,G115&lt;&gt;"wait"),0,IF(OR(G115="wait",AOHL!$K116=1),IF(AND('WMp0-100'!S117&gt;Sheet1!$E117,'WMp0-100'!S117&lt;Sheet1!$D117),'WMp0-100'!S117,"wait"),"wait")))</f>
        <v>29297.528198433421</v>
      </c>
      <c r="H116" s="7" t="str">
        <f t="shared" si="35"/>
        <v>AI</v>
      </c>
      <c r="I116" s="7">
        <f>IF(AND(I115&gt;0,I115&lt;&gt;"wait"),I115,IF(AND(AOHL!$K116=0,I115&lt;&gt;"wait"),0,IF(OR(I115="wait",AOHL!$K116=1),IF(AND('WMp0-100'!T117&gt;Sheet1!$E117,'WMp0-100'!T117&lt;Sheet1!$D117),'WMp0-100'!T117,"wait"),"wait")))</f>
        <v>29301.36736292428</v>
      </c>
      <c r="J116" s="7" t="str">
        <f t="shared" si="36"/>
        <v>AI</v>
      </c>
      <c r="K116" s="7">
        <f>IF(AND(K115&gt;0,K115&lt;&gt;"wait"),K115,IF(AND(AOHL!$K116=0,K115&lt;&gt;"wait"),0,IF(OR(K115="wait",AOHL!$K116=1),IF(AND('WMp0-100'!U117&gt;Sheet1!$E117,'WMp0-100'!U117&lt;Sheet1!$D117),'WMp0-100'!U117,"wait"),"wait")))</f>
        <v>29305.206527415143</v>
      </c>
      <c r="L116" s="7" t="str">
        <f t="shared" si="37"/>
        <v>AI</v>
      </c>
      <c r="M116" s="7">
        <f>IF(AND(M115&gt;0,M115&lt;&gt;"wait"),M115,IF(AND(AOHL!$K116=0,M115&lt;&gt;"wait"),0,IF(OR(M115="wait",AOHL!$K116=1),IF(AND('WMp0-100'!V117&gt;Sheet1!$E117,'WMp0-100'!V117&lt;Sheet1!$D117),'WMp0-100'!V117,"wait"),"wait")))</f>
        <v>29309.045691906009</v>
      </c>
      <c r="N116" s="7" t="str">
        <f t="shared" si="38"/>
        <v>AI</v>
      </c>
      <c r="O116" s="7">
        <f>IF(AND(O115&gt;0,O115&lt;&gt;"wait"),O115,IF(AND(AOHL!$K116=0,O115&lt;&gt;"wait"),0,IF(OR(O115="wait",AOHL!$K116=1),IF(AND('WMp0-100'!W117&gt;Sheet1!$E117,'WMp0-100'!W117&lt;Sheet1!$D117),'WMp0-100'!W117,"wait"),"wait")))</f>
        <v>29301.678809523808</v>
      </c>
      <c r="P116" s="7" t="str">
        <f t="shared" si="39"/>
        <v>AI</v>
      </c>
      <c r="Q116" s="7">
        <f>IF(AND(Q115&gt;0,Q115&lt;&gt;"wait"),Q115,IF(AND(AOHL!$K116=0,Q115&lt;&gt;"wait"),0,IF(OR(Q115="wait",AOHL!$K116=1),IF(AND('WMp0-100'!X117&gt;Sheet1!$E117,'WMp0-100'!X117&lt;Sheet1!$D117),'WMp0-100'!X117,"wait"),"wait")))</f>
        <v>29305.273095238099</v>
      </c>
      <c r="R116" s="7" t="str">
        <f t="shared" si="40"/>
        <v>AI</v>
      </c>
      <c r="S116" s="7">
        <f>IF(AND(S115&gt;0,S115&lt;&gt;"wait"),S115,IF(AND(AOHL!$K116=0,S115&lt;&gt;"wait"),0,IF(OR(S115="wait",AOHL!$K116=1),IF(AND('WMp0-100'!Y117&gt;Sheet1!$E117,'WMp0-100'!Y117&lt;Sheet1!$D117),'WMp0-100'!Y117,"wait"),"wait")))</f>
        <v>29262.237647058821</v>
      </c>
      <c r="T116" s="7" t="str">
        <f t="shared" si="41"/>
        <v>AI</v>
      </c>
      <c r="U116" s="7">
        <f>IF(AND(U115&gt;0,U115&lt;&gt;"wait"),U115,IF(AND(AOHL!$K116=0,U115&lt;&gt;"wait"),0,IF(OR(U115="wait",AOHL!$K116=1),IF(AND('WMp0-100'!Z117&gt;Sheet1!$E117,'WMp0-100'!Z117&lt;Sheet1!$D117),'WMp0-100'!Z117,"wait"),"wait")))</f>
        <v>29265.460000000003</v>
      </c>
      <c r="V116" s="7" t="str">
        <f t="shared" si="42"/>
        <v>AI</v>
      </c>
      <c r="W116" s="7">
        <f>IF(AND(W115&gt;0,W115&lt;&gt;"wait"),W115,IF(AND(AOHL!$K116=0,W115&lt;&gt;"wait"),0,IF(OR(W115="wait",AOHL!$K116=1),IF(AND('WMp0-100'!AA117&gt;Sheet1!$E117,'WMp0-100'!AA117&lt;Sheet1!$D117),'WMp0-100'!AA117,"wait"),"wait")))</f>
        <v>29268.682352941178</v>
      </c>
      <c r="X116" s="7" t="str">
        <f t="shared" si="43"/>
        <v>AI</v>
      </c>
      <c r="Z116" s="7">
        <f>IF(AND(Z115&gt;0,Z115&lt;&gt;"wait"),Z115,IF(AND(AOHL!$L116=0,Z115&lt;&gt;"wait"),0,IF(OR(Z115="wait",AOHL!$L116=1),IF(AND('WMp0-100'!AC117&gt;Sheet1!$E117,'WMp0-100'!AC117&lt;Sheet1!$D117),'WMp0-100'!AC117,"wait"),"wait")))</f>
        <v>29290.074093536525</v>
      </c>
      <c r="AA116" s="7" t="str">
        <f t="shared" si="44"/>
        <v>AI</v>
      </c>
      <c r="AB116" s="7">
        <f>IF(AND(AB115&gt;0,AB115&lt;&gt;"wait"),AB115,IF(AND(AOHL!$L116=0,AB115&lt;&gt;"wait"),0,IF(OR(AB115="wait",AOHL!$L116=1),IF(AND('WMp0-100'!AD117&gt;Sheet1!$E117,'WMp0-100'!AD117&lt;Sheet1!$D117),'WMp0-100'!AD117,"wait"),"wait")))</f>
        <v>29293.671676300575</v>
      </c>
      <c r="AC116" s="7" t="str">
        <f t="shared" si="45"/>
        <v>AI</v>
      </c>
      <c r="AD116" s="7">
        <f>IF(AND(AD115&gt;0,AD115&lt;&gt;"wait"),AD115,IF(AND(AOHL!$L116=0,AD115&lt;&gt;"wait"),0,IF(OR(AD115="wait",AOHL!$L116=1),IF(AND('WMp0-100'!AE117&gt;Sheet1!$E117,'WMp0-100'!AE117&lt;Sheet1!$D117),'WMp0-100'!AE117,"wait"),"wait")))</f>
        <v>29297.269259064633</v>
      </c>
      <c r="AE116" s="7" t="str">
        <f t="shared" si="46"/>
        <v>AI</v>
      </c>
      <c r="AF116" s="7">
        <f>IF(AND(AF115&gt;0,AF115&lt;&gt;"wait"),AF115,IF(AND(AOHL!$L116=0,AF115&lt;&gt;"wait"),0,IF(OR(AF115="wait",AOHL!$L116=1),IF(AND('WMp0-100'!AF117&gt;Sheet1!$E117,'WMp0-100'!AF117&lt;Sheet1!$D117),'WMp0-100'!AF117,"wait"),"wait")))</f>
        <v>29294.097302697301</v>
      </c>
      <c r="AG116" s="7" t="str">
        <f t="shared" si="47"/>
        <v>AI</v>
      </c>
      <c r="AH116" s="7">
        <f>IF(AND(AH115&gt;0,AH115&lt;&gt;"wait"),AH115,IF(AND(AOHL!$L116=0,AH115&lt;&gt;"wait"),0,IF(OR(AH115="wait",AOHL!$L116=1),IF(AND('WMp0-100'!AG117&gt;Sheet1!$E117,'WMp0-100'!AG117&lt;Sheet1!$D117),'WMp0-100'!AG117,"wait"),"wait")))</f>
        <v>29297.692507492509</v>
      </c>
      <c r="AI116" s="7" t="str">
        <f t="shared" si="48"/>
        <v>AI</v>
      </c>
      <c r="AJ116" s="7">
        <f>IF(AND(AJ115&gt;0,AJ115&lt;&gt;"wait"),AJ115,IF(AND(AOHL!$L116=0,AJ115&lt;&gt;"wait"),0,IF(OR(AJ115="wait",AOHL!$L116=1),IF(AND('WMp0-100'!AH117&gt;Sheet1!$E117,'WMp0-100'!AH117&lt;Sheet1!$D117),'WMp0-100'!AH117,"wait"),"wait")))</f>
        <v>29301.287712287711</v>
      </c>
      <c r="AK116" s="7" t="str">
        <f t="shared" si="49"/>
        <v>AI</v>
      </c>
      <c r="AL116" s="7">
        <f>IF(AND(AL115&gt;0,AL115&lt;&gt;"wait"),AL115,IF(AND(AOHL!$L116=0,AL115&lt;&gt;"wait"),0,IF(OR(AL115="wait",AOHL!$L116=1),IF(AND('WMp0-100'!AI117&gt;Sheet1!$E117,'WMp0-100'!AI117&lt;Sheet1!$D117),'WMp0-100'!AI117,"wait"),"wait")))</f>
        <v>29304.882917082916</v>
      </c>
      <c r="AM116" s="7" t="str">
        <f t="shared" si="50"/>
        <v>AI</v>
      </c>
      <c r="AN116" s="7">
        <f>IF(AND(AN115&gt;0,AN115&lt;&gt;"wait"),AN115,IF(AND(AOHL!$L116=0,AN115&lt;&gt;"wait"),0,IF(OR(AN115="wait",AOHL!$L116=1),IF(AND('WMp0-100'!AJ117&gt;Sheet1!$E117,'WMp0-100'!AJ117&lt;Sheet1!$D117),'WMp0-100'!AJ117,"wait"),"wait")))</f>
        <v>29308.478121878121</v>
      </c>
      <c r="AO116" s="7" t="str">
        <f t="shared" si="51"/>
        <v>AI</v>
      </c>
      <c r="AP116" s="7">
        <f>IF(AND(AP115&gt;0,AP115&lt;&gt;"wait"),AP115,IF(AND(AOHL!$L116=0,AP115&lt;&gt;"wait"),0,IF(OR(AP115="wait",AOHL!$L116=1),IF(AND('WMp0-100'!AK117&gt;Sheet1!$E117,'WMp0-100'!AK117&lt;Sheet1!$D117),'WMp0-100'!AK117,"wait"),"wait")))</f>
        <v>29302.120327700977</v>
      </c>
      <c r="AQ116" s="7" t="str">
        <f t="shared" si="52"/>
        <v>AI</v>
      </c>
      <c r="AR116" s="7">
        <f>IF(AND(AR115&gt;0,AR115&lt;&gt;"wait"),AR115,IF(AND(AOHL!$L116=0,AR115&lt;&gt;"wait"),0,IF(OR(AR115="wait",AOHL!$L116=1),IF(AND('WMp0-100'!AL117&gt;Sheet1!$E117,'WMp0-100'!AL117&lt;Sheet1!$D117),'WMp0-100'!AL117,"wait"),"wait")))</f>
        <v>29305.799283154123</v>
      </c>
      <c r="AS116" s="7" t="str">
        <f t="shared" si="53"/>
        <v>AI</v>
      </c>
      <c r="AT116" s="7">
        <f>IF(AND(AT115&gt;0,AT115&lt;&gt;"wait"),AT115,IF(AND(AOHL!$L116=0,AT115&lt;&gt;"wait"),0,IF(OR(AT115="wait",AOHL!$L116=1),IF(AND('WMp0-100'!AM117&gt;Sheet1!$E117,'WMp0-100'!AM117&lt;Sheet1!$D117),'WMp0-100'!AM117,"wait"),"wait")))</f>
        <v>29309.478238607269</v>
      </c>
      <c r="AU116" s="7" t="str">
        <f t="shared" si="54"/>
        <v>AI</v>
      </c>
      <c r="AV116" s="7"/>
      <c r="AW116" s="7">
        <f>IF(AND(AW115&gt;0,AW115&lt;&gt;"wait"),AW115,IF(AND(AOHL!$M116=0,AW115&lt;&gt;"wait"),0,IF(OR(AW115="wait",AOHL!$M116=1),IF(AND('WMp0-100'!AO117&gt;Sheet1!$E117,'WMp0-100'!AO117&lt;Sheet1!$D117),'WMp0-100'!AO117,"wait"),"wait")))</f>
        <v>29171.603070727408</v>
      </c>
      <c r="AX116" s="7" t="str">
        <f t="shared" si="55"/>
        <v>AI</v>
      </c>
      <c r="AY116" s="7">
        <f>IF(AND(AY115&gt;0,AY115&lt;&gt;"wait"),AY115,IF(AND(AOHL!$M116=0,AY115&lt;&gt;"wait"),0,IF(OR(AY115="wait",AOHL!$M116=1),IF(AND('WMp0-100'!AP117&gt;Sheet1!$E117,'WMp0-100'!AP117&lt;Sheet1!$D117),'WMp0-100'!AP117,"wait"),"wait")))</f>
        <v>29176.303070727408</v>
      </c>
      <c r="AZ116" s="7" t="str">
        <f t="shared" si="56"/>
        <v>AI</v>
      </c>
      <c r="BA116" s="7">
        <f>IF(AND(BA115&gt;0,BA115&lt;&gt;"wait"),BA115,IF(AND(AOHL!$M116=0,BA115&lt;&gt;"wait"),0,IF(OR(BA115="wait",AOHL!$M116=1),IF(AND('WMp0-100'!AQ117&gt;Sheet1!$E117,'WMp0-100'!AQ117&lt;Sheet1!$D117),'WMp0-100'!AQ117,"wait"),"wait")))</f>
        <v>29181.003070727413</v>
      </c>
      <c r="BB116" s="7" t="str">
        <f t="shared" si="57"/>
        <v>AI</v>
      </c>
      <c r="BC116" s="7">
        <f>IF(AND(BC115&gt;0,BC115&lt;&gt;"wait"),BC115,IF(AND(AOHL!$M116=0,BC115&lt;&gt;"wait"),0,IF(OR(BC115="wait",AOHL!$M116=1),IF(AND('WMp0-100'!AR117&gt;Sheet1!$E117,'WMp0-100'!AR117&lt;Sheet1!$D117),'WMp0-100'!AR117,"wait"),"wait")))</f>
        <v>29185.703070727403</v>
      </c>
      <c r="BD116" s="7" t="str">
        <f t="shared" si="58"/>
        <v>AI</v>
      </c>
      <c r="BE116" s="7">
        <f>IF(AND(BE115&gt;0,BE115&lt;&gt;"wait"),BE115,IF(AND(AOHL!$M116=0,BE115&lt;&gt;"wait"),0,IF(OR(BE115="wait",AOHL!$M116=1),IF(AND('WMp0-100'!AS117&gt;Sheet1!$E117,'WMp0-100'!AS117&lt;Sheet1!$D117),'WMp0-100'!AS117,"wait"),"wait")))</f>
        <v>29190.403070727407</v>
      </c>
      <c r="BF116" s="7" t="str">
        <f t="shared" si="59"/>
        <v>AI</v>
      </c>
      <c r="BG116" s="7">
        <f>IF(AND(BG115&gt;0,BG115&lt;&gt;"wait"),BG115,IF(AND(AOHL!$M116=0,BG115&lt;&gt;"wait"),0,IF(OR(BG115="wait",AOHL!$M116=1),IF(AND('WMp0-100'!AT117&gt;Sheet1!$E117,'WMp0-100'!AT117&lt;Sheet1!$D117),'WMp0-100'!AT117,"wait"),"wait")))</f>
        <v>29195.103070727408</v>
      </c>
      <c r="BH116" s="7" t="str">
        <f t="shared" si="60"/>
        <v>AI</v>
      </c>
      <c r="BI116" s="7">
        <f>IF(AND(BI115&gt;0,BI115&lt;&gt;"wait"),BI115,IF(AND(AOHL!$M116=0,BI115&lt;&gt;"wait"),0,IF(OR(BI115="wait",AOHL!$M116=1),IF(AND('WMp0-100'!AU117&gt;Sheet1!$E117,'WMp0-100'!AU117&lt;Sheet1!$D117),'WMp0-100'!AU117,"wait"),"wait")))</f>
        <v>29187.777402039719</v>
      </c>
      <c r="BJ116" s="7" t="str">
        <f t="shared" si="61"/>
        <v>AI</v>
      </c>
      <c r="BK116" s="7">
        <f>IF(AND(BK115&gt;0,BK115&lt;&gt;"wait"),BK115,IF(AND(AOHL!$M116=0,BK115&lt;&gt;"wait"),0,IF(OR(BK115="wait",AOHL!$M116=1),IF(AND('WMp0-100'!AV117&gt;Sheet1!$E117,'WMp0-100'!AV117&lt;Sheet1!$D117),'WMp0-100'!AV117,"wait"),"wait")))</f>
        <v>29129.960685920578</v>
      </c>
      <c r="BL116" s="7" t="str">
        <f t="shared" si="62"/>
        <v>AI</v>
      </c>
      <c r="BM116" s="7">
        <f>IF(AND(BM115&gt;0,BM115&lt;&gt;"wait"),BM115,IF(AND(AOHL!$M116=0,BM115&lt;&gt;"wait"),0,IF(OR(BM115="wait",AOHL!$M116=1),IF(AND('WMp0-100'!AW117&gt;Sheet1!$E117,'WMp0-100'!AW117&lt;Sheet1!$D117),'WMp0-100'!AW117,"wait"),"wait")))</f>
        <v>29133.775234657041</v>
      </c>
      <c r="BN116" s="7" t="str">
        <f t="shared" si="63"/>
        <v>AI</v>
      </c>
      <c r="BO116" s="7">
        <f>IF(AND(BO115&gt;0,BO115&lt;&gt;"wait"),BO115,IF(AND(AOHL!$M116=0,BO115&lt;&gt;"wait"),0,IF(OR(BO115="wait",AOHL!$M116=1),IF(AND('WMp0-100'!AX117&gt;Sheet1!$E117,'WMp0-100'!AX117&lt;Sheet1!$D117),'WMp0-100'!AX117,"wait"),"wait")))</f>
        <v>29137.589783393498</v>
      </c>
      <c r="BP116" s="7" t="str">
        <f t="shared" si="64"/>
        <v>AI</v>
      </c>
      <c r="BQ116" s="7">
        <f>IF(AND(BQ115&gt;0,BQ115&lt;&gt;"wait"),BQ115,IF(AND(AOHL!$M116=0,BQ115&lt;&gt;"wait"),0,IF(OR(BQ115="wait",AOHL!$M116=1),IF(AND('WMp0-100'!AY117&gt;Sheet1!$E117,'WMp0-100'!AY117&lt;Sheet1!$D117),'WMp0-100'!AY117,"wait"),"wait")))</f>
        <v>29141.404332129965</v>
      </c>
      <c r="BR116" s="7" t="str">
        <f t="shared" si="65"/>
        <v>AI</v>
      </c>
    </row>
    <row r="117" spans="1:70" x14ac:dyDescent="0.3">
      <c r="A117" t="str">
        <f>Sheet1!B117</f>
        <v>03/01 11:10</v>
      </c>
      <c r="C117" s="7">
        <f>IF(AND(C116&gt;0,C116&lt;&gt;"wait"),C116,IF(AND(AOHL!$K117=0,C116&lt;&gt;"wait"),0,IF(OR(C116="wait",AOHL!$K117=1),IF(AND('WMp0-100'!Q118&gt;Sheet1!$E118,'WMp0-100'!Q118&lt;Sheet1!$D118),'WMp0-100'!Q118,"wait"),"wait")))</f>
        <v>29297.39344262295</v>
      </c>
      <c r="D117" s="7" t="str">
        <f t="shared" si="33"/>
        <v>AI</v>
      </c>
      <c r="E117" s="7">
        <f>IF(AND(E116&gt;0,E116&lt;&gt;"wait"),E116,IF(AND(AOHL!$K117=0,E116&lt;&gt;"wait"),0,IF(OR(E116="wait",AOHL!$K117=1),IF(AND('WMp0-100'!R118&gt;Sheet1!$E118,'WMp0-100'!R118&lt;Sheet1!$D118),'WMp0-100'!R118,"wait"),"wait")))</f>
        <v>29293.689033942559</v>
      </c>
      <c r="F117" s="7" t="str">
        <f t="shared" si="34"/>
        <v>AI</v>
      </c>
      <c r="G117" s="7">
        <f>IF(AND(G116&gt;0,G116&lt;&gt;"wait"),G116,IF(AND(AOHL!$K117=0,G116&lt;&gt;"wait"),0,IF(OR(G116="wait",AOHL!$K117=1),IF(AND('WMp0-100'!S118&gt;Sheet1!$E118,'WMp0-100'!S118&lt;Sheet1!$D118),'WMp0-100'!S118,"wait"),"wait")))</f>
        <v>29297.528198433421</v>
      </c>
      <c r="H117" s="7" t="str">
        <f t="shared" si="35"/>
        <v>AI</v>
      </c>
      <c r="I117" s="7">
        <f>IF(AND(I116&gt;0,I116&lt;&gt;"wait"),I116,IF(AND(AOHL!$K117=0,I116&lt;&gt;"wait"),0,IF(OR(I116="wait",AOHL!$K117=1),IF(AND('WMp0-100'!T118&gt;Sheet1!$E118,'WMp0-100'!T118&lt;Sheet1!$D118),'WMp0-100'!T118,"wait"),"wait")))</f>
        <v>29301.36736292428</v>
      </c>
      <c r="J117" s="7" t="str">
        <f t="shared" si="36"/>
        <v>AI</v>
      </c>
      <c r="K117" s="7">
        <f>IF(AND(K116&gt;0,K116&lt;&gt;"wait"),K116,IF(AND(AOHL!$K117=0,K116&lt;&gt;"wait"),0,IF(OR(K116="wait",AOHL!$K117=1),IF(AND('WMp0-100'!U118&gt;Sheet1!$E118,'WMp0-100'!U118&lt;Sheet1!$D118),'WMp0-100'!U118,"wait"),"wait")))</f>
        <v>29305.206527415143</v>
      </c>
      <c r="L117" s="7" t="str">
        <f t="shared" si="37"/>
        <v>AI</v>
      </c>
      <c r="M117" s="7">
        <f>IF(AND(M116&gt;0,M116&lt;&gt;"wait"),M116,IF(AND(AOHL!$K117=0,M116&lt;&gt;"wait"),0,IF(OR(M116="wait",AOHL!$K117=1),IF(AND('WMp0-100'!V118&gt;Sheet1!$E118,'WMp0-100'!V118&lt;Sheet1!$D118),'WMp0-100'!V118,"wait"),"wait")))</f>
        <v>29309.045691906009</v>
      </c>
      <c r="N117" s="7" t="str">
        <f t="shared" si="38"/>
        <v>AI</v>
      </c>
      <c r="O117" s="7">
        <f>IF(AND(O116&gt;0,O116&lt;&gt;"wait"),O116,IF(AND(AOHL!$K117=0,O116&lt;&gt;"wait"),0,IF(OR(O116="wait",AOHL!$K117=1),IF(AND('WMp0-100'!W118&gt;Sheet1!$E118,'WMp0-100'!W118&lt;Sheet1!$D118),'WMp0-100'!W118,"wait"),"wait")))</f>
        <v>29301.678809523808</v>
      </c>
      <c r="P117" s="7" t="str">
        <f t="shared" si="39"/>
        <v>AI</v>
      </c>
      <c r="Q117" s="7">
        <f>IF(AND(Q116&gt;0,Q116&lt;&gt;"wait"),Q116,IF(AND(AOHL!$K117=0,Q116&lt;&gt;"wait"),0,IF(OR(Q116="wait",AOHL!$K117=1),IF(AND('WMp0-100'!X118&gt;Sheet1!$E118,'WMp0-100'!X118&lt;Sheet1!$D118),'WMp0-100'!X118,"wait"),"wait")))</f>
        <v>29305.273095238099</v>
      </c>
      <c r="R117" s="7" t="str">
        <f t="shared" si="40"/>
        <v>AI</v>
      </c>
      <c r="S117" s="7">
        <f>IF(AND(S116&gt;0,S116&lt;&gt;"wait"),S116,IF(AND(AOHL!$K117=0,S116&lt;&gt;"wait"),0,IF(OR(S116="wait",AOHL!$K117=1),IF(AND('WMp0-100'!Y118&gt;Sheet1!$E118,'WMp0-100'!Y118&lt;Sheet1!$D118),'WMp0-100'!Y118,"wait"),"wait")))</f>
        <v>29262.237647058821</v>
      </c>
      <c r="T117" s="7" t="str">
        <f t="shared" si="41"/>
        <v>AI</v>
      </c>
      <c r="U117" s="7">
        <f>IF(AND(U116&gt;0,U116&lt;&gt;"wait"),U116,IF(AND(AOHL!$K117=0,U116&lt;&gt;"wait"),0,IF(OR(U116="wait",AOHL!$K117=1),IF(AND('WMp0-100'!Z118&gt;Sheet1!$E118,'WMp0-100'!Z118&lt;Sheet1!$D118),'WMp0-100'!Z118,"wait"),"wait")))</f>
        <v>29265.460000000003</v>
      </c>
      <c r="V117" s="7" t="str">
        <f t="shared" si="42"/>
        <v>AI</v>
      </c>
      <c r="W117" s="7">
        <f>IF(AND(W116&gt;0,W116&lt;&gt;"wait"),W116,IF(AND(AOHL!$K117=0,W116&lt;&gt;"wait"),0,IF(OR(W116="wait",AOHL!$K117=1),IF(AND('WMp0-100'!AA118&gt;Sheet1!$E118,'WMp0-100'!AA118&lt;Sheet1!$D118),'WMp0-100'!AA118,"wait"),"wait")))</f>
        <v>29268.682352941178</v>
      </c>
      <c r="X117" s="7" t="str">
        <f t="shared" si="43"/>
        <v>AI</v>
      </c>
      <c r="Z117" s="7">
        <f>IF(AND(Z116&gt;0,Z116&lt;&gt;"wait"),Z116,IF(AND(AOHL!$L117=0,Z116&lt;&gt;"wait"),0,IF(OR(Z116="wait",AOHL!$L117=1),IF(AND('WMp0-100'!AC118&gt;Sheet1!$E118,'WMp0-100'!AC118&lt;Sheet1!$D118),'WMp0-100'!AC118,"wait"),"wait")))</f>
        <v>29290.074093536525</v>
      </c>
      <c r="AA117" s="7" t="str">
        <f t="shared" si="44"/>
        <v>AI</v>
      </c>
      <c r="AB117" s="7">
        <f>IF(AND(AB116&gt;0,AB116&lt;&gt;"wait"),AB116,IF(AND(AOHL!$L117=0,AB116&lt;&gt;"wait"),0,IF(OR(AB116="wait",AOHL!$L117=1),IF(AND('WMp0-100'!AD118&gt;Sheet1!$E118,'WMp0-100'!AD118&lt;Sheet1!$D118),'WMp0-100'!AD118,"wait"),"wait")))</f>
        <v>29293.671676300575</v>
      </c>
      <c r="AC117" s="7" t="str">
        <f t="shared" si="45"/>
        <v>AI</v>
      </c>
      <c r="AD117" s="7">
        <f>IF(AND(AD116&gt;0,AD116&lt;&gt;"wait"),AD116,IF(AND(AOHL!$L117=0,AD116&lt;&gt;"wait"),0,IF(OR(AD116="wait",AOHL!$L117=1),IF(AND('WMp0-100'!AE118&gt;Sheet1!$E118,'WMp0-100'!AE118&lt;Sheet1!$D118),'WMp0-100'!AE118,"wait"),"wait")))</f>
        <v>29297.269259064633</v>
      </c>
      <c r="AE117" s="7" t="str">
        <f t="shared" si="46"/>
        <v>AI</v>
      </c>
      <c r="AF117" s="7">
        <f>IF(AND(AF116&gt;0,AF116&lt;&gt;"wait"),AF116,IF(AND(AOHL!$L117=0,AF116&lt;&gt;"wait"),0,IF(OR(AF116="wait",AOHL!$L117=1),IF(AND('WMp0-100'!AF118&gt;Sheet1!$E118,'WMp0-100'!AF118&lt;Sheet1!$D118),'WMp0-100'!AF118,"wait"),"wait")))</f>
        <v>29294.097302697301</v>
      </c>
      <c r="AG117" s="7" t="str">
        <f t="shared" si="47"/>
        <v>AI</v>
      </c>
      <c r="AH117" s="7">
        <f>IF(AND(AH116&gt;0,AH116&lt;&gt;"wait"),AH116,IF(AND(AOHL!$L117=0,AH116&lt;&gt;"wait"),0,IF(OR(AH116="wait",AOHL!$L117=1),IF(AND('WMp0-100'!AG118&gt;Sheet1!$E118,'WMp0-100'!AG118&lt;Sheet1!$D118),'WMp0-100'!AG118,"wait"),"wait")))</f>
        <v>29297.692507492509</v>
      </c>
      <c r="AI117" s="7" t="str">
        <f t="shared" si="48"/>
        <v>AI</v>
      </c>
      <c r="AJ117" s="7">
        <f>IF(AND(AJ116&gt;0,AJ116&lt;&gt;"wait"),AJ116,IF(AND(AOHL!$L117=0,AJ116&lt;&gt;"wait"),0,IF(OR(AJ116="wait",AOHL!$L117=1),IF(AND('WMp0-100'!AH118&gt;Sheet1!$E118,'WMp0-100'!AH118&lt;Sheet1!$D118),'WMp0-100'!AH118,"wait"),"wait")))</f>
        <v>29301.287712287711</v>
      </c>
      <c r="AK117" s="7" t="str">
        <f t="shared" si="49"/>
        <v>AI</v>
      </c>
      <c r="AL117" s="7">
        <f>IF(AND(AL116&gt;0,AL116&lt;&gt;"wait"),AL116,IF(AND(AOHL!$L117=0,AL116&lt;&gt;"wait"),0,IF(OR(AL116="wait",AOHL!$L117=1),IF(AND('WMp0-100'!AI118&gt;Sheet1!$E118,'WMp0-100'!AI118&lt;Sheet1!$D118),'WMp0-100'!AI118,"wait"),"wait")))</f>
        <v>29304.882917082916</v>
      </c>
      <c r="AM117" s="7" t="str">
        <f t="shared" si="50"/>
        <v>AI</v>
      </c>
      <c r="AN117" s="7">
        <f>IF(AND(AN116&gt;0,AN116&lt;&gt;"wait"),AN116,IF(AND(AOHL!$L117=0,AN116&lt;&gt;"wait"),0,IF(OR(AN116="wait",AOHL!$L117=1),IF(AND('WMp0-100'!AJ118&gt;Sheet1!$E118,'WMp0-100'!AJ118&lt;Sheet1!$D118),'WMp0-100'!AJ118,"wait"),"wait")))</f>
        <v>29308.478121878121</v>
      </c>
      <c r="AO117" s="7" t="str">
        <f t="shared" si="51"/>
        <v>AI</v>
      </c>
      <c r="AP117" s="7">
        <f>IF(AND(AP116&gt;0,AP116&lt;&gt;"wait"),AP116,IF(AND(AOHL!$L117=0,AP116&lt;&gt;"wait"),0,IF(OR(AP116="wait",AOHL!$L117=1),IF(AND('WMp0-100'!AK118&gt;Sheet1!$E118,'WMp0-100'!AK118&lt;Sheet1!$D118),'WMp0-100'!AK118,"wait"),"wait")))</f>
        <v>29302.120327700977</v>
      </c>
      <c r="AQ117" s="7" t="str">
        <f t="shared" si="52"/>
        <v>AI</v>
      </c>
      <c r="AR117" s="7">
        <f>IF(AND(AR116&gt;0,AR116&lt;&gt;"wait"),AR116,IF(AND(AOHL!$L117=0,AR116&lt;&gt;"wait"),0,IF(OR(AR116="wait",AOHL!$L117=1),IF(AND('WMp0-100'!AL118&gt;Sheet1!$E118,'WMp0-100'!AL118&lt;Sheet1!$D118),'WMp0-100'!AL118,"wait"),"wait")))</f>
        <v>29305.799283154123</v>
      </c>
      <c r="AS117" s="7" t="str">
        <f t="shared" si="53"/>
        <v>AI</v>
      </c>
      <c r="AT117" s="7">
        <f>IF(AND(AT116&gt;0,AT116&lt;&gt;"wait"),AT116,IF(AND(AOHL!$L117=0,AT116&lt;&gt;"wait"),0,IF(OR(AT116="wait",AOHL!$L117=1),IF(AND('WMp0-100'!AM118&gt;Sheet1!$E118,'WMp0-100'!AM118&lt;Sheet1!$D118),'WMp0-100'!AM118,"wait"),"wait")))</f>
        <v>29309.478238607269</v>
      </c>
      <c r="AU117" s="7" t="str">
        <f t="shared" si="54"/>
        <v>AI</v>
      </c>
      <c r="AV117" s="7"/>
      <c r="AW117" s="7">
        <f>IF(AND(AW116&gt;0,AW116&lt;&gt;"wait"),AW116,IF(AND(AOHL!$M117=0,AW116&lt;&gt;"wait"),0,IF(OR(AW116="wait",AOHL!$M117=1),IF(AND('WMp0-100'!AO118&gt;Sheet1!$E118,'WMp0-100'!AO118&lt;Sheet1!$D118),'WMp0-100'!AO118,"wait"),"wait")))</f>
        <v>29171.603070727408</v>
      </c>
      <c r="AX117" s="7" t="str">
        <f t="shared" si="55"/>
        <v>AI</v>
      </c>
      <c r="AY117" s="7">
        <f>IF(AND(AY116&gt;0,AY116&lt;&gt;"wait"),AY116,IF(AND(AOHL!$M117=0,AY116&lt;&gt;"wait"),0,IF(OR(AY116="wait",AOHL!$M117=1),IF(AND('WMp0-100'!AP118&gt;Sheet1!$E118,'WMp0-100'!AP118&lt;Sheet1!$D118),'WMp0-100'!AP118,"wait"),"wait")))</f>
        <v>29176.303070727408</v>
      </c>
      <c r="AZ117" s="7" t="str">
        <f t="shared" si="56"/>
        <v>AI</v>
      </c>
      <c r="BA117" s="7">
        <f>IF(AND(BA116&gt;0,BA116&lt;&gt;"wait"),BA116,IF(AND(AOHL!$M117=0,BA116&lt;&gt;"wait"),0,IF(OR(BA116="wait",AOHL!$M117=1),IF(AND('WMp0-100'!AQ118&gt;Sheet1!$E118,'WMp0-100'!AQ118&lt;Sheet1!$D118),'WMp0-100'!AQ118,"wait"),"wait")))</f>
        <v>29181.003070727413</v>
      </c>
      <c r="BB117" s="7" t="str">
        <f t="shared" si="57"/>
        <v>AI</v>
      </c>
      <c r="BC117" s="7">
        <f>IF(AND(BC116&gt;0,BC116&lt;&gt;"wait"),BC116,IF(AND(AOHL!$M117=0,BC116&lt;&gt;"wait"),0,IF(OR(BC116="wait",AOHL!$M117=1),IF(AND('WMp0-100'!AR118&gt;Sheet1!$E118,'WMp0-100'!AR118&lt;Sheet1!$D118),'WMp0-100'!AR118,"wait"),"wait")))</f>
        <v>29185.703070727403</v>
      </c>
      <c r="BD117" s="7" t="str">
        <f t="shared" si="58"/>
        <v>AI</v>
      </c>
      <c r="BE117" s="7">
        <f>IF(AND(BE116&gt;0,BE116&lt;&gt;"wait"),BE116,IF(AND(AOHL!$M117=0,BE116&lt;&gt;"wait"),0,IF(OR(BE116="wait",AOHL!$M117=1),IF(AND('WMp0-100'!AS118&gt;Sheet1!$E118,'WMp0-100'!AS118&lt;Sheet1!$D118),'WMp0-100'!AS118,"wait"),"wait")))</f>
        <v>29190.403070727407</v>
      </c>
      <c r="BF117" s="7" t="str">
        <f t="shared" si="59"/>
        <v>AI</v>
      </c>
      <c r="BG117" s="7">
        <f>IF(AND(BG116&gt;0,BG116&lt;&gt;"wait"),BG116,IF(AND(AOHL!$M117=0,BG116&lt;&gt;"wait"),0,IF(OR(BG116="wait",AOHL!$M117=1),IF(AND('WMp0-100'!AT118&gt;Sheet1!$E118,'WMp0-100'!AT118&lt;Sheet1!$D118),'WMp0-100'!AT118,"wait"),"wait")))</f>
        <v>29195.103070727408</v>
      </c>
      <c r="BH117" s="7" t="str">
        <f t="shared" si="60"/>
        <v>AI</v>
      </c>
      <c r="BI117" s="7">
        <f>IF(AND(BI116&gt;0,BI116&lt;&gt;"wait"),BI116,IF(AND(AOHL!$M117=0,BI116&lt;&gt;"wait"),0,IF(OR(BI116="wait",AOHL!$M117=1),IF(AND('WMp0-100'!AU118&gt;Sheet1!$E118,'WMp0-100'!AU118&lt;Sheet1!$D118),'WMp0-100'!AU118,"wait"),"wait")))</f>
        <v>29187.777402039719</v>
      </c>
      <c r="BJ117" s="7" t="str">
        <f t="shared" si="61"/>
        <v>AI</v>
      </c>
      <c r="BK117" s="7">
        <f>IF(AND(BK116&gt;0,BK116&lt;&gt;"wait"),BK116,IF(AND(AOHL!$M117=0,BK116&lt;&gt;"wait"),0,IF(OR(BK116="wait",AOHL!$M117=1),IF(AND('WMp0-100'!AV118&gt;Sheet1!$E118,'WMp0-100'!AV118&lt;Sheet1!$D118),'WMp0-100'!AV118,"wait"),"wait")))</f>
        <v>29129.960685920578</v>
      </c>
      <c r="BL117" s="7" t="str">
        <f t="shared" si="62"/>
        <v>AI</v>
      </c>
      <c r="BM117" s="7">
        <f>IF(AND(BM116&gt;0,BM116&lt;&gt;"wait"),BM116,IF(AND(AOHL!$M117=0,BM116&lt;&gt;"wait"),0,IF(OR(BM116="wait",AOHL!$M117=1),IF(AND('WMp0-100'!AW118&gt;Sheet1!$E118,'WMp0-100'!AW118&lt;Sheet1!$D118),'WMp0-100'!AW118,"wait"),"wait")))</f>
        <v>29133.775234657041</v>
      </c>
      <c r="BN117" s="7" t="str">
        <f t="shared" si="63"/>
        <v>AI</v>
      </c>
      <c r="BO117" s="7">
        <f>IF(AND(BO116&gt;0,BO116&lt;&gt;"wait"),BO116,IF(AND(AOHL!$M117=0,BO116&lt;&gt;"wait"),0,IF(OR(BO116="wait",AOHL!$M117=1),IF(AND('WMp0-100'!AX118&gt;Sheet1!$E118,'WMp0-100'!AX118&lt;Sheet1!$D118),'WMp0-100'!AX118,"wait"),"wait")))</f>
        <v>29137.589783393498</v>
      </c>
      <c r="BP117" s="7" t="str">
        <f t="shared" si="64"/>
        <v>AI</v>
      </c>
      <c r="BQ117" s="7">
        <f>IF(AND(BQ116&gt;0,BQ116&lt;&gt;"wait"),BQ116,IF(AND(AOHL!$M117=0,BQ116&lt;&gt;"wait"),0,IF(OR(BQ116="wait",AOHL!$M117=1),IF(AND('WMp0-100'!AY118&gt;Sheet1!$E118,'WMp0-100'!AY118&lt;Sheet1!$D118),'WMp0-100'!AY118,"wait"),"wait")))</f>
        <v>29141.404332129965</v>
      </c>
      <c r="BR117" s="7" t="str">
        <f t="shared" si="65"/>
        <v>AI</v>
      </c>
    </row>
    <row r="118" spans="1:70" x14ac:dyDescent="0.3">
      <c r="A118" t="str">
        <f>Sheet1!B118</f>
        <v>03/01 11:11</v>
      </c>
      <c r="C118" s="7">
        <f>IF(AND(C117&gt;0,C117&lt;&gt;"wait"),C117,IF(AND(AOHL!$K118=0,C117&lt;&gt;"wait"),0,IF(OR(C117="wait",AOHL!$K118=1),IF(AND('WMp0-100'!Q119&gt;Sheet1!$E119,'WMp0-100'!Q119&lt;Sheet1!$D119),'WMp0-100'!Q119,"wait"),"wait")))</f>
        <v>29297.39344262295</v>
      </c>
      <c r="D118" s="7" t="str">
        <f t="shared" si="33"/>
        <v>AI</v>
      </c>
      <c r="E118" s="7">
        <f>IF(AND(E117&gt;0,E117&lt;&gt;"wait"),E117,IF(AND(AOHL!$K118=0,E117&lt;&gt;"wait"),0,IF(OR(E117="wait",AOHL!$K118=1),IF(AND('WMp0-100'!R119&gt;Sheet1!$E119,'WMp0-100'!R119&lt;Sheet1!$D119),'WMp0-100'!R119,"wait"),"wait")))</f>
        <v>29293.689033942559</v>
      </c>
      <c r="F118" s="7" t="str">
        <f t="shared" si="34"/>
        <v>AI</v>
      </c>
      <c r="G118" s="7">
        <f>IF(AND(G117&gt;0,G117&lt;&gt;"wait"),G117,IF(AND(AOHL!$K118=0,G117&lt;&gt;"wait"),0,IF(OR(G117="wait",AOHL!$K118=1),IF(AND('WMp0-100'!S119&gt;Sheet1!$E119,'WMp0-100'!S119&lt;Sheet1!$D119),'WMp0-100'!S119,"wait"),"wait")))</f>
        <v>29297.528198433421</v>
      </c>
      <c r="H118" s="7" t="str">
        <f t="shared" si="35"/>
        <v>AI</v>
      </c>
      <c r="I118" s="7">
        <f>IF(AND(I117&gt;0,I117&lt;&gt;"wait"),I117,IF(AND(AOHL!$K118=0,I117&lt;&gt;"wait"),0,IF(OR(I117="wait",AOHL!$K118=1),IF(AND('WMp0-100'!T119&gt;Sheet1!$E119,'WMp0-100'!T119&lt;Sheet1!$D119),'WMp0-100'!T119,"wait"),"wait")))</f>
        <v>29301.36736292428</v>
      </c>
      <c r="J118" s="7" t="str">
        <f t="shared" si="36"/>
        <v>AI</v>
      </c>
      <c r="K118" s="7">
        <f>IF(AND(K117&gt;0,K117&lt;&gt;"wait"),K117,IF(AND(AOHL!$K118=0,K117&lt;&gt;"wait"),0,IF(OR(K117="wait",AOHL!$K118=1),IF(AND('WMp0-100'!U119&gt;Sheet1!$E119,'WMp0-100'!U119&lt;Sheet1!$D119),'WMp0-100'!U119,"wait"),"wait")))</f>
        <v>29305.206527415143</v>
      </c>
      <c r="L118" s="7" t="str">
        <f t="shared" si="37"/>
        <v>AI</v>
      </c>
      <c r="M118" s="7">
        <f>IF(AND(M117&gt;0,M117&lt;&gt;"wait"),M117,IF(AND(AOHL!$K118=0,M117&lt;&gt;"wait"),0,IF(OR(M117="wait",AOHL!$K118=1),IF(AND('WMp0-100'!V119&gt;Sheet1!$E119,'WMp0-100'!V119&lt;Sheet1!$D119),'WMp0-100'!V119,"wait"),"wait")))</f>
        <v>29309.045691906009</v>
      </c>
      <c r="N118" s="7" t="str">
        <f t="shared" si="38"/>
        <v>AI</v>
      </c>
      <c r="O118" s="7">
        <f>IF(AND(O117&gt;0,O117&lt;&gt;"wait"),O117,IF(AND(AOHL!$K118=0,O117&lt;&gt;"wait"),0,IF(OR(O117="wait",AOHL!$K118=1),IF(AND('WMp0-100'!W119&gt;Sheet1!$E119,'WMp0-100'!W119&lt;Sheet1!$D119),'WMp0-100'!W119,"wait"),"wait")))</f>
        <v>29301.678809523808</v>
      </c>
      <c r="P118" s="7" t="str">
        <f t="shared" si="39"/>
        <v>AI</v>
      </c>
      <c r="Q118" s="7">
        <f>IF(AND(Q117&gt;0,Q117&lt;&gt;"wait"),Q117,IF(AND(AOHL!$K118=0,Q117&lt;&gt;"wait"),0,IF(OR(Q117="wait",AOHL!$K118=1),IF(AND('WMp0-100'!X119&gt;Sheet1!$E119,'WMp0-100'!X119&lt;Sheet1!$D119),'WMp0-100'!X119,"wait"),"wait")))</f>
        <v>29305.273095238099</v>
      </c>
      <c r="R118" s="7" t="str">
        <f t="shared" si="40"/>
        <v>AI</v>
      </c>
      <c r="S118" s="7">
        <f>IF(AND(S117&gt;0,S117&lt;&gt;"wait"),S117,IF(AND(AOHL!$K118=0,S117&lt;&gt;"wait"),0,IF(OR(S117="wait",AOHL!$K118=1),IF(AND('WMp0-100'!Y119&gt;Sheet1!$E119,'WMp0-100'!Y119&lt;Sheet1!$D119),'WMp0-100'!Y119,"wait"),"wait")))</f>
        <v>29262.237647058821</v>
      </c>
      <c r="T118" s="7" t="str">
        <f t="shared" si="41"/>
        <v>AI</v>
      </c>
      <c r="U118" s="7">
        <f>IF(AND(U117&gt;0,U117&lt;&gt;"wait"),U117,IF(AND(AOHL!$K118=0,U117&lt;&gt;"wait"),0,IF(OR(U117="wait",AOHL!$K118=1),IF(AND('WMp0-100'!Z119&gt;Sheet1!$E119,'WMp0-100'!Z119&lt;Sheet1!$D119),'WMp0-100'!Z119,"wait"),"wait")))</f>
        <v>29265.460000000003</v>
      </c>
      <c r="V118" s="7" t="str">
        <f t="shared" si="42"/>
        <v>AI</v>
      </c>
      <c r="W118" s="7">
        <f>IF(AND(W117&gt;0,W117&lt;&gt;"wait"),W117,IF(AND(AOHL!$K118=0,W117&lt;&gt;"wait"),0,IF(OR(W117="wait",AOHL!$K118=1),IF(AND('WMp0-100'!AA119&gt;Sheet1!$E119,'WMp0-100'!AA119&lt;Sheet1!$D119),'WMp0-100'!AA119,"wait"),"wait")))</f>
        <v>29268.682352941178</v>
      </c>
      <c r="X118" s="7" t="str">
        <f t="shared" si="43"/>
        <v>AI</v>
      </c>
      <c r="Z118" s="7">
        <f>IF(AND(Z117&gt;0,Z117&lt;&gt;"wait"),Z117,IF(AND(AOHL!$L118=0,Z117&lt;&gt;"wait"),0,IF(OR(Z117="wait",AOHL!$L118=1),IF(AND('WMp0-100'!AC119&gt;Sheet1!$E119,'WMp0-100'!AC119&lt;Sheet1!$D119),'WMp0-100'!AC119,"wait"),"wait")))</f>
        <v>29290.074093536525</v>
      </c>
      <c r="AA118" s="7" t="str">
        <f t="shared" si="44"/>
        <v>AI</v>
      </c>
      <c r="AB118" s="7">
        <f>IF(AND(AB117&gt;0,AB117&lt;&gt;"wait"),AB117,IF(AND(AOHL!$L118=0,AB117&lt;&gt;"wait"),0,IF(OR(AB117="wait",AOHL!$L118=1),IF(AND('WMp0-100'!AD119&gt;Sheet1!$E119,'WMp0-100'!AD119&lt;Sheet1!$D119),'WMp0-100'!AD119,"wait"),"wait")))</f>
        <v>29293.671676300575</v>
      </c>
      <c r="AC118" s="7" t="str">
        <f t="shared" si="45"/>
        <v>AI</v>
      </c>
      <c r="AD118" s="7">
        <f>IF(AND(AD117&gt;0,AD117&lt;&gt;"wait"),AD117,IF(AND(AOHL!$L118=0,AD117&lt;&gt;"wait"),0,IF(OR(AD117="wait",AOHL!$L118=1),IF(AND('WMp0-100'!AE119&gt;Sheet1!$E119,'WMp0-100'!AE119&lt;Sheet1!$D119),'WMp0-100'!AE119,"wait"),"wait")))</f>
        <v>29297.269259064633</v>
      </c>
      <c r="AE118" s="7" t="str">
        <f t="shared" si="46"/>
        <v>AI</v>
      </c>
      <c r="AF118" s="7">
        <f>IF(AND(AF117&gt;0,AF117&lt;&gt;"wait"),AF117,IF(AND(AOHL!$L118=0,AF117&lt;&gt;"wait"),0,IF(OR(AF117="wait",AOHL!$L118=1),IF(AND('WMp0-100'!AF119&gt;Sheet1!$E119,'WMp0-100'!AF119&lt;Sheet1!$D119),'WMp0-100'!AF119,"wait"),"wait")))</f>
        <v>29294.097302697301</v>
      </c>
      <c r="AG118" s="7" t="str">
        <f t="shared" si="47"/>
        <v>AI</v>
      </c>
      <c r="AH118" s="7">
        <f>IF(AND(AH117&gt;0,AH117&lt;&gt;"wait"),AH117,IF(AND(AOHL!$L118=0,AH117&lt;&gt;"wait"),0,IF(OR(AH117="wait",AOHL!$L118=1),IF(AND('WMp0-100'!AG119&gt;Sheet1!$E119,'WMp0-100'!AG119&lt;Sheet1!$D119),'WMp0-100'!AG119,"wait"),"wait")))</f>
        <v>29297.692507492509</v>
      </c>
      <c r="AI118" s="7" t="str">
        <f t="shared" si="48"/>
        <v>AI</v>
      </c>
      <c r="AJ118" s="7">
        <f>IF(AND(AJ117&gt;0,AJ117&lt;&gt;"wait"),AJ117,IF(AND(AOHL!$L118=0,AJ117&lt;&gt;"wait"),0,IF(OR(AJ117="wait",AOHL!$L118=1),IF(AND('WMp0-100'!AH119&gt;Sheet1!$E119,'WMp0-100'!AH119&lt;Sheet1!$D119),'WMp0-100'!AH119,"wait"),"wait")))</f>
        <v>29301.287712287711</v>
      </c>
      <c r="AK118" s="7" t="str">
        <f t="shared" si="49"/>
        <v>AI</v>
      </c>
      <c r="AL118" s="7">
        <f>IF(AND(AL117&gt;0,AL117&lt;&gt;"wait"),AL117,IF(AND(AOHL!$L118=0,AL117&lt;&gt;"wait"),0,IF(OR(AL117="wait",AOHL!$L118=1),IF(AND('WMp0-100'!AI119&gt;Sheet1!$E119,'WMp0-100'!AI119&lt;Sheet1!$D119),'WMp0-100'!AI119,"wait"),"wait")))</f>
        <v>29304.882917082916</v>
      </c>
      <c r="AM118" s="7" t="str">
        <f t="shared" si="50"/>
        <v>AI</v>
      </c>
      <c r="AN118" s="7">
        <f>IF(AND(AN117&gt;0,AN117&lt;&gt;"wait"),AN117,IF(AND(AOHL!$L118=0,AN117&lt;&gt;"wait"),0,IF(OR(AN117="wait",AOHL!$L118=1),IF(AND('WMp0-100'!AJ119&gt;Sheet1!$E119,'WMp0-100'!AJ119&lt;Sheet1!$D119),'WMp0-100'!AJ119,"wait"),"wait")))</f>
        <v>29308.478121878121</v>
      </c>
      <c r="AO118" s="7" t="str">
        <f t="shared" si="51"/>
        <v>AI</v>
      </c>
      <c r="AP118" s="7">
        <f>IF(AND(AP117&gt;0,AP117&lt;&gt;"wait"),AP117,IF(AND(AOHL!$L118=0,AP117&lt;&gt;"wait"),0,IF(OR(AP117="wait",AOHL!$L118=1),IF(AND('WMp0-100'!AK119&gt;Sheet1!$E119,'WMp0-100'!AK119&lt;Sheet1!$D119),'WMp0-100'!AK119,"wait"),"wait")))</f>
        <v>29302.120327700977</v>
      </c>
      <c r="AQ118" s="7" t="str">
        <f t="shared" si="52"/>
        <v>AI</v>
      </c>
      <c r="AR118" s="7">
        <f>IF(AND(AR117&gt;0,AR117&lt;&gt;"wait"),AR117,IF(AND(AOHL!$L118=0,AR117&lt;&gt;"wait"),0,IF(OR(AR117="wait",AOHL!$L118=1),IF(AND('WMp0-100'!AL119&gt;Sheet1!$E119,'WMp0-100'!AL119&lt;Sheet1!$D119),'WMp0-100'!AL119,"wait"),"wait")))</f>
        <v>29305.799283154123</v>
      </c>
      <c r="AS118" s="7" t="str">
        <f t="shared" si="53"/>
        <v>AI</v>
      </c>
      <c r="AT118" s="7">
        <f>IF(AND(AT117&gt;0,AT117&lt;&gt;"wait"),AT117,IF(AND(AOHL!$L118=0,AT117&lt;&gt;"wait"),0,IF(OR(AT117="wait",AOHL!$L118=1),IF(AND('WMp0-100'!AM119&gt;Sheet1!$E119,'WMp0-100'!AM119&lt;Sheet1!$D119),'WMp0-100'!AM119,"wait"),"wait")))</f>
        <v>29309.478238607269</v>
      </c>
      <c r="AU118" s="7" t="str">
        <f t="shared" si="54"/>
        <v>AI</v>
      </c>
      <c r="AV118" s="7"/>
      <c r="AW118" s="7">
        <f>IF(AND(AW117&gt;0,AW117&lt;&gt;"wait"),AW117,IF(AND(AOHL!$M118=0,AW117&lt;&gt;"wait"),0,IF(OR(AW117="wait",AOHL!$M118=1),IF(AND('WMp0-100'!AO119&gt;Sheet1!$E119,'WMp0-100'!AO119&lt;Sheet1!$D119),'WMp0-100'!AO119,"wait"),"wait")))</f>
        <v>29171.603070727408</v>
      </c>
      <c r="AX118" s="7" t="str">
        <f t="shared" si="55"/>
        <v>AI</v>
      </c>
      <c r="AY118" s="7">
        <f>IF(AND(AY117&gt;0,AY117&lt;&gt;"wait"),AY117,IF(AND(AOHL!$M118=0,AY117&lt;&gt;"wait"),0,IF(OR(AY117="wait",AOHL!$M118=1),IF(AND('WMp0-100'!AP119&gt;Sheet1!$E119,'WMp0-100'!AP119&lt;Sheet1!$D119),'WMp0-100'!AP119,"wait"),"wait")))</f>
        <v>29176.303070727408</v>
      </c>
      <c r="AZ118" s="7" t="str">
        <f t="shared" si="56"/>
        <v>AI</v>
      </c>
      <c r="BA118" s="7">
        <f>IF(AND(BA117&gt;0,BA117&lt;&gt;"wait"),BA117,IF(AND(AOHL!$M118=0,BA117&lt;&gt;"wait"),0,IF(OR(BA117="wait",AOHL!$M118=1),IF(AND('WMp0-100'!AQ119&gt;Sheet1!$E119,'WMp0-100'!AQ119&lt;Sheet1!$D119),'WMp0-100'!AQ119,"wait"),"wait")))</f>
        <v>29181.003070727413</v>
      </c>
      <c r="BB118" s="7" t="str">
        <f t="shared" si="57"/>
        <v>AI</v>
      </c>
      <c r="BC118" s="7">
        <f>IF(AND(BC117&gt;0,BC117&lt;&gt;"wait"),BC117,IF(AND(AOHL!$M118=0,BC117&lt;&gt;"wait"),0,IF(OR(BC117="wait",AOHL!$M118=1),IF(AND('WMp0-100'!AR119&gt;Sheet1!$E119,'WMp0-100'!AR119&lt;Sheet1!$D119),'WMp0-100'!AR119,"wait"),"wait")))</f>
        <v>29185.703070727403</v>
      </c>
      <c r="BD118" s="7" t="str">
        <f t="shared" si="58"/>
        <v>AI</v>
      </c>
      <c r="BE118" s="7">
        <f>IF(AND(BE117&gt;0,BE117&lt;&gt;"wait"),BE117,IF(AND(AOHL!$M118=0,BE117&lt;&gt;"wait"),0,IF(OR(BE117="wait",AOHL!$M118=1),IF(AND('WMp0-100'!AS119&gt;Sheet1!$E119,'WMp0-100'!AS119&lt;Sheet1!$D119),'WMp0-100'!AS119,"wait"),"wait")))</f>
        <v>29190.403070727407</v>
      </c>
      <c r="BF118" s="7" t="str">
        <f t="shared" si="59"/>
        <v>AI</v>
      </c>
      <c r="BG118" s="7">
        <f>IF(AND(BG117&gt;0,BG117&lt;&gt;"wait"),BG117,IF(AND(AOHL!$M118=0,BG117&lt;&gt;"wait"),0,IF(OR(BG117="wait",AOHL!$M118=1),IF(AND('WMp0-100'!AT119&gt;Sheet1!$E119,'WMp0-100'!AT119&lt;Sheet1!$D119),'WMp0-100'!AT119,"wait"),"wait")))</f>
        <v>29195.103070727408</v>
      </c>
      <c r="BH118" s="7" t="str">
        <f t="shared" si="60"/>
        <v>AI</v>
      </c>
      <c r="BI118" s="7">
        <f>IF(AND(BI117&gt;0,BI117&lt;&gt;"wait"),BI117,IF(AND(AOHL!$M118=0,BI117&lt;&gt;"wait"),0,IF(OR(BI117="wait",AOHL!$M118=1),IF(AND('WMp0-100'!AU119&gt;Sheet1!$E119,'WMp0-100'!AU119&lt;Sheet1!$D119),'WMp0-100'!AU119,"wait"),"wait")))</f>
        <v>29187.777402039719</v>
      </c>
      <c r="BJ118" s="7" t="str">
        <f t="shared" si="61"/>
        <v>AI</v>
      </c>
      <c r="BK118" s="7">
        <f>IF(AND(BK117&gt;0,BK117&lt;&gt;"wait"),BK117,IF(AND(AOHL!$M118=0,BK117&lt;&gt;"wait"),0,IF(OR(BK117="wait",AOHL!$M118=1),IF(AND('WMp0-100'!AV119&gt;Sheet1!$E119,'WMp0-100'!AV119&lt;Sheet1!$D119),'WMp0-100'!AV119,"wait"),"wait")))</f>
        <v>29129.960685920578</v>
      </c>
      <c r="BL118" s="7" t="str">
        <f t="shared" si="62"/>
        <v>AI</v>
      </c>
      <c r="BM118" s="7">
        <f>IF(AND(BM117&gt;0,BM117&lt;&gt;"wait"),BM117,IF(AND(AOHL!$M118=0,BM117&lt;&gt;"wait"),0,IF(OR(BM117="wait",AOHL!$M118=1),IF(AND('WMp0-100'!AW119&gt;Sheet1!$E119,'WMp0-100'!AW119&lt;Sheet1!$D119),'WMp0-100'!AW119,"wait"),"wait")))</f>
        <v>29133.775234657041</v>
      </c>
      <c r="BN118" s="7" t="str">
        <f t="shared" si="63"/>
        <v>AI</v>
      </c>
      <c r="BO118" s="7">
        <f>IF(AND(BO117&gt;0,BO117&lt;&gt;"wait"),BO117,IF(AND(AOHL!$M118=0,BO117&lt;&gt;"wait"),0,IF(OR(BO117="wait",AOHL!$M118=1),IF(AND('WMp0-100'!AX119&gt;Sheet1!$E119,'WMp0-100'!AX119&lt;Sheet1!$D119),'WMp0-100'!AX119,"wait"),"wait")))</f>
        <v>29137.589783393498</v>
      </c>
      <c r="BP118" s="7" t="str">
        <f t="shared" si="64"/>
        <v>AI</v>
      </c>
      <c r="BQ118" s="7">
        <f>IF(AND(BQ117&gt;0,BQ117&lt;&gt;"wait"),BQ117,IF(AND(AOHL!$M118=0,BQ117&lt;&gt;"wait"),0,IF(OR(BQ117="wait",AOHL!$M118=1),IF(AND('WMp0-100'!AY119&gt;Sheet1!$E119,'WMp0-100'!AY119&lt;Sheet1!$D119),'WMp0-100'!AY119,"wait"),"wait")))</f>
        <v>29141.404332129965</v>
      </c>
      <c r="BR118" s="7" t="str">
        <f t="shared" si="65"/>
        <v>AI</v>
      </c>
    </row>
    <row r="119" spans="1:70" x14ac:dyDescent="0.3">
      <c r="A119" t="str">
        <f>Sheet1!B119</f>
        <v>03/01 11:12</v>
      </c>
      <c r="C119" s="7">
        <f>IF(AND(C118&gt;0,C118&lt;&gt;"wait"),C118,IF(AND(AOHL!$K119=0,C118&lt;&gt;"wait"),0,IF(OR(C118="wait",AOHL!$K119=1),IF(AND('WMp0-100'!Q120&gt;Sheet1!$E120,'WMp0-100'!Q120&lt;Sheet1!$D120),'WMp0-100'!Q120,"wait"),"wait")))</f>
        <v>29297.39344262295</v>
      </c>
      <c r="D119" s="7" t="str">
        <f t="shared" si="33"/>
        <v>AI</v>
      </c>
      <c r="E119" s="7">
        <f>IF(AND(E118&gt;0,E118&lt;&gt;"wait"),E118,IF(AND(AOHL!$K119=0,E118&lt;&gt;"wait"),0,IF(OR(E118="wait",AOHL!$K119=1),IF(AND('WMp0-100'!R120&gt;Sheet1!$E120,'WMp0-100'!R120&lt;Sheet1!$D120),'WMp0-100'!R120,"wait"),"wait")))</f>
        <v>29293.689033942559</v>
      </c>
      <c r="F119" s="7" t="str">
        <f t="shared" si="34"/>
        <v>AI</v>
      </c>
      <c r="G119" s="7">
        <f>IF(AND(G118&gt;0,G118&lt;&gt;"wait"),G118,IF(AND(AOHL!$K119=0,G118&lt;&gt;"wait"),0,IF(OR(G118="wait",AOHL!$K119=1),IF(AND('WMp0-100'!S120&gt;Sheet1!$E120,'WMp0-100'!S120&lt;Sheet1!$D120),'WMp0-100'!S120,"wait"),"wait")))</f>
        <v>29297.528198433421</v>
      </c>
      <c r="H119" s="7" t="str">
        <f t="shared" si="35"/>
        <v>AI</v>
      </c>
      <c r="I119" s="7">
        <f>IF(AND(I118&gt;0,I118&lt;&gt;"wait"),I118,IF(AND(AOHL!$K119=0,I118&lt;&gt;"wait"),0,IF(OR(I118="wait",AOHL!$K119=1),IF(AND('WMp0-100'!T120&gt;Sheet1!$E120,'WMp0-100'!T120&lt;Sheet1!$D120),'WMp0-100'!T120,"wait"),"wait")))</f>
        <v>29301.36736292428</v>
      </c>
      <c r="J119" s="7" t="str">
        <f t="shared" si="36"/>
        <v>AI</v>
      </c>
      <c r="K119" s="7">
        <f>IF(AND(K118&gt;0,K118&lt;&gt;"wait"),K118,IF(AND(AOHL!$K119=0,K118&lt;&gt;"wait"),0,IF(OR(K118="wait",AOHL!$K119=1),IF(AND('WMp0-100'!U120&gt;Sheet1!$E120,'WMp0-100'!U120&lt;Sheet1!$D120),'WMp0-100'!U120,"wait"),"wait")))</f>
        <v>29305.206527415143</v>
      </c>
      <c r="L119" s="7" t="str">
        <f t="shared" si="37"/>
        <v>AI</v>
      </c>
      <c r="M119" s="7">
        <f>IF(AND(M118&gt;0,M118&lt;&gt;"wait"),M118,IF(AND(AOHL!$K119=0,M118&lt;&gt;"wait"),0,IF(OR(M118="wait",AOHL!$K119=1),IF(AND('WMp0-100'!V120&gt;Sheet1!$E120,'WMp0-100'!V120&lt;Sheet1!$D120),'WMp0-100'!V120,"wait"),"wait")))</f>
        <v>29309.045691906009</v>
      </c>
      <c r="N119" s="7" t="str">
        <f t="shared" si="38"/>
        <v>AI</v>
      </c>
      <c r="O119" s="7">
        <f>IF(AND(O118&gt;0,O118&lt;&gt;"wait"),O118,IF(AND(AOHL!$K119=0,O118&lt;&gt;"wait"),0,IF(OR(O118="wait",AOHL!$K119=1),IF(AND('WMp0-100'!W120&gt;Sheet1!$E120,'WMp0-100'!W120&lt;Sheet1!$D120),'WMp0-100'!W120,"wait"),"wait")))</f>
        <v>29301.678809523808</v>
      </c>
      <c r="P119" s="7" t="str">
        <f t="shared" si="39"/>
        <v>AI</v>
      </c>
      <c r="Q119" s="7">
        <f>IF(AND(Q118&gt;0,Q118&lt;&gt;"wait"),Q118,IF(AND(AOHL!$K119=0,Q118&lt;&gt;"wait"),0,IF(OR(Q118="wait",AOHL!$K119=1),IF(AND('WMp0-100'!X120&gt;Sheet1!$E120,'WMp0-100'!X120&lt;Sheet1!$D120),'WMp0-100'!X120,"wait"),"wait")))</f>
        <v>29305.273095238099</v>
      </c>
      <c r="R119" s="7" t="str">
        <f t="shared" si="40"/>
        <v>AI</v>
      </c>
      <c r="S119" s="7">
        <f>IF(AND(S118&gt;0,S118&lt;&gt;"wait"),S118,IF(AND(AOHL!$K119=0,S118&lt;&gt;"wait"),0,IF(OR(S118="wait",AOHL!$K119=1),IF(AND('WMp0-100'!Y120&gt;Sheet1!$E120,'WMp0-100'!Y120&lt;Sheet1!$D120),'WMp0-100'!Y120,"wait"),"wait")))</f>
        <v>29262.237647058821</v>
      </c>
      <c r="T119" s="7" t="str">
        <f t="shared" si="41"/>
        <v>AI</v>
      </c>
      <c r="U119" s="7">
        <f>IF(AND(U118&gt;0,U118&lt;&gt;"wait"),U118,IF(AND(AOHL!$K119=0,U118&lt;&gt;"wait"),0,IF(OR(U118="wait",AOHL!$K119=1),IF(AND('WMp0-100'!Z120&gt;Sheet1!$E120,'WMp0-100'!Z120&lt;Sheet1!$D120),'WMp0-100'!Z120,"wait"),"wait")))</f>
        <v>29265.460000000003</v>
      </c>
      <c r="V119" s="7" t="str">
        <f t="shared" si="42"/>
        <v>AI</v>
      </c>
      <c r="W119" s="7">
        <f>IF(AND(W118&gt;0,W118&lt;&gt;"wait"),W118,IF(AND(AOHL!$K119=0,W118&lt;&gt;"wait"),0,IF(OR(W118="wait",AOHL!$K119=1),IF(AND('WMp0-100'!AA120&gt;Sheet1!$E120,'WMp0-100'!AA120&lt;Sheet1!$D120),'WMp0-100'!AA120,"wait"),"wait")))</f>
        <v>29268.682352941178</v>
      </c>
      <c r="X119" s="7" t="str">
        <f t="shared" si="43"/>
        <v>AI</v>
      </c>
      <c r="Z119" s="7">
        <f>IF(AND(Z118&gt;0,Z118&lt;&gt;"wait"),Z118,IF(AND(AOHL!$L119=0,Z118&lt;&gt;"wait"),0,IF(OR(Z118="wait",AOHL!$L119=1),IF(AND('WMp0-100'!AC120&gt;Sheet1!$E120,'WMp0-100'!AC120&lt;Sheet1!$D120),'WMp0-100'!AC120,"wait"),"wait")))</f>
        <v>29290.074093536525</v>
      </c>
      <c r="AA119" s="7" t="str">
        <f t="shared" si="44"/>
        <v>AI</v>
      </c>
      <c r="AB119" s="7">
        <f>IF(AND(AB118&gt;0,AB118&lt;&gt;"wait"),AB118,IF(AND(AOHL!$L119=0,AB118&lt;&gt;"wait"),0,IF(OR(AB118="wait",AOHL!$L119=1),IF(AND('WMp0-100'!AD120&gt;Sheet1!$E120,'WMp0-100'!AD120&lt;Sheet1!$D120),'WMp0-100'!AD120,"wait"),"wait")))</f>
        <v>29293.671676300575</v>
      </c>
      <c r="AC119" s="7" t="str">
        <f t="shared" si="45"/>
        <v>AI</v>
      </c>
      <c r="AD119" s="7">
        <f>IF(AND(AD118&gt;0,AD118&lt;&gt;"wait"),AD118,IF(AND(AOHL!$L119=0,AD118&lt;&gt;"wait"),0,IF(OR(AD118="wait",AOHL!$L119=1),IF(AND('WMp0-100'!AE120&gt;Sheet1!$E120,'WMp0-100'!AE120&lt;Sheet1!$D120),'WMp0-100'!AE120,"wait"),"wait")))</f>
        <v>29297.269259064633</v>
      </c>
      <c r="AE119" s="7" t="str">
        <f t="shared" si="46"/>
        <v>AI</v>
      </c>
      <c r="AF119" s="7">
        <f>IF(AND(AF118&gt;0,AF118&lt;&gt;"wait"),AF118,IF(AND(AOHL!$L119=0,AF118&lt;&gt;"wait"),0,IF(OR(AF118="wait",AOHL!$L119=1),IF(AND('WMp0-100'!AF120&gt;Sheet1!$E120,'WMp0-100'!AF120&lt;Sheet1!$D120),'WMp0-100'!AF120,"wait"),"wait")))</f>
        <v>29294.097302697301</v>
      </c>
      <c r="AG119" s="7" t="str">
        <f t="shared" si="47"/>
        <v>AI</v>
      </c>
      <c r="AH119" s="7">
        <f>IF(AND(AH118&gt;0,AH118&lt;&gt;"wait"),AH118,IF(AND(AOHL!$L119=0,AH118&lt;&gt;"wait"),0,IF(OR(AH118="wait",AOHL!$L119=1),IF(AND('WMp0-100'!AG120&gt;Sheet1!$E120,'WMp0-100'!AG120&lt;Sheet1!$D120),'WMp0-100'!AG120,"wait"),"wait")))</f>
        <v>29297.692507492509</v>
      </c>
      <c r="AI119" s="7" t="str">
        <f t="shared" si="48"/>
        <v>AI</v>
      </c>
      <c r="AJ119" s="7">
        <f>IF(AND(AJ118&gt;0,AJ118&lt;&gt;"wait"),AJ118,IF(AND(AOHL!$L119=0,AJ118&lt;&gt;"wait"),0,IF(OR(AJ118="wait",AOHL!$L119=1),IF(AND('WMp0-100'!AH120&gt;Sheet1!$E120,'WMp0-100'!AH120&lt;Sheet1!$D120),'WMp0-100'!AH120,"wait"),"wait")))</f>
        <v>29301.287712287711</v>
      </c>
      <c r="AK119" s="7" t="str">
        <f t="shared" si="49"/>
        <v>AI</v>
      </c>
      <c r="AL119" s="7">
        <f>IF(AND(AL118&gt;0,AL118&lt;&gt;"wait"),AL118,IF(AND(AOHL!$L119=0,AL118&lt;&gt;"wait"),0,IF(OR(AL118="wait",AOHL!$L119=1),IF(AND('WMp0-100'!AI120&gt;Sheet1!$E120,'WMp0-100'!AI120&lt;Sheet1!$D120),'WMp0-100'!AI120,"wait"),"wait")))</f>
        <v>29304.882917082916</v>
      </c>
      <c r="AM119" s="7" t="str">
        <f t="shared" si="50"/>
        <v>AI</v>
      </c>
      <c r="AN119" s="7">
        <f>IF(AND(AN118&gt;0,AN118&lt;&gt;"wait"),AN118,IF(AND(AOHL!$L119=0,AN118&lt;&gt;"wait"),0,IF(OR(AN118="wait",AOHL!$L119=1),IF(AND('WMp0-100'!AJ120&gt;Sheet1!$E120,'WMp0-100'!AJ120&lt;Sheet1!$D120),'WMp0-100'!AJ120,"wait"),"wait")))</f>
        <v>29308.478121878121</v>
      </c>
      <c r="AO119" s="7" t="str">
        <f t="shared" si="51"/>
        <v>AI</v>
      </c>
      <c r="AP119" s="7">
        <f>IF(AND(AP118&gt;0,AP118&lt;&gt;"wait"),AP118,IF(AND(AOHL!$L119=0,AP118&lt;&gt;"wait"),0,IF(OR(AP118="wait",AOHL!$L119=1),IF(AND('WMp0-100'!AK120&gt;Sheet1!$E120,'WMp0-100'!AK120&lt;Sheet1!$D120),'WMp0-100'!AK120,"wait"),"wait")))</f>
        <v>29302.120327700977</v>
      </c>
      <c r="AQ119" s="7" t="str">
        <f t="shared" si="52"/>
        <v>AI</v>
      </c>
      <c r="AR119" s="7">
        <f>IF(AND(AR118&gt;0,AR118&lt;&gt;"wait"),AR118,IF(AND(AOHL!$L119=0,AR118&lt;&gt;"wait"),0,IF(OR(AR118="wait",AOHL!$L119=1),IF(AND('WMp0-100'!AL120&gt;Sheet1!$E120,'WMp0-100'!AL120&lt;Sheet1!$D120),'WMp0-100'!AL120,"wait"),"wait")))</f>
        <v>29305.799283154123</v>
      </c>
      <c r="AS119" s="7" t="str">
        <f t="shared" si="53"/>
        <v>AI</v>
      </c>
      <c r="AT119" s="7">
        <f>IF(AND(AT118&gt;0,AT118&lt;&gt;"wait"),AT118,IF(AND(AOHL!$L119=0,AT118&lt;&gt;"wait"),0,IF(OR(AT118="wait",AOHL!$L119=1),IF(AND('WMp0-100'!AM120&gt;Sheet1!$E120,'WMp0-100'!AM120&lt;Sheet1!$D120),'WMp0-100'!AM120,"wait"),"wait")))</f>
        <v>29309.478238607269</v>
      </c>
      <c r="AU119" s="7" t="str">
        <f t="shared" si="54"/>
        <v>AI</v>
      </c>
      <c r="AV119" s="7"/>
      <c r="AW119" s="7">
        <f>IF(AND(AW118&gt;0,AW118&lt;&gt;"wait"),AW118,IF(AND(AOHL!$M119=0,AW118&lt;&gt;"wait"),0,IF(OR(AW118="wait",AOHL!$M119=1),IF(AND('WMp0-100'!AO120&gt;Sheet1!$E120,'WMp0-100'!AO120&lt;Sheet1!$D120),'WMp0-100'!AO120,"wait"),"wait")))</f>
        <v>29171.603070727408</v>
      </c>
      <c r="AX119" s="7" t="str">
        <f t="shared" si="55"/>
        <v>AI</v>
      </c>
      <c r="AY119" s="7">
        <f>IF(AND(AY118&gt;0,AY118&lt;&gt;"wait"),AY118,IF(AND(AOHL!$M119=0,AY118&lt;&gt;"wait"),0,IF(OR(AY118="wait",AOHL!$M119=1),IF(AND('WMp0-100'!AP120&gt;Sheet1!$E120,'WMp0-100'!AP120&lt;Sheet1!$D120),'WMp0-100'!AP120,"wait"),"wait")))</f>
        <v>29176.303070727408</v>
      </c>
      <c r="AZ119" s="7" t="str">
        <f t="shared" si="56"/>
        <v>AI</v>
      </c>
      <c r="BA119" s="7">
        <f>IF(AND(BA118&gt;0,BA118&lt;&gt;"wait"),BA118,IF(AND(AOHL!$M119=0,BA118&lt;&gt;"wait"),0,IF(OR(BA118="wait",AOHL!$M119=1),IF(AND('WMp0-100'!AQ120&gt;Sheet1!$E120,'WMp0-100'!AQ120&lt;Sheet1!$D120),'WMp0-100'!AQ120,"wait"),"wait")))</f>
        <v>29181.003070727413</v>
      </c>
      <c r="BB119" s="7" t="str">
        <f t="shared" si="57"/>
        <v>AI</v>
      </c>
      <c r="BC119" s="7">
        <f>IF(AND(BC118&gt;0,BC118&lt;&gt;"wait"),BC118,IF(AND(AOHL!$M119=0,BC118&lt;&gt;"wait"),0,IF(OR(BC118="wait",AOHL!$M119=1),IF(AND('WMp0-100'!AR120&gt;Sheet1!$E120,'WMp0-100'!AR120&lt;Sheet1!$D120),'WMp0-100'!AR120,"wait"),"wait")))</f>
        <v>29185.703070727403</v>
      </c>
      <c r="BD119" s="7" t="str">
        <f t="shared" si="58"/>
        <v>AI</v>
      </c>
      <c r="BE119" s="7">
        <f>IF(AND(BE118&gt;0,BE118&lt;&gt;"wait"),BE118,IF(AND(AOHL!$M119=0,BE118&lt;&gt;"wait"),0,IF(OR(BE118="wait",AOHL!$M119=1),IF(AND('WMp0-100'!AS120&gt;Sheet1!$E120,'WMp0-100'!AS120&lt;Sheet1!$D120),'WMp0-100'!AS120,"wait"),"wait")))</f>
        <v>29190.403070727407</v>
      </c>
      <c r="BF119" s="7" t="str">
        <f t="shared" si="59"/>
        <v>AI</v>
      </c>
      <c r="BG119" s="7">
        <f>IF(AND(BG118&gt;0,BG118&lt;&gt;"wait"),BG118,IF(AND(AOHL!$M119=0,BG118&lt;&gt;"wait"),0,IF(OR(BG118="wait",AOHL!$M119=1),IF(AND('WMp0-100'!AT120&gt;Sheet1!$E120,'WMp0-100'!AT120&lt;Sheet1!$D120),'WMp0-100'!AT120,"wait"),"wait")))</f>
        <v>29195.103070727408</v>
      </c>
      <c r="BH119" s="7" t="str">
        <f t="shared" si="60"/>
        <v>AI</v>
      </c>
      <c r="BI119" s="7">
        <f>IF(AND(BI118&gt;0,BI118&lt;&gt;"wait"),BI118,IF(AND(AOHL!$M119=0,BI118&lt;&gt;"wait"),0,IF(OR(BI118="wait",AOHL!$M119=1),IF(AND('WMp0-100'!AU120&gt;Sheet1!$E120,'WMp0-100'!AU120&lt;Sheet1!$D120),'WMp0-100'!AU120,"wait"),"wait")))</f>
        <v>29187.777402039719</v>
      </c>
      <c r="BJ119" s="7" t="str">
        <f t="shared" si="61"/>
        <v>AI</v>
      </c>
      <c r="BK119" s="7">
        <f>IF(AND(BK118&gt;0,BK118&lt;&gt;"wait"),BK118,IF(AND(AOHL!$M119=0,BK118&lt;&gt;"wait"),0,IF(OR(BK118="wait",AOHL!$M119=1),IF(AND('WMp0-100'!AV120&gt;Sheet1!$E120,'WMp0-100'!AV120&lt;Sheet1!$D120),'WMp0-100'!AV120,"wait"),"wait")))</f>
        <v>29129.960685920578</v>
      </c>
      <c r="BL119" s="7" t="str">
        <f t="shared" si="62"/>
        <v>AI</v>
      </c>
      <c r="BM119" s="7">
        <f>IF(AND(BM118&gt;0,BM118&lt;&gt;"wait"),BM118,IF(AND(AOHL!$M119=0,BM118&lt;&gt;"wait"),0,IF(OR(BM118="wait",AOHL!$M119=1),IF(AND('WMp0-100'!AW120&gt;Sheet1!$E120,'WMp0-100'!AW120&lt;Sheet1!$D120),'WMp0-100'!AW120,"wait"),"wait")))</f>
        <v>29133.775234657041</v>
      </c>
      <c r="BN119" s="7" t="str">
        <f t="shared" si="63"/>
        <v>AI</v>
      </c>
      <c r="BO119" s="7">
        <f>IF(AND(BO118&gt;0,BO118&lt;&gt;"wait"),BO118,IF(AND(AOHL!$M119=0,BO118&lt;&gt;"wait"),0,IF(OR(BO118="wait",AOHL!$M119=1),IF(AND('WMp0-100'!AX120&gt;Sheet1!$E120,'WMp0-100'!AX120&lt;Sheet1!$D120),'WMp0-100'!AX120,"wait"),"wait")))</f>
        <v>29137.589783393498</v>
      </c>
      <c r="BP119" s="7" t="str">
        <f t="shared" si="64"/>
        <v>AI</v>
      </c>
      <c r="BQ119" s="7">
        <f>IF(AND(BQ118&gt;0,BQ118&lt;&gt;"wait"),BQ118,IF(AND(AOHL!$M119=0,BQ118&lt;&gt;"wait"),0,IF(OR(BQ118="wait",AOHL!$M119=1),IF(AND('WMp0-100'!AY120&gt;Sheet1!$E120,'WMp0-100'!AY120&lt;Sheet1!$D120),'WMp0-100'!AY120,"wait"),"wait")))</f>
        <v>29141.404332129965</v>
      </c>
      <c r="BR119" s="7" t="str">
        <f t="shared" si="65"/>
        <v>AI</v>
      </c>
    </row>
    <row r="120" spans="1:70" x14ac:dyDescent="0.3">
      <c r="A120" t="str">
        <f>Sheet1!B120</f>
        <v>03/01 11:13</v>
      </c>
      <c r="C120" s="7">
        <f>IF(AND(C119&gt;0,C119&lt;&gt;"wait"),C119,IF(AND(AOHL!$K120=0,C119&lt;&gt;"wait"),0,IF(OR(C119="wait",AOHL!$K120=1),IF(AND('WMp0-100'!Q121&gt;Sheet1!$E121,'WMp0-100'!Q121&lt;Sheet1!$D121),'WMp0-100'!Q121,"wait"),"wait")))</f>
        <v>29297.39344262295</v>
      </c>
      <c r="D120" s="7" t="str">
        <f t="shared" si="33"/>
        <v>AI</v>
      </c>
      <c r="E120" s="7">
        <f>IF(AND(E119&gt;0,E119&lt;&gt;"wait"),E119,IF(AND(AOHL!$K120=0,E119&lt;&gt;"wait"),0,IF(OR(E119="wait",AOHL!$K120=1),IF(AND('WMp0-100'!R121&gt;Sheet1!$E121,'WMp0-100'!R121&lt;Sheet1!$D121),'WMp0-100'!R121,"wait"),"wait")))</f>
        <v>29293.689033942559</v>
      </c>
      <c r="F120" s="7" t="str">
        <f t="shared" si="34"/>
        <v>AI</v>
      </c>
      <c r="G120" s="7">
        <f>IF(AND(G119&gt;0,G119&lt;&gt;"wait"),G119,IF(AND(AOHL!$K120=0,G119&lt;&gt;"wait"),0,IF(OR(G119="wait",AOHL!$K120=1),IF(AND('WMp0-100'!S121&gt;Sheet1!$E121,'WMp0-100'!S121&lt;Sheet1!$D121),'WMp0-100'!S121,"wait"),"wait")))</f>
        <v>29297.528198433421</v>
      </c>
      <c r="H120" s="7" t="str">
        <f t="shared" si="35"/>
        <v>AI</v>
      </c>
      <c r="I120" s="7">
        <f>IF(AND(I119&gt;0,I119&lt;&gt;"wait"),I119,IF(AND(AOHL!$K120=0,I119&lt;&gt;"wait"),0,IF(OR(I119="wait",AOHL!$K120=1),IF(AND('WMp0-100'!T121&gt;Sheet1!$E121,'WMp0-100'!T121&lt;Sheet1!$D121),'WMp0-100'!T121,"wait"),"wait")))</f>
        <v>29301.36736292428</v>
      </c>
      <c r="J120" s="7" t="str">
        <f t="shared" si="36"/>
        <v>AI</v>
      </c>
      <c r="K120" s="7">
        <f>IF(AND(K119&gt;0,K119&lt;&gt;"wait"),K119,IF(AND(AOHL!$K120=0,K119&lt;&gt;"wait"),0,IF(OR(K119="wait",AOHL!$K120=1),IF(AND('WMp0-100'!U121&gt;Sheet1!$E121,'WMp0-100'!U121&lt;Sheet1!$D121),'WMp0-100'!U121,"wait"),"wait")))</f>
        <v>29305.206527415143</v>
      </c>
      <c r="L120" s="7" t="str">
        <f t="shared" si="37"/>
        <v>AI</v>
      </c>
      <c r="M120" s="7">
        <f>IF(AND(M119&gt;0,M119&lt;&gt;"wait"),M119,IF(AND(AOHL!$K120=0,M119&lt;&gt;"wait"),0,IF(OR(M119="wait",AOHL!$K120=1),IF(AND('WMp0-100'!V121&gt;Sheet1!$E121,'WMp0-100'!V121&lt;Sheet1!$D121),'WMp0-100'!V121,"wait"),"wait")))</f>
        <v>29309.045691906009</v>
      </c>
      <c r="N120" s="7" t="str">
        <f t="shared" si="38"/>
        <v>AI</v>
      </c>
      <c r="O120" s="7">
        <f>IF(AND(O119&gt;0,O119&lt;&gt;"wait"),O119,IF(AND(AOHL!$K120=0,O119&lt;&gt;"wait"),0,IF(OR(O119="wait",AOHL!$K120=1),IF(AND('WMp0-100'!W121&gt;Sheet1!$E121,'WMp0-100'!W121&lt;Sheet1!$D121),'WMp0-100'!W121,"wait"),"wait")))</f>
        <v>29301.678809523808</v>
      </c>
      <c r="P120" s="7" t="str">
        <f t="shared" si="39"/>
        <v>AI</v>
      </c>
      <c r="Q120" s="7">
        <f>IF(AND(Q119&gt;0,Q119&lt;&gt;"wait"),Q119,IF(AND(AOHL!$K120=0,Q119&lt;&gt;"wait"),0,IF(OR(Q119="wait",AOHL!$K120=1),IF(AND('WMp0-100'!X121&gt;Sheet1!$E121,'WMp0-100'!X121&lt;Sheet1!$D121),'WMp0-100'!X121,"wait"),"wait")))</f>
        <v>29305.273095238099</v>
      </c>
      <c r="R120" s="7" t="str">
        <f t="shared" si="40"/>
        <v>AI</v>
      </c>
      <c r="S120" s="7">
        <f>IF(AND(S119&gt;0,S119&lt;&gt;"wait"),S119,IF(AND(AOHL!$K120=0,S119&lt;&gt;"wait"),0,IF(OR(S119="wait",AOHL!$K120=1),IF(AND('WMp0-100'!Y121&gt;Sheet1!$E121,'WMp0-100'!Y121&lt;Sheet1!$D121),'WMp0-100'!Y121,"wait"),"wait")))</f>
        <v>29262.237647058821</v>
      </c>
      <c r="T120" s="7" t="str">
        <f t="shared" si="41"/>
        <v>AI</v>
      </c>
      <c r="U120" s="7">
        <f>IF(AND(U119&gt;0,U119&lt;&gt;"wait"),U119,IF(AND(AOHL!$K120=0,U119&lt;&gt;"wait"),0,IF(OR(U119="wait",AOHL!$K120=1),IF(AND('WMp0-100'!Z121&gt;Sheet1!$E121,'WMp0-100'!Z121&lt;Sheet1!$D121),'WMp0-100'!Z121,"wait"),"wait")))</f>
        <v>29265.460000000003</v>
      </c>
      <c r="V120" s="7" t="str">
        <f t="shared" si="42"/>
        <v>AI</v>
      </c>
      <c r="W120" s="7">
        <f>IF(AND(W119&gt;0,W119&lt;&gt;"wait"),W119,IF(AND(AOHL!$K120=0,W119&lt;&gt;"wait"),0,IF(OR(W119="wait",AOHL!$K120=1),IF(AND('WMp0-100'!AA121&gt;Sheet1!$E121,'WMp0-100'!AA121&lt;Sheet1!$D121),'WMp0-100'!AA121,"wait"),"wait")))</f>
        <v>29268.682352941178</v>
      </c>
      <c r="X120" s="7" t="str">
        <f t="shared" si="43"/>
        <v>AI</v>
      </c>
      <c r="Z120" s="7">
        <f>IF(AND(Z119&gt;0,Z119&lt;&gt;"wait"),Z119,IF(AND(AOHL!$L120=0,Z119&lt;&gt;"wait"),0,IF(OR(Z119="wait",AOHL!$L120=1),IF(AND('WMp0-100'!AC121&gt;Sheet1!$E121,'WMp0-100'!AC121&lt;Sheet1!$D121),'WMp0-100'!AC121,"wait"),"wait")))</f>
        <v>29290.074093536525</v>
      </c>
      <c r="AA120" s="7" t="str">
        <f t="shared" si="44"/>
        <v>AI</v>
      </c>
      <c r="AB120" s="7">
        <f>IF(AND(AB119&gt;0,AB119&lt;&gt;"wait"),AB119,IF(AND(AOHL!$L120=0,AB119&lt;&gt;"wait"),0,IF(OR(AB119="wait",AOHL!$L120=1),IF(AND('WMp0-100'!AD121&gt;Sheet1!$E121,'WMp0-100'!AD121&lt;Sheet1!$D121),'WMp0-100'!AD121,"wait"),"wait")))</f>
        <v>29293.671676300575</v>
      </c>
      <c r="AC120" s="7" t="str">
        <f t="shared" si="45"/>
        <v>AI</v>
      </c>
      <c r="AD120" s="7">
        <f>IF(AND(AD119&gt;0,AD119&lt;&gt;"wait"),AD119,IF(AND(AOHL!$L120=0,AD119&lt;&gt;"wait"),0,IF(OR(AD119="wait",AOHL!$L120=1),IF(AND('WMp0-100'!AE121&gt;Sheet1!$E121,'WMp0-100'!AE121&lt;Sheet1!$D121),'WMp0-100'!AE121,"wait"),"wait")))</f>
        <v>29297.269259064633</v>
      </c>
      <c r="AE120" s="7" t="str">
        <f t="shared" si="46"/>
        <v>AI</v>
      </c>
      <c r="AF120" s="7">
        <f>IF(AND(AF119&gt;0,AF119&lt;&gt;"wait"),AF119,IF(AND(AOHL!$L120=0,AF119&lt;&gt;"wait"),0,IF(OR(AF119="wait",AOHL!$L120=1),IF(AND('WMp0-100'!AF121&gt;Sheet1!$E121,'WMp0-100'!AF121&lt;Sheet1!$D121),'WMp0-100'!AF121,"wait"),"wait")))</f>
        <v>29294.097302697301</v>
      </c>
      <c r="AG120" s="7" t="str">
        <f t="shared" si="47"/>
        <v>AI</v>
      </c>
      <c r="AH120" s="7">
        <f>IF(AND(AH119&gt;0,AH119&lt;&gt;"wait"),AH119,IF(AND(AOHL!$L120=0,AH119&lt;&gt;"wait"),0,IF(OR(AH119="wait",AOHL!$L120=1),IF(AND('WMp0-100'!AG121&gt;Sheet1!$E121,'WMp0-100'!AG121&lt;Sheet1!$D121),'WMp0-100'!AG121,"wait"),"wait")))</f>
        <v>29297.692507492509</v>
      </c>
      <c r="AI120" s="7" t="str">
        <f t="shared" si="48"/>
        <v>AI</v>
      </c>
      <c r="AJ120" s="7">
        <f>IF(AND(AJ119&gt;0,AJ119&lt;&gt;"wait"),AJ119,IF(AND(AOHL!$L120=0,AJ119&lt;&gt;"wait"),0,IF(OR(AJ119="wait",AOHL!$L120=1),IF(AND('WMp0-100'!AH121&gt;Sheet1!$E121,'WMp0-100'!AH121&lt;Sheet1!$D121),'WMp0-100'!AH121,"wait"),"wait")))</f>
        <v>29301.287712287711</v>
      </c>
      <c r="AK120" s="7" t="str">
        <f t="shared" si="49"/>
        <v>AI</v>
      </c>
      <c r="AL120" s="7">
        <f>IF(AND(AL119&gt;0,AL119&lt;&gt;"wait"),AL119,IF(AND(AOHL!$L120=0,AL119&lt;&gt;"wait"),0,IF(OR(AL119="wait",AOHL!$L120=1),IF(AND('WMp0-100'!AI121&gt;Sheet1!$E121,'WMp0-100'!AI121&lt;Sheet1!$D121),'WMp0-100'!AI121,"wait"),"wait")))</f>
        <v>29304.882917082916</v>
      </c>
      <c r="AM120" s="7" t="str">
        <f t="shared" si="50"/>
        <v>AI</v>
      </c>
      <c r="AN120" s="7">
        <f>IF(AND(AN119&gt;0,AN119&lt;&gt;"wait"),AN119,IF(AND(AOHL!$L120=0,AN119&lt;&gt;"wait"),0,IF(OR(AN119="wait",AOHL!$L120=1),IF(AND('WMp0-100'!AJ121&gt;Sheet1!$E121,'WMp0-100'!AJ121&lt;Sheet1!$D121),'WMp0-100'!AJ121,"wait"),"wait")))</f>
        <v>29308.478121878121</v>
      </c>
      <c r="AO120" s="7" t="str">
        <f t="shared" si="51"/>
        <v>AI</v>
      </c>
      <c r="AP120" s="7">
        <f>IF(AND(AP119&gt;0,AP119&lt;&gt;"wait"),AP119,IF(AND(AOHL!$L120=0,AP119&lt;&gt;"wait"),0,IF(OR(AP119="wait",AOHL!$L120=1),IF(AND('WMp0-100'!AK121&gt;Sheet1!$E121,'WMp0-100'!AK121&lt;Sheet1!$D121),'WMp0-100'!AK121,"wait"),"wait")))</f>
        <v>29302.120327700977</v>
      </c>
      <c r="AQ120" s="7" t="str">
        <f t="shared" si="52"/>
        <v>AI</v>
      </c>
      <c r="AR120" s="7">
        <f>IF(AND(AR119&gt;0,AR119&lt;&gt;"wait"),AR119,IF(AND(AOHL!$L120=0,AR119&lt;&gt;"wait"),0,IF(OR(AR119="wait",AOHL!$L120=1),IF(AND('WMp0-100'!AL121&gt;Sheet1!$E121,'WMp0-100'!AL121&lt;Sheet1!$D121),'WMp0-100'!AL121,"wait"),"wait")))</f>
        <v>29305.799283154123</v>
      </c>
      <c r="AS120" s="7" t="str">
        <f t="shared" si="53"/>
        <v>AI</v>
      </c>
      <c r="AT120" s="7">
        <f>IF(AND(AT119&gt;0,AT119&lt;&gt;"wait"),AT119,IF(AND(AOHL!$L120=0,AT119&lt;&gt;"wait"),0,IF(OR(AT119="wait",AOHL!$L120=1),IF(AND('WMp0-100'!AM121&gt;Sheet1!$E121,'WMp0-100'!AM121&lt;Sheet1!$D121),'WMp0-100'!AM121,"wait"),"wait")))</f>
        <v>29309.478238607269</v>
      </c>
      <c r="AU120" s="7" t="str">
        <f t="shared" si="54"/>
        <v>AI</v>
      </c>
      <c r="AV120" s="7"/>
      <c r="AW120" s="7">
        <f>IF(AND(AW119&gt;0,AW119&lt;&gt;"wait"),AW119,IF(AND(AOHL!$M120=0,AW119&lt;&gt;"wait"),0,IF(OR(AW119="wait",AOHL!$M120=1),IF(AND('WMp0-100'!AO121&gt;Sheet1!$E121,'WMp0-100'!AO121&lt;Sheet1!$D121),'WMp0-100'!AO121,"wait"),"wait")))</f>
        <v>29171.603070727408</v>
      </c>
      <c r="AX120" s="7" t="str">
        <f t="shared" si="55"/>
        <v>AI</v>
      </c>
      <c r="AY120" s="7">
        <f>IF(AND(AY119&gt;0,AY119&lt;&gt;"wait"),AY119,IF(AND(AOHL!$M120=0,AY119&lt;&gt;"wait"),0,IF(OR(AY119="wait",AOHL!$M120=1),IF(AND('WMp0-100'!AP121&gt;Sheet1!$E121,'WMp0-100'!AP121&lt;Sheet1!$D121),'WMp0-100'!AP121,"wait"),"wait")))</f>
        <v>29176.303070727408</v>
      </c>
      <c r="AZ120" s="7" t="str">
        <f t="shared" si="56"/>
        <v>AI</v>
      </c>
      <c r="BA120" s="7">
        <f>IF(AND(BA119&gt;0,BA119&lt;&gt;"wait"),BA119,IF(AND(AOHL!$M120=0,BA119&lt;&gt;"wait"),0,IF(OR(BA119="wait",AOHL!$M120=1),IF(AND('WMp0-100'!AQ121&gt;Sheet1!$E121,'WMp0-100'!AQ121&lt;Sheet1!$D121),'WMp0-100'!AQ121,"wait"),"wait")))</f>
        <v>29181.003070727413</v>
      </c>
      <c r="BB120" s="7" t="str">
        <f t="shared" si="57"/>
        <v>AI</v>
      </c>
      <c r="BC120" s="7">
        <f>IF(AND(BC119&gt;0,BC119&lt;&gt;"wait"),BC119,IF(AND(AOHL!$M120=0,BC119&lt;&gt;"wait"),0,IF(OR(BC119="wait",AOHL!$M120=1),IF(AND('WMp0-100'!AR121&gt;Sheet1!$E121,'WMp0-100'!AR121&lt;Sheet1!$D121),'WMp0-100'!AR121,"wait"),"wait")))</f>
        <v>29185.703070727403</v>
      </c>
      <c r="BD120" s="7" t="str">
        <f t="shared" si="58"/>
        <v>AI</v>
      </c>
      <c r="BE120" s="7">
        <f>IF(AND(BE119&gt;0,BE119&lt;&gt;"wait"),BE119,IF(AND(AOHL!$M120=0,BE119&lt;&gt;"wait"),0,IF(OR(BE119="wait",AOHL!$M120=1),IF(AND('WMp0-100'!AS121&gt;Sheet1!$E121,'WMp0-100'!AS121&lt;Sheet1!$D121),'WMp0-100'!AS121,"wait"),"wait")))</f>
        <v>29190.403070727407</v>
      </c>
      <c r="BF120" s="7" t="str">
        <f t="shared" si="59"/>
        <v>AI</v>
      </c>
      <c r="BG120" s="7">
        <f>IF(AND(BG119&gt;0,BG119&lt;&gt;"wait"),BG119,IF(AND(AOHL!$M120=0,BG119&lt;&gt;"wait"),0,IF(OR(BG119="wait",AOHL!$M120=1),IF(AND('WMp0-100'!AT121&gt;Sheet1!$E121,'WMp0-100'!AT121&lt;Sheet1!$D121),'WMp0-100'!AT121,"wait"),"wait")))</f>
        <v>29195.103070727408</v>
      </c>
      <c r="BH120" s="7" t="str">
        <f t="shared" si="60"/>
        <v>AI</v>
      </c>
      <c r="BI120" s="7">
        <f>IF(AND(BI119&gt;0,BI119&lt;&gt;"wait"),BI119,IF(AND(AOHL!$M120=0,BI119&lt;&gt;"wait"),0,IF(OR(BI119="wait",AOHL!$M120=1),IF(AND('WMp0-100'!AU121&gt;Sheet1!$E121,'WMp0-100'!AU121&lt;Sheet1!$D121),'WMp0-100'!AU121,"wait"),"wait")))</f>
        <v>29187.777402039719</v>
      </c>
      <c r="BJ120" s="7" t="str">
        <f t="shared" si="61"/>
        <v>AI</v>
      </c>
      <c r="BK120" s="7">
        <f>IF(AND(BK119&gt;0,BK119&lt;&gt;"wait"),BK119,IF(AND(AOHL!$M120=0,BK119&lt;&gt;"wait"),0,IF(OR(BK119="wait",AOHL!$M120=1),IF(AND('WMp0-100'!AV121&gt;Sheet1!$E121,'WMp0-100'!AV121&lt;Sheet1!$D121),'WMp0-100'!AV121,"wait"),"wait")))</f>
        <v>29129.960685920578</v>
      </c>
      <c r="BL120" s="7" t="str">
        <f t="shared" si="62"/>
        <v>AI</v>
      </c>
      <c r="BM120" s="7">
        <f>IF(AND(BM119&gt;0,BM119&lt;&gt;"wait"),BM119,IF(AND(AOHL!$M120=0,BM119&lt;&gt;"wait"),0,IF(OR(BM119="wait",AOHL!$M120=1),IF(AND('WMp0-100'!AW121&gt;Sheet1!$E121,'WMp0-100'!AW121&lt;Sheet1!$D121),'WMp0-100'!AW121,"wait"),"wait")))</f>
        <v>29133.775234657041</v>
      </c>
      <c r="BN120" s="7" t="str">
        <f t="shared" si="63"/>
        <v>AI</v>
      </c>
      <c r="BO120" s="7">
        <f>IF(AND(BO119&gt;0,BO119&lt;&gt;"wait"),BO119,IF(AND(AOHL!$M120=0,BO119&lt;&gt;"wait"),0,IF(OR(BO119="wait",AOHL!$M120=1),IF(AND('WMp0-100'!AX121&gt;Sheet1!$E121,'WMp0-100'!AX121&lt;Sheet1!$D121),'WMp0-100'!AX121,"wait"),"wait")))</f>
        <v>29137.589783393498</v>
      </c>
      <c r="BP120" s="7" t="str">
        <f t="shared" si="64"/>
        <v>AI</v>
      </c>
      <c r="BQ120" s="7">
        <f>IF(AND(BQ119&gt;0,BQ119&lt;&gt;"wait"),BQ119,IF(AND(AOHL!$M120=0,BQ119&lt;&gt;"wait"),0,IF(OR(BQ119="wait",AOHL!$M120=1),IF(AND('WMp0-100'!AY121&gt;Sheet1!$E121,'WMp0-100'!AY121&lt;Sheet1!$D121),'WMp0-100'!AY121,"wait"),"wait")))</f>
        <v>29141.404332129965</v>
      </c>
      <c r="BR120" s="7" t="str">
        <f t="shared" si="65"/>
        <v>AI</v>
      </c>
    </row>
    <row r="121" spans="1:70" x14ac:dyDescent="0.3">
      <c r="A121" t="str">
        <f>Sheet1!B121</f>
        <v>03/01 11:14</v>
      </c>
      <c r="C121" s="7">
        <f>IF(AND(C120&gt;0,C120&lt;&gt;"wait"),C120,IF(AND(AOHL!$K121=0,C120&lt;&gt;"wait"),0,IF(OR(C120="wait",AOHL!$K121=1),IF(AND('WMp0-100'!Q122&gt;Sheet1!$E122,'WMp0-100'!Q122&lt;Sheet1!$D122),'WMp0-100'!Q122,"wait"),"wait")))</f>
        <v>29297.39344262295</v>
      </c>
      <c r="D121" s="7" t="str">
        <f t="shared" si="33"/>
        <v>AI</v>
      </c>
      <c r="E121" s="7">
        <f>IF(AND(E120&gt;0,E120&lt;&gt;"wait"),E120,IF(AND(AOHL!$K121=0,E120&lt;&gt;"wait"),0,IF(OR(E120="wait",AOHL!$K121=1),IF(AND('WMp0-100'!R122&gt;Sheet1!$E122,'WMp0-100'!R122&lt;Sheet1!$D122),'WMp0-100'!R122,"wait"),"wait")))</f>
        <v>29293.689033942559</v>
      </c>
      <c r="F121" s="7" t="str">
        <f t="shared" si="34"/>
        <v>AI</v>
      </c>
      <c r="G121" s="7">
        <f>IF(AND(G120&gt;0,G120&lt;&gt;"wait"),G120,IF(AND(AOHL!$K121=0,G120&lt;&gt;"wait"),0,IF(OR(G120="wait",AOHL!$K121=1),IF(AND('WMp0-100'!S122&gt;Sheet1!$E122,'WMp0-100'!S122&lt;Sheet1!$D122),'WMp0-100'!S122,"wait"),"wait")))</f>
        <v>29297.528198433421</v>
      </c>
      <c r="H121" s="7" t="str">
        <f t="shared" si="35"/>
        <v>AI</v>
      </c>
      <c r="I121" s="7">
        <f>IF(AND(I120&gt;0,I120&lt;&gt;"wait"),I120,IF(AND(AOHL!$K121=0,I120&lt;&gt;"wait"),0,IF(OR(I120="wait",AOHL!$K121=1),IF(AND('WMp0-100'!T122&gt;Sheet1!$E122,'WMp0-100'!T122&lt;Sheet1!$D122),'WMp0-100'!T122,"wait"),"wait")))</f>
        <v>29301.36736292428</v>
      </c>
      <c r="J121" s="7" t="str">
        <f t="shared" si="36"/>
        <v>AI</v>
      </c>
      <c r="K121" s="7">
        <f>IF(AND(K120&gt;0,K120&lt;&gt;"wait"),K120,IF(AND(AOHL!$K121=0,K120&lt;&gt;"wait"),0,IF(OR(K120="wait",AOHL!$K121=1),IF(AND('WMp0-100'!U122&gt;Sheet1!$E122,'WMp0-100'!U122&lt;Sheet1!$D122),'WMp0-100'!U122,"wait"),"wait")))</f>
        <v>29305.206527415143</v>
      </c>
      <c r="L121" s="7" t="str">
        <f t="shared" si="37"/>
        <v>AI</v>
      </c>
      <c r="M121" s="7">
        <f>IF(AND(M120&gt;0,M120&lt;&gt;"wait"),M120,IF(AND(AOHL!$K121=0,M120&lt;&gt;"wait"),0,IF(OR(M120="wait",AOHL!$K121=1),IF(AND('WMp0-100'!V122&gt;Sheet1!$E122,'WMp0-100'!V122&lt;Sheet1!$D122),'WMp0-100'!V122,"wait"),"wait")))</f>
        <v>29309.045691906009</v>
      </c>
      <c r="N121" s="7" t="str">
        <f t="shared" si="38"/>
        <v>AI</v>
      </c>
      <c r="O121" s="7">
        <f>IF(AND(O120&gt;0,O120&lt;&gt;"wait"),O120,IF(AND(AOHL!$K121=0,O120&lt;&gt;"wait"),0,IF(OR(O120="wait",AOHL!$K121=1),IF(AND('WMp0-100'!W122&gt;Sheet1!$E122,'WMp0-100'!W122&lt;Sheet1!$D122),'WMp0-100'!W122,"wait"),"wait")))</f>
        <v>29301.678809523808</v>
      </c>
      <c r="P121" s="7" t="str">
        <f t="shared" si="39"/>
        <v>AI</v>
      </c>
      <c r="Q121" s="7">
        <f>IF(AND(Q120&gt;0,Q120&lt;&gt;"wait"),Q120,IF(AND(AOHL!$K121=0,Q120&lt;&gt;"wait"),0,IF(OR(Q120="wait",AOHL!$K121=1),IF(AND('WMp0-100'!X122&gt;Sheet1!$E122,'WMp0-100'!X122&lt;Sheet1!$D122),'WMp0-100'!X122,"wait"),"wait")))</f>
        <v>29305.273095238099</v>
      </c>
      <c r="R121" s="7" t="str">
        <f t="shared" si="40"/>
        <v>AI</v>
      </c>
      <c r="S121" s="7">
        <f>IF(AND(S120&gt;0,S120&lt;&gt;"wait"),S120,IF(AND(AOHL!$K121=0,S120&lt;&gt;"wait"),0,IF(OR(S120="wait",AOHL!$K121=1),IF(AND('WMp0-100'!Y122&gt;Sheet1!$E122,'WMp0-100'!Y122&lt;Sheet1!$D122),'WMp0-100'!Y122,"wait"),"wait")))</f>
        <v>29262.237647058821</v>
      </c>
      <c r="T121" s="7" t="str">
        <f t="shared" si="41"/>
        <v>AI</v>
      </c>
      <c r="U121" s="7">
        <f>IF(AND(U120&gt;0,U120&lt;&gt;"wait"),U120,IF(AND(AOHL!$K121=0,U120&lt;&gt;"wait"),0,IF(OR(U120="wait",AOHL!$K121=1),IF(AND('WMp0-100'!Z122&gt;Sheet1!$E122,'WMp0-100'!Z122&lt;Sheet1!$D122),'WMp0-100'!Z122,"wait"),"wait")))</f>
        <v>29265.460000000003</v>
      </c>
      <c r="V121" s="7" t="str">
        <f t="shared" si="42"/>
        <v>AI</v>
      </c>
      <c r="W121" s="7">
        <f>IF(AND(W120&gt;0,W120&lt;&gt;"wait"),W120,IF(AND(AOHL!$K121=0,W120&lt;&gt;"wait"),0,IF(OR(W120="wait",AOHL!$K121=1),IF(AND('WMp0-100'!AA122&gt;Sheet1!$E122,'WMp0-100'!AA122&lt;Sheet1!$D122),'WMp0-100'!AA122,"wait"),"wait")))</f>
        <v>29268.682352941178</v>
      </c>
      <c r="X121" s="7" t="str">
        <f t="shared" si="43"/>
        <v>AI</v>
      </c>
      <c r="Z121" s="7">
        <f>IF(AND(Z120&gt;0,Z120&lt;&gt;"wait"),Z120,IF(AND(AOHL!$L121=0,Z120&lt;&gt;"wait"),0,IF(OR(Z120="wait",AOHL!$L121=1),IF(AND('WMp0-100'!AC122&gt;Sheet1!$E122,'WMp0-100'!AC122&lt;Sheet1!$D122),'WMp0-100'!AC122,"wait"),"wait")))</f>
        <v>29290.074093536525</v>
      </c>
      <c r="AA121" s="7" t="str">
        <f t="shared" si="44"/>
        <v>AI</v>
      </c>
      <c r="AB121" s="7">
        <f>IF(AND(AB120&gt;0,AB120&lt;&gt;"wait"),AB120,IF(AND(AOHL!$L121=0,AB120&lt;&gt;"wait"),0,IF(OR(AB120="wait",AOHL!$L121=1),IF(AND('WMp0-100'!AD122&gt;Sheet1!$E122,'WMp0-100'!AD122&lt;Sheet1!$D122),'WMp0-100'!AD122,"wait"),"wait")))</f>
        <v>29293.671676300575</v>
      </c>
      <c r="AC121" s="7" t="str">
        <f t="shared" si="45"/>
        <v>AI</v>
      </c>
      <c r="AD121" s="7">
        <f>IF(AND(AD120&gt;0,AD120&lt;&gt;"wait"),AD120,IF(AND(AOHL!$L121=0,AD120&lt;&gt;"wait"),0,IF(OR(AD120="wait",AOHL!$L121=1),IF(AND('WMp0-100'!AE122&gt;Sheet1!$E122,'WMp0-100'!AE122&lt;Sheet1!$D122),'WMp0-100'!AE122,"wait"),"wait")))</f>
        <v>29297.269259064633</v>
      </c>
      <c r="AE121" s="7" t="str">
        <f t="shared" si="46"/>
        <v>AI</v>
      </c>
      <c r="AF121" s="7">
        <f>IF(AND(AF120&gt;0,AF120&lt;&gt;"wait"),AF120,IF(AND(AOHL!$L121=0,AF120&lt;&gt;"wait"),0,IF(OR(AF120="wait",AOHL!$L121=1),IF(AND('WMp0-100'!AF122&gt;Sheet1!$E122,'WMp0-100'!AF122&lt;Sheet1!$D122),'WMp0-100'!AF122,"wait"),"wait")))</f>
        <v>29294.097302697301</v>
      </c>
      <c r="AG121" s="7" t="str">
        <f t="shared" si="47"/>
        <v>AI</v>
      </c>
      <c r="AH121" s="7">
        <f>IF(AND(AH120&gt;0,AH120&lt;&gt;"wait"),AH120,IF(AND(AOHL!$L121=0,AH120&lt;&gt;"wait"),0,IF(OR(AH120="wait",AOHL!$L121=1),IF(AND('WMp0-100'!AG122&gt;Sheet1!$E122,'WMp0-100'!AG122&lt;Sheet1!$D122),'WMp0-100'!AG122,"wait"),"wait")))</f>
        <v>29297.692507492509</v>
      </c>
      <c r="AI121" s="7" t="str">
        <f t="shared" si="48"/>
        <v>AI</v>
      </c>
      <c r="AJ121" s="7">
        <f>IF(AND(AJ120&gt;0,AJ120&lt;&gt;"wait"),AJ120,IF(AND(AOHL!$L121=0,AJ120&lt;&gt;"wait"),0,IF(OR(AJ120="wait",AOHL!$L121=1),IF(AND('WMp0-100'!AH122&gt;Sheet1!$E122,'WMp0-100'!AH122&lt;Sheet1!$D122),'WMp0-100'!AH122,"wait"),"wait")))</f>
        <v>29301.287712287711</v>
      </c>
      <c r="AK121" s="7" t="str">
        <f t="shared" si="49"/>
        <v>AI</v>
      </c>
      <c r="AL121" s="7">
        <f>IF(AND(AL120&gt;0,AL120&lt;&gt;"wait"),AL120,IF(AND(AOHL!$L121=0,AL120&lt;&gt;"wait"),0,IF(OR(AL120="wait",AOHL!$L121=1),IF(AND('WMp0-100'!AI122&gt;Sheet1!$E122,'WMp0-100'!AI122&lt;Sheet1!$D122),'WMp0-100'!AI122,"wait"),"wait")))</f>
        <v>29304.882917082916</v>
      </c>
      <c r="AM121" s="7" t="str">
        <f t="shared" si="50"/>
        <v>AI</v>
      </c>
      <c r="AN121" s="7">
        <f>IF(AND(AN120&gt;0,AN120&lt;&gt;"wait"),AN120,IF(AND(AOHL!$L121=0,AN120&lt;&gt;"wait"),0,IF(OR(AN120="wait",AOHL!$L121=1),IF(AND('WMp0-100'!AJ122&gt;Sheet1!$E122,'WMp0-100'!AJ122&lt;Sheet1!$D122),'WMp0-100'!AJ122,"wait"),"wait")))</f>
        <v>29308.478121878121</v>
      </c>
      <c r="AO121" s="7" t="str">
        <f t="shared" si="51"/>
        <v>AI</v>
      </c>
      <c r="AP121" s="7">
        <f>IF(AND(AP120&gt;0,AP120&lt;&gt;"wait"),AP120,IF(AND(AOHL!$L121=0,AP120&lt;&gt;"wait"),0,IF(OR(AP120="wait",AOHL!$L121=1),IF(AND('WMp0-100'!AK122&gt;Sheet1!$E122,'WMp0-100'!AK122&lt;Sheet1!$D122),'WMp0-100'!AK122,"wait"),"wait")))</f>
        <v>29302.120327700977</v>
      </c>
      <c r="AQ121" s="7" t="str">
        <f t="shared" si="52"/>
        <v>AI</v>
      </c>
      <c r="AR121" s="7">
        <f>IF(AND(AR120&gt;0,AR120&lt;&gt;"wait"),AR120,IF(AND(AOHL!$L121=0,AR120&lt;&gt;"wait"),0,IF(OR(AR120="wait",AOHL!$L121=1),IF(AND('WMp0-100'!AL122&gt;Sheet1!$E122,'WMp0-100'!AL122&lt;Sheet1!$D122),'WMp0-100'!AL122,"wait"),"wait")))</f>
        <v>29305.799283154123</v>
      </c>
      <c r="AS121" s="7" t="str">
        <f t="shared" si="53"/>
        <v>AI</v>
      </c>
      <c r="AT121" s="7">
        <f>IF(AND(AT120&gt;0,AT120&lt;&gt;"wait"),AT120,IF(AND(AOHL!$L121=0,AT120&lt;&gt;"wait"),0,IF(OR(AT120="wait",AOHL!$L121=1),IF(AND('WMp0-100'!AM122&gt;Sheet1!$E122,'WMp0-100'!AM122&lt;Sheet1!$D122),'WMp0-100'!AM122,"wait"),"wait")))</f>
        <v>29309.478238607269</v>
      </c>
      <c r="AU121" s="7" t="str">
        <f t="shared" si="54"/>
        <v>AI</v>
      </c>
      <c r="AV121" s="7"/>
      <c r="AW121" s="7">
        <f>IF(AND(AW120&gt;0,AW120&lt;&gt;"wait"),AW120,IF(AND(AOHL!$M121=0,AW120&lt;&gt;"wait"),0,IF(OR(AW120="wait",AOHL!$M121=1),IF(AND('WMp0-100'!AO122&gt;Sheet1!$E122,'WMp0-100'!AO122&lt;Sheet1!$D122),'WMp0-100'!AO122,"wait"),"wait")))</f>
        <v>29171.603070727408</v>
      </c>
      <c r="AX121" s="7" t="str">
        <f t="shared" si="55"/>
        <v>AI</v>
      </c>
      <c r="AY121" s="7">
        <f>IF(AND(AY120&gt;0,AY120&lt;&gt;"wait"),AY120,IF(AND(AOHL!$M121=0,AY120&lt;&gt;"wait"),0,IF(OR(AY120="wait",AOHL!$M121=1),IF(AND('WMp0-100'!AP122&gt;Sheet1!$E122,'WMp0-100'!AP122&lt;Sheet1!$D122),'WMp0-100'!AP122,"wait"),"wait")))</f>
        <v>29176.303070727408</v>
      </c>
      <c r="AZ121" s="7" t="str">
        <f t="shared" si="56"/>
        <v>AI</v>
      </c>
      <c r="BA121" s="7">
        <f>IF(AND(BA120&gt;0,BA120&lt;&gt;"wait"),BA120,IF(AND(AOHL!$M121=0,BA120&lt;&gt;"wait"),0,IF(OR(BA120="wait",AOHL!$M121=1),IF(AND('WMp0-100'!AQ122&gt;Sheet1!$E122,'WMp0-100'!AQ122&lt;Sheet1!$D122),'WMp0-100'!AQ122,"wait"),"wait")))</f>
        <v>29181.003070727413</v>
      </c>
      <c r="BB121" s="7" t="str">
        <f t="shared" si="57"/>
        <v>AI</v>
      </c>
      <c r="BC121" s="7">
        <f>IF(AND(BC120&gt;0,BC120&lt;&gt;"wait"),BC120,IF(AND(AOHL!$M121=0,BC120&lt;&gt;"wait"),0,IF(OR(BC120="wait",AOHL!$M121=1),IF(AND('WMp0-100'!AR122&gt;Sheet1!$E122,'WMp0-100'!AR122&lt;Sheet1!$D122),'WMp0-100'!AR122,"wait"),"wait")))</f>
        <v>29185.703070727403</v>
      </c>
      <c r="BD121" s="7" t="str">
        <f t="shared" si="58"/>
        <v>AI</v>
      </c>
      <c r="BE121" s="7">
        <f>IF(AND(BE120&gt;0,BE120&lt;&gt;"wait"),BE120,IF(AND(AOHL!$M121=0,BE120&lt;&gt;"wait"),0,IF(OR(BE120="wait",AOHL!$M121=1),IF(AND('WMp0-100'!AS122&gt;Sheet1!$E122,'WMp0-100'!AS122&lt;Sheet1!$D122),'WMp0-100'!AS122,"wait"),"wait")))</f>
        <v>29190.403070727407</v>
      </c>
      <c r="BF121" s="7" t="str">
        <f t="shared" si="59"/>
        <v>AI</v>
      </c>
      <c r="BG121" s="7">
        <f>IF(AND(BG120&gt;0,BG120&lt;&gt;"wait"),BG120,IF(AND(AOHL!$M121=0,BG120&lt;&gt;"wait"),0,IF(OR(BG120="wait",AOHL!$M121=1),IF(AND('WMp0-100'!AT122&gt;Sheet1!$E122,'WMp0-100'!AT122&lt;Sheet1!$D122),'WMp0-100'!AT122,"wait"),"wait")))</f>
        <v>29195.103070727408</v>
      </c>
      <c r="BH121" s="7" t="str">
        <f t="shared" si="60"/>
        <v>AI</v>
      </c>
      <c r="BI121" s="7">
        <f>IF(AND(BI120&gt;0,BI120&lt;&gt;"wait"),BI120,IF(AND(AOHL!$M121=0,BI120&lt;&gt;"wait"),0,IF(OR(BI120="wait",AOHL!$M121=1),IF(AND('WMp0-100'!AU122&gt;Sheet1!$E122,'WMp0-100'!AU122&lt;Sheet1!$D122),'WMp0-100'!AU122,"wait"),"wait")))</f>
        <v>29187.777402039719</v>
      </c>
      <c r="BJ121" s="7" t="str">
        <f t="shared" si="61"/>
        <v>AI</v>
      </c>
      <c r="BK121" s="7">
        <f>IF(AND(BK120&gt;0,BK120&lt;&gt;"wait"),BK120,IF(AND(AOHL!$M121=0,BK120&lt;&gt;"wait"),0,IF(OR(BK120="wait",AOHL!$M121=1),IF(AND('WMp0-100'!AV122&gt;Sheet1!$E122,'WMp0-100'!AV122&lt;Sheet1!$D122),'WMp0-100'!AV122,"wait"),"wait")))</f>
        <v>29129.960685920578</v>
      </c>
      <c r="BL121" s="7" t="str">
        <f t="shared" si="62"/>
        <v>AI</v>
      </c>
      <c r="BM121" s="7">
        <f>IF(AND(BM120&gt;0,BM120&lt;&gt;"wait"),BM120,IF(AND(AOHL!$M121=0,BM120&lt;&gt;"wait"),0,IF(OR(BM120="wait",AOHL!$M121=1),IF(AND('WMp0-100'!AW122&gt;Sheet1!$E122,'WMp0-100'!AW122&lt;Sheet1!$D122),'WMp0-100'!AW122,"wait"),"wait")))</f>
        <v>29133.775234657041</v>
      </c>
      <c r="BN121" s="7" t="str">
        <f t="shared" si="63"/>
        <v>AI</v>
      </c>
      <c r="BO121" s="7">
        <f>IF(AND(BO120&gt;0,BO120&lt;&gt;"wait"),BO120,IF(AND(AOHL!$M121=0,BO120&lt;&gt;"wait"),0,IF(OR(BO120="wait",AOHL!$M121=1),IF(AND('WMp0-100'!AX122&gt;Sheet1!$E122,'WMp0-100'!AX122&lt;Sheet1!$D122),'WMp0-100'!AX122,"wait"),"wait")))</f>
        <v>29137.589783393498</v>
      </c>
      <c r="BP121" s="7" t="str">
        <f t="shared" si="64"/>
        <v>AI</v>
      </c>
      <c r="BQ121" s="7">
        <f>IF(AND(BQ120&gt;0,BQ120&lt;&gt;"wait"),BQ120,IF(AND(AOHL!$M121=0,BQ120&lt;&gt;"wait"),0,IF(OR(BQ120="wait",AOHL!$M121=1),IF(AND('WMp0-100'!AY122&gt;Sheet1!$E122,'WMp0-100'!AY122&lt;Sheet1!$D122),'WMp0-100'!AY122,"wait"),"wait")))</f>
        <v>29141.404332129965</v>
      </c>
      <c r="BR121" s="7" t="str">
        <f t="shared" si="65"/>
        <v>AI</v>
      </c>
    </row>
    <row r="122" spans="1:70" x14ac:dyDescent="0.3">
      <c r="A122" t="str">
        <f>Sheet1!B122</f>
        <v>03/01 11:15</v>
      </c>
      <c r="C122" s="7">
        <f>IF(AND(C121&gt;0,C121&lt;&gt;"wait"),C121,IF(AND(AOHL!$K122=0,C121&lt;&gt;"wait"),0,IF(OR(C121="wait",AOHL!$K122=1),IF(AND('WMp0-100'!Q123&gt;Sheet1!$E123,'WMp0-100'!Q123&lt;Sheet1!$D123),'WMp0-100'!Q123,"wait"),"wait")))</f>
        <v>29297.39344262295</v>
      </c>
      <c r="D122" s="7" t="str">
        <f t="shared" si="33"/>
        <v>AI</v>
      </c>
      <c r="E122" s="7">
        <f>IF(AND(E121&gt;0,E121&lt;&gt;"wait"),E121,IF(AND(AOHL!$K122=0,E121&lt;&gt;"wait"),0,IF(OR(E121="wait",AOHL!$K122=1),IF(AND('WMp0-100'!R123&gt;Sheet1!$E123,'WMp0-100'!R123&lt;Sheet1!$D123),'WMp0-100'!R123,"wait"),"wait")))</f>
        <v>29293.689033942559</v>
      </c>
      <c r="F122" s="7" t="str">
        <f t="shared" si="34"/>
        <v>AI</v>
      </c>
      <c r="G122" s="7">
        <f>IF(AND(G121&gt;0,G121&lt;&gt;"wait"),G121,IF(AND(AOHL!$K122=0,G121&lt;&gt;"wait"),0,IF(OR(G121="wait",AOHL!$K122=1),IF(AND('WMp0-100'!S123&gt;Sheet1!$E123,'WMp0-100'!S123&lt;Sheet1!$D123),'WMp0-100'!S123,"wait"),"wait")))</f>
        <v>29297.528198433421</v>
      </c>
      <c r="H122" s="7" t="str">
        <f t="shared" si="35"/>
        <v>AI</v>
      </c>
      <c r="I122" s="7">
        <f>IF(AND(I121&gt;0,I121&lt;&gt;"wait"),I121,IF(AND(AOHL!$K122=0,I121&lt;&gt;"wait"),0,IF(OR(I121="wait",AOHL!$K122=1),IF(AND('WMp0-100'!T123&gt;Sheet1!$E123,'WMp0-100'!T123&lt;Sheet1!$D123),'WMp0-100'!T123,"wait"),"wait")))</f>
        <v>29301.36736292428</v>
      </c>
      <c r="J122" s="7" t="str">
        <f t="shared" si="36"/>
        <v>AI</v>
      </c>
      <c r="K122" s="7">
        <f>IF(AND(K121&gt;0,K121&lt;&gt;"wait"),K121,IF(AND(AOHL!$K122=0,K121&lt;&gt;"wait"),0,IF(OR(K121="wait",AOHL!$K122=1),IF(AND('WMp0-100'!U123&gt;Sheet1!$E123,'WMp0-100'!U123&lt;Sheet1!$D123),'WMp0-100'!U123,"wait"),"wait")))</f>
        <v>29305.206527415143</v>
      </c>
      <c r="L122" s="7" t="str">
        <f t="shared" si="37"/>
        <v>AI</v>
      </c>
      <c r="M122" s="7">
        <f>IF(AND(M121&gt;0,M121&lt;&gt;"wait"),M121,IF(AND(AOHL!$K122=0,M121&lt;&gt;"wait"),0,IF(OR(M121="wait",AOHL!$K122=1),IF(AND('WMp0-100'!V123&gt;Sheet1!$E123,'WMp0-100'!V123&lt;Sheet1!$D123),'WMp0-100'!V123,"wait"),"wait")))</f>
        <v>29309.045691906009</v>
      </c>
      <c r="N122" s="7" t="str">
        <f t="shared" si="38"/>
        <v>AI</v>
      </c>
      <c r="O122" s="7">
        <f>IF(AND(O121&gt;0,O121&lt;&gt;"wait"),O121,IF(AND(AOHL!$K122=0,O121&lt;&gt;"wait"),0,IF(OR(O121="wait",AOHL!$K122=1),IF(AND('WMp0-100'!W123&gt;Sheet1!$E123,'WMp0-100'!W123&lt;Sheet1!$D123),'WMp0-100'!W123,"wait"),"wait")))</f>
        <v>29301.678809523808</v>
      </c>
      <c r="P122" s="7" t="str">
        <f t="shared" si="39"/>
        <v>AI</v>
      </c>
      <c r="Q122" s="7">
        <f>IF(AND(Q121&gt;0,Q121&lt;&gt;"wait"),Q121,IF(AND(AOHL!$K122=0,Q121&lt;&gt;"wait"),0,IF(OR(Q121="wait",AOHL!$K122=1),IF(AND('WMp0-100'!X123&gt;Sheet1!$E123,'WMp0-100'!X123&lt;Sheet1!$D123),'WMp0-100'!X123,"wait"),"wait")))</f>
        <v>29305.273095238099</v>
      </c>
      <c r="R122" s="7" t="str">
        <f t="shared" si="40"/>
        <v>AI</v>
      </c>
      <c r="S122" s="7">
        <f>IF(AND(S121&gt;0,S121&lt;&gt;"wait"),S121,IF(AND(AOHL!$K122=0,S121&lt;&gt;"wait"),0,IF(OR(S121="wait",AOHL!$K122=1),IF(AND('WMp0-100'!Y123&gt;Sheet1!$E123,'WMp0-100'!Y123&lt;Sheet1!$D123),'WMp0-100'!Y123,"wait"),"wait")))</f>
        <v>29262.237647058821</v>
      </c>
      <c r="T122" s="7" t="str">
        <f t="shared" si="41"/>
        <v>AI</v>
      </c>
      <c r="U122" s="7">
        <f>IF(AND(U121&gt;0,U121&lt;&gt;"wait"),U121,IF(AND(AOHL!$K122=0,U121&lt;&gt;"wait"),0,IF(OR(U121="wait",AOHL!$K122=1),IF(AND('WMp0-100'!Z123&gt;Sheet1!$E123,'WMp0-100'!Z123&lt;Sheet1!$D123),'WMp0-100'!Z123,"wait"),"wait")))</f>
        <v>29265.460000000003</v>
      </c>
      <c r="V122" s="7" t="str">
        <f t="shared" si="42"/>
        <v>AI</v>
      </c>
      <c r="W122" s="7">
        <f>IF(AND(W121&gt;0,W121&lt;&gt;"wait"),W121,IF(AND(AOHL!$K122=0,W121&lt;&gt;"wait"),0,IF(OR(W121="wait",AOHL!$K122=1),IF(AND('WMp0-100'!AA123&gt;Sheet1!$E123,'WMp0-100'!AA123&lt;Sheet1!$D123),'WMp0-100'!AA123,"wait"),"wait")))</f>
        <v>29268.682352941178</v>
      </c>
      <c r="X122" s="7" t="str">
        <f t="shared" si="43"/>
        <v>AI</v>
      </c>
      <c r="Z122" s="7">
        <f>IF(AND(Z121&gt;0,Z121&lt;&gt;"wait"),Z121,IF(AND(AOHL!$L122=0,Z121&lt;&gt;"wait"),0,IF(OR(Z121="wait",AOHL!$L122=1),IF(AND('WMp0-100'!AC123&gt;Sheet1!$E123,'WMp0-100'!AC123&lt;Sheet1!$D123),'WMp0-100'!AC123,"wait"),"wait")))</f>
        <v>29290.074093536525</v>
      </c>
      <c r="AA122" s="7" t="str">
        <f t="shared" si="44"/>
        <v>AI</v>
      </c>
      <c r="AB122" s="7">
        <f>IF(AND(AB121&gt;0,AB121&lt;&gt;"wait"),AB121,IF(AND(AOHL!$L122=0,AB121&lt;&gt;"wait"),0,IF(OR(AB121="wait",AOHL!$L122=1),IF(AND('WMp0-100'!AD123&gt;Sheet1!$E123,'WMp0-100'!AD123&lt;Sheet1!$D123),'WMp0-100'!AD123,"wait"),"wait")))</f>
        <v>29293.671676300575</v>
      </c>
      <c r="AC122" s="7" t="str">
        <f t="shared" si="45"/>
        <v>AI</v>
      </c>
      <c r="AD122" s="7">
        <f>IF(AND(AD121&gt;0,AD121&lt;&gt;"wait"),AD121,IF(AND(AOHL!$L122=0,AD121&lt;&gt;"wait"),0,IF(OR(AD121="wait",AOHL!$L122=1),IF(AND('WMp0-100'!AE123&gt;Sheet1!$E123,'WMp0-100'!AE123&lt;Sheet1!$D123),'WMp0-100'!AE123,"wait"),"wait")))</f>
        <v>29297.269259064633</v>
      </c>
      <c r="AE122" s="7" t="str">
        <f t="shared" si="46"/>
        <v>AI</v>
      </c>
      <c r="AF122" s="7">
        <f>IF(AND(AF121&gt;0,AF121&lt;&gt;"wait"),AF121,IF(AND(AOHL!$L122=0,AF121&lt;&gt;"wait"),0,IF(OR(AF121="wait",AOHL!$L122=1),IF(AND('WMp0-100'!AF123&gt;Sheet1!$E123,'WMp0-100'!AF123&lt;Sheet1!$D123),'WMp0-100'!AF123,"wait"),"wait")))</f>
        <v>29294.097302697301</v>
      </c>
      <c r="AG122" s="7" t="str">
        <f t="shared" si="47"/>
        <v>AI</v>
      </c>
      <c r="AH122" s="7">
        <f>IF(AND(AH121&gt;0,AH121&lt;&gt;"wait"),AH121,IF(AND(AOHL!$L122=0,AH121&lt;&gt;"wait"),0,IF(OR(AH121="wait",AOHL!$L122=1),IF(AND('WMp0-100'!AG123&gt;Sheet1!$E123,'WMp0-100'!AG123&lt;Sheet1!$D123),'WMp0-100'!AG123,"wait"),"wait")))</f>
        <v>29297.692507492509</v>
      </c>
      <c r="AI122" s="7" t="str">
        <f t="shared" si="48"/>
        <v>AI</v>
      </c>
      <c r="AJ122" s="7">
        <f>IF(AND(AJ121&gt;0,AJ121&lt;&gt;"wait"),AJ121,IF(AND(AOHL!$L122=0,AJ121&lt;&gt;"wait"),0,IF(OR(AJ121="wait",AOHL!$L122=1),IF(AND('WMp0-100'!AH123&gt;Sheet1!$E123,'WMp0-100'!AH123&lt;Sheet1!$D123),'WMp0-100'!AH123,"wait"),"wait")))</f>
        <v>29301.287712287711</v>
      </c>
      <c r="AK122" s="7" t="str">
        <f t="shared" si="49"/>
        <v>AI</v>
      </c>
      <c r="AL122" s="7">
        <f>IF(AND(AL121&gt;0,AL121&lt;&gt;"wait"),AL121,IF(AND(AOHL!$L122=0,AL121&lt;&gt;"wait"),0,IF(OR(AL121="wait",AOHL!$L122=1),IF(AND('WMp0-100'!AI123&gt;Sheet1!$E123,'WMp0-100'!AI123&lt;Sheet1!$D123),'WMp0-100'!AI123,"wait"),"wait")))</f>
        <v>29304.882917082916</v>
      </c>
      <c r="AM122" s="7" t="str">
        <f t="shared" si="50"/>
        <v>AI</v>
      </c>
      <c r="AN122" s="7">
        <f>IF(AND(AN121&gt;0,AN121&lt;&gt;"wait"),AN121,IF(AND(AOHL!$L122=0,AN121&lt;&gt;"wait"),0,IF(OR(AN121="wait",AOHL!$L122=1),IF(AND('WMp0-100'!AJ123&gt;Sheet1!$E123,'WMp0-100'!AJ123&lt;Sheet1!$D123),'WMp0-100'!AJ123,"wait"),"wait")))</f>
        <v>29308.478121878121</v>
      </c>
      <c r="AO122" s="7" t="str">
        <f t="shared" si="51"/>
        <v>AI</v>
      </c>
      <c r="AP122" s="7">
        <f>IF(AND(AP121&gt;0,AP121&lt;&gt;"wait"),AP121,IF(AND(AOHL!$L122=0,AP121&lt;&gt;"wait"),0,IF(OR(AP121="wait",AOHL!$L122=1),IF(AND('WMp0-100'!AK123&gt;Sheet1!$E123,'WMp0-100'!AK123&lt;Sheet1!$D123),'WMp0-100'!AK123,"wait"),"wait")))</f>
        <v>29302.120327700977</v>
      </c>
      <c r="AQ122" s="7" t="str">
        <f t="shared" si="52"/>
        <v>AI</v>
      </c>
      <c r="AR122" s="7">
        <f>IF(AND(AR121&gt;0,AR121&lt;&gt;"wait"),AR121,IF(AND(AOHL!$L122=0,AR121&lt;&gt;"wait"),0,IF(OR(AR121="wait",AOHL!$L122=1),IF(AND('WMp0-100'!AL123&gt;Sheet1!$E123,'WMp0-100'!AL123&lt;Sheet1!$D123),'WMp0-100'!AL123,"wait"),"wait")))</f>
        <v>29305.799283154123</v>
      </c>
      <c r="AS122" s="7" t="str">
        <f t="shared" si="53"/>
        <v>AI</v>
      </c>
      <c r="AT122" s="7">
        <f>IF(AND(AT121&gt;0,AT121&lt;&gt;"wait"),AT121,IF(AND(AOHL!$L122=0,AT121&lt;&gt;"wait"),0,IF(OR(AT121="wait",AOHL!$L122=1),IF(AND('WMp0-100'!AM123&gt;Sheet1!$E123,'WMp0-100'!AM123&lt;Sheet1!$D123),'WMp0-100'!AM123,"wait"),"wait")))</f>
        <v>29309.478238607269</v>
      </c>
      <c r="AU122" s="7" t="str">
        <f t="shared" si="54"/>
        <v>AI</v>
      </c>
      <c r="AV122" s="7"/>
      <c r="AW122" s="7">
        <f>IF(AND(AW121&gt;0,AW121&lt;&gt;"wait"),AW121,IF(AND(AOHL!$M122=0,AW121&lt;&gt;"wait"),0,IF(OR(AW121="wait",AOHL!$M122=1),IF(AND('WMp0-100'!AO123&gt;Sheet1!$E123,'WMp0-100'!AO123&lt;Sheet1!$D123),'WMp0-100'!AO123,"wait"),"wait")))</f>
        <v>29171.603070727408</v>
      </c>
      <c r="AX122" s="7" t="str">
        <f t="shared" si="55"/>
        <v>AI</v>
      </c>
      <c r="AY122" s="7">
        <f>IF(AND(AY121&gt;0,AY121&lt;&gt;"wait"),AY121,IF(AND(AOHL!$M122=0,AY121&lt;&gt;"wait"),0,IF(OR(AY121="wait",AOHL!$M122=1),IF(AND('WMp0-100'!AP123&gt;Sheet1!$E123,'WMp0-100'!AP123&lt;Sheet1!$D123),'WMp0-100'!AP123,"wait"),"wait")))</f>
        <v>29176.303070727408</v>
      </c>
      <c r="AZ122" s="7" t="str">
        <f t="shared" si="56"/>
        <v>AI</v>
      </c>
      <c r="BA122" s="7">
        <f>IF(AND(BA121&gt;0,BA121&lt;&gt;"wait"),BA121,IF(AND(AOHL!$M122=0,BA121&lt;&gt;"wait"),0,IF(OR(BA121="wait",AOHL!$M122=1),IF(AND('WMp0-100'!AQ123&gt;Sheet1!$E123,'WMp0-100'!AQ123&lt;Sheet1!$D123),'WMp0-100'!AQ123,"wait"),"wait")))</f>
        <v>29181.003070727413</v>
      </c>
      <c r="BB122" s="7" t="str">
        <f t="shared" si="57"/>
        <v>AI</v>
      </c>
      <c r="BC122" s="7">
        <f>IF(AND(BC121&gt;0,BC121&lt;&gt;"wait"),BC121,IF(AND(AOHL!$M122=0,BC121&lt;&gt;"wait"),0,IF(OR(BC121="wait",AOHL!$M122=1),IF(AND('WMp0-100'!AR123&gt;Sheet1!$E123,'WMp0-100'!AR123&lt;Sheet1!$D123),'WMp0-100'!AR123,"wait"),"wait")))</f>
        <v>29185.703070727403</v>
      </c>
      <c r="BD122" s="7" t="str">
        <f t="shared" si="58"/>
        <v>AI</v>
      </c>
      <c r="BE122" s="7">
        <f>IF(AND(BE121&gt;0,BE121&lt;&gt;"wait"),BE121,IF(AND(AOHL!$M122=0,BE121&lt;&gt;"wait"),0,IF(OR(BE121="wait",AOHL!$M122=1),IF(AND('WMp0-100'!AS123&gt;Sheet1!$E123,'WMp0-100'!AS123&lt;Sheet1!$D123),'WMp0-100'!AS123,"wait"),"wait")))</f>
        <v>29190.403070727407</v>
      </c>
      <c r="BF122" s="7" t="str">
        <f t="shared" si="59"/>
        <v>AI</v>
      </c>
      <c r="BG122" s="7">
        <f>IF(AND(BG121&gt;0,BG121&lt;&gt;"wait"),BG121,IF(AND(AOHL!$M122=0,BG121&lt;&gt;"wait"),0,IF(OR(BG121="wait",AOHL!$M122=1),IF(AND('WMp0-100'!AT123&gt;Sheet1!$E123,'WMp0-100'!AT123&lt;Sheet1!$D123),'WMp0-100'!AT123,"wait"),"wait")))</f>
        <v>29195.103070727408</v>
      </c>
      <c r="BH122" s="7" t="str">
        <f t="shared" si="60"/>
        <v>AI</v>
      </c>
      <c r="BI122" s="7">
        <f>IF(AND(BI121&gt;0,BI121&lt;&gt;"wait"),BI121,IF(AND(AOHL!$M122=0,BI121&lt;&gt;"wait"),0,IF(OR(BI121="wait",AOHL!$M122=1),IF(AND('WMp0-100'!AU123&gt;Sheet1!$E123,'WMp0-100'!AU123&lt;Sheet1!$D123),'WMp0-100'!AU123,"wait"),"wait")))</f>
        <v>29187.777402039719</v>
      </c>
      <c r="BJ122" s="7" t="str">
        <f t="shared" si="61"/>
        <v>AI</v>
      </c>
      <c r="BK122" s="7">
        <f>IF(AND(BK121&gt;0,BK121&lt;&gt;"wait"),BK121,IF(AND(AOHL!$M122=0,BK121&lt;&gt;"wait"),0,IF(OR(BK121="wait",AOHL!$M122=1),IF(AND('WMp0-100'!AV123&gt;Sheet1!$E123,'WMp0-100'!AV123&lt;Sheet1!$D123),'WMp0-100'!AV123,"wait"),"wait")))</f>
        <v>29129.960685920578</v>
      </c>
      <c r="BL122" s="7" t="str">
        <f t="shared" si="62"/>
        <v>AI</v>
      </c>
      <c r="BM122" s="7">
        <f>IF(AND(BM121&gt;0,BM121&lt;&gt;"wait"),BM121,IF(AND(AOHL!$M122=0,BM121&lt;&gt;"wait"),0,IF(OR(BM121="wait",AOHL!$M122=1),IF(AND('WMp0-100'!AW123&gt;Sheet1!$E123,'WMp0-100'!AW123&lt;Sheet1!$D123),'WMp0-100'!AW123,"wait"),"wait")))</f>
        <v>29133.775234657041</v>
      </c>
      <c r="BN122" s="7" t="str">
        <f t="shared" si="63"/>
        <v>AI</v>
      </c>
      <c r="BO122" s="7">
        <f>IF(AND(BO121&gt;0,BO121&lt;&gt;"wait"),BO121,IF(AND(AOHL!$M122=0,BO121&lt;&gt;"wait"),0,IF(OR(BO121="wait",AOHL!$M122=1),IF(AND('WMp0-100'!AX123&gt;Sheet1!$E123,'WMp0-100'!AX123&lt;Sheet1!$D123),'WMp0-100'!AX123,"wait"),"wait")))</f>
        <v>29137.589783393498</v>
      </c>
      <c r="BP122" s="7" t="str">
        <f t="shared" si="64"/>
        <v>AI</v>
      </c>
      <c r="BQ122" s="7">
        <f>IF(AND(BQ121&gt;0,BQ121&lt;&gt;"wait"),BQ121,IF(AND(AOHL!$M122=0,BQ121&lt;&gt;"wait"),0,IF(OR(BQ121="wait",AOHL!$M122=1),IF(AND('WMp0-100'!AY123&gt;Sheet1!$E123,'WMp0-100'!AY123&lt;Sheet1!$D123),'WMp0-100'!AY123,"wait"),"wait")))</f>
        <v>29141.404332129965</v>
      </c>
      <c r="BR122" s="7" t="str">
        <f t="shared" si="65"/>
        <v>AI</v>
      </c>
    </row>
    <row r="123" spans="1:70" x14ac:dyDescent="0.3">
      <c r="A123" t="str">
        <f>Sheet1!B123</f>
        <v>03/01 11:16</v>
      </c>
      <c r="C123" s="7">
        <f>IF(AND(C122&gt;0,C122&lt;&gt;"wait"),C122,IF(AND(AOHL!$K123=0,C122&lt;&gt;"wait"),0,IF(OR(C122="wait",AOHL!$K123=1),IF(AND('WMp0-100'!Q124&gt;Sheet1!$E124,'WMp0-100'!Q124&lt;Sheet1!$D124),'WMp0-100'!Q124,"wait"),"wait")))</f>
        <v>29297.39344262295</v>
      </c>
      <c r="D123" s="7" t="str">
        <f t="shared" si="33"/>
        <v>AI</v>
      </c>
      <c r="E123" s="7">
        <f>IF(AND(E122&gt;0,E122&lt;&gt;"wait"),E122,IF(AND(AOHL!$K123=0,E122&lt;&gt;"wait"),0,IF(OR(E122="wait",AOHL!$K123=1),IF(AND('WMp0-100'!R124&gt;Sheet1!$E124,'WMp0-100'!R124&lt;Sheet1!$D124),'WMp0-100'!R124,"wait"),"wait")))</f>
        <v>29293.689033942559</v>
      </c>
      <c r="F123" s="7" t="str">
        <f t="shared" si="34"/>
        <v>AI</v>
      </c>
      <c r="G123" s="7">
        <f>IF(AND(G122&gt;0,G122&lt;&gt;"wait"),G122,IF(AND(AOHL!$K123=0,G122&lt;&gt;"wait"),0,IF(OR(G122="wait",AOHL!$K123=1),IF(AND('WMp0-100'!S124&gt;Sheet1!$E124,'WMp0-100'!S124&lt;Sheet1!$D124),'WMp0-100'!S124,"wait"),"wait")))</f>
        <v>29297.528198433421</v>
      </c>
      <c r="H123" s="7" t="str">
        <f t="shared" si="35"/>
        <v>AI</v>
      </c>
      <c r="I123" s="7">
        <f>IF(AND(I122&gt;0,I122&lt;&gt;"wait"),I122,IF(AND(AOHL!$K123=0,I122&lt;&gt;"wait"),0,IF(OR(I122="wait",AOHL!$K123=1),IF(AND('WMp0-100'!T124&gt;Sheet1!$E124,'WMp0-100'!T124&lt;Sheet1!$D124),'WMp0-100'!T124,"wait"),"wait")))</f>
        <v>29301.36736292428</v>
      </c>
      <c r="J123" s="7" t="str">
        <f t="shared" si="36"/>
        <v>AI</v>
      </c>
      <c r="K123" s="7">
        <f>IF(AND(K122&gt;0,K122&lt;&gt;"wait"),K122,IF(AND(AOHL!$K123=0,K122&lt;&gt;"wait"),0,IF(OR(K122="wait",AOHL!$K123=1),IF(AND('WMp0-100'!U124&gt;Sheet1!$E124,'WMp0-100'!U124&lt;Sheet1!$D124),'WMp0-100'!U124,"wait"),"wait")))</f>
        <v>29305.206527415143</v>
      </c>
      <c r="L123" s="7" t="str">
        <f t="shared" si="37"/>
        <v>AI</v>
      </c>
      <c r="M123" s="7">
        <f>IF(AND(M122&gt;0,M122&lt;&gt;"wait"),M122,IF(AND(AOHL!$K123=0,M122&lt;&gt;"wait"),0,IF(OR(M122="wait",AOHL!$K123=1),IF(AND('WMp0-100'!V124&gt;Sheet1!$E124,'WMp0-100'!V124&lt;Sheet1!$D124),'WMp0-100'!V124,"wait"),"wait")))</f>
        <v>29309.045691906009</v>
      </c>
      <c r="N123" s="7" t="str">
        <f t="shared" si="38"/>
        <v>AI</v>
      </c>
      <c r="O123" s="7">
        <f>IF(AND(O122&gt;0,O122&lt;&gt;"wait"),O122,IF(AND(AOHL!$K123=0,O122&lt;&gt;"wait"),0,IF(OR(O122="wait",AOHL!$K123=1),IF(AND('WMp0-100'!W124&gt;Sheet1!$E124,'WMp0-100'!W124&lt;Sheet1!$D124),'WMp0-100'!W124,"wait"),"wait")))</f>
        <v>29301.678809523808</v>
      </c>
      <c r="P123" s="7" t="str">
        <f t="shared" si="39"/>
        <v>AI</v>
      </c>
      <c r="Q123" s="7">
        <f>IF(AND(Q122&gt;0,Q122&lt;&gt;"wait"),Q122,IF(AND(AOHL!$K123=0,Q122&lt;&gt;"wait"),0,IF(OR(Q122="wait",AOHL!$K123=1),IF(AND('WMp0-100'!X124&gt;Sheet1!$E124,'WMp0-100'!X124&lt;Sheet1!$D124),'WMp0-100'!X124,"wait"),"wait")))</f>
        <v>29305.273095238099</v>
      </c>
      <c r="R123" s="7" t="str">
        <f t="shared" si="40"/>
        <v>AI</v>
      </c>
      <c r="S123" s="7">
        <f>IF(AND(S122&gt;0,S122&lt;&gt;"wait"),S122,IF(AND(AOHL!$K123=0,S122&lt;&gt;"wait"),0,IF(OR(S122="wait",AOHL!$K123=1),IF(AND('WMp0-100'!Y124&gt;Sheet1!$E124,'WMp0-100'!Y124&lt;Sheet1!$D124),'WMp0-100'!Y124,"wait"),"wait")))</f>
        <v>29262.237647058821</v>
      </c>
      <c r="T123" s="7" t="str">
        <f t="shared" si="41"/>
        <v>AI</v>
      </c>
      <c r="U123" s="7">
        <f>IF(AND(U122&gt;0,U122&lt;&gt;"wait"),U122,IF(AND(AOHL!$K123=0,U122&lt;&gt;"wait"),0,IF(OR(U122="wait",AOHL!$K123=1),IF(AND('WMp0-100'!Z124&gt;Sheet1!$E124,'WMp0-100'!Z124&lt;Sheet1!$D124),'WMp0-100'!Z124,"wait"),"wait")))</f>
        <v>29265.460000000003</v>
      </c>
      <c r="V123" s="7" t="str">
        <f t="shared" si="42"/>
        <v>AI</v>
      </c>
      <c r="W123" s="7">
        <f>IF(AND(W122&gt;0,W122&lt;&gt;"wait"),W122,IF(AND(AOHL!$K123=0,W122&lt;&gt;"wait"),0,IF(OR(W122="wait",AOHL!$K123=1),IF(AND('WMp0-100'!AA124&gt;Sheet1!$E124,'WMp0-100'!AA124&lt;Sheet1!$D124),'WMp0-100'!AA124,"wait"),"wait")))</f>
        <v>29268.682352941178</v>
      </c>
      <c r="X123" s="7" t="str">
        <f t="shared" si="43"/>
        <v>AI</v>
      </c>
      <c r="Z123" s="7">
        <f>IF(AND(Z122&gt;0,Z122&lt;&gt;"wait"),Z122,IF(AND(AOHL!$L123=0,Z122&lt;&gt;"wait"),0,IF(OR(Z122="wait",AOHL!$L123=1),IF(AND('WMp0-100'!AC124&gt;Sheet1!$E124,'WMp0-100'!AC124&lt;Sheet1!$D124),'WMp0-100'!AC124,"wait"),"wait")))</f>
        <v>29290.074093536525</v>
      </c>
      <c r="AA123" s="7" t="str">
        <f t="shared" si="44"/>
        <v>AI</v>
      </c>
      <c r="AB123" s="7">
        <f>IF(AND(AB122&gt;0,AB122&lt;&gt;"wait"),AB122,IF(AND(AOHL!$L123=0,AB122&lt;&gt;"wait"),0,IF(OR(AB122="wait",AOHL!$L123=1),IF(AND('WMp0-100'!AD124&gt;Sheet1!$E124,'WMp0-100'!AD124&lt;Sheet1!$D124),'WMp0-100'!AD124,"wait"),"wait")))</f>
        <v>29293.671676300575</v>
      </c>
      <c r="AC123" s="7" t="str">
        <f t="shared" si="45"/>
        <v>AI</v>
      </c>
      <c r="AD123" s="7">
        <f>IF(AND(AD122&gt;0,AD122&lt;&gt;"wait"),AD122,IF(AND(AOHL!$L123=0,AD122&lt;&gt;"wait"),0,IF(OR(AD122="wait",AOHL!$L123=1),IF(AND('WMp0-100'!AE124&gt;Sheet1!$E124,'WMp0-100'!AE124&lt;Sheet1!$D124),'WMp0-100'!AE124,"wait"),"wait")))</f>
        <v>29297.269259064633</v>
      </c>
      <c r="AE123" s="7" t="str">
        <f t="shared" si="46"/>
        <v>AI</v>
      </c>
      <c r="AF123" s="7">
        <f>IF(AND(AF122&gt;0,AF122&lt;&gt;"wait"),AF122,IF(AND(AOHL!$L123=0,AF122&lt;&gt;"wait"),0,IF(OR(AF122="wait",AOHL!$L123=1),IF(AND('WMp0-100'!AF124&gt;Sheet1!$E124,'WMp0-100'!AF124&lt;Sheet1!$D124),'WMp0-100'!AF124,"wait"),"wait")))</f>
        <v>29294.097302697301</v>
      </c>
      <c r="AG123" s="7" t="str">
        <f t="shared" si="47"/>
        <v>AI</v>
      </c>
      <c r="AH123" s="7">
        <f>IF(AND(AH122&gt;0,AH122&lt;&gt;"wait"),AH122,IF(AND(AOHL!$L123=0,AH122&lt;&gt;"wait"),0,IF(OR(AH122="wait",AOHL!$L123=1),IF(AND('WMp0-100'!AG124&gt;Sheet1!$E124,'WMp0-100'!AG124&lt;Sheet1!$D124),'WMp0-100'!AG124,"wait"),"wait")))</f>
        <v>29297.692507492509</v>
      </c>
      <c r="AI123" s="7" t="str">
        <f t="shared" si="48"/>
        <v>AI</v>
      </c>
      <c r="AJ123" s="7">
        <f>IF(AND(AJ122&gt;0,AJ122&lt;&gt;"wait"),AJ122,IF(AND(AOHL!$L123=0,AJ122&lt;&gt;"wait"),0,IF(OR(AJ122="wait",AOHL!$L123=1),IF(AND('WMp0-100'!AH124&gt;Sheet1!$E124,'WMp0-100'!AH124&lt;Sheet1!$D124),'WMp0-100'!AH124,"wait"),"wait")))</f>
        <v>29301.287712287711</v>
      </c>
      <c r="AK123" s="7" t="str">
        <f t="shared" si="49"/>
        <v>AI</v>
      </c>
      <c r="AL123" s="7">
        <f>IF(AND(AL122&gt;0,AL122&lt;&gt;"wait"),AL122,IF(AND(AOHL!$L123=0,AL122&lt;&gt;"wait"),0,IF(OR(AL122="wait",AOHL!$L123=1),IF(AND('WMp0-100'!AI124&gt;Sheet1!$E124,'WMp0-100'!AI124&lt;Sheet1!$D124),'WMp0-100'!AI124,"wait"),"wait")))</f>
        <v>29304.882917082916</v>
      </c>
      <c r="AM123" s="7" t="str">
        <f t="shared" si="50"/>
        <v>AI</v>
      </c>
      <c r="AN123" s="7">
        <f>IF(AND(AN122&gt;0,AN122&lt;&gt;"wait"),AN122,IF(AND(AOHL!$L123=0,AN122&lt;&gt;"wait"),0,IF(OR(AN122="wait",AOHL!$L123=1),IF(AND('WMp0-100'!AJ124&gt;Sheet1!$E124,'WMp0-100'!AJ124&lt;Sheet1!$D124),'WMp0-100'!AJ124,"wait"),"wait")))</f>
        <v>29308.478121878121</v>
      </c>
      <c r="AO123" s="7" t="str">
        <f t="shared" si="51"/>
        <v>AI</v>
      </c>
      <c r="AP123" s="7">
        <f>IF(AND(AP122&gt;0,AP122&lt;&gt;"wait"),AP122,IF(AND(AOHL!$L123=0,AP122&lt;&gt;"wait"),0,IF(OR(AP122="wait",AOHL!$L123=1),IF(AND('WMp0-100'!AK124&gt;Sheet1!$E124,'WMp0-100'!AK124&lt;Sheet1!$D124),'WMp0-100'!AK124,"wait"),"wait")))</f>
        <v>29302.120327700977</v>
      </c>
      <c r="AQ123" s="7" t="str">
        <f t="shared" si="52"/>
        <v>AI</v>
      </c>
      <c r="AR123" s="7">
        <f>IF(AND(AR122&gt;0,AR122&lt;&gt;"wait"),AR122,IF(AND(AOHL!$L123=0,AR122&lt;&gt;"wait"),0,IF(OR(AR122="wait",AOHL!$L123=1),IF(AND('WMp0-100'!AL124&gt;Sheet1!$E124,'WMp0-100'!AL124&lt;Sheet1!$D124),'WMp0-100'!AL124,"wait"),"wait")))</f>
        <v>29305.799283154123</v>
      </c>
      <c r="AS123" s="7" t="str">
        <f t="shared" si="53"/>
        <v>AI</v>
      </c>
      <c r="AT123" s="7">
        <f>IF(AND(AT122&gt;0,AT122&lt;&gt;"wait"),AT122,IF(AND(AOHL!$L123=0,AT122&lt;&gt;"wait"),0,IF(OR(AT122="wait",AOHL!$L123=1),IF(AND('WMp0-100'!AM124&gt;Sheet1!$E124,'WMp0-100'!AM124&lt;Sheet1!$D124),'WMp0-100'!AM124,"wait"),"wait")))</f>
        <v>29309.478238607269</v>
      </c>
      <c r="AU123" s="7" t="str">
        <f t="shared" si="54"/>
        <v>AI</v>
      </c>
      <c r="AV123" s="7"/>
      <c r="AW123" s="7">
        <f>IF(AND(AW122&gt;0,AW122&lt;&gt;"wait"),AW122,IF(AND(AOHL!$M123=0,AW122&lt;&gt;"wait"),0,IF(OR(AW122="wait",AOHL!$M123=1),IF(AND('WMp0-100'!AO124&gt;Sheet1!$E124,'WMp0-100'!AO124&lt;Sheet1!$D124),'WMp0-100'!AO124,"wait"),"wait")))</f>
        <v>29171.603070727408</v>
      </c>
      <c r="AX123" s="7" t="str">
        <f t="shared" si="55"/>
        <v>AI</v>
      </c>
      <c r="AY123" s="7">
        <f>IF(AND(AY122&gt;0,AY122&lt;&gt;"wait"),AY122,IF(AND(AOHL!$M123=0,AY122&lt;&gt;"wait"),0,IF(OR(AY122="wait",AOHL!$M123=1),IF(AND('WMp0-100'!AP124&gt;Sheet1!$E124,'WMp0-100'!AP124&lt;Sheet1!$D124),'WMp0-100'!AP124,"wait"),"wait")))</f>
        <v>29176.303070727408</v>
      </c>
      <c r="AZ123" s="7" t="str">
        <f t="shared" si="56"/>
        <v>AI</v>
      </c>
      <c r="BA123" s="7">
        <f>IF(AND(BA122&gt;0,BA122&lt;&gt;"wait"),BA122,IF(AND(AOHL!$M123=0,BA122&lt;&gt;"wait"),0,IF(OR(BA122="wait",AOHL!$M123=1),IF(AND('WMp0-100'!AQ124&gt;Sheet1!$E124,'WMp0-100'!AQ124&lt;Sheet1!$D124),'WMp0-100'!AQ124,"wait"),"wait")))</f>
        <v>29181.003070727413</v>
      </c>
      <c r="BB123" s="7" t="str">
        <f t="shared" si="57"/>
        <v>AI</v>
      </c>
      <c r="BC123" s="7">
        <f>IF(AND(BC122&gt;0,BC122&lt;&gt;"wait"),BC122,IF(AND(AOHL!$M123=0,BC122&lt;&gt;"wait"),0,IF(OR(BC122="wait",AOHL!$M123=1),IF(AND('WMp0-100'!AR124&gt;Sheet1!$E124,'WMp0-100'!AR124&lt;Sheet1!$D124),'WMp0-100'!AR124,"wait"),"wait")))</f>
        <v>29185.703070727403</v>
      </c>
      <c r="BD123" s="7" t="str">
        <f t="shared" si="58"/>
        <v>AI</v>
      </c>
      <c r="BE123" s="7">
        <f>IF(AND(BE122&gt;0,BE122&lt;&gt;"wait"),BE122,IF(AND(AOHL!$M123=0,BE122&lt;&gt;"wait"),0,IF(OR(BE122="wait",AOHL!$M123=1),IF(AND('WMp0-100'!AS124&gt;Sheet1!$E124,'WMp0-100'!AS124&lt;Sheet1!$D124),'WMp0-100'!AS124,"wait"),"wait")))</f>
        <v>29190.403070727407</v>
      </c>
      <c r="BF123" s="7" t="str">
        <f t="shared" si="59"/>
        <v>AI</v>
      </c>
      <c r="BG123" s="7">
        <f>IF(AND(BG122&gt;0,BG122&lt;&gt;"wait"),BG122,IF(AND(AOHL!$M123=0,BG122&lt;&gt;"wait"),0,IF(OR(BG122="wait",AOHL!$M123=1),IF(AND('WMp0-100'!AT124&gt;Sheet1!$E124,'WMp0-100'!AT124&lt;Sheet1!$D124),'WMp0-100'!AT124,"wait"),"wait")))</f>
        <v>29195.103070727408</v>
      </c>
      <c r="BH123" s="7" t="str">
        <f t="shared" si="60"/>
        <v>AI</v>
      </c>
      <c r="BI123" s="7">
        <f>IF(AND(BI122&gt;0,BI122&lt;&gt;"wait"),BI122,IF(AND(AOHL!$M123=0,BI122&lt;&gt;"wait"),0,IF(OR(BI122="wait",AOHL!$M123=1),IF(AND('WMp0-100'!AU124&gt;Sheet1!$E124,'WMp0-100'!AU124&lt;Sheet1!$D124),'WMp0-100'!AU124,"wait"),"wait")))</f>
        <v>29187.777402039719</v>
      </c>
      <c r="BJ123" s="7" t="str">
        <f t="shared" si="61"/>
        <v>AI</v>
      </c>
      <c r="BK123" s="7">
        <f>IF(AND(BK122&gt;0,BK122&lt;&gt;"wait"),BK122,IF(AND(AOHL!$M123=0,BK122&lt;&gt;"wait"),0,IF(OR(BK122="wait",AOHL!$M123=1),IF(AND('WMp0-100'!AV124&gt;Sheet1!$E124,'WMp0-100'!AV124&lt;Sheet1!$D124),'WMp0-100'!AV124,"wait"),"wait")))</f>
        <v>29129.960685920578</v>
      </c>
      <c r="BL123" s="7" t="str">
        <f t="shared" si="62"/>
        <v>AI</v>
      </c>
      <c r="BM123" s="7">
        <f>IF(AND(BM122&gt;0,BM122&lt;&gt;"wait"),BM122,IF(AND(AOHL!$M123=0,BM122&lt;&gt;"wait"),0,IF(OR(BM122="wait",AOHL!$M123=1),IF(AND('WMp0-100'!AW124&gt;Sheet1!$E124,'WMp0-100'!AW124&lt;Sheet1!$D124),'WMp0-100'!AW124,"wait"),"wait")))</f>
        <v>29133.775234657041</v>
      </c>
      <c r="BN123" s="7" t="str">
        <f t="shared" si="63"/>
        <v>AI</v>
      </c>
      <c r="BO123" s="7">
        <f>IF(AND(BO122&gt;0,BO122&lt;&gt;"wait"),BO122,IF(AND(AOHL!$M123=0,BO122&lt;&gt;"wait"),0,IF(OR(BO122="wait",AOHL!$M123=1),IF(AND('WMp0-100'!AX124&gt;Sheet1!$E124,'WMp0-100'!AX124&lt;Sheet1!$D124),'WMp0-100'!AX124,"wait"),"wait")))</f>
        <v>29137.589783393498</v>
      </c>
      <c r="BP123" s="7" t="str">
        <f t="shared" si="64"/>
        <v>AI</v>
      </c>
      <c r="BQ123" s="7">
        <f>IF(AND(BQ122&gt;0,BQ122&lt;&gt;"wait"),BQ122,IF(AND(AOHL!$M123=0,BQ122&lt;&gt;"wait"),0,IF(OR(BQ122="wait",AOHL!$M123=1),IF(AND('WMp0-100'!AY124&gt;Sheet1!$E124,'WMp0-100'!AY124&lt;Sheet1!$D124),'WMp0-100'!AY124,"wait"),"wait")))</f>
        <v>29141.404332129965</v>
      </c>
      <c r="BR123" s="7" t="str">
        <f t="shared" si="65"/>
        <v>AI</v>
      </c>
    </row>
    <row r="124" spans="1:70" x14ac:dyDescent="0.3">
      <c r="A124" t="str">
        <f>Sheet1!B124</f>
        <v>03/01 11:17</v>
      </c>
      <c r="C124" s="7">
        <f>IF(AND(C123&gt;0,C123&lt;&gt;"wait"),C123,IF(AND(AOHL!$K124=0,C123&lt;&gt;"wait"),0,IF(OR(C123="wait",AOHL!$K124=1),IF(AND('WMp0-100'!Q125&gt;Sheet1!$E125,'WMp0-100'!Q125&lt;Sheet1!$D125),'WMp0-100'!Q125,"wait"),"wait")))</f>
        <v>29297.39344262295</v>
      </c>
      <c r="D124" s="7" t="str">
        <f t="shared" si="33"/>
        <v>AI</v>
      </c>
      <c r="E124" s="7">
        <f>IF(AND(E123&gt;0,E123&lt;&gt;"wait"),E123,IF(AND(AOHL!$K124=0,E123&lt;&gt;"wait"),0,IF(OR(E123="wait",AOHL!$K124=1),IF(AND('WMp0-100'!R125&gt;Sheet1!$E125,'WMp0-100'!R125&lt;Sheet1!$D125),'WMp0-100'!R125,"wait"),"wait")))</f>
        <v>29293.689033942559</v>
      </c>
      <c r="F124" s="7" t="str">
        <f t="shared" si="34"/>
        <v>AI</v>
      </c>
      <c r="G124" s="7">
        <f>IF(AND(G123&gt;0,G123&lt;&gt;"wait"),G123,IF(AND(AOHL!$K124=0,G123&lt;&gt;"wait"),0,IF(OR(G123="wait",AOHL!$K124=1),IF(AND('WMp0-100'!S125&gt;Sheet1!$E125,'WMp0-100'!S125&lt;Sheet1!$D125),'WMp0-100'!S125,"wait"),"wait")))</f>
        <v>29297.528198433421</v>
      </c>
      <c r="H124" s="7" t="str">
        <f t="shared" si="35"/>
        <v>AI</v>
      </c>
      <c r="I124" s="7">
        <f>IF(AND(I123&gt;0,I123&lt;&gt;"wait"),I123,IF(AND(AOHL!$K124=0,I123&lt;&gt;"wait"),0,IF(OR(I123="wait",AOHL!$K124=1),IF(AND('WMp0-100'!T125&gt;Sheet1!$E125,'WMp0-100'!T125&lt;Sheet1!$D125),'WMp0-100'!T125,"wait"),"wait")))</f>
        <v>29301.36736292428</v>
      </c>
      <c r="J124" s="7" t="str">
        <f t="shared" si="36"/>
        <v>AI</v>
      </c>
      <c r="K124" s="7">
        <f>IF(AND(K123&gt;0,K123&lt;&gt;"wait"),K123,IF(AND(AOHL!$K124=0,K123&lt;&gt;"wait"),0,IF(OR(K123="wait",AOHL!$K124=1),IF(AND('WMp0-100'!U125&gt;Sheet1!$E125,'WMp0-100'!U125&lt;Sheet1!$D125),'WMp0-100'!U125,"wait"),"wait")))</f>
        <v>29305.206527415143</v>
      </c>
      <c r="L124" s="7" t="str">
        <f t="shared" si="37"/>
        <v>AI</v>
      </c>
      <c r="M124" s="7">
        <f>IF(AND(M123&gt;0,M123&lt;&gt;"wait"),M123,IF(AND(AOHL!$K124=0,M123&lt;&gt;"wait"),0,IF(OR(M123="wait",AOHL!$K124=1),IF(AND('WMp0-100'!V125&gt;Sheet1!$E125,'WMp0-100'!V125&lt;Sheet1!$D125),'WMp0-100'!V125,"wait"),"wait")))</f>
        <v>29309.045691906009</v>
      </c>
      <c r="N124" s="7" t="str">
        <f t="shared" si="38"/>
        <v>AI</v>
      </c>
      <c r="O124" s="7">
        <f>IF(AND(O123&gt;0,O123&lt;&gt;"wait"),O123,IF(AND(AOHL!$K124=0,O123&lt;&gt;"wait"),0,IF(OR(O123="wait",AOHL!$K124=1),IF(AND('WMp0-100'!W125&gt;Sheet1!$E125,'WMp0-100'!W125&lt;Sheet1!$D125),'WMp0-100'!W125,"wait"),"wait")))</f>
        <v>29301.678809523808</v>
      </c>
      <c r="P124" s="7" t="str">
        <f t="shared" si="39"/>
        <v>AI</v>
      </c>
      <c r="Q124" s="7">
        <f>IF(AND(Q123&gt;0,Q123&lt;&gt;"wait"),Q123,IF(AND(AOHL!$K124=0,Q123&lt;&gt;"wait"),0,IF(OR(Q123="wait",AOHL!$K124=1),IF(AND('WMp0-100'!X125&gt;Sheet1!$E125,'WMp0-100'!X125&lt;Sheet1!$D125),'WMp0-100'!X125,"wait"),"wait")))</f>
        <v>29305.273095238099</v>
      </c>
      <c r="R124" s="7" t="str">
        <f t="shared" si="40"/>
        <v>AI</v>
      </c>
      <c r="S124" s="7">
        <f>IF(AND(S123&gt;0,S123&lt;&gt;"wait"),S123,IF(AND(AOHL!$K124=0,S123&lt;&gt;"wait"),0,IF(OR(S123="wait",AOHL!$K124=1),IF(AND('WMp0-100'!Y125&gt;Sheet1!$E125,'WMp0-100'!Y125&lt;Sheet1!$D125),'WMp0-100'!Y125,"wait"),"wait")))</f>
        <v>29262.237647058821</v>
      </c>
      <c r="T124" s="7" t="str">
        <f t="shared" si="41"/>
        <v>AI</v>
      </c>
      <c r="U124" s="7">
        <f>IF(AND(U123&gt;0,U123&lt;&gt;"wait"),U123,IF(AND(AOHL!$K124=0,U123&lt;&gt;"wait"),0,IF(OR(U123="wait",AOHL!$K124=1),IF(AND('WMp0-100'!Z125&gt;Sheet1!$E125,'WMp0-100'!Z125&lt;Sheet1!$D125),'WMp0-100'!Z125,"wait"),"wait")))</f>
        <v>29265.460000000003</v>
      </c>
      <c r="V124" s="7" t="str">
        <f t="shared" si="42"/>
        <v>AI</v>
      </c>
      <c r="W124" s="7">
        <f>IF(AND(W123&gt;0,W123&lt;&gt;"wait"),W123,IF(AND(AOHL!$K124=0,W123&lt;&gt;"wait"),0,IF(OR(W123="wait",AOHL!$K124=1),IF(AND('WMp0-100'!AA125&gt;Sheet1!$E125,'WMp0-100'!AA125&lt;Sheet1!$D125),'WMp0-100'!AA125,"wait"),"wait")))</f>
        <v>29268.682352941178</v>
      </c>
      <c r="X124" s="7" t="str">
        <f t="shared" si="43"/>
        <v>AI</v>
      </c>
      <c r="Z124" s="7">
        <f>IF(AND(Z123&gt;0,Z123&lt;&gt;"wait"),Z123,IF(AND(AOHL!$L124=0,Z123&lt;&gt;"wait"),0,IF(OR(Z123="wait",AOHL!$L124=1),IF(AND('WMp0-100'!AC125&gt;Sheet1!$E125,'WMp0-100'!AC125&lt;Sheet1!$D125),'WMp0-100'!AC125,"wait"),"wait")))</f>
        <v>29290.074093536525</v>
      </c>
      <c r="AA124" s="7" t="str">
        <f t="shared" si="44"/>
        <v>AI</v>
      </c>
      <c r="AB124" s="7">
        <f>IF(AND(AB123&gt;0,AB123&lt;&gt;"wait"),AB123,IF(AND(AOHL!$L124=0,AB123&lt;&gt;"wait"),0,IF(OR(AB123="wait",AOHL!$L124=1),IF(AND('WMp0-100'!AD125&gt;Sheet1!$E125,'WMp0-100'!AD125&lt;Sheet1!$D125),'WMp0-100'!AD125,"wait"),"wait")))</f>
        <v>29293.671676300575</v>
      </c>
      <c r="AC124" s="7" t="str">
        <f t="shared" si="45"/>
        <v>AI</v>
      </c>
      <c r="AD124" s="7">
        <f>IF(AND(AD123&gt;0,AD123&lt;&gt;"wait"),AD123,IF(AND(AOHL!$L124=0,AD123&lt;&gt;"wait"),0,IF(OR(AD123="wait",AOHL!$L124=1),IF(AND('WMp0-100'!AE125&gt;Sheet1!$E125,'WMp0-100'!AE125&lt;Sheet1!$D125),'WMp0-100'!AE125,"wait"),"wait")))</f>
        <v>29297.269259064633</v>
      </c>
      <c r="AE124" s="7" t="str">
        <f t="shared" si="46"/>
        <v>AI</v>
      </c>
      <c r="AF124" s="7">
        <f>IF(AND(AF123&gt;0,AF123&lt;&gt;"wait"),AF123,IF(AND(AOHL!$L124=0,AF123&lt;&gt;"wait"),0,IF(OR(AF123="wait",AOHL!$L124=1),IF(AND('WMp0-100'!AF125&gt;Sheet1!$E125,'WMp0-100'!AF125&lt;Sheet1!$D125),'WMp0-100'!AF125,"wait"),"wait")))</f>
        <v>29294.097302697301</v>
      </c>
      <c r="AG124" s="7" t="str">
        <f t="shared" si="47"/>
        <v>AI</v>
      </c>
      <c r="AH124" s="7">
        <f>IF(AND(AH123&gt;0,AH123&lt;&gt;"wait"),AH123,IF(AND(AOHL!$L124=0,AH123&lt;&gt;"wait"),0,IF(OR(AH123="wait",AOHL!$L124=1),IF(AND('WMp0-100'!AG125&gt;Sheet1!$E125,'WMp0-100'!AG125&lt;Sheet1!$D125),'WMp0-100'!AG125,"wait"),"wait")))</f>
        <v>29297.692507492509</v>
      </c>
      <c r="AI124" s="7" t="str">
        <f t="shared" si="48"/>
        <v>AI</v>
      </c>
      <c r="AJ124" s="7">
        <f>IF(AND(AJ123&gt;0,AJ123&lt;&gt;"wait"),AJ123,IF(AND(AOHL!$L124=0,AJ123&lt;&gt;"wait"),0,IF(OR(AJ123="wait",AOHL!$L124=1),IF(AND('WMp0-100'!AH125&gt;Sheet1!$E125,'WMp0-100'!AH125&lt;Sheet1!$D125),'WMp0-100'!AH125,"wait"),"wait")))</f>
        <v>29301.287712287711</v>
      </c>
      <c r="AK124" s="7" t="str">
        <f t="shared" si="49"/>
        <v>AI</v>
      </c>
      <c r="AL124" s="7">
        <f>IF(AND(AL123&gt;0,AL123&lt;&gt;"wait"),AL123,IF(AND(AOHL!$L124=0,AL123&lt;&gt;"wait"),0,IF(OR(AL123="wait",AOHL!$L124=1),IF(AND('WMp0-100'!AI125&gt;Sheet1!$E125,'WMp0-100'!AI125&lt;Sheet1!$D125),'WMp0-100'!AI125,"wait"),"wait")))</f>
        <v>29304.882917082916</v>
      </c>
      <c r="AM124" s="7" t="str">
        <f t="shared" si="50"/>
        <v>AI</v>
      </c>
      <c r="AN124" s="7">
        <f>IF(AND(AN123&gt;0,AN123&lt;&gt;"wait"),AN123,IF(AND(AOHL!$L124=0,AN123&lt;&gt;"wait"),0,IF(OR(AN123="wait",AOHL!$L124=1),IF(AND('WMp0-100'!AJ125&gt;Sheet1!$E125,'WMp0-100'!AJ125&lt;Sheet1!$D125),'WMp0-100'!AJ125,"wait"),"wait")))</f>
        <v>29308.478121878121</v>
      </c>
      <c r="AO124" s="7" t="str">
        <f t="shared" si="51"/>
        <v>AI</v>
      </c>
      <c r="AP124" s="7">
        <f>IF(AND(AP123&gt;0,AP123&lt;&gt;"wait"),AP123,IF(AND(AOHL!$L124=0,AP123&lt;&gt;"wait"),0,IF(OR(AP123="wait",AOHL!$L124=1),IF(AND('WMp0-100'!AK125&gt;Sheet1!$E125,'WMp0-100'!AK125&lt;Sheet1!$D125),'WMp0-100'!AK125,"wait"),"wait")))</f>
        <v>29302.120327700977</v>
      </c>
      <c r="AQ124" s="7" t="str">
        <f t="shared" si="52"/>
        <v>AI</v>
      </c>
      <c r="AR124" s="7">
        <f>IF(AND(AR123&gt;0,AR123&lt;&gt;"wait"),AR123,IF(AND(AOHL!$L124=0,AR123&lt;&gt;"wait"),0,IF(OR(AR123="wait",AOHL!$L124=1),IF(AND('WMp0-100'!AL125&gt;Sheet1!$E125,'WMp0-100'!AL125&lt;Sheet1!$D125),'WMp0-100'!AL125,"wait"),"wait")))</f>
        <v>29305.799283154123</v>
      </c>
      <c r="AS124" s="7" t="str">
        <f t="shared" si="53"/>
        <v>AI</v>
      </c>
      <c r="AT124" s="7">
        <f>IF(AND(AT123&gt;0,AT123&lt;&gt;"wait"),AT123,IF(AND(AOHL!$L124=0,AT123&lt;&gt;"wait"),0,IF(OR(AT123="wait",AOHL!$L124=1),IF(AND('WMp0-100'!AM125&gt;Sheet1!$E125,'WMp0-100'!AM125&lt;Sheet1!$D125),'WMp0-100'!AM125,"wait"),"wait")))</f>
        <v>29309.478238607269</v>
      </c>
      <c r="AU124" s="7" t="str">
        <f t="shared" si="54"/>
        <v>AI</v>
      </c>
      <c r="AV124" s="7"/>
      <c r="AW124" s="7">
        <f>IF(AND(AW123&gt;0,AW123&lt;&gt;"wait"),AW123,IF(AND(AOHL!$M124=0,AW123&lt;&gt;"wait"),0,IF(OR(AW123="wait",AOHL!$M124=1),IF(AND('WMp0-100'!AO125&gt;Sheet1!$E125,'WMp0-100'!AO125&lt;Sheet1!$D125),'WMp0-100'!AO125,"wait"),"wait")))</f>
        <v>29171.603070727408</v>
      </c>
      <c r="AX124" s="7" t="str">
        <f t="shared" si="55"/>
        <v>AI</v>
      </c>
      <c r="AY124" s="7">
        <f>IF(AND(AY123&gt;0,AY123&lt;&gt;"wait"),AY123,IF(AND(AOHL!$M124=0,AY123&lt;&gt;"wait"),0,IF(OR(AY123="wait",AOHL!$M124=1),IF(AND('WMp0-100'!AP125&gt;Sheet1!$E125,'WMp0-100'!AP125&lt;Sheet1!$D125),'WMp0-100'!AP125,"wait"),"wait")))</f>
        <v>29176.303070727408</v>
      </c>
      <c r="AZ124" s="7" t="str">
        <f t="shared" si="56"/>
        <v>AI</v>
      </c>
      <c r="BA124" s="7">
        <f>IF(AND(BA123&gt;0,BA123&lt;&gt;"wait"),BA123,IF(AND(AOHL!$M124=0,BA123&lt;&gt;"wait"),0,IF(OR(BA123="wait",AOHL!$M124=1),IF(AND('WMp0-100'!AQ125&gt;Sheet1!$E125,'WMp0-100'!AQ125&lt;Sheet1!$D125),'WMp0-100'!AQ125,"wait"),"wait")))</f>
        <v>29181.003070727413</v>
      </c>
      <c r="BB124" s="7" t="str">
        <f t="shared" si="57"/>
        <v>AI</v>
      </c>
      <c r="BC124" s="7">
        <f>IF(AND(BC123&gt;0,BC123&lt;&gt;"wait"),BC123,IF(AND(AOHL!$M124=0,BC123&lt;&gt;"wait"),0,IF(OR(BC123="wait",AOHL!$M124=1),IF(AND('WMp0-100'!AR125&gt;Sheet1!$E125,'WMp0-100'!AR125&lt;Sheet1!$D125),'WMp0-100'!AR125,"wait"),"wait")))</f>
        <v>29185.703070727403</v>
      </c>
      <c r="BD124" s="7" t="str">
        <f t="shared" si="58"/>
        <v>AI</v>
      </c>
      <c r="BE124" s="7">
        <f>IF(AND(BE123&gt;0,BE123&lt;&gt;"wait"),BE123,IF(AND(AOHL!$M124=0,BE123&lt;&gt;"wait"),0,IF(OR(BE123="wait",AOHL!$M124=1),IF(AND('WMp0-100'!AS125&gt;Sheet1!$E125,'WMp0-100'!AS125&lt;Sheet1!$D125),'WMp0-100'!AS125,"wait"),"wait")))</f>
        <v>29190.403070727407</v>
      </c>
      <c r="BF124" s="7" t="str">
        <f t="shared" si="59"/>
        <v>AI</v>
      </c>
      <c r="BG124" s="7">
        <f>IF(AND(BG123&gt;0,BG123&lt;&gt;"wait"),BG123,IF(AND(AOHL!$M124=0,BG123&lt;&gt;"wait"),0,IF(OR(BG123="wait",AOHL!$M124=1),IF(AND('WMp0-100'!AT125&gt;Sheet1!$E125,'WMp0-100'!AT125&lt;Sheet1!$D125),'WMp0-100'!AT125,"wait"),"wait")))</f>
        <v>29195.103070727408</v>
      </c>
      <c r="BH124" s="7" t="str">
        <f t="shared" si="60"/>
        <v>AI</v>
      </c>
      <c r="BI124" s="7">
        <f>IF(AND(BI123&gt;0,BI123&lt;&gt;"wait"),BI123,IF(AND(AOHL!$M124=0,BI123&lt;&gt;"wait"),0,IF(OR(BI123="wait",AOHL!$M124=1),IF(AND('WMp0-100'!AU125&gt;Sheet1!$E125,'WMp0-100'!AU125&lt;Sheet1!$D125),'WMp0-100'!AU125,"wait"),"wait")))</f>
        <v>29187.777402039719</v>
      </c>
      <c r="BJ124" s="7" t="str">
        <f t="shared" si="61"/>
        <v>AI</v>
      </c>
      <c r="BK124" s="7">
        <f>IF(AND(BK123&gt;0,BK123&lt;&gt;"wait"),BK123,IF(AND(AOHL!$M124=0,BK123&lt;&gt;"wait"),0,IF(OR(BK123="wait",AOHL!$M124=1),IF(AND('WMp0-100'!AV125&gt;Sheet1!$E125,'WMp0-100'!AV125&lt;Sheet1!$D125),'WMp0-100'!AV125,"wait"),"wait")))</f>
        <v>29129.960685920578</v>
      </c>
      <c r="BL124" s="7" t="str">
        <f t="shared" si="62"/>
        <v>AI</v>
      </c>
      <c r="BM124" s="7">
        <f>IF(AND(BM123&gt;0,BM123&lt;&gt;"wait"),BM123,IF(AND(AOHL!$M124=0,BM123&lt;&gt;"wait"),0,IF(OR(BM123="wait",AOHL!$M124=1),IF(AND('WMp0-100'!AW125&gt;Sheet1!$E125,'WMp0-100'!AW125&lt;Sheet1!$D125),'WMp0-100'!AW125,"wait"),"wait")))</f>
        <v>29133.775234657041</v>
      </c>
      <c r="BN124" s="7" t="str">
        <f t="shared" si="63"/>
        <v>AI</v>
      </c>
      <c r="BO124" s="7">
        <f>IF(AND(BO123&gt;0,BO123&lt;&gt;"wait"),BO123,IF(AND(AOHL!$M124=0,BO123&lt;&gt;"wait"),0,IF(OR(BO123="wait",AOHL!$M124=1),IF(AND('WMp0-100'!AX125&gt;Sheet1!$E125,'WMp0-100'!AX125&lt;Sheet1!$D125),'WMp0-100'!AX125,"wait"),"wait")))</f>
        <v>29137.589783393498</v>
      </c>
      <c r="BP124" s="7" t="str">
        <f t="shared" si="64"/>
        <v>AI</v>
      </c>
      <c r="BQ124" s="7">
        <f>IF(AND(BQ123&gt;0,BQ123&lt;&gt;"wait"),BQ123,IF(AND(AOHL!$M124=0,BQ123&lt;&gt;"wait"),0,IF(OR(BQ123="wait",AOHL!$M124=1),IF(AND('WMp0-100'!AY125&gt;Sheet1!$E125,'WMp0-100'!AY125&lt;Sheet1!$D125),'WMp0-100'!AY125,"wait"),"wait")))</f>
        <v>29141.404332129965</v>
      </c>
      <c r="BR124" s="7" t="str">
        <f t="shared" si="65"/>
        <v>AI</v>
      </c>
    </row>
    <row r="125" spans="1:70" x14ac:dyDescent="0.3">
      <c r="A125" t="str">
        <f>Sheet1!B125</f>
        <v>03/01 11:18</v>
      </c>
      <c r="C125" s="7">
        <f>IF(AND(C124&gt;0,C124&lt;&gt;"wait"),C124,IF(AND(AOHL!$K125=0,C124&lt;&gt;"wait"),0,IF(OR(C124="wait",AOHL!$K125=1),IF(AND('WMp0-100'!Q126&gt;Sheet1!$E126,'WMp0-100'!Q126&lt;Sheet1!$D126),'WMp0-100'!Q126,"wait"),"wait")))</f>
        <v>29297.39344262295</v>
      </c>
      <c r="D125" s="7" t="str">
        <f t="shared" si="33"/>
        <v>AI</v>
      </c>
      <c r="E125" s="7">
        <f>IF(AND(E124&gt;0,E124&lt;&gt;"wait"),E124,IF(AND(AOHL!$K125=0,E124&lt;&gt;"wait"),0,IF(OR(E124="wait",AOHL!$K125=1),IF(AND('WMp0-100'!R126&gt;Sheet1!$E126,'WMp0-100'!R126&lt;Sheet1!$D126),'WMp0-100'!R126,"wait"),"wait")))</f>
        <v>29293.689033942559</v>
      </c>
      <c r="F125" s="7" t="str">
        <f t="shared" si="34"/>
        <v>AI</v>
      </c>
      <c r="G125" s="7">
        <f>IF(AND(G124&gt;0,G124&lt;&gt;"wait"),G124,IF(AND(AOHL!$K125=0,G124&lt;&gt;"wait"),0,IF(OR(G124="wait",AOHL!$K125=1),IF(AND('WMp0-100'!S126&gt;Sheet1!$E126,'WMp0-100'!S126&lt;Sheet1!$D126),'WMp0-100'!S126,"wait"),"wait")))</f>
        <v>29297.528198433421</v>
      </c>
      <c r="H125" s="7" t="str">
        <f t="shared" si="35"/>
        <v>AI</v>
      </c>
      <c r="I125" s="7">
        <f>IF(AND(I124&gt;0,I124&lt;&gt;"wait"),I124,IF(AND(AOHL!$K125=0,I124&lt;&gt;"wait"),0,IF(OR(I124="wait",AOHL!$K125=1),IF(AND('WMp0-100'!T126&gt;Sheet1!$E126,'WMp0-100'!T126&lt;Sheet1!$D126),'WMp0-100'!T126,"wait"),"wait")))</f>
        <v>29301.36736292428</v>
      </c>
      <c r="J125" s="7" t="str">
        <f t="shared" si="36"/>
        <v>AI</v>
      </c>
      <c r="K125" s="7">
        <f>IF(AND(K124&gt;0,K124&lt;&gt;"wait"),K124,IF(AND(AOHL!$K125=0,K124&lt;&gt;"wait"),0,IF(OR(K124="wait",AOHL!$K125=1),IF(AND('WMp0-100'!U126&gt;Sheet1!$E126,'WMp0-100'!U126&lt;Sheet1!$D126),'WMp0-100'!U126,"wait"),"wait")))</f>
        <v>29305.206527415143</v>
      </c>
      <c r="L125" s="7" t="str">
        <f t="shared" si="37"/>
        <v>AI</v>
      </c>
      <c r="M125" s="7">
        <f>IF(AND(M124&gt;0,M124&lt;&gt;"wait"),M124,IF(AND(AOHL!$K125=0,M124&lt;&gt;"wait"),0,IF(OR(M124="wait",AOHL!$K125=1),IF(AND('WMp0-100'!V126&gt;Sheet1!$E126,'WMp0-100'!V126&lt;Sheet1!$D126),'WMp0-100'!V126,"wait"),"wait")))</f>
        <v>29309.045691906009</v>
      </c>
      <c r="N125" s="7" t="str">
        <f t="shared" si="38"/>
        <v>AI</v>
      </c>
      <c r="O125" s="7">
        <f>IF(AND(O124&gt;0,O124&lt;&gt;"wait"),O124,IF(AND(AOHL!$K125=0,O124&lt;&gt;"wait"),0,IF(OR(O124="wait",AOHL!$K125=1),IF(AND('WMp0-100'!W126&gt;Sheet1!$E126,'WMp0-100'!W126&lt;Sheet1!$D126),'WMp0-100'!W126,"wait"),"wait")))</f>
        <v>29301.678809523808</v>
      </c>
      <c r="P125" s="7" t="str">
        <f t="shared" si="39"/>
        <v>AI</v>
      </c>
      <c r="Q125" s="7">
        <f>IF(AND(Q124&gt;0,Q124&lt;&gt;"wait"),Q124,IF(AND(AOHL!$K125=0,Q124&lt;&gt;"wait"),0,IF(OR(Q124="wait",AOHL!$K125=1),IF(AND('WMp0-100'!X126&gt;Sheet1!$E126,'WMp0-100'!X126&lt;Sheet1!$D126),'WMp0-100'!X126,"wait"),"wait")))</f>
        <v>29305.273095238099</v>
      </c>
      <c r="R125" s="7" t="str">
        <f t="shared" si="40"/>
        <v>AI</v>
      </c>
      <c r="S125" s="7">
        <f>IF(AND(S124&gt;0,S124&lt;&gt;"wait"),S124,IF(AND(AOHL!$K125=0,S124&lt;&gt;"wait"),0,IF(OR(S124="wait",AOHL!$K125=1),IF(AND('WMp0-100'!Y126&gt;Sheet1!$E126,'WMp0-100'!Y126&lt;Sheet1!$D126),'WMp0-100'!Y126,"wait"),"wait")))</f>
        <v>29262.237647058821</v>
      </c>
      <c r="T125" s="7" t="str">
        <f t="shared" si="41"/>
        <v>AI</v>
      </c>
      <c r="U125" s="7">
        <f>IF(AND(U124&gt;0,U124&lt;&gt;"wait"),U124,IF(AND(AOHL!$K125=0,U124&lt;&gt;"wait"),0,IF(OR(U124="wait",AOHL!$K125=1),IF(AND('WMp0-100'!Z126&gt;Sheet1!$E126,'WMp0-100'!Z126&lt;Sheet1!$D126),'WMp0-100'!Z126,"wait"),"wait")))</f>
        <v>29265.460000000003</v>
      </c>
      <c r="V125" s="7" t="str">
        <f t="shared" si="42"/>
        <v>AI</v>
      </c>
      <c r="W125" s="7">
        <f>IF(AND(W124&gt;0,W124&lt;&gt;"wait"),W124,IF(AND(AOHL!$K125=0,W124&lt;&gt;"wait"),0,IF(OR(W124="wait",AOHL!$K125=1),IF(AND('WMp0-100'!AA126&gt;Sheet1!$E126,'WMp0-100'!AA126&lt;Sheet1!$D126),'WMp0-100'!AA126,"wait"),"wait")))</f>
        <v>29268.682352941178</v>
      </c>
      <c r="X125" s="7" t="str">
        <f t="shared" si="43"/>
        <v>AI</v>
      </c>
      <c r="Z125" s="7">
        <f>IF(AND(Z124&gt;0,Z124&lt;&gt;"wait"),Z124,IF(AND(AOHL!$L125=0,Z124&lt;&gt;"wait"),0,IF(OR(Z124="wait",AOHL!$L125=1),IF(AND('WMp0-100'!AC126&gt;Sheet1!$E126,'WMp0-100'!AC126&lt;Sheet1!$D126),'WMp0-100'!AC126,"wait"),"wait")))</f>
        <v>29290.074093536525</v>
      </c>
      <c r="AA125" s="7" t="str">
        <f t="shared" si="44"/>
        <v>AI</v>
      </c>
      <c r="AB125" s="7">
        <f>IF(AND(AB124&gt;0,AB124&lt;&gt;"wait"),AB124,IF(AND(AOHL!$L125=0,AB124&lt;&gt;"wait"),0,IF(OR(AB124="wait",AOHL!$L125=1),IF(AND('WMp0-100'!AD126&gt;Sheet1!$E126,'WMp0-100'!AD126&lt;Sheet1!$D126),'WMp0-100'!AD126,"wait"),"wait")))</f>
        <v>29293.671676300575</v>
      </c>
      <c r="AC125" s="7" t="str">
        <f t="shared" si="45"/>
        <v>AI</v>
      </c>
      <c r="AD125" s="7">
        <f>IF(AND(AD124&gt;0,AD124&lt;&gt;"wait"),AD124,IF(AND(AOHL!$L125=0,AD124&lt;&gt;"wait"),0,IF(OR(AD124="wait",AOHL!$L125=1),IF(AND('WMp0-100'!AE126&gt;Sheet1!$E126,'WMp0-100'!AE126&lt;Sheet1!$D126),'WMp0-100'!AE126,"wait"),"wait")))</f>
        <v>29297.269259064633</v>
      </c>
      <c r="AE125" s="7" t="str">
        <f t="shared" si="46"/>
        <v>AI</v>
      </c>
      <c r="AF125" s="7">
        <f>IF(AND(AF124&gt;0,AF124&lt;&gt;"wait"),AF124,IF(AND(AOHL!$L125=0,AF124&lt;&gt;"wait"),0,IF(OR(AF124="wait",AOHL!$L125=1),IF(AND('WMp0-100'!AF126&gt;Sheet1!$E126,'WMp0-100'!AF126&lt;Sheet1!$D126),'WMp0-100'!AF126,"wait"),"wait")))</f>
        <v>29294.097302697301</v>
      </c>
      <c r="AG125" s="7" t="str">
        <f t="shared" si="47"/>
        <v>AI</v>
      </c>
      <c r="AH125" s="7">
        <f>IF(AND(AH124&gt;0,AH124&lt;&gt;"wait"),AH124,IF(AND(AOHL!$L125=0,AH124&lt;&gt;"wait"),0,IF(OR(AH124="wait",AOHL!$L125=1),IF(AND('WMp0-100'!AG126&gt;Sheet1!$E126,'WMp0-100'!AG126&lt;Sheet1!$D126),'WMp0-100'!AG126,"wait"),"wait")))</f>
        <v>29297.692507492509</v>
      </c>
      <c r="AI125" s="7" t="str">
        <f t="shared" si="48"/>
        <v>AI</v>
      </c>
      <c r="AJ125" s="7">
        <f>IF(AND(AJ124&gt;0,AJ124&lt;&gt;"wait"),AJ124,IF(AND(AOHL!$L125=0,AJ124&lt;&gt;"wait"),0,IF(OR(AJ124="wait",AOHL!$L125=1),IF(AND('WMp0-100'!AH126&gt;Sheet1!$E126,'WMp0-100'!AH126&lt;Sheet1!$D126),'WMp0-100'!AH126,"wait"),"wait")))</f>
        <v>29301.287712287711</v>
      </c>
      <c r="AK125" s="7" t="str">
        <f t="shared" si="49"/>
        <v>AI</v>
      </c>
      <c r="AL125" s="7">
        <f>IF(AND(AL124&gt;0,AL124&lt;&gt;"wait"),AL124,IF(AND(AOHL!$L125=0,AL124&lt;&gt;"wait"),0,IF(OR(AL124="wait",AOHL!$L125=1),IF(AND('WMp0-100'!AI126&gt;Sheet1!$E126,'WMp0-100'!AI126&lt;Sheet1!$D126),'WMp0-100'!AI126,"wait"),"wait")))</f>
        <v>29304.882917082916</v>
      </c>
      <c r="AM125" s="7" t="str">
        <f t="shared" si="50"/>
        <v>AI</v>
      </c>
      <c r="AN125" s="7">
        <f>IF(AND(AN124&gt;0,AN124&lt;&gt;"wait"),AN124,IF(AND(AOHL!$L125=0,AN124&lt;&gt;"wait"),0,IF(OR(AN124="wait",AOHL!$L125=1),IF(AND('WMp0-100'!AJ126&gt;Sheet1!$E126,'WMp0-100'!AJ126&lt;Sheet1!$D126),'WMp0-100'!AJ126,"wait"),"wait")))</f>
        <v>29308.478121878121</v>
      </c>
      <c r="AO125" s="7" t="str">
        <f t="shared" si="51"/>
        <v>AI</v>
      </c>
      <c r="AP125" s="7">
        <f>IF(AND(AP124&gt;0,AP124&lt;&gt;"wait"),AP124,IF(AND(AOHL!$L125=0,AP124&lt;&gt;"wait"),0,IF(OR(AP124="wait",AOHL!$L125=1),IF(AND('WMp0-100'!AK126&gt;Sheet1!$E126,'WMp0-100'!AK126&lt;Sheet1!$D126),'WMp0-100'!AK126,"wait"),"wait")))</f>
        <v>29302.120327700977</v>
      </c>
      <c r="AQ125" s="7" t="str">
        <f t="shared" si="52"/>
        <v>AI</v>
      </c>
      <c r="AR125" s="7">
        <f>IF(AND(AR124&gt;0,AR124&lt;&gt;"wait"),AR124,IF(AND(AOHL!$L125=0,AR124&lt;&gt;"wait"),0,IF(OR(AR124="wait",AOHL!$L125=1),IF(AND('WMp0-100'!AL126&gt;Sheet1!$E126,'WMp0-100'!AL126&lt;Sheet1!$D126),'WMp0-100'!AL126,"wait"),"wait")))</f>
        <v>29305.799283154123</v>
      </c>
      <c r="AS125" s="7" t="str">
        <f t="shared" si="53"/>
        <v>AI</v>
      </c>
      <c r="AT125" s="7">
        <f>IF(AND(AT124&gt;0,AT124&lt;&gt;"wait"),AT124,IF(AND(AOHL!$L125=0,AT124&lt;&gt;"wait"),0,IF(OR(AT124="wait",AOHL!$L125=1),IF(AND('WMp0-100'!AM126&gt;Sheet1!$E126,'WMp0-100'!AM126&lt;Sheet1!$D126),'WMp0-100'!AM126,"wait"),"wait")))</f>
        <v>29309.478238607269</v>
      </c>
      <c r="AU125" s="7" t="str">
        <f t="shared" si="54"/>
        <v>AI</v>
      </c>
      <c r="AV125" s="7"/>
      <c r="AW125" s="7">
        <f>IF(AND(AW124&gt;0,AW124&lt;&gt;"wait"),AW124,IF(AND(AOHL!$M125=0,AW124&lt;&gt;"wait"),0,IF(OR(AW124="wait",AOHL!$M125=1),IF(AND('WMp0-100'!AO126&gt;Sheet1!$E126,'WMp0-100'!AO126&lt;Sheet1!$D126),'WMp0-100'!AO126,"wait"),"wait")))</f>
        <v>29171.603070727408</v>
      </c>
      <c r="AX125" s="7" t="str">
        <f t="shared" si="55"/>
        <v>AI</v>
      </c>
      <c r="AY125" s="7">
        <f>IF(AND(AY124&gt;0,AY124&lt;&gt;"wait"),AY124,IF(AND(AOHL!$M125=0,AY124&lt;&gt;"wait"),0,IF(OR(AY124="wait",AOHL!$M125=1),IF(AND('WMp0-100'!AP126&gt;Sheet1!$E126,'WMp0-100'!AP126&lt;Sheet1!$D126),'WMp0-100'!AP126,"wait"),"wait")))</f>
        <v>29176.303070727408</v>
      </c>
      <c r="AZ125" s="7" t="str">
        <f t="shared" si="56"/>
        <v>AI</v>
      </c>
      <c r="BA125" s="7">
        <f>IF(AND(BA124&gt;0,BA124&lt;&gt;"wait"),BA124,IF(AND(AOHL!$M125=0,BA124&lt;&gt;"wait"),0,IF(OR(BA124="wait",AOHL!$M125=1),IF(AND('WMp0-100'!AQ126&gt;Sheet1!$E126,'WMp0-100'!AQ126&lt;Sheet1!$D126),'WMp0-100'!AQ126,"wait"),"wait")))</f>
        <v>29181.003070727413</v>
      </c>
      <c r="BB125" s="7" t="str">
        <f t="shared" si="57"/>
        <v>AI</v>
      </c>
      <c r="BC125" s="7">
        <f>IF(AND(BC124&gt;0,BC124&lt;&gt;"wait"),BC124,IF(AND(AOHL!$M125=0,BC124&lt;&gt;"wait"),0,IF(OR(BC124="wait",AOHL!$M125=1),IF(AND('WMp0-100'!AR126&gt;Sheet1!$E126,'WMp0-100'!AR126&lt;Sheet1!$D126),'WMp0-100'!AR126,"wait"),"wait")))</f>
        <v>29185.703070727403</v>
      </c>
      <c r="BD125" s="7" t="str">
        <f t="shared" si="58"/>
        <v>AI</v>
      </c>
      <c r="BE125" s="7">
        <f>IF(AND(BE124&gt;0,BE124&lt;&gt;"wait"),BE124,IF(AND(AOHL!$M125=0,BE124&lt;&gt;"wait"),0,IF(OR(BE124="wait",AOHL!$M125=1),IF(AND('WMp0-100'!AS126&gt;Sheet1!$E126,'WMp0-100'!AS126&lt;Sheet1!$D126),'WMp0-100'!AS126,"wait"),"wait")))</f>
        <v>29190.403070727407</v>
      </c>
      <c r="BF125" s="7" t="str">
        <f t="shared" si="59"/>
        <v>AI</v>
      </c>
      <c r="BG125" s="7">
        <f>IF(AND(BG124&gt;0,BG124&lt;&gt;"wait"),BG124,IF(AND(AOHL!$M125=0,BG124&lt;&gt;"wait"),0,IF(OR(BG124="wait",AOHL!$M125=1),IF(AND('WMp0-100'!AT126&gt;Sheet1!$E126,'WMp0-100'!AT126&lt;Sheet1!$D126),'WMp0-100'!AT126,"wait"),"wait")))</f>
        <v>29195.103070727408</v>
      </c>
      <c r="BH125" s="7" t="str">
        <f t="shared" si="60"/>
        <v>AI</v>
      </c>
      <c r="BI125" s="7">
        <f>IF(AND(BI124&gt;0,BI124&lt;&gt;"wait"),BI124,IF(AND(AOHL!$M125=0,BI124&lt;&gt;"wait"),0,IF(OR(BI124="wait",AOHL!$M125=1),IF(AND('WMp0-100'!AU126&gt;Sheet1!$E126,'WMp0-100'!AU126&lt;Sheet1!$D126),'WMp0-100'!AU126,"wait"),"wait")))</f>
        <v>29187.777402039719</v>
      </c>
      <c r="BJ125" s="7" t="str">
        <f t="shared" si="61"/>
        <v>AI</v>
      </c>
      <c r="BK125" s="7">
        <f>IF(AND(BK124&gt;0,BK124&lt;&gt;"wait"),BK124,IF(AND(AOHL!$M125=0,BK124&lt;&gt;"wait"),0,IF(OR(BK124="wait",AOHL!$M125=1),IF(AND('WMp0-100'!AV126&gt;Sheet1!$E126,'WMp0-100'!AV126&lt;Sheet1!$D126),'WMp0-100'!AV126,"wait"),"wait")))</f>
        <v>29129.960685920578</v>
      </c>
      <c r="BL125" s="7" t="str">
        <f t="shared" si="62"/>
        <v>AI</v>
      </c>
      <c r="BM125" s="7">
        <f>IF(AND(BM124&gt;0,BM124&lt;&gt;"wait"),BM124,IF(AND(AOHL!$M125=0,BM124&lt;&gt;"wait"),0,IF(OR(BM124="wait",AOHL!$M125=1),IF(AND('WMp0-100'!AW126&gt;Sheet1!$E126,'WMp0-100'!AW126&lt;Sheet1!$D126),'WMp0-100'!AW126,"wait"),"wait")))</f>
        <v>29133.775234657041</v>
      </c>
      <c r="BN125" s="7" t="str">
        <f t="shared" si="63"/>
        <v>AI</v>
      </c>
      <c r="BO125" s="7">
        <f>IF(AND(BO124&gt;0,BO124&lt;&gt;"wait"),BO124,IF(AND(AOHL!$M125=0,BO124&lt;&gt;"wait"),0,IF(OR(BO124="wait",AOHL!$M125=1),IF(AND('WMp0-100'!AX126&gt;Sheet1!$E126,'WMp0-100'!AX126&lt;Sheet1!$D126),'WMp0-100'!AX126,"wait"),"wait")))</f>
        <v>29137.589783393498</v>
      </c>
      <c r="BP125" s="7" t="str">
        <f t="shared" si="64"/>
        <v>AI</v>
      </c>
      <c r="BQ125" s="7">
        <f>IF(AND(BQ124&gt;0,BQ124&lt;&gt;"wait"),BQ124,IF(AND(AOHL!$M125=0,BQ124&lt;&gt;"wait"),0,IF(OR(BQ124="wait",AOHL!$M125=1),IF(AND('WMp0-100'!AY126&gt;Sheet1!$E126,'WMp0-100'!AY126&lt;Sheet1!$D126),'WMp0-100'!AY126,"wait"),"wait")))</f>
        <v>29141.404332129965</v>
      </c>
      <c r="BR125" s="7" t="str">
        <f t="shared" si="65"/>
        <v>AI</v>
      </c>
    </row>
    <row r="126" spans="1:70" x14ac:dyDescent="0.3">
      <c r="A126" t="str">
        <f>Sheet1!B126</f>
        <v>03/01 11:19</v>
      </c>
      <c r="C126" s="7">
        <f>IF(AND(C125&gt;0,C125&lt;&gt;"wait"),C125,IF(AND(AOHL!$K126=0,C125&lt;&gt;"wait"),0,IF(OR(C125="wait",AOHL!$K126=1),IF(AND('WMp0-100'!Q127&gt;Sheet1!$E127,'WMp0-100'!Q127&lt;Sheet1!$D127),'WMp0-100'!Q127,"wait"),"wait")))</f>
        <v>29297.39344262295</v>
      </c>
      <c r="D126" s="7" t="str">
        <f t="shared" si="33"/>
        <v>AI</v>
      </c>
      <c r="E126" s="7">
        <f>IF(AND(E125&gt;0,E125&lt;&gt;"wait"),E125,IF(AND(AOHL!$K126=0,E125&lt;&gt;"wait"),0,IF(OR(E125="wait",AOHL!$K126=1),IF(AND('WMp0-100'!R127&gt;Sheet1!$E127,'WMp0-100'!R127&lt;Sheet1!$D127),'WMp0-100'!R127,"wait"),"wait")))</f>
        <v>29293.689033942559</v>
      </c>
      <c r="F126" s="7" t="str">
        <f t="shared" si="34"/>
        <v>AI</v>
      </c>
      <c r="G126" s="7">
        <f>IF(AND(G125&gt;0,G125&lt;&gt;"wait"),G125,IF(AND(AOHL!$K126=0,G125&lt;&gt;"wait"),0,IF(OR(G125="wait",AOHL!$K126=1),IF(AND('WMp0-100'!S127&gt;Sheet1!$E127,'WMp0-100'!S127&lt;Sheet1!$D127),'WMp0-100'!S127,"wait"),"wait")))</f>
        <v>29297.528198433421</v>
      </c>
      <c r="H126" s="7" t="str">
        <f t="shared" si="35"/>
        <v>AI</v>
      </c>
      <c r="I126" s="7">
        <f>IF(AND(I125&gt;0,I125&lt;&gt;"wait"),I125,IF(AND(AOHL!$K126=0,I125&lt;&gt;"wait"),0,IF(OR(I125="wait",AOHL!$K126=1),IF(AND('WMp0-100'!T127&gt;Sheet1!$E127,'WMp0-100'!T127&lt;Sheet1!$D127),'WMp0-100'!T127,"wait"),"wait")))</f>
        <v>29301.36736292428</v>
      </c>
      <c r="J126" s="7" t="str">
        <f t="shared" si="36"/>
        <v>AI</v>
      </c>
      <c r="K126" s="7">
        <f>IF(AND(K125&gt;0,K125&lt;&gt;"wait"),K125,IF(AND(AOHL!$K126=0,K125&lt;&gt;"wait"),0,IF(OR(K125="wait",AOHL!$K126=1),IF(AND('WMp0-100'!U127&gt;Sheet1!$E127,'WMp0-100'!U127&lt;Sheet1!$D127),'WMp0-100'!U127,"wait"),"wait")))</f>
        <v>29305.206527415143</v>
      </c>
      <c r="L126" s="7" t="str">
        <f t="shared" si="37"/>
        <v>AI</v>
      </c>
      <c r="M126" s="7">
        <f>IF(AND(M125&gt;0,M125&lt;&gt;"wait"),M125,IF(AND(AOHL!$K126=0,M125&lt;&gt;"wait"),0,IF(OR(M125="wait",AOHL!$K126=1),IF(AND('WMp0-100'!V127&gt;Sheet1!$E127,'WMp0-100'!V127&lt;Sheet1!$D127),'WMp0-100'!V127,"wait"),"wait")))</f>
        <v>29309.045691906009</v>
      </c>
      <c r="N126" s="7" t="str">
        <f t="shared" si="38"/>
        <v>AI</v>
      </c>
      <c r="O126" s="7">
        <f>IF(AND(O125&gt;0,O125&lt;&gt;"wait"),O125,IF(AND(AOHL!$K126=0,O125&lt;&gt;"wait"),0,IF(OR(O125="wait",AOHL!$K126=1),IF(AND('WMp0-100'!W127&gt;Sheet1!$E127,'WMp0-100'!W127&lt;Sheet1!$D127),'WMp0-100'!W127,"wait"),"wait")))</f>
        <v>29301.678809523808</v>
      </c>
      <c r="P126" s="7" t="str">
        <f t="shared" si="39"/>
        <v>AI</v>
      </c>
      <c r="Q126" s="7">
        <f>IF(AND(Q125&gt;0,Q125&lt;&gt;"wait"),Q125,IF(AND(AOHL!$K126=0,Q125&lt;&gt;"wait"),0,IF(OR(Q125="wait",AOHL!$K126=1),IF(AND('WMp0-100'!X127&gt;Sheet1!$E127,'WMp0-100'!X127&lt;Sheet1!$D127),'WMp0-100'!X127,"wait"),"wait")))</f>
        <v>29305.273095238099</v>
      </c>
      <c r="R126" s="7" t="str">
        <f t="shared" si="40"/>
        <v>AI</v>
      </c>
      <c r="S126" s="7">
        <f>IF(AND(S125&gt;0,S125&lt;&gt;"wait"),S125,IF(AND(AOHL!$K126=0,S125&lt;&gt;"wait"),0,IF(OR(S125="wait",AOHL!$K126=1),IF(AND('WMp0-100'!Y127&gt;Sheet1!$E127,'WMp0-100'!Y127&lt;Sheet1!$D127),'WMp0-100'!Y127,"wait"),"wait")))</f>
        <v>29262.237647058821</v>
      </c>
      <c r="T126" s="7" t="str">
        <f t="shared" si="41"/>
        <v>AI</v>
      </c>
      <c r="U126" s="7">
        <f>IF(AND(U125&gt;0,U125&lt;&gt;"wait"),U125,IF(AND(AOHL!$K126=0,U125&lt;&gt;"wait"),0,IF(OR(U125="wait",AOHL!$K126=1),IF(AND('WMp0-100'!Z127&gt;Sheet1!$E127,'WMp0-100'!Z127&lt;Sheet1!$D127),'WMp0-100'!Z127,"wait"),"wait")))</f>
        <v>29265.460000000003</v>
      </c>
      <c r="V126" s="7" t="str">
        <f t="shared" si="42"/>
        <v>AI</v>
      </c>
      <c r="W126" s="7">
        <f>IF(AND(W125&gt;0,W125&lt;&gt;"wait"),W125,IF(AND(AOHL!$K126=0,W125&lt;&gt;"wait"),0,IF(OR(W125="wait",AOHL!$K126=1),IF(AND('WMp0-100'!AA127&gt;Sheet1!$E127,'WMp0-100'!AA127&lt;Sheet1!$D127),'WMp0-100'!AA127,"wait"),"wait")))</f>
        <v>29268.682352941178</v>
      </c>
      <c r="X126" s="7" t="str">
        <f t="shared" si="43"/>
        <v>AI</v>
      </c>
      <c r="Z126" s="7">
        <f>IF(AND(Z125&gt;0,Z125&lt;&gt;"wait"),Z125,IF(AND(AOHL!$L126=0,Z125&lt;&gt;"wait"),0,IF(OR(Z125="wait",AOHL!$L126=1),IF(AND('WMp0-100'!AC127&gt;Sheet1!$E127,'WMp0-100'!AC127&lt;Sheet1!$D127),'WMp0-100'!AC127,"wait"),"wait")))</f>
        <v>29290.074093536525</v>
      </c>
      <c r="AA126" s="7" t="str">
        <f t="shared" si="44"/>
        <v>AI</v>
      </c>
      <c r="AB126" s="7">
        <f>IF(AND(AB125&gt;0,AB125&lt;&gt;"wait"),AB125,IF(AND(AOHL!$L126=0,AB125&lt;&gt;"wait"),0,IF(OR(AB125="wait",AOHL!$L126=1),IF(AND('WMp0-100'!AD127&gt;Sheet1!$E127,'WMp0-100'!AD127&lt;Sheet1!$D127),'WMp0-100'!AD127,"wait"),"wait")))</f>
        <v>29293.671676300575</v>
      </c>
      <c r="AC126" s="7" t="str">
        <f t="shared" si="45"/>
        <v>AI</v>
      </c>
      <c r="AD126" s="7">
        <f>IF(AND(AD125&gt;0,AD125&lt;&gt;"wait"),AD125,IF(AND(AOHL!$L126=0,AD125&lt;&gt;"wait"),0,IF(OR(AD125="wait",AOHL!$L126=1),IF(AND('WMp0-100'!AE127&gt;Sheet1!$E127,'WMp0-100'!AE127&lt;Sheet1!$D127),'WMp0-100'!AE127,"wait"),"wait")))</f>
        <v>29297.269259064633</v>
      </c>
      <c r="AE126" s="7" t="str">
        <f t="shared" si="46"/>
        <v>AI</v>
      </c>
      <c r="AF126" s="7">
        <f>IF(AND(AF125&gt;0,AF125&lt;&gt;"wait"),AF125,IF(AND(AOHL!$L126=0,AF125&lt;&gt;"wait"),0,IF(OR(AF125="wait",AOHL!$L126=1),IF(AND('WMp0-100'!AF127&gt;Sheet1!$E127,'WMp0-100'!AF127&lt;Sheet1!$D127),'WMp0-100'!AF127,"wait"),"wait")))</f>
        <v>29294.097302697301</v>
      </c>
      <c r="AG126" s="7" t="str">
        <f t="shared" si="47"/>
        <v>AI</v>
      </c>
      <c r="AH126" s="7">
        <f>IF(AND(AH125&gt;0,AH125&lt;&gt;"wait"),AH125,IF(AND(AOHL!$L126=0,AH125&lt;&gt;"wait"),0,IF(OR(AH125="wait",AOHL!$L126=1),IF(AND('WMp0-100'!AG127&gt;Sheet1!$E127,'WMp0-100'!AG127&lt;Sheet1!$D127),'WMp0-100'!AG127,"wait"),"wait")))</f>
        <v>29297.692507492509</v>
      </c>
      <c r="AI126" s="7" t="str">
        <f t="shared" si="48"/>
        <v>AI</v>
      </c>
      <c r="AJ126" s="7">
        <f>IF(AND(AJ125&gt;0,AJ125&lt;&gt;"wait"),AJ125,IF(AND(AOHL!$L126=0,AJ125&lt;&gt;"wait"),0,IF(OR(AJ125="wait",AOHL!$L126=1),IF(AND('WMp0-100'!AH127&gt;Sheet1!$E127,'WMp0-100'!AH127&lt;Sheet1!$D127),'WMp0-100'!AH127,"wait"),"wait")))</f>
        <v>29301.287712287711</v>
      </c>
      <c r="AK126" s="7" t="str">
        <f t="shared" si="49"/>
        <v>AI</v>
      </c>
      <c r="AL126" s="7">
        <f>IF(AND(AL125&gt;0,AL125&lt;&gt;"wait"),AL125,IF(AND(AOHL!$L126=0,AL125&lt;&gt;"wait"),0,IF(OR(AL125="wait",AOHL!$L126=1),IF(AND('WMp0-100'!AI127&gt;Sheet1!$E127,'WMp0-100'!AI127&lt;Sheet1!$D127),'WMp0-100'!AI127,"wait"),"wait")))</f>
        <v>29304.882917082916</v>
      </c>
      <c r="AM126" s="7" t="str">
        <f t="shared" si="50"/>
        <v>AI</v>
      </c>
      <c r="AN126" s="7">
        <f>IF(AND(AN125&gt;0,AN125&lt;&gt;"wait"),AN125,IF(AND(AOHL!$L126=0,AN125&lt;&gt;"wait"),0,IF(OR(AN125="wait",AOHL!$L126=1),IF(AND('WMp0-100'!AJ127&gt;Sheet1!$E127,'WMp0-100'!AJ127&lt;Sheet1!$D127),'WMp0-100'!AJ127,"wait"),"wait")))</f>
        <v>29308.478121878121</v>
      </c>
      <c r="AO126" s="7" t="str">
        <f t="shared" si="51"/>
        <v>AI</v>
      </c>
      <c r="AP126" s="7">
        <f>IF(AND(AP125&gt;0,AP125&lt;&gt;"wait"),AP125,IF(AND(AOHL!$L126=0,AP125&lt;&gt;"wait"),0,IF(OR(AP125="wait",AOHL!$L126=1),IF(AND('WMp0-100'!AK127&gt;Sheet1!$E127,'WMp0-100'!AK127&lt;Sheet1!$D127),'WMp0-100'!AK127,"wait"),"wait")))</f>
        <v>29302.120327700977</v>
      </c>
      <c r="AQ126" s="7" t="str">
        <f t="shared" si="52"/>
        <v>AI</v>
      </c>
      <c r="AR126" s="7">
        <f>IF(AND(AR125&gt;0,AR125&lt;&gt;"wait"),AR125,IF(AND(AOHL!$L126=0,AR125&lt;&gt;"wait"),0,IF(OR(AR125="wait",AOHL!$L126=1),IF(AND('WMp0-100'!AL127&gt;Sheet1!$E127,'WMp0-100'!AL127&lt;Sheet1!$D127),'WMp0-100'!AL127,"wait"),"wait")))</f>
        <v>29305.799283154123</v>
      </c>
      <c r="AS126" s="7" t="str">
        <f t="shared" si="53"/>
        <v>AI</v>
      </c>
      <c r="AT126" s="7">
        <f>IF(AND(AT125&gt;0,AT125&lt;&gt;"wait"),AT125,IF(AND(AOHL!$L126=0,AT125&lt;&gt;"wait"),0,IF(OR(AT125="wait",AOHL!$L126=1),IF(AND('WMp0-100'!AM127&gt;Sheet1!$E127,'WMp0-100'!AM127&lt;Sheet1!$D127),'WMp0-100'!AM127,"wait"),"wait")))</f>
        <v>29309.478238607269</v>
      </c>
      <c r="AU126" s="7" t="str">
        <f t="shared" si="54"/>
        <v>AI</v>
      </c>
      <c r="AV126" s="7"/>
      <c r="AW126" s="7">
        <f>IF(AND(AW125&gt;0,AW125&lt;&gt;"wait"),AW125,IF(AND(AOHL!$M126=0,AW125&lt;&gt;"wait"),0,IF(OR(AW125="wait",AOHL!$M126=1),IF(AND('WMp0-100'!AO127&gt;Sheet1!$E127,'WMp0-100'!AO127&lt;Sheet1!$D127),'WMp0-100'!AO127,"wait"),"wait")))</f>
        <v>29171.603070727408</v>
      </c>
      <c r="AX126" s="7" t="str">
        <f t="shared" si="55"/>
        <v>AI</v>
      </c>
      <c r="AY126" s="7">
        <f>IF(AND(AY125&gt;0,AY125&lt;&gt;"wait"),AY125,IF(AND(AOHL!$M126=0,AY125&lt;&gt;"wait"),0,IF(OR(AY125="wait",AOHL!$M126=1),IF(AND('WMp0-100'!AP127&gt;Sheet1!$E127,'WMp0-100'!AP127&lt;Sheet1!$D127),'WMp0-100'!AP127,"wait"),"wait")))</f>
        <v>29176.303070727408</v>
      </c>
      <c r="AZ126" s="7" t="str">
        <f t="shared" si="56"/>
        <v>AI</v>
      </c>
      <c r="BA126" s="7">
        <f>IF(AND(BA125&gt;0,BA125&lt;&gt;"wait"),BA125,IF(AND(AOHL!$M126=0,BA125&lt;&gt;"wait"),0,IF(OR(BA125="wait",AOHL!$M126=1),IF(AND('WMp0-100'!AQ127&gt;Sheet1!$E127,'WMp0-100'!AQ127&lt;Sheet1!$D127),'WMp0-100'!AQ127,"wait"),"wait")))</f>
        <v>29181.003070727413</v>
      </c>
      <c r="BB126" s="7" t="str">
        <f t="shared" si="57"/>
        <v>AI</v>
      </c>
      <c r="BC126" s="7">
        <f>IF(AND(BC125&gt;0,BC125&lt;&gt;"wait"),BC125,IF(AND(AOHL!$M126=0,BC125&lt;&gt;"wait"),0,IF(OR(BC125="wait",AOHL!$M126=1),IF(AND('WMp0-100'!AR127&gt;Sheet1!$E127,'WMp0-100'!AR127&lt;Sheet1!$D127),'WMp0-100'!AR127,"wait"),"wait")))</f>
        <v>29185.703070727403</v>
      </c>
      <c r="BD126" s="7" t="str">
        <f t="shared" si="58"/>
        <v>AI</v>
      </c>
      <c r="BE126" s="7">
        <f>IF(AND(BE125&gt;0,BE125&lt;&gt;"wait"),BE125,IF(AND(AOHL!$M126=0,BE125&lt;&gt;"wait"),0,IF(OR(BE125="wait",AOHL!$M126=1),IF(AND('WMp0-100'!AS127&gt;Sheet1!$E127,'WMp0-100'!AS127&lt;Sheet1!$D127),'WMp0-100'!AS127,"wait"),"wait")))</f>
        <v>29190.403070727407</v>
      </c>
      <c r="BF126" s="7" t="str">
        <f t="shared" si="59"/>
        <v>AI</v>
      </c>
      <c r="BG126" s="7">
        <f>IF(AND(BG125&gt;0,BG125&lt;&gt;"wait"),BG125,IF(AND(AOHL!$M126=0,BG125&lt;&gt;"wait"),0,IF(OR(BG125="wait",AOHL!$M126=1),IF(AND('WMp0-100'!AT127&gt;Sheet1!$E127,'WMp0-100'!AT127&lt;Sheet1!$D127),'WMp0-100'!AT127,"wait"),"wait")))</f>
        <v>29195.103070727408</v>
      </c>
      <c r="BH126" s="7" t="str">
        <f t="shared" si="60"/>
        <v>AI</v>
      </c>
      <c r="BI126" s="7">
        <f>IF(AND(BI125&gt;0,BI125&lt;&gt;"wait"),BI125,IF(AND(AOHL!$M126=0,BI125&lt;&gt;"wait"),0,IF(OR(BI125="wait",AOHL!$M126=1),IF(AND('WMp0-100'!AU127&gt;Sheet1!$E127,'WMp0-100'!AU127&lt;Sheet1!$D127),'WMp0-100'!AU127,"wait"),"wait")))</f>
        <v>29187.777402039719</v>
      </c>
      <c r="BJ126" s="7" t="str">
        <f t="shared" si="61"/>
        <v>AI</v>
      </c>
      <c r="BK126" s="7">
        <f>IF(AND(BK125&gt;0,BK125&lt;&gt;"wait"),BK125,IF(AND(AOHL!$M126=0,BK125&lt;&gt;"wait"),0,IF(OR(BK125="wait",AOHL!$M126=1),IF(AND('WMp0-100'!AV127&gt;Sheet1!$E127,'WMp0-100'!AV127&lt;Sheet1!$D127),'WMp0-100'!AV127,"wait"),"wait")))</f>
        <v>29129.960685920578</v>
      </c>
      <c r="BL126" s="7" t="str">
        <f t="shared" si="62"/>
        <v>AI</v>
      </c>
      <c r="BM126" s="7">
        <f>IF(AND(BM125&gt;0,BM125&lt;&gt;"wait"),BM125,IF(AND(AOHL!$M126=0,BM125&lt;&gt;"wait"),0,IF(OR(BM125="wait",AOHL!$M126=1),IF(AND('WMp0-100'!AW127&gt;Sheet1!$E127,'WMp0-100'!AW127&lt;Sheet1!$D127),'WMp0-100'!AW127,"wait"),"wait")))</f>
        <v>29133.775234657041</v>
      </c>
      <c r="BN126" s="7" t="str">
        <f t="shared" si="63"/>
        <v>AI</v>
      </c>
      <c r="BO126" s="7">
        <f>IF(AND(BO125&gt;0,BO125&lt;&gt;"wait"),BO125,IF(AND(AOHL!$M126=0,BO125&lt;&gt;"wait"),0,IF(OR(BO125="wait",AOHL!$M126=1),IF(AND('WMp0-100'!AX127&gt;Sheet1!$E127,'WMp0-100'!AX127&lt;Sheet1!$D127),'WMp0-100'!AX127,"wait"),"wait")))</f>
        <v>29137.589783393498</v>
      </c>
      <c r="BP126" s="7" t="str">
        <f t="shared" si="64"/>
        <v>AI</v>
      </c>
      <c r="BQ126" s="7">
        <f>IF(AND(BQ125&gt;0,BQ125&lt;&gt;"wait"),BQ125,IF(AND(AOHL!$M126=0,BQ125&lt;&gt;"wait"),0,IF(OR(BQ125="wait",AOHL!$M126=1),IF(AND('WMp0-100'!AY127&gt;Sheet1!$E127,'WMp0-100'!AY127&lt;Sheet1!$D127),'WMp0-100'!AY127,"wait"),"wait")))</f>
        <v>29141.404332129965</v>
      </c>
      <c r="BR126" s="7" t="str">
        <f t="shared" si="65"/>
        <v>AI</v>
      </c>
    </row>
    <row r="127" spans="1:70" x14ac:dyDescent="0.3">
      <c r="A127" t="str">
        <f>Sheet1!B127</f>
        <v>03/01 11:20</v>
      </c>
      <c r="C127" s="7">
        <f>IF(AND(C126&gt;0,C126&lt;&gt;"wait"),C126,IF(AND(AOHL!$K127=0,C126&lt;&gt;"wait"),0,IF(OR(C126="wait",AOHL!$K127=1),IF(AND('WMp0-100'!Q128&gt;Sheet1!$E128,'WMp0-100'!Q128&lt;Sheet1!$D128),'WMp0-100'!Q128,"wait"),"wait")))</f>
        <v>29297.39344262295</v>
      </c>
      <c r="D127" s="7" t="str">
        <f t="shared" si="33"/>
        <v>AI</v>
      </c>
      <c r="E127" s="7">
        <f>IF(AND(E126&gt;0,E126&lt;&gt;"wait"),E126,IF(AND(AOHL!$K127=0,E126&lt;&gt;"wait"),0,IF(OR(E126="wait",AOHL!$K127=1),IF(AND('WMp0-100'!R128&gt;Sheet1!$E128,'WMp0-100'!R128&lt;Sheet1!$D128),'WMp0-100'!R128,"wait"),"wait")))</f>
        <v>29293.689033942559</v>
      </c>
      <c r="F127" s="7" t="str">
        <f t="shared" si="34"/>
        <v>AI</v>
      </c>
      <c r="G127" s="7">
        <f>IF(AND(G126&gt;0,G126&lt;&gt;"wait"),G126,IF(AND(AOHL!$K127=0,G126&lt;&gt;"wait"),0,IF(OR(G126="wait",AOHL!$K127=1),IF(AND('WMp0-100'!S128&gt;Sheet1!$E128,'WMp0-100'!S128&lt;Sheet1!$D128),'WMp0-100'!S128,"wait"),"wait")))</f>
        <v>29297.528198433421</v>
      </c>
      <c r="H127" s="7" t="str">
        <f t="shared" si="35"/>
        <v>AI</v>
      </c>
      <c r="I127" s="7">
        <f>IF(AND(I126&gt;0,I126&lt;&gt;"wait"),I126,IF(AND(AOHL!$K127=0,I126&lt;&gt;"wait"),0,IF(OR(I126="wait",AOHL!$K127=1),IF(AND('WMp0-100'!T128&gt;Sheet1!$E128,'WMp0-100'!T128&lt;Sheet1!$D128),'WMp0-100'!T128,"wait"),"wait")))</f>
        <v>29301.36736292428</v>
      </c>
      <c r="J127" s="7" t="str">
        <f t="shared" si="36"/>
        <v>AI</v>
      </c>
      <c r="K127" s="7">
        <f>IF(AND(K126&gt;0,K126&lt;&gt;"wait"),K126,IF(AND(AOHL!$K127=0,K126&lt;&gt;"wait"),0,IF(OR(K126="wait",AOHL!$K127=1),IF(AND('WMp0-100'!U128&gt;Sheet1!$E128,'WMp0-100'!U128&lt;Sheet1!$D128),'WMp0-100'!U128,"wait"),"wait")))</f>
        <v>29305.206527415143</v>
      </c>
      <c r="L127" s="7" t="str">
        <f t="shared" si="37"/>
        <v>AI</v>
      </c>
      <c r="M127" s="7">
        <f>IF(AND(M126&gt;0,M126&lt;&gt;"wait"),M126,IF(AND(AOHL!$K127=0,M126&lt;&gt;"wait"),0,IF(OR(M126="wait",AOHL!$K127=1),IF(AND('WMp0-100'!V128&gt;Sheet1!$E128,'WMp0-100'!V128&lt;Sheet1!$D128),'WMp0-100'!V128,"wait"),"wait")))</f>
        <v>29309.045691906009</v>
      </c>
      <c r="N127" s="7" t="str">
        <f t="shared" si="38"/>
        <v>AI</v>
      </c>
      <c r="O127" s="7">
        <f>IF(AND(O126&gt;0,O126&lt;&gt;"wait"),O126,IF(AND(AOHL!$K127=0,O126&lt;&gt;"wait"),0,IF(OR(O126="wait",AOHL!$K127=1),IF(AND('WMp0-100'!W128&gt;Sheet1!$E128,'WMp0-100'!W128&lt;Sheet1!$D128),'WMp0-100'!W128,"wait"),"wait")))</f>
        <v>29301.678809523808</v>
      </c>
      <c r="P127" s="7" t="str">
        <f t="shared" si="39"/>
        <v>AI</v>
      </c>
      <c r="Q127" s="7">
        <f>IF(AND(Q126&gt;0,Q126&lt;&gt;"wait"),Q126,IF(AND(AOHL!$K127=0,Q126&lt;&gt;"wait"),0,IF(OR(Q126="wait",AOHL!$K127=1),IF(AND('WMp0-100'!X128&gt;Sheet1!$E128,'WMp0-100'!X128&lt;Sheet1!$D128),'WMp0-100'!X128,"wait"),"wait")))</f>
        <v>29305.273095238099</v>
      </c>
      <c r="R127" s="7" t="str">
        <f t="shared" si="40"/>
        <v>AI</v>
      </c>
      <c r="S127" s="7">
        <f>IF(AND(S126&gt;0,S126&lt;&gt;"wait"),S126,IF(AND(AOHL!$K127=0,S126&lt;&gt;"wait"),0,IF(OR(S126="wait",AOHL!$K127=1),IF(AND('WMp0-100'!Y128&gt;Sheet1!$E128,'WMp0-100'!Y128&lt;Sheet1!$D128),'WMp0-100'!Y128,"wait"),"wait")))</f>
        <v>29262.237647058821</v>
      </c>
      <c r="T127" s="7" t="str">
        <f t="shared" si="41"/>
        <v>AI</v>
      </c>
      <c r="U127" s="7">
        <f>IF(AND(U126&gt;0,U126&lt;&gt;"wait"),U126,IF(AND(AOHL!$K127=0,U126&lt;&gt;"wait"),0,IF(OR(U126="wait",AOHL!$K127=1),IF(AND('WMp0-100'!Z128&gt;Sheet1!$E128,'WMp0-100'!Z128&lt;Sheet1!$D128),'WMp0-100'!Z128,"wait"),"wait")))</f>
        <v>29265.460000000003</v>
      </c>
      <c r="V127" s="7" t="str">
        <f t="shared" si="42"/>
        <v>AI</v>
      </c>
      <c r="W127" s="7">
        <f>IF(AND(W126&gt;0,W126&lt;&gt;"wait"),W126,IF(AND(AOHL!$K127=0,W126&lt;&gt;"wait"),0,IF(OR(W126="wait",AOHL!$K127=1),IF(AND('WMp0-100'!AA128&gt;Sheet1!$E128,'WMp0-100'!AA128&lt;Sheet1!$D128),'WMp0-100'!AA128,"wait"),"wait")))</f>
        <v>29268.682352941178</v>
      </c>
      <c r="X127" s="7" t="str">
        <f t="shared" si="43"/>
        <v>AI</v>
      </c>
      <c r="Z127" s="7">
        <f>IF(AND(Z126&gt;0,Z126&lt;&gt;"wait"),Z126,IF(AND(AOHL!$L127=0,Z126&lt;&gt;"wait"),0,IF(OR(Z126="wait",AOHL!$L127=1),IF(AND('WMp0-100'!AC128&gt;Sheet1!$E128,'WMp0-100'!AC128&lt;Sheet1!$D128),'WMp0-100'!AC128,"wait"),"wait")))</f>
        <v>29290.074093536525</v>
      </c>
      <c r="AA127" s="7" t="str">
        <f t="shared" si="44"/>
        <v>AI</v>
      </c>
      <c r="AB127" s="7">
        <f>IF(AND(AB126&gt;0,AB126&lt;&gt;"wait"),AB126,IF(AND(AOHL!$L127=0,AB126&lt;&gt;"wait"),0,IF(OR(AB126="wait",AOHL!$L127=1),IF(AND('WMp0-100'!AD128&gt;Sheet1!$E128,'WMp0-100'!AD128&lt;Sheet1!$D128),'WMp0-100'!AD128,"wait"),"wait")))</f>
        <v>29293.671676300575</v>
      </c>
      <c r="AC127" s="7" t="str">
        <f t="shared" si="45"/>
        <v>AI</v>
      </c>
      <c r="AD127" s="7">
        <f>IF(AND(AD126&gt;0,AD126&lt;&gt;"wait"),AD126,IF(AND(AOHL!$L127=0,AD126&lt;&gt;"wait"),0,IF(OR(AD126="wait",AOHL!$L127=1),IF(AND('WMp0-100'!AE128&gt;Sheet1!$E128,'WMp0-100'!AE128&lt;Sheet1!$D128),'WMp0-100'!AE128,"wait"),"wait")))</f>
        <v>29297.269259064633</v>
      </c>
      <c r="AE127" s="7" t="str">
        <f t="shared" si="46"/>
        <v>AI</v>
      </c>
      <c r="AF127" s="7">
        <f>IF(AND(AF126&gt;0,AF126&lt;&gt;"wait"),AF126,IF(AND(AOHL!$L127=0,AF126&lt;&gt;"wait"),0,IF(OR(AF126="wait",AOHL!$L127=1),IF(AND('WMp0-100'!AF128&gt;Sheet1!$E128,'WMp0-100'!AF128&lt;Sheet1!$D128),'WMp0-100'!AF128,"wait"),"wait")))</f>
        <v>29294.097302697301</v>
      </c>
      <c r="AG127" s="7" t="str">
        <f t="shared" si="47"/>
        <v>AI</v>
      </c>
      <c r="AH127" s="7">
        <f>IF(AND(AH126&gt;0,AH126&lt;&gt;"wait"),AH126,IF(AND(AOHL!$L127=0,AH126&lt;&gt;"wait"),0,IF(OR(AH126="wait",AOHL!$L127=1),IF(AND('WMp0-100'!AG128&gt;Sheet1!$E128,'WMp0-100'!AG128&lt;Sheet1!$D128),'WMp0-100'!AG128,"wait"),"wait")))</f>
        <v>29297.692507492509</v>
      </c>
      <c r="AI127" s="7" t="str">
        <f t="shared" si="48"/>
        <v>AI</v>
      </c>
      <c r="AJ127" s="7">
        <f>IF(AND(AJ126&gt;0,AJ126&lt;&gt;"wait"),AJ126,IF(AND(AOHL!$L127=0,AJ126&lt;&gt;"wait"),0,IF(OR(AJ126="wait",AOHL!$L127=1),IF(AND('WMp0-100'!AH128&gt;Sheet1!$E128,'WMp0-100'!AH128&lt;Sheet1!$D128),'WMp0-100'!AH128,"wait"),"wait")))</f>
        <v>29301.287712287711</v>
      </c>
      <c r="AK127" s="7" t="str">
        <f t="shared" si="49"/>
        <v>AI</v>
      </c>
      <c r="AL127" s="7">
        <f>IF(AND(AL126&gt;0,AL126&lt;&gt;"wait"),AL126,IF(AND(AOHL!$L127=0,AL126&lt;&gt;"wait"),0,IF(OR(AL126="wait",AOHL!$L127=1),IF(AND('WMp0-100'!AI128&gt;Sheet1!$E128,'WMp0-100'!AI128&lt;Sheet1!$D128),'WMp0-100'!AI128,"wait"),"wait")))</f>
        <v>29304.882917082916</v>
      </c>
      <c r="AM127" s="7" t="str">
        <f t="shared" si="50"/>
        <v>AI</v>
      </c>
      <c r="AN127" s="7">
        <f>IF(AND(AN126&gt;0,AN126&lt;&gt;"wait"),AN126,IF(AND(AOHL!$L127=0,AN126&lt;&gt;"wait"),0,IF(OR(AN126="wait",AOHL!$L127=1),IF(AND('WMp0-100'!AJ128&gt;Sheet1!$E128,'WMp0-100'!AJ128&lt;Sheet1!$D128),'WMp0-100'!AJ128,"wait"),"wait")))</f>
        <v>29308.478121878121</v>
      </c>
      <c r="AO127" s="7" t="str">
        <f t="shared" si="51"/>
        <v>AI</v>
      </c>
      <c r="AP127" s="7">
        <f>IF(AND(AP126&gt;0,AP126&lt;&gt;"wait"),AP126,IF(AND(AOHL!$L127=0,AP126&lt;&gt;"wait"),0,IF(OR(AP126="wait",AOHL!$L127=1),IF(AND('WMp0-100'!AK128&gt;Sheet1!$E128,'WMp0-100'!AK128&lt;Sheet1!$D128),'WMp0-100'!AK128,"wait"),"wait")))</f>
        <v>29302.120327700977</v>
      </c>
      <c r="AQ127" s="7" t="str">
        <f t="shared" si="52"/>
        <v>AI</v>
      </c>
      <c r="AR127" s="7">
        <f>IF(AND(AR126&gt;0,AR126&lt;&gt;"wait"),AR126,IF(AND(AOHL!$L127=0,AR126&lt;&gt;"wait"),0,IF(OR(AR126="wait",AOHL!$L127=1),IF(AND('WMp0-100'!AL128&gt;Sheet1!$E128,'WMp0-100'!AL128&lt;Sheet1!$D128),'WMp0-100'!AL128,"wait"),"wait")))</f>
        <v>29305.799283154123</v>
      </c>
      <c r="AS127" s="7" t="str">
        <f t="shared" si="53"/>
        <v>AI</v>
      </c>
      <c r="AT127" s="7">
        <f>IF(AND(AT126&gt;0,AT126&lt;&gt;"wait"),AT126,IF(AND(AOHL!$L127=0,AT126&lt;&gt;"wait"),0,IF(OR(AT126="wait",AOHL!$L127=1),IF(AND('WMp0-100'!AM128&gt;Sheet1!$E128,'WMp0-100'!AM128&lt;Sheet1!$D128),'WMp0-100'!AM128,"wait"),"wait")))</f>
        <v>29309.478238607269</v>
      </c>
      <c r="AU127" s="7" t="str">
        <f t="shared" si="54"/>
        <v>AI</v>
      </c>
      <c r="AV127" s="7"/>
      <c r="AW127" s="7">
        <f>IF(AND(AW126&gt;0,AW126&lt;&gt;"wait"),AW126,IF(AND(AOHL!$M127=0,AW126&lt;&gt;"wait"),0,IF(OR(AW126="wait",AOHL!$M127=1),IF(AND('WMp0-100'!AO128&gt;Sheet1!$E128,'WMp0-100'!AO128&lt;Sheet1!$D128),'WMp0-100'!AO128,"wait"),"wait")))</f>
        <v>29171.603070727408</v>
      </c>
      <c r="AX127" s="7" t="str">
        <f t="shared" si="55"/>
        <v>AI</v>
      </c>
      <c r="AY127" s="7">
        <f>IF(AND(AY126&gt;0,AY126&lt;&gt;"wait"),AY126,IF(AND(AOHL!$M127=0,AY126&lt;&gt;"wait"),0,IF(OR(AY126="wait",AOHL!$M127=1),IF(AND('WMp0-100'!AP128&gt;Sheet1!$E128,'WMp0-100'!AP128&lt;Sheet1!$D128),'WMp0-100'!AP128,"wait"),"wait")))</f>
        <v>29176.303070727408</v>
      </c>
      <c r="AZ127" s="7" t="str">
        <f t="shared" si="56"/>
        <v>AI</v>
      </c>
      <c r="BA127" s="7">
        <f>IF(AND(BA126&gt;0,BA126&lt;&gt;"wait"),BA126,IF(AND(AOHL!$M127=0,BA126&lt;&gt;"wait"),0,IF(OR(BA126="wait",AOHL!$M127=1),IF(AND('WMp0-100'!AQ128&gt;Sheet1!$E128,'WMp0-100'!AQ128&lt;Sheet1!$D128),'WMp0-100'!AQ128,"wait"),"wait")))</f>
        <v>29181.003070727413</v>
      </c>
      <c r="BB127" s="7" t="str">
        <f t="shared" si="57"/>
        <v>AI</v>
      </c>
      <c r="BC127" s="7">
        <f>IF(AND(BC126&gt;0,BC126&lt;&gt;"wait"),BC126,IF(AND(AOHL!$M127=0,BC126&lt;&gt;"wait"),0,IF(OR(BC126="wait",AOHL!$M127=1),IF(AND('WMp0-100'!AR128&gt;Sheet1!$E128,'WMp0-100'!AR128&lt;Sheet1!$D128),'WMp0-100'!AR128,"wait"),"wait")))</f>
        <v>29185.703070727403</v>
      </c>
      <c r="BD127" s="7" t="str">
        <f t="shared" si="58"/>
        <v>AI</v>
      </c>
      <c r="BE127" s="7">
        <f>IF(AND(BE126&gt;0,BE126&lt;&gt;"wait"),BE126,IF(AND(AOHL!$M127=0,BE126&lt;&gt;"wait"),0,IF(OR(BE126="wait",AOHL!$M127=1),IF(AND('WMp0-100'!AS128&gt;Sheet1!$E128,'WMp0-100'!AS128&lt;Sheet1!$D128),'WMp0-100'!AS128,"wait"),"wait")))</f>
        <v>29190.403070727407</v>
      </c>
      <c r="BF127" s="7" t="str">
        <f t="shared" si="59"/>
        <v>AI</v>
      </c>
      <c r="BG127" s="7">
        <f>IF(AND(BG126&gt;0,BG126&lt;&gt;"wait"),BG126,IF(AND(AOHL!$M127=0,BG126&lt;&gt;"wait"),0,IF(OR(BG126="wait",AOHL!$M127=1),IF(AND('WMp0-100'!AT128&gt;Sheet1!$E128,'WMp0-100'!AT128&lt;Sheet1!$D128),'WMp0-100'!AT128,"wait"),"wait")))</f>
        <v>29195.103070727408</v>
      </c>
      <c r="BH127" s="7" t="str">
        <f t="shared" si="60"/>
        <v>AI</v>
      </c>
      <c r="BI127" s="7">
        <f>IF(AND(BI126&gt;0,BI126&lt;&gt;"wait"),BI126,IF(AND(AOHL!$M127=0,BI126&lt;&gt;"wait"),0,IF(OR(BI126="wait",AOHL!$M127=1),IF(AND('WMp0-100'!AU128&gt;Sheet1!$E128,'WMp0-100'!AU128&lt;Sheet1!$D128),'WMp0-100'!AU128,"wait"),"wait")))</f>
        <v>29187.777402039719</v>
      </c>
      <c r="BJ127" s="7" t="str">
        <f t="shared" si="61"/>
        <v>AI</v>
      </c>
      <c r="BK127" s="7">
        <f>IF(AND(BK126&gt;0,BK126&lt;&gt;"wait"),BK126,IF(AND(AOHL!$M127=0,BK126&lt;&gt;"wait"),0,IF(OR(BK126="wait",AOHL!$M127=1),IF(AND('WMp0-100'!AV128&gt;Sheet1!$E128,'WMp0-100'!AV128&lt;Sheet1!$D128),'WMp0-100'!AV128,"wait"),"wait")))</f>
        <v>29129.960685920578</v>
      </c>
      <c r="BL127" s="7" t="str">
        <f t="shared" si="62"/>
        <v>AI</v>
      </c>
      <c r="BM127" s="7">
        <f>IF(AND(BM126&gt;0,BM126&lt;&gt;"wait"),BM126,IF(AND(AOHL!$M127=0,BM126&lt;&gt;"wait"),0,IF(OR(BM126="wait",AOHL!$M127=1),IF(AND('WMp0-100'!AW128&gt;Sheet1!$E128,'WMp0-100'!AW128&lt;Sheet1!$D128),'WMp0-100'!AW128,"wait"),"wait")))</f>
        <v>29133.775234657041</v>
      </c>
      <c r="BN127" s="7" t="str">
        <f t="shared" si="63"/>
        <v>AI</v>
      </c>
      <c r="BO127" s="7">
        <f>IF(AND(BO126&gt;0,BO126&lt;&gt;"wait"),BO126,IF(AND(AOHL!$M127=0,BO126&lt;&gt;"wait"),0,IF(OR(BO126="wait",AOHL!$M127=1),IF(AND('WMp0-100'!AX128&gt;Sheet1!$E128,'WMp0-100'!AX128&lt;Sheet1!$D128),'WMp0-100'!AX128,"wait"),"wait")))</f>
        <v>29137.589783393498</v>
      </c>
      <c r="BP127" s="7" t="str">
        <f t="shared" si="64"/>
        <v>AI</v>
      </c>
      <c r="BQ127" s="7">
        <f>IF(AND(BQ126&gt;0,BQ126&lt;&gt;"wait"),BQ126,IF(AND(AOHL!$M127=0,BQ126&lt;&gt;"wait"),0,IF(OR(BQ126="wait",AOHL!$M127=1),IF(AND('WMp0-100'!AY128&gt;Sheet1!$E128,'WMp0-100'!AY128&lt;Sheet1!$D128),'WMp0-100'!AY128,"wait"),"wait")))</f>
        <v>29141.404332129965</v>
      </c>
      <c r="BR127" s="7" t="str">
        <f t="shared" si="65"/>
        <v>AI</v>
      </c>
    </row>
    <row r="128" spans="1:70" x14ac:dyDescent="0.3">
      <c r="A128" t="str">
        <f>Sheet1!B128</f>
        <v>03/01 11:21</v>
      </c>
      <c r="C128" s="7">
        <f>IF(AND(C127&gt;0,C127&lt;&gt;"wait"),C127,IF(AND(AOHL!$K128=0,C127&lt;&gt;"wait"),0,IF(OR(C127="wait",AOHL!$K128=1),IF(AND('WMp0-100'!Q129&gt;Sheet1!$E129,'WMp0-100'!Q129&lt;Sheet1!$D129),'WMp0-100'!Q129,"wait"),"wait")))</f>
        <v>29297.39344262295</v>
      </c>
      <c r="D128" s="7" t="str">
        <f t="shared" si="33"/>
        <v>AI</v>
      </c>
      <c r="E128" s="7">
        <f>IF(AND(E127&gt;0,E127&lt;&gt;"wait"),E127,IF(AND(AOHL!$K128=0,E127&lt;&gt;"wait"),0,IF(OR(E127="wait",AOHL!$K128=1),IF(AND('WMp0-100'!R129&gt;Sheet1!$E129,'WMp0-100'!R129&lt;Sheet1!$D129),'WMp0-100'!R129,"wait"),"wait")))</f>
        <v>29293.689033942559</v>
      </c>
      <c r="F128" s="7" t="str">
        <f t="shared" si="34"/>
        <v>AI</v>
      </c>
      <c r="G128" s="7">
        <f>IF(AND(G127&gt;0,G127&lt;&gt;"wait"),G127,IF(AND(AOHL!$K128=0,G127&lt;&gt;"wait"),0,IF(OR(G127="wait",AOHL!$K128=1),IF(AND('WMp0-100'!S129&gt;Sheet1!$E129,'WMp0-100'!S129&lt;Sheet1!$D129),'WMp0-100'!S129,"wait"),"wait")))</f>
        <v>29297.528198433421</v>
      </c>
      <c r="H128" s="7" t="str">
        <f t="shared" si="35"/>
        <v>AI</v>
      </c>
      <c r="I128" s="7">
        <f>IF(AND(I127&gt;0,I127&lt;&gt;"wait"),I127,IF(AND(AOHL!$K128=0,I127&lt;&gt;"wait"),0,IF(OR(I127="wait",AOHL!$K128=1),IF(AND('WMp0-100'!T129&gt;Sheet1!$E129,'WMp0-100'!T129&lt;Sheet1!$D129),'WMp0-100'!T129,"wait"),"wait")))</f>
        <v>29301.36736292428</v>
      </c>
      <c r="J128" s="7" t="str">
        <f t="shared" si="36"/>
        <v>AI</v>
      </c>
      <c r="K128" s="7">
        <f>IF(AND(K127&gt;0,K127&lt;&gt;"wait"),K127,IF(AND(AOHL!$K128=0,K127&lt;&gt;"wait"),0,IF(OR(K127="wait",AOHL!$K128=1),IF(AND('WMp0-100'!U129&gt;Sheet1!$E129,'WMp0-100'!U129&lt;Sheet1!$D129),'WMp0-100'!U129,"wait"),"wait")))</f>
        <v>29305.206527415143</v>
      </c>
      <c r="L128" s="7" t="str">
        <f t="shared" si="37"/>
        <v>AI</v>
      </c>
      <c r="M128" s="7">
        <f>IF(AND(M127&gt;0,M127&lt;&gt;"wait"),M127,IF(AND(AOHL!$K128=0,M127&lt;&gt;"wait"),0,IF(OR(M127="wait",AOHL!$K128=1),IF(AND('WMp0-100'!V129&gt;Sheet1!$E129,'WMp0-100'!V129&lt;Sheet1!$D129),'WMp0-100'!V129,"wait"),"wait")))</f>
        <v>29309.045691906009</v>
      </c>
      <c r="N128" s="7" t="str">
        <f t="shared" si="38"/>
        <v>AI</v>
      </c>
      <c r="O128" s="7">
        <f>IF(AND(O127&gt;0,O127&lt;&gt;"wait"),O127,IF(AND(AOHL!$K128=0,O127&lt;&gt;"wait"),0,IF(OR(O127="wait",AOHL!$K128=1),IF(AND('WMp0-100'!W129&gt;Sheet1!$E129,'WMp0-100'!W129&lt;Sheet1!$D129),'WMp0-100'!W129,"wait"),"wait")))</f>
        <v>29301.678809523808</v>
      </c>
      <c r="P128" s="7" t="str">
        <f t="shared" si="39"/>
        <v>AI</v>
      </c>
      <c r="Q128" s="7">
        <f>IF(AND(Q127&gt;0,Q127&lt;&gt;"wait"),Q127,IF(AND(AOHL!$K128=0,Q127&lt;&gt;"wait"),0,IF(OR(Q127="wait",AOHL!$K128=1),IF(AND('WMp0-100'!X129&gt;Sheet1!$E129,'WMp0-100'!X129&lt;Sheet1!$D129),'WMp0-100'!X129,"wait"),"wait")))</f>
        <v>29305.273095238099</v>
      </c>
      <c r="R128" s="7" t="str">
        <f t="shared" si="40"/>
        <v>AI</v>
      </c>
      <c r="S128" s="7">
        <f>IF(AND(S127&gt;0,S127&lt;&gt;"wait"),S127,IF(AND(AOHL!$K128=0,S127&lt;&gt;"wait"),0,IF(OR(S127="wait",AOHL!$K128=1),IF(AND('WMp0-100'!Y129&gt;Sheet1!$E129,'WMp0-100'!Y129&lt;Sheet1!$D129),'WMp0-100'!Y129,"wait"),"wait")))</f>
        <v>29262.237647058821</v>
      </c>
      <c r="T128" s="7" t="str">
        <f t="shared" si="41"/>
        <v>AI</v>
      </c>
      <c r="U128" s="7">
        <f>IF(AND(U127&gt;0,U127&lt;&gt;"wait"),U127,IF(AND(AOHL!$K128=0,U127&lt;&gt;"wait"),0,IF(OR(U127="wait",AOHL!$K128=1),IF(AND('WMp0-100'!Z129&gt;Sheet1!$E129,'WMp0-100'!Z129&lt;Sheet1!$D129),'WMp0-100'!Z129,"wait"),"wait")))</f>
        <v>29265.460000000003</v>
      </c>
      <c r="V128" s="7" t="str">
        <f t="shared" si="42"/>
        <v>AI</v>
      </c>
      <c r="W128" s="7">
        <f>IF(AND(W127&gt;0,W127&lt;&gt;"wait"),W127,IF(AND(AOHL!$K128=0,W127&lt;&gt;"wait"),0,IF(OR(W127="wait",AOHL!$K128=1),IF(AND('WMp0-100'!AA129&gt;Sheet1!$E129,'WMp0-100'!AA129&lt;Sheet1!$D129),'WMp0-100'!AA129,"wait"),"wait")))</f>
        <v>29268.682352941178</v>
      </c>
      <c r="X128" s="7" t="str">
        <f t="shared" si="43"/>
        <v>AI</v>
      </c>
      <c r="Z128" s="7">
        <f>IF(AND(Z127&gt;0,Z127&lt;&gt;"wait"),Z127,IF(AND(AOHL!$L128=0,Z127&lt;&gt;"wait"),0,IF(OR(Z127="wait",AOHL!$L128=1),IF(AND('WMp0-100'!AC129&gt;Sheet1!$E129,'WMp0-100'!AC129&lt;Sheet1!$D129),'WMp0-100'!AC129,"wait"),"wait")))</f>
        <v>29290.074093536525</v>
      </c>
      <c r="AA128" s="7" t="str">
        <f t="shared" si="44"/>
        <v>AI</v>
      </c>
      <c r="AB128" s="7">
        <f>IF(AND(AB127&gt;0,AB127&lt;&gt;"wait"),AB127,IF(AND(AOHL!$L128=0,AB127&lt;&gt;"wait"),0,IF(OR(AB127="wait",AOHL!$L128=1),IF(AND('WMp0-100'!AD129&gt;Sheet1!$E129,'WMp0-100'!AD129&lt;Sheet1!$D129),'WMp0-100'!AD129,"wait"),"wait")))</f>
        <v>29293.671676300575</v>
      </c>
      <c r="AC128" s="7" t="str">
        <f t="shared" si="45"/>
        <v>AI</v>
      </c>
      <c r="AD128" s="7">
        <f>IF(AND(AD127&gt;0,AD127&lt;&gt;"wait"),AD127,IF(AND(AOHL!$L128=0,AD127&lt;&gt;"wait"),0,IF(OR(AD127="wait",AOHL!$L128=1),IF(AND('WMp0-100'!AE129&gt;Sheet1!$E129,'WMp0-100'!AE129&lt;Sheet1!$D129),'WMp0-100'!AE129,"wait"),"wait")))</f>
        <v>29297.269259064633</v>
      </c>
      <c r="AE128" s="7" t="str">
        <f t="shared" si="46"/>
        <v>AI</v>
      </c>
      <c r="AF128" s="7">
        <f>IF(AND(AF127&gt;0,AF127&lt;&gt;"wait"),AF127,IF(AND(AOHL!$L128=0,AF127&lt;&gt;"wait"),0,IF(OR(AF127="wait",AOHL!$L128=1),IF(AND('WMp0-100'!AF129&gt;Sheet1!$E129,'WMp0-100'!AF129&lt;Sheet1!$D129),'WMp0-100'!AF129,"wait"),"wait")))</f>
        <v>29294.097302697301</v>
      </c>
      <c r="AG128" s="7" t="str">
        <f t="shared" si="47"/>
        <v>AI</v>
      </c>
      <c r="AH128" s="7">
        <f>IF(AND(AH127&gt;0,AH127&lt;&gt;"wait"),AH127,IF(AND(AOHL!$L128=0,AH127&lt;&gt;"wait"),0,IF(OR(AH127="wait",AOHL!$L128=1),IF(AND('WMp0-100'!AG129&gt;Sheet1!$E129,'WMp0-100'!AG129&lt;Sheet1!$D129),'WMp0-100'!AG129,"wait"),"wait")))</f>
        <v>29297.692507492509</v>
      </c>
      <c r="AI128" s="7" t="str">
        <f t="shared" si="48"/>
        <v>AI</v>
      </c>
      <c r="AJ128" s="7">
        <f>IF(AND(AJ127&gt;0,AJ127&lt;&gt;"wait"),AJ127,IF(AND(AOHL!$L128=0,AJ127&lt;&gt;"wait"),0,IF(OR(AJ127="wait",AOHL!$L128=1),IF(AND('WMp0-100'!AH129&gt;Sheet1!$E129,'WMp0-100'!AH129&lt;Sheet1!$D129),'WMp0-100'!AH129,"wait"),"wait")))</f>
        <v>29301.287712287711</v>
      </c>
      <c r="AK128" s="7" t="str">
        <f t="shared" si="49"/>
        <v>AI</v>
      </c>
      <c r="AL128" s="7">
        <f>IF(AND(AL127&gt;0,AL127&lt;&gt;"wait"),AL127,IF(AND(AOHL!$L128=0,AL127&lt;&gt;"wait"),0,IF(OR(AL127="wait",AOHL!$L128=1),IF(AND('WMp0-100'!AI129&gt;Sheet1!$E129,'WMp0-100'!AI129&lt;Sheet1!$D129),'WMp0-100'!AI129,"wait"),"wait")))</f>
        <v>29304.882917082916</v>
      </c>
      <c r="AM128" s="7" t="str">
        <f t="shared" si="50"/>
        <v>AI</v>
      </c>
      <c r="AN128" s="7">
        <f>IF(AND(AN127&gt;0,AN127&lt;&gt;"wait"),AN127,IF(AND(AOHL!$L128=0,AN127&lt;&gt;"wait"),0,IF(OR(AN127="wait",AOHL!$L128=1),IF(AND('WMp0-100'!AJ129&gt;Sheet1!$E129,'WMp0-100'!AJ129&lt;Sheet1!$D129),'WMp0-100'!AJ129,"wait"),"wait")))</f>
        <v>29308.478121878121</v>
      </c>
      <c r="AO128" s="7" t="str">
        <f t="shared" si="51"/>
        <v>AI</v>
      </c>
      <c r="AP128" s="7">
        <f>IF(AND(AP127&gt;0,AP127&lt;&gt;"wait"),AP127,IF(AND(AOHL!$L128=0,AP127&lt;&gt;"wait"),0,IF(OR(AP127="wait",AOHL!$L128=1),IF(AND('WMp0-100'!AK129&gt;Sheet1!$E129,'WMp0-100'!AK129&lt;Sheet1!$D129),'WMp0-100'!AK129,"wait"),"wait")))</f>
        <v>29302.120327700977</v>
      </c>
      <c r="AQ128" s="7" t="str">
        <f t="shared" si="52"/>
        <v>AI</v>
      </c>
      <c r="AR128" s="7">
        <f>IF(AND(AR127&gt;0,AR127&lt;&gt;"wait"),AR127,IF(AND(AOHL!$L128=0,AR127&lt;&gt;"wait"),0,IF(OR(AR127="wait",AOHL!$L128=1),IF(AND('WMp0-100'!AL129&gt;Sheet1!$E129,'WMp0-100'!AL129&lt;Sheet1!$D129),'WMp0-100'!AL129,"wait"),"wait")))</f>
        <v>29305.799283154123</v>
      </c>
      <c r="AS128" s="7" t="str">
        <f t="shared" si="53"/>
        <v>AI</v>
      </c>
      <c r="AT128" s="7">
        <f>IF(AND(AT127&gt;0,AT127&lt;&gt;"wait"),AT127,IF(AND(AOHL!$L128=0,AT127&lt;&gt;"wait"),0,IF(OR(AT127="wait",AOHL!$L128=1),IF(AND('WMp0-100'!AM129&gt;Sheet1!$E129,'WMp0-100'!AM129&lt;Sheet1!$D129),'WMp0-100'!AM129,"wait"),"wait")))</f>
        <v>29309.478238607269</v>
      </c>
      <c r="AU128" s="7" t="str">
        <f t="shared" si="54"/>
        <v>AI</v>
      </c>
      <c r="AV128" s="7"/>
      <c r="AW128" s="7">
        <f>IF(AND(AW127&gt;0,AW127&lt;&gt;"wait"),AW127,IF(AND(AOHL!$M128=0,AW127&lt;&gt;"wait"),0,IF(OR(AW127="wait",AOHL!$M128=1),IF(AND('WMp0-100'!AO129&gt;Sheet1!$E129,'WMp0-100'!AO129&lt;Sheet1!$D129),'WMp0-100'!AO129,"wait"),"wait")))</f>
        <v>29171.603070727408</v>
      </c>
      <c r="AX128" s="7" t="str">
        <f t="shared" si="55"/>
        <v>AI</v>
      </c>
      <c r="AY128" s="7">
        <f>IF(AND(AY127&gt;0,AY127&lt;&gt;"wait"),AY127,IF(AND(AOHL!$M128=0,AY127&lt;&gt;"wait"),0,IF(OR(AY127="wait",AOHL!$M128=1),IF(AND('WMp0-100'!AP129&gt;Sheet1!$E129,'WMp0-100'!AP129&lt;Sheet1!$D129),'WMp0-100'!AP129,"wait"),"wait")))</f>
        <v>29176.303070727408</v>
      </c>
      <c r="AZ128" s="7" t="str">
        <f t="shared" si="56"/>
        <v>AI</v>
      </c>
      <c r="BA128" s="7">
        <f>IF(AND(BA127&gt;0,BA127&lt;&gt;"wait"),BA127,IF(AND(AOHL!$M128=0,BA127&lt;&gt;"wait"),0,IF(OR(BA127="wait",AOHL!$M128=1),IF(AND('WMp0-100'!AQ129&gt;Sheet1!$E129,'WMp0-100'!AQ129&lt;Sheet1!$D129),'WMp0-100'!AQ129,"wait"),"wait")))</f>
        <v>29181.003070727413</v>
      </c>
      <c r="BB128" s="7" t="str">
        <f t="shared" si="57"/>
        <v>AI</v>
      </c>
      <c r="BC128" s="7">
        <f>IF(AND(BC127&gt;0,BC127&lt;&gt;"wait"),BC127,IF(AND(AOHL!$M128=0,BC127&lt;&gt;"wait"),0,IF(OR(BC127="wait",AOHL!$M128=1),IF(AND('WMp0-100'!AR129&gt;Sheet1!$E129,'WMp0-100'!AR129&lt;Sheet1!$D129),'WMp0-100'!AR129,"wait"),"wait")))</f>
        <v>29185.703070727403</v>
      </c>
      <c r="BD128" s="7" t="str">
        <f t="shared" si="58"/>
        <v>AI</v>
      </c>
      <c r="BE128" s="7">
        <f>IF(AND(BE127&gt;0,BE127&lt;&gt;"wait"),BE127,IF(AND(AOHL!$M128=0,BE127&lt;&gt;"wait"),0,IF(OR(BE127="wait",AOHL!$M128=1),IF(AND('WMp0-100'!AS129&gt;Sheet1!$E129,'WMp0-100'!AS129&lt;Sheet1!$D129),'WMp0-100'!AS129,"wait"),"wait")))</f>
        <v>29190.403070727407</v>
      </c>
      <c r="BF128" s="7" t="str">
        <f t="shared" si="59"/>
        <v>AI</v>
      </c>
      <c r="BG128" s="7">
        <f>IF(AND(BG127&gt;0,BG127&lt;&gt;"wait"),BG127,IF(AND(AOHL!$M128=0,BG127&lt;&gt;"wait"),0,IF(OR(BG127="wait",AOHL!$M128=1),IF(AND('WMp0-100'!AT129&gt;Sheet1!$E129,'WMp0-100'!AT129&lt;Sheet1!$D129),'WMp0-100'!AT129,"wait"),"wait")))</f>
        <v>29195.103070727408</v>
      </c>
      <c r="BH128" s="7" t="str">
        <f t="shared" si="60"/>
        <v>AI</v>
      </c>
      <c r="BI128" s="7">
        <f>IF(AND(BI127&gt;0,BI127&lt;&gt;"wait"),BI127,IF(AND(AOHL!$M128=0,BI127&lt;&gt;"wait"),0,IF(OR(BI127="wait",AOHL!$M128=1),IF(AND('WMp0-100'!AU129&gt;Sheet1!$E129,'WMp0-100'!AU129&lt;Sheet1!$D129),'WMp0-100'!AU129,"wait"),"wait")))</f>
        <v>29187.777402039719</v>
      </c>
      <c r="BJ128" s="7" t="str">
        <f t="shared" si="61"/>
        <v>AI</v>
      </c>
      <c r="BK128" s="7">
        <f>IF(AND(BK127&gt;0,BK127&lt;&gt;"wait"),BK127,IF(AND(AOHL!$M128=0,BK127&lt;&gt;"wait"),0,IF(OR(BK127="wait",AOHL!$M128=1),IF(AND('WMp0-100'!AV129&gt;Sheet1!$E129,'WMp0-100'!AV129&lt;Sheet1!$D129),'WMp0-100'!AV129,"wait"),"wait")))</f>
        <v>29129.960685920578</v>
      </c>
      <c r="BL128" s="7" t="str">
        <f t="shared" si="62"/>
        <v>AI</v>
      </c>
      <c r="BM128" s="7">
        <f>IF(AND(BM127&gt;0,BM127&lt;&gt;"wait"),BM127,IF(AND(AOHL!$M128=0,BM127&lt;&gt;"wait"),0,IF(OR(BM127="wait",AOHL!$M128=1),IF(AND('WMp0-100'!AW129&gt;Sheet1!$E129,'WMp0-100'!AW129&lt;Sheet1!$D129),'WMp0-100'!AW129,"wait"),"wait")))</f>
        <v>29133.775234657041</v>
      </c>
      <c r="BN128" s="7" t="str">
        <f t="shared" si="63"/>
        <v>AI</v>
      </c>
      <c r="BO128" s="7">
        <f>IF(AND(BO127&gt;0,BO127&lt;&gt;"wait"),BO127,IF(AND(AOHL!$M128=0,BO127&lt;&gt;"wait"),0,IF(OR(BO127="wait",AOHL!$M128=1),IF(AND('WMp0-100'!AX129&gt;Sheet1!$E129,'WMp0-100'!AX129&lt;Sheet1!$D129),'WMp0-100'!AX129,"wait"),"wait")))</f>
        <v>29137.589783393498</v>
      </c>
      <c r="BP128" s="7" t="str">
        <f t="shared" si="64"/>
        <v>AI</v>
      </c>
      <c r="BQ128" s="7">
        <f>IF(AND(BQ127&gt;0,BQ127&lt;&gt;"wait"),BQ127,IF(AND(AOHL!$M128=0,BQ127&lt;&gt;"wait"),0,IF(OR(BQ127="wait",AOHL!$M128=1),IF(AND('WMp0-100'!AY129&gt;Sheet1!$E129,'WMp0-100'!AY129&lt;Sheet1!$D129),'WMp0-100'!AY129,"wait"),"wait")))</f>
        <v>29141.404332129965</v>
      </c>
      <c r="BR128" s="7" t="str">
        <f t="shared" si="65"/>
        <v>AI</v>
      </c>
    </row>
    <row r="129" spans="1:70" x14ac:dyDescent="0.3">
      <c r="A129" t="str">
        <f>Sheet1!B129</f>
        <v>03/01 11:22</v>
      </c>
      <c r="C129" s="7">
        <f>IF(AND(C128&gt;0,C128&lt;&gt;"wait"),C128,IF(AND(AOHL!$K129=0,C128&lt;&gt;"wait"),0,IF(OR(C128="wait",AOHL!$K129=1),IF(AND('WMp0-100'!Q130&gt;Sheet1!$E130,'WMp0-100'!Q130&lt;Sheet1!$D130),'WMp0-100'!Q130,"wait"),"wait")))</f>
        <v>29297.39344262295</v>
      </c>
      <c r="D129" s="7" t="str">
        <f t="shared" si="33"/>
        <v>AI</v>
      </c>
      <c r="E129" s="7">
        <f>IF(AND(E128&gt;0,E128&lt;&gt;"wait"),E128,IF(AND(AOHL!$K129=0,E128&lt;&gt;"wait"),0,IF(OR(E128="wait",AOHL!$K129=1),IF(AND('WMp0-100'!R130&gt;Sheet1!$E130,'WMp0-100'!R130&lt;Sheet1!$D130),'WMp0-100'!R130,"wait"),"wait")))</f>
        <v>29293.689033942559</v>
      </c>
      <c r="F129" s="7" t="str">
        <f t="shared" si="34"/>
        <v>AI</v>
      </c>
      <c r="G129" s="7">
        <f>IF(AND(G128&gt;0,G128&lt;&gt;"wait"),G128,IF(AND(AOHL!$K129=0,G128&lt;&gt;"wait"),0,IF(OR(G128="wait",AOHL!$K129=1),IF(AND('WMp0-100'!S130&gt;Sheet1!$E130,'WMp0-100'!S130&lt;Sheet1!$D130),'WMp0-100'!S130,"wait"),"wait")))</f>
        <v>29297.528198433421</v>
      </c>
      <c r="H129" s="7" t="str">
        <f t="shared" si="35"/>
        <v>AI</v>
      </c>
      <c r="I129" s="7">
        <f>IF(AND(I128&gt;0,I128&lt;&gt;"wait"),I128,IF(AND(AOHL!$K129=0,I128&lt;&gt;"wait"),0,IF(OR(I128="wait",AOHL!$K129=1),IF(AND('WMp0-100'!T130&gt;Sheet1!$E130,'WMp0-100'!T130&lt;Sheet1!$D130),'WMp0-100'!T130,"wait"),"wait")))</f>
        <v>29301.36736292428</v>
      </c>
      <c r="J129" s="7" t="str">
        <f t="shared" si="36"/>
        <v>AI</v>
      </c>
      <c r="K129" s="7">
        <f>IF(AND(K128&gt;0,K128&lt;&gt;"wait"),K128,IF(AND(AOHL!$K129=0,K128&lt;&gt;"wait"),0,IF(OR(K128="wait",AOHL!$K129=1),IF(AND('WMp0-100'!U130&gt;Sheet1!$E130,'WMp0-100'!U130&lt;Sheet1!$D130),'WMp0-100'!U130,"wait"),"wait")))</f>
        <v>29305.206527415143</v>
      </c>
      <c r="L129" s="7" t="str">
        <f t="shared" si="37"/>
        <v>AI</v>
      </c>
      <c r="M129" s="7">
        <f>IF(AND(M128&gt;0,M128&lt;&gt;"wait"),M128,IF(AND(AOHL!$K129=0,M128&lt;&gt;"wait"),0,IF(OR(M128="wait",AOHL!$K129=1),IF(AND('WMp0-100'!V130&gt;Sheet1!$E130,'WMp0-100'!V130&lt;Sheet1!$D130),'WMp0-100'!V130,"wait"),"wait")))</f>
        <v>29309.045691906009</v>
      </c>
      <c r="N129" s="7" t="str">
        <f t="shared" si="38"/>
        <v>AI</v>
      </c>
      <c r="O129" s="7">
        <f>IF(AND(O128&gt;0,O128&lt;&gt;"wait"),O128,IF(AND(AOHL!$K129=0,O128&lt;&gt;"wait"),0,IF(OR(O128="wait",AOHL!$K129=1),IF(AND('WMp0-100'!W130&gt;Sheet1!$E130,'WMp0-100'!W130&lt;Sheet1!$D130),'WMp0-100'!W130,"wait"),"wait")))</f>
        <v>29301.678809523808</v>
      </c>
      <c r="P129" s="7" t="str">
        <f t="shared" si="39"/>
        <v>AI</v>
      </c>
      <c r="Q129" s="7">
        <f>IF(AND(Q128&gt;0,Q128&lt;&gt;"wait"),Q128,IF(AND(AOHL!$K129=0,Q128&lt;&gt;"wait"),0,IF(OR(Q128="wait",AOHL!$K129=1),IF(AND('WMp0-100'!X130&gt;Sheet1!$E130,'WMp0-100'!X130&lt;Sheet1!$D130),'WMp0-100'!X130,"wait"),"wait")))</f>
        <v>29305.273095238099</v>
      </c>
      <c r="R129" s="7" t="str">
        <f t="shared" si="40"/>
        <v>AI</v>
      </c>
      <c r="S129" s="7">
        <f>IF(AND(S128&gt;0,S128&lt;&gt;"wait"),S128,IF(AND(AOHL!$K129=0,S128&lt;&gt;"wait"),0,IF(OR(S128="wait",AOHL!$K129=1),IF(AND('WMp0-100'!Y130&gt;Sheet1!$E130,'WMp0-100'!Y130&lt;Sheet1!$D130),'WMp0-100'!Y130,"wait"),"wait")))</f>
        <v>29262.237647058821</v>
      </c>
      <c r="T129" s="7" t="str">
        <f t="shared" si="41"/>
        <v>AI</v>
      </c>
      <c r="U129" s="7">
        <f>IF(AND(U128&gt;0,U128&lt;&gt;"wait"),U128,IF(AND(AOHL!$K129=0,U128&lt;&gt;"wait"),0,IF(OR(U128="wait",AOHL!$K129=1),IF(AND('WMp0-100'!Z130&gt;Sheet1!$E130,'WMp0-100'!Z130&lt;Sheet1!$D130),'WMp0-100'!Z130,"wait"),"wait")))</f>
        <v>29265.460000000003</v>
      </c>
      <c r="V129" s="7" t="str">
        <f t="shared" si="42"/>
        <v>AI</v>
      </c>
      <c r="W129" s="7">
        <f>IF(AND(W128&gt;0,W128&lt;&gt;"wait"),W128,IF(AND(AOHL!$K129=0,W128&lt;&gt;"wait"),0,IF(OR(W128="wait",AOHL!$K129=1),IF(AND('WMp0-100'!AA130&gt;Sheet1!$E130,'WMp0-100'!AA130&lt;Sheet1!$D130),'WMp0-100'!AA130,"wait"),"wait")))</f>
        <v>29268.682352941178</v>
      </c>
      <c r="X129" s="7" t="str">
        <f t="shared" si="43"/>
        <v>AI</v>
      </c>
      <c r="Z129" s="7">
        <f>IF(AND(Z128&gt;0,Z128&lt;&gt;"wait"),Z128,IF(AND(AOHL!$L129=0,Z128&lt;&gt;"wait"),0,IF(OR(Z128="wait",AOHL!$L129=1),IF(AND('WMp0-100'!AC130&gt;Sheet1!$E130,'WMp0-100'!AC130&lt;Sheet1!$D130),'WMp0-100'!AC130,"wait"),"wait")))</f>
        <v>29290.074093536525</v>
      </c>
      <c r="AA129" s="7" t="str">
        <f t="shared" si="44"/>
        <v>AI</v>
      </c>
      <c r="AB129" s="7">
        <f>IF(AND(AB128&gt;0,AB128&lt;&gt;"wait"),AB128,IF(AND(AOHL!$L129=0,AB128&lt;&gt;"wait"),0,IF(OR(AB128="wait",AOHL!$L129=1),IF(AND('WMp0-100'!AD130&gt;Sheet1!$E130,'WMp0-100'!AD130&lt;Sheet1!$D130),'WMp0-100'!AD130,"wait"),"wait")))</f>
        <v>29293.671676300575</v>
      </c>
      <c r="AC129" s="7" t="str">
        <f t="shared" si="45"/>
        <v>AI</v>
      </c>
      <c r="AD129" s="7">
        <f>IF(AND(AD128&gt;0,AD128&lt;&gt;"wait"),AD128,IF(AND(AOHL!$L129=0,AD128&lt;&gt;"wait"),0,IF(OR(AD128="wait",AOHL!$L129=1),IF(AND('WMp0-100'!AE130&gt;Sheet1!$E130,'WMp0-100'!AE130&lt;Sheet1!$D130),'WMp0-100'!AE130,"wait"),"wait")))</f>
        <v>29297.269259064633</v>
      </c>
      <c r="AE129" s="7" t="str">
        <f t="shared" si="46"/>
        <v>AI</v>
      </c>
      <c r="AF129" s="7">
        <f>IF(AND(AF128&gt;0,AF128&lt;&gt;"wait"),AF128,IF(AND(AOHL!$L129=0,AF128&lt;&gt;"wait"),0,IF(OR(AF128="wait",AOHL!$L129=1),IF(AND('WMp0-100'!AF130&gt;Sheet1!$E130,'WMp0-100'!AF130&lt;Sheet1!$D130),'WMp0-100'!AF130,"wait"),"wait")))</f>
        <v>29294.097302697301</v>
      </c>
      <c r="AG129" s="7" t="str">
        <f t="shared" si="47"/>
        <v>AI</v>
      </c>
      <c r="AH129" s="7">
        <f>IF(AND(AH128&gt;0,AH128&lt;&gt;"wait"),AH128,IF(AND(AOHL!$L129=0,AH128&lt;&gt;"wait"),0,IF(OR(AH128="wait",AOHL!$L129=1),IF(AND('WMp0-100'!AG130&gt;Sheet1!$E130,'WMp0-100'!AG130&lt;Sheet1!$D130),'WMp0-100'!AG130,"wait"),"wait")))</f>
        <v>29297.692507492509</v>
      </c>
      <c r="AI129" s="7" t="str">
        <f t="shared" si="48"/>
        <v>AI</v>
      </c>
      <c r="AJ129" s="7">
        <f>IF(AND(AJ128&gt;0,AJ128&lt;&gt;"wait"),AJ128,IF(AND(AOHL!$L129=0,AJ128&lt;&gt;"wait"),0,IF(OR(AJ128="wait",AOHL!$L129=1),IF(AND('WMp0-100'!AH130&gt;Sheet1!$E130,'WMp0-100'!AH130&lt;Sheet1!$D130),'WMp0-100'!AH130,"wait"),"wait")))</f>
        <v>29301.287712287711</v>
      </c>
      <c r="AK129" s="7" t="str">
        <f t="shared" si="49"/>
        <v>AI</v>
      </c>
      <c r="AL129" s="7">
        <f>IF(AND(AL128&gt;0,AL128&lt;&gt;"wait"),AL128,IF(AND(AOHL!$L129=0,AL128&lt;&gt;"wait"),0,IF(OR(AL128="wait",AOHL!$L129=1),IF(AND('WMp0-100'!AI130&gt;Sheet1!$E130,'WMp0-100'!AI130&lt;Sheet1!$D130),'WMp0-100'!AI130,"wait"),"wait")))</f>
        <v>29304.882917082916</v>
      </c>
      <c r="AM129" s="7" t="str">
        <f t="shared" si="50"/>
        <v>AI</v>
      </c>
      <c r="AN129" s="7">
        <f>IF(AND(AN128&gt;0,AN128&lt;&gt;"wait"),AN128,IF(AND(AOHL!$L129=0,AN128&lt;&gt;"wait"),0,IF(OR(AN128="wait",AOHL!$L129=1),IF(AND('WMp0-100'!AJ130&gt;Sheet1!$E130,'WMp0-100'!AJ130&lt;Sheet1!$D130),'WMp0-100'!AJ130,"wait"),"wait")))</f>
        <v>29308.478121878121</v>
      </c>
      <c r="AO129" s="7" t="str">
        <f t="shared" si="51"/>
        <v>AI</v>
      </c>
      <c r="AP129" s="7">
        <f>IF(AND(AP128&gt;0,AP128&lt;&gt;"wait"),AP128,IF(AND(AOHL!$L129=0,AP128&lt;&gt;"wait"),0,IF(OR(AP128="wait",AOHL!$L129=1),IF(AND('WMp0-100'!AK130&gt;Sheet1!$E130,'WMp0-100'!AK130&lt;Sheet1!$D130),'WMp0-100'!AK130,"wait"),"wait")))</f>
        <v>29302.120327700977</v>
      </c>
      <c r="AQ129" s="7" t="str">
        <f t="shared" si="52"/>
        <v>AI</v>
      </c>
      <c r="AR129" s="7">
        <f>IF(AND(AR128&gt;0,AR128&lt;&gt;"wait"),AR128,IF(AND(AOHL!$L129=0,AR128&lt;&gt;"wait"),0,IF(OR(AR128="wait",AOHL!$L129=1),IF(AND('WMp0-100'!AL130&gt;Sheet1!$E130,'WMp0-100'!AL130&lt;Sheet1!$D130),'WMp0-100'!AL130,"wait"),"wait")))</f>
        <v>29305.799283154123</v>
      </c>
      <c r="AS129" s="7" t="str">
        <f t="shared" si="53"/>
        <v>AI</v>
      </c>
      <c r="AT129" s="7">
        <f>IF(AND(AT128&gt;0,AT128&lt;&gt;"wait"),AT128,IF(AND(AOHL!$L129=0,AT128&lt;&gt;"wait"),0,IF(OR(AT128="wait",AOHL!$L129=1),IF(AND('WMp0-100'!AM130&gt;Sheet1!$E130,'WMp0-100'!AM130&lt;Sheet1!$D130),'WMp0-100'!AM130,"wait"),"wait")))</f>
        <v>29309.478238607269</v>
      </c>
      <c r="AU129" s="7" t="str">
        <f t="shared" si="54"/>
        <v>AI</v>
      </c>
      <c r="AV129" s="7"/>
      <c r="AW129" s="7">
        <f>IF(AND(AW128&gt;0,AW128&lt;&gt;"wait"),AW128,IF(AND(AOHL!$M129=0,AW128&lt;&gt;"wait"),0,IF(OR(AW128="wait",AOHL!$M129=1),IF(AND('WMp0-100'!AO130&gt;Sheet1!$E130,'WMp0-100'!AO130&lt;Sheet1!$D130),'WMp0-100'!AO130,"wait"),"wait")))</f>
        <v>29171.603070727408</v>
      </c>
      <c r="AX129" s="7" t="str">
        <f t="shared" si="55"/>
        <v>AI</v>
      </c>
      <c r="AY129" s="7">
        <f>IF(AND(AY128&gt;0,AY128&lt;&gt;"wait"),AY128,IF(AND(AOHL!$M129=0,AY128&lt;&gt;"wait"),0,IF(OR(AY128="wait",AOHL!$M129=1),IF(AND('WMp0-100'!AP130&gt;Sheet1!$E130,'WMp0-100'!AP130&lt;Sheet1!$D130),'WMp0-100'!AP130,"wait"),"wait")))</f>
        <v>29176.303070727408</v>
      </c>
      <c r="AZ129" s="7" t="str">
        <f t="shared" si="56"/>
        <v>AI</v>
      </c>
      <c r="BA129" s="7">
        <f>IF(AND(BA128&gt;0,BA128&lt;&gt;"wait"),BA128,IF(AND(AOHL!$M129=0,BA128&lt;&gt;"wait"),0,IF(OR(BA128="wait",AOHL!$M129=1),IF(AND('WMp0-100'!AQ130&gt;Sheet1!$E130,'WMp0-100'!AQ130&lt;Sheet1!$D130),'WMp0-100'!AQ130,"wait"),"wait")))</f>
        <v>29181.003070727413</v>
      </c>
      <c r="BB129" s="7" t="str">
        <f t="shared" si="57"/>
        <v>AI</v>
      </c>
      <c r="BC129" s="7">
        <f>IF(AND(BC128&gt;0,BC128&lt;&gt;"wait"),BC128,IF(AND(AOHL!$M129=0,BC128&lt;&gt;"wait"),0,IF(OR(BC128="wait",AOHL!$M129=1),IF(AND('WMp0-100'!AR130&gt;Sheet1!$E130,'WMp0-100'!AR130&lt;Sheet1!$D130),'WMp0-100'!AR130,"wait"),"wait")))</f>
        <v>29185.703070727403</v>
      </c>
      <c r="BD129" s="7" t="str">
        <f t="shared" si="58"/>
        <v>AI</v>
      </c>
      <c r="BE129" s="7">
        <f>IF(AND(BE128&gt;0,BE128&lt;&gt;"wait"),BE128,IF(AND(AOHL!$M129=0,BE128&lt;&gt;"wait"),0,IF(OR(BE128="wait",AOHL!$M129=1),IF(AND('WMp0-100'!AS130&gt;Sheet1!$E130,'WMp0-100'!AS130&lt;Sheet1!$D130),'WMp0-100'!AS130,"wait"),"wait")))</f>
        <v>29190.403070727407</v>
      </c>
      <c r="BF129" s="7" t="str">
        <f t="shared" si="59"/>
        <v>AI</v>
      </c>
      <c r="BG129" s="7">
        <f>IF(AND(BG128&gt;0,BG128&lt;&gt;"wait"),BG128,IF(AND(AOHL!$M129=0,BG128&lt;&gt;"wait"),0,IF(OR(BG128="wait",AOHL!$M129=1),IF(AND('WMp0-100'!AT130&gt;Sheet1!$E130,'WMp0-100'!AT130&lt;Sheet1!$D130),'WMp0-100'!AT130,"wait"),"wait")))</f>
        <v>29195.103070727408</v>
      </c>
      <c r="BH129" s="7" t="str">
        <f t="shared" si="60"/>
        <v>AI</v>
      </c>
      <c r="BI129" s="7">
        <f>IF(AND(BI128&gt;0,BI128&lt;&gt;"wait"),BI128,IF(AND(AOHL!$M129=0,BI128&lt;&gt;"wait"),0,IF(OR(BI128="wait",AOHL!$M129=1),IF(AND('WMp0-100'!AU130&gt;Sheet1!$E130,'WMp0-100'!AU130&lt;Sheet1!$D130),'WMp0-100'!AU130,"wait"),"wait")))</f>
        <v>29187.777402039719</v>
      </c>
      <c r="BJ129" s="7" t="str">
        <f t="shared" si="61"/>
        <v>AI</v>
      </c>
      <c r="BK129" s="7">
        <f>IF(AND(BK128&gt;0,BK128&lt;&gt;"wait"),BK128,IF(AND(AOHL!$M129=0,BK128&lt;&gt;"wait"),0,IF(OR(BK128="wait",AOHL!$M129=1),IF(AND('WMp0-100'!AV130&gt;Sheet1!$E130,'WMp0-100'!AV130&lt;Sheet1!$D130),'WMp0-100'!AV130,"wait"),"wait")))</f>
        <v>29129.960685920578</v>
      </c>
      <c r="BL129" s="7" t="str">
        <f t="shared" si="62"/>
        <v>AI</v>
      </c>
      <c r="BM129" s="7">
        <f>IF(AND(BM128&gt;0,BM128&lt;&gt;"wait"),BM128,IF(AND(AOHL!$M129=0,BM128&lt;&gt;"wait"),0,IF(OR(BM128="wait",AOHL!$M129=1),IF(AND('WMp0-100'!AW130&gt;Sheet1!$E130,'WMp0-100'!AW130&lt;Sheet1!$D130),'WMp0-100'!AW130,"wait"),"wait")))</f>
        <v>29133.775234657041</v>
      </c>
      <c r="BN129" s="7" t="str">
        <f t="shared" si="63"/>
        <v>AI</v>
      </c>
      <c r="BO129" s="7">
        <f>IF(AND(BO128&gt;0,BO128&lt;&gt;"wait"),BO128,IF(AND(AOHL!$M129=0,BO128&lt;&gt;"wait"),0,IF(OR(BO128="wait",AOHL!$M129=1),IF(AND('WMp0-100'!AX130&gt;Sheet1!$E130,'WMp0-100'!AX130&lt;Sheet1!$D130),'WMp0-100'!AX130,"wait"),"wait")))</f>
        <v>29137.589783393498</v>
      </c>
      <c r="BP129" s="7" t="str">
        <f t="shared" si="64"/>
        <v>AI</v>
      </c>
      <c r="BQ129" s="7">
        <f>IF(AND(BQ128&gt;0,BQ128&lt;&gt;"wait"),BQ128,IF(AND(AOHL!$M129=0,BQ128&lt;&gt;"wait"),0,IF(OR(BQ128="wait",AOHL!$M129=1),IF(AND('WMp0-100'!AY130&gt;Sheet1!$E130,'WMp0-100'!AY130&lt;Sheet1!$D130),'WMp0-100'!AY130,"wait"),"wait")))</f>
        <v>29141.404332129965</v>
      </c>
      <c r="BR129" s="7" t="str">
        <f t="shared" si="65"/>
        <v>AI</v>
      </c>
    </row>
    <row r="130" spans="1:70" x14ac:dyDescent="0.3">
      <c r="A130" t="str">
        <f>Sheet1!B130</f>
        <v>03/01 11:23</v>
      </c>
      <c r="C130" s="7">
        <f>IF(AND(C129&gt;0,C129&lt;&gt;"wait"),C129,IF(AND(AOHL!$K130=0,C129&lt;&gt;"wait"),0,IF(OR(C129="wait",AOHL!$K130=1),IF(AND('WMp0-100'!Q131&gt;Sheet1!$E131,'WMp0-100'!Q131&lt;Sheet1!$D131),'WMp0-100'!Q131,"wait"),"wait")))</f>
        <v>29297.39344262295</v>
      </c>
      <c r="D130" s="7" t="str">
        <f t="shared" si="33"/>
        <v>AI</v>
      </c>
      <c r="E130" s="7">
        <f>IF(AND(E129&gt;0,E129&lt;&gt;"wait"),E129,IF(AND(AOHL!$K130=0,E129&lt;&gt;"wait"),0,IF(OR(E129="wait",AOHL!$K130=1),IF(AND('WMp0-100'!R131&gt;Sheet1!$E131,'WMp0-100'!R131&lt;Sheet1!$D131),'WMp0-100'!R131,"wait"),"wait")))</f>
        <v>29293.689033942559</v>
      </c>
      <c r="F130" s="7" t="str">
        <f t="shared" si="34"/>
        <v>AI</v>
      </c>
      <c r="G130" s="7">
        <f>IF(AND(G129&gt;0,G129&lt;&gt;"wait"),G129,IF(AND(AOHL!$K130=0,G129&lt;&gt;"wait"),0,IF(OR(G129="wait",AOHL!$K130=1),IF(AND('WMp0-100'!S131&gt;Sheet1!$E131,'WMp0-100'!S131&lt;Sheet1!$D131),'WMp0-100'!S131,"wait"),"wait")))</f>
        <v>29297.528198433421</v>
      </c>
      <c r="H130" s="7" t="str">
        <f t="shared" si="35"/>
        <v>AI</v>
      </c>
      <c r="I130" s="7">
        <f>IF(AND(I129&gt;0,I129&lt;&gt;"wait"),I129,IF(AND(AOHL!$K130=0,I129&lt;&gt;"wait"),0,IF(OR(I129="wait",AOHL!$K130=1),IF(AND('WMp0-100'!T131&gt;Sheet1!$E131,'WMp0-100'!T131&lt;Sheet1!$D131),'WMp0-100'!T131,"wait"),"wait")))</f>
        <v>29301.36736292428</v>
      </c>
      <c r="J130" s="7" t="str">
        <f t="shared" si="36"/>
        <v>AI</v>
      </c>
      <c r="K130" s="7">
        <f>IF(AND(K129&gt;0,K129&lt;&gt;"wait"),K129,IF(AND(AOHL!$K130=0,K129&lt;&gt;"wait"),0,IF(OR(K129="wait",AOHL!$K130=1),IF(AND('WMp0-100'!U131&gt;Sheet1!$E131,'WMp0-100'!U131&lt;Sheet1!$D131),'WMp0-100'!U131,"wait"),"wait")))</f>
        <v>29305.206527415143</v>
      </c>
      <c r="L130" s="7" t="str">
        <f t="shared" si="37"/>
        <v>AI</v>
      </c>
      <c r="M130" s="7">
        <f>IF(AND(M129&gt;0,M129&lt;&gt;"wait"),M129,IF(AND(AOHL!$K130=0,M129&lt;&gt;"wait"),0,IF(OR(M129="wait",AOHL!$K130=1),IF(AND('WMp0-100'!V131&gt;Sheet1!$E131,'WMp0-100'!V131&lt;Sheet1!$D131),'WMp0-100'!V131,"wait"),"wait")))</f>
        <v>29309.045691906009</v>
      </c>
      <c r="N130" s="7" t="str">
        <f t="shared" si="38"/>
        <v>AI</v>
      </c>
      <c r="O130" s="7">
        <f>IF(AND(O129&gt;0,O129&lt;&gt;"wait"),O129,IF(AND(AOHL!$K130=0,O129&lt;&gt;"wait"),0,IF(OR(O129="wait",AOHL!$K130=1),IF(AND('WMp0-100'!W131&gt;Sheet1!$E131,'WMp0-100'!W131&lt;Sheet1!$D131),'WMp0-100'!W131,"wait"),"wait")))</f>
        <v>29301.678809523808</v>
      </c>
      <c r="P130" s="7" t="str">
        <f t="shared" si="39"/>
        <v>AI</v>
      </c>
      <c r="Q130" s="7">
        <f>IF(AND(Q129&gt;0,Q129&lt;&gt;"wait"),Q129,IF(AND(AOHL!$K130=0,Q129&lt;&gt;"wait"),0,IF(OR(Q129="wait",AOHL!$K130=1),IF(AND('WMp0-100'!X131&gt;Sheet1!$E131,'WMp0-100'!X131&lt;Sheet1!$D131),'WMp0-100'!X131,"wait"),"wait")))</f>
        <v>29305.273095238099</v>
      </c>
      <c r="R130" s="7" t="str">
        <f t="shared" si="40"/>
        <v>AI</v>
      </c>
      <c r="S130" s="7">
        <f>IF(AND(S129&gt;0,S129&lt;&gt;"wait"),S129,IF(AND(AOHL!$K130=0,S129&lt;&gt;"wait"),0,IF(OR(S129="wait",AOHL!$K130=1),IF(AND('WMp0-100'!Y131&gt;Sheet1!$E131,'WMp0-100'!Y131&lt;Sheet1!$D131),'WMp0-100'!Y131,"wait"),"wait")))</f>
        <v>29262.237647058821</v>
      </c>
      <c r="T130" s="7" t="str">
        <f t="shared" si="41"/>
        <v>AI</v>
      </c>
      <c r="U130" s="7">
        <f>IF(AND(U129&gt;0,U129&lt;&gt;"wait"),U129,IF(AND(AOHL!$K130=0,U129&lt;&gt;"wait"),0,IF(OR(U129="wait",AOHL!$K130=1),IF(AND('WMp0-100'!Z131&gt;Sheet1!$E131,'WMp0-100'!Z131&lt;Sheet1!$D131),'WMp0-100'!Z131,"wait"),"wait")))</f>
        <v>29265.460000000003</v>
      </c>
      <c r="V130" s="7" t="str">
        <f t="shared" si="42"/>
        <v>AI</v>
      </c>
      <c r="W130" s="7">
        <f>IF(AND(W129&gt;0,W129&lt;&gt;"wait"),W129,IF(AND(AOHL!$K130=0,W129&lt;&gt;"wait"),0,IF(OR(W129="wait",AOHL!$K130=1),IF(AND('WMp0-100'!AA131&gt;Sheet1!$E131,'WMp0-100'!AA131&lt;Sheet1!$D131),'WMp0-100'!AA131,"wait"),"wait")))</f>
        <v>29268.682352941178</v>
      </c>
      <c r="X130" s="7" t="str">
        <f t="shared" si="43"/>
        <v>AI</v>
      </c>
      <c r="Z130" s="7">
        <f>IF(AND(Z129&gt;0,Z129&lt;&gt;"wait"),Z129,IF(AND(AOHL!$L130=0,Z129&lt;&gt;"wait"),0,IF(OR(Z129="wait",AOHL!$L130=1),IF(AND('WMp0-100'!AC131&gt;Sheet1!$E131,'WMp0-100'!AC131&lt;Sheet1!$D131),'WMp0-100'!AC131,"wait"),"wait")))</f>
        <v>29290.074093536525</v>
      </c>
      <c r="AA130" s="7" t="str">
        <f t="shared" si="44"/>
        <v>AI</v>
      </c>
      <c r="AB130" s="7">
        <f>IF(AND(AB129&gt;0,AB129&lt;&gt;"wait"),AB129,IF(AND(AOHL!$L130=0,AB129&lt;&gt;"wait"),0,IF(OR(AB129="wait",AOHL!$L130=1),IF(AND('WMp0-100'!AD131&gt;Sheet1!$E131,'WMp0-100'!AD131&lt;Sheet1!$D131),'WMp0-100'!AD131,"wait"),"wait")))</f>
        <v>29293.671676300575</v>
      </c>
      <c r="AC130" s="7" t="str">
        <f t="shared" si="45"/>
        <v>AI</v>
      </c>
      <c r="AD130" s="7">
        <f>IF(AND(AD129&gt;0,AD129&lt;&gt;"wait"),AD129,IF(AND(AOHL!$L130=0,AD129&lt;&gt;"wait"),0,IF(OR(AD129="wait",AOHL!$L130=1),IF(AND('WMp0-100'!AE131&gt;Sheet1!$E131,'WMp0-100'!AE131&lt;Sheet1!$D131),'WMp0-100'!AE131,"wait"),"wait")))</f>
        <v>29297.269259064633</v>
      </c>
      <c r="AE130" s="7" t="str">
        <f t="shared" si="46"/>
        <v>AI</v>
      </c>
      <c r="AF130" s="7">
        <f>IF(AND(AF129&gt;0,AF129&lt;&gt;"wait"),AF129,IF(AND(AOHL!$L130=0,AF129&lt;&gt;"wait"),0,IF(OR(AF129="wait",AOHL!$L130=1),IF(AND('WMp0-100'!AF131&gt;Sheet1!$E131,'WMp0-100'!AF131&lt;Sheet1!$D131),'WMp0-100'!AF131,"wait"),"wait")))</f>
        <v>29294.097302697301</v>
      </c>
      <c r="AG130" s="7" t="str">
        <f t="shared" si="47"/>
        <v>AI</v>
      </c>
      <c r="AH130" s="7">
        <f>IF(AND(AH129&gt;0,AH129&lt;&gt;"wait"),AH129,IF(AND(AOHL!$L130=0,AH129&lt;&gt;"wait"),0,IF(OR(AH129="wait",AOHL!$L130=1),IF(AND('WMp0-100'!AG131&gt;Sheet1!$E131,'WMp0-100'!AG131&lt;Sheet1!$D131),'WMp0-100'!AG131,"wait"),"wait")))</f>
        <v>29297.692507492509</v>
      </c>
      <c r="AI130" s="7" t="str">
        <f t="shared" si="48"/>
        <v>AI</v>
      </c>
      <c r="AJ130" s="7">
        <f>IF(AND(AJ129&gt;0,AJ129&lt;&gt;"wait"),AJ129,IF(AND(AOHL!$L130=0,AJ129&lt;&gt;"wait"),0,IF(OR(AJ129="wait",AOHL!$L130=1),IF(AND('WMp0-100'!AH131&gt;Sheet1!$E131,'WMp0-100'!AH131&lt;Sheet1!$D131),'WMp0-100'!AH131,"wait"),"wait")))</f>
        <v>29301.287712287711</v>
      </c>
      <c r="AK130" s="7" t="str">
        <f t="shared" si="49"/>
        <v>AI</v>
      </c>
      <c r="AL130" s="7">
        <f>IF(AND(AL129&gt;0,AL129&lt;&gt;"wait"),AL129,IF(AND(AOHL!$L130=0,AL129&lt;&gt;"wait"),0,IF(OR(AL129="wait",AOHL!$L130=1),IF(AND('WMp0-100'!AI131&gt;Sheet1!$E131,'WMp0-100'!AI131&lt;Sheet1!$D131),'WMp0-100'!AI131,"wait"),"wait")))</f>
        <v>29304.882917082916</v>
      </c>
      <c r="AM130" s="7" t="str">
        <f t="shared" si="50"/>
        <v>AI</v>
      </c>
      <c r="AN130" s="7">
        <f>IF(AND(AN129&gt;0,AN129&lt;&gt;"wait"),AN129,IF(AND(AOHL!$L130=0,AN129&lt;&gt;"wait"),0,IF(OR(AN129="wait",AOHL!$L130=1),IF(AND('WMp0-100'!AJ131&gt;Sheet1!$E131,'WMp0-100'!AJ131&lt;Sheet1!$D131),'WMp0-100'!AJ131,"wait"),"wait")))</f>
        <v>29308.478121878121</v>
      </c>
      <c r="AO130" s="7" t="str">
        <f t="shared" si="51"/>
        <v>AI</v>
      </c>
      <c r="AP130" s="7">
        <f>IF(AND(AP129&gt;0,AP129&lt;&gt;"wait"),AP129,IF(AND(AOHL!$L130=0,AP129&lt;&gt;"wait"),0,IF(OR(AP129="wait",AOHL!$L130=1),IF(AND('WMp0-100'!AK131&gt;Sheet1!$E131,'WMp0-100'!AK131&lt;Sheet1!$D131),'WMp0-100'!AK131,"wait"),"wait")))</f>
        <v>29302.120327700977</v>
      </c>
      <c r="AQ130" s="7" t="str">
        <f t="shared" si="52"/>
        <v>AI</v>
      </c>
      <c r="AR130" s="7">
        <f>IF(AND(AR129&gt;0,AR129&lt;&gt;"wait"),AR129,IF(AND(AOHL!$L130=0,AR129&lt;&gt;"wait"),0,IF(OR(AR129="wait",AOHL!$L130=1),IF(AND('WMp0-100'!AL131&gt;Sheet1!$E131,'WMp0-100'!AL131&lt;Sheet1!$D131),'WMp0-100'!AL131,"wait"),"wait")))</f>
        <v>29305.799283154123</v>
      </c>
      <c r="AS130" s="7" t="str">
        <f t="shared" si="53"/>
        <v>AI</v>
      </c>
      <c r="AT130" s="7">
        <f>IF(AND(AT129&gt;0,AT129&lt;&gt;"wait"),AT129,IF(AND(AOHL!$L130=0,AT129&lt;&gt;"wait"),0,IF(OR(AT129="wait",AOHL!$L130=1),IF(AND('WMp0-100'!AM131&gt;Sheet1!$E131,'WMp0-100'!AM131&lt;Sheet1!$D131),'WMp0-100'!AM131,"wait"),"wait")))</f>
        <v>29309.478238607269</v>
      </c>
      <c r="AU130" s="7" t="str">
        <f t="shared" si="54"/>
        <v>AI</v>
      </c>
      <c r="AV130" s="7"/>
      <c r="AW130" s="7">
        <f>IF(AND(AW129&gt;0,AW129&lt;&gt;"wait"),AW129,IF(AND(AOHL!$M130=0,AW129&lt;&gt;"wait"),0,IF(OR(AW129="wait",AOHL!$M130=1),IF(AND('WMp0-100'!AO131&gt;Sheet1!$E131,'WMp0-100'!AO131&lt;Sheet1!$D131),'WMp0-100'!AO131,"wait"),"wait")))</f>
        <v>29171.603070727408</v>
      </c>
      <c r="AX130" s="7" t="str">
        <f t="shared" si="55"/>
        <v>AI</v>
      </c>
      <c r="AY130" s="7">
        <f>IF(AND(AY129&gt;0,AY129&lt;&gt;"wait"),AY129,IF(AND(AOHL!$M130=0,AY129&lt;&gt;"wait"),0,IF(OR(AY129="wait",AOHL!$M130=1),IF(AND('WMp0-100'!AP131&gt;Sheet1!$E131,'WMp0-100'!AP131&lt;Sheet1!$D131),'WMp0-100'!AP131,"wait"),"wait")))</f>
        <v>29176.303070727408</v>
      </c>
      <c r="AZ130" s="7" t="str">
        <f t="shared" si="56"/>
        <v>AI</v>
      </c>
      <c r="BA130" s="7">
        <f>IF(AND(BA129&gt;0,BA129&lt;&gt;"wait"),BA129,IF(AND(AOHL!$M130=0,BA129&lt;&gt;"wait"),0,IF(OR(BA129="wait",AOHL!$M130=1),IF(AND('WMp0-100'!AQ131&gt;Sheet1!$E131,'WMp0-100'!AQ131&lt;Sheet1!$D131),'WMp0-100'!AQ131,"wait"),"wait")))</f>
        <v>29181.003070727413</v>
      </c>
      <c r="BB130" s="7" t="str">
        <f t="shared" si="57"/>
        <v>AI</v>
      </c>
      <c r="BC130" s="7">
        <f>IF(AND(BC129&gt;0,BC129&lt;&gt;"wait"),BC129,IF(AND(AOHL!$M130=0,BC129&lt;&gt;"wait"),0,IF(OR(BC129="wait",AOHL!$M130=1),IF(AND('WMp0-100'!AR131&gt;Sheet1!$E131,'WMp0-100'!AR131&lt;Sheet1!$D131),'WMp0-100'!AR131,"wait"),"wait")))</f>
        <v>29185.703070727403</v>
      </c>
      <c r="BD130" s="7" t="str">
        <f t="shared" si="58"/>
        <v>AI</v>
      </c>
      <c r="BE130" s="7">
        <f>IF(AND(BE129&gt;0,BE129&lt;&gt;"wait"),BE129,IF(AND(AOHL!$M130=0,BE129&lt;&gt;"wait"),0,IF(OR(BE129="wait",AOHL!$M130=1),IF(AND('WMp0-100'!AS131&gt;Sheet1!$E131,'WMp0-100'!AS131&lt;Sheet1!$D131),'WMp0-100'!AS131,"wait"),"wait")))</f>
        <v>29190.403070727407</v>
      </c>
      <c r="BF130" s="7" t="str">
        <f t="shared" si="59"/>
        <v>AI</v>
      </c>
      <c r="BG130" s="7">
        <f>IF(AND(BG129&gt;0,BG129&lt;&gt;"wait"),BG129,IF(AND(AOHL!$M130=0,BG129&lt;&gt;"wait"),0,IF(OR(BG129="wait",AOHL!$M130=1),IF(AND('WMp0-100'!AT131&gt;Sheet1!$E131,'WMp0-100'!AT131&lt;Sheet1!$D131),'WMp0-100'!AT131,"wait"),"wait")))</f>
        <v>29195.103070727408</v>
      </c>
      <c r="BH130" s="7" t="str">
        <f t="shared" si="60"/>
        <v>AI</v>
      </c>
      <c r="BI130" s="7">
        <f>IF(AND(BI129&gt;0,BI129&lt;&gt;"wait"),BI129,IF(AND(AOHL!$M130=0,BI129&lt;&gt;"wait"),0,IF(OR(BI129="wait",AOHL!$M130=1),IF(AND('WMp0-100'!AU131&gt;Sheet1!$E131,'WMp0-100'!AU131&lt;Sheet1!$D131),'WMp0-100'!AU131,"wait"),"wait")))</f>
        <v>29187.777402039719</v>
      </c>
      <c r="BJ130" s="7" t="str">
        <f t="shared" si="61"/>
        <v>AI</v>
      </c>
      <c r="BK130" s="7">
        <f>IF(AND(BK129&gt;0,BK129&lt;&gt;"wait"),BK129,IF(AND(AOHL!$M130=0,BK129&lt;&gt;"wait"),0,IF(OR(BK129="wait",AOHL!$M130=1),IF(AND('WMp0-100'!AV131&gt;Sheet1!$E131,'WMp0-100'!AV131&lt;Sheet1!$D131),'WMp0-100'!AV131,"wait"),"wait")))</f>
        <v>29129.960685920578</v>
      </c>
      <c r="BL130" s="7" t="str">
        <f t="shared" si="62"/>
        <v>AI</v>
      </c>
      <c r="BM130" s="7">
        <f>IF(AND(BM129&gt;0,BM129&lt;&gt;"wait"),BM129,IF(AND(AOHL!$M130=0,BM129&lt;&gt;"wait"),0,IF(OR(BM129="wait",AOHL!$M130=1),IF(AND('WMp0-100'!AW131&gt;Sheet1!$E131,'WMp0-100'!AW131&lt;Sheet1!$D131),'WMp0-100'!AW131,"wait"),"wait")))</f>
        <v>29133.775234657041</v>
      </c>
      <c r="BN130" s="7" t="str">
        <f t="shared" si="63"/>
        <v>AI</v>
      </c>
      <c r="BO130" s="7">
        <f>IF(AND(BO129&gt;0,BO129&lt;&gt;"wait"),BO129,IF(AND(AOHL!$M130=0,BO129&lt;&gt;"wait"),0,IF(OR(BO129="wait",AOHL!$M130=1),IF(AND('WMp0-100'!AX131&gt;Sheet1!$E131,'WMp0-100'!AX131&lt;Sheet1!$D131),'WMp0-100'!AX131,"wait"),"wait")))</f>
        <v>29137.589783393498</v>
      </c>
      <c r="BP130" s="7" t="str">
        <f t="shared" si="64"/>
        <v>AI</v>
      </c>
      <c r="BQ130" s="7">
        <f>IF(AND(BQ129&gt;0,BQ129&lt;&gt;"wait"),BQ129,IF(AND(AOHL!$M130=0,BQ129&lt;&gt;"wait"),0,IF(OR(BQ129="wait",AOHL!$M130=1),IF(AND('WMp0-100'!AY131&gt;Sheet1!$E131,'WMp0-100'!AY131&lt;Sheet1!$D131),'WMp0-100'!AY131,"wait"),"wait")))</f>
        <v>29141.404332129965</v>
      </c>
      <c r="BR130" s="7" t="str">
        <f t="shared" si="65"/>
        <v>AI</v>
      </c>
    </row>
    <row r="131" spans="1:70" x14ac:dyDescent="0.3">
      <c r="A131" t="str">
        <f>Sheet1!B131</f>
        <v>03/01 11:24</v>
      </c>
      <c r="C131" s="7">
        <f>IF(AND(C130&gt;0,C130&lt;&gt;"wait"),C130,IF(AND(AOHL!$K131=0,C130&lt;&gt;"wait"),0,IF(OR(C130="wait",AOHL!$K131=1),IF(AND('WMp0-100'!Q132&gt;Sheet1!$E132,'WMp0-100'!Q132&lt;Sheet1!$D132),'WMp0-100'!Q132,"wait"),"wait")))</f>
        <v>29297.39344262295</v>
      </c>
      <c r="D131" s="7" t="str">
        <f t="shared" si="33"/>
        <v>AI</v>
      </c>
      <c r="E131" s="7">
        <f>IF(AND(E130&gt;0,E130&lt;&gt;"wait"),E130,IF(AND(AOHL!$K131=0,E130&lt;&gt;"wait"),0,IF(OR(E130="wait",AOHL!$K131=1),IF(AND('WMp0-100'!R132&gt;Sheet1!$E132,'WMp0-100'!R132&lt;Sheet1!$D132),'WMp0-100'!R132,"wait"),"wait")))</f>
        <v>29293.689033942559</v>
      </c>
      <c r="F131" s="7" t="str">
        <f t="shared" si="34"/>
        <v>AI</v>
      </c>
      <c r="G131" s="7">
        <f>IF(AND(G130&gt;0,G130&lt;&gt;"wait"),G130,IF(AND(AOHL!$K131=0,G130&lt;&gt;"wait"),0,IF(OR(G130="wait",AOHL!$K131=1),IF(AND('WMp0-100'!S132&gt;Sheet1!$E132,'WMp0-100'!S132&lt;Sheet1!$D132),'WMp0-100'!S132,"wait"),"wait")))</f>
        <v>29297.528198433421</v>
      </c>
      <c r="H131" s="7" t="str">
        <f t="shared" si="35"/>
        <v>AI</v>
      </c>
      <c r="I131" s="7">
        <f>IF(AND(I130&gt;0,I130&lt;&gt;"wait"),I130,IF(AND(AOHL!$K131=0,I130&lt;&gt;"wait"),0,IF(OR(I130="wait",AOHL!$K131=1),IF(AND('WMp0-100'!T132&gt;Sheet1!$E132,'WMp0-100'!T132&lt;Sheet1!$D132),'WMp0-100'!T132,"wait"),"wait")))</f>
        <v>29301.36736292428</v>
      </c>
      <c r="J131" s="7" t="str">
        <f t="shared" si="36"/>
        <v>AI</v>
      </c>
      <c r="K131" s="7">
        <f>IF(AND(K130&gt;0,K130&lt;&gt;"wait"),K130,IF(AND(AOHL!$K131=0,K130&lt;&gt;"wait"),0,IF(OR(K130="wait",AOHL!$K131=1),IF(AND('WMp0-100'!U132&gt;Sheet1!$E132,'WMp0-100'!U132&lt;Sheet1!$D132),'WMp0-100'!U132,"wait"),"wait")))</f>
        <v>29305.206527415143</v>
      </c>
      <c r="L131" s="7" t="str">
        <f t="shared" si="37"/>
        <v>AI</v>
      </c>
      <c r="M131" s="7">
        <f>IF(AND(M130&gt;0,M130&lt;&gt;"wait"),M130,IF(AND(AOHL!$K131=0,M130&lt;&gt;"wait"),0,IF(OR(M130="wait",AOHL!$K131=1),IF(AND('WMp0-100'!V132&gt;Sheet1!$E132,'WMp0-100'!V132&lt;Sheet1!$D132),'WMp0-100'!V132,"wait"),"wait")))</f>
        <v>29309.045691906009</v>
      </c>
      <c r="N131" s="7" t="str">
        <f t="shared" si="38"/>
        <v>AI</v>
      </c>
      <c r="O131" s="7">
        <f>IF(AND(O130&gt;0,O130&lt;&gt;"wait"),O130,IF(AND(AOHL!$K131=0,O130&lt;&gt;"wait"),0,IF(OR(O130="wait",AOHL!$K131=1),IF(AND('WMp0-100'!W132&gt;Sheet1!$E132,'WMp0-100'!W132&lt;Sheet1!$D132),'WMp0-100'!W132,"wait"),"wait")))</f>
        <v>29301.678809523808</v>
      </c>
      <c r="P131" s="7" t="str">
        <f t="shared" si="39"/>
        <v>AI</v>
      </c>
      <c r="Q131" s="7">
        <f>IF(AND(Q130&gt;0,Q130&lt;&gt;"wait"),Q130,IF(AND(AOHL!$K131=0,Q130&lt;&gt;"wait"),0,IF(OR(Q130="wait",AOHL!$K131=1),IF(AND('WMp0-100'!X132&gt;Sheet1!$E132,'WMp0-100'!X132&lt;Sheet1!$D132),'WMp0-100'!X132,"wait"),"wait")))</f>
        <v>29305.273095238099</v>
      </c>
      <c r="R131" s="7" t="str">
        <f t="shared" si="40"/>
        <v>AI</v>
      </c>
      <c r="S131" s="7">
        <f>IF(AND(S130&gt;0,S130&lt;&gt;"wait"),S130,IF(AND(AOHL!$K131=0,S130&lt;&gt;"wait"),0,IF(OR(S130="wait",AOHL!$K131=1),IF(AND('WMp0-100'!Y132&gt;Sheet1!$E132,'WMp0-100'!Y132&lt;Sheet1!$D132),'WMp0-100'!Y132,"wait"),"wait")))</f>
        <v>29262.237647058821</v>
      </c>
      <c r="T131" s="7" t="str">
        <f t="shared" si="41"/>
        <v>AI</v>
      </c>
      <c r="U131" s="7">
        <f>IF(AND(U130&gt;0,U130&lt;&gt;"wait"),U130,IF(AND(AOHL!$K131=0,U130&lt;&gt;"wait"),0,IF(OR(U130="wait",AOHL!$K131=1),IF(AND('WMp0-100'!Z132&gt;Sheet1!$E132,'WMp0-100'!Z132&lt;Sheet1!$D132),'WMp0-100'!Z132,"wait"),"wait")))</f>
        <v>29265.460000000003</v>
      </c>
      <c r="V131" s="7" t="str">
        <f t="shared" si="42"/>
        <v>AI</v>
      </c>
      <c r="W131" s="7">
        <f>IF(AND(W130&gt;0,W130&lt;&gt;"wait"),W130,IF(AND(AOHL!$K131=0,W130&lt;&gt;"wait"),0,IF(OR(W130="wait",AOHL!$K131=1),IF(AND('WMp0-100'!AA132&gt;Sheet1!$E132,'WMp0-100'!AA132&lt;Sheet1!$D132),'WMp0-100'!AA132,"wait"),"wait")))</f>
        <v>29268.682352941178</v>
      </c>
      <c r="X131" s="7" t="str">
        <f t="shared" si="43"/>
        <v>AI</v>
      </c>
      <c r="Z131" s="7">
        <f>IF(AND(Z130&gt;0,Z130&lt;&gt;"wait"),Z130,IF(AND(AOHL!$L131=0,Z130&lt;&gt;"wait"),0,IF(OR(Z130="wait",AOHL!$L131=1),IF(AND('WMp0-100'!AC132&gt;Sheet1!$E132,'WMp0-100'!AC132&lt;Sheet1!$D132),'WMp0-100'!AC132,"wait"),"wait")))</f>
        <v>29290.074093536525</v>
      </c>
      <c r="AA131" s="7" t="str">
        <f t="shared" si="44"/>
        <v>AI</v>
      </c>
      <c r="AB131" s="7">
        <f>IF(AND(AB130&gt;0,AB130&lt;&gt;"wait"),AB130,IF(AND(AOHL!$L131=0,AB130&lt;&gt;"wait"),0,IF(OR(AB130="wait",AOHL!$L131=1),IF(AND('WMp0-100'!AD132&gt;Sheet1!$E132,'WMp0-100'!AD132&lt;Sheet1!$D132),'WMp0-100'!AD132,"wait"),"wait")))</f>
        <v>29293.671676300575</v>
      </c>
      <c r="AC131" s="7" t="str">
        <f t="shared" si="45"/>
        <v>AI</v>
      </c>
      <c r="AD131" s="7">
        <f>IF(AND(AD130&gt;0,AD130&lt;&gt;"wait"),AD130,IF(AND(AOHL!$L131=0,AD130&lt;&gt;"wait"),0,IF(OR(AD130="wait",AOHL!$L131=1),IF(AND('WMp0-100'!AE132&gt;Sheet1!$E132,'WMp0-100'!AE132&lt;Sheet1!$D132),'WMp0-100'!AE132,"wait"),"wait")))</f>
        <v>29297.269259064633</v>
      </c>
      <c r="AE131" s="7" t="str">
        <f t="shared" si="46"/>
        <v>AI</v>
      </c>
      <c r="AF131" s="7">
        <f>IF(AND(AF130&gt;0,AF130&lt;&gt;"wait"),AF130,IF(AND(AOHL!$L131=0,AF130&lt;&gt;"wait"),0,IF(OR(AF130="wait",AOHL!$L131=1),IF(AND('WMp0-100'!AF132&gt;Sheet1!$E132,'WMp0-100'!AF132&lt;Sheet1!$D132),'WMp0-100'!AF132,"wait"),"wait")))</f>
        <v>29294.097302697301</v>
      </c>
      <c r="AG131" s="7" t="str">
        <f t="shared" si="47"/>
        <v>AI</v>
      </c>
      <c r="AH131" s="7">
        <f>IF(AND(AH130&gt;0,AH130&lt;&gt;"wait"),AH130,IF(AND(AOHL!$L131=0,AH130&lt;&gt;"wait"),0,IF(OR(AH130="wait",AOHL!$L131=1),IF(AND('WMp0-100'!AG132&gt;Sheet1!$E132,'WMp0-100'!AG132&lt;Sheet1!$D132),'WMp0-100'!AG132,"wait"),"wait")))</f>
        <v>29297.692507492509</v>
      </c>
      <c r="AI131" s="7" t="str">
        <f t="shared" si="48"/>
        <v>AI</v>
      </c>
      <c r="AJ131" s="7">
        <f>IF(AND(AJ130&gt;0,AJ130&lt;&gt;"wait"),AJ130,IF(AND(AOHL!$L131=0,AJ130&lt;&gt;"wait"),0,IF(OR(AJ130="wait",AOHL!$L131=1),IF(AND('WMp0-100'!AH132&gt;Sheet1!$E132,'WMp0-100'!AH132&lt;Sheet1!$D132),'WMp0-100'!AH132,"wait"),"wait")))</f>
        <v>29301.287712287711</v>
      </c>
      <c r="AK131" s="7" t="str">
        <f t="shared" si="49"/>
        <v>AI</v>
      </c>
      <c r="AL131" s="7">
        <f>IF(AND(AL130&gt;0,AL130&lt;&gt;"wait"),AL130,IF(AND(AOHL!$L131=0,AL130&lt;&gt;"wait"),0,IF(OR(AL130="wait",AOHL!$L131=1),IF(AND('WMp0-100'!AI132&gt;Sheet1!$E132,'WMp0-100'!AI132&lt;Sheet1!$D132),'WMp0-100'!AI132,"wait"),"wait")))</f>
        <v>29304.882917082916</v>
      </c>
      <c r="AM131" s="7" t="str">
        <f t="shared" si="50"/>
        <v>AI</v>
      </c>
      <c r="AN131" s="7">
        <f>IF(AND(AN130&gt;0,AN130&lt;&gt;"wait"),AN130,IF(AND(AOHL!$L131=0,AN130&lt;&gt;"wait"),0,IF(OR(AN130="wait",AOHL!$L131=1),IF(AND('WMp0-100'!AJ132&gt;Sheet1!$E132,'WMp0-100'!AJ132&lt;Sheet1!$D132),'WMp0-100'!AJ132,"wait"),"wait")))</f>
        <v>29308.478121878121</v>
      </c>
      <c r="AO131" s="7" t="str">
        <f t="shared" si="51"/>
        <v>AI</v>
      </c>
      <c r="AP131" s="7">
        <f>IF(AND(AP130&gt;0,AP130&lt;&gt;"wait"),AP130,IF(AND(AOHL!$L131=0,AP130&lt;&gt;"wait"),0,IF(OR(AP130="wait",AOHL!$L131=1),IF(AND('WMp0-100'!AK132&gt;Sheet1!$E132,'WMp0-100'!AK132&lt;Sheet1!$D132),'WMp0-100'!AK132,"wait"),"wait")))</f>
        <v>29302.120327700977</v>
      </c>
      <c r="AQ131" s="7" t="str">
        <f t="shared" si="52"/>
        <v>AI</v>
      </c>
      <c r="AR131" s="7">
        <f>IF(AND(AR130&gt;0,AR130&lt;&gt;"wait"),AR130,IF(AND(AOHL!$L131=0,AR130&lt;&gt;"wait"),0,IF(OR(AR130="wait",AOHL!$L131=1),IF(AND('WMp0-100'!AL132&gt;Sheet1!$E132,'WMp0-100'!AL132&lt;Sheet1!$D132),'WMp0-100'!AL132,"wait"),"wait")))</f>
        <v>29305.799283154123</v>
      </c>
      <c r="AS131" s="7" t="str">
        <f t="shared" si="53"/>
        <v>AI</v>
      </c>
      <c r="AT131" s="7">
        <f>IF(AND(AT130&gt;0,AT130&lt;&gt;"wait"),AT130,IF(AND(AOHL!$L131=0,AT130&lt;&gt;"wait"),0,IF(OR(AT130="wait",AOHL!$L131=1),IF(AND('WMp0-100'!AM132&gt;Sheet1!$E132,'WMp0-100'!AM132&lt;Sheet1!$D132),'WMp0-100'!AM132,"wait"),"wait")))</f>
        <v>29309.478238607269</v>
      </c>
      <c r="AU131" s="7" t="str">
        <f t="shared" si="54"/>
        <v>AI</v>
      </c>
      <c r="AV131" s="7"/>
      <c r="AW131" s="7">
        <f>IF(AND(AW130&gt;0,AW130&lt;&gt;"wait"),AW130,IF(AND(AOHL!$M131=0,AW130&lt;&gt;"wait"),0,IF(OR(AW130="wait",AOHL!$M131=1),IF(AND('WMp0-100'!AO132&gt;Sheet1!$E132,'WMp0-100'!AO132&lt;Sheet1!$D132),'WMp0-100'!AO132,"wait"),"wait")))</f>
        <v>29171.603070727408</v>
      </c>
      <c r="AX131" s="7" t="str">
        <f t="shared" si="55"/>
        <v>AI</v>
      </c>
      <c r="AY131" s="7">
        <f>IF(AND(AY130&gt;0,AY130&lt;&gt;"wait"),AY130,IF(AND(AOHL!$M131=0,AY130&lt;&gt;"wait"),0,IF(OR(AY130="wait",AOHL!$M131=1),IF(AND('WMp0-100'!AP132&gt;Sheet1!$E132,'WMp0-100'!AP132&lt;Sheet1!$D132),'WMp0-100'!AP132,"wait"),"wait")))</f>
        <v>29176.303070727408</v>
      </c>
      <c r="AZ131" s="7" t="str">
        <f t="shared" si="56"/>
        <v>AI</v>
      </c>
      <c r="BA131" s="7">
        <f>IF(AND(BA130&gt;0,BA130&lt;&gt;"wait"),BA130,IF(AND(AOHL!$M131=0,BA130&lt;&gt;"wait"),0,IF(OR(BA130="wait",AOHL!$M131=1),IF(AND('WMp0-100'!AQ132&gt;Sheet1!$E132,'WMp0-100'!AQ132&lt;Sheet1!$D132),'WMp0-100'!AQ132,"wait"),"wait")))</f>
        <v>29181.003070727413</v>
      </c>
      <c r="BB131" s="7" t="str">
        <f t="shared" si="57"/>
        <v>AI</v>
      </c>
      <c r="BC131" s="7">
        <f>IF(AND(BC130&gt;0,BC130&lt;&gt;"wait"),BC130,IF(AND(AOHL!$M131=0,BC130&lt;&gt;"wait"),0,IF(OR(BC130="wait",AOHL!$M131=1),IF(AND('WMp0-100'!AR132&gt;Sheet1!$E132,'WMp0-100'!AR132&lt;Sheet1!$D132),'WMp0-100'!AR132,"wait"),"wait")))</f>
        <v>29185.703070727403</v>
      </c>
      <c r="BD131" s="7" t="str">
        <f t="shared" si="58"/>
        <v>AI</v>
      </c>
      <c r="BE131" s="7">
        <f>IF(AND(BE130&gt;0,BE130&lt;&gt;"wait"),BE130,IF(AND(AOHL!$M131=0,BE130&lt;&gt;"wait"),0,IF(OR(BE130="wait",AOHL!$M131=1),IF(AND('WMp0-100'!AS132&gt;Sheet1!$E132,'WMp0-100'!AS132&lt;Sheet1!$D132),'WMp0-100'!AS132,"wait"),"wait")))</f>
        <v>29190.403070727407</v>
      </c>
      <c r="BF131" s="7" t="str">
        <f t="shared" si="59"/>
        <v>AI</v>
      </c>
      <c r="BG131" s="7">
        <f>IF(AND(BG130&gt;0,BG130&lt;&gt;"wait"),BG130,IF(AND(AOHL!$M131=0,BG130&lt;&gt;"wait"),0,IF(OR(BG130="wait",AOHL!$M131=1),IF(AND('WMp0-100'!AT132&gt;Sheet1!$E132,'WMp0-100'!AT132&lt;Sheet1!$D132),'WMp0-100'!AT132,"wait"),"wait")))</f>
        <v>29195.103070727408</v>
      </c>
      <c r="BH131" s="7" t="str">
        <f t="shared" si="60"/>
        <v>AI</v>
      </c>
      <c r="BI131" s="7">
        <f>IF(AND(BI130&gt;0,BI130&lt;&gt;"wait"),BI130,IF(AND(AOHL!$M131=0,BI130&lt;&gt;"wait"),0,IF(OR(BI130="wait",AOHL!$M131=1),IF(AND('WMp0-100'!AU132&gt;Sheet1!$E132,'WMp0-100'!AU132&lt;Sheet1!$D132),'WMp0-100'!AU132,"wait"),"wait")))</f>
        <v>29187.777402039719</v>
      </c>
      <c r="BJ131" s="7" t="str">
        <f t="shared" si="61"/>
        <v>AI</v>
      </c>
      <c r="BK131" s="7">
        <f>IF(AND(BK130&gt;0,BK130&lt;&gt;"wait"),BK130,IF(AND(AOHL!$M131=0,BK130&lt;&gt;"wait"),0,IF(OR(BK130="wait",AOHL!$M131=1),IF(AND('WMp0-100'!AV132&gt;Sheet1!$E132,'WMp0-100'!AV132&lt;Sheet1!$D132),'WMp0-100'!AV132,"wait"),"wait")))</f>
        <v>29129.960685920578</v>
      </c>
      <c r="BL131" s="7" t="str">
        <f t="shared" si="62"/>
        <v>AI</v>
      </c>
      <c r="BM131" s="7">
        <f>IF(AND(BM130&gt;0,BM130&lt;&gt;"wait"),BM130,IF(AND(AOHL!$M131=0,BM130&lt;&gt;"wait"),0,IF(OR(BM130="wait",AOHL!$M131=1),IF(AND('WMp0-100'!AW132&gt;Sheet1!$E132,'WMp0-100'!AW132&lt;Sheet1!$D132),'WMp0-100'!AW132,"wait"),"wait")))</f>
        <v>29133.775234657041</v>
      </c>
      <c r="BN131" s="7" t="str">
        <f t="shared" si="63"/>
        <v>AI</v>
      </c>
      <c r="BO131" s="7">
        <f>IF(AND(BO130&gt;0,BO130&lt;&gt;"wait"),BO130,IF(AND(AOHL!$M131=0,BO130&lt;&gt;"wait"),0,IF(OR(BO130="wait",AOHL!$M131=1),IF(AND('WMp0-100'!AX132&gt;Sheet1!$E132,'WMp0-100'!AX132&lt;Sheet1!$D132),'WMp0-100'!AX132,"wait"),"wait")))</f>
        <v>29137.589783393498</v>
      </c>
      <c r="BP131" s="7" t="str">
        <f t="shared" si="64"/>
        <v>AI</v>
      </c>
      <c r="BQ131" s="7">
        <f>IF(AND(BQ130&gt;0,BQ130&lt;&gt;"wait"),BQ130,IF(AND(AOHL!$M131=0,BQ130&lt;&gt;"wait"),0,IF(OR(BQ130="wait",AOHL!$M131=1),IF(AND('WMp0-100'!AY132&gt;Sheet1!$E132,'WMp0-100'!AY132&lt;Sheet1!$D132),'WMp0-100'!AY132,"wait"),"wait")))</f>
        <v>29141.404332129965</v>
      </c>
      <c r="BR131" s="7" t="str">
        <f t="shared" si="65"/>
        <v>AI</v>
      </c>
    </row>
    <row r="132" spans="1:70" x14ac:dyDescent="0.3">
      <c r="A132" t="str">
        <f>Sheet1!B132</f>
        <v>03/01 11:25</v>
      </c>
      <c r="C132" s="7">
        <f>IF(AND(C131&gt;0,C131&lt;&gt;"wait"),C131,IF(AND(AOHL!$K132=0,C131&lt;&gt;"wait"),0,IF(OR(C131="wait",AOHL!$K132=1),IF(AND('WMp0-100'!Q133&gt;Sheet1!$E133,'WMp0-100'!Q133&lt;Sheet1!$D133),'WMp0-100'!Q133,"wait"),"wait")))</f>
        <v>29297.39344262295</v>
      </c>
      <c r="D132" s="7" t="str">
        <f t="shared" ref="D132:D162" si="66">IF(D131="AI","AI",IF(OR(C132="wait",C132=0),0,"AI"))</f>
        <v>AI</v>
      </c>
      <c r="E132" s="7">
        <f>IF(AND(E131&gt;0,E131&lt;&gt;"wait"),E131,IF(AND(AOHL!$K132=0,E131&lt;&gt;"wait"),0,IF(OR(E131="wait",AOHL!$K132=1),IF(AND('WMp0-100'!R133&gt;Sheet1!$E133,'WMp0-100'!R133&lt;Sheet1!$D133),'WMp0-100'!R133,"wait"),"wait")))</f>
        <v>29293.689033942559</v>
      </c>
      <c r="F132" s="7" t="str">
        <f t="shared" ref="F132:F162" si="67">IF(F131="AI","AI",IF(OR(E132="wait",E132=0),0,"AI"))</f>
        <v>AI</v>
      </c>
      <c r="G132" s="7">
        <f>IF(AND(G131&gt;0,G131&lt;&gt;"wait"),G131,IF(AND(AOHL!$K132=0,G131&lt;&gt;"wait"),0,IF(OR(G131="wait",AOHL!$K132=1),IF(AND('WMp0-100'!S133&gt;Sheet1!$E133,'WMp0-100'!S133&lt;Sheet1!$D133),'WMp0-100'!S133,"wait"),"wait")))</f>
        <v>29297.528198433421</v>
      </c>
      <c r="H132" s="7" t="str">
        <f t="shared" ref="H132:H162" si="68">IF(H131="AI","AI",IF(OR(G132="wait",G132=0),0,"AI"))</f>
        <v>AI</v>
      </c>
      <c r="I132" s="7">
        <f>IF(AND(I131&gt;0,I131&lt;&gt;"wait"),I131,IF(AND(AOHL!$K132=0,I131&lt;&gt;"wait"),0,IF(OR(I131="wait",AOHL!$K132=1),IF(AND('WMp0-100'!T133&gt;Sheet1!$E133,'WMp0-100'!T133&lt;Sheet1!$D133),'WMp0-100'!T133,"wait"),"wait")))</f>
        <v>29301.36736292428</v>
      </c>
      <c r="J132" s="7" t="str">
        <f t="shared" ref="J132:J162" si="69">IF(J131="AI","AI",IF(OR(I132="wait",I132=0),0,"AI"))</f>
        <v>AI</v>
      </c>
      <c r="K132" s="7">
        <f>IF(AND(K131&gt;0,K131&lt;&gt;"wait"),K131,IF(AND(AOHL!$K132=0,K131&lt;&gt;"wait"),0,IF(OR(K131="wait",AOHL!$K132=1),IF(AND('WMp0-100'!U133&gt;Sheet1!$E133,'WMp0-100'!U133&lt;Sheet1!$D133),'WMp0-100'!U133,"wait"),"wait")))</f>
        <v>29305.206527415143</v>
      </c>
      <c r="L132" s="7" t="str">
        <f t="shared" ref="L132:L162" si="70">IF(L131="AI","AI",IF(OR(K132="wait",K132=0),0,"AI"))</f>
        <v>AI</v>
      </c>
      <c r="M132" s="7">
        <f>IF(AND(M131&gt;0,M131&lt;&gt;"wait"),M131,IF(AND(AOHL!$K132=0,M131&lt;&gt;"wait"),0,IF(OR(M131="wait",AOHL!$K132=1),IF(AND('WMp0-100'!V133&gt;Sheet1!$E133,'WMp0-100'!V133&lt;Sheet1!$D133),'WMp0-100'!V133,"wait"),"wait")))</f>
        <v>29309.045691906009</v>
      </c>
      <c r="N132" s="7" t="str">
        <f t="shared" ref="N132:N162" si="71">IF(N131="AI","AI",IF(OR(M132="wait",M132=0),0,"AI"))</f>
        <v>AI</v>
      </c>
      <c r="O132" s="7">
        <f>IF(AND(O131&gt;0,O131&lt;&gt;"wait"),O131,IF(AND(AOHL!$K132=0,O131&lt;&gt;"wait"),0,IF(OR(O131="wait",AOHL!$K132=1),IF(AND('WMp0-100'!W133&gt;Sheet1!$E133,'WMp0-100'!W133&lt;Sheet1!$D133),'WMp0-100'!W133,"wait"),"wait")))</f>
        <v>29301.678809523808</v>
      </c>
      <c r="P132" s="7" t="str">
        <f t="shared" ref="P132:P162" si="72">IF(P131="AI","AI",IF(OR(O132="wait",O132=0),0,"AI"))</f>
        <v>AI</v>
      </c>
      <c r="Q132" s="7">
        <f>IF(AND(Q131&gt;0,Q131&lt;&gt;"wait"),Q131,IF(AND(AOHL!$K132=0,Q131&lt;&gt;"wait"),0,IF(OR(Q131="wait",AOHL!$K132=1),IF(AND('WMp0-100'!X133&gt;Sheet1!$E133,'WMp0-100'!X133&lt;Sheet1!$D133),'WMp0-100'!X133,"wait"),"wait")))</f>
        <v>29305.273095238099</v>
      </c>
      <c r="R132" s="7" t="str">
        <f t="shared" ref="R132:R162" si="73">IF(R131="AI","AI",IF(OR(Q132="wait",Q132=0),0,"AI"))</f>
        <v>AI</v>
      </c>
      <c r="S132" s="7">
        <f>IF(AND(S131&gt;0,S131&lt;&gt;"wait"),S131,IF(AND(AOHL!$K132=0,S131&lt;&gt;"wait"),0,IF(OR(S131="wait",AOHL!$K132=1),IF(AND('WMp0-100'!Y133&gt;Sheet1!$E133,'WMp0-100'!Y133&lt;Sheet1!$D133),'WMp0-100'!Y133,"wait"),"wait")))</f>
        <v>29262.237647058821</v>
      </c>
      <c r="T132" s="7" t="str">
        <f t="shared" ref="T132:T162" si="74">IF(T131="AI","AI",IF(OR(S132="wait",S132=0),0,"AI"))</f>
        <v>AI</v>
      </c>
      <c r="U132" s="7">
        <f>IF(AND(U131&gt;0,U131&lt;&gt;"wait"),U131,IF(AND(AOHL!$K132=0,U131&lt;&gt;"wait"),0,IF(OR(U131="wait",AOHL!$K132=1),IF(AND('WMp0-100'!Z133&gt;Sheet1!$E133,'WMp0-100'!Z133&lt;Sheet1!$D133),'WMp0-100'!Z133,"wait"),"wait")))</f>
        <v>29265.460000000003</v>
      </c>
      <c r="V132" s="7" t="str">
        <f t="shared" ref="V132:V162" si="75">IF(V131="AI","AI",IF(OR(U132="wait",U132=0),0,"AI"))</f>
        <v>AI</v>
      </c>
      <c r="W132" s="7">
        <f>IF(AND(W131&gt;0,W131&lt;&gt;"wait"),W131,IF(AND(AOHL!$K132=0,W131&lt;&gt;"wait"),0,IF(OR(W131="wait",AOHL!$K132=1),IF(AND('WMp0-100'!AA133&gt;Sheet1!$E133,'WMp0-100'!AA133&lt;Sheet1!$D133),'WMp0-100'!AA133,"wait"),"wait")))</f>
        <v>29268.682352941178</v>
      </c>
      <c r="X132" s="7" t="str">
        <f t="shared" ref="X132:X162" si="76">IF(X131="AI","AI",IF(OR(W132="wait",W132=0),0,"AI"))</f>
        <v>AI</v>
      </c>
      <c r="Z132" s="7">
        <f>IF(AND(Z131&gt;0,Z131&lt;&gt;"wait"),Z131,IF(AND(AOHL!$L132=0,Z131&lt;&gt;"wait"),0,IF(OR(Z131="wait",AOHL!$L132=1),IF(AND('WMp0-100'!AC133&gt;Sheet1!$E133,'WMp0-100'!AC133&lt;Sheet1!$D133),'WMp0-100'!AC133,"wait"),"wait")))</f>
        <v>29290.074093536525</v>
      </c>
      <c r="AA132" s="7" t="str">
        <f t="shared" ref="AA132:AA162" si="77">IF(AA131="AI","AI",IF(OR(Z132="wait",Z132=0),0,"AI"))</f>
        <v>AI</v>
      </c>
      <c r="AB132" s="7">
        <f>IF(AND(AB131&gt;0,AB131&lt;&gt;"wait"),AB131,IF(AND(AOHL!$L132=0,AB131&lt;&gt;"wait"),0,IF(OR(AB131="wait",AOHL!$L132=1),IF(AND('WMp0-100'!AD133&gt;Sheet1!$E133,'WMp0-100'!AD133&lt;Sheet1!$D133),'WMp0-100'!AD133,"wait"),"wait")))</f>
        <v>29293.671676300575</v>
      </c>
      <c r="AC132" s="7" t="str">
        <f t="shared" ref="AC132:AC162" si="78">IF(AC131="AI","AI",IF(OR(AB132="wait",AB132=0),0,"AI"))</f>
        <v>AI</v>
      </c>
      <c r="AD132" s="7">
        <f>IF(AND(AD131&gt;0,AD131&lt;&gt;"wait"),AD131,IF(AND(AOHL!$L132=0,AD131&lt;&gt;"wait"),0,IF(OR(AD131="wait",AOHL!$L132=1),IF(AND('WMp0-100'!AE133&gt;Sheet1!$E133,'WMp0-100'!AE133&lt;Sheet1!$D133),'WMp0-100'!AE133,"wait"),"wait")))</f>
        <v>29297.269259064633</v>
      </c>
      <c r="AE132" s="7" t="str">
        <f t="shared" ref="AE132:AE162" si="79">IF(AE131="AI","AI",IF(OR(AD132="wait",AD132=0),0,"AI"))</f>
        <v>AI</v>
      </c>
      <c r="AF132" s="7">
        <f>IF(AND(AF131&gt;0,AF131&lt;&gt;"wait"),AF131,IF(AND(AOHL!$L132=0,AF131&lt;&gt;"wait"),0,IF(OR(AF131="wait",AOHL!$L132=1),IF(AND('WMp0-100'!AF133&gt;Sheet1!$E133,'WMp0-100'!AF133&lt;Sheet1!$D133),'WMp0-100'!AF133,"wait"),"wait")))</f>
        <v>29294.097302697301</v>
      </c>
      <c r="AG132" s="7" t="str">
        <f t="shared" ref="AG132:AG162" si="80">IF(AG131="AI","AI",IF(OR(AF132="wait",AF132=0),0,"AI"))</f>
        <v>AI</v>
      </c>
      <c r="AH132" s="7">
        <f>IF(AND(AH131&gt;0,AH131&lt;&gt;"wait"),AH131,IF(AND(AOHL!$L132=0,AH131&lt;&gt;"wait"),0,IF(OR(AH131="wait",AOHL!$L132=1),IF(AND('WMp0-100'!AG133&gt;Sheet1!$E133,'WMp0-100'!AG133&lt;Sheet1!$D133),'WMp0-100'!AG133,"wait"),"wait")))</f>
        <v>29297.692507492509</v>
      </c>
      <c r="AI132" s="7" t="str">
        <f t="shared" ref="AI132:AI162" si="81">IF(AI131="AI","AI",IF(OR(AH132="wait",AH132=0),0,"AI"))</f>
        <v>AI</v>
      </c>
      <c r="AJ132" s="7">
        <f>IF(AND(AJ131&gt;0,AJ131&lt;&gt;"wait"),AJ131,IF(AND(AOHL!$L132=0,AJ131&lt;&gt;"wait"),0,IF(OR(AJ131="wait",AOHL!$L132=1),IF(AND('WMp0-100'!AH133&gt;Sheet1!$E133,'WMp0-100'!AH133&lt;Sheet1!$D133),'WMp0-100'!AH133,"wait"),"wait")))</f>
        <v>29301.287712287711</v>
      </c>
      <c r="AK132" s="7" t="str">
        <f t="shared" ref="AK132:AK162" si="82">IF(AK131="AI","AI",IF(OR(AJ132="wait",AJ132=0),0,"AI"))</f>
        <v>AI</v>
      </c>
      <c r="AL132" s="7">
        <f>IF(AND(AL131&gt;0,AL131&lt;&gt;"wait"),AL131,IF(AND(AOHL!$L132=0,AL131&lt;&gt;"wait"),0,IF(OR(AL131="wait",AOHL!$L132=1),IF(AND('WMp0-100'!AI133&gt;Sheet1!$E133,'WMp0-100'!AI133&lt;Sheet1!$D133),'WMp0-100'!AI133,"wait"),"wait")))</f>
        <v>29304.882917082916</v>
      </c>
      <c r="AM132" s="7" t="str">
        <f t="shared" ref="AM132:AM162" si="83">IF(AM131="AI","AI",IF(OR(AL132="wait",AL132=0),0,"AI"))</f>
        <v>AI</v>
      </c>
      <c r="AN132" s="7">
        <f>IF(AND(AN131&gt;0,AN131&lt;&gt;"wait"),AN131,IF(AND(AOHL!$L132=0,AN131&lt;&gt;"wait"),0,IF(OR(AN131="wait",AOHL!$L132=1),IF(AND('WMp0-100'!AJ133&gt;Sheet1!$E133,'WMp0-100'!AJ133&lt;Sheet1!$D133),'WMp0-100'!AJ133,"wait"),"wait")))</f>
        <v>29308.478121878121</v>
      </c>
      <c r="AO132" s="7" t="str">
        <f t="shared" ref="AO132:AO162" si="84">IF(AO131="AI","AI",IF(OR(AN132="wait",AN132=0),0,"AI"))</f>
        <v>AI</v>
      </c>
      <c r="AP132" s="7">
        <f>IF(AND(AP131&gt;0,AP131&lt;&gt;"wait"),AP131,IF(AND(AOHL!$L132=0,AP131&lt;&gt;"wait"),0,IF(OR(AP131="wait",AOHL!$L132=1),IF(AND('WMp0-100'!AK133&gt;Sheet1!$E133,'WMp0-100'!AK133&lt;Sheet1!$D133),'WMp0-100'!AK133,"wait"),"wait")))</f>
        <v>29302.120327700977</v>
      </c>
      <c r="AQ132" s="7" t="str">
        <f t="shared" ref="AQ132:AQ162" si="85">IF(AQ131="AI","AI",IF(OR(AP132="wait",AP132=0),0,"AI"))</f>
        <v>AI</v>
      </c>
      <c r="AR132" s="7">
        <f>IF(AND(AR131&gt;0,AR131&lt;&gt;"wait"),AR131,IF(AND(AOHL!$L132=0,AR131&lt;&gt;"wait"),0,IF(OR(AR131="wait",AOHL!$L132=1),IF(AND('WMp0-100'!AL133&gt;Sheet1!$E133,'WMp0-100'!AL133&lt;Sheet1!$D133),'WMp0-100'!AL133,"wait"),"wait")))</f>
        <v>29305.799283154123</v>
      </c>
      <c r="AS132" s="7" t="str">
        <f t="shared" ref="AS132:AS162" si="86">IF(AS131="AI","AI",IF(OR(AR132="wait",AR132=0),0,"AI"))</f>
        <v>AI</v>
      </c>
      <c r="AT132" s="7">
        <f>IF(AND(AT131&gt;0,AT131&lt;&gt;"wait"),AT131,IF(AND(AOHL!$L132=0,AT131&lt;&gt;"wait"),0,IF(OR(AT131="wait",AOHL!$L132=1),IF(AND('WMp0-100'!AM133&gt;Sheet1!$E133,'WMp0-100'!AM133&lt;Sheet1!$D133),'WMp0-100'!AM133,"wait"),"wait")))</f>
        <v>29309.478238607269</v>
      </c>
      <c r="AU132" s="7" t="str">
        <f t="shared" ref="AU132:AU162" si="87">IF(AU131="AI","AI",IF(OR(AT132="wait",AT132=0),0,"AI"))</f>
        <v>AI</v>
      </c>
      <c r="AV132" s="7"/>
      <c r="AW132" s="7">
        <f>IF(AND(AW131&gt;0,AW131&lt;&gt;"wait"),AW131,IF(AND(AOHL!$M132=0,AW131&lt;&gt;"wait"),0,IF(OR(AW131="wait",AOHL!$M132=1),IF(AND('WMp0-100'!AO133&gt;Sheet1!$E133,'WMp0-100'!AO133&lt;Sheet1!$D133),'WMp0-100'!AO133,"wait"),"wait")))</f>
        <v>29171.603070727408</v>
      </c>
      <c r="AX132" s="7" t="str">
        <f t="shared" ref="AX132:AX162" si="88">IF(AX131="AI","AI",IF(OR(AW132="wait",AW132=0),0,"AI"))</f>
        <v>AI</v>
      </c>
      <c r="AY132" s="7">
        <f>IF(AND(AY131&gt;0,AY131&lt;&gt;"wait"),AY131,IF(AND(AOHL!$M132=0,AY131&lt;&gt;"wait"),0,IF(OR(AY131="wait",AOHL!$M132=1),IF(AND('WMp0-100'!AP133&gt;Sheet1!$E133,'WMp0-100'!AP133&lt;Sheet1!$D133),'WMp0-100'!AP133,"wait"),"wait")))</f>
        <v>29176.303070727408</v>
      </c>
      <c r="AZ132" s="7" t="str">
        <f t="shared" ref="AZ132:AZ162" si="89">IF(AZ131="AI","AI",IF(OR(AY132="wait",AY132=0),0,"AI"))</f>
        <v>AI</v>
      </c>
      <c r="BA132" s="7">
        <f>IF(AND(BA131&gt;0,BA131&lt;&gt;"wait"),BA131,IF(AND(AOHL!$M132=0,BA131&lt;&gt;"wait"),0,IF(OR(BA131="wait",AOHL!$M132=1),IF(AND('WMp0-100'!AQ133&gt;Sheet1!$E133,'WMp0-100'!AQ133&lt;Sheet1!$D133),'WMp0-100'!AQ133,"wait"),"wait")))</f>
        <v>29181.003070727413</v>
      </c>
      <c r="BB132" s="7" t="str">
        <f t="shared" ref="BB132:BB162" si="90">IF(BB131="AI","AI",IF(OR(BA132="wait",BA132=0),0,"AI"))</f>
        <v>AI</v>
      </c>
      <c r="BC132" s="7">
        <f>IF(AND(BC131&gt;0,BC131&lt;&gt;"wait"),BC131,IF(AND(AOHL!$M132=0,BC131&lt;&gt;"wait"),0,IF(OR(BC131="wait",AOHL!$M132=1),IF(AND('WMp0-100'!AR133&gt;Sheet1!$E133,'WMp0-100'!AR133&lt;Sheet1!$D133),'WMp0-100'!AR133,"wait"),"wait")))</f>
        <v>29185.703070727403</v>
      </c>
      <c r="BD132" s="7" t="str">
        <f t="shared" ref="BD132:BD162" si="91">IF(BD131="AI","AI",IF(OR(BC132="wait",BC132=0),0,"AI"))</f>
        <v>AI</v>
      </c>
      <c r="BE132" s="7">
        <f>IF(AND(BE131&gt;0,BE131&lt;&gt;"wait"),BE131,IF(AND(AOHL!$M132=0,BE131&lt;&gt;"wait"),0,IF(OR(BE131="wait",AOHL!$M132=1),IF(AND('WMp0-100'!AS133&gt;Sheet1!$E133,'WMp0-100'!AS133&lt;Sheet1!$D133),'WMp0-100'!AS133,"wait"),"wait")))</f>
        <v>29190.403070727407</v>
      </c>
      <c r="BF132" s="7" t="str">
        <f t="shared" ref="BF132:BF162" si="92">IF(BF131="AI","AI",IF(OR(BE132="wait",BE132=0),0,"AI"))</f>
        <v>AI</v>
      </c>
      <c r="BG132" s="7">
        <f>IF(AND(BG131&gt;0,BG131&lt;&gt;"wait"),BG131,IF(AND(AOHL!$M132=0,BG131&lt;&gt;"wait"),0,IF(OR(BG131="wait",AOHL!$M132=1),IF(AND('WMp0-100'!AT133&gt;Sheet1!$E133,'WMp0-100'!AT133&lt;Sheet1!$D133),'WMp0-100'!AT133,"wait"),"wait")))</f>
        <v>29195.103070727408</v>
      </c>
      <c r="BH132" s="7" t="str">
        <f t="shared" ref="BH132:BH162" si="93">IF(BH131="AI","AI",IF(OR(BG132="wait",BG132=0),0,"AI"))</f>
        <v>AI</v>
      </c>
      <c r="BI132" s="7">
        <f>IF(AND(BI131&gt;0,BI131&lt;&gt;"wait"),BI131,IF(AND(AOHL!$M132=0,BI131&lt;&gt;"wait"),0,IF(OR(BI131="wait",AOHL!$M132=1),IF(AND('WMp0-100'!AU133&gt;Sheet1!$E133,'WMp0-100'!AU133&lt;Sheet1!$D133),'WMp0-100'!AU133,"wait"),"wait")))</f>
        <v>29187.777402039719</v>
      </c>
      <c r="BJ132" s="7" t="str">
        <f t="shared" ref="BJ132:BJ162" si="94">IF(BJ131="AI","AI",IF(OR(BI132="wait",BI132=0),0,"AI"))</f>
        <v>AI</v>
      </c>
      <c r="BK132" s="7">
        <f>IF(AND(BK131&gt;0,BK131&lt;&gt;"wait"),BK131,IF(AND(AOHL!$M132=0,BK131&lt;&gt;"wait"),0,IF(OR(BK131="wait",AOHL!$M132=1),IF(AND('WMp0-100'!AV133&gt;Sheet1!$E133,'WMp0-100'!AV133&lt;Sheet1!$D133),'WMp0-100'!AV133,"wait"),"wait")))</f>
        <v>29129.960685920578</v>
      </c>
      <c r="BL132" s="7" t="str">
        <f t="shared" ref="BL132:BL162" si="95">IF(BL131="AI","AI",IF(OR(BK132="wait",BK132=0),0,"AI"))</f>
        <v>AI</v>
      </c>
      <c r="BM132" s="7">
        <f>IF(AND(BM131&gt;0,BM131&lt;&gt;"wait"),BM131,IF(AND(AOHL!$M132=0,BM131&lt;&gt;"wait"),0,IF(OR(BM131="wait",AOHL!$M132=1),IF(AND('WMp0-100'!AW133&gt;Sheet1!$E133,'WMp0-100'!AW133&lt;Sheet1!$D133),'WMp0-100'!AW133,"wait"),"wait")))</f>
        <v>29133.775234657041</v>
      </c>
      <c r="BN132" s="7" t="str">
        <f t="shared" ref="BN132:BN162" si="96">IF(BN131="AI","AI",IF(OR(BM132="wait",BM132=0),0,"AI"))</f>
        <v>AI</v>
      </c>
      <c r="BO132" s="7">
        <f>IF(AND(BO131&gt;0,BO131&lt;&gt;"wait"),BO131,IF(AND(AOHL!$M132=0,BO131&lt;&gt;"wait"),0,IF(OR(BO131="wait",AOHL!$M132=1),IF(AND('WMp0-100'!AX133&gt;Sheet1!$E133,'WMp0-100'!AX133&lt;Sheet1!$D133),'WMp0-100'!AX133,"wait"),"wait")))</f>
        <v>29137.589783393498</v>
      </c>
      <c r="BP132" s="7" t="str">
        <f t="shared" ref="BP132:BP162" si="97">IF(BP131="AI","AI",IF(OR(BO132="wait",BO132=0),0,"AI"))</f>
        <v>AI</v>
      </c>
      <c r="BQ132" s="7">
        <f>IF(AND(BQ131&gt;0,BQ131&lt;&gt;"wait"),BQ131,IF(AND(AOHL!$M132=0,BQ131&lt;&gt;"wait"),0,IF(OR(BQ131="wait",AOHL!$M132=1),IF(AND('WMp0-100'!AY133&gt;Sheet1!$E133,'WMp0-100'!AY133&lt;Sheet1!$D133),'WMp0-100'!AY133,"wait"),"wait")))</f>
        <v>29141.404332129965</v>
      </c>
      <c r="BR132" s="7" t="str">
        <f t="shared" ref="BR132:BR162" si="98">IF(BR131="AI","AI",IF(OR(BQ132="wait",BQ132=0),0,"AI"))</f>
        <v>AI</v>
      </c>
    </row>
    <row r="133" spans="1:70" x14ac:dyDescent="0.3">
      <c r="A133" t="str">
        <f>Sheet1!B133</f>
        <v>03/01 11:26</v>
      </c>
      <c r="C133" s="7">
        <f>IF(AND(C132&gt;0,C132&lt;&gt;"wait"),C132,IF(AND(AOHL!$K133=0,C132&lt;&gt;"wait"),0,IF(OR(C132="wait",AOHL!$K133=1),IF(AND('WMp0-100'!Q134&gt;Sheet1!$E134,'WMp0-100'!Q134&lt;Sheet1!$D134),'WMp0-100'!Q134,"wait"),"wait")))</f>
        <v>29297.39344262295</v>
      </c>
      <c r="D133" s="7" t="str">
        <f t="shared" si="66"/>
        <v>AI</v>
      </c>
      <c r="E133" s="7">
        <f>IF(AND(E132&gt;0,E132&lt;&gt;"wait"),E132,IF(AND(AOHL!$K133=0,E132&lt;&gt;"wait"),0,IF(OR(E132="wait",AOHL!$K133=1),IF(AND('WMp0-100'!R134&gt;Sheet1!$E134,'WMp0-100'!R134&lt;Sheet1!$D134),'WMp0-100'!R134,"wait"),"wait")))</f>
        <v>29293.689033942559</v>
      </c>
      <c r="F133" s="7" t="str">
        <f t="shared" si="67"/>
        <v>AI</v>
      </c>
      <c r="G133" s="7">
        <f>IF(AND(G132&gt;0,G132&lt;&gt;"wait"),G132,IF(AND(AOHL!$K133=0,G132&lt;&gt;"wait"),0,IF(OR(G132="wait",AOHL!$K133=1),IF(AND('WMp0-100'!S134&gt;Sheet1!$E134,'WMp0-100'!S134&lt;Sheet1!$D134),'WMp0-100'!S134,"wait"),"wait")))</f>
        <v>29297.528198433421</v>
      </c>
      <c r="H133" s="7" t="str">
        <f t="shared" si="68"/>
        <v>AI</v>
      </c>
      <c r="I133" s="7">
        <f>IF(AND(I132&gt;0,I132&lt;&gt;"wait"),I132,IF(AND(AOHL!$K133=0,I132&lt;&gt;"wait"),0,IF(OR(I132="wait",AOHL!$K133=1),IF(AND('WMp0-100'!T134&gt;Sheet1!$E134,'WMp0-100'!T134&lt;Sheet1!$D134),'WMp0-100'!T134,"wait"),"wait")))</f>
        <v>29301.36736292428</v>
      </c>
      <c r="J133" s="7" t="str">
        <f t="shared" si="69"/>
        <v>AI</v>
      </c>
      <c r="K133" s="7">
        <f>IF(AND(K132&gt;0,K132&lt;&gt;"wait"),K132,IF(AND(AOHL!$K133=0,K132&lt;&gt;"wait"),0,IF(OR(K132="wait",AOHL!$K133=1),IF(AND('WMp0-100'!U134&gt;Sheet1!$E134,'WMp0-100'!U134&lt;Sheet1!$D134),'WMp0-100'!U134,"wait"),"wait")))</f>
        <v>29305.206527415143</v>
      </c>
      <c r="L133" s="7" t="str">
        <f t="shared" si="70"/>
        <v>AI</v>
      </c>
      <c r="M133" s="7">
        <f>IF(AND(M132&gt;0,M132&lt;&gt;"wait"),M132,IF(AND(AOHL!$K133=0,M132&lt;&gt;"wait"),0,IF(OR(M132="wait",AOHL!$K133=1),IF(AND('WMp0-100'!V134&gt;Sheet1!$E134,'WMp0-100'!V134&lt;Sheet1!$D134),'WMp0-100'!V134,"wait"),"wait")))</f>
        <v>29309.045691906009</v>
      </c>
      <c r="N133" s="7" t="str">
        <f t="shared" si="71"/>
        <v>AI</v>
      </c>
      <c r="O133" s="7">
        <f>IF(AND(O132&gt;0,O132&lt;&gt;"wait"),O132,IF(AND(AOHL!$K133=0,O132&lt;&gt;"wait"),0,IF(OR(O132="wait",AOHL!$K133=1),IF(AND('WMp0-100'!W134&gt;Sheet1!$E134,'WMp0-100'!W134&lt;Sheet1!$D134),'WMp0-100'!W134,"wait"),"wait")))</f>
        <v>29301.678809523808</v>
      </c>
      <c r="P133" s="7" t="str">
        <f t="shared" si="72"/>
        <v>AI</v>
      </c>
      <c r="Q133" s="7">
        <f>IF(AND(Q132&gt;0,Q132&lt;&gt;"wait"),Q132,IF(AND(AOHL!$K133=0,Q132&lt;&gt;"wait"),0,IF(OR(Q132="wait",AOHL!$K133=1),IF(AND('WMp0-100'!X134&gt;Sheet1!$E134,'WMp0-100'!X134&lt;Sheet1!$D134),'WMp0-100'!X134,"wait"),"wait")))</f>
        <v>29305.273095238099</v>
      </c>
      <c r="R133" s="7" t="str">
        <f t="shared" si="73"/>
        <v>AI</v>
      </c>
      <c r="S133" s="7">
        <f>IF(AND(S132&gt;0,S132&lt;&gt;"wait"),S132,IF(AND(AOHL!$K133=0,S132&lt;&gt;"wait"),0,IF(OR(S132="wait",AOHL!$K133=1),IF(AND('WMp0-100'!Y134&gt;Sheet1!$E134,'WMp0-100'!Y134&lt;Sheet1!$D134),'WMp0-100'!Y134,"wait"),"wait")))</f>
        <v>29262.237647058821</v>
      </c>
      <c r="T133" s="7" t="str">
        <f t="shared" si="74"/>
        <v>AI</v>
      </c>
      <c r="U133" s="7">
        <f>IF(AND(U132&gt;0,U132&lt;&gt;"wait"),U132,IF(AND(AOHL!$K133=0,U132&lt;&gt;"wait"),0,IF(OR(U132="wait",AOHL!$K133=1),IF(AND('WMp0-100'!Z134&gt;Sheet1!$E134,'WMp0-100'!Z134&lt;Sheet1!$D134),'WMp0-100'!Z134,"wait"),"wait")))</f>
        <v>29265.460000000003</v>
      </c>
      <c r="V133" s="7" t="str">
        <f t="shared" si="75"/>
        <v>AI</v>
      </c>
      <c r="W133" s="7">
        <f>IF(AND(W132&gt;0,W132&lt;&gt;"wait"),W132,IF(AND(AOHL!$K133=0,W132&lt;&gt;"wait"),0,IF(OR(W132="wait",AOHL!$K133=1),IF(AND('WMp0-100'!AA134&gt;Sheet1!$E134,'WMp0-100'!AA134&lt;Sheet1!$D134),'WMp0-100'!AA134,"wait"),"wait")))</f>
        <v>29268.682352941178</v>
      </c>
      <c r="X133" s="7" t="str">
        <f t="shared" si="76"/>
        <v>AI</v>
      </c>
      <c r="Z133" s="7">
        <f>IF(AND(Z132&gt;0,Z132&lt;&gt;"wait"),Z132,IF(AND(AOHL!$L133=0,Z132&lt;&gt;"wait"),0,IF(OR(Z132="wait",AOHL!$L133=1),IF(AND('WMp0-100'!AC134&gt;Sheet1!$E134,'WMp0-100'!AC134&lt;Sheet1!$D134),'WMp0-100'!AC134,"wait"),"wait")))</f>
        <v>29290.074093536525</v>
      </c>
      <c r="AA133" s="7" t="str">
        <f t="shared" si="77"/>
        <v>AI</v>
      </c>
      <c r="AB133" s="7">
        <f>IF(AND(AB132&gt;0,AB132&lt;&gt;"wait"),AB132,IF(AND(AOHL!$L133=0,AB132&lt;&gt;"wait"),0,IF(OR(AB132="wait",AOHL!$L133=1),IF(AND('WMp0-100'!AD134&gt;Sheet1!$E134,'WMp0-100'!AD134&lt;Sheet1!$D134),'WMp0-100'!AD134,"wait"),"wait")))</f>
        <v>29293.671676300575</v>
      </c>
      <c r="AC133" s="7" t="str">
        <f t="shared" si="78"/>
        <v>AI</v>
      </c>
      <c r="AD133" s="7">
        <f>IF(AND(AD132&gt;0,AD132&lt;&gt;"wait"),AD132,IF(AND(AOHL!$L133=0,AD132&lt;&gt;"wait"),0,IF(OR(AD132="wait",AOHL!$L133=1),IF(AND('WMp0-100'!AE134&gt;Sheet1!$E134,'WMp0-100'!AE134&lt;Sheet1!$D134),'WMp0-100'!AE134,"wait"),"wait")))</f>
        <v>29297.269259064633</v>
      </c>
      <c r="AE133" s="7" t="str">
        <f t="shared" si="79"/>
        <v>AI</v>
      </c>
      <c r="AF133" s="7">
        <f>IF(AND(AF132&gt;0,AF132&lt;&gt;"wait"),AF132,IF(AND(AOHL!$L133=0,AF132&lt;&gt;"wait"),0,IF(OR(AF132="wait",AOHL!$L133=1),IF(AND('WMp0-100'!AF134&gt;Sheet1!$E134,'WMp0-100'!AF134&lt;Sheet1!$D134),'WMp0-100'!AF134,"wait"),"wait")))</f>
        <v>29294.097302697301</v>
      </c>
      <c r="AG133" s="7" t="str">
        <f t="shared" si="80"/>
        <v>AI</v>
      </c>
      <c r="AH133" s="7">
        <f>IF(AND(AH132&gt;0,AH132&lt;&gt;"wait"),AH132,IF(AND(AOHL!$L133=0,AH132&lt;&gt;"wait"),0,IF(OR(AH132="wait",AOHL!$L133=1),IF(AND('WMp0-100'!AG134&gt;Sheet1!$E134,'WMp0-100'!AG134&lt;Sheet1!$D134),'WMp0-100'!AG134,"wait"),"wait")))</f>
        <v>29297.692507492509</v>
      </c>
      <c r="AI133" s="7" t="str">
        <f t="shared" si="81"/>
        <v>AI</v>
      </c>
      <c r="AJ133" s="7">
        <f>IF(AND(AJ132&gt;0,AJ132&lt;&gt;"wait"),AJ132,IF(AND(AOHL!$L133=0,AJ132&lt;&gt;"wait"),0,IF(OR(AJ132="wait",AOHL!$L133=1),IF(AND('WMp0-100'!AH134&gt;Sheet1!$E134,'WMp0-100'!AH134&lt;Sheet1!$D134),'WMp0-100'!AH134,"wait"),"wait")))</f>
        <v>29301.287712287711</v>
      </c>
      <c r="AK133" s="7" t="str">
        <f t="shared" si="82"/>
        <v>AI</v>
      </c>
      <c r="AL133" s="7">
        <f>IF(AND(AL132&gt;0,AL132&lt;&gt;"wait"),AL132,IF(AND(AOHL!$L133=0,AL132&lt;&gt;"wait"),0,IF(OR(AL132="wait",AOHL!$L133=1),IF(AND('WMp0-100'!AI134&gt;Sheet1!$E134,'WMp0-100'!AI134&lt;Sheet1!$D134),'WMp0-100'!AI134,"wait"),"wait")))</f>
        <v>29304.882917082916</v>
      </c>
      <c r="AM133" s="7" t="str">
        <f t="shared" si="83"/>
        <v>AI</v>
      </c>
      <c r="AN133" s="7">
        <f>IF(AND(AN132&gt;0,AN132&lt;&gt;"wait"),AN132,IF(AND(AOHL!$L133=0,AN132&lt;&gt;"wait"),0,IF(OR(AN132="wait",AOHL!$L133=1),IF(AND('WMp0-100'!AJ134&gt;Sheet1!$E134,'WMp0-100'!AJ134&lt;Sheet1!$D134),'WMp0-100'!AJ134,"wait"),"wait")))</f>
        <v>29308.478121878121</v>
      </c>
      <c r="AO133" s="7" t="str">
        <f t="shared" si="84"/>
        <v>AI</v>
      </c>
      <c r="AP133" s="7">
        <f>IF(AND(AP132&gt;0,AP132&lt;&gt;"wait"),AP132,IF(AND(AOHL!$L133=0,AP132&lt;&gt;"wait"),0,IF(OR(AP132="wait",AOHL!$L133=1),IF(AND('WMp0-100'!AK134&gt;Sheet1!$E134,'WMp0-100'!AK134&lt;Sheet1!$D134),'WMp0-100'!AK134,"wait"),"wait")))</f>
        <v>29302.120327700977</v>
      </c>
      <c r="AQ133" s="7" t="str">
        <f t="shared" si="85"/>
        <v>AI</v>
      </c>
      <c r="AR133" s="7">
        <f>IF(AND(AR132&gt;0,AR132&lt;&gt;"wait"),AR132,IF(AND(AOHL!$L133=0,AR132&lt;&gt;"wait"),0,IF(OR(AR132="wait",AOHL!$L133=1),IF(AND('WMp0-100'!AL134&gt;Sheet1!$E134,'WMp0-100'!AL134&lt;Sheet1!$D134),'WMp0-100'!AL134,"wait"),"wait")))</f>
        <v>29305.799283154123</v>
      </c>
      <c r="AS133" s="7" t="str">
        <f t="shared" si="86"/>
        <v>AI</v>
      </c>
      <c r="AT133" s="7">
        <f>IF(AND(AT132&gt;0,AT132&lt;&gt;"wait"),AT132,IF(AND(AOHL!$L133=0,AT132&lt;&gt;"wait"),0,IF(OR(AT132="wait",AOHL!$L133=1),IF(AND('WMp0-100'!AM134&gt;Sheet1!$E134,'WMp0-100'!AM134&lt;Sheet1!$D134),'WMp0-100'!AM134,"wait"),"wait")))</f>
        <v>29309.478238607269</v>
      </c>
      <c r="AU133" s="7" t="str">
        <f t="shared" si="87"/>
        <v>AI</v>
      </c>
      <c r="AV133" s="7"/>
      <c r="AW133" s="7">
        <f>IF(AND(AW132&gt;0,AW132&lt;&gt;"wait"),AW132,IF(AND(AOHL!$M133=0,AW132&lt;&gt;"wait"),0,IF(OR(AW132="wait",AOHL!$M133=1),IF(AND('WMp0-100'!AO134&gt;Sheet1!$E134,'WMp0-100'!AO134&lt;Sheet1!$D134),'WMp0-100'!AO134,"wait"),"wait")))</f>
        <v>29171.603070727408</v>
      </c>
      <c r="AX133" s="7" t="str">
        <f t="shared" si="88"/>
        <v>AI</v>
      </c>
      <c r="AY133" s="7">
        <f>IF(AND(AY132&gt;0,AY132&lt;&gt;"wait"),AY132,IF(AND(AOHL!$M133=0,AY132&lt;&gt;"wait"),0,IF(OR(AY132="wait",AOHL!$M133=1),IF(AND('WMp0-100'!AP134&gt;Sheet1!$E134,'WMp0-100'!AP134&lt;Sheet1!$D134),'WMp0-100'!AP134,"wait"),"wait")))</f>
        <v>29176.303070727408</v>
      </c>
      <c r="AZ133" s="7" t="str">
        <f t="shared" si="89"/>
        <v>AI</v>
      </c>
      <c r="BA133" s="7">
        <f>IF(AND(BA132&gt;0,BA132&lt;&gt;"wait"),BA132,IF(AND(AOHL!$M133=0,BA132&lt;&gt;"wait"),0,IF(OR(BA132="wait",AOHL!$M133=1),IF(AND('WMp0-100'!AQ134&gt;Sheet1!$E134,'WMp0-100'!AQ134&lt;Sheet1!$D134),'WMp0-100'!AQ134,"wait"),"wait")))</f>
        <v>29181.003070727413</v>
      </c>
      <c r="BB133" s="7" t="str">
        <f t="shared" si="90"/>
        <v>AI</v>
      </c>
      <c r="BC133" s="7">
        <f>IF(AND(BC132&gt;0,BC132&lt;&gt;"wait"),BC132,IF(AND(AOHL!$M133=0,BC132&lt;&gt;"wait"),0,IF(OR(BC132="wait",AOHL!$M133=1),IF(AND('WMp0-100'!AR134&gt;Sheet1!$E134,'WMp0-100'!AR134&lt;Sheet1!$D134),'WMp0-100'!AR134,"wait"),"wait")))</f>
        <v>29185.703070727403</v>
      </c>
      <c r="BD133" s="7" t="str">
        <f t="shared" si="91"/>
        <v>AI</v>
      </c>
      <c r="BE133" s="7">
        <f>IF(AND(BE132&gt;0,BE132&lt;&gt;"wait"),BE132,IF(AND(AOHL!$M133=0,BE132&lt;&gt;"wait"),0,IF(OR(BE132="wait",AOHL!$M133=1),IF(AND('WMp0-100'!AS134&gt;Sheet1!$E134,'WMp0-100'!AS134&lt;Sheet1!$D134),'WMp0-100'!AS134,"wait"),"wait")))</f>
        <v>29190.403070727407</v>
      </c>
      <c r="BF133" s="7" t="str">
        <f t="shared" si="92"/>
        <v>AI</v>
      </c>
      <c r="BG133" s="7">
        <f>IF(AND(BG132&gt;0,BG132&lt;&gt;"wait"),BG132,IF(AND(AOHL!$M133=0,BG132&lt;&gt;"wait"),0,IF(OR(BG132="wait",AOHL!$M133=1),IF(AND('WMp0-100'!AT134&gt;Sheet1!$E134,'WMp0-100'!AT134&lt;Sheet1!$D134),'WMp0-100'!AT134,"wait"),"wait")))</f>
        <v>29195.103070727408</v>
      </c>
      <c r="BH133" s="7" t="str">
        <f t="shared" si="93"/>
        <v>AI</v>
      </c>
      <c r="BI133" s="7">
        <f>IF(AND(BI132&gt;0,BI132&lt;&gt;"wait"),BI132,IF(AND(AOHL!$M133=0,BI132&lt;&gt;"wait"),0,IF(OR(BI132="wait",AOHL!$M133=1),IF(AND('WMp0-100'!AU134&gt;Sheet1!$E134,'WMp0-100'!AU134&lt;Sheet1!$D134),'WMp0-100'!AU134,"wait"),"wait")))</f>
        <v>29187.777402039719</v>
      </c>
      <c r="BJ133" s="7" t="str">
        <f t="shared" si="94"/>
        <v>AI</v>
      </c>
      <c r="BK133" s="7">
        <f>IF(AND(BK132&gt;0,BK132&lt;&gt;"wait"),BK132,IF(AND(AOHL!$M133=0,BK132&lt;&gt;"wait"),0,IF(OR(BK132="wait",AOHL!$M133=1),IF(AND('WMp0-100'!AV134&gt;Sheet1!$E134,'WMp0-100'!AV134&lt;Sheet1!$D134),'WMp0-100'!AV134,"wait"),"wait")))</f>
        <v>29129.960685920578</v>
      </c>
      <c r="BL133" s="7" t="str">
        <f t="shared" si="95"/>
        <v>AI</v>
      </c>
      <c r="BM133" s="7">
        <f>IF(AND(BM132&gt;0,BM132&lt;&gt;"wait"),BM132,IF(AND(AOHL!$M133=0,BM132&lt;&gt;"wait"),0,IF(OR(BM132="wait",AOHL!$M133=1),IF(AND('WMp0-100'!AW134&gt;Sheet1!$E134,'WMp0-100'!AW134&lt;Sheet1!$D134),'WMp0-100'!AW134,"wait"),"wait")))</f>
        <v>29133.775234657041</v>
      </c>
      <c r="BN133" s="7" t="str">
        <f t="shared" si="96"/>
        <v>AI</v>
      </c>
      <c r="BO133" s="7">
        <f>IF(AND(BO132&gt;0,BO132&lt;&gt;"wait"),BO132,IF(AND(AOHL!$M133=0,BO132&lt;&gt;"wait"),0,IF(OR(BO132="wait",AOHL!$M133=1),IF(AND('WMp0-100'!AX134&gt;Sheet1!$E134,'WMp0-100'!AX134&lt;Sheet1!$D134),'WMp0-100'!AX134,"wait"),"wait")))</f>
        <v>29137.589783393498</v>
      </c>
      <c r="BP133" s="7" t="str">
        <f t="shared" si="97"/>
        <v>AI</v>
      </c>
      <c r="BQ133" s="7">
        <f>IF(AND(BQ132&gt;0,BQ132&lt;&gt;"wait"),BQ132,IF(AND(AOHL!$M133=0,BQ132&lt;&gt;"wait"),0,IF(OR(BQ132="wait",AOHL!$M133=1),IF(AND('WMp0-100'!AY134&gt;Sheet1!$E134,'WMp0-100'!AY134&lt;Sheet1!$D134),'WMp0-100'!AY134,"wait"),"wait")))</f>
        <v>29141.404332129965</v>
      </c>
      <c r="BR133" s="7" t="str">
        <f t="shared" si="98"/>
        <v>AI</v>
      </c>
    </row>
    <row r="134" spans="1:70" x14ac:dyDescent="0.3">
      <c r="A134" t="str">
        <f>Sheet1!B134</f>
        <v>03/01 11:27</v>
      </c>
      <c r="C134" s="7">
        <f>IF(AND(C133&gt;0,C133&lt;&gt;"wait"),C133,IF(AND(AOHL!$K134=0,C133&lt;&gt;"wait"),0,IF(OR(C133="wait",AOHL!$K134=1),IF(AND('WMp0-100'!Q135&gt;Sheet1!$E135,'WMp0-100'!Q135&lt;Sheet1!$D135),'WMp0-100'!Q135,"wait"),"wait")))</f>
        <v>29297.39344262295</v>
      </c>
      <c r="D134" s="7" t="str">
        <f t="shared" si="66"/>
        <v>AI</v>
      </c>
      <c r="E134" s="7">
        <f>IF(AND(E133&gt;0,E133&lt;&gt;"wait"),E133,IF(AND(AOHL!$K134=0,E133&lt;&gt;"wait"),0,IF(OR(E133="wait",AOHL!$K134=1),IF(AND('WMp0-100'!R135&gt;Sheet1!$E135,'WMp0-100'!R135&lt;Sheet1!$D135),'WMp0-100'!R135,"wait"),"wait")))</f>
        <v>29293.689033942559</v>
      </c>
      <c r="F134" s="7" t="str">
        <f t="shared" si="67"/>
        <v>AI</v>
      </c>
      <c r="G134" s="7">
        <f>IF(AND(G133&gt;0,G133&lt;&gt;"wait"),G133,IF(AND(AOHL!$K134=0,G133&lt;&gt;"wait"),0,IF(OR(G133="wait",AOHL!$K134=1),IF(AND('WMp0-100'!S135&gt;Sheet1!$E135,'WMp0-100'!S135&lt;Sheet1!$D135),'WMp0-100'!S135,"wait"),"wait")))</f>
        <v>29297.528198433421</v>
      </c>
      <c r="H134" s="7" t="str">
        <f t="shared" si="68"/>
        <v>AI</v>
      </c>
      <c r="I134" s="7">
        <f>IF(AND(I133&gt;0,I133&lt;&gt;"wait"),I133,IF(AND(AOHL!$K134=0,I133&lt;&gt;"wait"),0,IF(OR(I133="wait",AOHL!$K134=1),IF(AND('WMp0-100'!T135&gt;Sheet1!$E135,'WMp0-100'!T135&lt;Sheet1!$D135),'WMp0-100'!T135,"wait"),"wait")))</f>
        <v>29301.36736292428</v>
      </c>
      <c r="J134" s="7" t="str">
        <f t="shared" si="69"/>
        <v>AI</v>
      </c>
      <c r="K134" s="7">
        <f>IF(AND(K133&gt;0,K133&lt;&gt;"wait"),K133,IF(AND(AOHL!$K134=0,K133&lt;&gt;"wait"),0,IF(OR(K133="wait",AOHL!$K134=1),IF(AND('WMp0-100'!U135&gt;Sheet1!$E135,'WMp0-100'!U135&lt;Sheet1!$D135),'WMp0-100'!U135,"wait"),"wait")))</f>
        <v>29305.206527415143</v>
      </c>
      <c r="L134" s="7" t="str">
        <f t="shared" si="70"/>
        <v>AI</v>
      </c>
      <c r="M134" s="7">
        <f>IF(AND(M133&gt;0,M133&lt;&gt;"wait"),M133,IF(AND(AOHL!$K134=0,M133&lt;&gt;"wait"),0,IF(OR(M133="wait",AOHL!$K134=1),IF(AND('WMp0-100'!V135&gt;Sheet1!$E135,'WMp0-100'!V135&lt;Sheet1!$D135),'WMp0-100'!V135,"wait"),"wait")))</f>
        <v>29309.045691906009</v>
      </c>
      <c r="N134" s="7" t="str">
        <f t="shared" si="71"/>
        <v>AI</v>
      </c>
      <c r="O134" s="7">
        <f>IF(AND(O133&gt;0,O133&lt;&gt;"wait"),O133,IF(AND(AOHL!$K134=0,O133&lt;&gt;"wait"),0,IF(OR(O133="wait",AOHL!$K134=1),IF(AND('WMp0-100'!W135&gt;Sheet1!$E135,'WMp0-100'!W135&lt;Sheet1!$D135),'WMp0-100'!W135,"wait"),"wait")))</f>
        <v>29301.678809523808</v>
      </c>
      <c r="P134" s="7" t="str">
        <f t="shared" si="72"/>
        <v>AI</v>
      </c>
      <c r="Q134" s="7">
        <f>IF(AND(Q133&gt;0,Q133&lt;&gt;"wait"),Q133,IF(AND(AOHL!$K134=0,Q133&lt;&gt;"wait"),0,IF(OR(Q133="wait",AOHL!$K134=1),IF(AND('WMp0-100'!X135&gt;Sheet1!$E135,'WMp0-100'!X135&lt;Sheet1!$D135),'WMp0-100'!X135,"wait"),"wait")))</f>
        <v>29305.273095238099</v>
      </c>
      <c r="R134" s="7" t="str">
        <f t="shared" si="73"/>
        <v>AI</v>
      </c>
      <c r="S134" s="7">
        <f>IF(AND(S133&gt;0,S133&lt;&gt;"wait"),S133,IF(AND(AOHL!$K134=0,S133&lt;&gt;"wait"),0,IF(OR(S133="wait",AOHL!$K134=1),IF(AND('WMp0-100'!Y135&gt;Sheet1!$E135,'WMp0-100'!Y135&lt;Sheet1!$D135),'WMp0-100'!Y135,"wait"),"wait")))</f>
        <v>29262.237647058821</v>
      </c>
      <c r="T134" s="7" t="str">
        <f t="shared" si="74"/>
        <v>AI</v>
      </c>
      <c r="U134" s="7">
        <f>IF(AND(U133&gt;0,U133&lt;&gt;"wait"),U133,IF(AND(AOHL!$K134=0,U133&lt;&gt;"wait"),0,IF(OR(U133="wait",AOHL!$K134=1),IF(AND('WMp0-100'!Z135&gt;Sheet1!$E135,'WMp0-100'!Z135&lt;Sheet1!$D135),'WMp0-100'!Z135,"wait"),"wait")))</f>
        <v>29265.460000000003</v>
      </c>
      <c r="V134" s="7" t="str">
        <f t="shared" si="75"/>
        <v>AI</v>
      </c>
      <c r="W134" s="7">
        <f>IF(AND(W133&gt;0,W133&lt;&gt;"wait"),W133,IF(AND(AOHL!$K134=0,W133&lt;&gt;"wait"),0,IF(OR(W133="wait",AOHL!$K134=1),IF(AND('WMp0-100'!AA135&gt;Sheet1!$E135,'WMp0-100'!AA135&lt;Sheet1!$D135),'WMp0-100'!AA135,"wait"),"wait")))</f>
        <v>29268.682352941178</v>
      </c>
      <c r="X134" s="7" t="str">
        <f t="shared" si="76"/>
        <v>AI</v>
      </c>
      <c r="Z134" s="7">
        <f>IF(AND(Z133&gt;0,Z133&lt;&gt;"wait"),Z133,IF(AND(AOHL!$L134=0,Z133&lt;&gt;"wait"),0,IF(OR(Z133="wait",AOHL!$L134=1),IF(AND('WMp0-100'!AC135&gt;Sheet1!$E135,'WMp0-100'!AC135&lt;Sheet1!$D135),'WMp0-100'!AC135,"wait"),"wait")))</f>
        <v>29290.074093536525</v>
      </c>
      <c r="AA134" s="7" t="str">
        <f t="shared" si="77"/>
        <v>AI</v>
      </c>
      <c r="AB134" s="7">
        <f>IF(AND(AB133&gt;0,AB133&lt;&gt;"wait"),AB133,IF(AND(AOHL!$L134=0,AB133&lt;&gt;"wait"),0,IF(OR(AB133="wait",AOHL!$L134=1),IF(AND('WMp0-100'!AD135&gt;Sheet1!$E135,'WMp0-100'!AD135&lt;Sheet1!$D135),'WMp0-100'!AD135,"wait"),"wait")))</f>
        <v>29293.671676300575</v>
      </c>
      <c r="AC134" s="7" t="str">
        <f t="shared" si="78"/>
        <v>AI</v>
      </c>
      <c r="AD134" s="7">
        <f>IF(AND(AD133&gt;0,AD133&lt;&gt;"wait"),AD133,IF(AND(AOHL!$L134=0,AD133&lt;&gt;"wait"),0,IF(OR(AD133="wait",AOHL!$L134=1),IF(AND('WMp0-100'!AE135&gt;Sheet1!$E135,'WMp0-100'!AE135&lt;Sheet1!$D135),'WMp0-100'!AE135,"wait"),"wait")))</f>
        <v>29297.269259064633</v>
      </c>
      <c r="AE134" s="7" t="str">
        <f t="shared" si="79"/>
        <v>AI</v>
      </c>
      <c r="AF134" s="7">
        <f>IF(AND(AF133&gt;0,AF133&lt;&gt;"wait"),AF133,IF(AND(AOHL!$L134=0,AF133&lt;&gt;"wait"),0,IF(OR(AF133="wait",AOHL!$L134=1),IF(AND('WMp0-100'!AF135&gt;Sheet1!$E135,'WMp0-100'!AF135&lt;Sheet1!$D135),'WMp0-100'!AF135,"wait"),"wait")))</f>
        <v>29294.097302697301</v>
      </c>
      <c r="AG134" s="7" t="str">
        <f t="shared" si="80"/>
        <v>AI</v>
      </c>
      <c r="AH134" s="7">
        <f>IF(AND(AH133&gt;0,AH133&lt;&gt;"wait"),AH133,IF(AND(AOHL!$L134=0,AH133&lt;&gt;"wait"),0,IF(OR(AH133="wait",AOHL!$L134=1),IF(AND('WMp0-100'!AG135&gt;Sheet1!$E135,'WMp0-100'!AG135&lt;Sheet1!$D135),'WMp0-100'!AG135,"wait"),"wait")))</f>
        <v>29297.692507492509</v>
      </c>
      <c r="AI134" s="7" t="str">
        <f t="shared" si="81"/>
        <v>AI</v>
      </c>
      <c r="AJ134" s="7">
        <f>IF(AND(AJ133&gt;0,AJ133&lt;&gt;"wait"),AJ133,IF(AND(AOHL!$L134=0,AJ133&lt;&gt;"wait"),0,IF(OR(AJ133="wait",AOHL!$L134=1),IF(AND('WMp0-100'!AH135&gt;Sheet1!$E135,'WMp0-100'!AH135&lt;Sheet1!$D135),'WMp0-100'!AH135,"wait"),"wait")))</f>
        <v>29301.287712287711</v>
      </c>
      <c r="AK134" s="7" t="str">
        <f t="shared" si="82"/>
        <v>AI</v>
      </c>
      <c r="AL134" s="7">
        <f>IF(AND(AL133&gt;0,AL133&lt;&gt;"wait"),AL133,IF(AND(AOHL!$L134=0,AL133&lt;&gt;"wait"),0,IF(OR(AL133="wait",AOHL!$L134=1),IF(AND('WMp0-100'!AI135&gt;Sheet1!$E135,'WMp0-100'!AI135&lt;Sheet1!$D135),'WMp0-100'!AI135,"wait"),"wait")))</f>
        <v>29304.882917082916</v>
      </c>
      <c r="AM134" s="7" t="str">
        <f t="shared" si="83"/>
        <v>AI</v>
      </c>
      <c r="AN134" s="7">
        <f>IF(AND(AN133&gt;0,AN133&lt;&gt;"wait"),AN133,IF(AND(AOHL!$L134=0,AN133&lt;&gt;"wait"),0,IF(OR(AN133="wait",AOHL!$L134=1),IF(AND('WMp0-100'!AJ135&gt;Sheet1!$E135,'WMp0-100'!AJ135&lt;Sheet1!$D135),'WMp0-100'!AJ135,"wait"),"wait")))</f>
        <v>29308.478121878121</v>
      </c>
      <c r="AO134" s="7" t="str">
        <f t="shared" si="84"/>
        <v>AI</v>
      </c>
      <c r="AP134" s="7">
        <f>IF(AND(AP133&gt;0,AP133&lt;&gt;"wait"),AP133,IF(AND(AOHL!$L134=0,AP133&lt;&gt;"wait"),0,IF(OR(AP133="wait",AOHL!$L134=1),IF(AND('WMp0-100'!AK135&gt;Sheet1!$E135,'WMp0-100'!AK135&lt;Sheet1!$D135),'WMp0-100'!AK135,"wait"),"wait")))</f>
        <v>29302.120327700977</v>
      </c>
      <c r="AQ134" s="7" t="str">
        <f t="shared" si="85"/>
        <v>AI</v>
      </c>
      <c r="AR134" s="7">
        <f>IF(AND(AR133&gt;0,AR133&lt;&gt;"wait"),AR133,IF(AND(AOHL!$L134=0,AR133&lt;&gt;"wait"),0,IF(OR(AR133="wait",AOHL!$L134=1),IF(AND('WMp0-100'!AL135&gt;Sheet1!$E135,'WMp0-100'!AL135&lt;Sheet1!$D135),'WMp0-100'!AL135,"wait"),"wait")))</f>
        <v>29305.799283154123</v>
      </c>
      <c r="AS134" s="7" t="str">
        <f t="shared" si="86"/>
        <v>AI</v>
      </c>
      <c r="AT134" s="7">
        <f>IF(AND(AT133&gt;0,AT133&lt;&gt;"wait"),AT133,IF(AND(AOHL!$L134=0,AT133&lt;&gt;"wait"),0,IF(OR(AT133="wait",AOHL!$L134=1),IF(AND('WMp0-100'!AM135&gt;Sheet1!$E135,'WMp0-100'!AM135&lt;Sheet1!$D135),'WMp0-100'!AM135,"wait"),"wait")))</f>
        <v>29309.478238607269</v>
      </c>
      <c r="AU134" s="7" t="str">
        <f t="shared" si="87"/>
        <v>AI</v>
      </c>
      <c r="AV134" s="7"/>
      <c r="AW134" s="7">
        <f>IF(AND(AW133&gt;0,AW133&lt;&gt;"wait"),AW133,IF(AND(AOHL!$M134=0,AW133&lt;&gt;"wait"),0,IF(OR(AW133="wait",AOHL!$M134=1),IF(AND('WMp0-100'!AO135&gt;Sheet1!$E135,'WMp0-100'!AO135&lt;Sheet1!$D135),'WMp0-100'!AO135,"wait"),"wait")))</f>
        <v>29171.603070727408</v>
      </c>
      <c r="AX134" s="7" t="str">
        <f t="shared" si="88"/>
        <v>AI</v>
      </c>
      <c r="AY134" s="7">
        <f>IF(AND(AY133&gt;0,AY133&lt;&gt;"wait"),AY133,IF(AND(AOHL!$M134=0,AY133&lt;&gt;"wait"),0,IF(OR(AY133="wait",AOHL!$M134=1),IF(AND('WMp0-100'!AP135&gt;Sheet1!$E135,'WMp0-100'!AP135&lt;Sheet1!$D135),'WMp0-100'!AP135,"wait"),"wait")))</f>
        <v>29176.303070727408</v>
      </c>
      <c r="AZ134" s="7" t="str">
        <f t="shared" si="89"/>
        <v>AI</v>
      </c>
      <c r="BA134" s="7">
        <f>IF(AND(BA133&gt;0,BA133&lt;&gt;"wait"),BA133,IF(AND(AOHL!$M134=0,BA133&lt;&gt;"wait"),0,IF(OR(BA133="wait",AOHL!$M134=1),IF(AND('WMp0-100'!AQ135&gt;Sheet1!$E135,'WMp0-100'!AQ135&lt;Sheet1!$D135),'WMp0-100'!AQ135,"wait"),"wait")))</f>
        <v>29181.003070727413</v>
      </c>
      <c r="BB134" s="7" t="str">
        <f t="shared" si="90"/>
        <v>AI</v>
      </c>
      <c r="BC134" s="7">
        <f>IF(AND(BC133&gt;0,BC133&lt;&gt;"wait"),BC133,IF(AND(AOHL!$M134=0,BC133&lt;&gt;"wait"),0,IF(OR(BC133="wait",AOHL!$M134=1),IF(AND('WMp0-100'!AR135&gt;Sheet1!$E135,'WMp0-100'!AR135&lt;Sheet1!$D135),'WMp0-100'!AR135,"wait"),"wait")))</f>
        <v>29185.703070727403</v>
      </c>
      <c r="BD134" s="7" t="str">
        <f t="shared" si="91"/>
        <v>AI</v>
      </c>
      <c r="BE134" s="7">
        <f>IF(AND(BE133&gt;0,BE133&lt;&gt;"wait"),BE133,IF(AND(AOHL!$M134=0,BE133&lt;&gt;"wait"),0,IF(OR(BE133="wait",AOHL!$M134=1),IF(AND('WMp0-100'!AS135&gt;Sheet1!$E135,'WMp0-100'!AS135&lt;Sheet1!$D135),'WMp0-100'!AS135,"wait"),"wait")))</f>
        <v>29190.403070727407</v>
      </c>
      <c r="BF134" s="7" t="str">
        <f t="shared" si="92"/>
        <v>AI</v>
      </c>
      <c r="BG134" s="7">
        <f>IF(AND(BG133&gt;0,BG133&lt;&gt;"wait"),BG133,IF(AND(AOHL!$M134=0,BG133&lt;&gt;"wait"),0,IF(OR(BG133="wait",AOHL!$M134=1),IF(AND('WMp0-100'!AT135&gt;Sheet1!$E135,'WMp0-100'!AT135&lt;Sheet1!$D135),'WMp0-100'!AT135,"wait"),"wait")))</f>
        <v>29195.103070727408</v>
      </c>
      <c r="BH134" s="7" t="str">
        <f t="shared" si="93"/>
        <v>AI</v>
      </c>
      <c r="BI134" s="7">
        <f>IF(AND(BI133&gt;0,BI133&lt;&gt;"wait"),BI133,IF(AND(AOHL!$M134=0,BI133&lt;&gt;"wait"),0,IF(OR(BI133="wait",AOHL!$M134=1),IF(AND('WMp0-100'!AU135&gt;Sheet1!$E135,'WMp0-100'!AU135&lt;Sheet1!$D135),'WMp0-100'!AU135,"wait"),"wait")))</f>
        <v>29187.777402039719</v>
      </c>
      <c r="BJ134" s="7" t="str">
        <f t="shared" si="94"/>
        <v>AI</v>
      </c>
      <c r="BK134" s="7">
        <f>IF(AND(BK133&gt;0,BK133&lt;&gt;"wait"),BK133,IF(AND(AOHL!$M134=0,BK133&lt;&gt;"wait"),0,IF(OR(BK133="wait",AOHL!$M134=1),IF(AND('WMp0-100'!AV135&gt;Sheet1!$E135,'WMp0-100'!AV135&lt;Sheet1!$D135),'WMp0-100'!AV135,"wait"),"wait")))</f>
        <v>29129.960685920578</v>
      </c>
      <c r="BL134" s="7" t="str">
        <f t="shared" si="95"/>
        <v>AI</v>
      </c>
      <c r="BM134" s="7">
        <f>IF(AND(BM133&gt;0,BM133&lt;&gt;"wait"),BM133,IF(AND(AOHL!$M134=0,BM133&lt;&gt;"wait"),0,IF(OR(BM133="wait",AOHL!$M134=1),IF(AND('WMp0-100'!AW135&gt;Sheet1!$E135,'WMp0-100'!AW135&lt;Sheet1!$D135),'WMp0-100'!AW135,"wait"),"wait")))</f>
        <v>29133.775234657041</v>
      </c>
      <c r="BN134" s="7" t="str">
        <f t="shared" si="96"/>
        <v>AI</v>
      </c>
      <c r="BO134" s="7">
        <f>IF(AND(BO133&gt;0,BO133&lt;&gt;"wait"),BO133,IF(AND(AOHL!$M134=0,BO133&lt;&gt;"wait"),0,IF(OR(BO133="wait",AOHL!$M134=1),IF(AND('WMp0-100'!AX135&gt;Sheet1!$E135,'WMp0-100'!AX135&lt;Sheet1!$D135),'WMp0-100'!AX135,"wait"),"wait")))</f>
        <v>29137.589783393498</v>
      </c>
      <c r="BP134" s="7" t="str">
        <f t="shared" si="97"/>
        <v>AI</v>
      </c>
      <c r="BQ134" s="7">
        <f>IF(AND(BQ133&gt;0,BQ133&lt;&gt;"wait"),BQ133,IF(AND(AOHL!$M134=0,BQ133&lt;&gt;"wait"),0,IF(OR(BQ133="wait",AOHL!$M134=1),IF(AND('WMp0-100'!AY135&gt;Sheet1!$E135,'WMp0-100'!AY135&lt;Sheet1!$D135),'WMp0-100'!AY135,"wait"),"wait")))</f>
        <v>29141.404332129965</v>
      </c>
      <c r="BR134" s="7" t="str">
        <f t="shared" si="98"/>
        <v>AI</v>
      </c>
    </row>
    <row r="135" spans="1:70" x14ac:dyDescent="0.3">
      <c r="A135" t="str">
        <f>Sheet1!B135</f>
        <v>03/01 11:28</v>
      </c>
      <c r="C135" s="7">
        <f>IF(AND(C134&gt;0,C134&lt;&gt;"wait"),C134,IF(AND(AOHL!$K135=0,C134&lt;&gt;"wait"),0,IF(OR(C134="wait",AOHL!$K135=1),IF(AND('WMp0-100'!Q136&gt;Sheet1!$E136,'WMp0-100'!Q136&lt;Sheet1!$D136),'WMp0-100'!Q136,"wait"),"wait")))</f>
        <v>29297.39344262295</v>
      </c>
      <c r="D135" s="7" t="str">
        <f t="shared" si="66"/>
        <v>AI</v>
      </c>
      <c r="E135" s="7">
        <f>IF(AND(E134&gt;0,E134&lt;&gt;"wait"),E134,IF(AND(AOHL!$K135=0,E134&lt;&gt;"wait"),0,IF(OR(E134="wait",AOHL!$K135=1),IF(AND('WMp0-100'!R136&gt;Sheet1!$E136,'WMp0-100'!R136&lt;Sheet1!$D136),'WMp0-100'!R136,"wait"),"wait")))</f>
        <v>29293.689033942559</v>
      </c>
      <c r="F135" s="7" t="str">
        <f t="shared" si="67"/>
        <v>AI</v>
      </c>
      <c r="G135" s="7">
        <f>IF(AND(G134&gt;0,G134&lt;&gt;"wait"),G134,IF(AND(AOHL!$K135=0,G134&lt;&gt;"wait"),0,IF(OR(G134="wait",AOHL!$K135=1),IF(AND('WMp0-100'!S136&gt;Sheet1!$E136,'WMp0-100'!S136&lt;Sheet1!$D136),'WMp0-100'!S136,"wait"),"wait")))</f>
        <v>29297.528198433421</v>
      </c>
      <c r="H135" s="7" t="str">
        <f t="shared" si="68"/>
        <v>AI</v>
      </c>
      <c r="I135" s="7">
        <f>IF(AND(I134&gt;0,I134&lt;&gt;"wait"),I134,IF(AND(AOHL!$K135=0,I134&lt;&gt;"wait"),0,IF(OR(I134="wait",AOHL!$K135=1),IF(AND('WMp0-100'!T136&gt;Sheet1!$E136,'WMp0-100'!T136&lt;Sheet1!$D136),'WMp0-100'!T136,"wait"),"wait")))</f>
        <v>29301.36736292428</v>
      </c>
      <c r="J135" s="7" t="str">
        <f t="shared" si="69"/>
        <v>AI</v>
      </c>
      <c r="K135" s="7">
        <f>IF(AND(K134&gt;0,K134&lt;&gt;"wait"),K134,IF(AND(AOHL!$K135=0,K134&lt;&gt;"wait"),0,IF(OR(K134="wait",AOHL!$K135=1),IF(AND('WMp0-100'!U136&gt;Sheet1!$E136,'WMp0-100'!U136&lt;Sheet1!$D136),'WMp0-100'!U136,"wait"),"wait")))</f>
        <v>29305.206527415143</v>
      </c>
      <c r="L135" s="7" t="str">
        <f t="shared" si="70"/>
        <v>AI</v>
      </c>
      <c r="M135" s="7">
        <f>IF(AND(M134&gt;0,M134&lt;&gt;"wait"),M134,IF(AND(AOHL!$K135=0,M134&lt;&gt;"wait"),0,IF(OR(M134="wait",AOHL!$K135=1),IF(AND('WMp0-100'!V136&gt;Sheet1!$E136,'WMp0-100'!V136&lt;Sheet1!$D136),'WMp0-100'!V136,"wait"),"wait")))</f>
        <v>29309.045691906009</v>
      </c>
      <c r="N135" s="7" t="str">
        <f t="shared" si="71"/>
        <v>AI</v>
      </c>
      <c r="O135" s="7">
        <f>IF(AND(O134&gt;0,O134&lt;&gt;"wait"),O134,IF(AND(AOHL!$K135=0,O134&lt;&gt;"wait"),0,IF(OR(O134="wait",AOHL!$K135=1),IF(AND('WMp0-100'!W136&gt;Sheet1!$E136,'WMp0-100'!W136&lt;Sheet1!$D136),'WMp0-100'!W136,"wait"),"wait")))</f>
        <v>29301.678809523808</v>
      </c>
      <c r="P135" s="7" t="str">
        <f t="shared" si="72"/>
        <v>AI</v>
      </c>
      <c r="Q135" s="7">
        <f>IF(AND(Q134&gt;0,Q134&lt;&gt;"wait"),Q134,IF(AND(AOHL!$K135=0,Q134&lt;&gt;"wait"),0,IF(OR(Q134="wait",AOHL!$K135=1),IF(AND('WMp0-100'!X136&gt;Sheet1!$E136,'WMp0-100'!X136&lt;Sheet1!$D136),'WMp0-100'!X136,"wait"),"wait")))</f>
        <v>29305.273095238099</v>
      </c>
      <c r="R135" s="7" t="str">
        <f t="shared" si="73"/>
        <v>AI</v>
      </c>
      <c r="S135" s="7">
        <f>IF(AND(S134&gt;0,S134&lt;&gt;"wait"),S134,IF(AND(AOHL!$K135=0,S134&lt;&gt;"wait"),0,IF(OR(S134="wait",AOHL!$K135=1),IF(AND('WMp0-100'!Y136&gt;Sheet1!$E136,'WMp0-100'!Y136&lt;Sheet1!$D136),'WMp0-100'!Y136,"wait"),"wait")))</f>
        <v>29262.237647058821</v>
      </c>
      <c r="T135" s="7" t="str">
        <f t="shared" si="74"/>
        <v>AI</v>
      </c>
      <c r="U135" s="7">
        <f>IF(AND(U134&gt;0,U134&lt;&gt;"wait"),U134,IF(AND(AOHL!$K135=0,U134&lt;&gt;"wait"),0,IF(OR(U134="wait",AOHL!$K135=1),IF(AND('WMp0-100'!Z136&gt;Sheet1!$E136,'WMp0-100'!Z136&lt;Sheet1!$D136),'WMp0-100'!Z136,"wait"),"wait")))</f>
        <v>29265.460000000003</v>
      </c>
      <c r="V135" s="7" t="str">
        <f t="shared" si="75"/>
        <v>AI</v>
      </c>
      <c r="W135" s="7">
        <f>IF(AND(W134&gt;0,W134&lt;&gt;"wait"),W134,IF(AND(AOHL!$K135=0,W134&lt;&gt;"wait"),0,IF(OR(W134="wait",AOHL!$K135=1),IF(AND('WMp0-100'!AA136&gt;Sheet1!$E136,'WMp0-100'!AA136&lt;Sheet1!$D136),'WMp0-100'!AA136,"wait"),"wait")))</f>
        <v>29268.682352941178</v>
      </c>
      <c r="X135" s="7" t="str">
        <f t="shared" si="76"/>
        <v>AI</v>
      </c>
      <c r="Z135" s="7">
        <f>IF(AND(Z134&gt;0,Z134&lt;&gt;"wait"),Z134,IF(AND(AOHL!$L135=0,Z134&lt;&gt;"wait"),0,IF(OR(Z134="wait",AOHL!$L135=1),IF(AND('WMp0-100'!AC136&gt;Sheet1!$E136,'WMp0-100'!AC136&lt;Sheet1!$D136),'WMp0-100'!AC136,"wait"),"wait")))</f>
        <v>29290.074093536525</v>
      </c>
      <c r="AA135" s="7" t="str">
        <f t="shared" si="77"/>
        <v>AI</v>
      </c>
      <c r="AB135" s="7">
        <f>IF(AND(AB134&gt;0,AB134&lt;&gt;"wait"),AB134,IF(AND(AOHL!$L135=0,AB134&lt;&gt;"wait"),0,IF(OR(AB134="wait",AOHL!$L135=1),IF(AND('WMp0-100'!AD136&gt;Sheet1!$E136,'WMp0-100'!AD136&lt;Sheet1!$D136),'WMp0-100'!AD136,"wait"),"wait")))</f>
        <v>29293.671676300575</v>
      </c>
      <c r="AC135" s="7" t="str">
        <f t="shared" si="78"/>
        <v>AI</v>
      </c>
      <c r="AD135" s="7">
        <f>IF(AND(AD134&gt;0,AD134&lt;&gt;"wait"),AD134,IF(AND(AOHL!$L135=0,AD134&lt;&gt;"wait"),0,IF(OR(AD134="wait",AOHL!$L135=1),IF(AND('WMp0-100'!AE136&gt;Sheet1!$E136,'WMp0-100'!AE136&lt;Sheet1!$D136),'WMp0-100'!AE136,"wait"),"wait")))</f>
        <v>29297.269259064633</v>
      </c>
      <c r="AE135" s="7" t="str">
        <f t="shared" si="79"/>
        <v>AI</v>
      </c>
      <c r="AF135" s="7">
        <f>IF(AND(AF134&gt;0,AF134&lt;&gt;"wait"),AF134,IF(AND(AOHL!$L135=0,AF134&lt;&gt;"wait"),0,IF(OR(AF134="wait",AOHL!$L135=1),IF(AND('WMp0-100'!AF136&gt;Sheet1!$E136,'WMp0-100'!AF136&lt;Sheet1!$D136),'WMp0-100'!AF136,"wait"),"wait")))</f>
        <v>29294.097302697301</v>
      </c>
      <c r="AG135" s="7" t="str">
        <f t="shared" si="80"/>
        <v>AI</v>
      </c>
      <c r="AH135" s="7">
        <f>IF(AND(AH134&gt;0,AH134&lt;&gt;"wait"),AH134,IF(AND(AOHL!$L135=0,AH134&lt;&gt;"wait"),0,IF(OR(AH134="wait",AOHL!$L135=1),IF(AND('WMp0-100'!AG136&gt;Sheet1!$E136,'WMp0-100'!AG136&lt;Sheet1!$D136),'WMp0-100'!AG136,"wait"),"wait")))</f>
        <v>29297.692507492509</v>
      </c>
      <c r="AI135" s="7" t="str">
        <f t="shared" si="81"/>
        <v>AI</v>
      </c>
      <c r="AJ135" s="7">
        <f>IF(AND(AJ134&gt;0,AJ134&lt;&gt;"wait"),AJ134,IF(AND(AOHL!$L135=0,AJ134&lt;&gt;"wait"),0,IF(OR(AJ134="wait",AOHL!$L135=1),IF(AND('WMp0-100'!AH136&gt;Sheet1!$E136,'WMp0-100'!AH136&lt;Sheet1!$D136),'WMp0-100'!AH136,"wait"),"wait")))</f>
        <v>29301.287712287711</v>
      </c>
      <c r="AK135" s="7" t="str">
        <f t="shared" si="82"/>
        <v>AI</v>
      </c>
      <c r="AL135" s="7">
        <f>IF(AND(AL134&gt;0,AL134&lt;&gt;"wait"),AL134,IF(AND(AOHL!$L135=0,AL134&lt;&gt;"wait"),0,IF(OR(AL134="wait",AOHL!$L135=1),IF(AND('WMp0-100'!AI136&gt;Sheet1!$E136,'WMp0-100'!AI136&lt;Sheet1!$D136),'WMp0-100'!AI136,"wait"),"wait")))</f>
        <v>29304.882917082916</v>
      </c>
      <c r="AM135" s="7" t="str">
        <f t="shared" si="83"/>
        <v>AI</v>
      </c>
      <c r="AN135" s="7">
        <f>IF(AND(AN134&gt;0,AN134&lt;&gt;"wait"),AN134,IF(AND(AOHL!$L135=0,AN134&lt;&gt;"wait"),0,IF(OR(AN134="wait",AOHL!$L135=1),IF(AND('WMp0-100'!AJ136&gt;Sheet1!$E136,'WMp0-100'!AJ136&lt;Sheet1!$D136),'WMp0-100'!AJ136,"wait"),"wait")))</f>
        <v>29308.478121878121</v>
      </c>
      <c r="AO135" s="7" t="str">
        <f t="shared" si="84"/>
        <v>AI</v>
      </c>
      <c r="AP135" s="7">
        <f>IF(AND(AP134&gt;0,AP134&lt;&gt;"wait"),AP134,IF(AND(AOHL!$L135=0,AP134&lt;&gt;"wait"),0,IF(OR(AP134="wait",AOHL!$L135=1),IF(AND('WMp0-100'!AK136&gt;Sheet1!$E136,'WMp0-100'!AK136&lt;Sheet1!$D136),'WMp0-100'!AK136,"wait"),"wait")))</f>
        <v>29302.120327700977</v>
      </c>
      <c r="AQ135" s="7" t="str">
        <f t="shared" si="85"/>
        <v>AI</v>
      </c>
      <c r="AR135" s="7">
        <f>IF(AND(AR134&gt;0,AR134&lt;&gt;"wait"),AR134,IF(AND(AOHL!$L135=0,AR134&lt;&gt;"wait"),0,IF(OR(AR134="wait",AOHL!$L135=1),IF(AND('WMp0-100'!AL136&gt;Sheet1!$E136,'WMp0-100'!AL136&lt;Sheet1!$D136),'WMp0-100'!AL136,"wait"),"wait")))</f>
        <v>29305.799283154123</v>
      </c>
      <c r="AS135" s="7" t="str">
        <f t="shared" si="86"/>
        <v>AI</v>
      </c>
      <c r="AT135" s="7">
        <f>IF(AND(AT134&gt;0,AT134&lt;&gt;"wait"),AT134,IF(AND(AOHL!$L135=0,AT134&lt;&gt;"wait"),0,IF(OR(AT134="wait",AOHL!$L135=1),IF(AND('WMp0-100'!AM136&gt;Sheet1!$E136,'WMp0-100'!AM136&lt;Sheet1!$D136),'WMp0-100'!AM136,"wait"),"wait")))</f>
        <v>29309.478238607269</v>
      </c>
      <c r="AU135" s="7" t="str">
        <f t="shared" si="87"/>
        <v>AI</v>
      </c>
      <c r="AV135" s="7"/>
      <c r="AW135" s="7">
        <f>IF(AND(AW134&gt;0,AW134&lt;&gt;"wait"),AW134,IF(AND(AOHL!$M135=0,AW134&lt;&gt;"wait"),0,IF(OR(AW134="wait",AOHL!$M135=1),IF(AND('WMp0-100'!AO136&gt;Sheet1!$E136,'WMp0-100'!AO136&lt;Sheet1!$D136),'WMp0-100'!AO136,"wait"),"wait")))</f>
        <v>29171.603070727408</v>
      </c>
      <c r="AX135" s="7" t="str">
        <f t="shared" si="88"/>
        <v>AI</v>
      </c>
      <c r="AY135" s="7">
        <f>IF(AND(AY134&gt;0,AY134&lt;&gt;"wait"),AY134,IF(AND(AOHL!$M135=0,AY134&lt;&gt;"wait"),0,IF(OR(AY134="wait",AOHL!$M135=1),IF(AND('WMp0-100'!AP136&gt;Sheet1!$E136,'WMp0-100'!AP136&lt;Sheet1!$D136),'WMp0-100'!AP136,"wait"),"wait")))</f>
        <v>29176.303070727408</v>
      </c>
      <c r="AZ135" s="7" t="str">
        <f t="shared" si="89"/>
        <v>AI</v>
      </c>
      <c r="BA135" s="7">
        <f>IF(AND(BA134&gt;0,BA134&lt;&gt;"wait"),BA134,IF(AND(AOHL!$M135=0,BA134&lt;&gt;"wait"),0,IF(OR(BA134="wait",AOHL!$M135=1),IF(AND('WMp0-100'!AQ136&gt;Sheet1!$E136,'WMp0-100'!AQ136&lt;Sheet1!$D136),'WMp0-100'!AQ136,"wait"),"wait")))</f>
        <v>29181.003070727413</v>
      </c>
      <c r="BB135" s="7" t="str">
        <f t="shared" si="90"/>
        <v>AI</v>
      </c>
      <c r="BC135" s="7">
        <f>IF(AND(BC134&gt;0,BC134&lt;&gt;"wait"),BC134,IF(AND(AOHL!$M135=0,BC134&lt;&gt;"wait"),0,IF(OR(BC134="wait",AOHL!$M135=1),IF(AND('WMp0-100'!AR136&gt;Sheet1!$E136,'WMp0-100'!AR136&lt;Sheet1!$D136),'WMp0-100'!AR136,"wait"),"wait")))</f>
        <v>29185.703070727403</v>
      </c>
      <c r="BD135" s="7" t="str">
        <f t="shared" si="91"/>
        <v>AI</v>
      </c>
      <c r="BE135" s="7">
        <f>IF(AND(BE134&gt;0,BE134&lt;&gt;"wait"),BE134,IF(AND(AOHL!$M135=0,BE134&lt;&gt;"wait"),0,IF(OR(BE134="wait",AOHL!$M135=1),IF(AND('WMp0-100'!AS136&gt;Sheet1!$E136,'WMp0-100'!AS136&lt;Sheet1!$D136),'WMp0-100'!AS136,"wait"),"wait")))</f>
        <v>29190.403070727407</v>
      </c>
      <c r="BF135" s="7" t="str">
        <f t="shared" si="92"/>
        <v>AI</v>
      </c>
      <c r="BG135" s="7">
        <f>IF(AND(BG134&gt;0,BG134&lt;&gt;"wait"),BG134,IF(AND(AOHL!$M135=0,BG134&lt;&gt;"wait"),0,IF(OR(BG134="wait",AOHL!$M135=1),IF(AND('WMp0-100'!AT136&gt;Sheet1!$E136,'WMp0-100'!AT136&lt;Sheet1!$D136),'WMp0-100'!AT136,"wait"),"wait")))</f>
        <v>29195.103070727408</v>
      </c>
      <c r="BH135" s="7" t="str">
        <f t="shared" si="93"/>
        <v>AI</v>
      </c>
      <c r="BI135" s="7">
        <f>IF(AND(BI134&gt;0,BI134&lt;&gt;"wait"),BI134,IF(AND(AOHL!$M135=0,BI134&lt;&gt;"wait"),0,IF(OR(BI134="wait",AOHL!$M135=1),IF(AND('WMp0-100'!AU136&gt;Sheet1!$E136,'WMp0-100'!AU136&lt;Sheet1!$D136),'WMp0-100'!AU136,"wait"),"wait")))</f>
        <v>29187.777402039719</v>
      </c>
      <c r="BJ135" s="7" t="str">
        <f t="shared" si="94"/>
        <v>AI</v>
      </c>
      <c r="BK135" s="7">
        <f>IF(AND(BK134&gt;0,BK134&lt;&gt;"wait"),BK134,IF(AND(AOHL!$M135=0,BK134&lt;&gt;"wait"),0,IF(OR(BK134="wait",AOHL!$M135=1),IF(AND('WMp0-100'!AV136&gt;Sheet1!$E136,'WMp0-100'!AV136&lt;Sheet1!$D136),'WMp0-100'!AV136,"wait"),"wait")))</f>
        <v>29129.960685920578</v>
      </c>
      <c r="BL135" s="7" t="str">
        <f t="shared" si="95"/>
        <v>AI</v>
      </c>
      <c r="BM135" s="7">
        <f>IF(AND(BM134&gt;0,BM134&lt;&gt;"wait"),BM134,IF(AND(AOHL!$M135=0,BM134&lt;&gt;"wait"),0,IF(OR(BM134="wait",AOHL!$M135=1),IF(AND('WMp0-100'!AW136&gt;Sheet1!$E136,'WMp0-100'!AW136&lt;Sheet1!$D136),'WMp0-100'!AW136,"wait"),"wait")))</f>
        <v>29133.775234657041</v>
      </c>
      <c r="BN135" s="7" t="str">
        <f t="shared" si="96"/>
        <v>AI</v>
      </c>
      <c r="BO135" s="7">
        <f>IF(AND(BO134&gt;0,BO134&lt;&gt;"wait"),BO134,IF(AND(AOHL!$M135=0,BO134&lt;&gt;"wait"),0,IF(OR(BO134="wait",AOHL!$M135=1),IF(AND('WMp0-100'!AX136&gt;Sheet1!$E136,'WMp0-100'!AX136&lt;Sheet1!$D136),'WMp0-100'!AX136,"wait"),"wait")))</f>
        <v>29137.589783393498</v>
      </c>
      <c r="BP135" s="7" t="str">
        <f t="shared" si="97"/>
        <v>AI</v>
      </c>
      <c r="BQ135" s="7">
        <f>IF(AND(BQ134&gt;0,BQ134&lt;&gt;"wait"),BQ134,IF(AND(AOHL!$M135=0,BQ134&lt;&gt;"wait"),0,IF(OR(BQ134="wait",AOHL!$M135=1),IF(AND('WMp0-100'!AY136&gt;Sheet1!$E136,'WMp0-100'!AY136&lt;Sheet1!$D136),'WMp0-100'!AY136,"wait"),"wait")))</f>
        <v>29141.404332129965</v>
      </c>
      <c r="BR135" s="7" t="str">
        <f t="shared" si="98"/>
        <v>AI</v>
      </c>
    </row>
    <row r="136" spans="1:70" x14ac:dyDescent="0.3">
      <c r="A136" t="str">
        <f>Sheet1!B136</f>
        <v>03/01 11:29</v>
      </c>
      <c r="C136" s="7">
        <f>IF(AND(C135&gt;0,C135&lt;&gt;"wait"),C135,IF(AND(AOHL!$K136=0,C135&lt;&gt;"wait"),0,IF(OR(C135="wait",AOHL!$K136=1),IF(AND('WMp0-100'!Q137&gt;Sheet1!$E137,'WMp0-100'!Q137&lt;Sheet1!$D137),'WMp0-100'!Q137,"wait"),"wait")))</f>
        <v>29297.39344262295</v>
      </c>
      <c r="D136" s="7" t="str">
        <f t="shared" si="66"/>
        <v>AI</v>
      </c>
      <c r="E136" s="7">
        <f>IF(AND(E135&gt;0,E135&lt;&gt;"wait"),E135,IF(AND(AOHL!$K136=0,E135&lt;&gt;"wait"),0,IF(OR(E135="wait",AOHL!$K136=1),IF(AND('WMp0-100'!R137&gt;Sheet1!$E137,'WMp0-100'!R137&lt;Sheet1!$D137),'WMp0-100'!R137,"wait"),"wait")))</f>
        <v>29293.689033942559</v>
      </c>
      <c r="F136" s="7" t="str">
        <f t="shared" si="67"/>
        <v>AI</v>
      </c>
      <c r="G136" s="7">
        <f>IF(AND(G135&gt;0,G135&lt;&gt;"wait"),G135,IF(AND(AOHL!$K136=0,G135&lt;&gt;"wait"),0,IF(OR(G135="wait",AOHL!$K136=1),IF(AND('WMp0-100'!S137&gt;Sheet1!$E137,'WMp0-100'!S137&lt;Sheet1!$D137),'WMp0-100'!S137,"wait"),"wait")))</f>
        <v>29297.528198433421</v>
      </c>
      <c r="H136" s="7" t="str">
        <f t="shared" si="68"/>
        <v>AI</v>
      </c>
      <c r="I136" s="7">
        <f>IF(AND(I135&gt;0,I135&lt;&gt;"wait"),I135,IF(AND(AOHL!$K136=0,I135&lt;&gt;"wait"),0,IF(OR(I135="wait",AOHL!$K136=1),IF(AND('WMp0-100'!T137&gt;Sheet1!$E137,'WMp0-100'!T137&lt;Sheet1!$D137),'WMp0-100'!T137,"wait"),"wait")))</f>
        <v>29301.36736292428</v>
      </c>
      <c r="J136" s="7" t="str">
        <f t="shared" si="69"/>
        <v>AI</v>
      </c>
      <c r="K136" s="7">
        <f>IF(AND(K135&gt;0,K135&lt;&gt;"wait"),K135,IF(AND(AOHL!$K136=0,K135&lt;&gt;"wait"),0,IF(OR(K135="wait",AOHL!$K136=1),IF(AND('WMp0-100'!U137&gt;Sheet1!$E137,'WMp0-100'!U137&lt;Sheet1!$D137),'WMp0-100'!U137,"wait"),"wait")))</f>
        <v>29305.206527415143</v>
      </c>
      <c r="L136" s="7" t="str">
        <f t="shared" si="70"/>
        <v>AI</v>
      </c>
      <c r="M136" s="7">
        <f>IF(AND(M135&gt;0,M135&lt;&gt;"wait"),M135,IF(AND(AOHL!$K136=0,M135&lt;&gt;"wait"),0,IF(OR(M135="wait",AOHL!$K136=1),IF(AND('WMp0-100'!V137&gt;Sheet1!$E137,'WMp0-100'!V137&lt;Sheet1!$D137),'WMp0-100'!V137,"wait"),"wait")))</f>
        <v>29309.045691906009</v>
      </c>
      <c r="N136" s="7" t="str">
        <f t="shared" si="71"/>
        <v>AI</v>
      </c>
      <c r="O136" s="7">
        <f>IF(AND(O135&gt;0,O135&lt;&gt;"wait"),O135,IF(AND(AOHL!$K136=0,O135&lt;&gt;"wait"),0,IF(OR(O135="wait",AOHL!$K136=1),IF(AND('WMp0-100'!W137&gt;Sheet1!$E137,'WMp0-100'!W137&lt;Sheet1!$D137),'WMp0-100'!W137,"wait"),"wait")))</f>
        <v>29301.678809523808</v>
      </c>
      <c r="P136" s="7" t="str">
        <f t="shared" si="72"/>
        <v>AI</v>
      </c>
      <c r="Q136" s="7">
        <f>IF(AND(Q135&gt;0,Q135&lt;&gt;"wait"),Q135,IF(AND(AOHL!$K136=0,Q135&lt;&gt;"wait"),0,IF(OR(Q135="wait",AOHL!$K136=1),IF(AND('WMp0-100'!X137&gt;Sheet1!$E137,'WMp0-100'!X137&lt;Sheet1!$D137),'WMp0-100'!X137,"wait"),"wait")))</f>
        <v>29305.273095238099</v>
      </c>
      <c r="R136" s="7" t="str">
        <f t="shared" si="73"/>
        <v>AI</v>
      </c>
      <c r="S136" s="7">
        <f>IF(AND(S135&gt;0,S135&lt;&gt;"wait"),S135,IF(AND(AOHL!$K136=0,S135&lt;&gt;"wait"),0,IF(OR(S135="wait",AOHL!$K136=1),IF(AND('WMp0-100'!Y137&gt;Sheet1!$E137,'WMp0-100'!Y137&lt;Sheet1!$D137),'WMp0-100'!Y137,"wait"),"wait")))</f>
        <v>29262.237647058821</v>
      </c>
      <c r="T136" s="7" t="str">
        <f t="shared" si="74"/>
        <v>AI</v>
      </c>
      <c r="U136" s="7">
        <f>IF(AND(U135&gt;0,U135&lt;&gt;"wait"),U135,IF(AND(AOHL!$K136=0,U135&lt;&gt;"wait"),0,IF(OR(U135="wait",AOHL!$K136=1),IF(AND('WMp0-100'!Z137&gt;Sheet1!$E137,'WMp0-100'!Z137&lt;Sheet1!$D137),'WMp0-100'!Z137,"wait"),"wait")))</f>
        <v>29265.460000000003</v>
      </c>
      <c r="V136" s="7" t="str">
        <f t="shared" si="75"/>
        <v>AI</v>
      </c>
      <c r="W136" s="7">
        <f>IF(AND(W135&gt;0,W135&lt;&gt;"wait"),W135,IF(AND(AOHL!$K136=0,W135&lt;&gt;"wait"),0,IF(OR(W135="wait",AOHL!$K136=1),IF(AND('WMp0-100'!AA137&gt;Sheet1!$E137,'WMp0-100'!AA137&lt;Sheet1!$D137),'WMp0-100'!AA137,"wait"),"wait")))</f>
        <v>29268.682352941178</v>
      </c>
      <c r="X136" s="7" t="str">
        <f t="shared" si="76"/>
        <v>AI</v>
      </c>
      <c r="Z136" s="7">
        <f>IF(AND(Z135&gt;0,Z135&lt;&gt;"wait"),Z135,IF(AND(AOHL!$L136=0,Z135&lt;&gt;"wait"),0,IF(OR(Z135="wait",AOHL!$L136=1),IF(AND('WMp0-100'!AC137&gt;Sheet1!$E137,'WMp0-100'!AC137&lt;Sheet1!$D137),'WMp0-100'!AC137,"wait"),"wait")))</f>
        <v>29290.074093536525</v>
      </c>
      <c r="AA136" s="7" t="str">
        <f t="shared" si="77"/>
        <v>AI</v>
      </c>
      <c r="AB136" s="7">
        <f>IF(AND(AB135&gt;0,AB135&lt;&gt;"wait"),AB135,IF(AND(AOHL!$L136=0,AB135&lt;&gt;"wait"),0,IF(OR(AB135="wait",AOHL!$L136=1),IF(AND('WMp0-100'!AD137&gt;Sheet1!$E137,'WMp0-100'!AD137&lt;Sheet1!$D137),'WMp0-100'!AD137,"wait"),"wait")))</f>
        <v>29293.671676300575</v>
      </c>
      <c r="AC136" s="7" t="str">
        <f t="shared" si="78"/>
        <v>AI</v>
      </c>
      <c r="AD136" s="7">
        <f>IF(AND(AD135&gt;0,AD135&lt;&gt;"wait"),AD135,IF(AND(AOHL!$L136=0,AD135&lt;&gt;"wait"),0,IF(OR(AD135="wait",AOHL!$L136=1),IF(AND('WMp0-100'!AE137&gt;Sheet1!$E137,'WMp0-100'!AE137&lt;Sheet1!$D137),'WMp0-100'!AE137,"wait"),"wait")))</f>
        <v>29297.269259064633</v>
      </c>
      <c r="AE136" s="7" t="str">
        <f t="shared" si="79"/>
        <v>AI</v>
      </c>
      <c r="AF136" s="7">
        <f>IF(AND(AF135&gt;0,AF135&lt;&gt;"wait"),AF135,IF(AND(AOHL!$L136=0,AF135&lt;&gt;"wait"),0,IF(OR(AF135="wait",AOHL!$L136=1),IF(AND('WMp0-100'!AF137&gt;Sheet1!$E137,'WMp0-100'!AF137&lt;Sheet1!$D137),'WMp0-100'!AF137,"wait"),"wait")))</f>
        <v>29294.097302697301</v>
      </c>
      <c r="AG136" s="7" t="str">
        <f t="shared" si="80"/>
        <v>AI</v>
      </c>
      <c r="AH136" s="7">
        <f>IF(AND(AH135&gt;0,AH135&lt;&gt;"wait"),AH135,IF(AND(AOHL!$L136=0,AH135&lt;&gt;"wait"),0,IF(OR(AH135="wait",AOHL!$L136=1),IF(AND('WMp0-100'!AG137&gt;Sheet1!$E137,'WMp0-100'!AG137&lt;Sheet1!$D137),'WMp0-100'!AG137,"wait"),"wait")))</f>
        <v>29297.692507492509</v>
      </c>
      <c r="AI136" s="7" t="str">
        <f t="shared" si="81"/>
        <v>AI</v>
      </c>
      <c r="AJ136" s="7">
        <f>IF(AND(AJ135&gt;0,AJ135&lt;&gt;"wait"),AJ135,IF(AND(AOHL!$L136=0,AJ135&lt;&gt;"wait"),0,IF(OR(AJ135="wait",AOHL!$L136=1),IF(AND('WMp0-100'!AH137&gt;Sheet1!$E137,'WMp0-100'!AH137&lt;Sheet1!$D137),'WMp0-100'!AH137,"wait"),"wait")))</f>
        <v>29301.287712287711</v>
      </c>
      <c r="AK136" s="7" t="str">
        <f t="shared" si="82"/>
        <v>AI</v>
      </c>
      <c r="AL136" s="7">
        <f>IF(AND(AL135&gt;0,AL135&lt;&gt;"wait"),AL135,IF(AND(AOHL!$L136=0,AL135&lt;&gt;"wait"),0,IF(OR(AL135="wait",AOHL!$L136=1),IF(AND('WMp0-100'!AI137&gt;Sheet1!$E137,'WMp0-100'!AI137&lt;Sheet1!$D137),'WMp0-100'!AI137,"wait"),"wait")))</f>
        <v>29304.882917082916</v>
      </c>
      <c r="AM136" s="7" t="str">
        <f t="shared" si="83"/>
        <v>AI</v>
      </c>
      <c r="AN136" s="7">
        <f>IF(AND(AN135&gt;0,AN135&lt;&gt;"wait"),AN135,IF(AND(AOHL!$L136=0,AN135&lt;&gt;"wait"),0,IF(OR(AN135="wait",AOHL!$L136=1),IF(AND('WMp0-100'!AJ137&gt;Sheet1!$E137,'WMp0-100'!AJ137&lt;Sheet1!$D137),'WMp0-100'!AJ137,"wait"),"wait")))</f>
        <v>29308.478121878121</v>
      </c>
      <c r="AO136" s="7" t="str">
        <f t="shared" si="84"/>
        <v>AI</v>
      </c>
      <c r="AP136" s="7">
        <f>IF(AND(AP135&gt;0,AP135&lt;&gt;"wait"),AP135,IF(AND(AOHL!$L136=0,AP135&lt;&gt;"wait"),0,IF(OR(AP135="wait",AOHL!$L136=1),IF(AND('WMp0-100'!AK137&gt;Sheet1!$E137,'WMp0-100'!AK137&lt;Sheet1!$D137),'WMp0-100'!AK137,"wait"),"wait")))</f>
        <v>29302.120327700977</v>
      </c>
      <c r="AQ136" s="7" t="str">
        <f t="shared" si="85"/>
        <v>AI</v>
      </c>
      <c r="AR136" s="7">
        <f>IF(AND(AR135&gt;0,AR135&lt;&gt;"wait"),AR135,IF(AND(AOHL!$L136=0,AR135&lt;&gt;"wait"),0,IF(OR(AR135="wait",AOHL!$L136=1),IF(AND('WMp0-100'!AL137&gt;Sheet1!$E137,'WMp0-100'!AL137&lt;Sheet1!$D137),'WMp0-100'!AL137,"wait"),"wait")))</f>
        <v>29305.799283154123</v>
      </c>
      <c r="AS136" s="7" t="str">
        <f t="shared" si="86"/>
        <v>AI</v>
      </c>
      <c r="AT136" s="7">
        <f>IF(AND(AT135&gt;0,AT135&lt;&gt;"wait"),AT135,IF(AND(AOHL!$L136=0,AT135&lt;&gt;"wait"),0,IF(OR(AT135="wait",AOHL!$L136=1),IF(AND('WMp0-100'!AM137&gt;Sheet1!$E137,'WMp0-100'!AM137&lt;Sheet1!$D137),'WMp0-100'!AM137,"wait"),"wait")))</f>
        <v>29309.478238607269</v>
      </c>
      <c r="AU136" s="7" t="str">
        <f t="shared" si="87"/>
        <v>AI</v>
      </c>
      <c r="AV136" s="7"/>
      <c r="AW136" s="7">
        <f>IF(AND(AW135&gt;0,AW135&lt;&gt;"wait"),AW135,IF(AND(AOHL!$M136=0,AW135&lt;&gt;"wait"),0,IF(OR(AW135="wait",AOHL!$M136=1),IF(AND('WMp0-100'!AO137&gt;Sheet1!$E137,'WMp0-100'!AO137&lt;Sheet1!$D137),'WMp0-100'!AO137,"wait"),"wait")))</f>
        <v>29171.603070727408</v>
      </c>
      <c r="AX136" s="7" t="str">
        <f t="shared" si="88"/>
        <v>AI</v>
      </c>
      <c r="AY136" s="7">
        <f>IF(AND(AY135&gt;0,AY135&lt;&gt;"wait"),AY135,IF(AND(AOHL!$M136=0,AY135&lt;&gt;"wait"),0,IF(OR(AY135="wait",AOHL!$M136=1),IF(AND('WMp0-100'!AP137&gt;Sheet1!$E137,'WMp0-100'!AP137&lt;Sheet1!$D137),'WMp0-100'!AP137,"wait"),"wait")))</f>
        <v>29176.303070727408</v>
      </c>
      <c r="AZ136" s="7" t="str">
        <f t="shared" si="89"/>
        <v>AI</v>
      </c>
      <c r="BA136" s="7">
        <f>IF(AND(BA135&gt;0,BA135&lt;&gt;"wait"),BA135,IF(AND(AOHL!$M136=0,BA135&lt;&gt;"wait"),0,IF(OR(BA135="wait",AOHL!$M136=1),IF(AND('WMp0-100'!AQ137&gt;Sheet1!$E137,'WMp0-100'!AQ137&lt;Sheet1!$D137),'WMp0-100'!AQ137,"wait"),"wait")))</f>
        <v>29181.003070727413</v>
      </c>
      <c r="BB136" s="7" t="str">
        <f t="shared" si="90"/>
        <v>AI</v>
      </c>
      <c r="BC136" s="7">
        <f>IF(AND(BC135&gt;0,BC135&lt;&gt;"wait"),BC135,IF(AND(AOHL!$M136=0,BC135&lt;&gt;"wait"),0,IF(OR(BC135="wait",AOHL!$M136=1),IF(AND('WMp0-100'!AR137&gt;Sheet1!$E137,'WMp0-100'!AR137&lt;Sheet1!$D137),'WMp0-100'!AR137,"wait"),"wait")))</f>
        <v>29185.703070727403</v>
      </c>
      <c r="BD136" s="7" t="str">
        <f t="shared" si="91"/>
        <v>AI</v>
      </c>
      <c r="BE136" s="7">
        <f>IF(AND(BE135&gt;0,BE135&lt;&gt;"wait"),BE135,IF(AND(AOHL!$M136=0,BE135&lt;&gt;"wait"),0,IF(OR(BE135="wait",AOHL!$M136=1),IF(AND('WMp0-100'!AS137&gt;Sheet1!$E137,'WMp0-100'!AS137&lt;Sheet1!$D137),'WMp0-100'!AS137,"wait"),"wait")))</f>
        <v>29190.403070727407</v>
      </c>
      <c r="BF136" s="7" t="str">
        <f t="shared" si="92"/>
        <v>AI</v>
      </c>
      <c r="BG136" s="7">
        <f>IF(AND(BG135&gt;0,BG135&lt;&gt;"wait"),BG135,IF(AND(AOHL!$M136=0,BG135&lt;&gt;"wait"),0,IF(OR(BG135="wait",AOHL!$M136=1),IF(AND('WMp0-100'!AT137&gt;Sheet1!$E137,'WMp0-100'!AT137&lt;Sheet1!$D137),'WMp0-100'!AT137,"wait"),"wait")))</f>
        <v>29195.103070727408</v>
      </c>
      <c r="BH136" s="7" t="str">
        <f t="shared" si="93"/>
        <v>AI</v>
      </c>
      <c r="BI136" s="7">
        <f>IF(AND(BI135&gt;0,BI135&lt;&gt;"wait"),BI135,IF(AND(AOHL!$M136=0,BI135&lt;&gt;"wait"),0,IF(OR(BI135="wait",AOHL!$M136=1),IF(AND('WMp0-100'!AU137&gt;Sheet1!$E137,'WMp0-100'!AU137&lt;Sheet1!$D137),'WMp0-100'!AU137,"wait"),"wait")))</f>
        <v>29187.777402039719</v>
      </c>
      <c r="BJ136" s="7" t="str">
        <f t="shared" si="94"/>
        <v>AI</v>
      </c>
      <c r="BK136" s="7">
        <f>IF(AND(BK135&gt;0,BK135&lt;&gt;"wait"),BK135,IF(AND(AOHL!$M136=0,BK135&lt;&gt;"wait"),0,IF(OR(BK135="wait",AOHL!$M136=1),IF(AND('WMp0-100'!AV137&gt;Sheet1!$E137,'WMp0-100'!AV137&lt;Sheet1!$D137),'WMp0-100'!AV137,"wait"),"wait")))</f>
        <v>29129.960685920578</v>
      </c>
      <c r="BL136" s="7" t="str">
        <f t="shared" si="95"/>
        <v>AI</v>
      </c>
      <c r="BM136" s="7">
        <f>IF(AND(BM135&gt;0,BM135&lt;&gt;"wait"),BM135,IF(AND(AOHL!$M136=0,BM135&lt;&gt;"wait"),0,IF(OR(BM135="wait",AOHL!$M136=1),IF(AND('WMp0-100'!AW137&gt;Sheet1!$E137,'WMp0-100'!AW137&lt;Sheet1!$D137),'WMp0-100'!AW137,"wait"),"wait")))</f>
        <v>29133.775234657041</v>
      </c>
      <c r="BN136" s="7" t="str">
        <f t="shared" si="96"/>
        <v>AI</v>
      </c>
      <c r="BO136" s="7">
        <f>IF(AND(BO135&gt;0,BO135&lt;&gt;"wait"),BO135,IF(AND(AOHL!$M136=0,BO135&lt;&gt;"wait"),0,IF(OR(BO135="wait",AOHL!$M136=1),IF(AND('WMp0-100'!AX137&gt;Sheet1!$E137,'WMp0-100'!AX137&lt;Sheet1!$D137),'WMp0-100'!AX137,"wait"),"wait")))</f>
        <v>29137.589783393498</v>
      </c>
      <c r="BP136" s="7" t="str">
        <f t="shared" si="97"/>
        <v>AI</v>
      </c>
      <c r="BQ136" s="7">
        <f>IF(AND(BQ135&gt;0,BQ135&lt;&gt;"wait"),BQ135,IF(AND(AOHL!$M136=0,BQ135&lt;&gt;"wait"),0,IF(OR(BQ135="wait",AOHL!$M136=1),IF(AND('WMp0-100'!AY137&gt;Sheet1!$E137,'WMp0-100'!AY137&lt;Sheet1!$D137),'WMp0-100'!AY137,"wait"),"wait")))</f>
        <v>29141.404332129965</v>
      </c>
      <c r="BR136" s="7" t="str">
        <f t="shared" si="98"/>
        <v>AI</v>
      </c>
    </row>
    <row r="137" spans="1:70" x14ac:dyDescent="0.3">
      <c r="A137" t="str">
        <f>Sheet1!B137</f>
        <v>03/01 11:30</v>
      </c>
      <c r="C137" s="7">
        <f>IF(AND(C136&gt;0,C136&lt;&gt;"wait"),C136,IF(AND(AOHL!$K137=0,C136&lt;&gt;"wait"),0,IF(OR(C136="wait",AOHL!$K137=1),IF(AND('WMp0-100'!Q138&gt;Sheet1!$E138,'WMp0-100'!Q138&lt;Sheet1!$D138),'WMp0-100'!Q138,"wait"),"wait")))</f>
        <v>29297.39344262295</v>
      </c>
      <c r="D137" s="7" t="str">
        <f t="shared" si="66"/>
        <v>AI</v>
      </c>
      <c r="E137" s="7">
        <f>IF(AND(E136&gt;0,E136&lt;&gt;"wait"),E136,IF(AND(AOHL!$K137=0,E136&lt;&gt;"wait"),0,IF(OR(E136="wait",AOHL!$K137=1),IF(AND('WMp0-100'!R138&gt;Sheet1!$E138,'WMp0-100'!R138&lt;Sheet1!$D138),'WMp0-100'!R138,"wait"),"wait")))</f>
        <v>29293.689033942559</v>
      </c>
      <c r="F137" s="7" t="str">
        <f t="shared" si="67"/>
        <v>AI</v>
      </c>
      <c r="G137" s="7">
        <f>IF(AND(G136&gt;0,G136&lt;&gt;"wait"),G136,IF(AND(AOHL!$K137=0,G136&lt;&gt;"wait"),0,IF(OR(G136="wait",AOHL!$K137=1),IF(AND('WMp0-100'!S138&gt;Sheet1!$E138,'WMp0-100'!S138&lt;Sheet1!$D138),'WMp0-100'!S138,"wait"),"wait")))</f>
        <v>29297.528198433421</v>
      </c>
      <c r="H137" s="7" t="str">
        <f t="shared" si="68"/>
        <v>AI</v>
      </c>
      <c r="I137" s="7">
        <f>IF(AND(I136&gt;0,I136&lt;&gt;"wait"),I136,IF(AND(AOHL!$K137=0,I136&lt;&gt;"wait"),0,IF(OR(I136="wait",AOHL!$K137=1),IF(AND('WMp0-100'!T138&gt;Sheet1!$E138,'WMp0-100'!T138&lt;Sheet1!$D138),'WMp0-100'!T138,"wait"),"wait")))</f>
        <v>29301.36736292428</v>
      </c>
      <c r="J137" s="7" t="str">
        <f t="shared" si="69"/>
        <v>AI</v>
      </c>
      <c r="K137" s="7">
        <f>IF(AND(K136&gt;0,K136&lt;&gt;"wait"),K136,IF(AND(AOHL!$K137=0,K136&lt;&gt;"wait"),0,IF(OR(K136="wait",AOHL!$K137=1),IF(AND('WMp0-100'!U138&gt;Sheet1!$E138,'WMp0-100'!U138&lt;Sheet1!$D138),'WMp0-100'!U138,"wait"),"wait")))</f>
        <v>29305.206527415143</v>
      </c>
      <c r="L137" s="7" t="str">
        <f t="shared" si="70"/>
        <v>AI</v>
      </c>
      <c r="M137" s="7">
        <f>IF(AND(M136&gt;0,M136&lt;&gt;"wait"),M136,IF(AND(AOHL!$K137=0,M136&lt;&gt;"wait"),0,IF(OR(M136="wait",AOHL!$K137=1),IF(AND('WMp0-100'!V138&gt;Sheet1!$E138,'WMp0-100'!V138&lt;Sheet1!$D138),'WMp0-100'!V138,"wait"),"wait")))</f>
        <v>29309.045691906009</v>
      </c>
      <c r="N137" s="7" t="str">
        <f t="shared" si="71"/>
        <v>AI</v>
      </c>
      <c r="O137" s="7">
        <f>IF(AND(O136&gt;0,O136&lt;&gt;"wait"),O136,IF(AND(AOHL!$K137=0,O136&lt;&gt;"wait"),0,IF(OR(O136="wait",AOHL!$K137=1),IF(AND('WMp0-100'!W138&gt;Sheet1!$E138,'WMp0-100'!W138&lt;Sheet1!$D138),'WMp0-100'!W138,"wait"),"wait")))</f>
        <v>29301.678809523808</v>
      </c>
      <c r="P137" s="7" t="str">
        <f t="shared" si="72"/>
        <v>AI</v>
      </c>
      <c r="Q137" s="7">
        <f>IF(AND(Q136&gt;0,Q136&lt;&gt;"wait"),Q136,IF(AND(AOHL!$K137=0,Q136&lt;&gt;"wait"),0,IF(OR(Q136="wait",AOHL!$K137=1),IF(AND('WMp0-100'!X138&gt;Sheet1!$E138,'WMp0-100'!X138&lt;Sheet1!$D138),'WMp0-100'!X138,"wait"),"wait")))</f>
        <v>29305.273095238099</v>
      </c>
      <c r="R137" s="7" t="str">
        <f t="shared" si="73"/>
        <v>AI</v>
      </c>
      <c r="S137" s="7">
        <f>IF(AND(S136&gt;0,S136&lt;&gt;"wait"),S136,IF(AND(AOHL!$K137=0,S136&lt;&gt;"wait"),0,IF(OR(S136="wait",AOHL!$K137=1),IF(AND('WMp0-100'!Y138&gt;Sheet1!$E138,'WMp0-100'!Y138&lt;Sheet1!$D138),'WMp0-100'!Y138,"wait"),"wait")))</f>
        <v>29262.237647058821</v>
      </c>
      <c r="T137" s="7" t="str">
        <f t="shared" si="74"/>
        <v>AI</v>
      </c>
      <c r="U137" s="7">
        <f>IF(AND(U136&gt;0,U136&lt;&gt;"wait"),U136,IF(AND(AOHL!$K137=0,U136&lt;&gt;"wait"),0,IF(OR(U136="wait",AOHL!$K137=1),IF(AND('WMp0-100'!Z138&gt;Sheet1!$E138,'WMp0-100'!Z138&lt;Sheet1!$D138),'WMp0-100'!Z138,"wait"),"wait")))</f>
        <v>29265.460000000003</v>
      </c>
      <c r="V137" s="7" t="str">
        <f t="shared" si="75"/>
        <v>AI</v>
      </c>
      <c r="W137" s="7">
        <f>IF(AND(W136&gt;0,W136&lt;&gt;"wait"),W136,IF(AND(AOHL!$K137=0,W136&lt;&gt;"wait"),0,IF(OR(W136="wait",AOHL!$K137=1),IF(AND('WMp0-100'!AA138&gt;Sheet1!$E138,'WMp0-100'!AA138&lt;Sheet1!$D138),'WMp0-100'!AA138,"wait"),"wait")))</f>
        <v>29268.682352941178</v>
      </c>
      <c r="X137" s="7" t="str">
        <f t="shared" si="76"/>
        <v>AI</v>
      </c>
      <c r="Z137" s="7">
        <f>IF(AND(Z136&gt;0,Z136&lt;&gt;"wait"),Z136,IF(AND(AOHL!$L137=0,Z136&lt;&gt;"wait"),0,IF(OR(Z136="wait",AOHL!$L137=1),IF(AND('WMp0-100'!AC138&gt;Sheet1!$E138,'WMp0-100'!AC138&lt;Sheet1!$D138),'WMp0-100'!AC138,"wait"),"wait")))</f>
        <v>29290.074093536525</v>
      </c>
      <c r="AA137" s="7" t="str">
        <f t="shared" si="77"/>
        <v>AI</v>
      </c>
      <c r="AB137" s="7">
        <f>IF(AND(AB136&gt;0,AB136&lt;&gt;"wait"),AB136,IF(AND(AOHL!$L137=0,AB136&lt;&gt;"wait"),0,IF(OR(AB136="wait",AOHL!$L137=1),IF(AND('WMp0-100'!AD138&gt;Sheet1!$E138,'WMp0-100'!AD138&lt;Sheet1!$D138),'WMp0-100'!AD138,"wait"),"wait")))</f>
        <v>29293.671676300575</v>
      </c>
      <c r="AC137" s="7" t="str">
        <f t="shared" si="78"/>
        <v>AI</v>
      </c>
      <c r="AD137" s="7">
        <f>IF(AND(AD136&gt;0,AD136&lt;&gt;"wait"),AD136,IF(AND(AOHL!$L137=0,AD136&lt;&gt;"wait"),0,IF(OR(AD136="wait",AOHL!$L137=1),IF(AND('WMp0-100'!AE138&gt;Sheet1!$E138,'WMp0-100'!AE138&lt;Sheet1!$D138),'WMp0-100'!AE138,"wait"),"wait")))</f>
        <v>29297.269259064633</v>
      </c>
      <c r="AE137" s="7" t="str">
        <f t="shared" si="79"/>
        <v>AI</v>
      </c>
      <c r="AF137" s="7">
        <f>IF(AND(AF136&gt;0,AF136&lt;&gt;"wait"),AF136,IF(AND(AOHL!$L137=0,AF136&lt;&gt;"wait"),0,IF(OR(AF136="wait",AOHL!$L137=1),IF(AND('WMp0-100'!AF138&gt;Sheet1!$E138,'WMp0-100'!AF138&lt;Sheet1!$D138),'WMp0-100'!AF138,"wait"),"wait")))</f>
        <v>29294.097302697301</v>
      </c>
      <c r="AG137" s="7" t="str">
        <f t="shared" si="80"/>
        <v>AI</v>
      </c>
      <c r="AH137" s="7">
        <f>IF(AND(AH136&gt;0,AH136&lt;&gt;"wait"),AH136,IF(AND(AOHL!$L137=0,AH136&lt;&gt;"wait"),0,IF(OR(AH136="wait",AOHL!$L137=1),IF(AND('WMp0-100'!AG138&gt;Sheet1!$E138,'WMp0-100'!AG138&lt;Sheet1!$D138),'WMp0-100'!AG138,"wait"),"wait")))</f>
        <v>29297.692507492509</v>
      </c>
      <c r="AI137" s="7" t="str">
        <f t="shared" si="81"/>
        <v>AI</v>
      </c>
      <c r="AJ137" s="7">
        <f>IF(AND(AJ136&gt;0,AJ136&lt;&gt;"wait"),AJ136,IF(AND(AOHL!$L137=0,AJ136&lt;&gt;"wait"),0,IF(OR(AJ136="wait",AOHL!$L137=1),IF(AND('WMp0-100'!AH138&gt;Sheet1!$E138,'WMp0-100'!AH138&lt;Sheet1!$D138),'WMp0-100'!AH138,"wait"),"wait")))</f>
        <v>29301.287712287711</v>
      </c>
      <c r="AK137" s="7" t="str">
        <f t="shared" si="82"/>
        <v>AI</v>
      </c>
      <c r="AL137" s="7">
        <f>IF(AND(AL136&gt;0,AL136&lt;&gt;"wait"),AL136,IF(AND(AOHL!$L137=0,AL136&lt;&gt;"wait"),0,IF(OR(AL136="wait",AOHL!$L137=1),IF(AND('WMp0-100'!AI138&gt;Sheet1!$E138,'WMp0-100'!AI138&lt;Sheet1!$D138),'WMp0-100'!AI138,"wait"),"wait")))</f>
        <v>29304.882917082916</v>
      </c>
      <c r="AM137" s="7" t="str">
        <f t="shared" si="83"/>
        <v>AI</v>
      </c>
      <c r="AN137" s="7">
        <f>IF(AND(AN136&gt;0,AN136&lt;&gt;"wait"),AN136,IF(AND(AOHL!$L137=0,AN136&lt;&gt;"wait"),0,IF(OR(AN136="wait",AOHL!$L137=1),IF(AND('WMp0-100'!AJ138&gt;Sheet1!$E138,'WMp0-100'!AJ138&lt;Sheet1!$D138),'WMp0-100'!AJ138,"wait"),"wait")))</f>
        <v>29308.478121878121</v>
      </c>
      <c r="AO137" s="7" t="str">
        <f t="shared" si="84"/>
        <v>AI</v>
      </c>
      <c r="AP137" s="7">
        <f>IF(AND(AP136&gt;0,AP136&lt;&gt;"wait"),AP136,IF(AND(AOHL!$L137=0,AP136&lt;&gt;"wait"),0,IF(OR(AP136="wait",AOHL!$L137=1),IF(AND('WMp0-100'!AK138&gt;Sheet1!$E138,'WMp0-100'!AK138&lt;Sheet1!$D138),'WMp0-100'!AK138,"wait"),"wait")))</f>
        <v>29302.120327700977</v>
      </c>
      <c r="AQ137" s="7" t="str">
        <f t="shared" si="85"/>
        <v>AI</v>
      </c>
      <c r="AR137" s="7">
        <f>IF(AND(AR136&gt;0,AR136&lt;&gt;"wait"),AR136,IF(AND(AOHL!$L137=0,AR136&lt;&gt;"wait"),0,IF(OR(AR136="wait",AOHL!$L137=1),IF(AND('WMp0-100'!AL138&gt;Sheet1!$E138,'WMp0-100'!AL138&lt;Sheet1!$D138),'WMp0-100'!AL138,"wait"),"wait")))</f>
        <v>29305.799283154123</v>
      </c>
      <c r="AS137" s="7" t="str">
        <f t="shared" si="86"/>
        <v>AI</v>
      </c>
      <c r="AT137" s="7">
        <f>IF(AND(AT136&gt;0,AT136&lt;&gt;"wait"),AT136,IF(AND(AOHL!$L137=0,AT136&lt;&gt;"wait"),0,IF(OR(AT136="wait",AOHL!$L137=1),IF(AND('WMp0-100'!AM138&gt;Sheet1!$E138,'WMp0-100'!AM138&lt;Sheet1!$D138),'WMp0-100'!AM138,"wait"),"wait")))</f>
        <v>29309.478238607269</v>
      </c>
      <c r="AU137" s="7" t="str">
        <f t="shared" si="87"/>
        <v>AI</v>
      </c>
      <c r="AV137" s="7"/>
      <c r="AW137" s="7">
        <f>IF(AND(AW136&gt;0,AW136&lt;&gt;"wait"),AW136,IF(AND(AOHL!$M137=0,AW136&lt;&gt;"wait"),0,IF(OR(AW136="wait",AOHL!$M137=1),IF(AND('WMp0-100'!AO138&gt;Sheet1!$E138,'WMp0-100'!AO138&lt;Sheet1!$D138),'WMp0-100'!AO138,"wait"),"wait")))</f>
        <v>29171.603070727408</v>
      </c>
      <c r="AX137" s="7" t="str">
        <f t="shared" si="88"/>
        <v>AI</v>
      </c>
      <c r="AY137" s="7">
        <f>IF(AND(AY136&gt;0,AY136&lt;&gt;"wait"),AY136,IF(AND(AOHL!$M137=0,AY136&lt;&gt;"wait"),0,IF(OR(AY136="wait",AOHL!$M137=1),IF(AND('WMp0-100'!AP138&gt;Sheet1!$E138,'WMp0-100'!AP138&lt;Sheet1!$D138),'WMp0-100'!AP138,"wait"),"wait")))</f>
        <v>29176.303070727408</v>
      </c>
      <c r="AZ137" s="7" t="str">
        <f t="shared" si="89"/>
        <v>AI</v>
      </c>
      <c r="BA137" s="7">
        <f>IF(AND(BA136&gt;0,BA136&lt;&gt;"wait"),BA136,IF(AND(AOHL!$M137=0,BA136&lt;&gt;"wait"),0,IF(OR(BA136="wait",AOHL!$M137=1),IF(AND('WMp0-100'!AQ138&gt;Sheet1!$E138,'WMp0-100'!AQ138&lt;Sheet1!$D138),'WMp0-100'!AQ138,"wait"),"wait")))</f>
        <v>29181.003070727413</v>
      </c>
      <c r="BB137" s="7" t="str">
        <f t="shared" si="90"/>
        <v>AI</v>
      </c>
      <c r="BC137" s="7">
        <f>IF(AND(BC136&gt;0,BC136&lt;&gt;"wait"),BC136,IF(AND(AOHL!$M137=0,BC136&lt;&gt;"wait"),0,IF(OR(BC136="wait",AOHL!$M137=1),IF(AND('WMp0-100'!AR138&gt;Sheet1!$E138,'WMp0-100'!AR138&lt;Sheet1!$D138),'WMp0-100'!AR138,"wait"),"wait")))</f>
        <v>29185.703070727403</v>
      </c>
      <c r="BD137" s="7" t="str">
        <f t="shared" si="91"/>
        <v>AI</v>
      </c>
      <c r="BE137" s="7">
        <f>IF(AND(BE136&gt;0,BE136&lt;&gt;"wait"),BE136,IF(AND(AOHL!$M137=0,BE136&lt;&gt;"wait"),0,IF(OR(BE136="wait",AOHL!$M137=1),IF(AND('WMp0-100'!AS138&gt;Sheet1!$E138,'WMp0-100'!AS138&lt;Sheet1!$D138),'WMp0-100'!AS138,"wait"),"wait")))</f>
        <v>29190.403070727407</v>
      </c>
      <c r="BF137" s="7" t="str">
        <f t="shared" si="92"/>
        <v>AI</v>
      </c>
      <c r="BG137" s="7">
        <f>IF(AND(BG136&gt;0,BG136&lt;&gt;"wait"),BG136,IF(AND(AOHL!$M137=0,BG136&lt;&gt;"wait"),0,IF(OR(BG136="wait",AOHL!$M137=1),IF(AND('WMp0-100'!AT138&gt;Sheet1!$E138,'WMp0-100'!AT138&lt;Sheet1!$D138),'WMp0-100'!AT138,"wait"),"wait")))</f>
        <v>29195.103070727408</v>
      </c>
      <c r="BH137" s="7" t="str">
        <f t="shared" si="93"/>
        <v>AI</v>
      </c>
      <c r="BI137" s="7">
        <f>IF(AND(BI136&gt;0,BI136&lt;&gt;"wait"),BI136,IF(AND(AOHL!$M137=0,BI136&lt;&gt;"wait"),0,IF(OR(BI136="wait",AOHL!$M137=1),IF(AND('WMp0-100'!AU138&gt;Sheet1!$E138,'WMp0-100'!AU138&lt;Sheet1!$D138),'WMp0-100'!AU138,"wait"),"wait")))</f>
        <v>29187.777402039719</v>
      </c>
      <c r="BJ137" s="7" t="str">
        <f t="shared" si="94"/>
        <v>AI</v>
      </c>
      <c r="BK137" s="7">
        <f>IF(AND(BK136&gt;0,BK136&lt;&gt;"wait"),BK136,IF(AND(AOHL!$M137=0,BK136&lt;&gt;"wait"),0,IF(OR(BK136="wait",AOHL!$M137=1),IF(AND('WMp0-100'!AV138&gt;Sheet1!$E138,'WMp0-100'!AV138&lt;Sheet1!$D138),'WMp0-100'!AV138,"wait"),"wait")))</f>
        <v>29129.960685920578</v>
      </c>
      <c r="BL137" s="7" t="str">
        <f t="shared" si="95"/>
        <v>AI</v>
      </c>
      <c r="BM137" s="7">
        <f>IF(AND(BM136&gt;0,BM136&lt;&gt;"wait"),BM136,IF(AND(AOHL!$M137=0,BM136&lt;&gt;"wait"),0,IF(OR(BM136="wait",AOHL!$M137=1),IF(AND('WMp0-100'!AW138&gt;Sheet1!$E138,'WMp0-100'!AW138&lt;Sheet1!$D138),'WMp0-100'!AW138,"wait"),"wait")))</f>
        <v>29133.775234657041</v>
      </c>
      <c r="BN137" s="7" t="str">
        <f t="shared" si="96"/>
        <v>AI</v>
      </c>
      <c r="BO137" s="7">
        <f>IF(AND(BO136&gt;0,BO136&lt;&gt;"wait"),BO136,IF(AND(AOHL!$M137=0,BO136&lt;&gt;"wait"),0,IF(OR(BO136="wait",AOHL!$M137=1),IF(AND('WMp0-100'!AX138&gt;Sheet1!$E138,'WMp0-100'!AX138&lt;Sheet1!$D138),'WMp0-100'!AX138,"wait"),"wait")))</f>
        <v>29137.589783393498</v>
      </c>
      <c r="BP137" s="7" t="str">
        <f t="shared" si="97"/>
        <v>AI</v>
      </c>
      <c r="BQ137" s="7">
        <f>IF(AND(BQ136&gt;0,BQ136&lt;&gt;"wait"),BQ136,IF(AND(AOHL!$M137=0,BQ136&lt;&gt;"wait"),0,IF(OR(BQ136="wait",AOHL!$M137=1),IF(AND('WMp0-100'!AY138&gt;Sheet1!$E138,'WMp0-100'!AY138&lt;Sheet1!$D138),'WMp0-100'!AY138,"wait"),"wait")))</f>
        <v>29141.404332129965</v>
      </c>
      <c r="BR137" s="7" t="str">
        <f t="shared" si="98"/>
        <v>AI</v>
      </c>
    </row>
    <row r="138" spans="1:70" x14ac:dyDescent="0.3">
      <c r="A138" t="str">
        <f>Sheet1!B138</f>
        <v>03/01 11:31</v>
      </c>
      <c r="C138" s="7">
        <f>IF(AND(C137&gt;0,C137&lt;&gt;"wait"),C137,IF(AND(AOHL!$K138=0,C137&lt;&gt;"wait"),0,IF(OR(C137="wait",AOHL!$K138=1),IF(AND('WMp0-100'!Q139&gt;Sheet1!$E139,'WMp0-100'!Q139&lt;Sheet1!$D139),'WMp0-100'!Q139,"wait"),"wait")))</f>
        <v>29297.39344262295</v>
      </c>
      <c r="D138" s="7" t="str">
        <f t="shared" si="66"/>
        <v>AI</v>
      </c>
      <c r="E138" s="7">
        <f>IF(AND(E137&gt;0,E137&lt;&gt;"wait"),E137,IF(AND(AOHL!$K138=0,E137&lt;&gt;"wait"),0,IF(OR(E137="wait",AOHL!$K138=1),IF(AND('WMp0-100'!R139&gt;Sheet1!$E139,'WMp0-100'!R139&lt;Sheet1!$D139),'WMp0-100'!R139,"wait"),"wait")))</f>
        <v>29293.689033942559</v>
      </c>
      <c r="F138" s="7" t="str">
        <f t="shared" si="67"/>
        <v>AI</v>
      </c>
      <c r="G138" s="7">
        <f>IF(AND(G137&gt;0,G137&lt;&gt;"wait"),G137,IF(AND(AOHL!$K138=0,G137&lt;&gt;"wait"),0,IF(OR(G137="wait",AOHL!$K138=1),IF(AND('WMp0-100'!S139&gt;Sheet1!$E139,'WMp0-100'!S139&lt;Sheet1!$D139),'WMp0-100'!S139,"wait"),"wait")))</f>
        <v>29297.528198433421</v>
      </c>
      <c r="H138" s="7" t="str">
        <f t="shared" si="68"/>
        <v>AI</v>
      </c>
      <c r="I138" s="7">
        <f>IF(AND(I137&gt;0,I137&lt;&gt;"wait"),I137,IF(AND(AOHL!$K138=0,I137&lt;&gt;"wait"),0,IF(OR(I137="wait",AOHL!$K138=1),IF(AND('WMp0-100'!T139&gt;Sheet1!$E139,'WMp0-100'!T139&lt;Sheet1!$D139),'WMp0-100'!T139,"wait"),"wait")))</f>
        <v>29301.36736292428</v>
      </c>
      <c r="J138" s="7" t="str">
        <f t="shared" si="69"/>
        <v>AI</v>
      </c>
      <c r="K138" s="7">
        <f>IF(AND(K137&gt;0,K137&lt;&gt;"wait"),K137,IF(AND(AOHL!$K138=0,K137&lt;&gt;"wait"),0,IF(OR(K137="wait",AOHL!$K138=1),IF(AND('WMp0-100'!U139&gt;Sheet1!$E139,'WMp0-100'!U139&lt;Sheet1!$D139),'WMp0-100'!U139,"wait"),"wait")))</f>
        <v>29305.206527415143</v>
      </c>
      <c r="L138" s="7" t="str">
        <f t="shared" si="70"/>
        <v>AI</v>
      </c>
      <c r="M138" s="7">
        <f>IF(AND(M137&gt;0,M137&lt;&gt;"wait"),M137,IF(AND(AOHL!$K138=0,M137&lt;&gt;"wait"),0,IF(OR(M137="wait",AOHL!$K138=1),IF(AND('WMp0-100'!V139&gt;Sheet1!$E139,'WMp0-100'!V139&lt;Sheet1!$D139),'WMp0-100'!V139,"wait"),"wait")))</f>
        <v>29309.045691906009</v>
      </c>
      <c r="N138" s="7" t="str">
        <f t="shared" si="71"/>
        <v>AI</v>
      </c>
      <c r="O138" s="7">
        <f>IF(AND(O137&gt;0,O137&lt;&gt;"wait"),O137,IF(AND(AOHL!$K138=0,O137&lt;&gt;"wait"),0,IF(OR(O137="wait",AOHL!$K138=1),IF(AND('WMp0-100'!W139&gt;Sheet1!$E139,'WMp0-100'!W139&lt;Sheet1!$D139),'WMp0-100'!W139,"wait"),"wait")))</f>
        <v>29301.678809523808</v>
      </c>
      <c r="P138" s="7" t="str">
        <f t="shared" si="72"/>
        <v>AI</v>
      </c>
      <c r="Q138" s="7">
        <f>IF(AND(Q137&gt;0,Q137&lt;&gt;"wait"),Q137,IF(AND(AOHL!$K138=0,Q137&lt;&gt;"wait"),0,IF(OR(Q137="wait",AOHL!$K138=1),IF(AND('WMp0-100'!X139&gt;Sheet1!$E139,'WMp0-100'!X139&lt;Sheet1!$D139),'WMp0-100'!X139,"wait"),"wait")))</f>
        <v>29305.273095238099</v>
      </c>
      <c r="R138" s="7" t="str">
        <f t="shared" si="73"/>
        <v>AI</v>
      </c>
      <c r="S138" s="7">
        <f>IF(AND(S137&gt;0,S137&lt;&gt;"wait"),S137,IF(AND(AOHL!$K138=0,S137&lt;&gt;"wait"),0,IF(OR(S137="wait",AOHL!$K138=1),IF(AND('WMp0-100'!Y139&gt;Sheet1!$E139,'WMp0-100'!Y139&lt;Sheet1!$D139),'WMp0-100'!Y139,"wait"),"wait")))</f>
        <v>29262.237647058821</v>
      </c>
      <c r="T138" s="7" t="str">
        <f t="shared" si="74"/>
        <v>AI</v>
      </c>
      <c r="U138" s="7">
        <f>IF(AND(U137&gt;0,U137&lt;&gt;"wait"),U137,IF(AND(AOHL!$K138=0,U137&lt;&gt;"wait"),0,IF(OR(U137="wait",AOHL!$K138=1),IF(AND('WMp0-100'!Z139&gt;Sheet1!$E139,'WMp0-100'!Z139&lt;Sheet1!$D139),'WMp0-100'!Z139,"wait"),"wait")))</f>
        <v>29265.460000000003</v>
      </c>
      <c r="V138" s="7" t="str">
        <f t="shared" si="75"/>
        <v>AI</v>
      </c>
      <c r="W138" s="7">
        <f>IF(AND(W137&gt;0,W137&lt;&gt;"wait"),W137,IF(AND(AOHL!$K138=0,W137&lt;&gt;"wait"),0,IF(OR(W137="wait",AOHL!$K138=1),IF(AND('WMp0-100'!AA139&gt;Sheet1!$E139,'WMp0-100'!AA139&lt;Sheet1!$D139),'WMp0-100'!AA139,"wait"),"wait")))</f>
        <v>29268.682352941178</v>
      </c>
      <c r="X138" s="7" t="str">
        <f t="shared" si="76"/>
        <v>AI</v>
      </c>
      <c r="Z138" s="7">
        <f>IF(AND(Z137&gt;0,Z137&lt;&gt;"wait"),Z137,IF(AND(AOHL!$L138=0,Z137&lt;&gt;"wait"),0,IF(OR(Z137="wait",AOHL!$L138=1),IF(AND('WMp0-100'!AC139&gt;Sheet1!$E139,'WMp0-100'!AC139&lt;Sheet1!$D139),'WMp0-100'!AC139,"wait"),"wait")))</f>
        <v>29290.074093536525</v>
      </c>
      <c r="AA138" s="7" t="str">
        <f t="shared" si="77"/>
        <v>AI</v>
      </c>
      <c r="AB138" s="7">
        <f>IF(AND(AB137&gt;0,AB137&lt;&gt;"wait"),AB137,IF(AND(AOHL!$L138=0,AB137&lt;&gt;"wait"),0,IF(OR(AB137="wait",AOHL!$L138=1),IF(AND('WMp0-100'!AD139&gt;Sheet1!$E139,'WMp0-100'!AD139&lt;Sheet1!$D139),'WMp0-100'!AD139,"wait"),"wait")))</f>
        <v>29293.671676300575</v>
      </c>
      <c r="AC138" s="7" t="str">
        <f t="shared" si="78"/>
        <v>AI</v>
      </c>
      <c r="AD138" s="7">
        <f>IF(AND(AD137&gt;0,AD137&lt;&gt;"wait"),AD137,IF(AND(AOHL!$L138=0,AD137&lt;&gt;"wait"),0,IF(OR(AD137="wait",AOHL!$L138=1),IF(AND('WMp0-100'!AE139&gt;Sheet1!$E139,'WMp0-100'!AE139&lt;Sheet1!$D139),'WMp0-100'!AE139,"wait"),"wait")))</f>
        <v>29297.269259064633</v>
      </c>
      <c r="AE138" s="7" t="str">
        <f t="shared" si="79"/>
        <v>AI</v>
      </c>
      <c r="AF138" s="7">
        <f>IF(AND(AF137&gt;0,AF137&lt;&gt;"wait"),AF137,IF(AND(AOHL!$L138=0,AF137&lt;&gt;"wait"),0,IF(OR(AF137="wait",AOHL!$L138=1),IF(AND('WMp0-100'!AF139&gt;Sheet1!$E139,'WMp0-100'!AF139&lt;Sheet1!$D139),'WMp0-100'!AF139,"wait"),"wait")))</f>
        <v>29294.097302697301</v>
      </c>
      <c r="AG138" s="7" t="str">
        <f t="shared" si="80"/>
        <v>AI</v>
      </c>
      <c r="AH138" s="7">
        <f>IF(AND(AH137&gt;0,AH137&lt;&gt;"wait"),AH137,IF(AND(AOHL!$L138=0,AH137&lt;&gt;"wait"),0,IF(OR(AH137="wait",AOHL!$L138=1),IF(AND('WMp0-100'!AG139&gt;Sheet1!$E139,'WMp0-100'!AG139&lt;Sheet1!$D139),'WMp0-100'!AG139,"wait"),"wait")))</f>
        <v>29297.692507492509</v>
      </c>
      <c r="AI138" s="7" t="str">
        <f t="shared" si="81"/>
        <v>AI</v>
      </c>
      <c r="AJ138" s="7">
        <f>IF(AND(AJ137&gt;0,AJ137&lt;&gt;"wait"),AJ137,IF(AND(AOHL!$L138=0,AJ137&lt;&gt;"wait"),0,IF(OR(AJ137="wait",AOHL!$L138=1),IF(AND('WMp0-100'!AH139&gt;Sheet1!$E139,'WMp0-100'!AH139&lt;Sheet1!$D139),'WMp0-100'!AH139,"wait"),"wait")))</f>
        <v>29301.287712287711</v>
      </c>
      <c r="AK138" s="7" t="str">
        <f t="shared" si="82"/>
        <v>AI</v>
      </c>
      <c r="AL138" s="7">
        <f>IF(AND(AL137&gt;0,AL137&lt;&gt;"wait"),AL137,IF(AND(AOHL!$L138=0,AL137&lt;&gt;"wait"),0,IF(OR(AL137="wait",AOHL!$L138=1),IF(AND('WMp0-100'!AI139&gt;Sheet1!$E139,'WMp0-100'!AI139&lt;Sheet1!$D139),'WMp0-100'!AI139,"wait"),"wait")))</f>
        <v>29304.882917082916</v>
      </c>
      <c r="AM138" s="7" t="str">
        <f t="shared" si="83"/>
        <v>AI</v>
      </c>
      <c r="AN138" s="7">
        <f>IF(AND(AN137&gt;0,AN137&lt;&gt;"wait"),AN137,IF(AND(AOHL!$L138=0,AN137&lt;&gt;"wait"),0,IF(OR(AN137="wait",AOHL!$L138=1),IF(AND('WMp0-100'!AJ139&gt;Sheet1!$E139,'WMp0-100'!AJ139&lt;Sheet1!$D139),'WMp0-100'!AJ139,"wait"),"wait")))</f>
        <v>29308.478121878121</v>
      </c>
      <c r="AO138" s="7" t="str">
        <f t="shared" si="84"/>
        <v>AI</v>
      </c>
      <c r="AP138" s="7">
        <f>IF(AND(AP137&gt;0,AP137&lt;&gt;"wait"),AP137,IF(AND(AOHL!$L138=0,AP137&lt;&gt;"wait"),0,IF(OR(AP137="wait",AOHL!$L138=1),IF(AND('WMp0-100'!AK139&gt;Sheet1!$E139,'WMp0-100'!AK139&lt;Sheet1!$D139),'WMp0-100'!AK139,"wait"),"wait")))</f>
        <v>29302.120327700977</v>
      </c>
      <c r="AQ138" s="7" t="str">
        <f t="shared" si="85"/>
        <v>AI</v>
      </c>
      <c r="AR138" s="7">
        <f>IF(AND(AR137&gt;0,AR137&lt;&gt;"wait"),AR137,IF(AND(AOHL!$L138=0,AR137&lt;&gt;"wait"),0,IF(OR(AR137="wait",AOHL!$L138=1),IF(AND('WMp0-100'!AL139&gt;Sheet1!$E139,'WMp0-100'!AL139&lt;Sheet1!$D139),'WMp0-100'!AL139,"wait"),"wait")))</f>
        <v>29305.799283154123</v>
      </c>
      <c r="AS138" s="7" t="str">
        <f t="shared" si="86"/>
        <v>AI</v>
      </c>
      <c r="AT138" s="7">
        <f>IF(AND(AT137&gt;0,AT137&lt;&gt;"wait"),AT137,IF(AND(AOHL!$L138=0,AT137&lt;&gt;"wait"),0,IF(OR(AT137="wait",AOHL!$L138=1),IF(AND('WMp0-100'!AM139&gt;Sheet1!$E139,'WMp0-100'!AM139&lt;Sheet1!$D139),'WMp0-100'!AM139,"wait"),"wait")))</f>
        <v>29309.478238607269</v>
      </c>
      <c r="AU138" s="7" t="str">
        <f t="shared" si="87"/>
        <v>AI</v>
      </c>
      <c r="AV138" s="7"/>
      <c r="AW138" s="7">
        <f>IF(AND(AW137&gt;0,AW137&lt;&gt;"wait"),AW137,IF(AND(AOHL!$M138=0,AW137&lt;&gt;"wait"),0,IF(OR(AW137="wait",AOHL!$M138=1),IF(AND('WMp0-100'!AO139&gt;Sheet1!$E139,'WMp0-100'!AO139&lt;Sheet1!$D139),'WMp0-100'!AO139,"wait"),"wait")))</f>
        <v>29171.603070727408</v>
      </c>
      <c r="AX138" s="7" t="str">
        <f t="shared" si="88"/>
        <v>AI</v>
      </c>
      <c r="AY138" s="7">
        <f>IF(AND(AY137&gt;0,AY137&lt;&gt;"wait"),AY137,IF(AND(AOHL!$M138=0,AY137&lt;&gt;"wait"),0,IF(OR(AY137="wait",AOHL!$M138=1),IF(AND('WMp0-100'!AP139&gt;Sheet1!$E139,'WMp0-100'!AP139&lt;Sheet1!$D139),'WMp0-100'!AP139,"wait"),"wait")))</f>
        <v>29176.303070727408</v>
      </c>
      <c r="AZ138" s="7" t="str">
        <f t="shared" si="89"/>
        <v>AI</v>
      </c>
      <c r="BA138" s="7">
        <f>IF(AND(BA137&gt;0,BA137&lt;&gt;"wait"),BA137,IF(AND(AOHL!$M138=0,BA137&lt;&gt;"wait"),0,IF(OR(BA137="wait",AOHL!$M138=1),IF(AND('WMp0-100'!AQ139&gt;Sheet1!$E139,'WMp0-100'!AQ139&lt;Sheet1!$D139),'WMp0-100'!AQ139,"wait"),"wait")))</f>
        <v>29181.003070727413</v>
      </c>
      <c r="BB138" s="7" t="str">
        <f t="shared" si="90"/>
        <v>AI</v>
      </c>
      <c r="BC138" s="7">
        <f>IF(AND(BC137&gt;0,BC137&lt;&gt;"wait"),BC137,IF(AND(AOHL!$M138=0,BC137&lt;&gt;"wait"),0,IF(OR(BC137="wait",AOHL!$M138=1),IF(AND('WMp0-100'!AR139&gt;Sheet1!$E139,'WMp0-100'!AR139&lt;Sheet1!$D139),'WMp0-100'!AR139,"wait"),"wait")))</f>
        <v>29185.703070727403</v>
      </c>
      <c r="BD138" s="7" t="str">
        <f t="shared" si="91"/>
        <v>AI</v>
      </c>
      <c r="BE138" s="7">
        <f>IF(AND(BE137&gt;0,BE137&lt;&gt;"wait"),BE137,IF(AND(AOHL!$M138=0,BE137&lt;&gt;"wait"),0,IF(OR(BE137="wait",AOHL!$M138=1),IF(AND('WMp0-100'!AS139&gt;Sheet1!$E139,'WMp0-100'!AS139&lt;Sheet1!$D139),'WMp0-100'!AS139,"wait"),"wait")))</f>
        <v>29190.403070727407</v>
      </c>
      <c r="BF138" s="7" t="str">
        <f t="shared" si="92"/>
        <v>AI</v>
      </c>
      <c r="BG138" s="7">
        <f>IF(AND(BG137&gt;0,BG137&lt;&gt;"wait"),BG137,IF(AND(AOHL!$M138=0,BG137&lt;&gt;"wait"),0,IF(OR(BG137="wait",AOHL!$M138=1),IF(AND('WMp0-100'!AT139&gt;Sheet1!$E139,'WMp0-100'!AT139&lt;Sheet1!$D139),'WMp0-100'!AT139,"wait"),"wait")))</f>
        <v>29195.103070727408</v>
      </c>
      <c r="BH138" s="7" t="str">
        <f t="shared" si="93"/>
        <v>AI</v>
      </c>
      <c r="BI138" s="7">
        <f>IF(AND(BI137&gt;0,BI137&lt;&gt;"wait"),BI137,IF(AND(AOHL!$M138=0,BI137&lt;&gt;"wait"),0,IF(OR(BI137="wait",AOHL!$M138=1),IF(AND('WMp0-100'!AU139&gt;Sheet1!$E139,'WMp0-100'!AU139&lt;Sheet1!$D139),'WMp0-100'!AU139,"wait"),"wait")))</f>
        <v>29187.777402039719</v>
      </c>
      <c r="BJ138" s="7" t="str">
        <f t="shared" si="94"/>
        <v>AI</v>
      </c>
      <c r="BK138" s="7">
        <f>IF(AND(BK137&gt;0,BK137&lt;&gt;"wait"),BK137,IF(AND(AOHL!$M138=0,BK137&lt;&gt;"wait"),0,IF(OR(BK137="wait",AOHL!$M138=1),IF(AND('WMp0-100'!AV139&gt;Sheet1!$E139,'WMp0-100'!AV139&lt;Sheet1!$D139),'WMp0-100'!AV139,"wait"),"wait")))</f>
        <v>29129.960685920578</v>
      </c>
      <c r="BL138" s="7" t="str">
        <f t="shared" si="95"/>
        <v>AI</v>
      </c>
      <c r="BM138" s="7">
        <f>IF(AND(BM137&gt;0,BM137&lt;&gt;"wait"),BM137,IF(AND(AOHL!$M138=0,BM137&lt;&gt;"wait"),0,IF(OR(BM137="wait",AOHL!$M138=1),IF(AND('WMp0-100'!AW139&gt;Sheet1!$E139,'WMp0-100'!AW139&lt;Sheet1!$D139),'WMp0-100'!AW139,"wait"),"wait")))</f>
        <v>29133.775234657041</v>
      </c>
      <c r="BN138" s="7" t="str">
        <f t="shared" si="96"/>
        <v>AI</v>
      </c>
      <c r="BO138" s="7">
        <f>IF(AND(BO137&gt;0,BO137&lt;&gt;"wait"),BO137,IF(AND(AOHL!$M138=0,BO137&lt;&gt;"wait"),0,IF(OR(BO137="wait",AOHL!$M138=1),IF(AND('WMp0-100'!AX139&gt;Sheet1!$E139,'WMp0-100'!AX139&lt;Sheet1!$D139),'WMp0-100'!AX139,"wait"),"wait")))</f>
        <v>29137.589783393498</v>
      </c>
      <c r="BP138" s="7" t="str">
        <f t="shared" si="97"/>
        <v>AI</v>
      </c>
      <c r="BQ138" s="7">
        <f>IF(AND(BQ137&gt;0,BQ137&lt;&gt;"wait"),BQ137,IF(AND(AOHL!$M138=0,BQ137&lt;&gt;"wait"),0,IF(OR(BQ137="wait",AOHL!$M138=1),IF(AND('WMp0-100'!AY139&gt;Sheet1!$E139,'WMp0-100'!AY139&lt;Sheet1!$D139),'WMp0-100'!AY139,"wait"),"wait")))</f>
        <v>29141.404332129965</v>
      </c>
      <c r="BR138" s="7" t="str">
        <f t="shared" si="98"/>
        <v>AI</v>
      </c>
    </row>
    <row r="139" spans="1:70" x14ac:dyDescent="0.3">
      <c r="A139" t="str">
        <f>Sheet1!B139</f>
        <v>03/01 11:32</v>
      </c>
      <c r="C139" s="7">
        <f>IF(AND(C138&gt;0,C138&lt;&gt;"wait"),C138,IF(AND(AOHL!$K139=0,C138&lt;&gt;"wait"),0,IF(OR(C138="wait",AOHL!$K139=1),IF(AND('WMp0-100'!Q140&gt;Sheet1!$E140,'WMp0-100'!Q140&lt;Sheet1!$D140),'WMp0-100'!Q140,"wait"),"wait")))</f>
        <v>29297.39344262295</v>
      </c>
      <c r="D139" s="7" t="str">
        <f t="shared" si="66"/>
        <v>AI</v>
      </c>
      <c r="E139" s="7">
        <f>IF(AND(E138&gt;0,E138&lt;&gt;"wait"),E138,IF(AND(AOHL!$K139=0,E138&lt;&gt;"wait"),0,IF(OR(E138="wait",AOHL!$K139=1),IF(AND('WMp0-100'!R140&gt;Sheet1!$E140,'WMp0-100'!R140&lt;Sheet1!$D140),'WMp0-100'!R140,"wait"),"wait")))</f>
        <v>29293.689033942559</v>
      </c>
      <c r="F139" s="7" t="str">
        <f t="shared" si="67"/>
        <v>AI</v>
      </c>
      <c r="G139" s="7">
        <f>IF(AND(G138&gt;0,G138&lt;&gt;"wait"),G138,IF(AND(AOHL!$K139=0,G138&lt;&gt;"wait"),0,IF(OR(G138="wait",AOHL!$K139=1),IF(AND('WMp0-100'!S140&gt;Sheet1!$E140,'WMp0-100'!S140&lt;Sheet1!$D140),'WMp0-100'!S140,"wait"),"wait")))</f>
        <v>29297.528198433421</v>
      </c>
      <c r="H139" s="7" t="str">
        <f t="shared" si="68"/>
        <v>AI</v>
      </c>
      <c r="I139" s="7">
        <f>IF(AND(I138&gt;0,I138&lt;&gt;"wait"),I138,IF(AND(AOHL!$K139=0,I138&lt;&gt;"wait"),0,IF(OR(I138="wait",AOHL!$K139=1),IF(AND('WMp0-100'!T140&gt;Sheet1!$E140,'WMp0-100'!T140&lt;Sheet1!$D140),'WMp0-100'!T140,"wait"),"wait")))</f>
        <v>29301.36736292428</v>
      </c>
      <c r="J139" s="7" t="str">
        <f t="shared" si="69"/>
        <v>AI</v>
      </c>
      <c r="K139" s="7">
        <f>IF(AND(K138&gt;0,K138&lt;&gt;"wait"),K138,IF(AND(AOHL!$K139=0,K138&lt;&gt;"wait"),0,IF(OR(K138="wait",AOHL!$K139=1),IF(AND('WMp0-100'!U140&gt;Sheet1!$E140,'WMp0-100'!U140&lt;Sheet1!$D140),'WMp0-100'!U140,"wait"),"wait")))</f>
        <v>29305.206527415143</v>
      </c>
      <c r="L139" s="7" t="str">
        <f t="shared" si="70"/>
        <v>AI</v>
      </c>
      <c r="M139" s="7">
        <f>IF(AND(M138&gt;0,M138&lt;&gt;"wait"),M138,IF(AND(AOHL!$K139=0,M138&lt;&gt;"wait"),0,IF(OR(M138="wait",AOHL!$K139=1),IF(AND('WMp0-100'!V140&gt;Sheet1!$E140,'WMp0-100'!V140&lt;Sheet1!$D140),'WMp0-100'!V140,"wait"),"wait")))</f>
        <v>29309.045691906009</v>
      </c>
      <c r="N139" s="7" t="str">
        <f t="shared" si="71"/>
        <v>AI</v>
      </c>
      <c r="O139" s="7">
        <f>IF(AND(O138&gt;0,O138&lt;&gt;"wait"),O138,IF(AND(AOHL!$K139=0,O138&lt;&gt;"wait"),0,IF(OR(O138="wait",AOHL!$K139=1),IF(AND('WMp0-100'!W140&gt;Sheet1!$E140,'WMp0-100'!W140&lt;Sheet1!$D140),'WMp0-100'!W140,"wait"),"wait")))</f>
        <v>29301.678809523808</v>
      </c>
      <c r="P139" s="7" t="str">
        <f t="shared" si="72"/>
        <v>AI</v>
      </c>
      <c r="Q139" s="7">
        <f>IF(AND(Q138&gt;0,Q138&lt;&gt;"wait"),Q138,IF(AND(AOHL!$K139=0,Q138&lt;&gt;"wait"),0,IF(OR(Q138="wait",AOHL!$K139=1),IF(AND('WMp0-100'!X140&gt;Sheet1!$E140,'WMp0-100'!X140&lt;Sheet1!$D140),'WMp0-100'!X140,"wait"),"wait")))</f>
        <v>29305.273095238099</v>
      </c>
      <c r="R139" s="7" t="str">
        <f t="shared" si="73"/>
        <v>AI</v>
      </c>
      <c r="S139" s="7">
        <f>IF(AND(S138&gt;0,S138&lt;&gt;"wait"),S138,IF(AND(AOHL!$K139=0,S138&lt;&gt;"wait"),0,IF(OR(S138="wait",AOHL!$K139=1),IF(AND('WMp0-100'!Y140&gt;Sheet1!$E140,'WMp0-100'!Y140&lt;Sheet1!$D140),'WMp0-100'!Y140,"wait"),"wait")))</f>
        <v>29262.237647058821</v>
      </c>
      <c r="T139" s="7" t="str">
        <f t="shared" si="74"/>
        <v>AI</v>
      </c>
      <c r="U139" s="7">
        <f>IF(AND(U138&gt;0,U138&lt;&gt;"wait"),U138,IF(AND(AOHL!$K139=0,U138&lt;&gt;"wait"),0,IF(OR(U138="wait",AOHL!$K139=1),IF(AND('WMp0-100'!Z140&gt;Sheet1!$E140,'WMp0-100'!Z140&lt;Sheet1!$D140),'WMp0-100'!Z140,"wait"),"wait")))</f>
        <v>29265.460000000003</v>
      </c>
      <c r="V139" s="7" t="str">
        <f t="shared" si="75"/>
        <v>AI</v>
      </c>
      <c r="W139" s="7">
        <f>IF(AND(W138&gt;0,W138&lt;&gt;"wait"),W138,IF(AND(AOHL!$K139=0,W138&lt;&gt;"wait"),0,IF(OR(W138="wait",AOHL!$K139=1),IF(AND('WMp0-100'!AA140&gt;Sheet1!$E140,'WMp0-100'!AA140&lt;Sheet1!$D140),'WMp0-100'!AA140,"wait"),"wait")))</f>
        <v>29268.682352941178</v>
      </c>
      <c r="X139" s="7" t="str">
        <f t="shared" si="76"/>
        <v>AI</v>
      </c>
      <c r="Z139" s="7">
        <f>IF(AND(Z138&gt;0,Z138&lt;&gt;"wait"),Z138,IF(AND(AOHL!$L139=0,Z138&lt;&gt;"wait"),0,IF(OR(Z138="wait",AOHL!$L139=1),IF(AND('WMp0-100'!AC140&gt;Sheet1!$E140,'WMp0-100'!AC140&lt;Sheet1!$D140),'WMp0-100'!AC140,"wait"),"wait")))</f>
        <v>29290.074093536525</v>
      </c>
      <c r="AA139" s="7" t="str">
        <f t="shared" si="77"/>
        <v>AI</v>
      </c>
      <c r="AB139" s="7">
        <f>IF(AND(AB138&gt;0,AB138&lt;&gt;"wait"),AB138,IF(AND(AOHL!$L139=0,AB138&lt;&gt;"wait"),0,IF(OR(AB138="wait",AOHL!$L139=1),IF(AND('WMp0-100'!AD140&gt;Sheet1!$E140,'WMp0-100'!AD140&lt;Sheet1!$D140),'WMp0-100'!AD140,"wait"),"wait")))</f>
        <v>29293.671676300575</v>
      </c>
      <c r="AC139" s="7" t="str">
        <f t="shared" si="78"/>
        <v>AI</v>
      </c>
      <c r="AD139" s="7">
        <f>IF(AND(AD138&gt;0,AD138&lt;&gt;"wait"),AD138,IF(AND(AOHL!$L139=0,AD138&lt;&gt;"wait"),0,IF(OR(AD138="wait",AOHL!$L139=1),IF(AND('WMp0-100'!AE140&gt;Sheet1!$E140,'WMp0-100'!AE140&lt;Sheet1!$D140),'WMp0-100'!AE140,"wait"),"wait")))</f>
        <v>29297.269259064633</v>
      </c>
      <c r="AE139" s="7" t="str">
        <f t="shared" si="79"/>
        <v>AI</v>
      </c>
      <c r="AF139" s="7">
        <f>IF(AND(AF138&gt;0,AF138&lt;&gt;"wait"),AF138,IF(AND(AOHL!$L139=0,AF138&lt;&gt;"wait"),0,IF(OR(AF138="wait",AOHL!$L139=1),IF(AND('WMp0-100'!AF140&gt;Sheet1!$E140,'WMp0-100'!AF140&lt;Sheet1!$D140),'WMp0-100'!AF140,"wait"),"wait")))</f>
        <v>29294.097302697301</v>
      </c>
      <c r="AG139" s="7" t="str">
        <f t="shared" si="80"/>
        <v>AI</v>
      </c>
      <c r="AH139" s="7">
        <f>IF(AND(AH138&gt;0,AH138&lt;&gt;"wait"),AH138,IF(AND(AOHL!$L139=0,AH138&lt;&gt;"wait"),0,IF(OR(AH138="wait",AOHL!$L139=1),IF(AND('WMp0-100'!AG140&gt;Sheet1!$E140,'WMp0-100'!AG140&lt;Sheet1!$D140),'WMp0-100'!AG140,"wait"),"wait")))</f>
        <v>29297.692507492509</v>
      </c>
      <c r="AI139" s="7" t="str">
        <f t="shared" si="81"/>
        <v>AI</v>
      </c>
      <c r="AJ139" s="7">
        <f>IF(AND(AJ138&gt;0,AJ138&lt;&gt;"wait"),AJ138,IF(AND(AOHL!$L139=0,AJ138&lt;&gt;"wait"),0,IF(OR(AJ138="wait",AOHL!$L139=1),IF(AND('WMp0-100'!AH140&gt;Sheet1!$E140,'WMp0-100'!AH140&lt;Sheet1!$D140),'WMp0-100'!AH140,"wait"),"wait")))</f>
        <v>29301.287712287711</v>
      </c>
      <c r="AK139" s="7" t="str">
        <f t="shared" si="82"/>
        <v>AI</v>
      </c>
      <c r="AL139" s="7">
        <f>IF(AND(AL138&gt;0,AL138&lt;&gt;"wait"),AL138,IF(AND(AOHL!$L139=0,AL138&lt;&gt;"wait"),0,IF(OR(AL138="wait",AOHL!$L139=1),IF(AND('WMp0-100'!AI140&gt;Sheet1!$E140,'WMp0-100'!AI140&lt;Sheet1!$D140),'WMp0-100'!AI140,"wait"),"wait")))</f>
        <v>29304.882917082916</v>
      </c>
      <c r="AM139" s="7" t="str">
        <f t="shared" si="83"/>
        <v>AI</v>
      </c>
      <c r="AN139" s="7">
        <f>IF(AND(AN138&gt;0,AN138&lt;&gt;"wait"),AN138,IF(AND(AOHL!$L139=0,AN138&lt;&gt;"wait"),0,IF(OR(AN138="wait",AOHL!$L139=1),IF(AND('WMp0-100'!AJ140&gt;Sheet1!$E140,'WMp0-100'!AJ140&lt;Sheet1!$D140),'WMp0-100'!AJ140,"wait"),"wait")))</f>
        <v>29308.478121878121</v>
      </c>
      <c r="AO139" s="7" t="str">
        <f t="shared" si="84"/>
        <v>AI</v>
      </c>
      <c r="AP139" s="7">
        <f>IF(AND(AP138&gt;0,AP138&lt;&gt;"wait"),AP138,IF(AND(AOHL!$L139=0,AP138&lt;&gt;"wait"),0,IF(OR(AP138="wait",AOHL!$L139=1),IF(AND('WMp0-100'!AK140&gt;Sheet1!$E140,'WMp0-100'!AK140&lt;Sheet1!$D140),'WMp0-100'!AK140,"wait"),"wait")))</f>
        <v>29302.120327700977</v>
      </c>
      <c r="AQ139" s="7" t="str">
        <f t="shared" si="85"/>
        <v>AI</v>
      </c>
      <c r="AR139" s="7">
        <f>IF(AND(AR138&gt;0,AR138&lt;&gt;"wait"),AR138,IF(AND(AOHL!$L139=0,AR138&lt;&gt;"wait"),0,IF(OR(AR138="wait",AOHL!$L139=1),IF(AND('WMp0-100'!AL140&gt;Sheet1!$E140,'WMp0-100'!AL140&lt;Sheet1!$D140),'WMp0-100'!AL140,"wait"),"wait")))</f>
        <v>29305.799283154123</v>
      </c>
      <c r="AS139" s="7" t="str">
        <f t="shared" si="86"/>
        <v>AI</v>
      </c>
      <c r="AT139" s="7">
        <f>IF(AND(AT138&gt;0,AT138&lt;&gt;"wait"),AT138,IF(AND(AOHL!$L139=0,AT138&lt;&gt;"wait"),0,IF(OR(AT138="wait",AOHL!$L139=1),IF(AND('WMp0-100'!AM140&gt;Sheet1!$E140,'WMp0-100'!AM140&lt;Sheet1!$D140),'WMp0-100'!AM140,"wait"),"wait")))</f>
        <v>29309.478238607269</v>
      </c>
      <c r="AU139" s="7" t="str">
        <f t="shared" si="87"/>
        <v>AI</v>
      </c>
      <c r="AV139" s="7"/>
      <c r="AW139" s="7">
        <f>IF(AND(AW138&gt;0,AW138&lt;&gt;"wait"),AW138,IF(AND(AOHL!$M139=0,AW138&lt;&gt;"wait"),0,IF(OR(AW138="wait",AOHL!$M139=1),IF(AND('WMp0-100'!AO140&gt;Sheet1!$E140,'WMp0-100'!AO140&lt;Sheet1!$D140),'WMp0-100'!AO140,"wait"),"wait")))</f>
        <v>29171.603070727408</v>
      </c>
      <c r="AX139" s="7" t="str">
        <f t="shared" si="88"/>
        <v>AI</v>
      </c>
      <c r="AY139" s="7">
        <f>IF(AND(AY138&gt;0,AY138&lt;&gt;"wait"),AY138,IF(AND(AOHL!$M139=0,AY138&lt;&gt;"wait"),0,IF(OR(AY138="wait",AOHL!$M139=1),IF(AND('WMp0-100'!AP140&gt;Sheet1!$E140,'WMp0-100'!AP140&lt;Sheet1!$D140),'WMp0-100'!AP140,"wait"),"wait")))</f>
        <v>29176.303070727408</v>
      </c>
      <c r="AZ139" s="7" t="str">
        <f t="shared" si="89"/>
        <v>AI</v>
      </c>
      <c r="BA139" s="7">
        <f>IF(AND(BA138&gt;0,BA138&lt;&gt;"wait"),BA138,IF(AND(AOHL!$M139=0,BA138&lt;&gt;"wait"),0,IF(OR(BA138="wait",AOHL!$M139=1),IF(AND('WMp0-100'!AQ140&gt;Sheet1!$E140,'WMp0-100'!AQ140&lt;Sheet1!$D140),'WMp0-100'!AQ140,"wait"),"wait")))</f>
        <v>29181.003070727413</v>
      </c>
      <c r="BB139" s="7" t="str">
        <f t="shared" si="90"/>
        <v>AI</v>
      </c>
      <c r="BC139" s="7">
        <f>IF(AND(BC138&gt;0,BC138&lt;&gt;"wait"),BC138,IF(AND(AOHL!$M139=0,BC138&lt;&gt;"wait"),0,IF(OR(BC138="wait",AOHL!$M139=1),IF(AND('WMp0-100'!AR140&gt;Sheet1!$E140,'WMp0-100'!AR140&lt;Sheet1!$D140),'WMp0-100'!AR140,"wait"),"wait")))</f>
        <v>29185.703070727403</v>
      </c>
      <c r="BD139" s="7" t="str">
        <f t="shared" si="91"/>
        <v>AI</v>
      </c>
      <c r="BE139" s="7">
        <f>IF(AND(BE138&gt;0,BE138&lt;&gt;"wait"),BE138,IF(AND(AOHL!$M139=0,BE138&lt;&gt;"wait"),0,IF(OR(BE138="wait",AOHL!$M139=1),IF(AND('WMp0-100'!AS140&gt;Sheet1!$E140,'WMp0-100'!AS140&lt;Sheet1!$D140),'WMp0-100'!AS140,"wait"),"wait")))</f>
        <v>29190.403070727407</v>
      </c>
      <c r="BF139" s="7" t="str">
        <f t="shared" si="92"/>
        <v>AI</v>
      </c>
      <c r="BG139" s="7">
        <f>IF(AND(BG138&gt;0,BG138&lt;&gt;"wait"),BG138,IF(AND(AOHL!$M139=0,BG138&lt;&gt;"wait"),0,IF(OR(BG138="wait",AOHL!$M139=1),IF(AND('WMp0-100'!AT140&gt;Sheet1!$E140,'WMp0-100'!AT140&lt;Sheet1!$D140),'WMp0-100'!AT140,"wait"),"wait")))</f>
        <v>29195.103070727408</v>
      </c>
      <c r="BH139" s="7" t="str">
        <f t="shared" si="93"/>
        <v>AI</v>
      </c>
      <c r="BI139" s="7">
        <f>IF(AND(BI138&gt;0,BI138&lt;&gt;"wait"),BI138,IF(AND(AOHL!$M139=0,BI138&lt;&gt;"wait"),0,IF(OR(BI138="wait",AOHL!$M139=1),IF(AND('WMp0-100'!AU140&gt;Sheet1!$E140,'WMp0-100'!AU140&lt;Sheet1!$D140),'WMp0-100'!AU140,"wait"),"wait")))</f>
        <v>29187.777402039719</v>
      </c>
      <c r="BJ139" s="7" t="str">
        <f t="shared" si="94"/>
        <v>AI</v>
      </c>
      <c r="BK139" s="7">
        <f>IF(AND(BK138&gt;0,BK138&lt;&gt;"wait"),BK138,IF(AND(AOHL!$M139=0,BK138&lt;&gt;"wait"),0,IF(OR(BK138="wait",AOHL!$M139=1),IF(AND('WMp0-100'!AV140&gt;Sheet1!$E140,'WMp0-100'!AV140&lt;Sheet1!$D140),'WMp0-100'!AV140,"wait"),"wait")))</f>
        <v>29129.960685920578</v>
      </c>
      <c r="BL139" s="7" t="str">
        <f t="shared" si="95"/>
        <v>AI</v>
      </c>
      <c r="BM139" s="7">
        <f>IF(AND(BM138&gt;0,BM138&lt;&gt;"wait"),BM138,IF(AND(AOHL!$M139=0,BM138&lt;&gt;"wait"),0,IF(OR(BM138="wait",AOHL!$M139=1),IF(AND('WMp0-100'!AW140&gt;Sheet1!$E140,'WMp0-100'!AW140&lt;Sheet1!$D140),'WMp0-100'!AW140,"wait"),"wait")))</f>
        <v>29133.775234657041</v>
      </c>
      <c r="BN139" s="7" t="str">
        <f t="shared" si="96"/>
        <v>AI</v>
      </c>
      <c r="BO139" s="7">
        <f>IF(AND(BO138&gt;0,BO138&lt;&gt;"wait"),BO138,IF(AND(AOHL!$M139=0,BO138&lt;&gt;"wait"),0,IF(OR(BO138="wait",AOHL!$M139=1),IF(AND('WMp0-100'!AX140&gt;Sheet1!$E140,'WMp0-100'!AX140&lt;Sheet1!$D140),'WMp0-100'!AX140,"wait"),"wait")))</f>
        <v>29137.589783393498</v>
      </c>
      <c r="BP139" s="7" t="str">
        <f t="shared" si="97"/>
        <v>AI</v>
      </c>
      <c r="BQ139" s="7">
        <f>IF(AND(BQ138&gt;0,BQ138&lt;&gt;"wait"),BQ138,IF(AND(AOHL!$M139=0,BQ138&lt;&gt;"wait"),0,IF(OR(BQ138="wait",AOHL!$M139=1),IF(AND('WMp0-100'!AY140&gt;Sheet1!$E140,'WMp0-100'!AY140&lt;Sheet1!$D140),'WMp0-100'!AY140,"wait"),"wait")))</f>
        <v>29141.404332129965</v>
      </c>
      <c r="BR139" s="7" t="str">
        <f t="shared" si="98"/>
        <v>AI</v>
      </c>
    </row>
    <row r="140" spans="1:70" x14ac:dyDescent="0.3">
      <c r="A140" t="str">
        <f>Sheet1!B140</f>
        <v>03/01 11:33</v>
      </c>
      <c r="C140" s="7">
        <f>IF(AND(C139&gt;0,C139&lt;&gt;"wait"),C139,IF(AND(AOHL!$K140=0,C139&lt;&gt;"wait"),0,IF(OR(C139="wait",AOHL!$K140=1),IF(AND('WMp0-100'!Q141&gt;Sheet1!$E141,'WMp0-100'!Q141&lt;Sheet1!$D141),'WMp0-100'!Q141,"wait"),"wait")))</f>
        <v>29297.39344262295</v>
      </c>
      <c r="D140" s="7" t="str">
        <f t="shared" si="66"/>
        <v>AI</v>
      </c>
      <c r="E140" s="7">
        <f>IF(AND(E139&gt;0,E139&lt;&gt;"wait"),E139,IF(AND(AOHL!$K140=0,E139&lt;&gt;"wait"),0,IF(OR(E139="wait",AOHL!$K140=1),IF(AND('WMp0-100'!R141&gt;Sheet1!$E141,'WMp0-100'!R141&lt;Sheet1!$D141),'WMp0-100'!R141,"wait"),"wait")))</f>
        <v>29293.689033942559</v>
      </c>
      <c r="F140" s="7" t="str">
        <f t="shared" si="67"/>
        <v>AI</v>
      </c>
      <c r="G140" s="7">
        <f>IF(AND(G139&gt;0,G139&lt;&gt;"wait"),G139,IF(AND(AOHL!$K140=0,G139&lt;&gt;"wait"),0,IF(OR(G139="wait",AOHL!$K140=1),IF(AND('WMp0-100'!S141&gt;Sheet1!$E141,'WMp0-100'!S141&lt;Sheet1!$D141),'WMp0-100'!S141,"wait"),"wait")))</f>
        <v>29297.528198433421</v>
      </c>
      <c r="H140" s="7" t="str">
        <f t="shared" si="68"/>
        <v>AI</v>
      </c>
      <c r="I140" s="7">
        <f>IF(AND(I139&gt;0,I139&lt;&gt;"wait"),I139,IF(AND(AOHL!$K140=0,I139&lt;&gt;"wait"),0,IF(OR(I139="wait",AOHL!$K140=1),IF(AND('WMp0-100'!T141&gt;Sheet1!$E141,'WMp0-100'!T141&lt;Sheet1!$D141),'WMp0-100'!T141,"wait"),"wait")))</f>
        <v>29301.36736292428</v>
      </c>
      <c r="J140" s="7" t="str">
        <f t="shared" si="69"/>
        <v>AI</v>
      </c>
      <c r="K140" s="7">
        <f>IF(AND(K139&gt;0,K139&lt;&gt;"wait"),K139,IF(AND(AOHL!$K140=0,K139&lt;&gt;"wait"),0,IF(OR(K139="wait",AOHL!$K140=1),IF(AND('WMp0-100'!U141&gt;Sheet1!$E141,'WMp0-100'!U141&lt;Sheet1!$D141),'WMp0-100'!U141,"wait"),"wait")))</f>
        <v>29305.206527415143</v>
      </c>
      <c r="L140" s="7" t="str">
        <f t="shared" si="70"/>
        <v>AI</v>
      </c>
      <c r="M140" s="7">
        <f>IF(AND(M139&gt;0,M139&lt;&gt;"wait"),M139,IF(AND(AOHL!$K140=0,M139&lt;&gt;"wait"),0,IF(OR(M139="wait",AOHL!$K140=1),IF(AND('WMp0-100'!V141&gt;Sheet1!$E141,'WMp0-100'!V141&lt;Sheet1!$D141),'WMp0-100'!V141,"wait"),"wait")))</f>
        <v>29309.045691906009</v>
      </c>
      <c r="N140" s="7" t="str">
        <f t="shared" si="71"/>
        <v>AI</v>
      </c>
      <c r="O140" s="7">
        <f>IF(AND(O139&gt;0,O139&lt;&gt;"wait"),O139,IF(AND(AOHL!$K140=0,O139&lt;&gt;"wait"),0,IF(OR(O139="wait",AOHL!$K140=1),IF(AND('WMp0-100'!W141&gt;Sheet1!$E141,'WMp0-100'!W141&lt;Sheet1!$D141),'WMp0-100'!W141,"wait"),"wait")))</f>
        <v>29301.678809523808</v>
      </c>
      <c r="P140" s="7" t="str">
        <f t="shared" si="72"/>
        <v>AI</v>
      </c>
      <c r="Q140" s="7">
        <f>IF(AND(Q139&gt;0,Q139&lt;&gt;"wait"),Q139,IF(AND(AOHL!$K140=0,Q139&lt;&gt;"wait"),0,IF(OR(Q139="wait",AOHL!$K140=1),IF(AND('WMp0-100'!X141&gt;Sheet1!$E141,'WMp0-100'!X141&lt;Sheet1!$D141),'WMp0-100'!X141,"wait"),"wait")))</f>
        <v>29305.273095238099</v>
      </c>
      <c r="R140" s="7" t="str">
        <f t="shared" si="73"/>
        <v>AI</v>
      </c>
      <c r="S140" s="7">
        <f>IF(AND(S139&gt;0,S139&lt;&gt;"wait"),S139,IF(AND(AOHL!$K140=0,S139&lt;&gt;"wait"),0,IF(OR(S139="wait",AOHL!$K140=1),IF(AND('WMp0-100'!Y141&gt;Sheet1!$E141,'WMp0-100'!Y141&lt;Sheet1!$D141),'WMp0-100'!Y141,"wait"),"wait")))</f>
        <v>29262.237647058821</v>
      </c>
      <c r="T140" s="7" t="str">
        <f t="shared" si="74"/>
        <v>AI</v>
      </c>
      <c r="U140" s="7">
        <f>IF(AND(U139&gt;0,U139&lt;&gt;"wait"),U139,IF(AND(AOHL!$K140=0,U139&lt;&gt;"wait"),0,IF(OR(U139="wait",AOHL!$K140=1),IF(AND('WMp0-100'!Z141&gt;Sheet1!$E141,'WMp0-100'!Z141&lt;Sheet1!$D141),'WMp0-100'!Z141,"wait"),"wait")))</f>
        <v>29265.460000000003</v>
      </c>
      <c r="V140" s="7" t="str">
        <f t="shared" si="75"/>
        <v>AI</v>
      </c>
      <c r="W140" s="7">
        <f>IF(AND(W139&gt;0,W139&lt;&gt;"wait"),W139,IF(AND(AOHL!$K140=0,W139&lt;&gt;"wait"),0,IF(OR(W139="wait",AOHL!$K140=1),IF(AND('WMp0-100'!AA141&gt;Sheet1!$E141,'WMp0-100'!AA141&lt;Sheet1!$D141),'WMp0-100'!AA141,"wait"),"wait")))</f>
        <v>29268.682352941178</v>
      </c>
      <c r="X140" s="7" t="str">
        <f t="shared" si="76"/>
        <v>AI</v>
      </c>
      <c r="Z140" s="7">
        <f>IF(AND(Z139&gt;0,Z139&lt;&gt;"wait"),Z139,IF(AND(AOHL!$L140=0,Z139&lt;&gt;"wait"),0,IF(OR(Z139="wait",AOHL!$L140=1),IF(AND('WMp0-100'!AC141&gt;Sheet1!$E141,'WMp0-100'!AC141&lt;Sheet1!$D141),'WMp0-100'!AC141,"wait"),"wait")))</f>
        <v>29290.074093536525</v>
      </c>
      <c r="AA140" s="7" t="str">
        <f t="shared" si="77"/>
        <v>AI</v>
      </c>
      <c r="AB140" s="7">
        <f>IF(AND(AB139&gt;0,AB139&lt;&gt;"wait"),AB139,IF(AND(AOHL!$L140=0,AB139&lt;&gt;"wait"),0,IF(OR(AB139="wait",AOHL!$L140=1),IF(AND('WMp0-100'!AD141&gt;Sheet1!$E141,'WMp0-100'!AD141&lt;Sheet1!$D141),'WMp0-100'!AD141,"wait"),"wait")))</f>
        <v>29293.671676300575</v>
      </c>
      <c r="AC140" s="7" t="str">
        <f t="shared" si="78"/>
        <v>AI</v>
      </c>
      <c r="AD140" s="7">
        <f>IF(AND(AD139&gt;0,AD139&lt;&gt;"wait"),AD139,IF(AND(AOHL!$L140=0,AD139&lt;&gt;"wait"),0,IF(OR(AD139="wait",AOHL!$L140=1),IF(AND('WMp0-100'!AE141&gt;Sheet1!$E141,'WMp0-100'!AE141&lt;Sheet1!$D141),'WMp0-100'!AE141,"wait"),"wait")))</f>
        <v>29297.269259064633</v>
      </c>
      <c r="AE140" s="7" t="str">
        <f t="shared" si="79"/>
        <v>AI</v>
      </c>
      <c r="AF140" s="7">
        <f>IF(AND(AF139&gt;0,AF139&lt;&gt;"wait"),AF139,IF(AND(AOHL!$L140=0,AF139&lt;&gt;"wait"),0,IF(OR(AF139="wait",AOHL!$L140=1),IF(AND('WMp0-100'!AF141&gt;Sheet1!$E141,'WMp0-100'!AF141&lt;Sheet1!$D141),'WMp0-100'!AF141,"wait"),"wait")))</f>
        <v>29294.097302697301</v>
      </c>
      <c r="AG140" s="7" t="str">
        <f t="shared" si="80"/>
        <v>AI</v>
      </c>
      <c r="AH140" s="7">
        <f>IF(AND(AH139&gt;0,AH139&lt;&gt;"wait"),AH139,IF(AND(AOHL!$L140=0,AH139&lt;&gt;"wait"),0,IF(OR(AH139="wait",AOHL!$L140=1),IF(AND('WMp0-100'!AG141&gt;Sheet1!$E141,'WMp0-100'!AG141&lt;Sheet1!$D141),'WMp0-100'!AG141,"wait"),"wait")))</f>
        <v>29297.692507492509</v>
      </c>
      <c r="AI140" s="7" t="str">
        <f t="shared" si="81"/>
        <v>AI</v>
      </c>
      <c r="AJ140" s="7">
        <f>IF(AND(AJ139&gt;0,AJ139&lt;&gt;"wait"),AJ139,IF(AND(AOHL!$L140=0,AJ139&lt;&gt;"wait"),0,IF(OR(AJ139="wait",AOHL!$L140=1),IF(AND('WMp0-100'!AH141&gt;Sheet1!$E141,'WMp0-100'!AH141&lt;Sheet1!$D141),'WMp0-100'!AH141,"wait"),"wait")))</f>
        <v>29301.287712287711</v>
      </c>
      <c r="AK140" s="7" t="str">
        <f t="shared" si="82"/>
        <v>AI</v>
      </c>
      <c r="AL140" s="7">
        <f>IF(AND(AL139&gt;0,AL139&lt;&gt;"wait"),AL139,IF(AND(AOHL!$L140=0,AL139&lt;&gt;"wait"),0,IF(OR(AL139="wait",AOHL!$L140=1),IF(AND('WMp0-100'!AI141&gt;Sheet1!$E141,'WMp0-100'!AI141&lt;Sheet1!$D141),'WMp0-100'!AI141,"wait"),"wait")))</f>
        <v>29304.882917082916</v>
      </c>
      <c r="AM140" s="7" t="str">
        <f t="shared" si="83"/>
        <v>AI</v>
      </c>
      <c r="AN140" s="7">
        <f>IF(AND(AN139&gt;0,AN139&lt;&gt;"wait"),AN139,IF(AND(AOHL!$L140=0,AN139&lt;&gt;"wait"),0,IF(OR(AN139="wait",AOHL!$L140=1),IF(AND('WMp0-100'!AJ141&gt;Sheet1!$E141,'WMp0-100'!AJ141&lt;Sheet1!$D141),'WMp0-100'!AJ141,"wait"),"wait")))</f>
        <v>29308.478121878121</v>
      </c>
      <c r="AO140" s="7" t="str">
        <f t="shared" si="84"/>
        <v>AI</v>
      </c>
      <c r="AP140" s="7">
        <f>IF(AND(AP139&gt;0,AP139&lt;&gt;"wait"),AP139,IF(AND(AOHL!$L140=0,AP139&lt;&gt;"wait"),0,IF(OR(AP139="wait",AOHL!$L140=1),IF(AND('WMp0-100'!AK141&gt;Sheet1!$E141,'WMp0-100'!AK141&lt;Sheet1!$D141),'WMp0-100'!AK141,"wait"),"wait")))</f>
        <v>29302.120327700977</v>
      </c>
      <c r="AQ140" s="7" t="str">
        <f t="shared" si="85"/>
        <v>AI</v>
      </c>
      <c r="AR140" s="7">
        <f>IF(AND(AR139&gt;0,AR139&lt;&gt;"wait"),AR139,IF(AND(AOHL!$L140=0,AR139&lt;&gt;"wait"),0,IF(OR(AR139="wait",AOHL!$L140=1),IF(AND('WMp0-100'!AL141&gt;Sheet1!$E141,'WMp0-100'!AL141&lt;Sheet1!$D141),'WMp0-100'!AL141,"wait"),"wait")))</f>
        <v>29305.799283154123</v>
      </c>
      <c r="AS140" s="7" t="str">
        <f t="shared" si="86"/>
        <v>AI</v>
      </c>
      <c r="AT140" s="7">
        <f>IF(AND(AT139&gt;0,AT139&lt;&gt;"wait"),AT139,IF(AND(AOHL!$L140=0,AT139&lt;&gt;"wait"),0,IF(OR(AT139="wait",AOHL!$L140=1),IF(AND('WMp0-100'!AM141&gt;Sheet1!$E141,'WMp0-100'!AM141&lt;Sheet1!$D141),'WMp0-100'!AM141,"wait"),"wait")))</f>
        <v>29309.478238607269</v>
      </c>
      <c r="AU140" s="7" t="str">
        <f t="shared" si="87"/>
        <v>AI</v>
      </c>
      <c r="AV140" s="7"/>
      <c r="AW140" s="7">
        <f>IF(AND(AW139&gt;0,AW139&lt;&gt;"wait"),AW139,IF(AND(AOHL!$M140=0,AW139&lt;&gt;"wait"),0,IF(OR(AW139="wait",AOHL!$M140=1),IF(AND('WMp0-100'!AO141&gt;Sheet1!$E141,'WMp0-100'!AO141&lt;Sheet1!$D141),'WMp0-100'!AO141,"wait"),"wait")))</f>
        <v>29171.603070727408</v>
      </c>
      <c r="AX140" s="7" t="str">
        <f t="shared" si="88"/>
        <v>AI</v>
      </c>
      <c r="AY140" s="7">
        <f>IF(AND(AY139&gt;0,AY139&lt;&gt;"wait"),AY139,IF(AND(AOHL!$M140=0,AY139&lt;&gt;"wait"),0,IF(OR(AY139="wait",AOHL!$M140=1),IF(AND('WMp0-100'!AP141&gt;Sheet1!$E141,'WMp0-100'!AP141&lt;Sheet1!$D141),'WMp0-100'!AP141,"wait"),"wait")))</f>
        <v>29176.303070727408</v>
      </c>
      <c r="AZ140" s="7" t="str">
        <f t="shared" si="89"/>
        <v>AI</v>
      </c>
      <c r="BA140" s="7">
        <f>IF(AND(BA139&gt;0,BA139&lt;&gt;"wait"),BA139,IF(AND(AOHL!$M140=0,BA139&lt;&gt;"wait"),0,IF(OR(BA139="wait",AOHL!$M140=1),IF(AND('WMp0-100'!AQ141&gt;Sheet1!$E141,'WMp0-100'!AQ141&lt;Sheet1!$D141),'WMp0-100'!AQ141,"wait"),"wait")))</f>
        <v>29181.003070727413</v>
      </c>
      <c r="BB140" s="7" t="str">
        <f t="shared" si="90"/>
        <v>AI</v>
      </c>
      <c r="BC140" s="7">
        <f>IF(AND(BC139&gt;0,BC139&lt;&gt;"wait"),BC139,IF(AND(AOHL!$M140=0,BC139&lt;&gt;"wait"),0,IF(OR(BC139="wait",AOHL!$M140=1),IF(AND('WMp0-100'!AR141&gt;Sheet1!$E141,'WMp0-100'!AR141&lt;Sheet1!$D141),'WMp0-100'!AR141,"wait"),"wait")))</f>
        <v>29185.703070727403</v>
      </c>
      <c r="BD140" s="7" t="str">
        <f t="shared" si="91"/>
        <v>AI</v>
      </c>
      <c r="BE140" s="7">
        <f>IF(AND(BE139&gt;0,BE139&lt;&gt;"wait"),BE139,IF(AND(AOHL!$M140=0,BE139&lt;&gt;"wait"),0,IF(OR(BE139="wait",AOHL!$M140=1),IF(AND('WMp0-100'!AS141&gt;Sheet1!$E141,'WMp0-100'!AS141&lt;Sheet1!$D141),'WMp0-100'!AS141,"wait"),"wait")))</f>
        <v>29190.403070727407</v>
      </c>
      <c r="BF140" s="7" t="str">
        <f t="shared" si="92"/>
        <v>AI</v>
      </c>
      <c r="BG140" s="7">
        <f>IF(AND(BG139&gt;0,BG139&lt;&gt;"wait"),BG139,IF(AND(AOHL!$M140=0,BG139&lt;&gt;"wait"),0,IF(OR(BG139="wait",AOHL!$M140=1),IF(AND('WMp0-100'!AT141&gt;Sheet1!$E141,'WMp0-100'!AT141&lt;Sheet1!$D141),'WMp0-100'!AT141,"wait"),"wait")))</f>
        <v>29195.103070727408</v>
      </c>
      <c r="BH140" s="7" t="str">
        <f t="shared" si="93"/>
        <v>AI</v>
      </c>
      <c r="BI140" s="7">
        <f>IF(AND(BI139&gt;0,BI139&lt;&gt;"wait"),BI139,IF(AND(AOHL!$M140=0,BI139&lt;&gt;"wait"),0,IF(OR(BI139="wait",AOHL!$M140=1),IF(AND('WMp0-100'!AU141&gt;Sheet1!$E141,'WMp0-100'!AU141&lt;Sheet1!$D141),'WMp0-100'!AU141,"wait"),"wait")))</f>
        <v>29187.777402039719</v>
      </c>
      <c r="BJ140" s="7" t="str">
        <f t="shared" si="94"/>
        <v>AI</v>
      </c>
      <c r="BK140" s="7">
        <f>IF(AND(BK139&gt;0,BK139&lt;&gt;"wait"),BK139,IF(AND(AOHL!$M140=0,BK139&lt;&gt;"wait"),0,IF(OR(BK139="wait",AOHL!$M140=1),IF(AND('WMp0-100'!AV141&gt;Sheet1!$E141,'WMp0-100'!AV141&lt;Sheet1!$D141),'WMp0-100'!AV141,"wait"),"wait")))</f>
        <v>29129.960685920578</v>
      </c>
      <c r="BL140" s="7" t="str">
        <f t="shared" si="95"/>
        <v>AI</v>
      </c>
      <c r="BM140" s="7">
        <f>IF(AND(BM139&gt;0,BM139&lt;&gt;"wait"),BM139,IF(AND(AOHL!$M140=0,BM139&lt;&gt;"wait"),0,IF(OR(BM139="wait",AOHL!$M140=1),IF(AND('WMp0-100'!AW141&gt;Sheet1!$E141,'WMp0-100'!AW141&lt;Sheet1!$D141),'WMp0-100'!AW141,"wait"),"wait")))</f>
        <v>29133.775234657041</v>
      </c>
      <c r="BN140" s="7" t="str">
        <f t="shared" si="96"/>
        <v>AI</v>
      </c>
      <c r="BO140" s="7">
        <f>IF(AND(BO139&gt;0,BO139&lt;&gt;"wait"),BO139,IF(AND(AOHL!$M140=0,BO139&lt;&gt;"wait"),0,IF(OR(BO139="wait",AOHL!$M140=1),IF(AND('WMp0-100'!AX141&gt;Sheet1!$E141,'WMp0-100'!AX141&lt;Sheet1!$D141),'WMp0-100'!AX141,"wait"),"wait")))</f>
        <v>29137.589783393498</v>
      </c>
      <c r="BP140" s="7" t="str">
        <f t="shared" si="97"/>
        <v>AI</v>
      </c>
      <c r="BQ140" s="7">
        <f>IF(AND(BQ139&gt;0,BQ139&lt;&gt;"wait"),BQ139,IF(AND(AOHL!$M140=0,BQ139&lt;&gt;"wait"),0,IF(OR(BQ139="wait",AOHL!$M140=1),IF(AND('WMp0-100'!AY141&gt;Sheet1!$E141,'WMp0-100'!AY141&lt;Sheet1!$D141),'WMp0-100'!AY141,"wait"),"wait")))</f>
        <v>29141.404332129965</v>
      </c>
      <c r="BR140" s="7" t="str">
        <f t="shared" si="98"/>
        <v>AI</v>
      </c>
    </row>
    <row r="141" spans="1:70" x14ac:dyDescent="0.3">
      <c r="A141" t="str">
        <f>Sheet1!B141</f>
        <v>03/01 11:34</v>
      </c>
      <c r="C141" s="7">
        <f>IF(AND(C140&gt;0,C140&lt;&gt;"wait"),C140,IF(AND(AOHL!$K141=0,C140&lt;&gt;"wait"),0,IF(OR(C140="wait",AOHL!$K141=1),IF(AND('WMp0-100'!Q142&gt;Sheet1!$E142,'WMp0-100'!Q142&lt;Sheet1!$D142),'WMp0-100'!Q142,"wait"),"wait")))</f>
        <v>29297.39344262295</v>
      </c>
      <c r="D141" s="7" t="str">
        <f t="shared" si="66"/>
        <v>AI</v>
      </c>
      <c r="E141" s="7">
        <f>IF(AND(E140&gt;0,E140&lt;&gt;"wait"),E140,IF(AND(AOHL!$K141=0,E140&lt;&gt;"wait"),0,IF(OR(E140="wait",AOHL!$K141=1),IF(AND('WMp0-100'!R142&gt;Sheet1!$E142,'WMp0-100'!R142&lt;Sheet1!$D142),'WMp0-100'!R142,"wait"),"wait")))</f>
        <v>29293.689033942559</v>
      </c>
      <c r="F141" s="7" t="str">
        <f t="shared" si="67"/>
        <v>AI</v>
      </c>
      <c r="G141" s="7">
        <f>IF(AND(G140&gt;0,G140&lt;&gt;"wait"),G140,IF(AND(AOHL!$K141=0,G140&lt;&gt;"wait"),0,IF(OR(G140="wait",AOHL!$K141=1),IF(AND('WMp0-100'!S142&gt;Sheet1!$E142,'WMp0-100'!S142&lt;Sheet1!$D142),'WMp0-100'!S142,"wait"),"wait")))</f>
        <v>29297.528198433421</v>
      </c>
      <c r="H141" s="7" t="str">
        <f t="shared" si="68"/>
        <v>AI</v>
      </c>
      <c r="I141" s="7">
        <f>IF(AND(I140&gt;0,I140&lt;&gt;"wait"),I140,IF(AND(AOHL!$K141=0,I140&lt;&gt;"wait"),0,IF(OR(I140="wait",AOHL!$K141=1),IF(AND('WMp0-100'!T142&gt;Sheet1!$E142,'WMp0-100'!T142&lt;Sheet1!$D142),'WMp0-100'!T142,"wait"),"wait")))</f>
        <v>29301.36736292428</v>
      </c>
      <c r="J141" s="7" t="str">
        <f t="shared" si="69"/>
        <v>AI</v>
      </c>
      <c r="K141" s="7">
        <f>IF(AND(K140&gt;0,K140&lt;&gt;"wait"),K140,IF(AND(AOHL!$K141=0,K140&lt;&gt;"wait"),0,IF(OR(K140="wait",AOHL!$K141=1),IF(AND('WMp0-100'!U142&gt;Sheet1!$E142,'WMp0-100'!U142&lt;Sheet1!$D142),'WMp0-100'!U142,"wait"),"wait")))</f>
        <v>29305.206527415143</v>
      </c>
      <c r="L141" s="7" t="str">
        <f t="shared" si="70"/>
        <v>AI</v>
      </c>
      <c r="M141" s="7">
        <f>IF(AND(M140&gt;0,M140&lt;&gt;"wait"),M140,IF(AND(AOHL!$K141=0,M140&lt;&gt;"wait"),0,IF(OR(M140="wait",AOHL!$K141=1),IF(AND('WMp0-100'!V142&gt;Sheet1!$E142,'WMp0-100'!V142&lt;Sheet1!$D142),'WMp0-100'!V142,"wait"),"wait")))</f>
        <v>29309.045691906009</v>
      </c>
      <c r="N141" s="7" t="str">
        <f t="shared" si="71"/>
        <v>AI</v>
      </c>
      <c r="O141" s="7">
        <f>IF(AND(O140&gt;0,O140&lt;&gt;"wait"),O140,IF(AND(AOHL!$K141=0,O140&lt;&gt;"wait"),0,IF(OR(O140="wait",AOHL!$K141=1),IF(AND('WMp0-100'!W142&gt;Sheet1!$E142,'WMp0-100'!W142&lt;Sheet1!$D142),'WMp0-100'!W142,"wait"),"wait")))</f>
        <v>29301.678809523808</v>
      </c>
      <c r="P141" s="7" t="str">
        <f t="shared" si="72"/>
        <v>AI</v>
      </c>
      <c r="Q141" s="7">
        <f>IF(AND(Q140&gt;0,Q140&lt;&gt;"wait"),Q140,IF(AND(AOHL!$K141=0,Q140&lt;&gt;"wait"),0,IF(OR(Q140="wait",AOHL!$K141=1),IF(AND('WMp0-100'!X142&gt;Sheet1!$E142,'WMp0-100'!X142&lt;Sheet1!$D142),'WMp0-100'!X142,"wait"),"wait")))</f>
        <v>29305.273095238099</v>
      </c>
      <c r="R141" s="7" t="str">
        <f t="shared" si="73"/>
        <v>AI</v>
      </c>
      <c r="S141" s="7">
        <f>IF(AND(S140&gt;0,S140&lt;&gt;"wait"),S140,IF(AND(AOHL!$K141=0,S140&lt;&gt;"wait"),0,IF(OR(S140="wait",AOHL!$K141=1),IF(AND('WMp0-100'!Y142&gt;Sheet1!$E142,'WMp0-100'!Y142&lt;Sheet1!$D142),'WMp0-100'!Y142,"wait"),"wait")))</f>
        <v>29262.237647058821</v>
      </c>
      <c r="T141" s="7" t="str">
        <f t="shared" si="74"/>
        <v>AI</v>
      </c>
      <c r="U141" s="7">
        <f>IF(AND(U140&gt;0,U140&lt;&gt;"wait"),U140,IF(AND(AOHL!$K141=0,U140&lt;&gt;"wait"),0,IF(OR(U140="wait",AOHL!$K141=1),IF(AND('WMp0-100'!Z142&gt;Sheet1!$E142,'WMp0-100'!Z142&lt;Sheet1!$D142),'WMp0-100'!Z142,"wait"),"wait")))</f>
        <v>29265.460000000003</v>
      </c>
      <c r="V141" s="7" t="str">
        <f t="shared" si="75"/>
        <v>AI</v>
      </c>
      <c r="W141" s="7">
        <f>IF(AND(W140&gt;0,W140&lt;&gt;"wait"),W140,IF(AND(AOHL!$K141=0,W140&lt;&gt;"wait"),0,IF(OR(W140="wait",AOHL!$K141=1),IF(AND('WMp0-100'!AA142&gt;Sheet1!$E142,'WMp0-100'!AA142&lt;Sheet1!$D142),'WMp0-100'!AA142,"wait"),"wait")))</f>
        <v>29268.682352941178</v>
      </c>
      <c r="X141" s="7" t="str">
        <f t="shared" si="76"/>
        <v>AI</v>
      </c>
      <c r="Z141" s="7">
        <f>IF(AND(Z140&gt;0,Z140&lt;&gt;"wait"),Z140,IF(AND(AOHL!$L141=0,Z140&lt;&gt;"wait"),0,IF(OR(Z140="wait",AOHL!$L141=1),IF(AND('WMp0-100'!AC142&gt;Sheet1!$E142,'WMp0-100'!AC142&lt;Sheet1!$D142),'WMp0-100'!AC142,"wait"),"wait")))</f>
        <v>29290.074093536525</v>
      </c>
      <c r="AA141" s="7" t="str">
        <f t="shared" si="77"/>
        <v>AI</v>
      </c>
      <c r="AB141" s="7">
        <f>IF(AND(AB140&gt;0,AB140&lt;&gt;"wait"),AB140,IF(AND(AOHL!$L141=0,AB140&lt;&gt;"wait"),0,IF(OR(AB140="wait",AOHL!$L141=1),IF(AND('WMp0-100'!AD142&gt;Sheet1!$E142,'WMp0-100'!AD142&lt;Sheet1!$D142),'WMp0-100'!AD142,"wait"),"wait")))</f>
        <v>29293.671676300575</v>
      </c>
      <c r="AC141" s="7" t="str">
        <f t="shared" si="78"/>
        <v>AI</v>
      </c>
      <c r="AD141" s="7">
        <f>IF(AND(AD140&gt;0,AD140&lt;&gt;"wait"),AD140,IF(AND(AOHL!$L141=0,AD140&lt;&gt;"wait"),0,IF(OR(AD140="wait",AOHL!$L141=1),IF(AND('WMp0-100'!AE142&gt;Sheet1!$E142,'WMp0-100'!AE142&lt;Sheet1!$D142),'WMp0-100'!AE142,"wait"),"wait")))</f>
        <v>29297.269259064633</v>
      </c>
      <c r="AE141" s="7" t="str">
        <f t="shared" si="79"/>
        <v>AI</v>
      </c>
      <c r="AF141" s="7">
        <f>IF(AND(AF140&gt;0,AF140&lt;&gt;"wait"),AF140,IF(AND(AOHL!$L141=0,AF140&lt;&gt;"wait"),0,IF(OR(AF140="wait",AOHL!$L141=1),IF(AND('WMp0-100'!AF142&gt;Sheet1!$E142,'WMp0-100'!AF142&lt;Sheet1!$D142),'WMp0-100'!AF142,"wait"),"wait")))</f>
        <v>29294.097302697301</v>
      </c>
      <c r="AG141" s="7" t="str">
        <f t="shared" si="80"/>
        <v>AI</v>
      </c>
      <c r="AH141" s="7">
        <f>IF(AND(AH140&gt;0,AH140&lt;&gt;"wait"),AH140,IF(AND(AOHL!$L141=0,AH140&lt;&gt;"wait"),0,IF(OR(AH140="wait",AOHL!$L141=1),IF(AND('WMp0-100'!AG142&gt;Sheet1!$E142,'WMp0-100'!AG142&lt;Sheet1!$D142),'WMp0-100'!AG142,"wait"),"wait")))</f>
        <v>29297.692507492509</v>
      </c>
      <c r="AI141" s="7" t="str">
        <f t="shared" si="81"/>
        <v>AI</v>
      </c>
      <c r="AJ141" s="7">
        <f>IF(AND(AJ140&gt;0,AJ140&lt;&gt;"wait"),AJ140,IF(AND(AOHL!$L141=0,AJ140&lt;&gt;"wait"),0,IF(OR(AJ140="wait",AOHL!$L141=1),IF(AND('WMp0-100'!AH142&gt;Sheet1!$E142,'WMp0-100'!AH142&lt;Sheet1!$D142),'WMp0-100'!AH142,"wait"),"wait")))</f>
        <v>29301.287712287711</v>
      </c>
      <c r="AK141" s="7" t="str">
        <f t="shared" si="82"/>
        <v>AI</v>
      </c>
      <c r="AL141" s="7">
        <f>IF(AND(AL140&gt;0,AL140&lt;&gt;"wait"),AL140,IF(AND(AOHL!$L141=0,AL140&lt;&gt;"wait"),0,IF(OR(AL140="wait",AOHL!$L141=1),IF(AND('WMp0-100'!AI142&gt;Sheet1!$E142,'WMp0-100'!AI142&lt;Sheet1!$D142),'WMp0-100'!AI142,"wait"),"wait")))</f>
        <v>29304.882917082916</v>
      </c>
      <c r="AM141" s="7" t="str">
        <f t="shared" si="83"/>
        <v>AI</v>
      </c>
      <c r="AN141" s="7">
        <f>IF(AND(AN140&gt;0,AN140&lt;&gt;"wait"),AN140,IF(AND(AOHL!$L141=0,AN140&lt;&gt;"wait"),0,IF(OR(AN140="wait",AOHL!$L141=1),IF(AND('WMp0-100'!AJ142&gt;Sheet1!$E142,'WMp0-100'!AJ142&lt;Sheet1!$D142),'WMp0-100'!AJ142,"wait"),"wait")))</f>
        <v>29308.478121878121</v>
      </c>
      <c r="AO141" s="7" t="str">
        <f t="shared" si="84"/>
        <v>AI</v>
      </c>
      <c r="AP141" s="7">
        <f>IF(AND(AP140&gt;0,AP140&lt;&gt;"wait"),AP140,IF(AND(AOHL!$L141=0,AP140&lt;&gt;"wait"),0,IF(OR(AP140="wait",AOHL!$L141=1),IF(AND('WMp0-100'!AK142&gt;Sheet1!$E142,'WMp0-100'!AK142&lt;Sheet1!$D142),'WMp0-100'!AK142,"wait"),"wait")))</f>
        <v>29302.120327700977</v>
      </c>
      <c r="AQ141" s="7" t="str">
        <f t="shared" si="85"/>
        <v>AI</v>
      </c>
      <c r="AR141" s="7">
        <f>IF(AND(AR140&gt;0,AR140&lt;&gt;"wait"),AR140,IF(AND(AOHL!$L141=0,AR140&lt;&gt;"wait"),0,IF(OR(AR140="wait",AOHL!$L141=1),IF(AND('WMp0-100'!AL142&gt;Sheet1!$E142,'WMp0-100'!AL142&lt;Sheet1!$D142),'WMp0-100'!AL142,"wait"),"wait")))</f>
        <v>29305.799283154123</v>
      </c>
      <c r="AS141" s="7" t="str">
        <f t="shared" si="86"/>
        <v>AI</v>
      </c>
      <c r="AT141" s="7">
        <f>IF(AND(AT140&gt;0,AT140&lt;&gt;"wait"),AT140,IF(AND(AOHL!$L141=0,AT140&lt;&gt;"wait"),0,IF(OR(AT140="wait",AOHL!$L141=1),IF(AND('WMp0-100'!AM142&gt;Sheet1!$E142,'WMp0-100'!AM142&lt;Sheet1!$D142),'WMp0-100'!AM142,"wait"),"wait")))</f>
        <v>29309.478238607269</v>
      </c>
      <c r="AU141" s="7" t="str">
        <f t="shared" si="87"/>
        <v>AI</v>
      </c>
      <c r="AV141" s="7"/>
      <c r="AW141" s="7">
        <f>IF(AND(AW140&gt;0,AW140&lt;&gt;"wait"),AW140,IF(AND(AOHL!$M141=0,AW140&lt;&gt;"wait"),0,IF(OR(AW140="wait",AOHL!$M141=1),IF(AND('WMp0-100'!AO142&gt;Sheet1!$E142,'WMp0-100'!AO142&lt;Sheet1!$D142),'WMp0-100'!AO142,"wait"),"wait")))</f>
        <v>29171.603070727408</v>
      </c>
      <c r="AX141" s="7" t="str">
        <f t="shared" si="88"/>
        <v>AI</v>
      </c>
      <c r="AY141" s="7">
        <f>IF(AND(AY140&gt;0,AY140&lt;&gt;"wait"),AY140,IF(AND(AOHL!$M141=0,AY140&lt;&gt;"wait"),0,IF(OR(AY140="wait",AOHL!$M141=1),IF(AND('WMp0-100'!AP142&gt;Sheet1!$E142,'WMp0-100'!AP142&lt;Sheet1!$D142),'WMp0-100'!AP142,"wait"),"wait")))</f>
        <v>29176.303070727408</v>
      </c>
      <c r="AZ141" s="7" t="str">
        <f t="shared" si="89"/>
        <v>AI</v>
      </c>
      <c r="BA141" s="7">
        <f>IF(AND(BA140&gt;0,BA140&lt;&gt;"wait"),BA140,IF(AND(AOHL!$M141=0,BA140&lt;&gt;"wait"),0,IF(OR(BA140="wait",AOHL!$M141=1),IF(AND('WMp0-100'!AQ142&gt;Sheet1!$E142,'WMp0-100'!AQ142&lt;Sheet1!$D142),'WMp0-100'!AQ142,"wait"),"wait")))</f>
        <v>29181.003070727413</v>
      </c>
      <c r="BB141" s="7" t="str">
        <f t="shared" si="90"/>
        <v>AI</v>
      </c>
      <c r="BC141" s="7">
        <f>IF(AND(BC140&gt;0,BC140&lt;&gt;"wait"),BC140,IF(AND(AOHL!$M141=0,BC140&lt;&gt;"wait"),0,IF(OR(BC140="wait",AOHL!$M141=1),IF(AND('WMp0-100'!AR142&gt;Sheet1!$E142,'WMp0-100'!AR142&lt;Sheet1!$D142),'WMp0-100'!AR142,"wait"),"wait")))</f>
        <v>29185.703070727403</v>
      </c>
      <c r="BD141" s="7" t="str">
        <f t="shared" si="91"/>
        <v>AI</v>
      </c>
      <c r="BE141" s="7">
        <f>IF(AND(BE140&gt;0,BE140&lt;&gt;"wait"),BE140,IF(AND(AOHL!$M141=0,BE140&lt;&gt;"wait"),0,IF(OR(BE140="wait",AOHL!$M141=1),IF(AND('WMp0-100'!AS142&gt;Sheet1!$E142,'WMp0-100'!AS142&lt;Sheet1!$D142),'WMp0-100'!AS142,"wait"),"wait")))</f>
        <v>29190.403070727407</v>
      </c>
      <c r="BF141" s="7" t="str">
        <f t="shared" si="92"/>
        <v>AI</v>
      </c>
      <c r="BG141" s="7">
        <f>IF(AND(BG140&gt;0,BG140&lt;&gt;"wait"),BG140,IF(AND(AOHL!$M141=0,BG140&lt;&gt;"wait"),0,IF(OR(BG140="wait",AOHL!$M141=1),IF(AND('WMp0-100'!AT142&gt;Sheet1!$E142,'WMp0-100'!AT142&lt;Sheet1!$D142),'WMp0-100'!AT142,"wait"),"wait")))</f>
        <v>29195.103070727408</v>
      </c>
      <c r="BH141" s="7" t="str">
        <f t="shared" si="93"/>
        <v>AI</v>
      </c>
      <c r="BI141" s="7">
        <f>IF(AND(BI140&gt;0,BI140&lt;&gt;"wait"),BI140,IF(AND(AOHL!$M141=0,BI140&lt;&gt;"wait"),0,IF(OR(BI140="wait",AOHL!$M141=1),IF(AND('WMp0-100'!AU142&gt;Sheet1!$E142,'WMp0-100'!AU142&lt;Sheet1!$D142),'WMp0-100'!AU142,"wait"),"wait")))</f>
        <v>29187.777402039719</v>
      </c>
      <c r="BJ141" s="7" t="str">
        <f t="shared" si="94"/>
        <v>AI</v>
      </c>
      <c r="BK141" s="7">
        <f>IF(AND(BK140&gt;0,BK140&lt;&gt;"wait"),BK140,IF(AND(AOHL!$M141=0,BK140&lt;&gt;"wait"),0,IF(OR(BK140="wait",AOHL!$M141=1),IF(AND('WMp0-100'!AV142&gt;Sheet1!$E142,'WMp0-100'!AV142&lt;Sheet1!$D142),'WMp0-100'!AV142,"wait"),"wait")))</f>
        <v>29129.960685920578</v>
      </c>
      <c r="BL141" s="7" t="str">
        <f t="shared" si="95"/>
        <v>AI</v>
      </c>
      <c r="BM141" s="7">
        <f>IF(AND(BM140&gt;0,BM140&lt;&gt;"wait"),BM140,IF(AND(AOHL!$M141=0,BM140&lt;&gt;"wait"),0,IF(OR(BM140="wait",AOHL!$M141=1),IF(AND('WMp0-100'!AW142&gt;Sheet1!$E142,'WMp0-100'!AW142&lt;Sheet1!$D142),'WMp0-100'!AW142,"wait"),"wait")))</f>
        <v>29133.775234657041</v>
      </c>
      <c r="BN141" s="7" t="str">
        <f t="shared" si="96"/>
        <v>AI</v>
      </c>
      <c r="BO141" s="7">
        <f>IF(AND(BO140&gt;0,BO140&lt;&gt;"wait"),BO140,IF(AND(AOHL!$M141=0,BO140&lt;&gt;"wait"),0,IF(OR(BO140="wait",AOHL!$M141=1),IF(AND('WMp0-100'!AX142&gt;Sheet1!$E142,'WMp0-100'!AX142&lt;Sheet1!$D142),'WMp0-100'!AX142,"wait"),"wait")))</f>
        <v>29137.589783393498</v>
      </c>
      <c r="BP141" s="7" t="str">
        <f t="shared" si="97"/>
        <v>AI</v>
      </c>
      <c r="BQ141" s="7">
        <f>IF(AND(BQ140&gt;0,BQ140&lt;&gt;"wait"),BQ140,IF(AND(AOHL!$M141=0,BQ140&lt;&gt;"wait"),0,IF(OR(BQ140="wait",AOHL!$M141=1),IF(AND('WMp0-100'!AY142&gt;Sheet1!$E142,'WMp0-100'!AY142&lt;Sheet1!$D142),'WMp0-100'!AY142,"wait"),"wait")))</f>
        <v>29141.404332129965</v>
      </c>
      <c r="BR141" s="7" t="str">
        <f t="shared" si="98"/>
        <v>AI</v>
      </c>
    </row>
    <row r="142" spans="1:70" x14ac:dyDescent="0.3">
      <c r="A142" t="str">
        <f>Sheet1!B142</f>
        <v>03/01 11:35</v>
      </c>
      <c r="C142" s="7">
        <f>IF(AND(C141&gt;0,C141&lt;&gt;"wait"),C141,IF(AND(AOHL!$K142=0,C141&lt;&gt;"wait"),0,IF(OR(C141="wait",AOHL!$K142=1),IF(AND('WMp0-100'!Q143&gt;Sheet1!$E143,'WMp0-100'!Q143&lt;Sheet1!$D143),'WMp0-100'!Q143,"wait"),"wait")))</f>
        <v>29297.39344262295</v>
      </c>
      <c r="D142" s="7" t="str">
        <f t="shared" si="66"/>
        <v>AI</v>
      </c>
      <c r="E142" s="7">
        <f>IF(AND(E141&gt;0,E141&lt;&gt;"wait"),E141,IF(AND(AOHL!$K142=0,E141&lt;&gt;"wait"),0,IF(OR(E141="wait",AOHL!$K142=1),IF(AND('WMp0-100'!R143&gt;Sheet1!$E143,'WMp0-100'!R143&lt;Sheet1!$D143),'WMp0-100'!R143,"wait"),"wait")))</f>
        <v>29293.689033942559</v>
      </c>
      <c r="F142" s="7" t="str">
        <f t="shared" si="67"/>
        <v>AI</v>
      </c>
      <c r="G142" s="7">
        <f>IF(AND(G141&gt;0,G141&lt;&gt;"wait"),G141,IF(AND(AOHL!$K142=0,G141&lt;&gt;"wait"),0,IF(OR(G141="wait",AOHL!$K142=1),IF(AND('WMp0-100'!S143&gt;Sheet1!$E143,'WMp0-100'!S143&lt;Sheet1!$D143),'WMp0-100'!S143,"wait"),"wait")))</f>
        <v>29297.528198433421</v>
      </c>
      <c r="H142" s="7" t="str">
        <f t="shared" si="68"/>
        <v>AI</v>
      </c>
      <c r="I142" s="7">
        <f>IF(AND(I141&gt;0,I141&lt;&gt;"wait"),I141,IF(AND(AOHL!$K142=0,I141&lt;&gt;"wait"),0,IF(OR(I141="wait",AOHL!$K142=1),IF(AND('WMp0-100'!T143&gt;Sheet1!$E143,'WMp0-100'!T143&lt;Sheet1!$D143),'WMp0-100'!T143,"wait"),"wait")))</f>
        <v>29301.36736292428</v>
      </c>
      <c r="J142" s="7" t="str">
        <f t="shared" si="69"/>
        <v>AI</v>
      </c>
      <c r="K142" s="7">
        <f>IF(AND(K141&gt;0,K141&lt;&gt;"wait"),K141,IF(AND(AOHL!$K142=0,K141&lt;&gt;"wait"),0,IF(OR(K141="wait",AOHL!$K142=1),IF(AND('WMp0-100'!U143&gt;Sheet1!$E143,'WMp0-100'!U143&lt;Sheet1!$D143),'WMp0-100'!U143,"wait"),"wait")))</f>
        <v>29305.206527415143</v>
      </c>
      <c r="L142" s="7" t="str">
        <f t="shared" si="70"/>
        <v>AI</v>
      </c>
      <c r="M142" s="7">
        <f>IF(AND(M141&gt;0,M141&lt;&gt;"wait"),M141,IF(AND(AOHL!$K142=0,M141&lt;&gt;"wait"),0,IF(OR(M141="wait",AOHL!$K142=1),IF(AND('WMp0-100'!V143&gt;Sheet1!$E143,'WMp0-100'!V143&lt;Sheet1!$D143),'WMp0-100'!V143,"wait"),"wait")))</f>
        <v>29309.045691906009</v>
      </c>
      <c r="N142" s="7" t="str">
        <f t="shared" si="71"/>
        <v>AI</v>
      </c>
      <c r="O142" s="7">
        <f>IF(AND(O141&gt;0,O141&lt;&gt;"wait"),O141,IF(AND(AOHL!$K142=0,O141&lt;&gt;"wait"),0,IF(OR(O141="wait",AOHL!$K142=1),IF(AND('WMp0-100'!W143&gt;Sheet1!$E143,'WMp0-100'!W143&lt;Sheet1!$D143),'WMp0-100'!W143,"wait"),"wait")))</f>
        <v>29301.678809523808</v>
      </c>
      <c r="P142" s="7" t="str">
        <f t="shared" si="72"/>
        <v>AI</v>
      </c>
      <c r="Q142" s="7">
        <f>IF(AND(Q141&gt;0,Q141&lt;&gt;"wait"),Q141,IF(AND(AOHL!$K142=0,Q141&lt;&gt;"wait"),0,IF(OR(Q141="wait",AOHL!$K142=1),IF(AND('WMp0-100'!X143&gt;Sheet1!$E143,'WMp0-100'!X143&lt;Sheet1!$D143),'WMp0-100'!X143,"wait"),"wait")))</f>
        <v>29305.273095238099</v>
      </c>
      <c r="R142" s="7" t="str">
        <f t="shared" si="73"/>
        <v>AI</v>
      </c>
      <c r="S142" s="7">
        <f>IF(AND(S141&gt;0,S141&lt;&gt;"wait"),S141,IF(AND(AOHL!$K142=0,S141&lt;&gt;"wait"),0,IF(OR(S141="wait",AOHL!$K142=1),IF(AND('WMp0-100'!Y143&gt;Sheet1!$E143,'WMp0-100'!Y143&lt;Sheet1!$D143),'WMp0-100'!Y143,"wait"),"wait")))</f>
        <v>29262.237647058821</v>
      </c>
      <c r="T142" s="7" t="str">
        <f t="shared" si="74"/>
        <v>AI</v>
      </c>
      <c r="U142" s="7">
        <f>IF(AND(U141&gt;0,U141&lt;&gt;"wait"),U141,IF(AND(AOHL!$K142=0,U141&lt;&gt;"wait"),0,IF(OR(U141="wait",AOHL!$K142=1),IF(AND('WMp0-100'!Z143&gt;Sheet1!$E143,'WMp0-100'!Z143&lt;Sheet1!$D143),'WMp0-100'!Z143,"wait"),"wait")))</f>
        <v>29265.460000000003</v>
      </c>
      <c r="V142" s="7" t="str">
        <f t="shared" si="75"/>
        <v>AI</v>
      </c>
      <c r="W142" s="7">
        <f>IF(AND(W141&gt;0,W141&lt;&gt;"wait"),W141,IF(AND(AOHL!$K142=0,W141&lt;&gt;"wait"),0,IF(OR(W141="wait",AOHL!$K142=1),IF(AND('WMp0-100'!AA143&gt;Sheet1!$E143,'WMp0-100'!AA143&lt;Sheet1!$D143),'WMp0-100'!AA143,"wait"),"wait")))</f>
        <v>29268.682352941178</v>
      </c>
      <c r="X142" s="7" t="str">
        <f t="shared" si="76"/>
        <v>AI</v>
      </c>
      <c r="Z142" s="7">
        <f>IF(AND(Z141&gt;0,Z141&lt;&gt;"wait"),Z141,IF(AND(AOHL!$L142=0,Z141&lt;&gt;"wait"),0,IF(OR(Z141="wait",AOHL!$L142=1),IF(AND('WMp0-100'!AC143&gt;Sheet1!$E143,'WMp0-100'!AC143&lt;Sheet1!$D143),'WMp0-100'!AC143,"wait"),"wait")))</f>
        <v>29290.074093536525</v>
      </c>
      <c r="AA142" s="7" t="str">
        <f t="shared" si="77"/>
        <v>AI</v>
      </c>
      <c r="AB142" s="7">
        <f>IF(AND(AB141&gt;0,AB141&lt;&gt;"wait"),AB141,IF(AND(AOHL!$L142=0,AB141&lt;&gt;"wait"),0,IF(OR(AB141="wait",AOHL!$L142=1),IF(AND('WMp0-100'!AD143&gt;Sheet1!$E143,'WMp0-100'!AD143&lt;Sheet1!$D143),'WMp0-100'!AD143,"wait"),"wait")))</f>
        <v>29293.671676300575</v>
      </c>
      <c r="AC142" s="7" t="str">
        <f t="shared" si="78"/>
        <v>AI</v>
      </c>
      <c r="AD142" s="7">
        <f>IF(AND(AD141&gt;0,AD141&lt;&gt;"wait"),AD141,IF(AND(AOHL!$L142=0,AD141&lt;&gt;"wait"),0,IF(OR(AD141="wait",AOHL!$L142=1),IF(AND('WMp0-100'!AE143&gt;Sheet1!$E143,'WMp0-100'!AE143&lt;Sheet1!$D143),'WMp0-100'!AE143,"wait"),"wait")))</f>
        <v>29297.269259064633</v>
      </c>
      <c r="AE142" s="7" t="str">
        <f t="shared" si="79"/>
        <v>AI</v>
      </c>
      <c r="AF142" s="7">
        <f>IF(AND(AF141&gt;0,AF141&lt;&gt;"wait"),AF141,IF(AND(AOHL!$L142=0,AF141&lt;&gt;"wait"),0,IF(OR(AF141="wait",AOHL!$L142=1),IF(AND('WMp0-100'!AF143&gt;Sheet1!$E143,'WMp0-100'!AF143&lt;Sheet1!$D143),'WMp0-100'!AF143,"wait"),"wait")))</f>
        <v>29294.097302697301</v>
      </c>
      <c r="AG142" s="7" t="str">
        <f t="shared" si="80"/>
        <v>AI</v>
      </c>
      <c r="AH142" s="7">
        <f>IF(AND(AH141&gt;0,AH141&lt;&gt;"wait"),AH141,IF(AND(AOHL!$L142=0,AH141&lt;&gt;"wait"),0,IF(OR(AH141="wait",AOHL!$L142=1),IF(AND('WMp0-100'!AG143&gt;Sheet1!$E143,'WMp0-100'!AG143&lt;Sheet1!$D143),'WMp0-100'!AG143,"wait"),"wait")))</f>
        <v>29297.692507492509</v>
      </c>
      <c r="AI142" s="7" t="str">
        <f t="shared" si="81"/>
        <v>AI</v>
      </c>
      <c r="AJ142" s="7">
        <f>IF(AND(AJ141&gt;0,AJ141&lt;&gt;"wait"),AJ141,IF(AND(AOHL!$L142=0,AJ141&lt;&gt;"wait"),0,IF(OR(AJ141="wait",AOHL!$L142=1),IF(AND('WMp0-100'!AH143&gt;Sheet1!$E143,'WMp0-100'!AH143&lt;Sheet1!$D143),'WMp0-100'!AH143,"wait"),"wait")))</f>
        <v>29301.287712287711</v>
      </c>
      <c r="AK142" s="7" t="str">
        <f t="shared" si="82"/>
        <v>AI</v>
      </c>
      <c r="AL142" s="7">
        <f>IF(AND(AL141&gt;0,AL141&lt;&gt;"wait"),AL141,IF(AND(AOHL!$L142=0,AL141&lt;&gt;"wait"),0,IF(OR(AL141="wait",AOHL!$L142=1),IF(AND('WMp0-100'!AI143&gt;Sheet1!$E143,'WMp0-100'!AI143&lt;Sheet1!$D143),'WMp0-100'!AI143,"wait"),"wait")))</f>
        <v>29304.882917082916</v>
      </c>
      <c r="AM142" s="7" t="str">
        <f t="shared" si="83"/>
        <v>AI</v>
      </c>
      <c r="AN142" s="7">
        <f>IF(AND(AN141&gt;0,AN141&lt;&gt;"wait"),AN141,IF(AND(AOHL!$L142=0,AN141&lt;&gt;"wait"),0,IF(OR(AN141="wait",AOHL!$L142=1),IF(AND('WMp0-100'!AJ143&gt;Sheet1!$E143,'WMp0-100'!AJ143&lt;Sheet1!$D143),'WMp0-100'!AJ143,"wait"),"wait")))</f>
        <v>29308.478121878121</v>
      </c>
      <c r="AO142" s="7" t="str">
        <f t="shared" si="84"/>
        <v>AI</v>
      </c>
      <c r="AP142" s="7">
        <f>IF(AND(AP141&gt;0,AP141&lt;&gt;"wait"),AP141,IF(AND(AOHL!$L142=0,AP141&lt;&gt;"wait"),0,IF(OR(AP141="wait",AOHL!$L142=1),IF(AND('WMp0-100'!AK143&gt;Sheet1!$E143,'WMp0-100'!AK143&lt;Sheet1!$D143),'WMp0-100'!AK143,"wait"),"wait")))</f>
        <v>29302.120327700977</v>
      </c>
      <c r="AQ142" s="7" t="str">
        <f t="shared" si="85"/>
        <v>AI</v>
      </c>
      <c r="AR142" s="7">
        <f>IF(AND(AR141&gt;0,AR141&lt;&gt;"wait"),AR141,IF(AND(AOHL!$L142=0,AR141&lt;&gt;"wait"),0,IF(OR(AR141="wait",AOHL!$L142=1),IF(AND('WMp0-100'!AL143&gt;Sheet1!$E143,'WMp0-100'!AL143&lt;Sheet1!$D143),'WMp0-100'!AL143,"wait"),"wait")))</f>
        <v>29305.799283154123</v>
      </c>
      <c r="AS142" s="7" t="str">
        <f t="shared" si="86"/>
        <v>AI</v>
      </c>
      <c r="AT142" s="7">
        <f>IF(AND(AT141&gt;0,AT141&lt;&gt;"wait"),AT141,IF(AND(AOHL!$L142=0,AT141&lt;&gt;"wait"),0,IF(OR(AT141="wait",AOHL!$L142=1),IF(AND('WMp0-100'!AM143&gt;Sheet1!$E143,'WMp0-100'!AM143&lt;Sheet1!$D143),'WMp0-100'!AM143,"wait"),"wait")))</f>
        <v>29309.478238607269</v>
      </c>
      <c r="AU142" s="7" t="str">
        <f t="shared" si="87"/>
        <v>AI</v>
      </c>
      <c r="AV142" s="7"/>
      <c r="AW142" s="7">
        <f>IF(AND(AW141&gt;0,AW141&lt;&gt;"wait"),AW141,IF(AND(AOHL!$M142=0,AW141&lt;&gt;"wait"),0,IF(OR(AW141="wait",AOHL!$M142=1),IF(AND('WMp0-100'!AO143&gt;Sheet1!$E143,'WMp0-100'!AO143&lt;Sheet1!$D143),'WMp0-100'!AO143,"wait"),"wait")))</f>
        <v>29171.603070727408</v>
      </c>
      <c r="AX142" s="7" t="str">
        <f t="shared" si="88"/>
        <v>AI</v>
      </c>
      <c r="AY142" s="7">
        <f>IF(AND(AY141&gt;0,AY141&lt;&gt;"wait"),AY141,IF(AND(AOHL!$M142=0,AY141&lt;&gt;"wait"),0,IF(OR(AY141="wait",AOHL!$M142=1),IF(AND('WMp0-100'!AP143&gt;Sheet1!$E143,'WMp0-100'!AP143&lt;Sheet1!$D143),'WMp0-100'!AP143,"wait"),"wait")))</f>
        <v>29176.303070727408</v>
      </c>
      <c r="AZ142" s="7" t="str">
        <f t="shared" si="89"/>
        <v>AI</v>
      </c>
      <c r="BA142" s="7">
        <f>IF(AND(BA141&gt;0,BA141&lt;&gt;"wait"),BA141,IF(AND(AOHL!$M142=0,BA141&lt;&gt;"wait"),0,IF(OR(BA141="wait",AOHL!$M142=1),IF(AND('WMp0-100'!AQ143&gt;Sheet1!$E143,'WMp0-100'!AQ143&lt;Sheet1!$D143),'WMp0-100'!AQ143,"wait"),"wait")))</f>
        <v>29181.003070727413</v>
      </c>
      <c r="BB142" s="7" t="str">
        <f t="shared" si="90"/>
        <v>AI</v>
      </c>
      <c r="BC142" s="7">
        <f>IF(AND(BC141&gt;0,BC141&lt;&gt;"wait"),BC141,IF(AND(AOHL!$M142=0,BC141&lt;&gt;"wait"),0,IF(OR(BC141="wait",AOHL!$M142=1),IF(AND('WMp0-100'!AR143&gt;Sheet1!$E143,'WMp0-100'!AR143&lt;Sheet1!$D143),'WMp0-100'!AR143,"wait"),"wait")))</f>
        <v>29185.703070727403</v>
      </c>
      <c r="BD142" s="7" t="str">
        <f t="shared" si="91"/>
        <v>AI</v>
      </c>
      <c r="BE142" s="7">
        <f>IF(AND(BE141&gt;0,BE141&lt;&gt;"wait"),BE141,IF(AND(AOHL!$M142=0,BE141&lt;&gt;"wait"),0,IF(OR(BE141="wait",AOHL!$M142=1),IF(AND('WMp0-100'!AS143&gt;Sheet1!$E143,'WMp0-100'!AS143&lt;Sheet1!$D143),'WMp0-100'!AS143,"wait"),"wait")))</f>
        <v>29190.403070727407</v>
      </c>
      <c r="BF142" s="7" t="str">
        <f t="shared" si="92"/>
        <v>AI</v>
      </c>
      <c r="BG142" s="7">
        <f>IF(AND(BG141&gt;0,BG141&lt;&gt;"wait"),BG141,IF(AND(AOHL!$M142=0,BG141&lt;&gt;"wait"),0,IF(OR(BG141="wait",AOHL!$M142=1),IF(AND('WMp0-100'!AT143&gt;Sheet1!$E143,'WMp0-100'!AT143&lt;Sheet1!$D143),'WMp0-100'!AT143,"wait"),"wait")))</f>
        <v>29195.103070727408</v>
      </c>
      <c r="BH142" s="7" t="str">
        <f t="shared" si="93"/>
        <v>AI</v>
      </c>
      <c r="BI142" s="7">
        <f>IF(AND(BI141&gt;0,BI141&lt;&gt;"wait"),BI141,IF(AND(AOHL!$M142=0,BI141&lt;&gt;"wait"),0,IF(OR(BI141="wait",AOHL!$M142=1),IF(AND('WMp0-100'!AU143&gt;Sheet1!$E143,'WMp0-100'!AU143&lt;Sheet1!$D143),'WMp0-100'!AU143,"wait"),"wait")))</f>
        <v>29187.777402039719</v>
      </c>
      <c r="BJ142" s="7" t="str">
        <f t="shared" si="94"/>
        <v>AI</v>
      </c>
      <c r="BK142" s="7">
        <f>IF(AND(BK141&gt;0,BK141&lt;&gt;"wait"),BK141,IF(AND(AOHL!$M142=0,BK141&lt;&gt;"wait"),0,IF(OR(BK141="wait",AOHL!$M142=1),IF(AND('WMp0-100'!AV143&gt;Sheet1!$E143,'WMp0-100'!AV143&lt;Sheet1!$D143),'WMp0-100'!AV143,"wait"),"wait")))</f>
        <v>29129.960685920578</v>
      </c>
      <c r="BL142" s="7" t="str">
        <f t="shared" si="95"/>
        <v>AI</v>
      </c>
      <c r="BM142" s="7">
        <f>IF(AND(BM141&gt;0,BM141&lt;&gt;"wait"),BM141,IF(AND(AOHL!$M142=0,BM141&lt;&gt;"wait"),0,IF(OR(BM141="wait",AOHL!$M142=1),IF(AND('WMp0-100'!AW143&gt;Sheet1!$E143,'WMp0-100'!AW143&lt;Sheet1!$D143),'WMp0-100'!AW143,"wait"),"wait")))</f>
        <v>29133.775234657041</v>
      </c>
      <c r="BN142" s="7" t="str">
        <f t="shared" si="96"/>
        <v>AI</v>
      </c>
      <c r="BO142" s="7">
        <f>IF(AND(BO141&gt;0,BO141&lt;&gt;"wait"),BO141,IF(AND(AOHL!$M142=0,BO141&lt;&gt;"wait"),0,IF(OR(BO141="wait",AOHL!$M142=1),IF(AND('WMp0-100'!AX143&gt;Sheet1!$E143,'WMp0-100'!AX143&lt;Sheet1!$D143),'WMp0-100'!AX143,"wait"),"wait")))</f>
        <v>29137.589783393498</v>
      </c>
      <c r="BP142" s="7" t="str">
        <f t="shared" si="97"/>
        <v>AI</v>
      </c>
      <c r="BQ142" s="7">
        <f>IF(AND(BQ141&gt;0,BQ141&lt;&gt;"wait"),BQ141,IF(AND(AOHL!$M142=0,BQ141&lt;&gt;"wait"),0,IF(OR(BQ141="wait",AOHL!$M142=1),IF(AND('WMp0-100'!AY143&gt;Sheet1!$E143,'WMp0-100'!AY143&lt;Sheet1!$D143),'WMp0-100'!AY143,"wait"),"wait")))</f>
        <v>29141.404332129965</v>
      </c>
      <c r="BR142" s="7" t="str">
        <f t="shared" si="98"/>
        <v>AI</v>
      </c>
    </row>
    <row r="143" spans="1:70" x14ac:dyDescent="0.3">
      <c r="A143" t="str">
        <f>Sheet1!B143</f>
        <v>03/01 11:36</v>
      </c>
      <c r="C143" s="7">
        <f>IF(AND(C142&gt;0,C142&lt;&gt;"wait"),C142,IF(AND(AOHL!$K143=0,C142&lt;&gt;"wait"),0,IF(OR(C142="wait",AOHL!$K143=1),IF(AND('WMp0-100'!Q144&gt;Sheet1!$E144,'WMp0-100'!Q144&lt;Sheet1!$D144),'WMp0-100'!Q144,"wait"),"wait")))</f>
        <v>29297.39344262295</v>
      </c>
      <c r="D143" s="7" t="str">
        <f t="shared" si="66"/>
        <v>AI</v>
      </c>
      <c r="E143" s="7">
        <f>IF(AND(E142&gt;0,E142&lt;&gt;"wait"),E142,IF(AND(AOHL!$K143=0,E142&lt;&gt;"wait"),0,IF(OR(E142="wait",AOHL!$K143=1),IF(AND('WMp0-100'!R144&gt;Sheet1!$E144,'WMp0-100'!R144&lt;Sheet1!$D144),'WMp0-100'!R144,"wait"),"wait")))</f>
        <v>29293.689033942559</v>
      </c>
      <c r="F143" s="7" t="str">
        <f t="shared" si="67"/>
        <v>AI</v>
      </c>
      <c r="G143" s="7">
        <f>IF(AND(G142&gt;0,G142&lt;&gt;"wait"),G142,IF(AND(AOHL!$K143=0,G142&lt;&gt;"wait"),0,IF(OR(G142="wait",AOHL!$K143=1),IF(AND('WMp0-100'!S144&gt;Sheet1!$E144,'WMp0-100'!S144&lt;Sheet1!$D144),'WMp0-100'!S144,"wait"),"wait")))</f>
        <v>29297.528198433421</v>
      </c>
      <c r="H143" s="7" t="str">
        <f t="shared" si="68"/>
        <v>AI</v>
      </c>
      <c r="I143" s="7">
        <f>IF(AND(I142&gt;0,I142&lt;&gt;"wait"),I142,IF(AND(AOHL!$K143=0,I142&lt;&gt;"wait"),0,IF(OR(I142="wait",AOHL!$K143=1),IF(AND('WMp0-100'!T144&gt;Sheet1!$E144,'WMp0-100'!T144&lt;Sheet1!$D144),'WMp0-100'!T144,"wait"),"wait")))</f>
        <v>29301.36736292428</v>
      </c>
      <c r="J143" s="7" t="str">
        <f t="shared" si="69"/>
        <v>AI</v>
      </c>
      <c r="K143" s="7">
        <f>IF(AND(K142&gt;0,K142&lt;&gt;"wait"),K142,IF(AND(AOHL!$K143=0,K142&lt;&gt;"wait"),0,IF(OR(K142="wait",AOHL!$K143=1),IF(AND('WMp0-100'!U144&gt;Sheet1!$E144,'WMp0-100'!U144&lt;Sheet1!$D144),'WMp0-100'!U144,"wait"),"wait")))</f>
        <v>29305.206527415143</v>
      </c>
      <c r="L143" s="7" t="str">
        <f t="shared" si="70"/>
        <v>AI</v>
      </c>
      <c r="M143" s="7">
        <f>IF(AND(M142&gt;0,M142&lt;&gt;"wait"),M142,IF(AND(AOHL!$K143=0,M142&lt;&gt;"wait"),0,IF(OR(M142="wait",AOHL!$K143=1),IF(AND('WMp0-100'!V144&gt;Sheet1!$E144,'WMp0-100'!V144&lt;Sheet1!$D144),'WMp0-100'!V144,"wait"),"wait")))</f>
        <v>29309.045691906009</v>
      </c>
      <c r="N143" s="7" t="str">
        <f t="shared" si="71"/>
        <v>AI</v>
      </c>
      <c r="O143" s="7">
        <f>IF(AND(O142&gt;0,O142&lt;&gt;"wait"),O142,IF(AND(AOHL!$K143=0,O142&lt;&gt;"wait"),0,IF(OR(O142="wait",AOHL!$K143=1),IF(AND('WMp0-100'!W144&gt;Sheet1!$E144,'WMp0-100'!W144&lt;Sheet1!$D144),'WMp0-100'!W144,"wait"),"wait")))</f>
        <v>29301.678809523808</v>
      </c>
      <c r="P143" s="7" t="str">
        <f t="shared" si="72"/>
        <v>AI</v>
      </c>
      <c r="Q143" s="7">
        <f>IF(AND(Q142&gt;0,Q142&lt;&gt;"wait"),Q142,IF(AND(AOHL!$K143=0,Q142&lt;&gt;"wait"),0,IF(OR(Q142="wait",AOHL!$K143=1),IF(AND('WMp0-100'!X144&gt;Sheet1!$E144,'WMp0-100'!X144&lt;Sheet1!$D144),'WMp0-100'!X144,"wait"),"wait")))</f>
        <v>29305.273095238099</v>
      </c>
      <c r="R143" s="7" t="str">
        <f t="shared" si="73"/>
        <v>AI</v>
      </c>
      <c r="S143" s="7">
        <f>IF(AND(S142&gt;0,S142&lt;&gt;"wait"),S142,IF(AND(AOHL!$K143=0,S142&lt;&gt;"wait"),0,IF(OR(S142="wait",AOHL!$K143=1),IF(AND('WMp0-100'!Y144&gt;Sheet1!$E144,'WMp0-100'!Y144&lt;Sheet1!$D144),'WMp0-100'!Y144,"wait"),"wait")))</f>
        <v>29262.237647058821</v>
      </c>
      <c r="T143" s="7" t="str">
        <f t="shared" si="74"/>
        <v>AI</v>
      </c>
      <c r="U143" s="7">
        <f>IF(AND(U142&gt;0,U142&lt;&gt;"wait"),U142,IF(AND(AOHL!$K143=0,U142&lt;&gt;"wait"),0,IF(OR(U142="wait",AOHL!$K143=1),IF(AND('WMp0-100'!Z144&gt;Sheet1!$E144,'WMp0-100'!Z144&lt;Sheet1!$D144),'WMp0-100'!Z144,"wait"),"wait")))</f>
        <v>29265.460000000003</v>
      </c>
      <c r="V143" s="7" t="str">
        <f t="shared" si="75"/>
        <v>AI</v>
      </c>
      <c r="W143" s="7">
        <f>IF(AND(W142&gt;0,W142&lt;&gt;"wait"),W142,IF(AND(AOHL!$K143=0,W142&lt;&gt;"wait"),0,IF(OR(W142="wait",AOHL!$K143=1),IF(AND('WMp0-100'!AA144&gt;Sheet1!$E144,'WMp0-100'!AA144&lt;Sheet1!$D144),'WMp0-100'!AA144,"wait"),"wait")))</f>
        <v>29268.682352941178</v>
      </c>
      <c r="X143" s="7" t="str">
        <f t="shared" si="76"/>
        <v>AI</v>
      </c>
      <c r="Z143" s="7">
        <f>IF(AND(Z142&gt;0,Z142&lt;&gt;"wait"),Z142,IF(AND(AOHL!$L143=0,Z142&lt;&gt;"wait"),0,IF(OR(Z142="wait",AOHL!$L143=1),IF(AND('WMp0-100'!AC144&gt;Sheet1!$E144,'WMp0-100'!AC144&lt;Sheet1!$D144),'WMp0-100'!AC144,"wait"),"wait")))</f>
        <v>29290.074093536525</v>
      </c>
      <c r="AA143" s="7" t="str">
        <f t="shared" si="77"/>
        <v>AI</v>
      </c>
      <c r="AB143" s="7">
        <f>IF(AND(AB142&gt;0,AB142&lt;&gt;"wait"),AB142,IF(AND(AOHL!$L143=0,AB142&lt;&gt;"wait"),0,IF(OR(AB142="wait",AOHL!$L143=1),IF(AND('WMp0-100'!AD144&gt;Sheet1!$E144,'WMp0-100'!AD144&lt;Sheet1!$D144),'WMp0-100'!AD144,"wait"),"wait")))</f>
        <v>29293.671676300575</v>
      </c>
      <c r="AC143" s="7" t="str">
        <f t="shared" si="78"/>
        <v>AI</v>
      </c>
      <c r="AD143" s="7">
        <f>IF(AND(AD142&gt;0,AD142&lt;&gt;"wait"),AD142,IF(AND(AOHL!$L143=0,AD142&lt;&gt;"wait"),0,IF(OR(AD142="wait",AOHL!$L143=1),IF(AND('WMp0-100'!AE144&gt;Sheet1!$E144,'WMp0-100'!AE144&lt;Sheet1!$D144),'WMp0-100'!AE144,"wait"),"wait")))</f>
        <v>29297.269259064633</v>
      </c>
      <c r="AE143" s="7" t="str">
        <f t="shared" si="79"/>
        <v>AI</v>
      </c>
      <c r="AF143" s="7">
        <f>IF(AND(AF142&gt;0,AF142&lt;&gt;"wait"),AF142,IF(AND(AOHL!$L143=0,AF142&lt;&gt;"wait"),0,IF(OR(AF142="wait",AOHL!$L143=1),IF(AND('WMp0-100'!AF144&gt;Sheet1!$E144,'WMp0-100'!AF144&lt;Sheet1!$D144),'WMp0-100'!AF144,"wait"),"wait")))</f>
        <v>29294.097302697301</v>
      </c>
      <c r="AG143" s="7" t="str">
        <f t="shared" si="80"/>
        <v>AI</v>
      </c>
      <c r="AH143" s="7">
        <f>IF(AND(AH142&gt;0,AH142&lt;&gt;"wait"),AH142,IF(AND(AOHL!$L143=0,AH142&lt;&gt;"wait"),0,IF(OR(AH142="wait",AOHL!$L143=1),IF(AND('WMp0-100'!AG144&gt;Sheet1!$E144,'WMp0-100'!AG144&lt;Sheet1!$D144),'WMp0-100'!AG144,"wait"),"wait")))</f>
        <v>29297.692507492509</v>
      </c>
      <c r="AI143" s="7" t="str">
        <f t="shared" si="81"/>
        <v>AI</v>
      </c>
      <c r="AJ143" s="7">
        <f>IF(AND(AJ142&gt;0,AJ142&lt;&gt;"wait"),AJ142,IF(AND(AOHL!$L143=0,AJ142&lt;&gt;"wait"),0,IF(OR(AJ142="wait",AOHL!$L143=1),IF(AND('WMp0-100'!AH144&gt;Sheet1!$E144,'WMp0-100'!AH144&lt;Sheet1!$D144),'WMp0-100'!AH144,"wait"),"wait")))</f>
        <v>29301.287712287711</v>
      </c>
      <c r="AK143" s="7" t="str">
        <f t="shared" si="82"/>
        <v>AI</v>
      </c>
      <c r="AL143" s="7">
        <f>IF(AND(AL142&gt;0,AL142&lt;&gt;"wait"),AL142,IF(AND(AOHL!$L143=0,AL142&lt;&gt;"wait"),0,IF(OR(AL142="wait",AOHL!$L143=1),IF(AND('WMp0-100'!AI144&gt;Sheet1!$E144,'WMp0-100'!AI144&lt;Sheet1!$D144),'WMp0-100'!AI144,"wait"),"wait")))</f>
        <v>29304.882917082916</v>
      </c>
      <c r="AM143" s="7" t="str">
        <f t="shared" si="83"/>
        <v>AI</v>
      </c>
      <c r="AN143" s="7">
        <f>IF(AND(AN142&gt;0,AN142&lt;&gt;"wait"),AN142,IF(AND(AOHL!$L143=0,AN142&lt;&gt;"wait"),0,IF(OR(AN142="wait",AOHL!$L143=1),IF(AND('WMp0-100'!AJ144&gt;Sheet1!$E144,'WMp0-100'!AJ144&lt;Sheet1!$D144),'WMp0-100'!AJ144,"wait"),"wait")))</f>
        <v>29308.478121878121</v>
      </c>
      <c r="AO143" s="7" t="str">
        <f t="shared" si="84"/>
        <v>AI</v>
      </c>
      <c r="AP143" s="7">
        <f>IF(AND(AP142&gt;0,AP142&lt;&gt;"wait"),AP142,IF(AND(AOHL!$L143=0,AP142&lt;&gt;"wait"),0,IF(OR(AP142="wait",AOHL!$L143=1),IF(AND('WMp0-100'!AK144&gt;Sheet1!$E144,'WMp0-100'!AK144&lt;Sheet1!$D144),'WMp0-100'!AK144,"wait"),"wait")))</f>
        <v>29302.120327700977</v>
      </c>
      <c r="AQ143" s="7" t="str">
        <f t="shared" si="85"/>
        <v>AI</v>
      </c>
      <c r="AR143" s="7">
        <f>IF(AND(AR142&gt;0,AR142&lt;&gt;"wait"),AR142,IF(AND(AOHL!$L143=0,AR142&lt;&gt;"wait"),0,IF(OR(AR142="wait",AOHL!$L143=1),IF(AND('WMp0-100'!AL144&gt;Sheet1!$E144,'WMp0-100'!AL144&lt;Sheet1!$D144),'WMp0-100'!AL144,"wait"),"wait")))</f>
        <v>29305.799283154123</v>
      </c>
      <c r="AS143" s="7" t="str">
        <f t="shared" si="86"/>
        <v>AI</v>
      </c>
      <c r="AT143" s="7">
        <f>IF(AND(AT142&gt;0,AT142&lt;&gt;"wait"),AT142,IF(AND(AOHL!$L143=0,AT142&lt;&gt;"wait"),0,IF(OR(AT142="wait",AOHL!$L143=1),IF(AND('WMp0-100'!AM144&gt;Sheet1!$E144,'WMp0-100'!AM144&lt;Sheet1!$D144),'WMp0-100'!AM144,"wait"),"wait")))</f>
        <v>29309.478238607269</v>
      </c>
      <c r="AU143" s="7" t="str">
        <f t="shared" si="87"/>
        <v>AI</v>
      </c>
      <c r="AV143" s="7"/>
      <c r="AW143" s="7">
        <f>IF(AND(AW142&gt;0,AW142&lt;&gt;"wait"),AW142,IF(AND(AOHL!$M143=0,AW142&lt;&gt;"wait"),0,IF(OR(AW142="wait",AOHL!$M143=1),IF(AND('WMp0-100'!AO144&gt;Sheet1!$E144,'WMp0-100'!AO144&lt;Sheet1!$D144),'WMp0-100'!AO144,"wait"),"wait")))</f>
        <v>29171.603070727408</v>
      </c>
      <c r="AX143" s="7" t="str">
        <f t="shared" si="88"/>
        <v>AI</v>
      </c>
      <c r="AY143" s="7">
        <f>IF(AND(AY142&gt;0,AY142&lt;&gt;"wait"),AY142,IF(AND(AOHL!$M143=0,AY142&lt;&gt;"wait"),0,IF(OR(AY142="wait",AOHL!$M143=1),IF(AND('WMp0-100'!AP144&gt;Sheet1!$E144,'WMp0-100'!AP144&lt;Sheet1!$D144),'WMp0-100'!AP144,"wait"),"wait")))</f>
        <v>29176.303070727408</v>
      </c>
      <c r="AZ143" s="7" t="str">
        <f t="shared" si="89"/>
        <v>AI</v>
      </c>
      <c r="BA143" s="7">
        <f>IF(AND(BA142&gt;0,BA142&lt;&gt;"wait"),BA142,IF(AND(AOHL!$M143=0,BA142&lt;&gt;"wait"),0,IF(OR(BA142="wait",AOHL!$M143=1),IF(AND('WMp0-100'!AQ144&gt;Sheet1!$E144,'WMp0-100'!AQ144&lt;Sheet1!$D144),'WMp0-100'!AQ144,"wait"),"wait")))</f>
        <v>29181.003070727413</v>
      </c>
      <c r="BB143" s="7" t="str">
        <f t="shared" si="90"/>
        <v>AI</v>
      </c>
      <c r="BC143" s="7">
        <f>IF(AND(BC142&gt;0,BC142&lt;&gt;"wait"),BC142,IF(AND(AOHL!$M143=0,BC142&lt;&gt;"wait"),0,IF(OR(BC142="wait",AOHL!$M143=1),IF(AND('WMp0-100'!AR144&gt;Sheet1!$E144,'WMp0-100'!AR144&lt;Sheet1!$D144),'WMp0-100'!AR144,"wait"),"wait")))</f>
        <v>29185.703070727403</v>
      </c>
      <c r="BD143" s="7" t="str">
        <f t="shared" si="91"/>
        <v>AI</v>
      </c>
      <c r="BE143" s="7">
        <f>IF(AND(BE142&gt;0,BE142&lt;&gt;"wait"),BE142,IF(AND(AOHL!$M143=0,BE142&lt;&gt;"wait"),0,IF(OR(BE142="wait",AOHL!$M143=1),IF(AND('WMp0-100'!AS144&gt;Sheet1!$E144,'WMp0-100'!AS144&lt;Sheet1!$D144),'WMp0-100'!AS144,"wait"),"wait")))</f>
        <v>29190.403070727407</v>
      </c>
      <c r="BF143" s="7" t="str">
        <f t="shared" si="92"/>
        <v>AI</v>
      </c>
      <c r="BG143" s="7">
        <f>IF(AND(BG142&gt;0,BG142&lt;&gt;"wait"),BG142,IF(AND(AOHL!$M143=0,BG142&lt;&gt;"wait"),0,IF(OR(BG142="wait",AOHL!$M143=1),IF(AND('WMp0-100'!AT144&gt;Sheet1!$E144,'WMp0-100'!AT144&lt;Sheet1!$D144),'WMp0-100'!AT144,"wait"),"wait")))</f>
        <v>29195.103070727408</v>
      </c>
      <c r="BH143" s="7" t="str">
        <f t="shared" si="93"/>
        <v>AI</v>
      </c>
      <c r="BI143" s="7">
        <f>IF(AND(BI142&gt;0,BI142&lt;&gt;"wait"),BI142,IF(AND(AOHL!$M143=0,BI142&lt;&gt;"wait"),0,IF(OR(BI142="wait",AOHL!$M143=1),IF(AND('WMp0-100'!AU144&gt;Sheet1!$E144,'WMp0-100'!AU144&lt;Sheet1!$D144),'WMp0-100'!AU144,"wait"),"wait")))</f>
        <v>29187.777402039719</v>
      </c>
      <c r="BJ143" s="7" t="str">
        <f t="shared" si="94"/>
        <v>AI</v>
      </c>
      <c r="BK143" s="7">
        <f>IF(AND(BK142&gt;0,BK142&lt;&gt;"wait"),BK142,IF(AND(AOHL!$M143=0,BK142&lt;&gt;"wait"),0,IF(OR(BK142="wait",AOHL!$M143=1),IF(AND('WMp0-100'!AV144&gt;Sheet1!$E144,'WMp0-100'!AV144&lt;Sheet1!$D144),'WMp0-100'!AV144,"wait"),"wait")))</f>
        <v>29129.960685920578</v>
      </c>
      <c r="BL143" s="7" t="str">
        <f t="shared" si="95"/>
        <v>AI</v>
      </c>
      <c r="BM143" s="7">
        <f>IF(AND(BM142&gt;0,BM142&lt;&gt;"wait"),BM142,IF(AND(AOHL!$M143=0,BM142&lt;&gt;"wait"),0,IF(OR(BM142="wait",AOHL!$M143=1),IF(AND('WMp0-100'!AW144&gt;Sheet1!$E144,'WMp0-100'!AW144&lt;Sheet1!$D144),'WMp0-100'!AW144,"wait"),"wait")))</f>
        <v>29133.775234657041</v>
      </c>
      <c r="BN143" s="7" t="str">
        <f t="shared" si="96"/>
        <v>AI</v>
      </c>
      <c r="BO143" s="7">
        <f>IF(AND(BO142&gt;0,BO142&lt;&gt;"wait"),BO142,IF(AND(AOHL!$M143=0,BO142&lt;&gt;"wait"),0,IF(OR(BO142="wait",AOHL!$M143=1),IF(AND('WMp0-100'!AX144&gt;Sheet1!$E144,'WMp0-100'!AX144&lt;Sheet1!$D144),'WMp0-100'!AX144,"wait"),"wait")))</f>
        <v>29137.589783393498</v>
      </c>
      <c r="BP143" s="7" t="str">
        <f t="shared" si="97"/>
        <v>AI</v>
      </c>
      <c r="BQ143" s="7">
        <f>IF(AND(BQ142&gt;0,BQ142&lt;&gt;"wait"),BQ142,IF(AND(AOHL!$M143=0,BQ142&lt;&gt;"wait"),0,IF(OR(BQ142="wait",AOHL!$M143=1),IF(AND('WMp0-100'!AY144&gt;Sheet1!$E144,'WMp0-100'!AY144&lt;Sheet1!$D144),'WMp0-100'!AY144,"wait"),"wait")))</f>
        <v>29141.404332129965</v>
      </c>
      <c r="BR143" s="7" t="str">
        <f t="shared" si="98"/>
        <v>AI</v>
      </c>
    </row>
    <row r="144" spans="1:70" x14ac:dyDescent="0.3">
      <c r="A144" t="str">
        <f>Sheet1!B144</f>
        <v>03/01 11:37</v>
      </c>
      <c r="C144" s="7">
        <f>IF(AND(C143&gt;0,C143&lt;&gt;"wait"),C143,IF(AND(AOHL!$K144=0,C143&lt;&gt;"wait"),0,IF(OR(C143="wait",AOHL!$K144=1),IF(AND('WMp0-100'!Q145&gt;Sheet1!$E145,'WMp0-100'!Q145&lt;Sheet1!$D145),'WMp0-100'!Q145,"wait"),"wait")))</f>
        <v>29297.39344262295</v>
      </c>
      <c r="D144" s="7" t="str">
        <f t="shared" si="66"/>
        <v>AI</v>
      </c>
      <c r="E144" s="7">
        <f>IF(AND(E143&gt;0,E143&lt;&gt;"wait"),E143,IF(AND(AOHL!$K144=0,E143&lt;&gt;"wait"),0,IF(OR(E143="wait",AOHL!$K144=1),IF(AND('WMp0-100'!R145&gt;Sheet1!$E145,'WMp0-100'!R145&lt;Sheet1!$D145),'WMp0-100'!R145,"wait"),"wait")))</f>
        <v>29293.689033942559</v>
      </c>
      <c r="F144" s="7" t="str">
        <f t="shared" si="67"/>
        <v>AI</v>
      </c>
      <c r="G144" s="7">
        <f>IF(AND(G143&gt;0,G143&lt;&gt;"wait"),G143,IF(AND(AOHL!$K144=0,G143&lt;&gt;"wait"),0,IF(OR(G143="wait",AOHL!$K144=1),IF(AND('WMp0-100'!S145&gt;Sheet1!$E145,'WMp0-100'!S145&lt;Sheet1!$D145),'WMp0-100'!S145,"wait"),"wait")))</f>
        <v>29297.528198433421</v>
      </c>
      <c r="H144" s="7" t="str">
        <f t="shared" si="68"/>
        <v>AI</v>
      </c>
      <c r="I144" s="7">
        <f>IF(AND(I143&gt;0,I143&lt;&gt;"wait"),I143,IF(AND(AOHL!$K144=0,I143&lt;&gt;"wait"),0,IF(OR(I143="wait",AOHL!$K144=1),IF(AND('WMp0-100'!T145&gt;Sheet1!$E145,'WMp0-100'!T145&lt;Sheet1!$D145),'WMp0-100'!T145,"wait"),"wait")))</f>
        <v>29301.36736292428</v>
      </c>
      <c r="J144" s="7" t="str">
        <f t="shared" si="69"/>
        <v>AI</v>
      </c>
      <c r="K144" s="7">
        <f>IF(AND(K143&gt;0,K143&lt;&gt;"wait"),K143,IF(AND(AOHL!$K144=0,K143&lt;&gt;"wait"),0,IF(OR(K143="wait",AOHL!$K144=1),IF(AND('WMp0-100'!U145&gt;Sheet1!$E145,'WMp0-100'!U145&lt;Sheet1!$D145),'WMp0-100'!U145,"wait"),"wait")))</f>
        <v>29305.206527415143</v>
      </c>
      <c r="L144" s="7" t="str">
        <f t="shared" si="70"/>
        <v>AI</v>
      </c>
      <c r="M144" s="7">
        <f>IF(AND(M143&gt;0,M143&lt;&gt;"wait"),M143,IF(AND(AOHL!$K144=0,M143&lt;&gt;"wait"),0,IF(OR(M143="wait",AOHL!$K144=1),IF(AND('WMp0-100'!V145&gt;Sheet1!$E145,'WMp0-100'!V145&lt;Sheet1!$D145),'WMp0-100'!V145,"wait"),"wait")))</f>
        <v>29309.045691906009</v>
      </c>
      <c r="N144" s="7" t="str">
        <f t="shared" si="71"/>
        <v>AI</v>
      </c>
      <c r="O144" s="7">
        <f>IF(AND(O143&gt;0,O143&lt;&gt;"wait"),O143,IF(AND(AOHL!$K144=0,O143&lt;&gt;"wait"),0,IF(OR(O143="wait",AOHL!$K144=1),IF(AND('WMp0-100'!W145&gt;Sheet1!$E145,'WMp0-100'!W145&lt;Sheet1!$D145),'WMp0-100'!W145,"wait"),"wait")))</f>
        <v>29301.678809523808</v>
      </c>
      <c r="P144" s="7" t="str">
        <f t="shared" si="72"/>
        <v>AI</v>
      </c>
      <c r="Q144" s="7">
        <f>IF(AND(Q143&gt;0,Q143&lt;&gt;"wait"),Q143,IF(AND(AOHL!$K144=0,Q143&lt;&gt;"wait"),0,IF(OR(Q143="wait",AOHL!$K144=1),IF(AND('WMp0-100'!X145&gt;Sheet1!$E145,'WMp0-100'!X145&lt;Sheet1!$D145),'WMp0-100'!X145,"wait"),"wait")))</f>
        <v>29305.273095238099</v>
      </c>
      <c r="R144" s="7" t="str">
        <f t="shared" si="73"/>
        <v>AI</v>
      </c>
      <c r="S144" s="7">
        <f>IF(AND(S143&gt;0,S143&lt;&gt;"wait"),S143,IF(AND(AOHL!$K144=0,S143&lt;&gt;"wait"),0,IF(OR(S143="wait",AOHL!$K144=1),IF(AND('WMp0-100'!Y145&gt;Sheet1!$E145,'WMp0-100'!Y145&lt;Sheet1!$D145),'WMp0-100'!Y145,"wait"),"wait")))</f>
        <v>29262.237647058821</v>
      </c>
      <c r="T144" s="7" t="str">
        <f t="shared" si="74"/>
        <v>AI</v>
      </c>
      <c r="U144" s="7">
        <f>IF(AND(U143&gt;0,U143&lt;&gt;"wait"),U143,IF(AND(AOHL!$K144=0,U143&lt;&gt;"wait"),0,IF(OR(U143="wait",AOHL!$K144=1),IF(AND('WMp0-100'!Z145&gt;Sheet1!$E145,'WMp0-100'!Z145&lt;Sheet1!$D145),'WMp0-100'!Z145,"wait"),"wait")))</f>
        <v>29265.460000000003</v>
      </c>
      <c r="V144" s="7" t="str">
        <f t="shared" si="75"/>
        <v>AI</v>
      </c>
      <c r="W144" s="7">
        <f>IF(AND(W143&gt;0,W143&lt;&gt;"wait"),W143,IF(AND(AOHL!$K144=0,W143&lt;&gt;"wait"),0,IF(OR(W143="wait",AOHL!$K144=1),IF(AND('WMp0-100'!AA145&gt;Sheet1!$E145,'WMp0-100'!AA145&lt;Sheet1!$D145),'WMp0-100'!AA145,"wait"),"wait")))</f>
        <v>29268.682352941178</v>
      </c>
      <c r="X144" s="7" t="str">
        <f t="shared" si="76"/>
        <v>AI</v>
      </c>
      <c r="Z144" s="7">
        <f>IF(AND(Z143&gt;0,Z143&lt;&gt;"wait"),Z143,IF(AND(AOHL!$L144=0,Z143&lt;&gt;"wait"),0,IF(OR(Z143="wait",AOHL!$L144=1),IF(AND('WMp0-100'!AC145&gt;Sheet1!$E145,'WMp0-100'!AC145&lt;Sheet1!$D145),'WMp0-100'!AC145,"wait"),"wait")))</f>
        <v>29290.074093536525</v>
      </c>
      <c r="AA144" s="7" t="str">
        <f t="shared" si="77"/>
        <v>AI</v>
      </c>
      <c r="AB144" s="7">
        <f>IF(AND(AB143&gt;0,AB143&lt;&gt;"wait"),AB143,IF(AND(AOHL!$L144=0,AB143&lt;&gt;"wait"),0,IF(OR(AB143="wait",AOHL!$L144=1),IF(AND('WMp0-100'!AD145&gt;Sheet1!$E145,'WMp0-100'!AD145&lt;Sheet1!$D145),'WMp0-100'!AD145,"wait"),"wait")))</f>
        <v>29293.671676300575</v>
      </c>
      <c r="AC144" s="7" t="str">
        <f t="shared" si="78"/>
        <v>AI</v>
      </c>
      <c r="AD144" s="7">
        <f>IF(AND(AD143&gt;0,AD143&lt;&gt;"wait"),AD143,IF(AND(AOHL!$L144=0,AD143&lt;&gt;"wait"),0,IF(OR(AD143="wait",AOHL!$L144=1),IF(AND('WMp0-100'!AE145&gt;Sheet1!$E145,'WMp0-100'!AE145&lt;Sheet1!$D145),'WMp0-100'!AE145,"wait"),"wait")))</f>
        <v>29297.269259064633</v>
      </c>
      <c r="AE144" s="7" t="str">
        <f t="shared" si="79"/>
        <v>AI</v>
      </c>
      <c r="AF144" s="7">
        <f>IF(AND(AF143&gt;0,AF143&lt;&gt;"wait"),AF143,IF(AND(AOHL!$L144=0,AF143&lt;&gt;"wait"),0,IF(OR(AF143="wait",AOHL!$L144=1),IF(AND('WMp0-100'!AF145&gt;Sheet1!$E145,'WMp0-100'!AF145&lt;Sheet1!$D145),'WMp0-100'!AF145,"wait"),"wait")))</f>
        <v>29294.097302697301</v>
      </c>
      <c r="AG144" s="7" t="str">
        <f t="shared" si="80"/>
        <v>AI</v>
      </c>
      <c r="AH144" s="7">
        <f>IF(AND(AH143&gt;0,AH143&lt;&gt;"wait"),AH143,IF(AND(AOHL!$L144=0,AH143&lt;&gt;"wait"),0,IF(OR(AH143="wait",AOHL!$L144=1),IF(AND('WMp0-100'!AG145&gt;Sheet1!$E145,'WMp0-100'!AG145&lt;Sheet1!$D145),'WMp0-100'!AG145,"wait"),"wait")))</f>
        <v>29297.692507492509</v>
      </c>
      <c r="AI144" s="7" t="str">
        <f t="shared" si="81"/>
        <v>AI</v>
      </c>
      <c r="AJ144" s="7">
        <f>IF(AND(AJ143&gt;0,AJ143&lt;&gt;"wait"),AJ143,IF(AND(AOHL!$L144=0,AJ143&lt;&gt;"wait"),0,IF(OR(AJ143="wait",AOHL!$L144=1),IF(AND('WMp0-100'!AH145&gt;Sheet1!$E145,'WMp0-100'!AH145&lt;Sheet1!$D145),'WMp0-100'!AH145,"wait"),"wait")))</f>
        <v>29301.287712287711</v>
      </c>
      <c r="AK144" s="7" t="str">
        <f t="shared" si="82"/>
        <v>AI</v>
      </c>
      <c r="AL144" s="7">
        <f>IF(AND(AL143&gt;0,AL143&lt;&gt;"wait"),AL143,IF(AND(AOHL!$L144=0,AL143&lt;&gt;"wait"),0,IF(OR(AL143="wait",AOHL!$L144=1),IF(AND('WMp0-100'!AI145&gt;Sheet1!$E145,'WMp0-100'!AI145&lt;Sheet1!$D145),'WMp0-100'!AI145,"wait"),"wait")))</f>
        <v>29304.882917082916</v>
      </c>
      <c r="AM144" s="7" t="str">
        <f t="shared" si="83"/>
        <v>AI</v>
      </c>
      <c r="AN144" s="7">
        <f>IF(AND(AN143&gt;0,AN143&lt;&gt;"wait"),AN143,IF(AND(AOHL!$L144=0,AN143&lt;&gt;"wait"),0,IF(OR(AN143="wait",AOHL!$L144=1),IF(AND('WMp0-100'!AJ145&gt;Sheet1!$E145,'WMp0-100'!AJ145&lt;Sheet1!$D145),'WMp0-100'!AJ145,"wait"),"wait")))</f>
        <v>29308.478121878121</v>
      </c>
      <c r="AO144" s="7" t="str">
        <f t="shared" si="84"/>
        <v>AI</v>
      </c>
      <c r="AP144" s="7">
        <f>IF(AND(AP143&gt;0,AP143&lt;&gt;"wait"),AP143,IF(AND(AOHL!$L144=0,AP143&lt;&gt;"wait"),0,IF(OR(AP143="wait",AOHL!$L144=1),IF(AND('WMp0-100'!AK145&gt;Sheet1!$E145,'WMp0-100'!AK145&lt;Sheet1!$D145),'WMp0-100'!AK145,"wait"),"wait")))</f>
        <v>29302.120327700977</v>
      </c>
      <c r="AQ144" s="7" t="str">
        <f t="shared" si="85"/>
        <v>AI</v>
      </c>
      <c r="AR144" s="7">
        <f>IF(AND(AR143&gt;0,AR143&lt;&gt;"wait"),AR143,IF(AND(AOHL!$L144=0,AR143&lt;&gt;"wait"),0,IF(OR(AR143="wait",AOHL!$L144=1),IF(AND('WMp0-100'!AL145&gt;Sheet1!$E145,'WMp0-100'!AL145&lt;Sheet1!$D145),'WMp0-100'!AL145,"wait"),"wait")))</f>
        <v>29305.799283154123</v>
      </c>
      <c r="AS144" s="7" t="str">
        <f t="shared" si="86"/>
        <v>AI</v>
      </c>
      <c r="AT144" s="7">
        <f>IF(AND(AT143&gt;0,AT143&lt;&gt;"wait"),AT143,IF(AND(AOHL!$L144=0,AT143&lt;&gt;"wait"),0,IF(OR(AT143="wait",AOHL!$L144=1),IF(AND('WMp0-100'!AM145&gt;Sheet1!$E145,'WMp0-100'!AM145&lt;Sheet1!$D145),'WMp0-100'!AM145,"wait"),"wait")))</f>
        <v>29309.478238607269</v>
      </c>
      <c r="AU144" s="7" t="str">
        <f t="shared" si="87"/>
        <v>AI</v>
      </c>
      <c r="AV144" s="7"/>
      <c r="AW144" s="7">
        <f>IF(AND(AW143&gt;0,AW143&lt;&gt;"wait"),AW143,IF(AND(AOHL!$M144=0,AW143&lt;&gt;"wait"),0,IF(OR(AW143="wait",AOHL!$M144=1),IF(AND('WMp0-100'!AO145&gt;Sheet1!$E145,'WMp0-100'!AO145&lt;Sheet1!$D145),'WMp0-100'!AO145,"wait"),"wait")))</f>
        <v>29171.603070727408</v>
      </c>
      <c r="AX144" s="7" t="str">
        <f t="shared" si="88"/>
        <v>AI</v>
      </c>
      <c r="AY144" s="7">
        <f>IF(AND(AY143&gt;0,AY143&lt;&gt;"wait"),AY143,IF(AND(AOHL!$M144=0,AY143&lt;&gt;"wait"),0,IF(OR(AY143="wait",AOHL!$M144=1),IF(AND('WMp0-100'!AP145&gt;Sheet1!$E145,'WMp0-100'!AP145&lt;Sheet1!$D145),'WMp0-100'!AP145,"wait"),"wait")))</f>
        <v>29176.303070727408</v>
      </c>
      <c r="AZ144" s="7" t="str">
        <f t="shared" si="89"/>
        <v>AI</v>
      </c>
      <c r="BA144" s="7">
        <f>IF(AND(BA143&gt;0,BA143&lt;&gt;"wait"),BA143,IF(AND(AOHL!$M144=0,BA143&lt;&gt;"wait"),0,IF(OR(BA143="wait",AOHL!$M144=1),IF(AND('WMp0-100'!AQ145&gt;Sheet1!$E145,'WMp0-100'!AQ145&lt;Sheet1!$D145),'WMp0-100'!AQ145,"wait"),"wait")))</f>
        <v>29181.003070727413</v>
      </c>
      <c r="BB144" s="7" t="str">
        <f t="shared" si="90"/>
        <v>AI</v>
      </c>
      <c r="BC144" s="7">
        <f>IF(AND(BC143&gt;0,BC143&lt;&gt;"wait"),BC143,IF(AND(AOHL!$M144=0,BC143&lt;&gt;"wait"),0,IF(OR(BC143="wait",AOHL!$M144=1),IF(AND('WMp0-100'!AR145&gt;Sheet1!$E145,'WMp0-100'!AR145&lt;Sheet1!$D145),'WMp0-100'!AR145,"wait"),"wait")))</f>
        <v>29185.703070727403</v>
      </c>
      <c r="BD144" s="7" t="str">
        <f t="shared" si="91"/>
        <v>AI</v>
      </c>
      <c r="BE144" s="7">
        <f>IF(AND(BE143&gt;0,BE143&lt;&gt;"wait"),BE143,IF(AND(AOHL!$M144=0,BE143&lt;&gt;"wait"),0,IF(OR(BE143="wait",AOHL!$M144=1),IF(AND('WMp0-100'!AS145&gt;Sheet1!$E145,'WMp0-100'!AS145&lt;Sheet1!$D145),'WMp0-100'!AS145,"wait"),"wait")))</f>
        <v>29190.403070727407</v>
      </c>
      <c r="BF144" s="7" t="str">
        <f t="shared" si="92"/>
        <v>AI</v>
      </c>
      <c r="BG144" s="7">
        <f>IF(AND(BG143&gt;0,BG143&lt;&gt;"wait"),BG143,IF(AND(AOHL!$M144=0,BG143&lt;&gt;"wait"),0,IF(OR(BG143="wait",AOHL!$M144=1),IF(AND('WMp0-100'!AT145&gt;Sheet1!$E145,'WMp0-100'!AT145&lt;Sheet1!$D145),'WMp0-100'!AT145,"wait"),"wait")))</f>
        <v>29195.103070727408</v>
      </c>
      <c r="BH144" s="7" t="str">
        <f t="shared" si="93"/>
        <v>AI</v>
      </c>
      <c r="BI144" s="7">
        <f>IF(AND(BI143&gt;0,BI143&lt;&gt;"wait"),BI143,IF(AND(AOHL!$M144=0,BI143&lt;&gt;"wait"),0,IF(OR(BI143="wait",AOHL!$M144=1),IF(AND('WMp0-100'!AU145&gt;Sheet1!$E145,'WMp0-100'!AU145&lt;Sheet1!$D145),'WMp0-100'!AU145,"wait"),"wait")))</f>
        <v>29187.777402039719</v>
      </c>
      <c r="BJ144" s="7" t="str">
        <f t="shared" si="94"/>
        <v>AI</v>
      </c>
      <c r="BK144" s="7">
        <f>IF(AND(BK143&gt;0,BK143&lt;&gt;"wait"),BK143,IF(AND(AOHL!$M144=0,BK143&lt;&gt;"wait"),0,IF(OR(BK143="wait",AOHL!$M144=1),IF(AND('WMp0-100'!AV145&gt;Sheet1!$E145,'WMp0-100'!AV145&lt;Sheet1!$D145),'WMp0-100'!AV145,"wait"),"wait")))</f>
        <v>29129.960685920578</v>
      </c>
      <c r="BL144" s="7" t="str">
        <f t="shared" si="95"/>
        <v>AI</v>
      </c>
      <c r="BM144" s="7">
        <f>IF(AND(BM143&gt;0,BM143&lt;&gt;"wait"),BM143,IF(AND(AOHL!$M144=0,BM143&lt;&gt;"wait"),0,IF(OR(BM143="wait",AOHL!$M144=1),IF(AND('WMp0-100'!AW145&gt;Sheet1!$E145,'WMp0-100'!AW145&lt;Sheet1!$D145),'WMp0-100'!AW145,"wait"),"wait")))</f>
        <v>29133.775234657041</v>
      </c>
      <c r="BN144" s="7" t="str">
        <f t="shared" si="96"/>
        <v>AI</v>
      </c>
      <c r="BO144" s="7">
        <f>IF(AND(BO143&gt;0,BO143&lt;&gt;"wait"),BO143,IF(AND(AOHL!$M144=0,BO143&lt;&gt;"wait"),0,IF(OR(BO143="wait",AOHL!$M144=1),IF(AND('WMp0-100'!AX145&gt;Sheet1!$E145,'WMp0-100'!AX145&lt;Sheet1!$D145),'WMp0-100'!AX145,"wait"),"wait")))</f>
        <v>29137.589783393498</v>
      </c>
      <c r="BP144" s="7" t="str">
        <f t="shared" si="97"/>
        <v>AI</v>
      </c>
      <c r="BQ144" s="7">
        <f>IF(AND(BQ143&gt;0,BQ143&lt;&gt;"wait"),BQ143,IF(AND(AOHL!$M144=0,BQ143&lt;&gt;"wait"),0,IF(OR(BQ143="wait",AOHL!$M144=1),IF(AND('WMp0-100'!AY145&gt;Sheet1!$E145,'WMp0-100'!AY145&lt;Sheet1!$D145),'WMp0-100'!AY145,"wait"),"wait")))</f>
        <v>29141.404332129965</v>
      </c>
      <c r="BR144" s="7" t="str">
        <f t="shared" si="98"/>
        <v>AI</v>
      </c>
    </row>
    <row r="145" spans="1:70" x14ac:dyDescent="0.3">
      <c r="A145" t="str">
        <f>Sheet1!B145</f>
        <v>03/01 11:38</v>
      </c>
      <c r="C145" s="7">
        <f>IF(AND(C144&gt;0,C144&lt;&gt;"wait"),C144,IF(AND(AOHL!$K145=0,C144&lt;&gt;"wait"),0,IF(OR(C144="wait",AOHL!$K145=1),IF(AND('WMp0-100'!Q146&gt;Sheet1!$E146,'WMp0-100'!Q146&lt;Sheet1!$D146),'WMp0-100'!Q146,"wait"),"wait")))</f>
        <v>29297.39344262295</v>
      </c>
      <c r="D145" s="7" t="str">
        <f t="shared" si="66"/>
        <v>AI</v>
      </c>
      <c r="E145" s="7">
        <f>IF(AND(E144&gt;0,E144&lt;&gt;"wait"),E144,IF(AND(AOHL!$K145=0,E144&lt;&gt;"wait"),0,IF(OR(E144="wait",AOHL!$K145=1),IF(AND('WMp0-100'!R146&gt;Sheet1!$E146,'WMp0-100'!R146&lt;Sheet1!$D146),'WMp0-100'!R146,"wait"),"wait")))</f>
        <v>29293.689033942559</v>
      </c>
      <c r="F145" s="7" t="str">
        <f t="shared" si="67"/>
        <v>AI</v>
      </c>
      <c r="G145" s="7">
        <f>IF(AND(G144&gt;0,G144&lt;&gt;"wait"),G144,IF(AND(AOHL!$K145=0,G144&lt;&gt;"wait"),0,IF(OR(G144="wait",AOHL!$K145=1),IF(AND('WMp0-100'!S146&gt;Sheet1!$E146,'WMp0-100'!S146&lt;Sheet1!$D146),'WMp0-100'!S146,"wait"),"wait")))</f>
        <v>29297.528198433421</v>
      </c>
      <c r="H145" s="7" t="str">
        <f t="shared" si="68"/>
        <v>AI</v>
      </c>
      <c r="I145" s="7">
        <f>IF(AND(I144&gt;0,I144&lt;&gt;"wait"),I144,IF(AND(AOHL!$K145=0,I144&lt;&gt;"wait"),0,IF(OR(I144="wait",AOHL!$K145=1),IF(AND('WMp0-100'!T146&gt;Sheet1!$E146,'WMp0-100'!T146&lt;Sheet1!$D146),'WMp0-100'!T146,"wait"),"wait")))</f>
        <v>29301.36736292428</v>
      </c>
      <c r="J145" s="7" t="str">
        <f t="shared" si="69"/>
        <v>AI</v>
      </c>
      <c r="K145" s="7">
        <f>IF(AND(K144&gt;0,K144&lt;&gt;"wait"),K144,IF(AND(AOHL!$K145=0,K144&lt;&gt;"wait"),0,IF(OR(K144="wait",AOHL!$K145=1),IF(AND('WMp0-100'!U146&gt;Sheet1!$E146,'WMp0-100'!U146&lt;Sheet1!$D146),'WMp0-100'!U146,"wait"),"wait")))</f>
        <v>29305.206527415143</v>
      </c>
      <c r="L145" s="7" t="str">
        <f t="shared" si="70"/>
        <v>AI</v>
      </c>
      <c r="M145" s="7">
        <f>IF(AND(M144&gt;0,M144&lt;&gt;"wait"),M144,IF(AND(AOHL!$K145=0,M144&lt;&gt;"wait"),0,IF(OR(M144="wait",AOHL!$K145=1),IF(AND('WMp0-100'!V146&gt;Sheet1!$E146,'WMp0-100'!V146&lt;Sheet1!$D146),'WMp0-100'!V146,"wait"),"wait")))</f>
        <v>29309.045691906009</v>
      </c>
      <c r="N145" s="7" t="str">
        <f t="shared" si="71"/>
        <v>AI</v>
      </c>
      <c r="O145" s="7">
        <f>IF(AND(O144&gt;0,O144&lt;&gt;"wait"),O144,IF(AND(AOHL!$K145=0,O144&lt;&gt;"wait"),0,IF(OR(O144="wait",AOHL!$K145=1),IF(AND('WMp0-100'!W146&gt;Sheet1!$E146,'WMp0-100'!W146&lt;Sheet1!$D146),'WMp0-100'!W146,"wait"),"wait")))</f>
        <v>29301.678809523808</v>
      </c>
      <c r="P145" s="7" t="str">
        <f t="shared" si="72"/>
        <v>AI</v>
      </c>
      <c r="Q145" s="7">
        <f>IF(AND(Q144&gt;0,Q144&lt;&gt;"wait"),Q144,IF(AND(AOHL!$K145=0,Q144&lt;&gt;"wait"),0,IF(OR(Q144="wait",AOHL!$K145=1),IF(AND('WMp0-100'!X146&gt;Sheet1!$E146,'WMp0-100'!X146&lt;Sheet1!$D146),'WMp0-100'!X146,"wait"),"wait")))</f>
        <v>29305.273095238099</v>
      </c>
      <c r="R145" s="7" t="str">
        <f t="shared" si="73"/>
        <v>AI</v>
      </c>
      <c r="S145" s="7">
        <f>IF(AND(S144&gt;0,S144&lt;&gt;"wait"),S144,IF(AND(AOHL!$K145=0,S144&lt;&gt;"wait"),0,IF(OR(S144="wait",AOHL!$K145=1),IF(AND('WMp0-100'!Y146&gt;Sheet1!$E146,'WMp0-100'!Y146&lt;Sheet1!$D146),'WMp0-100'!Y146,"wait"),"wait")))</f>
        <v>29262.237647058821</v>
      </c>
      <c r="T145" s="7" t="str">
        <f t="shared" si="74"/>
        <v>AI</v>
      </c>
      <c r="U145" s="7">
        <f>IF(AND(U144&gt;0,U144&lt;&gt;"wait"),U144,IF(AND(AOHL!$K145=0,U144&lt;&gt;"wait"),0,IF(OR(U144="wait",AOHL!$K145=1),IF(AND('WMp0-100'!Z146&gt;Sheet1!$E146,'WMp0-100'!Z146&lt;Sheet1!$D146),'WMp0-100'!Z146,"wait"),"wait")))</f>
        <v>29265.460000000003</v>
      </c>
      <c r="V145" s="7" t="str">
        <f t="shared" si="75"/>
        <v>AI</v>
      </c>
      <c r="W145" s="7">
        <f>IF(AND(W144&gt;0,W144&lt;&gt;"wait"),W144,IF(AND(AOHL!$K145=0,W144&lt;&gt;"wait"),0,IF(OR(W144="wait",AOHL!$K145=1),IF(AND('WMp0-100'!AA146&gt;Sheet1!$E146,'WMp0-100'!AA146&lt;Sheet1!$D146),'WMp0-100'!AA146,"wait"),"wait")))</f>
        <v>29268.682352941178</v>
      </c>
      <c r="X145" s="7" t="str">
        <f t="shared" si="76"/>
        <v>AI</v>
      </c>
      <c r="Z145" s="7">
        <f>IF(AND(Z144&gt;0,Z144&lt;&gt;"wait"),Z144,IF(AND(AOHL!$L145=0,Z144&lt;&gt;"wait"),0,IF(OR(Z144="wait",AOHL!$L145=1),IF(AND('WMp0-100'!AC146&gt;Sheet1!$E146,'WMp0-100'!AC146&lt;Sheet1!$D146),'WMp0-100'!AC146,"wait"),"wait")))</f>
        <v>29290.074093536525</v>
      </c>
      <c r="AA145" s="7" t="str">
        <f t="shared" si="77"/>
        <v>AI</v>
      </c>
      <c r="AB145" s="7">
        <f>IF(AND(AB144&gt;0,AB144&lt;&gt;"wait"),AB144,IF(AND(AOHL!$L145=0,AB144&lt;&gt;"wait"),0,IF(OR(AB144="wait",AOHL!$L145=1),IF(AND('WMp0-100'!AD146&gt;Sheet1!$E146,'WMp0-100'!AD146&lt;Sheet1!$D146),'WMp0-100'!AD146,"wait"),"wait")))</f>
        <v>29293.671676300575</v>
      </c>
      <c r="AC145" s="7" t="str">
        <f t="shared" si="78"/>
        <v>AI</v>
      </c>
      <c r="AD145" s="7">
        <f>IF(AND(AD144&gt;0,AD144&lt;&gt;"wait"),AD144,IF(AND(AOHL!$L145=0,AD144&lt;&gt;"wait"),0,IF(OR(AD144="wait",AOHL!$L145=1),IF(AND('WMp0-100'!AE146&gt;Sheet1!$E146,'WMp0-100'!AE146&lt;Sheet1!$D146),'WMp0-100'!AE146,"wait"),"wait")))</f>
        <v>29297.269259064633</v>
      </c>
      <c r="AE145" s="7" t="str">
        <f t="shared" si="79"/>
        <v>AI</v>
      </c>
      <c r="AF145" s="7">
        <f>IF(AND(AF144&gt;0,AF144&lt;&gt;"wait"),AF144,IF(AND(AOHL!$L145=0,AF144&lt;&gt;"wait"),0,IF(OR(AF144="wait",AOHL!$L145=1),IF(AND('WMp0-100'!AF146&gt;Sheet1!$E146,'WMp0-100'!AF146&lt;Sheet1!$D146),'WMp0-100'!AF146,"wait"),"wait")))</f>
        <v>29294.097302697301</v>
      </c>
      <c r="AG145" s="7" t="str">
        <f t="shared" si="80"/>
        <v>AI</v>
      </c>
      <c r="AH145" s="7">
        <f>IF(AND(AH144&gt;0,AH144&lt;&gt;"wait"),AH144,IF(AND(AOHL!$L145=0,AH144&lt;&gt;"wait"),0,IF(OR(AH144="wait",AOHL!$L145=1),IF(AND('WMp0-100'!AG146&gt;Sheet1!$E146,'WMp0-100'!AG146&lt;Sheet1!$D146),'WMp0-100'!AG146,"wait"),"wait")))</f>
        <v>29297.692507492509</v>
      </c>
      <c r="AI145" s="7" t="str">
        <f t="shared" si="81"/>
        <v>AI</v>
      </c>
      <c r="AJ145" s="7">
        <f>IF(AND(AJ144&gt;0,AJ144&lt;&gt;"wait"),AJ144,IF(AND(AOHL!$L145=0,AJ144&lt;&gt;"wait"),0,IF(OR(AJ144="wait",AOHL!$L145=1),IF(AND('WMp0-100'!AH146&gt;Sheet1!$E146,'WMp0-100'!AH146&lt;Sheet1!$D146),'WMp0-100'!AH146,"wait"),"wait")))</f>
        <v>29301.287712287711</v>
      </c>
      <c r="AK145" s="7" t="str">
        <f t="shared" si="82"/>
        <v>AI</v>
      </c>
      <c r="AL145" s="7">
        <f>IF(AND(AL144&gt;0,AL144&lt;&gt;"wait"),AL144,IF(AND(AOHL!$L145=0,AL144&lt;&gt;"wait"),0,IF(OR(AL144="wait",AOHL!$L145=1),IF(AND('WMp0-100'!AI146&gt;Sheet1!$E146,'WMp0-100'!AI146&lt;Sheet1!$D146),'WMp0-100'!AI146,"wait"),"wait")))</f>
        <v>29304.882917082916</v>
      </c>
      <c r="AM145" s="7" t="str">
        <f t="shared" si="83"/>
        <v>AI</v>
      </c>
      <c r="AN145" s="7">
        <f>IF(AND(AN144&gt;0,AN144&lt;&gt;"wait"),AN144,IF(AND(AOHL!$L145=0,AN144&lt;&gt;"wait"),0,IF(OR(AN144="wait",AOHL!$L145=1),IF(AND('WMp0-100'!AJ146&gt;Sheet1!$E146,'WMp0-100'!AJ146&lt;Sheet1!$D146),'WMp0-100'!AJ146,"wait"),"wait")))</f>
        <v>29308.478121878121</v>
      </c>
      <c r="AO145" s="7" t="str">
        <f t="shared" si="84"/>
        <v>AI</v>
      </c>
      <c r="AP145" s="7">
        <f>IF(AND(AP144&gt;0,AP144&lt;&gt;"wait"),AP144,IF(AND(AOHL!$L145=0,AP144&lt;&gt;"wait"),0,IF(OR(AP144="wait",AOHL!$L145=1),IF(AND('WMp0-100'!AK146&gt;Sheet1!$E146,'WMp0-100'!AK146&lt;Sheet1!$D146),'WMp0-100'!AK146,"wait"),"wait")))</f>
        <v>29302.120327700977</v>
      </c>
      <c r="AQ145" s="7" t="str">
        <f t="shared" si="85"/>
        <v>AI</v>
      </c>
      <c r="AR145" s="7">
        <f>IF(AND(AR144&gt;0,AR144&lt;&gt;"wait"),AR144,IF(AND(AOHL!$L145=0,AR144&lt;&gt;"wait"),0,IF(OR(AR144="wait",AOHL!$L145=1),IF(AND('WMp0-100'!AL146&gt;Sheet1!$E146,'WMp0-100'!AL146&lt;Sheet1!$D146),'WMp0-100'!AL146,"wait"),"wait")))</f>
        <v>29305.799283154123</v>
      </c>
      <c r="AS145" s="7" t="str">
        <f t="shared" si="86"/>
        <v>AI</v>
      </c>
      <c r="AT145" s="7">
        <f>IF(AND(AT144&gt;0,AT144&lt;&gt;"wait"),AT144,IF(AND(AOHL!$L145=0,AT144&lt;&gt;"wait"),0,IF(OR(AT144="wait",AOHL!$L145=1),IF(AND('WMp0-100'!AM146&gt;Sheet1!$E146,'WMp0-100'!AM146&lt;Sheet1!$D146),'WMp0-100'!AM146,"wait"),"wait")))</f>
        <v>29309.478238607269</v>
      </c>
      <c r="AU145" s="7" t="str">
        <f t="shared" si="87"/>
        <v>AI</v>
      </c>
      <c r="AV145" s="7"/>
      <c r="AW145" s="7">
        <f>IF(AND(AW144&gt;0,AW144&lt;&gt;"wait"),AW144,IF(AND(AOHL!$M145=0,AW144&lt;&gt;"wait"),0,IF(OR(AW144="wait",AOHL!$M145=1),IF(AND('WMp0-100'!AO146&gt;Sheet1!$E146,'WMp0-100'!AO146&lt;Sheet1!$D146),'WMp0-100'!AO146,"wait"),"wait")))</f>
        <v>29171.603070727408</v>
      </c>
      <c r="AX145" s="7" t="str">
        <f t="shared" si="88"/>
        <v>AI</v>
      </c>
      <c r="AY145" s="7">
        <f>IF(AND(AY144&gt;0,AY144&lt;&gt;"wait"),AY144,IF(AND(AOHL!$M145=0,AY144&lt;&gt;"wait"),0,IF(OR(AY144="wait",AOHL!$M145=1),IF(AND('WMp0-100'!AP146&gt;Sheet1!$E146,'WMp0-100'!AP146&lt;Sheet1!$D146),'WMp0-100'!AP146,"wait"),"wait")))</f>
        <v>29176.303070727408</v>
      </c>
      <c r="AZ145" s="7" t="str">
        <f t="shared" si="89"/>
        <v>AI</v>
      </c>
      <c r="BA145" s="7">
        <f>IF(AND(BA144&gt;0,BA144&lt;&gt;"wait"),BA144,IF(AND(AOHL!$M145=0,BA144&lt;&gt;"wait"),0,IF(OR(BA144="wait",AOHL!$M145=1),IF(AND('WMp0-100'!AQ146&gt;Sheet1!$E146,'WMp0-100'!AQ146&lt;Sheet1!$D146),'WMp0-100'!AQ146,"wait"),"wait")))</f>
        <v>29181.003070727413</v>
      </c>
      <c r="BB145" s="7" t="str">
        <f t="shared" si="90"/>
        <v>AI</v>
      </c>
      <c r="BC145" s="7">
        <f>IF(AND(BC144&gt;0,BC144&lt;&gt;"wait"),BC144,IF(AND(AOHL!$M145=0,BC144&lt;&gt;"wait"),0,IF(OR(BC144="wait",AOHL!$M145=1),IF(AND('WMp0-100'!AR146&gt;Sheet1!$E146,'WMp0-100'!AR146&lt;Sheet1!$D146),'WMp0-100'!AR146,"wait"),"wait")))</f>
        <v>29185.703070727403</v>
      </c>
      <c r="BD145" s="7" t="str">
        <f t="shared" si="91"/>
        <v>AI</v>
      </c>
      <c r="BE145" s="7">
        <f>IF(AND(BE144&gt;0,BE144&lt;&gt;"wait"),BE144,IF(AND(AOHL!$M145=0,BE144&lt;&gt;"wait"),0,IF(OR(BE144="wait",AOHL!$M145=1),IF(AND('WMp0-100'!AS146&gt;Sheet1!$E146,'WMp0-100'!AS146&lt;Sheet1!$D146),'WMp0-100'!AS146,"wait"),"wait")))</f>
        <v>29190.403070727407</v>
      </c>
      <c r="BF145" s="7" t="str">
        <f t="shared" si="92"/>
        <v>AI</v>
      </c>
      <c r="BG145" s="7">
        <f>IF(AND(BG144&gt;0,BG144&lt;&gt;"wait"),BG144,IF(AND(AOHL!$M145=0,BG144&lt;&gt;"wait"),0,IF(OR(BG144="wait",AOHL!$M145=1),IF(AND('WMp0-100'!AT146&gt;Sheet1!$E146,'WMp0-100'!AT146&lt;Sheet1!$D146),'WMp0-100'!AT146,"wait"),"wait")))</f>
        <v>29195.103070727408</v>
      </c>
      <c r="BH145" s="7" t="str">
        <f t="shared" si="93"/>
        <v>AI</v>
      </c>
      <c r="BI145" s="7">
        <f>IF(AND(BI144&gt;0,BI144&lt;&gt;"wait"),BI144,IF(AND(AOHL!$M145=0,BI144&lt;&gt;"wait"),0,IF(OR(BI144="wait",AOHL!$M145=1),IF(AND('WMp0-100'!AU146&gt;Sheet1!$E146,'WMp0-100'!AU146&lt;Sheet1!$D146),'WMp0-100'!AU146,"wait"),"wait")))</f>
        <v>29187.777402039719</v>
      </c>
      <c r="BJ145" s="7" t="str">
        <f t="shared" si="94"/>
        <v>AI</v>
      </c>
      <c r="BK145" s="7">
        <f>IF(AND(BK144&gt;0,BK144&lt;&gt;"wait"),BK144,IF(AND(AOHL!$M145=0,BK144&lt;&gt;"wait"),0,IF(OR(BK144="wait",AOHL!$M145=1),IF(AND('WMp0-100'!AV146&gt;Sheet1!$E146,'WMp0-100'!AV146&lt;Sheet1!$D146),'WMp0-100'!AV146,"wait"),"wait")))</f>
        <v>29129.960685920578</v>
      </c>
      <c r="BL145" s="7" t="str">
        <f t="shared" si="95"/>
        <v>AI</v>
      </c>
      <c r="BM145" s="7">
        <f>IF(AND(BM144&gt;0,BM144&lt;&gt;"wait"),BM144,IF(AND(AOHL!$M145=0,BM144&lt;&gt;"wait"),0,IF(OR(BM144="wait",AOHL!$M145=1),IF(AND('WMp0-100'!AW146&gt;Sheet1!$E146,'WMp0-100'!AW146&lt;Sheet1!$D146),'WMp0-100'!AW146,"wait"),"wait")))</f>
        <v>29133.775234657041</v>
      </c>
      <c r="BN145" s="7" t="str">
        <f t="shared" si="96"/>
        <v>AI</v>
      </c>
      <c r="BO145" s="7">
        <f>IF(AND(BO144&gt;0,BO144&lt;&gt;"wait"),BO144,IF(AND(AOHL!$M145=0,BO144&lt;&gt;"wait"),0,IF(OR(BO144="wait",AOHL!$M145=1),IF(AND('WMp0-100'!AX146&gt;Sheet1!$E146,'WMp0-100'!AX146&lt;Sheet1!$D146),'WMp0-100'!AX146,"wait"),"wait")))</f>
        <v>29137.589783393498</v>
      </c>
      <c r="BP145" s="7" t="str">
        <f t="shared" si="97"/>
        <v>AI</v>
      </c>
      <c r="BQ145" s="7">
        <f>IF(AND(BQ144&gt;0,BQ144&lt;&gt;"wait"),BQ144,IF(AND(AOHL!$M145=0,BQ144&lt;&gt;"wait"),0,IF(OR(BQ144="wait",AOHL!$M145=1),IF(AND('WMp0-100'!AY146&gt;Sheet1!$E146,'WMp0-100'!AY146&lt;Sheet1!$D146),'WMp0-100'!AY146,"wait"),"wait")))</f>
        <v>29141.404332129965</v>
      </c>
      <c r="BR145" s="7" t="str">
        <f t="shared" si="98"/>
        <v>AI</v>
      </c>
    </row>
    <row r="146" spans="1:70" x14ac:dyDescent="0.3">
      <c r="A146" t="str">
        <f>Sheet1!B146</f>
        <v>03/01 11:39</v>
      </c>
      <c r="C146" s="7">
        <f>IF(AND(C145&gt;0,C145&lt;&gt;"wait"),C145,IF(AND(AOHL!$K146=0,C145&lt;&gt;"wait"),0,IF(OR(C145="wait",AOHL!$K146=1),IF(AND('WMp0-100'!Q147&gt;Sheet1!$E147,'WMp0-100'!Q147&lt;Sheet1!$D147),'WMp0-100'!Q147,"wait"),"wait")))</f>
        <v>29297.39344262295</v>
      </c>
      <c r="D146" s="7" t="str">
        <f t="shared" si="66"/>
        <v>AI</v>
      </c>
      <c r="E146" s="7">
        <f>IF(AND(E145&gt;0,E145&lt;&gt;"wait"),E145,IF(AND(AOHL!$K146=0,E145&lt;&gt;"wait"),0,IF(OR(E145="wait",AOHL!$K146=1),IF(AND('WMp0-100'!R147&gt;Sheet1!$E147,'WMp0-100'!R147&lt;Sheet1!$D147),'WMp0-100'!R147,"wait"),"wait")))</f>
        <v>29293.689033942559</v>
      </c>
      <c r="F146" s="7" t="str">
        <f t="shared" si="67"/>
        <v>AI</v>
      </c>
      <c r="G146" s="7">
        <f>IF(AND(G145&gt;0,G145&lt;&gt;"wait"),G145,IF(AND(AOHL!$K146=0,G145&lt;&gt;"wait"),0,IF(OR(G145="wait",AOHL!$K146=1),IF(AND('WMp0-100'!S147&gt;Sheet1!$E147,'WMp0-100'!S147&lt;Sheet1!$D147),'WMp0-100'!S147,"wait"),"wait")))</f>
        <v>29297.528198433421</v>
      </c>
      <c r="H146" s="7" t="str">
        <f t="shared" si="68"/>
        <v>AI</v>
      </c>
      <c r="I146" s="7">
        <f>IF(AND(I145&gt;0,I145&lt;&gt;"wait"),I145,IF(AND(AOHL!$K146=0,I145&lt;&gt;"wait"),0,IF(OR(I145="wait",AOHL!$K146=1),IF(AND('WMp0-100'!T147&gt;Sheet1!$E147,'WMp0-100'!T147&lt;Sheet1!$D147),'WMp0-100'!T147,"wait"),"wait")))</f>
        <v>29301.36736292428</v>
      </c>
      <c r="J146" s="7" t="str">
        <f t="shared" si="69"/>
        <v>AI</v>
      </c>
      <c r="K146" s="7">
        <f>IF(AND(K145&gt;0,K145&lt;&gt;"wait"),K145,IF(AND(AOHL!$K146=0,K145&lt;&gt;"wait"),0,IF(OR(K145="wait",AOHL!$K146=1),IF(AND('WMp0-100'!U147&gt;Sheet1!$E147,'WMp0-100'!U147&lt;Sheet1!$D147),'WMp0-100'!U147,"wait"),"wait")))</f>
        <v>29305.206527415143</v>
      </c>
      <c r="L146" s="7" t="str">
        <f t="shared" si="70"/>
        <v>AI</v>
      </c>
      <c r="M146" s="7">
        <f>IF(AND(M145&gt;0,M145&lt;&gt;"wait"),M145,IF(AND(AOHL!$K146=0,M145&lt;&gt;"wait"),0,IF(OR(M145="wait",AOHL!$K146=1),IF(AND('WMp0-100'!V147&gt;Sheet1!$E147,'WMp0-100'!V147&lt;Sheet1!$D147),'WMp0-100'!V147,"wait"),"wait")))</f>
        <v>29309.045691906009</v>
      </c>
      <c r="N146" s="7" t="str">
        <f t="shared" si="71"/>
        <v>AI</v>
      </c>
      <c r="O146" s="7">
        <f>IF(AND(O145&gt;0,O145&lt;&gt;"wait"),O145,IF(AND(AOHL!$K146=0,O145&lt;&gt;"wait"),0,IF(OR(O145="wait",AOHL!$K146=1),IF(AND('WMp0-100'!W147&gt;Sheet1!$E147,'WMp0-100'!W147&lt;Sheet1!$D147),'WMp0-100'!W147,"wait"),"wait")))</f>
        <v>29301.678809523808</v>
      </c>
      <c r="P146" s="7" t="str">
        <f t="shared" si="72"/>
        <v>AI</v>
      </c>
      <c r="Q146" s="7">
        <f>IF(AND(Q145&gt;0,Q145&lt;&gt;"wait"),Q145,IF(AND(AOHL!$K146=0,Q145&lt;&gt;"wait"),0,IF(OR(Q145="wait",AOHL!$K146=1),IF(AND('WMp0-100'!X147&gt;Sheet1!$E147,'WMp0-100'!X147&lt;Sheet1!$D147),'WMp0-100'!X147,"wait"),"wait")))</f>
        <v>29305.273095238099</v>
      </c>
      <c r="R146" s="7" t="str">
        <f t="shared" si="73"/>
        <v>AI</v>
      </c>
      <c r="S146" s="7">
        <f>IF(AND(S145&gt;0,S145&lt;&gt;"wait"),S145,IF(AND(AOHL!$K146=0,S145&lt;&gt;"wait"),0,IF(OR(S145="wait",AOHL!$K146=1),IF(AND('WMp0-100'!Y147&gt;Sheet1!$E147,'WMp0-100'!Y147&lt;Sheet1!$D147),'WMp0-100'!Y147,"wait"),"wait")))</f>
        <v>29262.237647058821</v>
      </c>
      <c r="T146" s="7" t="str">
        <f t="shared" si="74"/>
        <v>AI</v>
      </c>
      <c r="U146" s="7">
        <f>IF(AND(U145&gt;0,U145&lt;&gt;"wait"),U145,IF(AND(AOHL!$K146=0,U145&lt;&gt;"wait"),0,IF(OR(U145="wait",AOHL!$K146=1),IF(AND('WMp0-100'!Z147&gt;Sheet1!$E147,'WMp0-100'!Z147&lt;Sheet1!$D147),'WMp0-100'!Z147,"wait"),"wait")))</f>
        <v>29265.460000000003</v>
      </c>
      <c r="V146" s="7" t="str">
        <f t="shared" si="75"/>
        <v>AI</v>
      </c>
      <c r="W146" s="7">
        <f>IF(AND(W145&gt;0,W145&lt;&gt;"wait"),W145,IF(AND(AOHL!$K146=0,W145&lt;&gt;"wait"),0,IF(OR(W145="wait",AOHL!$K146=1),IF(AND('WMp0-100'!AA147&gt;Sheet1!$E147,'WMp0-100'!AA147&lt;Sheet1!$D147),'WMp0-100'!AA147,"wait"),"wait")))</f>
        <v>29268.682352941178</v>
      </c>
      <c r="X146" s="7" t="str">
        <f t="shared" si="76"/>
        <v>AI</v>
      </c>
      <c r="Z146" s="7">
        <f>IF(AND(Z145&gt;0,Z145&lt;&gt;"wait"),Z145,IF(AND(AOHL!$L146=0,Z145&lt;&gt;"wait"),0,IF(OR(Z145="wait",AOHL!$L146=1),IF(AND('WMp0-100'!AC147&gt;Sheet1!$E147,'WMp0-100'!AC147&lt;Sheet1!$D147),'WMp0-100'!AC147,"wait"),"wait")))</f>
        <v>29290.074093536525</v>
      </c>
      <c r="AA146" s="7" t="str">
        <f t="shared" si="77"/>
        <v>AI</v>
      </c>
      <c r="AB146" s="7">
        <f>IF(AND(AB145&gt;0,AB145&lt;&gt;"wait"),AB145,IF(AND(AOHL!$L146=0,AB145&lt;&gt;"wait"),0,IF(OR(AB145="wait",AOHL!$L146=1),IF(AND('WMp0-100'!AD147&gt;Sheet1!$E147,'WMp0-100'!AD147&lt;Sheet1!$D147),'WMp0-100'!AD147,"wait"),"wait")))</f>
        <v>29293.671676300575</v>
      </c>
      <c r="AC146" s="7" t="str">
        <f t="shared" si="78"/>
        <v>AI</v>
      </c>
      <c r="AD146" s="7">
        <f>IF(AND(AD145&gt;0,AD145&lt;&gt;"wait"),AD145,IF(AND(AOHL!$L146=0,AD145&lt;&gt;"wait"),0,IF(OR(AD145="wait",AOHL!$L146=1),IF(AND('WMp0-100'!AE147&gt;Sheet1!$E147,'WMp0-100'!AE147&lt;Sheet1!$D147),'WMp0-100'!AE147,"wait"),"wait")))</f>
        <v>29297.269259064633</v>
      </c>
      <c r="AE146" s="7" t="str">
        <f t="shared" si="79"/>
        <v>AI</v>
      </c>
      <c r="AF146" s="7">
        <f>IF(AND(AF145&gt;0,AF145&lt;&gt;"wait"),AF145,IF(AND(AOHL!$L146=0,AF145&lt;&gt;"wait"),0,IF(OR(AF145="wait",AOHL!$L146=1),IF(AND('WMp0-100'!AF147&gt;Sheet1!$E147,'WMp0-100'!AF147&lt;Sheet1!$D147),'WMp0-100'!AF147,"wait"),"wait")))</f>
        <v>29294.097302697301</v>
      </c>
      <c r="AG146" s="7" t="str">
        <f t="shared" si="80"/>
        <v>AI</v>
      </c>
      <c r="AH146" s="7">
        <f>IF(AND(AH145&gt;0,AH145&lt;&gt;"wait"),AH145,IF(AND(AOHL!$L146=0,AH145&lt;&gt;"wait"),0,IF(OR(AH145="wait",AOHL!$L146=1),IF(AND('WMp0-100'!AG147&gt;Sheet1!$E147,'WMp0-100'!AG147&lt;Sheet1!$D147),'WMp0-100'!AG147,"wait"),"wait")))</f>
        <v>29297.692507492509</v>
      </c>
      <c r="AI146" s="7" t="str">
        <f t="shared" si="81"/>
        <v>AI</v>
      </c>
      <c r="AJ146" s="7">
        <f>IF(AND(AJ145&gt;0,AJ145&lt;&gt;"wait"),AJ145,IF(AND(AOHL!$L146=0,AJ145&lt;&gt;"wait"),0,IF(OR(AJ145="wait",AOHL!$L146=1),IF(AND('WMp0-100'!AH147&gt;Sheet1!$E147,'WMp0-100'!AH147&lt;Sheet1!$D147),'WMp0-100'!AH147,"wait"),"wait")))</f>
        <v>29301.287712287711</v>
      </c>
      <c r="AK146" s="7" t="str">
        <f t="shared" si="82"/>
        <v>AI</v>
      </c>
      <c r="AL146" s="7">
        <f>IF(AND(AL145&gt;0,AL145&lt;&gt;"wait"),AL145,IF(AND(AOHL!$L146=0,AL145&lt;&gt;"wait"),0,IF(OR(AL145="wait",AOHL!$L146=1),IF(AND('WMp0-100'!AI147&gt;Sheet1!$E147,'WMp0-100'!AI147&lt;Sheet1!$D147),'WMp0-100'!AI147,"wait"),"wait")))</f>
        <v>29304.882917082916</v>
      </c>
      <c r="AM146" s="7" t="str">
        <f t="shared" si="83"/>
        <v>AI</v>
      </c>
      <c r="AN146" s="7">
        <f>IF(AND(AN145&gt;0,AN145&lt;&gt;"wait"),AN145,IF(AND(AOHL!$L146=0,AN145&lt;&gt;"wait"),0,IF(OR(AN145="wait",AOHL!$L146=1),IF(AND('WMp0-100'!AJ147&gt;Sheet1!$E147,'WMp0-100'!AJ147&lt;Sheet1!$D147),'WMp0-100'!AJ147,"wait"),"wait")))</f>
        <v>29308.478121878121</v>
      </c>
      <c r="AO146" s="7" t="str">
        <f t="shared" si="84"/>
        <v>AI</v>
      </c>
      <c r="AP146" s="7">
        <f>IF(AND(AP145&gt;0,AP145&lt;&gt;"wait"),AP145,IF(AND(AOHL!$L146=0,AP145&lt;&gt;"wait"),0,IF(OR(AP145="wait",AOHL!$L146=1),IF(AND('WMp0-100'!AK147&gt;Sheet1!$E147,'WMp0-100'!AK147&lt;Sheet1!$D147),'WMp0-100'!AK147,"wait"),"wait")))</f>
        <v>29302.120327700977</v>
      </c>
      <c r="AQ146" s="7" t="str">
        <f t="shared" si="85"/>
        <v>AI</v>
      </c>
      <c r="AR146" s="7">
        <f>IF(AND(AR145&gt;0,AR145&lt;&gt;"wait"),AR145,IF(AND(AOHL!$L146=0,AR145&lt;&gt;"wait"),0,IF(OR(AR145="wait",AOHL!$L146=1),IF(AND('WMp0-100'!AL147&gt;Sheet1!$E147,'WMp0-100'!AL147&lt;Sheet1!$D147),'WMp0-100'!AL147,"wait"),"wait")))</f>
        <v>29305.799283154123</v>
      </c>
      <c r="AS146" s="7" t="str">
        <f t="shared" si="86"/>
        <v>AI</v>
      </c>
      <c r="AT146" s="7">
        <f>IF(AND(AT145&gt;0,AT145&lt;&gt;"wait"),AT145,IF(AND(AOHL!$L146=0,AT145&lt;&gt;"wait"),0,IF(OR(AT145="wait",AOHL!$L146=1),IF(AND('WMp0-100'!AM147&gt;Sheet1!$E147,'WMp0-100'!AM147&lt;Sheet1!$D147),'WMp0-100'!AM147,"wait"),"wait")))</f>
        <v>29309.478238607269</v>
      </c>
      <c r="AU146" s="7" t="str">
        <f t="shared" si="87"/>
        <v>AI</v>
      </c>
      <c r="AV146" s="7"/>
      <c r="AW146" s="7">
        <f>IF(AND(AW145&gt;0,AW145&lt;&gt;"wait"),AW145,IF(AND(AOHL!$M146=0,AW145&lt;&gt;"wait"),0,IF(OR(AW145="wait",AOHL!$M146=1),IF(AND('WMp0-100'!AO147&gt;Sheet1!$E147,'WMp0-100'!AO147&lt;Sheet1!$D147),'WMp0-100'!AO147,"wait"),"wait")))</f>
        <v>29171.603070727408</v>
      </c>
      <c r="AX146" s="7" t="str">
        <f t="shared" si="88"/>
        <v>AI</v>
      </c>
      <c r="AY146" s="7">
        <f>IF(AND(AY145&gt;0,AY145&lt;&gt;"wait"),AY145,IF(AND(AOHL!$M146=0,AY145&lt;&gt;"wait"),0,IF(OR(AY145="wait",AOHL!$M146=1),IF(AND('WMp0-100'!AP147&gt;Sheet1!$E147,'WMp0-100'!AP147&lt;Sheet1!$D147),'WMp0-100'!AP147,"wait"),"wait")))</f>
        <v>29176.303070727408</v>
      </c>
      <c r="AZ146" s="7" t="str">
        <f t="shared" si="89"/>
        <v>AI</v>
      </c>
      <c r="BA146" s="7">
        <f>IF(AND(BA145&gt;0,BA145&lt;&gt;"wait"),BA145,IF(AND(AOHL!$M146=0,BA145&lt;&gt;"wait"),0,IF(OR(BA145="wait",AOHL!$M146=1),IF(AND('WMp0-100'!AQ147&gt;Sheet1!$E147,'WMp0-100'!AQ147&lt;Sheet1!$D147),'WMp0-100'!AQ147,"wait"),"wait")))</f>
        <v>29181.003070727413</v>
      </c>
      <c r="BB146" s="7" t="str">
        <f t="shared" si="90"/>
        <v>AI</v>
      </c>
      <c r="BC146" s="7">
        <f>IF(AND(BC145&gt;0,BC145&lt;&gt;"wait"),BC145,IF(AND(AOHL!$M146=0,BC145&lt;&gt;"wait"),0,IF(OR(BC145="wait",AOHL!$M146=1),IF(AND('WMp0-100'!AR147&gt;Sheet1!$E147,'WMp0-100'!AR147&lt;Sheet1!$D147),'WMp0-100'!AR147,"wait"),"wait")))</f>
        <v>29185.703070727403</v>
      </c>
      <c r="BD146" s="7" t="str">
        <f t="shared" si="91"/>
        <v>AI</v>
      </c>
      <c r="BE146" s="7">
        <f>IF(AND(BE145&gt;0,BE145&lt;&gt;"wait"),BE145,IF(AND(AOHL!$M146=0,BE145&lt;&gt;"wait"),0,IF(OR(BE145="wait",AOHL!$M146=1),IF(AND('WMp0-100'!AS147&gt;Sheet1!$E147,'WMp0-100'!AS147&lt;Sheet1!$D147),'WMp0-100'!AS147,"wait"),"wait")))</f>
        <v>29190.403070727407</v>
      </c>
      <c r="BF146" s="7" t="str">
        <f t="shared" si="92"/>
        <v>AI</v>
      </c>
      <c r="BG146" s="7">
        <f>IF(AND(BG145&gt;0,BG145&lt;&gt;"wait"),BG145,IF(AND(AOHL!$M146=0,BG145&lt;&gt;"wait"),0,IF(OR(BG145="wait",AOHL!$M146=1),IF(AND('WMp0-100'!AT147&gt;Sheet1!$E147,'WMp0-100'!AT147&lt;Sheet1!$D147),'WMp0-100'!AT147,"wait"),"wait")))</f>
        <v>29195.103070727408</v>
      </c>
      <c r="BH146" s="7" t="str">
        <f t="shared" si="93"/>
        <v>AI</v>
      </c>
      <c r="BI146" s="7">
        <f>IF(AND(BI145&gt;0,BI145&lt;&gt;"wait"),BI145,IF(AND(AOHL!$M146=0,BI145&lt;&gt;"wait"),0,IF(OR(BI145="wait",AOHL!$M146=1),IF(AND('WMp0-100'!AU147&gt;Sheet1!$E147,'WMp0-100'!AU147&lt;Sheet1!$D147),'WMp0-100'!AU147,"wait"),"wait")))</f>
        <v>29187.777402039719</v>
      </c>
      <c r="BJ146" s="7" t="str">
        <f t="shared" si="94"/>
        <v>AI</v>
      </c>
      <c r="BK146" s="7">
        <f>IF(AND(BK145&gt;0,BK145&lt;&gt;"wait"),BK145,IF(AND(AOHL!$M146=0,BK145&lt;&gt;"wait"),0,IF(OR(BK145="wait",AOHL!$M146=1),IF(AND('WMp0-100'!AV147&gt;Sheet1!$E147,'WMp0-100'!AV147&lt;Sheet1!$D147),'WMp0-100'!AV147,"wait"),"wait")))</f>
        <v>29129.960685920578</v>
      </c>
      <c r="BL146" s="7" t="str">
        <f t="shared" si="95"/>
        <v>AI</v>
      </c>
      <c r="BM146" s="7">
        <f>IF(AND(BM145&gt;0,BM145&lt;&gt;"wait"),BM145,IF(AND(AOHL!$M146=0,BM145&lt;&gt;"wait"),0,IF(OR(BM145="wait",AOHL!$M146=1),IF(AND('WMp0-100'!AW147&gt;Sheet1!$E147,'WMp0-100'!AW147&lt;Sheet1!$D147),'WMp0-100'!AW147,"wait"),"wait")))</f>
        <v>29133.775234657041</v>
      </c>
      <c r="BN146" s="7" t="str">
        <f t="shared" si="96"/>
        <v>AI</v>
      </c>
      <c r="BO146" s="7">
        <f>IF(AND(BO145&gt;0,BO145&lt;&gt;"wait"),BO145,IF(AND(AOHL!$M146=0,BO145&lt;&gt;"wait"),0,IF(OR(BO145="wait",AOHL!$M146=1),IF(AND('WMp0-100'!AX147&gt;Sheet1!$E147,'WMp0-100'!AX147&lt;Sheet1!$D147),'WMp0-100'!AX147,"wait"),"wait")))</f>
        <v>29137.589783393498</v>
      </c>
      <c r="BP146" s="7" t="str">
        <f t="shared" si="97"/>
        <v>AI</v>
      </c>
      <c r="BQ146" s="7">
        <f>IF(AND(BQ145&gt;0,BQ145&lt;&gt;"wait"),BQ145,IF(AND(AOHL!$M146=0,BQ145&lt;&gt;"wait"),0,IF(OR(BQ145="wait",AOHL!$M146=1),IF(AND('WMp0-100'!AY147&gt;Sheet1!$E147,'WMp0-100'!AY147&lt;Sheet1!$D147),'WMp0-100'!AY147,"wait"),"wait")))</f>
        <v>29141.404332129965</v>
      </c>
      <c r="BR146" s="7" t="str">
        <f t="shared" si="98"/>
        <v>AI</v>
      </c>
    </row>
    <row r="147" spans="1:70" x14ac:dyDescent="0.3">
      <c r="A147" t="str">
        <f>Sheet1!B147</f>
        <v>03/01 11:40</v>
      </c>
      <c r="C147" s="7">
        <f>IF(AND(C146&gt;0,C146&lt;&gt;"wait"),C146,IF(AND(AOHL!$K147=0,C146&lt;&gt;"wait"),0,IF(OR(C146="wait",AOHL!$K147=1),IF(AND('WMp0-100'!Q148&gt;Sheet1!$E148,'WMp0-100'!Q148&lt;Sheet1!$D148),'WMp0-100'!Q148,"wait"),"wait")))</f>
        <v>29297.39344262295</v>
      </c>
      <c r="D147" s="7" t="str">
        <f t="shared" si="66"/>
        <v>AI</v>
      </c>
      <c r="E147" s="7">
        <f>IF(AND(E146&gt;0,E146&lt;&gt;"wait"),E146,IF(AND(AOHL!$K147=0,E146&lt;&gt;"wait"),0,IF(OR(E146="wait",AOHL!$K147=1),IF(AND('WMp0-100'!R148&gt;Sheet1!$E148,'WMp0-100'!R148&lt;Sheet1!$D148),'WMp0-100'!R148,"wait"),"wait")))</f>
        <v>29293.689033942559</v>
      </c>
      <c r="F147" s="7" t="str">
        <f t="shared" si="67"/>
        <v>AI</v>
      </c>
      <c r="G147" s="7">
        <f>IF(AND(G146&gt;0,G146&lt;&gt;"wait"),G146,IF(AND(AOHL!$K147=0,G146&lt;&gt;"wait"),0,IF(OR(G146="wait",AOHL!$K147=1),IF(AND('WMp0-100'!S148&gt;Sheet1!$E148,'WMp0-100'!S148&lt;Sheet1!$D148),'WMp0-100'!S148,"wait"),"wait")))</f>
        <v>29297.528198433421</v>
      </c>
      <c r="H147" s="7" t="str">
        <f t="shared" si="68"/>
        <v>AI</v>
      </c>
      <c r="I147" s="7">
        <f>IF(AND(I146&gt;0,I146&lt;&gt;"wait"),I146,IF(AND(AOHL!$K147=0,I146&lt;&gt;"wait"),0,IF(OR(I146="wait",AOHL!$K147=1),IF(AND('WMp0-100'!T148&gt;Sheet1!$E148,'WMp0-100'!T148&lt;Sheet1!$D148),'WMp0-100'!T148,"wait"),"wait")))</f>
        <v>29301.36736292428</v>
      </c>
      <c r="J147" s="7" t="str">
        <f t="shared" si="69"/>
        <v>AI</v>
      </c>
      <c r="K147" s="7">
        <f>IF(AND(K146&gt;0,K146&lt;&gt;"wait"),K146,IF(AND(AOHL!$K147=0,K146&lt;&gt;"wait"),0,IF(OR(K146="wait",AOHL!$K147=1),IF(AND('WMp0-100'!U148&gt;Sheet1!$E148,'WMp0-100'!U148&lt;Sheet1!$D148),'WMp0-100'!U148,"wait"),"wait")))</f>
        <v>29305.206527415143</v>
      </c>
      <c r="L147" s="7" t="str">
        <f t="shared" si="70"/>
        <v>AI</v>
      </c>
      <c r="M147" s="7">
        <f>IF(AND(M146&gt;0,M146&lt;&gt;"wait"),M146,IF(AND(AOHL!$K147=0,M146&lt;&gt;"wait"),0,IF(OR(M146="wait",AOHL!$K147=1),IF(AND('WMp0-100'!V148&gt;Sheet1!$E148,'WMp0-100'!V148&lt;Sheet1!$D148),'WMp0-100'!V148,"wait"),"wait")))</f>
        <v>29309.045691906009</v>
      </c>
      <c r="N147" s="7" t="str">
        <f t="shared" si="71"/>
        <v>AI</v>
      </c>
      <c r="O147" s="7">
        <f>IF(AND(O146&gt;0,O146&lt;&gt;"wait"),O146,IF(AND(AOHL!$K147=0,O146&lt;&gt;"wait"),0,IF(OR(O146="wait",AOHL!$K147=1),IF(AND('WMp0-100'!W148&gt;Sheet1!$E148,'WMp0-100'!W148&lt;Sheet1!$D148),'WMp0-100'!W148,"wait"),"wait")))</f>
        <v>29301.678809523808</v>
      </c>
      <c r="P147" s="7" t="str">
        <f t="shared" si="72"/>
        <v>AI</v>
      </c>
      <c r="Q147" s="7">
        <f>IF(AND(Q146&gt;0,Q146&lt;&gt;"wait"),Q146,IF(AND(AOHL!$K147=0,Q146&lt;&gt;"wait"),0,IF(OR(Q146="wait",AOHL!$K147=1),IF(AND('WMp0-100'!X148&gt;Sheet1!$E148,'WMp0-100'!X148&lt;Sheet1!$D148),'WMp0-100'!X148,"wait"),"wait")))</f>
        <v>29305.273095238099</v>
      </c>
      <c r="R147" s="7" t="str">
        <f t="shared" si="73"/>
        <v>AI</v>
      </c>
      <c r="S147" s="7">
        <f>IF(AND(S146&gt;0,S146&lt;&gt;"wait"),S146,IF(AND(AOHL!$K147=0,S146&lt;&gt;"wait"),0,IF(OR(S146="wait",AOHL!$K147=1),IF(AND('WMp0-100'!Y148&gt;Sheet1!$E148,'WMp0-100'!Y148&lt;Sheet1!$D148),'WMp0-100'!Y148,"wait"),"wait")))</f>
        <v>29262.237647058821</v>
      </c>
      <c r="T147" s="7" t="str">
        <f t="shared" si="74"/>
        <v>AI</v>
      </c>
      <c r="U147" s="7">
        <f>IF(AND(U146&gt;0,U146&lt;&gt;"wait"),U146,IF(AND(AOHL!$K147=0,U146&lt;&gt;"wait"),0,IF(OR(U146="wait",AOHL!$K147=1),IF(AND('WMp0-100'!Z148&gt;Sheet1!$E148,'WMp0-100'!Z148&lt;Sheet1!$D148),'WMp0-100'!Z148,"wait"),"wait")))</f>
        <v>29265.460000000003</v>
      </c>
      <c r="V147" s="7" t="str">
        <f t="shared" si="75"/>
        <v>AI</v>
      </c>
      <c r="W147" s="7">
        <f>IF(AND(W146&gt;0,W146&lt;&gt;"wait"),W146,IF(AND(AOHL!$K147=0,W146&lt;&gt;"wait"),0,IF(OR(W146="wait",AOHL!$K147=1),IF(AND('WMp0-100'!AA148&gt;Sheet1!$E148,'WMp0-100'!AA148&lt;Sheet1!$D148),'WMp0-100'!AA148,"wait"),"wait")))</f>
        <v>29268.682352941178</v>
      </c>
      <c r="X147" s="7" t="str">
        <f t="shared" si="76"/>
        <v>AI</v>
      </c>
      <c r="Z147" s="7">
        <f>IF(AND(Z146&gt;0,Z146&lt;&gt;"wait"),Z146,IF(AND(AOHL!$L147=0,Z146&lt;&gt;"wait"),0,IF(OR(Z146="wait",AOHL!$L147=1),IF(AND('WMp0-100'!AC148&gt;Sheet1!$E148,'WMp0-100'!AC148&lt;Sheet1!$D148),'WMp0-100'!AC148,"wait"),"wait")))</f>
        <v>29290.074093536525</v>
      </c>
      <c r="AA147" s="7" t="str">
        <f t="shared" si="77"/>
        <v>AI</v>
      </c>
      <c r="AB147" s="7">
        <f>IF(AND(AB146&gt;0,AB146&lt;&gt;"wait"),AB146,IF(AND(AOHL!$L147=0,AB146&lt;&gt;"wait"),0,IF(OR(AB146="wait",AOHL!$L147=1),IF(AND('WMp0-100'!AD148&gt;Sheet1!$E148,'WMp0-100'!AD148&lt;Sheet1!$D148),'WMp0-100'!AD148,"wait"),"wait")))</f>
        <v>29293.671676300575</v>
      </c>
      <c r="AC147" s="7" t="str">
        <f t="shared" si="78"/>
        <v>AI</v>
      </c>
      <c r="AD147" s="7">
        <f>IF(AND(AD146&gt;0,AD146&lt;&gt;"wait"),AD146,IF(AND(AOHL!$L147=0,AD146&lt;&gt;"wait"),0,IF(OR(AD146="wait",AOHL!$L147=1),IF(AND('WMp0-100'!AE148&gt;Sheet1!$E148,'WMp0-100'!AE148&lt;Sheet1!$D148),'WMp0-100'!AE148,"wait"),"wait")))</f>
        <v>29297.269259064633</v>
      </c>
      <c r="AE147" s="7" t="str">
        <f t="shared" si="79"/>
        <v>AI</v>
      </c>
      <c r="AF147" s="7">
        <f>IF(AND(AF146&gt;0,AF146&lt;&gt;"wait"),AF146,IF(AND(AOHL!$L147=0,AF146&lt;&gt;"wait"),0,IF(OR(AF146="wait",AOHL!$L147=1),IF(AND('WMp0-100'!AF148&gt;Sheet1!$E148,'WMp0-100'!AF148&lt;Sheet1!$D148),'WMp0-100'!AF148,"wait"),"wait")))</f>
        <v>29294.097302697301</v>
      </c>
      <c r="AG147" s="7" t="str">
        <f t="shared" si="80"/>
        <v>AI</v>
      </c>
      <c r="AH147" s="7">
        <f>IF(AND(AH146&gt;0,AH146&lt;&gt;"wait"),AH146,IF(AND(AOHL!$L147=0,AH146&lt;&gt;"wait"),0,IF(OR(AH146="wait",AOHL!$L147=1),IF(AND('WMp0-100'!AG148&gt;Sheet1!$E148,'WMp0-100'!AG148&lt;Sheet1!$D148),'WMp0-100'!AG148,"wait"),"wait")))</f>
        <v>29297.692507492509</v>
      </c>
      <c r="AI147" s="7" t="str">
        <f t="shared" si="81"/>
        <v>AI</v>
      </c>
      <c r="AJ147" s="7">
        <f>IF(AND(AJ146&gt;0,AJ146&lt;&gt;"wait"),AJ146,IF(AND(AOHL!$L147=0,AJ146&lt;&gt;"wait"),0,IF(OR(AJ146="wait",AOHL!$L147=1),IF(AND('WMp0-100'!AH148&gt;Sheet1!$E148,'WMp0-100'!AH148&lt;Sheet1!$D148),'WMp0-100'!AH148,"wait"),"wait")))</f>
        <v>29301.287712287711</v>
      </c>
      <c r="AK147" s="7" t="str">
        <f t="shared" si="82"/>
        <v>AI</v>
      </c>
      <c r="AL147" s="7">
        <f>IF(AND(AL146&gt;0,AL146&lt;&gt;"wait"),AL146,IF(AND(AOHL!$L147=0,AL146&lt;&gt;"wait"),0,IF(OR(AL146="wait",AOHL!$L147=1),IF(AND('WMp0-100'!AI148&gt;Sheet1!$E148,'WMp0-100'!AI148&lt;Sheet1!$D148),'WMp0-100'!AI148,"wait"),"wait")))</f>
        <v>29304.882917082916</v>
      </c>
      <c r="AM147" s="7" t="str">
        <f t="shared" si="83"/>
        <v>AI</v>
      </c>
      <c r="AN147" s="7">
        <f>IF(AND(AN146&gt;0,AN146&lt;&gt;"wait"),AN146,IF(AND(AOHL!$L147=0,AN146&lt;&gt;"wait"),0,IF(OR(AN146="wait",AOHL!$L147=1),IF(AND('WMp0-100'!AJ148&gt;Sheet1!$E148,'WMp0-100'!AJ148&lt;Sheet1!$D148),'WMp0-100'!AJ148,"wait"),"wait")))</f>
        <v>29308.478121878121</v>
      </c>
      <c r="AO147" s="7" t="str">
        <f t="shared" si="84"/>
        <v>AI</v>
      </c>
      <c r="AP147" s="7">
        <f>IF(AND(AP146&gt;0,AP146&lt;&gt;"wait"),AP146,IF(AND(AOHL!$L147=0,AP146&lt;&gt;"wait"),0,IF(OR(AP146="wait",AOHL!$L147=1),IF(AND('WMp0-100'!AK148&gt;Sheet1!$E148,'WMp0-100'!AK148&lt;Sheet1!$D148),'WMp0-100'!AK148,"wait"),"wait")))</f>
        <v>29302.120327700977</v>
      </c>
      <c r="AQ147" s="7" t="str">
        <f t="shared" si="85"/>
        <v>AI</v>
      </c>
      <c r="AR147" s="7">
        <f>IF(AND(AR146&gt;0,AR146&lt;&gt;"wait"),AR146,IF(AND(AOHL!$L147=0,AR146&lt;&gt;"wait"),0,IF(OR(AR146="wait",AOHL!$L147=1),IF(AND('WMp0-100'!AL148&gt;Sheet1!$E148,'WMp0-100'!AL148&lt;Sheet1!$D148),'WMp0-100'!AL148,"wait"),"wait")))</f>
        <v>29305.799283154123</v>
      </c>
      <c r="AS147" s="7" t="str">
        <f t="shared" si="86"/>
        <v>AI</v>
      </c>
      <c r="AT147" s="7">
        <f>IF(AND(AT146&gt;0,AT146&lt;&gt;"wait"),AT146,IF(AND(AOHL!$L147=0,AT146&lt;&gt;"wait"),0,IF(OR(AT146="wait",AOHL!$L147=1),IF(AND('WMp0-100'!AM148&gt;Sheet1!$E148,'WMp0-100'!AM148&lt;Sheet1!$D148),'WMp0-100'!AM148,"wait"),"wait")))</f>
        <v>29309.478238607269</v>
      </c>
      <c r="AU147" s="7" t="str">
        <f t="shared" si="87"/>
        <v>AI</v>
      </c>
      <c r="AV147" s="7"/>
      <c r="AW147" s="7">
        <f>IF(AND(AW146&gt;0,AW146&lt;&gt;"wait"),AW146,IF(AND(AOHL!$M147=0,AW146&lt;&gt;"wait"),0,IF(OR(AW146="wait",AOHL!$M147=1),IF(AND('WMp0-100'!AO148&gt;Sheet1!$E148,'WMp0-100'!AO148&lt;Sheet1!$D148),'WMp0-100'!AO148,"wait"),"wait")))</f>
        <v>29171.603070727408</v>
      </c>
      <c r="AX147" s="7" t="str">
        <f t="shared" si="88"/>
        <v>AI</v>
      </c>
      <c r="AY147" s="7">
        <f>IF(AND(AY146&gt;0,AY146&lt;&gt;"wait"),AY146,IF(AND(AOHL!$M147=0,AY146&lt;&gt;"wait"),0,IF(OR(AY146="wait",AOHL!$M147=1),IF(AND('WMp0-100'!AP148&gt;Sheet1!$E148,'WMp0-100'!AP148&lt;Sheet1!$D148),'WMp0-100'!AP148,"wait"),"wait")))</f>
        <v>29176.303070727408</v>
      </c>
      <c r="AZ147" s="7" t="str">
        <f t="shared" si="89"/>
        <v>AI</v>
      </c>
      <c r="BA147" s="7">
        <f>IF(AND(BA146&gt;0,BA146&lt;&gt;"wait"),BA146,IF(AND(AOHL!$M147=0,BA146&lt;&gt;"wait"),0,IF(OR(BA146="wait",AOHL!$M147=1),IF(AND('WMp0-100'!AQ148&gt;Sheet1!$E148,'WMp0-100'!AQ148&lt;Sheet1!$D148),'WMp0-100'!AQ148,"wait"),"wait")))</f>
        <v>29181.003070727413</v>
      </c>
      <c r="BB147" s="7" t="str">
        <f t="shared" si="90"/>
        <v>AI</v>
      </c>
      <c r="BC147" s="7">
        <f>IF(AND(BC146&gt;0,BC146&lt;&gt;"wait"),BC146,IF(AND(AOHL!$M147=0,BC146&lt;&gt;"wait"),0,IF(OR(BC146="wait",AOHL!$M147=1),IF(AND('WMp0-100'!AR148&gt;Sheet1!$E148,'WMp0-100'!AR148&lt;Sheet1!$D148),'WMp0-100'!AR148,"wait"),"wait")))</f>
        <v>29185.703070727403</v>
      </c>
      <c r="BD147" s="7" t="str">
        <f t="shared" si="91"/>
        <v>AI</v>
      </c>
      <c r="BE147" s="7">
        <f>IF(AND(BE146&gt;0,BE146&lt;&gt;"wait"),BE146,IF(AND(AOHL!$M147=0,BE146&lt;&gt;"wait"),0,IF(OR(BE146="wait",AOHL!$M147=1),IF(AND('WMp0-100'!AS148&gt;Sheet1!$E148,'WMp0-100'!AS148&lt;Sheet1!$D148),'WMp0-100'!AS148,"wait"),"wait")))</f>
        <v>29190.403070727407</v>
      </c>
      <c r="BF147" s="7" t="str">
        <f t="shared" si="92"/>
        <v>AI</v>
      </c>
      <c r="BG147" s="7">
        <f>IF(AND(BG146&gt;0,BG146&lt;&gt;"wait"),BG146,IF(AND(AOHL!$M147=0,BG146&lt;&gt;"wait"),0,IF(OR(BG146="wait",AOHL!$M147=1),IF(AND('WMp0-100'!AT148&gt;Sheet1!$E148,'WMp0-100'!AT148&lt;Sheet1!$D148),'WMp0-100'!AT148,"wait"),"wait")))</f>
        <v>29195.103070727408</v>
      </c>
      <c r="BH147" s="7" t="str">
        <f t="shared" si="93"/>
        <v>AI</v>
      </c>
      <c r="BI147" s="7">
        <f>IF(AND(BI146&gt;0,BI146&lt;&gt;"wait"),BI146,IF(AND(AOHL!$M147=0,BI146&lt;&gt;"wait"),0,IF(OR(BI146="wait",AOHL!$M147=1),IF(AND('WMp0-100'!AU148&gt;Sheet1!$E148,'WMp0-100'!AU148&lt;Sheet1!$D148),'WMp0-100'!AU148,"wait"),"wait")))</f>
        <v>29187.777402039719</v>
      </c>
      <c r="BJ147" s="7" t="str">
        <f t="shared" si="94"/>
        <v>AI</v>
      </c>
      <c r="BK147" s="7">
        <f>IF(AND(BK146&gt;0,BK146&lt;&gt;"wait"),BK146,IF(AND(AOHL!$M147=0,BK146&lt;&gt;"wait"),0,IF(OR(BK146="wait",AOHL!$M147=1),IF(AND('WMp0-100'!AV148&gt;Sheet1!$E148,'WMp0-100'!AV148&lt;Sheet1!$D148),'WMp0-100'!AV148,"wait"),"wait")))</f>
        <v>29129.960685920578</v>
      </c>
      <c r="BL147" s="7" t="str">
        <f t="shared" si="95"/>
        <v>AI</v>
      </c>
      <c r="BM147" s="7">
        <f>IF(AND(BM146&gt;0,BM146&lt;&gt;"wait"),BM146,IF(AND(AOHL!$M147=0,BM146&lt;&gt;"wait"),0,IF(OR(BM146="wait",AOHL!$M147=1),IF(AND('WMp0-100'!AW148&gt;Sheet1!$E148,'WMp0-100'!AW148&lt;Sheet1!$D148),'WMp0-100'!AW148,"wait"),"wait")))</f>
        <v>29133.775234657041</v>
      </c>
      <c r="BN147" s="7" t="str">
        <f t="shared" si="96"/>
        <v>AI</v>
      </c>
      <c r="BO147" s="7">
        <f>IF(AND(BO146&gt;0,BO146&lt;&gt;"wait"),BO146,IF(AND(AOHL!$M147=0,BO146&lt;&gt;"wait"),0,IF(OR(BO146="wait",AOHL!$M147=1),IF(AND('WMp0-100'!AX148&gt;Sheet1!$E148,'WMp0-100'!AX148&lt;Sheet1!$D148),'WMp0-100'!AX148,"wait"),"wait")))</f>
        <v>29137.589783393498</v>
      </c>
      <c r="BP147" s="7" t="str">
        <f t="shared" si="97"/>
        <v>AI</v>
      </c>
      <c r="BQ147" s="7">
        <f>IF(AND(BQ146&gt;0,BQ146&lt;&gt;"wait"),BQ146,IF(AND(AOHL!$M147=0,BQ146&lt;&gt;"wait"),0,IF(OR(BQ146="wait",AOHL!$M147=1),IF(AND('WMp0-100'!AY148&gt;Sheet1!$E148,'WMp0-100'!AY148&lt;Sheet1!$D148),'WMp0-100'!AY148,"wait"),"wait")))</f>
        <v>29141.404332129965</v>
      </c>
      <c r="BR147" s="7" t="str">
        <f t="shared" si="98"/>
        <v>AI</v>
      </c>
    </row>
    <row r="148" spans="1:70" x14ac:dyDescent="0.3">
      <c r="A148" t="str">
        <f>Sheet1!B148</f>
        <v>03/01 11:41</v>
      </c>
      <c r="C148" s="7">
        <f>IF(AND(C147&gt;0,C147&lt;&gt;"wait"),C147,IF(AND(AOHL!$K148=0,C147&lt;&gt;"wait"),0,IF(OR(C147="wait",AOHL!$K148=1),IF(AND('WMp0-100'!Q149&gt;Sheet1!$E149,'WMp0-100'!Q149&lt;Sheet1!$D149),'WMp0-100'!Q149,"wait"),"wait")))</f>
        <v>29297.39344262295</v>
      </c>
      <c r="D148" s="7" t="str">
        <f t="shared" si="66"/>
        <v>AI</v>
      </c>
      <c r="E148" s="7">
        <f>IF(AND(E147&gt;0,E147&lt;&gt;"wait"),E147,IF(AND(AOHL!$K148=0,E147&lt;&gt;"wait"),0,IF(OR(E147="wait",AOHL!$K148=1),IF(AND('WMp0-100'!R149&gt;Sheet1!$E149,'WMp0-100'!R149&lt;Sheet1!$D149),'WMp0-100'!R149,"wait"),"wait")))</f>
        <v>29293.689033942559</v>
      </c>
      <c r="F148" s="7" t="str">
        <f t="shared" si="67"/>
        <v>AI</v>
      </c>
      <c r="G148" s="7">
        <f>IF(AND(G147&gt;0,G147&lt;&gt;"wait"),G147,IF(AND(AOHL!$K148=0,G147&lt;&gt;"wait"),0,IF(OR(G147="wait",AOHL!$K148=1),IF(AND('WMp0-100'!S149&gt;Sheet1!$E149,'WMp0-100'!S149&lt;Sheet1!$D149),'WMp0-100'!S149,"wait"),"wait")))</f>
        <v>29297.528198433421</v>
      </c>
      <c r="H148" s="7" t="str">
        <f t="shared" si="68"/>
        <v>AI</v>
      </c>
      <c r="I148" s="7">
        <f>IF(AND(I147&gt;0,I147&lt;&gt;"wait"),I147,IF(AND(AOHL!$K148=0,I147&lt;&gt;"wait"),0,IF(OR(I147="wait",AOHL!$K148=1),IF(AND('WMp0-100'!T149&gt;Sheet1!$E149,'WMp0-100'!T149&lt;Sheet1!$D149),'WMp0-100'!T149,"wait"),"wait")))</f>
        <v>29301.36736292428</v>
      </c>
      <c r="J148" s="7" t="str">
        <f t="shared" si="69"/>
        <v>AI</v>
      </c>
      <c r="K148" s="7">
        <f>IF(AND(K147&gt;0,K147&lt;&gt;"wait"),K147,IF(AND(AOHL!$K148=0,K147&lt;&gt;"wait"),0,IF(OR(K147="wait",AOHL!$K148=1),IF(AND('WMp0-100'!U149&gt;Sheet1!$E149,'WMp0-100'!U149&lt;Sheet1!$D149),'WMp0-100'!U149,"wait"),"wait")))</f>
        <v>29305.206527415143</v>
      </c>
      <c r="L148" s="7" t="str">
        <f t="shared" si="70"/>
        <v>AI</v>
      </c>
      <c r="M148" s="7">
        <f>IF(AND(M147&gt;0,M147&lt;&gt;"wait"),M147,IF(AND(AOHL!$K148=0,M147&lt;&gt;"wait"),0,IF(OR(M147="wait",AOHL!$K148=1),IF(AND('WMp0-100'!V149&gt;Sheet1!$E149,'WMp0-100'!V149&lt;Sheet1!$D149),'WMp0-100'!V149,"wait"),"wait")))</f>
        <v>29309.045691906009</v>
      </c>
      <c r="N148" s="7" t="str">
        <f t="shared" si="71"/>
        <v>AI</v>
      </c>
      <c r="O148" s="7">
        <f>IF(AND(O147&gt;0,O147&lt;&gt;"wait"),O147,IF(AND(AOHL!$K148=0,O147&lt;&gt;"wait"),0,IF(OR(O147="wait",AOHL!$K148=1),IF(AND('WMp0-100'!W149&gt;Sheet1!$E149,'WMp0-100'!W149&lt;Sheet1!$D149),'WMp0-100'!W149,"wait"),"wait")))</f>
        <v>29301.678809523808</v>
      </c>
      <c r="P148" s="7" t="str">
        <f t="shared" si="72"/>
        <v>AI</v>
      </c>
      <c r="Q148" s="7">
        <f>IF(AND(Q147&gt;0,Q147&lt;&gt;"wait"),Q147,IF(AND(AOHL!$K148=0,Q147&lt;&gt;"wait"),0,IF(OR(Q147="wait",AOHL!$K148=1),IF(AND('WMp0-100'!X149&gt;Sheet1!$E149,'WMp0-100'!X149&lt;Sheet1!$D149),'WMp0-100'!X149,"wait"),"wait")))</f>
        <v>29305.273095238099</v>
      </c>
      <c r="R148" s="7" t="str">
        <f t="shared" si="73"/>
        <v>AI</v>
      </c>
      <c r="S148" s="7">
        <f>IF(AND(S147&gt;0,S147&lt;&gt;"wait"),S147,IF(AND(AOHL!$K148=0,S147&lt;&gt;"wait"),0,IF(OR(S147="wait",AOHL!$K148=1),IF(AND('WMp0-100'!Y149&gt;Sheet1!$E149,'WMp0-100'!Y149&lt;Sheet1!$D149),'WMp0-100'!Y149,"wait"),"wait")))</f>
        <v>29262.237647058821</v>
      </c>
      <c r="T148" s="7" t="str">
        <f t="shared" si="74"/>
        <v>AI</v>
      </c>
      <c r="U148" s="7">
        <f>IF(AND(U147&gt;0,U147&lt;&gt;"wait"),U147,IF(AND(AOHL!$K148=0,U147&lt;&gt;"wait"),0,IF(OR(U147="wait",AOHL!$K148=1),IF(AND('WMp0-100'!Z149&gt;Sheet1!$E149,'WMp0-100'!Z149&lt;Sheet1!$D149),'WMp0-100'!Z149,"wait"),"wait")))</f>
        <v>29265.460000000003</v>
      </c>
      <c r="V148" s="7" t="str">
        <f t="shared" si="75"/>
        <v>AI</v>
      </c>
      <c r="W148" s="7">
        <f>IF(AND(W147&gt;0,W147&lt;&gt;"wait"),W147,IF(AND(AOHL!$K148=0,W147&lt;&gt;"wait"),0,IF(OR(W147="wait",AOHL!$K148=1),IF(AND('WMp0-100'!AA149&gt;Sheet1!$E149,'WMp0-100'!AA149&lt;Sheet1!$D149),'WMp0-100'!AA149,"wait"),"wait")))</f>
        <v>29268.682352941178</v>
      </c>
      <c r="X148" s="7" t="str">
        <f t="shared" si="76"/>
        <v>AI</v>
      </c>
      <c r="Z148" s="7">
        <f>IF(AND(Z147&gt;0,Z147&lt;&gt;"wait"),Z147,IF(AND(AOHL!$L148=0,Z147&lt;&gt;"wait"),0,IF(OR(Z147="wait",AOHL!$L148=1),IF(AND('WMp0-100'!AC149&gt;Sheet1!$E149,'WMp0-100'!AC149&lt;Sheet1!$D149),'WMp0-100'!AC149,"wait"),"wait")))</f>
        <v>29290.074093536525</v>
      </c>
      <c r="AA148" s="7" t="str">
        <f t="shared" si="77"/>
        <v>AI</v>
      </c>
      <c r="AB148" s="7">
        <f>IF(AND(AB147&gt;0,AB147&lt;&gt;"wait"),AB147,IF(AND(AOHL!$L148=0,AB147&lt;&gt;"wait"),0,IF(OR(AB147="wait",AOHL!$L148=1),IF(AND('WMp0-100'!AD149&gt;Sheet1!$E149,'WMp0-100'!AD149&lt;Sheet1!$D149),'WMp0-100'!AD149,"wait"),"wait")))</f>
        <v>29293.671676300575</v>
      </c>
      <c r="AC148" s="7" t="str">
        <f t="shared" si="78"/>
        <v>AI</v>
      </c>
      <c r="AD148" s="7">
        <f>IF(AND(AD147&gt;0,AD147&lt;&gt;"wait"),AD147,IF(AND(AOHL!$L148=0,AD147&lt;&gt;"wait"),0,IF(OR(AD147="wait",AOHL!$L148=1),IF(AND('WMp0-100'!AE149&gt;Sheet1!$E149,'WMp0-100'!AE149&lt;Sheet1!$D149),'WMp0-100'!AE149,"wait"),"wait")))</f>
        <v>29297.269259064633</v>
      </c>
      <c r="AE148" s="7" t="str">
        <f t="shared" si="79"/>
        <v>AI</v>
      </c>
      <c r="AF148" s="7">
        <f>IF(AND(AF147&gt;0,AF147&lt;&gt;"wait"),AF147,IF(AND(AOHL!$L148=0,AF147&lt;&gt;"wait"),0,IF(OR(AF147="wait",AOHL!$L148=1),IF(AND('WMp0-100'!AF149&gt;Sheet1!$E149,'WMp0-100'!AF149&lt;Sheet1!$D149),'WMp0-100'!AF149,"wait"),"wait")))</f>
        <v>29294.097302697301</v>
      </c>
      <c r="AG148" s="7" t="str">
        <f t="shared" si="80"/>
        <v>AI</v>
      </c>
      <c r="AH148" s="7">
        <f>IF(AND(AH147&gt;0,AH147&lt;&gt;"wait"),AH147,IF(AND(AOHL!$L148=0,AH147&lt;&gt;"wait"),0,IF(OR(AH147="wait",AOHL!$L148=1),IF(AND('WMp0-100'!AG149&gt;Sheet1!$E149,'WMp0-100'!AG149&lt;Sheet1!$D149),'WMp0-100'!AG149,"wait"),"wait")))</f>
        <v>29297.692507492509</v>
      </c>
      <c r="AI148" s="7" t="str">
        <f t="shared" si="81"/>
        <v>AI</v>
      </c>
      <c r="AJ148" s="7">
        <f>IF(AND(AJ147&gt;0,AJ147&lt;&gt;"wait"),AJ147,IF(AND(AOHL!$L148=0,AJ147&lt;&gt;"wait"),0,IF(OR(AJ147="wait",AOHL!$L148=1),IF(AND('WMp0-100'!AH149&gt;Sheet1!$E149,'WMp0-100'!AH149&lt;Sheet1!$D149),'WMp0-100'!AH149,"wait"),"wait")))</f>
        <v>29301.287712287711</v>
      </c>
      <c r="AK148" s="7" t="str">
        <f t="shared" si="82"/>
        <v>AI</v>
      </c>
      <c r="AL148" s="7">
        <f>IF(AND(AL147&gt;0,AL147&lt;&gt;"wait"),AL147,IF(AND(AOHL!$L148=0,AL147&lt;&gt;"wait"),0,IF(OR(AL147="wait",AOHL!$L148=1),IF(AND('WMp0-100'!AI149&gt;Sheet1!$E149,'WMp0-100'!AI149&lt;Sheet1!$D149),'WMp0-100'!AI149,"wait"),"wait")))</f>
        <v>29304.882917082916</v>
      </c>
      <c r="AM148" s="7" t="str">
        <f t="shared" si="83"/>
        <v>AI</v>
      </c>
      <c r="AN148" s="7">
        <f>IF(AND(AN147&gt;0,AN147&lt;&gt;"wait"),AN147,IF(AND(AOHL!$L148=0,AN147&lt;&gt;"wait"),0,IF(OR(AN147="wait",AOHL!$L148=1),IF(AND('WMp0-100'!AJ149&gt;Sheet1!$E149,'WMp0-100'!AJ149&lt;Sheet1!$D149),'WMp0-100'!AJ149,"wait"),"wait")))</f>
        <v>29308.478121878121</v>
      </c>
      <c r="AO148" s="7" t="str">
        <f t="shared" si="84"/>
        <v>AI</v>
      </c>
      <c r="AP148" s="7">
        <f>IF(AND(AP147&gt;0,AP147&lt;&gt;"wait"),AP147,IF(AND(AOHL!$L148=0,AP147&lt;&gt;"wait"),0,IF(OR(AP147="wait",AOHL!$L148=1),IF(AND('WMp0-100'!AK149&gt;Sheet1!$E149,'WMp0-100'!AK149&lt;Sheet1!$D149),'WMp0-100'!AK149,"wait"),"wait")))</f>
        <v>29302.120327700977</v>
      </c>
      <c r="AQ148" s="7" t="str">
        <f t="shared" si="85"/>
        <v>AI</v>
      </c>
      <c r="AR148" s="7">
        <f>IF(AND(AR147&gt;0,AR147&lt;&gt;"wait"),AR147,IF(AND(AOHL!$L148=0,AR147&lt;&gt;"wait"),0,IF(OR(AR147="wait",AOHL!$L148=1),IF(AND('WMp0-100'!AL149&gt;Sheet1!$E149,'WMp0-100'!AL149&lt;Sheet1!$D149),'WMp0-100'!AL149,"wait"),"wait")))</f>
        <v>29305.799283154123</v>
      </c>
      <c r="AS148" s="7" t="str">
        <f t="shared" si="86"/>
        <v>AI</v>
      </c>
      <c r="AT148" s="7">
        <f>IF(AND(AT147&gt;0,AT147&lt;&gt;"wait"),AT147,IF(AND(AOHL!$L148=0,AT147&lt;&gt;"wait"),0,IF(OR(AT147="wait",AOHL!$L148=1),IF(AND('WMp0-100'!AM149&gt;Sheet1!$E149,'WMp0-100'!AM149&lt;Sheet1!$D149),'WMp0-100'!AM149,"wait"),"wait")))</f>
        <v>29309.478238607269</v>
      </c>
      <c r="AU148" s="7" t="str">
        <f t="shared" si="87"/>
        <v>AI</v>
      </c>
      <c r="AV148" s="7"/>
      <c r="AW148" s="7">
        <f>IF(AND(AW147&gt;0,AW147&lt;&gt;"wait"),AW147,IF(AND(AOHL!$M148=0,AW147&lt;&gt;"wait"),0,IF(OR(AW147="wait",AOHL!$M148=1),IF(AND('WMp0-100'!AO149&gt;Sheet1!$E149,'WMp0-100'!AO149&lt;Sheet1!$D149),'WMp0-100'!AO149,"wait"),"wait")))</f>
        <v>29171.603070727408</v>
      </c>
      <c r="AX148" s="7" t="str">
        <f t="shared" si="88"/>
        <v>AI</v>
      </c>
      <c r="AY148" s="7">
        <f>IF(AND(AY147&gt;0,AY147&lt;&gt;"wait"),AY147,IF(AND(AOHL!$M148=0,AY147&lt;&gt;"wait"),0,IF(OR(AY147="wait",AOHL!$M148=1),IF(AND('WMp0-100'!AP149&gt;Sheet1!$E149,'WMp0-100'!AP149&lt;Sheet1!$D149),'WMp0-100'!AP149,"wait"),"wait")))</f>
        <v>29176.303070727408</v>
      </c>
      <c r="AZ148" s="7" t="str">
        <f t="shared" si="89"/>
        <v>AI</v>
      </c>
      <c r="BA148" s="7">
        <f>IF(AND(BA147&gt;0,BA147&lt;&gt;"wait"),BA147,IF(AND(AOHL!$M148=0,BA147&lt;&gt;"wait"),0,IF(OR(BA147="wait",AOHL!$M148=1),IF(AND('WMp0-100'!AQ149&gt;Sheet1!$E149,'WMp0-100'!AQ149&lt;Sheet1!$D149),'WMp0-100'!AQ149,"wait"),"wait")))</f>
        <v>29181.003070727413</v>
      </c>
      <c r="BB148" s="7" t="str">
        <f t="shared" si="90"/>
        <v>AI</v>
      </c>
      <c r="BC148" s="7">
        <f>IF(AND(BC147&gt;0,BC147&lt;&gt;"wait"),BC147,IF(AND(AOHL!$M148=0,BC147&lt;&gt;"wait"),0,IF(OR(BC147="wait",AOHL!$M148=1),IF(AND('WMp0-100'!AR149&gt;Sheet1!$E149,'WMp0-100'!AR149&lt;Sheet1!$D149),'WMp0-100'!AR149,"wait"),"wait")))</f>
        <v>29185.703070727403</v>
      </c>
      <c r="BD148" s="7" t="str">
        <f t="shared" si="91"/>
        <v>AI</v>
      </c>
      <c r="BE148" s="7">
        <f>IF(AND(BE147&gt;0,BE147&lt;&gt;"wait"),BE147,IF(AND(AOHL!$M148=0,BE147&lt;&gt;"wait"),0,IF(OR(BE147="wait",AOHL!$M148=1),IF(AND('WMp0-100'!AS149&gt;Sheet1!$E149,'WMp0-100'!AS149&lt;Sheet1!$D149),'WMp0-100'!AS149,"wait"),"wait")))</f>
        <v>29190.403070727407</v>
      </c>
      <c r="BF148" s="7" t="str">
        <f t="shared" si="92"/>
        <v>AI</v>
      </c>
      <c r="BG148" s="7">
        <f>IF(AND(BG147&gt;0,BG147&lt;&gt;"wait"),BG147,IF(AND(AOHL!$M148=0,BG147&lt;&gt;"wait"),0,IF(OR(BG147="wait",AOHL!$M148=1),IF(AND('WMp0-100'!AT149&gt;Sheet1!$E149,'WMp0-100'!AT149&lt;Sheet1!$D149),'WMp0-100'!AT149,"wait"),"wait")))</f>
        <v>29195.103070727408</v>
      </c>
      <c r="BH148" s="7" t="str">
        <f t="shared" si="93"/>
        <v>AI</v>
      </c>
      <c r="BI148" s="7">
        <f>IF(AND(BI147&gt;0,BI147&lt;&gt;"wait"),BI147,IF(AND(AOHL!$M148=0,BI147&lt;&gt;"wait"),0,IF(OR(BI147="wait",AOHL!$M148=1),IF(AND('WMp0-100'!AU149&gt;Sheet1!$E149,'WMp0-100'!AU149&lt;Sheet1!$D149),'WMp0-100'!AU149,"wait"),"wait")))</f>
        <v>29187.777402039719</v>
      </c>
      <c r="BJ148" s="7" t="str">
        <f t="shared" si="94"/>
        <v>AI</v>
      </c>
      <c r="BK148" s="7">
        <f>IF(AND(BK147&gt;0,BK147&lt;&gt;"wait"),BK147,IF(AND(AOHL!$M148=0,BK147&lt;&gt;"wait"),0,IF(OR(BK147="wait",AOHL!$M148=1),IF(AND('WMp0-100'!AV149&gt;Sheet1!$E149,'WMp0-100'!AV149&lt;Sheet1!$D149),'WMp0-100'!AV149,"wait"),"wait")))</f>
        <v>29129.960685920578</v>
      </c>
      <c r="BL148" s="7" t="str">
        <f t="shared" si="95"/>
        <v>AI</v>
      </c>
      <c r="BM148" s="7">
        <f>IF(AND(BM147&gt;0,BM147&lt;&gt;"wait"),BM147,IF(AND(AOHL!$M148=0,BM147&lt;&gt;"wait"),0,IF(OR(BM147="wait",AOHL!$M148=1),IF(AND('WMp0-100'!AW149&gt;Sheet1!$E149,'WMp0-100'!AW149&lt;Sheet1!$D149),'WMp0-100'!AW149,"wait"),"wait")))</f>
        <v>29133.775234657041</v>
      </c>
      <c r="BN148" s="7" t="str">
        <f t="shared" si="96"/>
        <v>AI</v>
      </c>
      <c r="BO148" s="7">
        <f>IF(AND(BO147&gt;0,BO147&lt;&gt;"wait"),BO147,IF(AND(AOHL!$M148=0,BO147&lt;&gt;"wait"),0,IF(OR(BO147="wait",AOHL!$M148=1),IF(AND('WMp0-100'!AX149&gt;Sheet1!$E149,'WMp0-100'!AX149&lt;Sheet1!$D149),'WMp0-100'!AX149,"wait"),"wait")))</f>
        <v>29137.589783393498</v>
      </c>
      <c r="BP148" s="7" t="str">
        <f t="shared" si="97"/>
        <v>AI</v>
      </c>
      <c r="BQ148" s="7">
        <f>IF(AND(BQ147&gt;0,BQ147&lt;&gt;"wait"),BQ147,IF(AND(AOHL!$M148=0,BQ147&lt;&gt;"wait"),0,IF(OR(BQ147="wait",AOHL!$M148=1),IF(AND('WMp0-100'!AY149&gt;Sheet1!$E149,'WMp0-100'!AY149&lt;Sheet1!$D149),'WMp0-100'!AY149,"wait"),"wait")))</f>
        <v>29141.404332129965</v>
      </c>
      <c r="BR148" s="7" t="str">
        <f t="shared" si="98"/>
        <v>AI</v>
      </c>
    </row>
    <row r="149" spans="1:70" x14ac:dyDescent="0.3">
      <c r="A149" t="str">
        <f>Sheet1!B149</f>
        <v>03/01 11:42</v>
      </c>
      <c r="C149" s="7">
        <f>IF(AND(C148&gt;0,C148&lt;&gt;"wait"),C148,IF(AND(AOHL!$K149=0,C148&lt;&gt;"wait"),0,IF(OR(C148="wait",AOHL!$K149=1),IF(AND('WMp0-100'!Q150&gt;Sheet1!$E150,'WMp0-100'!Q150&lt;Sheet1!$D150),'WMp0-100'!Q150,"wait"),"wait")))</f>
        <v>29297.39344262295</v>
      </c>
      <c r="D149" s="7" t="str">
        <f t="shared" si="66"/>
        <v>AI</v>
      </c>
      <c r="E149" s="7">
        <f>IF(AND(E148&gt;0,E148&lt;&gt;"wait"),E148,IF(AND(AOHL!$K149=0,E148&lt;&gt;"wait"),0,IF(OR(E148="wait",AOHL!$K149=1),IF(AND('WMp0-100'!R150&gt;Sheet1!$E150,'WMp0-100'!R150&lt;Sheet1!$D150),'WMp0-100'!R150,"wait"),"wait")))</f>
        <v>29293.689033942559</v>
      </c>
      <c r="F149" s="7" t="str">
        <f t="shared" si="67"/>
        <v>AI</v>
      </c>
      <c r="G149" s="7">
        <f>IF(AND(G148&gt;0,G148&lt;&gt;"wait"),G148,IF(AND(AOHL!$K149=0,G148&lt;&gt;"wait"),0,IF(OR(G148="wait",AOHL!$K149=1),IF(AND('WMp0-100'!S150&gt;Sheet1!$E150,'WMp0-100'!S150&lt;Sheet1!$D150),'WMp0-100'!S150,"wait"),"wait")))</f>
        <v>29297.528198433421</v>
      </c>
      <c r="H149" s="7" t="str">
        <f t="shared" si="68"/>
        <v>AI</v>
      </c>
      <c r="I149" s="7">
        <f>IF(AND(I148&gt;0,I148&lt;&gt;"wait"),I148,IF(AND(AOHL!$K149=0,I148&lt;&gt;"wait"),0,IF(OR(I148="wait",AOHL!$K149=1),IF(AND('WMp0-100'!T150&gt;Sheet1!$E150,'WMp0-100'!T150&lt;Sheet1!$D150),'WMp0-100'!T150,"wait"),"wait")))</f>
        <v>29301.36736292428</v>
      </c>
      <c r="J149" s="7" t="str">
        <f t="shared" si="69"/>
        <v>AI</v>
      </c>
      <c r="K149" s="7">
        <f>IF(AND(K148&gt;0,K148&lt;&gt;"wait"),K148,IF(AND(AOHL!$K149=0,K148&lt;&gt;"wait"),0,IF(OR(K148="wait",AOHL!$K149=1),IF(AND('WMp0-100'!U150&gt;Sheet1!$E150,'WMp0-100'!U150&lt;Sheet1!$D150),'WMp0-100'!U150,"wait"),"wait")))</f>
        <v>29305.206527415143</v>
      </c>
      <c r="L149" s="7" t="str">
        <f t="shared" si="70"/>
        <v>AI</v>
      </c>
      <c r="M149" s="7">
        <f>IF(AND(M148&gt;0,M148&lt;&gt;"wait"),M148,IF(AND(AOHL!$K149=0,M148&lt;&gt;"wait"),0,IF(OR(M148="wait",AOHL!$K149=1),IF(AND('WMp0-100'!V150&gt;Sheet1!$E150,'WMp0-100'!V150&lt;Sheet1!$D150),'WMp0-100'!V150,"wait"),"wait")))</f>
        <v>29309.045691906009</v>
      </c>
      <c r="N149" s="7" t="str">
        <f t="shared" si="71"/>
        <v>AI</v>
      </c>
      <c r="O149" s="7">
        <f>IF(AND(O148&gt;0,O148&lt;&gt;"wait"),O148,IF(AND(AOHL!$K149=0,O148&lt;&gt;"wait"),0,IF(OR(O148="wait",AOHL!$K149=1),IF(AND('WMp0-100'!W150&gt;Sheet1!$E150,'WMp0-100'!W150&lt;Sheet1!$D150),'WMp0-100'!W150,"wait"),"wait")))</f>
        <v>29301.678809523808</v>
      </c>
      <c r="P149" s="7" t="str">
        <f t="shared" si="72"/>
        <v>AI</v>
      </c>
      <c r="Q149" s="7">
        <f>IF(AND(Q148&gt;0,Q148&lt;&gt;"wait"),Q148,IF(AND(AOHL!$K149=0,Q148&lt;&gt;"wait"),0,IF(OR(Q148="wait",AOHL!$K149=1),IF(AND('WMp0-100'!X150&gt;Sheet1!$E150,'WMp0-100'!X150&lt;Sheet1!$D150),'WMp0-100'!X150,"wait"),"wait")))</f>
        <v>29305.273095238099</v>
      </c>
      <c r="R149" s="7" t="str">
        <f t="shared" si="73"/>
        <v>AI</v>
      </c>
      <c r="S149" s="7">
        <f>IF(AND(S148&gt;0,S148&lt;&gt;"wait"),S148,IF(AND(AOHL!$K149=0,S148&lt;&gt;"wait"),0,IF(OR(S148="wait",AOHL!$K149=1),IF(AND('WMp0-100'!Y150&gt;Sheet1!$E150,'WMp0-100'!Y150&lt;Sheet1!$D150),'WMp0-100'!Y150,"wait"),"wait")))</f>
        <v>29262.237647058821</v>
      </c>
      <c r="T149" s="7" t="str">
        <f t="shared" si="74"/>
        <v>AI</v>
      </c>
      <c r="U149" s="7">
        <f>IF(AND(U148&gt;0,U148&lt;&gt;"wait"),U148,IF(AND(AOHL!$K149=0,U148&lt;&gt;"wait"),0,IF(OR(U148="wait",AOHL!$K149=1),IF(AND('WMp0-100'!Z150&gt;Sheet1!$E150,'WMp0-100'!Z150&lt;Sheet1!$D150),'WMp0-100'!Z150,"wait"),"wait")))</f>
        <v>29265.460000000003</v>
      </c>
      <c r="V149" s="7" t="str">
        <f t="shared" si="75"/>
        <v>AI</v>
      </c>
      <c r="W149" s="7">
        <f>IF(AND(W148&gt;0,W148&lt;&gt;"wait"),W148,IF(AND(AOHL!$K149=0,W148&lt;&gt;"wait"),0,IF(OR(W148="wait",AOHL!$K149=1),IF(AND('WMp0-100'!AA150&gt;Sheet1!$E150,'WMp0-100'!AA150&lt;Sheet1!$D150),'WMp0-100'!AA150,"wait"),"wait")))</f>
        <v>29268.682352941178</v>
      </c>
      <c r="X149" s="7" t="str">
        <f t="shared" si="76"/>
        <v>AI</v>
      </c>
      <c r="Z149" s="7">
        <f>IF(AND(Z148&gt;0,Z148&lt;&gt;"wait"),Z148,IF(AND(AOHL!$L149=0,Z148&lt;&gt;"wait"),0,IF(OR(Z148="wait",AOHL!$L149=1),IF(AND('WMp0-100'!AC150&gt;Sheet1!$E150,'WMp0-100'!AC150&lt;Sheet1!$D150),'WMp0-100'!AC150,"wait"),"wait")))</f>
        <v>29290.074093536525</v>
      </c>
      <c r="AA149" s="7" t="str">
        <f t="shared" si="77"/>
        <v>AI</v>
      </c>
      <c r="AB149" s="7">
        <f>IF(AND(AB148&gt;0,AB148&lt;&gt;"wait"),AB148,IF(AND(AOHL!$L149=0,AB148&lt;&gt;"wait"),0,IF(OR(AB148="wait",AOHL!$L149=1),IF(AND('WMp0-100'!AD150&gt;Sheet1!$E150,'WMp0-100'!AD150&lt;Sheet1!$D150),'WMp0-100'!AD150,"wait"),"wait")))</f>
        <v>29293.671676300575</v>
      </c>
      <c r="AC149" s="7" t="str">
        <f t="shared" si="78"/>
        <v>AI</v>
      </c>
      <c r="AD149" s="7">
        <f>IF(AND(AD148&gt;0,AD148&lt;&gt;"wait"),AD148,IF(AND(AOHL!$L149=0,AD148&lt;&gt;"wait"),0,IF(OR(AD148="wait",AOHL!$L149=1),IF(AND('WMp0-100'!AE150&gt;Sheet1!$E150,'WMp0-100'!AE150&lt;Sheet1!$D150),'WMp0-100'!AE150,"wait"),"wait")))</f>
        <v>29297.269259064633</v>
      </c>
      <c r="AE149" s="7" t="str">
        <f t="shared" si="79"/>
        <v>AI</v>
      </c>
      <c r="AF149" s="7">
        <f>IF(AND(AF148&gt;0,AF148&lt;&gt;"wait"),AF148,IF(AND(AOHL!$L149=0,AF148&lt;&gt;"wait"),0,IF(OR(AF148="wait",AOHL!$L149=1),IF(AND('WMp0-100'!AF150&gt;Sheet1!$E150,'WMp0-100'!AF150&lt;Sheet1!$D150),'WMp0-100'!AF150,"wait"),"wait")))</f>
        <v>29294.097302697301</v>
      </c>
      <c r="AG149" s="7" t="str">
        <f t="shared" si="80"/>
        <v>AI</v>
      </c>
      <c r="AH149" s="7">
        <f>IF(AND(AH148&gt;0,AH148&lt;&gt;"wait"),AH148,IF(AND(AOHL!$L149=0,AH148&lt;&gt;"wait"),0,IF(OR(AH148="wait",AOHL!$L149=1),IF(AND('WMp0-100'!AG150&gt;Sheet1!$E150,'WMp0-100'!AG150&lt;Sheet1!$D150),'WMp0-100'!AG150,"wait"),"wait")))</f>
        <v>29297.692507492509</v>
      </c>
      <c r="AI149" s="7" t="str">
        <f t="shared" si="81"/>
        <v>AI</v>
      </c>
      <c r="AJ149" s="7">
        <f>IF(AND(AJ148&gt;0,AJ148&lt;&gt;"wait"),AJ148,IF(AND(AOHL!$L149=0,AJ148&lt;&gt;"wait"),0,IF(OR(AJ148="wait",AOHL!$L149=1),IF(AND('WMp0-100'!AH150&gt;Sheet1!$E150,'WMp0-100'!AH150&lt;Sheet1!$D150),'WMp0-100'!AH150,"wait"),"wait")))</f>
        <v>29301.287712287711</v>
      </c>
      <c r="AK149" s="7" t="str">
        <f t="shared" si="82"/>
        <v>AI</v>
      </c>
      <c r="AL149" s="7">
        <f>IF(AND(AL148&gt;0,AL148&lt;&gt;"wait"),AL148,IF(AND(AOHL!$L149=0,AL148&lt;&gt;"wait"),0,IF(OR(AL148="wait",AOHL!$L149=1),IF(AND('WMp0-100'!AI150&gt;Sheet1!$E150,'WMp0-100'!AI150&lt;Sheet1!$D150),'WMp0-100'!AI150,"wait"),"wait")))</f>
        <v>29304.882917082916</v>
      </c>
      <c r="AM149" s="7" t="str">
        <f t="shared" si="83"/>
        <v>AI</v>
      </c>
      <c r="AN149" s="7">
        <f>IF(AND(AN148&gt;0,AN148&lt;&gt;"wait"),AN148,IF(AND(AOHL!$L149=0,AN148&lt;&gt;"wait"),0,IF(OR(AN148="wait",AOHL!$L149=1),IF(AND('WMp0-100'!AJ150&gt;Sheet1!$E150,'WMp0-100'!AJ150&lt;Sheet1!$D150),'WMp0-100'!AJ150,"wait"),"wait")))</f>
        <v>29308.478121878121</v>
      </c>
      <c r="AO149" s="7" t="str">
        <f t="shared" si="84"/>
        <v>AI</v>
      </c>
      <c r="AP149" s="7">
        <f>IF(AND(AP148&gt;0,AP148&lt;&gt;"wait"),AP148,IF(AND(AOHL!$L149=0,AP148&lt;&gt;"wait"),0,IF(OR(AP148="wait",AOHL!$L149=1),IF(AND('WMp0-100'!AK150&gt;Sheet1!$E150,'WMp0-100'!AK150&lt;Sheet1!$D150),'WMp0-100'!AK150,"wait"),"wait")))</f>
        <v>29302.120327700977</v>
      </c>
      <c r="AQ149" s="7" t="str">
        <f t="shared" si="85"/>
        <v>AI</v>
      </c>
      <c r="AR149" s="7">
        <f>IF(AND(AR148&gt;0,AR148&lt;&gt;"wait"),AR148,IF(AND(AOHL!$L149=0,AR148&lt;&gt;"wait"),0,IF(OR(AR148="wait",AOHL!$L149=1),IF(AND('WMp0-100'!AL150&gt;Sheet1!$E150,'WMp0-100'!AL150&lt;Sheet1!$D150),'WMp0-100'!AL150,"wait"),"wait")))</f>
        <v>29305.799283154123</v>
      </c>
      <c r="AS149" s="7" t="str">
        <f t="shared" si="86"/>
        <v>AI</v>
      </c>
      <c r="AT149" s="7">
        <f>IF(AND(AT148&gt;0,AT148&lt;&gt;"wait"),AT148,IF(AND(AOHL!$L149=0,AT148&lt;&gt;"wait"),0,IF(OR(AT148="wait",AOHL!$L149=1),IF(AND('WMp0-100'!AM150&gt;Sheet1!$E150,'WMp0-100'!AM150&lt;Sheet1!$D150),'WMp0-100'!AM150,"wait"),"wait")))</f>
        <v>29309.478238607269</v>
      </c>
      <c r="AU149" s="7" t="str">
        <f t="shared" si="87"/>
        <v>AI</v>
      </c>
      <c r="AV149" s="7"/>
      <c r="AW149" s="7">
        <f>IF(AND(AW148&gt;0,AW148&lt;&gt;"wait"),AW148,IF(AND(AOHL!$M149=0,AW148&lt;&gt;"wait"),0,IF(OR(AW148="wait",AOHL!$M149=1),IF(AND('WMp0-100'!AO150&gt;Sheet1!$E150,'WMp0-100'!AO150&lt;Sheet1!$D150),'WMp0-100'!AO150,"wait"),"wait")))</f>
        <v>29171.603070727408</v>
      </c>
      <c r="AX149" s="7" t="str">
        <f t="shared" si="88"/>
        <v>AI</v>
      </c>
      <c r="AY149" s="7">
        <f>IF(AND(AY148&gt;0,AY148&lt;&gt;"wait"),AY148,IF(AND(AOHL!$M149=0,AY148&lt;&gt;"wait"),0,IF(OR(AY148="wait",AOHL!$M149=1),IF(AND('WMp0-100'!AP150&gt;Sheet1!$E150,'WMp0-100'!AP150&lt;Sheet1!$D150),'WMp0-100'!AP150,"wait"),"wait")))</f>
        <v>29176.303070727408</v>
      </c>
      <c r="AZ149" s="7" t="str">
        <f t="shared" si="89"/>
        <v>AI</v>
      </c>
      <c r="BA149" s="7">
        <f>IF(AND(BA148&gt;0,BA148&lt;&gt;"wait"),BA148,IF(AND(AOHL!$M149=0,BA148&lt;&gt;"wait"),0,IF(OR(BA148="wait",AOHL!$M149=1),IF(AND('WMp0-100'!AQ150&gt;Sheet1!$E150,'WMp0-100'!AQ150&lt;Sheet1!$D150),'WMp0-100'!AQ150,"wait"),"wait")))</f>
        <v>29181.003070727413</v>
      </c>
      <c r="BB149" s="7" t="str">
        <f t="shared" si="90"/>
        <v>AI</v>
      </c>
      <c r="BC149" s="7">
        <f>IF(AND(BC148&gt;0,BC148&lt;&gt;"wait"),BC148,IF(AND(AOHL!$M149=0,BC148&lt;&gt;"wait"),0,IF(OR(BC148="wait",AOHL!$M149=1),IF(AND('WMp0-100'!AR150&gt;Sheet1!$E150,'WMp0-100'!AR150&lt;Sheet1!$D150),'WMp0-100'!AR150,"wait"),"wait")))</f>
        <v>29185.703070727403</v>
      </c>
      <c r="BD149" s="7" t="str">
        <f t="shared" si="91"/>
        <v>AI</v>
      </c>
      <c r="BE149" s="7">
        <f>IF(AND(BE148&gt;0,BE148&lt;&gt;"wait"),BE148,IF(AND(AOHL!$M149=0,BE148&lt;&gt;"wait"),0,IF(OR(BE148="wait",AOHL!$M149=1),IF(AND('WMp0-100'!AS150&gt;Sheet1!$E150,'WMp0-100'!AS150&lt;Sheet1!$D150),'WMp0-100'!AS150,"wait"),"wait")))</f>
        <v>29190.403070727407</v>
      </c>
      <c r="BF149" s="7" t="str">
        <f t="shared" si="92"/>
        <v>AI</v>
      </c>
      <c r="BG149" s="7">
        <f>IF(AND(BG148&gt;0,BG148&lt;&gt;"wait"),BG148,IF(AND(AOHL!$M149=0,BG148&lt;&gt;"wait"),0,IF(OR(BG148="wait",AOHL!$M149=1),IF(AND('WMp0-100'!AT150&gt;Sheet1!$E150,'WMp0-100'!AT150&lt;Sheet1!$D150),'WMp0-100'!AT150,"wait"),"wait")))</f>
        <v>29195.103070727408</v>
      </c>
      <c r="BH149" s="7" t="str">
        <f t="shared" si="93"/>
        <v>AI</v>
      </c>
      <c r="BI149" s="7">
        <f>IF(AND(BI148&gt;0,BI148&lt;&gt;"wait"),BI148,IF(AND(AOHL!$M149=0,BI148&lt;&gt;"wait"),0,IF(OR(BI148="wait",AOHL!$M149=1),IF(AND('WMp0-100'!AU150&gt;Sheet1!$E150,'WMp0-100'!AU150&lt;Sheet1!$D150),'WMp0-100'!AU150,"wait"),"wait")))</f>
        <v>29187.777402039719</v>
      </c>
      <c r="BJ149" s="7" t="str">
        <f t="shared" si="94"/>
        <v>AI</v>
      </c>
      <c r="BK149" s="7">
        <f>IF(AND(BK148&gt;0,BK148&lt;&gt;"wait"),BK148,IF(AND(AOHL!$M149=0,BK148&lt;&gt;"wait"),0,IF(OR(BK148="wait",AOHL!$M149=1),IF(AND('WMp0-100'!AV150&gt;Sheet1!$E150,'WMp0-100'!AV150&lt;Sheet1!$D150),'WMp0-100'!AV150,"wait"),"wait")))</f>
        <v>29129.960685920578</v>
      </c>
      <c r="BL149" s="7" t="str">
        <f t="shared" si="95"/>
        <v>AI</v>
      </c>
      <c r="BM149" s="7">
        <f>IF(AND(BM148&gt;0,BM148&lt;&gt;"wait"),BM148,IF(AND(AOHL!$M149=0,BM148&lt;&gt;"wait"),0,IF(OR(BM148="wait",AOHL!$M149=1),IF(AND('WMp0-100'!AW150&gt;Sheet1!$E150,'WMp0-100'!AW150&lt;Sheet1!$D150),'WMp0-100'!AW150,"wait"),"wait")))</f>
        <v>29133.775234657041</v>
      </c>
      <c r="BN149" s="7" t="str">
        <f t="shared" si="96"/>
        <v>AI</v>
      </c>
      <c r="BO149" s="7">
        <f>IF(AND(BO148&gt;0,BO148&lt;&gt;"wait"),BO148,IF(AND(AOHL!$M149=0,BO148&lt;&gt;"wait"),0,IF(OR(BO148="wait",AOHL!$M149=1),IF(AND('WMp0-100'!AX150&gt;Sheet1!$E150,'WMp0-100'!AX150&lt;Sheet1!$D150),'WMp0-100'!AX150,"wait"),"wait")))</f>
        <v>29137.589783393498</v>
      </c>
      <c r="BP149" s="7" t="str">
        <f t="shared" si="97"/>
        <v>AI</v>
      </c>
      <c r="BQ149" s="7">
        <f>IF(AND(BQ148&gt;0,BQ148&lt;&gt;"wait"),BQ148,IF(AND(AOHL!$M149=0,BQ148&lt;&gt;"wait"),0,IF(OR(BQ148="wait",AOHL!$M149=1),IF(AND('WMp0-100'!AY150&gt;Sheet1!$E150,'WMp0-100'!AY150&lt;Sheet1!$D150),'WMp0-100'!AY150,"wait"),"wait")))</f>
        <v>29141.404332129965</v>
      </c>
      <c r="BR149" s="7" t="str">
        <f t="shared" si="98"/>
        <v>AI</v>
      </c>
    </row>
    <row r="150" spans="1:70" x14ac:dyDescent="0.3">
      <c r="A150" t="str">
        <f>Sheet1!B150</f>
        <v>03/01 11:43</v>
      </c>
      <c r="C150" s="7">
        <f>IF(AND(C149&gt;0,C149&lt;&gt;"wait"),C149,IF(AND(AOHL!$K150=0,C149&lt;&gt;"wait"),0,IF(OR(C149="wait",AOHL!$K150=1),IF(AND('WMp0-100'!Q151&gt;Sheet1!$E151,'WMp0-100'!Q151&lt;Sheet1!$D151),'WMp0-100'!Q151,"wait"),"wait")))</f>
        <v>29297.39344262295</v>
      </c>
      <c r="D150" s="7" t="str">
        <f t="shared" si="66"/>
        <v>AI</v>
      </c>
      <c r="E150" s="7">
        <f>IF(AND(E149&gt;0,E149&lt;&gt;"wait"),E149,IF(AND(AOHL!$K150=0,E149&lt;&gt;"wait"),0,IF(OR(E149="wait",AOHL!$K150=1),IF(AND('WMp0-100'!R151&gt;Sheet1!$E151,'WMp0-100'!R151&lt;Sheet1!$D151),'WMp0-100'!R151,"wait"),"wait")))</f>
        <v>29293.689033942559</v>
      </c>
      <c r="F150" s="7" t="str">
        <f t="shared" si="67"/>
        <v>AI</v>
      </c>
      <c r="G150" s="7">
        <f>IF(AND(G149&gt;0,G149&lt;&gt;"wait"),G149,IF(AND(AOHL!$K150=0,G149&lt;&gt;"wait"),0,IF(OR(G149="wait",AOHL!$K150=1),IF(AND('WMp0-100'!S151&gt;Sheet1!$E151,'WMp0-100'!S151&lt;Sheet1!$D151),'WMp0-100'!S151,"wait"),"wait")))</f>
        <v>29297.528198433421</v>
      </c>
      <c r="H150" s="7" t="str">
        <f t="shared" si="68"/>
        <v>AI</v>
      </c>
      <c r="I150" s="7">
        <f>IF(AND(I149&gt;0,I149&lt;&gt;"wait"),I149,IF(AND(AOHL!$K150=0,I149&lt;&gt;"wait"),0,IF(OR(I149="wait",AOHL!$K150=1),IF(AND('WMp0-100'!T151&gt;Sheet1!$E151,'WMp0-100'!T151&lt;Sheet1!$D151),'WMp0-100'!T151,"wait"),"wait")))</f>
        <v>29301.36736292428</v>
      </c>
      <c r="J150" s="7" t="str">
        <f t="shared" si="69"/>
        <v>AI</v>
      </c>
      <c r="K150" s="7">
        <f>IF(AND(K149&gt;0,K149&lt;&gt;"wait"),K149,IF(AND(AOHL!$K150=0,K149&lt;&gt;"wait"),0,IF(OR(K149="wait",AOHL!$K150=1),IF(AND('WMp0-100'!U151&gt;Sheet1!$E151,'WMp0-100'!U151&lt;Sheet1!$D151),'WMp0-100'!U151,"wait"),"wait")))</f>
        <v>29305.206527415143</v>
      </c>
      <c r="L150" s="7" t="str">
        <f t="shared" si="70"/>
        <v>AI</v>
      </c>
      <c r="M150" s="7">
        <f>IF(AND(M149&gt;0,M149&lt;&gt;"wait"),M149,IF(AND(AOHL!$K150=0,M149&lt;&gt;"wait"),0,IF(OR(M149="wait",AOHL!$K150=1),IF(AND('WMp0-100'!V151&gt;Sheet1!$E151,'WMp0-100'!V151&lt;Sheet1!$D151),'WMp0-100'!V151,"wait"),"wait")))</f>
        <v>29309.045691906009</v>
      </c>
      <c r="N150" s="7" t="str">
        <f t="shared" si="71"/>
        <v>AI</v>
      </c>
      <c r="O150" s="7">
        <f>IF(AND(O149&gt;0,O149&lt;&gt;"wait"),O149,IF(AND(AOHL!$K150=0,O149&lt;&gt;"wait"),0,IF(OR(O149="wait",AOHL!$K150=1),IF(AND('WMp0-100'!W151&gt;Sheet1!$E151,'WMp0-100'!W151&lt;Sheet1!$D151),'WMp0-100'!W151,"wait"),"wait")))</f>
        <v>29301.678809523808</v>
      </c>
      <c r="P150" s="7" t="str">
        <f t="shared" si="72"/>
        <v>AI</v>
      </c>
      <c r="Q150" s="7">
        <f>IF(AND(Q149&gt;0,Q149&lt;&gt;"wait"),Q149,IF(AND(AOHL!$K150=0,Q149&lt;&gt;"wait"),0,IF(OR(Q149="wait",AOHL!$K150=1),IF(AND('WMp0-100'!X151&gt;Sheet1!$E151,'WMp0-100'!X151&lt;Sheet1!$D151),'WMp0-100'!X151,"wait"),"wait")))</f>
        <v>29305.273095238099</v>
      </c>
      <c r="R150" s="7" t="str">
        <f t="shared" si="73"/>
        <v>AI</v>
      </c>
      <c r="S150" s="7">
        <f>IF(AND(S149&gt;0,S149&lt;&gt;"wait"),S149,IF(AND(AOHL!$K150=0,S149&lt;&gt;"wait"),0,IF(OR(S149="wait",AOHL!$K150=1),IF(AND('WMp0-100'!Y151&gt;Sheet1!$E151,'WMp0-100'!Y151&lt;Sheet1!$D151),'WMp0-100'!Y151,"wait"),"wait")))</f>
        <v>29262.237647058821</v>
      </c>
      <c r="T150" s="7" t="str">
        <f t="shared" si="74"/>
        <v>AI</v>
      </c>
      <c r="U150" s="7">
        <f>IF(AND(U149&gt;0,U149&lt;&gt;"wait"),U149,IF(AND(AOHL!$K150=0,U149&lt;&gt;"wait"),0,IF(OR(U149="wait",AOHL!$K150=1),IF(AND('WMp0-100'!Z151&gt;Sheet1!$E151,'WMp0-100'!Z151&lt;Sheet1!$D151),'WMp0-100'!Z151,"wait"),"wait")))</f>
        <v>29265.460000000003</v>
      </c>
      <c r="V150" s="7" t="str">
        <f t="shared" si="75"/>
        <v>AI</v>
      </c>
      <c r="W150" s="7">
        <f>IF(AND(W149&gt;0,W149&lt;&gt;"wait"),W149,IF(AND(AOHL!$K150=0,W149&lt;&gt;"wait"),0,IF(OR(W149="wait",AOHL!$K150=1),IF(AND('WMp0-100'!AA151&gt;Sheet1!$E151,'WMp0-100'!AA151&lt;Sheet1!$D151),'WMp0-100'!AA151,"wait"),"wait")))</f>
        <v>29268.682352941178</v>
      </c>
      <c r="X150" s="7" t="str">
        <f t="shared" si="76"/>
        <v>AI</v>
      </c>
      <c r="Z150" s="7">
        <f>IF(AND(Z149&gt;0,Z149&lt;&gt;"wait"),Z149,IF(AND(AOHL!$L150=0,Z149&lt;&gt;"wait"),0,IF(OR(Z149="wait",AOHL!$L150=1),IF(AND('WMp0-100'!AC151&gt;Sheet1!$E151,'WMp0-100'!AC151&lt;Sheet1!$D151),'WMp0-100'!AC151,"wait"),"wait")))</f>
        <v>29290.074093536525</v>
      </c>
      <c r="AA150" s="7" t="str">
        <f t="shared" si="77"/>
        <v>AI</v>
      </c>
      <c r="AB150" s="7">
        <f>IF(AND(AB149&gt;0,AB149&lt;&gt;"wait"),AB149,IF(AND(AOHL!$L150=0,AB149&lt;&gt;"wait"),0,IF(OR(AB149="wait",AOHL!$L150=1),IF(AND('WMp0-100'!AD151&gt;Sheet1!$E151,'WMp0-100'!AD151&lt;Sheet1!$D151),'WMp0-100'!AD151,"wait"),"wait")))</f>
        <v>29293.671676300575</v>
      </c>
      <c r="AC150" s="7" t="str">
        <f t="shared" si="78"/>
        <v>AI</v>
      </c>
      <c r="AD150" s="7">
        <f>IF(AND(AD149&gt;0,AD149&lt;&gt;"wait"),AD149,IF(AND(AOHL!$L150=0,AD149&lt;&gt;"wait"),0,IF(OR(AD149="wait",AOHL!$L150=1),IF(AND('WMp0-100'!AE151&gt;Sheet1!$E151,'WMp0-100'!AE151&lt;Sheet1!$D151),'WMp0-100'!AE151,"wait"),"wait")))</f>
        <v>29297.269259064633</v>
      </c>
      <c r="AE150" s="7" t="str">
        <f t="shared" si="79"/>
        <v>AI</v>
      </c>
      <c r="AF150" s="7">
        <f>IF(AND(AF149&gt;0,AF149&lt;&gt;"wait"),AF149,IF(AND(AOHL!$L150=0,AF149&lt;&gt;"wait"),0,IF(OR(AF149="wait",AOHL!$L150=1),IF(AND('WMp0-100'!AF151&gt;Sheet1!$E151,'WMp0-100'!AF151&lt;Sheet1!$D151),'WMp0-100'!AF151,"wait"),"wait")))</f>
        <v>29294.097302697301</v>
      </c>
      <c r="AG150" s="7" t="str">
        <f t="shared" si="80"/>
        <v>AI</v>
      </c>
      <c r="AH150" s="7">
        <f>IF(AND(AH149&gt;0,AH149&lt;&gt;"wait"),AH149,IF(AND(AOHL!$L150=0,AH149&lt;&gt;"wait"),0,IF(OR(AH149="wait",AOHL!$L150=1),IF(AND('WMp0-100'!AG151&gt;Sheet1!$E151,'WMp0-100'!AG151&lt;Sheet1!$D151),'WMp0-100'!AG151,"wait"),"wait")))</f>
        <v>29297.692507492509</v>
      </c>
      <c r="AI150" s="7" t="str">
        <f t="shared" si="81"/>
        <v>AI</v>
      </c>
      <c r="AJ150" s="7">
        <f>IF(AND(AJ149&gt;0,AJ149&lt;&gt;"wait"),AJ149,IF(AND(AOHL!$L150=0,AJ149&lt;&gt;"wait"),0,IF(OR(AJ149="wait",AOHL!$L150=1),IF(AND('WMp0-100'!AH151&gt;Sheet1!$E151,'WMp0-100'!AH151&lt;Sheet1!$D151),'WMp0-100'!AH151,"wait"),"wait")))</f>
        <v>29301.287712287711</v>
      </c>
      <c r="AK150" s="7" t="str">
        <f t="shared" si="82"/>
        <v>AI</v>
      </c>
      <c r="AL150" s="7">
        <f>IF(AND(AL149&gt;0,AL149&lt;&gt;"wait"),AL149,IF(AND(AOHL!$L150=0,AL149&lt;&gt;"wait"),0,IF(OR(AL149="wait",AOHL!$L150=1),IF(AND('WMp0-100'!AI151&gt;Sheet1!$E151,'WMp0-100'!AI151&lt;Sheet1!$D151),'WMp0-100'!AI151,"wait"),"wait")))</f>
        <v>29304.882917082916</v>
      </c>
      <c r="AM150" s="7" t="str">
        <f t="shared" si="83"/>
        <v>AI</v>
      </c>
      <c r="AN150" s="7">
        <f>IF(AND(AN149&gt;0,AN149&lt;&gt;"wait"),AN149,IF(AND(AOHL!$L150=0,AN149&lt;&gt;"wait"),0,IF(OR(AN149="wait",AOHL!$L150=1),IF(AND('WMp0-100'!AJ151&gt;Sheet1!$E151,'WMp0-100'!AJ151&lt;Sheet1!$D151),'WMp0-100'!AJ151,"wait"),"wait")))</f>
        <v>29308.478121878121</v>
      </c>
      <c r="AO150" s="7" t="str">
        <f t="shared" si="84"/>
        <v>AI</v>
      </c>
      <c r="AP150" s="7">
        <f>IF(AND(AP149&gt;0,AP149&lt;&gt;"wait"),AP149,IF(AND(AOHL!$L150=0,AP149&lt;&gt;"wait"),0,IF(OR(AP149="wait",AOHL!$L150=1),IF(AND('WMp0-100'!AK151&gt;Sheet1!$E151,'WMp0-100'!AK151&lt;Sheet1!$D151),'WMp0-100'!AK151,"wait"),"wait")))</f>
        <v>29302.120327700977</v>
      </c>
      <c r="AQ150" s="7" t="str">
        <f t="shared" si="85"/>
        <v>AI</v>
      </c>
      <c r="AR150" s="7">
        <f>IF(AND(AR149&gt;0,AR149&lt;&gt;"wait"),AR149,IF(AND(AOHL!$L150=0,AR149&lt;&gt;"wait"),0,IF(OR(AR149="wait",AOHL!$L150=1),IF(AND('WMp0-100'!AL151&gt;Sheet1!$E151,'WMp0-100'!AL151&lt;Sheet1!$D151),'WMp0-100'!AL151,"wait"),"wait")))</f>
        <v>29305.799283154123</v>
      </c>
      <c r="AS150" s="7" t="str">
        <f t="shared" si="86"/>
        <v>AI</v>
      </c>
      <c r="AT150" s="7">
        <f>IF(AND(AT149&gt;0,AT149&lt;&gt;"wait"),AT149,IF(AND(AOHL!$L150=0,AT149&lt;&gt;"wait"),0,IF(OR(AT149="wait",AOHL!$L150=1),IF(AND('WMp0-100'!AM151&gt;Sheet1!$E151,'WMp0-100'!AM151&lt;Sheet1!$D151),'WMp0-100'!AM151,"wait"),"wait")))</f>
        <v>29309.478238607269</v>
      </c>
      <c r="AU150" s="7" t="str">
        <f t="shared" si="87"/>
        <v>AI</v>
      </c>
      <c r="AV150" s="7"/>
      <c r="AW150" s="7">
        <f>IF(AND(AW149&gt;0,AW149&lt;&gt;"wait"),AW149,IF(AND(AOHL!$M150=0,AW149&lt;&gt;"wait"),0,IF(OR(AW149="wait",AOHL!$M150=1),IF(AND('WMp0-100'!AO151&gt;Sheet1!$E151,'WMp0-100'!AO151&lt;Sheet1!$D151),'WMp0-100'!AO151,"wait"),"wait")))</f>
        <v>29171.603070727408</v>
      </c>
      <c r="AX150" s="7" t="str">
        <f t="shared" si="88"/>
        <v>AI</v>
      </c>
      <c r="AY150" s="7">
        <f>IF(AND(AY149&gt;0,AY149&lt;&gt;"wait"),AY149,IF(AND(AOHL!$M150=0,AY149&lt;&gt;"wait"),0,IF(OR(AY149="wait",AOHL!$M150=1),IF(AND('WMp0-100'!AP151&gt;Sheet1!$E151,'WMp0-100'!AP151&lt;Sheet1!$D151),'WMp0-100'!AP151,"wait"),"wait")))</f>
        <v>29176.303070727408</v>
      </c>
      <c r="AZ150" s="7" t="str">
        <f t="shared" si="89"/>
        <v>AI</v>
      </c>
      <c r="BA150" s="7">
        <f>IF(AND(BA149&gt;0,BA149&lt;&gt;"wait"),BA149,IF(AND(AOHL!$M150=0,BA149&lt;&gt;"wait"),0,IF(OR(BA149="wait",AOHL!$M150=1),IF(AND('WMp0-100'!AQ151&gt;Sheet1!$E151,'WMp0-100'!AQ151&lt;Sheet1!$D151),'WMp0-100'!AQ151,"wait"),"wait")))</f>
        <v>29181.003070727413</v>
      </c>
      <c r="BB150" s="7" t="str">
        <f t="shared" si="90"/>
        <v>AI</v>
      </c>
      <c r="BC150" s="7">
        <f>IF(AND(BC149&gt;0,BC149&lt;&gt;"wait"),BC149,IF(AND(AOHL!$M150=0,BC149&lt;&gt;"wait"),0,IF(OR(BC149="wait",AOHL!$M150=1),IF(AND('WMp0-100'!AR151&gt;Sheet1!$E151,'WMp0-100'!AR151&lt;Sheet1!$D151),'WMp0-100'!AR151,"wait"),"wait")))</f>
        <v>29185.703070727403</v>
      </c>
      <c r="BD150" s="7" t="str">
        <f t="shared" si="91"/>
        <v>AI</v>
      </c>
      <c r="BE150" s="7">
        <f>IF(AND(BE149&gt;0,BE149&lt;&gt;"wait"),BE149,IF(AND(AOHL!$M150=0,BE149&lt;&gt;"wait"),0,IF(OR(BE149="wait",AOHL!$M150=1),IF(AND('WMp0-100'!AS151&gt;Sheet1!$E151,'WMp0-100'!AS151&lt;Sheet1!$D151),'WMp0-100'!AS151,"wait"),"wait")))</f>
        <v>29190.403070727407</v>
      </c>
      <c r="BF150" s="7" t="str">
        <f t="shared" si="92"/>
        <v>AI</v>
      </c>
      <c r="BG150" s="7">
        <f>IF(AND(BG149&gt;0,BG149&lt;&gt;"wait"),BG149,IF(AND(AOHL!$M150=0,BG149&lt;&gt;"wait"),0,IF(OR(BG149="wait",AOHL!$M150=1),IF(AND('WMp0-100'!AT151&gt;Sheet1!$E151,'WMp0-100'!AT151&lt;Sheet1!$D151),'WMp0-100'!AT151,"wait"),"wait")))</f>
        <v>29195.103070727408</v>
      </c>
      <c r="BH150" s="7" t="str">
        <f t="shared" si="93"/>
        <v>AI</v>
      </c>
      <c r="BI150" s="7">
        <f>IF(AND(BI149&gt;0,BI149&lt;&gt;"wait"),BI149,IF(AND(AOHL!$M150=0,BI149&lt;&gt;"wait"),0,IF(OR(BI149="wait",AOHL!$M150=1),IF(AND('WMp0-100'!AU151&gt;Sheet1!$E151,'WMp0-100'!AU151&lt;Sheet1!$D151),'WMp0-100'!AU151,"wait"),"wait")))</f>
        <v>29187.777402039719</v>
      </c>
      <c r="BJ150" s="7" t="str">
        <f t="shared" si="94"/>
        <v>AI</v>
      </c>
      <c r="BK150" s="7">
        <f>IF(AND(BK149&gt;0,BK149&lt;&gt;"wait"),BK149,IF(AND(AOHL!$M150=0,BK149&lt;&gt;"wait"),0,IF(OR(BK149="wait",AOHL!$M150=1),IF(AND('WMp0-100'!AV151&gt;Sheet1!$E151,'WMp0-100'!AV151&lt;Sheet1!$D151),'WMp0-100'!AV151,"wait"),"wait")))</f>
        <v>29129.960685920578</v>
      </c>
      <c r="BL150" s="7" t="str">
        <f t="shared" si="95"/>
        <v>AI</v>
      </c>
      <c r="BM150" s="7">
        <f>IF(AND(BM149&gt;0,BM149&lt;&gt;"wait"),BM149,IF(AND(AOHL!$M150=0,BM149&lt;&gt;"wait"),0,IF(OR(BM149="wait",AOHL!$M150=1),IF(AND('WMp0-100'!AW151&gt;Sheet1!$E151,'WMp0-100'!AW151&lt;Sheet1!$D151),'WMp0-100'!AW151,"wait"),"wait")))</f>
        <v>29133.775234657041</v>
      </c>
      <c r="BN150" s="7" t="str">
        <f t="shared" si="96"/>
        <v>AI</v>
      </c>
      <c r="BO150" s="7">
        <f>IF(AND(BO149&gt;0,BO149&lt;&gt;"wait"),BO149,IF(AND(AOHL!$M150=0,BO149&lt;&gt;"wait"),0,IF(OR(BO149="wait",AOHL!$M150=1),IF(AND('WMp0-100'!AX151&gt;Sheet1!$E151,'WMp0-100'!AX151&lt;Sheet1!$D151),'WMp0-100'!AX151,"wait"),"wait")))</f>
        <v>29137.589783393498</v>
      </c>
      <c r="BP150" s="7" t="str">
        <f t="shared" si="97"/>
        <v>AI</v>
      </c>
      <c r="BQ150" s="7">
        <f>IF(AND(BQ149&gt;0,BQ149&lt;&gt;"wait"),BQ149,IF(AND(AOHL!$M150=0,BQ149&lt;&gt;"wait"),0,IF(OR(BQ149="wait",AOHL!$M150=1),IF(AND('WMp0-100'!AY151&gt;Sheet1!$E151,'WMp0-100'!AY151&lt;Sheet1!$D151),'WMp0-100'!AY151,"wait"),"wait")))</f>
        <v>29141.404332129965</v>
      </c>
      <c r="BR150" s="7" t="str">
        <f t="shared" si="98"/>
        <v>AI</v>
      </c>
    </row>
    <row r="151" spans="1:70" x14ac:dyDescent="0.3">
      <c r="A151" t="str">
        <f>Sheet1!B151</f>
        <v>03/01 11:44</v>
      </c>
      <c r="C151" s="7">
        <f>IF(AND(C150&gt;0,C150&lt;&gt;"wait"),C150,IF(AND(AOHL!$K151=0,C150&lt;&gt;"wait"),0,IF(OR(C150="wait",AOHL!$K151=1),IF(AND('WMp0-100'!Q152&gt;Sheet1!$E152,'WMp0-100'!Q152&lt;Sheet1!$D152),'WMp0-100'!Q152,"wait"),"wait")))</f>
        <v>29297.39344262295</v>
      </c>
      <c r="D151" s="7" t="str">
        <f t="shared" si="66"/>
        <v>AI</v>
      </c>
      <c r="E151" s="7">
        <f>IF(AND(E150&gt;0,E150&lt;&gt;"wait"),E150,IF(AND(AOHL!$K151=0,E150&lt;&gt;"wait"),0,IF(OR(E150="wait",AOHL!$K151=1),IF(AND('WMp0-100'!R152&gt;Sheet1!$E152,'WMp0-100'!R152&lt;Sheet1!$D152),'WMp0-100'!R152,"wait"),"wait")))</f>
        <v>29293.689033942559</v>
      </c>
      <c r="F151" s="7" t="str">
        <f t="shared" si="67"/>
        <v>AI</v>
      </c>
      <c r="G151" s="7">
        <f>IF(AND(G150&gt;0,G150&lt;&gt;"wait"),G150,IF(AND(AOHL!$K151=0,G150&lt;&gt;"wait"),0,IF(OR(G150="wait",AOHL!$K151=1),IF(AND('WMp0-100'!S152&gt;Sheet1!$E152,'WMp0-100'!S152&lt;Sheet1!$D152),'WMp0-100'!S152,"wait"),"wait")))</f>
        <v>29297.528198433421</v>
      </c>
      <c r="H151" s="7" t="str">
        <f t="shared" si="68"/>
        <v>AI</v>
      </c>
      <c r="I151" s="7">
        <f>IF(AND(I150&gt;0,I150&lt;&gt;"wait"),I150,IF(AND(AOHL!$K151=0,I150&lt;&gt;"wait"),0,IF(OR(I150="wait",AOHL!$K151=1),IF(AND('WMp0-100'!T152&gt;Sheet1!$E152,'WMp0-100'!T152&lt;Sheet1!$D152),'WMp0-100'!T152,"wait"),"wait")))</f>
        <v>29301.36736292428</v>
      </c>
      <c r="J151" s="7" t="str">
        <f t="shared" si="69"/>
        <v>AI</v>
      </c>
      <c r="K151" s="7">
        <f>IF(AND(K150&gt;0,K150&lt;&gt;"wait"),K150,IF(AND(AOHL!$K151=0,K150&lt;&gt;"wait"),0,IF(OR(K150="wait",AOHL!$K151=1),IF(AND('WMp0-100'!U152&gt;Sheet1!$E152,'WMp0-100'!U152&lt;Sheet1!$D152),'WMp0-100'!U152,"wait"),"wait")))</f>
        <v>29305.206527415143</v>
      </c>
      <c r="L151" s="7" t="str">
        <f t="shared" si="70"/>
        <v>AI</v>
      </c>
      <c r="M151" s="7">
        <f>IF(AND(M150&gt;0,M150&lt;&gt;"wait"),M150,IF(AND(AOHL!$K151=0,M150&lt;&gt;"wait"),0,IF(OR(M150="wait",AOHL!$K151=1),IF(AND('WMp0-100'!V152&gt;Sheet1!$E152,'WMp0-100'!V152&lt;Sheet1!$D152),'WMp0-100'!V152,"wait"),"wait")))</f>
        <v>29309.045691906009</v>
      </c>
      <c r="N151" s="7" t="str">
        <f t="shared" si="71"/>
        <v>AI</v>
      </c>
      <c r="O151" s="7">
        <f>IF(AND(O150&gt;0,O150&lt;&gt;"wait"),O150,IF(AND(AOHL!$K151=0,O150&lt;&gt;"wait"),0,IF(OR(O150="wait",AOHL!$K151=1),IF(AND('WMp0-100'!W152&gt;Sheet1!$E152,'WMp0-100'!W152&lt;Sheet1!$D152),'WMp0-100'!W152,"wait"),"wait")))</f>
        <v>29301.678809523808</v>
      </c>
      <c r="P151" s="7" t="str">
        <f t="shared" si="72"/>
        <v>AI</v>
      </c>
      <c r="Q151" s="7">
        <f>IF(AND(Q150&gt;0,Q150&lt;&gt;"wait"),Q150,IF(AND(AOHL!$K151=0,Q150&lt;&gt;"wait"),0,IF(OR(Q150="wait",AOHL!$K151=1),IF(AND('WMp0-100'!X152&gt;Sheet1!$E152,'WMp0-100'!X152&lt;Sheet1!$D152),'WMp0-100'!X152,"wait"),"wait")))</f>
        <v>29305.273095238099</v>
      </c>
      <c r="R151" s="7" t="str">
        <f t="shared" si="73"/>
        <v>AI</v>
      </c>
      <c r="S151" s="7">
        <f>IF(AND(S150&gt;0,S150&lt;&gt;"wait"),S150,IF(AND(AOHL!$K151=0,S150&lt;&gt;"wait"),0,IF(OR(S150="wait",AOHL!$K151=1),IF(AND('WMp0-100'!Y152&gt;Sheet1!$E152,'WMp0-100'!Y152&lt;Sheet1!$D152),'WMp0-100'!Y152,"wait"),"wait")))</f>
        <v>29262.237647058821</v>
      </c>
      <c r="T151" s="7" t="str">
        <f t="shared" si="74"/>
        <v>AI</v>
      </c>
      <c r="U151" s="7">
        <f>IF(AND(U150&gt;0,U150&lt;&gt;"wait"),U150,IF(AND(AOHL!$K151=0,U150&lt;&gt;"wait"),0,IF(OR(U150="wait",AOHL!$K151=1),IF(AND('WMp0-100'!Z152&gt;Sheet1!$E152,'WMp0-100'!Z152&lt;Sheet1!$D152),'WMp0-100'!Z152,"wait"),"wait")))</f>
        <v>29265.460000000003</v>
      </c>
      <c r="V151" s="7" t="str">
        <f t="shared" si="75"/>
        <v>AI</v>
      </c>
      <c r="W151" s="7">
        <f>IF(AND(W150&gt;0,W150&lt;&gt;"wait"),W150,IF(AND(AOHL!$K151=0,W150&lt;&gt;"wait"),0,IF(OR(W150="wait",AOHL!$K151=1),IF(AND('WMp0-100'!AA152&gt;Sheet1!$E152,'WMp0-100'!AA152&lt;Sheet1!$D152),'WMp0-100'!AA152,"wait"),"wait")))</f>
        <v>29268.682352941178</v>
      </c>
      <c r="X151" s="7" t="str">
        <f t="shared" si="76"/>
        <v>AI</v>
      </c>
      <c r="Z151" s="7">
        <f>IF(AND(Z150&gt;0,Z150&lt;&gt;"wait"),Z150,IF(AND(AOHL!$L151=0,Z150&lt;&gt;"wait"),0,IF(OR(Z150="wait",AOHL!$L151=1),IF(AND('WMp0-100'!AC152&gt;Sheet1!$E152,'WMp0-100'!AC152&lt;Sheet1!$D152),'WMp0-100'!AC152,"wait"),"wait")))</f>
        <v>29290.074093536525</v>
      </c>
      <c r="AA151" s="7" t="str">
        <f t="shared" si="77"/>
        <v>AI</v>
      </c>
      <c r="AB151" s="7">
        <f>IF(AND(AB150&gt;0,AB150&lt;&gt;"wait"),AB150,IF(AND(AOHL!$L151=0,AB150&lt;&gt;"wait"),0,IF(OR(AB150="wait",AOHL!$L151=1),IF(AND('WMp0-100'!AD152&gt;Sheet1!$E152,'WMp0-100'!AD152&lt;Sheet1!$D152),'WMp0-100'!AD152,"wait"),"wait")))</f>
        <v>29293.671676300575</v>
      </c>
      <c r="AC151" s="7" t="str">
        <f t="shared" si="78"/>
        <v>AI</v>
      </c>
      <c r="AD151" s="7">
        <f>IF(AND(AD150&gt;0,AD150&lt;&gt;"wait"),AD150,IF(AND(AOHL!$L151=0,AD150&lt;&gt;"wait"),0,IF(OR(AD150="wait",AOHL!$L151=1),IF(AND('WMp0-100'!AE152&gt;Sheet1!$E152,'WMp0-100'!AE152&lt;Sheet1!$D152),'WMp0-100'!AE152,"wait"),"wait")))</f>
        <v>29297.269259064633</v>
      </c>
      <c r="AE151" s="7" t="str">
        <f t="shared" si="79"/>
        <v>AI</v>
      </c>
      <c r="AF151" s="7">
        <f>IF(AND(AF150&gt;0,AF150&lt;&gt;"wait"),AF150,IF(AND(AOHL!$L151=0,AF150&lt;&gt;"wait"),0,IF(OR(AF150="wait",AOHL!$L151=1),IF(AND('WMp0-100'!AF152&gt;Sheet1!$E152,'WMp0-100'!AF152&lt;Sheet1!$D152),'WMp0-100'!AF152,"wait"),"wait")))</f>
        <v>29294.097302697301</v>
      </c>
      <c r="AG151" s="7" t="str">
        <f t="shared" si="80"/>
        <v>AI</v>
      </c>
      <c r="AH151" s="7">
        <f>IF(AND(AH150&gt;0,AH150&lt;&gt;"wait"),AH150,IF(AND(AOHL!$L151=0,AH150&lt;&gt;"wait"),0,IF(OR(AH150="wait",AOHL!$L151=1),IF(AND('WMp0-100'!AG152&gt;Sheet1!$E152,'WMp0-100'!AG152&lt;Sheet1!$D152),'WMp0-100'!AG152,"wait"),"wait")))</f>
        <v>29297.692507492509</v>
      </c>
      <c r="AI151" s="7" t="str">
        <f t="shared" si="81"/>
        <v>AI</v>
      </c>
      <c r="AJ151" s="7">
        <f>IF(AND(AJ150&gt;0,AJ150&lt;&gt;"wait"),AJ150,IF(AND(AOHL!$L151=0,AJ150&lt;&gt;"wait"),0,IF(OR(AJ150="wait",AOHL!$L151=1),IF(AND('WMp0-100'!AH152&gt;Sheet1!$E152,'WMp0-100'!AH152&lt;Sheet1!$D152),'WMp0-100'!AH152,"wait"),"wait")))</f>
        <v>29301.287712287711</v>
      </c>
      <c r="AK151" s="7" t="str">
        <f t="shared" si="82"/>
        <v>AI</v>
      </c>
      <c r="AL151" s="7">
        <f>IF(AND(AL150&gt;0,AL150&lt;&gt;"wait"),AL150,IF(AND(AOHL!$L151=0,AL150&lt;&gt;"wait"),0,IF(OR(AL150="wait",AOHL!$L151=1),IF(AND('WMp0-100'!AI152&gt;Sheet1!$E152,'WMp0-100'!AI152&lt;Sheet1!$D152),'WMp0-100'!AI152,"wait"),"wait")))</f>
        <v>29304.882917082916</v>
      </c>
      <c r="AM151" s="7" t="str">
        <f t="shared" si="83"/>
        <v>AI</v>
      </c>
      <c r="AN151" s="7">
        <f>IF(AND(AN150&gt;0,AN150&lt;&gt;"wait"),AN150,IF(AND(AOHL!$L151=0,AN150&lt;&gt;"wait"),0,IF(OR(AN150="wait",AOHL!$L151=1),IF(AND('WMp0-100'!AJ152&gt;Sheet1!$E152,'WMp0-100'!AJ152&lt;Sheet1!$D152),'WMp0-100'!AJ152,"wait"),"wait")))</f>
        <v>29308.478121878121</v>
      </c>
      <c r="AO151" s="7" t="str">
        <f t="shared" si="84"/>
        <v>AI</v>
      </c>
      <c r="AP151" s="7">
        <f>IF(AND(AP150&gt;0,AP150&lt;&gt;"wait"),AP150,IF(AND(AOHL!$L151=0,AP150&lt;&gt;"wait"),0,IF(OR(AP150="wait",AOHL!$L151=1),IF(AND('WMp0-100'!AK152&gt;Sheet1!$E152,'WMp0-100'!AK152&lt;Sheet1!$D152),'WMp0-100'!AK152,"wait"),"wait")))</f>
        <v>29302.120327700977</v>
      </c>
      <c r="AQ151" s="7" t="str">
        <f t="shared" si="85"/>
        <v>AI</v>
      </c>
      <c r="AR151" s="7">
        <f>IF(AND(AR150&gt;0,AR150&lt;&gt;"wait"),AR150,IF(AND(AOHL!$L151=0,AR150&lt;&gt;"wait"),0,IF(OR(AR150="wait",AOHL!$L151=1),IF(AND('WMp0-100'!AL152&gt;Sheet1!$E152,'WMp0-100'!AL152&lt;Sheet1!$D152),'WMp0-100'!AL152,"wait"),"wait")))</f>
        <v>29305.799283154123</v>
      </c>
      <c r="AS151" s="7" t="str">
        <f t="shared" si="86"/>
        <v>AI</v>
      </c>
      <c r="AT151" s="7">
        <f>IF(AND(AT150&gt;0,AT150&lt;&gt;"wait"),AT150,IF(AND(AOHL!$L151=0,AT150&lt;&gt;"wait"),0,IF(OR(AT150="wait",AOHL!$L151=1),IF(AND('WMp0-100'!AM152&gt;Sheet1!$E152,'WMp0-100'!AM152&lt;Sheet1!$D152),'WMp0-100'!AM152,"wait"),"wait")))</f>
        <v>29309.478238607269</v>
      </c>
      <c r="AU151" s="7" t="str">
        <f t="shared" si="87"/>
        <v>AI</v>
      </c>
      <c r="AV151" s="7"/>
      <c r="AW151" s="7">
        <f>IF(AND(AW150&gt;0,AW150&lt;&gt;"wait"),AW150,IF(AND(AOHL!$M151=0,AW150&lt;&gt;"wait"),0,IF(OR(AW150="wait",AOHL!$M151=1),IF(AND('WMp0-100'!AO152&gt;Sheet1!$E152,'WMp0-100'!AO152&lt;Sheet1!$D152),'WMp0-100'!AO152,"wait"),"wait")))</f>
        <v>29171.603070727408</v>
      </c>
      <c r="AX151" s="7" t="str">
        <f t="shared" si="88"/>
        <v>AI</v>
      </c>
      <c r="AY151" s="7">
        <f>IF(AND(AY150&gt;0,AY150&lt;&gt;"wait"),AY150,IF(AND(AOHL!$M151=0,AY150&lt;&gt;"wait"),0,IF(OR(AY150="wait",AOHL!$M151=1),IF(AND('WMp0-100'!AP152&gt;Sheet1!$E152,'WMp0-100'!AP152&lt;Sheet1!$D152),'WMp0-100'!AP152,"wait"),"wait")))</f>
        <v>29176.303070727408</v>
      </c>
      <c r="AZ151" s="7" t="str">
        <f t="shared" si="89"/>
        <v>AI</v>
      </c>
      <c r="BA151" s="7">
        <f>IF(AND(BA150&gt;0,BA150&lt;&gt;"wait"),BA150,IF(AND(AOHL!$M151=0,BA150&lt;&gt;"wait"),0,IF(OR(BA150="wait",AOHL!$M151=1),IF(AND('WMp0-100'!AQ152&gt;Sheet1!$E152,'WMp0-100'!AQ152&lt;Sheet1!$D152),'WMp0-100'!AQ152,"wait"),"wait")))</f>
        <v>29181.003070727413</v>
      </c>
      <c r="BB151" s="7" t="str">
        <f t="shared" si="90"/>
        <v>AI</v>
      </c>
      <c r="BC151" s="7">
        <f>IF(AND(BC150&gt;0,BC150&lt;&gt;"wait"),BC150,IF(AND(AOHL!$M151=0,BC150&lt;&gt;"wait"),0,IF(OR(BC150="wait",AOHL!$M151=1),IF(AND('WMp0-100'!AR152&gt;Sheet1!$E152,'WMp0-100'!AR152&lt;Sheet1!$D152),'WMp0-100'!AR152,"wait"),"wait")))</f>
        <v>29185.703070727403</v>
      </c>
      <c r="BD151" s="7" t="str">
        <f t="shared" si="91"/>
        <v>AI</v>
      </c>
      <c r="BE151" s="7">
        <f>IF(AND(BE150&gt;0,BE150&lt;&gt;"wait"),BE150,IF(AND(AOHL!$M151=0,BE150&lt;&gt;"wait"),0,IF(OR(BE150="wait",AOHL!$M151=1),IF(AND('WMp0-100'!AS152&gt;Sheet1!$E152,'WMp0-100'!AS152&lt;Sheet1!$D152),'WMp0-100'!AS152,"wait"),"wait")))</f>
        <v>29190.403070727407</v>
      </c>
      <c r="BF151" s="7" t="str">
        <f t="shared" si="92"/>
        <v>AI</v>
      </c>
      <c r="BG151" s="7">
        <f>IF(AND(BG150&gt;0,BG150&lt;&gt;"wait"),BG150,IF(AND(AOHL!$M151=0,BG150&lt;&gt;"wait"),0,IF(OR(BG150="wait",AOHL!$M151=1),IF(AND('WMp0-100'!AT152&gt;Sheet1!$E152,'WMp0-100'!AT152&lt;Sheet1!$D152),'WMp0-100'!AT152,"wait"),"wait")))</f>
        <v>29195.103070727408</v>
      </c>
      <c r="BH151" s="7" t="str">
        <f t="shared" si="93"/>
        <v>AI</v>
      </c>
      <c r="BI151" s="7">
        <f>IF(AND(BI150&gt;0,BI150&lt;&gt;"wait"),BI150,IF(AND(AOHL!$M151=0,BI150&lt;&gt;"wait"),0,IF(OR(BI150="wait",AOHL!$M151=1),IF(AND('WMp0-100'!AU152&gt;Sheet1!$E152,'WMp0-100'!AU152&lt;Sheet1!$D152),'WMp0-100'!AU152,"wait"),"wait")))</f>
        <v>29187.777402039719</v>
      </c>
      <c r="BJ151" s="7" t="str">
        <f t="shared" si="94"/>
        <v>AI</v>
      </c>
      <c r="BK151" s="7">
        <f>IF(AND(BK150&gt;0,BK150&lt;&gt;"wait"),BK150,IF(AND(AOHL!$M151=0,BK150&lt;&gt;"wait"),0,IF(OR(BK150="wait",AOHL!$M151=1),IF(AND('WMp0-100'!AV152&gt;Sheet1!$E152,'WMp0-100'!AV152&lt;Sheet1!$D152),'WMp0-100'!AV152,"wait"),"wait")))</f>
        <v>29129.960685920578</v>
      </c>
      <c r="BL151" s="7" t="str">
        <f t="shared" si="95"/>
        <v>AI</v>
      </c>
      <c r="BM151" s="7">
        <f>IF(AND(BM150&gt;0,BM150&lt;&gt;"wait"),BM150,IF(AND(AOHL!$M151=0,BM150&lt;&gt;"wait"),0,IF(OR(BM150="wait",AOHL!$M151=1),IF(AND('WMp0-100'!AW152&gt;Sheet1!$E152,'WMp0-100'!AW152&lt;Sheet1!$D152),'WMp0-100'!AW152,"wait"),"wait")))</f>
        <v>29133.775234657041</v>
      </c>
      <c r="BN151" s="7" t="str">
        <f t="shared" si="96"/>
        <v>AI</v>
      </c>
      <c r="BO151" s="7">
        <f>IF(AND(BO150&gt;0,BO150&lt;&gt;"wait"),BO150,IF(AND(AOHL!$M151=0,BO150&lt;&gt;"wait"),0,IF(OR(BO150="wait",AOHL!$M151=1),IF(AND('WMp0-100'!AX152&gt;Sheet1!$E152,'WMp0-100'!AX152&lt;Sheet1!$D152),'WMp0-100'!AX152,"wait"),"wait")))</f>
        <v>29137.589783393498</v>
      </c>
      <c r="BP151" s="7" t="str">
        <f t="shared" si="97"/>
        <v>AI</v>
      </c>
      <c r="BQ151" s="7">
        <f>IF(AND(BQ150&gt;0,BQ150&lt;&gt;"wait"),BQ150,IF(AND(AOHL!$M151=0,BQ150&lt;&gt;"wait"),0,IF(OR(BQ150="wait",AOHL!$M151=1),IF(AND('WMp0-100'!AY152&gt;Sheet1!$E152,'WMp0-100'!AY152&lt;Sheet1!$D152),'WMp0-100'!AY152,"wait"),"wait")))</f>
        <v>29141.404332129965</v>
      </c>
      <c r="BR151" s="7" t="str">
        <f t="shared" si="98"/>
        <v>AI</v>
      </c>
    </row>
    <row r="152" spans="1:70" x14ac:dyDescent="0.3">
      <c r="A152" t="str">
        <f>Sheet1!B152</f>
        <v>03/01 11:45</v>
      </c>
      <c r="C152" s="7">
        <f>IF(AND(C151&gt;0,C151&lt;&gt;"wait"),C151,IF(AND(AOHL!$K152=0,C151&lt;&gt;"wait"),0,IF(OR(C151="wait",AOHL!$K152=1),IF(AND('WMp0-100'!Q153&gt;Sheet1!$E153,'WMp0-100'!Q153&lt;Sheet1!$D153),'WMp0-100'!Q153,"wait"),"wait")))</f>
        <v>29297.39344262295</v>
      </c>
      <c r="D152" s="7" t="str">
        <f t="shared" si="66"/>
        <v>AI</v>
      </c>
      <c r="E152" s="7">
        <f>IF(AND(E151&gt;0,E151&lt;&gt;"wait"),E151,IF(AND(AOHL!$K152=0,E151&lt;&gt;"wait"),0,IF(OR(E151="wait",AOHL!$K152=1),IF(AND('WMp0-100'!R153&gt;Sheet1!$E153,'WMp0-100'!R153&lt;Sheet1!$D153),'WMp0-100'!R153,"wait"),"wait")))</f>
        <v>29293.689033942559</v>
      </c>
      <c r="F152" s="7" t="str">
        <f t="shared" si="67"/>
        <v>AI</v>
      </c>
      <c r="G152" s="7">
        <f>IF(AND(G151&gt;0,G151&lt;&gt;"wait"),G151,IF(AND(AOHL!$K152=0,G151&lt;&gt;"wait"),0,IF(OR(G151="wait",AOHL!$K152=1),IF(AND('WMp0-100'!S153&gt;Sheet1!$E153,'WMp0-100'!S153&lt;Sheet1!$D153),'WMp0-100'!S153,"wait"),"wait")))</f>
        <v>29297.528198433421</v>
      </c>
      <c r="H152" s="7" t="str">
        <f t="shared" si="68"/>
        <v>AI</v>
      </c>
      <c r="I152" s="7">
        <f>IF(AND(I151&gt;0,I151&lt;&gt;"wait"),I151,IF(AND(AOHL!$K152=0,I151&lt;&gt;"wait"),0,IF(OR(I151="wait",AOHL!$K152=1),IF(AND('WMp0-100'!T153&gt;Sheet1!$E153,'WMp0-100'!T153&lt;Sheet1!$D153),'WMp0-100'!T153,"wait"),"wait")))</f>
        <v>29301.36736292428</v>
      </c>
      <c r="J152" s="7" t="str">
        <f t="shared" si="69"/>
        <v>AI</v>
      </c>
      <c r="K152" s="7">
        <f>IF(AND(K151&gt;0,K151&lt;&gt;"wait"),K151,IF(AND(AOHL!$K152=0,K151&lt;&gt;"wait"),0,IF(OR(K151="wait",AOHL!$K152=1),IF(AND('WMp0-100'!U153&gt;Sheet1!$E153,'WMp0-100'!U153&lt;Sheet1!$D153),'WMp0-100'!U153,"wait"),"wait")))</f>
        <v>29305.206527415143</v>
      </c>
      <c r="L152" s="7" t="str">
        <f t="shared" si="70"/>
        <v>AI</v>
      </c>
      <c r="M152" s="7">
        <f>IF(AND(M151&gt;0,M151&lt;&gt;"wait"),M151,IF(AND(AOHL!$K152=0,M151&lt;&gt;"wait"),0,IF(OR(M151="wait",AOHL!$K152=1),IF(AND('WMp0-100'!V153&gt;Sheet1!$E153,'WMp0-100'!V153&lt;Sheet1!$D153),'WMp0-100'!V153,"wait"),"wait")))</f>
        <v>29309.045691906009</v>
      </c>
      <c r="N152" s="7" t="str">
        <f t="shared" si="71"/>
        <v>AI</v>
      </c>
      <c r="O152" s="7">
        <f>IF(AND(O151&gt;0,O151&lt;&gt;"wait"),O151,IF(AND(AOHL!$K152=0,O151&lt;&gt;"wait"),0,IF(OR(O151="wait",AOHL!$K152=1),IF(AND('WMp0-100'!W153&gt;Sheet1!$E153,'WMp0-100'!W153&lt;Sheet1!$D153),'WMp0-100'!W153,"wait"),"wait")))</f>
        <v>29301.678809523808</v>
      </c>
      <c r="P152" s="7" t="str">
        <f t="shared" si="72"/>
        <v>AI</v>
      </c>
      <c r="Q152" s="7">
        <f>IF(AND(Q151&gt;0,Q151&lt;&gt;"wait"),Q151,IF(AND(AOHL!$K152=0,Q151&lt;&gt;"wait"),0,IF(OR(Q151="wait",AOHL!$K152=1),IF(AND('WMp0-100'!X153&gt;Sheet1!$E153,'WMp0-100'!X153&lt;Sheet1!$D153),'WMp0-100'!X153,"wait"),"wait")))</f>
        <v>29305.273095238099</v>
      </c>
      <c r="R152" s="7" t="str">
        <f t="shared" si="73"/>
        <v>AI</v>
      </c>
      <c r="S152" s="7">
        <f>IF(AND(S151&gt;0,S151&lt;&gt;"wait"),S151,IF(AND(AOHL!$K152=0,S151&lt;&gt;"wait"),0,IF(OR(S151="wait",AOHL!$K152=1),IF(AND('WMp0-100'!Y153&gt;Sheet1!$E153,'WMp0-100'!Y153&lt;Sheet1!$D153),'WMp0-100'!Y153,"wait"),"wait")))</f>
        <v>29262.237647058821</v>
      </c>
      <c r="T152" s="7" t="str">
        <f t="shared" si="74"/>
        <v>AI</v>
      </c>
      <c r="U152" s="7">
        <f>IF(AND(U151&gt;0,U151&lt;&gt;"wait"),U151,IF(AND(AOHL!$K152=0,U151&lt;&gt;"wait"),0,IF(OR(U151="wait",AOHL!$K152=1),IF(AND('WMp0-100'!Z153&gt;Sheet1!$E153,'WMp0-100'!Z153&lt;Sheet1!$D153),'WMp0-100'!Z153,"wait"),"wait")))</f>
        <v>29265.460000000003</v>
      </c>
      <c r="V152" s="7" t="str">
        <f t="shared" si="75"/>
        <v>AI</v>
      </c>
      <c r="W152" s="7">
        <f>IF(AND(W151&gt;0,W151&lt;&gt;"wait"),W151,IF(AND(AOHL!$K152=0,W151&lt;&gt;"wait"),0,IF(OR(W151="wait",AOHL!$K152=1),IF(AND('WMp0-100'!AA153&gt;Sheet1!$E153,'WMp0-100'!AA153&lt;Sheet1!$D153),'WMp0-100'!AA153,"wait"),"wait")))</f>
        <v>29268.682352941178</v>
      </c>
      <c r="X152" s="7" t="str">
        <f t="shared" si="76"/>
        <v>AI</v>
      </c>
      <c r="Z152" s="7">
        <f>IF(AND(Z151&gt;0,Z151&lt;&gt;"wait"),Z151,IF(AND(AOHL!$L152=0,Z151&lt;&gt;"wait"),0,IF(OR(Z151="wait",AOHL!$L152=1),IF(AND('WMp0-100'!AC153&gt;Sheet1!$E153,'WMp0-100'!AC153&lt;Sheet1!$D153),'WMp0-100'!AC153,"wait"),"wait")))</f>
        <v>29290.074093536525</v>
      </c>
      <c r="AA152" s="7" t="str">
        <f t="shared" si="77"/>
        <v>AI</v>
      </c>
      <c r="AB152" s="7">
        <f>IF(AND(AB151&gt;0,AB151&lt;&gt;"wait"),AB151,IF(AND(AOHL!$L152=0,AB151&lt;&gt;"wait"),0,IF(OR(AB151="wait",AOHL!$L152=1),IF(AND('WMp0-100'!AD153&gt;Sheet1!$E153,'WMp0-100'!AD153&lt;Sheet1!$D153),'WMp0-100'!AD153,"wait"),"wait")))</f>
        <v>29293.671676300575</v>
      </c>
      <c r="AC152" s="7" t="str">
        <f t="shared" si="78"/>
        <v>AI</v>
      </c>
      <c r="AD152" s="7">
        <f>IF(AND(AD151&gt;0,AD151&lt;&gt;"wait"),AD151,IF(AND(AOHL!$L152=0,AD151&lt;&gt;"wait"),0,IF(OR(AD151="wait",AOHL!$L152=1),IF(AND('WMp0-100'!AE153&gt;Sheet1!$E153,'WMp0-100'!AE153&lt;Sheet1!$D153),'WMp0-100'!AE153,"wait"),"wait")))</f>
        <v>29297.269259064633</v>
      </c>
      <c r="AE152" s="7" t="str">
        <f t="shared" si="79"/>
        <v>AI</v>
      </c>
      <c r="AF152" s="7">
        <f>IF(AND(AF151&gt;0,AF151&lt;&gt;"wait"),AF151,IF(AND(AOHL!$L152=0,AF151&lt;&gt;"wait"),0,IF(OR(AF151="wait",AOHL!$L152=1),IF(AND('WMp0-100'!AF153&gt;Sheet1!$E153,'WMp0-100'!AF153&lt;Sheet1!$D153),'WMp0-100'!AF153,"wait"),"wait")))</f>
        <v>29294.097302697301</v>
      </c>
      <c r="AG152" s="7" t="str">
        <f t="shared" si="80"/>
        <v>AI</v>
      </c>
      <c r="AH152" s="7">
        <f>IF(AND(AH151&gt;0,AH151&lt;&gt;"wait"),AH151,IF(AND(AOHL!$L152=0,AH151&lt;&gt;"wait"),0,IF(OR(AH151="wait",AOHL!$L152=1),IF(AND('WMp0-100'!AG153&gt;Sheet1!$E153,'WMp0-100'!AG153&lt;Sheet1!$D153),'WMp0-100'!AG153,"wait"),"wait")))</f>
        <v>29297.692507492509</v>
      </c>
      <c r="AI152" s="7" t="str">
        <f t="shared" si="81"/>
        <v>AI</v>
      </c>
      <c r="AJ152" s="7">
        <f>IF(AND(AJ151&gt;0,AJ151&lt;&gt;"wait"),AJ151,IF(AND(AOHL!$L152=0,AJ151&lt;&gt;"wait"),0,IF(OR(AJ151="wait",AOHL!$L152=1),IF(AND('WMp0-100'!AH153&gt;Sheet1!$E153,'WMp0-100'!AH153&lt;Sheet1!$D153),'WMp0-100'!AH153,"wait"),"wait")))</f>
        <v>29301.287712287711</v>
      </c>
      <c r="AK152" s="7" t="str">
        <f t="shared" si="82"/>
        <v>AI</v>
      </c>
      <c r="AL152" s="7">
        <f>IF(AND(AL151&gt;0,AL151&lt;&gt;"wait"),AL151,IF(AND(AOHL!$L152=0,AL151&lt;&gt;"wait"),0,IF(OR(AL151="wait",AOHL!$L152=1),IF(AND('WMp0-100'!AI153&gt;Sheet1!$E153,'WMp0-100'!AI153&lt;Sheet1!$D153),'WMp0-100'!AI153,"wait"),"wait")))</f>
        <v>29304.882917082916</v>
      </c>
      <c r="AM152" s="7" t="str">
        <f t="shared" si="83"/>
        <v>AI</v>
      </c>
      <c r="AN152" s="7">
        <f>IF(AND(AN151&gt;0,AN151&lt;&gt;"wait"),AN151,IF(AND(AOHL!$L152=0,AN151&lt;&gt;"wait"),0,IF(OR(AN151="wait",AOHL!$L152=1),IF(AND('WMp0-100'!AJ153&gt;Sheet1!$E153,'WMp0-100'!AJ153&lt;Sheet1!$D153),'WMp0-100'!AJ153,"wait"),"wait")))</f>
        <v>29308.478121878121</v>
      </c>
      <c r="AO152" s="7" t="str">
        <f t="shared" si="84"/>
        <v>AI</v>
      </c>
      <c r="AP152" s="7">
        <f>IF(AND(AP151&gt;0,AP151&lt;&gt;"wait"),AP151,IF(AND(AOHL!$L152=0,AP151&lt;&gt;"wait"),0,IF(OR(AP151="wait",AOHL!$L152=1),IF(AND('WMp0-100'!AK153&gt;Sheet1!$E153,'WMp0-100'!AK153&lt;Sheet1!$D153),'WMp0-100'!AK153,"wait"),"wait")))</f>
        <v>29302.120327700977</v>
      </c>
      <c r="AQ152" s="7" t="str">
        <f t="shared" si="85"/>
        <v>AI</v>
      </c>
      <c r="AR152" s="7">
        <f>IF(AND(AR151&gt;0,AR151&lt;&gt;"wait"),AR151,IF(AND(AOHL!$L152=0,AR151&lt;&gt;"wait"),0,IF(OR(AR151="wait",AOHL!$L152=1),IF(AND('WMp0-100'!AL153&gt;Sheet1!$E153,'WMp0-100'!AL153&lt;Sheet1!$D153),'WMp0-100'!AL153,"wait"),"wait")))</f>
        <v>29305.799283154123</v>
      </c>
      <c r="AS152" s="7" t="str">
        <f t="shared" si="86"/>
        <v>AI</v>
      </c>
      <c r="AT152" s="7">
        <f>IF(AND(AT151&gt;0,AT151&lt;&gt;"wait"),AT151,IF(AND(AOHL!$L152=0,AT151&lt;&gt;"wait"),0,IF(OR(AT151="wait",AOHL!$L152=1),IF(AND('WMp0-100'!AM153&gt;Sheet1!$E153,'WMp0-100'!AM153&lt;Sheet1!$D153),'WMp0-100'!AM153,"wait"),"wait")))</f>
        <v>29309.478238607269</v>
      </c>
      <c r="AU152" s="7" t="str">
        <f t="shared" si="87"/>
        <v>AI</v>
      </c>
      <c r="AV152" s="7"/>
      <c r="AW152" s="7">
        <f>IF(AND(AW151&gt;0,AW151&lt;&gt;"wait"),AW151,IF(AND(AOHL!$M152=0,AW151&lt;&gt;"wait"),0,IF(OR(AW151="wait",AOHL!$M152=1),IF(AND('WMp0-100'!AO153&gt;Sheet1!$E153,'WMp0-100'!AO153&lt;Sheet1!$D153),'WMp0-100'!AO153,"wait"),"wait")))</f>
        <v>29171.603070727408</v>
      </c>
      <c r="AX152" s="7" t="str">
        <f t="shared" si="88"/>
        <v>AI</v>
      </c>
      <c r="AY152" s="7">
        <f>IF(AND(AY151&gt;0,AY151&lt;&gt;"wait"),AY151,IF(AND(AOHL!$M152=0,AY151&lt;&gt;"wait"),0,IF(OR(AY151="wait",AOHL!$M152=1),IF(AND('WMp0-100'!AP153&gt;Sheet1!$E153,'WMp0-100'!AP153&lt;Sheet1!$D153),'WMp0-100'!AP153,"wait"),"wait")))</f>
        <v>29176.303070727408</v>
      </c>
      <c r="AZ152" s="7" t="str">
        <f t="shared" si="89"/>
        <v>AI</v>
      </c>
      <c r="BA152" s="7">
        <f>IF(AND(BA151&gt;0,BA151&lt;&gt;"wait"),BA151,IF(AND(AOHL!$M152=0,BA151&lt;&gt;"wait"),0,IF(OR(BA151="wait",AOHL!$M152=1),IF(AND('WMp0-100'!AQ153&gt;Sheet1!$E153,'WMp0-100'!AQ153&lt;Sheet1!$D153),'WMp0-100'!AQ153,"wait"),"wait")))</f>
        <v>29181.003070727413</v>
      </c>
      <c r="BB152" s="7" t="str">
        <f t="shared" si="90"/>
        <v>AI</v>
      </c>
      <c r="BC152" s="7">
        <f>IF(AND(BC151&gt;0,BC151&lt;&gt;"wait"),BC151,IF(AND(AOHL!$M152=0,BC151&lt;&gt;"wait"),0,IF(OR(BC151="wait",AOHL!$M152=1),IF(AND('WMp0-100'!AR153&gt;Sheet1!$E153,'WMp0-100'!AR153&lt;Sheet1!$D153),'WMp0-100'!AR153,"wait"),"wait")))</f>
        <v>29185.703070727403</v>
      </c>
      <c r="BD152" s="7" t="str">
        <f t="shared" si="91"/>
        <v>AI</v>
      </c>
      <c r="BE152" s="7">
        <f>IF(AND(BE151&gt;0,BE151&lt;&gt;"wait"),BE151,IF(AND(AOHL!$M152=0,BE151&lt;&gt;"wait"),0,IF(OR(BE151="wait",AOHL!$M152=1),IF(AND('WMp0-100'!AS153&gt;Sheet1!$E153,'WMp0-100'!AS153&lt;Sheet1!$D153),'WMp0-100'!AS153,"wait"),"wait")))</f>
        <v>29190.403070727407</v>
      </c>
      <c r="BF152" s="7" t="str">
        <f t="shared" si="92"/>
        <v>AI</v>
      </c>
      <c r="BG152" s="7">
        <f>IF(AND(BG151&gt;0,BG151&lt;&gt;"wait"),BG151,IF(AND(AOHL!$M152=0,BG151&lt;&gt;"wait"),0,IF(OR(BG151="wait",AOHL!$M152=1),IF(AND('WMp0-100'!AT153&gt;Sheet1!$E153,'WMp0-100'!AT153&lt;Sheet1!$D153),'WMp0-100'!AT153,"wait"),"wait")))</f>
        <v>29195.103070727408</v>
      </c>
      <c r="BH152" s="7" t="str">
        <f t="shared" si="93"/>
        <v>AI</v>
      </c>
      <c r="BI152" s="7">
        <f>IF(AND(BI151&gt;0,BI151&lt;&gt;"wait"),BI151,IF(AND(AOHL!$M152=0,BI151&lt;&gt;"wait"),0,IF(OR(BI151="wait",AOHL!$M152=1),IF(AND('WMp0-100'!AU153&gt;Sheet1!$E153,'WMp0-100'!AU153&lt;Sheet1!$D153),'WMp0-100'!AU153,"wait"),"wait")))</f>
        <v>29187.777402039719</v>
      </c>
      <c r="BJ152" s="7" t="str">
        <f t="shared" si="94"/>
        <v>AI</v>
      </c>
      <c r="BK152" s="7">
        <f>IF(AND(BK151&gt;0,BK151&lt;&gt;"wait"),BK151,IF(AND(AOHL!$M152=0,BK151&lt;&gt;"wait"),0,IF(OR(BK151="wait",AOHL!$M152=1),IF(AND('WMp0-100'!AV153&gt;Sheet1!$E153,'WMp0-100'!AV153&lt;Sheet1!$D153),'WMp0-100'!AV153,"wait"),"wait")))</f>
        <v>29129.960685920578</v>
      </c>
      <c r="BL152" s="7" t="str">
        <f t="shared" si="95"/>
        <v>AI</v>
      </c>
      <c r="BM152" s="7">
        <f>IF(AND(BM151&gt;0,BM151&lt;&gt;"wait"),BM151,IF(AND(AOHL!$M152=0,BM151&lt;&gt;"wait"),0,IF(OR(BM151="wait",AOHL!$M152=1),IF(AND('WMp0-100'!AW153&gt;Sheet1!$E153,'WMp0-100'!AW153&lt;Sheet1!$D153),'WMp0-100'!AW153,"wait"),"wait")))</f>
        <v>29133.775234657041</v>
      </c>
      <c r="BN152" s="7" t="str">
        <f t="shared" si="96"/>
        <v>AI</v>
      </c>
      <c r="BO152" s="7">
        <f>IF(AND(BO151&gt;0,BO151&lt;&gt;"wait"),BO151,IF(AND(AOHL!$M152=0,BO151&lt;&gt;"wait"),0,IF(OR(BO151="wait",AOHL!$M152=1),IF(AND('WMp0-100'!AX153&gt;Sheet1!$E153,'WMp0-100'!AX153&lt;Sheet1!$D153),'WMp0-100'!AX153,"wait"),"wait")))</f>
        <v>29137.589783393498</v>
      </c>
      <c r="BP152" s="7" t="str">
        <f t="shared" si="97"/>
        <v>AI</v>
      </c>
      <c r="BQ152" s="7">
        <f>IF(AND(BQ151&gt;0,BQ151&lt;&gt;"wait"),BQ151,IF(AND(AOHL!$M152=0,BQ151&lt;&gt;"wait"),0,IF(OR(BQ151="wait",AOHL!$M152=1),IF(AND('WMp0-100'!AY153&gt;Sheet1!$E153,'WMp0-100'!AY153&lt;Sheet1!$D153),'WMp0-100'!AY153,"wait"),"wait")))</f>
        <v>29141.404332129965</v>
      </c>
      <c r="BR152" s="7" t="str">
        <f t="shared" si="98"/>
        <v>AI</v>
      </c>
    </row>
    <row r="153" spans="1:70" x14ac:dyDescent="0.3">
      <c r="A153" t="str">
        <f>Sheet1!B153</f>
        <v>03/01 11:46</v>
      </c>
      <c r="C153" s="7">
        <f>IF(AND(C152&gt;0,C152&lt;&gt;"wait"),C152,IF(AND(AOHL!$K153=0,C152&lt;&gt;"wait"),0,IF(OR(C152="wait",AOHL!$K153=1),IF(AND('WMp0-100'!Q154&gt;Sheet1!$E154,'WMp0-100'!Q154&lt;Sheet1!$D154),'WMp0-100'!Q154,"wait"),"wait")))</f>
        <v>29297.39344262295</v>
      </c>
      <c r="D153" s="7" t="str">
        <f t="shared" si="66"/>
        <v>AI</v>
      </c>
      <c r="E153" s="7">
        <f>IF(AND(E152&gt;0,E152&lt;&gt;"wait"),E152,IF(AND(AOHL!$K153=0,E152&lt;&gt;"wait"),0,IF(OR(E152="wait",AOHL!$K153=1),IF(AND('WMp0-100'!R154&gt;Sheet1!$E154,'WMp0-100'!R154&lt;Sheet1!$D154),'WMp0-100'!R154,"wait"),"wait")))</f>
        <v>29293.689033942559</v>
      </c>
      <c r="F153" s="7" t="str">
        <f t="shared" si="67"/>
        <v>AI</v>
      </c>
      <c r="G153" s="7">
        <f>IF(AND(G152&gt;0,G152&lt;&gt;"wait"),G152,IF(AND(AOHL!$K153=0,G152&lt;&gt;"wait"),0,IF(OR(G152="wait",AOHL!$K153=1),IF(AND('WMp0-100'!S154&gt;Sheet1!$E154,'WMp0-100'!S154&lt;Sheet1!$D154),'WMp0-100'!S154,"wait"),"wait")))</f>
        <v>29297.528198433421</v>
      </c>
      <c r="H153" s="7" t="str">
        <f t="shared" si="68"/>
        <v>AI</v>
      </c>
      <c r="I153" s="7">
        <f>IF(AND(I152&gt;0,I152&lt;&gt;"wait"),I152,IF(AND(AOHL!$K153=0,I152&lt;&gt;"wait"),0,IF(OR(I152="wait",AOHL!$K153=1),IF(AND('WMp0-100'!T154&gt;Sheet1!$E154,'WMp0-100'!T154&lt;Sheet1!$D154),'WMp0-100'!T154,"wait"),"wait")))</f>
        <v>29301.36736292428</v>
      </c>
      <c r="J153" s="7" t="str">
        <f t="shared" si="69"/>
        <v>AI</v>
      </c>
      <c r="K153" s="7">
        <f>IF(AND(K152&gt;0,K152&lt;&gt;"wait"),K152,IF(AND(AOHL!$K153=0,K152&lt;&gt;"wait"),0,IF(OR(K152="wait",AOHL!$K153=1),IF(AND('WMp0-100'!U154&gt;Sheet1!$E154,'WMp0-100'!U154&lt;Sheet1!$D154),'WMp0-100'!U154,"wait"),"wait")))</f>
        <v>29305.206527415143</v>
      </c>
      <c r="L153" s="7" t="str">
        <f t="shared" si="70"/>
        <v>AI</v>
      </c>
      <c r="M153" s="7">
        <f>IF(AND(M152&gt;0,M152&lt;&gt;"wait"),M152,IF(AND(AOHL!$K153=0,M152&lt;&gt;"wait"),0,IF(OR(M152="wait",AOHL!$K153=1),IF(AND('WMp0-100'!V154&gt;Sheet1!$E154,'WMp0-100'!V154&lt;Sheet1!$D154),'WMp0-100'!V154,"wait"),"wait")))</f>
        <v>29309.045691906009</v>
      </c>
      <c r="N153" s="7" t="str">
        <f t="shared" si="71"/>
        <v>AI</v>
      </c>
      <c r="O153" s="7">
        <f>IF(AND(O152&gt;0,O152&lt;&gt;"wait"),O152,IF(AND(AOHL!$K153=0,O152&lt;&gt;"wait"),0,IF(OR(O152="wait",AOHL!$K153=1),IF(AND('WMp0-100'!W154&gt;Sheet1!$E154,'WMp0-100'!W154&lt;Sheet1!$D154),'WMp0-100'!W154,"wait"),"wait")))</f>
        <v>29301.678809523808</v>
      </c>
      <c r="P153" s="7" t="str">
        <f t="shared" si="72"/>
        <v>AI</v>
      </c>
      <c r="Q153" s="7">
        <f>IF(AND(Q152&gt;0,Q152&lt;&gt;"wait"),Q152,IF(AND(AOHL!$K153=0,Q152&lt;&gt;"wait"),0,IF(OR(Q152="wait",AOHL!$K153=1),IF(AND('WMp0-100'!X154&gt;Sheet1!$E154,'WMp0-100'!X154&lt;Sheet1!$D154),'WMp0-100'!X154,"wait"),"wait")))</f>
        <v>29305.273095238099</v>
      </c>
      <c r="R153" s="7" t="str">
        <f t="shared" si="73"/>
        <v>AI</v>
      </c>
      <c r="S153" s="7">
        <f>IF(AND(S152&gt;0,S152&lt;&gt;"wait"),S152,IF(AND(AOHL!$K153=0,S152&lt;&gt;"wait"),0,IF(OR(S152="wait",AOHL!$K153=1),IF(AND('WMp0-100'!Y154&gt;Sheet1!$E154,'WMp0-100'!Y154&lt;Sheet1!$D154),'WMp0-100'!Y154,"wait"),"wait")))</f>
        <v>29262.237647058821</v>
      </c>
      <c r="T153" s="7" t="str">
        <f t="shared" si="74"/>
        <v>AI</v>
      </c>
      <c r="U153" s="7">
        <f>IF(AND(U152&gt;0,U152&lt;&gt;"wait"),U152,IF(AND(AOHL!$K153=0,U152&lt;&gt;"wait"),0,IF(OR(U152="wait",AOHL!$K153=1),IF(AND('WMp0-100'!Z154&gt;Sheet1!$E154,'WMp0-100'!Z154&lt;Sheet1!$D154),'WMp0-100'!Z154,"wait"),"wait")))</f>
        <v>29265.460000000003</v>
      </c>
      <c r="V153" s="7" t="str">
        <f t="shared" si="75"/>
        <v>AI</v>
      </c>
      <c r="W153" s="7">
        <f>IF(AND(W152&gt;0,W152&lt;&gt;"wait"),W152,IF(AND(AOHL!$K153=0,W152&lt;&gt;"wait"),0,IF(OR(W152="wait",AOHL!$K153=1),IF(AND('WMp0-100'!AA154&gt;Sheet1!$E154,'WMp0-100'!AA154&lt;Sheet1!$D154),'WMp0-100'!AA154,"wait"),"wait")))</f>
        <v>29268.682352941178</v>
      </c>
      <c r="X153" s="7" t="str">
        <f t="shared" si="76"/>
        <v>AI</v>
      </c>
      <c r="Z153" s="7">
        <f>IF(AND(Z152&gt;0,Z152&lt;&gt;"wait"),Z152,IF(AND(AOHL!$L153=0,Z152&lt;&gt;"wait"),0,IF(OR(Z152="wait",AOHL!$L153=1),IF(AND('WMp0-100'!AC154&gt;Sheet1!$E154,'WMp0-100'!AC154&lt;Sheet1!$D154),'WMp0-100'!AC154,"wait"),"wait")))</f>
        <v>29290.074093536525</v>
      </c>
      <c r="AA153" s="7" t="str">
        <f t="shared" si="77"/>
        <v>AI</v>
      </c>
      <c r="AB153" s="7">
        <f>IF(AND(AB152&gt;0,AB152&lt;&gt;"wait"),AB152,IF(AND(AOHL!$L153=0,AB152&lt;&gt;"wait"),0,IF(OR(AB152="wait",AOHL!$L153=1),IF(AND('WMp0-100'!AD154&gt;Sheet1!$E154,'WMp0-100'!AD154&lt;Sheet1!$D154),'WMp0-100'!AD154,"wait"),"wait")))</f>
        <v>29293.671676300575</v>
      </c>
      <c r="AC153" s="7" t="str">
        <f t="shared" si="78"/>
        <v>AI</v>
      </c>
      <c r="AD153" s="7">
        <f>IF(AND(AD152&gt;0,AD152&lt;&gt;"wait"),AD152,IF(AND(AOHL!$L153=0,AD152&lt;&gt;"wait"),0,IF(OR(AD152="wait",AOHL!$L153=1),IF(AND('WMp0-100'!AE154&gt;Sheet1!$E154,'WMp0-100'!AE154&lt;Sheet1!$D154),'WMp0-100'!AE154,"wait"),"wait")))</f>
        <v>29297.269259064633</v>
      </c>
      <c r="AE153" s="7" t="str">
        <f t="shared" si="79"/>
        <v>AI</v>
      </c>
      <c r="AF153" s="7">
        <f>IF(AND(AF152&gt;0,AF152&lt;&gt;"wait"),AF152,IF(AND(AOHL!$L153=0,AF152&lt;&gt;"wait"),0,IF(OR(AF152="wait",AOHL!$L153=1),IF(AND('WMp0-100'!AF154&gt;Sheet1!$E154,'WMp0-100'!AF154&lt;Sheet1!$D154),'WMp0-100'!AF154,"wait"),"wait")))</f>
        <v>29294.097302697301</v>
      </c>
      <c r="AG153" s="7" t="str">
        <f t="shared" si="80"/>
        <v>AI</v>
      </c>
      <c r="AH153" s="7">
        <f>IF(AND(AH152&gt;0,AH152&lt;&gt;"wait"),AH152,IF(AND(AOHL!$L153=0,AH152&lt;&gt;"wait"),0,IF(OR(AH152="wait",AOHL!$L153=1),IF(AND('WMp0-100'!AG154&gt;Sheet1!$E154,'WMp0-100'!AG154&lt;Sheet1!$D154),'WMp0-100'!AG154,"wait"),"wait")))</f>
        <v>29297.692507492509</v>
      </c>
      <c r="AI153" s="7" t="str">
        <f t="shared" si="81"/>
        <v>AI</v>
      </c>
      <c r="AJ153" s="7">
        <f>IF(AND(AJ152&gt;0,AJ152&lt;&gt;"wait"),AJ152,IF(AND(AOHL!$L153=0,AJ152&lt;&gt;"wait"),0,IF(OR(AJ152="wait",AOHL!$L153=1),IF(AND('WMp0-100'!AH154&gt;Sheet1!$E154,'WMp0-100'!AH154&lt;Sheet1!$D154),'WMp0-100'!AH154,"wait"),"wait")))</f>
        <v>29301.287712287711</v>
      </c>
      <c r="AK153" s="7" t="str">
        <f t="shared" si="82"/>
        <v>AI</v>
      </c>
      <c r="AL153" s="7">
        <f>IF(AND(AL152&gt;0,AL152&lt;&gt;"wait"),AL152,IF(AND(AOHL!$L153=0,AL152&lt;&gt;"wait"),0,IF(OR(AL152="wait",AOHL!$L153=1),IF(AND('WMp0-100'!AI154&gt;Sheet1!$E154,'WMp0-100'!AI154&lt;Sheet1!$D154),'WMp0-100'!AI154,"wait"),"wait")))</f>
        <v>29304.882917082916</v>
      </c>
      <c r="AM153" s="7" t="str">
        <f t="shared" si="83"/>
        <v>AI</v>
      </c>
      <c r="AN153" s="7">
        <f>IF(AND(AN152&gt;0,AN152&lt;&gt;"wait"),AN152,IF(AND(AOHL!$L153=0,AN152&lt;&gt;"wait"),0,IF(OR(AN152="wait",AOHL!$L153=1),IF(AND('WMp0-100'!AJ154&gt;Sheet1!$E154,'WMp0-100'!AJ154&lt;Sheet1!$D154),'WMp0-100'!AJ154,"wait"),"wait")))</f>
        <v>29308.478121878121</v>
      </c>
      <c r="AO153" s="7" t="str">
        <f t="shared" si="84"/>
        <v>AI</v>
      </c>
      <c r="AP153" s="7">
        <f>IF(AND(AP152&gt;0,AP152&lt;&gt;"wait"),AP152,IF(AND(AOHL!$L153=0,AP152&lt;&gt;"wait"),0,IF(OR(AP152="wait",AOHL!$L153=1),IF(AND('WMp0-100'!AK154&gt;Sheet1!$E154,'WMp0-100'!AK154&lt;Sheet1!$D154),'WMp0-100'!AK154,"wait"),"wait")))</f>
        <v>29302.120327700977</v>
      </c>
      <c r="AQ153" s="7" t="str">
        <f t="shared" si="85"/>
        <v>AI</v>
      </c>
      <c r="AR153" s="7">
        <f>IF(AND(AR152&gt;0,AR152&lt;&gt;"wait"),AR152,IF(AND(AOHL!$L153=0,AR152&lt;&gt;"wait"),0,IF(OR(AR152="wait",AOHL!$L153=1),IF(AND('WMp0-100'!AL154&gt;Sheet1!$E154,'WMp0-100'!AL154&lt;Sheet1!$D154),'WMp0-100'!AL154,"wait"),"wait")))</f>
        <v>29305.799283154123</v>
      </c>
      <c r="AS153" s="7" t="str">
        <f t="shared" si="86"/>
        <v>AI</v>
      </c>
      <c r="AT153" s="7">
        <f>IF(AND(AT152&gt;0,AT152&lt;&gt;"wait"),AT152,IF(AND(AOHL!$L153=0,AT152&lt;&gt;"wait"),0,IF(OR(AT152="wait",AOHL!$L153=1),IF(AND('WMp0-100'!AM154&gt;Sheet1!$E154,'WMp0-100'!AM154&lt;Sheet1!$D154),'WMp0-100'!AM154,"wait"),"wait")))</f>
        <v>29309.478238607269</v>
      </c>
      <c r="AU153" s="7" t="str">
        <f t="shared" si="87"/>
        <v>AI</v>
      </c>
      <c r="AV153" s="7"/>
      <c r="AW153" s="7">
        <f>IF(AND(AW152&gt;0,AW152&lt;&gt;"wait"),AW152,IF(AND(AOHL!$M153=0,AW152&lt;&gt;"wait"),0,IF(OR(AW152="wait",AOHL!$M153=1),IF(AND('WMp0-100'!AO154&gt;Sheet1!$E154,'WMp0-100'!AO154&lt;Sheet1!$D154),'WMp0-100'!AO154,"wait"),"wait")))</f>
        <v>29171.603070727408</v>
      </c>
      <c r="AX153" s="7" t="str">
        <f t="shared" si="88"/>
        <v>AI</v>
      </c>
      <c r="AY153" s="7">
        <f>IF(AND(AY152&gt;0,AY152&lt;&gt;"wait"),AY152,IF(AND(AOHL!$M153=0,AY152&lt;&gt;"wait"),0,IF(OR(AY152="wait",AOHL!$M153=1),IF(AND('WMp0-100'!AP154&gt;Sheet1!$E154,'WMp0-100'!AP154&lt;Sheet1!$D154),'WMp0-100'!AP154,"wait"),"wait")))</f>
        <v>29176.303070727408</v>
      </c>
      <c r="AZ153" s="7" t="str">
        <f t="shared" si="89"/>
        <v>AI</v>
      </c>
      <c r="BA153" s="7">
        <f>IF(AND(BA152&gt;0,BA152&lt;&gt;"wait"),BA152,IF(AND(AOHL!$M153=0,BA152&lt;&gt;"wait"),0,IF(OR(BA152="wait",AOHL!$M153=1),IF(AND('WMp0-100'!AQ154&gt;Sheet1!$E154,'WMp0-100'!AQ154&lt;Sheet1!$D154),'WMp0-100'!AQ154,"wait"),"wait")))</f>
        <v>29181.003070727413</v>
      </c>
      <c r="BB153" s="7" t="str">
        <f t="shared" si="90"/>
        <v>AI</v>
      </c>
      <c r="BC153" s="7">
        <f>IF(AND(BC152&gt;0,BC152&lt;&gt;"wait"),BC152,IF(AND(AOHL!$M153=0,BC152&lt;&gt;"wait"),0,IF(OR(BC152="wait",AOHL!$M153=1),IF(AND('WMp0-100'!AR154&gt;Sheet1!$E154,'WMp0-100'!AR154&lt;Sheet1!$D154),'WMp0-100'!AR154,"wait"),"wait")))</f>
        <v>29185.703070727403</v>
      </c>
      <c r="BD153" s="7" t="str">
        <f t="shared" si="91"/>
        <v>AI</v>
      </c>
      <c r="BE153" s="7">
        <f>IF(AND(BE152&gt;0,BE152&lt;&gt;"wait"),BE152,IF(AND(AOHL!$M153=0,BE152&lt;&gt;"wait"),0,IF(OR(BE152="wait",AOHL!$M153=1),IF(AND('WMp0-100'!AS154&gt;Sheet1!$E154,'WMp0-100'!AS154&lt;Sheet1!$D154),'WMp0-100'!AS154,"wait"),"wait")))</f>
        <v>29190.403070727407</v>
      </c>
      <c r="BF153" s="7" t="str">
        <f t="shared" si="92"/>
        <v>AI</v>
      </c>
      <c r="BG153" s="7">
        <f>IF(AND(BG152&gt;0,BG152&lt;&gt;"wait"),BG152,IF(AND(AOHL!$M153=0,BG152&lt;&gt;"wait"),0,IF(OR(BG152="wait",AOHL!$M153=1),IF(AND('WMp0-100'!AT154&gt;Sheet1!$E154,'WMp0-100'!AT154&lt;Sheet1!$D154),'WMp0-100'!AT154,"wait"),"wait")))</f>
        <v>29195.103070727408</v>
      </c>
      <c r="BH153" s="7" t="str">
        <f t="shared" si="93"/>
        <v>AI</v>
      </c>
      <c r="BI153" s="7">
        <f>IF(AND(BI152&gt;0,BI152&lt;&gt;"wait"),BI152,IF(AND(AOHL!$M153=0,BI152&lt;&gt;"wait"),0,IF(OR(BI152="wait",AOHL!$M153=1),IF(AND('WMp0-100'!AU154&gt;Sheet1!$E154,'WMp0-100'!AU154&lt;Sheet1!$D154),'WMp0-100'!AU154,"wait"),"wait")))</f>
        <v>29187.777402039719</v>
      </c>
      <c r="BJ153" s="7" t="str">
        <f t="shared" si="94"/>
        <v>AI</v>
      </c>
      <c r="BK153" s="7">
        <f>IF(AND(BK152&gt;0,BK152&lt;&gt;"wait"),BK152,IF(AND(AOHL!$M153=0,BK152&lt;&gt;"wait"),0,IF(OR(BK152="wait",AOHL!$M153=1),IF(AND('WMp0-100'!AV154&gt;Sheet1!$E154,'WMp0-100'!AV154&lt;Sheet1!$D154),'WMp0-100'!AV154,"wait"),"wait")))</f>
        <v>29129.960685920578</v>
      </c>
      <c r="BL153" s="7" t="str">
        <f t="shared" si="95"/>
        <v>AI</v>
      </c>
      <c r="BM153" s="7">
        <f>IF(AND(BM152&gt;0,BM152&lt;&gt;"wait"),BM152,IF(AND(AOHL!$M153=0,BM152&lt;&gt;"wait"),0,IF(OR(BM152="wait",AOHL!$M153=1),IF(AND('WMp0-100'!AW154&gt;Sheet1!$E154,'WMp0-100'!AW154&lt;Sheet1!$D154),'WMp0-100'!AW154,"wait"),"wait")))</f>
        <v>29133.775234657041</v>
      </c>
      <c r="BN153" s="7" t="str">
        <f t="shared" si="96"/>
        <v>AI</v>
      </c>
      <c r="BO153" s="7">
        <f>IF(AND(BO152&gt;0,BO152&lt;&gt;"wait"),BO152,IF(AND(AOHL!$M153=0,BO152&lt;&gt;"wait"),0,IF(OR(BO152="wait",AOHL!$M153=1),IF(AND('WMp0-100'!AX154&gt;Sheet1!$E154,'WMp0-100'!AX154&lt;Sheet1!$D154),'WMp0-100'!AX154,"wait"),"wait")))</f>
        <v>29137.589783393498</v>
      </c>
      <c r="BP153" s="7" t="str">
        <f t="shared" si="97"/>
        <v>AI</v>
      </c>
      <c r="BQ153" s="7">
        <f>IF(AND(BQ152&gt;0,BQ152&lt;&gt;"wait"),BQ152,IF(AND(AOHL!$M153=0,BQ152&lt;&gt;"wait"),0,IF(OR(BQ152="wait",AOHL!$M153=1),IF(AND('WMp0-100'!AY154&gt;Sheet1!$E154,'WMp0-100'!AY154&lt;Sheet1!$D154),'WMp0-100'!AY154,"wait"),"wait")))</f>
        <v>29141.404332129965</v>
      </c>
      <c r="BR153" s="7" t="str">
        <f t="shared" si="98"/>
        <v>AI</v>
      </c>
    </row>
    <row r="154" spans="1:70" x14ac:dyDescent="0.3">
      <c r="A154" t="str">
        <f>Sheet1!B154</f>
        <v>03/01 11:47</v>
      </c>
      <c r="C154" s="7">
        <f>IF(AND(C153&gt;0,C153&lt;&gt;"wait"),C153,IF(AND(AOHL!$K154=0,C153&lt;&gt;"wait"),0,IF(OR(C153="wait",AOHL!$K154=1),IF(AND('WMp0-100'!Q155&gt;Sheet1!$E155,'WMp0-100'!Q155&lt;Sheet1!$D155),'WMp0-100'!Q155,"wait"),"wait")))</f>
        <v>29297.39344262295</v>
      </c>
      <c r="D154" s="7" t="str">
        <f t="shared" si="66"/>
        <v>AI</v>
      </c>
      <c r="E154" s="7">
        <f>IF(AND(E153&gt;0,E153&lt;&gt;"wait"),E153,IF(AND(AOHL!$K154=0,E153&lt;&gt;"wait"),0,IF(OR(E153="wait",AOHL!$K154=1),IF(AND('WMp0-100'!R155&gt;Sheet1!$E155,'WMp0-100'!R155&lt;Sheet1!$D155),'WMp0-100'!R155,"wait"),"wait")))</f>
        <v>29293.689033942559</v>
      </c>
      <c r="F154" s="7" t="str">
        <f t="shared" si="67"/>
        <v>AI</v>
      </c>
      <c r="G154" s="7">
        <f>IF(AND(G153&gt;0,G153&lt;&gt;"wait"),G153,IF(AND(AOHL!$K154=0,G153&lt;&gt;"wait"),0,IF(OR(G153="wait",AOHL!$K154=1),IF(AND('WMp0-100'!S155&gt;Sheet1!$E155,'WMp0-100'!S155&lt;Sheet1!$D155),'WMp0-100'!S155,"wait"),"wait")))</f>
        <v>29297.528198433421</v>
      </c>
      <c r="H154" s="7" t="str">
        <f t="shared" si="68"/>
        <v>AI</v>
      </c>
      <c r="I154" s="7">
        <f>IF(AND(I153&gt;0,I153&lt;&gt;"wait"),I153,IF(AND(AOHL!$K154=0,I153&lt;&gt;"wait"),0,IF(OR(I153="wait",AOHL!$K154=1),IF(AND('WMp0-100'!T155&gt;Sheet1!$E155,'WMp0-100'!T155&lt;Sheet1!$D155),'WMp0-100'!T155,"wait"),"wait")))</f>
        <v>29301.36736292428</v>
      </c>
      <c r="J154" s="7" t="str">
        <f t="shared" si="69"/>
        <v>AI</v>
      </c>
      <c r="K154" s="7">
        <f>IF(AND(K153&gt;0,K153&lt;&gt;"wait"),K153,IF(AND(AOHL!$K154=0,K153&lt;&gt;"wait"),0,IF(OR(K153="wait",AOHL!$K154=1),IF(AND('WMp0-100'!U155&gt;Sheet1!$E155,'WMp0-100'!U155&lt;Sheet1!$D155),'WMp0-100'!U155,"wait"),"wait")))</f>
        <v>29305.206527415143</v>
      </c>
      <c r="L154" s="7" t="str">
        <f t="shared" si="70"/>
        <v>AI</v>
      </c>
      <c r="M154" s="7">
        <f>IF(AND(M153&gt;0,M153&lt;&gt;"wait"),M153,IF(AND(AOHL!$K154=0,M153&lt;&gt;"wait"),0,IF(OR(M153="wait",AOHL!$K154=1),IF(AND('WMp0-100'!V155&gt;Sheet1!$E155,'WMp0-100'!V155&lt;Sheet1!$D155),'WMp0-100'!V155,"wait"),"wait")))</f>
        <v>29309.045691906009</v>
      </c>
      <c r="N154" s="7" t="str">
        <f t="shared" si="71"/>
        <v>AI</v>
      </c>
      <c r="O154" s="7">
        <f>IF(AND(O153&gt;0,O153&lt;&gt;"wait"),O153,IF(AND(AOHL!$K154=0,O153&lt;&gt;"wait"),0,IF(OR(O153="wait",AOHL!$K154=1),IF(AND('WMp0-100'!W155&gt;Sheet1!$E155,'WMp0-100'!W155&lt;Sheet1!$D155),'WMp0-100'!W155,"wait"),"wait")))</f>
        <v>29301.678809523808</v>
      </c>
      <c r="P154" s="7" t="str">
        <f t="shared" si="72"/>
        <v>AI</v>
      </c>
      <c r="Q154" s="7">
        <f>IF(AND(Q153&gt;0,Q153&lt;&gt;"wait"),Q153,IF(AND(AOHL!$K154=0,Q153&lt;&gt;"wait"),0,IF(OR(Q153="wait",AOHL!$K154=1),IF(AND('WMp0-100'!X155&gt;Sheet1!$E155,'WMp0-100'!X155&lt;Sheet1!$D155),'WMp0-100'!X155,"wait"),"wait")))</f>
        <v>29305.273095238099</v>
      </c>
      <c r="R154" s="7" t="str">
        <f t="shared" si="73"/>
        <v>AI</v>
      </c>
      <c r="S154" s="7">
        <f>IF(AND(S153&gt;0,S153&lt;&gt;"wait"),S153,IF(AND(AOHL!$K154=0,S153&lt;&gt;"wait"),0,IF(OR(S153="wait",AOHL!$K154=1),IF(AND('WMp0-100'!Y155&gt;Sheet1!$E155,'WMp0-100'!Y155&lt;Sheet1!$D155),'WMp0-100'!Y155,"wait"),"wait")))</f>
        <v>29262.237647058821</v>
      </c>
      <c r="T154" s="7" t="str">
        <f t="shared" si="74"/>
        <v>AI</v>
      </c>
      <c r="U154" s="7">
        <f>IF(AND(U153&gt;0,U153&lt;&gt;"wait"),U153,IF(AND(AOHL!$K154=0,U153&lt;&gt;"wait"),0,IF(OR(U153="wait",AOHL!$K154=1),IF(AND('WMp0-100'!Z155&gt;Sheet1!$E155,'WMp0-100'!Z155&lt;Sheet1!$D155),'WMp0-100'!Z155,"wait"),"wait")))</f>
        <v>29265.460000000003</v>
      </c>
      <c r="V154" s="7" t="str">
        <f t="shared" si="75"/>
        <v>AI</v>
      </c>
      <c r="W154" s="7">
        <f>IF(AND(W153&gt;0,W153&lt;&gt;"wait"),W153,IF(AND(AOHL!$K154=0,W153&lt;&gt;"wait"),0,IF(OR(W153="wait",AOHL!$K154=1),IF(AND('WMp0-100'!AA155&gt;Sheet1!$E155,'WMp0-100'!AA155&lt;Sheet1!$D155),'WMp0-100'!AA155,"wait"),"wait")))</f>
        <v>29268.682352941178</v>
      </c>
      <c r="X154" s="7" t="str">
        <f t="shared" si="76"/>
        <v>AI</v>
      </c>
      <c r="Z154" s="7">
        <f>IF(AND(Z153&gt;0,Z153&lt;&gt;"wait"),Z153,IF(AND(AOHL!$L154=0,Z153&lt;&gt;"wait"),0,IF(OR(Z153="wait",AOHL!$L154=1),IF(AND('WMp0-100'!AC155&gt;Sheet1!$E155,'WMp0-100'!AC155&lt;Sheet1!$D155),'WMp0-100'!AC155,"wait"),"wait")))</f>
        <v>29290.074093536525</v>
      </c>
      <c r="AA154" s="7" t="str">
        <f t="shared" si="77"/>
        <v>AI</v>
      </c>
      <c r="AB154" s="7">
        <f>IF(AND(AB153&gt;0,AB153&lt;&gt;"wait"),AB153,IF(AND(AOHL!$L154=0,AB153&lt;&gt;"wait"),0,IF(OR(AB153="wait",AOHL!$L154=1),IF(AND('WMp0-100'!AD155&gt;Sheet1!$E155,'WMp0-100'!AD155&lt;Sheet1!$D155),'WMp0-100'!AD155,"wait"),"wait")))</f>
        <v>29293.671676300575</v>
      </c>
      <c r="AC154" s="7" t="str">
        <f t="shared" si="78"/>
        <v>AI</v>
      </c>
      <c r="AD154" s="7">
        <f>IF(AND(AD153&gt;0,AD153&lt;&gt;"wait"),AD153,IF(AND(AOHL!$L154=0,AD153&lt;&gt;"wait"),0,IF(OR(AD153="wait",AOHL!$L154=1),IF(AND('WMp0-100'!AE155&gt;Sheet1!$E155,'WMp0-100'!AE155&lt;Sheet1!$D155),'WMp0-100'!AE155,"wait"),"wait")))</f>
        <v>29297.269259064633</v>
      </c>
      <c r="AE154" s="7" t="str">
        <f t="shared" si="79"/>
        <v>AI</v>
      </c>
      <c r="AF154" s="7">
        <f>IF(AND(AF153&gt;0,AF153&lt;&gt;"wait"),AF153,IF(AND(AOHL!$L154=0,AF153&lt;&gt;"wait"),0,IF(OR(AF153="wait",AOHL!$L154=1),IF(AND('WMp0-100'!AF155&gt;Sheet1!$E155,'WMp0-100'!AF155&lt;Sheet1!$D155),'WMp0-100'!AF155,"wait"),"wait")))</f>
        <v>29294.097302697301</v>
      </c>
      <c r="AG154" s="7" t="str">
        <f t="shared" si="80"/>
        <v>AI</v>
      </c>
      <c r="AH154" s="7">
        <f>IF(AND(AH153&gt;0,AH153&lt;&gt;"wait"),AH153,IF(AND(AOHL!$L154=0,AH153&lt;&gt;"wait"),0,IF(OR(AH153="wait",AOHL!$L154=1),IF(AND('WMp0-100'!AG155&gt;Sheet1!$E155,'WMp0-100'!AG155&lt;Sheet1!$D155),'WMp0-100'!AG155,"wait"),"wait")))</f>
        <v>29297.692507492509</v>
      </c>
      <c r="AI154" s="7" t="str">
        <f t="shared" si="81"/>
        <v>AI</v>
      </c>
      <c r="AJ154" s="7">
        <f>IF(AND(AJ153&gt;0,AJ153&lt;&gt;"wait"),AJ153,IF(AND(AOHL!$L154=0,AJ153&lt;&gt;"wait"),0,IF(OR(AJ153="wait",AOHL!$L154=1),IF(AND('WMp0-100'!AH155&gt;Sheet1!$E155,'WMp0-100'!AH155&lt;Sheet1!$D155),'WMp0-100'!AH155,"wait"),"wait")))</f>
        <v>29301.287712287711</v>
      </c>
      <c r="AK154" s="7" t="str">
        <f t="shared" si="82"/>
        <v>AI</v>
      </c>
      <c r="AL154" s="7">
        <f>IF(AND(AL153&gt;0,AL153&lt;&gt;"wait"),AL153,IF(AND(AOHL!$L154=0,AL153&lt;&gt;"wait"),0,IF(OR(AL153="wait",AOHL!$L154=1),IF(AND('WMp0-100'!AI155&gt;Sheet1!$E155,'WMp0-100'!AI155&lt;Sheet1!$D155),'WMp0-100'!AI155,"wait"),"wait")))</f>
        <v>29304.882917082916</v>
      </c>
      <c r="AM154" s="7" t="str">
        <f t="shared" si="83"/>
        <v>AI</v>
      </c>
      <c r="AN154" s="7">
        <f>IF(AND(AN153&gt;0,AN153&lt;&gt;"wait"),AN153,IF(AND(AOHL!$L154=0,AN153&lt;&gt;"wait"),0,IF(OR(AN153="wait",AOHL!$L154=1),IF(AND('WMp0-100'!AJ155&gt;Sheet1!$E155,'WMp0-100'!AJ155&lt;Sheet1!$D155),'WMp0-100'!AJ155,"wait"),"wait")))</f>
        <v>29308.478121878121</v>
      </c>
      <c r="AO154" s="7" t="str">
        <f t="shared" si="84"/>
        <v>AI</v>
      </c>
      <c r="AP154" s="7">
        <f>IF(AND(AP153&gt;0,AP153&lt;&gt;"wait"),AP153,IF(AND(AOHL!$L154=0,AP153&lt;&gt;"wait"),0,IF(OR(AP153="wait",AOHL!$L154=1),IF(AND('WMp0-100'!AK155&gt;Sheet1!$E155,'WMp0-100'!AK155&lt;Sheet1!$D155),'WMp0-100'!AK155,"wait"),"wait")))</f>
        <v>29302.120327700977</v>
      </c>
      <c r="AQ154" s="7" t="str">
        <f t="shared" si="85"/>
        <v>AI</v>
      </c>
      <c r="AR154" s="7">
        <f>IF(AND(AR153&gt;0,AR153&lt;&gt;"wait"),AR153,IF(AND(AOHL!$L154=0,AR153&lt;&gt;"wait"),0,IF(OR(AR153="wait",AOHL!$L154=1),IF(AND('WMp0-100'!AL155&gt;Sheet1!$E155,'WMp0-100'!AL155&lt;Sheet1!$D155),'WMp0-100'!AL155,"wait"),"wait")))</f>
        <v>29305.799283154123</v>
      </c>
      <c r="AS154" s="7" t="str">
        <f t="shared" si="86"/>
        <v>AI</v>
      </c>
      <c r="AT154" s="7">
        <f>IF(AND(AT153&gt;0,AT153&lt;&gt;"wait"),AT153,IF(AND(AOHL!$L154=0,AT153&lt;&gt;"wait"),0,IF(OR(AT153="wait",AOHL!$L154=1),IF(AND('WMp0-100'!AM155&gt;Sheet1!$E155,'WMp0-100'!AM155&lt;Sheet1!$D155),'WMp0-100'!AM155,"wait"),"wait")))</f>
        <v>29309.478238607269</v>
      </c>
      <c r="AU154" s="7" t="str">
        <f t="shared" si="87"/>
        <v>AI</v>
      </c>
      <c r="AV154" s="7"/>
      <c r="AW154" s="7">
        <f>IF(AND(AW153&gt;0,AW153&lt;&gt;"wait"),AW153,IF(AND(AOHL!$M154=0,AW153&lt;&gt;"wait"),0,IF(OR(AW153="wait",AOHL!$M154=1),IF(AND('WMp0-100'!AO155&gt;Sheet1!$E155,'WMp0-100'!AO155&lt;Sheet1!$D155),'WMp0-100'!AO155,"wait"),"wait")))</f>
        <v>29171.603070727408</v>
      </c>
      <c r="AX154" s="7" t="str">
        <f t="shared" si="88"/>
        <v>AI</v>
      </c>
      <c r="AY154" s="7">
        <f>IF(AND(AY153&gt;0,AY153&lt;&gt;"wait"),AY153,IF(AND(AOHL!$M154=0,AY153&lt;&gt;"wait"),0,IF(OR(AY153="wait",AOHL!$M154=1),IF(AND('WMp0-100'!AP155&gt;Sheet1!$E155,'WMp0-100'!AP155&lt;Sheet1!$D155),'WMp0-100'!AP155,"wait"),"wait")))</f>
        <v>29176.303070727408</v>
      </c>
      <c r="AZ154" s="7" t="str">
        <f t="shared" si="89"/>
        <v>AI</v>
      </c>
      <c r="BA154" s="7">
        <f>IF(AND(BA153&gt;0,BA153&lt;&gt;"wait"),BA153,IF(AND(AOHL!$M154=0,BA153&lt;&gt;"wait"),0,IF(OR(BA153="wait",AOHL!$M154=1),IF(AND('WMp0-100'!AQ155&gt;Sheet1!$E155,'WMp0-100'!AQ155&lt;Sheet1!$D155),'WMp0-100'!AQ155,"wait"),"wait")))</f>
        <v>29181.003070727413</v>
      </c>
      <c r="BB154" s="7" t="str">
        <f t="shared" si="90"/>
        <v>AI</v>
      </c>
      <c r="BC154" s="7">
        <f>IF(AND(BC153&gt;0,BC153&lt;&gt;"wait"),BC153,IF(AND(AOHL!$M154=0,BC153&lt;&gt;"wait"),0,IF(OR(BC153="wait",AOHL!$M154=1),IF(AND('WMp0-100'!AR155&gt;Sheet1!$E155,'WMp0-100'!AR155&lt;Sheet1!$D155),'WMp0-100'!AR155,"wait"),"wait")))</f>
        <v>29185.703070727403</v>
      </c>
      <c r="BD154" s="7" t="str">
        <f t="shared" si="91"/>
        <v>AI</v>
      </c>
      <c r="BE154" s="7">
        <f>IF(AND(BE153&gt;0,BE153&lt;&gt;"wait"),BE153,IF(AND(AOHL!$M154=0,BE153&lt;&gt;"wait"),0,IF(OR(BE153="wait",AOHL!$M154=1),IF(AND('WMp0-100'!AS155&gt;Sheet1!$E155,'WMp0-100'!AS155&lt;Sheet1!$D155),'WMp0-100'!AS155,"wait"),"wait")))</f>
        <v>29190.403070727407</v>
      </c>
      <c r="BF154" s="7" t="str">
        <f t="shared" si="92"/>
        <v>AI</v>
      </c>
      <c r="BG154" s="7">
        <f>IF(AND(BG153&gt;0,BG153&lt;&gt;"wait"),BG153,IF(AND(AOHL!$M154=0,BG153&lt;&gt;"wait"),0,IF(OR(BG153="wait",AOHL!$M154=1),IF(AND('WMp0-100'!AT155&gt;Sheet1!$E155,'WMp0-100'!AT155&lt;Sheet1!$D155),'WMp0-100'!AT155,"wait"),"wait")))</f>
        <v>29195.103070727408</v>
      </c>
      <c r="BH154" s="7" t="str">
        <f t="shared" si="93"/>
        <v>AI</v>
      </c>
      <c r="BI154" s="7">
        <f>IF(AND(BI153&gt;0,BI153&lt;&gt;"wait"),BI153,IF(AND(AOHL!$M154=0,BI153&lt;&gt;"wait"),0,IF(OR(BI153="wait",AOHL!$M154=1),IF(AND('WMp0-100'!AU155&gt;Sheet1!$E155,'WMp0-100'!AU155&lt;Sheet1!$D155),'WMp0-100'!AU155,"wait"),"wait")))</f>
        <v>29187.777402039719</v>
      </c>
      <c r="BJ154" s="7" t="str">
        <f t="shared" si="94"/>
        <v>AI</v>
      </c>
      <c r="BK154" s="7">
        <f>IF(AND(BK153&gt;0,BK153&lt;&gt;"wait"),BK153,IF(AND(AOHL!$M154=0,BK153&lt;&gt;"wait"),0,IF(OR(BK153="wait",AOHL!$M154=1),IF(AND('WMp0-100'!AV155&gt;Sheet1!$E155,'WMp0-100'!AV155&lt;Sheet1!$D155),'WMp0-100'!AV155,"wait"),"wait")))</f>
        <v>29129.960685920578</v>
      </c>
      <c r="BL154" s="7" t="str">
        <f t="shared" si="95"/>
        <v>AI</v>
      </c>
      <c r="BM154" s="7">
        <f>IF(AND(BM153&gt;0,BM153&lt;&gt;"wait"),BM153,IF(AND(AOHL!$M154=0,BM153&lt;&gt;"wait"),0,IF(OR(BM153="wait",AOHL!$M154=1),IF(AND('WMp0-100'!AW155&gt;Sheet1!$E155,'WMp0-100'!AW155&lt;Sheet1!$D155),'WMp0-100'!AW155,"wait"),"wait")))</f>
        <v>29133.775234657041</v>
      </c>
      <c r="BN154" s="7" t="str">
        <f t="shared" si="96"/>
        <v>AI</v>
      </c>
      <c r="BO154" s="7">
        <f>IF(AND(BO153&gt;0,BO153&lt;&gt;"wait"),BO153,IF(AND(AOHL!$M154=0,BO153&lt;&gt;"wait"),0,IF(OR(BO153="wait",AOHL!$M154=1),IF(AND('WMp0-100'!AX155&gt;Sheet1!$E155,'WMp0-100'!AX155&lt;Sheet1!$D155),'WMp0-100'!AX155,"wait"),"wait")))</f>
        <v>29137.589783393498</v>
      </c>
      <c r="BP154" s="7" t="str">
        <f t="shared" si="97"/>
        <v>AI</v>
      </c>
      <c r="BQ154" s="7">
        <f>IF(AND(BQ153&gt;0,BQ153&lt;&gt;"wait"),BQ153,IF(AND(AOHL!$M154=0,BQ153&lt;&gt;"wait"),0,IF(OR(BQ153="wait",AOHL!$M154=1),IF(AND('WMp0-100'!AY155&gt;Sheet1!$E155,'WMp0-100'!AY155&lt;Sheet1!$D155),'WMp0-100'!AY155,"wait"),"wait")))</f>
        <v>29141.404332129965</v>
      </c>
      <c r="BR154" s="7" t="str">
        <f t="shared" si="98"/>
        <v>AI</v>
      </c>
    </row>
    <row r="155" spans="1:70" x14ac:dyDescent="0.3">
      <c r="A155" t="str">
        <f>Sheet1!B155</f>
        <v>03/01 11:48</v>
      </c>
      <c r="C155" s="7">
        <f>IF(AND(C154&gt;0,C154&lt;&gt;"wait"),C154,IF(AND(AOHL!$K155=0,C154&lt;&gt;"wait"),0,IF(OR(C154="wait",AOHL!$K155=1),IF(AND('WMp0-100'!Q156&gt;Sheet1!$E156,'WMp0-100'!Q156&lt;Sheet1!$D156),'WMp0-100'!Q156,"wait"),"wait")))</f>
        <v>29297.39344262295</v>
      </c>
      <c r="D155" s="7" t="str">
        <f t="shared" si="66"/>
        <v>AI</v>
      </c>
      <c r="E155" s="7">
        <f>IF(AND(E154&gt;0,E154&lt;&gt;"wait"),E154,IF(AND(AOHL!$K155=0,E154&lt;&gt;"wait"),0,IF(OR(E154="wait",AOHL!$K155=1),IF(AND('WMp0-100'!R156&gt;Sheet1!$E156,'WMp0-100'!R156&lt;Sheet1!$D156),'WMp0-100'!R156,"wait"),"wait")))</f>
        <v>29293.689033942559</v>
      </c>
      <c r="F155" s="7" t="str">
        <f t="shared" si="67"/>
        <v>AI</v>
      </c>
      <c r="G155" s="7">
        <f>IF(AND(G154&gt;0,G154&lt;&gt;"wait"),G154,IF(AND(AOHL!$K155=0,G154&lt;&gt;"wait"),0,IF(OR(G154="wait",AOHL!$K155=1),IF(AND('WMp0-100'!S156&gt;Sheet1!$E156,'WMp0-100'!S156&lt;Sheet1!$D156),'WMp0-100'!S156,"wait"),"wait")))</f>
        <v>29297.528198433421</v>
      </c>
      <c r="H155" s="7" t="str">
        <f t="shared" si="68"/>
        <v>AI</v>
      </c>
      <c r="I155" s="7">
        <f>IF(AND(I154&gt;0,I154&lt;&gt;"wait"),I154,IF(AND(AOHL!$K155=0,I154&lt;&gt;"wait"),0,IF(OR(I154="wait",AOHL!$K155=1),IF(AND('WMp0-100'!T156&gt;Sheet1!$E156,'WMp0-100'!T156&lt;Sheet1!$D156),'WMp0-100'!T156,"wait"),"wait")))</f>
        <v>29301.36736292428</v>
      </c>
      <c r="J155" s="7" t="str">
        <f t="shared" si="69"/>
        <v>AI</v>
      </c>
      <c r="K155" s="7">
        <f>IF(AND(K154&gt;0,K154&lt;&gt;"wait"),K154,IF(AND(AOHL!$K155=0,K154&lt;&gt;"wait"),0,IF(OR(K154="wait",AOHL!$K155=1),IF(AND('WMp0-100'!U156&gt;Sheet1!$E156,'WMp0-100'!U156&lt;Sheet1!$D156),'WMp0-100'!U156,"wait"),"wait")))</f>
        <v>29305.206527415143</v>
      </c>
      <c r="L155" s="7" t="str">
        <f t="shared" si="70"/>
        <v>AI</v>
      </c>
      <c r="M155" s="7">
        <f>IF(AND(M154&gt;0,M154&lt;&gt;"wait"),M154,IF(AND(AOHL!$K155=0,M154&lt;&gt;"wait"),0,IF(OR(M154="wait",AOHL!$K155=1),IF(AND('WMp0-100'!V156&gt;Sheet1!$E156,'WMp0-100'!V156&lt;Sheet1!$D156),'WMp0-100'!V156,"wait"),"wait")))</f>
        <v>29309.045691906009</v>
      </c>
      <c r="N155" s="7" t="str">
        <f t="shared" si="71"/>
        <v>AI</v>
      </c>
      <c r="O155" s="7">
        <f>IF(AND(O154&gt;0,O154&lt;&gt;"wait"),O154,IF(AND(AOHL!$K155=0,O154&lt;&gt;"wait"),0,IF(OR(O154="wait",AOHL!$K155=1),IF(AND('WMp0-100'!W156&gt;Sheet1!$E156,'WMp0-100'!W156&lt;Sheet1!$D156),'WMp0-100'!W156,"wait"),"wait")))</f>
        <v>29301.678809523808</v>
      </c>
      <c r="P155" s="7" t="str">
        <f t="shared" si="72"/>
        <v>AI</v>
      </c>
      <c r="Q155" s="7">
        <f>IF(AND(Q154&gt;0,Q154&lt;&gt;"wait"),Q154,IF(AND(AOHL!$K155=0,Q154&lt;&gt;"wait"),0,IF(OR(Q154="wait",AOHL!$K155=1),IF(AND('WMp0-100'!X156&gt;Sheet1!$E156,'WMp0-100'!X156&lt;Sheet1!$D156),'WMp0-100'!X156,"wait"),"wait")))</f>
        <v>29305.273095238099</v>
      </c>
      <c r="R155" s="7" t="str">
        <f t="shared" si="73"/>
        <v>AI</v>
      </c>
      <c r="S155" s="7">
        <f>IF(AND(S154&gt;0,S154&lt;&gt;"wait"),S154,IF(AND(AOHL!$K155=0,S154&lt;&gt;"wait"),0,IF(OR(S154="wait",AOHL!$K155=1),IF(AND('WMp0-100'!Y156&gt;Sheet1!$E156,'WMp0-100'!Y156&lt;Sheet1!$D156),'WMp0-100'!Y156,"wait"),"wait")))</f>
        <v>29262.237647058821</v>
      </c>
      <c r="T155" s="7" t="str">
        <f t="shared" si="74"/>
        <v>AI</v>
      </c>
      <c r="U155" s="7">
        <f>IF(AND(U154&gt;0,U154&lt;&gt;"wait"),U154,IF(AND(AOHL!$K155=0,U154&lt;&gt;"wait"),0,IF(OR(U154="wait",AOHL!$K155=1),IF(AND('WMp0-100'!Z156&gt;Sheet1!$E156,'WMp0-100'!Z156&lt;Sheet1!$D156),'WMp0-100'!Z156,"wait"),"wait")))</f>
        <v>29265.460000000003</v>
      </c>
      <c r="V155" s="7" t="str">
        <f t="shared" si="75"/>
        <v>AI</v>
      </c>
      <c r="W155" s="7">
        <f>IF(AND(W154&gt;0,W154&lt;&gt;"wait"),W154,IF(AND(AOHL!$K155=0,W154&lt;&gt;"wait"),0,IF(OR(W154="wait",AOHL!$K155=1),IF(AND('WMp0-100'!AA156&gt;Sheet1!$E156,'WMp0-100'!AA156&lt;Sheet1!$D156),'WMp0-100'!AA156,"wait"),"wait")))</f>
        <v>29268.682352941178</v>
      </c>
      <c r="X155" s="7" t="str">
        <f t="shared" si="76"/>
        <v>AI</v>
      </c>
      <c r="Z155" s="7">
        <f>IF(AND(Z154&gt;0,Z154&lt;&gt;"wait"),Z154,IF(AND(AOHL!$L155=0,Z154&lt;&gt;"wait"),0,IF(OR(Z154="wait",AOHL!$L155=1),IF(AND('WMp0-100'!AC156&gt;Sheet1!$E156,'WMp0-100'!AC156&lt;Sheet1!$D156),'WMp0-100'!AC156,"wait"),"wait")))</f>
        <v>29290.074093536525</v>
      </c>
      <c r="AA155" s="7" t="str">
        <f t="shared" si="77"/>
        <v>AI</v>
      </c>
      <c r="AB155" s="7">
        <f>IF(AND(AB154&gt;0,AB154&lt;&gt;"wait"),AB154,IF(AND(AOHL!$L155=0,AB154&lt;&gt;"wait"),0,IF(OR(AB154="wait",AOHL!$L155=1),IF(AND('WMp0-100'!AD156&gt;Sheet1!$E156,'WMp0-100'!AD156&lt;Sheet1!$D156),'WMp0-100'!AD156,"wait"),"wait")))</f>
        <v>29293.671676300575</v>
      </c>
      <c r="AC155" s="7" t="str">
        <f t="shared" si="78"/>
        <v>AI</v>
      </c>
      <c r="AD155" s="7">
        <f>IF(AND(AD154&gt;0,AD154&lt;&gt;"wait"),AD154,IF(AND(AOHL!$L155=0,AD154&lt;&gt;"wait"),0,IF(OR(AD154="wait",AOHL!$L155=1),IF(AND('WMp0-100'!AE156&gt;Sheet1!$E156,'WMp0-100'!AE156&lt;Sheet1!$D156),'WMp0-100'!AE156,"wait"),"wait")))</f>
        <v>29297.269259064633</v>
      </c>
      <c r="AE155" s="7" t="str">
        <f t="shared" si="79"/>
        <v>AI</v>
      </c>
      <c r="AF155" s="7">
        <f>IF(AND(AF154&gt;0,AF154&lt;&gt;"wait"),AF154,IF(AND(AOHL!$L155=0,AF154&lt;&gt;"wait"),0,IF(OR(AF154="wait",AOHL!$L155=1),IF(AND('WMp0-100'!AF156&gt;Sheet1!$E156,'WMp0-100'!AF156&lt;Sheet1!$D156),'WMp0-100'!AF156,"wait"),"wait")))</f>
        <v>29294.097302697301</v>
      </c>
      <c r="AG155" s="7" t="str">
        <f t="shared" si="80"/>
        <v>AI</v>
      </c>
      <c r="AH155" s="7">
        <f>IF(AND(AH154&gt;0,AH154&lt;&gt;"wait"),AH154,IF(AND(AOHL!$L155=0,AH154&lt;&gt;"wait"),0,IF(OR(AH154="wait",AOHL!$L155=1),IF(AND('WMp0-100'!AG156&gt;Sheet1!$E156,'WMp0-100'!AG156&lt;Sheet1!$D156),'WMp0-100'!AG156,"wait"),"wait")))</f>
        <v>29297.692507492509</v>
      </c>
      <c r="AI155" s="7" t="str">
        <f t="shared" si="81"/>
        <v>AI</v>
      </c>
      <c r="AJ155" s="7">
        <f>IF(AND(AJ154&gt;0,AJ154&lt;&gt;"wait"),AJ154,IF(AND(AOHL!$L155=0,AJ154&lt;&gt;"wait"),0,IF(OR(AJ154="wait",AOHL!$L155=1),IF(AND('WMp0-100'!AH156&gt;Sheet1!$E156,'WMp0-100'!AH156&lt;Sheet1!$D156),'WMp0-100'!AH156,"wait"),"wait")))</f>
        <v>29301.287712287711</v>
      </c>
      <c r="AK155" s="7" t="str">
        <f t="shared" si="82"/>
        <v>AI</v>
      </c>
      <c r="AL155" s="7">
        <f>IF(AND(AL154&gt;0,AL154&lt;&gt;"wait"),AL154,IF(AND(AOHL!$L155=0,AL154&lt;&gt;"wait"),0,IF(OR(AL154="wait",AOHL!$L155=1),IF(AND('WMp0-100'!AI156&gt;Sheet1!$E156,'WMp0-100'!AI156&lt;Sheet1!$D156),'WMp0-100'!AI156,"wait"),"wait")))</f>
        <v>29304.882917082916</v>
      </c>
      <c r="AM155" s="7" t="str">
        <f t="shared" si="83"/>
        <v>AI</v>
      </c>
      <c r="AN155" s="7">
        <f>IF(AND(AN154&gt;0,AN154&lt;&gt;"wait"),AN154,IF(AND(AOHL!$L155=0,AN154&lt;&gt;"wait"),0,IF(OR(AN154="wait",AOHL!$L155=1),IF(AND('WMp0-100'!AJ156&gt;Sheet1!$E156,'WMp0-100'!AJ156&lt;Sheet1!$D156),'WMp0-100'!AJ156,"wait"),"wait")))</f>
        <v>29308.478121878121</v>
      </c>
      <c r="AO155" s="7" t="str">
        <f t="shared" si="84"/>
        <v>AI</v>
      </c>
      <c r="AP155" s="7">
        <f>IF(AND(AP154&gt;0,AP154&lt;&gt;"wait"),AP154,IF(AND(AOHL!$L155=0,AP154&lt;&gt;"wait"),0,IF(OR(AP154="wait",AOHL!$L155=1),IF(AND('WMp0-100'!AK156&gt;Sheet1!$E156,'WMp0-100'!AK156&lt;Sheet1!$D156),'WMp0-100'!AK156,"wait"),"wait")))</f>
        <v>29302.120327700977</v>
      </c>
      <c r="AQ155" s="7" t="str">
        <f t="shared" si="85"/>
        <v>AI</v>
      </c>
      <c r="AR155" s="7">
        <f>IF(AND(AR154&gt;0,AR154&lt;&gt;"wait"),AR154,IF(AND(AOHL!$L155=0,AR154&lt;&gt;"wait"),0,IF(OR(AR154="wait",AOHL!$L155=1),IF(AND('WMp0-100'!AL156&gt;Sheet1!$E156,'WMp0-100'!AL156&lt;Sheet1!$D156),'WMp0-100'!AL156,"wait"),"wait")))</f>
        <v>29305.799283154123</v>
      </c>
      <c r="AS155" s="7" t="str">
        <f t="shared" si="86"/>
        <v>AI</v>
      </c>
      <c r="AT155" s="7">
        <f>IF(AND(AT154&gt;0,AT154&lt;&gt;"wait"),AT154,IF(AND(AOHL!$L155=0,AT154&lt;&gt;"wait"),0,IF(OR(AT154="wait",AOHL!$L155=1),IF(AND('WMp0-100'!AM156&gt;Sheet1!$E156,'WMp0-100'!AM156&lt;Sheet1!$D156),'WMp0-100'!AM156,"wait"),"wait")))</f>
        <v>29309.478238607269</v>
      </c>
      <c r="AU155" s="7" t="str">
        <f t="shared" si="87"/>
        <v>AI</v>
      </c>
      <c r="AV155" s="7"/>
      <c r="AW155" s="7">
        <f>IF(AND(AW154&gt;0,AW154&lt;&gt;"wait"),AW154,IF(AND(AOHL!$M155=0,AW154&lt;&gt;"wait"),0,IF(OR(AW154="wait",AOHL!$M155=1),IF(AND('WMp0-100'!AO156&gt;Sheet1!$E156,'WMp0-100'!AO156&lt;Sheet1!$D156),'WMp0-100'!AO156,"wait"),"wait")))</f>
        <v>29171.603070727408</v>
      </c>
      <c r="AX155" s="7" t="str">
        <f t="shared" si="88"/>
        <v>AI</v>
      </c>
      <c r="AY155" s="7">
        <f>IF(AND(AY154&gt;0,AY154&lt;&gt;"wait"),AY154,IF(AND(AOHL!$M155=0,AY154&lt;&gt;"wait"),0,IF(OR(AY154="wait",AOHL!$M155=1),IF(AND('WMp0-100'!AP156&gt;Sheet1!$E156,'WMp0-100'!AP156&lt;Sheet1!$D156),'WMp0-100'!AP156,"wait"),"wait")))</f>
        <v>29176.303070727408</v>
      </c>
      <c r="AZ155" s="7" t="str">
        <f t="shared" si="89"/>
        <v>AI</v>
      </c>
      <c r="BA155" s="7">
        <f>IF(AND(BA154&gt;0,BA154&lt;&gt;"wait"),BA154,IF(AND(AOHL!$M155=0,BA154&lt;&gt;"wait"),0,IF(OR(BA154="wait",AOHL!$M155=1),IF(AND('WMp0-100'!AQ156&gt;Sheet1!$E156,'WMp0-100'!AQ156&lt;Sheet1!$D156),'WMp0-100'!AQ156,"wait"),"wait")))</f>
        <v>29181.003070727413</v>
      </c>
      <c r="BB155" s="7" t="str">
        <f t="shared" si="90"/>
        <v>AI</v>
      </c>
      <c r="BC155" s="7">
        <f>IF(AND(BC154&gt;0,BC154&lt;&gt;"wait"),BC154,IF(AND(AOHL!$M155=0,BC154&lt;&gt;"wait"),0,IF(OR(BC154="wait",AOHL!$M155=1),IF(AND('WMp0-100'!AR156&gt;Sheet1!$E156,'WMp0-100'!AR156&lt;Sheet1!$D156),'WMp0-100'!AR156,"wait"),"wait")))</f>
        <v>29185.703070727403</v>
      </c>
      <c r="BD155" s="7" t="str">
        <f t="shared" si="91"/>
        <v>AI</v>
      </c>
      <c r="BE155" s="7">
        <f>IF(AND(BE154&gt;0,BE154&lt;&gt;"wait"),BE154,IF(AND(AOHL!$M155=0,BE154&lt;&gt;"wait"),0,IF(OR(BE154="wait",AOHL!$M155=1),IF(AND('WMp0-100'!AS156&gt;Sheet1!$E156,'WMp0-100'!AS156&lt;Sheet1!$D156),'WMp0-100'!AS156,"wait"),"wait")))</f>
        <v>29190.403070727407</v>
      </c>
      <c r="BF155" s="7" t="str">
        <f t="shared" si="92"/>
        <v>AI</v>
      </c>
      <c r="BG155" s="7">
        <f>IF(AND(BG154&gt;0,BG154&lt;&gt;"wait"),BG154,IF(AND(AOHL!$M155=0,BG154&lt;&gt;"wait"),0,IF(OR(BG154="wait",AOHL!$M155=1),IF(AND('WMp0-100'!AT156&gt;Sheet1!$E156,'WMp0-100'!AT156&lt;Sheet1!$D156),'WMp0-100'!AT156,"wait"),"wait")))</f>
        <v>29195.103070727408</v>
      </c>
      <c r="BH155" s="7" t="str">
        <f t="shared" si="93"/>
        <v>AI</v>
      </c>
      <c r="BI155" s="7">
        <f>IF(AND(BI154&gt;0,BI154&lt;&gt;"wait"),BI154,IF(AND(AOHL!$M155=0,BI154&lt;&gt;"wait"),0,IF(OR(BI154="wait",AOHL!$M155=1),IF(AND('WMp0-100'!AU156&gt;Sheet1!$E156,'WMp0-100'!AU156&lt;Sheet1!$D156),'WMp0-100'!AU156,"wait"),"wait")))</f>
        <v>29187.777402039719</v>
      </c>
      <c r="BJ155" s="7" t="str">
        <f t="shared" si="94"/>
        <v>AI</v>
      </c>
      <c r="BK155" s="7">
        <f>IF(AND(BK154&gt;0,BK154&lt;&gt;"wait"),BK154,IF(AND(AOHL!$M155=0,BK154&lt;&gt;"wait"),0,IF(OR(BK154="wait",AOHL!$M155=1),IF(AND('WMp0-100'!AV156&gt;Sheet1!$E156,'WMp0-100'!AV156&lt;Sheet1!$D156),'WMp0-100'!AV156,"wait"),"wait")))</f>
        <v>29129.960685920578</v>
      </c>
      <c r="BL155" s="7" t="str">
        <f t="shared" si="95"/>
        <v>AI</v>
      </c>
      <c r="BM155" s="7">
        <f>IF(AND(BM154&gt;0,BM154&lt;&gt;"wait"),BM154,IF(AND(AOHL!$M155=0,BM154&lt;&gt;"wait"),0,IF(OR(BM154="wait",AOHL!$M155=1),IF(AND('WMp0-100'!AW156&gt;Sheet1!$E156,'WMp0-100'!AW156&lt;Sheet1!$D156),'WMp0-100'!AW156,"wait"),"wait")))</f>
        <v>29133.775234657041</v>
      </c>
      <c r="BN155" s="7" t="str">
        <f t="shared" si="96"/>
        <v>AI</v>
      </c>
      <c r="BO155" s="7">
        <f>IF(AND(BO154&gt;0,BO154&lt;&gt;"wait"),BO154,IF(AND(AOHL!$M155=0,BO154&lt;&gt;"wait"),0,IF(OR(BO154="wait",AOHL!$M155=1),IF(AND('WMp0-100'!AX156&gt;Sheet1!$E156,'WMp0-100'!AX156&lt;Sheet1!$D156),'WMp0-100'!AX156,"wait"),"wait")))</f>
        <v>29137.589783393498</v>
      </c>
      <c r="BP155" s="7" t="str">
        <f t="shared" si="97"/>
        <v>AI</v>
      </c>
      <c r="BQ155" s="7">
        <f>IF(AND(BQ154&gt;0,BQ154&lt;&gt;"wait"),BQ154,IF(AND(AOHL!$M155=0,BQ154&lt;&gt;"wait"),0,IF(OR(BQ154="wait",AOHL!$M155=1),IF(AND('WMp0-100'!AY156&gt;Sheet1!$E156,'WMp0-100'!AY156&lt;Sheet1!$D156),'WMp0-100'!AY156,"wait"),"wait")))</f>
        <v>29141.404332129965</v>
      </c>
      <c r="BR155" s="7" t="str">
        <f t="shared" si="98"/>
        <v>AI</v>
      </c>
    </row>
    <row r="156" spans="1:70" x14ac:dyDescent="0.3">
      <c r="A156" t="str">
        <f>Sheet1!B156</f>
        <v>03/01 11:49</v>
      </c>
      <c r="C156" s="7">
        <f>IF(AND(C155&gt;0,C155&lt;&gt;"wait"),C155,IF(AND(AOHL!$K156=0,C155&lt;&gt;"wait"),0,IF(OR(C155="wait",AOHL!$K156=1),IF(AND('WMp0-100'!Q157&gt;Sheet1!$E157,'WMp0-100'!Q157&lt;Sheet1!$D157),'WMp0-100'!Q157,"wait"),"wait")))</f>
        <v>29297.39344262295</v>
      </c>
      <c r="D156" s="7" t="str">
        <f t="shared" si="66"/>
        <v>AI</v>
      </c>
      <c r="E156" s="7">
        <f>IF(AND(E155&gt;0,E155&lt;&gt;"wait"),E155,IF(AND(AOHL!$K156=0,E155&lt;&gt;"wait"),0,IF(OR(E155="wait",AOHL!$K156=1),IF(AND('WMp0-100'!R157&gt;Sheet1!$E157,'WMp0-100'!R157&lt;Sheet1!$D157),'WMp0-100'!R157,"wait"),"wait")))</f>
        <v>29293.689033942559</v>
      </c>
      <c r="F156" s="7" t="str">
        <f t="shared" si="67"/>
        <v>AI</v>
      </c>
      <c r="G156" s="7">
        <f>IF(AND(G155&gt;0,G155&lt;&gt;"wait"),G155,IF(AND(AOHL!$K156=0,G155&lt;&gt;"wait"),0,IF(OR(G155="wait",AOHL!$K156=1),IF(AND('WMp0-100'!S157&gt;Sheet1!$E157,'WMp0-100'!S157&lt;Sheet1!$D157),'WMp0-100'!S157,"wait"),"wait")))</f>
        <v>29297.528198433421</v>
      </c>
      <c r="H156" s="7" t="str">
        <f t="shared" si="68"/>
        <v>AI</v>
      </c>
      <c r="I156" s="7">
        <f>IF(AND(I155&gt;0,I155&lt;&gt;"wait"),I155,IF(AND(AOHL!$K156=0,I155&lt;&gt;"wait"),0,IF(OR(I155="wait",AOHL!$K156=1),IF(AND('WMp0-100'!T157&gt;Sheet1!$E157,'WMp0-100'!T157&lt;Sheet1!$D157),'WMp0-100'!T157,"wait"),"wait")))</f>
        <v>29301.36736292428</v>
      </c>
      <c r="J156" s="7" t="str">
        <f t="shared" si="69"/>
        <v>AI</v>
      </c>
      <c r="K156" s="7">
        <f>IF(AND(K155&gt;0,K155&lt;&gt;"wait"),K155,IF(AND(AOHL!$K156=0,K155&lt;&gt;"wait"),0,IF(OR(K155="wait",AOHL!$K156=1),IF(AND('WMp0-100'!U157&gt;Sheet1!$E157,'WMp0-100'!U157&lt;Sheet1!$D157),'WMp0-100'!U157,"wait"),"wait")))</f>
        <v>29305.206527415143</v>
      </c>
      <c r="L156" s="7" t="str">
        <f t="shared" si="70"/>
        <v>AI</v>
      </c>
      <c r="M156" s="7">
        <f>IF(AND(M155&gt;0,M155&lt;&gt;"wait"),M155,IF(AND(AOHL!$K156=0,M155&lt;&gt;"wait"),0,IF(OR(M155="wait",AOHL!$K156=1),IF(AND('WMp0-100'!V157&gt;Sheet1!$E157,'WMp0-100'!V157&lt;Sheet1!$D157),'WMp0-100'!V157,"wait"),"wait")))</f>
        <v>29309.045691906009</v>
      </c>
      <c r="N156" s="7" t="str">
        <f t="shared" si="71"/>
        <v>AI</v>
      </c>
      <c r="O156" s="7">
        <f>IF(AND(O155&gt;0,O155&lt;&gt;"wait"),O155,IF(AND(AOHL!$K156=0,O155&lt;&gt;"wait"),0,IF(OR(O155="wait",AOHL!$K156=1),IF(AND('WMp0-100'!W157&gt;Sheet1!$E157,'WMp0-100'!W157&lt;Sheet1!$D157),'WMp0-100'!W157,"wait"),"wait")))</f>
        <v>29301.678809523808</v>
      </c>
      <c r="P156" s="7" t="str">
        <f t="shared" si="72"/>
        <v>AI</v>
      </c>
      <c r="Q156" s="7">
        <f>IF(AND(Q155&gt;0,Q155&lt;&gt;"wait"),Q155,IF(AND(AOHL!$K156=0,Q155&lt;&gt;"wait"),0,IF(OR(Q155="wait",AOHL!$K156=1),IF(AND('WMp0-100'!X157&gt;Sheet1!$E157,'WMp0-100'!X157&lt;Sheet1!$D157),'WMp0-100'!X157,"wait"),"wait")))</f>
        <v>29305.273095238099</v>
      </c>
      <c r="R156" s="7" t="str">
        <f t="shared" si="73"/>
        <v>AI</v>
      </c>
      <c r="S156" s="7">
        <f>IF(AND(S155&gt;0,S155&lt;&gt;"wait"),S155,IF(AND(AOHL!$K156=0,S155&lt;&gt;"wait"),0,IF(OR(S155="wait",AOHL!$K156=1),IF(AND('WMp0-100'!Y157&gt;Sheet1!$E157,'WMp0-100'!Y157&lt;Sheet1!$D157),'WMp0-100'!Y157,"wait"),"wait")))</f>
        <v>29262.237647058821</v>
      </c>
      <c r="T156" s="7" t="str">
        <f t="shared" si="74"/>
        <v>AI</v>
      </c>
      <c r="U156" s="7">
        <f>IF(AND(U155&gt;0,U155&lt;&gt;"wait"),U155,IF(AND(AOHL!$K156=0,U155&lt;&gt;"wait"),0,IF(OR(U155="wait",AOHL!$K156=1),IF(AND('WMp0-100'!Z157&gt;Sheet1!$E157,'WMp0-100'!Z157&lt;Sheet1!$D157),'WMp0-100'!Z157,"wait"),"wait")))</f>
        <v>29265.460000000003</v>
      </c>
      <c r="V156" s="7" t="str">
        <f t="shared" si="75"/>
        <v>AI</v>
      </c>
      <c r="W156" s="7">
        <f>IF(AND(W155&gt;0,W155&lt;&gt;"wait"),W155,IF(AND(AOHL!$K156=0,W155&lt;&gt;"wait"),0,IF(OR(W155="wait",AOHL!$K156=1),IF(AND('WMp0-100'!AA157&gt;Sheet1!$E157,'WMp0-100'!AA157&lt;Sheet1!$D157),'WMp0-100'!AA157,"wait"),"wait")))</f>
        <v>29268.682352941178</v>
      </c>
      <c r="X156" s="7" t="str">
        <f t="shared" si="76"/>
        <v>AI</v>
      </c>
      <c r="Z156" s="7">
        <f>IF(AND(Z155&gt;0,Z155&lt;&gt;"wait"),Z155,IF(AND(AOHL!$L156=0,Z155&lt;&gt;"wait"),0,IF(OR(Z155="wait",AOHL!$L156=1),IF(AND('WMp0-100'!AC157&gt;Sheet1!$E157,'WMp0-100'!AC157&lt;Sheet1!$D157),'WMp0-100'!AC157,"wait"),"wait")))</f>
        <v>29290.074093536525</v>
      </c>
      <c r="AA156" s="7" t="str">
        <f t="shared" si="77"/>
        <v>AI</v>
      </c>
      <c r="AB156" s="7">
        <f>IF(AND(AB155&gt;0,AB155&lt;&gt;"wait"),AB155,IF(AND(AOHL!$L156=0,AB155&lt;&gt;"wait"),0,IF(OR(AB155="wait",AOHL!$L156=1),IF(AND('WMp0-100'!AD157&gt;Sheet1!$E157,'WMp0-100'!AD157&lt;Sheet1!$D157),'WMp0-100'!AD157,"wait"),"wait")))</f>
        <v>29293.671676300575</v>
      </c>
      <c r="AC156" s="7" t="str">
        <f t="shared" si="78"/>
        <v>AI</v>
      </c>
      <c r="AD156" s="7">
        <f>IF(AND(AD155&gt;0,AD155&lt;&gt;"wait"),AD155,IF(AND(AOHL!$L156=0,AD155&lt;&gt;"wait"),0,IF(OR(AD155="wait",AOHL!$L156=1),IF(AND('WMp0-100'!AE157&gt;Sheet1!$E157,'WMp0-100'!AE157&lt;Sheet1!$D157),'WMp0-100'!AE157,"wait"),"wait")))</f>
        <v>29297.269259064633</v>
      </c>
      <c r="AE156" s="7" t="str">
        <f t="shared" si="79"/>
        <v>AI</v>
      </c>
      <c r="AF156" s="7">
        <f>IF(AND(AF155&gt;0,AF155&lt;&gt;"wait"),AF155,IF(AND(AOHL!$L156=0,AF155&lt;&gt;"wait"),0,IF(OR(AF155="wait",AOHL!$L156=1),IF(AND('WMp0-100'!AF157&gt;Sheet1!$E157,'WMp0-100'!AF157&lt;Sheet1!$D157),'WMp0-100'!AF157,"wait"),"wait")))</f>
        <v>29294.097302697301</v>
      </c>
      <c r="AG156" s="7" t="str">
        <f t="shared" si="80"/>
        <v>AI</v>
      </c>
      <c r="AH156" s="7">
        <f>IF(AND(AH155&gt;0,AH155&lt;&gt;"wait"),AH155,IF(AND(AOHL!$L156=0,AH155&lt;&gt;"wait"),0,IF(OR(AH155="wait",AOHL!$L156=1),IF(AND('WMp0-100'!AG157&gt;Sheet1!$E157,'WMp0-100'!AG157&lt;Sheet1!$D157),'WMp0-100'!AG157,"wait"),"wait")))</f>
        <v>29297.692507492509</v>
      </c>
      <c r="AI156" s="7" t="str">
        <f t="shared" si="81"/>
        <v>AI</v>
      </c>
      <c r="AJ156" s="7">
        <f>IF(AND(AJ155&gt;0,AJ155&lt;&gt;"wait"),AJ155,IF(AND(AOHL!$L156=0,AJ155&lt;&gt;"wait"),0,IF(OR(AJ155="wait",AOHL!$L156=1),IF(AND('WMp0-100'!AH157&gt;Sheet1!$E157,'WMp0-100'!AH157&lt;Sheet1!$D157),'WMp0-100'!AH157,"wait"),"wait")))</f>
        <v>29301.287712287711</v>
      </c>
      <c r="AK156" s="7" t="str">
        <f t="shared" si="82"/>
        <v>AI</v>
      </c>
      <c r="AL156" s="7">
        <f>IF(AND(AL155&gt;0,AL155&lt;&gt;"wait"),AL155,IF(AND(AOHL!$L156=0,AL155&lt;&gt;"wait"),0,IF(OR(AL155="wait",AOHL!$L156=1),IF(AND('WMp0-100'!AI157&gt;Sheet1!$E157,'WMp0-100'!AI157&lt;Sheet1!$D157),'WMp0-100'!AI157,"wait"),"wait")))</f>
        <v>29304.882917082916</v>
      </c>
      <c r="AM156" s="7" t="str">
        <f t="shared" si="83"/>
        <v>AI</v>
      </c>
      <c r="AN156" s="7">
        <f>IF(AND(AN155&gt;0,AN155&lt;&gt;"wait"),AN155,IF(AND(AOHL!$L156=0,AN155&lt;&gt;"wait"),0,IF(OR(AN155="wait",AOHL!$L156=1),IF(AND('WMp0-100'!AJ157&gt;Sheet1!$E157,'WMp0-100'!AJ157&lt;Sheet1!$D157),'WMp0-100'!AJ157,"wait"),"wait")))</f>
        <v>29308.478121878121</v>
      </c>
      <c r="AO156" s="7" t="str">
        <f t="shared" si="84"/>
        <v>AI</v>
      </c>
      <c r="AP156" s="7">
        <f>IF(AND(AP155&gt;0,AP155&lt;&gt;"wait"),AP155,IF(AND(AOHL!$L156=0,AP155&lt;&gt;"wait"),0,IF(OR(AP155="wait",AOHL!$L156=1),IF(AND('WMp0-100'!AK157&gt;Sheet1!$E157,'WMp0-100'!AK157&lt;Sheet1!$D157),'WMp0-100'!AK157,"wait"),"wait")))</f>
        <v>29302.120327700977</v>
      </c>
      <c r="AQ156" s="7" t="str">
        <f t="shared" si="85"/>
        <v>AI</v>
      </c>
      <c r="AR156" s="7">
        <f>IF(AND(AR155&gt;0,AR155&lt;&gt;"wait"),AR155,IF(AND(AOHL!$L156=0,AR155&lt;&gt;"wait"),0,IF(OR(AR155="wait",AOHL!$L156=1),IF(AND('WMp0-100'!AL157&gt;Sheet1!$E157,'WMp0-100'!AL157&lt;Sheet1!$D157),'WMp0-100'!AL157,"wait"),"wait")))</f>
        <v>29305.799283154123</v>
      </c>
      <c r="AS156" s="7" t="str">
        <f t="shared" si="86"/>
        <v>AI</v>
      </c>
      <c r="AT156" s="7">
        <f>IF(AND(AT155&gt;0,AT155&lt;&gt;"wait"),AT155,IF(AND(AOHL!$L156=0,AT155&lt;&gt;"wait"),0,IF(OR(AT155="wait",AOHL!$L156=1),IF(AND('WMp0-100'!AM157&gt;Sheet1!$E157,'WMp0-100'!AM157&lt;Sheet1!$D157),'WMp0-100'!AM157,"wait"),"wait")))</f>
        <v>29309.478238607269</v>
      </c>
      <c r="AU156" s="7" t="str">
        <f t="shared" si="87"/>
        <v>AI</v>
      </c>
      <c r="AV156" s="7"/>
      <c r="AW156" s="7">
        <f>IF(AND(AW155&gt;0,AW155&lt;&gt;"wait"),AW155,IF(AND(AOHL!$M156=0,AW155&lt;&gt;"wait"),0,IF(OR(AW155="wait",AOHL!$M156=1),IF(AND('WMp0-100'!AO157&gt;Sheet1!$E157,'WMp0-100'!AO157&lt;Sheet1!$D157),'WMp0-100'!AO157,"wait"),"wait")))</f>
        <v>29171.603070727408</v>
      </c>
      <c r="AX156" s="7" t="str">
        <f t="shared" si="88"/>
        <v>AI</v>
      </c>
      <c r="AY156" s="7">
        <f>IF(AND(AY155&gt;0,AY155&lt;&gt;"wait"),AY155,IF(AND(AOHL!$M156=0,AY155&lt;&gt;"wait"),0,IF(OR(AY155="wait",AOHL!$M156=1),IF(AND('WMp0-100'!AP157&gt;Sheet1!$E157,'WMp0-100'!AP157&lt;Sheet1!$D157),'WMp0-100'!AP157,"wait"),"wait")))</f>
        <v>29176.303070727408</v>
      </c>
      <c r="AZ156" s="7" t="str">
        <f t="shared" si="89"/>
        <v>AI</v>
      </c>
      <c r="BA156" s="7">
        <f>IF(AND(BA155&gt;0,BA155&lt;&gt;"wait"),BA155,IF(AND(AOHL!$M156=0,BA155&lt;&gt;"wait"),0,IF(OR(BA155="wait",AOHL!$M156=1),IF(AND('WMp0-100'!AQ157&gt;Sheet1!$E157,'WMp0-100'!AQ157&lt;Sheet1!$D157),'WMp0-100'!AQ157,"wait"),"wait")))</f>
        <v>29181.003070727413</v>
      </c>
      <c r="BB156" s="7" t="str">
        <f t="shared" si="90"/>
        <v>AI</v>
      </c>
      <c r="BC156" s="7">
        <f>IF(AND(BC155&gt;0,BC155&lt;&gt;"wait"),BC155,IF(AND(AOHL!$M156=0,BC155&lt;&gt;"wait"),0,IF(OR(BC155="wait",AOHL!$M156=1),IF(AND('WMp0-100'!AR157&gt;Sheet1!$E157,'WMp0-100'!AR157&lt;Sheet1!$D157),'WMp0-100'!AR157,"wait"),"wait")))</f>
        <v>29185.703070727403</v>
      </c>
      <c r="BD156" s="7" t="str">
        <f t="shared" si="91"/>
        <v>AI</v>
      </c>
      <c r="BE156" s="7">
        <f>IF(AND(BE155&gt;0,BE155&lt;&gt;"wait"),BE155,IF(AND(AOHL!$M156=0,BE155&lt;&gt;"wait"),0,IF(OR(BE155="wait",AOHL!$M156=1),IF(AND('WMp0-100'!AS157&gt;Sheet1!$E157,'WMp0-100'!AS157&lt;Sheet1!$D157),'WMp0-100'!AS157,"wait"),"wait")))</f>
        <v>29190.403070727407</v>
      </c>
      <c r="BF156" s="7" t="str">
        <f t="shared" si="92"/>
        <v>AI</v>
      </c>
      <c r="BG156" s="7">
        <f>IF(AND(BG155&gt;0,BG155&lt;&gt;"wait"),BG155,IF(AND(AOHL!$M156=0,BG155&lt;&gt;"wait"),0,IF(OR(BG155="wait",AOHL!$M156=1),IF(AND('WMp0-100'!AT157&gt;Sheet1!$E157,'WMp0-100'!AT157&lt;Sheet1!$D157),'WMp0-100'!AT157,"wait"),"wait")))</f>
        <v>29195.103070727408</v>
      </c>
      <c r="BH156" s="7" t="str">
        <f t="shared" si="93"/>
        <v>AI</v>
      </c>
      <c r="BI156" s="7">
        <f>IF(AND(BI155&gt;0,BI155&lt;&gt;"wait"),BI155,IF(AND(AOHL!$M156=0,BI155&lt;&gt;"wait"),0,IF(OR(BI155="wait",AOHL!$M156=1),IF(AND('WMp0-100'!AU157&gt;Sheet1!$E157,'WMp0-100'!AU157&lt;Sheet1!$D157),'WMp0-100'!AU157,"wait"),"wait")))</f>
        <v>29187.777402039719</v>
      </c>
      <c r="BJ156" s="7" t="str">
        <f t="shared" si="94"/>
        <v>AI</v>
      </c>
      <c r="BK156" s="7">
        <f>IF(AND(BK155&gt;0,BK155&lt;&gt;"wait"),BK155,IF(AND(AOHL!$M156=0,BK155&lt;&gt;"wait"),0,IF(OR(BK155="wait",AOHL!$M156=1),IF(AND('WMp0-100'!AV157&gt;Sheet1!$E157,'WMp0-100'!AV157&lt;Sheet1!$D157),'WMp0-100'!AV157,"wait"),"wait")))</f>
        <v>29129.960685920578</v>
      </c>
      <c r="BL156" s="7" t="str">
        <f t="shared" si="95"/>
        <v>AI</v>
      </c>
      <c r="BM156" s="7">
        <f>IF(AND(BM155&gt;0,BM155&lt;&gt;"wait"),BM155,IF(AND(AOHL!$M156=0,BM155&lt;&gt;"wait"),0,IF(OR(BM155="wait",AOHL!$M156=1),IF(AND('WMp0-100'!AW157&gt;Sheet1!$E157,'WMp0-100'!AW157&lt;Sheet1!$D157),'WMp0-100'!AW157,"wait"),"wait")))</f>
        <v>29133.775234657041</v>
      </c>
      <c r="BN156" s="7" t="str">
        <f t="shared" si="96"/>
        <v>AI</v>
      </c>
      <c r="BO156" s="7">
        <f>IF(AND(BO155&gt;0,BO155&lt;&gt;"wait"),BO155,IF(AND(AOHL!$M156=0,BO155&lt;&gt;"wait"),0,IF(OR(BO155="wait",AOHL!$M156=1),IF(AND('WMp0-100'!AX157&gt;Sheet1!$E157,'WMp0-100'!AX157&lt;Sheet1!$D157),'WMp0-100'!AX157,"wait"),"wait")))</f>
        <v>29137.589783393498</v>
      </c>
      <c r="BP156" s="7" t="str">
        <f t="shared" si="97"/>
        <v>AI</v>
      </c>
      <c r="BQ156" s="7">
        <f>IF(AND(BQ155&gt;0,BQ155&lt;&gt;"wait"),BQ155,IF(AND(AOHL!$M156=0,BQ155&lt;&gt;"wait"),0,IF(OR(BQ155="wait",AOHL!$M156=1),IF(AND('WMp0-100'!AY157&gt;Sheet1!$E157,'WMp0-100'!AY157&lt;Sheet1!$D157),'WMp0-100'!AY157,"wait"),"wait")))</f>
        <v>29141.404332129965</v>
      </c>
      <c r="BR156" s="7" t="str">
        <f t="shared" si="98"/>
        <v>AI</v>
      </c>
    </row>
    <row r="157" spans="1:70" x14ac:dyDescent="0.3">
      <c r="A157" t="str">
        <f>Sheet1!B157</f>
        <v>03/01 11:50</v>
      </c>
      <c r="C157" s="7">
        <f>IF(AND(C156&gt;0,C156&lt;&gt;"wait"),C156,IF(AND(AOHL!$K157=0,C156&lt;&gt;"wait"),0,IF(OR(C156="wait",AOHL!$K157=1),IF(AND('WMp0-100'!Q158&gt;Sheet1!$E158,'WMp0-100'!Q158&lt;Sheet1!$D158),'WMp0-100'!Q158,"wait"),"wait")))</f>
        <v>29297.39344262295</v>
      </c>
      <c r="D157" s="7" t="str">
        <f t="shared" si="66"/>
        <v>AI</v>
      </c>
      <c r="E157" s="7">
        <f>IF(AND(E156&gt;0,E156&lt;&gt;"wait"),E156,IF(AND(AOHL!$K157=0,E156&lt;&gt;"wait"),0,IF(OR(E156="wait",AOHL!$K157=1),IF(AND('WMp0-100'!R158&gt;Sheet1!$E158,'WMp0-100'!R158&lt;Sheet1!$D158),'WMp0-100'!R158,"wait"),"wait")))</f>
        <v>29293.689033942559</v>
      </c>
      <c r="F157" s="7" t="str">
        <f t="shared" si="67"/>
        <v>AI</v>
      </c>
      <c r="G157" s="7">
        <f>IF(AND(G156&gt;0,G156&lt;&gt;"wait"),G156,IF(AND(AOHL!$K157=0,G156&lt;&gt;"wait"),0,IF(OR(G156="wait",AOHL!$K157=1),IF(AND('WMp0-100'!S158&gt;Sheet1!$E158,'WMp0-100'!S158&lt;Sheet1!$D158),'WMp0-100'!S158,"wait"),"wait")))</f>
        <v>29297.528198433421</v>
      </c>
      <c r="H157" s="7" t="str">
        <f t="shared" si="68"/>
        <v>AI</v>
      </c>
      <c r="I157" s="7">
        <f>IF(AND(I156&gt;0,I156&lt;&gt;"wait"),I156,IF(AND(AOHL!$K157=0,I156&lt;&gt;"wait"),0,IF(OR(I156="wait",AOHL!$K157=1),IF(AND('WMp0-100'!T158&gt;Sheet1!$E158,'WMp0-100'!T158&lt;Sheet1!$D158),'WMp0-100'!T158,"wait"),"wait")))</f>
        <v>29301.36736292428</v>
      </c>
      <c r="J157" s="7" t="str">
        <f t="shared" si="69"/>
        <v>AI</v>
      </c>
      <c r="K157" s="7">
        <f>IF(AND(K156&gt;0,K156&lt;&gt;"wait"),K156,IF(AND(AOHL!$K157=0,K156&lt;&gt;"wait"),0,IF(OR(K156="wait",AOHL!$K157=1),IF(AND('WMp0-100'!U158&gt;Sheet1!$E158,'WMp0-100'!U158&lt;Sheet1!$D158),'WMp0-100'!U158,"wait"),"wait")))</f>
        <v>29305.206527415143</v>
      </c>
      <c r="L157" s="7" t="str">
        <f t="shared" si="70"/>
        <v>AI</v>
      </c>
      <c r="M157" s="7">
        <f>IF(AND(M156&gt;0,M156&lt;&gt;"wait"),M156,IF(AND(AOHL!$K157=0,M156&lt;&gt;"wait"),0,IF(OR(M156="wait",AOHL!$K157=1),IF(AND('WMp0-100'!V158&gt;Sheet1!$E158,'WMp0-100'!V158&lt;Sheet1!$D158),'WMp0-100'!V158,"wait"),"wait")))</f>
        <v>29309.045691906009</v>
      </c>
      <c r="N157" s="7" t="str">
        <f t="shared" si="71"/>
        <v>AI</v>
      </c>
      <c r="O157" s="7">
        <f>IF(AND(O156&gt;0,O156&lt;&gt;"wait"),O156,IF(AND(AOHL!$K157=0,O156&lt;&gt;"wait"),0,IF(OR(O156="wait",AOHL!$K157=1),IF(AND('WMp0-100'!W158&gt;Sheet1!$E158,'WMp0-100'!W158&lt;Sheet1!$D158),'WMp0-100'!W158,"wait"),"wait")))</f>
        <v>29301.678809523808</v>
      </c>
      <c r="P157" s="7" t="str">
        <f t="shared" si="72"/>
        <v>AI</v>
      </c>
      <c r="Q157" s="7">
        <f>IF(AND(Q156&gt;0,Q156&lt;&gt;"wait"),Q156,IF(AND(AOHL!$K157=0,Q156&lt;&gt;"wait"),0,IF(OR(Q156="wait",AOHL!$K157=1),IF(AND('WMp0-100'!X158&gt;Sheet1!$E158,'WMp0-100'!X158&lt;Sheet1!$D158),'WMp0-100'!X158,"wait"),"wait")))</f>
        <v>29305.273095238099</v>
      </c>
      <c r="R157" s="7" t="str">
        <f t="shared" si="73"/>
        <v>AI</v>
      </c>
      <c r="S157" s="7">
        <f>IF(AND(S156&gt;0,S156&lt;&gt;"wait"),S156,IF(AND(AOHL!$K157=0,S156&lt;&gt;"wait"),0,IF(OR(S156="wait",AOHL!$K157=1),IF(AND('WMp0-100'!Y158&gt;Sheet1!$E158,'WMp0-100'!Y158&lt;Sheet1!$D158),'WMp0-100'!Y158,"wait"),"wait")))</f>
        <v>29262.237647058821</v>
      </c>
      <c r="T157" s="7" t="str">
        <f t="shared" si="74"/>
        <v>AI</v>
      </c>
      <c r="U157" s="7">
        <f>IF(AND(U156&gt;0,U156&lt;&gt;"wait"),U156,IF(AND(AOHL!$K157=0,U156&lt;&gt;"wait"),0,IF(OR(U156="wait",AOHL!$K157=1),IF(AND('WMp0-100'!Z158&gt;Sheet1!$E158,'WMp0-100'!Z158&lt;Sheet1!$D158),'WMp0-100'!Z158,"wait"),"wait")))</f>
        <v>29265.460000000003</v>
      </c>
      <c r="V157" s="7" t="str">
        <f t="shared" si="75"/>
        <v>AI</v>
      </c>
      <c r="W157" s="7">
        <f>IF(AND(W156&gt;0,W156&lt;&gt;"wait"),W156,IF(AND(AOHL!$K157=0,W156&lt;&gt;"wait"),0,IF(OR(W156="wait",AOHL!$K157=1),IF(AND('WMp0-100'!AA158&gt;Sheet1!$E158,'WMp0-100'!AA158&lt;Sheet1!$D158),'WMp0-100'!AA158,"wait"),"wait")))</f>
        <v>29268.682352941178</v>
      </c>
      <c r="X157" s="7" t="str">
        <f t="shared" si="76"/>
        <v>AI</v>
      </c>
      <c r="Z157" s="7">
        <f>IF(AND(Z156&gt;0,Z156&lt;&gt;"wait"),Z156,IF(AND(AOHL!$L157=0,Z156&lt;&gt;"wait"),0,IF(OR(Z156="wait",AOHL!$L157=1),IF(AND('WMp0-100'!AC158&gt;Sheet1!$E158,'WMp0-100'!AC158&lt;Sheet1!$D158),'WMp0-100'!AC158,"wait"),"wait")))</f>
        <v>29290.074093536525</v>
      </c>
      <c r="AA157" s="7" t="str">
        <f t="shared" si="77"/>
        <v>AI</v>
      </c>
      <c r="AB157" s="7">
        <f>IF(AND(AB156&gt;0,AB156&lt;&gt;"wait"),AB156,IF(AND(AOHL!$L157=0,AB156&lt;&gt;"wait"),0,IF(OR(AB156="wait",AOHL!$L157=1),IF(AND('WMp0-100'!AD158&gt;Sheet1!$E158,'WMp0-100'!AD158&lt;Sheet1!$D158),'WMp0-100'!AD158,"wait"),"wait")))</f>
        <v>29293.671676300575</v>
      </c>
      <c r="AC157" s="7" t="str">
        <f t="shared" si="78"/>
        <v>AI</v>
      </c>
      <c r="AD157" s="7">
        <f>IF(AND(AD156&gt;0,AD156&lt;&gt;"wait"),AD156,IF(AND(AOHL!$L157=0,AD156&lt;&gt;"wait"),0,IF(OR(AD156="wait",AOHL!$L157=1),IF(AND('WMp0-100'!AE158&gt;Sheet1!$E158,'WMp0-100'!AE158&lt;Sheet1!$D158),'WMp0-100'!AE158,"wait"),"wait")))</f>
        <v>29297.269259064633</v>
      </c>
      <c r="AE157" s="7" t="str">
        <f t="shared" si="79"/>
        <v>AI</v>
      </c>
      <c r="AF157" s="7">
        <f>IF(AND(AF156&gt;0,AF156&lt;&gt;"wait"),AF156,IF(AND(AOHL!$L157=0,AF156&lt;&gt;"wait"),0,IF(OR(AF156="wait",AOHL!$L157=1),IF(AND('WMp0-100'!AF158&gt;Sheet1!$E158,'WMp0-100'!AF158&lt;Sheet1!$D158),'WMp0-100'!AF158,"wait"),"wait")))</f>
        <v>29294.097302697301</v>
      </c>
      <c r="AG157" s="7" t="str">
        <f t="shared" si="80"/>
        <v>AI</v>
      </c>
      <c r="AH157" s="7">
        <f>IF(AND(AH156&gt;0,AH156&lt;&gt;"wait"),AH156,IF(AND(AOHL!$L157=0,AH156&lt;&gt;"wait"),0,IF(OR(AH156="wait",AOHL!$L157=1),IF(AND('WMp0-100'!AG158&gt;Sheet1!$E158,'WMp0-100'!AG158&lt;Sheet1!$D158),'WMp0-100'!AG158,"wait"),"wait")))</f>
        <v>29297.692507492509</v>
      </c>
      <c r="AI157" s="7" t="str">
        <f t="shared" si="81"/>
        <v>AI</v>
      </c>
      <c r="AJ157" s="7">
        <f>IF(AND(AJ156&gt;0,AJ156&lt;&gt;"wait"),AJ156,IF(AND(AOHL!$L157=0,AJ156&lt;&gt;"wait"),0,IF(OR(AJ156="wait",AOHL!$L157=1),IF(AND('WMp0-100'!AH158&gt;Sheet1!$E158,'WMp0-100'!AH158&lt;Sheet1!$D158),'WMp0-100'!AH158,"wait"),"wait")))</f>
        <v>29301.287712287711</v>
      </c>
      <c r="AK157" s="7" t="str">
        <f t="shared" si="82"/>
        <v>AI</v>
      </c>
      <c r="AL157" s="7">
        <f>IF(AND(AL156&gt;0,AL156&lt;&gt;"wait"),AL156,IF(AND(AOHL!$L157=0,AL156&lt;&gt;"wait"),0,IF(OR(AL156="wait",AOHL!$L157=1),IF(AND('WMp0-100'!AI158&gt;Sheet1!$E158,'WMp0-100'!AI158&lt;Sheet1!$D158),'WMp0-100'!AI158,"wait"),"wait")))</f>
        <v>29304.882917082916</v>
      </c>
      <c r="AM157" s="7" t="str">
        <f t="shared" si="83"/>
        <v>AI</v>
      </c>
      <c r="AN157" s="7">
        <f>IF(AND(AN156&gt;0,AN156&lt;&gt;"wait"),AN156,IF(AND(AOHL!$L157=0,AN156&lt;&gt;"wait"),0,IF(OR(AN156="wait",AOHL!$L157=1),IF(AND('WMp0-100'!AJ158&gt;Sheet1!$E158,'WMp0-100'!AJ158&lt;Sheet1!$D158),'WMp0-100'!AJ158,"wait"),"wait")))</f>
        <v>29308.478121878121</v>
      </c>
      <c r="AO157" s="7" t="str">
        <f t="shared" si="84"/>
        <v>AI</v>
      </c>
      <c r="AP157" s="7">
        <f>IF(AND(AP156&gt;0,AP156&lt;&gt;"wait"),AP156,IF(AND(AOHL!$L157=0,AP156&lt;&gt;"wait"),0,IF(OR(AP156="wait",AOHL!$L157=1),IF(AND('WMp0-100'!AK158&gt;Sheet1!$E158,'WMp0-100'!AK158&lt;Sheet1!$D158),'WMp0-100'!AK158,"wait"),"wait")))</f>
        <v>29302.120327700977</v>
      </c>
      <c r="AQ157" s="7" t="str">
        <f t="shared" si="85"/>
        <v>AI</v>
      </c>
      <c r="AR157" s="7">
        <f>IF(AND(AR156&gt;0,AR156&lt;&gt;"wait"),AR156,IF(AND(AOHL!$L157=0,AR156&lt;&gt;"wait"),0,IF(OR(AR156="wait",AOHL!$L157=1),IF(AND('WMp0-100'!AL158&gt;Sheet1!$E158,'WMp0-100'!AL158&lt;Sheet1!$D158),'WMp0-100'!AL158,"wait"),"wait")))</f>
        <v>29305.799283154123</v>
      </c>
      <c r="AS157" s="7" t="str">
        <f t="shared" si="86"/>
        <v>AI</v>
      </c>
      <c r="AT157" s="7">
        <f>IF(AND(AT156&gt;0,AT156&lt;&gt;"wait"),AT156,IF(AND(AOHL!$L157=0,AT156&lt;&gt;"wait"),0,IF(OR(AT156="wait",AOHL!$L157=1),IF(AND('WMp0-100'!AM158&gt;Sheet1!$E158,'WMp0-100'!AM158&lt;Sheet1!$D158),'WMp0-100'!AM158,"wait"),"wait")))</f>
        <v>29309.478238607269</v>
      </c>
      <c r="AU157" s="7" t="str">
        <f t="shared" si="87"/>
        <v>AI</v>
      </c>
      <c r="AV157" s="7"/>
      <c r="AW157" s="7">
        <f>IF(AND(AW156&gt;0,AW156&lt;&gt;"wait"),AW156,IF(AND(AOHL!$M157=0,AW156&lt;&gt;"wait"),0,IF(OR(AW156="wait",AOHL!$M157=1),IF(AND('WMp0-100'!AO158&gt;Sheet1!$E158,'WMp0-100'!AO158&lt;Sheet1!$D158),'WMp0-100'!AO158,"wait"),"wait")))</f>
        <v>29171.603070727408</v>
      </c>
      <c r="AX157" s="7" t="str">
        <f t="shared" si="88"/>
        <v>AI</v>
      </c>
      <c r="AY157" s="7">
        <f>IF(AND(AY156&gt;0,AY156&lt;&gt;"wait"),AY156,IF(AND(AOHL!$M157=0,AY156&lt;&gt;"wait"),0,IF(OR(AY156="wait",AOHL!$M157=1),IF(AND('WMp0-100'!AP158&gt;Sheet1!$E158,'WMp0-100'!AP158&lt;Sheet1!$D158),'WMp0-100'!AP158,"wait"),"wait")))</f>
        <v>29176.303070727408</v>
      </c>
      <c r="AZ157" s="7" t="str">
        <f t="shared" si="89"/>
        <v>AI</v>
      </c>
      <c r="BA157" s="7">
        <f>IF(AND(BA156&gt;0,BA156&lt;&gt;"wait"),BA156,IF(AND(AOHL!$M157=0,BA156&lt;&gt;"wait"),0,IF(OR(BA156="wait",AOHL!$M157=1),IF(AND('WMp0-100'!AQ158&gt;Sheet1!$E158,'WMp0-100'!AQ158&lt;Sheet1!$D158),'WMp0-100'!AQ158,"wait"),"wait")))</f>
        <v>29181.003070727413</v>
      </c>
      <c r="BB157" s="7" t="str">
        <f t="shared" si="90"/>
        <v>AI</v>
      </c>
      <c r="BC157" s="7">
        <f>IF(AND(BC156&gt;0,BC156&lt;&gt;"wait"),BC156,IF(AND(AOHL!$M157=0,BC156&lt;&gt;"wait"),0,IF(OR(BC156="wait",AOHL!$M157=1),IF(AND('WMp0-100'!AR158&gt;Sheet1!$E158,'WMp0-100'!AR158&lt;Sheet1!$D158),'WMp0-100'!AR158,"wait"),"wait")))</f>
        <v>29185.703070727403</v>
      </c>
      <c r="BD157" s="7" t="str">
        <f t="shared" si="91"/>
        <v>AI</v>
      </c>
      <c r="BE157" s="7">
        <f>IF(AND(BE156&gt;0,BE156&lt;&gt;"wait"),BE156,IF(AND(AOHL!$M157=0,BE156&lt;&gt;"wait"),0,IF(OR(BE156="wait",AOHL!$M157=1),IF(AND('WMp0-100'!AS158&gt;Sheet1!$E158,'WMp0-100'!AS158&lt;Sheet1!$D158),'WMp0-100'!AS158,"wait"),"wait")))</f>
        <v>29190.403070727407</v>
      </c>
      <c r="BF157" s="7" t="str">
        <f t="shared" si="92"/>
        <v>AI</v>
      </c>
      <c r="BG157" s="7">
        <f>IF(AND(BG156&gt;0,BG156&lt;&gt;"wait"),BG156,IF(AND(AOHL!$M157=0,BG156&lt;&gt;"wait"),0,IF(OR(BG156="wait",AOHL!$M157=1),IF(AND('WMp0-100'!AT158&gt;Sheet1!$E158,'WMp0-100'!AT158&lt;Sheet1!$D158),'WMp0-100'!AT158,"wait"),"wait")))</f>
        <v>29195.103070727408</v>
      </c>
      <c r="BH157" s="7" t="str">
        <f t="shared" si="93"/>
        <v>AI</v>
      </c>
      <c r="BI157" s="7">
        <f>IF(AND(BI156&gt;0,BI156&lt;&gt;"wait"),BI156,IF(AND(AOHL!$M157=0,BI156&lt;&gt;"wait"),0,IF(OR(BI156="wait",AOHL!$M157=1),IF(AND('WMp0-100'!AU158&gt;Sheet1!$E158,'WMp0-100'!AU158&lt;Sheet1!$D158),'WMp0-100'!AU158,"wait"),"wait")))</f>
        <v>29187.777402039719</v>
      </c>
      <c r="BJ157" s="7" t="str">
        <f t="shared" si="94"/>
        <v>AI</v>
      </c>
      <c r="BK157" s="7">
        <f>IF(AND(BK156&gt;0,BK156&lt;&gt;"wait"),BK156,IF(AND(AOHL!$M157=0,BK156&lt;&gt;"wait"),0,IF(OR(BK156="wait",AOHL!$M157=1),IF(AND('WMp0-100'!AV158&gt;Sheet1!$E158,'WMp0-100'!AV158&lt;Sheet1!$D158),'WMp0-100'!AV158,"wait"),"wait")))</f>
        <v>29129.960685920578</v>
      </c>
      <c r="BL157" s="7" t="str">
        <f t="shared" si="95"/>
        <v>AI</v>
      </c>
      <c r="BM157" s="7">
        <f>IF(AND(BM156&gt;0,BM156&lt;&gt;"wait"),BM156,IF(AND(AOHL!$M157=0,BM156&lt;&gt;"wait"),0,IF(OR(BM156="wait",AOHL!$M157=1),IF(AND('WMp0-100'!AW158&gt;Sheet1!$E158,'WMp0-100'!AW158&lt;Sheet1!$D158),'WMp0-100'!AW158,"wait"),"wait")))</f>
        <v>29133.775234657041</v>
      </c>
      <c r="BN157" s="7" t="str">
        <f t="shared" si="96"/>
        <v>AI</v>
      </c>
      <c r="BO157" s="7">
        <f>IF(AND(BO156&gt;0,BO156&lt;&gt;"wait"),BO156,IF(AND(AOHL!$M157=0,BO156&lt;&gt;"wait"),0,IF(OR(BO156="wait",AOHL!$M157=1),IF(AND('WMp0-100'!AX158&gt;Sheet1!$E158,'WMp0-100'!AX158&lt;Sheet1!$D158),'WMp0-100'!AX158,"wait"),"wait")))</f>
        <v>29137.589783393498</v>
      </c>
      <c r="BP157" s="7" t="str">
        <f t="shared" si="97"/>
        <v>AI</v>
      </c>
      <c r="BQ157" s="7">
        <f>IF(AND(BQ156&gt;0,BQ156&lt;&gt;"wait"),BQ156,IF(AND(AOHL!$M157=0,BQ156&lt;&gt;"wait"),0,IF(OR(BQ156="wait",AOHL!$M157=1),IF(AND('WMp0-100'!AY158&gt;Sheet1!$E158,'WMp0-100'!AY158&lt;Sheet1!$D158),'WMp0-100'!AY158,"wait"),"wait")))</f>
        <v>29141.404332129965</v>
      </c>
      <c r="BR157" s="7" t="str">
        <f t="shared" si="98"/>
        <v>AI</v>
      </c>
    </row>
    <row r="158" spans="1:70" x14ac:dyDescent="0.3">
      <c r="A158" t="str">
        <f>Sheet1!B158</f>
        <v>03/01 11:51</v>
      </c>
      <c r="C158" s="7">
        <f>IF(AND(C157&gt;0,C157&lt;&gt;"wait"),C157,IF(AND(AOHL!$K158=0,C157&lt;&gt;"wait"),0,IF(OR(C157="wait",AOHL!$K158=1),IF(AND('WMp0-100'!Q159&gt;Sheet1!$E159,'WMp0-100'!Q159&lt;Sheet1!$D159),'WMp0-100'!Q159,"wait"),"wait")))</f>
        <v>29297.39344262295</v>
      </c>
      <c r="D158" s="7" t="str">
        <f t="shared" si="66"/>
        <v>AI</v>
      </c>
      <c r="E158" s="7">
        <f>IF(AND(E157&gt;0,E157&lt;&gt;"wait"),E157,IF(AND(AOHL!$K158=0,E157&lt;&gt;"wait"),0,IF(OR(E157="wait",AOHL!$K158=1),IF(AND('WMp0-100'!R159&gt;Sheet1!$E159,'WMp0-100'!R159&lt;Sheet1!$D159),'WMp0-100'!R159,"wait"),"wait")))</f>
        <v>29293.689033942559</v>
      </c>
      <c r="F158" s="7" t="str">
        <f t="shared" si="67"/>
        <v>AI</v>
      </c>
      <c r="G158" s="7">
        <f>IF(AND(G157&gt;0,G157&lt;&gt;"wait"),G157,IF(AND(AOHL!$K158=0,G157&lt;&gt;"wait"),0,IF(OR(G157="wait",AOHL!$K158=1),IF(AND('WMp0-100'!S159&gt;Sheet1!$E159,'WMp0-100'!S159&lt;Sheet1!$D159),'WMp0-100'!S159,"wait"),"wait")))</f>
        <v>29297.528198433421</v>
      </c>
      <c r="H158" s="7" t="str">
        <f t="shared" si="68"/>
        <v>AI</v>
      </c>
      <c r="I158" s="7">
        <f>IF(AND(I157&gt;0,I157&lt;&gt;"wait"),I157,IF(AND(AOHL!$K158=0,I157&lt;&gt;"wait"),0,IF(OR(I157="wait",AOHL!$K158=1),IF(AND('WMp0-100'!T159&gt;Sheet1!$E159,'WMp0-100'!T159&lt;Sheet1!$D159),'WMp0-100'!T159,"wait"),"wait")))</f>
        <v>29301.36736292428</v>
      </c>
      <c r="J158" s="7" t="str">
        <f t="shared" si="69"/>
        <v>AI</v>
      </c>
      <c r="K158" s="7">
        <f>IF(AND(K157&gt;0,K157&lt;&gt;"wait"),K157,IF(AND(AOHL!$K158=0,K157&lt;&gt;"wait"),0,IF(OR(K157="wait",AOHL!$K158=1),IF(AND('WMp0-100'!U159&gt;Sheet1!$E159,'WMp0-100'!U159&lt;Sheet1!$D159),'WMp0-100'!U159,"wait"),"wait")))</f>
        <v>29305.206527415143</v>
      </c>
      <c r="L158" s="7" t="str">
        <f t="shared" si="70"/>
        <v>AI</v>
      </c>
      <c r="M158" s="7">
        <f>IF(AND(M157&gt;0,M157&lt;&gt;"wait"),M157,IF(AND(AOHL!$K158=0,M157&lt;&gt;"wait"),0,IF(OR(M157="wait",AOHL!$K158=1),IF(AND('WMp0-100'!V159&gt;Sheet1!$E159,'WMp0-100'!V159&lt;Sheet1!$D159),'WMp0-100'!V159,"wait"),"wait")))</f>
        <v>29309.045691906009</v>
      </c>
      <c r="N158" s="7" t="str">
        <f t="shared" si="71"/>
        <v>AI</v>
      </c>
      <c r="O158" s="7">
        <f>IF(AND(O157&gt;0,O157&lt;&gt;"wait"),O157,IF(AND(AOHL!$K158=0,O157&lt;&gt;"wait"),0,IF(OR(O157="wait",AOHL!$K158=1),IF(AND('WMp0-100'!W159&gt;Sheet1!$E159,'WMp0-100'!W159&lt;Sheet1!$D159),'WMp0-100'!W159,"wait"),"wait")))</f>
        <v>29301.678809523808</v>
      </c>
      <c r="P158" s="7" t="str">
        <f t="shared" si="72"/>
        <v>AI</v>
      </c>
      <c r="Q158" s="7">
        <f>IF(AND(Q157&gt;0,Q157&lt;&gt;"wait"),Q157,IF(AND(AOHL!$K158=0,Q157&lt;&gt;"wait"),0,IF(OR(Q157="wait",AOHL!$K158=1),IF(AND('WMp0-100'!X159&gt;Sheet1!$E159,'WMp0-100'!X159&lt;Sheet1!$D159),'WMp0-100'!X159,"wait"),"wait")))</f>
        <v>29305.273095238099</v>
      </c>
      <c r="R158" s="7" t="str">
        <f t="shared" si="73"/>
        <v>AI</v>
      </c>
      <c r="S158" s="7">
        <f>IF(AND(S157&gt;0,S157&lt;&gt;"wait"),S157,IF(AND(AOHL!$K158=0,S157&lt;&gt;"wait"),0,IF(OR(S157="wait",AOHL!$K158=1),IF(AND('WMp0-100'!Y159&gt;Sheet1!$E159,'WMp0-100'!Y159&lt;Sheet1!$D159),'WMp0-100'!Y159,"wait"),"wait")))</f>
        <v>29262.237647058821</v>
      </c>
      <c r="T158" s="7" t="str">
        <f t="shared" si="74"/>
        <v>AI</v>
      </c>
      <c r="U158" s="7">
        <f>IF(AND(U157&gt;0,U157&lt;&gt;"wait"),U157,IF(AND(AOHL!$K158=0,U157&lt;&gt;"wait"),0,IF(OR(U157="wait",AOHL!$K158=1),IF(AND('WMp0-100'!Z159&gt;Sheet1!$E159,'WMp0-100'!Z159&lt;Sheet1!$D159),'WMp0-100'!Z159,"wait"),"wait")))</f>
        <v>29265.460000000003</v>
      </c>
      <c r="V158" s="7" t="str">
        <f t="shared" si="75"/>
        <v>AI</v>
      </c>
      <c r="W158" s="7">
        <f>IF(AND(W157&gt;0,W157&lt;&gt;"wait"),W157,IF(AND(AOHL!$K158=0,W157&lt;&gt;"wait"),0,IF(OR(W157="wait",AOHL!$K158=1),IF(AND('WMp0-100'!AA159&gt;Sheet1!$E159,'WMp0-100'!AA159&lt;Sheet1!$D159),'WMp0-100'!AA159,"wait"),"wait")))</f>
        <v>29268.682352941178</v>
      </c>
      <c r="X158" s="7" t="str">
        <f t="shared" si="76"/>
        <v>AI</v>
      </c>
      <c r="Z158" s="7">
        <f>IF(AND(Z157&gt;0,Z157&lt;&gt;"wait"),Z157,IF(AND(AOHL!$L158=0,Z157&lt;&gt;"wait"),0,IF(OR(Z157="wait",AOHL!$L158=1),IF(AND('WMp0-100'!AC159&gt;Sheet1!$E159,'WMp0-100'!AC159&lt;Sheet1!$D159),'WMp0-100'!AC159,"wait"),"wait")))</f>
        <v>29290.074093536525</v>
      </c>
      <c r="AA158" s="7" t="str">
        <f t="shared" si="77"/>
        <v>AI</v>
      </c>
      <c r="AB158" s="7">
        <f>IF(AND(AB157&gt;0,AB157&lt;&gt;"wait"),AB157,IF(AND(AOHL!$L158=0,AB157&lt;&gt;"wait"),0,IF(OR(AB157="wait",AOHL!$L158=1),IF(AND('WMp0-100'!AD159&gt;Sheet1!$E159,'WMp0-100'!AD159&lt;Sheet1!$D159),'WMp0-100'!AD159,"wait"),"wait")))</f>
        <v>29293.671676300575</v>
      </c>
      <c r="AC158" s="7" t="str">
        <f t="shared" si="78"/>
        <v>AI</v>
      </c>
      <c r="AD158" s="7">
        <f>IF(AND(AD157&gt;0,AD157&lt;&gt;"wait"),AD157,IF(AND(AOHL!$L158=0,AD157&lt;&gt;"wait"),0,IF(OR(AD157="wait",AOHL!$L158=1),IF(AND('WMp0-100'!AE159&gt;Sheet1!$E159,'WMp0-100'!AE159&lt;Sheet1!$D159),'WMp0-100'!AE159,"wait"),"wait")))</f>
        <v>29297.269259064633</v>
      </c>
      <c r="AE158" s="7" t="str">
        <f t="shared" si="79"/>
        <v>AI</v>
      </c>
      <c r="AF158" s="7">
        <f>IF(AND(AF157&gt;0,AF157&lt;&gt;"wait"),AF157,IF(AND(AOHL!$L158=0,AF157&lt;&gt;"wait"),0,IF(OR(AF157="wait",AOHL!$L158=1),IF(AND('WMp0-100'!AF159&gt;Sheet1!$E159,'WMp0-100'!AF159&lt;Sheet1!$D159),'WMp0-100'!AF159,"wait"),"wait")))</f>
        <v>29294.097302697301</v>
      </c>
      <c r="AG158" s="7" t="str">
        <f t="shared" si="80"/>
        <v>AI</v>
      </c>
      <c r="AH158" s="7">
        <f>IF(AND(AH157&gt;0,AH157&lt;&gt;"wait"),AH157,IF(AND(AOHL!$L158=0,AH157&lt;&gt;"wait"),0,IF(OR(AH157="wait",AOHL!$L158=1),IF(AND('WMp0-100'!AG159&gt;Sheet1!$E159,'WMp0-100'!AG159&lt;Sheet1!$D159),'WMp0-100'!AG159,"wait"),"wait")))</f>
        <v>29297.692507492509</v>
      </c>
      <c r="AI158" s="7" t="str">
        <f t="shared" si="81"/>
        <v>AI</v>
      </c>
      <c r="AJ158" s="7">
        <f>IF(AND(AJ157&gt;0,AJ157&lt;&gt;"wait"),AJ157,IF(AND(AOHL!$L158=0,AJ157&lt;&gt;"wait"),0,IF(OR(AJ157="wait",AOHL!$L158=1),IF(AND('WMp0-100'!AH159&gt;Sheet1!$E159,'WMp0-100'!AH159&lt;Sheet1!$D159),'WMp0-100'!AH159,"wait"),"wait")))</f>
        <v>29301.287712287711</v>
      </c>
      <c r="AK158" s="7" t="str">
        <f t="shared" si="82"/>
        <v>AI</v>
      </c>
      <c r="AL158" s="7">
        <f>IF(AND(AL157&gt;0,AL157&lt;&gt;"wait"),AL157,IF(AND(AOHL!$L158=0,AL157&lt;&gt;"wait"),0,IF(OR(AL157="wait",AOHL!$L158=1),IF(AND('WMp0-100'!AI159&gt;Sheet1!$E159,'WMp0-100'!AI159&lt;Sheet1!$D159),'WMp0-100'!AI159,"wait"),"wait")))</f>
        <v>29304.882917082916</v>
      </c>
      <c r="AM158" s="7" t="str">
        <f t="shared" si="83"/>
        <v>AI</v>
      </c>
      <c r="AN158" s="7">
        <f>IF(AND(AN157&gt;0,AN157&lt;&gt;"wait"),AN157,IF(AND(AOHL!$L158=0,AN157&lt;&gt;"wait"),0,IF(OR(AN157="wait",AOHL!$L158=1),IF(AND('WMp0-100'!AJ159&gt;Sheet1!$E159,'WMp0-100'!AJ159&lt;Sheet1!$D159),'WMp0-100'!AJ159,"wait"),"wait")))</f>
        <v>29308.478121878121</v>
      </c>
      <c r="AO158" s="7" t="str">
        <f t="shared" si="84"/>
        <v>AI</v>
      </c>
      <c r="AP158" s="7">
        <f>IF(AND(AP157&gt;0,AP157&lt;&gt;"wait"),AP157,IF(AND(AOHL!$L158=0,AP157&lt;&gt;"wait"),0,IF(OR(AP157="wait",AOHL!$L158=1),IF(AND('WMp0-100'!AK159&gt;Sheet1!$E159,'WMp0-100'!AK159&lt;Sheet1!$D159),'WMp0-100'!AK159,"wait"),"wait")))</f>
        <v>29302.120327700977</v>
      </c>
      <c r="AQ158" s="7" t="str">
        <f t="shared" si="85"/>
        <v>AI</v>
      </c>
      <c r="AR158" s="7">
        <f>IF(AND(AR157&gt;0,AR157&lt;&gt;"wait"),AR157,IF(AND(AOHL!$L158=0,AR157&lt;&gt;"wait"),0,IF(OR(AR157="wait",AOHL!$L158=1),IF(AND('WMp0-100'!AL159&gt;Sheet1!$E159,'WMp0-100'!AL159&lt;Sheet1!$D159),'WMp0-100'!AL159,"wait"),"wait")))</f>
        <v>29305.799283154123</v>
      </c>
      <c r="AS158" s="7" t="str">
        <f t="shared" si="86"/>
        <v>AI</v>
      </c>
      <c r="AT158" s="7">
        <f>IF(AND(AT157&gt;0,AT157&lt;&gt;"wait"),AT157,IF(AND(AOHL!$L158=0,AT157&lt;&gt;"wait"),0,IF(OR(AT157="wait",AOHL!$L158=1),IF(AND('WMp0-100'!AM159&gt;Sheet1!$E159,'WMp0-100'!AM159&lt;Sheet1!$D159),'WMp0-100'!AM159,"wait"),"wait")))</f>
        <v>29309.478238607269</v>
      </c>
      <c r="AU158" s="7" t="str">
        <f t="shared" si="87"/>
        <v>AI</v>
      </c>
      <c r="AV158" s="7"/>
      <c r="AW158" s="7">
        <f>IF(AND(AW157&gt;0,AW157&lt;&gt;"wait"),AW157,IF(AND(AOHL!$M158=0,AW157&lt;&gt;"wait"),0,IF(OR(AW157="wait",AOHL!$M158=1),IF(AND('WMp0-100'!AO159&gt;Sheet1!$E159,'WMp0-100'!AO159&lt;Sheet1!$D159),'WMp0-100'!AO159,"wait"),"wait")))</f>
        <v>29171.603070727408</v>
      </c>
      <c r="AX158" s="7" t="str">
        <f t="shared" si="88"/>
        <v>AI</v>
      </c>
      <c r="AY158" s="7">
        <f>IF(AND(AY157&gt;0,AY157&lt;&gt;"wait"),AY157,IF(AND(AOHL!$M158=0,AY157&lt;&gt;"wait"),0,IF(OR(AY157="wait",AOHL!$M158=1),IF(AND('WMp0-100'!AP159&gt;Sheet1!$E159,'WMp0-100'!AP159&lt;Sheet1!$D159),'WMp0-100'!AP159,"wait"),"wait")))</f>
        <v>29176.303070727408</v>
      </c>
      <c r="AZ158" s="7" t="str">
        <f t="shared" si="89"/>
        <v>AI</v>
      </c>
      <c r="BA158" s="7">
        <f>IF(AND(BA157&gt;0,BA157&lt;&gt;"wait"),BA157,IF(AND(AOHL!$M158=0,BA157&lt;&gt;"wait"),0,IF(OR(BA157="wait",AOHL!$M158=1),IF(AND('WMp0-100'!AQ159&gt;Sheet1!$E159,'WMp0-100'!AQ159&lt;Sheet1!$D159),'WMp0-100'!AQ159,"wait"),"wait")))</f>
        <v>29181.003070727413</v>
      </c>
      <c r="BB158" s="7" t="str">
        <f t="shared" si="90"/>
        <v>AI</v>
      </c>
      <c r="BC158" s="7">
        <f>IF(AND(BC157&gt;0,BC157&lt;&gt;"wait"),BC157,IF(AND(AOHL!$M158=0,BC157&lt;&gt;"wait"),0,IF(OR(BC157="wait",AOHL!$M158=1),IF(AND('WMp0-100'!AR159&gt;Sheet1!$E159,'WMp0-100'!AR159&lt;Sheet1!$D159),'WMp0-100'!AR159,"wait"),"wait")))</f>
        <v>29185.703070727403</v>
      </c>
      <c r="BD158" s="7" t="str">
        <f t="shared" si="91"/>
        <v>AI</v>
      </c>
      <c r="BE158" s="7">
        <f>IF(AND(BE157&gt;0,BE157&lt;&gt;"wait"),BE157,IF(AND(AOHL!$M158=0,BE157&lt;&gt;"wait"),0,IF(OR(BE157="wait",AOHL!$M158=1),IF(AND('WMp0-100'!AS159&gt;Sheet1!$E159,'WMp0-100'!AS159&lt;Sheet1!$D159),'WMp0-100'!AS159,"wait"),"wait")))</f>
        <v>29190.403070727407</v>
      </c>
      <c r="BF158" s="7" t="str">
        <f t="shared" si="92"/>
        <v>AI</v>
      </c>
      <c r="BG158" s="7">
        <f>IF(AND(BG157&gt;0,BG157&lt;&gt;"wait"),BG157,IF(AND(AOHL!$M158=0,BG157&lt;&gt;"wait"),0,IF(OR(BG157="wait",AOHL!$M158=1),IF(AND('WMp0-100'!AT159&gt;Sheet1!$E159,'WMp0-100'!AT159&lt;Sheet1!$D159),'WMp0-100'!AT159,"wait"),"wait")))</f>
        <v>29195.103070727408</v>
      </c>
      <c r="BH158" s="7" t="str">
        <f t="shared" si="93"/>
        <v>AI</v>
      </c>
      <c r="BI158" s="7">
        <f>IF(AND(BI157&gt;0,BI157&lt;&gt;"wait"),BI157,IF(AND(AOHL!$M158=0,BI157&lt;&gt;"wait"),0,IF(OR(BI157="wait",AOHL!$M158=1),IF(AND('WMp0-100'!AU159&gt;Sheet1!$E159,'WMp0-100'!AU159&lt;Sheet1!$D159),'WMp0-100'!AU159,"wait"),"wait")))</f>
        <v>29187.777402039719</v>
      </c>
      <c r="BJ158" s="7" t="str">
        <f t="shared" si="94"/>
        <v>AI</v>
      </c>
      <c r="BK158" s="7">
        <f>IF(AND(BK157&gt;0,BK157&lt;&gt;"wait"),BK157,IF(AND(AOHL!$M158=0,BK157&lt;&gt;"wait"),0,IF(OR(BK157="wait",AOHL!$M158=1),IF(AND('WMp0-100'!AV159&gt;Sheet1!$E159,'WMp0-100'!AV159&lt;Sheet1!$D159),'WMp0-100'!AV159,"wait"),"wait")))</f>
        <v>29129.960685920578</v>
      </c>
      <c r="BL158" s="7" t="str">
        <f t="shared" si="95"/>
        <v>AI</v>
      </c>
      <c r="BM158" s="7">
        <f>IF(AND(BM157&gt;0,BM157&lt;&gt;"wait"),BM157,IF(AND(AOHL!$M158=0,BM157&lt;&gt;"wait"),0,IF(OR(BM157="wait",AOHL!$M158=1),IF(AND('WMp0-100'!AW159&gt;Sheet1!$E159,'WMp0-100'!AW159&lt;Sheet1!$D159),'WMp0-100'!AW159,"wait"),"wait")))</f>
        <v>29133.775234657041</v>
      </c>
      <c r="BN158" s="7" t="str">
        <f t="shared" si="96"/>
        <v>AI</v>
      </c>
      <c r="BO158" s="7">
        <f>IF(AND(BO157&gt;0,BO157&lt;&gt;"wait"),BO157,IF(AND(AOHL!$M158=0,BO157&lt;&gt;"wait"),0,IF(OR(BO157="wait",AOHL!$M158=1),IF(AND('WMp0-100'!AX159&gt;Sheet1!$E159,'WMp0-100'!AX159&lt;Sheet1!$D159),'WMp0-100'!AX159,"wait"),"wait")))</f>
        <v>29137.589783393498</v>
      </c>
      <c r="BP158" s="7" t="str">
        <f t="shared" si="97"/>
        <v>AI</v>
      </c>
      <c r="BQ158" s="7">
        <f>IF(AND(BQ157&gt;0,BQ157&lt;&gt;"wait"),BQ157,IF(AND(AOHL!$M158=0,BQ157&lt;&gt;"wait"),0,IF(OR(BQ157="wait",AOHL!$M158=1),IF(AND('WMp0-100'!AY159&gt;Sheet1!$E159,'WMp0-100'!AY159&lt;Sheet1!$D159),'WMp0-100'!AY159,"wait"),"wait")))</f>
        <v>29141.404332129965</v>
      </c>
      <c r="BR158" s="7" t="str">
        <f t="shared" si="98"/>
        <v>AI</v>
      </c>
    </row>
    <row r="159" spans="1:70" x14ac:dyDescent="0.3">
      <c r="A159" t="str">
        <f>Sheet1!B159</f>
        <v>03/01 11:52</v>
      </c>
      <c r="C159" s="7">
        <f>IF(AND(C158&gt;0,C158&lt;&gt;"wait"),C158,IF(AND(AOHL!$K159=0,C158&lt;&gt;"wait"),0,IF(OR(C158="wait",AOHL!$K159=1),IF(AND('WMp0-100'!Q160&gt;Sheet1!$E160,'WMp0-100'!Q160&lt;Sheet1!$D160),'WMp0-100'!Q160,"wait"),"wait")))</f>
        <v>29297.39344262295</v>
      </c>
      <c r="D159" s="7" t="str">
        <f t="shared" si="66"/>
        <v>AI</v>
      </c>
      <c r="E159" s="7">
        <f>IF(AND(E158&gt;0,E158&lt;&gt;"wait"),E158,IF(AND(AOHL!$K159=0,E158&lt;&gt;"wait"),0,IF(OR(E158="wait",AOHL!$K159=1),IF(AND('WMp0-100'!R160&gt;Sheet1!$E160,'WMp0-100'!R160&lt;Sheet1!$D160),'WMp0-100'!R160,"wait"),"wait")))</f>
        <v>29293.689033942559</v>
      </c>
      <c r="F159" s="7" t="str">
        <f t="shared" si="67"/>
        <v>AI</v>
      </c>
      <c r="G159" s="7">
        <f>IF(AND(G158&gt;0,G158&lt;&gt;"wait"),G158,IF(AND(AOHL!$K159=0,G158&lt;&gt;"wait"),0,IF(OR(G158="wait",AOHL!$K159=1),IF(AND('WMp0-100'!S160&gt;Sheet1!$E160,'WMp0-100'!S160&lt;Sheet1!$D160),'WMp0-100'!S160,"wait"),"wait")))</f>
        <v>29297.528198433421</v>
      </c>
      <c r="H159" s="7" t="str">
        <f t="shared" si="68"/>
        <v>AI</v>
      </c>
      <c r="I159" s="7">
        <f>IF(AND(I158&gt;0,I158&lt;&gt;"wait"),I158,IF(AND(AOHL!$K159=0,I158&lt;&gt;"wait"),0,IF(OR(I158="wait",AOHL!$K159=1),IF(AND('WMp0-100'!T160&gt;Sheet1!$E160,'WMp0-100'!T160&lt;Sheet1!$D160),'WMp0-100'!T160,"wait"),"wait")))</f>
        <v>29301.36736292428</v>
      </c>
      <c r="J159" s="7" t="str">
        <f t="shared" si="69"/>
        <v>AI</v>
      </c>
      <c r="K159" s="7">
        <f>IF(AND(K158&gt;0,K158&lt;&gt;"wait"),K158,IF(AND(AOHL!$K159=0,K158&lt;&gt;"wait"),0,IF(OR(K158="wait",AOHL!$K159=1),IF(AND('WMp0-100'!U160&gt;Sheet1!$E160,'WMp0-100'!U160&lt;Sheet1!$D160),'WMp0-100'!U160,"wait"),"wait")))</f>
        <v>29305.206527415143</v>
      </c>
      <c r="L159" s="7" t="str">
        <f t="shared" si="70"/>
        <v>AI</v>
      </c>
      <c r="M159" s="7">
        <f>IF(AND(M158&gt;0,M158&lt;&gt;"wait"),M158,IF(AND(AOHL!$K159=0,M158&lt;&gt;"wait"),0,IF(OR(M158="wait",AOHL!$K159=1),IF(AND('WMp0-100'!V160&gt;Sheet1!$E160,'WMp0-100'!V160&lt;Sheet1!$D160),'WMp0-100'!V160,"wait"),"wait")))</f>
        <v>29309.045691906009</v>
      </c>
      <c r="N159" s="7" t="str">
        <f t="shared" si="71"/>
        <v>AI</v>
      </c>
      <c r="O159" s="7">
        <f>IF(AND(O158&gt;0,O158&lt;&gt;"wait"),O158,IF(AND(AOHL!$K159=0,O158&lt;&gt;"wait"),0,IF(OR(O158="wait",AOHL!$K159=1),IF(AND('WMp0-100'!W160&gt;Sheet1!$E160,'WMp0-100'!W160&lt;Sheet1!$D160),'WMp0-100'!W160,"wait"),"wait")))</f>
        <v>29301.678809523808</v>
      </c>
      <c r="P159" s="7" t="str">
        <f t="shared" si="72"/>
        <v>AI</v>
      </c>
      <c r="Q159" s="7">
        <f>IF(AND(Q158&gt;0,Q158&lt;&gt;"wait"),Q158,IF(AND(AOHL!$K159=0,Q158&lt;&gt;"wait"),0,IF(OR(Q158="wait",AOHL!$K159=1),IF(AND('WMp0-100'!X160&gt;Sheet1!$E160,'WMp0-100'!X160&lt;Sheet1!$D160),'WMp0-100'!X160,"wait"),"wait")))</f>
        <v>29305.273095238099</v>
      </c>
      <c r="R159" s="7" t="str">
        <f t="shared" si="73"/>
        <v>AI</v>
      </c>
      <c r="S159" s="7">
        <f>IF(AND(S158&gt;0,S158&lt;&gt;"wait"),S158,IF(AND(AOHL!$K159=0,S158&lt;&gt;"wait"),0,IF(OR(S158="wait",AOHL!$K159=1),IF(AND('WMp0-100'!Y160&gt;Sheet1!$E160,'WMp0-100'!Y160&lt;Sheet1!$D160),'WMp0-100'!Y160,"wait"),"wait")))</f>
        <v>29262.237647058821</v>
      </c>
      <c r="T159" s="7" t="str">
        <f t="shared" si="74"/>
        <v>AI</v>
      </c>
      <c r="U159" s="7">
        <f>IF(AND(U158&gt;0,U158&lt;&gt;"wait"),U158,IF(AND(AOHL!$K159=0,U158&lt;&gt;"wait"),0,IF(OR(U158="wait",AOHL!$K159=1),IF(AND('WMp0-100'!Z160&gt;Sheet1!$E160,'WMp0-100'!Z160&lt;Sheet1!$D160),'WMp0-100'!Z160,"wait"),"wait")))</f>
        <v>29265.460000000003</v>
      </c>
      <c r="V159" s="7" t="str">
        <f t="shared" si="75"/>
        <v>AI</v>
      </c>
      <c r="W159" s="7">
        <f>IF(AND(W158&gt;0,W158&lt;&gt;"wait"),W158,IF(AND(AOHL!$K159=0,W158&lt;&gt;"wait"),0,IF(OR(W158="wait",AOHL!$K159=1),IF(AND('WMp0-100'!AA160&gt;Sheet1!$E160,'WMp0-100'!AA160&lt;Sheet1!$D160),'WMp0-100'!AA160,"wait"),"wait")))</f>
        <v>29268.682352941178</v>
      </c>
      <c r="X159" s="7" t="str">
        <f t="shared" si="76"/>
        <v>AI</v>
      </c>
      <c r="Z159" s="7">
        <f>IF(AND(Z158&gt;0,Z158&lt;&gt;"wait"),Z158,IF(AND(AOHL!$L159=0,Z158&lt;&gt;"wait"),0,IF(OR(Z158="wait",AOHL!$L159=1),IF(AND('WMp0-100'!AC160&gt;Sheet1!$E160,'WMp0-100'!AC160&lt;Sheet1!$D160),'WMp0-100'!AC160,"wait"),"wait")))</f>
        <v>29290.074093536525</v>
      </c>
      <c r="AA159" s="7" t="str">
        <f t="shared" si="77"/>
        <v>AI</v>
      </c>
      <c r="AB159" s="7">
        <f>IF(AND(AB158&gt;0,AB158&lt;&gt;"wait"),AB158,IF(AND(AOHL!$L159=0,AB158&lt;&gt;"wait"),0,IF(OR(AB158="wait",AOHL!$L159=1),IF(AND('WMp0-100'!AD160&gt;Sheet1!$E160,'WMp0-100'!AD160&lt;Sheet1!$D160),'WMp0-100'!AD160,"wait"),"wait")))</f>
        <v>29293.671676300575</v>
      </c>
      <c r="AC159" s="7" t="str">
        <f t="shared" si="78"/>
        <v>AI</v>
      </c>
      <c r="AD159" s="7">
        <f>IF(AND(AD158&gt;0,AD158&lt;&gt;"wait"),AD158,IF(AND(AOHL!$L159=0,AD158&lt;&gt;"wait"),0,IF(OR(AD158="wait",AOHL!$L159=1),IF(AND('WMp0-100'!AE160&gt;Sheet1!$E160,'WMp0-100'!AE160&lt;Sheet1!$D160),'WMp0-100'!AE160,"wait"),"wait")))</f>
        <v>29297.269259064633</v>
      </c>
      <c r="AE159" s="7" t="str">
        <f t="shared" si="79"/>
        <v>AI</v>
      </c>
      <c r="AF159" s="7">
        <f>IF(AND(AF158&gt;0,AF158&lt;&gt;"wait"),AF158,IF(AND(AOHL!$L159=0,AF158&lt;&gt;"wait"),0,IF(OR(AF158="wait",AOHL!$L159=1),IF(AND('WMp0-100'!AF160&gt;Sheet1!$E160,'WMp0-100'!AF160&lt;Sheet1!$D160),'WMp0-100'!AF160,"wait"),"wait")))</f>
        <v>29294.097302697301</v>
      </c>
      <c r="AG159" s="7" t="str">
        <f t="shared" si="80"/>
        <v>AI</v>
      </c>
      <c r="AH159" s="7">
        <f>IF(AND(AH158&gt;0,AH158&lt;&gt;"wait"),AH158,IF(AND(AOHL!$L159=0,AH158&lt;&gt;"wait"),0,IF(OR(AH158="wait",AOHL!$L159=1),IF(AND('WMp0-100'!AG160&gt;Sheet1!$E160,'WMp0-100'!AG160&lt;Sheet1!$D160),'WMp0-100'!AG160,"wait"),"wait")))</f>
        <v>29297.692507492509</v>
      </c>
      <c r="AI159" s="7" t="str">
        <f t="shared" si="81"/>
        <v>AI</v>
      </c>
      <c r="AJ159" s="7">
        <f>IF(AND(AJ158&gt;0,AJ158&lt;&gt;"wait"),AJ158,IF(AND(AOHL!$L159=0,AJ158&lt;&gt;"wait"),0,IF(OR(AJ158="wait",AOHL!$L159=1),IF(AND('WMp0-100'!AH160&gt;Sheet1!$E160,'WMp0-100'!AH160&lt;Sheet1!$D160),'WMp0-100'!AH160,"wait"),"wait")))</f>
        <v>29301.287712287711</v>
      </c>
      <c r="AK159" s="7" t="str">
        <f t="shared" si="82"/>
        <v>AI</v>
      </c>
      <c r="AL159" s="7">
        <f>IF(AND(AL158&gt;0,AL158&lt;&gt;"wait"),AL158,IF(AND(AOHL!$L159=0,AL158&lt;&gt;"wait"),0,IF(OR(AL158="wait",AOHL!$L159=1),IF(AND('WMp0-100'!AI160&gt;Sheet1!$E160,'WMp0-100'!AI160&lt;Sheet1!$D160),'WMp0-100'!AI160,"wait"),"wait")))</f>
        <v>29304.882917082916</v>
      </c>
      <c r="AM159" s="7" t="str">
        <f t="shared" si="83"/>
        <v>AI</v>
      </c>
      <c r="AN159" s="7">
        <f>IF(AND(AN158&gt;0,AN158&lt;&gt;"wait"),AN158,IF(AND(AOHL!$L159=0,AN158&lt;&gt;"wait"),0,IF(OR(AN158="wait",AOHL!$L159=1),IF(AND('WMp0-100'!AJ160&gt;Sheet1!$E160,'WMp0-100'!AJ160&lt;Sheet1!$D160),'WMp0-100'!AJ160,"wait"),"wait")))</f>
        <v>29308.478121878121</v>
      </c>
      <c r="AO159" s="7" t="str">
        <f t="shared" si="84"/>
        <v>AI</v>
      </c>
      <c r="AP159" s="7">
        <f>IF(AND(AP158&gt;0,AP158&lt;&gt;"wait"),AP158,IF(AND(AOHL!$L159=0,AP158&lt;&gt;"wait"),0,IF(OR(AP158="wait",AOHL!$L159=1),IF(AND('WMp0-100'!AK160&gt;Sheet1!$E160,'WMp0-100'!AK160&lt;Sheet1!$D160),'WMp0-100'!AK160,"wait"),"wait")))</f>
        <v>29302.120327700977</v>
      </c>
      <c r="AQ159" s="7" t="str">
        <f t="shared" si="85"/>
        <v>AI</v>
      </c>
      <c r="AR159" s="7">
        <f>IF(AND(AR158&gt;0,AR158&lt;&gt;"wait"),AR158,IF(AND(AOHL!$L159=0,AR158&lt;&gt;"wait"),0,IF(OR(AR158="wait",AOHL!$L159=1),IF(AND('WMp0-100'!AL160&gt;Sheet1!$E160,'WMp0-100'!AL160&lt;Sheet1!$D160),'WMp0-100'!AL160,"wait"),"wait")))</f>
        <v>29305.799283154123</v>
      </c>
      <c r="AS159" s="7" t="str">
        <f t="shared" si="86"/>
        <v>AI</v>
      </c>
      <c r="AT159" s="7">
        <f>IF(AND(AT158&gt;0,AT158&lt;&gt;"wait"),AT158,IF(AND(AOHL!$L159=0,AT158&lt;&gt;"wait"),0,IF(OR(AT158="wait",AOHL!$L159=1),IF(AND('WMp0-100'!AM160&gt;Sheet1!$E160,'WMp0-100'!AM160&lt;Sheet1!$D160),'WMp0-100'!AM160,"wait"),"wait")))</f>
        <v>29309.478238607269</v>
      </c>
      <c r="AU159" s="7" t="str">
        <f t="shared" si="87"/>
        <v>AI</v>
      </c>
      <c r="AV159" s="7"/>
      <c r="AW159" s="7">
        <f>IF(AND(AW158&gt;0,AW158&lt;&gt;"wait"),AW158,IF(AND(AOHL!$M159=0,AW158&lt;&gt;"wait"),0,IF(OR(AW158="wait",AOHL!$M159=1),IF(AND('WMp0-100'!AO160&gt;Sheet1!$E160,'WMp0-100'!AO160&lt;Sheet1!$D160),'WMp0-100'!AO160,"wait"),"wait")))</f>
        <v>29171.603070727408</v>
      </c>
      <c r="AX159" s="7" t="str">
        <f t="shared" si="88"/>
        <v>AI</v>
      </c>
      <c r="AY159" s="7">
        <f>IF(AND(AY158&gt;0,AY158&lt;&gt;"wait"),AY158,IF(AND(AOHL!$M159=0,AY158&lt;&gt;"wait"),0,IF(OR(AY158="wait",AOHL!$M159=1),IF(AND('WMp0-100'!AP160&gt;Sheet1!$E160,'WMp0-100'!AP160&lt;Sheet1!$D160),'WMp0-100'!AP160,"wait"),"wait")))</f>
        <v>29176.303070727408</v>
      </c>
      <c r="AZ159" s="7" t="str">
        <f t="shared" si="89"/>
        <v>AI</v>
      </c>
      <c r="BA159" s="7">
        <f>IF(AND(BA158&gt;0,BA158&lt;&gt;"wait"),BA158,IF(AND(AOHL!$M159=0,BA158&lt;&gt;"wait"),0,IF(OR(BA158="wait",AOHL!$M159=1),IF(AND('WMp0-100'!AQ160&gt;Sheet1!$E160,'WMp0-100'!AQ160&lt;Sheet1!$D160),'WMp0-100'!AQ160,"wait"),"wait")))</f>
        <v>29181.003070727413</v>
      </c>
      <c r="BB159" s="7" t="str">
        <f t="shared" si="90"/>
        <v>AI</v>
      </c>
      <c r="BC159" s="7">
        <f>IF(AND(BC158&gt;0,BC158&lt;&gt;"wait"),BC158,IF(AND(AOHL!$M159=0,BC158&lt;&gt;"wait"),0,IF(OR(BC158="wait",AOHL!$M159=1),IF(AND('WMp0-100'!AR160&gt;Sheet1!$E160,'WMp0-100'!AR160&lt;Sheet1!$D160),'WMp0-100'!AR160,"wait"),"wait")))</f>
        <v>29185.703070727403</v>
      </c>
      <c r="BD159" s="7" t="str">
        <f t="shared" si="91"/>
        <v>AI</v>
      </c>
      <c r="BE159" s="7">
        <f>IF(AND(BE158&gt;0,BE158&lt;&gt;"wait"),BE158,IF(AND(AOHL!$M159=0,BE158&lt;&gt;"wait"),0,IF(OR(BE158="wait",AOHL!$M159=1),IF(AND('WMp0-100'!AS160&gt;Sheet1!$E160,'WMp0-100'!AS160&lt;Sheet1!$D160),'WMp0-100'!AS160,"wait"),"wait")))</f>
        <v>29190.403070727407</v>
      </c>
      <c r="BF159" s="7" t="str">
        <f t="shared" si="92"/>
        <v>AI</v>
      </c>
      <c r="BG159" s="7">
        <f>IF(AND(BG158&gt;0,BG158&lt;&gt;"wait"),BG158,IF(AND(AOHL!$M159=0,BG158&lt;&gt;"wait"),0,IF(OR(BG158="wait",AOHL!$M159=1),IF(AND('WMp0-100'!AT160&gt;Sheet1!$E160,'WMp0-100'!AT160&lt;Sheet1!$D160),'WMp0-100'!AT160,"wait"),"wait")))</f>
        <v>29195.103070727408</v>
      </c>
      <c r="BH159" s="7" t="str">
        <f t="shared" si="93"/>
        <v>AI</v>
      </c>
      <c r="BI159" s="7">
        <f>IF(AND(BI158&gt;0,BI158&lt;&gt;"wait"),BI158,IF(AND(AOHL!$M159=0,BI158&lt;&gt;"wait"),0,IF(OR(BI158="wait",AOHL!$M159=1),IF(AND('WMp0-100'!AU160&gt;Sheet1!$E160,'WMp0-100'!AU160&lt;Sheet1!$D160),'WMp0-100'!AU160,"wait"),"wait")))</f>
        <v>29187.777402039719</v>
      </c>
      <c r="BJ159" s="7" t="str">
        <f t="shared" si="94"/>
        <v>AI</v>
      </c>
      <c r="BK159" s="7">
        <f>IF(AND(BK158&gt;0,BK158&lt;&gt;"wait"),BK158,IF(AND(AOHL!$M159=0,BK158&lt;&gt;"wait"),0,IF(OR(BK158="wait",AOHL!$M159=1),IF(AND('WMp0-100'!AV160&gt;Sheet1!$E160,'WMp0-100'!AV160&lt;Sheet1!$D160),'WMp0-100'!AV160,"wait"),"wait")))</f>
        <v>29129.960685920578</v>
      </c>
      <c r="BL159" s="7" t="str">
        <f t="shared" si="95"/>
        <v>AI</v>
      </c>
      <c r="BM159" s="7">
        <f>IF(AND(BM158&gt;0,BM158&lt;&gt;"wait"),BM158,IF(AND(AOHL!$M159=0,BM158&lt;&gt;"wait"),0,IF(OR(BM158="wait",AOHL!$M159=1),IF(AND('WMp0-100'!AW160&gt;Sheet1!$E160,'WMp0-100'!AW160&lt;Sheet1!$D160),'WMp0-100'!AW160,"wait"),"wait")))</f>
        <v>29133.775234657041</v>
      </c>
      <c r="BN159" s="7" t="str">
        <f t="shared" si="96"/>
        <v>AI</v>
      </c>
      <c r="BO159" s="7">
        <f>IF(AND(BO158&gt;0,BO158&lt;&gt;"wait"),BO158,IF(AND(AOHL!$M159=0,BO158&lt;&gt;"wait"),0,IF(OR(BO158="wait",AOHL!$M159=1),IF(AND('WMp0-100'!AX160&gt;Sheet1!$E160,'WMp0-100'!AX160&lt;Sheet1!$D160),'WMp0-100'!AX160,"wait"),"wait")))</f>
        <v>29137.589783393498</v>
      </c>
      <c r="BP159" s="7" t="str">
        <f t="shared" si="97"/>
        <v>AI</v>
      </c>
      <c r="BQ159" s="7">
        <f>IF(AND(BQ158&gt;0,BQ158&lt;&gt;"wait"),BQ158,IF(AND(AOHL!$M159=0,BQ158&lt;&gt;"wait"),0,IF(OR(BQ158="wait",AOHL!$M159=1),IF(AND('WMp0-100'!AY160&gt;Sheet1!$E160,'WMp0-100'!AY160&lt;Sheet1!$D160),'WMp0-100'!AY160,"wait"),"wait")))</f>
        <v>29141.404332129965</v>
      </c>
      <c r="BR159" s="7" t="str">
        <f t="shared" si="98"/>
        <v>AI</v>
      </c>
    </row>
    <row r="160" spans="1:70" x14ac:dyDescent="0.3">
      <c r="A160" t="str">
        <f>Sheet1!B160</f>
        <v>03/01 11:53</v>
      </c>
      <c r="C160" s="7">
        <f>IF(AND(C159&gt;0,C159&lt;&gt;"wait"),C159,IF(AND(AOHL!$K160=0,C159&lt;&gt;"wait"),0,IF(OR(C159="wait",AOHL!$K160=1),IF(AND('WMp0-100'!Q161&gt;Sheet1!$E161,'WMp0-100'!Q161&lt;Sheet1!$D161),'WMp0-100'!Q161,"wait"),"wait")))</f>
        <v>29297.39344262295</v>
      </c>
      <c r="D160" s="7" t="str">
        <f t="shared" si="66"/>
        <v>AI</v>
      </c>
      <c r="E160" s="7">
        <f>IF(AND(E159&gt;0,E159&lt;&gt;"wait"),E159,IF(AND(AOHL!$K160=0,E159&lt;&gt;"wait"),0,IF(OR(E159="wait",AOHL!$K160=1),IF(AND('WMp0-100'!R161&gt;Sheet1!$E161,'WMp0-100'!R161&lt;Sheet1!$D161),'WMp0-100'!R161,"wait"),"wait")))</f>
        <v>29293.689033942559</v>
      </c>
      <c r="F160" s="7" t="str">
        <f t="shared" si="67"/>
        <v>AI</v>
      </c>
      <c r="G160" s="7">
        <f>IF(AND(G159&gt;0,G159&lt;&gt;"wait"),G159,IF(AND(AOHL!$K160=0,G159&lt;&gt;"wait"),0,IF(OR(G159="wait",AOHL!$K160=1),IF(AND('WMp0-100'!S161&gt;Sheet1!$E161,'WMp0-100'!S161&lt;Sheet1!$D161),'WMp0-100'!S161,"wait"),"wait")))</f>
        <v>29297.528198433421</v>
      </c>
      <c r="H160" s="7" t="str">
        <f t="shared" si="68"/>
        <v>AI</v>
      </c>
      <c r="I160" s="7">
        <f>IF(AND(I159&gt;0,I159&lt;&gt;"wait"),I159,IF(AND(AOHL!$K160=0,I159&lt;&gt;"wait"),0,IF(OR(I159="wait",AOHL!$K160=1),IF(AND('WMp0-100'!T161&gt;Sheet1!$E161,'WMp0-100'!T161&lt;Sheet1!$D161),'WMp0-100'!T161,"wait"),"wait")))</f>
        <v>29301.36736292428</v>
      </c>
      <c r="J160" s="7" t="str">
        <f t="shared" si="69"/>
        <v>AI</v>
      </c>
      <c r="K160" s="7">
        <f>IF(AND(K159&gt;0,K159&lt;&gt;"wait"),K159,IF(AND(AOHL!$K160=0,K159&lt;&gt;"wait"),0,IF(OR(K159="wait",AOHL!$K160=1),IF(AND('WMp0-100'!U161&gt;Sheet1!$E161,'WMp0-100'!U161&lt;Sheet1!$D161),'WMp0-100'!U161,"wait"),"wait")))</f>
        <v>29305.206527415143</v>
      </c>
      <c r="L160" s="7" t="str">
        <f t="shared" si="70"/>
        <v>AI</v>
      </c>
      <c r="M160" s="7">
        <f>IF(AND(M159&gt;0,M159&lt;&gt;"wait"),M159,IF(AND(AOHL!$K160=0,M159&lt;&gt;"wait"),0,IF(OR(M159="wait",AOHL!$K160=1),IF(AND('WMp0-100'!V161&gt;Sheet1!$E161,'WMp0-100'!V161&lt;Sheet1!$D161),'WMp0-100'!V161,"wait"),"wait")))</f>
        <v>29309.045691906009</v>
      </c>
      <c r="N160" s="7" t="str">
        <f t="shared" si="71"/>
        <v>AI</v>
      </c>
      <c r="O160" s="7">
        <f>IF(AND(O159&gt;0,O159&lt;&gt;"wait"),O159,IF(AND(AOHL!$K160=0,O159&lt;&gt;"wait"),0,IF(OR(O159="wait",AOHL!$K160=1),IF(AND('WMp0-100'!W161&gt;Sheet1!$E161,'WMp0-100'!W161&lt;Sheet1!$D161),'WMp0-100'!W161,"wait"),"wait")))</f>
        <v>29301.678809523808</v>
      </c>
      <c r="P160" s="7" t="str">
        <f t="shared" si="72"/>
        <v>AI</v>
      </c>
      <c r="Q160" s="7">
        <f>IF(AND(Q159&gt;0,Q159&lt;&gt;"wait"),Q159,IF(AND(AOHL!$K160=0,Q159&lt;&gt;"wait"),0,IF(OR(Q159="wait",AOHL!$K160=1),IF(AND('WMp0-100'!X161&gt;Sheet1!$E161,'WMp0-100'!X161&lt;Sheet1!$D161),'WMp0-100'!X161,"wait"),"wait")))</f>
        <v>29305.273095238099</v>
      </c>
      <c r="R160" s="7" t="str">
        <f t="shared" si="73"/>
        <v>AI</v>
      </c>
      <c r="S160" s="7">
        <f>IF(AND(S159&gt;0,S159&lt;&gt;"wait"),S159,IF(AND(AOHL!$K160=0,S159&lt;&gt;"wait"),0,IF(OR(S159="wait",AOHL!$K160=1),IF(AND('WMp0-100'!Y161&gt;Sheet1!$E161,'WMp0-100'!Y161&lt;Sheet1!$D161),'WMp0-100'!Y161,"wait"),"wait")))</f>
        <v>29262.237647058821</v>
      </c>
      <c r="T160" s="7" t="str">
        <f t="shared" si="74"/>
        <v>AI</v>
      </c>
      <c r="U160" s="7">
        <f>IF(AND(U159&gt;0,U159&lt;&gt;"wait"),U159,IF(AND(AOHL!$K160=0,U159&lt;&gt;"wait"),0,IF(OR(U159="wait",AOHL!$K160=1),IF(AND('WMp0-100'!Z161&gt;Sheet1!$E161,'WMp0-100'!Z161&lt;Sheet1!$D161),'WMp0-100'!Z161,"wait"),"wait")))</f>
        <v>29265.460000000003</v>
      </c>
      <c r="V160" s="7" t="str">
        <f t="shared" si="75"/>
        <v>AI</v>
      </c>
      <c r="W160" s="7">
        <f>IF(AND(W159&gt;0,W159&lt;&gt;"wait"),W159,IF(AND(AOHL!$K160=0,W159&lt;&gt;"wait"),0,IF(OR(W159="wait",AOHL!$K160=1),IF(AND('WMp0-100'!AA161&gt;Sheet1!$E161,'WMp0-100'!AA161&lt;Sheet1!$D161),'WMp0-100'!AA161,"wait"),"wait")))</f>
        <v>29268.682352941178</v>
      </c>
      <c r="X160" s="7" t="str">
        <f t="shared" si="76"/>
        <v>AI</v>
      </c>
      <c r="Z160" s="7">
        <f>IF(AND(Z159&gt;0,Z159&lt;&gt;"wait"),Z159,IF(AND(AOHL!$L160=0,Z159&lt;&gt;"wait"),0,IF(OR(Z159="wait",AOHL!$L160=1),IF(AND('WMp0-100'!AC161&gt;Sheet1!$E161,'WMp0-100'!AC161&lt;Sheet1!$D161),'WMp0-100'!AC161,"wait"),"wait")))</f>
        <v>29290.074093536525</v>
      </c>
      <c r="AA160" s="7" t="str">
        <f t="shared" si="77"/>
        <v>AI</v>
      </c>
      <c r="AB160" s="7">
        <f>IF(AND(AB159&gt;0,AB159&lt;&gt;"wait"),AB159,IF(AND(AOHL!$L160=0,AB159&lt;&gt;"wait"),0,IF(OR(AB159="wait",AOHL!$L160=1),IF(AND('WMp0-100'!AD161&gt;Sheet1!$E161,'WMp0-100'!AD161&lt;Sheet1!$D161),'WMp0-100'!AD161,"wait"),"wait")))</f>
        <v>29293.671676300575</v>
      </c>
      <c r="AC160" s="7" t="str">
        <f t="shared" si="78"/>
        <v>AI</v>
      </c>
      <c r="AD160" s="7">
        <f>IF(AND(AD159&gt;0,AD159&lt;&gt;"wait"),AD159,IF(AND(AOHL!$L160=0,AD159&lt;&gt;"wait"),0,IF(OR(AD159="wait",AOHL!$L160=1),IF(AND('WMp0-100'!AE161&gt;Sheet1!$E161,'WMp0-100'!AE161&lt;Sheet1!$D161),'WMp0-100'!AE161,"wait"),"wait")))</f>
        <v>29297.269259064633</v>
      </c>
      <c r="AE160" s="7" t="str">
        <f t="shared" si="79"/>
        <v>AI</v>
      </c>
      <c r="AF160" s="7">
        <f>IF(AND(AF159&gt;0,AF159&lt;&gt;"wait"),AF159,IF(AND(AOHL!$L160=0,AF159&lt;&gt;"wait"),0,IF(OR(AF159="wait",AOHL!$L160=1),IF(AND('WMp0-100'!AF161&gt;Sheet1!$E161,'WMp0-100'!AF161&lt;Sheet1!$D161),'WMp0-100'!AF161,"wait"),"wait")))</f>
        <v>29294.097302697301</v>
      </c>
      <c r="AG160" s="7" t="str">
        <f t="shared" si="80"/>
        <v>AI</v>
      </c>
      <c r="AH160" s="7">
        <f>IF(AND(AH159&gt;0,AH159&lt;&gt;"wait"),AH159,IF(AND(AOHL!$L160=0,AH159&lt;&gt;"wait"),0,IF(OR(AH159="wait",AOHL!$L160=1),IF(AND('WMp0-100'!AG161&gt;Sheet1!$E161,'WMp0-100'!AG161&lt;Sheet1!$D161),'WMp0-100'!AG161,"wait"),"wait")))</f>
        <v>29297.692507492509</v>
      </c>
      <c r="AI160" s="7" t="str">
        <f t="shared" si="81"/>
        <v>AI</v>
      </c>
      <c r="AJ160" s="7">
        <f>IF(AND(AJ159&gt;0,AJ159&lt;&gt;"wait"),AJ159,IF(AND(AOHL!$L160=0,AJ159&lt;&gt;"wait"),0,IF(OR(AJ159="wait",AOHL!$L160=1),IF(AND('WMp0-100'!AH161&gt;Sheet1!$E161,'WMp0-100'!AH161&lt;Sheet1!$D161),'WMp0-100'!AH161,"wait"),"wait")))</f>
        <v>29301.287712287711</v>
      </c>
      <c r="AK160" s="7" t="str">
        <f t="shared" si="82"/>
        <v>AI</v>
      </c>
      <c r="AL160" s="7">
        <f>IF(AND(AL159&gt;0,AL159&lt;&gt;"wait"),AL159,IF(AND(AOHL!$L160=0,AL159&lt;&gt;"wait"),0,IF(OR(AL159="wait",AOHL!$L160=1),IF(AND('WMp0-100'!AI161&gt;Sheet1!$E161,'WMp0-100'!AI161&lt;Sheet1!$D161),'WMp0-100'!AI161,"wait"),"wait")))</f>
        <v>29304.882917082916</v>
      </c>
      <c r="AM160" s="7" t="str">
        <f t="shared" si="83"/>
        <v>AI</v>
      </c>
      <c r="AN160" s="7">
        <f>IF(AND(AN159&gt;0,AN159&lt;&gt;"wait"),AN159,IF(AND(AOHL!$L160=0,AN159&lt;&gt;"wait"),0,IF(OR(AN159="wait",AOHL!$L160=1),IF(AND('WMp0-100'!AJ161&gt;Sheet1!$E161,'WMp0-100'!AJ161&lt;Sheet1!$D161),'WMp0-100'!AJ161,"wait"),"wait")))</f>
        <v>29308.478121878121</v>
      </c>
      <c r="AO160" s="7" t="str">
        <f t="shared" si="84"/>
        <v>AI</v>
      </c>
      <c r="AP160" s="7">
        <f>IF(AND(AP159&gt;0,AP159&lt;&gt;"wait"),AP159,IF(AND(AOHL!$L160=0,AP159&lt;&gt;"wait"),0,IF(OR(AP159="wait",AOHL!$L160=1),IF(AND('WMp0-100'!AK161&gt;Sheet1!$E161,'WMp0-100'!AK161&lt;Sheet1!$D161),'WMp0-100'!AK161,"wait"),"wait")))</f>
        <v>29302.120327700977</v>
      </c>
      <c r="AQ160" s="7" t="str">
        <f t="shared" si="85"/>
        <v>AI</v>
      </c>
      <c r="AR160" s="7">
        <f>IF(AND(AR159&gt;0,AR159&lt;&gt;"wait"),AR159,IF(AND(AOHL!$L160=0,AR159&lt;&gt;"wait"),0,IF(OR(AR159="wait",AOHL!$L160=1),IF(AND('WMp0-100'!AL161&gt;Sheet1!$E161,'WMp0-100'!AL161&lt;Sheet1!$D161),'WMp0-100'!AL161,"wait"),"wait")))</f>
        <v>29305.799283154123</v>
      </c>
      <c r="AS160" s="7" t="str">
        <f t="shared" si="86"/>
        <v>AI</v>
      </c>
      <c r="AT160" s="7">
        <f>IF(AND(AT159&gt;0,AT159&lt;&gt;"wait"),AT159,IF(AND(AOHL!$L160=0,AT159&lt;&gt;"wait"),0,IF(OR(AT159="wait",AOHL!$L160=1),IF(AND('WMp0-100'!AM161&gt;Sheet1!$E161,'WMp0-100'!AM161&lt;Sheet1!$D161),'WMp0-100'!AM161,"wait"),"wait")))</f>
        <v>29309.478238607269</v>
      </c>
      <c r="AU160" s="7" t="str">
        <f t="shared" si="87"/>
        <v>AI</v>
      </c>
      <c r="AV160" s="7"/>
      <c r="AW160" s="7">
        <f>IF(AND(AW159&gt;0,AW159&lt;&gt;"wait"),AW159,IF(AND(AOHL!$M160=0,AW159&lt;&gt;"wait"),0,IF(OR(AW159="wait",AOHL!$M160=1),IF(AND('WMp0-100'!AO161&gt;Sheet1!$E161,'WMp0-100'!AO161&lt;Sheet1!$D161),'WMp0-100'!AO161,"wait"),"wait")))</f>
        <v>29171.603070727408</v>
      </c>
      <c r="AX160" s="7" t="str">
        <f t="shared" si="88"/>
        <v>AI</v>
      </c>
      <c r="AY160" s="7">
        <f>IF(AND(AY159&gt;0,AY159&lt;&gt;"wait"),AY159,IF(AND(AOHL!$M160=0,AY159&lt;&gt;"wait"),0,IF(OR(AY159="wait",AOHL!$M160=1),IF(AND('WMp0-100'!AP161&gt;Sheet1!$E161,'WMp0-100'!AP161&lt;Sheet1!$D161),'WMp0-100'!AP161,"wait"),"wait")))</f>
        <v>29176.303070727408</v>
      </c>
      <c r="AZ160" s="7" t="str">
        <f t="shared" si="89"/>
        <v>AI</v>
      </c>
      <c r="BA160" s="7">
        <f>IF(AND(BA159&gt;0,BA159&lt;&gt;"wait"),BA159,IF(AND(AOHL!$M160=0,BA159&lt;&gt;"wait"),0,IF(OR(BA159="wait",AOHL!$M160=1),IF(AND('WMp0-100'!AQ161&gt;Sheet1!$E161,'WMp0-100'!AQ161&lt;Sheet1!$D161),'WMp0-100'!AQ161,"wait"),"wait")))</f>
        <v>29181.003070727413</v>
      </c>
      <c r="BB160" s="7" t="str">
        <f t="shared" si="90"/>
        <v>AI</v>
      </c>
      <c r="BC160" s="7">
        <f>IF(AND(BC159&gt;0,BC159&lt;&gt;"wait"),BC159,IF(AND(AOHL!$M160=0,BC159&lt;&gt;"wait"),0,IF(OR(BC159="wait",AOHL!$M160=1),IF(AND('WMp0-100'!AR161&gt;Sheet1!$E161,'WMp0-100'!AR161&lt;Sheet1!$D161),'WMp0-100'!AR161,"wait"),"wait")))</f>
        <v>29185.703070727403</v>
      </c>
      <c r="BD160" s="7" t="str">
        <f t="shared" si="91"/>
        <v>AI</v>
      </c>
      <c r="BE160" s="7">
        <f>IF(AND(BE159&gt;0,BE159&lt;&gt;"wait"),BE159,IF(AND(AOHL!$M160=0,BE159&lt;&gt;"wait"),0,IF(OR(BE159="wait",AOHL!$M160=1),IF(AND('WMp0-100'!AS161&gt;Sheet1!$E161,'WMp0-100'!AS161&lt;Sheet1!$D161),'WMp0-100'!AS161,"wait"),"wait")))</f>
        <v>29190.403070727407</v>
      </c>
      <c r="BF160" s="7" t="str">
        <f t="shared" si="92"/>
        <v>AI</v>
      </c>
      <c r="BG160" s="7">
        <f>IF(AND(BG159&gt;0,BG159&lt;&gt;"wait"),BG159,IF(AND(AOHL!$M160=0,BG159&lt;&gt;"wait"),0,IF(OR(BG159="wait",AOHL!$M160=1),IF(AND('WMp0-100'!AT161&gt;Sheet1!$E161,'WMp0-100'!AT161&lt;Sheet1!$D161),'WMp0-100'!AT161,"wait"),"wait")))</f>
        <v>29195.103070727408</v>
      </c>
      <c r="BH160" s="7" t="str">
        <f t="shared" si="93"/>
        <v>AI</v>
      </c>
      <c r="BI160" s="7">
        <f>IF(AND(BI159&gt;0,BI159&lt;&gt;"wait"),BI159,IF(AND(AOHL!$M160=0,BI159&lt;&gt;"wait"),0,IF(OR(BI159="wait",AOHL!$M160=1),IF(AND('WMp0-100'!AU161&gt;Sheet1!$E161,'WMp0-100'!AU161&lt;Sheet1!$D161),'WMp0-100'!AU161,"wait"),"wait")))</f>
        <v>29187.777402039719</v>
      </c>
      <c r="BJ160" s="7" t="str">
        <f t="shared" si="94"/>
        <v>AI</v>
      </c>
      <c r="BK160" s="7">
        <f>IF(AND(BK159&gt;0,BK159&lt;&gt;"wait"),BK159,IF(AND(AOHL!$M160=0,BK159&lt;&gt;"wait"),0,IF(OR(BK159="wait",AOHL!$M160=1),IF(AND('WMp0-100'!AV161&gt;Sheet1!$E161,'WMp0-100'!AV161&lt;Sheet1!$D161),'WMp0-100'!AV161,"wait"),"wait")))</f>
        <v>29129.960685920578</v>
      </c>
      <c r="BL160" s="7" t="str">
        <f t="shared" si="95"/>
        <v>AI</v>
      </c>
      <c r="BM160" s="7">
        <f>IF(AND(BM159&gt;0,BM159&lt;&gt;"wait"),BM159,IF(AND(AOHL!$M160=0,BM159&lt;&gt;"wait"),0,IF(OR(BM159="wait",AOHL!$M160=1),IF(AND('WMp0-100'!AW161&gt;Sheet1!$E161,'WMp0-100'!AW161&lt;Sheet1!$D161),'WMp0-100'!AW161,"wait"),"wait")))</f>
        <v>29133.775234657041</v>
      </c>
      <c r="BN160" s="7" t="str">
        <f t="shared" si="96"/>
        <v>AI</v>
      </c>
      <c r="BO160" s="7">
        <f>IF(AND(BO159&gt;0,BO159&lt;&gt;"wait"),BO159,IF(AND(AOHL!$M160=0,BO159&lt;&gt;"wait"),0,IF(OR(BO159="wait",AOHL!$M160=1),IF(AND('WMp0-100'!AX161&gt;Sheet1!$E161,'WMp0-100'!AX161&lt;Sheet1!$D161),'WMp0-100'!AX161,"wait"),"wait")))</f>
        <v>29137.589783393498</v>
      </c>
      <c r="BP160" s="7" t="str">
        <f t="shared" si="97"/>
        <v>AI</v>
      </c>
      <c r="BQ160" s="7">
        <f>IF(AND(BQ159&gt;0,BQ159&lt;&gt;"wait"),BQ159,IF(AND(AOHL!$M160=0,BQ159&lt;&gt;"wait"),0,IF(OR(BQ159="wait",AOHL!$M160=1),IF(AND('WMp0-100'!AY161&gt;Sheet1!$E161,'WMp0-100'!AY161&lt;Sheet1!$D161),'WMp0-100'!AY161,"wait"),"wait")))</f>
        <v>29141.404332129965</v>
      </c>
      <c r="BR160" s="7" t="str">
        <f t="shared" si="98"/>
        <v>AI</v>
      </c>
    </row>
    <row r="161" spans="1:70" x14ac:dyDescent="0.3">
      <c r="A161" t="str">
        <f>Sheet1!B161</f>
        <v>03/01 11:54</v>
      </c>
      <c r="C161" s="7">
        <f>IF(AND(C160&gt;0,C160&lt;&gt;"wait"),C160,IF(AND(AOHL!$K161=0,C160&lt;&gt;"wait"),0,IF(OR(C160="wait",AOHL!$K161=1),IF(AND('WMp0-100'!Q162&gt;Sheet1!$E162,'WMp0-100'!Q162&lt;Sheet1!$D162),'WMp0-100'!Q162,"wait"),"wait")))</f>
        <v>29297.39344262295</v>
      </c>
      <c r="D161" s="7" t="str">
        <f t="shared" si="66"/>
        <v>AI</v>
      </c>
      <c r="E161" s="7">
        <f>IF(AND(E160&gt;0,E160&lt;&gt;"wait"),E160,IF(AND(AOHL!$K161=0,E160&lt;&gt;"wait"),0,IF(OR(E160="wait",AOHL!$K161=1),IF(AND('WMp0-100'!R162&gt;Sheet1!$E162,'WMp0-100'!R162&lt;Sheet1!$D162),'WMp0-100'!R162,"wait"),"wait")))</f>
        <v>29293.689033942559</v>
      </c>
      <c r="F161" s="7" t="str">
        <f t="shared" si="67"/>
        <v>AI</v>
      </c>
      <c r="G161" s="7">
        <f>IF(AND(G160&gt;0,G160&lt;&gt;"wait"),G160,IF(AND(AOHL!$K161=0,G160&lt;&gt;"wait"),0,IF(OR(G160="wait",AOHL!$K161=1),IF(AND('WMp0-100'!S162&gt;Sheet1!$E162,'WMp0-100'!S162&lt;Sheet1!$D162),'WMp0-100'!S162,"wait"),"wait")))</f>
        <v>29297.528198433421</v>
      </c>
      <c r="H161" s="7" t="str">
        <f t="shared" si="68"/>
        <v>AI</v>
      </c>
      <c r="I161" s="7">
        <f>IF(AND(I160&gt;0,I160&lt;&gt;"wait"),I160,IF(AND(AOHL!$K161=0,I160&lt;&gt;"wait"),0,IF(OR(I160="wait",AOHL!$K161=1),IF(AND('WMp0-100'!T162&gt;Sheet1!$E162,'WMp0-100'!T162&lt;Sheet1!$D162),'WMp0-100'!T162,"wait"),"wait")))</f>
        <v>29301.36736292428</v>
      </c>
      <c r="J161" s="7" t="str">
        <f t="shared" si="69"/>
        <v>AI</v>
      </c>
      <c r="K161" s="7">
        <f>IF(AND(K160&gt;0,K160&lt;&gt;"wait"),K160,IF(AND(AOHL!$K161=0,K160&lt;&gt;"wait"),0,IF(OR(K160="wait",AOHL!$K161=1),IF(AND('WMp0-100'!U162&gt;Sheet1!$E162,'WMp0-100'!U162&lt;Sheet1!$D162),'WMp0-100'!U162,"wait"),"wait")))</f>
        <v>29305.206527415143</v>
      </c>
      <c r="L161" s="7" t="str">
        <f t="shared" si="70"/>
        <v>AI</v>
      </c>
      <c r="M161" s="7">
        <f>IF(AND(M160&gt;0,M160&lt;&gt;"wait"),M160,IF(AND(AOHL!$K161=0,M160&lt;&gt;"wait"),0,IF(OR(M160="wait",AOHL!$K161=1),IF(AND('WMp0-100'!V162&gt;Sheet1!$E162,'WMp0-100'!V162&lt;Sheet1!$D162),'WMp0-100'!V162,"wait"),"wait")))</f>
        <v>29309.045691906009</v>
      </c>
      <c r="N161" s="7" t="str">
        <f t="shared" si="71"/>
        <v>AI</v>
      </c>
      <c r="O161" s="7">
        <f>IF(AND(O160&gt;0,O160&lt;&gt;"wait"),O160,IF(AND(AOHL!$K161=0,O160&lt;&gt;"wait"),0,IF(OR(O160="wait",AOHL!$K161=1),IF(AND('WMp0-100'!W162&gt;Sheet1!$E162,'WMp0-100'!W162&lt;Sheet1!$D162),'WMp0-100'!W162,"wait"),"wait")))</f>
        <v>29301.678809523808</v>
      </c>
      <c r="P161" s="7" t="str">
        <f t="shared" si="72"/>
        <v>AI</v>
      </c>
      <c r="Q161" s="7">
        <f>IF(AND(Q160&gt;0,Q160&lt;&gt;"wait"),Q160,IF(AND(AOHL!$K161=0,Q160&lt;&gt;"wait"),0,IF(OR(Q160="wait",AOHL!$K161=1),IF(AND('WMp0-100'!X162&gt;Sheet1!$E162,'WMp0-100'!X162&lt;Sheet1!$D162),'WMp0-100'!X162,"wait"),"wait")))</f>
        <v>29305.273095238099</v>
      </c>
      <c r="R161" s="7" t="str">
        <f t="shared" si="73"/>
        <v>AI</v>
      </c>
      <c r="S161" s="7">
        <f>IF(AND(S160&gt;0,S160&lt;&gt;"wait"),S160,IF(AND(AOHL!$K161=0,S160&lt;&gt;"wait"),0,IF(OR(S160="wait",AOHL!$K161=1),IF(AND('WMp0-100'!Y162&gt;Sheet1!$E162,'WMp0-100'!Y162&lt;Sheet1!$D162),'WMp0-100'!Y162,"wait"),"wait")))</f>
        <v>29262.237647058821</v>
      </c>
      <c r="T161" s="7" t="str">
        <f t="shared" si="74"/>
        <v>AI</v>
      </c>
      <c r="U161" s="7">
        <f>IF(AND(U160&gt;0,U160&lt;&gt;"wait"),U160,IF(AND(AOHL!$K161=0,U160&lt;&gt;"wait"),0,IF(OR(U160="wait",AOHL!$K161=1),IF(AND('WMp0-100'!Z162&gt;Sheet1!$E162,'WMp0-100'!Z162&lt;Sheet1!$D162),'WMp0-100'!Z162,"wait"),"wait")))</f>
        <v>29265.460000000003</v>
      </c>
      <c r="V161" s="7" t="str">
        <f t="shared" si="75"/>
        <v>AI</v>
      </c>
      <c r="W161" s="7">
        <f>IF(AND(W160&gt;0,W160&lt;&gt;"wait"),W160,IF(AND(AOHL!$K161=0,W160&lt;&gt;"wait"),0,IF(OR(W160="wait",AOHL!$K161=1),IF(AND('WMp0-100'!AA162&gt;Sheet1!$E162,'WMp0-100'!AA162&lt;Sheet1!$D162),'WMp0-100'!AA162,"wait"),"wait")))</f>
        <v>29268.682352941178</v>
      </c>
      <c r="X161" s="7" t="str">
        <f t="shared" si="76"/>
        <v>AI</v>
      </c>
      <c r="Z161" s="7">
        <f>IF(AND(Z160&gt;0,Z160&lt;&gt;"wait"),Z160,IF(AND(AOHL!$L161=0,Z160&lt;&gt;"wait"),0,IF(OR(Z160="wait",AOHL!$L161=1),IF(AND('WMp0-100'!AC162&gt;Sheet1!$E162,'WMp0-100'!AC162&lt;Sheet1!$D162),'WMp0-100'!AC162,"wait"),"wait")))</f>
        <v>29290.074093536525</v>
      </c>
      <c r="AA161" s="7" t="str">
        <f t="shared" si="77"/>
        <v>AI</v>
      </c>
      <c r="AB161" s="7">
        <f>IF(AND(AB160&gt;0,AB160&lt;&gt;"wait"),AB160,IF(AND(AOHL!$L161=0,AB160&lt;&gt;"wait"),0,IF(OR(AB160="wait",AOHL!$L161=1),IF(AND('WMp0-100'!AD162&gt;Sheet1!$E162,'WMp0-100'!AD162&lt;Sheet1!$D162),'WMp0-100'!AD162,"wait"),"wait")))</f>
        <v>29293.671676300575</v>
      </c>
      <c r="AC161" s="7" t="str">
        <f t="shared" si="78"/>
        <v>AI</v>
      </c>
      <c r="AD161" s="7">
        <f>IF(AND(AD160&gt;0,AD160&lt;&gt;"wait"),AD160,IF(AND(AOHL!$L161=0,AD160&lt;&gt;"wait"),0,IF(OR(AD160="wait",AOHL!$L161=1),IF(AND('WMp0-100'!AE162&gt;Sheet1!$E162,'WMp0-100'!AE162&lt;Sheet1!$D162),'WMp0-100'!AE162,"wait"),"wait")))</f>
        <v>29297.269259064633</v>
      </c>
      <c r="AE161" s="7" t="str">
        <f t="shared" si="79"/>
        <v>AI</v>
      </c>
      <c r="AF161" s="7">
        <f>IF(AND(AF160&gt;0,AF160&lt;&gt;"wait"),AF160,IF(AND(AOHL!$L161=0,AF160&lt;&gt;"wait"),0,IF(OR(AF160="wait",AOHL!$L161=1),IF(AND('WMp0-100'!AF162&gt;Sheet1!$E162,'WMp0-100'!AF162&lt;Sheet1!$D162),'WMp0-100'!AF162,"wait"),"wait")))</f>
        <v>29294.097302697301</v>
      </c>
      <c r="AG161" s="7" t="str">
        <f t="shared" si="80"/>
        <v>AI</v>
      </c>
      <c r="AH161" s="7">
        <f>IF(AND(AH160&gt;0,AH160&lt;&gt;"wait"),AH160,IF(AND(AOHL!$L161=0,AH160&lt;&gt;"wait"),0,IF(OR(AH160="wait",AOHL!$L161=1),IF(AND('WMp0-100'!AG162&gt;Sheet1!$E162,'WMp0-100'!AG162&lt;Sheet1!$D162),'WMp0-100'!AG162,"wait"),"wait")))</f>
        <v>29297.692507492509</v>
      </c>
      <c r="AI161" s="7" t="str">
        <f t="shared" si="81"/>
        <v>AI</v>
      </c>
      <c r="AJ161" s="7">
        <f>IF(AND(AJ160&gt;0,AJ160&lt;&gt;"wait"),AJ160,IF(AND(AOHL!$L161=0,AJ160&lt;&gt;"wait"),0,IF(OR(AJ160="wait",AOHL!$L161=1),IF(AND('WMp0-100'!AH162&gt;Sheet1!$E162,'WMp0-100'!AH162&lt;Sheet1!$D162),'WMp0-100'!AH162,"wait"),"wait")))</f>
        <v>29301.287712287711</v>
      </c>
      <c r="AK161" s="7" t="str">
        <f t="shared" si="82"/>
        <v>AI</v>
      </c>
      <c r="AL161" s="7">
        <f>IF(AND(AL160&gt;0,AL160&lt;&gt;"wait"),AL160,IF(AND(AOHL!$L161=0,AL160&lt;&gt;"wait"),0,IF(OR(AL160="wait",AOHL!$L161=1),IF(AND('WMp0-100'!AI162&gt;Sheet1!$E162,'WMp0-100'!AI162&lt;Sheet1!$D162),'WMp0-100'!AI162,"wait"),"wait")))</f>
        <v>29304.882917082916</v>
      </c>
      <c r="AM161" s="7" t="str">
        <f t="shared" si="83"/>
        <v>AI</v>
      </c>
      <c r="AN161" s="7">
        <f>IF(AND(AN160&gt;0,AN160&lt;&gt;"wait"),AN160,IF(AND(AOHL!$L161=0,AN160&lt;&gt;"wait"),0,IF(OR(AN160="wait",AOHL!$L161=1),IF(AND('WMp0-100'!AJ162&gt;Sheet1!$E162,'WMp0-100'!AJ162&lt;Sheet1!$D162),'WMp0-100'!AJ162,"wait"),"wait")))</f>
        <v>29308.478121878121</v>
      </c>
      <c r="AO161" s="7" t="str">
        <f t="shared" si="84"/>
        <v>AI</v>
      </c>
      <c r="AP161" s="7">
        <f>IF(AND(AP160&gt;0,AP160&lt;&gt;"wait"),AP160,IF(AND(AOHL!$L161=0,AP160&lt;&gt;"wait"),0,IF(OR(AP160="wait",AOHL!$L161=1),IF(AND('WMp0-100'!AK162&gt;Sheet1!$E162,'WMp0-100'!AK162&lt;Sheet1!$D162),'WMp0-100'!AK162,"wait"),"wait")))</f>
        <v>29302.120327700977</v>
      </c>
      <c r="AQ161" s="7" t="str">
        <f t="shared" si="85"/>
        <v>AI</v>
      </c>
      <c r="AR161" s="7">
        <f>IF(AND(AR160&gt;0,AR160&lt;&gt;"wait"),AR160,IF(AND(AOHL!$L161=0,AR160&lt;&gt;"wait"),0,IF(OR(AR160="wait",AOHL!$L161=1),IF(AND('WMp0-100'!AL162&gt;Sheet1!$E162,'WMp0-100'!AL162&lt;Sheet1!$D162),'WMp0-100'!AL162,"wait"),"wait")))</f>
        <v>29305.799283154123</v>
      </c>
      <c r="AS161" s="7" t="str">
        <f t="shared" si="86"/>
        <v>AI</v>
      </c>
      <c r="AT161" s="7">
        <f>IF(AND(AT160&gt;0,AT160&lt;&gt;"wait"),AT160,IF(AND(AOHL!$L161=0,AT160&lt;&gt;"wait"),0,IF(OR(AT160="wait",AOHL!$L161=1),IF(AND('WMp0-100'!AM162&gt;Sheet1!$E162,'WMp0-100'!AM162&lt;Sheet1!$D162),'WMp0-100'!AM162,"wait"),"wait")))</f>
        <v>29309.478238607269</v>
      </c>
      <c r="AU161" s="7" t="str">
        <f t="shared" si="87"/>
        <v>AI</v>
      </c>
      <c r="AV161" s="7"/>
      <c r="AW161" s="7">
        <f>IF(AND(AW160&gt;0,AW160&lt;&gt;"wait"),AW160,IF(AND(AOHL!$M161=0,AW160&lt;&gt;"wait"),0,IF(OR(AW160="wait",AOHL!$M161=1),IF(AND('WMp0-100'!AO162&gt;Sheet1!$E162,'WMp0-100'!AO162&lt;Sheet1!$D162),'WMp0-100'!AO162,"wait"),"wait")))</f>
        <v>29171.603070727408</v>
      </c>
      <c r="AX161" s="7" t="str">
        <f t="shared" si="88"/>
        <v>AI</v>
      </c>
      <c r="AY161" s="7">
        <f>IF(AND(AY160&gt;0,AY160&lt;&gt;"wait"),AY160,IF(AND(AOHL!$M161=0,AY160&lt;&gt;"wait"),0,IF(OR(AY160="wait",AOHL!$M161=1),IF(AND('WMp0-100'!AP162&gt;Sheet1!$E162,'WMp0-100'!AP162&lt;Sheet1!$D162),'WMp0-100'!AP162,"wait"),"wait")))</f>
        <v>29176.303070727408</v>
      </c>
      <c r="AZ161" s="7" t="str">
        <f t="shared" si="89"/>
        <v>AI</v>
      </c>
      <c r="BA161" s="7">
        <f>IF(AND(BA160&gt;0,BA160&lt;&gt;"wait"),BA160,IF(AND(AOHL!$M161=0,BA160&lt;&gt;"wait"),0,IF(OR(BA160="wait",AOHL!$M161=1),IF(AND('WMp0-100'!AQ162&gt;Sheet1!$E162,'WMp0-100'!AQ162&lt;Sheet1!$D162),'WMp0-100'!AQ162,"wait"),"wait")))</f>
        <v>29181.003070727413</v>
      </c>
      <c r="BB161" s="7" t="str">
        <f t="shared" si="90"/>
        <v>AI</v>
      </c>
      <c r="BC161" s="7">
        <f>IF(AND(BC160&gt;0,BC160&lt;&gt;"wait"),BC160,IF(AND(AOHL!$M161=0,BC160&lt;&gt;"wait"),0,IF(OR(BC160="wait",AOHL!$M161=1),IF(AND('WMp0-100'!AR162&gt;Sheet1!$E162,'WMp0-100'!AR162&lt;Sheet1!$D162),'WMp0-100'!AR162,"wait"),"wait")))</f>
        <v>29185.703070727403</v>
      </c>
      <c r="BD161" s="7" t="str">
        <f t="shared" si="91"/>
        <v>AI</v>
      </c>
      <c r="BE161" s="7">
        <f>IF(AND(BE160&gt;0,BE160&lt;&gt;"wait"),BE160,IF(AND(AOHL!$M161=0,BE160&lt;&gt;"wait"),0,IF(OR(BE160="wait",AOHL!$M161=1),IF(AND('WMp0-100'!AS162&gt;Sheet1!$E162,'WMp0-100'!AS162&lt;Sheet1!$D162),'WMp0-100'!AS162,"wait"),"wait")))</f>
        <v>29190.403070727407</v>
      </c>
      <c r="BF161" s="7" t="str">
        <f t="shared" si="92"/>
        <v>AI</v>
      </c>
      <c r="BG161" s="7">
        <f>IF(AND(BG160&gt;0,BG160&lt;&gt;"wait"),BG160,IF(AND(AOHL!$M161=0,BG160&lt;&gt;"wait"),0,IF(OR(BG160="wait",AOHL!$M161=1),IF(AND('WMp0-100'!AT162&gt;Sheet1!$E162,'WMp0-100'!AT162&lt;Sheet1!$D162),'WMp0-100'!AT162,"wait"),"wait")))</f>
        <v>29195.103070727408</v>
      </c>
      <c r="BH161" s="7" t="str">
        <f t="shared" si="93"/>
        <v>AI</v>
      </c>
      <c r="BI161" s="7">
        <f>IF(AND(BI160&gt;0,BI160&lt;&gt;"wait"),BI160,IF(AND(AOHL!$M161=0,BI160&lt;&gt;"wait"),0,IF(OR(BI160="wait",AOHL!$M161=1),IF(AND('WMp0-100'!AU162&gt;Sheet1!$E162,'WMp0-100'!AU162&lt;Sheet1!$D162),'WMp0-100'!AU162,"wait"),"wait")))</f>
        <v>29187.777402039719</v>
      </c>
      <c r="BJ161" s="7" t="str">
        <f t="shared" si="94"/>
        <v>AI</v>
      </c>
      <c r="BK161" s="7">
        <f>IF(AND(BK160&gt;0,BK160&lt;&gt;"wait"),BK160,IF(AND(AOHL!$M161=0,BK160&lt;&gt;"wait"),0,IF(OR(BK160="wait",AOHL!$M161=1),IF(AND('WMp0-100'!AV162&gt;Sheet1!$E162,'WMp0-100'!AV162&lt;Sheet1!$D162),'WMp0-100'!AV162,"wait"),"wait")))</f>
        <v>29129.960685920578</v>
      </c>
      <c r="BL161" s="7" t="str">
        <f t="shared" si="95"/>
        <v>AI</v>
      </c>
      <c r="BM161" s="7">
        <f>IF(AND(BM160&gt;0,BM160&lt;&gt;"wait"),BM160,IF(AND(AOHL!$M161=0,BM160&lt;&gt;"wait"),0,IF(OR(BM160="wait",AOHL!$M161=1),IF(AND('WMp0-100'!AW162&gt;Sheet1!$E162,'WMp0-100'!AW162&lt;Sheet1!$D162),'WMp0-100'!AW162,"wait"),"wait")))</f>
        <v>29133.775234657041</v>
      </c>
      <c r="BN161" s="7" t="str">
        <f t="shared" si="96"/>
        <v>AI</v>
      </c>
      <c r="BO161" s="7">
        <f>IF(AND(BO160&gt;0,BO160&lt;&gt;"wait"),BO160,IF(AND(AOHL!$M161=0,BO160&lt;&gt;"wait"),0,IF(OR(BO160="wait",AOHL!$M161=1),IF(AND('WMp0-100'!AX162&gt;Sheet1!$E162,'WMp0-100'!AX162&lt;Sheet1!$D162),'WMp0-100'!AX162,"wait"),"wait")))</f>
        <v>29137.589783393498</v>
      </c>
      <c r="BP161" s="7" t="str">
        <f t="shared" si="97"/>
        <v>AI</v>
      </c>
      <c r="BQ161" s="7">
        <f>IF(AND(BQ160&gt;0,BQ160&lt;&gt;"wait"),BQ160,IF(AND(AOHL!$M161=0,BQ160&lt;&gt;"wait"),0,IF(OR(BQ160="wait",AOHL!$M161=1),IF(AND('WMp0-100'!AY162&gt;Sheet1!$E162,'WMp0-100'!AY162&lt;Sheet1!$D162),'WMp0-100'!AY162,"wait"),"wait")))</f>
        <v>29141.404332129965</v>
      </c>
      <c r="BR161" s="7" t="str">
        <f t="shared" si="98"/>
        <v>AI</v>
      </c>
    </row>
    <row r="162" spans="1:70" x14ac:dyDescent="0.3">
      <c r="A162" t="str">
        <f>Sheet1!B162</f>
        <v>03/01 11:55</v>
      </c>
      <c r="C162" s="7">
        <f>IF(AND(C161&gt;0,C161&lt;&gt;"wait"),C161,IF(AND(AOHL!$K162=0,C161&lt;&gt;"wait"),0,IF(OR(C161="wait",AOHL!$K162=1),IF(AND('WMp0-100'!Q163&gt;Sheet1!$E163,'WMp0-100'!Q163&lt;Sheet1!$D163),'WMp0-100'!Q163,"wait"),"wait")))</f>
        <v>29297.39344262295</v>
      </c>
      <c r="D162" s="7" t="str">
        <f t="shared" si="66"/>
        <v>AI</v>
      </c>
      <c r="E162" s="7">
        <f>IF(AND(E161&gt;0,E161&lt;&gt;"wait"),E161,IF(AND(AOHL!$K162=0,E161&lt;&gt;"wait"),0,IF(OR(E161="wait",AOHL!$K162=1),IF(AND('WMp0-100'!R163&gt;Sheet1!$E163,'WMp0-100'!R163&lt;Sheet1!$D163),'WMp0-100'!R163,"wait"),"wait")))</f>
        <v>29293.689033942559</v>
      </c>
      <c r="F162" s="7" t="str">
        <f t="shared" si="67"/>
        <v>AI</v>
      </c>
      <c r="G162" s="7">
        <f>IF(AND(G161&gt;0,G161&lt;&gt;"wait"),G161,IF(AND(AOHL!$K162=0,G161&lt;&gt;"wait"),0,IF(OR(G161="wait",AOHL!$K162=1),IF(AND('WMp0-100'!S163&gt;Sheet1!$E163,'WMp0-100'!S163&lt;Sheet1!$D163),'WMp0-100'!S163,"wait"),"wait")))</f>
        <v>29297.528198433421</v>
      </c>
      <c r="H162" s="7" t="str">
        <f t="shared" si="68"/>
        <v>AI</v>
      </c>
      <c r="I162" s="7">
        <f>IF(AND(I161&gt;0,I161&lt;&gt;"wait"),I161,IF(AND(AOHL!$K162=0,I161&lt;&gt;"wait"),0,IF(OR(I161="wait",AOHL!$K162=1),IF(AND('WMp0-100'!T163&gt;Sheet1!$E163,'WMp0-100'!T163&lt;Sheet1!$D163),'WMp0-100'!T163,"wait"),"wait")))</f>
        <v>29301.36736292428</v>
      </c>
      <c r="J162" s="7" t="str">
        <f t="shared" si="69"/>
        <v>AI</v>
      </c>
      <c r="K162" s="7">
        <f>IF(AND(K161&gt;0,K161&lt;&gt;"wait"),K161,IF(AND(AOHL!$K162=0,K161&lt;&gt;"wait"),0,IF(OR(K161="wait",AOHL!$K162=1),IF(AND('WMp0-100'!U163&gt;Sheet1!$E163,'WMp0-100'!U163&lt;Sheet1!$D163),'WMp0-100'!U163,"wait"),"wait")))</f>
        <v>29305.206527415143</v>
      </c>
      <c r="L162" s="7" t="str">
        <f t="shared" si="70"/>
        <v>AI</v>
      </c>
      <c r="M162" s="7">
        <f>IF(AND(M161&gt;0,M161&lt;&gt;"wait"),M161,IF(AND(AOHL!$K162=0,M161&lt;&gt;"wait"),0,IF(OR(M161="wait",AOHL!$K162=1),IF(AND('WMp0-100'!V163&gt;Sheet1!$E163,'WMp0-100'!V163&lt;Sheet1!$D163),'WMp0-100'!V163,"wait"),"wait")))</f>
        <v>29309.045691906009</v>
      </c>
      <c r="N162" s="7" t="str">
        <f t="shared" si="71"/>
        <v>AI</v>
      </c>
      <c r="O162" s="7">
        <f>IF(AND(O161&gt;0,O161&lt;&gt;"wait"),O161,IF(AND(AOHL!$K162=0,O161&lt;&gt;"wait"),0,IF(OR(O161="wait",AOHL!$K162=1),IF(AND('WMp0-100'!W163&gt;Sheet1!$E163,'WMp0-100'!W163&lt;Sheet1!$D163),'WMp0-100'!W163,"wait"),"wait")))</f>
        <v>29301.678809523808</v>
      </c>
      <c r="P162" s="7" t="str">
        <f t="shared" si="72"/>
        <v>AI</v>
      </c>
      <c r="Q162" s="7">
        <f>IF(AND(Q161&gt;0,Q161&lt;&gt;"wait"),Q161,IF(AND(AOHL!$K162=0,Q161&lt;&gt;"wait"),0,IF(OR(Q161="wait",AOHL!$K162=1),IF(AND('WMp0-100'!X163&gt;Sheet1!$E163,'WMp0-100'!X163&lt;Sheet1!$D163),'WMp0-100'!X163,"wait"),"wait")))</f>
        <v>29305.273095238099</v>
      </c>
      <c r="R162" s="7" t="str">
        <f t="shared" si="73"/>
        <v>AI</v>
      </c>
      <c r="S162" s="7">
        <f>IF(AND(S161&gt;0,S161&lt;&gt;"wait"),S161,IF(AND(AOHL!$K162=0,S161&lt;&gt;"wait"),0,IF(OR(S161="wait",AOHL!$K162=1),IF(AND('WMp0-100'!Y163&gt;Sheet1!$E163,'WMp0-100'!Y163&lt;Sheet1!$D163),'WMp0-100'!Y163,"wait"),"wait")))</f>
        <v>29262.237647058821</v>
      </c>
      <c r="T162" s="7" t="str">
        <f t="shared" si="74"/>
        <v>AI</v>
      </c>
      <c r="U162" s="7">
        <f>IF(AND(U161&gt;0,U161&lt;&gt;"wait"),U161,IF(AND(AOHL!$K162=0,U161&lt;&gt;"wait"),0,IF(OR(U161="wait",AOHL!$K162=1),IF(AND('WMp0-100'!Z163&gt;Sheet1!$E163,'WMp0-100'!Z163&lt;Sheet1!$D163),'WMp0-100'!Z163,"wait"),"wait")))</f>
        <v>29265.460000000003</v>
      </c>
      <c r="V162" s="7" t="str">
        <f t="shared" si="75"/>
        <v>AI</v>
      </c>
      <c r="W162" s="7">
        <f>IF(AND(W161&gt;0,W161&lt;&gt;"wait"),W161,IF(AND(AOHL!$K162=0,W161&lt;&gt;"wait"),0,IF(OR(W161="wait",AOHL!$K162=1),IF(AND('WMp0-100'!AA163&gt;Sheet1!$E163,'WMp0-100'!AA163&lt;Sheet1!$D163),'WMp0-100'!AA163,"wait"),"wait")))</f>
        <v>29268.682352941178</v>
      </c>
      <c r="X162" s="7" t="str">
        <f t="shared" si="76"/>
        <v>AI</v>
      </c>
      <c r="Z162" s="7">
        <f>IF(AND(Z161&gt;0,Z161&lt;&gt;"wait"),Z161,IF(AND(AOHL!$L162=0,Z161&lt;&gt;"wait"),0,IF(OR(Z161="wait",AOHL!$L162=1),IF(AND('WMp0-100'!AC163&gt;Sheet1!$E163,'WMp0-100'!AC163&lt;Sheet1!$D163),'WMp0-100'!AC163,"wait"),"wait")))</f>
        <v>29290.074093536525</v>
      </c>
      <c r="AA162" s="7" t="str">
        <f t="shared" si="77"/>
        <v>AI</v>
      </c>
      <c r="AB162" s="7">
        <f>IF(AND(AB161&gt;0,AB161&lt;&gt;"wait"),AB161,IF(AND(AOHL!$L162=0,AB161&lt;&gt;"wait"),0,IF(OR(AB161="wait",AOHL!$L162=1),IF(AND('WMp0-100'!AD163&gt;Sheet1!$E163,'WMp0-100'!AD163&lt;Sheet1!$D163),'WMp0-100'!AD163,"wait"),"wait")))</f>
        <v>29293.671676300575</v>
      </c>
      <c r="AC162" s="7" t="str">
        <f t="shared" si="78"/>
        <v>AI</v>
      </c>
      <c r="AD162" s="7">
        <f>IF(AND(AD161&gt;0,AD161&lt;&gt;"wait"),AD161,IF(AND(AOHL!$L162=0,AD161&lt;&gt;"wait"),0,IF(OR(AD161="wait",AOHL!$L162=1),IF(AND('WMp0-100'!AE163&gt;Sheet1!$E163,'WMp0-100'!AE163&lt;Sheet1!$D163),'WMp0-100'!AE163,"wait"),"wait")))</f>
        <v>29297.269259064633</v>
      </c>
      <c r="AE162" s="7" t="str">
        <f t="shared" si="79"/>
        <v>AI</v>
      </c>
      <c r="AF162" s="7">
        <f>IF(AND(AF161&gt;0,AF161&lt;&gt;"wait"),AF161,IF(AND(AOHL!$L162=0,AF161&lt;&gt;"wait"),0,IF(OR(AF161="wait",AOHL!$L162=1),IF(AND('WMp0-100'!AF163&gt;Sheet1!$E163,'WMp0-100'!AF163&lt;Sheet1!$D163),'WMp0-100'!AF163,"wait"),"wait")))</f>
        <v>29294.097302697301</v>
      </c>
      <c r="AG162" s="7" t="str">
        <f t="shared" si="80"/>
        <v>AI</v>
      </c>
      <c r="AH162" s="7">
        <f>IF(AND(AH161&gt;0,AH161&lt;&gt;"wait"),AH161,IF(AND(AOHL!$L162=0,AH161&lt;&gt;"wait"),0,IF(OR(AH161="wait",AOHL!$L162=1),IF(AND('WMp0-100'!AG163&gt;Sheet1!$E163,'WMp0-100'!AG163&lt;Sheet1!$D163),'WMp0-100'!AG163,"wait"),"wait")))</f>
        <v>29297.692507492509</v>
      </c>
      <c r="AI162" s="7" t="str">
        <f t="shared" si="81"/>
        <v>AI</v>
      </c>
      <c r="AJ162" s="7">
        <f>IF(AND(AJ161&gt;0,AJ161&lt;&gt;"wait"),AJ161,IF(AND(AOHL!$L162=0,AJ161&lt;&gt;"wait"),0,IF(OR(AJ161="wait",AOHL!$L162=1),IF(AND('WMp0-100'!AH163&gt;Sheet1!$E163,'WMp0-100'!AH163&lt;Sheet1!$D163),'WMp0-100'!AH163,"wait"),"wait")))</f>
        <v>29301.287712287711</v>
      </c>
      <c r="AK162" s="7" t="str">
        <f t="shared" si="82"/>
        <v>AI</v>
      </c>
      <c r="AL162" s="7">
        <f>IF(AND(AL161&gt;0,AL161&lt;&gt;"wait"),AL161,IF(AND(AOHL!$L162=0,AL161&lt;&gt;"wait"),0,IF(OR(AL161="wait",AOHL!$L162=1),IF(AND('WMp0-100'!AI163&gt;Sheet1!$E163,'WMp0-100'!AI163&lt;Sheet1!$D163),'WMp0-100'!AI163,"wait"),"wait")))</f>
        <v>29304.882917082916</v>
      </c>
      <c r="AM162" s="7" t="str">
        <f t="shared" si="83"/>
        <v>AI</v>
      </c>
      <c r="AN162" s="7">
        <f>IF(AND(AN161&gt;0,AN161&lt;&gt;"wait"),AN161,IF(AND(AOHL!$L162=0,AN161&lt;&gt;"wait"),0,IF(OR(AN161="wait",AOHL!$L162=1),IF(AND('WMp0-100'!AJ163&gt;Sheet1!$E163,'WMp0-100'!AJ163&lt;Sheet1!$D163),'WMp0-100'!AJ163,"wait"),"wait")))</f>
        <v>29308.478121878121</v>
      </c>
      <c r="AO162" s="7" t="str">
        <f t="shared" si="84"/>
        <v>AI</v>
      </c>
      <c r="AP162" s="7">
        <f>IF(AND(AP161&gt;0,AP161&lt;&gt;"wait"),AP161,IF(AND(AOHL!$L162=0,AP161&lt;&gt;"wait"),0,IF(OR(AP161="wait",AOHL!$L162=1),IF(AND('WMp0-100'!AK163&gt;Sheet1!$E163,'WMp0-100'!AK163&lt;Sheet1!$D163),'WMp0-100'!AK163,"wait"),"wait")))</f>
        <v>29302.120327700977</v>
      </c>
      <c r="AQ162" s="7" t="str">
        <f t="shared" si="85"/>
        <v>AI</v>
      </c>
      <c r="AR162" s="7">
        <f>IF(AND(AR161&gt;0,AR161&lt;&gt;"wait"),AR161,IF(AND(AOHL!$L162=0,AR161&lt;&gt;"wait"),0,IF(OR(AR161="wait",AOHL!$L162=1),IF(AND('WMp0-100'!AL163&gt;Sheet1!$E163,'WMp0-100'!AL163&lt;Sheet1!$D163),'WMp0-100'!AL163,"wait"),"wait")))</f>
        <v>29305.799283154123</v>
      </c>
      <c r="AS162" s="7" t="str">
        <f t="shared" si="86"/>
        <v>AI</v>
      </c>
      <c r="AT162" s="7">
        <f>IF(AND(AT161&gt;0,AT161&lt;&gt;"wait"),AT161,IF(AND(AOHL!$L162=0,AT161&lt;&gt;"wait"),0,IF(OR(AT161="wait",AOHL!$L162=1),IF(AND('WMp0-100'!AM163&gt;Sheet1!$E163,'WMp0-100'!AM163&lt;Sheet1!$D163),'WMp0-100'!AM163,"wait"),"wait")))</f>
        <v>29309.478238607269</v>
      </c>
      <c r="AU162" s="7" t="str">
        <f t="shared" si="87"/>
        <v>AI</v>
      </c>
      <c r="AV162" s="7"/>
      <c r="AW162" s="7">
        <f>IF(AND(AW161&gt;0,AW161&lt;&gt;"wait"),AW161,IF(AND(AOHL!$M162=0,AW161&lt;&gt;"wait"),0,IF(OR(AW161="wait",AOHL!$M162=1),IF(AND('WMp0-100'!AO163&gt;Sheet1!$E163,'WMp0-100'!AO163&lt;Sheet1!$D163),'WMp0-100'!AO163,"wait"),"wait")))</f>
        <v>29171.603070727408</v>
      </c>
      <c r="AX162" s="7" t="str">
        <f t="shared" si="88"/>
        <v>AI</v>
      </c>
      <c r="AY162" s="7">
        <f>IF(AND(AY161&gt;0,AY161&lt;&gt;"wait"),AY161,IF(AND(AOHL!$M162=0,AY161&lt;&gt;"wait"),0,IF(OR(AY161="wait",AOHL!$M162=1),IF(AND('WMp0-100'!AP163&gt;Sheet1!$E163,'WMp0-100'!AP163&lt;Sheet1!$D163),'WMp0-100'!AP163,"wait"),"wait")))</f>
        <v>29176.303070727408</v>
      </c>
      <c r="AZ162" s="7" t="str">
        <f t="shared" si="89"/>
        <v>AI</v>
      </c>
      <c r="BA162" s="7">
        <f>IF(AND(BA161&gt;0,BA161&lt;&gt;"wait"),BA161,IF(AND(AOHL!$M162=0,BA161&lt;&gt;"wait"),0,IF(OR(BA161="wait",AOHL!$M162=1),IF(AND('WMp0-100'!AQ163&gt;Sheet1!$E163,'WMp0-100'!AQ163&lt;Sheet1!$D163),'WMp0-100'!AQ163,"wait"),"wait")))</f>
        <v>29181.003070727413</v>
      </c>
      <c r="BB162" s="7" t="str">
        <f t="shared" si="90"/>
        <v>AI</v>
      </c>
      <c r="BC162" s="7">
        <f>IF(AND(BC161&gt;0,BC161&lt;&gt;"wait"),BC161,IF(AND(AOHL!$M162=0,BC161&lt;&gt;"wait"),0,IF(OR(BC161="wait",AOHL!$M162=1),IF(AND('WMp0-100'!AR163&gt;Sheet1!$E163,'WMp0-100'!AR163&lt;Sheet1!$D163),'WMp0-100'!AR163,"wait"),"wait")))</f>
        <v>29185.703070727403</v>
      </c>
      <c r="BD162" s="7" t="str">
        <f t="shared" si="91"/>
        <v>AI</v>
      </c>
      <c r="BE162" s="7">
        <f>IF(AND(BE161&gt;0,BE161&lt;&gt;"wait"),BE161,IF(AND(AOHL!$M162=0,BE161&lt;&gt;"wait"),0,IF(OR(BE161="wait",AOHL!$M162=1),IF(AND('WMp0-100'!AS163&gt;Sheet1!$E163,'WMp0-100'!AS163&lt;Sheet1!$D163),'WMp0-100'!AS163,"wait"),"wait")))</f>
        <v>29190.403070727407</v>
      </c>
      <c r="BF162" s="7" t="str">
        <f t="shared" si="92"/>
        <v>AI</v>
      </c>
      <c r="BG162" s="7">
        <f>IF(AND(BG161&gt;0,BG161&lt;&gt;"wait"),BG161,IF(AND(AOHL!$M162=0,BG161&lt;&gt;"wait"),0,IF(OR(BG161="wait",AOHL!$M162=1),IF(AND('WMp0-100'!AT163&gt;Sheet1!$E163,'WMp0-100'!AT163&lt;Sheet1!$D163),'WMp0-100'!AT163,"wait"),"wait")))</f>
        <v>29195.103070727408</v>
      </c>
      <c r="BH162" s="7" t="str">
        <f t="shared" si="93"/>
        <v>AI</v>
      </c>
      <c r="BI162" s="7">
        <f>IF(AND(BI161&gt;0,BI161&lt;&gt;"wait"),BI161,IF(AND(AOHL!$M162=0,BI161&lt;&gt;"wait"),0,IF(OR(BI161="wait",AOHL!$M162=1),IF(AND('WMp0-100'!AU163&gt;Sheet1!$E163,'WMp0-100'!AU163&lt;Sheet1!$D163),'WMp0-100'!AU163,"wait"),"wait")))</f>
        <v>29187.777402039719</v>
      </c>
      <c r="BJ162" s="7" t="str">
        <f t="shared" si="94"/>
        <v>AI</v>
      </c>
      <c r="BK162" s="7">
        <f>IF(AND(BK161&gt;0,BK161&lt;&gt;"wait"),BK161,IF(AND(AOHL!$M162=0,BK161&lt;&gt;"wait"),0,IF(OR(BK161="wait",AOHL!$M162=1),IF(AND('WMp0-100'!AV163&gt;Sheet1!$E163,'WMp0-100'!AV163&lt;Sheet1!$D163),'WMp0-100'!AV163,"wait"),"wait")))</f>
        <v>29129.960685920578</v>
      </c>
      <c r="BL162" s="7" t="str">
        <f t="shared" si="95"/>
        <v>AI</v>
      </c>
      <c r="BM162" s="7">
        <f>IF(AND(BM161&gt;0,BM161&lt;&gt;"wait"),BM161,IF(AND(AOHL!$M162=0,BM161&lt;&gt;"wait"),0,IF(OR(BM161="wait",AOHL!$M162=1),IF(AND('WMp0-100'!AW163&gt;Sheet1!$E163,'WMp0-100'!AW163&lt;Sheet1!$D163),'WMp0-100'!AW163,"wait"),"wait")))</f>
        <v>29133.775234657041</v>
      </c>
      <c r="BN162" s="7" t="str">
        <f t="shared" si="96"/>
        <v>AI</v>
      </c>
      <c r="BO162" s="7">
        <f>IF(AND(BO161&gt;0,BO161&lt;&gt;"wait"),BO161,IF(AND(AOHL!$M162=0,BO161&lt;&gt;"wait"),0,IF(OR(BO161="wait",AOHL!$M162=1),IF(AND('WMp0-100'!AX163&gt;Sheet1!$E163,'WMp0-100'!AX163&lt;Sheet1!$D163),'WMp0-100'!AX163,"wait"),"wait")))</f>
        <v>29137.589783393498</v>
      </c>
      <c r="BP162" s="7" t="str">
        <f t="shared" si="97"/>
        <v>AI</v>
      </c>
      <c r="BQ162" s="7">
        <f>IF(AND(BQ161&gt;0,BQ161&lt;&gt;"wait"),BQ161,IF(AND(AOHL!$M162=0,BQ161&lt;&gt;"wait"),0,IF(OR(BQ161="wait",AOHL!$M162=1),IF(AND('WMp0-100'!AY163&gt;Sheet1!$E163,'WMp0-100'!AY163&lt;Sheet1!$D163),'WMp0-100'!AY163,"wait"),"wait")))</f>
        <v>29141.404332129965</v>
      </c>
      <c r="BR162" s="7" t="str">
        <f t="shared" si="98"/>
        <v>AI</v>
      </c>
    </row>
    <row r="163" spans="1:70" x14ac:dyDescent="0.3">
      <c r="A163" t="str">
        <f>Sheet1!B163</f>
        <v>03/01 11:56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 spans="1:70" x14ac:dyDescent="0.3">
      <c r="A164" t="str">
        <f>Sheet1!B164</f>
        <v>03/01 11:57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 spans="1:70" x14ac:dyDescent="0.3">
      <c r="A165" t="str">
        <f>Sheet1!B165</f>
        <v>03/01 11:58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 spans="1:70" x14ac:dyDescent="0.3">
      <c r="A166" t="str">
        <f>Sheet1!B166</f>
        <v>03/01 11:59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 spans="1:70" x14ac:dyDescent="0.3">
      <c r="A167" t="str">
        <f>Sheet1!B167</f>
        <v>03/01 12:00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 spans="1:70" x14ac:dyDescent="0.3">
      <c r="A168" t="str">
        <f>Sheet1!B168</f>
        <v>03/01 13:00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 spans="1:70" x14ac:dyDescent="0.3">
      <c r="A169" t="str">
        <f>Sheet1!B169</f>
        <v>03/01 13:01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 spans="1:70" x14ac:dyDescent="0.3">
      <c r="A170" t="str">
        <f>Sheet1!B170</f>
        <v>03/01 13:02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 spans="1:70" x14ac:dyDescent="0.3">
      <c r="A171" t="str">
        <f>Sheet1!B171</f>
        <v>03/01 13:03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 spans="1:70" x14ac:dyDescent="0.3">
      <c r="A172" t="str">
        <f>Sheet1!B172</f>
        <v>03/01 13:04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 spans="1:70" x14ac:dyDescent="0.3">
      <c r="A173" t="str">
        <f>Sheet1!B173</f>
        <v>03/01 13:05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 spans="1:70" x14ac:dyDescent="0.3">
      <c r="A174" t="str">
        <f>Sheet1!B174</f>
        <v>03/01 13:06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 spans="1:70" x14ac:dyDescent="0.3">
      <c r="A175" t="str">
        <f>Sheet1!B175</f>
        <v>03/01 13:07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 spans="1:70" x14ac:dyDescent="0.3">
      <c r="A176" t="str">
        <f>Sheet1!B176</f>
        <v>03/01 13:08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 spans="1:70" x14ac:dyDescent="0.3">
      <c r="A177" t="str">
        <f>Sheet1!B177</f>
        <v>03/01 13:09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 spans="1:70" x14ac:dyDescent="0.3">
      <c r="A178" t="str">
        <f>Sheet1!B178</f>
        <v>03/01 13:10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 spans="1:70" x14ac:dyDescent="0.3">
      <c r="A179" t="str">
        <f>Sheet1!B179</f>
        <v>03/01 13:11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 spans="1:70" x14ac:dyDescent="0.3">
      <c r="A180" t="str">
        <f>Sheet1!B180</f>
        <v>03/01 13:12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 spans="1:70" x14ac:dyDescent="0.3">
      <c r="A181" t="str">
        <f>Sheet1!B181</f>
        <v>03/01 13:13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 spans="1:70" x14ac:dyDescent="0.3">
      <c r="A182" t="str">
        <f>Sheet1!B182</f>
        <v>03/01 13:14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 spans="1:70" x14ac:dyDescent="0.3">
      <c r="A183" t="str">
        <f>Sheet1!B183</f>
        <v>03/01 13:15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 spans="1:70" x14ac:dyDescent="0.3">
      <c r="A184" t="str">
        <f>Sheet1!B184</f>
        <v>03/01 13:16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 spans="1:70" x14ac:dyDescent="0.3">
      <c r="A185" t="str">
        <f>Sheet1!B185</f>
        <v>03/01 13:17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 spans="1:70" x14ac:dyDescent="0.3">
      <c r="A186" t="str">
        <f>Sheet1!B186</f>
        <v>03/01 13:18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 spans="1:70" x14ac:dyDescent="0.3">
      <c r="A187" t="str">
        <f>Sheet1!B187</f>
        <v>03/01 13:19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 spans="1:70" x14ac:dyDescent="0.3">
      <c r="A188" t="str">
        <f>Sheet1!B188</f>
        <v>03/01 13:20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 spans="1:70" x14ac:dyDescent="0.3">
      <c r="A189" t="str">
        <f>Sheet1!B189</f>
        <v>03/01 13:21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 spans="1:70" x14ac:dyDescent="0.3">
      <c r="A190" t="str">
        <f>Sheet1!B190</f>
        <v>03/01 13:22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 spans="1:70" x14ac:dyDescent="0.3">
      <c r="A191" t="str">
        <f>Sheet1!B191</f>
        <v>03/01 13:23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 spans="1:70" x14ac:dyDescent="0.3">
      <c r="A192" t="str">
        <f>Sheet1!B192</f>
        <v>03/01 13:24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 spans="1:70" x14ac:dyDescent="0.3">
      <c r="A193" t="str">
        <f>Sheet1!B193</f>
        <v>03/01 13:25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 spans="1:70" x14ac:dyDescent="0.3">
      <c r="A194" t="str">
        <f>Sheet1!B194</f>
        <v>03/01 13:26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 spans="1:70" x14ac:dyDescent="0.3">
      <c r="A195" t="str">
        <f>Sheet1!B195</f>
        <v>03/01 13:27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 spans="1:70" x14ac:dyDescent="0.3">
      <c r="A196" t="str">
        <f>Sheet1!B196</f>
        <v>03/01 13:28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 spans="1:70" x14ac:dyDescent="0.3">
      <c r="A197" t="str">
        <f>Sheet1!B197</f>
        <v>03/01 13:29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 spans="1:70" x14ac:dyDescent="0.3">
      <c r="A198" t="str">
        <f>Sheet1!B198</f>
        <v>03/01 13:30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 spans="1:70" x14ac:dyDescent="0.3">
      <c r="A199" t="str">
        <f>Sheet1!B199</f>
        <v>03/01 13:31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 spans="1:70" x14ac:dyDescent="0.3">
      <c r="A200" t="str">
        <f>Sheet1!B200</f>
        <v>03/01 13:32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 spans="1:70" x14ac:dyDescent="0.3">
      <c r="A201" t="str">
        <f>Sheet1!B201</f>
        <v>03/01 13:33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 spans="1:70" x14ac:dyDescent="0.3">
      <c r="A202" t="str">
        <f>Sheet1!B202</f>
        <v>03/01 13:34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 spans="1:70" x14ac:dyDescent="0.3">
      <c r="A203" t="str">
        <f>Sheet1!B203</f>
        <v>03/01 13:35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 spans="1:70" x14ac:dyDescent="0.3">
      <c r="A204" t="str">
        <f>Sheet1!B204</f>
        <v>03/01 13:36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 spans="1:70" x14ac:dyDescent="0.3">
      <c r="A205" t="str">
        <f>Sheet1!B205</f>
        <v>03/01 13:37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 spans="1:70" x14ac:dyDescent="0.3">
      <c r="A206" t="str">
        <f>Sheet1!B206</f>
        <v>03/01 13:38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 spans="1:70" x14ac:dyDescent="0.3">
      <c r="A207" t="str">
        <f>Sheet1!B207</f>
        <v>03/01 13:39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 spans="1:70" x14ac:dyDescent="0.3">
      <c r="A208" t="str">
        <f>Sheet1!B208</f>
        <v>03/01 13:40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 spans="1:70" x14ac:dyDescent="0.3">
      <c r="A209" t="str">
        <f>Sheet1!B209</f>
        <v>03/01 13:41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 spans="1:70" x14ac:dyDescent="0.3">
      <c r="A210" t="str">
        <f>Sheet1!B210</f>
        <v>03/01 13:42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 spans="1:70" x14ac:dyDescent="0.3">
      <c r="A211" t="str">
        <f>Sheet1!B211</f>
        <v>03/01 13:43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 spans="1:70" x14ac:dyDescent="0.3">
      <c r="A212" t="str">
        <f>Sheet1!B212</f>
        <v>03/01 13:44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 spans="1:70" x14ac:dyDescent="0.3">
      <c r="A213" t="str">
        <f>Sheet1!B213</f>
        <v>03/01 13:45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 spans="1:70" x14ac:dyDescent="0.3">
      <c r="A214" t="str">
        <f>Sheet1!B214</f>
        <v>03/01 13:46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 spans="1:70" x14ac:dyDescent="0.3">
      <c r="A215" t="str">
        <f>Sheet1!B215</f>
        <v>03/01 13:47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 spans="1:70" x14ac:dyDescent="0.3">
      <c r="A216" t="str">
        <f>Sheet1!B216</f>
        <v>03/01 13:48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 spans="1:70" x14ac:dyDescent="0.3">
      <c r="A217" t="str">
        <f>Sheet1!B217</f>
        <v>03/01 13:49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 spans="1:70" x14ac:dyDescent="0.3">
      <c r="A218" t="str">
        <f>Sheet1!B218</f>
        <v>03/01 13:50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 spans="1:70" x14ac:dyDescent="0.3">
      <c r="A219" t="str">
        <f>Sheet1!B219</f>
        <v>03/01 13:51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 spans="1:70" x14ac:dyDescent="0.3">
      <c r="A220" t="str">
        <f>Sheet1!B220</f>
        <v>03/01 13:52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 spans="1:70" x14ac:dyDescent="0.3">
      <c r="A221" t="str">
        <f>Sheet1!B221</f>
        <v>03/01 13:53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 spans="1:70" x14ac:dyDescent="0.3">
      <c r="A222" t="str">
        <f>Sheet1!B222</f>
        <v>03/01 13:54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 spans="1:70" x14ac:dyDescent="0.3">
      <c r="A223" t="str">
        <f>Sheet1!B223</f>
        <v>03/01 13:55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 spans="1:70" x14ac:dyDescent="0.3">
      <c r="A224" t="str">
        <f>Sheet1!B224</f>
        <v>03/01 13:56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 spans="1:70" x14ac:dyDescent="0.3">
      <c r="A225" t="str">
        <f>Sheet1!B225</f>
        <v>03/01 13:57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 spans="1:70" x14ac:dyDescent="0.3">
      <c r="A226" t="str">
        <f>Sheet1!B226</f>
        <v>03/01 13:58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 spans="1:70" x14ac:dyDescent="0.3">
      <c r="A227" t="str">
        <f>Sheet1!B227</f>
        <v>03/01 13:59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 spans="1:70" x14ac:dyDescent="0.3">
      <c r="A228" t="str">
        <f>Sheet1!B228</f>
        <v>03/01 14:00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 spans="1:70" x14ac:dyDescent="0.3">
      <c r="A229" t="str">
        <f>Sheet1!B229</f>
        <v>03/01 14:01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 spans="1:70" x14ac:dyDescent="0.3">
      <c r="A230" t="str">
        <f>Sheet1!B230</f>
        <v>03/01 14:02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 spans="1:70" x14ac:dyDescent="0.3">
      <c r="A231" t="str">
        <f>Sheet1!B231</f>
        <v>03/01 14:03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 spans="1:70" x14ac:dyDescent="0.3">
      <c r="A232" t="str">
        <f>Sheet1!B232</f>
        <v>03/01 14:04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 spans="1:70" x14ac:dyDescent="0.3">
      <c r="A233" t="str">
        <f>Sheet1!B233</f>
        <v>03/01 14:05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 spans="1:70" x14ac:dyDescent="0.3">
      <c r="A234" t="str">
        <f>Sheet1!B234</f>
        <v>03/01 14:06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 spans="1:70" x14ac:dyDescent="0.3">
      <c r="A235" t="str">
        <f>Sheet1!B235</f>
        <v>03/01 14:07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 spans="1:70" x14ac:dyDescent="0.3">
      <c r="A236" t="str">
        <f>Sheet1!B236</f>
        <v>03/01 14:08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 spans="1:70" x14ac:dyDescent="0.3">
      <c r="A237" t="str">
        <f>Sheet1!B237</f>
        <v>03/01 14:09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 spans="1:70" x14ac:dyDescent="0.3">
      <c r="A238" t="str">
        <f>Sheet1!B238</f>
        <v>03/01 14:10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 spans="1:70" x14ac:dyDescent="0.3">
      <c r="A239" t="str">
        <f>Sheet1!B239</f>
        <v>03/01 14:11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 spans="1:70" x14ac:dyDescent="0.3">
      <c r="A240" t="str">
        <f>Sheet1!B240</f>
        <v>03/01 14:12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 spans="1:70" x14ac:dyDescent="0.3">
      <c r="A241" t="str">
        <f>Sheet1!B241</f>
        <v>03/01 14:13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 spans="1:70" x14ac:dyDescent="0.3">
      <c r="A242" t="str">
        <f>Sheet1!B242</f>
        <v>03/01 14:14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 spans="1:70" x14ac:dyDescent="0.3">
      <c r="A243" t="str">
        <f>Sheet1!B243</f>
        <v>03/01 14:15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 spans="1:70" x14ac:dyDescent="0.3">
      <c r="A244" t="str">
        <f>Sheet1!B244</f>
        <v>03/01 14:16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 spans="1:70" x14ac:dyDescent="0.3">
      <c r="A245" t="str">
        <f>Sheet1!B245</f>
        <v>03/01 14:17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 spans="1:70" x14ac:dyDescent="0.3">
      <c r="A246" t="str">
        <f>Sheet1!B246</f>
        <v>03/01 14:18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 spans="1:70" x14ac:dyDescent="0.3">
      <c r="A247" t="str">
        <f>Sheet1!B247</f>
        <v>03/01 14:19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 spans="1:70" x14ac:dyDescent="0.3">
      <c r="A248" t="str">
        <f>Sheet1!B248</f>
        <v>03/01 14:20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 spans="1:70" x14ac:dyDescent="0.3">
      <c r="A249" t="str">
        <f>Sheet1!B249</f>
        <v>03/01 14:21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 spans="1:70" x14ac:dyDescent="0.3">
      <c r="A250" t="str">
        <f>Sheet1!B250</f>
        <v>03/01 14:22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 spans="1:70" x14ac:dyDescent="0.3">
      <c r="A251" t="str">
        <f>Sheet1!B251</f>
        <v>03/01 14:23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 spans="1:70" x14ac:dyDescent="0.3">
      <c r="A252" t="str">
        <f>Sheet1!B252</f>
        <v>03/01 14:24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 spans="1:70" x14ac:dyDescent="0.3">
      <c r="A253" t="str">
        <f>Sheet1!B253</f>
        <v>03/01 14:25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 spans="1:70" x14ac:dyDescent="0.3">
      <c r="A254" t="str">
        <f>Sheet1!B254</f>
        <v>03/01 14:26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 spans="1:70" x14ac:dyDescent="0.3">
      <c r="A255" t="str">
        <f>Sheet1!B255</f>
        <v>03/01 14:27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 spans="1:70" x14ac:dyDescent="0.3">
      <c r="A256" t="str">
        <f>Sheet1!B256</f>
        <v>03/01 14:28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 spans="1:70" x14ac:dyDescent="0.3">
      <c r="A257" t="str">
        <f>Sheet1!B257</f>
        <v>03/01 14:29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 spans="1:70" x14ac:dyDescent="0.3">
      <c r="A258" t="str">
        <f>Sheet1!B258</f>
        <v>03/01 14:30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 spans="1:70" x14ac:dyDescent="0.3">
      <c r="A259" t="str">
        <f>Sheet1!B259</f>
        <v>03/01 14:31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 spans="1:70" x14ac:dyDescent="0.3">
      <c r="A260" t="str">
        <f>Sheet1!B260</f>
        <v>03/01 14:32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 spans="1:70" x14ac:dyDescent="0.3">
      <c r="A261" t="str">
        <f>Sheet1!B261</f>
        <v>03/01 14:33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 spans="1:70" x14ac:dyDescent="0.3">
      <c r="A262" t="str">
        <f>Sheet1!B262</f>
        <v>03/01 14:34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 spans="1:70" x14ac:dyDescent="0.3">
      <c r="A263" t="str">
        <f>Sheet1!B263</f>
        <v>03/01 14:35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 spans="1:70" x14ac:dyDescent="0.3">
      <c r="A264" t="str">
        <f>Sheet1!B264</f>
        <v>03/01 14:36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 spans="1:70" x14ac:dyDescent="0.3">
      <c r="A265" t="str">
        <f>Sheet1!B265</f>
        <v>03/01 14:37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 spans="1:70" x14ac:dyDescent="0.3">
      <c r="A266" t="str">
        <f>Sheet1!B266</f>
        <v>03/01 14:38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 spans="1:70" x14ac:dyDescent="0.3">
      <c r="A267" t="str">
        <f>Sheet1!B267</f>
        <v>03/01 14:39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 spans="1:70" x14ac:dyDescent="0.3">
      <c r="A268" t="str">
        <f>Sheet1!B268</f>
        <v>03/01 14:40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 spans="1:70" x14ac:dyDescent="0.3">
      <c r="A269" t="str">
        <f>Sheet1!B269</f>
        <v>03/01 14:41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 spans="1:70" x14ac:dyDescent="0.3">
      <c r="A270" t="str">
        <f>Sheet1!B270</f>
        <v>03/01 14:42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 spans="1:70" x14ac:dyDescent="0.3">
      <c r="A271" t="str">
        <f>Sheet1!B271</f>
        <v>03/01 14:43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 spans="1:70" x14ac:dyDescent="0.3">
      <c r="A272" t="str">
        <f>Sheet1!B272</f>
        <v>03/01 14:44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 spans="1:70" x14ac:dyDescent="0.3">
      <c r="A273" t="str">
        <f>Sheet1!B273</f>
        <v>03/01 14:45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 spans="1:70" x14ac:dyDescent="0.3">
      <c r="A274" t="str">
        <f>Sheet1!B274</f>
        <v>03/01 14:46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 spans="1:70" x14ac:dyDescent="0.3">
      <c r="A275" t="str">
        <f>Sheet1!B275</f>
        <v>03/01 14:47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 spans="1:70" x14ac:dyDescent="0.3">
      <c r="A276" t="str">
        <f>Sheet1!B276</f>
        <v>03/01 14:48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 spans="1:70" x14ac:dyDescent="0.3">
      <c r="A277" t="str">
        <f>Sheet1!B277</f>
        <v>03/01 14:49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 spans="1:70" x14ac:dyDescent="0.3">
      <c r="A278" t="str">
        <f>Sheet1!B278</f>
        <v>03/01 14:50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 spans="1:70" x14ac:dyDescent="0.3">
      <c r="A279" t="str">
        <f>Sheet1!B279</f>
        <v>03/01 14:51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 spans="1:70" x14ac:dyDescent="0.3">
      <c r="A280" t="str">
        <f>Sheet1!B280</f>
        <v>03/01 14:52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 spans="1:70" x14ac:dyDescent="0.3">
      <c r="A281" t="str">
        <f>Sheet1!B281</f>
        <v>03/01 14:53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 spans="1:70" x14ac:dyDescent="0.3">
      <c r="A282" t="str">
        <f>Sheet1!B282</f>
        <v>03/01 14:54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 spans="1:70" x14ac:dyDescent="0.3">
      <c r="A283" t="str">
        <f>Sheet1!B283</f>
        <v>03/01 14:55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 spans="1:70" x14ac:dyDescent="0.3">
      <c r="A284" t="str">
        <f>Sheet1!B284</f>
        <v>03/01 14:56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 spans="1:70" x14ac:dyDescent="0.3">
      <c r="A285" t="str">
        <f>Sheet1!B285</f>
        <v>03/01 14:57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 spans="1:70" x14ac:dyDescent="0.3">
      <c r="A286" t="str">
        <f>Sheet1!B286</f>
        <v>03/01 14:58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 spans="1:70" x14ac:dyDescent="0.3">
      <c r="A287" t="str">
        <f>Sheet1!B287</f>
        <v>03/01 14:59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 spans="1:70" x14ac:dyDescent="0.3">
      <c r="A288" t="str">
        <f>Sheet1!B288</f>
        <v>03/01 15:00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 spans="1:70" x14ac:dyDescent="0.3">
      <c r="A289" t="str">
        <f>Sheet1!B289</f>
        <v>03/01 15:01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 spans="1:70" x14ac:dyDescent="0.3">
      <c r="A290" t="str">
        <f>Sheet1!B290</f>
        <v>03/01 15:02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 spans="1:70" x14ac:dyDescent="0.3">
      <c r="A291" t="str">
        <f>Sheet1!B291</f>
        <v>03/01 15:03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 spans="1:70" x14ac:dyDescent="0.3">
      <c r="A292" t="str">
        <f>Sheet1!B292</f>
        <v>03/01 15:04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 spans="1:70" x14ac:dyDescent="0.3">
      <c r="A293" t="str">
        <f>Sheet1!B293</f>
        <v>03/01 15:05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 spans="1:70" x14ac:dyDescent="0.3">
      <c r="A294" t="str">
        <f>Sheet1!B294</f>
        <v>03/01 15:06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 spans="1:70" x14ac:dyDescent="0.3">
      <c r="A295" t="str">
        <f>Sheet1!B295</f>
        <v>03/01 15:07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 spans="1:70" x14ac:dyDescent="0.3">
      <c r="A296" t="str">
        <f>Sheet1!B296</f>
        <v>03/01 15:08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 spans="1:70" x14ac:dyDescent="0.3">
      <c r="A297" t="str">
        <f>Sheet1!B297</f>
        <v>03/01 15:09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 spans="1:70" x14ac:dyDescent="0.3">
      <c r="A298" t="str">
        <f>Sheet1!B298</f>
        <v>03/01 15:10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 spans="1:70" x14ac:dyDescent="0.3">
      <c r="A299" t="str">
        <f>Sheet1!B299</f>
        <v>03/01 15:11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 spans="1:70" x14ac:dyDescent="0.3">
      <c r="A300" t="str">
        <f>Sheet1!B300</f>
        <v>03/01 15:12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 spans="1:70" x14ac:dyDescent="0.3">
      <c r="A301" t="str">
        <f>Sheet1!B301</f>
        <v>03/01 15:13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 spans="1:70" x14ac:dyDescent="0.3">
      <c r="A302" t="str">
        <f>Sheet1!B302</f>
        <v>03/01 15:14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 spans="1:70" x14ac:dyDescent="0.3">
      <c r="A303" t="str">
        <f>Sheet1!B303</f>
        <v>03/01 15:15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 spans="1:70" x14ac:dyDescent="0.3">
      <c r="A304" t="str">
        <f>Sheet1!B304</f>
        <v>03/01 15:16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 spans="1:70" x14ac:dyDescent="0.3">
      <c r="A305" t="str">
        <f>Sheet1!B305</f>
        <v>03/01 15:17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 spans="1:70" x14ac:dyDescent="0.3">
      <c r="A306" t="str">
        <f>Sheet1!B306</f>
        <v>03/01 15:18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 spans="1:70" x14ac:dyDescent="0.3">
      <c r="A307" t="str">
        <f>Sheet1!B307</f>
        <v>03/01 15:19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 spans="1:70" x14ac:dyDescent="0.3">
      <c r="A308" t="str">
        <f>Sheet1!B308</f>
        <v>03/01 15:20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 spans="1:70" x14ac:dyDescent="0.3">
      <c r="A309" t="str">
        <f>Sheet1!B309</f>
        <v>03/01 15:21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 spans="1:70" x14ac:dyDescent="0.3">
      <c r="A310" t="str">
        <f>Sheet1!B310</f>
        <v>03/01 15:22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 spans="1:70" x14ac:dyDescent="0.3">
      <c r="A311" t="str">
        <f>Sheet1!B311</f>
        <v>03/01 15:23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 spans="1:70" x14ac:dyDescent="0.3">
      <c r="A312" t="str">
        <f>Sheet1!B312</f>
        <v>03/01 15:24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 spans="1:70" x14ac:dyDescent="0.3">
      <c r="A313" t="str">
        <f>Sheet1!B313</f>
        <v>03/01 15:25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 spans="1:70" x14ac:dyDescent="0.3">
      <c r="A314" t="str">
        <f>Sheet1!B314</f>
        <v>03/01 15:26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 spans="1:70" x14ac:dyDescent="0.3">
      <c r="A315" t="str">
        <f>Sheet1!B315</f>
        <v>03/01 15:27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 spans="1:70" x14ac:dyDescent="0.3">
      <c r="A316" t="str">
        <f>Sheet1!B316</f>
        <v>03/01 15:28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 spans="1:70" x14ac:dyDescent="0.3">
      <c r="A317" t="str">
        <f>Sheet1!B317</f>
        <v>03/01 15:29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 spans="1:70" x14ac:dyDescent="0.3">
      <c r="A318" t="str">
        <f>Sheet1!B318</f>
        <v>03/01 15:30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 spans="1:70" x14ac:dyDescent="0.3">
      <c r="A319" t="str">
        <f>Sheet1!B319</f>
        <v>03/01 15:31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 spans="1:70" x14ac:dyDescent="0.3">
      <c r="A320" t="str">
        <f>Sheet1!B320</f>
        <v>03/01 15:32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 spans="1:70" x14ac:dyDescent="0.3">
      <c r="A321" t="str">
        <f>Sheet1!B321</f>
        <v>03/01 15:33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 spans="1:70" x14ac:dyDescent="0.3">
      <c r="A322" t="str">
        <f>Sheet1!B322</f>
        <v>03/01 15:34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 spans="1:70" x14ac:dyDescent="0.3">
      <c r="A323" t="str">
        <f>Sheet1!B323</f>
        <v>03/01 15:35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 spans="1:70" x14ac:dyDescent="0.3">
      <c r="A324" t="str">
        <f>Sheet1!B324</f>
        <v>03/01 15:36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 spans="1:70" x14ac:dyDescent="0.3">
      <c r="A325" t="str">
        <f>Sheet1!B325</f>
        <v>03/01 15:37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 spans="1:70" x14ac:dyDescent="0.3">
      <c r="A326" t="str">
        <f>Sheet1!B326</f>
        <v>03/01 15:38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 spans="1:70" x14ac:dyDescent="0.3">
      <c r="A327" t="str">
        <f>Sheet1!B327</f>
        <v>03/01 15:39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 spans="1:70" x14ac:dyDescent="0.3">
      <c r="A328" t="str">
        <f>Sheet1!B328</f>
        <v>03/01 15:40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 spans="1:70" x14ac:dyDescent="0.3">
      <c r="A329" t="str">
        <f>Sheet1!B329</f>
        <v>03/01 15:41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 spans="1:70" x14ac:dyDescent="0.3">
      <c r="A330" t="str">
        <f>Sheet1!B330</f>
        <v>03/01 15:42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 spans="1:70" x14ac:dyDescent="0.3">
      <c r="A331" t="str">
        <f>Sheet1!B331</f>
        <v>03/01 15:43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 spans="1:70" x14ac:dyDescent="0.3">
      <c r="A332" t="str">
        <f>Sheet1!B332</f>
        <v>03/01 15:44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 spans="1:70" x14ac:dyDescent="0.3">
      <c r="A333" t="str">
        <f>Sheet1!B333</f>
        <v>03/01 15:45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 spans="1:70" x14ac:dyDescent="0.3">
      <c r="A334" t="str">
        <f>Sheet1!B334</f>
        <v>03/01 15:46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 spans="1:70" x14ac:dyDescent="0.3">
      <c r="A335" t="str">
        <f>Sheet1!B335</f>
        <v>03/01 15:47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 spans="1:70" x14ac:dyDescent="0.3">
      <c r="A336" t="str">
        <f>Sheet1!B336</f>
        <v>03/01 15:48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 spans="1:70" x14ac:dyDescent="0.3">
      <c r="A337" t="str">
        <f>Sheet1!B337</f>
        <v>03/01 15:49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 spans="1:70" x14ac:dyDescent="0.3">
      <c r="A338" t="str">
        <f>Sheet1!B338</f>
        <v>03/01 15:50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 spans="1:70" x14ac:dyDescent="0.3">
      <c r="A339" t="str">
        <f>Sheet1!B339</f>
        <v>03/01 15:51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 spans="1:70" x14ac:dyDescent="0.3">
      <c r="A340" t="str">
        <f>Sheet1!B340</f>
        <v>03/01 15:52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 spans="1:70" x14ac:dyDescent="0.3">
      <c r="A341" t="str">
        <f>Sheet1!B341</f>
        <v>03/01 15:53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 spans="1:70" x14ac:dyDescent="0.3">
      <c r="A342" t="str">
        <f>Sheet1!B342</f>
        <v>03/01 15:54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</row>
    <row r="343" spans="1:70" x14ac:dyDescent="0.3">
      <c r="A343" t="str">
        <f>Sheet1!B343</f>
        <v>03/01 15:55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</row>
    <row r="344" spans="1:70" x14ac:dyDescent="0.3">
      <c r="A344" t="str">
        <f>Sheet1!B344</f>
        <v>03/01 15:56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</row>
    <row r="345" spans="1:70" x14ac:dyDescent="0.3">
      <c r="A345" t="str">
        <f>Sheet1!B345</f>
        <v>03/01 15:57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</row>
    <row r="346" spans="1:70" x14ac:dyDescent="0.3">
      <c r="A346" t="str">
        <f>Sheet1!B346</f>
        <v>03/01 15:58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</row>
    <row r="347" spans="1:70" x14ac:dyDescent="0.3">
      <c r="A347" t="str">
        <f>Sheet1!B347</f>
        <v>03/01 15:59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</row>
    <row r="348" spans="1:70" x14ac:dyDescent="0.3">
      <c r="A348" t="str">
        <f>Sheet1!B348</f>
        <v>03/01 16:00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</row>
    <row r="349" spans="1:70" x14ac:dyDescent="0.3">
      <c r="A349" t="str">
        <f>Sheet1!B349</f>
        <v>03/01 16:01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</row>
    <row r="350" spans="1:70" x14ac:dyDescent="0.3">
      <c r="A350" t="str">
        <f>Sheet1!B350</f>
        <v>03/01 16:02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</row>
    <row r="351" spans="1:70" x14ac:dyDescent="0.3">
      <c r="A351" t="str">
        <f>Sheet1!B351</f>
        <v>03/01 16:03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</row>
    <row r="352" spans="1:70" x14ac:dyDescent="0.3">
      <c r="A352" t="str">
        <f>Sheet1!B352</f>
        <v>03/01 16:04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</row>
    <row r="353" spans="1:70" x14ac:dyDescent="0.3">
      <c r="A353" t="str">
        <f>Sheet1!B353</f>
        <v>03/01 16:05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</row>
    <row r="354" spans="1:70" x14ac:dyDescent="0.3">
      <c r="A354" t="str">
        <f>Sheet1!B354</f>
        <v>03/01 16:06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</row>
    <row r="355" spans="1:70" x14ac:dyDescent="0.3">
      <c r="A355" t="str">
        <f>Sheet1!B355</f>
        <v>03/01 16:07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</row>
    <row r="356" spans="1:70" x14ac:dyDescent="0.3">
      <c r="A356" t="str">
        <f>Sheet1!B356</f>
        <v>03/01 16:08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</row>
    <row r="357" spans="1:70" x14ac:dyDescent="0.3">
      <c r="A357" t="str">
        <f>Sheet1!B357</f>
        <v>03/01 16:09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</row>
    <row r="358" spans="1:70" x14ac:dyDescent="0.3">
      <c r="A358" t="str">
        <f>Sheet1!B358</f>
        <v>03/01 16:10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</row>
    <row r="359" spans="1:70" x14ac:dyDescent="0.3">
      <c r="A359" t="str">
        <f>Sheet1!B359</f>
        <v>03/01 16:11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</row>
    <row r="360" spans="1:70" x14ac:dyDescent="0.3">
      <c r="A360" t="str">
        <f>Sheet1!B360</f>
        <v>03/01 16:12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</row>
    <row r="361" spans="1:70" x14ac:dyDescent="0.3">
      <c r="A361" t="str">
        <f>Sheet1!B361</f>
        <v>03/01 16:13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</row>
    <row r="362" spans="1:70" x14ac:dyDescent="0.3">
      <c r="A362" t="str">
        <f>Sheet1!B362</f>
        <v>03/01 16:14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</row>
    <row r="363" spans="1:70" x14ac:dyDescent="0.3">
      <c r="A363" t="str">
        <f>Sheet1!B363</f>
        <v>03/01 16:15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</row>
    <row r="364" spans="1:70" x14ac:dyDescent="0.3">
      <c r="A364" t="str">
        <f>Sheet1!B364</f>
        <v>03/01 16:16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</row>
    <row r="365" spans="1:70" x14ac:dyDescent="0.3">
      <c r="A365" t="str">
        <f>Sheet1!B365</f>
        <v>03/01 16:17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</row>
    <row r="366" spans="1:70" x14ac:dyDescent="0.3">
      <c r="A366" t="str">
        <f>Sheet1!B366</f>
        <v>03/01 16:18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</row>
    <row r="367" spans="1:70" x14ac:dyDescent="0.3">
      <c r="A367" t="str">
        <f>Sheet1!B367</f>
        <v>03/01 16:19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</row>
    <row r="368" spans="1:70" x14ac:dyDescent="0.3">
      <c r="A368" t="str">
        <f>Sheet1!B368</f>
        <v>03/01 16:20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</row>
    <row r="369" spans="1:70" x14ac:dyDescent="0.3">
      <c r="A369" t="str">
        <f>Sheet1!B369</f>
        <v>03/01 16:21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</row>
    <row r="370" spans="1:70" x14ac:dyDescent="0.3">
      <c r="A370" t="str">
        <f>Sheet1!B370</f>
        <v>03/01 16:22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</row>
    <row r="371" spans="1:70" x14ac:dyDescent="0.3">
      <c r="A371" t="str">
        <f>Sheet1!B371</f>
        <v>03/01 16:23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</row>
    <row r="372" spans="1:70" x14ac:dyDescent="0.3">
      <c r="A372" t="str">
        <f>Sheet1!B372</f>
        <v>03/01 16:24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</row>
    <row r="373" spans="1:70" x14ac:dyDescent="0.3">
      <c r="A373" t="str">
        <f>Sheet1!B373</f>
        <v>03/01 16:25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</row>
    <row r="374" spans="1:70" x14ac:dyDescent="0.3">
      <c r="A374" t="str">
        <f>Sheet1!B374</f>
        <v>03/01 16:26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</row>
    <row r="375" spans="1:70" x14ac:dyDescent="0.3">
      <c r="A375" t="str">
        <f>Sheet1!B375</f>
        <v>03/01 16:27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</row>
    <row r="376" spans="1:70" x14ac:dyDescent="0.3">
      <c r="A376" t="str">
        <f>Sheet1!B376</f>
        <v>03/01 16:28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</row>
    <row r="377" spans="1:70" x14ac:dyDescent="0.3">
      <c r="A377" t="str">
        <f>Sheet1!B377</f>
        <v>03/01 16:29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</row>
    <row r="378" spans="1:70" x14ac:dyDescent="0.3">
      <c r="A378" t="str">
        <f>Sheet1!B378</f>
        <v>03/01 16:30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CBB2-39F9-4194-895F-9DD4896C2456}">
  <dimension ref="A1:LX378"/>
  <sheetViews>
    <sheetView workbookViewId="0">
      <selection activeCell="J2" sqref="J2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03/01 09:15</v>
      </c>
      <c r="B2">
        <f>Sheet1!D2</f>
        <v>29299</v>
      </c>
      <c r="C2">
        <f>Sheet1!E2</f>
        <v>29299</v>
      </c>
      <c r="E2">
        <f>MAX($B2:$B$162)</f>
        <v>29377</v>
      </c>
      <c r="F2">
        <f>MIN($C2:$C$162)</f>
        <v>29062</v>
      </c>
      <c r="H2">
        <f>IF(AIH!$D3="AI",IF(Sheet1!$D3&gt;AIH!$C3+50,50,"wait"),0)</f>
        <v>0</v>
      </c>
      <c r="I2">
        <f>IF(AIH!$D3="AI",IF(Sheet1!$D3&gt;AIH!$C3+100,100,"wait"),0)</f>
        <v>0</v>
      </c>
      <c r="J2">
        <f>IF(AIH!$D3="AI",IF(Sheet1!$D3&gt;AIH!$C3+150,150,"wait"),0)</f>
        <v>0</v>
      </c>
      <c r="K2">
        <f>IF(AIH!$D3="AI",IF(Sheet1!$D3&gt;AIH!$C3+200,200,"wait"),0)</f>
        <v>0</v>
      </c>
      <c r="L2">
        <f>IF(AIH!$D3="AI",IF(Sheet1!$E3&lt;AIH!$C3-50,50,"wait"),0)</f>
        <v>0</v>
      </c>
      <c r="M2">
        <f>IF(AIH!$D3="AI",IF(Sheet1!$E3&lt;AIH!$C3-100,100,"wait"),0)</f>
        <v>0</v>
      </c>
      <c r="N2">
        <f>IF(AIH!$D3="AI",IF(Sheet1!$E3&lt;AIH!$C3-150,150,"wait"),0)</f>
        <v>0</v>
      </c>
      <c r="O2">
        <f>IF(AIH!$D3="AI",IF(Sheet1!$E3&lt;AIH!$C3-200,200,"wait"),0)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IF(AIH!$F3="AI",IF(Sheet1!$D3&gt;AIH!$E3+50,50,"wait"),0)</f>
        <v>0</v>
      </c>
      <c r="S2">
        <f>IF(AIH!$F3="AI",IF(Sheet1!$D3&gt;AIH!$E3+100,100,"wait"),0)</f>
        <v>0</v>
      </c>
      <c r="T2">
        <f>IF(AIH!$F3="AI",IF(Sheet1!$D3&gt;AIH!$E3+150,150,"wait"),0)</f>
        <v>0</v>
      </c>
      <c r="U2">
        <f>IF(AIH!$F3="AI",IF(Sheet1!$D3&gt;AIH!$E3+200,200,"wait"),0)</f>
        <v>0</v>
      </c>
      <c r="V2">
        <f>IF(AIH!$F3="AI",IF(Sheet1!$E3&lt;AIH!$E3-50,50,"wait"),0)</f>
        <v>0</v>
      </c>
      <c r="W2">
        <f>IF(AIH!$F3="AI",IF(Sheet1!$E3&lt;AIH!$E3-100,100,"wait"),0)</f>
        <v>0</v>
      </c>
      <c r="X2">
        <f>IF(AIH!$F3="AI",IF(Sheet1!$E3&lt;AIH!$E3-150,150,"wait"),0)</f>
        <v>0</v>
      </c>
      <c r="Y2">
        <f>IF(AIH!$F3="AI",IF(Sheet1!$E3&lt;AIH!$E3-200,200,"wait"),0)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IF(AIH!$H3="AI",IF(Sheet1!$D3&gt;AIH!$G3+50,50,"wait"),0)</f>
        <v>0</v>
      </c>
      <c r="AC2">
        <f>IF(AIH!$H3="AI",IF(Sheet1!$D3&gt;AIH!$G3+100,100,"wait"),0)</f>
        <v>0</v>
      </c>
      <c r="AD2">
        <f>IF(AIH!$H3="AI",IF(Sheet1!$D3&gt;AIH!$G3+150,150,"wait"),0)</f>
        <v>0</v>
      </c>
      <c r="AE2">
        <f>IF(AIH!$H3="AI",IF(Sheet1!$D3&gt;AIH!$G3+200,200,"wait"),0)</f>
        <v>0</v>
      </c>
      <c r="AF2">
        <f>IF(AIH!$H3="AI",IF(Sheet1!$E3&lt;AIH!$G3-50,50,"wait"),0)</f>
        <v>0</v>
      </c>
      <c r="AG2">
        <f>IF(AIH!$H3="AI",IF(Sheet1!$E3&lt;AIH!$G3-100,100,"wait"),0)</f>
        <v>0</v>
      </c>
      <c r="AH2">
        <f>IF(AIH!$H3="AI",IF(Sheet1!$E3&lt;AIH!$G3-150,150,"wait"),0)</f>
        <v>0</v>
      </c>
      <c r="AI2">
        <f>IF(AIH!$H3="AI",IF(Sheet1!$E3&lt;AIH!$G3-200,200,"wait"),0)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IF(AIH!$J3="AI",IF(Sheet1!$D3&gt;AIH!$I3+50,50,"wait"),0)</f>
        <v>0</v>
      </c>
      <c r="AM2">
        <f>IF(AIH!$J3="AI",IF(Sheet1!$D3&gt;AIH!$I3+100,100,"wait"),0)</f>
        <v>0</v>
      </c>
      <c r="AN2">
        <f>IF(AIH!$J3="AI",IF(Sheet1!$D3&gt;AIH!$I3+150,150,"wait"),0)</f>
        <v>0</v>
      </c>
      <c r="AO2">
        <f>IF(AIH!$J3="AI",IF(Sheet1!$D3&gt;AIH!$I3+200,200,"wait"),0)</f>
        <v>0</v>
      </c>
      <c r="AP2">
        <f>IF(AIH!$J3="AI",IF(Sheet1!$E3&lt;AIH!$I3-50,50,"wait"),0)</f>
        <v>0</v>
      </c>
      <c r="AQ2">
        <f>IF(AIH!$J3="AI",IF(Sheet1!$E3&lt;AIH!$I3-100,100,"wait"),0)</f>
        <v>0</v>
      </c>
      <c r="AR2">
        <f>IF(AIH!$J3="AI",IF(Sheet1!$E3&lt;AIH!$I3-150,150,"wait"),0)</f>
        <v>0</v>
      </c>
      <c r="AS2">
        <f>IF(AIH!$J3="AI",IF(Sheet1!$E3&lt;AIH!$I3-200,200,"wait"),0)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IF(AIH!$L3="AI",IF(Sheet1!$D3&gt;AIH!$K3+50,50,"wait"),0)</f>
        <v>0</v>
      </c>
      <c r="AW2">
        <f>IF(AIH!$L3="AI",IF(Sheet1!$D3&gt;AIH!$K3+100,100,"wait"),0)</f>
        <v>0</v>
      </c>
      <c r="AX2">
        <f>IF(AIH!$L3="AI",IF(Sheet1!$D3&gt;AIH!$K3+150,150,"wait"),0)</f>
        <v>0</v>
      </c>
      <c r="AY2">
        <f>IF(AIH!$L3="AI",IF(Sheet1!$D3&gt;AIH!$K3+200,200,"wait"),0)</f>
        <v>0</v>
      </c>
      <c r="AZ2">
        <f>IF(AIH!$L3="AI",IF(Sheet1!$E3&lt;AIH!$K3-50,50,"wait"),0)</f>
        <v>0</v>
      </c>
      <c r="BA2">
        <f>IF(AIH!$L3="AI",IF(Sheet1!$E3&lt;AIH!$K3-100,100,"wait"),0)</f>
        <v>0</v>
      </c>
      <c r="BB2">
        <f>IF(AIH!$L3="AI",IF(Sheet1!$E3&lt;AIH!$K3-150,150,"wait"),0)</f>
        <v>0</v>
      </c>
      <c r="BC2">
        <f>IF(AIH!$L3="AI",IF(Sheet1!$E3&lt;AIH!$K3-200,200,"wait"),0)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IF(AIH!$N3="AI",IF(Sheet1!$D3&gt;AIH!$M3+50,50,"wait"),0)</f>
        <v>0</v>
      </c>
      <c r="BG2">
        <f>IF(AIH!$N3="AI",IF(Sheet1!$D3&gt;AIH!$M3+100,100,"wait"),0)</f>
        <v>0</v>
      </c>
      <c r="BH2">
        <f>IF(AIH!$N3="AI",IF(Sheet1!$D3&gt;AIH!$M3+150,150,"wait"),0)</f>
        <v>0</v>
      </c>
      <c r="BI2">
        <f>IF(AIH!$N3="AI",IF(Sheet1!$D3&gt;AIH!$M3+200,200,"wait"),0)</f>
        <v>0</v>
      </c>
      <c r="BJ2">
        <f>IF(AIH!$N3="AI",IF(Sheet1!$E3&lt;AIH!$M3-50,50,"wait"),0)</f>
        <v>0</v>
      </c>
      <c r="BK2">
        <f>IF(AIH!$N3="AI",IF(Sheet1!$E3&lt;AIH!$M3-100,100,"wait"),0)</f>
        <v>0</v>
      </c>
      <c r="BL2">
        <f>IF(AIH!$N3="AI",IF(Sheet1!$E3&lt;AIH!$M3-150,150,"wait"),0)</f>
        <v>0</v>
      </c>
      <c r="BM2">
        <f>IF(AIH!$N3="AI",IF(Sheet1!$E3&lt;AIH!$M3-200,200,"wait"),0)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IF(AIH!$P3="AI",IF(Sheet1!$D3&gt;AIH!$O3+50,50,"wait"),0)</f>
        <v>0</v>
      </c>
      <c r="BQ2">
        <f>IF(AIH!$P3="AI",IF(Sheet1!$D3&gt;AIH!$O3+100,100,"wait"),0)</f>
        <v>0</v>
      </c>
      <c r="BR2">
        <f>IF(AIH!$P3="AI",IF(Sheet1!$D3&gt;AIH!$O3+150,150,"wait"),0)</f>
        <v>0</v>
      </c>
      <c r="BS2">
        <f>IF(AIH!$P3="AI",IF(Sheet1!$D3&gt;AIH!$O3+200,200,"wait"),0)</f>
        <v>0</v>
      </c>
      <c r="BT2">
        <f>IF(AIH!$P3="AI",IF(Sheet1!$E3&lt;AIH!$O3-50,50,"wait"),0)</f>
        <v>0</v>
      </c>
      <c r="BU2">
        <f>IF(AIH!$P3="AI",IF(Sheet1!$E3&lt;AIH!$O3-100,100,"wait"),0)</f>
        <v>0</v>
      </c>
      <c r="BV2">
        <f>IF(AIH!$P3="AI",IF(Sheet1!$E3&lt;AIH!$O3-150,150,"wait"),0)</f>
        <v>0</v>
      </c>
      <c r="BW2">
        <f>IF(AIH!$P3="AI",IF(Sheet1!$E3&lt;AIH!$O3-200,200,"wait"),0)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IF(AIH!$R3="AI",IF(Sheet1!$D3&gt;AIH!$Q3+50,50,"wait"),0)</f>
        <v>0</v>
      </c>
      <c r="CA2">
        <f>IF(AIH!$R3="AI",IF(Sheet1!$D3&gt;AIH!$Q3+100,100,"wait"),0)</f>
        <v>0</v>
      </c>
      <c r="CB2">
        <f>IF(AIH!$R3="AI",IF(Sheet1!$D3&gt;AIH!$Q3+150,150,"wait"),0)</f>
        <v>0</v>
      </c>
      <c r="CC2">
        <f>IF(AIH!$R3="AI",IF(Sheet1!$D3&gt;AIH!$Q3+200,200,"wait"),0)</f>
        <v>0</v>
      </c>
      <c r="CD2">
        <f>IF(AIH!$R3="AI",IF(Sheet1!$E3&lt;AIH!$Q3-50,50,"wait"),0)</f>
        <v>0</v>
      </c>
      <c r="CE2">
        <f>IF(AIH!$R3="AI",IF(Sheet1!$E3&lt;AIH!$Q3-100,100,"wait"),0)</f>
        <v>0</v>
      </c>
      <c r="CF2">
        <f>IF(AIH!$R3="AI",IF(Sheet1!$E3&lt;AIH!$Q3-150,150,"wait"),0)</f>
        <v>0</v>
      </c>
      <c r="CG2">
        <f>IF(AIH!$R3="AI",IF(Sheet1!$E3&lt;AIH!$Q3-200,200,"wait"),0)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IF(AIH!$T3="AI",IF(Sheet1!$D3&gt;AIH!$S3+50,50,"wait"),0)</f>
        <v>0</v>
      </c>
      <c r="CK2">
        <f>IF(AIH!$T3="AI",IF(Sheet1!$D3&gt;AIH!$S3+100,100,"wait"),0)</f>
        <v>0</v>
      </c>
      <c r="CL2">
        <f>IF(AIH!$T3="AI",IF(Sheet1!$D3&gt;AIH!$S3+150,150,"wait"),0)</f>
        <v>0</v>
      </c>
      <c r="CM2">
        <f>IF(AIH!$T3="AI",IF(Sheet1!$D3&gt;AIH!$S3+200,200,"wait"),0)</f>
        <v>0</v>
      </c>
      <c r="CN2">
        <f>IF(AIH!$T3="AI",IF(Sheet1!$E3&lt;AIH!$S3-50,50,"wait"),0)</f>
        <v>0</v>
      </c>
      <c r="CO2">
        <f>IF(AIH!$T3="AI",IF(Sheet1!$E3&lt;AIH!$S3-100,100,"wait"),0)</f>
        <v>0</v>
      </c>
      <c r="CP2">
        <f>IF(AIH!$T3="AI",IF(Sheet1!$E3&lt;AIH!$S3-150,150,"wait"),0)</f>
        <v>0</v>
      </c>
      <c r="CQ2">
        <f>IF(AIH!$T3="AI",IF(Sheet1!$E3&lt;AIH!$S3-200,200,"wait"),0)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IF(AIH!$V3="AI",IF(Sheet1!$D3&gt;AIH!$U3+50,50,"wait"),0)</f>
        <v>0</v>
      </c>
      <c r="CU2">
        <f>IF(AIH!$V3="AI",IF(Sheet1!$D3&gt;AIH!$U3+100,100,"wait"),0)</f>
        <v>0</v>
      </c>
      <c r="CV2">
        <f>IF(AIH!$V3="AI",IF(Sheet1!$D3&gt;AIH!$U3+150,150,"wait"),0)</f>
        <v>0</v>
      </c>
      <c r="CW2">
        <f>IF(AIH!$V3="AI",IF(Sheet1!$D3&gt;AIH!$U3+200,200,"wait"),0)</f>
        <v>0</v>
      </c>
      <c r="CX2">
        <f>IF(AIH!$V3="AI",IF(Sheet1!$E3&lt;AIH!$U3-50,50,"wait"),0)</f>
        <v>0</v>
      </c>
      <c r="CY2">
        <f>IF(AIH!$V3="AI",IF(Sheet1!$E3&lt;AIH!$U3-100,100,"wait"),0)</f>
        <v>0</v>
      </c>
      <c r="CZ2">
        <f>IF(AIH!$V3="AI",IF(Sheet1!$E3&lt;AIH!$U3-150,150,"wait"),0)</f>
        <v>0</v>
      </c>
      <c r="DA2">
        <f>IF(AIH!$V3="AI",IF(Sheet1!$E3&lt;AIH!$U3-200,200,"wait"),0)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IF(AIH!$X3="AI",IF(Sheet1!$D3&gt;AIH!$W3+50,50,"wait"),0)</f>
        <v>0</v>
      </c>
      <c r="DE2">
        <f>IF(AIH!$X3="AI",IF(Sheet1!$D3&gt;AIH!$W3+100,100,"wait"),0)</f>
        <v>0</v>
      </c>
      <c r="DF2">
        <f>IF(AIH!$X3="AI",IF(Sheet1!$D3&gt;AIH!$W3+150,150,"wait"),0)</f>
        <v>0</v>
      </c>
      <c r="DG2">
        <f>IF(AIH!$X3="AI",IF(Sheet1!$D3&gt;AIH!$W3+200,200,"wait"),0)</f>
        <v>0</v>
      </c>
      <c r="DH2">
        <f>IF(AIH!$X3="AI",IF(Sheet1!$E3&lt;AIH!$W3-50,50,"wait"),0)</f>
        <v>0</v>
      </c>
      <c r="DI2">
        <f>IF(AIH!$X3="AI",IF(Sheet1!$E3&lt;AIH!$W3-100,100,"wait"),0)</f>
        <v>0</v>
      </c>
      <c r="DJ2">
        <f>IF(AIH!$X3="AI",IF(Sheet1!$E3&lt;AIH!$W3-150,150,"wait"),0)</f>
        <v>0</v>
      </c>
      <c r="DK2">
        <f>IF(AIH!$X3="AI",IF(Sheet1!$E3&lt;AIH!$W3-200,200,"wait"),0)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IF(AIH!$AA3="AI",IF(Sheet1!$D3&gt;AIH!$Z3+50,50,"wait"),0)</f>
        <v>0</v>
      </c>
      <c r="DO2">
        <f>IF(AIH!$AA3="AI",IF(Sheet1!$D3&gt;AIH!$Z3+100,100,"wait"),0)</f>
        <v>0</v>
      </c>
      <c r="DP2">
        <f>IF(AIH!$AA3="AI",IF(Sheet1!$D3&gt;AIH!$Z3+150,150,"wait"),0)</f>
        <v>0</v>
      </c>
      <c r="DQ2">
        <f>IF(AIH!$AA3="AI",IF(Sheet1!$D3&gt;AIH!$Z3+200,200,"wait"),0)</f>
        <v>0</v>
      </c>
      <c r="DR2">
        <f>IF(AIH!$AA3="AI",IF(Sheet1!$E3&lt;AIH!$Z3-50,50,"wait"),0)</f>
        <v>0</v>
      </c>
      <c r="DS2">
        <f>IF(AIH!$AA3="AI",IF(Sheet1!$E3&lt;AIH!$Z3-100,100,"wait"),0)</f>
        <v>0</v>
      </c>
      <c r="DT2">
        <f>IF(AIH!$AA3="AI",IF(Sheet1!$E3&lt;AIH!$Z3-150,150,"wait"),0)</f>
        <v>0</v>
      </c>
      <c r="DU2">
        <f>IF(AIH!$AA3="AI",IF(Sheet1!$E3&lt;AIH!$Z3-200,200,"wait"),0)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IF(AIH!$AC3="AI",IF(Sheet1!$D3&gt;AIH!$AB3+50,50,"wait"),0)</f>
        <v>0</v>
      </c>
      <c r="DY2">
        <f>IF(AIH!$AC3="AI",IF(Sheet1!$D3&gt;AIH!$AB3+100,100,"wait"),0)</f>
        <v>0</v>
      </c>
      <c r="DZ2">
        <f>IF(AIH!$AC3="AI",IF(Sheet1!$D3&gt;AIH!$AB3+150,150,"wait"),0)</f>
        <v>0</v>
      </c>
      <c r="EA2">
        <f>IF(AIH!$AC3="AI",IF(Sheet1!$D3&gt;AIH!$AB3+200,200,"wait"),0)</f>
        <v>0</v>
      </c>
      <c r="EB2">
        <f>IF(AIH!$AC3="AI",IF(Sheet1!$E3&lt;AIH!$AB3-50,50,"wait"),0)</f>
        <v>0</v>
      </c>
      <c r="EC2">
        <f>IF(AIH!$AC3="AI",IF(Sheet1!$E3&lt;AIH!$AB3-100,100,"wait"),0)</f>
        <v>0</v>
      </c>
      <c r="ED2">
        <f>IF(AIH!$AC3="AI",IF(Sheet1!$E3&lt;AIH!$AB3-150,150,"wait"),0)</f>
        <v>0</v>
      </c>
      <c r="EE2">
        <f>IF(AIH!$AC3="AI",IF(Sheet1!$E3&lt;AIH!$AB3-200,200,"wait"),0)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IF(AIH!$AE3="AI",IF(Sheet1!$D3&gt;AIH!$AD3+50,50,"wait"),0)</f>
        <v>0</v>
      </c>
      <c r="EI2">
        <f>IF(AIH!$AE3="AI",IF(Sheet1!$D3&gt;AIH!$AD3+100,100,"wait"),0)</f>
        <v>0</v>
      </c>
      <c r="EJ2">
        <f>IF(AIH!$AE3="AI",IF(Sheet1!$D3&gt;AIH!$AD3+150,150,"wait"),0)</f>
        <v>0</v>
      </c>
      <c r="EK2">
        <f>IF(AIH!$AE3="AI",IF(Sheet1!$D3&gt;AIH!$AD3+200,200,"wait"),0)</f>
        <v>0</v>
      </c>
      <c r="EL2">
        <f>IF(AIH!$AE3="AI",IF(Sheet1!$E3&lt;AIH!$AD3-50,50,"wait"),0)</f>
        <v>0</v>
      </c>
      <c r="EM2">
        <f>IF(AIH!$AE3="AI",IF(Sheet1!$E3&lt;AIH!$AD3-100,100,"wait"),0)</f>
        <v>0</v>
      </c>
      <c r="EN2">
        <f>IF(AIH!$AE3="AI",IF(Sheet1!$E3&lt;AIH!$AD3-150,150,"wait"),0)</f>
        <v>0</v>
      </c>
      <c r="EO2">
        <f>IF(AIH!$AE3="AI",IF(Sheet1!$E3&lt;AIH!$AD3-200,200,"wait"),0)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IF(AIH!$AG3="AI",IF(Sheet1!$D3&gt;AIH!$AF3+50,50,"wait"),0)</f>
        <v>0</v>
      </c>
      <c r="ES2">
        <f>IF(AIH!$AG3="AI",IF(Sheet1!$D3&gt;AIH!$AF3+100,100,"wait"),0)</f>
        <v>0</v>
      </c>
      <c r="ET2">
        <f>IF(AIH!$AG3="AI",IF(Sheet1!$D3&gt;AIH!$AF3+150,150,"wait"),0)</f>
        <v>0</v>
      </c>
      <c r="EU2">
        <f>IF(AIH!$AG3="AI",IF(Sheet1!$D3&gt;AIH!$AF3+200,200,"wait"),0)</f>
        <v>0</v>
      </c>
      <c r="EV2">
        <f>IF(AIH!$AG3="AI",IF(Sheet1!$E3&lt;AIH!$AF3-50,50,"wait"),0)</f>
        <v>0</v>
      </c>
      <c r="EW2">
        <f>IF(AIH!$AG3="AI",IF(Sheet1!$E3&lt;AIH!$AF3-100,100,"wait"),0)</f>
        <v>0</v>
      </c>
      <c r="EX2">
        <f>IF(AIH!$AG3="AI",IF(Sheet1!$E3&lt;AIH!$AF3-150,150,"wait"),0)</f>
        <v>0</v>
      </c>
      <c r="EY2">
        <f>IF(AIH!$AG3="AI",IF(Sheet1!$E3&lt;AIH!$AF3-200,200,"wait"),0)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IF(AIH!$AI3="AI",IF(Sheet1!$D3&gt;AIH!$AH3+50,50,"wait"),0)</f>
        <v>0</v>
      </c>
      <c r="FC2">
        <f>IF(AIH!$AI3="AI",IF(Sheet1!$D3&gt;AIH!$AH3+100,100,"wait"),0)</f>
        <v>0</v>
      </c>
      <c r="FD2">
        <f>IF(AIH!$AI3="AI",IF(Sheet1!$D3&gt;AIH!$AH3+150,150,"wait"),0)</f>
        <v>0</v>
      </c>
      <c r="FE2">
        <f>IF(AIH!$AI3="AI",IF(Sheet1!$D3&gt;AIH!$AH3+200,200,"wait"),0)</f>
        <v>0</v>
      </c>
      <c r="FF2">
        <f>IF(AIH!$AI3="AI",IF(Sheet1!$E3&lt;AIH!$AH3-50,50,"wait"),0)</f>
        <v>0</v>
      </c>
      <c r="FG2">
        <f>IF(AIH!$AI3="AI",IF(Sheet1!$E3&lt;AIH!$AH3-100,100,"wait"),0)</f>
        <v>0</v>
      </c>
      <c r="FH2">
        <f>IF(AIH!$AI3="AI",IF(Sheet1!$E3&lt;AIH!$AH3-150,150,"wait"),0)</f>
        <v>0</v>
      </c>
      <c r="FI2">
        <f>IF(AIH!$AI3="AI",IF(Sheet1!$E3&lt;AIH!$AH3-200,200,"wait"),0)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IF(AIH!$AK3="AI",IF(Sheet1!$D3&gt;AIH!$AJ3+50,50,"wait"),0)</f>
        <v>0</v>
      </c>
      <c r="FM2">
        <f>IF(AIH!$AK3="AI",IF(Sheet1!$D3&gt;AIH!$AJ3+100,100,"wait"),0)</f>
        <v>0</v>
      </c>
      <c r="FN2">
        <f>IF(AIH!$AK3="AI",IF(Sheet1!$D3&gt;AIH!$AJ3+150,150,"wait"),0)</f>
        <v>0</v>
      </c>
      <c r="FO2">
        <f>IF(AIH!$AK3="AI",IF(Sheet1!$D3&gt;AIH!$AJ3+200,200,"wait"),0)</f>
        <v>0</v>
      </c>
      <c r="FP2">
        <f>IF(AIH!$AK3="AI",IF(Sheet1!$E3&lt;AIH!$AJ3-50,50,"wait"),0)</f>
        <v>0</v>
      </c>
      <c r="FQ2">
        <f>IF(AIH!$AK3="AI",IF(Sheet1!$E3&lt;AIH!$AJ3-100,100,"wait"),0)</f>
        <v>0</v>
      </c>
      <c r="FR2">
        <f>IF(AIH!$AK3="AI",IF(Sheet1!$E3&lt;AIH!$AJ3-150,150,"wait"),0)</f>
        <v>0</v>
      </c>
      <c r="FS2">
        <f>IF(AIH!$AK3="AI",IF(Sheet1!$E3&lt;AIH!$AJ3-200,200,"wait"),0)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IF(AIH!$AM3="AI",IF(Sheet1!$D3&gt;AIH!$AL3+50,50,"wait"),0)</f>
        <v>0</v>
      </c>
      <c r="FW2">
        <f>IF(AIH!$AM3="AI",IF(Sheet1!$D3&gt;AIH!$AL3+100,100,"wait"),0)</f>
        <v>0</v>
      </c>
      <c r="FX2">
        <f>IF(AIH!$AM3="AI",IF(Sheet1!$D3&gt;AIH!$AL3+150,150,"wait"),0)</f>
        <v>0</v>
      </c>
      <c r="FY2">
        <f>IF(AIH!$AM3="AI",IF(Sheet1!$D3&gt;AIH!$AL3+200,200,"wait"),0)</f>
        <v>0</v>
      </c>
      <c r="FZ2">
        <f>IF(AIH!$AM3="AI",IF(Sheet1!$E3&lt;AIH!$AL3-50,50,"wait"),0)</f>
        <v>0</v>
      </c>
      <c r="GA2">
        <f>IF(AIH!$AM3="AI",IF(Sheet1!$E3&lt;AIH!$AL3-100,100,"wait"),0)</f>
        <v>0</v>
      </c>
      <c r="GB2">
        <f>IF(AIH!$AM3="AI",IF(Sheet1!$E3&lt;AIH!$AL3-150,150,"wait"),0)</f>
        <v>0</v>
      </c>
      <c r="GC2">
        <f>IF(AIH!$AM3="AI",IF(Sheet1!$E3&lt;AIH!$AL3-200,200,"wait"),0)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IF(AIH!$AO3="AI",IF(Sheet1!$D3&gt;AIH!$AN3+50,50,"wait"),0)</f>
        <v>0</v>
      </c>
      <c r="GG2">
        <f>IF(AIH!$AO3="AI",IF(Sheet1!$D3&gt;AIH!$AN3+100,100,"wait"),0)</f>
        <v>0</v>
      </c>
      <c r="GH2">
        <f>IF(AIH!$AO3="AI",IF(Sheet1!$D3&gt;AIH!$AN3+150,150,"wait"),0)</f>
        <v>0</v>
      </c>
      <c r="GI2">
        <f>IF(AIH!$AO3="AI",IF(Sheet1!$D3&gt;AIH!$AN3+200,200,"wait"),0)</f>
        <v>0</v>
      </c>
      <c r="GJ2">
        <f>IF(AIH!$AO3="AI",IF(Sheet1!$E3&lt;AIH!$AN3-50,50,"wait"),0)</f>
        <v>0</v>
      </c>
      <c r="GK2">
        <f>IF(AIH!$AO3="AI",IF(Sheet1!$E3&lt;AIH!$AN3-100,100,"wait"),0)</f>
        <v>0</v>
      </c>
      <c r="GL2">
        <f>IF(AIH!$AO3="AI",IF(Sheet1!$E3&lt;AIH!$AN3-150,150,"wait"),0)</f>
        <v>0</v>
      </c>
      <c r="GM2">
        <f>IF(AIH!$AO3="AI",IF(Sheet1!$E3&lt;AIH!$AN3-200,200,"wait"),0)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IF(AIH!$AQ3="AI",IF(Sheet1!$D3&gt;AIH!$AP3+50,50,"wait"),0)</f>
        <v>0</v>
      </c>
      <c r="GQ2">
        <f>IF(AIH!$AQ3="AI",IF(Sheet1!$D3&gt;AIH!$AP3+100,100,"wait"),0)</f>
        <v>0</v>
      </c>
      <c r="GR2">
        <f>IF(AIH!$AQ3="AI",IF(Sheet1!$D3&gt;AIH!$AP3+150,150,"wait"),0)</f>
        <v>0</v>
      </c>
      <c r="GS2">
        <f>IF(AIH!$AQ3="AI",IF(Sheet1!$D3&gt;AIH!$AP3+200,200,"wait"),0)</f>
        <v>0</v>
      </c>
      <c r="GT2">
        <f>IF(AIH!$AQ3="AI",IF(Sheet1!$E3&lt;AIH!$AP3-50,50,"wait"),0)</f>
        <v>0</v>
      </c>
      <c r="GU2">
        <f>IF(AIH!$AQ3="AI",IF(Sheet1!$E3&lt;AIH!$AP3-100,100,"wait"),0)</f>
        <v>0</v>
      </c>
      <c r="GV2">
        <f>IF(AIH!$AQ3="AI",IF(Sheet1!$E3&lt;AIH!$AP3-150,150,"wait"),0)</f>
        <v>0</v>
      </c>
      <c r="GW2">
        <f>IF(AIH!$AQ3="AI",IF(Sheet1!$E3&lt;AIH!$AP3-200,200,"wait"),0)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IF(AIH!$AS3="AI",IF(Sheet1!$D3&gt;AIH!$AR3+50,50,"wait"),0)</f>
        <v>0</v>
      </c>
      <c r="HA2">
        <f>IF(AIH!$AS3="AI",IF(Sheet1!$D3&gt;AIH!$AR3+100,100,"wait"),0)</f>
        <v>0</v>
      </c>
      <c r="HB2">
        <f>IF(AIH!$AS3="AI",IF(Sheet1!$D3&gt;AIH!$AR3+150,150,"wait"),0)</f>
        <v>0</v>
      </c>
      <c r="HC2">
        <f>IF(AIH!$AS3="AI",IF(Sheet1!$D3&gt;AIH!$AR3+200,200,"wait"),0)</f>
        <v>0</v>
      </c>
      <c r="HD2">
        <f>IF(AIH!$AS3="AI",IF(Sheet1!$E3&lt;AIH!$AR3-50,50,"wait"),0)</f>
        <v>0</v>
      </c>
      <c r="HE2">
        <f>IF(AIH!$AS3="AI",IF(Sheet1!$E3&lt;AIH!$AR3-100,100,"wait"),0)</f>
        <v>0</v>
      </c>
      <c r="HF2">
        <f>IF(AIH!$AS3="AI",IF(Sheet1!$E3&lt;AIH!$AR3-150,150,"wait"),0)</f>
        <v>0</v>
      </c>
      <c r="HG2">
        <f>IF(AIH!$AS3="AI",IF(Sheet1!$E3&lt;AIH!$AR3-200,200,"wait"),0)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IF(AIH!$AU3="AI",IF(Sheet1!$D3&gt;AIH!$AT3+50,50,"wait"),0)</f>
        <v>0</v>
      </c>
      <c r="HK2">
        <f>IF(AIH!$AU3="AI",IF(Sheet1!$D3&gt;AIH!$AT3+100,100,"wait"),0)</f>
        <v>0</v>
      </c>
      <c r="HL2">
        <f>IF(AIH!$AU3="AI",IF(Sheet1!$D3&gt;AIH!$AT3+150,150,"wait"),0)</f>
        <v>0</v>
      </c>
      <c r="HM2">
        <f>IF(AIH!$AU3="AI",IF(Sheet1!$D3&gt;AIH!$AT3+200,200,"wait"),0)</f>
        <v>0</v>
      </c>
      <c r="HN2">
        <f>IF(AIH!$AU3="AI",IF(Sheet1!$E3&lt;AIH!$AT3-50,50,"wait"),0)</f>
        <v>0</v>
      </c>
      <c r="HO2">
        <f>IF(AIH!$AU3="AI",IF(Sheet1!$E3&lt;AIH!$AT3-100,100,"wait"),0)</f>
        <v>0</v>
      </c>
      <c r="HP2">
        <f>IF(AIH!$AU3="AI",IF(Sheet1!$E3&lt;AIH!$AT3-150,150,"wait"),0)</f>
        <v>0</v>
      </c>
      <c r="HQ2">
        <f>IF(AIH!$AU3="AI",IF(Sheet1!$E3&lt;AIH!$AT3-200,200,"wait"),0)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IF(AIH!$AX3="AI",IF(Sheet1!$D3&gt;AIH!$AW3+50,50,"wait"),0)</f>
        <v>0</v>
      </c>
      <c r="HU2">
        <f>IF(AIH!$AX3="AI",IF(Sheet1!$D3&gt;AIH!$AW3+100,100,"wait"),0)</f>
        <v>0</v>
      </c>
      <c r="HV2">
        <f>IF(AIH!$AX3="AI",IF(Sheet1!$D3&gt;AIH!$AW3+150,150,"wait"),0)</f>
        <v>0</v>
      </c>
      <c r="HW2">
        <f>IF(AIH!$AX3="AI",IF(Sheet1!$D3&gt;AIH!$AW3+200,200,"wait"),0)</f>
        <v>0</v>
      </c>
      <c r="HX2">
        <f>IF(AIH!$AX3="AI",IF(Sheet1!$E3&lt;AIH!$AW3-50,50,"wait"),0)</f>
        <v>0</v>
      </c>
      <c r="HY2">
        <f>IF(AIH!$AX3="AI",IF(Sheet1!$E3&lt;AIH!$AW3-100,100,"wait"),0)</f>
        <v>0</v>
      </c>
      <c r="HZ2">
        <f>IF(AIH!$AX3="AI",IF(Sheet1!$E3&lt;AIH!$AW3-150,150,"wait"),0)</f>
        <v>0</v>
      </c>
      <c r="IA2">
        <f>IF(AIH!$AX3="AI",IF(Sheet1!$E3&lt;AIH!$AW3-200,200,"wait"),0)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IF(AIH!$AZ3="AI",IF(Sheet1!$D3&gt;AIH!$AY3+50,50,"wait"),0)</f>
        <v>0</v>
      </c>
      <c r="IE2">
        <f>IF(AIH!$AZ3="AI",IF(Sheet1!$D3&gt;AIH!$AY3+100,100,"wait"),0)</f>
        <v>0</v>
      </c>
      <c r="IF2">
        <f>IF(AIH!$AZ3="AI",IF(Sheet1!$D3&gt;AIH!$AY3+150,150,"wait"),0)</f>
        <v>0</v>
      </c>
      <c r="IG2">
        <f>IF(AIH!$AZ3="AI",IF(Sheet1!$D3&gt;AIH!$AY3+200,200,"wait"),0)</f>
        <v>0</v>
      </c>
      <c r="IH2">
        <f>IF(AIH!$AZ3="AI",IF(Sheet1!$E3&lt;AIH!$AY3-50,50,"wait"),0)</f>
        <v>0</v>
      </c>
      <c r="II2">
        <f>IF(AIH!$AZ3="AI",IF(Sheet1!$E3&lt;AIH!$AY3-100,100,"wait"),0)</f>
        <v>0</v>
      </c>
      <c r="IJ2">
        <f>IF(AIH!$AZ3="AI",IF(Sheet1!$E3&lt;AIH!$AY3-150,150,"wait"),0)</f>
        <v>0</v>
      </c>
      <c r="IK2">
        <f>IF(AIH!$AZ3="AI",IF(Sheet1!$E3&lt;AIH!$AY3-200,200,"wait"),0)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IF(AIH!$BB3="AI",IF(Sheet1!$D3&gt;AIH!$BA3+50,50,"wait"),0)</f>
        <v>0</v>
      </c>
      <c r="IO2">
        <f>IF(AIH!$BB3="AI",IF(Sheet1!$D3&gt;AIH!$BA3+100,100,"wait"),0)</f>
        <v>0</v>
      </c>
      <c r="IP2">
        <f>IF(AIH!$BB3="AI",IF(Sheet1!$D3&gt;AIH!$BA3+150,150,"wait"),0)</f>
        <v>0</v>
      </c>
      <c r="IQ2">
        <f>IF(AIH!$BB3="AI",IF(Sheet1!$D3&gt;AIH!$BA3+200,200,"wait"),0)</f>
        <v>0</v>
      </c>
      <c r="IR2">
        <f>IF(AIH!$BB3="AI",IF(Sheet1!$E3&lt;AIH!$BA3-50,50,"wait"),0)</f>
        <v>0</v>
      </c>
      <c r="IS2">
        <f>IF(AIH!$BB3="AI",IF(Sheet1!$E3&lt;AIH!$BA3-100,100,"wait"),0)</f>
        <v>0</v>
      </c>
      <c r="IT2">
        <f>IF(AIH!$BB3="AI",IF(Sheet1!$E3&lt;AIH!$BA3-150,150,"wait"),0)</f>
        <v>0</v>
      </c>
      <c r="IU2">
        <f>IF(AIH!$BB3="AI",IF(Sheet1!$E3&lt;AIH!$BA3-200,200,"wait"),0)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IF(AIH!$BD3="AI",IF(Sheet1!$D3&gt;AIH!$BC3+50,50,"wait"),0)</f>
        <v>0</v>
      </c>
      <c r="IY2">
        <f>IF(AIH!$BD3="AI",IF(Sheet1!$D3&gt;AIH!$BC3+100,100,"wait"),0)</f>
        <v>0</v>
      </c>
      <c r="IZ2">
        <f>IF(AIH!$BD3="AI",IF(Sheet1!$D3&gt;AIH!$BC3+150,150,"wait"),0)</f>
        <v>0</v>
      </c>
      <c r="JA2">
        <f>IF(AIH!$BD3="AI",IF(Sheet1!$D3&gt;AIH!$BC3+200,200,"wait"),0)</f>
        <v>0</v>
      </c>
      <c r="JB2">
        <f>IF(AIH!$BD3="AI",IF(Sheet1!$E3&lt;AIH!$BC3-50,50,"wait"),0)</f>
        <v>0</v>
      </c>
      <c r="JC2">
        <f>IF(AIH!$BD3="AI",IF(Sheet1!$E3&lt;AIH!$BC3-100,100,"wait"),0)</f>
        <v>0</v>
      </c>
      <c r="JD2">
        <f>IF(AIH!$BD3="AI",IF(Sheet1!$E3&lt;AIH!$BC3-150,150,"wait"),0)</f>
        <v>0</v>
      </c>
      <c r="JE2">
        <f>IF(AIH!$BD3="AI",IF(Sheet1!$E3&lt;AIH!$BC3-200,200,"wait"),0)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IF(AIH!$BF3="AI",IF(Sheet1!$D3&gt;AIH!$BE3+50,50,"wait"),0)</f>
        <v>0</v>
      </c>
      <c r="JI2">
        <f>IF(AIH!$BF3="AI",IF(Sheet1!$D3&gt;AIH!$BE3+100,100,"wait"),0)</f>
        <v>0</v>
      </c>
      <c r="JJ2">
        <f>IF(AIH!$BF3="AI",IF(Sheet1!$D3&gt;AIH!$BE3+150,150,"wait"),0)</f>
        <v>0</v>
      </c>
      <c r="JK2">
        <f>IF(AIH!$BF3="AI",IF(Sheet1!$D3&gt;AIH!$BE3+200,200,"wait"),0)</f>
        <v>0</v>
      </c>
      <c r="JL2">
        <f>IF(AIH!$BF3="AI",IF(Sheet1!$E3&lt;AIH!$BE3-50,50,"wait"),0)</f>
        <v>0</v>
      </c>
      <c r="JM2">
        <f>IF(AIH!$BF3="AI",IF(Sheet1!$E3&lt;AIH!$BE3-100,100,"wait"),0)</f>
        <v>0</v>
      </c>
      <c r="JN2">
        <f>IF(AIH!$BF3="AI",IF(Sheet1!$E3&lt;AIH!$BE3-150,150,"wait"),0)</f>
        <v>0</v>
      </c>
      <c r="JO2">
        <f>IF(AIH!$BF3="AI",IF(Sheet1!$E3&lt;AIH!$BE3-200,200,"wait"),0)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IF(AIH!$BH3="AI",IF(Sheet1!$D3&gt;AIH!$BG3+50,50,"wait"),0)</f>
        <v>0</v>
      </c>
      <c r="JS2">
        <f>IF(AIH!$BH3="AI",IF(Sheet1!$D3&gt;AIH!$BG3+100,100,"wait"),0)</f>
        <v>0</v>
      </c>
      <c r="JT2">
        <f>IF(AIH!$BH3="AI",IF(Sheet1!$D3&gt;AIH!$BG3+150,150,"wait"),0)</f>
        <v>0</v>
      </c>
      <c r="JU2">
        <f>IF(AIH!$BH3="AI",IF(Sheet1!$D3&gt;AIH!$BG3+200,200,"wait"),0)</f>
        <v>0</v>
      </c>
      <c r="JV2">
        <f>IF(AIH!$BH3="AI",IF(Sheet1!$E3&lt;AIH!$BG3-50,50,"wait"),0)</f>
        <v>0</v>
      </c>
      <c r="JW2">
        <f>IF(AIH!$BH3="AI",IF(Sheet1!$E3&lt;AIH!$BG3-100,100,"wait"),0)</f>
        <v>0</v>
      </c>
      <c r="JX2">
        <f>IF(AIH!$BH3="AI",IF(Sheet1!$E3&lt;AIH!$BG3-150,150,"wait"),0)</f>
        <v>0</v>
      </c>
      <c r="JY2">
        <f>IF(AIH!$BH3="AI",IF(Sheet1!$E3&lt;AIH!$BG3-200,200,"wait"),0)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IF(AIH!$BJ3="AI",IF(Sheet1!$D3&gt;AIH!$BI3+50,50,"wait"),0)</f>
        <v>0</v>
      </c>
      <c r="KC2">
        <f>IF(AIH!$BJ3="AI",IF(Sheet1!$D3&gt;AIH!$BI3+100,100,"wait"),0)</f>
        <v>0</v>
      </c>
      <c r="KD2">
        <f>IF(AIH!$BJ3="AI",IF(Sheet1!$D3&gt;AIH!$BI3+150,150,"wait"),0)</f>
        <v>0</v>
      </c>
      <c r="KE2">
        <f>IF(AIH!$BJ3="AI",IF(Sheet1!$D3&gt;AIH!$BI3+200,200,"wait"),0)</f>
        <v>0</v>
      </c>
      <c r="KF2">
        <f>IF(AIH!$BJ3="AI",IF(Sheet1!$E3&lt;AIH!$BI3-50,50,"wait"),0)</f>
        <v>0</v>
      </c>
      <c r="KG2">
        <f>IF(AIH!$BJ3="AI",IF(Sheet1!$E3&lt;AIH!$BI3-100,100,"wait"),0)</f>
        <v>0</v>
      </c>
      <c r="KH2">
        <f>IF(AIH!$BJ3="AI",IF(Sheet1!$E3&lt;AIH!$BI3-150,150,"wait"),0)</f>
        <v>0</v>
      </c>
      <c r="KI2">
        <f>IF(AIH!$BJ3="AI",IF(Sheet1!$E3&lt;AIH!$BI3-200,200,"wait"),0)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IF(AIH!$BL3="AI",IF(Sheet1!$D3&gt;AIH!$BK3+50,50,"wait"),0)</f>
        <v>0</v>
      </c>
      <c r="KM2">
        <f>IF(AIH!$BL3="AI",IF(Sheet1!$D3&gt;AIH!$BK3+100,100,"wait"),0)</f>
        <v>0</v>
      </c>
      <c r="KN2">
        <f>IF(AIH!$BL3="AI",IF(Sheet1!$D3&gt;AIH!$BK3+150,150,"wait"),0)</f>
        <v>0</v>
      </c>
      <c r="KO2">
        <f>IF(AIH!$BL3="AI",IF(Sheet1!$D3&gt;AIH!$BK3+200,200,"wait"),0)</f>
        <v>0</v>
      </c>
      <c r="KP2">
        <f>IF(AIH!$BL3="AI",IF(Sheet1!$E3&lt;AIH!$BK3-50,50,"wait"),0)</f>
        <v>0</v>
      </c>
      <c r="KQ2">
        <f>IF(AIH!$BL3="AI",IF(Sheet1!$E3&lt;AIH!$BK3-100,100,"wait"),0)</f>
        <v>0</v>
      </c>
      <c r="KR2">
        <f>IF(AIH!$BL3="AI",IF(Sheet1!$E3&lt;AIH!$BK3-150,150,"wait"),0)</f>
        <v>0</v>
      </c>
      <c r="KS2">
        <f>IF(AIH!$BL3="AI",IF(Sheet1!$E3&lt;AIH!$BK3-200,200,"wait"),0)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IF(AIH!$BN3="AI",IF(Sheet1!$D3&gt;AIH!$BM3+50,50,"wait"),0)</f>
        <v>0</v>
      </c>
      <c r="KW2">
        <f>IF(AIH!$BN3="AI",IF(Sheet1!$D3&gt;AIH!$BM3+100,100,"wait"),0)</f>
        <v>0</v>
      </c>
      <c r="KX2">
        <f>IF(AIH!$BN3="AI",IF(Sheet1!$D3&gt;AIH!$BM3+150,150,"wait"),0)</f>
        <v>0</v>
      </c>
      <c r="KY2">
        <f>IF(AIH!$BN3="AI",IF(Sheet1!$D3&gt;AIH!$BM3+200,200,"wait"),0)</f>
        <v>0</v>
      </c>
      <c r="KZ2">
        <f>IF(AIH!$BN3="AI",IF(Sheet1!$E3&lt;AIH!$BM3-50,50,"wait"),0)</f>
        <v>0</v>
      </c>
      <c r="LA2">
        <f>IF(AIH!$BN3="AI",IF(Sheet1!$E3&lt;AIH!$BM3-100,100,"wait"),0)</f>
        <v>0</v>
      </c>
      <c r="LB2">
        <f>IF(AIH!$BN3="AI",IF(Sheet1!$E3&lt;AIH!$BM3-150,150,"wait"),0)</f>
        <v>0</v>
      </c>
      <c r="LC2">
        <f>IF(AIH!$BN3="AI",IF(Sheet1!$E3&lt;AIH!$BM3-200,200,"wait"),0)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IF(AIH!$BP3="AI",IF(Sheet1!$D3&gt;AIH!$BO3+50,50,"wait"),0)</f>
        <v>0</v>
      </c>
      <c r="LG2">
        <f>IF(AIH!$BP3="AI",IF(Sheet1!$D3&gt;AIH!$BO3+100,100,"wait"),0)</f>
        <v>0</v>
      </c>
      <c r="LH2">
        <f>IF(AIH!$BP3="AI",IF(Sheet1!$D3&gt;AIH!$BO3+150,150,"wait"),0)</f>
        <v>0</v>
      </c>
      <c r="LI2">
        <f>IF(AIH!$BP3="AI",IF(Sheet1!$D3&gt;AIH!$BO3+200,200,"wait"),0)</f>
        <v>0</v>
      </c>
      <c r="LJ2">
        <f>IF(AIH!$BP3="AI",IF(Sheet1!$E3&lt;AIH!$BO3-50,50,"wait"),0)</f>
        <v>0</v>
      </c>
      <c r="LK2">
        <f>IF(AIH!$BP3="AI",IF(Sheet1!$E3&lt;AIH!$BO3-100,100,"wait"),0)</f>
        <v>0</v>
      </c>
      <c r="LL2">
        <f>IF(AIH!$BP3="AI",IF(Sheet1!$E3&lt;AIH!$BO3-150,150,"wait"),0)</f>
        <v>0</v>
      </c>
      <c r="LM2">
        <f>IF(AIH!$BP3="AI",IF(Sheet1!$E3&lt;AIH!$BO3-200,200,"wait"),0)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IF(AIH!$BR3="AI",IF(Sheet1!$D3&gt;AIH!$BQ3+50,50,"wait"),0)</f>
        <v>0</v>
      </c>
      <c r="LQ2">
        <f>IF(AIH!$BR3="AI",IF(Sheet1!$D3&gt;AIH!$BQ3+100,100,"wait"),0)</f>
        <v>0</v>
      </c>
      <c r="LR2">
        <f>IF(AIH!$BR3="AI",IF(Sheet1!$D3&gt;AIH!$BQ3+150,150,"wait"),0)</f>
        <v>0</v>
      </c>
      <c r="LS2">
        <f>IF(AIH!$BR3="AI",IF(Sheet1!$D3&gt;AIH!$BQ3+200,200,"wait"),0)</f>
        <v>0</v>
      </c>
      <c r="LT2">
        <f>IF(AIH!$BR3="AI",IF(Sheet1!$E3&lt;AIH!$BQ3-50,50,"wait"),0)</f>
        <v>0</v>
      </c>
      <c r="LU2">
        <f>IF(AIH!$BR3="AI",IF(Sheet1!$E3&lt;AIH!$BQ3-100,100,"wait"),0)</f>
        <v>0</v>
      </c>
      <c r="LV2">
        <f>IF(AIH!$BR3="AI",IF(Sheet1!$E3&lt;AIH!$BQ3-150,150,"wait"),0)</f>
        <v>0</v>
      </c>
      <c r="LW2">
        <f>IF(AIH!$BR3="AI",IF(Sheet1!$E3&lt;AIH!$BQ3-200,200,"wait"),0)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03/01 09:16</v>
      </c>
      <c r="B3" s="9">
        <f>Sheet1!D3</f>
        <v>29330</v>
      </c>
      <c r="C3" s="9">
        <f>Sheet1!E3</f>
        <v>29251</v>
      </c>
      <c r="E3" s="9">
        <f>MAX($B3:$B$162)</f>
        <v>29377</v>
      </c>
      <c r="F3" s="9">
        <f>MIN($C3:$C$162)</f>
        <v>29062</v>
      </c>
      <c r="H3" s="9">
        <f>IF(AND(H2&gt;0,H2&lt;&gt;"wait"),"AT",IF(AIH!$D4="AI",IF(Sheet1!$D4&gt;AIH!$C4+50,50,"wait"),0))</f>
        <v>0</v>
      </c>
      <c r="I3" s="9">
        <f>IF(AND(I2&gt;0,I2&lt;&gt;"wait"),"AT",IF(AIH!$D4="AI",IF(Sheet1!$D4&gt;AIH!$C4+100,100,"wait"),0))</f>
        <v>0</v>
      </c>
      <c r="J3" s="9">
        <f>IF(AND(J2&gt;0,J2&lt;&gt;"wait"),"AT",IF(AIH!$D4="AI",IF(Sheet1!$D4&gt;AIH!$C4+150,150,"wait"),0))</f>
        <v>0</v>
      </c>
      <c r="K3" s="9">
        <f>IF(AND(K2&gt;0,K2&lt;&gt;"wait"),"AT",IF(AIH!$D4="AI",IF(Sheet1!$D4&gt;AIH!$C4+200,200,"wait"),0))</f>
        <v>0</v>
      </c>
      <c r="L3" s="9">
        <f>IF(AND(L2&gt;0,L2&lt;&gt;"wait"),"AT",IF(AIH!$D4="AI",IF(Sheet1!$E4&lt;AIH!$C4-50,50,"wait"),0))</f>
        <v>0</v>
      </c>
      <c r="M3" s="9">
        <f>IF(AND(M2&gt;0,M2&lt;&gt;"wait"),"AT",IF(AIH!$D4="AI",IF(Sheet1!$E4&lt;AIH!$C4-100,100,"wait"),0))</f>
        <v>0</v>
      </c>
      <c r="N3" s="9">
        <f>IF(AND(N2&gt;0,N2&lt;&gt;"wait"),"AT",IF(AIH!$D4="AI",IF(Sheet1!$E4&lt;AIH!$C4-150,150,"wait"),0))</f>
        <v>0</v>
      </c>
      <c r="O3" s="9">
        <f>IF(AND(O2&gt;0,O2&lt;&gt;"wait"),"AT",IF(AIH!$D4="AI",IF(Sheet1!$E4&lt;AIH!$C4-200,200,"wait"),0))</f>
        <v>0</v>
      </c>
      <c r="P3" s="9">
        <f t="shared" ref="P3:P66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IF(AND(R2&gt;0,R2&lt;&gt;"wait"),"AT",IF(AIH!$F4="AI",IF(Sheet1!$D4&gt;AIH!$E4+50,50,"wait"),0))</f>
        <v>0</v>
      </c>
      <c r="S3" s="9">
        <f>IF(AND(S2&gt;0,S2&lt;&gt;"wait"),"AT",IF(AIH!$F4="AI",IF(Sheet1!$D4&gt;AIH!$E4+100,100,"wait"),0))</f>
        <v>0</v>
      </c>
      <c r="T3" s="9">
        <f>IF(AND(T2&gt;0,T2&lt;&gt;"wait"),"AT",IF(AIH!$F4="AI",IF(Sheet1!$D4&gt;AIH!$E4+150,150,"wait"),0))</f>
        <v>0</v>
      </c>
      <c r="U3" s="9">
        <f>IF(AND(U2&gt;0,U2&lt;&gt;"wait"),"AT",IF(AIH!$F4="AI",IF(Sheet1!$D4&gt;AIH!$E4+200,200,"wait"),0))</f>
        <v>0</v>
      </c>
      <c r="V3" s="9">
        <f>IF(AND(V2&gt;0,V2&lt;&gt;"wait"),"AT",IF(AIH!$F4="AI",IF(Sheet1!$E4&lt;AIH!$E4-50,50,"wait"),0))</f>
        <v>0</v>
      </c>
      <c r="W3" s="9">
        <f>IF(AND(W2&gt;0,W2&lt;&gt;"wait"),"AT",IF(AIH!$F4="AI",IF(Sheet1!$E4&lt;AIH!$E4-100,100,"wait"),0))</f>
        <v>0</v>
      </c>
      <c r="X3" s="9">
        <f>IF(AND(X2&gt;0,X2&lt;&gt;"wait"),"AT",IF(AIH!$F4="AI",IF(Sheet1!$E4&lt;AIH!$E4-150,150,"wait"),0))</f>
        <v>0</v>
      </c>
      <c r="Y3" s="9">
        <f>IF(AND(Y2&gt;0,Y2&lt;&gt;"wait"),"AT",IF(AIH!$F4="AI",IF(Sheet1!$E4&lt;AIH!$E4-200,200,"wait"),0))</f>
        <v>0</v>
      </c>
      <c r="Z3" s="9">
        <f t="shared" ref="Z3:Z66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IF(AND(AB2&gt;0,AB2&lt;&gt;"wait"),"AT",IF(AIH!$H4="AI",IF(Sheet1!$D4&gt;AIH!$G4+50,50,"wait"),0))</f>
        <v>0</v>
      </c>
      <c r="AC3" s="9">
        <f>IF(AND(AC2&gt;0,AC2&lt;&gt;"wait"),"AT",IF(AIH!$H4="AI",IF(Sheet1!$D4&gt;AIH!$G4+100,100,"wait"),0))</f>
        <v>0</v>
      </c>
      <c r="AD3" s="9">
        <f>IF(AND(AD2&gt;0,AD2&lt;&gt;"wait"),"AT",IF(AIH!$H4="AI",IF(Sheet1!$D4&gt;AIH!$G4+150,150,"wait"),0))</f>
        <v>0</v>
      </c>
      <c r="AE3" s="9">
        <f>IF(AND(AE2&gt;0,AE2&lt;&gt;"wait"),"AT",IF(AIH!$H4="AI",IF(Sheet1!$D4&gt;AIH!$G4+200,200,"wait"),0))</f>
        <v>0</v>
      </c>
      <c r="AF3" s="9">
        <f>IF(AND(AF2&gt;0,AF2&lt;&gt;"wait"),"AT",IF(AIH!$H4="AI",IF(Sheet1!$E4&lt;AIH!$G4-50,50,"wait"),0))</f>
        <v>0</v>
      </c>
      <c r="AG3" s="9">
        <f>IF(AND(AG2&gt;0,AG2&lt;&gt;"wait"),"AT",IF(AIH!$H4="AI",IF(Sheet1!$E4&lt;AIH!$G4-100,100,"wait"),0))</f>
        <v>0</v>
      </c>
      <c r="AH3" s="9">
        <f>IF(AND(AH2&gt;0,AH2&lt;&gt;"wait"),"AT",IF(AIH!$H4="AI",IF(Sheet1!$E4&lt;AIH!$G4-150,150,"wait"),0))</f>
        <v>0</v>
      </c>
      <c r="AI3" s="9">
        <f>IF(AND(AI2&gt;0,AI2&lt;&gt;"wait"),"AT",IF(AIH!$H4="AI",IF(Sheet1!$E4&lt;AIH!$G4-200,200,"wait"),0))</f>
        <v>0</v>
      </c>
      <c r="AJ3" s="9">
        <f t="shared" ref="AJ3:AJ66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IF(AND(AL2&gt;0,AL2&lt;&gt;"wait"),"AT",IF(AIH!$J4="AI",IF(Sheet1!$D4&gt;AIH!$I4+50,50,"wait"),0))</f>
        <v>0</v>
      </c>
      <c r="AM3" s="9">
        <f>IF(AND(AM2&gt;0,AM2&lt;&gt;"wait"),"AT",IF(AIH!$J4="AI",IF(Sheet1!$D4&gt;AIH!$I4+100,100,"wait"),0))</f>
        <v>0</v>
      </c>
      <c r="AN3" s="9">
        <f>IF(AND(AN2&gt;0,AN2&lt;&gt;"wait"),"AT",IF(AIH!$J4="AI",IF(Sheet1!$D4&gt;AIH!$I4+150,150,"wait"),0))</f>
        <v>0</v>
      </c>
      <c r="AO3" s="9">
        <f>IF(AND(AO2&gt;0,AO2&lt;&gt;"wait"),"AT",IF(AIH!$J4="AI",IF(Sheet1!$D4&gt;AIH!$I4+200,200,"wait"),0))</f>
        <v>0</v>
      </c>
      <c r="AP3" s="9">
        <f>IF(AND(AP2&gt;0,AP2&lt;&gt;"wait"),"AT",IF(AIH!$J4="AI",IF(Sheet1!$E4&lt;AIH!$I4-50,50,"wait"),0))</f>
        <v>0</v>
      </c>
      <c r="AQ3" s="9">
        <f>IF(AND(AQ2&gt;0,AQ2&lt;&gt;"wait"),"AT",IF(AIH!$J4="AI",IF(Sheet1!$E4&lt;AIH!$I4-100,100,"wait"),0))</f>
        <v>0</v>
      </c>
      <c r="AR3" s="9">
        <f>IF(AND(AR2&gt;0,AR2&lt;&gt;"wait"),"AT",IF(AIH!$J4="AI",IF(Sheet1!$E4&lt;AIH!$I4-150,150,"wait"),0))</f>
        <v>0</v>
      </c>
      <c r="AS3" s="9">
        <f>IF(AND(AS2&gt;0,AS2&lt;&gt;"wait"),"AT",IF(AIH!$J4="AI",IF(Sheet1!$E4&lt;AIH!$I4-200,200,"wait"),0))</f>
        <v>0</v>
      </c>
      <c r="AT3" s="9">
        <f t="shared" ref="AT3:AT66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IF(AND(AV2&gt;0,AV2&lt;&gt;"wait"),"AT",IF(AIH!$L4="AI",IF(Sheet1!$D4&gt;AIH!$K4+50,50,"wait"),0))</f>
        <v>0</v>
      </c>
      <c r="AW3" s="9">
        <f>IF(AND(AW2&gt;0,AW2&lt;&gt;"wait"),"AT",IF(AIH!$L4="AI",IF(Sheet1!$D4&gt;AIH!$K4+100,100,"wait"),0))</f>
        <v>0</v>
      </c>
      <c r="AX3" s="9">
        <f>IF(AND(AX2&gt;0,AX2&lt;&gt;"wait"),"AT",IF(AIH!$L4="AI",IF(Sheet1!$D4&gt;AIH!$K4+150,150,"wait"),0))</f>
        <v>0</v>
      </c>
      <c r="AY3" s="9">
        <f>IF(AND(AY2&gt;0,AY2&lt;&gt;"wait"),"AT",IF(AIH!$L4="AI",IF(Sheet1!$D4&gt;AIH!$K4+200,200,"wait"),0))</f>
        <v>0</v>
      </c>
      <c r="AZ3" s="9">
        <f>IF(AND(AZ2&gt;0,AZ2&lt;&gt;"wait"),"AT",IF(AIH!$L4="AI",IF(Sheet1!$E4&lt;AIH!$K4-50,50,"wait"),0))</f>
        <v>0</v>
      </c>
      <c r="BA3" s="9">
        <f>IF(AND(BA2&gt;0,BA2&lt;&gt;"wait"),"AT",IF(AIH!$L4="AI",IF(Sheet1!$E4&lt;AIH!$K4-100,100,"wait"),0))</f>
        <v>0</v>
      </c>
      <c r="BB3" s="9">
        <f>IF(AND(BB2&gt;0,BB2&lt;&gt;"wait"),"AT",IF(AIH!$L4="AI",IF(Sheet1!$E4&lt;AIH!$K4-150,150,"wait"),0))</f>
        <v>0</v>
      </c>
      <c r="BC3" s="9">
        <f>IF(AND(BC2&gt;0,BC2&lt;&gt;"wait"),"AT",IF(AIH!$L4="AI",IF(Sheet1!$E4&lt;AIH!$K4-200,200,"wait"),0))</f>
        <v>0</v>
      </c>
      <c r="BD3" s="9">
        <f t="shared" ref="BD3:BD66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IF(AND(BF2&gt;0,BF2&lt;&gt;"wait"),"AT",IF(AIH!$N4="AI",IF(Sheet1!$D4&gt;AIH!$M4+50,50,"wait"),0))</f>
        <v>0</v>
      </c>
      <c r="BG3" s="9">
        <f>IF(AND(BG2&gt;0,BG2&lt;&gt;"wait"),"AT",IF(AIH!$N4="AI",IF(Sheet1!$D4&gt;AIH!$M4+100,100,"wait"),0))</f>
        <v>0</v>
      </c>
      <c r="BH3" s="9">
        <f>IF(AND(BH2&gt;0,BH2&lt;&gt;"wait"),"AT",IF(AIH!$N4="AI",IF(Sheet1!$D4&gt;AIH!$M4+150,150,"wait"),0))</f>
        <v>0</v>
      </c>
      <c r="BI3" s="9">
        <f>IF(AND(BI2&gt;0,BI2&lt;&gt;"wait"),"AT",IF(AIH!$N4="AI",IF(Sheet1!$D4&gt;AIH!$M4+200,200,"wait"),0))</f>
        <v>0</v>
      </c>
      <c r="BJ3" s="9">
        <f>IF(AND(BJ2&gt;0,BJ2&lt;&gt;"wait"),"AT",IF(AIH!$N4="AI",IF(Sheet1!$E4&lt;AIH!$M4-50,50,"wait"),0))</f>
        <v>0</v>
      </c>
      <c r="BK3" s="9">
        <f>IF(AND(BK2&gt;0,BK2&lt;&gt;"wait"),"AT",IF(AIH!$N4="AI",IF(Sheet1!$E4&lt;AIH!$M4-100,100,"wait"),0))</f>
        <v>0</v>
      </c>
      <c r="BL3" s="9">
        <f>IF(AND(BL2&gt;0,BL2&lt;&gt;"wait"),"AT",IF(AIH!$N4="AI",IF(Sheet1!$E4&lt;AIH!$M4-150,150,"wait"),0))</f>
        <v>0</v>
      </c>
      <c r="BM3" s="9">
        <f>IF(AND(BM2&gt;0,BM2&lt;&gt;"wait"),"AT",IF(AIH!$N4="AI",IF(Sheet1!$E4&lt;AIH!$M4-200,200,"wait"),0))</f>
        <v>0</v>
      </c>
      <c r="BN3" s="9">
        <f t="shared" ref="BN3:BN66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IF(AND(BP2&gt;0,BP2&lt;&gt;"wait"),"AT",IF(AIH!$P4="AI",IF(Sheet1!$D4&gt;AIH!$O4+50,50,"wait"),0))</f>
        <v>0</v>
      </c>
      <c r="BQ3" s="9">
        <f>IF(AND(BQ2&gt;0,BQ2&lt;&gt;"wait"),"AT",IF(AIH!$P4="AI",IF(Sheet1!$D4&gt;AIH!$O4+100,100,"wait"),0))</f>
        <v>0</v>
      </c>
      <c r="BR3" s="9">
        <f>IF(AND(BR2&gt;0,BR2&lt;&gt;"wait"),"AT",IF(AIH!$P4="AI",IF(Sheet1!$D4&gt;AIH!$O4+150,150,"wait"),0))</f>
        <v>0</v>
      </c>
      <c r="BS3" s="9">
        <f>IF(AND(BS2&gt;0,BS2&lt;&gt;"wait"),"AT",IF(AIH!$P4="AI",IF(Sheet1!$D4&gt;AIH!$O4+200,200,"wait"),0))</f>
        <v>0</v>
      </c>
      <c r="BT3" s="9">
        <f>IF(AND(BT2&gt;0,BT2&lt;&gt;"wait"),"AT",IF(AIH!$P4="AI",IF(Sheet1!$E4&lt;AIH!$O4-50,50,"wait"),0))</f>
        <v>0</v>
      </c>
      <c r="BU3" s="9">
        <f>IF(AND(BU2&gt;0,BU2&lt;&gt;"wait"),"AT",IF(AIH!$P4="AI",IF(Sheet1!$E4&lt;AIH!$O4-100,100,"wait"),0))</f>
        <v>0</v>
      </c>
      <c r="BV3" s="9">
        <f>IF(AND(BV2&gt;0,BV2&lt;&gt;"wait"),"AT",IF(AIH!$P4="AI",IF(Sheet1!$E4&lt;AIH!$O4-150,150,"wait"),0))</f>
        <v>0</v>
      </c>
      <c r="BW3" s="9">
        <f>IF(AND(BW2&gt;0,BW2&lt;&gt;"wait"),"AT",IF(AIH!$P4="AI",IF(Sheet1!$E4&lt;AIH!$O4-200,200,"wait"),0))</f>
        <v>0</v>
      </c>
      <c r="BX3" s="9">
        <f t="shared" ref="BX3:BX66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IF(AND(BZ2&gt;0,BZ2&lt;&gt;"wait"),"AT",IF(AIH!$R4="AI",IF(Sheet1!$D4&gt;AIH!$Q4+50,50,"wait"),0))</f>
        <v>0</v>
      </c>
      <c r="CA3" s="9">
        <f>IF(AND(CA2&gt;0,CA2&lt;&gt;"wait"),"AT",IF(AIH!$R4="AI",IF(Sheet1!$D4&gt;AIH!$Q4+100,100,"wait"),0))</f>
        <v>0</v>
      </c>
      <c r="CB3" s="9">
        <f>IF(AND(CB2&gt;0,CB2&lt;&gt;"wait"),"AT",IF(AIH!$R4="AI",IF(Sheet1!$D4&gt;AIH!$Q4+150,150,"wait"),0))</f>
        <v>0</v>
      </c>
      <c r="CC3" s="9">
        <f>IF(AND(CC2&gt;0,CC2&lt;&gt;"wait"),"AT",IF(AIH!$R4="AI",IF(Sheet1!$D4&gt;AIH!$Q4+200,200,"wait"),0))</f>
        <v>0</v>
      </c>
      <c r="CD3" s="9">
        <f>IF(AND(CD2&gt;0,CD2&lt;&gt;"wait"),"AT",IF(AIH!$R4="AI",IF(Sheet1!$E4&lt;AIH!$Q4-50,50,"wait"),0))</f>
        <v>0</v>
      </c>
      <c r="CE3" s="9">
        <f>IF(AND(CE2&gt;0,CE2&lt;&gt;"wait"),"AT",IF(AIH!$R4="AI",IF(Sheet1!$E4&lt;AIH!$Q4-100,100,"wait"),0))</f>
        <v>0</v>
      </c>
      <c r="CF3" s="9">
        <f>IF(AND(CF2&gt;0,CF2&lt;&gt;"wait"),"AT",IF(AIH!$R4="AI",IF(Sheet1!$E4&lt;AIH!$Q4-150,150,"wait"),0))</f>
        <v>0</v>
      </c>
      <c r="CG3" s="9">
        <f>IF(AND(CG2&gt;0,CG2&lt;&gt;"wait"),"AT",IF(AIH!$R4="AI",IF(Sheet1!$E4&lt;AIH!$Q4-200,200,"wait"),0))</f>
        <v>0</v>
      </c>
      <c r="CH3" s="9">
        <f t="shared" ref="CH3:CH66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IF(AND(CJ2&gt;0,CJ2&lt;&gt;"wait"),"AT",IF(AIH!$T4="AI",IF(Sheet1!$D4&gt;AIH!$S4+50,50,"wait"),0))</f>
        <v>0</v>
      </c>
      <c r="CK3" s="9">
        <f>IF(AND(CK2&gt;0,CK2&lt;&gt;"wait"),"AT",IF(AIH!$T4="AI",IF(Sheet1!$D4&gt;AIH!$S4+100,100,"wait"),0))</f>
        <v>0</v>
      </c>
      <c r="CL3" s="9">
        <f>IF(AND(CL2&gt;0,CL2&lt;&gt;"wait"),"AT",IF(AIH!$T4="AI",IF(Sheet1!$D4&gt;AIH!$S4+150,150,"wait"),0))</f>
        <v>0</v>
      </c>
      <c r="CM3" s="9">
        <f>IF(AND(CM2&gt;0,CM2&lt;&gt;"wait"),"AT",IF(AIH!$T4="AI",IF(Sheet1!$D4&gt;AIH!$S4+200,200,"wait"),0))</f>
        <v>0</v>
      </c>
      <c r="CN3" s="9">
        <f>IF(AND(CN2&gt;0,CN2&lt;&gt;"wait"),"AT",IF(AIH!$T4="AI",IF(Sheet1!$E4&lt;AIH!$S4-50,50,"wait"),0))</f>
        <v>0</v>
      </c>
      <c r="CO3" s="9">
        <f>IF(AND(CO2&gt;0,CO2&lt;&gt;"wait"),"AT",IF(AIH!$T4="AI",IF(Sheet1!$E4&lt;AIH!$S4-100,100,"wait"),0))</f>
        <v>0</v>
      </c>
      <c r="CP3" s="9">
        <f>IF(AND(CP2&gt;0,CP2&lt;&gt;"wait"),"AT",IF(AIH!$T4="AI",IF(Sheet1!$E4&lt;AIH!$S4-150,150,"wait"),0))</f>
        <v>0</v>
      </c>
      <c r="CQ3" s="9">
        <f>IF(AND(CQ2&gt;0,CQ2&lt;&gt;"wait"),"AT",IF(AIH!$T4="AI",IF(Sheet1!$E4&lt;AIH!$S4-200,200,"wait"),0))</f>
        <v>0</v>
      </c>
      <c r="CR3" s="9">
        <f t="shared" ref="CR3:CR66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IF(AND(CT2&gt;0,CT2&lt;&gt;"wait"),"AT",IF(AIH!$V4="AI",IF(Sheet1!$D4&gt;AIH!$U4+50,50,"wait"),0))</f>
        <v>0</v>
      </c>
      <c r="CU3" s="9">
        <f>IF(AND(CU2&gt;0,CU2&lt;&gt;"wait"),"AT",IF(AIH!$V4="AI",IF(Sheet1!$D4&gt;AIH!$U4+100,100,"wait"),0))</f>
        <v>0</v>
      </c>
      <c r="CV3" s="9">
        <f>IF(AND(CV2&gt;0,CV2&lt;&gt;"wait"),"AT",IF(AIH!$V4="AI",IF(Sheet1!$D4&gt;AIH!$U4+150,150,"wait"),0))</f>
        <v>0</v>
      </c>
      <c r="CW3" s="9">
        <f>IF(AND(CW2&gt;0,CW2&lt;&gt;"wait"),"AT",IF(AIH!$V4="AI",IF(Sheet1!$D4&gt;AIH!$U4+200,200,"wait"),0))</f>
        <v>0</v>
      </c>
      <c r="CX3" s="9">
        <f>IF(AND(CX2&gt;0,CX2&lt;&gt;"wait"),"AT",IF(AIH!$V4="AI",IF(Sheet1!$E4&lt;AIH!$U4-50,50,"wait"),0))</f>
        <v>0</v>
      </c>
      <c r="CY3" s="9">
        <f>IF(AND(CY2&gt;0,CY2&lt;&gt;"wait"),"AT",IF(AIH!$V4="AI",IF(Sheet1!$E4&lt;AIH!$U4-100,100,"wait"),0))</f>
        <v>0</v>
      </c>
      <c r="CZ3" s="9">
        <f>IF(AND(CZ2&gt;0,CZ2&lt;&gt;"wait"),"AT",IF(AIH!$V4="AI",IF(Sheet1!$E4&lt;AIH!$U4-150,150,"wait"),0))</f>
        <v>0</v>
      </c>
      <c r="DA3" s="9">
        <f>IF(AND(DA2&gt;0,DA2&lt;&gt;"wait"),"AT",IF(AIH!$V4="AI",IF(Sheet1!$E4&lt;AIH!$U4-200,200,"wait"),0))</f>
        <v>0</v>
      </c>
      <c r="DB3" s="9">
        <f t="shared" ref="DB3:DB66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IF(AND(DD2&gt;0,DD2&lt;&gt;"wait"),"AT",IF(AIH!$X4="AI",IF(Sheet1!$D4&gt;AIH!$W4+50,50,"wait"),0))</f>
        <v>0</v>
      </c>
      <c r="DE3" s="9">
        <f>IF(AND(DE2&gt;0,DE2&lt;&gt;"wait"),"AT",IF(AIH!$X4="AI",IF(Sheet1!$D4&gt;AIH!$W4+100,100,"wait"),0))</f>
        <v>0</v>
      </c>
      <c r="DF3" s="9">
        <f>IF(AND(DF2&gt;0,DF2&lt;&gt;"wait"),"AT",IF(AIH!$X4="AI",IF(Sheet1!$D4&gt;AIH!$W4+150,150,"wait"),0))</f>
        <v>0</v>
      </c>
      <c r="DG3" s="9">
        <f>IF(AND(DG2&gt;0,DG2&lt;&gt;"wait"),"AT",IF(AIH!$X4="AI",IF(Sheet1!$D4&gt;AIH!$W4+200,200,"wait"),0))</f>
        <v>0</v>
      </c>
      <c r="DH3" s="9">
        <f>IF(AND(DH2&gt;0,DH2&lt;&gt;"wait"),"AT",IF(AIH!$X4="AI",IF(Sheet1!$E4&lt;AIH!$W4-50,50,"wait"),0))</f>
        <v>0</v>
      </c>
      <c r="DI3" s="9">
        <f>IF(AND(DI2&gt;0,DI2&lt;&gt;"wait"),"AT",IF(AIH!$X4="AI",IF(Sheet1!$E4&lt;AIH!$W4-100,100,"wait"),0))</f>
        <v>0</v>
      </c>
      <c r="DJ3" s="9">
        <f>IF(AND(DJ2&gt;0,DJ2&lt;&gt;"wait"),"AT",IF(AIH!$X4="AI",IF(Sheet1!$E4&lt;AIH!$W4-150,150,"wait"),0))</f>
        <v>0</v>
      </c>
      <c r="DK3" s="9">
        <f>IF(AND(DK2&gt;0,DK2&lt;&gt;"wait"),"AT",IF(AIH!$X4="AI",IF(Sheet1!$E4&lt;AIH!$W4-200,200,"wait"),0))</f>
        <v>0</v>
      </c>
      <c r="DL3" s="9">
        <f t="shared" ref="DL3:DL66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IF(AND(DN2&gt;0,DN2&lt;&gt;"wait"),"AT",IF(AIH!$AA4="AI",IF(Sheet1!$D4&gt;AIH!$Z4+50,50,"wait"),0))</f>
        <v>0</v>
      </c>
      <c r="DO3" s="9">
        <f>IF(AND(DO2&gt;0,DO2&lt;&gt;"wait"),"AT",IF(AIH!$AA4="AI",IF(Sheet1!$D4&gt;AIH!$Z4+100,100,"wait"),0))</f>
        <v>0</v>
      </c>
      <c r="DP3" s="9">
        <f>IF(AND(DP2&gt;0,DP2&lt;&gt;"wait"),"AT",IF(AIH!$AA4="AI",IF(Sheet1!$D4&gt;AIH!$Z4+150,150,"wait"),0))</f>
        <v>0</v>
      </c>
      <c r="DQ3" s="9">
        <f>IF(AND(DQ2&gt;0,DQ2&lt;&gt;"wait"),"AT",IF(AIH!$AA4="AI",IF(Sheet1!$D4&gt;AIH!$Z4+200,200,"wait"),0))</f>
        <v>0</v>
      </c>
      <c r="DR3" s="9">
        <f>IF(AND(DR2&gt;0,DR2&lt;&gt;"wait"),"AT",IF(AIH!$AA4="AI",IF(Sheet1!$E4&lt;AIH!$Z4-50,50,"wait"),0))</f>
        <v>0</v>
      </c>
      <c r="DS3" s="9">
        <f>IF(AND(DS2&gt;0,DS2&lt;&gt;"wait"),"AT",IF(AIH!$AA4="AI",IF(Sheet1!$E4&lt;AIH!$Z4-100,100,"wait"),0))</f>
        <v>0</v>
      </c>
      <c r="DT3" s="9">
        <f>IF(AND(DT2&gt;0,DT2&lt;&gt;"wait"),"AT",IF(AIH!$AA4="AI",IF(Sheet1!$E4&lt;AIH!$Z4-150,150,"wait"),0))</f>
        <v>0</v>
      </c>
      <c r="DU3" s="9">
        <f>IF(AND(DU2&gt;0,DU2&lt;&gt;"wait"),"AT",IF(AIH!$AA4="AI",IF(Sheet1!$E4&lt;AIH!$Z4-200,200,"wait"),0))</f>
        <v>0</v>
      </c>
      <c r="DV3" s="9">
        <f t="shared" ref="DV3:DV66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IF(AND(DX2&gt;0,DX2&lt;&gt;"wait"),"AT",IF(AIH!$AC4="AI",IF(Sheet1!$D4&gt;AIH!$AB4+50,50,"wait"),0))</f>
        <v>0</v>
      </c>
      <c r="DY3" s="9">
        <f>IF(AND(DY2&gt;0,DY2&lt;&gt;"wait"),"AT",IF(AIH!$AC4="AI",IF(Sheet1!$D4&gt;AIH!$AB4+100,100,"wait"),0))</f>
        <v>0</v>
      </c>
      <c r="DZ3" s="9">
        <f>IF(AND(DZ2&gt;0,DZ2&lt;&gt;"wait"),"AT",IF(AIH!$AC4="AI",IF(Sheet1!$D4&gt;AIH!$AB4+150,150,"wait"),0))</f>
        <v>0</v>
      </c>
      <c r="EA3" s="9">
        <f>IF(AND(EA2&gt;0,EA2&lt;&gt;"wait"),"AT",IF(AIH!$AC4="AI",IF(Sheet1!$D4&gt;AIH!$AB4+200,200,"wait"),0))</f>
        <v>0</v>
      </c>
      <c r="EB3" s="9">
        <f>IF(AND(EB2&gt;0,EB2&lt;&gt;"wait"),"AT",IF(AIH!$AC4="AI",IF(Sheet1!$E4&lt;AIH!$AB4-50,50,"wait"),0))</f>
        <v>0</v>
      </c>
      <c r="EC3" s="9">
        <f>IF(AND(EC2&gt;0,EC2&lt;&gt;"wait"),"AT",IF(AIH!$AC4="AI",IF(Sheet1!$E4&lt;AIH!$AB4-100,100,"wait"),0))</f>
        <v>0</v>
      </c>
      <c r="ED3" s="9">
        <f>IF(AND(ED2&gt;0,ED2&lt;&gt;"wait"),"AT",IF(AIH!$AC4="AI",IF(Sheet1!$E4&lt;AIH!$AB4-150,150,"wait"),0))</f>
        <v>0</v>
      </c>
      <c r="EE3" s="9">
        <f>IF(AND(EE2&gt;0,EE2&lt;&gt;"wait"),"AT",IF(AIH!$AC4="AI",IF(Sheet1!$E4&lt;AIH!$AB4-200,200,"wait"),0))</f>
        <v>0</v>
      </c>
      <c r="EF3" s="9">
        <f t="shared" ref="EF3:EF66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IF(AND(EH2&gt;0,EH2&lt;&gt;"wait"),"AT",IF(AIH!$AE4="AI",IF(Sheet1!$D4&gt;AIH!$AD4+50,50,"wait"),0))</f>
        <v>0</v>
      </c>
      <c r="EI3" s="9">
        <f>IF(AND(EI2&gt;0,EI2&lt;&gt;"wait"),"AT",IF(AIH!$AE4="AI",IF(Sheet1!$D4&gt;AIH!$AD4+100,100,"wait"),0))</f>
        <v>0</v>
      </c>
      <c r="EJ3" s="9">
        <f>IF(AND(EJ2&gt;0,EJ2&lt;&gt;"wait"),"AT",IF(AIH!$AE4="AI",IF(Sheet1!$D4&gt;AIH!$AD4+150,150,"wait"),0))</f>
        <v>0</v>
      </c>
      <c r="EK3" s="9">
        <f>IF(AND(EK2&gt;0,EK2&lt;&gt;"wait"),"AT",IF(AIH!$AE4="AI",IF(Sheet1!$D4&gt;AIH!$AD4+200,200,"wait"),0))</f>
        <v>0</v>
      </c>
      <c r="EL3" s="9">
        <f>IF(AND(EL2&gt;0,EL2&lt;&gt;"wait"),"AT",IF(AIH!$AE4="AI",IF(Sheet1!$E4&lt;AIH!$AD4-50,50,"wait"),0))</f>
        <v>0</v>
      </c>
      <c r="EM3" s="9">
        <f>IF(AND(EM2&gt;0,EM2&lt;&gt;"wait"),"AT",IF(AIH!$AE4="AI",IF(Sheet1!$E4&lt;AIH!$AD4-100,100,"wait"),0))</f>
        <v>0</v>
      </c>
      <c r="EN3" s="9">
        <f>IF(AND(EN2&gt;0,EN2&lt;&gt;"wait"),"AT",IF(AIH!$AE4="AI",IF(Sheet1!$E4&lt;AIH!$AD4-150,150,"wait"),0))</f>
        <v>0</v>
      </c>
      <c r="EO3" s="9">
        <f>IF(AND(EO2&gt;0,EO2&lt;&gt;"wait"),"AT",IF(AIH!$AE4="AI",IF(Sheet1!$E4&lt;AIH!$AD4-200,200,"wait"),0))</f>
        <v>0</v>
      </c>
      <c r="EP3" s="9">
        <f t="shared" ref="EP3:EP66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IF(AND(ER2&gt;0,ER2&lt;&gt;"wait"),"AT",IF(AIH!$AG4="AI",IF(Sheet1!$D4&gt;AIH!$AF4+50,50,"wait"),0))</f>
        <v>0</v>
      </c>
      <c r="ES3" s="9">
        <f>IF(AND(ES2&gt;0,ES2&lt;&gt;"wait"),"AT",IF(AIH!$AG4="AI",IF(Sheet1!$D4&gt;AIH!$AF4+100,100,"wait"),0))</f>
        <v>0</v>
      </c>
      <c r="ET3" s="9">
        <f>IF(AND(ET2&gt;0,ET2&lt;&gt;"wait"),"AT",IF(AIH!$AG4="AI",IF(Sheet1!$D4&gt;AIH!$AF4+150,150,"wait"),0))</f>
        <v>0</v>
      </c>
      <c r="EU3" s="9">
        <f>IF(AND(EU2&gt;0,EU2&lt;&gt;"wait"),"AT",IF(AIH!$AG4="AI",IF(Sheet1!$D4&gt;AIH!$AF4+200,200,"wait"),0))</f>
        <v>0</v>
      </c>
      <c r="EV3" s="9">
        <f>IF(AND(EV2&gt;0,EV2&lt;&gt;"wait"),"AT",IF(AIH!$AG4="AI",IF(Sheet1!$E4&lt;AIH!$AF4-50,50,"wait"),0))</f>
        <v>0</v>
      </c>
      <c r="EW3" s="9">
        <f>IF(AND(EW2&gt;0,EW2&lt;&gt;"wait"),"AT",IF(AIH!$AG4="AI",IF(Sheet1!$E4&lt;AIH!$AF4-100,100,"wait"),0))</f>
        <v>0</v>
      </c>
      <c r="EX3" s="9">
        <f>IF(AND(EX2&gt;0,EX2&lt;&gt;"wait"),"AT",IF(AIH!$AG4="AI",IF(Sheet1!$E4&lt;AIH!$AF4-150,150,"wait"),0))</f>
        <v>0</v>
      </c>
      <c r="EY3" s="9">
        <f>IF(AND(EY2&gt;0,EY2&lt;&gt;"wait"),"AT",IF(AIH!$AG4="AI",IF(Sheet1!$E4&lt;AIH!$AF4-200,200,"wait"),0))</f>
        <v>0</v>
      </c>
      <c r="EZ3" s="9">
        <f t="shared" ref="EZ3:EZ66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IF(AND(FB2&gt;0,FB2&lt;&gt;"wait"),"AT",IF(AIH!$AI4="AI",IF(Sheet1!$D4&gt;AIH!$AH4+50,50,"wait"),0))</f>
        <v>0</v>
      </c>
      <c r="FC3" s="9">
        <f>IF(AND(FC2&gt;0,FC2&lt;&gt;"wait"),"AT",IF(AIH!$AI4="AI",IF(Sheet1!$D4&gt;AIH!$AH4+100,100,"wait"),0))</f>
        <v>0</v>
      </c>
      <c r="FD3" s="9">
        <f>IF(AND(FD2&gt;0,FD2&lt;&gt;"wait"),"AT",IF(AIH!$AI4="AI",IF(Sheet1!$D4&gt;AIH!$AH4+150,150,"wait"),0))</f>
        <v>0</v>
      </c>
      <c r="FE3" s="9">
        <f>IF(AND(FE2&gt;0,FE2&lt;&gt;"wait"),"AT",IF(AIH!$AI4="AI",IF(Sheet1!$D4&gt;AIH!$AH4+200,200,"wait"),0))</f>
        <v>0</v>
      </c>
      <c r="FF3" s="9">
        <f>IF(AND(FF2&gt;0,FF2&lt;&gt;"wait"),"AT",IF(AIH!$AI4="AI",IF(Sheet1!$E4&lt;AIH!$AH4-50,50,"wait"),0))</f>
        <v>0</v>
      </c>
      <c r="FG3" s="9">
        <f>IF(AND(FG2&gt;0,FG2&lt;&gt;"wait"),"AT",IF(AIH!$AI4="AI",IF(Sheet1!$E4&lt;AIH!$AH4-100,100,"wait"),0))</f>
        <v>0</v>
      </c>
      <c r="FH3" s="9">
        <f>IF(AND(FH2&gt;0,FH2&lt;&gt;"wait"),"AT",IF(AIH!$AI4="AI",IF(Sheet1!$E4&lt;AIH!$AH4-150,150,"wait"),0))</f>
        <v>0</v>
      </c>
      <c r="FI3" s="9">
        <f>IF(AND(FI2&gt;0,FI2&lt;&gt;"wait"),"AT",IF(AIH!$AI4="AI",IF(Sheet1!$E4&lt;AIH!$AH4-200,200,"wait"),0))</f>
        <v>0</v>
      </c>
      <c r="FJ3" s="9">
        <f t="shared" ref="FJ3:FJ66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IF(AND(FL2&gt;0,FL2&lt;&gt;"wait"),"AT",IF(AIH!$AK4="AI",IF(Sheet1!$D4&gt;AIH!$AJ4+50,50,"wait"),0))</f>
        <v>0</v>
      </c>
      <c r="FM3" s="9">
        <f>IF(AND(FM2&gt;0,FM2&lt;&gt;"wait"),"AT",IF(AIH!$AK4="AI",IF(Sheet1!$D4&gt;AIH!$AJ4+100,100,"wait"),0))</f>
        <v>0</v>
      </c>
      <c r="FN3" s="9">
        <f>IF(AND(FN2&gt;0,FN2&lt;&gt;"wait"),"AT",IF(AIH!$AK4="AI",IF(Sheet1!$D4&gt;AIH!$AJ4+150,150,"wait"),0))</f>
        <v>0</v>
      </c>
      <c r="FO3" s="9">
        <f>IF(AND(FO2&gt;0,FO2&lt;&gt;"wait"),"AT",IF(AIH!$AK4="AI",IF(Sheet1!$D4&gt;AIH!$AJ4+200,200,"wait"),0))</f>
        <v>0</v>
      </c>
      <c r="FP3" s="9">
        <f>IF(AND(FP2&gt;0,FP2&lt;&gt;"wait"),"AT",IF(AIH!$AK4="AI",IF(Sheet1!$E4&lt;AIH!$AJ4-50,50,"wait"),0))</f>
        <v>0</v>
      </c>
      <c r="FQ3" s="9">
        <f>IF(AND(FQ2&gt;0,FQ2&lt;&gt;"wait"),"AT",IF(AIH!$AK4="AI",IF(Sheet1!$E4&lt;AIH!$AJ4-100,100,"wait"),0))</f>
        <v>0</v>
      </c>
      <c r="FR3" s="9">
        <f>IF(AND(FR2&gt;0,FR2&lt;&gt;"wait"),"AT",IF(AIH!$AK4="AI",IF(Sheet1!$E4&lt;AIH!$AJ4-150,150,"wait"),0))</f>
        <v>0</v>
      </c>
      <c r="FS3" s="9">
        <f>IF(AND(FS2&gt;0,FS2&lt;&gt;"wait"),"AT",IF(AIH!$AK4="AI",IF(Sheet1!$E4&lt;AIH!$AJ4-200,200,"wait"),0))</f>
        <v>0</v>
      </c>
      <c r="FT3" s="9">
        <f t="shared" ref="FT3:FT66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IF(AND(FV2&gt;0,FV2&lt;&gt;"wait"),"AT",IF(AIH!$AM4="AI",IF(Sheet1!$D4&gt;AIH!$AL4+50,50,"wait"),0))</f>
        <v>0</v>
      </c>
      <c r="FW3" s="9">
        <f>IF(AND(FW2&gt;0,FW2&lt;&gt;"wait"),"AT",IF(AIH!$AM4="AI",IF(Sheet1!$D4&gt;AIH!$AL4+100,100,"wait"),0))</f>
        <v>0</v>
      </c>
      <c r="FX3" s="9">
        <f>IF(AND(FX2&gt;0,FX2&lt;&gt;"wait"),"AT",IF(AIH!$AM4="AI",IF(Sheet1!$D4&gt;AIH!$AL4+150,150,"wait"),0))</f>
        <v>0</v>
      </c>
      <c r="FY3" s="9">
        <f>IF(AND(FY2&gt;0,FY2&lt;&gt;"wait"),"AT",IF(AIH!$AM4="AI",IF(Sheet1!$D4&gt;AIH!$AL4+200,200,"wait"),0))</f>
        <v>0</v>
      </c>
      <c r="FZ3" s="9">
        <f>IF(AND(FZ2&gt;0,FZ2&lt;&gt;"wait"),"AT",IF(AIH!$AM4="AI",IF(Sheet1!$E4&lt;AIH!$AL4-50,50,"wait"),0))</f>
        <v>0</v>
      </c>
      <c r="GA3" s="9">
        <f>IF(AND(GA2&gt;0,GA2&lt;&gt;"wait"),"AT",IF(AIH!$AM4="AI",IF(Sheet1!$E4&lt;AIH!$AL4-100,100,"wait"),0))</f>
        <v>0</v>
      </c>
      <c r="GB3" s="9">
        <f>IF(AND(GB2&gt;0,GB2&lt;&gt;"wait"),"AT",IF(AIH!$AM4="AI",IF(Sheet1!$E4&lt;AIH!$AL4-150,150,"wait"),0))</f>
        <v>0</v>
      </c>
      <c r="GC3" s="9">
        <f>IF(AND(GC2&gt;0,GC2&lt;&gt;"wait"),"AT",IF(AIH!$AM4="AI",IF(Sheet1!$E4&lt;AIH!$AL4-200,200,"wait"),0))</f>
        <v>0</v>
      </c>
      <c r="GD3" s="9">
        <f t="shared" ref="GD3:GD66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IF(AND(GF2&gt;0,GF2&lt;&gt;"wait"),"AT",IF(AIH!$AO4="AI",IF(Sheet1!$D4&gt;AIH!$AN4+50,50,"wait"),0))</f>
        <v>0</v>
      </c>
      <c r="GG3" s="9">
        <f>IF(AND(GG2&gt;0,GG2&lt;&gt;"wait"),"AT",IF(AIH!$AO4="AI",IF(Sheet1!$D4&gt;AIH!$AN4+100,100,"wait"),0))</f>
        <v>0</v>
      </c>
      <c r="GH3" s="9">
        <f>IF(AND(GH2&gt;0,GH2&lt;&gt;"wait"),"AT",IF(AIH!$AO4="AI",IF(Sheet1!$D4&gt;AIH!$AN4+150,150,"wait"),0))</f>
        <v>0</v>
      </c>
      <c r="GI3" s="9">
        <f>IF(AND(GI2&gt;0,GI2&lt;&gt;"wait"),"AT",IF(AIH!$AO4="AI",IF(Sheet1!$D4&gt;AIH!$AN4+200,200,"wait"),0))</f>
        <v>0</v>
      </c>
      <c r="GJ3" s="9">
        <f>IF(AND(GJ2&gt;0,GJ2&lt;&gt;"wait"),"AT",IF(AIH!$AO4="AI",IF(Sheet1!$E4&lt;AIH!$AN4-50,50,"wait"),0))</f>
        <v>0</v>
      </c>
      <c r="GK3" s="9">
        <f>IF(AND(GK2&gt;0,GK2&lt;&gt;"wait"),"AT",IF(AIH!$AO4="AI",IF(Sheet1!$E4&lt;AIH!$AN4-100,100,"wait"),0))</f>
        <v>0</v>
      </c>
      <c r="GL3" s="9">
        <f>IF(AND(GL2&gt;0,GL2&lt;&gt;"wait"),"AT",IF(AIH!$AO4="AI",IF(Sheet1!$E4&lt;AIH!$AN4-150,150,"wait"),0))</f>
        <v>0</v>
      </c>
      <c r="GM3" s="9">
        <f>IF(AND(GM2&gt;0,GM2&lt;&gt;"wait"),"AT",IF(AIH!$AO4="AI",IF(Sheet1!$E4&lt;AIH!$AN4-200,200,"wait"),0))</f>
        <v>0</v>
      </c>
      <c r="GN3" s="9">
        <f t="shared" ref="GN3:GN66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IF(AND(GP2&gt;0,GP2&lt;&gt;"wait"),"AT",IF(AIH!$AQ4="AI",IF(Sheet1!$D4&gt;AIH!$AP4+50,50,"wait"),0))</f>
        <v>0</v>
      </c>
      <c r="GQ3" s="9">
        <f>IF(AND(GQ2&gt;0,GQ2&lt;&gt;"wait"),"AT",IF(AIH!$AQ4="AI",IF(Sheet1!$D4&gt;AIH!$AP4+100,100,"wait"),0))</f>
        <v>0</v>
      </c>
      <c r="GR3" s="9">
        <f>IF(AND(GR2&gt;0,GR2&lt;&gt;"wait"),"AT",IF(AIH!$AQ4="AI",IF(Sheet1!$D4&gt;AIH!$AP4+150,150,"wait"),0))</f>
        <v>0</v>
      </c>
      <c r="GS3" s="9">
        <f>IF(AND(GS2&gt;0,GS2&lt;&gt;"wait"),"AT",IF(AIH!$AQ4="AI",IF(Sheet1!$D4&gt;AIH!$AP4+200,200,"wait"),0))</f>
        <v>0</v>
      </c>
      <c r="GT3" s="9">
        <f>IF(AND(GT2&gt;0,GT2&lt;&gt;"wait"),"AT",IF(AIH!$AQ4="AI",IF(Sheet1!$E4&lt;AIH!$AP4-50,50,"wait"),0))</f>
        <v>0</v>
      </c>
      <c r="GU3" s="9">
        <f>IF(AND(GU2&gt;0,GU2&lt;&gt;"wait"),"AT",IF(AIH!$AQ4="AI",IF(Sheet1!$E4&lt;AIH!$AP4-100,100,"wait"),0))</f>
        <v>0</v>
      </c>
      <c r="GV3" s="9">
        <f>IF(AND(GV2&gt;0,GV2&lt;&gt;"wait"),"AT",IF(AIH!$AQ4="AI",IF(Sheet1!$E4&lt;AIH!$AP4-150,150,"wait"),0))</f>
        <v>0</v>
      </c>
      <c r="GW3" s="9">
        <f>IF(AND(GW2&gt;0,GW2&lt;&gt;"wait"),"AT",IF(AIH!$AQ4="AI",IF(Sheet1!$E4&lt;AIH!$AP4-200,200,"wait"),0))</f>
        <v>0</v>
      </c>
      <c r="GX3" s="9">
        <f t="shared" ref="GX3:GX66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IF(AND(GZ2&gt;0,GZ2&lt;&gt;"wait"),"AT",IF(AIH!$AS4="AI",IF(Sheet1!$D4&gt;AIH!$AR4+50,50,"wait"),0))</f>
        <v>0</v>
      </c>
      <c r="HA3" s="9">
        <f>IF(AND(HA2&gt;0,HA2&lt;&gt;"wait"),"AT",IF(AIH!$AS4="AI",IF(Sheet1!$D4&gt;AIH!$AR4+100,100,"wait"),0))</f>
        <v>0</v>
      </c>
      <c r="HB3" s="9">
        <f>IF(AND(HB2&gt;0,HB2&lt;&gt;"wait"),"AT",IF(AIH!$AS4="AI",IF(Sheet1!$D4&gt;AIH!$AR4+150,150,"wait"),0))</f>
        <v>0</v>
      </c>
      <c r="HC3" s="9">
        <f>IF(AND(HC2&gt;0,HC2&lt;&gt;"wait"),"AT",IF(AIH!$AS4="AI",IF(Sheet1!$D4&gt;AIH!$AR4+200,200,"wait"),0))</f>
        <v>0</v>
      </c>
      <c r="HD3" s="9">
        <f>IF(AND(HD2&gt;0,HD2&lt;&gt;"wait"),"AT",IF(AIH!$AS4="AI",IF(Sheet1!$E4&lt;AIH!$AR4-50,50,"wait"),0))</f>
        <v>0</v>
      </c>
      <c r="HE3" s="9">
        <f>IF(AND(HE2&gt;0,HE2&lt;&gt;"wait"),"AT",IF(AIH!$AS4="AI",IF(Sheet1!$E4&lt;AIH!$AR4-100,100,"wait"),0))</f>
        <v>0</v>
      </c>
      <c r="HF3" s="9">
        <f>IF(AND(HF2&gt;0,HF2&lt;&gt;"wait"),"AT",IF(AIH!$AS4="AI",IF(Sheet1!$E4&lt;AIH!$AR4-150,150,"wait"),0))</f>
        <v>0</v>
      </c>
      <c r="HG3" s="9">
        <f>IF(AND(HG2&gt;0,HG2&lt;&gt;"wait"),"AT",IF(AIH!$AS4="AI",IF(Sheet1!$E4&lt;AIH!$AR4-200,200,"wait"),0))</f>
        <v>0</v>
      </c>
      <c r="HH3" s="9">
        <f t="shared" ref="HH3:HH66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IF(AND(HJ2&gt;0,HJ2&lt;&gt;"wait"),"AT",IF(AIH!$AU4="AI",IF(Sheet1!$D4&gt;AIH!$AT4+50,50,"wait"),0))</f>
        <v>0</v>
      </c>
      <c r="HK3" s="9">
        <f>IF(AND(HK2&gt;0,HK2&lt;&gt;"wait"),"AT",IF(AIH!$AU4="AI",IF(Sheet1!$D4&gt;AIH!$AT4+100,100,"wait"),0))</f>
        <v>0</v>
      </c>
      <c r="HL3" s="9">
        <f>IF(AND(HL2&gt;0,HL2&lt;&gt;"wait"),"AT",IF(AIH!$AU4="AI",IF(Sheet1!$D4&gt;AIH!$AT4+150,150,"wait"),0))</f>
        <v>0</v>
      </c>
      <c r="HM3" s="9">
        <f>IF(AND(HM2&gt;0,HM2&lt;&gt;"wait"),"AT",IF(AIH!$AU4="AI",IF(Sheet1!$D4&gt;AIH!$AT4+200,200,"wait"),0))</f>
        <v>0</v>
      </c>
      <c r="HN3" s="9">
        <f>IF(AND(HN2&gt;0,HN2&lt;&gt;"wait"),"AT",IF(AIH!$AU4="AI",IF(Sheet1!$E4&lt;AIH!$AT4-50,50,"wait"),0))</f>
        <v>0</v>
      </c>
      <c r="HO3" s="9">
        <f>IF(AND(HO2&gt;0,HO2&lt;&gt;"wait"),"AT",IF(AIH!$AU4="AI",IF(Sheet1!$E4&lt;AIH!$AT4-100,100,"wait"),0))</f>
        <v>0</v>
      </c>
      <c r="HP3" s="9">
        <f>IF(AND(HP2&gt;0,HP2&lt;&gt;"wait"),"AT",IF(AIH!$AU4="AI",IF(Sheet1!$E4&lt;AIH!$AT4-150,150,"wait"),0))</f>
        <v>0</v>
      </c>
      <c r="HQ3" s="9">
        <f>IF(AND(HQ2&gt;0,HQ2&lt;&gt;"wait"),"AT",IF(AIH!$AU4="AI",IF(Sheet1!$E4&lt;AIH!$AT4-200,200,"wait"),0))</f>
        <v>0</v>
      </c>
      <c r="HR3" s="9">
        <f t="shared" ref="HR3:HR66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IF(AND(HT2&gt;0,HT2&lt;&gt;"wait"),"AT",IF(AIH!$AX4="AI",IF(Sheet1!$D4&gt;AIH!$AW4+50,50,"wait"),0))</f>
        <v>0</v>
      </c>
      <c r="HU3" s="9">
        <f>IF(AND(HU2&gt;0,HU2&lt;&gt;"wait"),"AT",IF(AIH!$AX4="AI",IF(Sheet1!$D4&gt;AIH!$AW4+100,100,"wait"),0))</f>
        <v>0</v>
      </c>
      <c r="HV3" s="9">
        <f>IF(AND(HV2&gt;0,HV2&lt;&gt;"wait"),"AT",IF(AIH!$AX4="AI",IF(Sheet1!$D4&gt;AIH!$AW4+150,150,"wait"),0))</f>
        <v>0</v>
      </c>
      <c r="HW3" s="9">
        <f>IF(AND(HW2&gt;0,HW2&lt;&gt;"wait"),"AT",IF(AIH!$AX4="AI",IF(Sheet1!$D4&gt;AIH!$AW4+200,200,"wait"),0))</f>
        <v>0</v>
      </c>
      <c r="HX3" s="9">
        <f>IF(AND(HX2&gt;0,HX2&lt;&gt;"wait"),"AT",IF(AIH!$AX4="AI",IF(Sheet1!$E4&lt;AIH!$AW4-50,50,"wait"),0))</f>
        <v>0</v>
      </c>
      <c r="HY3" s="9">
        <f>IF(AND(HY2&gt;0,HY2&lt;&gt;"wait"),"AT",IF(AIH!$AX4="AI",IF(Sheet1!$E4&lt;AIH!$AW4-100,100,"wait"),0))</f>
        <v>0</v>
      </c>
      <c r="HZ3" s="9">
        <f>IF(AND(HZ2&gt;0,HZ2&lt;&gt;"wait"),"AT",IF(AIH!$AX4="AI",IF(Sheet1!$E4&lt;AIH!$AW4-150,150,"wait"),0))</f>
        <v>0</v>
      </c>
      <c r="IA3" s="9">
        <f>IF(AND(IA2&gt;0,IA2&lt;&gt;"wait"),"AT",IF(AIH!$AX4="AI",IF(Sheet1!$E4&lt;AIH!$AW4-200,200,"wait"),0))</f>
        <v>0</v>
      </c>
      <c r="IB3" s="9">
        <f t="shared" ref="IB3:IB66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IF(AND(ID2&gt;0,ID2&lt;&gt;"wait"),"AT",IF(AIH!$AZ4="AI",IF(Sheet1!$D4&gt;AIH!$AY4+50,50,"wait"),0))</f>
        <v>0</v>
      </c>
      <c r="IE3" s="9">
        <f>IF(AND(IE2&gt;0,IE2&lt;&gt;"wait"),"AT",IF(AIH!$AZ4="AI",IF(Sheet1!$D4&gt;AIH!$AY4+100,100,"wait"),0))</f>
        <v>0</v>
      </c>
      <c r="IF3" s="9">
        <f>IF(AND(IF2&gt;0,IF2&lt;&gt;"wait"),"AT",IF(AIH!$AZ4="AI",IF(Sheet1!$D4&gt;AIH!$AY4+150,150,"wait"),0))</f>
        <v>0</v>
      </c>
      <c r="IG3" s="9">
        <f>IF(AND(IG2&gt;0,IG2&lt;&gt;"wait"),"AT",IF(AIH!$AZ4="AI",IF(Sheet1!$D4&gt;AIH!$AY4+200,200,"wait"),0))</f>
        <v>0</v>
      </c>
      <c r="IH3" s="9">
        <f>IF(AND(IH2&gt;0,IH2&lt;&gt;"wait"),"AT",IF(AIH!$AZ4="AI",IF(Sheet1!$E4&lt;AIH!$AY4-50,50,"wait"),0))</f>
        <v>0</v>
      </c>
      <c r="II3" s="9">
        <f>IF(AND(II2&gt;0,II2&lt;&gt;"wait"),"AT",IF(AIH!$AZ4="AI",IF(Sheet1!$E4&lt;AIH!$AY4-100,100,"wait"),0))</f>
        <v>0</v>
      </c>
      <c r="IJ3" s="9">
        <f>IF(AND(IJ2&gt;0,IJ2&lt;&gt;"wait"),"AT",IF(AIH!$AZ4="AI",IF(Sheet1!$E4&lt;AIH!$AY4-150,150,"wait"),0))</f>
        <v>0</v>
      </c>
      <c r="IK3" s="9">
        <f>IF(AND(IK2&gt;0,IK2&lt;&gt;"wait"),"AT",IF(AIH!$AZ4="AI",IF(Sheet1!$E4&lt;AIH!$AY4-200,200,"wait"),0))</f>
        <v>0</v>
      </c>
      <c r="IL3" s="9">
        <f t="shared" ref="IL3:IL66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IF(AND(IN2&gt;0,IN2&lt;&gt;"wait"),"AT",IF(AIH!$BB4="AI",IF(Sheet1!$D4&gt;AIH!$BA4+50,50,"wait"),0))</f>
        <v>0</v>
      </c>
      <c r="IO3" s="9">
        <f>IF(AND(IO2&gt;0,IO2&lt;&gt;"wait"),"AT",IF(AIH!$BB4="AI",IF(Sheet1!$D4&gt;AIH!$BA4+100,100,"wait"),0))</f>
        <v>0</v>
      </c>
      <c r="IP3" s="9">
        <f>IF(AND(IP2&gt;0,IP2&lt;&gt;"wait"),"AT",IF(AIH!$BB4="AI",IF(Sheet1!$D4&gt;AIH!$BA4+150,150,"wait"),0))</f>
        <v>0</v>
      </c>
      <c r="IQ3" s="9">
        <f>IF(AND(IQ2&gt;0,IQ2&lt;&gt;"wait"),"AT",IF(AIH!$BB4="AI",IF(Sheet1!$D4&gt;AIH!$BA4+200,200,"wait"),0))</f>
        <v>0</v>
      </c>
      <c r="IR3" s="9">
        <f>IF(AND(IR2&gt;0,IR2&lt;&gt;"wait"),"AT",IF(AIH!$BB4="AI",IF(Sheet1!$E4&lt;AIH!$BA4-50,50,"wait"),0))</f>
        <v>0</v>
      </c>
      <c r="IS3" s="9">
        <f>IF(AND(IS2&gt;0,IS2&lt;&gt;"wait"),"AT",IF(AIH!$BB4="AI",IF(Sheet1!$E4&lt;AIH!$BA4-100,100,"wait"),0))</f>
        <v>0</v>
      </c>
      <c r="IT3" s="9">
        <f>IF(AND(IT2&gt;0,IT2&lt;&gt;"wait"),"AT",IF(AIH!$BB4="AI",IF(Sheet1!$E4&lt;AIH!$BA4-150,150,"wait"),0))</f>
        <v>0</v>
      </c>
      <c r="IU3" s="9">
        <f>IF(AND(IU2&gt;0,IU2&lt;&gt;"wait"),"AT",IF(AIH!$BB4="AI",IF(Sheet1!$E4&lt;AIH!$BA4-200,200,"wait"),0))</f>
        <v>0</v>
      </c>
      <c r="IV3" s="9">
        <f t="shared" ref="IV3:IV66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IF(AND(IX2&gt;0,IX2&lt;&gt;"wait"),"AT",IF(AIH!$BD4="AI",IF(Sheet1!$D4&gt;AIH!$BC4+50,50,"wait"),0))</f>
        <v>0</v>
      </c>
      <c r="IY3" s="9">
        <f>IF(AND(IY2&gt;0,IY2&lt;&gt;"wait"),"AT",IF(AIH!$BD4="AI",IF(Sheet1!$D4&gt;AIH!$BC4+100,100,"wait"),0))</f>
        <v>0</v>
      </c>
      <c r="IZ3" s="9">
        <f>IF(AND(IZ2&gt;0,IZ2&lt;&gt;"wait"),"AT",IF(AIH!$BD4="AI",IF(Sheet1!$D4&gt;AIH!$BC4+150,150,"wait"),0))</f>
        <v>0</v>
      </c>
      <c r="JA3" s="9">
        <f>IF(AND(JA2&gt;0,JA2&lt;&gt;"wait"),"AT",IF(AIH!$BD4="AI",IF(Sheet1!$D4&gt;AIH!$BC4+200,200,"wait"),0))</f>
        <v>0</v>
      </c>
      <c r="JB3" s="9">
        <f>IF(AND(JB2&gt;0,JB2&lt;&gt;"wait"),"AT",IF(AIH!$BD4="AI",IF(Sheet1!$E4&lt;AIH!$BC4-50,50,"wait"),0))</f>
        <v>0</v>
      </c>
      <c r="JC3" s="9">
        <f>IF(AND(JC2&gt;0,JC2&lt;&gt;"wait"),"AT",IF(AIH!$BD4="AI",IF(Sheet1!$E4&lt;AIH!$BC4-100,100,"wait"),0))</f>
        <v>0</v>
      </c>
      <c r="JD3" s="9">
        <f>IF(AND(JD2&gt;0,JD2&lt;&gt;"wait"),"AT",IF(AIH!$BD4="AI",IF(Sheet1!$E4&lt;AIH!$BC4-150,150,"wait"),0))</f>
        <v>0</v>
      </c>
      <c r="JE3" s="9">
        <f>IF(AND(JE2&gt;0,JE2&lt;&gt;"wait"),"AT",IF(AIH!$BD4="AI",IF(Sheet1!$E4&lt;AIH!$BC4-200,200,"wait"),0))</f>
        <v>0</v>
      </c>
      <c r="JF3" s="9">
        <f t="shared" ref="JF3:JF66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IF(AND(JH2&gt;0,JH2&lt;&gt;"wait"),"AT",IF(AIH!$BF4="AI",IF(Sheet1!$D4&gt;AIH!$BE4+50,50,"wait"),0))</f>
        <v>0</v>
      </c>
      <c r="JI3" s="9">
        <f>IF(AND(JI2&gt;0,JI2&lt;&gt;"wait"),"AT",IF(AIH!$BF4="AI",IF(Sheet1!$D4&gt;AIH!$BE4+100,100,"wait"),0))</f>
        <v>0</v>
      </c>
      <c r="JJ3" s="9">
        <f>IF(AND(JJ2&gt;0,JJ2&lt;&gt;"wait"),"AT",IF(AIH!$BF4="AI",IF(Sheet1!$D4&gt;AIH!$BE4+150,150,"wait"),0))</f>
        <v>0</v>
      </c>
      <c r="JK3" s="9">
        <f>IF(AND(JK2&gt;0,JK2&lt;&gt;"wait"),"AT",IF(AIH!$BF4="AI",IF(Sheet1!$D4&gt;AIH!$BE4+200,200,"wait"),0))</f>
        <v>0</v>
      </c>
      <c r="JL3" s="9">
        <f>IF(AND(JL2&gt;0,JL2&lt;&gt;"wait"),"AT",IF(AIH!$BF4="AI",IF(Sheet1!$E4&lt;AIH!$BE4-50,50,"wait"),0))</f>
        <v>0</v>
      </c>
      <c r="JM3" s="9">
        <f>IF(AND(JM2&gt;0,JM2&lt;&gt;"wait"),"AT",IF(AIH!$BF4="AI",IF(Sheet1!$E4&lt;AIH!$BE4-100,100,"wait"),0))</f>
        <v>0</v>
      </c>
      <c r="JN3" s="9">
        <f>IF(AND(JN2&gt;0,JN2&lt;&gt;"wait"),"AT",IF(AIH!$BF4="AI",IF(Sheet1!$E4&lt;AIH!$BE4-150,150,"wait"),0))</f>
        <v>0</v>
      </c>
      <c r="JO3" s="9">
        <f>IF(AND(JO2&gt;0,JO2&lt;&gt;"wait"),"AT",IF(AIH!$BF4="AI",IF(Sheet1!$E4&lt;AIH!$BE4-200,200,"wait"),0))</f>
        <v>0</v>
      </c>
      <c r="JP3" s="9">
        <f t="shared" ref="JP3:JP66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IF(AND(JR2&gt;0,JR2&lt;&gt;"wait"),"AT",IF(AIH!$BH4="AI",IF(Sheet1!$D4&gt;AIH!$BG4+50,50,"wait"),0))</f>
        <v>0</v>
      </c>
      <c r="JS3" s="9">
        <f>IF(AND(JS2&gt;0,JS2&lt;&gt;"wait"),"AT",IF(AIH!$BH4="AI",IF(Sheet1!$D4&gt;AIH!$BG4+100,100,"wait"),0))</f>
        <v>0</v>
      </c>
      <c r="JT3" s="9">
        <f>IF(AND(JT2&gt;0,JT2&lt;&gt;"wait"),"AT",IF(AIH!$BH4="AI",IF(Sheet1!$D4&gt;AIH!$BG4+150,150,"wait"),0))</f>
        <v>0</v>
      </c>
      <c r="JU3" s="9">
        <f>IF(AND(JU2&gt;0,JU2&lt;&gt;"wait"),"AT",IF(AIH!$BH4="AI",IF(Sheet1!$D4&gt;AIH!$BG4+200,200,"wait"),0))</f>
        <v>0</v>
      </c>
      <c r="JV3" s="9">
        <f>IF(AND(JV2&gt;0,JV2&lt;&gt;"wait"),"AT",IF(AIH!$BH4="AI",IF(Sheet1!$E4&lt;AIH!$BG4-50,50,"wait"),0))</f>
        <v>0</v>
      </c>
      <c r="JW3" s="9">
        <f>IF(AND(JW2&gt;0,JW2&lt;&gt;"wait"),"AT",IF(AIH!$BH4="AI",IF(Sheet1!$E4&lt;AIH!$BG4-100,100,"wait"),0))</f>
        <v>0</v>
      </c>
      <c r="JX3" s="9">
        <f>IF(AND(JX2&gt;0,JX2&lt;&gt;"wait"),"AT",IF(AIH!$BH4="AI",IF(Sheet1!$E4&lt;AIH!$BG4-150,150,"wait"),0))</f>
        <v>0</v>
      </c>
      <c r="JY3" s="9">
        <f>IF(AND(JY2&gt;0,JY2&lt;&gt;"wait"),"AT",IF(AIH!$BH4="AI",IF(Sheet1!$E4&lt;AIH!$BG4-200,200,"wait"),0))</f>
        <v>0</v>
      </c>
      <c r="JZ3" s="9">
        <f t="shared" ref="JZ3:JZ66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IF(AND(KB2&gt;0,KB2&lt;&gt;"wait"),"AT",IF(AIH!$BJ4="AI",IF(Sheet1!$D4&gt;AIH!$BI4+50,50,"wait"),0))</f>
        <v>0</v>
      </c>
      <c r="KC3" s="9">
        <f>IF(AND(KC2&gt;0,KC2&lt;&gt;"wait"),"AT",IF(AIH!$BJ4="AI",IF(Sheet1!$D4&gt;AIH!$BI4+100,100,"wait"),0))</f>
        <v>0</v>
      </c>
      <c r="KD3" s="9">
        <f>IF(AND(KD2&gt;0,KD2&lt;&gt;"wait"),"AT",IF(AIH!$BJ4="AI",IF(Sheet1!$D4&gt;AIH!$BI4+150,150,"wait"),0))</f>
        <v>0</v>
      </c>
      <c r="KE3" s="9">
        <f>IF(AND(KE2&gt;0,KE2&lt;&gt;"wait"),"AT",IF(AIH!$BJ4="AI",IF(Sheet1!$D4&gt;AIH!$BI4+200,200,"wait"),0))</f>
        <v>0</v>
      </c>
      <c r="KF3" s="9">
        <f>IF(AND(KF2&gt;0,KF2&lt;&gt;"wait"),"AT",IF(AIH!$BJ4="AI",IF(Sheet1!$E4&lt;AIH!$BI4-50,50,"wait"),0))</f>
        <v>0</v>
      </c>
      <c r="KG3" s="9">
        <f>IF(AND(KG2&gt;0,KG2&lt;&gt;"wait"),"AT",IF(AIH!$BJ4="AI",IF(Sheet1!$E4&lt;AIH!$BI4-100,100,"wait"),0))</f>
        <v>0</v>
      </c>
      <c r="KH3" s="9">
        <f>IF(AND(KH2&gt;0,KH2&lt;&gt;"wait"),"AT",IF(AIH!$BJ4="AI",IF(Sheet1!$E4&lt;AIH!$BI4-150,150,"wait"),0))</f>
        <v>0</v>
      </c>
      <c r="KI3" s="9">
        <f>IF(AND(KI2&gt;0,KI2&lt;&gt;"wait"),"AT",IF(AIH!$BJ4="AI",IF(Sheet1!$E4&lt;AIH!$BI4-200,200,"wait"),0))</f>
        <v>0</v>
      </c>
      <c r="KJ3" s="9">
        <f t="shared" ref="KJ3:KJ66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IF(AND(KL2&gt;0,KL2&lt;&gt;"wait"),"AT",IF(AIH!$BL4="AI",IF(Sheet1!$D4&gt;AIH!$BK4+50,50,"wait"),0))</f>
        <v>0</v>
      </c>
      <c r="KM3" s="9">
        <f>IF(AND(KM2&gt;0,KM2&lt;&gt;"wait"),"AT",IF(AIH!$BL4="AI",IF(Sheet1!$D4&gt;AIH!$BK4+100,100,"wait"),0))</f>
        <v>0</v>
      </c>
      <c r="KN3" s="9">
        <f>IF(AND(KN2&gt;0,KN2&lt;&gt;"wait"),"AT",IF(AIH!$BL4="AI",IF(Sheet1!$D4&gt;AIH!$BK4+150,150,"wait"),0))</f>
        <v>0</v>
      </c>
      <c r="KO3" s="9">
        <f>IF(AND(KO2&gt;0,KO2&lt;&gt;"wait"),"AT",IF(AIH!$BL4="AI",IF(Sheet1!$D4&gt;AIH!$BK4+200,200,"wait"),0))</f>
        <v>0</v>
      </c>
      <c r="KP3" s="9">
        <f>IF(AND(KP2&gt;0,KP2&lt;&gt;"wait"),"AT",IF(AIH!$BL4="AI",IF(Sheet1!$E4&lt;AIH!$BK4-50,50,"wait"),0))</f>
        <v>0</v>
      </c>
      <c r="KQ3" s="9">
        <f>IF(AND(KQ2&gt;0,KQ2&lt;&gt;"wait"),"AT",IF(AIH!$BL4="AI",IF(Sheet1!$E4&lt;AIH!$BK4-100,100,"wait"),0))</f>
        <v>0</v>
      </c>
      <c r="KR3" s="9">
        <f>IF(AND(KR2&gt;0,KR2&lt;&gt;"wait"),"AT",IF(AIH!$BL4="AI",IF(Sheet1!$E4&lt;AIH!$BK4-150,150,"wait"),0))</f>
        <v>0</v>
      </c>
      <c r="KS3" s="9">
        <f>IF(AND(KS2&gt;0,KS2&lt;&gt;"wait"),"AT",IF(AIH!$BL4="AI",IF(Sheet1!$E4&lt;AIH!$BK4-200,200,"wait"),0))</f>
        <v>0</v>
      </c>
      <c r="KT3" s="9">
        <f t="shared" ref="KT3:KT66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IF(AND(KV2&gt;0,KV2&lt;&gt;"wait"),"AT",IF(AIH!$BN4="AI",IF(Sheet1!$D4&gt;AIH!$BM4+50,50,"wait"),0))</f>
        <v>0</v>
      </c>
      <c r="KW3" s="9">
        <f>IF(AND(KW2&gt;0,KW2&lt;&gt;"wait"),"AT",IF(AIH!$BN4="AI",IF(Sheet1!$D4&gt;AIH!$BM4+100,100,"wait"),0))</f>
        <v>0</v>
      </c>
      <c r="KX3" s="9">
        <f>IF(AND(KX2&gt;0,KX2&lt;&gt;"wait"),"AT",IF(AIH!$BN4="AI",IF(Sheet1!$D4&gt;AIH!$BM4+150,150,"wait"),0))</f>
        <v>0</v>
      </c>
      <c r="KY3" s="9">
        <f>IF(AND(KY2&gt;0,KY2&lt;&gt;"wait"),"AT",IF(AIH!$BN4="AI",IF(Sheet1!$D4&gt;AIH!$BM4+200,200,"wait"),0))</f>
        <v>0</v>
      </c>
      <c r="KZ3" s="9">
        <f>IF(AND(KZ2&gt;0,KZ2&lt;&gt;"wait"),"AT",IF(AIH!$BN4="AI",IF(Sheet1!$E4&lt;AIH!$BM4-50,50,"wait"),0))</f>
        <v>0</v>
      </c>
      <c r="LA3" s="9">
        <f>IF(AND(LA2&gt;0,LA2&lt;&gt;"wait"),"AT",IF(AIH!$BN4="AI",IF(Sheet1!$E4&lt;AIH!$BM4-100,100,"wait"),0))</f>
        <v>0</v>
      </c>
      <c r="LB3" s="9">
        <f>IF(AND(LB2&gt;0,LB2&lt;&gt;"wait"),"AT",IF(AIH!$BN4="AI",IF(Sheet1!$E4&lt;AIH!$BM4-150,150,"wait"),0))</f>
        <v>0</v>
      </c>
      <c r="LC3" s="9">
        <f>IF(AND(LC2&gt;0,LC2&lt;&gt;"wait"),"AT",IF(AIH!$BN4="AI",IF(Sheet1!$E4&lt;AIH!$BM4-200,200,"wait"),0))</f>
        <v>0</v>
      </c>
      <c r="LD3" s="9">
        <f t="shared" ref="LD3:LD66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IF(AND(LF2&gt;0,LF2&lt;&gt;"wait"),"AT",IF(AIH!$BP4="AI",IF(Sheet1!$D4&gt;AIH!$BO4+50,50,"wait"),0))</f>
        <v>0</v>
      </c>
      <c r="LG3" s="9">
        <f>IF(AND(LG2&gt;0,LG2&lt;&gt;"wait"),"AT",IF(AIH!$BP4="AI",IF(Sheet1!$D4&gt;AIH!$BO4+100,100,"wait"),0))</f>
        <v>0</v>
      </c>
      <c r="LH3" s="9">
        <f>IF(AND(LH2&gt;0,LH2&lt;&gt;"wait"),"AT",IF(AIH!$BP4="AI",IF(Sheet1!$D4&gt;AIH!$BO4+150,150,"wait"),0))</f>
        <v>0</v>
      </c>
      <c r="LI3" s="9">
        <f>IF(AND(LI2&gt;0,LI2&lt;&gt;"wait"),"AT",IF(AIH!$BP4="AI",IF(Sheet1!$D4&gt;AIH!$BO4+200,200,"wait"),0))</f>
        <v>0</v>
      </c>
      <c r="LJ3" s="9">
        <f>IF(AND(LJ2&gt;0,LJ2&lt;&gt;"wait"),"AT",IF(AIH!$BP4="AI",IF(Sheet1!$E4&lt;AIH!$BO4-50,50,"wait"),0))</f>
        <v>0</v>
      </c>
      <c r="LK3" s="9">
        <f>IF(AND(LK2&gt;0,LK2&lt;&gt;"wait"),"AT",IF(AIH!$BP4="AI",IF(Sheet1!$E4&lt;AIH!$BO4-100,100,"wait"),0))</f>
        <v>0</v>
      </c>
      <c r="LL3" s="9">
        <f>IF(AND(LL2&gt;0,LL2&lt;&gt;"wait"),"AT",IF(AIH!$BP4="AI",IF(Sheet1!$E4&lt;AIH!$BO4-150,150,"wait"),0))</f>
        <v>0</v>
      </c>
      <c r="LM3" s="9">
        <f>IF(AND(LM2&gt;0,LM2&lt;&gt;"wait"),"AT",IF(AIH!$BP4="AI",IF(Sheet1!$E4&lt;AIH!$BO4-200,200,"wait"),0))</f>
        <v>0</v>
      </c>
      <c r="LN3" s="9">
        <f t="shared" ref="LN3:LN66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IF(AND(LP2&gt;0,LP2&lt;&gt;"wait"),"AT",IF(AIH!$BR4="AI",IF(Sheet1!$D4&gt;AIH!$BQ4+50,50,"wait"),0))</f>
        <v>0</v>
      </c>
      <c r="LQ3" s="9">
        <f>IF(AND(LQ2&gt;0,LQ2&lt;&gt;"wait"),"AT",IF(AIH!$BR4="AI",IF(Sheet1!$D4&gt;AIH!$BQ4+100,100,"wait"),0))</f>
        <v>0</v>
      </c>
      <c r="LR3" s="9">
        <f>IF(AND(LR2&gt;0,LR2&lt;&gt;"wait"),"AT",IF(AIH!$BR4="AI",IF(Sheet1!$D4&gt;AIH!$BQ4+150,150,"wait"),0))</f>
        <v>0</v>
      </c>
      <c r="LS3" s="9">
        <f>IF(AND(LS2&gt;0,LS2&lt;&gt;"wait"),"AT",IF(AIH!$BR4="AI",IF(Sheet1!$D4&gt;AIH!$BQ4+200,200,"wait"),0))</f>
        <v>0</v>
      </c>
      <c r="LT3" s="9">
        <f>IF(AND(LT2&gt;0,LT2&lt;&gt;"wait"),"AT",IF(AIH!$BR4="AI",IF(Sheet1!$E4&lt;AIH!$BQ4-50,50,"wait"),0))</f>
        <v>0</v>
      </c>
      <c r="LU3" s="9">
        <f>IF(AND(LU2&gt;0,LU2&lt;&gt;"wait"),"AT",IF(AIH!$BR4="AI",IF(Sheet1!$E4&lt;AIH!$BQ4-100,100,"wait"),0))</f>
        <v>0</v>
      </c>
      <c r="LV3" s="9">
        <f>IF(AND(LV2&gt;0,LV2&lt;&gt;"wait"),"AT",IF(AIH!$BR4="AI",IF(Sheet1!$E4&lt;AIH!$BQ4-150,150,"wait"),0))</f>
        <v>0</v>
      </c>
      <c r="LW3" s="9">
        <f>IF(AND(LW2&gt;0,LW2&lt;&gt;"wait"),"AT",IF(AIH!$BR4="AI",IF(Sheet1!$E4&lt;AIH!$BQ4-200,200,"wait"),0))</f>
        <v>0</v>
      </c>
      <c r="LX3" s="9">
        <f t="shared" ref="LX3:LX66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03/01 09:17</v>
      </c>
      <c r="B4">
        <f>Sheet1!D4</f>
        <v>29277</v>
      </c>
      <c r="C4">
        <f>Sheet1!E4</f>
        <v>29253</v>
      </c>
      <c r="E4">
        <f>MAX($B4:$B$162)</f>
        <v>29377</v>
      </c>
      <c r="F4">
        <f>MIN($C4:$C$162)</f>
        <v>29062</v>
      </c>
      <c r="H4" s="8">
        <f>IF(AND(H3&gt;0,H3&lt;&gt;"wait"),"AT",IF(AIH!$D5="AI",IF(Sheet1!$D5&gt;AIH!$C5+50,50,"wait"),0))</f>
        <v>0</v>
      </c>
      <c r="I4" s="8">
        <f>IF(AND(I3&gt;0,I3&lt;&gt;"wait"),"AT",IF(AIH!$D5="AI",IF(Sheet1!$D5&gt;AIH!$C5+100,100,"wait"),0))</f>
        <v>0</v>
      </c>
      <c r="J4" s="8">
        <f>IF(AND(J3&gt;0,J3&lt;&gt;"wait"),"AT",IF(AIH!$D5="AI",IF(Sheet1!$D5&gt;AIH!$C5+150,150,"wait"),0))</f>
        <v>0</v>
      </c>
      <c r="K4" s="8">
        <f>IF(AND(K3&gt;0,K3&lt;&gt;"wait"),"AT",IF(AIH!$D5="AI",IF(Sheet1!$D5&gt;AIH!$C5+200,200,"wait"),0))</f>
        <v>0</v>
      </c>
      <c r="L4" s="8">
        <f>IF(AND(L3&gt;0,L3&lt;&gt;"wait"),"AT",IF(AIH!$D5="AI",IF(Sheet1!$E5&lt;AIH!$C5-50,50,"wait"),0))</f>
        <v>0</v>
      </c>
      <c r="M4" s="8">
        <f>IF(AND(M3&gt;0,M3&lt;&gt;"wait"),"AT",IF(AIH!$D5="AI",IF(Sheet1!$E5&lt;AIH!$C5-100,100,"wait"),0))</f>
        <v>0</v>
      </c>
      <c r="N4" s="8">
        <f>IF(AND(N3&gt;0,N3&lt;&gt;"wait"),"AT",IF(AIH!$D5="AI",IF(Sheet1!$E5&lt;AIH!$C5-150,150,"wait"),0))</f>
        <v>0</v>
      </c>
      <c r="O4" s="8">
        <f>IF(AND(O3&gt;0,O3&lt;&gt;"wait"),"AT",IF(AIH!$D5="AI",IF(Sheet1!$E5&lt;AIH!$C5-200,200,"wait"),0))</f>
        <v>0</v>
      </c>
      <c r="P4" s="8">
        <f t="shared" si="0"/>
        <v>0</v>
      </c>
      <c r="R4" s="8">
        <f>IF(AND(R3&gt;0,R3&lt;&gt;"wait"),"AT",IF(AIH!$F5="AI",IF(Sheet1!$D5&gt;AIH!$E5+50,50,"wait"),0))</f>
        <v>0</v>
      </c>
      <c r="S4" s="8">
        <f>IF(AND(S3&gt;0,S3&lt;&gt;"wait"),"AT",IF(AIH!$F5="AI",IF(Sheet1!$D5&gt;AIH!$E5+100,100,"wait"),0))</f>
        <v>0</v>
      </c>
      <c r="T4" s="8">
        <f>IF(AND(T3&gt;0,T3&lt;&gt;"wait"),"AT",IF(AIH!$F5="AI",IF(Sheet1!$D5&gt;AIH!$E5+150,150,"wait"),0))</f>
        <v>0</v>
      </c>
      <c r="U4" s="8">
        <f>IF(AND(U3&gt;0,U3&lt;&gt;"wait"),"AT",IF(AIH!$F5="AI",IF(Sheet1!$D5&gt;AIH!$E5+200,200,"wait"),0))</f>
        <v>0</v>
      </c>
      <c r="V4" s="8">
        <f>IF(AND(V3&gt;0,V3&lt;&gt;"wait"),"AT",IF(AIH!$F5="AI",IF(Sheet1!$E5&lt;AIH!$E5-50,50,"wait"),0))</f>
        <v>0</v>
      </c>
      <c r="W4" s="8">
        <f>IF(AND(W3&gt;0,W3&lt;&gt;"wait"),"AT",IF(AIH!$F5="AI",IF(Sheet1!$E5&lt;AIH!$E5-100,100,"wait"),0))</f>
        <v>0</v>
      </c>
      <c r="X4" s="8">
        <f>IF(AND(X3&gt;0,X3&lt;&gt;"wait"),"AT",IF(AIH!$F5="AI",IF(Sheet1!$E5&lt;AIH!$E5-150,150,"wait"),0))</f>
        <v>0</v>
      </c>
      <c r="Y4" s="8">
        <f>IF(AND(Y3&gt;0,Y3&lt;&gt;"wait"),"AT",IF(AIH!$F5="AI",IF(Sheet1!$E5&lt;AIH!$E5-200,200,"wait"),0))</f>
        <v>0</v>
      </c>
      <c r="Z4" s="8">
        <f t="shared" si="1"/>
        <v>0</v>
      </c>
      <c r="AB4" s="8">
        <f>IF(AND(AB3&gt;0,AB3&lt;&gt;"wait"),"AT",IF(AIH!$H5="AI",IF(Sheet1!$D5&gt;AIH!$G5+50,50,"wait"),0))</f>
        <v>0</v>
      </c>
      <c r="AC4" s="8">
        <f>IF(AND(AC3&gt;0,AC3&lt;&gt;"wait"),"AT",IF(AIH!$H5="AI",IF(Sheet1!$D5&gt;AIH!$G5+100,100,"wait"),0))</f>
        <v>0</v>
      </c>
      <c r="AD4" s="8">
        <f>IF(AND(AD3&gt;0,AD3&lt;&gt;"wait"),"AT",IF(AIH!$H5="AI",IF(Sheet1!$D5&gt;AIH!$G5+150,150,"wait"),0))</f>
        <v>0</v>
      </c>
      <c r="AE4" s="8">
        <f>IF(AND(AE3&gt;0,AE3&lt;&gt;"wait"),"AT",IF(AIH!$H5="AI",IF(Sheet1!$D5&gt;AIH!$G5+200,200,"wait"),0))</f>
        <v>0</v>
      </c>
      <c r="AF4" s="8">
        <f>IF(AND(AF3&gt;0,AF3&lt;&gt;"wait"),"AT",IF(AIH!$H5="AI",IF(Sheet1!$E5&lt;AIH!$G5-50,50,"wait"),0))</f>
        <v>0</v>
      </c>
      <c r="AG4" s="8">
        <f>IF(AND(AG3&gt;0,AG3&lt;&gt;"wait"),"AT",IF(AIH!$H5="AI",IF(Sheet1!$E5&lt;AIH!$G5-100,100,"wait"),0))</f>
        <v>0</v>
      </c>
      <c r="AH4" s="8">
        <f>IF(AND(AH3&gt;0,AH3&lt;&gt;"wait"),"AT",IF(AIH!$H5="AI",IF(Sheet1!$E5&lt;AIH!$G5-150,150,"wait"),0))</f>
        <v>0</v>
      </c>
      <c r="AI4" s="8">
        <f>IF(AND(AI3&gt;0,AI3&lt;&gt;"wait"),"AT",IF(AIH!$H5="AI",IF(Sheet1!$E5&lt;AIH!$G5-200,200,"wait"),0))</f>
        <v>0</v>
      </c>
      <c r="AJ4" s="8">
        <f t="shared" si="2"/>
        <v>0</v>
      </c>
      <c r="AL4" s="8">
        <f>IF(AND(AL3&gt;0,AL3&lt;&gt;"wait"),"AT",IF(AIH!$J5="AI",IF(Sheet1!$D5&gt;AIH!$I5+50,50,"wait"),0))</f>
        <v>0</v>
      </c>
      <c r="AM4" s="8">
        <f>IF(AND(AM3&gt;0,AM3&lt;&gt;"wait"),"AT",IF(AIH!$J5="AI",IF(Sheet1!$D5&gt;AIH!$I5+100,100,"wait"),0))</f>
        <v>0</v>
      </c>
      <c r="AN4" s="8">
        <f>IF(AND(AN3&gt;0,AN3&lt;&gt;"wait"),"AT",IF(AIH!$J5="AI",IF(Sheet1!$D5&gt;AIH!$I5+150,150,"wait"),0))</f>
        <v>0</v>
      </c>
      <c r="AO4" s="8">
        <f>IF(AND(AO3&gt;0,AO3&lt;&gt;"wait"),"AT",IF(AIH!$J5="AI",IF(Sheet1!$D5&gt;AIH!$I5+200,200,"wait"),0))</f>
        <v>0</v>
      </c>
      <c r="AP4" s="8">
        <f>IF(AND(AP3&gt;0,AP3&lt;&gt;"wait"),"AT",IF(AIH!$J5="AI",IF(Sheet1!$E5&lt;AIH!$I5-50,50,"wait"),0))</f>
        <v>0</v>
      </c>
      <c r="AQ4" s="8">
        <f>IF(AND(AQ3&gt;0,AQ3&lt;&gt;"wait"),"AT",IF(AIH!$J5="AI",IF(Sheet1!$E5&lt;AIH!$I5-100,100,"wait"),0))</f>
        <v>0</v>
      </c>
      <c r="AR4" s="8">
        <f>IF(AND(AR3&gt;0,AR3&lt;&gt;"wait"),"AT",IF(AIH!$J5="AI",IF(Sheet1!$E5&lt;AIH!$I5-150,150,"wait"),0))</f>
        <v>0</v>
      </c>
      <c r="AS4" s="8">
        <f>IF(AND(AS3&gt;0,AS3&lt;&gt;"wait"),"AT",IF(AIH!$J5="AI",IF(Sheet1!$E5&lt;AIH!$I5-200,200,"wait"),0))</f>
        <v>0</v>
      </c>
      <c r="AT4" s="8">
        <f t="shared" si="3"/>
        <v>0</v>
      </c>
      <c r="AU4" s="8"/>
      <c r="AV4" s="8">
        <f>IF(AND(AV3&gt;0,AV3&lt;&gt;"wait"),"AT",IF(AIH!$L5="AI",IF(Sheet1!$D5&gt;AIH!$K5+50,50,"wait"),0))</f>
        <v>0</v>
      </c>
      <c r="AW4" s="8">
        <f>IF(AND(AW3&gt;0,AW3&lt;&gt;"wait"),"AT",IF(AIH!$L5="AI",IF(Sheet1!$D5&gt;AIH!$K5+100,100,"wait"),0))</f>
        <v>0</v>
      </c>
      <c r="AX4" s="8">
        <f>IF(AND(AX3&gt;0,AX3&lt;&gt;"wait"),"AT",IF(AIH!$L5="AI",IF(Sheet1!$D5&gt;AIH!$K5+150,150,"wait"),0))</f>
        <v>0</v>
      </c>
      <c r="AY4" s="8">
        <f>IF(AND(AY3&gt;0,AY3&lt;&gt;"wait"),"AT",IF(AIH!$L5="AI",IF(Sheet1!$D5&gt;AIH!$K5+200,200,"wait"),0))</f>
        <v>0</v>
      </c>
      <c r="AZ4" s="8">
        <f>IF(AND(AZ3&gt;0,AZ3&lt;&gt;"wait"),"AT",IF(AIH!$L5="AI",IF(Sheet1!$E5&lt;AIH!$K5-50,50,"wait"),0))</f>
        <v>0</v>
      </c>
      <c r="BA4" s="8">
        <f>IF(AND(BA3&gt;0,BA3&lt;&gt;"wait"),"AT",IF(AIH!$L5="AI",IF(Sheet1!$E5&lt;AIH!$K5-100,100,"wait"),0))</f>
        <v>0</v>
      </c>
      <c r="BB4" s="8">
        <f>IF(AND(BB3&gt;0,BB3&lt;&gt;"wait"),"AT",IF(AIH!$L5="AI",IF(Sheet1!$E5&lt;AIH!$K5-150,150,"wait"),0))</f>
        <v>0</v>
      </c>
      <c r="BC4" s="8">
        <f>IF(AND(BC3&gt;0,BC3&lt;&gt;"wait"),"AT",IF(AIH!$L5="AI",IF(Sheet1!$E5&lt;AIH!$K5-200,200,"wait"),0))</f>
        <v>0</v>
      </c>
      <c r="BD4" s="8">
        <f t="shared" si="4"/>
        <v>0</v>
      </c>
      <c r="BE4" s="8"/>
      <c r="BF4" s="8">
        <f>IF(AND(BF3&gt;0,BF3&lt;&gt;"wait"),"AT",IF(AIH!$N5="AI",IF(Sheet1!$D5&gt;AIH!$M5+50,50,"wait"),0))</f>
        <v>0</v>
      </c>
      <c r="BG4" s="8">
        <f>IF(AND(BG3&gt;0,BG3&lt;&gt;"wait"),"AT",IF(AIH!$N5="AI",IF(Sheet1!$D5&gt;AIH!$M5+100,100,"wait"),0))</f>
        <v>0</v>
      </c>
      <c r="BH4" s="8">
        <f>IF(AND(BH3&gt;0,BH3&lt;&gt;"wait"),"AT",IF(AIH!$N5="AI",IF(Sheet1!$D5&gt;AIH!$M5+150,150,"wait"),0))</f>
        <v>0</v>
      </c>
      <c r="BI4" s="8">
        <f>IF(AND(BI3&gt;0,BI3&lt;&gt;"wait"),"AT",IF(AIH!$N5="AI",IF(Sheet1!$D5&gt;AIH!$M5+200,200,"wait"),0))</f>
        <v>0</v>
      </c>
      <c r="BJ4" s="8">
        <f>IF(AND(BJ3&gt;0,BJ3&lt;&gt;"wait"),"AT",IF(AIH!$N5="AI",IF(Sheet1!$E5&lt;AIH!$M5-50,50,"wait"),0))</f>
        <v>0</v>
      </c>
      <c r="BK4" s="8">
        <f>IF(AND(BK3&gt;0,BK3&lt;&gt;"wait"),"AT",IF(AIH!$N5="AI",IF(Sheet1!$E5&lt;AIH!$M5-100,100,"wait"),0))</f>
        <v>0</v>
      </c>
      <c r="BL4" s="8">
        <f>IF(AND(BL3&gt;0,BL3&lt;&gt;"wait"),"AT",IF(AIH!$N5="AI",IF(Sheet1!$E5&lt;AIH!$M5-150,150,"wait"),0))</f>
        <v>0</v>
      </c>
      <c r="BM4" s="8">
        <f>IF(AND(BM3&gt;0,BM3&lt;&gt;"wait"),"AT",IF(AIH!$N5="AI",IF(Sheet1!$E5&lt;AIH!$M5-200,200,"wait"),0))</f>
        <v>0</v>
      </c>
      <c r="BN4" s="8">
        <f t="shared" si="5"/>
        <v>0</v>
      </c>
      <c r="BO4" s="8"/>
      <c r="BP4" s="8">
        <f>IF(AND(BP3&gt;0,BP3&lt;&gt;"wait"),"AT",IF(AIH!$P5="AI",IF(Sheet1!$D5&gt;AIH!$O5+50,50,"wait"),0))</f>
        <v>0</v>
      </c>
      <c r="BQ4" s="8">
        <f>IF(AND(BQ3&gt;0,BQ3&lt;&gt;"wait"),"AT",IF(AIH!$P5="AI",IF(Sheet1!$D5&gt;AIH!$O5+100,100,"wait"),0))</f>
        <v>0</v>
      </c>
      <c r="BR4" s="8">
        <f>IF(AND(BR3&gt;0,BR3&lt;&gt;"wait"),"AT",IF(AIH!$P5="AI",IF(Sheet1!$D5&gt;AIH!$O5+150,150,"wait"),0))</f>
        <v>0</v>
      </c>
      <c r="BS4" s="8">
        <f>IF(AND(BS3&gt;0,BS3&lt;&gt;"wait"),"AT",IF(AIH!$P5="AI",IF(Sheet1!$D5&gt;AIH!$O5+200,200,"wait"),0))</f>
        <v>0</v>
      </c>
      <c r="BT4" s="8">
        <f>IF(AND(BT3&gt;0,BT3&lt;&gt;"wait"),"AT",IF(AIH!$P5="AI",IF(Sheet1!$E5&lt;AIH!$O5-50,50,"wait"),0))</f>
        <v>0</v>
      </c>
      <c r="BU4" s="8">
        <f>IF(AND(BU3&gt;0,BU3&lt;&gt;"wait"),"AT",IF(AIH!$P5="AI",IF(Sheet1!$E5&lt;AIH!$O5-100,100,"wait"),0))</f>
        <v>0</v>
      </c>
      <c r="BV4" s="8">
        <f>IF(AND(BV3&gt;0,BV3&lt;&gt;"wait"),"AT",IF(AIH!$P5="AI",IF(Sheet1!$E5&lt;AIH!$O5-150,150,"wait"),0))</f>
        <v>0</v>
      </c>
      <c r="BW4" s="8">
        <f>IF(AND(BW3&gt;0,BW3&lt;&gt;"wait"),"AT",IF(AIH!$P5="AI",IF(Sheet1!$E5&lt;AIH!$O5-200,200,"wait"),0))</f>
        <v>0</v>
      </c>
      <c r="BX4" s="8">
        <f t="shared" si="6"/>
        <v>0</v>
      </c>
      <c r="BY4" s="8"/>
      <c r="BZ4" s="8">
        <f>IF(AND(BZ3&gt;0,BZ3&lt;&gt;"wait"),"AT",IF(AIH!$R5="AI",IF(Sheet1!$D5&gt;AIH!$Q5+50,50,"wait"),0))</f>
        <v>0</v>
      </c>
      <c r="CA4" s="8">
        <f>IF(AND(CA3&gt;0,CA3&lt;&gt;"wait"),"AT",IF(AIH!$R5="AI",IF(Sheet1!$D5&gt;AIH!$Q5+100,100,"wait"),0))</f>
        <v>0</v>
      </c>
      <c r="CB4" s="8">
        <f>IF(AND(CB3&gt;0,CB3&lt;&gt;"wait"),"AT",IF(AIH!$R5="AI",IF(Sheet1!$D5&gt;AIH!$Q5+150,150,"wait"),0))</f>
        <v>0</v>
      </c>
      <c r="CC4" s="8">
        <f>IF(AND(CC3&gt;0,CC3&lt;&gt;"wait"),"AT",IF(AIH!$R5="AI",IF(Sheet1!$D5&gt;AIH!$Q5+200,200,"wait"),0))</f>
        <v>0</v>
      </c>
      <c r="CD4" s="8">
        <f>IF(AND(CD3&gt;0,CD3&lt;&gt;"wait"),"AT",IF(AIH!$R5="AI",IF(Sheet1!$E5&lt;AIH!$Q5-50,50,"wait"),0))</f>
        <v>0</v>
      </c>
      <c r="CE4" s="8">
        <f>IF(AND(CE3&gt;0,CE3&lt;&gt;"wait"),"AT",IF(AIH!$R5="AI",IF(Sheet1!$E5&lt;AIH!$Q5-100,100,"wait"),0))</f>
        <v>0</v>
      </c>
      <c r="CF4" s="8">
        <f>IF(AND(CF3&gt;0,CF3&lt;&gt;"wait"),"AT",IF(AIH!$R5="AI",IF(Sheet1!$E5&lt;AIH!$Q5-150,150,"wait"),0))</f>
        <v>0</v>
      </c>
      <c r="CG4" s="8">
        <f>IF(AND(CG3&gt;0,CG3&lt;&gt;"wait"),"AT",IF(AIH!$R5="AI",IF(Sheet1!$E5&lt;AIH!$Q5-200,200,"wait"),0))</f>
        <v>0</v>
      </c>
      <c r="CH4" s="8">
        <f t="shared" si="7"/>
        <v>0</v>
      </c>
      <c r="CI4" s="8"/>
      <c r="CJ4" s="8">
        <f>IF(AND(CJ3&gt;0,CJ3&lt;&gt;"wait"),"AT",IF(AIH!$T5="AI",IF(Sheet1!$D5&gt;AIH!$S5+50,50,"wait"),0))</f>
        <v>0</v>
      </c>
      <c r="CK4" s="8">
        <f>IF(AND(CK3&gt;0,CK3&lt;&gt;"wait"),"AT",IF(AIH!$T5="AI",IF(Sheet1!$D5&gt;AIH!$S5+100,100,"wait"),0))</f>
        <v>0</v>
      </c>
      <c r="CL4" s="8">
        <f>IF(AND(CL3&gt;0,CL3&lt;&gt;"wait"),"AT",IF(AIH!$T5="AI",IF(Sheet1!$D5&gt;AIH!$S5+150,150,"wait"),0))</f>
        <v>0</v>
      </c>
      <c r="CM4" s="8">
        <f>IF(AND(CM3&gt;0,CM3&lt;&gt;"wait"),"AT",IF(AIH!$T5="AI",IF(Sheet1!$D5&gt;AIH!$S5+200,200,"wait"),0))</f>
        <v>0</v>
      </c>
      <c r="CN4" s="8">
        <f>IF(AND(CN3&gt;0,CN3&lt;&gt;"wait"),"AT",IF(AIH!$T5="AI",IF(Sheet1!$E5&lt;AIH!$S5-50,50,"wait"),0))</f>
        <v>0</v>
      </c>
      <c r="CO4" s="8">
        <f>IF(AND(CO3&gt;0,CO3&lt;&gt;"wait"),"AT",IF(AIH!$T5="AI",IF(Sheet1!$E5&lt;AIH!$S5-100,100,"wait"),0))</f>
        <v>0</v>
      </c>
      <c r="CP4" s="8">
        <f>IF(AND(CP3&gt;0,CP3&lt;&gt;"wait"),"AT",IF(AIH!$T5="AI",IF(Sheet1!$E5&lt;AIH!$S5-150,150,"wait"),0))</f>
        <v>0</v>
      </c>
      <c r="CQ4" s="8">
        <f>IF(AND(CQ3&gt;0,CQ3&lt;&gt;"wait"),"AT",IF(AIH!$T5="AI",IF(Sheet1!$E5&lt;AIH!$S5-200,200,"wait"),0))</f>
        <v>0</v>
      </c>
      <c r="CR4" s="8">
        <f t="shared" si="8"/>
        <v>0</v>
      </c>
      <c r="CS4" s="8"/>
      <c r="CT4" s="8">
        <f>IF(AND(CT3&gt;0,CT3&lt;&gt;"wait"),"AT",IF(AIH!$V5="AI",IF(Sheet1!$D5&gt;AIH!$U5+50,50,"wait"),0))</f>
        <v>0</v>
      </c>
      <c r="CU4" s="8">
        <f>IF(AND(CU3&gt;0,CU3&lt;&gt;"wait"),"AT",IF(AIH!$V5="AI",IF(Sheet1!$D5&gt;AIH!$U5+100,100,"wait"),0))</f>
        <v>0</v>
      </c>
      <c r="CV4" s="8">
        <f>IF(AND(CV3&gt;0,CV3&lt;&gt;"wait"),"AT",IF(AIH!$V5="AI",IF(Sheet1!$D5&gt;AIH!$U5+150,150,"wait"),0))</f>
        <v>0</v>
      </c>
      <c r="CW4" s="8">
        <f>IF(AND(CW3&gt;0,CW3&lt;&gt;"wait"),"AT",IF(AIH!$V5="AI",IF(Sheet1!$D5&gt;AIH!$U5+200,200,"wait"),0))</f>
        <v>0</v>
      </c>
      <c r="CX4" s="8">
        <f>IF(AND(CX3&gt;0,CX3&lt;&gt;"wait"),"AT",IF(AIH!$V5="AI",IF(Sheet1!$E5&lt;AIH!$U5-50,50,"wait"),0))</f>
        <v>0</v>
      </c>
      <c r="CY4" s="8">
        <f>IF(AND(CY3&gt;0,CY3&lt;&gt;"wait"),"AT",IF(AIH!$V5="AI",IF(Sheet1!$E5&lt;AIH!$U5-100,100,"wait"),0))</f>
        <v>0</v>
      </c>
      <c r="CZ4" s="8">
        <f>IF(AND(CZ3&gt;0,CZ3&lt;&gt;"wait"),"AT",IF(AIH!$V5="AI",IF(Sheet1!$E5&lt;AIH!$U5-150,150,"wait"),0))</f>
        <v>0</v>
      </c>
      <c r="DA4" s="8">
        <f>IF(AND(DA3&gt;0,DA3&lt;&gt;"wait"),"AT",IF(AIH!$V5="AI",IF(Sheet1!$E5&lt;AIH!$U5-200,200,"wait"),0))</f>
        <v>0</v>
      </c>
      <c r="DB4" s="8">
        <f t="shared" si="9"/>
        <v>0</v>
      </c>
      <c r="DC4" s="8"/>
      <c r="DD4" s="8">
        <f>IF(AND(DD3&gt;0,DD3&lt;&gt;"wait"),"AT",IF(AIH!$X5="AI",IF(Sheet1!$D5&gt;AIH!$W5+50,50,"wait"),0))</f>
        <v>0</v>
      </c>
      <c r="DE4" s="8">
        <f>IF(AND(DE3&gt;0,DE3&lt;&gt;"wait"),"AT",IF(AIH!$X5="AI",IF(Sheet1!$D5&gt;AIH!$W5+100,100,"wait"),0))</f>
        <v>0</v>
      </c>
      <c r="DF4" s="8">
        <f>IF(AND(DF3&gt;0,DF3&lt;&gt;"wait"),"AT",IF(AIH!$X5="AI",IF(Sheet1!$D5&gt;AIH!$W5+150,150,"wait"),0))</f>
        <v>0</v>
      </c>
      <c r="DG4" s="8">
        <f>IF(AND(DG3&gt;0,DG3&lt;&gt;"wait"),"AT",IF(AIH!$X5="AI",IF(Sheet1!$D5&gt;AIH!$W5+200,200,"wait"),0))</f>
        <v>0</v>
      </c>
      <c r="DH4" s="8">
        <f>IF(AND(DH3&gt;0,DH3&lt;&gt;"wait"),"AT",IF(AIH!$X5="AI",IF(Sheet1!$E5&lt;AIH!$W5-50,50,"wait"),0))</f>
        <v>0</v>
      </c>
      <c r="DI4" s="8">
        <f>IF(AND(DI3&gt;0,DI3&lt;&gt;"wait"),"AT",IF(AIH!$X5="AI",IF(Sheet1!$E5&lt;AIH!$W5-100,100,"wait"),0))</f>
        <v>0</v>
      </c>
      <c r="DJ4" s="8">
        <f>IF(AND(DJ3&gt;0,DJ3&lt;&gt;"wait"),"AT",IF(AIH!$X5="AI",IF(Sheet1!$E5&lt;AIH!$W5-150,150,"wait"),0))</f>
        <v>0</v>
      </c>
      <c r="DK4" s="8">
        <f>IF(AND(DK3&gt;0,DK3&lt;&gt;"wait"),"AT",IF(AIH!$X5="AI",IF(Sheet1!$E5&lt;AIH!$W5-200,200,"wait"),0))</f>
        <v>0</v>
      </c>
      <c r="DL4" s="8">
        <f t="shared" si="10"/>
        <v>0</v>
      </c>
      <c r="DN4" s="10">
        <f>IF(AND(DN3&gt;0,DN3&lt;&gt;"wait"),"AT",IF(AIH!$AA5="AI",IF(Sheet1!$D5&gt;AIH!$Z5+50,50,"wait"),0))</f>
        <v>0</v>
      </c>
      <c r="DO4" s="10">
        <f>IF(AND(DO3&gt;0,DO3&lt;&gt;"wait"),"AT",IF(AIH!$AA5="AI",IF(Sheet1!$D5&gt;AIH!$Z5+100,100,"wait"),0))</f>
        <v>0</v>
      </c>
      <c r="DP4" s="10">
        <f>IF(AND(DP3&gt;0,DP3&lt;&gt;"wait"),"AT",IF(AIH!$AA5="AI",IF(Sheet1!$D5&gt;AIH!$Z5+150,150,"wait"),0))</f>
        <v>0</v>
      </c>
      <c r="DQ4" s="10">
        <f>IF(AND(DQ3&gt;0,DQ3&lt;&gt;"wait"),"AT",IF(AIH!$AA5="AI",IF(Sheet1!$D5&gt;AIH!$Z5+200,200,"wait"),0))</f>
        <v>0</v>
      </c>
      <c r="DR4" s="10">
        <f>IF(AND(DR3&gt;0,DR3&lt;&gt;"wait"),"AT",IF(AIH!$AA5="AI",IF(Sheet1!$E5&lt;AIH!$Z5-50,50,"wait"),0))</f>
        <v>0</v>
      </c>
      <c r="DS4" s="10">
        <f>IF(AND(DS3&gt;0,DS3&lt;&gt;"wait"),"AT",IF(AIH!$AA5="AI",IF(Sheet1!$E5&lt;AIH!$Z5-100,100,"wait"),0))</f>
        <v>0</v>
      </c>
      <c r="DT4" s="10">
        <f>IF(AND(DT3&gt;0,DT3&lt;&gt;"wait"),"AT",IF(AIH!$AA5="AI",IF(Sheet1!$E5&lt;AIH!$Z5-150,150,"wait"),0))</f>
        <v>0</v>
      </c>
      <c r="DU4" s="10">
        <f>IF(AND(DU3&gt;0,DU3&lt;&gt;"wait"),"AT",IF(AIH!$AA5="AI",IF(Sheet1!$E5&lt;AIH!$Z5-200,200,"wait"),0))</f>
        <v>0</v>
      </c>
      <c r="DV4" s="10">
        <f t="shared" si="11"/>
        <v>0</v>
      </c>
      <c r="DX4" s="10">
        <f>IF(AND(DX3&gt;0,DX3&lt;&gt;"wait"),"AT",IF(AIH!$AC5="AI",IF(Sheet1!$D5&gt;AIH!$AB5+50,50,"wait"),0))</f>
        <v>0</v>
      </c>
      <c r="DY4" s="10">
        <f>IF(AND(DY3&gt;0,DY3&lt;&gt;"wait"),"AT",IF(AIH!$AC5="AI",IF(Sheet1!$D5&gt;AIH!$AB5+100,100,"wait"),0))</f>
        <v>0</v>
      </c>
      <c r="DZ4" s="10">
        <f>IF(AND(DZ3&gt;0,DZ3&lt;&gt;"wait"),"AT",IF(AIH!$AC5="AI",IF(Sheet1!$D5&gt;AIH!$AB5+150,150,"wait"),0))</f>
        <v>0</v>
      </c>
      <c r="EA4" s="10">
        <f>IF(AND(EA3&gt;0,EA3&lt;&gt;"wait"),"AT",IF(AIH!$AC5="AI",IF(Sheet1!$D5&gt;AIH!$AB5+200,200,"wait"),0))</f>
        <v>0</v>
      </c>
      <c r="EB4" s="10">
        <f>IF(AND(EB3&gt;0,EB3&lt;&gt;"wait"),"AT",IF(AIH!$AC5="AI",IF(Sheet1!$E5&lt;AIH!$AB5-50,50,"wait"),0))</f>
        <v>0</v>
      </c>
      <c r="EC4" s="10">
        <f>IF(AND(EC3&gt;0,EC3&lt;&gt;"wait"),"AT",IF(AIH!$AC5="AI",IF(Sheet1!$E5&lt;AIH!$AB5-100,100,"wait"),0))</f>
        <v>0</v>
      </c>
      <c r="ED4" s="10">
        <f>IF(AND(ED3&gt;0,ED3&lt;&gt;"wait"),"AT",IF(AIH!$AC5="AI",IF(Sheet1!$E5&lt;AIH!$AB5-150,150,"wait"),0))</f>
        <v>0</v>
      </c>
      <c r="EE4" s="10">
        <f>IF(AND(EE3&gt;0,EE3&lt;&gt;"wait"),"AT",IF(AIH!$AC5="AI",IF(Sheet1!$E5&lt;AIH!$AB5-200,200,"wait"),0))</f>
        <v>0</v>
      </c>
      <c r="EF4" s="10">
        <f t="shared" si="12"/>
        <v>0</v>
      </c>
      <c r="EH4" s="10">
        <f>IF(AND(EH3&gt;0,EH3&lt;&gt;"wait"),"AT",IF(AIH!$AE5="AI",IF(Sheet1!$D5&gt;AIH!$AD5+50,50,"wait"),0))</f>
        <v>0</v>
      </c>
      <c r="EI4" s="10">
        <f>IF(AND(EI3&gt;0,EI3&lt;&gt;"wait"),"AT",IF(AIH!$AE5="AI",IF(Sheet1!$D5&gt;AIH!$AD5+100,100,"wait"),0))</f>
        <v>0</v>
      </c>
      <c r="EJ4" s="10">
        <f>IF(AND(EJ3&gt;0,EJ3&lt;&gt;"wait"),"AT",IF(AIH!$AE5="AI",IF(Sheet1!$D5&gt;AIH!$AD5+150,150,"wait"),0))</f>
        <v>0</v>
      </c>
      <c r="EK4" s="10">
        <f>IF(AND(EK3&gt;0,EK3&lt;&gt;"wait"),"AT",IF(AIH!$AE5="AI",IF(Sheet1!$D5&gt;AIH!$AD5+200,200,"wait"),0))</f>
        <v>0</v>
      </c>
      <c r="EL4" s="10">
        <f>IF(AND(EL3&gt;0,EL3&lt;&gt;"wait"),"AT",IF(AIH!$AE5="AI",IF(Sheet1!$E5&lt;AIH!$AD5-50,50,"wait"),0))</f>
        <v>0</v>
      </c>
      <c r="EM4" s="10">
        <f>IF(AND(EM3&gt;0,EM3&lt;&gt;"wait"),"AT",IF(AIH!$AE5="AI",IF(Sheet1!$E5&lt;AIH!$AD5-100,100,"wait"),0))</f>
        <v>0</v>
      </c>
      <c r="EN4" s="10">
        <f>IF(AND(EN3&gt;0,EN3&lt;&gt;"wait"),"AT",IF(AIH!$AE5="AI",IF(Sheet1!$E5&lt;AIH!$AD5-150,150,"wait"),0))</f>
        <v>0</v>
      </c>
      <c r="EO4" s="10">
        <f>IF(AND(EO3&gt;0,EO3&lt;&gt;"wait"),"AT",IF(AIH!$AE5="AI",IF(Sheet1!$E5&lt;AIH!$AD5-200,200,"wait"),0))</f>
        <v>0</v>
      </c>
      <c r="EP4" s="10">
        <f t="shared" si="13"/>
        <v>0</v>
      </c>
      <c r="ER4" s="10">
        <f>IF(AND(ER3&gt;0,ER3&lt;&gt;"wait"),"AT",IF(AIH!$AG5="AI",IF(Sheet1!$D5&gt;AIH!$AF5+50,50,"wait"),0))</f>
        <v>0</v>
      </c>
      <c r="ES4" s="10">
        <f>IF(AND(ES3&gt;0,ES3&lt;&gt;"wait"),"AT",IF(AIH!$AG5="AI",IF(Sheet1!$D5&gt;AIH!$AF5+100,100,"wait"),0))</f>
        <v>0</v>
      </c>
      <c r="ET4" s="10">
        <f>IF(AND(ET3&gt;0,ET3&lt;&gt;"wait"),"AT",IF(AIH!$AG5="AI",IF(Sheet1!$D5&gt;AIH!$AF5+150,150,"wait"),0))</f>
        <v>0</v>
      </c>
      <c r="EU4" s="10">
        <f>IF(AND(EU3&gt;0,EU3&lt;&gt;"wait"),"AT",IF(AIH!$AG5="AI",IF(Sheet1!$D5&gt;AIH!$AF5+200,200,"wait"),0))</f>
        <v>0</v>
      </c>
      <c r="EV4" s="10">
        <f>IF(AND(EV3&gt;0,EV3&lt;&gt;"wait"),"AT",IF(AIH!$AG5="AI",IF(Sheet1!$E5&lt;AIH!$AF5-50,50,"wait"),0))</f>
        <v>0</v>
      </c>
      <c r="EW4" s="10">
        <f>IF(AND(EW3&gt;0,EW3&lt;&gt;"wait"),"AT",IF(AIH!$AG5="AI",IF(Sheet1!$E5&lt;AIH!$AF5-100,100,"wait"),0))</f>
        <v>0</v>
      </c>
      <c r="EX4" s="10">
        <f>IF(AND(EX3&gt;0,EX3&lt;&gt;"wait"),"AT",IF(AIH!$AG5="AI",IF(Sheet1!$E5&lt;AIH!$AF5-150,150,"wait"),0))</f>
        <v>0</v>
      </c>
      <c r="EY4" s="10">
        <f>IF(AND(EY3&gt;0,EY3&lt;&gt;"wait"),"AT",IF(AIH!$AG5="AI",IF(Sheet1!$E5&lt;AIH!$AF5-200,200,"wait"),0))</f>
        <v>0</v>
      </c>
      <c r="EZ4" s="10">
        <f t="shared" si="14"/>
        <v>0</v>
      </c>
      <c r="FB4" s="10">
        <f>IF(AND(FB3&gt;0,FB3&lt;&gt;"wait"),"AT",IF(AIH!$AI5="AI",IF(Sheet1!$D5&gt;AIH!$AH5+50,50,"wait"),0))</f>
        <v>0</v>
      </c>
      <c r="FC4" s="10">
        <f>IF(AND(FC3&gt;0,FC3&lt;&gt;"wait"),"AT",IF(AIH!$AI5="AI",IF(Sheet1!$D5&gt;AIH!$AH5+100,100,"wait"),0))</f>
        <v>0</v>
      </c>
      <c r="FD4" s="10">
        <f>IF(AND(FD3&gt;0,FD3&lt;&gt;"wait"),"AT",IF(AIH!$AI5="AI",IF(Sheet1!$D5&gt;AIH!$AH5+150,150,"wait"),0))</f>
        <v>0</v>
      </c>
      <c r="FE4" s="10">
        <f>IF(AND(FE3&gt;0,FE3&lt;&gt;"wait"),"AT",IF(AIH!$AI5="AI",IF(Sheet1!$D5&gt;AIH!$AH5+200,200,"wait"),0))</f>
        <v>0</v>
      </c>
      <c r="FF4" s="10">
        <f>IF(AND(FF3&gt;0,FF3&lt;&gt;"wait"),"AT",IF(AIH!$AI5="AI",IF(Sheet1!$E5&lt;AIH!$AH5-50,50,"wait"),0))</f>
        <v>0</v>
      </c>
      <c r="FG4" s="10">
        <f>IF(AND(FG3&gt;0,FG3&lt;&gt;"wait"),"AT",IF(AIH!$AI5="AI",IF(Sheet1!$E5&lt;AIH!$AH5-100,100,"wait"),0))</f>
        <v>0</v>
      </c>
      <c r="FH4" s="10">
        <f>IF(AND(FH3&gt;0,FH3&lt;&gt;"wait"),"AT",IF(AIH!$AI5="AI",IF(Sheet1!$E5&lt;AIH!$AH5-150,150,"wait"),0))</f>
        <v>0</v>
      </c>
      <c r="FI4" s="10">
        <f>IF(AND(FI3&gt;0,FI3&lt;&gt;"wait"),"AT",IF(AIH!$AI5="AI",IF(Sheet1!$E5&lt;AIH!$AH5-200,200,"wait"),0))</f>
        <v>0</v>
      </c>
      <c r="FJ4" s="10">
        <f t="shared" si="15"/>
        <v>0</v>
      </c>
      <c r="FL4" s="10">
        <f>IF(AND(FL3&gt;0,FL3&lt;&gt;"wait"),"AT",IF(AIH!$AK5="AI",IF(Sheet1!$D5&gt;AIH!$AJ5+50,50,"wait"),0))</f>
        <v>0</v>
      </c>
      <c r="FM4" s="10">
        <f>IF(AND(FM3&gt;0,FM3&lt;&gt;"wait"),"AT",IF(AIH!$AK5="AI",IF(Sheet1!$D5&gt;AIH!$AJ5+100,100,"wait"),0))</f>
        <v>0</v>
      </c>
      <c r="FN4" s="10">
        <f>IF(AND(FN3&gt;0,FN3&lt;&gt;"wait"),"AT",IF(AIH!$AK5="AI",IF(Sheet1!$D5&gt;AIH!$AJ5+150,150,"wait"),0))</f>
        <v>0</v>
      </c>
      <c r="FO4" s="10">
        <f>IF(AND(FO3&gt;0,FO3&lt;&gt;"wait"),"AT",IF(AIH!$AK5="AI",IF(Sheet1!$D5&gt;AIH!$AJ5+200,200,"wait"),0))</f>
        <v>0</v>
      </c>
      <c r="FP4" s="10">
        <f>IF(AND(FP3&gt;0,FP3&lt;&gt;"wait"),"AT",IF(AIH!$AK5="AI",IF(Sheet1!$E5&lt;AIH!$AJ5-50,50,"wait"),0))</f>
        <v>0</v>
      </c>
      <c r="FQ4" s="10">
        <f>IF(AND(FQ3&gt;0,FQ3&lt;&gt;"wait"),"AT",IF(AIH!$AK5="AI",IF(Sheet1!$E5&lt;AIH!$AJ5-100,100,"wait"),0))</f>
        <v>0</v>
      </c>
      <c r="FR4" s="10">
        <f>IF(AND(FR3&gt;0,FR3&lt;&gt;"wait"),"AT",IF(AIH!$AK5="AI",IF(Sheet1!$E5&lt;AIH!$AJ5-150,150,"wait"),0))</f>
        <v>0</v>
      </c>
      <c r="FS4" s="10">
        <f>IF(AND(FS3&gt;0,FS3&lt;&gt;"wait"),"AT",IF(AIH!$AK5="AI",IF(Sheet1!$E5&lt;AIH!$AJ5-200,200,"wait"),0))</f>
        <v>0</v>
      </c>
      <c r="FT4" s="10">
        <f t="shared" si="16"/>
        <v>0</v>
      </c>
      <c r="FV4" s="10">
        <f>IF(AND(FV3&gt;0,FV3&lt;&gt;"wait"),"AT",IF(AIH!$AM5="AI",IF(Sheet1!$D5&gt;AIH!$AL5+50,50,"wait"),0))</f>
        <v>0</v>
      </c>
      <c r="FW4" s="10">
        <f>IF(AND(FW3&gt;0,FW3&lt;&gt;"wait"),"AT",IF(AIH!$AM5="AI",IF(Sheet1!$D5&gt;AIH!$AL5+100,100,"wait"),0))</f>
        <v>0</v>
      </c>
      <c r="FX4" s="10">
        <f>IF(AND(FX3&gt;0,FX3&lt;&gt;"wait"),"AT",IF(AIH!$AM5="AI",IF(Sheet1!$D5&gt;AIH!$AL5+150,150,"wait"),0))</f>
        <v>0</v>
      </c>
      <c r="FY4" s="10">
        <f>IF(AND(FY3&gt;0,FY3&lt;&gt;"wait"),"AT",IF(AIH!$AM5="AI",IF(Sheet1!$D5&gt;AIH!$AL5+200,200,"wait"),0))</f>
        <v>0</v>
      </c>
      <c r="FZ4" s="10">
        <f>IF(AND(FZ3&gt;0,FZ3&lt;&gt;"wait"),"AT",IF(AIH!$AM5="AI",IF(Sheet1!$E5&lt;AIH!$AL5-50,50,"wait"),0))</f>
        <v>0</v>
      </c>
      <c r="GA4" s="10">
        <f>IF(AND(GA3&gt;0,GA3&lt;&gt;"wait"),"AT",IF(AIH!$AM5="AI",IF(Sheet1!$E5&lt;AIH!$AL5-100,100,"wait"),0))</f>
        <v>0</v>
      </c>
      <c r="GB4" s="10">
        <f>IF(AND(GB3&gt;0,GB3&lt;&gt;"wait"),"AT",IF(AIH!$AM5="AI",IF(Sheet1!$E5&lt;AIH!$AL5-150,150,"wait"),0))</f>
        <v>0</v>
      </c>
      <c r="GC4" s="10">
        <f>IF(AND(GC3&gt;0,GC3&lt;&gt;"wait"),"AT",IF(AIH!$AM5="AI",IF(Sheet1!$E5&lt;AIH!$AL5-200,200,"wait"),0))</f>
        <v>0</v>
      </c>
      <c r="GD4" s="10">
        <f t="shared" si="17"/>
        <v>0</v>
      </c>
      <c r="GF4" s="10">
        <f>IF(AND(GF3&gt;0,GF3&lt;&gt;"wait"),"AT",IF(AIH!$AO5="AI",IF(Sheet1!$D5&gt;AIH!$AN5+50,50,"wait"),0))</f>
        <v>0</v>
      </c>
      <c r="GG4" s="10">
        <f>IF(AND(GG3&gt;0,GG3&lt;&gt;"wait"),"AT",IF(AIH!$AO5="AI",IF(Sheet1!$D5&gt;AIH!$AN5+100,100,"wait"),0))</f>
        <v>0</v>
      </c>
      <c r="GH4" s="10">
        <f>IF(AND(GH3&gt;0,GH3&lt;&gt;"wait"),"AT",IF(AIH!$AO5="AI",IF(Sheet1!$D5&gt;AIH!$AN5+150,150,"wait"),0))</f>
        <v>0</v>
      </c>
      <c r="GI4" s="10">
        <f>IF(AND(GI3&gt;0,GI3&lt;&gt;"wait"),"AT",IF(AIH!$AO5="AI",IF(Sheet1!$D5&gt;AIH!$AN5+200,200,"wait"),0))</f>
        <v>0</v>
      </c>
      <c r="GJ4" s="10">
        <f>IF(AND(GJ3&gt;0,GJ3&lt;&gt;"wait"),"AT",IF(AIH!$AO5="AI",IF(Sheet1!$E5&lt;AIH!$AN5-50,50,"wait"),0))</f>
        <v>0</v>
      </c>
      <c r="GK4" s="10">
        <f>IF(AND(GK3&gt;0,GK3&lt;&gt;"wait"),"AT",IF(AIH!$AO5="AI",IF(Sheet1!$E5&lt;AIH!$AN5-100,100,"wait"),0))</f>
        <v>0</v>
      </c>
      <c r="GL4" s="10">
        <f>IF(AND(GL3&gt;0,GL3&lt;&gt;"wait"),"AT",IF(AIH!$AO5="AI",IF(Sheet1!$E5&lt;AIH!$AN5-150,150,"wait"),0))</f>
        <v>0</v>
      </c>
      <c r="GM4" s="10">
        <f>IF(AND(GM3&gt;0,GM3&lt;&gt;"wait"),"AT",IF(AIH!$AO5="AI",IF(Sheet1!$E5&lt;AIH!$AN5-200,200,"wait"),0))</f>
        <v>0</v>
      </c>
      <c r="GN4" s="10">
        <f t="shared" si="18"/>
        <v>0</v>
      </c>
      <c r="GP4" s="10">
        <f>IF(AND(GP3&gt;0,GP3&lt;&gt;"wait"),"AT",IF(AIH!$AQ5="AI",IF(Sheet1!$D5&gt;AIH!$AP5+50,50,"wait"),0))</f>
        <v>0</v>
      </c>
      <c r="GQ4" s="10">
        <f>IF(AND(GQ3&gt;0,GQ3&lt;&gt;"wait"),"AT",IF(AIH!$AQ5="AI",IF(Sheet1!$D5&gt;AIH!$AP5+100,100,"wait"),0))</f>
        <v>0</v>
      </c>
      <c r="GR4" s="10">
        <f>IF(AND(GR3&gt;0,GR3&lt;&gt;"wait"),"AT",IF(AIH!$AQ5="AI",IF(Sheet1!$D5&gt;AIH!$AP5+150,150,"wait"),0))</f>
        <v>0</v>
      </c>
      <c r="GS4" s="10">
        <f>IF(AND(GS3&gt;0,GS3&lt;&gt;"wait"),"AT",IF(AIH!$AQ5="AI",IF(Sheet1!$D5&gt;AIH!$AP5+200,200,"wait"),0))</f>
        <v>0</v>
      </c>
      <c r="GT4" s="10">
        <f>IF(AND(GT3&gt;0,GT3&lt;&gt;"wait"),"AT",IF(AIH!$AQ5="AI",IF(Sheet1!$E5&lt;AIH!$AP5-50,50,"wait"),0))</f>
        <v>0</v>
      </c>
      <c r="GU4" s="10">
        <f>IF(AND(GU3&gt;0,GU3&lt;&gt;"wait"),"AT",IF(AIH!$AQ5="AI",IF(Sheet1!$E5&lt;AIH!$AP5-100,100,"wait"),0))</f>
        <v>0</v>
      </c>
      <c r="GV4" s="10">
        <f>IF(AND(GV3&gt;0,GV3&lt;&gt;"wait"),"AT",IF(AIH!$AQ5="AI",IF(Sheet1!$E5&lt;AIH!$AP5-150,150,"wait"),0))</f>
        <v>0</v>
      </c>
      <c r="GW4" s="10">
        <f>IF(AND(GW3&gt;0,GW3&lt;&gt;"wait"),"AT",IF(AIH!$AQ5="AI",IF(Sheet1!$E5&lt;AIH!$AP5-200,200,"wait"),0))</f>
        <v>0</v>
      </c>
      <c r="GX4" s="10">
        <f t="shared" si="19"/>
        <v>0</v>
      </c>
      <c r="GZ4" s="10">
        <f>IF(AND(GZ3&gt;0,GZ3&lt;&gt;"wait"),"AT",IF(AIH!$AS5="AI",IF(Sheet1!$D5&gt;AIH!$AR5+50,50,"wait"),0))</f>
        <v>0</v>
      </c>
      <c r="HA4" s="10">
        <f>IF(AND(HA3&gt;0,HA3&lt;&gt;"wait"),"AT",IF(AIH!$AS5="AI",IF(Sheet1!$D5&gt;AIH!$AR5+100,100,"wait"),0))</f>
        <v>0</v>
      </c>
      <c r="HB4" s="10">
        <f>IF(AND(HB3&gt;0,HB3&lt;&gt;"wait"),"AT",IF(AIH!$AS5="AI",IF(Sheet1!$D5&gt;AIH!$AR5+150,150,"wait"),0))</f>
        <v>0</v>
      </c>
      <c r="HC4" s="10">
        <f>IF(AND(HC3&gt;0,HC3&lt;&gt;"wait"),"AT",IF(AIH!$AS5="AI",IF(Sheet1!$D5&gt;AIH!$AR5+200,200,"wait"),0))</f>
        <v>0</v>
      </c>
      <c r="HD4" s="10">
        <f>IF(AND(HD3&gt;0,HD3&lt;&gt;"wait"),"AT",IF(AIH!$AS5="AI",IF(Sheet1!$E5&lt;AIH!$AR5-50,50,"wait"),0))</f>
        <v>0</v>
      </c>
      <c r="HE4" s="10">
        <f>IF(AND(HE3&gt;0,HE3&lt;&gt;"wait"),"AT",IF(AIH!$AS5="AI",IF(Sheet1!$E5&lt;AIH!$AR5-100,100,"wait"),0))</f>
        <v>0</v>
      </c>
      <c r="HF4" s="10">
        <f>IF(AND(HF3&gt;0,HF3&lt;&gt;"wait"),"AT",IF(AIH!$AS5="AI",IF(Sheet1!$E5&lt;AIH!$AR5-150,150,"wait"),0))</f>
        <v>0</v>
      </c>
      <c r="HG4" s="10">
        <f>IF(AND(HG3&gt;0,HG3&lt;&gt;"wait"),"AT",IF(AIH!$AS5="AI",IF(Sheet1!$E5&lt;AIH!$AR5-200,200,"wait"),0))</f>
        <v>0</v>
      </c>
      <c r="HH4" s="10">
        <f t="shared" si="20"/>
        <v>0</v>
      </c>
      <c r="HJ4" s="10">
        <f>IF(AND(HJ3&gt;0,HJ3&lt;&gt;"wait"),"AT",IF(AIH!$AU5="AI",IF(Sheet1!$D5&gt;AIH!$AT5+50,50,"wait"),0))</f>
        <v>0</v>
      </c>
      <c r="HK4" s="10">
        <f>IF(AND(HK3&gt;0,HK3&lt;&gt;"wait"),"AT",IF(AIH!$AU5="AI",IF(Sheet1!$D5&gt;AIH!$AT5+100,100,"wait"),0))</f>
        <v>0</v>
      </c>
      <c r="HL4" s="10">
        <f>IF(AND(HL3&gt;0,HL3&lt;&gt;"wait"),"AT",IF(AIH!$AU5="AI",IF(Sheet1!$D5&gt;AIH!$AT5+150,150,"wait"),0))</f>
        <v>0</v>
      </c>
      <c r="HM4" s="10">
        <f>IF(AND(HM3&gt;0,HM3&lt;&gt;"wait"),"AT",IF(AIH!$AU5="AI",IF(Sheet1!$D5&gt;AIH!$AT5+200,200,"wait"),0))</f>
        <v>0</v>
      </c>
      <c r="HN4" s="10">
        <f>IF(AND(HN3&gt;0,HN3&lt;&gt;"wait"),"AT",IF(AIH!$AU5="AI",IF(Sheet1!$E5&lt;AIH!$AT5-50,50,"wait"),0))</f>
        <v>0</v>
      </c>
      <c r="HO4" s="10">
        <f>IF(AND(HO3&gt;0,HO3&lt;&gt;"wait"),"AT",IF(AIH!$AU5="AI",IF(Sheet1!$E5&lt;AIH!$AT5-100,100,"wait"),0))</f>
        <v>0</v>
      </c>
      <c r="HP4" s="10">
        <f>IF(AND(HP3&gt;0,HP3&lt;&gt;"wait"),"AT",IF(AIH!$AU5="AI",IF(Sheet1!$E5&lt;AIH!$AT5-150,150,"wait"),0))</f>
        <v>0</v>
      </c>
      <c r="HQ4" s="10">
        <f>IF(AND(HQ3&gt;0,HQ3&lt;&gt;"wait"),"AT",IF(AIH!$AU5="AI",IF(Sheet1!$E5&lt;AIH!$AT5-200,200,"wait"),0))</f>
        <v>0</v>
      </c>
      <c r="HR4" s="10">
        <f t="shared" si="21"/>
        <v>0</v>
      </c>
      <c r="HT4" s="10">
        <f>IF(AND(HT3&gt;0,HT3&lt;&gt;"wait"),"AT",IF(AIH!$AX5="AI",IF(Sheet1!$D5&gt;AIH!$AW5+50,50,"wait"),0))</f>
        <v>0</v>
      </c>
      <c r="HU4" s="10">
        <f>IF(AND(HU3&gt;0,HU3&lt;&gt;"wait"),"AT",IF(AIH!$AX5="AI",IF(Sheet1!$D5&gt;AIH!$AW5+100,100,"wait"),0))</f>
        <v>0</v>
      </c>
      <c r="HV4" s="10">
        <f>IF(AND(HV3&gt;0,HV3&lt;&gt;"wait"),"AT",IF(AIH!$AX5="AI",IF(Sheet1!$D5&gt;AIH!$AW5+150,150,"wait"),0))</f>
        <v>0</v>
      </c>
      <c r="HW4" s="10">
        <f>IF(AND(HW3&gt;0,HW3&lt;&gt;"wait"),"AT",IF(AIH!$AX5="AI",IF(Sheet1!$D5&gt;AIH!$AW5+200,200,"wait"),0))</f>
        <v>0</v>
      </c>
      <c r="HX4" s="10">
        <f>IF(AND(HX3&gt;0,HX3&lt;&gt;"wait"),"AT",IF(AIH!$AX5="AI",IF(Sheet1!$E5&lt;AIH!$AW5-50,50,"wait"),0))</f>
        <v>0</v>
      </c>
      <c r="HY4" s="10">
        <f>IF(AND(HY3&gt;0,HY3&lt;&gt;"wait"),"AT",IF(AIH!$AX5="AI",IF(Sheet1!$E5&lt;AIH!$AW5-100,100,"wait"),0))</f>
        <v>0</v>
      </c>
      <c r="HZ4" s="10">
        <f>IF(AND(HZ3&gt;0,HZ3&lt;&gt;"wait"),"AT",IF(AIH!$AX5="AI",IF(Sheet1!$E5&lt;AIH!$AW5-150,150,"wait"),0))</f>
        <v>0</v>
      </c>
      <c r="IA4" s="10">
        <f>IF(AND(IA3&gt;0,IA3&lt;&gt;"wait"),"AT",IF(AIH!$AX5="AI",IF(Sheet1!$E5&lt;AIH!$AW5-200,200,"wait"),0))</f>
        <v>0</v>
      </c>
      <c r="IB4" s="10">
        <f t="shared" si="22"/>
        <v>0</v>
      </c>
      <c r="ID4" s="10">
        <f>IF(AND(ID3&gt;0,ID3&lt;&gt;"wait"),"AT",IF(AIH!$AZ5="AI",IF(Sheet1!$D5&gt;AIH!$AY5+50,50,"wait"),0))</f>
        <v>0</v>
      </c>
      <c r="IE4" s="10">
        <f>IF(AND(IE3&gt;0,IE3&lt;&gt;"wait"),"AT",IF(AIH!$AZ5="AI",IF(Sheet1!$D5&gt;AIH!$AY5+100,100,"wait"),0))</f>
        <v>0</v>
      </c>
      <c r="IF4" s="10">
        <f>IF(AND(IF3&gt;0,IF3&lt;&gt;"wait"),"AT",IF(AIH!$AZ5="AI",IF(Sheet1!$D5&gt;AIH!$AY5+150,150,"wait"),0))</f>
        <v>0</v>
      </c>
      <c r="IG4" s="10">
        <f>IF(AND(IG3&gt;0,IG3&lt;&gt;"wait"),"AT",IF(AIH!$AZ5="AI",IF(Sheet1!$D5&gt;AIH!$AY5+200,200,"wait"),0))</f>
        <v>0</v>
      </c>
      <c r="IH4" s="10">
        <f>IF(AND(IH3&gt;0,IH3&lt;&gt;"wait"),"AT",IF(AIH!$AZ5="AI",IF(Sheet1!$E5&lt;AIH!$AY5-50,50,"wait"),0))</f>
        <v>0</v>
      </c>
      <c r="II4" s="10">
        <f>IF(AND(II3&gt;0,II3&lt;&gt;"wait"),"AT",IF(AIH!$AZ5="AI",IF(Sheet1!$E5&lt;AIH!$AY5-100,100,"wait"),0))</f>
        <v>0</v>
      </c>
      <c r="IJ4" s="10">
        <f>IF(AND(IJ3&gt;0,IJ3&lt;&gt;"wait"),"AT",IF(AIH!$AZ5="AI",IF(Sheet1!$E5&lt;AIH!$AY5-150,150,"wait"),0))</f>
        <v>0</v>
      </c>
      <c r="IK4" s="10">
        <f>IF(AND(IK3&gt;0,IK3&lt;&gt;"wait"),"AT",IF(AIH!$AZ5="AI",IF(Sheet1!$E5&lt;AIH!$AY5-200,200,"wait"),0))</f>
        <v>0</v>
      </c>
      <c r="IL4" s="10">
        <f t="shared" si="23"/>
        <v>0</v>
      </c>
      <c r="IN4" s="10">
        <f>IF(AND(IN3&gt;0,IN3&lt;&gt;"wait"),"AT",IF(AIH!$BB5="AI",IF(Sheet1!$D5&gt;AIH!$BA5+50,50,"wait"),0))</f>
        <v>0</v>
      </c>
      <c r="IO4" s="10">
        <f>IF(AND(IO3&gt;0,IO3&lt;&gt;"wait"),"AT",IF(AIH!$BB5="AI",IF(Sheet1!$D5&gt;AIH!$BA5+100,100,"wait"),0))</f>
        <v>0</v>
      </c>
      <c r="IP4" s="10">
        <f>IF(AND(IP3&gt;0,IP3&lt;&gt;"wait"),"AT",IF(AIH!$BB5="AI",IF(Sheet1!$D5&gt;AIH!$BA5+150,150,"wait"),0))</f>
        <v>0</v>
      </c>
      <c r="IQ4" s="10">
        <f>IF(AND(IQ3&gt;0,IQ3&lt;&gt;"wait"),"AT",IF(AIH!$BB5="AI",IF(Sheet1!$D5&gt;AIH!$BA5+200,200,"wait"),0))</f>
        <v>0</v>
      </c>
      <c r="IR4" s="10">
        <f>IF(AND(IR3&gt;0,IR3&lt;&gt;"wait"),"AT",IF(AIH!$BB5="AI",IF(Sheet1!$E5&lt;AIH!$BA5-50,50,"wait"),0))</f>
        <v>0</v>
      </c>
      <c r="IS4" s="10">
        <f>IF(AND(IS3&gt;0,IS3&lt;&gt;"wait"),"AT",IF(AIH!$BB5="AI",IF(Sheet1!$E5&lt;AIH!$BA5-100,100,"wait"),0))</f>
        <v>0</v>
      </c>
      <c r="IT4" s="10">
        <f>IF(AND(IT3&gt;0,IT3&lt;&gt;"wait"),"AT",IF(AIH!$BB5="AI",IF(Sheet1!$E5&lt;AIH!$BA5-150,150,"wait"),0))</f>
        <v>0</v>
      </c>
      <c r="IU4" s="10">
        <f>IF(AND(IU3&gt;0,IU3&lt;&gt;"wait"),"AT",IF(AIH!$BB5="AI",IF(Sheet1!$E5&lt;AIH!$BA5-200,200,"wait"),0))</f>
        <v>0</v>
      </c>
      <c r="IV4" s="10">
        <f t="shared" si="24"/>
        <v>0</v>
      </c>
      <c r="IX4" s="10">
        <f>IF(AND(IX3&gt;0,IX3&lt;&gt;"wait"),"AT",IF(AIH!$BD5="AI",IF(Sheet1!$D5&gt;AIH!$BC5+50,50,"wait"),0))</f>
        <v>0</v>
      </c>
      <c r="IY4" s="10">
        <f>IF(AND(IY3&gt;0,IY3&lt;&gt;"wait"),"AT",IF(AIH!$BD5="AI",IF(Sheet1!$D5&gt;AIH!$BC5+100,100,"wait"),0))</f>
        <v>0</v>
      </c>
      <c r="IZ4" s="10">
        <f>IF(AND(IZ3&gt;0,IZ3&lt;&gt;"wait"),"AT",IF(AIH!$BD5="AI",IF(Sheet1!$D5&gt;AIH!$BC5+150,150,"wait"),0))</f>
        <v>0</v>
      </c>
      <c r="JA4" s="10">
        <f>IF(AND(JA3&gt;0,JA3&lt;&gt;"wait"),"AT",IF(AIH!$BD5="AI",IF(Sheet1!$D5&gt;AIH!$BC5+200,200,"wait"),0))</f>
        <v>0</v>
      </c>
      <c r="JB4" s="10">
        <f>IF(AND(JB3&gt;0,JB3&lt;&gt;"wait"),"AT",IF(AIH!$BD5="AI",IF(Sheet1!$E5&lt;AIH!$BC5-50,50,"wait"),0))</f>
        <v>0</v>
      </c>
      <c r="JC4" s="10">
        <f>IF(AND(JC3&gt;0,JC3&lt;&gt;"wait"),"AT",IF(AIH!$BD5="AI",IF(Sheet1!$E5&lt;AIH!$BC5-100,100,"wait"),0))</f>
        <v>0</v>
      </c>
      <c r="JD4" s="10">
        <f>IF(AND(JD3&gt;0,JD3&lt;&gt;"wait"),"AT",IF(AIH!$BD5="AI",IF(Sheet1!$E5&lt;AIH!$BC5-150,150,"wait"),0))</f>
        <v>0</v>
      </c>
      <c r="JE4" s="10">
        <f>IF(AND(JE3&gt;0,JE3&lt;&gt;"wait"),"AT",IF(AIH!$BD5="AI",IF(Sheet1!$E5&lt;AIH!$BC5-200,200,"wait"),0))</f>
        <v>0</v>
      </c>
      <c r="JF4" s="10">
        <f t="shared" si="25"/>
        <v>0</v>
      </c>
      <c r="JH4" s="10">
        <f>IF(AND(JH3&gt;0,JH3&lt;&gt;"wait"),"AT",IF(AIH!$BF5="AI",IF(Sheet1!$D5&gt;AIH!$BE5+50,50,"wait"),0))</f>
        <v>0</v>
      </c>
      <c r="JI4" s="10">
        <f>IF(AND(JI3&gt;0,JI3&lt;&gt;"wait"),"AT",IF(AIH!$BF5="AI",IF(Sheet1!$D5&gt;AIH!$BE5+100,100,"wait"),0))</f>
        <v>0</v>
      </c>
      <c r="JJ4" s="10">
        <f>IF(AND(JJ3&gt;0,JJ3&lt;&gt;"wait"),"AT",IF(AIH!$BF5="AI",IF(Sheet1!$D5&gt;AIH!$BE5+150,150,"wait"),0))</f>
        <v>0</v>
      </c>
      <c r="JK4" s="10">
        <f>IF(AND(JK3&gt;0,JK3&lt;&gt;"wait"),"AT",IF(AIH!$BF5="AI",IF(Sheet1!$D5&gt;AIH!$BE5+200,200,"wait"),0))</f>
        <v>0</v>
      </c>
      <c r="JL4" s="10">
        <f>IF(AND(JL3&gt;0,JL3&lt;&gt;"wait"),"AT",IF(AIH!$BF5="AI",IF(Sheet1!$E5&lt;AIH!$BE5-50,50,"wait"),0))</f>
        <v>0</v>
      </c>
      <c r="JM4" s="10">
        <f>IF(AND(JM3&gt;0,JM3&lt;&gt;"wait"),"AT",IF(AIH!$BF5="AI",IF(Sheet1!$E5&lt;AIH!$BE5-100,100,"wait"),0))</f>
        <v>0</v>
      </c>
      <c r="JN4" s="10">
        <f>IF(AND(JN3&gt;0,JN3&lt;&gt;"wait"),"AT",IF(AIH!$BF5="AI",IF(Sheet1!$E5&lt;AIH!$BE5-150,150,"wait"),0))</f>
        <v>0</v>
      </c>
      <c r="JO4" s="10">
        <f>IF(AND(JO3&gt;0,JO3&lt;&gt;"wait"),"AT",IF(AIH!$BF5="AI",IF(Sheet1!$E5&lt;AIH!$BE5-200,200,"wait"),0))</f>
        <v>0</v>
      </c>
      <c r="JP4" s="10">
        <f t="shared" si="26"/>
        <v>0</v>
      </c>
      <c r="JR4" s="10">
        <f>IF(AND(JR3&gt;0,JR3&lt;&gt;"wait"),"AT",IF(AIH!$BH5="AI",IF(Sheet1!$D5&gt;AIH!$BG5+50,50,"wait"),0))</f>
        <v>0</v>
      </c>
      <c r="JS4" s="10">
        <f>IF(AND(JS3&gt;0,JS3&lt;&gt;"wait"),"AT",IF(AIH!$BH5="AI",IF(Sheet1!$D5&gt;AIH!$BG5+100,100,"wait"),0))</f>
        <v>0</v>
      </c>
      <c r="JT4" s="10">
        <f>IF(AND(JT3&gt;0,JT3&lt;&gt;"wait"),"AT",IF(AIH!$BH5="AI",IF(Sheet1!$D5&gt;AIH!$BG5+150,150,"wait"),0))</f>
        <v>0</v>
      </c>
      <c r="JU4" s="10">
        <f>IF(AND(JU3&gt;0,JU3&lt;&gt;"wait"),"AT",IF(AIH!$BH5="AI",IF(Sheet1!$D5&gt;AIH!$BG5+200,200,"wait"),0))</f>
        <v>0</v>
      </c>
      <c r="JV4" s="10">
        <f>IF(AND(JV3&gt;0,JV3&lt;&gt;"wait"),"AT",IF(AIH!$BH5="AI",IF(Sheet1!$E5&lt;AIH!$BG5-50,50,"wait"),0))</f>
        <v>0</v>
      </c>
      <c r="JW4" s="10">
        <f>IF(AND(JW3&gt;0,JW3&lt;&gt;"wait"),"AT",IF(AIH!$BH5="AI",IF(Sheet1!$E5&lt;AIH!$BG5-100,100,"wait"),0))</f>
        <v>0</v>
      </c>
      <c r="JX4" s="10">
        <f>IF(AND(JX3&gt;0,JX3&lt;&gt;"wait"),"AT",IF(AIH!$BH5="AI",IF(Sheet1!$E5&lt;AIH!$BG5-150,150,"wait"),0))</f>
        <v>0</v>
      </c>
      <c r="JY4" s="10">
        <f>IF(AND(JY3&gt;0,JY3&lt;&gt;"wait"),"AT",IF(AIH!$BH5="AI",IF(Sheet1!$E5&lt;AIH!$BG5-200,200,"wait"),0))</f>
        <v>0</v>
      </c>
      <c r="JZ4" s="10">
        <f t="shared" si="27"/>
        <v>0</v>
      </c>
      <c r="KB4" s="10">
        <f>IF(AND(KB3&gt;0,KB3&lt;&gt;"wait"),"AT",IF(AIH!$BJ5="AI",IF(Sheet1!$D5&gt;AIH!$BI5+50,50,"wait"),0))</f>
        <v>0</v>
      </c>
      <c r="KC4" s="10">
        <f>IF(AND(KC3&gt;0,KC3&lt;&gt;"wait"),"AT",IF(AIH!$BJ5="AI",IF(Sheet1!$D5&gt;AIH!$BI5+100,100,"wait"),0))</f>
        <v>0</v>
      </c>
      <c r="KD4" s="10">
        <f>IF(AND(KD3&gt;0,KD3&lt;&gt;"wait"),"AT",IF(AIH!$BJ5="AI",IF(Sheet1!$D5&gt;AIH!$BI5+150,150,"wait"),0))</f>
        <v>0</v>
      </c>
      <c r="KE4" s="10">
        <f>IF(AND(KE3&gt;0,KE3&lt;&gt;"wait"),"AT",IF(AIH!$BJ5="AI",IF(Sheet1!$D5&gt;AIH!$BI5+200,200,"wait"),0))</f>
        <v>0</v>
      </c>
      <c r="KF4" s="10">
        <f>IF(AND(KF3&gt;0,KF3&lt;&gt;"wait"),"AT",IF(AIH!$BJ5="AI",IF(Sheet1!$E5&lt;AIH!$BI5-50,50,"wait"),0))</f>
        <v>0</v>
      </c>
      <c r="KG4" s="10">
        <f>IF(AND(KG3&gt;0,KG3&lt;&gt;"wait"),"AT",IF(AIH!$BJ5="AI",IF(Sheet1!$E5&lt;AIH!$BI5-100,100,"wait"),0))</f>
        <v>0</v>
      </c>
      <c r="KH4" s="10">
        <f>IF(AND(KH3&gt;0,KH3&lt;&gt;"wait"),"AT",IF(AIH!$BJ5="AI",IF(Sheet1!$E5&lt;AIH!$BI5-150,150,"wait"),0))</f>
        <v>0</v>
      </c>
      <c r="KI4" s="10">
        <f>IF(AND(KI3&gt;0,KI3&lt;&gt;"wait"),"AT",IF(AIH!$BJ5="AI",IF(Sheet1!$E5&lt;AIH!$BI5-200,200,"wait"),0))</f>
        <v>0</v>
      </c>
      <c r="KJ4" s="10">
        <f t="shared" si="28"/>
        <v>0</v>
      </c>
      <c r="KL4" s="10">
        <f>IF(AND(KL3&gt;0,KL3&lt;&gt;"wait"),"AT",IF(AIH!$BL5="AI",IF(Sheet1!$D5&gt;AIH!$BK5+50,50,"wait"),0))</f>
        <v>0</v>
      </c>
      <c r="KM4" s="10">
        <f>IF(AND(KM3&gt;0,KM3&lt;&gt;"wait"),"AT",IF(AIH!$BL5="AI",IF(Sheet1!$D5&gt;AIH!$BK5+100,100,"wait"),0))</f>
        <v>0</v>
      </c>
      <c r="KN4" s="10">
        <f>IF(AND(KN3&gt;0,KN3&lt;&gt;"wait"),"AT",IF(AIH!$BL5="AI",IF(Sheet1!$D5&gt;AIH!$BK5+150,150,"wait"),0))</f>
        <v>0</v>
      </c>
      <c r="KO4" s="10">
        <f>IF(AND(KO3&gt;0,KO3&lt;&gt;"wait"),"AT",IF(AIH!$BL5="AI",IF(Sheet1!$D5&gt;AIH!$BK5+200,200,"wait"),0))</f>
        <v>0</v>
      </c>
      <c r="KP4" s="10">
        <f>IF(AND(KP3&gt;0,KP3&lt;&gt;"wait"),"AT",IF(AIH!$BL5="AI",IF(Sheet1!$E5&lt;AIH!$BK5-50,50,"wait"),0))</f>
        <v>0</v>
      </c>
      <c r="KQ4" s="10">
        <f>IF(AND(KQ3&gt;0,KQ3&lt;&gt;"wait"),"AT",IF(AIH!$BL5="AI",IF(Sheet1!$E5&lt;AIH!$BK5-100,100,"wait"),0))</f>
        <v>0</v>
      </c>
      <c r="KR4" s="10">
        <f>IF(AND(KR3&gt;0,KR3&lt;&gt;"wait"),"AT",IF(AIH!$BL5="AI",IF(Sheet1!$E5&lt;AIH!$BK5-150,150,"wait"),0))</f>
        <v>0</v>
      </c>
      <c r="KS4" s="10">
        <f>IF(AND(KS3&gt;0,KS3&lt;&gt;"wait"),"AT",IF(AIH!$BL5="AI",IF(Sheet1!$E5&lt;AIH!$BK5-200,200,"wait"),0))</f>
        <v>0</v>
      </c>
      <c r="KT4" s="10">
        <f t="shared" si="29"/>
        <v>0</v>
      </c>
      <c r="KV4" s="10">
        <f>IF(AND(KV3&gt;0,KV3&lt;&gt;"wait"),"AT",IF(AIH!$BN5="AI",IF(Sheet1!$D5&gt;AIH!$BM5+50,50,"wait"),0))</f>
        <v>0</v>
      </c>
      <c r="KW4" s="10">
        <f>IF(AND(KW3&gt;0,KW3&lt;&gt;"wait"),"AT",IF(AIH!$BN5="AI",IF(Sheet1!$D5&gt;AIH!$BM5+100,100,"wait"),0))</f>
        <v>0</v>
      </c>
      <c r="KX4" s="10">
        <f>IF(AND(KX3&gt;0,KX3&lt;&gt;"wait"),"AT",IF(AIH!$BN5="AI",IF(Sheet1!$D5&gt;AIH!$BM5+150,150,"wait"),0))</f>
        <v>0</v>
      </c>
      <c r="KY4" s="10">
        <f>IF(AND(KY3&gt;0,KY3&lt;&gt;"wait"),"AT",IF(AIH!$BN5="AI",IF(Sheet1!$D5&gt;AIH!$BM5+200,200,"wait"),0))</f>
        <v>0</v>
      </c>
      <c r="KZ4" s="10">
        <f>IF(AND(KZ3&gt;0,KZ3&lt;&gt;"wait"),"AT",IF(AIH!$BN5="AI",IF(Sheet1!$E5&lt;AIH!$BM5-50,50,"wait"),0))</f>
        <v>0</v>
      </c>
      <c r="LA4" s="10">
        <f>IF(AND(LA3&gt;0,LA3&lt;&gt;"wait"),"AT",IF(AIH!$BN5="AI",IF(Sheet1!$E5&lt;AIH!$BM5-100,100,"wait"),0))</f>
        <v>0</v>
      </c>
      <c r="LB4" s="10">
        <f>IF(AND(LB3&gt;0,LB3&lt;&gt;"wait"),"AT",IF(AIH!$BN5="AI",IF(Sheet1!$E5&lt;AIH!$BM5-150,150,"wait"),0))</f>
        <v>0</v>
      </c>
      <c r="LC4" s="10">
        <f>IF(AND(LC3&gt;0,LC3&lt;&gt;"wait"),"AT",IF(AIH!$BN5="AI",IF(Sheet1!$E5&lt;AIH!$BM5-200,200,"wait"),0))</f>
        <v>0</v>
      </c>
      <c r="LD4" s="10">
        <f t="shared" si="30"/>
        <v>0</v>
      </c>
      <c r="LF4" s="10">
        <f>IF(AND(LF3&gt;0,LF3&lt;&gt;"wait"),"AT",IF(AIH!$BP5="AI",IF(Sheet1!$D5&gt;AIH!$BO5+50,50,"wait"),0))</f>
        <v>0</v>
      </c>
      <c r="LG4" s="10">
        <f>IF(AND(LG3&gt;0,LG3&lt;&gt;"wait"),"AT",IF(AIH!$BP5="AI",IF(Sheet1!$D5&gt;AIH!$BO5+100,100,"wait"),0))</f>
        <v>0</v>
      </c>
      <c r="LH4" s="10">
        <f>IF(AND(LH3&gt;0,LH3&lt;&gt;"wait"),"AT",IF(AIH!$BP5="AI",IF(Sheet1!$D5&gt;AIH!$BO5+150,150,"wait"),0))</f>
        <v>0</v>
      </c>
      <c r="LI4" s="10">
        <f>IF(AND(LI3&gt;0,LI3&lt;&gt;"wait"),"AT",IF(AIH!$BP5="AI",IF(Sheet1!$D5&gt;AIH!$BO5+200,200,"wait"),0))</f>
        <v>0</v>
      </c>
      <c r="LJ4" s="10">
        <f>IF(AND(LJ3&gt;0,LJ3&lt;&gt;"wait"),"AT",IF(AIH!$BP5="AI",IF(Sheet1!$E5&lt;AIH!$BO5-50,50,"wait"),0))</f>
        <v>0</v>
      </c>
      <c r="LK4" s="10">
        <f>IF(AND(LK3&gt;0,LK3&lt;&gt;"wait"),"AT",IF(AIH!$BP5="AI",IF(Sheet1!$E5&lt;AIH!$BO5-100,100,"wait"),0))</f>
        <v>0</v>
      </c>
      <c r="LL4" s="10">
        <f>IF(AND(LL3&gt;0,LL3&lt;&gt;"wait"),"AT",IF(AIH!$BP5="AI",IF(Sheet1!$E5&lt;AIH!$BO5-150,150,"wait"),0))</f>
        <v>0</v>
      </c>
      <c r="LM4" s="10">
        <f>IF(AND(LM3&gt;0,LM3&lt;&gt;"wait"),"AT",IF(AIH!$BP5="AI",IF(Sheet1!$E5&lt;AIH!$BO5-200,200,"wait"),0))</f>
        <v>0</v>
      </c>
      <c r="LN4" s="10">
        <f t="shared" si="31"/>
        <v>0</v>
      </c>
      <c r="LP4" s="10">
        <f>IF(AND(LP3&gt;0,LP3&lt;&gt;"wait"),"AT",IF(AIH!$BR5="AI",IF(Sheet1!$D5&gt;AIH!$BQ5+50,50,"wait"),0))</f>
        <v>0</v>
      </c>
      <c r="LQ4" s="10">
        <f>IF(AND(LQ3&gt;0,LQ3&lt;&gt;"wait"),"AT",IF(AIH!$BR5="AI",IF(Sheet1!$D5&gt;AIH!$BQ5+100,100,"wait"),0))</f>
        <v>0</v>
      </c>
      <c r="LR4" s="10">
        <f>IF(AND(LR3&gt;0,LR3&lt;&gt;"wait"),"AT",IF(AIH!$BR5="AI",IF(Sheet1!$D5&gt;AIH!$BQ5+150,150,"wait"),0))</f>
        <v>0</v>
      </c>
      <c r="LS4" s="10">
        <f>IF(AND(LS3&gt;0,LS3&lt;&gt;"wait"),"AT",IF(AIH!$BR5="AI",IF(Sheet1!$D5&gt;AIH!$BQ5+200,200,"wait"),0))</f>
        <v>0</v>
      </c>
      <c r="LT4" s="10">
        <f>IF(AND(LT3&gt;0,LT3&lt;&gt;"wait"),"AT",IF(AIH!$BR5="AI",IF(Sheet1!$E5&lt;AIH!$BQ5-50,50,"wait"),0))</f>
        <v>0</v>
      </c>
      <c r="LU4" s="10">
        <f>IF(AND(LU3&gt;0,LU3&lt;&gt;"wait"),"AT",IF(AIH!$BR5="AI",IF(Sheet1!$E5&lt;AIH!$BQ5-100,100,"wait"),0))</f>
        <v>0</v>
      </c>
      <c r="LV4" s="10">
        <f>IF(AND(LV3&gt;0,LV3&lt;&gt;"wait"),"AT",IF(AIH!$BR5="AI",IF(Sheet1!$E5&lt;AIH!$BQ5-150,150,"wait"),0))</f>
        <v>0</v>
      </c>
      <c r="LW4" s="10">
        <f>IF(AND(LW3&gt;0,LW3&lt;&gt;"wait"),"AT",IF(AIH!$BR5="AI",IF(Sheet1!$E5&lt;AIH!$BQ5-200,200,"wait"),0))</f>
        <v>0</v>
      </c>
      <c r="LX4" s="10">
        <f t="shared" si="32"/>
        <v>0</v>
      </c>
    </row>
    <row r="5" spans="1:336" x14ac:dyDescent="0.3">
      <c r="A5" t="str">
        <f>Sheet1!B5</f>
        <v>03/01 09:18</v>
      </c>
      <c r="B5">
        <f>Sheet1!D5</f>
        <v>29258</v>
      </c>
      <c r="C5">
        <f>Sheet1!E5</f>
        <v>29222</v>
      </c>
      <c r="E5">
        <f>MAX($B5:$B$162)</f>
        <v>29377</v>
      </c>
      <c r="F5">
        <f>MIN($C5:$C$162)</f>
        <v>29062</v>
      </c>
      <c r="H5" s="8">
        <f>IF(AND(H4&gt;0,H4&lt;&gt;"wait"),"AT",IF(AIH!$D6="AI",IF(Sheet1!$D6&gt;AIH!$C6+50,50,"wait"),0))</f>
        <v>0</v>
      </c>
      <c r="I5" s="8">
        <f>IF(AND(I4&gt;0,I4&lt;&gt;"wait"),"AT",IF(AIH!$D6="AI",IF(Sheet1!$D6&gt;AIH!$C6+100,100,"wait"),0))</f>
        <v>0</v>
      </c>
      <c r="J5" s="8">
        <f>IF(AND(J4&gt;0,J4&lt;&gt;"wait"),"AT",IF(AIH!$D6="AI",IF(Sheet1!$D6&gt;AIH!$C6+150,150,"wait"),0))</f>
        <v>0</v>
      </c>
      <c r="K5" s="8">
        <f>IF(AND(K4&gt;0,K4&lt;&gt;"wait"),"AT",IF(AIH!$D6="AI",IF(Sheet1!$D6&gt;AIH!$C6+200,200,"wait"),0))</f>
        <v>0</v>
      </c>
      <c r="L5" s="8">
        <f>IF(AND(L4&gt;0,L4&lt;&gt;"wait"),"AT",IF(AIH!$D6="AI",IF(Sheet1!$E6&lt;AIH!$C6-50,50,"wait"),0))</f>
        <v>0</v>
      </c>
      <c r="M5" s="8">
        <f>IF(AND(M4&gt;0,M4&lt;&gt;"wait"),"AT",IF(AIH!$D6="AI",IF(Sheet1!$E6&lt;AIH!$C6-100,100,"wait"),0))</f>
        <v>0</v>
      </c>
      <c r="N5" s="8">
        <f>IF(AND(N4&gt;0,N4&lt;&gt;"wait"),"AT",IF(AIH!$D6="AI",IF(Sheet1!$E6&lt;AIH!$C6-150,150,"wait"),0))</f>
        <v>0</v>
      </c>
      <c r="O5" s="8">
        <f>IF(AND(O4&gt;0,O4&lt;&gt;"wait"),"AT",IF(AIH!$D6="AI",IF(Sheet1!$E6&lt;AIH!$C6-200,200,"wait"),0))</f>
        <v>0</v>
      </c>
      <c r="P5" s="8">
        <f t="shared" si="0"/>
        <v>0</v>
      </c>
      <c r="R5" s="8">
        <f>IF(AND(R4&gt;0,R4&lt;&gt;"wait"),"AT",IF(AIH!$F6="AI",IF(Sheet1!$D6&gt;AIH!$E6+50,50,"wait"),0))</f>
        <v>0</v>
      </c>
      <c r="S5" s="8">
        <f>IF(AND(S4&gt;0,S4&lt;&gt;"wait"),"AT",IF(AIH!$F6="AI",IF(Sheet1!$D6&gt;AIH!$E6+100,100,"wait"),0))</f>
        <v>0</v>
      </c>
      <c r="T5" s="8">
        <f>IF(AND(T4&gt;0,T4&lt;&gt;"wait"),"AT",IF(AIH!$F6="AI",IF(Sheet1!$D6&gt;AIH!$E6+150,150,"wait"),0))</f>
        <v>0</v>
      </c>
      <c r="U5" s="8">
        <f>IF(AND(U4&gt;0,U4&lt;&gt;"wait"),"AT",IF(AIH!$F6="AI",IF(Sheet1!$D6&gt;AIH!$E6+200,200,"wait"),0))</f>
        <v>0</v>
      </c>
      <c r="V5" s="8">
        <f>IF(AND(V4&gt;0,V4&lt;&gt;"wait"),"AT",IF(AIH!$F6="AI",IF(Sheet1!$E6&lt;AIH!$E6-50,50,"wait"),0))</f>
        <v>0</v>
      </c>
      <c r="W5" s="8">
        <f>IF(AND(W4&gt;0,W4&lt;&gt;"wait"),"AT",IF(AIH!$F6="AI",IF(Sheet1!$E6&lt;AIH!$E6-100,100,"wait"),0))</f>
        <v>0</v>
      </c>
      <c r="X5" s="8">
        <f>IF(AND(X4&gt;0,X4&lt;&gt;"wait"),"AT",IF(AIH!$F6="AI",IF(Sheet1!$E6&lt;AIH!$E6-150,150,"wait"),0))</f>
        <v>0</v>
      </c>
      <c r="Y5" s="8">
        <f>IF(AND(Y4&gt;0,Y4&lt;&gt;"wait"),"AT",IF(AIH!$F6="AI",IF(Sheet1!$E6&lt;AIH!$E6-200,200,"wait"),0))</f>
        <v>0</v>
      </c>
      <c r="Z5" s="8">
        <f t="shared" si="1"/>
        <v>0</v>
      </c>
      <c r="AB5" s="8">
        <f>IF(AND(AB4&gt;0,AB4&lt;&gt;"wait"),"AT",IF(AIH!$H6="AI",IF(Sheet1!$D6&gt;AIH!$G6+50,50,"wait"),0))</f>
        <v>0</v>
      </c>
      <c r="AC5" s="8">
        <f>IF(AND(AC4&gt;0,AC4&lt;&gt;"wait"),"AT",IF(AIH!$H6="AI",IF(Sheet1!$D6&gt;AIH!$G6+100,100,"wait"),0))</f>
        <v>0</v>
      </c>
      <c r="AD5" s="8">
        <f>IF(AND(AD4&gt;0,AD4&lt;&gt;"wait"),"AT",IF(AIH!$H6="AI",IF(Sheet1!$D6&gt;AIH!$G6+150,150,"wait"),0))</f>
        <v>0</v>
      </c>
      <c r="AE5" s="8">
        <f>IF(AND(AE4&gt;0,AE4&lt;&gt;"wait"),"AT",IF(AIH!$H6="AI",IF(Sheet1!$D6&gt;AIH!$G6+200,200,"wait"),0))</f>
        <v>0</v>
      </c>
      <c r="AF5" s="8">
        <f>IF(AND(AF4&gt;0,AF4&lt;&gt;"wait"),"AT",IF(AIH!$H6="AI",IF(Sheet1!$E6&lt;AIH!$G6-50,50,"wait"),0))</f>
        <v>0</v>
      </c>
      <c r="AG5" s="8">
        <f>IF(AND(AG4&gt;0,AG4&lt;&gt;"wait"),"AT",IF(AIH!$H6="AI",IF(Sheet1!$E6&lt;AIH!$G6-100,100,"wait"),0))</f>
        <v>0</v>
      </c>
      <c r="AH5" s="8">
        <f>IF(AND(AH4&gt;0,AH4&lt;&gt;"wait"),"AT",IF(AIH!$H6="AI",IF(Sheet1!$E6&lt;AIH!$G6-150,150,"wait"),0))</f>
        <v>0</v>
      </c>
      <c r="AI5" s="8">
        <f>IF(AND(AI4&gt;0,AI4&lt;&gt;"wait"),"AT",IF(AIH!$H6="AI",IF(Sheet1!$E6&lt;AIH!$G6-200,200,"wait"),0))</f>
        <v>0</v>
      </c>
      <c r="AJ5" s="8">
        <f t="shared" si="2"/>
        <v>0</v>
      </c>
      <c r="AL5" s="8">
        <f>IF(AND(AL4&gt;0,AL4&lt;&gt;"wait"),"AT",IF(AIH!$J6="AI",IF(Sheet1!$D6&gt;AIH!$I6+50,50,"wait"),0))</f>
        <v>0</v>
      </c>
      <c r="AM5" s="8">
        <f>IF(AND(AM4&gt;0,AM4&lt;&gt;"wait"),"AT",IF(AIH!$J6="AI",IF(Sheet1!$D6&gt;AIH!$I6+100,100,"wait"),0))</f>
        <v>0</v>
      </c>
      <c r="AN5" s="8">
        <f>IF(AND(AN4&gt;0,AN4&lt;&gt;"wait"),"AT",IF(AIH!$J6="AI",IF(Sheet1!$D6&gt;AIH!$I6+150,150,"wait"),0))</f>
        <v>0</v>
      </c>
      <c r="AO5" s="8">
        <f>IF(AND(AO4&gt;0,AO4&lt;&gt;"wait"),"AT",IF(AIH!$J6="AI",IF(Sheet1!$D6&gt;AIH!$I6+200,200,"wait"),0))</f>
        <v>0</v>
      </c>
      <c r="AP5" s="8">
        <f>IF(AND(AP4&gt;0,AP4&lt;&gt;"wait"),"AT",IF(AIH!$J6="AI",IF(Sheet1!$E6&lt;AIH!$I6-50,50,"wait"),0))</f>
        <v>0</v>
      </c>
      <c r="AQ5" s="8">
        <f>IF(AND(AQ4&gt;0,AQ4&lt;&gt;"wait"),"AT",IF(AIH!$J6="AI",IF(Sheet1!$E6&lt;AIH!$I6-100,100,"wait"),0))</f>
        <v>0</v>
      </c>
      <c r="AR5" s="8">
        <f>IF(AND(AR4&gt;0,AR4&lt;&gt;"wait"),"AT",IF(AIH!$J6="AI",IF(Sheet1!$E6&lt;AIH!$I6-150,150,"wait"),0))</f>
        <v>0</v>
      </c>
      <c r="AS5" s="8">
        <f>IF(AND(AS4&gt;0,AS4&lt;&gt;"wait"),"AT",IF(AIH!$J6="AI",IF(Sheet1!$E6&lt;AIH!$I6-200,200,"wait"),0))</f>
        <v>0</v>
      </c>
      <c r="AT5" s="8">
        <f t="shared" si="3"/>
        <v>0</v>
      </c>
      <c r="AU5" s="8"/>
      <c r="AV5" s="8">
        <f>IF(AND(AV4&gt;0,AV4&lt;&gt;"wait"),"AT",IF(AIH!$L6="AI",IF(Sheet1!$D6&gt;AIH!$K6+50,50,"wait"),0))</f>
        <v>0</v>
      </c>
      <c r="AW5" s="8">
        <f>IF(AND(AW4&gt;0,AW4&lt;&gt;"wait"),"AT",IF(AIH!$L6="AI",IF(Sheet1!$D6&gt;AIH!$K6+100,100,"wait"),0))</f>
        <v>0</v>
      </c>
      <c r="AX5" s="8">
        <f>IF(AND(AX4&gt;0,AX4&lt;&gt;"wait"),"AT",IF(AIH!$L6="AI",IF(Sheet1!$D6&gt;AIH!$K6+150,150,"wait"),0))</f>
        <v>0</v>
      </c>
      <c r="AY5" s="8">
        <f>IF(AND(AY4&gt;0,AY4&lt;&gt;"wait"),"AT",IF(AIH!$L6="AI",IF(Sheet1!$D6&gt;AIH!$K6+200,200,"wait"),0))</f>
        <v>0</v>
      </c>
      <c r="AZ5" s="8">
        <f>IF(AND(AZ4&gt;0,AZ4&lt;&gt;"wait"),"AT",IF(AIH!$L6="AI",IF(Sheet1!$E6&lt;AIH!$K6-50,50,"wait"),0))</f>
        <v>0</v>
      </c>
      <c r="BA5" s="8">
        <f>IF(AND(BA4&gt;0,BA4&lt;&gt;"wait"),"AT",IF(AIH!$L6="AI",IF(Sheet1!$E6&lt;AIH!$K6-100,100,"wait"),0))</f>
        <v>0</v>
      </c>
      <c r="BB5" s="8">
        <f>IF(AND(BB4&gt;0,BB4&lt;&gt;"wait"),"AT",IF(AIH!$L6="AI",IF(Sheet1!$E6&lt;AIH!$K6-150,150,"wait"),0))</f>
        <v>0</v>
      </c>
      <c r="BC5" s="8">
        <f>IF(AND(BC4&gt;0,BC4&lt;&gt;"wait"),"AT",IF(AIH!$L6="AI",IF(Sheet1!$E6&lt;AIH!$K6-200,200,"wait"),0))</f>
        <v>0</v>
      </c>
      <c r="BD5" s="8">
        <f t="shared" si="4"/>
        <v>0</v>
      </c>
      <c r="BE5" s="8"/>
      <c r="BF5" s="8">
        <f>IF(AND(BF4&gt;0,BF4&lt;&gt;"wait"),"AT",IF(AIH!$N6="AI",IF(Sheet1!$D6&gt;AIH!$M6+50,50,"wait"),0))</f>
        <v>0</v>
      </c>
      <c r="BG5" s="8">
        <f>IF(AND(BG4&gt;0,BG4&lt;&gt;"wait"),"AT",IF(AIH!$N6="AI",IF(Sheet1!$D6&gt;AIH!$M6+100,100,"wait"),0))</f>
        <v>0</v>
      </c>
      <c r="BH5" s="8">
        <f>IF(AND(BH4&gt;0,BH4&lt;&gt;"wait"),"AT",IF(AIH!$N6="AI",IF(Sheet1!$D6&gt;AIH!$M6+150,150,"wait"),0))</f>
        <v>0</v>
      </c>
      <c r="BI5" s="8">
        <f>IF(AND(BI4&gt;0,BI4&lt;&gt;"wait"),"AT",IF(AIH!$N6="AI",IF(Sheet1!$D6&gt;AIH!$M6+200,200,"wait"),0))</f>
        <v>0</v>
      </c>
      <c r="BJ5" s="8">
        <f>IF(AND(BJ4&gt;0,BJ4&lt;&gt;"wait"),"AT",IF(AIH!$N6="AI",IF(Sheet1!$E6&lt;AIH!$M6-50,50,"wait"),0))</f>
        <v>0</v>
      </c>
      <c r="BK5" s="8">
        <f>IF(AND(BK4&gt;0,BK4&lt;&gt;"wait"),"AT",IF(AIH!$N6="AI",IF(Sheet1!$E6&lt;AIH!$M6-100,100,"wait"),0))</f>
        <v>0</v>
      </c>
      <c r="BL5" s="8">
        <f>IF(AND(BL4&gt;0,BL4&lt;&gt;"wait"),"AT",IF(AIH!$N6="AI",IF(Sheet1!$E6&lt;AIH!$M6-150,150,"wait"),0))</f>
        <v>0</v>
      </c>
      <c r="BM5" s="8">
        <f>IF(AND(BM4&gt;0,BM4&lt;&gt;"wait"),"AT",IF(AIH!$N6="AI",IF(Sheet1!$E6&lt;AIH!$M6-200,200,"wait"),0))</f>
        <v>0</v>
      </c>
      <c r="BN5" s="8">
        <f t="shared" si="5"/>
        <v>0</v>
      </c>
      <c r="BO5" s="8"/>
      <c r="BP5" s="8">
        <f>IF(AND(BP4&gt;0,BP4&lt;&gt;"wait"),"AT",IF(AIH!$P6="AI",IF(Sheet1!$D6&gt;AIH!$O6+50,50,"wait"),0))</f>
        <v>0</v>
      </c>
      <c r="BQ5" s="8">
        <f>IF(AND(BQ4&gt;0,BQ4&lt;&gt;"wait"),"AT",IF(AIH!$P6="AI",IF(Sheet1!$D6&gt;AIH!$O6+100,100,"wait"),0))</f>
        <v>0</v>
      </c>
      <c r="BR5" s="8">
        <f>IF(AND(BR4&gt;0,BR4&lt;&gt;"wait"),"AT",IF(AIH!$P6="AI",IF(Sheet1!$D6&gt;AIH!$O6+150,150,"wait"),0))</f>
        <v>0</v>
      </c>
      <c r="BS5" s="8">
        <f>IF(AND(BS4&gt;0,BS4&lt;&gt;"wait"),"AT",IF(AIH!$P6="AI",IF(Sheet1!$D6&gt;AIH!$O6+200,200,"wait"),0))</f>
        <v>0</v>
      </c>
      <c r="BT5" s="8">
        <f>IF(AND(BT4&gt;0,BT4&lt;&gt;"wait"),"AT",IF(AIH!$P6="AI",IF(Sheet1!$E6&lt;AIH!$O6-50,50,"wait"),0))</f>
        <v>0</v>
      </c>
      <c r="BU5" s="8">
        <f>IF(AND(BU4&gt;0,BU4&lt;&gt;"wait"),"AT",IF(AIH!$P6="AI",IF(Sheet1!$E6&lt;AIH!$O6-100,100,"wait"),0))</f>
        <v>0</v>
      </c>
      <c r="BV5" s="8">
        <f>IF(AND(BV4&gt;0,BV4&lt;&gt;"wait"),"AT",IF(AIH!$P6="AI",IF(Sheet1!$E6&lt;AIH!$O6-150,150,"wait"),0))</f>
        <v>0</v>
      </c>
      <c r="BW5" s="8">
        <f>IF(AND(BW4&gt;0,BW4&lt;&gt;"wait"),"AT",IF(AIH!$P6="AI",IF(Sheet1!$E6&lt;AIH!$O6-200,200,"wait"),0))</f>
        <v>0</v>
      </c>
      <c r="BX5" s="8">
        <f t="shared" si="6"/>
        <v>0</v>
      </c>
      <c r="BY5" s="8"/>
      <c r="BZ5" s="8">
        <f>IF(AND(BZ4&gt;0,BZ4&lt;&gt;"wait"),"AT",IF(AIH!$R6="AI",IF(Sheet1!$D6&gt;AIH!$Q6+50,50,"wait"),0))</f>
        <v>0</v>
      </c>
      <c r="CA5" s="8">
        <f>IF(AND(CA4&gt;0,CA4&lt;&gt;"wait"),"AT",IF(AIH!$R6="AI",IF(Sheet1!$D6&gt;AIH!$Q6+100,100,"wait"),0))</f>
        <v>0</v>
      </c>
      <c r="CB5" s="8">
        <f>IF(AND(CB4&gt;0,CB4&lt;&gt;"wait"),"AT",IF(AIH!$R6="AI",IF(Sheet1!$D6&gt;AIH!$Q6+150,150,"wait"),0))</f>
        <v>0</v>
      </c>
      <c r="CC5" s="8">
        <f>IF(AND(CC4&gt;0,CC4&lt;&gt;"wait"),"AT",IF(AIH!$R6="AI",IF(Sheet1!$D6&gt;AIH!$Q6+200,200,"wait"),0))</f>
        <v>0</v>
      </c>
      <c r="CD5" s="8">
        <f>IF(AND(CD4&gt;0,CD4&lt;&gt;"wait"),"AT",IF(AIH!$R6="AI",IF(Sheet1!$E6&lt;AIH!$Q6-50,50,"wait"),0))</f>
        <v>0</v>
      </c>
      <c r="CE5" s="8">
        <f>IF(AND(CE4&gt;0,CE4&lt;&gt;"wait"),"AT",IF(AIH!$R6="AI",IF(Sheet1!$E6&lt;AIH!$Q6-100,100,"wait"),0))</f>
        <v>0</v>
      </c>
      <c r="CF5" s="8">
        <f>IF(AND(CF4&gt;0,CF4&lt;&gt;"wait"),"AT",IF(AIH!$R6="AI",IF(Sheet1!$E6&lt;AIH!$Q6-150,150,"wait"),0))</f>
        <v>0</v>
      </c>
      <c r="CG5" s="8">
        <f>IF(AND(CG4&gt;0,CG4&lt;&gt;"wait"),"AT",IF(AIH!$R6="AI",IF(Sheet1!$E6&lt;AIH!$Q6-200,200,"wait"),0))</f>
        <v>0</v>
      </c>
      <c r="CH5" s="8">
        <f t="shared" si="7"/>
        <v>0</v>
      </c>
      <c r="CI5" s="8"/>
      <c r="CJ5" s="8">
        <f>IF(AND(CJ4&gt;0,CJ4&lt;&gt;"wait"),"AT",IF(AIH!$T6="AI",IF(Sheet1!$D6&gt;AIH!$S6+50,50,"wait"),0))</f>
        <v>0</v>
      </c>
      <c r="CK5" s="8">
        <f>IF(AND(CK4&gt;0,CK4&lt;&gt;"wait"),"AT",IF(AIH!$T6="AI",IF(Sheet1!$D6&gt;AIH!$S6+100,100,"wait"),0))</f>
        <v>0</v>
      </c>
      <c r="CL5" s="8">
        <f>IF(AND(CL4&gt;0,CL4&lt;&gt;"wait"),"AT",IF(AIH!$T6="AI",IF(Sheet1!$D6&gt;AIH!$S6+150,150,"wait"),0))</f>
        <v>0</v>
      </c>
      <c r="CM5" s="8">
        <f>IF(AND(CM4&gt;0,CM4&lt;&gt;"wait"),"AT",IF(AIH!$T6="AI",IF(Sheet1!$D6&gt;AIH!$S6+200,200,"wait"),0))</f>
        <v>0</v>
      </c>
      <c r="CN5" s="8">
        <f>IF(AND(CN4&gt;0,CN4&lt;&gt;"wait"),"AT",IF(AIH!$T6="AI",IF(Sheet1!$E6&lt;AIH!$S6-50,50,"wait"),0))</f>
        <v>0</v>
      </c>
      <c r="CO5" s="8">
        <f>IF(AND(CO4&gt;0,CO4&lt;&gt;"wait"),"AT",IF(AIH!$T6="AI",IF(Sheet1!$E6&lt;AIH!$S6-100,100,"wait"),0))</f>
        <v>0</v>
      </c>
      <c r="CP5" s="8">
        <f>IF(AND(CP4&gt;0,CP4&lt;&gt;"wait"),"AT",IF(AIH!$T6="AI",IF(Sheet1!$E6&lt;AIH!$S6-150,150,"wait"),0))</f>
        <v>0</v>
      </c>
      <c r="CQ5" s="8">
        <f>IF(AND(CQ4&gt;0,CQ4&lt;&gt;"wait"),"AT",IF(AIH!$T6="AI",IF(Sheet1!$E6&lt;AIH!$S6-200,200,"wait"),0))</f>
        <v>0</v>
      </c>
      <c r="CR5" s="8">
        <f t="shared" si="8"/>
        <v>0</v>
      </c>
      <c r="CS5" s="8"/>
      <c r="CT5" s="8">
        <f>IF(AND(CT4&gt;0,CT4&lt;&gt;"wait"),"AT",IF(AIH!$V6="AI",IF(Sheet1!$D6&gt;AIH!$U6+50,50,"wait"),0))</f>
        <v>0</v>
      </c>
      <c r="CU5" s="8">
        <f>IF(AND(CU4&gt;0,CU4&lt;&gt;"wait"),"AT",IF(AIH!$V6="AI",IF(Sheet1!$D6&gt;AIH!$U6+100,100,"wait"),0))</f>
        <v>0</v>
      </c>
      <c r="CV5" s="8">
        <f>IF(AND(CV4&gt;0,CV4&lt;&gt;"wait"),"AT",IF(AIH!$V6="AI",IF(Sheet1!$D6&gt;AIH!$U6+150,150,"wait"),0))</f>
        <v>0</v>
      </c>
      <c r="CW5" s="8">
        <f>IF(AND(CW4&gt;0,CW4&lt;&gt;"wait"),"AT",IF(AIH!$V6="AI",IF(Sheet1!$D6&gt;AIH!$U6+200,200,"wait"),0))</f>
        <v>0</v>
      </c>
      <c r="CX5" s="8">
        <f>IF(AND(CX4&gt;0,CX4&lt;&gt;"wait"),"AT",IF(AIH!$V6="AI",IF(Sheet1!$E6&lt;AIH!$U6-50,50,"wait"),0))</f>
        <v>0</v>
      </c>
      <c r="CY5" s="8">
        <f>IF(AND(CY4&gt;0,CY4&lt;&gt;"wait"),"AT",IF(AIH!$V6="AI",IF(Sheet1!$E6&lt;AIH!$U6-100,100,"wait"),0))</f>
        <v>0</v>
      </c>
      <c r="CZ5" s="8">
        <f>IF(AND(CZ4&gt;0,CZ4&lt;&gt;"wait"),"AT",IF(AIH!$V6="AI",IF(Sheet1!$E6&lt;AIH!$U6-150,150,"wait"),0))</f>
        <v>0</v>
      </c>
      <c r="DA5" s="8">
        <f>IF(AND(DA4&gt;0,DA4&lt;&gt;"wait"),"AT",IF(AIH!$V6="AI",IF(Sheet1!$E6&lt;AIH!$U6-200,200,"wait"),0))</f>
        <v>0</v>
      </c>
      <c r="DB5" s="8">
        <f t="shared" si="9"/>
        <v>0</v>
      </c>
      <c r="DC5" s="8"/>
      <c r="DD5" s="8">
        <f>IF(AND(DD4&gt;0,DD4&lt;&gt;"wait"),"AT",IF(AIH!$X6="AI",IF(Sheet1!$D6&gt;AIH!$W6+50,50,"wait"),0))</f>
        <v>0</v>
      </c>
      <c r="DE5" s="8">
        <f>IF(AND(DE4&gt;0,DE4&lt;&gt;"wait"),"AT",IF(AIH!$X6="AI",IF(Sheet1!$D6&gt;AIH!$W6+100,100,"wait"),0))</f>
        <v>0</v>
      </c>
      <c r="DF5" s="8">
        <f>IF(AND(DF4&gt;0,DF4&lt;&gt;"wait"),"AT",IF(AIH!$X6="AI",IF(Sheet1!$D6&gt;AIH!$W6+150,150,"wait"),0))</f>
        <v>0</v>
      </c>
      <c r="DG5" s="8">
        <f>IF(AND(DG4&gt;0,DG4&lt;&gt;"wait"),"AT",IF(AIH!$X6="AI",IF(Sheet1!$D6&gt;AIH!$W6+200,200,"wait"),0))</f>
        <v>0</v>
      </c>
      <c r="DH5" s="8">
        <f>IF(AND(DH4&gt;0,DH4&lt;&gt;"wait"),"AT",IF(AIH!$X6="AI",IF(Sheet1!$E6&lt;AIH!$W6-50,50,"wait"),0))</f>
        <v>0</v>
      </c>
      <c r="DI5" s="8">
        <f>IF(AND(DI4&gt;0,DI4&lt;&gt;"wait"),"AT",IF(AIH!$X6="AI",IF(Sheet1!$E6&lt;AIH!$W6-100,100,"wait"),0))</f>
        <v>0</v>
      </c>
      <c r="DJ5" s="8">
        <f>IF(AND(DJ4&gt;0,DJ4&lt;&gt;"wait"),"AT",IF(AIH!$X6="AI",IF(Sheet1!$E6&lt;AIH!$W6-150,150,"wait"),0))</f>
        <v>0</v>
      </c>
      <c r="DK5" s="8">
        <f>IF(AND(DK4&gt;0,DK4&lt;&gt;"wait"),"AT",IF(AIH!$X6="AI",IF(Sheet1!$E6&lt;AIH!$W6-200,200,"wait"),0))</f>
        <v>0</v>
      </c>
      <c r="DL5" s="8">
        <f t="shared" si="10"/>
        <v>0</v>
      </c>
      <c r="DN5" s="10">
        <f>IF(AND(DN4&gt;0,DN4&lt;&gt;"wait"),"AT",IF(AIH!$AA6="AI",IF(Sheet1!$D6&gt;AIH!$Z6+50,50,"wait"),0))</f>
        <v>0</v>
      </c>
      <c r="DO5" s="10">
        <f>IF(AND(DO4&gt;0,DO4&lt;&gt;"wait"),"AT",IF(AIH!$AA6="AI",IF(Sheet1!$D6&gt;AIH!$Z6+100,100,"wait"),0))</f>
        <v>0</v>
      </c>
      <c r="DP5" s="10">
        <f>IF(AND(DP4&gt;0,DP4&lt;&gt;"wait"),"AT",IF(AIH!$AA6="AI",IF(Sheet1!$D6&gt;AIH!$Z6+150,150,"wait"),0))</f>
        <v>0</v>
      </c>
      <c r="DQ5" s="10">
        <f>IF(AND(DQ4&gt;0,DQ4&lt;&gt;"wait"),"AT",IF(AIH!$AA6="AI",IF(Sheet1!$D6&gt;AIH!$Z6+200,200,"wait"),0))</f>
        <v>0</v>
      </c>
      <c r="DR5" s="10">
        <f>IF(AND(DR4&gt;0,DR4&lt;&gt;"wait"),"AT",IF(AIH!$AA6="AI",IF(Sheet1!$E6&lt;AIH!$Z6-50,50,"wait"),0))</f>
        <v>0</v>
      </c>
      <c r="DS5" s="10">
        <f>IF(AND(DS4&gt;0,DS4&lt;&gt;"wait"),"AT",IF(AIH!$AA6="AI",IF(Sheet1!$E6&lt;AIH!$Z6-100,100,"wait"),0))</f>
        <v>0</v>
      </c>
      <c r="DT5" s="10">
        <f>IF(AND(DT4&gt;0,DT4&lt;&gt;"wait"),"AT",IF(AIH!$AA6="AI",IF(Sheet1!$E6&lt;AIH!$Z6-150,150,"wait"),0))</f>
        <v>0</v>
      </c>
      <c r="DU5" s="10">
        <f>IF(AND(DU4&gt;0,DU4&lt;&gt;"wait"),"AT",IF(AIH!$AA6="AI",IF(Sheet1!$E6&lt;AIH!$Z6-200,200,"wait"),0))</f>
        <v>0</v>
      </c>
      <c r="DV5" s="10">
        <f t="shared" si="11"/>
        <v>0</v>
      </c>
      <c r="DX5" s="10">
        <f>IF(AND(DX4&gt;0,DX4&lt;&gt;"wait"),"AT",IF(AIH!$AC6="AI",IF(Sheet1!$D6&gt;AIH!$AB6+50,50,"wait"),0))</f>
        <v>0</v>
      </c>
      <c r="DY5" s="10">
        <f>IF(AND(DY4&gt;0,DY4&lt;&gt;"wait"),"AT",IF(AIH!$AC6="AI",IF(Sheet1!$D6&gt;AIH!$AB6+100,100,"wait"),0))</f>
        <v>0</v>
      </c>
      <c r="DZ5" s="10">
        <f>IF(AND(DZ4&gt;0,DZ4&lt;&gt;"wait"),"AT",IF(AIH!$AC6="AI",IF(Sheet1!$D6&gt;AIH!$AB6+150,150,"wait"),0))</f>
        <v>0</v>
      </c>
      <c r="EA5" s="10">
        <f>IF(AND(EA4&gt;0,EA4&lt;&gt;"wait"),"AT",IF(AIH!$AC6="AI",IF(Sheet1!$D6&gt;AIH!$AB6+200,200,"wait"),0))</f>
        <v>0</v>
      </c>
      <c r="EB5" s="10">
        <f>IF(AND(EB4&gt;0,EB4&lt;&gt;"wait"),"AT",IF(AIH!$AC6="AI",IF(Sheet1!$E6&lt;AIH!$AB6-50,50,"wait"),0))</f>
        <v>0</v>
      </c>
      <c r="EC5" s="10">
        <f>IF(AND(EC4&gt;0,EC4&lt;&gt;"wait"),"AT",IF(AIH!$AC6="AI",IF(Sheet1!$E6&lt;AIH!$AB6-100,100,"wait"),0))</f>
        <v>0</v>
      </c>
      <c r="ED5" s="10">
        <f>IF(AND(ED4&gt;0,ED4&lt;&gt;"wait"),"AT",IF(AIH!$AC6="AI",IF(Sheet1!$E6&lt;AIH!$AB6-150,150,"wait"),0))</f>
        <v>0</v>
      </c>
      <c r="EE5" s="10">
        <f>IF(AND(EE4&gt;0,EE4&lt;&gt;"wait"),"AT",IF(AIH!$AC6="AI",IF(Sheet1!$E6&lt;AIH!$AB6-200,200,"wait"),0))</f>
        <v>0</v>
      </c>
      <c r="EF5" s="10">
        <f t="shared" si="12"/>
        <v>0</v>
      </c>
      <c r="EH5" s="10">
        <f>IF(AND(EH4&gt;0,EH4&lt;&gt;"wait"),"AT",IF(AIH!$AE6="AI",IF(Sheet1!$D6&gt;AIH!$AD6+50,50,"wait"),0))</f>
        <v>0</v>
      </c>
      <c r="EI5" s="10">
        <f>IF(AND(EI4&gt;0,EI4&lt;&gt;"wait"),"AT",IF(AIH!$AE6="AI",IF(Sheet1!$D6&gt;AIH!$AD6+100,100,"wait"),0))</f>
        <v>0</v>
      </c>
      <c r="EJ5" s="10">
        <f>IF(AND(EJ4&gt;0,EJ4&lt;&gt;"wait"),"AT",IF(AIH!$AE6="AI",IF(Sheet1!$D6&gt;AIH!$AD6+150,150,"wait"),0))</f>
        <v>0</v>
      </c>
      <c r="EK5" s="10">
        <f>IF(AND(EK4&gt;0,EK4&lt;&gt;"wait"),"AT",IF(AIH!$AE6="AI",IF(Sheet1!$D6&gt;AIH!$AD6+200,200,"wait"),0))</f>
        <v>0</v>
      </c>
      <c r="EL5" s="10">
        <f>IF(AND(EL4&gt;0,EL4&lt;&gt;"wait"),"AT",IF(AIH!$AE6="AI",IF(Sheet1!$E6&lt;AIH!$AD6-50,50,"wait"),0))</f>
        <v>0</v>
      </c>
      <c r="EM5" s="10">
        <f>IF(AND(EM4&gt;0,EM4&lt;&gt;"wait"),"AT",IF(AIH!$AE6="AI",IF(Sheet1!$E6&lt;AIH!$AD6-100,100,"wait"),0))</f>
        <v>0</v>
      </c>
      <c r="EN5" s="10">
        <f>IF(AND(EN4&gt;0,EN4&lt;&gt;"wait"),"AT",IF(AIH!$AE6="AI",IF(Sheet1!$E6&lt;AIH!$AD6-150,150,"wait"),0))</f>
        <v>0</v>
      </c>
      <c r="EO5" s="10">
        <f>IF(AND(EO4&gt;0,EO4&lt;&gt;"wait"),"AT",IF(AIH!$AE6="AI",IF(Sheet1!$E6&lt;AIH!$AD6-200,200,"wait"),0))</f>
        <v>0</v>
      </c>
      <c r="EP5" s="10">
        <f t="shared" si="13"/>
        <v>0</v>
      </c>
      <c r="ER5" s="10">
        <f>IF(AND(ER4&gt;0,ER4&lt;&gt;"wait"),"AT",IF(AIH!$AG6="AI",IF(Sheet1!$D6&gt;AIH!$AF6+50,50,"wait"),0))</f>
        <v>0</v>
      </c>
      <c r="ES5" s="10">
        <f>IF(AND(ES4&gt;0,ES4&lt;&gt;"wait"),"AT",IF(AIH!$AG6="AI",IF(Sheet1!$D6&gt;AIH!$AF6+100,100,"wait"),0))</f>
        <v>0</v>
      </c>
      <c r="ET5" s="10">
        <f>IF(AND(ET4&gt;0,ET4&lt;&gt;"wait"),"AT",IF(AIH!$AG6="AI",IF(Sheet1!$D6&gt;AIH!$AF6+150,150,"wait"),0))</f>
        <v>0</v>
      </c>
      <c r="EU5" s="10">
        <f>IF(AND(EU4&gt;0,EU4&lt;&gt;"wait"),"AT",IF(AIH!$AG6="AI",IF(Sheet1!$D6&gt;AIH!$AF6+200,200,"wait"),0))</f>
        <v>0</v>
      </c>
      <c r="EV5" s="10">
        <f>IF(AND(EV4&gt;0,EV4&lt;&gt;"wait"),"AT",IF(AIH!$AG6="AI",IF(Sheet1!$E6&lt;AIH!$AF6-50,50,"wait"),0))</f>
        <v>0</v>
      </c>
      <c r="EW5" s="10">
        <f>IF(AND(EW4&gt;0,EW4&lt;&gt;"wait"),"AT",IF(AIH!$AG6="AI",IF(Sheet1!$E6&lt;AIH!$AF6-100,100,"wait"),0))</f>
        <v>0</v>
      </c>
      <c r="EX5" s="10">
        <f>IF(AND(EX4&gt;0,EX4&lt;&gt;"wait"),"AT",IF(AIH!$AG6="AI",IF(Sheet1!$E6&lt;AIH!$AF6-150,150,"wait"),0))</f>
        <v>0</v>
      </c>
      <c r="EY5" s="10">
        <f>IF(AND(EY4&gt;0,EY4&lt;&gt;"wait"),"AT",IF(AIH!$AG6="AI",IF(Sheet1!$E6&lt;AIH!$AF6-200,200,"wait"),0))</f>
        <v>0</v>
      </c>
      <c r="EZ5" s="10">
        <f t="shared" si="14"/>
        <v>0</v>
      </c>
      <c r="FB5" s="10">
        <f>IF(AND(FB4&gt;0,FB4&lt;&gt;"wait"),"AT",IF(AIH!$AI6="AI",IF(Sheet1!$D6&gt;AIH!$AH6+50,50,"wait"),0))</f>
        <v>0</v>
      </c>
      <c r="FC5" s="10">
        <f>IF(AND(FC4&gt;0,FC4&lt;&gt;"wait"),"AT",IF(AIH!$AI6="AI",IF(Sheet1!$D6&gt;AIH!$AH6+100,100,"wait"),0))</f>
        <v>0</v>
      </c>
      <c r="FD5" s="10">
        <f>IF(AND(FD4&gt;0,FD4&lt;&gt;"wait"),"AT",IF(AIH!$AI6="AI",IF(Sheet1!$D6&gt;AIH!$AH6+150,150,"wait"),0))</f>
        <v>0</v>
      </c>
      <c r="FE5" s="10">
        <f>IF(AND(FE4&gt;0,FE4&lt;&gt;"wait"),"AT",IF(AIH!$AI6="AI",IF(Sheet1!$D6&gt;AIH!$AH6+200,200,"wait"),0))</f>
        <v>0</v>
      </c>
      <c r="FF5" s="10">
        <f>IF(AND(FF4&gt;0,FF4&lt;&gt;"wait"),"AT",IF(AIH!$AI6="AI",IF(Sheet1!$E6&lt;AIH!$AH6-50,50,"wait"),0))</f>
        <v>0</v>
      </c>
      <c r="FG5" s="10">
        <f>IF(AND(FG4&gt;0,FG4&lt;&gt;"wait"),"AT",IF(AIH!$AI6="AI",IF(Sheet1!$E6&lt;AIH!$AH6-100,100,"wait"),0))</f>
        <v>0</v>
      </c>
      <c r="FH5" s="10">
        <f>IF(AND(FH4&gt;0,FH4&lt;&gt;"wait"),"AT",IF(AIH!$AI6="AI",IF(Sheet1!$E6&lt;AIH!$AH6-150,150,"wait"),0))</f>
        <v>0</v>
      </c>
      <c r="FI5" s="10">
        <f>IF(AND(FI4&gt;0,FI4&lt;&gt;"wait"),"AT",IF(AIH!$AI6="AI",IF(Sheet1!$E6&lt;AIH!$AH6-200,200,"wait"),0))</f>
        <v>0</v>
      </c>
      <c r="FJ5" s="10">
        <f t="shared" si="15"/>
        <v>0</v>
      </c>
      <c r="FL5" s="10">
        <f>IF(AND(FL4&gt;0,FL4&lt;&gt;"wait"),"AT",IF(AIH!$AK6="AI",IF(Sheet1!$D6&gt;AIH!$AJ6+50,50,"wait"),0))</f>
        <v>0</v>
      </c>
      <c r="FM5" s="10">
        <f>IF(AND(FM4&gt;0,FM4&lt;&gt;"wait"),"AT",IF(AIH!$AK6="AI",IF(Sheet1!$D6&gt;AIH!$AJ6+100,100,"wait"),0))</f>
        <v>0</v>
      </c>
      <c r="FN5" s="10">
        <f>IF(AND(FN4&gt;0,FN4&lt;&gt;"wait"),"AT",IF(AIH!$AK6="AI",IF(Sheet1!$D6&gt;AIH!$AJ6+150,150,"wait"),0))</f>
        <v>0</v>
      </c>
      <c r="FO5" s="10">
        <f>IF(AND(FO4&gt;0,FO4&lt;&gt;"wait"),"AT",IF(AIH!$AK6="AI",IF(Sheet1!$D6&gt;AIH!$AJ6+200,200,"wait"),0))</f>
        <v>0</v>
      </c>
      <c r="FP5" s="10">
        <f>IF(AND(FP4&gt;0,FP4&lt;&gt;"wait"),"AT",IF(AIH!$AK6="AI",IF(Sheet1!$E6&lt;AIH!$AJ6-50,50,"wait"),0))</f>
        <v>0</v>
      </c>
      <c r="FQ5" s="10">
        <f>IF(AND(FQ4&gt;0,FQ4&lt;&gt;"wait"),"AT",IF(AIH!$AK6="AI",IF(Sheet1!$E6&lt;AIH!$AJ6-100,100,"wait"),0))</f>
        <v>0</v>
      </c>
      <c r="FR5" s="10">
        <f>IF(AND(FR4&gt;0,FR4&lt;&gt;"wait"),"AT",IF(AIH!$AK6="AI",IF(Sheet1!$E6&lt;AIH!$AJ6-150,150,"wait"),0))</f>
        <v>0</v>
      </c>
      <c r="FS5" s="10">
        <f>IF(AND(FS4&gt;0,FS4&lt;&gt;"wait"),"AT",IF(AIH!$AK6="AI",IF(Sheet1!$E6&lt;AIH!$AJ6-200,200,"wait"),0))</f>
        <v>0</v>
      </c>
      <c r="FT5" s="10">
        <f t="shared" si="16"/>
        <v>0</v>
      </c>
      <c r="FV5" s="10">
        <f>IF(AND(FV4&gt;0,FV4&lt;&gt;"wait"),"AT",IF(AIH!$AM6="AI",IF(Sheet1!$D6&gt;AIH!$AL6+50,50,"wait"),0))</f>
        <v>0</v>
      </c>
      <c r="FW5" s="10">
        <f>IF(AND(FW4&gt;0,FW4&lt;&gt;"wait"),"AT",IF(AIH!$AM6="AI",IF(Sheet1!$D6&gt;AIH!$AL6+100,100,"wait"),0))</f>
        <v>0</v>
      </c>
      <c r="FX5" s="10">
        <f>IF(AND(FX4&gt;0,FX4&lt;&gt;"wait"),"AT",IF(AIH!$AM6="AI",IF(Sheet1!$D6&gt;AIH!$AL6+150,150,"wait"),0))</f>
        <v>0</v>
      </c>
      <c r="FY5" s="10">
        <f>IF(AND(FY4&gt;0,FY4&lt;&gt;"wait"),"AT",IF(AIH!$AM6="AI",IF(Sheet1!$D6&gt;AIH!$AL6+200,200,"wait"),0))</f>
        <v>0</v>
      </c>
      <c r="FZ5" s="10">
        <f>IF(AND(FZ4&gt;0,FZ4&lt;&gt;"wait"),"AT",IF(AIH!$AM6="AI",IF(Sheet1!$E6&lt;AIH!$AL6-50,50,"wait"),0))</f>
        <v>0</v>
      </c>
      <c r="GA5" s="10">
        <f>IF(AND(GA4&gt;0,GA4&lt;&gt;"wait"),"AT",IF(AIH!$AM6="AI",IF(Sheet1!$E6&lt;AIH!$AL6-100,100,"wait"),0))</f>
        <v>0</v>
      </c>
      <c r="GB5" s="10">
        <f>IF(AND(GB4&gt;0,GB4&lt;&gt;"wait"),"AT",IF(AIH!$AM6="AI",IF(Sheet1!$E6&lt;AIH!$AL6-150,150,"wait"),0))</f>
        <v>0</v>
      </c>
      <c r="GC5" s="10">
        <f>IF(AND(GC4&gt;0,GC4&lt;&gt;"wait"),"AT",IF(AIH!$AM6="AI",IF(Sheet1!$E6&lt;AIH!$AL6-200,200,"wait"),0))</f>
        <v>0</v>
      </c>
      <c r="GD5" s="10">
        <f t="shared" si="17"/>
        <v>0</v>
      </c>
      <c r="GF5" s="10">
        <f>IF(AND(GF4&gt;0,GF4&lt;&gt;"wait"),"AT",IF(AIH!$AO6="AI",IF(Sheet1!$D6&gt;AIH!$AN6+50,50,"wait"),0))</f>
        <v>0</v>
      </c>
      <c r="GG5" s="10">
        <f>IF(AND(GG4&gt;0,GG4&lt;&gt;"wait"),"AT",IF(AIH!$AO6="AI",IF(Sheet1!$D6&gt;AIH!$AN6+100,100,"wait"),0))</f>
        <v>0</v>
      </c>
      <c r="GH5" s="10">
        <f>IF(AND(GH4&gt;0,GH4&lt;&gt;"wait"),"AT",IF(AIH!$AO6="AI",IF(Sheet1!$D6&gt;AIH!$AN6+150,150,"wait"),0))</f>
        <v>0</v>
      </c>
      <c r="GI5" s="10">
        <f>IF(AND(GI4&gt;0,GI4&lt;&gt;"wait"),"AT",IF(AIH!$AO6="AI",IF(Sheet1!$D6&gt;AIH!$AN6+200,200,"wait"),0))</f>
        <v>0</v>
      </c>
      <c r="GJ5" s="10">
        <f>IF(AND(GJ4&gt;0,GJ4&lt;&gt;"wait"),"AT",IF(AIH!$AO6="AI",IF(Sheet1!$E6&lt;AIH!$AN6-50,50,"wait"),0))</f>
        <v>0</v>
      </c>
      <c r="GK5" s="10">
        <f>IF(AND(GK4&gt;0,GK4&lt;&gt;"wait"),"AT",IF(AIH!$AO6="AI",IF(Sheet1!$E6&lt;AIH!$AN6-100,100,"wait"),0))</f>
        <v>0</v>
      </c>
      <c r="GL5" s="10">
        <f>IF(AND(GL4&gt;0,GL4&lt;&gt;"wait"),"AT",IF(AIH!$AO6="AI",IF(Sheet1!$E6&lt;AIH!$AN6-150,150,"wait"),0))</f>
        <v>0</v>
      </c>
      <c r="GM5" s="10">
        <f>IF(AND(GM4&gt;0,GM4&lt;&gt;"wait"),"AT",IF(AIH!$AO6="AI",IF(Sheet1!$E6&lt;AIH!$AN6-200,200,"wait"),0))</f>
        <v>0</v>
      </c>
      <c r="GN5" s="10">
        <f t="shared" si="18"/>
        <v>0</v>
      </c>
      <c r="GP5" s="10">
        <f>IF(AND(GP4&gt;0,GP4&lt;&gt;"wait"),"AT",IF(AIH!$AQ6="AI",IF(Sheet1!$D6&gt;AIH!$AP6+50,50,"wait"),0))</f>
        <v>0</v>
      </c>
      <c r="GQ5" s="10">
        <f>IF(AND(GQ4&gt;0,GQ4&lt;&gt;"wait"),"AT",IF(AIH!$AQ6="AI",IF(Sheet1!$D6&gt;AIH!$AP6+100,100,"wait"),0))</f>
        <v>0</v>
      </c>
      <c r="GR5" s="10">
        <f>IF(AND(GR4&gt;0,GR4&lt;&gt;"wait"),"AT",IF(AIH!$AQ6="AI",IF(Sheet1!$D6&gt;AIH!$AP6+150,150,"wait"),0))</f>
        <v>0</v>
      </c>
      <c r="GS5" s="10">
        <f>IF(AND(GS4&gt;0,GS4&lt;&gt;"wait"),"AT",IF(AIH!$AQ6="AI",IF(Sheet1!$D6&gt;AIH!$AP6+200,200,"wait"),0))</f>
        <v>0</v>
      </c>
      <c r="GT5" s="10">
        <f>IF(AND(GT4&gt;0,GT4&lt;&gt;"wait"),"AT",IF(AIH!$AQ6="AI",IF(Sheet1!$E6&lt;AIH!$AP6-50,50,"wait"),0))</f>
        <v>0</v>
      </c>
      <c r="GU5" s="10">
        <f>IF(AND(GU4&gt;0,GU4&lt;&gt;"wait"),"AT",IF(AIH!$AQ6="AI",IF(Sheet1!$E6&lt;AIH!$AP6-100,100,"wait"),0))</f>
        <v>0</v>
      </c>
      <c r="GV5" s="10">
        <f>IF(AND(GV4&gt;0,GV4&lt;&gt;"wait"),"AT",IF(AIH!$AQ6="AI",IF(Sheet1!$E6&lt;AIH!$AP6-150,150,"wait"),0))</f>
        <v>0</v>
      </c>
      <c r="GW5" s="10">
        <f>IF(AND(GW4&gt;0,GW4&lt;&gt;"wait"),"AT",IF(AIH!$AQ6="AI",IF(Sheet1!$E6&lt;AIH!$AP6-200,200,"wait"),0))</f>
        <v>0</v>
      </c>
      <c r="GX5" s="10">
        <f t="shared" si="19"/>
        <v>0</v>
      </c>
      <c r="GZ5" s="10">
        <f>IF(AND(GZ4&gt;0,GZ4&lt;&gt;"wait"),"AT",IF(AIH!$AS6="AI",IF(Sheet1!$D6&gt;AIH!$AR6+50,50,"wait"),0))</f>
        <v>0</v>
      </c>
      <c r="HA5" s="10">
        <f>IF(AND(HA4&gt;0,HA4&lt;&gt;"wait"),"AT",IF(AIH!$AS6="AI",IF(Sheet1!$D6&gt;AIH!$AR6+100,100,"wait"),0))</f>
        <v>0</v>
      </c>
      <c r="HB5" s="10">
        <f>IF(AND(HB4&gt;0,HB4&lt;&gt;"wait"),"AT",IF(AIH!$AS6="AI",IF(Sheet1!$D6&gt;AIH!$AR6+150,150,"wait"),0))</f>
        <v>0</v>
      </c>
      <c r="HC5" s="10">
        <f>IF(AND(HC4&gt;0,HC4&lt;&gt;"wait"),"AT",IF(AIH!$AS6="AI",IF(Sheet1!$D6&gt;AIH!$AR6+200,200,"wait"),0))</f>
        <v>0</v>
      </c>
      <c r="HD5" s="10">
        <f>IF(AND(HD4&gt;0,HD4&lt;&gt;"wait"),"AT",IF(AIH!$AS6="AI",IF(Sheet1!$E6&lt;AIH!$AR6-50,50,"wait"),0))</f>
        <v>0</v>
      </c>
      <c r="HE5" s="10">
        <f>IF(AND(HE4&gt;0,HE4&lt;&gt;"wait"),"AT",IF(AIH!$AS6="AI",IF(Sheet1!$E6&lt;AIH!$AR6-100,100,"wait"),0))</f>
        <v>0</v>
      </c>
      <c r="HF5" s="10">
        <f>IF(AND(HF4&gt;0,HF4&lt;&gt;"wait"),"AT",IF(AIH!$AS6="AI",IF(Sheet1!$E6&lt;AIH!$AR6-150,150,"wait"),0))</f>
        <v>0</v>
      </c>
      <c r="HG5" s="10">
        <f>IF(AND(HG4&gt;0,HG4&lt;&gt;"wait"),"AT",IF(AIH!$AS6="AI",IF(Sheet1!$E6&lt;AIH!$AR6-200,200,"wait"),0))</f>
        <v>0</v>
      </c>
      <c r="HH5" s="10">
        <f t="shared" si="20"/>
        <v>0</v>
      </c>
      <c r="HJ5" s="10">
        <f>IF(AND(HJ4&gt;0,HJ4&lt;&gt;"wait"),"AT",IF(AIH!$AU6="AI",IF(Sheet1!$D6&gt;AIH!$AT6+50,50,"wait"),0))</f>
        <v>0</v>
      </c>
      <c r="HK5" s="10">
        <f>IF(AND(HK4&gt;0,HK4&lt;&gt;"wait"),"AT",IF(AIH!$AU6="AI",IF(Sheet1!$D6&gt;AIH!$AT6+100,100,"wait"),0))</f>
        <v>0</v>
      </c>
      <c r="HL5" s="10">
        <f>IF(AND(HL4&gt;0,HL4&lt;&gt;"wait"),"AT",IF(AIH!$AU6="AI",IF(Sheet1!$D6&gt;AIH!$AT6+150,150,"wait"),0))</f>
        <v>0</v>
      </c>
      <c r="HM5" s="10">
        <f>IF(AND(HM4&gt;0,HM4&lt;&gt;"wait"),"AT",IF(AIH!$AU6="AI",IF(Sheet1!$D6&gt;AIH!$AT6+200,200,"wait"),0))</f>
        <v>0</v>
      </c>
      <c r="HN5" s="10">
        <f>IF(AND(HN4&gt;0,HN4&lt;&gt;"wait"),"AT",IF(AIH!$AU6="AI",IF(Sheet1!$E6&lt;AIH!$AT6-50,50,"wait"),0))</f>
        <v>0</v>
      </c>
      <c r="HO5" s="10">
        <f>IF(AND(HO4&gt;0,HO4&lt;&gt;"wait"),"AT",IF(AIH!$AU6="AI",IF(Sheet1!$E6&lt;AIH!$AT6-100,100,"wait"),0))</f>
        <v>0</v>
      </c>
      <c r="HP5" s="10">
        <f>IF(AND(HP4&gt;0,HP4&lt;&gt;"wait"),"AT",IF(AIH!$AU6="AI",IF(Sheet1!$E6&lt;AIH!$AT6-150,150,"wait"),0))</f>
        <v>0</v>
      </c>
      <c r="HQ5" s="10">
        <f>IF(AND(HQ4&gt;0,HQ4&lt;&gt;"wait"),"AT",IF(AIH!$AU6="AI",IF(Sheet1!$E6&lt;AIH!$AT6-200,200,"wait"),0))</f>
        <v>0</v>
      </c>
      <c r="HR5" s="10">
        <f t="shared" si="21"/>
        <v>0</v>
      </c>
      <c r="HT5" s="10">
        <f>IF(AND(HT4&gt;0,HT4&lt;&gt;"wait"),"AT",IF(AIH!$AX6="AI",IF(Sheet1!$D6&gt;AIH!$AW6+50,50,"wait"),0))</f>
        <v>0</v>
      </c>
      <c r="HU5" s="10">
        <f>IF(AND(HU4&gt;0,HU4&lt;&gt;"wait"),"AT",IF(AIH!$AX6="AI",IF(Sheet1!$D6&gt;AIH!$AW6+100,100,"wait"),0))</f>
        <v>0</v>
      </c>
      <c r="HV5" s="10">
        <f>IF(AND(HV4&gt;0,HV4&lt;&gt;"wait"),"AT",IF(AIH!$AX6="AI",IF(Sheet1!$D6&gt;AIH!$AW6+150,150,"wait"),0))</f>
        <v>0</v>
      </c>
      <c r="HW5" s="10">
        <f>IF(AND(HW4&gt;0,HW4&lt;&gt;"wait"),"AT",IF(AIH!$AX6="AI",IF(Sheet1!$D6&gt;AIH!$AW6+200,200,"wait"),0))</f>
        <v>0</v>
      </c>
      <c r="HX5" s="10">
        <f>IF(AND(HX4&gt;0,HX4&lt;&gt;"wait"),"AT",IF(AIH!$AX6="AI",IF(Sheet1!$E6&lt;AIH!$AW6-50,50,"wait"),0))</f>
        <v>0</v>
      </c>
      <c r="HY5" s="10">
        <f>IF(AND(HY4&gt;0,HY4&lt;&gt;"wait"),"AT",IF(AIH!$AX6="AI",IF(Sheet1!$E6&lt;AIH!$AW6-100,100,"wait"),0))</f>
        <v>0</v>
      </c>
      <c r="HZ5" s="10">
        <f>IF(AND(HZ4&gt;0,HZ4&lt;&gt;"wait"),"AT",IF(AIH!$AX6="AI",IF(Sheet1!$E6&lt;AIH!$AW6-150,150,"wait"),0))</f>
        <v>0</v>
      </c>
      <c r="IA5" s="10">
        <f>IF(AND(IA4&gt;0,IA4&lt;&gt;"wait"),"AT",IF(AIH!$AX6="AI",IF(Sheet1!$E6&lt;AIH!$AW6-200,200,"wait"),0))</f>
        <v>0</v>
      </c>
      <c r="IB5" s="10">
        <f t="shared" si="22"/>
        <v>0</v>
      </c>
      <c r="ID5" s="10">
        <f>IF(AND(ID4&gt;0,ID4&lt;&gt;"wait"),"AT",IF(AIH!$AZ6="AI",IF(Sheet1!$D6&gt;AIH!$AY6+50,50,"wait"),0))</f>
        <v>0</v>
      </c>
      <c r="IE5" s="10">
        <f>IF(AND(IE4&gt;0,IE4&lt;&gt;"wait"),"AT",IF(AIH!$AZ6="AI",IF(Sheet1!$D6&gt;AIH!$AY6+100,100,"wait"),0))</f>
        <v>0</v>
      </c>
      <c r="IF5" s="10">
        <f>IF(AND(IF4&gt;0,IF4&lt;&gt;"wait"),"AT",IF(AIH!$AZ6="AI",IF(Sheet1!$D6&gt;AIH!$AY6+150,150,"wait"),0))</f>
        <v>0</v>
      </c>
      <c r="IG5" s="10">
        <f>IF(AND(IG4&gt;0,IG4&lt;&gt;"wait"),"AT",IF(AIH!$AZ6="AI",IF(Sheet1!$D6&gt;AIH!$AY6+200,200,"wait"),0))</f>
        <v>0</v>
      </c>
      <c r="IH5" s="10">
        <f>IF(AND(IH4&gt;0,IH4&lt;&gt;"wait"),"AT",IF(AIH!$AZ6="AI",IF(Sheet1!$E6&lt;AIH!$AY6-50,50,"wait"),0))</f>
        <v>0</v>
      </c>
      <c r="II5" s="10">
        <f>IF(AND(II4&gt;0,II4&lt;&gt;"wait"),"AT",IF(AIH!$AZ6="AI",IF(Sheet1!$E6&lt;AIH!$AY6-100,100,"wait"),0))</f>
        <v>0</v>
      </c>
      <c r="IJ5" s="10">
        <f>IF(AND(IJ4&gt;0,IJ4&lt;&gt;"wait"),"AT",IF(AIH!$AZ6="AI",IF(Sheet1!$E6&lt;AIH!$AY6-150,150,"wait"),0))</f>
        <v>0</v>
      </c>
      <c r="IK5" s="10">
        <f>IF(AND(IK4&gt;0,IK4&lt;&gt;"wait"),"AT",IF(AIH!$AZ6="AI",IF(Sheet1!$E6&lt;AIH!$AY6-200,200,"wait"),0))</f>
        <v>0</v>
      </c>
      <c r="IL5" s="10">
        <f t="shared" si="23"/>
        <v>0</v>
      </c>
      <c r="IN5" s="10">
        <f>IF(AND(IN4&gt;0,IN4&lt;&gt;"wait"),"AT",IF(AIH!$BB6="AI",IF(Sheet1!$D6&gt;AIH!$BA6+50,50,"wait"),0))</f>
        <v>0</v>
      </c>
      <c r="IO5" s="10">
        <f>IF(AND(IO4&gt;0,IO4&lt;&gt;"wait"),"AT",IF(AIH!$BB6="AI",IF(Sheet1!$D6&gt;AIH!$BA6+100,100,"wait"),0))</f>
        <v>0</v>
      </c>
      <c r="IP5" s="10">
        <f>IF(AND(IP4&gt;0,IP4&lt;&gt;"wait"),"AT",IF(AIH!$BB6="AI",IF(Sheet1!$D6&gt;AIH!$BA6+150,150,"wait"),0))</f>
        <v>0</v>
      </c>
      <c r="IQ5" s="10">
        <f>IF(AND(IQ4&gt;0,IQ4&lt;&gt;"wait"),"AT",IF(AIH!$BB6="AI",IF(Sheet1!$D6&gt;AIH!$BA6+200,200,"wait"),0))</f>
        <v>0</v>
      </c>
      <c r="IR5" s="10">
        <f>IF(AND(IR4&gt;0,IR4&lt;&gt;"wait"),"AT",IF(AIH!$BB6="AI",IF(Sheet1!$E6&lt;AIH!$BA6-50,50,"wait"),0))</f>
        <v>0</v>
      </c>
      <c r="IS5" s="10">
        <f>IF(AND(IS4&gt;0,IS4&lt;&gt;"wait"),"AT",IF(AIH!$BB6="AI",IF(Sheet1!$E6&lt;AIH!$BA6-100,100,"wait"),0))</f>
        <v>0</v>
      </c>
      <c r="IT5" s="10">
        <f>IF(AND(IT4&gt;0,IT4&lt;&gt;"wait"),"AT",IF(AIH!$BB6="AI",IF(Sheet1!$E6&lt;AIH!$BA6-150,150,"wait"),0))</f>
        <v>0</v>
      </c>
      <c r="IU5" s="10">
        <f>IF(AND(IU4&gt;0,IU4&lt;&gt;"wait"),"AT",IF(AIH!$BB6="AI",IF(Sheet1!$E6&lt;AIH!$BA6-200,200,"wait"),0))</f>
        <v>0</v>
      </c>
      <c r="IV5" s="10">
        <f t="shared" si="24"/>
        <v>0</v>
      </c>
      <c r="IX5" s="10">
        <f>IF(AND(IX4&gt;0,IX4&lt;&gt;"wait"),"AT",IF(AIH!$BD6="AI",IF(Sheet1!$D6&gt;AIH!$BC6+50,50,"wait"),0))</f>
        <v>0</v>
      </c>
      <c r="IY5" s="10">
        <f>IF(AND(IY4&gt;0,IY4&lt;&gt;"wait"),"AT",IF(AIH!$BD6="AI",IF(Sheet1!$D6&gt;AIH!$BC6+100,100,"wait"),0))</f>
        <v>0</v>
      </c>
      <c r="IZ5" s="10">
        <f>IF(AND(IZ4&gt;0,IZ4&lt;&gt;"wait"),"AT",IF(AIH!$BD6="AI",IF(Sheet1!$D6&gt;AIH!$BC6+150,150,"wait"),0))</f>
        <v>0</v>
      </c>
      <c r="JA5" s="10">
        <f>IF(AND(JA4&gt;0,JA4&lt;&gt;"wait"),"AT",IF(AIH!$BD6="AI",IF(Sheet1!$D6&gt;AIH!$BC6+200,200,"wait"),0))</f>
        <v>0</v>
      </c>
      <c r="JB5" s="10">
        <f>IF(AND(JB4&gt;0,JB4&lt;&gt;"wait"),"AT",IF(AIH!$BD6="AI",IF(Sheet1!$E6&lt;AIH!$BC6-50,50,"wait"),0))</f>
        <v>0</v>
      </c>
      <c r="JC5" s="10">
        <f>IF(AND(JC4&gt;0,JC4&lt;&gt;"wait"),"AT",IF(AIH!$BD6="AI",IF(Sheet1!$E6&lt;AIH!$BC6-100,100,"wait"),0))</f>
        <v>0</v>
      </c>
      <c r="JD5" s="10">
        <f>IF(AND(JD4&gt;0,JD4&lt;&gt;"wait"),"AT",IF(AIH!$BD6="AI",IF(Sheet1!$E6&lt;AIH!$BC6-150,150,"wait"),0))</f>
        <v>0</v>
      </c>
      <c r="JE5" s="10">
        <f>IF(AND(JE4&gt;0,JE4&lt;&gt;"wait"),"AT",IF(AIH!$BD6="AI",IF(Sheet1!$E6&lt;AIH!$BC6-200,200,"wait"),0))</f>
        <v>0</v>
      </c>
      <c r="JF5" s="10">
        <f t="shared" si="25"/>
        <v>0</v>
      </c>
      <c r="JH5" s="10">
        <f>IF(AND(JH4&gt;0,JH4&lt;&gt;"wait"),"AT",IF(AIH!$BF6="AI",IF(Sheet1!$D6&gt;AIH!$BE6+50,50,"wait"),0))</f>
        <v>0</v>
      </c>
      <c r="JI5" s="10">
        <f>IF(AND(JI4&gt;0,JI4&lt;&gt;"wait"),"AT",IF(AIH!$BF6="AI",IF(Sheet1!$D6&gt;AIH!$BE6+100,100,"wait"),0))</f>
        <v>0</v>
      </c>
      <c r="JJ5" s="10">
        <f>IF(AND(JJ4&gt;0,JJ4&lt;&gt;"wait"),"AT",IF(AIH!$BF6="AI",IF(Sheet1!$D6&gt;AIH!$BE6+150,150,"wait"),0))</f>
        <v>0</v>
      </c>
      <c r="JK5" s="10">
        <f>IF(AND(JK4&gt;0,JK4&lt;&gt;"wait"),"AT",IF(AIH!$BF6="AI",IF(Sheet1!$D6&gt;AIH!$BE6+200,200,"wait"),0))</f>
        <v>0</v>
      </c>
      <c r="JL5" s="10">
        <f>IF(AND(JL4&gt;0,JL4&lt;&gt;"wait"),"AT",IF(AIH!$BF6="AI",IF(Sheet1!$E6&lt;AIH!$BE6-50,50,"wait"),0))</f>
        <v>0</v>
      </c>
      <c r="JM5" s="10">
        <f>IF(AND(JM4&gt;0,JM4&lt;&gt;"wait"),"AT",IF(AIH!$BF6="AI",IF(Sheet1!$E6&lt;AIH!$BE6-100,100,"wait"),0))</f>
        <v>0</v>
      </c>
      <c r="JN5" s="10">
        <f>IF(AND(JN4&gt;0,JN4&lt;&gt;"wait"),"AT",IF(AIH!$BF6="AI",IF(Sheet1!$E6&lt;AIH!$BE6-150,150,"wait"),0))</f>
        <v>0</v>
      </c>
      <c r="JO5" s="10">
        <f>IF(AND(JO4&gt;0,JO4&lt;&gt;"wait"),"AT",IF(AIH!$BF6="AI",IF(Sheet1!$E6&lt;AIH!$BE6-200,200,"wait"),0))</f>
        <v>0</v>
      </c>
      <c r="JP5" s="10">
        <f t="shared" si="26"/>
        <v>0</v>
      </c>
      <c r="JR5" s="10">
        <f>IF(AND(JR4&gt;0,JR4&lt;&gt;"wait"),"AT",IF(AIH!$BH6="AI",IF(Sheet1!$D6&gt;AIH!$BG6+50,50,"wait"),0))</f>
        <v>0</v>
      </c>
      <c r="JS5" s="10">
        <f>IF(AND(JS4&gt;0,JS4&lt;&gt;"wait"),"AT",IF(AIH!$BH6="AI",IF(Sheet1!$D6&gt;AIH!$BG6+100,100,"wait"),0))</f>
        <v>0</v>
      </c>
      <c r="JT5" s="10">
        <f>IF(AND(JT4&gt;0,JT4&lt;&gt;"wait"),"AT",IF(AIH!$BH6="AI",IF(Sheet1!$D6&gt;AIH!$BG6+150,150,"wait"),0))</f>
        <v>0</v>
      </c>
      <c r="JU5" s="10">
        <f>IF(AND(JU4&gt;0,JU4&lt;&gt;"wait"),"AT",IF(AIH!$BH6="AI",IF(Sheet1!$D6&gt;AIH!$BG6+200,200,"wait"),0))</f>
        <v>0</v>
      </c>
      <c r="JV5" s="10">
        <f>IF(AND(JV4&gt;0,JV4&lt;&gt;"wait"),"AT",IF(AIH!$BH6="AI",IF(Sheet1!$E6&lt;AIH!$BG6-50,50,"wait"),0))</f>
        <v>0</v>
      </c>
      <c r="JW5" s="10">
        <f>IF(AND(JW4&gt;0,JW4&lt;&gt;"wait"),"AT",IF(AIH!$BH6="AI",IF(Sheet1!$E6&lt;AIH!$BG6-100,100,"wait"),0))</f>
        <v>0</v>
      </c>
      <c r="JX5" s="10">
        <f>IF(AND(JX4&gt;0,JX4&lt;&gt;"wait"),"AT",IF(AIH!$BH6="AI",IF(Sheet1!$E6&lt;AIH!$BG6-150,150,"wait"),0))</f>
        <v>0</v>
      </c>
      <c r="JY5" s="10">
        <f>IF(AND(JY4&gt;0,JY4&lt;&gt;"wait"),"AT",IF(AIH!$BH6="AI",IF(Sheet1!$E6&lt;AIH!$BG6-200,200,"wait"),0))</f>
        <v>0</v>
      </c>
      <c r="JZ5" s="10">
        <f t="shared" si="27"/>
        <v>0</v>
      </c>
      <c r="KB5" s="10">
        <f>IF(AND(KB4&gt;0,KB4&lt;&gt;"wait"),"AT",IF(AIH!$BJ6="AI",IF(Sheet1!$D6&gt;AIH!$BI6+50,50,"wait"),0))</f>
        <v>0</v>
      </c>
      <c r="KC5" s="10">
        <f>IF(AND(KC4&gt;0,KC4&lt;&gt;"wait"),"AT",IF(AIH!$BJ6="AI",IF(Sheet1!$D6&gt;AIH!$BI6+100,100,"wait"),0))</f>
        <v>0</v>
      </c>
      <c r="KD5" s="10">
        <f>IF(AND(KD4&gt;0,KD4&lt;&gt;"wait"),"AT",IF(AIH!$BJ6="AI",IF(Sheet1!$D6&gt;AIH!$BI6+150,150,"wait"),0))</f>
        <v>0</v>
      </c>
      <c r="KE5" s="10">
        <f>IF(AND(KE4&gt;0,KE4&lt;&gt;"wait"),"AT",IF(AIH!$BJ6="AI",IF(Sheet1!$D6&gt;AIH!$BI6+200,200,"wait"),0))</f>
        <v>0</v>
      </c>
      <c r="KF5" s="10">
        <f>IF(AND(KF4&gt;0,KF4&lt;&gt;"wait"),"AT",IF(AIH!$BJ6="AI",IF(Sheet1!$E6&lt;AIH!$BI6-50,50,"wait"),0))</f>
        <v>0</v>
      </c>
      <c r="KG5" s="10">
        <f>IF(AND(KG4&gt;0,KG4&lt;&gt;"wait"),"AT",IF(AIH!$BJ6="AI",IF(Sheet1!$E6&lt;AIH!$BI6-100,100,"wait"),0))</f>
        <v>0</v>
      </c>
      <c r="KH5" s="10">
        <f>IF(AND(KH4&gt;0,KH4&lt;&gt;"wait"),"AT",IF(AIH!$BJ6="AI",IF(Sheet1!$E6&lt;AIH!$BI6-150,150,"wait"),0))</f>
        <v>0</v>
      </c>
      <c r="KI5" s="10">
        <f>IF(AND(KI4&gt;0,KI4&lt;&gt;"wait"),"AT",IF(AIH!$BJ6="AI",IF(Sheet1!$E6&lt;AIH!$BI6-200,200,"wait"),0))</f>
        <v>0</v>
      </c>
      <c r="KJ5" s="10">
        <f t="shared" si="28"/>
        <v>0</v>
      </c>
      <c r="KL5" s="10">
        <f>IF(AND(KL4&gt;0,KL4&lt;&gt;"wait"),"AT",IF(AIH!$BL6="AI",IF(Sheet1!$D6&gt;AIH!$BK6+50,50,"wait"),0))</f>
        <v>0</v>
      </c>
      <c r="KM5" s="10">
        <f>IF(AND(KM4&gt;0,KM4&lt;&gt;"wait"),"AT",IF(AIH!$BL6="AI",IF(Sheet1!$D6&gt;AIH!$BK6+100,100,"wait"),0))</f>
        <v>0</v>
      </c>
      <c r="KN5" s="10">
        <f>IF(AND(KN4&gt;0,KN4&lt;&gt;"wait"),"AT",IF(AIH!$BL6="AI",IF(Sheet1!$D6&gt;AIH!$BK6+150,150,"wait"),0))</f>
        <v>0</v>
      </c>
      <c r="KO5" s="10">
        <f>IF(AND(KO4&gt;0,KO4&lt;&gt;"wait"),"AT",IF(AIH!$BL6="AI",IF(Sheet1!$D6&gt;AIH!$BK6+200,200,"wait"),0))</f>
        <v>0</v>
      </c>
      <c r="KP5" s="10">
        <f>IF(AND(KP4&gt;0,KP4&lt;&gt;"wait"),"AT",IF(AIH!$BL6="AI",IF(Sheet1!$E6&lt;AIH!$BK6-50,50,"wait"),0))</f>
        <v>0</v>
      </c>
      <c r="KQ5" s="10">
        <f>IF(AND(KQ4&gt;0,KQ4&lt;&gt;"wait"),"AT",IF(AIH!$BL6="AI",IF(Sheet1!$E6&lt;AIH!$BK6-100,100,"wait"),0))</f>
        <v>0</v>
      </c>
      <c r="KR5" s="10">
        <f>IF(AND(KR4&gt;0,KR4&lt;&gt;"wait"),"AT",IF(AIH!$BL6="AI",IF(Sheet1!$E6&lt;AIH!$BK6-150,150,"wait"),0))</f>
        <v>0</v>
      </c>
      <c r="KS5" s="10">
        <f>IF(AND(KS4&gt;0,KS4&lt;&gt;"wait"),"AT",IF(AIH!$BL6="AI",IF(Sheet1!$E6&lt;AIH!$BK6-200,200,"wait"),0))</f>
        <v>0</v>
      </c>
      <c r="KT5" s="10">
        <f t="shared" si="29"/>
        <v>0</v>
      </c>
      <c r="KV5" s="10">
        <f>IF(AND(KV4&gt;0,KV4&lt;&gt;"wait"),"AT",IF(AIH!$BN6="AI",IF(Sheet1!$D6&gt;AIH!$BM6+50,50,"wait"),0))</f>
        <v>0</v>
      </c>
      <c r="KW5" s="10">
        <f>IF(AND(KW4&gt;0,KW4&lt;&gt;"wait"),"AT",IF(AIH!$BN6="AI",IF(Sheet1!$D6&gt;AIH!$BM6+100,100,"wait"),0))</f>
        <v>0</v>
      </c>
      <c r="KX5" s="10">
        <f>IF(AND(KX4&gt;0,KX4&lt;&gt;"wait"),"AT",IF(AIH!$BN6="AI",IF(Sheet1!$D6&gt;AIH!$BM6+150,150,"wait"),0))</f>
        <v>0</v>
      </c>
      <c r="KY5" s="10">
        <f>IF(AND(KY4&gt;0,KY4&lt;&gt;"wait"),"AT",IF(AIH!$BN6="AI",IF(Sheet1!$D6&gt;AIH!$BM6+200,200,"wait"),0))</f>
        <v>0</v>
      </c>
      <c r="KZ5" s="10">
        <f>IF(AND(KZ4&gt;0,KZ4&lt;&gt;"wait"),"AT",IF(AIH!$BN6="AI",IF(Sheet1!$E6&lt;AIH!$BM6-50,50,"wait"),0))</f>
        <v>0</v>
      </c>
      <c r="LA5" s="10">
        <f>IF(AND(LA4&gt;0,LA4&lt;&gt;"wait"),"AT",IF(AIH!$BN6="AI",IF(Sheet1!$E6&lt;AIH!$BM6-100,100,"wait"),0))</f>
        <v>0</v>
      </c>
      <c r="LB5" s="10">
        <f>IF(AND(LB4&gt;0,LB4&lt;&gt;"wait"),"AT",IF(AIH!$BN6="AI",IF(Sheet1!$E6&lt;AIH!$BM6-150,150,"wait"),0))</f>
        <v>0</v>
      </c>
      <c r="LC5" s="10">
        <f>IF(AND(LC4&gt;0,LC4&lt;&gt;"wait"),"AT",IF(AIH!$BN6="AI",IF(Sheet1!$E6&lt;AIH!$BM6-200,200,"wait"),0))</f>
        <v>0</v>
      </c>
      <c r="LD5" s="10">
        <f t="shared" si="30"/>
        <v>0</v>
      </c>
      <c r="LF5" s="10">
        <f>IF(AND(LF4&gt;0,LF4&lt;&gt;"wait"),"AT",IF(AIH!$BP6="AI",IF(Sheet1!$D6&gt;AIH!$BO6+50,50,"wait"),0))</f>
        <v>0</v>
      </c>
      <c r="LG5" s="10">
        <f>IF(AND(LG4&gt;0,LG4&lt;&gt;"wait"),"AT",IF(AIH!$BP6="AI",IF(Sheet1!$D6&gt;AIH!$BO6+100,100,"wait"),0))</f>
        <v>0</v>
      </c>
      <c r="LH5" s="10">
        <f>IF(AND(LH4&gt;0,LH4&lt;&gt;"wait"),"AT",IF(AIH!$BP6="AI",IF(Sheet1!$D6&gt;AIH!$BO6+150,150,"wait"),0))</f>
        <v>0</v>
      </c>
      <c r="LI5" s="10">
        <f>IF(AND(LI4&gt;0,LI4&lt;&gt;"wait"),"AT",IF(AIH!$BP6="AI",IF(Sheet1!$D6&gt;AIH!$BO6+200,200,"wait"),0))</f>
        <v>0</v>
      </c>
      <c r="LJ5" s="10">
        <f>IF(AND(LJ4&gt;0,LJ4&lt;&gt;"wait"),"AT",IF(AIH!$BP6="AI",IF(Sheet1!$E6&lt;AIH!$BO6-50,50,"wait"),0))</f>
        <v>0</v>
      </c>
      <c r="LK5" s="10">
        <f>IF(AND(LK4&gt;0,LK4&lt;&gt;"wait"),"AT",IF(AIH!$BP6="AI",IF(Sheet1!$E6&lt;AIH!$BO6-100,100,"wait"),0))</f>
        <v>0</v>
      </c>
      <c r="LL5" s="10">
        <f>IF(AND(LL4&gt;0,LL4&lt;&gt;"wait"),"AT",IF(AIH!$BP6="AI",IF(Sheet1!$E6&lt;AIH!$BO6-150,150,"wait"),0))</f>
        <v>0</v>
      </c>
      <c r="LM5" s="10">
        <f>IF(AND(LM4&gt;0,LM4&lt;&gt;"wait"),"AT",IF(AIH!$BP6="AI",IF(Sheet1!$E6&lt;AIH!$BO6-200,200,"wait"),0))</f>
        <v>0</v>
      </c>
      <c r="LN5" s="10">
        <f t="shared" si="31"/>
        <v>0</v>
      </c>
      <c r="LP5" s="10">
        <f>IF(AND(LP4&gt;0,LP4&lt;&gt;"wait"),"AT",IF(AIH!$BR6="AI",IF(Sheet1!$D6&gt;AIH!$BQ6+50,50,"wait"),0))</f>
        <v>0</v>
      </c>
      <c r="LQ5" s="10">
        <f>IF(AND(LQ4&gt;0,LQ4&lt;&gt;"wait"),"AT",IF(AIH!$BR6="AI",IF(Sheet1!$D6&gt;AIH!$BQ6+100,100,"wait"),0))</f>
        <v>0</v>
      </c>
      <c r="LR5" s="10">
        <f>IF(AND(LR4&gt;0,LR4&lt;&gt;"wait"),"AT",IF(AIH!$BR6="AI",IF(Sheet1!$D6&gt;AIH!$BQ6+150,150,"wait"),0))</f>
        <v>0</v>
      </c>
      <c r="LS5" s="10">
        <f>IF(AND(LS4&gt;0,LS4&lt;&gt;"wait"),"AT",IF(AIH!$BR6="AI",IF(Sheet1!$D6&gt;AIH!$BQ6+200,200,"wait"),0))</f>
        <v>0</v>
      </c>
      <c r="LT5" s="10">
        <f>IF(AND(LT4&gt;0,LT4&lt;&gt;"wait"),"AT",IF(AIH!$BR6="AI",IF(Sheet1!$E6&lt;AIH!$BQ6-50,50,"wait"),0))</f>
        <v>0</v>
      </c>
      <c r="LU5" s="10">
        <f>IF(AND(LU4&gt;0,LU4&lt;&gt;"wait"),"AT",IF(AIH!$BR6="AI",IF(Sheet1!$E6&lt;AIH!$BQ6-100,100,"wait"),0))</f>
        <v>0</v>
      </c>
      <c r="LV5" s="10">
        <f>IF(AND(LV4&gt;0,LV4&lt;&gt;"wait"),"AT",IF(AIH!$BR6="AI",IF(Sheet1!$E6&lt;AIH!$BQ6-150,150,"wait"),0))</f>
        <v>0</v>
      </c>
      <c r="LW5" s="10">
        <f>IF(AND(LW4&gt;0,LW4&lt;&gt;"wait"),"AT",IF(AIH!$BR6="AI",IF(Sheet1!$E6&lt;AIH!$BQ6-200,200,"wait"),0))</f>
        <v>0</v>
      </c>
      <c r="LX5" s="10">
        <f t="shared" si="32"/>
        <v>0</v>
      </c>
    </row>
    <row r="6" spans="1:336" x14ac:dyDescent="0.3">
      <c r="A6" t="str">
        <f>Sheet1!B6</f>
        <v>03/01 09:19</v>
      </c>
      <c r="B6">
        <f>Sheet1!D6</f>
        <v>29269</v>
      </c>
      <c r="C6">
        <f>Sheet1!E6</f>
        <v>29227</v>
      </c>
      <c r="E6">
        <f>MAX($B6:$B$162)</f>
        <v>29377</v>
      </c>
      <c r="F6">
        <f>MIN($C6:$C$162)</f>
        <v>29062</v>
      </c>
      <c r="H6" s="8">
        <f>IF(AND(H5&gt;0,H5&lt;&gt;"wait"),"AT",IF(AIH!$D7="AI",IF(Sheet1!$D7&gt;AIH!$C7+50,50,"wait"),0))</f>
        <v>0</v>
      </c>
      <c r="I6" s="8">
        <f>IF(AND(I5&gt;0,I5&lt;&gt;"wait"),"AT",IF(AIH!$D7="AI",IF(Sheet1!$D7&gt;AIH!$C7+100,100,"wait"),0))</f>
        <v>0</v>
      </c>
      <c r="J6" s="8">
        <f>IF(AND(J5&gt;0,J5&lt;&gt;"wait"),"AT",IF(AIH!$D7="AI",IF(Sheet1!$D7&gt;AIH!$C7+150,150,"wait"),0))</f>
        <v>0</v>
      </c>
      <c r="K6" s="8">
        <f>IF(AND(K5&gt;0,K5&lt;&gt;"wait"),"AT",IF(AIH!$D7="AI",IF(Sheet1!$D7&gt;AIH!$C7+200,200,"wait"),0))</f>
        <v>0</v>
      </c>
      <c r="L6" s="8">
        <f>IF(AND(L5&gt;0,L5&lt;&gt;"wait"),"AT",IF(AIH!$D7="AI",IF(Sheet1!$E7&lt;AIH!$C7-50,50,"wait"),0))</f>
        <v>0</v>
      </c>
      <c r="M6" s="8">
        <f>IF(AND(M5&gt;0,M5&lt;&gt;"wait"),"AT",IF(AIH!$D7="AI",IF(Sheet1!$E7&lt;AIH!$C7-100,100,"wait"),0))</f>
        <v>0</v>
      </c>
      <c r="N6" s="8">
        <f>IF(AND(N5&gt;0,N5&lt;&gt;"wait"),"AT",IF(AIH!$D7="AI",IF(Sheet1!$E7&lt;AIH!$C7-150,150,"wait"),0))</f>
        <v>0</v>
      </c>
      <c r="O6" s="8">
        <f>IF(AND(O5&gt;0,O5&lt;&gt;"wait"),"AT",IF(AIH!$D7="AI",IF(Sheet1!$E7&lt;AIH!$C7-200,200,"wait"),0))</f>
        <v>0</v>
      </c>
      <c r="P6" s="8">
        <f t="shared" si="0"/>
        <v>0</v>
      </c>
      <c r="R6" s="8">
        <f>IF(AND(R5&gt;0,R5&lt;&gt;"wait"),"AT",IF(AIH!$F7="AI",IF(Sheet1!$D7&gt;AIH!$E7+50,50,"wait"),0))</f>
        <v>0</v>
      </c>
      <c r="S6" s="8">
        <f>IF(AND(S5&gt;0,S5&lt;&gt;"wait"),"AT",IF(AIH!$F7="AI",IF(Sheet1!$D7&gt;AIH!$E7+100,100,"wait"),0))</f>
        <v>0</v>
      </c>
      <c r="T6" s="8">
        <f>IF(AND(T5&gt;0,T5&lt;&gt;"wait"),"AT",IF(AIH!$F7="AI",IF(Sheet1!$D7&gt;AIH!$E7+150,150,"wait"),0))</f>
        <v>0</v>
      </c>
      <c r="U6" s="8">
        <f>IF(AND(U5&gt;0,U5&lt;&gt;"wait"),"AT",IF(AIH!$F7="AI",IF(Sheet1!$D7&gt;AIH!$E7+200,200,"wait"),0))</f>
        <v>0</v>
      </c>
      <c r="V6" s="8">
        <f>IF(AND(V5&gt;0,V5&lt;&gt;"wait"),"AT",IF(AIH!$F7="AI",IF(Sheet1!$E7&lt;AIH!$E7-50,50,"wait"),0))</f>
        <v>0</v>
      </c>
      <c r="W6" s="8">
        <f>IF(AND(W5&gt;0,W5&lt;&gt;"wait"),"AT",IF(AIH!$F7="AI",IF(Sheet1!$E7&lt;AIH!$E7-100,100,"wait"),0))</f>
        <v>0</v>
      </c>
      <c r="X6" s="8">
        <f>IF(AND(X5&gt;0,X5&lt;&gt;"wait"),"AT",IF(AIH!$F7="AI",IF(Sheet1!$E7&lt;AIH!$E7-150,150,"wait"),0))</f>
        <v>0</v>
      </c>
      <c r="Y6" s="8">
        <f>IF(AND(Y5&gt;0,Y5&lt;&gt;"wait"),"AT",IF(AIH!$F7="AI",IF(Sheet1!$E7&lt;AIH!$E7-200,200,"wait"),0))</f>
        <v>0</v>
      </c>
      <c r="Z6" s="8">
        <f t="shared" si="1"/>
        <v>0</v>
      </c>
      <c r="AB6" s="8">
        <f>IF(AND(AB5&gt;0,AB5&lt;&gt;"wait"),"AT",IF(AIH!$H7="AI",IF(Sheet1!$D7&gt;AIH!$G7+50,50,"wait"),0))</f>
        <v>0</v>
      </c>
      <c r="AC6" s="8">
        <f>IF(AND(AC5&gt;0,AC5&lt;&gt;"wait"),"AT",IF(AIH!$H7="AI",IF(Sheet1!$D7&gt;AIH!$G7+100,100,"wait"),0))</f>
        <v>0</v>
      </c>
      <c r="AD6" s="8">
        <f>IF(AND(AD5&gt;0,AD5&lt;&gt;"wait"),"AT",IF(AIH!$H7="AI",IF(Sheet1!$D7&gt;AIH!$G7+150,150,"wait"),0))</f>
        <v>0</v>
      </c>
      <c r="AE6" s="8">
        <f>IF(AND(AE5&gt;0,AE5&lt;&gt;"wait"),"AT",IF(AIH!$H7="AI",IF(Sheet1!$D7&gt;AIH!$G7+200,200,"wait"),0))</f>
        <v>0</v>
      </c>
      <c r="AF6" s="8">
        <f>IF(AND(AF5&gt;0,AF5&lt;&gt;"wait"),"AT",IF(AIH!$H7="AI",IF(Sheet1!$E7&lt;AIH!$G7-50,50,"wait"),0))</f>
        <v>0</v>
      </c>
      <c r="AG6" s="8">
        <f>IF(AND(AG5&gt;0,AG5&lt;&gt;"wait"),"AT",IF(AIH!$H7="AI",IF(Sheet1!$E7&lt;AIH!$G7-100,100,"wait"),0))</f>
        <v>0</v>
      </c>
      <c r="AH6" s="8">
        <f>IF(AND(AH5&gt;0,AH5&lt;&gt;"wait"),"AT",IF(AIH!$H7="AI",IF(Sheet1!$E7&lt;AIH!$G7-150,150,"wait"),0))</f>
        <v>0</v>
      </c>
      <c r="AI6" s="8">
        <f>IF(AND(AI5&gt;0,AI5&lt;&gt;"wait"),"AT",IF(AIH!$H7="AI",IF(Sheet1!$E7&lt;AIH!$G7-200,200,"wait"),0))</f>
        <v>0</v>
      </c>
      <c r="AJ6" s="8">
        <f t="shared" si="2"/>
        <v>0</v>
      </c>
      <c r="AL6" s="8">
        <f>IF(AND(AL5&gt;0,AL5&lt;&gt;"wait"),"AT",IF(AIH!$J7="AI",IF(Sheet1!$D7&gt;AIH!$I7+50,50,"wait"),0))</f>
        <v>0</v>
      </c>
      <c r="AM6" s="8">
        <f>IF(AND(AM5&gt;0,AM5&lt;&gt;"wait"),"AT",IF(AIH!$J7="AI",IF(Sheet1!$D7&gt;AIH!$I7+100,100,"wait"),0))</f>
        <v>0</v>
      </c>
      <c r="AN6" s="8">
        <f>IF(AND(AN5&gt;0,AN5&lt;&gt;"wait"),"AT",IF(AIH!$J7="AI",IF(Sheet1!$D7&gt;AIH!$I7+150,150,"wait"),0))</f>
        <v>0</v>
      </c>
      <c r="AO6" s="8">
        <f>IF(AND(AO5&gt;0,AO5&lt;&gt;"wait"),"AT",IF(AIH!$J7="AI",IF(Sheet1!$D7&gt;AIH!$I7+200,200,"wait"),0))</f>
        <v>0</v>
      </c>
      <c r="AP6" s="8">
        <f>IF(AND(AP5&gt;0,AP5&lt;&gt;"wait"),"AT",IF(AIH!$J7="AI",IF(Sheet1!$E7&lt;AIH!$I7-50,50,"wait"),0))</f>
        <v>0</v>
      </c>
      <c r="AQ6" s="8">
        <f>IF(AND(AQ5&gt;0,AQ5&lt;&gt;"wait"),"AT",IF(AIH!$J7="AI",IF(Sheet1!$E7&lt;AIH!$I7-100,100,"wait"),0))</f>
        <v>0</v>
      </c>
      <c r="AR6" s="8">
        <f>IF(AND(AR5&gt;0,AR5&lt;&gt;"wait"),"AT",IF(AIH!$J7="AI",IF(Sheet1!$E7&lt;AIH!$I7-150,150,"wait"),0))</f>
        <v>0</v>
      </c>
      <c r="AS6" s="8">
        <f>IF(AND(AS5&gt;0,AS5&lt;&gt;"wait"),"AT",IF(AIH!$J7="AI",IF(Sheet1!$E7&lt;AIH!$I7-200,200,"wait"),0))</f>
        <v>0</v>
      </c>
      <c r="AT6" s="8">
        <f t="shared" si="3"/>
        <v>0</v>
      </c>
      <c r="AU6" s="8"/>
      <c r="AV6" s="8">
        <f>IF(AND(AV5&gt;0,AV5&lt;&gt;"wait"),"AT",IF(AIH!$L7="AI",IF(Sheet1!$D7&gt;AIH!$K7+50,50,"wait"),0))</f>
        <v>0</v>
      </c>
      <c r="AW6" s="8">
        <f>IF(AND(AW5&gt;0,AW5&lt;&gt;"wait"),"AT",IF(AIH!$L7="AI",IF(Sheet1!$D7&gt;AIH!$K7+100,100,"wait"),0))</f>
        <v>0</v>
      </c>
      <c r="AX6" s="8">
        <f>IF(AND(AX5&gt;0,AX5&lt;&gt;"wait"),"AT",IF(AIH!$L7="AI",IF(Sheet1!$D7&gt;AIH!$K7+150,150,"wait"),0))</f>
        <v>0</v>
      </c>
      <c r="AY6" s="8">
        <f>IF(AND(AY5&gt;0,AY5&lt;&gt;"wait"),"AT",IF(AIH!$L7="AI",IF(Sheet1!$D7&gt;AIH!$K7+200,200,"wait"),0))</f>
        <v>0</v>
      </c>
      <c r="AZ6" s="8">
        <f>IF(AND(AZ5&gt;0,AZ5&lt;&gt;"wait"),"AT",IF(AIH!$L7="AI",IF(Sheet1!$E7&lt;AIH!$K7-50,50,"wait"),0))</f>
        <v>0</v>
      </c>
      <c r="BA6" s="8">
        <f>IF(AND(BA5&gt;0,BA5&lt;&gt;"wait"),"AT",IF(AIH!$L7="AI",IF(Sheet1!$E7&lt;AIH!$K7-100,100,"wait"),0))</f>
        <v>0</v>
      </c>
      <c r="BB6" s="8">
        <f>IF(AND(BB5&gt;0,BB5&lt;&gt;"wait"),"AT",IF(AIH!$L7="AI",IF(Sheet1!$E7&lt;AIH!$K7-150,150,"wait"),0))</f>
        <v>0</v>
      </c>
      <c r="BC6" s="8">
        <f>IF(AND(BC5&gt;0,BC5&lt;&gt;"wait"),"AT",IF(AIH!$L7="AI",IF(Sheet1!$E7&lt;AIH!$K7-200,200,"wait"),0))</f>
        <v>0</v>
      </c>
      <c r="BD6" s="8">
        <f t="shared" si="4"/>
        <v>0</v>
      </c>
      <c r="BE6" s="8"/>
      <c r="BF6" s="8">
        <f>IF(AND(BF5&gt;0,BF5&lt;&gt;"wait"),"AT",IF(AIH!$N7="AI",IF(Sheet1!$D7&gt;AIH!$M7+50,50,"wait"),0))</f>
        <v>0</v>
      </c>
      <c r="BG6" s="8">
        <f>IF(AND(BG5&gt;0,BG5&lt;&gt;"wait"),"AT",IF(AIH!$N7="AI",IF(Sheet1!$D7&gt;AIH!$M7+100,100,"wait"),0))</f>
        <v>0</v>
      </c>
      <c r="BH6" s="8">
        <f>IF(AND(BH5&gt;0,BH5&lt;&gt;"wait"),"AT",IF(AIH!$N7="AI",IF(Sheet1!$D7&gt;AIH!$M7+150,150,"wait"),0))</f>
        <v>0</v>
      </c>
      <c r="BI6" s="8">
        <f>IF(AND(BI5&gt;0,BI5&lt;&gt;"wait"),"AT",IF(AIH!$N7="AI",IF(Sheet1!$D7&gt;AIH!$M7+200,200,"wait"),0))</f>
        <v>0</v>
      </c>
      <c r="BJ6" s="8">
        <f>IF(AND(BJ5&gt;0,BJ5&lt;&gt;"wait"),"AT",IF(AIH!$N7="AI",IF(Sheet1!$E7&lt;AIH!$M7-50,50,"wait"),0))</f>
        <v>0</v>
      </c>
      <c r="BK6" s="8">
        <f>IF(AND(BK5&gt;0,BK5&lt;&gt;"wait"),"AT",IF(AIH!$N7="AI",IF(Sheet1!$E7&lt;AIH!$M7-100,100,"wait"),0))</f>
        <v>0</v>
      </c>
      <c r="BL6" s="8">
        <f>IF(AND(BL5&gt;0,BL5&lt;&gt;"wait"),"AT",IF(AIH!$N7="AI",IF(Sheet1!$E7&lt;AIH!$M7-150,150,"wait"),0))</f>
        <v>0</v>
      </c>
      <c r="BM6" s="8">
        <f>IF(AND(BM5&gt;0,BM5&lt;&gt;"wait"),"AT",IF(AIH!$N7="AI",IF(Sheet1!$E7&lt;AIH!$M7-200,200,"wait"),0))</f>
        <v>0</v>
      </c>
      <c r="BN6" s="8">
        <f t="shared" si="5"/>
        <v>0</v>
      </c>
      <c r="BO6" s="8"/>
      <c r="BP6" s="8">
        <f>IF(AND(BP5&gt;0,BP5&lt;&gt;"wait"),"AT",IF(AIH!$P7="AI",IF(Sheet1!$D7&gt;AIH!$O7+50,50,"wait"),0))</f>
        <v>0</v>
      </c>
      <c r="BQ6" s="8">
        <f>IF(AND(BQ5&gt;0,BQ5&lt;&gt;"wait"),"AT",IF(AIH!$P7="AI",IF(Sheet1!$D7&gt;AIH!$O7+100,100,"wait"),0))</f>
        <v>0</v>
      </c>
      <c r="BR6" s="8">
        <f>IF(AND(BR5&gt;0,BR5&lt;&gt;"wait"),"AT",IF(AIH!$P7="AI",IF(Sheet1!$D7&gt;AIH!$O7+150,150,"wait"),0))</f>
        <v>0</v>
      </c>
      <c r="BS6" s="8">
        <f>IF(AND(BS5&gt;0,BS5&lt;&gt;"wait"),"AT",IF(AIH!$P7="AI",IF(Sheet1!$D7&gt;AIH!$O7+200,200,"wait"),0))</f>
        <v>0</v>
      </c>
      <c r="BT6" s="8">
        <f>IF(AND(BT5&gt;0,BT5&lt;&gt;"wait"),"AT",IF(AIH!$P7="AI",IF(Sheet1!$E7&lt;AIH!$O7-50,50,"wait"),0))</f>
        <v>0</v>
      </c>
      <c r="BU6" s="8">
        <f>IF(AND(BU5&gt;0,BU5&lt;&gt;"wait"),"AT",IF(AIH!$P7="AI",IF(Sheet1!$E7&lt;AIH!$O7-100,100,"wait"),0))</f>
        <v>0</v>
      </c>
      <c r="BV6" s="8">
        <f>IF(AND(BV5&gt;0,BV5&lt;&gt;"wait"),"AT",IF(AIH!$P7="AI",IF(Sheet1!$E7&lt;AIH!$O7-150,150,"wait"),0))</f>
        <v>0</v>
      </c>
      <c r="BW6" s="8">
        <f>IF(AND(BW5&gt;0,BW5&lt;&gt;"wait"),"AT",IF(AIH!$P7="AI",IF(Sheet1!$E7&lt;AIH!$O7-200,200,"wait"),0))</f>
        <v>0</v>
      </c>
      <c r="BX6" s="8">
        <f t="shared" si="6"/>
        <v>0</v>
      </c>
      <c r="BY6" s="8"/>
      <c r="BZ6" s="8">
        <f>IF(AND(BZ5&gt;0,BZ5&lt;&gt;"wait"),"AT",IF(AIH!$R7="AI",IF(Sheet1!$D7&gt;AIH!$Q7+50,50,"wait"),0))</f>
        <v>0</v>
      </c>
      <c r="CA6" s="8">
        <f>IF(AND(CA5&gt;0,CA5&lt;&gt;"wait"),"AT",IF(AIH!$R7="AI",IF(Sheet1!$D7&gt;AIH!$Q7+100,100,"wait"),0))</f>
        <v>0</v>
      </c>
      <c r="CB6" s="8">
        <f>IF(AND(CB5&gt;0,CB5&lt;&gt;"wait"),"AT",IF(AIH!$R7="AI",IF(Sheet1!$D7&gt;AIH!$Q7+150,150,"wait"),0))</f>
        <v>0</v>
      </c>
      <c r="CC6" s="8">
        <f>IF(AND(CC5&gt;0,CC5&lt;&gt;"wait"),"AT",IF(AIH!$R7="AI",IF(Sheet1!$D7&gt;AIH!$Q7+200,200,"wait"),0))</f>
        <v>0</v>
      </c>
      <c r="CD6" s="8">
        <f>IF(AND(CD5&gt;0,CD5&lt;&gt;"wait"),"AT",IF(AIH!$R7="AI",IF(Sheet1!$E7&lt;AIH!$Q7-50,50,"wait"),0))</f>
        <v>0</v>
      </c>
      <c r="CE6" s="8">
        <f>IF(AND(CE5&gt;0,CE5&lt;&gt;"wait"),"AT",IF(AIH!$R7="AI",IF(Sheet1!$E7&lt;AIH!$Q7-100,100,"wait"),0))</f>
        <v>0</v>
      </c>
      <c r="CF6" s="8">
        <f>IF(AND(CF5&gt;0,CF5&lt;&gt;"wait"),"AT",IF(AIH!$R7="AI",IF(Sheet1!$E7&lt;AIH!$Q7-150,150,"wait"),0))</f>
        <v>0</v>
      </c>
      <c r="CG6" s="8">
        <f>IF(AND(CG5&gt;0,CG5&lt;&gt;"wait"),"AT",IF(AIH!$R7="AI",IF(Sheet1!$E7&lt;AIH!$Q7-200,200,"wait"),0))</f>
        <v>0</v>
      </c>
      <c r="CH6" s="8">
        <f t="shared" si="7"/>
        <v>0</v>
      </c>
      <c r="CI6" s="8"/>
      <c r="CJ6" s="8">
        <f>IF(AND(CJ5&gt;0,CJ5&lt;&gt;"wait"),"AT",IF(AIH!$T7="AI",IF(Sheet1!$D7&gt;AIH!$S7+50,50,"wait"),0))</f>
        <v>0</v>
      </c>
      <c r="CK6" s="8">
        <f>IF(AND(CK5&gt;0,CK5&lt;&gt;"wait"),"AT",IF(AIH!$T7="AI",IF(Sheet1!$D7&gt;AIH!$S7+100,100,"wait"),0))</f>
        <v>0</v>
      </c>
      <c r="CL6" s="8">
        <f>IF(AND(CL5&gt;0,CL5&lt;&gt;"wait"),"AT",IF(AIH!$T7="AI",IF(Sheet1!$D7&gt;AIH!$S7+150,150,"wait"),0))</f>
        <v>0</v>
      </c>
      <c r="CM6" s="8">
        <f>IF(AND(CM5&gt;0,CM5&lt;&gt;"wait"),"AT",IF(AIH!$T7="AI",IF(Sheet1!$D7&gt;AIH!$S7+200,200,"wait"),0))</f>
        <v>0</v>
      </c>
      <c r="CN6" s="8">
        <f>IF(AND(CN5&gt;0,CN5&lt;&gt;"wait"),"AT",IF(AIH!$T7="AI",IF(Sheet1!$E7&lt;AIH!$S7-50,50,"wait"),0))</f>
        <v>0</v>
      </c>
      <c r="CO6" s="8">
        <f>IF(AND(CO5&gt;0,CO5&lt;&gt;"wait"),"AT",IF(AIH!$T7="AI",IF(Sheet1!$E7&lt;AIH!$S7-100,100,"wait"),0))</f>
        <v>0</v>
      </c>
      <c r="CP6" s="8">
        <f>IF(AND(CP5&gt;0,CP5&lt;&gt;"wait"),"AT",IF(AIH!$T7="AI",IF(Sheet1!$E7&lt;AIH!$S7-150,150,"wait"),0))</f>
        <v>0</v>
      </c>
      <c r="CQ6" s="8">
        <f>IF(AND(CQ5&gt;0,CQ5&lt;&gt;"wait"),"AT",IF(AIH!$T7="AI",IF(Sheet1!$E7&lt;AIH!$S7-200,200,"wait"),0))</f>
        <v>0</v>
      </c>
      <c r="CR6" s="8">
        <f t="shared" si="8"/>
        <v>0</v>
      </c>
      <c r="CS6" s="8"/>
      <c r="CT6" s="8">
        <f>IF(AND(CT5&gt;0,CT5&lt;&gt;"wait"),"AT",IF(AIH!$V7="AI",IF(Sheet1!$D7&gt;AIH!$U7+50,50,"wait"),0))</f>
        <v>0</v>
      </c>
      <c r="CU6" s="8">
        <f>IF(AND(CU5&gt;0,CU5&lt;&gt;"wait"),"AT",IF(AIH!$V7="AI",IF(Sheet1!$D7&gt;AIH!$U7+100,100,"wait"),0))</f>
        <v>0</v>
      </c>
      <c r="CV6" s="8">
        <f>IF(AND(CV5&gt;0,CV5&lt;&gt;"wait"),"AT",IF(AIH!$V7="AI",IF(Sheet1!$D7&gt;AIH!$U7+150,150,"wait"),0))</f>
        <v>0</v>
      </c>
      <c r="CW6" s="8">
        <f>IF(AND(CW5&gt;0,CW5&lt;&gt;"wait"),"AT",IF(AIH!$V7="AI",IF(Sheet1!$D7&gt;AIH!$U7+200,200,"wait"),0))</f>
        <v>0</v>
      </c>
      <c r="CX6" s="8">
        <f>IF(AND(CX5&gt;0,CX5&lt;&gt;"wait"),"AT",IF(AIH!$V7="AI",IF(Sheet1!$E7&lt;AIH!$U7-50,50,"wait"),0))</f>
        <v>0</v>
      </c>
      <c r="CY6" s="8">
        <f>IF(AND(CY5&gt;0,CY5&lt;&gt;"wait"),"AT",IF(AIH!$V7="AI",IF(Sheet1!$E7&lt;AIH!$U7-100,100,"wait"),0))</f>
        <v>0</v>
      </c>
      <c r="CZ6" s="8">
        <f>IF(AND(CZ5&gt;0,CZ5&lt;&gt;"wait"),"AT",IF(AIH!$V7="AI",IF(Sheet1!$E7&lt;AIH!$U7-150,150,"wait"),0))</f>
        <v>0</v>
      </c>
      <c r="DA6" s="8">
        <f>IF(AND(DA5&gt;0,DA5&lt;&gt;"wait"),"AT",IF(AIH!$V7="AI",IF(Sheet1!$E7&lt;AIH!$U7-200,200,"wait"),0))</f>
        <v>0</v>
      </c>
      <c r="DB6" s="8">
        <f t="shared" si="9"/>
        <v>0</v>
      </c>
      <c r="DC6" s="8"/>
      <c r="DD6" s="8">
        <f>IF(AND(DD5&gt;0,DD5&lt;&gt;"wait"),"AT",IF(AIH!$X7="AI",IF(Sheet1!$D7&gt;AIH!$W7+50,50,"wait"),0))</f>
        <v>0</v>
      </c>
      <c r="DE6" s="8">
        <f>IF(AND(DE5&gt;0,DE5&lt;&gt;"wait"),"AT",IF(AIH!$X7="AI",IF(Sheet1!$D7&gt;AIH!$W7+100,100,"wait"),0))</f>
        <v>0</v>
      </c>
      <c r="DF6" s="8">
        <f>IF(AND(DF5&gt;0,DF5&lt;&gt;"wait"),"AT",IF(AIH!$X7="AI",IF(Sheet1!$D7&gt;AIH!$W7+150,150,"wait"),0))</f>
        <v>0</v>
      </c>
      <c r="DG6" s="8">
        <f>IF(AND(DG5&gt;0,DG5&lt;&gt;"wait"),"AT",IF(AIH!$X7="AI",IF(Sheet1!$D7&gt;AIH!$W7+200,200,"wait"),0))</f>
        <v>0</v>
      </c>
      <c r="DH6" s="8">
        <f>IF(AND(DH5&gt;0,DH5&lt;&gt;"wait"),"AT",IF(AIH!$X7="AI",IF(Sheet1!$E7&lt;AIH!$W7-50,50,"wait"),0))</f>
        <v>0</v>
      </c>
      <c r="DI6" s="8">
        <f>IF(AND(DI5&gt;0,DI5&lt;&gt;"wait"),"AT",IF(AIH!$X7="AI",IF(Sheet1!$E7&lt;AIH!$W7-100,100,"wait"),0))</f>
        <v>0</v>
      </c>
      <c r="DJ6" s="8">
        <f>IF(AND(DJ5&gt;0,DJ5&lt;&gt;"wait"),"AT",IF(AIH!$X7="AI",IF(Sheet1!$E7&lt;AIH!$W7-150,150,"wait"),0))</f>
        <v>0</v>
      </c>
      <c r="DK6" s="8">
        <f>IF(AND(DK5&gt;0,DK5&lt;&gt;"wait"),"AT",IF(AIH!$X7="AI",IF(Sheet1!$E7&lt;AIH!$W7-200,200,"wait"),0))</f>
        <v>0</v>
      </c>
      <c r="DL6" s="8">
        <f t="shared" si="10"/>
        <v>0</v>
      </c>
      <c r="DN6" s="10">
        <f>IF(AND(DN5&gt;0,DN5&lt;&gt;"wait"),"AT",IF(AIH!$AA7="AI",IF(Sheet1!$D7&gt;AIH!$Z7+50,50,"wait"),0))</f>
        <v>0</v>
      </c>
      <c r="DO6" s="10">
        <f>IF(AND(DO5&gt;0,DO5&lt;&gt;"wait"),"AT",IF(AIH!$AA7="AI",IF(Sheet1!$D7&gt;AIH!$Z7+100,100,"wait"),0))</f>
        <v>0</v>
      </c>
      <c r="DP6" s="10">
        <f>IF(AND(DP5&gt;0,DP5&lt;&gt;"wait"),"AT",IF(AIH!$AA7="AI",IF(Sheet1!$D7&gt;AIH!$Z7+150,150,"wait"),0))</f>
        <v>0</v>
      </c>
      <c r="DQ6" s="10">
        <f>IF(AND(DQ5&gt;0,DQ5&lt;&gt;"wait"),"AT",IF(AIH!$AA7="AI",IF(Sheet1!$D7&gt;AIH!$Z7+200,200,"wait"),0))</f>
        <v>0</v>
      </c>
      <c r="DR6" s="10">
        <f>IF(AND(DR5&gt;0,DR5&lt;&gt;"wait"),"AT",IF(AIH!$AA7="AI",IF(Sheet1!$E7&lt;AIH!$Z7-50,50,"wait"),0))</f>
        <v>0</v>
      </c>
      <c r="DS6" s="10">
        <f>IF(AND(DS5&gt;0,DS5&lt;&gt;"wait"),"AT",IF(AIH!$AA7="AI",IF(Sheet1!$E7&lt;AIH!$Z7-100,100,"wait"),0))</f>
        <v>0</v>
      </c>
      <c r="DT6" s="10">
        <f>IF(AND(DT5&gt;0,DT5&lt;&gt;"wait"),"AT",IF(AIH!$AA7="AI",IF(Sheet1!$E7&lt;AIH!$Z7-150,150,"wait"),0))</f>
        <v>0</v>
      </c>
      <c r="DU6" s="10">
        <f>IF(AND(DU5&gt;0,DU5&lt;&gt;"wait"),"AT",IF(AIH!$AA7="AI",IF(Sheet1!$E7&lt;AIH!$Z7-200,200,"wait"),0))</f>
        <v>0</v>
      </c>
      <c r="DV6" s="10">
        <f t="shared" si="11"/>
        <v>0</v>
      </c>
      <c r="DX6" s="10">
        <f>IF(AND(DX5&gt;0,DX5&lt;&gt;"wait"),"AT",IF(AIH!$AC7="AI",IF(Sheet1!$D7&gt;AIH!$AB7+50,50,"wait"),0))</f>
        <v>0</v>
      </c>
      <c r="DY6" s="10">
        <f>IF(AND(DY5&gt;0,DY5&lt;&gt;"wait"),"AT",IF(AIH!$AC7="AI",IF(Sheet1!$D7&gt;AIH!$AB7+100,100,"wait"),0))</f>
        <v>0</v>
      </c>
      <c r="DZ6" s="10">
        <f>IF(AND(DZ5&gt;0,DZ5&lt;&gt;"wait"),"AT",IF(AIH!$AC7="AI",IF(Sheet1!$D7&gt;AIH!$AB7+150,150,"wait"),0))</f>
        <v>0</v>
      </c>
      <c r="EA6" s="10">
        <f>IF(AND(EA5&gt;0,EA5&lt;&gt;"wait"),"AT",IF(AIH!$AC7="AI",IF(Sheet1!$D7&gt;AIH!$AB7+200,200,"wait"),0))</f>
        <v>0</v>
      </c>
      <c r="EB6" s="10">
        <f>IF(AND(EB5&gt;0,EB5&lt;&gt;"wait"),"AT",IF(AIH!$AC7="AI",IF(Sheet1!$E7&lt;AIH!$AB7-50,50,"wait"),0))</f>
        <v>0</v>
      </c>
      <c r="EC6" s="10">
        <f>IF(AND(EC5&gt;0,EC5&lt;&gt;"wait"),"AT",IF(AIH!$AC7="AI",IF(Sheet1!$E7&lt;AIH!$AB7-100,100,"wait"),0))</f>
        <v>0</v>
      </c>
      <c r="ED6" s="10">
        <f>IF(AND(ED5&gt;0,ED5&lt;&gt;"wait"),"AT",IF(AIH!$AC7="AI",IF(Sheet1!$E7&lt;AIH!$AB7-150,150,"wait"),0))</f>
        <v>0</v>
      </c>
      <c r="EE6" s="10">
        <f>IF(AND(EE5&gt;0,EE5&lt;&gt;"wait"),"AT",IF(AIH!$AC7="AI",IF(Sheet1!$E7&lt;AIH!$AB7-200,200,"wait"),0))</f>
        <v>0</v>
      </c>
      <c r="EF6" s="10">
        <f t="shared" si="12"/>
        <v>0</v>
      </c>
      <c r="EH6" s="10">
        <f>IF(AND(EH5&gt;0,EH5&lt;&gt;"wait"),"AT",IF(AIH!$AE7="AI",IF(Sheet1!$D7&gt;AIH!$AD7+50,50,"wait"),0))</f>
        <v>0</v>
      </c>
      <c r="EI6" s="10">
        <f>IF(AND(EI5&gt;0,EI5&lt;&gt;"wait"),"AT",IF(AIH!$AE7="AI",IF(Sheet1!$D7&gt;AIH!$AD7+100,100,"wait"),0))</f>
        <v>0</v>
      </c>
      <c r="EJ6" s="10">
        <f>IF(AND(EJ5&gt;0,EJ5&lt;&gt;"wait"),"AT",IF(AIH!$AE7="AI",IF(Sheet1!$D7&gt;AIH!$AD7+150,150,"wait"),0))</f>
        <v>0</v>
      </c>
      <c r="EK6" s="10">
        <f>IF(AND(EK5&gt;0,EK5&lt;&gt;"wait"),"AT",IF(AIH!$AE7="AI",IF(Sheet1!$D7&gt;AIH!$AD7+200,200,"wait"),0))</f>
        <v>0</v>
      </c>
      <c r="EL6" s="10">
        <f>IF(AND(EL5&gt;0,EL5&lt;&gt;"wait"),"AT",IF(AIH!$AE7="AI",IF(Sheet1!$E7&lt;AIH!$AD7-50,50,"wait"),0))</f>
        <v>0</v>
      </c>
      <c r="EM6" s="10">
        <f>IF(AND(EM5&gt;0,EM5&lt;&gt;"wait"),"AT",IF(AIH!$AE7="AI",IF(Sheet1!$E7&lt;AIH!$AD7-100,100,"wait"),0))</f>
        <v>0</v>
      </c>
      <c r="EN6" s="10">
        <f>IF(AND(EN5&gt;0,EN5&lt;&gt;"wait"),"AT",IF(AIH!$AE7="AI",IF(Sheet1!$E7&lt;AIH!$AD7-150,150,"wait"),0))</f>
        <v>0</v>
      </c>
      <c r="EO6" s="10">
        <f>IF(AND(EO5&gt;0,EO5&lt;&gt;"wait"),"AT",IF(AIH!$AE7="AI",IF(Sheet1!$E7&lt;AIH!$AD7-200,200,"wait"),0))</f>
        <v>0</v>
      </c>
      <c r="EP6" s="10">
        <f t="shared" si="13"/>
        <v>0</v>
      </c>
      <c r="ER6" s="10">
        <f>IF(AND(ER5&gt;0,ER5&lt;&gt;"wait"),"AT",IF(AIH!$AG7="AI",IF(Sheet1!$D7&gt;AIH!$AF7+50,50,"wait"),0))</f>
        <v>0</v>
      </c>
      <c r="ES6" s="10">
        <f>IF(AND(ES5&gt;0,ES5&lt;&gt;"wait"),"AT",IF(AIH!$AG7="AI",IF(Sheet1!$D7&gt;AIH!$AF7+100,100,"wait"),0))</f>
        <v>0</v>
      </c>
      <c r="ET6" s="10">
        <f>IF(AND(ET5&gt;0,ET5&lt;&gt;"wait"),"AT",IF(AIH!$AG7="AI",IF(Sheet1!$D7&gt;AIH!$AF7+150,150,"wait"),0))</f>
        <v>0</v>
      </c>
      <c r="EU6" s="10">
        <f>IF(AND(EU5&gt;0,EU5&lt;&gt;"wait"),"AT",IF(AIH!$AG7="AI",IF(Sheet1!$D7&gt;AIH!$AF7+200,200,"wait"),0))</f>
        <v>0</v>
      </c>
      <c r="EV6" s="10">
        <f>IF(AND(EV5&gt;0,EV5&lt;&gt;"wait"),"AT",IF(AIH!$AG7="AI",IF(Sheet1!$E7&lt;AIH!$AF7-50,50,"wait"),0))</f>
        <v>0</v>
      </c>
      <c r="EW6" s="10">
        <f>IF(AND(EW5&gt;0,EW5&lt;&gt;"wait"),"AT",IF(AIH!$AG7="AI",IF(Sheet1!$E7&lt;AIH!$AF7-100,100,"wait"),0))</f>
        <v>0</v>
      </c>
      <c r="EX6" s="10">
        <f>IF(AND(EX5&gt;0,EX5&lt;&gt;"wait"),"AT",IF(AIH!$AG7="AI",IF(Sheet1!$E7&lt;AIH!$AF7-150,150,"wait"),0))</f>
        <v>0</v>
      </c>
      <c r="EY6" s="10">
        <f>IF(AND(EY5&gt;0,EY5&lt;&gt;"wait"),"AT",IF(AIH!$AG7="AI",IF(Sheet1!$E7&lt;AIH!$AF7-200,200,"wait"),0))</f>
        <v>0</v>
      </c>
      <c r="EZ6" s="10">
        <f t="shared" si="14"/>
        <v>0</v>
      </c>
      <c r="FB6" s="10">
        <f>IF(AND(FB5&gt;0,FB5&lt;&gt;"wait"),"AT",IF(AIH!$AI7="AI",IF(Sheet1!$D7&gt;AIH!$AH7+50,50,"wait"),0))</f>
        <v>0</v>
      </c>
      <c r="FC6" s="10">
        <f>IF(AND(FC5&gt;0,FC5&lt;&gt;"wait"),"AT",IF(AIH!$AI7="AI",IF(Sheet1!$D7&gt;AIH!$AH7+100,100,"wait"),0))</f>
        <v>0</v>
      </c>
      <c r="FD6" s="10">
        <f>IF(AND(FD5&gt;0,FD5&lt;&gt;"wait"),"AT",IF(AIH!$AI7="AI",IF(Sheet1!$D7&gt;AIH!$AH7+150,150,"wait"),0))</f>
        <v>0</v>
      </c>
      <c r="FE6" s="10">
        <f>IF(AND(FE5&gt;0,FE5&lt;&gt;"wait"),"AT",IF(AIH!$AI7="AI",IF(Sheet1!$D7&gt;AIH!$AH7+200,200,"wait"),0))</f>
        <v>0</v>
      </c>
      <c r="FF6" s="10">
        <f>IF(AND(FF5&gt;0,FF5&lt;&gt;"wait"),"AT",IF(AIH!$AI7="AI",IF(Sheet1!$E7&lt;AIH!$AH7-50,50,"wait"),0))</f>
        <v>0</v>
      </c>
      <c r="FG6" s="10">
        <f>IF(AND(FG5&gt;0,FG5&lt;&gt;"wait"),"AT",IF(AIH!$AI7="AI",IF(Sheet1!$E7&lt;AIH!$AH7-100,100,"wait"),0))</f>
        <v>0</v>
      </c>
      <c r="FH6" s="10">
        <f>IF(AND(FH5&gt;0,FH5&lt;&gt;"wait"),"AT",IF(AIH!$AI7="AI",IF(Sheet1!$E7&lt;AIH!$AH7-150,150,"wait"),0))</f>
        <v>0</v>
      </c>
      <c r="FI6" s="10">
        <f>IF(AND(FI5&gt;0,FI5&lt;&gt;"wait"),"AT",IF(AIH!$AI7="AI",IF(Sheet1!$E7&lt;AIH!$AH7-200,200,"wait"),0))</f>
        <v>0</v>
      </c>
      <c r="FJ6" s="10">
        <f t="shared" si="15"/>
        <v>0</v>
      </c>
      <c r="FL6" s="10">
        <f>IF(AND(FL5&gt;0,FL5&lt;&gt;"wait"),"AT",IF(AIH!$AK7="AI",IF(Sheet1!$D7&gt;AIH!$AJ7+50,50,"wait"),0))</f>
        <v>0</v>
      </c>
      <c r="FM6" s="10">
        <f>IF(AND(FM5&gt;0,FM5&lt;&gt;"wait"),"AT",IF(AIH!$AK7="AI",IF(Sheet1!$D7&gt;AIH!$AJ7+100,100,"wait"),0))</f>
        <v>0</v>
      </c>
      <c r="FN6" s="10">
        <f>IF(AND(FN5&gt;0,FN5&lt;&gt;"wait"),"AT",IF(AIH!$AK7="AI",IF(Sheet1!$D7&gt;AIH!$AJ7+150,150,"wait"),0))</f>
        <v>0</v>
      </c>
      <c r="FO6" s="10">
        <f>IF(AND(FO5&gt;0,FO5&lt;&gt;"wait"),"AT",IF(AIH!$AK7="AI",IF(Sheet1!$D7&gt;AIH!$AJ7+200,200,"wait"),0))</f>
        <v>0</v>
      </c>
      <c r="FP6" s="10">
        <f>IF(AND(FP5&gt;0,FP5&lt;&gt;"wait"),"AT",IF(AIH!$AK7="AI",IF(Sheet1!$E7&lt;AIH!$AJ7-50,50,"wait"),0))</f>
        <v>0</v>
      </c>
      <c r="FQ6" s="10">
        <f>IF(AND(FQ5&gt;0,FQ5&lt;&gt;"wait"),"AT",IF(AIH!$AK7="AI",IF(Sheet1!$E7&lt;AIH!$AJ7-100,100,"wait"),0))</f>
        <v>0</v>
      </c>
      <c r="FR6" s="10">
        <f>IF(AND(FR5&gt;0,FR5&lt;&gt;"wait"),"AT",IF(AIH!$AK7="AI",IF(Sheet1!$E7&lt;AIH!$AJ7-150,150,"wait"),0))</f>
        <v>0</v>
      </c>
      <c r="FS6" s="10">
        <f>IF(AND(FS5&gt;0,FS5&lt;&gt;"wait"),"AT",IF(AIH!$AK7="AI",IF(Sheet1!$E7&lt;AIH!$AJ7-200,200,"wait"),0))</f>
        <v>0</v>
      </c>
      <c r="FT6" s="10">
        <f t="shared" si="16"/>
        <v>0</v>
      </c>
      <c r="FV6" s="10">
        <f>IF(AND(FV5&gt;0,FV5&lt;&gt;"wait"),"AT",IF(AIH!$AM7="AI",IF(Sheet1!$D7&gt;AIH!$AL7+50,50,"wait"),0))</f>
        <v>0</v>
      </c>
      <c r="FW6" s="10">
        <f>IF(AND(FW5&gt;0,FW5&lt;&gt;"wait"),"AT",IF(AIH!$AM7="AI",IF(Sheet1!$D7&gt;AIH!$AL7+100,100,"wait"),0))</f>
        <v>0</v>
      </c>
      <c r="FX6" s="10">
        <f>IF(AND(FX5&gt;0,FX5&lt;&gt;"wait"),"AT",IF(AIH!$AM7="AI",IF(Sheet1!$D7&gt;AIH!$AL7+150,150,"wait"),0))</f>
        <v>0</v>
      </c>
      <c r="FY6" s="10">
        <f>IF(AND(FY5&gt;0,FY5&lt;&gt;"wait"),"AT",IF(AIH!$AM7="AI",IF(Sheet1!$D7&gt;AIH!$AL7+200,200,"wait"),0))</f>
        <v>0</v>
      </c>
      <c r="FZ6" s="10">
        <f>IF(AND(FZ5&gt;0,FZ5&lt;&gt;"wait"),"AT",IF(AIH!$AM7="AI",IF(Sheet1!$E7&lt;AIH!$AL7-50,50,"wait"),0))</f>
        <v>0</v>
      </c>
      <c r="GA6" s="10">
        <f>IF(AND(GA5&gt;0,GA5&lt;&gt;"wait"),"AT",IF(AIH!$AM7="AI",IF(Sheet1!$E7&lt;AIH!$AL7-100,100,"wait"),0))</f>
        <v>0</v>
      </c>
      <c r="GB6" s="10">
        <f>IF(AND(GB5&gt;0,GB5&lt;&gt;"wait"),"AT",IF(AIH!$AM7="AI",IF(Sheet1!$E7&lt;AIH!$AL7-150,150,"wait"),0))</f>
        <v>0</v>
      </c>
      <c r="GC6" s="10">
        <f>IF(AND(GC5&gt;0,GC5&lt;&gt;"wait"),"AT",IF(AIH!$AM7="AI",IF(Sheet1!$E7&lt;AIH!$AL7-200,200,"wait"),0))</f>
        <v>0</v>
      </c>
      <c r="GD6" s="10">
        <f t="shared" si="17"/>
        <v>0</v>
      </c>
      <c r="GF6" s="10">
        <f>IF(AND(GF5&gt;0,GF5&lt;&gt;"wait"),"AT",IF(AIH!$AO7="AI",IF(Sheet1!$D7&gt;AIH!$AN7+50,50,"wait"),0))</f>
        <v>0</v>
      </c>
      <c r="GG6" s="10">
        <f>IF(AND(GG5&gt;0,GG5&lt;&gt;"wait"),"AT",IF(AIH!$AO7="AI",IF(Sheet1!$D7&gt;AIH!$AN7+100,100,"wait"),0))</f>
        <v>0</v>
      </c>
      <c r="GH6" s="10">
        <f>IF(AND(GH5&gt;0,GH5&lt;&gt;"wait"),"AT",IF(AIH!$AO7="AI",IF(Sheet1!$D7&gt;AIH!$AN7+150,150,"wait"),0))</f>
        <v>0</v>
      </c>
      <c r="GI6" s="10">
        <f>IF(AND(GI5&gt;0,GI5&lt;&gt;"wait"),"AT",IF(AIH!$AO7="AI",IF(Sheet1!$D7&gt;AIH!$AN7+200,200,"wait"),0))</f>
        <v>0</v>
      </c>
      <c r="GJ6" s="10">
        <f>IF(AND(GJ5&gt;0,GJ5&lt;&gt;"wait"),"AT",IF(AIH!$AO7="AI",IF(Sheet1!$E7&lt;AIH!$AN7-50,50,"wait"),0))</f>
        <v>0</v>
      </c>
      <c r="GK6" s="10">
        <f>IF(AND(GK5&gt;0,GK5&lt;&gt;"wait"),"AT",IF(AIH!$AO7="AI",IF(Sheet1!$E7&lt;AIH!$AN7-100,100,"wait"),0))</f>
        <v>0</v>
      </c>
      <c r="GL6" s="10">
        <f>IF(AND(GL5&gt;0,GL5&lt;&gt;"wait"),"AT",IF(AIH!$AO7="AI",IF(Sheet1!$E7&lt;AIH!$AN7-150,150,"wait"),0))</f>
        <v>0</v>
      </c>
      <c r="GM6" s="10">
        <f>IF(AND(GM5&gt;0,GM5&lt;&gt;"wait"),"AT",IF(AIH!$AO7="AI",IF(Sheet1!$E7&lt;AIH!$AN7-200,200,"wait"),0))</f>
        <v>0</v>
      </c>
      <c r="GN6" s="10">
        <f t="shared" si="18"/>
        <v>0</v>
      </c>
      <c r="GP6" s="10">
        <f>IF(AND(GP5&gt;0,GP5&lt;&gt;"wait"),"AT",IF(AIH!$AQ7="AI",IF(Sheet1!$D7&gt;AIH!$AP7+50,50,"wait"),0))</f>
        <v>0</v>
      </c>
      <c r="GQ6" s="10">
        <f>IF(AND(GQ5&gt;0,GQ5&lt;&gt;"wait"),"AT",IF(AIH!$AQ7="AI",IF(Sheet1!$D7&gt;AIH!$AP7+100,100,"wait"),0))</f>
        <v>0</v>
      </c>
      <c r="GR6" s="10">
        <f>IF(AND(GR5&gt;0,GR5&lt;&gt;"wait"),"AT",IF(AIH!$AQ7="AI",IF(Sheet1!$D7&gt;AIH!$AP7+150,150,"wait"),0))</f>
        <v>0</v>
      </c>
      <c r="GS6" s="10">
        <f>IF(AND(GS5&gt;0,GS5&lt;&gt;"wait"),"AT",IF(AIH!$AQ7="AI",IF(Sheet1!$D7&gt;AIH!$AP7+200,200,"wait"),0))</f>
        <v>0</v>
      </c>
      <c r="GT6" s="10">
        <f>IF(AND(GT5&gt;0,GT5&lt;&gt;"wait"),"AT",IF(AIH!$AQ7="AI",IF(Sheet1!$E7&lt;AIH!$AP7-50,50,"wait"),0))</f>
        <v>0</v>
      </c>
      <c r="GU6" s="10">
        <f>IF(AND(GU5&gt;0,GU5&lt;&gt;"wait"),"AT",IF(AIH!$AQ7="AI",IF(Sheet1!$E7&lt;AIH!$AP7-100,100,"wait"),0))</f>
        <v>0</v>
      </c>
      <c r="GV6" s="10">
        <f>IF(AND(GV5&gt;0,GV5&lt;&gt;"wait"),"AT",IF(AIH!$AQ7="AI",IF(Sheet1!$E7&lt;AIH!$AP7-150,150,"wait"),0))</f>
        <v>0</v>
      </c>
      <c r="GW6" s="10">
        <f>IF(AND(GW5&gt;0,GW5&lt;&gt;"wait"),"AT",IF(AIH!$AQ7="AI",IF(Sheet1!$E7&lt;AIH!$AP7-200,200,"wait"),0))</f>
        <v>0</v>
      </c>
      <c r="GX6" s="10">
        <f t="shared" si="19"/>
        <v>0</v>
      </c>
      <c r="GZ6" s="10">
        <f>IF(AND(GZ5&gt;0,GZ5&lt;&gt;"wait"),"AT",IF(AIH!$AS7="AI",IF(Sheet1!$D7&gt;AIH!$AR7+50,50,"wait"),0))</f>
        <v>0</v>
      </c>
      <c r="HA6" s="10">
        <f>IF(AND(HA5&gt;0,HA5&lt;&gt;"wait"),"AT",IF(AIH!$AS7="AI",IF(Sheet1!$D7&gt;AIH!$AR7+100,100,"wait"),0))</f>
        <v>0</v>
      </c>
      <c r="HB6" s="10">
        <f>IF(AND(HB5&gt;0,HB5&lt;&gt;"wait"),"AT",IF(AIH!$AS7="AI",IF(Sheet1!$D7&gt;AIH!$AR7+150,150,"wait"),0))</f>
        <v>0</v>
      </c>
      <c r="HC6" s="10">
        <f>IF(AND(HC5&gt;0,HC5&lt;&gt;"wait"),"AT",IF(AIH!$AS7="AI",IF(Sheet1!$D7&gt;AIH!$AR7+200,200,"wait"),0))</f>
        <v>0</v>
      </c>
      <c r="HD6" s="10">
        <f>IF(AND(HD5&gt;0,HD5&lt;&gt;"wait"),"AT",IF(AIH!$AS7="AI",IF(Sheet1!$E7&lt;AIH!$AR7-50,50,"wait"),0))</f>
        <v>0</v>
      </c>
      <c r="HE6" s="10">
        <f>IF(AND(HE5&gt;0,HE5&lt;&gt;"wait"),"AT",IF(AIH!$AS7="AI",IF(Sheet1!$E7&lt;AIH!$AR7-100,100,"wait"),0))</f>
        <v>0</v>
      </c>
      <c r="HF6" s="10">
        <f>IF(AND(HF5&gt;0,HF5&lt;&gt;"wait"),"AT",IF(AIH!$AS7="AI",IF(Sheet1!$E7&lt;AIH!$AR7-150,150,"wait"),0))</f>
        <v>0</v>
      </c>
      <c r="HG6" s="10">
        <f>IF(AND(HG5&gt;0,HG5&lt;&gt;"wait"),"AT",IF(AIH!$AS7="AI",IF(Sheet1!$E7&lt;AIH!$AR7-200,200,"wait"),0))</f>
        <v>0</v>
      </c>
      <c r="HH6" s="10">
        <f t="shared" si="20"/>
        <v>0</v>
      </c>
      <c r="HJ6" s="10">
        <f>IF(AND(HJ5&gt;0,HJ5&lt;&gt;"wait"),"AT",IF(AIH!$AU7="AI",IF(Sheet1!$D7&gt;AIH!$AT7+50,50,"wait"),0))</f>
        <v>0</v>
      </c>
      <c r="HK6" s="10">
        <f>IF(AND(HK5&gt;0,HK5&lt;&gt;"wait"),"AT",IF(AIH!$AU7="AI",IF(Sheet1!$D7&gt;AIH!$AT7+100,100,"wait"),0))</f>
        <v>0</v>
      </c>
      <c r="HL6" s="10">
        <f>IF(AND(HL5&gt;0,HL5&lt;&gt;"wait"),"AT",IF(AIH!$AU7="AI",IF(Sheet1!$D7&gt;AIH!$AT7+150,150,"wait"),0))</f>
        <v>0</v>
      </c>
      <c r="HM6" s="10">
        <f>IF(AND(HM5&gt;0,HM5&lt;&gt;"wait"),"AT",IF(AIH!$AU7="AI",IF(Sheet1!$D7&gt;AIH!$AT7+200,200,"wait"),0))</f>
        <v>0</v>
      </c>
      <c r="HN6" s="10">
        <f>IF(AND(HN5&gt;0,HN5&lt;&gt;"wait"),"AT",IF(AIH!$AU7="AI",IF(Sheet1!$E7&lt;AIH!$AT7-50,50,"wait"),0))</f>
        <v>0</v>
      </c>
      <c r="HO6" s="10">
        <f>IF(AND(HO5&gt;0,HO5&lt;&gt;"wait"),"AT",IF(AIH!$AU7="AI",IF(Sheet1!$E7&lt;AIH!$AT7-100,100,"wait"),0))</f>
        <v>0</v>
      </c>
      <c r="HP6" s="10">
        <f>IF(AND(HP5&gt;0,HP5&lt;&gt;"wait"),"AT",IF(AIH!$AU7="AI",IF(Sheet1!$E7&lt;AIH!$AT7-150,150,"wait"),0))</f>
        <v>0</v>
      </c>
      <c r="HQ6" s="10">
        <f>IF(AND(HQ5&gt;0,HQ5&lt;&gt;"wait"),"AT",IF(AIH!$AU7="AI",IF(Sheet1!$E7&lt;AIH!$AT7-200,200,"wait"),0))</f>
        <v>0</v>
      </c>
      <c r="HR6" s="10">
        <f t="shared" si="21"/>
        <v>0</v>
      </c>
      <c r="HT6" s="10">
        <f>IF(AND(HT5&gt;0,HT5&lt;&gt;"wait"),"AT",IF(AIH!$AX7="AI",IF(Sheet1!$D7&gt;AIH!$AW7+50,50,"wait"),0))</f>
        <v>0</v>
      </c>
      <c r="HU6" s="10">
        <f>IF(AND(HU5&gt;0,HU5&lt;&gt;"wait"),"AT",IF(AIH!$AX7="AI",IF(Sheet1!$D7&gt;AIH!$AW7+100,100,"wait"),0))</f>
        <v>0</v>
      </c>
      <c r="HV6" s="10">
        <f>IF(AND(HV5&gt;0,HV5&lt;&gt;"wait"),"AT",IF(AIH!$AX7="AI",IF(Sheet1!$D7&gt;AIH!$AW7+150,150,"wait"),0))</f>
        <v>0</v>
      </c>
      <c r="HW6" s="10">
        <f>IF(AND(HW5&gt;0,HW5&lt;&gt;"wait"),"AT",IF(AIH!$AX7="AI",IF(Sheet1!$D7&gt;AIH!$AW7+200,200,"wait"),0))</f>
        <v>0</v>
      </c>
      <c r="HX6" s="10">
        <f>IF(AND(HX5&gt;0,HX5&lt;&gt;"wait"),"AT",IF(AIH!$AX7="AI",IF(Sheet1!$E7&lt;AIH!$AW7-50,50,"wait"),0))</f>
        <v>0</v>
      </c>
      <c r="HY6" s="10">
        <f>IF(AND(HY5&gt;0,HY5&lt;&gt;"wait"),"AT",IF(AIH!$AX7="AI",IF(Sheet1!$E7&lt;AIH!$AW7-100,100,"wait"),0))</f>
        <v>0</v>
      </c>
      <c r="HZ6" s="10">
        <f>IF(AND(HZ5&gt;0,HZ5&lt;&gt;"wait"),"AT",IF(AIH!$AX7="AI",IF(Sheet1!$E7&lt;AIH!$AW7-150,150,"wait"),0))</f>
        <v>0</v>
      </c>
      <c r="IA6" s="10">
        <f>IF(AND(IA5&gt;0,IA5&lt;&gt;"wait"),"AT",IF(AIH!$AX7="AI",IF(Sheet1!$E7&lt;AIH!$AW7-200,200,"wait"),0))</f>
        <v>0</v>
      </c>
      <c r="IB6" s="10">
        <f t="shared" si="22"/>
        <v>0</v>
      </c>
      <c r="ID6" s="10">
        <f>IF(AND(ID5&gt;0,ID5&lt;&gt;"wait"),"AT",IF(AIH!$AZ7="AI",IF(Sheet1!$D7&gt;AIH!$AY7+50,50,"wait"),0))</f>
        <v>0</v>
      </c>
      <c r="IE6" s="10">
        <f>IF(AND(IE5&gt;0,IE5&lt;&gt;"wait"),"AT",IF(AIH!$AZ7="AI",IF(Sheet1!$D7&gt;AIH!$AY7+100,100,"wait"),0))</f>
        <v>0</v>
      </c>
      <c r="IF6" s="10">
        <f>IF(AND(IF5&gt;0,IF5&lt;&gt;"wait"),"AT",IF(AIH!$AZ7="AI",IF(Sheet1!$D7&gt;AIH!$AY7+150,150,"wait"),0))</f>
        <v>0</v>
      </c>
      <c r="IG6" s="10">
        <f>IF(AND(IG5&gt;0,IG5&lt;&gt;"wait"),"AT",IF(AIH!$AZ7="AI",IF(Sheet1!$D7&gt;AIH!$AY7+200,200,"wait"),0))</f>
        <v>0</v>
      </c>
      <c r="IH6" s="10">
        <f>IF(AND(IH5&gt;0,IH5&lt;&gt;"wait"),"AT",IF(AIH!$AZ7="AI",IF(Sheet1!$E7&lt;AIH!$AY7-50,50,"wait"),0))</f>
        <v>0</v>
      </c>
      <c r="II6" s="10">
        <f>IF(AND(II5&gt;0,II5&lt;&gt;"wait"),"AT",IF(AIH!$AZ7="AI",IF(Sheet1!$E7&lt;AIH!$AY7-100,100,"wait"),0))</f>
        <v>0</v>
      </c>
      <c r="IJ6" s="10">
        <f>IF(AND(IJ5&gt;0,IJ5&lt;&gt;"wait"),"AT",IF(AIH!$AZ7="AI",IF(Sheet1!$E7&lt;AIH!$AY7-150,150,"wait"),0))</f>
        <v>0</v>
      </c>
      <c r="IK6" s="10">
        <f>IF(AND(IK5&gt;0,IK5&lt;&gt;"wait"),"AT",IF(AIH!$AZ7="AI",IF(Sheet1!$E7&lt;AIH!$AY7-200,200,"wait"),0))</f>
        <v>0</v>
      </c>
      <c r="IL6" s="10">
        <f t="shared" si="23"/>
        <v>0</v>
      </c>
      <c r="IN6" s="10">
        <f>IF(AND(IN5&gt;0,IN5&lt;&gt;"wait"),"AT",IF(AIH!$BB7="AI",IF(Sheet1!$D7&gt;AIH!$BA7+50,50,"wait"),0))</f>
        <v>0</v>
      </c>
      <c r="IO6" s="10">
        <f>IF(AND(IO5&gt;0,IO5&lt;&gt;"wait"),"AT",IF(AIH!$BB7="AI",IF(Sheet1!$D7&gt;AIH!$BA7+100,100,"wait"),0))</f>
        <v>0</v>
      </c>
      <c r="IP6" s="10">
        <f>IF(AND(IP5&gt;0,IP5&lt;&gt;"wait"),"AT",IF(AIH!$BB7="AI",IF(Sheet1!$D7&gt;AIH!$BA7+150,150,"wait"),0))</f>
        <v>0</v>
      </c>
      <c r="IQ6" s="10">
        <f>IF(AND(IQ5&gt;0,IQ5&lt;&gt;"wait"),"AT",IF(AIH!$BB7="AI",IF(Sheet1!$D7&gt;AIH!$BA7+200,200,"wait"),0))</f>
        <v>0</v>
      </c>
      <c r="IR6" s="10">
        <f>IF(AND(IR5&gt;0,IR5&lt;&gt;"wait"),"AT",IF(AIH!$BB7="AI",IF(Sheet1!$E7&lt;AIH!$BA7-50,50,"wait"),0))</f>
        <v>0</v>
      </c>
      <c r="IS6" s="10">
        <f>IF(AND(IS5&gt;0,IS5&lt;&gt;"wait"),"AT",IF(AIH!$BB7="AI",IF(Sheet1!$E7&lt;AIH!$BA7-100,100,"wait"),0))</f>
        <v>0</v>
      </c>
      <c r="IT6" s="10">
        <f>IF(AND(IT5&gt;0,IT5&lt;&gt;"wait"),"AT",IF(AIH!$BB7="AI",IF(Sheet1!$E7&lt;AIH!$BA7-150,150,"wait"),0))</f>
        <v>0</v>
      </c>
      <c r="IU6" s="10">
        <f>IF(AND(IU5&gt;0,IU5&lt;&gt;"wait"),"AT",IF(AIH!$BB7="AI",IF(Sheet1!$E7&lt;AIH!$BA7-200,200,"wait"),0))</f>
        <v>0</v>
      </c>
      <c r="IV6" s="10">
        <f t="shared" si="24"/>
        <v>0</v>
      </c>
      <c r="IX6" s="10">
        <f>IF(AND(IX5&gt;0,IX5&lt;&gt;"wait"),"AT",IF(AIH!$BD7="AI",IF(Sheet1!$D7&gt;AIH!$BC7+50,50,"wait"),0))</f>
        <v>0</v>
      </c>
      <c r="IY6" s="10">
        <f>IF(AND(IY5&gt;0,IY5&lt;&gt;"wait"),"AT",IF(AIH!$BD7="AI",IF(Sheet1!$D7&gt;AIH!$BC7+100,100,"wait"),0))</f>
        <v>0</v>
      </c>
      <c r="IZ6" s="10">
        <f>IF(AND(IZ5&gt;0,IZ5&lt;&gt;"wait"),"AT",IF(AIH!$BD7="AI",IF(Sheet1!$D7&gt;AIH!$BC7+150,150,"wait"),0))</f>
        <v>0</v>
      </c>
      <c r="JA6" s="10">
        <f>IF(AND(JA5&gt;0,JA5&lt;&gt;"wait"),"AT",IF(AIH!$BD7="AI",IF(Sheet1!$D7&gt;AIH!$BC7+200,200,"wait"),0))</f>
        <v>0</v>
      </c>
      <c r="JB6" s="10">
        <f>IF(AND(JB5&gt;0,JB5&lt;&gt;"wait"),"AT",IF(AIH!$BD7="AI",IF(Sheet1!$E7&lt;AIH!$BC7-50,50,"wait"),0))</f>
        <v>0</v>
      </c>
      <c r="JC6" s="10">
        <f>IF(AND(JC5&gt;0,JC5&lt;&gt;"wait"),"AT",IF(AIH!$BD7="AI",IF(Sheet1!$E7&lt;AIH!$BC7-100,100,"wait"),0))</f>
        <v>0</v>
      </c>
      <c r="JD6" s="10">
        <f>IF(AND(JD5&gt;0,JD5&lt;&gt;"wait"),"AT",IF(AIH!$BD7="AI",IF(Sheet1!$E7&lt;AIH!$BC7-150,150,"wait"),0))</f>
        <v>0</v>
      </c>
      <c r="JE6" s="10">
        <f>IF(AND(JE5&gt;0,JE5&lt;&gt;"wait"),"AT",IF(AIH!$BD7="AI",IF(Sheet1!$E7&lt;AIH!$BC7-200,200,"wait"),0))</f>
        <v>0</v>
      </c>
      <c r="JF6" s="10">
        <f t="shared" si="25"/>
        <v>0</v>
      </c>
      <c r="JH6" s="10">
        <f>IF(AND(JH5&gt;0,JH5&lt;&gt;"wait"),"AT",IF(AIH!$BF7="AI",IF(Sheet1!$D7&gt;AIH!$BE7+50,50,"wait"),0))</f>
        <v>0</v>
      </c>
      <c r="JI6" s="10">
        <f>IF(AND(JI5&gt;0,JI5&lt;&gt;"wait"),"AT",IF(AIH!$BF7="AI",IF(Sheet1!$D7&gt;AIH!$BE7+100,100,"wait"),0))</f>
        <v>0</v>
      </c>
      <c r="JJ6" s="10">
        <f>IF(AND(JJ5&gt;0,JJ5&lt;&gt;"wait"),"AT",IF(AIH!$BF7="AI",IF(Sheet1!$D7&gt;AIH!$BE7+150,150,"wait"),0))</f>
        <v>0</v>
      </c>
      <c r="JK6" s="10">
        <f>IF(AND(JK5&gt;0,JK5&lt;&gt;"wait"),"AT",IF(AIH!$BF7="AI",IF(Sheet1!$D7&gt;AIH!$BE7+200,200,"wait"),0))</f>
        <v>0</v>
      </c>
      <c r="JL6" s="10">
        <f>IF(AND(JL5&gt;0,JL5&lt;&gt;"wait"),"AT",IF(AIH!$BF7="AI",IF(Sheet1!$E7&lt;AIH!$BE7-50,50,"wait"),0))</f>
        <v>0</v>
      </c>
      <c r="JM6" s="10">
        <f>IF(AND(JM5&gt;0,JM5&lt;&gt;"wait"),"AT",IF(AIH!$BF7="AI",IF(Sheet1!$E7&lt;AIH!$BE7-100,100,"wait"),0))</f>
        <v>0</v>
      </c>
      <c r="JN6" s="10">
        <f>IF(AND(JN5&gt;0,JN5&lt;&gt;"wait"),"AT",IF(AIH!$BF7="AI",IF(Sheet1!$E7&lt;AIH!$BE7-150,150,"wait"),0))</f>
        <v>0</v>
      </c>
      <c r="JO6" s="10">
        <f>IF(AND(JO5&gt;0,JO5&lt;&gt;"wait"),"AT",IF(AIH!$BF7="AI",IF(Sheet1!$E7&lt;AIH!$BE7-200,200,"wait"),0))</f>
        <v>0</v>
      </c>
      <c r="JP6" s="10">
        <f t="shared" si="26"/>
        <v>0</v>
      </c>
      <c r="JR6" s="10">
        <f>IF(AND(JR5&gt;0,JR5&lt;&gt;"wait"),"AT",IF(AIH!$BH7="AI",IF(Sheet1!$D7&gt;AIH!$BG7+50,50,"wait"),0))</f>
        <v>0</v>
      </c>
      <c r="JS6" s="10">
        <f>IF(AND(JS5&gt;0,JS5&lt;&gt;"wait"),"AT",IF(AIH!$BH7="AI",IF(Sheet1!$D7&gt;AIH!$BG7+100,100,"wait"),0))</f>
        <v>0</v>
      </c>
      <c r="JT6" s="10">
        <f>IF(AND(JT5&gt;0,JT5&lt;&gt;"wait"),"AT",IF(AIH!$BH7="AI",IF(Sheet1!$D7&gt;AIH!$BG7+150,150,"wait"),0))</f>
        <v>0</v>
      </c>
      <c r="JU6" s="10">
        <f>IF(AND(JU5&gt;0,JU5&lt;&gt;"wait"),"AT",IF(AIH!$BH7="AI",IF(Sheet1!$D7&gt;AIH!$BG7+200,200,"wait"),0))</f>
        <v>0</v>
      </c>
      <c r="JV6" s="10">
        <f>IF(AND(JV5&gt;0,JV5&lt;&gt;"wait"),"AT",IF(AIH!$BH7="AI",IF(Sheet1!$E7&lt;AIH!$BG7-50,50,"wait"),0))</f>
        <v>0</v>
      </c>
      <c r="JW6" s="10">
        <f>IF(AND(JW5&gt;0,JW5&lt;&gt;"wait"),"AT",IF(AIH!$BH7="AI",IF(Sheet1!$E7&lt;AIH!$BG7-100,100,"wait"),0))</f>
        <v>0</v>
      </c>
      <c r="JX6" s="10">
        <f>IF(AND(JX5&gt;0,JX5&lt;&gt;"wait"),"AT",IF(AIH!$BH7="AI",IF(Sheet1!$E7&lt;AIH!$BG7-150,150,"wait"),0))</f>
        <v>0</v>
      </c>
      <c r="JY6" s="10">
        <f>IF(AND(JY5&gt;0,JY5&lt;&gt;"wait"),"AT",IF(AIH!$BH7="AI",IF(Sheet1!$E7&lt;AIH!$BG7-200,200,"wait"),0))</f>
        <v>0</v>
      </c>
      <c r="JZ6" s="10">
        <f t="shared" si="27"/>
        <v>0</v>
      </c>
      <c r="KB6" s="10">
        <f>IF(AND(KB5&gt;0,KB5&lt;&gt;"wait"),"AT",IF(AIH!$BJ7="AI",IF(Sheet1!$D7&gt;AIH!$BI7+50,50,"wait"),0))</f>
        <v>0</v>
      </c>
      <c r="KC6" s="10">
        <f>IF(AND(KC5&gt;0,KC5&lt;&gt;"wait"),"AT",IF(AIH!$BJ7="AI",IF(Sheet1!$D7&gt;AIH!$BI7+100,100,"wait"),0))</f>
        <v>0</v>
      </c>
      <c r="KD6" s="10">
        <f>IF(AND(KD5&gt;0,KD5&lt;&gt;"wait"),"AT",IF(AIH!$BJ7="AI",IF(Sheet1!$D7&gt;AIH!$BI7+150,150,"wait"),0))</f>
        <v>0</v>
      </c>
      <c r="KE6" s="10">
        <f>IF(AND(KE5&gt;0,KE5&lt;&gt;"wait"),"AT",IF(AIH!$BJ7="AI",IF(Sheet1!$D7&gt;AIH!$BI7+200,200,"wait"),0))</f>
        <v>0</v>
      </c>
      <c r="KF6" s="10">
        <f>IF(AND(KF5&gt;0,KF5&lt;&gt;"wait"),"AT",IF(AIH!$BJ7="AI",IF(Sheet1!$E7&lt;AIH!$BI7-50,50,"wait"),0))</f>
        <v>0</v>
      </c>
      <c r="KG6" s="10">
        <f>IF(AND(KG5&gt;0,KG5&lt;&gt;"wait"),"AT",IF(AIH!$BJ7="AI",IF(Sheet1!$E7&lt;AIH!$BI7-100,100,"wait"),0))</f>
        <v>0</v>
      </c>
      <c r="KH6" s="10">
        <f>IF(AND(KH5&gt;0,KH5&lt;&gt;"wait"),"AT",IF(AIH!$BJ7="AI",IF(Sheet1!$E7&lt;AIH!$BI7-150,150,"wait"),0))</f>
        <v>0</v>
      </c>
      <c r="KI6" s="10">
        <f>IF(AND(KI5&gt;0,KI5&lt;&gt;"wait"),"AT",IF(AIH!$BJ7="AI",IF(Sheet1!$E7&lt;AIH!$BI7-200,200,"wait"),0))</f>
        <v>0</v>
      </c>
      <c r="KJ6" s="10">
        <f t="shared" si="28"/>
        <v>0</v>
      </c>
      <c r="KL6" s="10">
        <f>IF(AND(KL5&gt;0,KL5&lt;&gt;"wait"),"AT",IF(AIH!$BL7="AI",IF(Sheet1!$D7&gt;AIH!$BK7+50,50,"wait"),0))</f>
        <v>0</v>
      </c>
      <c r="KM6" s="10">
        <f>IF(AND(KM5&gt;0,KM5&lt;&gt;"wait"),"AT",IF(AIH!$BL7="AI",IF(Sheet1!$D7&gt;AIH!$BK7+100,100,"wait"),0))</f>
        <v>0</v>
      </c>
      <c r="KN6" s="10">
        <f>IF(AND(KN5&gt;0,KN5&lt;&gt;"wait"),"AT",IF(AIH!$BL7="AI",IF(Sheet1!$D7&gt;AIH!$BK7+150,150,"wait"),0))</f>
        <v>0</v>
      </c>
      <c r="KO6" s="10">
        <f>IF(AND(KO5&gt;0,KO5&lt;&gt;"wait"),"AT",IF(AIH!$BL7="AI",IF(Sheet1!$D7&gt;AIH!$BK7+200,200,"wait"),0))</f>
        <v>0</v>
      </c>
      <c r="KP6" s="10">
        <f>IF(AND(KP5&gt;0,KP5&lt;&gt;"wait"),"AT",IF(AIH!$BL7="AI",IF(Sheet1!$E7&lt;AIH!$BK7-50,50,"wait"),0))</f>
        <v>0</v>
      </c>
      <c r="KQ6" s="10">
        <f>IF(AND(KQ5&gt;0,KQ5&lt;&gt;"wait"),"AT",IF(AIH!$BL7="AI",IF(Sheet1!$E7&lt;AIH!$BK7-100,100,"wait"),0))</f>
        <v>0</v>
      </c>
      <c r="KR6" s="10">
        <f>IF(AND(KR5&gt;0,KR5&lt;&gt;"wait"),"AT",IF(AIH!$BL7="AI",IF(Sheet1!$E7&lt;AIH!$BK7-150,150,"wait"),0))</f>
        <v>0</v>
      </c>
      <c r="KS6" s="10">
        <f>IF(AND(KS5&gt;0,KS5&lt;&gt;"wait"),"AT",IF(AIH!$BL7="AI",IF(Sheet1!$E7&lt;AIH!$BK7-200,200,"wait"),0))</f>
        <v>0</v>
      </c>
      <c r="KT6" s="10">
        <f t="shared" si="29"/>
        <v>0</v>
      </c>
      <c r="KV6" s="10">
        <f>IF(AND(KV5&gt;0,KV5&lt;&gt;"wait"),"AT",IF(AIH!$BN7="AI",IF(Sheet1!$D7&gt;AIH!$BM7+50,50,"wait"),0))</f>
        <v>0</v>
      </c>
      <c r="KW6" s="10">
        <f>IF(AND(KW5&gt;0,KW5&lt;&gt;"wait"),"AT",IF(AIH!$BN7="AI",IF(Sheet1!$D7&gt;AIH!$BM7+100,100,"wait"),0))</f>
        <v>0</v>
      </c>
      <c r="KX6" s="10">
        <f>IF(AND(KX5&gt;0,KX5&lt;&gt;"wait"),"AT",IF(AIH!$BN7="AI",IF(Sheet1!$D7&gt;AIH!$BM7+150,150,"wait"),0))</f>
        <v>0</v>
      </c>
      <c r="KY6" s="10">
        <f>IF(AND(KY5&gt;0,KY5&lt;&gt;"wait"),"AT",IF(AIH!$BN7="AI",IF(Sheet1!$D7&gt;AIH!$BM7+200,200,"wait"),0))</f>
        <v>0</v>
      </c>
      <c r="KZ6" s="10">
        <f>IF(AND(KZ5&gt;0,KZ5&lt;&gt;"wait"),"AT",IF(AIH!$BN7="AI",IF(Sheet1!$E7&lt;AIH!$BM7-50,50,"wait"),0))</f>
        <v>0</v>
      </c>
      <c r="LA6" s="10">
        <f>IF(AND(LA5&gt;0,LA5&lt;&gt;"wait"),"AT",IF(AIH!$BN7="AI",IF(Sheet1!$E7&lt;AIH!$BM7-100,100,"wait"),0))</f>
        <v>0</v>
      </c>
      <c r="LB6" s="10">
        <f>IF(AND(LB5&gt;0,LB5&lt;&gt;"wait"),"AT",IF(AIH!$BN7="AI",IF(Sheet1!$E7&lt;AIH!$BM7-150,150,"wait"),0))</f>
        <v>0</v>
      </c>
      <c r="LC6" s="10">
        <f>IF(AND(LC5&gt;0,LC5&lt;&gt;"wait"),"AT",IF(AIH!$BN7="AI",IF(Sheet1!$E7&lt;AIH!$BM7-200,200,"wait"),0))</f>
        <v>0</v>
      </c>
      <c r="LD6" s="10">
        <f t="shared" si="30"/>
        <v>0</v>
      </c>
      <c r="LF6" s="10">
        <f>IF(AND(LF5&gt;0,LF5&lt;&gt;"wait"),"AT",IF(AIH!$BP7="AI",IF(Sheet1!$D7&gt;AIH!$BO7+50,50,"wait"),0))</f>
        <v>0</v>
      </c>
      <c r="LG6" s="10">
        <f>IF(AND(LG5&gt;0,LG5&lt;&gt;"wait"),"AT",IF(AIH!$BP7="AI",IF(Sheet1!$D7&gt;AIH!$BO7+100,100,"wait"),0))</f>
        <v>0</v>
      </c>
      <c r="LH6" s="10">
        <f>IF(AND(LH5&gt;0,LH5&lt;&gt;"wait"),"AT",IF(AIH!$BP7="AI",IF(Sheet1!$D7&gt;AIH!$BO7+150,150,"wait"),0))</f>
        <v>0</v>
      </c>
      <c r="LI6" s="10">
        <f>IF(AND(LI5&gt;0,LI5&lt;&gt;"wait"),"AT",IF(AIH!$BP7="AI",IF(Sheet1!$D7&gt;AIH!$BO7+200,200,"wait"),0))</f>
        <v>0</v>
      </c>
      <c r="LJ6" s="10">
        <f>IF(AND(LJ5&gt;0,LJ5&lt;&gt;"wait"),"AT",IF(AIH!$BP7="AI",IF(Sheet1!$E7&lt;AIH!$BO7-50,50,"wait"),0))</f>
        <v>0</v>
      </c>
      <c r="LK6" s="10">
        <f>IF(AND(LK5&gt;0,LK5&lt;&gt;"wait"),"AT",IF(AIH!$BP7="AI",IF(Sheet1!$E7&lt;AIH!$BO7-100,100,"wait"),0))</f>
        <v>0</v>
      </c>
      <c r="LL6" s="10">
        <f>IF(AND(LL5&gt;0,LL5&lt;&gt;"wait"),"AT",IF(AIH!$BP7="AI",IF(Sheet1!$E7&lt;AIH!$BO7-150,150,"wait"),0))</f>
        <v>0</v>
      </c>
      <c r="LM6" s="10">
        <f>IF(AND(LM5&gt;0,LM5&lt;&gt;"wait"),"AT",IF(AIH!$BP7="AI",IF(Sheet1!$E7&lt;AIH!$BO7-200,200,"wait"),0))</f>
        <v>0</v>
      </c>
      <c r="LN6" s="10">
        <f t="shared" si="31"/>
        <v>0</v>
      </c>
      <c r="LP6" s="10">
        <f>IF(AND(LP5&gt;0,LP5&lt;&gt;"wait"),"AT",IF(AIH!$BR7="AI",IF(Sheet1!$D7&gt;AIH!$BQ7+50,50,"wait"),0))</f>
        <v>0</v>
      </c>
      <c r="LQ6" s="10">
        <f>IF(AND(LQ5&gt;0,LQ5&lt;&gt;"wait"),"AT",IF(AIH!$BR7="AI",IF(Sheet1!$D7&gt;AIH!$BQ7+100,100,"wait"),0))</f>
        <v>0</v>
      </c>
      <c r="LR6" s="10">
        <f>IF(AND(LR5&gt;0,LR5&lt;&gt;"wait"),"AT",IF(AIH!$BR7="AI",IF(Sheet1!$D7&gt;AIH!$BQ7+150,150,"wait"),0))</f>
        <v>0</v>
      </c>
      <c r="LS6" s="10">
        <f>IF(AND(LS5&gt;0,LS5&lt;&gt;"wait"),"AT",IF(AIH!$BR7="AI",IF(Sheet1!$D7&gt;AIH!$BQ7+200,200,"wait"),0))</f>
        <v>0</v>
      </c>
      <c r="LT6" s="10">
        <f>IF(AND(LT5&gt;0,LT5&lt;&gt;"wait"),"AT",IF(AIH!$BR7="AI",IF(Sheet1!$E7&lt;AIH!$BQ7-50,50,"wait"),0))</f>
        <v>0</v>
      </c>
      <c r="LU6" s="10">
        <f>IF(AND(LU5&gt;0,LU5&lt;&gt;"wait"),"AT",IF(AIH!$BR7="AI",IF(Sheet1!$E7&lt;AIH!$BQ7-100,100,"wait"),0))</f>
        <v>0</v>
      </c>
      <c r="LV6" s="10">
        <f>IF(AND(LV5&gt;0,LV5&lt;&gt;"wait"),"AT",IF(AIH!$BR7="AI",IF(Sheet1!$E7&lt;AIH!$BQ7-150,150,"wait"),0))</f>
        <v>0</v>
      </c>
      <c r="LW6" s="10">
        <f>IF(AND(LW5&gt;0,LW5&lt;&gt;"wait"),"AT",IF(AIH!$BR7="AI",IF(Sheet1!$E7&lt;AIH!$BQ7-200,200,"wait"),0))</f>
        <v>0</v>
      </c>
      <c r="LX6" s="10">
        <f t="shared" si="32"/>
        <v>0</v>
      </c>
    </row>
    <row r="7" spans="1:336" x14ac:dyDescent="0.3">
      <c r="A7" t="str">
        <f>Sheet1!B7</f>
        <v>03/01 09:20</v>
      </c>
      <c r="B7">
        <f>Sheet1!D7</f>
        <v>29290</v>
      </c>
      <c r="C7">
        <f>Sheet1!E7</f>
        <v>29262</v>
      </c>
      <c r="E7">
        <f>MAX($B7:$B$162)</f>
        <v>29377</v>
      </c>
      <c r="F7">
        <f>MIN($C7:$C$162)</f>
        <v>29062</v>
      </c>
      <c r="H7" s="8">
        <f>IF(AND(H6&gt;0,H6&lt;&gt;"wait"),"AT",IF(AIH!$D8="AI",IF(Sheet1!$D8&gt;AIH!$C8+50,50,"wait"),0))</f>
        <v>0</v>
      </c>
      <c r="I7" s="8">
        <f>IF(AND(I6&gt;0,I6&lt;&gt;"wait"),"AT",IF(AIH!$D8="AI",IF(Sheet1!$D8&gt;AIH!$C8+100,100,"wait"),0))</f>
        <v>0</v>
      </c>
      <c r="J7" s="8">
        <f>IF(AND(J6&gt;0,J6&lt;&gt;"wait"),"AT",IF(AIH!$D8="AI",IF(Sheet1!$D8&gt;AIH!$C8+150,150,"wait"),0))</f>
        <v>0</v>
      </c>
      <c r="K7" s="8">
        <f>IF(AND(K6&gt;0,K6&lt;&gt;"wait"),"AT",IF(AIH!$D8="AI",IF(Sheet1!$D8&gt;AIH!$C8+200,200,"wait"),0))</f>
        <v>0</v>
      </c>
      <c r="L7" s="8">
        <f>IF(AND(L6&gt;0,L6&lt;&gt;"wait"),"AT",IF(AIH!$D8="AI",IF(Sheet1!$E8&lt;AIH!$C8-50,50,"wait"),0))</f>
        <v>0</v>
      </c>
      <c r="M7" s="8">
        <f>IF(AND(M6&gt;0,M6&lt;&gt;"wait"),"AT",IF(AIH!$D8="AI",IF(Sheet1!$E8&lt;AIH!$C8-100,100,"wait"),0))</f>
        <v>0</v>
      </c>
      <c r="N7" s="8">
        <f>IF(AND(N6&gt;0,N6&lt;&gt;"wait"),"AT",IF(AIH!$D8="AI",IF(Sheet1!$E8&lt;AIH!$C8-150,150,"wait"),0))</f>
        <v>0</v>
      </c>
      <c r="O7" s="8">
        <f>IF(AND(O6&gt;0,O6&lt;&gt;"wait"),"AT",IF(AIH!$D8="AI",IF(Sheet1!$E8&lt;AIH!$C8-200,200,"wait"),0))</f>
        <v>0</v>
      </c>
      <c r="P7" s="8">
        <f t="shared" si="0"/>
        <v>0</v>
      </c>
      <c r="R7" s="8">
        <f>IF(AND(R6&gt;0,R6&lt;&gt;"wait"),"AT",IF(AIH!$F8="AI",IF(Sheet1!$D8&gt;AIH!$E8+50,50,"wait"),0))</f>
        <v>0</v>
      </c>
      <c r="S7" s="8">
        <f>IF(AND(S6&gt;0,S6&lt;&gt;"wait"),"AT",IF(AIH!$F8="AI",IF(Sheet1!$D8&gt;AIH!$E8+100,100,"wait"),0))</f>
        <v>0</v>
      </c>
      <c r="T7" s="8">
        <f>IF(AND(T6&gt;0,T6&lt;&gt;"wait"),"AT",IF(AIH!$F8="AI",IF(Sheet1!$D8&gt;AIH!$E8+150,150,"wait"),0))</f>
        <v>0</v>
      </c>
      <c r="U7" s="8">
        <f>IF(AND(U6&gt;0,U6&lt;&gt;"wait"),"AT",IF(AIH!$F8="AI",IF(Sheet1!$D8&gt;AIH!$E8+200,200,"wait"),0))</f>
        <v>0</v>
      </c>
      <c r="V7" s="8">
        <f>IF(AND(V6&gt;0,V6&lt;&gt;"wait"),"AT",IF(AIH!$F8="AI",IF(Sheet1!$E8&lt;AIH!$E8-50,50,"wait"),0))</f>
        <v>0</v>
      </c>
      <c r="W7" s="8">
        <f>IF(AND(W6&gt;0,W6&lt;&gt;"wait"),"AT",IF(AIH!$F8="AI",IF(Sheet1!$E8&lt;AIH!$E8-100,100,"wait"),0))</f>
        <v>0</v>
      </c>
      <c r="X7" s="8">
        <f>IF(AND(X6&gt;0,X6&lt;&gt;"wait"),"AT",IF(AIH!$F8="AI",IF(Sheet1!$E8&lt;AIH!$E8-150,150,"wait"),0))</f>
        <v>0</v>
      </c>
      <c r="Y7" s="8">
        <f>IF(AND(Y6&gt;0,Y6&lt;&gt;"wait"),"AT",IF(AIH!$F8="AI",IF(Sheet1!$E8&lt;AIH!$E8-200,200,"wait"),0))</f>
        <v>0</v>
      </c>
      <c r="Z7" s="8">
        <f t="shared" si="1"/>
        <v>0</v>
      </c>
      <c r="AB7" s="8">
        <f>IF(AND(AB6&gt;0,AB6&lt;&gt;"wait"),"AT",IF(AIH!$H8="AI",IF(Sheet1!$D8&gt;AIH!$G8+50,50,"wait"),0))</f>
        <v>0</v>
      </c>
      <c r="AC7" s="8">
        <f>IF(AND(AC6&gt;0,AC6&lt;&gt;"wait"),"AT",IF(AIH!$H8="AI",IF(Sheet1!$D8&gt;AIH!$G8+100,100,"wait"),0))</f>
        <v>0</v>
      </c>
      <c r="AD7" s="8">
        <f>IF(AND(AD6&gt;0,AD6&lt;&gt;"wait"),"AT",IF(AIH!$H8="AI",IF(Sheet1!$D8&gt;AIH!$G8+150,150,"wait"),0))</f>
        <v>0</v>
      </c>
      <c r="AE7" s="8">
        <f>IF(AND(AE6&gt;0,AE6&lt;&gt;"wait"),"AT",IF(AIH!$H8="AI",IF(Sheet1!$D8&gt;AIH!$G8+200,200,"wait"),0))</f>
        <v>0</v>
      </c>
      <c r="AF7" s="8">
        <f>IF(AND(AF6&gt;0,AF6&lt;&gt;"wait"),"AT",IF(AIH!$H8="AI",IF(Sheet1!$E8&lt;AIH!$G8-50,50,"wait"),0))</f>
        <v>0</v>
      </c>
      <c r="AG7" s="8">
        <f>IF(AND(AG6&gt;0,AG6&lt;&gt;"wait"),"AT",IF(AIH!$H8="AI",IF(Sheet1!$E8&lt;AIH!$G8-100,100,"wait"),0))</f>
        <v>0</v>
      </c>
      <c r="AH7" s="8">
        <f>IF(AND(AH6&gt;0,AH6&lt;&gt;"wait"),"AT",IF(AIH!$H8="AI",IF(Sheet1!$E8&lt;AIH!$G8-150,150,"wait"),0))</f>
        <v>0</v>
      </c>
      <c r="AI7" s="8">
        <f>IF(AND(AI6&gt;0,AI6&lt;&gt;"wait"),"AT",IF(AIH!$H8="AI",IF(Sheet1!$E8&lt;AIH!$G8-200,200,"wait"),0))</f>
        <v>0</v>
      </c>
      <c r="AJ7" s="8">
        <f t="shared" si="2"/>
        <v>0</v>
      </c>
      <c r="AL7" s="8">
        <f>IF(AND(AL6&gt;0,AL6&lt;&gt;"wait"),"AT",IF(AIH!$J8="AI",IF(Sheet1!$D8&gt;AIH!$I8+50,50,"wait"),0))</f>
        <v>0</v>
      </c>
      <c r="AM7" s="8">
        <f>IF(AND(AM6&gt;0,AM6&lt;&gt;"wait"),"AT",IF(AIH!$J8="AI",IF(Sheet1!$D8&gt;AIH!$I8+100,100,"wait"),0))</f>
        <v>0</v>
      </c>
      <c r="AN7" s="8">
        <f>IF(AND(AN6&gt;0,AN6&lt;&gt;"wait"),"AT",IF(AIH!$J8="AI",IF(Sheet1!$D8&gt;AIH!$I8+150,150,"wait"),0))</f>
        <v>0</v>
      </c>
      <c r="AO7" s="8">
        <f>IF(AND(AO6&gt;0,AO6&lt;&gt;"wait"),"AT",IF(AIH!$J8="AI",IF(Sheet1!$D8&gt;AIH!$I8+200,200,"wait"),0))</f>
        <v>0</v>
      </c>
      <c r="AP7" s="8">
        <f>IF(AND(AP6&gt;0,AP6&lt;&gt;"wait"),"AT",IF(AIH!$J8="AI",IF(Sheet1!$E8&lt;AIH!$I8-50,50,"wait"),0))</f>
        <v>0</v>
      </c>
      <c r="AQ7" s="8">
        <f>IF(AND(AQ6&gt;0,AQ6&lt;&gt;"wait"),"AT",IF(AIH!$J8="AI",IF(Sheet1!$E8&lt;AIH!$I8-100,100,"wait"),0))</f>
        <v>0</v>
      </c>
      <c r="AR7" s="8">
        <f>IF(AND(AR6&gt;0,AR6&lt;&gt;"wait"),"AT",IF(AIH!$J8="AI",IF(Sheet1!$E8&lt;AIH!$I8-150,150,"wait"),0))</f>
        <v>0</v>
      </c>
      <c r="AS7" s="8">
        <f>IF(AND(AS6&gt;0,AS6&lt;&gt;"wait"),"AT",IF(AIH!$J8="AI",IF(Sheet1!$E8&lt;AIH!$I8-200,200,"wait"),0))</f>
        <v>0</v>
      </c>
      <c r="AT7" s="8">
        <f t="shared" si="3"/>
        <v>0</v>
      </c>
      <c r="AU7" s="8"/>
      <c r="AV7" s="8">
        <f>IF(AND(AV6&gt;0,AV6&lt;&gt;"wait"),"AT",IF(AIH!$L8="AI",IF(Sheet1!$D8&gt;AIH!$K8+50,50,"wait"),0))</f>
        <v>0</v>
      </c>
      <c r="AW7" s="8">
        <f>IF(AND(AW6&gt;0,AW6&lt;&gt;"wait"),"AT",IF(AIH!$L8="AI",IF(Sheet1!$D8&gt;AIH!$K8+100,100,"wait"),0))</f>
        <v>0</v>
      </c>
      <c r="AX7" s="8">
        <f>IF(AND(AX6&gt;0,AX6&lt;&gt;"wait"),"AT",IF(AIH!$L8="AI",IF(Sheet1!$D8&gt;AIH!$K8+150,150,"wait"),0))</f>
        <v>0</v>
      </c>
      <c r="AY7" s="8">
        <f>IF(AND(AY6&gt;0,AY6&lt;&gt;"wait"),"AT",IF(AIH!$L8="AI",IF(Sheet1!$D8&gt;AIH!$K8+200,200,"wait"),0))</f>
        <v>0</v>
      </c>
      <c r="AZ7" s="8">
        <f>IF(AND(AZ6&gt;0,AZ6&lt;&gt;"wait"),"AT",IF(AIH!$L8="AI",IF(Sheet1!$E8&lt;AIH!$K8-50,50,"wait"),0))</f>
        <v>0</v>
      </c>
      <c r="BA7" s="8">
        <f>IF(AND(BA6&gt;0,BA6&lt;&gt;"wait"),"AT",IF(AIH!$L8="AI",IF(Sheet1!$E8&lt;AIH!$K8-100,100,"wait"),0))</f>
        <v>0</v>
      </c>
      <c r="BB7" s="8">
        <f>IF(AND(BB6&gt;0,BB6&lt;&gt;"wait"),"AT",IF(AIH!$L8="AI",IF(Sheet1!$E8&lt;AIH!$K8-150,150,"wait"),0))</f>
        <v>0</v>
      </c>
      <c r="BC7" s="8">
        <f>IF(AND(BC6&gt;0,BC6&lt;&gt;"wait"),"AT",IF(AIH!$L8="AI",IF(Sheet1!$E8&lt;AIH!$K8-200,200,"wait"),0))</f>
        <v>0</v>
      </c>
      <c r="BD7" s="8">
        <f t="shared" si="4"/>
        <v>0</v>
      </c>
      <c r="BE7" s="8"/>
      <c r="BF7" s="8">
        <f>IF(AND(BF6&gt;0,BF6&lt;&gt;"wait"),"AT",IF(AIH!$N8="AI",IF(Sheet1!$D8&gt;AIH!$M8+50,50,"wait"),0))</f>
        <v>0</v>
      </c>
      <c r="BG7" s="8">
        <f>IF(AND(BG6&gt;0,BG6&lt;&gt;"wait"),"AT",IF(AIH!$N8="AI",IF(Sheet1!$D8&gt;AIH!$M8+100,100,"wait"),0))</f>
        <v>0</v>
      </c>
      <c r="BH7" s="8">
        <f>IF(AND(BH6&gt;0,BH6&lt;&gt;"wait"),"AT",IF(AIH!$N8="AI",IF(Sheet1!$D8&gt;AIH!$M8+150,150,"wait"),0))</f>
        <v>0</v>
      </c>
      <c r="BI7" s="8">
        <f>IF(AND(BI6&gt;0,BI6&lt;&gt;"wait"),"AT",IF(AIH!$N8="AI",IF(Sheet1!$D8&gt;AIH!$M8+200,200,"wait"),0))</f>
        <v>0</v>
      </c>
      <c r="BJ7" s="8">
        <f>IF(AND(BJ6&gt;0,BJ6&lt;&gt;"wait"),"AT",IF(AIH!$N8="AI",IF(Sheet1!$E8&lt;AIH!$M8-50,50,"wait"),0))</f>
        <v>0</v>
      </c>
      <c r="BK7" s="8">
        <f>IF(AND(BK6&gt;0,BK6&lt;&gt;"wait"),"AT",IF(AIH!$N8="AI",IF(Sheet1!$E8&lt;AIH!$M8-100,100,"wait"),0))</f>
        <v>0</v>
      </c>
      <c r="BL7" s="8">
        <f>IF(AND(BL6&gt;0,BL6&lt;&gt;"wait"),"AT",IF(AIH!$N8="AI",IF(Sheet1!$E8&lt;AIH!$M8-150,150,"wait"),0))</f>
        <v>0</v>
      </c>
      <c r="BM7" s="8">
        <f>IF(AND(BM6&gt;0,BM6&lt;&gt;"wait"),"AT",IF(AIH!$N8="AI",IF(Sheet1!$E8&lt;AIH!$M8-200,200,"wait"),0))</f>
        <v>0</v>
      </c>
      <c r="BN7" s="8">
        <f t="shared" si="5"/>
        <v>0</v>
      </c>
      <c r="BO7" s="8"/>
      <c r="BP7" s="8">
        <f>IF(AND(BP6&gt;0,BP6&lt;&gt;"wait"),"AT",IF(AIH!$P8="AI",IF(Sheet1!$D8&gt;AIH!$O8+50,50,"wait"),0))</f>
        <v>0</v>
      </c>
      <c r="BQ7" s="8">
        <f>IF(AND(BQ6&gt;0,BQ6&lt;&gt;"wait"),"AT",IF(AIH!$P8="AI",IF(Sheet1!$D8&gt;AIH!$O8+100,100,"wait"),0))</f>
        <v>0</v>
      </c>
      <c r="BR7" s="8">
        <f>IF(AND(BR6&gt;0,BR6&lt;&gt;"wait"),"AT",IF(AIH!$P8="AI",IF(Sheet1!$D8&gt;AIH!$O8+150,150,"wait"),0))</f>
        <v>0</v>
      </c>
      <c r="BS7" s="8">
        <f>IF(AND(BS6&gt;0,BS6&lt;&gt;"wait"),"AT",IF(AIH!$P8="AI",IF(Sheet1!$D8&gt;AIH!$O8+200,200,"wait"),0))</f>
        <v>0</v>
      </c>
      <c r="BT7" s="8">
        <f>IF(AND(BT6&gt;0,BT6&lt;&gt;"wait"),"AT",IF(AIH!$P8="AI",IF(Sheet1!$E8&lt;AIH!$O8-50,50,"wait"),0))</f>
        <v>0</v>
      </c>
      <c r="BU7" s="8">
        <f>IF(AND(BU6&gt;0,BU6&lt;&gt;"wait"),"AT",IF(AIH!$P8="AI",IF(Sheet1!$E8&lt;AIH!$O8-100,100,"wait"),0))</f>
        <v>0</v>
      </c>
      <c r="BV7" s="8">
        <f>IF(AND(BV6&gt;0,BV6&lt;&gt;"wait"),"AT",IF(AIH!$P8="AI",IF(Sheet1!$E8&lt;AIH!$O8-150,150,"wait"),0))</f>
        <v>0</v>
      </c>
      <c r="BW7" s="8">
        <f>IF(AND(BW6&gt;0,BW6&lt;&gt;"wait"),"AT",IF(AIH!$P8="AI",IF(Sheet1!$E8&lt;AIH!$O8-200,200,"wait"),0))</f>
        <v>0</v>
      </c>
      <c r="BX7" s="8">
        <f t="shared" si="6"/>
        <v>0</v>
      </c>
      <c r="BY7" s="8"/>
      <c r="BZ7" s="8">
        <f>IF(AND(BZ6&gt;0,BZ6&lt;&gt;"wait"),"AT",IF(AIH!$R8="AI",IF(Sheet1!$D8&gt;AIH!$Q8+50,50,"wait"),0))</f>
        <v>0</v>
      </c>
      <c r="CA7" s="8">
        <f>IF(AND(CA6&gt;0,CA6&lt;&gt;"wait"),"AT",IF(AIH!$R8="AI",IF(Sheet1!$D8&gt;AIH!$Q8+100,100,"wait"),0))</f>
        <v>0</v>
      </c>
      <c r="CB7" s="8">
        <f>IF(AND(CB6&gt;0,CB6&lt;&gt;"wait"),"AT",IF(AIH!$R8="AI",IF(Sheet1!$D8&gt;AIH!$Q8+150,150,"wait"),0))</f>
        <v>0</v>
      </c>
      <c r="CC7" s="8">
        <f>IF(AND(CC6&gt;0,CC6&lt;&gt;"wait"),"AT",IF(AIH!$R8="AI",IF(Sheet1!$D8&gt;AIH!$Q8+200,200,"wait"),0))</f>
        <v>0</v>
      </c>
      <c r="CD7" s="8">
        <f>IF(AND(CD6&gt;0,CD6&lt;&gt;"wait"),"AT",IF(AIH!$R8="AI",IF(Sheet1!$E8&lt;AIH!$Q8-50,50,"wait"),0))</f>
        <v>0</v>
      </c>
      <c r="CE7" s="8">
        <f>IF(AND(CE6&gt;0,CE6&lt;&gt;"wait"),"AT",IF(AIH!$R8="AI",IF(Sheet1!$E8&lt;AIH!$Q8-100,100,"wait"),0))</f>
        <v>0</v>
      </c>
      <c r="CF7" s="8">
        <f>IF(AND(CF6&gt;0,CF6&lt;&gt;"wait"),"AT",IF(AIH!$R8="AI",IF(Sheet1!$E8&lt;AIH!$Q8-150,150,"wait"),0))</f>
        <v>0</v>
      </c>
      <c r="CG7" s="8">
        <f>IF(AND(CG6&gt;0,CG6&lt;&gt;"wait"),"AT",IF(AIH!$R8="AI",IF(Sheet1!$E8&lt;AIH!$Q8-200,200,"wait"),0))</f>
        <v>0</v>
      </c>
      <c r="CH7" s="8">
        <f t="shared" si="7"/>
        <v>0</v>
      </c>
      <c r="CI7" s="8"/>
      <c r="CJ7" s="8">
        <f>IF(AND(CJ6&gt;0,CJ6&lt;&gt;"wait"),"AT",IF(AIH!$T8="AI",IF(Sheet1!$D8&gt;AIH!$S8+50,50,"wait"),0))</f>
        <v>0</v>
      </c>
      <c r="CK7" s="8">
        <f>IF(AND(CK6&gt;0,CK6&lt;&gt;"wait"),"AT",IF(AIH!$T8="AI",IF(Sheet1!$D8&gt;AIH!$S8+100,100,"wait"),0))</f>
        <v>0</v>
      </c>
      <c r="CL7" s="8">
        <f>IF(AND(CL6&gt;0,CL6&lt;&gt;"wait"),"AT",IF(AIH!$T8="AI",IF(Sheet1!$D8&gt;AIH!$S8+150,150,"wait"),0))</f>
        <v>0</v>
      </c>
      <c r="CM7" s="8">
        <f>IF(AND(CM6&gt;0,CM6&lt;&gt;"wait"),"AT",IF(AIH!$T8="AI",IF(Sheet1!$D8&gt;AIH!$S8+200,200,"wait"),0))</f>
        <v>0</v>
      </c>
      <c r="CN7" s="8">
        <f>IF(AND(CN6&gt;0,CN6&lt;&gt;"wait"),"AT",IF(AIH!$T8="AI",IF(Sheet1!$E8&lt;AIH!$S8-50,50,"wait"),0))</f>
        <v>0</v>
      </c>
      <c r="CO7" s="8">
        <f>IF(AND(CO6&gt;0,CO6&lt;&gt;"wait"),"AT",IF(AIH!$T8="AI",IF(Sheet1!$E8&lt;AIH!$S8-100,100,"wait"),0))</f>
        <v>0</v>
      </c>
      <c r="CP7" s="8">
        <f>IF(AND(CP6&gt;0,CP6&lt;&gt;"wait"),"AT",IF(AIH!$T8="AI",IF(Sheet1!$E8&lt;AIH!$S8-150,150,"wait"),0))</f>
        <v>0</v>
      </c>
      <c r="CQ7" s="8">
        <f>IF(AND(CQ6&gt;0,CQ6&lt;&gt;"wait"),"AT",IF(AIH!$T8="AI",IF(Sheet1!$E8&lt;AIH!$S8-200,200,"wait"),0))</f>
        <v>0</v>
      </c>
      <c r="CR7" s="8">
        <f t="shared" si="8"/>
        <v>0</v>
      </c>
      <c r="CS7" s="8"/>
      <c r="CT7" s="8">
        <f>IF(AND(CT6&gt;0,CT6&lt;&gt;"wait"),"AT",IF(AIH!$V8="AI",IF(Sheet1!$D8&gt;AIH!$U8+50,50,"wait"),0))</f>
        <v>0</v>
      </c>
      <c r="CU7" s="8">
        <f>IF(AND(CU6&gt;0,CU6&lt;&gt;"wait"),"AT",IF(AIH!$V8="AI",IF(Sheet1!$D8&gt;AIH!$U8+100,100,"wait"),0))</f>
        <v>0</v>
      </c>
      <c r="CV7" s="8">
        <f>IF(AND(CV6&gt;0,CV6&lt;&gt;"wait"),"AT",IF(AIH!$V8="AI",IF(Sheet1!$D8&gt;AIH!$U8+150,150,"wait"),0))</f>
        <v>0</v>
      </c>
      <c r="CW7" s="8">
        <f>IF(AND(CW6&gt;0,CW6&lt;&gt;"wait"),"AT",IF(AIH!$V8="AI",IF(Sheet1!$D8&gt;AIH!$U8+200,200,"wait"),0))</f>
        <v>0</v>
      </c>
      <c r="CX7" s="8">
        <f>IF(AND(CX6&gt;0,CX6&lt;&gt;"wait"),"AT",IF(AIH!$V8="AI",IF(Sheet1!$E8&lt;AIH!$U8-50,50,"wait"),0))</f>
        <v>0</v>
      </c>
      <c r="CY7" s="8">
        <f>IF(AND(CY6&gt;0,CY6&lt;&gt;"wait"),"AT",IF(AIH!$V8="AI",IF(Sheet1!$E8&lt;AIH!$U8-100,100,"wait"),0))</f>
        <v>0</v>
      </c>
      <c r="CZ7" s="8">
        <f>IF(AND(CZ6&gt;0,CZ6&lt;&gt;"wait"),"AT",IF(AIH!$V8="AI",IF(Sheet1!$E8&lt;AIH!$U8-150,150,"wait"),0))</f>
        <v>0</v>
      </c>
      <c r="DA7" s="8">
        <f>IF(AND(DA6&gt;0,DA6&lt;&gt;"wait"),"AT",IF(AIH!$V8="AI",IF(Sheet1!$E8&lt;AIH!$U8-200,200,"wait"),0))</f>
        <v>0</v>
      </c>
      <c r="DB7" s="8">
        <f t="shared" si="9"/>
        <v>0</v>
      </c>
      <c r="DC7" s="8"/>
      <c r="DD7" s="8">
        <f>IF(AND(DD6&gt;0,DD6&lt;&gt;"wait"),"AT",IF(AIH!$X8="AI",IF(Sheet1!$D8&gt;AIH!$W8+50,50,"wait"),0))</f>
        <v>0</v>
      </c>
      <c r="DE7" s="8">
        <f>IF(AND(DE6&gt;0,DE6&lt;&gt;"wait"),"AT",IF(AIH!$X8="AI",IF(Sheet1!$D8&gt;AIH!$W8+100,100,"wait"),0))</f>
        <v>0</v>
      </c>
      <c r="DF7" s="8">
        <f>IF(AND(DF6&gt;0,DF6&lt;&gt;"wait"),"AT",IF(AIH!$X8="AI",IF(Sheet1!$D8&gt;AIH!$W8+150,150,"wait"),0))</f>
        <v>0</v>
      </c>
      <c r="DG7" s="8">
        <f>IF(AND(DG6&gt;0,DG6&lt;&gt;"wait"),"AT",IF(AIH!$X8="AI",IF(Sheet1!$D8&gt;AIH!$W8+200,200,"wait"),0))</f>
        <v>0</v>
      </c>
      <c r="DH7" s="8">
        <f>IF(AND(DH6&gt;0,DH6&lt;&gt;"wait"),"AT",IF(AIH!$X8="AI",IF(Sheet1!$E8&lt;AIH!$W8-50,50,"wait"),0))</f>
        <v>0</v>
      </c>
      <c r="DI7" s="8">
        <f>IF(AND(DI6&gt;0,DI6&lt;&gt;"wait"),"AT",IF(AIH!$X8="AI",IF(Sheet1!$E8&lt;AIH!$W8-100,100,"wait"),0))</f>
        <v>0</v>
      </c>
      <c r="DJ7" s="8">
        <f>IF(AND(DJ6&gt;0,DJ6&lt;&gt;"wait"),"AT",IF(AIH!$X8="AI",IF(Sheet1!$E8&lt;AIH!$W8-150,150,"wait"),0))</f>
        <v>0</v>
      </c>
      <c r="DK7" s="8">
        <f>IF(AND(DK6&gt;0,DK6&lt;&gt;"wait"),"AT",IF(AIH!$X8="AI",IF(Sheet1!$E8&lt;AIH!$W8-200,200,"wait"),0))</f>
        <v>0</v>
      </c>
      <c r="DL7" s="8">
        <f t="shared" si="10"/>
        <v>0</v>
      </c>
      <c r="DN7" s="10">
        <f>IF(AND(DN6&gt;0,DN6&lt;&gt;"wait"),"AT",IF(AIH!$AA8="AI",IF(Sheet1!$D8&gt;AIH!$Z8+50,50,"wait"),0))</f>
        <v>0</v>
      </c>
      <c r="DO7" s="10">
        <f>IF(AND(DO6&gt;0,DO6&lt;&gt;"wait"),"AT",IF(AIH!$AA8="AI",IF(Sheet1!$D8&gt;AIH!$Z8+100,100,"wait"),0))</f>
        <v>0</v>
      </c>
      <c r="DP7" s="10">
        <f>IF(AND(DP6&gt;0,DP6&lt;&gt;"wait"),"AT",IF(AIH!$AA8="AI",IF(Sheet1!$D8&gt;AIH!$Z8+150,150,"wait"),0))</f>
        <v>0</v>
      </c>
      <c r="DQ7" s="10">
        <f>IF(AND(DQ6&gt;0,DQ6&lt;&gt;"wait"),"AT",IF(AIH!$AA8="AI",IF(Sheet1!$D8&gt;AIH!$Z8+200,200,"wait"),0))</f>
        <v>0</v>
      </c>
      <c r="DR7" s="10">
        <f>IF(AND(DR6&gt;0,DR6&lt;&gt;"wait"),"AT",IF(AIH!$AA8="AI",IF(Sheet1!$E8&lt;AIH!$Z8-50,50,"wait"),0))</f>
        <v>0</v>
      </c>
      <c r="DS7" s="10">
        <f>IF(AND(DS6&gt;0,DS6&lt;&gt;"wait"),"AT",IF(AIH!$AA8="AI",IF(Sheet1!$E8&lt;AIH!$Z8-100,100,"wait"),0))</f>
        <v>0</v>
      </c>
      <c r="DT7" s="10">
        <f>IF(AND(DT6&gt;0,DT6&lt;&gt;"wait"),"AT",IF(AIH!$AA8="AI",IF(Sheet1!$E8&lt;AIH!$Z8-150,150,"wait"),0))</f>
        <v>0</v>
      </c>
      <c r="DU7" s="10">
        <f>IF(AND(DU6&gt;0,DU6&lt;&gt;"wait"),"AT",IF(AIH!$AA8="AI",IF(Sheet1!$E8&lt;AIH!$Z8-200,200,"wait"),0))</f>
        <v>0</v>
      </c>
      <c r="DV7" s="10">
        <f t="shared" si="11"/>
        <v>0</v>
      </c>
      <c r="DX7" s="10">
        <f>IF(AND(DX6&gt;0,DX6&lt;&gt;"wait"),"AT",IF(AIH!$AC8="AI",IF(Sheet1!$D8&gt;AIH!$AB8+50,50,"wait"),0))</f>
        <v>0</v>
      </c>
      <c r="DY7" s="10">
        <f>IF(AND(DY6&gt;0,DY6&lt;&gt;"wait"),"AT",IF(AIH!$AC8="AI",IF(Sheet1!$D8&gt;AIH!$AB8+100,100,"wait"),0))</f>
        <v>0</v>
      </c>
      <c r="DZ7" s="10">
        <f>IF(AND(DZ6&gt;0,DZ6&lt;&gt;"wait"),"AT",IF(AIH!$AC8="AI",IF(Sheet1!$D8&gt;AIH!$AB8+150,150,"wait"),0))</f>
        <v>0</v>
      </c>
      <c r="EA7" s="10">
        <f>IF(AND(EA6&gt;0,EA6&lt;&gt;"wait"),"AT",IF(AIH!$AC8="AI",IF(Sheet1!$D8&gt;AIH!$AB8+200,200,"wait"),0))</f>
        <v>0</v>
      </c>
      <c r="EB7" s="10">
        <f>IF(AND(EB6&gt;0,EB6&lt;&gt;"wait"),"AT",IF(AIH!$AC8="AI",IF(Sheet1!$E8&lt;AIH!$AB8-50,50,"wait"),0))</f>
        <v>0</v>
      </c>
      <c r="EC7" s="10">
        <f>IF(AND(EC6&gt;0,EC6&lt;&gt;"wait"),"AT",IF(AIH!$AC8="AI",IF(Sheet1!$E8&lt;AIH!$AB8-100,100,"wait"),0))</f>
        <v>0</v>
      </c>
      <c r="ED7" s="10">
        <f>IF(AND(ED6&gt;0,ED6&lt;&gt;"wait"),"AT",IF(AIH!$AC8="AI",IF(Sheet1!$E8&lt;AIH!$AB8-150,150,"wait"),0))</f>
        <v>0</v>
      </c>
      <c r="EE7" s="10">
        <f>IF(AND(EE6&gt;0,EE6&lt;&gt;"wait"),"AT",IF(AIH!$AC8="AI",IF(Sheet1!$E8&lt;AIH!$AB8-200,200,"wait"),0))</f>
        <v>0</v>
      </c>
      <c r="EF7" s="10">
        <f t="shared" si="12"/>
        <v>0</v>
      </c>
      <c r="EH7" s="10">
        <f>IF(AND(EH6&gt;0,EH6&lt;&gt;"wait"),"AT",IF(AIH!$AE8="AI",IF(Sheet1!$D8&gt;AIH!$AD8+50,50,"wait"),0))</f>
        <v>0</v>
      </c>
      <c r="EI7" s="10">
        <f>IF(AND(EI6&gt;0,EI6&lt;&gt;"wait"),"AT",IF(AIH!$AE8="AI",IF(Sheet1!$D8&gt;AIH!$AD8+100,100,"wait"),0))</f>
        <v>0</v>
      </c>
      <c r="EJ7" s="10">
        <f>IF(AND(EJ6&gt;0,EJ6&lt;&gt;"wait"),"AT",IF(AIH!$AE8="AI",IF(Sheet1!$D8&gt;AIH!$AD8+150,150,"wait"),0))</f>
        <v>0</v>
      </c>
      <c r="EK7" s="10">
        <f>IF(AND(EK6&gt;0,EK6&lt;&gt;"wait"),"AT",IF(AIH!$AE8="AI",IF(Sheet1!$D8&gt;AIH!$AD8+200,200,"wait"),0))</f>
        <v>0</v>
      </c>
      <c r="EL7" s="10">
        <f>IF(AND(EL6&gt;0,EL6&lt;&gt;"wait"),"AT",IF(AIH!$AE8="AI",IF(Sheet1!$E8&lt;AIH!$AD8-50,50,"wait"),0))</f>
        <v>0</v>
      </c>
      <c r="EM7" s="10">
        <f>IF(AND(EM6&gt;0,EM6&lt;&gt;"wait"),"AT",IF(AIH!$AE8="AI",IF(Sheet1!$E8&lt;AIH!$AD8-100,100,"wait"),0))</f>
        <v>0</v>
      </c>
      <c r="EN7" s="10">
        <f>IF(AND(EN6&gt;0,EN6&lt;&gt;"wait"),"AT",IF(AIH!$AE8="AI",IF(Sheet1!$E8&lt;AIH!$AD8-150,150,"wait"),0))</f>
        <v>0</v>
      </c>
      <c r="EO7" s="10">
        <f>IF(AND(EO6&gt;0,EO6&lt;&gt;"wait"),"AT",IF(AIH!$AE8="AI",IF(Sheet1!$E8&lt;AIH!$AD8-200,200,"wait"),0))</f>
        <v>0</v>
      </c>
      <c r="EP7" s="10">
        <f t="shared" si="13"/>
        <v>0</v>
      </c>
      <c r="ER7" s="10">
        <f>IF(AND(ER6&gt;0,ER6&lt;&gt;"wait"),"AT",IF(AIH!$AG8="AI",IF(Sheet1!$D8&gt;AIH!$AF8+50,50,"wait"),0))</f>
        <v>0</v>
      </c>
      <c r="ES7" s="10">
        <f>IF(AND(ES6&gt;0,ES6&lt;&gt;"wait"),"AT",IF(AIH!$AG8="AI",IF(Sheet1!$D8&gt;AIH!$AF8+100,100,"wait"),0))</f>
        <v>0</v>
      </c>
      <c r="ET7" s="10">
        <f>IF(AND(ET6&gt;0,ET6&lt;&gt;"wait"),"AT",IF(AIH!$AG8="AI",IF(Sheet1!$D8&gt;AIH!$AF8+150,150,"wait"),0))</f>
        <v>0</v>
      </c>
      <c r="EU7" s="10">
        <f>IF(AND(EU6&gt;0,EU6&lt;&gt;"wait"),"AT",IF(AIH!$AG8="AI",IF(Sheet1!$D8&gt;AIH!$AF8+200,200,"wait"),0))</f>
        <v>0</v>
      </c>
      <c r="EV7" s="10">
        <f>IF(AND(EV6&gt;0,EV6&lt;&gt;"wait"),"AT",IF(AIH!$AG8="AI",IF(Sheet1!$E8&lt;AIH!$AF8-50,50,"wait"),0))</f>
        <v>0</v>
      </c>
      <c r="EW7" s="10">
        <f>IF(AND(EW6&gt;0,EW6&lt;&gt;"wait"),"AT",IF(AIH!$AG8="AI",IF(Sheet1!$E8&lt;AIH!$AF8-100,100,"wait"),0))</f>
        <v>0</v>
      </c>
      <c r="EX7" s="10">
        <f>IF(AND(EX6&gt;0,EX6&lt;&gt;"wait"),"AT",IF(AIH!$AG8="AI",IF(Sheet1!$E8&lt;AIH!$AF8-150,150,"wait"),0))</f>
        <v>0</v>
      </c>
      <c r="EY7" s="10">
        <f>IF(AND(EY6&gt;0,EY6&lt;&gt;"wait"),"AT",IF(AIH!$AG8="AI",IF(Sheet1!$E8&lt;AIH!$AF8-200,200,"wait"),0))</f>
        <v>0</v>
      </c>
      <c r="EZ7" s="10">
        <f t="shared" si="14"/>
        <v>0</v>
      </c>
      <c r="FB7" s="10">
        <f>IF(AND(FB6&gt;0,FB6&lt;&gt;"wait"),"AT",IF(AIH!$AI8="AI",IF(Sheet1!$D8&gt;AIH!$AH8+50,50,"wait"),0))</f>
        <v>0</v>
      </c>
      <c r="FC7" s="10">
        <f>IF(AND(FC6&gt;0,FC6&lt;&gt;"wait"),"AT",IF(AIH!$AI8="AI",IF(Sheet1!$D8&gt;AIH!$AH8+100,100,"wait"),0))</f>
        <v>0</v>
      </c>
      <c r="FD7" s="10">
        <f>IF(AND(FD6&gt;0,FD6&lt;&gt;"wait"),"AT",IF(AIH!$AI8="AI",IF(Sheet1!$D8&gt;AIH!$AH8+150,150,"wait"),0))</f>
        <v>0</v>
      </c>
      <c r="FE7" s="10">
        <f>IF(AND(FE6&gt;0,FE6&lt;&gt;"wait"),"AT",IF(AIH!$AI8="AI",IF(Sheet1!$D8&gt;AIH!$AH8+200,200,"wait"),0))</f>
        <v>0</v>
      </c>
      <c r="FF7" s="10">
        <f>IF(AND(FF6&gt;0,FF6&lt;&gt;"wait"),"AT",IF(AIH!$AI8="AI",IF(Sheet1!$E8&lt;AIH!$AH8-50,50,"wait"),0))</f>
        <v>0</v>
      </c>
      <c r="FG7" s="10">
        <f>IF(AND(FG6&gt;0,FG6&lt;&gt;"wait"),"AT",IF(AIH!$AI8="AI",IF(Sheet1!$E8&lt;AIH!$AH8-100,100,"wait"),0))</f>
        <v>0</v>
      </c>
      <c r="FH7" s="10">
        <f>IF(AND(FH6&gt;0,FH6&lt;&gt;"wait"),"AT",IF(AIH!$AI8="AI",IF(Sheet1!$E8&lt;AIH!$AH8-150,150,"wait"),0))</f>
        <v>0</v>
      </c>
      <c r="FI7" s="10">
        <f>IF(AND(FI6&gt;0,FI6&lt;&gt;"wait"),"AT",IF(AIH!$AI8="AI",IF(Sheet1!$E8&lt;AIH!$AH8-200,200,"wait"),0))</f>
        <v>0</v>
      </c>
      <c r="FJ7" s="10">
        <f t="shared" si="15"/>
        <v>0</v>
      </c>
      <c r="FL7" s="10">
        <f>IF(AND(FL6&gt;0,FL6&lt;&gt;"wait"),"AT",IF(AIH!$AK8="AI",IF(Sheet1!$D8&gt;AIH!$AJ8+50,50,"wait"),0))</f>
        <v>0</v>
      </c>
      <c r="FM7" s="10">
        <f>IF(AND(FM6&gt;0,FM6&lt;&gt;"wait"),"AT",IF(AIH!$AK8="AI",IF(Sheet1!$D8&gt;AIH!$AJ8+100,100,"wait"),0))</f>
        <v>0</v>
      </c>
      <c r="FN7" s="10">
        <f>IF(AND(FN6&gt;0,FN6&lt;&gt;"wait"),"AT",IF(AIH!$AK8="AI",IF(Sheet1!$D8&gt;AIH!$AJ8+150,150,"wait"),0))</f>
        <v>0</v>
      </c>
      <c r="FO7" s="10">
        <f>IF(AND(FO6&gt;0,FO6&lt;&gt;"wait"),"AT",IF(AIH!$AK8="AI",IF(Sheet1!$D8&gt;AIH!$AJ8+200,200,"wait"),0))</f>
        <v>0</v>
      </c>
      <c r="FP7" s="10">
        <f>IF(AND(FP6&gt;0,FP6&lt;&gt;"wait"),"AT",IF(AIH!$AK8="AI",IF(Sheet1!$E8&lt;AIH!$AJ8-50,50,"wait"),0))</f>
        <v>0</v>
      </c>
      <c r="FQ7" s="10">
        <f>IF(AND(FQ6&gt;0,FQ6&lt;&gt;"wait"),"AT",IF(AIH!$AK8="AI",IF(Sheet1!$E8&lt;AIH!$AJ8-100,100,"wait"),0))</f>
        <v>0</v>
      </c>
      <c r="FR7" s="10">
        <f>IF(AND(FR6&gt;0,FR6&lt;&gt;"wait"),"AT",IF(AIH!$AK8="AI",IF(Sheet1!$E8&lt;AIH!$AJ8-150,150,"wait"),0))</f>
        <v>0</v>
      </c>
      <c r="FS7" s="10">
        <f>IF(AND(FS6&gt;0,FS6&lt;&gt;"wait"),"AT",IF(AIH!$AK8="AI",IF(Sheet1!$E8&lt;AIH!$AJ8-200,200,"wait"),0))</f>
        <v>0</v>
      </c>
      <c r="FT7" s="10">
        <f t="shared" si="16"/>
        <v>0</v>
      </c>
      <c r="FV7" s="10">
        <f>IF(AND(FV6&gt;0,FV6&lt;&gt;"wait"),"AT",IF(AIH!$AM8="AI",IF(Sheet1!$D8&gt;AIH!$AL8+50,50,"wait"),0))</f>
        <v>0</v>
      </c>
      <c r="FW7" s="10">
        <f>IF(AND(FW6&gt;0,FW6&lt;&gt;"wait"),"AT",IF(AIH!$AM8="AI",IF(Sheet1!$D8&gt;AIH!$AL8+100,100,"wait"),0))</f>
        <v>0</v>
      </c>
      <c r="FX7" s="10">
        <f>IF(AND(FX6&gt;0,FX6&lt;&gt;"wait"),"AT",IF(AIH!$AM8="AI",IF(Sheet1!$D8&gt;AIH!$AL8+150,150,"wait"),0))</f>
        <v>0</v>
      </c>
      <c r="FY7" s="10">
        <f>IF(AND(FY6&gt;0,FY6&lt;&gt;"wait"),"AT",IF(AIH!$AM8="AI",IF(Sheet1!$D8&gt;AIH!$AL8+200,200,"wait"),0))</f>
        <v>0</v>
      </c>
      <c r="FZ7" s="10">
        <f>IF(AND(FZ6&gt;0,FZ6&lt;&gt;"wait"),"AT",IF(AIH!$AM8="AI",IF(Sheet1!$E8&lt;AIH!$AL8-50,50,"wait"),0))</f>
        <v>0</v>
      </c>
      <c r="GA7" s="10">
        <f>IF(AND(GA6&gt;0,GA6&lt;&gt;"wait"),"AT",IF(AIH!$AM8="AI",IF(Sheet1!$E8&lt;AIH!$AL8-100,100,"wait"),0))</f>
        <v>0</v>
      </c>
      <c r="GB7" s="10">
        <f>IF(AND(GB6&gt;0,GB6&lt;&gt;"wait"),"AT",IF(AIH!$AM8="AI",IF(Sheet1!$E8&lt;AIH!$AL8-150,150,"wait"),0))</f>
        <v>0</v>
      </c>
      <c r="GC7" s="10">
        <f>IF(AND(GC6&gt;0,GC6&lt;&gt;"wait"),"AT",IF(AIH!$AM8="AI",IF(Sheet1!$E8&lt;AIH!$AL8-200,200,"wait"),0))</f>
        <v>0</v>
      </c>
      <c r="GD7" s="10">
        <f t="shared" si="17"/>
        <v>0</v>
      </c>
      <c r="GF7" s="10">
        <f>IF(AND(GF6&gt;0,GF6&lt;&gt;"wait"),"AT",IF(AIH!$AO8="AI",IF(Sheet1!$D8&gt;AIH!$AN8+50,50,"wait"),0))</f>
        <v>0</v>
      </c>
      <c r="GG7" s="10">
        <f>IF(AND(GG6&gt;0,GG6&lt;&gt;"wait"),"AT",IF(AIH!$AO8="AI",IF(Sheet1!$D8&gt;AIH!$AN8+100,100,"wait"),0))</f>
        <v>0</v>
      </c>
      <c r="GH7" s="10">
        <f>IF(AND(GH6&gt;0,GH6&lt;&gt;"wait"),"AT",IF(AIH!$AO8="AI",IF(Sheet1!$D8&gt;AIH!$AN8+150,150,"wait"),0))</f>
        <v>0</v>
      </c>
      <c r="GI7" s="10">
        <f>IF(AND(GI6&gt;0,GI6&lt;&gt;"wait"),"AT",IF(AIH!$AO8="AI",IF(Sheet1!$D8&gt;AIH!$AN8+200,200,"wait"),0))</f>
        <v>0</v>
      </c>
      <c r="GJ7" s="10">
        <f>IF(AND(GJ6&gt;0,GJ6&lt;&gt;"wait"),"AT",IF(AIH!$AO8="AI",IF(Sheet1!$E8&lt;AIH!$AN8-50,50,"wait"),0))</f>
        <v>0</v>
      </c>
      <c r="GK7" s="10">
        <f>IF(AND(GK6&gt;0,GK6&lt;&gt;"wait"),"AT",IF(AIH!$AO8="AI",IF(Sheet1!$E8&lt;AIH!$AN8-100,100,"wait"),0))</f>
        <v>0</v>
      </c>
      <c r="GL7" s="10">
        <f>IF(AND(GL6&gt;0,GL6&lt;&gt;"wait"),"AT",IF(AIH!$AO8="AI",IF(Sheet1!$E8&lt;AIH!$AN8-150,150,"wait"),0))</f>
        <v>0</v>
      </c>
      <c r="GM7" s="10">
        <f>IF(AND(GM6&gt;0,GM6&lt;&gt;"wait"),"AT",IF(AIH!$AO8="AI",IF(Sheet1!$E8&lt;AIH!$AN8-200,200,"wait"),0))</f>
        <v>0</v>
      </c>
      <c r="GN7" s="10">
        <f t="shared" si="18"/>
        <v>0</v>
      </c>
      <c r="GP7" s="10">
        <f>IF(AND(GP6&gt;0,GP6&lt;&gt;"wait"),"AT",IF(AIH!$AQ8="AI",IF(Sheet1!$D8&gt;AIH!$AP8+50,50,"wait"),0))</f>
        <v>0</v>
      </c>
      <c r="GQ7" s="10">
        <f>IF(AND(GQ6&gt;0,GQ6&lt;&gt;"wait"),"AT",IF(AIH!$AQ8="AI",IF(Sheet1!$D8&gt;AIH!$AP8+100,100,"wait"),0))</f>
        <v>0</v>
      </c>
      <c r="GR7" s="10">
        <f>IF(AND(GR6&gt;0,GR6&lt;&gt;"wait"),"AT",IF(AIH!$AQ8="AI",IF(Sheet1!$D8&gt;AIH!$AP8+150,150,"wait"),0))</f>
        <v>0</v>
      </c>
      <c r="GS7" s="10">
        <f>IF(AND(GS6&gt;0,GS6&lt;&gt;"wait"),"AT",IF(AIH!$AQ8="AI",IF(Sheet1!$D8&gt;AIH!$AP8+200,200,"wait"),0))</f>
        <v>0</v>
      </c>
      <c r="GT7" s="10">
        <f>IF(AND(GT6&gt;0,GT6&lt;&gt;"wait"),"AT",IF(AIH!$AQ8="AI",IF(Sheet1!$E8&lt;AIH!$AP8-50,50,"wait"),0))</f>
        <v>0</v>
      </c>
      <c r="GU7" s="10">
        <f>IF(AND(GU6&gt;0,GU6&lt;&gt;"wait"),"AT",IF(AIH!$AQ8="AI",IF(Sheet1!$E8&lt;AIH!$AP8-100,100,"wait"),0))</f>
        <v>0</v>
      </c>
      <c r="GV7" s="10">
        <f>IF(AND(GV6&gt;0,GV6&lt;&gt;"wait"),"AT",IF(AIH!$AQ8="AI",IF(Sheet1!$E8&lt;AIH!$AP8-150,150,"wait"),0))</f>
        <v>0</v>
      </c>
      <c r="GW7" s="10">
        <f>IF(AND(GW6&gt;0,GW6&lt;&gt;"wait"),"AT",IF(AIH!$AQ8="AI",IF(Sheet1!$E8&lt;AIH!$AP8-200,200,"wait"),0))</f>
        <v>0</v>
      </c>
      <c r="GX7" s="10">
        <f t="shared" si="19"/>
        <v>0</v>
      </c>
      <c r="GZ7" s="10">
        <f>IF(AND(GZ6&gt;0,GZ6&lt;&gt;"wait"),"AT",IF(AIH!$AS8="AI",IF(Sheet1!$D8&gt;AIH!$AR8+50,50,"wait"),0))</f>
        <v>0</v>
      </c>
      <c r="HA7" s="10">
        <f>IF(AND(HA6&gt;0,HA6&lt;&gt;"wait"),"AT",IF(AIH!$AS8="AI",IF(Sheet1!$D8&gt;AIH!$AR8+100,100,"wait"),0))</f>
        <v>0</v>
      </c>
      <c r="HB7" s="10">
        <f>IF(AND(HB6&gt;0,HB6&lt;&gt;"wait"),"AT",IF(AIH!$AS8="AI",IF(Sheet1!$D8&gt;AIH!$AR8+150,150,"wait"),0))</f>
        <v>0</v>
      </c>
      <c r="HC7" s="10">
        <f>IF(AND(HC6&gt;0,HC6&lt;&gt;"wait"),"AT",IF(AIH!$AS8="AI",IF(Sheet1!$D8&gt;AIH!$AR8+200,200,"wait"),0))</f>
        <v>0</v>
      </c>
      <c r="HD7" s="10">
        <f>IF(AND(HD6&gt;0,HD6&lt;&gt;"wait"),"AT",IF(AIH!$AS8="AI",IF(Sheet1!$E8&lt;AIH!$AR8-50,50,"wait"),0))</f>
        <v>0</v>
      </c>
      <c r="HE7" s="10">
        <f>IF(AND(HE6&gt;0,HE6&lt;&gt;"wait"),"AT",IF(AIH!$AS8="AI",IF(Sheet1!$E8&lt;AIH!$AR8-100,100,"wait"),0))</f>
        <v>0</v>
      </c>
      <c r="HF7" s="10">
        <f>IF(AND(HF6&gt;0,HF6&lt;&gt;"wait"),"AT",IF(AIH!$AS8="AI",IF(Sheet1!$E8&lt;AIH!$AR8-150,150,"wait"),0))</f>
        <v>0</v>
      </c>
      <c r="HG7" s="10">
        <f>IF(AND(HG6&gt;0,HG6&lt;&gt;"wait"),"AT",IF(AIH!$AS8="AI",IF(Sheet1!$E8&lt;AIH!$AR8-200,200,"wait"),0))</f>
        <v>0</v>
      </c>
      <c r="HH7" s="10">
        <f t="shared" si="20"/>
        <v>0</v>
      </c>
      <c r="HJ7" s="10">
        <f>IF(AND(HJ6&gt;0,HJ6&lt;&gt;"wait"),"AT",IF(AIH!$AU8="AI",IF(Sheet1!$D8&gt;AIH!$AT8+50,50,"wait"),0))</f>
        <v>0</v>
      </c>
      <c r="HK7" s="10">
        <f>IF(AND(HK6&gt;0,HK6&lt;&gt;"wait"),"AT",IF(AIH!$AU8="AI",IF(Sheet1!$D8&gt;AIH!$AT8+100,100,"wait"),0))</f>
        <v>0</v>
      </c>
      <c r="HL7" s="10">
        <f>IF(AND(HL6&gt;0,HL6&lt;&gt;"wait"),"AT",IF(AIH!$AU8="AI",IF(Sheet1!$D8&gt;AIH!$AT8+150,150,"wait"),0))</f>
        <v>0</v>
      </c>
      <c r="HM7" s="10">
        <f>IF(AND(HM6&gt;0,HM6&lt;&gt;"wait"),"AT",IF(AIH!$AU8="AI",IF(Sheet1!$D8&gt;AIH!$AT8+200,200,"wait"),0))</f>
        <v>0</v>
      </c>
      <c r="HN7" s="10">
        <f>IF(AND(HN6&gt;0,HN6&lt;&gt;"wait"),"AT",IF(AIH!$AU8="AI",IF(Sheet1!$E8&lt;AIH!$AT8-50,50,"wait"),0))</f>
        <v>0</v>
      </c>
      <c r="HO7" s="10">
        <f>IF(AND(HO6&gt;0,HO6&lt;&gt;"wait"),"AT",IF(AIH!$AU8="AI",IF(Sheet1!$E8&lt;AIH!$AT8-100,100,"wait"),0))</f>
        <v>0</v>
      </c>
      <c r="HP7" s="10">
        <f>IF(AND(HP6&gt;0,HP6&lt;&gt;"wait"),"AT",IF(AIH!$AU8="AI",IF(Sheet1!$E8&lt;AIH!$AT8-150,150,"wait"),0))</f>
        <v>0</v>
      </c>
      <c r="HQ7" s="10">
        <f>IF(AND(HQ6&gt;0,HQ6&lt;&gt;"wait"),"AT",IF(AIH!$AU8="AI",IF(Sheet1!$E8&lt;AIH!$AT8-200,200,"wait"),0))</f>
        <v>0</v>
      </c>
      <c r="HR7" s="10">
        <f t="shared" si="21"/>
        <v>0</v>
      </c>
      <c r="HT7" s="10">
        <f>IF(AND(HT6&gt;0,HT6&lt;&gt;"wait"),"AT",IF(AIH!$AX8="AI",IF(Sheet1!$D8&gt;AIH!$AW8+50,50,"wait"),0))</f>
        <v>0</v>
      </c>
      <c r="HU7" s="10">
        <f>IF(AND(HU6&gt;0,HU6&lt;&gt;"wait"),"AT",IF(AIH!$AX8="AI",IF(Sheet1!$D8&gt;AIH!$AW8+100,100,"wait"),0))</f>
        <v>0</v>
      </c>
      <c r="HV7" s="10">
        <f>IF(AND(HV6&gt;0,HV6&lt;&gt;"wait"),"AT",IF(AIH!$AX8="AI",IF(Sheet1!$D8&gt;AIH!$AW8+150,150,"wait"),0))</f>
        <v>0</v>
      </c>
      <c r="HW7" s="10">
        <f>IF(AND(HW6&gt;0,HW6&lt;&gt;"wait"),"AT",IF(AIH!$AX8="AI",IF(Sheet1!$D8&gt;AIH!$AW8+200,200,"wait"),0))</f>
        <v>0</v>
      </c>
      <c r="HX7" s="10">
        <f>IF(AND(HX6&gt;0,HX6&lt;&gt;"wait"),"AT",IF(AIH!$AX8="AI",IF(Sheet1!$E8&lt;AIH!$AW8-50,50,"wait"),0))</f>
        <v>0</v>
      </c>
      <c r="HY7" s="10">
        <f>IF(AND(HY6&gt;0,HY6&lt;&gt;"wait"),"AT",IF(AIH!$AX8="AI",IF(Sheet1!$E8&lt;AIH!$AW8-100,100,"wait"),0))</f>
        <v>0</v>
      </c>
      <c r="HZ7" s="10">
        <f>IF(AND(HZ6&gt;0,HZ6&lt;&gt;"wait"),"AT",IF(AIH!$AX8="AI",IF(Sheet1!$E8&lt;AIH!$AW8-150,150,"wait"),0))</f>
        <v>0</v>
      </c>
      <c r="IA7" s="10">
        <f>IF(AND(IA6&gt;0,IA6&lt;&gt;"wait"),"AT",IF(AIH!$AX8="AI",IF(Sheet1!$E8&lt;AIH!$AW8-200,200,"wait"),0))</f>
        <v>0</v>
      </c>
      <c r="IB7" s="10">
        <f t="shared" si="22"/>
        <v>0</v>
      </c>
      <c r="ID7" s="10">
        <f>IF(AND(ID6&gt;0,ID6&lt;&gt;"wait"),"AT",IF(AIH!$AZ8="AI",IF(Sheet1!$D8&gt;AIH!$AY8+50,50,"wait"),0))</f>
        <v>0</v>
      </c>
      <c r="IE7" s="10">
        <f>IF(AND(IE6&gt;0,IE6&lt;&gt;"wait"),"AT",IF(AIH!$AZ8="AI",IF(Sheet1!$D8&gt;AIH!$AY8+100,100,"wait"),0))</f>
        <v>0</v>
      </c>
      <c r="IF7" s="10">
        <f>IF(AND(IF6&gt;0,IF6&lt;&gt;"wait"),"AT",IF(AIH!$AZ8="AI",IF(Sheet1!$D8&gt;AIH!$AY8+150,150,"wait"),0))</f>
        <v>0</v>
      </c>
      <c r="IG7" s="10">
        <f>IF(AND(IG6&gt;0,IG6&lt;&gt;"wait"),"AT",IF(AIH!$AZ8="AI",IF(Sheet1!$D8&gt;AIH!$AY8+200,200,"wait"),0))</f>
        <v>0</v>
      </c>
      <c r="IH7" s="10">
        <f>IF(AND(IH6&gt;0,IH6&lt;&gt;"wait"),"AT",IF(AIH!$AZ8="AI",IF(Sheet1!$E8&lt;AIH!$AY8-50,50,"wait"),0))</f>
        <v>0</v>
      </c>
      <c r="II7" s="10">
        <f>IF(AND(II6&gt;0,II6&lt;&gt;"wait"),"AT",IF(AIH!$AZ8="AI",IF(Sheet1!$E8&lt;AIH!$AY8-100,100,"wait"),0))</f>
        <v>0</v>
      </c>
      <c r="IJ7" s="10">
        <f>IF(AND(IJ6&gt;0,IJ6&lt;&gt;"wait"),"AT",IF(AIH!$AZ8="AI",IF(Sheet1!$E8&lt;AIH!$AY8-150,150,"wait"),0))</f>
        <v>0</v>
      </c>
      <c r="IK7" s="10">
        <f>IF(AND(IK6&gt;0,IK6&lt;&gt;"wait"),"AT",IF(AIH!$AZ8="AI",IF(Sheet1!$E8&lt;AIH!$AY8-200,200,"wait"),0))</f>
        <v>0</v>
      </c>
      <c r="IL7" s="10">
        <f t="shared" si="23"/>
        <v>0</v>
      </c>
      <c r="IN7" s="10">
        <f>IF(AND(IN6&gt;0,IN6&lt;&gt;"wait"),"AT",IF(AIH!$BB8="AI",IF(Sheet1!$D8&gt;AIH!$BA8+50,50,"wait"),0))</f>
        <v>0</v>
      </c>
      <c r="IO7" s="10">
        <f>IF(AND(IO6&gt;0,IO6&lt;&gt;"wait"),"AT",IF(AIH!$BB8="AI",IF(Sheet1!$D8&gt;AIH!$BA8+100,100,"wait"),0))</f>
        <v>0</v>
      </c>
      <c r="IP7" s="10">
        <f>IF(AND(IP6&gt;0,IP6&lt;&gt;"wait"),"AT",IF(AIH!$BB8="AI",IF(Sheet1!$D8&gt;AIH!$BA8+150,150,"wait"),0))</f>
        <v>0</v>
      </c>
      <c r="IQ7" s="10">
        <f>IF(AND(IQ6&gt;0,IQ6&lt;&gt;"wait"),"AT",IF(AIH!$BB8="AI",IF(Sheet1!$D8&gt;AIH!$BA8+200,200,"wait"),0))</f>
        <v>0</v>
      </c>
      <c r="IR7" s="10">
        <f>IF(AND(IR6&gt;0,IR6&lt;&gt;"wait"),"AT",IF(AIH!$BB8="AI",IF(Sheet1!$E8&lt;AIH!$BA8-50,50,"wait"),0))</f>
        <v>0</v>
      </c>
      <c r="IS7" s="10">
        <f>IF(AND(IS6&gt;0,IS6&lt;&gt;"wait"),"AT",IF(AIH!$BB8="AI",IF(Sheet1!$E8&lt;AIH!$BA8-100,100,"wait"),0))</f>
        <v>0</v>
      </c>
      <c r="IT7" s="10">
        <f>IF(AND(IT6&gt;0,IT6&lt;&gt;"wait"),"AT",IF(AIH!$BB8="AI",IF(Sheet1!$E8&lt;AIH!$BA8-150,150,"wait"),0))</f>
        <v>0</v>
      </c>
      <c r="IU7" s="10">
        <f>IF(AND(IU6&gt;0,IU6&lt;&gt;"wait"),"AT",IF(AIH!$BB8="AI",IF(Sheet1!$E8&lt;AIH!$BA8-200,200,"wait"),0))</f>
        <v>0</v>
      </c>
      <c r="IV7" s="10">
        <f t="shared" si="24"/>
        <v>0</v>
      </c>
      <c r="IX7" s="10">
        <f>IF(AND(IX6&gt;0,IX6&lt;&gt;"wait"),"AT",IF(AIH!$BD8="AI",IF(Sheet1!$D8&gt;AIH!$BC8+50,50,"wait"),0))</f>
        <v>0</v>
      </c>
      <c r="IY7" s="10">
        <f>IF(AND(IY6&gt;0,IY6&lt;&gt;"wait"),"AT",IF(AIH!$BD8="AI",IF(Sheet1!$D8&gt;AIH!$BC8+100,100,"wait"),0))</f>
        <v>0</v>
      </c>
      <c r="IZ7" s="10">
        <f>IF(AND(IZ6&gt;0,IZ6&lt;&gt;"wait"),"AT",IF(AIH!$BD8="AI",IF(Sheet1!$D8&gt;AIH!$BC8+150,150,"wait"),0))</f>
        <v>0</v>
      </c>
      <c r="JA7" s="10">
        <f>IF(AND(JA6&gt;0,JA6&lt;&gt;"wait"),"AT",IF(AIH!$BD8="AI",IF(Sheet1!$D8&gt;AIH!$BC8+200,200,"wait"),0))</f>
        <v>0</v>
      </c>
      <c r="JB7" s="10">
        <f>IF(AND(JB6&gt;0,JB6&lt;&gt;"wait"),"AT",IF(AIH!$BD8="AI",IF(Sheet1!$E8&lt;AIH!$BC8-50,50,"wait"),0))</f>
        <v>0</v>
      </c>
      <c r="JC7" s="10">
        <f>IF(AND(JC6&gt;0,JC6&lt;&gt;"wait"),"AT",IF(AIH!$BD8="AI",IF(Sheet1!$E8&lt;AIH!$BC8-100,100,"wait"),0))</f>
        <v>0</v>
      </c>
      <c r="JD7" s="10">
        <f>IF(AND(JD6&gt;0,JD6&lt;&gt;"wait"),"AT",IF(AIH!$BD8="AI",IF(Sheet1!$E8&lt;AIH!$BC8-150,150,"wait"),0))</f>
        <v>0</v>
      </c>
      <c r="JE7" s="10">
        <f>IF(AND(JE6&gt;0,JE6&lt;&gt;"wait"),"AT",IF(AIH!$BD8="AI",IF(Sheet1!$E8&lt;AIH!$BC8-200,200,"wait"),0))</f>
        <v>0</v>
      </c>
      <c r="JF7" s="10">
        <f t="shared" si="25"/>
        <v>0</v>
      </c>
      <c r="JH7" s="10">
        <f>IF(AND(JH6&gt;0,JH6&lt;&gt;"wait"),"AT",IF(AIH!$BF8="AI",IF(Sheet1!$D8&gt;AIH!$BE8+50,50,"wait"),0))</f>
        <v>0</v>
      </c>
      <c r="JI7" s="10">
        <f>IF(AND(JI6&gt;0,JI6&lt;&gt;"wait"),"AT",IF(AIH!$BF8="AI",IF(Sheet1!$D8&gt;AIH!$BE8+100,100,"wait"),0))</f>
        <v>0</v>
      </c>
      <c r="JJ7" s="10">
        <f>IF(AND(JJ6&gt;0,JJ6&lt;&gt;"wait"),"AT",IF(AIH!$BF8="AI",IF(Sheet1!$D8&gt;AIH!$BE8+150,150,"wait"),0))</f>
        <v>0</v>
      </c>
      <c r="JK7" s="10">
        <f>IF(AND(JK6&gt;0,JK6&lt;&gt;"wait"),"AT",IF(AIH!$BF8="AI",IF(Sheet1!$D8&gt;AIH!$BE8+200,200,"wait"),0))</f>
        <v>0</v>
      </c>
      <c r="JL7" s="10">
        <f>IF(AND(JL6&gt;0,JL6&lt;&gt;"wait"),"AT",IF(AIH!$BF8="AI",IF(Sheet1!$E8&lt;AIH!$BE8-50,50,"wait"),0))</f>
        <v>0</v>
      </c>
      <c r="JM7" s="10">
        <f>IF(AND(JM6&gt;0,JM6&lt;&gt;"wait"),"AT",IF(AIH!$BF8="AI",IF(Sheet1!$E8&lt;AIH!$BE8-100,100,"wait"),0))</f>
        <v>0</v>
      </c>
      <c r="JN7" s="10">
        <f>IF(AND(JN6&gt;0,JN6&lt;&gt;"wait"),"AT",IF(AIH!$BF8="AI",IF(Sheet1!$E8&lt;AIH!$BE8-150,150,"wait"),0))</f>
        <v>0</v>
      </c>
      <c r="JO7" s="10">
        <f>IF(AND(JO6&gt;0,JO6&lt;&gt;"wait"),"AT",IF(AIH!$BF8="AI",IF(Sheet1!$E8&lt;AIH!$BE8-200,200,"wait"),0))</f>
        <v>0</v>
      </c>
      <c r="JP7" s="10">
        <f t="shared" si="26"/>
        <v>0</v>
      </c>
      <c r="JR7" s="10">
        <f>IF(AND(JR6&gt;0,JR6&lt;&gt;"wait"),"AT",IF(AIH!$BH8="AI",IF(Sheet1!$D8&gt;AIH!$BG8+50,50,"wait"),0))</f>
        <v>0</v>
      </c>
      <c r="JS7" s="10">
        <f>IF(AND(JS6&gt;0,JS6&lt;&gt;"wait"),"AT",IF(AIH!$BH8="AI",IF(Sheet1!$D8&gt;AIH!$BG8+100,100,"wait"),0))</f>
        <v>0</v>
      </c>
      <c r="JT7" s="10">
        <f>IF(AND(JT6&gt;0,JT6&lt;&gt;"wait"),"AT",IF(AIH!$BH8="AI",IF(Sheet1!$D8&gt;AIH!$BG8+150,150,"wait"),0))</f>
        <v>0</v>
      </c>
      <c r="JU7" s="10">
        <f>IF(AND(JU6&gt;0,JU6&lt;&gt;"wait"),"AT",IF(AIH!$BH8="AI",IF(Sheet1!$D8&gt;AIH!$BG8+200,200,"wait"),0))</f>
        <v>0</v>
      </c>
      <c r="JV7" s="10">
        <f>IF(AND(JV6&gt;0,JV6&lt;&gt;"wait"),"AT",IF(AIH!$BH8="AI",IF(Sheet1!$E8&lt;AIH!$BG8-50,50,"wait"),0))</f>
        <v>0</v>
      </c>
      <c r="JW7" s="10">
        <f>IF(AND(JW6&gt;0,JW6&lt;&gt;"wait"),"AT",IF(AIH!$BH8="AI",IF(Sheet1!$E8&lt;AIH!$BG8-100,100,"wait"),0))</f>
        <v>0</v>
      </c>
      <c r="JX7" s="10">
        <f>IF(AND(JX6&gt;0,JX6&lt;&gt;"wait"),"AT",IF(AIH!$BH8="AI",IF(Sheet1!$E8&lt;AIH!$BG8-150,150,"wait"),0))</f>
        <v>0</v>
      </c>
      <c r="JY7" s="10">
        <f>IF(AND(JY6&gt;0,JY6&lt;&gt;"wait"),"AT",IF(AIH!$BH8="AI",IF(Sheet1!$E8&lt;AIH!$BG8-200,200,"wait"),0))</f>
        <v>0</v>
      </c>
      <c r="JZ7" s="10">
        <f t="shared" si="27"/>
        <v>0</v>
      </c>
      <c r="KB7" s="10">
        <f>IF(AND(KB6&gt;0,KB6&lt;&gt;"wait"),"AT",IF(AIH!$BJ8="AI",IF(Sheet1!$D8&gt;AIH!$BI8+50,50,"wait"),0))</f>
        <v>0</v>
      </c>
      <c r="KC7" s="10">
        <f>IF(AND(KC6&gt;0,KC6&lt;&gt;"wait"),"AT",IF(AIH!$BJ8="AI",IF(Sheet1!$D8&gt;AIH!$BI8+100,100,"wait"),0))</f>
        <v>0</v>
      </c>
      <c r="KD7" s="10">
        <f>IF(AND(KD6&gt;0,KD6&lt;&gt;"wait"),"AT",IF(AIH!$BJ8="AI",IF(Sheet1!$D8&gt;AIH!$BI8+150,150,"wait"),0))</f>
        <v>0</v>
      </c>
      <c r="KE7" s="10">
        <f>IF(AND(KE6&gt;0,KE6&lt;&gt;"wait"),"AT",IF(AIH!$BJ8="AI",IF(Sheet1!$D8&gt;AIH!$BI8+200,200,"wait"),0))</f>
        <v>0</v>
      </c>
      <c r="KF7" s="10">
        <f>IF(AND(KF6&gt;0,KF6&lt;&gt;"wait"),"AT",IF(AIH!$BJ8="AI",IF(Sheet1!$E8&lt;AIH!$BI8-50,50,"wait"),0))</f>
        <v>0</v>
      </c>
      <c r="KG7" s="10">
        <f>IF(AND(KG6&gt;0,KG6&lt;&gt;"wait"),"AT",IF(AIH!$BJ8="AI",IF(Sheet1!$E8&lt;AIH!$BI8-100,100,"wait"),0))</f>
        <v>0</v>
      </c>
      <c r="KH7" s="10">
        <f>IF(AND(KH6&gt;0,KH6&lt;&gt;"wait"),"AT",IF(AIH!$BJ8="AI",IF(Sheet1!$E8&lt;AIH!$BI8-150,150,"wait"),0))</f>
        <v>0</v>
      </c>
      <c r="KI7" s="10">
        <f>IF(AND(KI6&gt;0,KI6&lt;&gt;"wait"),"AT",IF(AIH!$BJ8="AI",IF(Sheet1!$E8&lt;AIH!$BI8-200,200,"wait"),0))</f>
        <v>0</v>
      </c>
      <c r="KJ7" s="10">
        <f t="shared" si="28"/>
        <v>0</v>
      </c>
      <c r="KL7" s="10">
        <f>IF(AND(KL6&gt;0,KL6&lt;&gt;"wait"),"AT",IF(AIH!$BL8="AI",IF(Sheet1!$D8&gt;AIH!$BK8+50,50,"wait"),0))</f>
        <v>0</v>
      </c>
      <c r="KM7" s="10">
        <f>IF(AND(KM6&gt;0,KM6&lt;&gt;"wait"),"AT",IF(AIH!$BL8="AI",IF(Sheet1!$D8&gt;AIH!$BK8+100,100,"wait"),0))</f>
        <v>0</v>
      </c>
      <c r="KN7" s="10">
        <f>IF(AND(KN6&gt;0,KN6&lt;&gt;"wait"),"AT",IF(AIH!$BL8="AI",IF(Sheet1!$D8&gt;AIH!$BK8+150,150,"wait"),0))</f>
        <v>0</v>
      </c>
      <c r="KO7" s="10">
        <f>IF(AND(KO6&gt;0,KO6&lt;&gt;"wait"),"AT",IF(AIH!$BL8="AI",IF(Sheet1!$D8&gt;AIH!$BK8+200,200,"wait"),0))</f>
        <v>0</v>
      </c>
      <c r="KP7" s="10">
        <f>IF(AND(KP6&gt;0,KP6&lt;&gt;"wait"),"AT",IF(AIH!$BL8="AI",IF(Sheet1!$E8&lt;AIH!$BK8-50,50,"wait"),0))</f>
        <v>0</v>
      </c>
      <c r="KQ7" s="10">
        <f>IF(AND(KQ6&gt;0,KQ6&lt;&gt;"wait"),"AT",IF(AIH!$BL8="AI",IF(Sheet1!$E8&lt;AIH!$BK8-100,100,"wait"),0))</f>
        <v>0</v>
      </c>
      <c r="KR7" s="10">
        <f>IF(AND(KR6&gt;0,KR6&lt;&gt;"wait"),"AT",IF(AIH!$BL8="AI",IF(Sheet1!$E8&lt;AIH!$BK8-150,150,"wait"),0))</f>
        <v>0</v>
      </c>
      <c r="KS7" s="10">
        <f>IF(AND(KS6&gt;0,KS6&lt;&gt;"wait"),"AT",IF(AIH!$BL8="AI",IF(Sheet1!$E8&lt;AIH!$BK8-200,200,"wait"),0))</f>
        <v>0</v>
      </c>
      <c r="KT7" s="10">
        <f t="shared" si="29"/>
        <v>0</v>
      </c>
      <c r="KV7" s="10">
        <f>IF(AND(KV6&gt;0,KV6&lt;&gt;"wait"),"AT",IF(AIH!$BN8="AI",IF(Sheet1!$D8&gt;AIH!$BM8+50,50,"wait"),0))</f>
        <v>0</v>
      </c>
      <c r="KW7" s="10">
        <f>IF(AND(KW6&gt;0,KW6&lt;&gt;"wait"),"AT",IF(AIH!$BN8="AI",IF(Sheet1!$D8&gt;AIH!$BM8+100,100,"wait"),0))</f>
        <v>0</v>
      </c>
      <c r="KX7" s="10">
        <f>IF(AND(KX6&gt;0,KX6&lt;&gt;"wait"),"AT",IF(AIH!$BN8="AI",IF(Sheet1!$D8&gt;AIH!$BM8+150,150,"wait"),0))</f>
        <v>0</v>
      </c>
      <c r="KY7" s="10">
        <f>IF(AND(KY6&gt;0,KY6&lt;&gt;"wait"),"AT",IF(AIH!$BN8="AI",IF(Sheet1!$D8&gt;AIH!$BM8+200,200,"wait"),0))</f>
        <v>0</v>
      </c>
      <c r="KZ7" s="10">
        <f>IF(AND(KZ6&gt;0,KZ6&lt;&gt;"wait"),"AT",IF(AIH!$BN8="AI",IF(Sheet1!$E8&lt;AIH!$BM8-50,50,"wait"),0))</f>
        <v>0</v>
      </c>
      <c r="LA7" s="10">
        <f>IF(AND(LA6&gt;0,LA6&lt;&gt;"wait"),"AT",IF(AIH!$BN8="AI",IF(Sheet1!$E8&lt;AIH!$BM8-100,100,"wait"),0))</f>
        <v>0</v>
      </c>
      <c r="LB7" s="10">
        <f>IF(AND(LB6&gt;0,LB6&lt;&gt;"wait"),"AT",IF(AIH!$BN8="AI",IF(Sheet1!$E8&lt;AIH!$BM8-150,150,"wait"),0))</f>
        <v>0</v>
      </c>
      <c r="LC7" s="10">
        <f>IF(AND(LC6&gt;0,LC6&lt;&gt;"wait"),"AT",IF(AIH!$BN8="AI",IF(Sheet1!$E8&lt;AIH!$BM8-200,200,"wait"),0))</f>
        <v>0</v>
      </c>
      <c r="LD7" s="10">
        <f t="shared" si="30"/>
        <v>0</v>
      </c>
      <c r="LF7" s="10">
        <f>IF(AND(LF6&gt;0,LF6&lt;&gt;"wait"),"AT",IF(AIH!$BP8="AI",IF(Sheet1!$D8&gt;AIH!$BO8+50,50,"wait"),0))</f>
        <v>0</v>
      </c>
      <c r="LG7" s="10">
        <f>IF(AND(LG6&gt;0,LG6&lt;&gt;"wait"),"AT",IF(AIH!$BP8="AI",IF(Sheet1!$D8&gt;AIH!$BO8+100,100,"wait"),0))</f>
        <v>0</v>
      </c>
      <c r="LH7" s="10">
        <f>IF(AND(LH6&gt;0,LH6&lt;&gt;"wait"),"AT",IF(AIH!$BP8="AI",IF(Sheet1!$D8&gt;AIH!$BO8+150,150,"wait"),0))</f>
        <v>0</v>
      </c>
      <c r="LI7" s="10">
        <f>IF(AND(LI6&gt;0,LI6&lt;&gt;"wait"),"AT",IF(AIH!$BP8="AI",IF(Sheet1!$D8&gt;AIH!$BO8+200,200,"wait"),0))</f>
        <v>0</v>
      </c>
      <c r="LJ7" s="10">
        <f>IF(AND(LJ6&gt;0,LJ6&lt;&gt;"wait"),"AT",IF(AIH!$BP8="AI",IF(Sheet1!$E8&lt;AIH!$BO8-50,50,"wait"),0))</f>
        <v>0</v>
      </c>
      <c r="LK7" s="10">
        <f>IF(AND(LK6&gt;0,LK6&lt;&gt;"wait"),"AT",IF(AIH!$BP8="AI",IF(Sheet1!$E8&lt;AIH!$BO8-100,100,"wait"),0))</f>
        <v>0</v>
      </c>
      <c r="LL7" s="10">
        <f>IF(AND(LL6&gt;0,LL6&lt;&gt;"wait"),"AT",IF(AIH!$BP8="AI",IF(Sheet1!$E8&lt;AIH!$BO8-150,150,"wait"),0))</f>
        <v>0</v>
      </c>
      <c r="LM7" s="10">
        <f>IF(AND(LM6&gt;0,LM6&lt;&gt;"wait"),"AT",IF(AIH!$BP8="AI",IF(Sheet1!$E8&lt;AIH!$BO8-200,200,"wait"),0))</f>
        <v>0</v>
      </c>
      <c r="LN7" s="10">
        <f t="shared" si="31"/>
        <v>0</v>
      </c>
      <c r="LP7" s="10">
        <f>IF(AND(LP6&gt;0,LP6&lt;&gt;"wait"),"AT",IF(AIH!$BR8="AI",IF(Sheet1!$D8&gt;AIH!$BQ8+50,50,"wait"),0))</f>
        <v>0</v>
      </c>
      <c r="LQ7" s="10">
        <f>IF(AND(LQ6&gt;0,LQ6&lt;&gt;"wait"),"AT",IF(AIH!$BR8="AI",IF(Sheet1!$D8&gt;AIH!$BQ8+100,100,"wait"),0))</f>
        <v>0</v>
      </c>
      <c r="LR7" s="10">
        <f>IF(AND(LR6&gt;0,LR6&lt;&gt;"wait"),"AT",IF(AIH!$BR8="AI",IF(Sheet1!$D8&gt;AIH!$BQ8+150,150,"wait"),0))</f>
        <v>0</v>
      </c>
      <c r="LS7" s="10">
        <f>IF(AND(LS6&gt;0,LS6&lt;&gt;"wait"),"AT",IF(AIH!$BR8="AI",IF(Sheet1!$D8&gt;AIH!$BQ8+200,200,"wait"),0))</f>
        <v>0</v>
      </c>
      <c r="LT7" s="10">
        <f>IF(AND(LT6&gt;0,LT6&lt;&gt;"wait"),"AT",IF(AIH!$BR8="AI",IF(Sheet1!$E8&lt;AIH!$BQ8-50,50,"wait"),0))</f>
        <v>0</v>
      </c>
      <c r="LU7" s="10">
        <f>IF(AND(LU6&gt;0,LU6&lt;&gt;"wait"),"AT",IF(AIH!$BR8="AI",IF(Sheet1!$E8&lt;AIH!$BQ8-100,100,"wait"),0))</f>
        <v>0</v>
      </c>
      <c r="LV7" s="10">
        <f>IF(AND(LV6&gt;0,LV6&lt;&gt;"wait"),"AT",IF(AIH!$BR8="AI",IF(Sheet1!$E8&lt;AIH!$BQ8-150,150,"wait"),0))</f>
        <v>0</v>
      </c>
      <c r="LW7" s="10">
        <f>IF(AND(LW6&gt;0,LW6&lt;&gt;"wait"),"AT",IF(AIH!$BR8="AI",IF(Sheet1!$E8&lt;AIH!$BQ8-200,200,"wait"),0))</f>
        <v>0</v>
      </c>
      <c r="LX7" s="10">
        <f t="shared" si="32"/>
        <v>0</v>
      </c>
    </row>
    <row r="8" spans="1:336" x14ac:dyDescent="0.3">
      <c r="A8" t="str">
        <f>Sheet1!B8</f>
        <v>03/01 09:21</v>
      </c>
      <c r="B8">
        <f>Sheet1!D8</f>
        <v>29315</v>
      </c>
      <c r="C8">
        <f>Sheet1!E8</f>
        <v>29275</v>
      </c>
      <c r="E8">
        <f>MAX($B8:$B$162)</f>
        <v>29377</v>
      </c>
      <c r="F8">
        <f>MIN($C8:$C$162)</f>
        <v>29062</v>
      </c>
      <c r="H8" s="8">
        <f>IF(AND(H7&gt;0,H7&lt;&gt;"wait"),"AT",IF(AIH!$D9="AI",IF(Sheet1!$D9&gt;AIH!$C9+50,50,"wait"),0))</f>
        <v>0</v>
      </c>
      <c r="I8" s="8">
        <f>IF(AND(I7&gt;0,I7&lt;&gt;"wait"),"AT",IF(AIH!$D9="AI",IF(Sheet1!$D9&gt;AIH!$C9+100,100,"wait"),0))</f>
        <v>0</v>
      </c>
      <c r="J8" s="8">
        <f>IF(AND(J7&gt;0,J7&lt;&gt;"wait"),"AT",IF(AIH!$D9="AI",IF(Sheet1!$D9&gt;AIH!$C9+150,150,"wait"),0))</f>
        <v>0</v>
      </c>
      <c r="K8" s="8">
        <f>IF(AND(K7&gt;0,K7&lt;&gt;"wait"),"AT",IF(AIH!$D9="AI",IF(Sheet1!$D9&gt;AIH!$C9+200,200,"wait"),0))</f>
        <v>0</v>
      </c>
      <c r="L8" s="8">
        <f>IF(AND(L7&gt;0,L7&lt;&gt;"wait"),"AT",IF(AIH!$D9="AI",IF(Sheet1!$E9&lt;AIH!$C9-50,50,"wait"),0))</f>
        <v>0</v>
      </c>
      <c r="M8" s="8">
        <f>IF(AND(M7&gt;0,M7&lt;&gt;"wait"),"AT",IF(AIH!$D9="AI",IF(Sheet1!$E9&lt;AIH!$C9-100,100,"wait"),0))</f>
        <v>0</v>
      </c>
      <c r="N8" s="8">
        <f>IF(AND(N7&gt;0,N7&lt;&gt;"wait"),"AT",IF(AIH!$D9="AI",IF(Sheet1!$E9&lt;AIH!$C9-150,150,"wait"),0))</f>
        <v>0</v>
      </c>
      <c r="O8" s="8">
        <f>IF(AND(O7&gt;0,O7&lt;&gt;"wait"),"AT",IF(AIH!$D9="AI",IF(Sheet1!$E9&lt;AIH!$C9-200,200,"wait"),0))</f>
        <v>0</v>
      </c>
      <c r="P8" s="8">
        <f t="shared" si="0"/>
        <v>0</v>
      </c>
      <c r="R8" s="8">
        <f>IF(AND(R7&gt;0,R7&lt;&gt;"wait"),"AT",IF(AIH!$F9="AI",IF(Sheet1!$D9&gt;AIH!$E9+50,50,"wait"),0))</f>
        <v>0</v>
      </c>
      <c r="S8" s="8">
        <f>IF(AND(S7&gt;0,S7&lt;&gt;"wait"),"AT",IF(AIH!$F9="AI",IF(Sheet1!$D9&gt;AIH!$E9+100,100,"wait"),0))</f>
        <v>0</v>
      </c>
      <c r="T8" s="8">
        <f>IF(AND(T7&gt;0,T7&lt;&gt;"wait"),"AT",IF(AIH!$F9="AI",IF(Sheet1!$D9&gt;AIH!$E9+150,150,"wait"),0))</f>
        <v>0</v>
      </c>
      <c r="U8" s="8">
        <f>IF(AND(U7&gt;0,U7&lt;&gt;"wait"),"AT",IF(AIH!$F9="AI",IF(Sheet1!$D9&gt;AIH!$E9+200,200,"wait"),0))</f>
        <v>0</v>
      </c>
      <c r="V8" s="8">
        <f>IF(AND(V7&gt;0,V7&lt;&gt;"wait"),"AT",IF(AIH!$F9="AI",IF(Sheet1!$E9&lt;AIH!$E9-50,50,"wait"),0))</f>
        <v>0</v>
      </c>
      <c r="W8" s="8">
        <f>IF(AND(W7&gt;0,W7&lt;&gt;"wait"),"AT",IF(AIH!$F9="AI",IF(Sheet1!$E9&lt;AIH!$E9-100,100,"wait"),0))</f>
        <v>0</v>
      </c>
      <c r="X8" s="8">
        <f>IF(AND(X7&gt;0,X7&lt;&gt;"wait"),"AT",IF(AIH!$F9="AI",IF(Sheet1!$E9&lt;AIH!$E9-150,150,"wait"),0))</f>
        <v>0</v>
      </c>
      <c r="Y8" s="8">
        <f>IF(AND(Y7&gt;0,Y7&lt;&gt;"wait"),"AT",IF(AIH!$F9="AI",IF(Sheet1!$E9&lt;AIH!$E9-200,200,"wait"),0))</f>
        <v>0</v>
      </c>
      <c r="Z8" s="8">
        <f t="shared" si="1"/>
        <v>0</v>
      </c>
      <c r="AB8" s="8">
        <f>IF(AND(AB7&gt;0,AB7&lt;&gt;"wait"),"AT",IF(AIH!$H9="AI",IF(Sheet1!$D9&gt;AIH!$G9+50,50,"wait"),0))</f>
        <v>0</v>
      </c>
      <c r="AC8" s="8">
        <f>IF(AND(AC7&gt;0,AC7&lt;&gt;"wait"),"AT",IF(AIH!$H9="AI",IF(Sheet1!$D9&gt;AIH!$G9+100,100,"wait"),0))</f>
        <v>0</v>
      </c>
      <c r="AD8" s="8">
        <f>IF(AND(AD7&gt;0,AD7&lt;&gt;"wait"),"AT",IF(AIH!$H9="AI",IF(Sheet1!$D9&gt;AIH!$G9+150,150,"wait"),0))</f>
        <v>0</v>
      </c>
      <c r="AE8" s="8">
        <f>IF(AND(AE7&gt;0,AE7&lt;&gt;"wait"),"AT",IF(AIH!$H9="AI",IF(Sheet1!$D9&gt;AIH!$G9+200,200,"wait"),0))</f>
        <v>0</v>
      </c>
      <c r="AF8" s="8">
        <f>IF(AND(AF7&gt;0,AF7&lt;&gt;"wait"),"AT",IF(AIH!$H9="AI",IF(Sheet1!$E9&lt;AIH!$G9-50,50,"wait"),0))</f>
        <v>0</v>
      </c>
      <c r="AG8" s="8">
        <f>IF(AND(AG7&gt;0,AG7&lt;&gt;"wait"),"AT",IF(AIH!$H9="AI",IF(Sheet1!$E9&lt;AIH!$G9-100,100,"wait"),0))</f>
        <v>0</v>
      </c>
      <c r="AH8" s="8">
        <f>IF(AND(AH7&gt;0,AH7&lt;&gt;"wait"),"AT",IF(AIH!$H9="AI",IF(Sheet1!$E9&lt;AIH!$G9-150,150,"wait"),0))</f>
        <v>0</v>
      </c>
      <c r="AI8" s="8">
        <f>IF(AND(AI7&gt;0,AI7&lt;&gt;"wait"),"AT",IF(AIH!$H9="AI",IF(Sheet1!$E9&lt;AIH!$G9-200,200,"wait"),0))</f>
        <v>0</v>
      </c>
      <c r="AJ8" s="8">
        <f t="shared" si="2"/>
        <v>0</v>
      </c>
      <c r="AL8" s="8">
        <f>IF(AND(AL7&gt;0,AL7&lt;&gt;"wait"),"AT",IF(AIH!$J9="AI",IF(Sheet1!$D9&gt;AIH!$I9+50,50,"wait"),0))</f>
        <v>0</v>
      </c>
      <c r="AM8" s="8">
        <f>IF(AND(AM7&gt;0,AM7&lt;&gt;"wait"),"AT",IF(AIH!$J9="AI",IF(Sheet1!$D9&gt;AIH!$I9+100,100,"wait"),0))</f>
        <v>0</v>
      </c>
      <c r="AN8" s="8">
        <f>IF(AND(AN7&gt;0,AN7&lt;&gt;"wait"),"AT",IF(AIH!$J9="AI",IF(Sheet1!$D9&gt;AIH!$I9+150,150,"wait"),0))</f>
        <v>0</v>
      </c>
      <c r="AO8" s="8">
        <f>IF(AND(AO7&gt;0,AO7&lt;&gt;"wait"),"AT",IF(AIH!$J9="AI",IF(Sheet1!$D9&gt;AIH!$I9+200,200,"wait"),0))</f>
        <v>0</v>
      </c>
      <c r="AP8" s="8">
        <f>IF(AND(AP7&gt;0,AP7&lt;&gt;"wait"),"AT",IF(AIH!$J9="AI",IF(Sheet1!$E9&lt;AIH!$I9-50,50,"wait"),0))</f>
        <v>0</v>
      </c>
      <c r="AQ8" s="8">
        <f>IF(AND(AQ7&gt;0,AQ7&lt;&gt;"wait"),"AT",IF(AIH!$J9="AI",IF(Sheet1!$E9&lt;AIH!$I9-100,100,"wait"),0))</f>
        <v>0</v>
      </c>
      <c r="AR8" s="8">
        <f>IF(AND(AR7&gt;0,AR7&lt;&gt;"wait"),"AT",IF(AIH!$J9="AI",IF(Sheet1!$E9&lt;AIH!$I9-150,150,"wait"),0))</f>
        <v>0</v>
      </c>
      <c r="AS8" s="8">
        <f>IF(AND(AS7&gt;0,AS7&lt;&gt;"wait"),"AT",IF(AIH!$J9="AI",IF(Sheet1!$E9&lt;AIH!$I9-200,200,"wait"),0))</f>
        <v>0</v>
      </c>
      <c r="AT8" s="8">
        <f t="shared" si="3"/>
        <v>0</v>
      </c>
      <c r="AU8" s="8"/>
      <c r="AV8" s="8">
        <f>IF(AND(AV7&gt;0,AV7&lt;&gt;"wait"),"AT",IF(AIH!$L9="AI",IF(Sheet1!$D9&gt;AIH!$K9+50,50,"wait"),0))</f>
        <v>0</v>
      </c>
      <c r="AW8" s="8">
        <f>IF(AND(AW7&gt;0,AW7&lt;&gt;"wait"),"AT",IF(AIH!$L9="AI",IF(Sheet1!$D9&gt;AIH!$K9+100,100,"wait"),0))</f>
        <v>0</v>
      </c>
      <c r="AX8" s="8">
        <f>IF(AND(AX7&gt;0,AX7&lt;&gt;"wait"),"AT",IF(AIH!$L9="AI",IF(Sheet1!$D9&gt;AIH!$K9+150,150,"wait"),0))</f>
        <v>0</v>
      </c>
      <c r="AY8" s="8">
        <f>IF(AND(AY7&gt;0,AY7&lt;&gt;"wait"),"AT",IF(AIH!$L9="AI",IF(Sheet1!$D9&gt;AIH!$K9+200,200,"wait"),0))</f>
        <v>0</v>
      </c>
      <c r="AZ8" s="8">
        <f>IF(AND(AZ7&gt;0,AZ7&lt;&gt;"wait"),"AT",IF(AIH!$L9="AI",IF(Sheet1!$E9&lt;AIH!$K9-50,50,"wait"),0))</f>
        <v>0</v>
      </c>
      <c r="BA8" s="8">
        <f>IF(AND(BA7&gt;0,BA7&lt;&gt;"wait"),"AT",IF(AIH!$L9="AI",IF(Sheet1!$E9&lt;AIH!$K9-100,100,"wait"),0))</f>
        <v>0</v>
      </c>
      <c r="BB8" s="8">
        <f>IF(AND(BB7&gt;0,BB7&lt;&gt;"wait"),"AT",IF(AIH!$L9="AI",IF(Sheet1!$E9&lt;AIH!$K9-150,150,"wait"),0))</f>
        <v>0</v>
      </c>
      <c r="BC8" s="8">
        <f>IF(AND(BC7&gt;0,BC7&lt;&gt;"wait"),"AT",IF(AIH!$L9="AI",IF(Sheet1!$E9&lt;AIH!$K9-200,200,"wait"),0))</f>
        <v>0</v>
      </c>
      <c r="BD8" s="8">
        <f t="shared" si="4"/>
        <v>0</v>
      </c>
      <c r="BE8" s="8"/>
      <c r="BF8" s="8">
        <f>IF(AND(BF7&gt;0,BF7&lt;&gt;"wait"),"AT",IF(AIH!$N9="AI",IF(Sheet1!$D9&gt;AIH!$M9+50,50,"wait"),0))</f>
        <v>0</v>
      </c>
      <c r="BG8" s="8">
        <f>IF(AND(BG7&gt;0,BG7&lt;&gt;"wait"),"AT",IF(AIH!$N9="AI",IF(Sheet1!$D9&gt;AIH!$M9+100,100,"wait"),0))</f>
        <v>0</v>
      </c>
      <c r="BH8" s="8">
        <f>IF(AND(BH7&gt;0,BH7&lt;&gt;"wait"),"AT",IF(AIH!$N9="AI",IF(Sheet1!$D9&gt;AIH!$M9+150,150,"wait"),0))</f>
        <v>0</v>
      </c>
      <c r="BI8" s="8">
        <f>IF(AND(BI7&gt;0,BI7&lt;&gt;"wait"),"AT",IF(AIH!$N9="AI",IF(Sheet1!$D9&gt;AIH!$M9+200,200,"wait"),0))</f>
        <v>0</v>
      </c>
      <c r="BJ8" s="8">
        <f>IF(AND(BJ7&gt;0,BJ7&lt;&gt;"wait"),"AT",IF(AIH!$N9="AI",IF(Sheet1!$E9&lt;AIH!$M9-50,50,"wait"),0))</f>
        <v>0</v>
      </c>
      <c r="BK8" s="8">
        <f>IF(AND(BK7&gt;0,BK7&lt;&gt;"wait"),"AT",IF(AIH!$N9="AI",IF(Sheet1!$E9&lt;AIH!$M9-100,100,"wait"),0))</f>
        <v>0</v>
      </c>
      <c r="BL8" s="8">
        <f>IF(AND(BL7&gt;0,BL7&lt;&gt;"wait"),"AT",IF(AIH!$N9="AI",IF(Sheet1!$E9&lt;AIH!$M9-150,150,"wait"),0))</f>
        <v>0</v>
      </c>
      <c r="BM8" s="8">
        <f>IF(AND(BM7&gt;0,BM7&lt;&gt;"wait"),"AT",IF(AIH!$N9="AI",IF(Sheet1!$E9&lt;AIH!$M9-200,200,"wait"),0))</f>
        <v>0</v>
      </c>
      <c r="BN8" s="8">
        <f t="shared" si="5"/>
        <v>0</v>
      </c>
      <c r="BO8" s="8"/>
      <c r="BP8" s="8">
        <f>IF(AND(BP7&gt;0,BP7&lt;&gt;"wait"),"AT",IF(AIH!$P9="AI",IF(Sheet1!$D9&gt;AIH!$O9+50,50,"wait"),0))</f>
        <v>0</v>
      </c>
      <c r="BQ8" s="8">
        <f>IF(AND(BQ7&gt;0,BQ7&lt;&gt;"wait"),"AT",IF(AIH!$P9="AI",IF(Sheet1!$D9&gt;AIH!$O9+100,100,"wait"),0))</f>
        <v>0</v>
      </c>
      <c r="BR8" s="8">
        <f>IF(AND(BR7&gt;0,BR7&lt;&gt;"wait"),"AT",IF(AIH!$P9="AI",IF(Sheet1!$D9&gt;AIH!$O9+150,150,"wait"),0))</f>
        <v>0</v>
      </c>
      <c r="BS8" s="8">
        <f>IF(AND(BS7&gt;0,BS7&lt;&gt;"wait"),"AT",IF(AIH!$P9="AI",IF(Sheet1!$D9&gt;AIH!$O9+200,200,"wait"),0))</f>
        <v>0</v>
      </c>
      <c r="BT8" s="8">
        <f>IF(AND(BT7&gt;0,BT7&lt;&gt;"wait"),"AT",IF(AIH!$P9="AI",IF(Sheet1!$E9&lt;AIH!$O9-50,50,"wait"),0))</f>
        <v>0</v>
      </c>
      <c r="BU8" s="8">
        <f>IF(AND(BU7&gt;0,BU7&lt;&gt;"wait"),"AT",IF(AIH!$P9="AI",IF(Sheet1!$E9&lt;AIH!$O9-100,100,"wait"),0))</f>
        <v>0</v>
      </c>
      <c r="BV8" s="8">
        <f>IF(AND(BV7&gt;0,BV7&lt;&gt;"wait"),"AT",IF(AIH!$P9="AI",IF(Sheet1!$E9&lt;AIH!$O9-150,150,"wait"),0))</f>
        <v>0</v>
      </c>
      <c r="BW8" s="8">
        <f>IF(AND(BW7&gt;0,BW7&lt;&gt;"wait"),"AT",IF(AIH!$P9="AI",IF(Sheet1!$E9&lt;AIH!$O9-200,200,"wait"),0))</f>
        <v>0</v>
      </c>
      <c r="BX8" s="8">
        <f t="shared" si="6"/>
        <v>0</v>
      </c>
      <c r="BY8" s="8"/>
      <c r="BZ8" s="8">
        <f>IF(AND(BZ7&gt;0,BZ7&lt;&gt;"wait"),"AT",IF(AIH!$R9="AI",IF(Sheet1!$D9&gt;AIH!$Q9+50,50,"wait"),0))</f>
        <v>0</v>
      </c>
      <c r="CA8" s="8">
        <f>IF(AND(CA7&gt;0,CA7&lt;&gt;"wait"),"AT",IF(AIH!$R9="AI",IF(Sheet1!$D9&gt;AIH!$Q9+100,100,"wait"),0))</f>
        <v>0</v>
      </c>
      <c r="CB8" s="8">
        <f>IF(AND(CB7&gt;0,CB7&lt;&gt;"wait"),"AT",IF(AIH!$R9="AI",IF(Sheet1!$D9&gt;AIH!$Q9+150,150,"wait"),0))</f>
        <v>0</v>
      </c>
      <c r="CC8" s="8">
        <f>IF(AND(CC7&gt;0,CC7&lt;&gt;"wait"),"AT",IF(AIH!$R9="AI",IF(Sheet1!$D9&gt;AIH!$Q9+200,200,"wait"),0))</f>
        <v>0</v>
      </c>
      <c r="CD8" s="8">
        <f>IF(AND(CD7&gt;0,CD7&lt;&gt;"wait"),"AT",IF(AIH!$R9="AI",IF(Sheet1!$E9&lt;AIH!$Q9-50,50,"wait"),0))</f>
        <v>0</v>
      </c>
      <c r="CE8" s="8">
        <f>IF(AND(CE7&gt;0,CE7&lt;&gt;"wait"),"AT",IF(AIH!$R9="AI",IF(Sheet1!$E9&lt;AIH!$Q9-100,100,"wait"),0))</f>
        <v>0</v>
      </c>
      <c r="CF8" s="8">
        <f>IF(AND(CF7&gt;0,CF7&lt;&gt;"wait"),"AT",IF(AIH!$R9="AI",IF(Sheet1!$E9&lt;AIH!$Q9-150,150,"wait"),0))</f>
        <v>0</v>
      </c>
      <c r="CG8" s="8">
        <f>IF(AND(CG7&gt;0,CG7&lt;&gt;"wait"),"AT",IF(AIH!$R9="AI",IF(Sheet1!$E9&lt;AIH!$Q9-200,200,"wait"),0))</f>
        <v>0</v>
      </c>
      <c r="CH8" s="8">
        <f t="shared" si="7"/>
        <v>0</v>
      </c>
      <c r="CI8" s="8"/>
      <c r="CJ8" s="8">
        <f>IF(AND(CJ7&gt;0,CJ7&lt;&gt;"wait"),"AT",IF(AIH!$T9="AI",IF(Sheet1!$D9&gt;AIH!$S9+50,50,"wait"),0))</f>
        <v>0</v>
      </c>
      <c r="CK8" s="8">
        <f>IF(AND(CK7&gt;0,CK7&lt;&gt;"wait"),"AT",IF(AIH!$T9="AI",IF(Sheet1!$D9&gt;AIH!$S9+100,100,"wait"),0))</f>
        <v>0</v>
      </c>
      <c r="CL8" s="8">
        <f>IF(AND(CL7&gt;0,CL7&lt;&gt;"wait"),"AT",IF(AIH!$T9="AI",IF(Sheet1!$D9&gt;AIH!$S9+150,150,"wait"),0))</f>
        <v>0</v>
      </c>
      <c r="CM8" s="8">
        <f>IF(AND(CM7&gt;0,CM7&lt;&gt;"wait"),"AT",IF(AIH!$T9="AI",IF(Sheet1!$D9&gt;AIH!$S9+200,200,"wait"),0))</f>
        <v>0</v>
      </c>
      <c r="CN8" s="8">
        <f>IF(AND(CN7&gt;0,CN7&lt;&gt;"wait"),"AT",IF(AIH!$T9="AI",IF(Sheet1!$E9&lt;AIH!$S9-50,50,"wait"),0))</f>
        <v>0</v>
      </c>
      <c r="CO8" s="8">
        <f>IF(AND(CO7&gt;0,CO7&lt;&gt;"wait"),"AT",IF(AIH!$T9="AI",IF(Sheet1!$E9&lt;AIH!$S9-100,100,"wait"),0))</f>
        <v>0</v>
      </c>
      <c r="CP8" s="8">
        <f>IF(AND(CP7&gt;0,CP7&lt;&gt;"wait"),"AT",IF(AIH!$T9="AI",IF(Sheet1!$E9&lt;AIH!$S9-150,150,"wait"),0))</f>
        <v>0</v>
      </c>
      <c r="CQ8" s="8">
        <f>IF(AND(CQ7&gt;0,CQ7&lt;&gt;"wait"),"AT",IF(AIH!$T9="AI",IF(Sheet1!$E9&lt;AIH!$S9-200,200,"wait"),0))</f>
        <v>0</v>
      </c>
      <c r="CR8" s="8">
        <f t="shared" si="8"/>
        <v>0</v>
      </c>
      <c r="CS8" s="8"/>
      <c r="CT8" s="8">
        <f>IF(AND(CT7&gt;0,CT7&lt;&gt;"wait"),"AT",IF(AIH!$V9="AI",IF(Sheet1!$D9&gt;AIH!$U9+50,50,"wait"),0))</f>
        <v>0</v>
      </c>
      <c r="CU8" s="8">
        <f>IF(AND(CU7&gt;0,CU7&lt;&gt;"wait"),"AT",IF(AIH!$V9="AI",IF(Sheet1!$D9&gt;AIH!$U9+100,100,"wait"),0))</f>
        <v>0</v>
      </c>
      <c r="CV8" s="8">
        <f>IF(AND(CV7&gt;0,CV7&lt;&gt;"wait"),"AT",IF(AIH!$V9="AI",IF(Sheet1!$D9&gt;AIH!$U9+150,150,"wait"),0))</f>
        <v>0</v>
      </c>
      <c r="CW8" s="8">
        <f>IF(AND(CW7&gt;0,CW7&lt;&gt;"wait"),"AT",IF(AIH!$V9="AI",IF(Sheet1!$D9&gt;AIH!$U9+200,200,"wait"),0))</f>
        <v>0</v>
      </c>
      <c r="CX8" s="8">
        <f>IF(AND(CX7&gt;0,CX7&lt;&gt;"wait"),"AT",IF(AIH!$V9="AI",IF(Sheet1!$E9&lt;AIH!$U9-50,50,"wait"),0))</f>
        <v>0</v>
      </c>
      <c r="CY8" s="8">
        <f>IF(AND(CY7&gt;0,CY7&lt;&gt;"wait"),"AT",IF(AIH!$V9="AI",IF(Sheet1!$E9&lt;AIH!$U9-100,100,"wait"),0))</f>
        <v>0</v>
      </c>
      <c r="CZ8" s="8">
        <f>IF(AND(CZ7&gt;0,CZ7&lt;&gt;"wait"),"AT",IF(AIH!$V9="AI",IF(Sheet1!$E9&lt;AIH!$U9-150,150,"wait"),0))</f>
        <v>0</v>
      </c>
      <c r="DA8" s="8">
        <f>IF(AND(DA7&gt;0,DA7&lt;&gt;"wait"),"AT",IF(AIH!$V9="AI",IF(Sheet1!$E9&lt;AIH!$U9-200,200,"wait"),0))</f>
        <v>0</v>
      </c>
      <c r="DB8" s="8">
        <f t="shared" si="9"/>
        <v>0</v>
      </c>
      <c r="DC8" s="8"/>
      <c r="DD8" s="8">
        <f>IF(AND(DD7&gt;0,DD7&lt;&gt;"wait"),"AT",IF(AIH!$X9="AI",IF(Sheet1!$D9&gt;AIH!$W9+50,50,"wait"),0))</f>
        <v>0</v>
      </c>
      <c r="DE8" s="8">
        <f>IF(AND(DE7&gt;0,DE7&lt;&gt;"wait"),"AT",IF(AIH!$X9="AI",IF(Sheet1!$D9&gt;AIH!$W9+100,100,"wait"),0))</f>
        <v>0</v>
      </c>
      <c r="DF8" s="8">
        <f>IF(AND(DF7&gt;0,DF7&lt;&gt;"wait"),"AT",IF(AIH!$X9="AI",IF(Sheet1!$D9&gt;AIH!$W9+150,150,"wait"),0))</f>
        <v>0</v>
      </c>
      <c r="DG8" s="8">
        <f>IF(AND(DG7&gt;0,DG7&lt;&gt;"wait"),"AT",IF(AIH!$X9="AI",IF(Sheet1!$D9&gt;AIH!$W9+200,200,"wait"),0))</f>
        <v>0</v>
      </c>
      <c r="DH8" s="8">
        <f>IF(AND(DH7&gt;0,DH7&lt;&gt;"wait"),"AT",IF(AIH!$X9="AI",IF(Sheet1!$E9&lt;AIH!$W9-50,50,"wait"),0))</f>
        <v>0</v>
      </c>
      <c r="DI8" s="8">
        <f>IF(AND(DI7&gt;0,DI7&lt;&gt;"wait"),"AT",IF(AIH!$X9="AI",IF(Sheet1!$E9&lt;AIH!$W9-100,100,"wait"),0))</f>
        <v>0</v>
      </c>
      <c r="DJ8" s="8">
        <f>IF(AND(DJ7&gt;0,DJ7&lt;&gt;"wait"),"AT",IF(AIH!$X9="AI",IF(Sheet1!$E9&lt;AIH!$W9-150,150,"wait"),0))</f>
        <v>0</v>
      </c>
      <c r="DK8" s="8">
        <f>IF(AND(DK7&gt;0,DK7&lt;&gt;"wait"),"AT",IF(AIH!$X9="AI",IF(Sheet1!$E9&lt;AIH!$W9-200,200,"wait"),0))</f>
        <v>0</v>
      </c>
      <c r="DL8" s="8">
        <f t="shared" si="10"/>
        <v>0</v>
      </c>
      <c r="DN8" s="10">
        <f>IF(AND(DN7&gt;0,DN7&lt;&gt;"wait"),"AT",IF(AIH!$AA9="AI",IF(Sheet1!$D9&gt;AIH!$Z9+50,50,"wait"),0))</f>
        <v>0</v>
      </c>
      <c r="DO8" s="10">
        <f>IF(AND(DO7&gt;0,DO7&lt;&gt;"wait"),"AT",IF(AIH!$AA9="AI",IF(Sheet1!$D9&gt;AIH!$Z9+100,100,"wait"),0))</f>
        <v>0</v>
      </c>
      <c r="DP8" s="10">
        <f>IF(AND(DP7&gt;0,DP7&lt;&gt;"wait"),"AT",IF(AIH!$AA9="AI",IF(Sheet1!$D9&gt;AIH!$Z9+150,150,"wait"),0))</f>
        <v>0</v>
      </c>
      <c r="DQ8" s="10">
        <f>IF(AND(DQ7&gt;0,DQ7&lt;&gt;"wait"),"AT",IF(AIH!$AA9="AI",IF(Sheet1!$D9&gt;AIH!$Z9+200,200,"wait"),0))</f>
        <v>0</v>
      </c>
      <c r="DR8" s="10">
        <f>IF(AND(DR7&gt;0,DR7&lt;&gt;"wait"),"AT",IF(AIH!$AA9="AI",IF(Sheet1!$E9&lt;AIH!$Z9-50,50,"wait"),0))</f>
        <v>0</v>
      </c>
      <c r="DS8" s="10">
        <f>IF(AND(DS7&gt;0,DS7&lt;&gt;"wait"),"AT",IF(AIH!$AA9="AI",IF(Sheet1!$E9&lt;AIH!$Z9-100,100,"wait"),0))</f>
        <v>0</v>
      </c>
      <c r="DT8" s="10">
        <f>IF(AND(DT7&gt;0,DT7&lt;&gt;"wait"),"AT",IF(AIH!$AA9="AI",IF(Sheet1!$E9&lt;AIH!$Z9-150,150,"wait"),0))</f>
        <v>0</v>
      </c>
      <c r="DU8" s="10">
        <f>IF(AND(DU7&gt;0,DU7&lt;&gt;"wait"),"AT",IF(AIH!$AA9="AI",IF(Sheet1!$E9&lt;AIH!$Z9-200,200,"wait"),0))</f>
        <v>0</v>
      </c>
      <c r="DV8" s="10">
        <f t="shared" si="11"/>
        <v>0</v>
      </c>
      <c r="DX8" s="10">
        <f>IF(AND(DX7&gt;0,DX7&lt;&gt;"wait"),"AT",IF(AIH!$AC9="AI",IF(Sheet1!$D9&gt;AIH!$AB9+50,50,"wait"),0))</f>
        <v>0</v>
      </c>
      <c r="DY8" s="10">
        <f>IF(AND(DY7&gt;0,DY7&lt;&gt;"wait"),"AT",IF(AIH!$AC9="AI",IF(Sheet1!$D9&gt;AIH!$AB9+100,100,"wait"),0))</f>
        <v>0</v>
      </c>
      <c r="DZ8" s="10">
        <f>IF(AND(DZ7&gt;0,DZ7&lt;&gt;"wait"),"AT",IF(AIH!$AC9="AI",IF(Sheet1!$D9&gt;AIH!$AB9+150,150,"wait"),0))</f>
        <v>0</v>
      </c>
      <c r="EA8" s="10">
        <f>IF(AND(EA7&gt;0,EA7&lt;&gt;"wait"),"AT",IF(AIH!$AC9="AI",IF(Sheet1!$D9&gt;AIH!$AB9+200,200,"wait"),0))</f>
        <v>0</v>
      </c>
      <c r="EB8" s="10">
        <f>IF(AND(EB7&gt;0,EB7&lt;&gt;"wait"),"AT",IF(AIH!$AC9="AI",IF(Sheet1!$E9&lt;AIH!$AB9-50,50,"wait"),0))</f>
        <v>0</v>
      </c>
      <c r="EC8" s="10">
        <f>IF(AND(EC7&gt;0,EC7&lt;&gt;"wait"),"AT",IF(AIH!$AC9="AI",IF(Sheet1!$E9&lt;AIH!$AB9-100,100,"wait"),0))</f>
        <v>0</v>
      </c>
      <c r="ED8" s="10">
        <f>IF(AND(ED7&gt;0,ED7&lt;&gt;"wait"),"AT",IF(AIH!$AC9="AI",IF(Sheet1!$E9&lt;AIH!$AB9-150,150,"wait"),0))</f>
        <v>0</v>
      </c>
      <c r="EE8" s="10">
        <f>IF(AND(EE7&gt;0,EE7&lt;&gt;"wait"),"AT",IF(AIH!$AC9="AI",IF(Sheet1!$E9&lt;AIH!$AB9-200,200,"wait"),0))</f>
        <v>0</v>
      </c>
      <c r="EF8" s="10">
        <f t="shared" si="12"/>
        <v>0</v>
      </c>
      <c r="EH8" s="10">
        <f>IF(AND(EH7&gt;0,EH7&lt;&gt;"wait"),"AT",IF(AIH!$AE9="AI",IF(Sheet1!$D9&gt;AIH!$AD9+50,50,"wait"),0))</f>
        <v>0</v>
      </c>
      <c r="EI8" s="10">
        <f>IF(AND(EI7&gt;0,EI7&lt;&gt;"wait"),"AT",IF(AIH!$AE9="AI",IF(Sheet1!$D9&gt;AIH!$AD9+100,100,"wait"),0))</f>
        <v>0</v>
      </c>
      <c r="EJ8" s="10">
        <f>IF(AND(EJ7&gt;0,EJ7&lt;&gt;"wait"),"AT",IF(AIH!$AE9="AI",IF(Sheet1!$D9&gt;AIH!$AD9+150,150,"wait"),0))</f>
        <v>0</v>
      </c>
      <c r="EK8" s="10">
        <f>IF(AND(EK7&gt;0,EK7&lt;&gt;"wait"),"AT",IF(AIH!$AE9="AI",IF(Sheet1!$D9&gt;AIH!$AD9+200,200,"wait"),0))</f>
        <v>0</v>
      </c>
      <c r="EL8" s="10">
        <f>IF(AND(EL7&gt;0,EL7&lt;&gt;"wait"),"AT",IF(AIH!$AE9="AI",IF(Sheet1!$E9&lt;AIH!$AD9-50,50,"wait"),0))</f>
        <v>0</v>
      </c>
      <c r="EM8" s="10">
        <f>IF(AND(EM7&gt;0,EM7&lt;&gt;"wait"),"AT",IF(AIH!$AE9="AI",IF(Sheet1!$E9&lt;AIH!$AD9-100,100,"wait"),0))</f>
        <v>0</v>
      </c>
      <c r="EN8" s="10">
        <f>IF(AND(EN7&gt;0,EN7&lt;&gt;"wait"),"AT",IF(AIH!$AE9="AI",IF(Sheet1!$E9&lt;AIH!$AD9-150,150,"wait"),0))</f>
        <v>0</v>
      </c>
      <c r="EO8" s="10">
        <f>IF(AND(EO7&gt;0,EO7&lt;&gt;"wait"),"AT",IF(AIH!$AE9="AI",IF(Sheet1!$E9&lt;AIH!$AD9-200,200,"wait"),0))</f>
        <v>0</v>
      </c>
      <c r="EP8" s="10">
        <f t="shared" si="13"/>
        <v>0</v>
      </c>
      <c r="ER8" s="10">
        <f>IF(AND(ER7&gt;0,ER7&lt;&gt;"wait"),"AT",IF(AIH!$AG9="AI",IF(Sheet1!$D9&gt;AIH!$AF9+50,50,"wait"),0))</f>
        <v>0</v>
      </c>
      <c r="ES8" s="10">
        <f>IF(AND(ES7&gt;0,ES7&lt;&gt;"wait"),"AT",IF(AIH!$AG9="AI",IF(Sheet1!$D9&gt;AIH!$AF9+100,100,"wait"),0))</f>
        <v>0</v>
      </c>
      <c r="ET8" s="10">
        <f>IF(AND(ET7&gt;0,ET7&lt;&gt;"wait"),"AT",IF(AIH!$AG9="AI",IF(Sheet1!$D9&gt;AIH!$AF9+150,150,"wait"),0))</f>
        <v>0</v>
      </c>
      <c r="EU8" s="10">
        <f>IF(AND(EU7&gt;0,EU7&lt;&gt;"wait"),"AT",IF(AIH!$AG9="AI",IF(Sheet1!$D9&gt;AIH!$AF9+200,200,"wait"),0))</f>
        <v>0</v>
      </c>
      <c r="EV8" s="10">
        <f>IF(AND(EV7&gt;0,EV7&lt;&gt;"wait"),"AT",IF(AIH!$AG9="AI",IF(Sheet1!$E9&lt;AIH!$AF9-50,50,"wait"),0))</f>
        <v>0</v>
      </c>
      <c r="EW8" s="10">
        <f>IF(AND(EW7&gt;0,EW7&lt;&gt;"wait"),"AT",IF(AIH!$AG9="AI",IF(Sheet1!$E9&lt;AIH!$AF9-100,100,"wait"),0))</f>
        <v>0</v>
      </c>
      <c r="EX8" s="10">
        <f>IF(AND(EX7&gt;0,EX7&lt;&gt;"wait"),"AT",IF(AIH!$AG9="AI",IF(Sheet1!$E9&lt;AIH!$AF9-150,150,"wait"),0))</f>
        <v>0</v>
      </c>
      <c r="EY8" s="10">
        <f>IF(AND(EY7&gt;0,EY7&lt;&gt;"wait"),"AT",IF(AIH!$AG9="AI",IF(Sheet1!$E9&lt;AIH!$AF9-200,200,"wait"),0))</f>
        <v>0</v>
      </c>
      <c r="EZ8" s="10">
        <f t="shared" si="14"/>
        <v>0</v>
      </c>
      <c r="FB8" s="10">
        <f>IF(AND(FB7&gt;0,FB7&lt;&gt;"wait"),"AT",IF(AIH!$AI9="AI",IF(Sheet1!$D9&gt;AIH!$AH9+50,50,"wait"),0))</f>
        <v>0</v>
      </c>
      <c r="FC8" s="10">
        <f>IF(AND(FC7&gt;0,FC7&lt;&gt;"wait"),"AT",IF(AIH!$AI9="AI",IF(Sheet1!$D9&gt;AIH!$AH9+100,100,"wait"),0))</f>
        <v>0</v>
      </c>
      <c r="FD8" s="10">
        <f>IF(AND(FD7&gt;0,FD7&lt;&gt;"wait"),"AT",IF(AIH!$AI9="AI",IF(Sheet1!$D9&gt;AIH!$AH9+150,150,"wait"),0))</f>
        <v>0</v>
      </c>
      <c r="FE8" s="10">
        <f>IF(AND(FE7&gt;0,FE7&lt;&gt;"wait"),"AT",IF(AIH!$AI9="AI",IF(Sheet1!$D9&gt;AIH!$AH9+200,200,"wait"),0))</f>
        <v>0</v>
      </c>
      <c r="FF8" s="10">
        <f>IF(AND(FF7&gt;0,FF7&lt;&gt;"wait"),"AT",IF(AIH!$AI9="AI",IF(Sheet1!$E9&lt;AIH!$AH9-50,50,"wait"),0))</f>
        <v>0</v>
      </c>
      <c r="FG8" s="10">
        <f>IF(AND(FG7&gt;0,FG7&lt;&gt;"wait"),"AT",IF(AIH!$AI9="AI",IF(Sheet1!$E9&lt;AIH!$AH9-100,100,"wait"),0))</f>
        <v>0</v>
      </c>
      <c r="FH8" s="10">
        <f>IF(AND(FH7&gt;0,FH7&lt;&gt;"wait"),"AT",IF(AIH!$AI9="AI",IF(Sheet1!$E9&lt;AIH!$AH9-150,150,"wait"),0))</f>
        <v>0</v>
      </c>
      <c r="FI8" s="10">
        <f>IF(AND(FI7&gt;0,FI7&lt;&gt;"wait"),"AT",IF(AIH!$AI9="AI",IF(Sheet1!$E9&lt;AIH!$AH9-200,200,"wait"),0))</f>
        <v>0</v>
      </c>
      <c r="FJ8" s="10">
        <f t="shared" si="15"/>
        <v>0</v>
      </c>
      <c r="FL8" s="10">
        <f>IF(AND(FL7&gt;0,FL7&lt;&gt;"wait"),"AT",IF(AIH!$AK9="AI",IF(Sheet1!$D9&gt;AIH!$AJ9+50,50,"wait"),0))</f>
        <v>0</v>
      </c>
      <c r="FM8" s="10">
        <f>IF(AND(FM7&gt;0,FM7&lt;&gt;"wait"),"AT",IF(AIH!$AK9="AI",IF(Sheet1!$D9&gt;AIH!$AJ9+100,100,"wait"),0))</f>
        <v>0</v>
      </c>
      <c r="FN8" s="10">
        <f>IF(AND(FN7&gt;0,FN7&lt;&gt;"wait"),"AT",IF(AIH!$AK9="AI",IF(Sheet1!$D9&gt;AIH!$AJ9+150,150,"wait"),0))</f>
        <v>0</v>
      </c>
      <c r="FO8" s="10">
        <f>IF(AND(FO7&gt;0,FO7&lt;&gt;"wait"),"AT",IF(AIH!$AK9="AI",IF(Sheet1!$D9&gt;AIH!$AJ9+200,200,"wait"),0))</f>
        <v>0</v>
      </c>
      <c r="FP8" s="10">
        <f>IF(AND(FP7&gt;0,FP7&lt;&gt;"wait"),"AT",IF(AIH!$AK9="AI",IF(Sheet1!$E9&lt;AIH!$AJ9-50,50,"wait"),0))</f>
        <v>0</v>
      </c>
      <c r="FQ8" s="10">
        <f>IF(AND(FQ7&gt;0,FQ7&lt;&gt;"wait"),"AT",IF(AIH!$AK9="AI",IF(Sheet1!$E9&lt;AIH!$AJ9-100,100,"wait"),0))</f>
        <v>0</v>
      </c>
      <c r="FR8" s="10">
        <f>IF(AND(FR7&gt;0,FR7&lt;&gt;"wait"),"AT",IF(AIH!$AK9="AI",IF(Sheet1!$E9&lt;AIH!$AJ9-150,150,"wait"),0))</f>
        <v>0</v>
      </c>
      <c r="FS8" s="10">
        <f>IF(AND(FS7&gt;0,FS7&lt;&gt;"wait"),"AT",IF(AIH!$AK9="AI",IF(Sheet1!$E9&lt;AIH!$AJ9-200,200,"wait"),0))</f>
        <v>0</v>
      </c>
      <c r="FT8" s="10">
        <f t="shared" si="16"/>
        <v>0</v>
      </c>
      <c r="FV8" s="10">
        <f>IF(AND(FV7&gt;0,FV7&lt;&gt;"wait"),"AT",IF(AIH!$AM9="AI",IF(Sheet1!$D9&gt;AIH!$AL9+50,50,"wait"),0))</f>
        <v>0</v>
      </c>
      <c r="FW8" s="10">
        <f>IF(AND(FW7&gt;0,FW7&lt;&gt;"wait"),"AT",IF(AIH!$AM9="AI",IF(Sheet1!$D9&gt;AIH!$AL9+100,100,"wait"),0))</f>
        <v>0</v>
      </c>
      <c r="FX8" s="10">
        <f>IF(AND(FX7&gt;0,FX7&lt;&gt;"wait"),"AT",IF(AIH!$AM9="AI",IF(Sheet1!$D9&gt;AIH!$AL9+150,150,"wait"),0))</f>
        <v>0</v>
      </c>
      <c r="FY8" s="10">
        <f>IF(AND(FY7&gt;0,FY7&lt;&gt;"wait"),"AT",IF(AIH!$AM9="AI",IF(Sheet1!$D9&gt;AIH!$AL9+200,200,"wait"),0))</f>
        <v>0</v>
      </c>
      <c r="FZ8" s="10">
        <f>IF(AND(FZ7&gt;0,FZ7&lt;&gt;"wait"),"AT",IF(AIH!$AM9="AI",IF(Sheet1!$E9&lt;AIH!$AL9-50,50,"wait"),0))</f>
        <v>0</v>
      </c>
      <c r="GA8" s="10">
        <f>IF(AND(GA7&gt;0,GA7&lt;&gt;"wait"),"AT",IF(AIH!$AM9="AI",IF(Sheet1!$E9&lt;AIH!$AL9-100,100,"wait"),0))</f>
        <v>0</v>
      </c>
      <c r="GB8" s="10">
        <f>IF(AND(GB7&gt;0,GB7&lt;&gt;"wait"),"AT",IF(AIH!$AM9="AI",IF(Sheet1!$E9&lt;AIH!$AL9-150,150,"wait"),0))</f>
        <v>0</v>
      </c>
      <c r="GC8" s="10">
        <f>IF(AND(GC7&gt;0,GC7&lt;&gt;"wait"),"AT",IF(AIH!$AM9="AI",IF(Sheet1!$E9&lt;AIH!$AL9-200,200,"wait"),0))</f>
        <v>0</v>
      </c>
      <c r="GD8" s="10">
        <f t="shared" si="17"/>
        <v>0</v>
      </c>
      <c r="GF8" s="10">
        <f>IF(AND(GF7&gt;0,GF7&lt;&gt;"wait"),"AT",IF(AIH!$AO9="AI",IF(Sheet1!$D9&gt;AIH!$AN9+50,50,"wait"),0))</f>
        <v>0</v>
      </c>
      <c r="GG8" s="10">
        <f>IF(AND(GG7&gt;0,GG7&lt;&gt;"wait"),"AT",IF(AIH!$AO9="AI",IF(Sheet1!$D9&gt;AIH!$AN9+100,100,"wait"),0))</f>
        <v>0</v>
      </c>
      <c r="GH8" s="10">
        <f>IF(AND(GH7&gt;0,GH7&lt;&gt;"wait"),"AT",IF(AIH!$AO9="AI",IF(Sheet1!$D9&gt;AIH!$AN9+150,150,"wait"),0))</f>
        <v>0</v>
      </c>
      <c r="GI8" s="10">
        <f>IF(AND(GI7&gt;0,GI7&lt;&gt;"wait"),"AT",IF(AIH!$AO9="AI",IF(Sheet1!$D9&gt;AIH!$AN9+200,200,"wait"),0))</f>
        <v>0</v>
      </c>
      <c r="GJ8" s="10">
        <f>IF(AND(GJ7&gt;0,GJ7&lt;&gt;"wait"),"AT",IF(AIH!$AO9="AI",IF(Sheet1!$E9&lt;AIH!$AN9-50,50,"wait"),0))</f>
        <v>0</v>
      </c>
      <c r="GK8" s="10">
        <f>IF(AND(GK7&gt;0,GK7&lt;&gt;"wait"),"AT",IF(AIH!$AO9="AI",IF(Sheet1!$E9&lt;AIH!$AN9-100,100,"wait"),0))</f>
        <v>0</v>
      </c>
      <c r="GL8" s="10">
        <f>IF(AND(GL7&gt;0,GL7&lt;&gt;"wait"),"AT",IF(AIH!$AO9="AI",IF(Sheet1!$E9&lt;AIH!$AN9-150,150,"wait"),0))</f>
        <v>0</v>
      </c>
      <c r="GM8" s="10">
        <f>IF(AND(GM7&gt;0,GM7&lt;&gt;"wait"),"AT",IF(AIH!$AO9="AI",IF(Sheet1!$E9&lt;AIH!$AN9-200,200,"wait"),0))</f>
        <v>0</v>
      </c>
      <c r="GN8" s="10">
        <f t="shared" si="18"/>
        <v>0</v>
      </c>
      <c r="GP8" s="10">
        <f>IF(AND(GP7&gt;0,GP7&lt;&gt;"wait"),"AT",IF(AIH!$AQ9="AI",IF(Sheet1!$D9&gt;AIH!$AP9+50,50,"wait"),0))</f>
        <v>0</v>
      </c>
      <c r="GQ8" s="10">
        <f>IF(AND(GQ7&gt;0,GQ7&lt;&gt;"wait"),"AT",IF(AIH!$AQ9="AI",IF(Sheet1!$D9&gt;AIH!$AP9+100,100,"wait"),0))</f>
        <v>0</v>
      </c>
      <c r="GR8" s="10">
        <f>IF(AND(GR7&gt;0,GR7&lt;&gt;"wait"),"AT",IF(AIH!$AQ9="AI",IF(Sheet1!$D9&gt;AIH!$AP9+150,150,"wait"),0))</f>
        <v>0</v>
      </c>
      <c r="GS8" s="10">
        <f>IF(AND(GS7&gt;0,GS7&lt;&gt;"wait"),"AT",IF(AIH!$AQ9="AI",IF(Sheet1!$D9&gt;AIH!$AP9+200,200,"wait"),0))</f>
        <v>0</v>
      </c>
      <c r="GT8" s="10">
        <f>IF(AND(GT7&gt;0,GT7&lt;&gt;"wait"),"AT",IF(AIH!$AQ9="AI",IF(Sheet1!$E9&lt;AIH!$AP9-50,50,"wait"),0))</f>
        <v>0</v>
      </c>
      <c r="GU8" s="10">
        <f>IF(AND(GU7&gt;0,GU7&lt;&gt;"wait"),"AT",IF(AIH!$AQ9="AI",IF(Sheet1!$E9&lt;AIH!$AP9-100,100,"wait"),0))</f>
        <v>0</v>
      </c>
      <c r="GV8" s="10">
        <f>IF(AND(GV7&gt;0,GV7&lt;&gt;"wait"),"AT",IF(AIH!$AQ9="AI",IF(Sheet1!$E9&lt;AIH!$AP9-150,150,"wait"),0))</f>
        <v>0</v>
      </c>
      <c r="GW8" s="10">
        <f>IF(AND(GW7&gt;0,GW7&lt;&gt;"wait"),"AT",IF(AIH!$AQ9="AI",IF(Sheet1!$E9&lt;AIH!$AP9-200,200,"wait"),0))</f>
        <v>0</v>
      </c>
      <c r="GX8" s="10">
        <f t="shared" si="19"/>
        <v>0</v>
      </c>
      <c r="GZ8" s="10">
        <f>IF(AND(GZ7&gt;0,GZ7&lt;&gt;"wait"),"AT",IF(AIH!$AS9="AI",IF(Sheet1!$D9&gt;AIH!$AR9+50,50,"wait"),0))</f>
        <v>0</v>
      </c>
      <c r="HA8" s="10">
        <f>IF(AND(HA7&gt;0,HA7&lt;&gt;"wait"),"AT",IF(AIH!$AS9="AI",IF(Sheet1!$D9&gt;AIH!$AR9+100,100,"wait"),0))</f>
        <v>0</v>
      </c>
      <c r="HB8" s="10">
        <f>IF(AND(HB7&gt;0,HB7&lt;&gt;"wait"),"AT",IF(AIH!$AS9="AI",IF(Sheet1!$D9&gt;AIH!$AR9+150,150,"wait"),0))</f>
        <v>0</v>
      </c>
      <c r="HC8" s="10">
        <f>IF(AND(HC7&gt;0,HC7&lt;&gt;"wait"),"AT",IF(AIH!$AS9="AI",IF(Sheet1!$D9&gt;AIH!$AR9+200,200,"wait"),0))</f>
        <v>0</v>
      </c>
      <c r="HD8" s="10">
        <f>IF(AND(HD7&gt;0,HD7&lt;&gt;"wait"),"AT",IF(AIH!$AS9="AI",IF(Sheet1!$E9&lt;AIH!$AR9-50,50,"wait"),0))</f>
        <v>0</v>
      </c>
      <c r="HE8" s="10">
        <f>IF(AND(HE7&gt;0,HE7&lt;&gt;"wait"),"AT",IF(AIH!$AS9="AI",IF(Sheet1!$E9&lt;AIH!$AR9-100,100,"wait"),0))</f>
        <v>0</v>
      </c>
      <c r="HF8" s="10">
        <f>IF(AND(HF7&gt;0,HF7&lt;&gt;"wait"),"AT",IF(AIH!$AS9="AI",IF(Sheet1!$E9&lt;AIH!$AR9-150,150,"wait"),0))</f>
        <v>0</v>
      </c>
      <c r="HG8" s="10">
        <f>IF(AND(HG7&gt;0,HG7&lt;&gt;"wait"),"AT",IF(AIH!$AS9="AI",IF(Sheet1!$E9&lt;AIH!$AR9-200,200,"wait"),0))</f>
        <v>0</v>
      </c>
      <c r="HH8" s="10">
        <f t="shared" si="20"/>
        <v>0</v>
      </c>
      <c r="HJ8" s="10">
        <f>IF(AND(HJ7&gt;0,HJ7&lt;&gt;"wait"),"AT",IF(AIH!$AU9="AI",IF(Sheet1!$D9&gt;AIH!$AT9+50,50,"wait"),0))</f>
        <v>0</v>
      </c>
      <c r="HK8" s="10">
        <f>IF(AND(HK7&gt;0,HK7&lt;&gt;"wait"),"AT",IF(AIH!$AU9="AI",IF(Sheet1!$D9&gt;AIH!$AT9+100,100,"wait"),0))</f>
        <v>0</v>
      </c>
      <c r="HL8" s="10">
        <f>IF(AND(HL7&gt;0,HL7&lt;&gt;"wait"),"AT",IF(AIH!$AU9="AI",IF(Sheet1!$D9&gt;AIH!$AT9+150,150,"wait"),0))</f>
        <v>0</v>
      </c>
      <c r="HM8" s="10">
        <f>IF(AND(HM7&gt;0,HM7&lt;&gt;"wait"),"AT",IF(AIH!$AU9="AI",IF(Sheet1!$D9&gt;AIH!$AT9+200,200,"wait"),0))</f>
        <v>0</v>
      </c>
      <c r="HN8" s="10">
        <f>IF(AND(HN7&gt;0,HN7&lt;&gt;"wait"),"AT",IF(AIH!$AU9="AI",IF(Sheet1!$E9&lt;AIH!$AT9-50,50,"wait"),0))</f>
        <v>0</v>
      </c>
      <c r="HO8" s="10">
        <f>IF(AND(HO7&gt;0,HO7&lt;&gt;"wait"),"AT",IF(AIH!$AU9="AI",IF(Sheet1!$E9&lt;AIH!$AT9-100,100,"wait"),0))</f>
        <v>0</v>
      </c>
      <c r="HP8" s="10">
        <f>IF(AND(HP7&gt;0,HP7&lt;&gt;"wait"),"AT",IF(AIH!$AU9="AI",IF(Sheet1!$E9&lt;AIH!$AT9-150,150,"wait"),0))</f>
        <v>0</v>
      </c>
      <c r="HQ8" s="10">
        <f>IF(AND(HQ7&gt;0,HQ7&lt;&gt;"wait"),"AT",IF(AIH!$AU9="AI",IF(Sheet1!$E9&lt;AIH!$AT9-200,200,"wait"),0))</f>
        <v>0</v>
      </c>
      <c r="HR8" s="10">
        <f t="shared" si="21"/>
        <v>0</v>
      </c>
      <c r="HT8" s="10">
        <f>IF(AND(HT7&gt;0,HT7&lt;&gt;"wait"),"AT",IF(AIH!$AX9="AI",IF(Sheet1!$D9&gt;AIH!$AW9+50,50,"wait"),0))</f>
        <v>0</v>
      </c>
      <c r="HU8" s="10">
        <f>IF(AND(HU7&gt;0,HU7&lt;&gt;"wait"),"AT",IF(AIH!$AX9="AI",IF(Sheet1!$D9&gt;AIH!$AW9+100,100,"wait"),0))</f>
        <v>0</v>
      </c>
      <c r="HV8" s="10">
        <f>IF(AND(HV7&gt;0,HV7&lt;&gt;"wait"),"AT",IF(AIH!$AX9="AI",IF(Sheet1!$D9&gt;AIH!$AW9+150,150,"wait"),0))</f>
        <v>0</v>
      </c>
      <c r="HW8" s="10">
        <f>IF(AND(HW7&gt;0,HW7&lt;&gt;"wait"),"AT",IF(AIH!$AX9="AI",IF(Sheet1!$D9&gt;AIH!$AW9+200,200,"wait"),0))</f>
        <v>0</v>
      </c>
      <c r="HX8" s="10">
        <f>IF(AND(HX7&gt;0,HX7&lt;&gt;"wait"),"AT",IF(AIH!$AX9="AI",IF(Sheet1!$E9&lt;AIH!$AW9-50,50,"wait"),0))</f>
        <v>0</v>
      </c>
      <c r="HY8" s="10">
        <f>IF(AND(HY7&gt;0,HY7&lt;&gt;"wait"),"AT",IF(AIH!$AX9="AI",IF(Sheet1!$E9&lt;AIH!$AW9-100,100,"wait"),0))</f>
        <v>0</v>
      </c>
      <c r="HZ8" s="10">
        <f>IF(AND(HZ7&gt;0,HZ7&lt;&gt;"wait"),"AT",IF(AIH!$AX9="AI",IF(Sheet1!$E9&lt;AIH!$AW9-150,150,"wait"),0))</f>
        <v>0</v>
      </c>
      <c r="IA8" s="10">
        <f>IF(AND(IA7&gt;0,IA7&lt;&gt;"wait"),"AT",IF(AIH!$AX9="AI",IF(Sheet1!$E9&lt;AIH!$AW9-200,200,"wait"),0))</f>
        <v>0</v>
      </c>
      <c r="IB8" s="10">
        <f t="shared" si="22"/>
        <v>0</v>
      </c>
      <c r="ID8" s="10">
        <f>IF(AND(ID7&gt;0,ID7&lt;&gt;"wait"),"AT",IF(AIH!$AZ9="AI",IF(Sheet1!$D9&gt;AIH!$AY9+50,50,"wait"),0))</f>
        <v>0</v>
      </c>
      <c r="IE8" s="10">
        <f>IF(AND(IE7&gt;0,IE7&lt;&gt;"wait"),"AT",IF(AIH!$AZ9="AI",IF(Sheet1!$D9&gt;AIH!$AY9+100,100,"wait"),0))</f>
        <v>0</v>
      </c>
      <c r="IF8" s="10">
        <f>IF(AND(IF7&gt;0,IF7&lt;&gt;"wait"),"AT",IF(AIH!$AZ9="AI",IF(Sheet1!$D9&gt;AIH!$AY9+150,150,"wait"),0))</f>
        <v>0</v>
      </c>
      <c r="IG8" s="10">
        <f>IF(AND(IG7&gt;0,IG7&lt;&gt;"wait"),"AT",IF(AIH!$AZ9="AI",IF(Sheet1!$D9&gt;AIH!$AY9+200,200,"wait"),0))</f>
        <v>0</v>
      </c>
      <c r="IH8" s="10">
        <f>IF(AND(IH7&gt;0,IH7&lt;&gt;"wait"),"AT",IF(AIH!$AZ9="AI",IF(Sheet1!$E9&lt;AIH!$AY9-50,50,"wait"),0))</f>
        <v>0</v>
      </c>
      <c r="II8" s="10">
        <f>IF(AND(II7&gt;0,II7&lt;&gt;"wait"),"AT",IF(AIH!$AZ9="AI",IF(Sheet1!$E9&lt;AIH!$AY9-100,100,"wait"),0))</f>
        <v>0</v>
      </c>
      <c r="IJ8" s="10">
        <f>IF(AND(IJ7&gt;0,IJ7&lt;&gt;"wait"),"AT",IF(AIH!$AZ9="AI",IF(Sheet1!$E9&lt;AIH!$AY9-150,150,"wait"),0))</f>
        <v>0</v>
      </c>
      <c r="IK8" s="10">
        <f>IF(AND(IK7&gt;0,IK7&lt;&gt;"wait"),"AT",IF(AIH!$AZ9="AI",IF(Sheet1!$E9&lt;AIH!$AY9-200,200,"wait"),0))</f>
        <v>0</v>
      </c>
      <c r="IL8" s="10">
        <f t="shared" si="23"/>
        <v>0</v>
      </c>
      <c r="IN8" s="10">
        <f>IF(AND(IN7&gt;0,IN7&lt;&gt;"wait"),"AT",IF(AIH!$BB9="AI",IF(Sheet1!$D9&gt;AIH!$BA9+50,50,"wait"),0))</f>
        <v>0</v>
      </c>
      <c r="IO8" s="10">
        <f>IF(AND(IO7&gt;0,IO7&lt;&gt;"wait"),"AT",IF(AIH!$BB9="AI",IF(Sheet1!$D9&gt;AIH!$BA9+100,100,"wait"),0))</f>
        <v>0</v>
      </c>
      <c r="IP8" s="10">
        <f>IF(AND(IP7&gt;0,IP7&lt;&gt;"wait"),"AT",IF(AIH!$BB9="AI",IF(Sheet1!$D9&gt;AIH!$BA9+150,150,"wait"),0))</f>
        <v>0</v>
      </c>
      <c r="IQ8" s="10">
        <f>IF(AND(IQ7&gt;0,IQ7&lt;&gt;"wait"),"AT",IF(AIH!$BB9="AI",IF(Sheet1!$D9&gt;AIH!$BA9+200,200,"wait"),0))</f>
        <v>0</v>
      </c>
      <c r="IR8" s="10">
        <f>IF(AND(IR7&gt;0,IR7&lt;&gt;"wait"),"AT",IF(AIH!$BB9="AI",IF(Sheet1!$E9&lt;AIH!$BA9-50,50,"wait"),0))</f>
        <v>0</v>
      </c>
      <c r="IS8" s="10">
        <f>IF(AND(IS7&gt;0,IS7&lt;&gt;"wait"),"AT",IF(AIH!$BB9="AI",IF(Sheet1!$E9&lt;AIH!$BA9-100,100,"wait"),0))</f>
        <v>0</v>
      </c>
      <c r="IT8" s="10">
        <f>IF(AND(IT7&gt;0,IT7&lt;&gt;"wait"),"AT",IF(AIH!$BB9="AI",IF(Sheet1!$E9&lt;AIH!$BA9-150,150,"wait"),0))</f>
        <v>0</v>
      </c>
      <c r="IU8" s="10">
        <f>IF(AND(IU7&gt;0,IU7&lt;&gt;"wait"),"AT",IF(AIH!$BB9="AI",IF(Sheet1!$E9&lt;AIH!$BA9-200,200,"wait"),0))</f>
        <v>0</v>
      </c>
      <c r="IV8" s="10">
        <f t="shared" si="24"/>
        <v>0</v>
      </c>
      <c r="IX8" s="10">
        <f>IF(AND(IX7&gt;0,IX7&lt;&gt;"wait"),"AT",IF(AIH!$BD9="AI",IF(Sheet1!$D9&gt;AIH!$BC9+50,50,"wait"),0))</f>
        <v>0</v>
      </c>
      <c r="IY8" s="10">
        <f>IF(AND(IY7&gt;0,IY7&lt;&gt;"wait"),"AT",IF(AIH!$BD9="AI",IF(Sheet1!$D9&gt;AIH!$BC9+100,100,"wait"),0))</f>
        <v>0</v>
      </c>
      <c r="IZ8" s="10">
        <f>IF(AND(IZ7&gt;0,IZ7&lt;&gt;"wait"),"AT",IF(AIH!$BD9="AI",IF(Sheet1!$D9&gt;AIH!$BC9+150,150,"wait"),0))</f>
        <v>0</v>
      </c>
      <c r="JA8" s="10">
        <f>IF(AND(JA7&gt;0,JA7&lt;&gt;"wait"),"AT",IF(AIH!$BD9="AI",IF(Sheet1!$D9&gt;AIH!$BC9+200,200,"wait"),0))</f>
        <v>0</v>
      </c>
      <c r="JB8" s="10">
        <f>IF(AND(JB7&gt;0,JB7&lt;&gt;"wait"),"AT",IF(AIH!$BD9="AI",IF(Sheet1!$E9&lt;AIH!$BC9-50,50,"wait"),0))</f>
        <v>0</v>
      </c>
      <c r="JC8" s="10">
        <f>IF(AND(JC7&gt;0,JC7&lt;&gt;"wait"),"AT",IF(AIH!$BD9="AI",IF(Sheet1!$E9&lt;AIH!$BC9-100,100,"wait"),0))</f>
        <v>0</v>
      </c>
      <c r="JD8" s="10">
        <f>IF(AND(JD7&gt;0,JD7&lt;&gt;"wait"),"AT",IF(AIH!$BD9="AI",IF(Sheet1!$E9&lt;AIH!$BC9-150,150,"wait"),0))</f>
        <v>0</v>
      </c>
      <c r="JE8" s="10">
        <f>IF(AND(JE7&gt;0,JE7&lt;&gt;"wait"),"AT",IF(AIH!$BD9="AI",IF(Sheet1!$E9&lt;AIH!$BC9-200,200,"wait"),0))</f>
        <v>0</v>
      </c>
      <c r="JF8" s="10">
        <f t="shared" si="25"/>
        <v>0</v>
      </c>
      <c r="JH8" s="10">
        <f>IF(AND(JH7&gt;0,JH7&lt;&gt;"wait"),"AT",IF(AIH!$BF9="AI",IF(Sheet1!$D9&gt;AIH!$BE9+50,50,"wait"),0))</f>
        <v>0</v>
      </c>
      <c r="JI8" s="10">
        <f>IF(AND(JI7&gt;0,JI7&lt;&gt;"wait"),"AT",IF(AIH!$BF9="AI",IF(Sheet1!$D9&gt;AIH!$BE9+100,100,"wait"),0))</f>
        <v>0</v>
      </c>
      <c r="JJ8" s="10">
        <f>IF(AND(JJ7&gt;0,JJ7&lt;&gt;"wait"),"AT",IF(AIH!$BF9="AI",IF(Sheet1!$D9&gt;AIH!$BE9+150,150,"wait"),0))</f>
        <v>0</v>
      </c>
      <c r="JK8" s="10">
        <f>IF(AND(JK7&gt;0,JK7&lt;&gt;"wait"),"AT",IF(AIH!$BF9="AI",IF(Sheet1!$D9&gt;AIH!$BE9+200,200,"wait"),0))</f>
        <v>0</v>
      </c>
      <c r="JL8" s="10">
        <f>IF(AND(JL7&gt;0,JL7&lt;&gt;"wait"),"AT",IF(AIH!$BF9="AI",IF(Sheet1!$E9&lt;AIH!$BE9-50,50,"wait"),0))</f>
        <v>0</v>
      </c>
      <c r="JM8" s="10">
        <f>IF(AND(JM7&gt;0,JM7&lt;&gt;"wait"),"AT",IF(AIH!$BF9="AI",IF(Sheet1!$E9&lt;AIH!$BE9-100,100,"wait"),0))</f>
        <v>0</v>
      </c>
      <c r="JN8" s="10">
        <f>IF(AND(JN7&gt;0,JN7&lt;&gt;"wait"),"AT",IF(AIH!$BF9="AI",IF(Sheet1!$E9&lt;AIH!$BE9-150,150,"wait"),0))</f>
        <v>0</v>
      </c>
      <c r="JO8" s="10">
        <f>IF(AND(JO7&gt;0,JO7&lt;&gt;"wait"),"AT",IF(AIH!$BF9="AI",IF(Sheet1!$E9&lt;AIH!$BE9-200,200,"wait"),0))</f>
        <v>0</v>
      </c>
      <c r="JP8" s="10">
        <f t="shared" si="26"/>
        <v>0</v>
      </c>
      <c r="JR8" s="10">
        <f>IF(AND(JR7&gt;0,JR7&lt;&gt;"wait"),"AT",IF(AIH!$BH9="AI",IF(Sheet1!$D9&gt;AIH!$BG9+50,50,"wait"),0))</f>
        <v>0</v>
      </c>
      <c r="JS8" s="10">
        <f>IF(AND(JS7&gt;0,JS7&lt;&gt;"wait"),"AT",IF(AIH!$BH9="AI",IF(Sheet1!$D9&gt;AIH!$BG9+100,100,"wait"),0))</f>
        <v>0</v>
      </c>
      <c r="JT8" s="10">
        <f>IF(AND(JT7&gt;0,JT7&lt;&gt;"wait"),"AT",IF(AIH!$BH9="AI",IF(Sheet1!$D9&gt;AIH!$BG9+150,150,"wait"),0))</f>
        <v>0</v>
      </c>
      <c r="JU8" s="10">
        <f>IF(AND(JU7&gt;0,JU7&lt;&gt;"wait"),"AT",IF(AIH!$BH9="AI",IF(Sheet1!$D9&gt;AIH!$BG9+200,200,"wait"),0))</f>
        <v>0</v>
      </c>
      <c r="JV8" s="10">
        <f>IF(AND(JV7&gt;0,JV7&lt;&gt;"wait"),"AT",IF(AIH!$BH9="AI",IF(Sheet1!$E9&lt;AIH!$BG9-50,50,"wait"),0))</f>
        <v>0</v>
      </c>
      <c r="JW8" s="10">
        <f>IF(AND(JW7&gt;0,JW7&lt;&gt;"wait"),"AT",IF(AIH!$BH9="AI",IF(Sheet1!$E9&lt;AIH!$BG9-100,100,"wait"),0))</f>
        <v>0</v>
      </c>
      <c r="JX8" s="10">
        <f>IF(AND(JX7&gt;0,JX7&lt;&gt;"wait"),"AT",IF(AIH!$BH9="AI",IF(Sheet1!$E9&lt;AIH!$BG9-150,150,"wait"),0))</f>
        <v>0</v>
      </c>
      <c r="JY8" s="10">
        <f>IF(AND(JY7&gt;0,JY7&lt;&gt;"wait"),"AT",IF(AIH!$BH9="AI",IF(Sheet1!$E9&lt;AIH!$BG9-200,200,"wait"),0))</f>
        <v>0</v>
      </c>
      <c r="JZ8" s="10">
        <f t="shared" si="27"/>
        <v>0</v>
      </c>
      <c r="KB8" s="10">
        <f>IF(AND(KB7&gt;0,KB7&lt;&gt;"wait"),"AT",IF(AIH!$BJ9="AI",IF(Sheet1!$D9&gt;AIH!$BI9+50,50,"wait"),0))</f>
        <v>0</v>
      </c>
      <c r="KC8" s="10">
        <f>IF(AND(KC7&gt;0,KC7&lt;&gt;"wait"),"AT",IF(AIH!$BJ9="AI",IF(Sheet1!$D9&gt;AIH!$BI9+100,100,"wait"),0))</f>
        <v>0</v>
      </c>
      <c r="KD8" s="10">
        <f>IF(AND(KD7&gt;0,KD7&lt;&gt;"wait"),"AT",IF(AIH!$BJ9="AI",IF(Sheet1!$D9&gt;AIH!$BI9+150,150,"wait"),0))</f>
        <v>0</v>
      </c>
      <c r="KE8" s="10">
        <f>IF(AND(KE7&gt;0,KE7&lt;&gt;"wait"),"AT",IF(AIH!$BJ9="AI",IF(Sheet1!$D9&gt;AIH!$BI9+200,200,"wait"),0))</f>
        <v>0</v>
      </c>
      <c r="KF8" s="10">
        <f>IF(AND(KF7&gt;0,KF7&lt;&gt;"wait"),"AT",IF(AIH!$BJ9="AI",IF(Sheet1!$E9&lt;AIH!$BI9-50,50,"wait"),0))</f>
        <v>0</v>
      </c>
      <c r="KG8" s="10">
        <f>IF(AND(KG7&gt;0,KG7&lt;&gt;"wait"),"AT",IF(AIH!$BJ9="AI",IF(Sheet1!$E9&lt;AIH!$BI9-100,100,"wait"),0))</f>
        <v>0</v>
      </c>
      <c r="KH8" s="10">
        <f>IF(AND(KH7&gt;0,KH7&lt;&gt;"wait"),"AT",IF(AIH!$BJ9="AI",IF(Sheet1!$E9&lt;AIH!$BI9-150,150,"wait"),0))</f>
        <v>0</v>
      </c>
      <c r="KI8" s="10">
        <f>IF(AND(KI7&gt;0,KI7&lt;&gt;"wait"),"AT",IF(AIH!$BJ9="AI",IF(Sheet1!$E9&lt;AIH!$BI9-200,200,"wait"),0))</f>
        <v>0</v>
      </c>
      <c r="KJ8" s="10">
        <f t="shared" si="28"/>
        <v>0</v>
      </c>
      <c r="KL8" s="10">
        <f>IF(AND(KL7&gt;0,KL7&lt;&gt;"wait"),"AT",IF(AIH!$BL9="AI",IF(Sheet1!$D9&gt;AIH!$BK9+50,50,"wait"),0))</f>
        <v>0</v>
      </c>
      <c r="KM8" s="10">
        <f>IF(AND(KM7&gt;0,KM7&lt;&gt;"wait"),"AT",IF(AIH!$BL9="AI",IF(Sheet1!$D9&gt;AIH!$BK9+100,100,"wait"),0))</f>
        <v>0</v>
      </c>
      <c r="KN8" s="10">
        <f>IF(AND(KN7&gt;0,KN7&lt;&gt;"wait"),"AT",IF(AIH!$BL9="AI",IF(Sheet1!$D9&gt;AIH!$BK9+150,150,"wait"),0))</f>
        <v>0</v>
      </c>
      <c r="KO8" s="10">
        <f>IF(AND(KO7&gt;0,KO7&lt;&gt;"wait"),"AT",IF(AIH!$BL9="AI",IF(Sheet1!$D9&gt;AIH!$BK9+200,200,"wait"),0))</f>
        <v>0</v>
      </c>
      <c r="KP8" s="10">
        <f>IF(AND(KP7&gt;0,KP7&lt;&gt;"wait"),"AT",IF(AIH!$BL9="AI",IF(Sheet1!$E9&lt;AIH!$BK9-50,50,"wait"),0))</f>
        <v>0</v>
      </c>
      <c r="KQ8" s="10">
        <f>IF(AND(KQ7&gt;0,KQ7&lt;&gt;"wait"),"AT",IF(AIH!$BL9="AI",IF(Sheet1!$E9&lt;AIH!$BK9-100,100,"wait"),0))</f>
        <v>0</v>
      </c>
      <c r="KR8" s="10">
        <f>IF(AND(KR7&gt;0,KR7&lt;&gt;"wait"),"AT",IF(AIH!$BL9="AI",IF(Sheet1!$E9&lt;AIH!$BK9-150,150,"wait"),0))</f>
        <v>0</v>
      </c>
      <c r="KS8" s="10">
        <f>IF(AND(KS7&gt;0,KS7&lt;&gt;"wait"),"AT",IF(AIH!$BL9="AI",IF(Sheet1!$E9&lt;AIH!$BK9-200,200,"wait"),0))</f>
        <v>0</v>
      </c>
      <c r="KT8" s="10">
        <f t="shared" si="29"/>
        <v>0</v>
      </c>
      <c r="KV8" s="10">
        <f>IF(AND(KV7&gt;0,KV7&lt;&gt;"wait"),"AT",IF(AIH!$BN9="AI",IF(Sheet1!$D9&gt;AIH!$BM9+50,50,"wait"),0))</f>
        <v>0</v>
      </c>
      <c r="KW8" s="10">
        <f>IF(AND(KW7&gt;0,KW7&lt;&gt;"wait"),"AT",IF(AIH!$BN9="AI",IF(Sheet1!$D9&gt;AIH!$BM9+100,100,"wait"),0))</f>
        <v>0</v>
      </c>
      <c r="KX8" s="10">
        <f>IF(AND(KX7&gt;0,KX7&lt;&gt;"wait"),"AT",IF(AIH!$BN9="AI",IF(Sheet1!$D9&gt;AIH!$BM9+150,150,"wait"),0))</f>
        <v>0</v>
      </c>
      <c r="KY8" s="10">
        <f>IF(AND(KY7&gt;0,KY7&lt;&gt;"wait"),"AT",IF(AIH!$BN9="AI",IF(Sheet1!$D9&gt;AIH!$BM9+200,200,"wait"),0))</f>
        <v>0</v>
      </c>
      <c r="KZ8" s="10">
        <f>IF(AND(KZ7&gt;0,KZ7&lt;&gt;"wait"),"AT",IF(AIH!$BN9="AI",IF(Sheet1!$E9&lt;AIH!$BM9-50,50,"wait"),0))</f>
        <v>0</v>
      </c>
      <c r="LA8" s="10">
        <f>IF(AND(LA7&gt;0,LA7&lt;&gt;"wait"),"AT",IF(AIH!$BN9="AI",IF(Sheet1!$E9&lt;AIH!$BM9-100,100,"wait"),0))</f>
        <v>0</v>
      </c>
      <c r="LB8" s="10">
        <f>IF(AND(LB7&gt;0,LB7&lt;&gt;"wait"),"AT",IF(AIH!$BN9="AI",IF(Sheet1!$E9&lt;AIH!$BM9-150,150,"wait"),0))</f>
        <v>0</v>
      </c>
      <c r="LC8" s="10">
        <f>IF(AND(LC7&gt;0,LC7&lt;&gt;"wait"),"AT",IF(AIH!$BN9="AI",IF(Sheet1!$E9&lt;AIH!$BM9-200,200,"wait"),0))</f>
        <v>0</v>
      </c>
      <c r="LD8" s="10">
        <f t="shared" si="30"/>
        <v>0</v>
      </c>
      <c r="LF8" s="10">
        <f>IF(AND(LF7&gt;0,LF7&lt;&gt;"wait"),"AT",IF(AIH!$BP9="AI",IF(Sheet1!$D9&gt;AIH!$BO9+50,50,"wait"),0))</f>
        <v>0</v>
      </c>
      <c r="LG8" s="10">
        <f>IF(AND(LG7&gt;0,LG7&lt;&gt;"wait"),"AT",IF(AIH!$BP9="AI",IF(Sheet1!$D9&gt;AIH!$BO9+100,100,"wait"),0))</f>
        <v>0</v>
      </c>
      <c r="LH8" s="10">
        <f>IF(AND(LH7&gt;0,LH7&lt;&gt;"wait"),"AT",IF(AIH!$BP9="AI",IF(Sheet1!$D9&gt;AIH!$BO9+150,150,"wait"),0))</f>
        <v>0</v>
      </c>
      <c r="LI8" s="10">
        <f>IF(AND(LI7&gt;0,LI7&lt;&gt;"wait"),"AT",IF(AIH!$BP9="AI",IF(Sheet1!$D9&gt;AIH!$BO9+200,200,"wait"),0))</f>
        <v>0</v>
      </c>
      <c r="LJ8" s="10">
        <f>IF(AND(LJ7&gt;0,LJ7&lt;&gt;"wait"),"AT",IF(AIH!$BP9="AI",IF(Sheet1!$E9&lt;AIH!$BO9-50,50,"wait"),0))</f>
        <v>0</v>
      </c>
      <c r="LK8" s="10">
        <f>IF(AND(LK7&gt;0,LK7&lt;&gt;"wait"),"AT",IF(AIH!$BP9="AI",IF(Sheet1!$E9&lt;AIH!$BO9-100,100,"wait"),0))</f>
        <v>0</v>
      </c>
      <c r="LL8" s="10">
        <f>IF(AND(LL7&gt;0,LL7&lt;&gt;"wait"),"AT",IF(AIH!$BP9="AI",IF(Sheet1!$E9&lt;AIH!$BO9-150,150,"wait"),0))</f>
        <v>0</v>
      </c>
      <c r="LM8" s="10">
        <f>IF(AND(LM7&gt;0,LM7&lt;&gt;"wait"),"AT",IF(AIH!$BP9="AI",IF(Sheet1!$E9&lt;AIH!$BO9-200,200,"wait"),0))</f>
        <v>0</v>
      </c>
      <c r="LN8" s="10">
        <f t="shared" si="31"/>
        <v>0</v>
      </c>
      <c r="LP8" s="10">
        <f>IF(AND(LP7&gt;0,LP7&lt;&gt;"wait"),"AT",IF(AIH!$BR9="AI",IF(Sheet1!$D9&gt;AIH!$BQ9+50,50,"wait"),0))</f>
        <v>0</v>
      </c>
      <c r="LQ8" s="10">
        <f>IF(AND(LQ7&gt;0,LQ7&lt;&gt;"wait"),"AT",IF(AIH!$BR9="AI",IF(Sheet1!$D9&gt;AIH!$BQ9+100,100,"wait"),0))</f>
        <v>0</v>
      </c>
      <c r="LR8" s="10">
        <f>IF(AND(LR7&gt;0,LR7&lt;&gt;"wait"),"AT",IF(AIH!$BR9="AI",IF(Sheet1!$D9&gt;AIH!$BQ9+150,150,"wait"),0))</f>
        <v>0</v>
      </c>
      <c r="LS8" s="10">
        <f>IF(AND(LS7&gt;0,LS7&lt;&gt;"wait"),"AT",IF(AIH!$BR9="AI",IF(Sheet1!$D9&gt;AIH!$BQ9+200,200,"wait"),0))</f>
        <v>0</v>
      </c>
      <c r="LT8" s="10">
        <f>IF(AND(LT7&gt;0,LT7&lt;&gt;"wait"),"AT",IF(AIH!$BR9="AI",IF(Sheet1!$E9&lt;AIH!$BQ9-50,50,"wait"),0))</f>
        <v>0</v>
      </c>
      <c r="LU8" s="10">
        <f>IF(AND(LU7&gt;0,LU7&lt;&gt;"wait"),"AT",IF(AIH!$BR9="AI",IF(Sheet1!$E9&lt;AIH!$BQ9-100,100,"wait"),0))</f>
        <v>0</v>
      </c>
      <c r="LV8" s="10">
        <f>IF(AND(LV7&gt;0,LV7&lt;&gt;"wait"),"AT",IF(AIH!$BR9="AI",IF(Sheet1!$E9&lt;AIH!$BQ9-150,150,"wait"),0))</f>
        <v>0</v>
      </c>
      <c r="LW8" s="10">
        <f>IF(AND(LW7&gt;0,LW7&lt;&gt;"wait"),"AT",IF(AIH!$BR9="AI",IF(Sheet1!$E9&lt;AIH!$BQ9-200,200,"wait"),0))</f>
        <v>0</v>
      </c>
      <c r="LX8" s="10">
        <f t="shared" si="32"/>
        <v>0</v>
      </c>
    </row>
    <row r="9" spans="1:336" x14ac:dyDescent="0.3">
      <c r="A9" t="str">
        <f>Sheet1!B9</f>
        <v>03/01 09:22</v>
      </c>
      <c r="B9">
        <f>Sheet1!D9</f>
        <v>29338</v>
      </c>
      <c r="C9">
        <f>Sheet1!E9</f>
        <v>29300</v>
      </c>
      <c r="E9">
        <f>MAX($B9:$B$162)</f>
        <v>29377</v>
      </c>
      <c r="F9">
        <f>MIN($C9:$C$162)</f>
        <v>29062</v>
      </c>
      <c r="H9" s="8">
        <f>IF(AND(H8&gt;0,H8&lt;&gt;"wait"),"AT",IF(AIH!$D10="AI",IF(Sheet1!$D10&gt;AIH!$C10+50,50,"wait"),0))</f>
        <v>0</v>
      </c>
      <c r="I9" s="8">
        <f>IF(AND(I8&gt;0,I8&lt;&gt;"wait"),"AT",IF(AIH!$D10="AI",IF(Sheet1!$D10&gt;AIH!$C10+100,100,"wait"),0))</f>
        <v>0</v>
      </c>
      <c r="J9" s="8">
        <f>IF(AND(J8&gt;0,J8&lt;&gt;"wait"),"AT",IF(AIH!$D10="AI",IF(Sheet1!$D10&gt;AIH!$C10+150,150,"wait"),0))</f>
        <v>0</v>
      </c>
      <c r="K9" s="8">
        <f>IF(AND(K8&gt;0,K8&lt;&gt;"wait"),"AT",IF(AIH!$D10="AI",IF(Sheet1!$D10&gt;AIH!$C10+200,200,"wait"),0))</f>
        <v>0</v>
      </c>
      <c r="L9" s="8">
        <f>IF(AND(L8&gt;0,L8&lt;&gt;"wait"),"AT",IF(AIH!$D10="AI",IF(Sheet1!$E10&lt;AIH!$C10-50,50,"wait"),0))</f>
        <v>0</v>
      </c>
      <c r="M9" s="8">
        <f>IF(AND(M8&gt;0,M8&lt;&gt;"wait"),"AT",IF(AIH!$D10="AI",IF(Sheet1!$E10&lt;AIH!$C10-100,100,"wait"),0))</f>
        <v>0</v>
      </c>
      <c r="N9" s="8">
        <f>IF(AND(N8&gt;0,N8&lt;&gt;"wait"),"AT",IF(AIH!$D10="AI",IF(Sheet1!$E10&lt;AIH!$C10-150,150,"wait"),0))</f>
        <v>0</v>
      </c>
      <c r="O9" s="8">
        <f>IF(AND(O8&gt;0,O8&lt;&gt;"wait"),"AT",IF(AIH!$D10="AI",IF(Sheet1!$E10&lt;AIH!$C10-200,200,"wait"),0))</f>
        <v>0</v>
      </c>
      <c r="P9" s="8">
        <f t="shared" si="0"/>
        <v>0</v>
      </c>
      <c r="R9" s="8">
        <f>IF(AND(R8&gt;0,R8&lt;&gt;"wait"),"AT",IF(AIH!$F10="AI",IF(Sheet1!$D10&gt;AIH!$E10+50,50,"wait"),0))</f>
        <v>0</v>
      </c>
      <c r="S9" s="8">
        <f>IF(AND(S8&gt;0,S8&lt;&gt;"wait"),"AT",IF(AIH!$F10="AI",IF(Sheet1!$D10&gt;AIH!$E10+100,100,"wait"),0))</f>
        <v>0</v>
      </c>
      <c r="T9" s="8">
        <f>IF(AND(T8&gt;0,T8&lt;&gt;"wait"),"AT",IF(AIH!$F10="AI",IF(Sheet1!$D10&gt;AIH!$E10+150,150,"wait"),0))</f>
        <v>0</v>
      </c>
      <c r="U9" s="8">
        <f>IF(AND(U8&gt;0,U8&lt;&gt;"wait"),"AT",IF(AIH!$F10="AI",IF(Sheet1!$D10&gt;AIH!$E10+200,200,"wait"),0))</f>
        <v>0</v>
      </c>
      <c r="V9" s="8">
        <f>IF(AND(V8&gt;0,V8&lt;&gt;"wait"),"AT",IF(AIH!$F10="AI",IF(Sheet1!$E10&lt;AIH!$E10-50,50,"wait"),0))</f>
        <v>0</v>
      </c>
      <c r="W9" s="8">
        <f>IF(AND(W8&gt;0,W8&lt;&gt;"wait"),"AT",IF(AIH!$F10="AI",IF(Sheet1!$E10&lt;AIH!$E10-100,100,"wait"),0))</f>
        <v>0</v>
      </c>
      <c r="X9" s="8">
        <f>IF(AND(X8&gt;0,X8&lt;&gt;"wait"),"AT",IF(AIH!$F10="AI",IF(Sheet1!$E10&lt;AIH!$E10-150,150,"wait"),0))</f>
        <v>0</v>
      </c>
      <c r="Y9" s="8">
        <f>IF(AND(Y8&gt;0,Y8&lt;&gt;"wait"),"AT",IF(AIH!$F10="AI",IF(Sheet1!$E10&lt;AIH!$E10-200,200,"wait"),0))</f>
        <v>0</v>
      </c>
      <c r="Z9" s="8">
        <f t="shared" si="1"/>
        <v>0</v>
      </c>
      <c r="AB9" s="8">
        <f>IF(AND(AB8&gt;0,AB8&lt;&gt;"wait"),"AT",IF(AIH!$H10="AI",IF(Sheet1!$D10&gt;AIH!$G10+50,50,"wait"),0))</f>
        <v>0</v>
      </c>
      <c r="AC9" s="8">
        <f>IF(AND(AC8&gt;0,AC8&lt;&gt;"wait"),"AT",IF(AIH!$H10="AI",IF(Sheet1!$D10&gt;AIH!$G10+100,100,"wait"),0))</f>
        <v>0</v>
      </c>
      <c r="AD9" s="8">
        <f>IF(AND(AD8&gt;0,AD8&lt;&gt;"wait"),"AT",IF(AIH!$H10="AI",IF(Sheet1!$D10&gt;AIH!$G10+150,150,"wait"),0))</f>
        <v>0</v>
      </c>
      <c r="AE9" s="8">
        <f>IF(AND(AE8&gt;0,AE8&lt;&gt;"wait"),"AT",IF(AIH!$H10="AI",IF(Sheet1!$D10&gt;AIH!$G10+200,200,"wait"),0))</f>
        <v>0</v>
      </c>
      <c r="AF9" s="8">
        <f>IF(AND(AF8&gt;0,AF8&lt;&gt;"wait"),"AT",IF(AIH!$H10="AI",IF(Sheet1!$E10&lt;AIH!$G10-50,50,"wait"),0))</f>
        <v>0</v>
      </c>
      <c r="AG9" s="8">
        <f>IF(AND(AG8&gt;0,AG8&lt;&gt;"wait"),"AT",IF(AIH!$H10="AI",IF(Sheet1!$E10&lt;AIH!$G10-100,100,"wait"),0))</f>
        <v>0</v>
      </c>
      <c r="AH9" s="8">
        <f>IF(AND(AH8&gt;0,AH8&lt;&gt;"wait"),"AT",IF(AIH!$H10="AI",IF(Sheet1!$E10&lt;AIH!$G10-150,150,"wait"),0))</f>
        <v>0</v>
      </c>
      <c r="AI9" s="8">
        <f>IF(AND(AI8&gt;0,AI8&lt;&gt;"wait"),"AT",IF(AIH!$H10="AI",IF(Sheet1!$E10&lt;AIH!$G10-200,200,"wait"),0))</f>
        <v>0</v>
      </c>
      <c r="AJ9" s="8">
        <f t="shared" si="2"/>
        <v>0</v>
      </c>
      <c r="AL9" s="8">
        <f>IF(AND(AL8&gt;0,AL8&lt;&gt;"wait"),"AT",IF(AIH!$J10="AI",IF(Sheet1!$D10&gt;AIH!$I10+50,50,"wait"),0))</f>
        <v>0</v>
      </c>
      <c r="AM9" s="8">
        <f>IF(AND(AM8&gt;0,AM8&lt;&gt;"wait"),"AT",IF(AIH!$J10="AI",IF(Sheet1!$D10&gt;AIH!$I10+100,100,"wait"),0))</f>
        <v>0</v>
      </c>
      <c r="AN9" s="8">
        <f>IF(AND(AN8&gt;0,AN8&lt;&gt;"wait"),"AT",IF(AIH!$J10="AI",IF(Sheet1!$D10&gt;AIH!$I10+150,150,"wait"),0))</f>
        <v>0</v>
      </c>
      <c r="AO9" s="8">
        <f>IF(AND(AO8&gt;0,AO8&lt;&gt;"wait"),"AT",IF(AIH!$J10="AI",IF(Sheet1!$D10&gt;AIH!$I10+200,200,"wait"),0))</f>
        <v>0</v>
      </c>
      <c r="AP9" s="8">
        <f>IF(AND(AP8&gt;0,AP8&lt;&gt;"wait"),"AT",IF(AIH!$J10="AI",IF(Sheet1!$E10&lt;AIH!$I10-50,50,"wait"),0))</f>
        <v>0</v>
      </c>
      <c r="AQ9" s="8">
        <f>IF(AND(AQ8&gt;0,AQ8&lt;&gt;"wait"),"AT",IF(AIH!$J10="AI",IF(Sheet1!$E10&lt;AIH!$I10-100,100,"wait"),0))</f>
        <v>0</v>
      </c>
      <c r="AR9" s="8">
        <f>IF(AND(AR8&gt;0,AR8&lt;&gt;"wait"),"AT",IF(AIH!$J10="AI",IF(Sheet1!$E10&lt;AIH!$I10-150,150,"wait"),0))</f>
        <v>0</v>
      </c>
      <c r="AS9" s="8">
        <f>IF(AND(AS8&gt;0,AS8&lt;&gt;"wait"),"AT",IF(AIH!$J10="AI",IF(Sheet1!$E10&lt;AIH!$I10-200,200,"wait"),0))</f>
        <v>0</v>
      </c>
      <c r="AT9" s="8">
        <f t="shared" si="3"/>
        <v>0</v>
      </c>
      <c r="AU9" s="8"/>
      <c r="AV9" s="8">
        <f>IF(AND(AV8&gt;0,AV8&lt;&gt;"wait"),"AT",IF(AIH!$L10="AI",IF(Sheet1!$D10&gt;AIH!$K10+50,50,"wait"),0))</f>
        <v>0</v>
      </c>
      <c r="AW9" s="8">
        <f>IF(AND(AW8&gt;0,AW8&lt;&gt;"wait"),"AT",IF(AIH!$L10="AI",IF(Sheet1!$D10&gt;AIH!$K10+100,100,"wait"),0))</f>
        <v>0</v>
      </c>
      <c r="AX9" s="8">
        <f>IF(AND(AX8&gt;0,AX8&lt;&gt;"wait"),"AT",IF(AIH!$L10="AI",IF(Sheet1!$D10&gt;AIH!$K10+150,150,"wait"),0))</f>
        <v>0</v>
      </c>
      <c r="AY9" s="8">
        <f>IF(AND(AY8&gt;0,AY8&lt;&gt;"wait"),"AT",IF(AIH!$L10="AI",IF(Sheet1!$D10&gt;AIH!$K10+200,200,"wait"),0))</f>
        <v>0</v>
      </c>
      <c r="AZ9" s="8">
        <f>IF(AND(AZ8&gt;0,AZ8&lt;&gt;"wait"),"AT",IF(AIH!$L10="AI",IF(Sheet1!$E10&lt;AIH!$K10-50,50,"wait"),0))</f>
        <v>0</v>
      </c>
      <c r="BA9" s="8">
        <f>IF(AND(BA8&gt;0,BA8&lt;&gt;"wait"),"AT",IF(AIH!$L10="AI",IF(Sheet1!$E10&lt;AIH!$K10-100,100,"wait"),0))</f>
        <v>0</v>
      </c>
      <c r="BB9" s="8">
        <f>IF(AND(BB8&gt;0,BB8&lt;&gt;"wait"),"AT",IF(AIH!$L10="AI",IF(Sheet1!$E10&lt;AIH!$K10-150,150,"wait"),0))</f>
        <v>0</v>
      </c>
      <c r="BC9" s="8">
        <f>IF(AND(BC8&gt;0,BC8&lt;&gt;"wait"),"AT",IF(AIH!$L10="AI",IF(Sheet1!$E10&lt;AIH!$K10-200,200,"wait"),0))</f>
        <v>0</v>
      </c>
      <c r="BD9" s="8">
        <f t="shared" si="4"/>
        <v>0</v>
      </c>
      <c r="BE9" s="8"/>
      <c r="BF9" s="8">
        <f>IF(AND(BF8&gt;0,BF8&lt;&gt;"wait"),"AT",IF(AIH!$N10="AI",IF(Sheet1!$D10&gt;AIH!$M10+50,50,"wait"),0))</f>
        <v>0</v>
      </c>
      <c r="BG9" s="8">
        <f>IF(AND(BG8&gt;0,BG8&lt;&gt;"wait"),"AT",IF(AIH!$N10="AI",IF(Sheet1!$D10&gt;AIH!$M10+100,100,"wait"),0))</f>
        <v>0</v>
      </c>
      <c r="BH9" s="8">
        <f>IF(AND(BH8&gt;0,BH8&lt;&gt;"wait"),"AT",IF(AIH!$N10="AI",IF(Sheet1!$D10&gt;AIH!$M10+150,150,"wait"),0))</f>
        <v>0</v>
      </c>
      <c r="BI9" s="8">
        <f>IF(AND(BI8&gt;0,BI8&lt;&gt;"wait"),"AT",IF(AIH!$N10="AI",IF(Sheet1!$D10&gt;AIH!$M10+200,200,"wait"),0))</f>
        <v>0</v>
      </c>
      <c r="BJ9" s="8">
        <f>IF(AND(BJ8&gt;0,BJ8&lt;&gt;"wait"),"AT",IF(AIH!$N10="AI",IF(Sheet1!$E10&lt;AIH!$M10-50,50,"wait"),0))</f>
        <v>0</v>
      </c>
      <c r="BK9" s="8">
        <f>IF(AND(BK8&gt;0,BK8&lt;&gt;"wait"),"AT",IF(AIH!$N10="AI",IF(Sheet1!$E10&lt;AIH!$M10-100,100,"wait"),0))</f>
        <v>0</v>
      </c>
      <c r="BL9" s="8">
        <f>IF(AND(BL8&gt;0,BL8&lt;&gt;"wait"),"AT",IF(AIH!$N10="AI",IF(Sheet1!$E10&lt;AIH!$M10-150,150,"wait"),0))</f>
        <v>0</v>
      </c>
      <c r="BM9" s="8">
        <f>IF(AND(BM8&gt;0,BM8&lt;&gt;"wait"),"AT",IF(AIH!$N10="AI",IF(Sheet1!$E10&lt;AIH!$M10-200,200,"wait"),0))</f>
        <v>0</v>
      </c>
      <c r="BN9" s="8">
        <f t="shared" si="5"/>
        <v>0</v>
      </c>
      <c r="BO9" s="8"/>
      <c r="BP9" s="8">
        <f>IF(AND(BP8&gt;0,BP8&lt;&gt;"wait"),"AT",IF(AIH!$P10="AI",IF(Sheet1!$D10&gt;AIH!$O10+50,50,"wait"),0))</f>
        <v>0</v>
      </c>
      <c r="BQ9" s="8">
        <f>IF(AND(BQ8&gt;0,BQ8&lt;&gt;"wait"),"AT",IF(AIH!$P10="AI",IF(Sheet1!$D10&gt;AIH!$O10+100,100,"wait"),0))</f>
        <v>0</v>
      </c>
      <c r="BR9" s="8">
        <f>IF(AND(BR8&gt;0,BR8&lt;&gt;"wait"),"AT",IF(AIH!$P10="AI",IF(Sheet1!$D10&gt;AIH!$O10+150,150,"wait"),0))</f>
        <v>0</v>
      </c>
      <c r="BS9" s="8">
        <f>IF(AND(BS8&gt;0,BS8&lt;&gt;"wait"),"AT",IF(AIH!$P10="AI",IF(Sheet1!$D10&gt;AIH!$O10+200,200,"wait"),0))</f>
        <v>0</v>
      </c>
      <c r="BT9" s="8">
        <f>IF(AND(BT8&gt;0,BT8&lt;&gt;"wait"),"AT",IF(AIH!$P10="AI",IF(Sheet1!$E10&lt;AIH!$O10-50,50,"wait"),0))</f>
        <v>0</v>
      </c>
      <c r="BU9" s="8">
        <f>IF(AND(BU8&gt;0,BU8&lt;&gt;"wait"),"AT",IF(AIH!$P10="AI",IF(Sheet1!$E10&lt;AIH!$O10-100,100,"wait"),0))</f>
        <v>0</v>
      </c>
      <c r="BV9" s="8">
        <f>IF(AND(BV8&gt;0,BV8&lt;&gt;"wait"),"AT",IF(AIH!$P10="AI",IF(Sheet1!$E10&lt;AIH!$O10-150,150,"wait"),0))</f>
        <v>0</v>
      </c>
      <c r="BW9" s="8">
        <f>IF(AND(BW8&gt;0,BW8&lt;&gt;"wait"),"AT",IF(AIH!$P10="AI",IF(Sheet1!$E10&lt;AIH!$O10-200,200,"wait"),0))</f>
        <v>0</v>
      </c>
      <c r="BX9" s="8">
        <f t="shared" si="6"/>
        <v>0</v>
      </c>
      <c r="BY9" s="8"/>
      <c r="BZ9" s="8">
        <f>IF(AND(BZ8&gt;0,BZ8&lt;&gt;"wait"),"AT",IF(AIH!$R10="AI",IF(Sheet1!$D10&gt;AIH!$Q10+50,50,"wait"),0))</f>
        <v>0</v>
      </c>
      <c r="CA9" s="8">
        <f>IF(AND(CA8&gt;0,CA8&lt;&gt;"wait"),"AT",IF(AIH!$R10="AI",IF(Sheet1!$D10&gt;AIH!$Q10+100,100,"wait"),0))</f>
        <v>0</v>
      </c>
      <c r="CB9" s="8">
        <f>IF(AND(CB8&gt;0,CB8&lt;&gt;"wait"),"AT",IF(AIH!$R10="AI",IF(Sheet1!$D10&gt;AIH!$Q10+150,150,"wait"),0))</f>
        <v>0</v>
      </c>
      <c r="CC9" s="8">
        <f>IF(AND(CC8&gt;0,CC8&lt;&gt;"wait"),"AT",IF(AIH!$R10="AI",IF(Sheet1!$D10&gt;AIH!$Q10+200,200,"wait"),0))</f>
        <v>0</v>
      </c>
      <c r="CD9" s="8">
        <f>IF(AND(CD8&gt;0,CD8&lt;&gt;"wait"),"AT",IF(AIH!$R10="AI",IF(Sheet1!$E10&lt;AIH!$Q10-50,50,"wait"),0))</f>
        <v>0</v>
      </c>
      <c r="CE9" s="8">
        <f>IF(AND(CE8&gt;0,CE8&lt;&gt;"wait"),"AT",IF(AIH!$R10="AI",IF(Sheet1!$E10&lt;AIH!$Q10-100,100,"wait"),0))</f>
        <v>0</v>
      </c>
      <c r="CF9" s="8">
        <f>IF(AND(CF8&gt;0,CF8&lt;&gt;"wait"),"AT",IF(AIH!$R10="AI",IF(Sheet1!$E10&lt;AIH!$Q10-150,150,"wait"),0))</f>
        <v>0</v>
      </c>
      <c r="CG9" s="8">
        <f>IF(AND(CG8&gt;0,CG8&lt;&gt;"wait"),"AT",IF(AIH!$R10="AI",IF(Sheet1!$E10&lt;AIH!$Q10-200,200,"wait"),0))</f>
        <v>0</v>
      </c>
      <c r="CH9" s="8">
        <f t="shared" si="7"/>
        <v>0</v>
      </c>
      <c r="CI9" s="8"/>
      <c r="CJ9" s="8">
        <f>IF(AND(CJ8&gt;0,CJ8&lt;&gt;"wait"),"AT",IF(AIH!$T10="AI",IF(Sheet1!$D10&gt;AIH!$S10+50,50,"wait"),0))</f>
        <v>0</v>
      </c>
      <c r="CK9" s="8">
        <f>IF(AND(CK8&gt;0,CK8&lt;&gt;"wait"),"AT",IF(AIH!$T10="AI",IF(Sheet1!$D10&gt;AIH!$S10+100,100,"wait"),0))</f>
        <v>0</v>
      </c>
      <c r="CL9" s="8">
        <f>IF(AND(CL8&gt;0,CL8&lt;&gt;"wait"),"AT",IF(AIH!$T10="AI",IF(Sheet1!$D10&gt;AIH!$S10+150,150,"wait"),0))</f>
        <v>0</v>
      </c>
      <c r="CM9" s="8">
        <f>IF(AND(CM8&gt;0,CM8&lt;&gt;"wait"),"AT",IF(AIH!$T10="AI",IF(Sheet1!$D10&gt;AIH!$S10+200,200,"wait"),0))</f>
        <v>0</v>
      </c>
      <c r="CN9" s="8">
        <f>IF(AND(CN8&gt;0,CN8&lt;&gt;"wait"),"AT",IF(AIH!$T10="AI",IF(Sheet1!$E10&lt;AIH!$S10-50,50,"wait"),0))</f>
        <v>0</v>
      </c>
      <c r="CO9" s="8">
        <f>IF(AND(CO8&gt;0,CO8&lt;&gt;"wait"),"AT",IF(AIH!$T10="AI",IF(Sheet1!$E10&lt;AIH!$S10-100,100,"wait"),0))</f>
        <v>0</v>
      </c>
      <c r="CP9" s="8">
        <f>IF(AND(CP8&gt;0,CP8&lt;&gt;"wait"),"AT",IF(AIH!$T10="AI",IF(Sheet1!$E10&lt;AIH!$S10-150,150,"wait"),0))</f>
        <v>0</v>
      </c>
      <c r="CQ9" s="8">
        <f>IF(AND(CQ8&gt;0,CQ8&lt;&gt;"wait"),"AT",IF(AIH!$T10="AI",IF(Sheet1!$E10&lt;AIH!$S10-200,200,"wait"),0))</f>
        <v>0</v>
      </c>
      <c r="CR9" s="8">
        <f t="shared" si="8"/>
        <v>0</v>
      </c>
      <c r="CS9" s="8"/>
      <c r="CT9" s="8">
        <f>IF(AND(CT8&gt;0,CT8&lt;&gt;"wait"),"AT",IF(AIH!$V10="AI",IF(Sheet1!$D10&gt;AIH!$U10+50,50,"wait"),0))</f>
        <v>0</v>
      </c>
      <c r="CU9" s="8">
        <f>IF(AND(CU8&gt;0,CU8&lt;&gt;"wait"),"AT",IF(AIH!$V10="AI",IF(Sheet1!$D10&gt;AIH!$U10+100,100,"wait"),0))</f>
        <v>0</v>
      </c>
      <c r="CV9" s="8">
        <f>IF(AND(CV8&gt;0,CV8&lt;&gt;"wait"),"AT",IF(AIH!$V10="AI",IF(Sheet1!$D10&gt;AIH!$U10+150,150,"wait"),0))</f>
        <v>0</v>
      </c>
      <c r="CW9" s="8">
        <f>IF(AND(CW8&gt;0,CW8&lt;&gt;"wait"),"AT",IF(AIH!$V10="AI",IF(Sheet1!$D10&gt;AIH!$U10+200,200,"wait"),0))</f>
        <v>0</v>
      </c>
      <c r="CX9" s="8">
        <f>IF(AND(CX8&gt;0,CX8&lt;&gt;"wait"),"AT",IF(AIH!$V10="AI",IF(Sheet1!$E10&lt;AIH!$U10-50,50,"wait"),0))</f>
        <v>0</v>
      </c>
      <c r="CY9" s="8">
        <f>IF(AND(CY8&gt;0,CY8&lt;&gt;"wait"),"AT",IF(AIH!$V10="AI",IF(Sheet1!$E10&lt;AIH!$U10-100,100,"wait"),0))</f>
        <v>0</v>
      </c>
      <c r="CZ9" s="8">
        <f>IF(AND(CZ8&gt;0,CZ8&lt;&gt;"wait"),"AT",IF(AIH!$V10="AI",IF(Sheet1!$E10&lt;AIH!$U10-150,150,"wait"),0))</f>
        <v>0</v>
      </c>
      <c r="DA9" s="8">
        <f>IF(AND(DA8&gt;0,DA8&lt;&gt;"wait"),"AT",IF(AIH!$V10="AI",IF(Sheet1!$E10&lt;AIH!$U10-200,200,"wait"),0))</f>
        <v>0</v>
      </c>
      <c r="DB9" s="8">
        <f t="shared" si="9"/>
        <v>0</v>
      </c>
      <c r="DC9" s="8"/>
      <c r="DD9" s="8">
        <f>IF(AND(DD8&gt;0,DD8&lt;&gt;"wait"),"AT",IF(AIH!$X10="AI",IF(Sheet1!$D10&gt;AIH!$W10+50,50,"wait"),0))</f>
        <v>0</v>
      </c>
      <c r="DE9" s="8">
        <f>IF(AND(DE8&gt;0,DE8&lt;&gt;"wait"),"AT",IF(AIH!$X10="AI",IF(Sheet1!$D10&gt;AIH!$W10+100,100,"wait"),0))</f>
        <v>0</v>
      </c>
      <c r="DF9" s="8">
        <f>IF(AND(DF8&gt;0,DF8&lt;&gt;"wait"),"AT",IF(AIH!$X10="AI",IF(Sheet1!$D10&gt;AIH!$W10+150,150,"wait"),0))</f>
        <v>0</v>
      </c>
      <c r="DG9" s="8">
        <f>IF(AND(DG8&gt;0,DG8&lt;&gt;"wait"),"AT",IF(AIH!$X10="AI",IF(Sheet1!$D10&gt;AIH!$W10+200,200,"wait"),0))</f>
        <v>0</v>
      </c>
      <c r="DH9" s="8">
        <f>IF(AND(DH8&gt;0,DH8&lt;&gt;"wait"),"AT",IF(AIH!$X10="AI",IF(Sheet1!$E10&lt;AIH!$W10-50,50,"wait"),0))</f>
        <v>0</v>
      </c>
      <c r="DI9" s="8">
        <f>IF(AND(DI8&gt;0,DI8&lt;&gt;"wait"),"AT",IF(AIH!$X10="AI",IF(Sheet1!$E10&lt;AIH!$W10-100,100,"wait"),0))</f>
        <v>0</v>
      </c>
      <c r="DJ9" s="8">
        <f>IF(AND(DJ8&gt;0,DJ8&lt;&gt;"wait"),"AT",IF(AIH!$X10="AI",IF(Sheet1!$E10&lt;AIH!$W10-150,150,"wait"),0))</f>
        <v>0</v>
      </c>
      <c r="DK9" s="8">
        <f>IF(AND(DK8&gt;0,DK8&lt;&gt;"wait"),"AT",IF(AIH!$X10="AI",IF(Sheet1!$E10&lt;AIH!$W10-200,200,"wait"),0))</f>
        <v>0</v>
      </c>
      <c r="DL9" s="8">
        <f t="shared" si="10"/>
        <v>0</v>
      </c>
      <c r="DN9" s="10">
        <f>IF(AND(DN8&gt;0,DN8&lt;&gt;"wait"),"AT",IF(AIH!$AA10="AI",IF(Sheet1!$D10&gt;AIH!$Z10+50,50,"wait"),0))</f>
        <v>0</v>
      </c>
      <c r="DO9" s="10">
        <f>IF(AND(DO8&gt;0,DO8&lt;&gt;"wait"),"AT",IF(AIH!$AA10="AI",IF(Sheet1!$D10&gt;AIH!$Z10+100,100,"wait"),0))</f>
        <v>0</v>
      </c>
      <c r="DP9" s="10">
        <f>IF(AND(DP8&gt;0,DP8&lt;&gt;"wait"),"AT",IF(AIH!$AA10="AI",IF(Sheet1!$D10&gt;AIH!$Z10+150,150,"wait"),0))</f>
        <v>0</v>
      </c>
      <c r="DQ9" s="10">
        <f>IF(AND(DQ8&gt;0,DQ8&lt;&gt;"wait"),"AT",IF(AIH!$AA10="AI",IF(Sheet1!$D10&gt;AIH!$Z10+200,200,"wait"),0))</f>
        <v>0</v>
      </c>
      <c r="DR9" s="10">
        <f>IF(AND(DR8&gt;0,DR8&lt;&gt;"wait"),"AT",IF(AIH!$AA10="AI",IF(Sheet1!$E10&lt;AIH!$Z10-50,50,"wait"),0))</f>
        <v>0</v>
      </c>
      <c r="DS9" s="10">
        <f>IF(AND(DS8&gt;0,DS8&lt;&gt;"wait"),"AT",IF(AIH!$AA10="AI",IF(Sheet1!$E10&lt;AIH!$Z10-100,100,"wait"),0))</f>
        <v>0</v>
      </c>
      <c r="DT9" s="10">
        <f>IF(AND(DT8&gt;0,DT8&lt;&gt;"wait"),"AT",IF(AIH!$AA10="AI",IF(Sheet1!$E10&lt;AIH!$Z10-150,150,"wait"),0))</f>
        <v>0</v>
      </c>
      <c r="DU9" s="10">
        <f>IF(AND(DU8&gt;0,DU8&lt;&gt;"wait"),"AT",IF(AIH!$AA10="AI",IF(Sheet1!$E10&lt;AIH!$Z10-200,200,"wait"),0))</f>
        <v>0</v>
      </c>
      <c r="DV9" s="10">
        <f t="shared" si="11"/>
        <v>0</v>
      </c>
      <c r="DX9" s="10">
        <f>IF(AND(DX8&gt;0,DX8&lt;&gt;"wait"),"AT",IF(AIH!$AC10="AI",IF(Sheet1!$D10&gt;AIH!$AB10+50,50,"wait"),0))</f>
        <v>0</v>
      </c>
      <c r="DY9" s="10">
        <f>IF(AND(DY8&gt;0,DY8&lt;&gt;"wait"),"AT",IF(AIH!$AC10="AI",IF(Sheet1!$D10&gt;AIH!$AB10+100,100,"wait"),0))</f>
        <v>0</v>
      </c>
      <c r="DZ9" s="10">
        <f>IF(AND(DZ8&gt;0,DZ8&lt;&gt;"wait"),"AT",IF(AIH!$AC10="AI",IF(Sheet1!$D10&gt;AIH!$AB10+150,150,"wait"),0))</f>
        <v>0</v>
      </c>
      <c r="EA9" s="10">
        <f>IF(AND(EA8&gt;0,EA8&lt;&gt;"wait"),"AT",IF(AIH!$AC10="AI",IF(Sheet1!$D10&gt;AIH!$AB10+200,200,"wait"),0))</f>
        <v>0</v>
      </c>
      <c r="EB9" s="10">
        <f>IF(AND(EB8&gt;0,EB8&lt;&gt;"wait"),"AT",IF(AIH!$AC10="AI",IF(Sheet1!$E10&lt;AIH!$AB10-50,50,"wait"),0))</f>
        <v>0</v>
      </c>
      <c r="EC9" s="10">
        <f>IF(AND(EC8&gt;0,EC8&lt;&gt;"wait"),"AT",IF(AIH!$AC10="AI",IF(Sheet1!$E10&lt;AIH!$AB10-100,100,"wait"),0))</f>
        <v>0</v>
      </c>
      <c r="ED9" s="10">
        <f>IF(AND(ED8&gt;0,ED8&lt;&gt;"wait"),"AT",IF(AIH!$AC10="AI",IF(Sheet1!$E10&lt;AIH!$AB10-150,150,"wait"),0))</f>
        <v>0</v>
      </c>
      <c r="EE9" s="10">
        <f>IF(AND(EE8&gt;0,EE8&lt;&gt;"wait"),"AT",IF(AIH!$AC10="AI",IF(Sheet1!$E10&lt;AIH!$AB10-200,200,"wait"),0))</f>
        <v>0</v>
      </c>
      <c r="EF9" s="10">
        <f t="shared" si="12"/>
        <v>0</v>
      </c>
      <c r="EH9" s="10">
        <f>IF(AND(EH8&gt;0,EH8&lt;&gt;"wait"),"AT",IF(AIH!$AE10="AI",IF(Sheet1!$D10&gt;AIH!$AD10+50,50,"wait"),0))</f>
        <v>0</v>
      </c>
      <c r="EI9" s="10">
        <f>IF(AND(EI8&gt;0,EI8&lt;&gt;"wait"),"AT",IF(AIH!$AE10="AI",IF(Sheet1!$D10&gt;AIH!$AD10+100,100,"wait"),0))</f>
        <v>0</v>
      </c>
      <c r="EJ9" s="10">
        <f>IF(AND(EJ8&gt;0,EJ8&lt;&gt;"wait"),"AT",IF(AIH!$AE10="AI",IF(Sheet1!$D10&gt;AIH!$AD10+150,150,"wait"),0))</f>
        <v>0</v>
      </c>
      <c r="EK9" s="10">
        <f>IF(AND(EK8&gt;0,EK8&lt;&gt;"wait"),"AT",IF(AIH!$AE10="AI",IF(Sheet1!$D10&gt;AIH!$AD10+200,200,"wait"),0))</f>
        <v>0</v>
      </c>
      <c r="EL9" s="10">
        <f>IF(AND(EL8&gt;0,EL8&lt;&gt;"wait"),"AT",IF(AIH!$AE10="AI",IF(Sheet1!$E10&lt;AIH!$AD10-50,50,"wait"),0))</f>
        <v>0</v>
      </c>
      <c r="EM9" s="10">
        <f>IF(AND(EM8&gt;0,EM8&lt;&gt;"wait"),"AT",IF(AIH!$AE10="AI",IF(Sheet1!$E10&lt;AIH!$AD10-100,100,"wait"),0))</f>
        <v>0</v>
      </c>
      <c r="EN9" s="10">
        <f>IF(AND(EN8&gt;0,EN8&lt;&gt;"wait"),"AT",IF(AIH!$AE10="AI",IF(Sheet1!$E10&lt;AIH!$AD10-150,150,"wait"),0))</f>
        <v>0</v>
      </c>
      <c r="EO9" s="10">
        <f>IF(AND(EO8&gt;0,EO8&lt;&gt;"wait"),"AT",IF(AIH!$AE10="AI",IF(Sheet1!$E10&lt;AIH!$AD10-200,200,"wait"),0))</f>
        <v>0</v>
      </c>
      <c r="EP9" s="10">
        <f t="shared" si="13"/>
        <v>0</v>
      </c>
      <c r="ER9" s="10">
        <f>IF(AND(ER8&gt;0,ER8&lt;&gt;"wait"),"AT",IF(AIH!$AG10="AI",IF(Sheet1!$D10&gt;AIH!$AF10+50,50,"wait"),0))</f>
        <v>0</v>
      </c>
      <c r="ES9" s="10">
        <f>IF(AND(ES8&gt;0,ES8&lt;&gt;"wait"),"AT",IF(AIH!$AG10="AI",IF(Sheet1!$D10&gt;AIH!$AF10+100,100,"wait"),0))</f>
        <v>0</v>
      </c>
      <c r="ET9" s="10">
        <f>IF(AND(ET8&gt;0,ET8&lt;&gt;"wait"),"AT",IF(AIH!$AG10="AI",IF(Sheet1!$D10&gt;AIH!$AF10+150,150,"wait"),0))</f>
        <v>0</v>
      </c>
      <c r="EU9" s="10">
        <f>IF(AND(EU8&gt;0,EU8&lt;&gt;"wait"),"AT",IF(AIH!$AG10="AI",IF(Sheet1!$D10&gt;AIH!$AF10+200,200,"wait"),0))</f>
        <v>0</v>
      </c>
      <c r="EV9" s="10">
        <f>IF(AND(EV8&gt;0,EV8&lt;&gt;"wait"),"AT",IF(AIH!$AG10="AI",IF(Sheet1!$E10&lt;AIH!$AF10-50,50,"wait"),0))</f>
        <v>0</v>
      </c>
      <c r="EW9" s="10">
        <f>IF(AND(EW8&gt;0,EW8&lt;&gt;"wait"),"AT",IF(AIH!$AG10="AI",IF(Sheet1!$E10&lt;AIH!$AF10-100,100,"wait"),0))</f>
        <v>0</v>
      </c>
      <c r="EX9" s="10">
        <f>IF(AND(EX8&gt;0,EX8&lt;&gt;"wait"),"AT",IF(AIH!$AG10="AI",IF(Sheet1!$E10&lt;AIH!$AF10-150,150,"wait"),0))</f>
        <v>0</v>
      </c>
      <c r="EY9" s="10">
        <f>IF(AND(EY8&gt;0,EY8&lt;&gt;"wait"),"AT",IF(AIH!$AG10="AI",IF(Sheet1!$E10&lt;AIH!$AF10-200,200,"wait"),0))</f>
        <v>0</v>
      </c>
      <c r="EZ9" s="10">
        <f t="shared" si="14"/>
        <v>0</v>
      </c>
      <c r="FB9" s="10">
        <f>IF(AND(FB8&gt;0,FB8&lt;&gt;"wait"),"AT",IF(AIH!$AI10="AI",IF(Sheet1!$D10&gt;AIH!$AH10+50,50,"wait"),0))</f>
        <v>0</v>
      </c>
      <c r="FC9" s="10">
        <f>IF(AND(FC8&gt;0,FC8&lt;&gt;"wait"),"AT",IF(AIH!$AI10="AI",IF(Sheet1!$D10&gt;AIH!$AH10+100,100,"wait"),0))</f>
        <v>0</v>
      </c>
      <c r="FD9" s="10">
        <f>IF(AND(FD8&gt;0,FD8&lt;&gt;"wait"),"AT",IF(AIH!$AI10="AI",IF(Sheet1!$D10&gt;AIH!$AH10+150,150,"wait"),0))</f>
        <v>0</v>
      </c>
      <c r="FE9" s="10">
        <f>IF(AND(FE8&gt;0,FE8&lt;&gt;"wait"),"AT",IF(AIH!$AI10="AI",IF(Sheet1!$D10&gt;AIH!$AH10+200,200,"wait"),0))</f>
        <v>0</v>
      </c>
      <c r="FF9" s="10">
        <f>IF(AND(FF8&gt;0,FF8&lt;&gt;"wait"),"AT",IF(AIH!$AI10="AI",IF(Sheet1!$E10&lt;AIH!$AH10-50,50,"wait"),0))</f>
        <v>0</v>
      </c>
      <c r="FG9" s="10">
        <f>IF(AND(FG8&gt;0,FG8&lt;&gt;"wait"),"AT",IF(AIH!$AI10="AI",IF(Sheet1!$E10&lt;AIH!$AH10-100,100,"wait"),0))</f>
        <v>0</v>
      </c>
      <c r="FH9" s="10">
        <f>IF(AND(FH8&gt;0,FH8&lt;&gt;"wait"),"AT",IF(AIH!$AI10="AI",IF(Sheet1!$E10&lt;AIH!$AH10-150,150,"wait"),0))</f>
        <v>0</v>
      </c>
      <c r="FI9" s="10">
        <f>IF(AND(FI8&gt;0,FI8&lt;&gt;"wait"),"AT",IF(AIH!$AI10="AI",IF(Sheet1!$E10&lt;AIH!$AH10-200,200,"wait"),0))</f>
        <v>0</v>
      </c>
      <c r="FJ9" s="10">
        <f t="shared" si="15"/>
        <v>0</v>
      </c>
      <c r="FL9" s="10">
        <f>IF(AND(FL8&gt;0,FL8&lt;&gt;"wait"),"AT",IF(AIH!$AK10="AI",IF(Sheet1!$D10&gt;AIH!$AJ10+50,50,"wait"),0))</f>
        <v>0</v>
      </c>
      <c r="FM9" s="10">
        <f>IF(AND(FM8&gt;0,FM8&lt;&gt;"wait"),"AT",IF(AIH!$AK10="AI",IF(Sheet1!$D10&gt;AIH!$AJ10+100,100,"wait"),0))</f>
        <v>0</v>
      </c>
      <c r="FN9" s="10">
        <f>IF(AND(FN8&gt;0,FN8&lt;&gt;"wait"),"AT",IF(AIH!$AK10="AI",IF(Sheet1!$D10&gt;AIH!$AJ10+150,150,"wait"),0))</f>
        <v>0</v>
      </c>
      <c r="FO9" s="10">
        <f>IF(AND(FO8&gt;0,FO8&lt;&gt;"wait"),"AT",IF(AIH!$AK10="AI",IF(Sheet1!$D10&gt;AIH!$AJ10+200,200,"wait"),0))</f>
        <v>0</v>
      </c>
      <c r="FP9" s="10">
        <f>IF(AND(FP8&gt;0,FP8&lt;&gt;"wait"),"AT",IF(AIH!$AK10="AI",IF(Sheet1!$E10&lt;AIH!$AJ10-50,50,"wait"),0))</f>
        <v>0</v>
      </c>
      <c r="FQ9" s="10">
        <f>IF(AND(FQ8&gt;0,FQ8&lt;&gt;"wait"),"AT",IF(AIH!$AK10="AI",IF(Sheet1!$E10&lt;AIH!$AJ10-100,100,"wait"),0))</f>
        <v>0</v>
      </c>
      <c r="FR9" s="10">
        <f>IF(AND(FR8&gt;0,FR8&lt;&gt;"wait"),"AT",IF(AIH!$AK10="AI",IF(Sheet1!$E10&lt;AIH!$AJ10-150,150,"wait"),0))</f>
        <v>0</v>
      </c>
      <c r="FS9" s="10">
        <f>IF(AND(FS8&gt;0,FS8&lt;&gt;"wait"),"AT",IF(AIH!$AK10="AI",IF(Sheet1!$E10&lt;AIH!$AJ10-200,200,"wait"),0))</f>
        <v>0</v>
      </c>
      <c r="FT9" s="10">
        <f t="shared" si="16"/>
        <v>0</v>
      </c>
      <c r="FV9" s="10">
        <f>IF(AND(FV8&gt;0,FV8&lt;&gt;"wait"),"AT",IF(AIH!$AM10="AI",IF(Sheet1!$D10&gt;AIH!$AL10+50,50,"wait"),0))</f>
        <v>0</v>
      </c>
      <c r="FW9" s="10">
        <f>IF(AND(FW8&gt;0,FW8&lt;&gt;"wait"),"AT",IF(AIH!$AM10="AI",IF(Sheet1!$D10&gt;AIH!$AL10+100,100,"wait"),0))</f>
        <v>0</v>
      </c>
      <c r="FX9" s="10">
        <f>IF(AND(FX8&gt;0,FX8&lt;&gt;"wait"),"AT",IF(AIH!$AM10="AI",IF(Sheet1!$D10&gt;AIH!$AL10+150,150,"wait"),0))</f>
        <v>0</v>
      </c>
      <c r="FY9" s="10">
        <f>IF(AND(FY8&gt;0,FY8&lt;&gt;"wait"),"AT",IF(AIH!$AM10="AI",IF(Sheet1!$D10&gt;AIH!$AL10+200,200,"wait"),0))</f>
        <v>0</v>
      </c>
      <c r="FZ9" s="10">
        <f>IF(AND(FZ8&gt;0,FZ8&lt;&gt;"wait"),"AT",IF(AIH!$AM10="AI",IF(Sheet1!$E10&lt;AIH!$AL10-50,50,"wait"),0))</f>
        <v>0</v>
      </c>
      <c r="GA9" s="10">
        <f>IF(AND(GA8&gt;0,GA8&lt;&gt;"wait"),"AT",IF(AIH!$AM10="AI",IF(Sheet1!$E10&lt;AIH!$AL10-100,100,"wait"),0))</f>
        <v>0</v>
      </c>
      <c r="GB9" s="10">
        <f>IF(AND(GB8&gt;0,GB8&lt;&gt;"wait"),"AT",IF(AIH!$AM10="AI",IF(Sheet1!$E10&lt;AIH!$AL10-150,150,"wait"),0))</f>
        <v>0</v>
      </c>
      <c r="GC9" s="10">
        <f>IF(AND(GC8&gt;0,GC8&lt;&gt;"wait"),"AT",IF(AIH!$AM10="AI",IF(Sheet1!$E10&lt;AIH!$AL10-200,200,"wait"),0))</f>
        <v>0</v>
      </c>
      <c r="GD9" s="10">
        <f t="shared" si="17"/>
        <v>0</v>
      </c>
      <c r="GF9" s="10">
        <f>IF(AND(GF8&gt;0,GF8&lt;&gt;"wait"),"AT",IF(AIH!$AO10="AI",IF(Sheet1!$D10&gt;AIH!$AN10+50,50,"wait"),0))</f>
        <v>0</v>
      </c>
      <c r="GG9" s="10">
        <f>IF(AND(GG8&gt;0,GG8&lt;&gt;"wait"),"AT",IF(AIH!$AO10="AI",IF(Sheet1!$D10&gt;AIH!$AN10+100,100,"wait"),0))</f>
        <v>0</v>
      </c>
      <c r="GH9" s="10">
        <f>IF(AND(GH8&gt;0,GH8&lt;&gt;"wait"),"AT",IF(AIH!$AO10="AI",IF(Sheet1!$D10&gt;AIH!$AN10+150,150,"wait"),0))</f>
        <v>0</v>
      </c>
      <c r="GI9" s="10">
        <f>IF(AND(GI8&gt;0,GI8&lt;&gt;"wait"),"AT",IF(AIH!$AO10="AI",IF(Sheet1!$D10&gt;AIH!$AN10+200,200,"wait"),0))</f>
        <v>0</v>
      </c>
      <c r="GJ9" s="10">
        <f>IF(AND(GJ8&gt;0,GJ8&lt;&gt;"wait"),"AT",IF(AIH!$AO10="AI",IF(Sheet1!$E10&lt;AIH!$AN10-50,50,"wait"),0))</f>
        <v>0</v>
      </c>
      <c r="GK9" s="10">
        <f>IF(AND(GK8&gt;0,GK8&lt;&gt;"wait"),"AT",IF(AIH!$AO10="AI",IF(Sheet1!$E10&lt;AIH!$AN10-100,100,"wait"),0))</f>
        <v>0</v>
      </c>
      <c r="GL9" s="10">
        <f>IF(AND(GL8&gt;0,GL8&lt;&gt;"wait"),"AT",IF(AIH!$AO10="AI",IF(Sheet1!$E10&lt;AIH!$AN10-150,150,"wait"),0))</f>
        <v>0</v>
      </c>
      <c r="GM9" s="10">
        <f>IF(AND(GM8&gt;0,GM8&lt;&gt;"wait"),"AT",IF(AIH!$AO10="AI",IF(Sheet1!$E10&lt;AIH!$AN10-200,200,"wait"),0))</f>
        <v>0</v>
      </c>
      <c r="GN9" s="10">
        <f t="shared" si="18"/>
        <v>0</v>
      </c>
      <c r="GP9" s="10">
        <f>IF(AND(GP8&gt;0,GP8&lt;&gt;"wait"),"AT",IF(AIH!$AQ10="AI",IF(Sheet1!$D10&gt;AIH!$AP10+50,50,"wait"),0))</f>
        <v>0</v>
      </c>
      <c r="GQ9" s="10">
        <f>IF(AND(GQ8&gt;0,GQ8&lt;&gt;"wait"),"AT",IF(AIH!$AQ10="AI",IF(Sheet1!$D10&gt;AIH!$AP10+100,100,"wait"),0))</f>
        <v>0</v>
      </c>
      <c r="GR9" s="10">
        <f>IF(AND(GR8&gt;0,GR8&lt;&gt;"wait"),"AT",IF(AIH!$AQ10="AI",IF(Sheet1!$D10&gt;AIH!$AP10+150,150,"wait"),0))</f>
        <v>0</v>
      </c>
      <c r="GS9" s="10">
        <f>IF(AND(GS8&gt;0,GS8&lt;&gt;"wait"),"AT",IF(AIH!$AQ10="AI",IF(Sheet1!$D10&gt;AIH!$AP10+200,200,"wait"),0))</f>
        <v>0</v>
      </c>
      <c r="GT9" s="10">
        <f>IF(AND(GT8&gt;0,GT8&lt;&gt;"wait"),"AT",IF(AIH!$AQ10="AI",IF(Sheet1!$E10&lt;AIH!$AP10-50,50,"wait"),0))</f>
        <v>0</v>
      </c>
      <c r="GU9" s="10">
        <f>IF(AND(GU8&gt;0,GU8&lt;&gt;"wait"),"AT",IF(AIH!$AQ10="AI",IF(Sheet1!$E10&lt;AIH!$AP10-100,100,"wait"),0))</f>
        <v>0</v>
      </c>
      <c r="GV9" s="10">
        <f>IF(AND(GV8&gt;0,GV8&lt;&gt;"wait"),"AT",IF(AIH!$AQ10="AI",IF(Sheet1!$E10&lt;AIH!$AP10-150,150,"wait"),0))</f>
        <v>0</v>
      </c>
      <c r="GW9" s="10">
        <f>IF(AND(GW8&gt;0,GW8&lt;&gt;"wait"),"AT",IF(AIH!$AQ10="AI",IF(Sheet1!$E10&lt;AIH!$AP10-200,200,"wait"),0))</f>
        <v>0</v>
      </c>
      <c r="GX9" s="10">
        <f t="shared" si="19"/>
        <v>0</v>
      </c>
      <c r="GZ9" s="10">
        <f>IF(AND(GZ8&gt;0,GZ8&lt;&gt;"wait"),"AT",IF(AIH!$AS10="AI",IF(Sheet1!$D10&gt;AIH!$AR10+50,50,"wait"),0))</f>
        <v>0</v>
      </c>
      <c r="HA9" s="10">
        <f>IF(AND(HA8&gt;0,HA8&lt;&gt;"wait"),"AT",IF(AIH!$AS10="AI",IF(Sheet1!$D10&gt;AIH!$AR10+100,100,"wait"),0))</f>
        <v>0</v>
      </c>
      <c r="HB9" s="10">
        <f>IF(AND(HB8&gt;0,HB8&lt;&gt;"wait"),"AT",IF(AIH!$AS10="AI",IF(Sheet1!$D10&gt;AIH!$AR10+150,150,"wait"),0))</f>
        <v>0</v>
      </c>
      <c r="HC9" s="10">
        <f>IF(AND(HC8&gt;0,HC8&lt;&gt;"wait"),"AT",IF(AIH!$AS10="AI",IF(Sheet1!$D10&gt;AIH!$AR10+200,200,"wait"),0))</f>
        <v>0</v>
      </c>
      <c r="HD9" s="10">
        <f>IF(AND(HD8&gt;0,HD8&lt;&gt;"wait"),"AT",IF(AIH!$AS10="AI",IF(Sheet1!$E10&lt;AIH!$AR10-50,50,"wait"),0))</f>
        <v>0</v>
      </c>
      <c r="HE9" s="10">
        <f>IF(AND(HE8&gt;0,HE8&lt;&gt;"wait"),"AT",IF(AIH!$AS10="AI",IF(Sheet1!$E10&lt;AIH!$AR10-100,100,"wait"),0))</f>
        <v>0</v>
      </c>
      <c r="HF9" s="10">
        <f>IF(AND(HF8&gt;0,HF8&lt;&gt;"wait"),"AT",IF(AIH!$AS10="AI",IF(Sheet1!$E10&lt;AIH!$AR10-150,150,"wait"),0))</f>
        <v>0</v>
      </c>
      <c r="HG9" s="10">
        <f>IF(AND(HG8&gt;0,HG8&lt;&gt;"wait"),"AT",IF(AIH!$AS10="AI",IF(Sheet1!$E10&lt;AIH!$AR10-200,200,"wait"),0))</f>
        <v>0</v>
      </c>
      <c r="HH9" s="10">
        <f t="shared" si="20"/>
        <v>0</v>
      </c>
      <c r="HJ9" s="10">
        <f>IF(AND(HJ8&gt;0,HJ8&lt;&gt;"wait"),"AT",IF(AIH!$AU10="AI",IF(Sheet1!$D10&gt;AIH!$AT10+50,50,"wait"),0))</f>
        <v>0</v>
      </c>
      <c r="HK9" s="10">
        <f>IF(AND(HK8&gt;0,HK8&lt;&gt;"wait"),"AT",IF(AIH!$AU10="AI",IF(Sheet1!$D10&gt;AIH!$AT10+100,100,"wait"),0))</f>
        <v>0</v>
      </c>
      <c r="HL9" s="10">
        <f>IF(AND(HL8&gt;0,HL8&lt;&gt;"wait"),"AT",IF(AIH!$AU10="AI",IF(Sheet1!$D10&gt;AIH!$AT10+150,150,"wait"),0))</f>
        <v>0</v>
      </c>
      <c r="HM9" s="10">
        <f>IF(AND(HM8&gt;0,HM8&lt;&gt;"wait"),"AT",IF(AIH!$AU10="AI",IF(Sheet1!$D10&gt;AIH!$AT10+200,200,"wait"),0))</f>
        <v>0</v>
      </c>
      <c r="HN9" s="10">
        <f>IF(AND(HN8&gt;0,HN8&lt;&gt;"wait"),"AT",IF(AIH!$AU10="AI",IF(Sheet1!$E10&lt;AIH!$AT10-50,50,"wait"),0))</f>
        <v>0</v>
      </c>
      <c r="HO9" s="10">
        <f>IF(AND(HO8&gt;0,HO8&lt;&gt;"wait"),"AT",IF(AIH!$AU10="AI",IF(Sheet1!$E10&lt;AIH!$AT10-100,100,"wait"),0))</f>
        <v>0</v>
      </c>
      <c r="HP9" s="10">
        <f>IF(AND(HP8&gt;0,HP8&lt;&gt;"wait"),"AT",IF(AIH!$AU10="AI",IF(Sheet1!$E10&lt;AIH!$AT10-150,150,"wait"),0))</f>
        <v>0</v>
      </c>
      <c r="HQ9" s="10">
        <f>IF(AND(HQ8&gt;0,HQ8&lt;&gt;"wait"),"AT",IF(AIH!$AU10="AI",IF(Sheet1!$E10&lt;AIH!$AT10-200,200,"wait"),0))</f>
        <v>0</v>
      </c>
      <c r="HR9" s="10">
        <f t="shared" si="21"/>
        <v>0</v>
      </c>
      <c r="HT9" s="10">
        <f>IF(AND(HT8&gt;0,HT8&lt;&gt;"wait"),"AT",IF(AIH!$AX10="AI",IF(Sheet1!$D10&gt;AIH!$AW10+50,50,"wait"),0))</f>
        <v>0</v>
      </c>
      <c r="HU9" s="10">
        <f>IF(AND(HU8&gt;0,HU8&lt;&gt;"wait"),"AT",IF(AIH!$AX10="AI",IF(Sheet1!$D10&gt;AIH!$AW10+100,100,"wait"),0))</f>
        <v>0</v>
      </c>
      <c r="HV9" s="10">
        <f>IF(AND(HV8&gt;0,HV8&lt;&gt;"wait"),"AT",IF(AIH!$AX10="AI",IF(Sheet1!$D10&gt;AIH!$AW10+150,150,"wait"),0))</f>
        <v>0</v>
      </c>
      <c r="HW9" s="10">
        <f>IF(AND(HW8&gt;0,HW8&lt;&gt;"wait"),"AT",IF(AIH!$AX10="AI",IF(Sheet1!$D10&gt;AIH!$AW10+200,200,"wait"),0))</f>
        <v>0</v>
      </c>
      <c r="HX9" s="10">
        <f>IF(AND(HX8&gt;0,HX8&lt;&gt;"wait"),"AT",IF(AIH!$AX10="AI",IF(Sheet1!$E10&lt;AIH!$AW10-50,50,"wait"),0))</f>
        <v>0</v>
      </c>
      <c r="HY9" s="10">
        <f>IF(AND(HY8&gt;0,HY8&lt;&gt;"wait"),"AT",IF(AIH!$AX10="AI",IF(Sheet1!$E10&lt;AIH!$AW10-100,100,"wait"),0))</f>
        <v>0</v>
      </c>
      <c r="HZ9" s="10">
        <f>IF(AND(HZ8&gt;0,HZ8&lt;&gt;"wait"),"AT",IF(AIH!$AX10="AI",IF(Sheet1!$E10&lt;AIH!$AW10-150,150,"wait"),0))</f>
        <v>0</v>
      </c>
      <c r="IA9" s="10">
        <f>IF(AND(IA8&gt;0,IA8&lt;&gt;"wait"),"AT",IF(AIH!$AX10="AI",IF(Sheet1!$E10&lt;AIH!$AW10-200,200,"wait"),0))</f>
        <v>0</v>
      </c>
      <c r="IB9" s="10">
        <f t="shared" si="22"/>
        <v>0</v>
      </c>
      <c r="ID9" s="10">
        <f>IF(AND(ID8&gt;0,ID8&lt;&gt;"wait"),"AT",IF(AIH!$AZ10="AI",IF(Sheet1!$D10&gt;AIH!$AY10+50,50,"wait"),0))</f>
        <v>0</v>
      </c>
      <c r="IE9" s="10">
        <f>IF(AND(IE8&gt;0,IE8&lt;&gt;"wait"),"AT",IF(AIH!$AZ10="AI",IF(Sheet1!$D10&gt;AIH!$AY10+100,100,"wait"),0))</f>
        <v>0</v>
      </c>
      <c r="IF9" s="10">
        <f>IF(AND(IF8&gt;0,IF8&lt;&gt;"wait"),"AT",IF(AIH!$AZ10="AI",IF(Sheet1!$D10&gt;AIH!$AY10+150,150,"wait"),0))</f>
        <v>0</v>
      </c>
      <c r="IG9" s="10">
        <f>IF(AND(IG8&gt;0,IG8&lt;&gt;"wait"),"AT",IF(AIH!$AZ10="AI",IF(Sheet1!$D10&gt;AIH!$AY10+200,200,"wait"),0))</f>
        <v>0</v>
      </c>
      <c r="IH9" s="10">
        <f>IF(AND(IH8&gt;0,IH8&lt;&gt;"wait"),"AT",IF(AIH!$AZ10="AI",IF(Sheet1!$E10&lt;AIH!$AY10-50,50,"wait"),0))</f>
        <v>0</v>
      </c>
      <c r="II9" s="10">
        <f>IF(AND(II8&gt;0,II8&lt;&gt;"wait"),"AT",IF(AIH!$AZ10="AI",IF(Sheet1!$E10&lt;AIH!$AY10-100,100,"wait"),0))</f>
        <v>0</v>
      </c>
      <c r="IJ9" s="10">
        <f>IF(AND(IJ8&gt;0,IJ8&lt;&gt;"wait"),"AT",IF(AIH!$AZ10="AI",IF(Sheet1!$E10&lt;AIH!$AY10-150,150,"wait"),0))</f>
        <v>0</v>
      </c>
      <c r="IK9" s="10">
        <f>IF(AND(IK8&gt;0,IK8&lt;&gt;"wait"),"AT",IF(AIH!$AZ10="AI",IF(Sheet1!$E10&lt;AIH!$AY10-200,200,"wait"),0))</f>
        <v>0</v>
      </c>
      <c r="IL9" s="10">
        <f t="shared" si="23"/>
        <v>0</v>
      </c>
      <c r="IN9" s="10">
        <f>IF(AND(IN8&gt;0,IN8&lt;&gt;"wait"),"AT",IF(AIH!$BB10="AI",IF(Sheet1!$D10&gt;AIH!$BA10+50,50,"wait"),0))</f>
        <v>0</v>
      </c>
      <c r="IO9" s="10">
        <f>IF(AND(IO8&gt;0,IO8&lt;&gt;"wait"),"AT",IF(AIH!$BB10="AI",IF(Sheet1!$D10&gt;AIH!$BA10+100,100,"wait"),0))</f>
        <v>0</v>
      </c>
      <c r="IP9" s="10">
        <f>IF(AND(IP8&gt;0,IP8&lt;&gt;"wait"),"AT",IF(AIH!$BB10="AI",IF(Sheet1!$D10&gt;AIH!$BA10+150,150,"wait"),0))</f>
        <v>0</v>
      </c>
      <c r="IQ9" s="10">
        <f>IF(AND(IQ8&gt;0,IQ8&lt;&gt;"wait"),"AT",IF(AIH!$BB10="AI",IF(Sheet1!$D10&gt;AIH!$BA10+200,200,"wait"),0))</f>
        <v>0</v>
      </c>
      <c r="IR9" s="10">
        <f>IF(AND(IR8&gt;0,IR8&lt;&gt;"wait"),"AT",IF(AIH!$BB10="AI",IF(Sheet1!$E10&lt;AIH!$BA10-50,50,"wait"),0))</f>
        <v>0</v>
      </c>
      <c r="IS9" s="10">
        <f>IF(AND(IS8&gt;0,IS8&lt;&gt;"wait"),"AT",IF(AIH!$BB10="AI",IF(Sheet1!$E10&lt;AIH!$BA10-100,100,"wait"),0))</f>
        <v>0</v>
      </c>
      <c r="IT9" s="10">
        <f>IF(AND(IT8&gt;0,IT8&lt;&gt;"wait"),"AT",IF(AIH!$BB10="AI",IF(Sheet1!$E10&lt;AIH!$BA10-150,150,"wait"),0))</f>
        <v>0</v>
      </c>
      <c r="IU9" s="10">
        <f>IF(AND(IU8&gt;0,IU8&lt;&gt;"wait"),"AT",IF(AIH!$BB10="AI",IF(Sheet1!$E10&lt;AIH!$BA10-200,200,"wait"),0))</f>
        <v>0</v>
      </c>
      <c r="IV9" s="10">
        <f t="shared" si="24"/>
        <v>0</v>
      </c>
      <c r="IX9" s="10">
        <f>IF(AND(IX8&gt;0,IX8&lt;&gt;"wait"),"AT",IF(AIH!$BD10="AI",IF(Sheet1!$D10&gt;AIH!$BC10+50,50,"wait"),0))</f>
        <v>0</v>
      </c>
      <c r="IY9" s="10">
        <f>IF(AND(IY8&gt;0,IY8&lt;&gt;"wait"),"AT",IF(AIH!$BD10="AI",IF(Sheet1!$D10&gt;AIH!$BC10+100,100,"wait"),0))</f>
        <v>0</v>
      </c>
      <c r="IZ9" s="10">
        <f>IF(AND(IZ8&gt;0,IZ8&lt;&gt;"wait"),"AT",IF(AIH!$BD10="AI",IF(Sheet1!$D10&gt;AIH!$BC10+150,150,"wait"),0))</f>
        <v>0</v>
      </c>
      <c r="JA9" s="10">
        <f>IF(AND(JA8&gt;0,JA8&lt;&gt;"wait"),"AT",IF(AIH!$BD10="AI",IF(Sheet1!$D10&gt;AIH!$BC10+200,200,"wait"),0))</f>
        <v>0</v>
      </c>
      <c r="JB9" s="10">
        <f>IF(AND(JB8&gt;0,JB8&lt;&gt;"wait"),"AT",IF(AIH!$BD10="AI",IF(Sheet1!$E10&lt;AIH!$BC10-50,50,"wait"),0))</f>
        <v>0</v>
      </c>
      <c r="JC9" s="10">
        <f>IF(AND(JC8&gt;0,JC8&lt;&gt;"wait"),"AT",IF(AIH!$BD10="AI",IF(Sheet1!$E10&lt;AIH!$BC10-100,100,"wait"),0))</f>
        <v>0</v>
      </c>
      <c r="JD9" s="10">
        <f>IF(AND(JD8&gt;0,JD8&lt;&gt;"wait"),"AT",IF(AIH!$BD10="AI",IF(Sheet1!$E10&lt;AIH!$BC10-150,150,"wait"),0))</f>
        <v>0</v>
      </c>
      <c r="JE9" s="10">
        <f>IF(AND(JE8&gt;0,JE8&lt;&gt;"wait"),"AT",IF(AIH!$BD10="AI",IF(Sheet1!$E10&lt;AIH!$BC10-200,200,"wait"),0))</f>
        <v>0</v>
      </c>
      <c r="JF9" s="10">
        <f t="shared" si="25"/>
        <v>0</v>
      </c>
      <c r="JH9" s="10">
        <f>IF(AND(JH8&gt;0,JH8&lt;&gt;"wait"),"AT",IF(AIH!$BF10="AI",IF(Sheet1!$D10&gt;AIH!$BE10+50,50,"wait"),0))</f>
        <v>0</v>
      </c>
      <c r="JI9" s="10">
        <f>IF(AND(JI8&gt;0,JI8&lt;&gt;"wait"),"AT",IF(AIH!$BF10="AI",IF(Sheet1!$D10&gt;AIH!$BE10+100,100,"wait"),0))</f>
        <v>0</v>
      </c>
      <c r="JJ9" s="10">
        <f>IF(AND(JJ8&gt;0,JJ8&lt;&gt;"wait"),"AT",IF(AIH!$BF10="AI",IF(Sheet1!$D10&gt;AIH!$BE10+150,150,"wait"),0))</f>
        <v>0</v>
      </c>
      <c r="JK9" s="10">
        <f>IF(AND(JK8&gt;0,JK8&lt;&gt;"wait"),"AT",IF(AIH!$BF10="AI",IF(Sheet1!$D10&gt;AIH!$BE10+200,200,"wait"),0))</f>
        <v>0</v>
      </c>
      <c r="JL9" s="10">
        <f>IF(AND(JL8&gt;0,JL8&lt;&gt;"wait"),"AT",IF(AIH!$BF10="AI",IF(Sheet1!$E10&lt;AIH!$BE10-50,50,"wait"),0))</f>
        <v>0</v>
      </c>
      <c r="JM9" s="10">
        <f>IF(AND(JM8&gt;0,JM8&lt;&gt;"wait"),"AT",IF(AIH!$BF10="AI",IF(Sheet1!$E10&lt;AIH!$BE10-100,100,"wait"),0))</f>
        <v>0</v>
      </c>
      <c r="JN9" s="10">
        <f>IF(AND(JN8&gt;0,JN8&lt;&gt;"wait"),"AT",IF(AIH!$BF10="AI",IF(Sheet1!$E10&lt;AIH!$BE10-150,150,"wait"),0))</f>
        <v>0</v>
      </c>
      <c r="JO9" s="10">
        <f>IF(AND(JO8&gt;0,JO8&lt;&gt;"wait"),"AT",IF(AIH!$BF10="AI",IF(Sheet1!$E10&lt;AIH!$BE10-200,200,"wait"),0))</f>
        <v>0</v>
      </c>
      <c r="JP9" s="10">
        <f t="shared" si="26"/>
        <v>0</v>
      </c>
      <c r="JR9" s="10">
        <f>IF(AND(JR8&gt;0,JR8&lt;&gt;"wait"),"AT",IF(AIH!$BH10="AI",IF(Sheet1!$D10&gt;AIH!$BG10+50,50,"wait"),0))</f>
        <v>0</v>
      </c>
      <c r="JS9" s="10">
        <f>IF(AND(JS8&gt;0,JS8&lt;&gt;"wait"),"AT",IF(AIH!$BH10="AI",IF(Sheet1!$D10&gt;AIH!$BG10+100,100,"wait"),0))</f>
        <v>0</v>
      </c>
      <c r="JT9" s="10">
        <f>IF(AND(JT8&gt;0,JT8&lt;&gt;"wait"),"AT",IF(AIH!$BH10="AI",IF(Sheet1!$D10&gt;AIH!$BG10+150,150,"wait"),0))</f>
        <v>0</v>
      </c>
      <c r="JU9" s="10">
        <f>IF(AND(JU8&gt;0,JU8&lt;&gt;"wait"),"AT",IF(AIH!$BH10="AI",IF(Sheet1!$D10&gt;AIH!$BG10+200,200,"wait"),0))</f>
        <v>0</v>
      </c>
      <c r="JV9" s="10">
        <f>IF(AND(JV8&gt;0,JV8&lt;&gt;"wait"),"AT",IF(AIH!$BH10="AI",IF(Sheet1!$E10&lt;AIH!$BG10-50,50,"wait"),0))</f>
        <v>0</v>
      </c>
      <c r="JW9" s="10">
        <f>IF(AND(JW8&gt;0,JW8&lt;&gt;"wait"),"AT",IF(AIH!$BH10="AI",IF(Sheet1!$E10&lt;AIH!$BG10-100,100,"wait"),0))</f>
        <v>0</v>
      </c>
      <c r="JX9" s="10">
        <f>IF(AND(JX8&gt;0,JX8&lt;&gt;"wait"),"AT",IF(AIH!$BH10="AI",IF(Sheet1!$E10&lt;AIH!$BG10-150,150,"wait"),0))</f>
        <v>0</v>
      </c>
      <c r="JY9" s="10">
        <f>IF(AND(JY8&gt;0,JY8&lt;&gt;"wait"),"AT",IF(AIH!$BH10="AI",IF(Sheet1!$E10&lt;AIH!$BG10-200,200,"wait"),0))</f>
        <v>0</v>
      </c>
      <c r="JZ9" s="10">
        <f t="shared" si="27"/>
        <v>0</v>
      </c>
      <c r="KB9" s="10">
        <f>IF(AND(KB8&gt;0,KB8&lt;&gt;"wait"),"AT",IF(AIH!$BJ10="AI",IF(Sheet1!$D10&gt;AIH!$BI10+50,50,"wait"),0))</f>
        <v>0</v>
      </c>
      <c r="KC9" s="10">
        <f>IF(AND(KC8&gt;0,KC8&lt;&gt;"wait"),"AT",IF(AIH!$BJ10="AI",IF(Sheet1!$D10&gt;AIH!$BI10+100,100,"wait"),0))</f>
        <v>0</v>
      </c>
      <c r="KD9" s="10">
        <f>IF(AND(KD8&gt;0,KD8&lt;&gt;"wait"),"AT",IF(AIH!$BJ10="AI",IF(Sheet1!$D10&gt;AIH!$BI10+150,150,"wait"),0))</f>
        <v>0</v>
      </c>
      <c r="KE9" s="10">
        <f>IF(AND(KE8&gt;0,KE8&lt;&gt;"wait"),"AT",IF(AIH!$BJ10="AI",IF(Sheet1!$D10&gt;AIH!$BI10+200,200,"wait"),0))</f>
        <v>0</v>
      </c>
      <c r="KF9" s="10">
        <f>IF(AND(KF8&gt;0,KF8&lt;&gt;"wait"),"AT",IF(AIH!$BJ10="AI",IF(Sheet1!$E10&lt;AIH!$BI10-50,50,"wait"),0))</f>
        <v>0</v>
      </c>
      <c r="KG9" s="10">
        <f>IF(AND(KG8&gt;0,KG8&lt;&gt;"wait"),"AT",IF(AIH!$BJ10="AI",IF(Sheet1!$E10&lt;AIH!$BI10-100,100,"wait"),0))</f>
        <v>0</v>
      </c>
      <c r="KH9" s="10">
        <f>IF(AND(KH8&gt;0,KH8&lt;&gt;"wait"),"AT",IF(AIH!$BJ10="AI",IF(Sheet1!$E10&lt;AIH!$BI10-150,150,"wait"),0))</f>
        <v>0</v>
      </c>
      <c r="KI9" s="10">
        <f>IF(AND(KI8&gt;0,KI8&lt;&gt;"wait"),"AT",IF(AIH!$BJ10="AI",IF(Sheet1!$E10&lt;AIH!$BI10-200,200,"wait"),0))</f>
        <v>0</v>
      </c>
      <c r="KJ9" s="10">
        <f t="shared" si="28"/>
        <v>0</v>
      </c>
      <c r="KL9" s="10">
        <f>IF(AND(KL8&gt;0,KL8&lt;&gt;"wait"),"AT",IF(AIH!$BL10="AI",IF(Sheet1!$D10&gt;AIH!$BK10+50,50,"wait"),0))</f>
        <v>0</v>
      </c>
      <c r="KM9" s="10">
        <f>IF(AND(KM8&gt;0,KM8&lt;&gt;"wait"),"AT",IF(AIH!$BL10="AI",IF(Sheet1!$D10&gt;AIH!$BK10+100,100,"wait"),0))</f>
        <v>0</v>
      </c>
      <c r="KN9" s="10">
        <f>IF(AND(KN8&gt;0,KN8&lt;&gt;"wait"),"AT",IF(AIH!$BL10="AI",IF(Sheet1!$D10&gt;AIH!$BK10+150,150,"wait"),0))</f>
        <v>0</v>
      </c>
      <c r="KO9" s="10">
        <f>IF(AND(KO8&gt;0,KO8&lt;&gt;"wait"),"AT",IF(AIH!$BL10="AI",IF(Sheet1!$D10&gt;AIH!$BK10+200,200,"wait"),0))</f>
        <v>0</v>
      </c>
      <c r="KP9" s="10">
        <f>IF(AND(KP8&gt;0,KP8&lt;&gt;"wait"),"AT",IF(AIH!$BL10="AI",IF(Sheet1!$E10&lt;AIH!$BK10-50,50,"wait"),0))</f>
        <v>0</v>
      </c>
      <c r="KQ9" s="10">
        <f>IF(AND(KQ8&gt;0,KQ8&lt;&gt;"wait"),"AT",IF(AIH!$BL10="AI",IF(Sheet1!$E10&lt;AIH!$BK10-100,100,"wait"),0))</f>
        <v>0</v>
      </c>
      <c r="KR9" s="10">
        <f>IF(AND(KR8&gt;0,KR8&lt;&gt;"wait"),"AT",IF(AIH!$BL10="AI",IF(Sheet1!$E10&lt;AIH!$BK10-150,150,"wait"),0))</f>
        <v>0</v>
      </c>
      <c r="KS9" s="10">
        <f>IF(AND(KS8&gt;0,KS8&lt;&gt;"wait"),"AT",IF(AIH!$BL10="AI",IF(Sheet1!$E10&lt;AIH!$BK10-200,200,"wait"),0))</f>
        <v>0</v>
      </c>
      <c r="KT9" s="10">
        <f t="shared" si="29"/>
        <v>0</v>
      </c>
      <c r="KV9" s="10">
        <f>IF(AND(KV8&gt;0,KV8&lt;&gt;"wait"),"AT",IF(AIH!$BN10="AI",IF(Sheet1!$D10&gt;AIH!$BM10+50,50,"wait"),0))</f>
        <v>0</v>
      </c>
      <c r="KW9" s="10">
        <f>IF(AND(KW8&gt;0,KW8&lt;&gt;"wait"),"AT",IF(AIH!$BN10="AI",IF(Sheet1!$D10&gt;AIH!$BM10+100,100,"wait"),0))</f>
        <v>0</v>
      </c>
      <c r="KX9" s="10">
        <f>IF(AND(KX8&gt;0,KX8&lt;&gt;"wait"),"AT",IF(AIH!$BN10="AI",IF(Sheet1!$D10&gt;AIH!$BM10+150,150,"wait"),0))</f>
        <v>0</v>
      </c>
      <c r="KY9" s="10">
        <f>IF(AND(KY8&gt;0,KY8&lt;&gt;"wait"),"AT",IF(AIH!$BN10="AI",IF(Sheet1!$D10&gt;AIH!$BM10+200,200,"wait"),0))</f>
        <v>0</v>
      </c>
      <c r="KZ9" s="10">
        <f>IF(AND(KZ8&gt;0,KZ8&lt;&gt;"wait"),"AT",IF(AIH!$BN10="AI",IF(Sheet1!$E10&lt;AIH!$BM10-50,50,"wait"),0))</f>
        <v>0</v>
      </c>
      <c r="LA9" s="10">
        <f>IF(AND(LA8&gt;0,LA8&lt;&gt;"wait"),"AT",IF(AIH!$BN10="AI",IF(Sheet1!$E10&lt;AIH!$BM10-100,100,"wait"),0))</f>
        <v>0</v>
      </c>
      <c r="LB9" s="10">
        <f>IF(AND(LB8&gt;0,LB8&lt;&gt;"wait"),"AT",IF(AIH!$BN10="AI",IF(Sheet1!$E10&lt;AIH!$BM10-150,150,"wait"),0))</f>
        <v>0</v>
      </c>
      <c r="LC9" s="10">
        <f>IF(AND(LC8&gt;0,LC8&lt;&gt;"wait"),"AT",IF(AIH!$BN10="AI",IF(Sheet1!$E10&lt;AIH!$BM10-200,200,"wait"),0))</f>
        <v>0</v>
      </c>
      <c r="LD9" s="10">
        <f t="shared" si="30"/>
        <v>0</v>
      </c>
      <c r="LF9" s="10">
        <f>IF(AND(LF8&gt;0,LF8&lt;&gt;"wait"),"AT",IF(AIH!$BP10="AI",IF(Sheet1!$D10&gt;AIH!$BO10+50,50,"wait"),0))</f>
        <v>0</v>
      </c>
      <c r="LG9" s="10">
        <f>IF(AND(LG8&gt;0,LG8&lt;&gt;"wait"),"AT",IF(AIH!$BP10="AI",IF(Sheet1!$D10&gt;AIH!$BO10+100,100,"wait"),0))</f>
        <v>0</v>
      </c>
      <c r="LH9" s="10">
        <f>IF(AND(LH8&gt;0,LH8&lt;&gt;"wait"),"AT",IF(AIH!$BP10="AI",IF(Sheet1!$D10&gt;AIH!$BO10+150,150,"wait"),0))</f>
        <v>0</v>
      </c>
      <c r="LI9" s="10">
        <f>IF(AND(LI8&gt;0,LI8&lt;&gt;"wait"),"AT",IF(AIH!$BP10="AI",IF(Sheet1!$D10&gt;AIH!$BO10+200,200,"wait"),0))</f>
        <v>0</v>
      </c>
      <c r="LJ9" s="10">
        <f>IF(AND(LJ8&gt;0,LJ8&lt;&gt;"wait"),"AT",IF(AIH!$BP10="AI",IF(Sheet1!$E10&lt;AIH!$BO10-50,50,"wait"),0))</f>
        <v>0</v>
      </c>
      <c r="LK9" s="10">
        <f>IF(AND(LK8&gt;0,LK8&lt;&gt;"wait"),"AT",IF(AIH!$BP10="AI",IF(Sheet1!$E10&lt;AIH!$BO10-100,100,"wait"),0))</f>
        <v>0</v>
      </c>
      <c r="LL9" s="10">
        <f>IF(AND(LL8&gt;0,LL8&lt;&gt;"wait"),"AT",IF(AIH!$BP10="AI",IF(Sheet1!$E10&lt;AIH!$BO10-150,150,"wait"),0))</f>
        <v>0</v>
      </c>
      <c r="LM9" s="10">
        <f>IF(AND(LM8&gt;0,LM8&lt;&gt;"wait"),"AT",IF(AIH!$BP10="AI",IF(Sheet1!$E10&lt;AIH!$BO10-200,200,"wait"),0))</f>
        <v>0</v>
      </c>
      <c r="LN9" s="10">
        <f t="shared" si="31"/>
        <v>0</v>
      </c>
      <c r="LP9" s="10">
        <f>IF(AND(LP8&gt;0,LP8&lt;&gt;"wait"),"AT",IF(AIH!$BR10="AI",IF(Sheet1!$D10&gt;AIH!$BQ10+50,50,"wait"),0))</f>
        <v>0</v>
      </c>
      <c r="LQ9" s="10">
        <f>IF(AND(LQ8&gt;0,LQ8&lt;&gt;"wait"),"AT",IF(AIH!$BR10="AI",IF(Sheet1!$D10&gt;AIH!$BQ10+100,100,"wait"),0))</f>
        <v>0</v>
      </c>
      <c r="LR9" s="10">
        <f>IF(AND(LR8&gt;0,LR8&lt;&gt;"wait"),"AT",IF(AIH!$BR10="AI",IF(Sheet1!$D10&gt;AIH!$BQ10+150,150,"wait"),0))</f>
        <v>0</v>
      </c>
      <c r="LS9" s="10">
        <f>IF(AND(LS8&gt;0,LS8&lt;&gt;"wait"),"AT",IF(AIH!$BR10="AI",IF(Sheet1!$D10&gt;AIH!$BQ10+200,200,"wait"),0))</f>
        <v>0</v>
      </c>
      <c r="LT9" s="10">
        <f>IF(AND(LT8&gt;0,LT8&lt;&gt;"wait"),"AT",IF(AIH!$BR10="AI",IF(Sheet1!$E10&lt;AIH!$BQ10-50,50,"wait"),0))</f>
        <v>0</v>
      </c>
      <c r="LU9" s="10">
        <f>IF(AND(LU8&gt;0,LU8&lt;&gt;"wait"),"AT",IF(AIH!$BR10="AI",IF(Sheet1!$E10&lt;AIH!$BQ10-100,100,"wait"),0))</f>
        <v>0</v>
      </c>
      <c r="LV9" s="10">
        <f>IF(AND(LV8&gt;0,LV8&lt;&gt;"wait"),"AT",IF(AIH!$BR10="AI",IF(Sheet1!$E10&lt;AIH!$BQ10-150,150,"wait"),0))</f>
        <v>0</v>
      </c>
      <c r="LW9" s="10">
        <f>IF(AND(LW8&gt;0,LW8&lt;&gt;"wait"),"AT",IF(AIH!$BR10="AI",IF(Sheet1!$E10&lt;AIH!$BQ10-200,200,"wait"),0))</f>
        <v>0</v>
      </c>
      <c r="LX9" s="10">
        <f t="shared" si="32"/>
        <v>0</v>
      </c>
    </row>
    <row r="10" spans="1:336" x14ac:dyDescent="0.3">
      <c r="A10" t="str">
        <f>Sheet1!B10</f>
        <v>03/01 09:23</v>
      </c>
      <c r="B10">
        <f>Sheet1!D10</f>
        <v>29336</v>
      </c>
      <c r="C10">
        <f>Sheet1!E10</f>
        <v>29300</v>
      </c>
      <c r="E10">
        <f>MAX($B10:$B$162)</f>
        <v>29377</v>
      </c>
      <c r="F10">
        <f>MIN($C10:$C$162)</f>
        <v>29062</v>
      </c>
      <c r="H10" s="8">
        <f>IF(AND(H9&gt;0,H9&lt;&gt;"wait"),"AT",IF(AIH!$D11="AI",IF(Sheet1!$D11&gt;AIH!$C11+50,50,"wait"),0))</f>
        <v>0</v>
      </c>
      <c r="I10" s="8">
        <f>IF(AND(I9&gt;0,I9&lt;&gt;"wait"),"AT",IF(AIH!$D11="AI",IF(Sheet1!$D11&gt;AIH!$C11+100,100,"wait"),0))</f>
        <v>0</v>
      </c>
      <c r="J10" s="8">
        <f>IF(AND(J9&gt;0,J9&lt;&gt;"wait"),"AT",IF(AIH!$D11="AI",IF(Sheet1!$D11&gt;AIH!$C11+150,150,"wait"),0))</f>
        <v>0</v>
      </c>
      <c r="K10" s="8">
        <f>IF(AND(K9&gt;0,K9&lt;&gt;"wait"),"AT",IF(AIH!$D11="AI",IF(Sheet1!$D11&gt;AIH!$C11+200,200,"wait"),0))</f>
        <v>0</v>
      </c>
      <c r="L10" s="8">
        <f>IF(AND(L9&gt;0,L9&lt;&gt;"wait"),"AT",IF(AIH!$D11="AI",IF(Sheet1!$E11&lt;AIH!$C11-50,50,"wait"),0))</f>
        <v>0</v>
      </c>
      <c r="M10" s="8">
        <f>IF(AND(M9&gt;0,M9&lt;&gt;"wait"),"AT",IF(AIH!$D11="AI",IF(Sheet1!$E11&lt;AIH!$C11-100,100,"wait"),0))</f>
        <v>0</v>
      </c>
      <c r="N10" s="8">
        <f>IF(AND(N9&gt;0,N9&lt;&gt;"wait"),"AT",IF(AIH!$D11="AI",IF(Sheet1!$E11&lt;AIH!$C11-150,150,"wait"),0))</f>
        <v>0</v>
      </c>
      <c r="O10" s="8">
        <f>IF(AND(O9&gt;0,O9&lt;&gt;"wait"),"AT",IF(AIH!$D11="AI",IF(Sheet1!$E11&lt;AIH!$C11-200,200,"wait"),0))</f>
        <v>0</v>
      </c>
      <c r="P10" s="8">
        <f t="shared" si="0"/>
        <v>0</v>
      </c>
      <c r="R10" s="8">
        <f>IF(AND(R9&gt;0,R9&lt;&gt;"wait"),"AT",IF(AIH!$F11="AI",IF(Sheet1!$D11&gt;AIH!$E11+50,50,"wait"),0))</f>
        <v>0</v>
      </c>
      <c r="S10" s="8">
        <f>IF(AND(S9&gt;0,S9&lt;&gt;"wait"),"AT",IF(AIH!$F11="AI",IF(Sheet1!$D11&gt;AIH!$E11+100,100,"wait"),0))</f>
        <v>0</v>
      </c>
      <c r="T10" s="8">
        <f>IF(AND(T9&gt;0,T9&lt;&gt;"wait"),"AT",IF(AIH!$F11="AI",IF(Sheet1!$D11&gt;AIH!$E11+150,150,"wait"),0))</f>
        <v>0</v>
      </c>
      <c r="U10" s="8">
        <f>IF(AND(U9&gt;0,U9&lt;&gt;"wait"),"AT",IF(AIH!$F11="AI",IF(Sheet1!$D11&gt;AIH!$E11+200,200,"wait"),0))</f>
        <v>0</v>
      </c>
      <c r="V10" s="8">
        <f>IF(AND(V9&gt;0,V9&lt;&gt;"wait"),"AT",IF(AIH!$F11="AI",IF(Sheet1!$E11&lt;AIH!$E11-50,50,"wait"),0))</f>
        <v>0</v>
      </c>
      <c r="W10" s="8">
        <f>IF(AND(W9&gt;0,W9&lt;&gt;"wait"),"AT",IF(AIH!$F11="AI",IF(Sheet1!$E11&lt;AIH!$E11-100,100,"wait"),0))</f>
        <v>0</v>
      </c>
      <c r="X10" s="8">
        <f>IF(AND(X9&gt;0,X9&lt;&gt;"wait"),"AT",IF(AIH!$F11="AI",IF(Sheet1!$E11&lt;AIH!$E11-150,150,"wait"),0))</f>
        <v>0</v>
      </c>
      <c r="Y10" s="8">
        <f>IF(AND(Y9&gt;0,Y9&lt;&gt;"wait"),"AT",IF(AIH!$F11="AI",IF(Sheet1!$E11&lt;AIH!$E11-200,200,"wait"),0))</f>
        <v>0</v>
      </c>
      <c r="Z10" s="8">
        <f t="shared" si="1"/>
        <v>0</v>
      </c>
      <c r="AB10" s="8">
        <f>IF(AND(AB9&gt;0,AB9&lt;&gt;"wait"),"AT",IF(AIH!$H11="AI",IF(Sheet1!$D11&gt;AIH!$G11+50,50,"wait"),0))</f>
        <v>0</v>
      </c>
      <c r="AC10" s="8">
        <f>IF(AND(AC9&gt;0,AC9&lt;&gt;"wait"),"AT",IF(AIH!$H11="AI",IF(Sheet1!$D11&gt;AIH!$G11+100,100,"wait"),0))</f>
        <v>0</v>
      </c>
      <c r="AD10" s="8">
        <f>IF(AND(AD9&gt;0,AD9&lt;&gt;"wait"),"AT",IF(AIH!$H11="AI",IF(Sheet1!$D11&gt;AIH!$G11+150,150,"wait"),0))</f>
        <v>0</v>
      </c>
      <c r="AE10" s="8">
        <f>IF(AND(AE9&gt;0,AE9&lt;&gt;"wait"),"AT",IF(AIH!$H11="AI",IF(Sheet1!$D11&gt;AIH!$G11+200,200,"wait"),0))</f>
        <v>0</v>
      </c>
      <c r="AF10" s="8">
        <f>IF(AND(AF9&gt;0,AF9&lt;&gt;"wait"),"AT",IF(AIH!$H11="AI",IF(Sheet1!$E11&lt;AIH!$G11-50,50,"wait"),0))</f>
        <v>0</v>
      </c>
      <c r="AG10" s="8">
        <f>IF(AND(AG9&gt;0,AG9&lt;&gt;"wait"),"AT",IF(AIH!$H11="AI",IF(Sheet1!$E11&lt;AIH!$G11-100,100,"wait"),0))</f>
        <v>0</v>
      </c>
      <c r="AH10" s="8">
        <f>IF(AND(AH9&gt;0,AH9&lt;&gt;"wait"),"AT",IF(AIH!$H11="AI",IF(Sheet1!$E11&lt;AIH!$G11-150,150,"wait"),0))</f>
        <v>0</v>
      </c>
      <c r="AI10" s="8">
        <f>IF(AND(AI9&gt;0,AI9&lt;&gt;"wait"),"AT",IF(AIH!$H11="AI",IF(Sheet1!$E11&lt;AIH!$G11-200,200,"wait"),0))</f>
        <v>0</v>
      </c>
      <c r="AJ10" s="8">
        <f t="shared" si="2"/>
        <v>0</v>
      </c>
      <c r="AL10" s="8">
        <f>IF(AND(AL9&gt;0,AL9&lt;&gt;"wait"),"AT",IF(AIH!$J11="AI",IF(Sheet1!$D11&gt;AIH!$I11+50,50,"wait"),0))</f>
        <v>0</v>
      </c>
      <c r="AM10" s="8">
        <f>IF(AND(AM9&gt;0,AM9&lt;&gt;"wait"),"AT",IF(AIH!$J11="AI",IF(Sheet1!$D11&gt;AIH!$I11+100,100,"wait"),0))</f>
        <v>0</v>
      </c>
      <c r="AN10" s="8">
        <f>IF(AND(AN9&gt;0,AN9&lt;&gt;"wait"),"AT",IF(AIH!$J11="AI",IF(Sheet1!$D11&gt;AIH!$I11+150,150,"wait"),0))</f>
        <v>0</v>
      </c>
      <c r="AO10" s="8">
        <f>IF(AND(AO9&gt;0,AO9&lt;&gt;"wait"),"AT",IF(AIH!$J11="AI",IF(Sheet1!$D11&gt;AIH!$I11+200,200,"wait"),0))</f>
        <v>0</v>
      </c>
      <c r="AP10" s="8">
        <f>IF(AND(AP9&gt;0,AP9&lt;&gt;"wait"),"AT",IF(AIH!$J11="AI",IF(Sheet1!$E11&lt;AIH!$I11-50,50,"wait"),0))</f>
        <v>0</v>
      </c>
      <c r="AQ10" s="8">
        <f>IF(AND(AQ9&gt;0,AQ9&lt;&gt;"wait"),"AT",IF(AIH!$J11="AI",IF(Sheet1!$E11&lt;AIH!$I11-100,100,"wait"),0))</f>
        <v>0</v>
      </c>
      <c r="AR10" s="8">
        <f>IF(AND(AR9&gt;0,AR9&lt;&gt;"wait"),"AT",IF(AIH!$J11="AI",IF(Sheet1!$E11&lt;AIH!$I11-150,150,"wait"),0))</f>
        <v>0</v>
      </c>
      <c r="AS10" s="8">
        <f>IF(AND(AS9&gt;0,AS9&lt;&gt;"wait"),"AT",IF(AIH!$J11="AI",IF(Sheet1!$E11&lt;AIH!$I11-200,200,"wait"),0))</f>
        <v>0</v>
      </c>
      <c r="AT10" s="8">
        <f t="shared" si="3"/>
        <v>0</v>
      </c>
      <c r="AU10" s="8"/>
      <c r="AV10" s="8">
        <f>IF(AND(AV9&gt;0,AV9&lt;&gt;"wait"),"AT",IF(AIH!$L11="AI",IF(Sheet1!$D11&gt;AIH!$K11+50,50,"wait"),0))</f>
        <v>0</v>
      </c>
      <c r="AW10" s="8">
        <f>IF(AND(AW9&gt;0,AW9&lt;&gt;"wait"),"AT",IF(AIH!$L11="AI",IF(Sheet1!$D11&gt;AIH!$K11+100,100,"wait"),0))</f>
        <v>0</v>
      </c>
      <c r="AX10" s="8">
        <f>IF(AND(AX9&gt;0,AX9&lt;&gt;"wait"),"AT",IF(AIH!$L11="AI",IF(Sheet1!$D11&gt;AIH!$K11+150,150,"wait"),0))</f>
        <v>0</v>
      </c>
      <c r="AY10" s="8">
        <f>IF(AND(AY9&gt;0,AY9&lt;&gt;"wait"),"AT",IF(AIH!$L11="AI",IF(Sheet1!$D11&gt;AIH!$K11+200,200,"wait"),0))</f>
        <v>0</v>
      </c>
      <c r="AZ10" s="8">
        <f>IF(AND(AZ9&gt;0,AZ9&lt;&gt;"wait"),"AT",IF(AIH!$L11="AI",IF(Sheet1!$E11&lt;AIH!$K11-50,50,"wait"),0))</f>
        <v>0</v>
      </c>
      <c r="BA10" s="8">
        <f>IF(AND(BA9&gt;0,BA9&lt;&gt;"wait"),"AT",IF(AIH!$L11="AI",IF(Sheet1!$E11&lt;AIH!$K11-100,100,"wait"),0))</f>
        <v>0</v>
      </c>
      <c r="BB10" s="8">
        <f>IF(AND(BB9&gt;0,BB9&lt;&gt;"wait"),"AT",IF(AIH!$L11="AI",IF(Sheet1!$E11&lt;AIH!$K11-150,150,"wait"),0))</f>
        <v>0</v>
      </c>
      <c r="BC10" s="8">
        <f>IF(AND(BC9&gt;0,BC9&lt;&gt;"wait"),"AT",IF(AIH!$L11="AI",IF(Sheet1!$E11&lt;AIH!$K11-200,200,"wait"),0))</f>
        <v>0</v>
      </c>
      <c r="BD10" s="8">
        <f t="shared" si="4"/>
        <v>0</v>
      </c>
      <c r="BE10" s="8"/>
      <c r="BF10" s="8">
        <f>IF(AND(BF9&gt;0,BF9&lt;&gt;"wait"),"AT",IF(AIH!$N11="AI",IF(Sheet1!$D11&gt;AIH!$M11+50,50,"wait"),0))</f>
        <v>0</v>
      </c>
      <c r="BG10" s="8">
        <f>IF(AND(BG9&gt;0,BG9&lt;&gt;"wait"),"AT",IF(AIH!$N11="AI",IF(Sheet1!$D11&gt;AIH!$M11+100,100,"wait"),0))</f>
        <v>0</v>
      </c>
      <c r="BH10" s="8">
        <f>IF(AND(BH9&gt;0,BH9&lt;&gt;"wait"),"AT",IF(AIH!$N11="AI",IF(Sheet1!$D11&gt;AIH!$M11+150,150,"wait"),0))</f>
        <v>0</v>
      </c>
      <c r="BI10" s="8">
        <f>IF(AND(BI9&gt;0,BI9&lt;&gt;"wait"),"AT",IF(AIH!$N11="AI",IF(Sheet1!$D11&gt;AIH!$M11+200,200,"wait"),0))</f>
        <v>0</v>
      </c>
      <c r="BJ10" s="8">
        <f>IF(AND(BJ9&gt;0,BJ9&lt;&gt;"wait"),"AT",IF(AIH!$N11="AI",IF(Sheet1!$E11&lt;AIH!$M11-50,50,"wait"),0))</f>
        <v>0</v>
      </c>
      <c r="BK10" s="8">
        <f>IF(AND(BK9&gt;0,BK9&lt;&gt;"wait"),"AT",IF(AIH!$N11="AI",IF(Sheet1!$E11&lt;AIH!$M11-100,100,"wait"),0))</f>
        <v>0</v>
      </c>
      <c r="BL10" s="8">
        <f>IF(AND(BL9&gt;0,BL9&lt;&gt;"wait"),"AT",IF(AIH!$N11="AI",IF(Sheet1!$E11&lt;AIH!$M11-150,150,"wait"),0))</f>
        <v>0</v>
      </c>
      <c r="BM10" s="8">
        <f>IF(AND(BM9&gt;0,BM9&lt;&gt;"wait"),"AT",IF(AIH!$N11="AI",IF(Sheet1!$E11&lt;AIH!$M11-200,200,"wait"),0))</f>
        <v>0</v>
      </c>
      <c r="BN10" s="8">
        <f t="shared" si="5"/>
        <v>0</v>
      </c>
      <c r="BO10" s="8"/>
      <c r="BP10" s="8">
        <f>IF(AND(BP9&gt;0,BP9&lt;&gt;"wait"),"AT",IF(AIH!$P11="AI",IF(Sheet1!$D11&gt;AIH!$O11+50,50,"wait"),0))</f>
        <v>0</v>
      </c>
      <c r="BQ10" s="8">
        <f>IF(AND(BQ9&gt;0,BQ9&lt;&gt;"wait"),"AT",IF(AIH!$P11="AI",IF(Sheet1!$D11&gt;AIH!$O11+100,100,"wait"),0))</f>
        <v>0</v>
      </c>
      <c r="BR10" s="8">
        <f>IF(AND(BR9&gt;0,BR9&lt;&gt;"wait"),"AT",IF(AIH!$P11="AI",IF(Sheet1!$D11&gt;AIH!$O11+150,150,"wait"),0))</f>
        <v>0</v>
      </c>
      <c r="BS10" s="8">
        <f>IF(AND(BS9&gt;0,BS9&lt;&gt;"wait"),"AT",IF(AIH!$P11="AI",IF(Sheet1!$D11&gt;AIH!$O11+200,200,"wait"),0))</f>
        <v>0</v>
      </c>
      <c r="BT10" s="8">
        <f>IF(AND(BT9&gt;0,BT9&lt;&gt;"wait"),"AT",IF(AIH!$P11="AI",IF(Sheet1!$E11&lt;AIH!$O11-50,50,"wait"),0))</f>
        <v>0</v>
      </c>
      <c r="BU10" s="8">
        <f>IF(AND(BU9&gt;0,BU9&lt;&gt;"wait"),"AT",IF(AIH!$P11="AI",IF(Sheet1!$E11&lt;AIH!$O11-100,100,"wait"),0))</f>
        <v>0</v>
      </c>
      <c r="BV10" s="8">
        <f>IF(AND(BV9&gt;0,BV9&lt;&gt;"wait"),"AT",IF(AIH!$P11="AI",IF(Sheet1!$E11&lt;AIH!$O11-150,150,"wait"),0))</f>
        <v>0</v>
      </c>
      <c r="BW10" s="8">
        <f>IF(AND(BW9&gt;0,BW9&lt;&gt;"wait"),"AT",IF(AIH!$P11="AI",IF(Sheet1!$E11&lt;AIH!$O11-200,200,"wait"),0))</f>
        <v>0</v>
      </c>
      <c r="BX10" s="8">
        <f t="shared" si="6"/>
        <v>0</v>
      </c>
      <c r="BY10" s="8"/>
      <c r="BZ10" s="8">
        <f>IF(AND(BZ9&gt;0,BZ9&lt;&gt;"wait"),"AT",IF(AIH!$R11="AI",IF(Sheet1!$D11&gt;AIH!$Q11+50,50,"wait"),0))</f>
        <v>0</v>
      </c>
      <c r="CA10" s="8">
        <f>IF(AND(CA9&gt;0,CA9&lt;&gt;"wait"),"AT",IF(AIH!$R11="AI",IF(Sheet1!$D11&gt;AIH!$Q11+100,100,"wait"),0))</f>
        <v>0</v>
      </c>
      <c r="CB10" s="8">
        <f>IF(AND(CB9&gt;0,CB9&lt;&gt;"wait"),"AT",IF(AIH!$R11="AI",IF(Sheet1!$D11&gt;AIH!$Q11+150,150,"wait"),0))</f>
        <v>0</v>
      </c>
      <c r="CC10" s="8">
        <f>IF(AND(CC9&gt;0,CC9&lt;&gt;"wait"),"AT",IF(AIH!$R11="AI",IF(Sheet1!$D11&gt;AIH!$Q11+200,200,"wait"),0))</f>
        <v>0</v>
      </c>
      <c r="CD10" s="8">
        <f>IF(AND(CD9&gt;0,CD9&lt;&gt;"wait"),"AT",IF(AIH!$R11="AI",IF(Sheet1!$E11&lt;AIH!$Q11-50,50,"wait"),0))</f>
        <v>0</v>
      </c>
      <c r="CE10" s="8">
        <f>IF(AND(CE9&gt;0,CE9&lt;&gt;"wait"),"AT",IF(AIH!$R11="AI",IF(Sheet1!$E11&lt;AIH!$Q11-100,100,"wait"),0))</f>
        <v>0</v>
      </c>
      <c r="CF10" s="8">
        <f>IF(AND(CF9&gt;0,CF9&lt;&gt;"wait"),"AT",IF(AIH!$R11="AI",IF(Sheet1!$E11&lt;AIH!$Q11-150,150,"wait"),0))</f>
        <v>0</v>
      </c>
      <c r="CG10" s="8">
        <f>IF(AND(CG9&gt;0,CG9&lt;&gt;"wait"),"AT",IF(AIH!$R11="AI",IF(Sheet1!$E11&lt;AIH!$Q11-200,200,"wait"),0))</f>
        <v>0</v>
      </c>
      <c r="CH10" s="8">
        <f t="shared" si="7"/>
        <v>0</v>
      </c>
      <c r="CI10" s="8"/>
      <c r="CJ10" s="8">
        <f>IF(AND(CJ9&gt;0,CJ9&lt;&gt;"wait"),"AT",IF(AIH!$T11="AI",IF(Sheet1!$D11&gt;AIH!$S11+50,50,"wait"),0))</f>
        <v>0</v>
      </c>
      <c r="CK10" s="8">
        <f>IF(AND(CK9&gt;0,CK9&lt;&gt;"wait"),"AT",IF(AIH!$T11="AI",IF(Sheet1!$D11&gt;AIH!$S11+100,100,"wait"),0))</f>
        <v>0</v>
      </c>
      <c r="CL10" s="8">
        <f>IF(AND(CL9&gt;0,CL9&lt;&gt;"wait"),"AT",IF(AIH!$T11="AI",IF(Sheet1!$D11&gt;AIH!$S11+150,150,"wait"),0))</f>
        <v>0</v>
      </c>
      <c r="CM10" s="8">
        <f>IF(AND(CM9&gt;0,CM9&lt;&gt;"wait"),"AT",IF(AIH!$T11="AI",IF(Sheet1!$D11&gt;AIH!$S11+200,200,"wait"),0))</f>
        <v>0</v>
      </c>
      <c r="CN10" s="8">
        <f>IF(AND(CN9&gt;0,CN9&lt;&gt;"wait"),"AT",IF(AIH!$T11="AI",IF(Sheet1!$E11&lt;AIH!$S11-50,50,"wait"),0))</f>
        <v>0</v>
      </c>
      <c r="CO10" s="8">
        <f>IF(AND(CO9&gt;0,CO9&lt;&gt;"wait"),"AT",IF(AIH!$T11="AI",IF(Sheet1!$E11&lt;AIH!$S11-100,100,"wait"),0))</f>
        <v>0</v>
      </c>
      <c r="CP10" s="8">
        <f>IF(AND(CP9&gt;0,CP9&lt;&gt;"wait"),"AT",IF(AIH!$T11="AI",IF(Sheet1!$E11&lt;AIH!$S11-150,150,"wait"),0))</f>
        <v>0</v>
      </c>
      <c r="CQ10" s="8">
        <f>IF(AND(CQ9&gt;0,CQ9&lt;&gt;"wait"),"AT",IF(AIH!$T11="AI",IF(Sheet1!$E11&lt;AIH!$S11-200,200,"wait"),0))</f>
        <v>0</v>
      </c>
      <c r="CR10" s="8">
        <f t="shared" si="8"/>
        <v>0</v>
      </c>
      <c r="CS10" s="8"/>
      <c r="CT10" s="8">
        <f>IF(AND(CT9&gt;0,CT9&lt;&gt;"wait"),"AT",IF(AIH!$V11="AI",IF(Sheet1!$D11&gt;AIH!$U11+50,50,"wait"),0))</f>
        <v>0</v>
      </c>
      <c r="CU10" s="8">
        <f>IF(AND(CU9&gt;0,CU9&lt;&gt;"wait"),"AT",IF(AIH!$V11="AI",IF(Sheet1!$D11&gt;AIH!$U11+100,100,"wait"),0))</f>
        <v>0</v>
      </c>
      <c r="CV10" s="8">
        <f>IF(AND(CV9&gt;0,CV9&lt;&gt;"wait"),"AT",IF(AIH!$V11="AI",IF(Sheet1!$D11&gt;AIH!$U11+150,150,"wait"),0))</f>
        <v>0</v>
      </c>
      <c r="CW10" s="8">
        <f>IF(AND(CW9&gt;0,CW9&lt;&gt;"wait"),"AT",IF(AIH!$V11="AI",IF(Sheet1!$D11&gt;AIH!$U11+200,200,"wait"),0))</f>
        <v>0</v>
      </c>
      <c r="CX10" s="8">
        <f>IF(AND(CX9&gt;0,CX9&lt;&gt;"wait"),"AT",IF(AIH!$V11="AI",IF(Sheet1!$E11&lt;AIH!$U11-50,50,"wait"),0))</f>
        <v>0</v>
      </c>
      <c r="CY10" s="8">
        <f>IF(AND(CY9&gt;0,CY9&lt;&gt;"wait"),"AT",IF(AIH!$V11="AI",IF(Sheet1!$E11&lt;AIH!$U11-100,100,"wait"),0))</f>
        <v>0</v>
      </c>
      <c r="CZ10" s="8">
        <f>IF(AND(CZ9&gt;0,CZ9&lt;&gt;"wait"),"AT",IF(AIH!$V11="AI",IF(Sheet1!$E11&lt;AIH!$U11-150,150,"wait"),0))</f>
        <v>0</v>
      </c>
      <c r="DA10" s="8">
        <f>IF(AND(DA9&gt;0,DA9&lt;&gt;"wait"),"AT",IF(AIH!$V11="AI",IF(Sheet1!$E11&lt;AIH!$U11-200,200,"wait"),0))</f>
        <v>0</v>
      </c>
      <c r="DB10" s="8">
        <f t="shared" si="9"/>
        <v>0</v>
      </c>
      <c r="DC10" s="8"/>
      <c r="DD10" s="8">
        <f>IF(AND(DD9&gt;0,DD9&lt;&gt;"wait"),"AT",IF(AIH!$X11="AI",IF(Sheet1!$D11&gt;AIH!$W11+50,50,"wait"),0))</f>
        <v>0</v>
      </c>
      <c r="DE10" s="8">
        <f>IF(AND(DE9&gt;0,DE9&lt;&gt;"wait"),"AT",IF(AIH!$X11="AI",IF(Sheet1!$D11&gt;AIH!$W11+100,100,"wait"),0))</f>
        <v>0</v>
      </c>
      <c r="DF10" s="8">
        <f>IF(AND(DF9&gt;0,DF9&lt;&gt;"wait"),"AT",IF(AIH!$X11="AI",IF(Sheet1!$D11&gt;AIH!$W11+150,150,"wait"),0))</f>
        <v>0</v>
      </c>
      <c r="DG10" s="8">
        <f>IF(AND(DG9&gt;0,DG9&lt;&gt;"wait"),"AT",IF(AIH!$X11="AI",IF(Sheet1!$D11&gt;AIH!$W11+200,200,"wait"),0))</f>
        <v>0</v>
      </c>
      <c r="DH10" s="8">
        <f>IF(AND(DH9&gt;0,DH9&lt;&gt;"wait"),"AT",IF(AIH!$X11="AI",IF(Sheet1!$E11&lt;AIH!$W11-50,50,"wait"),0))</f>
        <v>0</v>
      </c>
      <c r="DI10" s="8">
        <f>IF(AND(DI9&gt;0,DI9&lt;&gt;"wait"),"AT",IF(AIH!$X11="AI",IF(Sheet1!$E11&lt;AIH!$W11-100,100,"wait"),0))</f>
        <v>0</v>
      </c>
      <c r="DJ10" s="8">
        <f>IF(AND(DJ9&gt;0,DJ9&lt;&gt;"wait"),"AT",IF(AIH!$X11="AI",IF(Sheet1!$E11&lt;AIH!$W11-150,150,"wait"),0))</f>
        <v>0</v>
      </c>
      <c r="DK10" s="8">
        <f>IF(AND(DK9&gt;0,DK9&lt;&gt;"wait"),"AT",IF(AIH!$X11="AI",IF(Sheet1!$E11&lt;AIH!$W11-200,200,"wait"),0))</f>
        <v>0</v>
      </c>
      <c r="DL10" s="8">
        <f t="shared" si="10"/>
        <v>0</v>
      </c>
      <c r="DN10" s="10">
        <f>IF(AND(DN9&gt;0,DN9&lt;&gt;"wait"),"AT",IF(AIH!$AA11="AI",IF(Sheet1!$D11&gt;AIH!$Z11+50,50,"wait"),0))</f>
        <v>0</v>
      </c>
      <c r="DO10" s="10">
        <f>IF(AND(DO9&gt;0,DO9&lt;&gt;"wait"),"AT",IF(AIH!$AA11="AI",IF(Sheet1!$D11&gt;AIH!$Z11+100,100,"wait"),0))</f>
        <v>0</v>
      </c>
      <c r="DP10" s="10">
        <f>IF(AND(DP9&gt;0,DP9&lt;&gt;"wait"),"AT",IF(AIH!$AA11="AI",IF(Sheet1!$D11&gt;AIH!$Z11+150,150,"wait"),0))</f>
        <v>0</v>
      </c>
      <c r="DQ10" s="10">
        <f>IF(AND(DQ9&gt;0,DQ9&lt;&gt;"wait"),"AT",IF(AIH!$AA11="AI",IF(Sheet1!$D11&gt;AIH!$Z11+200,200,"wait"),0))</f>
        <v>0</v>
      </c>
      <c r="DR10" s="10">
        <f>IF(AND(DR9&gt;0,DR9&lt;&gt;"wait"),"AT",IF(AIH!$AA11="AI",IF(Sheet1!$E11&lt;AIH!$Z11-50,50,"wait"),0))</f>
        <v>0</v>
      </c>
      <c r="DS10" s="10">
        <f>IF(AND(DS9&gt;0,DS9&lt;&gt;"wait"),"AT",IF(AIH!$AA11="AI",IF(Sheet1!$E11&lt;AIH!$Z11-100,100,"wait"),0))</f>
        <v>0</v>
      </c>
      <c r="DT10" s="10">
        <f>IF(AND(DT9&gt;0,DT9&lt;&gt;"wait"),"AT",IF(AIH!$AA11="AI",IF(Sheet1!$E11&lt;AIH!$Z11-150,150,"wait"),0))</f>
        <v>0</v>
      </c>
      <c r="DU10" s="10">
        <f>IF(AND(DU9&gt;0,DU9&lt;&gt;"wait"),"AT",IF(AIH!$AA11="AI",IF(Sheet1!$E11&lt;AIH!$Z11-200,200,"wait"),0))</f>
        <v>0</v>
      </c>
      <c r="DV10" s="10">
        <f t="shared" si="11"/>
        <v>0</v>
      </c>
      <c r="DX10" s="10">
        <f>IF(AND(DX9&gt;0,DX9&lt;&gt;"wait"),"AT",IF(AIH!$AC11="AI",IF(Sheet1!$D11&gt;AIH!$AB11+50,50,"wait"),0))</f>
        <v>0</v>
      </c>
      <c r="DY10" s="10">
        <f>IF(AND(DY9&gt;0,DY9&lt;&gt;"wait"),"AT",IF(AIH!$AC11="AI",IF(Sheet1!$D11&gt;AIH!$AB11+100,100,"wait"),0))</f>
        <v>0</v>
      </c>
      <c r="DZ10" s="10">
        <f>IF(AND(DZ9&gt;0,DZ9&lt;&gt;"wait"),"AT",IF(AIH!$AC11="AI",IF(Sheet1!$D11&gt;AIH!$AB11+150,150,"wait"),0))</f>
        <v>0</v>
      </c>
      <c r="EA10" s="10">
        <f>IF(AND(EA9&gt;0,EA9&lt;&gt;"wait"),"AT",IF(AIH!$AC11="AI",IF(Sheet1!$D11&gt;AIH!$AB11+200,200,"wait"),0))</f>
        <v>0</v>
      </c>
      <c r="EB10" s="10">
        <f>IF(AND(EB9&gt;0,EB9&lt;&gt;"wait"),"AT",IF(AIH!$AC11="AI",IF(Sheet1!$E11&lt;AIH!$AB11-50,50,"wait"),0))</f>
        <v>0</v>
      </c>
      <c r="EC10" s="10">
        <f>IF(AND(EC9&gt;0,EC9&lt;&gt;"wait"),"AT",IF(AIH!$AC11="AI",IF(Sheet1!$E11&lt;AIH!$AB11-100,100,"wait"),0))</f>
        <v>0</v>
      </c>
      <c r="ED10" s="10">
        <f>IF(AND(ED9&gt;0,ED9&lt;&gt;"wait"),"AT",IF(AIH!$AC11="AI",IF(Sheet1!$E11&lt;AIH!$AB11-150,150,"wait"),0))</f>
        <v>0</v>
      </c>
      <c r="EE10" s="10">
        <f>IF(AND(EE9&gt;0,EE9&lt;&gt;"wait"),"AT",IF(AIH!$AC11="AI",IF(Sheet1!$E11&lt;AIH!$AB11-200,200,"wait"),0))</f>
        <v>0</v>
      </c>
      <c r="EF10" s="10">
        <f t="shared" si="12"/>
        <v>0</v>
      </c>
      <c r="EH10" s="10">
        <f>IF(AND(EH9&gt;0,EH9&lt;&gt;"wait"),"AT",IF(AIH!$AE11="AI",IF(Sheet1!$D11&gt;AIH!$AD11+50,50,"wait"),0))</f>
        <v>0</v>
      </c>
      <c r="EI10" s="10">
        <f>IF(AND(EI9&gt;0,EI9&lt;&gt;"wait"),"AT",IF(AIH!$AE11="AI",IF(Sheet1!$D11&gt;AIH!$AD11+100,100,"wait"),0))</f>
        <v>0</v>
      </c>
      <c r="EJ10" s="10">
        <f>IF(AND(EJ9&gt;0,EJ9&lt;&gt;"wait"),"AT",IF(AIH!$AE11="AI",IF(Sheet1!$D11&gt;AIH!$AD11+150,150,"wait"),0))</f>
        <v>0</v>
      </c>
      <c r="EK10" s="10">
        <f>IF(AND(EK9&gt;0,EK9&lt;&gt;"wait"),"AT",IF(AIH!$AE11="AI",IF(Sheet1!$D11&gt;AIH!$AD11+200,200,"wait"),0))</f>
        <v>0</v>
      </c>
      <c r="EL10" s="10">
        <f>IF(AND(EL9&gt;0,EL9&lt;&gt;"wait"),"AT",IF(AIH!$AE11="AI",IF(Sheet1!$E11&lt;AIH!$AD11-50,50,"wait"),0))</f>
        <v>0</v>
      </c>
      <c r="EM10" s="10">
        <f>IF(AND(EM9&gt;0,EM9&lt;&gt;"wait"),"AT",IF(AIH!$AE11="AI",IF(Sheet1!$E11&lt;AIH!$AD11-100,100,"wait"),0))</f>
        <v>0</v>
      </c>
      <c r="EN10" s="10">
        <f>IF(AND(EN9&gt;0,EN9&lt;&gt;"wait"),"AT",IF(AIH!$AE11="AI",IF(Sheet1!$E11&lt;AIH!$AD11-150,150,"wait"),0))</f>
        <v>0</v>
      </c>
      <c r="EO10" s="10">
        <f>IF(AND(EO9&gt;0,EO9&lt;&gt;"wait"),"AT",IF(AIH!$AE11="AI",IF(Sheet1!$E11&lt;AIH!$AD11-200,200,"wait"),0))</f>
        <v>0</v>
      </c>
      <c r="EP10" s="10">
        <f t="shared" si="13"/>
        <v>0</v>
      </c>
      <c r="ER10" s="10">
        <f>IF(AND(ER9&gt;0,ER9&lt;&gt;"wait"),"AT",IF(AIH!$AG11="AI",IF(Sheet1!$D11&gt;AIH!$AF11+50,50,"wait"),0))</f>
        <v>0</v>
      </c>
      <c r="ES10" s="10">
        <f>IF(AND(ES9&gt;0,ES9&lt;&gt;"wait"),"AT",IF(AIH!$AG11="AI",IF(Sheet1!$D11&gt;AIH!$AF11+100,100,"wait"),0))</f>
        <v>0</v>
      </c>
      <c r="ET10" s="10">
        <f>IF(AND(ET9&gt;0,ET9&lt;&gt;"wait"),"AT",IF(AIH!$AG11="AI",IF(Sheet1!$D11&gt;AIH!$AF11+150,150,"wait"),0))</f>
        <v>0</v>
      </c>
      <c r="EU10" s="10">
        <f>IF(AND(EU9&gt;0,EU9&lt;&gt;"wait"),"AT",IF(AIH!$AG11="AI",IF(Sheet1!$D11&gt;AIH!$AF11+200,200,"wait"),0))</f>
        <v>0</v>
      </c>
      <c r="EV10" s="10">
        <f>IF(AND(EV9&gt;0,EV9&lt;&gt;"wait"),"AT",IF(AIH!$AG11="AI",IF(Sheet1!$E11&lt;AIH!$AF11-50,50,"wait"),0))</f>
        <v>0</v>
      </c>
      <c r="EW10" s="10">
        <f>IF(AND(EW9&gt;0,EW9&lt;&gt;"wait"),"AT",IF(AIH!$AG11="AI",IF(Sheet1!$E11&lt;AIH!$AF11-100,100,"wait"),0))</f>
        <v>0</v>
      </c>
      <c r="EX10" s="10">
        <f>IF(AND(EX9&gt;0,EX9&lt;&gt;"wait"),"AT",IF(AIH!$AG11="AI",IF(Sheet1!$E11&lt;AIH!$AF11-150,150,"wait"),0))</f>
        <v>0</v>
      </c>
      <c r="EY10" s="10">
        <f>IF(AND(EY9&gt;0,EY9&lt;&gt;"wait"),"AT",IF(AIH!$AG11="AI",IF(Sheet1!$E11&lt;AIH!$AF11-200,200,"wait"),0))</f>
        <v>0</v>
      </c>
      <c r="EZ10" s="10">
        <f t="shared" si="14"/>
        <v>0</v>
      </c>
      <c r="FB10" s="10">
        <f>IF(AND(FB9&gt;0,FB9&lt;&gt;"wait"),"AT",IF(AIH!$AI11="AI",IF(Sheet1!$D11&gt;AIH!$AH11+50,50,"wait"),0))</f>
        <v>0</v>
      </c>
      <c r="FC10" s="10">
        <f>IF(AND(FC9&gt;0,FC9&lt;&gt;"wait"),"AT",IF(AIH!$AI11="AI",IF(Sheet1!$D11&gt;AIH!$AH11+100,100,"wait"),0))</f>
        <v>0</v>
      </c>
      <c r="FD10" s="10">
        <f>IF(AND(FD9&gt;0,FD9&lt;&gt;"wait"),"AT",IF(AIH!$AI11="AI",IF(Sheet1!$D11&gt;AIH!$AH11+150,150,"wait"),0))</f>
        <v>0</v>
      </c>
      <c r="FE10" s="10">
        <f>IF(AND(FE9&gt;0,FE9&lt;&gt;"wait"),"AT",IF(AIH!$AI11="AI",IF(Sheet1!$D11&gt;AIH!$AH11+200,200,"wait"),0))</f>
        <v>0</v>
      </c>
      <c r="FF10" s="10">
        <f>IF(AND(FF9&gt;0,FF9&lt;&gt;"wait"),"AT",IF(AIH!$AI11="AI",IF(Sheet1!$E11&lt;AIH!$AH11-50,50,"wait"),0))</f>
        <v>0</v>
      </c>
      <c r="FG10" s="10">
        <f>IF(AND(FG9&gt;0,FG9&lt;&gt;"wait"),"AT",IF(AIH!$AI11="AI",IF(Sheet1!$E11&lt;AIH!$AH11-100,100,"wait"),0))</f>
        <v>0</v>
      </c>
      <c r="FH10" s="10">
        <f>IF(AND(FH9&gt;0,FH9&lt;&gt;"wait"),"AT",IF(AIH!$AI11="AI",IF(Sheet1!$E11&lt;AIH!$AH11-150,150,"wait"),0))</f>
        <v>0</v>
      </c>
      <c r="FI10" s="10">
        <f>IF(AND(FI9&gt;0,FI9&lt;&gt;"wait"),"AT",IF(AIH!$AI11="AI",IF(Sheet1!$E11&lt;AIH!$AH11-200,200,"wait"),0))</f>
        <v>0</v>
      </c>
      <c r="FJ10" s="10">
        <f t="shared" si="15"/>
        <v>0</v>
      </c>
      <c r="FL10" s="10">
        <f>IF(AND(FL9&gt;0,FL9&lt;&gt;"wait"),"AT",IF(AIH!$AK11="AI",IF(Sheet1!$D11&gt;AIH!$AJ11+50,50,"wait"),0))</f>
        <v>0</v>
      </c>
      <c r="FM10" s="10">
        <f>IF(AND(FM9&gt;0,FM9&lt;&gt;"wait"),"AT",IF(AIH!$AK11="AI",IF(Sheet1!$D11&gt;AIH!$AJ11+100,100,"wait"),0))</f>
        <v>0</v>
      </c>
      <c r="FN10" s="10">
        <f>IF(AND(FN9&gt;0,FN9&lt;&gt;"wait"),"AT",IF(AIH!$AK11="AI",IF(Sheet1!$D11&gt;AIH!$AJ11+150,150,"wait"),0))</f>
        <v>0</v>
      </c>
      <c r="FO10" s="10">
        <f>IF(AND(FO9&gt;0,FO9&lt;&gt;"wait"),"AT",IF(AIH!$AK11="AI",IF(Sheet1!$D11&gt;AIH!$AJ11+200,200,"wait"),0))</f>
        <v>0</v>
      </c>
      <c r="FP10" s="10">
        <f>IF(AND(FP9&gt;0,FP9&lt;&gt;"wait"),"AT",IF(AIH!$AK11="AI",IF(Sheet1!$E11&lt;AIH!$AJ11-50,50,"wait"),0))</f>
        <v>0</v>
      </c>
      <c r="FQ10" s="10">
        <f>IF(AND(FQ9&gt;0,FQ9&lt;&gt;"wait"),"AT",IF(AIH!$AK11="AI",IF(Sheet1!$E11&lt;AIH!$AJ11-100,100,"wait"),0))</f>
        <v>0</v>
      </c>
      <c r="FR10" s="10">
        <f>IF(AND(FR9&gt;0,FR9&lt;&gt;"wait"),"AT",IF(AIH!$AK11="AI",IF(Sheet1!$E11&lt;AIH!$AJ11-150,150,"wait"),0))</f>
        <v>0</v>
      </c>
      <c r="FS10" s="10">
        <f>IF(AND(FS9&gt;0,FS9&lt;&gt;"wait"),"AT",IF(AIH!$AK11="AI",IF(Sheet1!$E11&lt;AIH!$AJ11-200,200,"wait"),0))</f>
        <v>0</v>
      </c>
      <c r="FT10" s="10">
        <f t="shared" si="16"/>
        <v>0</v>
      </c>
      <c r="FV10" s="10">
        <f>IF(AND(FV9&gt;0,FV9&lt;&gt;"wait"),"AT",IF(AIH!$AM11="AI",IF(Sheet1!$D11&gt;AIH!$AL11+50,50,"wait"),0))</f>
        <v>0</v>
      </c>
      <c r="FW10" s="10">
        <f>IF(AND(FW9&gt;0,FW9&lt;&gt;"wait"),"AT",IF(AIH!$AM11="AI",IF(Sheet1!$D11&gt;AIH!$AL11+100,100,"wait"),0))</f>
        <v>0</v>
      </c>
      <c r="FX10" s="10">
        <f>IF(AND(FX9&gt;0,FX9&lt;&gt;"wait"),"AT",IF(AIH!$AM11="AI",IF(Sheet1!$D11&gt;AIH!$AL11+150,150,"wait"),0))</f>
        <v>0</v>
      </c>
      <c r="FY10" s="10">
        <f>IF(AND(FY9&gt;0,FY9&lt;&gt;"wait"),"AT",IF(AIH!$AM11="AI",IF(Sheet1!$D11&gt;AIH!$AL11+200,200,"wait"),0))</f>
        <v>0</v>
      </c>
      <c r="FZ10" s="10">
        <f>IF(AND(FZ9&gt;0,FZ9&lt;&gt;"wait"),"AT",IF(AIH!$AM11="AI",IF(Sheet1!$E11&lt;AIH!$AL11-50,50,"wait"),0))</f>
        <v>0</v>
      </c>
      <c r="GA10" s="10">
        <f>IF(AND(GA9&gt;0,GA9&lt;&gt;"wait"),"AT",IF(AIH!$AM11="AI",IF(Sheet1!$E11&lt;AIH!$AL11-100,100,"wait"),0))</f>
        <v>0</v>
      </c>
      <c r="GB10" s="10">
        <f>IF(AND(GB9&gt;0,GB9&lt;&gt;"wait"),"AT",IF(AIH!$AM11="AI",IF(Sheet1!$E11&lt;AIH!$AL11-150,150,"wait"),0))</f>
        <v>0</v>
      </c>
      <c r="GC10" s="10">
        <f>IF(AND(GC9&gt;0,GC9&lt;&gt;"wait"),"AT",IF(AIH!$AM11="AI",IF(Sheet1!$E11&lt;AIH!$AL11-200,200,"wait"),0))</f>
        <v>0</v>
      </c>
      <c r="GD10" s="10">
        <f t="shared" si="17"/>
        <v>0</v>
      </c>
      <c r="GF10" s="10">
        <f>IF(AND(GF9&gt;0,GF9&lt;&gt;"wait"),"AT",IF(AIH!$AO11="AI",IF(Sheet1!$D11&gt;AIH!$AN11+50,50,"wait"),0))</f>
        <v>0</v>
      </c>
      <c r="GG10" s="10">
        <f>IF(AND(GG9&gt;0,GG9&lt;&gt;"wait"),"AT",IF(AIH!$AO11="AI",IF(Sheet1!$D11&gt;AIH!$AN11+100,100,"wait"),0))</f>
        <v>0</v>
      </c>
      <c r="GH10" s="10">
        <f>IF(AND(GH9&gt;0,GH9&lt;&gt;"wait"),"AT",IF(AIH!$AO11="AI",IF(Sheet1!$D11&gt;AIH!$AN11+150,150,"wait"),0))</f>
        <v>0</v>
      </c>
      <c r="GI10" s="10">
        <f>IF(AND(GI9&gt;0,GI9&lt;&gt;"wait"),"AT",IF(AIH!$AO11="AI",IF(Sheet1!$D11&gt;AIH!$AN11+200,200,"wait"),0))</f>
        <v>0</v>
      </c>
      <c r="GJ10" s="10">
        <f>IF(AND(GJ9&gt;0,GJ9&lt;&gt;"wait"),"AT",IF(AIH!$AO11="AI",IF(Sheet1!$E11&lt;AIH!$AN11-50,50,"wait"),0))</f>
        <v>0</v>
      </c>
      <c r="GK10" s="10">
        <f>IF(AND(GK9&gt;0,GK9&lt;&gt;"wait"),"AT",IF(AIH!$AO11="AI",IF(Sheet1!$E11&lt;AIH!$AN11-100,100,"wait"),0))</f>
        <v>0</v>
      </c>
      <c r="GL10" s="10">
        <f>IF(AND(GL9&gt;0,GL9&lt;&gt;"wait"),"AT",IF(AIH!$AO11="AI",IF(Sheet1!$E11&lt;AIH!$AN11-150,150,"wait"),0))</f>
        <v>0</v>
      </c>
      <c r="GM10" s="10">
        <f>IF(AND(GM9&gt;0,GM9&lt;&gt;"wait"),"AT",IF(AIH!$AO11="AI",IF(Sheet1!$E11&lt;AIH!$AN11-200,200,"wait"),0))</f>
        <v>0</v>
      </c>
      <c r="GN10" s="10">
        <f t="shared" si="18"/>
        <v>0</v>
      </c>
      <c r="GP10" s="10">
        <f>IF(AND(GP9&gt;0,GP9&lt;&gt;"wait"),"AT",IF(AIH!$AQ11="AI",IF(Sheet1!$D11&gt;AIH!$AP11+50,50,"wait"),0))</f>
        <v>0</v>
      </c>
      <c r="GQ10" s="10">
        <f>IF(AND(GQ9&gt;0,GQ9&lt;&gt;"wait"),"AT",IF(AIH!$AQ11="AI",IF(Sheet1!$D11&gt;AIH!$AP11+100,100,"wait"),0))</f>
        <v>0</v>
      </c>
      <c r="GR10" s="10">
        <f>IF(AND(GR9&gt;0,GR9&lt;&gt;"wait"),"AT",IF(AIH!$AQ11="AI",IF(Sheet1!$D11&gt;AIH!$AP11+150,150,"wait"),0))</f>
        <v>0</v>
      </c>
      <c r="GS10" s="10">
        <f>IF(AND(GS9&gt;0,GS9&lt;&gt;"wait"),"AT",IF(AIH!$AQ11="AI",IF(Sheet1!$D11&gt;AIH!$AP11+200,200,"wait"),0))</f>
        <v>0</v>
      </c>
      <c r="GT10" s="10">
        <f>IF(AND(GT9&gt;0,GT9&lt;&gt;"wait"),"AT",IF(AIH!$AQ11="AI",IF(Sheet1!$E11&lt;AIH!$AP11-50,50,"wait"),0))</f>
        <v>0</v>
      </c>
      <c r="GU10" s="10">
        <f>IF(AND(GU9&gt;0,GU9&lt;&gt;"wait"),"AT",IF(AIH!$AQ11="AI",IF(Sheet1!$E11&lt;AIH!$AP11-100,100,"wait"),0))</f>
        <v>0</v>
      </c>
      <c r="GV10" s="10">
        <f>IF(AND(GV9&gt;0,GV9&lt;&gt;"wait"),"AT",IF(AIH!$AQ11="AI",IF(Sheet1!$E11&lt;AIH!$AP11-150,150,"wait"),0))</f>
        <v>0</v>
      </c>
      <c r="GW10" s="10">
        <f>IF(AND(GW9&gt;0,GW9&lt;&gt;"wait"),"AT",IF(AIH!$AQ11="AI",IF(Sheet1!$E11&lt;AIH!$AP11-200,200,"wait"),0))</f>
        <v>0</v>
      </c>
      <c r="GX10" s="10">
        <f t="shared" si="19"/>
        <v>0</v>
      </c>
      <c r="GZ10" s="10">
        <f>IF(AND(GZ9&gt;0,GZ9&lt;&gt;"wait"),"AT",IF(AIH!$AS11="AI",IF(Sheet1!$D11&gt;AIH!$AR11+50,50,"wait"),0))</f>
        <v>0</v>
      </c>
      <c r="HA10" s="10">
        <f>IF(AND(HA9&gt;0,HA9&lt;&gt;"wait"),"AT",IF(AIH!$AS11="AI",IF(Sheet1!$D11&gt;AIH!$AR11+100,100,"wait"),0))</f>
        <v>0</v>
      </c>
      <c r="HB10" s="10">
        <f>IF(AND(HB9&gt;0,HB9&lt;&gt;"wait"),"AT",IF(AIH!$AS11="AI",IF(Sheet1!$D11&gt;AIH!$AR11+150,150,"wait"),0))</f>
        <v>0</v>
      </c>
      <c r="HC10" s="10">
        <f>IF(AND(HC9&gt;0,HC9&lt;&gt;"wait"),"AT",IF(AIH!$AS11="AI",IF(Sheet1!$D11&gt;AIH!$AR11+200,200,"wait"),0))</f>
        <v>0</v>
      </c>
      <c r="HD10" s="10">
        <f>IF(AND(HD9&gt;0,HD9&lt;&gt;"wait"),"AT",IF(AIH!$AS11="AI",IF(Sheet1!$E11&lt;AIH!$AR11-50,50,"wait"),0))</f>
        <v>0</v>
      </c>
      <c r="HE10" s="10">
        <f>IF(AND(HE9&gt;0,HE9&lt;&gt;"wait"),"AT",IF(AIH!$AS11="AI",IF(Sheet1!$E11&lt;AIH!$AR11-100,100,"wait"),0))</f>
        <v>0</v>
      </c>
      <c r="HF10" s="10">
        <f>IF(AND(HF9&gt;0,HF9&lt;&gt;"wait"),"AT",IF(AIH!$AS11="AI",IF(Sheet1!$E11&lt;AIH!$AR11-150,150,"wait"),0))</f>
        <v>0</v>
      </c>
      <c r="HG10" s="10">
        <f>IF(AND(HG9&gt;0,HG9&lt;&gt;"wait"),"AT",IF(AIH!$AS11="AI",IF(Sheet1!$E11&lt;AIH!$AR11-200,200,"wait"),0))</f>
        <v>0</v>
      </c>
      <c r="HH10" s="10">
        <f t="shared" si="20"/>
        <v>0</v>
      </c>
      <c r="HJ10" s="10">
        <f>IF(AND(HJ9&gt;0,HJ9&lt;&gt;"wait"),"AT",IF(AIH!$AU11="AI",IF(Sheet1!$D11&gt;AIH!$AT11+50,50,"wait"),0))</f>
        <v>0</v>
      </c>
      <c r="HK10" s="10">
        <f>IF(AND(HK9&gt;0,HK9&lt;&gt;"wait"),"AT",IF(AIH!$AU11="AI",IF(Sheet1!$D11&gt;AIH!$AT11+100,100,"wait"),0))</f>
        <v>0</v>
      </c>
      <c r="HL10" s="10">
        <f>IF(AND(HL9&gt;0,HL9&lt;&gt;"wait"),"AT",IF(AIH!$AU11="AI",IF(Sheet1!$D11&gt;AIH!$AT11+150,150,"wait"),0))</f>
        <v>0</v>
      </c>
      <c r="HM10" s="10">
        <f>IF(AND(HM9&gt;0,HM9&lt;&gt;"wait"),"AT",IF(AIH!$AU11="AI",IF(Sheet1!$D11&gt;AIH!$AT11+200,200,"wait"),0))</f>
        <v>0</v>
      </c>
      <c r="HN10" s="10">
        <f>IF(AND(HN9&gt;0,HN9&lt;&gt;"wait"),"AT",IF(AIH!$AU11="AI",IF(Sheet1!$E11&lt;AIH!$AT11-50,50,"wait"),0))</f>
        <v>0</v>
      </c>
      <c r="HO10" s="10">
        <f>IF(AND(HO9&gt;0,HO9&lt;&gt;"wait"),"AT",IF(AIH!$AU11="AI",IF(Sheet1!$E11&lt;AIH!$AT11-100,100,"wait"),0))</f>
        <v>0</v>
      </c>
      <c r="HP10" s="10">
        <f>IF(AND(HP9&gt;0,HP9&lt;&gt;"wait"),"AT",IF(AIH!$AU11="AI",IF(Sheet1!$E11&lt;AIH!$AT11-150,150,"wait"),0))</f>
        <v>0</v>
      </c>
      <c r="HQ10" s="10">
        <f>IF(AND(HQ9&gt;0,HQ9&lt;&gt;"wait"),"AT",IF(AIH!$AU11="AI",IF(Sheet1!$E11&lt;AIH!$AT11-200,200,"wait"),0))</f>
        <v>0</v>
      </c>
      <c r="HR10" s="10">
        <f t="shared" si="21"/>
        <v>0</v>
      </c>
      <c r="HT10" s="10">
        <f>IF(AND(HT9&gt;0,HT9&lt;&gt;"wait"),"AT",IF(AIH!$AX11="AI",IF(Sheet1!$D11&gt;AIH!$AW11+50,50,"wait"),0))</f>
        <v>0</v>
      </c>
      <c r="HU10" s="10">
        <f>IF(AND(HU9&gt;0,HU9&lt;&gt;"wait"),"AT",IF(AIH!$AX11="AI",IF(Sheet1!$D11&gt;AIH!$AW11+100,100,"wait"),0))</f>
        <v>0</v>
      </c>
      <c r="HV10" s="10">
        <f>IF(AND(HV9&gt;0,HV9&lt;&gt;"wait"),"AT",IF(AIH!$AX11="AI",IF(Sheet1!$D11&gt;AIH!$AW11+150,150,"wait"),0))</f>
        <v>0</v>
      </c>
      <c r="HW10" s="10">
        <f>IF(AND(HW9&gt;0,HW9&lt;&gt;"wait"),"AT",IF(AIH!$AX11="AI",IF(Sheet1!$D11&gt;AIH!$AW11+200,200,"wait"),0))</f>
        <v>0</v>
      </c>
      <c r="HX10" s="10">
        <f>IF(AND(HX9&gt;0,HX9&lt;&gt;"wait"),"AT",IF(AIH!$AX11="AI",IF(Sheet1!$E11&lt;AIH!$AW11-50,50,"wait"),0))</f>
        <v>0</v>
      </c>
      <c r="HY10" s="10">
        <f>IF(AND(HY9&gt;0,HY9&lt;&gt;"wait"),"AT",IF(AIH!$AX11="AI",IF(Sheet1!$E11&lt;AIH!$AW11-100,100,"wait"),0))</f>
        <v>0</v>
      </c>
      <c r="HZ10" s="10">
        <f>IF(AND(HZ9&gt;0,HZ9&lt;&gt;"wait"),"AT",IF(AIH!$AX11="AI",IF(Sheet1!$E11&lt;AIH!$AW11-150,150,"wait"),0))</f>
        <v>0</v>
      </c>
      <c r="IA10" s="10">
        <f>IF(AND(IA9&gt;0,IA9&lt;&gt;"wait"),"AT",IF(AIH!$AX11="AI",IF(Sheet1!$E11&lt;AIH!$AW11-200,200,"wait"),0))</f>
        <v>0</v>
      </c>
      <c r="IB10" s="10">
        <f t="shared" si="22"/>
        <v>0</v>
      </c>
      <c r="ID10" s="10">
        <f>IF(AND(ID9&gt;0,ID9&lt;&gt;"wait"),"AT",IF(AIH!$AZ11="AI",IF(Sheet1!$D11&gt;AIH!$AY11+50,50,"wait"),0))</f>
        <v>0</v>
      </c>
      <c r="IE10" s="10">
        <f>IF(AND(IE9&gt;0,IE9&lt;&gt;"wait"),"AT",IF(AIH!$AZ11="AI",IF(Sheet1!$D11&gt;AIH!$AY11+100,100,"wait"),0))</f>
        <v>0</v>
      </c>
      <c r="IF10" s="10">
        <f>IF(AND(IF9&gt;0,IF9&lt;&gt;"wait"),"AT",IF(AIH!$AZ11="AI",IF(Sheet1!$D11&gt;AIH!$AY11+150,150,"wait"),0))</f>
        <v>0</v>
      </c>
      <c r="IG10" s="10">
        <f>IF(AND(IG9&gt;0,IG9&lt;&gt;"wait"),"AT",IF(AIH!$AZ11="AI",IF(Sheet1!$D11&gt;AIH!$AY11+200,200,"wait"),0))</f>
        <v>0</v>
      </c>
      <c r="IH10" s="10">
        <f>IF(AND(IH9&gt;0,IH9&lt;&gt;"wait"),"AT",IF(AIH!$AZ11="AI",IF(Sheet1!$E11&lt;AIH!$AY11-50,50,"wait"),0))</f>
        <v>0</v>
      </c>
      <c r="II10" s="10">
        <f>IF(AND(II9&gt;0,II9&lt;&gt;"wait"),"AT",IF(AIH!$AZ11="AI",IF(Sheet1!$E11&lt;AIH!$AY11-100,100,"wait"),0))</f>
        <v>0</v>
      </c>
      <c r="IJ10" s="10">
        <f>IF(AND(IJ9&gt;0,IJ9&lt;&gt;"wait"),"AT",IF(AIH!$AZ11="AI",IF(Sheet1!$E11&lt;AIH!$AY11-150,150,"wait"),0))</f>
        <v>0</v>
      </c>
      <c r="IK10" s="10">
        <f>IF(AND(IK9&gt;0,IK9&lt;&gt;"wait"),"AT",IF(AIH!$AZ11="AI",IF(Sheet1!$E11&lt;AIH!$AY11-200,200,"wait"),0))</f>
        <v>0</v>
      </c>
      <c r="IL10" s="10">
        <f t="shared" si="23"/>
        <v>0</v>
      </c>
      <c r="IN10" s="10">
        <f>IF(AND(IN9&gt;0,IN9&lt;&gt;"wait"),"AT",IF(AIH!$BB11="AI",IF(Sheet1!$D11&gt;AIH!$BA11+50,50,"wait"),0))</f>
        <v>0</v>
      </c>
      <c r="IO10" s="10">
        <f>IF(AND(IO9&gt;0,IO9&lt;&gt;"wait"),"AT",IF(AIH!$BB11="AI",IF(Sheet1!$D11&gt;AIH!$BA11+100,100,"wait"),0))</f>
        <v>0</v>
      </c>
      <c r="IP10" s="10">
        <f>IF(AND(IP9&gt;0,IP9&lt;&gt;"wait"),"AT",IF(AIH!$BB11="AI",IF(Sheet1!$D11&gt;AIH!$BA11+150,150,"wait"),0))</f>
        <v>0</v>
      </c>
      <c r="IQ10" s="10">
        <f>IF(AND(IQ9&gt;0,IQ9&lt;&gt;"wait"),"AT",IF(AIH!$BB11="AI",IF(Sheet1!$D11&gt;AIH!$BA11+200,200,"wait"),0))</f>
        <v>0</v>
      </c>
      <c r="IR10" s="10">
        <f>IF(AND(IR9&gt;0,IR9&lt;&gt;"wait"),"AT",IF(AIH!$BB11="AI",IF(Sheet1!$E11&lt;AIH!$BA11-50,50,"wait"),0))</f>
        <v>0</v>
      </c>
      <c r="IS10" s="10">
        <f>IF(AND(IS9&gt;0,IS9&lt;&gt;"wait"),"AT",IF(AIH!$BB11="AI",IF(Sheet1!$E11&lt;AIH!$BA11-100,100,"wait"),0))</f>
        <v>0</v>
      </c>
      <c r="IT10" s="10">
        <f>IF(AND(IT9&gt;0,IT9&lt;&gt;"wait"),"AT",IF(AIH!$BB11="AI",IF(Sheet1!$E11&lt;AIH!$BA11-150,150,"wait"),0))</f>
        <v>0</v>
      </c>
      <c r="IU10" s="10">
        <f>IF(AND(IU9&gt;0,IU9&lt;&gt;"wait"),"AT",IF(AIH!$BB11="AI",IF(Sheet1!$E11&lt;AIH!$BA11-200,200,"wait"),0))</f>
        <v>0</v>
      </c>
      <c r="IV10" s="10">
        <f t="shared" si="24"/>
        <v>0</v>
      </c>
      <c r="IX10" s="10">
        <f>IF(AND(IX9&gt;0,IX9&lt;&gt;"wait"),"AT",IF(AIH!$BD11="AI",IF(Sheet1!$D11&gt;AIH!$BC11+50,50,"wait"),0))</f>
        <v>0</v>
      </c>
      <c r="IY10" s="10">
        <f>IF(AND(IY9&gt;0,IY9&lt;&gt;"wait"),"AT",IF(AIH!$BD11="AI",IF(Sheet1!$D11&gt;AIH!$BC11+100,100,"wait"),0))</f>
        <v>0</v>
      </c>
      <c r="IZ10" s="10">
        <f>IF(AND(IZ9&gt;0,IZ9&lt;&gt;"wait"),"AT",IF(AIH!$BD11="AI",IF(Sheet1!$D11&gt;AIH!$BC11+150,150,"wait"),0))</f>
        <v>0</v>
      </c>
      <c r="JA10" s="10">
        <f>IF(AND(JA9&gt;0,JA9&lt;&gt;"wait"),"AT",IF(AIH!$BD11="AI",IF(Sheet1!$D11&gt;AIH!$BC11+200,200,"wait"),0))</f>
        <v>0</v>
      </c>
      <c r="JB10" s="10">
        <f>IF(AND(JB9&gt;0,JB9&lt;&gt;"wait"),"AT",IF(AIH!$BD11="AI",IF(Sheet1!$E11&lt;AIH!$BC11-50,50,"wait"),0))</f>
        <v>0</v>
      </c>
      <c r="JC10" s="10">
        <f>IF(AND(JC9&gt;0,JC9&lt;&gt;"wait"),"AT",IF(AIH!$BD11="AI",IF(Sheet1!$E11&lt;AIH!$BC11-100,100,"wait"),0))</f>
        <v>0</v>
      </c>
      <c r="JD10" s="10">
        <f>IF(AND(JD9&gt;0,JD9&lt;&gt;"wait"),"AT",IF(AIH!$BD11="AI",IF(Sheet1!$E11&lt;AIH!$BC11-150,150,"wait"),0))</f>
        <v>0</v>
      </c>
      <c r="JE10" s="10">
        <f>IF(AND(JE9&gt;0,JE9&lt;&gt;"wait"),"AT",IF(AIH!$BD11="AI",IF(Sheet1!$E11&lt;AIH!$BC11-200,200,"wait"),0))</f>
        <v>0</v>
      </c>
      <c r="JF10" s="10">
        <f t="shared" si="25"/>
        <v>0</v>
      </c>
      <c r="JH10" s="10">
        <f>IF(AND(JH9&gt;0,JH9&lt;&gt;"wait"),"AT",IF(AIH!$BF11="AI",IF(Sheet1!$D11&gt;AIH!$BE11+50,50,"wait"),0))</f>
        <v>0</v>
      </c>
      <c r="JI10" s="10">
        <f>IF(AND(JI9&gt;0,JI9&lt;&gt;"wait"),"AT",IF(AIH!$BF11="AI",IF(Sheet1!$D11&gt;AIH!$BE11+100,100,"wait"),0))</f>
        <v>0</v>
      </c>
      <c r="JJ10" s="10">
        <f>IF(AND(JJ9&gt;0,JJ9&lt;&gt;"wait"),"AT",IF(AIH!$BF11="AI",IF(Sheet1!$D11&gt;AIH!$BE11+150,150,"wait"),0))</f>
        <v>0</v>
      </c>
      <c r="JK10" s="10">
        <f>IF(AND(JK9&gt;0,JK9&lt;&gt;"wait"),"AT",IF(AIH!$BF11="AI",IF(Sheet1!$D11&gt;AIH!$BE11+200,200,"wait"),0))</f>
        <v>0</v>
      </c>
      <c r="JL10" s="10">
        <f>IF(AND(JL9&gt;0,JL9&lt;&gt;"wait"),"AT",IF(AIH!$BF11="AI",IF(Sheet1!$E11&lt;AIH!$BE11-50,50,"wait"),0))</f>
        <v>0</v>
      </c>
      <c r="JM10" s="10">
        <f>IF(AND(JM9&gt;0,JM9&lt;&gt;"wait"),"AT",IF(AIH!$BF11="AI",IF(Sheet1!$E11&lt;AIH!$BE11-100,100,"wait"),0))</f>
        <v>0</v>
      </c>
      <c r="JN10" s="10">
        <f>IF(AND(JN9&gt;0,JN9&lt;&gt;"wait"),"AT",IF(AIH!$BF11="AI",IF(Sheet1!$E11&lt;AIH!$BE11-150,150,"wait"),0))</f>
        <v>0</v>
      </c>
      <c r="JO10" s="10">
        <f>IF(AND(JO9&gt;0,JO9&lt;&gt;"wait"),"AT",IF(AIH!$BF11="AI",IF(Sheet1!$E11&lt;AIH!$BE11-200,200,"wait"),0))</f>
        <v>0</v>
      </c>
      <c r="JP10" s="10">
        <f t="shared" si="26"/>
        <v>0</v>
      </c>
      <c r="JR10" s="10">
        <f>IF(AND(JR9&gt;0,JR9&lt;&gt;"wait"),"AT",IF(AIH!$BH11="AI",IF(Sheet1!$D11&gt;AIH!$BG11+50,50,"wait"),0))</f>
        <v>0</v>
      </c>
      <c r="JS10" s="10">
        <f>IF(AND(JS9&gt;0,JS9&lt;&gt;"wait"),"AT",IF(AIH!$BH11="AI",IF(Sheet1!$D11&gt;AIH!$BG11+100,100,"wait"),0))</f>
        <v>0</v>
      </c>
      <c r="JT10" s="10">
        <f>IF(AND(JT9&gt;0,JT9&lt;&gt;"wait"),"AT",IF(AIH!$BH11="AI",IF(Sheet1!$D11&gt;AIH!$BG11+150,150,"wait"),0))</f>
        <v>0</v>
      </c>
      <c r="JU10" s="10">
        <f>IF(AND(JU9&gt;0,JU9&lt;&gt;"wait"),"AT",IF(AIH!$BH11="AI",IF(Sheet1!$D11&gt;AIH!$BG11+200,200,"wait"),0))</f>
        <v>0</v>
      </c>
      <c r="JV10" s="10">
        <f>IF(AND(JV9&gt;0,JV9&lt;&gt;"wait"),"AT",IF(AIH!$BH11="AI",IF(Sheet1!$E11&lt;AIH!$BG11-50,50,"wait"),0))</f>
        <v>0</v>
      </c>
      <c r="JW10" s="10">
        <f>IF(AND(JW9&gt;0,JW9&lt;&gt;"wait"),"AT",IF(AIH!$BH11="AI",IF(Sheet1!$E11&lt;AIH!$BG11-100,100,"wait"),0))</f>
        <v>0</v>
      </c>
      <c r="JX10" s="10">
        <f>IF(AND(JX9&gt;0,JX9&lt;&gt;"wait"),"AT",IF(AIH!$BH11="AI",IF(Sheet1!$E11&lt;AIH!$BG11-150,150,"wait"),0))</f>
        <v>0</v>
      </c>
      <c r="JY10" s="10">
        <f>IF(AND(JY9&gt;0,JY9&lt;&gt;"wait"),"AT",IF(AIH!$BH11="AI",IF(Sheet1!$E11&lt;AIH!$BG11-200,200,"wait"),0))</f>
        <v>0</v>
      </c>
      <c r="JZ10" s="10">
        <f t="shared" si="27"/>
        <v>0</v>
      </c>
      <c r="KB10" s="10">
        <f>IF(AND(KB9&gt;0,KB9&lt;&gt;"wait"),"AT",IF(AIH!$BJ11="AI",IF(Sheet1!$D11&gt;AIH!$BI11+50,50,"wait"),0))</f>
        <v>0</v>
      </c>
      <c r="KC10" s="10">
        <f>IF(AND(KC9&gt;0,KC9&lt;&gt;"wait"),"AT",IF(AIH!$BJ11="AI",IF(Sheet1!$D11&gt;AIH!$BI11+100,100,"wait"),0))</f>
        <v>0</v>
      </c>
      <c r="KD10" s="10">
        <f>IF(AND(KD9&gt;0,KD9&lt;&gt;"wait"),"AT",IF(AIH!$BJ11="AI",IF(Sheet1!$D11&gt;AIH!$BI11+150,150,"wait"),0))</f>
        <v>0</v>
      </c>
      <c r="KE10" s="10">
        <f>IF(AND(KE9&gt;0,KE9&lt;&gt;"wait"),"AT",IF(AIH!$BJ11="AI",IF(Sheet1!$D11&gt;AIH!$BI11+200,200,"wait"),0))</f>
        <v>0</v>
      </c>
      <c r="KF10" s="10">
        <f>IF(AND(KF9&gt;0,KF9&lt;&gt;"wait"),"AT",IF(AIH!$BJ11="AI",IF(Sheet1!$E11&lt;AIH!$BI11-50,50,"wait"),0))</f>
        <v>0</v>
      </c>
      <c r="KG10" s="10">
        <f>IF(AND(KG9&gt;0,KG9&lt;&gt;"wait"),"AT",IF(AIH!$BJ11="AI",IF(Sheet1!$E11&lt;AIH!$BI11-100,100,"wait"),0))</f>
        <v>0</v>
      </c>
      <c r="KH10" s="10">
        <f>IF(AND(KH9&gt;0,KH9&lt;&gt;"wait"),"AT",IF(AIH!$BJ11="AI",IF(Sheet1!$E11&lt;AIH!$BI11-150,150,"wait"),0))</f>
        <v>0</v>
      </c>
      <c r="KI10" s="10">
        <f>IF(AND(KI9&gt;0,KI9&lt;&gt;"wait"),"AT",IF(AIH!$BJ11="AI",IF(Sheet1!$E11&lt;AIH!$BI11-200,200,"wait"),0))</f>
        <v>0</v>
      </c>
      <c r="KJ10" s="10">
        <f t="shared" si="28"/>
        <v>0</v>
      </c>
      <c r="KL10" s="10">
        <f>IF(AND(KL9&gt;0,KL9&lt;&gt;"wait"),"AT",IF(AIH!$BL11="AI",IF(Sheet1!$D11&gt;AIH!$BK11+50,50,"wait"),0))</f>
        <v>0</v>
      </c>
      <c r="KM10" s="10">
        <f>IF(AND(KM9&gt;0,KM9&lt;&gt;"wait"),"AT",IF(AIH!$BL11="AI",IF(Sheet1!$D11&gt;AIH!$BK11+100,100,"wait"),0))</f>
        <v>0</v>
      </c>
      <c r="KN10" s="10">
        <f>IF(AND(KN9&gt;0,KN9&lt;&gt;"wait"),"AT",IF(AIH!$BL11="AI",IF(Sheet1!$D11&gt;AIH!$BK11+150,150,"wait"),0))</f>
        <v>0</v>
      </c>
      <c r="KO10" s="10">
        <f>IF(AND(KO9&gt;0,KO9&lt;&gt;"wait"),"AT",IF(AIH!$BL11="AI",IF(Sheet1!$D11&gt;AIH!$BK11+200,200,"wait"),0))</f>
        <v>0</v>
      </c>
      <c r="KP10" s="10">
        <f>IF(AND(KP9&gt;0,KP9&lt;&gt;"wait"),"AT",IF(AIH!$BL11="AI",IF(Sheet1!$E11&lt;AIH!$BK11-50,50,"wait"),0))</f>
        <v>0</v>
      </c>
      <c r="KQ10" s="10">
        <f>IF(AND(KQ9&gt;0,KQ9&lt;&gt;"wait"),"AT",IF(AIH!$BL11="AI",IF(Sheet1!$E11&lt;AIH!$BK11-100,100,"wait"),0))</f>
        <v>0</v>
      </c>
      <c r="KR10" s="10">
        <f>IF(AND(KR9&gt;0,KR9&lt;&gt;"wait"),"AT",IF(AIH!$BL11="AI",IF(Sheet1!$E11&lt;AIH!$BK11-150,150,"wait"),0))</f>
        <v>0</v>
      </c>
      <c r="KS10" s="10">
        <f>IF(AND(KS9&gt;0,KS9&lt;&gt;"wait"),"AT",IF(AIH!$BL11="AI",IF(Sheet1!$E11&lt;AIH!$BK11-200,200,"wait"),0))</f>
        <v>0</v>
      </c>
      <c r="KT10" s="10">
        <f t="shared" si="29"/>
        <v>0</v>
      </c>
      <c r="KV10" s="10">
        <f>IF(AND(KV9&gt;0,KV9&lt;&gt;"wait"),"AT",IF(AIH!$BN11="AI",IF(Sheet1!$D11&gt;AIH!$BM11+50,50,"wait"),0))</f>
        <v>0</v>
      </c>
      <c r="KW10" s="10">
        <f>IF(AND(KW9&gt;0,KW9&lt;&gt;"wait"),"AT",IF(AIH!$BN11="AI",IF(Sheet1!$D11&gt;AIH!$BM11+100,100,"wait"),0))</f>
        <v>0</v>
      </c>
      <c r="KX10" s="10">
        <f>IF(AND(KX9&gt;0,KX9&lt;&gt;"wait"),"AT",IF(AIH!$BN11="AI",IF(Sheet1!$D11&gt;AIH!$BM11+150,150,"wait"),0))</f>
        <v>0</v>
      </c>
      <c r="KY10" s="10">
        <f>IF(AND(KY9&gt;0,KY9&lt;&gt;"wait"),"AT",IF(AIH!$BN11="AI",IF(Sheet1!$D11&gt;AIH!$BM11+200,200,"wait"),0))</f>
        <v>0</v>
      </c>
      <c r="KZ10" s="10">
        <f>IF(AND(KZ9&gt;0,KZ9&lt;&gt;"wait"),"AT",IF(AIH!$BN11="AI",IF(Sheet1!$E11&lt;AIH!$BM11-50,50,"wait"),0))</f>
        <v>0</v>
      </c>
      <c r="LA10" s="10">
        <f>IF(AND(LA9&gt;0,LA9&lt;&gt;"wait"),"AT",IF(AIH!$BN11="AI",IF(Sheet1!$E11&lt;AIH!$BM11-100,100,"wait"),0))</f>
        <v>0</v>
      </c>
      <c r="LB10" s="10">
        <f>IF(AND(LB9&gt;0,LB9&lt;&gt;"wait"),"AT",IF(AIH!$BN11="AI",IF(Sheet1!$E11&lt;AIH!$BM11-150,150,"wait"),0))</f>
        <v>0</v>
      </c>
      <c r="LC10" s="10">
        <f>IF(AND(LC9&gt;0,LC9&lt;&gt;"wait"),"AT",IF(AIH!$BN11="AI",IF(Sheet1!$E11&lt;AIH!$BM11-200,200,"wait"),0))</f>
        <v>0</v>
      </c>
      <c r="LD10" s="10">
        <f t="shared" si="30"/>
        <v>0</v>
      </c>
      <c r="LF10" s="10">
        <f>IF(AND(LF9&gt;0,LF9&lt;&gt;"wait"),"AT",IF(AIH!$BP11="AI",IF(Sheet1!$D11&gt;AIH!$BO11+50,50,"wait"),0))</f>
        <v>0</v>
      </c>
      <c r="LG10" s="10">
        <f>IF(AND(LG9&gt;0,LG9&lt;&gt;"wait"),"AT",IF(AIH!$BP11="AI",IF(Sheet1!$D11&gt;AIH!$BO11+100,100,"wait"),0))</f>
        <v>0</v>
      </c>
      <c r="LH10" s="10">
        <f>IF(AND(LH9&gt;0,LH9&lt;&gt;"wait"),"AT",IF(AIH!$BP11="AI",IF(Sheet1!$D11&gt;AIH!$BO11+150,150,"wait"),0))</f>
        <v>0</v>
      </c>
      <c r="LI10" s="10">
        <f>IF(AND(LI9&gt;0,LI9&lt;&gt;"wait"),"AT",IF(AIH!$BP11="AI",IF(Sheet1!$D11&gt;AIH!$BO11+200,200,"wait"),0))</f>
        <v>0</v>
      </c>
      <c r="LJ10" s="10">
        <f>IF(AND(LJ9&gt;0,LJ9&lt;&gt;"wait"),"AT",IF(AIH!$BP11="AI",IF(Sheet1!$E11&lt;AIH!$BO11-50,50,"wait"),0))</f>
        <v>0</v>
      </c>
      <c r="LK10" s="10">
        <f>IF(AND(LK9&gt;0,LK9&lt;&gt;"wait"),"AT",IF(AIH!$BP11="AI",IF(Sheet1!$E11&lt;AIH!$BO11-100,100,"wait"),0))</f>
        <v>0</v>
      </c>
      <c r="LL10" s="10">
        <f>IF(AND(LL9&gt;0,LL9&lt;&gt;"wait"),"AT",IF(AIH!$BP11="AI",IF(Sheet1!$E11&lt;AIH!$BO11-150,150,"wait"),0))</f>
        <v>0</v>
      </c>
      <c r="LM10" s="10">
        <f>IF(AND(LM9&gt;0,LM9&lt;&gt;"wait"),"AT",IF(AIH!$BP11="AI",IF(Sheet1!$E11&lt;AIH!$BO11-200,200,"wait"),0))</f>
        <v>0</v>
      </c>
      <c r="LN10" s="10">
        <f t="shared" si="31"/>
        <v>0</v>
      </c>
      <c r="LP10" s="10">
        <f>IF(AND(LP9&gt;0,LP9&lt;&gt;"wait"),"AT",IF(AIH!$BR11="AI",IF(Sheet1!$D11&gt;AIH!$BQ11+50,50,"wait"),0))</f>
        <v>0</v>
      </c>
      <c r="LQ10" s="10">
        <f>IF(AND(LQ9&gt;0,LQ9&lt;&gt;"wait"),"AT",IF(AIH!$BR11="AI",IF(Sheet1!$D11&gt;AIH!$BQ11+100,100,"wait"),0))</f>
        <v>0</v>
      </c>
      <c r="LR10" s="10">
        <f>IF(AND(LR9&gt;0,LR9&lt;&gt;"wait"),"AT",IF(AIH!$BR11="AI",IF(Sheet1!$D11&gt;AIH!$BQ11+150,150,"wait"),0))</f>
        <v>0</v>
      </c>
      <c r="LS10" s="10">
        <f>IF(AND(LS9&gt;0,LS9&lt;&gt;"wait"),"AT",IF(AIH!$BR11="AI",IF(Sheet1!$D11&gt;AIH!$BQ11+200,200,"wait"),0))</f>
        <v>0</v>
      </c>
      <c r="LT10" s="10">
        <f>IF(AND(LT9&gt;0,LT9&lt;&gt;"wait"),"AT",IF(AIH!$BR11="AI",IF(Sheet1!$E11&lt;AIH!$BQ11-50,50,"wait"),0))</f>
        <v>0</v>
      </c>
      <c r="LU10" s="10">
        <f>IF(AND(LU9&gt;0,LU9&lt;&gt;"wait"),"AT",IF(AIH!$BR11="AI",IF(Sheet1!$E11&lt;AIH!$BQ11-100,100,"wait"),0))</f>
        <v>0</v>
      </c>
      <c r="LV10" s="10">
        <f>IF(AND(LV9&gt;0,LV9&lt;&gt;"wait"),"AT",IF(AIH!$BR11="AI",IF(Sheet1!$E11&lt;AIH!$BQ11-150,150,"wait"),0))</f>
        <v>0</v>
      </c>
      <c r="LW10" s="10">
        <f>IF(AND(LW9&gt;0,LW9&lt;&gt;"wait"),"AT",IF(AIH!$BR11="AI",IF(Sheet1!$E11&lt;AIH!$BQ11-200,200,"wait"),0))</f>
        <v>0</v>
      </c>
      <c r="LX10" s="10">
        <f t="shared" si="32"/>
        <v>0</v>
      </c>
    </row>
    <row r="11" spans="1:336" x14ac:dyDescent="0.3">
      <c r="A11" t="str">
        <f>Sheet1!B11</f>
        <v>03/01 09:24</v>
      </c>
      <c r="B11">
        <f>Sheet1!D11</f>
        <v>29317</v>
      </c>
      <c r="C11">
        <f>Sheet1!E11</f>
        <v>29291</v>
      </c>
      <c r="E11">
        <f>MAX($B11:$B$162)</f>
        <v>29377</v>
      </c>
      <c r="F11">
        <f>MIN($C11:$C$162)</f>
        <v>29062</v>
      </c>
      <c r="H11" s="8">
        <f>IF(AND(H10&gt;0,H10&lt;&gt;"wait"),"AT",IF(AIH!$D12="AI",IF(Sheet1!$D12&gt;AIH!$C12+50,50,"wait"),0))</f>
        <v>0</v>
      </c>
      <c r="I11" s="8">
        <f>IF(AND(I10&gt;0,I10&lt;&gt;"wait"),"AT",IF(AIH!$D12="AI",IF(Sheet1!$D12&gt;AIH!$C12+100,100,"wait"),0))</f>
        <v>0</v>
      </c>
      <c r="J11" s="8">
        <f>IF(AND(J10&gt;0,J10&lt;&gt;"wait"),"AT",IF(AIH!$D12="AI",IF(Sheet1!$D12&gt;AIH!$C12+150,150,"wait"),0))</f>
        <v>0</v>
      </c>
      <c r="K11" s="8">
        <f>IF(AND(K10&gt;0,K10&lt;&gt;"wait"),"AT",IF(AIH!$D12="AI",IF(Sheet1!$D12&gt;AIH!$C12+200,200,"wait"),0))</f>
        <v>0</v>
      </c>
      <c r="L11" s="8">
        <f>IF(AND(L10&gt;0,L10&lt;&gt;"wait"),"AT",IF(AIH!$D12="AI",IF(Sheet1!$E12&lt;AIH!$C12-50,50,"wait"),0))</f>
        <v>0</v>
      </c>
      <c r="M11" s="8">
        <f>IF(AND(M10&gt;0,M10&lt;&gt;"wait"),"AT",IF(AIH!$D12="AI",IF(Sheet1!$E12&lt;AIH!$C12-100,100,"wait"),0))</f>
        <v>0</v>
      </c>
      <c r="N11" s="8">
        <f>IF(AND(N10&gt;0,N10&lt;&gt;"wait"),"AT",IF(AIH!$D12="AI",IF(Sheet1!$E12&lt;AIH!$C12-150,150,"wait"),0))</f>
        <v>0</v>
      </c>
      <c r="O11" s="8">
        <f>IF(AND(O10&gt;0,O10&lt;&gt;"wait"),"AT",IF(AIH!$D12="AI",IF(Sheet1!$E12&lt;AIH!$C12-200,200,"wait"),0))</f>
        <v>0</v>
      </c>
      <c r="P11" s="8">
        <f t="shared" si="0"/>
        <v>0</v>
      </c>
      <c r="R11" s="8">
        <f>IF(AND(R10&gt;0,R10&lt;&gt;"wait"),"AT",IF(AIH!$F12="AI",IF(Sheet1!$D12&gt;AIH!$E12+50,50,"wait"),0))</f>
        <v>0</v>
      </c>
      <c r="S11" s="8">
        <f>IF(AND(S10&gt;0,S10&lt;&gt;"wait"),"AT",IF(AIH!$F12="AI",IF(Sheet1!$D12&gt;AIH!$E12+100,100,"wait"),0))</f>
        <v>0</v>
      </c>
      <c r="T11" s="8">
        <f>IF(AND(T10&gt;0,T10&lt;&gt;"wait"),"AT",IF(AIH!$F12="AI",IF(Sheet1!$D12&gt;AIH!$E12+150,150,"wait"),0))</f>
        <v>0</v>
      </c>
      <c r="U11" s="8">
        <f>IF(AND(U10&gt;0,U10&lt;&gt;"wait"),"AT",IF(AIH!$F12="AI",IF(Sheet1!$D12&gt;AIH!$E12+200,200,"wait"),0))</f>
        <v>0</v>
      </c>
      <c r="V11" s="8">
        <f>IF(AND(V10&gt;0,V10&lt;&gt;"wait"),"AT",IF(AIH!$F12="AI",IF(Sheet1!$E12&lt;AIH!$E12-50,50,"wait"),0))</f>
        <v>0</v>
      </c>
      <c r="W11" s="8">
        <f>IF(AND(W10&gt;0,W10&lt;&gt;"wait"),"AT",IF(AIH!$F12="AI",IF(Sheet1!$E12&lt;AIH!$E12-100,100,"wait"),0))</f>
        <v>0</v>
      </c>
      <c r="X11" s="8">
        <f>IF(AND(X10&gt;0,X10&lt;&gt;"wait"),"AT",IF(AIH!$F12="AI",IF(Sheet1!$E12&lt;AIH!$E12-150,150,"wait"),0))</f>
        <v>0</v>
      </c>
      <c r="Y11" s="8">
        <f>IF(AND(Y10&gt;0,Y10&lt;&gt;"wait"),"AT",IF(AIH!$F12="AI",IF(Sheet1!$E12&lt;AIH!$E12-200,200,"wait"),0))</f>
        <v>0</v>
      </c>
      <c r="Z11" s="8">
        <f t="shared" si="1"/>
        <v>0</v>
      </c>
      <c r="AB11" s="8">
        <f>IF(AND(AB10&gt;0,AB10&lt;&gt;"wait"),"AT",IF(AIH!$H12="AI",IF(Sheet1!$D12&gt;AIH!$G12+50,50,"wait"),0))</f>
        <v>0</v>
      </c>
      <c r="AC11" s="8">
        <f>IF(AND(AC10&gt;0,AC10&lt;&gt;"wait"),"AT",IF(AIH!$H12="AI",IF(Sheet1!$D12&gt;AIH!$G12+100,100,"wait"),0))</f>
        <v>0</v>
      </c>
      <c r="AD11" s="8">
        <f>IF(AND(AD10&gt;0,AD10&lt;&gt;"wait"),"AT",IF(AIH!$H12="AI",IF(Sheet1!$D12&gt;AIH!$G12+150,150,"wait"),0))</f>
        <v>0</v>
      </c>
      <c r="AE11" s="8">
        <f>IF(AND(AE10&gt;0,AE10&lt;&gt;"wait"),"AT",IF(AIH!$H12="AI",IF(Sheet1!$D12&gt;AIH!$G12+200,200,"wait"),0))</f>
        <v>0</v>
      </c>
      <c r="AF11" s="8">
        <f>IF(AND(AF10&gt;0,AF10&lt;&gt;"wait"),"AT",IF(AIH!$H12="AI",IF(Sheet1!$E12&lt;AIH!$G12-50,50,"wait"),0))</f>
        <v>0</v>
      </c>
      <c r="AG11" s="8">
        <f>IF(AND(AG10&gt;0,AG10&lt;&gt;"wait"),"AT",IF(AIH!$H12="AI",IF(Sheet1!$E12&lt;AIH!$G12-100,100,"wait"),0))</f>
        <v>0</v>
      </c>
      <c r="AH11" s="8">
        <f>IF(AND(AH10&gt;0,AH10&lt;&gt;"wait"),"AT",IF(AIH!$H12="AI",IF(Sheet1!$E12&lt;AIH!$G12-150,150,"wait"),0))</f>
        <v>0</v>
      </c>
      <c r="AI11" s="8">
        <f>IF(AND(AI10&gt;0,AI10&lt;&gt;"wait"),"AT",IF(AIH!$H12="AI",IF(Sheet1!$E12&lt;AIH!$G12-200,200,"wait"),0))</f>
        <v>0</v>
      </c>
      <c r="AJ11" s="8">
        <f t="shared" si="2"/>
        <v>0</v>
      </c>
      <c r="AL11" s="8">
        <f>IF(AND(AL10&gt;0,AL10&lt;&gt;"wait"),"AT",IF(AIH!$J12="AI",IF(Sheet1!$D12&gt;AIH!$I12+50,50,"wait"),0))</f>
        <v>0</v>
      </c>
      <c r="AM11" s="8">
        <f>IF(AND(AM10&gt;0,AM10&lt;&gt;"wait"),"AT",IF(AIH!$J12="AI",IF(Sheet1!$D12&gt;AIH!$I12+100,100,"wait"),0))</f>
        <v>0</v>
      </c>
      <c r="AN11" s="8">
        <f>IF(AND(AN10&gt;0,AN10&lt;&gt;"wait"),"AT",IF(AIH!$J12="AI",IF(Sheet1!$D12&gt;AIH!$I12+150,150,"wait"),0))</f>
        <v>0</v>
      </c>
      <c r="AO11" s="8">
        <f>IF(AND(AO10&gt;0,AO10&lt;&gt;"wait"),"AT",IF(AIH!$J12="AI",IF(Sheet1!$D12&gt;AIH!$I12+200,200,"wait"),0))</f>
        <v>0</v>
      </c>
      <c r="AP11" s="8">
        <f>IF(AND(AP10&gt;0,AP10&lt;&gt;"wait"),"AT",IF(AIH!$J12="AI",IF(Sheet1!$E12&lt;AIH!$I12-50,50,"wait"),0))</f>
        <v>0</v>
      </c>
      <c r="AQ11" s="8">
        <f>IF(AND(AQ10&gt;0,AQ10&lt;&gt;"wait"),"AT",IF(AIH!$J12="AI",IF(Sheet1!$E12&lt;AIH!$I12-100,100,"wait"),0))</f>
        <v>0</v>
      </c>
      <c r="AR11" s="8">
        <f>IF(AND(AR10&gt;0,AR10&lt;&gt;"wait"),"AT",IF(AIH!$J12="AI",IF(Sheet1!$E12&lt;AIH!$I12-150,150,"wait"),0))</f>
        <v>0</v>
      </c>
      <c r="AS11" s="8">
        <f>IF(AND(AS10&gt;0,AS10&lt;&gt;"wait"),"AT",IF(AIH!$J12="AI",IF(Sheet1!$E12&lt;AIH!$I12-200,200,"wait"),0))</f>
        <v>0</v>
      </c>
      <c r="AT11" s="8">
        <f t="shared" si="3"/>
        <v>0</v>
      </c>
      <c r="AU11" s="8"/>
      <c r="AV11" s="8">
        <f>IF(AND(AV10&gt;0,AV10&lt;&gt;"wait"),"AT",IF(AIH!$L12="AI",IF(Sheet1!$D12&gt;AIH!$K12+50,50,"wait"),0))</f>
        <v>0</v>
      </c>
      <c r="AW11" s="8">
        <f>IF(AND(AW10&gt;0,AW10&lt;&gt;"wait"),"AT",IF(AIH!$L12="AI",IF(Sheet1!$D12&gt;AIH!$K12+100,100,"wait"),0))</f>
        <v>0</v>
      </c>
      <c r="AX11" s="8">
        <f>IF(AND(AX10&gt;0,AX10&lt;&gt;"wait"),"AT",IF(AIH!$L12="AI",IF(Sheet1!$D12&gt;AIH!$K12+150,150,"wait"),0))</f>
        <v>0</v>
      </c>
      <c r="AY11" s="8">
        <f>IF(AND(AY10&gt;0,AY10&lt;&gt;"wait"),"AT",IF(AIH!$L12="AI",IF(Sheet1!$D12&gt;AIH!$K12+200,200,"wait"),0))</f>
        <v>0</v>
      </c>
      <c r="AZ11" s="8">
        <f>IF(AND(AZ10&gt;0,AZ10&lt;&gt;"wait"),"AT",IF(AIH!$L12="AI",IF(Sheet1!$E12&lt;AIH!$K12-50,50,"wait"),0))</f>
        <v>0</v>
      </c>
      <c r="BA11" s="8">
        <f>IF(AND(BA10&gt;0,BA10&lt;&gt;"wait"),"AT",IF(AIH!$L12="AI",IF(Sheet1!$E12&lt;AIH!$K12-100,100,"wait"),0))</f>
        <v>0</v>
      </c>
      <c r="BB11" s="8">
        <f>IF(AND(BB10&gt;0,BB10&lt;&gt;"wait"),"AT",IF(AIH!$L12="AI",IF(Sheet1!$E12&lt;AIH!$K12-150,150,"wait"),0))</f>
        <v>0</v>
      </c>
      <c r="BC11" s="8">
        <f>IF(AND(BC10&gt;0,BC10&lt;&gt;"wait"),"AT",IF(AIH!$L12="AI",IF(Sheet1!$E12&lt;AIH!$K12-200,200,"wait"),0))</f>
        <v>0</v>
      </c>
      <c r="BD11" s="8">
        <f t="shared" si="4"/>
        <v>0</v>
      </c>
      <c r="BE11" s="8"/>
      <c r="BF11" s="8">
        <f>IF(AND(BF10&gt;0,BF10&lt;&gt;"wait"),"AT",IF(AIH!$N12="AI",IF(Sheet1!$D12&gt;AIH!$M12+50,50,"wait"),0))</f>
        <v>0</v>
      </c>
      <c r="BG11" s="8">
        <f>IF(AND(BG10&gt;0,BG10&lt;&gt;"wait"),"AT",IF(AIH!$N12="AI",IF(Sheet1!$D12&gt;AIH!$M12+100,100,"wait"),0))</f>
        <v>0</v>
      </c>
      <c r="BH11" s="8">
        <f>IF(AND(BH10&gt;0,BH10&lt;&gt;"wait"),"AT",IF(AIH!$N12="AI",IF(Sheet1!$D12&gt;AIH!$M12+150,150,"wait"),0))</f>
        <v>0</v>
      </c>
      <c r="BI11" s="8">
        <f>IF(AND(BI10&gt;0,BI10&lt;&gt;"wait"),"AT",IF(AIH!$N12="AI",IF(Sheet1!$D12&gt;AIH!$M12+200,200,"wait"),0))</f>
        <v>0</v>
      </c>
      <c r="BJ11" s="8">
        <f>IF(AND(BJ10&gt;0,BJ10&lt;&gt;"wait"),"AT",IF(AIH!$N12="AI",IF(Sheet1!$E12&lt;AIH!$M12-50,50,"wait"),0))</f>
        <v>0</v>
      </c>
      <c r="BK11" s="8">
        <f>IF(AND(BK10&gt;0,BK10&lt;&gt;"wait"),"AT",IF(AIH!$N12="AI",IF(Sheet1!$E12&lt;AIH!$M12-100,100,"wait"),0))</f>
        <v>0</v>
      </c>
      <c r="BL11" s="8">
        <f>IF(AND(BL10&gt;0,BL10&lt;&gt;"wait"),"AT",IF(AIH!$N12="AI",IF(Sheet1!$E12&lt;AIH!$M12-150,150,"wait"),0))</f>
        <v>0</v>
      </c>
      <c r="BM11" s="8">
        <f>IF(AND(BM10&gt;0,BM10&lt;&gt;"wait"),"AT",IF(AIH!$N12="AI",IF(Sheet1!$E12&lt;AIH!$M12-200,200,"wait"),0))</f>
        <v>0</v>
      </c>
      <c r="BN11" s="8">
        <f t="shared" si="5"/>
        <v>0</v>
      </c>
      <c r="BO11" s="8"/>
      <c r="BP11" s="8">
        <f>IF(AND(BP10&gt;0,BP10&lt;&gt;"wait"),"AT",IF(AIH!$P12="AI",IF(Sheet1!$D12&gt;AIH!$O12+50,50,"wait"),0))</f>
        <v>0</v>
      </c>
      <c r="BQ11" s="8">
        <f>IF(AND(BQ10&gt;0,BQ10&lt;&gt;"wait"),"AT",IF(AIH!$P12="AI",IF(Sheet1!$D12&gt;AIH!$O12+100,100,"wait"),0))</f>
        <v>0</v>
      </c>
      <c r="BR11" s="8">
        <f>IF(AND(BR10&gt;0,BR10&lt;&gt;"wait"),"AT",IF(AIH!$P12="AI",IF(Sheet1!$D12&gt;AIH!$O12+150,150,"wait"),0))</f>
        <v>0</v>
      </c>
      <c r="BS11" s="8">
        <f>IF(AND(BS10&gt;0,BS10&lt;&gt;"wait"),"AT",IF(AIH!$P12="AI",IF(Sheet1!$D12&gt;AIH!$O12+200,200,"wait"),0))</f>
        <v>0</v>
      </c>
      <c r="BT11" s="8">
        <f>IF(AND(BT10&gt;0,BT10&lt;&gt;"wait"),"AT",IF(AIH!$P12="AI",IF(Sheet1!$E12&lt;AIH!$O12-50,50,"wait"),0))</f>
        <v>0</v>
      </c>
      <c r="BU11" s="8">
        <f>IF(AND(BU10&gt;0,BU10&lt;&gt;"wait"),"AT",IF(AIH!$P12="AI",IF(Sheet1!$E12&lt;AIH!$O12-100,100,"wait"),0))</f>
        <v>0</v>
      </c>
      <c r="BV11" s="8">
        <f>IF(AND(BV10&gt;0,BV10&lt;&gt;"wait"),"AT",IF(AIH!$P12="AI",IF(Sheet1!$E12&lt;AIH!$O12-150,150,"wait"),0))</f>
        <v>0</v>
      </c>
      <c r="BW11" s="8">
        <f>IF(AND(BW10&gt;0,BW10&lt;&gt;"wait"),"AT",IF(AIH!$P12="AI",IF(Sheet1!$E12&lt;AIH!$O12-200,200,"wait"),0))</f>
        <v>0</v>
      </c>
      <c r="BX11" s="8">
        <f t="shared" si="6"/>
        <v>0</v>
      </c>
      <c r="BY11" s="8"/>
      <c r="BZ11" s="8">
        <f>IF(AND(BZ10&gt;0,BZ10&lt;&gt;"wait"),"AT",IF(AIH!$R12="AI",IF(Sheet1!$D12&gt;AIH!$Q12+50,50,"wait"),0))</f>
        <v>0</v>
      </c>
      <c r="CA11" s="8">
        <f>IF(AND(CA10&gt;0,CA10&lt;&gt;"wait"),"AT",IF(AIH!$R12="AI",IF(Sheet1!$D12&gt;AIH!$Q12+100,100,"wait"),0))</f>
        <v>0</v>
      </c>
      <c r="CB11" s="8">
        <f>IF(AND(CB10&gt;0,CB10&lt;&gt;"wait"),"AT",IF(AIH!$R12="AI",IF(Sheet1!$D12&gt;AIH!$Q12+150,150,"wait"),0))</f>
        <v>0</v>
      </c>
      <c r="CC11" s="8">
        <f>IF(AND(CC10&gt;0,CC10&lt;&gt;"wait"),"AT",IF(AIH!$R12="AI",IF(Sheet1!$D12&gt;AIH!$Q12+200,200,"wait"),0))</f>
        <v>0</v>
      </c>
      <c r="CD11" s="8">
        <f>IF(AND(CD10&gt;0,CD10&lt;&gt;"wait"),"AT",IF(AIH!$R12="AI",IF(Sheet1!$E12&lt;AIH!$Q12-50,50,"wait"),0))</f>
        <v>0</v>
      </c>
      <c r="CE11" s="8">
        <f>IF(AND(CE10&gt;0,CE10&lt;&gt;"wait"),"AT",IF(AIH!$R12="AI",IF(Sheet1!$E12&lt;AIH!$Q12-100,100,"wait"),0))</f>
        <v>0</v>
      </c>
      <c r="CF11" s="8">
        <f>IF(AND(CF10&gt;0,CF10&lt;&gt;"wait"),"AT",IF(AIH!$R12="AI",IF(Sheet1!$E12&lt;AIH!$Q12-150,150,"wait"),0))</f>
        <v>0</v>
      </c>
      <c r="CG11" s="8">
        <f>IF(AND(CG10&gt;0,CG10&lt;&gt;"wait"),"AT",IF(AIH!$R12="AI",IF(Sheet1!$E12&lt;AIH!$Q12-200,200,"wait"),0))</f>
        <v>0</v>
      </c>
      <c r="CH11" s="8">
        <f t="shared" si="7"/>
        <v>0</v>
      </c>
      <c r="CI11" s="8"/>
      <c r="CJ11" s="8">
        <f>IF(AND(CJ10&gt;0,CJ10&lt;&gt;"wait"),"AT",IF(AIH!$T12="AI",IF(Sheet1!$D12&gt;AIH!$S12+50,50,"wait"),0))</f>
        <v>0</v>
      </c>
      <c r="CK11" s="8">
        <f>IF(AND(CK10&gt;0,CK10&lt;&gt;"wait"),"AT",IF(AIH!$T12="AI",IF(Sheet1!$D12&gt;AIH!$S12+100,100,"wait"),0))</f>
        <v>0</v>
      </c>
      <c r="CL11" s="8">
        <f>IF(AND(CL10&gt;0,CL10&lt;&gt;"wait"),"AT",IF(AIH!$T12="AI",IF(Sheet1!$D12&gt;AIH!$S12+150,150,"wait"),0))</f>
        <v>0</v>
      </c>
      <c r="CM11" s="8">
        <f>IF(AND(CM10&gt;0,CM10&lt;&gt;"wait"),"AT",IF(AIH!$T12="AI",IF(Sheet1!$D12&gt;AIH!$S12+200,200,"wait"),0))</f>
        <v>0</v>
      </c>
      <c r="CN11" s="8">
        <f>IF(AND(CN10&gt;0,CN10&lt;&gt;"wait"),"AT",IF(AIH!$T12="AI",IF(Sheet1!$E12&lt;AIH!$S12-50,50,"wait"),0))</f>
        <v>0</v>
      </c>
      <c r="CO11" s="8">
        <f>IF(AND(CO10&gt;0,CO10&lt;&gt;"wait"),"AT",IF(AIH!$T12="AI",IF(Sheet1!$E12&lt;AIH!$S12-100,100,"wait"),0))</f>
        <v>0</v>
      </c>
      <c r="CP11" s="8">
        <f>IF(AND(CP10&gt;0,CP10&lt;&gt;"wait"),"AT",IF(AIH!$T12="AI",IF(Sheet1!$E12&lt;AIH!$S12-150,150,"wait"),0))</f>
        <v>0</v>
      </c>
      <c r="CQ11" s="8">
        <f>IF(AND(CQ10&gt;0,CQ10&lt;&gt;"wait"),"AT",IF(AIH!$T12="AI",IF(Sheet1!$E12&lt;AIH!$S12-200,200,"wait"),0))</f>
        <v>0</v>
      </c>
      <c r="CR11" s="8">
        <f t="shared" si="8"/>
        <v>0</v>
      </c>
      <c r="CS11" s="8"/>
      <c r="CT11" s="8">
        <f>IF(AND(CT10&gt;0,CT10&lt;&gt;"wait"),"AT",IF(AIH!$V12="AI",IF(Sheet1!$D12&gt;AIH!$U12+50,50,"wait"),0))</f>
        <v>0</v>
      </c>
      <c r="CU11" s="8">
        <f>IF(AND(CU10&gt;0,CU10&lt;&gt;"wait"),"AT",IF(AIH!$V12="AI",IF(Sheet1!$D12&gt;AIH!$U12+100,100,"wait"),0))</f>
        <v>0</v>
      </c>
      <c r="CV11" s="8">
        <f>IF(AND(CV10&gt;0,CV10&lt;&gt;"wait"),"AT",IF(AIH!$V12="AI",IF(Sheet1!$D12&gt;AIH!$U12+150,150,"wait"),0))</f>
        <v>0</v>
      </c>
      <c r="CW11" s="8">
        <f>IF(AND(CW10&gt;0,CW10&lt;&gt;"wait"),"AT",IF(AIH!$V12="AI",IF(Sheet1!$D12&gt;AIH!$U12+200,200,"wait"),0))</f>
        <v>0</v>
      </c>
      <c r="CX11" s="8">
        <f>IF(AND(CX10&gt;0,CX10&lt;&gt;"wait"),"AT",IF(AIH!$V12="AI",IF(Sheet1!$E12&lt;AIH!$U12-50,50,"wait"),0))</f>
        <v>0</v>
      </c>
      <c r="CY11" s="8">
        <f>IF(AND(CY10&gt;0,CY10&lt;&gt;"wait"),"AT",IF(AIH!$V12="AI",IF(Sheet1!$E12&lt;AIH!$U12-100,100,"wait"),0))</f>
        <v>0</v>
      </c>
      <c r="CZ11" s="8">
        <f>IF(AND(CZ10&gt;0,CZ10&lt;&gt;"wait"),"AT",IF(AIH!$V12="AI",IF(Sheet1!$E12&lt;AIH!$U12-150,150,"wait"),0))</f>
        <v>0</v>
      </c>
      <c r="DA11" s="8">
        <f>IF(AND(DA10&gt;0,DA10&lt;&gt;"wait"),"AT",IF(AIH!$V12="AI",IF(Sheet1!$E12&lt;AIH!$U12-200,200,"wait"),0))</f>
        <v>0</v>
      </c>
      <c r="DB11" s="8">
        <f t="shared" si="9"/>
        <v>0</v>
      </c>
      <c r="DC11" s="8"/>
      <c r="DD11" s="8">
        <f>IF(AND(DD10&gt;0,DD10&lt;&gt;"wait"),"AT",IF(AIH!$X12="AI",IF(Sheet1!$D12&gt;AIH!$W12+50,50,"wait"),0))</f>
        <v>0</v>
      </c>
      <c r="DE11" s="8">
        <f>IF(AND(DE10&gt;0,DE10&lt;&gt;"wait"),"AT",IF(AIH!$X12="AI",IF(Sheet1!$D12&gt;AIH!$W12+100,100,"wait"),0))</f>
        <v>0</v>
      </c>
      <c r="DF11" s="8">
        <f>IF(AND(DF10&gt;0,DF10&lt;&gt;"wait"),"AT",IF(AIH!$X12="AI",IF(Sheet1!$D12&gt;AIH!$W12+150,150,"wait"),0))</f>
        <v>0</v>
      </c>
      <c r="DG11" s="8">
        <f>IF(AND(DG10&gt;0,DG10&lt;&gt;"wait"),"AT",IF(AIH!$X12="AI",IF(Sheet1!$D12&gt;AIH!$W12+200,200,"wait"),0))</f>
        <v>0</v>
      </c>
      <c r="DH11" s="8">
        <f>IF(AND(DH10&gt;0,DH10&lt;&gt;"wait"),"AT",IF(AIH!$X12="AI",IF(Sheet1!$E12&lt;AIH!$W12-50,50,"wait"),0))</f>
        <v>0</v>
      </c>
      <c r="DI11" s="8">
        <f>IF(AND(DI10&gt;0,DI10&lt;&gt;"wait"),"AT",IF(AIH!$X12="AI",IF(Sheet1!$E12&lt;AIH!$W12-100,100,"wait"),0))</f>
        <v>0</v>
      </c>
      <c r="DJ11" s="8">
        <f>IF(AND(DJ10&gt;0,DJ10&lt;&gt;"wait"),"AT",IF(AIH!$X12="AI",IF(Sheet1!$E12&lt;AIH!$W12-150,150,"wait"),0))</f>
        <v>0</v>
      </c>
      <c r="DK11" s="8">
        <f>IF(AND(DK10&gt;0,DK10&lt;&gt;"wait"),"AT",IF(AIH!$X12="AI",IF(Sheet1!$E12&lt;AIH!$W12-200,200,"wait"),0))</f>
        <v>0</v>
      </c>
      <c r="DL11" s="8">
        <f t="shared" si="10"/>
        <v>0</v>
      </c>
      <c r="DN11" s="10">
        <f>IF(AND(DN10&gt;0,DN10&lt;&gt;"wait"),"AT",IF(AIH!$AA12="AI",IF(Sheet1!$D12&gt;AIH!$Z12+50,50,"wait"),0))</f>
        <v>0</v>
      </c>
      <c r="DO11" s="10">
        <f>IF(AND(DO10&gt;0,DO10&lt;&gt;"wait"),"AT",IF(AIH!$AA12="AI",IF(Sheet1!$D12&gt;AIH!$Z12+100,100,"wait"),0))</f>
        <v>0</v>
      </c>
      <c r="DP11" s="10">
        <f>IF(AND(DP10&gt;0,DP10&lt;&gt;"wait"),"AT",IF(AIH!$AA12="AI",IF(Sheet1!$D12&gt;AIH!$Z12+150,150,"wait"),0))</f>
        <v>0</v>
      </c>
      <c r="DQ11" s="10">
        <f>IF(AND(DQ10&gt;0,DQ10&lt;&gt;"wait"),"AT",IF(AIH!$AA12="AI",IF(Sheet1!$D12&gt;AIH!$Z12+200,200,"wait"),0))</f>
        <v>0</v>
      </c>
      <c r="DR11" s="10">
        <f>IF(AND(DR10&gt;0,DR10&lt;&gt;"wait"),"AT",IF(AIH!$AA12="AI",IF(Sheet1!$E12&lt;AIH!$Z12-50,50,"wait"),0))</f>
        <v>0</v>
      </c>
      <c r="DS11" s="10">
        <f>IF(AND(DS10&gt;0,DS10&lt;&gt;"wait"),"AT",IF(AIH!$AA12="AI",IF(Sheet1!$E12&lt;AIH!$Z12-100,100,"wait"),0))</f>
        <v>0</v>
      </c>
      <c r="DT11" s="10">
        <f>IF(AND(DT10&gt;0,DT10&lt;&gt;"wait"),"AT",IF(AIH!$AA12="AI",IF(Sheet1!$E12&lt;AIH!$Z12-150,150,"wait"),0))</f>
        <v>0</v>
      </c>
      <c r="DU11" s="10">
        <f>IF(AND(DU10&gt;0,DU10&lt;&gt;"wait"),"AT",IF(AIH!$AA12="AI",IF(Sheet1!$E12&lt;AIH!$Z12-200,200,"wait"),0))</f>
        <v>0</v>
      </c>
      <c r="DV11" s="10">
        <f t="shared" si="11"/>
        <v>0</v>
      </c>
      <c r="DX11" s="10">
        <f>IF(AND(DX10&gt;0,DX10&lt;&gt;"wait"),"AT",IF(AIH!$AC12="AI",IF(Sheet1!$D12&gt;AIH!$AB12+50,50,"wait"),0))</f>
        <v>0</v>
      </c>
      <c r="DY11" s="10">
        <f>IF(AND(DY10&gt;0,DY10&lt;&gt;"wait"),"AT",IF(AIH!$AC12="AI",IF(Sheet1!$D12&gt;AIH!$AB12+100,100,"wait"),0))</f>
        <v>0</v>
      </c>
      <c r="DZ11" s="10">
        <f>IF(AND(DZ10&gt;0,DZ10&lt;&gt;"wait"),"AT",IF(AIH!$AC12="AI",IF(Sheet1!$D12&gt;AIH!$AB12+150,150,"wait"),0))</f>
        <v>0</v>
      </c>
      <c r="EA11" s="10">
        <f>IF(AND(EA10&gt;0,EA10&lt;&gt;"wait"),"AT",IF(AIH!$AC12="AI",IF(Sheet1!$D12&gt;AIH!$AB12+200,200,"wait"),0))</f>
        <v>0</v>
      </c>
      <c r="EB11" s="10">
        <f>IF(AND(EB10&gt;0,EB10&lt;&gt;"wait"),"AT",IF(AIH!$AC12="AI",IF(Sheet1!$E12&lt;AIH!$AB12-50,50,"wait"),0))</f>
        <v>0</v>
      </c>
      <c r="EC11" s="10">
        <f>IF(AND(EC10&gt;0,EC10&lt;&gt;"wait"),"AT",IF(AIH!$AC12="AI",IF(Sheet1!$E12&lt;AIH!$AB12-100,100,"wait"),0))</f>
        <v>0</v>
      </c>
      <c r="ED11" s="10">
        <f>IF(AND(ED10&gt;0,ED10&lt;&gt;"wait"),"AT",IF(AIH!$AC12="AI",IF(Sheet1!$E12&lt;AIH!$AB12-150,150,"wait"),0))</f>
        <v>0</v>
      </c>
      <c r="EE11" s="10">
        <f>IF(AND(EE10&gt;0,EE10&lt;&gt;"wait"),"AT",IF(AIH!$AC12="AI",IF(Sheet1!$E12&lt;AIH!$AB12-200,200,"wait"),0))</f>
        <v>0</v>
      </c>
      <c r="EF11" s="10">
        <f t="shared" si="12"/>
        <v>0</v>
      </c>
      <c r="EH11" s="10">
        <f>IF(AND(EH10&gt;0,EH10&lt;&gt;"wait"),"AT",IF(AIH!$AE12="AI",IF(Sheet1!$D12&gt;AIH!$AD12+50,50,"wait"),0))</f>
        <v>0</v>
      </c>
      <c r="EI11" s="10">
        <f>IF(AND(EI10&gt;0,EI10&lt;&gt;"wait"),"AT",IF(AIH!$AE12="AI",IF(Sheet1!$D12&gt;AIH!$AD12+100,100,"wait"),0))</f>
        <v>0</v>
      </c>
      <c r="EJ11" s="10">
        <f>IF(AND(EJ10&gt;0,EJ10&lt;&gt;"wait"),"AT",IF(AIH!$AE12="AI",IF(Sheet1!$D12&gt;AIH!$AD12+150,150,"wait"),0))</f>
        <v>0</v>
      </c>
      <c r="EK11" s="10">
        <f>IF(AND(EK10&gt;0,EK10&lt;&gt;"wait"),"AT",IF(AIH!$AE12="AI",IF(Sheet1!$D12&gt;AIH!$AD12+200,200,"wait"),0))</f>
        <v>0</v>
      </c>
      <c r="EL11" s="10">
        <f>IF(AND(EL10&gt;0,EL10&lt;&gt;"wait"),"AT",IF(AIH!$AE12="AI",IF(Sheet1!$E12&lt;AIH!$AD12-50,50,"wait"),0))</f>
        <v>0</v>
      </c>
      <c r="EM11" s="10">
        <f>IF(AND(EM10&gt;0,EM10&lt;&gt;"wait"),"AT",IF(AIH!$AE12="AI",IF(Sheet1!$E12&lt;AIH!$AD12-100,100,"wait"),0))</f>
        <v>0</v>
      </c>
      <c r="EN11" s="10">
        <f>IF(AND(EN10&gt;0,EN10&lt;&gt;"wait"),"AT",IF(AIH!$AE12="AI",IF(Sheet1!$E12&lt;AIH!$AD12-150,150,"wait"),0))</f>
        <v>0</v>
      </c>
      <c r="EO11" s="10">
        <f>IF(AND(EO10&gt;0,EO10&lt;&gt;"wait"),"AT",IF(AIH!$AE12="AI",IF(Sheet1!$E12&lt;AIH!$AD12-200,200,"wait"),0))</f>
        <v>0</v>
      </c>
      <c r="EP11" s="10">
        <f t="shared" si="13"/>
        <v>0</v>
      </c>
      <c r="ER11" s="10">
        <f>IF(AND(ER10&gt;0,ER10&lt;&gt;"wait"),"AT",IF(AIH!$AG12="AI",IF(Sheet1!$D12&gt;AIH!$AF12+50,50,"wait"),0))</f>
        <v>0</v>
      </c>
      <c r="ES11" s="10">
        <f>IF(AND(ES10&gt;0,ES10&lt;&gt;"wait"),"AT",IF(AIH!$AG12="AI",IF(Sheet1!$D12&gt;AIH!$AF12+100,100,"wait"),0))</f>
        <v>0</v>
      </c>
      <c r="ET11" s="10">
        <f>IF(AND(ET10&gt;0,ET10&lt;&gt;"wait"),"AT",IF(AIH!$AG12="AI",IF(Sheet1!$D12&gt;AIH!$AF12+150,150,"wait"),0))</f>
        <v>0</v>
      </c>
      <c r="EU11" s="10">
        <f>IF(AND(EU10&gt;0,EU10&lt;&gt;"wait"),"AT",IF(AIH!$AG12="AI",IF(Sheet1!$D12&gt;AIH!$AF12+200,200,"wait"),0))</f>
        <v>0</v>
      </c>
      <c r="EV11" s="10">
        <f>IF(AND(EV10&gt;0,EV10&lt;&gt;"wait"),"AT",IF(AIH!$AG12="AI",IF(Sheet1!$E12&lt;AIH!$AF12-50,50,"wait"),0))</f>
        <v>0</v>
      </c>
      <c r="EW11" s="10">
        <f>IF(AND(EW10&gt;0,EW10&lt;&gt;"wait"),"AT",IF(AIH!$AG12="AI",IF(Sheet1!$E12&lt;AIH!$AF12-100,100,"wait"),0))</f>
        <v>0</v>
      </c>
      <c r="EX11" s="10">
        <f>IF(AND(EX10&gt;0,EX10&lt;&gt;"wait"),"AT",IF(AIH!$AG12="AI",IF(Sheet1!$E12&lt;AIH!$AF12-150,150,"wait"),0))</f>
        <v>0</v>
      </c>
      <c r="EY11" s="10">
        <f>IF(AND(EY10&gt;0,EY10&lt;&gt;"wait"),"AT",IF(AIH!$AG12="AI",IF(Sheet1!$E12&lt;AIH!$AF12-200,200,"wait"),0))</f>
        <v>0</v>
      </c>
      <c r="EZ11" s="10">
        <f t="shared" si="14"/>
        <v>0</v>
      </c>
      <c r="FB11" s="10">
        <f>IF(AND(FB10&gt;0,FB10&lt;&gt;"wait"),"AT",IF(AIH!$AI12="AI",IF(Sheet1!$D12&gt;AIH!$AH12+50,50,"wait"),0))</f>
        <v>0</v>
      </c>
      <c r="FC11" s="10">
        <f>IF(AND(FC10&gt;0,FC10&lt;&gt;"wait"),"AT",IF(AIH!$AI12="AI",IF(Sheet1!$D12&gt;AIH!$AH12+100,100,"wait"),0))</f>
        <v>0</v>
      </c>
      <c r="FD11" s="10">
        <f>IF(AND(FD10&gt;0,FD10&lt;&gt;"wait"),"AT",IF(AIH!$AI12="AI",IF(Sheet1!$D12&gt;AIH!$AH12+150,150,"wait"),0))</f>
        <v>0</v>
      </c>
      <c r="FE11" s="10">
        <f>IF(AND(FE10&gt;0,FE10&lt;&gt;"wait"),"AT",IF(AIH!$AI12="AI",IF(Sheet1!$D12&gt;AIH!$AH12+200,200,"wait"),0))</f>
        <v>0</v>
      </c>
      <c r="FF11" s="10">
        <f>IF(AND(FF10&gt;0,FF10&lt;&gt;"wait"),"AT",IF(AIH!$AI12="AI",IF(Sheet1!$E12&lt;AIH!$AH12-50,50,"wait"),0))</f>
        <v>0</v>
      </c>
      <c r="FG11" s="10">
        <f>IF(AND(FG10&gt;0,FG10&lt;&gt;"wait"),"AT",IF(AIH!$AI12="AI",IF(Sheet1!$E12&lt;AIH!$AH12-100,100,"wait"),0))</f>
        <v>0</v>
      </c>
      <c r="FH11" s="10">
        <f>IF(AND(FH10&gt;0,FH10&lt;&gt;"wait"),"AT",IF(AIH!$AI12="AI",IF(Sheet1!$E12&lt;AIH!$AH12-150,150,"wait"),0))</f>
        <v>0</v>
      </c>
      <c r="FI11" s="10">
        <f>IF(AND(FI10&gt;0,FI10&lt;&gt;"wait"),"AT",IF(AIH!$AI12="AI",IF(Sheet1!$E12&lt;AIH!$AH12-200,200,"wait"),0))</f>
        <v>0</v>
      </c>
      <c r="FJ11" s="10">
        <f t="shared" si="15"/>
        <v>0</v>
      </c>
      <c r="FL11" s="10">
        <f>IF(AND(FL10&gt;0,FL10&lt;&gt;"wait"),"AT",IF(AIH!$AK12="AI",IF(Sheet1!$D12&gt;AIH!$AJ12+50,50,"wait"),0))</f>
        <v>0</v>
      </c>
      <c r="FM11" s="10">
        <f>IF(AND(FM10&gt;0,FM10&lt;&gt;"wait"),"AT",IF(AIH!$AK12="AI",IF(Sheet1!$D12&gt;AIH!$AJ12+100,100,"wait"),0))</f>
        <v>0</v>
      </c>
      <c r="FN11" s="10">
        <f>IF(AND(FN10&gt;0,FN10&lt;&gt;"wait"),"AT",IF(AIH!$AK12="AI",IF(Sheet1!$D12&gt;AIH!$AJ12+150,150,"wait"),0))</f>
        <v>0</v>
      </c>
      <c r="FO11" s="10">
        <f>IF(AND(FO10&gt;0,FO10&lt;&gt;"wait"),"AT",IF(AIH!$AK12="AI",IF(Sheet1!$D12&gt;AIH!$AJ12+200,200,"wait"),0))</f>
        <v>0</v>
      </c>
      <c r="FP11" s="10">
        <f>IF(AND(FP10&gt;0,FP10&lt;&gt;"wait"),"AT",IF(AIH!$AK12="AI",IF(Sheet1!$E12&lt;AIH!$AJ12-50,50,"wait"),0))</f>
        <v>0</v>
      </c>
      <c r="FQ11" s="10">
        <f>IF(AND(FQ10&gt;0,FQ10&lt;&gt;"wait"),"AT",IF(AIH!$AK12="AI",IF(Sheet1!$E12&lt;AIH!$AJ12-100,100,"wait"),0))</f>
        <v>0</v>
      </c>
      <c r="FR11" s="10">
        <f>IF(AND(FR10&gt;0,FR10&lt;&gt;"wait"),"AT",IF(AIH!$AK12="AI",IF(Sheet1!$E12&lt;AIH!$AJ12-150,150,"wait"),0))</f>
        <v>0</v>
      </c>
      <c r="FS11" s="10">
        <f>IF(AND(FS10&gt;0,FS10&lt;&gt;"wait"),"AT",IF(AIH!$AK12="AI",IF(Sheet1!$E12&lt;AIH!$AJ12-200,200,"wait"),0))</f>
        <v>0</v>
      </c>
      <c r="FT11" s="10">
        <f t="shared" si="16"/>
        <v>0</v>
      </c>
      <c r="FV11" s="10">
        <f>IF(AND(FV10&gt;0,FV10&lt;&gt;"wait"),"AT",IF(AIH!$AM12="AI",IF(Sheet1!$D12&gt;AIH!$AL12+50,50,"wait"),0))</f>
        <v>0</v>
      </c>
      <c r="FW11" s="10">
        <f>IF(AND(FW10&gt;0,FW10&lt;&gt;"wait"),"AT",IF(AIH!$AM12="AI",IF(Sheet1!$D12&gt;AIH!$AL12+100,100,"wait"),0))</f>
        <v>0</v>
      </c>
      <c r="FX11" s="10">
        <f>IF(AND(FX10&gt;0,FX10&lt;&gt;"wait"),"AT",IF(AIH!$AM12="AI",IF(Sheet1!$D12&gt;AIH!$AL12+150,150,"wait"),0))</f>
        <v>0</v>
      </c>
      <c r="FY11" s="10">
        <f>IF(AND(FY10&gt;0,FY10&lt;&gt;"wait"),"AT",IF(AIH!$AM12="AI",IF(Sheet1!$D12&gt;AIH!$AL12+200,200,"wait"),0))</f>
        <v>0</v>
      </c>
      <c r="FZ11" s="10">
        <f>IF(AND(FZ10&gt;0,FZ10&lt;&gt;"wait"),"AT",IF(AIH!$AM12="AI",IF(Sheet1!$E12&lt;AIH!$AL12-50,50,"wait"),0))</f>
        <v>0</v>
      </c>
      <c r="GA11" s="10">
        <f>IF(AND(GA10&gt;0,GA10&lt;&gt;"wait"),"AT",IF(AIH!$AM12="AI",IF(Sheet1!$E12&lt;AIH!$AL12-100,100,"wait"),0))</f>
        <v>0</v>
      </c>
      <c r="GB11" s="10">
        <f>IF(AND(GB10&gt;0,GB10&lt;&gt;"wait"),"AT",IF(AIH!$AM12="AI",IF(Sheet1!$E12&lt;AIH!$AL12-150,150,"wait"),0))</f>
        <v>0</v>
      </c>
      <c r="GC11" s="10">
        <f>IF(AND(GC10&gt;0,GC10&lt;&gt;"wait"),"AT",IF(AIH!$AM12="AI",IF(Sheet1!$E12&lt;AIH!$AL12-200,200,"wait"),0))</f>
        <v>0</v>
      </c>
      <c r="GD11" s="10">
        <f t="shared" si="17"/>
        <v>0</v>
      </c>
      <c r="GF11" s="10">
        <f>IF(AND(GF10&gt;0,GF10&lt;&gt;"wait"),"AT",IF(AIH!$AO12="AI",IF(Sheet1!$D12&gt;AIH!$AN12+50,50,"wait"),0))</f>
        <v>0</v>
      </c>
      <c r="GG11" s="10">
        <f>IF(AND(GG10&gt;0,GG10&lt;&gt;"wait"),"AT",IF(AIH!$AO12="AI",IF(Sheet1!$D12&gt;AIH!$AN12+100,100,"wait"),0))</f>
        <v>0</v>
      </c>
      <c r="GH11" s="10">
        <f>IF(AND(GH10&gt;0,GH10&lt;&gt;"wait"),"AT",IF(AIH!$AO12="AI",IF(Sheet1!$D12&gt;AIH!$AN12+150,150,"wait"),0))</f>
        <v>0</v>
      </c>
      <c r="GI11" s="10">
        <f>IF(AND(GI10&gt;0,GI10&lt;&gt;"wait"),"AT",IF(AIH!$AO12="AI",IF(Sheet1!$D12&gt;AIH!$AN12+200,200,"wait"),0))</f>
        <v>0</v>
      </c>
      <c r="GJ11" s="10">
        <f>IF(AND(GJ10&gt;0,GJ10&lt;&gt;"wait"),"AT",IF(AIH!$AO12="AI",IF(Sheet1!$E12&lt;AIH!$AN12-50,50,"wait"),0))</f>
        <v>0</v>
      </c>
      <c r="GK11" s="10">
        <f>IF(AND(GK10&gt;0,GK10&lt;&gt;"wait"),"AT",IF(AIH!$AO12="AI",IF(Sheet1!$E12&lt;AIH!$AN12-100,100,"wait"),0))</f>
        <v>0</v>
      </c>
      <c r="GL11" s="10">
        <f>IF(AND(GL10&gt;0,GL10&lt;&gt;"wait"),"AT",IF(AIH!$AO12="AI",IF(Sheet1!$E12&lt;AIH!$AN12-150,150,"wait"),0))</f>
        <v>0</v>
      </c>
      <c r="GM11" s="10">
        <f>IF(AND(GM10&gt;0,GM10&lt;&gt;"wait"),"AT",IF(AIH!$AO12="AI",IF(Sheet1!$E12&lt;AIH!$AN12-200,200,"wait"),0))</f>
        <v>0</v>
      </c>
      <c r="GN11" s="10">
        <f t="shared" si="18"/>
        <v>0</v>
      </c>
      <c r="GP11" s="10">
        <f>IF(AND(GP10&gt;0,GP10&lt;&gt;"wait"),"AT",IF(AIH!$AQ12="AI",IF(Sheet1!$D12&gt;AIH!$AP12+50,50,"wait"),0))</f>
        <v>0</v>
      </c>
      <c r="GQ11" s="10">
        <f>IF(AND(GQ10&gt;0,GQ10&lt;&gt;"wait"),"AT",IF(AIH!$AQ12="AI",IF(Sheet1!$D12&gt;AIH!$AP12+100,100,"wait"),0))</f>
        <v>0</v>
      </c>
      <c r="GR11" s="10">
        <f>IF(AND(GR10&gt;0,GR10&lt;&gt;"wait"),"AT",IF(AIH!$AQ12="AI",IF(Sheet1!$D12&gt;AIH!$AP12+150,150,"wait"),0))</f>
        <v>0</v>
      </c>
      <c r="GS11" s="10">
        <f>IF(AND(GS10&gt;0,GS10&lt;&gt;"wait"),"AT",IF(AIH!$AQ12="AI",IF(Sheet1!$D12&gt;AIH!$AP12+200,200,"wait"),0))</f>
        <v>0</v>
      </c>
      <c r="GT11" s="10">
        <f>IF(AND(GT10&gt;0,GT10&lt;&gt;"wait"),"AT",IF(AIH!$AQ12="AI",IF(Sheet1!$E12&lt;AIH!$AP12-50,50,"wait"),0))</f>
        <v>0</v>
      </c>
      <c r="GU11" s="10">
        <f>IF(AND(GU10&gt;0,GU10&lt;&gt;"wait"),"AT",IF(AIH!$AQ12="AI",IF(Sheet1!$E12&lt;AIH!$AP12-100,100,"wait"),0))</f>
        <v>0</v>
      </c>
      <c r="GV11" s="10">
        <f>IF(AND(GV10&gt;0,GV10&lt;&gt;"wait"),"AT",IF(AIH!$AQ12="AI",IF(Sheet1!$E12&lt;AIH!$AP12-150,150,"wait"),0))</f>
        <v>0</v>
      </c>
      <c r="GW11" s="10">
        <f>IF(AND(GW10&gt;0,GW10&lt;&gt;"wait"),"AT",IF(AIH!$AQ12="AI",IF(Sheet1!$E12&lt;AIH!$AP12-200,200,"wait"),0))</f>
        <v>0</v>
      </c>
      <c r="GX11" s="10">
        <f t="shared" si="19"/>
        <v>0</v>
      </c>
      <c r="GZ11" s="10">
        <f>IF(AND(GZ10&gt;0,GZ10&lt;&gt;"wait"),"AT",IF(AIH!$AS12="AI",IF(Sheet1!$D12&gt;AIH!$AR12+50,50,"wait"),0))</f>
        <v>0</v>
      </c>
      <c r="HA11" s="10">
        <f>IF(AND(HA10&gt;0,HA10&lt;&gt;"wait"),"AT",IF(AIH!$AS12="AI",IF(Sheet1!$D12&gt;AIH!$AR12+100,100,"wait"),0))</f>
        <v>0</v>
      </c>
      <c r="HB11" s="10">
        <f>IF(AND(HB10&gt;0,HB10&lt;&gt;"wait"),"AT",IF(AIH!$AS12="AI",IF(Sheet1!$D12&gt;AIH!$AR12+150,150,"wait"),0))</f>
        <v>0</v>
      </c>
      <c r="HC11" s="10">
        <f>IF(AND(HC10&gt;0,HC10&lt;&gt;"wait"),"AT",IF(AIH!$AS12="AI",IF(Sheet1!$D12&gt;AIH!$AR12+200,200,"wait"),0))</f>
        <v>0</v>
      </c>
      <c r="HD11" s="10">
        <f>IF(AND(HD10&gt;0,HD10&lt;&gt;"wait"),"AT",IF(AIH!$AS12="AI",IF(Sheet1!$E12&lt;AIH!$AR12-50,50,"wait"),0))</f>
        <v>0</v>
      </c>
      <c r="HE11" s="10">
        <f>IF(AND(HE10&gt;0,HE10&lt;&gt;"wait"),"AT",IF(AIH!$AS12="AI",IF(Sheet1!$E12&lt;AIH!$AR12-100,100,"wait"),0))</f>
        <v>0</v>
      </c>
      <c r="HF11" s="10">
        <f>IF(AND(HF10&gt;0,HF10&lt;&gt;"wait"),"AT",IF(AIH!$AS12="AI",IF(Sheet1!$E12&lt;AIH!$AR12-150,150,"wait"),0))</f>
        <v>0</v>
      </c>
      <c r="HG11" s="10">
        <f>IF(AND(HG10&gt;0,HG10&lt;&gt;"wait"),"AT",IF(AIH!$AS12="AI",IF(Sheet1!$E12&lt;AIH!$AR12-200,200,"wait"),0))</f>
        <v>0</v>
      </c>
      <c r="HH11" s="10">
        <f t="shared" si="20"/>
        <v>0</v>
      </c>
      <c r="HJ11" s="10">
        <f>IF(AND(HJ10&gt;0,HJ10&lt;&gt;"wait"),"AT",IF(AIH!$AU12="AI",IF(Sheet1!$D12&gt;AIH!$AT12+50,50,"wait"),0))</f>
        <v>0</v>
      </c>
      <c r="HK11" s="10">
        <f>IF(AND(HK10&gt;0,HK10&lt;&gt;"wait"),"AT",IF(AIH!$AU12="AI",IF(Sheet1!$D12&gt;AIH!$AT12+100,100,"wait"),0))</f>
        <v>0</v>
      </c>
      <c r="HL11" s="10">
        <f>IF(AND(HL10&gt;0,HL10&lt;&gt;"wait"),"AT",IF(AIH!$AU12="AI",IF(Sheet1!$D12&gt;AIH!$AT12+150,150,"wait"),0))</f>
        <v>0</v>
      </c>
      <c r="HM11" s="10">
        <f>IF(AND(HM10&gt;0,HM10&lt;&gt;"wait"),"AT",IF(AIH!$AU12="AI",IF(Sheet1!$D12&gt;AIH!$AT12+200,200,"wait"),0))</f>
        <v>0</v>
      </c>
      <c r="HN11" s="10">
        <f>IF(AND(HN10&gt;0,HN10&lt;&gt;"wait"),"AT",IF(AIH!$AU12="AI",IF(Sheet1!$E12&lt;AIH!$AT12-50,50,"wait"),0))</f>
        <v>0</v>
      </c>
      <c r="HO11" s="10">
        <f>IF(AND(HO10&gt;0,HO10&lt;&gt;"wait"),"AT",IF(AIH!$AU12="AI",IF(Sheet1!$E12&lt;AIH!$AT12-100,100,"wait"),0))</f>
        <v>0</v>
      </c>
      <c r="HP11" s="10">
        <f>IF(AND(HP10&gt;0,HP10&lt;&gt;"wait"),"AT",IF(AIH!$AU12="AI",IF(Sheet1!$E12&lt;AIH!$AT12-150,150,"wait"),0))</f>
        <v>0</v>
      </c>
      <c r="HQ11" s="10">
        <f>IF(AND(HQ10&gt;0,HQ10&lt;&gt;"wait"),"AT",IF(AIH!$AU12="AI",IF(Sheet1!$E12&lt;AIH!$AT12-200,200,"wait"),0))</f>
        <v>0</v>
      </c>
      <c r="HR11" s="10">
        <f t="shared" si="21"/>
        <v>0</v>
      </c>
      <c r="HT11" s="10">
        <f>IF(AND(HT10&gt;0,HT10&lt;&gt;"wait"),"AT",IF(AIH!$AX12="AI",IF(Sheet1!$D12&gt;AIH!$AW12+50,50,"wait"),0))</f>
        <v>0</v>
      </c>
      <c r="HU11" s="10">
        <f>IF(AND(HU10&gt;0,HU10&lt;&gt;"wait"),"AT",IF(AIH!$AX12="AI",IF(Sheet1!$D12&gt;AIH!$AW12+100,100,"wait"),0))</f>
        <v>0</v>
      </c>
      <c r="HV11" s="10">
        <f>IF(AND(HV10&gt;0,HV10&lt;&gt;"wait"),"AT",IF(AIH!$AX12="AI",IF(Sheet1!$D12&gt;AIH!$AW12+150,150,"wait"),0))</f>
        <v>0</v>
      </c>
      <c r="HW11" s="10">
        <f>IF(AND(HW10&gt;0,HW10&lt;&gt;"wait"),"AT",IF(AIH!$AX12="AI",IF(Sheet1!$D12&gt;AIH!$AW12+200,200,"wait"),0))</f>
        <v>0</v>
      </c>
      <c r="HX11" s="10">
        <f>IF(AND(HX10&gt;0,HX10&lt;&gt;"wait"),"AT",IF(AIH!$AX12="AI",IF(Sheet1!$E12&lt;AIH!$AW12-50,50,"wait"),0))</f>
        <v>0</v>
      </c>
      <c r="HY11" s="10">
        <f>IF(AND(HY10&gt;0,HY10&lt;&gt;"wait"),"AT",IF(AIH!$AX12="AI",IF(Sheet1!$E12&lt;AIH!$AW12-100,100,"wait"),0))</f>
        <v>0</v>
      </c>
      <c r="HZ11" s="10">
        <f>IF(AND(HZ10&gt;0,HZ10&lt;&gt;"wait"),"AT",IF(AIH!$AX12="AI",IF(Sheet1!$E12&lt;AIH!$AW12-150,150,"wait"),0))</f>
        <v>0</v>
      </c>
      <c r="IA11" s="10">
        <f>IF(AND(IA10&gt;0,IA10&lt;&gt;"wait"),"AT",IF(AIH!$AX12="AI",IF(Sheet1!$E12&lt;AIH!$AW12-200,200,"wait"),0))</f>
        <v>0</v>
      </c>
      <c r="IB11" s="10">
        <f t="shared" si="22"/>
        <v>0</v>
      </c>
      <c r="ID11" s="10">
        <f>IF(AND(ID10&gt;0,ID10&lt;&gt;"wait"),"AT",IF(AIH!$AZ12="AI",IF(Sheet1!$D12&gt;AIH!$AY12+50,50,"wait"),0))</f>
        <v>0</v>
      </c>
      <c r="IE11" s="10">
        <f>IF(AND(IE10&gt;0,IE10&lt;&gt;"wait"),"AT",IF(AIH!$AZ12="AI",IF(Sheet1!$D12&gt;AIH!$AY12+100,100,"wait"),0))</f>
        <v>0</v>
      </c>
      <c r="IF11" s="10">
        <f>IF(AND(IF10&gt;0,IF10&lt;&gt;"wait"),"AT",IF(AIH!$AZ12="AI",IF(Sheet1!$D12&gt;AIH!$AY12+150,150,"wait"),0))</f>
        <v>0</v>
      </c>
      <c r="IG11" s="10">
        <f>IF(AND(IG10&gt;0,IG10&lt;&gt;"wait"),"AT",IF(AIH!$AZ12="AI",IF(Sheet1!$D12&gt;AIH!$AY12+200,200,"wait"),0))</f>
        <v>0</v>
      </c>
      <c r="IH11" s="10">
        <f>IF(AND(IH10&gt;0,IH10&lt;&gt;"wait"),"AT",IF(AIH!$AZ12="AI",IF(Sheet1!$E12&lt;AIH!$AY12-50,50,"wait"),0))</f>
        <v>0</v>
      </c>
      <c r="II11" s="10">
        <f>IF(AND(II10&gt;0,II10&lt;&gt;"wait"),"AT",IF(AIH!$AZ12="AI",IF(Sheet1!$E12&lt;AIH!$AY12-100,100,"wait"),0))</f>
        <v>0</v>
      </c>
      <c r="IJ11" s="10">
        <f>IF(AND(IJ10&gt;0,IJ10&lt;&gt;"wait"),"AT",IF(AIH!$AZ12="AI",IF(Sheet1!$E12&lt;AIH!$AY12-150,150,"wait"),0))</f>
        <v>0</v>
      </c>
      <c r="IK11" s="10">
        <f>IF(AND(IK10&gt;0,IK10&lt;&gt;"wait"),"AT",IF(AIH!$AZ12="AI",IF(Sheet1!$E12&lt;AIH!$AY12-200,200,"wait"),0))</f>
        <v>0</v>
      </c>
      <c r="IL11" s="10">
        <f t="shared" si="23"/>
        <v>0</v>
      </c>
      <c r="IN11" s="10">
        <f>IF(AND(IN10&gt;0,IN10&lt;&gt;"wait"),"AT",IF(AIH!$BB12="AI",IF(Sheet1!$D12&gt;AIH!$BA12+50,50,"wait"),0))</f>
        <v>0</v>
      </c>
      <c r="IO11" s="10">
        <f>IF(AND(IO10&gt;0,IO10&lt;&gt;"wait"),"AT",IF(AIH!$BB12="AI",IF(Sheet1!$D12&gt;AIH!$BA12+100,100,"wait"),0))</f>
        <v>0</v>
      </c>
      <c r="IP11" s="10">
        <f>IF(AND(IP10&gt;0,IP10&lt;&gt;"wait"),"AT",IF(AIH!$BB12="AI",IF(Sheet1!$D12&gt;AIH!$BA12+150,150,"wait"),0))</f>
        <v>0</v>
      </c>
      <c r="IQ11" s="10">
        <f>IF(AND(IQ10&gt;0,IQ10&lt;&gt;"wait"),"AT",IF(AIH!$BB12="AI",IF(Sheet1!$D12&gt;AIH!$BA12+200,200,"wait"),0))</f>
        <v>0</v>
      </c>
      <c r="IR11" s="10">
        <f>IF(AND(IR10&gt;0,IR10&lt;&gt;"wait"),"AT",IF(AIH!$BB12="AI",IF(Sheet1!$E12&lt;AIH!$BA12-50,50,"wait"),0))</f>
        <v>0</v>
      </c>
      <c r="IS11" s="10">
        <f>IF(AND(IS10&gt;0,IS10&lt;&gt;"wait"),"AT",IF(AIH!$BB12="AI",IF(Sheet1!$E12&lt;AIH!$BA12-100,100,"wait"),0))</f>
        <v>0</v>
      </c>
      <c r="IT11" s="10">
        <f>IF(AND(IT10&gt;0,IT10&lt;&gt;"wait"),"AT",IF(AIH!$BB12="AI",IF(Sheet1!$E12&lt;AIH!$BA12-150,150,"wait"),0))</f>
        <v>0</v>
      </c>
      <c r="IU11" s="10">
        <f>IF(AND(IU10&gt;0,IU10&lt;&gt;"wait"),"AT",IF(AIH!$BB12="AI",IF(Sheet1!$E12&lt;AIH!$BA12-200,200,"wait"),0))</f>
        <v>0</v>
      </c>
      <c r="IV11" s="10">
        <f t="shared" si="24"/>
        <v>0</v>
      </c>
      <c r="IX11" s="10">
        <f>IF(AND(IX10&gt;0,IX10&lt;&gt;"wait"),"AT",IF(AIH!$BD12="AI",IF(Sheet1!$D12&gt;AIH!$BC12+50,50,"wait"),0))</f>
        <v>0</v>
      </c>
      <c r="IY11" s="10">
        <f>IF(AND(IY10&gt;0,IY10&lt;&gt;"wait"),"AT",IF(AIH!$BD12="AI",IF(Sheet1!$D12&gt;AIH!$BC12+100,100,"wait"),0))</f>
        <v>0</v>
      </c>
      <c r="IZ11" s="10">
        <f>IF(AND(IZ10&gt;0,IZ10&lt;&gt;"wait"),"AT",IF(AIH!$BD12="AI",IF(Sheet1!$D12&gt;AIH!$BC12+150,150,"wait"),0))</f>
        <v>0</v>
      </c>
      <c r="JA11" s="10">
        <f>IF(AND(JA10&gt;0,JA10&lt;&gt;"wait"),"AT",IF(AIH!$BD12="AI",IF(Sheet1!$D12&gt;AIH!$BC12+200,200,"wait"),0))</f>
        <v>0</v>
      </c>
      <c r="JB11" s="10">
        <f>IF(AND(JB10&gt;0,JB10&lt;&gt;"wait"),"AT",IF(AIH!$BD12="AI",IF(Sheet1!$E12&lt;AIH!$BC12-50,50,"wait"),0))</f>
        <v>0</v>
      </c>
      <c r="JC11" s="10">
        <f>IF(AND(JC10&gt;0,JC10&lt;&gt;"wait"),"AT",IF(AIH!$BD12="AI",IF(Sheet1!$E12&lt;AIH!$BC12-100,100,"wait"),0))</f>
        <v>0</v>
      </c>
      <c r="JD11" s="10">
        <f>IF(AND(JD10&gt;0,JD10&lt;&gt;"wait"),"AT",IF(AIH!$BD12="AI",IF(Sheet1!$E12&lt;AIH!$BC12-150,150,"wait"),0))</f>
        <v>0</v>
      </c>
      <c r="JE11" s="10">
        <f>IF(AND(JE10&gt;0,JE10&lt;&gt;"wait"),"AT",IF(AIH!$BD12="AI",IF(Sheet1!$E12&lt;AIH!$BC12-200,200,"wait"),0))</f>
        <v>0</v>
      </c>
      <c r="JF11" s="10">
        <f t="shared" si="25"/>
        <v>0</v>
      </c>
      <c r="JH11" s="10">
        <f>IF(AND(JH10&gt;0,JH10&lt;&gt;"wait"),"AT",IF(AIH!$BF12="AI",IF(Sheet1!$D12&gt;AIH!$BE12+50,50,"wait"),0))</f>
        <v>0</v>
      </c>
      <c r="JI11" s="10">
        <f>IF(AND(JI10&gt;0,JI10&lt;&gt;"wait"),"AT",IF(AIH!$BF12="AI",IF(Sheet1!$D12&gt;AIH!$BE12+100,100,"wait"),0))</f>
        <v>0</v>
      </c>
      <c r="JJ11" s="10">
        <f>IF(AND(JJ10&gt;0,JJ10&lt;&gt;"wait"),"AT",IF(AIH!$BF12="AI",IF(Sheet1!$D12&gt;AIH!$BE12+150,150,"wait"),0))</f>
        <v>0</v>
      </c>
      <c r="JK11" s="10">
        <f>IF(AND(JK10&gt;0,JK10&lt;&gt;"wait"),"AT",IF(AIH!$BF12="AI",IF(Sheet1!$D12&gt;AIH!$BE12+200,200,"wait"),0))</f>
        <v>0</v>
      </c>
      <c r="JL11" s="10">
        <f>IF(AND(JL10&gt;0,JL10&lt;&gt;"wait"),"AT",IF(AIH!$BF12="AI",IF(Sheet1!$E12&lt;AIH!$BE12-50,50,"wait"),0))</f>
        <v>0</v>
      </c>
      <c r="JM11" s="10">
        <f>IF(AND(JM10&gt;0,JM10&lt;&gt;"wait"),"AT",IF(AIH!$BF12="AI",IF(Sheet1!$E12&lt;AIH!$BE12-100,100,"wait"),0))</f>
        <v>0</v>
      </c>
      <c r="JN11" s="10">
        <f>IF(AND(JN10&gt;0,JN10&lt;&gt;"wait"),"AT",IF(AIH!$BF12="AI",IF(Sheet1!$E12&lt;AIH!$BE12-150,150,"wait"),0))</f>
        <v>0</v>
      </c>
      <c r="JO11" s="10">
        <f>IF(AND(JO10&gt;0,JO10&lt;&gt;"wait"),"AT",IF(AIH!$BF12="AI",IF(Sheet1!$E12&lt;AIH!$BE12-200,200,"wait"),0))</f>
        <v>0</v>
      </c>
      <c r="JP11" s="10">
        <f t="shared" si="26"/>
        <v>0</v>
      </c>
      <c r="JR11" s="10">
        <f>IF(AND(JR10&gt;0,JR10&lt;&gt;"wait"),"AT",IF(AIH!$BH12="AI",IF(Sheet1!$D12&gt;AIH!$BG12+50,50,"wait"),0))</f>
        <v>0</v>
      </c>
      <c r="JS11" s="10">
        <f>IF(AND(JS10&gt;0,JS10&lt;&gt;"wait"),"AT",IF(AIH!$BH12="AI",IF(Sheet1!$D12&gt;AIH!$BG12+100,100,"wait"),0))</f>
        <v>0</v>
      </c>
      <c r="JT11" s="10">
        <f>IF(AND(JT10&gt;0,JT10&lt;&gt;"wait"),"AT",IF(AIH!$BH12="AI",IF(Sheet1!$D12&gt;AIH!$BG12+150,150,"wait"),0))</f>
        <v>0</v>
      </c>
      <c r="JU11" s="10">
        <f>IF(AND(JU10&gt;0,JU10&lt;&gt;"wait"),"AT",IF(AIH!$BH12="AI",IF(Sheet1!$D12&gt;AIH!$BG12+200,200,"wait"),0))</f>
        <v>0</v>
      </c>
      <c r="JV11" s="10">
        <f>IF(AND(JV10&gt;0,JV10&lt;&gt;"wait"),"AT",IF(AIH!$BH12="AI",IF(Sheet1!$E12&lt;AIH!$BG12-50,50,"wait"),0))</f>
        <v>0</v>
      </c>
      <c r="JW11" s="10">
        <f>IF(AND(JW10&gt;0,JW10&lt;&gt;"wait"),"AT",IF(AIH!$BH12="AI",IF(Sheet1!$E12&lt;AIH!$BG12-100,100,"wait"),0))</f>
        <v>0</v>
      </c>
      <c r="JX11" s="10">
        <f>IF(AND(JX10&gt;0,JX10&lt;&gt;"wait"),"AT",IF(AIH!$BH12="AI",IF(Sheet1!$E12&lt;AIH!$BG12-150,150,"wait"),0))</f>
        <v>0</v>
      </c>
      <c r="JY11" s="10">
        <f>IF(AND(JY10&gt;0,JY10&lt;&gt;"wait"),"AT",IF(AIH!$BH12="AI",IF(Sheet1!$E12&lt;AIH!$BG12-200,200,"wait"),0))</f>
        <v>0</v>
      </c>
      <c r="JZ11" s="10">
        <f t="shared" si="27"/>
        <v>0</v>
      </c>
      <c r="KB11" s="10">
        <f>IF(AND(KB10&gt;0,KB10&lt;&gt;"wait"),"AT",IF(AIH!$BJ12="AI",IF(Sheet1!$D12&gt;AIH!$BI12+50,50,"wait"),0))</f>
        <v>0</v>
      </c>
      <c r="KC11" s="10">
        <f>IF(AND(KC10&gt;0,KC10&lt;&gt;"wait"),"AT",IF(AIH!$BJ12="AI",IF(Sheet1!$D12&gt;AIH!$BI12+100,100,"wait"),0))</f>
        <v>0</v>
      </c>
      <c r="KD11" s="10">
        <f>IF(AND(KD10&gt;0,KD10&lt;&gt;"wait"),"AT",IF(AIH!$BJ12="AI",IF(Sheet1!$D12&gt;AIH!$BI12+150,150,"wait"),0))</f>
        <v>0</v>
      </c>
      <c r="KE11" s="10">
        <f>IF(AND(KE10&gt;0,KE10&lt;&gt;"wait"),"AT",IF(AIH!$BJ12="AI",IF(Sheet1!$D12&gt;AIH!$BI12+200,200,"wait"),0))</f>
        <v>0</v>
      </c>
      <c r="KF11" s="10">
        <f>IF(AND(KF10&gt;0,KF10&lt;&gt;"wait"),"AT",IF(AIH!$BJ12="AI",IF(Sheet1!$E12&lt;AIH!$BI12-50,50,"wait"),0))</f>
        <v>0</v>
      </c>
      <c r="KG11" s="10">
        <f>IF(AND(KG10&gt;0,KG10&lt;&gt;"wait"),"AT",IF(AIH!$BJ12="AI",IF(Sheet1!$E12&lt;AIH!$BI12-100,100,"wait"),0))</f>
        <v>0</v>
      </c>
      <c r="KH11" s="10">
        <f>IF(AND(KH10&gt;0,KH10&lt;&gt;"wait"),"AT",IF(AIH!$BJ12="AI",IF(Sheet1!$E12&lt;AIH!$BI12-150,150,"wait"),0))</f>
        <v>0</v>
      </c>
      <c r="KI11" s="10">
        <f>IF(AND(KI10&gt;0,KI10&lt;&gt;"wait"),"AT",IF(AIH!$BJ12="AI",IF(Sheet1!$E12&lt;AIH!$BI12-200,200,"wait"),0))</f>
        <v>0</v>
      </c>
      <c r="KJ11" s="10">
        <f t="shared" si="28"/>
        <v>0</v>
      </c>
      <c r="KL11" s="10">
        <f>IF(AND(KL10&gt;0,KL10&lt;&gt;"wait"),"AT",IF(AIH!$BL12="AI",IF(Sheet1!$D12&gt;AIH!$BK12+50,50,"wait"),0))</f>
        <v>0</v>
      </c>
      <c r="KM11" s="10">
        <f>IF(AND(KM10&gt;0,KM10&lt;&gt;"wait"),"AT",IF(AIH!$BL12="AI",IF(Sheet1!$D12&gt;AIH!$BK12+100,100,"wait"),0))</f>
        <v>0</v>
      </c>
      <c r="KN11" s="10">
        <f>IF(AND(KN10&gt;0,KN10&lt;&gt;"wait"),"AT",IF(AIH!$BL12="AI",IF(Sheet1!$D12&gt;AIH!$BK12+150,150,"wait"),0))</f>
        <v>0</v>
      </c>
      <c r="KO11" s="10">
        <f>IF(AND(KO10&gt;0,KO10&lt;&gt;"wait"),"AT",IF(AIH!$BL12="AI",IF(Sheet1!$D12&gt;AIH!$BK12+200,200,"wait"),0))</f>
        <v>0</v>
      </c>
      <c r="KP11" s="10">
        <f>IF(AND(KP10&gt;0,KP10&lt;&gt;"wait"),"AT",IF(AIH!$BL12="AI",IF(Sheet1!$E12&lt;AIH!$BK12-50,50,"wait"),0))</f>
        <v>0</v>
      </c>
      <c r="KQ11" s="10">
        <f>IF(AND(KQ10&gt;0,KQ10&lt;&gt;"wait"),"AT",IF(AIH!$BL12="AI",IF(Sheet1!$E12&lt;AIH!$BK12-100,100,"wait"),0))</f>
        <v>0</v>
      </c>
      <c r="KR11" s="10">
        <f>IF(AND(KR10&gt;0,KR10&lt;&gt;"wait"),"AT",IF(AIH!$BL12="AI",IF(Sheet1!$E12&lt;AIH!$BK12-150,150,"wait"),0))</f>
        <v>0</v>
      </c>
      <c r="KS11" s="10">
        <f>IF(AND(KS10&gt;0,KS10&lt;&gt;"wait"),"AT",IF(AIH!$BL12="AI",IF(Sheet1!$E12&lt;AIH!$BK12-200,200,"wait"),0))</f>
        <v>0</v>
      </c>
      <c r="KT11" s="10">
        <f t="shared" si="29"/>
        <v>0</v>
      </c>
      <c r="KV11" s="10">
        <f>IF(AND(KV10&gt;0,KV10&lt;&gt;"wait"),"AT",IF(AIH!$BN12="AI",IF(Sheet1!$D12&gt;AIH!$BM12+50,50,"wait"),0))</f>
        <v>0</v>
      </c>
      <c r="KW11" s="10">
        <f>IF(AND(KW10&gt;0,KW10&lt;&gt;"wait"),"AT",IF(AIH!$BN12="AI",IF(Sheet1!$D12&gt;AIH!$BM12+100,100,"wait"),0))</f>
        <v>0</v>
      </c>
      <c r="KX11" s="10">
        <f>IF(AND(KX10&gt;0,KX10&lt;&gt;"wait"),"AT",IF(AIH!$BN12="AI",IF(Sheet1!$D12&gt;AIH!$BM12+150,150,"wait"),0))</f>
        <v>0</v>
      </c>
      <c r="KY11" s="10">
        <f>IF(AND(KY10&gt;0,KY10&lt;&gt;"wait"),"AT",IF(AIH!$BN12="AI",IF(Sheet1!$D12&gt;AIH!$BM12+200,200,"wait"),0))</f>
        <v>0</v>
      </c>
      <c r="KZ11" s="10">
        <f>IF(AND(KZ10&gt;0,KZ10&lt;&gt;"wait"),"AT",IF(AIH!$BN12="AI",IF(Sheet1!$E12&lt;AIH!$BM12-50,50,"wait"),0))</f>
        <v>0</v>
      </c>
      <c r="LA11" s="10">
        <f>IF(AND(LA10&gt;0,LA10&lt;&gt;"wait"),"AT",IF(AIH!$BN12="AI",IF(Sheet1!$E12&lt;AIH!$BM12-100,100,"wait"),0))</f>
        <v>0</v>
      </c>
      <c r="LB11" s="10">
        <f>IF(AND(LB10&gt;0,LB10&lt;&gt;"wait"),"AT",IF(AIH!$BN12="AI",IF(Sheet1!$E12&lt;AIH!$BM12-150,150,"wait"),0))</f>
        <v>0</v>
      </c>
      <c r="LC11" s="10">
        <f>IF(AND(LC10&gt;0,LC10&lt;&gt;"wait"),"AT",IF(AIH!$BN12="AI",IF(Sheet1!$E12&lt;AIH!$BM12-200,200,"wait"),0))</f>
        <v>0</v>
      </c>
      <c r="LD11" s="10">
        <f t="shared" si="30"/>
        <v>0</v>
      </c>
      <c r="LF11" s="10">
        <f>IF(AND(LF10&gt;0,LF10&lt;&gt;"wait"),"AT",IF(AIH!$BP12="AI",IF(Sheet1!$D12&gt;AIH!$BO12+50,50,"wait"),0))</f>
        <v>0</v>
      </c>
      <c r="LG11" s="10">
        <f>IF(AND(LG10&gt;0,LG10&lt;&gt;"wait"),"AT",IF(AIH!$BP12="AI",IF(Sheet1!$D12&gt;AIH!$BO12+100,100,"wait"),0))</f>
        <v>0</v>
      </c>
      <c r="LH11" s="10">
        <f>IF(AND(LH10&gt;0,LH10&lt;&gt;"wait"),"AT",IF(AIH!$BP12="AI",IF(Sheet1!$D12&gt;AIH!$BO12+150,150,"wait"),0))</f>
        <v>0</v>
      </c>
      <c r="LI11" s="10">
        <f>IF(AND(LI10&gt;0,LI10&lt;&gt;"wait"),"AT",IF(AIH!$BP12="AI",IF(Sheet1!$D12&gt;AIH!$BO12+200,200,"wait"),0))</f>
        <v>0</v>
      </c>
      <c r="LJ11" s="10">
        <f>IF(AND(LJ10&gt;0,LJ10&lt;&gt;"wait"),"AT",IF(AIH!$BP12="AI",IF(Sheet1!$E12&lt;AIH!$BO12-50,50,"wait"),0))</f>
        <v>0</v>
      </c>
      <c r="LK11" s="10">
        <f>IF(AND(LK10&gt;0,LK10&lt;&gt;"wait"),"AT",IF(AIH!$BP12="AI",IF(Sheet1!$E12&lt;AIH!$BO12-100,100,"wait"),0))</f>
        <v>0</v>
      </c>
      <c r="LL11" s="10">
        <f>IF(AND(LL10&gt;0,LL10&lt;&gt;"wait"),"AT",IF(AIH!$BP12="AI",IF(Sheet1!$E12&lt;AIH!$BO12-150,150,"wait"),0))</f>
        <v>0</v>
      </c>
      <c r="LM11" s="10">
        <f>IF(AND(LM10&gt;0,LM10&lt;&gt;"wait"),"AT",IF(AIH!$BP12="AI",IF(Sheet1!$E12&lt;AIH!$BO12-200,200,"wait"),0))</f>
        <v>0</v>
      </c>
      <c r="LN11" s="10">
        <f t="shared" si="31"/>
        <v>0</v>
      </c>
      <c r="LP11" s="10">
        <f>IF(AND(LP10&gt;0,LP10&lt;&gt;"wait"),"AT",IF(AIH!$BR12="AI",IF(Sheet1!$D12&gt;AIH!$BQ12+50,50,"wait"),0))</f>
        <v>0</v>
      </c>
      <c r="LQ11" s="10">
        <f>IF(AND(LQ10&gt;0,LQ10&lt;&gt;"wait"),"AT",IF(AIH!$BR12="AI",IF(Sheet1!$D12&gt;AIH!$BQ12+100,100,"wait"),0))</f>
        <v>0</v>
      </c>
      <c r="LR11" s="10">
        <f>IF(AND(LR10&gt;0,LR10&lt;&gt;"wait"),"AT",IF(AIH!$BR12="AI",IF(Sheet1!$D12&gt;AIH!$BQ12+150,150,"wait"),0))</f>
        <v>0</v>
      </c>
      <c r="LS11" s="10">
        <f>IF(AND(LS10&gt;0,LS10&lt;&gt;"wait"),"AT",IF(AIH!$BR12="AI",IF(Sheet1!$D12&gt;AIH!$BQ12+200,200,"wait"),0))</f>
        <v>0</v>
      </c>
      <c r="LT11" s="10">
        <f>IF(AND(LT10&gt;0,LT10&lt;&gt;"wait"),"AT",IF(AIH!$BR12="AI",IF(Sheet1!$E12&lt;AIH!$BQ12-50,50,"wait"),0))</f>
        <v>0</v>
      </c>
      <c r="LU11" s="10">
        <f>IF(AND(LU10&gt;0,LU10&lt;&gt;"wait"),"AT",IF(AIH!$BR12="AI",IF(Sheet1!$E12&lt;AIH!$BQ12-100,100,"wait"),0))</f>
        <v>0</v>
      </c>
      <c r="LV11" s="10">
        <f>IF(AND(LV10&gt;0,LV10&lt;&gt;"wait"),"AT",IF(AIH!$BR12="AI",IF(Sheet1!$E12&lt;AIH!$BQ12-150,150,"wait"),0))</f>
        <v>0</v>
      </c>
      <c r="LW11" s="10">
        <f>IF(AND(LW10&gt;0,LW10&lt;&gt;"wait"),"AT",IF(AIH!$BR12="AI",IF(Sheet1!$E12&lt;AIH!$BQ12-200,200,"wait"),0))</f>
        <v>0</v>
      </c>
      <c r="LX11" s="10">
        <f t="shared" si="32"/>
        <v>0</v>
      </c>
    </row>
    <row r="12" spans="1:336" x14ac:dyDescent="0.3">
      <c r="A12" t="str">
        <f>Sheet1!B12</f>
        <v>03/01 09:25</v>
      </c>
      <c r="B12">
        <f>Sheet1!D12</f>
        <v>29300</v>
      </c>
      <c r="C12">
        <f>Sheet1!E12</f>
        <v>29275</v>
      </c>
      <c r="E12">
        <f>MAX($B12:$B$162)</f>
        <v>29377</v>
      </c>
      <c r="F12">
        <f>MIN($C12:$C$162)</f>
        <v>29062</v>
      </c>
      <c r="H12" s="8">
        <f>IF(AND(H11&gt;0,H11&lt;&gt;"wait"),"AT",IF(AIH!$D13="AI",IF(Sheet1!$D13&gt;AIH!$C13+50,50,"wait"),0))</f>
        <v>0</v>
      </c>
      <c r="I12" s="8">
        <f>IF(AND(I11&gt;0,I11&lt;&gt;"wait"),"AT",IF(AIH!$D13="AI",IF(Sheet1!$D13&gt;AIH!$C13+100,100,"wait"),0))</f>
        <v>0</v>
      </c>
      <c r="J12" s="8">
        <f>IF(AND(J11&gt;0,J11&lt;&gt;"wait"),"AT",IF(AIH!$D13="AI",IF(Sheet1!$D13&gt;AIH!$C13+150,150,"wait"),0))</f>
        <v>0</v>
      </c>
      <c r="K12" s="8">
        <f>IF(AND(K11&gt;0,K11&lt;&gt;"wait"),"AT",IF(AIH!$D13="AI",IF(Sheet1!$D13&gt;AIH!$C13+200,200,"wait"),0))</f>
        <v>0</v>
      </c>
      <c r="L12" s="8">
        <f>IF(AND(L11&gt;0,L11&lt;&gt;"wait"),"AT",IF(AIH!$D13="AI",IF(Sheet1!$E13&lt;AIH!$C13-50,50,"wait"),0))</f>
        <v>0</v>
      </c>
      <c r="M12" s="8">
        <f>IF(AND(M11&gt;0,M11&lt;&gt;"wait"),"AT",IF(AIH!$D13="AI",IF(Sheet1!$E13&lt;AIH!$C13-100,100,"wait"),0))</f>
        <v>0</v>
      </c>
      <c r="N12" s="8">
        <f>IF(AND(N11&gt;0,N11&lt;&gt;"wait"),"AT",IF(AIH!$D13="AI",IF(Sheet1!$E13&lt;AIH!$C13-150,150,"wait"),0))</f>
        <v>0</v>
      </c>
      <c r="O12" s="8">
        <f>IF(AND(O11&gt;0,O11&lt;&gt;"wait"),"AT",IF(AIH!$D13="AI",IF(Sheet1!$E13&lt;AIH!$C13-200,200,"wait"),0))</f>
        <v>0</v>
      </c>
      <c r="P12" s="8">
        <f t="shared" si="0"/>
        <v>0</v>
      </c>
      <c r="R12" s="8">
        <f>IF(AND(R11&gt;0,R11&lt;&gt;"wait"),"AT",IF(AIH!$F13="AI",IF(Sheet1!$D13&gt;AIH!$E13+50,50,"wait"),0))</f>
        <v>0</v>
      </c>
      <c r="S12" s="8">
        <f>IF(AND(S11&gt;0,S11&lt;&gt;"wait"),"AT",IF(AIH!$F13="AI",IF(Sheet1!$D13&gt;AIH!$E13+100,100,"wait"),0))</f>
        <v>0</v>
      </c>
      <c r="T12" s="8">
        <f>IF(AND(T11&gt;0,T11&lt;&gt;"wait"),"AT",IF(AIH!$F13="AI",IF(Sheet1!$D13&gt;AIH!$E13+150,150,"wait"),0))</f>
        <v>0</v>
      </c>
      <c r="U12" s="8">
        <f>IF(AND(U11&gt;0,U11&lt;&gt;"wait"),"AT",IF(AIH!$F13="AI",IF(Sheet1!$D13&gt;AIH!$E13+200,200,"wait"),0))</f>
        <v>0</v>
      </c>
      <c r="V12" s="8">
        <f>IF(AND(V11&gt;0,V11&lt;&gt;"wait"),"AT",IF(AIH!$F13="AI",IF(Sheet1!$E13&lt;AIH!$E13-50,50,"wait"),0))</f>
        <v>0</v>
      </c>
      <c r="W12" s="8">
        <f>IF(AND(W11&gt;0,W11&lt;&gt;"wait"),"AT",IF(AIH!$F13="AI",IF(Sheet1!$E13&lt;AIH!$E13-100,100,"wait"),0))</f>
        <v>0</v>
      </c>
      <c r="X12" s="8">
        <f>IF(AND(X11&gt;0,X11&lt;&gt;"wait"),"AT",IF(AIH!$F13="AI",IF(Sheet1!$E13&lt;AIH!$E13-150,150,"wait"),0))</f>
        <v>0</v>
      </c>
      <c r="Y12" s="8">
        <f>IF(AND(Y11&gt;0,Y11&lt;&gt;"wait"),"AT",IF(AIH!$F13="AI",IF(Sheet1!$E13&lt;AIH!$E13-200,200,"wait"),0))</f>
        <v>0</v>
      </c>
      <c r="Z12" s="8">
        <f t="shared" si="1"/>
        <v>0</v>
      </c>
      <c r="AB12" s="8">
        <f>IF(AND(AB11&gt;0,AB11&lt;&gt;"wait"),"AT",IF(AIH!$H13="AI",IF(Sheet1!$D13&gt;AIH!$G13+50,50,"wait"),0))</f>
        <v>0</v>
      </c>
      <c r="AC12" s="8">
        <f>IF(AND(AC11&gt;0,AC11&lt;&gt;"wait"),"AT",IF(AIH!$H13="AI",IF(Sheet1!$D13&gt;AIH!$G13+100,100,"wait"),0))</f>
        <v>0</v>
      </c>
      <c r="AD12" s="8">
        <f>IF(AND(AD11&gt;0,AD11&lt;&gt;"wait"),"AT",IF(AIH!$H13="AI",IF(Sheet1!$D13&gt;AIH!$G13+150,150,"wait"),0))</f>
        <v>0</v>
      </c>
      <c r="AE12" s="8">
        <f>IF(AND(AE11&gt;0,AE11&lt;&gt;"wait"),"AT",IF(AIH!$H13="AI",IF(Sheet1!$D13&gt;AIH!$G13+200,200,"wait"),0))</f>
        <v>0</v>
      </c>
      <c r="AF12" s="8">
        <f>IF(AND(AF11&gt;0,AF11&lt;&gt;"wait"),"AT",IF(AIH!$H13="AI",IF(Sheet1!$E13&lt;AIH!$G13-50,50,"wait"),0))</f>
        <v>0</v>
      </c>
      <c r="AG12" s="8">
        <f>IF(AND(AG11&gt;0,AG11&lt;&gt;"wait"),"AT",IF(AIH!$H13="AI",IF(Sheet1!$E13&lt;AIH!$G13-100,100,"wait"),0))</f>
        <v>0</v>
      </c>
      <c r="AH12" s="8">
        <f>IF(AND(AH11&gt;0,AH11&lt;&gt;"wait"),"AT",IF(AIH!$H13="AI",IF(Sheet1!$E13&lt;AIH!$G13-150,150,"wait"),0))</f>
        <v>0</v>
      </c>
      <c r="AI12" s="8">
        <f>IF(AND(AI11&gt;0,AI11&lt;&gt;"wait"),"AT",IF(AIH!$H13="AI",IF(Sheet1!$E13&lt;AIH!$G13-200,200,"wait"),0))</f>
        <v>0</v>
      </c>
      <c r="AJ12" s="8">
        <f t="shared" si="2"/>
        <v>0</v>
      </c>
      <c r="AL12" s="8">
        <f>IF(AND(AL11&gt;0,AL11&lt;&gt;"wait"),"AT",IF(AIH!$J13="AI",IF(Sheet1!$D13&gt;AIH!$I13+50,50,"wait"),0))</f>
        <v>0</v>
      </c>
      <c r="AM12" s="8">
        <f>IF(AND(AM11&gt;0,AM11&lt;&gt;"wait"),"AT",IF(AIH!$J13="AI",IF(Sheet1!$D13&gt;AIH!$I13+100,100,"wait"),0))</f>
        <v>0</v>
      </c>
      <c r="AN12" s="8">
        <f>IF(AND(AN11&gt;0,AN11&lt;&gt;"wait"),"AT",IF(AIH!$J13="AI",IF(Sheet1!$D13&gt;AIH!$I13+150,150,"wait"),0))</f>
        <v>0</v>
      </c>
      <c r="AO12" s="8">
        <f>IF(AND(AO11&gt;0,AO11&lt;&gt;"wait"),"AT",IF(AIH!$J13="AI",IF(Sheet1!$D13&gt;AIH!$I13+200,200,"wait"),0))</f>
        <v>0</v>
      </c>
      <c r="AP12" s="8">
        <f>IF(AND(AP11&gt;0,AP11&lt;&gt;"wait"),"AT",IF(AIH!$J13="AI",IF(Sheet1!$E13&lt;AIH!$I13-50,50,"wait"),0))</f>
        <v>0</v>
      </c>
      <c r="AQ12" s="8">
        <f>IF(AND(AQ11&gt;0,AQ11&lt;&gt;"wait"),"AT",IF(AIH!$J13="AI",IF(Sheet1!$E13&lt;AIH!$I13-100,100,"wait"),0))</f>
        <v>0</v>
      </c>
      <c r="AR12" s="8">
        <f>IF(AND(AR11&gt;0,AR11&lt;&gt;"wait"),"AT",IF(AIH!$J13="AI",IF(Sheet1!$E13&lt;AIH!$I13-150,150,"wait"),0))</f>
        <v>0</v>
      </c>
      <c r="AS12" s="8">
        <f>IF(AND(AS11&gt;0,AS11&lt;&gt;"wait"),"AT",IF(AIH!$J13="AI",IF(Sheet1!$E13&lt;AIH!$I13-200,200,"wait"),0))</f>
        <v>0</v>
      </c>
      <c r="AT12" s="8">
        <f t="shared" si="3"/>
        <v>0</v>
      </c>
      <c r="AU12" s="8"/>
      <c r="AV12" s="8">
        <f>IF(AND(AV11&gt;0,AV11&lt;&gt;"wait"),"AT",IF(AIH!$L13="AI",IF(Sheet1!$D13&gt;AIH!$K13+50,50,"wait"),0))</f>
        <v>0</v>
      </c>
      <c r="AW12" s="8">
        <f>IF(AND(AW11&gt;0,AW11&lt;&gt;"wait"),"AT",IF(AIH!$L13="AI",IF(Sheet1!$D13&gt;AIH!$K13+100,100,"wait"),0))</f>
        <v>0</v>
      </c>
      <c r="AX12" s="8">
        <f>IF(AND(AX11&gt;0,AX11&lt;&gt;"wait"),"AT",IF(AIH!$L13="AI",IF(Sheet1!$D13&gt;AIH!$K13+150,150,"wait"),0))</f>
        <v>0</v>
      </c>
      <c r="AY12" s="8">
        <f>IF(AND(AY11&gt;0,AY11&lt;&gt;"wait"),"AT",IF(AIH!$L13="AI",IF(Sheet1!$D13&gt;AIH!$K13+200,200,"wait"),0))</f>
        <v>0</v>
      </c>
      <c r="AZ12" s="8">
        <f>IF(AND(AZ11&gt;0,AZ11&lt;&gt;"wait"),"AT",IF(AIH!$L13="AI",IF(Sheet1!$E13&lt;AIH!$K13-50,50,"wait"),0))</f>
        <v>0</v>
      </c>
      <c r="BA12" s="8">
        <f>IF(AND(BA11&gt;0,BA11&lt;&gt;"wait"),"AT",IF(AIH!$L13="AI",IF(Sheet1!$E13&lt;AIH!$K13-100,100,"wait"),0))</f>
        <v>0</v>
      </c>
      <c r="BB12" s="8">
        <f>IF(AND(BB11&gt;0,BB11&lt;&gt;"wait"),"AT",IF(AIH!$L13="AI",IF(Sheet1!$E13&lt;AIH!$K13-150,150,"wait"),0))</f>
        <v>0</v>
      </c>
      <c r="BC12" s="8">
        <f>IF(AND(BC11&gt;0,BC11&lt;&gt;"wait"),"AT",IF(AIH!$L13="AI",IF(Sheet1!$E13&lt;AIH!$K13-200,200,"wait"),0))</f>
        <v>0</v>
      </c>
      <c r="BD12" s="8">
        <f t="shared" si="4"/>
        <v>0</v>
      </c>
      <c r="BE12" s="8"/>
      <c r="BF12" s="8">
        <f>IF(AND(BF11&gt;0,BF11&lt;&gt;"wait"),"AT",IF(AIH!$N13="AI",IF(Sheet1!$D13&gt;AIH!$M13+50,50,"wait"),0))</f>
        <v>0</v>
      </c>
      <c r="BG12" s="8">
        <f>IF(AND(BG11&gt;0,BG11&lt;&gt;"wait"),"AT",IF(AIH!$N13="AI",IF(Sheet1!$D13&gt;AIH!$M13+100,100,"wait"),0))</f>
        <v>0</v>
      </c>
      <c r="BH12" s="8">
        <f>IF(AND(BH11&gt;0,BH11&lt;&gt;"wait"),"AT",IF(AIH!$N13="AI",IF(Sheet1!$D13&gt;AIH!$M13+150,150,"wait"),0))</f>
        <v>0</v>
      </c>
      <c r="BI12" s="8">
        <f>IF(AND(BI11&gt;0,BI11&lt;&gt;"wait"),"AT",IF(AIH!$N13="AI",IF(Sheet1!$D13&gt;AIH!$M13+200,200,"wait"),0))</f>
        <v>0</v>
      </c>
      <c r="BJ12" s="8">
        <f>IF(AND(BJ11&gt;0,BJ11&lt;&gt;"wait"),"AT",IF(AIH!$N13="AI",IF(Sheet1!$E13&lt;AIH!$M13-50,50,"wait"),0))</f>
        <v>0</v>
      </c>
      <c r="BK12" s="8">
        <f>IF(AND(BK11&gt;0,BK11&lt;&gt;"wait"),"AT",IF(AIH!$N13="AI",IF(Sheet1!$E13&lt;AIH!$M13-100,100,"wait"),0))</f>
        <v>0</v>
      </c>
      <c r="BL12" s="8">
        <f>IF(AND(BL11&gt;0,BL11&lt;&gt;"wait"),"AT",IF(AIH!$N13="AI",IF(Sheet1!$E13&lt;AIH!$M13-150,150,"wait"),0))</f>
        <v>0</v>
      </c>
      <c r="BM12" s="8">
        <f>IF(AND(BM11&gt;0,BM11&lt;&gt;"wait"),"AT",IF(AIH!$N13="AI",IF(Sheet1!$E13&lt;AIH!$M13-200,200,"wait"),0))</f>
        <v>0</v>
      </c>
      <c r="BN12" s="8">
        <f t="shared" si="5"/>
        <v>0</v>
      </c>
      <c r="BO12" s="8"/>
      <c r="BP12" s="8">
        <f>IF(AND(BP11&gt;0,BP11&lt;&gt;"wait"),"AT",IF(AIH!$P13="AI",IF(Sheet1!$D13&gt;AIH!$O13+50,50,"wait"),0))</f>
        <v>0</v>
      </c>
      <c r="BQ12" s="8">
        <f>IF(AND(BQ11&gt;0,BQ11&lt;&gt;"wait"),"AT",IF(AIH!$P13="AI",IF(Sheet1!$D13&gt;AIH!$O13+100,100,"wait"),0))</f>
        <v>0</v>
      </c>
      <c r="BR12" s="8">
        <f>IF(AND(BR11&gt;0,BR11&lt;&gt;"wait"),"AT",IF(AIH!$P13="AI",IF(Sheet1!$D13&gt;AIH!$O13+150,150,"wait"),0))</f>
        <v>0</v>
      </c>
      <c r="BS12" s="8">
        <f>IF(AND(BS11&gt;0,BS11&lt;&gt;"wait"),"AT",IF(AIH!$P13="AI",IF(Sheet1!$D13&gt;AIH!$O13+200,200,"wait"),0))</f>
        <v>0</v>
      </c>
      <c r="BT12" s="8">
        <f>IF(AND(BT11&gt;0,BT11&lt;&gt;"wait"),"AT",IF(AIH!$P13="AI",IF(Sheet1!$E13&lt;AIH!$O13-50,50,"wait"),0))</f>
        <v>0</v>
      </c>
      <c r="BU12" s="8">
        <f>IF(AND(BU11&gt;0,BU11&lt;&gt;"wait"),"AT",IF(AIH!$P13="AI",IF(Sheet1!$E13&lt;AIH!$O13-100,100,"wait"),0))</f>
        <v>0</v>
      </c>
      <c r="BV12" s="8">
        <f>IF(AND(BV11&gt;0,BV11&lt;&gt;"wait"),"AT",IF(AIH!$P13="AI",IF(Sheet1!$E13&lt;AIH!$O13-150,150,"wait"),0))</f>
        <v>0</v>
      </c>
      <c r="BW12" s="8">
        <f>IF(AND(BW11&gt;0,BW11&lt;&gt;"wait"),"AT",IF(AIH!$P13="AI",IF(Sheet1!$E13&lt;AIH!$O13-200,200,"wait"),0))</f>
        <v>0</v>
      </c>
      <c r="BX12" s="8">
        <f t="shared" si="6"/>
        <v>0</v>
      </c>
      <c r="BY12" s="8"/>
      <c r="BZ12" s="8">
        <f>IF(AND(BZ11&gt;0,BZ11&lt;&gt;"wait"),"AT",IF(AIH!$R13="AI",IF(Sheet1!$D13&gt;AIH!$Q13+50,50,"wait"),0))</f>
        <v>0</v>
      </c>
      <c r="CA12" s="8">
        <f>IF(AND(CA11&gt;0,CA11&lt;&gt;"wait"),"AT",IF(AIH!$R13="AI",IF(Sheet1!$D13&gt;AIH!$Q13+100,100,"wait"),0))</f>
        <v>0</v>
      </c>
      <c r="CB12" s="8">
        <f>IF(AND(CB11&gt;0,CB11&lt;&gt;"wait"),"AT",IF(AIH!$R13="AI",IF(Sheet1!$D13&gt;AIH!$Q13+150,150,"wait"),0))</f>
        <v>0</v>
      </c>
      <c r="CC12" s="8">
        <f>IF(AND(CC11&gt;0,CC11&lt;&gt;"wait"),"AT",IF(AIH!$R13="AI",IF(Sheet1!$D13&gt;AIH!$Q13+200,200,"wait"),0))</f>
        <v>0</v>
      </c>
      <c r="CD12" s="8">
        <f>IF(AND(CD11&gt;0,CD11&lt;&gt;"wait"),"AT",IF(AIH!$R13="AI",IF(Sheet1!$E13&lt;AIH!$Q13-50,50,"wait"),0))</f>
        <v>0</v>
      </c>
      <c r="CE12" s="8">
        <f>IF(AND(CE11&gt;0,CE11&lt;&gt;"wait"),"AT",IF(AIH!$R13="AI",IF(Sheet1!$E13&lt;AIH!$Q13-100,100,"wait"),0))</f>
        <v>0</v>
      </c>
      <c r="CF12" s="8">
        <f>IF(AND(CF11&gt;0,CF11&lt;&gt;"wait"),"AT",IF(AIH!$R13="AI",IF(Sheet1!$E13&lt;AIH!$Q13-150,150,"wait"),0))</f>
        <v>0</v>
      </c>
      <c r="CG12" s="8">
        <f>IF(AND(CG11&gt;0,CG11&lt;&gt;"wait"),"AT",IF(AIH!$R13="AI",IF(Sheet1!$E13&lt;AIH!$Q13-200,200,"wait"),0))</f>
        <v>0</v>
      </c>
      <c r="CH12" s="8">
        <f t="shared" si="7"/>
        <v>0</v>
      </c>
      <c r="CI12" s="8"/>
      <c r="CJ12" s="8">
        <f>IF(AND(CJ11&gt;0,CJ11&lt;&gt;"wait"),"AT",IF(AIH!$T13="AI",IF(Sheet1!$D13&gt;AIH!$S13+50,50,"wait"),0))</f>
        <v>0</v>
      </c>
      <c r="CK12" s="8">
        <f>IF(AND(CK11&gt;0,CK11&lt;&gt;"wait"),"AT",IF(AIH!$T13="AI",IF(Sheet1!$D13&gt;AIH!$S13+100,100,"wait"),0))</f>
        <v>0</v>
      </c>
      <c r="CL12" s="8">
        <f>IF(AND(CL11&gt;0,CL11&lt;&gt;"wait"),"AT",IF(AIH!$T13="AI",IF(Sheet1!$D13&gt;AIH!$S13+150,150,"wait"),0))</f>
        <v>0</v>
      </c>
      <c r="CM12" s="8">
        <f>IF(AND(CM11&gt;0,CM11&lt;&gt;"wait"),"AT",IF(AIH!$T13="AI",IF(Sheet1!$D13&gt;AIH!$S13+200,200,"wait"),0))</f>
        <v>0</v>
      </c>
      <c r="CN12" s="8">
        <f>IF(AND(CN11&gt;0,CN11&lt;&gt;"wait"),"AT",IF(AIH!$T13="AI",IF(Sheet1!$E13&lt;AIH!$S13-50,50,"wait"),0))</f>
        <v>0</v>
      </c>
      <c r="CO12" s="8">
        <f>IF(AND(CO11&gt;0,CO11&lt;&gt;"wait"),"AT",IF(AIH!$T13="AI",IF(Sheet1!$E13&lt;AIH!$S13-100,100,"wait"),0))</f>
        <v>0</v>
      </c>
      <c r="CP12" s="8">
        <f>IF(AND(CP11&gt;0,CP11&lt;&gt;"wait"),"AT",IF(AIH!$T13="AI",IF(Sheet1!$E13&lt;AIH!$S13-150,150,"wait"),0))</f>
        <v>0</v>
      </c>
      <c r="CQ12" s="8">
        <f>IF(AND(CQ11&gt;0,CQ11&lt;&gt;"wait"),"AT",IF(AIH!$T13="AI",IF(Sheet1!$E13&lt;AIH!$S13-200,200,"wait"),0))</f>
        <v>0</v>
      </c>
      <c r="CR12" s="8">
        <f t="shared" si="8"/>
        <v>0</v>
      </c>
      <c r="CS12" s="8"/>
      <c r="CT12" s="8">
        <f>IF(AND(CT11&gt;0,CT11&lt;&gt;"wait"),"AT",IF(AIH!$V13="AI",IF(Sheet1!$D13&gt;AIH!$U13+50,50,"wait"),0))</f>
        <v>0</v>
      </c>
      <c r="CU12" s="8">
        <f>IF(AND(CU11&gt;0,CU11&lt;&gt;"wait"),"AT",IF(AIH!$V13="AI",IF(Sheet1!$D13&gt;AIH!$U13+100,100,"wait"),0))</f>
        <v>0</v>
      </c>
      <c r="CV12" s="8">
        <f>IF(AND(CV11&gt;0,CV11&lt;&gt;"wait"),"AT",IF(AIH!$V13="AI",IF(Sheet1!$D13&gt;AIH!$U13+150,150,"wait"),0))</f>
        <v>0</v>
      </c>
      <c r="CW12" s="8">
        <f>IF(AND(CW11&gt;0,CW11&lt;&gt;"wait"),"AT",IF(AIH!$V13="AI",IF(Sheet1!$D13&gt;AIH!$U13+200,200,"wait"),0))</f>
        <v>0</v>
      </c>
      <c r="CX12" s="8">
        <f>IF(AND(CX11&gt;0,CX11&lt;&gt;"wait"),"AT",IF(AIH!$V13="AI",IF(Sheet1!$E13&lt;AIH!$U13-50,50,"wait"),0))</f>
        <v>0</v>
      </c>
      <c r="CY12" s="8">
        <f>IF(AND(CY11&gt;0,CY11&lt;&gt;"wait"),"AT",IF(AIH!$V13="AI",IF(Sheet1!$E13&lt;AIH!$U13-100,100,"wait"),0))</f>
        <v>0</v>
      </c>
      <c r="CZ12" s="8">
        <f>IF(AND(CZ11&gt;0,CZ11&lt;&gt;"wait"),"AT",IF(AIH!$V13="AI",IF(Sheet1!$E13&lt;AIH!$U13-150,150,"wait"),0))</f>
        <v>0</v>
      </c>
      <c r="DA12" s="8">
        <f>IF(AND(DA11&gt;0,DA11&lt;&gt;"wait"),"AT",IF(AIH!$V13="AI",IF(Sheet1!$E13&lt;AIH!$U13-200,200,"wait"),0))</f>
        <v>0</v>
      </c>
      <c r="DB12" s="8">
        <f t="shared" si="9"/>
        <v>0</v>
      </c>
      <c r="DC12" s="8"/>
      <c r="DD12" s="8">
        <f>IF(AND(DD11&gt;0,DD11&lt;&gt;"wait"),"AT",IF(AIH!$X13="AI",IF(Sheet1!$D13&gt;AIH!$W13+50,50,"wait"),0))</f>
        <v>0</v>
      </c>
      <c r="DE12" s="8">
        <f>IF(AND(DE11&gt;0,DE11&lt;&gt;"wait"),"AT",IF(AIH!$X13="AI",IF(Sheet1!$D13&gt;AIH!$W13+100,100,"wait"),0))</f>
        <v>0</v>
      </c>
      <c r="DF12" s="8">
        <f>IF(AND(DF11&gt;0,DF11&lt;&gt;"wait"),"AT",IF(AIH!$X13="AI",IF(Sheet1!$D13&gt;AIH!$W13+150,150,"wait"),0))</f>
        <v>0</v>
      </c>
      <c r="DG12" s="8">
        <f>IF(AND(DG11&gt;0,DG11&lt;&gt;"wait"),"AT",IF(AIH!$X13="AI",IF(Sheet1!$D13&gt;AIH!$W13+200,200,"wait"),0))</f>
        <v>0</v>
      </c>
      <c r="DH12" s="8">
        <f>IF(AND(DH11&gt;0,DH11&lt;&gt;"wait"),"AT",IF(AIH!$X13="AI",IF(Sheet1!$E13&lt;AIH!$W13-50,50,"wait"),0))</f>
        <v>0</v>
      </c>
      <c r="DI12" s="8">
        <f>IF(AND(DI11&gt;0,DI11&lt;&gt;"wait"),"AT",IF(AIH!$X13="AI",IF(Sheet1!$E13&lt;AIH!$W13-100,100,"wait"),0))</f>
        <v>0</v>
      </c>
      <c r="DJ12" s="8">
        <f>IF(AND(DJ11&gt;0,DJ11&lt;&gt;"wait"),"AT",IF(AIH!$X13="AI",IF(Sheet1!$E13&lt;AIH!$W13-150,150,"wait"),0))</f>
        <v>0</v>
      </c>
      <c r="DK12" s="8">
        <f>IF(AND(DK11&gt;0,DK11&lt;&gt;"wait"),"AT",IF(AIH!$X13="AI",IF(Sheet1!$E13&lt;AIH!$W13-200,200,"wait"),0))</f>
        <v>0</v>
      </c>
      <c r="DL12" s="8">
        <f t="shared" si="10"/>
        <v>0</v>
      </c>
      <c r="DN12" s="10">
        <f>IF(AND(DN11&gt;0,DN11&lt;&gt;"wait"),"AT",IF(AIH!$AA13="AI",IF(Sheet1!$D13&gt;AIH!$Z13+50,50,"wait"),0))</f>
        <v>0</v>
      </c>
      <c r="DO12" s="10">
        <f>IF(AND(DO11&gt;0,DO11&lt;&gt;"wait"),"AT",IF(AIH!$AA13="AI",IF(Sheet1!$D13&gt;AIH!$Z13+100,100,"wait"),0))</f>
        <v>0</v>
      </c>
      <c r="DP12" s="10">
        <f>IF(AND(DP11&gt;0,DP11&lt;&gt;"wait"),"AT",IF(AIH!$AA13="AI",IF(Sheet1!$D13&gt;AIH!$Z13+150,150,"wait"),0))</f>
        <v>0</v>
      </c>
      <c r="DQ12" s="10">
        <f>IF(AND(DQ11&gt;0,DQ11&lt;&gt;"wait"),"AT",IF(AIH!$AA13="AI",IF(Sheet1!$D13&gt;AIH!$Z13+200,200,"wait"),0))</f>
        <v>0</v>
      </c>
      <c r="DR12" s="10">
        <f>IF(AND(DR11&gt;0,DR11&lt;&gt;"wait"),"AT",IF(AIH!$AA13="AI",IF(Sheet1!$E13&lt;AIH!$Z13-50,50,"wait"),0))</f>
        <v>0</v>
      </c>
      <c r="DS12" s="10">
        <f>IF(AND(DS11&gt;0,DS11&lt;&gt;"wait"),"AT",IF(AIH!$AA13="AI",IF(Sheet1!$E13&lt;AIH!$Z13-100,100,"wait"),0))</f>
        <v>0</v>
      </c>
      <c r="DT12" s="10">
        <f>IF(AND(DT11&gt;0,DT11&lt;&gt;"wait"),"AT",IF(AIH!$AA13="AI",IF(Sheet1!$E13&lt;AIH!$Z13-150,150,"wait"),0))</f>
        <v>0</v>
      </c>
      <c r="DU12" s="10">
        <f>IF(AND(DU11&gt;0,DU11&lt;&gt;"wait"),"AT",IF(AIH!$AA13="AI",IF(Sheet1!$E13&lt;AIH!$Z13-200,200,"wait"),0))</f>
        <v>0</v>
      </c>
      <c r="DV12" s="10">
        <f t="shared" si="11"/>
        <v>0</v>
      </c>
      <c r="DX12" s="10">
        <f>IF(AND(DX11&gt;0,DX11&lt;&gt;"wait"),"AT",IF(AIH!$AC13="AI",IF(Sheet1!$D13&gt;AIH!$AB13+50,50,"wait"),0))</f>
        <v>0</v>
      </c>
      <c r="DY12" s="10">
        <f>IF(AND(DY11&gt;0,DY11&lt;&gt;"wait"),"AT",IF(AIH!$AC13="AI",IF(Sheet1!$D13&gt;AIH!$AB13+100,100,"wait"),0))</f>
        <v>0</v>
      </c>
      <c r="DZ12" s="10">
        <f>IF(AND(DZ11&gt;0,DZ11&lt;&gt;"wait"),"AT",IF(AIH!$AC13="AI",IF(Sheet1!$D13&gt;AIH!$AB13+150,150,"wait"),0))</f>
        <v>0</v>
      </c>
      <c r="EA12" s="10">
        <f>IF(AND(EA11&gt;0,EA11&lt;&gt;"wait"),"AT",IF(AIH!$AC13="AI",IF(Sheet1!$D13&gt;AIH!$AB13+200,200,"wait"),0))</f>
        <v>0</v>
      </c>
      <c r="EB12" s="10">
        <f>IF(AND(EB11&gt;0,EB11&lt;&gt;"wait"),"AT",IF(AIH!$AC13="AI",IF(Sheet1!$E13&lt;AIH!$AB13-50,50,"wait"),0))</f>
        <v>0</v>
      </c>
      <c r="EC12" s="10">
        <f>IF(AND(EC11&gt;0,EC11&lt;&gt;"wait"),"AT",IF(AIH!$AC13="AI",IF(Sheet1!$E13&lt;AIH!$AB13-100,100,"wait"),0))</f>
        <v>0</v>
      </c>
      <c r="ED12" s="10">
        <f>IF(AND(ED11&gt;0,ED11&lt;&gt;"wait"),"AT",IF(AIH!$AC13="AI",IF(Sheet1!$E13&lt;AIH!$AB13-150,150,"wait"),0))</f>
        <v>0</v>
      </c>
      <c r="EE12" s="10">
        <f>IF(AND(EE11&gt;0,EE11&lt;&gt;"wait"),"AT",IF(AIH!$AC13="AI",IF(Sheet1!$E13&lt;AIH!$AB13-200,200,"wait"),0))</f>
        <v>0</v>
      </c>
      <c r="EF12" s="10">
        <f t="shared" si="12"/>
        <v>0</v>
      </c>
      <c r="EH12" s="10">
        <f>IF(AND(EH11&gt;0,EH11&lt;&gt;"wait"),"AT",IF(AIH!$AE13="AI",IF(Sheet1!$D13&gt;AIH!$AD13+50,50,"wait"),0))</f>
        <v>0</v>
      </c>
      <c r="EI12" s="10">
        <f>IF(AND(EI11&gt;0,EI11&lt;&gt;"wait"),"AT",IF(AIH!$AE13="AI",IF(Sheet1!$D13&gt;AIH!$AD13+100,100,"wait"),0))</f>
        <v>0</v>
      </c>
      <c r="EJ12" s="10">
        <f>IF(AND(EJ11&gt;0,EJ11&lt;&gt;"wait"),"AT",IF(AIH!$AE13="AI",IF(Sheet1!$D13&gt;AIH!$AD13+150,150,"wait"),0))</f>
        <v>0</v>
      </c>
      <c r="EK12" s="10">
        <f>IF(AND(EK11&gt;0,EK11&lt;&gt;"wait"),"AT",IF(AIH!$AE13="AI",IF(Sheet1!$D13&gt;AIH!$AD13+200,200,"wait"),0))</f>
        <v>0</v>
      </c>
      <c r="EL12" s="10">
        <f>IF(AND(EL11&gt;0,EL11&lt;&gt;"wait"),"AT",IF(AIH!$AE13="AI",IF(Sheet1!$E13&lt;AIH!$AD13-50,50,"wait"),0))</f>
        <v>0</v>
      </c>
      <c r="EM12" s="10">
        <f>IF(AND(EM11&gt;0,EM11&lt;&gt;"wait"),"AT",IF(AIH!$AE13="AI",IF(Sheet1!$E13&lt;AIH!$AD13-100,100,"wait"),0))</f>
        <v>0</v>
      </c>
      <c r="EN12" s="10">
        <f>IF(AND(EN11&gt;0,EN11&lt;&gt;"wait"),"AT",IF(AIH!$AE13="AI",IF(Sheet1!$E13&lt;AIH!$AD13-150,150,"wait"),0))</f>
        <v>0</v>
      </c>
      <c r="EO12" s="10">
        <f>IF(AND(EO11&gt;0,EO11&lt;&gt;"wait"),"AT",IF(AIH!$AE13="AI",IF(Sheet1!$E13&lt;AIH!$AD13-200,200,"wait"),0))</f>
        <v>0</v>
      </c>
      <c r="EP12" s="10">
        <f t="shared" si="13"/>
        <v>0</v>
      </c>
      <c r="ER12" s="10">
        <f>IF(AND(ER11&gt;0,ER11&lt;&gt;"wait"),"AT",IF(AIH!$AG13="AI",IF(Sheet1!$D13&gt;AIH!$AF13+50,50,"wait"),0))</f>
        <v>0</v>
      </c>
      <c r="ES12" s="10">
        <f>IF(AND(ES11&gt;0,ES11&lt;&gt;"wait"),"AT",IF(AIH!$AG13="AI",IF(Sheet1!$D13&gt;AIH!$AF13+100,100,"wait"),0))</f>
        <v>0</v>
      </c>
      <c r="ET12" s="10">
        <f>IF(AND(ET11&gt;0,ET11&lt;&gt;"wait"),"AT",IF(AIH!$AG13="AI",IF(Sheet1!$D13&gt;AIH!$AF13+150,150,"wait"),0))</f>
        <v>0</v>
      </c>
      <c r="EU12" s="10">
        <f>IF(AND(EU11&gt;0,EU11&lt;&gt;"wait"),"AT",IF(AIH!$AG13="AI",IF(Sheet1!$D13&gt;AIH!$AF13+200,200,"wait"),0))</f>
        <v>0</v>
      </c>
      <c r="EV12" s="10">
        <f>IF(AND(EV11&gt;0,EV11&lt;&gt;"wait"),"AT",IF(AIH!$AG13="AI",IF(Sheet1!$E13&lt;AIH!$AF13-50,50,"wait"),0))</f>
        <v>0</v>
      </c>
      <c r="EW12" s="10">
        <f>IF(AND(EW11&gt;0,EW11&lt;&gt;"wait"),"AT",IF(AIH!$AG13="AI",IF(Sheet1!$E13&lt;AIH!$AF13-100,100,"wait"),0))</f>
        <v>0</v>
      </c>
      <c r="EX12" s="10">
        <f>IF(AND(EX11&gt;0,EX11&lt;&gt;"wait"),"AT",IF(AIH!$AG13="AI",IF(Sheet1!$E13&lt;AIH!$AF13-150,150,"wait"),0))</f>
        <v>0</v>
      </c>
      <c r="EY12" s="10">
        <f>IF(AND(EY11&gt;0,EY11&lt;&gt;"wait"),"AT",IF(AIH!$AG13="AI",IF(Sheet1!$E13&lt;AIH!$AF13-200,200,"wait"),0))</f>
        <v>0</v>
      </c>
      <c r="EZ12" s="10">
        <f t="shared" si="14"/>
        <v>0</v>
      </c>
      <c r="FB12" s="10">
        <f>IF(AND(FB11&gt;0,FB11&lt;&gt;"wait"),"AT",IF(AIH!$AI13="AI",IF(Sheet1!$D13&gt;AIH!$AH13+50,50,"wait"),0))</f>
        <v>0</v>
      </c>
      <c r="FC12" s="10">
        <f>IF(AND(FC11&gt;0,FC11&lt;&gt;"wait"),"AT",IF(AIH!$AI13="AI",IF(Sheet1!$D13&gt;AIH!$AH13+100,100,"wait"),0))</f>
        <v>0</v>
      </c>
      <c r="FD12" s="10">
        <f>IF(AND(FD11&gt;0,FD11&lt;&gt;"wait"),"AT",IF(AIH!$AI13="AI",IF(Sheet1!$D13&gt;AIH!$AH13+150,150,"wait"),0))</f>
        <v>0</v>
      </c>
      <c r="FE12" s="10">
        <f>IF(AND(FE11&gt;0,FE11&lt;&gt;"wait"),"AT",IF(AIH!$AI13="AI",IF(Sheet1!$D13&gt;AIH!$AH13+200,200,"wait"),0))</f>
        <v>0</v>
      </c>
      <c r="FF12" s="10">
        <f>IF(AND(FF11&gt;0,FF11&lt;&gt;"wait"),"AT",IF(AIH!$AI13="AI",IF(Sheet1!$E13&lt;AIH!$AH13-50,50,"wait"),0))</f>
        <v>0</v>
      </c>
      <c r="FG12" s="10">
        <f>IF(AND(FG11&gt;0,FG11&lt;&gt;"wait"),"AT",IF(AIH!$AI13="AI",IF(Sheet1!$E13&lt;AIH!$AH13-100,100,"wait"),0))</f>
        <v>0</v>
      </c>
      <c r="FH12" s="10">
        <f>IF(AND(FH11&gt;0,FH11&lt;&gt;"wait"),"AT",IF(AIH!$AI13="AI",IF(Sheet1!$E13&lt;AIH!$AH13-150,150,"wait"),0))</f>
        <v>0</v>
      </c>
      <c r="FI12" s="10">
        <f>IF(AND(FI11&gt;0,FI11&lt;&gt;"wait"),"AT",IF(AIH!$AI13="AI",IF(Sheet1!$E13&lt;AIH!$AH13-200,200,"wait"),0))</f>
        <v>0</v>
      </c>
      <c r="FJ12" s="10">
        <f t="shared" si="15"/>
        <v>0</v>
      </c>
      <c r="FL12" s="10">
        <f>IF(AND(FL11&gt;0,FL11&lt;&gt;"wait"),"AT",IF(AIH!$AK13="AI",IF(Sheet1!$D13&gt;AIH!$AJ13+50,50,"wait"),0))</f>
        <v>0</v>
      </c>
      <c r="FM12" s="10">
        <f>IF(AND(FM11&gt;0,FM11&lt;&gt;"wait"),"AT",IF(AIH!$AK13="AI",IF(Sheet1!$D13&gt;AIH!$AJ13+100,100,"wait"),0))</f>
        <v>0</v>
      </c>
      <c r="FN12" s="10">
        <f>IF(AND(FN11&gt;0,FN11&lt;&gt;"wait"),"AT",IF(AIH!$AK13="AI",IF(Sheet1!$D13&gt;AIH!$AJ13+150,150,"wait"),0))</f>
        <v>0</v>
      </c>
      <c r="FO12" s="10">
        <f>IF(AND(FO11&gt;0,FO11&lt;&gt;"wait"),"AT",IF(AIH!$AK13="AI",IF(Sheet1!$D13&gt;AIH!$AJ13+200,200,"wait"),0))</f>
        <v>0</v>
      </c>
      <c r="FP12" s="10">
        <f>IF(AND(FP11&gt;0,FP11&lt;&gt;"wait"),"AT",IF(AIH!$AK13="AI",IF(Sheet1!$E13&lt;AIH!$AJ13-50,50,"wait"),0))</f>
        <v>0</v>
      </c>
      <c r="FQ12" s="10">
        <f>IF(AND(FQ11&gt;0,FQ11&lt;&gt;"wait"),"AT",IF(AIH!$AK13="AI",IF(Sheet1!$E13&lt;AIH!$AJ13-100,100,"wait"),0))</f>
        <v>0</v>
      </c>
      <c r="FR12" s="10">
        <f>IF(AND(FR11&gt;0,FR11&lt;&gt;"wait"),"AT",IF(AIH!$AK13="AI",IF(Sheet1!$E13&lt;AIH!$AJ13-150,150,"wait"),0))</f>
        <v>0</v>
      </c>
      <c r="FS12" s="10">
        <f>IF(AND(FS11&gt;0,FS11&lt;&gt;"wait"),"AT",IF(AIH!$AK13="AI",IF(Sheet1!$E13&lt;AIH!$AJ13-200,200,"wait"),0))</f>
        <v>0</v>
      </c>
      <c r="FT12" s="10">
        <f t="shared" si="16"/>
        <v>0</v>
      </c>
      <c r="FV12" s="10">
        <f>IF(AND(FV11&gt;0,FV11&lt;&gt;"wait"),"AT",IF(AIH!$AM13="AI",IF(Sheet1!$D13&gt;AIH!$AL13+50,50,"wait"),0))</f>
        <v>0</v>
      </c>
      <c r="FW12" s="10">
        <f>IF(AND(FW11&gt;0,FW11&lt;&gt;"wait"),"AT",IF(AIH!$AM13="AI",IF(Sheet1!$D13&gt;AIH!$AL13+100,100,"wait"),0))</f>
        <v>0</v>
      </c>
      <c r="FX12" s="10">
        <f>IF(AND(FX11&gt;0,FX11&lt;&gt;"wait"),"AT",IF(AIH!$AM13="AI",IF(Sheet1!$D13&gt;AIH!$AL13+150,150,"wait"),0))</f>
        <v>0</v>
      </c>
      <c r="FY12" s="10">
        <f>IF(AND(FY11&gt;0,FY11&lt;&gt;"wait"),"AT",IF(AIH!$AM13="AI",IF(Sheet1!$D13&gt;AIH!$AL13+200,200,"wait"),0))</f>
        <v>0</v>
      </c>
      <c r="FZ12" s="10">
        <f>IF(AND(FZ11&gt;0,FZ11&lt;&gt;"wait"),"AT",IF(AIH!$AM13="AI",IF(Sheet1!$E13&lt;AIH!$AL13-50,50,"wait"),0))</f>
        <v>0</v>
      </c>
      <c r="GA12" s="10">
        <f>IF(AND(GA11&gt;0,GA11&lt;&gt;"wait"),"AT",IF(AIH!$AM13="AI",IF(Sheet1!$E13&lt;AIH!$AL13-100,100,"wait"),0))</f>
        <v>0</v>
      </c>
      <c r="GB12" s="10">
        <f>IF(AND(GB11&gt;0,GB11&lt;&gt;"wait"),"AT",IF(AIH!$AM13="AI",IF(Sheet1!$E13&lt;AIH!$AL13-150,150,"wait"),0))</f>
        <v>0</v>
      </c>
      <c r="GC12" s="10">
        <f>IF(AND(GC11&gt;0,GC11&lt;&gt;"wait"),"AT",IF(AIH!$AM13="AI",IF(Sheet1!$E13&lt;AIH!$AL13-200,200,"wait"),0))</f>
        <v>0</v>
      </c>
      <c r="GD12" s="10">
        <f t="shared" si="17"/>
        <v>0</v>
      </c>
      <c r="GF12" s="10">
        <f>IF(AND(GF11&gt;0,GF11&lt;&gt;"wait"),"AT",IF(AIH!$AO13="AI",IF(Sheet1!$D13&gt;AIH!$AN13+50,50,"wait"),0))</f>
        <v>0</v>
      </c>
      <c r="GG12" s="10">
        <f>IF(AND(GG11&gt;0,GG11&lt;&gt;"wait"),"AT",IF(AIH!$AO13="AI",IF(Sheet1!$D13&gt;AIH!$AN13+100,100,"wait"),0))</f>
        <v>0</v>
      </c>
      <c r="GH12" s="10">
        <f>IF(AND(GH11&gt;0,GH11&lt;&gt;"wait"),"AT",IF(AIH!$AO13="AI",IF(Sheet1!$D13&gt;AIH!$AN13+150,150,"wait"),0))</f>
        <v>0</v>
      </c>
      <c r="GI12" s="10">
        <f>IF(AND(GI11&gt;0,GI11&lt;&gt;"wait"),"AT",IF(AIH!$AO13="AI",IF(Sheet1!$D13&gt;AIH!$AN13+200,200,"wait"),0))</f>
        <v>0</v>
      </c>
      <c r="GJ12" s="10">
        <f>IF(AND(GJ11&gt;0,GJ11&lt;&gt;"wait"),"AT",IF(AIH!$AO13="AI",IF(Sheet1!$E13&lt;AIH!$AN13-50,50,"wait"),0))</f>
        <v>0</v>
      </c>
      <c r="GK12" s="10">
        <f>IF(AND(GK11&gt;0,GK11&lt;&gt;"wait"),"AT",IF(AIH!$AO13="AI",IF(Sheet1!$E13&lt;AIH!$AN13-100,100,"wait"),0))</f>
        <v>0</v>
      </c>
      <c r="GL12" s="10">
        <f>IF(AND(GL11&gt;0,GL11&lt;&gt;"wait"),"AT",IF(AIH!$AO13="AI",IF(Sheet1!$E13&lt;AIH!$AN13-150,150,"wait"),0))</f>
        <v>0</v>
      </c>
      <c r="GM12" s="10">
        <f>IF(AND(GM11&gt;0,GM11&lt;&gt;"wait"),"AT",IF(AIH!$AO13="AI",IF(Sheet1!$E13&lt;AIH!$AN13-200,200,"wait"),0))</f>
        <v>0</v>
      </c>
      <c r="GN12" s="10">
        <f t="shared" si="18"/>
        <v>0</v>
      </c>
      <c r="GP12" s="10">
        <f>IF(AND(GP11&gt;0,GP11&lt;&gt;"wait"),"AT",IF(AIH!$AQ13="AI",IF(Sheet1!$D13&gt;AIH!$AP13+50,50,"wait"),0))</f>
        <v>0</v>
      </c>
      <c r="GQ12" s="10">
        <f>IF(AND(GQ11&gt;0,GQ11&lt;&gt;"wait"),"AT",IF(AIH!$AQ13="AI",IF(Sheet1!$D13&gt;AIH!$AP13+100,100,"wait"),0))</f>
        <v>0</v>
      </c>
      <c r="GR12" s="10">
        <f>IF(AND(GR11&gt;0,GR11&lt;&gt;"wait"),"AT",IF(AIH!$AQ13="AI",IF(Sheet1!$D13&gt;AIH!$AP13+150,150,"wait"),0))</f>
        <v>0</v>
      </c>
      <c r="GS12" s="10">
        <f>IF(AND(GS11&gt;0,GS11&lt;&gt;"wait"),"AT",IF(AIH!$AQ13="AI",IF(Sheet1!$D13&gt;AIH!$AP13+200,200,"wait"),0))</f>
        <v>0</v>
      </c>
      <c r="GT12" s="10">
        <f>IF(AND(GT11&gt;0,GT11&lt;&gt;"wait"),"AT",IF(AIH!$AQ13="AI",IF(Sheet1!$E13&lt;AIH!$AP13-50,50,"wait"),0))</f>
        <v>0</v>
      </c>
      <c r="GU12" s="10">
        <f>IF(AND(GU11&gt;0,GU11&lt;&gt;"wait"),"AT",IF(AIH!$AQ13="AI",IF(Sheet1!$E13&lt;AIH!$AP13-100,100,"wait"),0))</f>
        <v>0</v>
      </c>
      <c r="GV12" s="10">
        <f>IF(AND(GV11&gt;0,GV11&lt;&gt;"wait"),"AT",IF(AIH!$AQ13="AI",IF(Sheet1!$E13&lt;AIH!$AP13-150,150,"wait"),0))</f>
        <v>0</v>
      </c>
      <c r="GW12" s="10">
        <f>IF(AND(GW11&gt;0,GW11&lt;&gt;"wait"),"AT",IF(AIH!$AQ13="AI",IF(Sheet1!$E13&lt;AIH!$AP13-200,200,"wait"),0))</f>
        <v>0</v>
      </c>
      <c r="GX12" s="10">
        <f t="shared" si="19"/>
        <v>0</v>
      </c>
      <c r="GZ12" s="10">
        <f>IF(AND(GZ11&gt;0,GZ11&lt;&gt;"wait"),"AT",IF(AIH!$AS13="AI",IF(Sheet1!$D13&gt;AIH!$AR13+50,50,"wait"),0))</f>
        <v>0</v>
      </c>
      <c r="HA12" s="10">
        <f>IF(AND(HA11&gt;0,HA11&lt;&gt;"wait"),"AT",IF(AIH!$AS13="AI",IF(Sheet1!$D13&gt;AIH!$AR13+100,100,"wait"),0))</f>
        <v>0</v>
      </c>
      <c r="HB12" s="10">
        <f>IF(AND(HB11&gt;0,HB11&lt;&gt;"wait"),"AT",IF(AIH!$AS13="AI",IF(Sheet1!$D13&gt;AIH!$AR13+150,150,"wait"),0))</f>
        <v>0</v>
      </c>
      <c r="HC12" s="10">
        <f>IF(AND(HC11&gt;0,HC11&lt;&gt;"wait"),"AT",IF(AIH!$AS13="AI",IF(Sheet1!$D13&gt;AIH!$AR13+200,200,"wait"),0))</f>
        <v>0</v>
      </c>
      <c r="HD12" s="10">
        <f>IF(AND(HD11&gt;0,HD11&lt;&gt;"wait"),"AT",IF(AIH!$AS13="AI",IF(Sheet1!$E13&lt;AIH!$AR13-50,50,"wait"),0))</f>
        <v>0</v>
      </c>
      <c r="HE12" s="10">
        <f>IF(AND(HE11&gt;0,HE11&lt;&gt;"wait"),"AT",IF(AIH!$AS13="AI",IF(Sheet1!$E13&lt;AIH!$AR13-100,100,"wait"),0))</f>
        <v>0</v>
      </c>
      <c r="HF12" s="10">
        <f>IF(AND(HF11&gt;0,HF11&lt;&gt;"wait"),"AT",IF(AIH!$AS13="AI",IF(Sheet1!$E13&lt;AIH!$AR13-150,150,"wait"),0))</f>
        <v>0</v>
      </c>
      <c r="HG12" s="10">
        <f>IF(AND(HG11&gt;0,HG11&lt;&gt;"wait"),"AT",IF(AIH!$AS13="AI",IF(Sheet1!$E13&lt;AIH!$AR13-200,200,"wait"),0))</f>
        <v>0</v>
      </c>
      <c r="HH12" s="10">
        <f t="shared" si="20"/>
        <v>0</v>
      </c>
      <c r="HJ12" s="10">
        <f>IF(AND(HJ11&gt;0,HJ11&lt;&gt;"wait"),"AT",IF(AIH!$AU13="AI",IF(Sheet1!$D13&gt;AIH!$AT13+50,50,"wait"),0))</f>
        <v>0</v>
      </c>
      <c r="HK12" s="10">
        <f>IF(AND(HK11&gt;0,HK11&lt;&gt;"wait"),"AT",IF(AIH!$AU13="AI",IF(Sheet1!$D13&gt;AIH!$AT13+100,100,"wait"),0))</f>
        <v>0</v>
      </c>
      <c r="HL12" s="10">
        <f>IF(AND(HL11&gt;0,HL11&lt;&gt;"wait"),"AT",IF(AIH!$AU13="AI",IF(Sheet1!$D13&gt;AIH!$AT13+150,150,"wait"),0))</f>
        <v>0</v>
      </c>
      <c r="HM12" s="10">
        <f>IF(AND(HM11&gt;0,HM11&lt;&gt;"wait"),"AT",IF(AIH!$AU13="AI",IF(Sheet1!$D13&gt;AIH!$AT13+200,200,"wait"),0))</f>
        <v>0</v>
      </c>
      <c r="HN12" s="10">
        <f>IF(AND(HN11&gt;0,HN11&lt;&gt;"wait"),"AT",IF(AIH!$AU13="AI",IF(Sheet1!$E13&lt;AIH!$AT13-50,50,"wait"),0))</f>
        <v>0</v>
      </c>
      <c r="HO12" s="10">
        <f>IF(AND(HO11&gt;0,HO11&lt;&gt;"wait"),"AT",IF(AIH!$AU13="AI",IF(Sheet1!$E13&lt;AIH!$AT13-100,100,"wait"),0))</f>
        <v>0</v>
      </c>
      <c r="HP12" s="10">
        <f>IF(AND(HP11&gt;0,HP11&lt;&gt;"wait"),"AT",IF(AIH!$AU13="AI",IF(Sheet1!$E13&lt;AIH!$AT13-150,150,"wait"),0))</f>
        <v>0</v>
      </c>
      <c r="HQ12" s="10">
        <f>IF(AND(HQ11&gt;0,HQ11&lt;&gt;"wait"),"AT",IF(AIH!$AU13="AI",IF(Sheet1!$E13&lt;AIH!$AT13-200,200,"wait"),0))</f>
        <v>0</v>
      </c>
      <c r="HR12" s="10">
        <f t="shared" si="21"/>
        <v>0</v>
      </c>
      <c r="HT12" s="10">
        <f>IF(AND(HT11&gt;0,HT11&lt;&gt;"wait"),"AT",IF(AIH!$AX13="AI",IF(Sheet1!$D13&gt;AIH!$AW13+50,50,"wait"),0))</f>
        <v>0</v>
      </c>
      <c r="HU12" s="10">
        <f>IF(AND(HU11&gt;0,HU11&lt;&gt;"wait"),"AT",IF(AIH!$AX13="AI",IF(Sheet1!$D13&gt;AIH!$AW13+100,100,"wait"),0))</f>
        <v>0</v>
      </c>
      <c r="HV12" s="10">
        <f>IF(AND(HV11&gt;0,HV11&lt;&gt;"wait"),"AT",IF(AIH!$AX13="AI",IF(Sheet1!$D13&gt;AIH!$AW13+150,150,"wait"),0))</f>
        <v>0</v>
      </c>
      <c r="HW12" s="10">
        <f>IF(AND(HW11&gt;0,HW11&lt;&gt;"wait"),"AT",IF(AIH!$AX13="AI",IF(Sheet1!$D13&gt;AIH!$AW13+200,200,"wait"),0))</f>
        <v>0</v>
      </c>
      <c r="HX12" s="10">
        <f>IF(AND(HX11&gt;0,HX11&lt;&gt;"wait"),"AT",IF(AIH!$AX13="AI",IF(Sheet1!$E13&lt;AIH!$AW13-50,50,"wait"),0))</f>
        <v>0</v>
      </c>
      <c r="HY12" s="10">
        <f>IF(AND(HY11&gt;0,HY11&lt;&gt;"wait"),"AT",IF(AIH!$AX13="AI",IF(Sheet1!$E13&lt;AIH!$AW13-100,100,"wait"),0))</f>
        <v>0</v>
      </c>
      <c r="HZ12" s="10">
        <f>IF(AND(HZ11&gt;0,HZ11&lt;&gt;"wait"),"AT",IF(AIH!$AX13="AI",IF(Sheet1!$E13&lt;AIH!$AW13-150,150,"wait"),0))</f>
        <v>0</v>
      </c>
      <c r="IA12" s="10">
        <f>IF(AND(IA11&gt;0,IA11&lt;&gt;"wait"),"AT",IF(AIH!$AX13="AI",IF(Sheet1!$E13&lt;AIH!$AW13-200,200,"wait"),0))</f>
        <v>0</v>
      </c>
      <c r="IB12" s="10">
        <f t="shared" si="22"/>
        <v>0</v>
      </c>
      <c r="ID12" s="10">
        <f>IF(AND(ID11&gt;0,ID11&lt;&gt;"wait"),"AT",IF(AIH!$AZ13="AI",IF(Sheet1!$D13&gt;AIH!$AY13+50,50,"wait"),0))</f>
        <v>0</v>
      </c>
      <c r="IE12" s="10">
        <f>IF(AND(IE11&gt;0,IE11&lt;&gt;"wait"),"AT",IF(AIH!$AZ13="AI",IF(Sheet1!$D13&gt;AIH!$AY13+100,100,"wait"),0))</f>
        <v>0</v>
      </c>
      <c r="IF12" s="10">
        <f>IF(AND(IF11&gt;0,IF11&lt;&gt;"wait"),"AT",IF(AIH!$AZ13="AI",IF(Sheet1!$D13&gt;AIH!$AY13+150,150,"wait"),0))</f>
        <v>0</v>
      </c>
      <c r="IG12" s="10">
        <f>IF(AND(IG11&gt;0,IG11&lt;&gt;"wait"),"AT",IF(AIH!$AZ13="AI",IF(Sheet1!$D13&gt;AIH!$AY13+200,200,"wait"),0))</f>
        <v>0</v>
      </c>
      <c r="IH12" s="10">
        <f>IF(AND(IH11&gt;0,IH11&lt;&gt;"wait"),"AT",IF(AIH!$AZ13="AI",IF(Sheet1!$E13&lt;AIH!$AY13-50,50,"wait"),0))</f>
        <v>0</v>
      </c>
      <c r="II12" s="10">
        <f>IF(AND(II11&gt;0,II11&lt;&gt;"wait"),"AT",IF(AIH!$AZ13="AI",IF(Sheet1!$E13&lt;AIH!$AY13-100,100,"wait"),0))</f>
        <v>0</v>
      </c>
      <c r="IJ12" s="10">
        <f>IF(AND(IJ11&gt;0,IJ11&lt;&gt;"wait"),"AT",IF(AIH!$AZ13="AI",IF(Sheet1!$E13&lt;AIH!$AY13-150,150,"wait"),0))</f>
        <v>0</v>
      </c>
      <c r="IK12" s="10">
        <f>IF(AND(IK11&gt;0,IK11&lt;&gt;"wait"),"AT",IF(AIH!$AZ13="AI",IF(Sheet1!$E13&lt;AIH!$AY13-200,200,"wait"),0))</f>
        <v>0</v>
      </c>
      <c r="IL12" s="10">
        <f t="shared" si="23"/>
        <v>0</v>
      </c>
      <c r="IN12" s="10">
        <f>IF(AND(IN11&gt;0,IN11&lt;&gt;"wait"),"AT",IF(AIH!$BB13="AI",IF(Sheet1!$D13&gt;AIH!$BA13+50,50,"wait"),0))</f>
        <v>0</v>
      </c>
      <c r="IO12" s="10">
        <f>IF(AND(IO11&gt;0,IO11&lt;&gt;"wait"),"AT",IF(AIH!$BB13="AI",IF(Sheet1!$D13&gt;AIH!$BA13+100,100,"wait"),0))</f>
        <v>0</v>
      </c>
      <c r="IP12" s="10">
        <f>IF(AND(IP11&gt;0,IP11&lt;&gt;"wait"),"AT",IF(AIH!$BB13="AI",IF(Sheet1!$D13&gt;AIH!$BA13+150,150,"wait"),0))</f>
        <v>0</v>
      </c>
      <c r="IQ12" s="10">
        <f>IF(AND(IQ11&gt;0,IQ11&lt;&gt;"wait"),"AT",IF(AIH!$BB13="AI",IF(Sheet1!$D13&gt;AIH!$BA13+200,200,"wait"),0))</f>
        <v>0</v>
      </c>
      <c r="IR12" s="10">
        <f>IF(AND(IR11&gt;0,IR11&lt;&gt;"wait"),"AT",IF(AIH!$BB13="AI",IF(Sheet1!$E13&lt;AIH!$BA13-50,50,"wait"),0))</f>
        <v>0</v>
      </c>
      <c r="IS12" s="10">
        <f>IF(AND(IS11&gt;0,IS11&lt;&gt;"wait"),"AT",IF(AIH!$BB13="AI",IF(Sheet1!$E13&lt;AIH!$BA13-100,100,"wait"),0))</f>
        <v>0</v>
      </c>
      <c r="IT12" s="10">
        <f>IF(AND(IT11&gt;0,IT11&lt;&gt;"wait"),"AT",IF(AIH!$BB13="AI",IF(Sheet1!$E13&lt;AIH!$BA13-150,150,"wait"),0))</f>
        <v>0</v>
      </c>
      <c r="IU12" s="10">
        <f>IF(AND(IU11&gt;0,IU11&lt;&gt;"wait"),"AT",IF(AIH!$BB13="AI",IF(Sheet1!$E13&lt;AIH!$BA13-200,200,"wait"),0))</f>
        <v>0</v>
      </c>
      <c r="IV12" s="10">
        <f t="shared" si="24"/>
        <v>0</v>
      </c>
      <c r="IX12" s="10">
        <f>IF(AND(IX11&gt;0,IX11&lt;&gt;"wait"),"AT",IF(AIH!$BD13="AI",IF(Sheet1!$D13&gt;AIH!$BC13+50,50,"wait"),0))</f>
        <v>0</v>
      </c>
      <c r="IY12" s="10">
        <f>IF(AND(IY11&gt;0,IY11&lt;&gt;"wait"),"AT",IF(AIH!$BD13="AI",IF(Sheet1!$D13&gt;AIH!$BC13+100,100,"wait"),0))</f>
        <v>0</v>
      </c>
      <c r="IZ12" s="10">
        <f>IF(AND(IZ11&gt;0,IZ11&lt;&gt;"wait"),"AT",IF(AIH!$BD13="AI",IF(Sheet1!$D13&gt;AIH!$BC13+150,150,"wait"),0))</f>
        <v>0</v>
      </c>
      <c r="JA12" s="10">
        <f>IF(AND(JA11&gt;0,JA11&lt;&gt;"wait"),"AT",IF(AIH!$BD13="AI",IF(Sheet1!$D13&gt;AIH!$BC13+200,200,"wait"),0))</f>
        <v>0</v>
      </c>
      <c r="JB12" s="10">
        <f>IF(AND(JB11&gt;0,JB11&lt;&gt;"wait"),"AT",IF(AIH!$BD13="AI",IF(Sheet1!$E13&lt;AIH!$BC13-50,50,"wait"),0))</f>
        <v>0</v>
      </c>
      <c r="JC12" s="10">
        <f>IF(AND(JC11&gt;0,JC11&lt;&gt;"wait"),"AT",IF(AIH!$BD13="AI",IF(Sheet1!$E13&lt;AIH!$BC13-100,100,"wait"),0))</f>
        <v>0</v>
      </c>
      <c r="JD12" s="10">
        <f>IF(AND(JD11&gt;0,JD11&lt;&gt;"wait"),"AT",IF(AIH!$BD13="AI",IF(Sheet1!$E13&lt;AIH!$BC13-150,150,"wait"),0))</f>
        <v>0</v>
      </c>
      <c r="JE12" s="10">
        <f>IF(AND(JE11&gt;0,JE11&lt;&gt;"wait"),"AT",IF(AIH!$BD13="AI",IF(Sheet1!$E13&lt;AIH!$BC13-200,200,"wait"),0))</f>
        <v>0</v>
      </c>
      <c r="JF12" s="10">
        <f t="shared" si="25"/>
        <v>0</v>
      </c>
      <c r="JH12" s="10">
        <f>IF(AND(JH11&gt;0,JH11&lt;&gt;"wait"),"AT",IF(AIH!$BF13="AI",IF(Sheet1!$D13&gt;AIH!$BE13+50,50,"wait"),0))</f>
        <v>0</v>
      </c>
      <c r="JI12" s="10">
        <f>IF(AND(JI11&gt;0,JI11&lt;&gt;"wait"),"AT",IF(AIH!$BF13="AI",IF(Sheet1!$D13&gt;AIH!$BE13+100,100,"wait"),0))</f>
        <v>0</v>
      </c>
      <c r="JJ12" s="10">
        <f>IF(AND(JJ11&gt;0,JJ11&lt;&gt;"wait"),"AT",IF(AIH!$BF13="AI",IF(Sheet1!$D13&gt;AIH!$BE13+150,150,"wait"),0))</f>
        <v>0</v>
      </c>
      <c r="JK12" s="10">
        <f>IF(AND(JK11&gt;0,JK11&lt;&gt;"wait"),"AT",IF(AIH!$BF13="AI",IF(Sheet1!$D13&gt;AIH!$BE13+200,200,"wait"),0))</f>
        <v>0</v>
      </c>
      <c r="JL12" s="10">
        <f>IF(AND(JL11&gt;0,JL11&lt;&gt;"wait"),"AT",IF(AIH!$BF13="AI",IF(Sheet1!$E13&lt;AIH!$BE13-50,50,"wait"),0))</f>
        <v>0</v>
      </c>
      <c r="JM12" s="10">
        <f>IF(AND(JM11&gt;0,JM11&lt;&gt;"wait"),"AT",IF(AIH!$BF13="AI",IF(Sheet1!$E13&lt;AIH!$BE13-100,100,"wait"),0))</f>
        <v>0</v>
      </c>
      <c r="JN12" s="10">
        <f>IF(AND(JN11&gt;0,JN11&lt;&gt;"wait"),"AT",IF(AIH!$BF13="AI",IF(Sheet1!$E13&lt;AIH!$BE13-150,150,"wait"),0))</f>
        <v>0</v>
      </c>
      <c r="JO12" s="10">
        <f>IF(AND(JO11&gt;0,JO11&lt;&gt;"wait"),"AT",IF(AIH!$BF13="AI",IF(Sheet1!$E13&lt;AIH!$BE13-200,200,"wait"),0))</f>
        <v>0</v>
      </c>
      <c r="JP12" s="10">
        <f t="shared" si="26"/>
        <v>0</v>
      </c>
      <c r="JR12" s="10">
        <f>IF(AND(JR11&gt;0,JR11&lt;&gt;"wait"),"AT",IF(AIH!$BH13="AI",IF(Sheet1!$D13&gt;AIH!$BG13+50,50,"wait"),0))</f>
        <v>0</v>
      </c>
      <c r="JS12" s="10">
        <f>IF(AND(JS11&gt;0,JS11&lt;&gt;"wait"),"AT",IF(AIH!$BH13="AI",IF(Sheet1!$D13&gt;AIH!$BG13+100,100,"wait"),0))</f>
        <v>0</v>
      </c>
      <c r="JT12" s="10">
        <f>IF(AND(JT11&gt;0,JT11&lt;&gt;"wait"),"AT",IF(AIH!$BH13="AI",IF(Sheet1!$D13&gt;AIH!$BG13+150,150,"wait"),0))</f>
        <v>0</v>
      </c>
      <c r="JU12" s="10">
        <f>IF(AND(JU11&gt;0,JU11&lt;&gt;"wait"),"AT",IF(AIH!$BH13="AI",IF(Sheet1!$D13&gt;AIH!$BG13+200,200,"wait"),0))</f>
        <v>0</v>
      </c>
      <c r="JV12" s="10">
        <f>IF(AND(JV11&gt;0,JV11&lt;&gt;"wait"),"AT",IF(AIH!$BH13="AI",IF(Sheet1!$E13&lt;AIH!$BG13-50,50,"wait"),0))</f>
        <v>0</v>
      </c>
      <c r="JW12" s="10">
        <f>IF(AND(JW11&gt;0,JW11&lt;&gt;"wait"),"AT",IF(AIH!$BH13="AI",IF(Sheet1!$E13&lt;AIH!$BG13-100,100,"wait"),0))</f>
        <v>0</v>
      </c>
      <c r="JX12" s="10">
        <f>IF(AND(JX11&gt;0,JX11&lt;&gt;"wait"),"AT",IF(AIH!$BH13="AI",IF(Sheet1!$E13&lt;AIH!$BG13-150,150,"wait"),0))</f>
        <v>0</v>
      </c>
      <c r="JY12" s="10">
        <f>IF(AND(JY11&gt;0,JY11&lt;&gt;"wait"),"AT",IF(AIH!$BH13="AI",IF(Sheet1!$E13&lt;AIH!$BG13-200,200,"wait"),0))</f>
        <v>0</v>
      </c>
      <c r="JZ12" s="10">
        <f t="shared" si="27"/>
        <v>0</v>
      </c>
      <c r="KB12" s="10">
        <f>IF(AND(KB11&gt;0,KB11&lt;&gt;"wait"),"AT",IF(AIH!$BJ13="AI",IF(Sheet1!$D13&gt;AIH!$BI13+50,50,"wait"),0))</f>
        <v>0</v>
      </c>
      <c r="KC12" s="10">
        <f>IF(AND(KC11&gt;0,KC11&lt;&gt;"wait"),"AT",IF(AIH!$BJ13="AI",IF(Sheet1!$D13&gt;AIH!$BI13+100,100,"wait"),0))</f>
        <v>0</v>
      </c>
      <c r="KD12" s="10">
        <f>IF(AND(KD11&gt;0,KD11&lt;&gt;"wait"),"AT",IF(AIH!$BJ13="AI",IF(Sheet1!$D13&gt;AIH!$BI13+150,150,"wait"),0))</f>
        <v>0</v>
      </c>
      <c r="KE12" s="10">
        <f>IF(AND(KE11&gt;0,KE11&lt;&gt;"wait"),"AT",IF(AIH!$BJ13="AI",IF(Sheet1!$D13&gt;AIH!$BI13+200,200,"wait"),0))</f>
        <v>0</v>
      </c>
      <c r="KF12" s="10">
        <f>IF(AND(KF11&gt;0,KF11&lt;&gt;"wait"),"AT",IF(AIH!$BJ13="AI",IF(Sheet1!$E13&lt;AIH!$BI13-50,50,"wait"),0))</f>
        <v>0</v>
      </c>
      <c r="KG12" s="10">
        <f>IF(AND(KG11&gt;0,KG11&lt;&gt;"wait"),"AT",IF(AIH!$BJ13="AI",IF(Sheet1!$E13&lt;AIH!$BI13-100,100,"wait"),0))</f>
        <v>0</v>
      </c>
      <c r="KH12" s="10">
        <f>IF(AND(KH11&gt;0,KH11&lt;&gt;"wait"),"AT",IF(AIH!$BJ13="AI",IF(Sheet1!$E13&lt;AIH!$BI13-150,150,"wait"),0))</f>
        <v>0</v>
      </c>
      <c r="KI12" s="10">
        <f>IF(AND(KI11&gt;0,KI11&lt;&gt;"wait"),"AT",IF(AIH!$BJ13="AI",IF(Sheet1!$E13&lt;AIH!$BI13-200,200,"wait"),0))</f>
        <v>0</v>
      </c>
      <c r="KJ12" s="10">
        <f t="shared" si="28"/>
        <v>0</v>
      </c>
      <c r="KL12" s="10">
        <f>IF(AND(KL11&gt;0,KL11&lt;&gt;"wait"),"AT",IF(AIH!$BL13="AI",IF(Sheet1!$D13&gt;AIH!$BK13+50,50,"wait"),0))</f>
        <v>0</v>
      </c>
      <c r="KM12" s="10">
        <f>IF(AND(KM11&gt;0,KM11&lt;&gt;"wait"),"AT",IF(AIH!$BL13="AI",IF(Sheet1!$D13&gt;AIH!$BK13+100,100,"wait"),0))</f>
        <v>0</v>
      </c>
      <c r="KN12" s="10">
        <f>IF(AND(KN11&gt;0,KN11&lt;&gt;"wait"),"AT",IF(AIH!$BL13="AI",IF(Sheet1!$D13&gt;AIH!$BK13+150,150,"wait"),0))</f>
        <v>0</v>
      </c>
      <c r="KO12" s="10">
        <f>IF(AND(KO11&gt;0,KO11&lt;&gt;"wait"),"AT",IF(AIH!$BL13="AI",IF(Sheet1!$D13&gt;AIH!$BK13+200,200,"wait"),0))</f>
        <v>0</v>
      </c>
      <c r="KP12" s="10">
        <f>IF(AND(KP11&gt;0,KP11&lt;&gt;"wait"),"AT",IF(AIH!$BL13="AI",IF(Sheet1!$E13&lt;AIH!$BK13-50,50,"wait"),0))</f>
        <v>0</v>
      </c>
      <c r="KQ12" s="10">
        <f>IF(AND(KQ11&gt;0,KQ11&lt;&gt;"wait"),"AT",IF(AIH!$BL13="AI",IF(Sheet1!$E13&lt;AIH!$BK13-100,100,"wait"),0))</f>
        <v>0</v>
      </c>
      <c r="KR12" s="10">
        <f>IF(AND(KR11&gt;0,KR11&lt;&gt;"wait"),"AT",IF(AIH!$BL13="AI",IF(Sheet1!$E13&lt;AIH!$BK13-150,150,"wait"),0))</f>
        <v>0</v>
      </c>
      <c r="KS12" s="10">
        <f>IF(AND(KS11&gt;0,KS11&lt;&gt;"wait"),"AT",IF(AIH!$BL13="AI",IF(Sheet1!$E13&lt;AIH!$BK13-200,200,"wait"),0))</f>
        <v>0</v>
      </c>
      <c r="KT12" s="10">
        <f t="shared" si="29"/>
        <v>0</v>
      </c>
      <c r="KV12" s="10">
        <f>IF(AND(KV11&gt;0,KV11&lt;&gt;"wait"),"AT",IF(AIH!$BN13="AI",IF(Sheet1!$D13&gt;AIH!$BM13+50,50,"wait"),0))</f>
        <v>0</v>
      </c>
      <c r="KW12" s="10">
        <f>IF(AND(KW11&gt;0,KW11&lt;&gt;"wait"),"AT",IF(AIH!$BN13="AI",IF(Sheet1!$D13&gt;AIH!$BM13+100,100,"wait"),0))</f>
        <v>0</v>
      </c>
      <c r="KX12" s="10">
        <f>IF(AND(KX11&gt;0,KX11&lt;&gt;"wait"),"AT",IF(AIH!$BN13="AI",IF(Sheet1!$D13&gt;AIH!$BM13+150,150,"wait"),0))</f>
        <v>0</v>
      </c>
      <c r="KY12" s="10">
        <f>IF(AND(KY11&gt;0,KY11&lt;&gt;"wait"),"AT",IF(AIH!$BN13="AI",IF(Sheet1!$D13&gt;AIH!$BM13+200,200,"wait"),0))</f>
        <v>0</v>
      </c>
      <c r="KZ12" s="10">
        <f>IF(AND(KZ11&gt;0,KZ11&lt;&gt;"wait"),"AT",IF(AIH!$BN13="AI",IF(Sheet1!$E13&lt;AIH!$BM13-50,50,"wait"),0))</f>
        <v>0</v>
      </c>
      <c r="LA12" s="10">
        <f>IF(AND(LA11&gt;0,LA11&lt;&gt;"wait"),"AT",IF(AIH!$BN13="AI",IF(Sheet1!$E13&lt;AIH!$BM13-100,100,"wait"),0))</f>
        <v>0</v>
      </c>
      <c r="LB12" s="10">
        <f>IF(AND(LB11&gt;0,LB11&lt;&gt;"wait"),"AT",IF(AIH!$BN13="AI",IF(Sheet1!$E13&lt;AIH!$BM13-150,150,"wait"),0))</f>
        <v>0</v>
      </c>
      <c r="LC12" s="10">
        <f>IF(AND(LC11&gt;0,LC11&lt;&gt;"wait"),"AT",IF(AIH!$BN13="AI",IF(Sheet1!$E13&lt;AIH!$BM13-200,200,"wait"),0))</f>
        <v>0</v>
      </c>
      <c r="LD12" s="10">
        <f t="shared" si="30"/>
        <v>0</v>
      </c>
      <c r="LF12" s="10">
        <f>IF(AND(LF11&gt;0,LF11&lt;&gt;"wait"),"AT",IF(AIH!$BP13="AI",IF(Sheet1!$D13&gt;AIH!$BO13+50,50,"wait"),0))</f>
        <v>0</v>
      </c>
      <c r="LG12" s="10">
        <f>IF(AND(LG11&gt;0,LG11&lt;&gt;"wait"),"AT",IF(AIH!$BP13="AI",IF(Sheet1!$D13&gt;AIH!$BO13+100,100,"wait"),0))</f>
        <v>0</v>
      </c>
      <c r="LH12" s="10">
        <f>IF(AND(LH11&gt;0,LH11&lt;&gt;"wait"),"AT",IF(AIH!$BP13="AI",IF(Sheet1!$D13&gt;AIH!$BO13+150,150,"wait"),0))</f>
        <v>0</v>
      </c>
      <c r="LI12" s="10">
        <f>IF(AND(LI11&gt;0,LI11&lt;&gt;"wait"),"AT",IF(AIH!$BP13="AI",IF(Sheet1!$D13&gt;AIH!$BO13+200,200,"wait"),0))</f>
        <v>0</v>
      </c>
      <c r="LJ12" s="10">
        <f>IF(AND(LJ11&gt;0,LJ11&lt;&gt;"wait"),"AT",IF(AIH!$BP13="AI",IF(Sheet1!$E13&lt;AIH!$BO13-50,50,"wait"),0))</f>
        <v>0</v>
      </c>
      <c r="LK12" s="10">
        <f>IF(AND(LK11&gt;0,LK11&lt;&gt;"wait"),"AT",IF(AIH!$BP13="AI",IF(Sheet1!$E13&lt;AIH!$BO13-100,100,"wait"),0))</f>
        <v>0</v>
      </c>
      <c r="LL12" s="10">
        <f>IF(AND(LL11&gt;0,LL11&lt;&gt;"wait"),"AT",IF(AIH!$BP13="AI",IF(Sheet1!$E13&lt;AIH!$BO13-150,150,"wait"),0))</f>
        <v>0</v>
      </c>
      <c r="LM12" s="10">
        <f>IF(AND(LM11&gt;0,LM11&lt;&gt;"wait"),"AT",IF(AIH!$BP13="AI",IF(Sheet1!$E13&lt;AIH!$BO13-200,200,"wait"),0))</f>
        <v>0</v>
      </c>
      <c r="LN12" s="10">
        <f t="shared" si="31"/>
        <v>0</v>
      </c>
      <c r="LP12" s="10">
        <f>IF(AND(LP11&gt;0,LP11&lt;&gt;"wait"),"AT",IF(AIH!$BR13="AI",IF(Sheet1!$D13&gt;AIH!$BQ13+50,50,"wait"),0))</f>
        <v>0</v>
      </c>
      <c r="LQ12" s="10">
        <f>IF(AND(LQ11&gt;0,LQ11&lt;&gt;"wait"),"AT",IF(AIH!$BR13="AI",IF(Sheet1!$D13&gt;AIH!$BQ13+100,100,"wait"),0))</f>
        <v>0</v>
      </c>
      <c r="LR12" s="10">
        <f>IF(AND(LR11&gt;0,LR11&lt;&gt;"wait"),"AT",IF(AIH!$BR13="AI",IF(Sheet1!$D13&gt;AIH!$BQ13+150,150,"wait"),0))</f>
        <v>0</v>
      </c>
      <c r="LS12" s="10">
        <f>IF(AND(LS11&gt;0,LS11&lt;&gt;"wait"),"AT",IF(AIH!$BR13="AI",IF(Sheet1!$D13&gt;AIH!$BQ13+200,200,"wait"),0))</f>
        <v>0</v>
      </c>
      <c r="LT12" s="10">
        <f>IF(AND(LT11&gt;0,LT11&lt;&gt;"wait"),"AT",IF(AIH!$BR13="AI",IF(Sheet1!$E13&lt;AIH!$BQ13-50,50,"wait"),0))</f>
        <v>0</v>
      </c>
      <c r="LU12" s="10">
        <f>IF(AND(LU11&gt;0,LU11&lt;&gt;"wait"),"AT",IF(AIH!$BR13="AI",IF(Sheet1!$E13&lt;AIH!$BQ13-100,100,"wait"),0))</f>
        <v>0</v>
      </c>
      <c r="LV12" s="10">
        <f>IF(AND(LV11&gt;0,LV11&lt;&gt;"wait"),"AT",IF(AIH!$BR13="AI",IF(Sheet1!$E13&lt;AIH!$BQ13-150,150,"wait"),0))</f>
        <v>0</v>
      </c>
      <c r="LW12" s="10">
        <f>IF(AND(LW11&gt;0,LW11&lt;&gt;"wait"),"AT",IF(AIH!$BR13="AI",IF(Sheet1!$E13&lt;AIH!$BQ13-200,200,"wait"),0))</f>
        <v>0</v>
      </c>
      <c r="LX12" s="10">
        <f t="shared" si="32"/>
        <v>0</v>
      </c>
    </row>
    <row r="13" spans="1:336" x14ac:dyDescent="0.3">
      <c r="A13" t="str">
        <f>Sheet1!B13</f>
        <v>03/01 09:26</v>
      </c>
      <c r="B13">
        <f>Sheet1!D13</f>
        <v>29310</v>
      </c>
      <c r="C13">
        <f>Sheet1!E13</f>
        <v>29263</v>
      </c>
      <c r="E13">
        <f>MAX($B13:$B$162)</f>
        <v>29377</v>
      </c>
      <c r="F13">
        <f>MIN($C13:$C$162)</f>
        <v>29062</v>
      </c>
      <c r="H13" s="8">
        <f>IF(AND(H12&gt;0,H12&lt;&gt;"wait"),"AT",IF(AIH!$D14="AI",IF(Sheet1!$D14&gt;AIH!$C14+50,50,"wait"),0))</f>
        <v>0</v>
      </c>
      <c r="I13" s="8">
        <f>IF(AND(I12&gt;0,I12&lt;&gt;"wait"),"AT",IF(AIH!$D14="AI",IF(Sheet1!$D14&gt;AIH!$C14+100,100,"wait"),0))</f>
        <v>0</v>
      </c>
      <c r="J13" s="8">
        <f>IF(AND(J12&gt;0,J12&lt;&gt;"wait"),"AT",IF(AIH!$D14="AI",IF(Sheet1!$D14&gt;AIH!$C14+150,150,"wait"),0))</f>
        <v>0</v>
      </c>
      <c r="K13" s="8">
        <f>IF(AND(K12&gt;0,K12&lt;&gt;"wait"),"AT",IF(AIH!$D14="AI",IF(Sheet1!$D14&gt;AIH!$C14+200,200,"wait"),0))</f>
        <v>0</v>
      </c>
      <c r="L13" s="8">
        <f>IF(AND(L12&gt;0,L12&lt;&gt;"wait"),"AT",IF(AIH!$D14="AI",IF(Sheet1!$E14&lt;AIH!$C14-50,50,"wait"),0))</f>
        <v>0</v>
      </c>
      <c r="M13" s="8">
        <f>IF(AND(M12&gt;0,M12&lt;&gt;"wait"),"AT",IF(AIH!$D14="AI",IF(Sheet1!$E14&lt;AIH!$C14-100,100,"wait"),0))</f>
        <v>0</v>
      </c>
      <c r="N13" s="8">
        <f>IF(AND(N12&gt;0,N12&lt;&gt;"wait"),"AT",IF(AIH!$D14="AI",IF(Sheet1!$E14&lt;AIH!$C14-150,150,"wait"),0))</f>
        <v>0</v>
      </c>
      <c r="O13" s="8">
        <f>IF(AND(O12&gt;0,O12&lt;&gt;"wait"),"AT",IF(AIH!$D14="AI",IF(Sheet1!$E14&lt;AIH!$C14-200,200,"wait"),0))</f>
        <v>0</v>
      </c>
      <c r="P13" s="8">
        <f t="shared" si="0"/>
        <v>0</v>
      </c>
      <c r="R13" s="8">
        <f>IF(AND(R12&gt;0,R12&lt;&gt;"wait"),"AT",IF(AIH!$F14="AI",IF(Sheet1!$D14&gt;AIH!$E14+50,50,"wait"),0))</f>
        <v>0</v>
      </c>
      <c r="S13" s="8">
        <f>IF(AND(S12&gt;0,S12&lt;&gt;"wait"),"AT",IF(AIH!$F14="AI",IF(Sheet1!$D14&gt;AIH!$E14+100,100,"wait"),0))</f>
        <v>0</v>
      </c>
      <c r="T13" s="8">
        <f>IF(AND(T12&gt;0,T12&lt;&gt;"wait"),"AT",IF(AIH!$F14="AI",IF(Sheet1!$D14&gt;AIH!$E14+150,150,"wait"),0))</f>
        <v>0</v>
      </c>
      <c r="U13" s="8">
        <f>IF(AND(U12&gt;0,U12&lt;&gt;"wait"),"AT",IF(AIH!$F14="AI",IF(Sheet1!$D14&gt;AIH!$E14+200,200,"wait"),0))</f>
        <v>0</v>
      </c>
      <c r="V13" s="8">
        <f>IF(AND(V12&gt;0,V12&lt;&gt;"wait"),"AT",IF(AIH!$F14="AI",IF(Sheet1!$E14&lt;AIH!$E14-50,50,"wait"),0))</f>
        <v>0</v>
      </c>
      <c r="W13" s="8">
        <f>IF(AND(W12&gt;0,W12&lt;&gt;"wait"),"AT",IF(AIH!$F14="AI",IF(Sheet1!$E14&lt;AIH!$E14-100,100,"wait"),0))</f>
        <v>0</v>
      </c>
      <c r="X13" s="8">
        <f>IF(AND(X12&gt;0,X12&lt;&gt;"wait"),"AT",IF(AIH!$F14="AI",IF(Sheet1!$E14&lt;AIH!$E14-150,150,"wait"),0))</f>
        <v>0</v>
      </c>
      <c r="Y13" s="8">
        <f>IF(AND(Y12&gt;0,Y12&lt;&gt;"wait"),"AT",IF(AIH!$F14="AI",IF(Sheet1!$E14&lt;AIH!$E14-200,200,"wait"),0))</f>
        <v>0</v>
      </c>
      <c r="Z13" s="8">
        <f t="shared" si="1"/>
        <v>0</v>
      </c>
      <c r="AB13" s="8">
        <f>IF(AND(AB12&gt;0,AB12&lt;&gt;"wait"),"AT",IF(AIH!$H14="AI",IF(Sheet1!$D14&gt;AIH!$G14+50,50,"wait"),0))</f>
        <v>0</v>
      </c>
      <c r="AC13" s="8">
        <f>IF(AND(AC12&gt;0,AC12&lt;&gt;"wait"),"AT",IF(AIH!$H14="AI",IF(Sheet1!$D14&gt;AIH!$G14+100,100,"wait"),0))</f>
        <v>0</v>
      </c>
      <c r="AD13" s="8">
        <f>IF(AND(AD12&gt;0,AD12&lt;&gt;"wait"),"AT",IF(AIH!$H14="AI",IF(Sheet1!$D14&gt;AIH!$G14+150,150,"wait"),0))</f>
        <v>0</v>
      </c>
      <c r="AE13" s="8">
        <f>IF(AND(AE12&gt;0,AE12&lt;&gt;"wait"),"AT",IF(AIH!$H14="AI",IF(Sheet1!$D14&gt;AIH!$G14+200,200,"wait"),0))</f>
        <v>0</v>
      </c>
      <c r="AF13" s="8">
        <f>IF(AND(AF12&gt;0,AF12&lt;&gt;"wait"),"AT",IF(AIH!$H14="AI",IF(Sheet1!$E14&lt;AIH!$G14-50,50,"wait"),0))</f>
        <v>0</v>
      </c>
      <c r="AG13" s="8">
        <f>IF(AND(AG12&gt;0,AG12&lt;&gt;"wait"),"AT",IF(AIH!$H14="AI",IF(Sheet1!$E14&lt;AIH!$G14-100,100,"wait"),0))</f>
        <v>0</v>
      </c>
      <c r="AH13" s="8">
        <f>IF(AND(AH12&gt;0,AH12&lt;&gt;"wait"),"AT",IF(AIH!$H14="AI",IF(Sheet1!$E14&lt;AIH!$G14-150,150,"wait"),0))</f>
        <v>0</v>
      </c>
      <c r="AI13" s="8">
        <f>IF(AND(AI12&gt;0,AI12&lt;&gt;"wait"),"AT",IF(AIH!$H14="AI",IF(Sheet1!$E14&lt;AIH!$G14-200,200,"wait"),0))</f>
        <v>0</v>
      </c>
      <c r="AJ13" s="8">
        <f t="shared" si="2"/>
        <v>0</v>
      </c>
      <c r="AL13" s="8">
        <f>IF(AND(AL12&gt;0,AL12&lt;&gt;"wait"),"AT",IF(AIH!$J14="AI",IF(Sheet1!$D14&gt;AIH!$I14+50,50,"wait"),0))</f>
        <v>0</v>
      </c>
      <c r="AM13" s="8">
        <f>IF(AND(AM12&gt;0,AM12&lt;&gt;"wait"),"AT",IF(AIH!$J14="AI",IF(Sheet1!$D14&gt;AIH!$I14+100,100,"wait"),0))</f>
        <v>0</v>
      </c>
      <c r="AN13" s="8">
        <f>IF(AND(AN12&gt;0,AN12&lt;&gt;"wait"),"AT",IF(AIH!$J14="AI",IF(Sheet1!$D14&gt;AIH!$I14+150,150,"wait"),0))</f>
        <v>0</v>
      </c>
      <c r="AO13" s="8">
        <f>IF(AND(AO12&gt;0,AO12&lt;&gt;"wait"),"AT",IF(AIH!$J14="AI",IF(Sheet1!$D14&gt;AIH!$I14+200,200,"wait"),0))</f>
        <v>0</v>
      </c>
      <c r="AP13" s="8">
        <f>IF(AND(AP12&gt;0,AP12&lt;&gt;"wait"),"AT",IF(AIH!$J14="AI",IF(Sheet1!$E14&lt;AIH!$I14-50,50,"wait"),0))</f>
        <v>0</v>
      </c>
      <c r="AQ13" s="8">
        <f>IF(AND(AQ12&gt;0,AQ12&lt;&gt;"wait"),"AT",IF(AIH!$J14="AI",IF(Sheet1!$E14&lt;AIH!$I14-100,100,"wait"),0))</f>
        <v>0</v>
      </c>
      <c r="AR13" s="8">
        <f>IF(AND(AR12&gt;0,AR12&lt;&gt;"wait"),"AT",IF(AIH!$J14="AI",IF(Sheet1!$E14&lt;AIH!$I14-150,150,"wait"),0))</f>
        <v>0</v>
      </c>
      <c r="AS13" s="8">
        <f>IF(AND(AS12&gt;0,AS12&lt;&gt;"wait"),"AT",IF(AIH!$J14="AI",IF(Sheet1!$E14&lt;AIH!$I14-200,200,"wait"),0))</f>
        <v>0</v>
      </c>
      <c r="AT13" s="8">
        <f t="shared" si="3"/>
        <v>0</v>
      </c>
      <c r="AU13" s="8"/>
      <c r="AV13" s="8">
        <f>IF(AND(AV12&gt;0,AV12&lt;&gt;"wait"),"AT",IF(AIH!$L14="AI",IF(Sheet1!$D14&gt;AIH!$K14+50,50,"wait"),0))</f>
        <v>0</v>
      </c>
      <c r="AW13" s="8">
        <f>IF(AND(AW12&gt;0,AW12&lt;&gt;"wait"),"AT",IF(AIH!$L14="AI",IF(Sheet1!$D14&gt;AIH!$K14+100,100,"wait"),0))</f>
        <v>0</v>
      </c>
      <c r="AX13" s="8">
        <f>IF(AND(AX12&gt;0,AX12&lt;&gt;"wait"),"AT",IF(AIH!$L14="AI",IF(Sheet1!$D14&gt;AIH!$K14+150,150,"wait"),0))</f>
        <v>0</v>
      </c>
      <c r="AY13" s="8">
        <f>IF(AND(AY12&gt;0,AY12&lt;&gt;"wait"),"AT",IF(AIH!$L14="AI",IF(Sheet1!$D14&gt;AIH!$K14+200,200,"wait"),0))</f>
        <v>0</v>
      </c>
      <c r="AZ13" s="8">
        <f>IF(AND(AZ12&gt;0,AZ12&lt;&gt;"wait"),"AT",IF(AIH!$L14="AI",IF(Sheet1!$E14&lt;AIH!$K14-50,50,"wait"),0))</f>
        <v>0</v>
      </c>
      <c r="BA13" s="8">
        <f>IF(AND(BA12&gt;0,BA12&lt;&gt;"wait"),"AT",IF(AIH!$L14="AI",IF(Sheet1!$E14&lt;AIH!$K14-100,100,"wait"),0))</f>
        <v>0</v>
      </c>
      <c r="BB13" s="8">
        <f>IF(AND(BB12&gt;0,BB12&lt;&gt;"wait"),"AT",IF(AIH!$L14="AI",IF(Sheet1!$E14&lt;AIH!$K14-150,150,"wait"),0))</f>
        <v>0</v>
      </c>
      <c r="BC13" s="8">
        <f>IF(AND(BC12&gt;0,BC12&lt;&gt;"wait"),"AT",IF(AIH!$L14="AI",IF(Sheet1!$E14&lt;AIH!$K14-200,200,"wait"),0))</f>
        <v>0</v>
      </c>
      <c r="BD13" s="8">
        <f t="shared" si="4"/>
        <v>0</v>
      </c>
      <c r="BE13" s="8"/>
      <c r="BF13" s="8">
        <f>IF(AND(BF12&gt;0,BF12&lt;&gt;"wait"),"AT",IF(AIH!$N14="AI",IF(Sheet1!$D14&gt;AIH!$M14+50,50,"wait"),0))</f>
        <v>0</v>
      </c>
      <c r="BG13" s="8">
        <f>IF(AND(BG12&gt;0,BG12&lt;&gt;"wait"),"AT",IF(AIH!$N14="AI",IF(Sheet1!$D14&gt;AIH!$M14+100,100,"wait"),0))</f>
        <v>0</v>
      </c>
      <c r="BH13" s="8">
        <f>IF(AND(BH12&gt;0,BH12&lt;&gt;"wait"),"AT",IF(AIH!$N14="AI",IF(Sheet1!$D14&gt;AIH!$M14+150,150,"wait"),0))</f>
        <v>0</v>
      </c>
      <c r="BI13" s="8">
        <f>IF(AND(BI12&gt;0,BI12&lt;&gt;"wait"),"AT",IF(AIH!$N14="AI",IF(Sheet1!$D14&gt;AIH!$M14+200,200,"wait"),0))</f>
        <v>0</v>
      </c>
      <c r="BJ13" s="8">
        <f>IF(AND(BJ12&gt;0,BJ12&lt;&gt;"wait"),"AT",IF(AIH!$N14="AI",IF(Sheet1!$E14&lt;AIH!$M14-50,50,"wait"),0))</f>
        <v>0</v>
      </c>
      <c r="BK13" s="8">
        <f>IF(AND(BK12&gt;0,BK12&lt;&gt;"wait"),"AT",IF(AIH!$N14="AI",IF(Sheet1!$E14&lt;AIH!$M14-100,100,"wait"),0))</f>
        <v>0</v>
      </c>
      <c r="BL13" s="8">
        <f>IF(AND(BL12&gt;0,BL12&lt;&gt;"wait"),"AT",IF(AIH!$N14="AI",IF(Sheet1!$E14&lt;AIH!$M14-150,150,"wait"),0))</f>
        <v>0</v>
      </c>
      <c r="BM13" s="8">
        <f>IF(AND(BM12&gt;0,BM12&lt;&gt;"wait"),"AT",IF(AIH!$N14="AI",IF(Sheet1!$E14&lt;AIH!$M14-200,200,"wait"),0))</f>
        <v>0</v>
      </c>
      <c r="BN13" s="8">
        <f t="shared" si="5"/>
        <v>0</v>
      </c>
      <c r="BO13" s="8"/>
      <c r="BP13" s="8">
        <f>IF(AND(BP12&gt;0,BP12&lt;&gt;"wait"),"AT",IF(AIH!$P14="AI",IF(Sheet1!$D14&gt;AIH!$O14+50,50,"wait"),0))</f>
        <v>0</v>
      </c>
      <c r="BQ13" s="8">
        <f>IF(AND(BQ12&gt;0,BQ12&lt;&gt;"wait"),"AT",IF(AIH!$P14="AI",IF(Sheet1!$D14&gt;AIH!$O14+100,100,"wait"),0))</f>
        <v>0</v>
      </c>
      <c r="BR13" s="8">
        <f>IF(AND(BR12&gt;0,BR12&lt;&gt;"wait"),"AT",IF(AIH!$P14="AI",IF(Sheet1!$D14&gt;AIH!$O14+150,150,"wait"),0))</f>
        <v>0</v>
      </c>
      <c r="BS13" s="8">
        <f>IF(AND(BS12&gt;0,BS12&lt;&gt;"wait"),"AT",IF(AIH!$P14="AI",IF(Sheet1!$D14&gt;AIH!$O14+200,200,"wait"),0))</f>
        <v>0</v>
      </c>
      <c r="BT13" s="8">
        <f>IF(AND(BT12&gt;0,BT12&lt;&gt;"wait"),"AT",IF(AIH!$P14="AI",IF(Sheet1!$E14&lt;AIH!$O14-50,50,"wait"),0))</f>
        <v>0</v>
      </c>
      <c r="BU13" s="8">
        <f>IF(AND(BU12&gt;0,BU12&lt;&gt;"wait"),"AT",IF(AIH!$P14="AI",IF(Sheet1!$E14&lt;AIH!$O14-100,100,"wait"),0))</f>
        <v>0</v>
      </c>
      <c r="BV13" s="8">
        <f>IF(AND(BV12&gt;0,BV12&lt;&gt;"wait"),"AT",IF(AIH!$P14="AI",IF(Sheet1!$E14&lt;AIH!$O14-150,150,"wait"),0))</f>
        <v>0</v>
      </c>
      <c r="BW13" s="8">
        <f>IF(AND(BW12&gt;0,BW12&lt;&gt;"wait"),"AT",IF(AIH!$P14="AI",IF(Sheet1!$E14&lt;AIH!$O14-200,200,"wait"),0))</f>
        <v>0</v>
      </c>
      <c r="BX13" s="8">
        <f t="shared" si="6"/>
        <v>0</v>
      </c>
      <c r="BY13" s="8"/>
      <c r="BZ13" s="8">
        <f>IF(AND(BZ12&gt;0,BZ12&lt;&gt;"wait"),"AT",IF(AIH!$R14="AI",IF(Sheet1!$D14&gt;AIH!$Q14+50,50,"wait"),0))</f>
        <v>0</v>
      </c>
      <c r="CA13" s="8">
        <f>IF(AND(CA12&gt;0,CA12&lt;&gt;"wait"),"AT",IF(AIH!$R14="AI",IF(Sheet1!$D14&gt;AIH!$Q14+100,100,"wait"),0))</f>
        <v>0</v>
      </c>
      <c r="CB13" s="8">
        <f>IF(AND(CB12&gt;0,CB12&lt;&gt;"wait"),"AT",IF(AIH!$R14="AI",IF(Sheet1!$D14&gt;AIH!$Q14+150,150,"wait"),0))</f>
        <v>0</v>
      </c>
      <c r="CC13" s="8">
        <f>IF(AND(CC12&gt;0,CC12&lt;&gt;"wait"),"AT",IF(AIH!$R14="AI",IF(Sheet1!$D14&gt;AIH!$Q14+200,200,"wait"),0))</f>
        <v>0</v>
      </c>
      <c r="CD13" s="8">
        <f>IF(AND(CD12&gt;0,CD12&lt;&gt;"wait"),"AT",IF(AIH!$R14="AI",IF(Sheet1!$E14&lt;AIH!$Q14-50,50,"wait"),0))</f>
        <v>0</v>
      </c>
      <c r="CE13" s="8">
        <f>IF(AND(CE12&gt;0,CE12&lt;&gt;"wait"),"AT",IF(AIH!$R14="AI",IF(Sheet1!$E14&lt;AIH!$Q14-100,100,"wait"),0))</f>
        <v>0</v>
      </c>
      <c r="CF13" s="8">
        <f>IF(AND(CF12&gt;0,CF12&lt;&gt;"wait"),"AT",IF(AIH!$R14="AI",IF(Sheet1!$E14&lt;AIH!$Q14-150,150,"wait"),0))</f>
        <v>0</v>
      </c>
      <c r="CG13" s="8">
        <f>IF(AND(CG12&gt;0,CG12&lt;&gt;"wait"),"AT",IF(AIH!$R14="AI",IF(Sheet1!$E14&lt;AIH!$Q14-200,200,"wait"),0))</f>
        <v>0</v>
      </c>
      <c r="CH13" s="8">
        <f t="shared" si="7"/>
        <v>0</v>
      </c>
      <c r="CI13" s="8"/>
      <c r="CJ13" s="8">
        <f>IF(AND(CJ12&gt;0,CJ12&lt;&gt;"wait"),"AT",IF(AIH!$T14="AI",IF(Sheet1!$D14&gt;AIH!$S14+50,50,"wait"),0))</f>
        <v>0</v>
      </c>
      <c r="CK13" s="8">
        <f>IF(AND(CK12&gt;0,CK12&lt;&gt;"wait"),"AT",IF(AIH!$T14="AI",IF(Sheet1!$D14&gt;AIH!$S14+100,100,"wait"),0))</f>
        <v>0</v>
      </c>
      <c r="CL13" s="8">
        <f>IF(AND(CL12&gt;0,CL12&lt;&gt;"wait"),"AT",IF(AIH!$T14="AI",IF(Sheet1!$D14&gt;AIH!$S14+150,150,"wait"),0))</f>
        <v>0</v>
      </c>
      <c r="CM13" s="8">
        <f>IF(AND(CM12&gt;0,CM12&lt;&gt;"wait"),"AT",IF(AIH!$T14="AI",IF(Sheet1!$D14&gt;AIH!$S14+200,200,"wait"),0))</f>
        <v>0</v>
      </c>
      <c r="CN13" s="8">
        <f>IF(AND(CN12&gt;0,CN12&lt;&gt;"wait"),"AT",IF(AIH!$T14="AI",IF(Sheet1!$E14&lt;AIH!$S14-50,50,"wait"),0))</f>
        <v>0</v>
      </c>
      <c r="CO13" s="8">
        <f>IF(AND(CO12&gt;0,CO12&lt;&gt;"wait"),"AT",IF(AIH!$T14="AI",IF(Sheet1!$E14&lt;AIH!$S14-100,100,"wait"),0))</f>
        <v>0</v>
      </c>
      <c r="CP13" s="8">
        <f>IF(AND(CP12&gt;0,CP12&lt;&gt;"wait"),"AT",IF(AIH!$T14="AI",IF(Sheet1!$E14&lt;AIH!$S14-150,150,"wait"),0))</f>
        <v>0</v>
      </c>
      <c r="CQ13" s="8">
        <f>IF(AND(CQ12&gt;0,CQ12&lt;&gt;"wait"),"AT",IF(AIH!$T14="AI",IF(Sheet1!$E14&lt;AIH!$S14-200,200,"wait"),0))</f>
        <v>0</v>
      </c>
      <c r="CR13" s="8">
        <f t="shared" si="8"/>
        <v>0</v>
      </c>
      <c r="CS13" s="8"/>
      <c r="CT13" s="8">
        <f>IF(AND(CT12&gt;0,CT12&lt;&gt;"wait"),"AT",IF(AIH!$V14="AI",IF(Sheet1!$D14&gt;AIH!$U14+50,50,"wait"),0))</f>
        <v>0</v>
      </c>
      <c r="CU13" s="8">
        <f>IF(AND(CU12&gt;0,CU12&lt;&gt;"wait"),"AT",IF(AIH!$V14="AI",IF(Sheet1!$D14&gt;AIH!$U14+100,100,"wait"),0))</f>
        <v>0</v>
      </c>
      <c r="CV13" s="8">
        <f>IF(AND(CV12&gt;0,CV12&lt;&gt;"wait"),"AT",IF(AIH!$V14="AI",IF(Sheet1!$D14&gt;AIH!$U14+150,150,"wait"),0))</f>
        <v>0</v>
      </c>
      <c r="CW13" s="8">
        <f>IF(AND(CW12&gt;0,CW12&lt;&gt;"wait"),"AT",IF(AIH!$V14="AI",IF(Sheet1!$D14&gt;AIH!$U14+200,200,"wait"),0))</f>
        <v>0</v>
      </c>
      <c r="CX13" s="8">
        <f>IF(AND(CX12&gt;0,CX12&lt;&gt;"wait"),"AT",IF(AIH!$V14="AI",IF(Sheet1!$E14&lt;AIH!$U14-50,50,"wait"),0))</f>
        <v>0</v>
      </c>
      <c r="CY13" s="8">
        <f>IF(AND(CY12&gt;0,CY12&lt;&gt;"wait"),"AT",IF(AIH!$V14="AI",IF(Sheet1!$E14&lt;AIH!$U14-100,100,"wait"),0))</f>
        <v>0</v>
      </c>
      <c r="CZ13" s="8">
        <f>IF(AND(CZ12&gt;0,CZ12&lt;&gt;"wait"),"AT",IF(AIH!$V14="AI",IF(Sheet1!$E14&lt;AIH!$U14-150,150,"wait"),0))</f>
        <v>0</v>
      </c>
      <c r="DA13" s="8">
        <f>IF(AND(DA12&gt;0,DA12&lt;&gt;"wait"),"AT",IF(AIH!$V14="AI",IF(Sheet1!$E14&lt;AIH!$U14-200,200,"wait"),0))</f>
        <v>0</v>
      </c>
      <c r="DB13" s="8">
        <f t="shared" si="9"/>
        <v>0</v>
      </c>
      <c r="DC13" s="8"/>
      <c r="DD13" s="8">
        <f>IF(AND(DD12&gt;0,DD12&lt;&gt;"wait"),"AT",IF(AIH!$X14="AI",IF(Sheet1!$D14&gt;AIH!$W14+50,50,"wait"),0))</f>
        <v>0</v>
      </c>
      <c r="DE13" s="8">
        <f>IF(AND(DE12&gt;0,DE12&lt;&gt;"wait"),"AT",IF(AIH!$X14="AI",IF(Sheet1!$D14&gt;AIH!$W14+100,100,"wait"),0))</f>
        <v>0</v>
      </c>
      <c r="DF13" s="8">
        <f>IF(AND(DF12&gt;0,DF12&lt;&gt;"wait"),"AT",IF(AIH!$X14="AI",IF(Sheet1!$D14&gt;AIH!$W14+150,150,"wait"),0))</f>
        <v>0</v>
      </c>
      <c r="DG13" s="8">
        <f>IF(AND(DG12&gt;0,DG12&lt;&gt;"wait"),"AT",IF(AIH!$X14="AI",IF(Sheet1!$D14&gt;AIH!$W14+200,200,"wait"),0))</f>
        <v>0</v>
      </c>
      <c r="DH13" s="8">
        <f>IF(AND(DH12&gt;0,DH12&lt;&gt;"wait"),"AT",IF(AIH!$X14="AI",IF(Sheet1!$E14&lt;AIH!$W14-50,50,"wait"),0))</f>
        <v>0</v>
      </c>
      <c r="DI13" s="8">
        <f>IF(AND(DI12&gt;0,DI12&lt;&gt;"wait"),"AT",IF(AIH!$X14="AI",IF(Sheet1!$E14&lt;AIH!$W14-100,100,"wait"),0))</f>
        <v>0</v>
      </c>
      <c r="DJ13" s="8">
        <f>IF(AND(DJ12&gt;0,DJ12&lt;&gt;"wait"),"AT",IF(AIH!$X14="AI",IF(Sheet1!$E14&lt;AIH!$W14-150,150,"wait"),0))</f>
        <v>0</v>
      </c>
      <c r="DK13" s="8">
        <f>IF(AND(DK12&gt;0,DK12&lt;&gt;"wait"),"AT",IF(AIH!$X14="AI",IF(Sheet1!$E14&lt;AIH!$W14-200,200,"wait"),0))</f>
        <v>0</v>
      </c>
      <c r="DL13" s="8">
        <f t="shared" si="10"/>
        <v>0</v>
      </c>
      <c r="DN13" s="10">
        <f>IF(AND(DN12&gt;0,DN12&lt;&gt;"wait"),"AT",IF(AIH!$AA14="AI",IF(Sheet1!$D14&gt;AIH!$Z14+50,50,"wait"),0))</f>
        <v>0</v>
      </c>
      <c r="DO13" s="10">
        <f>IF(AND(DO12&gt;0,DO12&lt;&gt;"wait"),"AT",IF(AIH!$AA14="AI",IF(Sheet1!$D14&gt;AIH!$Z14+100,100,"wait"),0))</f>
        <v>0</v>
      </c>
      <c r="DP13" s="10">
        <f>IF(AND(DP12&gt;0,DP12&lt;&gt;"wait"),"AT",IF(AIH!$AA14="AI",IF(Sheet1!$D14&gt;AIH!$Z14+150,150,"wait"),0))</f>
        <v>0</v>
      </c>
      <c r="DQ13" s="10">
        <f>IF(AND(DQ12&gt;0,DQ12&lt;&gt;"wait"),"AT",IF(AIH!$AA14="AI",IF(Sheet1!$D14&gt;AIH!$Z14+200,200,"wait"),0))</f>
        <v>0</v>
      </c>
      <c r="DR13" s="10">
        <f>IF(AND(DR12&gt;0,DR12&lt;&gt;"wait"),"AT",IF(AIH!$AA14="AI",IF(Sheet1!$E14&lt;AIH!$Z14-50,50,"wait"),0))</f>
        <v>0</v>
      </c>
      <c r="DS13" s="10">
        <f>IF(AND(DS12&gt;0,DS12&lt;&gt;"wait"),"AT",IF(AIH!$AA14="AI",IF(Sheet1!$E14&lt;AIH!$Z14-100,100,"wait"),0))</f>
        <v>0</v>
      </c>
      <c r="DT13" s="10">
        <f>IF(AND(DT12&gt;0,DT12&lt;&gt;"wait"),"AT",IF(AIH!$AA14="AI",IF(Sheet1!$E14&lt;AIH!$Z14-150,150,"wait"),0))</f>
        <v>0</v>
      </c>
      <c r="DU13" s="10">
        <f>IF(AND(DU12&gt;0,DU12&lt;&gt;"wait"),"AT",IF(AIH!$AA14="AI",IF(Sheet1!$E14&lt;AIH!$Z14-200,200,"wait"),0))</f>
        <v>0</v>
      </c>
      <c r="DV13" s="10">
        <f t="shared" si="11"/>
        <v>0</v>
      </c>
      <c r="DX13" s="10">
        <f>IF(AND(DX12&gt;0,DX12&lt;&gt;"wait"),"AT",IF(AIH!$AC14="AI",IF(Sheet1!$D14&gt;AIH!$AB14+50,50,"wait"),0))</f>
        <v>0</v>
      </c>
      <c r="DY13" s="10">
        <f>IF(AND(DY12&gt;0,DY12&lt;&gt;"wait"),"AT",IF(AIH!$AC14="AI",IF(Sheet1!$D14&gt;AIH!$AB14+100,100,"wait"),0))</f>
        <v>0</v>
      </c>
      <c r="DZ13" s="10">
        <f>IF(AND(DZ12&gt;0,DZ12&lt;&gt;"wait"),"AT",IF(AIH!$AC14="AI",IF(Sheet1!$D14&gt;AIH!$AB14+150,150,"wait"),0))</f>
        <v>0</v>
      </c>
      <c r="EA13" s="10">
        <f>IF(AND(EA12&gt;0,EA12&lt;&gt;"wait"),"AT",IF(AIH!$AC14="AI",IF(Sheet1!$D14&gt;AIH!$AB14+200,200,"wait"),0))</f>
        <v>0</v>
      </c>
      <c r="EB13" s="10">
        <f>IF(AND(EB12&gt;0,EB12&lt;&gt;"wait"),"AT",IF(AIH!$AC14="AI",IF(Sheet1!$E14&lt;AIH!$AB14-50,50,"wait"),0))</f>
        <v>0</v>
      </c>
      <c r="EC13" s="10">
        <f>IF(AND(EC12&gt;0,EC12&lt;&gt;"wait"),"AT",IF(AIH!$AC14="AI",IF(Sheet1!$E14&lt;AIH!$AB14-100,100,"wait"),0))</f>
        <v>0</v>
      </c>
      <c r="ED13" s="10">
        <f>IF(AND(ED12&gt;0,ED12&lt;&gt;"wait"),"AT",IF(AIH!$AC14="AI",IF(Sheet1!$E14&lt;AIH!$AB14-150,150,"wait"),0))</f>
        <v>0</v>
      </c>
      <c r="EE13" s="10">
        <f>IF(AND(EE12&gt;0,EE12&lt;&gt;"wait"),"AT",IF(AIH!$AC14="AI",IF(Sheet1!$E14&lt;AIH!$AB14-200,200,"wait"),0))</f>
        <v>0</v>
      </c>
      <c r="EF13" s="10">
        <f t="shared" si="12"/>
        <v>0</v>
      </c>
      <c r="EH13" s="10">
        <f>IF(AND(EH12&gt;0,EH12&lt;&gt;"wait"),"AT",IF(AIH!$AE14="AI",IF(Sheet1!$D14&gt;AIH!$AD14+50,50,"wait"),0))</f>
        <v>0</v>
      </c>
      <c r="EI13" s="10">
        <f>IF(AND(EI12&gt;0,EI12&lt;&gt;"wait"),"AT",IF(AIH!$AE14="AI",IF(Sheet1!$D14&gt;AIH!$AD14+100,100,"wait"),0))</f>
        <v>0</v>
      </c>
      <c r="EJ13" s="10">
        <f>IF(AND(EJ12&gt;0,EJ12&lt;&gt;"wait"),"AT",IF(AIH!$AE14="AI",IF(Sheet1!$D14&gt;AIH!$AD14+150,150,"wait"),0))</f>
        <v>0</v>
      </c>
      <c r="EK13" s="10">
        <f>IF(AND(EK12&gt;0,EK12&lt;&gt;"wait"),"AT",IF(AIH!$AE14="AI",IF(Sheet1!$D14&gt;AIH!$AD14+200,200,"wait"),0))</f>
        <v>0</v>
      </c>
      <c r="EL13" s="10">
        <f>IF(AND(EL12&gt;0,EL12&lt;&gt;"wait"),"AT",IF(AIH!$AE14="AI",IF(Sheet1!$E14&lt;AIH!$AD14-50,50,"wait"),0))</f>
        <v>0</v>
      </c>
      <c r="EM13" s="10">
        <f>IF(AND(EM12&gt;0,EM12&lt;&gt;"wait"),"AT",IF(AIH!$AE14="AI",IF(Sheet1!$E14&lt;AIH!$AD14-100,100,"wait"),0))</f>
        <v>0</v>
      </c>
      <c r="EN13" s="10">
        <f>IF(AND(EN12&gt;0,EN12&lt;&gt;"wait"),"AT",IF(AIH!$AE14="AI",IF(Sheet1!$E14&lt;AIH!$AD14-150,150,"wait"),0))</f>
        <v>0</v>
      </c>
      <c r="EO13" s="10">
        <f>IF(AND(EO12&gt;0,EO12&lt;&gt;"wait"),"AT",IF(AIH!$AE14="AI",IF(Sheet1!$E14&lt;AIH!$AD14-200,200,"wait"),0))</f>
        <v>0</v>
      </c>
      <c r="EP13" s="10">
        <f t="shared" si="13"/>
        <v>0</v>
      </c>
      <c r="ER13" s="10">
        <f>IF(AND(ER12&gt;0,ER12&lt;&gt;"wait"),"AT",IF(AIH!$AG14="AI",IF(Sheet1!$D14&gt;AIH!$AF14+50,50,"wait"),0))</f>
        <v>0</v>
      </c>
      <c r="ES13" s="10">
        <f>IF(AND(ES12&gt;0,ES12&lt;&gt;"wait"),"AT",IF(AIH!$AG14="AI",IF(Sheet1!$D14&gt;AIH!$AF14+100,100,"wait"),0))</f>
        <v>0</v>
      </c>
      <c r="ET13" s="10">
        <f>IF(AND(ET12&gt;0,ET12&lt;&gt;"wait"),"AT",IF(AIH!$AG14="AI",IF(Sheet1!$D14&gt;AIH!$AF14+150,150,"wait"),0))</f>
        <v>0</v>
      </c>
      <c r="EU13" s="10">
        <f>IF(AND(EU12&gt;0,EU12&lt;&gt;"wait"),"AT",IF(AIH!$AG14="AI",IF(Sheet1!$D14&gt;AIH!$AF14+200,200,"wait"),0))</f>
        <v>0</v>
      </c>
      <c r="EV13" s="10">
        <f>IF(AND(EV12&gt;0,EV12&lt;&gt;"wait"),"AT",IF(AIH!$AG14="AI",IF(Sheet1!$E14&lt;AIH!$AF14-50,50,"wait"),0))</f>
        <v>0</v>
      </c>
      <c r="EW13" s="10">
        <f>IF(AND(EW12&gt;0,EW12&lt;&gt;"wait"),"AT",IF(AIH!$AG14="AI",IF(Sheet1!$E14&lt;AIH!$AF14-100,100,"wait"),0))</f>
        <v>0</v>
      </c>
      <c r="EX13" s="10">
        <f>IF(AND(EX12&gt;0,EX12&lt;&gt;"wait"),"AT",IF(AIH!$AG14="AI",IF(Sheet1!$E14&lt;AIH!$AF14-150,150,"wait"),0))</f>
        <v>0</v>
      </c>
      <c r="EY13" s="10">
        <f>IF(AND(EY12&gt;0,EY12&lt;&gt;"wait"),"AT",IF(AIH!$AG14="AI",IF(Sheet1!$E14&lt;AIH!$AF14-200,200,"wait"),0))</f>
        <v>0</v>
      </c>
      <c r="EZ13" s="10">
        <f t="shared" si="14"/>
        <v>0</v>
      </c>
      <c r="FB13" s="10">
        <f>IF(AND(FB12&gt;0,FB12&lt;&gt;"wait"),"AT",IF(AIH!$AI14="AI",IF(Sheet1!$D14&gt;AIH!$AH14+50,50,"wait"),0))</f>
        <v>0</v>
      </c>
      <c r="FC13" s="10">
        <f>IF(AND(FC12&gt;0,FC12&lt;&gt;"wait"),"AT",IF(AIH!$AI14="AI",IF(Sheet1!$D14&gt;AIH!$AH14+100,100,"wait"),0))</f>
        <v>0</v>
      </c>
      <c r="FD13" s="10">
        <f>IF(AND(FD12&gt;0,FD12&lt;&gt;"wait"),"AT",IF(AIH!$AI14="AI",IF(Sheet1!$D14&gt;AIH!$AH14+150,150,"wait"),0))</f>
        <v>0</v>
      </c>
      <c r="FE13" s="10">
        <f>IF(AND(FE12&gt;0,FE12&lt;&gt;"wait"),"AT",IF(AIH!$AI14="AI",IF(Sheet1!$D14&gt;AIH!$AH14+200,200,"wait"),0))</f>
        <v>0</v>
      </c>
      <c r="FF13" s="10">
        <f>IF(AND(FF12&gt;0,FF12&lt;&gt;"wait"),"AT",IF(AIH!$AI14="AI",IF(Sheet1!$E14&lt;AIH!$AH14-50,50,"wait"),0))</f>
        <v>0</v>
      </c>
      <c r="FG13" s="10">
        <f>IF(AND(FG12&gt;0,FG12&lt;&gt;"wait"),"AT",IF(AIH!$AI14="AI",IF(Sheet1!$E14&lt;AIH!$AH14-100,100,"wait"),0))</f>
        <v>0</v>
      </c>
      <c r="FH13" s="10">
        <f>IF(AND(FH12&gt;0,FH12&lt;&gt;"wait"),"AT",IF(AIH!$AI14="AI",IF(Sheet1!$E14&lt;AIH!$AH14-150,150,"wait"),0))</f>
        <v>0</v>
      </c>
      <c r="FI13" s="10">
        <f>IF(AND(FI12&gt;0,FI12&lt;&gt;"wait"),"AT",IF(AIH!$AI14="AI",IF(Sheet1!$E14&lt;AIH!$AH14-200,200,"wait"),0))</f>
        <v>0</v>
      </c>
      <c r="FJ13" s="10">
        <f t="shared" si="15"/>
        <v>0</v>
      </c>
      <c r="FL13" s="10">
        <f>IF(AND(FL12&gt;0,FL12&lt;&gt;"wait"),"AT",IF(AIH!$AK14="AI",IF(Sheet1!$D14&gt;AIH!$AJ14+50,50,"wait"),0))</f>
        <v>0</v>
      </c>
      <c r="FM13" s="10">
        <f>IF(AND(FM12&gt;0,FM12&lt;&gt;"wait"),"AT",IF(AIH!$AK14="AI",IF(Sheet1!$D14&gt;AIH!$AJ14+100,100,"wait"),0))</f>
        <v>0</v>
      </c>
      <c r="FN13" s="10">
        <f>IF(AND(FN12&gt;0,FN12&lt;&gt;"wait"),"AT",IF(AIH!$AK14="AI",IF(Sheet1!$D14&gt;AIH!$AJ14+150,150,"wait"),0))</f>
        <v>0</v>
      </c>
      <c r="FO13" s="10">
        <f>IF(AND(FO12&gt;0,FO12&lt;&gt;"wait"),"AT",IF(AIH!$AK14="AI",IF(Sheet1!$D14&gt;AIH!$AJ14+200,200,"wait"),0))</f>
        <v>0</v>
      </c>
      <c r="FP13" s="10">
        <f>IF(AND(FP12&gt;0,FP12&lt;&gt;"wait"),"AT",IF(AIH!$AK14="AI",IF(Sheet1!$E14&lt;AIH!$AJ14-50,50,"wait"),0))</f>
        <v>0</v>
      </c>
      <c r="FQ13" s="10">
        <f>IF(AND(FQ12&gt;0,FQ12&lt;&gt;"wait"),"AT",IF(AIH!$AK14="AI",IF(Sheet1!$E14&lt;AIH!$AJ14-100,100,"wait"),0))</f>
        <v>0</v>
      </c>
      <c r="FR13" s="10">
        <f>IF(AND(FR12&gt;0,FR12&lt;&gt;"wait"),"AT",IF(AIH!$AK14="AI",IF(Sheet1!$E14&lt;AIH!$AJ14-150,150,"wait"),0))</f>
        <v>0</v>
      </c>
      <c r="FS13" s="10">
        <f>IF(AND(FS12&gt;0,FS12&lt;&gt;"wait"),"AT",IF(AIH!$AK14="AI",IF(Sheet1!$E14&lt;AIH!$AJ14-200,200,"wait"),0))</f>
        <v>0</v>
      </c>
      <c r="FT13" s="10">
        <f t="shared" si="16"/>
        <v>0</v>
      </c>
      <c r="FV13" s="10">
        <f>IF(AND(FV12&gt;0,FV12&lt;&gt;"wait"),"AT",IF(AIH!$AM14="AI",IF(Sheet1!$D14&gt;AIH!$AL14+50,50,"wait"),0))</f>
        <v>0</v>
      </c>
      <c r="FW13" s="10">
        <f>IF(AND(FW12&gt;0,FW12&lt;&gt;"wait"),"AT",IF(AIH!$AM14="AI",IF(Sheet1!$D14&gt;AIH!$AL14+100,100,"wait"),0))</f>
        <v>0</v>
      </c>
      <c r="FX13" s="10">
        <f>IF(AND(FX12&gt;0,FX12&lt;&gt;"wait"),"AT",IF(AIH!$AM14="AI",IF(Sheet1!$D14&gt;AIH!$AL14+150,150,"wait"),0))</f>
        <v>0</v>
      </c>
      <c r="FY13" s="10">
        <f>IF(AND(FY12&gt;0,FY12&lt;&gt;"wait"),"AT",IF(AIH!$AM14="AI",IF(Sheet1!$D14&gt;AIH!$AL14+200,200,"wait"),0))</f>
        <v>0</v>
      </c>
      <c r="FZ13" s="10">
        <f>IF(AND(FZ12&gt;0,FZ12&lt;&gt;"wait"),"AT",IF(AIH!$AM14="AI",IF(Sheet1!$E14&lt;AIH!$AL14-50,50,"wait"),0))</f>
        <v>0</v>
      </c>
      <c r="GA13" s="10">
        <f>IF(AND(GA12&gt;0,GA12&lt;&gt;"wait"),"AT",IF(AIH!$AM14="AI",IF(Sheet1!$E14&lt;AIH!$AL14-100,100,"wait"),0))</f>
        <v>0</v>
      </c>
      <c r="GB13" s="10">
        <f>IF(AND(GB12&gt;0,GB12&lt;&gt;"wait"),"AT",IF(AIH!$AM14="AI",IF(Sheet1!$E14&lt;AIH!$AL14-150,150,"wait"),0))</f>
        <v>0</v>
      </c>
      <c r="GC13" s="10">
        <f>IF(AND(GC12&gt;0,GC12&lt;&gt;"wait"),"AT",IF(AIH!$AM14="AI",IF(Sheet1!$E14&lt;AIH!$AL14-200,200,"wait"),0))</f>
        <v>0</v>
      </c>
      <c r="GD13" s="10">
        <f t="shared" si="17"/>
        <v>0</v>
      </c>
      <c r="GF13" s="10">
        <f>IF(AND(GF12&gt;0,GF12&lt;&gt;"wait"),"AT",IF(AIH!$AO14="AI",IF(Sheet1!$D14&gt;AIH!$AN14+50,50,"wait"),0))</f>
        <v>0</v>
      </c>
      <c r="GG13" s="10">
        <f>IF(AND(GG12&gt;0,GG12&lt;&gt;"wait"),"AT",IF(AIH!$AO14="AI",IF(Sheet1!$D14&gt;AIH!$AN14+100,100,"wait"),0))</f>
        <v>0</v>
      </c>
      <c r="GH13" s="10">
        <f>IF(AND(GH12&gt;0,GH12&lt;&gt;"wait"),"AT",IF(AIH!$AO14="AI",IF(Sheet1!$D14&gt;AIH!$AN14+150,150,"wait"),0))</f>
        <v>0</v>
      </c>
      <c r="GI13" s="10">
        <f>IF(AND(GI12&gt;0,GI12&lt;&gt;"wait"),"AT",IF(AIH!$AO14="AI",IF(Sheet1!$D14&gt;AIH!$AN14+200,200,"wait"),0))</f>
        <v>0</v>
      </c>
      <c r="GJ13" s="10">
        <f>IF(AND(GJ12&gt;0,GJ12&lt;&gt;"wait"),"AT",IF(AIH!$AO14="AI",IF(Sheet1!$E14&lt;AIH!$AN14-50,50,"wait"),0))</f>
        <v>0</v>
      </c>
      <c r="GK13" s="10">
        <f>IF(AND(GK12&gt;0,GK12&lt;&gt;"wait"),"AT",IF(AIH!$AO14="AI",IF(Sheet1!$E14&lt;AIH!$AN14-100,100,"wait"),0))</f>
        <v>0</v>
      </c>
      <c r="GL13" s="10">
        <f>IF(AND(GL12&gt;0,GL12&lt;&gt;"wait"),"AT",IF(AIH!$AO14="AI",IF(Sheet1!$E14&lt;AIH!$AN14-150,150,"wait"),0))</f>
        <v>0</v>
      </c>
      <c r="GM13" s="10">
        <f>IF(AND(GM12&gt;0,GM12&lt;&gt;"wait"),"AT",IF(AIH!$AO14="AI",IF(Sheet1!$E14&lt;AIH!$AN14-200,200,"wait"),0))</f>
        <v>0</v>
      </c>
      <c r="GN13" s="10">
        <f t="shared" si="18"/>
        <v>0</v>
      </c>
      <c r="GP13" s="10">
        <f>IF(AND(GP12&gt;0,GP12&lt;&gt;"wait"),"AT",IF(AIH!$AQ14="AI",IF(Sheet1!$D14&gt;AIH!$AP14+50,50,"wait"),0))</f>
        <v>0</v>
      </c>
      <c r="GQ13" s="10">
        <f>IF(AND(GQ12&gt;0,GQ12&lt;&gt;"wait"),"AT",IF(AIH!$AQ14="AI",IF(Sheet1!$D14&gt;AIH!$AP14+100,100,"wait"),0))</f>
        <v>0</v>
      </c>
      <c r="GR13" s="10">
        <f>IF(AND(GR12&gt;0,GR12&lt;&gt;"wait"),"AT",IF(AIH!$AQ14="AI",IF(Sheet1!$D14&gt;AIH!$AP14+150,150,"wait"),0))</f>
        <v>0</v>
      </c>
      <c r="GS13" s="10">
        <f>IF(AND(GS12&gt;0,GS12&lt;&gt;"wait"),"AT",IF(AIH!$AQ14="AI",IF(Sheet1!$D14&gt;AIH!$AP14+200,200,"wait"),0))</f>
        <v>0</v>
      </c>
      <c r="GT13" s="10">
        <f>IF(AND(GT12&gt;0,GT12&lt;&gt;"wait"),"AT",IF(AIH!$AQ14="AI",IF(Sheet1!$E14&lt;AIH!$AP14-50,50,"wait"),0))</f>
        <v>0</v>
      </c>
      <c r="GU13" s="10">
        <f>IF(AND(GU12&gt;0,GU12&lt;&gt;"wait"),"AT",IF(AIH!$AQ14="AI",IF(Sheet1!$E14&lt;AIH!$AP14-100,100,"wait"),0))</f>
        <v>0</v>
      </c>
      <c r="GV13" s="10">
        <f>IF(AND(GV12&gt;0,GV12&lt;&gt;"wait"),"AT",IF(AIH!$AQ14="AI",IF(Sheet1!$E14&lt;AIH!$AP14-150,150,"wait"),0))</f>
        <v>0</v>
      </c>
      <c r="GW13" s="10">
        <f>IF(AND(GW12&gt;0,GW12&lt;&gt;"wait"),"AT",IF(AIH!$AQ14="AI",IF(Sheet1!$E14&lt;AIH!$AP14-200,200,"wait"),0))</f>
        <v>0</v>
      </c>
      <c r="GX13" s="10">
        <f t="shared" si="19"/>
        <v>0</v>
      </c>
      <c r="GZ13" s="10">
        <f>IF(AND(GZ12&gt;0,GZ12&lt;&gt;"wait"),"AT",IF(AIH!$AS14="AI",IF(Sheet1!$D14&gt;AIH!$AR14+50,50,"wait"),0))</f>
        <v>0</v>
      </c>
      <c r="HA13" s="10">
        <f>IF(AND(HA12&gt;0,HA12&lt;&gt;"wait"),"AT",IF(AIH!$AS14="AI",IF(Sheet1!$D14&gt;AIH!$AR14+100,100,"wait"),0))</f>
        <v>0</v>
      </c>
      <c r="HB13" s="10">
        <f>IF(AND(HB12&gt;0,HB12&lt;&gt;"wait"),"AT",IF(AIH!$AS14="AI",IF(Sheet1!$D14&gt;AIH!$AR14+150,150,"wait"),0))</f>
        <v>0</v>
      </c>
      <c r="HC13" s="10">
        <f>IF(AND(HC12&gt;0,HC12&lt;&gt;"wait"),"AT",IF(AIH!$AS14="AI",IF(Sheet1!$D14&gt;AIH!$AR14+200,200,"wait"),0))</f>
        <v>0</v>
      </c>
      <c r="HD13" s="10">
        <f>IF(AND(HD12&gt;0,HD12&lt;&gt;"wait"),"AT",IF(AIH!$AS14="AI",IF(Sheet1!$E14&lt;AIH!$AR14-50,50,"wait"),0))</f>
        <v>0</v>
      </c>
      <c r="HE13" s="10">
        <f>IF(AND(HE12&gt;0,HE12&lt;&gt;"wait"),"AT",IF(AIH!$AS14="AI",IF(Sheet1!$E14&lt;AIH!$AR14-100,100,"wait"),0))</f>
        <v>0</v>
      </c>
      <c r="HF13" s="10">
        <f>IF(AND(HF12&gt;0,HF12&lt;&gt;"wait"),"AT",IF(AIH!$AS14="AI",IF(Sheet1!$E14&lt;AIH!$AR14-150,150,"wait"),0))</f>
        <v>0</v>
      </c>
      <c r="HG13" s="10">
        <f>IF(AND(HG12&gt;0,HG12&lt;&gt;"wait"),"AT",IF(AIH!$AS14="AI",IF(Sheet1!$E14&lt;AIH!$AR14-200,200,"wait"),0))</f>
        <v>0</v>
      </c>
      <c r="HH13" s="10">
        <f t="shared" si="20"/>
        <v>0</v>
      </c>
      <c r="HJ13" s="10">
        <f>IF(AND(HJ12&gt;0,HJ12&lt;&gt;"wait"),"AT",IF(AIH!$AU14="AI",IF(Sheet1!$D14&gt;AIH!$AT14+50,50,"wait"),0))</f>
        <v>0</v>
      </c>
      <c r="HK13" s="10">
        <f>IF(AND(HK12&gt;0,HK12&lt;&gt;"wait"),"AT",IF(AIH!$AU14="AI",IF(Sheet1!$D14&gt;AIH!$AT14+100,100,"wait"),0))</f>
        <v>0</v>
      </c>
      <c r="HL13" s="10">
        <f>IF(AND(HL12&gt;0,HL12&lt;&gt;"wait"),"AT",IF(AIH!$AU14="AI",IF(Sheet1!$D14&gt;AIH!$AT14+150,150,"wait"),0))</f>
        <v>0</v>
      </c>
      <c r="HM13" s="10">
        <f>IF(AND(HM12&gt;0,HM12&lt;&gt;"wait"),"AT",IF(AIH!$AU14="AI",IF(Sheet1!$D14&gt;AIH!$AT14+200,200,"wait"),0))</f>
        <v>0</v>
      </c>
      <c r="HN13" s="10">
        <f>IF(AND(HN12&gt;0,HN12&lt;&gt;"wait"),"AT",IF(AIH!$AU14="AI",IF(Sheet1!$E14&lt;AIH!$AT14-50,50,"wait"),0))</f>
        <v>0</v>
      </c>
      <c r="HO13" s="10">
        <f>IF(AND(HO12&gt;0,HO12&lt;&gt;"wait"),"AT",IF(AIH!$AU14="AI",IF(Sheet1!$E14&lt;AIH!$AT14-100,100,"wait"),0))</f>
        <v>0</v>
      </c>
      <c r="HP13" s="10">
        <f>IF(AND(HP12&gt;0,HP12&lt;&gt;"wait"),"AT",IF(AIH!$AU14="AI",IF(Sheet1!$E14&lt;AIH!$AT14-150,150,"wait"),0))</f>
        <v>0</v>
      </c>
      <c r="HQ13" s="10">
        <f>IF(AND(HQ12&gt;0,HQ12&lt;&gt;"wait"),"AT",IF(AIH!$AU14="AI",IF(Sheet1!$E14&lt;AIH!$AT14-200,200,"wait"),0))</f>
        <v>0</v>
      </c>
      <c r="HR13" s="10">
        <f t="shared" si="21"/>
        <v>0</v>
      </c>
      <c r="HT13" s="10">
        <f>IF(AND(HT12&gt;0,HT12&lt;&gt;"wait"),"AT",IF(AIH!$AX14="AI",IF(Sheet1!$D14&gt;AIH!$AW14+50,50,"wait"),0))</f>
        <v>0</v>
      </c>
      <c r="HU13" s="10">
        <f>IF(AND(HU12&gt;0,HU12&lt;&gt;"wait"),"AT",IF(AIH!$AX14="AI",IF(Sheet1!$D14&gt;AIH!$AW14+100,100,"wait"),0))</f>
        <v>0</v>
      </c>
      <c r="HV13" s="10">
        <f>IF(AND(HV12&gt;0,HV12&lt;&gt;"wait"),"AT",IF(AIH!$AX14="AI",IF(Sheet1!$D14&gt;AIH!$AW14+150,150,"wait"),0))</f>
        <v>0</v>
      </c>
      <c r="HW13" s="10">
        <f>IF(AND(HW12&gt;0,HW12&lt;&gt;"wait"),"AT",IF(AIH!$AX14="AI",IF(Sheet1!$D14&gt;AIH!$AW14+200,200,"wait"),0))</f>
        <v>0</v>
      </c>
      <c r="HX13" s="10">
        <f>IF(AND(HX12&gt;0,HX12&lt;&gt;"wait"),"AT",IF(AIH!$AX14="AI",IF(Sheet1!$E14&lt;AIH!$AW14-50,50,"wait"),0))</f>
        <v>0</v>
      </c>
      <c r="HY13" s="10">
        <f>IF(AND(HY12&gt;0,HY12&lt;&gt;"wait"),"AT",IF(AIH!$AX14="AI",IF(Sheet1!$E14&lt;AIH!$AW14-100,100,"wait"),0))</f>
        <v>0</v>
      </c>
      <c r="HZ13" s="10">
        <f>IF(AND(HZ12&gt;0,HZ12&lt;&gt;"wait"),"AT",IF(AIH!$AX14="AI",IF(Sheet1!$E14&lt;AIH!$AW14-150,150,"wait"),0))</f>
        <v>0</v>
      </c>
      <c r="IA13" s="10">
        <f>IF(AND(IA12&gt;0,IA12&lt;&gt;"wait"),"AT",IF(AIH!$AX14="AI",IF(Sheet1!$E14&lt;AIH!$AW14-200,200,"wait"),0))</f>
        <v>0</v>
      </c>
      <c r="IB13" s="10">
        <f t="shared" si="22"/>
        <v>0</v>
      </c>
      <c r="ID13" s="10">
        <f>IF(AND(ID12&gt;0,ID12&lt;&gt;"wait"),"AT",IF(AIH!$AZ14="AI",IF(Sheet1!$D14&gt;AIH!$AY14+50,50,"wait"),0))</f>
        <v>0</v>
      </c>
      <c r="IE13" s="10">
        <f>IF(AND(IE12&gt;0,IE12&lt;&gt;"wait"),"AT",IF(AIH!$AZ14="AI",IF(Sheet1!$D14&gt;AIH!$AY14+100,100,"wait"),0))</f>
        <v>0</v>
      </c>
      <c r="IF13" s="10">
        <f>IF(AND(IF12&gt;0,IF12&lt;&gt;"wait"),"AT",IF(AIH!$AZ14="AI",IF(Sheet1!$D14&gt;AIH!$AY14+150,150,"wait"),0))</f>
        <v>0</v>
      </c>
      <c r="IG13" s="10">
        <f>IF(AND(IG12&gt;0,IG12&lt;&gt;"wait"),"AT",IF(AIH!$AZ14="AI",IF(Sheet1!$D14&gt;AIH!$AY14+200,200,"wait"),0))</f>
        <v>0</v>
      </c>
      <c r="IH13" s="10">
        <f>IF(AND(IH12&gt;0,IH12&lt;&gt;"wait"),"AT",IF(AIH!$AZ14="AI",IF(Sheet1!$E14&lt;AIH!$AY14-50,50,"wait"),0))</f>
        <v>0</v>
      </c>
      <c r="II13" s="10">
        <f>IF(AND(II12&gt;0,II12&lt;&gt;"wait"),"AT",IF(AIH!$AZ14="AI",IF(Sheet1!$E14&lt;AIH!$AY14-100,100,"wait"),0))</f>
        <v>0</v>
      </c>
      <c r="IJ13" s="10">
        <f>IF(AND(IJ12&gt;0,IJ12&lt;&gt;"wait"),"AT",IF(AIH!$AZ14="AI",IF(Sheet1!$E14&lt;AIH!$AY14-150,150,"wait"),0))</f>
        <v>0</v>
      </c>
      <c r="IK13" s="10">
        <f>IF(AND(IK12&gt;0,IK12&lt;&gt;"wait"),"AT",IF(AIH!$AZ14="AI",IF(Sheet1!$E14&lt;AIH!$AY14-200,200,"wait"),0))</f>
        <v>0</v>
      </c>
      <c r="IL13" s="10">
        <f t="shared" si="23"/>
        <v>0</v>
      </c>
      <c r="IN13" s="10">
        <f>IF(AND(IN12&gt;0,IN12&lt;&gt;"wait"),"AT",IF(AIH!$BB14="AI",IF(Sheet1!$D14&gt;AIH!$BA14+50,50,"wait"),0))</f>
        <v>0</v>
      </c>
      <c r="IO13" s="10">
        <f>IF(AND(IO12&gt;0,IO12&lt;&gt;"wait"),"AT",IF(AIH!$BB14="AI",IF(Sheet1!$D14&gt;AIH!$BA14+100,100,"wait"),0))</f>
        <v>0</v>
      </c>
      <c r="IP13" s="10">
        <f>IF(AND(IP12&gt;0,IP12&lt;&gt;"wait"),"AT",IF(AIH!$BB14="AI",IF(Sheet1!$D14&gt;AIH!$BA14+150,150,"wait"),0))</f>
        <v>0</v>
      </c>
      <c r="IQ13" s="10">
        <f>IF(AND(IQ12&gt;0,IQ12&lt;&gt;"wait"),"AT",IF(AIH!$BB14="AI",IF(Sheet1!$D14&gt;AIH!$BA14+200,200,"wait"),0))</f>
        <v>0</v>
      </c>
      <c r="IR13" s="10">
        <f>IF(AND(IR12&gt;0,IR12&lt;&gt;"wait"),"AT",IF(AIH!$BB14="AI",IF(Sheet1!$E14&lt;AIH!$BA14-50,50,"wait"),0))</f>
        <v>0</v>
      </c>
      <c r="IS13" s="10">
        <f>IF(AND(IS12&gt;0,IS12&lt;&gt;"wait"),"AT",IF(AIH!$BB14="AI",IF(Sheet1!$E14&lt;AIH!$BA14-100,100,"wait"),0))</f>
        <v>0</v>
      </c>
      <c r="IT13" s="10">
        <f>IF(AND(IT12&gt;0,IT12&lt;&gt;"wait"),"AT",IF(AIH!$BB14="AI",IF(Sheet1!$E14&lt;AIH!$BA14-150,150,"wait"),0))</f>
        <v>0</v>
      </c>
      <c r="IU13" s="10">
        <f>IF(AND(IU12&gt;0,IU12&lt;&gt;"wait"),"AT",IF(AIH!$BB14="AI",IF(Sheet1!$E14&lt;AIH!$BA14-200,200,"wait"),0))</f>
        <v>0</v>
      </c>
      <c r="IV13" s="10">
        <f t="shared" si="24"/>
        <v>0</v>
      </c>
      <c r="IX13" s="10">
        <f>IF(AND(IX12&gt;0,IX12&lt;&gt;"wait"),"AT",IF(AIH!$BD14="AI",IF(Sheet1!$D14&gt;AIH!$BC14+50,50,"wait"),0))</f>
        <v>0</v>
      </c>
      <c r="IY13" s="10">
        <f>IF(AND(IY12&gt;0,IY12&lt;&gt;"wait"),"AT",IF(AIH!$BD14="AI",IF(Sheet1!$D14&gt;AIH!$BC14+100,100,"wait"),0))</f>
        <v>0</v>
      </c>
      <c r="IZ13" s="10">
        <f>IF(AND(IZ12&gt;0,IZ12&lt;&gt;"wait"),"AT",IF(AIH!$BD14="AI",IF(Sheet1!$D14&gt;AIH!$BC14+150,150,"wait"),0))</f>
        <v>0</v>
      </c>
      <c r="JA13" s="10">
        <f>IF(AND(JA12&gt;0,JA12&lt;&gt;"wait"),"AT",IF(AIH!$BD14="AI",IF(Sheet1!$D14&gt;AIH!$BC14+200,200,"wait"),0))</f>
        <v>0</v>
      </c>
      <c r="JB13" s="10">
        <f>IF(AND(JB12&gt;0,JB12&lt;&gt;"wait"),"AT",IF(AIH!$BD14="AI",IF(Sheet1!$E14&lt;AIH!$BC14-50,50,"wait"),0))</f>
        <v>0</v>
      </c>
      <c r="JC13" s="10">
        <f>IF(AND(JC12&gt;0,JC12&lt;&gt;"wait"),"AT",IF(AIH!$BD14="AI",IF(Sheet1!$E14&lt;AIH!$BC14-100,100,"wait"),0))</f>
        <v>0</v>
      </c>
      <c r="JD13" s="10">
        <f>IF(AND(JD12&gt;0,JD12&lt;&gt;"wait"),"AT",IF(AIH!$BD14="AI",IF(Sheet1!$E14&lt;AIH!$BC14-150,150,"wait"),0))</f>
        <v>0</v>
      </c>
      <c r="JE13" s="10">
        <f>IF(AND(JE12&gt;0,JE12&lt;&gt;"wait"),"AT",IF(AIH!$BD14="AI",IF(Sheet1!$E14&lt;AIH!$BC14-200,200,"wait"),0))</f>
        <v>0</v>
      </c>
      <c r="JF13" s="10">
        <f t="shared" si="25"/>
        <v>0</v>
      </c>
      <c r="JH13" s="10">
        <f>IF(AND(JH12&gt;0,JH12&lt;&gt;"wait"),"AT",IF(AIH!$BF14="AI",IF(Sheet1!$D14&gt;AIH!$BE14+50,50,"wait"),0))</f>
        <v>0</v>
      </c>
      <c r="JI13" s="10">
        <f>IF(AND(JI12&gt;0,JI12&lt;&gt;"wait"),"AT",IF(AIH!$BF14="AI",IF(Sheet1!$D14&gt;AIH!$BE14+100,100,"wait"),0))</f>
        <v>0</v>
      </c>
      <c r="JJ13" s="10">
        <f>IF(AND(JJ12&gt;0,JJ12&lt;&gt;"wait"),"AT",IF(AIH!$BF14="AI",IF(Sheet1!$D14&gt;AIH!$BE14+150,150,"wait"),0))</f>
        <v>0</v>
      </c>
      <c r="JK13" s="10">
        <f>IF(AND(JK12&gt;0,JK12&lt;&gt;"wait"),"AT",IF(AIH!$BF14="AI",IF(Sheet1!$D14&gt;AIH!$BE14+200,200,"wait"),0))</f>
        <v>0</v>
      </c>
      <c r="JL13" s="10">
        <f>IF(AND(JL12&gt;0,JL12&lt;&gt;"wait"),"AT",IF(AIH!$BF14="AI",IF(Sheet1!$E14&lt;AIH!$BE14-50,50,"wait"),0))</f>
        <v>0</v>
      </c>
      <c r="JM13" s="10">
        <f>IF(AND(JM12&gt;0,JM12&lt;&gt;"wait"),"AT",IF(AIH!$BF14="AI",IF(Sheet1!$E14&lt;AIH!$BE14-100,100,"wait"),0))</f>
        <v>0</v>
      </c>
      <c r="JN13" s="10">
        <f>IF(AND(JN12&gt;0,JN12&lt;&gt;"wait"),"AT",IF(AIH!$BF14="AI",IF(Sheet1!$E14&lt;AIH!$BE14-150,150,"wait"),0))</f>
        <v>0</v>
      </c>
      <c r="JO13" s="10">
        <f>IF(AND(JO12&gt;0,JO12&lt;&gt;"wait"),"AT",IF(AIH!$BF14="AI",IF(Sheet1!$E14&lt;AIH!$BE14-200,200,"wait"),0))</f>
        <v>0</v>
      </c>
      <c r="JP13" s="10">
        <f t="shared" si="26"/>
        <v>0</v>
      </c>
      <c r="JR13" s="10">
        <f>IF(AND(JR12&gt;0,JR12&lt;&gt;"wait"),"AT",IF(AIH!$BH14="AI",IF(Sheet1!$D14&gt;AIH!$BG14+50,50,"wait"),0))</f>
        <v>0</v>
      </c>
      <c r="JS13" s="10">
        <f>IF(AND(JS12&gt;0,JS12&lt;&gt;"wait"),"AT",IF(AIH!$BH14="AI",IF(Sheet1!$D14&gt;AIH!$BG14+100,100,"wait"),0))</f>
        <v>0</v>
      </c>
      <c r="JT13" s="10">
        <f>IF(AND(JT12&gt;0,JT12&lt;&gt;"wait"),"AT",IF(AIH!$BH14="AI",IF(Sheet1!$D14&gt;AIH!$BG14+150,150,"wait"),0))</f>
        <v>0</v>
      </c>
      <c r="JU13" s="10">
        <f>IF(AND(JU12&gt;0,JU12&lt;&gt;"wait"),"AT",IF(AIH!$BH14="AI",IF(Sheet1!$D14&gt;AIH!$BG14+200,200,"wait"),0))</f>
        <v>0</v>
      </c>
      <c r="JV13" s="10">
        <f>IF(AND(JV12&gt;0,JV12&lt;&gt;"wait"),"AT",IF(AIH!$BH14="AI",IF(Sheet1!$E14&lt;AIH!$BG14-50,50,"wait"),0))</f>
        <v>0</v>
      </c>
      <c r="JW13" s="10">
        <f>IF(AND(JW12&gt;0,JW12&lt;&gt;"wait"),"AT",IF(AIH!$BH14="AI",IF(Sheet1!$E14&lt;AIH!$BG14-100,100,"wait"),0))</f>
        <v>0</v>
      </c>
      <c r="JX13" s="10">
        <f>IF(AND(JX12&gt;0,JX12&lt;&gt;"wait"),"AT",IF(AIH!$BH14="AI",IF(Sheet1!$E14&lt;AIH!$BG14-150,150,"wait"),0))</f>
        <v>0</v>
      </c>
      <c r="JY13" s="10">
        <f>IF(AND(JY12&gt;0,JY12&lt;&gt;"wait"),"AT",IF(AIH!$BH14="AI",IF(Sheet1!$E14&lt;AIH!$BG14-200,200,"wait"),0))</f>
        <v>0</v>
      </c>
      <c r="JZ13" s="10">
        <f t="shared" si="27"/>
        <v>0</v>
      </c>
      <c r="KB13" s="10">
        <f>IF(AND(KB12&gt;0,KB12&lt;&gt;"wait"),"AT",IF(AIH!$BJ14="AI",IF(Sheet1!$D14&gt;AIH!$BI14+50,50,"wait"),0))</f>
        <v>0</v>
      </c>
      <c r="KC13" s="10">
        <f>IF(AND(KC12&gt;0,KC12&lt;&gt;"wait"),"AT",IF(AIH!$BJ14="AI",IF(Sheet1!$D14&gt;AIH!$BI14+100,100,"wait"),0))</f>
        <v>0</v>
      </c>
      <c r="KD13" s="10">
        <f>IF(AND(KD12&gt;0,KD12&lt;&gt;"wait"),"AT",IF(AIH!$BJ14="AI",IF(Sheet1!$D14&gt;AIH!$BI14+150,150,"wait"),0))</f>
        <v>0</v>
      </c>
      <c r="KE13" s="10">
        <f>IF(AND(KE12&gt;0,KE12&lt;&gt;"wait"),"AT",IF(AIH!$BJ14="AI",IF(Sheet1!$D14&gt;AIH!$BI14+200,200,"wait"),0))</f>
        <v>0</v>
      </c>
      <c r="KF13" s="10">
        <f>IF(AND(KF12&gt;0,KF12&lt;&gt;"wait"),"AT",IF(AIH!$BJ14="AI",IF(Sheet1!$E14&lt;AIH!$BI14-50,50,"wait"),0))</f>
        <v>0</v>
      </c>
      <c r="KG13" s="10">
        <f>IF(AND(KG12&gt;0,KG12&lt;&gt;"wait"),"AT",IF(AIH!$BJ14="AI",IF(Sheet1!$E14&lt;AIH!$BI14-100,100,"wait"),0))</f>
        <v>0</v>
      </c>
      <c r="KH13" s="10">
        <f>IF(AND(KH12&gt;0,KH12&lt;&gt;"wait"),"AT",IF(AIH!$BJ14="AI",IF(Sheet1!$E14&lt;AIH!$BI14-150,150,"wait"),0))</f>
        <v>0</v>
      </c>
      <c r="KI13" s="10">
        <f>IF(AND(KI12&gt;0,KI12&lt;&gt;"wait"),"AT",IF(AIH!$BJ14="AI",IF(Sheet1!$E14&lt;AIH!$BI14-200,200,"wait"),0))</f>
        <v>0</v>
      </c>
      <c r="KJ13" s="10">
        <f t="shared" si="28"/>
        <v>0</v>
      </c>
      <c r="KL13" s="10">
        <f>IF(AND(KL12&gt;0,KL12&lt;&gt;"wait"),"AT",IF(AIH!$BL14="AI",IF(Sheet1!$D14&gt;AIH!$BK14+50,50,"wait"),0))</f>
        <v>0</v>
      </c>
      <c r="KM13" s="10">
        <f>IF(AND(KM12&gt;0,KM12&lt;&gt;"wait"),"AT",IF(AIH!$BL14="AI",IF(Sheet1!$D14&gt;AIH!$BK14+100,100,"wait"),0))</f>
        <v>0</v>
      </c>
      <c r="KN13" s="10">
        <f>IF(AND(KN12&gt;0,KN12&lt;&gt;"wait"),"AT",IF(AIH!$BL14="AI",IF(Sheet1!$D14&gt;AIH!$BK14+150,150,"wait"),0))</f>
        <v>0</v>
      </c>
      <c r="KO13" s="10">
        <f>IF(AND(KO12&gt;0,KO12&lt;&gt;"wait"),"AT",IF(AIH!$BL14="AI",IF(Sheet1!$D14&gt;AIH!$BK14+200,200,"wait"),0))</f>
        <v>0</v>
      </c>
      <c r="KP13" s="10">
        <f>IF(AND(KP12&gt;0,KP12&lt;&gt;"wait"),"AT",IF(AIH!$BL14="AI",IF(Sheet1!$E14&lt;AIH!$BK14-50,50,"wait"),0))</f>
        <v>0</v>
      </c>
      <c r="KQ13" s="10">
        <f>IF(AND(KQ12&gt;0,KQ12&lt;&gt;"wait"),"AT",IF(AIH!$BL14="AI",IF(Sheet1!$E14&lt;AIH!$BK14-100,100,"wait"),0))</f>
        <v>0</v>
      </c>
      <c r="KR13" s="10">
        <f>IF(AND(KR12&gt;0,KR12&lt;&gt;"wait"),"AT",IF(AIH!$BL14="AI",IF(Sheet1!$E14&lt;AIH!$BK14-150,150,"wait"),0))</f>
        <v>0</v>
      </c>
      <c r="KS13" s="10">
        <f>IF(AND(KS12&gt;0,KS12&lt;&gt;"wait"),"AT",IF(AIH!$BL14="AI",IF(Sheet1!$E14&lt;AIH!$BK14-200,200,"wait"),0))</f>
        <v>0</v>
      </c>
      <c r="KT13" s="10">
        <f t="shared" si="29"/>
        <v>0</v>
      </c>
      <c r="KV13" s="10">
        <f>IF(AND(KV12&gt;0,KV12&lt;&gt;"wait"),"AT",IF(AIH!$BN14="AI",IF(Sheet1!$D14&gt;AIH!$BM14+50,50,"wait"),0))</f>
        <v>0</v>
      </c>
      <c r="KW13" s="10">
        <f>IF(AND(KW12&gt;0,KW12&lt;&gt;"wait"),"AT",IF(AIH!$BN14="AI",IF(Sheet1!$D14&gt;AIH!$BM14+100,100,"wait"),0))</f>
        <v>0</v>
      </c>
      <c r="KX13" s="10">
        <f>IF(AND(KX12&gt;0,KX12&lt;&gt;"wait"),"AT",IF(AIH!$BN14="AI",IF(Sheet1!$D14&gt;AIH!$BM14+150,150,"wait"),0))</f>
        <v>0</v>
      </c>
      <c r="KY13" s="10">
        <f>IF(AND(KY12&gt;0,KY12&lt;&gt;"wait"),"AT",IF(AIH!$BN14="AI",IF(Sheet1!$D14&gt;AIH!$BM14+200,200,"wait"),0))</f>
        <v>0</v>
      </c>
      <c r="KZ13" s="10">
        <f>IF(AND(KZ12&gt;0,KZ12&lt;&gt;"wait"),"AT",IF(AIH!$BN14="AI",IF(Sheet1!$E14&lt;AIH!$BM14-50,50,"wait"),0))</f>
        <v>0</v>
      </c>
      <c r="LA13" s="10">
        <f>IF(AND(LA12&gt;0,LA12&lt;&gt;"wait"),"AT",IF(AIH!$BN14="AI",IF(Sheet1!$E14&lt;AIH!$BM14-100,100,"wait"),0))</f>
        <v>0</v>
      </c>
      <c r="LB13" s="10">
        <f>IF(AND(LB12&gt;0,LB12&lt;&gt;"wait"),"AT",IF(AIH!$BN14="AI",IF(Sheet1!$E14&lt;AIH!$BM14-150,150,"wait"),0))</f>
        <v>0</v>
      </c>
      <c r="LC13" s="10">
        <f>IF(AND(LC12&gt;0,LC12&lt;&gt;"wait"),"AT",IF(AIH!$BN14="AI",IF(Sheet1!$E14&lt;AIH!$BM14-200,200,"wait"),0))</f>
        <v>0</v>
      </c>
      <c r="LD13" s="10">
        <f t="shared" si="30"/>
        <v>0</v>
      </c>
      <c r="LF13" s="10">
        <f>IF(AND(LF12&gt;0,LF12&lt;&gt;"wait"),"AT",IF(AIH!$BP14="AI",IF(Sheet1!$D14&gt;AIH!$BO14+50,50,"wait"),0))</f>
        <v>0</v>
      </c>
      <c r="LG13" s="10">
        <f>IF(AND(LG12&gt;0,LG12&lt;&gt;"wait"),"AT",IF(AIH!$BP14="AI",IF(Sheet1!$D14&gt;AIH!$BO14+100,100,"wait"),0))</f>
        <v>0</v>
      </c>
      <c r="LH13" s="10">
        <f>IF(AND(LH12&gt;0,LH12&lt;&gt;"wait"),"AT",IF(AIH!$BP14="AI",IF(Sheet1!$D14&gt;AIH!$BO14+150,150,"wait"),0))</f>
        <v>0</v>
      </c>
      <c r="LI13" s="10">
        <f>IF(AND(LI12&gt;0,LI12&lt;&gt;"wait"),"AT",IF(AIH!$BP14="AI",IF(Sheet1!$D14&gt;AIH!$BO14+200,200,"wait"),0))</f>
        <v>0</v>
      </c>
      <c r="LJ13" s="10">
        <f>IF(AND(LJ12&gt;0,LJ12&lt;&gt;"wait"),"AT",IF(AIH!$BP14="AI",IF(Sheet1!$E14&lt;AIH!$BO14-50,50,"wait"),0))</f>
        <v>0</v>
      </c>
      <c r="LK13" s="10">
        <f>IF(AND(LK12&gt;0,LK12&lt;&gt;"wait"),"AT",IF(AIH!$BP14="AI",IF(Sheet1!$E14&lt;AIH!$BO14-100,100,"wait"),0))</f>
        <v>0</v>
      </c>
      <c r="LL13" s="10">
        <f>IF(AND(LL12&gt;0,LL12&lt;&gt;"wait"),"AT",IF(AIH!$BP14="AI",IF(Sheet1!$E14&lt;AIH!$BO14-150,150,"wait"),0))</f>
        <v>0</v>
      </c>
      <c r="LM13" s="10">
        <f>IF(AND(LM12&gt;0,LM12&lt;&gt;"wait"),"AT",IF(AIH!$BP14="AI",IF(Sheet1!$E14&lt;AIH!$BO14-200,200,"wait"),0))</f>
        <v>0</v>
      </c>
      <c r="LN13" s="10">
        <f t="shared" si="31"/>
        <v>0</v>
      </c>
      <c r="LP13" s="10">
        <f>IF(AND(LP12&gt;0,LP12&lt;&gt;"wait"),"AT",IF(AIH!$BR14="AI",IF(Sheet1!$D14&gt;AIH!$BQ14+50,50,"wait"),0))</f>
        <v>0</v>
      </c>
      <c r="LQ13" s="10">
        <f>IF(AND(LQ12&gt;0,LQ12&lt;&gt;"wait"),"AT",IF(AIH!$BR14="AI",IF(Sheet1!$D14&gt;AIH!$BQ14+100,100,"wait"),0))</f>
        <v>0</v>
      </c>
      <c r="LR13" s="10">
        <f>IF(AND(LR12&gt;0,LR12&lt;&gt;"wait"),"AT",IF(AIH!$BR14="AI",IF(Sheet1!$D14&gt;AIH!$BQ14+150,150,"wait"),0))</f>
        <v>0</v>
      </c>
      <c r="LS13" s="10">
        <f>IF(AND(LS12&gt;0,LS12&lt;&gt;"wait"),"AT",IF(AIH!$BR14="AI",IF(Sheet1!$D14&gt;AIH!$BQ14+200,200,"wait"),0))</f>
        <v>0</v>
      </c>
      <c r="LT13" s="10">
        <f>IF(AND(LT12&gt;0,LT12&lt;&gt;"wait"),"AT",IF(AIH!$BR14="AI",IF(Sheet1!$E14&lt;AIH!$BQ14-50,50,"wait"),0))</f>
        <v>0</v>
      </c>
      <c r="LU13" s="10">
        <f>IF(AND(LU12&gt;0,LU12&lt;&gt;"wait"),"AT",IF(AIH!$BR14="AI",IF(Sheet1!$E14&lt;AIH!$BQ14-100,100,"wait"),0))</f>
        <v>0</v>
      </c>
      <c r="LV13" s="10">
        <f>IF(AND(LV12&gt;0,LV12&lt;&gt;"wait"),"AT",IF(AIH!$BR14="AI",IF(Sheet1!$E14&lt;AIH!$BQ14-150,150,"wait"),0))</f>
        <v>0</v>
      </c>
      <c r="LW13" s="10">
        <f>IF(AND(LW12&gt;0,LW12&lt;&gt;"wait"),"AT",IF(AIH!$BR14="AI",IF(Sheet1!$E14&lt;AIH!$BQ14-200,200,"wait"),0))</f>
        <v>0</v>
      </c>
      <c r="LX13" s="10">
        <f t="shared" si="32"/>
        <v>0</v>
      </c>
    </row>
    <row r="14" spans="1:336" x14ac:dyDescent="0.3">
      <c r="A14" t="str">
        <f>Sheet1!B14</f>
        <v>03/01 09:27</v>
      </c>
      <c r="B14">
        <f>Sheet1!D14</f>
        <v>29343</v>
      </c>
      <c r="C14">
        <f>Sheet1!E14</f>
        <v>29306</v>
      </c>
      <c r="E14">
        <f>MAX($B14:$B$162)</f>
        <v>29377</v>
      </c>
      <c r="F14">
        <f>MIN($C14:$C$162)</f>
        <v>29062</v>
      </c>
      <c r="H14" s="8">
        <f>IF(AND(H13&gt;0,H13&lt;&gt;"wait"),"AT",IF(AIH!$D15="AI",IF(Sheet1!$D15&gt;AIH!$C15+50,50,"wait"),0))</f>
        <v>0</v>
      </c>
      <c r="I14" s="8">
        <f>IF(AND(I13&gt;0,I13&lt;&gt;"wait"),"AT",IF(AIH!$D15="AI",IF(Sheet1!$D15&gt;AIH!$C15+100,100,"wait"),0))</f>
        <v>0</v>
      </c>
      <c r="J14" s="8">
        <f>IF(AND(J13&gt;0,J13&lt;&gt;"wait"),"AT",IF(AIH!$D15="AI",IF(Sheet1!$D15&gt;AIH!$C15+150,150,"wait"),0))</f>
        <v>0</v>
      </c>
      <c r="K14" s="8">
        <f>IF(AND(K13&gt;0,K13&lt;&gt;"wait"),"AT",IF(AIH!$D15="AI",IF(Sheet1!$D15&gt;AIH!$C15+200,200,"wait"),0))</f>
        <v>0</v>
      </c>
      <c r="L14" s="8">
        <f>IF(AND(L13&gt;0,L13&lt;&gt;"wait"),"AT",IF(AIH!$D15="AI",IF(Sheet1!$E15&lt;AIH!$C15-50,50,"wait"),0))</f>
        <v>0</v>
      </c>
      <c r="M14" s="8">
        <f>IF(AND(M13&gt;0,M13&lt;&gt;"wait"),"AT",IF(AIH!$D15="AI",IF(Sheet1!$E15&lt;AIH!$C15-100,100,"wait"),0))</f>
        <v>0</v>
      </c>
      <c r="N14" s="8">
        <f>IF(AND(N13&gt;0,N13&lt;&gt;"wait"),"AT",IF(AIH!$D15="AI",IF(Sheet1!$E15&lt;AIH!$C15-150,150,"wait"),0))</f>
        <v>0</v>
      </c>
      <c r="O14" s="8">
        <f>IF(AND(O13&gt;0,O13&lt;&gt;"wait"),"AT",IF(AIH!$D15="AI",IF(Sheet1!$E15&lt;AIH!$C15-200,200,"wait"),0))</f>
        <v>0</v>
      </c>
      <c r="P14" s="8">
        <f t="shared" si="0"/>
        <v>0</v>
      </c>
      <c r="R14" s="8">
        <f>IF(AND(R13&gt;0,R13&lt;&gt;"wait"),"AT",IF(AIH!$F15="AI",IF(Sheet1!$D15&gt;AIH!$E15+50,50,"wait"),0))</f>
        <v>0</v>
      </c>
      <c r="S14" s="8">
        <f>IF(AND(S13&gt;0,S13&lt;&gt;"wait"),"AT",IF(AIH!$F15="AI",IF(Sheet1!$D15&gt;AIH!$E15+100,100,"wait"),0))</f>
        <v>0</v>
      </c>
      <c r="T14" s="8">
        <f>IF(AND(T13&gt;0,T13&lt;&gt;"wait"),"AT",IF(AIH!$F15="AI",IF(Sheet1!$D15&gt;AIH!$E15+150,150,"wait"),0))</f>
        <v>0</v>
      </c>
      <c r="U14" s="8">
        <f>IF(AND(U13&gt;0,U13&lt;&gt;"wait"),"AT",IF(AIH!$F15="AI",IF(Sheet1!$D15&gt;AIH!$E15+200,200,"wait"),0))</f>
        <v>0</v>
      </c>
      <c r="V14" s="8">
        <f>IF(AND(V13&gt;0,V13&lt;&gt;"wait"),"AT",IF(AIH!$F15="AI",IF(Sheet1!$E15&lt;AIH!$E15-50,50,"wait"),0))</f>
        <v>0</v>
      </c>
      <c r="W14" s="8">
        <f>IF(AND(W13&gt;0,W13&lt;&gt;"wait"),"AT",IF(AIH!$F15="AI",IF(Sheet1!$E15&lt;AIH!$E15-100,100,"wait"),0))</f>
        <v>0</v>
      </c>
      <c r="X14" s="8">
        <f>IF(AND(X13&gt;0,X13&lt;&gt;"wait"),"AT",IF(AIH!$F15="AI",IF(Sheet1!$E15&lt;AIH!$E15-150,150,"wait"),0))</f>
        <v>0</v>
      </c>
      <c r="Y14" s="8">
        <f>IF(AND(Y13&gt;0,Y13&lt;&gt;"wait"),"AT",IF(AIH!$F15="AI",IF(Sheet1!$E15&lt;AIH!$E15-200,200,"wait"),0))</f>
        <v>0</v>
      </c>
      <c r="Z14" s="8">
        <f t="shared" si="1"/>
        <v>0</v>
      </c>
      <c r="AB14" s="8">
        <f>IF(AND(AB13&gt;0,AB13&lt;&gt;"wait"),"AT",IF(AIH!$H15="AI",IF(Sheet1!$D15&gt;AIH!$G15+50,50,"wait"),0))</f>
        <v>0</v>
      </c>
      <c r="AC14" s="8">
        <f>IF(AND(AC13&gt;0,AC13&lt;&gt;"wait"),"AT",IF(AIH!$H15="AI",IF(Sheet1!$D15&gt;AIH!$G15+100,100,"wait"),0))</f>
        <v>0</v>
      </c>
      <c r="AD14" s="8">
        <f>IF(AND(AD13&gt;0,AD13&lt;&gt;"wait"),"AT",IF(AIH!$H15="AI",IF(Sheet1!$D15&gt;AIH!$G15+150,150,"wait"),0))</f>
        <v>0</v>
      </c>
      <c r="AE14" s="8">
        <f>IF(AND(AE13&gt;0,AE13&lt;&gt;"wait"),"AT",IF(AIH!$H15="AI",IF(Sheet1!$D15&gt;AIH!$G15+200,200,"wait"),0))</f>
        <v>0</v>
      </c>
      <c r="AF14" s="8">
        <f>IF(AND(AF13&gt;0,AF13&lt;&gt;"wait"),"AT",IF(AIH!$H15="AI",IF(Sheet1!$E15&lt;AIH!$G15-50,50,"wait"),0))</f>
        <v>0</v>
      </c>
      <c r="AG14" s="8">
        <f>IF(AND(AG13&gt;0,AG13&lt;&gt;"wait"),"AT",IF(AIH!$H15="AI",IF(Sheet1!$E15&lt;AIH!$G15-100,100,"wait"),0))</f>
        <v>0</v>
      </c>
      <c r="AH14" s="8">
        <f>IF(AND(AH13&gt;0,AH13&lt;&gt;"wait"),"AT",IF(AIH!$H15="AI",IF(Sheet1!$E15&lt;AIH!$G15-150,150,"wait"),0))</f>
        <v>0</v>
      </c>
      <c r="AI14" s="8">
        <f>IF(AND(AI13&gt;0,AI13&lt;&gt;"wait"),"AT",IF(AIH!$H15="AI",IF(Sheet1!$E15&lt;AIH!$G15-200,200,"wait"),0))</f>
        <v>0</v>
      </c>
      <c r="AJ14" s="8">
        <f t="shared" si="2"/>
        <v>0</v>
      </c>
      <c r="AL14" s="8">
        <f>IF(AND(AL13&gt;0,AL13&lt;&gt;"wait"),"AT",IF(AIH!$J15="AI",IF(Sheet1!$D15&gt;AIH!$I15+50,50,"wait"),0))</f>
        <v>0</v>
      </c>
      <c r="AM14" s="8">
        <f>IF(AND(AM13&gt;0,AM13&lt;&gt;"wait"),"AT",IF(AIH!$J15="AI",IF(Sheet1!$D15&gt;AIH!$I15+100,100,"wait"),0))</f>
        <v>0</v>
      </c>
      <c r="AN14" s="8">
        <f>IF(AND(AN13&gt;0,AN13&lt;&gt;"wait"),"AT",IF(AIH!$J15="AI",IF(Sheet1!$D15&gt;AIH!$I15+150,150,"wait"),0))</f>
        <v>0</v>
      </c>
      <c r="AO14" s="8">
        <f>IF(AND(AO13&gt;0,AO13&lt;&gt;"wait"),"AT",IF(AIH!$J15="AI",IF(Sheet1!$D15&gt;AIH!$I15+200,200,"wait"),0))</f>
        <v>0</v>
      </c>
      <c r="AP14" s="8">
        <f>IF(AND(AP13&gt;0,AP13&lt;&gt;"wait"),"AT",IF(AIH!$J15="AI",IF(Sheet1!$E15&lt;AIH!$I15-50,50,"wait"),0))</f>
        <v>0</v>
      </c>
      <c r="AQ14" s="8">
        <f>IF(AND(AQ13&gt;0,AQ13&lt;&gt;"wait"),"AT",IF(AIH!$J15="AI",IF(Sheet1!$E15&lt;AIH!$I15-100,100,"wait"),0))</f>
        <v>0</v>
      </c>
      <c r="AR14" s="8">
        <f>IF(AND(AR13&gt;0,AR13&lt;&gt;"wait"),"AT",IF(AIH!$J15="AI",IF(Sheet1!$E15&lt;AIH!$I15-150,150,"wait"),0))</f>
        <v>0</v>
      </c>
      <c r="AS14" s="8">
        <f>IF(AND(AS13&gt;0,AS13&lt;&gt;"wait"),"AT",IF(AIH!$J15="AI",IF(Sheet1!$E15&lt;AIH!$I15-200,200,"wait"),0))</f>
        <v>0</v>
      </c>
      <c r="AT14" s="8">
        <f t="shared" si="3"/>
        <v>0</v>
      </c>
      <c r="AU14" s="8"/>
      <c r="AV14" s="8">
        <f>IF(AND(AV13&gt;0,AV13&lt;&gt;"wait"),"AT",IF(AIH!$L15="AI",IF(Sheet1!$D15&gt;AIH!$K15+50,50,"wait"),0))</f>
        <v>0</v>
      </c>
      <c r="AW14" s="8">
        <f>IF(AND(AW13&gt;0,AW13&lt;&gt;"wait"),"AT",IF(AIH!$L15="AI",IF(Sheet1!$D15&gt;AIH!$K15+100,100,"wait"),0))</f>
        <v>0</v>
      </c>
      <c r="AX14" s="8">
        <f>IF(AND(AX13&gt;0,AX13&lt;&gt;"wait"),"AT",IF(AIH!$L15="AI",IF(Sheet1!$D15&gt;AIH!$K15+150,150,"wait"),0))</f>
        <v>0</v>
      </c>
      <c r="AY14" s="8">
        <f>IF(AND(AY13&gt;0,AY13&lt;&gt;"wait"),"AT",IF(AIH!$L15="AI",IF(Sheet1!$D15&gt;AIH!$K15+200,200,"wait"),0))</f>
        <v>0</v>
      </c>
      <c r="AZ14" s="8">
        <f>IF(AND(AZ13&gt;0,AZ13&lt;&gt;"wait"),"AT",IF(AIH!$L15="AI",IF(Sheet1!$E15&lt;AIH!$K15-50,50,"wait"),0))</f>
        <v>0</v>
      </c>
      <c r="BA14" s="8">
        <f>IF(AND(BA13&gt;0,BA13&lt;&gt;"wait"),"AT",IF(AIH!$L15="AI",IF(Sheet1!$E15&lt;AIH!$K15-100,100,"wait"),0))</f>
        <v>0</v>
      </c>
      <c r="BB14" s="8">
        <f>IF(AND(BB13&gt;0,BB13&lt;&gt;"wait"),"AT",IF(AIH!$L15="AI",IF(Sheet1!$E15&lt;AIH!$K15-150,150,"wait"),0))</f>
        <v>0</v>
      </c>
      <c r="BC14" s="8">
        <f>IF(AND(BC13&gt;0,BC13&lt;&gt;"wait"),"AT",IF(AIH!$L15="AI",IF(Sheet1!$E15&lt;AIH!$K15-200,200,"wait"),0))</f>
        <v>0</v>
      </c>
      <c r="BD14" s="8">
        <f t="shared" si="4"/>
        <v>0</v>
      </c>
      <c r="BE14" s="8"/>
      <c r="BF14" s="8">
        <f>IF(AND(BF13&gt;0,BF13&lt;&gt;"wait"),"AT",IF(AIH!$N15="AI",IF(Sheet1!$D15&gt;AIH!$M15+50,50,"wait"),0))</f>
        <v>0</v>
      </c>
      <c r="BG14" s="8">
        <f>IF(AND(BG13&gt;0,BG13&lt;&gt;"wait"),"AT",IF(AIH!$N15="AI",IF(Sheet1!$D15&gt;AIH!$M15+100,100,"wait"),0))</f>
        <v>0</v>
      </c>
      <c r="BH14" s="8">
        <f>IF(AND(BH13&gt;0,BH13&lt;&gt;"wait"),"AT",IF(AIH!$N15="AI",IF(Sheet1!$D15&gt;AIH!$M15+150,150,"wait"),0))</f>
        <v>0</v>
      </c>
      <c r="BI14" s="8">
        <f>IF(AND(BI13&gt;0,BI13&lt;&gt;"wait"),"AT",IF(AIH!$N15="AI",IF(Sheet1!$D15&gt;AIH!$M15+200,200,"wait"),0))</f>
        <v>0</v>
      </c>
      <c r="BJ14" s="8">
        <f>IF(AND(BJ13&gt;0,BJ13&lt;&gt;"wait"),"AT",IF(AIH!$N15="AI",IF(Sheet1!$E15&lt;AIH!$M15-50,50,"wait"),0))</f>
        <v>0</v>
      </c>
      <c r="BK14" s="8">
        <f>IF(AND(BK13&gt;0,BK13&lt;&gt;"wait"),"AT",IF(AIH!$N15="AI",IF(Sheet1!$E15&lt;AIH!$M15-100,100,"wait"),0))</f>
        <v>0</v>
      </c>
      <c r="BL14" s="8">
        <f>IF(AND(BL13&gt;0,BL13&lt;&gt;"wait"),"AT",IF(AIH!$N15="AI",IF(Sheet1!$E15&lt;AIH!$M15-150,150,"wait"),0))</f>
        <v>0</v>
      </c>
      <c r="BM14" s="8">
        <f>IF(AND(BM13&gt;0,BM13&lt;&gt;"wait"),"AT",IF(AIH!$N15="AI",IF(Sheet1!$E15&lt;AIH!$M15-200,200,"wait"),0))</f>
        <v>0</v>
      </c>
      <c r="BN14" s="8">
        <f t="shared" si="5"/>
        <v>0</v>
      </c>
      <c r="BO14" s="8"/>
      <c r="BP14" s="8">
        <f>IF(AND(BP13&gt;0,BP13&lt;&gt;"wait"),"AT",IF(AIH!$P15="AI",IF(Sheet1!$D15&gt;AIH!$O15+50,50,"wait"),0))</f>
        <v>0</v>
      </c>
      <c r="BQ14" s="8">
        <f>IF(AND(BQ13&gt;0,BQ13&lt;&gt;"wait"),"AT",IF(AIH!$P15="AI",IF(Sheet1!$D15&gt;AIH!$O15+100,100,"wait"),0))</f>
        <v>0</v>
      </c>
      <c r="BR14" s="8">
        <f>IF(AND(BR13&gt;0,BR13&lt;&gt;"wait"),"AT",IF(AIH!$P15="AI",IF(Sheet1!$D15&gt;AIH!$O15+150,150,"wait"),0))</f>
        <v>0</v>
      </c>
      <c r="BS14" s="8">
        <f>IF(AND(BS13&gt;0,BS13&lt;&gt;"wait"),"AT",IF(AIH!$P15="AI",IF(Sheet1!$D15&gt;AIH!$O15+200,200,"wait"),0))</f>
        <v>0</v>
      </c>
      <c r="BT14" s="8">
        <f>IF(AND(BT13&gt;0,BT13&lt;&gt;"wait"),"AT",IF(AIH!$P15="AI",IF(Sheet1!$E15&lt;AIH!$O15-50,50,"wait"),0))</f>
        <v>0</v>
      </c>
      <c r="BU14" s="8">
        <f>IF(AND(BU13&gt;0,BU13&lt;&gt;"wait"),"AT",IF(AIH!$P15="AI",IF(Sheet1!$E15&lt;AIH!$O15-100,100,"wait"),0))</f>
        <v>0</v>
      </c>
      <c r="BV14" s="8">
        <f>IF(AND(BV13&gt;0,BV13&lt;&gt;"wait"),"AT",IF(AIH!$P15="AI",IF(Sheet1!$E15&lt;AIH!$O15-150,150,"wait"),0))</f>
        <v>0</v>
      </c>
      <c r="BW14" s="8">
        <f>IF(AND(BW13&gt;0,BW13&lt;&gt;"wait"),"AT",IF(AIH!$P15="AI",IF(Sheet1!$E15&lt;AIH!$O15-200,200,"wait"),0))</f>
        <v>0</v>
      </c>
      <c r="BX14" s="8">
        <f t="shared" si="6"/>
        <v>0</v>
      </c>
      <c r="BY14" s="8"/>
      <c r="BZ14" s="8">
        <f>IF(AND(BZ13&gt;0,BZ13&lt;&gt;"wait"),"AT",IF(AIH!$R15="AI",IF(Sheet1!$D15&gt;AIH!$Q15+50,50,"wait"),0))</f>
        <v>0</v>
      </c>
      <c r="CA14" s="8">
        <f>IF(AND(CA13&gt;0,CA13&lt;&gt;"wait"),"AT",IF(AIH!$R15="AI",IF(Sheet1!$D15&gt;AIH!$Q15+100,100,"wait"),0))</f>
        <v>0</v>
      </c>
      <c r="CB14" s="8">
        <f>IF(AND(CB13&gt;0,CB13&lt;&gt;"wait"),"AT",IF(AIH!$R15="AI",IF(Sheet1!$D15&gt;AIH!$Q15+150,150,"wait"),0))</f>
        <v>0</v>
      </c>
      <c r="CC14" s="8">
        <f>IF(AND(CC13&gt;0,CC13&lt;&gt;"wait"),"AT",IF(AIH!$R15="AI",IF(Sheet1!$D15&gt;AIH!$Q15+200,200,"wait"),0))</f>
        <v>0</v>
      </c>
      <c r="CD14" s="8">
        <f>IF(AND(CD13&gt;0,CD13&lt;&gt;"wait"),"AT",IF(AIH!$R15="AI",IF(Sheet1!$E15&lt;AIH!$Q15-50,50,"wait"),0))</f>
        <v>0</v>
      </c>
      <c r="CE14" s="8">
        <f>IF(AND(CE13&gt;0,CE13&lt;&gt;"wait"),"AT",IF(AIH!$R15="AI",IF(Sheet1!$E15&lt;AIH!$Q15-100,100,"wait"),0))</f>
        <v>0</v>
      </c>
      <c r="CF14" s="8">
        <f>IF(AND(CF13&gt;0,CF13&lt;&gt;"wait"),"AT",IF(AIH!$R15="AI",IF(Sheet1!$E15&lt;AIH!$Q15-150,150,"wait"),0))</f>
        <v>0</v>
      </c>
      <c r="CG14" s="8">
        <f>IF(AND(CG13&gt;0,CG13&lt;&gt;"wait"),"AT",IF(AIH!$R15="AI",IF(Sheet1!$E15&lt;AIH!$Q15-200,200,"wait"),0))</f>
        <v>0</v>
      </c>
      <c r="CH14" s="8">
        <f t="shared" si="7"/>
        <v>0</v>
      </c>
      <c r="CI14" s="8"/>
      <c r="CJ14" s="8">
        <f>IF(AND(CJ13&gt;0,CJ13&lt;&gt;"wait"),"AT",IF(AIH!$T15="AI",IF(Sheet1!$D15&gt;AIH!$S15+50,50,"wait"),0))</f>
        <v>0</v>
      </c>
      <c r="CK14" s="8">
        <f>IF(AND(CK13&gt;0,CK13&lt;&gt;"wait"),"AT",IF(AIH!$T15="AI",IF(Sheet1!$D15&gt;AIH!$S15+100,100,"wait"),0))</f>
        <v>0</v>
      </c>
      <c r="CL14" s="8">
        <f>IF(AND(CL13&gt;0,CL13&lt;&gt;"wait"),"AT",IF(AIH!$T15="AI",IF(Sheet1!$D15&gt;AIH!$S15+150,150,"wait"),0))</f>
        <v>0</v>
      </c>
      <c r="CM14" s="8">
        <f>IF(AND(CM13&gt;0,CM13&lt;&gt;"wait"),"AT",IF(AIH!$T15="AI",IF(Sheet1!$D15&gt;AIH!$S15+200,200,"wait"),0))</f>
        <v>0</v>
      </c>
      <c r="CN14" s="8">
        <f>IF(AND(CN13&gt;0,CN13&lt;&gt;"wait"),"AT",IF(AIH!$T15="AI",IF(Sheet1!$E15&lt;AIH!$S15-50,50,"wait"),0))</f>
        <v>0</v>
      </c>
      <c r="CO14" s="8">
        <f>IF(AND(CO13&gt;0,CO13&lt;&gt;"wait"),"AT",IF(AIH!$T15="AI",IF(Sheet1!$E15&lt;AIH!$S15-100,100,"wait"),0))</f>
        <v>0</v>
      </c>
      <c r="CP14" s="8">
        <f>IF(AND(CP13&gt;0,CP13&lt;&gt;"wait"),"AT",IF(AIH!$T15="AI",IF(Sheet1!$E15&lt;AIH!$S15-150,150,"wait"),0))</f>
        <v>0</v>
      </c>
      <c r="CQ14" s="8">
        <f>IF(AND(CQ13&gt;0,CQ13&lt;&gt;"wait"),"AT",IF(AIH!$T15="AI",IF(Sheet1!$E15&lt;AIH!$S15-200,200,"wait"),0))</f>
        <v>0</v>
      </c>
      <c r="CR14" s="8">
        <f t="shared" si="8"/>
        <v>0</v>
      </c>
      <c r="CS14" s="8"/>
      <c r="CT14" s="8">
        <f>IF(AND(CT13&gt;0,CT13&lt;&gt;"wait"),"AT",IF(AIH!$V15="AI",IF(Sheet1!$D15&gt;AIH!$U15+50,50,"wait"),0))</f>
        <v>0</v>
      </c>
      <c r="CU14" s="8">
        <f>IF(AND(CU13&gt;0,CU13&lt;&gt;"wait"),"AT",IF(AIH!$V15="AI",IF(Sheet1!$D15&gt;AIH!$U15+100,100,"wait"),0))</f>
        <v>0</v>
      </c>
      <c r="CV14" s="8">
        <f>IF(AND(CV13&gt;0,CV13&lt;&gt;"wait"),"AT",IF(AIH!$V15="AI",IF(Sheet1!$D15&gt;AIH!$U15+150,150,"wait"),0))</f>
        <v>0</v>
      </c>
      <c r="CW14" s="8">
        <f>IF(AND(CW13&gt;0,CW13&lt;&gt;"wait"),"AT",IF(AIH!$V15="AI",IF(Sheet1!$D15&gt;AIH!$U15+200,200,"wait"),0))</f>
        <v>0</v>
      </c>
      <c r="CX14" s="8">
        <f>IF(AND(CX13&gt;0,CX13&lt;&gt;"wait"),"AT",IF(AIH!$V15="AI",IF(Sheet1!$E15&lt;AIH!$U15-50,50,"wait"),0))</f>
        <v>0</v>
      </c>
      <c r="CY14" s="8">
        <f>IF(AND(CY13&gt;0,CY13&lt;&gt;"wait"),"AT",IF(AIH!$V15="AI",IF(Sheet1!$E15&lt;AIH!$U15-100,100,"wait"),0))</f>
        <v>0</v>
      </c>
      <c r="CZ14" s="8">
        <f>IF(AND(CZ13&gt;0,CZ13&lt;&gt;"wait"),"AT",IF(AIH!$V15="AI",IF(Sheet1!$E15&lt;AIH!$U15-150,150,"wait"),0))</f>
        <v>0</v>
      </c>
      <c r="DA14" s="8">
        <f>IF(AND(DA13&gt;0,DA13&lt;&gt;"wait"),"AT",IF(AIH!$V15="AI",IF(Sheet1!$E15&lt;AIH!$U15-200,200,"wait"),0))</f>
        <v>0</v>
      </c>
      <c r="DB14" s="8">
        <f t="shared" si="9"/>
        <v>0</v>
      </c>
      <c r="DC14" s="8"/>
      <c r="DD14" s="8">
        <f>IF(AND(DD13&gt;0,DD13&lt;&gt;"wait"),"AT",IF(AIH!$X15="AI",IF(Sheet1!$D15&gt;AIH!$W15+50,50,"wait"),0))</f>
        <v>0</v>
      </c>
      <c r="DE14" s="8">
        <f>IF(AND(DE13&gt;0,DE13&lt;&gt;"wait"),"AT",IF(AIH!$X15="AI",IF(Sheet1!$D15&gt;AIH!$W15+100,100,"wait"),0))</f>
        <v>0</v>
      </c>
      <c r="DF14" s="8">
        <f>IF(AND(DF13&gt;0,DF13&lt;&gt;"wait"),"AT",IF(AIH!$X15="AI",IF(Sheet1!$D15&gt;AIH!$W15+150,150,"wait"),0))</f>
        <v>0</v>
      </c>
      <c r="DG14" s="8">
        <f>IF(AND(DG13&gt;0,DG13&lt;&gt;"wait"),"AT",IF(AIH!$X15="AI",IF(Sheet1!$D15&gt;AIH!$W15+200,200,"wait"),0))</f>
        <v>0</v>
      </c>
      <c r="DH14" s="8">
        <f>IF(AND(DH13&gt;0,DH13&lt;&gt;"wait"),"AT",IF(AIH!$X15="AI",IF(Sheet1!$E15&lt;AIH!$W15-50,50,"wait"),0))</f>
        <v>0</v>
      </c>
      <c r="DI14" s="8">
        <f>IF(AND(DI13&gt;0,DI13&lt;&gt;"wait"),"AT",IF(AIH!$X15="AI",IF(Sheet1!$E15&lt;AIH!$W15-100,100,"wait"),0))</f>
        <v>0</v>
      </c>
      <c r="DJ14" s="8">
        <f>IF(AND(DJ13&gt;0,DJ13&lt;&gt;"wait"),"AT",IF(AIH!$X15="AI",IF(Sheet1!$E15&lt;AIH!$W15-150,150,"wait"),0))</f>
        <v>0</v>
      </c>
      <c r="DK14" s="8">
        <f>IF(AND(DK13&gt;0,DK13&lt;&gt;"wait"),"AT",IF(AIH!$X15="AI",IF(Sheet1!$E15&lt;AIH!$W15-200,200,"wait"),0))</f>
        <v>0</v>
      </c>
      <c r="DL14" s="8">
        <f t="shared" si="10"/>
        <v>0</v>
      </c>
      <c r="DN14" s="10">
        <f>IF(AND(DN13&gt;0,DN13&lt;&gt;"wait"),"AT",IF(AIH!$AA15="AI",IF(Sheet1!$D15&gt;AIH!$Z15+50,50,"wait"),0))</f>
        <v>0</v>
      </c>
      <c r="DO14" s="10">
        <f>IF(AND(DO13&gt;0,DO13&lt;&gt;"wait"),"AT",IF(AIH!$AA15="AI",IF(Sheet1!$D15&gt;AIH!$Z15+100,100,"wait"),0))</f>
        <v>0</v>
      </c>
      <c r="DP14" s="10">
        <f>IF(AND(DP13&gt;0,DP13&lt;&gt;"wait"),"AT",IF(AIH!$AA15="AI",IF(Sheet1!$D15&gt;AIH!$Z15+150,150,"wait"),0))</f>
        <v>0</v>
      </c>
      <c r="DQ14" s="10">
        <f>IF(AND(DQ13&gt;0,DQ13&lt;&gt;"wait"),"AT",IF(AIH!$AA15="AI",IF(Sheet1!$D15&gt;AIH!$Z15+200,200,"wait"),0))</f>
        <v>0</v>
      </c>
      <c r="DR14" s="10">
        <f>IF(AND(DR13&gt;0,DR13&lt;&gt;"wait"),"AT",IF(AIH!$AA15="AI",IF(Sheet1!$E15&lt;AIH!$Z15-50,50,"wait"),0))</f>
        <v>0</v>
      </c>
      <c r="DS14" s="10">
        <f>IF(AND(DS13&gt;0,DS13&lt;&gt;"wait"),"AT",IF(AIH!$AA15="AI",IF(Sheet1!$E15&lt;AIH!$Z15-100,100,"wait"),0))</f>
        <v>0</v>
      </c>
      <c r="DT14" s="10">
        <f>IF(AND(DT13&gt;0,DT13&lt;&gt;"wait"),"AT",IF(AIH!$AA15="AI",IF(Sheet1!$E15&lt;AIH!$Z15-150,150,"wait"),0))</f>
        <v>0</v>
      </c>
      <c r="DU14" s="10">
        <f>IF(AND(DU13&gt;0,DU13&lt;&gt;"wait"),"AT",IF(AIH!$AA15="AI",IF(Sheet1!$E15&lt;AIH!$Z15-200,200,"wait"),0))</f>
        <v>0</v>
      </c>
      <c r="DV14" s="10">
        <f t="shared" si="11"/>
        <v>0</v>
      </c>
      <c r="DX14" s="10">
        <f>IF(AND(DX13&gt;0,DX13&lt;&gt;"wait"),"AT",IF(AIH!$AC15="AI",IF(Sheet1!$D15&gt;AIH!$AB15+50,50,"wait"),0))</f>
        <v>0</v>
      </c>
      <c r="DY14" s="10">
        <f>IF(AND(DY13&gt;0,DY13&lt;&gt;"wait"),"AT",IF(AIH!$AC15="AI",IF(Sheet1!$D15&gt;AIH!$AB15+100,100,"wait"),0))</f>
        <v>0</v>
      </c>
      <c r="DZ14" s="10">
        <f>IF(AND(DZ13&gt;0,DZ13&lt;&gt;"wait"),"AT",IF(AIH!$AC15="AI",IF(Sheet1!$D15&gt;AIH!$AB15+150,150,"wait"),0))</f>
        <v>0</v>
      </c>
      <c r="EA14" s="10">
        <f>IF(AND(EA13&gt;0,EA13&lt;&gt;"wait"),"AT",IF(AIH!$AC15="AI",IF(Sheet1!$D15&gt;AIH!$AB15+200,200,"wait"),0))</f>
        <v>0</v>
      </c>
      <c r="EB14" s="10">
        <f>IF(AND(EB13&gt;0,EB13&lt;&gt;"wait"),"AT",IF(AIH!$AC15="AI",IF(Sheet1!$E15&lt;AIH!$AB15-50,50,"wait"),0))</f>
        <v>0</v>
      </c>
      <c r="EC14" s="10">
        <f>IF(AND(EC13&gt;0,EC13&lt;&gt;"wait"),"AT",IF(AIH!$AC15="AI",IF(Sheet1!$E15&lt;AIH!$AB15-100,100,"wait"),0))</f>
        <v>0</v>
      </c>
      <c r="ED14" s="10">
        <f>IF(AND(ED13&gt;0,ED13&lt;&gt;"wait"),"AT",IF(AIH!$AC15="AI",IF(Sheet1!$E15&lt;AIH!$AB15-150,150,"wait"),0))</f>
        <v>0</v>
      </c>
      <c r="EE14" s="10">
        <f>IF(AND(EE13&gt;0,EE13&lt;&gt;"wait"),"AT",IF(AIH!$AC15="AI",IF(Sheet1!$E15&lt;AIH!$AB15-200,200,"wait"),0))</f>
        <v>0</v>
      </c>
      <c r="EF14" s="10">
        <f t="shared" si="12"/>
        <v>0</v>
      </c>
      <c r="EH14" s="10">
        <f>IF(AND(EH13&gt;0,EH13&lt;&gt;"wait"),"AT",IF(AIH!$AE15="AI",IF(Sheet1!$D15&gt;AIH!$AD15+50,50,"wait"),0))</f>
        <v>0</v>
      </c>
      <c r="EI14" s="10">
        <f>IF(AND(EI13&gt;0,EI13&lt;&gt;"wait"),"AT",IF(AIH!$AE15="AI",IF(Sheet1!$D15&gt;AIH!$AD15+100,100,"wait"),0))</f>
        <v>0</v>
      </c>
      <c r="EJ14" s="10">
        <f>IF(AND(EJ13&gt;0,EJ13&lt;&gt;"wait"),"AT",IF(AIH!$AE15="AI",IF(Sheet1!$D15&gt;AIH!$AD15+150,150,"wait"),0))</f>
        <v>0</v>
      </c>
      <c r="EK14" s="10">
        <f>IF(AND(EK13&gt;0,EK13&lt;&gt;"wait"),"AT",IF(AIH!$AE15="AI",IF(Sheet1!$D15&gt;AIH!$AD15+200,200,"wait"),0))</f>
        <v>0</v>
      </c>
      <c r="EL14" s="10">
        <f>IF(AND(EL13&gt;0,EL13&lt;&gt;"wait"),"AT",IF(AIH!$AE15="AI",IF(Sheet1!$E15&lt;AIH!$AD15-50,50,"wait"),0))</f>
        <v>0</v>
      </c>
      <c r="EM14" s="10">
        <f>IF(AND(EM13&gt;0,EM13&lt;&gt;"wait"),"AT",IF(AIH!$AE15="AI",IF(Sheet1!$E15&lt;AIH!$AD15-100,100,"wait"),0))</f>
        <v>0</v>
      </c>
      <c r="EN14" s="10">
        <f>IF(AND(EN13&gt;0,EN13&lt;&gt;"wait"),"AT",IF(AIH!$AE15="AI",IF(Sheet1!$E15&lt;AIH!$AD15-150,150,"wait"),0))</f>
        <v>0</v>
      </c>
      <c r="EO14" s="10">
        <f>IF(AND(EO13&gt;0,EO13&lt;&gt;"wait"),"AT",IF(AIH!$AE15="AI",IF(Sheet1!$E15&lt;AIH!$AD15-200,200,"wait"),0))</f>
        <v>0</v>
      </c>
      <c r="EP14" s="10">
        <f t="shared" si="13"/>
        <v>0</v>
      </c>
      <c r="ER14" s="10">
        <f>IF(AND(ER13&gt;0,ER13&lt;&gt;"wait"),"AT",IF(AIH!$AG15="AI",IF(Sheet1!$D15&gt;AIH!$AF15+50,50,"wait"),0))</f>
        <v>0</v>
      </c>
      <c r="ES14" s="10">
        <f>IF(AND(ES13&gt;0,ES13&lt;&gt;"wait"),"AT",IF(AIH!$AG15="AI",IF(Sheet1!$D15&gt;AIH!$AF15+100,100,"wait"),0))</f>
        <v>0</v>
      </c>
      <c r="ET14" s="10">
        <f>IF(AND(ET13&gt;0,ET13&lt;&gt;"wait"),"AT",IF(AIH!$AG15="AI",IF(Sheet1!$D15&gt;AIH!$AF15+150,150,"wait"),0))</f>
        <v>0</v>
      </c>
      <c r="EU14" s="10">
        <f>IF(AND(EU13&gt;0,EU13&lt;&gt;"wait"),"AT",IF(AIH!$AG15="AI",IF(Sheet1!$D15&gt;AIH!$AF15+200,200,"wait"),0))</f>
        <v>0</v>
      </c>
      <c r="EV14" s="10">
        <f>IF(AND(EV13&gt;0,EV13&lt;&gt;"wait"),"AT",IF(AIH!$AG15="AI",IF(Sheet1!$E15&lt;AIH!$AF15-50,50,"wait"),0))</f>
        <v>0</v>
      </c>
      <c r="EW14" s="10">
        <f>IF(AND(EW13&gt;0,EW13&lt;&gt;"wait"),"AT",IF(AIH!$AG15="AI",IF(Sheet1!$E15&lt;AIH!$AF15-100,100,"wait"),0))</f>
        <v>0</v>
      </c>
      <c r="EX14" s="10">
        <f>IF(AND(EX13&gt;0,EX13&lt;&gt;"wait"),"AT",IF(AIH!$AG15="AI",IF(Sheet1!$E15&lt;AIH!$AF15-150,150,"wait"),0))</f>
        <v>0</v>
      </c>
      <c r="EY14" s="10">
        <f>IF(AND(EY13&gt;0,EY13&lt;&gt;"wait"),"AT",IF(AIH!$AG15="AI",IF(Sheet1!$E15&lt;AIH!$AF15-200,200,"wait"),0))</f>
        <v>0</v>
      </c>
      <c r="EZ14" s="10">
        <f t="shared" si="14"/>
        <v>0</v>
      </c>
      <c r="FB14" s="10">
        <f>IF(AND(FB13&gt;0,FB13&lt;&gt;"wait"),"AT",IF(AIH!$AI15="AI",IF(Sheet1!$D15&gt;AIH!$AH15+50,50,"wait"),0))</f>
        <v>0</v>
      </c>
      <c r="FC14" s="10">
        <f>IF(AND(FC13&gt;0,FC13&lt;&gt;"wait"),"AT",IF(AIH!$AI15="AI",IF(Sheet1!$D15&gt;AIH!$AH15+100,100,"wait"),0))</f>
        <v>0</v>
      </c>
      <c r="FD14" s="10">
        <f>IF(AND(FD13&gt;0,FD13&lt;&gt;"wait"),"AT",IF(AIH!$AI15="AI",IF(Sheet1!$D15&gt;AIH!$AH15+150,150,"wait"),0))</f>
        <v>0</v>
      </c>
      <c r="FE14" s="10">
        <f>IF(AND(FE13&gt;0,FE13&lt;&gt;"wait"),"AT",IF(AIH!$AI15="AI",IF(Sheet1!$D15&gt;AIH!$AH15+200,200,"wait"),0))</f>
        <v>0</v>
      </c>
      <c r="FF14" s="10">
        <f>IF(AND(FF13&gt;0,FF13&lt;&gt;"wait"),"AT",IF(AIH!$AI15="AI",IF(Sheet1!$E15&lt;AIH!$AH15-50,50,"wait"),0))</f>
        <v>0</v>
      </c>
      <c r="FG14" s="10">
        <f>IF(AND(FG13&gt;0,FG13&lt;&gt;"wait"),"AT",IF(AIH!$AI15="AI",IF(Sheet1!$E15&lt;AIH!$AH15-100,100,"wait"),0))</f>
        <v>0</v>
      </c>
      <c r="FH14" s="10">
        <f>IF(AND(FH13&gt;0,FH13&lt;&gt;"wait"),"AT",IF(AIH!$AI15="AI",IF(Sheet1!$E15&lt;AIH!$AH15-150,150,"wait"),0))</f>
        <v>0</v>
      </c>
      <c r="FI14" s="10">
        <f>IF(AND(FI13&gt;0,FI13&lt;&gt;"wait"),"AT",IF(AIH!$AI15="AI",IF(Sheet1!$E15&lt;AIH!$AH15-200,200,"wait"),0))</f>
        <v>0</v>
      </c>
      <c r="FJ14" s="10">
        <f t="shared" si="15"/>
        <v>0</v>
      </c>
      <c r="FL14" s="10">
        <f>IF(AND(FL13&gt;0,FL13&lt;&gt;"wait"),"AT",IF(AIH!$AK15="AI",IF(Sheet1!$D15&gt;AIH!$AJ15+50,50,"wait"),0))</f>
        <v>0</v>
      </c>
      <c r="FM14" s="10">
        <f>IF(AND(FM13&gt;0,FM13&lt;&gt;"wait"),"AT",IF(AIH!$AK15="AI",IF(Sheet1!$D15&gt;AIH!$AJ15+100,100,"wait"),0))</f>
        <v>0</v>
      </c>
      <c r="FN14" s="10">
        <f>IF(AND(FN13&gt;0,FN13&lt;&gt;"wait"),"AT",IF(AIH!$AK15="AI",IF(Sheet1!$D15&gt;AIH!$AJ15+150,150,"wait"),0))</f>
        <v>0</v>
      </c>
      <c r="FO14" s="10">
        <f>IF(AND(FO13&gt;0,FO13&lt;&gt;"wait"),"AT",IF(AIH!$AK15="AI",IF(Sheet1!$D15&gt;AIH!$AJ15+200,200,"wait"),0))</f>
        <v>0</v>
      </c>
      <c r="FP14" s="10">
        <f>IF(AND(FP13&gt;0,FP13&lt;&gt;"wait"),"AT",IF(AIH!$AK15="AI",IF(Sheet1!$E15&lt;AIH!$AJ15-50,50,"wait"),0))</f>
        <v>0</v>
      </c>
      <c r="FQ14" s="10">
        <f>IF(AND(FQ13&gt;0,FQ13&lt;&gt;"wait"),"AT",IF(AIH!$AK15="AI",IF(Sheet1!$E15&lt;AIH!$AJ15-100,100,"wait"),0))</f>
        <v>0</v>
      </c>
      <c r="FR14" s="10">
        <f>IF(AND(FR13&gt;0,FR13&lt;&gt;"wait"),"AT",IF(AIH!$AK15="AI",IF(Sheet1!$E15&lt;AIH!$AJ15-150,150,"wait"),0))</f>
        <v>0</v>
      </c>
      <c r="FS14" s="10">
        <f>IF(AND(FS13&gt;0,FS13&lt;&gt;"wait"),"AT",IF(AIH!$AK15="AI",IF(Sheet1!$E15&lt;AIH!$AJ15-200,200,"wait"),0))</f>
        <v>0</v>
      </c>
      <c r="FT14" s="10">
        <f t="shared" si="16"/>
        <v>0</v>
      </c>
      <c r="FV14" s="10">
        <f>IF(AND(FV13&gt;0,FV13&lt;&gt;"wait"),"AT",IF(AIH!$AM15="AI",IF(Sheet1!$D15&gt;AIH!$AL15+50,50,"wait"),0))</f>
        <v>0</v>
      </c>
      <c r="FW14" s="10">
        <f>IF(AND(FW13&gt;0,FW13&lt;&gt;"wait"),"AT",IF(AIH!$AM15="AI",IF(Sheet1!$D15&gt;AIH!$AL15+100,100,"wait"),0))</f>
        <v>0</v>
      </c>
      <c r="FX14" s="10">
        <f>IF(AND(FX13&gt;0,FX13&lt;&gt;"wait"),"AT",IF(AIH!$AM15="AI",IF(Sheet1!$D15&gt;AIH!$AL15+150,150,"wait"),0))</f>
        <v>0</v>
      </c>
      <c r="FY14" s="10">
        <f>IF(AND(FY13&gt;0,FY13&lt;&gt;"wait"),"AT",IF(AIH!$AM15="AI",IF(Sheet1!$D15&gt;AIH!$AL15+200,200,"wait"),0))</f>
        <v>0</v>
      </c>
      <c r="FZ14" s="10">
        <f>IF(AND(FZ13&gt;0,FZ13&lt;&gt;"wait"),"AT",IF(AIH!$AM15="AI",IF(Sheet1!$E15&lt;AIH!$AL15-50,50,"wait"),0))</f>
        <v>0</v>
      </c>
      <c r="GA14" s="10">
        <f>IF(AND(GA13&gt;0,GA13&lt;&gt;"wait"),"AT",IF(AIH!$AM15="AI",IF(Sheet1!$E15&lt;AIH!$AL15-100,100,"wait"),0))</f>
        <v>0</v>
      </c>
      <c r="GB14" s="10">
        <f>IF(AND(GB13&gt;0,GB13&lt;&gt;"wait"),"AT",IF(AIH!$AM15="AI",IF(Sheet1!$E15&lt;AIH!$AL15-150,150,"wait"),0))</f>
        <v>0</v>
      </c>
      <c r="GC14" s="10">
        <f>IF(AND(GC13&gt;0,GC13&lt;&gt;"wait"),"AT",IF(AIH!$AM15="AI",IF(Sheet1!$E15&lt;AIH!$AL15-200,200,"wait"),0))</f>
        <v>0</v>
      </c>
      <c r="GD14" s="10">
        <f t="shared" si="17"/>
        <v>0</v>
      </c>
      <c r="GF14" s="10">
        <f>IF(AND(GF13&gt;0,GF13&lt;&gt;"wait"),"AT",IF(AIH!$AO15="AI",IF(Sheet1!$D15&gt;AIH!$AN15+50,50,"wait"),0))</f>
        <v>0</v>
      </c>
      <c r="GG14" s="10">
        <f>IF(AND(GG13&gt;0,GG13&lt;&gt;"wait"),"AT",IF(AIH!$AO15="AI",IF(Sheet1!$D15&gt;AIH!$AN15+100,100,"wait"),0))</f>
        <v>0</v>
      </c>
      <c r="GH14" s="10">
        <f>IF(AND(GH13&gt;0,GH13&lt;&gt;"wait"),"AT",IF(AIH!$AO15="AI",IF(Sheet1!$D15&gt;AIH!$AN15+150,150,"wait"),0))</f>
        <v>0</v>
      </c>
      <c r="GI14" s="10">
        <f>IF(AND(GI13&gt;0,GI13&lt;&gt;"wait"),"AT",IF(AIH!$AO15="AI",IF(Sheet1!$D15&gt;AIH!$AN15+200,200,"wait"),0))</f>
        <v>0</v>
      </c>
      <c r="GJ14" s="10">
        <f>IF(AND(GJ13&gt;0,GJ13&lt;&gt;"wait"),"AT",IF(AIH!$AO15="AI",IF(Sheet1!$E15&lt;AIH!$AN15-50,50,"wait"),0))</f>
        <v>0</v>
      </c>
      <c r="GK14" s="10">
        <f>IF(AND(GK13&gt;0,GK13&lt;&gt;"wait"),"AT",IF(AIH!$AO15="AI",IF(Sheet1!$E15&lt;AIH!$AN15-100,100,"wait"),0))</f>
        <v>0</v>
      </c>
      <c r="GL14" s="10">
        <f>IF(AND(GL13&gt;0,GL13&lt;&gt;"wait"),"AT",IF(AIH!$AO15="AI",IF(Sheet1!$E15&lt;AIH!$AN15-150,150,"wait"),0))</f>
        <v>0</v>
      </c>
      <c r="GM14" s="10">
        <f>IF(AND(GM13&gt;0,GM13&lt;&gt;"wait"),"AT",IF(AIH!$AO15="AI",IF(Sheet1!$E15&lt;AIH!$AN15-200,200,"wait"),0))</f>
        <v>0</v>
      </c>
      <c r="GN14" s="10">
        <f t="shared" si="18"/>
        <v>0</v>
      </c>
      <c r="GP14" s="10">
        <f>IF(AND(GP13&gt;0,GP13&lt;&gt;"wait"),"AT",IF(AIH!$AQ15="AI",IF(Sheet1!$D15&gt;AIH!$AP15+50,50,"wait"),0))</f>
        <v>0</v>
      </c>
      <c r="GQ14" s="10">
        <f>IF(AND(GQ13&gt;0,GQ13&lt;&gt;"wait"),"AT",IF(AIH!$AQ15="AI",IF(Sheet1!$D15&gt;AIH!$AP15+100,100,"wait"),0))</f>
        <v>0</v>
      </c>
      <c r="GR14" s="10">
        <f>IF(AND(GR13&gt;0,GR13&lt;&gt;"wait"),"AT",IF(AIH!$AQ15="AI",IF(Sheet1!$D15&gt;AIH!$AP15+150,150,"wait"),0))</f>
        <v>0</v>
      </c>
      <c r="GS14" s="10">
        <f>IF(AND(GS13&gt;0,GS13&lt;&gt;"wait"),"AT",IF(AIH!$AQ15="AI",IF(Sheet1!$D15&gt;AIH!$AP15+200,200,"wait"),0))</f>
        <v>0</v>
      </c>
      <c r="GT14" s="10">
        <f>IF(AND(GT13&gt;0,GT13&lt;&gt;"wait"),"AT",IF(AIH!$AQ15="AI",IF(Sheet1!$E15&lt;AIH!$AP15-50,50,"wait"),0))</f>
        <v>0</v>
      </c>
      <c r="GU14" s="10">
        <f>IF(AND(GU13&gt;0,GU13&lt;&gt;"wait"),"AT",IF(AIH!$AQ15="AI",IF(Sheet1!$E15&lt;AIH!$AP15-100,100,"wait"),0))</f>
        <v>0</v>
      </c>
      <c r="GV14" s="10">
        <f>IF(AND(GV13&gt;0,GV13&lt;&gt;"wait"),"AT",IF(AIH!$AQ15="AI",IF(Sheet1!$E15&lt;AIH!$AP15-150,150,"wait"),0))</f>
        <v>0</v>
      </c>
      <c r="GW14" s="10">
        <f>IF(AND(GW13&gt;0,GW13&lt;&gt;"wait"),"AT",IF(AIH!$AQ15="AI",IF(Sheet1!$E15&lt;AIH!$AP15-200,200,"wait"),0))</f>
        <v>0</v>
      </c>
      <c r="GX14" s="10">
        <f t="shared" si="19"/>
        <v>0</v>
      </c>
      <c r="GZ14" s="10">
        <f>IF(AND(GZ13&gt;0,GZ13&lt;&gt;"wait"),"AT",IF(AIH!$AS15="AI",IF(Sheet1!$D15&gt;AIH!$AR15+50,50,"wait"),0))</f>
        <v>0</v>
      </c>
      <c r="HA14" s="10">
        <f>IF(AND(HA13&gt;0,HA13&lt;&gt;"wait"),"AT",IF(AIH!$AS15="AI",IF(Sheet1!$D15&gt;AIH!$AR15+100,100,"wait"),0))</f>
        <v>0</v>
      </c>
      <c r="HB14" s="10">
        <f>IF(AND(HB13&gt;0,HB13&lt;&gt;"wait"),"AT",IF(AIH!$AS15="AI",IF(Sheet1!$D15&gt;AIH!$AR15+150,150,"wait"),0))</f>
        <v>0</v>
      </c>
      <c r="HC14" s="10">
        <f>IF(AND(HC13&gt;0,HC13&lt;&gt;"wait"),"AT",IF(AIH!$AS15="AI",IF(Sheet1!$D15&gt;AIH!$AR15+200,200,"wait"),0))</f>
        <v>0</v>
      </c>
      <c r="HD14" s="10">
        <f>IF(AND(HD13&gt;0,HD13&lt;&gt;"wait"),"AT",IF(AIH!$AS15="AI",IF(Sheet1!$E15&lt;AIH!$AR15-50,50,"wait"),0))</f>
        <v>0</v>
      </c>
      <c r="HE14" s="10">
        <f>IF(AND(HE13&gt;0,HE13&lt;&gt;"wait"),"AT",IF(AIH!$AS15="AI",IF(Sheet1!$E15&lt;AIH!$AR15-100,100,"wait"),0))</f>
        <v>0</v>
      </c>
      <c r="HF14" s="10">
        <f>IF(AND(HF13&gt;0,HF13&lt;&gt;"wait"),"AT",IF(AIH!$AS15="AI",IF(Sheet1!$E15&lt;AIH!$AR15-150,150,"wait"),0))</f>
        <v>0</v>
      </c>
      <c r="HG14" s="10">
        <f>IF(AND(HG13&gt;0,HG13&lt;&gt;"wait"),"AT",IF(AIH!$AS15="AI",IF(Sheet1!$E15&lt;AIH!$AR15-200,200,"wait"),0))</f>
        <v>0</v>
      </c>
      <c r="HH14" s="10">
        <f t="shared" si="20"/>
        <v>0</v>
      </c>
      <c r="HJ14" s="10">
        <f>IF(AND(HJ13&gt;0,HJ13&lt;&gt;"wait"),"AT",IF(AIH!$AU15="AI",IF(Sheet1!$D15&gt;AIH!$AT15+50,50,"wait"),0))</f>
        <v>0</v>
      </c>
      <c r="HK14" s="10">
        <f>IF(AND(HK13&gt;0,HK13&lt;&gt;"wait"),"AT",IF(AIH!$AU15="AI",IF(Sheet1!$D15&gt;AIH!$AT15+100,100,"wait"),0))</f>
        <v>0</v>
      </c>
      <c r="HL14" s="10">
        <f>IF(AND(HL13&gt;0,HL13&lt;&gt;"wait"),"AT",IF(AIH!$AU15="AI",IF(Sheet1!$D15&gt;AIH!$AT15+150,150,"wait"),0))</f>
        <v>0</v>
      </c>
      <c r="HM14" s="10">
        <f>IF(AND(HM13&gt;0,HM13&lt;&gt;"wait"),"AT",IF(AIH!$AU15="AI",IF(Sheet1!$D15&gt;AIH!$AT15+200,200,"wait"),0))</f>
        <v>0</v>
      </c>
      <c r="HN14" s="10">
        <f>IF(AND(HN13&gt;0,HN13&lt;&gt;"wait"),"AT",IF(AIH!$AU15="AI",IF(Sheet1!$E15&lt;AIH!$AT15-50,50,"wait"),0))</f>
        <v>0</v>
      </c>
      <c r="HO14" s="10">
        <f>IF(AND(HO13&gt;0,HO13&lt;&gt;"wait"),"AT",IF(AIH!$AU15="AI",IF(Sheet1!$E15&lt;AIH!$AT15-100,100,"wait"),0))</f>
        <v>0</v>
      </c>
      <c r="HP14" s="10">
        <f>IF(AND(HP13&gt;0,HP13&lt;&gt;"wait"),"AT",IF(AIH!$AU15="AI",IF(Sheet1!$E15&lt;AIH!$AT15-150,150,"wait"),0))</f>
        <v>0</v>
      </c>
      <c r="HQ14" s="10">
        <f>IF(AND(HQ13&gt;0,HQ13&lt;&gt;"wait"),"AT",IF(AIH!$AU15="AI",IF(Sheet1!$E15&lt;AIH!$AT15-200,200,"wait"),0))</f>
        <v>0</v>
      </c>
      <c r="HR14" s="10">
        <f t="shared" si="21"/>
        <v>0</v>
      </c>
      <c r="HT14" s="10">
        <f>IF(AND(HT13&gt;0,HT13&lt;&gt;"wait"),"AT",IF(AIH!$AX15="AI",IF(Sheet1!$D15&gt;AIH!$AW15+50,50,"wait"),0))</f>
        <v>0</v>
      </c>
      <c r="HU14" s="10">
        <f>IF(AND(HU13&gt;0,HU13&lt;&gt;"wait"),"AT",IF(AIH!$AX15="AI",IF(Sheet1!$D15&gt;AIH!$AW15+100,100,"wait"),0))</f>
        <v>0</v>
      </c>
      <c r="HV14" s="10">
        <f>IF(AND(HV13&gt;0,HV13&lt;&gt;"wait"),"AT",IF(AIH!$AX15="AI",IF(Sheet1!$D15&gt;AIH!$AW15+150,150,"wait"),0))</f>
        <v>0</v>
      </c>
      <c r="HW14" s="10">
        <f>IF(AND(HW13&gt;0,HW13&lt;&gt;"wait"),"AT",IF(AIH!$AX15="AI",IF(Sheet1!$D15&gt;AIH!$AW15+200,200,"wait"),0))</f>
        <v>0</v>
      </c>
      <c r="HX14" s="10">
        <f>IF(AND(HX13&gt;0,HX13&lt;&gt;"wait"),"AT",IF(AIH!$AX15="AI",IF(Sheet1!$E15&lt;AIH!$AW15-50,50,"wait"),0))</f>
        <v>0</v>
      </c>
      <c r="HY14" s="10">
        <f>IF(AND(HY13&gt;0,HY13&lt;&gt;"wait"),"AT",IF(AIH!$AX15="AI",IF(Sheet1!$E15&lt;AIH!$AW15-100,100,"wait"),0))</f>
        <v>0</v>
      </c>
      <c r="HZ14" s="10">
        <f>IF(AND(HZ13&gt;0,HZ13&lt;&gt;"wait"),"AT",IF(AIH!$AX15="AI",IF(Sheet1!$E15&lt;AIH!$AW15-150,150,"wait"),0))</f>
        <v>0</v>
      </c>
      <c r="IA14" s="10">
        <f>IF(AND(IA13&gt;0,IA13&lt;&gt;"wait"),"AT",IF(AIH!$AX15="AI",IF(Sheet1!$E15&lt;AIH!$AW15-200,200,"wait"),0))</f>
        <v>0</v>
      </c>
      <c r="IB14" s="10">
        <f t="shared" si="22"/>
        <v>0</v>
      </c>
      <c r="ID14" s="10">
        <f>IF(AND(ID13&gt;0,ID13&lt;&gt;"wait"),"AT",IF(AIH!$AZ15="AI",IF(Sheet1!$D15&gt;AIH!$AY15+50,50,"wait"),0))</f>
        <v>0</v>
      </c>
      <c r="IE14" s="10">
        <f>IF(AND(IE13&gt;0,IE13&lt;&gt;"wait"),"AT",IF(AIH!$AZ15="AI",IF(Sheet1!$D15&gt;AIH!$AY15+100,100,"wait"),0))</f>
        <v>0</v>
      </c>
      <c r="IF14" s="10">
        <f>IF(AND(IF13&gt;0,IF13&lt;&gt;"wait"),"AT",IF(AIH!$AZ15="AI",IF(Sheet1!$D15&gt;AIH!$AY15+150,150,"wait"),0))</f>
        <v>0</v>
      </c>
      <c r="IG14" s="10">
        <f>IF(AND(IG13&gt;0,IG13&lt;&gt;"wait"),"AT",IF(AIH!$AZ15="AI",IF(Sheet1!$D15&gt;AIH!$AY15+200,200,"wait"),0))</f>
        <v>0</v>
      </c>
      <c r="IH14" s="10">
        <f>IF(AND(IH13&gt;0,IH13&lt;&gt;"wait"),"AT",IF(AIH!$AZ15="AI",IF(Sheet1!$E15&lt;AIH!$AY15-50,50,"wait"),0))</f>
        <v>0</v>
      </c>
      <c r="II14" s="10">
        <f>IF(AND(II13&gt;0,II13&lt;&gt;"wait"),"AT",IF(AIH!$AZ15="AI",IF(Sheet1!$E15&lt;AIH!$AY15-100,100,"wait"),0))</f>
        <v>0</v>
      </c>
      <c r="IJ14" s="10">
        <f>IF(AND(IJ13&gt;0,IJ13&lt;&gt;"wait"),"AT",IF(AIH!$AZ15="AI",IF(Sheet1!$E15&lt;AIH!$AY15-150,150,"wait"),0))</f>
        <v>0</v>
      </c>
      <c r="IK14" s="10">
        <f>IF(AND(IK13&gt;0,IK13&lt;&gt;"wait"),"AT",IF(AIH!$AZ15="AI",IF(Sheet1!$E15&lt;AIH!$AY15-200,200,"wait"),0))</f>
        <v>0</v>
      </c>
      <c r="IL14" s="10">
        <f t="shared" si="23"/>
        <v>0</v>
      </c>
      <c r="IN14" s="10">
        <f>IF(AND(IN13&gt;0,IN13&lt;&gt;"wait"),"AT",IF(AIH!$BB15="AI",IF(Sheet1!$D15&gt;AIH!$BA15+50,50,"wait"),0))</f>
        <v>0</v>
      </c>
      <c r="IO14" s="10">
        <f>IF(AND(IO13&gt;0,IO13&lt;&gt;"wait"),"AT",IF(AIH!$BB15="AI",IF(Sheet1!$D15&gt;AIH!$BA15+100,100,"wait"),0))</f>
        <v>0</v>
      </c>
      <c r="IP14" s="10">
        <f>IF(AND(IP13&gt;0,IP13&lt;&gt;"wait"),"AT",IF(AIH!$BB15="AI",IF(Sheet1!$D15&gt;AIH!$BA15+150,150,"wait"),0))</f>
        <v>0</v>
      </c>
      <c r="IQ14" s="10">
        <f>IF(AND(IQ13&gt;0,IQ13&lt;&gt;"wait"),"AT",IF(AIH!$BB15="AI",IF(Sheet1!$D15&gt;AIH!$BA15+200,200,"wait"),0))</f>
        <v>0</v>
      </c>
      <c r="IR14" s="10">
        <f>IF(AND(IR13&gt;0,IR13&lt;&gt;"wait"),"AT",IF(AIH!$BB15="AI",IF(Sheet1!$E15&lt;AIH!$BA15-50,50,"wait"),0))</f>
        <v>0</v>
      </c>
      <c r="IS14" s="10">
        <f>IF(AND(IS13&gt;0,IS13&lt;&gt;"wait"),"AT",IF(AIH!$BB15="AI",IF(Sheet1!$E15&lt;AIH!$BA15-100,100,"wait"),0))</f>
        <v>0</v>
      </c>
      <c r="IT14" s="10">
        <f>IF(AND(IT13&gt;0,IT13&lt;&gt;"wait"),"AT",IF(AIH!$BB15="AI",IF(Sheet1!$E15&lt;AIH!$BA15-150,150,"wait"),0))</f>
        <v>0</v>
      </c>
      <c r="IU14" s="10">
        <f>IF(AND(IU13&gt;0,IU13&lt;&gt;"wait"),"AT",IF(AIH!$BB15="AI",IF(Sheet1!$E15&lt;AIH!$BA15-200,200,"wait"),0))</f>
        <v>0</v>
      </c>
      <c r="IV14" s="10">
        <f t="shared" si="24"/>
        <v>0</v>
      </c>
      <c r="IX14" s="10">
        <f>IF(AND(IX13&gt;0,IX13&lt;&gt;"wait"),"AT",IF(AIH!$BD15="AI",IF(Sheet1!$D15&gt;AIH!$BC15+50,50,"wait"),0))</f>
        <v>0</v>
      </c>
      <c r="IY14" s="10">
        <f>IF(AND(IY13&gt;0,IY13&lt;&gt;"wait"),"AT",IF(AIH!$BD15="AI",IF(Sheet1!$D15&gt;AIH!$BC15+100,100,"wait"),0))</f>
        <v>0</v>
      </c>
      <c r="IZ14" s="10">
        <f>IF(AND(IZ13&gt;0,IZ13&lt;&gt;"wait"),"AT",IF(AIH!$BD15="AI",IF(Sheet1!$D15&gt;AIH!$BC15+150,150,"wait"),0))</f>
        <v>0</v>
      </c>
      <c r="JA14" s="10">
        <f>IF(AND(JA13&gt;0,JA13&lt;&gt;"wait"),"AT",IF(AIH!$BD15="AI",IF(Sheet1!$D15&gt;AIH!$BC15+200,200,"wait"),0))</f>
        <v>0</v>
      </c>
      <c r="JB14" s="10">
        <f>IF(AND(JB13&gt;0,JB13&lt;&gt;"wait"),"AT",IF(AIH!$BD15="AI",IF(Sheet1!$E15&lt;AIH!$BC15-50,50,"wait"),0))</f>
        <v>0</v>
      </c>
      <c r="JC14" s="10">
        <f>IF(AND(JC13&gt;0,JC13&lt;&gt;"wait"),"AT",IF(AIH!$BD15="AI",IF(Sheet1!$E15&lt;AIH!$BC15-100,100,"wait"),0))</f>
        <v>0</v>
      </c>
      <c r="JD14" s="10">
        <f>IF(AND(JD13&gt;0,JD13&lt;&gt;"wait"),"AT",IF(AIH!$BD15="AI",IF(Sheet1!$E15&lt;AIH!$BC15-150,150,"wait"),0))</f>
        <v>0</v>
      </c>
      <c r="JE14" s="10">
        <f>IF(AND(JE13&gt;0,JE13&lt;&gt;"wait"),"AT",IF(AIH!$BD15="AI",IF(Sheet1!$E15&lt;AIH!$BC15-200,200,"wait"),0))</f>
        <v>0</v>
      </c>
      <c r="JF14" s="10">
        <f t="shared" si="25"/>
        <v>0</v>
      </c>
      <c r="JH14" s="10">
        <f>IF(AND(JH13&gt;0,JH13&lt;&gt;"wait"),"AT",IF(AIH!$BF15="AI",IF(Sheet1!$D15&gt;AIH!$BE15+50,50,"wait"),0))</f>
        <v>0</v>
      </c>
      <c r="JI14" s="10">
        <f>IF(AND(JI13&gt;0,JI13&lt;&gt;"wait"),"AT",IF(AIH!$BF15="AI",IF(Sheet1!$D15&gt;AIH!$BE15+100,100,"wait"),0))</f>
        <v>0</v>
      </c>
      <c r="JJ14" s="10">
        <f>IF(AND(JJ13&gt;0,JJ13&lt;&gt;"wait"),"AT",IF(AIH!$BF15="AI",IF(Sheet1!$D15&gt;AIH!$BE15+150,150,"wait"),0))</f>
        <v>0</v>
      </c>
      <c r="JK14" s="10">
        <f>IF(AND(JK13&gt;0,JK13&lt;&gt;"wait"),"AT",IF(AIH!$BF15="AI",IF(Sheet1!$D15&gt;AIH!$BE15+200,200,"wait"),0))</f>
        <v>0</v>
      </c>
      <c r="JL14" s="10">
        <f>IF(AND(JL13&gt;0,JL13&lt;&gt;"wait"),"AT",IF(AIH!$BF15="AI",IF(Sheet1!$E15&lt;AIH!$BE15-50,50,"wait"),0))</f>
        <v>0</v>
      </c>
      <c r="JM14" s="10">
        <f>IF(AND(JM13&gt;0,JM13&lt;&gt;"wait"),"AT",IF(AIH!$BF15="AI",IF(Sheet1!$E15&lt;AIH!$BE15-100,100,"wait"),0))</f>
        <v>0</v>
      </c>
      <c r="JN14" s="10">
        <f>IF(AND(JN13&gt;0,JN13&lt;&gt;"wait"),"AT",IF(AIH!$BF15="AI",IF(Sheet1!$E15&lt;AIH!$BE15-150,150,"wait"),0))</f>
        <v>0</v>
      </c>
      <c r="JO14" s="10">
        <f>IF(AND(JO13&gt;0,JO13&lt;&gt;"wait"),"AT",IF(AIH!$BF15="AI",IF(Sheet1!$E15&lt;AIH!$BE15-200,200,"wait"),0))</f>
        <v>0</v>
      </c>
      <c r="JP14" s="10">
        <f t="shared" si="26"/>
        <v>0</v>
      </c>
      <c r="JR14" s="10">
        <f>IF(AND(JR13&gt;0,JR13&lt;&gt;"wait"),"AT",IF(AIH!$BH15="AI",IF(Sheet1!$D15&gt;AIH!$BG15+50,50,"wait"),0))</f>
        <v>0</v>
      </c>
      <c r="JS14" s="10">
        <f>IF(AND(JS13&gt;0,JS13&lt;&gt;"wait"),"AT",IF(AIH!$BH15="AI",IF(Sheet1!$D15&gt;AIH!$BG15+100,100,"wait"),0))</f>
        <v>0</v>
      </c>
      <c r="JT14" s="10">
        <f>IF(AND(JT13&gt;0,JT13&lt;&gt;"wait"),"AT",IF(AIH!$BH15="AI",IF(Sheet1!$D15&gt;AIH!$BG15+150,150,"wait"),0))</f>
        <v>0</v>
      </c>
      <c r="JU14" s="10">
        <f>IF(AND(JU13&gt;0,JU13&lt;&gt;"wait"),"AT",IF(AIH!$BH15="AI",IF(Sheet1!$D15&gt;AIH!$BG15+200,200,"wait"),0))</f>
        <v>0</v>
      </c>
      <c r="JV14" s="10">
        <f>IF(AND(JV13&gt;0,JV13&lt;&gt;"wait"),"AT",IF(AIH!$BH15="AI",IF(Sheet1!$E15&lt;AIH!$BG15-50,50,"wait"),0))</f>
        <v>0</v>
      </c>
      <c r="JW14" s="10">
        <f>IF(AND(JW13&gt;0,JW13&lt;&gt;"wait"),"AT",IF(AIH!$BH15="AI",IF(Sheet1!$E15&lt;AIH!$BG15-100,100,"wait"),0))</f>
        <v>0</v>
      </c>
      <c r="JX14" s="10">
        <f>IF(AND(JX13&gt;0,JX13&lt;&gt;"wait"),"AT",IF(AIH!$BH15="AI",IF(Sheet1!$E15&lt;AIH!$BG15-150,150,"wait"),0))</f>
        <v>0</v>
      </c>
      <c r="JY14" s="10">
        <f>IF(AND(JY13&gt;0,JY13&lt;&gt;"wait"),"AT",IF(AIH!$BH15="AI",IF(Sheet1!$E15&lt;AIH!$BG15-200,200,"wait"),0))</f>
        <v>0</v>
      </c>
      <c r="JZ14" s="10">
        <f t="shared" si="27"/>
        <v>0</v>
      </c>
      <c r="KB14" s="10">
        <f>IF(AND(KB13&gt;0,KB13&lt;&gt;"wait"),"AT",IF(AIH!$BJ15="AI",IF(Sheet1!$D15&gt;AIH!$BI15+50,50,"wait"),0))</f>
        <v>0</v>
      </c>
      <c r="KC14" s="10">
        <f>IF(AND(KC13&gt;0,KC13&lt;&gt;"wait"),"AT",IF(AIH!$BJ15="AI",IF(Sheet1!$D15&gt;AIH!$BI15+100,100,"wait"),0))</f>
        <v>0</v>
      </c>
      <c r="KD14" s="10">
        <f>IF(AND(KD13&gt;0,KD13&lt;&gt;"wait"),"AT",IF(AIH!$BJ15="AI",IF(Sheet1!$D15&gt;AIH!$BI15+150,150,"wait"),0))</f>
        <v>0</v>
      </c>
      <c r="KE14" s="10">
        <f>IF(AND(KE13&gt;0,KE13&lt;&gt;"wait"),"AT",IF(AIH!$BJ15="AI",IF(Sheet1!$D15&gt;AIH!$BI15+200,200,"wait"),0))</f>
        <v>0</v>
      </c>
      <c r="KF14" s="10">
        <f>IF(AND(KF13&gt;0,KF13&lt;&gt;"wait"),"AT",IF(AIH!$BJ15="AI",IF(Sheet1!$E15&lt;AIH!$BI15-50,50,"wait"),0))</f>
        <v>0</v>
      </c>
      <c r="KG14" s="10">
        <f>IF(AND(KG13&gt;0,KG13&lt;&gt;"wait"),"AT",IF(AIH!$BJ15="AI",IF(Sheet1!$E15&lt;AIH!$BI15-100,100,"wait"),0))</f>
        <v>0</v>
      </c>
      <c r="KH14" s="10">
        <f>IF(AND(KH13&gt;0,KH13&lt;&gt;"wait"),"AT",IF(AIH!$BJ15="AI",IF(Sheet1!$E15&lt;AIH!$BI15-150,150,"wait"),0))</f>
        <v>0</v>
      </c>
      <c r="KI14" s="10">
        <f>IF(AND(KI13&gt;0,KI13&lt;&gt;"wait"),"AT",IF(AIH!$BJ15="AI",IF(Sheet1!$E15&lt;AIH!$BI15-200,200,"wait"),0))</f>
        <v>0</v>
      </c>
      <c r="KJ14" s="10">
        <f t="shared" si="28"/>
        <v>0</v>
      </c>
      <c r="KL14" s="10">
        <f>IF(AND(KL13&gt;0,KL13&lt;&gt;"wait"),"AT",IF(AIH!$BL15="AI",IF(Sheet1!$D15&gt;AIH!$BK15+50,50,"wait"),0))</f>
        <v>0</v>
      </c>
      <c r="KM14" s="10">
        <f>IF(AND(KM13&gt;0,KM13&lt;&gt;"wait"),"AT",IF(AIH!$BL15="AI",IF(Sheet1!$D15&gt;AIH!$BK15+100,100,"wait"),0))</f>
        <v>0</v>
      </c>
      <c r="KN14" s="10">
        <f>IF(AND(KN13&gt;0,KN13&lt;&gt;"wait"),"AT",IF(AIH!$BL15="AI",IF(Sheet1!$D15&gt;AIH!$BK15+150,150,"wait"),0))</f>
        <v>0</v>
      </c>
      <c r="KO14" s="10">
        <f>IF(AND(KO13&gt;0,KO13&lt;&gt;"wait"),"AT",IF(AIH!$BL15="AI",IF(Sheet1!$D15&gt;AIH!$BK15+200,200,"wait"),0))</f>
        <v>0</v>
      </c>
      <c r="KP14" s="10">
        <f>IF(AND(KP13&gt;0,KP13&lt;&gt;"wait"),"AT",IF(AIH!$BL15="AI",IF(Sheet1!$E15&lt;AIH!$BK15-50,50,"wait"),0))</f>
        <v>0</v>
      </c>
      <c r="KQ14" s="10">
        <f>IF(AND(KQ13&gt;0,KQ13&lt;&gt;"wait"),"AT",IF(AIH!$BL15="AI",IF(Sheet1!$E15&lt;AIH!$BK15-100,100,"wait"),0))</f>
        <v>0</v>
      </c>
      <c r="KR14" s="10">
        <f>IF(AND(KR13&gt;0,KR13&lt;&gt;"wait"),"AT",IF(AIH!$BL15="AI",IF(Sheet1!$E15&lt;AIH!$BK15-150,150,"wait"),0))</f>
        <v>0</v>
      </c>
      <c r="KS14" s="10">
        <f>IF(AND(KS13&gt;0,KS13&lt;&gt;"wait"),"AT",IF(AIH!$BL15="AI",IF(Sheet1!$E15&lt;AIH!$BK15-200,200,"wait"),0))</f>
        <v>0</v>
      </c>
      <c r="KT14" s="10">
        <f t="shared" si="29"/>
        <v>0</v>
      </c>
      <c r="KV14" s="10">
        <f>IF(AND(KV13&gt;0,KV13&lt;&gt;"wait"),"AT",IF(AIH!$BN15="AI",IF(Sheet1!$D15&gt;AIH!$BM15+50,50,"wait"),0))</f>
        <v>0</v>
      </c>
      <c r="KW14" s="10">
        <f>IF(AND(KW13&gt;0,KW13&lt;&gt;"wait"),"AT",IF(AIH!$BN15="AI",IF(Sheet1!$D15&gt;AIH!$BM15+100,100,"wait"),0))</f>
        <v>0</v>
      </c>
      <c r="KX14" s="10">
        <f>IF(AND(KX13&gt;0,KX13&lt;&gt;"wait"),"AT",IF(AIH!$BN15="AI",IF(Sheet1!$D15&gt;AIH!$BM15+150,150,"wait"),0))</f>
        <v>0</v>
      </c>
      <c r="KY14" s="10">
        <f>IF(AND(KY13&gt;0,KY13&lt;&gt;"wait"),"AT",IF(AIH!$BN15="AI",IF(Sheet1!$D15&gt;AIH!$BM15+200,200,"wait"),0))</f>
        <v>0</v>
      </c>
      <c r="KZ14" s="10">
        <f>IF(AND(KZ13&gt;0,KZ13&lt;&gt;"wait"),"AT",IF(AIH!$BN15="AI",IF(Sheet1!$E15&lt;AIH!$BM15-50,50,"wait"),0))</f>
        <v>0</v>
      </c>
      <c r="LA14" s="10">
        <f>IF(AND(LA13&gt;0,LA13&lt;&gt;"wait"),"AT",IF(AIH!$BN15="AI",IF(Sheet1!$E15&lt;AIH!$BM15-100,100,"wait"),0))</f>
        <v>0</v>
      </c>
      <c r="LB14" s="10">
        <f>IF(AND(LB13&gt;0,LB13&lt;&gt;"wait"),"AT",IF(AIH!$BN15="AI",IF(Sheet1!$E15&lt;AIH!$BM15-150,150,"wait"),0))</f>
        <v>0</v>
      </c>
      <c r="LC14" s="10">
        <f>IF(AND(LC13&gt;0,LC13&lt;&gt;"wait"),"AT",IF(AIH!$BN15="AI",IF(Sheet1!$E15&lt;AIH!$BM15-200,200,"wait"),0))</f>
        <v>0</v>
      </c>
      <c r="LD14" s="10">
        <f t="shared" si="30"/>
        <v>0</v>
      </c>
      <c r="LF14" s="10">
        <f>IF(AND(LF13&gt;0,LF13&lt;&gt;"wait"),"AT",IF(AIH!$BP15="AI",IF(Sheet1!$D15&gt;AIH!$BO15+50,50,"wait"),0))</f>
        <v>0</v>
      </c>
      <c r="LG14" s="10">
        <f>IF(AND(LG13&gt;0,LG13&lt;&gt;"wait"),"AT",IF(AIH!$BP15="AI",IF(Sheet1!$D15&gt;AIH!$BO15+100,100,"wait"),0))</f>
        <v>0</v>
      </c>
      <c r="LH14" s="10">
        <f>IF(AND(LH13&gt;0,LH13&lt;&gt;"wait"),"AT",IF(AIH!$BP15="AI",IF(Sheet1!$D15&gt;AIH!$BO15+150,150,"wait"),0))</f>
        <v>0</v>
      </c>
      <c r="LI14" s="10">
        <f>IF(AND(LI13&gt;0,LI13&lt;&gt;"wait"),"AT",IF(AIH!$BP15="AI",IF(Sheet1!$D15&gt;AIH!$BO15+200,200,"wait"),0))</f>
        <v>0</v>
      </c>
      <c r="LJ14" s="10">
        <f>IF(AND(LJ13&gt;0,LJ13&lt;&gt;"wait"),"AT",IF(AIH!$BP15="AI",IF(Sheet1!$E15&lt;AIH!$BO15-50,50,"wait"),0))</f>
        <v>0</v>
      </c>
      <c r="LK14" s="10">
        <f>IF(AND(LK13&gt;0,LK13&lt;&gt;"wait"),"AT",IF(AIH!$BP15="AI",IF(Sheet1!$E15&lt;AIH!$BO15-100,100,"wait"),0))</f>
        <v>0</v>
      </c>
      <c r="LL14" s="10">
        <f>IF(AND(LL13&gt;0,LL13&lt;&gt;"wait"),"AT",IF(AIH!$BP15="AI",IF(Sheet1!$E15&lt;AIH!$BO15-150,150,"wait"),0))</f>
        <v>0</v>
      </c>
      <c r="LM14" s="10">
        <f>IF(AND(LM13&gt;0,LM13&lt;&gt;"wait"),"AT",IF(AIH!$BP15="AI",IF(Sheet1!$E15&lt;AIH!$BO15-200,200,"wait"),0))</f>
        <v>0</v>
      </c>
      <c r="LN14" s="10">
        <f t="shared" si="31"/>
        <v>0</v>
      </c>
      <c r="LP14" s="10">
        <f>IF(AND(LP13&gt;0,LP13&lt;&gt;"wait"),"AT",IF(AIH!$BR15="AI",IF(Sheet1!$D15&gt;AIH!$BQ15+50,50,"wait"),0))</f>
        <v>0</v>
      </c>
      <c r="LQ14" s="10">
        <f>IF(AND(LQ13&gt;0,LQ13&lt;&gt;"wait"),"AT",IF(AIH!$BR15="AI",IF(Sheet1!$D15&gt;AIH!$BQ15+100,100,"wait"),0))</f>
        <v>0</v>
      </c>
      <c r="LR14" s="10">
        <f>IF(AND(LR13&gt;0,LR13&lt;&gt;"wait"),"AT",IF(AIH!$BR15="AI",IF(Sheet1!$D15&gt;AIH!$BQ15+150,150,"wait"),0))</f>
        <v>0</v>
      </c>
      <c r="LS14" s="10">
        <f>IF(AND(LS13&gt;0,LS13&lt;&gt;"wait"),"AT",IF(AIH!$BR15="AI",IF(Sheet1!$D15&gt;AIH!$BQ15+200,200,"wait"),0))</f>
        <v>0</v>
      </c>
      <c r="LT14" s="10">
        <f>IF(AND(LT13&gt;0,LT13&lt;&gt;"wait"),"AT",IF(AIH!$BR15="AI",IF(Sheet1!$E15&lt;AIH!$BQ15-50,50,"wait"),0))</f>
        <v>0</v>
      </c>
      <c r="LU14" s="10">
        <f>IF(AND(LU13&gt;0,LU13&lt;&gt;"wait"),"AT",IF(AIH!$BR15="AI",IF(Sheet1!$E15&lt;AIH!$BQ15-100,100,"wait"),0))</f>
        <v>0</v>
      </c>
      <c r="LV14" s="10">
        <f>IF(AND(LV13&gt;0,LV13&lt;&gt;"wait"),"AT",IF(AIH!$BR15="AI",IF(Sheet1!$E15&lt;AIH!$BQ15-150,150,"wait"),0))</f>
        <v>0</v>
      </c>
      <c r="LW14" s="10">
        <f>IF(AND(LW13&gt;0,LW13&lt;&gt;"wait"),"AT",IF(AIH!$BR15="AI",IF(Sheet1!$E15&lt;AIH!$BQ15-200,200,"wait"),0))</f>
        <v>0</v>
      </c>
      <c r="LX14" s="10">
        <f t="shared" si="32"/>
        <v>0</v>
      </c>
    </row>
    <row r="15" spans="1:336" x14ac:dyDescent="0.3">
      <c r="A15" t="str">
        <f>Sheet1!B15</f>
        <v>03/01 09:28</v>
      </c>
      <c r="B15">
        <f>Sheet1!D15</f>
        <v>29318</v>
      </c>
      <c r="C15">
        <f>Sheet1!E15</f>
        <v>29299</v>
      </c>
      <c r="E15">
        <f>MAX($B15:$B$162)</f>
        <v>29377</v>
      </c>
      <c r="F15">
        <f>MIN($C15:$C$162)</f>
        <v>29062</v>
      </c>
      <c r="H15" s="8">
        <f>IF(AND(H14&gt;0,H14&lt;&gt;"wait"),"AT",IF(AIH!$D16="AI",IF(Sheet1!$D16&gt;AIH!$C16+50,50,"wait"),0))</f>
        <v>0</v>
      </c>
      <c r="I15" s="8">
        <f>IF(AND(I14&gt;0,I14&lt;&gt;"wait"),"AT",IF(AIH!$D16="AI",IF(Sheet1!$D16&gt;AIH!$C16+100,100,"wait"),0))</f>
        <v>0</v>
      </c>
      <c r="J15" s="8">
        <f>IF(AND(J14&gt;0,J14&lt;&gt;"wait"),"AT",IF(AIH!$D16="AI",IF(Sheet1!$D16&gt;AIH!$C16+150,150,"wait"),0))</f>
        <v>0</v>
      </c>
      <c r="K15" s="8">
        <f>IF(AND(K14&gt;0,K14&lt;&gt;"wait"),"AT",IF(AIH!$D16="AI",IF(Sheet1!$D16&gt;AIH!$C16+200,200,"wait"),0))</f>
        <v>0</v>
      </c>
      <c r="L15" s="8">
        <f>IF(AND(L14&gt;0,L14&lt;&gt;"wait"),"AT",IF(AIH!$D16="AI",IF(Sheet1!$E16&lt;AIH!$C16-50,50,"wait"),0))</f>
        <v>0</v>
      </c>
      <c r="M15" s="8">
        <f>IF(AND(M14&gt;0,M14&lt;&gt;"wait"),"AT",IF(AIH!$D16="AI",IF(Sheet1!$E16&lt;AIH!$C16-100,100,"wait"),0))</f>
        <v>0</v>
      </c>
      <c r="N15" s="8">
        <f>IF(AND(N14&gt;0,N14&lt;&gt;"wait"),"AT",IF(AIH!$D16="AI",IF(Sheet1!$E16&lt;AIH!$C16-150,150,"wait"),0))</f>
        <v>0</v>
      </c>
      <c r="O15" s="8">
        <f>IF(AND(O14&gt;0,O14&lt;&gt;"wait"),"AT",IF(AIH!$D16="AI",IF(Sheet1!$E16&lt;AIH!$C16-200,200,"wait"),0))</f>
        <v>0</v>
      </c>
      <c r="P15" s="8">
        <f t="shared" si="0"/>
        <v>0</v>
      </c>
      <c r="R15" s="8">
        <f>IF(AND(R14&gt;0,R14&lt;&gt;"wait"),"AT",IF(AIH!$F16="AI",IF(Sheet1!$D16&gt;AIH!$E16+50,50,"wait"),0))</f>
        <v>0</v>
      </c>
      <c r="S15" s="8">
        <f>IF(AND(S14&gt;0,S14&lt;&gt;"wait"),"AT",IF(AIH!$F16="AI",IF(Sheet1!$D16&gt;AIH!$E16+100,100,"wait"),0))</f>
        <v>0</v>
      </c>
      <c r="T15" s="8">
        <f>IF(AND(T14&gt;0,T14&lt;&gt;"wait"),"AT",IF(AIH!$F16="AI",IF(Sheet1!$D16&gt;AIH!$E16+150,150,"wait"),0))</f>
        <v>0</v>
      </c>
      <c r="U15" s="8">
        <f>IF(AND(U14&gt;0,U14&lt;&gt;"wait"),"AT",IF(AIH!$F16="AI",IF(Sheet1!$D16&gt;AIH!$E16+200,200,"wait"),0))</f>
        <v>0</v>
      </c>
      <c r="V15" s="8">
        <f>IF(AND(V14&gt;0,V14&lt;&gt;"wait"),"AT",IF(AIH!$F16="AI",IF(Sheet1!$E16&lt;AIH!$E16-50,50,"wait"),0))</f>
        <v>0</v>
      </c>
      <c r="W15" s="8">
        <f>IF(AND(W14&gt;0,W14&lt;&gt;"wait"),"AT",IF(AIH!$F16="AI",IF(Sheet1!$E16&lt;AIH!$E16-100,100,"wait"),0))</f>
        <v>0</v>
      </c>
      <c r="X15" s="8">
        <f>IF(AND(X14&gt;0,X14&lt;&gt;"wait"),"AT",IF(AIH!$F16="AI",IF(Sheet1!$E16&lt;AIH!$E16-150,150,"wait"),0))</f>
        <v>0</v>
      </c>
      <c r="Y15" s="8">
        <f>IF(AND(Y14&gt;0,Y14&lt;&gt;"wait"),"AT",IF(AIH!$F16="AI",IF(Sheet1!$E16&lt;AIH!$E16-200,200,"wait"),0))</f>
        <v>0</v>
      </c>
      <c r="Z15" s="8">
        <f t="shared" si="1"/>
        <v>0</v>
      </c>
      <c r="AB15" s="8">
        <f>IF(AND(AB14&gt;0,AB14&lt;&gt;"wait"),"AT",IF(AIH!$H16="AI",IF(Sheet1!$D16&gt;AIH!$G16+50,50,"wait"),0))</f>
        <v>0</v>
      </c>
      <c r="AC15" s="8">
        <f>IF(AND(AC14&gt;0,AC14&lt;&gt;"wait"),"AT",IF(AIH!$H16="AI",IF(Sheet1!$D16&gt;AIH!$G16+100,100,"wait"),0))</f>
        <v>0</v>
      </c>
      <c r="AD15" s="8">
        <f>IF(AND(AD14&gt;0,AD14&lt;&gt;"wait"),"AT",IF(AIH!$H16="AI",IF(Sheet1!$D16&gt;AIH!$G16+150,150,"wait"),0))</f>
        <v>0</v>
      </c>
      <c r="AE15" s="8">
        <f>IF(AND(AE14&gt;0,AE14&lt;&gt;"wait"),"AT",IF(AIH!$H16="AI",IF(Sheet1!$D16&gt;AIH!$G16+200,200,"wait"),0))</f>
        <v>0</v>
      </c>
      <c r="AF15" s="8">
        <f>IF(AND(AF14&gt;0,AF14&lt;&gt;"wait"),"AT",IF(AIH!$H16="AI",IF(Sheet1!$E16&lt;AIH!$G16-50,50,"wait"),0))</f>
        <v>0</v>
      </c>
      <c r="AG15" s="8">
        <f>IF(AND(AG14&gt;0,AG14&lt;&gt;"wait"),"AT",IF(AIH!$H16="AI",IF(Sheet1!$E16&lt;AIH!$G16-100,100,"wait"),0))</f>
        <v>0</v>
      </c>
      <c r="AH15" s="8">
        <f>IF(AND(AH14&gt;0,AH14&lt;&gt;"wait"),"AT",IF(AIH!$H16="AI",IF(Sheet1!$E16&lt;AIH!$G16-150,150,"wait"),0))</f>
        <v>0</v>
      </c>
      <c r="AI15" s="8">
        <f>IF(AND(AI14&gt;0,AI14&lt;&gt;"wait"),"AT",IF(AIH!$H16="AI",IF(Sheet1!$E16&lt;AIH!$G16-200,200,"wait"),0))</f>
        <v>0</v>
      </c>
      <c r="AJ15" s="8">
        <f t="shared" si="2"/>
        <v>0</v>
      </c>
      <c r="AL15" s="8">
        <f>IF(AND(AL14&gt;0,AL14&lt;&gt;"wait"),"AT",IF(AIH!$J16="AI",IF(Sheet1!$D16&gt;AIH!$I16+50,50,"wait"),0))</f>
        <v>0</v>
      </c>
      <c r="AM15" s="8">
        <f>IF(AND(AM14&gt;0,AM14&lt;&gt;"wait"),"AT",IF(AIH!$J16="AI",IF(Sheet1!$D16&gt;AIH!$I16+100,100,"wait"),0))</f>
        <v>0</v>
      </c>
      <c r="AN15" s="8">
        <f>IF(AND(AN14&gt;0,AN14&lt;&gt;"wait"),"AT",IF(AIH!$J16="AI",IF(Sheet1!$D16&gt;AIH!$I16+150,150,"wait"),0))</f>
        <v>0</v>
      </c>
      <c r="AO15" s="8">
        <f>IF(AND(AO14&gt;0,AO14&lt;&gt;"wait"),"AT",IF(AIH!$J16="AI",IF(Sheet1!$D16&gt;AIH!$I16+200,200,"wait"),0))</f>
        <v>0</v>
      </c>
      <c r="AP15" s="8">
        <f>IF(AND(AP14&gt;0,AP14&lt;&gt;"wait"),"AT",IF(AIH!$J16="AI",IF(Sheet1!$E16&lt;AIH!$I16-50,50,"wait"),0))</f>
        <v>0</v>
      </c>
      <c r="AQ15" s="8">
        <f>IF(AND(AQ14&gt;0,AQ14&lt;&gt;"wait"),"AT",IF(AIH!$J16="AI",IF(Sheet1!$E16&lt;AIH!$I16-100,100,"wait"),0))</f>
        <v>0</v>
      </c>
      <c r="AR15" s="8">
        <f>IF(AND(AR14&gt;0,AR14&lt;&gt;"wait"),"AT",IF(AIH!$J16="AI",IF(Sheet1!$E16&lt;AIH!$I16-150,150,"wait"),0))</f>
        <v>0</v>
      </c>
      <c r="AS15" s="8">
        <f>IF(AND(AS14&gt;0,AS14&lt;&gt;"wait"),"AT",IF(AIH!$J16="AI",IF(Sheet1!$E16&lt;AIH!$I16-200,200,"wait"),0))</f>
        <v>0</v>
      </c>
      <c r="AT15" s="8">
        <f t="shared" si="3"/>
        <v>0</v>
      </c>
      <c r="AU15" s="8"/>
      <c r="AV15" s="8">
        <f>IF(AND(AV14&gt;0,AV14&lt;&gt;"wait"),"AT",IF(AIH!$L16="AI",IF(Sheet1!$D16&gt;AIH!$K16+50,50,"wait"),0))</f>
        <v>0</v>
      </c>
      <c r="AW15" s="8">
        <f>IF(AND(AW14&gt;0,AW14&lt;&gt;"wait"),"AT",IF(AIH!$L16="AI",IF(Sheet1!$D16&gt;AIH!$K16+100,100,"wait"),0))</f>
        <v>0</v>
      </c>
      <c r="AX15" s="8">
        <f>IF(AND(AX14&gt;0,AX14&lt;&gt;"wait"),"AT",IF(AIH!$L16="AI",IF(Sheet1!$D16&gt;AIH!$K16+150,150,"wait"),0))</f>
        <v>0</v>
      </c>
      <c r="AY15" s="8">
        <f>IF(AND(AY14&gt;0,AY14&lt;&gt;"wait"),"AT",IF(AIH!$L16="AI",IF(Sheet1!$D16&gt;AIH!$K16+200,200,"wait"),0))</f>
        <v>0</v>
      </c>
      <c r="AZ15" s="8">
        <f>IF(AND(AZ14&gt;0,AZ14&lt;&gt;"wait"),"AT",IF(AIH!$L16="AI",IF(Sheet1!$E16&lt;AIH!$K16-50,50,"wait"),0))</f>
        <v>0</v>
      </c>
      <c r="BA15" s="8">
        <f>IF(AND(BA14&gt;0,BA14&lt;&gt;"wait"),"AT",IF(AIH!$L16="AI",IF(Sheet1!$E16&lt;AIH!$K16-100,100,"wait"),0))</f>
        <v>0</v>
      </c>
      <c r="BB15" s="8">
        <f>IF(AND(BB14&gt;0,BB14&lt;&gt;"wait"),"AT",IF(AIH!$L16="AI",IF(Sheet1!$E16&lt;AIH!$K16-150,150,"wait"),0))</f>
        <v>0</v>
      </c>
      <c r="BC15" s="8">
        <f>IF(AND(BC14&gt;0,BC14&lt;&gt;"wait"),"AT",IF(AIH!$L16="AI",IF(Sheet1!$E16&lt;AIH!$K16-200,200,"wait"),0))</f>
        <v>0</v>
      </c>
      <c r="BD15" s="8">
        <f t="shared" si="4"/>
        <v>0</v>
      </c>
      <c r="BE15" s="8"/>
      <c r="BF15" s="8">
        <f>IF(AND(BF14&gt;0,BF14&lt;&gt;"wait"),"AT",IF(AIH!$N16="AI",IF(Sheet1!$D16&gt;AIH!$M16+50,50,"wait"),0))</f>
        <v>0</v>
      </c>
      <c r="BG15" s="8">
        <f>IF(AND(BG14&gt;0,BG14&lt;&gt;"wait"),"AT",IF(AIH!$N16="AI",IF(Sheet1!$D16&gt;AIH!$M16+100,100,"wait"),0))</f>
        <v>0</v>
      </c>
      <c r="BH15" s="8">
        <f>IF(AND(BH14&gt;0,BH14&lt;&gt;"wait"),"AT",IF(AIH!$N16="AI",IF(Sheet1!$D16&gt;AIH!$M16+150,150,"wait"),0))</f>
        <v>0</v>
      </c>
      <c r="BI15" s="8">
        <f>IF(AND(BI14&gt;0,BI14&lt;&gt;"wait"),"AT",IF(AIH!$N16="AI",IF(Sheet1!$D16&gt;AIH!$M16+200,200,"wait"),0))</f>
        <v>0</v>
      </c>
      <c r="BJ15" s="8">
        <f>IF(AND(BJ14&gt;0,BJ14&lt;&gt;"wait"),"AT",IF(AIH!$N16="AI",IF(Sheet1!$E16&lt;AIH!$M16-50,50,"wait"),0))</f>
        <v>0</v>
      </c>
      <c r="BK15" s="8">
        <f>IF(AND(BK14&gt;0,BK14&lt;&gt;"wait"),"AT",IF(AIH!$N16="AI",IF(Sheet1!$E16&lt;AIH!$M16-100,100,"wait"),0))</f>
        <v>0</v>
      </c>
      <c r="BL15" s="8">
        <f>IF(AND(BL14&gt;0,BL14&lt;&gt;"wait"),"AT",IF(AIH!$N16="AI",IF(Sheet1!$E16&lt;AIH!$M16-150,150,"wait"),0))</f>
        <v>0</v>
      </c>
      <c r="BM15" s="8">
        <f>IF(AND(BM14&gt;0,BM14&lt;&gt;"wait"),"AT",IF(AIH!$N16="AI",IF(Sheet1!$E16&lt;AIH!$M16-200,200,"wait"),0))</f>
        <v>0</v>
      </c>
      <c r="BN15" s="8">
        <f t="shared" si="5"/>
        <v>0</v>
      </c>
      <c r="BO15" s="8"/>
      <c r="BP15" s="8">
        <f>IF(AND(BP14&gt;0,BP14&lt;&gt;"wait"),"AT",IF(AIH!$P16="AI",IF(Sheet1!$D16&gt;AIH!$O16+50,50,"wait"),0))</f>
        <v>0</v>
      </c>
      <c r="BQ15" s="8">
        <f>IF(AND(BQ14&gt;0,BQ14&lt;&gt;"wait"),"AT",IF(AIH!$P16="AI",IF(Sheet1!$D16&gt;AIH!$O16+100,100,"wait"),0))</f>
        <v>0</v>
      </c>
      <c r="BR15" s="8">
        <f>IF(AND(BR14&gt;0,BR14&lt;&gt;"wait"),"AT",IF(AIH!$P16="AI",IF(Sheet1!$D16&gt;AIH!$O16+150,150,"wait"),0))</f>
        <v>0</v>
      </c>
      <c r="BS15" s="8">
        <f>IF(AND(BS14&gt;0,BS14&lt;&gt;"wait"),"AT",IF(AIH!$P16="AI",IF(Sheet1!$D16&gt;AIH!$O16+200,200,"wait"),0))</f>
        <v>0</v>
      </c>
      <c r="BT15" s="8">
        <f>IF(AND(BT14&gt;0,BT14&lt;&gt;"wait"),"AT",IF(AIH!$P16="AI",IF(Sheet1!$E16&lt;AIH!$O16-50,50,"wait"),0))</f>
        <v>0</v>
      </c>
      <c r="BU15" s="8">
        <f>IF(AND(BU14&gt;0,BU14&lt;&gt;"wait"),"AT",IF(AIH!$P16="AI",IF(Sheet1!$E16&lt;AIH!$O16-100,100,"wait"),0))</f>
        <v>0</v>
      </c>
      <c r="BV15" s="8">
        <f>IF(AND(BV14&gt;0,BV14&lt;&gt;"wait"),"AT",IF(AIH!$P16="AI",IF(Sheet1!$E16&lt;AIH!$O16-150,150,"wait"),0))</f>
        <v>0</v>
      </c>
      <c r="BW15" s="8">
        <f>IF(AND(BW14&gt;0,BW14&lt;&gt;"wait"),"AT",IF(AIH!$P16="AI",IF(Sheet1!$E16&lt;AIH!$O16-200,200,"wait"),0))</f>
        <v>0</v>
      </c>
      <c r="BX15" s="8">
        <f t="shared" si="6"/>
        <v>0</v>
      </c>
      <c r="BY15" s="8"/>
      <c r="BZ15" s="8">
        <f>IF(AND(BZ14&gt;0,BZ14&lt;&gt;"wait"),"AT",IF(AIH!$R16="AI",IF(Sheet1!$D16&gt;AIH!$Q16+50,50,"wait"),0))</f>
        <v>0</v>
      </c>
      <c r="CA15" s="8">
        <f>IF(AND(CA14&gt;0,CA14&lt;&gt;"wait"),"AT",IF(AIH!$R16="AI",IF(Sheet1!$D16&gt;AIH!$Q16+100,100,"wait"),0))</f>
        <v>0</v>
      </c>
      <c r="CB15" s="8">
        <f>IF(AND(CB14&gt;0,CB14&lt;&gt;"wait"),"AT",IF(AIH!$R16="AI",IF(Sheet1!$D16&gt;AIH!$Q16+150,150,"wait"),0))</f>
        <v>0</v>
      </c>
      <c r="CC15" s="8">
        <f>IF(AND(CC14&gt;0,CC14&lt;&gt;"wait"),"AT",IF(AIH!$R16="AI",IF(Sheet1!$D16&gt;AIH!$Q16+200,200,"wait"),0))</f>
        <v>0</v>
      </c>
      <c r="CD15" s="8">
        <f>IF(AND(CD14&gt;0,CD14&lt;&gt;"wait"),"AT",IF(AIH!$R16="AI",IF(Sheet1!$E16&lt;AIH!$Q16-50,50,"wait"),0))</f>
        <v>0</v>
      </c>
      <c r="CE15" s="8">
        <f>IF(AND(CE14&gt;0,CE14&lt;&gt;"wait"),"AT",IF(AIH!$R16="AI",IF(Sheet1!$E16&lt;AIH!$Q16-100,100,"wait"),0))</f>
        <v>0</v>
      </c>
      <c r="CF15" s="8">
        <f>IF(AND(CF14&gt;0,CF14&lt;&gt;"wait"),"AT",IF(AIH!$R16="AI",IF(Sheet1!$E16&lt;AIH!$Q16-150,150,"wait"),0))</f>
        <v>0</v>
      </c>
      <c r="CG15" s="8">
        <f>IF(AND(CG14&gt;0,CG14&lt;&gt;"wait"),"AT",IF(AIH!$R16="AI",IF(Sheet1!$E16&lt;AIH!$Q16-200,200,"wait"),0))</f>
        <v>0</v>
      </c>
      <c r="CH15" s="8">
        <f t="shared" si="7"/>
        <v>0</v>
      </c>
      <c r="CI15" s="8"/>
      <c r="CJ15" s="8">
        <f>IF(AND(CJ14&gt;0,CJ14&lt;&gt;"wait"),"AT",IF(AIH!$T16="AI",IF(Sheet1!$D16&gt;AIH!$S16+50,50,"wait"),0))</f>
        <v>0</v>
      </c>
      <c r="CK15" s="8">
        <f>IF(AND(CK14&gt;0,CK14&lt;&gt;"wait"),"AT",IF(AIH!$T16="AI",IF(Sheet1!$D16&gt;AIH!$S16+100,100,"wait"),0))</f>
        <v>0</v>
      </c>
      <c r="CL15" s="8">
        <f>IF(AND(CL14&gt;0,CL14&lt;&gt;"wait"),"AT",IF(AIH!$T16="AI",IF(Sheet1!$D16&gt;AIH!$S16+150,150,"wait"),0))</f>
        <v>0</v>
      </c>
      <c r="CM15" s="8">
        <f>IF(AND(CM14&gt;0,CM14&lt;&gt;"wait"),"AT",IF(AIH!$T16="AI",IF(Sheet1!$D16&gt;AIH!$S16+200,200,"wait"),0))</f>
        <v>0</v>
      </c>
      <c r="CN15" s="8">
        <f>IF(AND(CN14&gt;0,CN14&lt;&gt;"wait"),"AT",IF(AIH!$T16="AI",IF(Sheet1!$E16&lt;AIH!$S16-50,50,"wait"),0))</f>
        <v>0</v>
      </c>
      <c r="CO15" s="8">
        <f>IF(AND(CO14&gt;0,CO14&lt;&gt;"wait"),"AT",IF(AIH!$T16="AI",IF(Sheet1!$E16&lt;AIH!$S16-100,100,"wait"),0))</f>
        <v>0</v>
      </c>
      <c r="CP15" s="8">
        <f>IF(AND(CP14&gt;0,CP14&lt;&gt;"wait"),"AT",IF(AIH!$T16="AI",IF(Sheet1!$E16&lt;AIH!$S16-150,150,"wait"),0))</f>
        <v>0</v>
      </c>
      <c r="CQ15" s="8">
        <f>IF(AND(CQ14&gt;0,CQ14&lt;&gt;"wait"),"AT",IF(AIH!$T16="AI",IF(Sheet1!$E16&lt;AIH!$S16-200,200,"wait"),0))</f>
        <v>0</v>
      </c>
      <c r="CR15" s="8">
        <f t="shared" si="8"/>
        <v>0</v>
      </c>
      <c r="CS15" s="8"/>
      <c r="CT15" s="8">
        <f>IF(AND(CT14&gt;0,CT14&lt;&gt;"wait"),"AT",IF(AIH!$V16="AI",IF(Sheet1!$D16&gt;AIH!$U16+50,50,"wait"),0))</f>
        <v>0</v>
      </c>
      <c r="CU15" s="8">
        <f>IF(AND(CU14&gt;0,CU14&lt;&gt;"wait"),"AT",IF(AIH!$V16="AI",IF(Sheet1!$D16&gt;AIH!$U16+100,100,"wait"),0))</f>
        <v>0</v>
      </c>
      <c r="CV15" s="8">
        <f>IF(AND(CV14&gt;0,CV14&lt;&gt;"wait"),"AT",IF(AIH!$V16="AI",IF(Sheet1!$D16&gt;AIH!$U16+150,150,"wait"),0))</f>
        <v>0</v>
      </c>
      <c r="CW15" s="8">
        <f>IF(AND(CW14&gt;0,CW14&lt;&gt;"wait"),"AT",IF(AIH!$V16="AI",IF(Sheet1!$D16&gt;AIH!$U16+200,200,"wait"),0))</f>
        <v>0</v>
      </c>
      <c r="CX15" s="8">
        <f>IF(AND(CX14&gt;0,CX14&lt;&gt;"wait"),"AT",IF(AIH!$V16="AI",IF(Sheet1!$E16&lt;AIH!$U16-50,50,"wait"),0))</f>
        <v>0</v>
      </c>
      <c r="CY15" s="8">
        <f>IF(AND(CY14&gt;0,CY14&lt;&gt;"wait"),"AT",IF(AIH!$V16="AI",IF(Sheet1!$E16&lt;AIH!$U16-100,100,"wait"),0))</f>
        <v>0</v>
      </c>
      <c r="CZ15" s="8">
        <f>IF(AND(CZ14&gt;0,CZ14&lt;&gt;"wait"),"AT",IF(AIH!$V16="AI",IF(Sheet1!$E16&lt;AIH!$U16-150,150,"wait"),0))</f>
        <v>0</v>
      </c>
      <c r="DA15" s="8">
        <f>IF(AND(DA14&gt;0,DA14&lt;&gt;"wait"),"AT",IF(AIH!$V16="AI",IF(Sheet1!$E16&lt;AIH!$U16-200,200,"wait"),0))</f>
        <v>0</v>
      </c>
      <c r="DB15" s="8">
        <f t="shared" si="9"/>
        <v>0</v>
      </c>
      <c r="DC15" s="8"/>
      <c r="DD15" s="8">
        <f>IF(AND(DD14&gt;0,DD14&lt;&gt;"wait"),"AT",IF(AIH!$X16="AI",IF(Sheet1!$D16&gt;AIH!$W16+50,50,"wait"),0))</f>
        <v>0</v>
      </c>
      <c r="DE15" s="8">
        <f>IF(AND(DE14&gt;0,DE14&lt;&gt;"wait"),"AT",IF(AIH!$X16="AI",IF(Sheet1!$D16&gt;AIH!$W16+100,100,"wait"),0))</f>
        <v>0</v>
      </c>
      <c r="DF15" s="8">
        <f>IF(AND(DF14&gt;0,DF14&lt;&gt;"wait"),"AT",IF(AIH!$X16="AI",IF(Sheet1!$D16&gt;AIH!$W16+150,150,"wait"),0))</f>
        <v>0</v>
      </c>
      <c r="DG15" s="8">
        <f>IF(AND(DG14&gt;0,DG14&lt;&gt;"wait"),"AT",IF(AIH!$X16="AI",IF(Sheet1!$D16&gt;AIH!$W16+200,200,"wait"),0))</f>
        <v>0</v>
      </c>
      <c r="DH15" s="8">
        <f>IF(AND(DH14&gt;0,DH14&lt;&gt;"wait"),"AT",IF(AIH!$X16="AI",IF(Sheet1!$E16&lt;AIH!$W16-50,50,"wait"),0))</f>
        <v>0</v>
      </c>
      <c r="DI15" s="8">
        <f>IF(AND(DI14&gt;0,DI14&lt;&gt;"wait"),"AT",IF(AIH!$X16="AI",IF(Sheet1!$E16&lt;AIH!$W16-100,100,"wait"),0))</f>
        <v>0</v>
      </c>
      <c r="DJ15" s="8">
        <f>IF(AND(DJ14&gt;0,DJ14&lt;&gt;"wait"),"AT",IF(AIH!$X16="AI",IF(Sheet1!$E16&lt;AIH!$W16-150,150,"wait"),0))</f>
        <v>0</v>
      </c>
      <c r="DK15" s="8">
        <f>IF(AND(DK14&gt;0,DK14&lt;&gt;"wait"),"AT",IF(AIH!$X16="AI",IF(Sheet1!$E16&lt;AIH!$W16-200,200,"wait"),0))</f>
        <v>0</v>
      </c>
      <c r="DL15" s="8">
        <f t="shared" si="10"/>
        <v>0</v>
      </c>
      <c r="DN15" s="10">
        <f>IF(AND(DN14&gt;0,DN14&lt;&gt;"wait"),"AT",IF(AIH!$AA16="AI",IF(Sheet1!$D16&gt;AIH!$Z16+50,50,"wait"),0))</f>
        <v>0</v>
      </c>
      <c r="DO15" s="10">
        <f>IF(AND(DO14&gt;0,DO14&lt;&gt;"wait"),"AT",IF(AIH!$AA16="AI",IF(Sheet1!$D16&gt;AIH!$Z16+100,100,"wait"),0))</f>
        <v>0</v>
      </c>
      <c r="DP15" s="10">
        <f>IF(AND(DP14&gt;0,DP14&lt;&gt;"wait"),"AT",IF(AIH!$AA16="AI",IF(Sheet1!$D16&gt;AIH!$Z16+150,150,"wait"),0))</f>
        <v>0</v>
      </c>
      <c r="DQ15" s="10">
        <f>IF(AND(DQ14&gt;0,DQ14&lt;&gt;"wait"),"AT",IF(AIH!$AA16="AI",IF(Sheet1!$D16&gt;AIH!$Z16+200,200,"wait"),0))</f>
        <v>0</v>
      </c>
      <c r="DR15" s="10">
        <f>IF(AND(DR14&gt;0,DR14&lt;&gt;"wait"),"AT",IF(AIH!$AA16="AI",IF(Sheet1!$E16&lt;AIH!$Z16-50,50,"wait"),0))</f>
        <v>0</v>
      </c>
      <c r="DS15" s="10">
        <f>IF(AND(DS14&gt;0,DS14&lt;&gt;"wait"),"AT",IF(AIH!$AA16="AI",IF(Sheet1!$E16&lt;AIH!$Z16-100,100,"wait"),0))</f>
        <v>0</v>
      </c>
      <c r="DT15" s="10">
        <f>IF(AND(DT14&gt;0,DT14&lt;&gt;"wait"),"AT",IF(AIH!$AA16="AI",IF(Sheet1!$E16&lt;AIH!$Z16-150,150,"wait"),0))</f>
        <v>0</v>
      </c>
      <c r="DU15" s="10">
        <f>IF(AND(DU14&gt;0,DU14&lt;&gt;"wait"),"AT",IF(AIH!$AA16="AI",IF(Sheet1!$E16&lt;AIH!$Z16-200,200,"wait"),0))</f>
        <v>0</v>
      </c>
      <c r="DV15" s="10">
        <f t="shared" si="11"/>
        <v>0</v>
      </c>
      <c r="DX15" s="10">
        <f>IF(AND(DX14&gt;0,DX14&lt;&gt;"wait"),"AT",IF(AIH!$AC16="AI",IF(Sheet1!$D16&gt;AIH!$AB16+50,50,"wait"),0))</f>
        <v>0</v>
      </c>
      <c r="DY15" s="10">
        <f>IF(AND(DY14&gt;0,DY14&lt;&gt;"wait"),"AT",IF(AIH!$AC16="AI",IF(Sheet1!$D16&gt;AIH!$AB16+100,100,"wait"),0))</f>
        <v>0</v>
      </c>
      <c r="DZ15" s="10">
        <f>IF(AND(DZ14&gt;0,DZ14&lt;&gt;"wait"),"AT",IF(AIH!$AC16="AI",IF(Sheet1!$D16&gt;AIH!$AB16+150,150,"wait"),0))</f>
        <v>0</v>
      </c>
      <c r="EA15" s="10">
        <f>IF(AND(EA14&gt;0,EA14&lt;&gt;"wait"),"AT",IF(AIH!$AC16="AI",IF(Sheet1!$D16&gt;AIH!$AB16+200,200,"wait"),0))</f>
        <v>0</v>
      </c>
      <c r="EB15" s="10">
        <f>IF(AND(EB14&gt;0,EB14&lt;&gt;"wait"),"AT",IF(AIH!$AC16="AI",IF(Sheet1!$E16&lt;AIH!$AB16-50,50,"wait"),0))</f>
        <v>0</v>
      </c>
      <c r="EC15" s="10">
        <f>IF(AND(EC14&gt;0,EC14&lt;&gt;"wait"),"AT",IF(AIH!$AC16="AI",IF(Sheet1!$E16&lt;AIH!$AB16-100,100,"wait"),0))</f>
        <v>0</v>
      </c>
      <c r="ED15" s="10">
        <f>IF(AND(ED14&gt;0,ED14&lt;&gt;"wait"),"AT",IF(AIH!$AC16="AI",IF(Sheet1!$E16&lt;AIH!$AB16-150,150,"wait"),0))</f>
        <v>0</v>
      </c>
      <c r="EE15" s="10">
        <f>IF(AND(EE14&gt;0,EE14&lt;&gt;"wait"),"AT",IF(AIH!$AC16="AI",IF(Sheet1!$E16&lt;AIH!$AB16-200,200,"wait"),0))</f>
        <v>0</v>
      </c>
      <c r="EF15" s="10">
        <f t="shared" si="12"/>
        <v>0</v>
      </c>
      <c r="EH15" s="10">
        <f>IF(AND(EH14&gt;0,EH14&lt;&gt;"wait"),"AT",IF(AIH!$AE16="AI",IF(Sheet1!$D16&gt;AIH!$AD16+50,50,"wait"),0))</f>
        <v>0</v>
      </c>
      <c r="EI15" s="10">
        <f>IF(AND(EI14&gt;0,EI14&lt;&gt;"wait"),"AT",IF(AIH!$AE16="AI",IF(Sheet1!$D16&gt;AIH!$AD16+100,100,"wait"),0))</f>
        <v>0</v>
      </c>
      <c r="EJ15" s="10">
        <f>IF(AND(EJ14&gt;0,EJ14&lt;&gt;"wait"),"AT",IF(AIH!$AE16="AI",IF(Sheet1!$D16&gt;AIH!$AD16+150,150,"wait"),0))</f>
        <v>0</v>
      </c>
      <c r="EK15" s="10">
        <f>IF(AND(EK14&gt;0,EK14&lt;&gt;"wait"),"AT",IF(AIH!$AE16="AI",IF(Sheet1!$D16&gt;AIH!$AD16+200,200,"wait"),0))</f>
        <v>0</v>
      </c>
      <c r="EL15" s="10">
        <f>IF(AND(EL14&gt;0,EL14&lt;&gt;"wait"),"AT",IF(AIH!$AE16="AI",IF(Sheet1!$E16&lt;AIH!$AD16-50,50,"wait"),0))</f>
        <v>0</v>
      </c>
      <c r="EM15" s="10">
        <f>IF(AND(EM14&gt;0,EM14&lt;&gt;"wait"),"AT",IF(AIH!$AE16="AI",IF(Sheet1!$E16&lt;AIH!$AD16-100,100,"wait"),0))</f>
        <v>0</v>
      </c>
      <c r="EN15" s="10">
        <f>IF(AND(EN14&gt;0,EN14&lt;&gt;"wait"),"AT",IF(AIH!$AE16="AI",IF(Sheet1!$E16&lt;AIH!$AD16-150,150,"wait"),0))</f>
        <v>0</v>
      </c>
      <c r="EO15" s="10">
        <f>IF(AND(EO14&gt;0,EO14&lt;&gt;"wait"),"AT",IF(AIH!$AE16="AI",IF(Sheet1!$E16&lt;AIH!$AD16-200,200,"wait"),0))</f>
        <v>0</v>
      </c>
      <c r="EP15" s="10">
        <f t="shared" si="13"/>
        <v>0</v>
      </c>
      <c r="ER15" s="10">
        <f>IF(AND(ER14&gt;0,ER14&lt;&gt;"wait"),"AT",IF(AIH!$AG16="AI",IF(Sheet1!$D16&gt;AIH!$AF16+50,50,"wait"),0))</f>
        <v>0</v>
      </c>
      <c r="ES15" s="10">
        <f>IF(AND(ES14&gt;0,ES14&lt;&gt;"wait"),"AT",IF(AIH!$AG16="AI",IF(Sheet1!$D16&gt;AIH!$AF16+100,100,"wait"),0))</f>
        <v>0</v>
      </c>
      <c r="ET15" s="10">
        <f>IF(AND(ET14&gt;0,ET14&lt;&gt;"wait"),"AT",IF(AIH!$AG16="AI",IF(Sheet1!$D16&gt;AIH!$AF16+150,150,"wait"),0))</f>
        <v>0</v>
      </c>
      <c r="EU15" s="10">
        <f>IF(AND(EU14&gt;0,EU14&lt;&gt;"wait"),"AT",IF(AIH!$AG16="AI",IF(Sheet1!$D16&gt;AIH!$AF16+200,200,"wait"),0))</f>
        <v>0</v>
      </c>
      <c r="EV15" s="10">
        <f>IF(AND(EV14&gt;0,EV14&lt;&gt;"wait"),"AT",IF(AIH!$AG16="AI",IF(Sheet1!$E16&lt;AIH!$AF16-50,50,"wait"),0))</f>
        <v>0</v>
      </c>
      <c r="EW15" s="10">
        <f>IF(AND(EW14&gt;0,EW14&lt;&gt;"wait"),"AT",IF(AIH!$AG16="AI",IF(Sheet1!$E16&lt;AIH!$AF16-100,100,"wait"),0))</f>
        <v>0</v>
      </c>
      <c r="EX15" s="10">
        <f>IF(AND(EX14&gt;0,EX14&lt;&gt;"wait"),"AT",IF(AIH!$AG16="AI",IF(Sheet1!$E16&lt;AIH!$AF16-150,150,"wait"),0))</f>
        <v>0</v>
      </c>
      <c r="EY15" s="10">
        <f>IF(AND(EY14&gt;0,EY14&lt;&gt;"wait"),"AT",IF(AIH!$AG16="AI",IF(Sheet1!$E16&lt;AIH!$AF16-200,200,"wait"),0))</f>
        <v>0</v>
      </c>
      <c r="EZ15" s="10">
        <f t="shared" si="14"/>
        <v>0</v>
      </c>
      <c r="FB15" s="10">
        <f>IF(AND(FB14&gt;0,FB14&lt;&gt;"wait"),"AT",IF(AIH!$AI16="AI",IF(Sheet1!$D16&gt;AIH!$AH16+50,50,"wait"),0))</f>
        <v>0</v>
      </c>
      <c r="FC15" s="10">
        <f>IF(AND(FC14&gt;0,FC14&lt;&gt;"wait"),"AT",IF(AIH!$AI16="AI",IF(Sheet1!$D16&gt;AIH!$AH16+100,100,"wait"),0))</f>
        <v>0</v>
      </c>
      <c r="FD15" s="10">
        <f>IF(AND(FD14&gt;0,FD14&lt;&gt;"wait"),"AT",IF(AIH!$AI16="AI",IF(Sheet1!$D16&gt;AIH!$AH16+150,150,"wait"),0))</f>
        <v>0</v>
      </c>
      <c r="FE15" s="10">
        <f>IF(AND(FE14&gt;0,FE14&lt;&gt;"wait"),"AT",IF(AIH!$AI16="AI",IF(Sheet1!$D16&gt;AIH!$AH16+200,200,"wait"),0))</f>
        <v>0</v>
      </c>
      <c r="FF15" s="10">
        <f>IF(AND(FF14&gt;0,FF14&lt;&gt;"wait"),"AT",IF(AIH!$AI16="AI",IF(Sheet1!$E16&lt;AIH!$AH16-50,50,"wait"),0))</f>
        <v>0</v>
      </c>
      <c r="FG15" s="10">
        <f>IF(AND(FG14&gt;0,FG14&lt;&gt;"wait"),"AT",IF(AIH!$AI16="AI",IF(Sheet1!$E16&lt;AIH!$AH16-100,100,"wait"),0))</f>
        <v>0</v>
      </c>
      <c r="FH15" s="10">
        <f>IF(AND(FH14&gt;0,FH14&lt;&gt;"wait"),"AT",IF(AIH!$AI16="AI",IF(Sheet1!$E16&lt;AIH!$AH16-150,150,"wait"),0))</f>
        <v>0</v>
      </c>
      <c r="FI15" s="10">
        <f>IF(AND(FI14&gt;0,FI14&lt;&gt;"wait"),"AT",IF(AIH!$AI16="AI",IF(Sheet1!$E16&lt;AIH!$AH16-200,200,"wait"),0))</f>
        <v>0</v>
      </c>
      <c r="FJ15" s="10">
        <f t="shared" si="15"/>
        <v>0</v>
      </c>
      <c r="FL15" s="10">
        <f>IF(AND(FL14&gt;0,FL14&lt;&gt;"wait"),"AT",IF(AIH!$AK16="AI",IF(Sheet1!$D16&gt;AIH!$AJ16+50,50,"wait"),0))</f>
        <v>0</v>
      </c>
      <c r="FM15" s="10">
        <f>IF(AND(FM14&gt;0,FM14&lt;&gt;"wait"),"AT",IF(AIH!$AK16="AI",IF(Sheet1!$D16&gt;AIH!$AJ16+100,100,"wait"),0))</f>
        <v>0</v>
      </c>
      <c r="FN15" s="10">
        <f>IF(AND(FN14&gt;0,FN14&lt;&gt;"wait"),"AT",IF(AIH!$AK16="AI",IF(Sheet1!$D16&gt;AIH!$AJ16+150,150,"wait"),0))</f>
        <v>0</v>
      </c>
      <c r="FO15" s="10">
        <f>IF(AND(FO14&gt;0,FO14&lt;&gt;"wait"),"AT",IF(AIH!$AK16="AI",IF(Sheet1!$D16&gt;AIH!$AJ16+200,200,"wait"),0))</f>
        <v>0</v>
      </c>
      <c r="FP15" s="10">
        <f>IF(AND(FP14&gt;0,FP14&lt;&gt;"wait"),"AT",IF(AIH!$AK16="AI",IF(Sheet1!$E16&lt;AIH!$AJ16-50,50,"wait"),0))</f>
        <v>0</v>
      </c>
      <c r="FQ15" s="10">
        <f>IF(AND(FQ14&gt;0,FQ14&lt;&gt;"wait"),"AT",IF(AIH!$AK16="AI",IF(Sheet1!$E16&lt;AIH!$AJ16-100,100,"wait"),0))</f>
        <v>0</v>
      </c>
      <c r="FR15" s="10">
        <f>IF(AND(FR14&gt;0,FR14&lt;&gt;"wait"),"AT",IF(AIH!$AK16="AI",IF(Sheet1!$E16&lt;AIH!$AJ16-150,150,"wait"),0))</f>
        <v>0</v>
      </c>
      <c r="FS15" s="10">
        <f>IF(AND(FS14&gt;0,FS14&lt;&gt;"wait"),"AT",IF(AIH!$AK16="AI",IF(Sheet1!$E16&lt;AIH!$AJ16-200,200,"wait"),0))</f>
        <v>0</v>
      </c>
      <c r="FT15" s="10">
        <f t="shared" si="16"/>
        <v>0</v>
      </c>
      <c r="FV15" s="10">
        <f>IF(AND(FV14&gt;0,FV14&lt;&gt;"wait"),"AT",IF(AIH!$AM16="AI",IF(Sheet1!$D16&gt;AIH!$AL16+50,50,"wait"),0))</f>
        <v>0</v>
      </c>
      <c r="FW15" s="10">
        <f>IF(AND(FW14&gt;0,FW14&lt;&gt;"wait"),"AT",IF(AIH!$AM16="AI",IF(Sheet1!$D16&gt;AIH!$AL16+100,100,"wait"),0))</f>
        <v>0</v>
      </c>
      <c r="FX15" s="10">
        <f>IF(AND(FX14&gt;0,FX14&lt;&gt;"wait"),"AT",IF(AIH!$AM16="AI",IF(Sheet1!$D16&gt;AIH!$AL16+150,150,"wait"),0))</f>
        <v>0</v>
      </c>
      <c r="FY15" s="10">
        <f>IF(AND(FY14&gt;0,FY14&lt;&gt;"wait"),"AT",IF(AIH!$AM16="AI",IF(Sheet1!$D16&gt;AIH!$AL16+200,200,"wait"),0))</f>
        <v>0</v>
      </c>
      <c r="FZ15" s="10">
        <f>IF(AND(FZ14&gt;0,FZ14&lt;&gt;"wait"),"AT",IF(AIH!$AM16="AI",IF(Sheet1!$E16&lt;AIH!$AL16-50,50,"wait"),0))</f>
        <v>0</v>
      </c>
      <c r="GA15" s="10">
        <f>IF(AND(GA14&gt;0,GA14&lt;&gt;"wait"),"AT",IF(AIH!$AM16="AI",IF(Sheet1!$E16&lt;AIH!$AL16-100,100,"wait"),0))</f>
        <v>0</v>
      </c>
      <c r="GB15" s="10">
        <f>IF(AND(GB14&gt;0,GB14&lt;&gt;"wait"),"AT",IF(AIH!$AM16="AI",IF(Sheet1!$E16&lt;AIH!$AL16-150,150,"wait"),0))</f>
        <v>0</v>
      </c>
      <c r="GC15" s="10">
        <f>IF(AND(GC14&gt;0,GC14&lt;&gt;"wait"),"AT",IF(AIH!$AM16="AI",IF(Sheet1!$E16&lt;AIH!$AL16-200,200,"wait"),0))</f>
        <v>0</v>
      </c>
      <c r="GD15" s="10">
        <f t="shared" si="17"/>
        <v>0</v>
      </c>
      <c r="GF15" s="10">
        <f>IF(AND(GF14&gt;0,GF14&lt;&gt;"wait"),"AT",IF(AIH!$AO16="AI",IF(Sheet1!$D16&gt;AIH!$AN16+50,50,"wait"),0))</f>
        <v>0</v>
      </c>
      <c r="GG15" s="10">
        <f>IF(AND(GG14&gt;0,GG14&lt;&gt;"wait"),"AT",IF(AIH!$AO16="AI",IF(Sheet1!$D16&gt;AIH!$AN16+100,100,"wait"),0))</f>
        <v>0</v>
      </c>
      <c r="GH15" s="10">
        <f>IF(AND(GH14&gt;0,GH14&lt;&gt;"wait"),"AT",IF(AIH!$AO16="AI",IF(Sheet1!$D16&gt;AIH!$AN16+150,150,"wait"),0))</f>
        <v>0</v>
      </c>
      <c r="GI15" s="10">
        <f>IF(AND(GI14&gt;0,GI14&lt;&gt;"wait"),"AT",IF(AIH!$AO16="AI",IF(Sheet1!$D16&gt;AIH!$AN16+200,200,"wait"),0))</f>
        <v>0</v>
      </c>
      <c r="GJ15" s="10">
        <f>IF(AND(GJ14&gt;0,GJ14&lt;&gt;"wait"),"AT",IF(AIH!$AO16="AI",IF(Sheet1!$E16&lt;AIH!$AN16-50,50,"wait"),0))</f>
        <v>0</v>
      </c>
      <c r="GK15" s="10">
        <f>IF(AND(GK14&gt;0,GK14&lt;&gt;"wait"),"AT",IF(AIH!$AO16="AI",IF(Sheet1!$E16&lt;AIH!$AN16-100,100,"wait"),0))</f>
        <v>0</v>
      </c>
      <c r="GL15" s="10">
        <f>IF(AND(GL14&gt;0,GL14&lt;&gt;"wait"),"AT",IF(AIH!$AO16="AI",IF(Sheet1!$E16&lt;AIH!$AN16-150,150,"wait"),0))</f>
        <v>0</v>
      </c>
      <c r="GM15" s="10">
        <f>IF(AND(GM14&gt;0,GM14&lt;&gt;"wait"),"AT",IF(AIH!$AO16="AI",IF(Sheet1!$E16&lt;AIH!$AN16-200,200,"wait"),0))</f>
        <v>0</v>
      </c>
      <c r="GN15" s="10">
        <f t="shared" si="18"/>
        <v>0</v>
      </c>
      <c r="GP15" s="10">
        <f>IF(AND(GP14&gt;0,GP14&lt;&gt;"wait"),"AT",IF(AIH!$AQ16="AI",IF(Sheet1!$D16&gt;AIH!$AP16+50,50,"wait"),0))</f>
        <v>0</v>
      </c>
      <c r="GQ15" s="10">
        <f>IF(AND(GQ14&gt;0,GQ14&lt;&gt;"wait"),"AT",IF(AIH!$AQ16="AI",IF(Sheet1!$D16&gt;AIH!$AP16+100,100,"wait"),0))</f>
        <v>0</v>
      </c>
      <c r="GR15" s="10">
        <f>IF(AND(GR14&gt;0,GR14&lt;&gt;"wait"),"AT",IF(AIH!$AQ16="AI",IF(Sheet1!$D16&gt;AIH!$AP16+150,150,"wait"),0))</f>
        <v>0</v>
      </c>
      <c r="GS15" s="10">
        <f>IF(AND(GS14&gt;0,GS14&lt;&gt;"wait"),"AT",IF(AIH!$AQ16="AI",IF(Sheet1!$D16&gt;AIH!$AP16+200,200,"wait"),0))</f>
        <v>0</v>
      </c>
      <c r="GT15" s="10">
        <f>IF(AND(GT14&gt;0,GT14&lt;&gt;"wait"),"AT",IF(AIH!$AQ16="AI",IF(Sheet1!$E16&lt;AIH!$AP16-50,50,"wait"),0))</f>
        <v>0</v>
      </c>
      <c r="GU15" s="10">
        <f>IF(AND(GU14&gt;0,GU14&lt;&gt;"wait"),"AT",IF(AIH!$AQ16="AI",IF(Sheet1!$E16&lt;AIH!$AP16-100,100,"wait"),0))</f>
        <v>0</v>
      </c>
      <c r="GV15" s="10">
        <f>IF(AND(GV14&gt;0,GV14&lt;&gt;"wait"),"AT",IF(AIH!$AQ16="AI",IF(Sheet1!$E16&lt;AIH!$AP16-150,150,"wait"),0))</f>
        <v>0</v>
      </c>
      <c r="GW15" s="10">
        <f>IF(AND(GW14&gt;0,GW14&lt;&gt;"wait"),"AT",IF(AIH!$AQ16="AI",IF(Sheet1!$E16&lt;AIH!$AP16-200,200,"wait"),0))</f>
        <v>0</v>
      </c>
      <c r="GX15" s="10">
        <f t="shared" si="19"/>
        <v>0</v>
      </c>
      <c r="GZ15" s="10">
        <f>IF(AND(GZ14&gt;0,GZ14&lt;&gt;"wait"),"AT",IF(AIH!$AS16="AI",IF(Sheet1!$D16&gt;AIH!$AR16+50,50,"wait"),0))</f>
        <v>0</v>
      </c>
      <c r="HA15" s="10">
        <f>IF(AND(HA14&gt;0,HA14&lt;&gt;"wait"),"AT",IF(AIH!$AS16="AI",IF(Sheet1!$D16&gt;AIH!$AR16+100,100,"wait"),0))</f>
        <v>0</v>
      </c>
      <c r="HB15" s="10">
        <f>IF(AND(HB14&gt;0,HB14&lt;&gt;"wait"),"AT",IF(AIH!$AS16="AI",IF(Sheet1!$D16&gt;AIH!$AR16+150,150,"wait"),0))</f>
        <v>0</v>
      </c>
      <c r="HC15" s="10">
        <f>IF(AND(HC14&gt;0,HC14&lt;&gt;"wait"),"AT",IF(AIH!$AS16="AI",IF(Sheet1!$D16&gt;AIH!$AR16+200,200,"wait"),0))</f>
        <v>0</v>
      </c>
      <c r="HD15" s="10">
        <f>IF(AND(HD14&gt;0,HD14&lt;&gt;"wait"),"AT",IF(AIH!$AS16="AI",IF(Sheet1!$E16&lt;AIH!$AR16-50,50,"wait"),0))</f>
        <v>0</v>
      </c>
      <c r="HE15" s="10">
        <f>IF(AND(HE14&gt;0,HE14&lt;&gt;"wait"),"AT",IF(AIH!$AS16="AI",IF(Sheet1!$E16&lt;AIH!$AR16-100,100,"wait"),0))</f>
        <v>0</v>
      </c>
      <c r="HF15" s="10">
        <f>IF(AND(HF14&gt;0,HF14&lt;&gt;"wait"),"AT",IF(AIH!$AS16="AI",IF(Sheet1!$E16&lt;AIH!$AR16-150,150,"wait"),0))</f>
        <v>0</v>
      </c>
      <c r="HG15" s="10">
        <f>IF(AND(HG14&gt;0,HG14&lt;&gt;"wait"),"AT",IF(AIH!$AS16="AI",IF(Sheet1!$E16&lt;AIH!$AR16-200,200,"wait"),0))</f>
        <v>0</v>
      </c>
      <c r="HH15" s="10">
        <f t="shared" si="20"/>
        <v>0</v>
      </c>
      <c r="HJ15" s="10">
        <f>IF(AND(HJ14&gt;0,HJ14&lt;&gt;"wait"),"AT",IF(AIH!$AU16="AI",IF(Sheet1!$D16&gt;AIH!$AT16+50,50,"wait"),0))</f>
        <v>0</v>
      </c>
      <c r="HK15" s="10">
        <f>IF(AND(HK14&gt;0,HK14&lt;&gt;"wait"),"AT",IF(AIH!$AU16="AI",IF(Sheet1!$D16&gt;AIH!$AT16+100,100,"wait"),0))</f>
        <v>0</v>
      </c>
      <c r="HL15" s="10">
        <f>IF(AND(HL14&gt;0,HL14&lt;&gt;"wait"),"AT",IF(AIH!$AU16="AI",IF(Sheet1!$D16&gt;AIH!$AT16+150,150,"wait"),0))</f>
        <v>0</v>
      </c>
      <c r="HM15" s="10">
        <f>IF(AND(HM14&gt;0,HM14&lt;&gt;"wait"),"AT",IF(AIH!$AU16="AI",IF(Sheet1!$D16&gt;AIH!$AT16+200,200,"wait"),0))</f>
        <v>0</v>
      </c>
      <c r="HN15" s="10">
        <f>IF(AND(HN14&gt;0,HN14&lt;&gt;"wait"),"AT",IF(AIH!$AU16="AI",IF(Sheet1!$E16&lt;AIH!$AT16-50,50,"wait"),0))</f>
        <v>0</v>
      </c>
      <c r="HO15" s="10">
        <f>IF(AND(HO14&gt;0,HO14&lt;&gt;"wait"),"AT",IF(AIH!$AU16="AI",IF(Sheet1!$E16&lt;AIH!$AT16-100,100,"wait"),0))</f>
        <v>0</v>
      </c>
      <c r="HP15" s="10">
        <f>IF(AND(HP14&gt;0,HP14&lt;&gt;"wait"),"AT",IF(AIH!$AU16="AI",IF(Sheet1!$E16&lt;AIH!$AT16-150,150,"wait"),0))</f>
        <v>0</v>
      </c>
      <c r="HQ15" s="10">
        <f>IF(AND(HQ14&gt;0,HQ14&lt;&gt;"wait"),"AT",IF(AIH!$AU16="AI",IF(Sheet1!$E16&lt;AIH!$AT16-200,200,"wait"),0))</f>
        <v>0</v>
      </c>
      <c r="HR15" s="10">
        <f t="shared" si="21"/>
        <v>0</v>
      </c>
      <c r="HT15" s="10">
        <f>IF(AND(HT14&gt;0,HT14&lt;&gt;"wait"),"AT",IF(AIH!$AX16="AI",IF(Sheet1!$D16&gt;AIH!$AW16+50,50,"wait"),0))</f>
        <v>0</v>
      </c>
      <c r="HU15" s="10">
        <f>IF(AND(HU14&gt;0,HU14&lt;&gt;"wait"),"AT",IF(AIH!$AX16="AI",IF(Sheet1!$D16&gt;AIH!$AW16+100,100,"wait"),0))</f>
        <v>0</v>
      </c>
      <c r="HV15" s="10">
        <f>IF(AND(HV14&gt;0,HV14&lt;&gt;"wait"),"AT",IF(AIH!$AX16="AI",IF(Sheet1!$D16&gt;AIH!$AW16+150,150,"wait"),0))</f>
        <v>0</v>
      </c>
      <c r="HW15" s="10">
        <f>IF(AND(HW14&gt;0,HW14&lt;&gt;"wait"),"AT",IF(AIH!$AX16="AI",IF(Sheet1!$D16&gt;AIH!$AW16+200,200,"wait"),0))</f>
        <v>0</v>
      </c>
      <c r="HX15" s="10">
        <f>IF(AND(HX14&gt;0,HX14&lt;&gt;"wait"),"AT",IF(AIH!$AX16="AI",IF(Sheet1!$E16&lt;AIH!$AW16-50,50,"wait"),0))</f>
        <v>0</v>
      </c>
      <c r="HY15" s="10">
        <f>IF(AND(HY14&gt;0,HY14&lt;&gt;"wait"),"AT",IF(AIH!$AX16="AI",IF(Sheet1!$E16&lt;AIH!$AW16-100,100,"wait"),0))</f>
        <v>0</v>
      </c>
      <c r="HZ15" s="10">
        <f>IF(AND(HZ14&gt;0,HZ14&lt;&gt;"wait"),"AT",IF(AIH!$AX16="AI",IF(Sheet1!$E16&lt;AIH!$AW16-150,150,"wait"),0))</f>
        <v>0</v>
      </c>
      <c r="IA15" s="10">
        <f>IF(AND(IA14&gt;0,IA14&lt;&gt;"wait"),"AT",IF(AIH!$AX16="AI",IF(Sheet1!$E16&lt;AIH!$AW16-200,200,"wait"),0))</f>
        <v>0</v>
      </c>
      <c r="IB15" s="10">
        <f t="shared" si="22"/>
        <v>0</v>
      </c>
      <c r="ID15" s="10">
        <f>IF(AND(ID14&gt;0,ID14&lt;&gt;"wait"),"AT",IF(AIH!$AZ16="AI",IF(Sheet1!$D16&gt;AIH!$AY16+50,50,"wait"),0))</f>
        <v>0</v>
      </c>
      <c r="IE15" s="10">
        <f>IF(AND(IE14&gt;0,IE14&lt;&gt;"wait"),"AT",IF(AIH!$AZ16="AI",IF(Sheet1!$D16&gt;AIH!$AY16+100,100,"wait"),0))</f>
        <v>0</v>
      </c>
      <c r="IF15" s="10">
        <f>IF(AND(IF14&gt;0,IF14&lt;&gt;"wait"),"AT",IF(AIH!$AZ16="AI",IF(Sheet1!$D16&gt;AIH!$AY16+150,150,"wait"),0))</f>
        <v>0</v>
      </c>
      <c r="IG15" s="10">
        <f>IF(AND(IG14&gt;0,IG14&lt;&gt;"wait"),"AT",IF(AIH!$AZ16="AI",IF(Sheet1!$D16&gt;AIH!$AY16+200,200,"wait"),0))</f>
        <v>0</v>
      </c>
      <c r="IH15" s="10">
        <f>IF(AND(IH14&gt;0,IH14&lt;&gt;"wait"),"AT",IF(AIH!$AZ16="AI",IF(Sheet1!$E16&lt;AIH!$AY16-50,50,"wait"),0))</f>
        <v>0</v>
      </c>
      <c r="II15" s="10">
        <f>IF(AND(II14&gt;0,II14&lt;&gt;"wait"),"AT",IF(AIH!$AZ16="AI",IF(Sheet1!$E16&lt;AIH!$AY16-100,100,"wait"),0))</f>
        <v>0</v>
      </c>
      <c r="IJ15" s="10">
        <f>IF(AND(IJ14&gt;0,IJ14&lt;&gt;"wait"),"AT",IF(AIH!$AZ16="AI",IF(Sheet1!$E16&lt;AIH!$AY16-150,150,"wait"),0))</f>
        <v>0</v>
      </c>
      <c r="IK15" s="10">
        <f>IF(AND(IK14&gt;0,IK14&lt;&gt;"wait"),"AT",IF(AIH!$AZ16="AI",IF(Sheet1!$E16&lt;AIH!$AY16-200,200,"wait"),0))</f>
        <v>0</v>
      </c>
      <c r="IL15" s="10">
        <f t="shared" si="23"/>
        <v>0</v>
      </c>
      <c r="IN15" s="10">
        <f>IF(AND(IN14&gt;0,IN14&lt;&gt;"wait"),"AT",IF(AIH!$BB16="AI",IF(Sheet1!$D16&gt;AIH!$BA16+50,50,"wait"),0))</f>
        <v>0</v>
      </c>
      <c r="IO15" s="10">
        <f>IF(AND(IO14&gt;0,IO14&lt;&gt;"wait"),"AT",IF(AIH!$BB16="AI",IF(Sheet1!$D16&gt;AIH!$BA16+100,100,"wait"),0))</f>
        <v>0</v>
      </c>
      <c r="IP15" s="10">
        <f>IF(AND(IP14&gt;0,IP14&lt;&gt;"wait"),"AT",IF(AIH!$BB16="AI",IF(Sheet1!$D16&gt;AIH!$BA16+150,150,"wait"),0))</f>
        <v>0</v>
      </c>
      <c r="IQ15" s="10">
        <f>IF(AND(IQ14&gt;0,IQ14&lt;&gt;"wait"),"AT",IF(AIH!$BB16="AI",IF(Sheet1!$D16&gt;AIH!$BA16+200,200,"wait"),0))</f>
        <v>0</v>
      </c>
      <c r="IR15" s="10">
        <f>IF(AND(IR14&gt;0,IR14&lt;&gt;"wait"),"AT",IF(AIH!$BB16="AI",IF(Sheet1!$E16&lt;AIH!$BA16-50,50,"wait"),0))</f>
        <v>0</v>
      </c>
      <c r="IS15" s="10">
        <f>IF(AND(IS14&gt;0,IS14&lt;&gt;"wait"),"AT",IF(AIH!$BB16="AI",IF(Sheet1!$E16&lt;AIH!$BA16-100,100,"wait"),0))</f>
        <v>0</v>
      </c>
      <c r="IT15" s="10">
        <f>IF(AND(IT14&gt;0,IT14&lt;&gt;"wait"),"AT",IF(AIH!$BB16="AI",IF(Sheet1!$E16&lt;AIH!$BA16-150,150,"wait"),0))</f>
        <v>0</v>
      </c>
      <c r="IU15" s="10">
        <f>IF(AND(IU14&gt;0,IU14&lt;&gt;"wait"),"AT",IF(AIH!$BB16="AI",IF(Sheet1!$E16&lt;AIH!$BA16-200,200,"wait"),0))</f>
        <v>0</v>
      </c>
      <c r="IV15" s="10">
        <f t="shared" si="24"/>
        <v>0</v>
      </c>
      <c r="IX15" s="10">
        <f>IF(AND(IX14&gt;0,IX14&lt;&gt;"wait"),"AT",IF(AIH!$BD16="AI",IF(Sheet1!$D16&gt;AIH!$BC16+50,50,"wait"),0))</f>
        <v>0</v>
      </c>
      <c r="IY15" s="10">
        <f>IF(AND(IY14&gt;0,IY14&lt;&gt;"wait"),"AT",IF(AIH!$BD16="AI",IF(Sheet1!$D16&gt;AIH!$BC16+100,100,"wait"),0))</f>
        <v>0</v>
      </c>
      <c r="IZ15" s="10">
        <f>IF(AND(IZ14&gt;0,IZ14&lt;&gt;"wait"),"AT",IF(AIH!$BD16="AI",IF(Sheet1!$D16&gt;AIH!$BC16+150,150,"wait"),0))</f>
        <v>0</v>
      </c>
      <c r="JA15" s="10">
        <f>IF(AND(JA14&gt;0,JA14&lt;&gt;"wait"),"AT",IF(AIH!$BD16="AI",IF(Sheet1!$D16&gt;AIH!$BC16+200,200,"wait"),0))</f>
        <v>0</v>
      </c>
      <c r="JB15" s="10">
        <f>IF(AND(JB14&gt;0,JB14&lt;&gt;"wait"),"AT",IF(AIH!$BD16="AI",IF(Sheet1!$E16&lt;AIH!$BC16-50,50,"wait"),0))</f>
        <v>0</v>
      </c>
      <c r="JC15" s="10">
        <f>IF(AND(JC14&gt;0,JC14&lt;&gt;"wait"),"AT",IF(AIH!$BD16="AI",IF(Sheet1!$E16&lt;AIH!$BC16-100,100,"wait"),0))</f>
        <v>0</v>
      </c>
      <c r="JD15" s="10">
        <f>IF(AND(JD14&gt;0,JD14&lt;&gt;"wait"),"AT",IF(AIH!$BD16="AI",IF(Sheet1!$E16&lt;AIH!$BC16-150,150,"wait"),0))</f>
        <v>0</v>
      </c>
      <c r="JE15" s="10">
        <f>IF(AND(JE14&gt;0,JE14&lt;&gt;"wait"),"AT",IF(AIH!$BD16="AI",IF(Sheet1!$E16&lt;AIH!$BC16-200,200,"wait"),0))</f>
        <v>0</v>
      </c>
      <c r="JF15" s="10">
        <f t="shared" si="25"/>
        <v>0</v>
      </c>
      <c r="JH15" s="10">
        <f>IF(AND(JH14&gt;0,JH14&lt;&gt;"wait"),"AT",IF(AIH!$BF16="AI",IF(Sheet1!$D16&gt;AIH!$BE16+50,50,"wait"),0))</f>
        <v>0</v>
      </c>
      <c r="JI15" s="10">
        <f>IF(AND(JI14&gt;0,JI14&lt;&gt;"wait"),"AT",IF(AIH!$BF16="AI",IF(Sheet1!$D16&gt;AIH!$BE16+100,100,"wait"),0))</f>
        <v>0</v>
      </c>
      <c r="JJ15" s="10">
        <f>IF(AND(JJ14&gt;0,JJ14&lt;&gt;"wait"),"AT",IF(AIH!$BF16="AI",IF(Sheet1!$D16&gt;AIH!$BE16+150,150,"wait"),0))</f>
        <v>0</v>
      </c>
      <c r="JK15" s="10">
        <f>IF(AND(JK14&gt;0,JK14&lt;&gt;"wait"),"AT",IF(AIH!$BF16="AI",IF(Sheet1!$D16&gt;AIH!$BE16+200,200,"wait"),0))</f>
        <v>0</v>
      </c>
      <c r="JL15" s="10">
        <f>IF(AND(JL14&gt;0,JL14&lt;&gt;"wait"),"AT",IF(AIH!$BF16="AI",IF(Sheet1!$E16&lt;AIH!$BE16-50,50,"wait"),0))</f>
        <v>0</v>
      </c>
      <c r="JM15" s="10">
        <f>IF(AND(JM14&gt;0,JM14&lt;&gt;"wait"),"AT",IF(AIH!$BF16="AI",IF(Sheet1!$E16&lt;AIH!$BE16-100,100,"wait"),0))</f>
        <v>0</v>
      </c>
      <c r="JN15" s="10">
        <f>IF(AND(JN14&gt;0,JN14&lt;&gt;"wait"),"AT",IF(AIH!$BF16="AI",IF(Sheet1!$E16&lt;AIH!$BE16-150,150,"wait"),0))</f>
        <v>0</v>
      </c>
      <c r="JO15" s="10">
        <f>IF(AND(JO14&gt;0,JO14&lt;&gt;"wait"),"AT",IF(AIH!$BF16="AI",IF(Sheet1!$E16&lt;AIH!$BE16-200,200,"wait"),0))</f>
        <v>0</v>
      </c>
      <c r="JP15" s="10">
        <f t="shared" si="26"/>
        <v>0</v>
      </c>
      <c r="JR15" s="10">
        <f>IF(AND(JR14&gt;0,JR14&lt;&gt;"wait"),"AT",IF(AIH!$BH16="AI",IF(Sheet1!$D16&gt;AIH!$BG16+50,50,"wait"),0))</f>
        <v>0</v>
      </c>
      <c r="JS15" s="10">
        <f>IF(AND(JS14&gt;0,JS14&lt;&gt;"wait"),"AT",IF(AIH!$BH16="AI",IF(Sheet1!$D16&gt;AIH!$BG16+100,100,"wait"),0))</f>
        <v>0</v>
      </c>
      <c r="JT15" s="10">
        <f>IF(AND(JT14&gt;0,JT14&lt;&gt;"wait"),"AT",IF(AIH!$BH16="AI",IF(Sheet1!$D16&gt;AIH!$BG16+150,150,"wait"),0))</f>
        <v>0</v>
      </c>
      <c r="JU15" s="10">
        <f>IF(AND(JU14&gt;0,JU14&lt;&gt;"wait"),"AT",IF(AIH!$BH16="AI",IF(Sheet1!$D16&gt;AIH!$BG16+200,200,"wait"),0))</f>
        <v>0</v>
      </c>
      <c r="JV15" s="10">
        <f>IF(AND(JV14&gt;0,JV14&lt;&gt;"wait"),"AT",IF(AIH!$BH16="AI",IF(Sheet1!$E16&lt;AIH!$BG16-50,50,"wait"),0))</f>
        <v>0</v>
      </c>
      <c r="JW15" s="10">
        <f>IF(AND(JW14&gt;0,JW14&lt;&gt;"wait"),"AT",IF(AIH!$BH16="AI",IF(Sheet1!$E16&lt;AIH!$BG16-100,100,"wait"),0))</f>
        <v>0</v>
      </c>
      <c r="JX15" s="10">
        <f>IF(AND(JX14&gt;0,JX14&lt;&gt;"wait"),"AT",IF(AIH!$BH16="AI",IF(Sheet1!$E16&lt;AIH!$BG16-150,150,"wait"),0))</f>
        <v>0</v>
      </c>
      <c r="JY15" s="10">
        <f>IF(AND(JY14&gt;0,JY14&lt;&gt;"wait"),"AT",IF(AIH!$BH16="AI",IF(Sheet1!$E16&lt;AIH!$BG16-200,200,"wait"),0))</f>
        <v>0</v>
      </c>
      <c r="JZ15" s="10">
        <f t="shared" si="27"/>
        <v>0</v>
      </c>
      <c r="KB15" s="10">
        <f>IF(AND(KB14&gt;0,KB14&lt;&gt;"wait"),"AT",IF(AIH!$BJ16="AI",IF(Sheet1!$D16&gt;AIH!$BI16+50,50,"wait"),0))</f>
        <v>0</v>
      </c>
      <c r="KC15" s="10">
        <f>IF(AND(KC14&gt;0,KC14&lt;&gt;"wait"),"AT",IF(AIH!$BJ16="AI",IF(Sheet1!$D16&gt;AIH!$BI16+100,100,"wait"),0))</f>
        <v>0</v>
      </c>
      <c r="KD15" s="10">
        <f>IF(AND(KD14&gt;0,KD14&lt;&gt;"wait"),"AT",IF(AIH!$BJ16="AI",IF(Sheet1!$D16&gt;AIH!$BI16+150,150,"wait"),0))</f>
        <v>0</v>
      </c>
      <c r="KE15" s="10">
        <f>IF(AND(KE14&gt;0,KE14&lt;&gt;"wait"),"AT",IF(AIH!$BJ16="AI",IF(Sheet1!$D16&gt;AIH!$BI16+200,200,"wait"),0))</f>
        <v>0</v>
      </c>
      <c r="KF15" s="10">
        <f>IF(AND(KF14&gt;0,KF14&lt;&gt;"wait"),"AT",IF(AIH!$BJ16="AI",IF(Sheet1!$E16&lt;AIH!$BI16-50,50,"wait"),0))</f>
        <v>0</v>
      </c>
      <c r="KG15" s="10">
        <f>IF(AND(KG14&gt;0,KG14&lt;&gt;"wait"),"AT",IF(AIH!$BJ16="AI",IF(Sheet1!$E16&lt;AIH!$BI16-100,100,"wait"),0))</f>
        <v>0</v>
      </c>
      <c r="KH15" s="10">
        <f>IF(AND(KH14&gt;0,KH14&lt;&gt;"wait"),"AT",IF(AIH!$BJ16="AI",IF(Sheet1!$E16&lt;AIH!$BI16-150,150,"wait"),0))</f>
        <v>0</v>
      </c>
      <c r="KI15" s="10">
        <f>IF(AND(KI14&gt;0,KI14&lt;&gt;"wait"),"AT",IF(AIH!$BJ16="AI",IF(Sheet1!$E16&lt;AIH!$BI16-200,200,"wait"),0))</f>
        <v>0</v>
      </c>
      <c r="KJ15" s="10">
        <f t="shared" si="28"/>
        <v>0</v>
      </c>
      <c r="KL15" s="10">
        <f>IF(AND(KL14&gt;0,KL14&lt;&gt;"wait"),"AT",IF(AIH!$BL16="AI",IF(Sheet1!$D16&gt;AIH!$BK16+50,50,"wait"),0))</f>
        <v>0</v>
      </c>
      <c r="KM15" s="10">
        <f>IF(AND(KM14&gt;0,KM14&lt;&gt;"wait"),"AT",IF(AIH!$BL16="AI",IF(Sheet1!$D16&gt;AIH!$BK16+100,100,"wait"),0))</f>
        <v>0</v>
      </c>
      <c r="KN15" s="10">
        <f>IF(AND(KN14&gt;0,KN14&lt;&gt;"wait"),"AT",IF(AIH!$BL16="AI",IF(Sheet1!$D16&gt;AIH!$BK16+150,150,"wait"),0))</f>
        <v>0</v>
      </c>
      <c r="KO15" s="10">
        <f>IF(AND(KO14&gt;0,KO14&lt;&gt;"wait"),"AT",IF(AIH!$BL16="AI",IF(Sheet1!$D16&gt;AIH!$BK16+200,200,"wait"),0))</f>
        <v>0</v>
      </c>
      <c r="KP15" s="10">
        <f>IF(AND(KP14&gt;0,KP14&lt;&gt;"wait"),"AT",IF(AIH!$BL16="AI",IF(Sheet1!$E16&lt;AIH!$BK16-50,50,"wait"),0))</f>
        <v>0</v>
      </c>
      <c r="KQ15" s="10">
        <f>IF(AND(KQ14&gt;0,KQ14&lt;&gt;"wait"),"AT",IF(AIH!$BL16="AI",IF(Sheet1!$E16&lt;AIH!$BK16-100,100,"wait"),0))</f>
        <v>0</v>
      </c>
      <c r="KR15" s="10">
        <f>IF(AND(KR14&gt;0,KR14&lt;&gt;"wait"),"AT",IF(AIH!$BL16="AI",IF(Sheet1!$E16&lt;AIH!$BK16-150,150,"wait"),0))</f>
        <v>0</v>
      </c>
      <c r="KS15" s="10">
        <f>IF(AND(KS14&gt;0,KS14&lt;&gt;"wait"),"AT",IF(AIH!$BL16="AI",IF(Sheet1!$E16&lt;AIH!$BK16-200,200,"wait"),0))</f>
        <v>0</v>
      </c>
      <c r="KT15" s="10">
        <f t="shared" si="29"/>
        <v>0</v>
      </c>
      <c r="KV15" s="10">
        <f>IF(AND(KV14&gt;0,KV14&lt;&gt;"wait"),"AT",IF(AIH!$BN16="AI",IF(Sheet1!$D16&gt;AIH!$BM16+50,50,"wait"),0))</f>
        <v>0</v>
      </c>
      <c r="KW15" s="10">
        <f>IF(AND(KW14&gt;0,KW14&lt;&gt;"wait"),"AT",IF(AIH!$BN16="AI",IF(Sheet1!$D16&gt;AIH!$BM16+100,100,"wait"),0))</f>
        <v>0</v>
      </c>
      <c r="KX15" s="10">
        <f>IF(AND(KX14&gt;0,KX14&lt;&gt;"wait"),"AT",IF(AIH!$BN16="AI",IF(Sheet1!$D16&gt;AIH!$BM16+150,150,"wait"),0))</f>
        <v>0</v>
      </c>
      <c r="KY15" s="10">
        <f>IF(AND(KY14&gt;0,KY14&lt;&gt;"wait"),"AT",IF(AIH!$BN16="AI",IF(Sheet1!$D16&gt;AIH!$BM16+200,200,"wait"),0))</f>
        <v>0</v>
      </c>
      <c r="KZ15" s="10">
        <f>IF(AND(KZ14&gt;0,KZ14&lt;&gt;"wait"),"AT",IF(AIH!$BN16="AI",IF(Sheet1!$E16&lt;AIH!$BM16-50,50,"wait"),0))</f>
        <v>0</v>
      </c>
      <c r="LA15" s="10">
        <f>IF(AND(LA14&gt;0,LA14&lt;&gt;"wait"),"AT",IF(AIH!$BN16="AI",IF(Sheet1!$E16&lt;AIH!$BM16-100,100,"wait"),0))</f>
        <v>0</v>
      </c>
      <c r="LB15" s="10">
        <f>IF(AND(LB14&gt;0,LB14&lt;&gt;"wait"),"AT",IF(AIH!$BN16="AI",IF(Sheet1!$E16&lt;AIH!$BM16-150,150,"wait"),0))</f>
        <v>0</v>
      </c>
      <c r="LC15" s="10">
        <f>IF(AND(LC14&gt;0,LC14&lt;&gt;"wait"),"AT",IF(AIH!$BN16="AI",IF(Sheet1!$E16&lt;AIH!$BM16-200,200,"wait"),0))</f>
        <v>0</v>
      </c>
      <c r="LD15" s="10">
        <f t="shared" si="30"/>
        <v>0</v>
      </c>
      <c r="LF15" s="10">
        <f>IF(AND(LF14&gt;0,LF14&lt;&gt;"wait"),"AT",IF(AIH!$BP16="AI",IF(Sheet1!$D16&gt;AIH!$BO16+50,50,"wait"),0))</f>
        <v>0</v>
      </c>
      <c r="LG15" s="10">
        <f>IF(AND(LG14&gt;0,LG14&lt;&gt;"wait"),"AT",IF(AIH!$BP16="AI",IF(Sheet1!$D16&gt;AIH!$BO16+100,100,"wait"),0))</f>
        <v>0</v>
      </c>
      <c r="LH15" s="10">
        <f>IF(AND(LH14&gt;0,LH14&lt;&gt;"wait"),"AT",IF(AIH!$BP16="AI",IF(Sheet1!$D16&gt;AIH!$BO16+150,150,"wait"),0))</f>
        <v>0</v>
      </c>
      <c r="LI15" s="10">
        <f>IF(AND(LI14&gt;0,LI14&lt;&gt;"wait"),"AT",IF(AIH!$BP16="AI",IF(Sheet1!$D16&gt;AIH!$BO16+200,200,"wait"),0))</f>
        <v>0</v>
      </c>
      <c r="LJ15" s="10">
        <f>IF(AND(LJ14&gt;0,LJ14&lt;&gt;"wait"),"AT",IF(AIH!$BP16="AI",IF(Sheet1!$E16&lt;AIH!$BO16-50,50,"wait"),0))</f>
        <v>0</v>
      </c>
      <c r="LK15" s="10">
        <f>IF(AND(LK14&gt;0,LK14&lt;&gt;"wait"),"AT",IF(AIH!$BP16="AI",IF(Sheet1!$E16&lt;AIH!$BO16-100,100,"wait"),0))</f>
        <v>0</v>
      </c>
      <c r="LL15" s="10">
        <f>IF(AND(LL14&gt;0,LL14&lt;&gt;"wait"),"AT",IF(AIH!$BP16="AI",IF(Sheet1!$E16&lt;AIH!$BO16-150,150,"wait"),0))</f>
        <v>0</v>
      </c>
      <c r="LM15" s="10">
        <f>IF(AND(LM14&gt;0,LM14&lt;&gt;"wait"),"AT",IF(AIH!$BP16="AI",IF(Sheet1!$E16&lt;AIH!$BO16-200,200,"wait"),0))</f>
        <v>0</v>
      </c>
      <c r="LN15" s="10">
        <f t="shared" si="31"/>
        <v>0</v>
      </c>
      <c r="LP15" s="10">
        <f>IF(AND(LP14&gt;0,LP14&lt;&gt;"wait"),"AT",IF(AIH!$BR16="AI",IF(Sheet1!$D16&gt;AIH!$BQ16+50,50,"wait"),0))</f>
        <v>0</v>
      </c>
      <c r="LQ15" s="10">
        <f>IF(AND(LQ14&gt;0,LQ14&lt;&gt;"wait"),"AT",IF(AIH!$BR16="AI",IF(Sheet1!$D16&gt;AIH!$BQ16+100,100,"wait"),0))</f>
        <v>0</v>
      </c>
      <c r="LR15" s="10">
        <f>IF(AND(LR14&gt;0,LR14&lt;&gt;"wait"),"AT",IF(AIH!$BR16="AI",IF(Sheet1!$D16&gt;AIH!$BQ16+150,150,"wait"),0))</f>
        <v>0</v>
      </c>
      <c r="LS15" s="10">
        <f>IF(AND(LS14&gt;0,LS14&lt;&gt;"wait"),"AT",IF(AIH!$BR16="AI",IF(Sheet1!$D16&gt;AIH!$BQ16+200,200,"wait"),0))</f>
        <v>0</v>
      </c>
      <c r="LT15" s="10">
        <f>IF(AND(LT14&gt;0,LT14&lt;&gt;"wait"),"AT",IF(AIH!$BR16="AI",IF(Sheet1!$E16&lt;AIH!$BQ16-50,50,"wait"),0))</f>
        <v>0</v>
      </c>
      <c r="LU15" s="10">
        <f>IF(AND(LU14&gt;0,LU14&lt;&gt;"wait"),"AT",IF(AIH!$BR16="AI",IF(Sheet1!$E16&lt;AIH!$BQ16-100,100,"wait"),0))</f>
        <v>0</v>
      </c>
      <c r="LV15" s="10">
        <f>IF(AND(LV14&gt;0,LV14&lt;&gt;"wait"),"AT",IF(AIH!$BR16="AI",IF(Sheet1!$E16&lt;AIH!$BQ16-150,150,"wait"),0))</f>
        <v>0</v>
      </c>
      <c r="LW15" s="10">
        <f>IF(AND(LW14&gt;0,LW14&lt;&gt;"wait"),"AT",IF(AIH!$BR16="AI",IF(Sheet1!$E16&lt;AIH!$BQ16-200,200,"wait"),0))</f>
        <v>0</v>
      </c>
      <c r="LX15" s="10">
        <f t="shared" si="32"/>
        <v>0</v>
      </c>
    </row>
    <row r="16" spans="1:336" x14ac:dyDescent="0.3">
      <c r="A16" t="str">
        <f>Sheet1!B16</f>
        <v>03/01 09:29</v>
      </c>
      <c r="B16">
        <f>Sheet1!D16</f>
        <v>29320</v>
      </c>
      <c r="C16">
        <f>Sheet1!E16</f>
        <v>29294</v>
      </c>
      <c r="E16">
        <f>MAX($B16:$B$162)</f>
        <v>29377</v>
      </c>
      <c r="F16">
        <f>MIN($C16:$C$162)</f>
        <v>29062</v>
      </c>
      <c r="H16" s="8">
        <f>IF(AND(H15&gt;0,H15&lt;&gt;"wait"),"AT",IF(AIH!$D17="AI",IF(Sheet1!$D17&gt;AIH!$C17+50,50,"wait"),0))</f>
        <v>0</v>
      </c>
      <c r="I16" s="8">
        <f>IF(AND(I15&gt;0,I15&lt;&gt;"wait"),"AT",IF(AIH!$D17="AI",IF(Sheet1!$D17&gt;AIH!$C17+100,100,"wait"),0))</f>
        <v>0</v>
      </c>
      <c r="J16" s="8">
        <f>IF(AND(J15&gt;0,J15&lt;&gt;"wait"),"AT",IF(AIH!$D17="AI",IF(Sheet1!$D17&gt;AIH!$C17+150,150,"wait"),0))</f>
        <v>0</v>
      </c>
      <c r="K16" s="8">
        <f>IF(AND(K15&gt;0,K15&lt;&gt;"wait"),"AT",IF(AIH!$D17="AI",IF(Sheet1!$D17&gt;AIH!$C17+200,200,"wait"),0))</f>
        <v>0</v>
      </c>
      <c r="L16" s="8">
        <f>IF(AND(L15&gt;0,L15&lt;&gt;"wait"),"AT",IF(AIH!$D17="AI",IF(Sheet1!$E17&lt;AIH!$C17-50,50,"wait"),0))</f>
        <v>0</v>
      </c>
      <c r="M16" s="8">
        <f>IF(AND(M15&gt;0,M15&lt;&gt;"wait"),"AT",IF(AIH!$D17="AI",IF(Sheet1!$E17&lt;AIH!$C17-100,100,"wait"),0))</f>
        <v>0</v>
      </c>
      <c r="N16" s="8">
        <f>IF(AND(N15&gt;0,N15&lt;&gt;"wait"),"AT",IF(AIH!$D17="AI",IF(Sheet1!$E17&lt;AIH!$C17-150,150,"wait"),0))</f>
        <v>0</v>
      </c>
      <c r="O16" s="8">
        <f>IF(AND(O15&gt;0,O15&lt;&gt;"wait"),"AT",IF(AIH!$D17="AI",IF(Sheet1!$E17&lt;AIH!$C17-200,200,"wait"),0))</f>
        <v>0</v>
      </c>
      <c r="P16" s="8">
        <f t="shared" si="0"/>
        <v>0</v>
      </c>
      <c r="R16" s="8">
        <f>IF(AND(R15&gt;0,R15&lt;&gt;"wait"),"AT",IF(AIH!$F17="AI",IF(Sheet1!$D17&gt;AIH!$E17+50,50,"wait"),0))</f>
        <v>0</v>
      </c>
      <c r="S16" s="8">
        <f>IF(AND(S15&gt;0,S15&lt;&gt;"wait"),"AT",IF(AIH!$F17="AI",IF(Sheet1!$D17&gt;AIH!$E17+100,100,"wait"),0))</f>
        <v>0</v>
      </c>
      <c r="T16" s="8">
        <f>IF(AND(T15&gt;0,T15&lt;&gt;"wait"),"AT",IF(AIH!$F17="AI",IF(Sheet1!$D17&gt;AIH!$E17+150,150,"wait"),0))</f>
        <v>0</v>
      </c>
      <c r="U16" s="8">
        <f>IF(AND(U15&gt;0,U15&lt;&gt;"wait"),"AT",IF(AIH!$F17="AI",IF(Sheet1!$D17&gt;AIH!$E17+200,200,"wait"),0))</f>
        <v>0</v>
      </c>
      <c r="V16" s="8">
        <f>IF(AND(V15&gt;0,V15&lt;&gt;"wait"),"AT",IF(AIH!$F17="AI",IF(Sheet1!$E17&lt;AIH!$E17-50,50,"wait"),0))</f>
        <v>0</v>
      </c>
      <c r="W16" s="8">
        <f>IF(AND(W15&gt;0,W15&lt;&gt;"wait"),"AT",IF(AIH!$F17="AI",IF(Sheet1!$E17&lt;AIH!$E17-100,100,"wait"),0))</f>
        <v>0</v>
      </c>
      <c r="X16" s="8">
        <f>IF(AND(X15&gt;0,X15&lt;&gt;"wait"),"AT",IF(AIH!$F17="AI",IF(Sheet1!$E17&lt;AIH!$E17-150,150,"wait"),0))</f>
        <v>0</v>
      </c>
      <c r="Y16" s="8">
        <f>IF(AND(Y15&gt;0,Y15&lt;&gt;"wait"),"AT",IF(AIH!$F17="AI",IF(Sheet1!$E17&lt;AIH!$E17-200,200,"wait"),0))</f>
        <v>0</v>
      </c>
      <c r="Z16" s="8">
        <f t="shared" si="1"/>
        <v>0</v>
      </c>
      <c r="AB16" s="8">
        <f>IF(AND(AB15&gt;0,AB15&lt;&gt;"wait"),"AT",IF(AIH!$H17="AI",IF(Sheet1!$D17&gt;AIH!$G17+50,50,"wait"),0))</f>
        <v>0</v>
      </c>
      <c r="AC16" s="8">
        <f>IF(AND(AC15&gt;0,AC15&lt;&gt;"wait"),"AT",IF(AIH!$H17="AI",IF(Sheet1!$D17&gt;AIH!$G17+100,100,"wait"),0))</f>
        <v>0</v>
      </c>
      <c r="AD16" s="8">
        <f>IF(AND(AD15&gt;0,AD15&lt;&gt;"wait"),"AT",IF(AIH!$H17="AI",IF(Sheet1!$D17&gt;AIH!$G17+150,150,"wait"),0))</f>
        <v>0</v>
      </c>
      <c r="AE16" s="8">
        <f>IF(AND(AE15&gt;0,AE15&lt;&gt;"wait"),"AT",IF(AIH!$H17="AI",IF(Sheet1!$D17&gt;AIH!$G17+200,200,"wait"),0))</f>
        <v>0</v>
      </c>
      <c r="AF16" s="8">
        <f>IF(AND(AF15&gt;0,AF15&lt;&gt;"wait"),"AT",IF(AIH!$H17="AI",IF(Sheet1!$E17&lt;AIH!$G17-50,50,"wait"),0))</f>
        <v>0</v>
      </c>
      <c r="AG16" s="8">
        <f>IF(AND(AG15&gt;0,AG15&lt;&gt;"wait"),"AT",IF(AIH!$H17="AI",IF(Sheet1!$E17&lt;AIH!$G17-100,100,"wait"),0))</f>
        <v>0</v>
      </c>
      <c r="AH16" s="8">
        <f>IF(AND(AH15&gt;0,AH15&lt;&gt;"wait"),"AT",IF(AIH!$H17="AI",IF(Sheet1!$E17&lt;AIH!$G17-150,150,"wait"),0))</f>
        <v>0</v>
      </c>
      <c r="AI16" s="8">
        <f>IF(AND(AI15&gt;0,AI15&lt;&gt;"wait"),"AT",IF(AIH!$H17="AI",IF(Sheet1!$E17&lt;AIH!$G17-200,200,"wait"),0))</f>
        <v>0</v>
      </c>
      <c r="AJ16" s="8">
        <f t="shared" si="2"/>
        <v>0</v>
      </c>
      <c r="AL16" s="8">
        <f>IF(AND(AL15&gt;0,AL15&lt;&gt;"wait"),"AT",IF(AIH!$J17="AI",IF(Sheet1!$D17&gt;AIH!$I17+50,50,"wait"),0))</f>
        <v>0</v>
      </c>
      <c r="AM16" s="8">
        <f>IF(AND(AM15&gt;0,AM15&lt;&gt;"wait"),"AT",IF(AIH!$J17="AI",IF(Sheet1!$D17&gt;AIH!$I17+100,100,"wait"),0))</f>
        <v>0</v>
      </c>
      <c r="AN16" s="8">
        <f>IF(AND(AN15&gt;0,AN15&lt;&gt;"wait"),"AT",IF(AIH!$J17="AI",IF(Sheet1!$D17&gt;AIH!$I17+150,150,"wait"),0))</f>
        <v>0</v>
      </c>
      <c r="AO16" s="8">
        <f>IF(AND(AO15&gt;0,AO15&lt;&gt;"wait"),"AT",IF(AIH!$J17="AI",IF(Sheet1!$D17&gt;AIH!$I17+200,200,"wait"),0))</f>
        <v>0</v>
      </c>
      <c r="AP16" s="8">
        <f>IF(AND(AP15&gt;0,AP15&lt;&gt;"wait"),"AT",IF(AIH!$J17="AI",IF(Sheet1!$E17&lt;AIH!$I17-50,50,"wait"),0))</f>
        <v>0</v>
      </c>
      <c r="AQ16" s="8">
        <f>IF(AND(AQ15&gt;0,AQ15&lt;&gt;"wait"),"AT",IF(AIH!$J17="AI",IF(Sheet1!$E17&lt;AIH!$I17-100,100,"wait"),0))</f>
        <v>0</v>
      </c>
      <c r="AR16" s="8">
        <f>IF(AND(AR15&gt;0,AR15&lt;&gt;"wait"),"AT",IF(AIH!$J17="AI",IF(Sheet1!$E17&lt;AIH!$I17-150,150,"wait"),0))</f>
        <v>0</v>
      </c>
      <c r="AS16" s="8">
        <f>IF(AND(AS15&gt;0,AS15&lt;&gt;"wait"),"AT",IF(AIH!$J17="AI",IF(Sheet1!$E17&lt;AIH!$I17-200,200,"wait"),0))</f>
        <v>0</v>
      </c>
      <c r="AT16" s="8">
        <f t="shared" si="3"/>
        <v>0</v>
      </c>
      <c r="AU16" s="8"/>
      <c r="AV16" s="8">
        <f>IF(AND(AV15&gt;0,AV15&lt;&gt;"wait"),"AT",IF(AIH!$L17="AI",IF(Sheet1!$D17&gt;AIH!$K17+50,50,"wait"),0))</f>
        <v>0</v>
      </c>
      <c r="AW16" s="8">
        <f>IF(AND(AW15&gt;0,AW15&lt;&gt;"wait"),"AT",IF(AIH!$L17="AI",IF(Sheet1!$D17&gt;AIH!$K17+100,100,"wait"),0))</f>
        <v>0</v>
      </c>
      <c r="AX16" s="8">
        <f>IF(AND(AX15&gt;0,AX15&lt;&gt;"wait"),"AT",IF(AIH!$L17="AI",IF(Sheet1!$D17&gt;AIH!$K17+150,150,"wait"),0))</f>
        <v>0</v>
      </c>
      <c r="AY16" s="8">
        <f>IF(AND(AY15&gt;0,AY15&lt;&gt;"wait"),"AT",IF(AIH!$L17="AI",IF(Sheet1!$D17&gt;AIH!$K17+200,200,"wait"),0))</f>
        <v>0</v>
      </c>
      <c r="AZ16" s="8">
        <f>IF(AND(AZ15&gt;0,AZ15&lt;&gt;"wait"),"AT",IF(AIH!$L17="AI",IF(Sheet1!$E17&lt;AIH!$K17-50,50,"wait"),0))</f>
        <v>0</v>
      </c>
      <c r="BA16" s="8">
        <f>IF(AND(BA15&gt;0,BA15&lt;&gt;"wait"),"AT",IF(AIH!$L17="AI",IF(Sheet1!$E17&lt;AIH!$K17-100,100,"wait"),0))</f>
        <v>0</v>
      </c>
      <c r="BB16" s="8">
        <f>IF(AND(BB15&gt;0,BB15&lt;&gt;"wait"),"AT",IF(AIH!$L17="AI",IF(Sheet1!$E17&lt;AIH!$K17-150,150,"wait"),0))</f>
        <v>0</v>
      </c>
      <c r="BC16" s="8">
        <f>IF(AND(BC15&gt;0,BC15&lt;&gt;"wait"),"AT",IF(AIH!$L17="AI",IF(Sheet1!$E17&lt;AIH!$K17-200,200,"wait"),0))</f>
        <v>0</v>
      </c>
      <c r="BD16" s="8">
        <f t="shared" si="4"/>
        <v>0</v>
      </c>
      <c r="BE16" s="8"/>
      <c r="BF16" s="8">
        <f>IF(AND(BF15&gt;0,BF15&lt;&gt;"wait"),"AT",IF(AIH!$N17="AI",IF(Sheet1!$D17&gt;AIH!$M17+50,50,"wait"),0))</f>
        <v>0</v>
      </c>
      <c r="BG16" s="8">
        <f>IF(AND(BG15&gt;0,BG15&lt;&gt;"wait"),"AT",IF(AIH!$N17="AI",IF(Sheet1!$D17&gt;AIH!$M17+100,100,"wait"),0))</f>
        <v>0</v>
      </c>
      <c r="BH16" s="8">
        <f>IF(AND(BH15&gt;0,BH15&lt;&gt;"wait"),"AT",IF(AIH!$N17="AI",IF(Sheet1!$D17&gt;AIH!$M17+150,150,"wait"),0))</f>
        <v>0</v>
      </c>
      <c r="BI16" s="8">
        <f>IF(AND(BI15&gt;0,BI15&lt;&gt;"wait"),"AT",IF(AIH!$N17="AI",IF(Sheet1!$D17&gt;AIH!$M17+200,200,"wait"),0))</f>
        <v>0</v>
      </c>
      <c r="BJ16" s="8">
        <f>IF(AND(BJ15&gt;0,BJ15&lt;&gt;"wait"),"AT",IF(AIH!$N17="AI",IF(Sheet1!$E17&lt;AIH!$M17-50,50,"wait"),0))</f>
        <v>0</v>
      </c>
      <c r="BK16" s="8">
        <f>IF(AND(BK15&gt;0,BK15&lt;&gt;"wait"),"AT",IF(AIH!$N17="AI",IF(Sheet1!$E17&lt;AIH!$M17-100,100,"wait"),0))</f>
        <v>0</v>
      </c>
      <c r="BL16" s="8">
        <f>IF(AND(BL15&gt;0,BL15&lt;&gt;"wait"),"AT",IF(AIH!$N17="AI",IF(Sheet1!$E17&lt;AIH!$M17-150,150,"wait"),0))</f>
        <v>0</v>
      </c>
      <c r="BM16" s="8">
        <f>IF(AND(BM15&gt;0,BM15&lt;&gt;"wait"),"AT",IF(AIH!$N17="AI",IF(Sheet1!$E17&lt;AIH!$M17-200,200,"wait"),0))</f>
        <v>0</v>
      </c>
      <c r="BN16" s="8">
        <f t="shared" si="5"/>
        <v>0</v>
      </c>
      <c r="BO16" s="8"/>
      <c r="BP16" s="8">
        <f>IF(AND(BP15&gt;0,BP15&lt;&gt;"wait"),"AT",IF(AIH!$P17="AI",IF(Sheet1!$D17&gt;AIH!$O17+50,50,"wait"),0))</f>
        <v>0</v>
      </c>
      <c r="BQ16" s="8">
        <f>IF(AND(BQ15&gt;0,BQ15&lt;&gt;"wait"),"AT",IF(AIH!$P17="AI",IF(Sheet1!$D17&gt;AIH!$O17+100,100,"wait"),0))</f>
        <v>0</v>
      </c>
      <c r="BR16" s="8">
        <f>IF(AND(BR15&gt;0,BR15&lt;&gt;"wait"),"AT",IF(AIH!$P17="AI",IF(Sheet1!$D17&gt;AIH!$O17+150,150,"wait"),0))</f>
        <v>0</v>
      </c>
      <c r="BS16" s="8">
        <f>IF(AND(BS15&gt;0,BS15&lt;&gt;"wait"),"AT",IF(AIH!$P17="AI",IF(Sheet1!$D17&gt;AIH!$O17+200,200,"wait"),0))</f>
        <v>0</v>
      </c>
      <c r="BT16" s="8">
        <f>IF(AND(BT15&gt;0,BT15&lt;&gt;"wait"),"AT",IF(AIH!$P17="AI",IF(Sheet1!$E17&lt;AIH!$O17-50,50,"wait"),0))</f>
        <v>0</v>
      </c>
      <c r="BU16" s="8">
        <f>IF(AND(BU15&gt;0,BU15&lt;&gt;"wait"),"AT",IF(AIH!$P17="AI",IF(Sheet1!$E17&lt;AIH!$O17-100,100,"wait"),0))</f>
        <v>0</v>
      </c>
      <c r="BV16" s="8">
        <f>IF(AND(BV15&gt;0,BV15&lt;&gt;"wait"),"AT",IF(AIH!$P17="AI",IF(Sheet1!$E17&lt;AIH!$O17-150,150,"wait"),0))</f>
        <v>0</v>
      </c>
      <c r="BW16" s="8">
        <f>IF(AND(BW15&gt;0,BW15&lt;&gt;"wait"),"AT",IF(AIH!$P17="AI",IF(Sheet1!$E17&lt;AIH!$O17-200,200,"wait"),0))</f>
        <v>0</v>
      </c>
      <c r="BX16" s="8">
        <f t="shared" si="6"/>
        <v>0</v>
      </c>
      <c r="BY16" s="8"/>
      <c r="BZ16" s="8">
        <f>IF(AND(BZ15&gt;0,BZ15&lt;&gt;"wait"),"AT",IF(AIH!$R17="AI",IF(Sheet1!$D17&gt;AIH!$Q17+50,50,"wait"),0))</f>
        <v>0</v>
      </c>
      <c r="CA16" s="8">
        <f>IF(AND(CA15&gt;0,CA15&lt;&gt;"wait"),"AT",IF(AIH!$R17="AI",IF(Sheet1!$D17&gt;AIH!$Q17+100,100,"wait"),0))</f>
        <v>0</v>
      </c>
      <c r="CB16" s="8">
        <f>IF(AND(CB15&gt;0,CB15&lt;&gt;"wait"),"AT",IF(AIH!$R17="AI",IF(Sheet1!$D17&gt;AIH!$Q17+150,150,"wait"),0))</f>
        <v>0</v>
      </c>
      <c r="CC16" s="8">
        <f>IF(AND(CC15&gt;0,CC15&lt;&gt;"wait"),"AT",IF(AIH!$R17="AI",IF(Sheet1!$D17&gt;AIH!$Q17+200,200,"wait"),0))</f>
        <v>0</v>
      </c>
      <c r="CD16" s="8">
        <f>IF(AND(CD15&gt;0,CD15&lt;&gt;"wait"),"AT",IF(AIH!$R17="AI",IF(Sheet1!$E17&lt;AIH!$Q17-50,50,"wait"),0))</f>
        <v>0</v>
      </c>
      <c r="CE16" s="8">
        <f>IF(AND(CE15&gt;0,CE15&lt;&gt;"wait"),"AT",IF(AIH!$R17="AI",IF(Sheet1!$E17&lt;AIH!$Q17-100,100,"wait"),0))</f>
        <v>0</v>
      </c>
      <c r="CF16" s="8">
        <f>IF(AND(CF15&gt;0,CF15&lt;&gt;"wait"),"AT",IF(AIH!$R17="AI",IF(Sheet1!$E17&lt;AIH!$Q17-150,150,"wait"),0))</f>
        <v>0</v>
      </c>
      <c r="CG16" s="8">
        <f>IF(AND(CG15&gt;0,CG15&lt;&gt;"wait"),"AT",IF(AIH!$R17="AI",IF(Sheet1!$E17&lt;AIH!$Q17-200,200,"wait"),0))</f>
        <v>0</v>
      </c>
      <c r="CH16" s="8">
        <f t="shared" si="7"/>
        <v>0</v>
      </c>
      <c r="CI16" s="8"/>
      <c r="CJ16" s="8">
        <f>IF(AND(CJ15&gt;0,CJ15&lt;&gt;"wait"),"AT",IF(AIH!$T17="AI",IF(Sheet1!$D17&gt;AIH!$S17+50,50,"wait"),0))</f>
        <v>0</v>
      </c>
      <c r="CK16" s="8">
        <f>IF(AND(CK15&gt;0,CK15&lt;&gt;"wait"),"AT",IF(AIH!$T17="AI",IF(Sheet1!$D17&gt;AIH!$S17+100,100,"wait"),0))</f>
        <v>0</v>
      </c>
      <c r="CL16" s="8">
        <f>IF(AND(CL15&gt;0,CL15&lt;&gt;"wait"),"AT",IF(AIH!$T17="AI",IF(Sheet1!$D17&gt;AIH!$S17+150,150,"wait"),0))</f>
        <v>0</v>
      </c>
      <c r="CM16" s="8">
        <f>IF(AND(CM15&gt;0,CM15&lt;&gt;"wait"),"AT",IF(AIH!$T17="AI",IF(Sheet1!$D17&gt;AIH!$S17+200,200,"wait"),0))</f>
        <v>0</v>
      </c>
      <c r="CN16" s="8">
        <f>IF(AND(CN15&gt;0,CN15&lt;&gt;"wait"),"AT",IF(AIH!$T17="AI",IF(Sheet1!$E17&lt;AIH!$S17-50,50,"wait"),0))</f>
        <v>0</v>
      </c>
      <c r="CO16" s="8">
        <f>IF(AND(CO15&gt;0,CO15&lt;&gt;"wait"),"AT",IF(AIH!$T17="AI",IF(Sheet1!$E17&lt;AIH!$S17-100,100,"wait"),0))</f>
        <v>0</v>
      </c>
      <c r="CP16" s="8">
        <f>IF(AND(CP15&gt;0,CP15&lt;&gt;"wait"),"AT",IF(AIH!$T17="AI",IF(Sheet1!$E17&lt;AIH!$S17-150,150,"wait"),0))</f>
        <v>0</v>
      </c>
      <c r="CQ16" s="8">
        <f>IF(AND(CQ15&gt;0,CQ15&lt;&gt;"wait"),"AT",IF(AIH!$T17="AI",IF(Sheet1!$E17&lt;AIH!$S17-200,200,"wait"),0))</f>
        <v>0</v>
      </c>
      <c r="CR16" s="8">
        <f t="shared" si="8"/>
        <v>0</v>
      </c>
      <c r="CS16" s="8"/>
      <c r="CT16" s="8">
        <f>IF(AND(CT15&gt;0,CT15&lt;&gt;"wait"),"AT",IF(AIH!$V17="AI",IF(Sheet1!$D17&gt;AIH!$U17+50,50,"wait"),0))</f>
        <v>0</v>
      </c>
      <c r="CU16" s="8">
        <f>IF(AND(CU15&gt;0,CU15&lt;&gt;"wait"),"AT",IF(AIH!$V17="AI",IF(Sheet1!$D17&gt;AIH!$U17+100,100,"wait"),0))</f>
        <v>0</v>
      </c>
      <c r="CV16" s="8">
        <f>IF(AND(CV15&gt;0,CV15&lt;&gt;"wait"),"AT",IF(AIH!$V17="AI",IF(Sheet1!$D17&gt;AIH!$U17+150,150,"wait"),0))</f>
        <v>0</v>
      </c>
      <c r="CW16" s="8">
        <f>IF(AND(CW15&gt;0,CW15&lt;&gt;"wait"),"AT",IF(AIH!$V17="AI",IF(Sheet1!$D17&gt;AIH!$U17+200,200,"wait"),0))</f>
        <v>0</v>
      </c>
      <c r="CX16" s="8">
        <f>IF(AND(CX15&gt;0,CX15&lt;&gt;"wait"),"AT",IF(AIH!$V17="AI",IF(Sheet1!$E17&lt;AIH!$U17-50,50,"wait"),0))</f>
        <v>0</v>
      </c>
      <c r="CY16" s="8">
        <f>IF(AND(CY15&gt;0,CY15&lt;&gt;"wait"),"AT",IF(AIH!$V17="AI",IF(Sheet1!$E17&lt;AIH!$U17-100,100,"wait"),0))</f>
        <v>0</v>
      </c>
      <c r="CZ16" s="8">
        <f>IF(AND(CZ15&gt;0,CZ15&lt;&gt;"wait"),"AT",IF(AIH!$V17="AI",IF(Sheet1!$E17&lt;AIH!$U17-150,150,"wait"),0))</f>
        <v>0</v>
      </c>
      <c r="DA16" s="8">
        <f>IF(AND(DA15&gt;0,DA15&lt;&gt;"wait"),"AT",IF(AIH!$V17="AI",IF(Sheet1!$E17&lt;AIH!$U17-200,200,"wait"),0))</f>
        <v>0</v>
      </c>
      <c r="DB16" s="8">
        <f t="shared" si="9"/>
        <v>0</v>
      </c>
      <c r="DC16" s="8"/>
      <c r="DD16" s="8">
        <f>IF(AND(DD15&gt;0,DD15&lt;&gt;"wait"),"AT",IF(AIH!$X17="AI",IF(Sheet1!$D17&gt;AIH!$W17+50,50,"wait"),0))</f>
        <v>0</v>
      </c>
      <c r="DE16" s="8">
        <f>IF(AND(DE15&gt;0,DE15&lt;&gt;"wait"),"AT",IF(AIH!$X17="AI",IF(Sheet1!$D17&gt;AIH!$W17+100,100,"wait"),0))</f>
        <v>0</v>
      </c>
      <c r="DF16" s="8">
        <f>IF(AND(DF15&gt;0,DF15&lt;&gt;"wait"),"AT",IF(AIH!$X17="AI",IF(Sheet1!$D17&gt;AIH!$W17+150,150,"wait"),0))</f>
        <v>0</v>
      </c>
      <c r="DG16" s="8">
        <f>IF(AND(DG15&gt;0,DG15&lt;&gt;"wait"),"AT",IF(AIH!$X17="AI",IF(Sheet1!$D17&gt;AIH!$W17+200,200,"wait"),0))</f>
        <v>0</v>
      </c>
      <c r="DH16" s="8">
        <f>IF(AND(DH15&gt;0,DH15&lt;&gt;"wait"),"AT",IF(AIH!$X17="AI",IF(Sheet1!$E17&lt;AIH!$W17-50,50,"wait"),0))</f>
        <v>0</v>
      </c>
      <c r="DI16" s="8">
        <f>IF(AND(DI15&gt;0,DI15&lt;&gt;"wait"),"AT",IF(AIH!$X17="AI",IF(Sheet1!$E17&lt;AIH!$W17-100,100,"wait"),0))</f>
        <v>0</v>
      </c>
      <c r="DJ16" s="8">
        <f>IF(AND(DJ15&gt;0,DJ15&lt;&gt;"wait"),"AT",IF(AIH!$X17="AI",IF(Sheet1!$E17&lt;AIH!$W17-150,150,"wait"),0))</f>
        <v>0</v>
      </c>
      <c r="DK16" s="8">
        <f>IF(AND(DK15&gt;0,DK15&lt;&gt;"wait"),"AT",IF(AIH!$X17="AI",IF(Sheet1!$E17&lt;AIH!$W17-200,200,"wait"),0))</f>
        <v>0</v>
      </c>
      <c r="DL16" s="8">
        <f t="shared" si="10"/>
        <v>0</v>
      </c>
      <c r="DN16" s="10">
        <f>IF(AND(DN15&gt;0,DN15&lt;&gt;"wait"),"AT",IF(AIH!$AA17="AI",IF(Sheet1!$D17&gt;AIH!$Z17+50,50,"wait"),0))</f>
        <v>0</v>
      </c>
      <c r="DO16" s="10">
        <f>IF(AND(DO15&gt;0,DO15&lt;&gt;"wait"),"AT",IF(AIH!$AA17="AI",IF(Sheet1!$D17&gt;AIH!$Z17+100,100,"wait"),0))</f>
        <v>0</v>
      </c>
      <c r="DP16" s="10">
        <f>IF(AND(DP15&gt;0,DP15&lt;&gt;"wait"),"AT",IF(AIH!$AA17="AI",IF(Sheet1!$D17&gt;AIH!$Z17+150,150,"wait"),0))</f>
        <v>0</v>
      </c>
      <c r="DQ16" s="10">
        <f>IF(AND(DQ15&gt;0,DQ15&lt;&gt;"wait"),"AT",IF(AIH!$AA17="AI",IF(Sheet1!$D17&gt;AIH!$Z17+200,200,"wait"),0))</f>
        <v>0</v>
      </c>
      <c r="DR16" s="10">
        <f>IF(AND(DR15&gt;0,DR15&lt;&gt;"wait"),"AT",IF(AIH!$AA17="AI",IF(Sheet1!$E17&lt;AIH!$Z17-50,50,"wait"),0))</f>
        <v>0</v>
      </c>
      <c r="DS16" s="10">
        <f>IF(AND(DS15&gt;0,DS15&lt;&gt;"wait"),"AT",IF(AIH!$AA17="AI",IF(Sheet1!$E17&lt;AIH!$Z17-100,100,"wait"),0))</f>
        <v>0</v>
      </c>
      <c r="DT16" s="10">
        <f>IF(AND(DT15&gt;0,DT15&lt;&gt;"wait"),"AT",IF(AIH!$AA17="AI",IF(Sheet1!$E17&lt;AIH!$Z17-150,150,"wait"),0))</f>
        <v>0</v>
      </c>
      <c r="DU16" s="10">
        <f>IF(AND(DU15&gt;0,DU15&lt;&gt;"wait"),"AT",IF(AIH!$AA17="AI",IF(Sheet1!$E17&lt;AIH!$Z17-200,200,"wait"),0))</f>
        <v>0</v>
      </c>
      <c r="DV16" s="10">
        <f t="shared" si="11"/>
        <v>0</v>
      </c>
      <c r="DX16" s="10">
        <f>IF(AND(DX15&gt;0,DX15&lt;&gt;"wait"),"AT",IF(AIH!$AC17="AI",IF(Sheet1!$D17&gt;AIH!$AB17+50,50,"wait"),0))</f>
        <v>0</v>
      </c>
      <c r="DY16" s="10">
        <f>IF(AND(DY15&gt;0,DY15&lt;&gt;"wait"),"AT",IF(AIH!$AC17="AI",IF(Sheet1!$D17&gt;AIH!$AB17+100,100,"wait"),0))</f>
        <v>0</v>
      </c>
      <c r="DZ16" s="10">
        <f>IF(AND(DZ15&gt;0,DZ15&lt;&gt;"wait"),"AT",IF(AIH!$AC17="AI",IF(Sheet1!$D17&gt;AIH!$AB17+150,150,"wait"),0))</f>
        <v>0</v>
      </c>
      <c r="EA16" s="10">
        <f>IF(AND(EA15&gt;0,EA15&lt;&gt;"wait"),"AT",IF(AIH!$AC17="AI",IF(Sheet1!$D17&gt;AIH!$AB17+200,200,"wait"),0))</f>
        <v>0</v>
      </c>
      <c r="EB16" s="10">
        <f>IF(AND(EB15&gt;0,EB15&lt;&gt;"wait"),"AT",IF(AIH!$AC17="AI",IF(Sheet1!$E17&lt;AIH!$AB17-50,50,"wait"),0))</f>
        <v>0</v>
      </c>
      <c r="EC16" s="10">
        <f>IF(AND(EC15&gt;0,EC15&lt;&gt;"wait"),"AT",IF(AIH!$AC17="AI",IF(Sheet1!$E17&lt;AIH!$AB17-100,100,"wait"),0))</f>
        <v>0</v>
      </c>
      <c r="ED16" s="10">
        <f>IF(AND(ED15&gt;0,ED15&lt;&gt;"wait"),"AT",IF(AIH!$AC17="AI",IF(Sheet1!$E17&lt;AIH!$AB17-150,150,"wait"),0))</f>
        <v>0</v>
      </c>
      <c r="EE16" s="10">
        <f>IF(AND(EE15&gt;0,EE15&lt;&gt;"wait"),"AT",IF(AIH!$AC17="AI",IF(Sheet1!$E17&lt;AIH!$AB17-200,200,"wait"),0))</f>
        <v>0</v>
      </c>
      <c r="EF16" s="10">
        <f t="shared" si="12"/>
        <v>0</v>
      </c>
      <c r="EH16" s="10">
        <f>IF(AND(EH15&gt;0,EH15&lt;&gt;"wait"),"AT",IF(AIH!$AE17="AI",IF(Sheet1!$D17&gt;AIH!$AD17+50,50,"wait"),0))</f>
        <v>0</v>
      </c>
      <c r="EI16" s="10">
        <f>IF(AND(EI15&gt;0,EI15&lt;&gt;"wait"),"AT",IF(AIH!$AE17="AI",IF(Sheet1!$D17&gt;AIH!$AD17+100,100,"wait"),0))</f>
        <v>0</v>
      </c>
      <c r="EJ16" s="10">
        <f>IF(AND(EJ15&gt;0,EJ15&lt;&gt;"wait"),"AT",IF(AIH!$AE17="AI",IF(Sheet1!$D17&gt;AIH!$AD17+150,150,"wait"),0))</f>
        <v>0</v>
      </c>
      <c r="EK16" s="10">
        <f>IF(AND(EK15&gt;0,EK15&lt;&gt;"wait"),"AT",IF(AIH!$AE17="AI",IF(Sheet1!$D17&gt;AIH!$AD17+200,200,"wait"),0))</f>
        <v>0</v>
      </c>
      <c r="EL16" s="10">
        <f>IF(AND(EL15&gt;0,EL15&lt;&gt;"wait"),"AT",IF(AIH!$AE17="AI",IF(Sheet1!$E17&lt;AIH!$AD17-50,50,"wait"),0))</f>
        <v>0</v>
      </c>
      <c r="EM16" s="10">
        <f>IF(AND(EM15&gt;0,EM15&lt;&gt;"wait"),"AT",IF(AIH!$AE17="AI",IF(Sheet1!$E17&lt;AIH!$AD17-100,100,"wait"),0))</f>
        <v>0</v>
      </c>
      <c r="EN16" s="10">
        <f>IF(AND(EN15&gt;0,EN15&lt;&gt;"wait"),"AT",IF(AIH!$AE17="AI",IF(Sheet1!$E17&lt;AIH!$AD17-150,150,"wait"),0))</f>
        <v>0</v>
      </c>
      <c r="EO16" s="10">
        <f>IF(AND(EO15&gt;0,EO15&lt;&gt;"wait"),"AT",IF(AIH!$AE17="AI",IF(Sheet1!$E17&lt;AIH!$AD17-200,200,"wait"),0))</f>
        <v>0</v>
      </c>
      <c r="EP16" s="10">
        <f t="shared" si="13"/>
        <v>0</v>
      </c>
      <c r="ER16" s="10">
        <f>IF(AND(ER15&gt;0,ER15&lt;&gt;"wait"),"AT",IF(AIH!$AG17="AI",IF(Sheet1!$D17&gt;AIH!$AF17+50,50,"wait"),0))</f>
        <v>0</v>
      </c>
      <c r="ES16" s="10">
        <f>IF(AND(ES15&gt;0,ES15&lt;&gt;"wait"),"AT",IF(AIH!$AG17="AI",IF(Sheet1!$D17&gt;AIH!$AF17+100,100,"wait"),0))</f>
        <v>0</v>
      </c>
      <c r="ET16" s="10">
        <f>IF(AND(ET15&gt;0,ET15&lt;&gt;"wait"),"AT",IF(AIH!$AG17="AI",IF(Sheet1!$D17&gt;AIH!$AF17+150,150,"wait"),0))</f>
        <v>0</v>
      </c>
      <c r="EU16" s="10">
        <f>IF(AND(EU15&gt;0,EU15&lt;&gt;"wait"),"AT",IF(AIH!$AG17="AI",IF(Sheet1!$D17&gt;AIH!$AF17+200,200,"wait"),0))</f>
        <v>0</v>
      </c>
      <c r="EV16" s="10">
        <f>IF(AND(EV15&gt;0,EV15&lt;&gt;"wait"),"AT",IF(AIH!$AG17="AI",IF(Sheet1!$E17&lt;AIH!$AF17-50,50,"wait"),0))</f>
        <v>0</v>
      </c>
      <c r="EW16" s="10">
        <f>IF(AND(EW15&gt;0,EW15&lt;&gt;"wait"),"AT",IF(AIH!$AG17="AI",IF(Sheet1!$E17&lt;AIH!$AF17-100,100,"wait"),0))</f>
        <v>0</v>
      </c>
      <c r="EX16" s="10">
        <f>IF(AND(EX15&gt;0,EX15&lt;&gt;"wait"),"AT",IF(AIH!$AG17="AI",IF(Sheet1!$E17&lt;AIH!$AF17-150,150,"wait"),0))</f>
        <v>0</v>
      </c>
      <c r="EY16" s="10">
        <f>IF(AND(EY15&gt;0,EY15&lt;&gt;"wait"),"AT",IF(AIH!$AG17="AI",IF(Sheet1!$E17&lt;AIH!$AF17-200,200,"wait"),0))</f>
        <v>0</v>
      </c>
      <c r="EZ16" s="10">
        <f t="shared" si="14"/>
        <v>0</v>
      </c>
      <c r="FB16" s="10">
        <f>IF(AND(FB15&gt;0,FB15&lt;&gt;"wait"),"AT",IF(AIH!$AI17="AI",IF(Sheet1!$D17&gt;AIH!$AH17+50,50,"wait"),0))</f>
        <v>0</v>
      </c>
      <c r="FC16" s="10">
        <f>IF(AND(FC15&gt;0,FC15&lt;&gt;"wait"),"AT",IF(AIH!$AI17="AI",IF(Sheet1!$D17&gt;AIH!$AH17+100,100,"wait"),0))</f>
        <v>0</v>
      </c>
      <c r="FD16" s="10">
        <f>IF(AND(FD15&gt;0,FD15&lt;&gt;"wait"),"AT",IF(AIH!$AI17="AI",IF(Sheet1!$D17&gt;AIH!$AH17+150,150,"wait"),0))</f>
        <v>0</v>
      </c>
      <c r="FE16" s="10">
        <f>IF(AND(FE15&gt;0,FE15&lt;&gt;"wait"),"AT",IF(AIH!$AI17="AI",IF(Sheet1!$D17&gt;AIH!$AH17+200,200,"wait"),0))</f>
        <v>0</v>
      </c>
      <c r="FF16" s="10">
        <f>IF(AND(FF15&gt;0,FF15&lt;&gt;"wait"),"AT",IF(AIH!$AI17="AI",IF(Sheet1!$E17&lt;AIH!$AH17-50,50,"wait"),0))</f>
        <v>0</v>
      </c>
      <c r="FG16" s="10">
        <f>IF(AND(FG15&gt;0,FG15&lt;&gt;"wait"),"AT",IF(AIH!$AI17="AI",IF(Sheet1!$E17&lt;AIH!$AH17-100,100,"wait"),0))</f>
        <v>0</v>
      </c>
      <c r="FH16" s="10">
        <f>IF(AND(FH15&gt;0,FH15&lt;&gt;"wait"),"AT",IF(AIH!$AI17="AI",IF(Sheet1!$E17&lt;AIH!$AH17-150,150,"wait"),0))</f>
        <v>0</v>
      </c>
      <c r="FI16" s="10">
        <f>IF(AND(FI15&gt;0,FI15&lt;&gt;"wait"),"AT",IF(AIH!$AI17="AI",IF(Sheet1!$E17&lt;AIH!$AH17-200,200,"wait"),0))</f>
        <v>0</v>
      </c>
      <c r="FJ16" s="10">
        <f t="shared" si="15"/>
        <v>0</v>
      </c>
      <c r="FL16" s="10">
        <f>IF(AND(FL15&gt;0,FL15&lt;&gt;"wait"),"AT",IF(AIH!$AK17="AI",IF(Sheet1!$D17&gt;AIH!$AJ17+50,50,"wait"),0))</f>
        <v>0</v>
      </c>
      <c r="FM16" s="10">
        <f>IF(AND(FM15&gt;0,FM15&lt;&gt;"wait"),"AT",IF(AIH!$AK17="AI",IF(Sheet1!$D17&gt;AIH!$AJ17+100,100,"wait"),0))</f>
        <v>0</v>
      </c>
      <c r="FN16" s="10">
        <f>IF(AND(FN15&gt;0,FN15&lt;&gt;"wait"),"AT",IF(AIH!$AK17="AI",IF(Sheet1!$D17&gt;AIH!$AJ17+150,150,"wait"),0))</f>
        <v>0</v>
      </c>
      <c r="FO16" s="10">
        <f>IF(AND(FO15&gt;0,FO15&lt;&gt;"wait"),"AT",IF(AIH!$AK17="AI",IF(Sheet1!$D17&gt;AIH!$AJ17+200,200,"wait"),0))</f>
        <v>0</v>
      </c>
      <c r="FP16" s="10">
        <f>IF(AND(FP15&gt;0,FP15&lt;&gt;"wait"),"AT",IF(AIH!$AK17="AI",IF(Sheet1!$E17&lt;AIH!$AJ17-50,50,"wait"),0))</f>
        <v>0</v>
      </c>
      <c r="FQ16" s="10">
        <f>IF(AND(FQ15&gt;0,FQ15&lt;&gt;"wait"),"AT",IF(AIH!$AK17="AI",IF(Sheet1!$E17&lt;AIH!$AJ17-100,100,"wait"),0))</f>
        <v>0</v>
      </c>
      <c r="FR16" s="10">
        <f>IF(AND(FR15&gt;0,FR15&lt;&gt;"wait"),"AT",IF(AIH!$AK17="AI",IF(Sheet1!$E17&lt;AIH!$AJ17-150,150,"wait"),0))</f>
        <v>0</v>
      </c>
      <c r="FS16" s="10">
        <f>IF(AND(FS15&gt;0,FS15&lt;&gt;"wait"),"AT",IF(AIH!$AK17="AI",IF(Sheet1!$E17&lt;AIH!$AJ17-200,200,"wait"),0))</f>
        <v>0</v>
      </c>
      <c r="FT16" s="10">
        <f t="shared" si="16"/>
        <v>0</v>
      </c>
      <c r="FV16" s="10">
        <f>IF(AND(FV15&gt;0,FV15&lt;&gt;"wait"),"AT",IF(AIH!$AM17="AI",IF(Sheet1!$D17&gt;AIH!$AL17+50,50,"wait"),0))</f>
        <v>0</v>
      </c>
      <c r="FW16" s="10">
        <f>IF(AND(FW15&gt;0,FW15&lt;&gt;"wait"),"AT",IF(AIH!$AM17="AI",IF(Sheet1!$D17&gt;AIH!$AL17+100,100,"wait"),0))</f>
        <v>0</v>
      </c>
      <c r="FX16" s="10">
        <f>IF(AND(FX15&gt;0,FX15&lt;&gt;"wait"),"AT",IF(AIH!$AM17="AI",IF(Sheet1!$D17&gt;AIH!$AL17+150,150,"wait"),0))</f>
        <v>0</v>
      </c>
      <c r="FY16" s="10">
        <f>IF(AND(FY15&gt;0,FY15&lt;&gt;"wait"),"AT",IF(AIH!$AM17="AI",IF(Sheet1!$D17&gt;AIH!$AL17+200,200,"wait"),0))</f>
        <v>0</v>
      </c>
      <c r="FZ16" s="10">
        <f>IF(AND(FZ15&gt;0,FZ15&lt;&gt;"wait"),"AT",IF(AIH!$AM17="AI",IF(Sheet1!$E17&lt;AIH!$AL17-50,50,"wait"),0))</f>
        <v>0</v>
      </c>
      <c r="GA16" s="10">
        <f>IF(AND(GA15&gt;0,GA15&lt;&gt;"wait"),"AT",IF(AIH!$AM17="AI",IF(Sheet1!$E17&lt;AIH!$AL17-100,100,"wait"),0))</f>
        <v>0</v>
      </c>
      <c r="GB16" s="10">
        <f>IF(AND(GB15&gt;0,GB15&lt;&gt;"wait"),"AT",IF(AIH!$AM17="AI",IF(Sheet1!$E17&lt;AIH!$AL17-150,150,"wait"),0))</f>
        <v>0</v>
      </c>
      <c r="GC16" s="10">
        <f>IF(AND(GC15&gt;0,GC15&lt;&gt;"wait"),"AT",IF(AIH!$AM17="AI",IF(Sheet1!$E17&lt;AIH!$AL17-200,200,"wait"),0))</f>
        <v>0</v>
      </c>
      <c r="GD16" s="10">
        <f t="shared" si="17"/>
        <v>0</v>
      </c>
      <c r="GF16" s="10">
        <f>IF(AND(GF15&gt;0,GF15&lt;&gt;"wait"),"AT",IF(AIH!$AO17="AI",IF(Sheet1!$D17&gt;AIH!$AN17+50,50,"wait"),0))</f>
        <v>0</v>
      </c>
      <c r="GG16" s="10">
        <f>IF(AND(GG15&gt;0,GG15&lt;&gt;"wait"),"AT",IF(AIH!$AO17="AI",IF(Sheet1!$D17&gt;AIH!$AN17+100,100,"wait"),0))</f>
        <v>0</v>
      </c>
      <c r="GH16" s="10">
        <f>IF(AND(GH15&gt;0,GH15&lt;&gt;"wait"),"AT",IF(AIH!$AO17="AI",IF(Sheet1!$D17&gt;AIH!$AN17+150,150,"wait"),0))</f>
        <v>0</v>
      </c>
      <c r="GI16" s="10">
        <f>IF(AND(GI15&gt;0,GI15&lt;&gt;"wait"),"AT",IF(AIH!$AO17="AI",IF(Sheet1!$D17&gt;AIH!$AN17+200,200,"wait"),0))</f>
        <v>0</v>
      </c>
      <c r="GJ16" s="10">
        <f>IF(AND(GJ15&gt;0,GJ15&lt;&gt;"wait"),"AT",IF(AIH!$AO17="AI",IF(Sheet1!$E17&lt;AIH!$AN17-50,50,"wait"),0))</f>
        <v>0</v>
      </c>
      <c r="GK16" s="10">
        <f>IF(AND(GK15&gt;0,GK15&lt;&gt;"wait"),"AT",IF(AIH!$AO17="AI",IF(Sheet1!$E17&lt;AIH!$AN17-100,100,"wait"),0))</f>
        <v>0</v>
      </c>
      <c r="GL16" s="10">
        <f>IF(AND(GL15&gt;0,GL15&lt;&gt;"wait"),"AT",IF(AIH!$AO17="AI",IF(Sheet1!$E17&lt;AIH!$AN17-150,150,"wait"),0))</f>
        <v>0</v>
      </c>
      <c r="GM16" s="10">
        <f>IF(AND(GM15&gt;0,GM15&lt;&gt;"wait"),"AT",IF(AIH!$AO17="AI",IF(Sheet1!$E17&lt;AIH!$AN17-200,200,"wait"),0))</f>
        <v>0</v>
      </c>
      <c r="GN16" s="10">
        <f t="shared" si="18"/>
        <v>0</v>
      </c>
      <c r="GP16" s="10">
        <f>IF(AND(GP15&gt;0,GP15&lt;&gt;"wait"),"AT",IF(AIH!$AQ17="AI",IF(Sheet1!$D17&gt;AIH!$AP17+50,50,"wait"),0))</f>
        <v>0</v>
      </c>
      <c r="GQ16" s="10">
        <f>IF(AND(GQ15&gt;0,GQ15&lt;&gt;"wait"),"AT",IF(AIH!$AQ17="AI",IF(Sheet1!$D17&gt;AIH!$AP17+100,100,"wait"),0))</f>
        <v>0</v>
      </c>
      <c r="GR16" s="10">
        <f>IF(AND(GR15&gt;0,GR15&lt;&gt;"wait"),"AT",IF(AIH!$AQ17="AI",IF(Sheet1!$D17&gt;AIH!$AP17+150,150,"wait"),0))</f>
        <v>0</v>
      </c>
      <c r="GS16" s="10">
        <f>IF(AND(GS15&gt;0,GS15&lt;&gt;"wait"),"AT",IF(AIH!$AQ17="AI",IF(Sheet1!$D17&gt;AIH!$AP17+200,200,"wait"),0))</f>
        <v>0</v>
      </c>
      <c r="GT16" s="10">
        <f>IF(AND(GT15&gt;0,GT15&lt;&gt;"wait"),"AT",IF(AIH!$AQ17="AI",IF(Sheet1!$E17&lt;AIH!$AP17-50,50,"wait"),0))</f>
        <v>0</v>
      </c>
      <c r="GU16" s="10">
        <f>IF(AND(GU15&gt;0,GU15&lt;&gt;"wait"),"AT",IF(AIH!$AQ17="AI",IF(Sheet1!$E17&lt;AIH!$AP17-100,100,"wait"),0))</f>
        <v>0</v>
      </c>
      <c r="GV16" s="10">
        <f>IF(AND(GV15&gt;0,GV15&lt;&gt;"wait"),"AT",IF(AIH!$AQ17="AI",IF(Sheet1!$E17&lt;AIH!$AP17-150,150,"wait"),0))</f>
        <v>0</v>
      </c>
      <c r="GW16" s="10">
        <f>IF(AND(GW15&gt;0,GW15&lt;&gt;"wait"),"AT",IF(AIH!$AQ17="AI",IF(Sheet1!$E17&lt;AIH!$AP17-200,200,"wait"),0))</f>
        <v>0</v>
      </c>
      <c r="GX16" s="10">
        <f t="shared" si="19"/>
        <v>0</v>
      </c>
      <c r="GZ16" s="10">
        <f>IF(AND(GZ15&gt;0,GZ15&lt;&gt;"wait"),"AT",IF(AIH!$AS17="AI",IF(Sheet1!$D17&gt;AIH!$AR17+50,50,"wait"),0))</f>
        <v>0</v>
      </c>
      <c r="HA16" s="10">
        <f>IF(AND(HA15&gt;0,HA15&lt;&gt;"wait"),"AT",IF(AIH!$AS17="AI",IF(Sheet1!$D17&gt;AIH!$AR17+100,100,"wait"),0))</f>
        <v>0</v>
      </c>
      <c r="HB16" s="10">
        <f>IF(AND(HB15&gt;0,HB15&lt;&gt;"wait"),"AT",IF(AIH!$AS17="AI",IF(Sheet1!$D17&gt;AIH!$AR17+150,150,"wait"),0))</f>
        <v>0</v>
      </c>
      <c r="HC16" s="10">
        <f>IF(AND(HC15&gt;0,HC15&lt;&gt;"wait"),"AT",IF(AIH!$AS17="AI",IF(Sheet1!$D17&gt;AIH!$AR17+200,200,"wait"),0))</f>
        <v>0</v>
      </c>
      <c r="HD16" s="10">
        <f>IF(AND(HD15&gt;0,HD15&lt;&gt;"wait"),"AT",IF(AIH!$AS17="AI",IF(Sheet1!$E17&lt;AIH!$AR17-50,50,"wait"),0))</f>
        <v>0</v>
      </c>
      <c r="HE16" s="10">
        <f>IF(AND(HE15&gt;0,HE15&lt;&gt;"wait"),"AT",IF(AIH!$AS17="AI",IF(Sheet1!$E17&lt;AIH!$AR17-100,100,"wait"),0))</f>
        <v>0</v>
      </c>
      <c r="HF16" s="10">
        <f>IF(AND(HF15&gt;0,HF15&lt;&gt;"wait"),"AT",IF(AIH!$AS17="AI",IF(Sheet1!$E17&lt;AIH!$AR17-150,150,"wait"),0))</f>
        <v>0</v>
      </c>
      <c r="HG16" s="10">
        <f>IF(AND(HG15&gt;0,HG15&lt;&gt;"wait"),"AT",IF(AIH!$AS17="AI",IF(Sheet1!$E17&lt;AIH!$AR17-200,200,"wait"),0))</f>
        <v>0</v>
      </c>
      <c r="HH16" s="10">
        <f t="shared" si="20"/>
        <v>0</v>
      </c>
      <c r="HJ16" s="10">
        <f>IF(AND(HJ15&gt;0,HJ15&lt;&gt;"wait"),"AT",IF(AIH!$AU17="AI",IF(Sheet1!$D17&gt;AIH!$AT17+50,50,"wait"),0))</f>
        <v>0</v>
      </c>
      <c r="HK16" s="10">
        <f>IF(AND(HK15&gt;0,HK15&lt;&gt;"wait"),"AT",IF(AIH!$AU17="AI",IF(Sheet1!$D17&gt;AIH!$AT17+100,100,"wait"),0))</f>
        <v>0</v>
      </c>
      <c r="HL16" s="10">
        <f>IF(AND(HL15&gt;0,HL15&lt;&gt;"wait"),"AT",IF(AIH!$AU17="AI",IF(Sheet1!$D17&gt;AIH!$AT17+150,150,"wait"),0))</f>
        <v>0</v>
      </c>
      <c r="HM16" s="10">
        <f>IF(AND(HM15&gt;0,HM15&lt;&gt;"wait"),"AT",IF(AIH!$AU17="AI",IF(Sheet1!$D17&gt;AIH!$AT17+200,200,"wait"),0))</f>
        <v>0</v>
      </c>
      <c r="HN16" s="10">
        <f>IF(AND(HN15&gt;0,HN15&lt;&gt;"wait"),"AT",IF(AIH!$AU17="AI",IF(Sheet1!$E17&lt;AIH!$AT17-50,50,"wait"),0))</f>
        <v>0</v>
      </c>
      <c r="HO16" s="10">
        <f>IF(AND(HO15&gt;0,HO15&lt;&gt;"wait"),"AT",IF(AIH!$AU17="AI",IF(Sheet1!$E17&lt;AIH!$AT17-100,100,"wait"),0))</f>
        <v>0</v>
      </c>
      <c r="HP16" s="10">
        <f>IF(AND(HP15&gt;0,HP15&lt;&gt;"wait"),"AT",IF(AIH!$AU17="AI",IF(Sheet1!$E17&lt;AIH!$AT17-150,150,"wait"),0))</f>
        <v>0</v>
      </c>
      <c r="HQ16" s="10">
        <f>IF(AND(HQ15&gt;0,HQ15&lt;&gt;"wait"),"AT",IF(AIH!$AU17="AI",IF(Sheet1!$E17&lt;AIH!$AT17-200,200,"wait"),0))</f>
        <v>0</v>
      </c>
      <c r="HR16" s="10">
        <f t="shared" si="21"/>
        <v>0</v>
      </c>
      <c r="HT16" s="10">
        <f>IF(AND(HT15&gt;0,HT15&lt;&gt;"wait"),"AT",IF(AIH!$AX17="AI",IF(Sheet1!$D17&gt;AIH!$AW17+50,50,"wait"),0))</f>
        <v>0</v>
      </c>
      <c r="HU16" s="10">
        <f>IF(AND(HU15&gt;0,HU15&lt;&gt;"wait"),"AT",IF(AIH!$AX17="AI",IF(Sheet1!$D17&gt;AIH!$AW17+100,100,"wait"),0))</f>
        <v>0</v>
      </c>
      <c r="HV16" s="10">
        <f>IF(AND(HV15&gt;0,HV15&lt;&gt;"wait"),"AT",IF(AIH!$AX17="AI",IF(Sheet1!$D17&gt;AIH!$AW17+150,150,"wait"),0))</f>
        <v>0</v>
      </c>
      <c r="HW16" s="10">
        <f>IF(AND(HW15&gt;0,HW15&lt;&gt;"wait"),"AT",IF(AIH!$AX17="AI",IF(Sheet1!$D17&gt;AIH!$AW17+200,200,"wait"),0))</f>
        <v>0</v>
      </c>
      <c r="HX16" s="10">
        <f>IF(AND(HX15&gt;0,HX15&lt;&gt;"wait"),"AT",IF(AIH!$AX17="AI",IF(Sheet1!$E17&lt;AIH!$AW17-50,50,"wait"),0))</f>
        <v>0</v>
      </c>
      <c r="HY16" s="10">
        <f>IF(AND(HY15&gt;0,HY15&lt;&gt;"wait"),"AT",IF(AIH!$AX17="AI",IF(Sheet1!$E17&lt;AIH!$AW17-100,100,"wait"),0))</f>
        <v>0</v>
      </c>
      <c r="HZ16" s="10">
        <f>IF(AND(HZ15&gt;0,HZ15&lt;&gt;"wait"),"AT",IF(AIH!$AX17="AI",IF(Sheet1!$E17&lt;AIH!$AW17-150,150,"wait"),0))</f>
        <v>0</v>
      </c>
      <c r="IA16" s="10">
        <f>IF(AND(IA15&gt;0,IA15&lt;&gt;"wait"),"AT",IF(AIH!$AX17="AI",IF(Sheet1!$E17&lt;AIH!$AW17-200,200,"wait"),0))</f>
        <v>0</v>
      </c>
      <c r="IB16" s="10">
        <f t="shared" si="22"/>
        <v>0</v>
      </c>
      <c r="ID16" s="10">
        <f>IF(AND(ID15&gt;0,ID15&lt;&gt;"wait"),"AT",IF(AIH!$AZ17="AI",IF(Sheet1!$D17&gt;AIH!$AY17+50,50,"wait"),0))</f>
        <v>0</v>
      </c>
      <c r="IE16" s="10">
        <f>IF(AND(IE15&gt;0,IE15&lt;&gt;"wait"),"AT",IF(AIH!$AZ17="AI",IF(Sheet1!$D17&gt;AIH!$AY17+100,100,"wait"),0))</f>
        <v>0</v>
      </c>
      <c r="IF16" s="10">
        <f>IF(AND(IF15&gt;0,IF15&lt;&gt;"wait"),"AT",IF(AIH!$AZ17="AI",IF(Sheet1!$D17&gt;AIH!$AY17+150,150,"wait"),0))</f>
        <v>0</v>
      </c>
      <c r="IG16" s="10">
        <f>IF(AND(IG15&gt;0,IG15&lt;&gt;"wait"),"AT",IF(AIH!$AZ17="AI",IF(Sheet1!$D17&gt;AIH!$AY17+200,200,"wait"),0))</f>
        <v>0</v>
      </c>
      <c r="IH16" s="10">
        <f>IF(AND(IH15&gt;0,IH15&lt;&gt;"wait"),"AT",IF(AIH!$AZ17="AI",IF(Sheet1!$E17&lt;AIH!$AY17-50,50,"wait"),0))</f>
        <v>0</v>
      </c>
      <c r="II16" s="10">
        <f>IF(AND(II15&gt;0,II15&lt;&gt;"wait"),"AT",IF(AIH!$AZ17="AI",IF(Sheet1!$E17&lt;AIH!$AY17-100,100,"wait"),0))</f>
        <v>0</v>
      </c>
      <c r="IJ16" s="10">
        <f>IF(AND(IJ15&gt;0,IJ15&lt;&gt;"wait"),"AT",IF(AIH!$AZ17="AI",IF(Sheet1!$E17&lt;AIH!$AY17-150,150,"wait"),0))</f>
        <v>0</v>
      </c>
      <c r="IK16" s="10">
        <f>IF(AND(IK15&gt;0,IK15&lt;&gt;"wait"),"AT",IF(AIH!$AZ17="AI",IF(Sheet1!$E17&lt;AIH!$AY17-200,200,"wait"),0))</f>
        <v>0</v>
      </c>
      <c r="IL16" s="10">
        <f t="shared" si="23"/>
        <v>0</v>
      </c>
      <c r="IN16" s="10">
        <f>IF(AND(IN15&gt;0,IN15&lt;&gt;"wait"),"AT",IF(AIH!$BB17="AI",IF(Sheet1!$D17&gt;AIH!$BA17+50,50,"wait"),0))</f>
        <v>0</v>
      </c>
      <c r="IO16" s="10">
        <f>IF(AND(IO15&gt;0,IO15&lt;&gt;"wait"),"AT",IF(AIH!$BB17="AI",IF(Sheet1!$D17&gt;AIH!$BA17+100,100,"wait"),0))</f>
        <v>0</v>
      </c>
      <c r="IP16" s="10">
        <f>IF(AND(IP15&gt;0,IP15&lt;&gt;"wait"),"AT",IF(AIH!$BB17="AI",IF(Sheet1!$D17&gt;AIH!$BA17+150,150,"wait"),0))</f>
        <v>0</v>
      </c>
      <c r="IQ16" s="10">
        <f>IF(AND(IQ15&gt;0,IQ15&lt;&gt;"wait"),"AT",IF(AIH!$BB17="AI",IF(Sheet1!$D17&gt;AIH!$BA17+200,200,"wait"),0))</f>
        <v>0</v>
      </c>
      <c r="IR16" s="10">
        <f>IF(AND(IR15&gt;0,IR15&lt;&gt;"wait"),"AT",IF(AIH!$BB17="AI",IF(Sheet1!$E17&lt;AIH!$BA17-50,50,"wait"),0))</f>
        <v>0</v>
      </c>
      <c r="IS16" s="10">
        <f>IF(AND(IS15&gt;0,IS15&lt;&gt;"wait"),"AT",IF(AIH!$BB17="AI",IF(Sheet1!$E17&lt;AIH!$BA17-100,100,"wait"),0))</f>
        <v>0</v>
      </c>
      <c r="IT16" s="10">
        <f>IF(AND(IT15&gt;0,IT15&lt;&gt;"wait"),"AT",IF(AIH!$BB17="AI",IF(Sheet1!$E17&lt;AIH!$BA17-150,150,"wait"),0))</f>
        <v>0</v>
      </c>
      <c r="IU16" s="10">
        <f>IF(AND(IU15&gt;0,IU15&lt;&gt;"wait"),"AT",IF(AIH!$BB17="AI",IF(Sheet1!$E17&lt;AIH!$BA17-200,200,"wait"),0))</f>
        <v>0</v>
      </c>
      <c r="IV16" s="10">
        <f t="shared" si="24"/>
        <v>0</v>
      </c>
      <c r="IX16" s="10">
        <f>IF(AND(IX15&gt;0,IX15&lt;&gt;"wait"),"AT",IF(AIH!$BD17="AI",IF(Sheet1!$D17&gt;AIH!$BC17+50,50,"wait"),0))</f>
        <v>0</v>
      </c>
      <c r="IY16" s="10">
        <f>IF(AND(IY15&gt;0,IY15&lt;&gt;"wait"),"AT",IF(AIH!$BD17="AI",IF(Sheet1!$D17&gt;AIH!$BC17+100,100,"wait"),0))</f>
        <v>0</v>
      </c>
      <c r="IZ16" s="10">
        <f>IF(AND(IZ15&gt;0,IZ15&lt;&gt;"wait"),"AT",IF(AIH!$BD17="AI",IF(Sheet1!$D17&gt;AIH!$BC17+150,150,"wait"),0))</f>
        <v>0</v>
      </c>
      <c r="JA16" s="10">
        <f>IF(AND(JA15&gt;0,JA15&lt;&gt;"wait"),"AT",IF(AIH!$BD17="AI",IF(Sheet1!$D17&gt;AIH!$BC17+200,200,"wait"),0))</f>
        <v>0</v>
      </c>
      <c r="JB16" s="10">
        <f>IF(AND(JB15&gt;0,JB15&lt;&gt;"wait"),"AT",IF(AIH!$BD17="AI",IF(Sheet1!$E17&lt;AIH!$BC17-50,50,"wait"),0))</f>
        <v>0</v>
      </c>
      <c r="JC16" s="10">
        <f>IF(AND(JC15&gt;0,JC15&lt;&gt;"wait"),"AT",IF(AIH!$BD17="AI",IF(Sheet1!$E17&lt;AIH!$BC17-100,100,"wait"),0))</f>
        <v>0</v>
      </c>
      <c r="JD16" s="10">
        <f>IF(AND(JD15&gt;0,JD15&lt;&gt;"wait"),"AT",IF(AIH!$BD17="AI",IF(Sheet1!$E17&lt;AIH!$BC17-150,150,"wait"),0))</f>
        <v>0</v>
      </c>
      <c r="JE16" s="10">
        <f>IF(AND(JE15&gt;0,JE15&lt;&gt;"wait"),"AT",IF(AIH!$BD17="AI",IF(Sheet1!$E17&lt;AIH!$BC17-200,200,"wait"),0))</f>
        <v>0</v>
      </c>
      <c r="JF16" s="10">
        <f t="shared" si="25"/>
        <v>0</v>
      </c>
      <c r="JH16" s="10">
        <f>IF(AND(JH15&gt;0,JH15&lt;&gt;"wait"),"AT",IF(AIH!$BF17="AI",IF(Sheet1!$D17&gt;AIH!$BE17+50,50,"wait"),0))</f>
        <v>0</v>
      </c>
      <c r="JI16" s="10">
        <f>IF(AND(JI15&gt;0,JI15&lt;&gt;"wait"),"AT",IF(AIH!$BF17="AI",IF(Sheet1!$D17&gt;AIH!$BE17+100,100,"wait"),0))</f>
        <v>0</v>
      </c>
      <c r="JJ16" s="10">
        <f>IF(AND(JJ15&gt;0,JJ15&lt;&gt;"wait"),"AT",IF(AIH!$BF17="AI",IF(Sheet1!$D17&gt;AIH!$BE17+150,150,"wait"),0))</f>
        <v>0</v>
      </c>
      <c r="JK16" s="10">
        <f>IF(AND(JK15&gt;0,JK15&lt;&gt;"wait"),"AT",IF(AIH!$BF17="AI",IF(Sheet1!$D17&gt;AIH!$BE17+200,200,"wait"),0))</f>
        <v>0</v>
      </c>
      <c r="JL16" s="10">
        <f>IF(AND(JL15&gt;0,JL15&lt;&gt;"wait"),"AT",IF(AIH!$BF17="AI",IF(Sheet1!$E17&lt;AIH!$BE17-50,50,"wait"),0))</f>
        <v>0</v>
      </c>
      <c r="JM16" s="10">
        <f>IF(AND(JM15&gt;0,JM15&lt;&gt;"wait"),"AT",IF(AIH!$BF17="AI",IF(Sheet1!$E17&lt;AIH!$BE17-100,100,"wait"),0))</f>
        <v>0</v>
      </c>
      <c r="JN16" s="10">
        <f>IF(AND(JN15&gt;0,JN15&lt;&gt;"wait"),"AT",IF(AIH!$BF17="AI",IF(Sheet1!$E17&lt;AIH!$BE17-150,150,"wait"),0))</f>
        <v>0</v>
      </c>
      <c r="JO16" s="10">
        <f>IF(AND(JO15&gt;0,JO15&lt;&gt;"wait"),"AT",IF(AIH!$BF17="AI",IF(Sheet1!$E17&lt;AIH!$BE17-200,200,"wait"),0))</f>
        <v>0</v>
      </c>
      <c r="JP16" s="10">
        <f t="shared" si="26"/>
        <v>0</v>
      </c>
      <c r="JR16" s="10">
        <f>IF(AND(JR15&gt;0,JR15&lt;&gt;"wait"),"AT",IF(AIH!$BH17="AI",IF(Sheet1!$D17&gt;AIH!$BG17+50,50,"wait"),0))</f>
        <v>0</v>
      </c>
      <c r="JS16" s="10">
        <f>IF(AND(JS15&gt;0,JS15&lt;&gt;"wait"),"AT",IF(AIH!$BH17="AI",IF(Sheet1!$D17&gt;AIH!$BG17+100,100,"wait"),0))</f>
        <v>0</v>
      </c>
      <c r="JT16" s="10">
        <f>IF(AND(JT15&gt;0,JT15&lt;&gt;"wait"),"AT",IF(AIH!$BH17="AI",IF(Sheet1!$D17&gt;AIH!$BG17+150,150,"wait"),0))</f>
        <v>0</v>
      </c>
      <c r="JU16" s="10">
        <f>IF(AND(JU15&gt;0,JU15&lt;&gt;"wait"),"AT",IF(AIH!$BH17="AI",IF(Sheet1!$D17&gt;AIH!$BG17+200,200,"wait"),0))</f>
        <v>0</v>
      </c>
      <c r="JV16" s="10">
        <f>IF(AND(JV15&gt;0,JV15&lt;&gt;"wait"),"AT",IF(AIH!$BH17="AI",IF(Sheet1!$E17&lt;AIH!$BG17-50,50,"wait"),0))</f>
        <v>0</v>
      </c>
      <c r="JW16" s="10">
        <f>IF(AND(JW15&gt;0,JW15&lt;&gt;"wait"),"AT",IF(AIH!$BH17="AI",IF(Sheet1!$E17&lt;AIH!$BG17-100,100,"wait"),0))</f>
        <v>0</v>
      </c>
      <c r="JX16" s="10">
        <f>IF(AND(JX15&gt;0,JX15&lt;&gt;"wait"),"AT",IF(AIH!$BH17="AI",IF(Sheet1!$E17&lt;AIH!$BG17-150,150,"wait"),0))</f>
        <v>0</v>
      </c>
      <c r="JY16" s="10">
        <f>IF(AND(JY15&gt;0,JY15&lt;&gt;"wait"),"AT",IF(AIH!$BH17="AI",IF(Sheet1!$E17&lt;AIH!$BG17-200,200,"wait"),0))</f>
        <v>0</v>
      </c>
      <c r="JZ16" s="10">
        <f t="shared" si="27"/>
        <v>0</v>
      </c>
      <c r="KB16" s="10">
        <f>IF(AND(KB15&gt;0,KB15&lt;&gt;"wait"),"AT",IF(AIH!$BJ17="AI",IF(Sheet1!$D17&gt;AIH!$BI17+50,50,"wait"),0))</f>
        <v>0</v>
      </c>
      <c r="KC16" s="10">
        <f>IF(AND(KC15&gt;0,KC15&lt;&gt;"wait"),"AT",IF(AIH!$BJ17="AI",IF(Sheet1!$D17&gt;AIH!$BI17+100,100,"wait"),0))</f>
        <v>0</v>
      </c>
      <c r="KD16" s="10">
        <f>IF(AND(KD15&gt;0,KD15&lt;&gt;"wait"),"AT",IF(AIH!$BJ17="AI",IF(Sheet1!$D17&gt;AIH!$BI17+150,150,"wait"),0))</f>
        <v>0</v>
      </c>
      <c r="KE16" s="10">
        <f>IF(AND(KE15&gt;0,KE15&lt;&gt;"wait"),"AT",IF(AIH!$BJ17="AI",IF(Sheet1!$D17&gt;AIH!$BI17+200,200,"wait"),0))</f>
        <v>0</v>
      </c>
      <c r="KF16" s="10">
        <f>IF(AND(KF15&gt;0,KF15&lt;&gt;"wait"),"AT",IF(AIH!$BJ17="AI",IF(Sheet1!$E17&lt;AIH!$BI17-50,50,"wait"),0))</f>
        <v>0</v>
      </c>
      <c r="KG16" s="10">
        <f>IF(AND(KG15&gt;0,KG15&lt;&gt;"wait"),"AT",IF(AIH!$BJ17="AI",IF(Sheet1!$E17&lt;AIH!$BI17-100,100,"wait"),0))</f>
        <v>0</v>
      </c>
      <c r="KH16" s="10">
        <f>IF(AND(KH15&gt;0,KH15&lt;&gt;"wait"),"AT",IF(AIH!$BJ17="AI",IF(Sheet1!$E17&lt;AIH!$BI17-150,150,"wait"),0))</f>
        <v>0</v>
      </c>
      <c r="KI16" s="10">
        <f>IF(AND(KI15&gt;0,KI15&lt;&gt;"wait"),"AT",IF(AIH!$BJ17="AI",IF(Sheet1!$E17&lt;AIH!$BI17-200,200,"wait"),0))</f>
        <v>0</v>
      </c>
      <c r="KJ16" s="10">
        <f t="shared" si="28"/>
        <v>0</v>
      </c>
      <c r="KL16" s="10">
        <f>IF(AND(KL15&gt;0,KL15&lt;&gt;"wait"),"AT",IF(AIH!$BL17="AI",IF(Sheet1!$D17&gt;AIH!$BK17+50,50,"wait"),0))</f>
        <v>0</v>
      </c>
      <c r="KM16" s="10">
        <f>IF(AND(KM15&gt;0,KM15&lt;&gt;"wait"),"AT",IF(AIH!$BL17="AI",IF(Sheet1!$D17&gt;AIH!$BK17+100,100,"wait"),0))</f>
        <v>0</v>
      </c>
      <c r="KN16" s="10">
        <f>IF(AND(KN15&gt;0,KN15&lt;&gt;"wait"),"AT",IF(AIH!$BL17="AI",IF(Sheet1!$D17&gt;AIH!$BK17+150,150,"wait"),0))</f>
        <v>0</v>
      </c>
      <c r="KO16" s="10">
        <f>IF(AND(KO15&gt;0,KO15&lt;&gt;"wait"),"AT",IF(AIH!$BL17="AI",IF(Sheet1!$D17&gt;AIH!$BK17+200,200,"wait"),0))</f>
        <v>0</v>
      </c>
      <c r="KP16" s="10">
        <f>IF(AND(KP15&gt;0,KP15&lt;&gt;"wait"),"AT",IF(AIH!$BL17="AI",IF(Sheet1!$E17&lt;AIH!$BK17-50,50,"wait"),0))</f>
        <v>0</v>
      </c>
      <c r="KQ16" s="10">
        <f>IF(AND(KQ15&gt;0,KQ15&lt;&gt;"wait"),"AT",IF(AIH!$BL17="AI",IF(Sheet1!$E17&lt;AIH!$BK17-100,100,"wait"),0))</f>
        <v>0</v>
      </c>
      <c r="KR16" s="10">
        <f>IF(AND(KR15&gt;0,KR15&lt;&gt;"wait"),"AT",IF(AIH!$BL17="AI",IF(Sheet1!$E17&lt;AIH!$BK17-150,150,"wait"),0))</f>
        <v>0</v>
      </c>
      <c r="KS16" s="10">
        <f>IF(AND(KS15&gt;0,KS15&lt;&gt;"wait"),"AT",IF(AIH!$BL17="AI",IF(Sheet1!$E17&lt;AIH!$BK17-200,200,"wait"),0))</f>
        <v>0</v>
      </c>
      <c r="KT16" s="10">
        <f t="shared" si="29"/>
        <v>0</v>
      </c>
      <c r="KV16" s="10">
        <f>IF(AND(KV15&gt;0,KV15&lt;&gt;"wait"),"AT",IF(AIH!$BN17="AI",IF(Sheet1!$D17&gt;AIH!$BM17+50,50,"wait"),0))</f>
        <v>0</v>
      </c>
      <c r="KW16" s="10">
        <f>IF(AND(KW15&gt;0,KW15&lt;&gt;"wait"),"AT",IF(AIH!$BN17="AI",IF(Sheet1!$D17&gt;AIH!$BM17+100,100,"wait"),0))</f>
        <v>0</v>
      </c>
      <c r="KX16" s="10">
        <f>IF(AND(KX15&gt;0,KX15&lt;&gt;"wait"),"AT",IF(AIH!$BN17="AI",IF(Sheet1!$D17&gt;AIH!$BM17+150,150,"wait"),0))</f>
        <v>0</v>
      </c>
      <c r="KY16" s="10">
        <f>IF(AND(KY15&gt;0,KY15&lt;&gt;"wait"),"AT",IF(AIH!$BN17="AI",IF(Sheet1!$D17&gt;AIH!$BM17+200,200,"wait"),0))</f>
        <v>0</v>
      </c>
      <c r="KZ16" s="10">
        <f>IF(AND(KZ15&gt;0,KZ15&lt;&gt;"wait"),"AT",IF(AIH!$BN17="AI",IF(Sheet1!$E17&lt;AIH!$BM17-50,50,"wait"),0))</f>
        <v>0</v>
      </c>
      <c r="LA16" s="10">
        <f>IF(AND(LA15&gt;0,LA15&lt;&gt;"wait"),"AT",IF(AIH!$BN17="AI",IF(Sheet1!$E17&lt;AIH!$BM17-100,100,"wait"),0))</f>
        <v>0</v>
      </c>
      <c r="LB16" s="10">
        <f>IF(AND(LB15&gt;0,LB15&lt;&gt;"wait"),"AT",IF(AIH!$BN17="AI",IF(Sheet1!$E17&lt;AIH!$BM17-150,150,"wait"),0))</f>
        <v>0</v>
      </c>
      <c r="LC16" s="10">
        <f>IF(AND(LC15&gt;0,LC15&lt;&gt;"wait"),"AT",IF(AIH!$BN17="AI",IF(Sheet1!$E17&lt;AIH!$BM17-200,200,"wait"),0))</f>
        <v>0</v>
      </c>
      <c r="LD16" s="10">
        <f t="shared" si="30"/>
        <v>0</v>
      </c>
      <c r="LF16" s="10">
        <f>IF(AND(LF15&gt;0,LF15&lt;&gt;"wait"),"AT",IF(AIH!$BP17="AI",IF(Sheet1!$D17&gt;AIH!$BO17+50,50,"wait"),0))</f>
        <v>0</v>
      </c>
      <c r="LG16" s="10">
        <f>IF(AND(LG15&gt;0,LG15&lt;&gt;"wait"),"AT",IF(AIH!$BP17="AI",IF(Sheet1!$D17&gt;AIH!$BO17+100,100,"wait"),0))</f>
        <v>0</v>
      </c>
      <c r="LH16" s="10">
        <f>IF(AND(LH15&gt;0,LH15&lt;&gt;"wait"),"AT",IF(AIH!$BP17="AI",IF(Sheet1!$D17&gt;AIH!$BO17+150,150,"wait"),0))</f>
        <v>0</v>
      </c>
      <c r="LI16" s="10">
        <f>IF(AND(LI15&gt;0,LI15&lt;&gt;"wait"),"AT",IF(AIH!$BP17="AI",IF(Sheet1!$D17&gt;AIH!$BO17+200,200,"wait"),0))</f>
        <v>0</v>
      </c>
      <c r="LJ16" s="10">
        <f>IF(AND(LJ15&gt;0,LJ15&lt;&gt;"wait"),"AT",IF(AIH!$BP17="AI",IF(Sheet1!$E17&lt;AIH!$BO17-50,50,"wait"),0))</f>
        <v>0</v>
      </c>
      <c r="LK16" s="10">
        <f>IF(AND(LK15&gt;0,LK15&lt;&gt;"wait"),"AT",IF(AIH!$BP17="AI",IF(Sheet1!$E17&lt;AIH!$BO17-100,100,"wait"),0))</f>
        <v>0</v>
      </c>
      <c r="LL16" s="10">
        <f>IF(AND(LL15&gt;0,LL15&lt;&gt;"wait"),"AT",IF(AIH!$BP17="AI",IF(Sheet1!$E17&lt;AIH!$BO17-150,150,"wait"),0))</f>
        <v>0</v>
      </c>
      <c r="LM16" s="10">
        <f>IF(AND(LM15&gt;0,LM15&lt;&gt;"wait"),"AT",IF(AIH!$BP17="AI",IF(Sheet1!$E17&lt;AIH!$BO17-200,200,"wait"),0))</f>
        <v>0</v>
      </c>
      <c r="LN16" s="10">
        <f t="shared" si="31"/>
        <v>0</v>
      </c>
      <c r="LP16" s="10">
        <f>IF(AND(LP15&gt;0,LP15&lt;&gt;"wait"),"AT",IF(AIH!$BR17="AI",IF(Sheet1!$D17&gt;AIH!$BQ17+50,50,"wait"),0))</f>
        <v>0</v>
      </c>
      <c r="LQ16" s="10">
        <f>IF(AND(LQ15&gt;0,LQ15&lt;&gt;"wait"),"AT",IF(AIH!$BR17="AI",IF(Sheet1!$D17&gt;AIH!$BQ17+100,100,"wait"),0))</f>
        <v>0</v>
      </c>
      <c r="LR16" s="10">
        <f>IF(AND(LR15&gt;0,LR15&lt;&gt;"wait"),"AT",IF(AIH!$BR17="AI",IF(Sheet1!$D17&gt;AIH!$BQ17+150,150,"wait"),0))</f>
        <v>0</v>
      </c>
      <c r="LS16" s="10">
        <f>IF(AND(LS15&gt;0,LS15&lt;&gt;"wait"),"AT",IF(AIH!$BR17="AI",IF(Sheet1!$D17&gt;AIH!$BQ17+200,200,"wait"),0))</f>
        <v>0</v>
      </c>
      <c r="LT16" s="10">
        <f>IF(AND(LT15&gt;0,LT15&lt;&gt;"wait"),"AT",IF(AIH!$BR17="AI",IF(Sheet1!$E17&lt;AIH!$BQ17-50,50,"wait"),0))</f>
        <v>0</v>
      </c>
      <c r="LU16" s="10">
        <f>IF(AND(LU15&gt;0,LU15&lt;&gt;"wait"),"AT",IF(AIH!$BR17="AI",IF(Sheet1!$E17&lt;AIH!$BQ17-100,100,"wait"),0))</f>
        <v>0</v>
      </c>
      <c r="LV16" s="10">
        <f>IF(AND(LV15&gt;0,LV15&lt;&gt;"wait"),"AT",IF(AIH!$BR17="AI",IF(Sheet1!$E17&lt;AIH!$BQ17-150,150,"wait"),0))</f>
        <v>0</v>
      </c>
      <c r="LW16" s="10">
        <f>IF(AND(LW15&gt;0,LW15&lt;&gt;"wait"),"AT",IF(AIH!$BR17="AI",IF(Sheet1!$E17&lt;AIH!$BQ17-200,200,"wait"),0))</f>
        <v>0</v>
      </c>
      <c r="LX16" s="10">
        <f t="shared" si="32"/>
        <v>0</v>
      </c>
    </row>
    <row r="17" spans="1:336" x14ac:dyDescent="0.3">
      <c r="A17" t="str">
        <f>Sheet1!B17</f>
        <v>03/01 09:30</v>
      </c>
      <c r="B17">
        <f>Sheet1!D17</f>
        <v>29309</v>
      </c>
      <c r="C17">
        <f>Sheet1!E17</f>
        <v>29288</v>
      </c>
      <c r="E17">
        <f>MAX($B17:$B$162)</f>
        <v>29377</v>
      </c>
      <c r="F17">
        <f>MIN($C17:$C$162)</f>
        <v>29062</v>
      </c>
      <c r="H17" s="8">
        <f>IF(AND(H16&gt;0,H16&lt;&gt;"wait"),"AT",IF(AIH!$D18="AI",IF(Sheet1!$D18&gt;AIH!$C18+50,50,"wait"),0))</f>
        <v>0</v>
      </c>
      <c r="I17" s="8">
        <f>IF(AND(I16&gt;0,I16&lt;&gt;"wait"),"AT",IF(AIH!$D18="AI",IF(Sheet1!$D18&gt;AIH!$C18+100,100,"wait"),0))</f>
        <v>0</v>
      </c>
      <c r="J17" s="8">
        <f>IF(AND(J16&gt;0,J16&lt;&gt;"wait"),"AT",IF(AIH!$D18="AI",IF(Sheet1!$D18&gt;AIH!$C18+150,150,"wait"),0))</f>
        <v>0</v>
      </c>
      <c r="K17" s="8">
        <f>IF(AND(K16&gt;0,K16&lt;&gt;"wait"),"AT",IF(AIH!$D18="AI",IF(Sheet1!$D18&gt;AIH!$C18+200,200,"wait"),0))</f>
        <v>0</v>
      </c>
      <c r="L17" s="8">
        <f>IF(AND(L16&gt;0,L16&lt;&gt;"wait"),"AT",IF(AIH!$D18="AI",IF(Sheet1!$E18&lt;AIH!$C18-50,50,"wait"),0))</f>
        <v>0</v>
      </c>
      <c r="M17" s="8">
        <f>IF(AND(M16&gt;0,M16&lt;&gt;"wait"),"AT",IF(AIH!$D18="AI",IF(Sheet1!$E18&lt;AIH!$C18-100,100,"wait"),0))</f>
        <v>0</v>
      </c>
      <c r="N17" s="8">
        <f>IF(AND(N16&gt;0,N16&lt;&gt;"wait"),"AT",IF(AIH!$D18="AI",IF(Sheet1!$E18&lt;AIH!$C18-150,150,"wait"),0))</f>
        <v>0</v>
      </c>
      <c r="O17" s="8">
        <f>IF(AND(O16&gt;0,O16&lt;&gt;"wait"),"AT",IF(AIH!$D18="AI",IF(Sheet1!$E18&lt;AIH!$C18-200,200,"wait"),0))</f>
        <v>0</v>
      </c>
      <c r="P17" s="8">
        <f t="shared" si="0"/>
        <v>0</v>
      </c>
      <c r="R17" s="8">
        <f>IF(AND(R16&gt;0,R16&lt;&gt;"wait"),"AT",IF(AIH!$F18="AI",IF(Sheet1!$D18&gt;AIH!$E18+50,50,"wait"),0))</f>
        <v>0</v>
      </c>
      <c r="S17" s="8">
        <f>IF(AND(S16&gt;0,S16&lt;&gt;"wait"),"AT",IF(AIH!$F18="AI",IF(Sheet1!$D18&gt;AIH!$E18+100,100,"wait"),0))</f>
        <v>0</v>
      </c>
      <c r="T17" s="8">
        <f>IF(AND(T16&gt;0,T16&lt;&gt;"wait"),"AT",IF(AIH!$F18="AI",IF(Sheet1!$D18&gt;AIH!$E18+150,150,"wait"),0))</f>
        <v>0</v>
      </c>
      <c r="U17" s="8">
        <f>IF(AND(U16&gt;0,U16&lt;&gt;"wait"),"AT",IF(AIH!$F18="AI",IF(Sheet1!$D18&gt;AIH!$E18+200,200,"wait"),0))</f>
        <v>0</v>
      </c>
      <c r="V17" s="8">
        <f>IF(AND(V16&gt;0,V16&lt;&gt;"wait"),"AT",IF(AIH!$F18="AI",IF(Sheet1!$E18&lt;AIH!$E18-50,50,"wait"),0))</f>
        <v>0</v>
      </c>
      <c r="W17" s="8">
        <f>IF(AND(W16&gt;0,W16&lt;&gt;"wait"),"AT",IF(AIH!$F18="AI",IF(Sheet1!$E18&lt;AIH!$E18-100,100,"wait"),0))</f>
        <v>0</v>
      </c>
      <c r="X17" s="8">
        <f>IF(AND(X16&gt;0,X16&lt;&gt;"wait"),"AT",IF(AIH!$F18="AI",IF(Sheet1!$E18&lt;AIH!$E18-150,150,"wait"),0))</f>
        <v>0</v>
      </c>
      <c r="Y17" s="8">
        <f>IF(AND(Y16&gt;0,Y16&lt;&gt;"wait"),"AT",IF(AIH!$F18="AI",IF(Sheet1!$E18&lt;AIH!$E18-200,200,"wait"),0))</f>
        <v>0</v>
      </c>
      <c r="Z17" s="8">
        <f t="shared" si="1"/>
        <v>0</v>
      </c>
      <c r="AB17" s="8">
        <f>IF(AND(AB16&gt;0,AB16&lt;&gt;"wait"),"AT",IF(AIH!$H18="AI",IF(Sheet1!$D18&gt;AIH!$G18+50,50,"wait"),0))</f>
        <v>0</v>
      </c>
      <c r="AC17" s="8">
        <f>IF(AND(AC16&gt;0,AC16&lt;&gt;"wait"),"AT",IF(AIH!$H18="AI",IF(Sheet1!$D18&gt;AIH!$G18+100,100,"wait"),0))</f>
        <v>0</v>
      </c>
      <c r="AD17" s="8">
        <f>IF(AND(AD16&gt;0,AD16&lt;&gt;"wait"),"AT",IF(AIH!$H18="AI",IF(Sheet1!$D18&gt;AIH!$G18+150,150,"wait"),0))</f>
        <v>0</v>
      </c>
      <c r="AE17" s="8">
        <f>IF(AND(AE16&gt;0,AE16&lt;&gt;"wait"),"AT",IF(AIH!$H18="AI",IF(Sheet1!$D18&gt;AIH!$G18+200,200,"wait"),0))</f>
        <v>0</v>
      </c>
      <c r="AF17" s="8">
        <f>IF(AND(AF16&gt;0,AF16&lt;&gt;"wait"),"AT",IF(AIH!$H18="AI",IF(Sheet1!$E18&lt;AIH!$G18-50,50,"wait"),0))</f>
        <v>0</v>
      </c>
      <c r="AG17" s="8">
        <f>IF(AND(AG16&gt;0,AG16&lt;&gt;"wait"),"AT",IF(AIH!$H18="AI",IF(Sheet1!$E18&lt;AIH!$G18-100,100,"wait"),0))</f>
        <v>0</v>
      </c>
      <c r="AH17" s="8">
        <f>IF(AND(AH16&gt;0,AH16&lt;&gt;"wait"),"AT",IF(AIH!$H18="AI",IF(Sheet1!$E18&lt;AIH!$G18-150,150,"wait"),0))</f>
        <v>0</v>
      </c>
      <c r="AI17" s="8">
        <f>IF(AND(AI16&gt;0,AI16&lt;&gt;"wait"),"AT",IF(AIH!$H18="AI",IF(Sheet1!$E18&lt;AIH!$G18-200,200,"wait"),0))</f>
        <v>0</v>
      </c>
      <c r="AJ17" s="8">
        <f t="shared" si="2"/>
        <v>0</v>
      </c>
      <c r="AL17" s="8">
        <f>IF(AND(AL16&gt;0,AL16&lt;&gt;"wait"),"AT",IF(AIH!$J18="AI",IF(Sheet1!$D18&gt;AIH!$I18+50,50,"wait"),0))</f>
        <v>0</v>
      </c>
      <c r="AM17" s="8">
        <f>IF(AND(AM16&gt;0,AM16&lt;&gt;"wait"),"AT",IF(AIH!$J18="AI",IF(Sheet1!$D18&gt;AIH!$I18+100,100,"wait"),0))</f>
        <v>0</v>
      </c>
      <c r="AN17" s="8">
        <f>IF(AND(AN16&gt;0,AN16&lt;&gt;"wait"),"AT",IF(AIH!$J18="AI",IF(Sheet1!$D18&gt;AIH!$I18+150,150,"wait"),0))</f>
        <v>0</v>
      </c>
      <c r="AO17" s="8">
        <f>IF(AND(AO16&gt;0,AO16&lt;&gt;"wait"),"AT",IF(AIH!$J18="AI",IF(Sheet1!$D18&gt;AIH!$I18+200,200,"wait"),0))</f>
        <v>0</v>
      </c>
      <c r="AP17" s="8">
        <f>IF(AND(AP16&gt;0,AP16&lt;&gt;"wait"),"AT",IF(AIH!$J18="AI",IF(Sheet1!$E18&lt;AIH!$I18-50,50,"wait"),0))</f>
        <v>0</v>
      </c>
      <c r="AQ17" s="8">
        <f>IF(AND(AQ16&gt;0,AQ16&lt;&gt;"wait"),"AT",IF(AIH!$J18="AI",IF(Sheet1!$E18&lt;AIH!$I18-100,100,"wait"),0))</f>
        <v>0</v>
      </c>
      <c r="AR17" s="8">
        <f>IF(AND(AR16&gt;0,AR16&lt;&gt;"wait"),"AT",IF(AIH!$J18="AI",IF(Sheet1!$E18&lt;AIH!$I18-150,150,"wait"),0))</f>
        <v>0</v>
      </c>
      <c r="AS17" s="8">
        <f>IF(AND(AS16&gt;0,AS16&lt;&gt;"wait"),"AT",IF(AIH!$J18="AI",IF(Sheet1!$E18&lt;AIH!$I18-200,200,"wait"),0))</f>
        <v>0</v>
      </c>
      <c r="AT17" s="8">
        <f t="shared" si="3"/>
        <v>0</v>
      </c>
      <c r="AU17" s="8"/>
      <c r="AV17" s="8">
        <f>IF(AND(AV16&gt;0,AV16&lt;&gt;"wait"),"AT",IF(AIH!$L18="AI",IF(Sheet1!$D18&gt;AIH!$K18+50,50,"wait"),0))</f>
        <v>0</v>
      </c>
      <c r="AW17" s="8">
        <f>IF(AND(AW16&gt;0,AW16&lt;&gt;"wait"),"AT",IF(AIH!$L18="AI",IF(Sheet1!$D18&gt;AIH!$K18+100,100,"wait"),0))</f>
        <v>0</v>
      </c>
      <c r="AX17" s="8">
        <f>IF(AND(AX16&gt;0,AX16&lt;&gt;"wait"),"AT",IF(AIH!$L18="AI",IF(Sheet1!$D18&gt;AIH!$K18+150,150,"wait"),0))</f>
        <v>0</v>
      </c>
      <c r="AY17" s="8">
        <f>IF(AND(AY16&gt;0,AY16&lt;&gt;"wait"),"AT",IF(AIH!$L18="AI",IF(Sheet1!$D18&gt;AIH!$K18+200,200,"wait"),0))</f>
        <v>0</v>
      </c>
      <c r="AZ17" s="8">
        <f>IF(AND(AZ16&gt;0,AZ16&lt;&gt;"wait"),"AT",IF(AIH!$L18="AI",IF(Sheet1!$E18&lt;AIH!$K18-50,50,"wait"),0))</f>
        <v>0</v>
      </c>
      <c r="BA17" s="8">
        <f>IF(AND(BA16&gt;0,BA16&lt;&gt;"wait"),"AT",IF(AIH!$L18="AI",IF(Sheet1!$E18&lt;AIH!$K18-100,100,"wait"),0))</f>
        <v>0</v>
      </c>
      <c r="BB17" s="8">
        <f>IF(AND(BB16&gt;0,BB16&lt;&gt;"wait"),"AT",IF(AIH!$L18="AI",IF(Sheet1!$E18&lt;AIH!$K18-150,150,"wait"),0))</f>
        <v>0</v>
      </c>
      <c r="BC17" s="8">
        <f>IF(AND(BC16&gt;0,BC16&lt;&gt;"wait"),"AT",IF(AIH!$L18="AI",IF(Sheet1!$E18&lt;AIH!$K18-200,200,"wait"),0))</f>
        <v>0</v>
      </c>
      <c r="BD17" s="8">
        <f t="shared" si="4"/>
        <v>0</v>
      </c>
      <c r="BE17" s="8"/>
      <c r="BF17" s="8">
        <f>IF(AND(BF16&gt;0,BF16&lt;&gt;"wait"),"AT",IF(AIH!$N18="AI",IF(Sheet1!$D18&gt;AIH!$M18+50,50,"wait"),0))</f>
        <v>0</v>
      </c>
      <c r="BG17" s="8">
        <f>IF(AND(BG16&gt;0,BG16&lt;&gt;"wait"),"AT",IF(AIH!$N18="AI",IF(Sheet1!$D18&gt;AIH!$M18+100,100,"wait"),0))</f>
        <v>0</v>
      </c>
      <c r="BH17" s="8">
        <f>IF(AND(BH16&gt;0,BH16&lt;&gt;"wait"),"AT",IF(AIH!$N18="AI",IF(Sheet1!$D18&gt;AIH!$M18+150,150,"wait"),0))</f>
        <v>0</v>
      </c>
      <c r="BI17" s="8">
        <f>IF(AND(BI16&gt;0,BI16&lt;&gt;"wait"),"AT",IF(AIH!$N18="AI",IF(Sheet1!$D18&gt;AIH!$M18+200,200,"wait"),0))</f>
        <v>0</v>
      </c>
      <c r="BJ17" s="8">
        <f>IF(AND(BJ16&gt;0,BJ16&lt;&gt;"wait"),"AT",IF(AIH!$N18="AI",IF(Sheet1!$E18&lt;AIH!$M18-50,50,"wait"),0))</f>
        <v>0</v>
      </c>
      <c r="BK17" s="8">
        <f>IF(AND(BK16&gt;0,BK16&lt;&gt;"wait"),"AT",IF(AIH!$N18="AI",IF(Sheet1!$E18&lt;AIH!$M18-100,100,"wait"),0))</f>
        <v>0</v>
      </c>
      <c r="BL17" s="8">
        <f>IF(AND(BL16&gt;0,BL16&lt;&gt;"wait"),"AT",IF(AIH!$N18="AI",IF(Sheet1!$E18&lt;AIH!$M18-150,150,"wait"),0))</f>
        <v>0</v>
      </c>
      <c r="BM17" s="8">
        <f>IF(AND(BM16&gt;0,BM16&lt;&gt;"wait"),"AT",IF(AIH!$N18="AI",IF(Sheet1!$E18&lt;AIH!$M18-200,200,"wait"),0))</f>
        <v>0</v>
      </c>
      <c r="BN17" s="8">
        <f t="shared" si="5"/>
        <v>0</v>
      </c>
      <c r="BO17" s="8"/>
      <c r="BP17" s="8">
        <f>IF(AND(BP16&gt;0,BP16&lt;&gt;"wait"),"AT",IF(AIH!$P18="AI",IF(Sheet1!$D18&gt;AIH!$O18+50,50,"wait"),0))</f>
        <v>0</v>
      </c>
      <c r="BQ17" s="8">
        <f>IF(AND(BQ16&gt;0,BQ16&lt;&gt;"wait"),"AT",IF(AIH!$P18="AI",IF(Sheet1!$D18&gt;AIH!$O18+100,100,"wait"),0))</f>
        <v>0</v>
      </c>
      <c r="BR17" s="8">
        <f>IF(AND(BR16&gt;0,BR16&lt;&gt;"wait"),"AT",IF(AIH!$P18="AI",IF(Sheet1!$D18&gt;AIH!$O18+150,150,"wait"),0))</f>
        <v>0</v>
      </c>
      <c r="BS17" s="8">
        <f>IF(AND(BS16&gt;0,BS16&lt;&gt;"wait"),"AT",IF(AIH!$P18="AI",IF(Sheet1!$D18&gt;AIH!$O18+200,200,"wait"),0))</f>
        <v>0</v>
      </c>
      <c r="BT17" s="8">
        <f>IF(AND(BT16&gt;0,BT16&lt;&gt;"wait"),"AT",IF(AIH!$P18="AI",IF(Sheet1!$E18&lt;AIH!$O18-50,50,"wait"),0))</f>
        <v>0</v>
      </c>
      <c r="BU17" s="8">
        <f>IF(AND(BU16&gt;0,BU16&lt;&gt;"wait"),"AT",IF(AIH!$P18="AI",IF(Sheet1!$E18&lt;AIH!$O18-100,100,"wait"),0))</f>
        <v>0</v>
      </c>
      <c r="BV17" s="8">
        <f>IF(AND(BV16&gt;0,BV16&lt;&gt;"wait"),"AT",IF(AIH!$P18="AI",IF(Sheet1!$E18&lt;AIH!$O18-150,150,"wait"),0))</f>
        <v>0</v>
      </c>
      <c r="BW17" s="8">
        <f>IF(AND(BW16&gt;0,BW16&lt;&gt;"wait"),"AT",IF(AIH!$P18="AI",IF(Sheet1!$E18&lt;AIH!$O18-200,200,"wait"),0))</f>
        <v>0</v>
      </c>
      <c r="BX17" s="8">
        <f t="shared" si="6"/>
        <v>0</v>
      </c>
      <c r="BY17" s="8"/>
      <c r="BZ17" s="8">
        <f>IF(AND(BZ16&gt;0,BZ16&lt;&gt;"wait"),"AT",IF(AIH!$R18="AI",IF(Sheet1!$D18&gt;AIH!$Q18+50,50,"wait"),0))</f>
        <v>0</v>
      </c>
      <c r="CA17" s="8">
        <f>IF(AND(CA16&gt;0,CA16&lt;&gt;"wait"),"AT",IF(AIH!$R18="AI",IF(Sheet1!$D18&gt;AIH!$Q18+100,100,"wait"),0))</f>
        <v>0</v>
      </c>
      <c r="CB17" s="8">
        <f>IF(AND(CB16&gt;0,CB16&lt;&gt;"wait"),"AT",IF(AIH!$R18="AI",IF(Sheet1!$D18&gt;AIH!$Q18+150,150,"wait"),0))</f>
        <v>0</v>
      </c>
      <c r="CC17" s="8">
        <f>IF(AND(CC16&gt;0,CC16&lt;&gt;"wait"),"AT",IF(AIH!$R18="AI",IF(Sheet1!$D18&gt;AIH!$Q18+200,200,"wait"),0))</f>
        <v>0</v>
      </c>
      <c r="CD17" s="8">
        <f>IF(AND(CD16&gt;0,CD16&lt;&gt;"wait"),"AT",IF(AIH!$R18="AI",IF(Sheet1!$E18&lt;AIH!$Q18-50,50,"wait"),0))</f>
        <v>0</v>
      </c>
      <c r="CE17" s="8">
        <f>IF(AND(CE16&gt;0,CE16&lt;&gt;"wait"),"AT",IF(AIH!$R18="AI",IF(Sheet1!$E18&lt;AIH!$Q18-100,100,"wait"),0))</f>
        <v>0</v>
      </c>
      <c r="CF17" s="8">
        <f>IF(AND(CF16&gt;0,CF16&lt;&gt;"wait"),"AT",IF(AIH!$R18="AI",IF(Sheet1!$E18&lt;AIH!$Q18-150,150,"wait"),0))</f>
        <v>0</v>
      </c>
      <c r="CG17" s="8">
        <f>IF(AND(CG16&gt;0,CG16&lt;&gt;"wait"),"AT",IF(AIH!$R18="AI",IF(Sheet1!$E18&lt;AIH!$Q18-200,200,"wait"),0))</f>
        <v>0</v>
      </c>
      <c r="CH17" s="8">
        <f t="shared" si="7"/>
        <v>0</v>
      </c>
      <c r="CI17" s="8"/>
      <c r="CJ17" s="8">
        <f>IF(AND(CJ16&gt;0,CJ16&lt;&gt;"wait"),"AT",IF(AIH!$T18="AI",IF(Sheet1!$D18&gt;AIH!$S18+50,50,"wait"),0))</f>
        <v>0</v>
      </c>
      <c r="CK17" s="8">
        <f>IF(AND(CK16&gt;0,CK16&lt;&gt;"wait"),"AT",IF(AIH!$T18="AI",IF(Sheet1!$D18&gt;AIH!$S18+100,100,"wait"),0))</f>
        <v>0</v>
      </c>
      <c r="CL17" s="8">
        <f>IF(AND(CL16&gt;0,CL16&lt;&gt;"wait"),"AT",IF(AIH!$T18="AI",IF(Sheet1!$D18&gt;AIH!$S18+150,150,"wait"),0))</f>
        <v>0</v>
      </c>
      <c r="CM17" s="8">
        <f>IF(AND(CM16&gt;0,CM16&lt;&gt;"wait"),"AT",IF(AIH!$T18="AI",IF(Sheet1!$D18&gt;AIH!$S18+200,200,"wait"),0))</f>
        <v>0</v>
      </c>
      <c r="CN17" s="8">
        <f>IF(AND(CN16&gt;0,CN16&lt;&gt;"wait"),"AT",IF(AIH!$T18="AI",IF(Sheet1!$E18&lt;AIH!$S18-50,50,"wait"),0))</f>
        <v>0</v>
      </c>
      <c r="CO17" s="8">
        <f>IF(AND(CO16&gt;0,CO16&lt;&gt;"wait"),"AT",IF(AIH!$T18="AI",IF(Sheet1!$E18&lt;AIH!$S18-100,100,"wait"),0))</f>
        <v>0</v>
      </c>
      <c r="CP17" s="8">
        <f>IF(AND(CP16&gt;0,CP16&lt;&gt;"wait"),"AT",IF(AIH!$T18="AI",IF(Sheet1!$E18&lt;AIH!$S18-150,150,"wait"),0))</f>
        <v>0</v>
      </c>
      <c r="CQ17" s="8">
        <f>IF(AND(CQ16&gt;0,CQ16&lt;&gt;"wait"),"AT",IF(AIH!$T18="AI",IF(Sheet1!$E18&lt;AIH!$S18-200,200,"wait"),0))</f>
        <v>0</v>
      </c>
      <c r="CR17" s="8">
        <f t="shared" si="8"/>
        <v>0</v>
      </c>
      <c r="CS17" s="8"/>
      <c r="CT17" s="8">
        <f>IF(AND(CT16&gt;0,CT16&lt;&gt;"wait"),"AT",IF(AIH!$V18="AI",IF(Sheet1!$D18&gt;AIH!$U18+50,50,"wait"),0))</f>
        <v>0</v>
      </c>
      <c r="CU17" s="8">
        <f>IF(AND(CU16&gt;0,CU16&lt;&gt;"wait"),"AT",IF(AIH!$V18="AI",IF(Sheet1!$D18&gt;AIH!$U18+100,100,"wait"),0))</f>
        <v>0</v>
      </c>
      <c r="CV17" s="8">
        <f>IF(AND(CV16&gt;0,CV16&lt;&gt;"wait"),"AT",IF(AIH!$V18="AI",IF(Sheet1!$D18&gt;AIH!$U18+150,150,"wait"),0))</f>
        <v>0</v>
      </c>
      <c r="CW17" s="8">
        <f>IF(AND(CW16&gt;0,CW16&lt;&gt;"wait"),"AT",IF(AIH!$V18="AI",IF(Sheet1!$D18&gt;AIH!$U18+200,200,"wait"),0))</f>
        <v>0</v>
      </c>
      <c r="CX17" s="8">
        <f>IF(AND(CX16&gt;0,CX16&lt;&gt;"wait"),"AT",IF(AIH!$V18="AI",IF(Sheet1!$E18&lt;AIH!$U18-50,50,"wait"),0))</f>
        <v>0</v>
      </c>
      <c r="CY17" s="8">
        <f>IF(AND(CY16&gt;0,CY16&lt;&gt;"wait"),"AT",IF(AIH!$V18="AI",IF(Sheet1!$E18&lt;AIH!$U18-100,100,"wait"),0))</f>
        <v>0</v>
      </c>
      <c r="CZ17" s="8">
        <f>IF(AND(CZ16&gt;0,CZ16&lt;&gt;"wait"),"AT",IF(AIH!$V18="AI",IF(Sheet1!$E18&lt;AIH!$U18-150,150,"wait"),0))</f>
        <v>0</v>
      </c>
      <c r="DA17" s="8">
        <f>IF(AND(DA16&gt;0,DA16&lt;&gt;"wait"),"AT",IF(AIH!$V18="AI",IF(Sheet1!$E18&lt;AIH!$U18-200,200,"wait"),0))</f>
        <v>0</v>
      </c>
      <c r="DB17" s="8">
        <f t="shared" si="9"/>
        <v>0</v>
      </c>
      <c r="DC17" s="8"/>
      <c r="DD17" s="8">
        <f>IF(AND(DD16&gt;0,DD16&lt;&gt;"wait"),"AT",IF(AIH!$X18="AI",IF(Sheet1!$D18&gt;AIH!$W18+50,50,"wait"),0))</f>
        <v>0</v>
      </c>
      <c r="DE17" s="8">
        <f>IF(AND(DE16&gt;0,DE16&lt;&gt;"wait"),"AT",IF(AIH!$X18="AI",IF(Sheet1!$D18&gt;AIH!$W18+100,100,"wait"),0))</f>
        <v>0</v>
      </c>
      <c r="DF17" s="8">
        <f>IF(AND(DF16&gt;0,DF16&lt;&gt;"wait"),"AT",IF(AIH!$X18="AI",IF(Sheet1!$D18&gt;AIH!$W18+150,150,"wait"),0))</f>
        <v>0</v>
      </c>
      <c r="DG17" s="8">
        <f>IF(AND(DG16&gt;0,DG16&lt;&gt;"wait"),"AT",IF(AIH!$X18="AI",IF(Sheet1!$D18&gt;AIH!$W18+200,200,"wait"),0))</f>
        <v>0</v>
      </c>
      <c r="DH17" s="8">
        <f>IF(AND(DH16&gt;0,DH16&lt;&gt;"wait"),"AT",IF(AIH!$X18="AI",IF(Sheet1!$E18&lt;AIH!$W18-50,50,"wait"),0))</f>
        <v>0</v>
      </c>
      <c r="DI17" s="8">
        <f>IF(AND(DI16&gt;0,DI16&lt;&gt;"wait"),"AT",IF(AIH!$X18="AI",IF(Sheet1!$E18&lt;AIH!$W18-100,100,"wait"),0))</f>
        <v>0</v>
      </c>
      <c r="DJ17" s="8">
        <f>IF(AND(DJ16&gt;0,DJ16&lt;&gt;"wait"),"AT",IF(AIH!$X18="AI",IF(Sheet1!$E18&lt;AIH!$W18-150,150,"wait"),0))</f>
        <v>0</v>
      </c>
      <c r="DK17" s="8">
        <f>IF(AND(DK16&gt;0,DK16&lt;&gt;"wait"),"AT",IF(AIH!$X18="AI",IF(Sheet1!$E18&lt;AIH!$W18-200,200,"wait"),0))</f>
        <v>0</v>
      </c>
      <c r="DL17" s="8">
        <f t="shared" si="10"/>
        <v>0</v>
      </c>
      <c r="DN17" s="10">
        <f>IF(AND(DN16&gt;0,DN16&lt;&gt;"wait"),"AT",IF(AIH!$AA18="AI",IF(Sheet1!$D18&gt;AIH!$Z18+50,50,"wait"),0))</f>
        <v>0</v>
      </c>
      <c r="DO17" s="10">
        <f>IF(AND(DO16&gt;0,DO16&lt;&gt;"wait"),"AT",IF(AIH!$AA18="AI",IF(Sheet1!$D18&gt;AIH!$Z18+100,100,"wait"),0))</f>
        <v>0</v>
      </c>
      <c r="DP17" s="10">
        <f>IF(AND(DP16&gt;0,DP16&lt;&gt;"wait"),"AT",IF(AIH!$AA18="AI",IF(Sheet1!$D18&gt;AIH!$Z18+150,150,"wait"),0))</f>
        <v>0</v>
      </c>
      <c r="DQ17" s="10">
        <f>IF(AND(DQ16&gt;0,DQ16&lt;&gt;"wait"),"AT",IF(AIH!$AA18="AI",IF(Sheet1!$D18&gt;AIH!$Z18+200,200,"wait"),0))</f>
        <v>0</v>
      </c>
      <c r="DR17" s="10">
        <f>IF(AND(DR16&gt;0,DR16&lt;&gt;"wait"),"AT",IF(AIH!$AA18="AI",IF(Sheet1!$E18&lt;AIH!$Z18-50,50,"wait"),0))</f>
        <v>0</v>
      </c>
      <c r="DS17" s="10">
        <f>IF(AND(DS16&gt;0,DS16&lt;&gt;"wait"),"AT",IF(AIH!$AA18="AI",IF(Sheet1!$E18&lt;AIH!$Z18-100,100,"wait"),0))</f>
        <v>0</v>
      </c>
      <c r="DT17" s="10">
        <f>IF(AND(DT16&gt;0,DT16&lt;&gt;"wait"),"AT",IF(AIH!$AA18="AI",IF(Sheet1!$E18&lt;AIH!$Z18-150,150,"wait"),0))</f>
        <v>0</v>
      </c>
      <c r="DU17" s="10">
        <f>IF(AND(DU16&gt;0,DU16&lt;&gt;"wait"),"AT",IF(AIH!$AA18="AI",IF(Sheet1!$E18&lt;AIH!$Z18-200,200,"wait"),0))</f>
        <v>0</v>
      </c>
      <c r="DV17" s="10">
        <f t="shared" si="11"/>
        <v>0</v>
      </c>
      <c r="DX17" s="10">
        <f>IF(AND(DX16&gt;0,DX16&lt;&gt;"wait"),"AT",IF(AIH!$AC18="AI",IF(Sheet1!$D18&gt;AIH!$AB18+50,50,"wait"),0))</f>
        <v>0</v>
      </c>
      <c r="DY17" s="10">
        <f>IF(AND(DY16&gt;0,DY16&lt;&gt;"wait"),"AT",IF(AIH!$AC18="AI",IF(Sheet1!$D18&gt;AIH!$AB18+100,100,"wait"),0))</f>
        <v>0</v>
      </c>
      <c r="DZ17" s="10">
        <f>IF(AND(DZ16&gt;0,DZ16&lt;&gt;"wait"),"AT",IF(AIH!$AC18="AI",IF(Sheet1!$D18&gt;AIH!$AB18+150,150,"wait"),0))</f>
        <v>0</v>
      </c>
      <c r="EA17" s="10">
        <f>IF(AND(EA16&gt;0,EA16&lt;&gt;"wait"),"AT",IF(AIH!$AC18="AI",IF(Sheet1!$D18&gt;AIH!$AB18+200,200,"wait"),0))</f>
        <v>0</v>
      </c>
      <c r="EB17" s="10">
        <f>IF(AND(EB16&gt;0,EB16&lt;&gt;"wait"),"AT",IF(AIH!$AC18="AI",IF(Sheet1!$E18&lt;AIH!$AB18-50,50,"wait"),0))</f>
        <v>0</v>
      </c>
      <c r="EC17" s="10">
        <f>IF(AND(EC16&gt;0,EC16&lt;&gt;"wait"),"AT",IF(AIH!$AC18="AI",IF(Sheet1!$E18&lt;AIH!$AB18-100,100,"wait"),0))</f>
        <v>0</v>
      </c>
      <c r="ED17" s="10">
        <f>IF(AND(ED16&gt;0,ED16&lt;&gt;"wait"),"AT",IF(AIH!$AC18="AI",IF(Sheet1!$E18&lt;AIH!$AB18-150,150,"wait"),0))</f>
        <v>0</v>
      </c>
      <c r="EE17" s="10">
        <f>IF(AND(EE16&gt;0,EE16&lt;&gt;"wait"),"AT",IF(AIH!$AC18="AI",IF(Sheet1!$E18&lt;AIH!$AB18-200,200,"wait"),0))</f>
        <v>0</v>
      </c>
      <c r="EF17" s="10">
        <f t="shared" si="12"/>
        <v>0</v>
      </c>
      <c r="EH17" s="10">
        <f>IF(AND(EH16&gt;0,EH16&lt;&gt;"wait"),"AT",IF(AIH!$AE18="AI",IF(Sheet1!$D18&gt;AIH!$AD18+50,50,"wait"),0))</f>
        <v>0</v>
      </c>
      <c r="EI17" s="10">
        <f>IF(AND(EI16&gt;0,EI16&lt;&gt;"wait"),"AT",IF(AIH!$AE18="AI",IF(Sheet1!$D18&gt;AIH!$AD18+100,100,"wait"),0))</f>
        <v>0</v>
      </c>
      <c r="EJ17" s="10">
        <f>IF(AND(EJ16&gt;0,EJ16&lt;&gt;"wait"),"AT",IF(AIH!$AE18="AI",IF(Sheet1!$D18&gt;AIH!$AD18+150,150,"wait"),0))</f>
        <v>0</v>
      </c>
      <c r="EK17" s="10">
        <f>IF(AND(EK16&gt;0,EK16&lt;&gt;"wait"),"AT",IF(AIH!$AE18="AI",IF(Sheet1!$D18&gt;AIH!$AD18+200,200,"wait"),0))</f>
        <v>0</v>
      </c>
      <c r="EL17" s="10">
        <f>IF(AND(EL16&gt;0,EL16&lt;&gt;"wait"),"AT",IF(AIH!$AE18="AI",IF(Sheet1!$E18&lt;AIH!$AD18-50,50,"wait"),0))</f>
        <v>0</v>
      </c>
      <c r="EM17" s="10">
        <f>IF(AND(EM16&gt;0,EM16&lt;&gt;"wait"),"AT",IF(AIH!$AE18="AI",IF(Sheet1!$E18&lt;AIH!$AD18-100,100,"wait"),0))</f>
        <v>0</v>
      </c>
      <c r="EN17" s="10">
        <f>IF(AND(EN16&gt;0,EN16&lt;&gt;"wait"),"AT",IF(AIH!$AE18="AI",IF(Sheet1!$E18&lt;AIH!$AD18-150,150,"wait"),0))</f>
        <v>0</v>
      </c>
      <c r="EO17" s="10">
        <f>IF(AND(EO16&gt;0,EO16&lt;&gt;"wait"),"AT",IF(AIH!$AE18="AI",IF(Sheet1!$E18&lt;AIH!$AD18-200,200,"wait"),0))</f>
        <v>0</v>
      </c>
      <c r="EP17" s="10">
        <f t="shared" si="13"/>
        <v>0</v>
      </c>
      <c r="ER17" s="10">
        <f>IF(AND(ER16&gt;0,ER16&lt;&gt;"wait"),"AT",IF(AIH!$AG18="AI",IF(Sheet1!$D18&gt;AIH!$AF18+50,50,"wait"),0))</f>
        <v>0</v>
      </c>
      <c r="ES17" s="10">
        <f>IF(AND(ES16&gt;0,ES16&lt;&gt;"wait"),"AT",IF(AIH!$AG18="AI",IF(Sheet1!$D18&gt;AIH!$AF18+100,100,"wait"),0))</f>
        <v>0</v>
      </c>
      <c r="ET17" s="10">
        <f>IF(AND(ET16&gt;0,ET16&lt;&gt;"wait"),"AT",IF(AIH!$AG18="AI",IF(Sheet1!$D18&gt;AIH!$AF18+150,150,"wait"),0))</f>
        <v>0</v>
      </c>
      <c r="EU17" s="10">
        <f>IF(AND(EU16&gt;0,EU16&lt;&gt;"wait"),"AT",IF(AIH!$AG18="AI",IF(Sheet1!$D18&gt;AIH!$AF18+200,200,"wait"),0))</f>
        <v>0</v>
      </c>
      <c r="EV17" s="10">
        <f>IF(AND(EV16&gt;0,EV16&lt;&gt;"wait"),"AT",IF(AIH!$AG18="AI",IF(Sheet1!$E18&lt;AIH!$AF18-50,50,"wait"),0))</f>
        <v>0</v>
      </c>
      <c r="EW17" s="10">
        <f>IF(AND(EW16&gt;0,EW16&lt;&gt;"wait"),"AT",IF(AIH!$AG18="AI",IF(Sheet1!$E18&lt;AIH!$AF18-100,100,"wait"),0))</f>
        <v>0</v>
      </c>
      <c r="EX17" s="10">
        <f>IF(AND(EX16&gt;0,EX16&lt;&gt;"wait"),"AT",IF(AIH!$AG18="AI",IF(Sheet1!$E18&lt;AIH!$AF18-150,150,"wait"),0))</f>
        <v>0</v>
      </c>
      <c r="EY17" s="10">
        <f>IF(AND(EY16&gt;0,EY16&lt;&gt;"wait"),"AT",IF(AIH!$AG18="AI",IF(Sheet1!$E18&lt;AIH!$AF18-200,200,"wait"),0))</f>
        <v>0</v>
      </c>
      <c r="EZ17" s="10">
        <f t="shared" si="14"/>
        <v>0</v>
      </c>
      <c r="FB17" s="10">
        <f>IF(AND(FB16&gt;0,FB16&lt;&gt;"wait"),"AT",IF(AIH!$AI18="AI",IF(Sheet1!$D18&gt;AIH!$AH18+50,50,"wait"),0))</f>
        <v>0</v>
      </c>
      <c r="FC17" s="10">
        <f>IF(AND(FC16&gt;0,FC16&lt;&gt;"wait"),"AT",IF(AIH!$AI18="AI",IF(Sheet1!$D18&gt;AIH!$AH18+100,100,"wait"),0))</f>
        <v>0</v>
      </c>
      <c r="FD17" s="10">
        <f>IF(AND(FD16&gt;0,FD16&lt;&gt;"wait"),"AT",IF(AIH!$AI18="AI",IF(Sheet1!$D18&gt;AIH!$AH18+150,150,"wait"),0))</f>
        <v>0</v>
      </c>
      <c r="FE17" s="10">
        <f>IF(AND(FE16&gt;0,FE16&lt;&gt;"wait"),"AT",IF(AIH!$AI18="AI",IF(Sheet1!$D18&gt;AIH!$AH18+200,200,"wait"),0))</f>
        <v>0</v>
      </c>
      <c r="FF17" s="10">
        <f>IF(AND(FF16&gt;0,FF16&lt;&gt;"wait"),"AT",IF(AIH!$AI18="AI",IF(Sheet1!$E18&lt;AIH!$AH18-50,50,"wait"),0))</f>
        <v>0</v>
      </c>
      <c r="FG17" s="10">
        <f>IF(AND(FG16&gt;0,FG16&lt;&gt;"wait"),"AT",IF(AIH!$AI18="AI",IF(Sheet1!$E18&lt;AIH!$AH18-100,100,"wait"),0))</f>
        <v>0</v>
      </c>
      <c r="FH17" s="10">
        <f>IF(AND(FH16&gt;0,FH16&lt;&gt;"wait"),"AT",IF(AIH!$AI18="AI",IF(Sheet1!$E18&lt;AIH!$AH18-150,150,"wait"),0))</f>
        <v>0</v>
      </c>
      <c r="FI17" s="10">
        <f>IF(AND(FI16&gt;0,FI16&lt;&gt;"wait"),"AT",IF(AIH!$AI18="AI",IF(Sheet1!$E18&lt;AIH!$AH18-200,200,"wait"),0))</f>
        <v>0</v>
      </c>
      <c r="FJ17" s="10">
        <f t="shared" si="15"/>
        <v>0</v>
      </c>
      <c r="FL17" s="10">
        <f>IF(AND(FL16&gt;0,FL16&lt;&gt;"wait"),"AT",IF(AIH!$AK18="AI",IF(Sheet1!$D18&gt;AIH!$AJ18+50,50,"wait"),0))</f>
        <v>0</v>
      </c>
      <c r="FM17" s="10">
        <f>IF(AND(FM16&gt;0,FM16&lt;&gt;"wait"),"AT",IF(AIH!$AK18="AI",IF(Sheet1!$D18&gt;AIH!$AJ18+100,100,"wait"),0))</f>
        <v>0</v>
      </c>
      <c r="FN17" s="10">
        <f>IF(AND(FN16&gt;0,FN16&lt;&gt;"wait"),"AT",IF(AIH!$AK18="AI",IF(Sheet1!$D18&gt;AIH!$AJ18+150,150,"wait"),0))</f>
        <v>0</v>
      </c>
      <c r="FO17" s="10">
        <f>IF(AND(FO16&gt;0,FO16&lt;&gt;"wait"),"AT",IF(AIH!$AK18="AI",IF(Sheet1!$D18&gt;AIH!$AJ18+200,200,"wait"),0))</f>
        <v>0</v>
      </c>
      <c r="FP17" s="10">
        <f>IF(AND(FP16&gt;0,FP16&lt;&gt;"wait"),"AT",IF(AIH!$AK18="AI",IF(Sheet1!$E18&lt;AIH!$AJ18-50,50,"wait"),0))</f>
        <v>0</v>
      </c>
      <c r="FQ17" s="10">
        <f>IF(AND(FQ16&gt;0,FQ16&lt;&gt;"wait"),"AT",IF(AIH!$AK18="AI",IF(Sheet1!$E18&lt;AIH!$AJ18-100,100,"wait"),0))</f>
        <v>0</v>
      </c>
      <c r="FR17" s="10">
        <f>IF(AND(FR16&gt;0,FR16&lt;&gt;"wait"),"AT",IF(AIH!$AK18="AI",IF(Sheet1!$E18&lt;AIH!$AJ18-150,150,"wait"),0))</f>
        <v>0</v>
      </c>
      <c r="FS17" s="10">
        <f>IF(AND(FS16&gt;0,FS16&lt;&gt;"wait"),"AT",IF(AIH!$AK18="AI",IF(Sheet1!$E18&lt;AIH!$AJ18-200,200,"wait"),0))</f>
        <v>0</v>
      </c>
      <c r="FT17" s="10">
        <f t="shared" si="16"/>
        <v>0</v>
      </c>
      <c r="FV17" s="10">
        <f>IF(AND(FV16&gt;0,FV16&lt;&gt;"wait"),"AT",IF(AIH!$AM18="AI",IF(Sheet1!$D18&gt;AIH!$AL18+50,50,"wait"),0))</f>
        <v>0</v>
      </c>
      <c r="FW17" s="10">
        <f>IF(AND(FW16&gt;0,FW16&lt;&gt;"wait"),"AT",IF(AIH!$AM18="AI",IF(Sheet1!$D18&gt;AIH!$AL18+100,100,"wait"),0))</f>
        <v>0</v>
      </c>
      <c r="FX17" s="10">
        <f>IF(AND(FX16&gt;0,FX16&lt;&gt;"wait"),"AT",IF(AIH!$AM18="AI",IF(Sheet1!$D18&gt;AIH!$AL18+150,150,"wait"),0))</f>
        <v>0</v>
      </c>
      <c r="FY17" s="10">
        <f>IF(AND(FY16&gt;0,FY16&lt;&gt;"wait"),"AT",IF(AIH!$AM18="AI",IF(Sheet1!$D18&gt;AIH!$AL18+200,200,"wait"),0))</f>
        <v>0</v>
      </c>
      <c r="FZ17" s="10">
        <f>IF(AND(FZ16&gt;0,FZ16&lt;&gt;"wait"),"AT",IF(AIH!$AM18="AI",IF(Sheet1!$E18&lt;AIH!$AL18-50,50,"wait"),0))</f>
        <v>0</v>
      </c>
      <c r="GA17" s="10">
        <f>IF(AND(GA16&gt;0,GA16&lt;&gt;"wait"),"AT",IF(AIH!$AM18="AI",IF(Sheet1!$E18&lt;AIH!$AL18-100,100,"wait"),0))</f>
        <v>0</v>
      </c>
      <c r="GB17" s="10">
        <f>IF(AND(GB16&gt;0,GB16&lt;&gt;"wait"),"AT",IF(AIH!$AM18="AI",IF(Sheet1!$E18&lt;AIH!$AL18-150,150,"wait"),0))</f>
        <v>0</v>
      </c>
      <c r="GC17" s="10">
        <f>IF(AND(GC16&gt;0,GC16&lt;&gt;"wait"),"AT",IF(AIH!$AM18="AI",IF(Sheet1!$E18&lt;AIH!$AL18-200,200,"wait"),0))</f>
        <v>0</v>
      </c>
      <c r="GD17" s="10">
        <f t="shared" si="17"/>
        <v>0</v>
      </c>
      <c r="GF17" s="10">
        <f>IF(AND(GF16&gt;0,GF16&lt;&gt;"wait"),"AT",IF(AIH!$AO18="AI",IF(Sheet1!$D18&gt;AIH!$AN18+50,50,"wait"),0))</f>
        <v>0</v>
      </c>
      <c r="GG17" s="10">
        <f>IF(AND(GG16&gt;0,GG16&lt;&gt;"wait"),"AT",IF(AIH!$AO18="AI",IF(Sheet1!$D18&gt;AIH!$AN18+100,100,"wait"),0))</f>
        <v>0</v>
      </c>
      <c r="GH17" s="10">
        <f>IF(AND(GH16&gt;0,GH16&lt;&gt;"wait"),"AT",IF(AIH!$AO18="AI",IF(Sheet1!$D18&gt;AIH!$AN18+150,150,"wait"),0))</f>
        <v>0</v>
      </c>
      <c r="GI17" s="10">
        <f>IF(AND(GI16&gt;0,GI16&lt;&gt;"wait"),"AT",IF(AIH!$AO18="AI",IF(Sheet1!$D18&gt;AIH!$AN18+200,200,"wait"),0))</f>
        <v>0</v>
      </c>
      <c r="GJ17" s="10">
        <f>IF(AND(GJ16&gt;0,GJ16&lt;&gt;"wait"),"AT",IF(AIH!$AO18="AI",IF(Sheet1!$E18&lt;AIH!$AN18-50,50,"wait"),0))</f>
        <v>0</v>
      </c>
      <c r="GK17" s="10">
        <f>IF(AND(GK16&gt;0,GK16&lt;&gt;"wait"),"AT",IF(AIH!$AO18="AI",IF(Sheet1!$E18&lt;AIH!$AN18-100,100,"wait"),0))</f>
        <v>0</v>
      </c>
      <c r="GL17" s="10">
        <f>IF(AND(GL16&gt;0,GL16&lt;&gt;"wait"),"AT",IF(AIH!$AO18="AI",IF(Sheet1!$E18&lt;AIH!$AN18-150,150,"wait"),0))</f>
        <v>0</v>
      </c>
      <c r="GM17" s="10">
        <f>IF(AND(GM16&gt;0,GM16&lt;&gt;"wait"),"AT",IF(AIH!$AO18="AI",IF(Sheet1!$E18&lt;AIH!$AN18-200,200,"wait"),0))</f>
        <v>0</v>
      </c>
      <c r="GN17" s="10">
        <f t="shared" si="18"/>
        <v>0</v>
      </c>
      <c r="GP17" s="10">
        <f>IF(AND(GP16&gt;0,GP16&lt;&gt;"wait"),"AT",IF(AIH!$AQ18="AI",IF(Sheet1!$D18&gt;AIH!$AP18+50,50,"wait"),0))</f>
        <v>0</v>
      </c>
      <c r="GQ17" s="10">
        <f>IF(AND(GQ16&gt;0,GQ16&lt;&gt;"wait"),"AT",IF(AIH!$AQ18="AI",IF(Sheet1!$D18&gt;AIH!$AP18+100,100,"wait"),0))</f>
        <v>0</v>
      </c>
      <c r="GR17" s="10">
        <f>IF(AND(GR16&gt;0,GR16&lt;&gt;"wait"),"AT",IF(AIH!$AQ18="AI",IF(Sheet1!$D18&gt;AIH!$AP18+150,150,"wait"),0))</f>
        <v>0</v>
      </c>
      <c r="GS17" s="10">
        <f>IF(AND(GS16&gt;0,GS16&lt;&gt;"wait"),"AT",IF(AIH!$AQ18="AI",IF(Sheet1!$D18&gt;AIH!$AP18+200,200,"wait"),0))</f>
        <v>0</v>
      </c>
      <c r="GT17" s="10">
        <f>IF(AND(GT16&gt;0,GT16&lt;&gt;"wait"),"AT",IF(AIH!$AQ18="AI",IF(Sheet1!$E18&lt;AIH!$AP18-50,50,"wait"),0))</f>
        <v>0</v>
      </c>
      <c r="GU17" s="10">
        <f>IF(AND(GU16&gt;0,GU16&lt;&gt;"wait"),"AT",IF(AIH!$AQ18="AI",IF(Sheet1!$E18&lt;AIH!$AP18-100,100,"wait"),0))</f>
        <v>0</v>
      </c>
      <c r="GV17" s="10">
        <f>IF(AND(GV16&gt;0,GV16&lt;&gt;"wait"),"AT",IF(AIH!$AQ18="AI",IF(Sheet1!$E18&lt;AIH!$AP18-150,150,"wait"),0))</f>
        <v>0</v>
      </c>
      <c r="GW17" s="10">
        <f>IF(AND(GW16&gt;0,GW16&lt;&gt;"wait"),"AT",IF(AIH!$AQ18="AI",IF(Sheet1!$E18&lt;AIH!$AP18-200,200,"wait"),0))</f>
        <v>0</v>
      </c>
      <c r="GX17" s="10">
        <f t="shared" si="19"/>
        <v>0</v>
      </c>
      <c r="GZ17" s="10">
        <f>IF(AND(GZ16&gt;0,GZ16&lt;&gt;"wait"),"AT",IF(AIH!$AS18="AI",IF(Sheet1!$D18&gt;AIH!$AR18+50,50,"wait"),0))</f>
        <v>0</v>
      </c>
      <c r="HA17" s="10">
        <f>IF(AND(HA16&gt;0,HA16&lt;&gt;"wait"),"AT",IF(AIH!$AS18="AI",IF(Sheet1!$D18&gt;AIH!$AR18+100,100,"wait"),0))</f>
        <v>0</v>
      </c>
      <c r="HB17" s="10">
        <f>IF(AND(HB16&gt;0,HB16&lt;&gt;"wait"),"AT",IF(AIH!$AS18="AI",IF(Sheet1!$D18&gt;AIH!$AR18+150,150,"wait"),0))</f>
        <v>0</v>
      </c>
      <c r="HC17" s="10">
        <f>IF(AND(HC16&gt;0,HC16&lt;&gt;"wait"),"AT",IF(AIH!$AS18="AI",IF(Sheet1!$D18&gt;AIH!$AR18+200,200,"wait"),0))</f>
        <v>0</v>
      </c>
      <c r="HD17" s="10">
        <f>IF(AND(HD16&gt;0,HD16&lt;&gt;"wait"),"AT",IF(AIH!$AS18="AI",IF(Sheet1!$E18&lt;AIH!$AR18-50,50,"wait"),0))</f>
        <v>0</v>
      </c>
      <c r="HE17" s="10">
        <f>IF(AND(HE16&gt;0,HE16&lt;&gt;"wait"),"AT",IF(AIH!$AS18="AI",IF(Sheet1!$E18&lt;AIH!$AR18-100,100,"wait"),0))</f>
        <v>0</v>
      </c>
      <c r="HF17" s="10">
        <f>IF(AND(HF16&gt;0,HF16&lt;&gt;"wait"),"AT",IF(AIH!$AS18="AI",IF(Sheet1!$E18&lt;AIH!$AR18-150,150,"wait"),0))</f>
        <v>0</v>
      </c>
      <c r="HG17" s="10">
        <f>IF(AND(HG16&gt;0,HG16&lt;&gt;"wait"),"AT",IF(AIH!$AS18="AI",IF(Sheet1!$E18&lt;AIH!$AR18-200,200,"wait"),0))</f>
        <v>0</v>
      </c>
      <c r="HH17" s="10">
        <f t="shared" si="20"/>
        <v>0</v>
      </c>
      <c r="HJ17" s="10">
        <f>IF(AND(HJ16&gt;0,HJ16&lt;&gt;"wait"),"AT",IF(AIH!$AU18="AI",IF(Sheet1!$D18&gt;AIH!$AT18+50,50,"wait"),0))</f>
        <v>0</v>
      </c>
      <c r="HK17" s="10">
        <f>IF(AND(HK16&gt;0,HK16&lt;&gt;"wait"),"AT",IF(AIH!$AU18="AI",IF(Sheet1!$D18&gt;AIH!$AT18+100,100,"wait"),0))</f>
        <v>0</v>
      </c>
      <c r="HL17" s="10">
        <f>IF(AND(HL16&gt;0,HL16&lt;&gt;"wait"),"AT",IF(AIH!$AU18="AI",IF(Sheet1!$D18&gt;AIH!$AT18+150,150,"wait"),0))</f>
        <v>0</v>
      </c>
      <c r="HM17" s="10">
        <f>IF(AND(HM16&gt;0,HM16&lt;&gt;"wait"),"AT",IF(AIH!$AU18="AI",IF(Sheet1!$D18&gt;AIH!$AT18+200,200,"wait"),0))</f>
        <v>0</v>
      </c>
      <c r="HN17" s="10">
        <f>IF(AND(HN16&gt;0,HN16&lt;&gt;"wait"),"AT",IF(AIH!$AU18="AI",IF(Sheet1!$E18&lt;AIH!$AT18-50,50,"wait"),0))</f>
        <v>0</v>
      </c>
      <c r="HO17" s="10">
        <f>IF(AND(HO16&gt;0,HO16&lt;&gt;"wait"),"AT",IF(AIH!$AU18="AI",IF(Sheet1!$E18&lt;AIH!$AT18-100,100,"wait"),0))</f>
        <v>0</v>
      </c>
      <c r="HP17" s="10">
        <f>IF(AND(HP16&gt;0,HP16&lt;&gt;"wait"),"AT",IF(AIH!$AU18="AI",IF(Sheet1!$E18&lt;AIH!$AT18-150,150,"wait"),0))</f>
        <v>0</v>
      </c>
      <c r="HQ17" s="10">
        <f>IF(AND(HQ16&gt;0,HQ16&lt;&gt;"wait"),"AT",IF(AIH!$AU18="AI",IF(Sheet1!$E18&lt;AIH!$AT18-200,200,"wait"),0))</f>
        <v>0</v>
      </c>
      <c r="HR17" s="10">
        <f t="shared" si="21"/>
        <v>0</v>
      </c>
      <c r="HT17" s="10">
        <f>IF(AND(HT16&gt;0,HT16&lt;&gt;"wait"),"AT",IF(AIH!$AX18="AI",IF(Sheet1!$D18&gt;AIH!$AW18+50,50,"wait"),0))</f>
        <v>0</v>
      </c>
      <c r="HU17" s="10">
        <f>IF(AND(HU16&gt;0,HU16&lt;&gt;"wait"),"AT",IF(AIH!$AX18="AI",IF(Sheet1!$D18&gt;AIH!$AW18+100,100,"wait"),0))</f>
        <v>0</v>
      </c>
      <c r="HV17" s="10">
        <f>IF(AND(HV16&gt;0,HV16&lt;&gt;"wait"),"AT",IF(AIH!$AX18="AI",IF(Sheet1!$D18&gt;AIH!$AW18+150,150,"wait"),0))</f>
        <v>0</v>
      </c>
      <c r="HW17" s="10">
        <f>IF(AND(HW16&gt;0,HW16&lt;&gt;"wait"),"AT",IF(AIH!$AX18="AI",IF(Sheet1!$D18&gt;AIH!$AW18+200,200,"wait"),0))</f>
        <v>0</v>
      </c>
      <c r="HX17" s="10">
        <f>IF(AND(HX16&gt;0,HX16&lt;&gt;"wait"),"AT",IF(AIH!$AX18="AI",IF(Sheet1!$E18&lt;AIH!$AW18-50,50,"wait"),0))</f>
        <v>0</v>
      </c>
      <c r="HY17" s="10">
        <f>IF(AND(HY16&gt;0,HY16&lt;&gt;"wait"),"AT",IF(AIH!$AX18="AI",IF(Sheet1!$E18&lt;AIH!$AW18-100,100,"wait"),0))</f>
        <v>0</v>
      </c>
      <c r="HZ17" s="10">
        <f>IF(AND(HZ16&gt;0,HZ16&lt;&gt;"wait"),"AT",IF(AIH!$AX18="AI",IF(Sheet1!$E18&lt;AIH!$AW18-150,150,"wait"),0))</f>
        <v>0</v>
      </c>
      <c r="IA17" s="10">
        <f>IF(AND(IA16&gt;0,IA16&lt;&gt;"wait"),"AT",IF(AIH!$AX18="AI",IF(Sheet1!$E18&lt;AIH!$AW18-200,200,"wait"),0))</f>
        <v>0</v>
      </c>
      <c r="IB17" s="10">
        <f t="shared" si="22"/>
        <v>0</v>
      </c>
      <c r="ID17" s="10">
        <f>IF(AND(ID16&gt;0,ID16&lt;&gt;"wait"),"AT",IF(AIH!$AZ18="AI",IF(Sheet1!$D18&gt;AIH!$AY18+50,50,"wait"),0))</f>
        <v>0</v>
      </c>
      <c r="IE17" s="10">
        <f>IF(AND(IE16&gt;0,IE16&lt;&gt;"wait"),"AT",IF(AIH!$AZ18="AI",IF(Sheet1!$D18&gt;AIH!$AY18+100,100,"wait"),0))</f>
        <v>0</v>
      </c>
      <c r="IF17" s="10">
        <f>IF(AND(IF16&gt;0,IF16&lt;&gt;"wait"),"AT",IF(AIH!$AZ18="AI",IF(Sheet1!$D18&gt;AIH!$AY18+150,150,"wait"),0))</f>
        <v>0</v>
      </c>
      <c r="IG17" s="10">
        <f>IF(AND(IG16&gt;0,IG16&lt;&gt;"wait"),"AT",IF(AIH!$AZ18="AI",IF(Sheet1!$D18&gt;AIH!$AY18+200,200,"wait"),0))</f>
        <v>0</v>
      </c>
      <c r="IH17" s="10">
        <f>IF(AND(IH16&gt;0,IH16&lt;&gt;"wait"),"AT",IF(AIH!$AZ18="AI",IF(Sheet1!$E18&lt;AIH!$AY18-50,50,"wait"),0))</f>
        <v>0</v>
      </c>
      <c r="II17" s="10">
        <f>IF(AND(II16&gt;0,II16&lt;&gt;"wait"),"AT",IF(AIH!$AZ18="AI",IF(Sheet1!$E18&lt;AIH!$AY18-100,100,"wait"),0))</f>
        <v>0</v>
      </c>
      <c r="IJ17" s="10">
        <f>IF(AND(IJ16&gt;0,IJ16&lt;&gt;"wait"),"AT",IF(AIH!$AZ18="AI",IF(Sheet1!$E18&lt;AIH!$AY18-150,150,"wait"),0))</f>
        <v>0</v>
      </c>
      <c r="IK17" s="10">
        <f>IF(AND(IK16&gt;0,IK16&lt;&gt;"wait"),"AT",IF(AIH!$AZ18="AI",IF(Sheet1!$E18&lt;AIH!$AY18-200,200,"wait"),0))</f>
        <v>0</v>
      </c>
      <c r="IL17" s="10">
        <f t="shared" si="23"/>
        <v>0</v>
      </c>
      <c r="IN17" s="10">
        <f>IF(AND(IN16&gt;0,IN16&lt;&gt;"wait"),"AT",IF(AIH!$BB18="AI",IF(Sheet1!$D18&gt;AIH!$BA18+50,50,"wait"),0))</f>
        <v>0</v>
      </c>
      <c r="IO17" s="10">
        <f>IF(AND(IO16&gt;0,IO16&lt;&gt;"wait"),"AT",IF(AIH!$BB18="AI",IF(Sheet1!$D18&gt;AIH!$BA18+100,100,"wait"),0))</f>
        <v>0</v>
      </c>
      <c r="IP17" s="10">
        <f>IF(AND(IP16&gt;0,IP16&lt;&gt;"wait"),"AT",IF(AIH!$BB18="AI",IF(Sheet1!$D18&gt;AIH!$BA18+150,150,"wait"),0))</f>
        <v>0</v>
      </c>
      <c r="IQ17" s="10">
        <f>IF(AND(IQ16&gt;0,IQ16&lt;&gt;"wait"),"AT",IF(AIH!$BB18="AI",IF(Sheet1!$D18&gt;AIH!$BA18+200,200,"wait"),0))</f>
        <v>0</v>
      </c>
      <c r="IR17" s="10">
        <f>IF(AND(IR16&gt;0,IR16&lt;&gt;"wait"),"AT",IF(AIH!$BB18="AI",IF(Sheet1!$E18&lt;AIH!$BA18-50,50,"wait"),0))</f>
        <v>0</v>
      </c>
      <c r="IS17" s="10">
        <f>IF(AND(IS16&gt;0,IS16&lt;&gt;"wait"),"AT",IF(AIH!$BB18="AI",IF(Sheet1!$E18&lt;AIH!$BA18-100,100,"wait"),0))</f>
        <v>0</v>
      </c>
      <c r="IT17" s="10">
        <f>IF(AND(IT16&gt;0,IT16&lt;&gt;"wait"),"AT",IF(AIH!$BB18="AI",IF(Sheet1!$E18&lt;AIH!$BA18-150,150,"wait"),0))</f>
        <v>0</v>
      </c>
      <c r="IU17" s="10">
        <f>IF(AND(IU16&gt;0,IU16&lt;&gt;"wait"),"AT",IF(AIH!$BB18="AI",IF(Sheet1!$E18&lt;AIH!$BA18-200,200,"wait"),0))</f>
        <v>0</v>
      </c>
      <c r="IV17" s="10">
        <f t="shared" si="24"/>
        <v>0</v>
      </c>
      <c r="IX17" s="10">
        <f>IF(AND(IX16&gt;0,IX16&lt;&gt;"wait"),"AT",IF(AIH!$BD18="AI",IF(Sheet1!$D18&gt;AIH!$BC18+50,50,"wait"),0))</f>
        <v>0</v>
      </c>
      <c r="IY17" s="10">
        <f>IF(AND(IY16&gt;0,IY16&lt;&gt;"wait"),"AT",IF(AIH!$BD18="AI",IF(Sheet1!$D18&gt;AIH!$BC18+100,100,"wait"),0))</f>
        <v>0</v>
      </c>
      <c r="IZ17" s="10">
        <f>IF(AND(IZ16&gt;0,IZ16&lt;&gt;"wait"),"AT",IF(AIH!$BD18="AI",IF(Sheet1!$D18&gt;AIH!$BC18+150,150,"wait"),0))</f>
        <v>0</v>
      </c>
      <c r="JA17" s="10">
        <f>IF(AND(JA16&gt;0,JA16&lt;&gt;"wait"),"AT",IF(AIH!$BD18="AI",IF(Sheet1!$D18&gt;AIH!$BC18+200,200,"wait"),0))</f>
        <v>0</v>
      </c>
      <c r="JB17" s="10">
        <f>IF(AND(JB16&gt;0,JB16&lt;&gt;"wait"),"AT",IF(AIH!$BD18="AI",IF(Sheet1!$E18&lt;AIH!$BC18-50,50,"wait"),0))</f>
        <v>0</v>
      </c>
      <c r="JC17" s="10">
        <f>IF(AND(JC16&gt;0,JC16&lt;&gt;"wait"),"AT",IF(AIH!$BD18="AI",IF(Sheet1!$E18&lt;AIH!$BC18-100,100,"wait"),0))</f>
        <v>0</v>
      </c>
      <c r="JD17" s="10">
        <f>IF(AND(JD16&gt;0,JD16&lt;&gt;"wait"),"AT",IF(AIH!$BD18="AI",IF(Sheet1!$E18&lt;AIH!$BC18-150,150,"wait"),0))</f>
        <v>0</v>
      </c>
      <c r="JE17" s="10">
        <f>IF(AND(JE16&gt;0,JE16&lt;&gt;"wait"),"AT",IF(AIH!$BD18="AI",IF(Sheet1!$E18&lt;AIH!$BC18-200,200,"wait"),0))</f>
        <v>0</v>
      </c>
      <c r="JF17" s="10">
        <f t="shared" si="25"/>
        <v>0</v>
      </c>
      <c r="JH17" s="10">
        <f>IF(AND(JH16&gt;0,JH16&lt;&gt;"wait"),"AT",IF(AIH!$BF18="AI",IF(Sheet1!$D18&gt;AIH!$BE18+50,50,"wait"),0))</f>
        <v>0</v>
      </c>
      <c r="JI17" s="10">
        <f>IF(AND(JI16&gt;0,JI16&lt;&gt;"wait"),"AT",IF(AIH!$BF18="AI",IF(Sheet1!$D18&gt;AIH!$BE18+100,100,"wait"),0))</f>
        <v>0</v>
      </c>
      <c r="JJ17" s="10">
        <f>IF(AND(JJ16&gt;0,JJ16&lt;&gt;"wait"),"AT",IF(AIH!$BF18="AI",IF(Sheet1!$D18&gt;AIH!$BE18+150,150,"wait"),0))</f>
        <v>0</v>
      </c>
      <c r="JK17" s="10">
        <f>IF(AND(JK16&gt;0,JK16&lt;&gt;"wait"),"AT",IF(AIH!$BF18="AI",IF(Sheet1!$D18&gt;AIH!$BE18+200,200,"wait"),0))</f>
        <v>0</v>
      </c>
      <c r="JL17" s="10">
        <f>IF(AND(JL16&gt;0,JL16&lt;&gt;"wait"),"AT",IF(AIH!$BF18="AI",IF(Sheet1!$E18&lt;AIH!$BE18-50,50,"wait"),0))</f>
        <v>0</v>
      </c>
      <c r="JM17" s="10">
        <f>IF(AND(JM16&gt;0,JM16&lt;&gt;"wait"),"AT",IF(AIH!$BF18="AI",IF(Sheet1!$E18&lt;AIH!$BE18-100,100,"wait"),0))</f>
        <v>0</v>
      </c>
      <c r="JN17" s="10">
        <f>IF(AND(JN16&gt;0,JN16&lt;&gt;"wait"),"AT",IF(AIH!$BF18="AI",IF(Sheet1!$E18&lt;AIH!$BE18-150,150,"wait"),0))</f>
        <v>0</v>
      </c>
      <c r="JO17" s="10">
        <f>IF(AND(JO16&gt;0,JO16&lt;&gt;"wait"),"AT",IF(AIH!$BF18="AI",IF(Sheet1!$E18&lt;AIH!$BE18-200,200,"wait"),0))</f>
        <v>0</v>
      </c>
      <c r="JP17" s="10">
        <f t="shared" si="26"/>
        <v>0</v>
      </c>
      <c r="JR17" s="10">
        <f>IF(AND(JR16&gt;0,JR16&lt;&gt;"wait"),"AT",IF(AIH!$BH18="AI",IF(Sheet1!$D18&gt;AIH!$BG18+50,50,"wait"),0))</f>
        <v>0</v>
      </c>
      <c r="JS17" s="10">
        <f>IF(AND(JS16&gt;0,JS16&lt;&gt;"wait"),"AT",IF(AIH!$BH18="AI",IF(Sheet1!$D18&gt;AIH!$BG18+100,100,"wait"),0))</f>
        <v>0</v>
      </c>
      <c r="JT17" s="10">
        <f>IF(AND(JT16&gt;0,JT16&lt;&gt;"wait"),"AT",IF(AIH!$BH18="AI",IF(Sheet1!$D18&gt;AIH!$BG18+150,150,"wait"),0))</f>
        <v>0</v>
      </c>
      <c r="JU17" s="10">
        <f>IF(AND(JU16&gt;0,JU16&lt;&gt;"wait"),"AT",IF(AIH!$BH18="AI",IF(Sheet1!$D18&gt;AIH!$BG18+200,200,"wait"),0))</f>
        <v>0</v>
      </c>
      <c r="JV17" s="10">
        <f>IF(AND(JV16&gt;0,JV16&lt;&gt;"wait"),"AT",IF(AIH!$BH18="AI",IF(Sheet1!$E18&lt;AIH!$BG18-50,50,"wait"),0))</f>
        <v>0</v>
      </c>
      <c r="JW17" s="10">
        <f>IF(AND(JW16&gt;0,JW16&lt;&gt;"wait"),"AT",IF(AIH!$BH18="AI",IF(Sheet1!$E18&lt;AIH!$BG18-100,100,"wait"),0))</f>
        <v>0</v>
      </c>
      <c r="JX17" s="10">
        <f>IF(AND(JX16&gt;0,JX16&lt;&gt;"wait"),"AT",IF(AIH!$BH18="AI",IF(Sheet1!$E18&lt;AIH!$BG18-150,150,"wait"),0))</f>
        <v>0</v>
      </c>
      <c r="JY17" s="10">
        <f>IF(AND(JY16&gt;0,JY16&lt;&gt;"wait"),"AT",IF(AIH!$BH18="AI",IF(Sheet1!$E18&lt;AIH!$BG18-200,200,"wait"),0))</f>
        <v>0</v>
      </c>
      <c r="JZ17" s="10">
        <f t="shared" si="27"/>
        <v>0</v>
      </c>
      <c r="KB17" s="10">
        <f>IF(AND(KB16&gt;0,KB16&lt;&gt;"wait"),"AT",IF(AIH!$BJ18="AI",IF(Sheet1!$D18&gt;AIH!$BI18+50,50,"wait"),0))</f>
        <v>0</v>
      </c>
      <c r="KC17" s="10">
        <f>IF(AND(KC16&gt;0,KC16&lt;&gt;"wait"),"AT",IF(AIH!$BJ18="AI",IF(Sheet1!$D18&gt;AIH!$BI18+100,100,"wait"),0))</f>
        <v>0</v>
      </c>
      <c r="KD17" s="10">
        <f>IF(AND(KD16&gt;0,KD16&lt;&gt;"wait"),"AT",IF(AIH!$BJ18="AI",IF(Sheet1!$D18&gt;AIH!$BI18+150,150,"wait"),0))</f>
        <v>0</v>
      </c>
      <c r="KE17" s="10">
        <f>IF(AND(KE16&gt;0,KE16&lt;&gt;"wait"),"AT",IF(AIH!$BJ18="AI",IF(Sheet1!$D18&gt;AIH!$BI18+200,200,"wait"),0))</f>
        <v>0</v>
      </c>
      <c r="KF17" s="10">
        <f>IF(AND(KF16&gt;0,KF16&lt;&gt;"wait"),"AT",IF(AIH!$BJ18="AI",IF(Sheet1!$E18&lt;AIH!$BI18-50,50,"wait"),0))</f>
        <v>0</v>
      </c>
      <c r="KG17" s="10">
        <f>IF(AND(KG16&gt;0,KG16&lt;&gt;"wait"),"AT",IF(AIH!$BJ18="AI",IF(Sheet1!$E18&lt;AIH!$BI18-100,100,"wait"),0))</f>
        <v>0</v>
      </c>
      <c r="KH17" s="10">
        <f>IF(AND(KH16&gt;0,KH16&lt;&gt;"wait"),"AT",IF(AIH!$BJ18="AI",IF(Sheet1!$E18&lt;AIH!$BI18-150,150,"wait"),0))</f>
        <v>0</v>
      </c>
      <c r="KI17" s="10">
        <f>IF(AND(KI16&gt;0,KI16&lt;&gt;"wait"),"AT",IF(AIH!$BJ18="AI",IF(Sheet1!$E18&lt;AIH!$BI18-200,200,"wait"),0))</f>
        <v>0</v>
      </c>
      <c r="KJ17" s="10">
        <f t="shared" si="28"/>
        <v>0</v>
      </c>
      <c r="KL17" s="10">
        <f>IF(AND(KL16&gt;0,KL16&lt;&gt;"wait"),"AT",IF(AIH!$BL18="AI",IF(Sheet1!$D18&gt;AIH!$BK18+50,50,"wait"),0))</f>
        <v>0</v>
      </c>
      <c r="KM17" s="10">
        <f>IF(AND(KM16&gt;0,KM16&lt;&gt;"wait"),"AT",IF(AIH!$BL18="AI",IF(Sheet1!$D18&gt;AIH!$BK18+100,100,"wait"),0))</f>
        <v>0</v>
      </c>
      <c r="KN17" s="10">
        <f>IF(AND(KN16&gt;0,KN16&lt;&gt;"wait"),"AT",IF(AIH!$BL18="AI",IF(Sheet1!$D18&gt;AIH!$BK18+150,150,"wait"),0))</f>
        <v>0</v>
      </c>
      <c r="KO17" s="10">
        <f>IF(AND(KO16&gt;0,KO16&lt;&gt;"wait"),"AT",IF(AIH!$BL18="AI",IF(Sheet1!$D18&gt;AIH!$BK18+200,200,"wait"),0))</f>
        <v>0</v>
      </c>
      <c r="KP17" s="10">
        <f>IF(AND(KP16&gt;0,KP16&lt;&gt;"wait"),"AT",IF(AIH!$BL18="AI",IF(Sheet1!$E18&lt;AIH!$BK18-50,50,"wait"),0))</f>
        <v>0</v>
      </c>
      <c r="KQ17" s="10">
        <f>IF(AND(KQ16&gt;0,KQ16&lt;&gt;"wait"),"AT",IF(AIH!$BL18="AI",IF(Sheet1!$E18&lt;AIH!$BK18-100,100,"wait"),0))</f>
        <v>0</v>
      </c>
      <c r="KR17" s="10">
        <f>IF(AND(KR16&gt;0,KR16&lt;&gt;"wait"),"AT",IF(AIH!$BL18="AI",IF(Sheet1!$E18&lt;AIH!$BK18-150,150,"wait"),0))</f>
        <v>0</v>
      </c>
      <c r="KS17" s="10">
        <f>IF(AND(KS16&gt;0,KS16&lt;&gt;"wait"),"AT",IF(AIH!$BL18="AI",IF(Sheet1!$E18&lt;AIH!$BK18-200,200,"wait"),0))</f>
        <v>0</v>
      </c>
      <c r="KT17" s="10">
        <f t="shared" si="29"/>
        <v>0</v>
      </c>
      <c r="KV17" s="10">
        <f>IF(AND(KV16&gt;0,KV16&lt;&gt;"wait"),"AT",IF(AIH!$BN18="AI",IF(Sheet1!$D18&gt;AIH!$BM18+50,50,"wait"),0))</f>
        <v>0</v>
      </c>
      <c r="KW17" s="10">
        <f>IF(AND(KW16&gt;0,KW16&lt;&gt;"wait"),"AT",IF(AIH!$BN18="AI",IF(Sheet1!$D18&gt;AIH!$BM18+100,100,"wait"),0))</f>
        <v>0</v>
      </c>
      <c r="KX17" s="10">
        <f>IF(AND(KX16&gt;0,KX16&lt;&gt;"wait"),"AT",IF(AIH!$BN18="AI",IF(Sheet1!$D18&gt;AIH!$BM18+150,150,"wait"),0))</f>
        <v>0</v>
      </c>
      <c r="KY17" s="10">
        <f>IF(AND(KY16&gt;0,KY16&lt;&gt;"wait"),"AT",IF(AIH!$BN18="AI",IF(Sheet1!$D18&gt;AIH!$BM18+200,200,"wait"),0))</f>
        <v>0</v>
      </c>
      <c r="KZ17" s="10">
        <f>IF(AND(KZ16&gt;0,KZ16&lt;&gt;"wait"),"AT",IF(AIH!$BN18="AI",IF(Sheet1!$E18&lt;AIH!$BM18-50,50,"wait"),0))</f>
        <v>0</v>
      </c>
      <c r="LA17" s="10">
        <f>IF(AND(LA16&gt;0,LA16&lt;&gt;"wait"),"AT",IF(AIH!$BN18="AI",IF(Sheet1!$E18&lt;AIH!$BM18-100,100,"wait"),0))</f>
        <v>0</v>
      </c>
      <c r="LB17" s="10">
        <f>IF(AND(LB16&gt;0,LB16&lt;&gt;"wait"),"AT",IF(AIH!$BN18="AI",IF(Sheet1!$E18&lt;AIH!$BM18-150,150,"wait"),0))</f>
        <v>0</v>
      </c>
      <c r="LC17" s="10">
        <f>IF(AND(LC16&gt;0,LC16&lt;&gt;"wait"),"AT",IF(AIH!$BN18="AI",IF(Sheet1!$E18&lt;AIH!$BM18-200,200,"wait"),0))</f>
        <v>0</v>
      </c>
      <c r="LD17" s="10">
        <f t="shared" si="30"/>
        <v>0</v>
      </c>
      <c r="LF17" s="10">
        <f>IF(AND(LF16&gt;0,LF16&lt;&gt;"wait"),"AT",IF(AIH!$BP18="AI",IF(Sheet1!$D18&gt;AIH!$BO18+50,50,"wait"),0))</f>
        <v>0</v>
      </c>
      <c r="LG17" s="10">
        <f>IF(AND(LG16&gt;0,LG16&lt;&gt;"wait"),"AT",IF(AIH!$BP18="AI",IF(Sheet1!$D18&gt;AIH!$BO18+100,100,"wait"),0))</f>
        <v>0</v>
      </c>
      <c r="LH17" s="10">
        <f>IF(AND(LH16&gt;0,LH16&lt;&gt;"wait"),"AT",IF(AIH!$BP18="AI",IF(Sheet1!$D18&gt;AIH!$BO18+150,150,"wait"),0))</f>
        <v>0</v>
      </c>
      <c r="LI17" s="10">
        <f>IF(AND(LI16&gt;0,LI16&lt;&gt;"wait"),"AT",IF(AIH!$BP18="AI",IF(Sheet1!$D18&gt;AIH!$BO18+200,200,"wait"),0))</f>
        <v>0</v>
      </c>
      <c r="LJ17" s="10">
        <f>IF(AND(LJ16&gt;0,LJ16&lt;&gt;"wait"),"AT",IF(AIH!$BP18="AI",IF(Sheet1!$E18&lt;AIH!$BO18-50,50,"wait"),0))</f>
        <v>0</v>
      </c>
      <c r="LK17" s="10">
        <f>IF(AND(LK16&gt;0,LK16&lt;&gt;"wait"),"AT",IF(AIH!$BP18="AI",IF(Sheet1!$E18&lt;AIH!$BO18-100,100,"wait"),0))</f>
        <v>0</v>
      </c>
      <c r="LL17" s="10">
        <f>IF(AND(LL16&gt;0,LL16&lt;&gt;"wait"),"AT",IF(AIH!$BP18="AI",IF(Sheet1!$E18&lt;AIH!$BO18-150,150,"wait"),0))</f>
        <v>0</v>
      </c>
      <c r="LM17" s="10">
        <f>IF(AND(LM16&gt;0,LM16&lt;&gt;"wait"),"AT",IF(AIH!$BP18="AI",IF(Sheet1!$E18&lt;AIH!$BO18-200,200,"wait"),0))</f>
        <v>0</v>
      </c>
      <c r="LN17" s="10">
        <f t="shared" si="31"/>
        <v>0</v>
      </c>
      <c r="LP17" s="10">
        <f>IF(AND(LP16&gt;0,LP16&lt;&gt;"wait"),"AT",IF(AIH!$BR18="AI",IF(Sheet1!$D18&gt;AIH!$BQ18+50,50,"wait"),0))</f>
        <v>0</v>
      </c>
      <c r="LQ17" s="10">
        <f>IF(AND(LQ16&gt;0,LQ16&lt;&gt;"wait"),"AT",IF(AIH!$BR18="AI",IF(Sheet1!$D18&gt;AIH!$BQ18+100,100,"wait"),0))</f>
        <v>0</v>
      </c>
      <c r="LR17" s="10">
        <f>IF(AND(LR16&gt;0,LR16&lt;&gt;"wait"),"AT",IF(AIH!$BR18="AI",IF(Sheet1!$D18&gt;AIH!$BQ18+150,150,"wait"),0))</f>
        <v>0</v>
      </c>
      <c r="LS17" s="10">
        <f>IF(AND(LS16&gt;0,LS16&lt;&gt;"wait"),"AT",IF(AIH!$BR18="AI",IF(Sheet1!$D18&gt;AIH!$BQ18+200,200,"wait"),0))</f>
        <v>0</v>
      </c>
      <c r="LT17" s="10">
        <f>IF(AND(LT16&gt;0,LT16&lt;&gt;"wait"),"AT",IF(AIH!$BR18="AI",IF(Sheet1!$E18&lt;AIH!$BQ18-50,50,"wait"),0))</f>
        <v>0</v>
      </c>
      <c r="LU17" s="10">
        <f>IF(AND(LU16&gt;0,LU16&lt;&gt;"wait"),"AT",IF(AIH!$BR18="AI",IF(Sheet1!$E18&lt;AIH!$BQ18-100,100,"wait"),0))</f>
        <v>0</v>
      </c>
      <c r="LV17" s="10">
        <f>IF(AND(LV16&gt;0,LV16&lt;&gt;"wait"),"AT",IF(AIH!$BR18="AI",IF(Sheet1!$E18&lt;AIH!$BQ18-150,150,"wait"),0))</f>
        <v>0</v>
      </c>
      <c r="LW17" s="10">
        <f>IF(AND(LW16&gt;0,LW16&lt;&gt;"wait"),"AT",IF(AIH!$BR18="AI",IF(Sheet1!$E18&lt;AIH!$BQ18-200,200,"wait"),0))</f>
        <v>0</v>
      </c>
      <c r="LX17" s="10">
        <f t="shared" si="32"/>
        <v>0</v>
      </c>
    </row>
    <row r="18" spans="1:336" x14ac:dyDescent="0.3">
      <c r="A18" t="str">
        <f>Sheet1!B18</f>
        <v>03/01 09:31</v>
      </c>
      <c r="B18">
        <f>Sheet1!D18</f>
        <v>29377</v>
      </c>
      <c r="C18">
        <f>Sheet1!E18</f>
        <v>29296</v>
      </c>
      <c r="E18">
        <f>MAX($B18:$B$162)</f>
        <v>29377</v>
      </c>
      <c r="F18">
        <f>MIN($C18:$C$162)</f>
        <v>29062</v>
      </c>
      <c r="H18" s="8">
        <f>IF(AND(H17&gt;0,H17&lt;&gt;"wait"),"AT",IF(AIH!$D19="AI",IF(Sheet1!$D19&gt;AIH!$C19+50,50,"wait"),0))</f>
        <v>0</v>
      </c>
      <c r="I18" s="8">
        <f>IF(AND(I17&gt;0,I17&lt;&gt;"wait"),"AT",IF(AIH!$D19="AI",IF(Sheet1!$D19&gt;AIH!$C19+100,100,"wait"),0))</f>
        <v>0</v>
      </c>
      <c r="J18" s="8">
        <f>IF(AND(J17&gt;0,J17&lt;&gt;"wait"),"AT",IF(AIH!$D19="AI",IF(Sheet1!$D19&gt;AIH!$C19+150,150,"wait"),0))</f>
        <v>0</v>
      </c>
      <c r="K18" s="8">
        <f>IF(AND(K17&gt;0,K17&lt;&gt;"wait"),"AT",IF(AIH!$D19="AI",IF(Sheet1!$D19&gt;AIH!$C19+200,200,"wait"),0))</f>
        <v>0</v>
      </c>
      <c r="L18" s="8">
        <f>IF(AND(L17&gt;0,L17&lt;&gt;"wait"),"AT",IF(AIH!$D19="AI",IF(Sheet1!$E19&lt;AIH!$C19-50,50,"wait"),0))</f>
        <v>0</v>
      </c>
      <c r="M18" s="8">
        <f>IF(AND(M17&gt;0,M17&lt;&gt;"wait"),"AT",IF(AIH!$D19="AI",IF(Sheet1!$E19&lt;AIH!$C19-100,100,"wait"),0))</f>
        <v>0</v>
      </c>
      <c r="N18" s="8">
        <f>IF(AND(N17&gt;0,N17&lt;&gt;"wait"),"AT",IF(AIH!$D19="AI",IF(Sheet1!$E19&lt;AIH!$C19-150,150,"wait"),0))</f>
        <v>0</v>
      </c>
      <c r="O18" s="8">
        <f>IF(AND(O17&gt;0,O17&lt;&gt;"wait"),"AT",IF(AIH!$D19="AI",IF(Sheet1!$E19&lt;AIH!$C19-200,200,"wait"),0))</f>
        <v>0</v>
      </c>
      <c r="P18" s="8">
        <f t="shared" si="0"/>
        <v>0</v>
      </c>
      <c r="R18" s="8">
        <f>IF(AND(R17&gt;0,R17&lt;&gt;"wait"),"AT",IF(AIH!$F19="AI",IF(Sheet1!$D19&gt;AIH!$E19+50,50,"wait"),0))</f>
        <v>0</v>
      </c>
      <c r="S18" s="8">
        <f>IF(AND(S17&gt;0,S17&lt;&gt;"wait"),"AT",IF(AIH!$F19="AI",IF(Sheet1!$D19&gt;AIH!$E19+100,100,"wait"),0))</f>
        <v>0</v>
      </c>
      <c r="T18" s="8">
        <f>IF(AND(T17&gt;0,T17&lt;&gt;"wait"),"AT",IF(AIH!$F19="AI",IF(Sheet1!$D19&gt;AIH!$E19+150,150,"wait"),0))</f>
        <v>0</v>
      </c>
      <c r="U18" s="8">
        <f>IF(AND(U17&gt;0,U17&lt;&gt;"wait"),"AT",IF(AIH!$F19="AI",IF(Sheet1!$D19&gt;AIH!$E19+200,200,"wait"),0))</f>
        <v>0</v>
      </c>
      <c r="V18" s="8">
        <f>IF(AND(V17&gt;0,V17&lt;&gt;"wait"),"AT",IF(AIH!$F19="AI",IF(Sheet1!$E19&lt;AIH!$E19-50,50,"wait"),0))</f>
        <v>0</v>
      </c>
      <c r="W18" s="8">
        <f>IF(AND(W17&gt;0,W17&lt;&gt;"wait"),"AT",IF(AIH!$F19="AI",IF(Sheet1!$E19&lt;AIH!$E19-100,100,"wait"),0))</f>
        <v>0</v>
      </c>
      <c r="X18" s="8">
        <f>IF(AND(X17&gt;0,X17&lt;&gt;"wait"),"AT",IF(AIH!$F19="AI",IF(Sheet1!$E19&lt;AIH!$E19-150,150,"wait"),0))</f>
        <v>0</v>
      </c>
      <c r="Y18" s="8">
        <f>IF(AND(Y17&gt;0,Y17&lt;&gt;"wait"),"AT",IF(AIH!$F19="AI",IF(Sheet1!$E19&lt;AIH!$E19-200,200,"wait"),0))</f>
        <v>0</v>
      </c>
      <c r="Z18" s="8">
        <f t="shared" si="1"/>
        <v>0</v>
      </c>
      <c r="AB18" s="8">
        <f>IF(AND(AB17&gt;0,AB17&lt;&gt;"wait"),"AT",IF(AIH!$H19="AI",IF(Sheet1!$D19&gt;AIH!$G19+50,50,"wait"),0))</f>
        <v>0</v>
      </c>
      <c r="AC18" s="8">
        <f>IF(AND(AC17&gt;0,AC17&lt;&gt;"wait"),"AT",IF(AIH!$H19="AI",IF(Sheet1!$D19&gt;AIH!$G19+100,100,"wait"),0))</f>
        <v>0</v>
      </c>
      <c r="AD18" s="8">
        <f>IF(AND(AD17&gt;0,AD17&lt;&gt;"wait"),"AT",IF(AIH!$H19="AI",IF(Sheet1!$D19&gt;AIH!$G19+150,150,"wait"),0))</f>
        <v>0</v>
      </c>
      <c r="AE18" s="8">
        <f>IF(AND(AE17&gt;0,AE17&lt;&gt;"wait"),"AT",IF(AIH!$H19="AI",IF(Sheet1!$D19&gt;AIH!$G19+200,200,"wait"),0))</f>
        <v>0</v>
      </c>
      <c r="AF18" s="8">
        <f>IF(AND(AF17&gt;0,AF17&lt;&gt;"wait"),"AT",IF(AIH!$H19="AI",IF(Sheet1!$E19&lt;AIH!$G19-50,50,"wait"),0))</f>
        <v>0</v>
      </c>
      <c r="AG18" s="8">
        <f>IF(AND(AG17&gt;0,AG17&lt;&gt;"wait"),"AT",IF(AIH!$H19="AI",IF(Sheet1!$E19&lt;AIH!$G19-100,100,"wait"),0))</f>
        <v>0</v>
      </c>
      <c r="AH18" s="8">
        <f>IF(AND(AH17&gt;0,AH17&lt;&gt;"wait"),"AT",IF(AIH!$H19="AI",IF(Sheet1!$E19&lt;AIH!$G19-150,150,"wait"),0))</f>
        <v>0</v>
      </c>
      <c r="AI18" s="8">
        <f>IF(AND(AI17&gt;0,AI17&lt;&gt;"wait"),"AT",IF(AIH!$H19="AI",IF(Sheet1!$E19&lt;AIH!$G19-200,200,"wait"),0))</f>
        <v>0</v>
      </c>
      <c r="AJ18" s="8">
        <f t="shared" si="2"/>
        <v>0</v>
      </c>
      <c r="AL18" s="8">
        <f>IF(AND(AL17&gt;0,AL17&lt;&gt;"wait"),"AT",IF(AIH!$J19="AI",IF(Sheet1!$D19&gt;AIH!$I19+50,50,"wait"),0))</f>
        <v>0</v>
      </c>
      <c r="AM18" s="8">
        <f>IF(AND(AM17&gt;0,AM17&lt;&gt;"wait"),"AT",IF(AIH!$J19="AI",IF(Sheet1!$D19&gt;AIH!$I19+100,100,"wait"),0))</f>
        <v>0</v>
      </c>
      <c r="AN18" s="8">
        <f>IF(AND(AN17&gt;0,AN17&lt;&gt;"wait"),"AT",IF(AIH!$J19="AI",IF(Sheet1!$D19&gt;AIH!$I19+150,150,"wait"),0))</f>
        <v>0</v>
      </c>
      <c r="AO18" s="8">
        <f>IF(AND(AO17&gt;0,AO17&lt;&gt;"wait"),"AT",IF(AIH!$J19="AI",IF(Sheet1!$D19&gt;AIH!$I19+200,200,"wait"),0))</f>
        <v>0</v>
      </c>
      <c r="AP18" s="8">
        <f>IF(AND(AP17&gt;0,AP17&lt;&gt;"wait"),"AT",IF(AIH!$J19="AI",IF(Sheet1!$E19&lt;AIH!$I19-50,50,"wait"),0))</f>
        <v>0</v>
      </c>
      <c r="AQ18" s="8">
        <f>IF(AND(AQ17&gt;0,AQ17&lt;&gt;"wait"),"AT",IF(AIH!$J19="AI",IF(Sheet1!$E19&lt;AIH!$I19-100,100,"wait"),0))</f>
        <v>0</v>
      </c>
      <c r="AR18" s="8">
        <f>IF(AND(AR17&gt;0,AR17&lt;&gt;"wait"),"AT",IF(AIH!$J19="AI",IF(Sheet1!$E19&lt;AIH!$I19-150,150,"wait"),0))</f>
        <v>0</v>
      </c>
      <c r="AS18" s="8">
        <f>IF(AND(AS17&gt;0,AS17&lt;&gt;"wait"),"AT",IF(AIH!$J19="AI",IF(Sheet1!$E19&lt;AIH!$I19-200,200,"wait"),0))</f>
        <v>0</v>
      </c>
      <c r="AT18" s="8">
        <f t="shared" si="3"/>
        <v>0</v>
      </c>
      <c r="AU18" s="8"/>
      <c r="AV18" s="8">
        <f>IF(AND(AV17&gt;0,AV17&lt;&gt;"wait"),"AT",IF(AIH!$L19="AI",IF(Sheet1!$D19&gt;AIH!$K19+50,50,"wait"),0))</f>
        <v>0</v>
      </c>
      <c r="AW18" s="8">
        <f>IF(AND(AW17&gt;0,AW17&lt;&gt;"wait"),"AT",IF(AIH!$L19="AI",IF(Sheet1!$D19&gt;AIH!$K19+100,100,"wait"),0))</f>
        <v>0</v>
      </c>
      <c r="AX18" s="8">
        <f>IF(AND(AX17&gt;0,AX17&lt;&gt;"wait"),"AT",IF(AIH!$L19="AI",IF(Sheet1!$D19&gt;AIH!$K19+150,150,"wait"),0))</f>
        <v>0</v>
      </c>
      <c r="AY18" s="8">
        <f>IF(AND(AY17&gt;0,AY17&lt;&gt;"wait"),"AT",IF(AIH!$L19="AI",IF(Sheet1!$D19&gt;AIH!$K19+200,200,"wait"),0))</f>
        <v>0</v>
      </c>
      <c r="AZ18" s="8">
        <f>IF(AND(AZ17&gt;0,AZ17&lt;&gt;"wait"),"AT",IF(AIH!$L19="AI",IF(Sheet1!$E19&lt;AIH!$K19-50,50,"wait"),0))</f>
        <v>0</v>
      </c>
      <c r="BA18" s="8">
        <f>IF(AND(BA17&gt;0,BA17&lt;&gt;"wait"),"AT",IF(AIH!$L19="AI",IF(Sheet1!$E19&lt;AIH!$K19-100,100,"wait"),0))</f>
        <v>0</v>
      </c>
      <c r="BB18" s="8">
        <f>IF(AND(BB17&gt;0,BB17&lt;&gt;"wait"),"AT",IF(AIH!$L19="AI",IF(Sheet1!$E19&lt;AIH!$K19-150,150,"wait"),0))</f>
        <v>0</v>
      </c>
      <c r="BC18" s="8">
        <f>IF(AND(BC17&gt;0,BC17&lt;&gt;"wait"),"AT",IF(AIH!$L19="AI",IF(Sheet1!$E19&lt;AIH!$K19-200,200,"wait"),0))</f>
        <v>0</v>
      </c>
      <c r="BD18" s="8">
        <f t="shared" si="4"/>
        <v>0</v>
      </c>
      <c r="BE18" s="8"/>
      <c r="BF18" s="8">
        <f>IF(AND(BF17&gt;0,BF17&lt;&gt;"wait"),"AT",IF(AIH!$N19="AI",IF(Sheet1!$D19&gt;AIH!$M19+50,50,"wait"),0))</f>
        <v>0</v>
      </c>
      <c r="BG18" s="8">
        <f>IF(AND(BG17&gt;0,BG17&lt;&gt;"wait"),"AT",IF(AIH!$N19="AI",IF(Sheet1!$D19&gt;AIH!$M19+100,100,"wait"),0))</f>
        <v>0</v>
      </c>
      <c r="BH18" s="8">
        <f>IF(AND(BH17&gt;0,BH17&lt;&gt;"wait"),"AT",IF(AIH!$N19="AI",IF(Sheet1!$D19&gt;AIH!$M19+150,150,"wait"),0))</f>
        <v>0</v>
      </c>
      <c r="BI18" s="8">
        <f>IF(AND(BI17&gt;0,BI17&lt;&gt;"wait"),"AT",IF(AIH!$N19="AI",IF(Sheet1!$D19&gt;AIH!$M19+200,200,"wait"),0))</f>
        <v>0</v>
      </c>
      <c r="BJ18" s="8">
        <f>IF(AND(BJ17&gt;0,BJ17&lt;&gt;"wait"),"AT",IF(AIH!$N19="AI",IF(Sheet1!$E19&lt;AIH!$M19-50,50,"wait"),0))</f>
        <v>0</v>
      </c>
      <c r="BK18" s="8">
        <f>IF(AND(BK17&gt;0,BK17&lt;&gt;"wait"),"AT",IF(AIH!$N19="AI",IF(Sheet1!$E19&lt;AIH!$M19-100,100,"wait"),0))</f>
        <v>0</v>
      </c>
      <c r="BL18" s="8">
        <f>IF(AND(BL17&gt;0,BL17&lt;&gt;"wait"),"AT",IF(AIH!$N19="AI",IF(Sheet1!$E19&lt;AIH!$M19-150,150,"wait"),0))</f>
        <v>0</v>
      </c>
      <c r="BM18" s="8">
        <f>IF(AND(BM17&gt;0,BM17&lt;&gt;"wait"),"AT",IF(AIH!$N19="AI",IF(Sheet1!$E19&lt;AIH!$M19-200,200,"wait"),0))</f>
        <v>0</v>
      </c>
      <c r="BN18" s="8">
        <f t="shared" si="5"/>
        <v>0</v>
      </c>
      <c r="BO18" s="8"/>
      <c r="BP18" s="8">
        <f>IF(AND(BP17&gt;0,BP17&lt;&gt;"wait"),"AT",IF(AIH!$P19="AI",IF(Sheet1!$D19&gt;AIH!$O19+50,50,"wait"),0))</f>
        <v>0</v>
      </c>
      <c r="BQ18" s="8">
        <f>IF(AND(BQ17&gt;0,BQ17&lt;&gt;"wait"),"AT",IF(AIH!$P19="AI",IF(Sheet1!$D19&gt;AIH!$O19+100,100,"wait"),0))</f>
        <v>0</v>
      </c>
      <c r="BR18" s="8">
        <f>IF(AND(BR17&gt;0,BR17&lt;&gt;"wait"),"AT",IF(AIH!$P19="AI",IF(Sheet1!$D19&gt;AIH!$O19+150,150,"wait"),0))</f>
        <v>0</v>
      </c>
      <c r="BS18" s="8">
        <f>IF(AND(BS17&gt;0,BS17&lt;&gt;"wait"),"AT",IF(AIH!$P19="AI",IF(Sheet1!$D19&gt;AIH!$O19+200,200,"wait"),0))</f>
        <v>0</v>
      </c>
      <c r="BT18" s="8">
        <f>IF(AND(BT17&gt;0,BT17&lt;&gt;"wait"),"AT",IF(AIH!$P19="AI",IF(Sheet1!$E19&lt;AIH!$O19-50,50,"wait"),0))</f>
        <v>0</v>
      </c>
      <c r="BU18" s="8">
        <f>IF(AND(BU17&gt;0,BU17&lt;&gt;"wait"),"AT",IF(AIH!$P19="AI",IF(Sheet1!$E19&lt;AIH!$O19-100,100,"wait"),0))</f>
        <v>0</v>
      </c>
      <c r="BV18" s="8">
        <f>IF(AND(BV17&gt;0,BV17&lt;&gt;"wait"),"AT",IF(AIH!$P19="AI",IF(Sheet1!$E19&lt;AIH!$O19-150,150,"wait"),0))</f>
        <v>0</v>
      </c>
      <c r="BW18" s="8">
        <f>IF(AND(BW17&gt;0,BW17&lt;&gt;"wait"),"AT",IF(AIH!$P19="AI",IF(Sheet1!$E19&lt;AIH!$O19-200,200,"wait"),0))</f>
        <v>0</v>
      </c>
      <c r="BX18" s="8">
        <f t="shared" si="6"/>
        <v>0</v>
      </c>
      <c r="BY18" s="8"/>
      <c r="BZ18" s="8">
        <f>IF(AND(BZ17&gt;0,BZ17&lt;&gt;"wait"),"AT",IF(AIH!$R19="AI",IF(Sheet1!$D19&gt;AIH!$Q19+50,50,"wait"),0))</f>
        <v>0</v>
      </c>
      <c r="CA18" s="8">
        <f>IF(AND(CA17&gt;0,CA17&lt;&gt;"wait"),"AT",IF(AIH!$R19="AI",IF(Sheet1!$D19&gt;AIH!$Q19+100,100,"wait"),0))</f>
        <v>0</v>
      </c>
      <c r="CB18" s="8">
        <f>IF(AND(CB17&gt;0,CB17&lt;&gt;"wait"),"AT",IF(AIH!$R19="AI",IF(Sheet1!$D19&gt;AIH!$Q19+150,150,"wait"),0))</f>
        <v>0</v>
      </c>
      <c r="CC18" s="8">
        <f>IF(AND(CC17&gt;0,CC17&lt;&gt;"wait"),"AT",IF(AIH!$R19="AI",IF(Sheet1!$D19&gt;AIH!$Q19+200,200,"wait"),0))</f>
        <v>0</v>
      </c>
      <c r="CD18" s="8">
        <f>IF(AND(CD17&gt;0,CD17&lt;&gt;"wait"),"AT",IF(AIH!$R19="AI",IF(Sheet1!$E19&lt;AIH!$Q19-50,50,"wait"),0))</f>
        <v>0</v>
      </c>
      <c r="CE18" s="8">
        <f>IF(AND(CE17&gt;0,CE17&lt;&gt;"wait"),"AT",IF(AIH!$R19="AI",IF(Sheet1!$E19&lt;AIH!$Q19-100,100,"wait"),0))</f>
        <v>0</v>
      </c>
      <c r="CF18" s="8">
        <f>IF(AND(CF17&gt;0,CF17&lt;&gt;"wait"),"AT",IF(AIH!$R19="AI",IF(Sheet1!$E19&lt;AIH!$Q19-150,150,"wait"),0))</f>
        <v>0</v>
      </c>
      <c r="CG18" s="8">
        <f>IF(AND(CG17&gt;0,CG17&lt;&gt;"wait"),"AT",IF(AIH!$R19="AI",IF(Sheet1!$E19&lt;AIH!$Q19-200,200,"wait"),0))</f>
        <v>0</v>
      </c>
      <c r="CH18" s="8">
        <f t="shared" si="7"/>
        <v>0</v>
      </c>
      <c r="CI18" s="8"/>
      <c r="CJ18" s="8">
        <f>IF(AND(CJ17&gt;0,CJ17&lt;&gt;"wait"),"AT",IF(AIH!$T19="AI",IF(Sheet1!$D19&gt;AIH!$S19+50,50,"wait"),0))</f>
        <v>0</v>
      </c>
      <c r="CK18" s="8">
        <f>IF(AND(CK17&gt;0,CK17&lt;&gt;"wait"),"AT",IF(AIH!$T19="AI",IF(Sheet1!$D19&gt;AIH!$S19+100,100,"wait"),0))</f>
        <v>0</v>
      </c>
      <c r="CL18" s="8">
        <f>IF(AND(CL17&gt;0,CL17&lt;&gt;"wait"),"AT",IF(AIH!$T19="AI",IF(Sheet1!$D19&gt;AIH!$S19+150,150,"wait"),0))</f>
        <v>0</v>
      </c>
      <c r="CM18" s="8">
        <f>IF(AND(CM17&gt;0,CM17&lt;&gt;"wait"),"AT",IF(AIH!$T19="AI",IF(Sheet1!$D19&gt;AIH!$S19+200,200,"wait"),0))</f>
        <v>0</v>
      </c>
      <c r="CN18" s="8">
        <f>IF(AND(CN17&gt;0,CN17&lt;&gt;"wait"),"AT",IF(AIH!$T19="AI",IF(Sheet1!$E19&lt;AIH!$S19-50,50,"wait"),0))</f>
        <v>0</v>
      </c>
      <c r="CO18" s="8">
        <f>IF(AND(CO17&gt;0,CO17&lt;&gt;"wait"),"AT",IF(AIH!$T19="AI",IF(Sheet1!$E19&lt;AIH!$S19-100,100,"wait"),0))</f>
        <v>0</v>
      </c>
      <c r="CP18" s="8">
        <f>IF(AND(CP17&gt;0,CP17&lt;&gt;"wait"),"AT",IF(AIH!$T19="AI",IF(Sheet1!$E19&lt;AIH!$S19-150,150,"wait"),0))</f>
        <v>0</v>
      </c>
      <c r="CQ18" s="8">
        <f>IF(AND(CQ17&gt;0,CQ17&lt;&gt;"wait"),"AT",IF(AIH!$T19="AI",IF(Sheet1!$E19&lt;AIH!$S19-200,200,"wait"),0))</f>
        <v>0</v>
      </c>
      <c r="CR18" s="8">
        <f t="shared" si="8"/>
        <v>0</v>
      </c>
      <c r="CS18" s="8"/>
      <c r="CT18" s="8">
        <f>IF(AND(CT17&gt;0,CT17&lt;&gt;"wait"),"AT",IF(AIH!$V19="AI",IF(Sheet1!$D19&gt;AIH!$U19+50,50,"wait"),0))</f>
        <v>0</v>
      </c>
      <c r="CU18" s="8">
        <f>IF(AND(CU17&gt;0,CU17&lt;&gt;"wait"),"AT",IF(AIH!$V19="AI",IF(Sheet1!$D19&gt;AIH!$U19+100,100,"wait"),0))</f>
        <v>0</v>
      </c>
      <c r="CV18" s="8">
        <f>IF(AND(CV17&gt;0,CV17&lt;&gt;"wait"),"AT",IF(AIH!$V19="AI",IF(Sheet1!$D19&gt;AIH!$U19+150,150,"wait"),0))</f>
        <v>0</v>
      </c>
      <c r="CW18" s="8">
        <f>IF(AND(CW17&gt;0,CW17&lt;&gt;"wait"),"AT",IF(AIH!$V19="AI",IF(Sheet1!$D19&gt;AIH!$U19+200,200,"wait"),0))</f>
        <v>0</v>
      </c>
      <c r="CX18" s="8">
        <f>IF(AND(CX17&gt;0,CX17&lt;&gt;"wait"),"AT",IF(AIH!$V19="AI",IF(Sheet1!$E19&lt;AIH!$U19-50,50,"wait"),0))</f>
        <v>0</v>
      </c>
      <c r="CY18" s="8">
        <f>IF(AND(CY17&gt;0,CY17&lt;&gt;"wait"),"AT",IF(AIH!$V19="AI",IF(Sheet1!$E19&lt;AIH!$U19-100,100,"wait"),0))</f>
        <v>0</v>
      </c>
      <c r="CZ18" s="8">
        <f>IF(AND(CZ17&gt;0,CZ17&lt;&gt;"wait"),"AT",IF(AIH!$V19="AI",IF(Sheet1!$E19&lt;AIH!$U19-150,150,"wait"),0))</f>
        <v>0</v>
      </c>
      <c r="DA18" s="8">
        <f>IF(AND(DA17&gt;0,DA17&lt;&gt;"wait"),"AT",IF(AIH!$V19="AI",IF(Sheet1!$E19&lt;AIH!$U19-200,200,"wait"),0))</f>
        <v>0</v>
      </c>
      <c r="DB18" s="8">
        <f t="shared" si="9"/>
        <v>0</v>
      </c>
      <c r="DC18" s="8"/>
      <c r="DD18" s="8">
        <f>IF(AND(DD17&gt;0,DD17&lt;&gt;"wait"),"AT",IF(AIH!$X19="AI",IF(Sheet1!$D19&gt;AIH!$W19+50,50,"wait"),0))</f>
        <v>0</v>
      </c>
      <c r="DE18" s="8">
        <f>IF(AND(DE17&gt;0,DE17&lt;&gt;"wait"),"AT",IF(AIH!$X19="AI",IF(Sheet1!$D19&gt;AIH!$W19+100,100,"wait"),0))</f>
        <v>0</v>
      </c>
      <c r="DF18" s="8">
        <f>IF(AND(DF17&gt;0,DF17&lt;&gt;"wait"),"AT",IF(AIH!$X19="AI",IF(Sheet1!$D19&gt;AIH!$W19+150,150,"wait"),0))</f>
        <v>0</v>
      </c>
      <c r="DG18" s="8">
        <f>IF(AND(DG17&gt;0,DG17&lt;&gt;"wait"),"AT",IF(AIH!$X19="AI",IF(Sheet1!$D19&gt;AIH!$W19+200,200,"wait"),0))</f>
        <v>0</v>
      </c>
      <c r="DH18" s="8">
        <f>IF(AND(DH17&gt;0,DH17&lt;&gt;"wait"),"AT",IF(AIH!$X19="AI",IF(Sheet1!$E19&lt;AIH!$W19-50,50,"wait"),0))</f>
        <v>0</v>
      </c>
      <c r="DI18" s="8">
        <f>IF(AND(DI17&gt;0,DI17&lt;&gt;"wait"),"AT",IF(AIH!$X19="AI",IF(Sheet1!$E19&lt;AIH!$W19-100,100,"wait"),0))</f>
        <v>0</v>
      </c>
      <c r="DJ18" s="8">
        <f>IF(AND(DJ17&gt;0,DJ17&lt;&gt;"wait"),"AT",IF(AIH!$X19="AI",IF(Sheet1!$E19&lt;AIH!$W19-150,150,"wait"),0))</f>
        <v>0</v>
      </c>
      <c r="DK18" s="8">
        <f>IF(AND(DK17&gt;0,DK17&lt;&gt;"wait"),"AT",IF(AIH!$X19="AI",IF(Sheet1!$E19&lt;AIH!$W19-200,200,"wait"),0))</f>
        <v>0</v>
      </c>
      <c r="DL18" s="8">
        <f t="shared" si="10"/>
        <v>0</v>
      </c>
      <c r="DN18" s="10">
        <f>IF(AND(DN17&gt;0,DN17&lt;&gt;"wait"),"AT",IF(AIH!$AA19="AI",IF(Sheet1!$D19&gt;AIH!$Z19+50,50,"wait"),0))</f>
        <v>0</v>
      </c>
      <c r="DO18" s="10">
        <f>IF(AND(DO17&gt;0,DO17&lt;&gt;"wait"),"AT",IF(AIH!$AA19="AI",IF(Sheet1!$D19&gt;AIH!$Z19+100,100,"wait"),0))</f>
        <v>0</v>
      </c>
      <c r="DP18" s="10">
        <f>IF(AND(DP17&gt;0,DP17&lt;&gt;"wait"),"AT",IF(AIH!$AA19="AI",IF(Sheet1!$D19&gt;AIH!$Z19+150,150,"wait"),0))</f>
        <v>0</v>
      </c>
      <c r="DQ18" s="10">
        <f>IF(AND(DQ17&gt;0,DQ17&lt;&gt;"wait"),"AT",IF(AIH!$AA19="AI",IF(Sheet1!$D19&gt;AIH!$Z19+200,200,"wait"),0))</f>
        <v>0</v>
      </c>
      <c r="DR18" s="10">
        <f>IF(AND(DR17&gt;0,DR17&lt;&gt;"wait"),"AT",IF(AIH!$AA19="AI",IF(Sheet1!$E19&lt;AIH!$Z19-50,50,"wait"),0))</f>
        <v>0</v>
      </c>
      <c r="DS18" s="10">
        <f>IF(AND(DS17&gt;0,DS17&lt;&gt;"wait"),"AT",IF(AIH!$AA19="AI",IF(Sheet1!$E19&lt;AIH!$Z19-100,100,"wait"),0))</f>
        <v>0</v>
      </c>
      <c r="DT18" s="10">
        <f>IF(AND(DT17&gt;0,DT17&lt;&gt;"wait"),"AT",IF(AIH!$AA19="AI",IF(Sheet1!$E19&lt;AIH!$Z19-150,150,"wait"),0))</f>
        <v>0</v>
      </c>
      <c r="DU18" s="10">
        <f>IF(AND(DU17&gt;0,DU17&lt;&gt;"wait"),"AT",IF(AIH!$AA19="AI",IF(Sheet1!$E19&lt;AIH!$Z19-200,200,"wait"),0))</f>
        <v>0</v>
      </c>
      <c r="DV18" s="10">
        <f t="shared" si="11"/>
        <v>0</v>
      </c>
      <c r="DX18" s="10">
        <f>IF(AND(DX17&gt;0,DX17&lt;&gt;"wait"),"AT",IF(AIH!$AC19="AI",IF(Sheet1!$D19&gt;AIH!$AB19+50,50,"wait"),0))</f>
        <v>0</v>
      </c>
      <c r="DY18" s="10">
        <f>IF(AND(DY17&gt;0,DY17&lt;&gt;"wait"),"AT",IF(AIH!$AC19="AI",IF(Sheet1!$D19&gt;AIH!$AB19+100,100,"wait"),0))</f>
        <v>0</v>
      </c>
      <c r="DZ18" s="10">
        <f>IF(AND(DZ17&gt;0,DZ17&lt;&gt;"wait"),"AT",IF(AIH!$AC19="AI",IF(Sheet1!$D19&gt;AIH!$AB19+150,150,"wait"),0))</f>
        <v>0</v>
      </c>
      <c r="EA18" s="10">
        <f>IF(AND(EA17&gt;0,EA17&lt;&gt;"wait"),"AT",IF(AIH!$AC19="AI",IF(Sheet1!$D19&gt;AIH!$AB19+200,200,"wait"),0))</f>
        <v>0</v>
      </c>
      <c r="EB18" s="10">
        <f>IF(AND(EB17&gt;0,EB17&lt;&gt;"wait"),"AT",IF(AIH!$AC19="AI",IF(Sheet1!$E19&lt;AIH!$AB19-50,50,"wait"),0))</f>
        <v>0</v>
      </c>
      <c r="EC18" s="10">
        <f>IF(AND(EC17&gt;0,EC17&lt;&gt;"wait"),"AT",IF(AIH!$AC19="AI",IF(Sheet1!$E19&lt;AIH!$AB19-100,100,"wait"),0))</f>
        <v>0</v>
      </c>
      <c r="ED18" s="10">
        <f>IF(AND(ED17&gt;0,ED17&lt;&gt;"wait"),"AT",IF(AIH!$AC19="AI",IF(Sheet1!$E19&lt;AIH!$AB19-150,150,"wait"),0))</f>
        <v>0</v>
      </c>
      <c r="EE18" s="10">
        <f>IF(AND(EE17&gt;0,EE17&lt;&gt;"wait"),"AT",IF(AIH!$AC19="AI",IF(Sheet1!$E19&lt;AIH!$AB19-200,200,"wait"),0))</f>
        <v>0</v>
      </c>
      <c r="EF18" s="10">
        <f t="shared" si="12"/>
        <v>0</v>
      </c>
      <c r="EH18" s="10">
        <f>IF(AND(EH17&gt;0,EH17&lt;&gt;"wait"),"AT",IF(AIH!$AE19="AI",IF(Sheet1!$D19&gt;AIH!$AD19+50,50,"wait"),0))</f>
        <v>0</v>
      </c>
      <c r="EI18" s="10">
        <f>IF(AND(EI17&gt;0,EI17&lt;&gt;"wait"),"AT",IF(AIH!$AE19="AI",IF(Sheet1!$D19&gt;AIH!$AD19+100,100,"wait"),0))</f>
        <v>0</v>
      </c>
      <c r="EJ18" s="10">
        <f>IF(AND(EJ17&gt;0,EJ17&lt;&gt;"wait"),"AT",IF(AIH!$AE19="AI",IF(Sheet1!$D19&gt;AIH!$AD19+150,150,"wait"),0))</f>
        <v>0</v>
      </c>
      <c r="EK18" s="10">
        <f>IF(AND(EK17&gt;0,EK17&lt;&gt;"wait"),"AT",IF(AIH!$AE19="AI",IF(Sheet1!$D19&gt;AIH!$AD19+200,200,"wait"),0))</f>
        <v>0</v>
      </c>
      <c r="EL18" s="10">
        <f>IF(AND(EL17&gt;0,EL17&lt;&gt;"wait"),"AT",IF(AIH!$AE19="AI",IF(Sheet1!$E19&lt;AIH!$AD19-50,50,"wait"),0))</f>
        <v>0</v>
      </c>
      <c r="EM18" s="10">
        <f>IF(AND(EM17&gt;0,EM17&lt;&gt;"wait"),"AT",IF(AIH!$AE19="AI",IF(Sheet1!$E19&lt;AIH!$AD19-100,100,"wait"),0))</f>
        <v>0</v>
      </c>
      <c r="EN18" s="10">
        <f>IF(AND(EN17&gt;0,EN17&lt;&gt;"wait"),"AT",IF(AIH!$AE19="AI",IF(Sheet1!$E19&lt;AIH!$AD19-150,150,"wait"),0))</f>
        <v>0</v>
      </c>
      <c r="EO18" s="10">
        <f>IF(AND(EO17&gt;0,EO17&lt;&gt;"wait"),"AT",IF(AIH!$AE19="AI",IF(Sheet1!$E19&lt;AIH!$AD19-200,200,"wait"),0))</f>
        <v>0</v>
      </c>
      <c r="EP18" s="10">
        <f t="shared" si="13"/>
        <v>0</v>
      </c>
      <c r="ER18" s="10">
        <f>IF(AND(ER17&gt;0,ER17&lt;&gt;"wait"),"AT",IF(AIH!$AG19="AI",IF(Sheet1!$D19&gt;AIH!$AF19+50,50,"wait"),0))</f>
        <v>0</v>
      </c>
      <c r="ES18" s="10">
        <f>IF(AND(ES17&gt;0,ES17&lt;&gt;"wait"),"AT",IF(AIH!$AG19="AI",IF(Sheet1!$D19&gt;AIH!$AF19+100,100,"wait"),0))</f>
        <v>0</v>
      </c>
      <c r="ET18" s="10">
        <f>IF(AND(ET17&gt;0,ET17&lt;&gt;"wait"),"AT",IF(AIH!$AG19="AI",IF(Sheet1!$D19&gt;AIH!$AF19+150,150,"wait"),0))</f>
        <v>0</v>
      </c>
      <c r="EU18" s="10">
        <f>IF(AND(EU17&gt;0,EU17&lt;&gt;"wait"),"AT",IF(AIH!$AG19="AI",IF(Sheet1!$D19&gt;AIH!$AF19+200,200,"wait"),0))</f>
        <v>0</v>
      </c>
      <c r="EV18" s="10">
        <f>IF(AND(EV17&gt;0,EV17&lt;&gt;"wait"),"AT",IF(AIH!$AG19="AI",IF(Sheet1!$E19&lt;AIH!$AF19-50,50,"wait"),0))</f>
        <v>0</v>
      </c>
      <c r="EW18" s="10">
        <f>IF(AND(EW17&gt;0,EW17&lt;&gt;"wait"),"AT",IF(AIH!$AG19="AI",IF(Sheet1!$E19&lt;AIH!$AF19-100,100,"wait"),0))</f>
        <v>0</v>
      </c>
      <c r="EX18" s="10">
        <f>IF(AND(EX17&gt;0,EX17&lt;&gt;"wait"),"AT",IF(AIH!$AG19="AI",IF(Sheet1!$E19&lt;AIH!$AF19-150,150,"wait"),0))</f>
        <v>0</v>
      </c>
      <c r="EY18" s="10">
        <f>IF(AND(EY17&gt;0,EY17&lt;&gt;"wait"),"AT",IF(AIH!$AG19="AI",IF(Sheet1!$E19&lt;AIH!$AF19-200,200,"wait"),0))</f>
        <v>0</v>
      </c>
      <c r="EZ18" s="10">
        <f t="shared" si="14"/>
        <v>0</v>
      </c>
      <c r="FB18" s="10">
        <f>IF(AND(FB17&gt;0,FB17&lt;&gt;"wait"),"AT",IF(AIH!$AI19="AI",IF(Sheet1!$D19&gt;AIH!$AH19+50,50,"wait"),0))</f>
        <v>0</v>
      </c>
      <c r="FC18" s="10">
        <f>IF(AND(FC17&gt;0,FC17&lt;&gt;"wait"),"AT",IF(AIH!$AI19="AI",IF(Sheet1!$D19&gt;AIH!$AH19+100,100,"wait"),0))</f>
        <v>0</v>
      </c>
      <c r="FD18" s="10">
        <f>IF(AND(FD17&gt;0,FD17&lt;&gt;"wait"),"AT",IF(AIH!$AI19="AI",IF(Sheet1!$D19&gt;AIH!$AH19+150,150,"wait"),0))</f>
        <v>0</v>
      </c>
      <c r="FE18" s="10">
        <f>IF(AND(FE17&gt;0,FE17&lt;&gt;"wait"),"AT",IF(AIH!$AI19="AI",IF(Sheet1!$D19&gt;AIH!$AH19+200,200,"wait"),0))</f>
        <v>0</v>
      </c>
      <c r="FF18" s="10">
        <f>IF(AND(FF17&gt;0,FF17&lt;&gt;"wait"),"AT",IF(AIH!$AI19="AI",IF(Sheet1!$E19&lt;AIH!$AH19-50,50,"wait"),0))</f>
        <v>0</v>
      </c>
      <c r="FG18" s="10">
        <f>IF(AND(FG17&gt;0,FG17&lt;&gt;"wait"),"AT",IF(AIH!$AI19="AI",IF(Sheet1!$E19&lt;AIH!$AH19-100,100,"wait"),0))</f>
        <v>0</v>
      </c>
      <c r="FH18" s="10">
        <f>IF(AND(FH17&gt;0,FH17&lt;&gt;"wait"),"AT",IF(AIH!$AI19="AI",IF(Sheet1!$E19&lt;AIH!$AH19-150,150,"wait"),0))</f>
        <v>0</v>
      </c>
      <c r="FI18" s="10">
        <f>IF(AND(FI17&gt;0,FI17&lt;&gt;"wait"),"AT",IF(AIH!$AI19="AI",IF(Sheet1!$E19&lt;AIH!$AH19-200,200,"wait"),0))</f>
        <v>0</v>
      </c>
      <c r="FJ18" s="10">
        <f t="shared" si="15"/>
        <v>0</v>
      </c>
      <c r="FL18" s="10">
        <f>IF(AND(FL17&gt;0,FL17&lt;&gt;"wait"),"AT",IF(AIH!$AK19="AI",IF(Sheet1!$D19&gt;AIH!$AJ19+50,50,"wait"),0))</f>
        <v>0</v>
      </c>
      <c r="FM18" s="10">
        <f>IF(AND(FM17&gt;0,FM17&lt;&gt;"wait"),"AT",IF(AIH!$AK19="AI",IF(Sheet1!$D19&gt;AIH!$AJ19+100,100,"wait"),0))</f>
        <v>0</v>
      </c>
      <c r="FN18" s="10">
        <f>IF(AND(FN17&gt;0,FN17&lt;&gt;"wait"),"AT",IF(AIH!$AK19="AI",IF(Sheet1!$D19&gt;AIH!$AJ19+150,150,"wait"),0))</f>
        <v>0</v>
      </c>
      <c r="FO18" s="10">
        <f>IF(AND(FO17&gt;0,FO17&lt;&gt;"wait"),"AT",IF(AIH!$AK19="AI",IF(Sheet1!$D19&gt;AIH!$AJ19+200,200,"wait"),0))</f>
        <v>0</v>
      </c>
      <c r="FP18" s="10">
        <f>IF(AND(FP17&gt;0,FP17&lt;&gt;"wait"),"AT",IF(AIH!$AK19="AI",IF(Sheet1!$E19&lt;AIH!$AJ19-50,50,"wait"),0))</f>
        <v>0</v>
      </c>
      <c r="FQ18" s="10">
        <f>IF(AND(FQ17&gt;0,FQ17&lt;&gt;"wait"),"AT",IF(AIH!$AK19="AI",IF(Sheet1!$E19&lt;AIH!$AJ19-100,100,"wait"),0))</f>
        <v>0</v>
      </c>
      <c r="FR18" s="10">
        <f>IF(AND(FR17&gt;0,FR17&lt;&gt;"wait"),"AT",IF(AIH!$AK19="AI",IF(Sheet1!$E19&lt;AIH!$AJ19-150,150,"wait"),0))</f>
        <v>0</v>
      </c>
      <c r="FS18" s="10">
        <f>IF(AND(FS17&gt;0,FS17&lt;&gt;"wait"),"AT",IF(AIH!$AK19="AI",IF(Sheet1!$E19&lt;AIH!$AJ19-200,200,"wait"),0))</f>
        <v>0</v>
      </c>
      <c r="FT18" s="10">
        <f t="shared" si="16"/>
        <v>0</v>
      </c>
      <c r="FV18" s="10">
        <f>IF(AND(FV17&gt;0,FV17&lt;&gt;"wait"),"AT",IF(AIH!$AM19="AI",IF(Sheet1!$D19&gt;AIH!$AL19+50,50,"wait"),0))</f>
        <v>0</v>
      </c>
      <c r="FW18" s="10">
        <f>IF(AND(FW17&gt;0,FW17&lt;&gt;"wait"),"AT",IF(AIH!$AM19="AI",IF(Sheet1!$D19&gt;AIH!$AL19+100,100,"wait"),0))</f>
        <v>0</v>
      </c>
      <c r="FX18" s="10">
        <f>IF(AND(FX17&gt;0,FX17&lt;&gt;"wait"),"AT",IF(AIH!$AM19="AI",IF(Sheet1!$D19&gt;AIH!$AL19+150,150,"wait"),0))</f>
        <v>0</v>
      </c>
      <c r="FY18" s="10">
        <f>IF(AND(FY17&gt;0,FY17&lt;&gt;"wait"),"AT",IF(AIH!$AM19="AI",IF(Sheet1!$D19&gt;AIH!$AL19+200,200,"wait"),0))</f>
        <v>0</v>
      </c>
      <c r="FZ18" s="10">
        <f>IF(AND(FZ17&gt;0,FZ17&lt;&gt;"wait"),"AT",IF(AIH!$AM19="AI",IF(Sheet1!$E19&lt;AIH!$AL19-50,50,"wait"),0))</f>
        <v>0</v>
      </c>
      <c r="GA18" s="10">
        <f>IF(AND(GA17&gt;0,GA17&lt;&gt;"wait"),"AT",IF(AIH!$AM19="AI",IF(Sheet1!$E19&lt;AIH!$AL19-100,100,"wait"),0))</f>
        <v>0</v>
      </c>
      <c r="GB18" s="10">
        <f>IF(AND(GB17&gt;0,GB17&lt;&gt;"wait"),"AT",IF(AIH!$AM19="AI",IF(Sheet1!$E19&lt;AIH!$AL19-150,150,"wait"),0))</f>
        <v>0</v>
      </c>
      <c r="GC18" s="10">
        <f>IF(AND(GC17&gt;0,GC17&lt;&gt;"wait"),"AT",IF(AIH!$AM19="AI",IF(Sheet1!$E19&lt;AIH!$AL19-200,200,"wait"),0))</f>
        <v>0</v>
      </c>
      <c r="GD18" s="10">
        <f t="shared" si="17"/>
        <v>0</v>
      </c>
      <c r="GF18" s="10">
        <f>IF(AND(GF17&gt;0,GF17&lt;&gt;"wait"),"AT",IF(AIH!$AO19="AI",IF(Sheet1!$D19&gt;AIH!$AN19+50,50,"wait"),0))</f>
        <v>0</v>
      </c>
      <c r="GG18" s="10">
        <f>IF(AND(GG17&gt;0,GG17&lt;&gt;"wait"),"AT",IF(AIH!$AO19="AI",IF(Sheet1!$D19&gt;AIH!$AN19+100,100,"wait"),0))</f>
        <v>0</v>
      </c>
      <c r="GH18" s="10">
        <f>IF(AND(GH17&gt;0,GH17&lt;&gt;"wait"),"AT",IF(AIH!$AO19="AI",IF(Sheet1!$D19&gt;AIH!$AN19+150,150,"wait"),0))</f>
        <v>0</v>
      </c>
      <c r="GI18" s="10">
        <f>IF(AND(GI17&gt;0,GI17&lt;&gt;"wait"),"AT",IF(AIH!$AO19="AI",IF(Sheet1!$D19&gt;AIH!$AN19+200,200,"wait"),0))</f>
        <v>0</v>
      </c>
      <c r="GJ18" s="10">
        <f>IF(AND(GJ17&gt;0,GJ17&lt;&gt;"wait"),"AT",IF(AIH!$AO19="AI",IF(Sheet1!$E19&lt;AIH!$AN19-50,50,"wait"),0))</f>
        <v>0</v>
      </c>
      <c r="GK18" s="10">
        <f>IF(AND(GK17&gt;0,GK17&lt;&gt;"wait"),"AT",IF(AIH!$AO19="AI",IF(Sheet1!$E19&lt;AIH!$AN19-100,100,"wait"),0))</f>
        <v>0</v>
      </c>
      <c r="GL18" s="10">
        <f>IF(AND(GL17&gt;0,GL17&lt;&gt;"wait"),"AT",IF(AIH!$AO19="AI",IF(Sheet1!$E19&lt;AIH!$AN19-150,150,"wait"),0))</f>
        <v>0</v>
      </c>
      <c r="GM18" s="10">
        <f>IF(AND(GM17&gt;0,GM17&lt;&gt;"wait"),"AT",IF(AIH!$AO19="AI",IF(Sheet1!$E19&lt;AIH!$AN19-200,200,"wait"),0))</f>
        <v>0</v>
      </c>
      <c r="GN18" s="10">
        <f t="shared" si="18"/>
        <v>0</v>
      </c>
      <c r="GP18" s="10">
        <f>IF(AND(GP17&gt;0,GP17&lt;&gt;"wait"),"AT",IF(AIH!$AQ19="AI",IF(Sheet1!$D19&gt;AIH!$AP19+50,50,"wait"),0))</f>
        <v>0</v>
      </c>
      <c r="GQ18" s="10">
        <f>IF(AND(GQ17&gt;0,GQ17&lt;&gt;"wait"),"AT",IF(AIH!$AQ19="AI",IF(Sheet1!$D19&gt;AIH!$AP19+100,100,"wait"),0))</f>
        <v>0</v>
      </c>
      <c r="GR18" s="10">
        <f>IF(AND(GR17&gt;0,GR17&lt;&gt;"wait"),"AT",IF(AIH!$AQ19="AI",IF(Sheet1!$D19&gt;AIH!$AP19+150,150,"wait"),0))</f>
        <v>0</v>
      </c>
      <c r="GS18" s="10">
        <f>IF(AND(GS17&gt;0,GS17&lt;&gt;"wait"),"AT",IF(AIH!$AQ19="AI",IF(Sheet1!$D19&gt;AIH!$AP19+200,200,"wait"),0))</f>
        <v>0</v>
      </c>
      <c r="GT18" s="10">
        <f>IF(AND(GT17&gt;0,GT17&lt;&gt;"wait"),"AT",IF(AIH!$AQ19="AI",IF(Sheet1!$E19&lt;AIH!$AP19-50,50,"wait"),0))</f>
        <v>0</v>
      </c>
      <c r="GU18" s="10">
        <f>IF(AND(GU17&gt;0,GU17&lt;&gt;"wait"),"AT",IF(AIH!$AQ19="AI",IF(Sheet1!$E19&lt;AIH!$AP19-100,100,"wait"),0))</f>
        <v>0</v>
      </c>
      <c r="GV18" s="10">
        <f>IF(AND(GV17&gt;0,GV17&lt;&gt;"wait"),"AT",IF(AIH!$AQ19="AI",IF(Sheet1!$E19&lt;AIH!$AP19-150,150,"wait"),0))</f>
        <v>0</v>
      </c>
      <c r="GW18" s="10">
        <f>IF(AND(GW17&gt;0,GW17&lt;&gt;"wait"),"AT",IF(AIH!$AQ19="AI",IF(Sheet1!$E19&lt;AIH!$AP19-200,200,"wait"),0))</f>
        <v>0</v>
      </c>
      <c r="GX18" s="10">
        <f t="shared" si="19"/>
        <v>0</v>
      </c>
      <c r="GZ18" s="10">
        <f>IF(AND(GZ17&gt;0,GZ17&lt;&gt;"wait"),"AT",IF(AIH!$AS19="AI",IF(Sheet1!$D19&gt;AIH!$AR19+50,50,"wait"),0))</f>
        <v>0</v>
      </c>
      <c r="HA18" s="10">
        <f>IF(AND(HA17&gt;0,HA17&lt;&gt;"wait"),"AT",IF(AIH!$AS19="AI",IF(Sheet1!$D19&gt;AIH!$AR19+100,100,"wait"),0))</f>
        <v>0</v>
      </c>
      <c r="HB18" s="10">
        <f>IF(AND(HB17&gt;0,HB17&lt;&gt;"wait"),"AT",IF(AIH!$AS19="AI",IF(Sheet1!$D19&gt;AIH!$AR19+150,150,"wait"),0))</f>
        <v>0</v>
      </c>
      <c r="HC18" s="10">
        <f>IF(AND(HC17&gt;0,HC17&lt;&gt;"wait"),"AT",IF(AIH!$AS19="AI",IF(Sheet1!$D19&gt;AIH!$AR19+200,200,"wait"),0))</f>
        <v>0</v>
      </c>
      <c r="HD18" s="10">
        <f>IF(AND(HD17&gt;0,HD17&lt;&gt;"wait"),"AT",IF(AIH!$AS19="AI",IF(Sheet1!$E19&lt;AIH!$AR19-50,50,"wait"),0))</f>
        <v>0</v>
      </c>
      <c r="HE18" s="10">
        <f>IF(AND(HE17&gt;0,HE17&lt;&gt;"wait"),"AT",IF(AIH!$AS19="AI",IF(Sheet1!$E19&lt;AIH!$AR19-100,100,"wait"),0))</f>
        <v>0</v>
      </c>
      <c r="HF18" s="10">
        <f>IF(AND(HF17&gt;0,HF17&lt;&gt;"wait"),"AT",IF(AIH!$AS19="AI",IF(Sheet1!$E19&lt;AIH!$AR19-150,150,"wait"),0))</f>
        <v>0</v>
      </c>
      <c r="HG18" s="10">
        <f>IF(AND(HG17&gt;0,HG17&lt;&gt;"wait"),"AT",IF(AIH!$AS19="AI",IF(Sheet1!$E19&lt;AIH!$AR19-200,200,"wait"),0))</f>
        <v>0</v>
      </c>
      <c r="HH18" s="10">
        <f t="shared" si="20"/>
        <v>0</v>
      </c>
      <c r="HJ18" s="10">
        <f>IF(AND(HJ17&gt;0,HJ17&lt;&gt;"wait"),"AT",IF(AIH!$AU19="AI",IF(Sheet1!$D19&gt;AIH!$AT19+50,50,"wait"),0))</f>
        <v>0</v>
      </c>
      <c r="HK18" s="10">
        <f>IF(AND(HK17&gt;0,HK17&lt;&gt;"wait"),"AT",IF(AIH!$AU19="AI",IF(Sheet1!$D19&gt;AIH!$AT19+100,100,"wait"),0))</f>
        <v>0</v>
      </c>
      <c r="HL18" s="10">
        <f>IF(AND(HL17&gt;0,HL17&lt;&gt;"wait"),"AT",IF(AIH!$AU19="AI",IF(Sheet1!$D19&gt;AIH!$AT19+150,150,"wait"),0))</f>
        <v>0</v>
      </c>
      <c r="HM18" s="10">
        <f>IF(AND(HM17&gt;0,HM17&lt;&gt;"wait"),"AT",IF(AIH!$AU19="AI",IF(Sheet1!$D19&gt;AIH!$AT19+200,200,"wait"),0))</f>
        <v>0</v>
      </c>
      <c r="HN18" s="10">
        <f>IF(AND(HN17&gt;0,HN17&lt;&gt;"wait"),"AT",IF(AIH!$AU19="AI",IF(Sheet1!$E19&lt;AIH!$AT19-50,50,"wait"),0))</f>
        <v>0</v>
      </c>
      <c r="HO18" s="10">
        <f>IF(AND(HO17&gt;0,HO17&lt;&gt;"wait"),"AT",IF(AIH!$AU19="AI",IF(Sheet1!$E19&lt;AIH!$AT19-100,100,"wait"),0))</f>
        <v>0</v>
      </c>
      <c r="HP18" s="10">
        <f>IF(AND(HP17&gt;0,HP17&lt;&gt;"wait"),"AT",IF(AIH!$AU19="AI",IF(Sheet1!$E19&lt;AIH!$AT19-150,150,"wait"),0))</f>
        <v>0</v>
      </c>
      <c r="HQ18" s="10">
        <f>IF(AND(HQ17&gt;0,HQ17&lt;&gt;"wait"),"AT",IF(AIH!$AU19="AI",IF(Sheet1!$E19&lt;AIH!$AT19-200,200,"wait"),0))</f>
        <v>0</v>
      </c>
      <c r="HR18" s="10">
        <f t="shared" si="21"/>
        <v>0</v>
      </c>
      <c r="HT18" s="10">
        <f>IF(AND(HT17&gt;0,HT17&lt;&gt;"wait"),"AT",IF(AIH!$AX19="AI",IF(Sheet1!$D19&gt;AIH!$AW19+50,50,"wait"),0))</f>
        <v>0</v>
      </c>
      <c r="HU18" s="10">
        <f>IF(AND(HU17&gt;0,HU17&lt;&gt;"wait"),"AT",IF(AIH!$AX19="AI",IF(Sheet1!$D19&gt;AIH!$AW19+100,100,"wait"),0))</f>
        <v>0</v>
      </c>
      <c r="HV18" s="10">
        <f>IF(AND(HV17&gt;0,HV17&lt;&gt;"wait"),"AT",IF(AIH!$AX19="AI",IF(Sheet1!$D19&gt;AIH!$AW19+150,150,"wait"),0))</f>
        <v>0</v>
      </c>
      <c r="HW18" s="10">
        <f>IF(AND(HW17&gt;0,HW17&lt;&gt;"wait"),"AT",IF(AIH!$AX19="AI",IF(Sheet1!$D19&gt;AIH!$AW19+200,200,"wait"),0))</f>
        <v>0</v>
      </c>
      <c r="HX18" s="10">
        <f>IF(AND(HX17&gt;0,HX17&lt;&gt;"wait"),"AT",IF(AIH!$AX19="AI",IF(Sheet1!$E19&lt;AIH!$AW19-50,50,"wait"),0))</f>
        <v>0</v>
      </c>
      <c r="HY18" s="10">
        <f>IF(AND(HY17&gt;0,HY17&lt;&gt;"wait"),"AT",IF(AIH!$AX19="AI",IF(Sheet1!$E19&lt;AIH!$AW19-100,100,"wait"),0))</f>
        <v>0</v>
      </c>
      <c r="HZ18" s="10">
        <f>IF(AND(HZ17&gt;0,HZ17&lt;&gt;"wait"),"AT",IF(AIH!$AX19="AI",IF(Sheet1!$E19&lt;AIH!$AW19-150,150,"wait"),0))</f>
        <v>0</v>
      </c>
      <c r="IA18" s="10">
        <f>IF(AND(IA17&gt;0,IA17&lt;&gt;"wait"),"AT",IF(AIH!$AX19="AI",IF(Sheet1!$E19&lt;AIH!$AW19-200,200,"wait"),0))</f>
        <v>0</v>
      </c>
      <c r="IB18" s="10">
        <f t="shared" si="22"/>
        <v>0</v>
      </c>
      <c r="ID18" s="10">
        <f>IF(AND(ID17&gt;0,ID17&lt;&gt;"wait"),"AT",IF(AIH!$AZ19="AI",IF(Sheet1!$D19&gt;AIH!$AY19+50,50,"wait"),0))</f>
        <v>0</v>
      </c>
      <c r="IE18" s="10">
        <f>IF(AND(IE17&gt;0,IE17&lt;&gt;"wait"),"AT",IF(AIH!$AZ19="AI",IF(Sheet1!$D19&gt;AIH!$AY19+100,100,"wait"),0))</f>
        <v>0</v>
      </c>
      <c r="IF18" s="10">
        <f>IF(AND(IF17&gt;0,IF17&lt;&gt;"wait"),"AT",IF(AIH!$AZ19="AI",IF(Sheet1!$D19&gt;AIH!$AY19+150,150,"wait"),0))</f>
        <v>0</v>
      </c>
      <c r="IG18" s="10">
        <f>IF(AND(IG17&gt;0,IG17&lt;&gt;"wait"),"AT",IF(AIH!$AZ19="AI",IF(Sheet1!$D19&gt;AIH!$AY19+200,200,"wait"),0))</f>
        <v>0</v>
      </c>
      <c r="IH18" s="10">
        <f>IF(AND(IH17&gt;0,IH17&lt;&gt;"wait"),"AT",IF(AIH!$AZ19="AI",IF(Sheet1!$E19&lt;AIH!$AY19-50,50,"wait"),0))</f>
        <v>0</v>
      </c>
      <c r="II18" s="10">
        <f>IF(AND(II17&gt;0,II17&lt;&gt;"wait"),"AT",IF(AIH!$AZ19="AI",IF(Sheet1!$E19&lt;AIH!$AY19-100,100,"wait"),0))</f>
        <v>0</v>
      </c>
      <c r="IJ18" s="10">
        <f>IF(AND(IJ17&gt;0,IJ17&lt;&gt;"wait"),"AT",IF(AIH!$AZ19="AI",IF(Sheet1!$E19&lt;AIH!$AY19-150,150,"wait"),0))</f>
        <v>0</v>
      </c>
      <c r="IK18" s="10">
        <f>IF(AND(IK17&gt;0,IK17&lt;&gt;"wait"),"AT",IF(AIH!$AZ19="AI",IF(Sheet1!$E19&lt;AIH!$AY19-200,200,"wait"),0))</f>
        <v>0</v>
      </c>
      <c r="IL18" s="10">
        <f t="shared" si="23"/>
        <v>0</v>
      </c>
      <c r="IN18" s="10">
        <f>IF(AND(IN17&gt;0,IN17&lt;&gt;"wait"),"AT",IF(AIH!$BB19="AI",IF(Sheet1!$D19&gt;AIH!$BA19+50,50,"wait"),0))</f>
        <v>0</v>
      </c>
      <c r="IO18" s="10">
        <f>IF(AND(IO17&gt;0,IO17&lt;&gt;"wait"),"AT",IF(AIH!$BB19="AI",IF(Sheet1!$D19&gt;AIH!$BA19+100,100,"wait"),0))</f>
        <v>0</v>
      </c>
      <c r="IP18" s="10">
        <f>IF(AND(IP17&gt;0,IP17&lt;&gt;"wait"),"AT",IF(AIH!$BB19="AI",IF(Sheet1!$D19&gt;AIH!$BA19+150,150,"wait"),0))</f>
        <v>0</v>
      </c>
      <c r="IQ18" s="10">
        <f>IF(AND(IQ17&gt;0,IQ17&lt;&gt;"wait"),"AT",IF(AIH!$BB19="AI",IF(Sheet1!$D19&gt;AIH!$BA19+200,200,"wait"),0))</f>
        <v>0</v>
      </c>
      <c r="IR18" s="10">
        <f>IF(AND(IR17&gt;0,IR17&lt;&gt;"wait"),"AT",IF(AIH!$BB19="AI",IF(Sheet1!$E19&lt;AIH!$BA19-50,50,"wait"),0))</f>
        <v>0</v>
      </c>
      <c r="IS18" s="10">
        <f>IF(AND(IS17&gt;0,IS17&lt;&gt;"wait"),"AT",IF(AIH!$BB19="AI",IF(Sheet1!$E19&lt;AIH!$BA19-100,100,"wait"),0))</f>
        <v>0</v>
      </c>
      <c r="IT18" s="10">
        <f>IF(AND(IT17&gt;0,IT17&lt;&gt;"wait"),"AT",IF(AIH!$BB19="AI",IF(Sheet1!$E19&lt;AIH!$BA19-150,150,"wait"),0))</f>
        <v>0</v>
      </c>
      <c r="IU18" s="10">
        <f>IF(AND(IU17&gt;0,IU17&lt;&gt;"wait"),"AT",IF(AIH!$BB19="AI",IF(Sheet1!$E19&lt;AIH!$BA19-200,200,"wait"),0))</f>
        <v>0</v>
      </c>
      <c r="IV18" s="10">
        <f t="shared" si="24"/>
        <v>0</v>
      </c>
      <c r="IX18" s="10">
        <f>IF(AND(IX17&gt;0,IX17&lt;&gt;"wait"),"AT",IF(AIH!$BD19="AI",IF(Sheet1!$D19&gt;AIH!$BC19+50,50,"wait"),0))</f>
        <v>0</v>
      </c>
      <c r="IY18" s="10">
        <f>IF(AND(IY17&gt;0,IY17&lt;&gt;"wait"),"AT",IF(AIH!$BD19="AI",IF(Sheet1!$D19&gt;AIH!$BC19+100,100,"wait"),0))</f>
        <v>0</v>
      </c>
      <c r="IZ18" s="10">
        <f>IF(AND(IZ17&gt;0,IZ17&lt;&gt;"wait"),"AT",IF(AIH!$BD19="AI",IF(Sheet1!$D19&gt;AIH!$BC19+150,150,"wait"),0))</f>
        <v>0</v>
      </c>
      <c r="JA18" s="10">
        <f>IF(AND(JA17&gt;0,JA17&lt;&gt;"wait"),"AT",IF(AIH!$BD19="AI",IF(Sheet1!$D19&gt;AIH!$BC19+200,200,"wait"),0))</f>
        <v>0</v>
      </c>
      <c r="JB18" s="10">
        <f>IF(AND(JB17&gt;0,JB17&lt;&gt;"wait"),"AT",IF(AIH!$BD19="AI",IF(Sheet1!$E19&lt;AIH!$BC19-50,50,"wait"),0))</f>
        <v>0</v>
      </c>
      <c r="JC18" s="10">
        <f>IF(AND(JC17&gt;0,JC17&lt;&gt;"wait"),"AT",IF(AIH!$BD19="AI",IF(Sheet1!$E19&lt;AIH!$BC19-100,100,"wait"),0))</f>
        <v>0</v>
      </c>
      <c r="JD18" s="10">
        <f>IF(AND(JD17&gt;0,JD17&lt;&gt;"wait"),"AT",IF(AIH!$BD19="AI",IF(Sheet1!$E19&lt;AIH!$BC19-150,150,"wait"),0))</f>
        <v>0</v>
      </c>
      <c r="JE18" s="10">
        <f>IF(AND(JE17&gt;0,JE17&lt;&gt;"wait"),"AT",IF(AIH!$BD19="AI",IF(Sheet1!$E19&lt;AIH!$BC19-200,200,"wait"),0))</f>
        <v>0</v>
      </c>
      <c r="JF18" s="10">
        <f t="shared" si="25"/>
        <v>0</v>
      </c>
      <c r="JH18" s="10">
        <f>IF(AND(JH17&gt;0,JH17&lt;&gt;"wait"),"AT",IF(AIH!$BF19="AI",IF(Sheet1!$D19&gt;AIH!$BE19+50,50,"wait"),0))</f>
        <v>0</v>
      </c>
      <c r="JI18" s="10">
        <f>IF(AND(JI17&gt;0,JI17&lt;&gt;"wait"),"AT",IF(AIH!$BF19="AI",IF(Sheet1!$D19&gt;AIH!$BE19+100,100,"wait"),0))</f>
        <v>0</v>
      </c>
      <c r="JJ18" s="10">
        <f>IF(AND(JJ17&gt;0,JJ17&lt;&gt;"wait"),"AT",IF(AIH!$BF19="AI",IF(Sheet1!$D19&gt;AIH!$BE19+150,150,"wait"),0))</f>
        <v>0</v>
      </c>
      <c r="JK18" s="10">
        <f>IF(AND(JK17&gt;0,JK17&lt;&gt;"wait"),"AT",IF(AIH!$BF19="AI",IF(Sheet1!$D19&gt;AIH!$BE19+200,200,"wait"),0))</f>
        <v>0</v>
      </c>
      <c r="JL18" s="10">
        <f>IF(AND(JL17&gt;0,JL17&lt;&gt;"wait"),"AT",IF(AIH!$BF19="AI",IF(Sheet1!$E19&lt;AIH!$BE19-50,50,"wait"),0))</f>
        <v>0</v>
      </c>
      <c r="JM18" s="10">
        <f>IF(AND(JM17&gt;0,JM17&lt;&gt;"wait"),"AT",IF(AIH!$BF19="AI",IF(Sheet1!$E19&lt;AIH!$BE19-100,100,"wait"),0))</f>
        <v>0</v>
      </c>
      <c r="JN18" s="10">
        <f>IF(AND(JN17&gt;0,JN17&lt;&gt;"wait"),"AT",IF(AIH!$BF19="AI",IF(Sheet1!$E19&lt;AIH!$BE19-150,150,"wait"),0))</f>
        <v>0</v>
      </c>
      <c r="JO18" s="10">
        <f>IF(AND(JO17&gt;0,JO17&lt;&gt;"wait"),"AT",IF(AIH!$BF19="AI",IF(Sheet1!$E19&lt;AIH!$BE19-200,200,"wait"),0))</f>
        <v>0</v>
      </c>
      <c r="JP18" s="10">
        <f t="shared" si="26"/>
        <v>0</v>
      </c>
      <c r="JR18" s="10">
        <f>IF(AND(JR17&gt;0,JR17&lt;&gt;"wait"),"AT",IF(AIH!$BH19="AI",IF(Sheet1!$D19&gt;AIH!$BG19+50,50,"wait"),0))</f>
        <v>0</v>
      </c>
      <c r="JS18" s="10">
        <f>IF(AND(JS17&gt;0,JS17&lt;&gt;"wait"),"AT",IF(AIH!$BH19="AI",IF(Sheet1!$D19&gt;AIH!$BG19+100,100,"wait"),0))</f>
        <v>0</v>
      </c>
      <c r="JT18" s="10">
        <f>IF(AND(JT17&gt;0,JT17&lt;&gt;"wait"),"AT",IF(AIH!$BH19="AI",IF(Sheet1!$D19&gt;AIH!$BG19+150,150,"wait"),0))</f>
        <v>0</v>
      </c>
      <c r="JU18" s="10">
        <f>IF(AND(JU17&gt;0,JU17&lt;&gt;"wait"),"AT",IF(AIH!$BH19="AI",IF(Sheet1!$D19&gt;AIH!$BG19+200,200,"wait"),0))</f>
        <v>0</v>
      </c>
      <c r="JV18" s="10">
        <f>IF(AND(JV17&gt;0,JV17&lt;&gt;"wait"),"AT",IF(AIH!$BH19="AI",IF(Sheet1!$E19&lt;AIH!$BG19-50,50,"wait"),0))</f>
        <v>0</v>
      </c>
      <c r="JW18" s="10">
        <f>IF(AND(JW17&gt;0,JW17&lt;&gt;"wait"),"AT",IF(AIH!$BH19="AI",IF(Sheet1!$E19&lt;AIH!$BG19-100,100,"wait"),0))</f>
        <v>0</v>
      </c>
      <c r="JX18" s="10">
        <f>IF(AND(JX17&gt;0,JX17&lt;&gt;"wait"),"AT",IF(AIH!$BH19="AI",IF(Sheet1!$E19&lt;AIH!$BG19-150,150,"wait"),0))</f>
        <v>0</v>
      </c>
      <c r="JY18" s="10">
        <f>IF(AND(JY17&gt;0,JY17&lt;&gt;"wait"),"AT",IF(AIH!$BH19="AI",IF(Sheet1!$E19&lt;AIH!$BG19-200,200,"wait"),0))</f>
        <v>0</v>
      </c>
      <c r="JZ18" s="10">
        <f t="shared" si="27"/>
        <v>0</v>
      </c>
      <c r="KB18" s="10">
        <f>IF(AND(KB17&gt;0,KB17&lt;&gt;"wait"),"AT",IF(AIH!$BJ19="AI",IF(Sheet1!$D19&gt;AIH!$BI19+50,50,"wait"),0))</f>
        <v>0</v>
      </c>
      <c r="KC18" s="10">
        <f>IF(AND(KC17&gt;0,KC17&lt;&gt;"wait"),"AT",IF(AIH!$BJ19="AI",IF(Sheet1!$D19&gt;AIH!$BI19+100,100,"wait"),0))</f>
        <v>0</v>
      </c>
      <c r="KD18" s="10">
        <f>IF(AND(KD17&gt;0,KD17&lt;&gt;"wait"),"AT",IF(AIH!$BJ19="AI",IF(Sheet1!$D19&gt;AIH!$BI19+150,150,"wait"),0))</f>
        <v>0</v>
      </c>
      <c r="KE18" s="10">
        <f>IF(AND(KE17&gt;0,KE17&lt;&gt;"wait"),"AT",IF(AIH!$BJ19="AI",IF(Sheet1!$D19&gt;AIH!$BI19+200,200,"wait"),0))</f>
        <v>0</v>
      </c>
      <c r="KF18" s="10">
        <f>IF(AND(KF17&gt;0,KF17&lt;&gt;"wait"),"AT",IF(AIH!$BJ19="AI",IF(Sheet1!$E19&lt;AIH!$BI19-50,50,"wait"),0))</f>
        <v>0</v>
      </c>
      <c r="KG18" s="10">
        <f>IF(AND(KG17&gt;0,KG17&lt;&gt;"wait"),"AT",IF(AIH!$BJ19="AI",IF(Sheet1!$E19&lt;AIH!$BI19-100,100,"wait"),0))</f>
        <v>0</v>
      </c>
      <c r="KH18" s="10">
        <f>IF(AND(KH17&gt;0,KH17&lt;&gt;"wait"),"AT",IF(AIH!$BJ19="AI",IF(Sheet1!$E19&lt;AIH!$BI19-150,150,"wait"),0))</f>
        <v>0</v>
      </c>
      <c r="KI18" s="10">
        <f>IF(AND(KI17&gt;0,KI17&lt;&gt;"wait"),"AT",IF(AIH!$BJ19="AI",IF(Sheet1!$E19&lt;AIH!$BI19-200,200,"wait"),0))</f>
        <v>0</v>
      </c>
      <c r="KJ18" s="10">
        <f t="shared" si="28"/>
        <v>0</v>
      </c>
      <c r="KL18" s="10">
        <f>IF(AND(KL17&gt;0,KL17&lt;&gt;"wait"),"AT",IF(AIH!$BL19="AI",IF(Sheet1!$D19&gt;AIH!$BK19+50,50,"wait"),0))</f>
        <v>0</v>
      </c>
      <c r="KM18" s="10">
        <f>IF(AND(KM17&gt;0,KM17&lt;&gt;"wait"),"AT",IF(AIH!$BL19="AI",IF(Sheet1!$D19&gt;AIH!$BK19+100,100,"wait"),0))</f>
        <v>0</v>
      </c>
      <c r="KN18" s="10">
        <f>IF(AND(KN17&gt;0,KN17&lt;&gt;"wait"),"AT",IF(AIH!$BL19="AI",IF(Sheet1!$D19&gt;AIH!$BK19+150,150,"wait"),0))</f>
        <v>0</v>
      </c>
      <c r="KO18" s="10">
        <f>IF(AND(KO17&gt;0,KO17&lt;&gt;"wait"),"AT",IF(AIH!$BL19="AI",IF(Sheet1!$D19&gt;AIH!$BK19+200,200,"wait"),0))</f>
        <v>0</v>
      </c>
      <c r="KP18" s="10">
        <f>IF(AND(KP17&gt;0,KP17&lt;&gt;"wait"),"AT",IF(AIH!$BL19="AI",IF(Sheet1!$E19&lt;AIH!$BK19-50,50,"wait"),0))</f>
        <v>0</v>
      </c>
      <c r="KQ18" s="10">
        <f>IF(AND(KQ17&gt;0,KQ17&lt;&gt;"wait"),"AT",IF(AIH!$BL19="AI",IF(Sheet1!$E19&lt;AIH!$BK19-100,100,"wait"),0))</f>
        <v>0</v>
      </c>
      <c r="KR18" s="10">
        <f>IF(AND(KR17&gt;0,KR17&lt;&gt;"wait"),"AT",IF(AIH!$BL19="AI",IF(Sheet1!$E19&lt;AIH!$BK19-150,150,"wait"),0))</f>
        <v>0</v>
      </c>
      <c r="KS18" s="10">
        <f>IF(AND(KS17&gt;0,KS17&lt;&gt;"wait"),"AT",IF(AIH!$BL19="AI",IF(Sheet1!$E19&lt;AIH!$BK19-200,200,"wait"),0))</f>
        <v>0</v>
      </c>
      <c r="KT18" s="10">
        <f t="shared" si="29"/>
        <v>0</v>
      </c>
      <c r="KV18" s="10">
        <f>IF(AND(KV17&gt;0,KV17&lt;&gt;"wait"),"AT",IF(AIH!$BN19="AI",IF(Sheet1!$D19&gt;AIH!$BM19+50,50,"wait"),0))</f>
        <v>0</v>
      </c>
      <c r="KW18" s="10">
        <f>IF(AND(KW17&gt;0,KW17&lt;&gt;"wait"),"AT",IF(AIH!$BN19="AI",IF(Sheet1!$D19&gt;AIH!$BM19+100,100,"wait"),0))</f>
        <v>0</v>
      </c>
      <c r="KX18" s="10">
        <f>IF(AND(KX17&gt;0,KX17&lt;&gt;"wait"),"AT",IF(AIH!$BN19="AI",IF(Sheet1!$D19&gt;AIH!$BM19+150,150,"wait"),0))</f>
        <v>0</v>
      </c>
      <c r="KY18" s="10">
        <f>IF(AND(KY17&gt;0,KY17&lt;&gt;"wait"),"AT",IF(AIH!$BN19="AI",IF(Sheet1!$D19&gt;AIH!$BM19+200,200,"wait"),0))</f>
        <v>0</v>
      </c>
      <c r="KZ18" s="10">
        <f>IF(AND(KZ17&gt;0,KZ17&lt;&gt;"wait"),"AT",IF(AIH!$BN19="AI",IF(Sheet1!$E19&lt;AIH!$BM19-50,50,"wait"),0))</f>
        <v>0</v>
      </c>
      <c r="LA18" s="10">
        <f>IF(AND(LA17&gt;0,LA17&lt;&gt;"wait"),"AT",IF(AIH!$BN19="AI",IF(Sheet1!$E19&lt;AIH!$BM19-100,100,"wait"),0))</f>
        <v>0</v>
      </c>
      <c r="LB18" s="10">
        <f>IF(AND(LB17&gt;0,LB17&lt;&gt;"wait"),"AT",IF(AIH!$BN19="AI",IF(Sheet1!$E19&lt;AIH!$BM19-150,150,"wait"),0))</f>
        <v>0</v>
      </c>
      <c r="LC18" s="10">
        <f>IF(AND(LC17&gt;0,LC17&lt;&gt;"wait"),"AT",IF(AIH!$BN19="AI",IF(Sheet1!$E19&lt;AIH!$BM19-200,200,"wait"),0))</f>
        <v>0</v>
      </c>
      <c r="LD18" s="10">
        <f t="shared" si="30"/>
        <v>0</v>
      </c>
      <c r="LF18" s="10">
        <f>IF(AND(LF17&gt;0,LF17&lt;&gt;"wait"),"AT",IF(AIH!$BP19="AI",IF(Sheet1!$D19&gt;AIH!$BO19+50,50,"wait"),0))</f>
        <v>0</v>
      </c>
      <c r="LG18" s="10">
        <f>IF(AND(LG17&gt;0,LG17&lt;&gt;"wait"),"AT",IF(AIH!$BP19="AI",IF(Sheet1!$D19&gt;AIH!$BO19+100,100,"wait"),0))</f>
        <v>0</v>
      </c>
      <c r="LH18" s="10">
        <f>IF(AND(LH17&gt;0,LH17&lt;&gt;"wait"),"AT",IF(AIH!$BP19="AI",IF(Sheet1!$D19&gt;AIH!$BO19+150,150,"wait"),0))</f>
        <v>0</v>
      </c>
      <c r="LI18" s="10">
        <f>IF(AND(LI17&gt;0,LI17&lt;&gt;"wait"),"AT",IF(AIH!$BP19="AI",IF(Sheet1!$D19&gt;AIH!$BO19+200,200,"wait"),0))</f>
        <v>0</v>
      </c>
      <c r="LJ18" s="10">
        <f>IF(AND(LJ17&gt;0,LJ17&lt;&gt;"wait"),"AT",IF(AIH!$BP19="AI",IF(Sheet1!$E19&lt;AIH!$BO19-50,50,"wait"),0))</f>
        <v>0</v>
      </c>
      <c r="LK18" s="10">
        <f>IF(AND(LK17&gt;0,LK17&lt;&gt;"wait"),"AT",IF(AIH!$BP19="AI",IF(Sheet1!$E19&lt;AIH!$BO19-100,100,"wait"),0))</f>
        <v>0</v>
      </c>
      <c r="LL18" s="10">
        <f>IF(AND(LL17&gt;0,LL17&lt;&gt;"wait"),"AT",IF(AIH!$BP19="AI",IF(Sheet1!$E19&lt;AIH!$BO19-150,150,"wait"),0))</f>
        <v>0</v>
      </c>
      <c r="LM18" s="10">
        <f>IF(AND(LM17&gt;0,LM17&lt;&gt;"wait"),"AT",IF(AIH!$BP19="AI",IF(Sheet1!$E19&lt;AIH!$BO19-200,200,"wait"),0))</f>
        <v>0</v>
      </c>
      <c r="LN18" s="10">
        <f t="shared" si="31"/>
        <v>0</v>
      </c>
      <c r="LP18" s="10">
        <f>IF(AND(LP17&gt;0,LP17&lt;&gt;"wait"),"AT",IF(AIH!$BR19="AI",IF(Sheet1!$D19&gt;AIH!$BQ19+50,50,"wait"),0))</f>
        <v>0</v>
      </c>
      <c r="LQ18" s="10">
        <f>IF(AND(LQ17&gt;0,LQ17&lt;&gt;"wait"),"AT",IF(AIH!$BR19="AI",IF(Sheet1!$D19&gt;AIH!$BQ19+100,100,"wait"),0))</f>
        <v>0</v>
      </c>
      <c r="LR18" s="10">
        <f>IF(AND(LR17&gt;0,LR17&lt;&gt;"wait"),"AT",IF(AIH!$BR19="AI",IF(Sheet1!$D19&gt;AIH!$BQ19+150,150,"wait"),0))</f>
        <v>0</v>
      </c>
      <c r="LS18" s="10">
        <f>IF(AND(LS17&gt;0,LS17&lt;&gt;"wait"),"AT",IF(AIH!$BR19="AI",IF(Sheet1!$D19&gt;AIH!$BQ19+200,200,"wait"),0))</f>
        <v>0</v>
      </c>
      <c r="LT18" s="10">
        <f>IF(AND(LT17&gt;0,LT17&lt;&gt;"wait"),"AT",IF(AIH!$BR19="AI",IF(Sheet1!$E19&lt;AIH!$BQ19-50,50,"wait"),0))</f>
        <v>0</v>
      </c>
      <c r="LU18" s="10">
        <f>IF(AND(LU17&gt;0,LU17&lt;&gt;"wait"),"AT",IF(AIH!$BR19="AI",IF(Sheet1!$E19&lt;AIH!$BQ19-100,100,"wait"),0))</f>
        <v>0</v>
      </c>
      <c r="LV18" s="10">
        <f>IF(AND(LV17&gt;0,LV17&lt;&gt;"wait"),"AT",IF(AIH!$BR19="AI",IF(Sheet1!$E19&lt;AIH!$BQ19-150,150,"wait"),0))</f>
        <v>0</v>
      </c>
      <c r="LW18" s="10">
        <f>IF(AND(LW17&gt;0,LW17&lt;&gt;"wait"),"AT",IF(AIH!$BR19="AI",IF(Sheet1!$E19&lt;AIH!$BQ19-200,200,"wait"),0))</f>
        <v>0</v>
      </c>
      <c r="LX18" s="10">
        <f t="shared" si="32"/>
        <v>0</v>
      </c>
    </row>
    <row r="19" spans="1:336" x14ac:dyDescent="0.3">
      <c r="A19" t="str">
        <f>Sheet1!B19</f>
        <v>03/01 09:32</v>
      </c>
      <c r="B19">
        <f>Sheet1!D19</f>
        <v>29305</v>
      </c>
      <c r="C19">
        <f>Sheet1!E19</f>
        <v>29254</v>
      </c>
      <c r="E19">
        <f>MAX($B19:$B$162)</f>
        <v>29313</v>
      </c>
      <c r="F19">
        <f>MIN($C19:$C$162)</f>
        <v>29062</v>
      </c>
      <c r="H19" s="8">
        <f>IF(AND(H18&gt;0,H18&lt;&gt;"wait"),"AT",IF(AIH!$D20="AI",IF(Sheet1!$D20&gt;AIH!$C20+50,50,"wait"),0))</f>
        <v>0</v>
      </c>
      <c r="I19" s="8">
        <f>IF(AND(I18&gt;0,I18&lt;&gt;"wait"),"AT",IF(AIH!$D20="AI",IF(Sheet1!$D20&gt;AIH!$C20+100,100,"wait"),0))</f>
        <v>0</v>
      </c>
      <c r="J19" s="8">
        <f>IF(AND(J18&gt;0,J18&lt;&gt;"wait"),"AT",IF(AIH!$D20="AI",IF(Sheet1!$D20&gt;AIH!$C20+150,150,"wait"),0))</f>
        <v>0</v>
      </c>
      <c r="K19" s="8">
        <f>IF(AND(K18&gt;0,K18&lt;&gt;"wait"),"AT",IF(AIH!$D20="AI",IF(Sheet1!$D20&gt;AIH!$C20+200,200,"wait"),0))</f>
        <v>0</v>
      </c>
      <c r="L19" s="8">
        <f>IF(AND(L18&gt;0,L18&lt;&gt;"wait"),"AT",IF(AIH!$D20="AI",IF(Sheet1!$E20&lt;AIH!$C20-50,50,"wait"),0))</f>
        <v>0</v>
      </c>
      <c r="M19" s="8">
        <f>IF(AND(M18&gt;0,M18&lt;&gt;"wait"),"AT",IF(AIH!$D20="AI",IF(Sheet1!$E20&lt;AIH!$C20-100,100,"wait"),0))</f>
        <v>0</v>
      </c>
      <c r="N19" s="8">
        <f>IF(AND(N18&gt;0,N18&lt;&gt;"wait"),"AT",IF(AIH!$D20="AI",IF(Sheet1!$E20&lt;AIH!$C20-150,150,"wait"),0))</f>
        <v>0</v>
      </c>
      <c r="O19" s="8">
        <f>IF(AND(O18&gt;0,O18&lt;&gt;"wait"),"AT",IF(AIH!$D20="AI",IF(Sheet1!$E20&lt;AIH!$C20-200,200,"wait"),0))</f>
        <v>0</v>
      </c>
      <c r="P19" s="8">
        <f t="shared" si="0"/>
        <v>0</v>
      </c>
      <c r="R19" s="8">
        <f>IF(AND(R18&gt;0,R18&lt;&gt;"wait"),"AT",IF(AIH!$F20="AI",IF(Sheet1!$D20&gt;AIH!$E20+50,50,"wait"),0))</f>
        <v>0</v>
      </c>
      <c r="S19" s="8">
        <f>IF(AND(S18&gt;0,S18&lt;&gt;"wait"),"AT",IF(AIH!$F20="AI",IF(Sheet1!$D20&gt;AIH!$E20+100,100,"wait"),0))</f>
        <v>0</v>
      </c>
      <c r="T19" s="8">
        <f>IF(AND(T18&gt;0,T18&lt;&gt;"wait"),"AT",IF(AIH!$F20="AI",IF(Sheet1!$D20&gt;AIH!$E20+150,150,"wait"),0))</f>
        <v>0</v>
      </c>
      <c r="U19" s="8">
        <f>IF(AND(U18&gt;0,U18&lt;&gt;"wait"),"AT",IF(AIH!$F20="AI",IF(Sheet1!$D20&gt;AIH!$E20+200,200,"wait"),0))</f>
        <v>0</v>
      </c>
      <c r="V19" s="8">
        <f>IF(AND(V18&gt;0,V18&lt;&gt;"wait"),"AT",IF(AIH!$F20="AI",IF(Sheet1!$E20&lt;AIH!$E20-50,50,"wait"),0))</f>
        <v>0</v>
      </c>
      <c r="W19" s="8">
        <f>IF(AND(W18&gt;0,W18&lt;&gt;"wait"),"AT",IF(AIH!$F20="AI",IF(Sheet1!$E20&lt;AIH!$E20-100,100,"wait"),0))</f>
        <v>0</v>
      </c>
      <c r="X19" s="8">
        <f>IF(AND(X18&gt;0,X18&lt;&gt;"wait"),"AT",IF(AIH!$F20="AI",IF(Sheet1!$E20&lt;AIH!$E20-150,150,"wait"),0))</f>
        <v>0</v>
      </c>
      <c r="Y19" s="8">
        <f>IF(AND(Y18&gt;0,Y18&lt;&gt;"wait"),"AT",IF(AIH!$F20="AI",IF(Sheet1!$E20&lt;AIH!$E20-200,200,"wait"),0))</f>
        <v>0</v>
      </c>
      <c r="Z19" s="8">
        <f t="shared" si="1"/>
        <v>0</v>
      </c>
      <c r="AB19" s="8">
        <f>IF(AND(AB18&gt;0,AB18&lt;&gt;"wait"),"AT",IF(AIH!$H20="AI",IF(Sheet1!$D20&gt;AIH!$G20+50,50,"wait"),0))</f>
        <v>0</v>
      </c>
      <c r="AC19" s="8">
        <f>IF(AND(AC18&gt;0,AC18&lt;&gt;"wait"),"AT",IF(AIH!$H20="AI",IF(Sheet1!$D20&gt;AIH!$G20+100,100,"wait"),0))</f>
        <v>0</v>
      </c>
      <c r="AD19" s="8">
        <f>IF(AND(AD18&gt;0,AD18&lt;&gt;"wait"),"AT",IF(AIH!$H20="AI",IF(Sheet1!$D20&gt;AIH!$G20+150,150,"wait"),0))</f>
        <v>0</v>
      </c>
      <c r="AE19" s="8">
        <f>IF(AND(AE18&gt;0,AE18&lt;&gt;"wait"),"AT",IF(AIH!$H20="AI",IF(Sheet1!$D20&gt;AIH!$G20+200,200,"wait"),0))</f>
        <v>0</v>
      </c>
      <c r="AF19" s="8">
        <f>IF(AND(AF18&gt;0,AF18&lt;&gt;"wait"),"AT",IF(AIH!$H20="AI",IF(Sheet1!$E20&lt;AIH!$G20-50,50,"wait"),0))</f>
        <v>0</v>
      </c>
      <c r="AG19" s="8">
        <f>IF(AND(AG18&gt;0,AG18&lt;&gt;"wait"),"AT",IF(AIH!$H20="AI",IF(Sheet1!$E20&lt;AIH!$G20-100,100,"wait"),0))</f>
        <v>0</v>
      </c>
      <c r="AH19" s="8">
        <f>IF(AND(AH18&gt;0,AH18&lt;&gt;"wait"),"AT",IF(AIH!$H20="AI",IF(Sheet1!$E20&lt;AIH!$G20-150,150,"wait"),0))</f>
        <v>0</v>
      </c>
      <c r="AI19" s="8">
        <f>IF(AND(AI18&gt;0,AI18&lt;&gt;"wait"),"AT",IF(AIH!$H20="AI",IF(Sheet1!$E20&lt;AIH!$G20-200,200,"wait"),0))</f>
        <v>0</v>
      </c>
      <c r="AJ19" s="8">
        <f t="shared" si="2"/>
        <v>0</v>
      </c>
      <c r="AL19" s="8">
        <f>IF(AND(AL18&gt;0,AL18&lt;&gt;"wait"),"AT",IF(AIH!$J20="AI",IF(Sheet1!$D20&gt;AIH!$I20+50,50,"wait"),0))</f>
        <v>0</v>
      </c>
      <c r="AM19" s="8">
        <f>IF(AND(AM18&gt;0,AM18&lt;&gt;"wait"),"AT",IF(AIH!$J20="AI",IF(Sheet1!$D20&gt;AIH!$I20+100,100,"wait"),0))</f>
        <v>0</v>
      </c>
      <c r="AN19" s="8">
        <f>IF(AND(AN18&gt;0,AN18&lt;&gt;"wait"),"AT",IF(AIH!$J20="AI",IF(Sheet1!$D20&gt;AIH!$I20+150,150,"wait"),0))</f>
        <v>0</v>
      </c>
      <c r="AO19" s="8">
        <f>IF(AND(AO18&gt;0,AO18&lt;&gt;"wait"),"AT",IF(AIH!$J20="AI",IF(Sheet1!$D20&gt;AIH!$I20+200,200,"wait"),0))</f>
        <v>0</v>
      </c>
      <c r="AP19" s="8">
        <f>IF(AND(AP18&gt;0,AP18&lt;&gt;"wait"),"AT",IF(AIH!$J20="AI",IF(Sheet1!$E20&lt;AIH!$I20-50,50,"wait"),0))</f>
        <v>0</v>
      </c>
      <c r="AQ19" s="8">
        <f>IF(AND(AQ18&gt;0,AQ18&lt;&gt;"wait"),"AT",IF(AIH!$J20="AI",IF(Sheet1!$E20&lt;AIH!$I20-100,100,"wait"),0))</f>
        <v>0</v>
      </c>
      <c r="AR19" s="8">
        <f>IF(AND(AR18&gt;0,AR18&lt;&gt;"wait"),"AT",IF(AIH!$J20="AI",IF(Sheet1!$E20&lt;AIH!$I20-150,150,"wait"),0))</f>
        <v>0</v>
      </c>
      <c r="AS19" s="8">
        <f>IF(AND(AS18&gt;0,AS18&lt;&gt;"wait"),"AT",IF(AIH!$J20="AI",IF(Sheet1!$E20&lt;AIH!$I20-200,200,"wait"),0))</f>
        <v>0</v>
      </c>
      <c r="AT19" s="8">
        <f t="shared" si="3"/>
        <v>0</v>
      </c>
      <c r="AU19" s="8"/>
      <c r="AV19" s="8">
        <f>IF(AND(AV18&gt;0,AV18&lt;&gt;"wait"),"AT",IF(AIH!$L20="AI",IF(Sheet1!$D20&gt;AIH!$K20+50,50,"wait"),0))</f>
        <v>0</v>
      </c>
      <c r="AW19" s="8">
        <f>IF(AND(AW18&gt;0,AW18&lt;&gt;"wait"),"AT",IF(AIH!$L20="AI",IF(Sheet1!$D20&gt;AIH!$K20+100,100,"wait"),0))</f>
        <v>0</v>
      </c>
      <c r="AX19" s="8">
        <f>IF(AND(AX18&gt;0,AX18&lt;&gt;"wait"),"AT",IF(AIH!$L20="AI",IF(Sheet1!$D20&gt;AIH!$K20+150,150,"wait"),0))</f>
        <v>0</v>
      </c>
      <c r="AY19" s="8">
        <f>IF(AND(AY18&gt;0,AY18&lt;&gt;"wait"),"AT",IF(AIH!$L20="AI",IF(Sheet1!$D20&gt;AIH!$K20+200,200,"wait"),0))</f>
        <v>0</v>
      </c>
      <c r="AZ19" s="8">
        <f>IF(AND(AZ18&gt;0,AZ18&lt;&gt;"wait"),"AT",IF(AIH!$L20="AI",IF(Sheet1!$E20&lt;AIH!$K20-50,50,"wait"),0))</f>
        <v>0</v>
      </c>
      <c r="BA19" s="8">
        <f>IF(AND(BA18&gt;0,BA18&lt;&gt;"wait"),"AT",IF(AIH!$L20="AI",IF(Sheet1!$E20&lt;AIH!$K20-100,100,"wait"),0))</f>
        <v>0</v>
      </c>
      <c r="BB19" s="8">
        <f>IF(AND(BB18&gt;0,BB18&lt;&gt;"wait"),"AT",IF(AIH!$L20="AI",IF(Sheet1!$E20&lt;AIH!$K20-150,150,"wait"),0))</f>
        <v>0</v>
      </c>
      <c r="BC19" s="8">
        <f>IF(AND(BC18&gt;0,BC18&lt;&gt;"wait"),"AT",IF(AIH!$L20="AI",IF(Sheet1!$E20&lt;AIH!$K20-200,200,"wait"),0))</f>
        <v>0</v>
      </c>
      <c r="BD19" s="8">
        <f t="shared" si="4"/>
        <v>0</v>
      </c>
      <c r="BE19" s="8"/>
      <c r="BF19" s="8">
        <f>IF(AND(BF18&gt;0,BF18&lt;&gt;"wait"),"AT",IF(AIH!$N20="AI",IF(Sheet1!$D20&gt;AIH!$M20+50,50,"wait"),0))</f>
        <v>0</v>
      </c>
      <c r="BG19" s="8">
        <f>IF(AND(BG18&gt;0,BG18&lt;&gt;"wait"),"AT",IF(AIH!$N20="AI",IF(Sheet1!$D20&gt;AIH!$M20+100,100,"wait"),0))</f>
        <v>0</v>
      </c>
      <c r="BH19" s="8">
        <f>IF(AND(BH18&gt;0,BH18&lt;&gt;"wait"),"AT",IF(AIH!$N20="AI",IF(Sheet1!$D20&gt;AIH!$M20+150,150,"wait"),0))</f>
        <v>0</v>
      </c>
      <c r="BI19" s="8">
        <f>IF(AND(BI18&gt;0,BI18&lt;&gt;"wait"),"AT",IF(AIH!$N20="AI",IF(Sheet1!$D20&gt;AIH!$M20+200,200,"wait"),0))</f>
        <v>0</v>
      </c>
      <c r="BJ19" s="8">
        <f>IF(AND(BJ18&gt;0,BJ18&lt;&gt;"wait"),"AT",IF(AIH!$N20="AI",IF(Sheet1!$E20&lt;AIH!$M20-50,50,"wait"),0))</f>
        <v>0</v>
      </c>
      <c r="BK19" s="8">
        <f>IF(AND(BK18&gt;0,BK18&lt;&gt;"wait"),"AT",IF(AIH!$N20="AI",IF(Sheet1!$E20&lt;AIH!$M20-100,100,"wait"),0))</f>
        <v>0</v>
      </c>
      <c r="BL19" s="8">
        <f>IF(AND(BL18&gt;0,BL18&lt;&gt;"wait"),"AT",IF(AIH!$N20="AI",IF(Sheet1!$E20&lt;AIH!$M20-150,150,"wait"),0))</f>
        <v>0</v>
      </c>
      <c r="BM19" s="8">
        <f>IF(AND(BM18&gt;0,BM18&lt;&gt;"wait"),"AT",IF(AIH!$N20="AI",IF(Sheet1!$E20&lt;AIH!$M20-200,200,"wait"),0))</f>
        <v>0</v>
      </c>
      <c r="BN19" s="8">
        <f t="shared" si="5"/>
        <v>0</v>
      </c>
      <c r="BO19" s="8"/>
      <c r="BP19" s="8">
        <f>IF(AND(BP18&gt;0,BP18&lt;&gt;"wait"),"AT",IF(AIH!$P20="AI",IF(Sheet1!$D20&gt;AIH!$O20+50,50,"wait"),0))</f>
        <v>0</v>
      </c>
      <c r="BQ19" s="8">
        <f>IF(AND(BQ18&gt;0,BQ18&lt;&gt;"wait"),"AT",IF(AIH!$P20="AI",IF(Sheet1!$D20&gt;AIH!$O20+100,100,"wait"),0))</f>
        <v>0</v>
      </c>
      <c r="BR19" s="8">
        <f>IF(AND(BR18&gt;0,BR18&lt;&gt;"wait"),"AT",IF(AIH!$P20="AI",IF(Sheet1!$D20&gt;AIH!$O20+150,150,"wait"),0))</f>
        <v>0</v>
      </c>
      <c r="BS19" s="8">
        <f>IF(AND(BS18&gt;0,BS18&lt;&gt;"wait"),"AT",IF(AIH!$P20="AI",IF(Sheet1!$D20&gt;AIH!$O20+200,200,"wait"),0))</f>
        <v>0</v>
      </c>
      <c r="BT19" s="8">
        <f>IF(AND(BT18&gt;0,BT18&lt;&gt;"wait"),"AT",IF(AIH!$P20="AI",IF(Sheet1!$E20&lt;AIH!$O20-50,50,"wait"),0))</f>
        <v>0</v>
      </c>
      <c r="BU19" s="8">
        <f>IF(AND(BU18&gt;0,BU18&lt;&gt;"wait"),"AT",IF(AIH!$P20="AI",IF(Sheet1!$E20&lt;AIH!$O20-100,100,"wait"),0))</f>
        <v>0</v>
      </c>
      <c r="BV19" s="8">
        <f>IF(AND(BV18&gt;0,BV18&lt;&gt;"wait"),"AT",IF(AIH!$P20="AI",IF(Sheet1!$E20&lt;AIH!$O20-150,150,"wait"),0))</f>
        <v>0</v>
      </c>
      <c r="BW19" s="8">
        <f>IF(AND(BW18&gt;0,BW18&lt;&gt;"wait"),"AT",IF(AIH!$P20="AI",IF(Sheet1!$E20&lt;AIH!$O20-200,200,"wait"),0))</f>
        <v>0</v>
      </c>
      <c r="BX19" s="8">
        <f t="shared" si="6"/>
        <v>0</v>
      </c>
      <c r="BY19" s="8"/>
      <c r="BZ19" s="8">
        <f>IF(AND(BZ18&gt;0,BZ18&lt;&gt;"wait"),"AT",IF(AIH!$R20="AI",IF(Sheet1!$D20&gt;AIH!$Q20+50,50,"wait"),0))</f>
        <v>0</v>
      </c>
      <c r="CA19" s="8">
        <f>IF(AND(CA18&gt;0,CA18&lt;&gt;"wait"),"AT",IF(AIH!$R20="AI",IF(Sheet1!$D20&gt;AIH!$Q20+100,100,"wait"),0))</f>
        <v>0</v>
      </c>
      <c r="CB19" s="8">
        <f>IF(AND(CB18&gt;0,CB18&lt;&gt;"wait"),"AT",IF(AIH!$R20="AI",IF(Sheet1!$D20&gt;AIH!$Q20+150,150,"wait"),0))</f>
        <v>0</v>
      </c>
      <c r="CC19" s="8">
        <f>IF(AND(CC18&gt;0,CC18&lt;&gt;"wait"),"AT",IF(AIH!$R20="AI",IF(Sheet1!$D20&gt;AIH!$Q20+200,200,"wait"),0))</f>
        <v>0</v>
      </c>
      <c r="CD19" s="8">
        <f>IF(AND(CD18&gt;0,CD18&lt;&gt;"wait"),"AT",IF(AIH!$R20="AI",IF(Sheet1!$E20&lt;AIH!$Q20-50,50,"wait"),0))</f>
        <v>0</v>
      </c>
      <c r="CE19" s="8">
        <f>IF(AND(CE18&gt;0,CE18&lt;&gt;"wait"),"AT",IF(AIH!$R20="AI",IF(Sheet1!$E20&lt;AIH!$Q20-100,100,"wait"),0))</f>
        <v>0</v>
      </c>
      <c r="CF19" s="8">
        <f>IF(AND(CF18&gt;0,CF18&lt;&gt;"wait"),"AT",IF(AIH!$R20="AI",IF(Sheet1!$E20&lt;AIH!$Q20-150,150,"wait"),0))</f>
        <v>0</v>
      </c>
      <c r="CG19" s="8">
        <f>IF(AND(CG18&gt;0,CG18&lt;&gt;"wait"),"AT",IF(AIH!$R20="AI",IF(Sheet1!$E20&lt;AIH!$Q20-200,200,"wait"),0))</f>
        <v>0</v>
      </c>
      <c r="CH19" s="8">
        <f t="shared" si="7"/>
        <v>0</v>
      </c>
      <c r="CI19" s="8"/>
      <c r="CJ19" s="8">
        <f>IF(AND(CJ18&gt;0,CJ18&lt;&gt;"wait"),"AT",IF(AIH!$T20="AI",IF(Sheet1!$D20&gt;AIH!$S20+50,50,"wait"),0))</f>
        <v>0</v>
      </c>
      <c r="CK19" s="8">
        <f>IF(AND(CK18&gt;0,CK18&lt;&gt;"wait"),"AT",IF(AIH!$T20="AI",IF(Sheet1!$D20&gt;AIH!$S20+100,100,"wait"),0))</f>
        <v>0</v>
      </c>
      <c r="CL19" s="8">
        <f>IF(AND(CL18&gt;0,CL18&lt;&gt;"wait"),"AT",IF(AIH!$T20="AI",IF(Sheet1!$D20&gt;AIH!$S20+150,150,"wait"),0))</f>
        <v>0</v>
      </c>
      <c r="CM19" s="8">
        <f>IF(AND(CM18&gt;0,CM18&lt;&gt;"wait"),"AT",IF(AIH!$T20="AI",IF(Sheet1!$D20&gt;AIH!$S20+200,200,"wait"),0))</f>
        <v>0</v>
      </c>
      <c r="CN19" s="8">
        <f>IF(AND(CN18&gt;0,CN18&lt;&gt;"wait"),"AT",IF(AIH!$T20="AI",IF(Sheet1!$E20&lt;AIH!$S20-50,50,"wait"),0))</f>
        <v>0</v>
      </c>
      <c r="CO19" s="8">
        <f>IF(AND(CO18&gt;0,CO18&lt;&gt;"wait"),"AT",IF(AIH!$T20="AI",IF(Sheet1!$E20&lt;AIH!$S20-100,100,"wait"),0))</f>
        <v>0</v>
      </c>
      <c r="CP19" s="8">
        <f>IF(AND(CP18&gt;0,CP18&lt;&gt;"wait"),"AT",IF(AIH!$T20="AI",IF(Sheet1!$E20&lt;AIH!$S20-150,150,"wait"),0))</f>
        <v>0</v>
      </c>
      <c r="CQ19" s="8">
        <f>IF(AND(CQ18&gt;0,CQ18&lt;&gt;"wait"),"AT",IF(AIH!$T20="AI",IF(Sheet1!$E20&lt;AIH!$S20-200,200,"wait"),0))</f>
        <v>0</v>
      </c>
      <c r="CR19" s="8">
        <f t="shared" si="8"/>
        <v>0</v>
      </c>
      <c r="CS19" s="8"/>
      <c r="CT19" s="8">
        <f>IF(AND(CT18&gt;0,CT18&lt;&gt;"wait"),"AT",IF(AIH!$V20="AI",IF(Sheet1!$D20&gt;AIH!$U20+50,50,"wait"),0))</f>
        <v>0</v>
      </c>
      <c r="CU19" s="8">
        <f>IF(AND(CU18&gt;0,CU18&lt;&gt;"wait"),"AT",IF(AIH!$V20="AI",IF(Sheet1!$D20&gt;AIH!$U20+100,100,"wait"),0))</f>
        <v>0</v>
      </c>
      <c r="CV19" s="8">
        <f>IF(AND(CV18&gt;0,CV18&lt;&gt;"wait"),"AT",IF(AIH!$V20="AI",IF(Sheet1!$D20&gt;AIH!$U20+150,150,"wait"),0))</f>
        <v>0</v>
      </c>
      <c r="CW19" s="8">
        <f>IF(AND(CW18&gt;0,CW18&lt;&gt;"wait"),"AT",IF(AIH!$V20="AI",IF(Sheet1!$D20&gt;AIH!$U20+200,200,"wait"),0))</f>
        <v>0</v>
      </c>
      <c r="CX19" s="8">
        <f>IF(AND(CX18&gt;0,CX18&lt;&gt;"wait"),"AT",IF(AIH!$V20="AI",IF(Sheet1!$E20&lt;AIH!$U20-50,50,"wait"),0))</f>
        <v>0</v>
      </c>
      <c r="CY19" s="8">
        <f>IF(AND(CY18&gt;0,CY18&lt;&gt;"wait"),"AT",IF(AIH!$V20="AI",IF(Sheet1!$E20&lt;AIH!$U20-100,100,"wait"),0))</f>
        <v>0</v>
      </c>
      <c r="CZ19" s="8">
        <f>IF(AND(CZ18&gt;0,CZ18&lt;&gt;"wait"),"AT",IF(AIH!$V20="AI",IF(Sheet1!$E20&lt;AIH!$U20-150,150,"wait"),0))</f>
        <v>0</v>
      </c>
      <c r="DA19" s="8">
        <f>IF(AND(DA18&gt;0,DA18&lt;&gt;"wait"),"AT",IF(AIH!$V20="AI",IF(Sheet1!$E20&lt;AIH!$U20-200,200,"wait"),0))</f>
        <v>0</v>
      </c>
      <c r="DB19" s="8">
        <f t="shared" si="9"/>
        <v>0</v>
      </c>
      <c r="DC19" s="8"/>
      <c r="DD19" s="8">
        <f>IF(AND(DD18&gt;0,DD18&lt;&gt;"wait"),"AT",IF(AIH!$X20="AI",IF(Sheet1!$D20&gt;AIH!$W20+50,50,"wait"),0))</f>
        <v>0</v>
      </c>
      <c r="DE19" s="8">
        <f>IF(AND(DE18&gt;0,DE18&lt;&gt;"wait"),"AT",IF(AIH!$X20="AI",IF(Sheet1!$D20&gt;AIH!$W20+100,100,"wait"),0))</f>
        <v>0</v>
      </c>
      <c r="DF19" s="8">
        <f>IF(AND(DF18&gt;0,DF18&lt;&gt;"wait"),"AT",IF(AIH!$X20="AI",IF(Sheet1!$D20&gt;AIH!$W20+150,150,"wait"),0))</f>
        <v>0</v>
      </c>
      <c r="DG19" s="8">
        <f>IF(AND(DG18&gt;0,DG18&lt;&gt;"wait"),"AT",IF(AIH!$X20="AI",IF(Sheet1!$D20&gt;AIH!$W20+200,200,"wait"),0))</f>
        <v>0</v>
      </c>
      <c r="DH19" s="8">
        <f>IF(AND(DH18&gt;0,DH18&lt;&gt;"wait"),"AT",IF(AIH!$X20="AI",IF(Sheet1!$E20&lt;AIH!$W20-50,50,"wait"),0))</f>
        <v>0</v>
      </c>
      <c r="DI19" s="8">
        <f>IF(AND(DI18&gt;0,DI18&lt;&gt;"wait"),"AT",IF(AIH!$X20="AI",IF(Sheet1!$E20&lt;AIH!$W20-100,100,"wait"),0))</f>
        <v>0</v>
      </c>
      <c r="DJ19" s="8">
        <f>IF(AND(DJ18&gt;0,DJ18&lt;&gt;"wait"),"AT",IF(AIH!$X20="AI",IF(Sheet1!$E20&lt;AIH!$W20-150,150,"wait"),0))</f>
        <v>0</v>
      </c>
      <c r="DK19" s="8">
        <f>IF(AND(DK18&gt;0,DK18&lt;&gt;"wait"),"AT",IF(AIH!$X20="AI",IF(Sheet1!$E20&lt;AIH!$W20-200,200,"wait"),0))</f>
        <v>0</v>
      </c>
      <c r="DL19" s="8">
        <f t="shared" si="10"/>
        <v>0</v>
      </c>
      <c r="DN19" s="10">
        <f>IF(AND(DN18&gt;0,DN18&lt;&gt;"wait"),"AT",IF(AIH!$AA20="AI",IF(Sheet1!$D20&gt;AIH!$Z20+50,50,"wait"),0))</f>
        <v>0</v>
      </c>
      <c r="DO19" s="10">
        <f>IF(AND(DO18&gt;0,DO18&lt;&gt;"wait"),"AT",IF(AIH!$AA20="AI",IF(Sheet1!$D20&gt;AIH!$Z20+100,100,"wait"),0))</f>
        <v>0</v>
      </c>
      <c r="DP19" s="10">
        <f>IF(AND(DP18&gt;0,DP18&lt;&gt;"wait"),"AT",IF(AIH!$AA20="AI",IF(Sheet1!$D20&gt;AIH!$Z20+150,150,"wait"),0))</f>
        <v>0</v>
      </c>
      <c r="DQ19" s="10">
        <f>IF(AND(DQ18&gt;0,DQ18&lt;&gt;"wait"),"AT",IF(AIH!$AA20="AI",IF(Sheet1!$D20&gt;AIH!$Z20+200,200,"wait"),0))</f>
        <v>0</v>
      </c>
      <c r="DR19" s="10">
        <f>IF(AND(DR18&gt;0,DR18&lt;&gt;"wait"),"AT",IF(AIH!$AA20="AI",IF(Sheet1!$E20&lt;AIH!$Z20-50,50,"wait"),0))</f>
        <v>0</v>
      </c>
      <c r="DS19" s="10">
        <f>IF(AND(DS18&gt;0,DS18&lt;&gt;"wait"),"AT",IF(AIH!$AA20="AI",IF(Sheet1!$E20&lt;AIH!$Z20-100,100,"wait"),0))</f>
        <v>0</v>
      </c>
      <c r="DT19" s="10">
        <f>IF(AND(DT18&gt;0,DT18&lt;&gt;"wait"),"AT",IF(AIH!$AA20="AI",IF(Sheet1!$E20&lt;AIH!$Z20-150,150,"wait"),0))</f>
        <v>0</v>
      </c>
      <c r="DU19" s="10">
        <f>IF(AND(DU18&gt;0,DU18&lt;&gt;"wait"),"AT",IF(AIH!$AA20="AI",IF(Sheet1!$E20&lt;AIH!$Z20-200,200,"wait"),0))</f>
        <v>0</v>
      </c>
      <c r="DV19" s="10">
        <f t="shared" si="11"/>
        <v>0</v>
      </c>
      <c r="DX19" s="10">
        <f>IF(AND(DX18&gt;0,DX18&lt;&gt;"wait"),"AT",IF(AIH!$AC20="AI",IF(Sheet1!$D20&gt;AIH!$AB20+50,50,"wait"),0))</f>
        <v>0</v>
      </c>
      <c r="DY19" s="10">
        <f>IF(AND(DY18&gt;0,DY18&lt;&gt;"wait"),"AT",IF(AIH!$AC20="AI",IF(Sheet1!$D20&gt;AIH!$AB20+100,100,"wait"),0))</f>
        <v>0</v>
      </c>
      <c r="DZ19" s="10">
        <f>IF(AND(DZ18&gt;0,DZ18&lt;&gt;"wait"),"AT",IF(AIH!$AC20="AI",IF(Sheet1!$D20&gt;AIH!$AB20+150,150,"wait"),0))</f>
        <v>0</v>
      </c>
      <c r="EA19" s="10">
        <f>IF(AND(EA18&gt;0,EA18&lt;&gt;"wait"),"AT",IF(AIH!$AC20="AI",IF(Sheet1!$D20&gt;AIH!$AB20+200,200,"wait"),0))</f>
        <v>0</v>
      </c>
      <c r="EB19" s="10">
        <f>IF(AND(EB18&gt;0,EB18&lt;&gt;"wait"),"AT",IF(AIH!$AC20="AI",IF(Sheet1!$E20&lt;AIH!$AB20-50,50,"wait"),0))</f>
        <v>0</v>
      </c>
      <c r="EC19" s="10">
        <f>IF(AND(EC18&gt;0,EC18&lt;&gt;"wait"),"AT",IF(AIH!$AC20="AI",IF(Sheet1!$E20&lt;AIH!$AB20-100,100,"wait"),0))</f>
        <v>0</v>
      </c>
      <c r="ED19" s="10">
        <f>IF(AND(ED18&gt;0,ED18&lt;&gt;"wait"),"AT",IF(AIH!$AC20="AI",IF(Sheet1!$E20&lt;AIH!$AB20-150,150,"wait"),0))</f>
        <v>0</v>
      </c>
      <c r="EE19" s="10">
        <f>IF(AND(EE18&gt;0,EE18&lt;&gt;"wait"),"AT",IF(AIH!$AC20="AI",IF(Sheet1!$E20&lt;AIH!$AB20-200,200,"wait"),0))</f>
        <v>0</v>
      </c>
      <c r="EF19" s="10">
        <f t="shared" si="12"/>
        <v>0</v>
      </c>
      <c r="EH19" s="10">
        <f>IF(AND(EH18&gt;0,EH18&lt;&gt;"wait"),"AT",IF(AIH!$AE20="AI",IF(Sheet1!$D20&gt;AIH!$AD20+50,50,"wait"),0))</f>
        <v>0</v>
      </c>
      <c r="EI19" s="10">
        <f>IF(AND(EI18&gt;0,EI18&lt;&gt;"wait"),"AT",IF(AIH!$AE20="AI",IF(Sheet1!$D20&gt;AIH!$AD20+100,100,"wait"),0))</f>
        <v>0</v>
      </c>
      <c r="EJ19" s="10">
        <f>IF(AND(EJ18&gt;0,EJ18&lt;&gt;"wait"),"AT",IF(AIH!$AE20="AI",IF(Sheet1!$D20&gt;AIH!$AD20+150,150,"wait"),0))</f>
        <v>0</v>
      </c>
      <c r="EK19" s="10">
        <f>IF(AND(EK18&gt;0,EK18&lt;&gt;"wait"),"AT",IF(AIH!$AE20="AI",IF(Sheet1!$D20&gt;AIH!$AD20+200,200,"wait"),0))</f>
        <v>0</v>
      </c>
      <c r="EL19" s="10">
        <f>IF(AND(EL18&gt;0,EL18&lt;&gt;"wait"),"AT",IF(AIH!$AE20="AI",IF(Sheet1!$E20&lt;AIH!$AD20-50,50,"wait"),0))</f>
        <v>0</v>
      </c>
      <c r="EM19" s="10">
        <f>IF(AND(EM18&gt;0,EM18&lt;&gt;"wait"),"AT",IF(AIH!$AE20="AI",IF(Sheet1!$E20&lt;AIH!$AD20-100,100,"wait"),0))</f>
        <v>0</v>
      </c>
      <c r="EN19" s="10">
        <f>IF(AND(EN18&gt;0,EN18&lt;&gt;"wait"),"AT",IF(AIH!$AE20="AI",IF(Sheet1!$E20&lt;AIH!$AD20-150,150,"wait"),0))</f>
        <v>0</v>
      </c>
      <c r="EO19" s="10">
        <f>IF(AND(EO18&gt;0,EO18&lt;&gt;"wait"),"AT",IF(AIH!$AE20="AI",IF(Sheet1!$E20&lt;AIH!$AD20-200,200,"wait"),0))</f>
        <v>0</v>
      </c>
      <c r="EP19" s="10">
        <f t="shared" si="13"/>
        <v>0</v>
      </c>
      <c r="ER19" s="10">
        <f>IF(AND(ER18&gt;0,ER18&lt;&gt;"wait"),"AT",IF(AIH!$AG20="AI",IF(Sheet1!$D20&gt;AIH!$AF20+50,50,"wait"),0))</f>
        <v>0</v>
      </c>
      <c r="ES19" s="10">
        <f>IF(AND(ES18&gt;0,ES18&lt;&gt;"wait"),"AT",IF(AIH!$AG20="AI",IF(Sheet1!$D20&gt;AIH!$AF20+100,100,"wait"),0))</f>
        <v>0</v>
      </c>
      <c r="ET19" s="10">
        <f>IF(AND(ET18&gt;0,ET18&lt;&gt;"wait"),"AT",IF(AIH!$AG20="AI",IF(Sheet1!$D20&gt;AIH!$AF20+150,150,"wait"),0))</f>
        <v>0</v>
      </c>
      <c r="EU19" s="10">
        <f>IF(AND(EU18&gt;0,EU18&lt;&gt;"wait"),"AT",IF(AIH!$AG20="AI",IF(Sheet1!$D20&gt;AIH!$AF20+200,200,"wait"),0))</f>
        <v>0</v>
      </c>
      <c r="EV19" s="10">
        <f>IF(AND(EV18&gt;0,EV18&lt;&gt;"wait"),"AT",IF(AIH!$AG20="AI",IF(Sheet1!$E20&lt;AIH!$AF20-50,50,"wait"),0))</f>
        <v>0</v>
      </c>
      <c r="EW19" s="10">
        <f>IF(AND(EW18&gt;0,EW18&lt;&gt;"wait"),"AT",IF(AIH!$AG20="AI",IF(Sheet1!$E20&lt;AIH!$AF20-100,100,"wait"),0))</f>
        <v>0</v>
      </c>
      <c r="EX19" s="10">
        <f>IF(AND(EX18&gt;0,EX18&lt;&gt;"wait"),"AT",IF(AIH!$AG20="AI",IF(Sheet1!$E20&lt;AIH!$AF20-150,150,"wait"),0))</f>
        <v>0</v>
      </c>
      <c r="EY19" s="10">
        <f>IF(AND(EY18&gt;0,EY18&lt;&gt;"wait"),"AT",IF(AIH!$AG20="AI",IF(Sheet1!$E20&lt;AIH!$AF20-200,200,"wait"),0))</f>
        <v>0</v>
      </c>
      <c r="EZ19" s="10">
        <f t="shared" si="14"/>
        <v>0</v>
      </c>
      <c r="FB19" s="10">
        <f>IF(AND(FB18&gt;0,FB18&lt;&gt;"wait"),"AT",IF(AIH!$AI20="AI",IF(Sheet1!$D20&gt;AIH!$AH20+50,50,"wait"),0))</f>
        <v>0</v>
      </c>
      <c r="FC19" s="10">
        <f>IF(AND(FC18&gt;0,FC18&lt;&gt;"wait"),"AT",IF(AIH!$AI20="AI",IF(Sheet1!$D20&gt;AIH!$AH20+100,100,"wait"),0))</f>
        <v>0</v>
      </c>
      <c r="FD19" s="10">
        <f>IF(AND(FD18&gt;0,FD18&lt;&gt;"wait"),"AT",IF(AIH!$AI20="AI",IF(Sheet1!$D20&gt;AIH!$AH20+150,150,"wait"),0))</f>
        <v>0</v>
      </c>
      <c r="FE19" s="10">
        <f>IF(AND(FE18&gt;0,FE18&lt;&gt;"wait"),"AT",IF(AIH!$AI20="AI",IF(Sheet1!$D20&gt;AIH!$AH20+200,200,"wait"),0))</f>
        <v>0</v>
      </c>
      <c r="FF19" s="10">
        <f>IF(AND(FF18&gt;0,FF18&lt;&gt;"wait"),"AT",IF(AIH!$AI20="AI",IF(Sheet1!$E20&lt;AIH!$AH20-50,50,"wait"),0))</f>
        <v>0</v>
      </c>
      <c r="FG19" s="10">
        <f>IF(AND(FG18&gt;0,FG18&lt;&gt;"wait"),"AT",IF(AIH!$AI20="AI",IF(Sheet1!$E20&lt;AIH!$AH20-100,100,"wait"),0))</f>
        <v>0</v>
      </c>
      <c r="FH19" s="10">
        <f>IF(AND(FH18&gt;0,FH18&lt;&gt;"wait"),"AT",IF(AIH!$AI20="AI",IF(Sheet1!$E20&lt;AIH!$AH20-150,150,"wait"),0))</f>
        <v>0</v>
      </c>
      <c r="FI19" s="10">
        <f>IF(AND(FI18&gt;0,FI18&lt;&gt;"wait"),"AT",IF(AIH!$AI20="AI",IF(Sheet1!$E20&lt;AIH!$AH20-200,200,"wait"),0))</f>
        <v>0</v>
      </c>
      <c r="FJ19" s="10">
        <f t="shared" si="15"/>
        <v>0</v>
      </c>
      <c r="FL19" s="10">
        <f>IF(AND(FL18&gt;0,FL18&lt;&gt;"wait"),"AT",IF(AIH!$AK20="AI",IF(Sheet1!$D20&gt;AIH!$AJ20+50,50,"wait"),0))</f>
        <v>0</v>
      </c>
      <c r="FM19" s="10">
        <f>IF(AND(FM18&gt;0,FM18&lt;&gt;"wait"),"AT",IF(AIH!$AK20="AI",IF(Sheet1!$D20&gt;AIH!$AJ20+100,100,"wait"),0))</f>
        <v>0</v>
      </c>
      <c r="FN19" s="10">
        <f>IF(AND(FN18&gt;0,FN18&lt;&gt;"wait"),"AT",IF(AIH!$AK20="AI",IF(Sheet1!$D20&gt;AIH!$AJ20+150,150,"wait"),0))</f>
        <v>0</v>
      </c>
      <c r="FO19" s="10">
        <f>IF(AND(FO18&gt;0,FO18&lt;&gt;"wait"),"AT",IF(AIH!$AK20="AI",IF(Sheet1!$D20&gt;AIH!$AJ20+200,200,"wait"),0))</f>
        <v>0</v>
      </c>
      <c r="FP19" s="10">
        <f>IF(AND(FP18&gt;0,FP18&lt;&gt;"wait"),"AT",IF(AIH!$AK20="AI",IF(Sheet1!$E20&lt;AIH!$AJ20-50,50,"wait"),0))</f>
        <v>0</v>
      </c>
      <c r="FQ19" s="10">
        <f>IF(AND(FQ18&gt;0,FQ18&lt;&gt;"wait"),"AT",IF(AIH!$AK20="AI",IF(Sheet1!$E20&lt;AIH!$AJ20-100,100,"wait"),0))</f>
        <v>0</v>
      </c>
      <c r="FR19" s="10">
        <f>IF(AND(FR18&gt;0,FR18&lt;&gt;"wait"),"AT",IF(AIH!$AK20="AI",IF(Sheet1!$E20&lt;AIH!$AJ20-150,150,"wait"),0))</f>
        <v>0</v>
      </c>
      <c r="FS19" s="10">
        <f>IF(AND(FS18&gt;0,FS18&lt;&gt;"wait"),"AT",IF(AIH!$AK20="AI",IF(Sheet1!$E20&lt;AIH!$AJ20-200,200,"wait"),0))</f>
        <v>0</v>
      </c>
      <c r="FT19" s="10">
        <f t="shared" si="16"/>
        <v>0</v>
      </c>
      <c r="FV19" s="10">
        <f>IF(AND(FV18&gt;0,FV18&lt;&gt;"wait"),"AT",IF(AIH!$AM20="AI",IF(Sheet1!$D20&gt;AIH!$AL20+50,50,"wait"),0))</f>
        <v>0</v>
      </c>
      <c r="FW19" s="10">
        <f>IF(AND(FW18&gt;0,FW18&lt;&gt;"wait"),"AT",IF(AIH!$AM20="AI",IF(Sheet1!$D20&gt;AIH!$AL20+100,100,"wait"),0))</f>
        <v>0</v>
      </c>
      <c r="FX19" s="10">
        <f>IF(AND(FX18&gt;0,FX18&lt;&gt;"wait"),"AT",IF(AIH!$AM20="AI",IF(Sheet1!$D20&gt;AIH!$AL20+150,150,"wait"),0))</f>
        <v>0</v>
      </c>
      <c r="FY19" s="10">
        <f>IF(AND(FY18&gt;0,FY18&lt;&gt;"wait"),"AT",IF(AIH!$AM20="AI",IF(Sheet1!$D20&gt;AIH!$AL20+200,200,"wait"),0))</f>
        <v>0</v>
      </c>
      <c r="FZ19" s="10">
        <f>IF(AND(FZ18&gt;0,FZ18&lt;&gt;"wait"),"AT",IF(AIH!$AM20="AI",IF(Sheet1!$E20&lt;AIH!$AL20-50,50,"wait"),0))</f>
        <v>0</v>
      </c>
      <c r="GA19" s="10">
        <f>IF(AND(GA18&gt;0,GA18&lt;&gt;"wait"),"AT",IF(AIH!$AM20="AI",IF(Sheet1!$E20&lt;AIH!$AL20-100,100,"wait"),0))</f>
        <v>0</v>
      </c>
      <c r="GB19" s="10">
        <f>IF(AND(GB18&gt;0,GB18&lt;&gt;"wait"),"AT",IF(AIH!$AM20="AI",IF(Sheet1!$E20&lt;AIH!$AL20-150,150,"wait"),0))</f>
        <v>0</v>
      </c>
      <c r="GC19" s="10">
        <f>IF(AND(GC18&gt;0,GC18&lt;&gt;"wait"),"AT",IF(AIH!$AM20="AI",IF(Sheet1!$E20&lt;AIH!$AL20-200,200,"wait"),0))</f>
        <v>0</v>
      </c>
      <c r="GD19" s="10">
        <f t="shared" si="17"/>
        <v>0</v>
      </c>
      <c r="GF19" s="10">
        <f>IF(AND(GF18&gt;0,GF18&lt;&gt;"wait"),"AT",IF(AIH!$AO20="AI",IF(Sheet1!$D20&gt;AIH!$AN20+50,50,"wait"),0))</f>
        <v>0</v>
      </c>
      <c r="GG19" s="10">
        <f>IF(AND(GG18&gt;0,GG18&lt;&gt;"wait"),"AT",IF(AIH!$AO20="AI",IF(Sheet1!$D20&gt;AIH!$AN20+100,100,"wait"),0))</f>
        <v>0</v>
      </c>
      <c r="GH19" s="10">
        <f>IF(AND(GH18&gt;0,GH18&lt;&gt;"wait"),"AT",IF(AIH!$AO20="AI",IF(Sheet1!$D20&gt;AIH!$AN20+150,150,"wait"),0))</f>
        <v>0</v>
      </c>
      <c r="GI19" s="10">
        <f>IF(AND(GI18&gt;0,GI18&lt;&gt;"wait"),"AT",IF(AIH!$AO20="AI",IF(Sheet1!$D20&gt;AIH!$AN20+200,200,"wait"),0))</f>
        <v>0</v>
      </c>
      <c r="GJ19" s="10">
        <f>IF(AND(GJ18&gt;0,GJ18&lt;&gt;"wait"),"AT",IF(AIH!$AO20="AI",IF(Sheet1!$E20&lt;AIH!$AN20-50,50,"wait"),0))</f>
        <v>0</v>
      </c>
      <c r="GK19" s="10">
        <f>IF(AND(GK18&gt;0,GK18&lt;&gt;"wait"),"AT",IF(AIH!$AO20="AI",IF(Sheet1!$E20&lt;AIH!$AN20-100,100,"wait"),0))</f>
        <v>0</v>
      </c>
      <c r="GL19" s="10">
        <f>IF(AND(GL18&gt;0,GL18&lt;&gt;"wait"),"AT",IF(AIH!$AO20="AI",IF(Sheet1!$E20&lt;AIH!$AN20-150,150,"wait"),0))</f>
        <v>0</v>
      </c>
      <c r="GM19" s="10">
        <f>IF(AND(GM18&gt;0,GM18&lt;&gt;"wait"),"AT",IF(AIH!$AO20="AI",IF(Sheet1!$E20&lt;AIH!$AN20-200,200,"wait"),0))</f>
        <v>0</v>
      </c>
      <c r="GN19" s="10">
        <f t="shared" si="18"/>
        <v>0</v>
      </c>
      <c r="GP19" s="10">
        <f>IF(AND(GP18&gt;0,GP18&lt;&gt;"wait"),"AT",IF(AIH!$AQ20="AI",IF(Sheet1!$D20&gt;AIH!$AP20+50,50,"wait"),0))</f>
        <v>0</v>
      </c>
      <c r="GQ19" s="10">
        <f>IF(AND(GQ18&gt;0,GQ18&lt;&gt;"wait"),"AT",IF(AIH!$AQ20="AI",IF(Sheet1!$D20&gt;AIH!$AP20+100,100,"wait"),0))</f>
        <v>0</v>
      </c>
      <c r="GR19" s="10">
        <f>IF(AND(GR18&gt;0,GR18&lt;&gt;"wait"),"AT",IF(AIH!$AQ20="AI",IF(Sheet1!$D20&gt;AIH!$AP20+150,150,"wait"),0))</f>
        <v>0</v>
      </c>
      <c r="GS19" s="10">
        <f>IF(AND(GS18&gt;0,GS18&lt;&gt;"wait"),"AT",IF(AIH!$AQ20="AI",IF(Sheet1!$D20&gt;AIH!$AP20+200,200,"wait"),0))</f>
        <v>0</v>
      </c>
      <c r="GT19" s="10">
        <f>IF(AND(GT18&gt;0,GT18&lt;&gt;"wait"),"AT",IF(AIH!$AQ20="AI",IF(Sheet1!$E20&lt;AIH!$AP20-50,50,"wait"),0))</f>
        <v>0</v>
      </c>
      <c r="GU19" s="10">
        <f>IF(AND(GU18&gt;0,GU18&lt;&gt;"wait"),"AT",IF(AIH!$AQ20="AI",IF(Sheet1!$E20&lt;AIH!$AP20-100,100,"wait"),0))</f>
        <v>0</v>
      </c>
      <c r="GV19" s="10">
        <f>IF(AND(GV18&gt;0,GV18&lt;&gt;"wait"),"AT",IF(AIH!$AQ20="AI",IF(Sheet1!$E20&lt;AIH!$AP20-150,150,"wait"),0))</f>
        <v>0</v>
      </c>
      <c r="GW19" s="10">
        <f>IF(AND(GW18&gt;0,GW18&lt;&gt;"wait"),"AT",IF(AIH!$AQ20="AI",IF(Sheet1!$E20&lt;AIH!$AP20-200,200,"wait"),0))</f>
        <v>0</v>
      </c>
      <c r="GX19" s="10">
        <f t="shared" si="19"/>
        <v>0</v>
      </c>
      <c r="GZ19" s="10">
        <f>IF(AND(GZ18&gt;0,GZ18&lt;&gt;"wait"),"AT",IF(AIH!$AS20="AI",IF(Sheet1!$D20&gt;AIH!$AR20+50,50,"wait"),0))</f>
        <v>0</v>
      </c>
      <c r="HA19" s="10">
        <f>IF(AND(HA18&gt;0,HA18&lt;&gt;"wait"),"AT",IF(AIH!$AS20="AI",IF(Sheet1!$D20&gt;AIH!$AR20+100,100,"wait"),0))</f>
        <v>0</v>
      </c>
      <c r="HB19" s="10">
        <f>IF(AND(HB18&gt;0,HB18&lt;&gt;"wait"),"AT",IF(AIH!$AS20="AI",IF(Sheet1!$D20&gt;AIH!$AR20+150,150,"wait"),0))</f>
        <v>0</v>
      </c>
      <c r="HC19" s="10">
        <f>IF(AND(HC18&gt;0,HC18&lt;&gt;"wait"),"AT",IF(AIH!$AS20="AI",IF(Sheet1!$D20&gt;AIH!$AR20+200,200,"wait"),0))</f>
        <v>0</v>
      </c>
      <c r="HD19" s="10">
        <f>IF(AND(HD18&gt;0,HD18&lt;&gt;"wait"),"AT",IF(AIH!$AS20="AI",IF(Sheet1!$E20&lt;AIH!$AR20-50,50,"wait"),0))</f>
        <v>0</v>
      </c>
      <c r="HE19" s="10">
        <f>IF(AND(HE18&gt;0,HE18&lt;&gt;"wait"),"AT",IF(AIH!$AS20="AI",IF(Sheet1!$E20&lt;AIH!$AR20-100,100,"wait"),0))</f>
        <v>0</v>
      </c>
      <c r="HF19" s="10">
        <f>IF(AND(HF18&gt;0,HF18&lt;&gt;"wait"),"AT",IF(AIH!$AS20="AI",IF(Sheet1!$E20&lt;AIH!$AR20-150,150,"wait"),0))</f>
        <v>0</v>
      </c>
      <c r="HG19" s="10">
        <f>IF(AND(HG18&gt;0,HG18&lt;&gt;"wait"),"AT",IF(AIH!$AS20="AI",IF(Sheet1!$E20&lt;AIH!$AR20-200,200,"wait"),0))</f>
        <v>0</v>
      </c>
      <c r="HH19" s="10">
        <f t="shared" si="20"/>
        <v>0</v>
      </c>
      <c r="HJ19" s="10">
        <f>IF(AND(HJ18&gt;0,HJ18&lt;&gt;"wait"),"AT",IF(AIH!$AU20="AI",IF(Sheet1!$D20&gt;AIH!$AT20+50,50,"wait"),0))</f>
        <v>0</v>
      </c>
      <c r="HK19" s="10">
        <f>IF(AND(HK18&gt;0,HK18&lt;&gt;"wait"),"AT",IF(AIH!$AU20="AI",IF(Sheet1!$D20&gt;AIH!$AT20+100,100,"wait"),0))</f>
        <v>0</v>
      </c>
      <c r="HL19" s="10">
        <f>IF(AND(HL18&gt;0,HL18&lt;&gt;"wait"),"AT",IF(AIH!$AU20="AI",IF(Sheet1!$D20&gt;AIH!$AT20+150,150,"wait"),0))</f>
        <v>0</v>
      </c>
      <c r="HM19" s="10">
        <f>IF(AND(HM18&gt;0,HM18&lt;&gt;"wait"),"AT",IF(AIH!$AU20="AI",IF(Sheet1!$D20&gt;AIH!$AT20+200,200,"wait"),0))</f>
        <v>0</v>
      </c>
      <c r="HN19" s="10">
        <f>IF(AND(HN18&gt;0,HN18&lt;&gt;"wait"),"AT",IF(AIH!$AU20="AI",IF(Sheet1!$E20&lt;AIH!$AT20-50,50,"wait"),0))</f>
        <v>0</v>
      </c>
      <c r="HO19" s="10">
        <f>IF(AND(HO18&gt;0,HO18&lt;&gt;"wait"),"AT",IF(AIH!$AU20="AI",IF(Sheet1!$E20&lt;AIH!$AT20-100,100,"wait"),0))</f>
        <v>0</v>
      </c>
      <c r="HP19" s="10">
        <f>IF(AND(HP18&gt;0,HP18&lt;&gt;"wait"),"AT",IF(AIH!$AU20="AI",IF(Sheet1!$E20&lt;AIH!$AT20-150,150,"wait"),0))</f>
        <v>0</v>
      </c>
      <c r="HQ19" s="10">
        <f>IF(AND(HQ18&gt;0,HQ18&lt;&gt;"wait"),"AT",IF(AIH!$AU20="AI",IF(Sheet1!$E20&lt;AIH!$AT20-200,200,"wait"),0))</f>
        <v>0</v>
      </c>
      <c r="HR19" s="10">
        <f t="shared" si="21"/>
        <v>0</v>
      </c>
      <c r="HT19" s="10">
        <f>IF(AND(HT18&gt;0,HT18&lt;&gt;"wait"),"AT",IF(AIH!$AX20="AI",IF(Sheet1!$D20&gt;AIH!$AW20+50,50,"wait"),0))</f>
        <v>0</v>
      </c>
      <c r="HU19" s="10">
        <f>IF(AND(HU18&gt;0,HU18&lt;&gt;"wait"),"AT",IF(AIH!$AX20="AI",IF(Sheet1!$D20&gt;AIH!$AW20+100,100,"wait"),0))</f>
        <v>0</v>
      </c>
      <c r="HV19" s="10">
        <f>IF(AND(HV18&gt;0,HV18&lt;&gt;"wait"),"AT",IF(AIH!$AX20="AI",IF(Sheet1!$D20&gt;AIH!$AW20+150,150,"wait"),0))</f>
        <v>0</v>
      </c>
      <c r="HW19" s="10">
        <f>IF(AND(HW18&gt;0,HW18&lt;&gt;"wait"),"AT",IF(AIH!$AX20="AI",IF(Sheet1!$D20&gt;AIH!$AW20+200,200,"wait"),0))</f>
        <v>0</v>
      </c>
      <c r="HX19" s="10">
        <f>IF(AND(HX18&gt;0,HX18&lt;&gt;"wait"),"AT",IF(AIH!$AX20="AI",IF(Sheet1!$E20&lt;AIH!$AW20-50,50,"wait"),0))</f>
        <v>0</v>
      </c>
      <c r="HY19" s="10">
        <f>IF(AND(HY18&gt;0,HY18&lt;&gt;"wait"),"AT",IF(AIH!$AX20="AI",IF(Sheet1!$E20&lt;AIH!$AW20-100,100,"wait"),0))</f>
        <v>0</v>
      </c>
      <c r="HZ19" s="10">
        <f>IF(AND(HZ18&gt;0,HZ18&lt;&gt;"wait"),"AT",IF(AIH!$AX20="AI",IF(Sheet1!$E20&lt;AIH!$AW20-150,150,"wait"),0))</f>
        <v>0</v>
      </c>
      <c r="IA19" s="10">
        <f>IF(AND(IA18&gt;0,IA18&lt;&gt;"wait"),"AT",IF(AIH!$AX20="AI",IF(Sheet1!$E20&lt;AIH!$AW20-200,200,"wait"),0))</f>
        <v>0</v>
      </c>
      <c r="IB19" s="10">
        <f t="shared" si="22"/>
        <v>0</v>
      </c>
      <c r="ID19" s="10">
        <f>IF(AND(ID18&gt;0,ID18&lt;&gt;"wait"),"AT",IF(AIH!$AZ20="AI",IF(Sheet1!$D20&gt;AIH!$AY20+50,50,"wait"),0))</f>
        <v>0</v>
      </c>
      <c r="IE19" s="10">
        <f>IF(AND(IE18&gt;0,IE18&lt;&gt;"wait"),"AT",IF(AIH!$AZ20="AI",IF(Sheet1!$D20&gt;AIH!$AY20+100,100,"wait"),0))</f>
        <v>0</v>
      </c>
      <c r="IF19" s="10">
        <f>IF(AND(IF18&gt;0,IF18&lt;&gt;"wait"),"AT",IF(AIH!$AZ20="AI",IF(Sheet1!$D20&gt;AIH!$AY20+150,150,"wait"),0))</f>
        <v>0</v>
      </c>
      <c r="IG19" s="10">
        <f>IF(AND(IG18&gt;0,IG18&lt;&gt;"wait"),"AT",IF(AIH!$AZ20="AI",IF(Sheet1!$D20&gt;AIH!$AY20+200,200,"wait"),0))</f>
        <v>0</v>
      </c>
      <c r="IH19" s="10">
        <f>IF(AND(IH18&gt;0,IH18&lt;&gt;"wait"),"AT",IF(AIH!$AZ20="AI",IF(Sheet1!$E20&lt;AIH!$AY20-50,50,"wait"),0))</f>
        <v>0</v>
      </c>
      <c r="II19" s="10">
        <f>IF(AND(II18&gt;0,II18&lt;&gt;"wait"),"AT",IF(AIH!$AZ20="AI",IF(Sheet1!$E20&lt;AIH!$AY20-100,100,"wait"),0))</f>
        <v>0</v>
      </c>
      <c r="IJ19" s="10">
        <f>IF(AND(IJ18&gt;0,IJ18&lt;&gt;"wait"),"AT",IF(AIH!$AZ20="AI",IF(Sheet1!$E20&lt;AIH!$AY20-150,150,"wait"),0))</f>
        <v>0</v>
      </c>
      <c r="IK19" s="10">
        <f>IF(AND(IK18&gt;0,IK18&lt;&gt;"wait"),"AT",IF(AIH!$AZ20="AI",IF(Sheet1!$E20&lt;AIH!$AY20-200,200,"wait"),0))</f>
        <v>0</v>
      </c>
      <c r="IL19" s="10">
        <f t="shared" si="23"/>
        <v>0</v>
      </c>
      <c r="IN19" s="10">
        <f>IF(AND(IN18&gt;0,IN18&lt;&gt;"wait"),"AT",IF(AIH!$BB20="AI",IF(Sheet1!$D20&gt;AIH!$BA20+50,50,"wait"),0))</f>
        <v>0</v>
      </c>
      <c r="IO19" s="10">
        <f>IF(AND(IO18&gt;0,IO18&lt;&gt;"wait"),"AT",IF(AIH!$BB20="AI",IF(Sheet1!$D20&gt;AIH!$BA20+100,100,"wait"),0))</f>
        <v>0</v>
      </c>
      <c r="IP19" s="10">
        <f>IF(AND(IP18&gt;0,IP18&lt;&gt;"wait"),"AT",IF(AIH!$BB20="AI",IF(Sheet1!$D20&gt;AIH!$BA20+150,150,"wait"),0))</f>
        <v>0</v>
      </c>
      <c r="IQ19" s="10">
        <f>IF(AND(IQ18&gt;0,IQ18&lt;&gt;"wait"),"AT",IF(AIH!$BB20="AI",IF(Sheet1!$D20&gt;AIH!$BA20+200,200,"wait"),0))</f>
        <v>0</v>
      </c>
      <c r="IR19" s="10">
        <f>IF(AND(IR18&gt;0,IR18&lt;&gt;"wait"),"AT",IF(AIH!$BB20="AI",IF(Sheet1!$E20&lt;AIH!$BA20-50,50,"wait"),0))</f>
        <v>0</v>
      </c>
      <c r="IS19" s="10">
        <f>IF(AND(IS18&gt;0,IS18&lt;&gt;"wait"),"AT",IF(AIH!$BB20="AI",IF(Sheet1!$E20&lt;AIH!$BA20-100,100,"wait"),0))</f>
        <v>0</v>
      </c>
      <c r="IT19" s="10">
        <f>IF(AND(IT18&gt;0,IT18&lt;&gt;"wait"),"AT",IF(AIH!$BB20="AI",IF(Sheet1!$E20&lt;AIH!$BA20-150,150,"wait"),0))</f>
        <v>0</v>
      </c>
      <c r="IU19" s="10">
        <f>IF(AND(IU18&gt;0,IU18&lt;&gt;"wait"),"AT",IF(AIH!$BB20="AI",IF(Sheet1!$E20&lt;AIH!$BA20-200,200,"wait"),0))</f>
        <v>0</v>
      </c>
      <c r="IV19" s="10">
        <f t="shared" si="24"/>
        <v>0</v>
      </c>
      <c r="IX19" s="10">
        <f>IF(AND(IX18&gt;0,IX18&lt;&gt;"wait"),"AT",IF(AIH!$BD20="AI",IF(Sheet1!$D20&gt;AIH!$BC20+50,50,"wait"),0))</f>
        <v>0</v>
      </c>
      <c r="IY19" s="10">
        <f>IF(AND(IY18&gt;0,IY18&lt;&gt;"wait"),"AT",IF(AIH!$BD20="AI",IF(Sheet1!$D20&gt;AIH!$BC20+100,100,"wait"),0))</f>
        <v>0</v>
      </c>
      <c r="IZ19" s="10">
        <f>IF(AND(IZ18&gt;0,IZ18&lt;&gt;"wait"),"AT",IF(AIH!$BD20="AI",IF(Sheet1!$D20&gt;AIH!$BC20+150,150,"wait"),0))</f>
        <v>0</v>
      </c>
      <c r="JA19" s="10">
        <f>IF(AND(JA18&gt;0,JA18&lt;&gt;"wait"),"AT",IF(AIH!$BD20="AI",IF(Sheet1!$D20&gt;AIH!$BC20+200,200,"wait"),0))</f>
        <v>0</v>
      </c>
      <c r="JB19" s="10">
        <f>IF(AND(JB18&gt;0,JB18&lt;&gt;"wait"),"AT",IF(AIH!$BD20="AI",IF(Sheet1!$E20&lt;AIH!$BC20-50,50,"wait"),0))</f>
        <v>0</v>
      </c>
      <c r="JC19" s="10">
        <f>IF(AND(JC18&gt;0,JC18&lt;&gt;"wait"),"AT",IF(AIH!$BD20="AI",IF(Sheet1!$E20&lt;AIH!$BC20-100,100,"wait"),0))</f>
        <v>0</v>
      </c>
      <c r="JD19" s="10">
        <f>IF(AND(JD18&gt;0,JD18&lt;&gt;"wait"),"AT",IF(AIH!$BD20="AI",IF(Sheet1!$E20&lt;AIH!$BC20-150,150,"wait"),0))</f>
        <v>0</v>
      </c>
      <c r="JE19" s="10">
        <f>IF(AND(JE18&gt;0,JE18&lt;&gt;"wait"),"AT",IF(AIH!$BD20="AI",IF(Sheet1!$E20&lt;AIH!$BC20-200,200,"wait"),0))</f>
        <v>0</v>
      </c>
      <c r="JF19" s="10">
        <f t="shared" si="25"/>
        <v>0</v>
      </c>
      <c r="JH19" s="10">
        <f>IF(AND(JH18&gt;0,JH18&lt;&gt;"wait"),"AT",IF(AIH!$BF20="AI",IF(Sheet1!$D20&gt;AIH!$BE20+50,50,"wait"),0))</f>
        <v>0</v>
      </c>
      <c r="JI19" s="10">
        <f>IF(AND(JI18&gt;0,JI18&lt;&gt;"wait"),"AT",IF(AIH!$BF20="AI",IF(Sheet1!$D20&gt;AIH!$BE20+100,100,"wait"),0))</f>
        <v>0</v>
      </c>
      <c r="JJ19" s="10">
        <f>IF(AND(JJ18&gt;0,JJ18&lt;&gt;"wait"),"AT",IF(AIH!$BF20="AI",IF(Sheet1!$D20&gt;AIH!$BE20+150,150,"wait"),0))</f>
        <v>0</v>
      </c>
      <c r="JK19" s="10">
        <f>IF(AND(JK18&gt;0,JK18&lt;&gt;"wait"),"AT",IF(AIH!$BF20="AI",IF(Sheet1!$D20&gt;AIH!$BE20+200,200,"wait"),0))</f>
        <v>0</v>
      </c>
      <c r="JL19" s="10">
        <f>IF(AND(JL18&gt;0,JL18&lt;&gt;"wait"),"AT",IF(AIH!$BF20="AI",IF(Sheet1!$E20&lt;AIH!$BE20-50,50,"wait"),0))</f>
        <v>0</v>
      </c>
      <c r="JM19" s="10">
        <f>IF(AND(JM18&gt;0,JM18&lt;&gt;"wait"),"AT",IF(AIH!$BF20="AI",IF(Sheet1!$E20&lt;AIH!$BE20-100,100,"wait"),0))</f>
        <v>0</v>
      </c>
      <c r="JN19" s="10">
        <f>IF(AND(JN18&gt;0,JN18&lt;&gt;"wait"),"AT",IF(AIH!$BF20="AI",IF(Sheet1!$E20&lt;AIH!$BE20-150,150,"wait"),0))</f>
        <v>0</v>
      </c>
      <c r="JO19" s="10">
        <f>IF(AND(JO18&gt;0,JO18&lt;&gt;"wait"),"AT",IF(AIH!$BF20="AI",IF(Sheet1!$E20&lt;AIH!$BE20-200,200,"wait"),0))</f>
        <v>0</v>
      </c>
      <c r="JP19" s="10">
        <f t="shared" si="26"/>
        <v>0</v>
      </c>
      <c r="JR19" s="10">
        <f>IF(AND(JR18&gt;0,JR18&lt;&gt;"wait"),"AT",IF(AIH!$BH20="AI",IF(Sheet1!$D20&gt;AIH!$BG20+50,50,"wait"),0))</f>
        <v>0</v>
      </c>
      <c r="JS19" s="10">
        <f>IF(AND(JS18&gt;0,JS18&lt;&gt;"wait"),"AT",IF(AIH!$BH20="AI",IF(Sheet1!$D20&gt;AIH!$BG20+100,100,"wait"),0))</f>
        <v>0</v>
      </c>
      <c r="JT19" s="10">
        <f>IF(AND(JT18&gt;0,JT18&lt;&gt;"wait"),"AT",IF(AIH!$BH20="AI",IF(Sheet1!$D20&gt;AIH!$BG20+150,150,"wait"),0))</f>
        <v>0</v>
      </c>
      <c r="JU19" s="10">
        <f>IF(AND(JU18&gt;0,JU18&lt;&gt;"wait"),"AT",IF(AIH!$BH20="AI",IF(Sheet1!$D20&gt;AIH!$BG20+200,200,"wait"),0))</f>
        <v>0</v>
      </c>
      <c r="JV19" s="10">
        <f>IF(AND(JV18&gt;0,JV18&lt;&gt;"wait"),"AT",IF(AIH!$BH20="AI",IF(Sheet1!$E20&lt;AIH!$BG20-50,50,"wait"),0))</f>
        <v>0</v>
      </c>
      <c r="JW19" s="10">
        <f>IF(AND(JW18&gt;0,JW18&lt;&gt;"wait"),"AT",IF(AIH!$BH20="AI",IF(Sheet1!$E20&lt;AIH!$BG20-100,100,"wait"),0))</f>
        <v>0</v>
      </c>
      <c r="JX19" s="10">
        <f>IF(AND(JX18&gt;0,JX18&lt;&gt;"wait"),"AT",IF(AIH!$BH20="AI",IF(Sheet1!$E20&lt;AIH!$BG20-150,150,"wait"),0))</f>
        <v>0</v>
      </c>
      <c r="JY19" s="10">
        <f>IF(AND(JY18&gt;0,JY18&lt;&gt;"wait"),"AT",IF(AIH!$BH20="AI",IF(Sheet1!$E20&lt;AIH!$BG20-200,200,"wait"),0))</f>
        <v>0</v>
      </c>
      <c r="JZ19" s="10">
        <f t="shared" si="27"/>
        <v>0</v>
      </c>
      <c r="KB19" s="10">
        <f>IF(AND(KB18&gt;0,KB18&lt;&gt;"wait"),"AT",IF(AIH!$BJ20="AI",IF(Sheet1!$D20&gt;AIH!$BI20+50,50,"wait"),0))</f>
        <v>0</v>
      </c>
      <c r="KC19" s="10">
        <f>IF(AND(KC18&gt;0,KC18&lt;&gt;"wait"),"AT",IF(AIH!$BJ20="AI",IF(Sheet1!$D20&gt;AIH!$BI20+100,100,"wait"),0))</f>
        <v>0</v>
      </c>
      <c r="KD19" s="10">
        <f>IF(AND(KD18&gt;0,KD18&lt;&gt;"wait"),"AT",IF(AIH!$BJ20="AI",IF(Sheet1!$D20&gt;AIH!$BI20+150,150,"wait"),0))</f>
        <v>0</v>
      </c>
      <c r="KE19" s="10">
        <f>IF(AND(KE18&gt;0,KE18&lt;&gt;"wait"),"AT",IF(AIH!$BJ20="AI",IF(Sheet1!$D20&gt;AIH!$BI20+200,200,"wait"),0))</f>
        <v>0</v>
      </c>
      <c r="KF19" s="10">
        <f>IF(AND(KF18&gt;0,KF18&lt;&gt;"wait"),"AT",IF(AIH!$BJ20="AI",IF(Sheet1!$E20&lt;AIH!$BI20-50,50,"wait"),0))</f>
        <v>0</v>
      </c>
      <c r="KG19" s="10">
        <f>IF(AND(KG18&gt;0,KG18&lt;&gt;"wait"),"AT",IF(AIH!$BJ20="AI",IF(Sheet1!$E20&lt;AIH!$BI20-100,100,"wait"),0))</f>
        <v>0</v>
      </c>
      <c r="KH19" s="10">
        <f>IF(AND(KH18&gt;0,KH18&lt;&gt;"wait"),"AT",IF(AIH!$BJ20="AI",IF(Sheet1!$E20&lt;AIH!$BI20-150,150,"wait"),0))</f>
        <v>0</v>
      </c>
      <c r="KI19" s="10">
        <f>IF(AND(KI18&gt;0,KI18&lt;&gt;"wait"),"AT",IF(AIH!$BJ20="AI",IF(Sheet1!$E20&lt;AIH!$BI20-200,200,"wait"),0))</f>
        <v>0</v>
      </c>
      <c r="KJ19" s="10">
        <f t="shared" si="28"/>
        <v>0</v>
      </c>
      <c r="KL19" s="10">
        <f>IF(AND(KL18&gt;0,KL18&lt;&gt;"wait"),"AT",IF(AIH!$BL20="AI",IF(Sheet1!$D20&gt;AIH!$BK20+50,50,"wait"),0))</f>
        <v>0</v>
      </c>
      <c r="KM19" s="10">
        <f>IF(AND(KM18&gt;0,KM18&lt;&gt;"wait"),"AT",IF(AIH!$BL20="AI",IF(Sheet1!$D20&gt;AIH!$BK20+100,100,"wait"),0))</f>
        <v>0</v>
      </c>
      <c r="KN19" s="10">
        <f>IF(AND(KN18&gt;0,KN18&lt;&gt;"wait"),"AT",IF(AIH!$BL20="AI",IF(Sheet1!$D20&gt;AIH!$BK20+150,150,"wait"),0))</f>
        <v>0</v>
      </c>
      <c r="KO19" s="10">
        <f>IF(AND(KO18&gt;0,KO18&lt;&gt;"wait"),"AT",IF(AIH!$BL20="AI",IF(Sheet1!$D20&gt;AIH!$BK20+200,200,"wait"),0))</f>
        <v>0</v>
      </c>
      <c r="KP19" s="10">
        <f>IF(AND(KP18&gt;0,KP18&lt;&gt;"wait"),"AT",IF(AIH!$BL20="AI",IF(Sheet1!$E20&lt;AIH!$BK20-50,50,"wait"),0))</f>
        <v>0</v>
      </c>
      <c r="KQ19" s="10">
        <f>IF(AND(KQ18&gt;0,KQ18&lt;&gt;"wait"),"AT",IF(AIH!$BL20="AI",IF(Sheet1!$E20&lt;AIH!$BK20-100,100,"wait"),0))</f>
        <v>0</v>
      </c>
      <c r="KR19" s="10">
        <f>IF(AND(KR18&gt;0,KR18&lt;&gt;"wait"),"AT",IF(AIH!$BL20="AI",IF(Sheet1!$E20&lt;AIH!$BK20-150,150,"wait"),0))</f>
        <v>0</v>
      </c>
      <c r="KS19" s="10">
        <f>IF(AND(KS18&gt;0,KS18&lt;&gt;"wait"),"AT",IF(AIH!$BL20="AI",IF(Sheet1!$E20&lt;AIH!$BK20-200,200,"wait"),0))</f>
        <v>0</v>
      </c>
      <c r="KT19" s="10">
        <f t="shared" si="29"/>
        <v>0</v>
      </c>
      <c r="KV19" s="10">
        <f>IF(AND(KV18&gt;0,KV18&lt;&gt;"wait"),"AT",IF(AIH!$BN20="AI",IF(Sheet1!$D20&gt;AIH!$BM20+50,50,"wait"),0))</f>
        <v>0</v>
      </c>
      <c r="KW19" s="10">
        <f>IF(AND(KW18&gt;0,KW18&lt;&gt;"wait"),"AT",IF(AIH!$BN20="AI",IF(Sheet1!$D20&gt;AIH!$BM20+100,100,"wait"),0))</f>
        <v>0</v>
      </c>
      <c r="KX19" s="10">
        <f>IF(AND(KX18&gt;0,KX18&lt;&gt;"wait"),"AT",IF(AIH!$BN20="AI",IF(Sheet1!$D20&gt;AIH!$BM20+150,150,"wait"),0))</f>
        <v>0</v>
      </c>
      <c r="KY19" s="10">
        <f>IF(AND(KY18&gt;0,KY18&lt;&gt;"wait"),"AT",IF(AIH!$BN20="AI",IF(Sheet1!$D20&gt;AIH!$BM20+200,200,"wait"),0))</f>
        <v>0</v>
      </c>
      <c r="KZ19" s="10">
        <f>IF(AND(KZ18&gt;0,KZ18&lt;&gt;"wait"),"AT",IF(AIH!$BN20="AI",IF(Sheet1!$E20&lt;AIH!$BM20-50,50,"wait"),0))</f>
        <v>0</v>
      </c>
      <c r="LA19" s="10">
        <f>IF(AND(LA18&gt;0,LA18&lt;&gt;"wait"),"AT",IF(AIH!$BN20="AI",IF(Sheet1!$E20&lt;AIH!$BM20-100,100,"wait"),0))</f>
        <v>0</v>
      </c>
      <c r="LB19" s="10">
        <f>IF(AND(LB18&gt;0,LB18&lt;&gt;"wait"),"AT",IF(AIH!$BN20="AI",IF(Sheet1!$E20&lt;AIH!$BM20-150,150,"wait"),0))</f>
        <v>0</v>
      </c>
      <c r="LC19" s="10">
        <f>IF(AND(LC18&gt;0,LC18&lt;&gt;"wait"),"AT",IF(AIH!$BN20="AI",IF(Sheet1!$E20&lt;AIH!$BM20-200,200,"wait"),0))</f>
        <v>0</v>
      </c>
      <c r="LD19" s="10">
        <f t="shared" si="30"/>
        <v>0</v>
      </c>
      <c r="LF19" s="10">
        <f>IF(AND(LF18&gt;0,LF18&lt;&gt;"wait"),"AT",IF(AIH!$BP20="AI",IF(Sheet1!$D20&gt;AIH!$BO20+50,50,"wait"),0))</f>
        <v>0</v>
      </c>
      <c r="LG19" s="10">
        <f>IF(AND(LG18&gt;0,LG18&lt;&gt;"wait"),"AT",IF(AIH!$BP20="AI",IF(Sheet1!$D20&gt;AIH!$BO20+100,100,"wait"),0))</f>
        <v>0</v>
      </c>
      <c r="LH19" s="10">
        <f>IF(AND(LH18&gt;0,LH18&lt;&gt;"wait"),"AT",IF(AIH!$BP20="AI",IF(Sheet1!$D20&gt;AIH!$BO20+150,150,"wait"),0))</f>
        <v>0</v>
      </c>
      <c r="LI19" s="10">
        <f>IF(AND(LI18&gt;0,LI18&lt;&gt;"wait"),"AT",IF(AIH!$BP20="AI",IF(Sheet1!$D20&gt;AIH!$BO20+200,200,"wait"),0))</f>
        <v>0</v>
      </c>
      <c r="LJ19" s="10">
        <f>IF(AND(LJ18&gt;0,LJ18&lt;&gt;"wait"),"AT",IF(AIH!$BP20="AI",IF(Sheet1!$E20&lt;AIH!$BO20-50,50,"wait"),0))</f>
        <v>0</v>
      </c>
      <c r="LK19" s="10">
        <f>IF(AND(LK18&gt;0,LK18&lt;&gt;"wait"),"AT",IF(AIH!$BP20="AI",IF(Sheet1!$E20&lt;AIH!$BO20-100,100,"wait"),0))</f>
        <v>0</v>
      </c>
      <c r="LL19" s="10">
        <f>IF(AND(LL18&gt;0,LL18&lt;&gt;"wait"),"AT",IF(AIH!$BP20="AI",IF(Sheet1!$E20&lt;AIH!$BO20-150,150,"wait"),0))</f>
        <v>0</v>
      </c>
      <c r="LM19" s="10">
        <f>IF(AND(LM18&gt;0,LM18&lt;&gt;"wait"),"AT",IF(AIH!$BP20="AI",IF(Sheet1!$E20&lt;AIH!$BO20-200,200,"wait"),0))</f>
        <v>0</v>
      </c>
      <c r="LN19" s="10">
        <f t="shared" si="31"/>
        <v>0</v>
      </c>
      <c r="LP19" s="10">
        <f>IF(AND(LP18&gt;0,LP18&lt;&gt;"wait"),"AT",IF(AIH!$BR20="AI",IF(Sheet1!$D20&gt;AIH!$BQ20+50,50,"wait"),0))</f>
        <v>0</v>
      </c>
      <c r="LQ19" s="10">
        <f>IF(AND(LQ18&gt;0,LQ18&lt;&gt;"wait"),"AT",IF(AIH!$BR20="AI",IF(Sheet1!$D20&gt;AIH!$BQ20+100,100,"wait"),0))</f>
        <v>0</v>
      </c>
      <c r="LR19" s="10">
        <f>IF(AND(LR18&gt;0,LR18&lt;&gt;"wait"),"AT",IF(AIH!$BR20="AI",IF(Sheet1!$D20&gt;AIH!$BQ20+150,150,"wait"),0))</f>
        <v>0</v>
      </c>
      <c r="LS19" s="10">
        <f>IF(AND(LS18&gt;0,LS18&lt;&gt;"wait"),"AT",IF(AIH!$BR20="AI",IF(Sheet1!$D20&gt;AIH!$BQ20+200,200,"wait"),0))</f>
        <v>0</v>
      </c>
      <c r="LT19" s="10">
        <f>IF(AND(LT18&gt;0,LT18&lt;&gt;"wait"),"AT",IF(AIH!$BR20="AI",IF(Sheet1!$E20&lt;AIH!$BQ20-50,50,"wait"),0))</f>
        <v>0</v>
      </c>
      <c r="LU19" s="10">
        <f>IF(AND(LU18&gt;0,LU18&lt;&gt;"wait"),"AT",IF(AIH!$BR20="AI",IF(Sheet1!$E20&lt;AIH!$BQ20-100,100,"wait"),0))</f>
        <v>0</v>
      </c>
      <c r="LV19" s="10">
        <f>IF(AND(LV18&gt;0,LV18&lt;&gt;"wait"),"AT",IF(AIH!$BR20="AI",IF(Sheet1!$E20&lt;AIH!$BQ20-150,150,"wait"),0))</f>
        <v>0</v>
      </c>
      <c r="LW19" s="10">
        <f>IF(AND(LW18&gt;0,LW18&lt;&gt;"wait"),"AT",IF(AIH!$BR20="AI",IF(Sheet1!$E20&lt;AIH!$BQ20-200,200,"wait"),0))</f>
        <v>0</v>
      </c>
      <c r="LX19" s="10">
        <f t="shared" si="32"/>
        <v>0</v>
      </c>
    </row>
    <row r="20" spans="1:336" x14ac:dyDescent="0.3">
      <c r="A20" t="str">
        <f>Sheet1!B20</f>
        <v>03/01 09:33</v>
      </c>
      <c r="B20">
        <f>Sheet1!D20</f>
        <v>29313</v>
      </c>
      <c r="C20">
        <f>Sheet1!E20</f>
        <v>29254</v>
      </c>
      <c r="E20">
        <f>MAX($B20:$B$162)</f>
        <v>29313</v>
      </c>
      <c r="F20">
        <f>MIN($C20:$C$162)</f>
        <v>29062</v>
      </c>
      <c r="H20" s="8">
        <f>IF(AND(H19&gt;0,H19&lt;&gt;"wait"),"AT",IF(AIH!$D21="AI",IF(Sheet1!$D21&gt;AIH!$C21+50,50,"wait"),0))</f>
        <v>0</v>
      </c>
      <c r="I20" s="8">
        <f>IF(AND(I19&gt;0,I19&lt;&gt;"wait"),"AT",IF(AIH!$D21="AI",IF(Sheet1!$D21&gt;AIH!$C21+100,100,"wait"),0))</f>
        <v>0</v>
      </c>
      <c r="J20" s="8">
        <f>IF(AND(J19&gt;0,J19&lt;&gt;"wait"),"AT",IF(AIH!$D21="AI",IF(Sheet1!$D21&gt;AIH!$C21+150,150,"wait"),0))</f>
        <v>0</v>
      </c>
      <c r="K20" s="8">
        <f>IF(AND(K19&gt;0,K19&lt;&gt;"wait"),"AT",IF(AIH!$D21="AI",IF(Sheet1!$D21&gt;AIH!$C21+200,200,"wait"),0))</f>
        <v>0</v>
      </c>
      <c r="L20" s="8">
        <f>IF(AND(L19&gt;0,L19&lt;&gt;"wait"),"AT",IF(AIH!$D21="AI",IF(Sheet1!$E21&lt;AIH!$C21-50,50,"wait"),0))</f>
        <v>0</v>
      </c>
      <c r="M20" s="8">
        <f>IF(AND(M19&gt;0,M19&lt;&gt;"wait"),"AT",IF(AIH!$D21="AI",IF(Sheet1!$E21&lt;AIH!$C21-100,100,"wait"),0))</f>
        <v>0</v>
      </c>
      <c r="N20" s="8">
        <f>IF(AND(N19&gt;0,N19&lt;&gt;"wait"),"AT",IF(AIH!$D21="AI",IF(Sheet1!$E21&lt;AIH!$C21-150,150,"wait"),0))</f>
        <v>0</v>
      </c>
      <c r="O20" s="8">
        <f>IF(AND(O19&gt;0,O19&lt;&gt;"wait"),"AT",IF(AIH!$D21="AI",IF(Sheet1!$E21&lt;AIH!$C21-200,200,"wait"),0))</f>
        <v>0</v>
      </c>
      <c r="P20" s="8">
        <f t="shared" si="0"/>
        <v>0</v>
      </c>
      <c r="R20" s="8">
        <f>IF(AND(R19&gt;0,R19&lt;&gt;"wait"),"AT",IF(AIH!$F21="AI",IF(Sheet1!$D21&gt;AIH!$E21+50,50,"wait"),0))</f>
        <v>0</v>
      </c>
      <c r="S20" s="8">
        <f>IF(AND(S19&gt;0,S19&lt;&gt;"wait"),"AT",IF(AIH!$F21="AI",IF(Sheet1!$D21&gt;AIH!$E21+100,100,"wait"),0))</f>
        <v>0</v>
      </c>
      <c r="T20" s="8">
        <f>IF(AND(T19&gt;0,T19&lt;&gt;"wait"),"AT",IF(AIH!$F21="AI",IF(Sheet1!$D21&gt;AIH!$E21+150,150,"wait"),0))</f>
        <v>0</v>
      </c>
      <c r="U20" s="8">
        <f>IF(AND(U19&gt;0,U19&lt;&gt;"wait"),"AT",IF(AIH!$F21="AI",IF(Sheet1!$D21&gt;AIH!$E21+200,200,"wait"),0))</f>
        <v>0</v>
      </c>
      <c r="V20" s="8">
        <f>IF(AND(V19&gt;0,V19&lt;&gt;"wait"),"AT",IF(AIH!$F21="AI",IF(Sheet1!$E21&lt;AIH!$E21-50,50,"wait"),0))</f>
        <v>0</v>
      </c>
      <c r="W20" s="8">
        <f>IF(AND(W19&gt;0,W19&lt;&gt;"wait"),"AT",IF(AIH!$F21="AI",IF(Sheet1!$E21&lt;AIH!$E21-100,100,"wait"),0))</f>
        <v>0</v>
      </c>
      <c r="X20" s="8">
        <f>IF(AND(X19&gt;0,X19&lt;&gt;"wait"),"AT",IF(AIH!$F21="AI",IF(Sheet1!$E21&lt;AIH!$E21-150,150,"wait"),0))</f>
        <v>0</v>
      </c>
      <c r="Y20" s="8">
        <f>IF(AND(Y19&gt;0,Y19&lt;&gt;"wait"),"AT",IF(AIH!$F21="AI",IF(Sheet1!$E21&lt;AIH!$E21-200,200,"wait"),0))</f>
        <v>0</v>
      </c>
      <c r="Z20" s="8">
        <f t="shared" si="1"/>
        <v>0</v>
      </c>
      <c r="AB20" s="8">
        <f>IF(AND(AB19&gt;0,AB19&lt;&gt;"wait"),"AT",IF(AIH!$H21="AI",IF(Sheet1!$D21&gt;AIH!$G21+50,50,"wait"),0))</f>
        <v>0</v>
      </c>
      <c r="AC20" s="8">
        <f>IF(AND(AC19&gt;0,AC19&lt;&gt;"wait"),"AT",IF(AIH!$H21="AI",IF(Sheet1!$D21&gt;AIH!$G21+100,100,"wait"),0))</f>
        <v>0</v>
      </c>
      <c r="AD20" s="8">
        <f>IF(AND(AD19&gt;0,AD19&lt;&gt;"wait"),"AT",IF(AIH!$H21="AI",IF(Sheet1!$D21&gt;AIH!$G21+150,150,"wait"),0))</f>
        <v>0</v>
      </c>
      <c r="AE20" s="8">
        <f>IF(AND(AE19&gt;0,AE19&lt;&gt;"wait"),"AT",IF(AIH!$H21="AI",IF(Sheet1!$D21&gt;AIH!$G21+200,200,"wait"),0))</f>
        <v>0</v>
      </c>
      <c r="AF20" s="8">
        <f>IF(AND(AF19&gt;0,AF19&lt;&gt;"wait"),"AT",IF(AIH!$H21="AI",IF(Sheet1!$E21&lt;AIH!$G21-50,50,"wait"),0))</f>
        <v>0</v>
      </c>
      <c r="AG20" s="8">
        <f>IF(AND(AG19&gt;0,AG19&lt;&gt;"wait"),"AT",IF(AIH!$H21="AI",IF(Sheet1!$E21&lt;AIH!$G21-100,100,"wait"),0))</f>
        <v>0</v>
      </c>
      <c r="AH20" s="8">
        <f>IF(AND(AH19&gt;0,AH19&lt;&gt;"wait"),"AT",IF(AIH!$H21="AI",IF(Sheet1!$E21&lt;AIH!$G21-150,150,"wait"),0))</f>
        <v>0</v>
      </c>
      <c r="AI20" s="8">
        <f>IF(AND(AI19&gt;0,AI19&lt;&gt;"wait"),"AT",IF(AIH!$H21="AI",IF(Sheet1!$E21&lt;AIH!$G21-200,200,"wait"),0))</f>
        <v>0</v>
      </c>
      <c r="AJ20" s="8">
        <f t="shared" si="2"/>
        <v>0</v>
      </c>
      <c r="AL20" s="8">
        <f>IF(AND(AL19&gt;0,AL19&lt;&gt;"wait"),"AT",IF(AIH!$J21="AI",IF(Sheet1!$D21&gt;AIH!$I21+50,50,"wait"),0))</f>
        <v>0</v>
      </c>
      <c r="AM20" s="8">
        <f>IF(AND(AM19&gt;0,AM19&lt;&gt;"wait"),"AT",IF(AIH!$J21="AI",IF(Sheet1!$D21&gt;AIH!$I21+100,100,"wait"),0))</f>
        <v>0</v>
      </c>
      <c r="AN20" s="8">
        <f>IF(AND(AN19&gt;0,AN19&lt;&gt;"wait"),"AT",IF(AIH!$J21="AI",IF(Sheet1!$D21&gt;AIH!$I21+150,150,"wait"),0))</f>
        <v>0</v>
      </c>
      <c r="AO20" s="8">
        <f>IF(AND(AO19&gt;0,AO19&lt;&gt;"wait"),"AT",IF(AIH!$J21="AI",IF(Sheet1!$D21&gt;AIH!$I21+200,200,"wait"),0))</f>
        <v>0</v>
      </c>
      <c r="AP20" s="8">
        <f>IF(AND(AP19&gt;0,AP19&lt;&gt;"wait"),"AT",IF(AIH!$J21="AI",IF(Sheet1!$E21&lt;AIH!$I21-50,50,"wait"),0))</f>
        <v>0</v>
      </c>
      <c r="AQ20" s="8">
        <f>IF(AND(AQ19&gt;0,AQ19&lt;&gt;"wait"),"AT",IF(AIH!$J21="AI",IF(Sheet1!$E21&lt;AIH!$I21-100,100,"wait"),0))</f>
        <v>0</v>
      </c>
      <c r="AR20" s="8">
        <f>IF(AND(AR19&gt;0,AR19&lt;&gt;"wait"),"AT",IF(AIH!$J21="AI",IF(Sheet1!$E21&lt;AIH!$I21-150,150,"wait"),0))</f>
        <v>0</v>
      </c>
      <c r="AS20" s="8">
        <f>IF(AND(AS19&gt;0,AS19&lt;&gt;"wait"),"AT",IF(AIH!$J21="AI",IF(Sheet1!$E21&lt;AIH!$I21-200,200,"wait"),0))</f>
        <v>0</v>
      </c>
      <c r="AT20" s="8">
        <f t="shared" si="3"/>
        <v>0</v>
      </c>
      <c r="AU20" s="8"/>
      <c r="AV20" s="8">
        <f>IF(AND(AV19&gt;0,AV19&lt;&gt;"wait"),"AT",IF(AIH!$L21="AI",IF(Sheet1!$D21&gt;AIH!$K21+50,50,"wait"),0))</f>
        <v>0</v>
      </c>
      <c r="AW20" s="8">
        <f>IF(AND(AW19&gt;0,AW19&lt;&gt;"wait"),"AT",IF(AIH!$L21="AI",IF(Sheet1!$D21&gt;AIH!$K21+100,100,"wait"),0))</f>
        <v>0</v>
      </c>
      <c r="AX20" s="8">
        <f>IF(AND(AX19&gt;0,AX19&lt;&gt;"wait"),"AT",IF(AIH!$L21="AI",IF(Sheet1!$D21&gt;AIH!$K21+150,150,"wait"),0))</f>
        <v>0</v>
      </c>
      <c r="AY20" s="8">
        <f>IF(AND(AY19&gt;0,AY19&lt;&gt;"wait"),"AT",IF(AIH!$L21="AI",IF(Sheet1!$D21&gt;AIH!$K21+200,200,"wait"),0))</f>
        <v>0</v>
      </c>
      <c r="AZ20" s="8">
        <f>IF(AND(AZ19&gt;0,AZ19&lt;&gt;"wait"),"AT",IF(AIH!$L21="AI",IF(Sheet1!$E21&lt;AIH!$K21-50,50,"wait"),0))</f>
        <v>0</v>
      </c>
      <c r="BA20" s="8">
        <f>IF(AND(BA19&gt;0,BA19&lt;&gt;"wait"),"AT",IF(AIH!$L21="AI",IF(Sheet1!$E21&lt;AIH!$K21-100,100,"wait"),0))</f>
        <v>0</v>
      </c>
      <c r="BB20" s="8">
        <f>IF(AND(BB19&gt;0,BB19&lt;&gt;"wait"),"AT",IF(AIH!$L21="AI",IF(Sheet1!$E21&lt;AIH!$K21-150,150,"wait"),0))</f>
        <v>0</v>
      </c>
      <c r="BC20" s="8">
        <f>IF(AND(BC19&gt;0,BC19&lt;&gt;"wait"),"AT",IF(AIH!$L21="AI",IF(Sheet1!$E21&lt;AIH!$K21-200,200,"wait"),0))</f>
        <v>0</v>
      </c>
      <c r="BD20" s="8">
        <f t="shared" si="4"/>
        <v>0</v>
      </c>
      <c r="BE20" s="8"/>
      <c r="BF20" s="8">
        <f>IF(AND(BF19&gt;0,BF19&lt;&gt;"wait"),"AT",IF(AIH!$N21="AI",IF(Sheet1!$D21&gt;AIH!$M21+50,50,"wait"),0))</f>
        <v>0</v>
      </c>
      <c r="BG20" s="8">
        <f>IF(AND(BG19&gt;0,BG19&lt;&gt;"wait"),"AT",IF(AIH!$N21="AI",IF(Sheet1!$D21&gt;AIH!$M21+100,100,"wait"),0))</f>
        <v>0</v>
      </c>
      <c r="BH20" s="8">
        <f>IF(AND(BH19&gt;0,BH19&lt;&gt;"wait"),"AT",IF(AIH!$N21="AI",IF(Sheet1!$D21&gt;AIH!$M21+150,150,"wait"),0))</f>
        <v>0</v>
      </c>
      <c r="BI20" s="8">
        <f>IF(AND(BI19&gt;0,BI19&lt;&gt;"wait"),"AT",IF(AIH!$N21="AI",IF(Sheet1!$D21&gt;AIH!$M21+200,200,"wait"),0))</f>
        <v>0</v>
      </c>
      <c r="BJ20" s="8">
        <f>IF(AND(BJ19&gt;0,BJ19&lt;&gt;"wait"),"AT",IF(AIH!$N21="AI",IF(Sheet1!$E21&lt;AIH!$M21-50,50,"wait"),0))</f>
        <v>0</v>
      </c>
      <c r="BK20" s="8">
        <f>IF(AND(BK19&gt;0,BK19&lt;&gt;"wait"),"AT",IF(AIH!$N21="AI",IF(Sheet1!$E21&lt;AIH!$M21-100,100,"wait"),0))</f>
        <v>0</v>
      </c>
      <c r="BL20" s="8">
        <f>IF(AND(BL19&gt;0,BL19&lt;&gt;"wait"),"AT",IF(AIH!$N21="AI",IF(Sheet1!$E21&lt;AIH!$M21-150,150,"wait"),0))</f>
        <v>0</v>
      </c>
      <c r="BM20" s="8">
        <f>IF(AND(BM19&gt;0,BM19&lt;&gt;"wait"),"AT",IF(AIH!$N21="AI",IF(Sheet1!$E21&lt;AIH!$M21-200,200,"wait"),0))</f>
        <v>0</v>
      </c>
      <c r="BN20" s="8">
        <f t="shared" si="5"/>
        <v>0</v>
      </c>
      <c r="BO20" s="8"/>
      <c r="BP20" s="8">
        <f>IF(AND(BP19&gt;0,BP19&lt;&gt;"wait"),"AT",IF(AIH!$P21="AI",IF(Sheet1!$D21&gt;AIH!$O21+50,50,"wait"),0))</f>
        <v>0</v>
      </c>
      <c r="BQ20" s="8">
        <f>IF(AND(BQ19&gt;0,BQ19&lt;&gt;"wait"),"AT",IF(AIH!$P21="AI",IF(Sheet1!$D21&gt;AIH!$O21+100,100,"wait"),0))</f>
        <v>0</v>
      </c>
      <c r="BR20" s="8">
        <f>IF(AND(BR19&gt;0,BR19&lt;&gt;"wait"),"AT",IF(AIH!$P21="AI",IF(Sheet1!$D21&gt;AIH!$O21+150,150,"wait"),0))</f>
        <v>0</v>
      </c>
      <c r="BS20" s="8">
        <f>IF(AND(BS19&gt;0,BS19&lt;&gt;"wait"),"AT",IF(AIH!$P21="AI",IF(Sheet1!$D21&gt;AIH!$O21+200,200,"wait"),0))</f>
        <v>0</v>
      </c>
      <c r="BT20" s="8">
        <f>IF(AND(BT19&gt;0,BT19&lt;&gt;"wait"),"AT",IF(AIH!$P21="AI",IF(Sheet1!$E21&lt;AIH!$O21-50,50,"wait"),0))</f>
        <v>0</v>
      </c>
      <c r="BU20" s="8">
        <f>IF(AND(BU19&gt;0,BU19&lt;&gt;"wait"),"AT",IF(AIH!$P21="AI",IF(Sheet1!$E21&lt;AIH!$O21-100,100,"wait"),0))</f>
        <v>0</v>
      </c>
      <c r="BV20" s="8">
        <f>IF(AND(BV19&gt;0,BV19&lt;&gt;"wait"),"AT",IF(AIH!$P21="AI",IF(Sheet1!$E21&lt;AIH!$O21-150,150,"wait"),0))</f>
        <v>0</v>
      </c>
      <c r="BW20" s="8">
        <f>IF(AND(BW19&gt;0,BW19&lt;&gt;"wait"),"AT",IF(AIH!$P21="AI",IF(Sheet1!$E21&lt;AIH!$O21-200,200,"wait"),0))</f>
        <v>0</v>
      </c>
      <c r="BX20" s="8">
        <f t="shared" si="6"/>
        <v>0</v>
      </c>
      <c r="BY20" s="8"/>
      <c r="BZ20" s="8">
        <f>IF(AND(BZ19&gt;0,BZ19&lt;&gt;"wait"),"AT",IF(AIH!$R21="AI",IF(Sheet1!$D21&gt;AIH!$Q21+50,50,"wait"),0))</f>
        <v>0</v>
      </c>
      <c r="CA20" s="8">
        <f>IF(AND(CA19&gt;0,CA19&lt;&gt;"wait"),"AT",IF(AIH!$R21="AI",IF(Sheet1!$D21&gt;AIH!$Q21+100,100,"wait"),0))</f>
        <v>0</v>
      </c>
      <c r="CB20" s="8">
        <f>IF(AND(CB19&gt;0,CB19&lt;&gt;"wait"),"AT",IF(AIH!$R21="AI",IF(Sheet1!$D21&gt;AIH!$Q21+150,150,"wait"),0))</f>
        <v>0</v>
      </c>
      <c r="CC20" s="8">
        <f>IF(AND(CC19&gt;0,CC19&lt;&gt;"wait"),"AT",IF(AIH!$R21="AI",IF(Sheet1!$D21&gt;AIH!$Q21+200,200,"wait"),0))</f>
        <v>0</v>
      </c>
      <c r="CD20" s="8">
        <f>IF(AND(CD19&gt;0,CD19&lt;&gt;"wait"),"AT",IF(AIH!$R21="AI",IF(Sheet1!$E21&lt;AIH!$Q21-50,50,"wait"),0))</f>
        <v>0</v>
      </c>
      <c r="CE20" s="8">
        <f>IF(AND(CE19&gt;0,CE19&lt;&gt;"wait"),"AT",IF(AIH!$R21="AI",IF(Sheet1!$E21&lt;AIH!$Q21-100,100,"wait"),0))</f>
        <v>0</v>
      </c>
      <c r="CF20" s="8">
        <f>IF(AND(CF19&gt;0,CF19&lt;&gt;"wait"),"AT",IF(AIH!$R21="AI",IF(Sheet1!$E21&lt;AIH!$Q21-150,150,"wait"),0))</f>
        <v>0</v>
      </c>
      <c r="CG20" s="8">
        <f>IF(AND(CG19&gt;0,CG19&lt;&gt;"wait"),"AT",IF(AIH!$R21="AI",IF(Sheet1!$E21&lt;AIH!$Q21-200,200,"wait"),0))</f>
        <v>0</v>
      </c>
      <c r="CH20" s="8">
        <f t="shared" si="7"/>
        <v>0</v>
      </c>
      <c r="CI20" s="8"/>
      <c r="CJ20" s="8">
        <f>IF(AND(CJ19&gt;0,CJ19&lt;&gt;"wait"),"AT",IF(AIH!$T21="AI",IF(Sheet1!$D21&gt;AIH!$S21+50,50,"wait"),0))</f>
        <v>0</v>
      </c>
      <c r="CK20" s="8">
        <f>IF(AND(CK19&gt;0,CK19&lt;&gt;"wait"),"AT",IF(AIH!$T21="AI",IF(Sheet1!$D21&gt;AIH!$S21+100,100,"wait"),0))</f>
        <v>0</v>
      </c>
      <c r="CL20" s="8">
        <f>IF(AND(CL19&gt;0,CL19&lt;&gt;"wait"),"AT",IF(AIH!$T21="AI",IF(Sheet1!$D21&gt;AIH!$S21+150,150,"wait"),0))</f>
        <v>0</v>
      </c>
      <c r="CM20" s="8">
        <f>IF(AND(CM19&gt;0,CM19&lt;&gt;"wait"),"AT",IF(AIH!$T21="AI",IF(Sheet1!$D21&gt;AIH!$S21+200,200,"wait"),0))</f>
        <v>0</v>
      </c>
      <c r="CN20" s="8">
        <f>IF(AND(CN19&gt;0,CN19&lt;&gt;"wait"),"AT",IF(AIH!$T21="AI",IF(Sheet1!$E21&lt;AIH!$S21-50,50,"wait"),0))</f>
        <v>0</v>
      </c>
      <c r="CO20" s="8">
        <f>IF(AND(CO19&gt;0,CO19&lt;&gt;"wait"),"AT",IF(AIH!$T21="AI",IF(Sheet1!$E21&lt;AIH!$S21-100,100,"wait"),0))</f>
        <v>0</v>
      </c>
      <c r="CP20" s="8">
        <f>IF(AND(CP19&gt;0,CP19&lt;&gt;"wait"),"AT",IF(AIH!$T21="AI",IF(Sheet1!$E21&lt;AIH!$S21-150,150,"wait"),0))</f>
        <v>0</v>
      </c>
      <c r="CQ20" s="8">
        <f>IF(AND(CQ19&gt;0,CQ19&lt;&gt;"wait"),"AT",IF(AIH!$T21="AI",IF(Sheet1!$E21&lt;AIH!$S21-200,200,"wait"),0))</f>
        <v>0</v>
      </c>
      <c r="CR20" s="8">
        <f t="shared" si="8"/>
        <v>0</v>
      </c>
      <c r="CS20" s="8"/>
      <c r="CT20" s="8">
        <f>IF(AND(CT19&gt;0,CT19&lt;&gt;"wait"),"AT",IF(AIH!$V21="AI",IF(Sheet1!$D21&gt;AIH!$U21+50,50,"wait"),0))</f>
        <v>0</v>
      </c>
      <c r="CU20" s="8">
        <f>IF(AND(CU19&gt;0,CU19&lt;&gt;"wait"),"AT",IF(AIH!$V21="AI",IF(Sheet1!$D21&gt;AIH!$U21+100,100,"wait"),0))</f>
        <v>0</v>
      </c>
      <c r="CV20" s="8">
        <f>IF(AND(CV19&gt;0,CV19&lt;&gt;"wait"),"AT",IF(AIH!$V21="AI",IF(Sheet1!$D21&gt;AIH!$U21+150,150,"wait"),0))</f>
        <v>0</v>
      </c>
      <c r="CW20" s="8">
        <f>IF(AND(CW19&gt;0,CW19&lt;&gt;"wait"),"AT",IF(AIH!$V21="AI",IF(Sheet1!$D21&gt;AIH!$U21+200,200,"wait"),0))</f>
        <v>0</v>
      </c>
      <c r="CX20" s="8">
        <f>IF(AND(CX19&gt;0,CX19&lt;&gt;"wait"),"AT",IF(AIH!$V21="AI",IF(Sheet1!$E21&lt;AIH!$U21-50,50,"wait"),0))</f>
        <v>0</v>
      </c>
      <c r="CY20" s="8">
        <f>IF(AND(CY19&gt;0,CY19&lt;&gt;"wait"),"AT",IF(AIH!$V21="AI",IF(Sheet1!$E21&lt;AIH!$U21-100,100,"wait"),0))</f>
        <v>0</v>
      </c>
      <c r="CZ20" s="8">
        <f>IF(AND(CZ19&gt;0,CZ19&lt;&gt;"wait"),"AT",IF(AIH!$V21="AI",IF(Sheet1!$E21&lt;AIH!$U21-150,150,"wait"),0))</f>
        <v>0</v>
      </c>
      <c r="DA20" s="8">
        <f>IF(AND(DA19&gt;0,DA19&lt;&gt;"wait"),"AT",IF(AIH!$V21="AI",IF(Sheet1!$E21&lt;AIH!$U21-200,200,"wait"),0))</f>
        <v>0</v>
      </c>
      <c r="DB20" s="8">
        <f t="shared" si="9"/>
        <v>0</v>
      </c>
      <c r="DC20" s="8"/>
      <c r="DD20" s="8">
        <f>IF(AND(DD19&gt;0,DD19&lt;&gt;"wait"),"AT",IF(AIH!$X21="AI",IF(Sheet1!$D21&gt;AIH!$W21+50,50,"wait"),0))</f>
        <v>0</v>
      </c>
      <c r="DE20" s="8">
        <f>IF(AND(DE19&gt;0,DE19&lt;&gt;"wait"),"AT",IF(AIH!$X21="AI",IF(Sheet1!$D21&gt;AIH!$W21+100,100,"wait"),0))</f>
        <v>0</v>
      </c>
      <c r="DF20" s="8">
        <f>IF(AND(DF19&gt;0,DF19&lt;&gt;"wait"),"AT",IF(AIH!$X21="AI",IF(Sheet1!$D21&gt;AIH!$W21+150,150,"wait"),0))</f>
        <v>0</v>
      </c>
      <c r="DG20" s="8">
        <f>IF(AND(DG19&gt;0,DG19&lt;&gt;"wait"),"AT",IF(AIH!$X21="AI",IF(Sheet1!$D21&gt;AIH!$W21+200,200,"wait"),0))</f>
        <v>0</v>
      </c>
      <c r="DH20" s="8">
        <f>IF(AND(DH19&gt;0,DH19&lt;&gt;"wait"),"AT",IF(AIH!$X21="AI",IF(Sheet1!$E21&lt;AIH!$W21-50,50,"wait"),0))</f>
        <v>0</v>
      </c>
      <c r="DI20" s="8">
        <f>IF(AND(DI19&gt;0,DI19&lt;&gt;"wait"),"AT",IF(AIH!$X21="AI",IF(Sheet1!$E21&lt;AIH!$W21-100,100,"wait"),0))</f>
        <v>0</v>
      </c>
      <c r="DJ20" s="8">
        <f>IF(AND(DJ19&gt;0,DJ19&lt;&gt;"wait"),"AT",IF(AIH!$X21="AI",IF(Sheet1!$E21&lt;AIH!$W21-150,150,"wait"),0))</f>
        <v>0</v>
      </c>
      <c r="DK20" s="8">
        <f>IF(AND(DK19&gt;0,DK19&lt;&gt;"wait"),"AT",IF(AIH!$X21="AI",IF(Sheet1!$E21&lt;AIH!$W21-200,200,"wait"),0))</f>
        <v>0</v>
      </c>
      <c r="DL20" s="8">
        <f t="shared" si="10"/>
        <v>0</v>
      </c>
      <c r="DN20" s="10">
        <f>IF(AND(DN19&gt;0,DN19&lt;&gt;"wait"),"AT",IF(AIH!$AA21="AI",IF(Sheet1!$D21&gt;AIH!$Z21+50,50,"wait"),0))</f>
        <v>0</v>
      </c>
      <c r="DO20" s="10">
        <f>IF(AND(DO19&gt;0,DO19&lt;&gt;"wait"),"AT",IF(AIH!$AA21="AI",IF(Sheet1!$D21&gt;AIH!$Z21+100,100,"wait"),0))</f>
        <v>0</v>
      </c>
      <c r="DP20" s="10">
        <f>IF(AND(DP19&gt;0,DP19&lt;&gt;"wait"),"AT",IF(AIH!$AA21="AI",IF(Sheet1!$D21&gt;AIH!$Z21+150,150,"wait"),0))</f>
        <v>0</v>
      </c>
      <c r="DQ20" s="10">
        <f>IF(AND(DQ19&gt;0,DQ19&lt;&gt;"wait"),"AT",IF(AIH!$AA21="AI",IF(Sheet1!$D21&gt;AIH!$Z21+200,200,"wait"),0))</f>
        <v>0</v>
      </c>
      <c r="DR20" s="10">
        <f>IF(AND(DR19&gt;0,DR19&lt;&gt;"wait"),"AT",IF(AIH!$AA21="AI",IF(Sheet1!$E21&lt;AIH!$Z21-50,50,"wait"),0))</f>
        <v>0</v>
      </c>
      <c r="DS20" s="10">
        <f>IF(AND(DS19&gt;0,DS19&lt;&gt;"wait"),"AT",IF(AIH!$AA21="AI",IF(Sheet1!$E21&lt;AIH!$Z21-100,100,"wait"),0))</f>
        <v>0</v>
      </c>
      <c r="DT20" s="10">
        <f>IF(AND(DT19&gt;0,DT19&lt;&gt;"wait"),"AT",IF(AIH!$AA21="AI",IF(Sheet1!$E21&lt;AIH!$Z21-150,150,"wait"),0))</f>
        <v>0</v>
      </c>
      <c r="DU20" s="10">
        <f>IF(AND(DU19&gt;0,DU19&lt;&gt;"wait"),"AT",IF(AIH!$AA21="AI",IF(Sheet1!$E21&lt;AIH!$Z21-200,200,"wait"),0))</f>
        <v>0</v>
      </c>
      <c r="DV20" s="10">
        <f t="shared" si="11"/>
        <v>0</v>
      </c>
      <c r="DX20" s="10">
        <f>IF(AND(DX19&gt;0,DX19&lt;&gt;"wait"),"AT",IF(AIH!$AC21="AI",IF(Sheet1!$D21&gt;AIH!$AB21+50,50,"wait"),0))</f>
        <v>0</v>
      </c>
      <c r="DY20" s="10">
        <f>IF(AND(DY19&gt;0,DY19&lt;&gt;"wait"),"AT",IF(AIH!$AC21="AI",IF(Sheet1!$D21&gt;AIH!$AB21+100,100,"wait"),0))</f>
        <v>0</v>
      </c>
      <c r="DZ20" s="10">
        <f>IF(AND(DZ19&gt;0,DZ19&lt;&gt;"wait"),"AT",IF(AIH!$AC21="AI",IF(Sheet1!$D21&gt;AIH!$AB21+150,150,"wait"),0))</f>
        <v>0</v>
      </c>
      <c r="EA20" s="10">
        <f>IF(AND(EA19&gt;0,EA19&lt;&gt;"wait"),"AT",IF(AIH!$AC21="AI",IF(Sheet1!$D21&gt;AIH!$AB21+200,200,"wait"),0))</f>
        <v>0</v>
      </c>
      <c r="EB20" s="10">
        <f>IF(AND(EB19&gt;0,EB19&lt;&gt;"wait"),"AT",IF(AIH!$AC21="AI",IF(Sheet1!$E21&lt;AIH!$AB21-50,50,"wait"),0))</f>
        <v>0</v>
      </c>
      <c r="EC20" s="10">
        <f>IF(AND(EC19&gt;0,EC19&lt;&gt;"wait"),"AT",IF(AIH!$AC21="AI",IF(Sheet1!$E21&lt;AIH!$AB21-100,100,"wait"),0))</f>
        <v>0</v>
      </c>
      <c r="ED20" s="10">
        <f>IF(AND(ED19&gt;0,ED19&lt;&gt;"wait"),"AT",IF(AIH!$AC21="AI",IF(Sheet1!$E21&lt;AIH!$AB21-150,150,"wait"),0))</f>
        <v>0</v>
      </c>
      <c r="EE20" s="10">
        <f>IF(AND(EE19&gt;0,EE19&lt;&gt;"wait"),"AT",IF(AIH!$AC21="AI",IF(Sheet1!$E21&lt;AIH!$AB21-200,200,"wait"),0))</f>
        <v>0</v>
      </c>
      <c r="EF20" s="10">
        <f t="shared" si="12"/>
        <v>0</v>
      </c>
      <c r="EH20" s="10">
        <f>IF(AND(EH19&gt;0,EH19&lt;&gt;"wait"),"AT",IF(AIH!$AE21="AI",IF(Sheet1!$D21&gt;AIH!$AD21+50,50,"wait"),0))</f>
        <v>0</v>
      </c>
      <c r="EI20" s="10">
        <f>IF(AND(EI19&gt;0,EI19&lt;&gt;"wait"),"AT",IF(AIH!$AE21="AI",IF(Sheet1!$D21&gt;AIH!$AD21+100,100,"wait"),0))</f>
        <v>0</v>
      </c>
      <c r="EJ20" s="10">
        <f>IF(AND(EJ19&gt;0,EJ19&lt;&gt;"wait"),"AT",IF(AIH!$AE21="AI",IF(Sheet1!$D21&gt;AIH!$AD21+150,150,"wait"),0))</f>
        <v>0</v>
      </c>
      <c r="EK20" s="10">
        <f>IF(AND(EK19&gt;0,EK19&lt;&gt;"wait"),"AT",IF(AIH!$AE21="AI",IF(Sheet1!$D21&gt;AIH!$AD21+200,200,"wait"),0))</f>
        <v>0</v>
      </c>
      <c r="EL20" s="10">
        <f>IF(AND(EL19&gt;0,EL19&lt;&gt;"wait"),"AT",IF(AIH!$AE21="AI",IF(Sheet1!$E21&lt;AIH!$AD21-50,50,"wait"),0))</f>
        <v>0</v>
      </c>
      <c r="EM20" s="10">
        <f>IF(AND(EM19&gt;0,EM19&lt;&gt;"wait"),"AT",IF(AIH!$AE21="AI",IF(Sheet1!$E21&lt;AIH!$AD21-100,100,"wait"),0))</f>
        <v>0</v>
      </c>
      <c r="EN20" s="10">
        <f>IF(AND(EN19&gt;0,EN19&lt;&gt;"wait"),"AT",IF(AIH!$AE21="AI",IF(Sheet1!$E21&lt;AIH!$AD21-150,150,"wait"),0))</f>
        <v>0</v>
      </c>
      <c r="EO20" s="10">
        <f>IF(AND(EO19&gt;0,EO19&lt;&gt;"wait"),"AT",IF(AIH!$AE21="AI",IF(Sheet1!$E21&lt;AIH!$AD21-200,200,"wait"),0))</f>
        <v>0</v>
      </c>
      <c r="EP20" s="10">
        <f t="shared" si="13"/>
        <v>0</v>
      </c>
      <c r="ER20" s="10">
        <f>IF(AND(ER19&gt;0,ER19&lt;&gt;"wait"),"AT",IF(AIH!$AG21="AI",IF(Sheet1!$D21&gt;AIH!$AF21+50,50,"wait"),0))</f>
        <v>0</v>
      </c>
      <c r="ES20" s="10">
        <f>IF(AND(ES19&gt;0,ES19&lt;&gt;"wait"),"AT",IF(AIH!$AG21="AI",IF(Sheet1!$D21&gt;AIH!$AF21+100,100,"wait"),0))</f>
        <v>0</v>
      </c>
      <c r="ET20" s="10">
        <f>IF(AND(ET19&gt;0,ET19&lt;&gt;"wait"),"AT",IF(AIH!$AG21="AI",IF(Sheet1!$D21&gt;AIH!$AF21+150,150,"wait"),0))</f>
        <v>0</v>
      </c>
      <c r="EU20" s="10">
        <f>IF(AND(EU19&gt;0,EU19&lt;&gt;"wait"),"AT",IF(AIH!$AG21="AI",IF(Sheet1!$D21&gt;AIH!$AF21+200,200,"wait"),0))</f>
        <v>0</v>
      </c>
      <c r="EV20" s="10">
        <f>IF(AND(EV19&gt;0,EV19&lt;&gt;"wait"),"AT",IF(AIH!$AG21="AI",IF(Sheet1!$E21&lt;AIH!$AF21-50,50,"wait"),0))</f>
        <v>0</v>
      </c>
      <c r="EW20" s="10">
        <f>IF(AND(EW19&gt;0,EW19&lt;&gt;"wait"),"AT",IF(AIH!$AG21="AI",IF(Sheet1!$E21&lt;AIH!$AF21-100,100,"wait"),0))</f>
        <v>0</v>
      </c>
      <c r="EX20" s="10">
        <f>IF(AND(EX19&gt;0,EX19&lt;&gt;"wait"),"AT",IF(AIH!$AG21="AI",IF(Sheet1!$E21&lt;AIH!$AF21-150,150,"wait"),0))</f>
        <v>0</v>
      </c>
      <c r="EY20" s="10">
        <f>IF(AND(EY19&gt;0,EY19&lt;&gt;"wait"),"AT",IF(AIH!$AG21="AI",IF(Sheet1!$E21&lt;AIH!$AF21-200,200,"wait"),0))</f>
        <v>0</v>
      </c>
      <c r="EZ20" s="10">
        <f t="shared" si="14"/>
        <v>0</v>
      </c>
      <c r="FB20" s="10">
        <f>IF(AND(FB19&gt;0,FB19&lt;&gt;"wait"),"AT",IF(AIH!$AI21="AI",IF(Sheet1!$D21&gt;AIH!$AH21+50,50,"wait"),0))</f>
        <v>0</v>
      </c>
      <c r="FC20" s="10">
        <f>IF(AND(FC19&gt;0,FC19&lt;&gt;"wait"),"AT",IF(AIH!$AI21="AI",IF(Sheet1!$D21&gt;AIH!$AH21+100,100,"wait"),0))</f>
        <v>0</v>
      </c>
      <c r="FD20" s="10">
        <f>IF(AND(FD19&gt;0,FD19&lt;&gt;"wait"),"AT",IF(AIH!$AI21="AI",IF(Sheet1!$D21&gt;AIH!$AH21+150,150,"wait"),0))</f>
        <v>0</v>
      </c>
      <c r="FE20" s="10">
        <f>IF(AND(FE19&gt;0,FE19&lt;&gt;"wait"),"AT",IF(AIH!$AI21="AI",IF(Sheet1!$D21&gt;AIH!$AH21+200,200,"wait"),0))</f>
        <v>0</v>
      </c>
      <c r="FF20" s="10">
        <f>IF(AND(FF19&gt;0,FF19&lt;&gt;"wait"),"AT",IF(AIH!$AI21="AI",IF(Sheet1!$E21&lt;AIH!$AH21-50,50,"wait"),0))</f>
        <v>0</v>
      </c>
      <c r="FG20" s="10">
        <f>IF(AND(FG19&gt;0,FG19&lt;&gt;"wait"),"AT",IF(AIH!$AI21="AI",IF(Sheet1!$E21&lt;AIH!$AH21-100,100,"wait"),0))</f>
        <v>0</v>
      </c>
      <c r="FH20" s="10">
        <f>IF(AND(FH19&gt;0,FH19&lt;&gt;"wait"),"AT",IF(AIH!$AI21="AI",IF(Sheet1!$E21&lt;AIH!$AH21-150,150,"wait"),0))</f>
        <v>0</v>
      </c>
      <c r="FI20" s="10">
        <f>IF(AND(FI19&gt;0,FI19&lt;&gt;"wait"),"AT",IF(AIH!$AI21="AI",IF(Sheet1!$E21&lt;AIH!$AH21-200,200,"wait"),0))</f>
        <v>0</v>
      </c>
      <c r="FJ20" s="10">
        <f t="shared" si="15"/>
        <v>0</v>
      </c>
      <c r="FL20" s="10">
        <f>IF(AND(FL19&gt;0,FL19&lt;&gt;"wait"),"AT",IF(AIH!$AK21="AI",IF(Sheet1!$D21&gt;AIH!$AJ21+50,50,"wait"),0))</f>
        <v>0</v>
      </c>
      <c r="FM20" s="10">
        <f>IF(AND(FM19&gt;0,FM19&lt;&gt;"wait"),"AT",IF(AIH!$AK21="AI",IF(Sheet1!$D21&gt;AIH!$AJ21+100,100,"wait"),0))</f>
        <v>0</v>
      </c>
      <c r="FN20" s="10">
        <f>IF(AND(FN19&gt;0,FN19&lt;&gt;"wait"),"AT",IF(AIH!$AK21="AI",IF(Sheet1!$D21&gt;AIH!$AJ21+150,150,"wait"),0))</f>
        <v>0</v>
      </c>
      <c r="FO20" s="10">
        <f>IF(AND(FO19&gt;0,FO19&lt;&gt;"wait"),"AT",IF(AIH!$AK21="AI",IF(Sheet1!$D21&gt;AIH!$AJ21+200,200,"wait"),0))</f>
        <v>0</v>
      </c>
      <c r="FP20" s="10">
        <f>IF(AND(FP19&gt;0,FP19&lt;&gt;"wait"),"AT",IF(AIH!$AK21="AI",IF(Sheet1!$E21&lt;AIH!$AJ21-50,50,"wait"),0))</f>
        <v>0</v>
      </c>
      <c r="FQ20" s="10">
        <f>IF(AND(FQ19&gt;0,FQ19&lt;&gt;"wait"),"AT",IF(AIH!$AK21="AI",IF(Sheet1!$E21&lt;AIH!$AJ21-100,100,"wait"),0))</f>
        <v>0</v>
      </c>
      <c r="FR20" s="10">
        <f>IF(AND(FR19&gt;0,FR19&lt;&gt;"wait"),"AT",IF(AIH!$AK21="AI",IF(Sheet1!$E21&lt;AIH!$AJ21-150,150,"wait"),0))</f>
        <v>0</v>
      </c>
      <c r="FS20" s="10">
        <f>IF(AND(FS19&gt;0,FS19&lt;&gt;"wait"),"AT",IF(AIH!$AK21="AI",IF(Sheet1!$E21&lt;AIH!$AJ21-200,200,"wait"),0))</f>
        <v>0</v>
      </c>
      <c r="FT20" s="10">
        <f t="shared" si="16"/>
        <v>0</v>
      </c>
      <c r="FV20" s="10">
        <f>IF(AND(FV19&gt;0,FV19&lt;&gt;"wait"),"AT",IF(AIH!$AM21="AI",IF(Sheet1!$D21&gt;AIH!$AL21+50,50,"wait"),0))</f>
        <v>0</v>
      </c>
      <c r="FW20" s="10">
        <f>IF(AND(FW19&gt;0,FW19&lt;&gt;"wait"),"AT",IF(AIH!$AM21="AI",IF(Sheet1!$D21&gt;AIH!$AL21+100,100,"wait"),0))</f>
        <v>0</v>
      </c>
      <c r="FX20" s="10">
        <f>IF(AND(FX19&gt;0,FX19&lt;&gt;"wait"),"AT",IF(AIH!$AM21="AI",IF(Sheet1!$D21&gt;AIH!$AL21+150,150,"wait"),0))</f>
        <v>0</v>
      </c>
      <c r="FY20" s="10">
        <f>IF(AND(FY19&gt;0,FY19&lt;&gt;"wait"),"AT",IF(AIH!$AM21="AI",IF(Sheet1!$D21&gt;AIH!$AL21+200,200,"wait"),0))</f>
        <v>0</v>
      </c>
      <c r="FZ20" s="10">
        <f>IF(AND(FZ19&gt;0,FZ19&lt;&gt;"wait"),"AT",IF(AIH!$AM21="AI",IF(Sheet1!$E21&lt;AIH!$AL21-50,50,"wait"),0))</f>
        <v>0</v>
      </c>
      <c r="GA20" s="10">
        <f>IF(AND(GA19&gt;0,GA19&lt;&gt;"wait"),"AT",IF(AIH!$AM21="AI",IF(Sheet1!$E21&lt;AIH!$AL21-100,100,"wait"),0))</f>
        <v>0</v>
      </c>
      <c r="GB20" s="10">
        <f>IF(AND(GB19&gt;0,GB19&lt;&gt;"wait"),"AT",IF(AIH!$AM21="AI",IF(Sheet1!$E21&lt;AIH!$AL21-150,150,"wait"),0))</f>
        <v>0</v>
      </c>
      <c r="GC20" s="10">
        <f>IF(AND(GC19&gt;0,GC19&lt;&gt;"wait"),"AT",IF(AIH!$AM21="AI",IF(Sheet1!$E21&lt;AIH!$AL21-200,200,"wait"),0))</f>
        <v>0</v>
      </c>
      <c r="GD20" s="10">
        <f t="shared" si="17"/>
        <v>0</v>
      </c>
      <c r="GF20" s="10">
        <f>IF(AND(GF19&gt;0,GF19&lt;&gt;"wait"),"AT",IF(AIH!$AO21="AI",IF(Sheet1!$D21&gt;AIH!$AN21+50,50,"wait"),0))</f>
        <v>0</v>
      </c>
      <c r="GG20" s="10">
        <f>IF(AND(GG19&gt;0,GG19&lt;&gt;"wait"),"AT",IF(AIH!$AO21="AI",IF(Sheet1!$D21&gt;AIH!$AN21+100,100,"wait"),0))</f>
        <v>0</v>
      </c>
      <c r="GH20" s="10">
        <f>IF(AND(GH19&gt;0,GH19&lt;&gt;"wait"),"AT",IF(AIH!$AO21="AI",IF(Sheet1!$D21&gt;AIH!$AN21+150,150,"wait"),0))</f>
        <v>0</v>
      </c>
      <c r="GI20" s="10">
        <f>IF(AND(GI19&gt;0,GI19&lt;&gt;"wait"),"AT",IF(AIH!$AO21="AI",IF(Sheet1!$D21&gt;AIH!$AN21+200,200,"wait"),0))</f>
        <v>0</v>
      </c>
      <c r="GJ20" s="10">
        <f>IF(AND(GJ19&gt;0,GJ19&lt;&gt;"wait"),"AT",IF(AIH!$AO21="AI",IF(Sheet1!$E21&lt;AIH!$AN21-50,50,"wait"),0))</f>
        <v>0</v>
      </c>
      <c r="GK20" s="10">
        <f>IF(AND(GK19&gt;0,GK19&lt;&gt;"wait"),"AT",IF(AIH!$AO21="AI",IF(Sheet1!$E21&lt;AIH!$AN21-100,100,"wait"),0))</f>
        <v>0</v>
      </c>
      <c r="GL20" s="10">
        <f>IF(AND(GL19&gt;0,GL19&lt;&gt;"wait"),"AT",IF(AIH!$AO21="AI",IF(Sheet1!$E21&lt;AIH!$AN21-150,150,"wait"),0))</f>
        <v>0</v>
      </c>
      <c r="GM20" s="10">
        <f>IF(AND(GM19&gt;0,GM19&lt;&gt;"wait"),"AT",IF(AIH!$AO21="AI",IF(Sheet1!$E21&lt;AIH!$AN21-200,200,"wait"),0))</f>
        <v>0</v>
      </c>
      <c r="GN20" s="10">
        <f t="shared" si="18"/>
        <v>0</v>
      </c>
      <c r="GP20" s="10">
        <f>IF(AND(GP19&gt;0,GP19&lt;&gt;"wait"),"AT",IF(AIH!$AQ21="AI",IF(Sheet1!$D21&gt;AIH!$AP21+50,50,"wait"),0))</f>
        <v>0</v>
      </c>
      <c r="GQ20" s="10">
        <f>IF(AND(GQ19&gt;0,GQ19&lt;&gt;"wait"),"AT",IF(AIH!$AQ21="AI",IF(Sheet1!$D21&gt;AIH!$AP21+100,100,"wait"),0))</f>
        <v>0</v>
      </c>
      <c r="GR20" s="10">
        <f>IF(AND(GR19&gt;0,GR19&lt;&gt;"wait"),"AT",IF(AIH!$AQ21="AI",IF(Sheet1!$D21&gt;AIH!$AP21+150,150,"wait"),0))</f>
        <v>0</v>
      </c>
      <c r="GS20" s="10">
        <f>IF(AND(GS19&gt;0,GS19&lt;&gt;"wait"),"AT",IF(AIH!$AQ21="AI",IF(Sheet1!$D21&gt;AIH!$AP21+200,200,"wait"),0))</f>
        <v>0</v>
      </c>
      <c r="GT20" s="10">
        <f>IF(AND(GT19&gt;0,GT19&lt;&gt;"wait"),"AT",IF(AIH!$AQ21="AI",IF(Sheet1!$E21&lt;AIH!$AP21-50,50,"wait"),0))</f>
        <v>0</v>
      </c>
      <c r="GU20" s="10">
        <f>IF(AND(GU19&gt;0,GU19&lt;&gt;"wait"),"AT",IF(AIH!$AQ21="AI",IF(Sheet1!$E21&lt;AIH!$AP21-100,100,"wait"),0))</f>
        <v>0</v>
      </c>
      <c r="GV20" s="10">
        <f>IF(AND(GV19&gt;0,GV19&lt;&gt;"wait"),"AT",IF(AIH!$AQ21="AI",IF(Sheet1!$E21&lt;AIH!$AP21-150,150,"wait"),0))</f>
        <v>0</v>
      </c>
      <c r="GW20" s="10">
        <f>IF(AND(GW19&gt;0,GW19&lt;&gt;"wait"),"AT",IF(AIH!$AQ21="AI",IF(Sheet1!$E21&lt;AIH!$AP21-200,200,"wait"),0))</f>
        <v>0</v>
      </c>
      <c r="GX20" s="10">
        <f t="shared" si="19"/>
        <v>0</v>
      </c>
      <c r="GZ20" s="10">
        <f>IF(AND(GZ19&gt;0,GZ19&lt;&gt;"wait"),"AT",IF(AIH!$AS21="AI",IF(Sheet1!$D21&gt;AIH!$AR21+50,50,"wait"),0))</f>
        <v>0</v>
      </c>
      <c r="HA20" s="10">
        <f>IF(AND(HA19&gt;0,HA19&lt;&gt;"wait"),"AT",IF(AIH!$AS21="AI",IF(Sheet1!$D21&gt;AIH!$AR21+100,100,"wait"),0))</f>
        <v>0</v>
      </c>
      <c r="HB20" s="10">
        <f>IF(AND(HB19&gt;0,HB19&lt;&gt;"wait"),"AT",IF(AIH!$AS21="AI",IF(Sheet1!$D21&gt;AIH!$AR21+150,150,"wait"),0))</f>
        <v>0</v>
      </c>
      <c r="HC20" s="10">
        <f>IF(AND(HC19&gt;0,HC19&lt;&gt;"wait"),"AT",IF(AIH!$AS21="AI",IF(Sheet1!$D21&gt;AIH!$AR21+200,200,"wait"),0))</f>
        <v>0</v>
      </c>
      <c r="HD20" s="10">
        <f>IF(AND(HD19&gt;0,HD19&lt;&gt;"wait"),"AT",IF(AIH!$AS21="AI",IF(Sheet1!$E21&lt;AIH!$AR21-50,50,"wait"),0))</f>
        <v>0</v>
      </c>
      <c r="HE20" s="10">
        <f>IF(AND(HE19&gt;0,HE19&lt;&gt;"wait"),"AT",IF(AIH!$AS21="AI",IF(Sheet1!$E21&lt;AIH!$AR21-100,100,"wait"),0))</f>
        <v>0</v>
      </c>
      <c r="HF20" s="10">
        <f>IF(AND(HF19&gt;0,HF19&lt;&gt;"wait"),"AT",IF(AIH!$AS21="AI",IF(Sheet1!$E21&lt;AIH!$AR21-150,150,"wait"),0))</f>
        <v>0</v>
      </c>
      <c r="HG20" s="10">
        <f>IF(AND(HG19&gt;0,HG19&lt;&gt;"wait"),"AT",IF(AIH!$AS21="AI",IF(Sheet1!$E21&lt;AIH!$AR21-200,200,"wait"),0))</f>
        <v>0</v>
      </c>
      <c r="HH20" s="10">
        <f t="shared" si="20"/>
        <v>0</v>
      </c>
      <c r="HJ20" s="10">
        <f>IF(AND(HJ19&gt;0,HJ19&lt;&gt;"wait"),"AT",IF(AIH!$AU21="AI",IF(Sheet1!$D21&gt;AIH!$AT21+50,50,"wait"),0))</f>
        <v>0</v>
      </c>
      <c r="HK20" s="10">
        <f>IF(AND(HK19&gt;0,HK19&lt;&gt;"wait"),"AT",IF(AIH!$AU21="AI",IF(Sheet1!$D21&gt;AIH!$AT21+100,100,"wait"),0))</f>
        <v>0</v>
      </c>
      <c r="HL20" s="10">
        <f>IF(AND(HL19&gt;0,HL19&lt;&gt;"wait"),"AT",IF(AIH!$AU21="AI",IF(Sheet1!$D21&gt;AIH!$AT21+150,150,"wait"),0))</f>
        <v>0</v>
      </c>
      <c r="HM20" s="10">
        <f>IF(AND(HM19&gt;0,HM19&lt;&gt;"wait"),"AT",IF(AIH!$AU21="AI",IF(Sheet1!$D21&gt;AIH!$AT21+200,200,"wait"),0))</f>
        <v>0</v>
      </c>
      <c r="HN20" s="10">
        <f>IF(AND(HN19&gt;0,HN19&lt;&gt;"wait"),"AT",IF(AIH!$AU21="AI",IF(Sheet1!$E21&lt;AIH!$AT21-50,50,"wait"),0))</f>
        <v>0</v>
      </c>
      <c r="HO20" s="10">
        <f>IF(AND(HO19&gt;0,HO19&lt;&gt;"wait"),"AT",IF(AIH!$AU21="AI",IF(Sheet1!$E21&lt;AIH!$AT21-100,100,"wait"),0))</f>
        <v>0</v>
      </c>
      <c r="HP20" s="10">
        <f>IF(AND(HP19&gt;0,HP19&lt;&gt;"wait"),"AT",IF(AIH!$AU21="AI",IF(Sheet1!$E21&lt;AIH!$AT21-150,150,"wait"),0))</f>
        <v>0</v>
      </c>
      <c r="HQ20" s="10">
        <f>IF(AND(HQ19&gt;0,HQ19&lt;&gt;"wait"),"AT",IF(AIH!$AU21="AI",IF(Sheet1!$E21&lt;AIH!$AT21-200,200,"wait"),0))</f>
        <v>0</v>
      </c>
      <c r="HR20" s="10">
        <f t="shared" si="21"/>
        <v>0</v>
      </c>
      <c r="HT20" s="10">
        <f>IF(AND(HT19&gt;0,HT19&lt;&gt;"wait"),"AT",IF(AIH!$AX21="AI",IF(Sheet1!$D21&gt;AIH!$AW21+50,50,"wait"),0))</f>
        <v>0</v>
      </c>
      <c r="HU20" s="10">
        <f>IF(AND(HU19&gt;0,HU19&lt;&gt;"wait"),"AT",IF(AIH!$AX21="AI",IF(Sheet1!$D21&gt;AIH!$AW21+100,100,"wait"),0))</f>
        <v>0</v>
      </c>
      <c r="HV20" s="10">
        <f>IF(AND(HV19&gt;0,HV19&lt;&gt;"wait"),"AT",IF(AIH!$AX21="AI",IF(Sheet1!$D21&gt;AIH!$AW21+150,150,"wait"),0))</f>
        <v>0</v>
      </c>
      <c r="HW20" s="10">
        <f>IF(AND(HW19&gt;0,HW19&lt;&gt;"wait"),"AT",IF(AIH!$AX21="AI",IF(Sheet1!$D21&gt;AIH!$AW21+200,200,"wait"),0))</f>
        <v>0</v>
      </c>
      <c r="HX20" s="10">
        <f>IF(AND(HX19&gt;0,HX19&lt;&gt;"wait"),"AT",IF(AIH!$AX21="AI",IF(Sheet1!$E21&lt;AIH!$AW21-50,50,"wait"),0))</f>
        <v>0</v>
      </c>
      <c r="HY20" s="10">
        <f>IF(AND(HY19&gt;0,HY19&lt;&gt;"wait"),"AT",IF(AIH!$AX21="AI",IF(Sheet1!$E21&lt;AIH!$AW21-100,100,"wait"),0))</f>
        <v>0</v>
      </c>
      <c r="HZ20" s="10">
        <f>IF(AND(HZ19&gt;0,HZ19&lt;&gt;"wait"),"AT",IF(AIH!$AX21="AI",IF(Sheet1!$E21&lt;AIH!$AW21-150,150,"wait"),0))</f>
        <v>0</v>
      </c>
      <c r="IA20" s="10">
        <f>IF(AND(IA19&gt;0,IA19&lt;&gt;"wait"),"AT",IF(AIH!$AX21="AI",IF(Sheet1!$E21&lt;AIH!$AW21-200,200,"wait"),0))</f>
        <v>0</v>
      </c>
      <c r="IB20" s="10">
        <f t="shared" si="22"/>
        <v>0</v>
      </c>
      <c r="ID20" s="10">
        <f>IF(AND(ID19&gt;0,ID19&lt;&gt;"wait"),"AT",IF(AIH!$AZ21="AI",IF(Sheet1!$D21&gt;AIH!$AY21+50,50,"wait"),0))</f>
        <v>0</v>
      </c>
      <c r="IE20" s="10">
        <f>IF(AND(IE19&gt;0,IE19&lt;&gt;"wait"),"AT",IF(AIH!$AZ21="AI",IF(Sheet1!$D21&gt;AIH!$AY21+100,100,"wait"),0))</f>
        <v>0</v>
      </c>
      <c r="IF20" s="10">
        <f>IF(AND(IF19&gt;0,IF19&lt;&gt;"wait"),"AT",IF(AIH!$AZ21="AI",IF(Sheet1!$D21&gt;AIH!$AY21+150,150,"wait"),0))</f>
        <v>0</v>
      </c>
      <c r="IG20" s="10">
        <f>IF(AND(IG19&gt;0,IG19&lt;&gt;"wait"),"AT",IF(AIH!$AZ21="AI",IF(Sheet1!$D21&gt;AIH!$AY21+200,200,"wait"),0))</f>
        <v>0</v>
      </c>
      <c r="IH20" s="10">
        <f>IF(AND(IH19&gt;0,IH19&lt;&gt;"wait"),"AT",IF(AIH!$AZ21="AI",IF(Sheet1!$E21&lt;AIH!$AY21-50,50,"wait"),0))</f>
        <v>0</v>
      </c>
      <c r="II20" s="10">
        <f>IF(AND(II19&gt;0,II19&lt;&gt;"wait"),"AT",IF(AIH!$AZ21="AI",IF(Sheet1!$E21&lt;AIH!$AY21-100,100,"wait"),0))</f>
        <v>0</v>
      </c>
      <c r="IJ20" s="10">
        <f>IF(AND(IJ19&gt;0,IJ19&lt;&gt;"wait"),"AT",IF(AIH!$AZ21="AI",IF(Sheet1!$E21&lt;AIH!$AY21-150,150,"wait"),0))</f>
        <v>0</v>
      </c>
      <c r="IK20" s="10">
        <f>IF(AND(IK19&gt;0,IK19&lt;&gt;"wait"),"AT",IF(AIH!$AZ21="AI",IF(Sheet1!$E21&lt;AIH!$AY21-200,200,"wait"),0))</f>
        <v>0</v>
      </c>
      <c r="IL20" s="10">
        <f t="shared" si="23"/>
        <v>0</v>
      </c>
      <c r="IN20" s="10">
        <f>IF(AND(IN19&gt;0,IN19&lt;&gt;"wait"),"AT",IF(AIH!$BB21="AI",IF(Sheet1!$D21&gt;AIH!$BA21+50,50,"wait"),0))</f>
        <v>0</v>
      </c>
      <c r="IO20" s="10">
        <f>IF(AND(IO19&gt;0,IO19&lt;&gt;"wait"),"AT",IF(AIH!$BB21="AI",IF(Sheet1!$D21&gt;AIH!$BA21+100,100,"wait"),0))</f>
        <v>0</v>
      </c>
      <c r="IP20" s="10">
        <f>IF(AND(IP19&gt;0,IP19&lt;&gt;"wait"),"AT",IF(AIH!$BB21="AI",IF(Sheet1!$D21&gt;AIH!$BA21+150,150,"wait"),0))</f>
        <v>0</v>
      </c>
      <c r="IQ20" s="10">
        <f>IF(AND(IQ19&gt;0,IQ19&lt;&gt;"wait"),"AT",IF(AIH!$BB21="AI",IF(Sheet1!$D21&gt;AIH!$BA21+200,200,"wait"),0))</f>
        <v>0</v>
      </c>
      <c r="IR20" s="10">
        <f>IF(AND(IR19&gt;0,IR19&lt;&gt;"wait"),"AT",IF(AIH!$BB21="AI",IF(Sheet1!$E21&lt;AIH!$BA21-50,50,"wait"),0))</f>
        <v>0</v>
      </c>
      <c r="IS20" s="10">
        <f>IF(AND(IS19&gt;0,IS19&lt;&gt;"wait"),"AT",IF(AIH!$BB21="AI",IF(Sheet1!$E21&lt;AIH!$BA21-100,100,"wait"),0))</f>
        <v>0</v>
      </c>
      <c r="IT20" s="10">
        <f>IF(AND(IT19&gt;0,IT19&lt;&gt;"wait"),"AT",IF(AIH!$BB21="AI",IF(Sheet1!$E21&lt;AIH!$BA21-150,150,"wait"),0))</f>
        <v>0</v>
      </c>
      <c r="IU20" s="10">
        <f>IF(AND(IU19&gt;0,IU19&lt;&gt;"wait"),"AT",IF(AIH!$BB21="AI",IF(Sheet1!$E21&lt;AIH!$BA21-200,200,"wait"),0))</f>
        <v>0</v>
      </c>
      <c r="IV20" s="10">
        <f t="shared" si="24"/>
        <v>0</v>
      </c>
      <c r="IX20" s="10">
        <f>IF(AND(IX19&gt;0,IX19&lt;&gt;"wait"),"AT",IF(AIH!$BD21="AI",IF(Sheet1!$D21&gt;AIH!$BC21+50,50,"wait"),0))</f>
        <v>0</v>
      </c>
      <c r="IY20" s="10">
        <f>IF(AND(IY19&gt;0,IY19&lt;&gt;"wait"),"AT",IF(AIH!$BD21="AI",IF(Sheet1!$D21&gt;AIH!$BC21+100,100,"wait"),0))</f>
        <v>0</v>
      </c>
      <c r="IZ20" s="10">
        <f>IF(AND(IZ19&gt;0,IZ19&lt;&gt;"wait"),"AT",IF(AIH!$BD21="AI",IF(Sheet1!$D21&gt;AIH!$BC21+150,150,"wait"),0))</f>
        <v>0</v>
      </c>
      <c r="JA20" s="10">
        <f>IF(AND(JA19&gt;0,JA19&lt;&gt;"wait"),"AT",IF(AIH!$BD21="AI",IF(Sheet1!$D21&gt;AIH!$BC21+200,200,"wait"),0))</f>
        <v>0</v>
      </c>
      <c r="JB20" s="10">
        <f>IF(AND(JB19&gt;0,JB19&lt;&gt;"wait"),"AT",IF(AIH!$BD21="AI",IF(Sheet1!$E21&lt;AIH!$BC21-50,50,"wait"),0))</f>
        <v>0</v>
      </c>
      <c r="JC20" s="10">
        <f>IF(AND(JC19&gt;0,JC19&lt;&gt;"wait"),"AT",IF(AIH!$BD21="AI",IF(Sheet1!$E21&lt;AIH!$BC21-100,100,"wait"),0))</f>
        <v>0</v>
      </c>
      <c r="JD20" s="10">
        <f>IF(AND(JD19&gt;0,JD19&lt;&gt;"wait"),"AT",IF(AIH!$BD21="AI",IF(Sheet1!$E21&lt;AIH!$BC21-150,150,"wait"),0))</f>
        <v>0</v>
      </c>
      <c r="JE20" s="10">
        <f>IF(AND(JE19&gt;0,JE19&lt;&gt;"wait"),"AT",IF(AIH!$BD21="AI",IF(Sheet1!$E21&lt;AIH!$BC21-200,200,"wait"),0))</f>
        <v>0</v>
      </c>
      <c r="JF20" s="10">
        <f t="shared" si="25"/>
        <v>0</v>
      </c>
      <c r="JH20" s="10">
        <f>IF(AND(JH19&gt;0,JH19&lt;&gt;"wait"),"AT",IF(AIH!$BF21="AI",IF(Sheet1!$D21&gt;AIH!$BE21+50,50,"wait"),0))</f>
        <v>0</v>
      </c>
      <c r="JI20" s="10">
        <f>IF(AND(JI19&gt;0,JI19&lt;&gt;"wait"),"AT",IF(AIH!$BF21="AI",IF(Sheet1!$D21&gt;AIH!$BE21+100,100,"wait"),0))</f>
        <v>0</v>
      </c>
      <c r="JJ20" s="10">
        <f>IF(AND(JJ19&gt;0,JJ19&lt;&gt;"wait"),"AT",IF(AIH!$BF21="AI",IF(Sheet1!$D21&gt;AIH!$BE21+150,150,"wait"),0))</f>
        <v>0</v>
      </c>
      <c r="JK20" s="10">
        <f>IF(AND(JK19&gt;0,JK19&lt;&gt;"wait"),"AT",IF(AIH!$BF21="AI",IF(Sheet1!$D21&gt;AIH!$BE21+200,200,"wait"),0))</f>
        <v>0</v>
      </c>
      <c r="JL20" s="10">
        <f>IF(AND(JL19&gt;0,JL19&lt;&gt;"wait"),"AT",IF(AIH!$BF21="AI",IF(Sheet1!$E21&lt;AIH!$BE21-50,50,"wait"),0))</f>
        <v>0</v>
      </c>
      <c r="JM20" s="10">
        <f>IF(AND(JM19&gt;0,JM19&lt;&gt;"wait"),"AT",IF(AIH!$BF21="AI",IF(Sheet1!$E21&lt;AIH!$BE21-100,100,"wait"),0))</f>
        <v>0</v>
      </c>
      <c r="JN20" s="10">
        <f>IF(AND(JN19&gt;0,JN19&lt;&gt;"wait"),"AT",IF(AIH!$BF21="AI",IF(Sheet1!$E21&lt;AIH!$BE21-150,150,"wait"),0))</f>
        <v>0</v>
      </c>
      <c r="JO20" s="10">
        <f>IF(AND(JO19&gt;0,JO19&lt;&gt;"wait"),"AT",IF(AIH!$BF21="AI",IF(Sheet1!$E21&lt;AIH!$BE21-200,200,"wait"),0))</f>
        <v>0</v>
      </c>
      <c r="JP20" s="10">
        <f t="shared" si="26"/>
        <v>0</v>
      </c>
      <c r="JR20" s="10">
        <f>IF(AND(JR19&gt;0,JR19&lt;&gt;"wait"),"AT",IF(AIH!$BH21="AI",IF(Sheet1!$D21&gt;AIH!$BG21+50,50,"wait"),0))</f>
        <v>0</v>
      </c>
      <c r="JS20" s="10">
        <f>IF(AND(JS19&gt;0,JS19&lt;&gt;"wait"),"AT",IF(AIH!$BH21="AI",IF(Sheet1!$D21&gt;AIH!$BG21+100,100,"wait"),0))</f>
        <v>0</v>
      </c>
      <c r="JT20" s="10">
        <f>IF(AND(JT19&gt;0,JT19&lt;&gt;"wait"),"AT",IF(AIH!$BH21="AI",IF(Sheet1!$D21&gt;AIH!$BG21+150,150,"wait"),0))</f>
        <v>0</v>
      </c>
      <c r="JU20" s="10">
        <f>IF(AND(JU19&gt;0,JU19&lt;&gt;"wait"),"AT",IF(AIH!$BH21="AI",IF(Sheet1!$D21&gt;AIH!$BG21+200,200,"wait"),0))</f>
        <v>0</v>
      </c>
      <c r="JV20" s="10">
        <f>IF(AND(JV19&gt;0,JV19&lt;&gt;"wait"),"AT",IF(AIH!$BH21="AI",IF(Sheet1!$E21&lt;AIH!$BG21-50,50,"wait"),0))</f>
        <v>0</v>
      </c>
      <c r="JW20" s="10">
        <f>IF(AND(JW19&gt;0,JW19&lt;&gt;"wait"),"AT",IF(AIH!$BH21="AI",IF(Sheet1!$E21&lt;AIH!$BG21-100,100,"wait"),0))</f>
        <v>0</v>
      </c>
      <c r="JX20" s="10">
        <f>IF(AND(JX19&gt;0,JX19&lt;&gt;"wait"),"AT",IF(AIH!$BH21="AI",IF(Sheet1!$E21&lt;AIH!$BG21-150,150,"wait"),0))</f>
        <v>0</v>
      </c>
      <c r="JY20" s="10">
        <f>IF(AND(JY19&gt;0,JY19&lt;&gt;"wait"),"AT",IF(AIH!$BH21="AI",IF(Sheet1!$E21&lt;AIH!$BG21-200,200,"wait"),0))</f>
        <v>0</v>
      </c>
      <c r="JZ20" s="10">
        <f t="shared" si="27"/>
        <v>0</v>
      </c>
      <c r="KB20" s="10">
        <f>IF(AND(KB19&gt;0,KB19&lt;&gt;"wait"),"AT",IF(AIH!$BJ21="AI",IF(Sheet1!$D21&gt;AIH!$BI21+50,50,"wait"),0))</f>
        <v>0</v>
      </c>
      <c r="KC20" s="10">
        <f>IF(AND(KC19&gt;0,KC19&lt;&gt;"wait"),"AT",IF(AIH!$BJ21="AI",IF(Sheet1!$D21&gt;AIH!$BI21+100,100,"wait"),0))</f>
        <v>0</v>
      </c>
      <c r="KD20" s="10">
        <f>IF(AND(KD19&gt;0,KD19&lt;&gt;"wait"),"AT",IF(AIH!$BJ21="AI",IF(Sheet1!$D21&gt;AIH!$BI21+150,150,"wait"),0))</f>
        <v>0</v>
      </c>
      <c r="KE20" s="10">
        <f>IF(AND(KE19&gt;0,KE19&lt;&gt;"wait"),"AT",IF(AIH!$BJ21="AI",IF(Sheet1!$D21&gt;AIH!$BI21+200,200,"wait"),0))</f>
        <v>0</v>
      </c>
      <c r="KF20" s="10">
        <f>IF(AND(KF19&gt;0,KF19&lt;&gt;"wait"),"AT",IF(AIH!$BJ21="AI",IF(Sheet1!$E21&lt;AIH!$BI21-50,50,"wait"),0))</f>
        <v>0</v>
      </c>
      <c r="KG20" s="10">
        <f>IF(AND(KG19&gt;0,KG19&lt;&gt;"wait"),"AT",IF(AIH!$BJ21="AI",IF(Sheet1!$E21&lt;AIH!$BI21-100,100,"wait"),0))</f>
        <v>0</v>
      </c>
      <c r="KH20" s="10">
        <f>IF(AND(KH19&gt;0,KH19&lt;&gt;"wait"),"AT",IF(AIH!$BJ21="AI",IF(Sheet1!$E21&lt;AIH!$BI21-150,150,"wait"),0))</f>
        <v>0</v>
      </c>
      <c r="KI20" s="10">
        <f>IF(AND(KI19&gt;0,KI19&lt;&gt;"wait"),"AT",IF(AIH!$BJ21="AI",IF(Sheet1!$E21&lt;AIH!$BI21-200,200,"wait"),0))</f>
        <v>0</v>
      </c>
      <c r="KJ20" s="10">
        <f t="shared" si="28"/>
        <v>0</v>
      </c>
      <c r="KL20" s="10">
        <f>IF(AND(KL19&gt;0,KL19&lt;&gt;"wait"),"AT",IF(AIH!$BL21="AI",IF(Sheet1!$D21&gt;AIH!$BK21+50,50,"wait"),0))</f>
        <v>0</v>
      </c>
      <c r="KM20" s="10">
        <f>IF(AND(KM19&gt;0,KM19&lt;&gt;"wait"),"AT",IF(AIH!$BL21="AI",IF(Sheet1!$D21&gt;AIH!$BK21+100,100,"wait"),0))</f>
        <v>0</v>
      </c>
      <c r="KN20" s="10">
        <f>IF(AND(KN19&gt;0,KN19&lt;&gt;"wait"),"AT",IF(AIH!$BL21="AI",IF(Sheet1!$D21&gt;AIH!$BK21+150,150,"wait"),0))</f>
        <v>0</v>
      </c>
      <c r="KO20" s="10">
        <f>IF(AND(KO19&gt;0,KO19&lt;&gt;"wait"),"AT",IF(AIH!$BL21="AI",IF(Sheet1!$D21&gt;AIH!$BK21+200,200,"wait"),0))</f>
        <v>0</v>
      </c>
      <c r="KP20" s="10">
        <f>IF(AND(KP19&gt;0,KP19&lt;&gt;"wait"),"AT",IF(AIH!$BL21="AI",IF(Sheet1!$E21&lt;AIH!$BK21-50,50,"wait"),0))</f>
        <v>0</v>
      </c>
      <c r="KQ20" s="10">
        <f>IF(AND(KQ19&gt;0,KQ19&lt;&gt;"wait"),"AT",IF(AIH!$BL21="AI",IF(Sheet1!$E21&lt;AIH!$BK21-100,100,"wait"),0))</f>
        <v>0</v>
      </c>
      <c r="KR20" s="10">
        <f>IF(AND(KR19&gt;0,KR19&lt;&gt;"wait"),"AT",IF(AIH!$BL21="AI",IF(Sheet1!$E21&lt;AIH!$BK21-150,150,"wait"),0))</f>
        <v>0</v>
      </c>
      <c r="KS20" s="10">
        <f>IF(AND(KS19&gt;0,KS19&lt;&gt;"wait"),"AT",IF(AIH!$BL21="AI",IF(Sheet1!$E21&lt;AIH!$BK21-200,200,"wait"),0))</f>
        <v>0</v>
      </c>
      <c r="KT20" s="10">
        <f t="shared" si="29"/>
        <v>0</v>
      </c>
      <c r="KV20" s="10">
        <f>IF(AND(KV19&gt;0,KV19&lt;&gt;"wait"),"AT",IF(AIH!$BN21="AI",IF(Sheet1!$D21&gt;AIH!$BM21+50,50,"wait"),0))</f>
        <v>0</v>
      </c>
      <c r="KW20" s="10">
        <f>IF(AND(KW19&gt;0,KW19&lt;&gt;"wait"),"AT",IF(AIH!$BN21="AI",IF(Sheet1!$D21&gt;AIH!$BM21+100,100,"wait"),0))</f>
        <v>0</v>
      </c>
      <c r="KX20" s="10">
        <f>IF(AND(KX19&gt;0,KX19&lt;&gt;"wait"),"AT",IF(AIH!$BN21="AI",IF(Sheet1!$D21&gt;AIH!$BM21+150,150,"wait"),0))</f>
        <v>0</v>
      </c>
      <c r="KY20" s="10">
        <f>IF(AND(KY19&gt;0,KY19&lt;&gt;"wait"),"AT",IF(AIH!$BN21="AI",IF(Sheet1!$D21&gt;AIH!$BM21+200,200,"wait"),0))</f>
        <v>0</v>
      </c>
      <c r="KZ20" s="10">
        <f>IF(AND(KZ19&gt;0,KZ19&lt;&gt;"wait"),"AT",IF(AIH!$BN21="AI",IF(Sheet1!$E21&lt;AIH!$BM21-50,50,"wait"),0))</f>
        <v>0</v>
      </c>
      <c r="LA20" s="10">
        <f>IF(AND(LA19&gt;0,LA19&lt;&gt;"wait"),"AT",IF(AIH!$BN21="AI",IF(Sheet1!$E21&lt;AIH!$BM21-100,100,"wait"),0))</f>
        <v>0</v>
      </c>
      <c r="LB20" s="10">
        <f>IF(AND(LB19&gt;0,LB19&lt;&gt;"wait"),"AT",IF(AIH!$BN21="AI",IF(Sheet1!$E21&lt;AIH!$BM21-150,150,"wait"),0))</f>
        <v>0</v>
      </c>
      <c r="LC20" s="10">
        <f>IF(AND(LC19&gt;0,LC19&lt;&gt;"wait"),"AT",IF(AIH!$BN21="AI",IF(Sheet1!$E21&lt;AIH!$BM21-200,200,"wait"),0))</f>
        <v>0</v>
      </c>
      <c r="LD20" s="10">
        <f t="shared" si="30"/>
        <v>0</v>
      </c>
      <c r="LF20" s="10">
        <f>IF(AND(LF19&gt;0,LF19&lt;&gt;"wait"),"AT",IF(AIH!$BP21="AI",IF(Sheet1!$D21&gt;AIH!$BO21+50,50,"wait"),0))</f>
        <v>0</v>
      </c>
      <c r="LG20" s="10">
        <f>IF(AND(LG19&gt;0,LG19&lt;&gt;"wait"),"AT",IF(AIH!$BP21="AI",IF(Sheet1!$D21&gt;AIH!$BO21+100,100,"wait"),0))</f>
        <v>0</v>
      </c>
      <c r="LH20" s="10">
        <f>IF(AND(LH19&gt;0,LH19&lt;&gt;"wait"),"AT",IF(AIH!$BP21="AI",IF(Sheet1!$D21&gt;AIH!$BO21+150,150,"wait"),0))</f>
        <v>0</v>
      </c>
      <c r="LI20" s="10">
        <f>IF(AND(LI19&gt;0,LI19&lt;&gt;"wait"),"AT",IF(AIH!$BP21="AI",IF(Sheet1!$D21&gt;AIH!$BO21+200,200,"wait"),0))</f>
        <v>0</v>
      </c>
      <c r="LJ20" s="10">
        <f>IF(AND(LJ19&gt;0,LJ19&lt;&gt;"wait"),"AT",IF(AIH!$BP21="AI",IF(Sheet1!$E21&lt;AIH!$BO21-50,50,"wait"),0))</f>
        <v>0</v>
      </c>
      <c r="LK20" s="10">
        <f>IF(AND(LK19&gt;0,LK19&lt;&gt;"wait"),"AT",IF(AIH!$BP21="AI",IF(Sheet1!$E21&lt;AIH!$BO21-100,100,"wait"),0))</f>
        <v>0</v>
      </c>
      <c r="LL20" s="10">
        <f>IF(AND(LL19&gt;0,LL19&lt;&gt;"wait"),"AT",IF(AIH!$BP21="AI",IF(Sheet1!$E21&lt;AIH!$BO21-150,150,"wait"),0))</f>
        <v>0</v>
      </c>
      <c r="LM20" s="10">
        <f>IF(AND(LM19&gt;0,LM19&lt;&gt;"wait"),"AT",IF(AIH!$BP21="AI",IF(Sheet1!$E21&lt;AIH!$BO21-200,200,"wait"),0))</f>
        <v>0</v>
      </c>
      <c r="LN20" s="10">
        <f t="shared" si="31"/>
        <v>0</v>
      </c>
      <c r="LP20" s="10">
        <f>IF(AND(LP19&gt;0,LP19&lt;&gt;"wait"),"AT",IF(AIH!$BR21="AI",IF(Sheet1!$D21&gt;AIH!$BQ21+50,50,"wait"),0))</f>
        <v>0</v>
      </c>
      <c r="LQ20" s="10">
        <f>IF(AND(LQ19&gt;0,LQ19&lt;&gt;"wait"),"AT",IF(AIH!$BR21="AI",IF(Sheet1!$D21&gt;AIH!$BQ21+100,100,"wait"),0))</f>
        <v>0</v>
      </c>
      <c r="LR20" s="10">
        <f>IF(AND(LR19&gt;0,LR19&lt;&gt;"wait"),"AT",IF(AIH!$BR21="AI",IF(Sheet1!$D21&gt;AIH!$BQ21+150,150,"wait"),0))</f>
        <v>0</v>
      </c>
      <c r="LS20" s="10">
        <f>IF(AND(LS19&gt;0,LS19&lt;&gt;"wait"),"AT",IF(AIH!$BR21="AI",IF(Sheet1!$D21&gt;AIH!$BQ21+200,200,"wait"),0))</f>
        <v>0</v>
      </c>
      <c r="LT20" s="10">
        <f>IF(AND(LT19&gt;0,LT19&lt;&gt;"wait"),"AT",IF(AIH!$BR21="AI",IF(Sheet1!$E21&lt;AIH!$BQ21-50,50,"wait"),0))</f>
        <v>0</v>
      </c>
      <c r="LU20" s="10">
        <f>IF(AND(LU19&gt;0,LU19&lt;&gt;"wait"),"AT",IF(AIH!$BR21="AI",IF(Sheet1!$E21&lt;AIH!$BQ21-100,100,"wait"),0))</f>
        <v>0</v>
      </c>
      <c r="LV20" s="10">
        <f>IF(AND(LV19&gt;0,LV19&lt;&gt;"wait"),"AT",IF(AIH!$BR21="AI",IF(Sheet1!$E21&lt;AIH!$BQ21-150,150,"wait"),0))</f>
        <v>0</v>
      </c>
      <c r="LW20" s="10">
        <f>IF(AND(LW19&gt;0,LW19&lt;&gt;"wait"),"AT",IF(AIH!$BR21="AI",IF(Sheet1!$E21&lt;AIH!$BQ21-200,200,"wait"),0))</f>
        <v>0</v>
      </c>
      <c r="LX20" s="10">
        <f t="shared" si="32"/>
        <v>0</v>
      </c>
    </row>
    <row r="21" spans="1:336" x14ac:dyDescent="0.3">
      <c r="A21" t="str">
        <f>Sheet1!B21</f>
        <v>03/01 09:34</v>
      </c>
      <c r="B21">
        <f>Sheet1!D21</f>
        <v>29302</v>
      </c>
      <c r="C21">
        <f>Sheet1!E21</f>
        <v>29274</v>
      </c>
      <c r="E21">
        <f>MAX($B21:$B$162)</f>
        <v>29313</v>
      </c>
      <c r="F21">
        <f>MIN($C21:$C$162)</f>
        <v>29062</v>
      </c>
      <c r="H21" s="8">
        <f>IF(AND(H20&gt;0,H20&lt;&gt;"wait"),"AT",IF(AIH!$D22="AI",IF(Sheet1!$D22&gt;AIH!$C22+50,50,"wait"),0))</f>
        <v>0</v>
      </c>
      <c r="I21" s="8">
        <f>IF(AND(I20&gt;0,I20&lt;&gt;"wait"),"AT",IF(AIH!$D22="AI",IF(Sheet1!$D22&gt;AIH!$C22+100,100,"wait"),0))</f>
        <v>0</v>
      </c>
      <c r="J21" s="8">
        <f>IF(AND(J20&gt;0,J20&lt;&gt;"wait"),"AT",IF(AIH!$D22="AI",IF(Sheet1!$D22&gt;AIH!$C22+150,150,"wait"),0))</f>
        <v>0</v>
      </c>
      <c r="K21" s="8">
        <f>IF(AND(K20&gt;0,K20&lt;&gt;"wait"),"AT",IF(AIH!$D22="AI",IF(Sheet1!$D22&gt;AIH!$C22+200,200,"wait"),0))</f>
        <v>0</v>
      </c>
      <c r="L21" s="8">
        <f>IF(AND(L20&gt;0,L20&lt;&gt;"wait"),"AT",IF(AIH!$D22="AI",IF(Sheet1!$E22&lt;AIH!$C22-50,50,"wait"),0))</f>
        <v>0</v>
      </c>
      <c r="M21" s="8">
        <f>IF(AND(M20&gt;0,M20&lt;&gt;"wait"),"AT",IF(AIH!$D22="AI",IF(Sheet1!$E22&lt;AIH!$C22-100,100,"wait"),0))</f>
        <v>0</v>
      </c>
      <c r="N21" s="8">
        <f>IF(AND(N20&gt;0,N20&lt;&gt;"wait"),"AT",IF(AIH!$D22="AI",IF(Sheet1!$E22&lt;AIH!$C22-150,150,"wait"),0))</f>
        <v>0</v>
      </c>
      <c r="O21" s="8">
        <f>IF(AND(O20&gt;0,O20&lt;&gt;"wait"),"AT",IF(AIH!$D22="AI",IF(Sheet1!$E22&lt;AIH!$C22-200,200,"wait"),0))</f>
        <v>0</v>
      </c>
      <c r="P21" s="8">
        <f t="shared" si="0"/>
        <v>0</v>
      </c>
      <c r="R21" s="8">
        <f>IF(AND(R20&gt;0,R20&lt;&gt;"wait"),"AT",IF(AIH!$F22="AI",IF(Sheet1!$D22&gt;AIH!$E22+50,50,"wait"),0))</f>
        <v>0</v>
      </c>
      <c r="S21" s="8">
        <f>IF(AND(S20&gt;0,S20&lt;&gt;"wait"),"AT",IF(AIH!$F22="AI",IF(Sheet1!$D22&gt;AIH!$E22+100,100,"wait"),0))</f>
        <v>0</v>
      </c>
      <c r="T21" s="8">
        <f>IF(AND(T20&gt;0,T20&lt;&gt;"wait"),"AT",IF(AIH!$F22="AI",IF(Sheet1!$D22&gt;AIH!$E22+150,150,"wait"),0))</f>
        <v>0</v>
      </c>
      <c r="U21" s="8">
        <f>IF(AND(U20&gt;0,U20&lt;&gt;"wait"),"AT",IF(AIH!$F22="AI",IF(Sheet1!$D22&gt;AIH!$E22+200,200,"wait"),0))</f>
        <v>0</v>
      </c>
      <c r="V21" s="8">
        <f>IF(AND(V20&gt;0,V20&lt;&gt;"wait"),"AT",IF(AIH!$F22="AI",IF(Sheet1!$E22&lt;AIH!$E22-50,50,"wait"),0))</f>
        <v>0</v>
      </c>
      <c r="W21" s="8">
        <f>IF(AND(W20&gt;0,W20&lt;&gt;"wait"),"AT",IF(AIH!$F22="AI",IF(Sheet1!$E22&lt;AIH!$E22-100,100,"wait"),0))</f>
        <v>0</v>
      </c>
      <c r="X21" s="8">
        <f>IF(AND(X20&gt;0,X20&lt;&gt;"wait"),"AT",IF(AIH!$F22="AI",IF(Sheet1!$E22&lt;AIH!$E22-150,150,"wait"),0))</f>
        <v>0</v>
      </c>
      <c r="Y21" s="8">
        <f>IF(AND(Y20&gt;0,Y20&lt;&gt;"wait"),"AT",IF(AIH!$F22="AI",IF(Sheet1!$E22&lt;AIH!$E22-200,200,"wait"),0))</f>
        <v>0</v>
      </c>
      <c r="Z21" s="8">
        <f t="shared" si="1"/>
        <v>0</v>
      </c>
      <c r="AB21" s="8">
        <f>IF(AND(AB20&gt;0,AB20&lt;&gt;"wait"),"AT",IF(AIH!$H22="AI",IF(Sheet1!$D22&gt;AIH!$G22+50,50,"wait"),0))</f>
        <v>0</v>
      </c>
      <c r="AC21" s="8">
        <f>IF(AND(AC20&gt;0,AC20&lt;&gt;"wait"),"AT",IF(AIH!$H22="AI",IF(Sheet1!$D22&gt;AIH!$G22+100,100,"wait"),0))</f>
        <v>0</v>
      </c>
      <c r="AD21" s="8">
        <f>IF(AND(AD20&gt;0,AD20&lt;&gt;"wait"),"AT",IF(AIH!$H22="AI",IF(Sheet1!$D22&gt;AIH!$G22+150,150,"wait"),0))</f>
        <v>0</v>
      </c>
      <c r="AE21" s="8">
        <f>IF(AND(AE20&gt;0,AE20&lt;&gt;"wait"),"AT",IF(AIH!$H22="AI",IF(Sheet1!$D22&gt;AIH!$G22+200,200,"wait"),0))</f>
        <v>0</v>
      </c>
      <c r="AF21" s="8">
        <f>IF(AND(AF20&gt;0,AF20&lt;&gt;"wait"),"AT",IF(AIH!$H22="AI",IF(Sheet1!$E22&lt;AIH!$G22-50,50,"wait"),0))</f>
        <v>0</v>
      </c>
      <c r="AG21" s="8">
        <f>IF(AND(AG20&gt;0,AG20&lt;&gt;"wait"),"AT",IF(AIH!$H22="AI",IF(Sheet1!$E22&lt;AIH!$G22-100,100,"wait"),0))</f>
        <v>0</v>
      </c>
      <c r="AH21" s="8">
        <f>IF(AND(AH20&gt;0,AH20&lt;&gt;"wait"),"AT",IF(AIH!$H22="AI",IF(Sheet1!$E22&lt;AIH!$G22-150,150,"wait"),0))</f>
        <v>0</v>
      </c>
      <c r="AI21" s="8">
        <f>IF(AND(AI20&gt;0,AI20&lt;&gt;"wait"),"AT",IF(AIH!$H22="AI",IF(Sheet1!$E22&lt;AIH!$G22-200,200,"wait"),0))</f>
        <v>0</v>
      </c>
      <c r="AJ21" s="8">
        <f t="shared" si="2"/>
        <v>0</v>
      </c>
      <c r="AL21" s="8">
        <f>IF(AND(AL20&gt;0,AL20&lt;&gt;"wait"),"AT",IF(AIH!$J22="AI",IF(Sheet1!$D22&gt;AIH!$I22+50,50,"wait"),0))</f>
        <v>0</v>
      </c>
      <c r="AM21" s="8">
        <f>IF(AND(AM20&gt;0,AM20&lt;&gt;"wait"),"AT",IF(AIH!$J22="AI",IF(Sheet1!$D22&gt;AIH!$I22+100,100,"wait"),0))</f>
        <v>0</v>
      </c>
      <c r="AN21" s="8">
        <f>IF(AND(AN20&gt;0,AN20&lt;&gt;"wait"),"AT",IF(AIH!$J22="AI",IF(Sheet1!$D22&gt;AIH!$I22+150,150,"wait"),0))</f>
        <v>0</v>
      </c>
      <c r="AO21" s="8">
        <f>IF(AND(AO20&gt;0,AO20&lt;&gt;"wait"),"AT",IF(AIH!$J22="AI",IF(Sheet1!$D22&gt;AIH!$I22+200,200,"wait"),0))</f>
        <v>0</v>
      </c>
      <c r="AP21" s="8">
        <f>IF(AND(AP20&gt;0,AP20&lt;&gt;"wait"),"AT",IF(AIH!$J22="AI",IF(Sheet1!$E22&lt;AIH!$I22-50,50,"wait"),0))</f>
        <v>0</v>
      </c>
      <c r="AQ21" s="8">
        <f>IF(AND(AQ20&gt;0,AQ20&lt;&gt;"wait"),"AT",IF(AIH!$J22="AI",IF(Sheet1!$E22&lt;AIH!$I22-100,100,"wait"),0))</f>
        <v>0</v>
      </c>
      <c r="AR21" s="8">
        <f>IF(AND(AR20&gt;0,AR20&lt;&gt;"wait"),"AT",IF(AIH!$J22="AI",IF(Sheet1!$E22&lt;AIH!$I22-150,150,"wait"),0))</f>
        <v>0</v>
      </c>
      <c r="AS21" s="8">
        <f>IF(AND(AS20&gt;0,AS20&lt;&gt;"wait"),"AT",IF(AIH!$J22="AI",IF(Sheet1!$E22&lt;AIH!$I22-200,200,"wait"),0))</f>
        <v>0</v>
      </c>
      <c r="AT21" s="8">
        <f t="shared" si="3"/>
        <v>0</v>
      </c>
      <c r="AU21" s="8"/>
      <c r="AV21" s="8">
        <f>IF(AND(AV20&gt;0,AV20&lt;&gt;"wait"),"AT",IF(AIH!$L22="AI",IF(Sheet1!$D22&gt;AIH!$K22+50,50,"wait"),0))</f>
        <v>0</v>
      </c>
      <c r="AW21" s="8">
        <f>IF(AND(AW20&gt;0,AW20&lt;&gt;"wait"),"AT",IF(AIH!$L22="AI",IF(Sheet1!$D22&gt;AIH!$K22+100,100,"wait"),0))</f>
        <v>0</v>
      </c>
      <c r="AX21" s="8">
        <f>IF(AND(AX20&gt;0,AX20&lt;&gt;"wait"),"AT",IF(AIH!$L22="AI",IF(Sheet1!$D22&gt;AIH!$K22+150,150,"wait"),0))</f>
        <v>0</v>
      </c>
      <c r="AY21" s="8">
        <f>IF(AND(AY20&gt;0,AY20&lt;&gt;"wait"),"AT",IF(AIH!$L22="AI",IF(Sheet1!$D22&gt;AIH!$K22+200,200,"wait"),0))</f>
        <v>0</v>
      </c>
      <c r="AZ21" s="8">
        <f>IF(AND(AZ20&gt;0,AZ20&lt;&gt;"wait"),"AT",IF(AIH!$L22="AI",IF(Sheet1!$E22&lt;AIH!$K22-50,50,"wait"),0))</f>
        <v>0</v>
      </c>
      <c r="BA21" s="8">
        <f>IF(AND(BA20&gt;0,BA20&lt;&gt;"wait"),"AT",IF(AIH!$L22="AI",IF(Sheet1!$E22&lt;AIH!$K22-100,100,"wait"),0))</f>
        <v>0</v>
      </c>
      <c r="BB21" s="8">
        <f>IF(AND(BB20&gt;0,BB20&lt;&gt;"wait"),"AT",IF(AIH!$L22="AI",IF(Sheet1!$E22&lt;AIH!$K22-150,150,"wait"),0))</f>
        <v>0</v>
      </c>
      <c r="BC21" s="8">
        <f>IF(AND(BC20&gt;0,BC20&lt;&gt;"wait"),"AT",IF(AIH!$L22="AI",IF(Sheet1!$E22&lt;AIH!$K22-200,200,"wait"),0))</f>
        <v>0</v>
      </c>
      <c r="BD21" s="8">
        <f t="shared" si="4"/>
        <v>0</v>
      </c>
      <c r="BE21" s="8"/>
      <c r="BF21" s="8">
        <f>IF(AND(BF20&gt;0,BF20&lt;&gt;"wait"),"AT",IF(AIH!$N22="AI",IF(Sheet1!$D22&gt;AIH!$M22+50,50,"wait"),0))</f>
        <v>0</v>
      </c>
      <c r="BG21" s="8">
        <f>IF(AND(BG20&gt;0,BG20&lt;&gt;"wait"),"AT",IF(AIH!$N22="AI",IF(Sheet1!$D22&gt;AIH!$M22+100,100,"wait"),0))</f>
        <v>0</v>
      </c>
      <c r="BH21" s="8">
        <f>IF(AND(BH20&gt;0,BH20&lt;&gt;"wait"),"AT",IF(AIH!$N22="AI",IF(Sheet1!$D22&gt;AIH!$M22+150,150,"wait"),0))</f>
        <v>0</v>
      </c>
      <c r="BI21" s="8">
        <f>IF(AND(BI20&gt;0,BI20&lt;&gt;"wait"),"AT",IF(AIH!$N22="AI",IF(Sheet1!$D22&gt;AIH!$M22+200,200,"wait"),0))</f>
        <v>0</v>
      </c>
      <c r="BJ21" s="8">
        <f>IF(AND(BJ20&gt;0,BJ20&lt;&gt;"wait"),"AT",IF(AIH!$N22="AI",IF(Sheet1!$E22&lt;AIH!$M22-50,50,"wait"),0))</f>
        <v>0</v>
      </c>
      <c r="BK21" s="8">
        <f>IF(AND(BK20&gt;0,BK20&lt;&gt;"wait"),"AT",IF(AIH!$N22="AI",IF(Sheet1!$E22&lt;AIH!$M22-100,100,"wait"),0))</f>
        <v>0</v>
      </c>
      <c r="BL21" s="8">
        <f>IF(AND(BL20&gt;0,BL20&lt;&gt;"wait"),"AT",IF(AIH!$N22="AI",IF(Sheet1!$E22&lt;AIH!$M22-150,150,"wait"),0))</f>
        <v>0</v>
      </c>
      <c r="BM21" s="8">
        <f>IF(AND(BM20&gt;0,BM20&lt;&gt;"wait"),"AT",IF(AIH!$N22="AI",IF(Sheet1!$E22&lt;AIH!$M22-200,200,"wait"),0))</f>
        <v>0</v>
      </c>
      <c r="BN21" s="8">
        <f t="shared" si="5"/>
        <v>0</v>
      </c>
      <c r="BO21" s="8"/>
      <c r="BP21" s="8">
        <f>IF(AND(BP20&gt;0,BP20&lt;&gt;"wait"),"AT",IF(AIH!$P22="AI",IF(Sheet1!$D22&gt;AIH!$O22+50,50,"wait"),0))</f>
        <v>0</v>
      </c>
      <c r="BQ21" s="8">
        <f>IF(AND(BQ20&gt;0,BQ20&lt;&gt;"wait"),"AT",IF(AIH!$P22="AI",IF(Sheet1!$D22&gt;AIH!$O22+100,100,"wait"),0))</f>
        <v>0</v>
      </c>
      <c r="BR21" s="8">
        <f>IF(AND(BR20&gt;0,BR20&lt;&gt;"wait"),"AT",IF(AIH!$P22="AI",IF(Sheet1!$D22&gt;AIH!$O22+150,150,"wait"),0))</f>
        <v>0</v>
      </c>
      <c r="BS21" s="8">
        <f>IF(AND(BS20&gt;0,BS20&lt;&gt;"wait"),"AT",IF(AIH!$P22="AI",IF(Sheet1!$D22&gt;AIH!$O22+200,200,"wait"),0))</f>
        <v>0</v>
      </c>
      <c r="BT21" s="8">
        <f>IF(AND(BT20&gt;0,BT20&lt;&gt;"wait"),"AT",IF(AIH!$P22="AI",IF(Sheet1!$E22&lt;AIH!$O22-50,50,"wait"),0))</f>
        <v>0</v>
      </c>
      <c r="BU21" s="8">
        <f>IF(AND(BU20&gt;0,BU20&lt;&gt;"wait"),"AT",IF(AIH!$P22="AI",IF(Sheet1!$E22&lt;AIH!$O22-100,100,"wait"),0))</f>
        <v>0</v>
      </c>
      <c r="BV21" s="8">
        <f>IF(AND(BV20&gt;0,BV20&lt;&gt;"wait"),"AT",IF(AIH!$P22="AI",IF(Sheet1!$E22&lt;AIH!$O22-150,150,"wait"),0))</f>
        <v>0</v>
      </c>
      <c r="BW21" s="8">
        <f>IF(AND(BW20&gt;0,BW20&lt;&gt;"wait"),"AT",IF(AIH!$P22="AI",IF(Sheet1!$E22&lt;AIH!$O22-200,200,"wait"),0))</f>
        <v>0</v>
      </c>
      <c r="BX21" s="8">
        <f t="shared" si="6"/>
        <v>0</v>
      </c>
      <c r="BY21" s="8"/>
      <c r="BZ21" s="8">
        <f>IF(AND(BZ20&gt;0,BZ20&lt;&gt;"wait"),"AT",IF(AIH!$R22="AI",IF(Sheet1!$D22&gt;AIH!$Q22+50,50,"wait"),0))</f>
        <v>0</v>
      </c>
      <c r="CA21" s="8">
        <f>IF(AND(CA20&gt;0,CA20&lt;&gt;"wait"),"AT",IF(AIH!$R22="AI",IF(Sheet1!$D22&gt;AIH!$Q22+100,100,"wait"),0))</f>
        <v>0</v>
      </c>
      <c r="CB21" s="8">
        <f>IF(AND(CB20&gt;0,CB20&lt;&gt;"wait"),"AT",IF(AIH!$R22="AI",IF(Sheet1!$D22&gt;AIH!$Q22+150,150,"wait"),0))</f>
        <v>0</v>
      </c>
      <c r="CC21" s="8">
        <f>IF(AND(CC20&gt;0,CC20&lt;&gt;"wait"),"AT",IF(AIH!$R22="AI",IF(Sheet1!$D22&gt;AIH!$Q22+200,200,"wait"),0))</f>
        <v>0</v>
      </c>
      <c r="CD21" s="8">
        <f>IF(AND(CD20&gt;0,CD20&lt;&gt;"wait"),"AT",IF(AIH!$R22="AI",IF(Sheet1!$E22&lt;AIH!$Q22-50,50,"wait"),0))</f>
        <v>0</v>
      </c>
      <c r="CE21" s="8">
        <f>IF(AND(CE20&gt;0,CE20&lt;&gt;"wait"),"AT",IF(AIH!$R22="AI",IF(Sheet1!$E22&lt;AIH!$Q22-100,100,"wait"),0))</f>
        <v>0</v>
      </c>
      <c r="CF21" s="8">
        <f>IF(AND(CF20&gt;0,CF20&lt;&gt;"wait"),"AT",IF(AIH!$R22="AI",IF(Sheet1!$E22&lt;AIH!$Q22-150,150,"wait"),0))</f>
        <v>0</v>
      </c>
      <c r="CG21" s="8">
        <f>IF(AND(CG20&gt;0,CG20&lt;&gt;"wait"),"AT",IF(AIH!$R22="AI",IF(Sheet1!$E22&lt;AIH!$Q22-200,200,"wait"),0))</f>
        <v>0</v>
      </c>
      <c r="CH21" s="8">
        <f t="shared" si="7"/>
        <v>0</v>
      </c>
      <c r="CI21" s="8"/>
      <c r="CJ21" s="8">
        <f>IF(AND(CJ20&gt;0,CJ20&lt;&gt;"wait"),"AT",IF(AIH!$T22="AI",IF(Sheet1!$D22&gt;AIH!$S22+50,50,"wait"),0))</f>
        <v>0</v>
      </c>
      <c r="CK21" s="8">
        <f>IF(AND(CK20&gt;0,CK20&lt;&gt;"wait"),"AT",IF(AIH!$T22="AI",IF(Sheet1!$D22&gt;AIH!$S22+100,100,"wait"),0))</f>
        <v>0</v>
      </c>
      <c r="CL21" s="8">
        <f>IF(AND(CL20&gt;0,CL20&lt;&gt;"wait"),"AT",IF(AIH!$T22="AI",IF(Sheet1!$D22&gt;AIH!$S22+150,150,"wait"),0))</f>
        <v>0</v>
      </c>
      <c r="CM21" s="8">
        <f>IF(AND(CM20&gt;0,CM20&lt;&gt;"wait"),"AT",IF(AIH!$T22="AI",IF(Sheet1!$D22&gt;AIH!$S22+200,200,"wait"),0))</f>
        <v>0</v>
      </c>
      <c r="CN21" s="8">
        <f>IF(AND(CN20&gt;0,CN20&lt;&gt;"wait"),"AT",IF(AIH!$T22="AI",IF(Sheet1!$E22&lt;AIH!$S22-50,50,"wait"),0))</f>
        <v>0</v>
      </c>
      <c r="CO21" s="8">
        <f>IF(AND(CO20&gt;0,CO20&lt;&gt;"wait"),"AT",IF(AIH!$T22="AI",IF(Sheet1!$E22&lt;AIH!$S22-100,100,"wait"),0))</f>
        <v>0</v>
      </c>
      <c r="CP21" s="8">
        <f>IF(AND(CP20&gt;0,CP20&lt;&gt;"wait"),"AT",IF(AIH!$T22="AI",IF(Sheet1!$E22&lt;AIH!$S22-150,150,"wait"),0))</f>
        <v>0</v>
      </c>
      <c r="CQ21" s="8">
        <f>IF(AND(CQ20&gt;0,CQ20&lt;&gt;"wait"),"AT",IF(AIH!$T22="AI",IF(Sheet1!$E22&lt;AIH!$S22-200,200,"wait"),0))</f>
        <v>0</v>
      </c>
      <c r="CR21" s="8">
        <f t="shared" si="8"/>
        <v>0</v>
      </c>
      <c r="CS21" s="8"/>
      <c r="CT21" s="8">
        <f>IF(AND(CT20&gt;0,CT20&lt;&gt;"wait"),"AT",IF(AIH!$V22="AI",IF(Sheet1!$D22&gt;AIH!$U22+50,50,"wait"),0))</f>
        <v>0</v>
      </c>
      <c r="CU21" s="8">
        <f>IF(AND(CU20&gt;0,CU20&lt;&gt;"wait"),"AT",IF(AIH!$V22="AI",IF(Sheet1!$D22&gt;AIH!$U22+100,100,"wait"),0))</f>
        <v>0</v>
      </c>
      <c r="CV21" s="8">
        <f>IF(AND(CV20&gt;0,CV20&lt;&gt;"wait"),"AT",IF(AIH!$V22="AI",IF(Sheet1!$D22&gt;AIH!$U22+150,150,"wait"),0))</f>
        <v>0</v>
      </c>
      <c r="CW21" s="8">
        <f>IF(AND(CW20&gt;0,CW20&lt;&gt;"wait"),"AT",IF(AIH!$V22="AI",IF(Sheet1!$D22&gt;AIH!$U22+200,200,"wait"),0))</f>
        <v>0</v>
      </c>
      <c r="CX21" s="8">
        <f>IF(AND(CX20&gt;0,CX20&lt;&gt;"wait"),"AT",IF(AIH!$V22="AI",IF(Sheet1!$E22&lt;AIH!$U22-50,50,"wait"),0))</f>
        <v>0</v>
      </c>
      <c r="CY21" s="8">
        <f>IF(AND(CY20&gt;0,CY20&lt;&gt;"wait"),"AT",IF(AIH!$V22="AI",IF(Sheet1!$E22&lt;AIH!$U22-100,100,"wait"),0))</f>
        <v>0</v>
      </c>
      <c r="CZ21" s="8">
        <f>IF(AND(CZ20&gt;0,CZ20&lt;&gt;"wait"),"AT",IF(AIH!$V22="AI",IF(Sheet1!$E22&lt;AIH!$U22-150,150,"wait"),0))</f>
        <v>0</v>
      </c>
      <c r="DA21" s="8">
        <f>IF(AND(DA20&gt;0,DA20&lt;&gt;"wait"),"AT",IF(AIH!$V22="AI",IF(Sheet1!$E22&lt;AIH!$U22-200,200,"wait"),0))</f>
        <v>0</v>
      </c>
      <c r="DB21" s="8">
        <f t="shared" si="9"/>
        <v>0</v>
      </c>
      <c r="DC21" s="8"/>
      <c r="DD21" s="8">
        <f>IF(AND(DD20&gt;0,DD20&lt;&gt;"wait"),"AT",IF(AIH!$X22="AI",IF(Sheet1!$D22&gt;AIH!$W22+50,50,"wait"),0))</f>
        <v>0</v>
      </c>
      <c r="DE21" s="8">
        <f>IF(AND(DE20&gt;0,DE20&lt;&gt;"wait"),"AT",IF(AIH!$X22="AI",IF(Sheet1!$D22&gt;AIH!$W22+100,100,"wait"),0))</f>
        <v>0</v>
      </c>
      <c r="DF21" s="8">
        <f>IF(AND(DF20&gt;0,DF20&lt;&gt;"wait"),"AT",IF(AIH!$X22="AI",IF(Sheet1!$D22&gt;AIH!$W22+150,150,"wait"),0))</f>
        <v>0</v>
      </c>
      <c r="DG21" s="8">
        <f>IF(AND(DG20&gt;0,DG20&lt;&gt;"wait"),"AT",IF(AIH!$X22="AI",IF(Sheet1!$D22&gt;AIH!$W22+200,200,"wait"),0))</f>
        <v>0</v>
      </c>
      <c r="DH21" s="8">
        <f>IF(AND(DH20&gt;0,DH20&lt;&gt;"wait"),"AT",IF(AIH!$X22="AI",IF(Sheet1!$E22&lt;AIH!$W22-50,50,"wait"),0))</f>
        <v>0</v>
      </c>
      <c r="DI21" s="8">
        <f>IF(AND(DI20&gt;0,DI20&lt;&gt;"wait"),"AT",IF(AIH!$X22="AI",IF(Sheet1!$E22&lt;AIH!$W22-100,100,"wait"),0))</f>
        <v>0</v>
      </c>
      <c r="DJ21" s="8">
        <f>IF(AND(DJ20&gt;0,DJ20&lt;&gt;"wait"),"AT",IF(AIH!$X22="AI",IF(Sheet1!$E22&lt;AIH!$W22-150,150,"wait"),0))</f>
        <v>0</v>
      </c>
      <c r="DK21" s="8">
        <f>IF(AND(DK20&gt;0,DK20&lt;&gt;"wait"),"AT",IF(AIH!$X22="AI",IF(Sheet1!$E22&lt;AIH!$W22-200,200,"wait"),0))</f>
        <v>0</v>
      </c>
      <c r="DL21" s="8">
        <f t="shared" si="10"/>
        <v>0</v>
      </c>
      <c r="DN21" s="10">
        <f>IF(AND(DN20&gt;0,DN20&lt;&gt;"wait"),"AT",IF(AIH!$AA22="AI",IF(Sheet1!$D22&gt;AIH!$Z22+50,50,"wait"),0))</f>
        <v>0</v>
      </c>
      <c r="DO21" s="10">
        <f>IF(AND(DO20&gt;0,DO20&lt;&gt;"wait"),"AT",IF(AIH!$AA22="AI",IF(Sheet1!$D22&gt;AIH!$Z22+100,100,"wait"),0))</f>
        <v>0</v>
      </c>
      <c r="DP21" s="10">
        <f>IF(AND(DP20&gt;0,DP20&lt;&gt;"wait"),"AT",IF(AIH!$AA22="AI",IF(Sheet1!$D22&gt;AIH!$Z22+150,150,"wait"),0))</f>
        <v>0</v>
      </c>
      <c r="DQ21" s="10">
        <f>IF(AND(DQ20&gt;0,DQ20&lt;&gt;"wait"),"AT",IF(AIH!$AA22="AI",IF(Sheet1!$D22&gt;AIH!$Z22+200,200,"wait"),0))</f>
        <v>0</v>
      </c>
      <c r="DR21" s="10">
        <f>IF(AND(DR20&gt;0,DR20&lt;&gt;"wait"),"AT",IF(AIH!$AA22="AI",IF(Sheet1!$E22&lt;AIH!$Z22-50,50,"wait"),0))</f>
        <v>0</v>
      </c>
      <c r="DS21" s="10">
        <f>IF(AND(DS20&gt;0,DS20&lt;&gt;"wait"),"AT",IF(AIH!$AA22="AI",IF(Sheet1!$E22&lt;AIH!$Z22-100,100,"wait"),0))</f>
        <v>0</v>
      </c>
      <c r="DT21" s="10">
        <f>IF(AND(DT20&gt;0,DT20&lt;&gt;"wait"),"AT",IF(AIH!$AA22="AI",IF(Sheet1!$E22&lt;AIH!$Z22-150,150,"wait"),0))</f>
        <v>0</v>
      </c>
      <c r="DU21" s="10">
        <f>IF(AND(DU20&gt;0,DU20&lt;&gt;"wait"),"AT",IF(AIH!$AA22="AI",IF(Sheet1!$E22&lt;AIH!$Z22-200,200,"wait"),0))</f>
        <v>0</v>
      </c>
      <c r="DV21" s="10">
        <f t="shared" si="11"/>
        <v>0</v>
      </c>
      <c r="DX21" s="10">
        <f>IF(AND(DX20&gt;0,DX20&lt;&gt;"wait"),"AT",IF(AIH!$AC22="AI",IF(Sheet1!$D22&gt;AIH!$AB22+50,50,"wait"),0))</f>
        <v>0</v>
      </c>
      <c r="DY21" s="10">
        <f>IF(AND(DY20&gt;0,DY20&lt;&gt;"wait"),"AT",IF(AIH!$AC22="AI",IF(Sheet1!$D22&gt;AIH!$AB22+100,100,"wait"),0))</f>
        <v>0</v>
      </c>
      <c r="DZ21" s="10">
        <f>IF(AND(DZ20&gt;0,DZ20&lt;&gt;"wait"),"AT",IF(AIH!$AC22="AI",IF(Sheet1!$D22&gt;AIH!$AB22+150,150,"wait"),0))</f>
        <v>0</v>
      </c>
      <c r="EA21" s="10">
        <f>IF(AND(EA20&gt;0,EA20&lt;&gt;"wait"),"AT",IF(AIH!$AC22="AI",IF(Sheet1!$D22&gt;AIH!$AB22+200,200,"wait"),0))</f>
        <v>0</v>
      </c>
      <c r="EB21" s="10">
        <f>IF(AND(EB20&gt;0,EB20&lt;&gt;"wait"),"AT",IF(AIH!$AC22="AI",IF(Sheet1!$E22&lt;AIH!$AB22-50,50,"wait"),0))</f>
        <v>0</v>
      </c>
      <c r="EC21" s="10">
        <f>IF(AND(EC20&gt;0,EC20&lt;&gt;"wait"),"AT",IF(AIH!$AC22="AI",IF(Sheet1!$E22&lt;AIH!$AB22-100,100,"wait"),0))</f>
        <v>0</v>
      </c>
      <c r="ED21" s="10">
        <f>IF(AND(ED20&gt;0,ED20&lt;&gt;"wait"),"AT",IF(AIH!$AC22="AI",IF(Sheet1!$E22&lt;AIH!$AB22-150,150,"wait"),0))</f>
        <v>0</v>
      </c>
      <c r="EE21" s="10">
        <f>IF(AND(EE20&gt;0,EE20&lt;&gt;"wait"),"AT",IF(AIH!$AC22="AI",IF(Sheet1!$E22&lt;AIH!$AB22-200,200,"wait"),0))</f>
        <v>0</v>
      </c>
      <c r="EF21" s="10">
        <f t="shared" si="12"/>
        <v>0</v>
      </c>
      <c r="EH21" s="10">
        <f>IF(AND(EH20&gt;0,EH20&lt;&gt;"wait"),"AT",IF(AIH!$AE22="AI",IF(Sheet1!$D22&gt;AIH!$AD22+50,50,"wait"),0))</f>
        <v>0</v>
      </c>
      <c r="EI21" s="10">
        <f>IF(AND(EI20&gt;0,EI20&lt;&gt;"wait"),"AT",IF(AIH!$AE22="AI",IF(Sheet1!$D22&gt;AIH!$AD22+100,100,"wait"),0))</f>
        <v>0</v>
      </c>
      <c r="EJ21" s="10">
        <f>IF(AND(EJ20&gt;0,EJ20&lt;&gt;"wait"),"AT",IF(AIH!$AE22="AI",IF(Sheet1!$D22&gt;AIH!$AD22+150,150,"wait"),0))</f>
        <v>0</v>
      </c>
      <c r="EK21" s="10">
        <f>IF(AND(EK20&gt;0,EK20&lt;&gt;"wait"),"AT",IF(AIH!$AE22="AI",IF(Sheet1!$D22&gt;AIH!$AD22+200,200,"wait"),0))</f>
        <v>0</v>
      </c>
      <c r="EL21" s="10">
        <f>IF(AND(EL20&gt;0,EL20&lt;&gt;"wait"),"AT",IF(AIH!$AE22="AI",IF(Sheet1!$E22&lt;AIH!$AD22-50,50,"wait"),0))</f>
        <v>0</v>
      </c>
      <c r="EM21" s="10">
        <f>IF(AND(EM20&gt;0,EM20&lt;&gt;"wait"),"AT",IF(AIH!$AE22="AI",IF(Sheet1!$E22&lt;AIH!$AD22-100,100,"wait"),0))</f>
        <v>0</v>
      </c>
      <c r="EN21" s="10">
        <f>IF(AND(EN20&gt;0,EN20&lt;&gt;"wait"),"AT",IF(AIH!$AE22="AI",IF(Sheet1!$E22&lt;AIH!$AD22-150,150,"wait"),0))</f>
        <v>0</v>
      </c>
      <c r="EO21" s="10">
        <f>IF(AND(EO20&gt;0,EO20&lt;&gt;"wait"),"AT",IF(AIH!$AE22="AI",IF(Sheet1!$E22&lt;AIH!$AD22-200,200,"wait"),0))</f>
        <v>0</v>
      </c>
      <c r="EP21" s="10">
        <f t="shared" si="13"/>
        <v>0</v>
      </c>
      <c r="ER21" s="10">
        <f>IF(AND(ER20&gt;0,ER20&lt;&gt;"wait"),"AT",IF(AIH!$AG22="AI",IF(Sheet1!$D22&gt;AIH!$AF22+50,50,"wait"),0))</f>
        <v>0</v>
      </c>
      <c r="ES21" s="10">
        <f>IF(AND(ES20&gt;0,ES20&lt;&gt;"wait"),"AT",IF(AIH!$AG22="AI",IF(Sheet1!$D22&gt;AIH!$AF22+100,100,"wait"),0))</f>
        <v>0</v>
      </c>
      <c r="ET21" s="10">
        <f>IF(AND(ET20&gt;0,ET20&lt;&gt;"wait"),"AT",IF(AIH!$AG22="AI",IF(Sheet1!$D22&gt;AIH!$AF22+150,150,"wait"),0))</f>
        <v>0</v>
      </c>
      <c r="EU21" s="10">
        <f>IF(AND(EU20&gt;0,EU20&lt;&gt;"wait"),"AT",IF(AIH!$AG22="AI",IF(Sheet1!$D22&gt;AIH!$AF22+200,200,"wait"),0))</f>
        <v>0</v>
      </c>
      <c r="EV21" s="10">
        <f>IF(AND(EV20&gt;0,EV20&lt;&gt;"wait"),"AT",IF(AIH!$AG22="AI",IF(Sheet1!$E22&lt;AIH!$AF22-50,50,"wait"),0))</f>
        <v>0</v>
      </c>
      <c r="EW21" s="10">
        <f>IF(AND(EW20&gt;0,EW20&lt;&gt;"wait"),"AT",IF(AIH!$AG22="AI",IF(Sheet1!$E22&lt;AIH!$AF22-100,100,"wait"),0))</f>
        <v>0</v>
      </c>
      <c r="EX21" s="10">
        <f>IF(AND(EX20&gt;0,EX20&lt;&gt;"wait"),"AT",IF(AIH!$AG22="AI",IF(Sheet1!$E22&lt;AIH!$AF22-150,150,"wait"),0))</f>
        <v>0</v>
      </c>
      <c r="EY21" s="10">
        <f>IF(AND(EY20&gt;0,EY20&lt;&gt;"wait"),"AT",IF(AIH!$AG22="AI",IF(Sheet1!$E22&lt;AIH!$AF22-200,200,"wait"),0))</f>
        <v>0</v>
      </c>
      <c r="EZ21" s="10">
        <f t="shared" si="14"/>
        <v>0</v>
      </c>
      <c r="FB21" s="10">
        <f>IF(AND(FB20&gt;0,FB20&lt;&gt;"wait"),"AT",IF(AIH!$AI22="AI",IF(Sheet1!$D22&gt;AIH!$AH22+50,50,"wait"),0))</f>
        <v>0</v>
      </c>
      <c r="FC21" s="10">
        <f>IF(AND(FC20&gt;0,FC20&lt;&gt;"wait"),"AT",IF(AIH!$AI22="AI",IF(Sheet1!$D22&gt;AIH!$AH22+100,100,"wait"),0))</f>
        <v>0</v>
      </c>
      <c r="FD21" s="10">
        <f>IF(AND(FD20&gt;0,FD20&lt;&gt;"wait"),"AT",IF(AIH!$AI22="AI",IF(Sheet1!$D22&gt;AIH!$AH22+150,150,"wait"),0))</f>
        <v>0</v>
      </c>
      <c r="FE21" s="10">
        <f>IF(AND(FE20&gt;0,FE20&lt;&gt;"wait"),"AT",IF(AIH!$AI22="AI",IF(Sheet1!$D22&gt;AIH!$AH22+200,200,"wait"),0))</f>
        <v>0</v>
      </c>
      <c r="FF21" s="10">
        <f>IF(AND(FF20&gt;0,FF20&lt;&gt;"wait"),"AT",IF(AIH!$AI22="AI",IF(Sheet1!$E22&lt;AIH!$AH22-50,50,"wait"),0))</f>
        <v>0</v>
      </c>
      <c r="FG21" s="10">
        <f>IF(AND(FG20&gt;0,FG20&lt;&gt;"wait"),"AT",IF(AIH!$AI22="AI",IF(Sheet1!$E22&lt;AIH!$AH22-100,100,"wait"),0))</f>
        <v>0</v>
      </c>
      <c r="FH21" s="10">
        <f>IF(AND(FH20&gt;0,FH20&lt;&gt;"wait"),"AT",IF(AIH!$AI22="AI",IF(Sheet1!$E22&lt;AIH!$AH22-150,150,"wait"),0))</f>
        <v>0</v>
      </c>
      <c r="FI21" s="10">
        <f>IF(AND(FI20&gt;0,FI20&lt;&gt;"wait"),"AT",IF(AIH!$AI22="AI",IF(Sheet1!$E22&lt;AIH!$AH22-200,200,"wait"),0))</f>
        <v>0</v>
      </c>
      <c r="FJ21" s="10">
        <f t="shared" si="15"/>
        <v>0</v>
      </c>
      <c r="FL21" s="10">
        <f>IF(AND(FL20&gt;0,FL20&lt;&gt;"wait"),"AT",IF(AIH!$AK22="AI",IF(Sheet1!$D22&gt;AIH!$AJ22+50,50,"wait"),0))</f>
        <v>0</v>
      </c>
      <c r="FM21" s="10">
        <f>IF(AND(FM20&gt;0,FM20&lt;&gt;"wait"),"AT",IF(AIH!$AK22="AI",IF(Sheet1!$D22&gt;AIH!$AJ22+100,100,"wait"),0))</f>
        <v>0</v>
      </c>
      <c r="FN21" s="10">
        <f>IF(AND(FN20&gt;0,FN20&lt;&gt;"wait"),"AT",IF(AIH!$AK22="AI",IF(Sheet1!$D22&gt;AIH!$AJ22+150,150,"wait"),0))</f>
        <v>0</v>
      </c>
      <c r="FO21" s="10">
        <f>IF(AND(FO20&gt;0,FO20&lt;&gt;"wait"),"AT",IF(AIH!$AK22="AI",IF(Sheet1!$D22&gt;AIH!$AJ22+200,200,"wait"),0))</f>
        <v>0</v>
      </c>
      <c r="FP21" s="10">
        <f>IF(AND(FP20&gt;0,FP20&lt;&gt;"wait"),"AT",IF(AIH!$AK22="AI",IF(Sheet1!$E22&lt;AIH!$AJ22-50,50,"wait"),0))</f>
        <v>0</v>
      </c>
      <c r="FQ21" s="10">
        <f>IF(AND(FQ20&gt;0,FQ20&lt;&gt;"wait"),"AT",IF(AIH!$AK22="AI",IF(Sheet1!$E22&lt;AIH!$AJ22-100,100,"wait"),0))</f>
        <v>0</v>
      </c>
      <c r="FR21" s="10">
        <f>IF(AND(FR20&gt;0,FR20&lt;&gt;"wait"),"AT",IF(AIH!$AK22="AI",IF(Sheet1!$E22&lt;AIH!$AJ22-150,150,"wait"),0))</f>
        <v>0</v>
      </c>
      <c r="FS21" s="10">
        <f>IF(AND(FS20&gt;0,FS20&lt;&gt;"wait"),"AT",IF(AIH!$AK22="AI",IF(Sheet1!$E22&lt;AIH!$AJ22-200,200,"wait"),0))</f>
        <v>0</v>
      </c>
      <c r="FT21" s="10">
        <f t="shared" si="16"/>
        <v>0</v>
      </c>
      <c r="FV21" s="10">
        <f>IF(AND(FV20&gt;0,FV20&lt;&gt;"wait"),"AT",IF(AIH!$AM22="AI",IF(Sheet1!$D22&gt;AIH!$AL22+50,50,"wait"),0))</f>
        <v>0</v>
      </c>
      <c r="FW21" s="10">
        <f>IF(AND(FW20&gt;0,FW20&lt;&gt;"wait"),"AT",IF(AIH!$AM22="AI",IF(Sheet1!$D22&gt;AIH!$AL22+100,100,"wait"),0))</f>
        <v>0</v>
      </c>
      <c r="FX21" s="10">
        <f>IF(AND(FX20&gt;0,FX20&lt;&gt;"wait"),"AT",IF(AIH!$AM22="AI",IF(Sheet1!$D22&gt;AIH!$AL22+150,150,"wait"),0))</f>
        <v>0</v>
      </c>
      <c r="FY21" s="10">
        <f>IF(AND(FY20&gt;0,FY20&lt;&gt;"wait"),"AT",IF(AIH!$AM22="AI",IF(Sheet1!$D22&gt;AIH!$AL22+200,200,"wait"),0))</f>
        <v>0</v>
      </c>
      <c r="FZ21" s="10">
        <f>IF(AND(FZ20&gt;0,FZ20&lt;&gt;"wait"),"AT",IF(AIH!$AM22="AI",IF(Sheet1!$E22&lt;AIH!$AL22-50,50,"wait"),0))</f>
        <v>0</v>
      </c>
      <c r="GA21" s="10">
        <f>IF(AND(GA20&gt;0,GA20&lt;&gt;"wait"),"AT",IF(AIH!$AM22="AI",IF(Sheet1!$E22&lt;AIH!$AL22-100,100,"wait"),0))</f>
        <v>0</v>
      </c>
      <c r="GB21" s="10">
        <f>IF(AND(GB20&gt;0,GB20&lt;&gt;"wait"),"AT",IF(AIH!$AM22="AI",IF(Sheet1!$E22&lt;AIH!$AL22-150,150,"wait"),0))</f>
        <v>0</v>
      </c>
      <c r="GC21" s="10">
        <f>IF(AND(GC20&gt;0,GC20&lt;&gt;"wait"),"AT",IF(AIH!$AM22="AI",IF(Sheet1!$E22&lt;AIH!$AL22-200,200,"wait"),0))</f>
        <v>0</v>
      </c>
      <c r="GD21" s="10">
        <f t="shared" si="17"/>
        <v>0</v>
      </c>
      <c r="GF21" s="10">
        <f>IF(AND(GF20&gt;0,GF20&lt;&gt;"wait"),"AT",IF(AIH!$AO22="AI",IF(Sheet1!$D22&gt;AIH!$AN22+50,50,"wait"),0))</f>
        <v>0</v>
      </c>
      <c r="GG21" s="10">
        <f>IF(AND(GG20&gt;0,GG20&lt;&gt;"wait"),"AT",IF(AIH!$AO22="AI",IF(Sheet1!$D22&gt;AIH!$AN22+100,100,"wait"),0))</f>
        <v>0</v>
      </c>
      <c r="GH21" s="10">
        <f>IF(AND(GH20&gt;0,GH20&lt;&gt;"wait"),"AT",IF(AIH!$AO22="AI",IF(Sheet1!$D22&gt;AIH!$AN22+150,150,"wait"),0))</f>
        <v>0</v>
      </c>
      <c r="GI21" s="10">
        <f>IF(AND(GI20&gt;0,GI20&lt;&gt;"wait"),"AT",IF(AIH!$AO22="AI",IF(Sheet1!$D22&gt;AIH!$AN22+200,200,"wait"),0))</f>
        <v>0</v>
      </c>
      <c r="GJ21" s="10">
        <f>IF(AND(GJ20&gt;0,GJ20&lt;&gt;"wait"),"AT",IF(AIH!$AO22="AI",IF(Sheet1!$E22&lt;AIH!$AN22-50,50,"wait"),0))</f>
        <v>0</v>
      </c>
      <c r="GK21" s="10">
        <f>IF(AND(GK20&gt;0,GK20&lt;&gt;"wait"),"AT",IF(AIH!$AO22="AI",IF(Sheet1!$E22&lt;AIH!$AN22-100,100,"wait"),0))</f>
        <v>0</v>
      </c>
      <c r="GL21" s="10">
        <f>IF(AND(GL20&gt;0,GL20&lt;&gt;"wait"),"AT",IF(AIH!$AO22="AI",IF(Sheet1!$E22&lt;AIH!$AN22-150,150,"wait"),0))</f>
        <v>0</v>
      </c>
      <c r="GM21" s="10">
        <f>IF(AND(GM20&gt;0,GM20&lt;&gt;"wait"),"AT",IF(AIH!$AO22="AI",IF(Sheet1!$E22&lt;AIH!$AN22-200,200,"wait"),0))</f>
        <v>0</v>
      </c>
      <c r="GN21" s="10">
        <f t="shared" si="18"/>
        <v>0</v>
      </c>
      <c r="GP21" s="10">
        <f>IF(AND(GP20&gt;0,GP20&lt;&gt;"wait"),"AT",IF(AIH!$AQ22="AI",IF(Sheet1!$D22&gt;AIH!$AP22+50,50,"wait"),0))</f>
        <v>0</v>
      </c>
      <c r="GQ21" s="10">
        <f>IF(AND(GQ20&gt;0,GQ20&lt;&gt;"wait"),"AT",IF(AIH!$AQ22="AI",IF(Sheet1!$D22&gt;AIH!$AP22+100,100,"wait"),0))</f>
        <v>0</v>
      </c>
      <c r="GR21" s="10">
        <f>IF(AND(GR20&gt;0,GR20&lt;&gt;"wait"),"AT",IF(AIH!$AQ22="AI",IF(Sheet1!$D22&gt;AIH!$AP22+150,150,"wait"),0))</f>
        <v>0</v>
      </c>
      <c r="GS21" s="10">
        <f>IF(AND(GS20&gt;0,GS20&lt;&gt;"wait"),"AT",IF(AIH!$AQ22="AI",IF(Sheet1!$D22&gt;AIH!$AP22+200,200,"wait"),0))</f>
        <v>0</v>
      </c>
      <c r="GT21" s="10">
        <f>IF(AND(GT20&gt;0,GT20&lt;&gt;"wait"),"AT",IF(AIH!$AQ22="AI",IF(Sheet1!$E22&lt;AIH!$AP22-50,50,"wait"),0))</f>
        <v>0</v>
      </c>
      <c r="GU21" s="10">
        <f>IF(AND(GU20&gt;0,GU20&lt;&gt;"wait"),"AT",IF(AIH!$AQ22="AI",IF(Sheet1!$E22&lt;AIH!$AP22-100,100,"wait"),0))</f>
        <v>0</v>
      </c>
      <c r="GV21" s="10">
        <f>IF(AND(GV20&gt;0,GV20&lt;&gt;"wait"),"AT",IF(AIH!$AQ22="AI",IF(Sheet1!$E22&lt;AIH!$AP22-150,150,"wait"),0))</f>
        <v>0</v>
      </c>
      <c r="GW21" s="10">
        <f>IF(AND(GW20&gt;0,GW20&lt;&gt;"wait"),"AT",IF(AIH!$AQ22="AI",IF(Sheet1!$E22&lt;AIH!$AP22-200,200,"wait"),0))</f>
        <v>0</v>
      </c>
      <c r="GX21" s="10">
        <f t="shared" si="19"/>
        <v>0</v>
      </c>
      <c r="GZ21" s="10">
        <f>IF(AND(GZ20&gt;0,GZ20&lt;&gt;"wait"),"AT",IF(AIH!$AS22="AI",IF(Sheet1!$D22&gt;AIH!$AR22+50,50,"wait"),0))</f>
        <v>0</v>
      </c>
      <c r="HA21" s="10">
        <f>IF(AND(HA20&gt;0,HA20&lt;&gt;"wait"),"AT",IF(AIH!$AS22="AI",IF(Sheet1!$D22&gt;AIH!$AR22+100,100,"wait"),0))</f>
        <v>0</v>
      </c>
      <c r="HB21" s="10">
        <f>IF(AND(HB20&gt;0,HB20&lt;&gt;"wait"),"AT",IF(AIH!$AS22="AI",IF(Sheet1!$D22&gt;AIH!$AR22+150,150,"wait"),0))</f>
        <v>0</v>
      </c>
      <c r="HC21" s="10">
        <f>IF(AND(HC20&gt;0,HC20&lt;&gt;"wait"),"AT",IF(AIH!$AS22="AI",IF(Sheet1!$D22&gt;AIH!$AR22+200,200,"wait"),0))</f>
        <v>0</v>
      </c>
      <c r="HD21" s="10">
        <f>IF(AND(HD20&gt;0,HD20&lt;&gt;"wait"),"AT",IF(AIH!$AS22="AI",IF(Sheet1!$E22&lt;AIH!$AR22-50,50,"wait"),0))</f>
        <v>0</v>
      </c>
      <c r="HE21" s="10">
        <f>IF(AND(HE20&gt;0,HE20&lt;&gt;"wait"),"AT",IF(AIH!$AS22="AI",IF(Sheet1!$E22&lt;AIH!$AR22-100,100,"wait"),0))</f>
        <v>0</v>
      </c>
      <c r="HF21" s="10">
        <f>IF(AND(HF20&gt;0,HF20&lt;&gt;"wait"),"AT",IF(AIH!$AS22="AI",IF(Sheet1!$E22&lt;AIH!$AR22-150,150,"wait"),0))</f>
        <v>0</v>
      </c>
      <c r="HG21" s="10">
        <f>IF(AND(HG20&gt;0,HG20&lt;&gt;"wait"),"AT",IF(AIH!$AS22="AI",IF(Sheet1!$E22&lt;AIH!$AR22-200,200,"wait"),0))</f>
        <v>0</v>
      </c>
      <c r="HH21" s="10">
        <f t="shared" si="20"/>
        <v>0</v>
      </c>
      <c r="HJ21" s="10">
        <f>IF(AND(HJ20&gt;0,HJ20&lt;&gt;"wait"),"AT",IF(AIH!$AU22="AI",IF(Sheet1!$D22&gt;AIH!$AT22+50,50,"wait"),0))</f>
        <v>0</v>
      </c>
      <c r="HK21" s="10">
        <f>IF(AND(HK20&gt;0,HK20&lt;&gt;"wait"),"AT",IF(AIH!$AU22="AI",IF(Sheet1!$D22&gt;AIH!$AT22+100,100,"wait"),0))</f>
        <v>0</v>
      </c>
      <c r="HL21" s="10">
        <f>IF(AND(HL20&gt;0,HL20&lt;&gt;"wait"),"AT",IF(AIH!$AU22="AI",IF(Sheet1!$D22&gt;AIH!$AT22+150,150,"wait"),0))</f>
        <v>0</v>
      </c>
      <c r="HM21" s="10">
        <f>IF(AND(HM20&gt;0,HM20&lt;&gt;"wait"),"AT",IF(AIH!$AU22="AI",IF(Sheet1!$D22&gt;AIH!$AT22+200,200,"wait"),0))</f>
        <v>0</v>
      </c>
      <c r="HN21" s="10">
        <f>IF(AND(HN20&gt;0,HN20&lt;&gt;"wait"),"AT",IF(AIH!$AU22="AI",IF(Sheet1!$E22&lt;AIH!$AT22-50,50,"wait"),0))</f>
        <v>0</v>
      </c>
      <c r="HO21" s="10">
        <f>IF(AND(HO20&gt;0,HO20&lt;&gt;"wait"),"AT",IF(AIH!$AU22="AI",IF(Sheet1!$E22&lt;AIH!$AT22-100,100,"wait"),0))</f>
        <v>0</v>
      </c>
      <c r="HP21" s="10">
        <f>IF(AND(HP20&gt;0,HP20&lt;&gt;"wait"),"AT",IF(AIH!$AU22="AI",IF(Sheet1!$E22&lt;AIH!$AT22-150,150,"wait"),0))</f>
        <v>0</v>
      </c>
      <c r="HQ21" s="10">
        <f>IF(AND(HQ20&gt;0,HQ20&lt;&gt;"wait"),"AT",IF(AIH!$AU22="AI",IF(Sheet1!$E22&lt;AIH!$AT22-200,200,"wait"),0))</f>
        <v>0</v>
      </c>
      <c r="HR21" s="10">
        <f t="shared" si="21"/>
        <v>0</v>
      </c>
      <c r="HT21" s="10">
        <f>IF(AND(HT20&gt;0,HT20&lt;&gt;"wait"),"AT",IF(AIH!$AX22="AI",IF(Sheet1!$D22&gt;AIH!$AW22+50,50,"wait"),0))</f>
        <v>0</v>
      </c>
      <c r="HU21" s="10">
        <f>IF(AND(HU20&gt;0,HU20&lt;&gt;"wait"),"AT",IF(AIH!$AX22="AI",IF(Sheet1!$D22&gt;AIH!$AW22+100,100,"wait"),0))</f>
        <v>0</v>
      </c>
      <c r="HV21" s="10">
        <f>IF(AND(HV20&gt;0,HV20&lt;&gt;"wait"),"AT",IF(AIH!$AX22="AI",IF(Sheet1!$D22&gt;AIH!$AW22+150,150,"wait"),0))</f>
        <v>0</v>
      </c>
      <c r="HW21" s="10">
        <f>IF(AND(HW20&gt;0,HW20&lt;&gt;"wait"),"AT",IF(AIH!$AX22="AI",IF(Sheet1!$D22&gt;AIH!$AW22+200,200,"wait"),0))</f>
        <v>0</v>
      </c>
      <c r="HX21" s="10">
        <f>IF(AND(HX20&gt;0,HX20&lt;&gt;"wait"),"AT",IF(AIH!$AX22="AI",IF(Sheet1!$E22&lt;AIH!$AW22-50,50,"wait"),0))</f>
        <v>0</v>
      </c>
      <c r="HY21" s="10">
        <f>IF(AND(HY20&gt;0,HY20&lt;&gt;"wait"),"AT",IF(AIH!$AX22="AI",IF(Sheet1!$E22&lt;AIH!$AW22-100,100,"wait"),0))</f>
        <v>0</v>
      </c>
      <c r="HZ21" s="10">
        <f>IF(AND(HZ20&gt;0,HZ20&lt;&gt;"wait"),"AT",IF(AIH!$AX22="AI",IF(Sheet1!$E22&lt;AIH!$AW22-150,150,"wait"),0))</f>
        <v>0</v>
      </c>
      <c r="IA21" s="10">
        <f>IF(AND(IA20&gt;0,IA20&lt;&gt;"wait"),"AT",IF(AIH!$AX22="AI",IF(Sheet1!$E22&lt;AIH!$AW22-200,200,"wait"),0))</f>
        <v>0</v>
      </c>
      <c r="IB21" s="10">
        <f t="shared" si="22"/>
        <v>0</v>
      </c>
      <c r="ID21" s="10">
        <f>IF(AND(ID20&gt;0,ID20&lt;&gt;"wait"),"AT",IF(AIH!$AZ22="AI",IF(Sheet1!$D22&gt;AIH!$AY22+50,50,"wait"),0))</f>
        <v>0</v>
      </c>
      <c r="IE21" s="10">
        <f>IF(AND(IE20&gt;0,IE20&lt;&gt;"wait"),"AT",IF(AIH!$AZ22="AI",IF(Sheet1!$D22&gt;AIH!$AY22+100,100,"wait"),0))</f>
        <v>0</v>
      </c>
      <c r="IF21" s="10">
        <f>IF(AND(IF20&gt;0,IF20&lt;&gt;"wait"),"AT",IF(AIH!$AZ22="AI",IF(Sheet1!$D22&gt;AIH!$AY22+150,150,"wait"),0))</f>
        <v>0</v>
      </c>
      <c r="IG21" s="10">
        <f>IF(AND(IG20&gt;0,IG20&lt;&gt;"wait"),"AT",IF(AIH!$AZ22="AI",IF(Sheet1!$D22&gt;AIH!$AY22+200,200,"wait"),0))</f>
        <v>0</v>
      </c>
      <c r="IH21" s="10">
        <f>IF(AND(IH20&gt;0,IH20&lt;&gt;"wait"),"AT",IF(AIH!$AZ22="AI",IF(Sheet1!$E22&lt;AIH!$AY22-50,50,"wait"),0))</f>
        <v>0</v>
      </c>
      <c r="II21" s="10">
        <f>IF(AND(II20&gt;0,II20&lt;&gt;"wait"),"AT",IF(AIH!$AZ22="AI",IF(Sheet1!$E22&lt;AIH!$AY22-100,100,"wait"),0))</f>
        <v>0</v>
      </c>
      <c r="IJ21" s="10">
        <f>IF(AND(IJ20&gt;0,IJ20&lt;&gt;"wait"),"AT",IF(AIH!$AZ22="AI",IF(Sheet1!$E22&lt;AIH!$AY22-150,150,"wait"),0))</f>
        <v>0</v>
      </c>
      <c r="IK21" s="10">
        <f>IF(AND(IK20&gt;0,IK20&lt;&gt;"wait"),"AT",IF(AIH!$AZ22="AI",IF(Sheet1!$E22&lt;AIH!$AY22-200,200,"wait"),0))</f>
        <v>0</v>
      </c>
      <c r="IL21" s="10">
        <f t="shared" si="23"/>
        <v>0</v>
      </c>
      <c r="IN21" s="10">
        <f>IF(AND(IN20&gt;0,IN20&lt;&gt;"wait"),"AT",IF(AIH!$BB22="AI",IF(Sheet1!$D22&gt;AIH!$BA22+50,50,"wait"),0))</f>
        <v>0</v>
      </c>
      <c r="IO21" s="10">
        <f>IF(AND(IO20&gt;0,IO20&lt;&gt;"wait"),"AT",IF(AIH!$BB22="AI",IF(Sheet1!$D22&gt;AIH!$BA22+100,100,"wait"),0))</f>
        <v>0</v>
      </c>
      <c r="IP21" s="10">
        <f>IF(AND(IP20&gt;0,IP20&lt;&gt;"wait"),"AT",IF(AIH!$BB22="AI",IF(Sheet1!$D22&gt;AIH!$BA22+150,150,"wait"),0))</f>
        <v>0</v>
      </c>
      <c r="IQ21" s="10">
        <f>IF(AND(IQ20&gt;0,IQ20&lt;&gt;"wait"),"AT",IF(AIH!$BB22="AI",IF(Sheet1!$D22&gt;AIH!$BA22+200,200,"wait"),0))</f>
        <v>0</v>
      </c>
      <c r="IR21" s="10">
        <f>IF(AND(IR20&gt;0,IR20&lt;&gt;"wait"),"AT",IF(AIH!$BB22="AI",IF(Sheet1!$E22&lt;AIH!$BA22-50,50,"wait"),0))</f>
        <v>0</v>
      </c>
      <c r="IS21" s="10">
        <f>IF(AND(IS20&gt;0,IS20&lt;&gt;"wait"),"AT",IF(AIH!$BB22="AI",IF(Sheet1!$E22&lt;AIH!$BA22-100,100,"wait"),0))</f>
        <v>0</v>
      </c>
      <c r="IT21" s="10">
        <f>IF(AND(IT20&gt;0,IT20&lt;&gt;"wait"),"AT",IF(AIH!$BB22="AI",IF(Sheet1!$E22&lt;AIH!$BA22-150,150,"wait"),0))</f>
        <v>0</v>
      </c>
      <c r="IU21" s="10">
        <f>IF(AND(IU20&gt;0,IU20&lt;&gt;"wait"),"AT",IF(AIH!$BB22="AI",IF(Sheet1!$E22&lt;AIH!$BA22-200,200,"wait"),0))</f>
        <v>0</v>
      </c>
      <c r="IV21" s="10">
        <f t="shared" si="24"/>
        <v>0</v>
      </c>
      <c r="IX21" s="10">
        <f>IF(AND(IX20&gt;0,IX20&lt;&gt;"wait"),"AT",IF(AIH!$BD22="AI",IF(Sheet1!$D22&gt;AIH!$BC22+50,50,"wait"),0))</f>
        <v>0</v>
      </c>
      <c r="IY21" s="10">
        <f>IF(AND(IY20&gt;0,IY20&lt;&gt;"wait"),"AT",IF(AIH!$BD22="AI",IF(Sheet1!$D22&gt;AIH!$BC22+100,100,"wait"),0))</f>
        <v>0</v>
      </c>
      <c r="IZ21" s="10">
        <f>IF(AND(IZ20&gt;0,IZ20&lt;&gt;"wait"),"AT",IF(AIH!$BD22="AI",IF(Sheet1!$D22&gt;AIH!$BC22+150,150,"wait"),0))</f>
        <v>0</v>
      </c>
      <c r="JA21" s="10">
        <f>IF(AND(JA20&gt;0,JA20&lt;&gt;"wait"),"AT",IF(AIH!$BD22="AI",IF(Sheet1!$D22&gt;AIH!$BC22+200,200,"wait"),0))</f>
        <v>0</v>
      </c>
      <c r="JB21" s="10">
        <f>IF(AND(JB20&gt;0,JB20&lt;&gt;"wait"),"AT",IF(AIH!$BD22="AI",IF(Sheet1!$E22&lt;AIH!$BC22-50,50,"wait"),0))</f>
        <v>0</v>
      </c>
      <c r="JC21" s="10">
        <f>IF(AND(JC20&gt;0,JC20&lt;&gt;"wait"),"AT",IF(AIH!$BD22="AI",IF(Sheet1!$E22&lt;AIH!$BC22-100,100,"wait"),0))</f>
        <v>0</v>
      </c>
      <c r="JD21" s="10">
        <f>IF(AND(JD20&gt;0,JD20&lt;&gt;"wait"),"AT",IF(AIH!$BD22="AI",IF(Sheet1!$E22&lt;AIH!$BC22-150,150,"wait"),0))</f>
        <v>0</v>
      </c>
      <c r="JE21" s="10">
        <f>IF(AND(JE20&gt;0,JE20&lt;&gt;"wait"),"AT",IF(AIH!$BD22="AI",IF(Sheet1!$E22&lt;AIH!$BC22-200,200,"wait"),0))</f>
        <v>0</v>
      </c>
      <c r="JF21" s="10">
        <f t="shared" si="25"/>
        <v>0</v>
      </c>
      <c r="JH21" s="10">
        <f>IF(AND(JH20&gt;0,JH20&lt;&gt;"wait"),"AT",IF(AIH!$BF22="AI",IF(Sheet1!$D22&gt;AIH!$BE22+50,50,"wait"),0))</f>
        <v>0</v>
      </c>
      <c r="JI21" s="10">
        <f>IF(AND(JI20&gt;0,JI20&lt;&gt;"wait"),"AT",IF(AIH!$BF22="AI",IF(Sheet1!$D22&gt;AIH!$BE22+100,100,"wait"),0))</f>
        <v>0</v>
      </c>
      <c r="JJ21" s="10">
        <f>IF(AND(JJ20&gt;0,JJ20&lt;&gt;"wait"),"AT",IF(AIH!$BF22="AI",IF(Sheet1!$D22&gt;AIH!$BE22+150,150,"wait"),0))</f>
        <v>0</v>
      </c>
      <c r="JK21" s="10">
        <f>IF(AND(JK20&gt;0,JK20&lt;&gt;"wait"),"AT",IF(AIH!$BF22="AI",IF(Sheet1!$D22&gt;AIH!$BE22+200,200,"wait"),0))</f>
        <v>0</v>
      </c>
      <c r="JL21" s="10">
        <f>IF(AND(JL20&gt;0,JL20&lt;&gt;"wait"),"AT",IF(AIH!$BF22="AI",IF(Sheet1!$E22&lt;AIH!$BE22-50,50,"wait"),0))</f>
        <v>0</v>
      </c>
      <c r="JM21" s="10">
        <f>IF(AND(JM20&gt;0,JM20&lt;&gt;"wait"),"AT",IF(AIH!$BF22="AI",IF(Sheet1!$E22&lt;AIH!$BE22-100,100,"wait"),0))</f>
        <v>0</v>
      </c>
      <c r="JN21" s="10">
        <f>IF(AND(JN20&gt;0,JN20&lt;&gt;"wait"),"AT",IF(AIH!$BF22="AI",IF(Sheet1!$E22&lt;AIH!$BE22-150,150,"wait"),0))</f>
        <v>0</v>
      </c>
      <c r="JO21" s="10">
        <f>IF(AND(JO20&gt;0,JO20&lt;&gt;"wait"),"AT",IF(AIH!$BF22="AI",IF(Sheet1!$E22&lt;AIH!$BE22-200,200,"wait"),0))</f>
        <v>0</v>
      </c>
      <c r="JP21" s="10">
        <f t="shared" si="26"/>
        <v>0</v>
      </c>
      <c r="JR21" s="10">
        <f>IF(AND(JR20&gt;0,JR20&lt;&gt;"wait"),"AT",IF(AIH!$BH22="AI",IF(Sheet1!$D22&gt;AIH!$BG22+50,50,"wait"),0))</f>
        <v>0</v>
      </c>
      <c r="JS21" s="10">
        <f>IF(AND(JS20&gt;0,JS20&lt;&gt;"wait"),"AT",IF(AIH!$BH22="AI",IF(Sheet1!$D22&gt;AIH!$BG22+100,100,"wait"),0))</f>
        <v>0</v>
      </c>
      <c r="JT21" s="10">
        <f>IF(AND(JT20&gt;0,JT20&lt;&gt;"wait"),"AT",IF(AIH!$BH22="AI",IF(Sheet1!$D22&gt;AIH!$BG22+150,150,"wait"),0))</f>
        <v>0</v>
      </c>
      <c r="JU21" s="10">
        <f>IF(AND(JU20&gt;0,JU20&lt;&gt;"wait"),"AT",IF(AIH!$BH22="AI",IF(Sheet1!$D22&gt;AIH!$BG22+200,200,"wait"),0))</f>
        <v>0</v>
      </c>
      <c r="JV21" s="10">
        <f>IF(AND(JV20&gt;0,JV20&lt;&gt;"wait"),"AT",IF(AIH!$BH22="AI",IF(Sheet1!$E22&lt;AIH!$BG22-50,50,"wait"),0))</f>
        <v>0</v>
      </c>
      <c r="JW21" s="10">
        <f>IF(AND(JW20&gt;0,JW20&lt;&gt;"wait"),"AT",IF(AIH!$BH22="AI",IF(Sheet1!$E22&lt;AIH!$BG22-100,100,"wait"),0))</f>
        <v>0</v>
      </c>
      <c r="JX21" s="10">
        <f>IF(AND(JX20&gt;0,JX20&lt;&gt;"wait"),"AT",IF(AIH!$BH22="AI",IF(Sheet1!$E22&lt;AIH!$BG22-150,150,"wait"),0))</f>
        <v>0</v>
      </c>
      <c r="JY21" s="10">
        <f>IF(AND(JY20&gt;0,JY20&lt;&gt;"wait"),"AT",IF(AIH!$BH22="AI",IF(Sheet1!$E22&lt;AIH!$BG22-200,200,"wait"),0))</f>
        <v>0</v>
      </c>
      <c r="JZ21" s="10">
        <f t="shared" si="27"/>
        <v>0</v>
      </c>
      <c r="KB21" s="10">
        <f>IF(AND(KB20&gt;0,KB20&lt;&gt;"wait"),"AT",IF(AIH!$BJ22="AI",IF(Sheet1!$D22&gt;AIH!$BI22+50,50,"wait"),0))</f>
        <v>0</v>
      </c>
      <c r="KC21" s="10">
        <f>IF(AND(KC20&gt;0,KC20&lt;&gt;"wait"),"AT",IF(AIH!$BJ22="AI",IF(Sheet1!$D22&gt;AIH!$BI22+100,100,"wait"),0))</f>
        <v>0</v>
      </c>
      <c r="KD21" s="10">
        <f>IF(AND(KD20&gt;0,KD20&lt;&gt;"wait"),"AT",IF(AIH!$BJ22="AI",IF(Sheet1!$D22&gt;AIH!$BI22+150,150,"wait"),0))</f>
        <v>0</v>
      </c>
      <c r="KE21" s="10">
        <f>IF(AND(KE20&gt;0,KE20&lt;&gt;"wait"),"AT",IF(AIH!$BJ22="AI",IF(Sheet1!$D22&gt;AIH!$BI22+200,200,"wait"),0))</f>
        <v>0</v>
      </c>
      <c r="KF21" s="10">
        <f>IF(AND(KF20&gt;0,KF20&lt;&gt;"wait"),"AT",IF(AIH!$BJ22="AI",IF(Sheet1!$E22&lt;AIH!$BI22-50,50,"wait"),0))</f>
        <v>0</v>
      </c>
      <c r="KG21" s="10">
        <f>IF(AND(KG20&gt;0,KG20&lt;&gt;"wait"),"AT",IF(AIH!$BJ22="AI",IF(Sheet1!$E22&lt;AIH!$BI22-100,100,"wait"),0))</f>
        <v>0</v>
      </c>
      <c r="KH21" s="10">
        <f>IF(AND(KH20&gt;0,KH20&lt;&gt;"wait"),"AT",IF(AIH!$BJ22="AI",IF(Sheet1!$E22&lt;AIH!$BI22-150,150,"wait"),0))</f>
        <v>0</v>
      </c>
      <c r="KI21" s="10">
        <f>IF(AND(KI20&gt;0,KI20&lt;&gt;"wait"),"AT",IF(AIH!$BJ22="AI",IF(Sheet1!$E22&lt;AIH!$BI22-200,200,"wait"),0))</f>
        <v>0</v>
      </c>
      <c r="KJ21" s="10">
        <f t="shared" si="28"/>
        <v>0</v>
      </c>
      <c r="KL21" s="10">
        <f>IF(AND(KL20&gt;0,KL20&lt;&gt;"wait"),"AT",IF(AIH!$BL22="AI",IF(Sheet1!$D22&gt;AIH!$BK22+50,50,"wait"),0))</f>
        <v>0</v>
      </c>
      <c r="KM21" s="10">
        <f>IF(AND(KM20&gt;0,KM20&lt;&gt;"wait"),"AT",IF(AIH!$BL22="AI",IF(Sheet1!$D22&gt;AIH!$BK22+100,100,"wait"),0))</f>
        <v>0</v>
      </c>
      <c r="KN21" s="10">
        <f>IF(AND(KN20&gt;0,KN20&lt;&gt;"wait"),"AT",IF(AIH!$BL22="AI",IF(Sheet1!$D22&gt;AIH!$BK22+150,150,"wait"),0))</f>
        <v>0</v>
      </c>
      <c r="KO21" s="10">
        <f>IF(AND(KO20&gt;0,KO20&lt;&gt;"wait"),"AT",IF(AIH!$BL22="AI",IF(Sheet1!$D22&gt;AIH!$BK22+200,200,"wait"),0))</f>
        <v>0</v>
      </c>
      <c r="KP21" s="10">
        <f>IF(AND(KP20&gt;0,KP20&lt;&gt;"wait"),"AT",IF(AIH!$BL22="AI",IF(Sheet1!$E22&lt;AIH!$BK22-50,50,"wait"),0))</f>
        <v>0</v>
      </c>
      <c r="KQ21" s="10">
        <f>IF(AND(KQ20&gt;0,KQ20&lt;&gt;"wait"),"AT",IF(AIH!$BL22="AI",IF(Sheet1!$E22&lt;AIH!$BK22-100,100,"wait"),0))</f>
        <v>0</v>
      </c>
      <c r="KR21" s="10">
        <f>IF(AND(KR20&gt;0,KR20&lt;&gt;"wait"),"AT",IF(AIH!$BL22="AI",IF(Sheet1!$E22&lt;AIH!$BK22-150,150,"wait"),0))</f>
        <v>0</v>
      </c>
      <c r="KS21" s="10">
        <f>IF(AND(KS20&gt;0,KS20&lt;&gt;"wait"),"AT",IF(AIH!$BL22="AI",IF(Sheet1!$E22&lt;AIH!$BK22-200,200,"wait"),0))</f>
        <v>0</v>
      </c>
      <c r="KT21" s="10">
        <f t="shared" si="29"/>
        <v>0</v>
      </c>
      <c r="KV21" s="10">
        <f>IF(AND(KV20&gt;0,KV20&lt;&gt;"wait"),"AT",IF(AIH!$BN22="AI",IF(Sheet1!$D22&gt;AIH!$BM22+50,50,"wait"),0))</f>
        <v>0</v>
      </c>
      <c r="KW21" s="10">
        <f>IF(AND(KW20&gt;0,KW20&lt;&gt;"wait"),"AT",IF(AIH!$BN22="AI",IF(Sheet1!$D22&gt;AIH!$BM22+100,100,"wait"),0))</f>
        <v>0</v>
      </c>
      <c r="KX21" s="10">
        <f>IF(AND(KX20&gt;0,KX20&lt;&gt;"wait"),"AT",IF(AIH!$BN22="AI",IF(Sheet1!$D22&gt;AIH!$BM22+150,150,"wait"),0))</f>
        <v>0</v>
      </c>
      <c r="KY21" s="10">
        <f>IF(AND(KY20&gt;0,KY20&lt;&gt;"wait"),"AT",IF(AIH!$BN22="AI",IF(Sheet1!$D22&gt;AIH!$BM22+200,200,"wait"),0))</f>
        <v>0</v>
      </c>
      <c r="KZ21" s="10">
        <f>IF(AND(KZ20&gt;0,KZ20&lt;&gt;"wait"),"AT",IF(AIH!$BN22="AI",IF(Sheet1!$E22&lt;AIH!$BM22-50,50,"wait"),0))</f>
        <v>0</v>
      </c>
      <c r="LA21" s="10">
        <f>IF(AND(LA20&gt;0,LA20&lt;&gt;"wait"),"AT",IF(AIH!$BN22="AI",IF(Sheet1!$E22&lt;AIH!$BM22-100,100,"wait"),0))</f>
        <v>0</v>
      </c>
      <c r="LB21" s="10">
        <f>IF(AND(LB20&gt;0,LB20&lt;&gt;"wait"),"AT",IF(AIH!$BN22="AI",IF(Sheet1!$E22&lt;AIH!$BM22-150,150,"wait"),0))</f>
        <v>0</v>
      </c>
      <c r="LC21" s="10">
        <f>IF(AND(LC20&gt;0,LC20&lt;&gt;"wait"),"AT",IF(AIH!$BN22="AI",IF(Sheet1!$E22&lt;AIH!$BM22-200,200,"wait"),0))</f>
        <v>0</v>
      </c>
      <c r="LD21" s="10">
        <f t="shared" si="30"/>
        <v>0</v>
      </c>
      <c r="LF21" s="10">
        <f>IF(AND(LF20&gt;0,LF20&lt;&gt;"wait"),"AT",IF(AIH!$BP22="AI",IF(Sheet1!$D22&gt;AIH!$BO22+50,50,"wait"),0))</f>
        <v>0</v>
      </c>
      <c r="LG21" s="10">
        <f>IF(AND(LG20&gt;0,LG20&lt;&gt;"wait"),"AT",IF(AIH!$BP22="AI",IF(Sheet1!$D22&gt;AIH!$BO22+100,100,"wait"),0))</f>
        <v>0</v>
      </c>
      <c r="LH21" s="10">
        <f>IF(AND(LH20&gt;0,LH20&lt;&gt;"wait"),"AT",IF(AIH!$BP22="AI",IF(Sheet1!$D22&gt;AIH!$BO22+150,150,"wait"),0))</f>
        <v>0</v>
      </c>
      <c r="LI21" s="10">
        <f>IF(AND(LI20&gt;0,LI20&lt;&gt;"wait"),"AT",IF(AIH!$BP22="AI",IF(Sheet1!$D22&gt;AIH!$BO22+200,200,"wait"),0))</f>
        <v>0</v>
      </c>
      <c r="LJ21" s="10">
        <f>IF(AND(LJ20&gt;0,LJ20&lt;&gt;"wait"),"AT",IF(AIH!$BP22="AI",IF(Sheet1!$E22&lt;AIH!$BO22-50,50,"wait"),0))</f>
        <v>0</v>
      </c>
      <c r="LK21" s="10">
        <f>IF(AND(LK20&gt;0,LK20&lt;&gt;"wait"),"AT",IF(AIH!$BP22="AI",IF(Sheet1!$E22&lt;AIH!$BO22-100,100,"wait"),0))</f>
        <v>0</v>
      </c>
      <c r="LL21" s="10">
        <f>IF(AND(LL20&gt;0,LL20&lt;&gt;"wait"),"AT",IF(AIH!$BP22="AI",IF(Sheet1!$E22&lt;AIH!$BO22-150,150,"wait"),0))</f>
        <v>0</v>
      </c>
      <c r="LM21" s="10">
        <f>IF(AND(LM20&gt;0,LM20&lt;&gt;"wait"),"AT",IF(AIH!$BP22="AI",IF(Sheet1!$E22&lt;AIH!$BO22-200,200,"wait"),0))</f>
        <v>0</v>
      </c>
      <c r="LN21" s="10">
        <f t="shared" si="31"/>
        <v>0</v>
      </c>
      <c r="LP21" s="10">
        <f>IF(AND(LP20&gt;0,LP20&lt;&gt;"wait"),"AT",IF(AIH!$BR22="AI",IF(Sheet1!$D22&gt;AIH!$BQ22+50,50,"wait"),0))</f>
        <v>0</v>
      </c>
      <c r="LQ21" s="10">
        <f>IF(AND(LQ20&gt;0,LQ20&lt;&gt;"wait"),"AT",IF(AIH!$BR22="AI",IF(Sheet1!$D22&gt;AIH!$BQ22+100,100,"wait"),0))</f>
        <v>0</v>
      </c>
      <c r="LR21" s="10">
        <f>IF(AND(LR20&gt;0,LR20&lt;&gt;"wait"),"AT",IF(AIH!$BR22="AI",IF(Sheet1!$D22&gt;AIH!$BQ22+150,150,"wait"),0))</f>
        <v>0</v>
      </c>
      <c r="LS21" s="10">
        <f>IF(AND(LS20&gt;0,LS20&lt;&gt;"wait"),"AT",IF(AIH!$BR22="AI",IF(Sheet1!$D22&gt;AIH!$BQ22+200,200,"wait"),0))</f>
        <v>0</v>
      </c>
      <c r="LT21" s="10">
        <f>IF(AND(LT20&gt;0,LT20&lt;&gt;"wait"),"AT",IF(AIH!$BR22="AI",IF(Sheet1!$E22&lt;AIH!$BQ22-50,50,"wait"),0))</f>
        <v>0</v>
      </c>
      <c r="LU21" s="10">
        <f>IF(AND(LU20&gt;0,LU20&lt;&gt;"wait"),"AT",IF(AIH!$BR22="AI",IF(Sheet1!$E22&lt;AIH!$BQ22-100,100,"wait"),0))</f>
        <v>0</v>
      </c>
      <c r="LV21" s="10">
        <f>IF(AND(LV20&gt;0,LV20&lt;&gt;"wait"),"AT",IF(AIH!$BR22="AI",IF(Sheet1!$E22&lt;AIH!$BQ22-150,150,"wait"),0))</f>
        <v>0</v>
      </c>
      <c r="LW21" s="10">
        <f>IF(AND(LW20&gt;0,LW20&lt;&gt;"wait"),"AT",IF(AIH!$BR22="AI",IF(Sheet1!$E22&lt;AIH!$BQ22-200,200,"wait"),0))</f>
        <v>0</v>
      </c>
      <c r="LX21" s="10">
        <f t="shared" si="32"/>
        <v>0</v>
      </c>
    </row>
    <row r="22" spans="1:336" x14ac:dyDescent="0.3">
      <c r="A22" t="str">
        <f>Sheet1!B22</f>
        <v>03/01 09:35</v>
      </c>
      <c r="B22">
        <f>Sheet1!D22</f>
        <v>29304</v>
      </c>
      <c r="C22">
        <f>Sheet1!E22</f>
        <v>29252</v>
      </c>
      <c r="E22">
        <f>MAX($B22:$B$162)</f>
        <v>29313</v>
      </c>
      <c r="F22">
        <f>MIN($C22:$C$162)</f>
        <v>29062</v>
      </c>
      <c r="H22" s="8">
        <f>IF(AND(H21&gt;0,H21&lt;&gt;"wait"),"AT",IF(AIH!$D23="AI",IF(Sheet1!$D23&gt;AIH!$C23+50,50,"wait"),0))</f>
        <v>0</v>
      </c>
      <c r="I22" s="8">
        <f>IF(AND(I21&gt;0,I21&lt;&gt;"wait"),"AT",IF(AIH!$D23="AI",IF(Sheet1!$D23&gt;AIH!$C23+100,100,"wait"),0))</f>
        <v>0</v>
      </c>
      <c r="J22" s="8">
        <f>IF(AND(J21&gt;0,J21&lt;&gt;"wait"),"AT",IF(AIH!$D23="AI",IF(Sheet1!$D23&gt;AIH!$C23+150,150,"wait"),0))</f>
        <v>0</v>
      </c>
      <c r="K22" s="8">
        <f>IF(AND(K21&gt;0,K21&lt;&gt;"wait"),"AT",IF(AIH!$D23="AI",IF(Sheet1!$D23&gt;AIH!$C23+200,200,"wait"),0))</f>
        <v>0</v>
      </c>
      <c r="L22" s="8">
        <f>IF(AND(L21&gt;0,L21&lt;&gt;"wait"),"AT",IF(AIH!$D23="AI",IF(Sheet1!$E23&lt;AIH!$C23-50,50,"wait"),0))</f>
        <v>0</v>
      </c>
      <c r="M22" s="8">
        <f>IF(AND(M21&gt;0,M21&lt;&gt;"wait"),"AT",IF(AIH!$D23="AI",IF(Sheet1!$E23&lt;AIH!$C23-100,100,"wait"),0))</f>
        <v>0</v>
      </c>
      <c r="N22" s="8">
        <f>IF(AND(N21&gt;0,N21&lt;&gt;"wait"),"AT",IF(AIH!$D23="AI",IF(Sheet1!$E23&lt;AIH!$C23-150,150,"wait"),0))</f>
        <v>0</v>
      </c>
      <c r="O22" s="8">
        <f>IF(AND(O21&gt;0,O21&lt;&gt;"wait"),"AT",IF(AIH!$D23="AI",IF(Sheet1!$E23&lt;AIH!$C23-200,200,"wait"),0))</f>
        <v>0</v>
      </c>
      <c r="P22" s="8">
        <f t="shared" si="0"/>
        <v>0</v>
      </c>
      <c r="R22" s="8">
        <f>IF(AND(R21&gt;0,R21&lt;&gt;"wait"),"AT",IF(AIH!$F23="AI",IF(Sheet1!$D23&gt;AIH!$E23+50,50,"wait"),0))</f>
        <v>0</v>
      </c>
      <c r="S22" s="8">
        <f>IF(AND(S21&gt;0,S21&lt;&gt;"wait"),"AT",IF(AIH!$F23="AI",IF(Sheet1!$D23&gt;AIH!$E23+100,100,"wait"),0))</f>
        <v>0</v>
      </c>
      <c r="T22" s="8">
        <f>IF(AND(T21&gt;0,T21&lt;&gt;"wait"),"AT",IF(AIH!$F23="AI",IF(Sheet1!$D23&gt;AIH!$E23+150,150,"wait"),0))</f>
        <v>0</v>
      </c>
      <c r="U22" s="8">
        <f>IF(AND(U21&gt;0,U21&lt;&gt;"wait"),"AT",IF(AIH!$F23="AI",IF(Sheet1!$D23&gt;AIH!$E23+200,200,"wait"),0))</f>
        <v>0</v>
      </c>
      <c r="V22" s="8">
        <f>IF(AND(V21&gt;0,V21&lt;&gt;"wait"),"AT",IF(AIH!$F23="AI",IF(Sheet1!$E23&lt;AIH!$E23-50,50,"wait"),0))</f>
        <v>0</v>
      </c>
      <c r="W22" s="8">
        <f>IF(AND(W21&gt;0,W21&lt;&gt;"wait"),"AT",IF(AIH!$F23="AI",IF(Sheet1!$E23&lt;AIH!$E23-100,100,"wait"),0))</f>
        <v>0</v>
      </c>
      <c r="X22" s="8">
        <f>IF(AND(X21&gt;0,X21&lt;&gt;"wait"),"AT",IF(AIH!$F23="AI",IF(Sheet1!$E23&lt;AIH!$E23-150,150,"wait"),0))</f>
        <v>0</v>
      </c>
      <c r="Y22" s="8">
        <f>IF(AND(Y21&gt;0,Y21&lt;&gt;"wait"),"AT",IF(AIH!$F23="AI",IF(Sheet1!$E23&lt;AIH!$E23-200,200,"wait"),0))</f>
        <v>0</v>
      </c>
      <c r="Z22" s="8">
        <f t="shared" si="1"/>
        <v>0</v>
      </c>
      <c r="AB22" s="8">
        <f>IF(AND(AB21&gt;0,AB21&lt;&gt;"wait"),"AT",IF(AIH!$H23="AI",IF(Sheet1!$D23&gt;AIH!$G23+50,50,"wait"),0))</f>
        <v>0</v>
      </c>
      <c r="AC22" s="8">
        <f>IF(AND(AC21&gt;0,AC21&lt;&gt;"wait"),"AT",IF(AIH!$H23="AI",IF(Sheet1!$D23&gt;AIH!$G23+100,100,"wait"),0))</f>
        <v>0</v>
      </c>
      <c r="AD22" s="8">
        <f>IF(AND(AD21&gt;0,AD21&lt;&gt;"wait"),"AT",IF(AIH!$H23="AI",IF(Sheet1!$D23&gt;AIH!$G23+150,150,"wait"),0))</f>
        <v>0</v>
      </c>
      <c r="AE22" s="8">
        <f>IF(AND(AE21&gt;0,AE21&lt;&gt;"wait"),"AT",IF(AIH!$H23="AI",IF(Sheet1!$D23&gt;AIH!$G23+200,200,"wait"),0))</f>
        <v>0</v>
      </c>
      <c r="AF22" s="8">
        <f>IF(AND(AF21&gt;0,AF21&lt;&gt;"wait"),"AT",IF(AIH!$H23="AI",IF(Sheet1!$E23&lt;AIH!$G23-50,50,"wait"),0))</f>
        <v>0</v>
      </c>
      <c r="AG22" s="8">
        <f>IF(AND(AG21&gt;0,AG21&lt;&gt;"wait"),"AT",IF(AIH!$H23="AI",IF(Sheet1!$E23&lt;AIH!$G23-100,100,"wait"),0))</f>
        <v>0</v>
      </c>
      <c r="AH22" s="8">
        <f>IF(AND(AH21&gt;0,AH21&lt;&gt;"wait"),"AT",IF(AIH!$H23="AI",IF(Sheet1!$E23&lt;AIH!$G23-150,150,"wait"),0))</f>
        <v>0</v>
      </c>
      <c r="AI22" s="8">
        <f>IF(AND(AI21&gt;0,AI21&lt;&gt;"wait"),"AT",IF(AIH!$H23="AI",IF(Sheet1!$E23&lt;AIH!$G23-200,200,"wait"),0))</f>
        <v>0</v>
      </c>
      <c r="AJ22" s="8">
        <f t="shared" si="2"/>
        <v>0</v>
      </c>
      <c r="AL22" s="8">
        <f>IF(AND(AL21&gt;0,AL21&lt;&gt;"wait"),"AT",IF(AIH!$J23="AI",IF(Sheet1!$D23&gt;AIH!$I23+50,50,"wait"),0))</f>
        <v>0</v>
      </c>
      <c r="AM22" s="8">
        <f>IF(AND(AM21&gt;0,AM21&lt;&gt;"wait"),"AT",IF(AIH!$J23="AI",IF(Sheet1!$D23&gt;AIH!$I23+100,100,"wait"),0))</f>
        <v>0</v>
      </c>
      <c r="AN22" s="8">
        <f>IF(AND(AN21&gt;0,AN21&lt;&gt;"wait"),"AT",IF(AIH!$J23="AI",IF(Sheet1!$D23&gt;AIH!$I23+150,150,"wait"),0))</f>
        <v>0</v>
      </c>
      <c r="AO22" s="8">
        <f>IF(AND(AO21&gt;0,AO21&lt;&gt;"wait"),"AT",IF(AIH!$J23="AI",IF(Sheet1!$D23&gt;AIH!$I23+200,200,"wait"),0))</f>
        <v>0</v>
      </c>
      <c r="AP22" s="8">
        <f>IF(AND(AP21&gt;0,AP21&lt;&gt;"wait"),"AT",IF(AIH!$J23="AI",IF(Sheet1!$E23&lt;AIH!$I23-50,50,"wait"),0))</f>
        <v>0</v>
      </c>
      <c r="AQ22" s="8">
        <f>IF(AND(AQ21&gt;0,AQ21&lt;&gt;"wait"),"AT",IF(AIH!$J23="AI",IF(Sheet1!$E23&lt;AIH!$I23-100,100,"wait"),0))</f>
        <v>0</v>
      </c>
      <c r="AR22" s="8">
        <f>IF(AND(AR21&gt;0,AR21&lt;&gt;"wait"),"AT",IF(AIH!$J23="AI",IF(Sheet1!$E23&lt;AIH!$I23-150,150,"wait"),0))</f>
        <v>0</v>
      </c>
      <c r="AS22" s="8">
        <f>IF(AND(AS21&gt;0,AS21&lt;&gt;"wait"),"AT",IF(AIH!$J23="AI",IF(Sheet1!$E23&lt;AIH!$I23-200,200,"wait"),0))</f>
        <v>0</v>
      </c>
      <c r="AT22" s="8">
        <f t="shared" si="3"/>
        <v>0</v>
      </c>
      <c r="AU22" s="8"/>
      <c r="AV22" s="8">
        <f>IF(AND(AV21&gt;0,AV21&lt;&gt;"wait"),"AT",IF(AIH!$L23="AI",IF(Sheet1!$D23&gt;AIH!$K23+50,50,"wait"),0))</f>
        <v>0</v>
      </c>
      <c r="AW22" s="8">
        <f>IF(AND(AW21&gt;0,AW21&lt;&gt;"wait"),"AT",IF(AIH!$L23="AI",IF(Sheet1!$D23&gt;AIH!$K23+100,100,"wait"),0))</f>
        <v>0</v>
      </c>
      <c r="AX22" s="8">
        <f>IF(AND(AX21&gt;0,AX21&lt;&gt;"wait"),"AT",IF(AIH!$L23="AI",IF(Sheet1!$D23&gt;AIH!$K23+150,150,"wait"),0))</f>
        <v>0</v>
      </c>
      <c r="AY22" s="8">
        <f>IF(AND(AY21&gt;0,AY21&lt;&gt;"wait"),"AT",IF(AIH!$L23="AI",IF(Sheet1!$D23&gt;AIH!$K23+200,200,"wait"),0))</f>
        <v>0</v>
      </c>
      <c r="AZ22" s="8">
        <f>IF(AND(AZ21&gt;0,AZ21&lt;&gt;"wait"),"AT",IF(AIH!$L23="AI",IF(Sheet1!$E23&lt;AIH!$K23-50,50,"wait"),0))</f>
        <v>0</v>
      </c>
      <c r="BA22" s="8">
        <f>IF(AND(BA21&gt;0,BA21&lt;&gt;"wait"),"AT",IF(AIH!$L23="AI",IF(Sheet1!$E23&lt;AIH!$K23-100,100,"wait"),0))</f>
        <v>0</v>
      </c>
      <c r="BB22" s="8">
        <f>IF(AND(BB21&gt;0,BB21&lt;&gt;"wait"),"AT",IF(AIH!$L23="AI",IF(Sheet1!$E23&lt;AIH!$K23-150,150,"wait"),0))</f>
        <v>0</v>
      </c>
      <c r="BC22" s="8">
        <f>IF(AND(BC21&gt;0,BC21&lt;&gt;"wait"),"AT",IF(AIH!$L23="AI",IF(Sheet1!$E23&lt;AIH!$K23-200,200,"wait"),0))</f>
        <v>0</v>
      </c>
      <c r="BD22" s="8">
        <f t="shared" si="4"/>
        <v>0</v>
      </c>
      <c r="BE22" s="8"/>
      <c r="BF22" s="8">
        <f>IF(AND(BF21&gt;0,BF21&lt;&gt;"wait"),"AT",IF(AIH!$N23="AI",IF(Sheet1!$D23&gt;AIH!$M23+50,50,"wait"),0))</f>
        <v>0</v>
      </c>
      <c r="BG22" s="8">
        <f>IF(AND(BG21&gt;0,BG21&lt;&gt;"wait"),"AT",IF(AIH!$N23="AI",IF(Sheet1!$D23&gt;AIH!$M23+100,100,"wait"),0))</f>
        <v>0</v>
      </c>
      <c r="BH22" s="8">
        <f>IF(AND(BH21&gt;0,BH21&lt;&gt;"wait"),"AT",IF(AIH!$N23="AI",IF(Sheet1!$D23&gt;AIH!$M23+150,150,"wait"),0))</f>
        <v>0</v>
      </c>
      <c r="BI22" s="8">
        <f>IF(AND(BI21&gt;0,BI21&lt;&gt;"wait"),"AT",IF(AIH!$N23="AI",IF(Sheet1!$D23&gt;AIH!$M23+200,200,"wait"),0))</f>
        <v>0</v>
      </c>
      <c r="BJ22" s="8">
        <f>IF(AND(BJ21&gt;0,BJ21&lt;&gt;"wait"),"AT",IF(AIH!$N23="AI",IF(Sheet1!$E23&lt;AIH!$M23-50,50,"wait"),0))</f>
        <v>0</v>
      </c>
      <c r="BK22" s="8">
        <f>IF(AND(BK21&gt;0,BK21&lt;&gt;"wait"),"AT",IF(AIH!$N23="AI",IF(Sheet1!$E23&lt;AIH!$M23-100,100,"wait"),0))</f>
        <v>0</v>
      </c>
      <c r="BL22" s="8">
        <f>IF(AND(BL21&gt;0,BL21&lt;&gt;"wait"),"AT",IF(AIH!$N23="AI",IF(Sheet1!$E23&lt;AIH!$M23-150,150,"wait"),0))</f>
        <v>0</v>
      </c>
      <c r="BM22" s="8">
        <f>IF(AND(BM21&gt;0,BM21&lt;&gt;"wait"),"AT",IF(AIH!$N23="AI",IF(Sheet1!$E23&lt;AIH!$M23-200,200,"wait"),0))</f>
        <v>0</v>
      </c>
      <c r="BN22" s="8">
        <f t="shared" si="5"/>
        <v>0</v>
      </c>
      <c r="BO22" s="8"/>
      <c r="BP22" s="8">
        <f>IF(AND(BP21&gt;0,BP21&lt;&gt;"wait"),"AT",IF(AIH!$P23="AI",IF(Sheet1!$D23&gt;AIH!$O23+50,50,"wait"),0))</f>
        <v>0</v>
      </c>
      <c r="BQ22" s="8">
        <f>IF(AND(BQ21&gt;0,BQ21&lt;&gt;"wait"),"AT",IF(AIH!$P23="AI",IF(Sheet1!$D23&gt;AIH!$O23+100,100,"wait"),0))</f>
        <v>0</v>
      </c>
      <c r="BR22" s="8">
        <f>IF(AND(BR21&gt;0,BR21&lt;&gt;"wait"),"AT",IF(AIH!$P23="AI",IF(Sheet1!$D23&gt;AIH!$O23+150,150,"wait"),0))</f>
        <v>0</v>
      </c>
      <c r="BS22" s="8">
        <f>IF(AND(BS21&gt;0,BS21&lt;&gt;"wait"),"AT",IF(AIH!$P23="AI",IF(Sheet1!$D23&gt;AIH!$O23+200,200,"wait"),0))</f>
        <v>0</v>
      </c>
      <c r="BT22" s="8">
        <f>IF(AND(BT21&gt;0,BT21&lt;&gt;"wait"),"AT",IF(AIH!$P23="AI",IF(Sheet1!$E23&lt;AIH!$O23-50,50,"wait"),0))</f>
        <v>0</v>
      </c>
      <c r="BU22" s="8">
        <f>IF(AND(BU21&gt;0,BU21&lt;&gt;"wait"),"AT",IF(AIH!$P23="AI",IF(Sheet1!$E23&lt;AIH!$O23-100,100,"wait"),0))</f>
        <v>0</v>
      </c>
      <c r="BV22" s="8">
        <f>IF(AND(BV21&gt;0,BV21&lt;&gt;"wait"),"AT",IF(AIH!$P23="AI",IF(Sheet1!$E23&lt;AIH!$O23-150,150,"wait"),0))</f>
        <v>0</v>
      </c>
      <c r="BW22" s="8">
        <f>IF(AND(BW21&gt;0,BW21&lt;&gt;"wait"),"AT",IF(AIH!$P23="AI",IF(Sheet1!$E23&lt;AIH!$O23-200,200,"wait"),0))</f>
        <v>0</v>
      </c>
      <c r="BX22" s="8">
        <f t="shared" si="6"/>
        <v>0</v>
      </c>
      <c r="BY22" s="8"/>
      <c r="BZ22" s="8">
        <f>IF(AND(BZ21&gt;0,BZ21&lt;&gt;"wait"),"AT",IF(AIH!$R23="AI",IF(Sheet1!$D23&gt;AIH!$Q23+50,50,"wait"),0))</f>
        <v>0</v>
      </c>
      <c r="CA22" s="8">
        <f>IF(AND(CA21&gt;0,CA21&lt;&gt;"wait"),"AT",IF(AIH!$R23="AI",IF(Sheet1!$D23&gt;AIH!$Q23+100,100,"wait"),0))</f>
        <v>0</v>
      </c>
      <c r="CB22" s="8">
        <f>IF(AND(CB21&gt;0,CB21&lt;&gt;"wait"),"AT",IF(AIH!$R23="AI",IF(Sheet1!$D23&gt;AIH!$Q23+150,150,"wait"),0))</f>
        <v>0</v>
      </c>
      <c r="CC22" s="8">
        <f>IF(AND(CC21&gt;0,CC21&lt;&gt;"wait"),"AT",IF(AIH!$R23="AI",IF(Sheet1!$D23&gt;AIH!$Q23+200,200,"wait"),0))</f>
        <v>0</v>
      </c>
      <c r="CD22" s="8">
        <f>IF(AND(CD21&gt;0,CD21&lt;&gt;"wait"),"AT",IF(AIH!$R23="AI",IF(Sheet1!$E23&lt;AIH!$Q23-50,50,"wait"),0))</f>
        <v>0</v>
      </c>
      <c r="CE22" s="8">
        <f>IF(AND(CE21&gt;0,CE21&lt;&gt;"wait"),"AT",IF(AIH!$R23="AI",IF(Sheet1!$E23&lt;AIH!$Q23-100,100,"wait"),0))</f>
        <v>0</v>
      </c>
      <c r="CF22" s="8">
        <f>IF(AND(CF21&gt;0,CF21&lt;&gt;"wait"),"AT",IF(AIH!$R23="AI",IF(Sheet1!$E23&lt;AIH!$Q23-150,150,"wait"),0))</f>
        <v>0</v>
      </c>
      <c r="CG22" s="8">
        <f>IF(AND(CG21&gt;0,CG21&lt;&gt;"wait"),"AT",IF(AIH!$R23="AI",IF(Sheet1!$E23&lt;AIH!$Q23-200,200,"wait"),0))</f>
        <v>0</v>
      </c>
      <c r="CH22" s="8">
        <f t="shared" si="7"/>
        <v>0</v>
      </c>
      <c r="CI22" s="8"/>
      <c r="CJ22" s="8">
        <f>IF(AND(CJ21&gt;0,CJ21&lt;&gt;"wait"),"AT",IF(AIH!$T23="AI",IF(Sheet1!$D23&gt;AIH!$S23+50,50,"wait"),0))</f>
        <v>0</v>
      </c>
      <c r="CK22" s="8">
        <f>IF(AND(CK21&gt;0,CK21&lt;&gt;"wait"),"AT",IF(AIH!$T23="AI",IF(Sheet1!$D23&gt;AIH!$S23+100,100,"wait"),0))</f>
        <v>0</v>
      </c>
      <c r="CL22" s="8">
        <f>IF(AND(CL21&gt;0,CL21&lt;&gt;"wait"),"AT",IF(AIH!$T23="AI",IF(Sheet1!$D23&gt;AIH!$S23+150,150,"wait"),0))</f>
        <v>0</v>
      </c>
      <c r="CM22" s="8">
        <f>IF(AND(CM21&gt;0,CM21&lt;&gt;"wait"),"AT",IF(AIH!$T23="AI",IF(Sheet1!$D23&gt;AIH!$S23+200,200,"wait"),0))</f>
        <v>0</v>
      </c>
      <c r="CN22" s="8">
        <f>IF(AND(CN21&gt;0,CN21&lt;&gt;"wait"),"AT",IF(AIH!$T23="AI",IF(Sheet1!$E23&lt;AIH!$S23-50,50,"wait"),0))</f>
        <v>0</v>
      </c>
      <c r="CO22" s="8">
        <f>IF(AND(CO21&gt;0,CO21&lt;&gt;"wait"),"AT",IF(AIH!$T23="AI",IF(Sheet1!$E23&lt;AIH!$S23-100,100,"wait"),0))</f>
        <v>0</v>
      </c>
      <c r="CP22" s="8">
        <f>IF(AND(CP21&gt;0,CP21&lt;&gt;"wait"),"AT",IF(AIH!$T23="AI",IF(Sheet1!$E23&lt;AIH!$S23-150,150,"wait"),0))</f>
        <v>0</v>
      </c>
      <c r="CQ22" s="8">
        <f>IF(AND(CQ21&gt;0,CQ21&lt;&gt;"wait"),"AT",IF(AIH!$T23="AI",IF(Sheet1!$E23&lt;AIH!$S23-200,200,"wait"),0))</f>
        <v>0</v>
      </c>
      <c r="CR22" s="8">
        <f t="shared" si="8"/>
        <v>0</v>
      </c>
      <c r="CS22" s="8"/>
      <c r="CT22" s="8">
        <f>IF(AND(CT21&gt;0,CT21&lt;&gt;"wait"),"AT",IF(AIH!$V23="AI",IF(Sheet1!$D23&gt;AIH!$U23+50,50,"wait"),0))</f>
        <v>0</v>
      </c>
      <c r="CU22" s="8">
        <f>IF(AND(CU21&gt;0,CU21&lt;&gt;"wait"),"AT",IF(AIH!$V23="AI",IF(Sheet1!$D23&gt;AIH!$U23+100,100,"wait"),0))</f>
        <v>0</v>
      </c>
      <c r="CV22" s="8">
        <f>IF(AND(CV21&gt;0,CV21&lt;&gt;"wait"),"AT",IF(AIH!$V23="AI",IF(Sheet1!$D23&gt;AIH!$U23+150,150,"wait"),0))</f>
        <v>0</v>
      </c>
      <c r="CW22" s="8">
        <f>IF(AND(CW21&gt;0,CW21&lt;&gt;"wait"),"AT",IF(AIH!$V23="AI",IF(Sheet1!$D23&gt;AIH!$U23+200,200,"wait"),0))</f>
        <v>0</v>
      </c>
      <c r="CX22" s="8">
        <f>IF(AND(CX21&gt;0,CX21&lt;&gt;"wait"),"AT",IF(AIH!$V23="AI",IF(Sheet1!$E23&lt;AIH!$U23-50,50,"wait"),0))</f>
        <v>0</v>
      </c>
      <c r="CY22" s="8">
        <f>IF(AND(CY21&gt;0,CY21&lt;&gt;"wait"),"AT",IF(AIH!$V23="AI",IF(Sheet1!$E23&lt;AIH!$U23-100,100,"wait"),0))</f>
        <v>0</v>
      </c>
      <c r="CZ22" s="8">
        <f>IF(AND(CZ21&gt;0,CZ21&lt;&gt;"wait"),"AT",IF(AIH!$V23="AI",IF(Sheet1!$E23&lt;AIH!$U23-150,150,"wait"),0))</f>
        <v>0</v>
      </c>
      <c r="DA22" s="8">
        <f>IF(AND(DA21&gt;0,DA21&lt;&gt;"wait"),"AT",IF(AIH!$V23="AI",IF(Sheet1!$E23&lt;AIH!$U23-200,200,"wait"),0))</f>
        <v>0</v>
      </c>
      <c r="DB22" s="8">
        <f t="shared" si="9"/>
        <v>0</v>
      </c>
      <c r="DC22" s="8"/>
      <c r="DD22" s="8">
        <f>IF(AND(DD21&gt;0,DD21&lt;&gt;"wait"),"AT",IF(AIH!$X23="AI",IF(Sheet1!$D23&gt;AIH!$W23+50,50,"wait"),0))</f>
        <v>0</v>
      </c>
      <c r="DE22" s="8">
        <f>IF(AND(DE21&gt;0,DE21&lt;&gt;"wait"),"AT",IF(AIH!$X23="AI",IF(Sheet1!$D23&gt;AIH!$W23+100,100,"wait"),0))</f>
        <v>0</v>
      </c>
      <c r="DF22" s="8">
        <f>IF(AND(DF21&gt;0,DF21&lt;&gt;"wait"),"AT",IF(AIH!$X23="AI",IF(Sheet1!$D23&gt;AIH!$W23+150,150,"wait"),0))</f>
        <v>0</v>
      </c>
      <c r="DG22" s="8">
        <f>IF(AND(DG21&gt;0,DG21&lt;&gt;"wait"),"AT",IF(AIH!$X23="AI",IF(Sheet1!$D23&gt;AIH!$W23+200,200,"wait"),0))</f>
        <v>0</v>
      </c>
      <c r="DH22" s="8">
        <f>IF(AND(DH21&gt;0,DH21&lt;&gt;"wait"),"AT",IF(AIH!$X23="AI",IF(Sheet1!$E23&lt;AIH!$W23-50,50,"wait"),0))</f>
        <v>0</v>
      </c>
      <c r="DI22" s="8">
        <f>IF(AND(DI21&gt;0,DI21&lt;&gt;"wait"),"AT",IF(AIH!$X23="AI",IF(Sheet1!$E23&lt;AIH!$W23-100,100,"wait"),0))</f>
        <v>0</v>
      </c>
      <c r="DJ22" s="8">
        <f>IF(AND(DJ21&gt;0,DJ21&lt;&gt;"wait"),"AT",IF(AIH!$X23="AI",IF(Sheet1!$E23&lt;AIH!$W23-150,150,"wait"),0))</f>
        <v>0</v>
      </c>
      <c r="DK22" s="8">
        <f>IF(AND(DK21&gt;0,DK21&lt;&gt;"wait"),"AT",IF(AIH!$X23="AI",IF(Sheet1!$E23&lt;AIH!$W23-200,200,"wait"),0))</f>
        <v>0</v>
      </c>
      <c r="DL22" s="8">
        <f t="shared" si="10"/>
        <v>0</v>
      </c>
      <c r="DN22" s="10">
        <f>IF(AND(DN21&gt;0,DN21&lt;&gt;"wait"),"AT",IF(AIH!$AA23="AI",IF(Sheet1!$D23&gt;AIH!$Z23+50,50,"wait"),0))</f>
        <v>0</v>
      </c>
      <c r="DO22" s="10">
        <f>IF(AND(DO21&gt;0,DO21&lt;&gt;"wait"),"AT",IF(AIH!$AA23="AI",IF(Sheet1!$D23&gt;AIH!$Z23+100,100,"wait"),0))</f>
        <v>0</v>
      </c>
      <c r="DP22" s="10">
        <f>IF(AND(DP21&gt;0,DP21&lt;&gt;"wait"),"AT",IF(AIH!$AA23="AI",IF(Sheet1!$D23&gt;AIH!$Z23+150,150,"wait"),0))</f>
        <v>0</v>
      </c>
      <c r="DQ22" s="10">
        <f>IF(AND(DQ21&gt;0,DQ21&lt;&gt;"wait"),"AT",IF(AIH!$AA23="AI",IF(Sheet1!$D23&gt;AIH!$Z23+200,200,"wait"),0))</f>
        <v>0</v>
      </c>
      <c r="DR22" s="10">
        <f>IF(AND(DR21&gt;0,DR21&lt;&gt;"wait"),"AT",IF(AIH!$AA23="AI",IF(Sheet1!$E23&lt;AIH!$Z23-50,50,"wait"),0))</f>
        <v>0</v>
      </c>
      <c r="DS22" s="10">
        <f>IF(AND(DS21&gt;0,DS21&lt;&gt;"wait"),"AT",IF(AIH!$AA23="AI",IF(Sheet1!$E23&lt;AIH!$Z23-100,100,"wait"),0))</f>
        <v>0</v>
      </c>
      <c r="DT22" s="10">
        <f>IF(AND(DT21&gt;0,DT21&lt;&gt;"wait"),"AT",IF(AIH!$AA23="AI",IF(Sheet1!$E23&lt;AIH!$Z23-150,150,"wait"),0))</f>
        <v>0</v>
      </c>
      <c r="DU22" s="10">
        <f>IF(AND(DU21&gt;0,DU21&lt;&gt;"wait"),"AT",IF(AIH!$AA23="AI",IF(Sheet1!$E23&lt;AIH!$Z23-200,200,"wait"),0))</f>
        <v>0</v>
      </c>
      <c r="DV22" s="10">
        <f t="shared" si="11"/>
        <v>0</v>
      </c>
      <c r="DX22" s="10">
        <f>IF(AND(DX21&gt;0,DX21&lt;&gt;"wait"),"AT",IF(AIH!$AC23="AI",IF(Sheet1!$D23&gt;AIH!$AB23+50,50,"wait"),0))</f>
        <v>0</v>
      </c>
      <c r="DY22" s="10">
        <f>IF(AND(DY21&gt;0,DY21&lt;&gt;"wait"),"AT",IF(AIH!$AC23="AI",IF(Sheet1!$D23&gt;AIH!$AB23+100,100,"wait"),0))</f>
        <v>0</v>
      </c>
      <c r="DZ22" s="10">
        <f>IF(AND(DZ21&gt;0,DZ21&lt;&gt;"wait"),"AT",IF(AIH!$AC23="AI",IF(Sheet1!$D23&gt;AIH!$AB23+150,150,"wait"),0))</f>
        <v>0</v>
      </c>
      <c r="EA22" s="10">
        <f>IF(AND(EA21&gt;0,EA21&lt;&gt;"wait"),"AT",IF(AIH!$AC23="AI",IF(Sheet1!$D23&gt;AIH!$AB23+200,200,"wait"),0))</f>
        <v>0</v>
      </c>
      <c r="EB22" s="10">
        <f>IF(AND(EB21&gt;0,EB21&lt;&gt;"wait"),"AT",IF(AIH!$AC23="AI",IF(Sheet1!$E23&lt;AIH!$AB23-50,50,"wait"),0))</f>
        <v>0</v>
      </c>
      <c r="EC22" s="10">
        <f>IF(AND(EC21&gt;0,EC21&lt;&gt;"wait"),"AT",IF(AIH!$AC23="AI",IF(Sheet1!$E23&lt;AIH!$AB23-100,100,"wait"),0))</f>
        <v>0</v>
      </c>
      <c r="ED22" s="10">
        <f>IF(AND(ED21&gt;0,ED21&lt;&gt;"wait"),"AT",IF(AIH!$AC23="AI",IF(Sheet1!$E23&lt;AIH!$AB23-150,150,"wait"),0))</f>
        <v>0</v>
      </c>
      <c r="EE22" s="10">
        <f>IF(AND(EE21&gt;0,EE21&lt;&gt;"wait"),"AT",IF(AIH!$AC23="AI",IF(Sheet1!$E23&lt;AIH!$AB23-200,200,"wait"),0))</f>
        <v>0</v>
      </c>
      <c r="EF22" s="10">
        <f t="shared" si="12"/>
        <v>0</v>
      </c>
      <c r="EH22" s="10">
        <f>IF(AND(EH21&gt;0,EH21&lt;&gt;"wait"),"AT",IF(AIH!$AE23="AI",IF(Sheet1!$D23&gt;AIH!$AD23+50,50,"wait"),0))</f>
        <v>0</v>
      </c>
      <c r="EI22" s="10">
        <f>IF(AND(EI21&gt;0,EI21&lt;&gt;"wait"),"AT",IF(AIH!$AE23="AI",IF(Sheet1!$D23&gt;AIH!$AD23+100,100,"wait"),0))</f>
        <v>0</v>
      </c>
      <c r="EJ22" s="10">
        <f>IF(AND(EJ21&gt;0,EJ21&lt;&gt;"wait"),"AT",IF(AIH!$AE23="AI",IF(Sheet1!$D23&gt;AIH!$AD23+150,150,"wait"),0))</f>
        <v>0</v>
      </c>
      <c r="EK22" s="10">
        <f>IF(AND(EK21&gt;0,EK21&lt;&gt;"wait"),"AT",IF(AIH!$AE23="AI",IF(Sheet1!$D23&gt;AIH!$AD23+200,200,"wait"),0))</f>
        <v>0</v>
      </c>
      <c r="EL22" s="10">
        <f>IF(AND(EL21&gt;0,EL21&lt;&gt;"wait"),"AT",IF(AIH!$AE23="AI",IF(Sheet1!$E23&lt;AIH!$AD23-50,50,"wait"),0))</f>
        <v>0</v>
      </c>
      <c r="EM22" s="10">
        <f>IF(AND(EM21&gt;0,EM21&lt;&gt;"wait"),"AT",IF(AIH!$AE23="AI",IF(Sheet1!$E23&lt;AIH!$AD23-100,100,"wait"),0))</f>
        <v>0</v>
      </c>
      <c r="EN22" s="10">
        <f>IF(AND(EN21&gt;0,EN21&lt;&gt;"wait"),"AT",IF(AIH!$AE23="AI",IF(Sheet1!$E23&lt;AIH!$AD23-150,150,"wait"),0))</f>
        <v>0</v>
      </c>
      <c r="EO22" s="10">
        <f>IF(AND(EO21&gt;0,EO21&lt;&gt;"wait"),"AT",IF(AIH!$AE23="AI",IF(Sheet1!$E23&lt;AIH!$AD23-200,200,"wait"),0))</f>
        <v>0</v>
      </c>
      <c r="EP22" s="10">
        <f t="shared" si="13"/>
        <v>0</v>
      </c>
      <c r="ER22" s="10">
        <f>IF(AND(ER21&gt;0,ER21&lt;&gt;"wait"),"AT",IF(AIH!$AG23="AI",IF(Sheet1!$D23&gt;AIH!$AF23+50,50,"wait"),0))</f>
        <v>0</v>
      </c>
      <c r="ES22" s="10">
        <f>IF(AND(ES21&gt;0,ES21&lt;&gt;"wait"),"AT",IF(AIH!$AG23="AI",IF(Sheet1!$D23&gt;AIH!$AF23+100,100,"wait"),0))</f>
        <v>0</v>
      </c>
      <c r="ET22" s="10">
        <f>IF(AND(ET21&gt;0,ET21&lt;&gt;"wait"),"AT",IF(AIH!$AG23="AI",IF(Sheet1!$D23&gt;AIH!$AF23+150,150,"wait"),0))</f>
        <v>0</v>
      </c>
      <c r="EU22" s="10">
        <f>IF(AND(EU21&gt;0,EU21&lt;&gt;"wait"),"AT",IF(AIH!$AG23="AI",IF(Sheet1!$D23&gt;AIH!$AF23+200,200,"wait"),0))</f>
        <v>0</v>
      </c>
      <c r="EV22" s="10">
        <f>IF(AND(EV21&gt;0,EV21&lt;&gt;"wait"),"AT",IF(AIH!$AG23="AI",IF(Sheet1!$E23&lt;AIH!$AF23-50,50,"wait"),0))</f>
        <v>0</v>
      </c>
      <c r="EW22" s="10">
        <f>IF(AND(EW21&gt;0,EW21&lt;&gt;"wait"),"AT",IF(AIH!$AG23="AI",IF(Sheet1!$E23&lt;AIH!$AF23-100,100,"wait"),0))</f>
        <v>0</v>
      </c>
      <c r="EX22" s="10">
        <f>IF(AND(EX21&gt;0,EX21&lt;&gt;"wait"),"AT",IF(AIH!$AG23="AI",IF(Sheet1!$E23&lt;AIH!$AF23-150,150,"wait"),0))</f>
        <v>0</v>
      </c>
      <c r="EY22" s="10">
        <f>IF(AND(EY21&gt;0,EY21&lt;&gt;"wait"),"AT",IF(AIH!$AG23="AI",IF(Sheet1!$E23&lt;AIH!$AF23-200,200,"wait"),0))</f>
        <v>0</v>
      </c>
      <c r="EZ22" s="10">
        <f t="shared" si="14"/>
        <v>0</v>
      </c>
      <c r="FB22" s="10">
        <f>IF(AND(FB21&gt;0,FB21&lt;&gt;"wait"),"AT",IF(AIH!$AI23="AI",IF(Sheet1!$D23&gt;AIH!$AH23+50,50,"wait"),0))</f>
        <v>0</v>
      </c>
      <c r="FC22" s="10">
        <f>IF(AND(FC21&gt;0,FC21&lt;&gt;"wait"),"AT",IF(AIH!$AI23="AI",IF(Sheet1!$D23&gt;AIH!$AH23+100,100,"wait"),0))</f>
        <v>0</v>
      </c>
      <c r="FD22" s="10">
        <f>IF(AND(FD21&gt;0,FD21&lt;&gt;"wait"),"AT",IF(AIH!$AI23="AI",IF(Sheet1!$D23&gt;AIH!$AH23+150,150,"wait"),0))</f>
        <v>0</v>
      </c>
      <c r="FE22" s="10">
        <f>IF(AND(FE21&gt;0,FE21&lt;&gt;"wait"),"AT",IF(AIH!$AI23="AI",IF(Sheet1!$D23&gt;AIH!$AH23+200,200,"wait"),0))</f>
        <v>0</v>
      </c>
      <c r="FF22" s="10">
        <f>IF(AND(FF21&gt;0,FF21&lt;&gt;"wait"),"AT",IF(AIH!$AI23="AI",IF(Sheet1!$E23&lt;AIH!$AH23-50,50,"wait"),0))</f>
        <v>0</v>
      </c>
      <c r="FG22" s="10">
        <f>IF(AND(FG21&gt;0,FG21&lt;&gt;"wait"),"AT",IF(AIH!$AI23="AI",IF(Sheet1!$E23&lt;AIH!$AH23-100,100,"wait"),0))</f>
        <v>0</v>
      </c>
      <c r="FH22" s="10">
        <f>IF(AND(FH21&gt;0,FH21&lt;&gt;"wait"),"AT",IF(AIH!$AI23="AI",IF(Sheet1!$E23&lt;AIH!$AH23-150,150,"wait"),0))</f>
        <v>0</v>
      </c>
      <c r="FI22" s="10">
        <f>IF(AND(FI21&gt;0,FI21&lt;&gt;"wait"),"AT",IF(AIH!$AI23="AI",IF(Sheet1!$E23&lt;AIH!$AH23-200,200,"wait"),0))</f>
        <v>0</v>
      </c>
      <c r="FJ22" s="10">
        <f t="shared" si="15"/>
        <v>0</v>
      </c>
      <c r="FL22" s="10">
        <f>IF(AND(FL21&gt;0,FL21&lt;&gt;"wait"),"AT",IF(AIH!$AK23="AI",IF(Sheet1!$D23&gt;AIH!$AJ23+50,50,"wait"),0))</f>
        <v>0</v>
      </c>
      <c r="FM22" s="10">
        <f>IF(AND(FM21&gt;0,FM21&lt;&gt;"wait"),"AT",IF(AIH!$AK23="AI",IF(Sheet1!$D23&gt;AIH!$AJ23+100,100,"wait"),0))</f>
        <v>0</v>
      </c>
      <c r="FN22" s="10">
        <f>IF(AND(FN21&gt;0,FN21&lt;&gt;"wait"),"AT",IF(AIH!$AK23="AI",IF(Sheet1!$D23&gt;AIH!$AJ23+150,150,"wait"),0))</f>
        <v>0</v>
      </c>
      <c r="FO22" s="10">
        <f>IF(AND(FO21&gt;0,FO21&lt;&gt;"wait"),"AT",IF(AIH!$AK23="AI",IF(Sheet1!$D23&gt;AIH!$AJ23+200,200,"wait"),0))</f>
        <v>0</v>
      </c>
      <c r="FP22" s="10">
        <f>IF(AND(FP21&gt;0,FP21&lt;&gt;"wait"),"AT",IF(AIH!$AK23="AI",IF(Sheet1!$E23&lt;AIH!$AJ23-50,50,"wait"),0))</f>
        <v>0</v>
      </c>
      <c r="FQ22" s="10">
        <f>IF(AND(FQ21&gt;0,FQ21&lt;&gt;"wait"),"AT",IF(AIH!$AK23="AI",IF(Sheet1!$E23&lt;AIH!$AJ23-100,100,"wait"),0))</f>
        <v>0</v>
      </c>
      <c r="FR22" s="10">
        <f>IF(AND(FR21&gt;0,FR21&lt;&gt;"wait"),"AT",IF(AIH!$AK23="AI",IF(Sheet1!$E23&lt;AIH!$AJ23-150,150,"wait"),0))</f>
        <v>0</v>
      </c>
      <c r="FS22" s="10">
        <f>IF(AND(FS21&gt;0,FS21&lt;&gt;"wait"),"AT",IF(AIH!$AK23="AI",IF(Sheet1!$E23&lt;AIH!$AJ23-200,200,"wait"),0))</f>
        <v>0</v>
      </c>
      <c r="FT22" s="10">
        <f t="shared" si="16"/>
        <v>0</v>
      </c>
      <c r="FV22" s="10">
        <f>IF(AND(FV21&gt;0,FV21&lt;&gt;"wait"),"AT",IF(AIH!$AM23="AI",IF(Sheet1!$D23&gt;AIH!$AL23+50,50,"wait"),0))</f>
        <v>0</v>
      </c>
      <c r="FW22" s="10">
        <f>IF(AND(FW21&gt;0,FW21&lt;&gt;"wait"),"AT",IF(AIH!$AM23="AI",IF(Sheet1!$D23&gt;AIH!$AL23+100,100,"wait"),0))</f>
        <v>0</v>
      </c>
      <c r="FX22" s="10">
        <f>IF(AND(FX21&gt;0,FX21&lt;&gt;"wait"),"AT",IF(AIH!$AM23="AI",IF(Sheet1!$D23&gt;AIH!$AL23+150,150,"wait"),0))</f>
        <v>0</v>
      </c>
      <c r="FY22" s="10">
        <f>IF(AND(FY21&gt;0,FY21&lt;&gt;"wait"),"AT",IF(AIH!$AM23="AI",IF(Sheet1!$D23&gt;AIH!$AL23+200,200,"wait"),0))</f>
        <v>0</v>
      </c>
      <c r="FZ22" s="10">
        <f>IF(AND(FZ21&gt;0,FZ21&lt;&gt;"wait"),"AT",IF(AIH!$AM23="AI",IF(Sheet1!$E23&lt;AIH!$AL23-50,50,"wait"),0))</f>
        <v>0</v>
      </c>
      <c r="GA22" s="10">
        <f>IF(AND(GA21&gt;0,GA21&lt;&gt;"wait"),"AT",IF(AIH!$AM23="AI",IF(Sheet1!$E23&lt;AIH!$AL23-100,100,"wait"),0))</f>
        <v>0</v>
      </c>
      <c r="GB22" s="10">
        <f>IF(AND(GB21&gt;0,GB21&lt;&gt;"wait"),"AT",IF(AIH!$AM23="AI",IF(Sheet1!$E23&lt;AIH!$AL23-150,150,"wait"),0))</f>
        <v>0</v>
      </c>
      <c r="GC22" s="10">
        <f>IF(AND(GC21&gt;0,GC21&lt;&gt;"wait"),"AT",IF(AIH!$AM23="AI",IF(Sheet1!$E23&lt;AIH!$AL23-200,200,"wait"),0))</f>
        <v>0</v>
      </c>
      <c r="GD22" s="10">
        <f t="shared" si="17"/>
        <v>0</v>
      </c>
      <c r="GF22" s="10">
        <f>IF(AND(GF21&gt;0,GF21&lt;&gt;"wait"),"AT",IF(AIH!$AO23="AI",IF(Sheet1!$D23&gt;AIH!$AN23+50,50,"wait"),0))</f>
        <v>0</v>
      </c>
      <c r="GG22" s="10">
        <f>IF(AND(GG21&gt;0,GG21&lt;&gt;"wait"),"AT",IF(AIH!$AO23="AI",IF(Sheet1!$D23&gt;AIH!$AN23+100,100,"wait"),0))</f>
        <v>0</v>
      </c>
      <c r="GH22" s="10">
        <f>IF(AND(GH21&gt;0,GH21&lt;&gt;"wait"),"AT",IF(AIH!$AO23="AI",IF(Sheet1!$D23&gt;AIH!$AN23+150,150,"wait"),0))</f>
        <v>0</v>
      </c>
      <c r="GI22" s="10">
        <f>IF(AND(GI21&gt;0,GI21&lt;&gt;"wait"),"AT",IF(AIH!$AO23="AI",IF(Sheet1!$D23&gt;AIH!$AN23+200,200,"wait"),0))</f>
        <v>0</v>
      </c>
      <c r="GJ22" s="10">
        <f>IF(AND(GJ21&gt;0,GJ21&lt;&gt;"wait"),"AT",IF(AIH!$AO23="AI",IF(Sheet1!$E23&lt;AIH!$AN23-50,50,"wait"),0))</f>
        <v>0</v>
      </c>
      <c r="GK22" s="10">
        <f>IF(AND(GK21&gt;0,GK21&lt;&gt;"wait"),"AT",IF(AIH!$AO23="AI",IF(Sheet1!$E23&lt;AIH!$AN23-100,100,"wait"),0))</f>
        <v>0</v>
      </c>
      <c r="GL22" s="10">
        <f>IF(AND(GL21&gt;0,GL21&lt;&gt;"wait"),"AT",IF(AIH!$AO23="AI",IF(Sheet1!$E23&lt;AIH!$AN23-150,150,"wait"),0))</f>
        <v>0</v>
      </c>
      <c r="GM22" s="10">
        <f>IF(AND(GM21&gt;0,GM21&lt;&gt;"wait"),"AT",IF(AIH!$AO23="AI",IF(Sheet1!$E23&lt;AIH!$AN23-200,200,"wait"),0))</f>
        <v>0</v>
      </c>
      <c r="GN22" s="10">
        <f t="shared" si="18"/>
        <v>0</v>
      </c>
      <c r="GP22" s="10">
        <f>IF(AND(GP21&gt;0,GP21&lt;&gt;"wait"),"AT",IF(AIH!$AQ23="AI",IF(Sheet1!$D23&gt;AIH!$AP23+50,50,"wait"),0))</f>
        <v>0</v>
      </c>
      <c r="GQ22" s="10">
        <f>IF(AND(GQ21&gt;0,GQ21&lt;&gt;"wait"),"AT",IF(AIH!$AQ23="AI",IF(Sheet1!$D23&gt;AIH!$AP23+100,100,"wait"),0))</f>
        <v>0</v>
      </c>
      <c r="GR22" s="10">
        <f>IF(AND(GR21&gt;0,GR21&lt;&gt;"wait"),"AT",IF(AIH!$AQ23="AI",IF(Sheet1!$D23&gt;AIH!$AP23+150,150,"wait"),0))</f>
        <v>0</v>
      </c>
      <c r="GS22" s="10">
        <f>IF(AND(GS21&gt;0,GS21&lt;&gt;"wait"),"AT",IF(AIH!$AQ23="AI",IF(Sheet1!$D23&gt;AIH!$AP23+200,200,"wait"),0))</f>
        <v>0</v>
      </c>
      <c r="GT22" s="10">
        <f>IF(AND(GT21&gt;0,GT21&lt;&gt;"wait"),"AT",IF(AIH!$AQ23="AI",IF(Sheet1!$E23&lt;AIH!$AP23-50,50,"wait"),0))</f>
        <v>0</v>
      </c>
      <c r="GU22" s="10">
        <f>IF(AND(GU21&gt;0,GU21&lt;&gt;"wait"),"AT",IF(AIH!$AQ23="AI",IF(Sheet1!$E23&lt;AIH!$AP23-100,100,"wait"),0))</f>
        <v>0</v>
      </c>
      <c r="GV22" s="10">
        <f>IF(AND(GV21&gt;0,GV21&lt;&gt;"wait"),"AT",IF(AIH!$AQ23="AI",IF(Sheet1!$E23&lt;AIH!$AP23-150,150,"wait"),0))</f>
        <v>0</v>
      </c>
      <c r="GW22" s="10">
        <f>IF(AND(GW21&gt;0,GW21&lt;&gt;"wait"),"AT",IF(AIH!$AQ23="AI",IF(Sheet1!$E23&lt;AIH!$AP23-200,200,"wait"),0))</f>
        <v>0</v>
      </c>
      <c r="GX22" s="10">
        <f t="shared" si="19"/>
        <v>0</v>
      </c>
      <c r="GZ22" s="10">
        <f>IF(AND(GZ21&gt;0,GZ21&lt;&gt;"wait"),"AT",IF(AIH!$AS23="AI",IF(Sheet1!$D23&gt;AIH!$AR23+50,50,"wait"),0))</f>
        <v>0</v>
      </c>
      <c r="HA22" s="10">
        <f>IF(AND(HA21&gt;0,HA21&lt;&gt;"wait"),"AT",IF(AIH!$AS23="AI",IF(Sheet1!$D23&gt;AIH!$AR23+100,100,"wait"),0))</f>
        <v>0</v>
      </c>
      <c r="HB22" s="10">
        <f>IF(AND(HB21&gt;0,HB21&lt;&gt;"wait"),"AT",IF(AIH!$AS23="AI",IF(Sheet1!$D23&gt;AIH!$AR23+150,150,"wait"),0))</f>
        <v>0</v>
      </c>
      <c r="HC22" s="10">
        <f>IF(AND(HC21&gt;0,HC21&lt;&gt;"wait"),"AT",IF(AIH!$AS23="AI",IF(Sheet1!$D23&gt;AIH!$AR23+200,200,"wait"),0))</f>
        <v>0</v>
      </c>
      <c r="HD22" s="10">
        <f>IF(AND(HD21&gt;0,HD21&lt;&gt;"wait"),"AT",IF(AIH!$AS23="AI",IF(Sheet1!$E23&lt;AIH!$AR23-50,50,"wait"),0))</f>
        <v>0</v>
      </c>
      <c r="HE22" s="10">
        <f>IF(AND(HE21&gt;0,HE21&lt;&gt;"wait"),"AT",IF(AIH!$AS23="AI",IF(Sheet1!$E23&lt;AIH!$AR23-100,100,"wait"),0))</f>
        <v>0</v>
      </c>
      <c r="HF22" s="10">
        <f>IF(AND(HF21&gt;0,HF21&lt;&gt;"wait"),"AT",IF(AIH!$AS23="AI",IF(Sheet1!$E23&lt;AIH!$AR23-150,150,"wait"),0))</f>
        <v>0</v>
      </c>
      <c r="HG22" s="10">
        <f>IF(AND(HG21&gt;0,HG21&lt;&gt;"wait"),"AT",IF(AIH!$AS23="AI",IF(Sheet1!$E23&lt;AIH!$AR23-200,200,"wait"),0))</f>
        <v>0</v>
      </c>
      <c r="HH22" s="10">
        <f t="shared" si="20"/>
        <v>0</v>
      </c>
      <c r="HJ22" s="10">
        <f>IF(AND(HJ21&gt;0,HJ21&lt;&gt;"wait"),"AT",IF(AIH!$AU23="AI",IF(Sheet1!$D23&gt;AIH!$AT23+50,50,"wait"),0))</f>
        <v>0</v>
      </c>
      <c r="HK22" s="10">
        <f>IF(AND(HK21&gt;0,HK21&lt;&gt;"wait"),"AT",IF(AIH!$AU23="AI",IF(Sheet1!$D23&gt;AIH!$AT23+100,100,"wait"),0))</f>
        <v>0</v>
      </c>
      <c r="HL22" s="10">
        <f>IF(AND(HL21&gt;0,HL21&lt;&gt;"wait"),"AT",IF(AIH!$AU23="AI",IF(Sheet1!$D23&gt;AIH!$AT23+150,150,"wait"),0))</f>
        <v>0</v>
      </c>
      <c r="HM22" s="10">
        <f>IF(AND(HM21&gt;0,HM21&lt;&gt;"wait"),"AT",IF(AIH!$AU23="AI",IF(Sheet1!$D23&gt;AIH!$AT23+200,200,"wait"),0))</f>
        <v>0</v>
      </c>
      <c r="HN22" s="10">
        <f>IF(AND(HN21&gt;0,HN21&lt;&gt;"wait"),"AT",IF(AIH!$AU23="AI",IF(Sheet1!$E23&lt;AIH!$AT23-50,50,"wait"),0))</f>
        <v>0</v>
      </c>
      <c r="HO22" s="10">
        <f>IF(AND(HO21&gt;0,HO21&lt;&gt;"wait"),"AT",IF(AIH!$AU23="AI",IF(Sheet1!$E23&lt;AIH!$AT23-100,100,"wait"),0))</f>
        <v>0</v>
      </c>
      <c r="HP22" s="10">
        <f>IF(AND(HP21&gt;0,HP21&lt;&gt;"wait"),"AT",IF(AIH!$AU23="AI",IF(Sheet1!$E23&lt;AIH!$AT23-150,150,"wait"),0))</f>
        <v>0</v>
      </c>
      <c r="HQ22" s="10">
        <f>IF(AND(HQ21&gt;0,HQ21&lt;&gt;"wait"),"AT",IF(AIH!$AU23="AI",IF(Sheet1!$E23&lt;AIH!$AT23-200,200,"wait"),0))</f>
        <v>0</v>
      </c>
      <c r="HR22" s="10">
        <f t="shared" si="21"/>
        <v>0</v>
      </c>
      <c r="HT22" s="10">
        <f>IF(AND(HT21&gt;0,HT21&lt;&gt;"wait"),"AT",IF(AIH!$AX23="AI",IF(Sheet1!$D23&gt;AIH!$AW23+50,50,"wait"),0))</f>
        <v>0</v>
      </c>
      <c r="HU22" s="10">
        <f>IF(AND(HU21&gt;0,HU21&lt;&gt;"wait"),"AT",IF(AIH!$AX23="AI",IF(Sheet1!$D23&gt;AIH!$AW23+100,100,"wait"),0))</f>
        <v>0</v>
      </c>
      <c r="HV22" s="10">
        <f>IF(AND(HV21&gt;0,HV21&lt;&gt;"wait"),"AT",IF(AIH!$AX23="AI",IF(Sheet1!$D23&gt;AIH!$AW23+150,150,"wait"),0))</f>
        <v>0</v>
      </c>
      <c r="HW22" s="10">
        <f>IF(AND(HW21&gt;0,HW21&lt;&gt;"wait"),"AT",IF(AIH!$AX23="AI",IF(Sheet1!$D23&gt;AIH!$AW23+200,200,"wait"),0))</f>
        <v>0</v>
      </c>
      <c r="HX22" s="10">
        <f>IF(AND(HX21&gt;0,HX21&lt;&gt;"wait"),"AT",IF(AIH!$AX23="AI",IF(Sheet1!$E23&lt;AIH!$AW23-50,50,"wait"),0))</f>
        <v>0</v>
      </c>
      <c r="HY22" s="10">
        <f>IF(AND(HY21&gt;0,HY21&lt;&gt;"wait"),"AT",IF(AIH!$AX23="AI",IF(Sheet1!$E23&lt;AIH!$AW23-100,100,"wait"),0))</f>
        <v>0</v>
      </c>
      <c r="HZ22" s="10">
        <f>IF(AND(HZ21&gt;0,HZ21&lt;&gt;"wait"),"AT",IF(AIH!$AX23="AI",IF(Sheet1!$E23&lt;AIH!$AW23-150,150,"wait"),0))</f>
        <v>0</v>
      </c>
      <c r="IA22" s="10">
        <f>IF(AND(IA21&gt;0,IA21&lt;&gt;"wait"),"AT",IF(AIH!$AX23="AI",IF(Sheet1!$E23&lt;AIH!$AW23-200,200,"wait"),0))</f>
        <v>0</v>
      </c>
      <c r="IB22" s="10">
        <f t="shared" si="22"/>
        <v>0</v>
      </c>
      <c r="ID22" s="10">
        <f>IF(AND(ID21&gt;0,ID21&lt;&gt;"wait"),"AT",IF(AIH!$AZ23="AI",IF(Sheet1!$D23&gt;AIH!$AY23+50,50,"wait"),0))</f>
        <v>0</v>
      </c>
      <c r="IE22" s="10">
        <f>IF(AND(IE21&gt;0,IE21&lt;&gt;"wait"),"AT",IF(AIH!$AZ23="AI",IF(Sheet1!$D23&gt;AIH!$AY23+100,100,"wait"),0))</f>
        <v>0</v>
      </c>
      <c r="IF22" s="10">
        <f>IF(AND(IF21&gt;0,IF21&lt;&gt;"wait"),"AT",IF(AIH!$AZ23="AI",IF(Sheet1!$D23&gt;AIH!$AY23+150,150,"wait"),0))</f>
        <v>0</v>
      </c>
      <c r="IG22" s="10">
        <f>IF(AND(IG21&gt;0,IG21&lt;&gt;"wait"),"AT",IF(AIH!$AZ23="AI",IF(Sheet1!$D23&gt;AIH!$AY23+200,200,"wait"),0))</f>
        <v>0</v>
      </c>
      <c r="IH22" s="10">
        <f>IF(AND(IH21&gt;0,IH21&lt;&gt;"wait"),"AT",IF(AIH!$AZ23="AI",IF(Sheet1!$E23&lt;AIH!$AY23-50,50,"wait"),0))</f>
        <v>0</v>
      </c>
      <c r="II22" s="10">
        <f>IF(AND(II21&gt;0,II21&lt;&gt;"wait"),"AT",IF(AIH!$AZ23="AI",IF(Sheet1!$E23&lt;AIH!$AY23-100,100,"wait"),0))</f>
        <v>0</v>
      </c>
      <c r="IJ22" s="10">
        <f>IF(AND(IJ21&gt;0,IJ21&lt;&gt;"wait"),"AT",IF(AIH!$AZ23="AI",IF(Sheet1!$E23&lt;AIH!$AY23-150,150,"wait"),0))</f>
        <v>0</v>
      </c>
      <c r="IK22" s="10">
        <f>IF(AND(IK21&gt;0,IK21&lt;&gt;"wait"),"AT",IF(AIH!$AZ23="AI",IF(Sheet1!$E23&lt;AIH!$AY23-200,200,"wait"),0))</f>
        <v>0</v>
      </c>
      <c r="IL22" s="10">
        <f t="shared" si="23"/>
        <v>0</v>
      </c>
      <c r="IN22" s="10">
        <f>IF(AND(IN21&gt;0,IN21&lt;&gt;"wait"),"AT",IF(AIH!$BB23="AI",IF(Sheet1!$D23&gt;AIH!$BA23+50,50,"wait"),0))</f>
        <v>0</v>
      </c>
      <c r="IO22" s="10">
        <f>IF(AND(IO21&gt;0,IO21&lt;&gt;"wait"),"AT",IF(AIH!$BB23="AI",IF(Sheet1!$D23&gt;AIH!$BA23+100,100,"wait"),0))</f>
        <v>0</v>
      </c>
      <c r="IP22" s="10">
        <f>IF(AND(IP21&gt;0,IP21&lt;&gt;"wait"),"AT",IF(AIH!$BB23="AI",IF(Sheet1!$D23&gt;AIH!$BA23+150,150,"wait"),0))</f>
        <v>0</v>
      </c>
      <c r="IQ22" s="10">
        <f>IF(AND(IQ21&gt;0,IQ21&lt;&gt;"wait"),"AT",IF(AIH!$BB23="AI",IF(Sheet1!$D23&gt;AIH!$BA23+200,200,"wait"),0))</f>
        <v>0</v>
      </c>
      <c r="IR22" s="10">
        <f>IF(AND(IR21&gt;0,IR21&lt;&gt;"wait"),"AT",IF(AIH!$BB23="AI",IF(Sheet1!$E23&lt;AIH!$BA23-50,50,"wait"),0))</f>
        <v>0</v>
      </c>
      <c r="IS22" s="10">
        <f>IF(AND(IS21&gt;0,IS21&lt;&gt;"wait"),"AT",IF(AIH!$BB23="AI",IF(Sheet1!$E23&lt;AIH!$BA23-100,100,"wait"),0))</f>
        <v>0</v>
      </c>
      <c r="IT22" s="10">
        <f>IF(AND(IT21&gt;0,IT21&lt;&gt;"wait"),"AT",IF(AIH!$BB23="AI",IF(Sheet1!$E23&lt;AIH!$BA23-150,150,"wait"),0))</f>
        <v>0</v>
      </c>
      <c r="IU22" s="10">
        <f>IF(AND(IU21&gt;0,IU21&lt;&gt;"wait"),"AT",IF(AIH!$BB23="AI",IF(Sheet1!$E23&lt;AIH!$BA23-200,200,"wait"),0))</f>
        <v>0</v>
      </c>
      <c r="IV22" s="10">
        <f t="shared" si="24"/>
        <v>0</v>
      </c>
      <c r="IX22" s="10">
        <f>IF(AND(IX21&gt;0,IX21&lt;&gt;"wait"),"AT",IF(AIH!$BD23="AI",IF(Sheet1!$D23&gt;AIH!$BC23+50,50,"wait"),0))</f>
        <v>0</v>
      </c>
      <c r="IY22" s="10">
        <f>IF(AND(IY21&gt;0,IY21&lt;&gt;"wait"),"AT",IF(AIH!$BD23="AI",IF(Sheet1!$D23&gt;AIH!$BC23+100,100,"wait"),0))</f>
        <v>0</v>
      </c>
      <c r="IZ22" s="10">
        <f>IF(AND(IZ21&gt;0,IZ21&lt;&gt;"wait"),"AT",IF(AIH!$BD23="AI",IF(Sheet1!$D23&gt;AIH!$BC23+150,150,"wait"),0))</f>
        <v>0</v>
      </c>
      <c r="JA22" s="10">
        <f>IF(AND(JA21&gt;0,JA21&lt;&gt;"wait"),"AT",IF(AIH!$BD23="AI",IF(Sheet1!$D23&gt;AIH!$BC23+200,200,"wait"),0))</f>
        <v>0</v>
      </c>
      <c r="JB22" s="10">
        <f>IF(AND(JB21&gt;0,JB21&lt;&gt;"wait"),"AT",IF(AIH!$BD23="AI",IF(Sheet1!$E23&lt;AIH!$BC23-50,50,"wait"),0))</f>
        <v>0</v>
      </c>
      <c r="JC22" s="10">
        <f>IF(AND(JC21&gt;0,JC21&lt;&gt;"wait"),"AT",IF(AIH!$BD23="AI",IF(Sheet1!$E23&lt;AIH!$BC23-100,100,"wait"),0))</f>
        <v>0</v>
      </c>
      <c r="JD22" s="10">
        <f>IF(AND(JD21&gt;0,JD21&lt;&gt;"wait"),"AT",IF(AIH!$BD23="AI",IF(Sheet1!$E23&lt;AIH!$BC23-150,150,"wait"),0))</f>
        <v>0</v>
      </c>
      <c r="JE22" s="10">
        <f>IF(AND(JE21&gt;0,JE21&lt;&gt;"wait"),"AT",IF(AIH!$BD23="AI",IF(Sheet1!$E23&lt;AIH!$BC23-200,200,"wait"),0))</f>
        <v>0</v>
      </c>
      <c r="JF22" s="10">
        <f t="shared" si="25"/>
        <v>0</v>
      </c>
      <c r="JH22" s="10">
        <f>IF(AND(JH21&gt;0,JH21&lt;&gt;"wait"),"AT",IF(AIH!$BF23="AI",IF(Sheet1!$D23&gt;AIH!$BE23+50,50,"wait"),0))</f>
        <v>0</v>
      </c>
      <c r="JI22" s="10">
        <f>IF(AND(JI21&gt;0,JI21&lt;&gt;"wait"),"AT",IF(AIH!$BF23="AI",IF(Sheet1!$D23&gt;AIH!$BE23+100,100,"wait"),0))</f>
        <v>0</v>
      </c>
      <c r="JJ22" s="10">
        <f>IF(AND(JJ21&gt;0,JJ21&lt;&gt;"wait"),"AT",IF(AIH!$BF23="AI",IF(Sheet1!$D23&gt;AIH!$BE23+150,150,"wait"),0))</f>
        <v>0</v>
      </c>
      <c r="JK22" s="10">
        <f>IF(AND(JK21&gt;0,JK21&lt;&gt;"wait"),"AT",IF(AIH!$BF23="AI",IF(Sheet1!$D23&gt;AIH!$BE23+200,200,"wait"),0))</f>
        <v>0</v>
      </c>
      <c r="JL22" s="10">
        <f>IF(AND(JL21&gt;0,JL21&lt;&gt;"wait"),"AT",IF(AIH!$BF23="AI",IF(Sheet1!$E23&lt;AIH!$BE23-50,50,"wait"),0))</f>
        <v>0</v>
      </c>
      <c r="JM22" s="10">
        <f>IF(AND(JM21&gt;0,JM21&lt;&gt;"wait"),"AT",IF(AIH!$BF23="AI",IF(Sheet1!$E23&lt;AIH!$BE23-100,100,"wait"),0))</f>
        <v>0</v>
      </c>
      <c r="JN22" s="10">
        <f>IF(AND(JN21&gt;0,JN21&lt;&gt;"wait"),"AT",IF(AIH!$BF23="AI",IF(Sheet1!$E23&lt;AIH!$BE23-150,150,"wait"),0))</f>
        <v>0</v>
      </c>
      <c r="JO22" s="10">
        <f>IF(AND(JO21&gt;0,JO21&lt;&gt;"wait"),"AT",IF(AIH!$BF23="AI",IF(Sheet1!$E23&lt;AIH!$BE23-200,200,"wait"),0))</f>
        <v>0</v>
      </c>
      <c r="JP22" s="10">
        <f t="shared" si="26"/>
        <v>0</v>
      </c>
      <c r="JR22" s="10">
        <f>IF(AND(JR21&gt;0,JR21&lt;&gt;"wait"),"AT",IF(AIH!$BH23="AI",IF(Sheet1!$D23&gt;AIH!$BG23+50,50,"wait"),0))</f>
        <v>0</v>
      </c>
      <c r="JS22" s="10">
        <f>IF(AND(JS21&gt;0,JS21&lt;&gt;"wait"),"AT",IF(AIH!$BH23="AI",IF(Sheet1!$D23&gt;AIH!$BG23+100,100,"wait"),0))</f>
        <v>0</v>
      </c>
      <c r="JT22" s="10">
        <f>IF(AND(JT21&gt;0,JT21&lt;&gt;"wait"),"AT",IF(AIH!$BH23="AI",IF(Sheet1!$D23&gt;AIH!$BG23+150,150,"wait"),0))</f>
        <v>0</v>
      </c>
      <c r="JU22" s="10">
        <f>IF(AND(JU21&gt;0,JU21&lt;&gt;"wait"),"AT",IF(AIH!$BH23="AI",IF(Sheet1!$D23&gt;AIH!$BG23+200,200,"wait"),0))</f>
        <v>0</v>
      </c>
      <c r="JV22" s="10">
        <f>IF(AND(JV21&gt;0,JV21&lt;&gt;"wait"),"AT",IF(AIH!$BH23="AI",IF(Sheet1!$E23&lt;AIH!$BG23-50,50,"wait"),0))</f>
        <v>0</v>
      </c>
      <c r="JW22" s="10">
        <f>IF(AND(JW21&gt;0,JW21&lt;&gt;"wait"),"AT",IF(AIH!$BH23="AI",IF(Sheet1!$E23&lt;AIH!$BG23-100,100,"wait"),0))</f>
        <v>0</v>
      </c>
      <c r="JX22" s="10">
        <f>IF(AND(JX21&gt;0,JX21&lt;&gt;"wait"),"AT",IF(AIH!$BH23="AI",IF(Sheet1!$E23&lt;AIH!$BG23-150,150,"wait"),0))</f>
        <v>0</v>
      </c>
      <c r="JY22" s="10">
        <f>IF(AND(JY21&gt;0,JY21&lt;&gt;"wait"),"AT",IF(AIH!$BH23="AI",IF(Sheet1!$E23&lt;AIH!$BG23-200,200,"wait"),0))</f>
        <v>0</v>
      </c>
      <c r="JZ22" s="10">
        <f t="shared" si="27"/>
        <v>0</v>
      </c>
      <c r="KB22" s="10">
        <f>IF(AND(KB21&gt;0,KB21&lt;&gt;"wait"),"AT",IF(AIH!$BJ23="AI",IF(Sheet1!$D23&gt;AIH!$BI23+50,50,"wait"),0))</f>
        <v>0</v>
      </c>
      <c r="KC22" s="10">
        <f>IF(AND(KC21&gt;0,KC21&lt;&gt;"wait"),"AT",IF(AIH!$BJ23="AI",IF(Sheet1!$D23&gt;AIH!$BI23+100,100,"wait"),0))</f>
        <v>0</v>
      </c>
      <c r="KD22" s="10">
        <f>IF(AND(KD21&gt;0,KD21&lt;&gt;"wait"),"AT",IF(AIH!$BJ23="AI",IF(Sheet1!$D23&gt;AIH!$BI23+150,150,"wait"),0))</f>
        <v>0</v>
      </c>
      <c r="KE22" s="10">
        <f>IF(AND(KE21&gt;0,KE21&lt;&gt;"wait"),"AT",IF(AIH!$BJ23="AI",IF(Sheet1!$D23&gt;AIH!$BI23+200,200,"wait"),0))</f>
        <v>0</v>
      </c>
      <c r="KF22" s="10">
        <f>IF(AND(KF21&gt;0,KF21&lt;&gt;"wait"),"AT",IF(AIH!$BJ23="AI",IF(Sheet1!$E23&lt;AIH!$BI23-50,50,"wait"),0))</f>
        <v>0</v>
      </c>
      <c r="KG22" s="10">
        <f>IF(AND(KG21&gt;0,KG21&lt;&gt;"wait"),"AT",IF(AIH!$BJ23="AI",IF(Sheet1!$E23&lt;AIH!$BI23-100,100,"wait"),0))</f>
        <v>0</v>
      </c>
      <c r="KH22" s="10">
        <f>IF(AND(KH21&gt;0,KH21&lt;&gt;"wait"),"AT",IF(AIH!$BJ23="AI",IF(Sheet1!$E23&lt;AIH!$BI23-150,150,"wait"),0))</f>
        <v>0</v>
      </c>
      <c r="KI22" s="10">
        <f>IF(AND(KI21&gt;0,KI21&lt;&gt;"wait"),"AT",IF(AIH!$BJ23="AI",IF(Sheet1!$E23&lt;AIH!$BI23-200,200,"wait"),0))</f>
        <v>0</v>
      </c>
      <c r="KJ22" s="10">
        <f t="shared" si="28"/>
        <v>0</v>
      </c>
      <c r="KL22" s="10">
        <f>IF(AND(KL21&gt;0,KL21&lt;&gt;"wait"),"AT",IF(AIH!$BL23="AI",IF(Sheet1!$D23&gt;AIH!$BK23+50,50,"wait"),0))</f>
        <v>0</v>
      </c>
      <c r="KM22" s="10">
        <f>IF(AND(KM21&gt;0,KM21&lt;&gt;"wait"),"AT",IF(AIH!$BL23="AI",IF(Sheet1!$D23&gt;AIH!$BK23+100,100,"wait"),0))</f>
        <v>0</v>
      </c>
      <c r="KN22" s="10">
        <f>IF(AND(KN21&gt;0,KN21&lt;&gt;"wait"),"AT",IF(AIH!$BL23="AI",IF(Sheet1!$D23&gt;AIH!$BK23+150,150,"wait"),0))</f>
        <v>0</v>
      </c>
      <c r="KO22" s="10">
        <f>IF(AND(KO21&gt;0,KO21&lt;&gt;"wait"),"AT",IF(AIH!$BL23="AI",IF(Sheet1!$D23&gt;AIH!$BK23+200,200,"wait"),0))</f>
        <v>0</v>
      </c>
      <c r="KP22" s="10">
        <f>IF(AND(KP21&gt;0,KP21&lt;&gt;"wait"),"AT",IF(AIH!$BL23="AI",IF(Sheet1!$E23&lt;AIH!$BK23-50,50,"wait"),0))</f>
        <v>0</v>
      </c>
      <c r="KQ22" s="10">
        <f>IF(AND(KQ21&gt;0,KQ21&lt;&gt;"wait"),"AT",IF(AIH!$BL23="AI",IF(Sheet1!$E23&lt;AIH!$BK23-100,100,"wait"),0))</f>
        <v>0</v>
      </c>
      <c r="KR22" s="10">
        <f>IF(AND(KR21&gt;0,KR21&lt;&gt;"wait"),"AT",IF(AIH!$BL23="AI",IF(Sheet1!$E23&lt;AIH!$BK23-150,150,"wait"),0))</f>
        <v>0</v>
      </c>
      <c r="KS22" s="10">
        <f>IF(AND(KS21&gt;0,KS21&lt;&gt;"wait"),"AT",IF(AIH!$BL23="AI",IF(Sheet1!$E23&lt;AIH!$BK23-200,200,"wait"),0))</f>
        <v>0</v>
      </c>
      <c r="KT22" s="10">
        <f t="shared" si="29"/>
        <v>0</v>
      </c>
      <c r="KV22" s="10">
        <f>IF(AND(KV21&gt;0,KV21&lt;&gt;"wait"),"AT",IF(AIH!$BN23="AI",IF(Sheet1!$D23&gt;AIH!$BM23+50,50,"wait"),0))</f>
        <v>0</v>
      </c>
      <c r="KW22" s="10">
        <f>IF(AND(KW21&gt;0,KW21&lt;&gt;"wait"),"AT",IF(AIH!$BN23="AI",IF(Sheet1!$D23&gt;AIH!$BM23+100,100,"wait"),0))</f>
        <v>0</v>
      </c>
      <c r="KX22" s="10">
        <f>IF(AND(KX21&gt;0,KX21&lt;&gt;"wait"),"AT",IF(AIH!$BN23="AI",IF(Sheet1!$D23&gt;AIH!$BM23+150,150,"wait"),0))</f>
        <v>0</v>
      </c>
      <c r="KY22" s="10">
        <f>IF(AND(KY21&gt;0,KY21&lt;&gt;"wait"),"AT",IF(AIH!$BN23="AI",IF(Sheet1!$D23&gt;AIH!$BM23+200,200,"wait"),0))</f>
        <v>0</v>
      </c>
      <c r="KZ22" s="10">
        <f>IF(AND(KZ21&gt;0,KZ21&lt;&gt;"wait"),"AT",IF(AIH!$BN23="AI",IF(Sheet1!$E23&lt;AIH!$BM23-50,50,"wait"),0))</f>
        <v>0</v>
      </c>
      <c r="LA22" s="10">
        <f>IF(AND(LA21&gt;0,LA21&lt;&gt;"wait"),"AT",IF(AIH!$BN23="AI",IF(Sheet1!$E23&lt;AIH!$BM23-100,100,"wait"),0))</f>
        <v>0</v>
      </c>
      <c r="LB22" s="10">
        <f>IF(AND(LB21&gt;0,LB21&lt;&gt;"wait"),"AT",IF(AIH!$BN23="AI",IF(Sheet1!$E23&lt;AIH!$BM23-150,150,"wait"),0))</f>
        <v>0</v>
      </c>
      <c r="LC22" s="10">
        <f>IF(AND(LC21&gt;0,LC21&lt;&gt;"wait"),"AT",IF(AIH!$BN23="AI",IF(Sheet1!$E23&lt;AIH!$BM23-200,200,"wait"),0))</f>
        <v>0</v>
      </c>
      <c r="LD22" s="10">
        <f t="shared" si="30"/>
        <v>0</v>
      </c>
      <c r="LF22" s="10">
        <f>IF(AND(LF21&gt;0,LF21&lt;&gt;"wait"),"AT",IF(AIH!$BP23="AI",IF(Sheet1!$D23&gt;AIH!$BO23+50,50,"wait"),0))</f>
        <v>0</v>
      </c>
      <c r="LG22" s="10">
        <f>IF(AND(LG21&gt;0,LG21&lt;&gt;"wait"),"AT",IF(AIH!$BP23="AI",IF(Sheet1!$D23&gt;AIH!$BO23+100,100,"wait"),0))</f>
        <v>0</v>
      </c>
      <c r="LH22" s="10">
        <f>IF(AND(LH21&gt;0,LH21&lt;&gt;"wait"),"AT",IF(AIH!$BP23="AI",IF(Sheet1!$D23&gt;AIH!$BO23+150,150,"wait"),0))</f>
        <v>0</v>
      </c>
      <c r="LI22" s="10">
        <f>IF(AND(LI21&gt;0,LI21&lt;&gt;"wait"),"AT",IF(AIH!$BP23="AI",IF(Sheet1!$D23&gt;AIH!$BO23+200,200,"wait"),0))</f>
        <v>0</v>
      </c>
      <c r="LJ22" s="10">
        <f>IF(AND(LJ21&gt;0,LJ21&lt;&gt;"wait"),"AT",IF(AIH!$BP23="AI",IF(Sheet1!$E23&lt;AIH!$BO23-50,50,"wait"),0))</f>
        <v>0</v>
      </c>
      <c r="LK22" s="10">
        <f>IF(AND(LK21&gt;0,LK21&lt;&gt;"wait"),"AT",IF(AIH!$BP23="AI",IF(Sheet1!$E23&lt;AIH!$BO23-100,100,"wait"),0))</f>
        <v>0</v>
      </c>
      <c r="LL22" s="10">
        <f>IF(AND(LL21&gt;0,LL21&lt;&gt;"wait"),"AT",IF(AIH!$BP23="AI",IF(Sheet1!$E23&lt;AIH!$BO23-150,150,"wait"),0))</f>
        <v>0</v>
      </c>
      <c r="LM22" s="10">
        <f>IF(AND(LM21&gt;0,LM21&lt;&gt;"wait"),"AT",IF(AIH!$BP23="AI",IF(Sheet1!$E23&lt;AIH!$BO23-200,200,"wait"),0))</f>
        <v>0</v>
      </c>
      <c r="LN22" s="10">
        <f t="shared" si="31"/>
        <v>0</v>
      </c>
      <c r="LP22" s="10">
        <f>IF(AND(LP21&gt;0,LP21&lt;&gt;"wait"),"AT",IF(AIH!$BR23="AI",IF(Sheet1!$D23&gt;AIH!$BQ23+50,50,"wait"),0))</f>
        <v>0</v>
      </c>
      <c r="LQ22" s="10">
        <f>IF(AND(LQ21&gt;0,LQ21&lt;&gt;"wait"),"AT",IF(AIH!$BR23="AI",IF(Sheet1!$D23&gt;AIH!$BQ23+100,100,"wait"),0))</f>
        <v>0</v>
      </c>
      <c r="LR22" s="10">
        <f>IF(AND(LR21&gt;0,LR21&lt;&gt;"wait"),"AT",IF(AIH!$BR23="AI",IF(Sheet1!$D23&gt;AIH!$BQ23+150,150,"wait"),0))</f>
        <v>0</v>
      </c>
      <c r="LS22" s="10">
        <f>IF(AND(LS21&gt;0,LS21&lt;&gt;"wait"),"AT",IF(AIH!$BR23="AI",IF(Sheet1!$D23&gt;AIH!$BQ23+200,200,"wait"),0))</f>
        <v>0</v>
      </c>
      <c r="LT22" s="10">
        <f>IF(AND(LT21&gt;0,LT21&lt;&gt;"wait"),"AT",IF(AIH!$BR23="AI",IF(Sheet1!$E23&lt;AIH!$BQ23-50,50,"wait"),0))</f>
        <v>0</v>
      </c>
      <c r="LU22" s="10">
        <f>IF(AND(LU21&gt;0,LU21&lt;&gt;"wait"),"AT",IF(AIH!$BR23="AI",IF(Sheet1!$E23&lt;AIH!$BQ23-100,100,"wait"),0))</f>
        <v>0</v>
      </c>
      <c r="LV22" s="10">
        <f>IF(AND(LV21&gt;0,LV21&lt;&gt;"wait"),"AT",IF(AIH!$BR23="AI",IF(Sheet1!$E23&lt;AIH!$BQ23-150,150,"wait"),0))</f>
        <v>0</v>
      </c>
      <c r="LW22" s="10">
        <f>IF(AND(LW21&gt;0,LW21&lt;&gt;"wait"),"AT",IF(AIH!$BR23="AI",IF(Sheet1!$E23&lt;AIH!$BQ23-200,200,"wait"),0))</f>
        <v>0</v>
      </c>
      <c r="LX22" s="10">
        <f t="shared" si="32"/>
        <v>0</v>
      </c>
    </row>
    <row r="23" spans="1:336" x14ac:dyDescent="0.3">
      <c r="A23" t="str">
        <f>Sheet1!B23</f>
        <v>03/01 09:36</v>
      </c>
      <c r="B23">
        <f>Sheet1!D23</f>
        <v>29313</v>
      </c>
      <c r="C23">
        <f>Sheet1!E23</f>
        <v>29226</v>
      </c>
      <c r="E23">
        <f>MAX($B23:$B$162)</f>
        <v>29313</v>
      </c>
      <c r="F23">
        <f>MIN($C23:$C$162)</f>
        <v>29062</v>
      </c>
      <c r="H23" s="8">
        <f>IF(AND(H22&gt;0,H22&lt;&gt;"wait"),"AT",IF(AIH!$D24="AI",IF(Sheet1!$D24&gt;AIH!$C24+50,50,"wait"),0))</f>
        <v>0</v>
      </c>
      <c r="I23" s="8">
        <f>IF(AND(I22&gt;0,I22&lt;&gt;"wait"),"AT",IF(AIH!$D24="AI",IF(Sheet1!$D24&gt;AIH!$C24+100,100,"wait"),0))</f>
        <v>0</v>
      </c>
      <c r="J23" s="8">
        <f>IF(AND(J22&gt;0,J22&lt;&gt;"wait"),"AT",IF(AIH!$D24="AI",IF(Sheet1!$D24&gt;AIH!$C24+150,150,"wait"),0))</f>
        <v>0</v>
      </c>
      <c r="K23" s="8">
        <f>IF(AND(K22&gt;0,K22&lt;&gt;"wait"),"AT",IF(AIH!$D24="AI",IF(Sheet1!$D24&gt;AIH!$C24+200,200,"wait"),0))</f>
        <v>0</v>
      </c>
      <c r="L23" s="8">
        <f>IF(AND(L22&gt;0,L22&lt;&gt;"wait"),"AT",IF(AIH!$D24="AI",IF(Sheet1!$E24&lt;AIH!$C24-50,50,"wait"),0))</f>
        <v>0</v>
      </c>
      <c r="M23" s="8">
        <f>IF(AND(M22&gt;0,M22&lt;&gt;"wait"),"AT",IF(AIH!$D24="AI",IF(Sheet1!$E24&lt;AIH!$C24-100,100,"wait"),0))</f>
        <v>0</v>
      </c>
      <c r="N23" s="8">
        <f>IF(AND(N22&gt;0,N22&lt;&gt;"wait"),"AT",IF(AIH!$D24="AI",IF(Sheet1!$E24&lt;AIH!$C24-150,150,"wait"),0))</f>
        <v>0</v>
      </c>
      <c r="O23" s="8">
        <f>IF(AND(O22&gt;0,O22&lt;&gt;"wait"),"AT",IF(AIH!$D24="AI",IF(Sheet1!$E24&lt;AIH!$C24-200,200,"wait"),0))</f>
        <v>0</v>
      </c>
      <c r="P23" s="8">
        <f t="shared" si="0"/>
        <v>0</v>
      </c>
      <c r="R23" s="8">
        <f>IF(AND(R22&gt;0,R22&lt;&gt;"wait"),"AT",IF(AIH!$F24="AI",IF(Sheet1!$D24&gt;AIH!$E24+50,50,"wait"),0))</f>
        <v>0</v>
      </c>
      <c r="S23" s="8">
        <f>IF(AND(S22&gt;0,S22&lt;&gt;"wait"),"AT",IF(AIH!$F24="AI",IF(Sheet1!$D24&gt;AIH!$E24+100,100,"wait"),0))</f>
        <v>0</v>
      </c>
      <c r="T23" s="8">
        <f>IF(AND(T22&gt;0,T22&lt;&gt;"wait"),"AT",IF(AIH!$F24="AI",IF(Sheet1!$D24&gt;AIH!$E24+150,150,"wait"),0))</f>
        <v>0</v>
      </c>
      <c r="U23" s="8">
        <f>IF(AND(U22&gt;0,U22&lt;&gt;"wait"),"AT",IF(AIH!$F24="AI",IF(Sheet1!$D24&gt;AIH!$E24+200,200,"wait"),0))</f>
        <v>0</v>
      </c>
      <c r="V23" s="8">
        <f>IF(AND(V22&gt;0,V22&lt;&gt;"wait"),"AT",IF(AIH!$F24="AI",IF(Sheet1!$E24&lt;AIH!$E24-50,50,"wait"),0))</f>
        <v>0</v>
      </c>
      <c r="W23" s="8">
        <f>IF(AND(W22&gt;0,W22&lt;&gt;"wait"),"AT",IF(AIH!$F24="AI",IF(Sheet1!$E24&lt;AIH!$E24-100,100,"wait"),0))</f>
        <v>0</v>
      </c>
      <c r="X23" s="8">
        <f>IF(AND(X22&gt;0,X22&lt;&gt;"wait"),"AT",IF(AIH!$F24="AI",IF(Sheet1!$E24&lt;AIH!$E24-150,150,"wait"),0))</f>
        <v>0</v>
      </c>
      <c r="Y23" s="8">
        <f>IF(AND(Y22&gt;0,Y22&lt;&gt;"wait"),"AT",IF(AIH!$F24="AI",IF(Sheet1!$E24&lt;AIH!$E24-200,200,"wait"),0))</f>
        <v>0</v>
      </c>
      <c r="Z23" s="8">
        <f t="shared" si="1"/>
        <v>0</v>
      </c>
      <c r="AB23" s="8">
        <f>IF(AND(AB22&gt;0,AB22&lt;&gt;"wait"),"AT",IF(AIH!$H24="AI",IF(Sheet1!$D24&gt;AIH!$G24+50,50,"wait"),0))</f>
        <v>0</v>
      </c>
      <c r="AC23" s="8">
        <f>IF(AND(AC22&gt;0,AC22&lt;&gt;"wait"),"AT",IF(AIH!$H24="AI",IF(Sheet1!$D24&gt;AIH!$G24+100,100,"wait"),0))</f>
        <v>0</v>
      </c>
      <c r="AD23" s="8">
        <f>IF(AND(AD22&gt;0,AD22&lt;&gt;"wait"),"AT",IF(AIH!$H24="AI",IF(Sheet1!$D24&gt;AIH!$G24+150,150,"wait"),0))</f>
        <v>0</v>
      </c>
      <c r="AE23" s="8">
        <f>IF(AND(AE22&gt;0,AE22&lt;&gt;"wait"),"AT",IF(AIH!$H24="AI",IF(Sheet1!$D24&gt;AIH!$G24+200,200,"wait"),0))</f>
        <v>0</v>
      </c>
      <c r="AF23" s="8">
        <f>IF(AND(AF22&gt;0,AF22&lt;&gt;"wait"),"AT",IF(AIH!$H24="AI",IF(Sheet1!$E24&lt;AIH!$G24-50,50,"wait"),0))</f>
        <v>0</v>
      </c>
      <c r="AG23" s="8">
        <f>IF(AND(AG22&gt;0,AG22&lt;&gt;"wait"),"AT",IF(AIH!$H24="AI",IF(Sheet1!$E24&lt;AIH!$G24-100,100,"wait"),0))</f>
        <v>0</v>
      </c>
      <c r="AH23" s="8">
        <f>IF(AND(AH22&gt;0,AH22&lt;&gt;"wait"),"AT",IF(AIH!$H24="AI",IF(Sheet1!$E24&lt;AIH!$G24-150,150,"wait"),0))</f>
        <v>0</v>
      </c>
      <c r="AI23" s="8">
        <f>IF(AND(AI22&gt;0,AI22&lt;&gt;"wait"),"AT",IF(AIH!$H24="AI",IF(Sheet1!$E24&lt;AIH!$G24-200,200,"wait"),0))</f>
        <v>0</v>
      </c>
      <c r="AJ23" s="8">
        <f t="shared" si="2"/>
        <v>0</v>
      </c>
      <c r="AL23" s="8">
        <f>IF(AND(AL22&gt;0,AL22&lt;&gt;"wait"),"AT",IF(AIH!$J24="AI",IF(Sheet1!$D24&gt;AIH!$I24+50,50,"wait"),0))</f>
        <v>0</v>
      </c>
      <c r="AM23" s="8">
        <f>IF(AND(AM22&gt;0,AM22&lt;&gt;"wait"),"AT",IF(AIH!$J24="AI",IF(Sheet1!$D24&gt;AIH!$I24+100,100,"wait"),0))</f>
        <v>0</v>
      </c>
      <c r="AN23" s="8">
        <f>IF(AND(AN22&gt;0,AN22&lt;&gt;"wait"),"AT",IF(AIH!$J24="AI",IF(Sheet1!$D24&gt;AIH!$I24+150,150,"wait"),0))</f>
        <v>0</v>
      </c>
      <c r="AO23" s="8">
        <f>IF(AND(AO22&gt;0,AO22&lt;&gt;"wait"),"AT",IF(AIH!$J24="AI",IF(Sheet1!$D24&gt;AIH!$I24+200,200,"wait"),0))</f>
        <v>0</v>
      </c>
      <c r="AP23" s="8">
        <f>IF(AND(AP22&gt;0,AP22&lt;&gt;"wait"),"AT",IF(AIH!$J24="AI",IF(Sheet1!$E24&lt;AIH!$I24-50,50,"wait"),0))</f>
        <v>0</v>
      </c>
      <c r="AQ23" s="8">
        <f>IF(AND(AQ22&gt;0,AQ22&lt;&gt;"wait"),"AT",IF(AIH!$J24="AI",IF(Sheet1!$E24&lt;AIH!$I24-100,100,"wait"),0))</f>
        <v>0</v>
      </c>
      <c r="AR23" s="8">
        <f>IF(AND(AR22&gt;0,AR22&lt;&gt;"wait"),"AT",IF(AIH!$J24="AI",IF(Sheet1!$E24&lt;AIH!$I24-150,150,"wait"),0))</f>
        <v>0</v>
      </c>
      <c r="AS23" s="8">
        <f>IF(AND(AS22&gt;0,AS22&lt;&gt;"wait"),"AT",IF(AIH!$J24="AI",IF(Sheet1!$E24&lt;AIH!$I24-200,200,"wait"),0))</f>
        <v>0</v>
      </c>
      <c r="AT23" s="8">
        <f t="shared" si="3"/>
        <v>0</v>
      </c>
      <c r="AU23" s="8"/>
      <c r="AV23" s="8">
        <f>IF(AND(AV22&gt;0,AV22&lt;&gt;"wait"),"AT",IF(AIH!$L24="AI",IF(Sheet1!$D24&gt;AIH!$K24+50,50,"wait"),0))</f>
        <v>0</v>
      </c>
      <c r="AW23" s="8">
        <f>IF(AND(AW22&gt;0,AW22&lt;&gt;"wait"),"AT",IF(AIH!$L24="AI",IF(Sheet1!$D24&gt;AIH!$K24+100,100,"wait"),0))</f>
        <v>0</v>
      </c>
      <c r="AX23" s="8">
        <f>IF(AND(AX22&gt;0,AX22&lt;&gt;"wait"),"AT",IF(AIH!$L24="AI",IF(Sheet1!$D24&gt;AIH!$K24+150,150,"wait"),0))</f>
        <v>0</v>
      </c>
      <c r="AY23" s="8">
        <f>IF(AND(AY22&gt;0,AY22&lt;&gt;"wait"),"AT",IF(AIH!$L24="AI",IF(Sheet1!$D24&gt;AIH!$K24+200,200,"wait"),0))</f>
        <v>0</v>
      </c>
      <c r="AZ23" s="8">
        <f>IF(AND(AZ22&gt;0,AZ22&lt;&gt;"wait"),"AT",IF(AIH!$L24="AI",IF(Sheet1!$E24&lt;AIH!$K24-50,50,"wait"),0))</f>
        <v>0</v>
      </c>
      <c r="BA23" s="8">
        <f>IF(AND(BA22&gt;0,BA22&lt;&gt;"wait"),"AT",IF(AIH!$L24="AI",IF(Sheet1!$E24&lt;AIH!$K24-100,100,"wait"),0))</f>
        <v>0</v>
      </c>
      <c r="BB23" s="8">
        <f>IF(AND(BB22&gt;0,BB22&lt;&gt;"wait"),"AT",IF(AIH!$L24="AI",IF(Sheet1!$E24&lt;AIH!$K24-150,150,"wait"),0))</f>
        <v>0</v>
      </c>
      <c r="BC23" s="8">
        <f>IF(AND(BC22&gt;0,BC22&lt;&gt;"wait"),"AT",IF(AIH!$L24="AI",IF(Sheet1!$E24&lt;AIH!$K24-200,200,"wait"),0))</f>
        <v>0</v>
      </c>
      <c r="BD23" s="8">
        <f t="shared" si="4"/>
        <v>0</v>
      </c>
      <c r="BE23" s="8"/>
      <c r="BF23" s="8">
        <f>IF(AND(BF22&gt;0,BF22&lt;&gt;"wait"),"AT",IF(AIH!$N24="AI",IF(Sheet1!$D24&gt;AIH!$M24+50,50,"wait"),0))</f>
        <v>0</v>
      </c>
      <c r="BG23" s="8">
        <f>IF(AND(BG22&gt;0,BG22&lt;&gt;"wait"),"AT",IF(AIH!$N24="AI",IF(Sheet1!$D24&gt;AIH!$M24+100,100,"wait"),0))</f>
        <v>0</v>
      </c>
      <c r="BH23" s="8">
        <f>IF(AND(BH22&gt;0,BH22&lt;&gt;"wait"),"AT",IF(AIH!$N24="AI",IF(Sheet1!$D24&gt;AIH!$M24+150,150,"wait"),0))</f>
        <v>0</v>
      </c>
      <c r="BI23" s="8">
        <f>IF(AND(BI22&gt;0,BI22&lt;&gt;"wait"),"AT",IF(AIH!$N24="AI",IF(Sheet1!$D24&gt;AIH!$M24+200,200,"wait"),0))</f>
        <v>0</v>
      </c>
      <c r="BJ23" s="8">
        <f>IF(AND(BJ22&gt;0,BJ22&lt;&gt;"wait"),"AT",IF(AIH!$N24="AI",IF(Sheet1!$E24&lt;AIH!$M24-50,50,"wait"),0))</f>
        <v>0</v>
      </c>
      <c r="BK23" s="8">
        <f>IF(AND(BK22&gt;0,BK22&lt;&gt;"wait"),"AT",IF(AIH!$N24="AI",IF(Sheet1!$E24&lt;AIH!$M24-100,100,"wait"),0))</f>
        <v>0</v>
      </c>
      <c r="BL23" s="8">
        <f>IF(AND(BL22&gt;0,BL22&lt;&gt;"wait"),"AT",IF(AIH!$N24="AI",IF(Sheet1!$E24&lt;AIH!$M24-150,150,"wait"),0))</f>
        <v>0</v>
      </c>
      <c r="BM23" s="8">
        <f>IF(AND(BM22&gt;0,BM22&lt;&gt;"wait"),"AT",IF(AIH!$N24="AI",IF(Sheet1!$E24&lt;AIH!$M24-200,200,"wait"),0))</f>
        <v>0</v>
      </c>
      <c r="BN23" s="8">
        <f t="shared" si="5"/>
        <v>0</v>
      </c>
      <c r="BO23" s="8"/>
      <c r="BP23" s="8">
        <f>IF(AND(BP22&gt;0,BP22&lt;&gt;"wait"),"AT",IF(AIH!$P24="AI",IF(Sheet1!$D24&gt;AIH!$O24+50,50,"wait"),0))</f>
        <v>0</v>
      </c>
      <c r="BQ23" s="8">
        <f>IF(AND(BQ22&gt;0,BQ22&lt;&gt;"wait"),"AT",IF(AIH!$P24="AI",IF(Sheet1!$D24&gt;AIH!$O24+100,100,"wait"),0))</f>
        <v>0</v>
      </c>
      <c r="BR23" s="8">
        <f>IF(AND(BR22&gt;0,BR22&lt;&gt;"wait"),"AT",IF(AIH!$P24="AI",IF(Sheet1!$D24&gt;AIH!$O24+150,150,"wait"),0))</f>
        <v>0</v>
      </c>
      <c r="BS23" s="8">
        <f>IF(AND(BS22&gt;0,BS22&lt;&gt;"wait"),"AT",IF(AIH!$P24="AI",IF(Sheet1!$D24&gt;AIH!$O24+200,200,"wait"),0))</f>
        <v>0</v>
      </c>
      <c r="BT23" s="8">
        <f>IF(AND(BT22&gt;0,BT22&lt;&gt;"wait"),"AT",IF(AIH!$P24="AI",IF(Sheet1!$E24&lt;AIH!$O24-50,50,"wait"),0))</f>
        <v>0</v>
      </c>
      <c r="BU23" s="8">
        <f>IF(AND(BU22&gt;0,BU22&lt;&gt;"wait"),"AT",IF(AIH!$P24="AI",IF(Sheet1!$E24&lt;AIH!$O24-100,100,"wait"),0))</f>
        <v>0</v>
      </c>
      <c r="BV23" s="8">
        <f>IF(AND(BV22&gt;0,BV22&lt;&gt;"wait"),"AT",IF(AIH!$P24="AI",IF(Sheet1!$E24&lt;AIH!$O24-150,150,"wait"),0))</f>
        <v>0</v>
      </c>
      <c r="BW23" s="8">
        <f>IF(AND(BW22&gt;0,BW22&lt;&gt;"wait"),"AT",IF(AIH!$P24="AI",IF(Sheet1!$E24&lt;AIH!$O24-200,200,"wait"),0))</f>
        <v>0</v>
      </c>
      <c r="BX23" s="8">
        <f t="shared" si="6"/>
        <v>0</v>
      </c>
      <c r="BY23" s="8"/>
      <c r="BZ23" s="8">
        <f>IF(AND(BZ22&gt;0,BZ22&lt;&gt;"wait"),"AT",IF(AIH!$R24="AI",IF(Sheet1!$D24&gt;AIH!$Q24+50,50,"wait"),0))</f>
        <v>0</v>
      </c>
      <c r="CA23" s="8">
        <f>IF(AND(CA22&gt;0,CA22&lt;&gt;"wait"),"AT",IF(AIH!$R24="AI",IF(Sheet1!$D24&gt;AIH!$Q24+100,100,"wait"),0))</f>
        <v>0</v>
      </c>
      <c r="CB23" s="8">
        <f>IF(AND(CB22&gt;0,CB22&lt;&gt;"wait"),"AT",IF(AIH!$R24="AI",IF(Sheet1!$D24&gt;AIH!$Q24+150,150,"wait"),0))</f>
        <v>0</v>
      </c>
      <c r="CC23" s="8">
        <f>IF(AND(CC22&gt;0,CC22&lt;&gt;"wait"),"AT",IF(AIH!$R24="AI",IF(Sheet1!$D24&gt;AIH!$Q24+200,200,"wait"),0))</f>
        <v>0</v>
      </c>
      <c r="CD23" s="8">
        <f>IF(AND(CD22&gt;0,CD22&lt;&gt;"wait"),"AT",IF(AIH!$R24="AI",IF(Sheet1!$E24&lt;AIH!$Q24-50,50,"wait"),0))</f>
        <v>0</v>
      </c>
      <c r="CE23" s="8">
        <f>IF(AND(CE22&gt;0,CE22&lt;&gt;"wait"),"AT",IF(AIH!$R24="AI",IF(Sheet1!$E24&lt;AIH!$Q24-100,100,"wait"),0))</f>
        <v>0</v>
      </c>
      <c r="CF23" s="8">
        <f>IF(AND(CF22&gt;0,CF22&lt;&gt;"wait"),"AT",IF(AIH!$R24="AI",IF(Sheet1!$E24&lt;AIH!$Q24-150,150,"wait"),0))</f>
        <v>0</v>
      </c>
      <c r="CG23" s="8">
        <f>IF(AND(CG22&gt;0,CG22&lt;&gt;"wait"),"AT",IF(AIH!$R24="AI",IF(Sheet1!$E24&lt;AIH!$Q24-200,200,"wait"),0))</f>
        <v>0</v>
      </c>
      <c r="CH23" s="8">
        <f t="shared" si="7"/>
        <v>0</v>
      </c>
      <c r="CI23" s="8"/>
      <c r="CJ23" s="8">
        <f>IF(AND(CJ22&gt;0,CJ22&lt;&gt;"wait"),"AT",IF(AIH!$T24="AI",IF(Sheet1!$D24&gt;AIH!$S24+50,50,"wait"),0))</f>
        <v>0</v>
      </c>
      <c r="CK23" s="8">
        <f>IF(AND(CK22&gt;0,CK22&lt;&gt;"wait"),"AT",IF(AIH!$T24="AI",IF(Sheet1!$D24&gt;AIH!$S24+100,100,"wait"),0))</f>
        <v>0</v>
      </c>
      <c r="CL23" s="8">
        <f>IF(AND(CL22&gt;0,CL22&lt;&gt;"wait"),"AT",IF(AIH!$T24="AI",IF(Sheet1!$D24&gt;AIH!$S24+150,150,"wait"),0))</f>
        <v>0</v>
      </c>
      <c r="CM23" s="8">
        <f>IF(AND(CM22&gt;0,CM22&lt;&gt;"wait"),"AT",IF(AIH!$T24="AI",IF(Sheet1!$D24&gt;AIH!$S24+200,200,"wait"),0))</f>
        <v>0</v>
      </c>
      <c r="CN23" s="8">
        <f>IF(AND(CN22&gt;0,CN22&lt;&gt;"wait"),"AT",IF(AIH!$T24="AI",IF(Sheet1!$E24&lt;AIH!$S24-50,50,"wait"),0))</f>
        <v>0</v>
      </c>
      <c r="CO23" s="8">
        <f>IF(AND(CO22&gt;0,CO22&lt;&gt;"wait"),"AT",IF(AIH!$T24="AI",IF(Sheet1!$E24&lt;AIH!$S24-100,100,"wait"),0))</f>
        <v>0</v>
      </c>
      <c r="CP23" s="8">
        <f>IF(AND(CP22&gt;0,CP22&lt;&gt;"wait"),"AT",IF(AIH!$T24="AI",IF(Sheet1!$E24&lt;AIH!$S24-150,150,"wait"),0))</f>
        <v>0</v>
      </c>
      <c r="CQ23" s="8">
        <f>IF(AND(CQ22&gt;0,CQ22&lt;&gt;"wait"),"AT",IF(AIH!$T24="AI",IF(Sheet1!$E24&lt;AIH!$S24-200,200,"wait"),0))</f>
        <v>0</v>
      </c>
      <c r="CR23" s="8">
        <f t="shared" si="8"/>
        <v>0</v>
      </c>
      <c r="CS23" s="8"/>
      <c r="CT23" s="8">
        <f>IF(AND(CT22&gt;0,CT22&lt;&gt;"wait"),"AT",IF(AIH!$V24="AI",IF(Sheet1!$D24&gt;AIH!$U24+50,50,"wait"),0))</f>
        <v>0</v>
      </c>
      <c r="CU23" s="8">
        <f>IF(AND(CU22&gt;0,CU22&lt;&gt;"wait"),"AT",IF(AIH!$V24="AI",IF(Sheet1!$D24&gt;AIH!$U24+100,100,"wait"),0))</f>
        <v>0</v>
      </c>
      <c r="CV23" s="8">
        <f>IF(AND(CV22&gt;0,CV22&lt;&gt;"wait"),"AT",IF(AIH!$V24="AI",IF(Sheet1!$D24&gt;AIH!$U24+150,150,"wait"),0))</f>
        <v>0</v>
      </c>
      <c r="CW23" s="8">
        <f>IF(AND(CW22&gt;0,CW22&lt;&gt;"wait"),"AT",IF(AIH!$V24="AI",IF(Sheet1!$D24&gt;AIH!$U24+200,200,"wait"),0))</f>
        <v>0</v>
      </c>
      <c r="CX23" s="8">
        <f>IF(AND(CX22&gt;0,CX22&lt;&gt;"wait"),"AT",IF(AIH!$V24="AI",IF(Sheet1!$E24&lt;AIH!$U24-50,50,"wait"),0))</f>
        <v>0</v>
      </c>
      <c r="CY23" s="8">
        <f>IF(AND(CY22&gt;0,CY22&lt;&gt;"wait"),"AT",IF(AIH!$V24="AI",IF(Sheet1!$E24&lt;AIH!$U24-100,100,"wait"),0))</f>
        <v>0</v>
      </c>
      <c r="CZ23" s="8">
        <f>IF(AND(CZ22&gt;0,CZ22&lt;&gt;"wait"),"AT",IF(AIH!$V24="AI",IF(Sheet1!$E24&lt;AIH!$U24-150,150,"wait"),0))</f>
        <v>0</v>
      </c>
      <c r="DA23" s="8">
        <f>IF(AND(DA22&gt;0,DA22&lt;&gt;"wait"),"AT",IF(AIH!$V24="AI",IF(Sheet1!$E24&lt;AIH!$U24-200,200,"wait"),0))</f>
        <v>0</v>
      </c>
      <c r="DB23" s="8">
        <f t="shared" si="9"/>
        <v>0</v>
      </c>
      <c r="DC23" s="8"/>
      <c r="DD23" s="8">
        <f>IF(AND(DD22&gt;0,DD22&lt;&gt;"wait"),"AT",IF(AIH!$X24="AI",IF(Sheet1!$D24&gt;AIH!$W24+50,50,"wait"),0))</f>
        <v>0</v>
      </c>
      <c r="DE23" s="8">
        <f>IF(AND(DE22&gt;0,DE22&lt;&gt;"wait"),"AT",IF(AIH!$X24="AI",IF(Sheet1!$D24&gt;AIH!$W24+100,100,"wait"),0))</f>
        <v>0</v>
      </c>
      <c r="DF23" s="8">
        <f>IF(AND(DF22&gt;0,DF22&lt;&gt;"wait"),"AT",IF(AIH!$X24="AI",IF(Sheet1!$D24&gt;AIH!$W24+150,150,"wait"),0))</f>
        <v>0</v>
      </c>
      <c r="DG23" s="8">
        <f>IF(AND(DG22&gt;0,DG22&lt;&gt;"wait"),"AT",IF(AIH!$X24="AI",IF(Sheet1!$D24&gt;AIH!$W24+200,200,"wait"),0))</f>
        <v>0</v>
      </c>
      <c r="DH23" s="8">
        <f>IF(AND(DH22&gt;0,DH22&lt;&gt;"wait"),"AT",IF(AIH!$X24="AI",IF(Sheet1!$E24&lt;AIH!$W24-50,50,"wait"),0))</f>
        <v>0</v>
      </c>
      <c r="DI23" s="8">
        <f>IF(AND(DI22&gt;0,DI22&lt;&gt;"wait"),"AT",IF(AIH!$X24="AI",IF(Sheet1!$E24&lt;AIH!$W24-100,100,"wait"),0))</f>
        <v>0</v>
      </c>
      <c r="DJ23" s="8">
        <f>IF(AND(DJ22&gt;0,DJ22&lt;&gt;"wait"),"AT",IF(AIH!$X24="AI",IF(Sheet1!$E24&lt;AIH!$W24-150,150,"wait"),0))</f>
        <v>0</v>
      </c>
      <c r="DK23" s="8">
        <f>IF(AND(DK22&gt;0,DK22&lt;&gt;"wait"),"AT",IF(AIH!$X24="AI",IF(Sheet1!$E24&lt;AIH!$W24-200,200,"wait"),0))</f>
        <v>0</v>
      </c>
      <c r="DL23" s="8">
        <f t="shared" si="10"/>
        <v>0</v>
      </c>
      <c r="DN23" s="10">
        <f>IF(AND(DN22&gt;0,DN22&lt;&gt;"wait"),"AT",IF(AIH!$AA24="AI",IF(Sheet1!$D24&gt;AIH!$Z24+50,50,"wait"),0))</f>
        <v>0</v>
      </c>
      <c r="DO23" s="10">
        <f>IF(AND(DO22&gt;0,DO22&lt;&gt;"wait"),"AT",IF(AIH!$AA24="AI",IF(Sheet1!$D24&gt;AIH!$Z24+100,100,"wait"),0))</f>
        <v>0</v>
      </c>
      <c r="DP23" s="10">
        <f>IF(AND(DP22&gt;0,DP22&lt;&gt;"wait"),"AT",IF(AIH!$AA24="AI",IF(Sheet1!$D24&gt;AIH!$Z24+150,150,"wait"),0))</f>
        <v>0</v>
      </c>
      <c r="DQ23" s="10">
        <f>IF(AND(DQ22&gt;0,DQ22&lt;&gt;"wait"),"AT",IF(AIH!$AA24="AI",IF(Sheet1!$D24&gt;AIH!$Z24+200,200,"wait"),0))</f>
        <v>0</v>
      </c>
      <c r="DR23" s="10">
        <f>IF(AND(DR22&gt;0,DR22&lt;&gt;"wait"),"AT",IF(AIH!$AA24="AI",IF(Sheet1!$E24&lt;AIH!$Z24-50,50,"wait"),0))</f>
        <v>0</v>
      </c>
      <c r="DS23" s="10">
        <f>IF(AND(DS22&gt;0,DS22&lt;&gt;"wait"),"AT",IF(AIH!$AA24="AI",IF(Sheet1!$E24&lt;AIH!$Z24-100,100,"wait"),0))</f>
        <v>0</v>
      </c>
      <c r="DT23" s="10">
        <f>IF(AND(DT22&gt;0,DT22&lt;&gt;"wait"),"AT",IF(AIH!$AA24="AI",IF(Sheet1!$E24&lt;AIH!$Z24-150,150,"wait"),0))</f>
        <v>0</v>
      </c>
      <c r="DU23" s="10">
        <f>IF(AND(DU22&gt;0,DU22&lt;&gt;"wait"),"AT",IF(AIH!$AA24="AI",IF(Sheet1!$E24&lt;AIH!$Z24-200,200,"wait"),0))</f>
        <v>0</v>
      </c>
      <c r="DV23" s="10">
        <f t="shared" si="11"/>
        <v>0</v>
      </c>
      <c r="DX23" s="10">
        <f>IF(AND(DX22&gt;0,DX22&lt;&gt;"wait"),"AT",IF(AIH!$AC24="AI",IF(Sheet1!$D24&gt;AIH!$AB24+50,50,"wait"),0))</f>
        <v>0</v>
      </c>
      <c r="DY23" s="10">
        <f>IF(AND(DY22&gt;0,DY22&lt;&gt;"wait"),"AT",IF(AIH!$AC24="AI",IF(Sheet1!$D24&gt;AIH!$AB24+100,100,"wait"),0))</f>
        <v>0</v>
      </c>
      <c r="DZ23" s="10">
        <f>IF(AND(DZ22&gt;0,DZ22&lt;&gt;"wait"),"AT",IF(AIH!$AC24="AI",IF(Sheet1!$D24&gt;AIH!$AB24+150,150,"wait"),0))</f>
        <v>0</v>
      </c>
      <c r="EA23" s="10">
        <f>IF(AND(EA22&gt;0,EA22&lt;&gt;"wait"),"AT",IF(AIH!$AC24="AI",IF(Sheet1!$D24&gt;AIH!$AB24+200,200,"wait"),0))</f>
        <v>0</v>
      </c>
      <c r="EB23" s="10">
        <f>IF(AND(EB22&gt;0,EB22&lt;&gt;"wait"),"AT",IF(AIH!$AC24="AI",IF(Sheet1!$E24&lt;AIH!$AB24-50,50,"wait"),0))</f>
        <v>0</v>
      </c>
      <c r="EC23" s="10">
        <f>IF(AND(EC22&gt;0,EC22&lt;&gt;"wait"),"AT",IF(AIH!$AC24="AI",IF(Sheet1!$E24&lt;AIH!$AB24-100,100,"wait"),0))</f>
        <v>0</v>
      </c>
      <c r="ED23" s="10">
        <f>IF(AND(ED22&gt;0,ED22&lt;&gt;"wait"),"AT",IF(AIH!$AC24="AI",IF(Sheet1!$E24&lt;AIH!$AB24-150,150,"wait"),0))</f>
        <v>0</v>
      </c>
      <c r="EE23" s="10">
        <f>IF(AND(EE22&gt;0,EE22&lt;&gt;"wait"),"AT",IF(AIH!$AC24="AI",IF(Sheet1!$E24&lt;AIH!$AB24-200,200,"wait"),0))</f>
        <v>0</v>
      </c>
      <c r="EF23" s="10">
        <f t="shared" si="12"/>
        <v>0</v>
      </c>
      <c r="EH23" s="10">
        <f>IF(AND(EH22&gt;0,EH22&lt;&gt;"wait"),"AT",IF(AIH!$AE24="AI",IF(Sheet1!$D24&gt;AIH!$AD24+50,50,"wait"),0))</f>
        <v>0</v>
      </c>
      <c r="EI23" s="10">
        <f>IF(AND(EI22&gt;0,EI22&lt;&gt;"wait"),"AT",IF(AIH!$AE24="AI",IF(Sheet1!$D24&gt;AIH!$AD24+100,100,"wait"),0))</f>
        <v>0</v>
      </c>
      <c r="EJ23" s="10">
        <f>IF(AND(EJ22&gt;0,EJ22&lt;&gt;"wait"),"AT",IF(AIH!$AE24="AI",IF(Sheet1!$D24&gt;AIH!$AD24+150,150,"wait"),0))</f>
        <v>0</v>
      </c>
      <c r="EK23" s="10">
        <f>IF(AND(EK22&gt;0,EK22&lt;&gt;"wait"),"AT",IF(AIH!$AE24="AI",IF(Sheet1!$D24&gt;AIH!$AD24+200,200,"wait"),0))</f>
        <v>0</v>
      </c>
      <c r="EL23" s="10">
        <f>IF(AND(EL22&gt;0,EL22&lt;&gt;"wait"),"AT",IF(AIH!$AE24="AI",IF(Sheet1!$E24&lt;AIH!$AD24-50,50,"wait"),0))</f>
        <v>0</v>
      </c>
      <c r="EM23" s="10">
        <f>IF(AND(EM22&gt;0,EM22&lt;&gt;"wait"),"AT",IF(AIH!$AE24="AI",IF(Sheet1!$E24&lt;AIH!$AD24-100,100,"wait"),0))</f>
        <v>0</v>
      </c>
      <c r="EN23" s="10">
        <f>IF(AND(EN22&gt;0,EN22&lt;&gt;"wait"),"AT",IF(AIH!$AE24="AI",IF(Sheet1!$E24&lt;AIH!$AD24-150,150,"wait"),0))</f>
        <v>0</v>
      </c>
      <c r="EO23" s="10">
        <f>IF(AND(EO22&gt;0,EO22&lt;&gt;"wait"),"AT",IF(AIH!$AE24="AI",IF(Sheet1!$E24&lt;AIH!$AD24-200,200,"wait"),0))</f>
        <v>0</v>
      </c>
      <c r="EP23" s="10">
        <f t="shared" si="13"/>
        <v>0</v>
      </c>
      <c r="ER23" s="10">
        <f>IF(AND(ER22&gt;0,ER22&lt;&gt;"wait"),"AT",IF(AIH!$AG24="AI",IF(Sheet1!$D24&gt;AIH!$AF24+50,50,"wait"),0))</f>
        <v>0</v>
      </c>
      <c r="ES23" s="10">
        <f>IF(AND(ES22&gt;0,ES22&lt;&gt;"wait"),"AT",IF(AIH!$AG24="AI",IF(Sheet1!$D24&gt;AIH!$AF24+100,100,"wait"),0))</f>
        <v>0</v>
      </c>
      <c r="ET23" s="10">
        <f>IF(AND(ET22&gt;0,ET22&lt;&gt;"wait"),"AT",IF(AIH!$AG24="AI",IF(Sheet1!$D24&gt;AIH!$AF24+150,150,"wait"),0))</f>
        <v>0</v>
      </c>
      <c r="EU23" s="10">
        <f>IF(AND(EU22&gt;0,EU22&lt;&gt;"wait"),"AT",IF(AIH!$AG24="AI",IF(Sheet1!$D24&gt;AIH!$AF24+200,200,"wait"),0))</f>
        <v>0</v>
      </c>
      <c r="EV23" s="10">
        <f>IF(AND(EV22&gt;0,EV22&lt;&gt;"wait"),"AT",IF(AIH!$AG24="AI",IF(Sheet1!$E24&lt;AIH!$AF24-50,50,"wait"),0))</f>
        <v>0</v>
      </c>
      <c r="EW23" s="10">
        <f>IF(AND(EW22&gt;0,EW22&lt;&gt;"wait"),"AT",IF(AIH!$AG24="AI",IF(Sheet1!$E24&lt;AIH!$AF24-100,100,"wait"),0))</f>
        <v>0</v>
      </c>
      <c r="EX23" s="10">
        <f>IF(AND(EX22&gt;0,EX22&lt;&gt;"wait"),"AT",IF(AIH!$AG24="AI",IF(Sheet1!$E24&lt;AIH!$AF24-150,150,"wait"),0))</f>
        <v>0</v>
      </c>
      <c r="EY23" s="10">
        <f>IF(AND(EY22&gt;0,EY22&lt;&gt;"wait"),"AT",IF(AIH!$AG24="AI",IF(Sheet1!$E24&lt;AIH!$AF24-200,200,"wait"),0))</f>
        <v>0</v>
      </c>
      <c r="EZ23" s="10">
        <f t="shared" si="14"/>
        <v>0</v>
      </c>
      <c r="FB23" s="10">
        <f>IF(AND(FB22&gt;0,FB22&lt;&gt;"wait"),"AT",IF(AIH!$AI24="AI",IF(Sheet1!$D24&gt;AIH!$AH24+50,50,"wait"),0))</f>
        <v>0</v>
      </c>
      <c r="FC23" s="10">
        <f>IF(AND(FC22&gt;0,FC22&lt;&gt;"wait"),"AT",IF(AIH!$AI24="AI",IF(Sheet1!$D24&gt;AIH!$AH24+100,100,"wait"),0))</f>
        <v>0</v>
      </c>
      <c r="FD23" s="10">
        <f>IF(AND(FD22&gt;0,FD22&lt;&gt;"wait"),"AT",IF(AIH!$AI24="AI",IF(Sheet1!$D24&gt;AIH!$AH24+150,150,"wait"),0))</f>
        <v>0</v>
      </c>
      <c r="FE23" s="10">
        <f>IF(AND(FE22&gt;0,FE22&lt;&gt;"wait"),"AT",IF(AIH!$AI24="AI",IF(Sheet1!$D24&gt;AIH!$AH24+200,200,"wait"),0))</f>
        <v>0</v>
      </c>
      <c r="FF23" s="10">
        <f>IF(AND(FF22&gt;0,FF22&lt;&gt;"wait"),"AT",IF(AIH!$AI24="AI",IF(Sheet1!$E24&lt;AIH!$AH24-50,50,"wait"),0))</f>
        <v>0</v>
      </c>
      <c r="FG23" s="10">
        <f>IF(AND(FG22&gt;0,FG22&lt;&gt;"wait"),"AT",IF(AIH!$AI24="AI",IF(Sheet1!$E24&lt;AIH!$AH24-100,100,"wait"),0))</f>
        <v>0</v>
      </c>
      <c r="FH23" s="10">
        <f>IF(AND(FH22&gt;0,FH22&lt;&gt;"wait"),"AT",IF(AIH!$AI24="AI",IF(Sheet1!$E24&lt;AIH!$AH24-150,150,"wait"),0))</f>
        <v>0</v>
      </c>
      <c r="FI23" s="10">
        <f>IF(AND(FI22&gt;0,FI22&lt;&gt;"wait"),"AT",IF(AIH!$AI24="AI",IF(Sheet1!$E24&lt;AIH!$AH24-200,200,"wait"),0))</f>
        <v>0</v>
      </c>
      <c r="FJ23" s="10">
        <f t="shared" si="15"/>
        <v>0</v>
      </c>
      <c r="FL23" s="10">
        <f>IF(AND(FL22&gt;0,FL22&lt;&gt;"wait"),"AT",IF(AIH!$AK24="AI",IF(Sheet1!$D24&gt;AIH!$AJ24+50,50,"wait"),0))</f>
        <v>0</v>
      </c>
      <c r="FM23" s="10">
        <f>IF(AND(FM22&gt;0,FM22&lt;&gt;"wait"),"AT",IF(AIH!$AK24="AI",IF(Sheet1!$D24&gt;AIH!$AJ24+100,100,"wait"),0))</f>
        <v>0</v>
      </c>
      <c r="FN23" s="10">
        <f>IF(AND(FN22&gt;0,FN22&lt;&gt;"wait"),"AT",IF(AIH!$AK24="AI",IF(Sheet1!$D24&gt;AIH!$AJ24+150,150,"wait"),0))</f>
        <v>0</v>
      </c>
      <c r="FO23" s="10">
        <f>IF(AND(FO22&gt;0,FO22&lt;&gt;"wait"),"AT",IF(AIH!$AK24="AI",IF(Sheet1!$D24&gt;AIH!$AJ24+200,200,"wait"),0))</f>
        <v>0</v>
      </c>
      <c r="FP23" s="10">
        <f>IF(AND(FP22&gt;0,FP22&lt;&gt;"wait"),"AT",IF(AIH!$AK24="AI",IF(Sheet1!$E24&lt;AIH!$AJ24-50,50,"wait"),0))</f>
        <v>0</v>
      </c>
      <c r="FQ23" s="10">
        <f>IF(AND(FQ22&gt;0,FQ22&lt;&gt;"wait"),"AT",IF(AIH!$AK24="AI",IF(Sheet1!$E24&lt;AIH!$AJ24-100,100,"wait"),0))</f>
        <v>0</v>
      </c>
      <c r="FR23" s="10">
        <f>IF(AND(FR22&gt;0,FR22&lt;&gt;"wait"),"AT",IF(AIH!$AK24="AI",IF(Sheet1!$E24&lt;AIH!$AJ24-150,150,"wait"),0))</f>
        <v>0</v>
      </c>
      <c r="FS23" s="10">
        <f>IF(AND(FS22&gt;0,FS22&lt;&gt;"wait"),"AT",IF(AIH!$AK24="AI",IF(Sheet1!$E24&lt;AIH!$AJ24-200,200,"wait"),0))</f>
        <v>0</v>
      </c>
      <c r="FT23" s="10">
        <f t="shared" si="16"/>
        <v>0</v>
      </c>
      <c r="FV23" s="10">
        <f>IF(AND(FV22&gt;0,FV22&lt;&gt;"wait"),"AT",IF(AIH!$AM24="AI",IF(Sheet1!$D24&gt;AIH!$AL24+50,50,"wait"),0))</f>
        <v>0</v>
      </c>
      <c r="FW23" s="10">
        <f>IF(AND(FW22&gt;0,FW22&lt;&gt;"wait"),"AT",IF(AIH!$AM24="AI",IF(Sheet1!$D24&gt;AIH!$AL24+100,100,"wait"),0))</f>
        <v>0</v>
      </c>
      <c r="FX23" s="10">
        <f>IF(AND(FX22&gt;0,FX22&lt;&gt;"wait"),"AT",IF(AIH!$AM24="AI",IF(Sheet1!$D24&gt;AIH!$AL24+150,150,"wait"),0))</f>
        <v>0</v>
      </c>
      <c r="FY23" s="10">
        <f>IF(AND(FY22&gt;0,FY22&lt;&gt;"wait"),"AT",IF(AIH!$AM24="AI",IF(Sheet1!$D24&gt;AIH!$AL24+200,200,"wait"),0))</f>
        <v>0</v>
      </c>
      <c r="FZ23" s="10">
        <f>IF(AND(FZ22&gt;0,FZ22&lt;&gt;"wait"),"AT",IF(AIH!$AM24="AI",IF(Sheet1!$E24&lt;AIH!$AL24-50,50,"wait"),0))</f>
        <v>0</v>
      </c>
      <c r="GA23" s="10">
        <f>IF(AND(GA22&gt;0,GA22&lt;&gt;"wait"),"AT",IF(AIH!$AM24="AI",IF(Sheet1!$E24&lt;AIH!$AL24-100,100,"wait"),0))</f>
        <v>0</v>
      </c>
      <c r="GB23" s="10">
        <f>IF(AND(GB22&gt;0,GB22&lt;&gt;"wait"),"AT",IF(AIH!$AM24="AI",IF(Sheet1!$E24&lt;AIH!$AL24-150,150,"wait"),0))</f>
        <v>0</v>
      </c>
      <c r="GC23" s="10">
        <f>IF(AND(GC22&gt;0,GC22&lt;&gt;"wait"),"AT",IF(AIH!$AM24="AI",IF(Sheet1!$E24&lt;AIH!$AL24-200,200,"wait"),0))</f>
        <v>0</v>
      </c>
      <c r="GD23" s="10">
        <f t="shared" si="17"/>
        <v>0</v>
      </c>
      <c r="GF23" s="10">
        <f>IF(AND(GF22&gt;0,GF22&lt;&gt;"wait"),"AT",IF(AIH!$AO24="AI",IF(Sheet1!$D24&gt;AIH!$AN24+50,50,"wait"),0))</f>
        <v>0</v>
      </c>
      <c r="GG23" s="10">
        <f>IF(AND(GG22&gt;0,GG22&lt;&gt;"wait"),"AT",IF(AIH!$AO24="AI",IF(Sheet1!$D24&gt;AIH!$AN24+100,100,"wait"),0))</f>
        <v>0</v>
      </c>
      <c r="GH23" s="10">
        <f>IF(AND(GH22&gt;0,GH22&lt;&gt;"wait"),"AT",IF(AIH!$AO24="AI",IF(Sheet1!$D24&gt;AIH!$AN24+150,150,"wait"),0))</f>
        <v>0</v>
      </c>
      <c r="GI23" s="10">
        <f>IF(AND(GI22&gt;0,GI22&lt;&gt;"wait"),"AT",IF(AIH!$AO24="AI",IF(Sheet1!$D24&gt;AIH!$AN24+200,200,"wait"),0))</f>
        <v>0</v>
      </c>
      <c r="GJ23" s="10">
        <f>IF(AND(GJ22&gt;0,GJ22&lt;&gt;"wait"),"AT",IF(AIH!$AO24="AI",IF(Sheet1!$E24&lt;AIH!$AN24-50,50,"wait"),0))</f>
        <v>0</v>
      </c>
      <c r="GK23" s="10">
        <f>IF(AND(GK22&gt;0,GK22&lt;&gt;"wait"),"AT",IF(AIH!$AO24="AI",IF(Sheet1!$E24&lt;AIH!$AN24-100,100,"wait"),0))</f>
        <v>0</v>
      </c>
      <c r="GL23" s="10">
        <f>IF(AND(GL22&gt;0,GL22&lt;&gt;"wait"),"AT",IF(AIH!$AO24="AI",IF(Sheet1!$E24&lt;AIH!$AN24-150,150,"wait"),0))</f>
        <v>0</v>
      </c>
      <c r="GM23" s="10">
        <f>IF(AND(GM22&gt;0,GM22&lt;&gt;"wait"),"AT",IF(AIH!$AO24="AI",IF(Sheet1!$E24&lt;AIH!$AN24-200,200,"wait"),0))</f>
        <v>0</v>
      </c>
      <c r="GN23" s="10">
        <f t="shared" si="18"/>
        <v>0</v>
      </c>
      <c r="GP23" s="10">
        <f>IF(AND(GP22&gt;0,GP22&lt;&gt;"wait"),"AT",IF(AIH!$AQ24="AI",IF(Sheet1!$D24&gt;AIH!$AP24+50,50,"wait"),0))</f>
        <v>0</v>
      </c>
      <c r="GQ23" s="10">
        <f>IF(AND(GQ22&gt;0,GQ22&lt;&gt;"wait"),"AT",IF(AIH!$AQ24="AI",IF(Sheet1!$D24&gt;AIH!$AP24+100,100,"wait"),0))</f>
        <v>0</v>
      </c>
      <c r="GR23" s="10">
        <f>IF(AND(GR22&gt;0,GR22&lt;&gt;"wait"),"AT",IF(AIH!$AQ24="AI",IF(Sheet1!$D24&gt;AIH!$AP24+150,150,"wait"),0))</f>
        <v>0</v>
      </c>
      <c r="GS23" s="10">
        <f>IF(AND(GS22&gt;0,GS22&lt;&gt;"wait"),"AT",IF(AIH!$AQ24="AI",IF(Sheet1!$D24&gt;AIH!$AP24+200,200,"wait"),0))</f>
        <v>0</v>
      </c>
      <c r="GT23" s="10">
        <f>IF(AND(GT22&gt;0,GT22&lt;&gt;"wait"),"AT",IF(AIH!$AQ24="AI",IF(Sheet1!$E24&lt;AIH!$AP24-50,50,"wait"),0))</f>
        <v>0</v>
      </c>
      <c r="GU23" s="10">
        <f>IF(AND(GU22&gt;0,GU22&lt;&gt;"wait"),"AT",IF(AIH!$AQ24="AI",IF(Sheet1!$E24&lt;AIH!$AP24-100,100,"wait"),0))</f>
        <v>0</v>
      </c>
      <c r="GV23" s="10">
        <f>IF(AND(GV22&gt;0,GV22&lt;&gt;"wait"),"AT",IF(AIH!$AQ24="AI",IF(Sheet1!$E24&lt;AIH!$AP24-150,150,"wait"),0))</f>
        <v>0</v>
      </c>
      <c r="GW23" s="10">
        <f>IF(AND(GW22&gt;0,GW22&lt;&gt;"wait"),"AT",IF(AIH!$AQ24="AI",IF(Sheet1!$E24&lt;AIH!$AP24-200,200,"wait"),0))</f>
        <v>0</v>
      </c>
      <c r="GX23" s="10">
        <f t="shared" si="19"/>
        <v>0</v>
      </c>
      <c r="GZ23" s="10">
        <f>IF(AND(GZ22&gt;0,GZ22&lt;&gt;"wait"),"AT",IF(AIH!$AS24="AI",IF(Sheet1!$D24&gt;AIH!$AR24+50,50,"wait"),0))</f>
        <v>0</v>
      </c>
      <c r="HA23" s="10">
        <f>IF(AND(HA22&gt;0,HA22&lt;&gt;"wait"),"AT",IF(AIH!$AS24="AI",IF(Sheet1!$D24&gt;AIH!$AR24+100,100,"wait"),0))</f>
        <v>0</v>
      </c>
      <c r="HB23" s="10">
        <f>IF(AND(HB22&gt;0,HB22&lt;&gt;"wait"),"AT",IF(AIH!$AS24="AI",IF(Sheet1!$D24&gt;AIH!$AR24+150,150,"wait"),0))</f>
        <v>0</v>
      </c>
      <c r="HC23" s="10">
        <f>IF(AND(HC22&gt;0,HC22&lt;&gt;"wait"),"AT",IF(AIH!$AS24="AI",IF(Sheet1!$D24&gt;AIH!$AR24+200,200,"wait"),0))</f>
        <v>0</v>
      </c>
      <c r="HD23" s="10">
        <f>IF(AND(HD22&gt;0,HD22&lt;&gt;"wait"),"AT",IF(AIH!$AS24="AI",IF(Sheet1!$E24&lt;AIH!$AR24-50,50,"wait"),0))</f>
        <v>0</v>
      </c>
      <c r="HE23" s="10">
        <f>IF(AND(HE22&gt;0,HE22&lt;&gt;"wait"),"AT",IF(AIH!$AS24="AI",IF(Sheet1!$E24&lt;AIH!$AR24-100,100,"wait"),0))</f>
        <v>0</v>
      </c>
      <c r="HF23" s="10">
        <f>IF(AND(HF22&gt;0,HF22&lt;&gt;"wait"),"AT",IF(AIH!$AS24="AI",IF(Sheet1!$E24&lt;AIH!$AR24-150,150,"wait"),0))</f>
        <v>0</v>
      </c>
      <c r="HG23" s="10">
        <f>IF(AND(HG22&gt;0,HG22&lt;&gt;"wait"),"AT",IF(AIH!$AS24="AI",IF(Sheet1!$E24&lt;AIH!$AR24-200,200,"wait"),0))</f>
        <v>0</v>
      </c>
      <c r="HH23" s="10">
        <f t="shared" si="20"/>
        <v>0</v>
      </c>
      <c r="HJ23" s="10">
        <f>IF(AND(HJ22&gt;0,HJ22&lt;&gt;"wait"),"AT",IF(AIH!$AU24="AI",IF(Sheet1!$D24&gt;AIH!$AT24+50,50,"wait"),0))</f>
        <v>0</v>
      </c>
      <c r="HK23" s="10">
        <f>IF(AND(HK22&gt;0,HK22&lt;&gt;"wait"),"AT",IF(AIH!$AU24="AI",IF(Sheet1!$D24&gt;AIH!$AT24+100,100,"wait"),0))</f>
        <v>0</v>
      </c>
      <c r="HL23" s="10">
        <f>IF(AND(HL22&gt;0,HL22&lt;&gt;"wait"),"AT",IF(AIH!$AU24="AI",IF(Sheet1!$D24&gt;AIH!$AT24+150,150,"wait"),0))</f>
        <v>0</v>
      </c>
      <c r="HM23" s="10">
        <f>IF(AND(HM22&gt;0,HM22&lt;&gt;"wait"),"AT",IF(AIH!$AU24="AI",IF(Sheet1!$D24&gt;AIH!$AT24+200,200,"wait"),0))</f>
        <v>0</v>
      </c>
      <c r="HN23" s="10">
        <f>IF(AND(HN22&gt;0,HN22&lt;&gt;"wait"),"AT",IF(AIH!$AU24="AI",IF(Sheet1!$E24&lt;AIH!$AT24-50,50,"wait"),0))</f>
        <v>0</v>
      </c>
      <c r="HO23" s="10">
        <f>IF(AND(HO22&gt;0,HO22&lt;&gt;"wait"),"AT",IF(AIH!$AU24="AI",IF(Sheet1!$E24&lt;AIH!$AT24-100,100,"wait"),0))</f>
        <v>0</v>
      </c>
      <c r="HP23" s="10">
        <f>IF(AND(HP22&gt;0,HP22&lt;&gt;"wait"),"AT",IF(AIH!$AU24="AI",IF(Sheet1!$E24&lt;AIH!$AT24-150,150,"wait"),0))</f>
        <v>0</v>
      </c>
      <c r="HQ23" s="10">
        <f>IF(AND(HQ22&gt;0,HQ22&lt;&gt;"wait"),"AT",IF(AIH!$AU24="AI",IF(Sheet1!$E24&lt;AIH!$AT24-200,200,"wait"),0))</f>
        <v>0</v>
      </c>
      <c r="HR23" s="10">
        <f t="shared" si="21"/>
        <v>0</v>
      </c>
      <c r="HT23" s="10">
        <f>IF(AND(HT22&gt;0,HT22&lt;&gt;"wait"),"AT",IF(AIH!$AX24="AI",IF(Sheet1!$D24&gt;AIH!$AW24+50,50,"wait"),0))</f>
        <v>0</v>
      </c>
      <c r="HU23" s="10">
        <f>IF(AND(HU22&gt;0,HU22&lt;&gt;"wait"),"AT",IF(AIH!$AX24="AI",IF(Sheet1!$D24&gt;AIH!$AW24+100,100,"wait"),0))</f>
        <v>0</v>
      </c>
      <c r="HV23" s="10">
        <f>IF(AND(HV22&gt;0,HV22&lt;&gt;"wait"),"AT",IF(AIH!$AX24="AI",IF(Sheet1!$D24&gt;AIH!$AW24+150,150,"wait"),0))</f>
        <v>0</v>
      </c>
      <c r="HW23" s="10">
        <f>IF(AND(HW22&gt;0,HW22&lt;&gt;"wait"),"AT",IF(AIH!$AX24="AI",IF(Sheet1!$D24&gt;AIH!$AW24+200,200,"wait"),0))</f>
        <v>0</v>
      </c>
      <c r="HX23" s="10">
        <f>IF(AND(HX22&gt;0,HX22&lt;&gt;"wait"),"AT",IF(AIH!$AX24="AI",IF(Sheet1!$E24&lt;AIH!$AW24-50,50,"wait"),0))</f>
        <v>0</v>
      </c>
      <c r="HY23" s="10">
        <f>IF(AND(HY22&gt;0,HY22&lt;&gt;"wait"),"AT",IF(AIH!$AX24="AI",IF(Sheet1!$E24&lt;AIH!$AW24-100,100,"wait"),0))</f>
        <v>0</v>
      </c>
      <c r="HZ23" s="10">
        <f>IF(AND(HZ22&gt;0,HZ22&lt;&gt;"wait"),"AT",IF(AIH!$AX24="AI",IF(Sheet1!$E24&lt;AIH!$AW24-150,150,"wait"),0))</f>
        <v>0</v>
      </c>
      <c r="IA23" s="10">
        <f>IF(AND(IA22&gt;0,IA22&lt;&gt;"wait"),"AT",IF(AIH!$AX24="AI",IF(Sheet1!$E24&lt;AIH!$AW24-200,200,"wait"),0))</f>
        <v>0</v>
      </c>
      <c r="IB23" s="10">
        <f t="shared" si="22"/>
        <v>0</v>
      </c>
      <c r="ID23" s="10">
        <f>IF(AND(ID22&gt;0,ID22&lt;&gt;"wait"),"AT",IF(AIH!$AZ24="AI",IF(Sheet1!$D24&gt;AIH!$AY24+50,50,"wait"),0))</f>
        <v>0</v>
      </c>
      <c r="IE23" s="10">
        <f>IF(AND(IE22&gt;0,IE22&lt;&gt;"wait"),"AT",IF(AIH!$AZ24="AI",IF(Sheet1!$D24&gt;AIH!$AY24+100,100,"wait"),0))</f>
        <v>0</v>
      </c>
      <c r="IF23" s="10">
        <f>IF(AND(IF22&gt;0,IF22&lt;&gt;"wait"),"AT",IF(AIH!$AZ24="AI",IF(Sheet1!$D24&gt;AIH!$AY24+150,150,"wait"),0))</f>
        <v>0</v>
      </c>
      <c r="IG23" s="10">
        <f>IF(AND(IG22&gt;0,IG22&lt;&gt;"wait"),"AT",IF(AIH!$AZ24="AI",IF(Sheet1!$D24&gt;AIH!$AY24+200,200,"wait"),0))</f>
        <v>0</v>
      </c>
      <c r="IH23" s="10">
        <f>IF(AND(IH22&gt;0,IH22&lt;&gt;"wait"),"AT",IF(AIH!$AZ24="AI",IF(Sheet1!$E24&lt;AIH!$AY24-50,50,"wait"),0))</f>
        <v>0</v>
      </c>
      <c r="II23" s="10">
        <f>IF(AND(II22&gt;0,II22&lt;&gt;"wait"),"AT",IF(AIH!$AZ24="AI",IF(Sheet1!$E24&lt;AIH!$AY24-100,100,"wait"),0))</f>
        <v>0</v>
      </c>
      <c r="IJ23" s="10">
        <f>IF(AND(IJ22&gt;0,IJ22&lt;&gt;"wait"),"AT",IF(AIH!$AZ24="AI",IF(Sheet1!$E24&lt;AIH!$AY24-150,150,"wait"),0))</f>
        <v>0</v>
      </c>
      <c r="IK23" s="10">
        <f>IF(AND(IK22&gt;0,IK22&lt;&gt;"wait"),"AT",IF(AIH!$AZ24="AI",IF(Sheet1!$E24&lt;AIH!$AY24-200,200,"wait"),0))</f>
        <v>0</v>
      </c>
      <c r="IL23" s="10">
        <f t="shared" si="23"/>
        <v>0</v>
      </c>
      <c r="IN23" s="10">
        <f>IF(AND(IN22&gt;0,IN22&lt;&gt;"wait"),"AT",IF(AIH!$BB24="AI",IF(Sheet1!$D24&gt;AIH!$BA24+50,50,"wait"),0))</f>
        <v>0</v>
      </c>
      <c r="IO23" s="10">
        <f>IF(AND(IO22&gt;0,IO22&lt;&gt;"wait"),"AT",IF(AIH!$BB24="AI",IF(Sheet1!$D24&gt;AIH!$BA24+100,100,"wait"),0))</f>
        <v>0</v>
      </c>
      <c r="IP23" s="10">
        <f>IF(AND(IP22&gt;0,IP22&lt;&gt;"wait"),"AT",IF(AIH!$BB24="AI",IF(Sheet1!$D24&gt;AIH!$BA24+150,150,"wait"),0))</f>
        <v>0</v>
      </c>
      <c r="IQ23" s="10">
        <f>IF(AND(IQ22&gt;0,IQ22&lt;&gt;"wait"),"AT",IF(AIH!$BB24="AI",IF(Sheet1!$D24&gt;AIH!$BA24+200,200,"wait"),0))</f>
        <v>0</v>
      </c>
      <c r="IR23" s="10">
        <f>IF(AND(IR22&gt;0,IR22&lt;&gt;"wait"),"AT",IF(AIH!$BB24="AI",IF(Sheet1!$E24&lt;AIH!$BA24-50,50,"wait"),0))</f>
        <v>0</v>
      </c>
      <c r="IS23" s="10">
        <f>IF(AND(IS22&gt;0,IS22&lt;&gt;"wait"),"AT",IF(AIH!$BB24="AI",IF(Sheet1!$E24&lt;AIH!$BA24-100,100,"wait"),0))</f>
        <v>0</v>
      </c>
      <c r="IT23" s="10">
        <f>IF(AND(IT22&gt;0,IT22&lt;&gt;"wait"),"AT",IF(AIH!$BB24="AI",IF(Sheet1!$E24&lt;AIH!$BA24-150,150,"wait"),0))</f>
        <v>0</v>
      </c>
      <c r="IU23" s="10">
        <f>IF(AND(IU22&gt;0,IU22&lt;&gt;"wait"),"AT",IF(AIH!$BB24="AI",IF(Sheet1!$E24&lt;AIH!$BA24-200,200,"wait"),0))</f>
        <v>0</v>
      </c>
      <c r="IV23" s="10">
        <f t="shared" si="24"/>
        <v>0</v>
      </c>
      <c r="IX23" s="10">
        <f>IF(AND(IX22&gt;0,IX22&lt;&gt;"wait"),"AT",IF(AIH!$BD24="AI",IF(Sheet1!$D24&gt;AIH!$BC24+50,50,"wait"),0))</f>
        <v>0</v>
      </c>
      <c r="IY23" s="10">
        <f>IF(AND(IY22&gt;0,IY22&lt;&gt;"wait"),"AT",IF(AIH!$BD24="AI",IF(Sheet1!$D24&gt;AIH!$BC24+100,100,"wait"),0))</f>
        <v>0</v>
      </c>
      <c r="IZ23" s="10">
        <f>IF(AND(IZ22&gt;0,IZ22&lt;&gt;"wait"),"AT",IF(AIH!$BD24="AI",IF(Sheet1!$D24&gt;AIH!$BC24+150,150,"wait"),0))</f>
        <v>0</v>
      </c>
      <c r="JA23" s="10">
        <f>IF(AND(JA22&gt;0,JA22&lt;&gt;"wait"),"AT",IF(AIH!$BD24="AI",IF(Sheet1!$D24&gt;AIH!$BC24+200,200,"wait"),0))</f>
        <v>0</v>
      </c>
      <c r="JB23" s="10">
        <f>IF(AND(JB22&gt;0,JB22&lt;&gt;"wait"),"AT",IF(AIH!$BD24="AI",IF(Sheet1!$E24&lt;AIH!$BC24-50,50,"wait"),0))</f>
        <v>0</v>
      </c>
      <c r="JC23" s="10">
        <f>IF(AND(JC22&gt;0,JC22&lt;&gt;"wait"),"AT",IF(AIH!$BD24="AI",IF(Sheet1!$E24&lt;AIH!$BC24-100,100,"wait"),0))</f>
        <v>0</v>
      </c>
      <c r="JD23" s="10">
        <f>IF(AND(JD22&gt;0,JD22&lt;&gt;"wait"),"AT",IF(AIH!$BD24="AI",IF(Sheet1!$E24&lt;AIH!$BC24-150,150,"wait"),0))</f>
        <v>0</v>
      </c>
      <c r="JE23" s="10">
        <f>IF(AND(JE22&gt;0,JE22&lt;&gt;"wait"),"AT",IF(AIH!$BD24="AI",IF(Sheet1!$E24&lt;AIH!$BC24-200,200,"wait"),0))</f>
        <v>0</v>
      </c>
      <c r="JF23" s="10">
        <f t="shared" si="25"/>
        <v>0</v>
      </c>
      <c r="JH23" s="10">
        <f>IF(AND(JH22&gt;0,JH22&lt;&gt;"wait"),"AT",IF(AIH!$BF24="AI",IF(Sheet1!$D24&gt;AIH!$BE24+50,50,"wait"),0))</f>
        <v>0</v>
      </c>
      <c r="JI23" s="10">
        <f>IF(AND(JI22&gt;0,JI22&lt;&gt;"wait"),"AT",IF(AIH!$BF24="AI",IF(Sheet1!$D24&gt;AIH!$BE24+100,100,"wait"),0))</f>
        <v>0</v>
      </c>
      <c r="JJ23" s="10">
        <f>IF(AND(JJ22&gt;0,JJ22&lt;&gt;"wait"),"AT",IF(AIH!$BF24="AI",IF(Sheet1!$D24&gt;AIH!$BE24+150,150,"wait"),0))</f>
        <v>0</v>
      </c>
      <c r="JK23" s="10">
        <f>IF(AND(JK22&gt;0,JK22&lt;&gt;"wait"),"AT",IF(AIH!$BF24="AI",IF(Sheet1!$D24&gt;AIH!$BE24+200,200,"wait"),0))</f>
        <v>0</v>
      </c>
      <c r="JL23" s="10">
        <f>IF(AND(JL22&gt;0,JL22&lt;&gt;"wait"),"AT",IF(AIH!$BF24="AI",IF(Sheet1!$E24&lt;AIH!$BE24-50,50,"wait"),0))</f>
        <v>0</v>
      </c>
      <c r="JM23" s="10">
        <f>IF(AND(JM22&gt;0,JM22&lt;&gt;"wait"),"AT",IF(AIH!$BF24="AI",IF(Sheet1!$E24&lt;AIH!$BE24-100,100,"wait"),0))</f>
        <v>0</v>
      </c>
      <c r="JN23" s="10">
        <f>IF(AND(JN22&gt;0,JN22&lt;&gt;"wait"),"AT",IF(AIH!$BF24="AI",IF(Sheet1!$E24&lt;AIH!$BE24-150,150,"wait"),0))</f>
        <v>0</v>
      </c>
      <c r="JO23" s="10">
        <f>IF(AND(JO22&gt;0,JO22&lt;&gt;"wait"),"AT",IF(AIH!$BF24="AI",IF(Sheet1!$E24&lt;AIH!$BE24-200,200,"wait"),0))</f>
        <v>0</v>
      </c>
      <c r="JP23" s="10">
        <f t="shared" si="26"/>
        <v>0</v>
      </c>
      <c r="JR23" s="10">
        <f>IF(AND(JR22&gt;0,JR22&lt;&gt;"wait"),"AT",IF(AIH!$BH24="AI",IF(Sheet1!$D24&gt;AIH!$BG24+50,50,"wait"),0))</f>
        <v>0</v>
      </c>
      <c r="JS23" s="10">
        <f>IF(AND(JS22&gt;0,JS22&lt;&gt;"wait"),"AT",IF(AIH!$BH24="AI",IF(Sheet1!$D24&gt;AIH!$BG24+100,100,"wait"),0))</f>
        <v>0</v>
      </c>
      <c r="JT23" s="10">
        <f>IF(AND(JT22&gt;0,JT22&lt;&gt;"wait"),"AT",IF(AIH!$BH24="AI",IF(Sheet1!$D24&gt;AIH!$BG24+150,150,"wait"),0))</f>
        <v>0</v>
      </c>
      <c r="JU23" s="10">
        <f>IF(AND(JU22&gt;0,JU22&lt;&gt;"wait"),"AT",IF(AIH!$BH24="AI",IF(Sheet1!$D24&gt;AIH!$BG24+200,200,"wait"),0))</f>
        <v>0</v>
      </c>
      <c r="JV23" s="10">
        <f>IF(AND(JV22&gt;0,JV22&lt;&gt;"wait"),"AT",IF(AIH!$BH24="AI",IF(Sheet1!$E24&lt;AIH!$BG24-50,50,"wait"),0))</f>
        <v>0</v>
      </c>
      <c r="JW23" s="10">
        <f>IF(AND(JW22&gt;0,JW22&lt;&gt;"wait"),"AT",IF(AIH!$BH24="AI",IF(Sheet1!$E24&lt;AIH!$BG24-100,100,"wait"),0))</f>
        <v>0</v>
      </c>
      <c r="JX23" s="10">
        <f>IF(AND(JX22&gt;0,JX22&lt;&gt;"wait"),"AT",IF(AIH!$BH24="AI",IF(Sheet1!$E24&lt;AIH!$BG24-150,150,"wait"),0))</f>
        <v>0</v>
      </c>
      <c r="JY23" s="10">
        <f>IF(AND(JY22&gt;0,JY22&lt;&gt;"wait"),"AT",IF(AIH!$BH24="AI",IF(Sheet1!$E24&lt;AIH!$BG24-200,200,"wait"),0))</f>
        <v>0</v>
      </c>
      <c r="JZ23" s="10">
        <f t="shared" si="27"/>
        <v>0</v>
      </c>
      <c r="KB23" s="10">
        <f>IF(AND(KB22&gt;0,KB22&lt;&gt;"wait"),"AT",IF(AIH!$BJ24="AI",IF(Sheet1!$D24&gt;AIH!$BI24+50,50,"wait"),0))</f>
        <v>0</v>
      </c>
      <c r="KC23" s="10">
        <f>IF(AND(KC22&gt;0,KC22&lt;&gt;"wait"),"AT",IF(AIH!$BJ24="AI",IF(Sheet1!$D24&gt;AIH!$BI24+100,100,"wait"),0))</f>
        <v>0</v>
      </c>
      <c r="KD23" s="10">
        <f>IF(AND(KD22&gt;0,KD22&lt;&gt;"wait"),"AT",IF(AIH!$BJ24="AI",IF(Sheet1!$D24&gt;AIH!$BI24+150,150,"wait"),0))</f>
        <v>0</v>
      </c>
      <c r="KE23" s="10">
        <f>IF(AND(KE22&gt;0,KE22&lt;&gt;"wait"),"AT",IF(AIH!$BJ24="AI",IF(Sheet1!$D24&gt;AIH!$BI24+200,200,"wait"),0))</f>
        <v>0</v>
      </c>
      <c r="KF23" s="10">
        <f>IF(AND(KF22&gt;0,KF22&lt;&gt;"wait"),"AT",IF(AIH!$BJ24="AI",IF(Sheet1!$E24&lt;AIH!$BI24-50,50,"wait"),0))</f>
        <v>0</v>
      </c>
      <c r="KG23" s="10">
        <f>IF(AND(KG22&gt;0,KG22&lt;&gt;"wait"),"AT",IF(AIH!$BJ24="AI",IF(Sheet1!$E24&lt;AIH!$BI24-100,100,"wait"),0))</f>
        <v>0</v>
      </c>
      <c r="KH23" s="10">
        <f>IF(AND(KH22&gt;0,KH22&lt;&gt;"wait"),"AT",IF(AIH!$BJ24="AI",IF(Sheet1!$E24&lt;AIH!$BI24-150,150,"wait"),0))</f>
        <v>0</v>
      </c>
      <c r="KI23" s="10">
        <f>IF(AND(KI22&gt;0,KI22&lt;&gt;"wait"),"AT",IF(AIH!$BJ24="AI",IF(Sheet1!$E24&lt;AIH!$BI24-200,200,"wait"),0))</f>
        <v>0</v>
      </c>
      <c r="KJ23" s="10">
        <f t="shared" si="28"/>
        <v>0</v>
      </c>
      <c r="KL23" s="10">
        <f>IF(AND(KL22&gt;0,KL22&lt;&gt;"wait"),"AT",IF(AIH!$BL24="AI",IF(Sheet1!$D24&gt;AIH!$BK24+50,50,"wait"),0))</f>
        <v>0</v>
      </c>
      <c r="KM23" s="10">
        <f>IF(AND(KM22&gt;0,KM22&lt;&gt;"wait"),"AT",IF(AIH!$BL24="AI",IF(Sheet1!$D24&gt;AIH!$BK24+100,100,"wait"),0))</f>
        <v>0</v>
      </c>
      <c r="KN23" s="10">
        <f>IF(AND(KN22&gt;0,KN22&lt;&gt;"wait"),"AT",IF(AIH!$BL24="AI",IF(Sheet1!$D24&gt;AIH!$BK24+150,150,"wait"),0))</f>
        <v>0</v>
      </c>
      <c r="KO23" s="10">
        <f>IF(AND(KO22&gt;0,KO22&lt;&gt;"wait"),"AT",IF(AIH!$BL24="AI",IF(Sheet1!$D24&gt;AIH!$BK24+200,200,"wait"),0))</f>
        <v>0</v>
      </c>
      <c r="KP23" s="10">
        <f>IF(AND(KP22&gt;0,KP22&lt;&gt;"wait"),"AT",IF(AIH!$BL24="AI",IF(Sheet1!$E24&lt;AIH!$BK24-50,50,"wait"),0))</f>
        <v>0</v>
      </c>
      <c r="KQ23" s="10">
        <f>IF(AND(KQ22&gt;0,KQ22&lt;&gt;"wait"),"AT",IF(AIH!$BL24="AI",IF(Sheet1!$E24&lt;AIH!$BK24-100,100,"wait"),0))</f>
        <v>0</v>
      </c>
      <c r="KR23" s="10">
        <f>IF(AND(KR22&gt;0,KR22&lt;&gt;"wait"),"AT",IF(AIH!$BL24="AI",IF(Sheet1!$E24&lt;AIH!$BK24-150,150,"wait"),0))</f>
        <v>0</v>
      </c>
      <c r="KS23" s="10">
        <f>IF(AND(KS22&gt;0,KS22&lt;&gt;"wait"),"AT",IF(AIH!$BL24="AI",IF(Sheet1!$E24&lt;AIH!$BK24-200,200,"wait"),0))</f>
        <v>0</v>
      </c>
      <c r="KT23" s="10">
        <f t="shared" si="29"/>
        <v>0</v>
      </c>
      <c r="KV23" s="10">
        <f>IF(AND(KV22&gt;0,KV22&lt;&gt;"wait"),"AT",IF(AIH!$BN24="AI",IF(Sheet1!$D24&gt;AIH!$BM24+50,50,"wait"),0))</f>
        <v>0</v>
      </c>
      <c r="KW23" s="10">
        <f>IF(AND(KW22&gt;0,KW22&lt;&gt;"wait"),"AT",IF(AIH!$BN24="AI",IF(Sheet1!$D24&gt;AIH!$BM24+100,100,"wait"),0))</f>
        <v>0</v>
      </c>
      <c r="KX23" s="10">
        <f>IF(AND(KX22&gt;0,KX22&lt;&gt;"wait"),"AT",IF(AIH!$BN24="AI",IF(Sheet1!$D24&gt;AIH!$BM24+150,150,"wait"),0))</f>
        <v>0</v>
      </c>
      <c r="KY23" s="10">
        <f>IF(AND(KY22&gt;0,KY22&lt;&gt;"wait"),"AT",IF(AIH!$BN24="AI",IF(Sheet1!$D24&gt;AIH!$BM24+200,200,"wait"),0))</f>
        <v>0</v>
      </c>
      <c r="KZ23" s="10">
        <f>IF(AND(KZ22&gt;0,KZ22&lt;&gt;"wait"),"AT",IF(AIH!$BN24="AI",IF(Sheet1!$E24&lt;AIH!$BM24-50,50,"wait"),0))</f>
        <v>0</v>
      </c>
      <c r="LA23" s="10">
        <f>IF(AND(LA22&gt;0,LA22&lt;&gt;"wait"),"AT",IF(AIH!$BN24="AI",IF(Sheet1!$E24&lt;AIH!$BM24-100,100,"wait"),0))</f>
        <v>0</v>
      </c>
      <c r="LB23" s="10">
        <f>IF(AND(LB22&gt;0,LB22&lt;&gt;"wait"),"AT",IF(AIH!$BN24="AI",IF(Sheet1!$E24&lt;AIH!$BM24-150,150,"wait"),0))</f>
        <v>0</v>
      </c>
      <c r="LC23" s="10">
        <f>IF(AND(LC22&gt;0,LC22&lt;&gt;"wait"),"AT",IF(AIH!$BN24="AI",IF(Sheet1!$E24&lt;AIH!$BM24-200,200,"wait"),0))</f>
        <v>0</v>
      </c>
      <c r="LD23" s="10">
        <f t="shared" si="30"/>
        <v>0</v>
      </c>
      <c r="LF23" s="10">
        <f>IF(AND(LF22&gt;0,LF22&lt;&gt;"wait"),"AT",IF(AIH!$BP24="AI",IF(Sheet1!$D24&gt;AIH!$BO24+50,50,"wait"),0))</f>
        <v>0</v>
      </c>
      <c r="LG23" s="10">
        <f>IF(AND(LG22&gt;0,LG22&lt;&gt;"wait"),"AT",IF(AIH!$BP24="AI",IF(Sheet1!$D24&gt;AIH!$BO24+100,100,"wait"),0))</f>
        <v>0</v>
      </c>
      <c r="LH23" s="10">
        <f>IF(AND(LH22&gt;0,LH22&lt;&gt;"wait"),"AT",IF(AIH!$BP24="AI",IF(Sheet1!$D24&gt;AIH!$BO24+150,150,"wait"),0))</f>
        <v>0</v>
      </c>
      <c r="LI23" s="10">
        <f>IF(AND(LI22&gt;0,LI22&lt;&gt;"wait"),"AT",IF(AIH!$BP24="AI",IF(Sheet1!$D24&gt;AIH!$BO24+200,200,"wait"),0))</f>
        <v>0</v>
      </c>
      <c r="LJ23" s="10">
        <f>IF(AND(LJ22&gt;0,LJ22&lt;&gt;"wait"),"AT",IF(AIH!$BP24="AI",IF(Sheet1!$E24&lt;AIH!$BO24-50,50,"wait"),0))</f>
        <v>0</v>
      </c>
      <c r="LK23" s="10">
        <f>IF(AND(LK22&gt;0,LK22&lt;&gt;"wait"),"AT",IF(AIH!$BP24="AI",IF(Sheet1!$E24&lt;AIH!$BO24-100,100,"wait"),0))</f>
        <v>0</v>
      </c>
      <c r="LL23" s="10">
        <f>IF(AND(LL22&gt;0,LL22&lt;&gt;"wait"),"AT",IF(AIH!$BP24="AI",IF(Sheet1!$E24&lt;AIH!$BO24-150,150,"wait"),0))</f>
        <v>0</v>
      </c>
      <c r="LM23" s="10">
        <f>IF(AND(LM22&gt;0,LM22&lt;&gt;"wait"),"AT",IF(AIH!$BP24="AI",IF(Sheet1!$E24&lt;AIH!$BO24-200,200,"wait"),0))</f>
        <v>0</v>
      </c>
      <c r="LN23" s="10">
        <f t="shared" si="31"/>
        <v>0</v>
      </c>
      <c r="LP23" s="10">
        <f>IF(AND(LP22&gt;0,LP22&lt;&gt;"wait"),"AT",IF(AIH!$BR24="AI",IF(Sheet1!$D24&gt;AIH!$BQ24+50,50,"wait"),0))</f>
        <v>0</v>
      </c>
      <c r="LQ23" s="10">
        <f>IF(AND(LQ22&gt;0,LQ22&lt;&gt;"wait"),"AT",IF(AIH!$BR24="AI",IF(Sheet1!$D24&gt;AIH!$BQ24+100,100,"wait"),0))</f>
        <v>0</v>
      </c>
      <c r="LR23" s="10">
        <f>IF(AND(LR22&gt;0,LR22&lt;&gt;"wait"),"AT",IF(AIH!$BR24="AI",IF(Sheet1!$D24&gt;AIH!$BQ24+150,150,"wait"),0))</f>
        <v>0</v>
      </c>
      <c r="LS23" s="10">
        <f>IF(AND(LS22&gt;0,LS22&lt;&gt;"wait"),"AT",IF(AIH!$BR24="AI",IF(Sheet1!$D24&gt;AIH!$BQ24+200,200,"wait"),0))</f>
        <v>0</v>
      </c>
      <c r="LT23" s="10">
        <f>IF(AND(LT22&gt;0,LT22&lt;&gt;"wait"),"AT",IF(AIH!$BR24="AI",IF(Sheet1!$E24&lt;AIH!$BQ24-50,50,"wait"),0))</f>
        <v>0</v>
      </c>
      <c r="LU23" s="10">
        <f>IF(AND(LU22&gt;0,LU22&lt;&gt;"wait"),"AT",IF(AIH!$BR24="AI",IF(Sheet1!$E24&lt;AIH!$BQ24-100,100,"wait"),0))</f>
        <v>0</v>
      </c>
      <c r="LV23" s="10">
        <f>IF(AND(LV22&gt;0,LV22&lt;&gt;"wait"),"AT",IF(AIH!$BR24="AI",IF(Sheet1!$E24&lt;AIH!$BQ24-150,150,"wait"),0))</f>
        <v>0</v>
      </c>
      <c r="LW23" s="10">
        <f>IF(AND(LW22&gt;0,LW22&lt;&gt;"wait"),"AT",IF(AIH!$BR24="AI",IF(Sheet1!$E24&lt;AIH!$BQ24-200,200,"wait"),0))</f>
        <v>0</v>
      </c>
      <c r="LX23" s="10">
        <f t="shared" si="32"/>
        <v>0</v>
      </c>
    </row>
    <row r="24" spans="1:336" x14ac:dyDescent="0.3">
      <c r="A24" t="str">
        <f>Sheet1!B24</f>
        <v>03/01 09:37</v>
      </c>
      <c r="B24">
        <f>Sheet1!D24</f>
        <v>29253</v>
      </c>
      <c r="C24">
        <f>Sheet1!E24</f>
        <v>29211</v>
      </c>
      <c r="E24">
        <f>MAX($B24:$B$162)</f>
        <v>29293</v>
      </c>
      <c r="F24">
        <f>MIN($C24:$C$162)</f>
        <v>29062</v>
      </c>
      <c r="H24" s="8">
        <f>IF(AND(H23&gt;0,H23&lt;&gt;"wait"),"AT",IF(AIH!$D25="AI",IF(Sheet1!$D25&gt;AIH!$C25+50,50,"wait"),0))</f>
        <v>0</v>
      </c>
      <c r="I24" s="8">
        <f>IF(AND(I23&gt;0,I23&lt;&gt;"wait"),"AT",IF(AIH!$D25="AI",IF(Sheet1!$D25&gt;AIH!$C25+100,100,"wait"),0))</f>
        <v>0</v>
      </c>
      <c r="J24" s="8">
        <f>IF(AND(J23&gt;0,J23&lt;&gt;"wait"),"AT",IF(AIH!$D25="AI",IF(Sheet1!$D25&gt;AIH!$C25+150,150,"wait"),0))</f>
        <v>0</v>
      </c>
      <c r="K24" s="8">
        <f>IF(AND(K23&gt;0,K23&lt;&gt;"wait"),"AT",IF(AIH!$D25="AI",IF(Sheet1!$D25&gt;AIH!$C25+200,200,"wait"),0))</f>
        <v>0</v>
      </c>
      <c r="L24" s="8">
        <f>IF(AND(L23&gt;0,L23&lt;&gt;"wait"),"AT",IF(AIH!$D25="AI",IF(Sheet1!$E25&lt;AIH!$C25-50,50,"wait"),0))</f>
        <v>0</v>
      </c>
      <c r="M24" s="8">
        <f>IF(AND(M23&gt;0,M23&lt;&gt;"wait"),"AT",IF(AIH!$D25="AI",IF(Sheet1!$E25&lt;AIH!$C25-100,100,"wait"),0))</f>
        <v>0</v>
      </c>
      <c r="N24" s="8">
        <f>IF(AND(N23&gt;0,N23&lt;&gt;"wait"),"AT",IF(AIH!$D25="AI",IF(Sheet1!$E25&lt;AIH!$C25-150,150,"wait"),0))</f>
        <v>0</v>
      </c>
      <c r="O24" s="8">
        <f>IF(AND(O23&gt;0,O23&lt;&gt;"wait"),"AT",IF(AIH!$D25="AI",IF(Sheet1!$E25&lt;AIH!$C25-200,200,"wait"),0))</f>
        <v>0</v>
      </c>
      <c r="P24" s="8">
        <f t="shared" si="0"/>
        <v>0</v>
      </c>
      <c r="R24" s="8">
        <f>IF(AND(R23&gt;0,R23&lt;&gt;"wait"),"AT",IF(AIH!$F25="AI",IF(Sheet1!$D25&gt;AIH!$E25+50,50,"wait"),0))</f>
        <v>0</v>
      </c>
      <c r="S24" s="8">
        <f>IF(AND(S23&gt;0,S23&lt;&gt;"wait"),"AT",IF(AIH!$F25="AI",IF(Sheet1!$D25&gt;AIH!$E25+100,100,"wait"),0))</f>
        <v>0</v>
      </c>
      <c r="T24" s="8">
        <f>IF(AND(T23&gt;0,T23&lt;&gt;"wait"),"AT",IF(AIH!$F25="AI",IF(Sheet1!$D25&gt;AIH!$E25+150,150,"wait"),0))</f>
        <v>0</v>
      </c>
      <c r="U24" s="8">
        <f>IF(AND(U23&gt;0,U23&lt;&gt;"wait"),"AT",IF(AIH!$F25="AI",IF(Sheet1!$D25&gt;AIH!$E25+200,200,"wait"),0))</f>
        <v>0</v>
      </c>
      <c r="V24" s="8">
        <f>IF(AND(V23&gt;0,V23&lt;&gt;"wait"),"AT",IF(AIH!$F25="AI",IF(Sheet1!$E25&lt;AIH!$E25-50,50,"wait"),0))</f>
        <v>0</v>
      </c>
      <c r="W24" s="8">
        <f>IF(AND(W23&gt;0,W23&lt;&gt;"wait"),"AT",IF(AIH!$F25="AI",IF(Sheet1!$E25&lt;AIH!$E25-100,100,"wait"),0))</f>
        <v>0</v>
      </c>
      <c r="X24" s="8">
        <f>IF(AND(X23&gt;0,X23&lt;&gt;"wait"),"AT",IF(AIH!$F25="AI",IF(Sheet1!$E25&lt;AIH!$E25-150,150,"wait"),0))</f>
        <v>0</v>
      </c>
      <c r="Y24" s="8">
        <f>IF(AND(Y23&gt;0,Y23&lt;&gt;"wait"),"AT",IF(AIH!$F25="AI",IF(Sheet1!$E25&lt;AIH!$E25-200,200,"wait"),0))</f>
        <v>0</v>
      </c>
      <c r="Z24" s="8">
        <f t="shared" si="1"/>
        <v>0</v>
      </c>
      <c r="AB24" s="8">
        <f>IF(AND(AB23&gt;0,AB23&lt;&gt;"wait"),"AT",IF(AIH!$H25="AI",IF(Sheet1!$D25&gt;AIH!$G25+50,50,"wait"),0))</f>
        <v>0</v>
      </c>
      <c r="AC24" s="8">
        <f>IF(AND(AC23&gt;0,AC23&lt;&gt;"wait"),"AT",IF(AIH!$H25="AI",IF(Sheet1!$D25&gt;AIH!$G25+100,100,"wait"),0))</f>
        <v>0</v>
      </c>
      <c r="AD24" s="8">
        <f>IF(AND(AD23&gt;0,AD23&lt;&gt;"wait"),"AT",IF(AIH!$H25="AI",IF(Sheet1!$D25&gt;AIH!$G25+150,150,"wait"),0))</f>
        <v>0</v>
      </c>
      <c r="AE24" s="8">
        <f>IF(AND(AE23&gt;0,AE23&lt;&gt;"wait"),"AT",IF(AIH!$H25="AI",IF(Sheet1!$D25&gt;AIH!$G25+200,200,"wait"),0))</f>
        <v>0</v>
      </c>
      <c r="AF24" s="8">
        <f>IF(AND(AF23&gt;0,AF23&lt;&gt;"wait"),"AT",IF(AIH!$H25="AI",IF(Sheet1!$E25&lt;AIH!$G25-50,50,"wait"),0))</f>
        <v>0</v>
      </c>
      <c r="AG24" s="8">
        <f>IF(AND(AG23&gt;0,AG23&lt;&gt;"wait"),"AT",IF(AIH!$H25="AI",IF(Sheet1!$E25&lt;AIH!$G25-100,100,"wait"),0))</f>
        <v>0</v>
      </c>
      <c r="AH24" s="8">
        <f>IF(AND(AH23&gt;0,AH23&lt;&gt;"wait"),"AT",IF(AIH!$H25="AI",IF(Sheet1!$E25&lt;AIH!$G25-150,150,"wait"),0))</f>
        <v>0</v>
      </c>
      <c r="AI24" s="8">
        <f>IF(AND(AI23&gt;0,AI23&lt;&gt;"wait"),"AT",IF(AIH!$H25="AI",IF(Sheet1!$E25&lt;AIH!$G25-200,200,"wait"),0))</f>
        <v>0</v>
      </c>
      <c r="AJ24" s="8">
        <f t="shared" si="2"/>
        <v>0</v>
      </c>
      <c r="AL24" s="8">
        <f>IF(AND(AL23&gt;0,AL23&lt;&gt;"wait"),"AT",IF(AIH!$J25="AI",IF(Sheet1!$D25&gt;AIH!$I25+50,50,"wait"),0))</f>
        <v>0</v>
      </c>
      <c r="AM24" s="8">
        <f>IF(AND(AM23&gt;0,AM23&lt;&gt;"wait"),"AT",IF(AIH!$J25="AI",IF(Sheet1!$D25&gt;AIH!$I25+100,100,"wait"),0))</f>
        <v>0</v>
      </c>
      <c r="AN24" s="8">
        <f>IF(AND(AN23&gt;0,AN23&lt;&gt;"wait"),"AT",IF(AIH!$J25="AI",IF(Sheet1!$D25&gt;AIH!$I25+150,150,"wait"),0))</f>
        <v>0</v>
      </c>
      <c r="AO24" s="8">
        <f>IF(AND(AO23&gt;0,AO23&lt;&gt;"wait"),"AT",IF(AIH!$J25="AI",IF(Sheet1!$D25&gt;AIH!$I25+200,200,"wait"),0))</f>
        <v>0</v>
      </c>
      <c r="AP24" s="8">
        <f>IF(AND(AP23&gt;0,AP23&lt;&gt;"wait"),"AT",IF(AIH!$J25="AI",IF(Sheet1!$E25&lt;AIH!$I25-50,50,"wait"),0))</f>
        <v>0</v>
      </c>
      <c r="AQ24" s="8">
        <f>IF(AND(AQ23&gt;0,AQ23&lt;&gt;"wait"),"AT",IF(AIH!$J25="AI",IF(Sheet1!$E25&lt;AIH!$I25-100,100,"wait"),0))</f>
        <v>0</v>
      </c>
      <c r="AR24" s="8">
        <f>IF(AND(AR23&gt;0,AR23&lt;&gt;"wait"),"AT",IF(AIH!$J25="AI",IF(Sheet1!$E25&lt;AIH!$I25-150,150,"wait"),0))</f>
        <v>0</v>
      </c>
      <c r="AS24" s="8">
        <f>IF(AND(AS23&gt;0,AS23&lt;&gt;"wait"),"AT",IF(AIH!$J25="AI",IF(Sheet1!$E25&lt;AIH!$I25-200,200,"wait"),0))</f>
        <v>0</v>
      </c>
      <c r="AT24" s="8">
        <f t="shared" si="3"/>
        <v>0</v>
      </c>
      <c r="AU24" s="8"/>
      <c r="AV24" s="8">
        <f>IF(AND(AV23&gt;0,AV23&lt;&gt;"wait"),"AT",IF(AIH!$L25="AI",IF(Sheet1!$D25&gt;AIH!$K25+50,50,"wait"),0))</f>
        <v>0</v>
      </c>
      <c r="AW24" s="8">
        <f>IF(AND(AW23&gt;0,AW23&lt;&gt;"wait"),"AT",IF(AIH!$L25="AI",IF(Sheet1!$D25&gt;AIH!$K25+100,100,"wait"),0))</f>
        <v>0</v>
      </c>
      <c r="AX24" s="8">
        <f>IF(AND(AX23&gt;0,AX23&lt;&gt;"wait"),"AT",IF(AIH!$L25="AI",IF(Sheet1!$D25&gt;AIH!$K25+150,150,"wait"),0))</f>
        <v>0</v>
      </c>
      <c r="AY24" s="8">
        <f>IF(AND(AY23&gt;0,AY23&lt;&gt;"wait"),"AT",IF(AIH!$L25="AI",IF(Sheet1!$D25&gt;AIH!$K25+200,200,"wait"),0))</f>
        <v>0</v>
      </c>
      <c r="AZ24" s="8">
        <f>IF(AND(AZ23&gt;0,AZ23&lt;&gt;"wait"),"AT",IF(AIH!$L25="AI",IF(Sheet1!$E25&lt;AIH!$K25-50,50,"wait"),0))</f>
        <v>0</v>
      </c>
      <c r="BA24" s="8">
        <f>IF(AND(BA23&gt;0,BA23&lt;&gt;"wait"),"AT",IF(AIH!$L25="AI",IF(Sheet1!$E25&lt;AIH!$K25-100,100,"wait"),0))</f>
        <v>0</v>
      </c>
      <c r="BB24" s="8">
        <f>IF(AND(BB23&gt;0,BB23&lt;&gt;"wait"),"AT",IF(AIH!$L25="AI",IF(Sheet1!$E25&lt;AIH!$K25-150,150,"wait"),0))</f>
        <v>0</v>
      </c>
      <c r="BC24" s="8">
        <f>IF(AND(BC23&gt;0,BC23&lt;&gt;"wait"),"AT",IF(AIH!$L25="AI",IF(Sheet1!$E25&lt;AIH!$K25-200,200,"wait"),0))</f>
        <v>0</v>
      </c>
      <c r="BD24" s="8">
        <f t="shared" si="4"/>
        <v>0</v>
      </c>
      <c r="BE24" s="8"/>
      <c r="BF24" s="8">
        <f>IF(AND(BF23&gt;0,BF23&lt;&gt;"wait"),"AT",IF(AIH!$N25="AI",IF(Sheet1!$D25&gt;AIH!$M25+50,50,"wait"),0))</f>
        <v>0</v>
      </c>
      <c r="BG24" s="8">
        <f>IF(AND(BG23&gt;0,BG23&lt;&gt;"wait"),"AT",IF(AIH!$N25="AI",IF(Sheet1!$D25&gt;AIH!$M25+100,100,"wait"),0))</f>
        <v>0</v>
      </c>
      <c r="BH24" s="8">
        <f>IF(AND(BH23&gt;0,BH23&lt;&gt;"wait"),"AT",IF(AIH!$N25="AI",IF(Sheet1!$D25&gt;AIH!$M25+150,150,"wait"),0))</f>
        <v>0</v>
      </c>
      <c r="BI24" s="8">
        <f>IF(AND(BI23&gt;0,BI23&lt;&gt;"wait"),"AT",IF(AIH!$N25="AI",IF(Sheet1!$D25&gt;AIH!$M25+200,200,"wait"),0))</f>
        <v>0</v>
      </c>
      <c r="BJ24" s="8">
        <f>IF(AND(BJ23&gt;0,BJ23&lt;&gt;"wait"),"AT",IF(AIH!$N25="AI",IF(Sheet1!$E25&lt;AIH!$M25-50,50,"wait"),0))</f>
        <v>0</v>
      </c>
      <c r="BK24" s="8">
        <f>IF(AND(BK23&gt;0,BK23&lt;&gt;"wait"),"AT",IF(AIH!$N25="AI",IF(Sheet1!$E25&lt;AIH!$M25-100,100,"wait"),0))</f>
        <v>0</v>
      </c>
      <c r="BL24" s="8">
        <f>IF(AND(BL23&gt;0,BL23&lt;&gt;"wait"),"AT",IF(AIH!$N25="AI",IF(Sheet1!$E25&lt;AIH!$M25-150,150,"wait"),0))</f>
        <v>0</v>
      </c>
      <c r="BM24" s="8">
        <f>IF(AND(BM23&gt;0,BM23&lt;&gt;"wait"),"AT",IF(AIH!$N25="AI",IF(Sheet1!$E25&lt;AIH!$M25-200,200,"wait"),0))</f>
        <v>0</v>
      </c>
      <c r="BN24" s="8">
        <f t="shared" si="5"/>
        <v>0</v>
      </c>
      <c r="BO24" s="8"/>
      <c r="BP24" s="8">
        <f>IF(AND(BP23&gt;0,BP23&lt;&gt;"wait"),"AT",IF(AIH!$P25="AI",IF(Sheet1!$D25&gt;AIH!$O25+50,50,"wait"),0))</f>
        <v>0</v>
      </c>
      <c r="BQ24" s="8">
        <f>IF(AND(BQ23&gt;0,BQ23&lt;&gt;"wait"),"AT",IF(AIH!$P25="AI",IF(Sheet1!$D25&gt;AIH!$O25+100,100,"wait"),0))</f>
        <v>0</v>
      </c>
      <c r="BR24" s="8">
        <f>IF(AND(BR23&gt;0,BR23&lt;&gt;"wait"),"AT",IF(AIH!$P25="AI",IF(Sheet1!$D25&gt;AIH!$O25+150,150,"wait"),0))</f>
        <v>0</v>
      </c>
      <c r="BS24" s="8">
        <f>IF(AND(BS23&gt;0,BS23&lt;&gt;"wait"),"AT",IF(AIH!$P25="AI",IF(Sheet1!$D25&gt;AIH!$O25+200,200,"wait"),0))</f>
        <v>0</v>
      </c>
      <c r="BT24" s="8">
        <f>IF(AND(BT23&gt;0,BT23&lt;&gt;"wait"),"AT",IF(AIH!$P25="AI",IF(Sheet1!$E25&lt;AIH!$O25-50,50,"wait"),0))</f>
        <v>0</v>
      </c>
      <c r="BU24" s="8">
        <f>IF(AND(BU23&gt;0,BU23&lt;&gt;"wait"),"AT",IF(AIH!$P25="AI",IF(Sheet1!$E25&lt;AIH!$O25-100,100,"wait"),0))</f>
        <v>0</v>
      </c>
      <c r="BV24" s="8">
        <f>IF(AND(BV23&gt;0,BV23&lt;&gt;"wait"),"AT",IF(AIH!$P25="AI",IF(Sheet1!$E25&lt;AIH!$O25-150,150,"wait"),0))</f>
        <v>0</v>
      </c>
      <c r="BW24" s="8">
        <f>IF(AND(BW23&gt;0,BW23&lt;&gt;"wait"),"AT",IF(AIH!$P25="AI",IF(Sheet1!$E25&lt;AIH!$O25-200,200,"wait"),0))</f>
        <v>0</v>
      </c>
      <c r="BX24" s="8">
        <f t="shared" si="6"/>
        <v>0</v>
      </c>
      <c r="BY24" s="8"/>
      <c r="BZ24" s="8">
        <f>IF(AND(BZ23&gt;0,BZ23&lt;&gt;"wait"),"AT",IF(AIH!$R25="AI",IF(Sheet1!$D25&gt;AIH!$Q25+50,50,"wait"),0))</f>
        <v>0</v>
      </c>
      <c r="CA24" s="8">
        <f>IF(AND(CA23&gt;0,CA23&lt;&gt;"wait"),"AT",IF(AIH!$R25="AI",IF(Sheet1!$D25&gt;AIH!$Q25+100,100,"wait"),0))</f>
        <v>0</v>
      </c>
      <c r="CB24" s="8">
        <f>IF(AND(CB23&gt;0,CB23&lt;&gt;"wait"),"AT",IF(AIH!$R25="AI",IF(Sheet1!$D25&gt;AIH!$Q25+150,150,"wait"),0))</f>
        <v>0</v>
      </c>
      <c r="CC24" s="8">
        <f>IF(AND(CC23&gt;0,CC23&lt;&gt;"wait"),"AT",IF(AIH!$R25="AI",IF(Sheet1!$D25&gt;AIH!$Q25+200,200,"wait"),0))</f>
        <v>0</v>
      </c>
      <c r="CD24" s="8">
        <f>IF(AND(CD23&gt;0,CD23&lt;&gt;"wait"),"AT",IF(AIH!$R25="AI",IF(Sheet1!$E25&lt;AIH!$Q25-50,50,"wait"),0))</f>
        <v>0</v>
      </c>
      <c r="CE24" s="8">
        <f>IF(AND(CE23&gt;0,CE23&lt;&gt;"wait"),"AT",IF(AIH!$R25="AI",IF(Sheet1!$E25&lt;AIH!$Q25-100,100,"wait"),0))</f>
        <v>0</v>
      </c>
      <c r="CF24" s="8">
        <f>IF(AND(CF23&gt;0,CF23&lt;&gt;"wait"),"AT",IF(AIH!$R25="AI",IF(Sheet1!$E25&lt;AIH!$Q25-150,150,"wait"),0))</f>
        <v>0</v>
      </c>
      <c r="CG24" s="8">
        <f>IF(AND(CG23&gt;0,CG23&lt;&gt;"wait"),"AT",IF(AIH!$R25="AI",IF(Sheet1!$E25&lt;AIH!$Q25-200,200,"wait"),0))</f>
        <v>0</v>
      </c>
      <c r="CH24" s="8">
        <f t="shared" si="7"/>
        <v>0</v>
      </c>
      <c r="CI24" s="8"/>
      <c r="CJ24" s="8">
        <f>IF(AND(CJ23&gt;0,CJ23&lt;&gt;"wait"),"AT",IF(AIH!$T25="AI",IF(Sheet1!$D25&gt;AIH!$S25+50,50,"wait"),0))</f>
        <v>0</v>
      </c>
      <c r="CK24" s="8">
        <f>IF(AND(CK23&gt;0,CK23&lt;&gt;"wait"),"AT",IF(AIH!$T25="AI",IF(Sheet1!$D25&gt;AIH!$S25+100,100,"wait"),0))</f>
        <v>0</v>
      </c>
      <c r="CL24" s="8">
        <f>IF(AND(CL23&gt;0,CL23&lt;&gt;"wait"),"AT",IF(AIH!$T25="AI",IF(Sheet1!$D25&gt;AIH!$S25+150,150,"wait"),0))</f>
        <v>0</v>
      </c>
      <c r="CM24" s="8">
        <f>IF(AND(CM23&gt;0,CM23&lt;&gt;"wait"),"AT",IF(AIH!$T25="AI",IF(Sheet1!$D25&gt;AIH!$S25+200,200,"wait"),0))</f>
        <v>0</v>
      </c>
      <c r="CN24" s="8">
        <f>IF(AND(CN23&gt;0,CN23&lt;&gt;"wait"),"AT",IF(AIH!$T25="AI",IF(Sheet1!$E25&lt;AIH!$S25-50,50,"wait"),0))</f>
        <v>0</v>
      </c>
      <c r="CO24" s="8">
        <f>IF(AND(CO23&gt;0,CO23&lt;&gt;"wait"),"AT",IF(AIH!$T25="AI",IF(Sheet1!$E25&lt;AIH!$S25-100,100,"wait"),0))</f>
        <v>0</v>
      </c>
      <c r="CP24" s="8">
        <f>IF(AND(CP23&gt;0,CP23&lt;&gt;"wait"),"AT",IF(AIH!$T25="AI",IF(Sheet1!$E25&lt;AIH!$S25-150,150,"wait"),0))</f>
        <v>0</v>
      </c>
      <c r="CQ24" s="8">
        <f>IF(AND(CQ23&gt;0,CQ23&lt;&gt;"wait"),"AT",IF(AIH!$T25="AI",IF(Sheet1!$E25&lt;AIH!$S25-200,200,"wait"),0))</f>
        <v>0</v>
      </c>
      <c r="CR24" s="8">
        <f t="shared" si="8"/>
        <v>0</v>
      </c>
      <c r="CS24" s="8"/>
      <c r="CT24" s="8">
        <f>IF(AND(CT23&gt;0,CT23&lt;&gt;"wait"),"AT",IF(AIH!$V25="AI",IF(Sheet1!$D25&gt;AIH!$U25+50,50,"wait"),0))</f>
        <v>0</v>
      </c>
      <c r="CU24" s="8">
        <f>IF(AND(CU23&gt;0,CU23&lt;&gt;"wait"),"AT",IF(AIH!$V25="AI",IF(Sheet1!$D25&gt;AIH!$U25+100,100,"wait"),0))</f>
        <v>0</v>
      </c>
      <c r="CV24" s="8">
        <f>IF(AND(CV23&gt;0,CV23&lt;&gt;"wait"),"AT",IF(AIH!$V25="AI",IF(Sheet1!$D25&gt;AIH!$U25+150,150,"wait"),0))</f>
        <v>0</v>
      </c>
      <c r="CW24" s="8">
        <f>IF(AND(CW23&gt;0,CW23&lt;&gt;"wait"),"AT",IF(AIH!$V25="AI",IF(Sheet1!$D25&gt;AIH!$U25+200,200,"wait"),0))</f>
        <v>0</v>
      </c>
      <c r="CX24" s="8">
        <f>IF(AND(CX23&gt;0,CX23&lt;&gt;"wait"),"AT",IF(AIH!$V25="AI",IF(Sheet1!$E25&lt;AIH!$U25-50,50,"wait"),0))</f>
        <v>0</v>
      </c>
      <c r="CY24" s="8">
        <f>IF(AND(CY23&gt;0,CY23&lt;&gt;"wait"),"AT",IF(AIH!$V25="AI",IF(Sheet1!$E25&lt;AIH!$U25-100,100,"wait"),0))</f>
        <v>0</v>
      </c>
      <c r="CZ24" s="8">
        <f>IF(AND(CZ23&gt;0,CZ23&lt;&gt;"wait"),"AT",IF(AIH!$V25="AI",IF(Sheet1!$E25&lt;AIH!$U25-150,150,"wait"),0))</f>
        <v>0</v>
      </c>
      <c r="DA24" s="8">
        <f>IF(AND(DA23&gt;0,DA23&lt;&gt;"wait"),"AT",IF(AIH!$V25="AI",IF(Sheet1!$E25&lt;AIH!$U25-200,200,"wait"),0))</f>
        <v>0</v>
      </c>
      <c r="DB24" s="8">
        <f t="shared" si="9"/>
        <v>0</v>
      </c>
      <c r="DC24" s="8"/>
      <c r="DD24" s="8">
        <f>IF(AND(DD23&gt;0,DD23&lt;&gt;"wait"),"AT",IF(AIH!$X25="AI",IF(Sheet1!$D25&gt;AIH!$W25+50,50,"wait"),0))</f>
        <v>0</v>
      </c>
      <c r="DE24" s="8">
        <f>IF(AND(DE23&gt;0,DE23&lt;&gt;"wait"),"AT",IF(AIH!$X25="AI",IF(Sheet1!$D25&gt;AIH!$W25+100,100,"wait"),0))</f>
        <v>0</v>
      </c>
      <c r="DF24" s="8">
        <f>IF(AND(DF23&gt;0,DF23&lt;&gt;"wait"),"AT",IF(AIH!$X25="AI",IF(Sheet1!$D25&gt;AIH!$W25+150,150,"wait"),0))</f>
        <v>0</v>
      </c>
      <c r="DG24" s="8">
        <f>IF(AND(DG23&gt;0,DG23&lt;&gt;"wait"),"AT",IF(AIH!$X25="AI",IF(Sheet1!$D25&gt;AIH!$W25+200,200,"wait"),0))</f>
        <v>0</v>
      </c>
      <c r="DH24" s="8">
        <f>IF(AND(DH23&gt;0,DH23&lt;&gt;"wait"),"AT",IF(AIH!$X25="AI",IF(Sheet1!$E25&lt;AIH!$W25-50,50,"wait"),0))</f>
        <v>0</v>
      </c>
      <c r="DI24" s="8">
        <f>IF(AND(DI23&gt;0,DI23&lt;&gt;"wait"),"AT",IF(AIH!$X25="AI",IF(Sheet1!$E25&lt;AIH!$W25-100,100,"wait"),0))</f>
        <v>0</v>
      </c>
      <c r="DJ24" s="8">
        <f>IF(AND(DJ23&gt;0,DJ23&lt;&gt;"wait"),"AT",IF(AIH!$X25="AI",IF(Sheet1!$E25&lt;AIH!$W25-150,150,"wait"),0))</f>
        <v>0</v>
      </c>
      <c r="DK24" s="8">
        <f>IF(AND(DK23&gt;0,DK23&lt;&gt;"wait"),"AT",IF(AIH!$X25="AI",IF(Sheet1!$E25&lt;AIH!$W25-200,200,"wait"),0))</f>
        <v>0</v>
      </c>
      <c r="DL24" s="8">
        <f t="shared" si="10"/>
        <v>0</v>
      </c>
      <c r="DN24" s="10">
        <f>IF(AND(DN23&gt;0,DN23&lt;&gt;"wait"),"AT",IF(AIH!$AA25="AI",IF(Sheet1!$D25&gt;AIH!$Z25+50,50,"wait"),0))</f>
        <v>0</v>
      </c>
      <c r="DO24" s="10">
        <f>IF(AND(DO23&gt;0,DO23&lt;&gt;"wait"),"AT",IF(AIH!$AA25="AI",IF(Sheet1!$D25&gt;AIH!$Z25+100,100,"wait"),0))</f>
        <v>0</v>
      </c>
      <c r="DP24" s="10">
        <f>IF(AND(DP23&gt;0,DP23&lt;&gt;"wait"),"AT",IF(AIH!$AA25="AI",IF(Sheet1!$D25&gt;AIH!$Z25+150,150,"wait"),0))</f>
        <v>0</v>
      </c>
      <c r="DQ24" s="10">
        <f>IF(AND(DQ23&gt;0,DQ23&lt;&gt;"wait"),"AT",IF(AIH!$AA25="AI",IF(Sheet1!$D25&gt;AIH!$Z25+200,200,"wait"),0))</f>
        <v>0</v>
      </c>
      <c r="DR24" s="10">
        <f>IF(AND(DR23&gt;0,DR23&lt;&gt;"wait"),"AT",IF(AIH!$AA25="AI",IF(Sheet1!$E25&lt;AIH!$Z25-50,50,"wait"),0))</f>
        <v>0</v>
      </c>
      <c r="DS24" s="10">
        <f>IF(AND(DS23&gt;0,DS23&lt;&gt;"wait"),"AT",IF(AIH!$AA25="AI",IF(Sheet1!$E25&lt;AIH!$Z25-100,100,"wait"),0))</f>
        <v>0</v>
      </c>
      <c r="DT24" s="10">
        <f>IF(AND(DT23&gt;0,DT23&lt;&gt;"wait"),"AT",IF(AIH!$AA25="AI",IF(Sheet1!$E25&lt;AIH!$Z25-150,150,"wait"),0))</f>
        <v>0</v>
      </c>
      <c r="DU24" s="10">
        <f>IF(AND(DU23&gt;0,DU23&lt;&gt;"wait"),"AT",IF(AIH!$AA25="AI",IF(Sheet1!$E25&lt;AIH!$Z25-200,200,"wait"),0))</f>
        <v>0</v>
      </c>
      <c r="DV24" s="10">
        <f t="shared" si="11"/>
        <v>0</v>
      </c>
      <c r="DX24" s="10">
        <f>IF(AND(DX23&gt;0,DX23&lt;&gt;"wait"),"AT",IF(AIH!$AC25="AI",IF(Sheet1!$D25&gt;AIH!$AB25+50,50,"wait"),0))</f>
        <v>0</v>
      </c>
      <c r="DY24" s="10">
        <f>IF(AND(DY23&gt;0,DY23&lt;&gt;"wait"),"AT",IF(AIH!$AC25="AI",IF(Sheet1!$D25&gt;AIH!$AB25+100,100,"wait"),0))</f>
        <v>0</v>
      </c>
      <c r="DZ24" s="10">
        <f>IF(AND(DZ23&gt;0,DZ23&lt;&gt;"wait"),"AT",IF(AIH!$AC25="AI",IF(Sheet1!$D25&gt;AIH!$AB25+150,150,"wait"),0))</f>
        <v>0</v>
      </c>
      <c r="EA24" s="10">
        <f>IF(AND(EA23&gt;0,EA23&lt;&gt;"wait"),"AT",IF(AIH!$AC25="AI",IF(Sheet1!$D25&gt;AIH!$AB25+200,200,"wait"),0))</f>
        <v>0</v>
      </c>
      <c r="EB24" s="10">
        <f>IF(AND(EB23&gt;0,EB23&lt;&gt;"wait"),"AT",IF(AIH!$AC25="AI",IF(Sheet1!$E25&lt;AIH!$AB25-50,50,"wait"),0))</f>
        <v>0</v>
      </c>
      <c r="EC24" s="10">
        <f>IF(AND(EC23&gt;0,EC23&lt;&gt;"wait"),"AT",IF(AIH!$AC25="AI",IF(Sheet1!$E25&lt;AIH!$AB25-100,100,"wait"),0))</f>
        <v>0</v>
      </c>
      <c r="ED24" s="10">
        <f>IF(AND(ED23&gt;0,ED23&lt;&gt;"wait"),"AT",IF(AIH!$AC25="AI",IF(Sheet1!$E25&lt;AIH!$AB25-150,150,"wait"),0))</f>
        <v>0</v>
      </c>
      <c r="EE24" s="10">
        <f>IF(AND(EE23&gt;0,EE23&lt;&gt;"wait"),"AT",IF(AIH!$AC25="AI",IF(Sheet1!$E25&lt;AIH!$AB25-200,200,"wait"),0))</f>
        <v>0</v>
      </c>
      <c r="EF24" s="10">
        <f t="shared" si="12"/>
        <v>0</v>
      </c>
      <c r="EH24" s="10">
        <f>IF(AND(EH23&gt;0,EH23&lt;&gt;"wait"),"AT",IF(AIH!$AE25="AI",IF(Sheet1!$D25&gt;AIH!$AD25+50,50,"wait"),0))</f>
        <v>0</v>
      </c>
      <c r="EI24" s="10">
        <f>IF(AND(EI23&gt;0,EI23&lt;&gt;"wait"),"AT",IF(AIH!$AE25="AI",IF(Sheet1!$D25&gt;AIH!$AD25+100,100,"wait"),0))</f>
        <v>0</v>
      </c>
      <c r="EJ24" s="10">
        <f>IF(AND(EJ23&gt;0,EJ23&lt;&gt;"wait"),"AT",IF(AIH!$AE25="AI",IF(Sheet1!$D25&gt;AIH!$AD25+150,150,"wait"),0))</f>
        <v>0</v>
      </c>
      <c r="EK24" s="10">
        <f>IF(AND(EK23&gt;0,EK23&lt;&gt;"wait"),"AT",IF(AIH!$AE25="AI",IF(Sheet1!$D25&gt;AIH!$AD25+200,200,"wait"),0))</f>
        <v>0</v>
      </c>
      <c r="EL24" s="10">
        <f>IF(AND(EL23&gt;0,EL23&lt;&gt;"wait"),"AT",IF(AIH!$AE25="AI",IF(Sheet1!$E25&lt;AIH!$AD25-50,50,"wait"),0))</f>
        <v>0</v>
      </c>
      <c r="EM24" s="10">
        <f>IF(AND(EM23&gt;0,EM23&lt;&gt;"wait"),"AT",IF(AIH!$AE25="AI",IF(Sheet1!$E25&lt;AIH!$AD25-100,100,"wait"),0))</f>
        <v>0</v>
      </c>
      <c r="EN24" s="10">
        <f>IF(AND(EN23&gt;0,EN23&lt;&gt;"wait"),"AT",IF(AIH!$AE25="AI",IF(Sheet1!$E25&lt;AIH!$AD25-150,150,"wait"),0))</f>
        <v>0</v>
      </c>
      <c r="EO24" s="10">
        <f>IF(AND(EO23&gt;0,EO23&lt;&gt;"wait"),"AT",IF(AIH!$AE25="AI",IF(Sheet1!$E25&lt;AIH!$AD25-200,200,"wait"),0))</f>
        <v>0</v>
      </c>
      <c r="EP24" s="10">
        <f t="shared" si="13"/>
        <v>0</v>
      </c>
      <c r="ER24" s="10">
        <f>IF(AND(ER23&gt;0,ER23&lt;&gt;"wait"),"AT",IF(AIH!$AG25="AI",IF(Sheet1!$D25&gt;AIH!$AF25+50,50,"wait"),0))</f>
        <v>0</v>
      </c>
      <c r="ES24" s="10">
        <f>IF(AND(ES23&gt;0,ES23&lt;&gt;"wait"),"AT",IF(AIH!$AG25="AI",IF(Sheet1!$D25&gt;AIH!$AF25+100,100,"wait"),0))</f>
        <v>0</v>
      </c>
      <c r="ET24" s="10">
        <f>IF(AND(ET23&gt;0,ET23&lt;&gt;"wait"),"AT",IF(AIH!$AG25="AI",IF(Sheet1!$D25&gt;AIH!$AF25+150,150,"wait"),0))</f>
        <v>0</v>
      </c>
      <c r="EU24" s="10">
        <f>IF(AND(EU23&gt;0,EU23&lt;&gt;"wait"),"AT",IF(AIH!$AG25="AI",IF(Sheet1!$D25&gt;AIH!$AF25+200,200,"wait"),0))</f>
        <v>0</v>
      </c>
      <c r="EV24" s="10">
        <f>IF(AND(EV23&gt;0,EV23&lt;&gt;"wait"),"AT",IF(AIH!$AG25="AI",IF(Sheet1!$E25&lt;AIH!$AF25-50,50,"wait"),0))</f>
        <v>0</v>
      </c>
      <c r="EW24" s="10">
        <f>IF(AND(EW23&gt;0,EW23&lt;&gt;"wait"),"AT",IF(AIH!$AG25="AI",IF(Sheet1!$E25&lt;AIH!$AF25-100,100,"wait"),0))</f>
        <v>0</v>
      </c>
      <c r="EX24" s="10">
        <f>IF(AND(EX23&gt;0,EX23&lt;&gt;"wait"),"AT",IF(AIH!$AG25="AI",IF(Sheet1!$E25&lt;AIH!$AF25-150,150,"wait"),0))</f>
        <v>0</v>
      </c>
      <c r="EY24" s="10">
        <f>IF(AND(EY23&gt;0,EY23&lt;&gt;"wait"),"AT",IF(AIH!$AG25="AI",IF(Sheet1!$E25&lt;AIH!$AF25-200,200,"wait"),0))</f>
        <v>0</v>
      </c>
      <c r="EZ24" s="10">
        <f t="shared" si="14"/>
        <v>0</v>
      </c>
      <c r="FB24" s="10">
        <f>IF(AND(FB23&gt;0,FB23&lt;&gt;"wait"),"AT",IF(AIH!$AI25="AI",IF(Sheet1!$D25&gt;AIH!$AH25+50,50,"wait"),0))</f>
        <v>0</v>
      </c>
      <c r="FC24" s="10">
        <f>IF(AND(FC23&gt;0,FC23&lt;&gt;"wait"),"AT",IF(AIH!$AI25="AI",IF(Sheet1!$D25&gt;AIH!$AH25+100,100,"wait"),0))</f>
        <v>0</v>
      </c>
      <c r="FD24" s="10">
        <f>IF(AND(FD23&gt;0,FD23&lt;&gt;"wait"),"AT",IF(AIH!$AI25="AI",IF(Sheet1!$D25&gt;AIH!$AH25+150,150,"wait"),0))</f>
        <v>0</v>
      </c>
      <c r="FE24" s="10">
        <f>IF(AND(FE23&gt;0,FE23&lt;&gt;"wait"),"AT",IF(AIH!$AI25="AI",IF(Sheet1!$D25&gt;AIH!$AH25+200,200,"wait"),0))</f>
        <v>0</v>
      </c>
      <c r="FF24" s="10">
        <f>IF(AND(FF23&gt;0,FF23&lt;&gt;"wait"),"AT",IF(AIH!$AI25="AI",IF(Sheet1!$E25&lt;AIH!$AH25-50,50,"wait"),0))</f>
        <v>0</v>
      </c>
      <c r="FG24" s="10">
        <f>IF(AND(FG23&gt;0,FG23&lt;&gt;"wait"),"AT",IF(AIH!$AI25="AI",IF(Sheet1!$E25&lt;AIH!$AH25-100,100,"wait"),0))</f>
        <v>0</v>
      </c>
      <c r="FH24" s="10">
        <f>IF(AND(FH23&gt;0,FH23&lt;&gt;"wait"),"AT",IF(AIH!$AI25="AI",IF(Sheet1!$E25&lt;AIH!$AH25-150,150,"wait"),0))</f>
        <v>0</v>
      </c>
      <c r="FI24" s="10">
        <f>IF(AND(FI23&gt;0,FI23&lt;&gt;"wait"),"AT",IF(AIH!$AI25="AI",IF(Sheet1!$E25&lt;AIH!$AH25-200,200,"wait"),0))</f>
        <v>0</v>
      </c>
      <c r="FJ24" s="10">
        <f t="shared" si="15"/>
        <v>0</v>
      </c>
      <c r="FL24" s="10">
        <f>IF(AND(FL23&gt;0,FL23&lt;&gt;"wait"),"AT",IF(AIH!$AK25="AI",IF(Sheet1!$D25&gt;AIH!$AJ25+50,50,"wait"),0))</f>
        <v>0</v>
      </c>
      <c r="FM24" s="10">
        <f>IF(AND(FM23&gt;0,FM23&lt;&gt;"wait"),"AT",IF(AIH!$AK25="AI",IF(Sheet1!$D25&gt;AIH!$AJ25+100,100,"wait"),0))</f>
        <v>0</v>
      </c>
      <c r="FN24" s="10">
        <f>IF(AND(FN23&gt;0,FN23&lt;&gt;"wait"),"AT",IF(AIH!$AK25="AI",IF(Sheet1!$D25&gt;AIH!$AJ25+150,150,"wait"),0))</f>
        <v>0</v>
      </c>
      <c r="FO24" s="10">
        <f>IF(AND(FO23&gt;0,FO23&lt;&gt;"wait"),"AT",IF(AIH!$AK25="AI",IF(Sheet1!$D25&gt;AIH!$AJ25+200,200,"wait"),0))</f>
        <v>0</v>
      </c>
      <c r="FP24" s="10">
        <f>IF(AND(FP23&gt;0,FP23&lt;&gt;"wait"),"AT",IF(AIH!$AK25="AI",IF(Sheet1!$E25&lt;AIH!$AJ25-50,50,"wait"),0))</f>
        <v>0</v>
      </c>
      <c r="FQ24" s="10">
        <f>IF(AND(FQ23&gt;0,FQ23&lt;&gt;"wait"),"AT",IF(AIH!$AK25="AI",IF(Sheet1!$E25&lt;AIH!$AJ25-100,100,"wait"),0))</f>
        <v>0</v>
      </c>
      <c r="FR24" s="10">
        <f>IF(AND(FR23&gt;0,FR23&lt;&gt;"wait"),"AT",IF(AIH!$AK25="AI",IF(Sheet1!$E25&lt;AIH!$AJ25-150,150,"wait"),0))</f>
        <v>0</v>
      </c>
      <c r="FS24" s="10">
        <f>IF(AND(FS23&gt;0,FS23&lt;&gt;"wait"),"AT",IF(AIH!$AK25="AI",IF(Sheet1!$E25&lt;AIH!$AJ25-200,200,"wait"),0))</f>
        <v>0</v>
      </c>
      <c r="FT24" s="10">
        <f t="shared" si="16"/>
        <v>0</v>
      </c>
      <c r="FV24" s="10">
        <f>IF(AND(FV23&gt;0,FV23&lt;&gt;"wait"),"AT",IF(AIH!$AM25="AI",IF(Sheet1!$D25&gt;AIH!$AL25+50,50,"wait"),0))</f>
        <v>0</v>
      </c>
      <c r="FW24" s="10">
        <f>IF(AND(FW23&gt;0,FW23&lt;&gt;"wait"),"AT",IF(AIH!$AM25="AI",IF(Sheet1!$D25&gt;AIH!$AL25+100,100,"wait"),0))</f>
        <v>0</v>
      </c>
      <c r="FX24" s="10">
        <f>IF(AND(FX23&gt;0,FX23&lt;&gt;"wait"),"AT",IF(AIH!$AM25="AI",IF(Sheet1!$D25&gt;AIH!$AL25+150,150,"wait"),0))</f>
        <v>0</v>
      </c>
      <c r="FY24" s="10">
        <f>IF(AND(FY23&gt;0,FY23&lt;&gt;"wait"),"AT",IF(AIH!$AM25="AI",IF(Sheet1!$D25&gt;AIH!$AL25+200,200,"wait"),0))</f>
        <v>0</v>
      </c>
      <c r="FZ24" s="10">
        <f>IF(AND(FZ23&gt;0,FZ23&lt;&gt;"wait"),"AT",IF(AIH!$AM25="AI",IF(Sheet1!$E25&lt;AIH!$AL25-50,50,"wait"),0))</f>
        <v>0</v>
      </c>
      <c r="GA24" s="10">
        <f>IF(AND(GA23&gt;0,GA23&lt;&gt;"wait"),"AT",IF(AIH!$AM25="AI",IF(Sheet1!$E25&lt;AIH!$AL25-100,100,"wait"),0))</f>
        <v>0</v>
      </c>
      <c r="GB24" s="10">
        <f>IF(AND(GB23&gt;0,GB23&lt;&gt;"wait"),"AT",IF(AIH!$AM25="AI",IF(Sheet1!$E25&lt;AIH!$AL25-150,150,"wait"),0))</f>
        <v>0</v>
      </c>
      <c r="GC24" s="10">
        <f>IF(AND(GC23&gt;0,GC23&lt;&gt;"wait"),"AT",IF(AIH!$AM25="AI",IF(Sheet1!$E25&lt;AIH!$AL25-200,200,"wait"),0))</f>
        <v>0</v>
      </c>
      <c r="GD24" s="10">
        <f t="shared" si="17"/>
        <v>0</v>
      </c>
      <c r="GF24" s="10">
        <f>IF(AND(GF23&gt;0,GF23&lt;&gt;"wait"),"AT",IF(AIH!$AO25="AI",IF(Sheet1!$D25&gt;AIH!$AN25+50,50,"wait"),0))</f>
        <v>0</v>
      </c>
      <c r="GG24" s="10">
        <f>IF(AND(GG23&gt;0,GG23&lt;&gt;"wait"),"AT",IF(AIH!$AO25="AI",IF(Sheet1!$D25&gt;AIH!$AN25+100,100,"wait"),0))</f>
        <v>0</v>
      </c>
      <c r="GH24" s="10">
        <f>IF(AND(GH23&gt;0,GH23&lt;&gt;"wait"),"AT",IF(AIH!$AO25="AI",IF(Sheet1!$D25&gt;AIH!$AN25+150,150,"wait"),0))</f>
        <v>0</v>
      </c>
      <c r="GI24" s="10">
        <f>IF(AND(GI23&gt;0,GI23&lt;&gt;"wait"),"AT",IF(AIH!$AO25="AI",IF(Sheet1!$D25&gt;AIH!$AN25+200,200,"wait"),0))</f>
        <v>0</v>
      </c>
      <c r="GJ24" s="10">
        <f>IF(AND(GJ23&gt;0,GJ23&lt;&gt;"wait"),"AT",IF(AIH!$AO25="AI",IF(Sheet1!$E25&lt;AIH!$AN25-50,50,"wait"),0))</f>
        <v>0</v>
      </c>
      <c r="GK24" s="10">
        <f>IF(AND(GK23&gt;0,GK23&lt;&gt;"wait"),"AT",IF(AIH!$AO25="AI",IF(Sheet1!$E25&lt;AIH!$AN25-100,100,"wait"),0))</f>
        <v>0</v>
      </c>
      <c r="GL24" s="10">
        <f>IF(AND(GL23&gt;0,GL23&lt;&gt;"wait"),"AT",IF(AIH!$AO25="AI",IF(Sheet1!$E25&lt;AIH!$AN25-150,150,"wait"),0))</f>
        <v>0</v>
      </c>
      <c r="GM24" s="10">
        <f>IF(AND(GM23&gt;0,GM23&lt;&gt;"wait"),"AT",IF(AIH!$AO25="AI",IF(Sheet1!$E25&lt;AIH!$AN25-200,200,"wait"),0))</f>
        <v>0</v>
      </c>
      <c r="GN24" s="10">
        <f t="shared" si="18"/>
        <v>0</v>
      </c>
      <c r="GP24" s="10">
        <f>IF(AND(GP23&gt;0,GP23&lt;&gt;"wait"),"AT",IF(AIH!$AQ25="AI",IF(Sheet1!$D25&gt;AIH!$AP25+50,50,"wait"),0))</f>
        <v>0</v>
      </c>
      <c r="GQ24" s="10">
        <f>IF(AND(GQ23&gt;0,GQ23&lt;&gt;"wait"),"AT",IF(AIH!$AQ25="AI",IF(Sheet1!$D25&gt;AIH!$AP25+100,100,"wait"),0))</f>
        <v>0</v>
      </c>
      <c r="GR24" s="10">
        <f>IF(AND(GR23&gt;0,GR23&lt;&gt;"wait"),"AT",IF(AIH!$AQ25="AI",IF(Sheet1!$D25&gt;AIH!$AP25+150,150,"wait"),0))</f>
        <v>0</v>
      </c>
      <c r="GS24" s="10">
        <f>IF(AND(GS23&gt;0,GS23&lt;&gt;"wait"),"AT",IF(AIH!$AQ25="AI",IF(Sheet1!$D25&gt;AIH!$AP25+200,200,"wait"),0))</f>
        <v>0</v>
      </c>
      <c r="GT24" s="10">
        <f>IF(AND(GT23&gt;0,GT23&lt;&gt;"wait"),"AT",IF(AIH!$AQ25="AI",IF(Sheet1!$E25&lt;AIH!$AP25-50,50,"wait"),0))</f>
        <v>0</v>
      </c>
      <c r="GU24" s="10">
        <f>IF(AND(GU23&gt;0,GU23&lt;&gt;"wait"),"AT",IF(AIH!$AQ25="AI",IF(Sheet1!$E25&lt;AIH!$AP25-100,100,"wait"),0))</f>
        <v>0</v>
      </c>
      <c r="GV24" s="10">
        <f>IF(AND(GV23&gt;0,GV23&lt;&gt;"wait"),"AT",IF(AIH!$AQ25="AI",IF(Sheet1!$E25&lt;AIH!$AP25-150,150,"wait"),0))</f>
        <v>0</v>
      </c>
      <c r="GW24" s="10">
        <f>IF(AND(GW23&gt;0,GW23&lt;&gt;"wait"),"AT",IF(AIH!$AQ25="AI",IF(Sheet1!$E25&lt;AIH!$AP25-200,200,"wait"),0))</f>
        <v>0</v>
      </c>
      <c r="GX24" s="10">
        <f t="shared" si="19"/>
        <v>0</v>
      </c>
      <c r="GZ24" s="10">
        <f>IF(AND(GZ23&gt;0,GZ23&lt;&gt;"wait"),"AT",IF(AIH!$AS25="AI",IF(Sheet1!$D25&gt;AIH!$AR25+50,50,"wait"),0))</f>
        <v>0</v>
      </c>
      <c r="HA24" s="10">
        <f>IF(AND(HA23&gt;0,HA23&lt;&gt;"wait"),"AT",IF(AIH!$AS25="AI",IF(Sheet1!$D25&gt;AIH!$AR25+100,100,"wait"),0))</f>
        <v>0</v>
      </c>
      <c r="HB24" s="10">
        <f>IF(AND(HB23&gt;0,HB23&lt;&gt;"wait"),"AT",IF(AIH!$AS25="AI",IF(Sheet1!$D25&gt;AIH!$AR25+150,150,"wait"),0))</f>
        <v>0</v>
      </c>
      <c r="HC24" s="10">
        <f>IF(AND(HC23&gt;0,HC23&lt;&gt;"wait"),"AT",IF(AIH!$AS25="AI",IF(Sheet1!$D25&gt;AIH!$AR25+200,200,"wait"),0))</f>
        <v>0</v>
      </c>
      <c r="HD24" s="10">
        <f>IF(AND(HD23&gt;0,HD23&lt;&gt;"wait"),"AT",IF(AIH!$AS25="AI",IF(Sheet1!$E25&lt;AIH!$AR25-50,50,"wait"),0))</f>
        <v>0</v>
      </c>
      <c r="HE24" s="10">
        <f>IF(AND(HE23&gt;0,HE23&lt;&gt;"wait"),"AT",IF(AIH!$AS25="AI",IF(Sheet1!$E25&lt;AIH!$AR25-100,100,"wait"),0))</f>
        <v>0</v>
      </c>
      <c r="HF24" s="10">
        <f>IF(AND(HF23&gt;0,HF23&lt;&gt;"wait"),"AT",IF(AIH!$AS25="AI",IF(Sheet1!$E25&lt;AIH!$AR25-150,150,"wait"),0))</f>
        <v>0</v>
      </c>
      <c r="HG24" s="10">
        <f>IF(AND(HG23&gt;0,HG23&lt;&gt;"wait"),"AT",IF(AIH!$AS25="AI",IF(Sheet1!$E25&lt;AIH!$AR25-200,200,"wait"),0))</f>
        <v>0</v>
      </c>
      <c r="HH24" s="10">
        <f t="shared" si="20"/>
        <v>0</v>
      </c>
      <c r="HJ24" s="10">
        <f>IF(AND(HJ23&gt;0,HJ23&lt;&gt;"wait"),"AT",IF(AIH!$AU25="AI",IF(Sheet1!$D25&gt;AIH!$AT25+50,50,"wait"),0))</f>
        <v>0</v>
      </c>
      <c r="HK24" s="10">
        <f>IF(AND(HK23&gt;0,HK23&lt;&gt;"wait"),"AT",IF(AIH!$AU25="AI",IF(Sheet1!$D25&gt;AIH!$AT25+100,100,"wait"),0))</f>
        <v>0</v>
      </c>
      <c r="HL24" s="10">
        <f>IF(AND(HL23&gt;0,HL23&lt;&gt;"wait"),"AT",IF(AIH!$AU25="AI",IF(Sheet1!$D25&gt;AIH!$AT25+150,150,"wait"),0))</f>
        <v>0</v>
      </c>
      <c r="HM24" s="10">
        <f>IF(AND(HM23&gt;0,HM23&lt;&gt;"wait"),"AT",IF(AIH!$AU25="AI",IF(Sheet1!$D25&gt;AIH!$AT25+200,200,"wait"),0))</f>
        <v>0</v>
      </c>
      <c r="HN24" s="10">
        <f>IF(AND(HN23&gt;0,HN23&lt;&gt;"wait"),"AT",IF(AIH!$AU25="AI",IF(Sheet1!$E25&lt;AIH!$AT25-50,50,"wait"),0))</f>
        <v>0</v>
      </c>
      <c r="HO24" s="10">
        <f>IF(AND(HO23&gt;0,HO23&lt;&gt;"wait"),"AT",IF(AIH!$AU25="AI",IF(Sheet1!$E25&lt;AIH!$AT25-100,100,"wait"),0))</f>
        <v>0</v>
      </c>
      <c r="HP24" s="10">
        <f>IF(AND(HP23&gt;0,HP23&lt;&gt;"wait"),"AT",IF(AIH!$AU25="AI",IF(Sheet1!$E25&lt;AIH!$AT25-150,150,"wait"),0))</f>
        <v>0</v>
      </c>
      <c r="HQ24" s="10">
        <f>IF(AND(HQ23&gt;0,HQ23&lt;&gt;"wait"),"AT",IF(AIH!$AU25="AI",IF(Sheet1!$E25&lt;AIH!$AT25-200,200,"wait"),0))</f>
        <v>0</v>
      </c>
      <c r="HR24" s="10">
        <f t="shared" si="21"/>
        <v>0</v>
      </c>
      <c r="HT24" s="10">
        <f>IF(AND(HT23&gt;0,HT23&lt;&gt;"wait"),"AT",IF(AIH!$AX25="AI",IF(Sheet1!$D25&gt;AIH!$AW25+50,50,"wait"),0))</f>
        <v>0</v>
      </c>
      <c r="HU24" s="10">
        <f>IF(AND(HU23&gt;0,HU23&lt;&gt;"wait"),"AT",IF(AIH!$AX25="AI",IF(Sheet1!$D25&gt;AIH!$AW25+100,100,"wait"),0))</f>
        <v>0</v>
      </c>
      <c r="HV24" s="10">
        <f>IF(AND(HV23&gt;0,HV23&lt;&gt;"wait"),"AT",IF(AIH!$AX25="AI",IF(Sheet1!$D25&gt;AIH!$AW25+150,150,"wait"),0))</f>
        <v>0</v>
      </c>
      <c r="HW24" s="10">
        <f>IF(AND(HW23&gt;0,HW23&lt;&gt;"wait"),"AT",IF(AIH!$AX25="AI",IF(Sheet1!$D25&gt;AIH!$AW25+200,200,"wait"),0))</f>
        <v>0</v>
      </c>
      <c r="HX24" s="10">
        <f>IF(AND(HX23&gt;0,HX23&lt;&gt;"wait"),"AT",IF(AIH!$AX25="AI",IF(Sheet1!$E25&lt;AIH!$AW25-50,50,"wait"),0))</f>
        <v>0</v>
      </c>
      <c r="HY24" s="10">
        <f>IF(AND(HY23&gt;0,HY23&lt;&gt;"wait"),"AT",IF(AIH!$AX25="AI",IF(Sheet1!$E25&lt;AIH!$AW25-100,100,"wait"),0))</f>
        <v>0</v>
      </c>
      <c r="HZ24" s="10">
        <f>IF(AND(HZ23&gt;0,HZ23&lt;&gt;"wait"),"AT",IF(AIH!$AX25="AI",IF(Sheet1!$E25&lt;AIH!$AW25-150,150,"wait"),0))</f>
        <v>0</v>
      </c>
      <c r="IA24" s="10">
        <f>IF(AND(IA23&gt;0,IA23&lt;&gt;"wait"),"AT",IF(AIH!$AX25="AI",IF(Sheet1!$E25&lt;AIH!$AW25-200,200,"wait"),0))</f>
        <v>0</v>
      </c>
      <c r="IB24" s="10">
        <f t="shared" si="22"/>
        <v>0</v>
      </c>
      <c r="ID24" s="10">
        <f>IF(AND(ID23&gt;0,ID23&lt;&gt;"wait"),"AT",IF(AIH!$AZ25="AI",IF(Sheet1!$D25&gt;AIH!$AY25+50,50,"wait"),0))</f>
        <v>0</v>
      </c>
      <c r="IE24" s="10">
        <f>IF(AND(IE23&gt;0,IE23&lt;&gt;"wait"),"AT",IF(AIH!$AZ25="AI",IF(Sheet1!$D25&gt;AIH!$AY25+100,100,"wait"),0))</f>
        <v>0</v>
      </c>
      <c r="IF24" s="10">
        <f>IF(AND(IF23&gt;0,IF23&lt;&gt;"wait"),"AT",IF(AIH!$AZ25="AI",IF(Sheet1!$D25&gt;AIH!$AY25+150,150,"wait"),0))</f>
        <v>0</v>
      </c>
      <c r="IG24" s="10">
        <f>IF(AND(IG23&gt;0,IG23&lt;&gt;"wait"),"AT",IF(AIH!$AZ25="AI",IF(Sheet1!$D25&gt;AIH!$AY25+200,200,"wait"),0))</f>
        <v>0</v>
      </c>
      <c r="IH24" s="10">
        <f>IF(AND(IH23&gt;0,IH23&lt;&gt;"wait"),"AT",IF(AIH!$AZ25="AI",IF(Sheet1!$E25&lt;AIH!$AY25-50,50,"wait"),0))</f>
        <v>0</v>
      </c>
      <c r="II24" s="10">
        <f>IF(AND(II23&gt;0,II23&lt;&gt;"wait"),"AT",IF(AIH!$AZ25="AI",IF(Sheet1!$E25&lt;AIH!$AY25-100,100,"wait"),0))</f>
        <v>0</v>
      </c>
      <c r="IJ24" s="10">
        <f>IF(AND(IJ23&gt;0,IJ23&lt;&gt;"wait"),"AT",IF(AIH!$AZ25="AI",IF(Sheet1!$E25&lt;AIH!$AY25-150,150,"wait"),0))</f>
        <v>0</v>
      </c>
      <c r="IK24" s="10">
        <f>IF(AND(IK23&gt;0,IK23&lt;&gt;"wait"),"AT",IF(AIH!$AZ25="AI",IF(Sheet1!$E25&lt;AIH!$AY25-200,200,"wait"),0))</f>
        <v>0</v>
      </c>
      <c r="IL24" s="10">
        <f t="shared" si="23"/>
        <v>0</v>
      </c>
      <c r="IN24" s="10">
        <f>IF(AND(IN23&gt;0,IN23&lt;&gt;"wait"),"AT",IF(AIH!$BB25="AI",IF(Sheet1!$D25&gt;AIH!$BA25+50,50,"wait"),0))</f>
        <v>0</v>
      </c>
      <c r="IO24" s="10">
        <f>IF(AND(IO23&gt;0,IO23&lt;&gt;"wait"),"AT",IF(AIH!$BB25="AI",IF(Sheet1!$D25&gt;AIH!$BA25+100,100,"wait"),0))</f>
        <v>0</v>
      </c>
      <c r="IP24" s="10">
        <f>IF(AND(IP23&gt;0,IP23&lt;&gt;"wait"),"AT",IF(AIH!$BB25="AI",IF(Sheet1!$D25&gt;AIH!$BA25+150,150,"wait"),0))</f>
        <v>0</v>
      </c>
      <c r="IQ24" s="10">
        <f>IF(AND(IQ23&gt;0,IQ23&lt;&gt;"wait"),"AT",IF(AIH!$BB25="AI",IF(Sheet1!$D25&gt;AIH!$BA25+200,200,"wait"),0))</f>
        <v>0</v>
      </c>
      <c r="IR24" s="10">
        <f>IF(AND(IR23&gt;0,IR23&lt;&gt;"wait"),"AT",IF(AIH!$BB25="AI",IF(Sheet1!$E25&lt;AIH!$BA25-50,50,"wait"),0))</f>
        <v>0</v>
      </c>
      <c r="IS24" s="10">
        <f>IF(AND(IS23&gt;0,IS23&lt;&gt;"wait"),"AT",IF(AIH!$BB25="AI",IF(Sheet1!$E25&lt;AIH!$BA25-100,100,"wait"),0))</f>
        <v>0</v>
      </c>
      <c r="IT24" s="10">
        <f>IF(AND(IT23&gt;0,IT23&lt;&gt;"wait"),"AT",IF(AIH!$BB25="AI",IF(Sheet1!$E25&lt;AIH!$BA25-150,150,"wait"),0))</f>
        <v>0</v>
      </c>
      <c r="IU24" s="10">
        <f>IF(AND(IU23&gt;0,IU23&lt;&gt;"wait"),"AT",IF(AIH!$BB25="AI",IF(Sheet1!$E25&lt;AIH!$BA25-200,200,"wait"),0))</f>
        <v>0</v>
      </c>
      <c r="IV24" s="10">
        <f t="shared" si="24"/>
        <v>0</v>
      </c>
      <c r="IX24" s="10">
        <f>IF(AND(IX23&gt;0,IX23&lt;&gt;"wait"),"AT",IF(AIH!$BD25="AI",IF(Sheet1!$D25&gt;AIH!$BC25+50,50,"wait"),0))</f>
        <v>0</v>
      </c>
      <c r="IY24" s="10">
        <f>IF(AND(IY23&gt;0,IY23&lt;&gt;"wait"),"AT",IF(AIH!$BD25="AI",IF(Sheet1!$D25&gt;AIH!$BC25+100,100,"wait"),0))</f>
        <v>0</v>
      </c>
      <c r="IZ24" s="10">
        <f>IF(AND(IZ23&gt;0,IZ23&lt;&gt;"wait"),"AT",IF(AIH!$BD25="AI",IF(Sheet1!$D25&gt;AIH!$BC25+150,150,"wait"),0))</f>
        <v>0</v>
      </c>
      <c r="JA24" s="10">
        <f>IF(AND(JA23&gt;0,JA23&lt;&gt;"wait"),"AT",IF(AIH!$BD25="AI",IF(Sheet1!$D25&gt;AIH!$BC25+200,200,"wait"),0))</f>
        <v>0</v>
      </c>
      <c r="JB24" s="10">
        <f>IF(AND(JB23&gt;0,JB23&lt;&gt;"wait"),"AT",IF(AIH!$BD25="AI",IF(Sheet1!$E25&lt;AIH!$BC25-50,50,"wait"),0))</f>
        <v>0</v>
      </c>
      <c r="JC24" s="10">
        <f>IF(AND(JC23&gt;0,JC23&lt;&gt;"wait"),"AT",IF(AIH!$BD25="AI",IF(Sheet1!$E25&lt;AIH!$BC25-100,100,"wait"),0))</f>
        <v>0</v>
      </c>
      <c r="JD24" s="10">
        <f>IF(AND(JD23&gt;0,JD23&lt;&gt;"wait"),"AT",IF(AIH!$BD25="AI",IF(Sheet1!$E25&lt;AIH!$BC25-150,150,"wait"),0))</f>
        <v>0</v>
      </c>
      <c r="JE24" s="10">
        <f>IF(AND(JE23&gt;0,JE23&lt;&gt;"wait"),"AT",IF(AIH!$BD25="AI",IF(Sheet1!$E25&lt;AIH!$BC25-200,200,"wait"),0))</f>
        <v>0</v>
      </c>
      <c r="JF24" s="10">
        <f t="shared" si="25"/>
        <v>0</v>
      </c>
      <c r="JH24" s="10">
        <f>IF(AND(JH23&gt;0,JH23&lt;&gt;"wait"),"AT",IF(AIH!$BF25="AI",IF(Sheet1!$D25&gt;AIH!$BE25+50,50,"wait"),0))</f>
        <v>0</v>
      </c>
      <c r="JI24" s="10">
        <f>IF(AND(JI23&gt;0,JI23&lt;&gt;"wait"),"AT",IF(AIH!$BF25="AI",IF(Sheet1!$D25&gt;AIH!$BE25+100,100,"wait"),0))</f>
        <v>0</v>
      </c>
      <c r="JJ24" s="10">
        <f>IF(AND(JJ23&gt;0,JJ23&lt;&gt;"wait"),"AT",IF(AIH!$BF25="AI",IF(Sheet1!$D25&gt;AIH!$BE25+150,150,"wait"),0))</f>
        <v>0</v>
      </c>
      <c r="JK24" s="10">
        <f>IF(AND(JK23&gt;0,JK23&lt;&gt;"wait"),"AT",IF(AIH!$BF25="AI",IF(Sheet1!$D25&gt;AIH!$BE25+200,200,"wait"),0))</f>
        <v>0</v>
      </c>
      <c r="JL24" s="10">
        <f>IF(AND(JL23&gt;0,JL23&lt;&gt;"wait"),"AT",IF(AIH!$BF25="AI",IF(Sheet1!$E25&lt;AIH!$BE25-50,50,"wait"),0))</f>
        <v>0</v>
      </c>
      <c r="JM24" s="10">
        <f>IF(AND(JM23&gt;0,JM23&lt;&gt;"wait"),"AT",IF(AIH!$BF25="AI",IF(Sheet1!$E25&lt;AIH!$BE25-100,100,"wait"),0))</f>
        <v>0</v>
      </c>
      <c r="JN24" s="10">
        <f>IF(AND(JN23&gt;0,JN23&lt;&gt;"wait"),"AT",IF(AIH!$BF25="AI",IF(Sheet1!$E25&lt;AIH!$BE25-150,150,"wait"),0))</f>
        <v>0</v>
      </c>
      <c r="JO24" s="10">
        <f>IF(AND(JO23&gt;0,JO23&lt;&gt;"wait"),"AT",IF(AIH!$BF25="AI",IF(Sheet1!$E25&lt;AIH!$BE25-200,200,"wait"),0))</f>
        <v>0</v>
      </c>
      <c r="JP24" s="10">
        <f t="shared" si="26"/>
        <v>0</v>
      </c>
      <c r="JR24" s="10">
        <f>IF(AND(JR23&gt;0,JR23&lt;&gt;"wait"),"AT",IF(AIH!$BH25="AI",IF(Sheet1!$D25&gt;AIH!$BG25+50,50,"wait"),0))</f>
        <v>0</v>
      </c>
      <c r="JS24" s="10">
        <f>IF(AND(JS23&gt;0,JS23&lt;&gt;"wait"),"AT",IF(AIH!$BH25="AI",IF(Sheet1!$D25&gt;AIH!$BG25+100,100,"wait"),0))</f>
        <v>0</v>
      </c>
      <c r="JT24" s="10">
        <f>IF(AND(JT23&gt;0,JT23&lt;&gt;"wait"),"AT",IF(AIH!$BH25="AI",IF(Sheet1!$D25&gt;AIH!$BG25+150,150,"wait"),0))</f>
        <v>0</v>
      </c>
      <c r="JU24" s="10">
        <f>IF(AND(JU23&gt;0,JU23&lt;&gt;"wait"),"AT",IF(AIH!$BH25="AI",IF(Sheet1!$D25&gt;AIH!$BG25+200,200,"wait"),0))</f>
        <v>0</v>
      </c>
      <c r="JV24" s="10">
        <f>IF(AND(JV23&gt;0,JV23&lt;&gt;"wait"),"AT",IF(AIH!$BH25="AI",IF(Sheet1!$E25&lt;AIH!$BG25-50,50,"wait"),0))</f>
        <v>0</v>
      </c>
      <c r="JW24" s="10">
        <f>IF(AND(JW23&gt;0,JW23&lt;&gt;"wait"),"AT",IF(AIH!$BH25="AI",IF(Sheet1!$E25&lt;AIH!$BG25-100,100,"wait"),0))</f>
        <v>0</v>
      </c>
      <c r="JX24" s="10">
        <f>IF(AND(JX23&gt;0,JX23&lt;&gt;"wait"),"AT",IF(AIH!$BH25="AI",IF(Sheet1!$E25&lt;AIH!$BG25-150,150,"wait"),0))</f>
        <v>0</v>
      </c>
      <c r="JY24" s="10">
        <f>IF(AND(JY23&gt;0,JY23&lt;&gt;"wait"),"AT",IF(AIH!$BH25="AI",IF(Sheet1!$E25&lt;AIH!$BG25-200,200,"wait"),0))</f>
        <v>0</v>
      </c>
      <c r="JZ24" s="10">
        <f t="shared" si="27"/>
        <v>0</v>
      </c>
      <c r="KB24" s="10">
        <f>IF(AND(KB23&gt;0,KB23&lt;&gt;"wait"),"AT",IF(AIH!$BJ25="AI",IF(Sheet1!$D25&gt;AIH!$BI25+50,50,"wait"),0))</f>
        <v>0</v>
      </c>
      <c r="KC24" s="10">
        <f>IF(AND(KC23&gt;0,KC23&lt;&gt;"wait"),"AT",IF(AIH!$BJ25="AI",IF(Sheet1!$D25&gt;AIH!$BI25+100,100,"wait"),0))</f>
        <v>0</v>
      </c>
      <c r="KD24" s="10">
        <f>IF(AND(KD23&gt;0,KD23&lt;&gt;"wait"),"AT",IF(AIH!$BJ25="AI",IF(Sheet1!$D25&gt;AIH!$BI25+150,150,"wait"),0))</f>
        <v>0</v>
      </c>
      <c r="KE24" s="10">
        <f>IF(AND(KE23&gt;0,KE23&lt;&gt;"wait"),"AT",IF(AIH!$BJ25="AI",IF(Sheet1!$D25&gt;AIH!$BI25+200,200,"wait"),0))</f>
        <v>0</v>
      </c>
      <c r="KF24" s="10">
        <f>IF(AND(KF23&gt;0,KF23&lt;&gt;"wait"),"AT",IF(AIH!$BJ25="AI",IF(Sheet1!$E25&lt;AIH!$BI25-50,50,"wait"),0))</f>
        <v>0</v>
      </c>
      <c r="KG24" s="10">
        <f>IF(AND(KG23&gt;0,KG23&lt;&gt;"wait"),"AT",IF(AIH!$BJ25="AI",IF(Sheet1!$E25&lt;AIH!$BI25-100,100,"wait"),0))</f>
        <v>0</v>
      </c>
      <c r="KH24" s="10">
        <f>IF(AND(KH23&gt;0,KH23&lt;&gt;"wait"),"AT",IF(AIH!$BJ25="AI",IF(Sheet1!$E25&lt;AIH!$BI25-150,150,"wait"),0))</f>
        <v>0</v>
      </c>
      <c r="KI24" s="10">
        <f>IF(AND(KI23&gt;0,KI23&lt;&gt;"wait"),"AT",IF(AIH!$BJ25="AI",IF(Sheet1!$E25&lt;AIH!$BI25-200,200,"wait"),0))</f>
        <v>0</v>
      </c>
      <c r="KJ24" s="10">
        <f t="shared" si="28"/>
        <v>0</v>
      </c>
      <c r="KL24" s="10">
        <f>IF(AND(KL23&gt;0,KL23&lt;&gt;"wait"),"AT",IF(AIH!$BL25="AI",IF(Sheet1!$D25&gt;AIH!$BK25+50,50,"wait"),0))</f>
        <v>0</v>
      </c>
      <c r="KM24" s="10">
        <f>IF(AND(KM23&gt;0,KM23&lt;&gt;"wait"),"AT",IF(AIH!$BL25="AI",IF(Sheet1!$D25&gt;AIH!$BK25+100,100,"wait"),0))</f>
        <v>0</v>
      </c>
      <c r="KN24" s="10">
        <f>IF(AND(KN23&gt;0,KN23&lt;&gt;"wait"),"AT",IF(AIH!$BL25="AI",IF(Sheet1!$D25&gt;AIH!$BK25+150,150,"wait"),0))</f>
        <v>0</v>
      </c>
      <c r="KO24" s="10">
        <f>IF(AND(KO23&gt;0,KO23&lt;&gt;"wait"),"AT",IF(AIH!$BL25="AI",IF(Sheet1!$D25&gt;AIH!$BK25+200,200,"wait"),0))</f>
        <v>0</v>
      </c>
      <c r="KP24" s="10">
        <f>IF(AND(KP23&gt;0,KP23&lt;&gt;"wait"),"AT",IF(AIH!$BL25="AI",IF(Sheet1!$E25&lt;AIH!$BK25-50,50,"wait"),0))</f>
        <v>0</v>
      </c>
      <c r="KQ24" s="10">
        <f>IF(AND(KQ23&gt;0,KQ23&lt;&gt;"wait"),"AT",IF(AIH!$BL25="AI",IF(Sheet1!$E25&lt;AIH!$BK25-100,100,"wait"),0))</f>
        <v>0</v>
      </c>
      <c r="KR24" s="10">
        <f>IF(AND(KR23&gt;0,KR23&lt;&gt;"wait"),"AT",IF(AIH!$BL25="AI",IF(Sheet1!$E25&lt;AIH!$BK25-150,150,"wait"),0))</f>
        <v>0</v>
      </c>
      <c r="KS24" s="10">
        <f>IF(AND(KS23&gt;0,KS23&lt;&gt;"wait"),"AT",IF(AIH!$BL25="AI",IF(Sheet1!$E25&lt;AIH!$BK25-200,200,"wait"),0))</f>
        <v>0</v>
      </c>
      <c r="KT24" s="10">
        <f t="shared" si="29"/>
        <v>0</v>
      </c>
      <c r="KV24" s="10">
        <f>IF(AND(KV23&gt;0,KV23&lt;&gt;"wait"),"AT",IF(AIH!$BN25="AI",IF(Sheet1!$D25&gt;AIH!$BM25+50,50,"wait"),0))</f>
        <v>0</v>
      </c>
      <c r="KW24" s="10">
        <f>IF(AND(KW23&gt;0,KW23&lt;&gt;"wait"),"AT",IF(AIH!$BN25="AI",IF(Sheet1!$D25&gt;AIH!$BM25+100,100,"wait"),0))</f>
        <v>0</v>
      </c>
      <c r="KX24" s="10">
        <f>IF(AND(KX23&gt;0,KX23&lt;&gt;"wait"),"AT",IF(AIH!$BN25="AI",IF(Sheet1!$D25&gt;AIH!$BM25+150,150,"wait"),0))</f>
        <v>0</v>
      </c>
      <c r="KY24" s="10">
        <f>IF(AND(KY23&gt;0,KY23&lt;&gt;"wait"),"AT",IF(AIH!$BN25="AI",IF(Sheet1!$D25&gt;AIH!$BM25+200,200,"wait"),0))</f>
        <v>0</v>
      </c>
      <c r="KZ24" s="10">
        <f>IF(AND(KZ23&gt;0,KZ23&lt;&gt;"wait"),"AT",IF(AIH!$BN25="AI",IF(Sheet1!$E25&lt;AIH!$BM25-50,50,"wait"),0))</f>
        <v>0</v>
      </c>
      <c r="LA24" s="10">
        <f>IF(AND(LA23&gt;0,LA23&lt;&gt;"wait"),"AT",IF(AIH!$BN25="AI",IF(Sheet1!$E25&lt;AIH!$BM25-100,100,"wait"),0))</f>
        <v>0</v>
      </c>
      <c r="LB24" s="10">
        <f>IF(AND(LB23&gt;0,LB23&lt;&gt;"wait"),"AT",IF(AIH!$BN25="AI",IF(Sheet1!$E25&lt;AIH!$BM25-150,150,"wait"),0))</f>
        <v>0</v>
      </c>
      <c r="LC24" s="10">
        <f>IF(AND(LC23&gt;0,LC23&lt;&gt;"wait"),"AT",IF(AIH!$BN25="AI",IF(Sheet1!$E25&lt;AIH!$BM25-200,200,"wait"),0))</f>
        <v>0</v>
      </c>
      <c r="LD24" s="10">
        <f t="shared" si="30"/>
        <v>0</v>
      </c>
      <c r="LF24" s="10">
        <f>IF(AND(LF23&gt;0,LF23&lt;&gt;"wait"),"AT",IF(AIH!$BP25="AI",IF(Sheet1!$D25&gt;AIH!$BO25+50,50,"wait"),0))</f>
        <v>0</v>
      </c>
      <c r="LG24" s="10">
        <f>IF(AND(LG23&gt;0,LG23&lt;&gt;"wait"),"AT",IF(AIH!$BP25="AI",IF(Sheet1!$D25&gt;AIH!$BO25+100,100,"wait"),0))</f>
        <v>0</v>
      </c>
      <c r="LH24" s="10">
        <f>IF(AND(LH23&gt;0,LH23&lt;&gt;"wait"),"AT",IF(AIH!$BP25="AI",IF(Sheet1!$D25&gt;AIH!$BO25+150,150,"wait"),0))</f>
        <v>0</v>
      </c>
      <c r="LI24" s="10">
        <f>IF(AND(LI23&gt;0,LI23&lt;&gt;"wait"),"AT",IF(AIH!$BP25="AI",IF(Sheet1!$D25&gt;AIH!$BO25+200,200,"wait"),0))</f>
        <v>0</v>
      </c>
      <c r="LJ24" s="10">
        <f>IF(AND(LJ23&gt;0,LJ23&lt;&gt;"wait"),"AT",IF(AIH!$BP25="AI",IF(Sheet1!$E25&lt;AIH!$BO25-50,50,"wait"),0))</f>
        <v>0</v>
      </c>
      <c r="LK24" s="10">
        <f>IF(AND(LK23&gt;0,LK23&lt;&gt;"wait"),"AT",IF(AIH!$BP25="AI",IF(Sheet1!$E25&lt;AIH!$BO25-100,100,"wait"),0))</f>
        <v>0</v>
      </c>
      <c r="LL24" s="10">
        <f>IF(AND(LL23&gt;0,LL23&lt;&gt;"wait"),"AT",IF(AIH!$BP25="AI",IF(Sheet1!$E25&lt;AIH!$BO25-150,150,"wait"),0))</f>
        <v>0</v>
      </c>
      <c r="LM24" s="10">
        <f>IF(AND(LM23&gt;0,LM23&lt;&gt;"wait"),"AT",IF(AIH!$BP25="AI",IF(Sheet1!$E25&lt;AIH!$BO25-200,200,"wait"),0))</f>
        <v>0</v>
      </c>
      <c r="LN24" s="10">
        <f t="shared" si="31"/>
        <v>0</v>
      </c>
      <c r="LP24" s="10">
        <f>IF(AND(LP23&gt;0,LP23&lt;&gt;"wait"),"AT",IF(AIH!$BR25="AI",IF(Sheet1!$D25&gt;AIH!$BQ25+50,50,"wait"),0))</f>
        <v>0</v>
      </c>
      <c r="LQ24" s="10">
        <f>IF(AND(LQ23&gt;0,LQ23&lt;&gt;"wait"),"AT",IF(AIH!$BR25="AI",IF(Sheet1!$D25&gt;AIH!$BQ25+100,100,"wait"),0))</f>
        <v>0</v>
      </c>
      <c r="LR24" s="10">
        <f>IF(AND(LR23&gt;0,LR23&lt;&gt;"wait"),"AT",IF(AIH!$BR25="AI",IF(Sheet1!$D25&gt;AIH!$BQ25+150,150,"wait"),0))</f>
        <v>0</v>
      </c>
      <c r="LS24" s="10">
        <f>IF(AND(LS23&gt;0,LS23&lt;&gt;"wait"),"AT",IF(AIH!$BR25="AI",IF(Sheet1!$D25&gt;AIH!$BQ25+200,200,"wait"),0))</f>
        <v>0</v>
      </c>
      <c r="LT24" s="10">
        <f>IF(AND(LT23&gt;0,LT23&lt;&gt;"wait"),"AT",IF(AIH!$BR25="AI",IF(Sheet1!$E25&lt;AIH!$BQ25-50,50,"wait"),0))</f>
        <v>0</v>
      </c>
      <c r="LU24" s="10">
        <f>IF(AND(LU23&gt;0,LU23&lt;&gt;"wait"),"AT",IF(AIH!$BR25="AI",IF(Sheet1!$E25&lt;AIH!$BQ25-100,100,"wait"),0))</f>
        <v>0</v>
      </c>
      <c r="LV24" s="10">
        <f>IF(AND(LV23&gt;0,LV23&lt;&gt;"wait"),"AT",IF(AIH!$BR25="AI",IF(Sheet1!$E25&lt;AIH!$BQ25-150,150,"wait"),0))</f>
        <v>0</v>
      </c>
      <c r="LW24" s="10">
        <f>IF(AND(LW23&gt;0,LW23&lt;&gt;"wait"),"AT",IF(AIH!$BR25="AI",IF(Sheet1!$E25&lt;AIH!$BQ25-200,200,"wait"),0))</f>
        <v>0</v>
      </c>
      <c r="LX24" s="10">
        <f t="shared" si="32"/>
        <v>0</v>
      </c>
    </row>
    <row r="25" spans="1:336" x14ac:dyDescent="0.3">
      <c r="A25" t="str">
        <f>Sheet1!B25</f>
        <v>03/01 09:38</v>
      </c>
      <c r="B25">
        <f>Sheet1!D25</f>
        <v>29230</v>
      </c>
      <c r="C25">
        <f>Sheet1!E25</f>
        <v>29179</v>
      </c>
      <c r="E25">
        <f>MAX($B25:$B$162)</f>
        <v>29293</v>
      </c>
      <c r="F25">
        <f>MIN($C25:$C$162)</f>
        <v>29062</v>
      </c>
      <c r="H25" s="8">
        <f>IF(AND(H24&gt;0,H24&lt;&gt;"wait"),"AT",IF(AIH!$D26="AI",IF(Sheet1!$D26&gt;AIH!$C26+50,50,"wait"),0))</f>
        <v>0</v>
      </c>
      <c r="I25" s="8">
        <f>IF(AND(I24&gt;0,I24&lt;&gt;"wait"),"AT",IF(AIH!$D26="AI",IF(Sheet1!$D26&gt;AIH!$C26+100,100,"wait"),0))</f>
        <v>0</v>
      </c>
      <c r="J25" s="8">
        <f>IF(AND(J24&gt;0,J24&lt;&gt;"wait"),"AT",IF(AIH!$D26="AI",IF(Sheet1!$D26&gt;AIH!$C26+150,150,"wait"),0))</f>
        <v>0</v>
      </c>
      <c r="K25" s="8">
        <f>IF(AND(K24&gt;0,K24&lt;&gt;"wait"),"AT",IF(AIH!$D26="AI",IF(Sheet1!$D26&gt;AIH!$C26+200,200,"wait"),0))</f>
        <v>0</v>
      </c>
      <c r="L25" s="8">
        <f>IF(AND(L24&gt;0,L24&lt;&gt;"wait"),"AT",IF(AIH!$D26="AI",IF(Sheet1!$E26&lt;AIH!$C26-50,50,"wait"),0))</f>
        <v>0</v>
      </c>
      <c r="M25" s="8">
        <f>IF(AND(M24&gt;0,M24&lt;&gt;"wait"),"AT",IF(AIH!$D26="AI",IF(Sheet1!$E26&lt;AIH!$C26-100,100,"wait"),0))</f>
        <v>0</v>
      </c>
      <c r="N25" s="8">
        <f>IF(AND(N24&gt;0,N24&lt;&gt;"wait"),"AT",IF(AIH!$D26="AI",IF(Sheet1!$E26&lt;AIH!$C26-150,150,"wait"),0))</f>
        <v>0</v>
      </c>
      <c r="O25" s="8">
        <f>IF(AND(O24&gt;0,O24&lt;&gt;"wait"),"AT",IF(AIH!$D26="AI",IF(Sheet1!$E26&lt;AIH!$C26-200,200,"wait"),0))</f>
        <v>0</v>
      </c>
      <c r="P25" s="8">
        <f t="shared" si="0"/>
        <v>0</v>
      </c>
      <c r="R25" s="8">
        <f>IF(AND(R24&gt;0,R24&lt;&gt;"wait"),"AT",IF(AIH!$F26="AI",IF(Sheet1!$D26&gt;AIH!$E26+50,50,"wait"),0))</f>
        <v>0</v>
      </c>
      <c r="S25" s="8">
        <f>IF(AND(S24&gt;0,S24&lt;&gt;"wait"),"AT",IF(AIH!$F26="AI",IF(Sheet1!$D26&gt;AIH!$E26+100,100,"wait"),0))</f>
        <v>0</v>
      </c>
      <c r="T25" s="8">
        <f>IF(AND(T24&gt;0,T24&lt;&gt;"wait"),"AT",IF(AIH!$F26="AI",IF(Sheet1!$D26&gt;AIH!$E26+150,150,"wait"),0))</f>
        <v>0</v>
      </c>
      <c r="U25" s="8">
        <f>IF(AND(U24&gt;0,U24&lt;&gt;"wait"),"AT",IF(AIH!$F26="AI",IF(Sheet1!$D26&gt;AIH!$E26+200,200,"wait"),0))</f>
        <v>0</v>
      </c>
      <c r="V25" s="8">
        <f>IF(AND(V24&gt;0,V24&lt;&gt;"wait"),"AT",IF(AIH!$F26="AI",IF(Sheet1!$E26&lt;AIH!$E26-50,50,"wait"),0))</f>
        <v>0</v>
      </c>
      <c r="W25" s="8">
        <f>IF(AND(W24&gt;0,W24&lt;&gt;"wait"),"AT",IF(AIH!$F26="AI",IF(Sheet1!$E26&lt;AIH!$E26-100,100,"wait"),0))</f>
        <v>0</v>
      </c>
      <c r="X25" s="8">
        <f>IF(AND(X24&gt;0,X24&lt;&gt;"wait"),"AT",IF(AIH!$F26="AI",IF(Sheet1!$E26&lt;AIH!$E26-150,150,"wait"),0))</f>
        <v>0</v>
      </c>
      <c r="Y25" s="8">
        <f>IF(AND(Y24&gt;0,Y24&lt;&gt;"wait"),"AT",IF(AIH!$F26="AI",IF(Sheet1!$E26&lt;AIH!$E26-200,200,"wait"),0))</f>
        <v>0</v>
      </c>
      <c r="Z25" s="8">
        <f t="shared" si="1"/>
        <v>0</v>
      </c>
      <c r="AB25" s="8">
        <f>IF(AND(AB24&gt;0,AB24&lt;&gt;"wait"),"AT",IF(AIH!$H26="AI",IF(Sheet1!$D26&gt;AIH!$G26+50,50,"wait"),0))</f>
        <v>0</v>
      </c>
      <c r="AC25" s="8">
        <f>IF(AND(AC24&gt;0,AC24&lt;&gt;"wait"),"AT",IF(AIH!$H26="AI",IF(Sheet1!$D26&gt;AIH!$G26+100,100,"wait"),0))</f>
        <v>0</v>
      </c>
      <c r="AD25" s="8">
        <f>IF(AND(AD24&gt;0,AD24&lt;&gt;"wait"),"AT",IF(AIH!$H26="AI",IF(Sheet1!$D26&gt;AIH!$G26+150,150,"wait"),0))</f>
        <v>0</v>
      </c>
      <c r="AE25" s="8">
        <f>IF(AND(AE24&gt;0,AE24&lt;&gt;"wait"),"AT",IF(AIH!$H26="AI",IF(Sheet1!$D26&gt;AIH!$G26+200,200,"wait"),0))</f>
        <v>0</v>
      </c>
      <c r="AF25" s="8">
        <f>IF(AND(AF24&gt;0,AF24&lt;&gt;"wait"),"AT",IF(AIH!$H26="AI",IF(Sheet1!$E26&lt;AIH!$G26-50,50,"wait"),0))</f>
        <v>0</v>
      </c>
      <c r="AG25" s="8">
        <f>IF(AND(AG24&gt;0,AG24&lt;&gt;"wait"),"AT",IF(AIH!$H26="AI",IF(Sheet1!$E26&lt;AIH!$G26-100,100,"wait"),0))</f>
        <v>0</v>
      </c>
      <c r="AH25" s="8">
        <f>IF(AND(AH24&gt;0,AH24&lt;&gt;"wait"),"AT",IF(AIH!$H26="AI",IF(Sheet1!$E26&lt;AIH!$G26-150,150,"wait"),0))</f>
        <v>0</v>
      </c>
      <c r="AI25" s="8">
        <f>IF(AND(AI24&gt;0,AI24&lt;&gt;"wait"),"AT",IF(AIH!$H26="AI",IF(Sheet1!$E26&lt;AIH!$G26-200,200,"wait"),0))</f>
        <v>0</v>
      </c>
      <c r="AJ25" s="8">
        <f t="shared" si="2"/>
        <v>0</v>
      </c>
      <c r="AL25" s="8">
        <f>IF(AND(AL24&gt;0,AL24&lt;&gt;"wait"),"AT",IF(AIH!$J26="AI",IF(Sheet1!$D26&gt;AIH!$I26+50,50,"wait"),0))</f>
        <v>0</v>
      </c>
      <c r="AM25" s="8">
        <f>IF(AND(AM24&gt;0,AM24&lt;&gt;"wait"),"AT",IF(AIH!$J26="AI",IF(Sheet1!$D26&gt;AIH!$I26+100,100,"wait"),0))</f>
        <v>0</v>
      </c>
      <c r="AN25" s="8">
        <f>IF(AND(AN24&gt;0,AN24&lt;&gt;"wait"),"AT",IF(AIH!$J26="AI",IF(Sheet1!$D26&gt;AIH!$I26+150,150,"wait"),0))</f>
        <v>0</v>
      </c>
      <c r="AO25" s="8">
        <f>IF(AND(AO24&gt;0,AO24&lt;&gt;"wait"),"AT",IF(AIH!$J26="AI",IF(Sheet1!$D26&gt;AIH!$I26+200,200,"wait"),0))</f>
        <v>0</v>
      </c>
      <c r="AP25" s="8">
        <f>IF(AND(AP24&gt;0,AP24&lt;&gt;"wait"),"AT",IF(AIH!$J26="AI",IF(Sheet1!$E26&lt;AIH!$I26-50,50,"wait"),0))</f>
        <v>0</v>
      </c>
      <c r="AQ25" s="8">
        <f>IF(AND(AQ24&gt;0,AQ24&lt;&gt;"wait"),"AT",IF(AIH!$J26="AI",IF(Sheet1!$E26&lt;AIH!$I26-100,100,"wait"),0))</f>
        <v>0</v>
      </c>
      <c r="AR25" s="8">
        <f>IF(AND(AR24&gt;0,AR24&lt;&gt;"wait"),"AT",IF(AIH!$J26="AI",IF(Sheet1!$E26&lt;AIH!$I26-150,150,"wait"),0))</f>
        <v>0</v>
      </c>
      <c r="AS25" s="8">
        <f>IF(AND(AS24&gt;0,AS24&lt;&gt;"wait"),"AT",IF(AIH!$J26="AI",IF(Sheet1!$E26&lt;AIH!$I26-200,200,"wait"),0))</f>
        <v>0</v>
      </c>
      <c r="AT25" s="8">
        <f t="shared" si="3"/>
        <v>0</v>
      </c>
      <c r="AU25" s="8"/>
      <c r="AV25" s="8">
        <f>IF(AND(AV24&gt;0,AV24&lt;&gt;"wait"),"AT",IF(AIH!$L26="AI",IF(Sheet1!$D26&gt;AIH!$K26+50,50,"wait"),0))</f>
        <v>0</v>
      </c>
      <c r="AW25" s="8">
        <f>IF(AND(AW24&gt;0,AW24&lt;&gt;"wait"),"AT",IF(AIH!$L26="AI",IF(Sheet1!$D26&gt;AIH!$K26+100,100,"wait"),0))</f>
        <v>0</v>
      </c>
      <c r="AX25" s="8">
        <f>IF(AND(AX24&gt;0,AX24&lt;&gt;"wait"),"AT",IF(AIH!$L26="AI",IF(Sheet1!$D26&gt;AIH!$K26+150,150,"wait"),0))</f>
        <v>0</v>
      </c>
      <c r="AY25" s="8">
        <f>IF(AND(AY24&gt;0,AY24&lt;&gt;"wait"),"AT",IF(AIH!$L26="AI",IF(Sheet1!$D26&gt;AIH!$K26+200,200,"wait"),0))</f>
        <v>0</v>
      </c>
      <c r="AZ25" s="8">
        <f>IF(AND(AZ24&gt;0,AZ24&lt;&gt;"wait"),"AT",IF(AIH!$L26="AI",IF(Sheet1!$E26&lt;AIH!$K26-50,50,"wait"),0))</f>
        <v>0</v>
      </c>
      <c r="BA25" s="8">
        <f>IF(AND(BA24&gt;0,BA24&lt;&gt;"wait"),"AT",IF(AIH!$L26="AI",IF(Sheet1!$E26&lt;AIH!$K26-100,100,"wait"),0))</f>
        <v>0</v>
      </c>
      <c r="BB25" s="8">
        <f>IF(AND(BB24&gt;0,BB24&lt;&gt;"wait"),"AT",IF(AIH!$L26="AI",IF(Sheet1!$E26&lt;AIH!$K26-150,150,"wait"),0))</f>
        <v>0</v>
      </c>
      <c r="BC25" s="8">
        <f>IF(AND(BC24&gt;0,BC24&lt;&gt;"wait"),"AT",IF(AIH!$L26="AI",IF(Sheet1!$E26&lt;AIH!$K26-200,200,"wait"),0))</f>
        <v>0</v>
      </c>
      <c r="BD25" s="8">
        <f t="shared" si="4"/>
        <v>0</v>
      </c>
      <c r="BE25" s="8"/>
      <c r="BF25" s="8">
        <f>IF(AND(BF24&gt;0,BF24&lt;&gt;"wait"),"AT",IF(AIH!$N26="AI",IF(Sheet1!$D26&gt;AIH!$M26+50,50,"wait"),0))</f>
        <v>0</v>
      </c>
      <c r="BG25" s="8">
        <f>IF(AND(BG24&gt;0,BG24&lt;&gt;"wait"),"AT",IF(AIH!$N26="AI",IF(Sheet1!$D26&gt;AIH!$M26+100,100,"wait"),0))</f>
        <v>0</v>
      </c>
      <c r="BH25" s="8">
        <f>IF(AND(BH24&gt;0,BH24&lt;&gt;"wait"),"AT",IF(AIH!$N26="AI",IF(Sheet1!$D26&gt;AIH!$M26+150,150,"wait"),0))</f>
        <v>0</v>
      </c>
      <c r="BI25" s="8">
        <f>IF(AND(BI24&gt;0,BI24&lt;&gt;"wait"),"AT",IF(AIH!$N26="AI",IF(Sheet1!$D26&gt;AIH!$M26+200,200,"wait"),0))</f>
        <v>0</v>
      </c>
      <c r="BJ25" s="8">
        <f>IF(AND(BJ24&gt;0,BJ24&lt;&gt;"wait"),"AT",IF(AIH!$N26="AI",IF(Sheet1!$E26&lt;AIH!$M26-50,50,"wait"),0))</f>
        <v>0</v>
      </c>
      <c r="BK25" s="8">
        <f>IF(AND(BK24&gt;0,BK24&lt;&gt;"wait"),"AT",IF(AIH!$N26="AI",IF(Sheet1!$E26&lt;AIH!$M26-100,100,"wait"),0))</f>
        <v>0</v>
      </c>
      <c r="BL25" s="8">
        <f>IF(AND(BL24&gt;0,BL24&lt;&gt;"wait"),"AT",IF(AIH!$N26="AI",IF(Sheet1!$E26&lt;AIH!$M26-150,150,"wait"),0))</f>
        <v>0</v>
      </c>
      <c r="BM25" s="8">
        <f>IF(AND(BM24&gt;0,BM24&lt;&gt;"wait"),"AT",IF(AIH!$N26="AI",IF(Sheet1!$E26&lt;AIH!$M26-200,200,"wait"),0))</f>
        <v>0</v>
      </c>
      <c r="BN25" s="8">
        <f t="shared" si="5"/>
        <v>0</v>
      </c>
      <c r="BO25" s="8"/>
      <c r="BP25" s="8">
        <f>IF(AND(BP24&gt;0,BP24&lt;&gt;"wait"),"AT",IF(AIH!$P26="AI",IF(Sheet1!$D26&gt;AIH!$O26+50,50,"wait"),0))</f>
        <v>0</v>
      </c>
      <c r="BQ25" s="8">
        <f>IF(AND(BQ24&gt;0,BQ24&lt;&gt;"wait"),"AT",IF(AIH!$P26="AI",IF(Sheet1!$D26&gt;AIH!$O26+100,100,"wait"),0))</f>
        <v>0</v>
      </c>
      <c r="BR25" s="8">
        <f>IF(AND(BR24&gt;0,BR24&lt;&gt;"wait"),"AT",IF(AIH!$P26="AI",IF(Sheet1!$D26&gt;AIH!$O26+150,150,"wait"),0))</f>
        <v>0</v>
      </c>
      <c r="BS25" s="8">
        <f>IF(AND(BS24&gt;0,BS24&lt;&gt;"wait"),"AT",IF(AIH!$P26="AI",IF(Sheet1!$D26&gt;AIH!$O26+200,200,"wait"),0))</f>
        <v>0</v>
      </c>
      <c r="BT25" s="8">
        <f>IF(AND(BT24&gt;0,BT24&lt;&gt;"wait"),"AT",IF(AIH!$P26="AI",IF(Sheet1!$E26&lt;AIH!$O26-50,50,"wait"),0))</f>
        <v>0</v>
      </c>
      <c r="BU25" s="8">
        <f>IF(AND(BU24&gt;0,BU24&lt;&gt;"wait"),"AT",IF(AIH!$P26="AI",IF(Sheet1!$E26&lt;AIH!$O26-100,100,"wait"),0))</f>
        <v>0</v>
      </c>
      <c r="BV25" s="8">
        <f>IF(AND(BV24&gt;0,BV24&lt;&gt;"wait"),"AT",IF(AIH!$P26="AI",IF(Sheet1!$E26&lt;AIH!$O26-150,150,"wait"),0))</f>
        <v>0</v>
      </c>
      <c r="BW25" s="8">
        <f>IF(AND(BW24&gt;0,BW24&lt;&gt;"wait"),"AT",IF(AIH!$P26="AI",IF(Sheet1!$E26&lt;AIH!$O26-200,200,"wait"),0))</f>
        <v>0</v>
      </c>
      <c r="BX25" s="8">
        <f t="shared" si="6"/>
        <v>0</v>
      </c>
      <c r="BY25" s="8"/>
      <c r="BZ25" s="8">
        <f>IF(AND(BZ24&gt;0,BZ24&lt;&gt;"wait"),"AT",IF(AIH!$R26="AI",IF(Sheet1!$D26&gt;AIH!$Q26+50,50,"wait"),0))</f>
        <v>0</v>
      </c>
      <c r="CA25" s="8">
        <f>IF(AND(CA24&gt;0,CA24&lt;&gt;"wait"),"AT",IF(AIH!$R26="AI",IF(Sheet1!$D26&gt;AIH!$Q26+100,100,"wait"),0))</f>
        <v>0</v>
      </c>
      <c r="CB25" s="8">
        <f>IF(AND(CB24&gt;0,CB24&lt;&gt;"wait"),"AT",IF(AIH!$R26="AI",IF(Sheet1!$D26&gt;AIH!$Q26+150,150,"wait"),0))</f>
        <v>0</v>
      </c>
      <c r="CC25" s="8">
        <f>IF(AND(CC24&gt;0,CC24&lt;&gt;"wait"),"AT",IF(AIH!$R26="AI",IF(Sheet1!$D26&gt;AIH!$Q26+200,200,"wait"),0))</f>
        <v>0</v>
      </c>
      <c r="CD25" s="8">
        <f>IF(AND(CD24&gt;0,CD24&lt;&gt;"wait"),"AT",IF(AIH!$R26="AI",IF(Sheet1!$E26&lt;AIH!$Q26-50,50,"wait"),0))</f>
        <v>0</v>
      </c>
      <c r="CE25" s="8">
        <f>IF(AND(CE24&gt;0,CE24&lt;&gt;"wait"),"AT",IF(AIH!$R26="AI",IF(Sheet1!$E26&lt;AIH!$Q26-100,100,"wait"),0))</f>
        <v>0</v>
      </c>
      <c r="CF25" s="8">
        <f>IF(AND(CF24&gt;0,CF24&lt;&gt;"wait"),"AT",IF(AIH!$R26="AI",IF(Sheet1!$E26&lt;AIH!$Q26-150,150,"wait"),0))</f>
        <v>0</v>
      </c>
      <c r="CG25" s="8">
        <f>IF(AND(CG24&gt;0,CG24&lt;&gt;"wait"),"AT",IF(AIH!$R26="AI",IF(Sheet1!$E26&lt;AIH!$Q26-200,200,"wait"),0))</f>
        <v>0</v>
      </c>
      <c r="CH25" s="8">
        <f t="shared" si="7"/>
        <v>0</v>
      </c>
      <c r="CI25" s="8"/>
      <c r="CJ25" s="8">
        <f>IF(AND(CJ24&gt;0,CJ24&lt;&gt;"wait"),"AT",IF(AIH!$T26="AI",IF(Sheet1!$D26&gt;AIH!$S26+50,50,"wait"),0))</f>
        <v>0</v>
      </c>
      <c r="CK25" s="8">
        <f>IF(AND(CK24&gt;0,CK24&lt;&gt;"wait"),"AT",IF(AIH!$T26="AI",IF(Sheet1!$D26&gt;AIH!$S26+100,100,"wait"),0))</f>
        <v>0</v>
      </c>
      <c r="CL25" s="8">
        <f>IF(AND(CL24&gt;0,CL24&lt;&gt;"wait"),"AT",IF(AIH!$T26="AI",IF(Sheet1!$D26&gt;AIH!$S26+150,150,"wait"),0))</f>
        <v>0</v>
      </c>
      <c r="CM25" s="8">
        <f>IF(AND(CM24&gt;0,CM24&lt;&gt;"wait"),"AT",IF(AIH!$T26="AI",IF(Sheet1!$D26&gt;AIH!$S26+200,200,"wait"),0))</f>
        <v>0</v>
      </c>
      <c r="CN25" s="8">
        <f>IF(AND(CN24&gt;0,CN24&lt;&gt;"wait"),"AT",IF(AIH!$T26="AI",IF(Sheet1!$E26&lt;AIH!$S26-50,50,"wait"),0))</f>
        <v>0</v>
      </c>
      <c r="CO25" s="8">
        <f>IF(AND(CO24&gt;0,CO24&lt;&gt;"wait"),"AT",IF(AIH!$T26="AI",IF(Sheet1!$E26&lt;AIH!$S26-100,100,"wait"),0))</f>
        <v>0</v>
      </c>
      <c r="CP25" s="8">
        <f>IF(AND(CP24&gt;0,CP24&lt;&gt;"wait"),"AT",IF(AIH!$T26="AI",IF(Sheet1!$E26&lt;AIH!$S26-150,150,"wait"),0))</f>
        <v>0</v>
      </c>
      <c r="CQ25" s="8">
        <f>IF(AND(CQ24&gt;0,CQ24&lt;&gt;"wait"),"AT",IF(AIH!$T26="AI",IF(Sheet1!$E26&lt;AIH!$S26-200,200,"wait"),0))</f>
        <v>0</v>
      </c>
      <c r="CR25" s="8">
        <f t="shared" si="8"/>
        <v>0</v>
      </c>
      <c r="CS25" s="8"/>
      <c r="CT25" s="8">
        <f>IF(AND(CT24&gt;0,CT24&lt;&gt;"wait"),"AT",IF(AIH!$V26="AI",IF(Sheet1!$D26&gt;AIH!$U26+50,50,"wait"),0))</f>
        <v>0</v>
      </c>
      <c r="CU25" s="8">
        <f>IF(AND(CU24&gt;0,CU24&lt;&gt;"wait"),"AT",IF(AIH!$V26="AI",IF(Sheet1!$D26&gt;AIH!$U26+100,100,"wait"),0))</f>
        <v>0</v>
      </c>
      <c r="CV25" s="8">
        <f>IF(AND(CV24&gt;0,CV24&lt;&gt;"wait"),"AT",IF(AIH!$V26="AI",IF(Sheet1!$D26&gt;AIH!$U26+150,150,"wait"),0))</f>
        <v>0</v>
      </c>
      <c r="CW25" s="8">
        <f>IF(AND(CW24&gt;0,CW24&lt;&gt;"wait"),"AT",IF(AIH!$V26="AI",IF(Sheet1!$D26&gt;AIH!$U26+200,200,"wait"),0))</f>
        <v>0</v>
      </c>
      <c r="CX25" s="8">
        <f>IF(AND(CX24&gt;0,CX24&lt;&gt;"wait"),"AT",IF(AIH!$V26="AI",IF(Sheet1!$E26&lt;AIH!$U26-50,50,"wait"),0))</f>
        <v>0</v>
      </c>
      <c r="CY25" s="8">
        <f>IF(AND(CY24&gt;0,CY24&lt;&gt;"wait"),"AT",IF(AIH!$V26="AI",IF(Sheet1!$E26&lt;AIH!$U26-100,100,"wait"),0))</f>
        <v>0</v>
      </c>
      <c r="CZ25" s="8">
        <f>IF(AND(CZ24&gt;0,CZ24&lt;&gt;"wait"),"AT",IF(AIH!$V26="AI",IF(Sheet1!$E26&lt;AIH!$U26-150,150,"wait"),0))</f>
        <v>0</v>
      </c>
      <c r="DA25" s="8">
        <f>IF(AND(DA24&gt;0,DA24&lt;&gt;"wait"),"AT",IF(AIH!$V26="AI",IF(Sheet1!$E26&lt;AIH!$U26-200,200,"wait"),0))</f>
        <v>0</v>
      </c>
      <c r="DB25" s="8">
        <f t="shared" si="9"/>
        <v>0</v>
      </c>
      <c r="DC25" s="8"/>
      <c r="DD25" s="8">
        <f>IF(AND(DD24&gt;0,DD24&lt;&gt;"wait"),"AT",IF(AIH!$X26="AI",IF(Sheet1!$D26&gt;AIH!$W26+50,50,"wait"),0))</f>
        <v>0</v>
      </c>
      <c r="DE25" s="8">
        <f>IF(AND(DE24&gt;0,DE24&lt;&gt;"wait"),"AT",IF(AIH!$X26="AI",IF(Sheet1!$D26&gt;AIH!$W26+100,100,"wait"),0))</f>
        <v>0</v>
      </c>
      <c r="DF25" s="8">
        <f>IF(AND(DF24&gt;0,DF24&lt;&gt;"wait"),"AT",IF(AIH!$X26="AI",IF(Sheet1!$D26&gt;AIH!$W26+150,150,"wait"),0))</f>
        <v>0</v>
      </c>
      <c r="DG25" s="8">
        <f>IF(AND(DG24&gt;0,DG24&lt;&gt;"wait"),"AT",IF(AIH!$X26="AI",IF(Sheet1!$D26&gt;AIH!$W26+200,200,"wait"),0))</f>
        <v>0</v>
      </c>
      <c r="DH25" s="8">
        <f>IF(AND(DH24&gt;0,DH24&lt;&gt;"wait"),"AT",IF(AIH!$X26="AI",IF(Sheet1!$E26&lt;AIH!$W26-50,50,"wait"),0))</f>
        <v>0</v>
      </c>
      <c r="DI25" s="8">
        <f>IF(AND(DI24&gt;0,DI24&lt;&gt;"wait"),"AT",IF(AIH!$X26="AI",IF(Sheet1!$E26&lt;AIH!$W26-100,100,"wait"),0))</f>
        <v>0</v>
      </c>
      <c r="DJ25" s="8">
        <f>IF(AND(DJ24&gt;0,DJ24&lt;&gt;"wait"),"AT",IF(AIH!$X26="AI",IF(Sheet1!$E26&lt;AIH!$W26-150,150,"wait"),0))</f>
        <v>0</v>
      </c>
      <c r="DK25" s="8">
        <f>IF(AND(DK24&gt;0,DK24&lt;&gt;"wait"),"AT",IF(AIH!$X26="AI",IF(Sheet1!$E26&lt;AIH!$W26-200,200,"wait"),0))</f>
        <v>0</v>
      </c>
      <c r="DL25" s="8">
        <f t="shared" si="10"/>
        <v>0</v>
      </c>
      <c r="DN25" s="10">
        <f>IF(AND(DN24&gt;0,DN24&lt;&gt;"wait"),"AT",IF(AIH!$AA26="AI",IF(Sheet1!$D26&gt;AIH!$Z26+50,50,"wait"),0))</f>
        <v>0</v>
      </c>
      <c r="DO25" s="10">
        <f>IF(AND(DO24&gt;0,DO24&lt;&gt;"wait"),"AT",IF(AIH!$AA26="AI",IF(Sheet1!$D26&gt;AIH!$Z26+100,100,"wait"),0))</f>
        <v>0</v>
      </c>
      <c r="DP25" s="10">
        <f>IF(AND(DP24&gt;0,DP24&lt;&gt;"wait"),"AT",IF(AIH!$AA26="AI",IF(Sheet1!$D26&gt;AIH!$Z26+150,150,"wait"),0))</f>
        <v>0</v>
      </c>
      <c r="DQ25" s="10">
        <f>IF(AND(DQ24&gt;0,DQ24&lt;&gt;"wait"),"AT",IF(AIH!$AA26="AI",IF(Sheet1!$D26&gt;AIH!$Z26+200,200,"wait"),0))</f>
        <v>0</v>
      </c>
      <c r="DR25" s="10">
        <f>IF(AND(DR24&gt;0,DR24&lt;&gt;"wait"),"AT",IF(AIH!$AA26="AI",IF(Sheet1!$E26&lt;AIH!$Z26-50,50,"wait"),0))</f>
        <v>0</v>
      </c>
      <c r="DS25" s="10">
        <f>IF(AND(DS24&gt;0,DS24&lt;&gt;"wait"),"AT",IF(AIH!$AA26="AI",IF(Sheet1!$E26&lt;AIH!$Z26-100,100,"wait"),0))</f>
        <v>0</v>
      </c>
      <c r="DT25" s="10">
        <f>IF(AND(DT24&gt;0,DT24&lt;&gt;"wait"),"AT",IF(AIH!$AA26="AI",IF(Sheet1!$E26&lt;AIH!$Z26-150,150,"wait"),0))</f>
        <v>0</v>
      </c>
      <c r="DU25" s="10">
        <f>IF(AND(DU24&gt;0,DU24&lt;&gt;"wait"),"AT",IF(AIH!$AA26="AI",IF(Sheet1!$E26&lt;AIH!$Z26-200,200,"wait"),0))</f>
        <v>0</v>
      </c>
      <c r="DV25" s="10">
        <f t="shared" si="11"/>
        <v>0</v>
      </c>
      <c r="DX25" s="10">
        <f>IF(AND(DX24&gt;0,DX24&lt;&gt;"wait"),"AT",IF(AIH!$AC26="AI",IF(Sheet1!$D26&gt;AIH!$AB26+50,50,"wait"),0))</f>
        <v>0</v>
      </c>
      <c r="DY25" s="10">
        <f>IF(AND(DY24&gt;0,DY24&lt;&gt;"wait"),"AT",IF(AIH!$AC26="AI",IF(Sheet1!$D26&gt;AIH!$AB26+100,100,"wait"),0))</f>
        <v>0</v>
      </c>
      <c r="DZ25" s="10">
        <f>IF(AND(DZ24&gt;0,DZ24&lt;&gt;"wait"),"AT",IF(AIH!$AC26="AI",IF(Sheet1!$D26&gt;AIH!$AB26+150,150,"wait"),0))</f>
        <v>0</v>
      </c>
      <c r="EA25" s="10">
        <f>IF(AND(EA24&gt;0,EA24&lt;&gt;"wait"),"AT",IF(AIH!$AC26="AI",IF(Sheet1!$D26&gt;AIH!$AB26+200,200,"wait"),0))</f>
        <v>0</v>
      </c>
      <c r="EB25" s="10">
        <f>IF(AND(EB24&gt;0,EB24&lt;&gt;"wait"),"AT",IF(AIH!$AC26="AI",IF(Sheet1!$E26&lt;AIH!$AB26-50,50,"wait"),0))</f>
        <v>0</v>
      </c>
      <c r="EC25" s="10">
        <f>IF(AND(EC24&gt;0,EC24&lt;&gt;"wait"),"AT",IF(AIH!$AC26="AI",IF(Sheet1!$E26&lt;AIH!$AB26-100,100,"wait"),0))</f>
        <v>0</v>
      </c>
      <c r="ED25" s="10">
        <f>IF(AND(ED24&gt;0,ED24&lt;&gt;"wait"),"AT",IF(AIH!$AC26="AI",IF(Sheet1!$E26&lt;AIH!$AB26-150,150,"wait"),0))</f>
        <v>0</v>
      </c>
      <c r="EE25" s="10">
        <f>IF(AND(EE24&gt;0,EE24&lt;&gt;"wait"),"AT",IF(AIH!$AC26="AI",IF(Sheet1!$E26&lt;AIH!$AB26-200,200,"wait"),0))</f>
        <v>0</v>
      </c>
      <c r="EF25" s="10">
        <f t="shared" si="12"/>
        <v>0</v>
      </c>
      <c r="EH25" s="10">
        <f>IF(AND(EH24&gt;0,EH24&lt;&gt;"wait"),"AT",IF(AIH!$AE26="AI",IF(Sheet1!$D26&gt;AIH!$AD26+50,50,"wait"),0))</f>
        <v>0</v>
      </c>
      <c r="EI25" s="10">
        <f>IF(AND(EI24&gt;0,EI24&lt;&gt;"wait"),"AT",IF(AIH!$AE26="AI",IF(Sheet1!$D26&gt;AIH!$AD26+100,100,"wait"),0))</f>
        <v>0</v>
      </c>
      <c r="EJ25" s="10">
        <f>IF(AND(EJ24&gt;0,EJ24&lt;&gt;"wait"),"AT",IF(AIH!$AE26="AI",IF(Sheet1!$D26&gt;AIH!$AD26+150,150,"wait"),0))</f>
        <v>0</v>
      </c>
      <c r="EK25" s="10">
        <f>IF(AND(EK24&gt;0,EK24&lt;&gt;"wait"),"AT",IF(AIH!$AE26="AI",IF(Sheet1!$D26&gt;AIH!$AD26+200,200,"wait"),0))</f>
        <v>0</v>
      </c>
      <c r="EL25" s="10">
        <f>IF(AND(EL24&gt;0,EL24&lt;&gt;"wait"),"AT",IF(AIH!$AE26="AI",IF(Sheet1!$E26&lt;AIH!$AD26-50,50,"wait"),0))</f>
        <v>0</v>
      </c>
      <c r="EM25" s="10">
        <f>IF(AND(EM24&gt;0,EM24&lt;&gt;"wait"),"AT",IF(AIH!$AE26="AI",IF(Sheet1!$E26&lt;AIH!$AD26-100,100,"wait"),0))</f>
        <v>0</v>
      </c>
      <c r="EN25" s="10">
        <f>IF(AND(EN24&gt;0,EN24&lt;&gt;"wait"),"AT",IF(AIH!$AE26="AI",IF(Sheet1!$E26&lt;AIH!$AD26-150,150,"wait"),0))</f>
        <v>0</v>
      </c>
      <c r="EO25" s="10">
        <f>IF(AND(EO24&gt;0,EO24&lt;&gt;"wait"),"AT",IF(AIH!$AE26="AI",IF(Sheet1!$E26&lt;AIH!$AD26-200,200,"wait"),0))</f>
        <v>0</v>
      </c>
      <c r="EP25" s="10">
        <f t="shared" si="13"/>
        <v>0</v>
      </c>
      <c r="ER25" s="10">
        <f>IF(AND(ER24&gt;0,ER24&lt;&gt;"wait"),"AT",IF(AIH!$AG26="AI",IF(Sheet1!$D26&gt;AIH!$AF26+50,50,"wait"),0))</f>
        <v>0</v>
      </c>
      <c r="ES25" s="10">
        <f>IF(AND(ES24&gt;0,ES24&lt;&gt;"wait"),"AT",IF(AIH!$AG26="AI",IF(Sheet1!$D26&gt;AIH!$AF26+100,100,"wait"),0))</f>
        <v>0</v>
      </c>
      <c r="ET25" s="10">
        <f>IF(AND(ET24&gt;0,ET24&lt;&gt;"wait"),"AT",IF(AIH!$AG26="AI",IF(Sheet1!$D26&gt;AIH!$AF26+150,150,"wait"),0))</f>
        <v>0</v>
      </c>
      <c r="EU25" s="10">
        <f>IF(AND(EU24&gt;0,EU24&lt;&gt;"wait"),"AT",IF(AIH!$AG26="AI",IF(Sheet1!$D26&gt;AIH!$AF26+200,200,"wait"),0))</f>
        <v>0</v>
      </c>
      <c r="EV25" s="10">
        <f>IF(AND(EV24&gt;0,EV24&lt;&gt;"wait"),"AT",IF(AIH!$AG26="AI",IF(Sheet1!$E26&lt;AIH!$AF26-50,50,"wait"),0))</f>
        <v>0</v>
      </c>
      <c r="EW25" s="10">
        <f>IF(AND(EW24&gt;0,EW24&lt;&gt;"wait"),"AT",IF(AIH!$AG26="AI",IF(Sheet1!$E26&lt;AIH!$AF26-100,100,"wait"),0))</f>
        <v>0</v>
      </c>
      <c r="EX25" s="10">
        <f>IF(AND(EX24&gt;0,EX24&lt;&gt;"wait"),"AT",IF(AIH!$AG26="AI",IF(Sheet1!$E26&lt;AIH!$AF26-150,150,"wait"),0))</f>
        <v>0</v>
      </c>
      <c r="EY25" s="10">
        <f>IF(AND(EY24&gt;0,EY24&lt;&gt;"wait"),"AT",IF(AIH!$AG26="AI",IF(Sheet1!$E26&lt;AIH!$AF26-200,200,"wait"),0))</f>
        <v>0</v>
      </c>
      <c r="EZ25" s="10">
        <f t="shared" si="14"/>
        <v>0</v>
      </c>
      <c r="FB25" s="10">
        <f>IF(AND(FB24&gt;0,FB24&lt;&gt;"wait"),"AT",IF(AIH!$AI26="AI",IF(Sheet1!$D26&gt;AIH!$AH26+50,50,"wait"),0))</f>
        <v>0</v>
      </c>
      <c r="FC25" s="10">
        <f>IF(AND(FC24&gt;0,FC24&lt;&gt;"wait"),"AT",IF(AIH!$AI26="AI",IF(Sheet1!$D26&gt;AIH!$AH26+100,100,"wait"),0))</f>
        <v>0</v>
      </c>
      <c r="FD25" s="10">
        <f>IF(AND(FD24&gt;0,FD24&lt;&gt;"wait"),"AT",IF(AIH!$AI26="AI",IF(Sheet1!$D26&gt;AIH!$AH26+150,150,"wait"),0))</f>
        <v>0</v>
      </c>
      <c r="FE25" s="10">
        <f>IF(AND(FE24&gt;0,FE24&lt;&gt;"wait"),"AT",IF(AIH!$AI26="AI",IF(Sheet1!$D26&gt;AIH!$AH26+200,200,"wait"),0))</f>
        <v>0</v>
      </c>
      <c r="FF25" s="10">
        <f>IF(AND(FF24&gt;0,FF24&lt;&gt;"wait"),"AT",IF(AIH!$AI26="AI",IF(Sheet1!$E26&lt;AIH!$AH26-50,50,"wait"),0))</f>
        <v>0</v>
      </c>
      <c r="FG25" s="10">
        <f>IF(AND(FG24&gt;0,FG24&lt;&gt;"wait"),"AT",IF(AIH!$AI26="AI",IF(Sheet1!$E26&lt;AIH!$AH26-100,100,"wait"),0))</f>
        <v>0</v>
      </c>
      <c r="FH25" s="10">
        <f>IF(AND(FH24&gt;0,FH24&lt;&gt;"wait"),"AT",IF(AIH!$AI26="AI",IF(Sheet1!$E26&lt;AIH!$AH26-150,150,"wait"),0))</f>
        <v>0</v>
      </c>
      <c r="FI25" s="10">
        <f>IF(AND(FI24&gt;0,FI24&lt;&gt;"wait"),"AT",IF(AIH!$AI26="AI",IF(Sheet1!$E26&lt;AIH!$AH26-200,200,"wait"),0))</f>
        <v>0</v>
      </c>
      <c r="FJ25" s="10">
        <f t="shared" si="15"/>
        <v>0</v>
      </c>
      <c r="FL25" s="10">
        <f>IF(AND(FL24&gt;0,FL24&lt;&gt;"wait"),"AT",IF(AIH!$AK26="AI",IF(Sheet1!$D26&gt;AIH!$AJ26+50,50,"wait"),0))</f>
        <v>0</v>
      </c>
      <c r="FM25" s="10">
        <f>IF(AND(FM24&gt;0,FM24&lt;&gt;"wait"),"AT",IF(AIH!$AK26="AI",IF(Sheet1!$D26&gt;AIH!$AJ26+100,100,"wait"),0))</f>
        <v>0</v>
      </c>
      <c r="FN25" s="10">
        <f>IF(AND(FN24&gt;0,FN24&lt;&gt;"wait"),"AT",IF(AIH!$AK26="AI",IF(Sheet1!$D26&gt;AIH!$AJ26+150,150,"wait"),0))</f>
        <v>0</v>
      </c>
      <c r="FO25" s="10">
        <f>IF(AND(FO24&gt;0,FO24&lt;&gt;"wait"),"AT",IF(AIH!$AK26="AI",IF(Sheet1!$D26&gt;AIH!$AJ26+200,200,"wait"),0))</f>
        <v>0</v>
      </c>
      <c r="FP25" s="10">
        <f>IF(AND(FP24&gt;0,FP24&lt;&gt;"wait"),"AT",IF(AIH!$AK26="AI",IF(Sheet1!$E26&lt;AIH!$AJ26-50,50,"wait"),0))</f>
        <v>0</v>
      </c>
      <c r="FQ25" s="10">
        <f>IF(AND(FQ24&gt;0,FQ24&lt;&gt;"wait"),"AT",IF(AIH!$AK26="AI",IF(Sheet1!$E26&lt;AIH!$AJ26-100,100,"wait"),0))</f>
        <v>0</v>
      </c>
      <c r="FR25" s="10">
        <f>IF(AND(FR24&gt;0,FR24&lt;&gt;"wait"),"AT",IF(AIH!$AK26="AI",IF(Sheet1!$E26&lt;AIH!$AJ26-150,150,"wait"),0))</f>
        <v>0</v>
      </c>
      <c r="FS25" s="10">
        <f>IF(AND(FS24&gt;0,FS24&lt;&gt;"wait"),"AT",IF(AIH!$AK26="AI",IF(Sheet1!$E26&lt;AIH!$AJ26-200,200,"wait"),0))</f>
        <v>0</v>
      </c>
      <c r="FT25" s="10">
        <f t="shared" si="16"/>
        <v>0</v>
      </c>
      <c r="FV25" s="10">
        <f>IF(AND(FV24&gt;0,FV24&lt;&gt;"wait"),"AT",IF(AIH!$AM26="AI",IF(Sheet1!$D26&gt;AIH!$AL26+50,50,"wait"),0))</f>
        <v>0</v>
      </c>
      <c r="FW25" s="10">
        <f>IF(AND(FW24&gt;0,FW24&lt;&gt;"wait"),"AT",IF(AIH!$AM26="AI",IF(Sheet1!$D26&gt;AIH!$AL26+100,100,"wait"),0))</f>
        <v>0</v>
      </c>
      <c r="FX25" s="10">
        <f>IF(AND(FX24&gt;0,FX24&lt;&gt;"wait"),"AT",IF(AIH!$AM26="AI",IF(Sheet1!$D26&gt;AIH!$AL26+150,150,"wait"),0))</f>
        <v>0</v>
      </c>
      <c r="FY25" s="10">
        <f>IF(AND(FY24&gt;0,FY24&lt;&gt;"wait"),"AT",IF(AIH!$AM26="AI",IF(Sheet1!$D26&gt;AIH!$AL26+200,200,"wait"),0))</f>
        <v>0</v>
      </c>
      <c r="FZ25" s="10">
        <f>IF(AND(FZ24&gt;0,FZ24&lt;&gt;"wait"),"AT",IF(AIH!$AM26="AI",IF(Sheet1!$E26&lt;AIH!$AL26-50,50,"wait"),0))</f>
        <v>0</v>
      </c>
      <c r="GA25" s="10">
        <f>IF(AND(GA24&gt;0,GA24&lt;&gt;"wait"),"AT",IF(AIH!$AM26="AI",IF(Sheet1!$E26&lt;AIH!$AL26-100,100,"wait"),0))</f>
        <v>0</v>
      </c>
      <c r="GB25" s="10">
        <f>IF(AND(GB24&gt;0,GB24&lt;&gt;"wait"),"AT",IF(AIH!$AM26="AI",IF(Sheet1!$E26&lt;AIH!$AL26-150,150,"wait"),0))</f>
        <v>0</v>
      </c>
      <c r="GC25" s="10">
        <f>IF(AND(GC24&gt;0,GC24&lt;&gt;"wait"),"AT",IF(AIH!$AM26="AI",IF(Sheet1!$E26&lt;AIH!$AL26-200,200,"wait"),0))</f>
        <v>0</v>
      </c>
      <c r="GD25" s="10">
        <f t="shared" si="17"/>
        <v>0</v>
      </c>
      <c r="GF25" s="10">
        <f>IF(AND(GF24&gt;0,GF24&lt;&gt;"wait"),"AT",IF(AIH!$AO26="AI",IF(Sheet1!$D26&gt;AIH!$AN26+50,50,"wait"),0))</f>
        <v>0</v>
      </c>
      <c r="GG25" s="10">
        <f>IF(AND(GG24&gt;0,GG24&lt;&gt;"wait"),"AT",IF(AIH!$AO26="AI",IF(Sheet1!$D26&gt;AIH!$AN26+100,100,"wait"),0))</f>
        <v>0</v>
      </c>
      <c r="GH25" s="10">
        <f>IF(AND(GH24&gt;0,GH24&lt;&gt;"wait"),"AT",IF(AIH!$AO26="AI",IF(Sheet1!$D26&gt;AIH!$AN26+150,150,"wait"),0))</f>
        <v>0</v>
      </c>
      <c r="GI25" s="10">
        <f>IF(AND(GI24&gt;0,GI24&lt;&gt;"wait"),"AT",IF(AIH!$AO26="AI",IF(Sheet1!$D26&gt;AIH!$AN26+200,200,"wait"),0))</f>
        <v>0</v>
      </c>
      <c r="GJ25" s="10">
        <f>IF(AND(GJ24&gt;0,GJ24&lt;&gt;"wait"),"AT",IF(AIH!$AO26="AI",IF(Sheet1!$E26&lt;AIH!$AN26-50,50,"wait"),0))</f>
        <v>0</v>
      </c>
      <c r="GK25" s="10">
        <f>IF(AND(GK24&gt;0,GK24&lt;&gt;"wait"),"AT",IF(AIH!$AO26="AI",IF(Sheet1!$E26&lt;AIH!$AN26-100,100,"wait"),0))</f>
        <v>0</v>
      </c>
      <c r="GL25" s="10">
        <f>IF(AND(GL24&gt;0,GL24&lt;&gt;"wait"),"AT",IF(AIH!$AO26="AI",IF(Sheet1!$E26&lt;AIH!$AN26-150,150,"wait"),0))</f>
        <v>0</v>
      </c>
      <c r="GM25" s="10">
        <f>IF(AND(GM24&gt;0,GM24&lt;&gt;"wait"),"AT",IF(AIH!$AO26="AI",IF(Sheet1!$E26&lt;AIH!$AN26-200,200,"wait"),0))</f>
        <v>0</v>
      </c>
      <c r="GN25" s="10">
        <f t="shared" si="18"/>
        <v>0</v>
      </c>
      <c r="GP25" s="10">
        <f>IF(AND(GP24&gt;0,GP24&lt;&gt;"wait"),"AT",IF(AIH!$AQ26="AI",IF(Sheet1!$D26&gt;AIH!$AP26+50,50,"wait"),0))</f>
        <v>0</v>
      </c>
      <c r="GQ25" s="10">
        <f>IF(AND(GQ24&gt;0,GQ24&lt;&gt;"wait"),"AT",IF(AIH!$AQ26="AI",IF(Sheet1!$D26&gt;AIH!$AP26+100,100,"wait"),0))</f>
        <v>0</v>
      </c>
      <c r="GR25" s="10">
        <f>IF(AND(GR24&gt;0,GR24&lt;&gt;"wait"),"AT",IF(AIH!$AQ26="AI",IF(Sheet1!$D26&gt;AIH!$AP26+150,150,"wait"),0))</f>
        <v>0</v>
      </c>
      <c r="GS25" s="10">
        <f>IF(AND(GS24&gt;0,GS24&lt;&gt;"wait"),"AT",IF(AIH!$AQ26="AI",IF(Sheet1!$D26&gt;AIH!$AP26+200,200,"wait"),0))</f>
        <v>0</v>
      </c>
      <c r="GT25" s="10">
        <f>IF(AND(GT24&gt;0,GT24&lt;&gt;"wait"),"AT",IF(AIH!$AQ26="AI",IF(Sheet1!$E26&lt;AIH!$AP26-50,50,"wait"),0))</f>
        <v>0</v>
      </c>
      <c r="GU25" s="10">
        <f>IF(AND(GU24&gt;0,GU24&lt;&gt;"wait"),"AT",IF(AIH!$AQ26="AI",IF(Sheet1!$E26&lt;AIH!$AP26-100,100,"wait"),0))</f>
        <v>0</v>
      </c>
      <c r="GV25" s="10">
        <f>IF(AND(GV24&gt;0,GV24&lt;&gt;"wait"),"AT",IF(AIH!$AQ26="AI",IF(Sheet1!$E26&lt;AIH!$AP26-150,150,"wait"),0))</f>
        <v>0</v>
      </c>
      <c r="GW25" s="10">
        <f>IF(AND(GW24&gt;0,GW24&lt;&gt;"wait"),"AT",IF(AIH!$AQ26="AI",IF(Sheet1!$E26&lt;AIH!$AP26-200,200,"wait"),0))</f>
        <v>0</v>
      </c>
      <c r="GX25" s="10">
        <f t="shared" si="19"/>
        <v>0</v>
      </c>
      <c r="GZ25" s="10">
        <f>IF(AND(GZ24&gt;0,GZ24&lt;&gt;"wait"),"AT",IF(AIH!$AS26="AI",IF(Sheet1!$D26&gt;AIH!$AR26+50,50,"wait"),0))</f>
        <v>0</v>
      </c>
      <c r="HA25" s="10">
        <f>IF(AND(HA24&gt;0,HA24&lt;&gt;"wait"),"AT",IF(AIH!$AS26="AI",IF(Sheet1!$D26&gt;AIH!$AR26+100,100,"wait"),0))</f>
        <v>0</v>
      </c>
      <c r="HB25" s="10">
        <f>IF(AND(HB24&gt;0,HB24&lt;&gt;"wait"),"AT",IF(AIH!$AS26="AI",IF(Sheet1!$D26&gt;AIH!$AR26+150,150,"wait"),0))</f>
        <v>0</v>
      </c>
      <c r="HC25" s="10">
        <f>IF(AND(HC24&gt;0,HC24&lt;&gt;"wait"),"AT",IF(AIH!$AS26="AI",IF(Sheet1!$D26&gt;AIH!$AR26+200,200,"wait"),0))</f>
        <v>0</v>
      </c>
      <c r="HD25" s="10">
        <f>IF(AND(HD24&gt;0,HD24&lt;&gt;"wait"),"AT",IF(AIH!$AS26="AI",IF(Sheet1!$E26&lt;AIH!$AR26-50,50,"wait"),0))</f>
        <v>0</v>
      </c>
      <c r="HE25" s="10">
        <f>IF(AND(HE24&gt;0,HE24&lt;&gt;"wait"),"AT",IF(AIH!$AS26="AI",IF(Sheet1!$E26&lt;AIH!$AR26-100,100,"wait"),0))</f>
        <v>0</v>
      </c>
      <c r="HF25" s="10">
        <f>IF(AND(HF24&gt;0,HF24&lt;&gt;"wait"),"AT",IF(AIH!$AS26="AI",IF(Sheet1!$E26&lt;AIH!$AR26-150,150,"wait"),0))</f>
        <v>0</v>
      </c>
      <c r="HG25" s="10">
        <f>IF(AND(HG24&gt;0,HG24&lt;&gt;"wait"),"AT",IF(AIH!$AS26="AI",IF(Sheet1!$E26&lt;AIH!$AR26-200,200,"wait"),0))</f>
        <v>0</v>
      </c>
      <c r="HH25" s="10">
        <f t="shared" si="20"/>
        <v>0</v>
      </c>
      <c r="HJ25" s="10">
        <f>IF(AND(HJ24&gt;0,HJ24&lt;&gt;"wait"),"AT",IF(AIH!$AU26="AI",IF(Sheet1!$D26&gt;AIH!$AT26+50,50,"wait"),0))</f>
        <v>0</v>
      </c>
      <c r="HK25" s="10">
        <f>IF(AND(HK24&gt;0,HK24&lt;&gt;"wait"),"AT",IF(AIH!$AU26="AI",IF(Sheet1!$D26&gt;AIH!$AT26+100,100,"wait"),0))</f>
        <v>0</v>
      </c>
      <c r="HL25" s="10">
        <f>IF(AND(HL24&gt;0,HL24&lt;&gt;"wait"),"AT",IF(AIH!$AU26="AI",IF(Sheet1!$D26&gt;AIH!$AT26+150,150,"wait"),0))</f>
        <v>0</v>
      </c>
      <c r="HM25" s="10">
        <f>IF(AND(HM24&gt;0,HM24&lt;&gt;"wait"),"AT",IF(AIH!$AU26="AI",IF(Sheet1!$D26&gt;AIH!$AT26+200,200,"wait"),0))</f>
        <v>0</v>
      </c>
      <c r="HN25" s="10">
        <f>IF(AND(HN24&gt;0,HN24&lt;&gt;"wait"),"AT",IF(AIH!$AU26="AI",IF(Sheet1!$E26&lt;AIH!$AT26-50,50,"wait"),0))</f>
        <v>0</v>
      </c>
      <c r="HO25" s="10">
        <f>IF(AND(HO24&gt;0,HO24&lt;&gt;"wait"),"AT",IF(AIH!$AU26="AI",IF(Sheet1!$E26&lt;AIH!$AT26-100,100,"wait"),0))</f>
        <v>0</v>
      </c>
      <c r="HP25" s="10">
        <f>IF(AND(HP24&gt;0,HP24&lt;&gt;"wait"),"AT",IF(AIH!$AU26="AI",IF(Sheet1!$E26&lt;AIH!$AT26-150,150,"wait"),0))</f>
        <v>0</v>
      </c>
      <c r="HQ25" s="10">
        <f>IF(AND(HQ24&gt;0,HQ24&lt;&gt;"wait"),"AT",IF(AIH!$AU26="AI",IF(Sheet1!$E26&lt;AIH!$AT26-200,200,"wait"),0))</f>
        <v>0</v>
      </c>
      <c r="HR25" s="10">
        <f t="shared" si="21"/>
        <v>0</v>
      </c>
      <c r="HT25" s="10">
        <f>IF(AND(HT24&gt;0,HT24&lt;&gt;"wait"),"AT",IF(AIH!$AX26="AI",IF(Sheet1!$D26&gt;AIH!$AW26+50,50,"wait"),0))</f>
        <v>0</v>
      </c>
      <c r="HU25" s="10">
        <f>IF(AND(HU24&gt;0,HU24&lt;&gt;"wait"),"AT",IF(AIH!$AX26="AI",IF(Sheet1!$D26&gt;AIH!$AW26+100,100,"wait"),0))</f>
        <v>0</v>
      </c>
      <c r="HV25" s="10">
        <f>IF(AND(HV24&gt;0,HV24&lt;&gt;"wait"),"AT",IF(AIH!$AX26="AI",IF(Sheet1!$D26&gt;AIH!$AW26+150,150,"wait"),0))</f>
        <v>0</v>
      </c>
      <c r="HW25" s="10">
        <f>IF(AND(HW24&gt;0,HW24&lt;&gt;"wait"),"AT",IF(AIH!$AX26="AI",IF(Sheet1!$D26&gt;AIH!$AW26+200,200,"wait"),0))</f>
        <v>0</v>
      </c>
      <c r="HX25" s="10">
        <f>IF(AND(HX24&gt;0,HX24&lt;&gt;"wait"),"AT",IF(AIH!$AX26="AI",IF(Sheet1!$E26&lt;AIH!$AW26-50,50,"wait"),0))</f>
        <v>0</v>
      </c>
      <c r="HY25" s="10">
        <f>IF(AND(HY24&gt;0,HY24&lt;&gt;"wait"),"AT",IF(AIH!$AX26="AI",IF(Sheet1!$E26&lt;AIH!$AW26-100,100,"wait"),0))</f>
        <v>0</v>
      </c>
      <c r="HZ25" s="10">
        <f>IF(AND(HZ24&gt;0,HZ24&lt;&gt;"wait"),"AT",IF(AIH!$AX26="AI",IF(Sheet1!$E26&lt;AIH!$AW26-150,150,"wait"),0))</f>
        <v>0</v>
      </c>
      <c r="IA25" s="10">
        <f>IF(AND(IA24&gt;0,IA24&lt;&gt;"wait"),"AT",IF(AIH!$AX26="AI",IF(Sheet1!$E26&lt;AIH!$AW26-200,200,"wait"),0))</f>
        <v>0</v>
      </c>
      <c r="IB25" s="10">
        <f t="shared" si="22"/>
        <v>0</v>
      </c>
      <c r="ID25" s="10">
        <f>IF(AND(ID24&gt;0,ID24&lt;&gt;"wait"),"AT",IF(AIH!$AZ26="AI",IF(Sheet1!$D26&gt;AIH!$AY26+50,50,"wait"),0))</f>
        <v>0</v>
      </c>
      <c r="IE25" s="10">
        <f>IF(AND(IE24&gt;0,IE24&lt;&gt;"wait"),"AT",IF(AIH!$AZ26="AI",IF(Sheet1!$D26&gt;AIH!$AY26+100,100,"wait"),0))</f>
        <v>0</v>
      </c>
      <c r="IF25" s="10">
        <f>IF(AND(IF24&gt;0,IF24&lt;&gt;"wait"),"AT",IF(AIH!$AZ26="AI",IF(Sheet1!$D26&gt;AIH!$AY26+150,150,"wait"),0))</f>
        <v>0</v>
      </c>
      <c r="IG25" s="10">
        <f>IF(AND(IG24&gt;0,IG24&lt;&gt;"wait"),"AT",IF(AIH!$AZ26="AI",IF(Sheet1!$D26&gt;AIH!$AY26+200,200,"wait"),0))</f>
        <v>0</v>
      </c>
      <c r="IH25" s="10">
        <f>IF(AND(IH24&gt;0,IH24&lt;&gt;"wait"),"AT",IF(AIH!$AZ26="AI",IF(Sheet1!$E26&lt;AIH!$AY26-50,50,"wait"),0))</f>
        <v>0</v>
      </c>
      <c r="II25" s="10">
        <f>IF(AND(II24&gt;0,II24&lt;&gt;"wait"),"AT",IF(AIH!$AZ26="AI",IF(Sheet1!$E26&lt;AIH!$AY26-100,100,"wait"),0))</f>
        <v>0</v>
      </c>
      <c r="IJ25" s="10">
        <f>IF(AND(IJ24&gt;0,IJ24&lt;&gt;"wait"),"AT",IF(AIH!$AZ26="AI",IF(Sheet1!$E26&lt;AIH!$AY26-150,150,"wait"),0))</f>
        <v>0</v>
      </c>
      <c r="IK25" s="10">
        <f>IF(AND(IK24&gt;0,IK24&lt;&gt;"wait"),"AT",IF(AIH!$AZ26="AI",IF(Sheet1!$E26&lt;AIH!$AY26-200,200,"wait"),0))</f>
        <v>0</v>
      </c>
      <c r="IL25" s="10">
        <f t="shared" si="23"/>
        <v>0</v>
      </c>
      <c r="IN25" s="10">
        <f>IF(AND(IN24&gt;0,IN24&lt;&gt;"wait"),"AT",IF(AIH!$BB26="AI",IF(Sheet1!$D26&gt;AIH!$BA26+50,50,"wait"),0))</f>
        <v>0</v>
      </c>
      <c r="IO25" s="10">
        <f>IF(AND(IO24&gt;0,IO24&lt;&gt;"wait"),"AT",IF(AIH!$BB26="AI",IF(Sheet1!$D26&gt;AIH!$BA26+100,100,"wait"),0))</f>
        <v>0</v>
      </c>
      <c r="IP25" s="10">
        <f>IF(AND(IP24&gt;0,IP24&lt;&gt;"wait"),"AT",IF(AIH!$BB26="AI",IF(Sheet1!$D26&gt;AIH!$BA26+150,150,"wait"),0))</f>
        <v>0</v>
      </c>
      <c r="IQ25" s="10">
        <f>IF(AND(IQ24&gt;0,IQ24&lt;&gt;"wait"),"AT",IF(AIH!$BB26="AI",IF(Sheet1!$D26&gt;AIH!$BA26+200,200,"wait"),0))</f>
        <v>0</v>
      </c>
      <c r="IR25" s="10">
        <f>IF(AND(IR24&gt;0,IR24&lt;&gt;"wait"),"AT",IF(AIH!$BB26="AI",IF(Sheet1!$E26&lt;AIH!$BA26-50,50,"wait"),0))</f>
        <v>0</v>
      </c>
      <c r="IS25" s="10">
        <f>IF(AND(IS24&gt;0,IS24&lt;&gt;"wait"),"AT",IF(AIH!$BB26="AI",IF(Sheet1!$E26&lt;AIH!$BA26-100,100,"wait"),0))</f>
        <v>0</v>
      </c>
      <c r="IT25" s="10">
        <f>IF(AND(IT24&gt;0,IT24&lt;&gt;"wait"),"AT",IF(AIH!$BB26="AI",IF(Sheet1!$E26&lt;AIH!$BA26-150,150,"wait"),0))</f>
        <v>0</v>
      </c>
      <c r="IU25" s="10">
        <f>IF(AND(IU24&gt;0,IU24&lt;&gt;"wait"),"AT",IF(AIH!$BB26="AI",IF(Sheet1!$E26&lt;AIH!$BA26-200,200,"wait"),0))</f>
        <v>0</v>
      </c>
      <c r="IV25" s="10">
        <f t="shared" si="24"/>
        <v>0</v>
      </c>
      <c r="IX25" s="10">
        <f>IF(AND(IX24&gt;0,IX24&lt;&gt;"wait"),"AT",IF(AIH!$BD26="AI",IF(Sheet1!$D26&gt;AIH!$BC26+50,50,"wait"),0))</f>
        <v>0</v>
      </c>
      <c r="IY25" s="10">
        <f>IF(AND(IY24&gt;0,IY24&lt;&gt;"wait"),"AT",IF(AIH!$BD26="AI",IF(Sheet1!$D26&gt;AIH!$BC26+100,100,"wait"),0))</f>
        <v>0</v>
      </c>
      <c r="IZ25" s="10">
        <f>IF(AND(IZ24&gt;0,IZ24&lt;&gt;"wait"),"AT",IF(AIH!$BD26="AI",IF(Sheet1!$D26&gt;AIH!$BC26+150,150,"wait"),0))</f>
        <v>0</v>
      </c>
      <c r="JA25" s="10">
        <f>IF(AND(JA24&gt;0,JA24&lt;&gt;"wait"),"AT",IF(AIH!$BD26="AI",IF(Sheet1!$D26&gt;AIH!$BC26+200,200,"wait"),0))</f>
        <v>0</v>
      </c>
      <c r="JB25" s="10">
        <f>IF(AND(JB24&gt;0,JB24&lt;&gt;"wait"),"AT",IF(AIH!$BD26="AI",IF(Sheet1!$E26&lt;AIH!$BC26-50,50,"wait"),0))</f>
        <v>0</v>
      </c>
      <c r="JC25" s="10">
        <f>IF(AND(JC24&gt;0,JC24&lt;&gt;"wait"),"AT",IF(AIH!$BD26="AI",IF(Sheet1!$E26&lt;AIH!$BC26-100,100,"wait"),0))</f>
        <v>0</v>
      </c>
      <c r="JD25" s="10">
        <f>IF(AND(JD24&gt;0,JD24&lt;&gt;"wait"),"AT",IF(AIH!$BD26="AI",IF(Sheet1!$E26&lt;AIH!$BC26-150,150,"wait"),0))</f>
        <v>0</v>
      </c>
      <c r="JE25" s="10">
        <f>IF(AND(JE24&gt;0,JE24&lt;&gt;"wait"),"AT",IF(AIH!$BD26="AI",IF(Sheet1!$E26&lt;AIH!$BC26-200,200,"wait"),0))</f>
        <v>0</v>
      </c>
      <c r="JF25" s="10">
        <f t="shared" si="25"/>
        <v>0</v>
      </c>
      <c r="JH25" s="10">
        <f>IF(AND(JH24&gt;0,JH24&lt;&gt;"wait"),"AT",IF(AIH!$BF26="AI",IF(Sheet1!$D26&gt;AIH!$BE26+50,50,"wait"),0))</f>
        <v>0</v>
      </c>
      <c r="JI25" s="10">
        <f>IF(AND(JI24&gt;0,JI24&lt;&gt;"wait"),"AT",IF(AIH!$BF26="AI",IF(Sheet1!$D26&gt;AIH!$BE26+100,100,"wait"),0))</f>
        <v>0</v>
      </c>
      <c r="JJ25" s="10">
        <f>IF(AND(JJ24&gt;0,JJ24&lt;&gt;"wait"),"AT",IF(AIH!$BF26="AI",IF(Sheet1!$D26&gt;AIH!$BE26+150,150,"wait"),0))</f>
        <v>0</v>
      </c>
      <c r="JK25" s="10">
        <f>IF(AND(JK24&gt;0,JK24&lt;&gt;"wait"),"AT",IF(AIH!$BF26="AI",IF(Sheet1!$D26&gt;AIH!$BE26+200,200,"wait"),0))</f>
        <v>0</v>
      </c>
      <c r="JL25" s="10">
        <f>IF(AND(JL24&gt;0,JL24&lt;&gt;"wait"),"AT",IF(AIH!$BF26="AI",IF(Sheet1!$E26&lt;AIH!$BE26-50,50,"wait"),0))</f>
        <v>0</v>
      </c>
      <c r="JM25" s="10">
        <f>IF(AND(JM24&gt;0,JM24&lt;&gt;"wait"),"AT",IF(AIH!$BF26="AI",IF(Sheet1!$E26&lt;AIH!$BE26-100,100,"wait"),0))</f>
        <v>0</v>
      </c>
      <c r="JN25" s="10">
        <f>IF(AND(JN24&gt;0,JN24&lt;&gt;"wait"),"AT",IF(AIH!$BF26="AI",IF(Sheet1!$E26&lt;AIH!$BE26-150,150,"wait"),0))</f>
        <v>0</v>
      </c>
      <c r="JO25" s="10">
        <f>IF(AND(JO24&gt;0,JO24&lt;&gt;"wait"),"AT",IF(AIH!$BF26="AI",IF(Sheet1!$E26&lt;AIH!$BE26-200,200,"wait"),0))</f>
        <v>0</v>
      </c>
      <c r="JP25" s="10">
        <f t="shared" si="26"/>
        <v>0</v>
      </c>
      <c r="JR25" s="10">
        <f>IF(AND(JR24&gt;0,JR24&lt;&gt;"wait"),"AT",IF(AIH!$BH26="AI",IF(Sheet1!$D26&gt;AIH!$BG26+50,50,"wait"),0))</f>
        <v>0</v>
      </c>
      <c r="JS25" s="10">
        <f>IF(AND(JS24&gt;0,JS24&lt;&gt;"wait"),"AT",IF(AIH!$BH26="AI",IF(Sheet1!$D26&gt;AIH!$BG26+100,100,"wait"),0))</f>
        <v>0</v>
      </c>
      <c r="JT25" s="10">
        <f>IF(AND(JT24&gt;0,JT24&lt;&gt;"wait"),"AT",IF(AIH!$BH26="AI",IF(Sheet1!$D26&gt;AIH!$BG26+150,150,"wait"),0))</f>
        <v>0</v>
      </c>
      <c r="JU25" s="10">
        <f>IF(AND(JU24&gt;0,JU24&lt;&gt;"wait"),"AT",IF(AIH!$BH26="AI",IF(Sheet1!$D26&gt;AIH!$BG26+200,200,"wait"),0))</f>
        <v>0</v>
      </c>
      <c r="JV25" s="10">
        <f>IF(AND(JV24&gt;0,JV24&lt;&gt;"wait"),"AT",IF(AIH!$BH26="AI",IF(Sheet1!$E26&lt;AIH!$BG26-50,50,"wait"),0))</f>
        <v>0</v>
      </c>
      <c r="JW25" s="10">
        <f>IF(AND(JW24&gt;0,JW24&lt;&gt;"wait"),"AT",IF(AIH!$BH26="AI",IF(Sheet1!$E26&lt;AIH!$BG26-100,100,"wait"),0))</f>
        <v>0</v>
      </c>
      <c r="JX25" s="10">
        <f>IF(AND(JX24&gt;0,JX24&lt;&gt;"wait"),"AT",IF(AIH!$BH26="AI",IF(Sheet1!$E26&lt;AIH!$BG26-150,150,"wait"),0))</f>
        <v>0</v>
      </c>
      <c r="JY25" s="10">
        <f>IF(AND(JY24&gt;0,JY24&lt;&gt;"wait"),"AT",IF(AIH!$BH26="AI",IF(Sheet1!$E26&lt;AIH!$BG26-200,200,"wait"),0))</f>
        <v>0</v>
      </c>
      <c r="JZ25" s="10">
        <f t="shared" si="27"/>
        <v>0</v>
      </c>
      <c r="KB25" s="10">
        <f>IF(AND(KB24&gt;0,KB24&lt;&gt;"wait"),"AT",IF(AIH!$BJ26="AI",IF(Sheet1!$D26&gt;AIH!$BI26+50,50,"wait"),0))</f>
        <v>0</v>
      </c>
      <c r="KC25" s="10">
        <f>IF(AND(KC24&gt;0,KC24&lt;&gt;"wait"),"AT",IF(AIH!$BJ26="AI",IF(Sheet1!$D26&gt;AIH!$BI26+100,100,"wait"),0))</f>
        <v>0</v>
      </c>
      <c r="KD25" s="10">
        <f>IF(AND(KD24&gt;0,KD24&lt;&gt;"wait"),"AT",IF(AIH!$BJ26="AI",IF(Sheet1!$D26&gt;AIH!$BI26+150,150,"wait"),0))</f>
        <v>0</v>
      </c>
      <c r="KE25" s="10">
        <f>IF(AND(KE24&gt;0,KE24&lt;&gt;"wait"),"AT",IF(AIH!$BJ26="AI",IF(Sheet1!$D26&gt;AIH!$BI26+200,200,"wait"),0))</f>
        <v>0</v>
      </c>
      <c r="KF25" s="10">
        <f>IF(AND(KF24&gt;0,KF24&lt;&gt;"wait"),"AT",IF(AIH!$BJ26="AI",IF(Sheet1!$E26&lt;AIH!$BI26-50,50,"wait"),0))</f>
        <v>0</v>
      </c>
      <c r="KG25" s="10">
        <f>IF(AND(KG24&gt;0,KG24&lt;&gt;"wait"),"AT",IF(AIH!$BJ26="AI",IF(Sheet1!$E26&lt;AIH!$BI26-100,100,"wait"),0))</f>
        <v>0</v>
      </c>
      <c r="KH25" s="10">
        <f>IF(AND(KH24&gt;0,KH24&lt;&gt;"wait"),"AT",IF(AIH!$BJ26="AI",IF(Sheet1!$E26&lt;AIH!$BI26-150,150,"wait"),0))</f>
        <v>0</v>
      </c>
      <c r="KI25" s="10">
        <f>IF(AND(KI24&gt;0,KI24&lt;&gt;"wait"),"AT",IF(AIH!$BJ26="AI",IF(Sheet1!$E26&lt;AIH!$BI26-200,200,"wait"),0))</f>
        <v>0</v>
      </c>
      <c r="KJ25" s="10">
        <f t="shared" si="28"/>
        <v>0</v>
      </c>
      <c r="KL25" s="10">
        <f>IF(AND(KL24&gt;0,KL24&lt;&gt;"wait"),"AT",IF(AIH!$BL26="AI",IF(Sheet1!$D26&gt;AIH!$BK26+50,50,"wait"),0))</f>
        <v>0</v>
      </c>
      <c r="KM25" s="10">
        <f>IF(AND(KM24&gt;0,KM24&lt;&gt;"wait"),"AT",IF(AIH!$BL26="AI",IF(Sheet1!$D26&gt;AIH!$BK26+100,100,"wait"),0))</f>
        <v>0</v>
      </c>
      <c r="KN25" s="10">
        <f>IF(AND(KN24&gt;0,KN24&lt;&gt;"wait"),"AT",IF(AIH!$BL26="AI",IF(Sheet1!$D26&gt;AIH!$BK26+150,150,"wait"),0))</f>
        <v>0</v>
      </c>
      <c r="KO25" s="10">
        <f>IF(AND(KO24&gt;0,KO24&lt;&gt;"wait"),"AT",IF(AIH!$BL26="AI",IF(Sheet1!$D26&gt;AIH!$BK26+200,200,"wait"),0))</f>
        <v>0</v>
      </c>
      <c r="KP25" s="10">
        <f>IF(AND(KP24&gt;0,KP24&lt;&gt;"wait"),"AT",IF(AIH!$BL26="AI",IF(Sheet1!$E26&lt;AIH!$BK26-50,50,"wait"),0))</f>
        <v>0</v>
      </c>
      <c r="KQ25" s="10">
        <f>IF(AND(KQ24&gt;0,KQ24&lt;&gt;"wait"),"AT",IF(AIH!$BL26="AI",IF(Sheet1!$E26&lt;AIH!$BK26-100,100,"wait"),0))</f>
        <v>0</v>
      </c>
      <c r="KR25" s="10">
        <f>IF(AND(KR24&gt;0,KR24&lt;&gt;"wait"),"AT",IF(AIH!$BL26="AI",IF(Sheet1!$E26&lt;AIH!$BK26-150,150,"wait"),0))</f>
        <v>0</v>
      </c>
      <c r="KS25" s="10">
        <f>IF(AND(KS24&gt;0,KS24&lt;&gt;"wait"),"AT",IF(AIH!$BL26="AI",IF(Sheet1!$E26&lt;AIH!$BK26-200,200,"wait"),0))</f>
        <v>0</v>
      </c>
      <c r="KT25" s="10">
        <f t="shared" si="29"/>
        <v>0</v>
      </c>
      <c r="KV25" s="10">
        <f>IF(AND(KV24&gt;0,KV24&lt;&gt;"wait"),"AT",IF(AIH!$BN26="AI",IF(Sheet1!$D26&gt;AIH!$BM26+50,50,"wait"),0))</f>
        <v>0</v>
      </c>
      <c r="KW25" s="10">
        <f>IF(AND(KW24&gt;0,KW24&lt;&gt;"wait"),"AT",IF(AIH!$BN26="AI",IF(Sheet1!$D26&gt;AIH!$BM26+100,100,"wait"),0))</f>
        <v>0</v>
      </c>
      <c r="KX25" s="10">
        <f>IF(AND(KX24&gt;0,KX24&lt;&gt;"wait"),"AT",IF(AIH!$BN26="AI",IF(Sheet1!$D26&gt;AIH!$BM26+150,150,"wait"),0))</f>
        <v>0</v>
      </c>
      <c r="KY25" s="10">
        <f>IF(AND(KY24&gt;0,KY24&lt;&gt;"wait"),"AT",IF(AIH!$BN26="AI",IF(Sheet1!$D26&gt;AIH!$BM26+200,200,"wait"),0))</f>
        <v>0</v>
      </c>
      <c r="KZ25" s="10">
        <f>IF(AND(KZ24&gt;0,KZ24&lt;&gt;"wait"),"AT",IF(AIH!$BN26="AI",IF(Sheet1!$E26&lt;AIH!$BM26-50,50,"wait"),0))</f>
        <v>0</v>
      </c>
      <c r="LA25" s="10">
        <f>IF(AND(LA24&gt;0,LA24&lt;&gt;"wait"),"AT",IF(AIH!$BN26="AI",IF(Sheet1!$E26&lt;AIH!$BM26-100,100,"wait"),0))</f>
        <v>0</v>
      </c>
      <c r="LB25" s="10">
        <f>IF(AND(LB24&gt;0,LB24&lt;&gt;"wait"),"AT",IF(AIH!$BN26="AI",IF(Sheet1!$E26&lt;AIH!$BM26-150,150,"wait"),0))</f>
        <v>0</v>
      </c>
      <c r="LC25" s="10">
        <f>IF(AND(LC24&gt;0,LC24&lt;&gt;"wait"),"AT",IF(AIH!$BN26="AI",IF(Sheet1!$E26&lt;AIH!$BM26-200,200,"wait"),0))</f>
        <v>0</v>
      </c>
      <c r="LD25" s="10">
        <f t="shared" si="30"/>
        <v>0</v>
      </c>
      <c r="LF25" s="10">
        <f>IF(AND(LF24&gt;0,LF24&lt;&gt;"wait"),"AT",IF(AIH!$BP26="AI",IF(Sheet1!$D26&gt;AIH!$BO26+50,50,"wait"),0))</f>
        <v>0</v>
      </c>
      <c r="LG25" s="10">
        <f>IF(AND(LG24&gt;0,LG24&lt;&gt;"wait"),"AT",IF(AIH!$BP26="AI",IF(Sheet1!$D26&gt;AIH!$BO26+100,100,"wait"),0))</f>
        <v>0</v>
      </c>
      <c r="LH25" s="10">
        <f>IF(AND(LH24&gt;0,LH24&lt;&gt;"wait"),"AT",IF(AIH!$BP26="AI",IF(Sheet1!$D26&gt;AIH!$BO26+150,150,"wait"),0))</f>
        <v>0</v>
      </c>
      <c r="LI25" s="10">
        <f>IF(AND(LI24&gt;0,LI24&lt;&gt;"wait"),"AT",IF(AIH!$BP26="AI",IF(Sheet1!$D26&gt;AIH!$BO26+200,200,"wait"),0))</f>
        <v>0</v>
      </c>
      <c r="LJ25" s="10">
        <f>IF(AND(LJ24&gt;0,LJ24&lt;&gt;"wait"),"AT",IF(AIH!$BP26="AI",IF(Sheet1!$E26&lt;AIH!$BO26-50,50,"wait"),0))</f>
        <v>0</v>
      </c>
      <c r="LK25" s="10">
        <f>IF(AND(LK24&gt;0,LK24&lt;&gt;"wait"),"AT",IF(AIH!$BP26="AI",IF(Sheet1!$E26&lt;AIH!$BO26-100,100,"wait"),0))</f>
        <v>0</v>
      </c>
      <c r="LL25" s="10">
        <f>IF(AND(LL24&gt;0,LL24&lt;&gt;"wait"),"AT",IF(AIH!$BP26="AI",IF(Sheet1!$E26&lt;AIH!$BO26-150,150,"wait"),0))</f>
        <v>0</v>
      </c>
      <c r="LM25" s="10">
        <f>IF(AND(LM24&gt;0,LM24&lt;&gt;"wait"),"AT",IF(AIH!$BP26="AI",IF(Sheet1!$E26&lt;AIH!$BO26-200,200,"wait"),0))</f>
        <v>0</v>
      </c>
      <c r="LN25" s="10">
        <f t="shared" si="31"/>
        <v>0</v>
      </c>
      <c r="LP25" s="10">
        <f>IF(AND(LP24&gt;0,LP24&lt;&gt;"wait"),"AT",IF(AIH!$BR26="AI",IF(Sheet1!$D26&gt;AIH!$BQ26+50,50,"wait"),0))</f>
        <v>0</v>
      </c>
      <c r="LQ25" s="10">
        <f>IF(AND(LQ24&gt;0,LQ24&lt;&gt;"wait"),"AT",IF(AIH!$BR26="AI",IF(Sheet1!$D26&gt;AIH!$BQ26+100,100,"wait"),0))</f>
        <v>0</v>
      </c>
      <c r="LR25" s="10">
        <f>IF(AND(LR24&gt;0,LR24&lt;&gt;"wait"),"AT",IF(AIH!$BR26="AI",IF(Sheet1!$D26&gt;AIH!$BQ26+150,150,"wait"),0))</f>
        <v>0</v>
      </c>
      <c r="LS25" s="10">
        <f>IF(AND(LS24&gt;0,LS24&lt;&gt;"wait"),"AT",IF(AIH!$BR26="AI",IF(Sheet1!$D26&gt;AIH!$BQ26+200,200,"wait"),0))</f>
        <v>0</v>
      </c>
      <c r="LT25" s="10">
        <f>IF(AND(LT24&gt;0,LT24&lt;&gt;"wait"),"AT",IF(AIH!$BR26="AI",IF(Sheet1!$E26&lt;AIH!$BQ26-50,50,"wait"),0))</f>
        <v>0</v>
      </c>
      <c r="LU25" s="10">
        <f>IF(AND(LU24&gt;0,LU24&lt;&gt;"wait"),"AT",IF(AIH!$BR26="AI",IF(Sheet1!$E26&lt;AIH!$BQ26-100,100,"wait"),0))</f>
        <v>0</v>
      </c>
      <c r="LV25" s="10">
        <f>IF(AND(LV24&gt;0,LV24&lt;&gt;"wait"),"AT",IF(AIH!$BR26="AI",IF(Sheet1!$E26&lt;AIH!$BQ26-150,150,"wait"),0))</f>
        <v>0</v>
      </c>
      <c r="LW25" s="10">
        <f>IF(AND(LW24&gt;0,LW24&lt;&gt;"wait"),"AT",IF(AIH!$BR26="AI",IF(Sheet1!$E26&lt;AIH!$BQ26-200,200,"wait"),0))</f>
        <v>0</v>
      </c>
      <c r="LX25" s="10">
        <f t="shared" si="32"/>
        <v>0</v>
      </c>
    </row>
    <row r="26" spans="1:336" x14ac:dyDescent="0.3">
      <c r="A26" t="str">
        <f>Sheet1!B26</f>
        <v>03/01 09:39</v>
      </c>
      <c r="B26">
        <f>Sheet1!D26</f>
        <v>29196</v>
      </c>
      <c r="C26">
        <f>Sheet1!E26</f>
        <v>29169</v>
      </c>
      <c r="E26">
        <f>MAX($B26:$B$162)</f>
        <v>29293</v>
      </c>
      <c r="F26">
        <f>MIN($C26:$C$162)</f>
        <v>29062</v>
      </c>
      <c r="H26" s="8">
        <f>IF(AND(H25&gt;0,H25&lt;&gt;"wait"),"AT",IF(AIH!$D27="AI",IF(Sheet1!$D27&gt;AIH!$C27+50,50,"wait"),0))</f>
        <v>0</v>
      </c>
      <c r="I26" s="8">
        <f>IF(AND(I25&gt;0,I25&lt;&gt;"wait"),"AT",IF(AIH!$D27="AI",IF(Sheet1!$D27&gt;AIH!$C27+100,100,"wait"),0))</f>
        <v>0</v>
      </c>
      <c r="J26" s="8">
        <f>IF(AND(J25&gt;0,J25&lt;&gt;"wait"),"AT",IF(AIH!$D27="AI",IF(Sheet1!$D27&gt;AIH!$C27+150,150,"wait"),0))</f>
        <v>0</v>
      </c>
      <c r="K26" s="8">
        <f>IF(AND(K25&gt;0,K25&lt;&gt;"wait"),"AT",IF(AIH!$D27="AI",IF(Sheet1!$D27&gt;AIH!$C27+200,200,"wait"),0))</f>
        <v>0</v>
      </c>
      <c r="L26" s="8">
        <f>IF(AND(L25&gt;0,L25&lt;&gt;"wait"),"AT",IF(AIH!$D27="AI",IF(Sheet1!$E27&lt;AIH!$C27-50,50,"wait"),0))</f>
        <v>0</v>
      </c>
      <c r="M26" s="8">
        <f>IF(AND(M25&gt;0,M25&lt;&gt;"wait"),"AT",IF(AIH!$D27="AI",IF(Sheet1!$E27&lt;AIH!$C27-100,100,"wait"),0))</f>
        <v>0</v>
      </c>
      <c r="N26" s="8">
        <f>IF(AND(N25&gt;0,N25&lt;&gt;"wait"),"AT",IF(AIH!$D27="AI",IF(Sheet1!$E27&lt;AIH!$C27-150,150,"wait"),0))</f>
        <v>0</v>
      </c>
      <c r="O26" s="8">
        <f>IF(AND(O25&gt;0,O25&lt;&gt;"wait"),"AT",IF(AIH!$D27="AI",IF(Sheet1!$E27&lt;AIH!$C27-200,200,"wait"),0))</f>
        <v>0</v>
      </c>
      <c r="P26" s="8">
        <f t="shared" si="0"/>
        <v>0</v>
      </c>
      <c r="R26" s="8">
        <f>IF(AND(R25&gt;0,R25&lt;&gt;"wait"),"AT",IF(AIH!$F27="AI",IF(Sheet1!$D27&gt;AIH!$E27+50,50,"wait"),0))</f>
        <v>0</v>
      </c>
      <c r="S26" s="8">
        <f>IF(AND(S25&gt;0,S25&lt;&gt;"wait"),"AT",IF(AIH!$F27="AI",IF(Sheet1!$D27&gt;AIH!$E27+100,100,"wait"),0))</f>
        <v>0</v>
      </c>
      <c r="T26" s="8">
        <f>IF(AND(T25&gt;0,T25&lt;&gt;"wait"),"AT",IF(AIH!$F27="AI",IF(Sheet1!$D27&gt;AIH!$E27+150,150,"wait"),0))</f>
        <v>0</v>
      </c>
      <c r="U26" s="8">
        <f>IF(AND(U25&gt;0,U25&lt;&gt;"wait"),"AT",IF(AIH!$F27="AI",IF(Sheet1!$D27&gt;AIH!$E27+200,200,"wait"),0))</f>
        <v>0</v>
      </c>
      <c r="V26" s="8">
        <f>IF(AND(V25&gt;0,V25&lt;&gt;"wait"),"AT",IF(AIH!$F27="AI",IF(Sheet1!$E27&lt;AIH!$E27-50,50,"wait"),0))</f>
        <v>0</v>
      </c>
      <c r="W26" s="8">
        <f>IF(AND(W25&gt;0,W25&lt;&gt;"wait"),"AT",IF(AIH!$F27="AI",IF(Sheet1!$E27&lt;AIH!$E27-100,100,"wait"),0))</f>
        <v>0</v>
      </c>
      <c r="X26" s="8">
        <f>IF(AND(X25&gt;0,X25&lt;&gt;"wait"),"AT",IF(AIH!$F27="AI",IF(Sheet1!$E27&lt;AIH!$E27-150,150,"wait"),0))</f>
        <v>0</v>
      </c>
      <c r="Y26" s="8">
        <f>IF(AND(Y25&gt;0,Y25&lt;&gt;"wait"),"AT",IF(AIH!$F27="AI",IF(Sheet1!$E27&lt;AIH!$E27-200,200,"wait"),0))</f>
        <v>0</v>
      </c>
      <c r="Z26" s="8">
        <f t="shared" si="1"/>
        <v>0</v>
      </c>
      <c r="AB26" s="8">
        <f>IF(AND(AB25&gt;0,AB25&lt;&gt;"wait"),"AT",IF(AIH!$H27="AI",IF(Sheet1!$D27&gt;AIH!$G27+50,50,"wait"),0))</f>
        <v>0</v>
      </c>
      <c r="AC26" s="8">
        <f>IF(AND(AC25&gt;0,AC25&lt;&gt;"wait"),"AT",IF(AIH!$H27="AI",IF(Sheet1!$D27&gt;AIH!$G27+100,100,"wait"),0))</f>
        <v>0</v>
      </c>
      <c r="AD26" s="8">
        <f>IF(AND(AD25&gt;0,AD25&lt;&gt;"wait"),"AT",IF(AIH!$H27="AI",IF(Sheet1!$D27&gt;AIH!$G27+150,150,"wait"),0))</f>
        <v>0</v>
      </c>
      <c r="AE26" s="8">
        <f>IF(AND(AE25&gt;0,AE25&lt;&gt;"wait"),"AT",IF(AIH!$H27="AI",IF(Sheet1!$D27&gt;AIH!$G27+200,200,"wait"),0))</f>
        <v>0</v>
      </c>
      <c r="AF26" s="8">
        <f>IF(AND(AF25&gt;0,AF25&lt;&gt;"wait"),"AT",IF(AIH!$H27="AI",IF(Sheet1!$E27&lt;AIH!$G27-50,50,"wait"),0))</f>
        <v>0</v>
      </c>
      <c r="AG26" s="8">
        <f>IF(AND(AG25&gt;0,AG25&lt;&gt;"wait"),"AT",IF(AIH!$H27="AI",IF(Sheet1!$E27&lt;AIH!$G27-100,100,"wait"),0))</f>
        <v>0</v>
      </c>
      <c r="AH26" s="8">
        <f>IF(AND(AH25&gt;0,AH25&lt;&gt;"wait"),"AT",IF(AIH!$H27="AI",IF(Sheet1!$E27&lt;AIH!$G27-150,150,"wait"),0))</f>
        <v>0</v>
      </c>
      <c r="AI26" s="8">
        <f>IF(AND(AI25&gt;0,AI25&lt;&gt;"wait"),"AT",IF(AIH!$H27="AI",IF(Sheet1!$E27&lt;AIH!$G27-200,200,"wait"),0))</f>
        <v>0</v>
      </c>
      <c r="AJ26" s="8">
        <f t="shared" si="2"/>
        <v>0</v>
      </c>
      <c r="AL26" s="8">
        <f>IF(AND(AL25&gt;0,AL25&lt;&gt;"wait"),"AT",IF(AIH!$J27="AI",IF(Sheet1!$D27&gt;AIH!$I27+50,50,"wait"),0))</f>
        <v>0</v>
      </c>
      <c r="AM26" s="8">
        <f>IF(AND(AM25&gt;0,AM25&lt;&gt;"wait"),"AT",IF(AIH!$J27="AI",IF(Sheet1!$D27&gt;AIH!$I27+100,100,"wait"),0))</f>
        <v>0</v>
      </c>
      <c r="AN26" s="8">
        <f>IF(AND(AN25&gt;0,AN25&lt;&gt;"wait"),"AT",IF(AIH!$J27="AI",IF(Sheet1!$D27&gt;AIH!$I27+150,150,"wait"),0))</f>
        <v>0</v>
      </c>
      <c r="AO26" s="8">
        <f>IF(AND(AO25&gt;0,AO25&lt;&gt;"wait"),"AT",IF(AIH!$J27="AI",IF(Sheet1!$D27&gt;AIH!$I27+200,200,"wait"),0))</f>
        <v>0</v>
      </c>
      <c r="AP26" s="8">
        <f>IF(AND(AP25&gt;0,AP25&lt;&gt;"wait"),"AT",IF(AIH!$J27="AI",IF(Sheet1!$E27&lt;AIH!$I27-50,50,"wait"),0))</f>
        <v>0</v>
      </c>
      <c r="AQ26" s="8">
        <f>IF(AND(AQ25&gt;0,AQ25&lt;&gt;"wait"),"AT",IF(AIH!$J27="AI",IF(Sheet1!$E27&lt;AIH!$I27-100,100,"wait"),0))</f>
        <v>0</v>
      </c>
      <c r="AR26" s="8">
        <f>IF(AND(AR25&gt;0,AR25&lt;&gt;"wait"),"AT",IF(AIH!$J27="AI",IF(Sheet1!$E27&lt;AIH!$I27-150,150,"wait"),0))</f>
        <v>0</v>
      </c>
      <c r="AS26" s="8">
        <f>IF(AND(AS25&gt;0,AS25&lt;&gt;"wait"),"AT",IF(AIH!$J27="AI",IF(Sheet1!$E27&lt;AIH!$I27-200,200,"wait"),0))</f>
        <v>0</v>
      </c>
      <c r="AT26" s="8">
        <f t="shared" si="3"/>
        <v>0</v>
      </c>
      <c r="AU26" s="8"/>
      <c r="AV26" s="8">
        <f>IF(AND(AV25&gt;0,AV25&lt;&gt;"wait"),"AT",IF(AIH!$L27="AI",IF(Sheet1!$D27&gt;AIH!$K27+50,50,"wait"),0))</f>
        <v>0</v>
      </c>
      <c r="AW26" s="8">
        <f>IF(AND(AW25&gt;0,AW25&lt;&gt;"wait"),"AT",IF(AIH!$L27="AI",IF(Sheet1!$D27&gt;AIH!$K27+100,100,"wait"),0))</f>
        <v>0</v>
      </c>
      <c r="AX26" s="8">
        <f>IF(AND(AX25&gt;0,AX25&lt;&gt;"wait"),"AT",IF(AIH!$L27="AI",IF(Sheet1!$D27&gt;AIH!$K27+150,150,"wait"),0))</f>
        <v>0</v>
      </c>
      <c r="AY26" s="8">
        <f>IF(AND(AY25&gt;0,AY25&lt;&gt;"wait"),"AT",IF(AIH!$L27="AI",IF(Sheet1!$D27&gt;AIH!$K27+200,200,"wait"),0))</f>
        <v>0</v>
      </c>
      <c r="AZ26" s="8">
        <f>IF(AND(AZ25&gt;0,AZ25&lt;&gt;"wait"),"AT",IF(AIH!$L27="AI",IF(Sheet1!$E27&lt;AIH!$K27-50,50,"wait"),0))</f>
        <v>0</v>
      </c>
      <c r="BA26" s="8">
        <f>IF(AND(BA25&gt;0,BA25&lt;&gt;"wait"),"AT",IF(AIH!$L27="AI",IF(Sheet1!$E27&lt;AIH!$K27-100,100,"wait"),0))</f>
        <v>0</v>
      </c>
      <c r="BB26" s="8">
        <f>IF(AND(BB25&gt;0,BB25&lt;&gt;"wait"),"AT",IF(AIH!$L27="AI",IF(Sheet1!$E27&lt;AIH!$K27-150,150,"wait"),0))</f>
        <v>0</v>
      </c>
      <c r="BC26" s="8">
        <f>IF(AND(BC25&gt;0,BC25&lt;&gt;"wait"),"AT",IF(AIH!$L27="AI",IF(Sheet1!$E27&lt;AIH!$K27-200,200,"wait"),0))</f>
        <v>0</v>
      </c>
      <c r="BD26" s="8">
        <f t="shared" si="4"/>
        <v>0</v>
      </c>
      <c r="BE26" s="8"/>
      <c r="BF26" s="8">
        <f>IF(AND(BF25&gt;0,BF25&lt;&gt;"wait"),"AT",IF(AIH!$N27="AI",IF(Sheet1!$D27&gt;AIH!$M27+50,50,"wait"),0))</f>
        <v>0</v>
      </c>
      <c r="BG26" s="8">
        <f>IF(AND(BG25&gt;0,BG25&lt;&gt;"wait"),"AT",IF(AIH!$N27="AI",IF(Sheet1!$D27&gt;AIH!$M27+100,100,"wait"),0))</f>
        <v>0</v>
      </c>
      <c r="BH26" s="8">
        <f>IF(AND(BH25&gt;0,BH25&lt;&gt;"wait"),"AT",IF(AIH!$N27="AI",IF(Sheet1!$D27&gt;AIH!$M27+150,150,"wait"),0))</f>
        <v>0</v>
      </c>
      <c r="BI26" s="8">
        <f>IF(AND(BI25&gt;0,BI25&lt;&gt;"wait"),"AT",IF(AIH!$N27="AI",IF(Sheet1!$D27&gt;AIH!$M27+200,200,"wait"),0))</f>
        <v>0</v>
      </c>
      <c r="BJ26" s="8">
        <f>IF(AND(BJ25&gt;0,BJ25&lt;&gt;"wait"),"AT",IF(AIH!$N27="AI",IF(Sheet1!$E27&lt;AIH!$M27-50,50,"wait"),0))</f>
        <v>0</v>
      </c>
      <c r="BK26" s="8">
        <f>IF(AND(BK25&gt;0,BK25&lt;&gt;"wait"),"AT",IF(AIH!$N27="AI",IF(Sheet1!$E27&lt;AIH!$M27-100,100,"wait"),0))</f>
        <v>0</v>
      </c>
      <c r="BL26" s="8">
        <f>IF(AND(BL25&gt;0,BL25&lt;&gt;"wait"),"AT",IF(AIH!$N27="AI",IF(Sheet1!$E27&lt;AIH!$M27-150,150,"wait"),0))</f>
        <v>0</v>
      </c>
      <c r="BM26" s="8">
        <f>IF(AND(BM25&gt;0,BM25&lt;&gt;"wait"),"AT",IF(AIH!$N27="AI",IF(Sheet1!$E27&lt;AIH!$M27-200,200,"wait"),0))</f>
        <v>0</v>
      </c>
      <c r="BN26" s="8">
        <f t="shared" si="5"/>
        <v>0</v>
      </c>
      <c r="BO26" s="8"/>
      <c r="BP26" s="8">
        <f>IF(AND(BP25&gt;0,BP25&lt;&gt;"wait"),"AT",IF(AIH!$P27="AI",IF(Sheet1!$D27&gt;AIH!$O27+50,50,"wait"),0))</f>
        <v>0</v>
      </c>
      <c r="BQ26" s="8">
        <f>IF(AND(BQ25&gt;0,BQ25&lt;&gt;"wait"),"AT",IF(AIH!$P27="AI",IF(Sheet1!$D27&gt;AIH!$O27+100,100,"wait"),0))</f>
        <v>0</v>
      </c>
      <c r="BR26" s="8">
        <f>IF(AND(BR25&gt;0,BR25&lt;&gt;"wait"),"AT",IF(AIH!$P27="AI",IF(Sheet1!$D27&gt;AIH!$O27+150,150,"wait"),0))</f>
        <v>0</v>
      </c>
      <c r="BS26" s="8">
        <f>IF(AND(BS25&gt;0,BS25&lt;&gt;"wait"),"AT",IF(AIH!$P27="AI",IF(Sheet1!$D27&gt;AIH!$O27+200,200,"wait"),0))</f>
        <v>0</v>
      </c>
      <c r="BT26" s="8">
        <f>IF(AND(BT25&gt;0,BT25&lt;&gt;"wait"),"AT",IF(AIH!$P27="AI",IF(Sheet1!$E27&lt;AIH!$O27-50,50,"wait"),0))</f>
        <v>0</v>
      </c>
      <c r="BU26" s="8">
        <f>IF(AND(BU25&gt;0,BU25&lt;&gt;"wait"),"AT",IF(AIH!$P27="AI",IF(Sheet1!$E27&lt;AIH!$O27-100,100,"wait"),0))</f>
        <v>0</v>
      </c>
      <c r="BV26" s="8">
        <f>IF(AND(BV25&gt;0,BV25&lt;&gt;"wait"),"AT",IF(AIH!$P27="AI",IF(Sheet1!$E27&lt;AIH!$O27-150,150,"wait"),0))</f>
        <v>0</v>
      </c>
      <c r="BW26" s="8">
        <f>IF(AND(BW25&gt;0,BW25&lt;&gt;"wait"),"AT",IF(AIH!$P27="AI",IF(Sheet1!$E27&lt;AIH!$O27-200,200,"wait"),0))</f>
        <v>0</v>
      </c>
      <c r="BX26" s="8">
        <f t="shared" si="6"/>
        <v>0</v>
      </c>
      <c r="BY26" s="8"/>
      <c r="BZ26" s="8">
        <f>IF(AND(BZ25&gt;0,BZ25&lt;&gt;"wait"),"AT",IF(AIH!$R27="AI",IF(Sheet1!$D27&gt;AIH!$Q27+50,50,"wait"),0))</f>
        <v>0</v>
      </c>
      <c r="CA26" s="8">
        <f>IF(AND(CA25&gt;0,CA25&lt;&gt;"wait"),"AT",IF(AIH!$R27="AI",IF(Sheet1!$D27&gt;AIH!$Q27+100,100,"wait"),0))</f>
        <v>0</v>
      </c>
      <c r="CB26" s="8">
        <f>IF(AND(CB25&gt;0,CB25&lt;&gt;"wait"),"AT",IF(AIH!$R27="AI",IF(Sheet1!$D27&gt;AIH!$Q27+150,150,"wait"),0))</f>
        <v>0</v>
      </c>
      <c r="CC26" s="8">
        <f>IF(AND(CC25&gt;0,CC25&lt;&gt;"wait"),"AT",IF(AIH!$R27="AI",IF(Sheet1!$D27&gt;AIH!$Q27+200,200,"wait"),0))</f>
        <v>0</v>
      </c>
      <c r="CD26" s="8">
        <f>IF(AND(CD25&gt;0,CD25&lt;&gt;"wait"),"AT",IF(AIH!$R27="AI",IF(Sheet1!$E27&lt;AIH!$Q27-50,50,"wait"),0))</f>
        <v>0</v>
      </c>
      <c r="CE26" s="8">
        <f>IF(AND(CE25&gt;0,CE25&lt;&gt;"wait"),"AT",IF(AIH!$R27="AI",IF(Sheet1!$E27&lt;AIH!$Q27-100,100,"wait"),0))</f>
        <v>0</v>
      </c>
      <c r="CF26" s="8">
        <f>IF(AND(CF25&gt;0,CF25&lt;&gt;"wait"),"AT",IF(AIH!$R27="AI",IF(Sheet1!$E27&lt;AIH!$Q27-150,150,"wait"),0))</f>
        <v>0</v>
      </c>
      <c r="CG26" s="8">
        <f>IF(AND(CG25&gt;0,CG25&lt;&gt;"wait"),"AT",IF(AIH!$R27="AI",IF(Sheet1!$E27&lt;AIH!$Q27-200,200,"wait"),0))</f>
        <v>0</v>
      </c>
      <c r="CH26" s="8">
        <f t="shared" si="7"/>
        <v>0</v>
      </c>
      <c r="CI26" s="8"/>
      <c r="CJ26" s="8">
        <f>IF(AND(CJ25&gt;0,CJ25&lt;&gt;"wait"),"AT",IF(AIH!$T27="AI",IF(Sheet1!$D27&gt;AIH!$S27+50,50,"wait"),0))</f>
        <v>0</v>
      </c>
      <c r="CK26" s="8">
        <f>IF(AND(CK25&gt;0,CK25&lt;&gt;"wait"),"AT",IF(AIH!$T27="AI",IF(Sheet1!$D27&gt;AIH!$S27+100,100,"wait"),0))</f>
        <v>0</v>
      </c>
      <c r="CL26" s="8">
        <f>IF(AND(CL25&gt;0,CL25&lt;&gt;"wait"),"AT",IF(AIH!$T27="AI",IF(Sheet1!$D27&gt;AIH!$S27+150,150,"wait"),0))</f>
        <v>0</v>
      </c>
      <c r="CM26" s="8">
        <f>IF(AND(CM25&gt;0,CM25&lt;&gt;"wait"),"AT",IF(AIH!$T27="AI",IF(Sheet1!$D27&gt;AIH!$S27+200,200,"wait"),0))</f>
        <v>0</v>
      </c>
      <c r="CN26" s="8">
        <f>IF(AND(CN25&gt;0,CN25&lt;&gt;"wait"),"AT",IF(AIH!$T27="AI",IF(Sheet1!$E27&lt;AIH!$S27-50,50,"wait"),0))</f>
        <v>0</v>
      </c>
      <c r="CO26" s="8">
        <f>IF(AND(CO25&gt;0,CO25&lt;&gt;"wait"),"AT",IF(AIH!$T27="AI",IF(Sheet1!$E27&lt;AIH!$S27-100,100,"wait"),0))</f>
        <v>0</v>
      </c>
      <c r="CP26" s="8">
        <f>IF(AND(CP25&gt;0,CP25&lt;&gt;"wait"),"AT",IF(AIH!$T27="AI",IF(Sheet1!$E27&lt;AIH!$S27-150,150,"wait"),0))</f>
        <v>0</v>
      </c>
      <c r="CQ26" s="8">
        <f>IF(AND(CQ25&gt;0,CQ25&lt;&gt;"wait"),"AT",IF(AIH!$T27="AI",IF(Sheet1!$E27&lt;AIH!$S27-200,200,"wait"),0))</f>
        <v>0</v>
      </c>
      <c r="CR26" s="8">
        <f t="shared" si="8"/>
        <v>0</v>
      </c>
      <c r="CS26" s="8"/>
      <c r="CT26" s="8">
        <f>IF(AND(CT25&gt;0,CT25&lt;&gt;"wait"),"AT",IF(AIH!$V27="AI",IF(Sheet1!$D27&gt;AIH!$U27+50,50,"wait"),0))</f>
        <v>0</v>
      </c>
      <c r="CU26" s="8">
        <f>IF(AND(CU25&gt;0,CU25&lt;&gt;"wait"),"AT",IF(AIH!$V27="AI",IF(Sheet1!$D27&gt;AIH!$U27+100,100,"wait"),0))</f>
        <v>0</v>
      </c>
      <c r="CV26" s="8">
        <f>IF(AND(CV25&gt;0,CV25&lt;&gt;"wait"),"AT",IF(AIH!$V27="AI",IF(Sheet1!$D27&gt;AIH!$U27+150,150,"wait"),0))</f>
        <v>0</v>
      </c>
      <c r="CW26" s="8">
        <f>IF(AND(CW25&gt;0,CW25&lt;&gt;"wait"),"AT",IF(AIH!$V27="AI",IF(Sheet1!$D27&gt;AIH!$U27+200,200,"wait"),0))</f>
        <v>0</v>
      </c>
      <c r="CX26" s="8">
        <f>IF(AND(CX25&gt;0,CX25&lt;&gt;"wait"),"AT",IF(AIH!$V27="AI",IF(Sheet1!$E27&lt;AIH!$U27-50,50,"wait"),0))</f>
        <v>0</v>
      </c>
      <c r="CY26" s="8">
        <f>IF(AND(CY25&gt;0,CY25&lt;&gt;"wait"),"AT",IF(AIH!$V27="AI",IF(Sheet1!$E27&lt;AIH!$U27-100,100,"wait"),0))</f>
        <v>0</v>
      </c>
      <c r="CZ26" s="8">
        <f>IF(AND(CZ25&gt;0,CZ25&lt;&gt;"wait"),"AT",IF(AIH!$V27="AI",IF(Sheet1!$E27&lt;AIH!$U27-150,150,"wait"),0))</f>
        <v>0</v>
      </c>
      <c r="DA26" s="8">
        <f>IF(AND(DA25&gt;0,DA25&lt;&gt;"wait"),"AT",IF(AIH!$V27="AI",IF(Sheet1!$E27&lt;AIH!$U27-200,200,"wait"),0))</f>
        <v>0</v>
      </c>
      <c r="DB26" s="8">
        <f t="shared" si="9"/>
        <v>0</v>
      </c>
      <c r="DC26" s="8"/>
      <c r="DD26" s="8">
        <f>IF(AND(DD25&gt;0,DD25&lt;&gt;"wait"),"AT",IF(AIH!$X27="AI",IF(Sheet1!$D27&gt;AIH!$W27+50,50,"wait"),0))</f>
        <v>0</v>
      </c>
      <c r="DE26" s="8">
        <f>IF(AND(DE25&gt;0,DE25&lt;&gt;"wait"),"AT",IF(AIH!$X27="AI",IF(Sheet1!$D27&gt;AIH!$W27+100,100,"wait"),0))</f>
        <v>0</v>
      </c>
      <c r="DF26" s="8">
        <f>IF(AND(DF25&gt;0,DF25&lt;&gt;"wait"),"AT",IF(AIH!$X27="AI",IF(Sheet1!$D27&gt;AIH!$W27+150,150,"wait"),0))</f>
        <v>0</v>
      </c>
      <c r="DG26" s="8">
        <f>IF(AND(DG25&gt;0,DG25&lt;&gt;"wait"),"AT",IF(AIH!$X27="AI",IF(Sheet1!$D27&gt;AIH!$W27+200,200,"wait"),0))</f>
        <v>0</v>
      </c>
      <c r="DH26" s="8">
        <f>IF(AND(DH25&gt;0,DH25&lt;&gt;"wait"),"AT",IF(AIH!$X27="AI",IF(Sheet1!$E27&lt;AIH!$W27-50,50,"wait"),0))</f>
        <v>0</v>
      </c>
      <c r="DI26" s="8">
        <f>IF(AND(DI25&gt;0,DI25&lt;&gt;"wait"),"AT",IF(AIH!$X27="AI",IF(Sheet1!$E27&lt;AIH!$W27-100,100,"wait"),0))</f>
        <v>0</v>
      </c>
      <c r="DJ26" s="8">
        <f>IF(AND(DJ25&gt;0,DJ25&lt;&gt;"wait"),"AT",IF(AIH!$X27="AI",IF(Sheet1!$E27&lt;AIH!$W27-150,150,"wait"),0))</f>
        <v>0</v>
      </c>
      <c r="DK26" s="8">
        <f>IF(AND(DK25&gt;0,DK25&lt;&gt;"wait"),"AT",IF(AIH!$X27="AI",IF(Sheet1!$E27&lt;AIH!$W27-200,200,"wait"),0))</f>
        <v>0</v>
      </c>
      <c r="DL26" s="8">
        <f t="shared" si="10"/>
        <v>0</v>
      </c>
      <c r="DN26" s="10">
        <f>IF(AND(DN25&gt;0,DN25&lt;&gt;"wait"),"AT",IF(AIH!$AA27="AI",IF(Sheet1!$D27&gt;AIH!$Z27+50,50,"wait"),0))</f>
        <v>0</v>
      </c>
      <c r="DO26" s="10">
        <f>IF(AND(DO25&gt;0,DO25&lt;&gt;"wait"),"AT",IF(AIH!$AA27="AI",IF(Sheet1!$D27&gt;AIH!$Z27+100,100,"wait"),0))</f>
        <v>0</v>
      </c>
      <c r="DP26" s="10">
        <f>IF(AND(DP25&gt;0,DP25&lt;&gt;"wait"),"AT",IF(AIH!$AA27="AI",IF(Sheet1!$D27&gt;AIH!$Z27+150,150,"wait"),0))</f>
        <v>0</v>
      </c>
      <c r="DQ26" s="10">
        <f>IF(AND(DQ25&gt;0,DQ25&lt;&gt;"wait"),"AT",IF(AIH!$AA27="AI",IF(Sheet1!$D27&gt;AIH!$Z27+200,200,"wait"),0))</f>
        <v>0</v>
      </c>
      <c r="DR26" s="10">
        <f>IF(AND(DR25&gt;0,DR25&lt;&gt;"wait"),"AT",IF(AIH!$AA27="AI",IF(Sheet1!$E27&lt;AIH!$Z27-50,50,"wait"),0))</f>
        <v>0</v>
      </c>
      <c r="DS26" s="10">
        <f>IF(AND(DS25&gt;0,DS25&lt;&gt;"wait"),"AT",IF(AIH!$AA27="AI",IF(Sheet1!$E27&lt;AIH!$Z27-100,100,"wait"),0))</f>
        <v>0</v>
      </c>
      <c r="DT26" s="10">
        <f>IF(AND(DT25&gt;0,DT25&lt;&gt;"wait"),"AT",IF(AIH!$AA27="AI",IF(Sheet1!$E27&lt;AIH!$Z27-150,150,"wait"),0))</f>
        <v>0</v>
      </c>
      <c r="DU26" s="10">
        <f>IF(AND(DU25&gt;0,DU25&lt;&gt;"wait"),"AT",IF(AIH!$AA27="AI",IF(Sheet1!$E27&lt;AIH!$Z27-200,200,"wait"),0))</f>
        <v>0</v>
      </c>
      <c r="DV26" s="10">
        <f t="shared" si="11"/>
        <v>0</v>
      </c>
      <c r="DX26" s="10">
        <f>IF(AND(DX25&gt;0,DX25&lt;&gt;"wait"),"AT",IF(AIH!$AC27="AI",IF(Sheet1!$D27&gt;AIH!$AB27+50,50,"wait"),0))</f>
        <v>0</v>
      </c>
      <c r="DY26" s="10">
        <f>IF(AND(DY25&gt;0,DY25&lt;&gt;"wait"),"AT",IF(AIH!$AC27="AI",IF(Sheet1!$D27&gt;AIH!$AB27+100,100,"wait"),0))</f>
        <v>0</v>
      </c>
      <c r="DZ26" s="10">
        <f>IF(AND(DZ25&gt;0,DZ25&lt;&gt;"wait"),"AT",IF(AIH!$AC27="AI",IF(Sheet1!$D27&gt;AIH!$AB27+150,150,"wait"),0))</f>
        <v>0</v>
      </c>
      <c r="EA26" s="10">
        <f>IF(AND(EA25&gt;0,EA25&lt;&gt;"wait"),"AT",IF(AIH!$AC27="AI",IF(Sheet1!$D27&gt;AIH!$AB27+200,200,"wait"),0))</f>
        <v>0</v>
      </c>
      <c r="EB26" s="10">
        <f>IF(AND(EB25&gt;0,EB25&lt;&gt;"wait"),"AT",IF(AIH!$AC27="AI",IF(Sheet1!$E27&lt;AIH!$AB27-50,50,"wait"),0))</f>
        <v>0</v>
      </c>
      <c r="EC26" s="10">
        <f>IF(AND(EC25&gt;0,EC25&lt;&gt;"wait"),"AT",IF(AIH!$AC27="AI",IF(Sheet1!$E27&lt;AIH!$AB27-100,100,"wait"),0))</f>
        <v>0</v>
      </c>
      <c r="ED26" s="10">
        <f>IF(AND(ED25&gt;0,ED25&lt;&gt;"wait"),"AT",IF(AIH!$AC27="AI",IF(Sheet1!$E27&lt;AIH!$AB27-150,150,"wait"),0))</f>
        <v>0</v>
      </c>
      <c r="EE26" s="10">
        <f>IF(AND(EE25&gt;0,EE25&lt;&gt;"wait"),"AT",IF(AIH!$AC27="AI",IF(Sheet1!$E27&lt;AIH!$AB27-200,200,"wait"),0))</f>
        <v>0</v>
      </c>
      <c r="EF26" s="10">
        <f t="shared" si="12"/>
        <v>0</v>
      </c>
      <c r="EH26" s="10">
        <f>IF(AND(EH25&gt;0,EH25&lt;&gt;"wait"),"AT",IF(AIH!$AE27="AI",IF(Sheet1!$D27&gt;AIH!$AD27+50,50,"wait"),0))</f>
        <v>0</v>
      </c>
      <c r="EI26" s="10">
        <f>IF(AND(EI25&gt;0,EI25&lt;&gt;"wait"),"AT",IF(AIH!$AE27="AI",IF(Sheet1!$D27&gt;AIH!$AD27+100,100,"wait"),0))</f>
        <v>0</v>
      </c>
      <c r="EJ26" s="10">
        <f>IF(AND(EJ25&gt;0,EJ25&lt;&gt;"wait"),"AT",IF(AIH!$AE27="AI",IF(Sheet1!$D27&gt;AIH!$AD27+150,150,"wait"),0))</f>
        <v>0</v>
      </c>
      <c r="EK26" s="10">
        <f>IF(AND(EK25&gt;0,EK25&lt;&gt;"wait"),"AT",IF(AIH!$AE27="AI",IF(Sheet1!$D27&gt;AIH!$AD27+200,200,"wait"),0))</f>
        <v>0</v>
      </c>
      <c r="EL26" s="10">
        <f>IF(AND(EL25&gt;0,EL25&lt;&gt;"wait"),"AT",IF(AIH!$AE27="AI",IF(Sheet1!$E27&lt;AIH!$AD27-50,50,"wait"),0))</f>
        <v>0</v>
      </c>
      <c r="EM26" s="10">
        <f>IF(AND(EM25&gt;0,EM25&lt;&gt;"wait"),"AT",IF(AIH!$AE27="AI",IF(Sheet1!$E27&lt;AIH!$AD27-100,100,"wait"),0))</f>
        <v>0</v>
      </c>
      <c r="EN26" s="10">
        <f>IF(AND(EN25&gt;0,EN25&lt;&gt;"wait"),"AT",IF(AIH!$AE27="AI",IF(Sheet1!$E27&lt;AIH!$AD27-150,150,"wait"),0))</f>
        <v>0</v>
      </c>
      <c r="EO26" s="10">
        <f>IF(AND(EO25&gt;0,EO25&lt;&gt;"wait"),"AT",IF(AIH!$AE27="AI",IF(Sheet1!$E27&lt;AIH!$AD27-200,200,"wait"),0))</f>
        <v>0</v>
      </c>
      <c r="EP26" s="10">
        <f t="shared" si="13"/>
        <v>0</v>
      </c>
      <c r="ER26" s="10">
        <f>IF(AND(ER25&gt;0,ER25&lt;&gt;"wait"),"AT",IF(AIH!$AG27="AI",IF(Sheet1!$D27&gt;AIH!$AF27+50,50,"wait"),0))</f>
        <v>0</v>
      </c>
      <c r="ES26" s="10">
        <f>IF(AND(ES25&gt;0,ES25&lt;&gt;"wait"),"AT",IF(AIH!$AG27="AI",IF(Sheet1!$D27&gt;AIH!$AF27+100,100,"wait"),0))</f>
        <v>0</v>
      </c>
      <c r="ET26" s="10">
        <f>IF(AND(ET25&gt;0,ET25&lt;&gt;"wait"),"AT",IF(AIH!$AG27="AI",IF(Sheet1!$D27&gt;AIH!$AF27+150,150,"wait"),0))</f>
        <v>0</v>
      </c>
      <c r="EU26" s="10">
        <f>IF(AND(EU25&gt;0,EU25&lt;&gt;"wait"),"AT",IF(AIH!$AG27="AI",IF(Sheet1!$D27&gt;AIH!$AF27+200,200,"wait"),0))</f>
        <v>0</v>
      </c>
      <c r="EV26" s="10">
        <f>IF(AND(EV25&gt;0,EV25&lt;&gt;"wait"),"AT",IF(AIH!$AG27="AI",IF(Sheet1!$E27&lt;AIH!$AF27-50,50,"wait"),0))</f>
        <v>0</v>
      </c>
      <c r="EW26" s="10">
        <f>IF(AND(EW25&gt;0,EW25&lt;&gt;"wait"),"AT",IF(AIH!$AG27="AI",IF(Sheet1!$E27&lt;AIH!$AF27-100,100,"wait"),0))</f>
        <v>0</v>
      </c>
      <c r="EX26" s="10">
        <f>IF(AND(EX25&gt;0,EX25&lt;&gt;"wait"),"AT",IF(AIH!$AG27="AI",IF(Sheet1!$E27&lt;AIH!$AF27-150,150,"wait"),0))</f>
        <v>0</v>
      </c>
      <c r="EY26" s="10">
        <f>IF(AND(EY25&gt;0,EY25&lt;&gt;"wait"),"AT",IF(AIH!$AG27="AI",IF(Sheet1!$E27&lt;AIH!$AF27-200,200,"wait"),0))</f>
        <v>0</v>
      </c>
      <c r="EZ26" s="10">
        <f t="shared" si="14"/>
        <v>0</v>
      </c>
      <c r="FB26" s="10">
        <f>IF(AND(FB25&gt;0,FB25&lt;&gt;"wait"),"AT",IF(AIH!$AI27="AI",IF(Sheet1!$D27&gt;AIH!$AH27+50,50,"wait"),0))</f>
        <v>0</v>
      </c>
      <c r="FC26" s="10">
        <f>IF(AND(FC25&gt;0,FC25&lt;&gt;"wait"),"AT",IF(AIH!$AI27="AI",IF(Sheet1!$D27&gt;AIH!$AH27+100,100,"wait"),0))</f>
        <v>0</v>
      </c>
      <c r="FD26" s="10">
        <f>IF(AND(FD25&gt;0,FD25&lt;&gt;"wait"),"AT",IF(AIH!$AI27="AI",IF(Sheet1!$D27&gt;AIH!$AH27+150,150,"wait"),0))</f>
        <v>0</v>
      </c>
      <c r="FE26" s="10">
        <f>IF(AND(FE25&gt;0,FE25&lt;&gt;"wait"),"AT",IF(AIH!$AI27="AI",IF(Sheet1!$D27&gt;AIH!$AH27+200,200,"wait"),0))</f>
        <v>0</v>
      </c>
      <c r="FF26" s="10">
        <f>IF(AND(FF25&gt;0,FF25&lt;&gt;"wait"),"AT",IF(AIH!$AI27="AI",IF(Sheet1!$E27&lt;AIH!$AH27-50,50,"wait"),0))</f>
        <v>0</v>
      </c>
      <c r="FG26" s="10">
        <f>IF(AND(FG25&gt;0,FG25&lt;&gt;"wait"),"AT",IF(AIH!$AI27="AI",IF(Sheet1!$E27&lt;AIH!$AH27-100,100,"wait"),0))</f>
        <v>0</v>
      </c>
      <c r="FH26" s="10">
        <f>IF(AND(FH25&gt;0,FH25&lt;&gt;"wait"),"AT",IF(AIH!$AI27="AI",IF(Sheet1!$E27&lt;AIH!$AH27-150,150,"wait"),0))</f>
        <v>0</v>
      </c>
      <c r="FI26" s="10">
        <f>IF(AND(FI25&gt;0,FI25&lt;&gt;"wait"),"AT",IF(AIH!$AI27="AI",IF(Sheet1!$E27&lt;AIH!$AH27-200,200,"wait"),0))</f>
        <v>0</v>
      </c>
      <c r="FJ26" s="10">
        <f t="shared" si="15"/>
        <v>0</v>
      </c>
      <c r="FL26" s="10">
        <f>IF(AND(FL25&gt;0,FL25&lt;&gt;"wait"),"AT",IF(AIH!$AK27="AI",IF(Sheet1!$D27&gt;AIH!$AJ27+50,50,"wait"),0))</f>
        <v>0</v>
      </c>
      <c r="FM26" s="10">
        <f>IF(AND(FM25&gt;0,FM25&lt;&gt;"wait"),"AT",IF(AIH!$AK27="AI",IF(Sheet1!$D27&gt;AIH!$AJ27+100,100,"wait"),0))</f>
        <v>0</v>
      </c>
      <c r="FN26" s="10">
        <f>IF(AND(FN25&gt;0,FN25&lt;&gt;"wait"),"AT",IF(AIH!$AK27="AI",IF(Sheet1!$D27&gt;AIH!$AJ27+150,150,"wait"),0))</f>
        <v>0</v>
      </c>
      <c r="FO26" s="10">
        <f>IF(AND(FO25&gt;0,FO25&lt;&gt;"wait"),"AT",IF(AIH!$AK27="AI",IF(Sheet1!$D27&gt;AIH!$AJ27+200,200,"wait"),0))</f>
        <v>0</v>
      </c>
      <c r="FP26" s="10">
        <f>IF(AND(FP25&gt;0,FP25&lt;&gt;"wait"),"AT",IF(AIH!$AK27="AI",IF(Sheet1!$E27&lt;AIH!$AJ27-50,50,"wait"),0))</f>
        <v>0</v>
      </c>
      <c r="FQ26" s="10">
        <f>IF(AND(FQ25&gt;0,FQ25&lt;&gt;"wait"),"AT",IF(AIH!$AK27="AI",IF(Sheet1!$E27&lt;AIH!$AJ27-100,100,"wait"),0))</f>
        <v>0</v>
      </c>
      <c r="FR26" s="10">
        <f>IF(AND(FR25&gt;0,FR25&lt;&gt;"wait"),"AT",IF(AIH!$AK27="AI",IF(Sheet1!$E27&lt;AIH!$AJ27-150,150,"wait"),0))</f>
        <v>0</v>
      </c>
      <c r="FS26" s="10">
        <f>IF(AND(FS25&gt;0,FS25&lt;&gt;"wait"),"AT",IF(AIH!$AK27="AI",IF(Sheet1!$E27&lt;AIH!$AJ27-200,200,"wait"),0))</f>
        <v>0</v>
      </c>
      <c r="FT26" s="10">
        <f t="shared" si="16"/>
        <v>0</v>
      </c>
      <c r="FV26" s="10">
        <f>IF(AND(FV25&gt;0,FV25&lt;&gt;"wait"),"AT",IF(AIH!$AM27="AI",IF(Sheet1!$D27&gt;AIH!$AL27+50,50,"wait"),0))</f>
        <v>0</v>
      </c>
      <c r="FW26" s="10">
        <f>IF(AND(FW25&gt;0,FW25&lt;&gt;"wait"),"AT",IF(AIH!$AM27="AI",IF(Sheet1!$D27&gt;AIH!$AL27+100,100,"wait"),0))</f>
        <v>0</v>
      </c>
      <c r="FX26" s="10">
        <f>IF(AND(FX25&gt;0,FX25&lt;&gt;"wait"),"AT",IF(AIH!$AM27="AI",IF(Sheet1!$D27&gt;AIH!$AL27+150,150,"wait"),0))</f>
        <v>0</v>
      </c>
      <c r="FY26" s="10">
        <f>IF(AND(FY25&gt;0,FY25&lt;&gt;"wait"),"AT",IF(AIH!$AM27="AI",IF(Sheet1!$D27&gt;AIH!$AL27+200,200,"wait"),0))</f>
        <v>0</v>
      </c>
      <c r="FZ26" s="10">
        <f>IF(AND(FZ25&gt;0,FZ25&lt;&gt;"wait"),"AT",IF(AIH!$AM27="AI",IF(Sheet1!$E27&lt;AIH!$AL27-50,50,"wait"),0))</f>
        <v>0</v>
      </c>
      <c r="GA26" s="10">
        <f>IF(AND(GA25&gt;0,GA25&lt;&gt;"wait"),"AT",IF(AIH!$AM27="AI",IF(Sheet1!$E27&lt;AIH!$AL27-100,100,"wait"),0))</f>
        <v>0</v>
      </c>
      <c r="GB26" s="10">
        <f>IF(AND(GB25&gt;0,GB25&lt;&gt;"wait"),"AT",IF(AIH!$AM27="AI",IF(Sheet1!$E27&lt;AIH!$AL27-150,150,"wait"),0))</f>
        <v>0</v>
      </c>
      <c r="GC26" s="10">
        <f>IF(AND(GC25&gt;0,GC25&lt;&gt;"wait"),"AT",IF(AIH!$AM27="AI",IF(Sheet1!$E27&lt;AIH!$AL27-200,200,"wait"),0))</f>
        <v>0</v>
      </c>
      <c r="GD26" s="10">
        <f t="shared" si="17"/>
        <v>0</v>
      </c>
      <c r="GF26" s="10">
        <f>IF(AND(GF25&gt;0,GF25&lt;&gt;"wait"),"AT",IF(AIH!$AO27="AI",IF(Sheet1!$D27&gt;AIH!$AN27+50,50,"wait"),0))</f>
        <v>0</v>
      </c>
      <c r="GG26" s="10">
        <f>IF(AND(GG25&gt;0,GG25&lt;&gt;"wait"),"AT",IF(AIH!$AO27="AI",IF(Sheet1!$D27&gt;AIH!$AN27+100,100,"wait"),0))</f>
        <v>0</v>
      </c>
      <c r="GH26" s="10">
        <f>IF(AND(GH25&gt;0,GH25&lt;&gt;"wait"),"AT",IF(AIH!$AO27="AI",IF(Sheet1!$D27&gt;AIH!$AN27+150,150,"wait"),0))</f>
        <v>0</v>
      </c>
      <c r="GI26" s="10">
        <f>IF(AND(GI25&gt;0,GI25&lt;&gt;"wait"),"AT",IF(AIH!$AO27="AI",IF(Sheet1!$D27&gt;AIH!$AN27+200,200,"wait"),0))</f>
        <v>0</v>
      </c>
      <c r="GJ26" s="10">
        <f>IF(AND(GJ25&gt;0,GJ25&lt;&gt;"wait"),"AT",IF(AIH!$AO27="AI",IF(Sheet1!$E27&lt;AIH!$AN27-50,50,"wait"),0))</f>
        <v>0</v>
      </c>
      <c r="GK26" s="10">
        <f>IF(AND(GK25&gt;0,GK25&lt;&gt;"wait"),"AT",IF(AIH!$AO27="AI",IF(Sheet1!$E27&lt;AIH!$AN27-100,100,"wait"),0))</f>
        <v>0</v>
      </c>
      <c r="GL26" s="10">
        <f>IF(AND(GL25&gt;0,GL25&lt;&gt;"wait"),"AT",IF(AIH!$AO27="AI",IF(Sheet1!$E27&lt;AIH!$AN27-150,150,"wait"),0))</f>
        <v>0</v>
      </c>
      <c r="GM26" s="10">
        <f>IF(AND(GM25&gt;0,GM25&lt;&gt;"wait"),"AT",IF(AIH!$AO27="AI",IF(Sheet1!$E27&lt;AIH!$AN27-200,200,"wait"),0))</f>
        <v>0</v>
      </c>
      <c r="GN26" s="10">
        <f t="shared" si="18"/>
        <v>0</v>
      </c>
      <c r="GP26" s="10">
        <f>IF(AND(GP25&gt;0,GP25&lt;&gt;"wait"),"AT",IF(AIH!$AQ27="AI",IF(Sheet1!$D27&gt;AIH!$AP27+50,50,"wait"),0))</f>
        <v>0</v>
      </c>
      <c r="GQ26" s="10">
        <f>IF(AND(GQ25&gt;0,GQ25&lt;&gt;"wait"),"AT",IF(AIH!$AQ27="AI",IF(Sheet1!$D27&gt;AIH!$AP27+100,100,"wait"),0))</f>
        <v>0</v>
      </c>
      <c r="GR26" s="10">
        <f>IF(AND(GR25&gt;0,GR25&lt;&gt;"wait"),"AT",IF(AIH!$AQ27="AI",IF(Sheet1!$D27&gt;AIH!$AP27+150,150,"wait"),0))</f>
        <v>0</v>
      </c>
      <c r="GS26" s="10">
        <f>IF(AND(GS25&gt;0,GS25&lt;&gt;"wait"),"AT",IF(AIH!$AQ27="AI",IF(Sheet1!$D27&gt;AIH!$AP27+200,200,"wait"),0))</f>
        <v>0</v>
      </c>
      <c r="GT26" s="10">
        <f>IF(AND(GT25&gt;0,GT25&lt;&gt;"wait"),"AT",IF(AIH!$AQ27="AI",IF(Sheet1!$E27&lt;AIH!$AP27-50,50,"wait"),0))</f>
        <v>0</v>
      </c>
      <c r="GU26" s="10">
        <f>IF(AND(GU25&gt;0,GU25&lt;&gt;"wait"),"AT",IF(AIH!$AQ27="AI",IF(Sheet1!$E27&lt;AIH!$AP27-100,100,"wait"),0))</f>
        <v>0</v>
      </c>
      <c r="GV26" s="10">
        <f>IF(AND(GV25&gt;0,GV25&lt;&gt;"wait"),"AT",IF(AIH!$AQ27="AI",IF(Sheet1!$E27&lt;AIH!$AP27-150,150,"wait"),0))</f>
        <v>0</v>
      </c>
      <c r="GW26" s="10">
        <f>IF(AND(GW25&gt;0,GW25&lt;&gt;"wait"),"AT",IF(AIH!$AQ27="AI",IF(Sheet1!$E27&lt;AIH!$AP27-200,200,"wait"),0))</f>
        <v>0</v>
      </c>
      <c r="GX26" s="10">
        <f t="shared" si="19"/>
        <v>0</v>
      </c>
      <c r="GZ26" s="10">
        <f>IF(AND(GZ25&gt;0,GZ25&lt;&gt;"wait"),"AT",IF(AIH!$AS27="AI",IF(Sheet1!$D27&gt;AIH!$AR27+50,50,"wait"),0))</f>
        <v>0</v>
      </c>
      <c r="HA26" s="10">
        <f>IF(AND(HA25&gt;0,HA25&lt;&gt;"wait"),"AT",IF(AIH!$AS27="AI",IF(Sheet1!$D27&gt;AIH!$AR27+100,100,"wait"),0))</f>
        <v>0</v>
      </c>
      <c r="HB26" s="10">
        <f>IF(AND(HB25&gt;0,HB25&lt;&gt;"wait"),"AT",IF(AIH!$AS27="AI",IF(Sheet1!$D27&gt;AIH!$AR27+150,150,"wait"),0))</f>
        <v>0</v>
      </c>
      <c r="HC26" s="10">
        <f>IF(AND(HC25&gt;0,HC25&lt;&gt;"wait"),"AT",IF(AIH!$AS27="AI",IF(Sheet1!$D27&gt;AIH!$AR27+200,200,"wait"),0))</f>
        <v>0</v>
      </c>
      <c r="HD26" s="10">
        <f>IF(AND(HD25&gt;0,HD25&lt;&gt;"wait"),"AT",IF(AIH!$AS27="AI",IF(Sheet1!$E27&lt;AIH!$AR27-50,50,"wait"),0))</f>
        <v>0</v>
      </c>
      <c r="HE26" s="10">
        <f>IF(AND(HE25&gt;0,HE25&lt;&gt;"wait"),"AT",IF(AIH!$AS27="AI",IF(Sheet1!$E27&lt;AIH!$AR27-100,100,"wait"),0))</f>
        <v>0</v>
      </c>
      <c r="HF26" s="10">
        <f>IF(AND(HF25&gt;0,HF25&lt;&gt;"wait"),"AT",IF(AIH!$AS27="AI",IF(Sheet1!$E27&lt;AIH!$AR27-150,150,"wait"),0))</f>
        <v>0</v>
      </c>
      <c r="HG26" s="10">
        <f>IF(AND(HG25&gt;0,HG25&lt;&gt;"wait"),"AT",IF(AIH!$AS27="AI",IF(Sheet1!$E27&lt;AIH!$AR27-200,200,"wait"),0))</f>
        <v>0</v>
      </c>
      <c r="HH26" s="10">
        <f t="shared" si="20"/>
        <v>0</v>
      </c>
      <c r="HJ26" s="10">
        <f>IF(AND(HJ25&gt;0,HJ25&lt;&gt;"wait"),"AT",IF(AIH!$AU27="AI",IF(Sheet1!$D27&gt;AIH!$AT27+50,50,"wait"),0))</f>
        <v>0</v>
      </c>
      <c r="HK26" s="10">
        <f>IF(AND(HK25&gt;0,HK25&lt;&gt;"wait"),"AT",IF(AIH!$AU27="AI",IF(Sheet1!$D27&gt;AIH!$AT27+100,100,"wait"),0))</f>
        <v>0</v>
      </c>
      <c r="HL26" s="10">
        <f>IF(AND(HL25&gt;0,HL25&lt;&gt;"wait"),"AT",IF(AIH!$AU27="AI",IF(Sheet1!$D27&gt;AIH!$AT27+150,150,"wait"),0))</f>
        <v>0</v>
      </c>
      <c r="HM26" s="10">
        <f>IF(AND(HM25&gt;0,HM25&lt;&gt;"wait"),"AT",IF(AIH!$AU27="AI",IF(Sheet1!$D27&gt;AIH!$AT27+200,200,"wait"),0))</f>
        <v>0</v>
      </c>
      <c r="HN26" s="10">
        <f>IF(AND(HN25&gt;0,HN25&lt;&gt;"wait"),"AT",IF(AIH!$AU27="AI",IF(Sheet1!$E27&lt;AIH!$AT27-50,50,"wait"),0))</f>
        <v>0</v>
      </c>
      <c r="HO26" s="10">
        <f>IF(AND(HO25&gt;0,HO25&lt;&gt;"wait"),"AT",IF(AIH!$AU27="AI",IF(Sheet1!$E27&lt;AIH!$AT27-100,100,"wait"),0))</f>
        <v>0</v>
      </c>
      <c r="HP26" s="10">
        <f>IF(AND(HP25&gt;0,HP25&lt;&gt;"wait"),"AT",IF(AIH!$AU27="AI",IF(Sheet1!$E27&lt;AIH!$AT27-150,150,"wait"),0))</f>
        <v>0</v>
      </c>
      <c r="HQ26" s="10">
        <f>IF(AND(HQ25&gt;0,HQ25&lt;&gt;"wait"),"AT",IF(AIH!$AU27="AI",IF(Sheet1!$E27&lt;AIH!$AT27-200,200,"wait"),0))</f>
        <v>0</v>
      </c>
      <c r="HR26" s="10">
        <f t="shared" si="21"/>
        <v>0</v>
      </c>
      <c r="HT26" s="10">
        <f>IF(AND(HT25&gt;0,HT25&lt;&gt;"wait"),"AT",IF(AIH!$AX27="AI",IF(Sheet1!$D27&gt;AIH!$AW27+50,50,"wait"),0))</f>
        <v>0</v>
      </c>
      <c r="HU26" s="10">
        <f>IF(AND(HU25&gt;0,HU25&lt;&gt;"wait"),"AT",IF(AIH!$AX27="AI",IF(Sheet1!$D27&gt;AIH!$AW27+100,100,"wait"),0))</f>
        <v>0</v>
      </c>
      <c r="HV26" s="10">
        <f>IF(AND(HV25&gt;0,HV25&lt;&gt;"wait"),"AT",IF(AIH!$AX27="AI",IF(Sheet1!$D27&gt;AIH!$AW27+150,150,"wait"),0))</f>
        <v>0</v>
      </c>
      <c r="HW26" s="10">
        <f>IF(AND(HW25&gt;0,HW25&lt;&gt;"wait"),"AT",IF(AIH!$AX27="AI",IF(Sheet1!$D27&gt;AIH!$AW27+200,200,"wait"),0))</f>
        <v>0</v>
      </c>
      <c r="HX26" s="10">
        <f>IF(AND(HX25&gt;0,HX25&lt;&gt;"wait"),"AT",IF(AIH!$AX27="AI",IF(Sheet1!$E27&lt;AIH!$AW27-50,50,"wait"),0))</f>
        <v>0</v>
      </c>
      <c r="HY26" s="10">
        <f>IF(AND(HY25&gt;0,HY25&lt;&gt;"wait"),"AT",IF(AIH!$AX27="AI",IF(Sheet1!$E27&lt;AIH!$AW27-100,100,"wait"),0))</f>
        <v>0</v>
      </c>
      <c r="HZ26" s="10">
        <f>IF(AND(HZ25&gt;0,HZ25&lt;&gt;"wait"),"AT",IF(AIH!$AX27="AI",IF(Sheet1!$E27&lt;AIH!$AW27-150,150,"wait"),0))</f>
        <v>0</v>
      </c>
      <c r="IA26" s="10">
        <f>IF(AND(IA25&gt;0,IA25&lt;&gt;"wait"),"AT",IF(AIH!$AX27="AI",IF(Sheet1!$E27&lt;AIH!$AW27-200,200,"wait"),0))</f>
        <v>0</v>
      </c>
      <c r="IB26" s="10">
        <f t="shared" si="22"/>
        <v>0</v>
      </c>
      <c r="ID26" s="10">
        <f>IF(AND(ID25&gt;0,ID25&lt;&gt;"wait"),"AT",IF(AIH!$AZ27="AI",IF(Sheet1!$D27&gt;AIH!$AY27+50,50,"wait"),0))</f>
        <v>0</v>
      </c>
      <c r="IE26" s="10">
        <f>IF(AND(IE25&gt;0,IE25&lt;&gt;"wait"),"AT",IF(AIH!$AZ27="AI",IF(Sheet1!$D27&gt;AIH!$AY27+100,100,"wait"),0))</f>
        <v>0</v>
      </c>
      <c r="IF26" s="10">
        <f>IF(AND(IF25&gt;0,IF25&lt;&gt;"wait"),"AT",IF(AIH!$AZ27="AI",IF(Sheet1!$D27&gt;AIH!$AY27+150,150,"wait"),0))</f>
        <v>0</v>
      </c>
      <c r="IG26" s="10">
        <f>IF(AND(IG25&gt;0,IG25&lt;&gt;"wait"),"AT",IF(AIH!$AZ27="AI",IF(Sheet1!$D27&gt;AIH!$AY27+200,200,"wait"),0))</f>
        <v>0</v>
      </c>
      <c r="IH26" s="10">
        <f>IF(AND(IH25&gt;0,IH25&lt;&gt;"wait"),"AT",IF(AIH!$AZ27="AI",IF(Sheet1!$E27&lt;AIH!$AY27-50,50,"wait"),0))</f>
        <v>0</v>
      </c>
      <c r="II26" s="10">
        <f>IF(AND(II25&gt;0,II25&lt;&gt;"wait"),"AT",IF(AIH!$AZ27="AI",IF(Sheet1!$E27&lt;AIH!$AY27-100,100,"wait"),0))</f>
        <v>0</v>
      </c>
      <c r="IJ26" s="10">
        <f>IF(AND(IJ25&gt;0,IJ25&lt;&gt;"wait"),"AT",IF(AIH!$AZ27="AI",IF(Sheet1!$E27&lt;AIH!$AY27-150,150,"wait"),0))</f>
        <v>0</v>
      </c>
      <c r="IK26" s="10">
        <f>IF(AND(IK25&gt;0,IK25&lt;&gt;"wait"),"AT",IF(AIH!$AZ27="AI",IF(Sheet1!$E27&lt;AIH!$AY27-200,200,"wait"),0))</f>
        <v>0</v>
      </c>
      <c r="IL26" s="10">
        <f t="shared" si="23"/>
        <v>0</v>
      </c>
      <c r="IN26" s="10">
        <f>IF(AND(IN25&gt;0,IN25&lt;&gt;"wait"),"AT",IF(AIH!$BB27="AI",IF(Sheet1!$D27&gt;AIH!$BA27+50,50,"wait"),0))</f>
        <v>0</v>
      </c>
      <c r="IO26" s="10">
        <f>IF(AND(IO25&gt;0,IO25&lt;&gt;"wait"),"AT",IF(AIH!$BB27="AI",IF(Sheet1!$D27&gt;AIH!$BA27+100,100,"wait"),0))</f>
        <v>0</v>
      </c>
      <c r="IP26" s="10">
        <f>IF(AND(IP25&gt;0,IP25&lt;&gt;"wait"),"AT",IF(AIH!$BB27="AI",IF(Sheet1!$D27&gt;AIH!$BA27+150,150,"wait"),0))</f>
        <v>0</v>
      </c>
      <c r="IQ26" s="10">
        <f>IF(AND(IQ25&gt;0,IQ25&lt;&gt;"wait"),"AT",IF(AIH!$BB27="AI",IF(Sheet1!$D27&gt;AIH!$BA27+200,200,"wait"),0))</f>
        <v>0</v>
      </c>
      <c r="IR26" s="10">
        <f>IF(AND(IR25&gt;0,IR25&lt;&gt;"wait"),"AT",IF(AIH!$BB27="AI",IF(Sheet1!$E27&lt;AIH!$BA27-50,50,"wait"),0))</f>
        <v>0</v>
      </c>
      <c r="IS26" s="10">
        <f>IF(AND(IS25&gt;0,IS25&lt;&gt;"wait"),"AT",IF(AIH!$BB27="AI",IF(Sheet1!$E27&lt;AIH!$BA27-100,100,"wait"),0))</f>
        <v>0</v>
      </c>
      <c r="IT26" s="10">
        <f>IF(AND(IT25&gt;0,IT25&lt;&gt;"wait"),"AT",IF(AIH!$BB27="AI",IF(Sheet1!$E27&lt;AIH!$BA27-150,150,"wait"),0))</f>
        <v>0</v>
      </c>
      <c r="IU26" s="10">
        <f>IF(AND(IU25&gt;0,IU25&lt;&gt;"wait"),"AT",IF(AIH!$BB27="AI",IF(Sheet1!$E27&lt;AIH!$BA27-200,200,"wait"),0))</f>
        <v>0</v>
      </c>
      <c r="IV26" s="10">
        <f t="shared" si="24"/>
        <v>0</v>
      </c>
      <c r="IX26" s="10">
        <f>IF(AND(IX25&gt;0,IX25&lt;&gt;"wait"),"AT",IF(AIH!$BD27="AI",IF(Sheet1!$D27&gt;AIH!$BC27+50,50,"wait"),0))</f>
        <v>0</v>
      </c>
      <c r="IY26" s="10">
        <f>IF(AND(IY25&gt;0,IY25&lt;&gt;"wait"),"AT",IF(AIH!$BD27="AI",IF(Sheet1!$D27&gt;AIH!$BC27+100,100,"wait"),0))</f>
        <v>0</v>
      </c>
      <c r="IZ26" s="10">
        <f>IF(AND(IZ25&gt;0,IZ25&lt;&gt;"wait"),"AT",IF(AIH!$BD27="AI",IF(Sheet1!$D27&gt;AIH!$BC27+150,150,"wait"),0))</f>
        <v>0</v>
      </c>
      <c r="JA26" s="10">
        <f>IF(AND(JA25&gt;0,JA25&lt;&gt;"wait"),"AT",IF(AIH!$BD27="AI",IF(Sheet1!$D27&gt;AIH!$BC27+200,200,"wait"),0))</f>
        <v>0</v>
      </c>
      <c r="JB26" s="10">
        <f>IF(AND(JB25&gt;0,JB25&lt;&gt;"wait"),"AT",IF(AIH!$BD27="AI",IF(Sheet1!$E27&lt;AIH!$BC27-50,50,"wait"),0))</f>
        <v>0</v>
      </c>
      <c r="JC26" s="10">
        <f>IF(AND(JC25&gt;0,JC25&lt;&gt;"wait"),"AT",IF(AIH!$BD27="AI",IF(Sheet1!$E27&lt;AIH!$BC27-100,100,"wait"),0))</f>
        <v>0</v>
      </c>
      <c r="JD26" s="10">
        <f>IF(AND(JD25&gt;0,JD25&lt;&gt;"wait"),"AT",IF(AIH!$BD27="AI",IF(Sheet1!$E27&lt;AIH!$BC27-150,150,"wait"),0))</f>
        <v>0</v>
      </c>
      <c r="JE26" s="10">
        <f>IF(AND(JE25&gt;0,JE25&lt;&gt;"wait"),"AT",IF(AIH!$BD27="AI",IF(Sheet1!$E27&lt;AIH!$BC27-200,200,"wait"),0))</f>
        <v>0</v>
      </c>
      <c r="JF26" s="10">
        <f t="shared" si="25"/>
        <v>0</v>
      </c>
      <c r="JH26" s="10">
        <f>IF(AND(JH25&gt;0,JH25&lt;&gt;"wait"),"AT",IF(AIH!$BF27="AI",IF(Sheet1!$D27&gt;AIH!$BE27+50,50,"wait"),0))</f>
        <v>0</v>
      </c>
      <c r="JI26" s="10">
        <f>IF(AND(JI25&gt;0,JI25&lt;&gt;"wait"),"AT",IF(AIH!$BF27="AI",IF(Sheet1!$D27&gt;AIH!$BE27+100,100,"wait"),0))</f>
        <v>0</v>
      </c>
      <c r="JJ26" s="10">
        <f>IF(AND(JJ25&gt;0,JJ25&lt;&gt;"wait"),"AT",IF(AIH!$BF27="AI",IF(Sheet1!$D27&gt;AIH!$BE27+150,150,"wait"),0))</f>
        <v>0</v>
      </c>
      <c r="JK26" s="10">
        <f>IF(AND(JK25&gt;0,JK25&lt;&gt;"wait"),"AT",IF(AIH!$BF27="AI",IF(Sheet1!$D27&gt;AIH!$BE27+200,200,"wait"),0))</f>
        <v>0</v>
      </c>
      <c r="JL26" s="10">
        <f>IF(AND(JL25&gt;0,JL25&lt;&gt;"wait"),"AT",IF(AIH!$BF27="AI",IF(Sheet1!$E27&lt;AIH!$BE27-50,50,"wait"),0))</f>
        <v>0</v>
      </c>
      <c r="JM26" s="10">
        <f>IF(AND(JM25&gt;0,JM25&lt;&gt;"wait"),"AT",IF(AIH!$BF27="AI",IF(Sheet1!$E27&lt;AIH!$BE27-100,100,"wait"),0))</f>
        <v>0</v>
      </c>
      <c r="JN26" s="10">
        <f>IF(AND(JN25&gt;0,JN25&lt;&gt;"wait"),"AT",IF(AIH!$BF27="AI",IF(Sheet1!$E27&lt;AIH!$BE27-150,150,"wait"),0))</f>
        <v>0</v>
      </c>
      <c r="JO26" s="10">
        <f>IF(AND(JO25&gt;0,JO25&lt;&gt;"wait"),"AT",IF(AIH!$BF27="AI",IF(Sheet1!$E27&lt;AIH!$BE27-200,200,"wait"),0))</f>
        <v>0</v>
      </c>
      <c r="JP26" s="10">
        <f t="shared" si="26"/>
        <v>0</v>
      </c>
      <c r="JR26" s="10">
        <f>IF(AND(JR25&gt;0,JR25&lt;&gt;"wait"),"AT",IF(AIH!$BH27="AI",IF(Sheet1!$D27&gt;AIH!$BG27+50,50,"wait"),0))</f>
        <v>0</v>
      </c>
      <c r="JS26" s="10">
        <f>IF(AND(JS25&gt;0,JS25&lt;&gt;"wait"),"AT",IF(AIH!$BH27="AI",IF(Sheet1!$D27&gt;AIH!$BG27+100,100,"wait"),0))</f>
        <v>0</v>
      </c>
      <c r="JT26" s="10">
        <f>IF(AND(JT25&gt;0,JT25&lt;&gt;"wait"),"AT",IF(AIH!$BH27="AI",IF(Sheet1!$D27&gt;AIH!$BG27+150,150,"wait"),0))</f>
        <v>0</v>
      </c>
      <c r="JU26" s="10">
        <f>IF(AND(JU25&gt;0,JU25&lt;&gt;"wait"),"AT",IF(AIH!$BH27="AI",IF(Sheet1!$D27&gt;AIH!$BG27+200,200,"wait"),0))</f>
        <v>0</v>
      </c>
      <c r="JV26" s="10">
        <f>IF(AND(JV25&gt;0,JV25&lt;&gt;"wait"),"AT",IF(AIH!$BH27="AI",IF(Sheet1!$E27&lt;AIH!$BG27-50,50,"wait"),0))</f>
        <v>0</v>
      </c>
      <c r="JW26" s="10">
        <f>IF(AND(JW25&gt;0,JW25&lt;&gt;"wait"),"AT",IF(AIH!$BH27="AI",IF(Sheet1!$E27&lt;AIH!$BG27-100,100,"wait"),0))</f>
        <v>0</v>
      </c>
      <c r="JX26" s="10">
        <f>IF(AND(JX25&gt;0,JX25&lt;&gt;"wait"),"AT",IF(AIH!$BH27="AI",IF(Sheet1!$E27&lt;AIH!$BG27-150,150,"wait"),0))</f>
        <v>0</v>
      </c>
      <c r="JY26" s="10">
        <f>IF(AND(JY25&gt;0,JY25&lt;&gt;"wait"),"AT",IF(AIH!$BH27="AI",IF(Sheet1!$E27&lt;AIH!$BG27-200,200,"wait"),0))</f>
        <v>0</v>
      </c>
      <c r="JZ26" s="10">
        <f t="shared" si="27"/>
        <v>0</v>
      </c>
      <c r="KB26" s="10">
        <f>IF(AND(KB25&gt;0,KB25&lt;&gt;"wait"),"AT",IF(AIH!$BJ27="AI",IF(Sheet1!$D27&gt;AIH!$BI27+50,50,"wait"),0))</f>
        <v>0</v>
      </c>
      <c r="KC26" s="10">
        <f>IF(AND(KC25&gt;0,KC25&lt;&gt;"wait"),"AT",IF(AIH!$BJ27="AI",IF(Sheet1!$D27&gt;AIH!$BI27+100,100,"wait"),0))</f>
        <v>0</v>
      </c>
      <c r="KD26" s="10">
        <f>IF(AND(KD25&gt;0,KD25&lt;&gt;"wait"),"AT",IF(AIH!$BJ27="AI",IF(Sheet1!$D27&gt;AIH!$BI27+150,150,"wait"),0))</f>
        <v>0</v>
      </c>
      <c r="KE26" s="10">
        <f>IF(AND(KE25&gt;0,KE25&lt;&gt;"wait"),"AT",IF(AIH!$BJ27="AI",IF(Sheet1!$D27&gt;AIH!$BI27+200,200,"wait"),0))</f>
        <v>0</v>
      </c>
      <c r="KF26" s="10">
        <f>IF(AND(KF25&gt;0,KF25&lt;&gt;"wait"),"AT",IF(AIH!$BJ27="AI",IF(Sheet1!$E27&lt;AIH!$BI27-50,50,"wait"),0))</f>
        <v>0</v>
      </c>
      <c r="KG26" s="10">
        <f>IF(AND(KG25&gt;0,KG25&lt;&gt;"wait"),"AT",IF(AIH!$BJ27="AI",IF(Sheet1!$E27&lt;AIH!$BI27-100,100,"wait"),0))</f>
        <v>0</v>
      </c>
      <c r="KH26" s="10">
        <f>IF(AND(KH25&gt;0,KH25&lt;&gt;"wait"),"AT",IF(AIH!$BJ27="AI",IF(Sheet1!$E27&lt;AIH!$BI27-150,150,"wait"),0))</f>
        <v>0</v>
      </c>
      <c r="KI26" s="10">
        <f>IF(AND(KI25&gt;0,KI25&lt;&gt;"wait"),"AT",IF(AIH!$BJ27="AI",IF(Sheet1!$E27&lt;AIH!$BI27-200,200,"wait"),0))</f>
        <v>0</v>
      </c>
      <c r="KJ26" s="10">
        <f t="shared" si="28"/>
        <v>0</v>
      </c>
      <c r="KL26" s="10">
        <f>IF(AND(KL25&gt;0,KL25&lt;&gt;"wait"),"AT",IF(AIH!$BL27="AI",IF(Sheet1!$D27&gt;AIH!$BK27+50,50,"wait"),0))</f>
        <v>0</v>
      </c>
      <c r="KM26" s="10">
        <f>IF(AND(KM25&gt;0,KM25&lt;&gt;"wait"),"AT",IF(AIH!$BL27="AI",IF(Sheet1!$D27&gt;AIH!$BK27+100,100,"wait"),0))</f>
        <v>0</v>
      </c>
      <c r="KN26" s="10">
        <f>IF(AND(KN25&gt;0,KN25&lt;&gt;"wait"),"AT",IF(AIH!$BL27="AI",IF(Sheet1!$D27&gt;AIH!$BK27+150,150,"wait"),0))</f>
        <v>0</v>
      </c>
      <c r="KO26" s="10">
        <f>IF(AND(KO25&gt;0,KO25&lt;&gt;"wait"),"AT",IF(AIH!$BL27="AI",IF(Sheet1!$D27&gt;AIH!$BK27+200,200,"wait"),0))</f>
        <v>0</v>
      </c>
      <c r="KP26" s="10">
        <f>IF(AND(KP25&gt;0,KP25&lt;&gt;"wait"),"AT",IF(AIH!$BL27="AI",IF(Sheet1!$E27&lt;AIH!$BK27-50,50,"wait"),0))</f>
        <v>0</v>
      </c>
      <c r="KQ26" s="10">
        <f>IF(AND(KQ25&gt;0,KQ25&lt;&gt;"wait"),"AT",IF(AIH!$BL27="AI",IF(Sheet1!$E27&lt;AIH!$BK27-100,100,"wait"),0))</f>
        <v>0</v>
      </c>
      <c r="KR26" s="10">
        <f>IF(AND(KR25&gt;0,KR25&lt;&gt;"wait"),"AT",IF(AIH!$BL27="AI",IF(Sheet1!$E27&lt;AIH!$BK27-150,150,"wait"),0))</f>
        <v>0</v>
      </c>
      <c r="KS26" s="10">
        <f>IF(AND(KS25&gt;0,KS25&lt;&gt;"wait"),"AT",IF(AIH!$BL27="AI",IF(Sheet1!$E27&lt;AIH!$BK27-200,200,"wait"),0))</f>
        <v>0</v>
      </c>
      <c r="KT26" s="10">
        <f t="shared" si="29"/>
        <v>0</v>
      </c>
      <c r="KV26" s="10">
        <f>IF(AND(KV25&gt;0,KV25&lt;&gt;"wait"),"AT",IF(AIH!$BN27="AI",IF(Sheet1!$D27&gt;AIH!$BM27+50,50,"wait"),0))</f>
        <v>0</v>
      </c>
      <c r="KW26" s="10">
        <f>IF(AND(KW25&gt;0,KW25&lt;&gt;"wait"),"AT",IF(AIH!$BN27="AI",IF(Sheet1!$D27&gt;AIH!$BM27+100,100,"wait"),0))</f>
        <v>0</v>
      </c>
      <c r="KX26" s="10">
        <f>IF(AND(KX25&gt;0,KX25&lt;&gt;"wait"),"AT",IF(AIH!$BN27="AI",IF(Sheet1!$D27&gt;AIH!$BM27+150,150,"wait"),0))</f>
        <v>0</v>
      </c>
      <c r="KY26" s="10">
        <f>IF(AND(KY25&gt;0,KY25&lt;&gt;"wait"),"AT",IF(AIH!$BN27="AI",IF(Sheet1!$D27&gt;AIH!$BM27+200,200,"wait"),0))</f>
        <v>0</v>
      </c>
      <c r="KZ26" s="10">
        <f>IF(AND(KZ25&gt;0,KZ25&lt;&gt;"wait"),"AT",IF(AIH!$BN27="AI",IF(Sheet1!$E27&lt;AIH!$BM27-50,50,"wait"),0))</f>
        <v>0</v>
      </c>
      <c r="LA26" s="10">
        <f>IF(AND(LA25&gt;0,LA25&lt;&gt;"wait"),"AT",IF(AIH!$BN27="AI",IF(Sheet1!$E27&lt;AIH!$BM27-100,100,"wait"),0))</f>
        <v>0</v>
      </c>
      <c r="LB26" s="10">
        <f>IF(AND(LB25&gt;0,LB25&lt;&gt;"wait"),"AT",IF(AIH!$BN27="AI",IF(Sheet1!$E27&lt;AIH!$BM27-150,150,"wait"),0))</f>
        <v>0</v>
      </c>
      <c r="LC26" s="10">
        <f>IF(AND(LC25&gt;0,LC25&lt;&gt;"wait"),"AT",IF(AIH!$BN27="AI",IF(Sheet1!$E27&lt;AIH!$BM27-200,200,"wait"),0))</f>
        <v>0</v>
      </c>
      <c r="LD26" s="10">
        <f t="shared" si="30"/>
        <v>0</v>
      </c>
      <c r="LF26" s="10">
        <f>IF(AND(LF25&gt;0,LF25&lt;&gt;"wait"),"AT",IF(AIH!$BP27="AI",IF(Sheet1!$D27&gt;AIH!$BO27+50,50,"wait"),0))</f>
        <v>0</v>
      </c>
      <c r="LG26" s="10">
        <f>IF(AND(LG25&gt;0,LG25&lt;&gt;"wait"),"AT",IF(AIH!$BP27="AI",IF(Sheet1!$D27&gt;AIH!$BO27+100,100,"wait"),0))</f>
        <v>0</v>
      </c>
      <c r="LH26" s="10">
        <f>IF(AND(LH25&gt;0,LH25&lt;&gt;"wait"),"AT",IF(AIH!$BP27="AI",IF(Sheet1!$D27&gt;AIH!$BO27+150,150,"wait"),0))</f>
        <v>0</v>
      </c>
      <c r="LI26" s="10">
        <f>IF(AND(LI25&gt;0,LI25&lt;&gt;"wait"),"AT",IF(AIH!$BP27="AI",IF(Sheet1!$D27&gt;AIH!$BO27+200,200,"wait"),0))</f>
        <v>0</v>
      </c>
      <c r="LJ26" s="10">
        <f>IF(AND(LJ25&gt;0,LJ25&lt;&gt;"wait"),"AT",IF(AIH!$BP27="AI",IF(Sheet1!$E27&lt;AIH!$BO27-50,50,"wait"),0))</f>
        <v>0</v>
      </c>
      <c r="LK26" s="10">
        <f>IF(AND(LK25&gt;0,LK25&lt;&gt;"wait"),"AT",IF(AIH!$BP27="AI",IF(Sheet1!$E27&lt;AIH!$BO27-100,100,"wait"),0))</f>
        <v>0</v>
      </c>
      <c r="LL26" s="10">
        <f>IF(AND(LL25&gt;0,LL25&lt;&gt;"wait"),"AT",IF(AIH!$BP27="AI",IF(Sheet1!$E27&lt;AIH!$BO27-150,150,"wait"),0))</f>
        <v>0</v>
      </c>
      <c r="LM26" s="10">
        <f>IF(AND(LM25&gt;0,LM25&lt;&gt;"wait"),"AT",IF(AIH!$BP27="AI",IF(Sheet1!$E27&lt;AIH!$BO27-200,200,"wait"),0))</f>
        <v>0</v>
      </c>
      <c r="LN26" s="10">
        <f t="shared" si="31"/>
        <v>0</v>
      </c>
      <c r="LP26" s="10">
        <f>IF(AND(LP25&gt;0,LP25&lt;&gt;"wait"),"AT",IF(AIH!$BR27="AI",IF(Sheet1!$D27&gt;AIH!$BQ27+50,50,"wait"),0))</f>
        <v>0</v>
      </c>
      <c r="LQ26" s="10">
        <f>IF(AND(LQ25&gt;0,LQ25&lt;&gt;"wait"),"AT",IF(AIH!$BR27="AI",IF(Sheet1!$D27&gt;AIH!$BQ27+100,100,"wait"),0))</f>
        <v>0</v>
      </c>
      <c r="LR26" s="10">
        <f>IF(AND(LR25&gt;0,LR25&lt;&gt;"wait"),"AT",IF(AIH!$BR27="AI",IF(Sheet1!$D27&gt;AIH!$BQ27+150,150,"wait"),0))</f>
        <v>0</v>
      </c>
      <c r="LS26" s="10">
        <f>IF(AND(LS25&gt;0,LS25&lt;&gt;"wait"),"AT",IF(AIH!$BR27="AI",IF(Sheet1!$D27&gt;AIH!$BQ27+200,200,"wait"),0))</f>
        <v>0</v>
      </c>
      <c r="LT26" s="10">
        <f>IF(AND(LT25&gt;0,LT25&lt;&gt;"wait"),"AT",IF(AIH!$BR27="AI",IF(Sheet1!$E27&lt;AIH!$BQ27-50,50,"wait"),0))</f>
        <v>0</v>
      </c>
      <c r="LU26" s="10">
        <f>IF(AND(LU25&gt;0,LU25&lt;&gt;"wait"),"AT",IF(AIH!$BR27="AI",IF(Sheet1!$E27&lt;AIH!$BQ27-100,100,"wait"),0))</f>
        <v>0</v>
      </c>
      <c r="LV26" s="10">
        <f>IF(AND(LV25&gt;0,LV25&lt;&gt;"wait"),"AT",IF(AIH!$BR27="AI",IF(Sheet1!$E27&lt;AIH!$BQ27-150,150,"wait"),0))</f>
        <v>0</v>
      </c>
      <c r="LW26" s="10">
        <f>IF(AND(LW25&gt;0,LW25&lt;&gt;"wait"),"AT",IF(AIH!$BR27="AI",IF(Sheet1!$E27&lt;AIH!$BQ27-200,200,"wait"),0))</f>
        <v>0</v>
      </c>
      <c r="LX26" s="10">
        <f t="shared" si="32"/>
        <v>0</v>
      </c>
    </row>
    <row r="27" spans="1:336" x14ac:dyDescent="0.3">
      <c r="A27" t="str">
        <f>Sheet1!B27</f>
        <v>03/01 09:40</v>
      </c>
      <c r="B27">
        <f>Sheet1!D27</f>
        <v>29208</v>
      </c>
      <c r="C27">
        <f>Sheet1!E27</f>
        <v>29139</v>
      </c>
      <c r="E27">
        <f>MAX($B27:$B$162)</f>
        <v>29293</v>
      </c>
      <c r="F27">
        <f>MIN($C27:$C$162)</f>
        <v>29062</v>
      </c>
      <c r="H27" s="8">
        <f>IF(AND(H26&gt;0,H26&lt;&gt;"wait"),"AT",IF(AIH!$D28="AI",IF(Sheet1!$D28&gt;AIH!$C28+50,50,"wait"),0))</f>
        <v>0</v>
      </c>
      <c r="I27" s="8">
        <f>IF(AND(I26&gt;0,I26&lt;&gt;"wait"),"AT",IF(AIH!$D28="AI",IF(Sheet1!$D28&gt;AIH!$C28+100,100,"wait"),0))</f>
        <v>0</v>
      </c>
      <c r="J27" s="8">
        <f>IF(AND(J26&gt;0,J26&lt;&gt;"wait"),"AT",IF(AIH!$D28="AI",IF(Sheet1!$D28&gt;AIH!$C28+150,150,"wait"),0))</f>
        <v>0</v>
      </c>
      <c r="K27" s="8">
        <f>IF(AND(K26&gt;0,K26&lt;&gt;"wait"),"AT",IF(AIH!$D28="AI",IF(Sheet1!$D28&gt;AIH!$C28+200,200,"wait"),0))</f>
        <v>0</v>
      </c>
      <c r="L27" s="8">
        <f>IF(AND(L26&gt;0,L26&lt;&gt;"wait"),"AT",IF(AIH!$D28="AI",IF(Sheet1!$E28&lt;AIH!$C28-50,50,"wait"),0))</f>
        <v>0</v>
      </c>
      <c r="M27" s="8">
        <f>IF(AND(M26&gt;0,M26&lt;&gt;"wait"),"AT",IF(AIH!$D28="AI",IF(Sheet1!$E28&lt;AIH!$C28-100,100,"wait"),0))</f>
        <v>0</v>
      </c>
      <c r="N27" s="8">
        <f>IF(AND(N26&gt;0,N26&lt;&gt;"wait"),"AT",IF(AIH!$D28="AI",IF(Sheet1!$E28&lt;AIH!$C28-150,150,"wait"),0))</f>
        <v>0</v>
      </c>
      <c r="O27" s="8">
        <f>IF(AND(O26&gt;0,O26&lt;&gt;"wait"),"AT",IF(AIH!$D28="AI",IF(Sheet1!$E28&lt;AIH!$C28-200,200,"wait"),0))</f>
        <v>0</v>
      </c>
      <c r="P27" s="8">
        <f t="shared" si="0"/>
        <v>0</v>
      </c>
      <c r="R27" s="8">
        <f>IF(AND(R26&gt;0,R26&lt;&gt;"wait"),"AT",IF(AIH!$F28="AI",IF(Sheet1!$D28&gt;AIH!$E28+50,50,"wait"),0))</f>
        <v>0</v>
      </c>
      <c r="S27" s="8">
        <f>IF(AND(S26&gt;0,S26&lt;&gt;"wait"),"AT",IF(AIH!$F28="AI",IF(Sheet1!$D28&gt;AIH!$E28+100,100,"wait"),0))</f>
        <v>0</v>
      </c>
      <c r="T27" s="8">
        <f>IF(AND(T26&gt;0,T26&lt;&gt;"wait"),"AT",IF(AIH!$F28="AI",IF(Sheet1!$D28&gt;AIH!$E28+150,150,"wait"),0))</f>
        <v>0</v>
      </c>
      <c r="U27" s="8">
        <f>IF(AND(U26&gt;0,U26&lt;&gt;"wait"),"AT",IF(AIH!$F28="AI",IF(Sheet1!$D28&gt;AIH!$E28+200,200,"wait"),0))</f>
        <v>0</v>
      </c>
      <c r="V27" s="8">
        <f>IF(AND(V26&gt;0,V26&lt;&gt;"wait"),"AT",IF(AIH!$F28="AI",IF(Sheet1!$E28&lt;AIH!$E28-50,50,"wait"),0))</f>
        <v>0</v>
      </c>
      <c r="W27" s="8">
        <f>IF(AND(W26&gt;0,W26&lt;&gt;"wait"),"AT",IF(AIH!$F28="AI",IF(Sheet1!$E28&lt;AIH!$E28-100,100,"wait"),0))</f>
        <v>0</v>
      </c>
      <c r="X27" s="8">
        <f>IF(AND(X26&gt;0,X26&lt;&gt;"wait"),"AT",IF(AIH!$F28="AI",IF(Sheet1!$E28&lt;AIH!$E28-150,150,"wait"),0))</f>
        <v>0</v>
      </c>
      <c r="Y27" s="8">
        <f>IF(AND(Y26&gt;0,Y26&lt;&gt;"wait"),"AT",IF(AIH!$F28="AI",IF(Sheet1!$E28&lt;AIH!$E28-200,200,"wait"),0))</f>
        <v>0</v>
      </c>
      <c r="Z27" s="8">
        <f t="shared" si="1"/>
        <v>0</v>
      </c>
      <c r="AB27" s="8">
        <f>IF(AND(AB26&gt;0,AB26&lt;&gt;"wait"),"AT",IF(AIH!$H28="AI",IF(Sheet1!$D28&gt;AIH!$G28+50,50,"wait"),0))</f>
        <v>0</v>
      </c>
      <c r="AC27" s="8">
        <f>IF(AND(AC26&gt;0,AC26&lt;&gt;"wait"),"AT",IF(AIH!$H28="AI",IF(Sheet1!$D28&gt;AIH!$G28+100,100,"wait"),0))</f>
        <v>0</v>
      </c>
      <c r="AD27" s="8">
        <f>IF(AND(AD26&gt;0,AD26&lt;&gt;"wait"),"AT",IF(AIH!$H28="AI",IF(Sheet1!$D28&gt;AIH!$G28+150,150,"wait"),0))</f>
        <v>0</v>
      </c>
      <c r="AE27" s="8">
        <f>IF(AND(AE26&gt;0,AE26&lt;&gt;"wait"),"AT",IF(AIH!$H28="AI",IF(Sheet1!$D28&gt;AIH!$G28+200,200,"wait"),0))</f>
        <v>0</v>
      </c>
      <c r="AF27" s="8">
        <f>IF(AND(AF26&gt;0,AF26&lt;&gt;"wait"),"AT",IF(AIH!$H28="AI",IF(Sheet1!$E28&lt;AIH!$G28-50,50,"wait"),0))</f>
        <v>0</v>
      </c>
      <c r="AG27" s="8">
        <f>IF(AND(AG26&gt;0,AG26&lt;&gt;"wait"),"AT",IF(AIH!$H28="AI",IF(Sheet1!$E28&lt;AIH!$G28-100,100,"wait"),0))</f>
        <v>0</v>
      </c>
      <c r="AH27" s="8">
        <f>IF(AND(AH26&gt;0,AH26&lt;&gt;"wait"),"AT",IF(AIH!$H28="AI",IF(Sheet1!$E28&lt;AIH!$G28-150,150,"wait"),0))</f>
        <v>0</v>
      </c>
      <c r="AI27" s="8">
        <f>IF(AND(AI26&gt;0,AI26&lt;&gt;"wait"),"AT",IF(AIH!$H28="AI",IF(Sheet1!$E28&lt;AIH!$G28-200,200,"wait"),0))</f>
        <v>0</v>
      </c>
      <c r="AJ27" s="8">
        <f t="shared" si="2"/>
        <v>0</v>
      </c>
      <c r="AL27" s="8">
        <f>IF(AND(AL26&gt;0,AL26&lt;&gt;"wait"),"AT",IF(AIH!$J28="AI",IF(Sheet1!$D28&gt;AIH!$I28+50,50,"wait"),0))</f>
        <v>0</v>
      </c>
      <c r="AM27" s="8">
        <f>IF(AND(AM26&gt;0,AM26&lt;&gt;"wait"),"AT",IF(AIH!$J28="AI",IF(Sheet1!$D28&gt;AIH!$I28+100,100,"wait"),0))</f>
        <v>0</v>
      </c>
      <c r="AN27" s="8">
        <f>IF(AND(AN26&gt;0,AN26&lt;&gt;"wait"),"AT",IF(AIH!$J28="AI",IF(Sheet1!$D28&gt;AIH!$I28+150,150,"wait"),0))</f>
        <v>0</v>
      </c>
      <c r="AO27" s="8">
        <f>IF(AND(AO26&gt;0,AO26&lt;&gt;"wait"),"AT",IF(AIH!$J28="AI",IF(Sheet1!$D28&gt;AIH!$I28+200,200,"wait"),0))</f>
        <v>0</v>
      </c>
      <c r="AP27" s="8">
        <f>IF(AND(AP26&gt;0,AP26&lt;&gt;"wait"),"AT",IF(AIH!$J28="AI",IF(Sheet1!$E28&lt;AIH!$I28-50,50,"wait"),0))</f>
        <v>0</v>
      </c>
      <c r="AQ27" s="8">
        <f>IF(AND(AQ26&gt;0,AQ26&lt;&gt;"wait"),"AT",IF(AIH!$J28="AI",IF(Sheet1!$E28&lt;AIH!$I28-100,100,"wait"),0))</f>
        <v>0</v>
      </c>
      <c r="AR27" s="8">
        <f>IF(AND(AR26&gt;0,AR26&lt;&gt;"wait"),"AT",IF(AIH!$J28="AI",IF(Sheet1!$E28&lt;AIH!$I28-150,150,"wait"),0))</f>
        <v>0</v>
      </c>
      <c r="AS27" s="8">
        <f>IF(AND(AS26&gt;0,AS26&lt;&gt;"wait"),"AT",IF(AIH!$J28="AI",IF(Sheet1!$E28&lt;AIH!$I28-200,200,"wait"),0))</f>
        <v>0</v>
      </c>
      <c r="AT27" s="8">
        <f t="shared" si="3"/>
        <v>0</v>
      </c>
      <c r="AU27" s="8"/>
      <c r="AV27" s="8">
        <f>IF(AND(AV26&gt;0,AV26&lt;&gt;"wait"),"AT",IF(AIH!$L28="AI",IF(Sheet1!$D28&gt;AIH!$K28+50,50,"wait"),0))</f>
        <v>0</v>
      </c>
      <c r="AW27" s="8">
        <f>IF(AND(AW26&gt;0,AW26&lt;&gt;"wait"),"AT",IF(AIH!$L28="AI",IF(Sheet1!$D28&gt;AIH!$K28+100,100,"wait"),0))</f>
        <v>0</v>
      </c>
      <c r="AX27" s="8">
        <f>IF(AND(AX26&gt;0,AX26&lt;&gt;"wait"),"AT",IF(AIH!$L28="AI",IF(Sheet1!$D28&gt;AIH!$K28+150,150,"wait"),0))</f>
        <v>0</v>
      </c>
      <c r="AY27" s="8">
        <f>IF(AND(AY26&gt;0,AY26&lt;&gt;"wait"),"AT",IF(AIH!$L28="AI",IF(Sheet1!$D28&gt;AIH!$K28+200,200,"wait"),0))</f>
        <v>0</v>
      </c>
      <c r="AZ27" s="8">
        <f>IF(AND(AZ26&gt;0,AZ26&lt;&gt;"wait"),"AT",IF(AIH!$L28="AI",IF(Sheet1!$E28&lt;AIH!$K28-50,50,"wait"),0))</f>
        <v>0</v>
      </c>
      <c r="BA27" s="8">
        <f>IF(AND(BA26&gt;0,BA26&lt;&gt;"wait"),"AT",IF(AIH!$L28="AI",IF(Sheet1!$E28&lt;AIH!$K28-100,100,"wait"),0))</f>
        <v>0</v>
      </c>
      <c r="BB27" s="8">
        <f>IF(AND(BB26&gt;0,BB26&lt;&gt;"wait"),"AT",IF(AIH!$L28="AI",IF(Sheet1!$E28&lt;AIH!$K28-150,150,"wait"),0))</f>
        <v>0</v>
      </c>
      <c r="BC27" s="8">
        <f>IF(AND(BC26&gt;0,BC26&lt;&gt;"wait"),"AT",IF(AIH!$L28="AI",IF(Sheet1!$E28&lt;AIH!$K28-200,200,"wait"),0))</f>
        <v>0</v>
      </c>
      <c r="BD27" s="8">
        <f t="shared" si="4"/>
        <v>0</v>
      </c>
      <c r="BE27" s="8"/>
      <c r="BF27" s="8">
        <f>IF(AND(BF26&gt;0,BF26&lt;&gt;"wait"),"AT",IF(AIH!$N28="AI",IF(Sheet1!$D28&gt;AIH!$M28+50,50,"wait"),0))</f>
        <v>0</v>
      </c>
      <c r="BG27" s="8">
        <f>IF(AND(BG26&gt;0,BG26&lt;&gt;"wait"),"AT",IF(AIH!$N28="AI",IF(Sheet1!$D28&gt;AIH!$M28+100,100,"wait"),0))</f>
        <v>0</v>
      </c>
      <c r="BH27" s="8">
        <f>IF(AND(BH26&gt;0,BH26&lt;&gt;"wait"),"AT",IF(AIH!$N28="AI",IF(Sheet1!$D28&gt;AIH!$M28+150,150,"wait"),0))</f>
        <v>0</v>
      </c>
      <c r="BI27" s="8">
        <f>IF(AND(BI26&gt;0,BI26&lt;&gt;"wait"),"AT",IF(AIH!$N28="AI",IF(Sheet1!$D28&gt;AIH!$M28+200,200,"wait"),0))</f>
        <v>0</v>
      </c>
      <c r="BJ27" s="8">
        <f>IF(AND(BJ26&gt;0,BJ26&lt;&gt;"wait"),"AT",IF(AIH!$N28="AI",IF(Sheet1!$E28&lt;AIH!$M28-50,50,"wait"),0))</f>
        <v>0</v>
      </c>
      <c r="BK27" s="8">
        <f>IF(AND(BK26&gt;0,BK26&lt;&gt;"wait"),"AT",IF(AIH!$N28="AI",IF(Sheet1!$E28&lt;AIH!$M28-100,100,"wait"),0))</f>
        <v>0</v>
      </c>
      <c r="BL27" s="8">
        <f>IF(AND(BL26&gt;0,BL26&lt;&gt;"wait"),"AT",IF(AIH!$N28="AI",IF(Sheet1!$E28&lt;AIH!$M28-150,150,"wait"),0))</f>
        <v>0</v>
      </c>
      <c r="BM27" s="8">
        <f>IF(AND(BM26&gt;0,BM26&lt;&gt;"wait"),"AT",IF(AIH!$N28="AI",IF(Sheet1!$E28&lt;AIH!$M28-200,200,"wait"),0))</f>
        <v>0</v>
      </c>
      <c r="BN27" s="8">
        <f t="shared" si="5"/>
        <v>0</v>
      </c>
      <c r="BO27" s="8"/>
      <c r="BP27" s="8">
        <f>IF(AND(BP26&gt;0,BP26&lt;&gt;"wait"),"AT",IF(AIH!$P28="AI",IF(Sheet1!$D28&gt;AIH!$O28+50,50,"wait"),0))</f>
        <v>0</v>
      </c>
      <c r="BQ27" s="8">
        <f>IF(AND(BQ26&gt;0,BQ26&lt;&gt;"wait"),"AT",IF(AIH!$P28="AI",IF(Sheet1!$D28&gt;AIH!$O28+100,100,"wait"),0))</f>
        <v>0</v>
      </c>
      <c r="BR27" s="8">
        <f>IF(AND(BR26&gt;0,BR26&lt;&gt;"wait"),"AT",IF(AIH!$P28="AI",IF(Sheet1!$D28&gt;AIH!$O28+150,150,"wait"),0))</f>
        <v>0</v>
      </c>
      <c r="BS27" s="8">
        <f>IF(AND(BS26&gt;0,BS26&lt;&gt;"wait"),"AT",IF(AIH!$P28="AI",IF(Sheet1!$D28&gt;AIH!$O28+200,200,"wait"),0))</f>
        <v>0</v>
      </c>
      <c r="BT27" s="8">
        <f>IF(AND(BT26&gt;0,BT26&lt;&gt;"wait"),"AT",IF(AIH!$P28="AI",IF(Sheet1!$E28&lt;AIH!$O28-50,50,"wait"),0))</f>
        <v>0</v>
      </c>
      <c r="BU27" s="8">
        <f>IF(AND(BU26&gt;0,BU26&lt;&gt;"wait"),"AT",IF(AIH!$P28="AI",IF(Sheet1!$E28&lt;AIH!$O28-100,100,"wait"),0))</f>
        <v>0</v>
      </c>
      <c r="BV27" s="8">
        <f>IF(AND(BV26&gt;0,BV26&lt;&gt;"wait"),"AT",IF(AIH!$P28="AI",IF(Sheet1!$E28&lt;AIH!$O28-150,150,"wait"),0))</f>
        <v>0</v>
      </c>
      <c r="BW27" s="8">
        <f>IF(AND(BW26&gt;0,BW26&lt;&gt;"wait"),"AT",IF(AIH!$P28="AI",IF(Sheet1!$E28&lt;AIH!$O28-200,200,"wait"),0))</f>
        <v>0</v>
      </c>
      <c r="BX27" s="8">
        <f t="shared" si="6"/>
        <v>0</v>
      </c>
      <c r="BY27" s="8"/>
      <c r="BZ27" s="8">
        <f>IF(AND(BZ26&gt;0,BZ26&lt;&gt;"wait"),"AT",IF(AIH!$R28="AI",IF(Sheet1!$D28&gt;AIH!$Q28+50,50,"wait"),0))</f>
        <v>0</v>
      </c>
      <c r="CA27" s="8">
        <f>IF(AND(CA26&gt;0,CA26&lt;&gt;"wait"),"AT",IF(AIH!$R28="AI",IF(Sheet1!$D28&gt;AIH!$Q28+100,100,"wait"),0))</f>
        <v>0</v>
      </c>
      <c r="CB27" s="8">
        <f>IF(AND(CB26&gt;0,CB26&lt;&gt;"wait"),"AT",IF(AIH!$R28="AI",IF(Sheet1!$D28&gt;AIH!$Q28+150,150,"wait"),0))</f>
        <v>0</v>
      </c>
      <c r="CC27" s="8">
        <f>IF(AND(CC26&gt;0,CC26&lt;&gt;"wait"),"AT",IF(AIH!$R28="AI",IF(Sheet1!$D28&gt;AIH!$Q28+200,200,"wait"),0))</f>
        <v>0</v>
      </c>
      <c r="CD27" s="8">
        <f>IF(AND(CD26&gt;0,CD26&lt;&gt;"wait"),"AT",IF(AIH!$R28="AI",IF(Sheet1!$E28&lt;AIH!$Q28-50,50,"wait"),0))</f>
        <v>0</v>
      </c>
      <c r="CE27" s="8">
        <f>IF(AND(CE26&gt;0,CE26&lt;&gt;"wait"),"AT",IF(AIH!$R28="AI",IF(Sheet1!$E28&lt;AIH!$Q28-100,100,"wait"),0))</f>
        <v>0</v>
      </c>
      <c r="CF27" s="8">
        <f>IF(AND(CF26&gt;0,CF26&lt;&gt;"wait"),"AT",IF(AIH!$R28="AI",IF(Sheet1!$E28&lt;AIH!$Q28-150,150,"wait"),0))</f>
        <v>0</v>
      </c>
      <c r="CG27" s="8">
        <f>IF(AND(CG26&gt;0,CG26&lt;&gt;"wait"),"AT",IF(AIH!$R28="AI",IF(Sheet1!$E28&lt;AIH!$Q28-200,200,"wait"),0))</f>
        <v>0</v>
      </c>
      <c r="CH27" s="8">
        <f t="shared" si="7"/>
        <v>0</v>
      </c>
      <c r="CI27" s="8"/>
      <c r="CJ27" s="8">
        <f>IF(AND(CJ26&gt;0,CJ26&lt;&gt;"wait"),"AT",IF(AIH!$T28="AI",IF(Sheet1!$D28&gt;AIH!$S28+50,50,"wait"),0))</f>
        <v>0</v>
      </c>
      <c r="CK27" s="8">
        <f>IF(AND(CK26&gt;0,CK26&lt;&gt;"wait"),"AT",IF(AIH!$T28="AI",IF(Sheet1!$D28&gt;AIH!$S28+100,100,"wait"),0))</f>
        <v>0</v>
      </c>
      <c r="CL27" s="8">
        <f>IF(AND(CL26&gt;0,CL26&lt;&gt;"wait"),"AT",IF(AIH!$T28="AI",IF(Sheet1!$D28&gt;AIH!$S28+150,150,"wait"),0))</f>
        <v>0</v>
      </c>
      <c r="CM27" s="8">
        <f>IF(AND(CM26&gt;0,CM26&lt;&gt;"wait"),"AT",IF(AIH!$T28="AI",IF(Sheet1!$D28&gt;AIH!$S28+200,200,"wait"),0))</f>
        <v>0</v>
      </c>
      <c r="CN27" s="8">
        <f>IF(AND(CN26&gt;0,CN26&lt;&gt;"wait"),"AT",IF(AIH!$T28="AI",IF(Sheet1!$E28&lt;AIH!$S28-50,50,"wait"),0))</f>
        <v>0</v>
      </c>
      <c r="CO27" s="8">
        <f>IF(AND(CO26&gt;0,CO26&lt;&gt;"wait"),"AT",IF(AIH!$T28="AI",IF(Sheet1!$E28&lt;AIH!$S28-100,100,"wait"),0))</f>
        <v>0</v>
      </c>
      <c r="CP27" s="8">
        <f>IF(AND(CP26&gt;0,CP26&lt;&gt;"wait"),"AT",IF(AIH!$T28="AI",IF(Sheet1!$E28&lt;AIH!$S28-150,150,"wait"),0))</f>
        <v>0</v>
      </c>
      <c r="CQ27" s="8">
        <f>IF(AND(CQ26&gt;0,CQ26&lt;&gt;"wait"),"AT",IF(AIH!$T28="AI",IF(Sheet1!$E28&lt;AIH!$S28-200,200,"wait"),0))</f>
        <v>0</v>
      </c>
      <c r="CR27" s="8">
        <f t="shared" si="8"/>
        <v>0</v>
      </c>
      <c r="CS27" s="8"/>
      <c r="CT27" s="8">
        <f>IF(AND(CT26&gt;0,CT26&lt;&gt;"wait"),"AT",IF(AIH!$V28="AI",IF(Sheet1!$D28&gt;AIH!$U28+50,50,"wait"),0))</f>
        <v>0</v>
      </c>
      <c r="CU27" s="8">
        <f>IF(AND(CU26&gt;0,CU26&lt;&gt;"wait"),"AT",IF(AIH!$V28="AI",IF(Sheet1!$D28&gt;AIH!$U28+100,100,"wait"),0))</f>
        <v>0</v>
      </c>
      <c r="CV27" s="8">
        <f>IF(AND(CV26&gt;0,CV26&lt;&gt;"wait"),"AT",IF(AIH!$V28="AI",IF(Sheet1!$D28&gt;AIH!$U28+150,150,"wait"),0))</f>
        <v>0</v>
      </c>
      <c r="CW27" s="8">
        <f>IF(AND(CW26&gt;0,CW26&lt;&gt;"wait"),"AT",IF(AIH!$V28="AI",IF(Sheet1!$D28&gt;AIH!$U28+200,200,"wait"),0))</f>
        <v>0</v>
      </c>
      <c r="CX27" s="8">
        <f>IF(AND(CX26&gt;0,CX26&lt;&gt;"wait"),"AT",IF(AIH!$V28="AI",IF(Sheet1!$E28&lt;AIH!$U28-50,50,"wait"),0))</f>
        <v>0</v>
      </c>
      <c r="CY27" s="8">
        <f>IF(AND(CY26&gt;0,CY26&lt;&gt;"wait"),"AT",IF(AIH!$V28="AI",IF(Sheet1!$E28&lt;AIH!$U28-100,100,"wait"),0))</f>
        <v>0</v>
      </c>
      <c r="CZ27" s="8">
        <f>IF(AND(CZ26&gt;0,CZ26&lt;&gt;"wait"),"AT",IF(AIH!$V28="AI",IF(Sheet1!$E28&lt;AIH!$U28-150,150,"wait"),0))</f>
        <v>0</v>
      </c>
      <c r="DA27" s="8">
        <f>IF(AND(DA26&gt;0,DA26&lt;&gt;"wait"),"AT",IF(AIH!$V28="AI",IF(Sheet1!$E28&lt;AIH!$U28-200,200,"wait"),0))</f>
        <v>0</v>
      </c>
      <c r="DB27" s="8">
        <f t="shared" si="9"/>
        <v>0</v>
      </c>
      <c r="DC27" s="8"/>
      <c r="DD27" s="8">
        <f>IF(AND(DD26&gt;0,DD26&lt;&gt;"wait"),"AT",IF(AIH!$X28="AI",IF(Sheet1!$D28&gt;AIH!$W28+50,50,"wait"),0))</f>
        <v>0</v>
      </c>
      <c r="DE27" s="8">
        <f>IF(AND(DE26&gt;0,DE26&lt;&gt;"wait"),"AT",IF(AIH!$X28="AI",IF(Sheet1!$D28&gt;AIH!$W28+100,100,"wait"),0))</f>
        <v>0</v>
      </c>
      <c r="DF27" s="8">
        <f>IF(AND(DF26&gt;0,DF26&lt;&gt;"wait"),"AT",IF(AIH!$X28="AI",IF(Sheet1!$D28&gt;AIH!$W28+150,150,"wait"),0))</f>
        <v>0</v>
      </c>
      <c r="DG27" s="8">
        <f>IF(AND(DG26&gt;0,DG26&lt;&gt;"wait"),"AT",IF(AIH!$X28="AI",IF(Sheet1!$D28&gt;AIH!$W28+200,200,"wait"),0))</f>
        <v>0</v>
      </c>
      <c r="DH27" s="8">
        <f>IF(AND(DH26&gt;0,DH26&lt;&gt;"wait"),"AT",IF(AIH!$X28="AI",IF(Sheet1!$E28&lt;AIH!$W28-50,50,"wait"),0))</f>
        <v>0</v>
      </c>
      <c r="DI27" s="8">
        <f>IF(AND(DI26&gt;0,DI26&lt;&gt;"wait"),"AT",IF(AIH!$X28="AI",IF(Sheet1!$E28&lt;AIH!$W28-100,100,"wait"),0))</f>
        <v>0</v>
      </c>
      <c r="DJ27" s="8">
        <f>IF(AND(DJ26&gt;0,DJ26&lt;&gt;"wait"),"AT",IF(AIH!$X28="AI",IF(Sheet1!$E28&lt;AIH!$W28-150,150,"wait"),0))</f>
        <v>0</v>
      </c>
      <c r="DK27" s="8">
        <f>IF(AND(DK26&gt;0,DK26&lt;&gt;"wait"),"AT",IF(AIH!$X28="AI",IF(Sheet1!$E28&lt;AIH!$W28-200,200,"wait"),0))</f>
        <v>0</v>
      </c>
      <c r="DL27" s="8">
        <f t="shared" si="10"/>
        <v>0</v>
      </c>
      <c r="DN27" s="10">
        <f>IF(AND(DN26&gt;0,DN26&lt;&gt;"wait"),"AT",IF(AIH!$AA28="AI",IF(Sheet1!$D28&gt;AIH!$Z28+50,50,"wait"),0))</f>
        <v>0</v>
      </c>
      <c r="DO27" s="10">
        <f>IF(AND(DO26&gt;0,DO26&lt;&gt;"wait"),"AT",IF(AIH!$AA28="AI",IF(Sheet1!$D28&gt;AIH!$Z28+100,100,"wait"),0))</f>
        <v>0</v>
      </c>
      <c r="DP27" s="10">
        <f>IF(AND(DP26&gt;0,DP26&lt;&gt;"wait"),"AT",IF(AIH!$AA28="AI",IF(Sheet1!$D28&gt;AIH!$Z28+150,150,"wait"),0))</f>
        <v>0</v>
      </c>
      <c r="DQ27" s="10">
        <f>IF(AND(DQ26&gt;0,DQ26&lt;&gt;"wait"),"AT",IF(AIH!$AA28="AI",IF(Sheet1!$D28&gt;AIH!$Z28+200,200,"wait"),0))</f>
        <v>0</v>
      </c>
      <c r="DR27" s="10">
        <f>IF(AND(DR26&gt;0,DR26&lt;&gt;"wait"),"AT",IF(AIH!$AA28="AI",IF(Sheet1!$E28&lt;AIH!$Z28-50,50,"wait"),0))</f>
        <v>0</v>
      </c>
      <c r="DS27" s="10">
        <f>IF(AND(DS26&gt;0,DS26&lt;&gt;"wait"),"AT",IF(AIH!$AA28="AI",IF(Sheet1!$E28&lt;AIH!$Z28-100,100,"wait"),0))</f>
        <v>0</v>
      </c>
      <c r="DT27" s="10">
        <f>IF(AND(DT26&gt;0,DT26&lt;&gt;"wait"),"AT",IF(AIH!$AA28="AI",IF(Sheet1!$E28&lt;AIH!$Z28-150,150,"wait"),0))</f>
        <v>0</v>
      </c>
      <c r="DU27" s="10">
        <f>IF(AND(DU26&gt;0,DU26&lt;&gt;"wait"),"AT",IF(AIH!$AA28="AI",IF(Sheet1!$E28&lt;AIH!$Z28-200,200,"wait"),0))</f>
        <v>0</v>
      </c>
      <c r="DV27" s="10">
        <f t="shared" si="11"/>
        <v>0</v>
      </c>
      <c r="DX27" s="10">
        <f>IF(AND(DX26&gt;0,DX26&lt;&gt;"wait"),"AT",IF(AIH!$AC28="AI",IF(Sheet1!$D28&gt;AIH!$AB28+50,50,"wait"),0))</f>
        <v>0</v>
      </c>
      <c r="DY27" s="10">
        <f>IF(AND(DY26&gt;0,DY26&lt;&gt;"wait"),"AT",IF(AIH!$AC28="AI",IF(Sheet1!$D28&gt;AIH!$AB28+100,100,"wait"),0))</f>
        <v>0</v>
      </c>
      <c r="DZ27" s="10">
        <f>IF(AND(DZ26&gt;0,DZ26&lt;&gt;"wait"),"AT",IF(AIH!$AC28="AI",IF(Sheet1!$D28&gt;AIH!$AB28+150,150,"wait"),0))</f>
        <v>0</v>
      </c>
      <c r="EA27" s="10">
        <f>IF(AND(EA26&gt;0,EA26&lt;&gt;"wait"),"AT",IF(AIH!$AC28="AI",IF(Sheet1!$D28&gt;AIH!$AB28+200,200,"wait"),0))</f>
        <v>0</v>
      </c>
      <c r="EB27" s="10">
        <f>IF(AND(EB26&gt;0,EB26&lt;&gt;"wait"),"AT",IF(AIH!$AC28="AI",IF(Sheet1!$E28&lt;AIH!$AB28-50,50,"wait"),0))</f>
        <v>0</v>
      </c>
      <c r="EC27" s="10">
        <f>IF(AND(EC26&gt;0,EC26&lt;&gt;"wait"),"AT",IF(AIH!$AC28="AI",IF(Sheet1!$E28&lt;AIH!$AB28-100,100,"wait"),0))</f>
        <v>0</v>
      </c>
      <c r="ED27" s="10">
        <f>IF(AND(ED26&gt;0,ED26&lt;&gt;"wait"),"AT",IF(AIH!$AC28="AI",IF(Sheet1!$E28&lt;AIH!$AB28-150,150,"wait"),0))</f>
        <v>0</v>
      </c>
      <c r="EE27" s="10">
        <f>IF(AND(EE26&gt;0,EE26&lt;&gt;"wait"),"AT",IF(AIH!$AC28="AI",IF(Sheet1!$E28&lt;AIH!$AB28-200,200,"wait"),0))</f>
        <v>0</v>
      </c>
      <c r="EF27" s="10">
        <f t="shared" si="12"/>
        <v>0</v>
      </c>
      <c r="EH27" s="10">
        <f>IF(AND(EH26&gt;0,EH26&lt;&gt;"wait"),"AT",IF(AIH!$AE28="AI",IF(Sheet1!$D28&gt;AIH!$AD28+50,50,"wait"),0))</f>
        <v>0</v>
      </c>
      <c r="EI27" s="10">
        <f>IF(AND(EI26&gt;0,EI26&lt;&gt;"wait"),"AT",IF(AIH!$AE28="AI",IF(Sheet1!$D28&gt;AIH!$AD28+100,100,"wait"),0))</f>
        <v>0</v>
      </c>
      <c r="EJ27" s="10">
        <f>IF(AND(EJ26&gt;0,EJ26&lt;&gt;"wait"),"AT",IF(AIH!$AE28="AI",IF(Sheet1!$D28&gt;AIH!$AD28+150,150,"wait"),0))</f>
        <v>0</v>
      </c>
      <c r="EK27" s="10">
        <f>IF(AND(EK26&gt;0,EK26&lt;&gt;"wait"),"AT",IF(AIH!$AE28="AI",IF(Sheet1!$D28&gt;AIH!$AD28+200,200,"wait"),0))</f>
        <v>0</v>
      </c>
      <c r="EL27" s="10">
        <f>IF(AND(EL26&gt;0,EL26&lt;&gt;"wait"),"AT",IF(AIH!$AE28="AI",IF(Sheet1!$E28&lt;AIH!$AD28-50,50,"wait"),0))</f>
        <v>0</v>
      </c>
      <c r="EM27" s="10">
        <f>IF(AND(EM26&gt;0,EM26&lt;&gt;"wait"),"AT",IF(AIH!$AE28="AI",IF(Sheet1!$E28&lt;AIH!$AD28-100,100,"wait"),0))</f>
        <v>0</v>
      </c>
      <c r="EN27" s="10">
        <f>IF(AND(EN26&gt;0,EN26&lt;&gt;"wait"),"AT",IF(AIH!$AE28="AI",IF(Sheet1!$E28&lt;AIH!$AD28-150,150,"wait"),0))</f>
        <v>0</v>
      </c>
      <c r="EO27" s="10">
        <f>IF(AND(EO26&gt;0,EO26&lt;&gt;"wait"),"AT",IF(AIH!$AE28="AI",IF(Sheet1!$E28&lt;AIH!$AD28-200,200,"wait"),0))</f>
        <v>0</v>
      </c>
      <c r="EP27" s="10">
        <f t="shared" si="13"/>
        <v>0</v>
      </c>
      <c r="ER27" s="10">
        <f>IF(AND(ER26&gt;0,ER26&lt;&gt;"wait"),"AT",IF(AIH!$AG28="AI",IF(Sheet1!$D28&gt;AIH!$AF28+50,50,"wait"),0))</f>
        <v>0</v>
      </c>
      <c r="ES27" s="10">
        <f>IF(AND(ES26&gt;0,ES26&lt;&gt;"wait"),"AT",IF(AIH!$AG28="AI",IF(Sheet1!$D28&gt;AIH!$AF28+100,100,"wait"),0))</f>
        <v>0</v>
      </c>
      <c r="ET27" s="10">
        <f>IF(AND(ET26&gt;0,ET26&lt;&gt;"wait"),"AT",IF(AIH!$AG28="AI",IF(Sheet1!$D28&gt;AIH!$AF28+150,150,"wait"),0))</f>
        <v>0</v>
      </c>
      <c r="EU27" s="10">
        <f>IF(AND(EU26&gt;0,EU26&lt;&gt;"wait"),"AT",IF(AIH!$AG28="AI",IF(Sheet1!$D28&gt;AIH!$AF28+200,200,"wait"),0))</f>
        <v>0</v>
      </c>
      <c r="EV27" s="10">
        <f>IF(AND(EV26&gt;0,EV26&lt;&gt;"wait"),"AT",IF(AIH!$AG28="AI",IF(Sheet1!$E28&lt;AIH!$AF28-50,50,"wait"),0))</f>
        <v>0</v>
      </c>
      <c r="EW27" s="10">
        <f>IF(AND(EW26&gt;0,EW26&lt;&gt;"wait"),"AT",IF(AIH!$AG28="AI",IF(Sheet1!$E28&lt;AIH!$AF28-100,100,"wait"),0))</f>
        <v>0</v>
      </c>
      <c r="EX27" s="10">
        <f>IF(AND(EX26&gt;0,EX26&lt;&gt;"wait"),"AT",IF(AIH!$AG28="AI",IF(Sheet1!$E28&lt;AIH!$AF28-150,150,"wait"),0))</f>
        <v>0</v>
      </c>
      <c r="EY27" s="10">
        <f>IF(AND(EY26&gt;0,EY26&lt;&gt;"wait"),"AT",IF(AIH!$AG28="AI",IF(Sheet1!$E28&lt;AIH!$AF28-200,200,"wait"),0))</f>
        <v>0</v>
      </c>
      <c r="EZ27" s="10">
        <f t="shared" si="14"/>
        <v>0</v>
      </c>
      <c r="FB27" s="10">
        <f>IF(AND(FB26&gt;0,FB26&lt;&gt;"wait"),"AT",IF(AIH!$AI28="AI",IF(Sheet1!$D28&gt;AIH!$AH28+50,50,"wait"),0))</f>
        <v>0</v>
      </c>
      <c r="FC27" s="10">
        <f>IF(AND(FC26&gt;0,FC26&lt;&gt;"wait"),"AT",IF(AIH!$AI28="AI",IF(Sheet1!$D28&gt;AIH!$AH28+100,100,"wait"),0))</f>
        <v>0</v>
      </c>
      <c r="FD27" s="10">
        <f>IF(AND(FD26&gt;0,FD26&lt;&gt;"wait"),"AT",IF(AIH!$AI28="AI",IF(Sheet1!$D28&gt;AIH!$AH28+150,150,"wait"),0))</f>
        <v>0</v>
      </c>
      <c r="FE27" s="10">
        <f>IF(AND(FE26&gt;0,FE26&lt;&gt;"wait"),"AT",IF(AIH!$AI28="AI",IF(Sheet1!$D28&gt;AIH!$AH28+200,200,"wait"),0))</f>
        <v>0</v>
      </c>
      <c r="FF27" s="10">
        <f>IF(AND(FF26&gt;0,FF26&lt;&gt;"wait"),"AT",IF(AIH!$AI28="AI",IF(Sheet1!$E28&lt;AIH!$AH28-50,50,"wait"),0))</f>
        <v>0</v>
      </c>
      <c r="FG27" s="10">
        <f>IF(AND(FG26&gt;0,FG26&lt;&gt;"wait"),"AT",IF(AIH!$AI28="AI",IF(Sheet1!$E28&lt;AIH!$AH28-100,100,"wait"),0))</f>
        <v>0</v>
      </c>
      <c r="FH27" s="10">
        <f>IF(AND(FH26&gt;0,FH26&lt;&gt;"wait"),"AT",IF(AIH!$AI28="AI",IF(Sheet1!$E28&lt;AIH!$AH28-150,150,"wait"),0))</f>
        <v>0</v>
      </c>
      <c r="FI27" s="10">
        <f>IF(AND(FI26&gt;0,FI26&lt;&gt;"wait"),"AT",IF(AIH!$AI28="AI",IF(Sheet1!$E28&lt;AIH!$AH28-200,200,"wait"),0))</f>
        <v>0</v>
      </c>
      <c r="FJ27" s="10">
        <f t="shared" si="15"/>
        <v>0</v>
      </c>
      <c r="FL27" s="10">
        <f>IF(AND(FL26&gt;0,FL26&lt;&gt;"wait"),"AT",IF(AIH!$AK28="AI",IF(Sheet1!$D28&gt;AIH!$AJ28+50,50,"wait"),0))</f>
        <v>0</v>
      </c>
      <c r="FM27" s="10">
        <f>IF(AND(FM26&gt;0,FM26&lt;&gt;"wait"),"AT",IF(AIH!$AK28="AI",IF(Sheet1!$D28&gt;AIH!$AJ28+100,100,"wait"),0))</f>
        <v>0</v>
      </c>
      <c r="FN27" s="10">
        <f>IF(AND(FN26&gt;0,FN26&lt;&gt;"wait"),"AT",IF(AIH!$AK28="AI",IF(Sheet1!$D28&gt;AIH!$AJ28+150,150,"wait"),0))</f>
        <v>0</v>
      </c>
      <c r="FO27" s="10">
        <f>IF(AND(FO26&gt;0,FO26&lt;&gt;"wait"),"AT",IF(AIH!$AK28="AI",IF(Sheet1!$D28&gt;AIH!$AJ28+200,200,"wait"),0))</f>
        <v>0</v>
      </c>
      <c r="FP27" s="10">
        <f>IF(AND(FP26&gt;0,FP26&lt;&gt;"wait"),"AT",IF(AIH!$AK28="AI",IF(Sheet1!$E28&lt;AIH!$AJ28-50,50,"wait"),0))</f>
        <v>0</v>
      </c>
      <c r="FQ27" s="10">
        <f>IF(AND(FQ26&gt;0,FQ26&lt;&gt;"wait"),"AT",IF(AIH!$AK28="AI",IF(Sheet1!$E28&lt;AIH!$AJ28-100,100,"wait"),0))</f>
        <v>0</v>
      </c>
      <c r="FR27" s="10">
        <f>IF(AND(FR26&gt;0,FR26&lt;&gt;"wait"),"AT",IF(AIH!$AK28="AI",IF(Sheet1!$E28&lt;AIH!$AJ28-150,150,"wait"),0))</f>
        <v>0</v>
      </c>
      <c r="FS27" s="10">
        <f>IF(AND(FS26&gt;0,FS26&lt;&gt;"wait"),"AT",IF(AIH!$AK28="AI",IF(Sheet1!$E28&lt;AIH!$AJ28-200,200,"wait"),0))</f>
        <v>0</v>
      </c>
      <c r="FT27" s="10">
        <f t="shared" si="16"/>
        <v>0</v>
      </c>
      <c r="FV27" s="10">
        <f>IF(AND(FV26&gt;0,FV26&lt;&gt;"wait"),"AT",IF(AIH!$AM28="AI",IF(Sheet1!$D28&gt;AIH!$AL28+50,50,"wait"),0))</f>
        <v>0</v>
      </c>
      <c r="FW27" s="10">
        <f>IF(AND(FW26&gt;0,FW26&lt;&gt;"wait"),"AT",IF(AIH!$AM28="AI",IF(Sheet1!$D28&gt;AIH!$AL28+100,100,"wait"),0))</f>
        <v>0</v>
      </c>
      <c r="FX27" s="10">
        <f>IF(AND(FX26&gt;0,FX26&lt;&gt;"wait"),"AT",IF(AIH!$AM28="AI",IF(Sheet1!$D28&gt;AIH!$AL28+150,150,"wait"),0))</f>
        <v>0</v>
      </c>
      <c r="FY27" s="10">
        <f>IF(AND(FY26&gt;0,FY26&lt;&gt;"wait"),"AT",IF(AIH!$AM28="AI",IF(Sheet1!$D28&gt;AIH!$AL28+200,200,"wait"),0))</f>
        <v>0</v>
      </c>
      <c r="FZ27" s="10">
        <f>IF(AND(FZ26&gt;0,FZ26&lt;&gt;"wait"),"AT",IF(AIH!$AM28="AI",IF(Sheet1!$E28&lt;AIH!$AL28-50,50,"wait"),0))</f>
        <v>0</v>
      </c>
      <c r="GA27" s="10">
        <f>IF(AND(GA26&gt;0,GA26&lt;&gt;"wait"),"AT",IF(AIH!$AM28="AI",IF(Sheet1!$E28&lt;AIH!$AL28-100,100,"wait"),0))</f>
        <v>0</v>
      </c>
      <c r="GB27" s="10">
        <f>IF(AND(GB26&gt;0,GB26&lt;&gt;"wait"),"AT",IF(AIH!$AM28="AI",IF(Sheet1!$E28&lt;AIH!$AL28-150,150,"wait"),0))</f>
        <v>0</v>
      </c>
      <c r="GC27" s="10">
        <f>IF(AND(GC26&gt;0,GC26&lt;&gt;"wait"),"AT",IF(AIH!$AM28="AI",IF(Sheet1!$E28&lt;AIH!$AL28-200,200,"wait"),0))</f>
        <v>0</v>
      </c>
      <c r="GD27" s="10">
        <f t="shared" si="17"/>
        <v>0</v>
      </c>
      <c r="GF27" s="10">
        <f>IF(AND(GF26&gt;0,GF26&lt;&gt;"wait"),"AT",IF(AIH!$AO28="AI",IF(Sheet1!$D28&gt;AIH!$AN28+50,50,"wait"),0))</f>
        <v>0</v>
      </c>
      <c r="GG27" s="10">
        <f>IF(AND(GG26&gt;0,GG26&lt;&gt;"wait"),"AT",IF(AIH!$AO28="AI",IF(Sheet1!$D28&gt;AIH!$AN28+100,100,"wait"),0))</f>
        <v>0</v>
      </c>
      <c r="GH27" s="10">
        <f>IF(AND(GH26&gt;0,GH26&lt;&gt;"wait"),"AT",IF(AIH!$AO28="AI",IF(Sheet1!$D28&gt;AIH!$AN28+150,150,"wait"),0))</f>
        <v>0</v>
      </c>
      <c r="GI27" s="10">
        <f>IF(AND(GI26&gt;0,GI26&lt;&gt;"wait"),"AT",IF(AIH!$AO28="AI",IF(Sheet1!$D28&gt;AIH!$AN28+200,200,"wait"),0))</f>
        <v>0</v>
      </c>
      <c r="GJ27" s="10">
        <f>IF(AND(GJ26&gt;0,GJ26&lt;&gt;"wait"),"AT",IF(AIH!$AO28="AI",IF(Sheet1!$E28&lt;AIH!$AN28-50,50,"wait"),0))</f>
        <v>0</v>
      </c>
      <c r="GK27" s="10">
        <f>IF(AND(GK26&gt;0,GK26&lt;&gt;"wait"),"AT",IF(AIH!$AO28="AI",IF(Sheet1!$E28&lt;AIH!$AN28-100,100,"wait"),0))</f>
        <v>0</v>
      </c>
      <c r="GL27" s="10">
        <f>IF(AND(GL26&gt;0,GL26&lt;&gt;"wait"),"AT",IF(AIH!$AO28="AI",IF(Sheet1!$E28&lt;AIH!$AN28-150,150,"wait"),0))</f>
        <v>0</v>
      </c>
      <c r="GM27" s="10">
        <f>IF(AND(GM26&gt;0,GM26&lt;&gt;"wait"),"AT",IF(AIH!$AO28="AI",IF(Sheet1!$E28&lt;AIH!$AN28-200,200,"wait"),0))</f>
        <v>0</v>
      </c>
      <c r="GN27" s="10">
        <f t="shared" si="18"/>
        <v>0</v>
      </c>
      <c r="GP27" s="10">
        <f>IF(AND(GP26&gt;0,GP26&lt;&gt;"wait"),"AT",IF(AIH!$AQ28="AI",IF(Sheet1!$D28&gt;AIH!$AP28+50,50,"wait"),0))</f>
        <v>0</v>
      </c>
      <c r="GQ27" s="10">
        <f>IF(AND(GQ26&gt;0,GQ26&lt;&gt;"wait"),"AT",IF(AIH!$AQ28="AI",IF(Sheet1!$D28&gt;AIH!$AP28+100,100,"wait"),0))</f>
        <v>0</v>
      </c>
      <c r="GR27" s="10">
        <f>IF(AND(GR26&gt;0,GR26&lt;&gt;"wait"),"AT",IF(AIH!$AQ28="AI",IF(Sheet1!$D28&gt;AIH!$AP28+150,150,"wait"),0))</f>
        <v>0</v>
      </c>
      <c r="GS27" s="10">
        <f>IF(AND(GS26&gt;0,GS26&lt;&gt;"wait"),"AT",IF(AIH!$AQ28="AI",IF(Sheet1!$D28&gt;AIH!$AP28+200,200,"wait"),0))</f>
        <v>0</v>
      </c>
      <c r="GT27" s="10">
        <f>IF(AND(GT26&gt;0,GT26&lt;&gt;"wait"),"AT",IF(AIH!$AQ28="AI",IF(Sheet1!$E28&lt;AIH!$AP28-50,50,"wait"),0))</f>
        <v>0</v>
      </c>
      <c r="GU27" s="10">
        <f>IF(AND(GU26&gt;0,GU26&lt;&gt;"wait"),"AT",IF(AIH!$AQ28="AI",IF(Sheet1!$E28&lt;AIH!$AP28-100,100,"wait"),0))</f>
        <v>0</v>
      </c>
      <c r="GV27" s="10">
        <f>IF(AND(GV26&gt;0,GV26&lt;&gt;"wait"),"AT",IF(AIH!$AQ28="AI",IF(Sheet1!$E28&lt;AIH!$AP28-150,150,"wait"),0))</f>
        <v>0</v>
      </c>
      <c r="GW27" s="10">
        <f>IF(AND(GW26&gt;0,GW26&lt;&gt;"wait"),"AT",IF(AIH!$AQ28="AI",IF(Sheet1!$E28&lt;AIH!$AP28-200,200,"wait"),0))</f>
        <v>0</v>
      </c>
      <c r="GX27" s="10">
        <f t="shared" si="19"/>
        <v>0</v>
      </c>
      <c r="GZ27" s="10">
        <f>IF(AND(GZ26&gt;0,GZ26&lt;&gt;"wait"),"AT",IF(AIH!$AS28="AI",IF(Sheet1!$D28&gt;AIH!$AR28+50,50,"wait"),0))</f>
        <v>0</v>
      </c>
      <c r="HA27" s="10">
        <f>IF(AND(HA26&gt;0,HA26&lt;&gt;"wait"),"AT",IF(AIH!$AS28="AI",IF(Sheet1!$D28&gt;AIH!$AR28+100,100,"wait"),0))</f>
        <v>0</v>
      </c>
      <c r="HB27" s="10">
        <f>IF(AND(HB26&gt;0,HB26&lt;&gt;"wait"),"AT",IF(AIH!$AS28="AI",IF(Sheet1!$D28&gt;AIH!$AR28+150,150,"wait"),0))</f>
        <v>0</v>
      </c>
      <c r="HC27" s="10">
        <f>IF(AND(HC26&gt;0,HC26&lt;&gt;"wait"),"AT",IF(AIH!$AS28="AI",IF(Sheet1!$D28&gt;AIH!$AR28+200,200,"wait"),0))</f>
        <v>0</v>
      </c>
      <c r="HD27" s="10">
        <f>IF(AND(HD26&gt;0,HD26&lt;&gt;"wait"),"AT",IF(AIH!$AS28="AI",IF(Sheet1!$E28&lt;AIH!$AR28-50,50,"wait"),0))</f>
        <v>0</v>
      </c>
      <c r="HE27" s="10">
        <f>IF(AND(HE26&gt;0,HE26&lt;&gt;"wait"),"AT",IF(AIH!$AS28="AI",IF(Sheet1!$E28&lt;AIH!$AR28-100,100,"wait"),0))</f>
        <v>0</v>
      </c>
      <c r="HF27" s="10">
        <f>IF(AND(HF26&gt;0,HF26&lt;&gt;"wait"),"AT",IF(AIH!$AS28="AI",IF(Sheet1!$E28&lt;AIH!$AR28-150,150,"wait"),0))</f>
        <v>0</v>
      </c>
      <c r="HG27" s="10">
        <f>IF(AND(HG26&gt;0,HG26&lt;&gt;"wait"),"AT",IF(AIH!$AS28="AI",IF(Sheet1!$E28&lt;AIH!$AR28-200,200,"wait"),0))</f>
        <v>0</v>
      </c>
      <c r="HH27" s="10">
        <f t="shared" si="20"/>
        <v>0</v>
      </c>
      <c r="HJ27" s="10">
        <f>IF(AND(HJ26&gt;0,HJ26&lt;&gt;"wait"),"AT",IF(AIH!$AU28="AI",IF(Sheet1!$D28&gt;AIH!$AT28+50,50,"wait"),0))</f>
        <v>0</v>
      </c>
      <c r="HK27" s="10">
        <f>IF(AND(HK26&gt;0,HK26&lt;&gt;"wait"),"AT",IF(AIH!$AU28="AI",IF(Sheet1!$D28&gt;AIH!$AT28+100,100,"wait"),0))</f>
        <v>0</v>
      </c>
      <c r="HL27" s="10">
        <f>IF(AND(HL26&gt;0,HL26&lt;&gt;"wait"),"AT",IF(AIH!$AU28="AI",IF(Sheet1!$D28&gt;AIH!$AT28+150,150,"wait"),0))</f>
        <v>0</v>
      </c>
      <c r="HM27" s="10">
        <f>IF(AND(HM26&gt;0,HM26&lt;&gt;"wait"),"AT",IF(AIH!$AU28="AI",IF(Sheet1!$D28&gt;AIH!$AT28+200,200,"wait"),0))</f>
        <v>0</v>
      </c>
      <c r="HN27" s="10">
        <f>IF(AND(HN26&gt;0,HN26&lt;&gt;"wait"),"AT",IF(AIH!$AU28="AI",IF(Sheet1!$E28&lt;AIH!$AT28-50,50,"wait"),0))</f>
        <v>0</v>
      </c>
      <c r="HO27" s="10">
        <f>IF(AND(HO26&gt;0,HO26&lt;&gt;"wait"),"AT",IF(AIH!$AU28="AI",IF(Sheet1!$E28&lt;AIH!$AT28-100,100,"wait"),0))</f>
        <v>0</v>
      </c>
      <c r="HP27" s="10">
        <f>IF(AND(HP26&gt;0,HP26&lt;&gt;"wait"),"AT",IF(AIH!$AU28="AI",IF(Sheet1!$E28&lt;AIH!$AT28-150,150,"wait"),0))</f>
        <v>0</v>
      </c>
      <c r="HQ27" s="10">
        <f>IF(AND(HQ26&gt;0,HQ26&lt;&gt;"wait"),"AT",IF(AIH!$AU28="AI",IF(Sheet1!$E28&lt;AIH!$AT28-200,200,"wait"),0))</f>
        <v>0</v>
      </c>
      <c r="HR27" s="10">
        <f t="shared" si="21"/>
        <v>0</v>
      </c>
      <c r="HT27" s="10">
        <f>IF(AND(HT26&gt;0,HT26&lt;&gt;"wait"),"AT",IF(AIH!$AX28="AI",IF(Sheet1!$D28&gt;AIH!$AW28+50,50,"wait"),0))</f>
        <v>0</v>
      </c>
      <c r="HU27" s="10">
        <f>IF(AND(HU26&gt;0,HU26&lt;&gt;"wait"),"AT",IF(AIH!$AX28="AI",IF(Sheet1!$D28&gt;AIH!$AW28+100,100,"wait"),0))</f>
        <v>0</v>
      </c>
      <c r="HV27" s="10">
        <f>IF(AND(HV26&gt;0,HV26&lt;&gt;"wait"),"AT",IF(AIH!$AX28="AI",IF(Sheet1!$D28&gt;AIH!$AW28+150,150,"wait"),0))</f>
        <v>0</v>
      </c>
      <c r="HW27" s="10">
        <f>IF(AND(HW26&gt;0,HW26&lt;&gt;"wait"),"AT",IF(AIH!$AX28="AI",IF(Sheet1!$D28&gt;AIH!$AW28+200,200,"wait"),0))</f>
        <v>0</v>
      </c>
      <c r="HX27" s="10">
        <f>IF(AND(HX26&gt;0,HX26&lt;&gt;"wait"),"AT",IF(AIH!$AX28="AI",IF(Sheet1!$E28&lt;AIH!$AW28-50,50,"wait"),0))</f>
        <v>0</v>
      </c>
      <c r="HY27" s="10">
        <f>IF(AND(HY26&gt;0,HY26&lt;&gt;"wait"),"AT",IF(AIH!$AX28="AI",IF(Sheet1!$E28&lt;AIH!$AW28-100,100,"wait"),0))</f>
        <v>0</v>
      </c>
      <c r="HZ27" s="10">
        <f>IF(AND(HZ26&gt;0,HZ26&lt;&gt;"wait"),"AT",IF(AIH!$AX28="AI",IF(Sheet1!$E28&lt;AIH!$AW28-150,150,"wait"),0))</f>
        <v>0</v>
      </c>
      <c r="IA27" s="10">
        <f>IF(AND(IA26&gt;0,IA26&lt;&gt;"wait"),"AT",IF(AIH!$AX28="AI",IF(Sheet1!$E28&lt;AIH!$AW28-200,200,"wait"),0))</f>
        <v>0</v>
      </c>
      <c r="IB27" s="10">
        <f t="shared" si="22"/>
        <v>0</v>
      </c>
      <c r="ID27" s="10">
        <f>IF(AND(ID26&gt;0,ID26&lt;&gt;"wait"),"AT",IF(AIH!$AZ28="AI",IF(Sheet1!$D28&gt;AIH!$AY28+50,50,"wait"),0))</f>
        <v>0</v>
      </c>
      <c r="IE27" s="10">
        <f>IF(AND(IE26&gt;0,IE26&lt;&gt;"wait"),"AT",IF(AIH!$AZ28="AI",IF(Sheet1!$D28&gt;AIH!$AY28+100,100,"wait"),0))</f>
        <v>0</v>
      </c>
      <c r="IF27" s="10">
        <f>IF(AND(IF26&gt;0,IF26&lt;&gt;"wait"),"AT",IF(AIH!$AZ28="AI",IF(Sheet1!$D28&gt;AIH!$AY28+150,150,"wait"),0))</f>
        <v>0</v>
      </c>
      <c r="IG27" s="10">
        <f>IF(AND(IG26&gt;0,IG26&lt;&gt;"wait"),"AT",IF(AIH!$AZ28="AI",IF(Sheet1!$D28&gt;AIH!$AY28+200,200,"wait"),0))</f>
        <v>0</v>
      </c>
      <c r="IH27" s="10">
        <f>IF(AND(IH26&gt;0,IH26&lt;&gt;"wait"),"AT",IF(AIH!$AZ28="AI",IF(Sheet1!$E28&lt;AIH!$AY28-50,50,"wait"),0))</f>
        <v>0</v>
      </c>
      <c r="II27" s="10">
        <f>IF(AND(II26&gt;0,II26&lt;&gt;"wait"),"AT",IF(AIH!$AZ28="AI",IF(Sheet1!$E28&lt;AIH!$AY28-100,100,"wait"),0))</f>
        <v>0</v>
      </c>
      <c r="IJ27" s="10">
        <f>IF(AND(IJ26&gt;0,IJ26&lt;&gt;"wait"),"AT",IF(AIH!$AZ28="AI",IF(Sheet1!$E28&lt;AIH!$AY28-150,150,"wait"),0))</f>
        <v>0</v>
      </c>
      <c r="IK27" s="10">
        <f>IF(AND(IK26&gt;0,IK26&lt;&gt;"wait"),"AT",IF(AIH!$AZ28="AI",IF(Sheet1!$E28&lt;AIH!$AY28-200,200,"wait"),0))</f>
        <v>0</v>
      </c>
      <c r="IL27" s="10">
        <f t="shared" si="23"/>
        <v>0</v>
      </c>
      <c r="IN27" s="10">
        <f>IF(AND(IN26&gt;0,IN26&lt;&gt;"wait"),"AT",IF(AIH!$BB28="AI",IF(Sheet1!$D28&gt;AIH!$BA28+50,50,"wait"),0))</f>
        <v>0</v>
      </c>
      <c r="IO27" s="10">
        <f>IF(AND(IO26&gt;0,IO26&lt;&gt;"wait"),"AT",IF(AIH!$BB28="AI",IF(Sheet1!$D28&gt;AIH!$BA28+100,100,"wait"),0))</f>
        <v>0</v>
      </c>
      <c r="IP27" s="10">
        <f>IF(AND(IP26&gt;0,IP26&lt;&gt;"wait"),"AT",IF(AIH!$BB28="AI",IF(Sheet1!$D28&gt;AIH!$BA28+150,150,"wait"),0))</f>
        <v>0</v>
      </c>
      <c r="IQ27" s="10">
        <f>IF(AND(IQ26&gt;0,IQ26&lt;&gt;"wait"),"AT",IF(AIH!$BB28="AI",IF(Sheet1!$D28&gt;AIH!$BA28+200,200,"wait"),0))</f>
        <v>0</v>
      </c>
      <c r="IR27" s="10">
        <f>IF(AND(IR26&gt;0,IR26&lt;&gt;"wait"),"AT",IF(AIH!$BB28="AI",IF(Sheet1!$E28&lt;AIH!$BA28-50,50,"wait"),0))</f>
        <v>0</v>
      </c>
      <c r="IS27" s="10">
        <f>IF(AND(IS26&gt;0,IS26&lt;&gt;"wait"),"AT",IF(AIH!$BB28="AI",IF(Sheet1!$E28&lt;AIH!$BA28-100,100,"wait"),0))</f>
        <v>0</v>
      </c>
      <c r="IT27" s="10">
        <f>IF(AND(IT26&gt;0,IT26&lt;&gt;"wait"),"AT",IF(AIH!$BB28="AI",IF(Sheet1!$E28&lt;AIH!$BA28-150,150,"wait"),0))</f>
        <v>0</v>
      </c>
      <c r="IU27" s="10">
        <f>IF(AND(IU26&gt;0,IU26&lt;&gt;"wait"),"AT",IF(AIH!$BB28="AI",IF(Sheet1!$E28&lt;AIH!$BA28-200,200,"wait"),0))</f>
        <v>0</v>
      </c>
      <c r="IV27" s="10">
        <f t="shared" si="24"/>
        <v>0</v>
      </c>
      <c r="IX27" s="10">
        <f>IF(AND(IX26&gt;0,IX26&lt;&gt;"wait"),"AT",IF(AIH!$BD28="AI",IF(Sheet1!$D28&gt;AIH!$BC28+50,50,"wait"),0))</f>
        <v>0</v>
      </c>
      <c r="IY27" s="10">
        <f>IF(AND(IY26&gt;0,IY26&lt;&gt;"wait"),"AT",IF(AIH!$BD28="AI",IF(Sheet1!$D28&gt;AIH!$BC28+100,100,"wait"),0))</f>
        <v>0</v>
      </c>
      <c r="IZ27" s="10">
        <f>IF(AND(IZ26&gt;0,IZ26&lt;&gt;"wait"),"AT",IF(AIH!$BD28="AI",IF(Sheet1!$D28&gt;AIH!$BC28+150,150,"wait"),0))</f>
        <v>0</v>
      </c>
      <c r="JA27" s="10">
        <f>IF(AND(JA26&gt;0,JA26&lt;&gt;"wait"),"AT",IF(AIH!$BD28="AI",IF(Sheet1!$D28&gt;AIH!$BC28+200,200,"wait"),0))</f>
        <v>0</v>
      </c>
      <c r="JB27" s="10">
        <f>IF(AND(JB26&gt;0,JB26&lt;&gt;"wait"),"AT",IF(AIH!$BD28="AI",IF(Sheet1!$E28&lt;AIH!$BC28-50,50,"wait"),0))</f>
        <v>0</v>
      </c>
      <c r="JC27" s="10">
        <f>IF(AND(JC26&gt;0,JC26&lt;&gt;"wait"),"AT",IF(AIH!$BD28="AI",IF(Sheet1!$E28&lt;AIH!$BC28-100,100,"wait"),0))</f>
        <v>0</v>
      </c>
      <c r="JD27" s="10">
        <f>IF(AND(JD26&gt;0,JD26&lt;&gt;"wait"),"AT",IF(AIH!$BD28="AI",IF(Sheet1!$E28&lt;AIH!$BC28-150,150,"wait"),0))</f>
        <v>0</v>
      </c>
      <c r="JE27" s="10">
        <f>IF(AND(JE26&gt;0,JE26&lt;&gt;"wait"),"AT",IF(AIH!$BD28="AI",IF(Sheet1!$E28&lt;AIH!$BC28-200,200,"wait"),0))</f>
        <v>0</v>
      </c>
      <c r="JF27" s="10">
        <f t="shared" si="25"/>
        <v>0</v>
      </c>
      <c r="JH27" s="10">
        <f>IF(AND(JH26&gt;0,JH26&lt;&gt;"wait"),"AT",IF(AIH!$BF28="AI",IF(Sheet1!$D28&gt;AIH!$BE28+50,50,"wait"),0))</f>
        <v>0</v>
      </c>
      <c r="JI27" s="10">
        <f>IF(AND(JI26&gt;0,JI26&lt;&gt;"wait"),"AT",IF(AIH!$BF28="AI",IF(Sheet1!$D28&gt;AIH!$BE28+100,100,"wait"),0))</f>
        <v>0</v>
      </c>
      <c r="JJ27" s="10">
        <f>IF(AND(JJ26&gt;0,JJ26&lt;&gt;"wait"),"AT",IF(AIH!$BF28="AI",IF(Sheet1!$D28&gt;AIH!$BE28+150,150,"wait"),0))</f>
        <v>0</v>
      </c>
      <c r="JK27" s="10">
        <f>IF(AND(JK26&gt;0,JK26&lt;&gt;"wait"),"AT",IF(AIH!$BF28="AI",IF(Sheet1!$D28&gt;AIH!$BE28+200,200,"wait"),0))</f>
        <v>0</v>
      </c>
      <c r="JL27" s="10">
        <f>IF(AND(JL26&gt;0,JL26&lt;&gt;"wait"),"AT",IF(AIH!$BF28="AI",IF(Sheet1!$E28&lt;AIH!$BE28-50,50,"wait"),0))</f>
        <v>0</v>
      </c>
      <c r="JM27" s="10">
        <f>IF(AND(JM26&gt;0,JM26&lt;&gt;"wait"),"AT",IF(AIH!$BF28="AI",IF(Sheet1!$E28&lt;AIH!$BE28-100,100,"wait"),0))</f>
        <v>0</v>
      </c>
      <c r="JN27" s="10">
        <f>IF(AND(JN26&gt;0,JN26&lt;&gt;"wait"),"AT",IF(AIH!$BF28="AI",IF(Sheet1!$E28&lt;AIH!$BE28-150,150,"wait"),0))</f>
        <v>0</v>
      </c>
      <c r="JO27" s="10">
        <f>IF(AND(JO26&gt;0,JO26&lt;&gt;"wait"),"AT",IF(AIH!$BF28="AI",IF(Sheet1!$E28&lt;AIH!$BE28-200,200,"wait"),0))</f>
        <v>0</v>
      </c>
      <c r="JP27" s="10">
        <f t="shared" si="26"/>
        <v>0</v>
      </c>
      <c r="JR27" s="10">
        <f>IF(AND(JR26&gt;0,JR26&lt;&gt;"wait"),"AT",IF(AIH!$BH28="AI",IF(Sheet1!$D28&gt;AIH!$BG28+50,50,"wait"),0))</f>
        <v>0</v>
      </c>
      <c r="JS27" s="10">
        <f>IF(AND(JS26&gt;0,JS26&lt;&gt;"wait"),"AT",IF(AIH!$BH28="AI",IF(Sheet1!$D28&gt;AIH!$BG28+100,100,"wait"),0))</f>
        <v>0</v>
      </c>
      <c r="JT27" s="10">
        <f>IF(AND(JT26&gt;0,JT26&lt;&gt;"wait"),"AT",IF(AIH!$BH28="AI",IF(Sheet1!$D28&gt;AIH!$BG28+150,150,"wait"),0))</f>
        <v>0</v>
      </c>
      <c r="JU27" s="10">
        <f>IF(AND(JU26&gt;0,JU26&lt;&gt;"wait"),"AT",IF(AIH!$BH28="AI",IF(Sheet1!$D28&gt;AIH!$BG28+200,200,"wait"),0))</f>
        <v>0</v>
      </c>
      <c r="JV27" s="10">
        <f>IF(AND(JV26&gt;0,JV26&lt;&gt;"wait"),"AT",IF(AIH!$BH28="AI",IF(Sheet1!$E28&lt;AIH!$BG28-50,50,"wait"),0))</f>
        <v>0</v>
      </c>
      <c r="JW27" s="10">
        <f>IF(AND(JW26&gt;0,JW26&lt;&gt;"wait"),"AT",IF(AIH!$BH28="AI",IF(Sheet1!$E28&lt;AIH!$BG28-100,100,"wait"),0))</f>
        <v>0</v>
      </c>
      <c r="JX27" s="10">
        <f>IF(AND(JX26&gt;0,JX26&lt;&gt;"wait"),"AT",IF(AIH!$BH28="AI",IF(Sheet1!$E28&lt;AIH!$BG28-150,150,"wait"),0))</f>
        <v>0</v>
      </c>
      <c r="JY27" s="10">
        <f>IF(AND(JY26&gt;0,JY26&lt;&gt;"wait"),"AT",IF(AIH!$BH28="AI",IF(Sheet1!$E28&lt;AIH!$BG28-200,200,"wait"),0))</f>
        <v>0</v>
      </c>
      <c r="JZ27" s="10">
        <f t="shared" si="27"/>
        <v>0</v>
      </c>
      <c r="KB27" s="10">
        <f>IF(AND(KB26&gt;0,KB26&lt;&gt;"wait"),"AT",IF(AIH!$BJ28="AI",IF(Sheet1!$D28&gt;AIH!$BI28+50,50,"wait"),0))</f>
        <v>0</v>
      </c>
      <c r="KC27" s="10">
        <f>IF(AND(KC26&gt;0,KC26&lt;&gt;"wait"),"AT",IF(AIH!$BJ28="AI",IF(Sheet1!$D28&gt;AIH!$BI28+100,100,"wait"),0))</f>
        <v>0</v>
      </c>
      <c r="KD27" s="10">
        <f>IF(AND(KD26&gt;0,KD26&lt;&gt;"wait"),"AT",IF(AIH!$BJ28="AI",IF(Sheet1!$D28&gt;AIH!$BI28+150,150,"wait"),0))</f>
        <v>0</v>
      </c>
      <c r="KE27" s="10">
        <f>IF(AND(KE26&gt;0,KE26&lt;&gt;"wait"),"AT",IF(AIH!$BJ28="AI",IF(Sheet1!$D28&gt;AIH!$BI28+200,200,"wait"),0))</f>
        <v>0</v>
      </c>
      <c r="KF27" s="10">
        <f>IF(AND(KF26&gt;0,KF26&lt;&gt;"wait"),"AT",IF(AIH!$BJ28="AI",IF(Sheet1!$E28&lt;AIH!$BI28-50,50,"wait"),0))</f>
        <v>0</v>
      </c>
      <c r="KG27" s="10">
        <f>IF(AND(KG26&gt;0,KG26&lt;&gt;"wait"),"AT",IF(AIH!$BJ28="AI",IF(Sheet1!$E28&lt;AIH!$BI28-100,100,"wait"),0))</f>
        <v>0</v>
      </c>
      <c r="KH27" s="10">
        <f>IF(AND(KH26&gt;0,KH26&lt;&gt;"wait"),"AT",IF(AIH!$BJ28="AI",IF(Sheet1!$E28&lt;AIH!$BI28-150,150,"wait"),0))</f>
        <v>0</v>
      </c>
      <c r="KI27" s="10">
        <f>IF(AND(KI26&gt;0,KI26&lt;&gt;"wait"),"AT",IF(AIH!$BJ28="AI",IF(Sheet1!$E28&lt;AIH!$BI28-200,200,"wait"),0))</f>
        <v>0</v>
      </c>
      <c r="KJ27" s="10">
        <f t="shared" si="28"/>
        <v>0</v>
      </c>
      <c r="KL27" s="10">
        <f>IF(AND(KL26&gt;0,KL26&lt;&gt;"wait"),"AT",IF(AIH!$BL28="AI",IF(Sheet1!$D28&gt;AIH!$BK28+50,50,"wait"),0))</f>
        <v>0</v>
      </c>
      <c r="KM27" s="10">
        <f>IF(AND(KM26&gt;0,KM26&lt;&gt;"wait"),"AT",IF(AIH!$BL28="AI",IF(Sheet1!$D28&gt;AIH!$BK28+100,100,"wait"),0))</f>
        <v>0</v>
      </c>
      <c r="KN27" s="10">
        <f>IF(AND(KN26&gt;0,KN26&lt;&gt;"wait"),"AT",IF(AIH!$BL28="AI",IF(Sheet1!$D28&gt;AIH!$BK28+150,150,"wait"),0))</f>
        <v>0</v>
      </c>
      <c r="KO27" s="10">
        <f>IF(AND(KO26&gt;0,KO26&lt;&gt;"wait"),"AT",IF(AIH!$BL28="AI",IF(Sheet1!$D28&gt;AIH!$BK28+200,200,"wait"),0))</f>
        <v>0</v>
      </c>
      <c r="KP27" s="10">
        <f>IF(AND(KP26&gt;0,KP26&lt;&gt;"wait"),"AT",IF(AIH!$BL28="AI",IF(Sheet1!$E28&lt;AIH!$BK28-50,50,"wait"),0))</f>
        <v>0</v>
      </c>
      <c r="KQ27" s="10">
        <f>IF(AND(KQ26&gt;0,KQ26&lt;&gt;"wait"),"AT",IF(AIH!$BL28="AI",IF(Sheet1!$E28&lt;AIH!$BK28-100,100,"wait"),0))</f>
        <v>0</v>
      </c>
      <c r="KR27" s="10">
        <f>IF(AND(KR26&gt;0,KR26&lt;&gt;"wait"),"AT",IF(AIH!$BL28="AI",IF(Sheet1!$E28&lt;AIH!$BK28-150,150,"wait"),0))</f>
        <v>0</v>
      </c>
      <c r="KS27" s="10">
        <f>IF(AND(KS26&gt;0,KS26&lt;&gt;"wait"),"AT",IF(AIH!$BL28="AI",IF(Sheet1!$E28&lt;AIH!$BK28-200,200,"wait"),0))</f>
        <v>0</v>
      </c>
      <c r="KT27" s="10">
        <f t="shared" si="29"/>
        <v>0</v>
      </c>
      <c r="KV27" s="10">
        <f>IF(AND(KV26&gt;0,KV26&lt;&gt;"wait"),"AT",IF(AIH!$BN28="AI",IF(Sheet1!$D28&gt;AIH!$BM28+50,50,"wait"),0))</f>
        <v>0</v>
      </c>
      <c r="KW27" s="10">
        <f>IF(AND(KW26&gt;0,KW26&lt;&gt;"wait"),"AT",IF(AIH!$BN28="AI",IF(Sheet1!$D28&gt;AIH!$BM28+100,100,"wait"),0))</f>
        <v>0</v>
      </c>
      <c r="KX27" s="10">
        <f>IF(AND(KX26&gt;0,KX26&lt;&gt;"wait"),"AT",IF(AIH!$BN28="AI",IF(Sheet1!$D28&gt;AIH!$BM28+150,150,"wait"),0))</f>
        <v>0</v>
      </c>
      <c r="KY27" s="10">
        <f>IF(AND(KY26&gt;0,KY26&lt;&gt;"wait"),"AT",IF(AIH!$BN28="AI",IF(Sheet1!$D28&gt;AIH!$BM28+200,200,"wait"),0))</f>
        <v>0</v>
      </c>
      <c r="KZ27" s="10">
        <f>IF(AND(KZ26&gt;0,KZ26&lt;&gt;"wait"),"AT",IF(AIH!$BN28="AI",IF(Sheet1!$E28&lt;AIH!$BM28-50,50,"wait"),0))</f>
        <v>0</v>
      </c>
      <c r="LA27" s="10">
        <f>IF(AND(LA26&gt;0,LA26&lt;&gt;"wait"),"AT",IF(AIH!$BN28="AI",IF(Sheet1!$E28&lt;AIH!$BM28-100,100,"wait"),0))</f>
        <v>0</v>
      </c>
      <c r="LB27" s="10">
        <f>IF(AND(LB26&gt;0,LB26&lt;&gt;"wait"),"AT",IF(AIH!$BN28="AI",IF(Sheet1!$E28&lt;AIH!$BM28-150,150,"wait"),0))</f>
        <v>0</v>
      </c>
      <c r="LC27" s="10">
        <f>IF(AND(LC26&gt;0,LC26&lt;&gt;"wait"),"AT",IF(AIH!$BN28="AI",IF(Sheet1!$E28&lt;AIH!$BM28-200,200,"wait"),0))</f>
        <v>0</v>
      </c>
      <c r="LD27" s="10">
        <f t="shared" si="30"/>
        <v>0</v>
      </c>
      <c r="LF27" s="10">
        <f>IF(AND(LF26&gt;0,LF26&lt;&gt;"wait"),"AT",IF(AIH!$BP28="AI",IF(Sheet1!$D28&gt;AIH!$BO28+50,50,"wait"),0))</f>
        <v>0</v>
      </c>
      <c r="LG27" s="10">
        <f>IF(AND(LG26&gt;0,LG26&lt;&gt;"wait"),"AT",IF(AIH!$BP28="AI",IF(Sheet1!$D28&gt;AIH!$BO28+100,100,"wait"),0))</f>
        <v>0</v>
      </c>
      <c r="LH27" s="10">
        <f>IF(AND(LH26&gt;0,LH26&lt;&gt;"wait"),"AT",IF(AIH!$BP28="AI",IF(Sheet1!$D28&gt;AIH!$BO28+150,150,"wait"),0))</f>
        <v>0</v>
      </c>
      <c r="LI27" s="10">
        <f>IF(AND(LI26&gt;0,LI26&lt;&gt;"wait"),"AT",IF(AIH!$BP28="AI",IF(Sheet1!$D28&gt;AIH!$BO28+200,200,"wait"),0))</f>
        <v>0</v>
      </c>
      <c r="LJ27" s="10">
        <f>IF(AND(LJ26&gt;0,LJ26&lt;&gt;"wait"),"AT",IF(AIH!$BP28="AI",IF(Sheet1!$E28&lt;AIH!$BO28-50,50,"wait"),0))</f>
        <v>0</v>
      </c>
      <c r="LK27" s="10">
        <f>IF(AND(LK26&gt;0,LK26&lt;&gt;"wait"),"AT",IF(AIH!$BP28="AI",IF(Sheet1!$E28&lt;AIH!$BO28-100,100,"wait"),0))</f>
        <v>0</v>
      </c>
      <c r="LL27" s="10">
        <f>IF(AND(LL26&gt;0,LL26&lt;&gt;"wait"),"AT",IF(AIH!$BP28="AI",IF(Sheet1!$E28&lt;AIH!$BO28-150,150,"wait"),0))</f>
        <v>0</v>
      </c>
      <c r="LM27" s="10">
        <f>IF(AND(LM26&gt;0,LM26&lt;&gt;"wait"),"AT",IF(AIH!$BP28="AI",IF(Sheet1!$E28&lt;AIH!$BO28-200,200,"wait"),0))</f>
        <v>0</v>
      </c>
      <c r="LN27" s="10">
        <f t="shared" si="31"/>
        <v>0</v>
      </c>
      <c r="LP27" s="10">
        <f>IF(AND(LP26&gt;0,LP26&lt;&gt;"wait"),"AT",IF(AIH!$BR28="AI",IF(Sheet1!$D28&gt;AIH!$BQ28+50,50,"wait"),0))</f>
        <v>0</v>
      </c>
      <c r="LQ27" s="10">
        <f>IF(AND(LQ26&gt;0,LQ26&lt;&gt;"wait"),"AT",IF(AIH!$BR28="AI",IF(Sheet1!$D28&gt;AIH!$BQ28+100,100,"wait"),0))</f>
        <v>0</v>
      </c>
      <c r="LR27" s="10">
        <f>IF(AND(LR26&gt;0,LR26&lt;&gt;"wait"),"AT",IF(AIH!$BR28="AI",IF(Sheet1!$D28&gt;AIH!$BQ28+150,150,"wait"),0))</f>
        <v>0</v>
      </c>
      <c r="LS27" s="10">
        <f>IF(AND(LS26&gt;0,LS26&lt;&gt;"wait"),"AT",IF(AIH!$BR28="AI",IF(Sheet1!$D28&gt;AIH!$BQ28+200,200,"wait"),0))</f>
        <v>0</v>
      </c>
      <c r="LT27" s="10">
        <f>IF(AND(LT26&gt;0,LT26&lt;&gt;"wait"),"AT",IF(AIH!$BR28="AI",IF(Sheet1!$E28&lt;AIH!$BQ28-50,50,"wait"),0))</f>
        <v>0</v>
      </c>
      <c r="LU27" s="10">
        <f>IF(AND(LU26&gt;0,LU26&lt;&gt;"wait"),"AT",IF(AIH!$BR28="AI",IF(Sheet1!$E28&lt;AIH!$BQ28-100,100,"wait"),0))</f>
        <v>0</v>
      </c>
      <c r="LV27" s="10">
        <f>IF(AND(LV26&gt;0,LV26&lt;&gt;"wait"),"AT",IF(AIH!$BR28="AI",IF(Sheet1!$E28&lt;AIH!$BQ28-150,150,"wait"),0))</f>
        <v>0</v>
      </c>
      <c r="LW27" s="10">
        <f>IF(AND(LW26&gt;0,LW26&lt;&gt;"wait"),"AT",IF(AIH!$BR28="AI",IF(Sheet1!$E28&lt;AIH!$BQ28-200,200,"wait"),0))</f>
        <v>0</v>
      </c>
      <c r="LX27" s="10">
        <f t="shared" si="32"/>
        <v>0</v>
      </c>
    </row>
    <row r="28" spans="1:336" x14ac:dyDescent="0.3">
      <c r="A28" t="str">
        <f>Sheet1!B28</f>
        <v>03/01 09:41</v>
      </c>
      <c r="B28">
        <f>Sheet1!D28</f>
        <v>29197</v>
      </c>
      <c r="C28">
        <f>Sheet1!E28</f>
        <v>29159</v>
      </c>
      <c r="E28">
        <f>MAX($B28:$B$162)</f>
        <v>29293</v>
      </c>
      <c r="F28">
        <f>MIN($C28:$C$162)</f>
        <v>29062</v>
      </c>
      <c r="H28" s="8">
        <f>IF(AND(H27&gt;0,H27&lt;&gt;"wait"),"AT",IF(AIH!$D29="AI",IF(Sheet1!$D29&gt;AIH!$C29+50,50,"wait"),0))</f>
        <v>0</v>
      </c>
      <c r="I28" s="8">
        <f>IF(AND(I27&gt;0,I27&lt;&gt;"wait"),"AT",IF(AIH!$D29="AI",IF(Sheet1!$D29&gt;AIH!$C29+100,100,"wait"),0))</f>
        <v>0</v>
      </c>
      <c r="J28" s="8">
        <f>IF(AND(J27&gt;0,J27&lt;&gt;"wait"),"AT",IF(AIH!$D29="AI",IF(Sheet1!$D29&gt;AIH!$C29+150,150,"wait"),0))</f>
        <v>0</v>
      </c>
      <c r="K28" s="8">
        <f>IF(AND(K27&gt;0,K27&lt;&gt;"wait"),"AT",IF(AIH!$D29="AI",IF(Sheet1!$D29&gt;AIH!$C29+200,200,"wait"),0))</f>
        <v>0</v>
      </c>
      <c r="L28" s="8">
        <f>IF(AND(L27&gt;0,L27&lt;&gt;"wait"),"AT",IF(AIH!$D29="AI",IF(Sheet1!$E29&lt;AIH!$C29-50,50,"wait"),0))</f>
        <v>0</v>
      </c>
      <c r="M28" s="8">
        <f>IF(AND(M27&gt;0,M27&lt;&gt;"wait"),"AT",IF(AIH!$D29="AI",IF(Sheet1!$E29&lt;AIH!$C29-100,100,"wait"),0))</f>
        <v>0</v>
      </c>
      <c r="N28" s="8">
        <f>IF(AND(N27&gt;0,N27&lt;&gt;"wait"),"AT",IF(AIH!$D29="AI",IF(Sheet1!$E29&lt;AIH!$C29-150,150,"wait"),0))</f>
        <v>0</v>
      </c>
      <c r="O28" s="8">
        <f>IF(AND(O27&gt;0,O27&lt;&gt;"wait"),"AT",IF(AIH!$D29="AI",IF(Sheet1!$E29&lt;AIH!$C29-200,200,"wait"),0))</f>
        <v>0</v>
      </c>
      <c r="P28" s="8">
        <f t="shared" si="0"/>
        <v>0</v>
      </c>
      <c r="R28" s="8">
        <f>IF(AND(R27&gt;0,R27&lt;&gt;"wait"),"AT",IF(AIH!$F29="AI",IF(Sheet1!$D29&gt;AIH!$E29+50,50,"wait"),0))</f>
        <v>0</v>
      </c>
      <c r="S28" s="8">
        <f>IF(AND(S27&gt;0,S27&lt;&gt;"wait"),"AT",IF(AIH!$F29="AI",IF(Sheet1!$D29&gt;AIH!$E29+100,100,"wait"),0))</f>
        <v>0</v>
      </c>
      <c r="T28" s="8">
        <f>IF(AND(T27&gt;0,T27&lt;&gt;"wait"),"AT",IF(AIH!$F29="AI",IF(Sheet1!$D29&gt;AIH!$E29+150,150,"wait"),0))</f>
        <v>0</v>
      </c>
      <c r="U28" s="8">
        <f>IF(AND(U27&gt;0,U27&lt;&gt;"wait"),"AT",IF(AIH!$F29="AI",IF(Sheet1!$D29&gt;AIH!$E29+200,200,"wait"),0))</f>
        <v>0</v>
      </c>
      <c r="V28" s="8">
        <f>IF(AND(V27&gt;0,V27&lt;&gt;"wait"),"AT",IF(AIH!$F29="AI",IF(Sheet1!$E29&lt;AIH!$E29-50,50,"wait"),0))</f>
        <v>0</v>
      </c>
      <c r="W28" s="8">
        <f>IF(AND(W27&gt;0,W27&lt;&gt;"wait"),"AT",IF(AIH!$F29="AI",IF(Sheet1!$E29&lt;AIH!$E29-100,100,"wait"),0))</f>
        <v>0</v>
      </c>
      <c r="X28" s="8">
        <f>IF(AND(X27&gt;0,X27&lt;&gt;"wait"),"AT",IF(AIH!$F29="AI",IF(Sheet1!$E29&lt;AIH!$E29-150,150,"wait"),0))</f>
        <v>0</v>
      </c>
      <c r="Y28" s="8">
        <f>IF(AND(Y27&gt;0,Y27&lt;&gt;"wait"),"AT",IF(AIH!$F29="AI",IF(Sheet1!$E29&lt;AIH!$E29-200,200,"wait"),0))</f>
        <v>0</v>
      </c>
      <c r="Z28" s="8">
        <f t="shared" si="1"/>
        <v>0</v>
      </c>
      <c r="AB28" s="8">
        <f>IF(AND(AB27&gt;0,AB27&lt;&gt;"wait"),"AT",IF(AIH!$H29="AI",IF(Sheet1!$D29&gt;AIH!$G29+50,50,"wait"),0))</f>
        <v>0</v>
      </c>
      <c r="AC28" s="8">
        <f>IF(AND(AC27&gt;0,AC27&lt;&gt;"wait"),"AT",IF(AIH!$H29="AI",IF(Sheet1!$D29&gt;AIH!$G29+100,100,"wait"),0))</f>
        <v>0</v>
      </c>
      <c r="AD28" s="8">
        <f>IF(AND(AD27&gt;0,AD27&lt;&gt;"wait"),"AT",IF(AIH!$H29="AI",IF(Sheet1!$D29&gt;AIH!$G29+150,150,"wait"),0))</f>
        <v>0</v>
      </c>
      <c r="AE28" s="8">
        <f>IF(AND(AE27&gt;0,AE27&lt;&gt;"wait"),"AT",IF(AIH!$H29="AI",IF(Sheet1!$D29&gt;AIH!$G29+200,200,"wait"),0))</f>
        <v>0</v>
      </c>
      <c r="AF28" s="8">
        <f>IF(AND(AF27&gt;0,AF27&lt;&gt;"wait"),"AT",IF(AIH!$H29="AI",IF(Sheet1!$E29&lt;AIH!$G29-50,50,"wait"),0))</f>
        <v>0</v>
      </c>
      <c r="AG28" s="8">
        <f>IF(AND(AG27&gt;0,AG27&lt;&gt;"wait"),"AT",IF(AIH!$H29="AI",IF(Sheet1!$E29&lt;AIH!$G29-100,100,"wait"),0))</f>
        <v>0</v>
      </c>
      <c r="AH28" s="8">
        <f>IF(AND(AH27&gt;0,AH27&lt;&gt;"wait"),"AT",IF(AIH!$H29="AI",IF(Sheet1!$E29&lt;AIH!$G29-150,150,"wait"),0))</f>
        <v>0</v>
      </c>
      <c r="AI28" s="8">
        <f>IF(AND(AI27&gt;0,AI27&lt;&gt;"wait"),"AT",IF(AIH!$H29="AI",IF(Sheet1!$E29&lt;AIH!$G29-200,200,"wait"),0))</f>
        <v>0</v>
      </c>
      <c r="AJ28" s="8">
        <f t="shared" si="2"/>
        <v>0</v>
      </c>
      <c r="AL28" s="8">
        <f>IF(AND(AL27&gt;0,AL27&lt;&gt;"wait"),"AT",IF(AIH!$J29="AI",IF(Sheet1!$D29&gt;AIH!$I29+50,50,"wait"),0))</f>
        <v>0</v>
      </c>
      <c r="AM28" s="8">
        <f>IF(AND(AM27&gt;0,AM27&lt;&gt;"wait"),"AT",IF(AIH!$J29="AI",IF(Sheet1!$D29&gt;AIH!$I29+100,100,"wait"),0))</f>
        <v>0</v>
      </c>
      <c r="AN28" s="8">
        <f>IF(AND(AN27&gt;0,AN27&lt;&gt;"wait"),"AT",IF(AIH!$J29="AI",IF(Sheet1!$D29&gt;AIH!$I29+150,150,"wait"),0))</f>
        <v>0</v>
      </c>
      <c r="AO28" s="8">
        <f>IF(AND(AO27&gt;0,AO27&lt;&gt;"wait"),"AT",IF(AIH!$J29="AI",IF(Sheet1!$D29&gt;AIH!$I29+200,200,"wait"),0))</f>
        <v>0</v>
      </c>
      <c r="AP28" s="8">
        <f>IF(AND(AP27&gt;0,AP27&lt;&gt;"wait"),"AT",IF(AIH!$J29="AI",IF(Sheet1!$E29&lt;AIH!$I29-50,50,"wait"),0))</f>
        <v>0</v>
      </c>
      <c r="AQ28" s="8">
        <f>IF(AND(AQ27&gt;0,AQ27&lt;&gt;"wait"),"AT",IF(AIH!$J29="AI",IF(Sheet1!$E29&lt;AIH!$I29-100,100,"wait"),0))</f>
        <v>0</v>
      </c>
      <c r="AR28" s="8">
        <f>IF(AND(AR27&gt;0,AR27&lt;&gt;"wait"),"AT",IF(AIH!$J29="AI",IF(Sheet1!$E29&lt;AIH!$I29-150,150,"wait"),0))</f>
        <v>0</v>
      </c>
      <c r="AS28" s="8">
        <f>IF(AND(AS27&gt;0,AS27&lt;&gt;"wait"),"AT",IF(AIH!$J29="AI",IF(Sheet1!$E29&lt;AIH!$I29-200,200,"wait"),0))</f>
        <v>0</v>
      </c>
      <c r="AT28" s="8">
        <f t="shared" si="3"/>
        <v>0</v>
      </c>
      <c r="AU28" s="8"/>
      <c r="AV28" s="8">
        <f>IF(AND(AV27&gt;0,AV27&lt;&gt;"wait"),"AT",IF(AIH!$L29="AI",IF(Sheet1!$D29&gt;AIH!$K29+50,50,"wait"),0))</f>
        <v>0</v>
      </c>
      <c r="AW28" s="8">
        <f>IF(AND(AW27&gt;0,AW27&lt;&gt;"wait"),"AT",IF(AIH!$L29="AI",IF(Sheet1!$D29&gt;AIH!$K29+100,100,"wait"),0))</f>
        <v>0</v>
      </c>
      <c r="AX28" s="8">
        <f>IF(AND(AX27&gt;0,AX27&lt;&gt;"wait"),"AT",IF(AIH!$L29="AI",IF(Sheet1!$D29&gt;AIH!$K29+150,150,"wait"),0))</f>
        <v>0</v>
      </c>
      <c r="AY28" s="8">
        <f>IF(AND(AY27&gt;0,AY27&lt;&gt;"wait"),"AT",IF(AIH!$L29="AI",IF(Sheet1!$D29&gt;AIH!$K29+200,200,"wait"),0))</f>
        <v>0</v>
      </c>
      <c r="AZ28" s="8">
        <f>IF(AND(AZ27&gt;0,AZ27&lt;&gt;"wait"),"AT",IF(AIH!$L29="AI",IF(Sheet1!$E29&lt;AIH!$K29-50,50,"wait"),0))</f>
        <v>0</v>
      </c>
      <c r="BA28" s="8">
        <f>IF(AND(BA27&gt;0,BA27&lt;&gt;"wait"),"AT",IF(AIH!$L29="AI",IF(Sheet1!$E29&lt;AIH!$K29-100,100,"wait"),0))</f>
        <v>0</v>
      </c>
      <c r="BB28" s="8">
        <f>IF(AND(BB27&gt;0,BB27&lt;&gt;"wait"),"AT",IF(AIH!$L29="AI",IF(Sheet1!$E29&lt;AIH!$K29-150,150,"wait"),0))</f>
        <v>0</v>
      </c>
      <c r="BC28" s="8">
        <f>IF(AND(BC27&gt;0,BC27&lt;&gt;"wait"),"AT",IF(AIH!$L29="AI",IF(Sheet1!$E29&lt;AIH!$K29-200,200,"wait"),0))</f>
        <v>0</v>
      </c>
      <c r="BD28" s="8">
        <f t="shared" si="4"/>
        <v>0</v>
      </c>
      <c r="BE28" s="8"/>
      <c r="BF28" s="8">
        <f>IF(AND(BF27&gt;0,BF27&lt;&gt;"wait"),"AT",IF(AIH!$N29="AI",IF(Sheet1!$D29&gt;AIH!$M29+50,50,"wait"),0))</f>
        <v>0</v>
      </c>
      <c r="BG28" s="8">
        <f>IF(AND(BG27&gt;0,BG27&lt;&gt;"wait"),"AT",IF(AIH!$N29="AI",IF(Sheet1!$D29&gt;AIH!$M29+100,100,"wait"),0))</f>
        <v>0</v>
      </c>
      <c r="BH28" s="8">
        <f>IF(AND(BH27&gt;0,BH27&lt;&gt;"wait"),"AT",IF(AIH!$N29="AI",IF(Sheet1!$D29&gt;AIH!$M29+150,150,"wait"),0))</f>
        <v>0</v>
      </c>
      <c r="BI28" s="8">
        <f>IF(AND(BI27&gt;0,BI27&lt;&gt;"wait"),"AT",IF(AIH!$N29="AI",IF(Sheet1!$D29&gt;AIH!$M29+200,200,"wait"),0))</f>
        <v>0</v>
      </c>
      <c r="BJ28" s="8">
        <f>IF(AND(BJ27&gt;0,BJ27&lt;&gt;"wait"),"AT",IF(AIH!$N29="AI",IF(Sheet1!$E29&lt;AIH!$M29-50,50,"wait"),0))</f>
        <v>0</v>
      </c>
      <c r="BK28" s="8">
        <f>IF(AND(BK27&gt;0,BK27&lt;&gt;"wait"),"AT",IF(AIH!$N29="AI",IF(Sheet1!$E29&lt;AIH!$M29-100,100,"wait"),0))</f>
        <v>0</v>
      </c>
      <c r="BL28" s="8">
        <f>IF(AND(BL27&gt;0,BL27&lt;&gt;"wait"),"AT",IF(AIH!$N29="AI",IF(Sheet1!$E29&lt;AIH!$M29-150,150,"wait"),0))</f>
        <v>0</v>
      </c>
      <c r="BM28" s="8">
        <f>IF(AND(BM27&gt;0,BM27&lt;&gt;"wait"),"AT",IF(AIH!$N29="AI",IF(Sheet1!$E29&lt;AIH!$M29-200,200,"wait"),0))</f>
        <v>0</v>
      </c>
      <c r="BN28" s="8">
        <f t="shared" si="5"/>
        <v>0</v>
      </c>
      <c r="BO28" s="8"/>
      <c r="BP28" s="8">
        <f>IF(AND(BP27&gt;0,BP27&lt;&gt;"wait"),"AT",IF(AIH!$P29="AI",IF(Sheet1!$D29&gt;AIH!$O29+50,50,"wait"),0))</f>
        <v>0</v>
      </c>
      <c r="BQ28" s="8">
        <f>IF(AND(BQ27&gt;0,BQ27&lt;&gt;"wait"),"AT",IF(AIH!$P29="AI",IF(Sheet1!$D29&gt;AIH!$O29+100,100,"wait"),0))</f>
        <v>0</v>
      </c>
      <c r="BR28" s="8">
        <f>IF(AND(BR27&gt;0,BR27&lt;&gt;"wait"),"AT",IF(AIH!$P29="AI",IF(Sheet1!$D29&gt;AIH!$O29+150,150,"wait"),0))</f>
        <v>0</v>
      </c>
      <c r="BS28" s="8">
        <f>IF(AND(BS27&gt;0,BS27&lt;&gt;"wait"),"AT",IF(AIH!$P29="AI",IF(Sheet1!$D29&gt;AIH!$O29+200,200,"wait"),0))</f>
        <v>0</v>
      </c>
      <c r="BT28" s="8">
        <f>IF(AND(BT27&gt;0,BT27&lt;&gt;"wait"),"AT",IF(AIH!$P29="AI",IF(Sheet1!$E29&lt;AIH!$O29-50,50,"wait"),0))</f>
        <v>0</v>
      </c>
      <c r="BU28" s="8">
        <f>IF(AND(BU27&gt;0,BU27&lt;&gt;"wait"),"AT",IF(AIH!$P29="AI",IF(Sheet1!$E29&lt;AIH!$O29-100,100,"wait"),0))</f>
        <v>0</v>
      </c>
      <c r="BV28" s="8">
        <f>IF(AND(BV27&gt;0,BV27&lt;&gt;"wait"),"AT",IF(AIH!$P29="AI",IF(Sheet1!$E29&lt;AIH!$O29-150,150,"wait"),0))</f>
        <v>0</v>
      </c>
      <c r="BW28" s="8">
        <f>IF(AND(BW27&gt;0,BW27&lt;&gt;"wait"),"AT",IF(AIH!$P29="AI",IF(Sheet1!$E29&lt;AIH!$O29-200,200,"wait"),0))</f>
        <v>0</v>
      </c>
      <c r="BX28" s="8">
        <f t="shared" si="6"/>
        <v>0</v>
      </c>
      <c r="BY28" s="8"/>
      <c r="BZ28" s="8">
        <f>IF(AND(BZ27&gt;0,BZ27&lt;&gt;"wait"),"AT",IF(AIH!$R29="AI",IF(Sheet1!$D29&gt;AIH!$Q29+50,50,"wait"),0))</f>
        <v>0</v>
      </c>
      <c r="CA28" s="8">
        <f>IF(AND(CA27&gt;0,CA27&lt;&gt;"wait"),"AT",IF(AIH!$R29="AI",IF(Sheet1!$D29&gt;AIH!$Q29+100,100,"wait"),0))</f>
        <v>0</v>
      </c>
      <c r="CB28" s="8">
        <f>IF(AND(CB27&gt;0,CB27&lt;&gt;"wait"),"AT",IF(AIH!$R29="AI",IF(Sheet1!$D29&gt;AIH!$Q29+150,150,"wait"),0))</f>
        <v>0</v>
      </c>
      <c r="CC28" s="8">
        <f>IF(AND(CC27&gt;0,CC27&lt;&gt;"wait"),"AT",IF(AIH!$R29="AI",IF(Sheet1!$D29&gt;AIH!$Q29+200,200,"wait"),0))</f>
        <v>0</v>
      </c>
      <c r="CD28" s="8">
        <f>IF(AND(CD27&gt;0,CD27&lt;&gt;"wait"),"AT",IF(AIH!$R29="AI",IF(Sheet1!$E29&lt;AIH!$Q29-50,50,"wait"),0))</f>
        <v>0</v>
      </c>
      <c r="CE28" s="8">
        <f>IF(AND(CE27&gt;0,CE27&lt;&gt;"wait"),"AT",IF(AIH!$R29="AI",IF(Sheet1!$E29&lt;AIH!$Q29-100,100,"wait"),0))</f>
        <v>0</v>
      </c>
      <c r="CF28" s="8">
        <f>IF(AND(CF27&gt;0,CF27&lt;&gt;"wait"),"AT",IF(AIH!$R29="AI",IF(Sheet1!$E29&lt;AIH!$Q29-150,150,"wait"),0))</f>
        <v>0</v>
      </c>
      <c r="CG28" s="8">
        <f>IF(AND(CG27&gt;0,CG27&lt;&gt;"wait"),"AT",IF(AIH!$R29="AI",IF(Sheet1!$E29&lt;AIH!$Q29-200,200,"wait"),0))</f>
        <v>0</v>
      </c>
      <c r="CH28" s="8">
        <f t="shared" si="7"/>
        <v>0</v>
      </c>
      <c r="CI28" s="8"/>
      <c r="CJ28" s="8">
        <f>IF(AND(CJ27&gt;0,CJ27&lt;&gt;"wait"),"AT",IF(AIH!$T29="AI",IF(Sheet1!$D29&gt;AIH!$S29+50,50,"wait"),0))</f>
        <v>0</v>
      </c>
      <c r="CK28" s="8">
        <f>IF(AND(CK27&gt;0,CK27&lt;&gt;"wait"),"AT",IF(AIH!$T29="AI",IF(Sheet1!$D29&gt;AIH!$S29+100,100,"wait"),0))</f>
        <v>0</v>
      </c>
      <c r="CL28" s="8">
        <f>IF(AND(CL27&gt;0,CL27&lt;&gt;"wait"),"AT",IF(AIH!$T29="AI",IF(Sheet1!$D29&gt;AIH!$S29+150,150,"wait"),0))</f>
        <v>0</v>
      </c>
      <c r="CM28" s="8">
        <f>IF(AND(CM27&gt;0,CM27&lt;&gt;"wait"),"AT",IF(AIH!$T29="AI",IF(Sheet1!$D29&gt;AIH!$S29+200,200,"wait"),0))</f>
        <v>0</v>
      </c>
      <c r="CN28" s="8">
        <f>IF(AND(CN27&gt;0,CN27&lt;&gt;"wait"),"AT",IF(AIH!$T29="AI",IF(Sheet1!$E29&lt;AIH!$S29-50,50,"wait"),0))</f>
        <v>0</v>
      </c>
      <c r="CO28" s="8">
        <f>IF(AND(CO27&gt;0,CO27&lt;&gt;"wait"),"AT",IF(AIH!$T29="AI",IF(Sheet1!$E29&lt;AIH!$S29-100,100,"wait"),0))</f>
        <v>0</v>
      </c>
      <c r="CP28" s="8">
        <f>IF(AND(CP27&gt;0,CP27&lt;&gt;"wait"),"AT",IF(AIH!$T29="AI",IF(Sheet1!$E29&lt;AIH!$S29-150,150,"wait"),0))</f>
        <v>0</v>
      </c>
      <c r="CQ28" s="8">
        <f>IF(AND(CQ27&gt;0,CQ27&lt;&gt;"wait"),"AT",IF(AIH!$T29="AI",IF(Sheet1!$E29&lt;AIH!$S29-200,200,"wait"),0))</f>
        <v>0</v>
      </c>
      <c r="CR28" s="8">
        <f t="shared" si="8"/>
        <v>0</v>
      </c>
      <c r="CS28" s="8"/>
      <c r="CT28" s="8">
        <f>IF(AND(CT27&gt;0,CT27&lt;&gt;"wait"),"AT",IF(AIH!$V29="AI",IF(Sheet1!$D29&gt;AIH!$U29+50,50,"wait"),0))</f>
        <v>0</v>
      </c>
      <c r="CU28" s="8">
        <f>IF(AND(CU27&gt;0,CU27&lt;&gt;"wait"),"AT",IF(AIH!$V29="AI",IF(Sheet1!$D29&gt;AIH!$U29+100,100,"wait"),0))</f>
        <v>0</v>
      </c>
      <c r="CV28" s="8">
        <f>IF(AND(CV27&gt;0,CV27&lt;&gt;"wait"),"AT",IF(AIH!$V29="AI",IF(Sheet1!$D29&gt;AIH!$U29+150,150,"wait"),0))</f>
        <v>0</v>
      </c>
      <c r="CW28" s="8">
        <f>IF(AND(CW27&gt;0,CW27&lt;&gt;"wait"),"AT",IF(AIH!$V29="AI",IF(Sheet1!$D29&gt;AIH!$U29+200,200,"wait"),0))</f>
        <v>0</v>
      </c>
      <c r="CX28" s="8">
        <f>IF(AND(CX27&gt;0,CX27&lt;&gt;"wait"),"AT",IF(AIH!$V29="AI",IF(Sheet1!$E29&lt;AIH!$U29-50,50,"wait"),0))</f>
        <v>0</v>
      </c>
      <c r="CY28" s="8">
        <f>IF(AND(CY27&gt;0,CY27&lt;&gt;"wait"),"AT",IF(AIH!$V29="AI",IF(Sheet1!$E29&lt;AIH!$U29-100,100,"wait"),0))</f>
        <v>0</v>
      </c>
      <c r="CZ28" s="8">
        <f>IF(AND(CZ27&gt;0,CZ27&lt;&gt;"wait"),"AT",IF(AIH!$V29="AI",IF(Sheet1!$E29&lt;AIH!$U29-150,150,"wait"),0))</f>
        <v>0</v>
      </c>
      <c r="DA28" s="8">
        <f>IF(AND(DA27&gt;0,DA27&lt;&gt;"wait"),"AT",IF(AIH!$V29="AI",IF(Sheet1!$E29&lt;AIH!$U29-200,200,"wait"),0))</f>
        <v>0</v>
      </c>
      <c r="DB28" s="8">
        <f t="shared" si="9"/>
        <v>0</v>
      </c>
      <c r="DC28" s="8"/>
      <c r="DD28" s="8">
        <f>IF(AND(DD27&gt;0,DD27&lt;&gt;"wait"),"AT",IF(AIH!$X29="AI",IF(Sheet1!$D29&gt;AIH!$W29+50,50,"wait"),0))</f>
        <v>0</v>
      </c>
      <c r="DE28" s="8">
        <f>IF(AND(DE27&gt;0,DE27&lt;&gt;"wait"),"AT",IF(AIH!$X29="AI",IF(Sheet1!$D29&gt;AIH!$W29+100,100,"wait"),0))</f>
        <v>0</v>
      </c>
      <c r="DF28" s="8">
        <f>IF(AND(DF27&gt;0,DF27&lt;&gt;"wait"),"AT",IF(AIH!$X29="AI",IF(Sheet1!$D29&gt;AIH!$W29+150,150,"wait"),0))</f>
        <v>0</v>
      </c>
      <c r="DG28" s="8">
        <f>IF(AND(DG27&gt;0,DG27&lt;&gt;"wait"),"AT",IF(AIH!$X29="AI",IF(Sheet1!$D29&gt;AIH!$W29+200,200,"wait"),0))</f>
        <v>0</v>
      </c>
      <c r="DH28" s="8">
        <f>IF(AND(DH27&gt;0,DH27&lt;&gt;"wait"),"AT",IF(AIH!$X29="AI",IF(Sheet1!$E29&lt;AIH!$W29-50,50,"wait"),0))</f>
        <v>0</v>
      </c>
      <c r="DI28" s="8">
        <f>IF(AND(DI27&gt;0,DI27&lt;&gt;"wait"),"AT",IF(AIH!$X29="AI",IF(Sheet1!$E29&lt;AIH!$W29-100,100,"wait"),0))</f>
        <v>0</v>
      </c>
      <c r="DJ28" s="8">
        <f>IF(AND(DJ27&gt;0,DJ27&lt;&gt;"wait"),"AT",IF(AIH!$X29="AI",IF(Sheet1!$E29&lt;AIH!$W29-150,150,"wait"),0))</f>
        <v>0</v>
      </c>
      <c r="DK28" s="8">
        <f>IF(AND(DK27&gt;0,DK27&lt;&gt;"wait"),"AT",IF(AIH!$X29="AI",IF(Sheet1!$E29&lt;AIH!$W29-200,200,"wait"),0))</f>
        <v>0</v>
      </c>
      <c r="DL28" s="8">
        <f t="shared" si="10"/>
        <v>0</v>
      </c>
      <c r="DN28" s="10">
        <f>IF(AND(DN27&gt;0,DN27&lt;&gt;"wait"),"AT",IF(AIH!$AA29="AI",IF(Sheet1!$D29&gt;AIH!$Z29+50,50,"wait"),0))</f>
        <v>0</v>
      </c>
      <c r="DO28" s="10">
        <f>IF(AND(DO27&gt;0,DO27&lt;&gt;"wait"),"AT",IF(AIH!$AA29="AI",IF(Sheet1!$D29&gt;AIH!$Z29+100,100,"wait"),0))</f>
        <v>0</v>
      </c>
      <c r="DP28" s="10">
        <f>IF(AND(DP27&gt;0,DP27&lt;&gt;"wait"),"AT",IF(AIH!$AA29="AI",IF(Sheet1!$D29&gt;AIH!$Z29+150,150,"wait"),0))</f>
        <v>0</v>
      </c>
      <c r="DQ28" s="10">
        <f>IF(AND(DQ27&gt;0,DQ27&lt;&gt;"wait"),"AT",IF(AIH!$AA29="AI",IF(Sheet1!$D29&gt;AIH!$Z29+200,200,"wait"),0))</f>
        <v>0</v>
      </c>
      <c r="DR28" s="10">
        <f>IF(AND(DR27&gt;0,DR27&lt;&gt;"wait"),"AT",IF(AIH!$AA29="AI",IF(Sheet1!$E29&lt;AIH!$Z29-50,50,"wait"),0))</f>
        <v>0</v>
      </c>
      <c r="DS28" s="10">
        <f>IF(AND(DS27&gt;0,DS27&lt;&gt;"wait"),"AT",IF(AIH!$AA29="AI",IF(Sheet1!$E29&lt;AIH!$Z29-100,100,"wait"),0))</f>
        <v>0</v>
      </c>
      <c r="DT28" s="10">
        <f>IF(AND(DT27&gt;0,DT27&lt;&gt;"wait"),"AT",IF(AIH!$AA29="AI",IF(Sheet1!$E29&lt;AIH!$Z29-150,150,"wait"),0))</f>
        <v>0</v>
      </c>
      <c r="DU28" s="10">
        <f>IF(AND(DU27&gt;0,DU27&lt;&gt;"wait"),"AT",IF(AIH!$AA29="AI",IF(Sheet1!$E29&lt;AIH!$Z29-200,200,"wait"),0))</f>
        <v>0</v>
      </c>
      <c r="DV28" s="10">
        <f t="shared" si="11"/>
        <v>0</v>
      </c>
      <c r="DX28" s="10">
        <f>IF(AND(DX27&gt;0,DX27&lt;&gt;"wait"),"AT",IF(AIH!$AC29="AI",IF(Sheet1!$D29&gt;AIH!$AB29+50,50,"wait"),0))</f>
        <v>0</v>
      </c>
      <c r="DY28" s="10">
        <f>IF(AND(DY27&gt;0,DY27&lt;&gt;"wait"),"AT",IF(AIH!$AC29="AI",IF(Sheet1!$D29&gt;AIH!$AB29+100,100,"wait"),0))</f>
        <v>0</v>
      </c>
      <c r="DZ28" s="10">
        <f>IF(AND(DZ27&gt;0,DZ27&lt;&gt;"wait"),"AT",IF(AIH!$AC29="AI",IF(Sheet1!$D29&gt;AIH!$AB29+150,150,"wait"),0))</f>
        <v>0</v>
      </c>
      <c r="EA28" s="10">
        <f>IF(AND(EA27&gt;0,EA27&lt;&gt;"wait"),"AT",IF(AIH!$AC29="AI",IF(Sheet1!$D29&gt;AIH!$AB29+200,200,"wait"),0))</f>
        <v>0</v>
      </c>
      <c r="EB28" s="10">
        <f>IF(AND(EB27&gt;0,EB27&lt;&gt;"wait"),"AT",IF(AIH!$AC29="AI",IF(Sheet1!$E29&lt;AIH!$AB29-50,50,"wait"),0))</f>
        <v>0</v>
      </c>
      <c r="EC28" s="10">
        <f>IF(AND(EC27&gt;0,EC27&lt;&gt;"wait"),"AT",IF(AIH!$AC29="AI",IF(Sheet1!$E29&lt;AIH!$AB29-100,100,"wait"),0))</f>
        <v>0</v>
      </c>
      <c r="ED28" s="10">
        <f>IF(AND(ED27&gt;0,ED27&lt;&gt;"wait"),"AT",IF(AIH!$AC29="AI",IF(Sheet1!$E29&lt;AIH!$AB29-150,150,"wait"),0))</f>
        <v>0</v>
      </c>
      <c r="EE28" s="10">
        <f>IF(AND(EE27&gt;0,EE27&lt;&gt;"wait"),"AT",IF(AIH!$AC29="AI",IF(Sheet1!$E29&lt;AIH!$AB29-200,200,"wait"),0))</f>
        <v>0</v>
      </c>
      <c r="EF28" s="10">
        <f t="shared" si="12"/>
        <v>0</v>
      </c>
      <c r="EH28" s="10">
        <f>IF(AND(EH27&gt;0,EH27&lt;&gt;"wait"),"AT",IF(AIH!$AE29="AI",IF(Sheet1!$D29&gt;AIH!$AD29+50,50,"wait"),0))</f>
        <v>0</v>
      </c>
      <c r="EI28" s="10">
        <f>IF(AND(EI27&gt;0,EI27&lt;&gt;"wait"),"AT",IF(AIH!$AE29="AI",IF(Sheet1!$D29&gt;AIH!$AD29+100,100,"wait"),0))</f>
        <v>0</v>
      </c>
      <c r="EJ28" s="10">
        <f>IF(AND(EJ27&gt;0,EJ27&lt;&gt;"wait"),"AT",IF(AIH!$AE29="AI",IF(Sheet1!$D29&gt;AIH!$AD29+150,150,"wait"),0))</f>
        <v>0</v>
      </c>
      <c r="EK28" s="10">
        <f>IF(AND(EK27&gt;0,EK27&lt;&gt;"wait"),"AT",IF(AIH!$AE29="AI",IF(Sheet1!$D29&gt;AIH!$AD29+200,200,"wait"),0))</f>
        <v>0</v>
      </c>
      <c r="EL28" s="10">
        <f>IF(AND(EL27&gt;0,EL27&lt;&gt;"wait"),"AT",IF(AIH!$AE29="AI",IF(Sheet1!$E29&lt;AIH!$AD29-50,50,"wait"),0))</f>
        <v>0</v>
      </c>
      <c r="EM28" s="10">
        <f>IF(AND(EM27&gt;0,EM27&lt;&gt;"wait"),"AT",IF(AIH!$AE29="AI",IF(Sheet1!$E29&lt;AIH!$AD29-100,100,"wait"),0))</f>
        <v>0</v>
      </c>
      <c r="EN28" s="10">
        <f>IF(AND(EN27&gt;0,EN27&lt;&gt;"wait"),"AT",IF(AIH!$AE29="AI",IF(Sheet1!$E29&lt;AIH!$AD29-150,150,"wait"),0))</f>
        <v>0</v>
      </c>
      <c r="EO28" s="10">
        <f>IF(AND(EO27&gt;0,EO27&lt;&gt;"wait"),"AT",IF(AIH!$AE29="AI",IF(Sheet1!$E29&lt;AIH!$AD29-200,200,"wait"),0))</f>
        <v>0</v>
      </c>
      <c r="EP28" s="10">
        <f t="shared" si="13"/>
        <v>0</v>
      </c>
      <c r="ER28" s="10">
        <f>IF(AND(ER27&gt;0,ER27&lt;&gt;"wait"),"AT",IF(AIH!$AG29="AI",IF(Sheet1!$D29&gt;AIH!$AF29+50,50,"wait"),0))</f>
        <v>0</v>
      </c>
      <c r="ES28" s="10">
        <f>IF(AND(ES27&gt;0,ES27&lt;&gt;"wait"),"AT",IF(AIH!$AG29="AI",IF(Sheet1!$D29&gt;AIH!$AF29+100,100,"wait"),0))</f>
        <v>0</v>
      </c>
      <c r="ET28" s="10">
        <f>IF(AND(ET27&gt;0,ET27&lt;&gt;"wait"),"AT",IF(AIH!$AG29="AI",IF(Sheet1!$D29&gt;AIH!$AF29+150,150,"wait"),0))</f>
        <v>0</v>
      </c>
      <c r="EU28" s="10">
        <f>IF(AND(EU27&gt;0,EU27&lt;&gt;"wait"),"AT",IF(AIH!$AG29="AI",IF(Sheet1!$D29&gt;AIH!$AF29+200,200,"wait"),0))</f>
        <v>0</v>
      </c>
      <c r="EV28" s="10">
        <f>IF(AND(EV27&gt;0,EV27&lt;&gt;"wait"),"AT",IF(AIH!$AG29="AI",IF(Sheet1!$E29&lt;AIH!$AF29-50,50,"wait"),0))</f>
        <v>0</v>
      </c>
      <c r="EW28" s="10">
        <f>IF(AND(EW27&gt;0,EW27&lt;&gt;"wait"),"AT",IF(AIH!$AG29="AI",IF(Sheet1!$E29&lt;AIH!$AF29-100,100,"wait"),0))</f>
        <v>0</v>
      </c>
      <c r="EX28" s="10">
        <f>IF(AND(EX27&gt;0,EX27&lt;&gt;"wait"),"AT",IF(AIH!$AG29="AI",IF(Sheet1!$E29&lt;AIH!$AF29-150,150,"wait"),0))</f>
        <v>0</v>
      </c>
      <c r="EY28" s="10">
        <f>IF(AND(EY27&gt;0,EY27&lt;&gt;"wait"),"AT",IF(AIH!$AG29="AI",IF(Sheet1!$E29&lt;AIH!$AF29-200,200,"wait"),0))</f>
        <v>0</v>
      </c>
      <c r="EZ28" s="10">
        <f t="shared" si="14"/>
        <v>0</v>
      </c>
      <c r="FB28" s="10">
        <f>IF(AND(FB27&gt;0,FB27&lt;&gt;"wait"),"AT",IF(AIH!$AI29="AI",IF(Sheet1!$D29&gt;AIH!$AH29+50,50,"wait"),0))</f>
        <v>0</v>
      </c>
      <c r="FC28" s="10">
        <f>IF(AND(FC27&gt;0,FC27&lt;&gt;"wait"),"AT",IF(AIH!$AI29="AI",IF(Sheet1!$D29&gt;AIH!$AH29+100,100,"wait"),0))</f>
        <v>0</v>
      </c>
      <c r="FD28" s="10">
        <f>IF(AND(FD27&gt;0,FD27&lt;&gt;"wait"),"AT",IF(AIH!$AI29="AI",IF(Sheet1!$D29&gt;AIH!$AH29+150,150,"wait"),0))</f>
        <v>0</v>
      </c>
      <c r="FE28" s="10">
        <f>IF(AND(FE27&gt;0,FE27&lt;&gt;"wait"),"AT",IF(AIH!$AI29="AI",IF(Sheet1!$D29&gt;AIH!$AH29+200,200,"wait"),0))</f>
        <v>0</v>
      </c>
      <c r="FF28" s="10">
        <f>IF(AND(FF27&gt;0,FF27&lt;&gt;"wait"),"AT",IF(AIH!$AI29="AI",IF(Sheet1!$E29&lt;AIH!$AH29-50,50,"wait"),0))</f>
        <v>0</v>
      </c>
      <c r="FG28" s="10">
        <f>IF(AND(FG27&gt;0,FG27&lt;&gt;"wait"),"AT",IF(AIH!$AI29="AI",IF(Sheet1!$E29&lt;AIH!$AH29-100,100,"wait"),0))</f>
        <v>0</v>
      </c>
      <c r="FH28" s="10">
        <f>IF(AND(FH27&gt;0,FH27&lt;&gt;"wait"),"AT",IF(AIH!$AI29="AI",IF(Sheet1!$E29&lt;AIH!$AH29-150,150,"wait"),0))</f>
        <v>0</v>
      </c>
      <c r="FI28" s="10">
        <f>IF(AND(FI27&gt;0,FI27&lt;&gt;"wait"),"AT",IF(AIH!$AI29="AI",IF(Sheet1!$E29&lt;AIH!$AH29-200,200,"wait"),0))</f>
        <v>0</v>
      </c>
      <c r="FJ28" s="10">
        <f t="shared" si="15"/>
        <v>0</v>
      </c>
      <c r="FL28" s="10">
        <f>IF(AND(FL27&gt;0,FL27&lt;&gt;"wait"),"AT",IF(AIH!$AK29="AI",IF(Sheet1!$D29&gt;AIH!$AJ29+50,50,"wait"),0))</f>
        <v>0</v>
      </c>
      <c r="FM28" s="10">
        <f>IF(AND(FM27&gt;0,FM27&lt;&gt;"wait"),"AT",IF(AIH!$AK29="AI",IF(Sheet1!$D29&gt;AIH!$AJ29+100,100,"wait"),0))</f>
        <v>0</v>
      </c>
      <c r="FN28" s="10">
        <f>IF(AND(FN27&gt;0,FN27&lt;&gt;"wait"),"AT",IF(AIH!$AK29="AI",IF(Sheet1!$D29&gt;AIH!$AJ29+150,150,"wait"),0))</f>
        <v>0</v>
      </c>
      <c r="FO28" s="10">
        <f>IF(AND(FO27&gt;0,FO27&lt;&gt;"wait"),"AT",IF(AIH!$AK29="AI",IF(Sheet1!$D29&gt;AIH!$AJ29+200,200,"wait"),0))</f>
        <v>0</v>
      </c>
      <c r="FP28" s="10">
        <f>IF(AND(FP27&gt;0,FP27&lt;&gt;"wait"),"AT",IF(AIH!$AK29="AI",IF(Sheet1!$E29&lt;AIH!$AJ29-50,50,"wait"),0))</f>
        <v>0</v>
      </c>
      <c r="FQ28" s="10">
        <f>IF(AND(FQ27&gt;0,FQ27&lt;&gt;"wait"),"AT",IF(AIH!$AK29="AI",IF(Sheet1!$E29&lt;AIH!$AJ29-100,100,"wait"),0))</f>
        <v>0</v>
      </c>
      <c r="FR28" s="10">
        <f>IF(AND(FR27&gt;0,FR27&lt;&gt;"wait"),"AT",IF(AIH!$AK29="AI",IF(Sheet1!$E29&lt;AIH!$AJ29-150,150,"wait"),0))</f>
        <v>0</v>
      </c>
      <c r="FS28" s="10">
        <f>IF(AND(FS27&gt;0,FS27&lt;&gt;"wait"),"AT",IF(AIH!$AK29="AI",IF(Sheet1!$E29&lt;AIH!$AJ29-200,200,"wait"),0))</f>
        <v>0</v>
      </c>
      <c r="FT28" s="10">
        <f t="shared" si="16"/>
        <v>0</v>
      </c>
      <c r="FV28" s="10">
        <f>IF(AND(FV27&gt;0,FV27&lt;&gt;"wait"),"AT",IF(AIH!$AM29="AI",IF(Sheet1!$D29&gt;AIH!$AL29+50,50,"wait"),0))</f>
        <v>0</v>
      </c>
      <c r="FW28" s="10">
        <f>IF(AND(FW27&gt;0,FW27&lt;&gt;"wait"),"AT",IF(AIH!$AM29="AI",IF(Sheet1!$D29&gt;AIH!$AL29+100,100,"wait"),0))</f>
        <v>0</v>
      </c>
      <c r="FX28" s="10">
        <f>IF(AND(FX27&gt;0,FX27&lt;&gt;"wait"),"AT",IF(AIH!$AM29="AI",IF(Sheet1!$D29&gt;AIH!$AL29+150,150,"wait"),0))</f>
        <v>0</v>
      </c>
      <c r="FY28" s="10">
        <f>IF(AND(FY27&gt;0,FY27&lt;&gt;"wait"),"AT",IF(AIH!$AM29="AI",IF(Sheet1!$D29&gt;AIH!$AL29+200,200,"wait"),0))</f>
        <v>0</v>
      </c>
      <c r="FZ28" s="10">
        <f>IF(AND(FZ27&gt;0,FZ27&lt;&gt;"wait"),"AT",IF(AIH!$AM29="AI",IF(Sheet1!$E29&lt;AIH!$AL29-50,50,"wait"),0))</f>
        <v>0</v>
      </c>
      <c r="GA28" s="10">
        <f>IF(AND(GA27&gt;0,GA27&lt;&gt;"wait"),"AT",IF(AIH!$AM29="AI",IF(Sheet1!$E29&lt;AIH!$AL29-100,100,"wait"),0))</f>
        <v>0</v>
      </c>
      <c r="GB28" s="10">
        <f>IF(AND(GB27&gt;0,GB27&lt;&gt;"wait"),"AT",IF(AIH!$AM29="AI",IF(Sheet1!$E29&lt;AIH!$AL29-150,150,"wait"),0))</f>
        <v>0</v>
      </c>
      <c r="GC28" s="10">
        <f>IF(AND(GC27&gt;0,GC27&lt;&gt;"wait"),"AT",IF(AIH!$AM29="AI",IF(Sheet1!$E29&lt;AIH!$AL29-200,200,"wait"),0))</f>
        <v>0</v>
      </c>
      <c r="GD28" s="10">
        <f t="shared" si="17"/>
        <v>0</v>
      </c>
      <c r="GF28" s="10">
        <f>IF(AND(GF27&gt;0,GF27&lt;&gt;"wait"),"AT",IF(AIH!$AO29="AI",IF(Sheet1!$D29&gt;AIH!$AN29+50,50,"wait"),0))</f>
        <v>0</v>
      </c>
      <c r="GG28" s="10">
        <f>IF(AND(GG27&gt;0,GG27&lt;&gt;"wait"),"AT",IF(AIH!$AO29="AI",IF(Sheet1!$D29&gt;AIH!$AN29+100,100,"wait"),0))</f>
        <v>0</v>
      </c>
      <c r="GH28" s="10">
        <f>IF(AND(GH27&gt;0,GH27&lt;&gt;"wait"),"AT",IF(AIH!$AO29="AI",IF(Sheet1!$D29&gt;AIH!$AN29+150,150,"wait"),0))</f>
        <v>0</v>
      </c>
      <c r="GI28" s="10">
        <f>IF(AND(GI27&gt;0,GI27&lt;&gt;"wait"),"AT",IF(AIH!$AO29="AI",IF(Sheet1!$D29&gt;AIH!$AN29+200,200,"wait"),0))</f>
        <v>0</v>
      </c>
      <c r="GJ28" s="10">
        <f>IF(AND(GJ27&gt;0,GJ27&lt;&gt;"wait"),"AT",IF(AIH!$AO29="AI",IF(Sheet1!$E29&lt;AIH!$AN29-50,50,"wait"),0))</f>
        <v>0</v>
      </c>
      <c r="GK28" s="10">
        <f>IF(AND(GK27&gt;0,GK27&lt;&gt;"wait"),"AT",IF(AIH!$AO29="AI",IF(Sheet1!$E29&lt;AIH!$AN29-100,100,"wait"),0))</f>
        <v>0</v>
      </c>
      <c r="GL28" s="10">
        <f>IF(AND(GL27&gt;0,GL27&lt;&gt;"wait"),"AT",IF(AIH!$AO29="AI",IF(Sheet1!$E29&lt;AIH!$AN29-150,150,"wait"),0))</f>
        <v>0</v>
      </c>
      <c r="GM28" s="10">
        <f>IF(AND(GM27&gt;0,GM27&lt;&gt;"wait"),"AT",IF(AIH!$AO29="AI",IF(Sheet1!$E29&lt;AIH!$AN29-200,200,"wait"),0))</f>
        <v>0</v>
      </c>
      <c r="GN28" s="10">
        <f t="shared" si="18"/>
        <v>0</v>
      </c>
      <c r="GP28" s="10">
        <f>IF(AND(GP27&gt;0,GP27&lt;&gt;"wait"),"AT",IF(AIH!$AQ29="AI",IF(Sheet1!$D29&gt;AIH!$AP29+50,50,"wait"),0))</f>
        <v>0</v>
      </c>
      <c r="GQ28" s="10">
        <f>IF(AND(GQ27&gt;0,GQ27&lt;&gt;"wait"),"AT",IF(AIH!$AQ29="AI",IF(Sheet1!$D29&gt;AIH!$AP29+100,100,"wait"),0))</f>
        <v>0</v>
      </c>
      <c r="GR28" s="10">
        <f>IF(AND(GR27&gt;0,GR27&lt;&gt;"wait"),"AT",IF(AIH!$AQ29="AI",IF(Sheet1!$D29&gt;AIH!$AP29+150,150,"wait"),0))</f>
        <v>0</v>
      </c>
      <c r="GS28" s="10">
        <f>IF(AND(GS27&gt;0,GS27&lt;&gt;"wait"),"AT",IF(AIH!$AQ29="AI",IF(Sheet1!$D29&gt;AIH!$AP29+200,200,"wait"),0))</f>
        <v>0</v>
      </c>
      <c r="GT28" s="10">
        <f>IF(AND(GT27&gt;0,GT27&lt;&gt;"wait"),"AT",IF(AIH!$AQ29="AI",IF(Sheet1!$E29&lt;AIH!$AP29-50,50,"wait"),0))</f>
        <v>0</v>
      </c>
      <c r="GU28" s="10">
        <f>IF(AND(GU27&gt;0,GU27&lt;&gt;"wait"),"AT",IF(AIH!$AQ29="AI",IF(Sheet1!$E29&lt;AIH!$AP29-100,100,"wait"),0))</f>
        <v>0</v>
      </c>
      <c r="GV28" s="10">
        <f>IF(AND(GV27&gt;0,GV27&lt;&gt;"wait"),"AT",IF(AIH!$AQ29="AI",IF(Sheet1!$E29&lt;AIH!$AP29-150,150,"wait"),0))</f>
        <v>0</v>
      </c>
      <c r="GW28" s="10">
        <f>IF(AND(GW27&gt;0,GW27&lt;&gt;"wait"),"AT",IF(AIH!$AQ29="AI",IF(Sheet1!$E29&lt;AIH!$AP29-200,200,"wait"),0))</f>
        <v>0</v>
      </c>
      <c r="GX28" s="10">
        <f t="shared" si="19"/>
        <v>0</v>
      </c>
      <c r="GZ28" s="10">
        <f>IF(AND(GZ27&gt;0,GZ27&lt;&gt;"wait"),"AT",IF(AIH!$AS29="AI",IF(Sheet1!$D29&gt;AIH!$AR29+50,50,"wait"),0))</f>
        <v>0</v>
      </c>
      <c r="HA28" s="10">
        <f>IF(AND(HA27&gt;0,HA27&lt;&gt;"wait"),"AT",IF(AIH!$AS29="AI",IF(Sheet1!$D29&gt;AIH!$AR29+100,100,"wait"),0))</f>
        <v>0</v>
      </c>
      <c r="HB28" s="10">
        <f>IF(AND(HB27&gt;0,HB27&lt;&gt;"wait"),"AT",IF(AIH!$AS29="AI",IF(Sheet1!$D29&gt;AIH!$AR29+150,150,"wait"),0))</f>
        <v>0</v>
      </c>
      <c r="HC28" s="10">
        <f>IF(AND(HC27&gt;0,HC27&lt;&gt;"wait"),"AT",IF(AIH!$AS29="AI",IF(Sheet1!$D29&gt;AIH!$AR29+200,200,"wait"),0))</f>
        <v>0</v>
      </c>
      <c r="HD28" s="10">
        <f>IF(AND(HD27&gt;0,HD27&lt;&gt;"wait"),"AT",IF(AIH!$AS29="AI",IF(Sheet1!$E29&lt;AIH!$AR29-50,50,"wait"),0))</f>
        <v>0</v>
      </c>
      <c r="HE28" s="10">
        <f>IF(AND(HE27&gt;0,HE27&lt;&gt;"wait"),"AT",IF(AIH!$AS29="AI",IF(Sheet1!$E29&lt;AIH!$AR29-100,100,"wait"),0))</f>
        <v>0</v>
      </c>
      <c r="HF28" s="10">
        <f>IF(AND(HF27&gt;0,HF27&lt;&gt;"wait"),"AT",IF(AIH!$AS29="AI",IF(Sheet1!$E29&lt;AIH!$AR29-150,150,"wait"),0))</f>
        <v>0</v>
      </c>
      <c r="HG28" s="10">
        <f>IF(AND(HG27&gt;0,HG27&lt;&gt;"wait"),"AT",IF(AIH!$AS29="AI",IF(Sheet1!$E29&lt;AIH!$AR29-200,200,"wait"),0))</f>
        <v>0</v>
      </c>
      <c r="HH28" s="10">
        <f t="shared" si="20"/>
        <v>0</v>
      </c>
      <c r="HJ28" s="10">
        <f>IF(AND(HJ27&gt;0,HJ27&lt;&gt;"wait"),"AT",IF(AIH!$AU29="AI",IF(Sheet1!$D29&gt;AIH!$AT29+50,50,"wait"),0))</f>
        <v>0</v>
      </c>
      <c r="HK28" s="10">
        <f>IF(AND(HK27&gt;0,HK27&lt;&gt;"wait"),"AT",IF(AIH!$AU29="AI",IF(Sheet1!$D29&gt;AIH!$AT29+100,100,"wait"),0))</f>
        <v>0</v>
      </c>
      <c r="HL28" s="10">
        <f>IF(AND(HL27&gt;0,HL27&lt;&gt;"wait"),"AT",IF(AIH!$AU29="AI",IF(Sheet1!$D29&gt;AIH!$AT29+150,150,"wait"),0))</f>
        <v>0</v>
      </c>
      <c r="HM28" s="10">
        <f>IF(AND(HM27&gt;0,HM27&lt;&gt;"wait"),"AT",IF(AIH!$AU29="AI",IF(Sheet1!$D29&gt;AIH!$AT29+200,200,"wait"),0))</f>
        <v>0</v>
      </c>
      <c r="HN28" s="10">
        <f>IF(AND(HN27&gt;0,HN27&lt;&gt;"wait"),"AT",IF(AIH!$AU29="AI",IF(Sheet1!$E29&lt;AIH!$AT29-50,50,"wait"),0))</f>
        <v>0</v>
      </c>
      <c r="HO28" s="10">
        <f>IF(AND(HO27&gt;0,HO27&lt;&gt;"wait"),"AT",IF(AIH!$AU29="AI",IF(Sheet1!$E29&lt;AIH!$AT29-100,100,"wait"),0))</f>
        <v>0</v>
      </c>
      <c r="HP28" s="10">
        <f>IF(AND(HP27&gt;0,HP27&lt;&gt;"wait"),"AT",IF(AIH!$AU29="AI",IF(Sheet1!$E29&lt;AIH!$AT29-150,150,"wait"),0))</f>
        <v>0</v>
      </c>
      <c r="HQ28" s="10">
        <f>IF(AND(HQ27&gt;0,HQ27&lt;&gt;"wait"),"AT",IF(AIH!$AU29="AI",IF(Sheet1!$E29&lt;AIH!$AT29-200,200,"wait"),0))</f>
        <v>0</v>
      </c>
      <c r="HR28" s="10">
        <f t="shared" si="21"/>
        <v>0</v>
      </c>
      <c r="HT28" s="10">
        <f>IF(AND(HT27&gt;0,HT27&lt;&gt;"wait"),"AT",IF(AIH!$AX29="AI",IF(Sheet1!$D29&gt;AIH!$AW29+50,50,"wait"),0))</f>
        <v>0</v>
      </c>
      <c r="HU28" s="10">
        <f>IF(AND(HU27&gt;0,HU27&lt;&gt;"wait"),"AT",IF(AIH!$AX29="AI",IF(Sheet1!$D29&gt;AIH!$AW29+100,100,"wait"),0))</f>
        <v>0</v>
      </c>
      <c r="HV28" s="10">
        <f>IF(AND(HV27&gt;0,HV27&lt;&gt;"wait"),"AT",IF(AIH!$AX29="AI",IF(Sheet1!$D29&gt;AIH!$AW29+150,150,"wait"),0))</f>
        <v>0</v>
      </c>
      <c r="HW28" s="10">
        <f>IF(AND(HW27&gt;0,HW27&lt;&gt;"wait"),"AT",IF(AIH!$AX29="AI",IF(Sheet1!$D29&gt;AIH!$AW29+200,200,"wait"),0))</f>
        <v>0</v>
      </c>
      <c r="HX28" s="10">
        <f>IF(AND(HX27&gt;0,HX27&lt;&gt;"wait"),"AT",IF(AIH!$AX29="AI",IF(Sheet1!$E29&lt;AIH!$AW29-50,50,"wait"),0))</f>
        <v>0</v>
      </c>
      <c r="HY28" s="10">
        <f>IF(AND(HY27&gt;0,HY27&lt;&gt;"wait"),"AT",IF(AIH!$AX29="AI",IF(Sheet1!$E29&lt;AIH!$AW29-100,100,"wait"),0))</f>
        <v>0</v>
      </c>
      <c r="HZ28" s="10">
        <f>IF(AND(HZ27&gt;0,HZ27&lt;&gt;"wait"),"AT",IF(AIH!$AX29="AI",IF(Sheet1!$E29&lt;AIH!$AW29-150,150,"wait"),0))</f>
        <v>0</v>
      </c>
      <c r="IA28" s="10">
        <f>IF(AND(IA27&gt;0,IA27&lt;&gt;"wait"),"AT",IF(AIH!$AX29="AI",IF(Sheet1!$E29&lt;AIH!$AW29-200,200,"wait"),0))</f>
        <v>0</v>
      </c>
      <c r="IB28" s="10">
        <f t="shared" si="22"/>
        <v>0</v>
      </c>
      <c r="ID28" s="10">
        <f>IF(AND(ID27&gt;0,ID27&lt;&gt;"wait"),"AT",IF(AIH!$AZ29="AI",IF(Sheet1!$D29&gt;AIH!$AY29+50,50,"wait"),0))</f>
        <v>0</v>
      </c>
      <c r="IE28" s="10">
        <f>IF(AND(IE27&gt;0,IE27&lt;&gt;"wait"),"AT",IF(AIH!$AZ29="AI",IF(Sheet1!$D29&gt;AIH!$AY29+100,100,"wait"),0))</f>
        <v>0</v>
      </c>
      <c r="IF28" s="10">
        <f>IF(AND(IF27&gt;0,IF27&lt;&gt;"wait"),"AT",IF(AIH!$AZ29="AI",IF(Sheet1!$D29&gt;AIH!$AY29+150,150,"wait"),0))</f>
        <v>0</v>
      </c>
      <c r="IG28" s="10">
        <f>IF(AND(IG27&gt;0,IG27&lt;&gt;"wait"),"AT",IF(AIH!$AZ29="AI",IF(Sheet1!$D29&gt;AIH!$AY29+200,200,"wait"),0))</f>
        <v>0</v>
      </c>
      <c r="IH28" s="10">
        <f>IF(AND(IH27&gt;0,IH27&lt;&gt;"wait"),"AT",IF(AIH!$AZ29="AI",IF(Sheet1!$E29&lt;AIH!$AY29-50,50,"wait"),0))</f>
        <v>0</v>
      </c>
      <c r="II28" s="10">
        <f>IF(AND(II27&gt;0,II27&lt;&gt;"wait"),"AT",IF(AIH!$AZ29="AI",IF(Sheet1!$E29&lt;AIH!$AY29-100,100,"wait"),0))</f>
        <v>0</v>
      </c>
      <c r="IJ28" s="10">
        <f>IF(AND(IJ27&gt;0,IJ27&lt;&gt;"wait"),"AT",IF(AIH!$AZ29="AI",IF(Sheet1!$E29&lt;AIH!$AY29-150,150,"wait"),0))</f>
        <v>0</v>
      </c>
      <c r="IK28" s="10">
        <f>IF(AND(IK27&gt;0,IK27&lt;&gt;"wait"),"AT",IF(AIH!$AZ29="AI",IF(Sheet1!$E29&lt;AIH!$AY29-200,200,"wait"),0))</f>
        <v>0</v>
      </c>
      <c r="IL28" s="10">
        <f t="shared" si="23"/>
        <v>0</v>
      </c>
      <c r="IN28" s="10">
        <f>IF(AND(IN27&gt;0,IN27&lt;&gt;"wait"),"AT",IF(AIH!$BB29="AI",IF(Sheet1!$D29&gt;AIH!$BA29+50,50,"wait"),0))</f>
        <v>0</v>
      </c>
      <c r="IO28" s="10">
        <f>IF(AND(IO27&gt;0,IO27&lt;&gt;"wait"),"AT",IF(AIH!$BB29="AI",IF(Sheet1!$D29&gt;AIH!$BA29+100,100,"wait"),0))</f>
        <v>0</v>
      </c>
      <c r="IP28" s="10">
        <f>IF(AND(IP27&gt;0,IP27&lt;&gt;"wait"),"AT",IF(AIH!$BB29="AI",IF(Sheet1!$D29&gt;AIH!$BA29+150,150,"wait"),0))</f>
        <v>0</v>
      </c>
      <c r="IQ28" s="10">
        <f>IF(AND(IQ27&gt;0,IQ27&lt;&gt;"wait"),"AT",IF(AIH!$BB29="AI",IF(Sheet1!$D29&gt;AIH!$BA29+200,200,"wait"),0))</f>
        <v>0</v>
      </c>
      <c r="IR28" s="10">
        <f>IF(AND(IR27&gt;0,IR27&lt;&gt;"wait"),"AT",IF(AIH!$BB29="AI",IF(Sheet1!$E29&lt;AIH!$BA29-50,50,"wait"),0))</f>
        <v>0</v>
      </c>
      <c r="IS28" s="10">
        <f>IF(AND(IS27&gt;0,IS27&lt;&gt;"wait"),"AT",IF(AIH!$BB29="AI",IF(Sheet1!$E29&lt;AIH!$BA29-100,100,"wait"),0))</f>
        <v>0</v>
      </c>
      <c r="IT28" s="10">
        <f>IF(AND(IT27&gt;0,IT27&lt;&gt;"wait"),"AT",IF(AIH!$BB29="AI",IF(Sheet1!$E29&lt;AIH!$BA29-150,150,"wait"),0))</f>
        <v>0</v>
      </c>
      <c r="IU28" s="10">
        <f>IF(AND(IU27&gt;0,IU27&lt;&gt;"wait"),"AT",IF(AIH!$BB29="AI",IF(Sheet1!$E29&lt;AIH!$BA29-200,200,"wait"),0))</f>
        <v>0</v>
      </c>
      <c r="IV28" s="10">
        <f t="shared" si="24"/>
        <v>0</v>
      </c>
      <c r="IX28" s="10">
        <f>IF(AND(IX27&gt;0,IX27&lt;&gt;"wait"),"AT",IF(AIH!$BD29="AI",IF(Sheet1!$D29&gt;AIH!$BC29+50,50,"wait"),0))</f>
        <v>0</v>
      </c>
      <c r="IY28" s="10">
        <f>IF(AND(IY27&gt;0,IY27&lt;&gt;"wait"),"AT",IF(AIH!$BD29="AI",IF(Sheet1!$D29&gt;AIH!$BC29+100,100,"wait"),0))</f>
        <v>0</v>
      </c>
      <c r="IZ28" s="10">
        <f>IF(AND(IZ27&gt;0,IZ27&lt;&gt;"wait"),"AT",IF(AIH!$BD29="AI",IF(Sheet1!$D29&gt;AIH!$BC29+150,150,"wait"),0))</f>
        <v>0</v>
      </c>
      <c r="JA28" s="10">
        <f>IF(AND(JA27&gt;0,JA27&lt;&gt;"wait"),"AT",IF(AIH!$BD29="AI",IF(Sheet1!$D29&gt;AIH!$BC29+200,200,"wait"),0))</f>
        <v>0</v>
      </c>
      <c r="JB28" s="10">
        <f>IF(AND(JB27&gt;0,JB27&lt;&gt;"wait"),"AT",IF(AIH!$BD29="AI",IF(Sheet1!$E29&lt;AIH!$BC29-50,50,"wait"),0))</f>
        <v>0</v>
      </c>
      <c r="JC28" s="10">
        <f>IF(AND(JC27&gt;0,JC27&lt;&gt;"wait"),"AT",IF(AIH!$BD29="AI",IF(Sheet1!$E29&lt;AIH!$BC29-100,100,"wait"),0))</f>
        <v>0</v>
      </c>
      <c r="JD28" s="10">
        <f>IF(AND(JD27&gt;0,JD27&lt;&gt;"wait"),"AT",IF(AIH!$BD29="AI",IF(Sheet1!$E29&lt;AIH!$BC29-150,150,"wait"),0))</f>
        <v>0</v>
      </c>
      <c r="JE28" s="10">
        <f>IF(AND(JE27&gt;0,JE27&lt;&gt;"wait"),"AT",IF(AIH!$BD29="AI",IF(Sheet1!$E29&lt;AIH!$BC29-200,200,"wait"),0))</f>
        <v>0</v>
      </c>
      <c r="JF28" s="10">
        <f t="shared" si="25"/>
        <v>0</v>
      </c>
      <c r="JH28" s="10">
        <f>IF(AND(JH27&gt;0,JH27&lt;&gt;"wait"),"AT",IF(AIH!$BF29="AI",IF(Sheet1!$D29&gt;AIH!$BE29+50,50,"wait"),0))</f>
        <v>0</v>
      </c>
      <c r="JI28" s="10">
        <f>IF(AND(JI27&gt;0,JI27&lt;&gt;"wait"),"AT",IF(AIH!$BF29="AI",IF(Sheet1!$D29&gt;AIH!$BE29+100,100,"wait"),0))</f>
        <v>0</v>
      </c>
      <c r="JJ28" s="10">
        <f>IF(AND(JJ27&gt;0,JJ27&lt;&gt;"wait"),"AT",IF(AIH!$BF29="AI",IF(Sheet1!$D29&gt;AIH!$BE29+150,150,"wait"),0))</f>
        <v>0</v>
      </c>
      <c r="JK28" s="10">
        <f>IF(AND(JK27&gt;0,JK27&lt;&gt;"wait"),"AT",IF(AIH!$BF29="AI",IF(Sheet1!$D29&gt;AIH!$BE29+200,200,"wait"),0))</f>
        <v>0</v>
      </c>
      <c r="JL28" s="10">
        <f>IF(AND(JL27&gt;0,JL27&lt;&gt;"wait"),"AT",IF(AIH!$BF29="AI",IF(Sheet1!$E29&lt;AIH!$BE29-50,50,"wait"),0))</f>
        <v>0</v>
      </c>
      <c r="JM28" s="10">
        <f>IF(AND(JM27&gt;0,JM27&lt;&gt;"wait"),"AT",IF(AIH!$BF29="AI",IF(Sheet1!$E29&lt;AIH!$BE29-100,100,"wait"),0))</f>
        <v>0</v>
      </c>
      <c r="JN28" s="10">
        <f>IF(AND(JN27&gt;0,JN27&lt;&gt;"wait"),"AT",IF(AIH!$BF29="AI",IF(Sheet1!$E29&lt;AIH!$BE29-150,150,"wait"),0))</f>
        <v>0</v>
      </c>
      <c r="JO28" s="10">
        <f>IF(AND(JO27&gt;0,JO27&lt;&gt;"wait"),"AT",IF(AIH!$BF29="AI",IF(Sheet1!$E29&lt;AIH!$BE29-200,200,"wait"),0))</f>
        <v>0</v>
      </c>
      <c r="JP28" s="10">
        <f t="shared" si="26"/>
        <v>0</v>
      </c>
      <c r="JR28" s="10">
        <f>IF(AND(JR27&gt;0,JR27&lt;&gt;"wait"),"AT",IF(AIH!$BH29="AI",IF(Sheet1!$D29&gt;AIH!$BG29+50,50,"wait"),0))</f>
        <v>0</v>
      </c>
      <c r="JS28" s="10">
        <f>IF(AND(JS27&gt;0,JS27&lt;&gt;"wait"),"AT",IF(AIH!$BH29="AI",IF(Sheet1!$D29&gt;AIH!$BG29+100,100,"wait"),0))</f>
        <v>0</v>
      </c>
      <c r="JT28" s="10">
        <f>IF(AND(JT27&gt;0,JT27&lt;&gt;"wait"),"AT",IF(AIH!$BH29="AI",IF(Sheet1!$D29&gt;AIH!$BG29+150,150,"wait"),0))</f>
        <v>0</v>
      </c>
      <c r="JU28" s="10">
        <f>IF(AND(JU27&gt;0,JU27&lt;&gt;"wait"),"AT",IF(AIH!$BH29="AI",IF(Sheet1!$D29&gt;AIH!$BG29+200,200,"wait"),0))</f>
        <v>0</v>
      </c>
      <c r="JV28" s="10">
        <f>IF(AND(JV27&gt;0,JV27&lt;&gt;"wait"),"AT",IF(AIH!$BH29="AI",IF(Sheet1!$E29&lt;AIH!$BG29-50,50,"wait"),0))</f>
        <v>0</v>
      </c>
      <c r="JW28" s="10">
        <f>IF(AND(JW27&gt;0,JW27&lt;&gt;"wait"),"AT",IF(AIH!$BH29="AI",IF(Sheet1!$E29&lt;AIH!$BG29-100,100,"wait"),0))</f>
        <v>0</v>
      </c>
      <c r="JX28" s="10">
        <f>IF(AND(JX27&gt;0,JX27&lt;&gt;"wait"),"AT",IF(AIH!$BH29="AI",IF(Sheet1!$E29&lt;AIH!$BG29-150,150,"wait"),0))</f>
        <v>0</v>
      </c>
      <c r="JY28" s="10">
        <f>IF(AND(JY27&gt;0,JY27&lt;&gt;"wait"),"AT",IF(AIH!$BH29="AI",IF(Sheet1!$E29&lt;AIH!$BG29-200,200,"wait"),0))</f>
        <v>0</v>
      </c>
      <c r="JZ28" s="10">
        <f t="shared" si="27"/>
        <v>0</v>
      </c>
      <c r="KB28" s="10">
        <f>IF(AND(KB27&gt;0,KB27&lt;&gt;"wait"),"AT",IF(AIH!$BJ29="AI",IF(Sheet1!$D29&gt;AIH!$BI29+50,50,"wait"),0))</f>
        <v>0</v>
      </c>
      <c r="KC28" s="10">
        <f>IF(AND(KC27&gt;0,KC27&lt;&gt;"wait"),"AT",IF(AIH!$BJ29="AI",IF(Sheet1!$D29&gt;AIH!$BI29+100,100,"wait"),0))</f>
        <v>0</v>
      </c>
      <c r="KD28" s="10">
        <f>IF(AND(KD27&gt;0,KD27&lt;&gt;"wait"),"AT",IF(AIH!$BJ29="AI",IF(Sheet1!$D29&gt;AIH!$BI29+150,150,"wait"),0))</f>
        <v>0</v>
      </c>
      <c r="KE28" s="10">
        <f>IF(AND(KE27&gt;0,KE27&lt;&gt;"wait"),"AT",IF(AIH!$BJ29="AI",IF(Sheet1!$D29&gt;AIH!$BI29+200,200,"wait"),0))</f>
        <v>0</v>
      </c>
      <c r="KF28" s="10">
        <f>IF(AND(KF27&gt;0,KF27&lt;&gt;"wait"),"AT",IF(AIH!$BJ29="AI",IF(Sheet1!$E29&lt;AIH!$BI29-50,50,"wait"),0))</f>
        <v>0</v>
      </c>
      <c r="KG28" s="10">
        <f>IF(AND(KG27&gt;0,KG27&lt;&gt;"wait"),"AT",IF(AIH!$BJ29="AI",IF(Sheet1!$E29&lt;AIH!$BI29-100,100,"wait"),0))</f>
        <v>0</v>
      </c>
      <c r="KH28" s="10">
        <f>IF(AND(KH27&gt;0,KH27&lt;&gt;"wait"),"AT",IF(AIH!$BJ29="AI",IF(Sheet1!$E29&lt;AIH!$BI29-150,150,"wait"),0))</f>
        <v>0</v>
      </c>
      <c r="KI28" s="10">
        <f>IF(AND(KI27&gt;0,KI27&lt;&gt;"wait"),"AT",IF(AIH!$BJ29="AI",IF(Sheet1!$E29&lt;AIH!$BI29-200,200,"wait"),0))</f>
        <v>0</v>
      </c>
      <c r="KJ28" s="10">
        <f t="shared" si="28"/>
        <v>0</v>
      </c>
      <c r="KL28" s="10">
        <f>IF(AND(KL27&gt;0,KL27&lt;&gt;"wait"),"AT",IF(AIH!$BL29="AI",IF(Sheet1!$D29&gt;AIH!$BK29+50,50,"wait"),0))</f>
        <v>0</v>
      </c>
      <c r="KM28" s="10">
        <f>IF(AND(KM27&gt;0,KM27&lt;&gt;"wait"),"AT",IF(AIH!$BL29="AI",IF(Sheet1!$D29&gt;AIH!$BK29+100,100,"wait"),0))</f>
        <v>0</v>
      </c>
      <c r="KN28" s="10">
        <f>IF(AND(KN27&gt;0,KN27&lt;&gt;"wait"),"AT",IF(AIH!$BL29="AI",IF(Sheet1!$D29&gt;AIH!$BK29+150,150,"wait"),0))</f>
        <v>0</v>
      </c>
      <c r="KO28" s="10">
        <f>IF(AND(KO27&gt;0,KO27&lt;&gt;"wait"),"AT",IF(AIH!$BL29="AI",IF(Sheet1!$D29&gt;AIH!$BK29+200,200,"wait"),0))</f>
        <v>0</v>
      </c>
      <c r="KP28" s="10">
        <f>IF(AND(KP27&gt;0,KP27&lt;&gt;"wait"),"AT",IF(AIH!$BL29="AI",IF(Sheet1!$E29&lt;AIH!$BK29-50,50,"wait"),0))</f>
        <v>0</v>
      </c>
      <c r="KQ28" s="10">
        <f>IF(AND(KQ27&gt;0,KQ27&lt;&gt;"wait"),"AT",IF(AIH!$BL29="AI",IF(Sheet1!$E29&lt;AIH!$BK29-100,100,"wait"),0))</f>
        <v>0</v>
      </c>
      <c r="KR28" s="10">
        <f>IF(AND(KR27&gt;0,KR27&lt;&gt;"wait"),"AT",IF(AIH!$BL29="AI",IF(Sheet1!$E29&lt;AIH!$BK29-150,150,"wait"),0))</f>
        <v>0</v>
      </c>
      <c r="KS28" s="10">
        <f>IF(AND(KS27&gt;0,KS27&lt;&gt;"wait"),"AT",IF(AIH!$BL29="AI",IF(Sheet1!$E29&lt;AIH!$BK29-200,200,"wait"),0))</f>
        <v>0</v>
      </c>
      <c r="KT28" s="10">
        <f t="shared" si="29"/>
        <v>0</v>
      </c>
      <c r="KV28" s="10">
        <f>IF(AND(KV27&gt;0,KV27&lt;&gt;"wait"),"AT",IF(AIH!$BN29="AI",IF(Sheet1!$D29&gt;AIH!$BM29+50,50,"wait"),0))</f>
        <v>0</v>
      </c>
      <c r="KW28" s="10">
        <f>IF(AND(KW27&gt;0,KW27&lt;&gt;"wait"),"AT",IF(AIH!$BN29="AI",IF(Sheet1!$D29&gt;AIH!$BM29+100,100,"wait"),0))</f>
        <v>0</v>
      </c>
      <c r="KX28" s="10">
        <f>IF(AND(KX27&gt;0,KX27&lt;&gt;"wait"),"AT",IF(AIH!$BN29="AI",IF(Sheet1!$D29&gt;AIH!$BM29+150,150,"wait"),0))</f>
        <v>0</v>
      </c>
      <c r="KY28" s="10">
        <f>IF(AND(KY27&gt;0,KY27&lt;&gt;"wait"),"AT",IF(AIH!$BN29="AI",IF(Sheet1!$D29&gt;AIH!$BM29+200,200,"wait"),0))</f>
        <v>0</v>
      </c>
      <c r="KZ28" s="10">
        <f>IF(AND(KZ27&gt;0,KZ27&lt;&gt;"wait"),"AT",IF(AIH!$BN29="AI",IF(Sheet1!$E29&lt;AIH!$BM29-50,50,"wait"),0))</f>
        <v>0</v>
      </c>
      <c r="LA28" s="10">
        <f>IF(AND(LA27&gt;0,LA27&lt;&gt;"wait"),"AT",IF(AIH!$BN29="AI",IF(Sheet1!$E29&lt;AIH!$BM29-100,100,"wait"),0))</f>
        <v>0</v>
      </c>
      <c r="LB28" s="10">
        <f>IF(AND(LB27&gt;0,LB27&lt;&gt;"wait"),"AT",IF(AIH!$BN29="AI",IF(Sheet1!$E29&lt;AIH!$BM29-150,150,"wait"),0))</f>
        <v>0</v>
      </c>
      <c r="LC28" s="10">
        <f>IF(AND(LC27&gt;0,LC27&lt;&gt;"wait"),"AT",IF(AIH!$BN29="AI",IF(Sheet1!$E29&lt;AIH!$BM29-200,200,"wait"),0))</f>
        <v>0</v>
      </c>
      <c r="LD28" s="10">
        <f t="shared" si="30"/>
        <v>0</v>
      </c>
      <c r="LF28" s="10">
        <f>IF(AND(LF27&gt;0,LF27&lt;&gt;"wait"),"AT",IF(AIH!$BP29="AI",IF(Sheet1!$D29&gt;AIH!$BO29+50,50,"wait"),0))</f>
        <v>0</v>
      </c>
      <c r="LG28" s="10">
        <f>IF(AND(LG27&gt;0,LG27&lt;&gt;"wait"),"AT",IF(AIH!$BP29="AI",IF(Sheet1!$D29&gt;AIH!$BO29+100,100,"wait"),0))</f>
        <v>0</v>
      </c>
      <c r="LH28" s="10">
        <f>IF(AND(LH27&gt;0,LH27&lt;&gt;"wait"),"AT",IF(AIH!$BP29="AI",IF(Sheet1!$D29&gt;AIH!$BO29+150,150,"wait"),0))</f>
        <v>0</v>
      </c>
      <c r="LI28" s="10">
        <f>IF(AND(LI27&gt;0,LI27&lt;&gt;"wait"),"AT",IF(AIH!$BP29="AI",IF(Sheet1!$D29&gt;AIH!$BO29+200,200,"wait"),0))</f>
        <v>0</v>
      </c>
      <c r="LJ28" s="10">
        <f>IF(AND(LJ27&gt;0,LJ27&lt;&gt;"wait"),"AT",IF(AIH!$BP29="AI",IF(Sheet1!$E29&lt;AIH!$BO29-50,50,"wait"),0))</f>
        <v>0</v>
      </c>
      <c r="LK28" s="10">
        <f>IF(AND(LK27&gt;0,LK27&lt;&gt;"wait"),"AT",IF(AIH!$BP29="AI",IF(Sheet1!$E29&lt;AIH!$BO29-100,100,"wait"),0))</f>
        <v>0</v>
      </c>
      <c r="LL28" s="10">
        <f>IF(AND(LL27&gt;0,LL27&lt;&gt;"wait"),"AT",IF(AIH!$BP29="AI",IF(Sheet1!$E29&lt;AIH!$BO29-150,150,"wait"),0))</f>
        <v>0</v>
      </c>
      <c r="LM28" s="10">
        <f>IF(AND(LM27&gt;0,LM27&lt;&gt;"wait"),"AT",IF(AIH!$BP29="AI",IF(Sheet1!$E29&lt;AIH!$BO29-200,200,"wait"),0))</f>
        <v>0</v>
      </c>
      <c r="LN28" s="10">
        <f t="shared" si="31"/>
        <v>0</v>
      </c>
      <c r="LP28" s="10">
        <f>IF(AND(LP27&gt;0,LP27&lt;&gt;"wait"),"AT",IF(AIH!$BR29="AI",IF(Sheet1!$D29&gt;AIH!$BQ29+50,50,"wait"),0))</f>
        <v>0</v>
      </c>
      <c r="LQ28" s="10">
        <f>IF(AND(LQ27&gt;0,LQ27&lt;&gt;"wait"),"AT",IF(AIH!$BR29="AI",IF(Sheet1!$D29&gt;AIH!$BQ29+100,100,"wait"),0))</f>
        <v>0</v>
      </c>
      <c r="LR28" s="10">
        <f>IF(AND(LR27&gt;0,LR27&lt;&gt;"wait"),"AT",IF(AIH!$BR29="AI",IF(Sheet1!$D29&gt;AIH!$BQ29+150,150,"wait"),0))</f>
        <v>0</v>
      </c>
      <c r="LS28" s="10">
        <f>IF(AND(LS27&gt;0,LS27&lt;&gt;"wait"),"AT",IF(AIH!$BR29="AI",IF(Sheet1!$D29&gt;AIH!$BQ29+200,200,"wait"),0))</f>
        <v>0</v>
      </c>
      <c r="LT28" s="10">
        <f>IF(AND(LT27&gt;0,LT27&lt;&gt;"wait"),"AT",IF(AIH!$BR29="AI",IF(Sheet1!$E29&lt;AIH!$BQ29-50,50,"wait"),0))</f>
        <v>0</v>
      </c>
      <c r="LU28" s="10">
        <f>IF(AND(LU27&gt;0,LU27&lt;&gt;"wait"),"AT",IF(AIH!$BR29="AI",IF(Sheet1!$E29&lt;AIH!$BQ29-100,100,"wait"),0))</f>
        <v>0</v>
      </c>
      <c r="LV28" s="10">
        <f>IF(AND(LV27&gt;0,LV27&lt;&gt;"wait"),"AT",IF(AIH!$BR29="AI",IF(Sheet1!$E29&lt;AIH!$BQ29-150,150,"wait"),0))</f>
        <v>0</v>
      </c>
      <c r="LW28" s="10">
        <f>IF(AND(LW27&gt;0,LW27&lt;&gt;"wait"),"AT",IF(AIH!$BR29="AI",IF(Sheet1!$E29&lt;AIH!$BQ29-200,200,"wait"),0))</f>
        <v>0</v>
      </c>
      <c r="LX28" s="10">
        <f t="shared" si="32"/>
        <v>0</v>
      </c>
    </row>
    <row r="29" spans="1:336" x14ac:dyDescent="0.3">
      <c r="A29" t="str">
        <f>Sheet1!B29</f>
        <v>03/01 09:42</v>
      </c>
      <c r="B29">
        <f>Sheet1!D29</f>
        <v>29196</v>
      </c>
      <c r="C29">
        <f>Sheet1!E29</f>
        <v>29153</v>
      </c>
      <c r="E29">
        <f>MAX($B29:$B$162)</f>
        <v>29293</v>
      </c>
      <c r="F29">
        <f>MIN($C29:$C$162)</f>
        <v>29062</v>
      </c>
      <c r="H29" s="8">
        <f>IF(AND(H28&gt;0,H28&lt;&gt;"wait"),"AT",IF(AIH!$D30="AI",IF(Sheet1!$D30&gt;AIH!$C30+50,50,"wait"),0))</f>
        <v>0</v>
      </c>
      <c r="I29" s="8">
        <f>IF(AND(I28&gt;0,I28&lt;&gt;"wait"),"AT",IF(AIH!$D30="AI",IF(Sheet1!$D30&gt;AIH!$C30+100,100,"wait"),0))</f>
        <v>0</v>
      </c>
      <c r="J29" s="8">
        <f>IF(AND(J28&gt;0,J28&lt;&gt;"wait"),"AT",IF(AIH!$D30="AI",IF(Sheet1!$D30&gt;AIH!$C30+150,150,"wait"),0))</f>
        <v>0</v>
      </c>
      <c r="K29" s="8">
        <f>IF(AND(K28&gt;0,K28&lt;&gt;"wait"),"AT",IF(AIH!$D30="AI",IF(Sheet1!$D30&gt;AIH!$C30+200,200,"wait"),0))</f>
        <v>0</v>
      </c>
      <c r="L29" s="8">
        <f>IF(AND(L28&gt;0,L28&lt;&gt;"wait"),"AT",IF(AIH!$D30="AI",IF(Sheet1!$E30&lt;AIH!$C30-50,50,"wait"),0))</f>
        <v>0</v>
      </c>
      <c r="M29" s="8">
        <f>IF(AND(M28&gt;0,M28&lt;&gt;"wait"),"AT",IF(AIH!$D30="AI",IF(Sheet1!$E30&lt;AIH!$C30-100,100,"wait"),0))</f>
        <v>0</v>
      </c>
      <c r="N29" s="8">
        <f>IF(AND(N28&gt;0,N28&lt;&gt;"wait"),"AT",IF(AIH!$D30="AI",IF(Sheet1!$E30&lt;AIH!$C30-150,150,"wait"),0))</f>
        <v>0</v>
      </c>
      <c r="O29" s="8">
        <f>IF(AND(O28&gt;0,O28&lt;&gt;"wait"),"AT",IF(AIH!$D30="AI",IF(Sheet1!$E30&lt;AIH!$C30-200,200,"wait"),0))</f>
        <v>0</v>
      </c>
      <c r="P29" s="8">
        <f t="shared" si="0"/>
        <v>0</v>
      </c>
      <c r="R29" s="8">
        <f>IF(AND(R28&gt;0,R28&lt;&gt;"wait"),"AT",IF(AIH!$F30="AI",IF(Sheet1!$D30&gt;AIH!$E30+50,50,"wait"),0))</f>
        <v>0</v>
      </c>
      <c r="S29" s="8">
        <f>IF(AND(S28&gt;0,S28&lt;&gt;"wait"),"AT",IF(AIH!$F30="AI",IF(Sheet1!$D30&gt;AIH!$E30+100,100,"wait"),0))</f>
        <v>0</v>
      </c>
      <c r="T29" s="8">
        <f>IF(AND(T28&gt;0,T28&lt;&gt;"wait"),"AT",IF(AIH!$F30="AI",IF(Sheet1!$D30&gt;AIH!$E30+150,150,"wait"),0))</f>
        <v>0</v>
      </c>
      <c r="U29" s="8">
        <f>IF(AND(U28&gt;0,U28&lt;&gt;"wait"),"AT",IF(AIH!$F30="AI",IF(Sheet1!$D30&gt;AIH!$E30+200,200,"wait"),0))</f>
        <v>0</v>
      </c>
      <c r="V29" s="8">
        <f>IF(AND(V28&gt;0,V28&lt;&gt;"wait"),"AT",IF(AIH!$F30="AI",IF(Sheet1!$E30&lt;AIH!$E30-50,50,"wait"),0))</f>
        <v>0</v>
      </c>
      <c r="W29" s="8">
        <f>IF(AND(W28&gt;0,W28&lt;&gt;"wait"),"AT",IF(AIH!$F30="AI",IF(Sheet1!$E30&lt;AIH!$E30-100,100,"wait"),0))</f>
        <v>0</v>
      </c>
      <c r="X29" s="8">
        <f>IF(AND(X28&gt;0,X28&lt;&gt;"wait"),"AT",IF(AIH!$F30="AI",IF(Sheet1!$E30&lt;AIH!$E30-150,150,"wait"),0))</f>
        <v>0</v>
      </c>
      <c r="Y29" s="8">
        <f>IF(AND(Y28&gt;0,Y28&lt;&gt;"wait"),"AT",IF(AIH!$F30="AI",IF(Sheet1!$E30&lt;AIH!$E30-200,200,"wait"),0))</f>
        <v>0</v>
      </c>
      <c r="Z29" s="8">
        <f t="shared" si="1"/>
        <v>0</v>
      </c>
      <c r="AB29" s="8">
        <f>IF(AND(AB28&gt;0,AB28&lt;&gt;"wait"),"AT",IF(AIH!$H30="AI",IF(Sheet1!$D30&gt;AIH!$G30+50,50,"wait"),0))</f>
        <v>0</v>
      </c>
      <c r="AC29" s="8">
        <f>IF(AND(AC28&gt;0,AC28&lt;&gt;"wait"),"AT",IF(AIH!$H30="AI",IF(Sheet1!$D30&gt;AIH!$G30+100,100,"wait"),0))</f>
        <v>0</v>
      </c>
      <c r="AD29" s="8">
        <f>IF(AND(AD28&gt;0,AD28&lt;&gt;"wait"),"AT",IF(AIH!$H30="AI",IF(Sheet1!$D30&gt;AIH!$G30+150,150,"wait"),0))</f>
        <v>0</v>
      </c>
      <c r="AE29" s="8">
        <f>IF(AND(AE28&gt;0,AE28&lt;&gt;"wait"),"AT",IF(AIH!$H30="AI",IF(Sheet1!$D30&gt;AIH!$G30+200,200,"wait"),0))</f>
        <v>0</v>
      </c>
      <c r="AF29" s="8">
        <f>IF(AND(AF28&gt;0,AF28&lt;&gt;"wait"),"AT",IF(AIH!$H30="AI",IF(Sheet1!$E30&lt;AIH!$G30-50,50,"wait"),0))</f>
        <v>0</v>
      </c>
      <c r="AG29" s="8">
        <f>IF(AND(AG28&gt;0,AG28&lt;&gt;"wait"),"AT",IF(AIH!$H30="AI",IF(Sheet1!$E30&lt;AIH!$G30-100,100,"wait"),0))</f>
        <v>0</v>
      </c>
      <c r="AH29" s="8">
        <f>IF(AND(AH28&gt;0,AH28&lt;&gt;"wait"),"AT",IF(AIH!$H30="AI",IF(Sheet1!$E30&lt;AIH!$G30-150,150,"wait"),0))</f>
        <v>0</v>
      </c>
      <c r="AI29" s="8">
        <f>IF(AND(AI28&gt;0,AI28&lt;&gt;"wait"),"AT",IF(AIH!$H30="AI",IF(Sheet1!$E30&lt;AIH!$G30-200,200,"wait"),0))</f>
        <v>0</v>
      </c>
      <c r="AJ29" s="8">
        <f t="shared" si="2"/>
        <v>0</v>
      </c>
      <c r="AL29" s="8">
        <f>IF(AND(AL28&gt;0,AL28&lt;&gt;"wait"),"AT",IF(AIH!$J30="AI",IF(Sheet1!$D30&gt;AIH!$I30+50,50,"wait"),0))</f>
        <v>0</v>
      </c>
      <c r="AM29" s="8">
        <f>IF(AND(AM28&gt;0,AM28&lt;&gt;"wait"),"AT",IF(AIH!$J30="AI",IF(Sheet1!$D30&gt;AIH!$I30+100,100,"wait"),0))</f>
        <v>0</v>
      </c>
      <c r="AN29" s="8">
        <f>IF(AND(AN28&gt;0,AN28&lt;&gt;"wait"),"AT",IF(AIH!$J30="AI",IF(Sheet1!$D30&gt;AIH!$I30+150,150,"wait"),0))</f>
        <v>0</v>
      </c>
      <c r="AO29" s="8">
        <f>IF(AND(AO28&gt;0,AO28&lt;&gt;"wait"),"AT",IF(AIH!$J30="AI",IF(Sheet1!$D30&gt;AIH!$I30+200,200,"wait"),0))</f>
        <v>0</v>
      </c>
      <c r="AP29" s="8">
        <f>IF(AND(AP28&gt;0,AP28&lt;&gt;"wait"),"AT",IF(AIH!$J30="AI",IF(Sheet1!$E30&lt;AIH!$I30-50,50,"wait"),0))</f>
        <v>0</v>
      </c>
      <c r="AQ29" s="8">
        <f>IF(AND(AQ28&gt;0,AQ28&lt;&gt;"wait"),"AT",IF(AIH!$J30="AI",IF(Sheet1!$E30&lt;AIH!$I30-100,100,"wait"),0))</f>
        <v>0</v>
      </c>
      <c r="AR29" s="8">
        <f>IF(AND(AR28&gt;0,AR28&lt;&gt;"wait"),"AT",IF(AIH!$J30="AI",IF(Sheet1!$E30&lt;AIH!$I30-150,150,"wait"),0))</f>
        <v>0</v>
      </c>
      <c r="AS29" s="8">
        <f>IF(AND(AS28&gt;0,AS28&lt;&gt;"wait"),"AT",IF(AIH!$J30="AI",IF(Sheet1!$E30&lt;AIH!$I30-200,200,"wait"),0))</f>
        <v>0</v>
      </c>
      <c r="AT29" s="8">
        <f t="shared" si="3"/>
        <v>0</v>
      </c>
      <c r="AU29" s="8"/>
      <c r="AV29" s="8">
        <f>IF(AND(AV28&gt;0,AV28&lt;&gt;"wait"),"AT",IF(AIH!$L30="AI",IF(Sheet1!$D30&gt;AIH!$K30+50,50,"wait"),0))</f>
        <v>0</v>
      </c>
      <c r="AW29" s="8">
        <f>IF(AND(AW28&gt;0,AW28&lt;&gt;"wait"),"AT",IF(AIH!$L30="AI",IF(Sheet1!$D30&gt;AIH!$K30+100,100,"wait"),0))</f>
        <v>0</v>
      </c>
      <c r="AX29" s="8">
        <f>IF(AND(AX28&gt;0,AX28&lt;&gt;"wait"),"AT",IF(AIH!$L30="AI",IF(Sheet1!$D30&gt;AIH!$K30+150,150,"wait"),0))</f>
        <v>0</v>
      </c>
      <c r="AY29" s="8">
        <f>IF(AND(AY28&gt;0,AY28&lt;&gt;"wait"),"AT",IF(AIH!$L30="AI",IF(Sheet1!$D30&gt;AIH!$K30+200,200,"wait"),0))</f>
        <v>0</v>
      </c>
      <c r="AZ29" s="8">
        <f>IF(AND(AZ28&gt;0,AZ28&lt;&gt;"wait"),"AT",IF(AIH!$L30="AI",IF(Sheet1!$E30&lt;AIH!$K30-50,50,"wait"),0))</f>
        <v>0</v>
      </c>
      <c r="BA29" s="8">
        <f>IF(AND(BA28&gt;0,BA28&lt;&gt;"wait"),"AT",IF(AIH!$L30="AI",IF(Sheet1!$E30&lt;AIH!$K30-100,100,"wait"),0))</f>
        <v>0</v>
      </c>
      <c r="BB29" s="8">
        <f>IF(AND(BB28&gt;0,BB28&lt;&gt;"wait"),"AT",IF(AIH!$L30="AI",IF(Sheet1!$E30&lt;AIH!$K30-150,150,"wait"),0))</f>
        <v>0</v>
      </c>
      <c r="BC29" s="8">
        <f>IF(AND(BC28&gt;0,BC28&lt;&gt;"wait"),"AT",IF(AIH!$L30="AI",IF(Sheet1!$E30&lt;AIH!$K30-200,200,"wait"),0))</f>
        <v>0</v>
      </c>
      <c r="BD29" s="8">
        <f t="shared" si="4"/>
        <v>0</v>
      </c>
      <c r="BE29" s="8"/>
      <c r="BF29" s="8">
        <f>IF(AND(BF28&gt;0,BF28&lt;&gt;"wait"),"AT",IF(AIH!$N30="AI",IF(Sheet1!$D30&gt;AIH!$M30+50,50,"wait"),0))</f>
        <v>0</v>
      </c>
      <c r="BG29" s="8">
        <f>IF(AND(BG28&gt;0,BG28&lt;&gt;"wait"),"AT",IF(AIH!$N30="AI",IF(Sheet1!$D30&gt;AIH!$M30+100,100,"wait"),0))</f>
        <v>0</v>
      </c>
      <c r="BH29" s="8">
        <f>IF(AND(BH28&gt;0,BH28&lt;&gt;"wait"),"AT",IF(AIH!$N30="AI",IF(Sheet1!$D30&gt;AIH!$M30+150,150,"wait"),0))</f>
        <v>0</v>
      </c>
      <c r="BI29" s="8">
        <f>IF(AND(BI28&gt;0,BI28&lt;&gt;"wait"),"AT",IF(AIH!$N30="AI",IF(Sheet1!$D30&gt;AIH!$M30+200,200,"wait"),0))</f>
        <v>0</v>
      </c>
      <c r="BJ29" s="8">
        <f>IF(AND(BJ28&gt;0,BJ28&lt;&gt;"wait"),"AT",IF(AIH!$N30="AI",IF(Sheet1!$E30&lt;AIH!$M30-50,50,"wait"),0))</f>
        <v>0</v>
      </c>
      <c r="BK29" s="8">
        <f>IF(AND(BK28&gt;0,BK28&lt;&gt;"wait"),"AT",IF(AIH!$N30="AI",IF(Sheet1!$E30&lt;AIH!$M30-100,100,"wait"),0))</f>
        <v>0</v>
      </c>
      <c r="BL29" s="8">
        <f>IF(AND(BL28&gt;0,BL28&lt;&gt;"wait"),"AT",IF(AIH!$N30="AI",IF(Sheet1!$E30&lt;AIH!$M30-150,150,"wait"),0))</f>
        <v>0</v>
      </c>
      <c r="BM29" s="8">
        <f>IF(AND(BM28&gt;0,BM28&lt;&gt;"wait"),"AT",IF(AIH!$N30="AI",IF(Sheet1!$E30&lt;AIH!$M30-200,200,"wait"),0))</f>
        <v>0</v>
      </c>
      <c r="BN29" s="8">
        <f t="shared" si="5"/>
        <v>0</v>
      </c>
      <c r="BO29" s="8"/>
      <c r="BP29" s="8">
        <f>IF(AND(BP28&gt;0,BP28&lt;&gt;"wait"),"AT",IF(AIH!$P30="AI",IF(Sheet1!$D30&gt;AIH!$O30+50,50,"wait"),0))</f>
        <v>0</v>
      </c>
      <c r="BQ29" s="8">
        <f>IF(AND(BQ28&gt;0,BQ28&lt;&gt;"wait"),"AT",IF(AIH!$P30="AI",IF(Sheet1!$D30&gt;AIH!$O30+100,100,"wait"),0))</f>
        <v>0</v>
      </c>
      <c r="BR29" s="8">
        <f>IF(AND(BR28&gt;0,BR28&lt;&gt;"wait"),"AT",IF(AIH!$P30="AI",IF(Sheet1!$D30&gt;AIH!$O30+150,150,"wait"),0))</f>
        <v>0</v>
      </c>
      <c r="BS29" s="8">
        <f>IF(AND(BS28&gt;0,BS28&lt;&gt;"wait"),"AT",IF(AIH!$P30="AI",IF(Sheet1!$D30&gt;AIH!$O30+200,200,"wait"),0))</f>
        <v>0</v>
      </c>
      <c r="BT29" s="8">
        <f>IF(AND(BT28&gt;0,BT28&lt;&gt;"wait"),"AT",IF(AIH!$P30="AI",IF(Sheet1!$E30&lt;AIH!$O30-50,50,"wait"),0))</f>
        <v>0</v>
      </c>
      <c r="BU29" s="8">
        <f>IF(AND(BU28&gt;0,BU28&lt;&gt;"wait"),"AT",IF(AIH!$P30="AI",IF(Sheet1!$E30&lt;AIH!$O30-100,100,"wait"),0))</f>
        <v>0</v>
      </c>
      <c r="BV29" s="8">
        <f>IF(AND(BV28&gt;0,BV28&lt;&gt;"wait"),"AT",IF(AIH!$P30="AI",IF(Sheet1!$E30&lt;AIH!$O30-150,150,"wait"),0))</f>
        <v>0</v>
      </c>
      <c r="BW29" s="8">
        <f>IF(AND(BW28&gt;0,BW28&lt;&gt;"wait"),"AT",IF(AIH!$P30="AI",IF(Sheet1!$E30&lt;AIH!$O30-200,200,"wait"),0))</f>
        <v>0</v>
      </c>
      <c r="BX29" s="8">
        <f t="shared" si="6"/>
        <v>0</v>
      </c>
      <c r="BY29" s="8"/>
      <c r="BZ29" s="8">
        <f>IF(AND(BZ28&gt;0,BZ28&lt;&gt;"wait"),"AT",IF(AIH!$R30="AI",IF(Sheet1!$D30&gt;AIH!$Q30+50,50,"wait"),0))</f>
        <v>0</v>
      </c>
      <c r="CA29" s="8">
        <f>IF(AND(CA28&gt;0,CA28&lt;&gt;"wait"),"AT",IF(AIH!$R30="AI",IF(Sheet1!$D30&gt;AIH!$Q30+100,100,"wait"),0))</f>
        <v>0</v>
      </c>
      <c r="CB29" s="8">
        <f>IF(AND(CB28&gt;0,CB28&lt;&gt;"wait"),"AT",IF(AIH!$R30="AI",IF(Sheet1!$D30&gt;AIH!$Q30+150,150,"wait"),0))</f>
        <v>0</v>
      </c>
      <c r="CC29" s="8">
        <f>IF(AND(CC28&gt;0,CC28&lt;&gt;"wait"),"AT",IF(AIH!$R30="AI",IF(Sheet1!$D30&gt;AIH!$Q30+200,200,"wait"),0))</f>
        <v>0</v>
      </c>
      <c r="CD29" s="8">
        <f>IF(AND(CD28&gt;0,CD28&lt;&gt;"wait"),"AT",IF(AIH!$R30="AI",IF(Sheet1!$E30&lt;AIH!$Q30-50,50,"wait"),0))</f>
        <v>0</v>
      </c>
      <c r="CE29" s="8">
        <f>IF(AND(CE28&gt;0,CE28&lt;&gt;"wait"),"AT",IF(AIH!$R30="AI",IF(Sheet1!$E30&lt;AIH!$Q30-100,100,"wait"),0))</f>
        <v>0</v>
      </c>
      <c r="CF29" s="8">
        <f>IF(AND(CF28&gt;0,CF28&lt;&gt;"wait"),"AT",IF(AIH!$R30="AI",IF(Sheet1!$E30&lt;AIH!$Q30-150,150,"wait"),0))</f>
        <v>0</v>
      </c>
      <c r="CG29" s="8">
        <f>IF(AND(CG28&gt;0,CG28&lt;&gt;"wait"),"AT",IF(AIH!$R30="AI",IF(Sheet1!$E30&lt;AIH!$Q30-200,200,"wait"),0))</f>
        <v>0</v>
      </c>
      <c r="CH29" s="8">
        <f t="shared" si="7"/>
        <v>0</v>
      </c>
      <c r="CI29" s="8"/>
      <c r="CJ29" s="8">
        <f>IF(AND(CJ28&gt;0,CJ28&lt;&gt;"wait"),"AT",IF(AIH!$T30="AI",IF(Sheet1!$D30&gt;AIH!$S30+50,50,"wait"),0))</f>
        <v>0</v>
      </c>
      <c r="CK29" s="8">
        <f>IF(AND(CK28&gt;0,CK28&lt;&gt;"wait"),"AT",IF(AIH!$T30="AI",IF(Sheet1!$D30&gt;AIH!$S30+100,100,"wait"),0))</f>
        <v>0</v>
      </c>
      <c r="CL29" s="8">
        <f>IF(AND(CL28&gt;0,CL28&lt;&gt;"wait"),"AT",IF(AIH!$T30="AI",IF(Sheet1!$D30&gt;AIH!$S30+150,150,"wait"),0))</f>
        <v>0</v>
      </c>
      <c r="CM29" s="8">
        <f>IF(AND(CM28&gt;0,CM28&lt;&gt;"wait"),"AT",IF(AIH!$T30="AI",IF(Sheet1!$D30&gt;AIH!$S30+200,200,"wait"),0))</f>
        <v>0</v>
      </c>
      <c r="CN29" s="8">
        <f>IF(AND(CN28&gt;0,CN28&lt;&gt;"wait"),"AT",IF(AIH!$T30="AI",IF(Sheet1!$E30&lt;AIH!$S30-50,50,"wait"),0))</f>
        <v>0</v>
      </c>
      <c r="CO29" s="8">
        <f>IF(AND(CO28&gt;0,CO28&lt;&gt;"wait"),"AT",IF(AIH!$T30="AI",IF(Sheet1!$E30&lt;AIH!$S30-100,100,"wait"),0))</f>
        <v>0</v>
      </c>
      <c r="CP29" s="8">
        <f>IF(AND(CP28&gt;0,CP28&lt;&gt;"wait"),"AT",IF(AIH!$T30="AI",IF(Sheet1!$E30&lt;AIH!$S30-150,150,"wait"),0))</f>
        <v>0</v>
      </c>
      <c r="CQ29" s="8">
        <f>IF(AND(CQ28&gt;0,CQ28&lt;&gt;"wait"),"AT",IF(AIH!$T30="AI",IF(Sheet1!$E30&lt;AIH!$S30-200,200,"wait"),0))</f>
        <v>0</v>
      </c>
      <c r="CR29" s="8">
        <f t="shared" si="8"/>
        <v>0</v>
      </c>
      <c r="CS29" s="8"/>
      <c r="CT29" s="8">
        <f>IF(AND(CT28&gt;0,CT28&lt;&gt;"wait"),"AT",IF(AIH!$V30="AI",IF(Sheet1!$D30&gt;AIH!$U30+50,50,"wait"),0))</f>
        <v>0</v>
      </c>
      <c r="CU29" s="8">
        <f>IF(AND(CU28&gt;0,CU28&lt;&gt;"wait"),"AT",IF(AIH!$V30="AI",IF(Sheet1!$D30&gt;AIH!$U30+100,100,"wait"),0))</f>
        <v>0</v>
      </c>
      <c r="CV29" s="8">
        <f>IF(AND(CV28&gt;0,CV28&lt;&gt;"wait"),"AT",IF(AIH!$V30="AI",IF(Sheet1!$D30&gt;AIH!$U30+150,150,"wait"),0))</f>
        <v>0</v>
      </c>
      <c r="CW29" s="8">
        <f>IF(AND(CW28&gt;0,CW28&lt;&gt;"wait"),"AT",IF(AIH!$V30="AI",IF(Sheet1!$D30&gt;AIH!$U30+200,200,"wait"),0))</f>
        <v>0</v>
      </c>
      <c r="CX29" s="8">
        <f>IF(AND(CX28&gt;0,CX28&lt;&gt;"wait"),"AT",IF(AIH!$V30="AI",IF(Sheet1!$E30&lt;AIH!$U30-50,50,"wait"),0))</f>
        <v>0</v>
      </c>
      <c r="CY29" s="8">
        <f>IF(AND(CY28&gt;0,CY28&lt;&gt;"wait"),"AT",IF(AIH!$V30="AI",IF(Sheet1!$E30&lt;AIH!$U30-100,100,"wait"),0))</f>
        <v>0</v>
      </c>
      <c r="CZ29" s="8">
        <f>IF(AND(CZ28&gt;0,CZ28&lt;&gt;"wait"),"AT",IF(AIH!$V30="AI",IF(Sheet1!$E30&lt;AIH!$U30-150,150,"wait"),0))</f>
        <v>0</v>
      </c>
      <c r="DA29" s="8">
        <f>IF(AND(DA28&gt;0,DA28&lt;&gt;"wait"),"AT",IF(AIH!$V30="AI",IF(Sheet1!$E30&lt;AIH!$U30-200,200,"wait"),0))</f>
        <v>0</v>
      </c>
      <c r="DB29" s="8">
        <f t="shared" si="9"/>
        <v>0</v>
      </c>
      <c r="DC29" s="8"/>
      <c r="DD29" s="8">
        <f>IF(AND(DD28&gt;0,DD28&lt;&gt;"wait"),"AT",IF(AIH!$X30="AI",IF(Sheet1!$D30&gt;AIH!$W30+50,50,"wait"),0))</f>
        <v>0</v>
      </c>
      <c r="DE29" s="8">
        <f>IF(AND(DE28&gt;0,DE28&lt;&gt;"wait"),"AT",IF(AIH!$X30="AI",IF(Sheet1!$D30&gt;AIH!$W30+100,100,"wait"),0))</f>
        <v>0</v>
      </c>
      <c r="DF29" s="8">
        <f>IF(AND(DF28&gt;0,DF28&lt;&gt;"wait"),"AT",IF(AIH!$X30="AI",IF(Sheet1!$D30&gt;AIH!$W30+150,150,"wait"),0))</f>
        <v>0</v>
      </c>
      <c r="DG29" s="8">
        <f>IF(AND(DG28&gt;0,DG28&lt;&gt;"wait"),"AT",IF(AIH!$X30="AI",IF(Sheet1!$D30&gt;AIH!$W30+200,200,"wait"),0))</f>
        <v>0</v>
      </c>
      <c r="DH29" s="8">
        <f>IF(AND(DH28&gt;0,DH28&lt;&gt;"wait"),"AT",IF(AIH!$X30="AI",IF(Sheet1!$E30&lt;AIH!$W30-50,50,"wait"),0))</f>
        <v>0</v>
      </c>
      <c r="DI29" s="8">
        <f>IF(AND(DI28&gt;0,DI28&lt;&gt;"wait"),"AT",IF(AIH!$X30="AI",IF(Sheet1!$E30&lt;AIH!$W30-100,100,"wait"),0))</f>
        <v>0</v>
      </c>
      <c r="DJ29" s="8">
        <f>IF(AND(DJ28&gt;0,DJ28&lt;&gt;"wait"),"AT",IF(AIH!$X30="AI",IF(Sheet1!$E30&lt;AIH!$W30-150,150,"wait"),0))</f>
        <v>0</v>
      </c>
      <c r="DK29" s="8">
        <f>IF(AND(DK28&gt;0,DK28&lt;&gt;"wait"),"AT",IF(AIH!$X30="AI",IF(Sheet1!$E30&lt;AIH!$W30-200,200,"wait"),0))</f>
        <v>0</v>
      </c>
      <c r="DL29" s="8">
        <f t="shared" si="10"/>
        <v>0</v>
      </c>
      <c r="DN29" s="10">
        <f>IF(AND(DN28&gt;0,DN28&lt;&gt;"wait"),"AT",IF(AIH!$AA30="AI",IF(Sheet1!$D30&gt;AIH!$Z30+50,50,"wait"),0))</f>
        <v>0</v>
      </c>
      <c r="DO29" s="10">
        <f>IF(AND(DO28&gt;0,DO28&lt;&gt;"wait"),"AT",IF(AIH!$AA30="AI",IF(Sheet1!$D30&gt;AIH!$Z30+100,100,"wait"),0))</f>
        <v>0</v>
      </c>
      <c r="DP29" s="10">
        <f>IF(AND(DP28&gt;0,DP28&lt;&gt;"wait"),"AT",IF(AIH!$AA30="AI",IF(Sheet1!$D30&gt;AIH!$Z30+150,150,"wait"),0))</f>
        <v>0</v>
      </c>
      <c r="DQ29" s="10">
        <f>IF(AND(DQ28&gt;0,DQ28&lt;&gt;"wait"),"AT",IF(AIH!$AA30="AI",IF(Sheet1!$D30&gt;AIH!$Z30+200,200,"wait"),0))</f>
        <v>0</v>
      </c>
      <c r="DR29" s="10">
        <f>IF(AND(DR28&gt;0,DR28&lt;&gt;"wait"),"AT",IF(AIH!$AA30="AI",IF(Sheet1!$E30&lt;AIH!$Z30-50,50,"wait"),0))</f>
        <v>0</v>
      </c>
      <c r="DS29" s="10">
        <f>IF(AND(DS28&gt;0,DS28&lt;&gt;"wait"),"AT",IF(AIH!$AA30="AI",IF(Sheet1!$E30&lt;AIH!$Z30-100,100,"wait"),0))</f>
        <v>0</v>
      </c>
      <c r="DT29" s="10">
        <f>IF(AND(DT28&gt;0,DT28&lt;&gt;"wait"),"AT",IF(AIH!$AA30="AI",IF(Sheet1!$E30&lt;AIH!$Z30-150,150,"wait"),0))</f>
        <v>0</v>
      </c>
      <c r="DU29" s="10">
        <f>IF(AND(DU28&gt;0,DU28&lt;&gt;"wait"),"AT",IF(AIH!$AA30="AI",IF(Sheet1!$E30&lt;AIH!$Z30-200,200,"wait"),0))</f>
        <v>0</v>
      </c>
      <c r="DV29" s="10">
        <f t="shared" si="11"/>
        <v>0</v>
      </c>
      <c r="DX29" s="10">
        <f>IF(AND(DX28&gt;0,DX28&lt;&gt;"wait"),"AT",IF(AIH!$AC30="AI",IF(Sheet1!$D30&gt;AIH!$AB30+50,50,"wait"),0))</f>
        <v>0</v>
      </c>
      <c r="DY29" s="10">
        <f>IF(AND(DY28&gt;0,DY28&lt;&gt;"wait"),"AT",IF(AIH!$AC30="AI",IF(Sheet1!$D30&gt;AIH!$AB30+100,100,"wait"),0))</f>
        <v>0</v>
      </c>
      <c r="DZ29" s="10">
        <f>IF(AND(DZ28&gt;0,DZ28&lt;&gt;"wait"),"AT",IF(AIH!$AC30="AI",IF(Sheet1!$D30&gt;AIH!$AB30+150,150,"wait"),0))</f>
        <v>0</v>
      </c>
      <c r="EA29" s="10">
        <f>IF(AND(EA28&gt;0,EA28&lt;&gt;"wait"),"AT",IF(AIH!$AC30="AI",IF(Sheet1!$D30&gt;AIH!$AB30+200,200,"wait"),0))</f>
        <v>0</v>
      </c>
      <c r="EB29" s="10">
        <f>IF(AND(EB28&gt;0,EB28&lt;&gt;"wait"),"AT",IF(AIH!$AC30="AI",IF(Sheet1!$E30&lt;AIH!$AB30-50,50,"wait"),0))</f>
        <v>0</v>
      </c>
      <c r="EC29" s="10">
        <f>IF(AND(EC28&gt;0,EC28&lt;&gt;"wait"),"AT",IF(AIH!$AC30="AI",IF(Sheet1!$E30&lt;AIH!$AB30-100,100,"wait"),0))</f>
        <v>0</v>
      </c>
      <c r="ED29" s="10">
        <f>IF(AND(ED28&gt;0,ED28&lt;&gt;"wait"),"AT",IF(AIH!$AC30="AI",IF(Sheet1!$E30&lt;AIH!$AB30-150,150,"wait"),0))</f>
        <v>0</v>
      </c>
      <c r="EE29" s="10">
        <f>IF(AND(EE28&gt;0,EE28&lt;&gt;"wait"),"AT",IF(AIH!$AC30="AI",IF(Sheet1!$E30&lt;AIH!$AB30-200,200,"wait"),0))</f>
        <v>0</v>
      </c>
      <c r="EF29" s="10">
        <f t="shared" si="12"/>
        <v>0</v>
      </c>
      <c r="EH29" s="10">
        <f>IF(AND(EH28&gt;0,EH28&lt;&gt;"wait"),"AT",IF(AIH!$AE30="AI",IF(Sheet1!$D30&gt;AIH!$AD30+50,50,"wait"),0))</f>
        <v>0</v>
      </c>
      <c r="EI29" s="10">
        <f>IF(AND(EI28&gt;0,EI28&lt;&gt;"wait"),"AT",IF(AIH!$AE30="AI",IF(Sheet1!$D30&gt;AIH!$AD30+100,100,"wait"),0))</f>
        <v>0</v>
      </c>
      <c r="EJ29" s="10">
        <f>IF(AND(EJ28&gt;0,EJ28&lt;&gt;"wait"),"AT",IF(AIH!$AE30="AI",IF(Sheet1!$D30&gt;AIH!$AD30+150,150,"wait"),0))</f>
        <v>0</v>
      </c>
      <c r="EK29" s="10">
        <f>IF(AND(EK28&gt;0,EK28&lt;&gt;"wait"),"AT",IF(AIH!$AE30="AI",IF(Sheet1!$D30&gt;AIH!$AD30+200,200,"wait"),0))</f>
        <v>0</v>
      </c>
      <c r="EL29" s="10">
        <f>IF(AND(EL28&gt;0,EL28&lt;&gt;"wait"),"AT",IF(AIH!$AE30="AI",IF(Sheet1!$E30&lt;AIH!$AD30-50,50,"wait"),0))</f>
        <v>0</v>
      </c>
      <c r="EM29" s="10">
        <f>IF(AND(EM28&gt;0,EM28&lt;&gt;"wait"),"AT",IF(AIH!$AE30="AI",IF(Sheet1!$E30&lt;AIH!$AD30-100,100,"wait"),0))</f>
        <v>0</v>
      </c>
      <c r="EN29" s="10">
        <f>IF(AND(EN28&gt;0,EN28&lt;&gt;"wait"),"AT",IF(AIH!$AE30="AI",IF(Sheet1!$E30&lt;AIH!$AD30-150,150,"wait"),0))</f>
        <v>0</v>
      </c>
      <c r="EO29" s="10">
        <f>IF(AND(EO28&gt;0,EO28&lt;&gt;"wait"),"AT",IF(AIH!$AE30="AI",IF(Sheet1!$E30&lt;AIH!$AD30-200,200,"wait"),0))</f>
        <v>0</v>
      </c>
      <c r="EP29" s="10">
        <f t="shared" si="13"/>
        <v>0</v>
      </c>
      <c r="ER29" s="10">
        <f>IF(AND(ER28&gt;0,ER28&lt;&gt;"wait"),"AT",IF(AIH!$AG30="AI",IF(Sheet1!$D30&gt;AIH!$AF30+50,50,"wait"),0))</f>
        <v>0</v>
      </c>
      <c r="ES29" s="10">
        <f>IF(AND(ES28&gt;0,ES28&lt;&gt;"wait"),"AT",IF(AIH!$AG30="AI",IF(Sheet1!$D30&gt;AIH!$AF30+100,100,"wait"),0))</f>
        <v>0</v>
      </c>
      <c r="ET29" s="10">
        <f>IF(AND(ET28&gt;0,ET28&lt;&gt;"wait"),"AT",IF(AIH!$AG30="AI",IF(Sheet1!$D30&gt;AIH!$AF30+150,150,"wait"),0))</f>
        <v>0</v>
      </c>
      <c r="EU29" s="10">
        <f>IF(AND(EU28&gt;0,EU28&lt;&gt;"wait"),"AT",IF(AIH!$AG30="AI",IF(Sheet1!$D30&gt;AIH!$AF30+200,200,"wait"),0))</f>
        <v>0</v>
      </c>
      <c r="EV29" s="10">
        <f>IF(AND(EV28&gt;0,EV28&lt;&gt;"wait"),"AT",IF(AIH!$AG30="AI",IF(Sheet1!$E30&lt;AIH!$AF30-50,50,"wait"),0))</f>
        <v>0</v>
      </c>
      <c r="EW29" s="10">
        <f>IF(AND(EW28&gt;0,EW28&lt;&gt;"wait"),"AT",IF(AIH!$AG30="AI",IF(Sheet1!$E30&lt;AIH!$AF30-100,100,"wait"),0))</f>
        <v>0</v>
      </c>
      <c r="EX29" s="10">
        <f>IF(AND(EX28&gt;0,EX28&lt;&gt;"wait"),"AT",IF(AIH!$AG30="AI",IF(Sheet1!$E30&lt;AIH!$AF30-150,150,"wait"),0))</f>
        <v>0</v>
      </c>
      <c r="EY29" s="10">
        <f>IF(AND(EY28&gt;0,EY28&lt;&gt;"wait"),"AT",IF(AIH!$AG30="AI",IF(Sheet1!$E30&lt;AIH!$AF30-200,200,"wait"),0))</f>
        <v>0</v>
      </c>
      <c r="EZ29" s="10">
        <f t="shared" si="14"/>
        <v>0</v>
      </c>
      <c r="FB29" s="10">
        <f>IF(AND(FB28&gt;0,FB28&lt;&gt;"wait"),"AT",IF(AIH!$AI30="AI",IF(Sheet1!$D30&gt;AIH!$AH30+50,50,"wait"),0))</f>
        <v>0</v>
      </c>
      <c r="FC29" s="10">
        <f>IF(AND(FC28&gt;0,FC28&lt;&gt;"wait"),"AT",IF(AIH!$AI30="AI",IF(Sheet1!$D30&gt;AIH!$AH30+100,100,"wait"),0))</f>
        <v>0</v>
      </c>
      <c r="FD29" s="10">
        <f>IF(AND(FD28&gt;0,FD28&lt;&gt;"wait"),"AT",IF(AIH!$AI30="AI",IF(Sheet1!$D30&gt;AIH!$AH30+150,150,"wait"),0))</f>
        <v>0</v>
      </c>
      <c r="FE29" s="10">
        <f>IF(AND(FE28&gt;0,FE28&lt;&gt;"wait"),"AT",IF(AIH!$AI30="AI",IF(Sheet1!$D30&gt;AIH!$AH30+200,200,"wait"),0))</f>
        <v>0</v>
      </c>
      <c r="FF29" s="10">
        <f>IF(AND(FF28&gt;0,FF28&lt;&gt;"wait"),"AT",IF(AIH!$AI30="AI",IF(Sheet1!$E30&lt;AIH!$AH30-50,50,"wait"),0))</f>
        <v>0</v>
      </c>
      <c r="FG29" s="10">
        <f>IF(AND(FG28&gt;0,FG28&lt;&gt;"wait"),"AT",IF(AIH!$AI30="AI",IF(Sheet1!$E30&lt;AIH!$AH30-100,100,"wait"),0))</f>
        <v>0</v>
      </c>
      <c r="FH29" s="10">
        <f>IF(AND(FH28&gt;0,FH28&lt;&gt;"wait"),"AT",IF(AIH!$AI30="AI",IF(Sheet1!$E30&lt;AIH!$AH30-150,150,"wait"),0))</f>
        <v>0</v>
      </c>
      <c r="FI29" s="10">
        <f>IF(AND(FI28&gt;0,FI28&lt;&gt;"wait"),"AT",IF(AIH!$AI30="AI",IF(Sheet1!$E30&lt;AIH!$AH30-200,200,"wait"),0))</f>
        <v>0</v>
      </c>
      <c r="FJ29" s="10">
        <f t="shared" si="15"/>
        <v>0</v>
      </c>
      <c r="FL29" s="10">
        <f>IF(AND(FL28&gt;0,FL28&lt;&gt;"wait"),"AT",IF(AIH!$AK30="AI",IF(Sheet1!$D30&gt;AIH!$AJ30+50,50,"wait"),0))</f>
        <v>0</v>
      </c>
      <c r="FM29" s="10">
        <f>IF(AND(FM28&gt;0,FM28&lt;&gt;"wait"),"AT",IF(AIH!$AK30="AI",IF(Sheet1!$D30&gt;AIH!$AJ30+100,100,"wait"),0))</f>
        <v>0</v>
      </c>
      <c r="FN29" s="10">
        <f>IF(AND(FN28&gt;0,FN28&lt;&gt;"wait"),"AT",IF(AIH!$AK30="AI",IF(Sheet1!$D30&gt;AIH!$AJ30+150,150,"wait"),0))</f>
        <v>0</v>
      </c>
      <c r="FO29" s="10">
        <f>IF(AND(FO28&gt;0,FO28&lt;&gt;"wait"),"AT",IF(AIH!$AK30="AI",IF(Sheet1!$D30&gt;AIH!$AJ30+200,200,"wait"),0))</f>
        <v>0</v>
      </c>
      <c r="FP29" s="10">
        <f>IF(AND(FP28&gt;0,FP28&lt;&gt;"wait"),"AT",IF(AIH!$AK30="AI",IF(Sheet1!$E30&lt;AIH!$AJ30-50,50,"wait"),0))</f>
        <v>0</v>
      </c>
      <c r="FQ29" s="10">
        <f>IF(AND(FQ28&gt;0,FQ28&lt;&gt;"wait"),"AT",IF(AIH!$AK30="AI",IF(Sheet1!$E30&lt;AIH!$AJ30-100,100,"wait"),0))</f>
        <v>0</v>
      </c>
      <c r="FR29" s="10">
        <f>IF(AND(FR28&gt;0,FR28&lt;&gt;"wait"),"AT",IF(AIH!$AK30="AI",IF(Sheet1!$E30&lt;AIH!$AJ30-150,150,"wait"),0))</f>
        <v>0</v>
      </c>
      <c r="FS29" s="10">
        <f>IF(AND(FS28&gt;0,FS28&lt;&gt;"wait"),"AT",IF(AIH!$AK30="AI",IF(Sheet1!$E30&lt;AIH!$AJ30-200,200,"wait"),0))</f>
        <v>0</v>
      </c>
      <c r="FT29" s="10">
        <f t="shared" si="16"/>
        <v>0</v>
      </c>
      <c r="FV29" s="10">
        <f>IF(AND(FV28&gt;0,FV28&lt;&gt;"wait"),"AT",IF(AIH!$AM30="AI",IF(Sheet1!$D30&gt;AIH!$AL30+50,50,"wait"),0))</f>
        <v>0</v>
      </c>
      <c r="FW29" s="10">
        <f>IF(AND(FW28&gt;0,FW28&lt;&gt;"wait"),"AT",IF(AIH!$AM30="AI",IF(Sheet1!$D30&gt;AIH!$AL30+100,100,"wait"),0))</f>
        <v>0</v>
      </c>
      <c r="FX29" s="10">
        <f>IF(AND(FX28&gt;0,FX28&lt;&gt;"wait"),"AT",IF(AIH!$AM30="AI",IF(Sheet1!$D30&gt;AIH!$AL30+150,150,"wait"),0))</f>
        <v>0</v>
      </c>
      <c r="FY29" s="10">
        <f>IF(AND(FY28&gt;0,FY28&lt;&gt;"wait"),"AT",IF(AIH!$AM30="AI",IF(Sheet1!$D30&gt;AIH!$AL30+200,200,"wait"),0))</f>
        <v>0</v>
      </c>
      <c r="FZ29" s="10">
        <f>IF(AND(FZ28&gt;0,FZ28&lt;&gt;"wait"),"AT",IF(AIH!$AM30="AI",IF(Sheet1!$E30&lt;AIH!$AL30-50,50,"wait"),0))</f>
        <v>0</v>
      </c>
      <c r="GA29" s="10">
        <f>IF(AND(GA28&gt;0,GA28&lt;&gt;"wait"),"AT",IF(AIH!$AM30="AI",IF(Sheet1!$E30&lt;AIH!$AL30-100,100,"wait"),0))</f>
        <v>0</v>
      </c>
      <c r="GB29" s="10">
        <f>IF(AND(GB28&gt;0,GB28&lt;&gt;"wait"),"AT",IF(AIH!$AM30="AI",IF(Sheet1!$E30&lt;AIH!$AL30-150,150,"wait"),0))</f>
        <v>0</v>
      </c>
      <c r="GC29" s="10">
        <f>IF(AND(GC28&gt;0,GC28&lt;&gt;"wait"),"AT",IF(AIH!$AM30="AI",IF(Sheet1!$E30&lt;AIH!$AL30-200,200,"wait"),0))</f>
        <v>0</v>
      </c>
      <c r="GD29" s="10">
        <f t="shared" si="17"/>
        <v>0</v>
      </c>
      <c r="GF29" s="10">
        <f>IF(AND(GF28&gt;0,GF28&lt;&gt;"wait"),"AT",IF(AIH!$AO30="AI",IF(Sheet1!$D30&gt;AIH!$AN30+50,50,"wait"),0))</f>
        <v>0</v>
      </c>
      <c r="GG29" s="10">
        <f>IF(AND(GG28&gt;0,GG28&lt;&gt;"wait"),"AT",IF(AIH!$AO30="AI",IF(Sheet1!$D30&gt;AIH!$AN30+100,100,"wait"),0))</f>
        <v>0</v>
      </c>
      <c r="GH29" s="10">
        <f>IF(AND(GH28&gt;0,GH28&lt;&gt;"wait"),"AT",IF(AIH!$AO30="AI",IF(Sheet1!$D30&gt;AIH!$AN30+150,150,"wait"),0))</f>
        <v>0</v>
      </c>
      <c r="GI29" s="10">
        <f>IF(AND(GI28&gt;0,GI28&lt;&gt;"wait"),"AT",IF(AIH!$AO30="AI",IF(Sheet1!$D30&gt;AIH!$AN30+200,200,"wait"),0))</f>
        <v>0</v>
      </c>
      <c r="GJ29" s="10">
        <f>IF(AND(GJ28&gt;0,GJ28&lt;&gt;"wait"),"AT",IF(AIH!$AO30="AI",IF(Sheet1!$E30&lt;AIH!$AN30-50,50,"wait"),0))</f>
        <v>0</v>
      </c>
      <c r="GK29" s="10">
        <f>IF(AND(GK28&gt;0,GK28&lt;&gt;"wait"),"AT",IF(AIH!$AO30="AI",IF(Sheet1!$E30&lt;AIH!$AN30-100,100,"wait"),0))</f>
        <v>0</v>
      </c>
      <c r="GL29" s="10">
        <f>IF(AND(GL28&gt;0,GL28&lt;&gt;"wait"),"AT",IF(AIH!$AO30="AI",IF(Sheet1!$E30&lt;AIH!$AN30-150,150,"wait"),0))</f>
        <v>0</v>
      </c>
      <c r="GM29" s="10">
        <f>IF(AND(GM28&gt;0,GM28&lt;&gt;"wait"),"AT",IF(AIH!$AO30="AI",IF(Sheet1!$E30&lt;AIH!$AN30-200,200,"wait"),0))</f>
        <v>0</v>
      </c>
      <c r="GN29" s="10">
        <f t="shared" si="18"/>
        <v>0</v>
      </c>
      <c r="GP29" s="10">
        <f>IF(AND(GP28&gt;0,GP28&lt;&gt;"wait"),"AT",IF(AIH!$AQ30="AI",IF(Sheet1!$D30&gt;AIH!$AP30+50,50,"wait"),0))</f>
        <v>0</v>
      </c>
      <c r="GQ29" s="10">
        <f>IF(AND(GQ28&gt;0,GQ28&lt;&gt;"wait"),"AT",IF(AIH!$AQ30="AI",IF(Sheet1!$D30&gt;AIH!$AP30+100,100,"wait"),0))</f>
        <v>0</v>
      </c>
      <c r="GR29" s="10">
        <f>IF(AND(GR28&gt;0,GR28&lt;&gt;"wait"),"AT",IF(AIH!$AQ30="AI",IF(Sheet1!$D30&gt;AIH!$AP30+150,150,"wait"),0))</f>
        <v>0</v>
      </c>
      <c r="GS29" s="10">
        <f>IF(AND(GS28&gt;0,GS28&lt;&gt;"wait"),"AT",IF(AIH!$AQ30="AI",IF(Sheet1!$D30&gt;AIH!$AP30+200,200,"wait"),0))</f>
        <v>0</v>
      </c>
      <c r="GT29" s="10">
        <f>IF(AND(GT28&gt;0,GT28&lt;&gt;"wait"),"AT",IF(AIH!$AQ30="AI",IF(Sheet1!$E30&lt;AIH!$AP30-50,50,"wait"),0))</f>
        <v>0</v>
      </c>
      <c r="GU29" s="10">
        <f>IF(AND(GU28&gt;0,GU28&lt;&gt;"wait"),"AT",IF(AIH!$AQ30="AI",IF(Sheet1!$E30&lt;AIH!$AP30-100,100,"wait"),0))</f>
        <v>0</v>
      </c>
      <c r="GV29" s="10">
        <f>IF(AND(GV28&gt;0,GV28&lt;&gt;"wait"),"AT",IF(AIH!$AQ30="AI",IF(Sheet1!$E30&lt;AIH!$AP30-150,150,"wait"),0))</f>
        <v>0</v>
      </c>
      <c r="GW29" s="10">
        <f>IF(AND(GW28&gt;0,GW28&lt;&gt;"wait"),"AT",IF(AIH!$AQ30="AI",IF(Sheet1!$E30&lt;AIH!$AP30-200,200,"wait"),0))</f>
        <v>0</v>
      </c>
      <c r="GX29" s="10">
        <f t="shared" si="19"/>
        <v>0</v>
      </c>
      <c r="GZ29" s="10">
        <f>IF(AND(GZ28&gt;0,GZ28&lt;&gt;"wait"),"AT",IF(AIH!$AS30="AI",IF(Sheet1!$D30&gt;AIH!$AR30+50,50,"wait"),0))</f>
        <v>0</v>
      </c>
      <c r="HA29" s="10">
        <f>IF(AND(HA28&gt;0,HA28&lt;&gt;"wait"),"AT",IF(AIH!$AS30="AI",IF(Sheet1!$D30&gt;AIH!$AR30+100,100,"wait"),0))</f>
        <v>0</v>
      </c>
      <c r="HB29" s="10">
        <f>IF(AND(HB28&gt;0,HB28&lt;&gt;"wait"),"AT",IF(AIH!$AS30="AI",IF(Sheet1!$D30&gt;AIH!$AR30+150,150,"wait"),0))</f>
        <v>0</v>
      </c>
      <c r="HC29" s="10">
        <f>IF(AND(HC28&gt;0,HC28&lt;&gt;"wait"),"AT",IF(AIH!$AS30="AI",IF(Sheet1!$D30&gt;AIH!$AR30+200,200,"wait"),0))</f>
        <v>0</v>
      </c>
      <c r="HD29" s="10">
        <f>IF(AND(HD28&gt;0,HD28&lt;&gt;"wait"),"AT",IF(AIH!$AS30="AI",IF(Sheet1!$E30&lt;AIH!$AR30-50,50,"wait"),0))</f>
        <v>0</v>
      </c>
      <c r="HE29" s="10">
        <f>IF(AND(HE28&gt;0,HE28&lt;&gt;"wait"),"AT",IF(AIH!$AS30="AI",IF(Sheet1!$E30&lt;AIH!$AR30-100,100,"wait"),0))</f>
        <v>0</v>
      </c>
      <c r="HF29" s="10">
        <f>IF(AND(HF28&gt;0,HF28&lt;&gt;"wait"),"AT",IF(AIH!$AS30="AI",IF(Sheet1!$E30&lt;AIH!$AR30-150,150,"wait"),0))</f>
        <v>0</v>
      </c>
      <c r="HG29" s="10">
        <f>IF(AND(HG28&gt;0,HG28&lt;&gt;"wait"),"AT",IF(AIH!$AS30="AI",IF(Sheet1!$E30&lt;AIH!$AR30-200,200,"wait"),0))</f>
        <v>0</v>
      </c>
      <c r="HH29" s="10">
        <f t="shared" si="20"/>
        <v>0</v>
      </c>
      <c r="HJ29" s="10">
        <f>IF(AND(HJ28&gt;0,HJ28&lt;&gt;"wait"),"AT",IF(AIH!$AU30="AI",IF(Sheet1!$D30&gt;AIH!$AT30+50,50,"wait"),0))</f>
        <v>0</v>
      </c>
      <c r="HK29" s="10">
        <f>IF(AND(HK28&gt;0,HK28&lt;&gt;"wait"),"AT",IF(AIH!$AU30="AI",IF(Sheet1!$D30&gt;AIH!$AT30+100,100,"wait"),0))</f>
        <v>0</v>
      </c>
      <c r="HL29" s="10">
        <f>IF(AND(HL28&gt;0,HL28&lt;&gt;"wait"),"AT",IF(AIH!$AU30="AI",IF(Sheet1!$D30&gt;AIH!$AT30+150,150,"wait"),0))</f>
        <v>0</v>
      </c>
      <c r="HM29" s="10">
        <f>IF(AND(HM28&gt;0,HM28&lt;&gt;"wait"),"AT",IF(AIH!$AU30="AI",IF(Sheet1!$D30&gt;AIH!$AT30+200,200,"wait"),0))</f>
        <v>0</v>
      </c>
      <c r="HN29" s="10">
        <f>IF(AND(HN28&gt;0,HN28&lt;&gt;"wait"),"AT",IF(AIH!$AU30="AI",IF(Sheet1!$E30&lt;AIH!$AT30-50,50,"wait"),0))</f>
        <v>0</v>
      </c>
      <c r="HO29" s="10">
        <f>IF(AND(HO28&gt;0,HO28&lt;&gt;"wait"),"AT",IF(AIH!$AU30="AI",IF(Sheet1!$E30&lt;AIH!$AT30-100,100,"wait"),0))</f>
        <v>0</v>
      </c>
      <c r="HP29" s="10">
        <f>IF(AND(HP28&gt;0,HP28&lt;&gt;"wait"),"AT",IF(AIH!$AU30="AI",IF(Sheet1!$E30&lt;AIH!$AT30-150,150,"wait"),0))</f>
        <v>0</v>
      </c>
      <c r="HQ29" s="10">
        <f>IF(AND(HQ28&gt;0,HQ28&lt;&gt;"wait"),"AT",IF(AIH!$AU30="AI",IF(Sheet1!$E30&lt;AIH!$AT30-200,200,"wait"),0))</f>
        <v>0</v>
      </c>
      <c r="HR29" s="10">
        <f t="shared" si="21"/>
        <v>0</v>
      </c>
      <c r="HT29" s="10">
        <f>IF(AND(HT28&gt;0,HT28&lt;&gt;"wait"),"AT",IF(AIH!$AX30="AI",IF(Sheet1!$D30&gt;AIH!$AW30+50,50,"wait"),0))</f>
        <v>0</v>
      </c>
      <c r="HU29" s="10">
        <f>IF(AND(HU28&gt;0,HU28&lt;&gt;"wait"),"AT",IF(AIH!$AX30="AI",IF(Sheet1!$D30&gt;AIH!$AW30+100,100,"wait"),0))</f>
        <v>0</v>
      </c>
      <c r="HV29" s="10">
        <f>IF(AND(HV28&gt;0,HV28&lt;&gt;"wait"),"AT",IF(AIH!$AX30="AI",IF(Sheet1!$D30&gt;AIH!$AW30+150,150,"wait"),0))</f>
        <v>0</v>
      </c>
      <c r="HW29" s="10">
        <f>IF(AND(HW28&gt;0,HW28&lt;&gt;"wait"),"AT",IF(AIH!$AX30="AI",IF(Sheet1!$D30&gt;AIH!$AW30+200,200,"wait"),0))</f>
        <v>0</v>
      </c>
      <c r="HX29" s="10">
        <f>IF(AND(HX28&gt;0,HX28&lt;&gt;"wait"),"AT",IF(AIH!$AX30="AI",IF(Sheet1!$E30&lt;AIH!$AW30-50,50,"wait"),0))</f>
        <v>0</v>
      </c>
      <c r="HY29" s="10">
        <f>IF(AND(HY28&gt;0,HY28&lt;&gt;"wait"),"AT",IF(AIH!$AX30="AI",IF(Sheet1!$E30&lt;AIH!$AW30-100,100,"wait"),0))</f>
        <v>0</v>
      </c>
      <c r="HZ29" s="10">
        <f>IF(AND(HZ28&gt;0,HZ28&lt;&gt;"wait"),"AT",IF(AIH!$AX30="AI",IF(Sheet1!$E30&lt;AIH!$AW30-150,150,"wait"),0))</f>
        <v>0</v>
      </c>
      <c r="IA29" s="10">
        <f>IF(AND(IA28&gt;0,IA28&lt;&gt;"wait"),"AT",IF(AIH!$AX30="AI",IF(Sheet1!$E30&lt;AIH!$AW30-200,200,"wait"),0))</f>
        <v>0</v>
      </c>
      <c r="IB29" s="10">
        <f t="shared" si="22"/>
        <v>0</v>
      </c>
      <c r="ID29" s="10">
        <f>IF(AND(ID28&gt;0,ID28&lt;&gt;"wait"),"AT",IF(AIH!$AZ30="AI",IF(Sheet1!$D30&gt;AIH!$AY30+50,50,"wait"),0))</f>
        <v>0</v>
      </c>
      <c r="IE29" s="10">
        <f>IF(AND(IE28&gt;0,IE28&lt;&gt;"wait"),"AT",IF(AIH!$AZ30="AI",IF(Sheet1!$D30&gt;AIH!$AY30+100,100,"wait"),0))</f>
        <v>0</v>
      </c>
      <c r="IF29" s="10">
        <f>IF(AND(IF28&gt;0,IF28&lt;&gt;"wait"),"AT",IF(AIH!$AZ30="AI",IF(Sheet1!$D30&gt;AIH!$AY30+150,150,"wait"),0))</f>
        <v>0</v>
      </c>
      <c r="IG29" s="10">
        <f>IF(AND(IG28&gt;0,IG28&lt;&gt;"wait"),"AT",IF(AIH!$AZ30="AI",IF(Sheet1!$D30&gt;AIH!$AY30+200,200,"wait"),0))</f>
        <v>0</v>
      </c>
      <c r="IH29" s="10">
        <f>IF(AND(IH28&gt;0,IH28&lt;&gt;"wait"),"AT",IF(AIH!$AZ30="AI",IF(Sheet1!$E30&lt;AIH!$AY30-50,50,"wait"),0))</f>
        <v>0</v>
      </c>
      <c r="II29" s="10">
        <f>IF(AND(II28&gt;0,II28&lt;&gt;"wait"),"AT",IF(AIH!$AZ30="AI",IF(Sheet1!$E30&lt;AIH!$AY30-100,100,"wait"),0))</f>
        <v>0</v>
      </c>
      <c r="IJ29" s="10">
        <f>IF(AND(IJ28&gt;0,IJ28&lt;&gt;"wait"),"AT",IF(AIH!$AZ30="AI",IF(Sheet1!$E30&lt;AIH!$AY30-150,150,"wait"),0))</f>
        <v>0</v>
      </c>
      <c r="IK29" s="10">
        <f>IF(AND(IK28&gt;0,IK28&lt;&gt;"wait"),"AT",IF(AIH!$AZ30="AI",IF(Sheet1!$E30&lt;AIH!$AY30-200,200,"wait"),0))</f>
        <v>0</v>
      </c>
      <c r="IL29" s="10">
        <f t="shared" si="23"/>
        <v>0</v>
      </c>
      <c r="IN29" s="10">
        <f>IF(AND(IN28&gt;0,IN28&lt;&gt;"wait"),"AT",IF(AIH!$BB30="AI",IF(Sheet1!$D30&gt;AIH!$BA30+50,50,"wait"),0))</f>
        <v>0</v>
      </c>
      <c r="IO29" s="10">
        <f>IF(AND(IO28&gt;0,IO28&lt;&gt;"wait"),"AT",IF(AIH!$BB30="AI",IF(Sheet1!$D30&gt;AIH!$BA30+100,100,"wait"),0))</f>
        <v>0</v>
      </c>
      <c r="IP29" s="10">
        <f>IF(AND(IP28&gt;0,IP28&lt;&gt;"wait"),"AT",IF(AIH!$BB30="AI",IF(Sheet1!$D30&gt;AIH!$BA30+150,150,"wait"),0))</f>
        <v>0</v>
      </c>
      <c r="IQ29" s="10">
        <f>IF(AND(IQ28&gt;0,IQ28&lt;&gt;"wait"),"AT",IF(AIH!$BB30="AI",IF(Sheet1!$D30&gt;AIH!$BA30+200,200,"wait"),0))</f>
        <v>0</v>
      </c>
      <c r="IR29" s="10">
        <f>IF(AND(IR28&gt;0,IR28&lt;&gt;"wait"),"AT",IF(AIH!$BB30="AI",IF(Sheet1!$E30&lt;AIH!$BA30-50,50,"wait"),0))</f>
        <v>0</v>
      </c>
      <c r="IS29" s="10">
        <f>IF(AND(IS28&gt;0,IS28&lt;&gt;"wait"),"AT",IF(AIH!$BB30="AI",IF(Sheet1!$E30&lt;AIH!$BA30-100,100,"wait"),0))</f>
        <v>0</v>
      </c>
      <c r="IT29" s="10">
        <f>IF(AND(IT28&gt;0,IT28&lt;&gt;"wait"),"AT",IF(AIH!$BB30="AI",IF(Sheet1!$E30&lt;AIH!$BA30-150,150,"wait"),0))</f>
        <v>0</v>
      </c>
      <c r="IU29" s="10">
        <f>IF(AND(IU28&gt;0,IU28&lt;&gt;"wait"),"AT",IF(AIH!$BB30="AI",IF(Sheet1!$E30&lt;AIH!$BA30-200,200,"wait"),0))</f>
        <v>0</v>
      </c>
      <c r="IV29" s="10">
        <f t="shared" si="24"/>
        <v>0</v>
      </c>
      <c r="IX29" s="10">
        <f>IF(AND(IX28&gt;0,IX28&lt;&gt;"wait"),"AT",IF(AIH!$BD30="AI",IF(Sheet1!$D30&gt;AIH!$BC30+50,50,"wait"),0))</f>
        <v>0</v>
      </c>
      <c r="IY29" s="10">
        <f>IF(AND(IY28&gt;0,IY28&lt;&gt;"wait"),"AT",IF(AIH!$BD30="AI",IF(Sheet1!$D30&gt;AIH!$BC30+100,100,"wait"),0))</f>
        <v>0</v>
      </c>
      <c r="IZ29" s="10">
        <f>IF(AND(IZ28&gt;0,IZ28&lt;&gt;"wait"),"AT",IF(AIH!$BD30="AI",IF(Sheet1!$D30&gt;AIH!$BC30+150,150,"wait"),0))</f>
        <v>0</v>
      </c>
      <c r="JA29" s="10">
        <f>IF(AND(JA28&gt;0,JA28&lt;&gt;"wait"),"AT",IF(AIH!$BD30="AI",IF(Sheet1!$D30&gt;AIH!$BC30+200,200,"wait"),0))</f>
        <v>0</v>
      </c>
      <c r="JB29" s="10">
        <f>IF(AND(JB28&gt;0,JB28&lt;&gt;"wait"),"AT",IF(AIH!$BD30="AI",IF(Sheet1!$E30&lt;AIH!$BC30-50,50,"wait"),0))</f>
        <v>0</v>
      </c>
      <c r="JC29" s="10">
        <f>IF(AND(JC28&gt;0,JC28&lt;&gt;"wait"),"AT",IF(AIH!$BD30="AI",IF(Sheet1!$E30&lt;AIH!$BC30-100,100,"wait"),0))</f>
        <v>0</v>
      </c>
      <c r="JD29" s="10">
        <f>IF(AND(JD28&gt;0,JD28&lt;&gt;"wait"),"AT",IF(AIH!$BD30="AI",IF(Sheet1!$E30&lt;AIH!$BC30-150,150,"wait"),0))</f>
        <v>0</v>
      </c>
      <c r="JE29" s="10">
        <f>IF(AND(JE28&gt;0,JE28&lt;&gt;"wait"),"AT",IF(AIH!$BD30="AI",IF(Sheet1!$E30&lt;AIH!$BC30-200,200,"wait"),0))</f>
        <v>0</v>
      </c>
      <c r="JF29" s="10">
        <f t="shared" si="25"/>
        <v>0</v>
      </c>
      <c r="JH29" s="10">
        <f>IF(AND(JH28&gt;0,JH28&lt;&gt;"wait"),"AT",IF(AIH!$BF30="AI",IF(Sheet1!$D30&gt;AIH!$BE30+50,50,"wait"),0))</f>
        <v>0</v>
      </c>
      <c r="JI29" s="10">
        <f>IF(AND(JI28&gt;0,JI28&lt;&gt;"wait"),"AT",IF(AIH!$BF30="AI",IF(Sheet1!$D30&gt;AIH!$BE30+100,100,"wait"),0))</f>
        <v>0</v>
      </c>
      <c r="JJ29" s="10">
        <f>IF(AND(JJ28&gt;0,JJ28&lt;&gt;"wait"),"AT",IF(AIH!$BF30="AI",IF(Sheet1!$D30&gt;AIH!$BE30+150,150,"wait"),0))</f>
        <v>0</v>
      </c>
      <c r="JK29" s="10">
        <f>IF(AND(JK28&gt;0,JK28&lt;&gt;"wait"),"AT",IF(AIH!$BF30="AI",IF(Sheet1!$D30&gt;AIH!$BE30+200,200,"wait"),0))</f>
        <v>0</v>
      </c>
      <c r="JL29" s="10">
        <f>IF(AND(JL28&gt;0,JL28&lt;&gt;"wait"),"AT",IF(AIH!$BF30="AI",IF(Sheet1!$E30&lt;AIH!$BE30-50,50,"wait"),0))</f>
        <v>0</v>
      </c>
      <c r="JM29" s="10">
        <f>IF(AND(JM28&gt;0,JM28&lt;&gt;"wait"),"AT",IF(AIH!$BF30="AI",IF(Sheet1!$E30&lt;AIH!$BE30-100,100,"wait"),0))</f>
        <v>0</v>
      </c>
      <c r="JN29" s="10">
        <f>IF(AND(JN28&gt;0,JN28&lt;&gt;"wait"),"AT",IF(AIH!$BF30="AI",IF(Sheet1!$E30&lt;AIH!$BE30-150,150,"wait"),0))</f>
        <v>0</v>
      </c>
      <c r="JO29" s="10">
        <f>IF(AND(JO28&gt;0,JO28&lt;&gt;"wait"),"AT",IF(AIH!$BF30="AI",IF(Sheet1!$E30&lt;AIH!$BE30-200,200,"wait"),0))</f>
        <v>0</v>
      </c>
      <c r="JP29" s="10">
        <f t="shared" si="26"/>
        <v>0</v>
      </c>
      <c r="JR29" s="10">
        <f>IF(AND(JR28&gt;0,JR28&lt;&gt;"wait"),"AT",IF(AIH!$BH30="AI",IF(Sheet1!$D30&gt;AIH!$BG30+50,50,"wait"),0))</f>
        <v>0</v>
      </c>
      <c r="JS29" s="10">
        <f>IF(AND(JS28&gt;0,JS28&lt;&gt;"wait"),"AT",IF(AIH!$BH30="AI",IF(Sheet1!$D30&gt;AIH!$BG30+100,100,"wait"),0))</f>
        <v>0</v>
      </c>
      <c r="JT29" s="10">
        <f>IF(AND(JT28&gt;0,JT28&lt;&gt;"wait"),"AT",IF(AIH!$BH30="AI",IF(Sheet1!$D30&gt;AIH!$BG30+150,150,"wait"),0))</f>
        <v>0</v>
      </c>
      <c r="JU29" s="10">
        <f>IF(AND(JU28&gt;0,JU28&lt;&gt;"wait"),"AT",IF(AIH!$BH30="AI",IF(Sheet1!$D30&gt;AIH!$BG30+200,200,"wait"),0))</f>
        <v>0</v>
      </c>
      <c r="JV29" s="10">
        <f>IF(AND(JV28&gt;0,JV28&lt;&gt;"wait"),"AT",IF(AIH!$BH30="AI",IF(Sheet1!$E30&lt;AIH!$BG30-50,50,"wait"),0))</f>
        <v>0</v>
      </c>
      <c r="JW29" s="10">
        <f>IF(AND(JW28&gt;0,JW28&lt;&gt;"wait"),"AT",IF(AIH!$BH30="AI",IF(Sheet1!$E30&lt;AIH!$BG30-100,100,"wait"),0))</f>
        <v>0</v>
      </c>
      <c r="JX29" s="10">
        <f>IF(AND(JX28&gt;0,JX28&lt;&gt;"wait"),"AT",IF(AIH!$BH30="AI",IF(Sheet1!$E30&lt;AIH!$BG30-150,150,"wait"),0))</f>
        <v>0</v>
      </c>
      <c r="JY29" s="10">
        <f>IF(AND(JY28&gt;0,JY28&lt;&gt;"wait"),"AT",IF(AIH!$BH30="AI",IF(Sheet1!$E30&lt;AIH!$BG30-200,200,"wait"),0))</f>
        <v>0</v>
      </c>
      <c r="JZ29" s="10">
        <f t="shared" si="27"/>
        <v>0</v>
      </c>
      <c r="KB29" s="10">
        <f>IF(AND(KB28&gt;0,KB28&lt;&gt;"wait"),"AT",IF(AIH!$BJ30="AI",IF(Sheet1!$D30&gt;AIH!$BI30+50,50,"wait"),0))</f>
        <v>0</v>
      </c>
      <c r="KC29" s="10">
        <f>IF(AND(KC28&gt;0,KC28&lt;&gt;"wait"),"AT",IF(AIH!$BJ30="AI",IF(Sheet1!$D30&gt;AIH!$BI30+100,100,"wait"),0))</f>
        <v>0</v>
      </c>
      <c r="KD29" s="10">
        <f>IF(AND(KD28&gt;0,KD28&lt;&gt;"wait"),"AT",IF(AIH!$BJ30="AI",IF(Sheet1!$D30&gt;AIH!$BI30+150,150,"wait"),0))</f>
        <v>0</v>
      </c>
      <c r="KE29" s="10">
        <f>IF(AND(KE28&gt;0,KE28&lt;&gt;"wait"),"AT",IF(AIH!$BJ30="AI",IF(Sheet1!$D30&gt;AIH!$BI30+200,200,"wait"),0))</f>
        <v>0</v>
      </c>
      <c r="KF29" s="10">
        <f>IF(AND(KF28&gt;0,KF28&lt;&gt;"wait"),"AT",IF(AIH!$BJ30="AI",IF(Sheet1!$E30&lt;AIH!$BI30-50,50,"wait"),0))</f>
        <v>0</v>
      </c>
      <c r="KG29" s="10">
        <f>IF(AND(KG28&gt;0,KG28&lt;&gt;"wait"),"AT",IF(AIH!$BJ30="AI",IF(Sheet1!$E30&lt;AIH!$BI30-100,100,"wait"),0))</f>
        <v>0</v>
      </c>
      <c r="KH29" s="10">
        <f>IF(AND(KH28&gt;0,KH28&lt;&gt;"wait"),"AT",IF(AIH!$BJ30="AI",IF(Sheet1!$E30&lt;AIH!$BI30-150,150,"wait"),0))</f>
        <v>0</v>
      </c>
      <c r="KI29" s="10">
        <f>IF(AND(KI28&gt;0,KI28&lt;&gt;"wait"),"AT",IF(AIH!$BJ30="AI",IF(Sheet1!$E30&lt;AIH!$BI30-200,200,"wait"),0))</f>
        <v>0</v>
      </c>
      <c r="KJ29" s="10">
        <f t="shared" si="28"/>
        <v>0</v>
      </c>
      <c r="KL29" s="10">
        <f>IF(AND(KL28&gt;0,KL28&lt;&gt;"wait"),"AT",IF(AIH!$BL30="AI",IF(Sheet1!$D30&gt;AIH!$BK30+50,50,"wait"),0))</f>
        <v>0</v>
      </c>
      <c r="KM29" s="10">
        <f>IF(AND(KM28&gt;0,KM28&lt;&gt;"wait"),"AT",IF(AIH!$BL30="AI",IF(Sheet1!$D30&gt;AIH!$BK30+100,100,"wait"),0))</f>
        <v>0</v>
      </c>
      <c r="KN29" s="10">
        <f>IF(AND(KN28&gt;0,KN28&lt;&gt;"wait"),"AT",IF(AIH!$BL30="AI",IF(Sheet1!$D30&gt;AIH!$BK30+150,150,"wait"),0))</f>
        <v>0</v>
      </c>
      <c r="KO29" s="10">
        <f>IF(AND(KO28&gt;0,KO28&lt;&gt;"wait"),"AT",IF(AIH!$BL30="AI",IF(Sheet1!$D30&gt;AIH!$BK30+200,200,"wait"),0))</f>
        <v>0</v>
      </c>
      <c r="KP29" s="10">
        <f>IF(AND(KP28&gt;0,KP28&lt;&gt;"wait"),"AT",IF(AIH!$BL30="AI",IF(Sheet1!$E30&lt;AIH!$BK30-50,50,"wait"),0))</f>
        <v>0</v>
      </c>
      <c r="KQ29" s="10">
        <f>IF(AND(KQ28&gt;0,KQ28&lt;&gt;"wait"),"AT",IF(AIH!$BL30="AI",IF(Sheet1!$E30&lt;AIH!$BK30-100,100,"wait"),0))</f>
        <v>0</v>
      </c>
      <c r="KR29" s="10">
        <f>IF(AND(KR28&gt;0,KR28&lt;&gt;"wait"),"AT",IF(AIH!$BL30="AI",IF(Sheet1!$E30&lt;AIH!$BK30-150,150,"wait"),0))</f>
        <v>0</v>
      </c>
      <c r="KS29" s="10">
        <f>IF(AND(KS28&gt;0,KS28&lt;&gt;"wait"),"AT",IF(AIH!$BL30="AI",IF(Sheet1!$E30&lt;AIH!$BK30-200,200,"wait"),0))</f>
        <v>0</v>
      </c>
      <c r="KT29" s="10">
        <f t="shared" si="29"/>
        <v>0</v>
      </c>
      <c r="KV29" s="10">
        <f>IF(AND(KV28&gt;0,KV28&lt;&gt;"wait"),"AT",IF(AIH!$BN30="AI",IF(Sheet1!$D30&gt;AIH!$BM30+50,50,"wait"),0))</f>
        <v>0</v>
      </c>
      <c r="KW29" s="10">
        <f>IF(AND(KW28&gt;0,KW28&lt;&gt;"wait"),"AT",IF(AIH!$BN30="AI",IF(Sheet1!$D30&gt;AIH!$BM30+100,100,"wait"),0))</f>
        <v>0</v>
      </c>
      <c r="KX29" s="10">
        <f>IF(AND(KX28&gt;0,KX28&lt;&gt;"wait"),"AT",IF(AIH!$BN30="AI",IF(Sheet1!$D30&gt;AIH!$BM30+150,150,"wait"),0))</f>
        <v>0</v>
      </c>
      <c r="KY29" s="10">
        <f>IF(AND(KY28&gt;0,KY28&lt;&gt;"wait"),"AT",IF(AIH!$BN30="AI",IF(Sheet1!$D30&gt;AIH!$BM30+200,200,"wait"),0))</f>
        <v>0</v>
      </c>
      <c r="KZ29" s="10">
        <f>IF(AND(KZ28&gt;0,KZ28&lt;&gt;"wait"),"AT",IF(AIH!$BN30="AI",IF(Sheet1!$E30&lt;AIH!$BM30-50,50,"wait"),0))</f>
        <v>0</v>
      </c>
      <c r="LA29" s="10">
        <f>IF(AND(LA28&gt;0,LA28&lt;&gt;"wait"),"AT",IF(AIH!$BN30="AI",IF(Sheet1!$E30&lt;AIH!$BM30-100,100,"wait"),0))</f>
        <v>0</v>
      </c>
      <c r="LB29" s="10">
        <f>IF(AND(LB28&gt;0,LB28&lt;&gt;"wait"),"AT",IF(AIH!$BN30="AI",IF(Sheet1!$E30&lt;AIH!$BM30-150,150,"wait"),0))</f>
        <v>0</v>
      </c>
      <c r="LC29" s="10">
        <f>IF(AND(LC28&gt;0,LC28&lt;&gt;"wait"),"AT",IF(AIH!$BN30="AI",IF(Sheet1!$E30&lt;AIH!$BM30-200,200,"wait"),0))</f>
        <v>0</v>
      </c>
      <c r="LD29" s="10">
        <f t="shared" si="30"/>
        <v>0</v>
      </c>
      <c r="LF29" s="10">
        <f>IF(AND(LF28&gt;0,LF28&lt;&gt;"wait"),"AT",IF(AIH!$BP30="AI",IF(Sheet1!$D30&gt;AIH!$BO30+50,50,"wait"),0))</f>
        <v>0</v>
      </c>
      <c r="LG29" s="10">
        <f>IF(AND(LG28&gt;0,LG28&lt;&gt;"wait"),"AT",IF(AIH!$BP30="AI",IF(Sheet1!$D30&gt;AIH!$BO30+100,100,"wait"),0))</f>
        <v>0</v>
      </c>
      <c r="LH29" s="10">
        <f>IF(AND(LH28&gt;0,LH28&lt;&gt;"wait"),"AT",IF(AIH!$BP30="AI",IF(Sheet1!$D30&gt;AIH!$BO30+150,150,"wait"),0))</f>
        <v>0</v>
      </c>
      <c r="LI29" s="10">
        <f>IF(AND(LI28&gt;0,LI28&lt;&gt;"wait"),"AT",IF(AIH!$BP30="AI",IF(Sheet1!$D30&gt;AIH!$BO30+200,200,"wait"),0))</f>
        <v>0</v>
      </c>
      <c r="LJ29" s="10">
        <f>IF(AND(LJ28&gt;0,LJ28&lt;&gt;"wait"),"AT",IF(AIH!$BP30="AI",IF(Sheet1!$E30&lt;AIH!$BO30-50,50,"wait"),0))</f>
        <v>0</v>
      </c>
      <c r="LK29" s="10">
        <f>IF(AND(LK28&gt;0,LK28&lt;&gt;"wait"),"AT",IF(AIH!$BP30="AI",IF(Sheet1!$E30&lt;AIH!$BO30-100,100,"wait"),0))</f>
        <v>0</v>
      </c>
      <c r="LL29" s="10">
        <f>IF(AND(LL28&gt;0,LL28&lt;&gt;"wait"),"AT",IF(AIH!$BP30="AI",IF(Sheet1!$E30&lt;AIH!$BO30-150,150,"wait"),0))</f>
        <v>0</v>
      </c>
      <c r="LM29" s="10">
        <f>IF(AND(LM28&gt;0,LM28&lt;&gt;"wait"),"AT",IF(AIH!$BP30="AI",IF(Sheet1!$E30&lt;AIH!$BO30-200,200,"wait"),0))</f>
        <v>0</v>
      </c>
      <c r="LN29" s="10">
        <f t="shared" si="31"/>
        <v>0</v>
      </c>
      <c r="LP29" s="10">
        <f>IF(AND(LP28&gt;0,LP28&lt;&gt;"wait"),"AT",IF(AIH!$BR30="AI",IF(Sheet1!$D30&gt;AIH!$BQ30+50,50,"wait"),0))</f>
        <v>0</v>
      </c>
      <c r="LQ29" s="10">
        <f>IF(AND(LQ28&gt;0,LQ28&lt;&gt;"wait"),"AT",IF(AIH!$BR30="AI",IF(Sheet1!$D30&gt;AIH!$BQ30+100,100,"wait"),0))</f>
        <v>0</v>
      </c>
      <c r="LR29" s="10">
        <f>IF(AND(LR28&gt;0,LR28&lt;&gt;"wait"),"AT",IF(AIH!$BR30="AI",IF(Sheet1!$D30&gt;AIH!$BQ30+150,150,"wait"),0))</f>
        <v>0</v>
      </c>
      <c r="LS29" s="10">
        <f>IF(AND(LS28&gt;0,LS28&lt;&gt;"wait"),"AT",IF(AIH!$BR30="AI",IF(Sheet1!$D30&gt;AIH!$BQ30+200,200,"wait"),0))</f>
        <v>0</v>
      </c>
      <c r="LT29" s="10">
        <f>IF(AND(LT28&gt;0,LT28&lt;&gt;"wait"),"AT",IF(AIH!$BR30="AI",IF(Sheet1!$E30&lt;AIH!$BQ30-50,50,"wait"),0))</f>
        <v>0</v>
      </c>
      <c r="LU29" s="10">
        <f>IF(AND(LU28&gt;0,LU28&lt;&gt;"wait"),"AT",IF(AIH!$BR30="AI",IF(Sheet1!$E30&lt;AIH!$BQ30-100,100,"wait"),0))</f>
        <v>0</v>
      </c>
      <c r="LV29" s="10">
        <f>IF(AND(LV28&gt;0,LV28&lt;&gt;"wait"),"AT",IF(AIH!$BR30="AI",IF(Sheet1!$E30&lt;AIH!$BQ30-150,150,"wait"),0))</f>
        <v>0</v>
      </c>
      <c r="LW29" s="10">
        <f>IF(AND(LW28&gt;0,LW28&lt;&gt;"wait"),"AT",IF(AIH!$BR30="AI",IF(Sheet1!$E30&lt;AIH!$BQ30-200,200,"wait"),0))</f>
        <v>0</v>
      </c>
      <c r="LX29" s="10">
        <f t="shared" si="32"/>
        <v>0</v>
      </c>
    </row>
    <row r="30" spans="1:336" x14ac:dyDescent="0.3">
      <c r="A30" t="str">
        <f>Sheet1!B30</f>
        <v>03/01 09:43</v>
      </c>
      <c r="B30">
        <f>Sheet1!D30</f>
        <v>29188</v>
      </c>
      <c r="C30">
        <f>Sheet1!E30</f>
        <v>29145</v>
      </c>
      <c r="E30">
        <f>MAX($B30:$B$162)</f>
        <v>29293</v>
      </c>
      <c r="F30">
        <f>MIN($C30:$C$162)</f>
        <v>29062</v>
      </c>
      <c r="H30" s="8">
        <f>IF(AND(H29&gt;0,H29&lt;&gt;"wait"),"AT",IF(AIH!$D31="AI",IF(Sheet1!$D31&gt;AIH!$C31+50,50,"wait"),0))</f>
        <v>0</v>
      </c>
      <c r="I30" s="8">
        <f>IF(AND(I29&gt;0,I29&lt;&gt;"wait"),"AT",IF(AIH!$D31="AI",IF(Sheet1!$D31&gt;AIH!$C31+100,100,"wait"),0))</f>
        <v>0</v>
      </c>
      <c r="J30" s="8">
        <f>IF(AND(J29&gt;0,J29&lt;&gt;"wait"),"AT",IF(AIH!$D31="AI",IF(Sheet1!$D31&gt;AIH!$C31+150,150,"wait"),0))</f>
        <v>0</v>
      </c>
      <c r="K30" s="8">
        <f>IF(AND(K29&gt;0,K29&lt;&gt;"wait"),"AT",IF(AIH!$D31="AI",IF(Sheet1!$D31&gt;AIH!$C31+200,200,"wait"),0))</f>
        <v>0</v>
      </c>
      <c r="L30" s="8">
        <f>IF(AND(L29&gt;0,L29&lt;&gt;"wait"),"AT",IF(AIH!$D31="AI",IF(Sheet1!$E31&lt;AIH!$C31-50,50,"wait"),0))</f>
        <v>0</v>
      </c>
      <c r="M30" s="8">
        <f>IF(AND(M29&gt;0,M29&lt;&gt;"wait"),"AT",IF(AIH!$D31="AI",IF(Sheet1!$E31&lt;AIH!$C31-100,100,"wait"),0))</f>
        <v>0</v>
      </c>
      <c r="N30" s="8">
        <f>IF(AND(N29&gt;0,N29&lt;&gt;"wait"),"AT",IF(AIH!$D31="AI",IF(Sheet1!$E31&lt;AIH!$C31-150,150,"wait"),0))</f>
        <v>0</v>
      </c>
      <c r="O30" s="8">
        <f>IF(AND(O29&gt;0,O29&lt;&gt;"wait"),"AT",IF(AIH!$D31="AI",IF(Sheet1!$E31&lt;AIH!$C31-200,200,"wait"),0))</f>
        <v>0</v>
      </c>
      <c r="P30" s="8">
        <f t="shared" si="0"/>
        <v>0</v>
      </c>
      <c r="R30" s="8">
        <f>IF(AND(R29&gt;0,R29&lt;&gt;"wait"),"AT",IF(AIH!$F31="AI",IF(Sheet1!$D31&gt;AIH!$E31+50,50,"wait"),0))</f>
        <v>0</v>
      </c>
      <c r="S30" s="8">
        <f>IF(AND(S29&gt;0,S29&lt;&gt;"wait"),"AT",IF(AIH!$F31="AI",IF(Sheet1!$D31&gt;AIH!$E31+100,100,"wait"),0))</f>
        <v>0</v>
      </c>
      <c r="T30" s="8">
        <f>IF(AND(T29&gt;0,T29&lt;&gt;"wait"),"AT",IF(AIH!$F31="AI",IF(Sheet1!$D31&gt;AIH!$E31+150,150,"wait"),0))</f>
        <v>0</v>
      </c>
      <c r="U30" s="8">
        <f>IF(AND(U29&gt;0,U29&lt;&gt;"wait"),"AT",IF(AIH!$F31="AI",IF(Sheet1!$D31&gt;AIH!$E31+200,200,"wait"),0))</f>
        <v>0</v>
      </c>
      <c r="V30" s="8">
        <f>IF(AND(V29&gt;0,V29&lt;&gt;"wait"),"AT",IF(AIH!$F31="AI",IF(Sheet1!$E31&lt;AIH!$E31-50,50,"wait"),0))</f>
        <v>0</v>
      </c>
      <c r="W30" s="8">
        <f>IF(AND(W29&gt;0,W29&lt;&gt;"wait"),"AT",IF(AIH!$F31="AI",IF(Sheet1!$E31&lt;AIH!$E31-100,100,"wait"),0))</f>
        <v>0</v>
      </c>
      <c r="X30" s="8">
        <f>IF(AND(X29&gt;0,X29&lt;&gt;"wait"),"AT",IF(AIH!$F31="AI",IF(Sheet1!$E31&lt;AIH!$E31-150,150,"wait"),0))</f>
        <v>0</v>
      </c>
      <c r="Y30" s="8">
        <f>IF(AND(Y29&gt;0,Y29&lt;&gt;"wait"),"AT",IF(AIH!$F31="AI",IF(Sheet1!$E31&lt;AIH!$E31-200,200,"wait"),0))</f>
        <v>0</v>
      </c>
      <c r="Z30" s="8">
        <f t="shared" si="1"/>
        <v>0</v>
      </c>
      <c r="AB30" s="8">
        <f>IF(AND(AB29&gt;0,AB29&lt;&gt;"wait"),"AT",IF(AIH!$H31="AI",IF(Sheet1!$D31&gt;AIH!$G31+50,50,"wait"),0))</f>
        <v>0</v>
      </c>
      <c r="AC30" s="8">
        <f>IF(AND(AC29&gt;0,AC29&lt;&gt;"wait"),"AT",IF(AIH!$H31="AI",IF(Sheet1!$D31&gt;AIH!$G31+100,100,"wait"),0))</f>
        <v>0</v>
      </c>
      <c r="AD30" s="8">
        <f>IF(AND(AD29&gt;0,AD29&lt;&gt;"wait"),"AT",IF(AIH!$H31="AI",IF(Sheet1!$D31&gt;AIH!$G31+150,150,"wait"),0))</f>
        <v>0</v>
      </c>
      <c r="AE30" s="8">
        <f>IF(AND(AE29&gt;0,AE29&lt;&gt;"wait"),"AT",IF(AIH!$H31="AI",IF(Sheet1!$D31&gt;AIH!$G31+200,200,"wait"),0))</f>
        <v>0</v>
      </c>
      <c r="AF30" s="8">
        <f>IF(AND(AF29&gt;0,AF29&lt;&gt;"wait"),"AT",IF(AIH!$H31="AI",IF(Sheet1!$E31&lt;AIH!$G31-50,50,"wait"),0))</f>
        <v>0</v>
      </c>
      <c r="AG30" s="8">
        <f>IF(AND(AG29&gt;0,AG29&lt;&gt;"wait"),"AT",IF(AIH!$H31="AI",IF(Sheet1!$E31&lt;AIH!$G31-100,100,"wait"),0))</f>
        <v>0</v>
      </c>
      <c r="AH30" s="8">
        <f>IF(AND(AH29&gt;0,AH29&lt;&gt;"wait"),"AT",IF(AIH!$H31="AI",IF(Sheet1!$E31&lt;AIH!$G31-150,150,"wait"),0))</f>
        <v>0</v>
      </c>
      <c r="AI30" s="8">
        <f>IF(AND(AI29&gt;0,AI29&lt;&gt;"wait"),"AT",IF(AIH!$H31="AI",IF(Sheet1!$E31&lt;AIH!$G31-200,200,"wait"),0))</f>
        <v>0</v>
      </c>
      <c r="AJ30" s="8">
        <f t="shared" si="2"/>
        <v>0</v>
      </c>
      <c r="AL30" s="8">
        <f>IF(AND(AL29&gt;0,AL29&lt;&gt;"wait"),"AT",IF(AIH!$J31="AI",IF(Sheet1!$D31&gt;AIH!$I31+50,50,"wait"),0))</f>
        <v>0</v>
      </c>
      <c r="AM30" s="8">
        <f>IF(AND(AM29&gt;0,AM29&lt;&gt;"wait"),"AT",IF(AIH!$J31="AI",IF(Sheet1!$D31&gt;AIH!$I31+100,100,"wait"),0))</f>
        <v>0</v>
      </c>
      <c r="AN30" s="8">
        <f>IF(AND(AN29&gt;0,AN29&lt;&gt;"wait"),"AT",IF(AIH!$J31="AI",IF(Sheet1!$D31&gt;AIH!$I31+150,150,"wait"),0))</f>
        <v>0</v>
      </c>
      <c r="AO30" s="8">
        <f>IF(AND(AO29&gt;0,AO29&lt;&gt;"wait"),"AT",IF(AIH!$J31="AI",IF(Sheet1!$D31&gt;AIH!$I31+200,200,"wait"),0))</f>
        <v>0</v>
      </c>
      <c r="AP30" s="8">
        <f>IF(AND(AP29&gt;0,AP29&lt;&gt;"wait"),"AT",IF(AIH!$J31="AI",IF(Sheet1!$E31&lt;AIH!$I31-50,50,"wait"),0))</f>
        <v>0</v>
      </c>
      <c r="AQ30" s="8">
        <f>IF(AND(AQ29&gt;0,AQ29&lt;&gt;"wait"),"AT",IF(AIH!$J31="AI",IF(Sheet1!$E31&lt;AIH!$I31-100,100,"wait"),0))</f>
        <v>0</v>
      </c>
      <c r="AR30" s="8">
        <f>IF(AND(AR29&gt;0,AR29&lt;&gt;"wait"),"AT",IF(AIH!$J31="AI",IF(Sheet1!$E31&lt;AIH!$I31-150,150,"wait"),0))</f>
        <v>0</v>
      </c>
      <c r="AS30" s="8">
        <f>IF(AND(AS29&gt;0,AS29&lt;&gt;"wait"),"AT",IF(AIH!$J31="AI",IF(Sheet1!$E31&lt;AIH!$I31-200,200,"wait"),0))</f>
        <v>0</v>
      </c>
      <c r="AT30" s="8">
        <f t="shared" si="3"/>
        <v>0</v>
      </c>
      <c r="AU30" s="8"/>
      <c r="AV30" s="8">
        <f>IF(AND(AV29&gt;0,AV29&lt;&gt;"wait"),"AT",IF(AIH!$L31="AI",IF(Sheet1!$D31&gt;AIH!$K31+50,50,"wait"),0))</f>
        <v>0</v>
      </c>
      <c r="AW30" s="8">
        <f>IF(AND(AW29&gt;0,AW29&lt;&gt;"wait"),"AT",IF(AIH!$L31="AI",IF(Sheet1!$D31&gt;AIH!$K31+100,100,"wait"),0))</f>
        <v>0</v>
      </c>
      <c r="AX30" s="8">
        <f>IF(AND(AX29&gt;0,AX29&lt;&gt;"wait"),"AT",IF(AIH!$L31="AI",IF(Sheet1!$D31&gt;AIH!$K31+150,150,"wait"),0))</f>
        <v>0</v>
      </c>
      <c r="AY30" s="8">
        <f>IF(AND(AY29&gt;0,AY29&lt;&gt;"wait"),"AT",IF(AIH!$L31="AI",IF(Sheet1!$D31&gt;AIH!$K31+200,200,"wait"),0))</f>
        <v>0</v>
      </c>
      <c r="AZ30" s="8">
        <f>IF(AND(AZ29&gt;0,AZ29&lt;&gt;"wait"),"AT",IF(AIH!$L31="AI",IF(Sheet1!$E31&lt;AIH!$K31-50,50,"wait"),0))</f>
        <v>0</v>
      </c>
      <c r="BA30" s="8">
        <f>IF(AND(BA29&gt;0,BA29&lt;&gt;"wait"),"AT",IF(AIH!$L31="AI",IF(Sheet1!$E31&lt;AIH!$K31-100,100,"wait"),0))</f>
        <v>0</v>
      </c>
      <c r="BB30" s="8">
        <f>IF(AND(BB29&gt;0,BB29&lt;&gt;"wait"),"AT",IF(AIH!$L31="AI",IF(Sheet1!$E31&lt;AIH!$K31-150,150,"wait"),0))</f>
        <v>0</v>
      </c>
      <c r="BC30" s="8">
        <f>IF(AND(BC29&gt;0,BC29&lt;&gt;"wait"),"AT",IF(AIH!$L31="AI",IF(Sheet1!$E31&lt;AIH!$K31-200,200,"wait"),0))</f>
        <v>0</v>
      </c>
      <c r="BD30" s="8">
        <f t="shared" si="4"/>
        <v>0</v>
      </c>
      <c r="BE30" s="8"/>
      <c r="BF30" s="8">
        <f>IF(AND(BF29&gt;0,BF29&lt;&gt;"wait"),"AT",IF(AIH!$N31="AI",IF(Sheet1!$D31&gt;AIH!$M31+50,50,"wait"),0))</f>
        <v>0</v>
      </c>
      <c r="BG30" s="8">
        <f>IF(AND(BG29&gt;0,BG29&lt;&gt;"wait"),"AT",IF(AIH!$N31="AI",IF(Sheet1!$D31&gt;AIH!$M31+100,100,"wait"),0))</f>
        <v>0</v>
      </c>
      <c r="BH30" s="8">
        <f>IF(AND(BH29&gt;0,BH29&lt;&gt;"wait"),"AT",IF(AIH!$N31="AI",IF(Sheet1!$D31&gt;AIH!$M31+150,150,"wait"),0))</f>
        <v>0</v>
      </c>
      <c r="BI30" s="8">
        <f>IF(AND(BI29&gt;0,BI29&lt;&gt;"wait"),"AT",IF(AIH!$N31="AI",IF(Sheet1!$D31&gt;AIH!$M31+200,200,"wait"),0))</f>
        <v>0</v>
      </c>
      <c r="BJ30" s="8">
        <f>IF(AND(BJ29&gt;0,BJ29&lt;&gt;"wait"),"AT",IF(AIH!$N31="AI",IF(Sheet1!$E31&lt;AIH!$M31-50,50,"wait"),0))</f>
        <v>0</v>
      </c>
      <c r="BK30" s="8">
        <f>IF(AND(BK29&gt;0,BK29&lt;&gt;"wait"),"AT",IF(AIH!$N31="AI",IF(Sheet1!$E31&lt;AIH!$M31-100,100,"wait"),0))</f>
        <v>0</v>
      </c>
      <c r="BL30" s="8">
        <f>IF(AND(BL29&gt;0,BL29&lt;&gt;"wait"),"AT",IF(AIH!$N31="AI",IF(Sheet1!$E31&lt;AIH!$M31-150,150,"wait"),0))</f>
        <v>0</v>
      </c>
      <c r="BM30" s="8">
        <f>IF(AND(BM29&gt;0,BM29&lt;&gt;"wait"),"AT",IF(AIH!$N31="AI",IF(Sheet1!$E31&lt;AIH!$M31-200,200,"wait"),0))</f>
        <v>0</v>
      </c>
      <c r="BN30" s="8">
        <f t="shared" si="5"/>
        <v>0</v>
      </c>
      <c r="BO30" s="8"/>
      <c r="BP30" s="8">
        <f>IF(AND(BP29&gt;0,BP29&lt;&gt;"wait"),"AT",IF(AIH!$P31="AI",IF(Sheet1!$D31&gt;AIH!$O31+50,50,"wait"),0))</f>
        <v>0</v>
      </c>
      <c r="BQ30" s="8">
        <f>IF(AND(BQ29&gt;0,BQ29&lt;&gt;"wait"),"AT",IF(AIH!$P31="AI",IF(Sheet1!$D31&gt;AIH!$O31+100,100,"wait"),0))</f>
        <v>0</v>
      </c>
      <c r="BR30" s="8">
        <f>IF(AND(BR29&gt;0,BR29&lt;&gt;"wait"),"AT",IF(AIH!$P31="AI",IF(Sheet1!$D31&gt;AIH!$O31+150,150,"wait"),0))</f>
        <v>0</v>
      </c>
      <c r="BS30" s="8">
        <f>IF(AND(BS29&gt;0,BS29&lt;&gt;"wait"),"AT",IF(AIH!$P31="AI",IF(Sheet1!$D31&gt;AIH!$O31+200,200,"wait"),0))</f>
        <v>0</v>
      </c>
      <c r="BT30" s="8">
        <f>IF(AND(BT29&gt;0,BT29&lt;&gt;"wait"),"AT",IF(AIH!$P31="AI",IF(Sheet1!$E31&lt;AIH!$O31-50,50,"wait"),0))</f>
        <v>0</v>
      </c>
      <c r="BU30" s="8">
        <f>IF(AND(BU29&gt;0,BU29&lt;&gt;"wait"),"AT",IF(AIH!$P31="AI",IF(Sheet1!$E31&lt;AIH!$O31-100,100,"wait"),0))</f>
        <v>0</v>
      </c>
      <c r="BV30" s="8">
        <f>IF(AND(BV29&gt;0,BV29&lt;&gt;"wait"),"AT",IF(AIH!$P31="AI",IF(Sheet1!$E31&lt;AIH!$O31-150,150,"wait"),0))</f>
        <v>0</v>
      </c>
      <c r="BW30" s="8">
        <f>IF(AND(BW29&gt;0,BW29&lt;&gt;"wait"),"AT",IF(AIH!$P31="AI",IF(Sheet1!$E31&lt;AIH!$O31-200,200,"wait"),0))</f>
        <v>0</v>
      </c>
      <c r="BX30" s="8">
        <f t="shared" si="6"/>
        <v>0</v>
      </c>
      <c r="BY30" s="8"/>
      <c r="BZ30" s="8">
        <f>IF(AND(BZ29&gt;0,BZ29&lt;&gt;"wait"),"AT",IF(AIH!$R31="AI",IF(Sheet1!$D31&gt;AIH!$Q31+50,50,"wait"),0))</f>
        <v>0</v>
      </c>
      <c r="CA30" s="8">
        <f>IF(AND(CA29&gt;0,CA29&lt;&gt;"wait"),"AT",IF(AIH!$R31="AI",IF(Sheet1!$D31&gt;AIH!$Q31+100,100,"wait"),0))</f>
        <v>0</v>
      </c>
      <c r="CB30" s="8">
        <f>IF(AND(CB29&gt;0,CB29&lt;&gt;"wait"),"AT",IF(AIH!$R31="AI",IF(Sheet1!$D31&gt;AIH!$Q31+150,150,"wait"),0))</f>
        <v>0</v>
      </c>
      <c r="CC30" s="8">
        <f>IF(AND(CC29&gt;0,CC29&lt;&gt;"wait"),"AT",IF(AIH!$R31="AI",IF(Sheet1!$D31&gt;AIH!$Q31+200,200,"wait"),0))</f>
        <v>0</v>
      </c>
      <c r="CD30" s="8">
        <f>IF(AND(CD29&gt;0,CD29&lt;&gt;"wait"),"AT",IF(AIH!$R31="AI",IF(Sheet1!$E31&lt;AIH!$Q31-50,50,"wait"),0))</f>
        <v>0</v>
      </c>
      <c r="CE30" s="8">
        <f>IF(AND(CE29&gt;0,CE29&lt;&gt;"wait"),"AT",IF(AIH!$R31="AI",IF(Sheet1!$E31&lt;AIH!$Q31-100,100,"wait"),0))</f>
        <v>0</v>
      </c>
      <c r="CF30" s="8">
        <f>IF(AND(CF29&gt;0,CF29&lt;&gt;"wait"),"AT",IF(AIH!$R31="AI",IF(Sheet1!$E31&lt;AIH!$Q31-150,150,"wait"),0))</f>
        <v>0</v>
      </c>
      <c r="CG30" s="8">
        <f>IF(AND(CG29&gt;0,CG29&lt;&gt;"wait"),"AT",IF(AIH!$R31="AI",IF(Sheet1!$E31&lt;AIH!$Q31-200,200,"wait"),0))</f>
        <v>0</v>
      </c>
      <c r="CH30" s="8">
        <f t="shared" si="7"/>
        <v>0</v>
      </c>
      <c r="CI30" s="8"/>
      <c r="CJ30" s="8">
        <f>IF(AND(CJ29&gt;0,CJ29&lt;&gt;"wait"),"AT",IF(AIH!$T31="AI",IF(Sheet1!$D31&gt;AIH!$S31+50,50,"wait"),0))</f>
        <v>0</v>
      </c>
      <c r="CK30" s="8">
        <f>IF(AND(CK29&gt;0,CK29&lt;&gt;"wait"),"AT",IF(AIH!$T31="AI",IF(Sheet1!$D31&gt;AIH!$S31+100,100,"wait"),0))</f>
        <v>0</v>
      </c>
      <c r="CL30" s="8">
        <f>IF(AND(CL29&gt;0,CL29&lt;&gt;"wait"),"AT",IF(AIH!$T31="AI",IF(Sheet1!$D31&gt;AIH!$S31+150,150,"wait"),0))</f>
        <v>0</v>
      </c>
      <c r="CM30" s="8">
        <f>IF(AND(CM29&gt;0,CM29&lt;&gt;"wait"),"AT",IF(AIH!$T31="AI",IF(Sheet1!$D31&gt;AIH!$S31+200,200,"wait"),0))</f>
        <v>0</v>
      </c>
      <c r="CN30" s="8">
        <f>IF(AND(CN29&gt;0,CN29&lt;&gt;"wait"),"AT",IF(AIH!$T31="AI",IF(Sheet1!$E31&lt;AIH!$S31-50,50,"wait"),0))</f>
        <v>0</v>
      </c>
      <c r="CO30" s="8">
        <f>IF(AND(CO29&gt;0,CO29&lt;&gt;"wait"),"AT",IF(AIH!$T31="AI",IF(Sheet1!$E31&lt;AIH!$S31-100,100,"wait"),0))</f>
        <v>0</v>
      </c>
      <c r="CP30" s="8">
        <f>IF(AND(CP29&gt;0,CP29&lt;&gt;"wait"),"AT",IF(AIH!$T31="AI",IF(Sheet1!$E31&lt;AIH!$S31-150,150,"wait"),0))</f>
        <v>0</v>
      </c>
      <c r="CQ30" s="8">
        <f>IF(AND(CQ29&gt;0,CQ29&lt;&gt;"wait"),"AT",IF(AIH!$T31="AI",IF(Sheet1!$E31&lt;AIH!$S31-200,200,"wait"),0))</f>
        <v>0</v>
      </c>
      <c r="CR30" s="8">
        <f t="shared" si="8"/>
        <v>0</v>
      </c>
      <c r="CS30" s="8"/>
      <c r="CT30" s="8">
        <f>IF(AND(CT29&gt;0,CT29&lt;&gt;"wait"),"AT",IF(AIH!$V31="AI",IF(Sheet1!$D31&gt;AIH!$U31+50,50,"wait"),0))</f>
        <v>0</v>
      </c>
      <c r="CU30" s="8">
        <f>IF(AND(CU29&gt;0,CU29&lt;&gt;"wait"),"AT",IF(AIH!$V31="AI",IF(Sheet1!$D31&gt;AIH!$U31+100,100,"wait"),0))</f>
        <v>0</v>
      </c>
      <c r="CV30" s="8">
        <f>IF(AND(CV29&gt;0,CV29&lt;&gt;"wait"),"AT",IF(AIH!$V31="AI",IF(Sheet1!$D31&gt;AIH!$U31+150,150,"wait"),0))</f>
        <v>0</v>
      </c>
      <c r="CW30" s="8">
        <f>IF(AND(CW29&gt;0,CW29&lt;&gt;"wait"),"AT",IF(AIH!$V31="AI",IF(Sheet1!$D31&gt;AIH!$U31+200,200,"wait"),0))</f>
        <v>0</v>
      </c>
      <c r="CX30" s="8">
        <f>IF(AND(CX29&gt;0,CX29&lt;&gt;"wait"),"AT",IF(AIH!$V31="AI",IF(Sheet1!$E31&lt;AIH!$U31-50,50,"wait"),0))</f>
        <v>0</v>
      </c>
      <c r="CY30" s="8">
        <f>IF(AND(CY29&gt;0,CY29&lt;&gt;"wait"),"AT",IF(AIH!$V31="AI",IF(Sheet1!$E31&lt;AIH!$U31-100,100,"wait"),0))</f>
        <v>0</v>
      </c>
      <c r="CZ30" s="8">
        <f>IF(AND(CZ29&gt;0,CZ29&lt;&gt;"wait"),"AT",IF(AIH!$V31="AI",IF(Sheet1!$E31&lt;AIH!$U31-150,150,"wait"),0))</f>
        <v>0</v>
      </c>
      <c r="DA30" s="8">
        <f>IF(AND(DA29&gt;0,DA29&lt;&gt;"wait"),"AT",IF(AIH!$V31="AI",IF(Sheet1!$E31&lt;AIH!$U31-200,200,"wait"),0))</f>
        <v>0</v>
      </c>
      <c r="DB30" s="8">
        <f t="shared" si="9"/>
        <v>0</v>
      </c>
      <c r="DC30" s="8"/>
      <c r="DD30" s="8">
        <f>IF(AND(DD29&gt;0,DD29&lt;&gt;"wait"),"AT",IF(AIH!$X31="AI",IF(Sheet1!$D31&gt;AIH!$W31+50,50,"wait"),0))</f>
        <v>0</v>
      </c>
      <c r="DE30" s="8">
        <f>IF(AND(DE29&gt;0,DE29&lt;&gt;"wait"),"AT",IF(AIH!$X31="AI",IF(Sheet1!$D31&gt;AIH!$W31+100,100,"wait"),0))</f>
        <v>0</v>
      </c>
      <c r="DF30" s="8">
        <f>IF(AND(DF29&gt;0,DF29&lt;&gt;"wait"),"AT",IF(AIH!$X31="AI",IF(Sheet1!$D31&gt;AIH!$W31+150,150,"wait"),0))</f>
        <v>0</v>
      </c>
      <c r="DG30" s="8">
        <f>IF(AND(DG29&gt;0,DG29&lt;&gt;"wait"),"AT",IF(AIH!$X31="AI",IF(Sheet1!$D31&gt;AIH!$W31+200,200,"wait"),0))</f>
        <v>0</v>
      </c>
      <c r="DH30" s="8">
        <f>IF(AND(DH29&gt;0,DH29&lt;&gt;"wait"),"AT",IF(AIH!$X31="AI",IF(Sheet1!$E31&lt;AIH!$W31-50,50,"wait"),0))</f>
        <v>0</v>
      </c>
      <c r="DI30" s="8">
        <f>IF(AND(DI29&gt;0,DI29&lt;&gt;"wait"),"AT",IF(AIH!$X31="AI",IF(Sheet1!$E31&lt;AIH!$W31-100,100,"wait"),0))</f>
        <v>0</v>
      </c>
      <c r="DJ30" s="8">
        <f>IF(AND(DJ29&gt;0,DJ29&lt;&gt;"wait"),"AT",IF(AIH!$X31="AI",IF(Sheet1!$E31&lt;AIH!$W31-150,150,"wait"),0))</f>
        <v>0</v>
      </c>
      <c r="DK30" s="8">
        <f>IF(AND(DK29&gt;0,DK29&lt;&gt;"wait"),"AT",IF(AIH!$X31="AI",IF(Sheet1!$E31&lt;AIH!$W31-200,200,"wait"),0))</f>
        <v>0</v>
      </c>
      <c r="DL30" s="8">
        <f t="shared" si="10"/>
        <v>0</v>
      </c>
      <c r="DN30" s="10">
        <f>IF(AND(DN29&gt;0,DN29&lt;&gt;"wait"),"AT",IF(AIH!$AA31="AI",IF(Sheet1!$D31&gt;AIH!$Z31+50,50,"wait"),0))</f>
        <v>0</v>
      </c>
      <c r="DO30" s="10">
        <f>IF(AND(DO29&gt;0,DO29&lt;&gt;"wait"),"AT",IF(AIH!$AA31="AI",IF(Sheet1!$D31&gt;AIH!$Z31+100,100,"wait"),0))</f>
        <v>0</v>
      </c>
      <c r="DP30" s="10">
        <f>IF(AND(DP29&gt;0,DP29&lt;&gt;"wait"),"AT",IF(AIH!$AA31="AI",IF(Sheet1!$D31&gt;AIH!$Z31+150,150,"wait"),0))</f>
        <v>0</v>
      </c>
      <c r="DQ30" s="10">
        <f>IF(AND(DQ29&gt;0,DQ29&lt;&gt;"wait"),"AT",IF(AIH!$AA31="AI",IF(Sheet1!$D31&gt;AIH!$Z31+200,200,"wait"),0))</f>
        <v>0</v>
      </c>
      <c r="DR30" s="10">
        <f>IF(AND(DR29&gt;0,DR29&lt;&gt;"wait"),"AT",IF(AIH!$AA31="AI",IF(Sheet1!$E31&lt;AIH!$Z31-50,50,"wait"),0))</f>
        <v>0</v>
      </c>
      <c r="DS30" s="10">
        <f>IF(AND(DS29&gt;0,DS29&lt;&gt;"wait"),"AT",IF(AIH!$AA31="AI",IF(Sheet1!$E31&lt;AIH!$Z31-100,100,"wait"),0))</f>
        <v>0</v>
      </c>
      <c r="DT30" s="10">
        <f>IF(AND(DT29&gt;0,DT29&lt;&gt;"wait"),"AT",IF(AIH!$AA31="AI",IF(Sheet1!$E31&lt;AIH!$Z31-150,150,"wait"),0))</f>
        <v>0</v>
      </c>
      <c r="DU30" s="10">
        <f>IF(AND(DU29&gt;0,DU29&lt;&gt;"wait"),"AT",IF(AIH!$AA31="AI",IF(Sheet1!$E31&lt;AIH!$Z31-200,200,"wait"),0))</f>
        <v>0</v>
      </c>
      <c r="DV30" s="10">
        <f t="shared" si="11"/>
        <v>0</v>
      </c>
      <c r="DX30" s="10">
        <f>IF(AND(DX29&gt;0,DX29&lt;&gt;"wait"),"AT",IF(AIH!$AC31="AI",IF(Sheet1!$D31&gt;AIH!$AB31+50,50,"wait"),0))</f>
        <v>0</v>
      </c>
      <c r="DY30" s="10">
        <f>IF(AND(DY29&gt;0,DY29&lt;&gt;"wait"),"AT",IF(AIH!$AC31="AI",IF(Sheet1!$D31&gt;AIH!$AB31+100,100,"wait"),0))</f>
        <v>0</v>
      </c>
      <c r="DZ30" s="10">
        <f>IF(AND(DZ29&gt;0,DZ29&lt;&gt;"wait"),"AT",IF(AIH!$AC31="AI",IF(Sheet1!$D31&gt;AIH!$AB31+150,150,"wait"),0))</f>
        <v>0</v>
      </c>
      <c r="EA30" s="10">
        <f>IF(AND(EA29&gt;0,EA29&lt;&gt;"wait"),"AT",IF(AIH!$AC31="AI",IF(Sheet1!$D31&gt;AIH!$AB31+200,200,"wait"),0))</f>
        <v>0</v>
      </c>
      <c r="EB30" s="10">
        <f>IF(AND(EB29&gt;0,EB29&lt;&gt;"wait"),"AT",IF(AIH!$AC31="AI",IF(Sheet1!$E31&lt;AIH!$AB31-50,50,"wait"),0))</f>
        <v>0</v>
      </c>
      <c r="EC30" s="10">
        <f>IF(AND(EC29&gt;0,EC29&lt;&gt;"wait"),"AT",IF(AIH!$AC31="AI",IF(Sheet1!$E31&lt;AIH!$AB31-100,100,"wait"),0))</f>
        <v>0</v>
      </c>
      <c r="ED30" s="10">
        <f>IF(AND(ED29&gt;0,ED29&lt;&gt;"wait"),"AT",IF(AIH!$AC31="AI",IF(Sheet1!$E31&lt;AIH!$AB31-150,150,"wait"),0))</f>
        <v>0</v>
      </c>
      <c r="EE30" s="10">
        <f>IF(AND(EE29&gt;0,EE29&lt;&gt;"wait"),"AT",IF(AIH!$AC31="AI",IF(Sheet1!$E31&lt;AIH!$AB31-200,200,"wait"),0))</f>
        <v>0</v>
      </c>
      <c r="EF30" s="10">
        <f t="shared" si="12"/>
        <v>0</v>
      </c>
      <c r="EH30" s="10">
        <f>IF(AND(EH29&gt;0,EH29&lt;&gt;"wait"),"AT",IF(AIH!$AE31="AI",IF(Sheet1!$D31&gt;AIH!$AD31+50,50,"wait"),0))</f>
        <v>0</v>
      </c>
      <c r="EI30" s="10">
        <f>IF(AND(EI29&gt;0,EI29&lt;&gt;"wait"),"AT",IF(AIH!$AE31="AI",IF(Sheet1!$D31&gt;AIH!$AD31+100,100,"wait"),0))</f>
        <v>0</v>
      </c>
      <c r="EJ30" s="10">
        <f>IF(AND(EJ29&gt;0,EJ29&lt;&gt;"wait"),"AT",IF(AIH!$AE31="AI",IF(Sheet1!$D31&gt;AIH!$AD31+150,150,"wait"),0))</f>
        <v>0</v>
      </c>
      <c r="EK30" s="10">
        <f>IF(AND(EK29&gt;0,EK29&lt;&gt;"wait"),"AT",IF(AIH!$AE31="AI",IF(Sheet1!$D31&gt;AIH!$AD31+200,200,"wait"),0))</f>
        <v>0</v>
      </c>
      <c r="EL30" s="10">
        <f>IF(AND(EL29&gt;0,EL29&lt;&gt;"wait"),"AT",IF(AIH!$AE31="AI",IF(Sheet1!$E31&lt;AIH!$AD31-50,50,"wait"),0))</f>
        <v>0</v>
      </c>
      <c r="EM30" s="10">
        <f>IF(AND(EM29&gt;0,EM29&lt;&gt;"wait"),"AT",IF(AIH!$AE31="AI",IF(Sheet1!$E31&lt;AIH!$AD31-100,100,"wait"),0))</f>
        <v>0</v>
      </c>
      <c r="EN30" s="10">
        <f>IF(AND(EN29&gt;0,EN29&lt;&gt;"wait"),"AT",IF(AIH!$AE31="AI",IF(Sheet1!$E31&lt;AIH!$AD31-150,150,"wait"),0))</f>
        <v>0</v>
      </c>
      <c r="EO30" s="10">
        <f>IF(AND(EO29&gt;0,EO29&lt;&gt;"wait"),"AT",IF(AIH!$AE31="AI",IF(Sheet1!$E31&lt;AIH!$AD31-200,200,"wait"),0))</f>
        <v>0</v>
      </c>
      <c r="EP30" s="10">
        <f t="shared" si="13"/>
        <v>0</v>
      </c>
      <c r="ER30" s="10">
        <f>IF(AND(ER29&gt;0,ER29&lt;&gt;"wait"),"AT",IF(AIH!$AG31="AI",IF(Sheet1!$D31&gt;AIH!$AF31+50,50,"wait"),0))</f>
        <v>0</v>
      </c>
      <c r="ES30" s="10">
        <f>IF(AND(ES29&gt;0,ES29&lt;&gt;"wait"),"AT",IF(AIH!$AG31="AI",IF(Sheet1!$D31&gt;AIH!$AF31+100,100,"wait"),0))</f>
        <v>0</v>
      </c>
      <c r="ET30" s="10">
        <f>IF(AND(ET29&gt;0,ET29&lt;&gt;"wait"),"AT",IF(AIH!$AG31="AI",IF(Sheet1!$D31&gt;AIH!$AF31+150,150,"wait"),0))</f>
        <v>0</v>
      </c>
      <c r="EU30" s="10">
        <f>IF(AND(EU29&gt;0,EU29&lt;&gt;"wait"),"AT",IF(AIH!$AG31="AI",IF(Sheet1!$D31&gt;AIH!$AF31+200,200,"wait"),0))</f>
        <v>0</v>
      </c>
      <c r="EV30" s="10">
        <f>IF(AND(EV29&gt;0,EV29&lt;&gt;"wait"),"AT",IF(AIH!$AG31="AI",IF(Sheet1!$E31&lt;AIH!$AF31-50,50,"wait"),0))</f>
        <v>0</v>
      </c>
      <c r="EW30" s="10">
        <f>IF(AND(EW29&gt;0,EW29&lt;&gt;"wait"),"AT",IF(AIH!$AG31="AI",IF(Sheet1!$E31&lt;AIH!$AF31-100,100,"wait"),0))</f>
        <v>0</v>
      </c>
      <c r="EX30" s="10">
        <f>IF(AND(EX29&gt;0,EX29&lt;&gt;"wait"),"AT",IF(AIH!$AG31="AI",IF(Sheet1!$E31&lt;AIH!$AF31-150,150,"wait"),0))</f>
        <v>0</v>
      </c>
      <c r="EY30" s="10">
        <f>IF(AND(EY29&gt;0,EY29&lt;&gt;"wait"),"AT",IF(AIH!$AG31="AI",IF(Sheet1!$E31&lt;AIH!$AF31-200,200,"wait"),0))</f>
        <v>0</v>
      </c>
      <c r="EZ30" s="10">
        <f t="shared" si="14"/>
        <v>0</v>
      </c>
      <c r="FB30" s="10">
        <f>IF(AND(FB29&gt;0,FB29&lt;&gt;"wait"),"AT",IF(AIH!$AI31="AI",IF(Sheet1!$D31&gt;AIH!$AH31+50,50,"wait"),0))</f>
        <v>0</v>
      </c>
      <c r="FC30" s="10">
        <f>IF(AND(FC29&gt;0,FC29&lt;&gt;"wait"),"AT",IF(AIH!$AI31="AI",IF(Sheet1!$D31&gt;AIH!$AH31+100,100,"wait"),0))</f>
        <v>0</v>
      </c>
      <c r="FD30" s="10">
        <f>IF(AND(FD29&gt;0,FD29&lt;&gt;"wait"),"AT",IF(AIH!$AI31="AI",IF(Sheet1!$D31&gt;AIH!$AH31+150,150,"wait"),0))</f>
        <v>0</v>
      </c>
      <c r="FE30" s="10">
        <f>IF(AND(FE29&gt;0,FE29&lt;&gt;"wait"),"AT",IF(AIH!$AI31="AI",IF(Sheet1!$D31&gt;AIH!$AH31+200,200,"wait"),0))</f>
        <v>0</v>
      </c>
      <c r="FF30" s="10">
        <f>IF(AND(FF29&gt;0,FF29&lt;&gt;"wait"),"AT",IF(AIH!$AI31="AI",IF(Sheet1!$E31&lt;AIH!$AH31-50,50,"wait"),0))</f>
        <v>0</v>
      </c>
      <c r="FG30" s="10">
        <f>IF(AND(FG29&gt;0,FG29&lt;&gt;"wait"),"AT",IF(AIH!$AI31="AI",IF(Sheet1!$E31&lt;AIH!$AH31-100,100,"wait"),0))</f>
        <v>0</v>
      </c>
      <c r="FH30" s="10">
        <f>IF(AND(FH29&gt;0,FH29&lt;&gt;"wait"),"AT",IF(AIH!$AI31="AI",IF(Sheet1!$E31&lt;AIH!$AH31-150,150,"wait"),0))</f>
        <v>0</v>
      </c>
      <c r="FI30" s="10">
        <f>IF(AND(FI29&gt;0,FI29&lt;&gt;"wait"),"AT",IF(AIH!$AI31="AI",IF(Sheet1!$E31&lt;AIH!$AH31-200,200,"wait"),0))</f>
        <v>0</v>
      </c>
      <c r="FJ30" s="10">
        <f t="shared" si="15"/>
        <v>0</v>
      </c>
      <c r="FL30" s="10">
        <f>IF(AND(FL29&gt;0,FL29&lt;&gt;"wait"),"AT",IF(AIH!$AK31="AI",IF(Sheet1!$D31&gt;AIH!$AJ31+50,50,"wait"),0))</f>
        <v>0</v>
      </c>
      <c r="FM30" s="10">
        <f>IF(AND(FM29&gt;0,FM29&lt;&gt;"wait"),"AT",IF(AIH!$AK31="AI",IF(Sheet1!$D31&gt;AIH!$AJ31+100,100,"wait"),0))</f>
        <v>0</v>
      </c>
      <c r="FN30" s="10">
        <f>IF(AND(FN29&gt;0,FN29&lt;&gt;"wait"),"AT",IF(AIH!$AK31="AI",IF(Sheet1!$D31&gt;AIH!$AJ31+150,150,"wait"),0))</f>
        <v>0</v>
      </c>
      <c r="FO30" s="10">
        <f>IF(AND(FO29&gt;0,FO29&lt;&gt;"wait"),"AT",IF(AIH!$AK31="AI",IF(Sheet1!$D31&gt;AIH!$AJ31+200,200,"wait"),0))</f>
        <v>0</v>
      </c>
      <c r="FP30" s="10">
        <f>IF(AND(FP29&gt;0,FP29&lt;&gt;"wait"),"AT",IF(AIH!$AK31="AI",IF(Sheet1!$E31&lt;AIH!$AJ31-50,50,"wait"),0))</f>
        <v>0</v>
      </c>
      <c r="FQ30" s="10">
        <f>IF(AND(FQ29&gt;0,FQ29&lt;&gt;"wait"),"AT",IF(AIH!$AK31="AI",IF(Sheet1!$E31&lt;AIH!$AJ31-100,100,"wait"),0))</f>
        <v>0</v>
      </c>
      <c r="FR30" s="10">
        <f>IF(AND(FR29&gt;0,FR29&lt;&gt;"wait"),"AT",IF(AIH!$AK31="AI",IF(Sheet1!$E31&lt;AIH!$AJ31-150,150,"wait"),0))</f>
        <v>0</v>
      </c>
      <c r="FS30" s="10">
        <f>IF(AND(FS29&gt;0,FS29&lt;&gt;"wait"),"AT",IF(AIH!$AK31="AI",IF(Sheet1!$E31&lt;AIH!$AJ31-200,200,"wait"),0))</f>
        <v>0</v>
      </c>
      <c r="FT30" s="10">
        <f t="shared" si="16"/>
        <v>0</v>
      </c>
      <c r="FV30" s="10">
        <f>IF(AND(FV29&gt;0,FV29&lt;&gt;"wait"),"AT",IF(AIH!$AM31="AI",IF(Sheet1!$D31&gt;AIH!$AL31+50,50,"wait"),0))</f>
        <v>0</v>
      </c>
      <c r="FW30" s="10">
        <f>IF(AND(FW29&gt;0,FW29&lt;&gt;"wait"),"AT",IF(AIH!$AM31="AI",IF(Sheet1!$D31&gt;AIH!$AL31+100,100,"wait"),0))</f>
        <v>0</v>
      </c>
      <c r="FX30" s="10">
        <f>IF(AND(FX29&gt;0,FX29&lt;&gt;"wait"),"AT",IF(AIH!$AM31="AI",IF(Sheet1!$D31&gt;AIH!$AL31+150,150,"wait"),0))</f>
        <v>0</v>
      </c>
      <c r="FY30" s="10">
        <f>IF(AND(FY29&gt;0,FY29&lt;&gt;"wait"),"AT",IF(AIH!$AM31="AI",IF(Sheet1!$D31&gt;AIH!$AL31+200,200,"wait"),0))</f>
        <v>0</v>
      </c>
      <c r="FZ30" s="10">
        <f>IF(AND(FZ29&gt;0,FZ29&lt;&gt;"wait"),"AT",IF(AIH!$AM31="AI",IF(Sheet1!$E31&lt;AIH!$AL31-50,50,"wait"),0))</f>
        <v>0</v>
      </c>
      <c r="GA30" s="10">
        <f>IF(AND(GA29&gt;0,GA29&lt;&gt;"wait"),"AT",IF(AIH!$AM31="AI",IF(Sheet1!$E31&lt;AIH!$AL31-100,100,"wait"),0))</f>
        <v>0</v>
      </c>
      <c r="GB30" s="10">
        <f>IF(AND(GB29&gt;0,GB29&lt;&gt;"wait"),"AT",IF(AIH!$AM31="AI",IF(Sheet1!$E31&lt;AIH!$AL31-150,150,"wait"),0))</f>
        <v>0</v>
      </c>
      <c r="GC30" s="10">
        <f>IF(AND(GC29&gt;0,GC29&lt;&gt;"wait"),"AT",IF(AIH!$AM31="AI",IF(Sheet1!$E31&lt;AIH!$AL31-200,200,"wait"),0))</f>
        <v>0</v>
      </c>
      <c r="GD30" s="10">
        <f t="shared" si="17"/>
        <v>0</v>
      </c>
      <c r="GF30" s="10">
        <f>IF(AND(GF29&gt;0,GF29&lt;&gt;"wait"),"AT",IF(AIH!$AO31="AI",IF(Sheet1!$D31&gt;AIH!$AN31+50,50,"wait"),0))</f>
        <v>0</v>
      </c>
      <c r="GG30" s="10">
        <f>IF(AND(GG29&gt;0,GG29&lt;&gt;"wait"),"AT",IF(AIH!$AO31="AI",IF(Sheet1!$D31&gt;AIH!$AN31+100,100,"wait"),0))</f>
        <v>0</v>
      </c>
      <c r="GH30" s="10">
        <f>IF(AND(GH29&gt;0,GH29&lt;&gt;"wait"),"AT",IF(AIH!$AO31="AI",IF(Sheet1!$D31&gt;AIH!$AN31+150,150,"wait"),0))</f>
        <v>0</v>
      </c>
      <c r="GI30" s="10">
        <f>IF(AND(GI29&gt;0,GI29&lt;&gt;"wait"),"AT",IF(AIH!$AO31="AI",IF(Sheet1!$D31&gt;AIH!$AN31+200,200,"wait"),0))</f>
        <v>0</v>
      </c>
      <c r="GJ30" s="10">
        <f>IF(AND(GJ29&gt;0,GJ29&lt;&gt;"wait"),"AT",IF(AIH!$AO31="AI",IF(Sheet1!$E31&lt;AIH!$AN31-50,50,"wait"),0))</f>
        <v>0</v>
      </c>
      <c r="GK30" s="10">
        <f>IF(AND(GK29&gt;0,GK29&lt;&gt;"wait"),"AT",IF(AIH!$AO31="AI",IF(Sheet1!$E31&lt;AIH!$AN31-100,100,"wait"),0))</f>
        <v>0</v>
      </c>
      <c r="GL30" s="10">
        <f>IF(AND(GL29&gt;0,GL29&lt;&gt;"wait"),"AT",IF(AIH!$AO31="AI",IF(Sheet1!$E31&lt;AIH!$AN31-150,150,"wait"),0))</f>
        <v>0</v>
      </c>
      <c r="GM30" s="10">
        <f>IF(AND(GM29&gt;0,GM29&lt;&gt;"wait"),"AT",IF(AIH!$AO31="AI",IF(Sheet1!$E31&lt;AIH!$AN31-200,200,"wait"),0))</f>
        <v>0</v>
      </c>
      <c r="GN30" s="10">
        <f t="shared" si="18"/>
        <v>0</v>
      </c>
      <c r="GP30" s="10">
        <f>IF(AND(GP29&gt;0,GP29&lt;&gt;"wait"),"AT",IF(AIH!$AQ31="AI",IF(Sheet1!$D31&gt;AIH!$AP31+50,50,"wait"),0))</f>
        <v>0</v>
      </c>
      <c r="GQ30" s="10">
        <f>IF(AND(GQ29&gt;0,GQ29&lt;&gt;"wait"),"AT",IF(AIH!$AQ31="AI",IF(Sheet1!$D31&gt;AIH!$AP31+100,100,"wait"),0))</f>
        <v>0</v>
      </c>
      <c r="GR30" s="10">
        <f>IF(AND(GR29&gt;0,GR29&lt;&gt;"wait"),"AT",IF(AIH!$AQ31="AI",IF(Sheet1!$D31&gt;AIH!$AP31+150,150,"wait"),0))</f>
        <v>0</v>
      </c>
      <c r="GS30" s="10">
        <f>IF(AND(GS29&gt;0,GS29&lt;&gt;"wait"),"AT",IF(AIH!$AQ31="AI",IF(Sheet1!$D31&gt;AIH!$AP31+200,200,"wait"),0))</f>
        <v>0</v>
      </c>
      <c r="GT30" s="10">
        <f>IF(AND(GT29&gt;0,GT29&lt;&gt;"wait"),"AT",IF(AIH!$AQ31="AI",IF(Sheet1!$E31&lt;AIH!$AP31-50,50,"wait"),0))</f>
        <v>0</v>
      </c>
      <c r="GU30" s="10">
        <f>IF(AND(GU29&gt;0,GU29&lt;&gt;"wait"),"AT",IF(AIH!$AQ31="AI",IF(Sheet1!$E31&lt;AIH!$AP31-100,100,"wait"),0))</f>
        <v>0</v>
      </c>
      <c r="GV30" s="10">
        <f>IF(AND(GV29&gt;0,GV29&lt;&gt;"wait"),"AT",IF(AIH!$AQ31="AI",IF(Sheet1!$E31&lt;AIH!$AP31-150,150,"wait"),0))</f>
        <v>0</v>
      </c>
      <c r="GW30" s="10">
        <f>IF(AND(GW29&gt;0,GW29&lt;&gt;"wait"),"AT",IF(AIH!$AQ31="AI",IF(Sheet1!$E31&lt;AIH!$AP31-200,200,"wait"),0))</f>
        <v>0</v>
      </c>
      <c r="GX30" s="10">
        <f t="shared" si="19"/>
        <v>0</v>
      </c>
      <c r="GZ30" s="10">
        <f>IF(AND(GZ29&gt;0,GZ29&lt;&gt;"wait"),"AT",IF(AIH!$AS31="AI",IF(Sheet1!$D31&gt;AIH!$AR31+50,50,"wait"),0))</f>
        <v>0</v>
      </c>
      <c r="HA30" s="10">
        <f>IF(AND(HA29&gt;0,HA29&lt;&gt;"wait"),"AT",IF(AIH!$AS31="AI",IF(Sheet1!$D31&gt;AIH!$AR31+100,100,"wait"),0))</f>
        <v>0</v>
      </c>
      <c r="HB30" s="10">
        <f>IF(AND(HB29&gt;0,HB29&lt;&gt;"wait"),"AT",IF(AIH!$AS31="AI",IF(Sheet1!$D31&gt;AIH!$AR31+150,150,"wait"),0))</f>
        <v>0</v>
      </c>
      <c r="HC30" s="10">
        <f>IF(AND(HC29&gt;0,HC29&lt;&gt;"wait"),"AT",IF(AIH!$AS31="AI",IF(Sheet1!$D31&gt;AIH!$AR31+200,200,"wait"),0))</f>
        <v>0</v>
      </c>
      <c r="HD30" s="10">
        <f>IF(AND(HD29&gt;0,HD29&lt;&gt;"wait"),"AT",IF(AIH!$AS31="AI",IF(Sheet1!$E31&lt;AIH!$AR31-50,50,"wait"),0))</f>
        <v>0</v>
      </c>
      <c r="HE30" s="10">
        <f>IF(AND(HE29&gt;0,HE29&lt;&gt;"wait"),"AT",IF(AIH!$AS31="AI",IF(Sheet1!$E31&lt;AIH!$AR31-100,100,"wait"),0))</f>
        <v>0</v>
      </c>
      <c r="HF30" s="10">
        <f>IF(AND(HF29&gt;0,HF29&lt;&gt;"wait"),"AT",IF(AIH!$AS31="AI",IF(Sheet1!$E31&lt;AIH!$AR31-150,150,"wait"),0))</f>
        <v>0</v>
      </c>
      <c r="HG30" s="10">
        <f>IF(AND(HG29&gt;0,HG29&lt;&gt;"wait"),"AT",IF(AIH!$AS31="AI",IF(Sheet1!$E31&lt;AIH!$AR31-200,200,"wait"),0))</f>
        <v>0</v>
      </c>
      <c r="HH30" s="10">
        <f t="shared" si="20"/>
        <v>0</v>
      </c>
      <c r="HJ30" s="10">
        <f>IF(AND(HJ29&gt;0,HJ29&lt;&gt;"wait"),"AT",IF(AIH!$AU31="AI",IF(Sheet1!$D31&gt;AIH!$AT31+50,50,"wait"),0))</f>
        <v>0</v>
      </c>
      <c r="HK30" s="10">
        <f>IF(AND(HK29&gt;0,HK29&lt;&gt;"wait"),"AT",IF(AIH!$AU31="AI",IF(Sheet1!$D31&gt;AIH!$AT31+100,100,"wait"),0))</f>
        <v>0</v>
      </c>
      <c r="HL30" s="10">
        <f>IF(AND(HL29&gt;0,HL29&lt;&gt;"wait"),"AT",IF(AIH!$AU31="AI",IF(Sheet1!$D31&gt;AIH!$AT31+150,150,"wait"),0))</f>
        <v>0</v>
      </c>
      <c r="HM30" s="10">
        <f>IF(AND(HM29&gt;0,HM29&lt;&gt;"wait"),"AT",IF(AIH!$AU31="AI",IF(Sheet1!$D31&gt;AIH!$AT31+200,200,"wait"),0))</f>
        <v>0</v>
      </c>
      <c r="HN30" s="10">
        <f>IF(AND(HN29&gt;0,HN29&lt;&gt;"wait"),"AT",IF(AIH!$AU31="AI",IF(Sheet1!$E31&lt;AIH!$AT31-50,50,"wait"),0))</f>
        <v>0</v>
      </c>
      <c r="HO30" s="10">
        <f>IF(AND(HO29&gt;0,HO29&lt;&gt;"wait"),"AT",IF(AIH!$AU31="AI",IF(Sheet1!$E31&lt;AIH!$AT31-100,100,"wait"),0))</f>
        <v>0</v>
      </c>
      <c r="HP30" s="10">
        <f>IF(AND(HP29&gt;0,HP29&lt;&gt;"wait"),"AT",IF(AIH!$AU31="AI",IF(Sheet1!$E31&lt;AIH!$AT31-150,150,"wait"),0))</f>
        <v>0</v>
      </c>
      <c r="HQ30" s="10">
        <f>IF(AND(HQ29&gt;0,HQ29&lt;&gt;"wait"),"AT",IF(AIH!$AU31="AI",IF(Sheet1!$E31&lt;AIH!$AT31-200,200,"wait"),0))</f>
        <v>0</v>
      </c>
      <c r="HR30" s="10">
        <f t="shared" si="21"/>
        <v>0</v>
      </c>
      <c r="HT30" s="10">
        <f>IF(AND(HT29&gt;0,HT29&lt;&gt;"wait"),"AT",IF(AIH!$AX31="AI",IF(Sheet1!$D31&gt;AIH!$AW31+50,50,"wait"),0))</f>
        <v>0</v>
      </c>
      <c r="HU30" s="10">
        <f>IF(AND(HU29&gt;0,HU29&lt;&gt;"wait"),"AT",IF(AIH!$AX31="AI",IF(Sheet1!$D31&gt;AIH!$AW31+100,100,"wait"),0))</f>
        <v>0</v>
      </c>
      <c r="HV30" s="10">
        <f>IF(AND(HV29&gt;0,HV29&lt;&gt;"wait"),"AT",IF(AIH!$AX31="AI",IF(Sheet1!$D31&gt;AIH!$AW31+150,150,"wait"),0))</f>
        <v>0</v>
      </c>
      <c r="HW30" s="10">
        <f>IF(AND(HW29&gt;0,HW29&lt;&gt;"wait"),"AT",IF(AIH!$AX31="AI",IF(Sheet1!$D31&gt;AIH!$AW31+200,200,"wait"),0))</f>
        <v>0</v>
      </c>
      <c r="HX30" s="10">
        <f>IF(AND(HX29&gt;0,HX29&lt;&gt;"wait"),"AT",IF(AIH!$AX31="AI",IF(Sheet1!$E31&lt;AIH!$AW31-50,50,"wait"),0))</f>
        <v>0</v>
      </c>
      <c r="HY30" s="10">
        <f>IF(AND(HY29&gt;0,HY29&lt;&gt;"wait"),"AT",IF(AIH!$AX31="AI",IF(Sheet1!$E31&lt;AIH!$AW31-100,100,"wait"),0))</f>
        <v>0</v>
      </c>
      <c r="HZ30" s="10">
        <f>IF(AND(HZ29&gt;0,HZ29&lt;&gt;"wait"),"AT",IF(AIH!$AX31="AI",IF(Sheet1!$E31&lt;AIH!$AW31-150,150,"wait"),0))</f>
        <v>0</v>
      </c>
      <c r="IA30" s="10">
        <f>IF(AND(IA29&gt;0,IA29&lt;&gt;"wait"),"AT",IF(AIH!$AX31="AI",IF(Sheet1!$E31&lt;AIH!$AW31-200,200,"wait"),0))</f>
        <v>0</v>
      </c>
      <c r="IB30" s="10">
        <f t="shared" si="22"/>
        <v>0</v>
      </c>
      <c r="ID30" s="10">
        <f>IF(AND(ID29&gt;0,ID29&lt;&gt;"wait"),"AT",IF(AIH!$AZ31="AI",IF(Sheet1!$D31&gt;AIH!$AY31+50,50,"wait"),0))</f>
        <v>0</v>
      </c>
      <c r="IE30" s="10">
        <f>IF(AND(IE29&gt;0,IE29&lt;&gt;"wait"),"AT",IF(AIH!$AZ31="AI",IF(Sheet1!$D31&gt;AIH!$AY31+100,100,"wait"),0))</f>
        <v>0</v>
      </c>
      <c r="IF30" s="10">
        <f>IF(AND(IF29&gt;0,IF29&lt;&gt;"wait"),"AT",IF(AIH!$AZ31="AI",IF(Sheet1!$D31&gt;AIH!$AY31+150,150,"wait"),0))</f>
        <v>0</v>
      </c>
      <c r="IG30" s="10">
        <f>IF(AND(IG29&gt;0,IG29&lt;&gt;"wait"),"AT",IF(AIH!$AZ31="AI",IF(Sheet1!$D31&gt;AIH!$AY31+200,200,"wait"),0))</f>
        <v>0</v>
      </c>
      <c r="IH30" s="10">
        <f>IF(AND(IH29&gt;0,IH29&lt;&gt;"wait"),"AT",IF(AIH!$AZ31="AI",IF(Sheet1!$E31&lt;AIH!$AY31-50,50,"wait"),0))</f>
        <v>0</v>
      </c>
      <c r="II30" s="10">
        <f>IF(AND(II29&gt;0,II29&lt;&gt;"wait"),"AT",IF(AIH!$AZ31="AI",IF(Sheet1!$E31&lt;AIH!$AY31-100,100,"wait"),0))</f>
        <v>0</v>
      </c>
      <c r="IJ30" s="10">
        <f>IF(AND(IJ29&gt;0,IJ29&lt;&gt;"wait"),"AT",IF(AIH!$AZ31="AI",IF(Sheet1!$E31&lt;AIH!$AY31-150,150,"wait"),0))</f>
        <v>0</v>
      </c>
      <c r="IK30" s="10">
        <f>IF(AND(IK29&gt;0,IK29&lt;&gt;"wait"),"AT",IF(AIH!$AZ31="AI",IF(Sheet1!$E31&lt;AIH!$AY31-200,200,"wait"),0))</f>
        <v>0</v>
      </c>
      <c r="IL30" s="10">
        <f t="shared" si="23"/>
        <v>0</v>
      </c>
      <c r="IN30" s="10">
        <f>IF(AND(IN29&gt;0,IN29&lt;&gt;"wait"),"AT",IF(AIH!$BB31="AI",IF(Sheet1!$D31&gt;AIH!$BA31+50,50,"wait"),0))</f>
        <v>0</v>
      </c>
      <c r="IO30" s="10">
        <f>IF(AND(IO29&gt;0,IO29&lt;&gt;"wait"),"AT",IF(AIH!$BB31="AI",IF(Sheet1!$D31&gt;AIH!$BA31+100,100,"wait"),0))</f>
        <v>0</v>
      </c>
      <c r="IP30" s="10">
        <f>IF(AND(IP29&gt;0,IP29&lt;&gt;"wait"),"AT",IF(AIH!$BB31="AI",IF(Sheet1!$D31&gt;AIH!$BA31+150,150,"wait"),0))</f>
        <v>0</v>
      </c>
      <c r="IQ30" s="10">
        <f>IF(AND(IQ29&gt;0,IQ29&lt;&gt;"wait"),"AT",IF(AIH!$BB31="AI",IF(Sheet1!$D31&gt;AIH!$BA31+200,200,"wait"),0))</f>
        <v>0</v>
      </c>
      <c r="IR30" s="10">
        <f>IF(AND(IR29&gt;0,IR29&lt;&gt;"wait"),"AT",IF(AIH!$BB31="AI",IF(Sheet1!$E31&lt;AIH!$BA31-50,50,"wait"),0))</f>
        <v>0</v>
      </c>
      <c r="IS30" s="10">
        <f>IF(AND(IS29&gt;0,IS29&lt;&gt;"wait"),"AT",IF(AIH!$BB31="AI",IF(Sheet1!$E31&lt;AIH!$BA31-100,100,"wait"),0))</f>
        <v>0</v>
      </c>
      <c r="IT30" s="10">
        <f>IF(AND(IT29&gt;0,IT29&lt;&gt;"wait"),"AT",IF(AIH!$BB31="AI",IF(Sheet1!$E31&lt;AIH!$BA31-150,150,"wait"),0))</f>
        <v>0</v>
      </c>
      <c r="IU30" s="10">
        <f>IF(AND(IU29&gt;0,IU29&lt;&gt;"wait"),"AT",IF(AIH!$BB31="AI",IF(Sheet1!$E31&lt;AIH!$BA31-200,200,"wait"),0))</f>
        <v>0</v>
      </c>
      <c r="IV30" s="10">
        <f t="shared" si="24"/>
        <v>0</v>
      </c>
      <c r="IX30" s="10">
        <f>IF(AND(IX29&gt;0,IX29&lt;&gt;"wait"),"AT",IF(AIH!$BD31="AI",IF(Sheet1!$D31&gt;AIH!$BC31+50,50,"wait"),0))</f>
        <v>0</v>
      </c>
      <c r="IY30" s="10">
        <f>IF(AND(IY29&gt;0,IY29&lt;&gt;"wait"),"AT",IF(AIH!$BD31="AI",IF(Sheet1!$D31&gt;AIH!$BC31+100,100,"wait"),0))</f>
        <v>0</v>
      </c>
      <c r="IZ30" s="10">
        <f>IF(AND(IZ29&gt;0,IZ29&lt;&gt;"wait"),"AT",IF(AIH!$BD31="AI",IF(Sheet1!$D31&gt;AIH!$BC31+150,150,"wait"),0))</f>
        <v>0</v>
      </c>
      <c r="JA30" s="10">
        <f>IF(AND(JA29&gt;0,JA29&lt;&gt;"wait"),"AT",IF(AIH!$BD31="AI",IF(Sheet1!$D31&gt;AIH!$BC31+200,200,"wait"),0))</f>
        <v>0</v>
      </c>
      <c r="JB30" s="10">
        <f>IF(AND(JB29&gt;0,JB29&lt;&gt;"wait"),"AT",IF(AIH!$BD31="AI",IF(Sheet1!$E31&lt;AIH!$BC31-50,50,"wait"),0))</f>
        <v>0</v>
      </c>
      <c r="JC30" s="10">
        <f>IF(AND(JC29&gt;0,JC29&lt;&gt;"wait"),"AT",IF(AIH!$BD31="AI",IF(Sheet1!$E31&lt;AIH!$BC31-100,100,"wait"),0))</f>
        <v>0</v>
      </c>
      <c r="JD30" s="10">
        <f>IF(AND(JD29&gt;0,JD29&lt;&gt;"wait"),"AT",IF(AIH!$BD31="AI",IF(Sheet1!$E31&lt;AIH!$BC31-150,150,"wait"),0))</f>
        <v>0</v>
      </c>
      <c r="JE30" s="10">
        <f>IF(AND(JE29&gt;0,JE29&lt;&gt;"wait"),"AT",IF(AIH!$BD31="AI",IF(Sheet1!$E31&lt;AIH!$BC31-200,200,"wait"),0))</f>
        <v>0</v>
      </c>
      <c r="JF30" s="10">
        <f t="shared" si="25"/>
        <v>0</v>
      </c>
      <c r="JH30" s="10">
        <f>IF(AND(JH29&gt;0,JH29&lt;&gt;"wait"),"AT",IF(AIH!$BF31="AI",IF(Sheet1!$D31&gt;AIH!$BE31+50,50,"wait"),0))</f>
        <v>0</v>
      </c>
      <c r="JI30" s="10">
        <f>IF(AND(JI29&gt;0,JI29&lt;&gt;"wait"),"AT",IF(AIH!$BF31="AI",IF(Sheet1!$D31&gt;AIH!$BE31+100,100,"wait"),0))</f>
        <v>0</v>
      </c>
      <c r="JJ30" s="10">
        <f>IF(AND(JJ29&gt;0,JJ29&lt;&gt;"wait"),"AT",IF(AIH!$BF31="AI",IF(Sheet1!$D31&gt;AIH!$BE31+150,150,"wait"),0))</f>
        <v>0</v>
      </c>
      <c r="JK30" s="10">
        <f>IF(AND(JK29&gt;0,JK29&lt;&gt;"wait"),"AT",IF(AIH!$BF31="AI",IF(Sheet1!$D31&gt;AIH!$BE31+200,200,"wait"),0))</f>
        <v>0</v>
      </c>
      <c r="JL30" s="10">
        <f>IF(AND(JL29&gt;0,JL29&lt;&gt;"wait"),"AT",IF(AIH!$BF31="AI",IF(Sheet1!$E31&lt;AIH!$BE31-50,50,"wait"),0))</f>
        <v>0</v>
      </c>
      <c r="JM30" s="10">
        <f>IF(AND(JM29&gt;0,JM29&lt;&gt;"wait"),"AT",IF(AIH!$BF31="AI",IF(Sheet1!$E31&lt;AIH!$BE31-100,100,"wait"),0))</f>
        <v>0</v>
      </c>
      <c r="JN30" s="10">
        <f>IF(AND(JN29&gt;0,JN29&lt;&gt;"wait"),"AT",IF(AIH!$BF31="AI",IF(Sheet1!$E31&lt;AIH!$BE31-150,150,"wait"),0))</f>
        <v>0</v>
      </c>
      <c r="JO30" s="10">
        <f>IF(AND(JO29&gt;0,JO29&lt;&gt;"wait"),"AT",IF(AIH!$BF31="AI",IF(Sheet1!$E31&lt;AIH!$BE31-200,200,"wait"),0))</f>
        <v>0</v>
      </c>
      <c r="JP30" s="10">
        <f t="shared" si="26"/>
        <v>0</v>
      </c>
      <c r="JR30" s="10">
        <f>IF(AND(JR29&gt;0,JR29&lt;&gt;"wait"),"AT",IF(AIH!$BH31="AI",IF(Sheet1!$D31&gt;AIH!$BG31+50,50,"wait"),0))</f>
        <v>0</v>
      </c>
      <c r="JS30" s="10">
        <f>IF(AND(JS29&gt;0,JS29&lt;&gt;"wait"),"AT",IF(AIH!$BH31="AI",IF(Sheet1!$D31&gt;AIH!$BG31+100,100,"wait"),0))</f>
        <v>0</v>
      </c>
      <c r="JT30" s="10">
        <f>IF(AND(JT29&gt;0,JT29&lt;&gt;"wait"),"AT",IF(AIH!$BH31="AI",IF(Sheet1!$D31&gt;AIH!$BG31+150,150,"wait"),0))</f>
        <v>0</v>
      </c>
      <c r="JU30" s="10">
        <f>IF(AND(JU29&gt;0,JU29&lt;&gt;"wait"),"AT",IF(AIH!$BH31="AI",IF(Sheet1!$D31&gt;AIH!$BG31+200,200,"wait"),0))</f>
        <v>0</v>
      </c>
      <c r="JV30" s="10">
        <f>IF(AND(JV29&gt;0,JV29&lt;&gt;"wait"),"AT",IF(AIH!$BH31="AI",IF(Sheet1!$E31&lt;AIH!$BG31-50,50,"wait"),0))</f>
        <v>0</v>
      </c>
      <c r="JW30" s="10">
        <f>IF(AND(JW29&gt;0,JW29&lt;&gt;"wait"),"AT",IF(AIH!$BH31="AI",IF(Sheet1!$E31&lt;AIH!$BG31-100,100,"wait"),0))</f>
        <v>0</v>
      </c>
      <c r="JX30" s="10">
        <f>IF(AND(JX29&gt;0,JX29&lt;&gt;"wait"),"AT",IF(AIH!$BH31="AI",IF(Sheet1!$E31&lt;AIH!$BG31-150,150,"wait"),0))</f>
        <v>0</v>
      </c>
      <c r="JY30" s="10">
        <f>IF(AND(JY29&gt;0,JY29&lt;&gt;"wait"),"AT",IF(AIH!$BH31="AI",IF(Sheet1!$E31&lt;AIH!$BG31-200,200,"wait"),0))</f>
        <v>0</v>
      </c>
      <c r="JZ30" s="10">
        <f t="shared" si="27"/>
        <v>0</v>
      </c>
      <c r="KB30" s="10">
        <f>IF(AND(KB29&gt;0,KB29&lt;&gt;"wait"),"AT",IF(AIH!$BJ31="AI",IF(Sheet1!$D31&gt;AIH!$BI31+50,50,"wait"),0))</f>
        <v>0</v>
      </c>
      <c r="KC30" s="10">
        <f>IF(AND(KC29&gt;0,KC29&lt;&gt;"wait"),"AT",IF(AIH!$BJ31="AI",IF(Sheet1!$D31&gt;AIH!$BI31+100,100,"wait"),0))</f>
        <v>0</v>
      </c>
      <c r="KD30" s="10">
        <f>IF(AND(KD29&gt;0,KD29&lt;&gt;"wait"),"AT",IF(AIH!$BJ31="AI",IF(Sheet1!$D31&gt;AIH!$BI31+150,150,"wait"),0))</f>
        <v>0</v>
      </c>
      <c r="KE30" s="10">
        <f>IF(AND(KE29&gt;0,KE29&lt;&gt;"wait"),"AT",IF(AIH!$BJ31="AI",IF(Sheet1!$D31&gt;AIH!$BI31+200,200,"wait"),0))</f>
        <v>0</v>
      </c>
      <c r="KF30" s="10">
        <f>IF(AND(KF29&gt;0,KF29&lt;&gt;"wait"),"AT",IF(AIH!$BJ31="AI",IF(Sheet1!$E31&lt;AIH!$BI31-50,50,"wait"),0))</f>
        <v>0</v>
      </c>
      <c r="KG30" s="10">
        <f>IF(AND(KG29&gt;0,KG29&lt;&gt;"wait"),"AT",IF(AIH!$BJ31="AI",IF(Sheet1!$E31&lt;AIH!$BI31-100,100,"wait"),0))</f>
        <v>0</v>
      </c>
      <c r="KH30" s="10">
        <f>IF(AND(KH29&gt;0,KH29&lt;&gt;"wait"),"AT",IF(AIH!$BJ31="AI",IF(Sheet1!$E31&lt;AIH!$BI31-150,150,"wait"),0))</f>
        <v>0</v>
      </c>
      <c r="KI30" s="10">
        <f>IF(AND(KI29&gt;0,KI29&lt;&gt;"wait"),"AT",IF(AIH!$BJ31="AI",IF(Sheet1!$E31&lt;AIH!$BI31-200,200,"wait"),0))</f>
        <v>0</v>
      </c>
      <c r="KJ30" s="10">
        <f t="shared" si="28"/>
        <v>0</v>
      </c>
      <c r="KL30" s="10">
        <f>IF(AND(KL29&gt;0,KL29&lt;&gt;"wait"),"AT",IF(AIH!$BL31="AI",IF(Sheet1!$D31&gt;AIH!$BK31+50,50,"wait"),0))</f>
        <v>0</v>
      </c>
      <c r="KM30" s="10">
        <f>IF(AND(KM29&gt;0,KM29&lt;&gt;"wait"),"AT",IF(AIH!$BL31="AI",IF(Sheet1!$D31&gt;AIH!$BK31+100,100,"wait"),0))</f>
        <v>0</v>
      </c>
      <c r="KN30" s="10">
        <f>IF(AND(KN29&gt;0,KN29&lt;&gt;"wait"),"AT",IF(AIH!$BL31="AI",IF(Sheet1!$D31&gt;AIH!$BK31+150,150,"wait"),0))</f>
        <v>0</v>
      </c>
      <c r="KO30" s="10">
        <f>IF(AND(KO29&gt;0,KO29&lt;&gt;"wait"),"AT",IF(AIH!$BL31="AI",IF(Sheet1!$D31&gt;AIH!$BK31+200,200,"wait"),0))</f>
        <v>0</v>
      </c>
      <c r="KP30" s="10">
        <f>IF(AND(KP29&gt;0,KP29&lt;&gt;"wait"),"AT",IF(AIH!$BL31="AI",IF(Sheet1!$E31&lt;AIH!$BK31-50,50,"wait"),0))</f>
        <v>0</v>
      </c>
      <c r="KQ30" s="10">
        <f>IF(AND(KQ29&gt;0,KQ29&lt;&gt;"wait"),"AT",IF(AIH!$BL31="AI",IF(Sheet1!$E31&lt;AIH!$BK31-100,100,"wait"),0))</f>
        <v>0</v>
      </c>
      <c r="KR30" s="10">
        <f>IF(AND(KR29&gt;0,KR29&lt;&gt;"wait"),"AT",IF(AIH!$BL31="AI",IF(Sheet1!$E31&lt;AIH!$BK31-150,150,"wait"),0))</f>
        <v>0</v>
      </c>
      <c r="KS30" s="10">
        <f>IF(AND(KS29&gt;0,KS29&lt;&gt;"wait"),"AT",IF(AIH!$BL31="AI",IF(Sheet1!$E31&lt;AIH!$BK31-200,200,"wait"),0))</f>
        <v>0</v>
      </c>
      <c r="KT30" s="10">
        <f t="shared" si="29"/>
        <v>0</v>
      </c>
      <c r="KV30" s="10">
        <f>IF(AND(KV29&gt;0,KV29&lt;&gt;"wait"),"AT",IF(AIH!$BN31="AI",IF(Sheet1!$D31&gt;AIH!$BM31+50,50,"wait"),0))</f>
        <v>0</v>
      </c>
      <c r="KW30" s="10">
        <f>IF(AND(KW29&gt;0,KW29&lt;&gt;"wait"),"AT",IF(AIH!$BN31="AI",IF(Sheet1!$D31&gt;AIH!$BM31+100,100,"wait"),0))</f>
        <v>0</v>
      </c>
      <c r="KX30" s="10">
        <f>IF(AND(KX29&gt;0,KX29&lt;&gt;"wait"),"AT",IF(AIH!$BN31="AI",IF(Sheet1!$D31&gt;AIH!$BM31+150,150,"wait"),0))</f>
        <v>0</v>
      </c>
      <c r="KY30" s="10">
        <f>IF(AND(KY29&gt;0,KY29&lt;&gt;"wait"),"AT",IF(AIH!$BN31="AI",IF(Sheet1!$D31&gt;AIH!$BM31+200,200,"wait"),0))</f>
        <v>0</v>
      </c>
      <c r="KZ30" s="10">
        <f>IF(AND(KZ29&gt;0,KZ29&lt;&gt;"wait"),"AT",IF(AIH!$BN31="AI",IF(Sheet1!$E31&lt;AIH!$BM31-50,50,"wait"),0))</f>
        <v>0</v>
      </c>
      <c r="LA30" s="10">
        <f>IF(AND(LA29&gt;0,LA29&lt;&gt;"wait"),"AT",IF(AIH!$BN31="AI",IF(Sheet1!$E31&lt;AIH!$BM31-100,100,"wait"),0))</f>
        <v>0</v>
      </c>
      <c r="LB30" s="10">
        <f>IF(AND(LB29&gt;0,LB29&lt;&gt;"wait"),"AT",IF(AIH!$BN31="AI",IF(Sheet1!$E31&lt;AIH!$BM31-150,150,"wait"),0))</f>
        <v>0</v>
      </c>
      <c r="LC30" s="10">
        <f>IF(AND(LC29&gt;0,LC29&lt;&gt;"wait"),"AT",IF(AIH!$BN31="AI",IF(Sheet1!$E31&lt;AIH!$BM31-200,200,"wait"),0))</f>
        <v>0</v>
      </c>
      <c r="LD30" s="10">
        <f t="shared" si="30"/>
        <v>0</v>
      </c>
      <c r="LF30" s="10">
        <f>IF(AND(LF29&gt;0,LF29&lt;&gt;"wait"),"AT",IF(AIH!$BP31="AI",IF(Sheet1!$D31&gt;AIH!$BO31+50,50,"wait"),0))</f>
        <v>0</v>
      </c>
      <c r="LG30" s="10">
        <f>IF(AND(LG29&gt;0,LG29&lt;&gt;"wait"),"AT",IF(AIH!$BP31="AI",IF(Sheet1!$D31&gt;AIH!$BO31+100,100,"wait"),0))</f>
        <v>0</v>
      </c>
      <c r="LH30" s="10">
        <f>IF(AND(LH29&gt;0,LH29&lt;&gt;"wait"),"AT",IF(AIH!$BP31="AI",IF(Sheet1!$D31&gt;AIH!$BO31+150,150,"wait"),0))</f>
        <v>0</v>
      </c>
      <c r="LI30" s="10">
        <f>IF(AND(LI29&gt;0,LI29&lt;&gt;"wait"),"AT",IF(AIH!$BP31="AI",IF(Sheet1!$D31&gt;AIH!$BO31+200,200,"wait"),0))</f>
        <v>0</v>
      </c>
      <c r="LJ30" s="10">
        <f>IF(AND(LJ29&gt;0,LJ29&lt;&gt;"wait"),"AT",IF(AIH!$BP31="AI",IF(Sheet1!$E31&lt;AIH!$BO31-50,50,"wait"),0))</f>
        <v>0</v>
      </c>
      <c r="LK30" s="10">
        <f>IF(AND(LK29&gt;0,LK29&lt;&gt;"wait"),"AT",IF(AIH!$BP31="AI",IF(Sheet1!$E31&lt;AIH!$BO31-100,100,"wait"),0))</f>
        <v>0</v>
      </c>
      <c r="LL30" s="10">
        <f>IF(AND(LL29&gt;0,LL29&lt;&gt;"wait"),"AT",IF(AIH!$BP31="AI",IF(Sheet1!$E31&lt;AIH!$BO31-150,150,"wait"),0))</f>
        <v>0</v>
      </c>
      <c r="LM30" s="10">
        <f>IF(AND(LM29&gt;0,LM29&lt;&gt;"wait"),"AT",IF(AIH!$BP31="AI",IF(Sheet1!$E31&lt;AIH!$BO31-200,200,"wait"),0))</f>
        <v>0</v>
      </c>
      <c r="LN30" s="10">
        <f t="shared" si="31"/>
        <v>0</v>
      </c>
      <c r="LP30" s="10">
        <f>IF(AND(LP29&gt;0,LP29&lt;&gt;"wait"),"AT",IF(AIH!$BR31="AI",IF(Sheet1!$D31&gt;AIH!$BQ31+50,50,"wait"),0))</f>
        <v>0</v>
      </c>
      <c r="LQ30" s="10">
        <f>IF(AND(LQ29&gt;0,LQ29&lt;&gt;"wait"),"AT",IF(AIH!$BR31="AI",IF(Sheet1!$D31&gt;AIH!$BQ31+100,100,"wait"),0))</f>
        <v>0</v>
      </c>
      <c r="LR30" s="10">
        <f>IF(AND(LR29&gt;0,LR29&lt;&gt;"wait"),"AT",IF(AIH!$BR31="AI",IF(Sheet1!$D31&gt;AIH!$BQ31+150,150,"wait"),0))</f>
        <v>0</v>
      </c>
      <c r="LS30" s="10">
        <f>IF(AND(LS29&gt;0,LS29&lt;&gt;"wait"),"AT",IF(AIH!$BR31="AI",IF(Sheet1!$D31&gt;AIH!$BQ31+200,200,"wait"),0))</f>
        <v>0</v>
      </c>
      <c r="LT30" s="10">
        <f>IF(AND(LT29&gt;0,LT29&lt;&gt;"wait"),"AT",IF(AIH!$BR31="AI",IF(Sheet1!$E31&lt;AIH!$BQ31-50,50,"wait"),0))</f>
        <v>0</v>
      </c>
      <c r="LU30" s="10">
        <f>IF(AND(LU29&gt;0,LU29&lt;&gt;"wait"),"AT",IF(AIH!$BR31="AI",IF(Sheet1!$E31&lt;AIH!$BQ31-100,100,"wait"),0))</f>
        <v>0</v>
      </c>
      <c r="LV30" s="10">
        <f>IF(AND(LV29&gt;0,LV29&lt;&gt;"wait"),"AT",IF(AIH!$BR31="AI",IF(Sheet1!$E31&lt;AIH!$BQ31-150,150,"wait"),0))</f>
        <v>0</v>
      </c>
      <c r="LW30" s="10">
        <f>IF(AND(LW29&gt;0,LW29&lt;&gt;"wait"),"AT",IF(AIH!$BR31="AI",IF(Sheet1!$E31&lt;AIH!$BQ31-200,200,"wait"),0))</f>
        <v>0</v>
      </c>
      <c r="LX30" s="10">
        <f t="shared" si="32"/>
        <v>0</v>
      </c>
    </row>
    <row r="31" spans="1:336" x14ac:dyDescent="0.3">
      <c r="A31" t="str">
        <f>Sheet1!B31</f>
        <v>03/01 09:44</v>
      </c>
      <c r="B31">
        <f>Sheet1!D31</f>
        <v>29168</v>
      </c>
      <c r="C31">
        <f>Sheet1!E31</f>
        <v>29121</v>
      </c>
      <c r="E31">
        <f>MAX($B31:$B$162)</f>
        <v>29293</v>
      </c>
      <c r="F31">
        <f>MIN($C31:$C$162)</f>
        <v>29062</v>
      </c>
      <c r="H31" s="8">
        <f>IF(AND(H30&gt;0,H30&lt;&gt;"wait"),"AT",IF(AIH!$D32="AI",IF(Sheet1!$D32&gt;AIH!$C32+50,50,"wait"),0))</f>
        <v>0</v>
      </c>
      <c r="I31" s="8">
        <f>IF(AND(I30&gt;0,I30&lt;&gt;"wait"),"AT",IF(AIH!$D32="AI",IF(Sheet1!$D32&gt;AIH!$C32+100,100,"wait"),0))</f>
        <v>0</v>
      </c>
      <c r="J31" s="8">
        <f>IF(AND(J30&gt;0,J30&lt;&gt;"wait"),"AT",IF(AIH!$D32="AI",IF(Sheet1!$D32&gt;AIH!$C32+150,150,"wait"),0))</f>
        <v>0</v>
      </c>
      <c r="K31" s="8">
        <f>IF(AND(K30&gt;0,K30&lt;&gt;"wait"),"AT",IF(AIH!$D32="AI",IF(Sheet1!$D32&gt;AIH!$C32+200,200,"wait"),0))</f>
        <v>0</v>
      </c>
      <c r="L31" s="8">
        <f>IF(AND(L30&gt;0,L30&lt;&gt;"wait"),"AT",IF(AIH!$D32="AI",IF(Sheet1!$E32&lt;AIH!$C32-50,50,"wait"),0))</f>
        <v>0</v>
      </c>
      <c r="M31" s="8">
        <f>IF(AND(M30&gt;0,M30&lt;&gt;"wait"),"AT",IF(AIH!$D32="AI",IF(Sheet1!$E32&lt;AIH!$C32-100,100,"wait"),0))</f>
        <v>0</v>
      </c>
      <c r="N31" s="8">
        <f>IF(AND(N30&gt;0,N30&lt;&gt;"wait"),"AT",IF(AIH!$D32="AI",IF(Sheet1!$E32&lt;AIH!$C32-150,150,"wait"),0))</f>
        <v>0</v>
      </c>
      <c r="O31" s="8">
        <f>IF(AND(O30&gt;0,O30&lt;&gt;"wait"),"AT",IF(AIH!$D32="AI",IF(Sheet1!$E32&lt;AIH!$C32-200,200,"wait"),0))</f>
        <v>0</v>
      </c>
      <c r="P31" s="8">
        <f t="shared" si="0"/>
        <v>0</v>
      </c>
      <c r="R31" s="8">
        <f>IF(AND(R30&gt;0,R30&lt;&gt;"wait"),"AT",IF(AIH!$F32="AI",IF(Sheet1!$D32&gt;AIH!$E32+50,50,"wait"),0))</f>
        <v>0</v>
      </c>
      <c r="S31" s="8">
        <f>IF(AND(S30&gt;0,S30&lt;&gt;"wait"),"AT",IF(AIH!$F32="AI",IF(Sheet1!$D32&gt;AIH!$E32+100,100,"wait"),0))</f>
        <v>0</v>
      </c>
      <c r="T31" s="8">
        <f>IF(AND(T30&gt;0,T30&lt;&gt;"wait"),"AT",IF(AIH!$F32="AI",IF(Sheet1!$D32&gt;AIH!$E32+150,150,"wait"),0))</f>
        <v>0</v>
      </c>
      <c r="U31" s="8">
        <f>IF(AND(U30&gt;0,U30&lt;&gt;"wait"),"AT",IF(AIH!$F32="AI",IF(Sheet1!$D32&gt;AIH!$E32+200,200,"wait"),0))</f>
        <v>0</v>
      </c>
      <c r="V31" s="8">
        <f>IF(AND(V30&gt;0,V30&lt;&gt;"wait"),"AT",IF(AIH!$F32="AI",IF(Sheet1!$E32&lt;AIH!$E32-50,50,"wait"),0))</f>
        <v>0</v>
      </c>
      <c r="W31" s="8">
        <f>IF(AND(W30&gt;0,W30&lt;&gt;"wait"),"AT",IF(AIH!$F32="AI",IF(Sheet1!$E32&lt;AIH!$E32-100,100,"wait"),0))</f>
        <v>0</v>
      </c>
      <c r="X31" s="8">
        <f>IF(AND(X30&gt;0,X30&lt;&gt;"wait"),"AT",IF(AIH!$F32="AI",IF(Sheet1!$E32&lt;AIH!$E32-150,150,"wait"),0))</f>
        <v>0</v>
      </c>
      <c r="Y31" s="8">
        <f>IF(AND(Y30&gt;0,Y30&lt;&gt;"wait"),"AT",IF(AIH!$F32="AI",IF(Sheet1!$E32&lt;AIH!$E32-200,200,"wait"),0))</f>
        <v>0</v>
      </c>
      <c r="Z31" s="8">
        <f t="shared" si="1"/>
        <v>0</v>
      </c>
      <c r="AB31" s="8">
        <f>IF(AND(AB30&gt;0,AB30&lt;&gt;"wait"),"AT",IF(AIH!$H32="AI",IF(Sheet1!$D32&gt;AIH!$G32+50,50,"wait"),0))</f>
        <v>0</v>
      </c>
      <c r="AC31" s="8">
        <f>IF(AND(AC30&gt;0,AC30&lt;&gt;"wait"),"AT",IF(AIH!$H32="AI",IF(Sheet1!$D32&gt;AIH!$G32+100,100,"wait"),0))</f>
        <v>0</v>
      </c>
      <c r="AD31" s="8">
        <f>IF(AND(AD30&gt;0,AD30&lt;&gt;"wait"),"AT",IF(AIH!$H32="AI",IF(Sheet1!$D32&gt;AIH!$G32+150,150,"wait"),0))</f>
        <v>0</v>
      </c>
      <c r="AE31" s="8">
        <f>IF(AND(AE30&gt;0,AE30&lt;&gt;"wait"),"AT",IF(AIH!$H32="AI",IF(Sheet1!$D32&gt;AIH!$G32+200,200,"wait"),0))</f>
        <v>0</v>
      </c>
      <c r="AF31" s="8">
        <f>IF(AND(AF30&gt;0,AF30&lt;&gt;"wait"),"AT",IF(AIH!$H32="AI",IF(Sheet1!$E32&lt;AIH!$G32-50,50,"wait"),0))</f>
        <v>0</v>
      </c>
      <c r="AG31" s="8">
        <f>IF(AND(AG30&gt;0,AG30&lt;&gt;"wait"),"AT",IF(AIH!$H32="AI",IF(Sheet1!$E32&lt;AIH!$G32-100,100,"wait"),0))</f>
        <v>0</v>
      </c>
      <c r="AH31" s="8">
        <f>IF(AND(AH30&gt;0,AH30&lt;&gt;"wait"),"AT",IF(AIH!$H32="AI",IF(Sheet1!$E32&lt;AIH!$G32-150,150,"wait"),0))</f>
        <v>0</v>
      </c>
      <c r="AI31" s="8">
        <f>IF(AND(AI30&gt;0,AI30&lt;&gt;"wait"),"AT",IF(AIH!$H32="AI",IF(Sheet1!$E32&lt;AIH!$G32-200,200,"wait"),0))</f>
        <v>0</v>
      </c>
      <c r="AJ31" s="8">
        <f t="shared" si="2"/>
        <v>0</v>
      </c>
      <c r="AL31" s="8">
        <f>IF(AND(AL30&gt;0,AL30&lt;&gt;"wait"),"AT",IF(AIH!$J32="AI",IF(Sheet1!$D32&gt;AIH!$I32+50,50,"wait"),0))</f>
        <v>0</v>
      </c>
      <c r="AM31" s="8">
        <f>IF(AND(AM30&gt;0,AM30&lt;&gt;"wait"),"AT",IF(AIH!$J32="AI",IF(Sheet1!$D32&gt;AIH!$I32+100,100,"wait"),0))</f>
        <v>0</v>
      </c>
      <c r="AN31" s="8">
        <f>IF(AND(AN30&gt;0,AN30&lt;&gt;"wait"),"AT",IF(AIH!$J32="AI",IF(Sheet1!$D32&gt;AIH!$I32+150,150,"wait"),0))</f>
        <v>0</v>
      </c>
      <c r="AO31" s="8">
        <f>IF(AND(AO30&gt;0,AO30&lt;&gt;"wait"),"AT",IF(AIH!$J32="AI",IF(Sheet1!$D32&gt;AIH!$I32+200,200,"wait"),0))</f>
        <v>0</v>
      </c>
      <c r="AP31" s="8">
        <f>IF(AND(AP30&gt;0,AP30&lt;&gt;"wait"),"AT",IF(AIH!$J32="AI",IF(Sheet1!$E32&lt;AIH!$I32-50,50,"wait"),0))</f>
        <v>0</v>
      </c>
      <c r="AQ31" s="8">
        <f>IF(AND(AQ30&gt;0,AQ30&lt;&gt;"wait"),"AT",IF(AIH!$J32="AI",IF(Sheet1!$E32&lt;AIH!$I32-100,100,"wait"),0))</f>
        <v>0</v>
      </c>
      <c r="AR31" s="8">
        <f>IF(AND(AR30&gt;0,AR30&lt;&gt;"wait"),"AT",IF(AIH!$J32="AI",IF(Sheet1!$E32&lt;AIH!$I32-150,150,"wait"),0))</f>
        <v>0</v>
      </c>
      <c r="AS31" s="8">
        <f>IF(AND(AS30&gt;0,AS30&lt;&gt;"wait"),"AT",IF(AIH!$J32="AI",IF(Sheet1!$E32&lt;AIH!$I32-200,200,"wait"),0))</f>
        <v>0</v>
      </c>
      <c r="AT31" s="8">
        <f t="shared" si="3"/>
        <v>0</v>
      </c>
      <c r="AU31" s="8"/>
      <c r="AV31" s="8">
        <f>IF(AND(AV30&gt;0,AV30&lt;&gt;"wait"),"AT",IF(AIH!$L32="AI",IF(Sheet1!$D32&gt;AIH!$K32+50,50,"wait"),0))</f>
        <v>0</v>
      </c>
      <c r="AW31" s="8">
        <f>IF(AND(AW30&gt;0,AW30&lt;&gt;"wait"),"AT",IF(AIH!$L32="AI",IF(Sheet1!$D32&gt;AIH!$K32+100,100,"wait"),0))</f>
        <v>0</v>
      </c>
      <c r="AX31" s="8">
        <f>IF(AND(AX30&gt;0,AX30&lt;&gt;"wait"),"AT",IF(AIH!$L32="AI",IF(Sheet1!$D32&gt;AIH!$K32+150,150,"wait"),0))</f>
        <v>0</v>
      </c>
      <c r="AY31" s="8">
        <f>IF(AND(AY30&gt;0,AY30&lt;&gt;"wait"),"AT",IF(AIH!$L32="AI",IF(Sheet1!$D32&gt;AIH!$K32+200,200,"wait"),0))</f>
        <v>0</v>
      </c>
      <c r="AZ31" s="8">
        <f>IF(AND(AZ30&gt;0,AZ30&lt;&gt;"wait"),"AT",IF(AIH!$L32="AI",IF(Sheet1!$E32&lt;AIH!$K32-50,50,"wait"),0))</f>
        <v>0</v>
      </c>
      <c r="BA31" s="8">
        <f>IF(AND(BA30&gt;0,BA30&lt;&gt;"wait"),"AT",IF(AIH!$L32="AI",IF(Sheet1!$E32&lt;AIH!$K32-100,100,"wait"),0))</f>
        <v>0</v>
      </c>
      <c r="BB31" s="8">
        <f>IF(AND(BB30&gt;0,BB30&lt;&gt;"wait"),"AT",IF(AIH!$L32="AI",IF(Sheet1!$E32&lt;AIH!$K32-150,150,"wait"),0))</f>
        <v>0</v>
      </c>
      <c r="BC31" s="8">
        <f>IF(AND(BC30&gt;0,BC30&lt;&gt;"wait"),"AT",IF(AIH!$L32="AI",IF(Sheet1!$E32&lt;AIH!$K32-200,200,"wait"),0))</f>
        <v>0</v>
      </c>
      <c r="BD31" s="8">
        <f t="shared" si="4"/>
        <v>0</v>
      </c>
      <c r="BE31" s="8"/>
      <c r="BF31" s="8">
        <f>IF(AND(BF30&gt;0,BF30&lt;&gt;"wait"),"AT",IF(AIH!$N32="AI",IF(Sheet1!$D32&gt;AIH!$M32+50,50,"wait"),0))</f>
        <v>0</v>
      </c>
      <c r="BG31" s="8">
        <f>IF(AND(BG30&gt;0,BG30&lt;&gt;"wait"),"AT",IF(AIH!$N32="AI",IF(Sheet1!$D32&gt;AIH!$M32+100,100,"wait"),0))</f>
        <v>0</v>
      </c>
      <c r="BH31" s="8">
        <f>IF(AND(BH30&gt;0,BH30&lt;&gt;"wait"),"AT",IF(AIH!$N32="AI",IF(Sheet1!$D32&gt;AIH!$M32+150,150,"wait"),0))</f>
        <v>0</v>
      </c>
      <c r="BI31" s="8">
        <f>IF(AND(BI30&gt;0,BI30&lt;&gt;"wait"),"AT",IF(AIH!$N32="AI",IF(Sheet1!$D32&gt;AIH!$M32+200,200,"wait"),0))</f>
        <v>0</v>
      </c>
      <c r="BJ31" s="8">
        <f>IF(AND(BJ30&gt;0,BJ30&lt;&gt;"wait"),"AT",IF(AIH!$N32="AI",IF(Sheet1!$E32&lt;AIH!$M32-50,50,"wait"),0))</f>
        <v>0</v>
      </c>
      <c r="BK31" s="8">
        <f>IF(AND(BK30&gt;0,BK30&lt;&gt;"wait"),"AT",IF(AIH!$N32="AI",IF(Sheet1!$E32&lt;AIH!$M32-100,100,"wait"),0))</f>
        <v>0</v>
      </c>
      <c r="BL31" s="8">
        <f>IF(AND(BL30&gt;0,BL30&lt;&gt;"wait"),"AT",IF(AIH!$N32="AI",IF(Sheet1!$E32&lt;AIH!$M32-150,150,"wait"),0))</f>
        <v>0</v>
      </c>
      <c r="BM31" s="8">
        <f>IF(AND(BM30&gt;0,BM30&lt;&gt;"wait"),"AT",IF(AIH!$N32="AI",IF(Sheet1!$E32&lt;AIH!$M32-200,200,"wait"),0))</f>
        <v>0</v>
      </c>
      <c r="BN31" s="8">
        <f t="shared" si="5"/>
        <v>0</v>
      </c>
      <c r="BO31" s="8"/>
      <c r="BP31" s="8">
        <f>IF(AND(BP30&gt;0,BP30&lt;&gt;"wait"),"AT",IF(AIH!$P32="AI",IF(Sheet1!$D32&gt;AIH!$O32+50,50,"wait"),0))</f>
        <v>0</v>
      </c>
      <c r="BQ31" s="8">
        <f>IF(AND(BQ30&gt;0,BQ30&lt;&gt;"wait"),"AT",IF(AIH!$P32="AI",IF(Sheet1!$D32&gt;AIH!$O32+100,100,"wait"),0))</f>
        <v>0</v>
      </c>
      <c r="BR31" s="8">
        <f>IF(AND(BR30&gt;0,BR30&lt;&gt;"wait"),"AT",IF(AIH!$P32="AI",IF(Sheet1!$D32&gt;AIH!$O32+150,150,"wait"),0))</f>
        <v>0</v>
      </c>
      <c r="BS31" s="8">
        <f>IF(AND(BS30&gt;0,BS30&lt;&gt;"wait"),"AT",IF(AIH!$P32="AI",IF(Sheet1!$D32&gt;AIH!$O32+200,200,"wait"),0))</f>
        <v>0</v>
      </c>
      <c r="BT31" s="8">
        <f>IF(AND(BT30&gt;0,BT30&lt;&gt;"wait"),"AT",IF(AIH!$P32="AI",IF(Sheet1!$E32&lt;AIH!$O32-50,50,"wait"),0))</f>
        <v>0</v>
      </c>
      <c r="BU31" s="8">
        <f>IF(AND(BU30&gt;0,BU30&lt;&gt;"wait"),"AT",IF(AIH!$P32="AI",IF(Sheet1!$E32&lt;AIH!$O32-100,100,"wait"),0))</f>
        <v>0</v>
      </c>
      <c r="BV31" s="8">
        <f>IF(AND(BV30&gt;0,BV30&lt;&gt;"wait"),"AT",IF(AIH!$P32="AI",IF(Sheet1!$E32&lt;AIH!$O32-150,150,"wait"),0))</f>
        <v>0</v>
      </c>
      <c r="BW31" s="8">
        <f>IF(AND(BW30&gt;0,BW30&lt;&gt;"wait"),"AT",IF(AIH!$P32="AI",IF(Sheet1!$E32&lt;AIH!$O32-200,200,"wait"),0))</f>
        <v>0</v>
      </c>
      <c r="BX31" s="8">
        <f t="shared" si="6"/>
        <v>0</v>
      </c>
      <c r="BY31" s="8"/>
      <c r="BZ31" s="8">
        <f>IF(AND(BZ30&gt;0,BZ30&lt;&gt;"wait"),"AT",IF(AIH!$R32="AI",IF(Sheet1!$D32&gt;AIH!$Q32+50,50,"wait"),0))</f>
        <v>0</v>
      </c>
      <c r="CA31" s="8">
        <f>IF(AND(CA30&gt;0,CA30&lt;&gt;"wait"),"AT",IF(AIH!$R32="AI",IF(Sheet1!$D32&gt;AIH!$Q32+100,100,"wait"),0))</f>
        <v>0</v>
      </c>
      <c r="CB31" s="8">
        <f>IF(AND(CB30&gt;0,CB30&lt;&gt;"wait"),"AT",IF(AIH!$R32="AI",IF(Sheet1!$D32&gt;AIH!$Q32+150,150,"wait"),0))</f>
        <v>0</v>
      </c>
      <c r="CC31" s="8">
        <f>IF(AND(CC30&gt;0,CC30&lt;&gt;"wait"),"AT",IF(AIH!$R32="AI",IF(Sheet1!$D32&gt;AIH!$Q32+200,200,"wait"),0))</f>
        <v>0</v>
      </c>
      <c r="CD31" s="8">
        <f>IF(AND(CD30&gt;0,CD30&lt;&gt;"wait"),"AT",IF(AIH!$R32="AI",IF(Sheet1!$E32&lt;AIH!$Q32-50,50,"wait"),0))</f>
        <v>0</v>
      </c>
      <c r="CE31" s="8">
        <f>IF(AND(CE30&gt;0,CE30&lt;&gt;"wait"),"AT",IF(AIH!$R32="AI",IF(Sheet1!$E32&lt;AIH!$Q32-100,100,"wait"),0))</f>
        <v>0</v>
      </c>
      <c r="CF31" s="8">
        <f>IF(AND(CF30&gt;0,CF30&lt;&gt;"wait"),"AT",IF(AIH!$R32="AI",IF(Sheet1!$E32&lt;AIH!$Q32-150,150,"wait"),0))</f>
        <v>0</v>
      </c>
      <c r="CG31" s="8">
        <f>IF(AND(CG30&gt;0,CG30&lt;&gt;"wait"),"AT",IF(AIH!$R32="AI",IF(Sheet1!$E32&lt;AIH!$Q32-200,200,"wait"),0))</f>
        <v>0</v>
      </c>
      <c r="CH31" s="8">
        <f t="shared" si="7"/>
        <v>0</v>
      </c>
      <c r="CI31" s="8"/>
      <c r="CJ31" s="8">
        <f>IF(AND(CJ30&gt;0,CJ30&lt;&gt;"wait"),"AT",IF(AIH!$T32="AI",IF(Sheet1!$D32&gt;AIH!$S32+50,50,"wait"),0))</f>
        <v>0</v>
      </c>
      <c r="CK31" s="8">
        <f>IF(AND(CK30&gt;0,CK30&lt;&gt;"wait"),"AT",IF(AIH!$T32="AI",IF(Sheet1!$D32&gt;AIH!$S32+100,100,"wait"),0))</f>
        <v>0</v>
      </c>
      <c r="CL31" s="8">
        <f>IF(AND(CL30&gt;0,CL30&lt;&gt;"wait"),"AT",IF(AIH!$T32="AI",IF(Sheet1!$D32&gt;AIH!$S32+150,150,"wait"),0))</f>
        <v>0</v>
      </c>
      <c r="CM31" s="8">
        <f>IF(AND(CM30&gt;0,CM30&lt;&gt;"wait"),"AT",IF(AIH!$T32="AI",IF(Sheet1!$D32&gt;AIH!$S32+200,200,"wait"),0))</f>
        <v>0</v>
      </c>
      <c r="CN31" s="8">
        <f>IF(AND(CN30&gt;0,CN30&lt;&gt;"wait"),"AT",IF(AIH!$T32="AI",IF(Sheet1!$E32&lt;AIH!$S32-50,50,"wait"),0))</f>
        <v>0</v>
      </c>
      <c r="CO31" s="8">
        <f>IF(AND(CO30&gt;0,CO30&lt;&gt;"wait"),"AT",IF(AIH!$T32="AI",IF(Sheet1!$E32&lt;AIH!$S32-100,100,"wait"),0))</f>
        <v>0</v>
      </c>
      <c r="CP31" s="8">
        <f>IF(AND(CP30&gt;0,CP30&lt;&gt;"wait"),"AT",IF(AIH!$T32="AI",IF(Sheet1!$E32&lt;AIH!$S32-150,150,"wait"),0))</f>
        <v>0</v>
      </c>
      <c r="CQ31" s="8">
        <f>IF(AND(CQ30&gt;0,CQ30&lt;&gt;"wait"),"AT",IF(AIH!$T32="AI",IF(Sheet1!$E32&lt;AIH!$S32-200,200,"wait"),0))</f>
        <v>0</v>
      </c>
      <c r="CR31" s="8">
        <f t="shared" si="8"/>
        <v>0</v>
      </c>
      <c r="CS31" s="8"/>
      <c r="CT31" s="8">
        <f>IF(AND(CT30&gt;0,CT30&lt;&gt;"wait"),"AT",IF(AIH!$V32="AI",IF(Sheet1!$D32&gt;AIH!$U32+50,50,"wait"),0))</f>
        <v>0</v>
      </c>
      <c r="CU31" s="8">
        <f>IF(AND(CU30&gt;0,CU30&lt;&gt;"wait"),"AT",IF(AIH!$V32="AI",IF(Sheet1!$D32&gt;AIH!$U32+100,100,"wait"),0))</f>
        <v>0</v>
      </c>
      <c r="CV31" s="8">
        <f>IF(AND(CV30&gt;0,CV30&lt;&gt;"wait"),"AT",IF(AIH!$V32="AI",IF(Sheet1!$D32&gt;AIH!$U32+150,150,"wait"),0))</f>
        <v>0</v>
      </c>
      <c r="CW31" s="8">
        <f>IF(AND(CW30&gt;0,CW30&lt;&gt;"wait"),"AT",IF(AIH!$V32="AI",IF(Sheet1!$D32&gt;AIH!$U32+200,200,"wait"),0))</f>
        <v>0</v>
      </c>
      <c r="CX31" s="8">
        <f>IF(AND(CX30&gt;0,CX30&lt;&gt;"wait"),"AT",IF(AIH!$V32="AI",IF(Sheet1!$E32&lt;AIH!$U32-50,50,"wait"),0))</f>
        <v>0</v>
      </c>
      <c r="CY31" s="8">
        <f>IF(AND(CY30&gt;0,CY30&lt;&gt;"wait"),"AT",IF(AIH!$V32="AI",IF(Sheet1!$E32&lt;AIH!$U32-100,100,"wait"),0))</f>
        <v>0</v>
      </c>
      <c r="CZ31" s="8">
        <f>IF(AND(CZ30&gt;0,CZ30&lt;&gt;"wait"),"AT",IF(AIH!$V32="AI",IF(Sheet1!$E32&lt;AIH!$U32-150,150,"wait"),0))</f>
        <v>0</v>
      </c>
      <c r="DA31" s="8">
        <f>IF(AND(DA30&gt;0,DA30&lt;&gt;"wait"),"AT",IF(AIH!$V32="AI",IF(Sheet1!$E32&lt;AIH!$U32-200,200,"wait"),0))</f>
        <v>0</v>
      </c>
      <c r="DB31" s="8">
        <f t="shared" si="9"/>
        <v>0</v>
      </c>
      <c r="DC31" s="8"/>
      <c r="DD31" s="8">
        <f>IF(AND(DD30&gt;0,DD30&lt;&gt;"wait"),"AT",IF(AIH!$X32="AI",IF(Sheet1!$D32&gt;AIH!$W32+50,50,"wait"),0))</f>
        <v>0</v>
      </c>
      <c r="DE31" s="8">
        <f>IF(AND(DE30&gt;0,DE30&lt;&gt;"wait"),"AT",IF(AIH!$X32="AI",IF(Sheet1!$D32&gt;AIH!$W32+100,100,"wait"),0))</f>
        <v>0</v>
      </c>
      <c r="DF31" s="8">
        <f>IF(AND(DF30&gt;0,DF30&lt;&gt;"wait"),"AT",IF(AIH!$X32="AI",IF(Sheet1!$D32&gt;AIH!$W32+150,150,"wait"),0))</f>
        <v>0</v>
      </c>
      <c r="DG31" s="8">
        <f>IF(AND(DG30&gt;0,DG30&lt;&gt;"wait"),"AT",IF(AIH!$X32="AI",IF(Sheet1!$D32&gt;AIH!$W32+200,200,"wait"),0))</f>
        <v>0</v>
      </c>
      <c r="DH31" s="8">
        <f>IF(AND(DH30&gt;0,DH30&lt;&gt;"wait"),"AT",IF(AIH!$X32="AI",IF(Sheet1!$E32&lt;AIH!$W32-50,50,"wait"),0))</f>
        <v>0</v>
      </c>
      <c r="DI31" s="8">
        <f>IF(AND(DI30&gt;0,DI30&lt;&gt;"wait"),"AT",IF(AIH!$X32="AI",IF(Sheet1!$E32&lt;AIH!$W32-100,100,"wait"),0))</f>
        <v>0</v>
      </c>
      <c r="DJ31" s="8">
        <f>IF(AND(DJ30&gt;0,DJ30&lt;&gt;"wait"),"AT",IF(AIH!$X32="AI",IF(Sheet1!$E32&lt;AIH!$W32-150,150,"wait"),0))</f>
        <v>0</v>
      </c>
      <c r="DK31" s="8">
        <f>IF(AND(DK30&gt;0,DK30&lt;&gt;"wait"),"AT",IF(AIH!$X32="AI",IF(Sheet1!$E32&lt;AIH!$W32-200,200,"wait"),0))</f>
        <v>0</v>
      </c>
      <c r="DL31" s="8">
        <f t="shared" si="10"/>
        <v>0</v>
      </c>
      <c r="DN31" s="10">
        <f>IF(AND(DN30&gt;0,DN30&lt;&gt;"wait"),"AT",IF(AIH!$AA32="AI",IF(Sheet1!$D32&gt;AIH!$Z32+50,50,"wait"),0))</f>
        <v>0</v>
      </c>
      <c r="DO31" s="10">
        <f>IF(AND(DO30&gt;0,DO30&lt;&gt;"wait"),"AT",IF(AIH!$AA32="AI",IF(Sheet1!$D32&gt;AIH!$Z32+100,100,"wait"),0))</f>
        <v>0</v>
      </c>
      <c r="DP31" s="10">
        <f>IF(AND(DP30&gt;0,DP30&lt;&gt;"wait"),"AT",IF(AIH!$AA32="AI",IF(Sheet1!$D32&gt;AIH!$Z32+150,150,"wait"),0))</f>
        <v>0</v>
      </c>
      <c r="DQ31" s="10">
        <f>IF(AND(DQ30&gt;0,DQ30&lt;&gt;"wait"),"AT",IF(AIH!$AA32="AI",IF(Sheet1!$D32&gt;AIH!$Z32+200,200,"wait"),0))</f>
        <v>0</v>
      </c>
      <c r="DR31" s="10">
        <f>IF(AND(DR30&gt;0,DR30&lt;&gt;"wait"),"AT",IF(AIH!$AA32="AI",IF(Sheet1!$E32&lt;AIH!$Z32-50,50,"wait"),0))</f>
        <v>0</v>
      </c>
      <c r="DS31" s="10">
        <f>IF(AND(DS30&gt;0,DS30&lt;&gt;"wait"),"AT",IF(AIH!$AA32="AI",IF(Sheet1!$E32&lt;AIH!$Z32-100,100,"wait"),0))</f>
        <v>0</v>
      </c>
      <c r="DT31" s="10">
        <f>IF(AND(DT30&gt;0,DT30&lt;&gt;"wait"),"AT",IF(AIH!$AA32="AI",IF(Sheet1!$E32&lt;AIH!$Z32-150,150,"wait"),0))</f>
        <v>0</v>
      </c>
      <c r="DU31" s="10">
        <f>IF(AND(DU30&gt;0,DU30&lt;&gt;"wait"),"AT",IF(AIH!$AA32="AI",IF(Sheet1!$E32&lt;AIH!$Z32-200,200,"wait"),0))</f>
        <v>0</v>
      </c>
      <c r="DV31" s="10">
        <f t="shared" si="11"/>
        <v>0</v>
      </c>
      <c r="DX31" s="10">
        <f>IF(AND(DX30&gt;0,DX30&lt;&gt;"wait"),"AT",IF(AIH!$AC32="AI",IF(Sheet1!$D32&gt;AIH!$AB32+50,50,"wait"),0))</f>
        <v>0</v>
      </c>
      <c r="DY31" s="10">
        <f>IF(AND(DY30&gt;0,DY30&lt;&gt;"wait"),"AT",IF(AIH!$AC32="AI",IF(Sheet1!$D32&gt;AIH!$AB32+100,100,"wait"),0))</f>
        <v>0</v>
      </c>
      <c r="DZ31" s="10">
        <f>IF(AND(DZ30&gt;0,DZ30&lt;&gt;"wait"),"AT",IF(AIH!$AC32="AI",IF(Sheet1!$D32&gt;AIH!$AB32+150,150,"wait"),0))</f>
        <v>0</v>
      </c>
      <c r="EA31" s="10">
        <f>IF(AND(EA30&gt;0,EA30&lt;&gt;"wait"),"AT",IF(AIH!$AC32="AI",IF(Sheet1!$D32&gt;AIH!$AB32+200,200,"wait"),0))</f>
        <v>0</v>
      </c>
      <c r="EB31" s="10">
        <f>IF(AND(EB30&gt;0,EB30&lt;&gt;"wait"),"AT",IF(AIH!$AC32="AI",IF(Sheet1!$E32&lt;AIH!$AB32-50,50,"wait"),0))</f>
        <v>0</v>
      </c>
      <c r="EC31" s="10">
        <f>IF(AND(EC30&gt;0,EC30&lt;&gt;"wait"),"AT",IF(AIH!$AC32="AI",IF(Sheet1!$E32&lt;AIH!$AB32-100,100,"wait"),0))</f>
        <v>0</v>
      </c>
      <c r="ED31" s="10">
        <f>IF(AND(ED30&gt;0,ED30&lt;&gt;"wait"),"AT",IF(AIH!$AC32="AI",IF(Sheet1!$E32&lt;AIH!$AB32-150,150,"wait"),0))</f>
        <v>0</v>
      </c>
      <c r="EE31" s="10">
        <f>IF(AND(EE30&gt;0,EE30&lt;&gt;"wait"),"AT",IF(AIH!$AC32="AI",IF(Sheet1!$E32&lt;AIH!$AB32-200,200,"wait"),0))</f>
        <v>0</v>
      </c>
      <c r="EF31" s="10">
        <f t="shared" si="12"/>
        <v>0</v>
      </c>
      <c r="EH31" s="10">
        <f>IF(AND(EH30&gt;0,EH30&lt;&gt;"wait"),"AT",IF(AIH!$AE32="AI",IF(Sheet1!$D32&gt;AIH!$AD32+50,50,"wait"),0))</f>
        <v>0</v>
      </c>
      <c r="EI31" s="10">
        <f>IF(AND(EI30&gt;0,EI30&lt;&gt;"wait"),"AT",IF(AIH!$AE32="AI",IF(Sheet1!$D32&gt;AIH!$AD32+100,100,"wait"),0))</f>
        <v>0</v>
      </c>
      <c r="EJ31" s="10">
        <f>IF(AND(EJ30&gt;0,EJ30&lt;&gt;"wait"),"AT",IF(AIH!$AE32="AI",IF(Sheet1!$D32&gt;AIH!$AD32+150,150,"wait"),0))</f>
        <v>0</v>
      </c>
      <c r="EK31" s="10">
        <f>IF(AND(EK30&gt;0,EK30&lt;&gt;"wait"),"AT",IF(AIH!$AE32="AI",IF(Sheet1!$D32&gt;AIH!$AD32+200,200,"wait"),0))</f>
        <v>0</v>
      </c>
      <c r="EL31" s="10">
        <f>IF(AND(EL30&gt;0,EL30&lt;&gt;"wait"),"AT",IF(AIH!$AE32="AI",IF(Sheet1!$E32&lt;AIH!$AD32-50,50,"wait"),0))</f>
        <v>0</v>
      </c>
      <c r="EM31" s="10">
        <f>IF(AND(EM30&gt;0,EM30&lt;&gt;"wait"),"AT",IF(AIH!$AE32="AI",IF(Sheet1!$E32&lt;AIH!$AD32-100,100,"wait"),0))</f>
        <v>0</v>
      </c>
      <c r="EN31" s="10">
        <f>IF(AND(EN30&gt;0,EN30&lt;&gt;"wait"),"AT",IF(AIH!$AE32="AI",IF(Sheet1!$E32&lt;AIH!$AD32-150,150,"wait"),0))</f>
        <v>0</v>
      </c>
      <c r="EO31" s="10">
        <f>IF(AND(EO30&gt;0,EO30&lt;&gt;"wait"),"AT",IF(AIH!$AE32="AI",IF(Sheet1!$E32&lt;AIH!$AD32-200,200,"wait"),0))</f>
        <v>0</v>
      </c>
      <c r="EP31" s="10">
        <f t="shared" si="13"/>
        <v>0</v>
      </c>
      <c r="ER31" s="10">
        <f>IF(AND(ER30&gt;0,ER30&lt;&gt;"wait"),"AT",IF(AIH!$AG32="AI",IF(Sheet1!$D32&gt;AIH!$AF32+50,50,"wait"),0))</f>
        <v>0</v>
      </c>
      <c r="ES31" s="10">
        <f>IF(AND(ES30&gt;0,ES30&lt;&gt;"wait"),"AT",IF(AIH!$AG32="AI",IF(Sheet1!$D32&gt;AIH!$AF32+100,100,"wait"),0))</f>
        <v>0</v>
      </c>
      <c r="ET31" s="10">
        <f>IF(AND(ET30&gt;0,ET30&lt;&gt;"wait"),"AT",IF(AIH!$AG32="AI",IF(Sheet1!$D32&gt;AIH!$AF32+150,150,"wait"),0))</f>
        <v>0</v>
      </c>
      <c r="EU31" s="10">
        <f>IF(AND(EU30&gt;0,EU30&lt;&gt;"wait"),"AT",IF(AIH!$AG32="AI",IF(Sheet1!$D32&gt;AIH!$AF32+200,200,"wait"),0))</f>
        <v>0</v>
      </c>
      <c r="EV31" s="10">
        <f>IF(AND(EV30&gt;0,EV30&lt;&gt;"wait"),"AT",IF(AIH!$AG32="AI",IF(Sheet1!$E32&lt;AIH!$AF32-50,50,"wait"),0))</f>
        <v>0</v>
      </c>
      <c r="EW31" s="10">
        <f>IF(AND(EW30&gt;0,EW30&lt;&gt;"wait"),"AT",IF(AIH!$AG32="AI",IF(Sheet1!$E32&lt;AIH!$AF32-100,100,"wait"),0))</f>
        <v>0</v>
      </c>
      <c r="EX31" s="10">
        <f>IF(AND(EX30&gt;0,EX30&lt;&gt;"wait"),"AT",IF(AIH!$AG32="AI",IF(Sheet1!$E32&lt;AIH!$AF32-150,150,"wait"),0))</f>
        <v>0</v>
      </c>
      <c r="EY31" s="10">
        <f>IF(AND(EY30&gt;0,EY30&lt;&gt;"wait"),"AT",IF(AIH!$AG32="AI",IF(Sheet1!$E32&lt;AIH!$AF32-200,200,"wait"),0))</f>
        <v>0</v>
      </c>
      <c r="EZ31" s="10">
        <f t="shared" si="14"/>
        <v>0</v>
      </c>
      <c r="FB31" s="10">
        <f>IF(AND(FB30&gt;0,FB30&lt;&gt;"wait"),"AT",IF(AIH!$AI32="AI",IF(Sheet1!$D32&gt;AIH!$AH32+50,50,"wait"),0))</f>
        <v>0</v>
      </c>
      <c r="FC31" s="10">
        <f>IF(AND(FC30&gt;0,FC30&lt;&gt;"wait"),"AT",IF(AIH!$AI32="AI",IF(Sheet1!$D32&gt;AIH!$AH32+100,100,"wait"),0))</f>
        <v>0</v>
      </c>
      <c r="FD31" s="10">
        <f>IF(AND(FD30&gt;0,FD30&lt;&gt;"wait"),"AT",IF(AIH!$AI32="AI",IF(Sheet1!$D32&gt;AIH!$AH32+150,150,"wait"),0))</f>
        <v>0</v>
      </c>
      <c r="FE31" s="10">
        <f>IF(AND(FE30&gt;0,FE30&lt;&gt;"wait"),"AT",IF(AIH!$AI32="AI",IF(Sheet1!$D32&gt;AIH!$AH32+200,200,"wait"),0))</f>
        <v>0</v>
      </c>
      <c r="FF31" s="10">
        <f>IF(AND(FF30&gt;0,FF30&lt;&gt;"wait"),"AT",IF(AIH!$AI32="AI",IF(Sheet1!$E32&lt;AIH!$AH32-50,50,"wait"),0))</f>
        <v>0</v>
      </c>
      <c r="FG31" s="10">
        <f>IF(AND(FG30&gt;0,FG30&lt;&gt;"wait"),"AT",IF(AIH!$AI32="AI",IF(Sheet1!$E32&lt;AIH!$AH32-100,100,"wait"),0))</f>
        <v>0</v>
      </c>
      <c r="FH31" s="10">
        <f>IF(AND(FH30&gt;0,FH30&lt;&gt;"wait"),"AT",IF(AIH!$AI32="AI",IF(Sheet1!$E32&lt;AIH!$AH32-150,150,"wait"),0))</f>
        <v>0</v>
      </c>
      <c r="FI31" s="10">
        <f>IF(AND(FI30&gt;0,FI30&lt;&gt;"wait"),"AT",IF(AIH!$AI32="AI",IF(Sheet1!$E32&lt;AIH!$AH32-200,200,"wait"),0))</f>
        <v>0</v>
      </c>
      <c r="FJ31" s="10">
        <f t="shared" si="15"/>
        <v>0</v>
      </c>
      <c r="FL31" s="10">
        <f>IF(AND(FL30&gt;0,FL30&lt;&gt;"wait"),"AT",IF(AIH!$AK32="AI",IF(Sheet1!$D32&gt;AIH!$AJ32+50,50,"wait"),0))</f>
        <v>0</v>
      </c>
      <c r="FM31" s="10">
        <f>IF(AND(FM30&gt;0,FM30&lt;&gt;"wait"),"AT",IF(AIH!$AK32="AI",IF(Sheet1!$D32&gt;AIH!$AJ32+100,100,"wait"),0))</f>
        <v>0</v>
      </c>
      <c r="FN31" s="10">
        <f>IF(AND(FN30&gt;0,FN30&lt;&gt;"wait"),"AT",IF(AIH!$AK32="AI",IF(Sheet1!$D32&gt;AIH!$AJ32+150,150,"wait"),0))</f>
        <v>0</v>
      </c>
      <c r="FO31" s="10">
        <f>IF(AND(FO30&gt;0,FO30&lt;&gt;"wait"),"AT",IF(AIH!$AK32="AI",IF(Sheet1!$D32&gt;AIH!$AJ32+200,200,"wait"),0))</f>
        <v>0</v>
      </c>
      <c r="FP31" s="10">
        <f>IF(AND(FP30&gt;0,FP30&lt;&gt;"wait"),"AT",IF(AIH!$AK32="AI",IF(Sheet1!$E32&lt;AIH!$AJ32-50,50,"wait"),0))</f>
        <v>0</v>
      </c>
      <c r="FQ31" s="10">
        <f>IF(AND(FQ30&gt;0,FQ30&lt;&gt;"wait"),"AT",IF(AIH!$AK32="AI",IF(Sheet1!$E32&lt;AIH!$AJ32-100,100,"wait"),0))</f>
        <v>0</v>
      </c>
      <c r="FR31" s="10">
        <f>IF(AND(FR30&gt;0,FR30&lt;&gt;"wait"),"AT",IF(AIH!$AK32="AI",IF(Sheet1!$E32&lt;AIH!$AJ32-150,150,"wait"),0))</f>
        <v>0</v>
      </c>
      <c r="FS31" s="10">
        <f>IF(AND(FS30&gt;0,FS30&lt;&gt;"wait"),"AT",IF(AIH!$AK32="AI",IF(Sheet1!$E32&lt;AIH!$AJ32-200,200,"wait"),0))</f>
        <v>0</v>
      </c>
      <c r="FT31" s="10">
        <f t="shared" si="16"/>
        <v>0</v>
      </c>
      <c r="FV31" s="10">
        <f>IF(AND(FV30&gt;0,FV30&lt;&gt;"wait"),"AT",IF(AIH!$AM32="AI",IF(Sheet1!$D32&gt;AIH!$AL32+50,50,"wait"),0))</f>
        <v>0</v>
      </c>
      <c r="FW31" s="10">
        <f>IF(AND(FW30&gt;0,FW30&lt;&gt;"wait"),"AT",IF(AIH!$AM32="AI",IF(Sheet1!$D32&gt;AIH!$AL32+100,100,"wait"),0))</f>
        <v>0</v>
      </c>
      <c r="FX31" s="10">
        <f>IF(AND(FX30&gt;0,FX30&lt;&gt;"wait"),"AT",IF(AIH!$AM32="AI",IF(Sheet1!$D32&gt;AIH!$AL32+150,150,"wait"),0))</f>
        <v>0</v>
      </c>
      <c r="FY31" s="10">
        <f>IF(AND(FY30&gt;0,FY30&lt;&gt;"wait"),"AT",IF(AIH!$AM32="AI",IF(Sheet1!$D32&gt;AIH!$AL32+200,200,"wait"),0))</f>
        <v>0</v>
      </c>
      <c r="FZ31" s="10">
        <f>IF(AND(FZ30&gt;0,FZ30&lt;&gt;"wait"),"AT",IF(AIH!$AM32="AI",IF(Sheet1!$E32&lt;AIH!$AL32-50,50,"wait"),0))</f>
        <v>0</v>
      </c>
      <c r="GA31" s="10">
        <f>IF(AND(GA30&gt;0,GA30&lt;&gt;"wait"),"AT",IF(AIH!$AM32="AI",IF(Sheet1!$E32&lt;AIH!$AL32-100,100,"wait"),0))</f>
        <v>0</v>
      </c>
      <c r="GB31" s="10">
        <f>IF(AND(GB30&gt;0,GB30&lt;&gt;"wait"),"AT",IF(AIH!$AM32="AI",IF(Sheet1!$E32&lt;AIH!$AL32-150,150,"wait"),0))</f>
        <v>0</v>
      </c>
      <c r="GC31" s="10">
        <f>IF(AND(GC30&gt;0,GC30&lt;&gt;"wait"),"AT",IF(AIH!$AM32="AI",IF(Sheet1!$E32&lt;AIH!$AL32-200,200,"wait"),0))</f>
        <v>0</v>
      </c>
      <c r="GD31" s="10">
        <f t="shared" si="17"/>
        <v>0</v>
      </c>
      <c r="GF31" s="10">
        <f>IF(AND(GF30&gt;0,GF30&lt;&gt;"wait"),"AT",IF(AIH!$AO32="AI",IF(Sheet1!$D32&gt;AIH!$AN32+50,50,"wait"),0))</f>
        <v>0</v>
      </c>
      <c r="GG31" s="10">
        <f>IF(AND(GG30&gt;0,GG30&lt;&gt;"wait"),"AT",IF(AIH!$AO32="AI",IF(Sheet1!$D32&gt;AIH!$AN32+100,100,"wait"),0))</f>
        <v>0</v>
      </c>
      <c r="GH31" s="10">
        <f>IF(AND(GH30&gt;0,GH30&lt;&gt;"wait"),"AT",IF(AIH!$AO32="AI",IF(Sheet1!$D32&gt;AIH!$AN32+150,150,"wait"),0))</f>
        <v>0</v>
      </c>
      <c r="GI31" s="10">
        <f>IF(AND(GI30&gt;0,GI30&lt;&gt;"wait"),"AT",IF(AIH!$AO32="AI",IF(Sheet1!$D32&gt;AIH!$AN32+200,200,"wait"),0))</f>
        <v>0</v>
      </c>
      <c r="GJ31" s="10">
        <f>IF(AND(GJ30&gt;0,GJ30&lt;&gt;"wait"),"AT",IF(AIH!$AO32="AI",IF(Sheet1!$E32&lt;AIH!$AN32-50,50,"wait"),0))</f>
        <v>0</v>
      </c>
      <c r="GK31" s="10">
        <f>IF(AND(GK30&gt;0,GK30&lt;&gt;"wait"),"AT",IF(AIH!$AO32="AI",IF(Sheet1!$E32&lt;AIH!$AN32-100,100,"wait"),0))</f>
        <v>0</v>
      </c>
      <c r="GL31" s="10">
        <f>IF(AND(GL30&gt;0,GL30&lt;&gt;"wait"),"AT",IF(AIH!$AO32="AI",IF(Sheet1!$E32&lt;AIH!$AN32-150,150,"wait"),0))</f>
        <v>0</v>
      </c>
      <c r="GM31" s="10">
        <f>IF(AND(GM30&gt;0,GM30&lt;&gt;"wait"),"AT",IF(AIH!$AO32="AI",IF(Sheet1!$E32&lt;AIH!$AN32-200,200,"wait"),0))</f>
        <v>0</v>
      </c>
      <c r="GN31" s="10">
        <f t="shared" si="18"/>
        <v>0</v>
      </c>
      <c r="GP31" s="10">
        <f>IF(AND(GP30&gt;0,GP30&lt;&gt;"wait"),"AT",IF(AIH!$AQ32="AI",IF(Sheet1!$D32&gt;AIH!$AP32+50,50,"wait"),0))</f>
        <v>0</v>
      </c>
      <c r="GQ31" s="10">
        <f>IF(AND(GQ30&gt;0,GQ30&lt;&gt;"wait"),"AT",IF(AIH!$AQ32="AI",IF(Sheet1!$D32&gt;AIH!$AP32+100,100,"wait"),0))</f>
        <v>0</v>
      </c>
      <c r="GR31" s="10">
        <f>IF(AND(GR30&gt;0,GR30&lt;&gt;"wait"),"AT",IF(AIH!$AQ32="AI",IF(Sheet1!$D32&gt;AIH!$AP32+150,150,"wait"),0))</f>
        <v>0</v>
      </c>
      <c r="GS31" s="10">
        <f>IF(AND(GS30&gt;0,GS30&lt;&gt;"wait"),"AT",IF(AIH!$AQ32="AI",IF(Sheet1!$D32&gt;AIH!$AP32+200,200,"wait"),0))</f>
        <v>0</v>
      </c>
      <c r="GT31" s="10">
        <f>IF(AND(GT30&gt;0,GT30&lt;&gt;"wait"),"AT",IF(AIH!$AQ32="AI",IF(Sheet1!$E32&lt;AIH!$AP32-50,50,"wait"),0))</f>
        <v>0</v>
      </c>
      <c r="GU31" s="10">
        <f>IF(AND(GU30&gt;0,GU30&lt;&gt;"wait"),"AT",IF(AIH!$AQ32="AI",IF(Sheet1!$E32&lt;AIH!$AP32-100,100,"wait"),0))</f>
        <v>0</v>
      </c>
      <c r="GV31" s="10">
        <f>IF(AND(GV30&gt;0,GV30&lt;&gt;"wait"),"AT",IF(AIH!$AQ32="AI",IF(Sheet1!$E32&lt;AIH!$AP32-150,150,"wait"),0))</f>
        <v>0</v>
      </c>
      <c r="GW31" s="10">
        <f>IF(AND(GW30&gt;0,GW30&lt;&gt;"wait"),"AT",IF(AIH!$AQ32="AI",IF(Sheet1!$E32&lt;AIH!$AP32-200,200,"wait"),0))</f>
        <v>0</v>
      </c>
      <c r="GX31" s="10">
        <f t="shared" si="19"/>
        <v>0</v>
      </c>
      <c r="GZ31" s="10">
        <f>IF(AND(GZ30&gt;0,GZ30&lt;&gt;"wait"),"AT",IF(AIH!$AS32="AI",IF(Sheet1!$D32&gt;AIH!$AR32+50,50,"wait"),0))</f>
        <v>0</v>
      </c>
      <c r="HA31" s="10">
        <f>IF(AND(HA30&gt;0,HA30&lt;&gt;"wait"),"AT",IF(AIH!$AS32="AI",IF(Sheet1!$D32&gt;AIH!$AR32+100,100,"wait"),0))</f>
        <v>0</v>
      </c>
      <c r="HB31" s="10">
        <f>IF(AND(HB30&gt;0,HB30&lt;&gt;"wait"),"AT",IF(AIH!$AS32="AI",IF(Sheet1!$D32&gt;AIH!$AR32+150,150,"wait"),0))</f>
        <v>0</v>
      </c>
      <c r="HC31" s="10">
        <f>IF(AND(HC30&gt;0,HC30&lt;&gt;"wait"),"AT",IF(AIH!$AS32="AI",IF(Sheet1!$D32&gt;AIH!$AR32+200,200,"wait"),0))</f>
        <v>0</v>
      </c>
      <c r="HD31" s="10">
        <f>IF(AND(HD30&gt;0,HD30&lt;&gt;"wait"),"AT",IF(AIH!$AS32="AI",IF(Sheet1!$E32&lt;AIH!$AR32-50,50,"wait"),0))</f>
        <v>0</v>
      </c>
      <c r="HE31" s="10">
        <f>IF(AND(HE30&gt;0,HE30&lt;&gt;"wait"),"AT",IF(AIH!$AS32="AI",IF(Sheet1!$E32&lt;AIH!$AR32-100,100,"wait"),0))</f>
        <v>0</v>
      </c>
      <c r="HF31" s="10">
        <f>IF(AND(HF30&gt;0,HF30&lt;&gt;"wait"),"AT",IF(AIH!$AS32="AI",IF(Sheet1!$E32&lt;AIH!$AR32-150,150,"wait"),0))</f>
        <v>0</v>
      </c>
      <c r="HG31" s="10">
        <f>IF(AND(HG30&gt;0,HG30&lt;&gt;"wait"),"AT",IF(AIH!$AS32="AI",IF(Sheet1!$E32&lt;AIH!$AR32-200,200,"wait"),0))</f>
        <v>0</v>
      </c>
      <c r="HH31" s="10">
        <f t="shared" si="20"/>
        <v>0</v>
      </c>
      <c r="HJ31" s="10">
        <f>IF(AND(HJ30&gt;0,HJ30&lt;&gt;"wait"),"AT",IF(AIH!$AU32="AI",IF(Sheet1!$D32&gt;AIH!$AT32+50,50,"wait"),0))</f>
        <v>0</v>
      </c>
      <c r="HK31" s="10">
        <f>IF(AND(HK30&gt;0,HK30&lt;&gt;"wait"),"AT",IF(AIH!$AU32="AI",IF(Sheet1!$D32&gt;AIH!$AT32+100,100,"wait"),0))</f>
        <v>0</v>
      </c>
      <c r="HL31" s="10">
        <f>IF(AND(HL30&gt;0,HL30&lt;&gt;"wait"),"AT",IF(AIH!$AU32="AI",IF(Sheet1!$D32&gt;AIH!$AT32+150,150,"wait"),0))</f>
        <v>0</v>
      </c>
      <c r="HM31" s="10">
        <f>IF(AND(HM30&gt;0,HM30&lt;&gt;"wait"),"AT",IF(AIH!$AU32="AI",IF(Sheet1!$D32&gt;AIH!$AT32+200,200,"wait"),0))</f>
        <v>0</v>
      </c>
      <c r="HN31" s="10">
        <f>IF(AND(HN30&gt;0,HN30&lt;&gt;"wait"),"AT",IF(AIH!$AU32="AI",IF(Sheet1!$E32&lt;AIH!$AT32-50,50,"wait"),0))</f>
        <v>0</v>
      </c>
      <c r="HO31" s="10">
        <f>IF(AND(HO30&gt;0,HO30&lt;&gt;"wait"),"AT",IF(AIH!$AU32="AI",IF(Sheet1!$E32&lt;AIH!$AT32-100,100,"wait"),0))</f>
        <v>0</v>
      </c>
      <c r="HP31" s="10">
        <f>IF(AND(HP30&gt;0,HP30&lt;&gt;"wait"),"AT",IF(AIH!$AU32="AI",IF(Sheet1!$E32&lt;AIH!$AT32-150,150,"wait"),0))</f>
        <v>0</v>
      </c>
      <c r="HQ31" s="10">
        <f>IF(AND(HQ30&gt;0,HQ30&lt;&gt;"wait"),"AT",IF(AIH!$AU32="AI",IF(Sheet1!$E32&lt;AIH!$AT32-200,200,"wait"),0))</f>
        <v>0</v>
      </c>
      <c r="HR31" s="10">
        <f t="shared" si="21"/>
        <v>0</v>
      </c>
      <c r="HT31" s="10">
        <f>IF(AND(HT30&gt;0,HT30&lt;&gt;"wait"),"AT",IF(AIH!$AX32="AI",IF(Sheet1!$D32&gt;AIH!$AW32+50,50,"wait"),0))</f>
        <v>0</v>
      </c>
      <c r="HU31" s="10">
        <f>IF(AND(HU30&gt;0,HU30&lt;&gt;"wait"),"AT",IF(AIH!$AX32="AI",IF(Sheet1!$D32&gt;AIH!$AW32+100,100,"wait"),0))</f>
        <v>0</v>
      </c>
      <c r="HV31" s="10">
        <f>IF(AND(HV30&gt;0,HV30&lt;&gt;"wait"),"AT",IF(AIH!$AX32="AI",IF(Sheet1!$D32&gt;AIH!$AW32+150,150,"wait"),0))</f>
        <v>0</v>
      </c>
      <c r="HW31" s="10">
        <f>IF(AND(HW30&gt;0,HW30&lt;&gt;"wait"),"AT",IF(AIH!$AX32="AI",IF(Sheet1!$D32&gt;AIH!$AW32+200,200,"wait"),0))</f>
        <v>0</v>
      </c>
      <c r="HX31" s="10">
        <f>IF(AND(HX30&gt;0,HX30&lt;&gt;"wait"),"AT",IF(AIH!$AX32="AI",IF(Sheet1!$E32&lt;AIH!$AW32-50,50,"wait"),0))</f>
        <v>0</v>
      </c>
      <c r="HY31" s="10">
        <f>IF(AND(HY30&gt;0,HY30&lt;&gt;"wait"),"AT",IF(AIH!$AX32="AI",IF(Sheet1!$E32&lt;AIH!$AW32-100,100,"wait"),0))</f>
        <v>0</v>
      </c>
      <c r="HZ31" s="10">
        <f>IF(AND(HZ30&gt;0,HZ30&lt;&gt;"wait"),"AT",IF(AIH!$AX32="AI",IF(Sheet1!$E32&lt;AIH!$AW32-150,150,"wait"),0))</f>
        <v>0</v>
      </c>
      <c r="IA31" s="10">
        <f>IF(AND(IA30&gt;0,IA30&lt;&gt;"wait"),"AT",IF(AIH!$AX32="AI",IF(Sheet1!$E32&lt;AIH!$AW32-200,200,"wait"),0))</f>
        <v>0</v>
      </c>
      <c r="IB31" s="10">
        <f t="shared" si="22"/>
        <v>0</v>
      </c>
      <c r="ID31" s="10">
        <f>IF(AND(ID30&gt;0,ID30&lt;&gt;"wait"),"AT",IF(AIH!$AZ32="AI",IF(Sheet1!$D32&gt;AIH!$AY32+50,50,"wait"),0))</f>
        <v>0</v>
      </c>
      <c r="IE31" s="10">
        <f>IF(AND(IE30&gt;0,IE30&lt;&gt;"wait"),"AT",IF(AIH!$AZ32="AI",IF(Sheet1!$D32&gt;AIH!$AY32+100,100,"wait"),0))</f>
        <v>0</v>
      </c>
      <c r="IF31" s="10">
        <f>IF(AND(IF30&gt;0,IF30&lt;&gt;"wait"),"AT",IF(AIH!$AZ32="AI",IF(Sheet1!$D32&gt;AIH!$AY32+150,150,"wait"),0))</f>
        <v>0</v>
      </c>
      <c r="IG31" s="10">
        <f>IF(AND(IG30&gt;0,IG30&lt;&gt;"wait"),"AT",IF(AIH!$AZ32="AI",IF(Sheet1!$D32&gt;AIH!$AY32+200,200,"wait"),0))</f>
        <v>0</v>
      </c>
      <c r="IH31" s="10">
        <f>IF(AND(IH30&gt;0,IH30&lt;&gt;"wait"),"AT",IF(AIH!$AZ32="AI",IF(Sheet1!$E32&lt;AIH!$AY32-50,50,"wait"),0))</f>
        <v>0</v>
      </c>
      <c r="II31" s="10">
        <f>IF(AND(II30&gt;0,II30&lt;&gt;"wait"),"AT",IF(AIH!$AZ32="AI",IF(Sheet1!$E32&lt;AIH!$AY32-100,100,"wait"),0))</f>
        <v>0</v>
      </c>
      <c r="IJ31" s="10">
        <f>IF(AND(IJ30&gt;0,IJ30&lt;&gt;"wait"),"AT",IF(AIH!$AZ32="AI",IF(Sheet1!$E32&lt;AIH!$AY32-150,150,"wait"),0))</f>
        <v>0</v>
      </c>
      <c r="IK31" s="10">
        <f>IF(AND(IK30&gt;0,IK30&lt;&gt;"wait"),"AT",IF(AIH!$AZ32="AI",IF(Sheet1!$E32&lt;AIH!$AY32-200,200,"wait"),0))</f>
        <v>0</v>
      </c>
      <c r="IL31" s="10">
        <f t="shared" si="23"/>
        <v>0</v>
      </c>
      <c r="IN31" s="10">
        <f>IF(AND(IN30&gt;0,IN30&lt;&gt;"wait"),"AT",IF(AIH!$BB32="AI",IF(Sheet1!$D32&gt;AIH!$BA32+50,50,"wait"),0))</f>
        <v>0</v>
      </c>
      <c r="IO31" s="10">
        <f>IF(AND(IO30&gt;0,IO30&lt;&gt;"wait"),"AT",IF(AIH!$BB32="AI",IF(Sheet1!$D32&gt;AIH!$BA32+100,100,"wait"),0))</f>
        <v>0</v>
      </c>
      <c r="IP31" s="10">
        <f>IF(AND(IP30&gt;0,IP30&lt;&gt;"wait"),"AT",IF(AIH!$BB32="AI",IF(Sheet1!$D32&gt;AIH!$BA32+150,150,"wait"),0))</f>
        <v>0</v>
      </c>
      <c r="IQ31" s="10">
        <f>IF(AND(IQ30&gt;0,IQ30&lt;&gt;"wait"),"AT",IF(AIH!$BB32="AI",IF(Sheet1!$D32&gt;AIH!$BA32+200,200,"wait"),0))</f>
        <v>0</v>
      </c>
      <c r="IR31" s="10">
        <f>IF(AND(IR30&gt;0,IR30&lt;&gt;"wait"),"AT",IF(AIH!$BB32="AI",IF(Sheet1!$E32&lt;AIH!$BA32-50,50,"wait"),0))</f>
        <v>0</v>
      </c>
      <c r="IS31" s="10">
        <f>IF(AND(IS30&gt;0,IS30&lt;&gt;"wait"),"AT",IF(AIH!$BB32="AI",IF(Sheet1!$E32&lt;AIH!$BA32-100,100,"wait"),0))</f>
        <v>0</v>
      </c>
      <c r="IT31" s="10">
        <f>IF(AND(IT30&gt;0,IT30&lt;&gt;"wait"),"AT",IF(AIH!$BB32="AI",IF(Sheet1!$E32&lt;AIH!$BA32-150,150,"wait"),0))</f>
        <v>0</v>
      </c>
      <c r="IU31" s="10">
        <f>IF(AND(IU30&gt;0,IU30&lt;&gt;"wait"),"AT",IF(AIH!$BB32="AI",IF(Sheet1!$E32&lt;AIH!$BA32-200,200,"wait"),0))</f>
        <v>0</v>
      </c>
      <c r="IV31" s="10">
        <f t="shared" si="24"/>
        <v>0</v>
      </c>
      <c r="IX31" s="10">
        <f>IF(AND(IX30&gt;0,IX30&lt;&gt;"wait"),"AT",IF(AIH!$BD32="AI",IF(Sheet1!$D32&gt;AIH!$BC32+50,50,"wait"),0))</f>
        <v>0</v>
      </c>
      <c r="IY31" s="10">
        <f>IF(AND(IY30&gt;0,IY30&lt;&gt;"wait"),"AT",IF(AIH!$BD32="AI",IF(Sheet1!$D32&gt;AIH!$BC32+100,100,"wait"),0))</f>
        <v>0</v>
      </c>
      <c r="IZ31" s="10">
        <f>IF(AND(IZ30&gt;0,IZ30&lt;&gt;"wait"),"AT",IF(AIH!$BD32="AI",IF(Sheet1!$D32&gt;AIH!$BC32+150,150,"wait"),0))</f>
        <v>0</v>
      </c>
      <c r="JA31" s="10">
        <f>IF(AND(JA30&gt;0,JA30&lt;&gt;"wait"),"AT",IF(AIH!$BD32="AI",IF(Sheet1!$D32&gt;AIH!$BC32+200,200,"wait"),0))</f>
        <v>0</v>
      </c>
      <c r="JB31" s="10">
        <f>IF(AND(JB30&gt;0,JB30&lt;&gt;"wait"),"AT",IF(AIH!$BD32="AI",IF(Sheet1!$E32&lt;AIH!$BC32-50,50,"wait"),0))</f>
        <v>0</v>
      </c>
      <c r="JC31" s="10">
        <f>IF(AND(JC30&gt;0,JC30&lt;&gt;"wait"),"AT",IF(AIH!$BD32="AI",IF(Sheet1!$E32&lt;AIH!$BC32-100,100,"wait"),0))</f>
        <v>0</v>
      </c>
      <c r="JD31" s="10">
        <f>IF(AND(JD30&gt;0,JD30&lt;&gt;"wait"),"AT",IF(AIH!$BD32="AI",IF(Sheet1!$E32&lt;AIH!$BC32-150,150,"wait"),0))</f>
        <v>0</v>
      </c>
      <c r="JE31" s="10">
        <f>IF(AND(JE30&gt;0,JE30&lt;&gt;"wait"),"AT",IF(AIH!$BD32="AI",IF(Sheet1!$E32&lt;AIH!$BC32-200,200,"wait"),0))</f>
        <v>0</v>
      </c>
      <c r="JF31" s="10">
        <f t="shared" si="25"/>
        <v>0</v>
      </c>
      <c r="JH31" s="10">
        <f>IF(AND(JH30&gt;0,JH30&lt;&gt;"wait"),"AT",IF(AIH!$BF32="AI",IF(Sheet1!$D32&gt;AIH!$BE32+50,50,"wait"),0))</f>
        <v>0</v>
      </c>
      <c r="JI31" s="10">
        <f>IF(AND(JI30&gt;0,JI30&lt;&gt;"wait"),"AT",IF(AIH!$BF32="AI",IF(Sheet1!$D32&gt;AIH!$BE32+100,100,"wait"),0))</f>
        <v>0</v>
      </c>
      <c r="JJ31" s="10">
        <f>IF(AND(JJ30&gt;0,JJ30&lt;&gt;"wait"),"AT",IF(AIH!$BF32="AI",IF(Sheet1!$D32&gt;AIH!$BE32+150,150,"wait"),0))</f>
        <v>0</v>
      </c>
      <c r="JK31" s="10">
        <f>IF(AND(JK30&gt;0,JK30&lt;&gt;"wait"),"AT",IF(AIH!$BF32="AI",IF(Sheet1!$D32&gt;AIH!$BE32+200,200,"wait"),0))</f>
        <v>0</v>
      </c>
      <c r="JL31" s="10">
        <f>IF(AND(JL30&gt;0,JL30&lt;&gt;"wait"),"AT",IF(AIH!$BF32="AI",IF(Sheet1!$E32&lt;AIH!$BE32-50,50,"wait"),0))</f>
        <v>0</v>
      </c>
      <c r="JM31" s="10">
        <f>IF(AND(JM30&gt;0,JM30&lt;&gt;"wait"),"AT",IF(AIH!$BF32="AI",IF(Sheet1!$E32&lt;AIH!$BE32-100,100,"wait"),0))</f>
        <v>0</v>
      </c>
      <c r="JN31" s="10">
        <f>IF(AND(JN30&gt;0,JN30&lt;&gt;"wait"),"AT",IF(AIH!$BF32="AI",IF(Sheet1!$E32&lt;AIH!$BE32-150,150,"wait"),0))</f>
        <v>0</v>
      </c>
      <c r="JO31" s="10">
        <f>IF(AND(JO30&gt;0,JO30&lt;&gt;"wait"),"AT",IF(AIH!$BF32="AI",IF(Sheet1!$E32&lt;AIH!$BE32-200,200,"wait"),0))</f>
        <v>0</v>
      </c>
      <c r="JP31" s="10">
        <f t="shared" si="26"/>
        <v>0</v>
      </c>
      <c r="JR31" s="10">
        <f>IF(AND(JR30&gt;0,JR30&lt;&gt;"wait"),"AT",IF(AIH!$BH32="AI",IF(Sheet1!$D32&gt;AIH!$BG32+50,50,"wait"),0))</f>
        <v>0</v>
      </c>
      <c r="JS31" s="10">
        <f>IF(AND(JS30&gt;0,JS30&lt;&gt;"wait"),"AT",IF(AIH!$BH32="AI",IF(Sheet1!$D32&gt;AIH!$BG32+100,100,"wait"),0))</f>
        <v>0</v>
      </c>
      <c r="JT31" s="10">
        <f>IF(AND(JT30&gt;0,JT30&lt;&gt;"wait"),"AT",IF(AIH!$BH32="AI",IF(Sheet1!$D32&gt;AIH!$BG32+150,150,"wait"),0))</f>
        <v>0</v>
      </c>
      <c r="JU31" s="10">
        <f>IF(AND(JU30&gt;0,JU30&lt;&gt;"wait"),"AT",IF(AIH!$BH32="AI",IF(Sheet1!$D32&gt;AIH!$BG32+200,200,"wait"),0))</f>
        <v>0</v>
      </c>
      <c r="JV31" s="10">
        <f>IF(AND(JV30&gt;0,JV30&lt;&gt;"wait"),"AT",IF(AIH!$BH32="AI",IF(Sheet1!$E32&lt;AIH!$BG32-50,50,"wait"),0))</f>
        <v>0</v>
      </c>
      <c r="JW31" s="10">
        <f>IF(AND(JW30&gt;0,JW30&lt;&gt;"wait"),"AT",IF(AIH!$BH32="AI",IF(Sheet1!$E32&lt;AIH!$BG32-100,100,"wait"),0))</f>
        <v>0</v>
      </c>
      <c r="JX31" s="10">
        <f>IF(AND(JX30&gt;0,JX30&lt;&gt;"wait"),"AT",IF(AIH!$BH32="AI",IF(Sheet1!$E32&lt;AIH!$BG32-150,150,"wait"),0))</f>
        <v>0</v>
      </c>
      <c r="JY31" s="10">
        <f>IF(AND(JY30&gt;0,JY30&lt;&gt;"wait"),"AT",IF(AIH!$BH32="AI",IF(Sheet1!$E32&lt;AIH!$BG32-200,200,"wait"),0))</f>
        <v>0</v>
      </c>
      <c r="JZ31" s="10">
        <f t="shared" si="27"/>
        <v>0</v>
      </c>
      <c r="KB31" s="10">
        <f>IF(AND(KB30&gt;0,KB30&lt;&gt;"wait"),"AT",IF(AIH!$BJ32="AI",IF(Sheet1!$D32&gt;AIH!$BI32+50,50,"wait"),0))</f>
        <v>0</v>
      </c>
      <c r="KC31" s="10">
        <f>IF(AND(KC30&gt;0,KC30&lt;&gt;"wait"),"AT",IF(AIH!$BJ32="AI",IF(Sheet1!$D32&gt;AIH!$BI32+100,100,"wait"),0))</f>
        <v>0</v>
      </c>
      <c r="KD31" s="10">
        <f>IF(AND(KD30&gt;0,KD30&lt;&gt;"wait"),"AT",IF(AIH!$BJ32="AI",IF(Sheet1!$D32&gt;AIH!$BI32+150,150,"wait"),0))</f>
        <v>0</v>
      </c>
      <c r="KE31" s="10">
        <f>IF(AND(KE30&gt;0,KE30&lt;&gt;"wait"),"AT",IF(AIH!$BJ32="AI",IF(Sheet1!$D32&gt;AIH!$BI32+200,200,"wait"),0))</f>
        <v>0</v>
      </c>
      <c r="KF31" s="10">
        <f>IF(AND(KF30&gt;0,KF30&lt;&gt;"wait"),"AT",IF(AIH!$BJ32="AI",IF(Sheet1!$E32&lt;AIH!$BI32-50,50,"wait"),0))</f>
        <v>0</v>
      </c>
      <c r="KG31" s="10">
        <f>IF(AND(KG30&gt;0,KG30&lt;&gt;"wait"),"AT",IF(AIH!$BJ32="AI",IF(Sheet1!$E32&lt;AIH!$BI32-100,100,"wait"),0))</f>
        <v>0</v>
      </c>
      <c r="KH31" s="10">
        <f>IF(AND(KH30&gt;0,KH30&lt;&gt;"wait"),"AT",IF(AIH!$BJ32="AI",IF(Sheet1!$E32&lt;AIH!$BI32-150,150,"wait"),0))</f>
        <v>0</v>
      </c>
      <c r="KI31" s="10">
        <f>IF(AND(KI30&gt;0,KI30&lt;&gt;"wait"),"AT",IF(AIH!$BJ32="AI",IF(Sheet1!$E32&lt;AIH!$BI32-200,200,"wait"),0))</f>
        <v>0</v>
      </c>
      <c r="KJ31" s="10">
        <f t="shared" si="28"/>
        <v>0</v>
      </c>
      <c r="KL31" s="10">
        <f>IF(AND(KL30&gt;0,KL30&lt;&gt;"wait"),"AT",IF(AIH!$BL32="AI",IF(Sheet1!$D32&gt;AIH!$BK32+50,50,"wait"),0))</f>
        <v>0</v>
      </c>
      <c r="KM31" s="10">
        <f>IF(AND(KM30&gt;0,KM30&lt;&gt;"wait"),"AT",IF(AIH!$BL32="AI",IF(Sheet1!$D32&gt;AIH!$BK32+100,100,"wait"),0))</f>
        <v>0</v>
      </c>
      <c r="KN31" s="10">
        <f>IF(AND(KN30&gt;0,KN30&lt;&gt;"wait"),"AT",IF(AIH!$BL32="AI",IF(Sheet1!$D32&gt;AIH!$BK32+150,150,"wait"),0))</f>
        <v>0</v>
      </c>
      <c r="KO31" s="10">
        <f>IF(AND(KO30&gt;0,KO30&lt;&gt;"wait"),"AT",IF(AIH!$BL32="AI",IF(Sheet1!$D32&gt;AIH!$BK32+200,200,"wait"),0))</f>
        <v>0</v>
      </c>
      <c r="KP31" s="10">
        <f>IF(AND(KP30&gt;0,KP30&lt;&gt;"wait"),"AT",IF(AIH!$BL32="AI",IF(Sheet1!$E32&lt;AIH!$BK32-50,50,"wait"),0))</f>
        <v>0</v>
      </c>
      <c r="KQ31" s="10">
        <f>IF(AND(KQ30&gt;0,KQ30&lt;&gt;"wait"),"AT",IF(AIH!$BL32="AI",IF(Sheet1!$E32&lt;AIH!$BK32-100,100,"wait"),0))</f>
        <v>0</v>
      </c>
      <c r="KR31" s="10">
        <f>IF(AND(KR30&gt;0,KR30&lt;&gt;"wait"),"AT",IF(AIH!$BL32="AI",IF(Sheet1!$E32&lt;AIH!$BK32-150,150,"wait"),0))</f>
        <v>0</v>
      </c>
      <c r="KS31" s="10">
        <f>IF(AND(KS30&gt;0,KS30&lt;&gt;"wait"),"AT",IF(AIH!$BL32="AI",IF(Sheet1!$E32&lt;AIH!$BK32-200,200,"wait"),0))</f>
        <v>0</v>
      </c>
      <c r="KT31" s="10">
        <f t="shared" si="29"/>
        <v>0</v>
      </c>
      <c r="KV31" s="10">
        <f>IF(AND(KV30&gt;0,KV30&lt;&gt;"wait"),"AT",IF(AIH!$BN32="AI",IF(Sheet1!$D32&gt;AIH!$BM32+50,50,"wait"),0))</f>
        <v>0</v>
      </c>
      <c r="KW31" s="10">
        <f>IF(AND(KW30&gt;0,KW30&lt;&gt;"wait"),"AT",IF(AIH!$BN32="AI",IF(Sheet1!$D32&gt;AIH!$BM32+100,100,"wait"),0))</f>
        <v>0</v>
      </c>
      <c r="KX31" s="10">
        <f>IF(AND(KX30&gt;0,KX30&lt;&gt;"wait"),"AT",IF(AIH!$BN32="AI",IF(Sheet1!$D32&gt;AIH!$BM32+150,150,"wait"),0))</f>
        <v>0</v>
      </c>
      <c r="KY31" s="10">
        <f>IF(AND(KY30&gt;0,KY30&lt;&gt;"wait"),"AT",IF(AIH!$BN32="AI",IF(Sheet1!$D32&gt;AIH!$BM32+200,200,"wait"),0))</f>
        <v>0</v>
      </c>
      <c r="KZ31" s="10">
        <f>IF(AND(KZ30&gt;0,KZ30&lt;&gt;"wait"),"AT",IF(AIH!$BN32="AI",IF(Sheet1!$E32&lt;AIH!$BM32-50,50,"wait"),0))</f>
        <v>0</v>
      </c>
      <c r="LA31" s="10">
        <f>IF(AND(LA30&gt;0,LA30&lt;&gt;"wait"),"AT",IF(AIH!$BN32="AI",IF(Sheet1!$E32&lt;AIH!$BM32-100,100,"wait"),0))</f>
        <v>0</v>
      </c>
      <c r="LB31" s="10">
        <f>IF(AND(LB30&gt;0,LB30&lt;&gt;"wait"),"AT",IF(AIH!$BN32="AI",IF(Sheet1!$E32&lt;AIH!$BM32-150,150,"wait"),0))</f>
        <v>0</v>
      </c>
      <c r="LC31" s="10">
        <f>IF(AND(LC30&gt;0,LC30&lt;&gt;"wait"),"AT",IF(AIH!$BN32="AI",IF(Sheet1!$E32&lt;AIH!$BM32-200,200,"wait"),0))</f>
        <v>0</v>
      </c>
      <c r="LD31" s="10">
        <f t="shared" si="30"/>
        <v>0</v>
      </c>
      <c r="LF31" s="10">
        <f>IF(AND(LF30&gt;0,LF30&lt;&gt;"wait"),"AT",IF(AIH!$BP32="AI",IF(Sheet1!$D32&gt;AIH!$BO32+50,50,"wait"),0))</f>
        <v>0</v>
      </c>
      <c r="LG31" s="10">
        <f>IF(AND(LG30&gt;0,LG30&lt;&gt;"wait"),"AT",IF(AIH!$BP32="AI",IF(Sheet1!$D32&gt;AIH!$BO32+100,100,"wait"),0))</f>
        <v>0</v>
      </c>
      <c r="LH31" s="10">
        <f>IF(AND(LH30&gt;0,LH30&lt;&gt;"wait"),"AT",IF(AIH!$BP32="AI",IF(Sheet1!$D32&gt;AIH!$BO32+150,150,"wait"),0))</f>
        <v>0</v>
      </c>
      <c r="LI31" s="10">
        <f>IF(AND(LI30&gt;0,LI30&lt;&gt;"wait"),"AT",IF(AIH!$BP32="AI",IF(Sheet1!$D32&gt;AIH!$BO32+200,200,"wait"),0))</f>
        <v>0</v>
      </c>
      <c r="LJ31" s="10">
        <f>IF(AND(LJ30&gt;0,LJ30&lt;&gt;"wait"),"AT",IF(AIH!$BP32="AI",IF(Sheet1!$E32&lt;AIH!$BO32-50,50,"wait"),0))</f>
        <v>0</v>
      </c>
      <c r="LK31" s="10">
        <f>IF(AND(LK30&gt;0,LK30&lt;&gt;"wait"),"AT",IF(AIH!$BP32="AI",IF(Sheet1!$E32&lt;AIH!$BO32-100,100,"wait"),0))</f>
        <v>0</v>
      </c>
      <c r="LL31" s="10">
        <f>IF(AND(LL30&gt;0,LL30&lt;&gt;"wait"),"AT",IF(AIH!$BP32="AI",IF(Sheet1!$E32&lt;AIH!$BO32-150,150,"wait"),0))</f>
        <v>0</v>
      </c>
      <c r="LM31" s="10">
        <f>IF(AND(LM30&gt;0,LM30&lt;&gt;"wait"),"AT",IF(AIH!$BP32="AI",IF(Sheet1!$E32&lt;AIH!$BO32-200,200,"wait"),0))</f>
        <v>0</v>
      </c>
      <c r="LN31" s="10">
        <f t="shared" si="31"/>
        <v>0</v>
      </c>
      <c r="LP31" s="10">
        <f>IF(AND(LP30&gt;0,LP30&lt;&gt;"wait"),"AT",IF(AIH!$BR32="AI",IF(Sheet1!$D32&gt;AIH!$BQ32+50,50,"wait"),0))</f>
        <v>0</v>
      </c>
      <c r="LQ31" s="10">
        <f>IF(AND(LQ30&gt;0,LQ30&lt;&gt;"wait"),"AT",IF(AIH!$BR32="AI",IF(Sheet1!$D32&gt;AIH!$BQ32+100,100,"wait"),0))</f>
        <v>0</v>
      </c>
      <c r="LR31" s="10">
        <f>IF(AND(LR30&gt;0,LR30&lt;&gt;"wait"),"AT",IF(AIH!$BR32="AI",IF(Sheet1!$D32&gt;AIH!$BQ32+150,150,"wait"),0))</f>
        <v>0</v>
      </c>
      <c r="LS31" s="10">
        <f>IF(AND(LS30&gt;0,LS30&lt;&gt;"wait"),"AT",IF(AIH!$BR32="AI",IF(Sheet1!$D32&gt;AIH!$BQ32+200,200,"wait"),0))</f>
        <v>0</v>
      </c>
      <c r="LT31" s="10">
        <f>IF(AND(LT30&gt;0,LT30&lt;&gt;"wait"),"AT",IF(AIH!$BR32="AI",IF(Sheet1!$E32&lt;AIH!$BQ32-50,50,"wait"),0))</f>
        <v>0</v>
      </c>
      <c r="LU31" s="10">
        <f>IF(AND(LU30&gt;0,LU30&lt;&gt;"wait"),"AT",IF(AIH!$BR32="AI",IF(Sheet1!$E32&lt;AIH!$BQ32-100,100,"wait"),0))</f>
        <v>0</v>
      </c>
      <c r="LV31" s="10">
        <f>IF(AND(LV30&gt;0,LV30&lt;&gt;"wait"),"AT",IF(AIH!$BR32="AI",IF(Sheet1!$E32&lt;AIH!$BQ32-150,150,"wait"),0))</f>
        <v>0</v>
      </c>
      <c r="LW31" s="10">
        <f>IF(AND(LW30&gt;0,LW30&lt;&gt;"wait"),"AT",IF(AIH!$BR32="AI",IF(Sheet1!$E32&lt;AIH!$BQ32-200,200,"wait"),0))</f>
        <v>0</v>
      </c>
      <c r="LX31" s="10">
        <f t="shared" si="32"/>
        <v>0</v>
      </c>
    </row>
    <row r="32" spans="1:336" x14ac:dyDescent="0.3">
      <c r="A32" t="str">
        <f>Sheet1!B32</f>
        <v>03/01 09:45</v>
      </c>
      <c r="B32">
        <f>Sheet1!D32</f>
        <v>29138</v>
      </c>
      <c r="C32">
        <f>Sheet1!E32</f>
        <v>29109</v>
      </c>
      <c r="E32">
        <f>MAX($B32:$B$162)</f>
        <v>29293</v>
      </c>
      <c r="F32">
        <f>MIN($C32:$C$162)</f>
        <v>29062</v>
      </c>
      <c r="H32" s="8">
        <f>IF(AND(H31&gt;0,H31&lt;&gt;"wait"),"AT",IF(AIH!$D33="AI",IF(Sheet1!$D33&gt;AIH!$C33+50,50,"wait"),0))</f>
        <v>0</v>
      </c>
      <c r="I32" s="8">
        <f>IF(AND(I31&gt;0,I31&lt;&gt;"wait"),"AT",IF(AIH!$D33="AI",IF(Sheet1!$D33&gt;AIH!$C33+100,100,"wait"),0))</f>
        <v>0</v>
      </c>
      <c r="J32" s="8">
        <f>IF(AND(J31&gt;0,J31&lt;&gt;"wait"),"AT",IF(AIH!$D33="AI",IF(Sheet1!$D33&gt;AIH!$C33+150,150,"wait"),0))</f>
        <v>0</v>
      </c>
      <c r="K32" s="8">
        <f>IF(AND(K31&gt;0,K31&lt;&gt;"wait"),"AT",IF(AIH!$D33="AI",IF(Sheet1!$D33&gt;AIH!$C33+200,200,"wait"),0))</f>
        <v>0</v>
      </c>
      <c r="L32" s="8">
        <f>IF(AND(L31&gt;0,L31&lt;&gt;"wait"),"AT",IF(AIH!$D33="AI",IF(Sheet1!$E33&lt;AIH!$C33-50,50,"wait"),0))</f>
        <v>0</v>
      </c>
      <c r="M32" s="8">
        <f>IF(AND(M31&gt;0,M31&lt;&gt;"wait"),"AT",IF(AIH!$D33="AI",IF(Sheet1!$E33&lt;AIH!$C33-100,100,"wait"),0))</f>
        <v>0</v>
      </c>
      <c r="N32" s="8">
        <f>IF(AND(N31&gt;0,N31&lt;&gt;"wait"),"AT",IF(AIH!$D33="AI",IF(Sheet1!$E33&lt;AIH!$C33-150,150,"wait"),0))</f>
        <v>0</v>
      </c>
      <c r="O32" s="8">
        <f>IF(AND(O31&gt;0,O31&lt;&gt;"wait"),"AT",IF(AIH!$D33="AI",IF(Sheet1!$E33&lt;AIH!$C33-200,200,"wait"),0))</f>
        <v>0</v>
      </c>
      <c r="P32" s="8">
        <f t="shared" si="0"/>
        <v>0</v>
      </c>
      <c r="R32" s="8">
        <f>IF(AND(R31&gt;0,R31&lt;&gt;"wait"),"AT",IF(AIH!$F33="AI",IF(Sheet1!$D33&gt;AIH!$E33+50,50,"wait"),0))</f>
        <v>0</v>
      </c>
      <c r="S32" s="8">
        <f>IF(AND(S31&gt;0,S31&lt;&gt;"wait"),"AT",IF(AIH!$F33="AI",IF(Sheet1!$D33&gt;AIH!$E33+100,100,"wait"),0))</f>
        <v>0</v>
      </c>
      <c r="T32" s="8">
        <f>IF(AND(T31&gt;0,T31&lt;&gt;"wait"),"AT",IF(AIH!$F33="AI",IF(Sheet1!$D33&gt;AIH!$E33+150,150,"wait"),0))</f>
        <v>0</v>
      </c>
      <c r="U32" s="8">
        <f>IF(AND(U31&gt;0,U31&lt;&gt;"wait"),"AT",IF(AIH!$F33="AI",IF(Sheet1!$D33&gt;AIH!$E33+200,200,"wait"),0))</f>
        <v>0</v>
      </c>
      <c r="V32" s="8">
        <f>IF(AND(V31&gt;0,V31&lt;&gt;"wait"),"AT",IF(AIH!$F33="AI",IF(Sheet1!$E33&lt;AIH!$E33-50,50,"wait"),0))</f>
        <v>0</v>
      </c>
      <c r="W32" s="8">
        <f>IF(AND(W31&gt;0,W31&lt;&gt;"wait"),"AT",IF(AIH!$F33="AI",IF(Sheet1!$E33&lt;AIH!$E33-100,100,"wait"),0))</f>
        <v>0</v>
      </c>
      <c r="X32" s="8">
        <f>IF(AND(X31&gt;0,X31&lt;&gt;"wait"),"AT",IF(AIH!$F33="AI",IF(Sheet1!$E33&lt;AIH!$E33-150,150,"wait"),0))</f>
        <v>0</v>
      </c>
      <c r="Y32" s="8">
        <f>IF(AND(Y31&gt;0,Y31&lt;&gt;"wait"),"AT",IF(AIH!$F33="AI",IF(Sheet1!$E33&lt;AIH!$E33-200,200,"wait"),0))</f>
        <v>0</v>
      </c>
      <c r="Z32" s="8">
        <f t="shared" si="1"/>
        <v>0</v>
      </c>
      <c r="AB32" s="8">
        <f>IF(AND(AB31&gt;0,AB31&lt;&gt;"wait"),"AT",IF(AIH!$H33="AI",IF(Sheet1!$D33&gt;AIH!$G33+50,50,"wait"),0))</f>
        <v>0</v>
      </c>
      <c r="AC32" s="8">
        <f>IF(AND(AC31&gt;0,AC31&lt;&gt;"wait"),"AT",IF(AIH!$H33="AI",IF(Sheet1!$D33&gt;AIH!$G33+100,100,"wait"),0))</f>
        <v>0</v>
      </c>
      <c r="AD32" s="8">
        <f>IF(AND(AD31&gt;0,AD31&lt;&gt;"wait"),"AT",IF(AIH!$H33="AI",IF(Sheet1!$D33&gt;AIH!$G33+150,150,"wait"),0))</f>
        <v>0</v>
      </c>
      <c r="AE32" s="8">
        <f>IF(AND(AE31&gt;0,AE31&lt;&gt;"wait"),"AT",IF(AIH!$H33="AI",IF(Sheet1!$D33&gt;AIH!$G33+200,200,"wait"),0))</f>
        <v>0</v>
      </c>
      <c r="AF32" s="8">
        <f>IF(AND(AF31&gt;0,AF31&lt;&gt;"wait"),"AT",IF(AIH!$H33="AI",IF(Sheet1!$E33&lt;AIH!$G33-50,50,"wait"),0))</f>
        <v>0</v>
      </c>
      <c r="AG32" s="8">
        <f>IF(AND(AG31&gt;0,AG31&lt;&gt;"wait"),"AT",IF(AIH!$H33="AI",IF(Sheet1!$E33&lt;AIH!$G33-100,100,"wait"),0))</f>
        <v>0</v>
      </c>
      <c r="AH32" s="8">
        <f>IF(AND(AH31&gt;0,AH31&lt;&gt;"wait"),"AT",IF(AIH!$H33="AI",IF(Sheet1!$E33&lt;AIH!$G33-150,150,"wait"),0))</f>
        <v>0</v>
      </c>
      <c r="AI32" s="8">
        <f>IF(AND(AI31&gt;0,AI31&lt;&gt;"wait"),"AT",IF(AIH!$H33="AI",IF(Sheet1!$E33&lt;AIH!$G33-200,200,"wait"),0))</f>
        <v>0</v>
      </c>
      <c r="AJ32" s="8">
        <f t="shared" si="2"/>
        <v>0</v>
      </c>
      <c r="AL32" s="8">
        <f>IF(AND(AL31&gt;0,AL31&lt;&gt;"wait"),"AT",IF(AIH!$J33="AI",IF(Sheet1!$D33&gt;AIH!$I33+50,50,"wait"),0))</f>
        <v>0</v>
      </c>
      <c r="AM32" s="8">
        <f>IF(AND(AM31&gt;0,AM31&lt;&gt;"wait"),"AT",IF(AIH!$J33="AI",IF(Sheet1!$D33&gt;AIH!$I33+100,100,"wait"),0))</f>
        <v>0</v>
      </c>
      <c r="AN32" s="8">
        <f>IF(AND(AN31&gt;0,AN31&lt;&gt;"wait"),"AT",IF(AIH!$J33="AI",IF(Sheet1!$D33&gt;AIH!$I33+150,150,"wait"),0))</f>
        <v>0</v>
      </c>
      <c r="AO32" s="8">
        <f>IF(AND(AO31&gt;0,AO31&lt;&gt;"wait"),"AT",IF(AIH!$J33="AI",IF(Sheet1!$D33&gt;AIH!$I33+200,200,"wait"),0))</f>
        <v>0</v>
      </c>
      <c r="AP32" s="8">
        <f>IF(AND(AP31&gt;0,AP31&lt;&gt;"wait"),"AT",IF(AIH!$J33="AI",IF(Sheet1!$E33&lt;AIH!$I33-50,50,"wait"),0))</f>
        <v>0</v>
      </c>
      <c r="AQ32" s="8">
        <f>IF(AND(AQ31&gt;0,AQ31&lt;&gt;"wait"),"AT",IF(AIH!$J33="AI",IF(Sheet1!$E33&lt;AIH!$I33-100,100,"wait"),0))</f>
        <v>0</v>
      </c>
      <c r="AR32" s="8">
        <f>IF(AND(AR31&gt;0,AR31&lt;&gt;"wait"),"AT",IF(AIH!$J33="AI",IF(Sheet1!$E33&lt;AIH!$I33-150,150,"wait"),0))</f>
        <v>0</v>
      </c>
      <c r="AS32" s="8">
        <f>IF(AND(AS31&gt;0,AS31&lt;&gt;"wait"),"AT",IF(AIH!$J33="AI",IF(Sheet1!$E33&lt;AIH!$I33-200,200,"wait"),0))</f>
        <v>0</v>
      </c>
      <c r="AT32" s="8">
        <f t="shared" si="3"/>
        <v>0</v>
      </c>
      <c r="AU32" s="8"/>
      <c r="AV32" s="8">
        <f>IF(AND(AV31&gt;0,AV31&lt;&gt;"wait"),"AT",IF(AIH!$L33="AI",IF(Sheet1!$D33&gt;AIH!$K33+50,50,"wait"),0))</f>
        <v>0</v>
      </c>
      <c r="AW32" s="8">
        <f>IF(AND(AW31&gt;0,AW31&lt;&gt;"wait"),"AT",IF(AIH!$L33="AI",IF(Sheet1!$D33&gt;AIH!$K33+100,100,"wait"),0))</f>
        <v>0</v>
      </c>
      <c r="AX32" s="8">
        <f>IF(AND(AX31&gt;0,AX31&lt;&gt;"wait"),"AT",IF(AIH!$L33="AI",IF(Sheet1!$D33&gt;AIH!$K33+150,150,"wait"),0))</f>
        <v>0</v>
      </c>
      <c r="AY32" s="8">
        <f>IF(AND(AY31&gt;0,AY31&lt;&gt;"wait"),"AT",IF(AIH!$L33="AI",IF(Sheet1!$D33&gt;AIH!$K33+200,200,"wait"),0))</f>
        <v>0</v>
      </c>
      <c r="AZ32" s="8">
        <f>IF(AND(AZ31&gt;0,AZ31&lt;&gt;"wait"),"AT",IF(AIH!$L33="AI",IF(Sheet1!$E33&lt;AIH!$K33-50,50,"wait"),0))</f>
        <v>0</v>
      </c>
      <c r="BA32" s="8">
        <f>IF(AND(BA31&gt;0,BA31&lt;&gt;"wait"),"AT",IF(AIH!$L33="AI",IF(Sheet1!$E33&lt;AIH!$K33-100,100,"wait"),0))</f>
        <v>0</v>
      </c>
      <c r="BB32" s="8">
        <f>IF(AND(BB31&gt;0,BB31&lt;&gt;"wait"),"AT",IF(AIH!$L33="AI",IF(Sheet1!$E33&lt;AIH!$K33-150,150,"wait"),0))</f>
        <v>0</v>
      </c>
      <c r="BC32" s="8">
        <f>IF(AND(BC31&gt;0,BC31&lt;&gt;"wait"),"AT",IF(AIH!$L33="AI",IF(Sheet1!$E33&lt;AIH!$K33-200,200,"wait"),0))</f>
        <v>0</v>
      </c>
      <c r="BD32" s="8">
        <f t="shared" si="4"/>
        <v>0</v>
      </c>
      <c r="BE32" s="8"/>
      <c r="BF32" s="8">
        <f>IF(AND(BF31&gt;0,BF31&lt;&gt;"wait"),"AT",IF(AIH!$N33="AI",IF(Sheet1!$D33&gt;AIH!$M33+50,50,"wait"),0))</f>
        <v>0</v>
      </c>
      <c r="BG32" s="8">
        <f>IF(AND(BG31&gt;0,BG31&lt;&gt;"wait"),"AT",IF(AIH!$N33="AI",IF(Sheet1!$D33&gt;AIH!$M33+100,100,"wait"),0))</f>
        <v>0</v>
      </c>
      <c r="BH32" s="8">
        <f>IF(AND(BH31&gt;0,BH31&lt;&gt;"wait"),"AT",IF(AIH!$N33="AI",IF(Sheet1!$D33&gt;AIH!$M33+150,150,"wait"),0))</f>
        <v>0</v>
      </c>
      <c r="BI32" s="8">
        <f>IF(AND(BI31&gt;0,BI31&lt;&gt;"wait"),"AT",IF(AIH!$N33="AI",IF(Sheet1!$D33&gt;AIH!$M33+200,200,"wait"),0))</f>
        <v>0</v>
      </c>
      <c r="BJ32" s="8">
        <f>IF(AND(BJ31&gt;0,BJ31&lt;&gt;"wait"),"AT",IF(AIH!$N33="AI",IF(Sheet1!$E33&lt;AIH!$M33-50,50,"wait"),0))</f>
        <v>0</v>
      </c>
      <c r="BK32" s="8">
        <f>IF(AND(BK31&gt;0,BK31&lt;&gt;"wait"),"AT",IF(AIH!$N33="AI",IF(Sheet1!$E33&lt;AIH!$M33-100,100,"wait"),0))</f>
        <v>0</v>
      </c>
      <c r="BL32" s="8">
        <f>IF(AND(BL31&gt;0,BL31&lt;&gt;"wait"),"AT",IF(AIH!$N33="AI",IF(Sheet1!$E33&lt;AIH!$M33-150,150,"wait"),0))</f>
        <v>0</v>
      </c>
      <c r="BM32" s="8">
        <f>IF(AND(BM31&gt;0,BM31&lt;&gt;"wait"),"AT",IF(AIH!$N33="AI",IF(Sheet1!$E33&lt;AIH!$M33-200,200,"wait"),0))</f>
        <v>0</v>
      </c>
      <c r="BN32" s="8">
        <f t="shared" si="5"/>
        <v>0</v>
      </c>
      <c r="BO32" s="8"/>
      <c r="BP32" s="8">
        <f>IF(AND(BP31&gt;0,BP31&lt;&gt;"wait"),"AT",IF(AIH!$P33="AI",IF(Sheet1!$D33&gt;AIH!$O33+50,50,"wait"),0))</f>
        <v>0</v>
      </c>
      <c r="BQ32" s="8">
        <f>IF(AND(BQ31&gt;0,BQ31&lt;&gt;"wait"),"AT",IF(AIH!$P33="AI",IF(Sheet1!$D33&gt;AIH!$O33+100,100,"wait"),0))</f>
        <v>0</v>
      </c>
      <c r="BR32" s="8">
        <f>IF(AND(BR31&gt;0,BR31&lt;&gt;"wait"),"AT",IF(AIH!$P33="AI",IF(Sheet1!$D33&gt;AIH!$O33+150,150,"wait"),0))</f>
        <v>0</v>
      </c>
      <c r="BS32" s="8">
        <f>IF(AND(BS31&gt;0,BS31&lt;&gt;"wait"),"AT",IF(AIH!$P33="AI",IF(Sheet1!$D33&gt;AIH!$O33+200,200,"wait"),0))</f>
        <v>0</v>
      </c>
      <c r="BT32" s="8">
        <f>IF(AND(BT31&gt;0,BT31&lt;&gt;"wait"),"AT",IF(AIH!$P33="AI",IF(Sheet1!$E33&lt;AIH!$O33-50,50,"wait"),0))</f>
        <v>0</v>
      </c>
      <c r="BU32" s="8">
        <f>IF(AND(BU31&gt;0,BU31&lt;&gt;"wait"),"AT",IF(AIH!$P33="AI",IF(Sheet1!$E33&lt;AIH!$O33-100,100,"wait"),0))</f>
        <v>0</v>
      </c>
      <c r="BV32" s="8">
        <f>IF(AND(BV31&gt;0,BV31&lt;&gt;"wait"),"AT",IF(AIH!$P33="AI",IF(Sheet1!$E33&lt;AIH!$O33-150,150,"wait"),0))</f>
        <v>0</v>
      </c>
      <c r="BW32" s="8">
        <f>IF(AND(BW31&gt;0,BW31&lt;&gt;"wait"),"AT",IF(AIH!$P33="AI",IF(Sheet1!$E33&lt;AIH!$O33-200,200,"wait"),0))</f>
        <v>0</v>
      </c>
      <c r="BX32" s="8">
        <f t="shared" si="6"/>
        <v>0</v>
      </c>
      <c r="BY32" s="8"/>
      <c r="BZ32" s="8">
        <f>IF(AND(BZ31&gt;0,BZ31&lt;&gt;"wait"),"AT",IF(AIH!$R33="AI",IF(Sheet1!$D33&gt;AIH!$Q33+50,50,"wait"),0))</f>
        <v>0</v>
      </c>
      <c r="CA32" s="8">
        <f>IF(AND(CA31&gt;0,CA31&lt;&gt;"wait"),"AT",IF(AIH!$R33="AI",IF(Sheet1!$D33&gt;AIH!$Q33+100,100,"wait"),0))</f>
        <v>0</v>
      </c>
      <c r="CB32" s="8">
        <f>IF(AND(CB31&gt;0,CB31&lt;&gt;"wait"),"AT",IF(AIH!$R33="AI",IF(Sheet1!$D33&gt;AIH!$Q33+150,150,"wait"),0))</f>
        <v>0</v>
      </c>
      <c r="CC32" s="8">
        <f>IF(AND(CC31&gt;0,CC31&lt;&gt;"wait"),"AT",IF(AIH!$R33="AI",IF(Sheet1!$D33&gt;AIH!$Q33+200,200,"wait"),0))</f>
        <v>0</v>
      </c>
      <c r="CD32" s="8">
        <f>IF(AND(CD31&gt;0,CD31&lt;&gt;"wait"),"AT",IF(AIH!$R33="AI",IF(Sheet1!$E33&lt;AIH!$Q33-50,50,"wait"),0))</f>
        <v>0</v>
      </c>
      <c r="CE32" s="8">
        <f>IF(AND(CE31&gt;0,CE31&lt;&gt;"wait"),"AT",IF(AIH!$R33="AI",IF(Sheet1!$E33&lt;AIH!$Q33-100,100,"wait"),0))</f>
        <v>0</v>
      </c>
      <c r="CF32" s="8">
        <f>IF(AND(CF31&gt;0,CF31&lt;&gt;"wait"),"AT",IF(AIH!$R33="AI",IF(Sheet1!$E33&lt;AIH!$Q33-150,150,"wait"),0))</f>
        <v>0</v>
      </c>
      <c r="CG32" s="8">
        <f>IF(AND(CG31&gt;0,CG31&lt;&gt;"wait"),"AT",IF(AIH!$R33="AI",IF(Sheet1!$E33&lt;AIH!$Q33-200,200,"wait"),0))</f>
        <v>0</v>
      </c>
      <c r="CH32" s="8">
        <f t="shared" si="7"/>
        <v>0</v>
      </c>
      <c r="CI32" s="8"/>
      <c r="CJ32" s="8">
        <f>IF(AND(CJ31&gt;0,CJ31&lt;&gt;"wait"),"AT",IF(AIH!$T33="AI",IF(Sheet1!$D33&gt;AIH!$S33+50,50,"wait"),0))</f>
        <v>0</v>
      </c>
      <c r="CK32" s="8">
        <f>IF(AND(CK31&gt;0,CK31&lt;&gt;"wait"),"AT",IF(AIH!$T33="AI",IF(Sheet1!$D33&gt;AIH!$S33+100,100,"wait"),0))</f>
        <v>0</v>
      </c>
      <c r="CL32" s="8">
        <f>IF(AND(CL31&gt;0,CL31&lt;&gt;"wait"),"AT",IF(AIH!$T33="AI",IF(Sheet1!$D33&gt;AIH!$S33+150,150,"wait"),0))</f>
        <v>0</v>
      </c>
      <c r="CM32" s="8">
        <f>IF(AND(CM31&gt;0,CM31&lt;&gt;"wait"),"AT",IF(AIH!$T33="AI",IF(Sheet1!$D33&gt;AIH!$S33+200,200,"wait"),0))</f>
        <v>0</v>
      </c>
      <c r="CN32" s="8">
        <f>IF(AND(CN31&gt;0,CN31&lt;&gt;"wait"),"AT",IF(AIH!$T33="AI",IF(Sheet1!$E33&lt;AIH!$S33-50,50,"wait"),0))</f>
        <v>0</v>
      </c>
      <c r="CO32" s="8">
        <f>IF(AND(CO31&gt;0,CO31&lt;&gt;"wait"),"AT",IF(AIH!$T33="AI",IF(Sheet1!$E33&lt;AIH!$S33-100,100,"wait"),0))</f>
        <v>0</v>
      </c>
      <c r="CP32" s="8">
        <f>IF(AND(CP31&gt;0,CP31&lt;&gt;"wait"),"AT",IF(AIH!$T33="AI",IF(Sheet1!$E33&lt;AIH!$S33-150,150,"wait"),0))</f>
        <v>0</v>
      </c>
      <c r="CQ32" s="8">
        <f>IF(AND(CQ31&gt;0,CQ31&lt;&gt;"wait"),"AT",IF(AIH!$T33="AI",IF(Sheet1!$E33&lt;AIH!$S33-200,200,"wait"),0))</f>
        <v>0</v>
      </c>
      <c r="CR32" s="8">
        <f t="shared" si="8"/>
        <v>0</v>
      </c>
      <c r="CS32" s="8"/>
      <c r="CT32" s="8">
        <f>IF(AND(CT31&gt;0,CT31&lt;&gt;"wait"),"AT",IF(AIH!$V33="AI",IF(Sheet1!$D33&gt;AIH!$U33+50,50,"wait"),0))</f>
        <v>0</v>
      </c>
      <c r="CU32" s="8">
        <f>IF(AND(CU31&gt;0,CU31&lt;&gt;"wait"),"AT",IF(AIH!$V33="AI",IF(Sheet1!$D33&gt;AIH!$U33+100,100,"wait"),0))</f>
        <v>0</v>
      </c>
      <c r="CV32" s="8">
        <f>IF(AND(CV31&gt;0,CV31&lt;&gt;"wait"),"AT",IF(AIH!$V33="AI",IF(Sheet1!$D33&gt;AIH!$U33+150,150,"wait"),0))</f>
        <v>0</v>
      </c>
      <c r="CW32" s="8">
        <f>IF(AND(CW31&gt;0,CW31&lt;&gt;"wait"),"AT",IF(AIH!$V33="AI",IF(Sheet1!$D33&gt;AIH!$U33+200,200,"wait"),0))</f>
        <v>0</v>
      </c>
      <c r="CX32" s="8">
        <f>IF(AND(CX31&gt;0,CX31&lt;&gt;"wait"),"AT",IF(AIH!$V33="AI",IF(Sheet1!$E33&lt;AIH!$U33-50,50,"wait"),0))</f>
        <v>0</v>
      </c>
      <c r="CY32" s="8">
        <f>IF(AND(CY31&gt;0,CY31&lt;&gt;"wait"),"AT",IF(AIH!$V33="AI",IF(Sheet1!$E33&lt;AIH!$U33-100,100,"wait"),0))</f>
        <v>0</v>
      </c>
      <c r="CZ32" s="8">
        <f>IF(AND(CZ31&gt;0,CZ31&lt;&gt;"wait"),"AT",IF(AIH!$V33="AI",IF(Sheet1!$E33&lt;AIH!$U33-150,150,"wait"),0))</f>
        <v>0</v>
      </c>
      <c r="DA32" s="8">
        <f>IF(AND(DA31&gt;0,DA31&lt;&gt;"wait"),"AT",IF(AIH!$V33="AI",IF(Sheet1!$E33&lt;AIH!$U33-200,200,"wait"),0))</f>
        <v>0</v>
      </c>
      <c r="DB32" s="8">
        <f t="shared" si="9"/>
        <v>0</v>
      </c>
      <c r="DC32" s="8"/>
      <c r="DD32" s="8">
        <f>IF(AND(DD31&gt;0,DD31&lt;&gt;"wait"),"AT",IF(AIH!$X33="AI",IF(Sheet1!$D33&gt;AIH!$W33+50,50,"wait"),0))</f>
        <v>0</v>
      </c>
      <c r="DE32" s="8">
        <f>IF(AND(DE31&gt;0,DE31&lt;&gt;"wait"),"AT",IF(AIH!$X33="AI",IF(Sheet1!$D33&gt;AIH!$W33+100,100,"wait"),0))</f>
        <v>0</v>
      </c>
      <c r="DF32" s="8">
        <f>IF(AND(DF31&gt;0,DF31&lt;&gt;"wait"),"AT",IF(AIH!$X33="AI",IF(Sheet1!$D33&gt;AIH!$W33+150,150,"wait"),0))</f>
        <v>0</v>
      </c>
      <c r="DG32" s="8">
        <f>IF(AND(DG31&gt;0,DG31&lt;&gt;"wait"),"AT",IF(AIH!$X33="AI",IF(Sheet1!$D33&gt;AIH!$W33+200,200,"wait"),0))</f>
        <v>0</v>
      </c>
      <c r="DH32" s="8">
        <f>IF(AND(DH31&gt;0,DH31&lt;&gt;"wait"),"AT",IF(AIH!$X33="AI",IF(Sheet1!$E33&lt;AIH!$W33-50,50,"wait"),0))</f>
        <v>0</v>
      </c>
      <c r="DI32" s="8">
        <f>IF(AND(DI31&gt;0,DI31&lt;&gt;"wait"),"AT",IF(AIH!$X33="AI",IF(Sheet1!$E33&lt;AIH!$W33-100,100,"wait"),0))</f>
        <v>0</v>
      </c>
      <c r="DJ32" s="8">
        <f>IF(AND(DJ31&gt;0,DJ31&lt;&gt;"wait"),"AT",IF(AIH!$X33="AI",IF(Sheet1!$E33&lt;AIH!$W33-150,150,"wait"),0))</f>
        <v>0</v>
      </c>
      <c r="DK32" s="8">
        <f>IF(AND(DK31&gt;0,DK31&lt;&gt;"wait"),"AT",IF(AIH!$X33="AI",IF(Sheet1!$E33&lt;AIH!$W33-200,200,"wait"),0))</f>
        <v>0</v>
      </c>
      <c r="DL32" s="8">
        <f t="shared" si="10"/>
        <v>0</v>
      </c>
      <c r="DN32" s="10">
        <f>IF(AND(DN31&gt;0,DN31&lt;&gt;"wait"),"AT",IF(AIH!$AA33="AI",IF(Sheet1!$D33&gt;AIH!$Z33+50,50,"wait"),0))</f>
        <v>0</v>
      </c>
      <c r="DO32" s="10">
        <f>IF(AND(DO31&gt;0,DO31&lt;&gt;"wait"),"AT",IF(AIH!$AA33="AI",IF(Sheet1!$D33&gt;AIH!$Z33+100,100,"wait"),0))</f>
        <v>0</v>
      </c>
      <c r="DP32" s="10">
        <f>IF(AND(DP31&gt;0,DP31&lt;&gt;"wait"),"AT",IF(AIH!$AA33="AI",IF(Sheet1!$D33&gt;AIH!$Z33+150,150,"wait"),0))</f>
        <v>0</v>
      </c>
      <c r="DQ32" s="10">
        <f>IF(AND(DQ31&gt;0,DQ31&lt;&gt;"wait"),"AT",IF(AIH!$AA33="AI",IF(Sheet1!$D33&gt;AIH!$Z33+200,200,"wait"),0))</f>
        <v>0</v>
      </c>
      <c r="DR32" s="10">
        <f>IF(AND(DR31&gt;0,DR31&lt;&gt;"wait"),"AT",IF(AIH!$AA33="AI",IF(Sheet1!$E33&lt;AIH!$Z33-50,50,"wait"),0))</f>
        <v>0</v>
      </c>
      <c r="DS32" s="10">
        <f>IF(AND(DS31&gt;0,DS31&lt;&gt;"wait"),"AT",IF(AIH!$AA33="AI",IF(Sheet1!$E33&lt;AIH!$Z33-100,100,"wait"),0))</f>
        <v>0</v>
      </c>
      <c r="DT32" s="10">
        <f>IF(AND(DT31&gt;0,DT31&lt;&gt;"wait"),"AT",IF(AIH!$AA33="AI",IF(Sheet1!$E33&lt;AIH!$Z33-150,150,"wait"),0))</f>
        <v>0</v>
      </c>
      <c r="DU32" s="10">
        <f>IF(AND(DU31&gt;0,DU31&lt;&gt;"wait"),"AT",IF(AIH!$AA33="AI",IF(Sheet1!$E33&lt;AIH!$Z33-200,200,"wait"),0))</f>
        <v>0</v>
      </c>
      <c r="DV32" s="10">
        <f t="shared" si="11"/>
        <v>0</v>
      </c>
      <c r="DX32" s="10">
        <f>IF(AND(DX31&gt;0,DX31&lt;&gt;"wait"),"AT",IF(AIH!$AC33="AI",IF(Sheet1!$D33&gt;AIH!$AB33+50,50,"wait"),0))</f>
        <v>0</v>
      </c>
      <c r="DY32" s="10">
        <f>IF(AND(DY31&gt;0,DY31&lt;&gt;"wait"),"AT",IF(AIH!$AC33="AI",IF(Sheet1!$D33&gt;AIH!$AB33+100,100,"wait"),0))</f>
        <v>0</v>
      </c>
      <c r="DZ32" s="10">
        <f>IF(AND(DZ31&gt;0,DZ31&lt;&gt;"wait"),"AT",IF(AIH!$AC33="AI",IF(Sheet1!$D33&gt;AIH!$AB33+150,150,"wait"),0))</f>
        <v>0</v>
      </c>
      <c r="EA32" s="10">
        <f>IF(AND(EA31&gt;0,EA31&lt;&gt;"wait"),"AT",IF(AIH!$AC33="AI",IF(Sheet1!$D33&gt;AIH!$AB33+200,200,"wait"),0))</f>
        <v>0</v>
      </c>
      <c r="EB32" s="10">
        <f>IF(AND(EB31&gt;0,EB31&lt;&gt;"wait"),"AT",IF(AIH!$AC33="AI",IF(Sheet1!$E33&lt;AIH!$AB33-50,50,"wait"),0))</f>
        <v>0</v>
      </c>
      <c r="EC32" s="10">
        <f>IF(AND(EC31&gt;0,EC31&lt;&gt;"wait"),"AT",IF(AIH!$AC33="AI",IF(Sheet1!$E33&lt;AIH!$AB33-100,100,"wait"),0))</f>
        <v>0</v>
      </c>
      <c r="ED32" s="10">
        <f>IF(AND(ED31&gt;0,ED31&lt;&gt;"wait"),"AT",IF(AIH!$AC33="AI",IF(Sheet1!$E33&lt;AIH!$AB33-150,150,"wait"),0))</f>
        <v>0</v>
      </c>
      <c r="EE32" s="10">
        <f>IF(AND(EE31&gt;0,EE31&lt;&gt;"wait"),"AT",IF(AIH!$AC33="AI",IF(Sheet1!$E33&lt;AIH!$AB33-200,200,"wait"),0))</f>
        <v>0</v>
      </c>
      <c r="EF32" s="10">
        <f t="shared" si="12"/>
        <v>0</v>
      </c>
      <c r="EH32" s="10">
        <f>IF(AND(EH31&gt;0,EH31&lt;&gt;"wait"),"AT",IF(AIH!$AE33="AI",IF(Sheet1!$D33&gt;AIH!$AD33+50,50,"wait"),0))</f>
        <v>0</v>
      </c>
      <c r="EI32" s="10">
        <f>IF(AND(EI31&gt;0,EI31&lt;&gt;"wait"),"AT",IF(AIH!$AE33="AI",IF(Sheet1!$D33&gt;AIH!$AD33+100,100,"wait"),0))</f>
        <v>0</v>
      </c>
      <c r="EJ32" s="10">
        <f>IF(AND(EJ31&gt;0,EJ31&lt;&gt;"wait"),"AT",IF(AIH!$AE33="AI",IF(Sheet1!$D33&gt;AIH!$AD33+150,150,"wait"),0))</f>
        <v>0</v>
      </c>
      <c r="EK32" s="10">
        <f>IF(AND(EK31&gt;0,EK31&lt;&gt;"wait"),"AT",IF(AIH!$AE33="AI",IF(Sheet1!$D33&gt;AIH!$AD33+200,200,"wait"),0))</f>
        <v>0</v>
      </c>
      <c r="EL32" s="10">
        <f>IF(AND(EL31&gt;0,EL31&lt;&gt;"wait"),"AT",IF(AIH!$AE33="AI",IF(Sheet1!$E33&lt;AIH!$AD33-50,50,"wait"),0))</f>
        <v>0</v>
      </c>
      <c r="EM32" s="10">
        <f>IF(AND(EM31&gt;0,EM31&lt;&gt;"wait"),"AT",IF(AIH!$AE33="AI",IF(Sheet1!$E33&lt;AIH!$AD33-100,100,"wait"),0))</f>
        <v>0</v>
      </c>
      <c r="EN32" s="10">
        <f>IF(AND(EN31&gt;0,EN31&lt;&gt;"wait"),"AT",IF(AIH!$AE33="AI",IF(Sheet1!$E33&lt;AIH!$AD33-150,150,"wait"),0))</f>
        <v>0</v>
      </c>
      <c r="EO32" s="10">
        <f>IF(AND(EO31&gt;0,EO31&lt;&gt;"wait"),"AT",IF(AIH!$AE33="AI",IF(Sheet1!$E33&lt;AIH!$AD33-200,200,"wait"),0))</f>
        <v>0</v>
      </c>
      <c r="EP32" s="10">
        <f t="shared" si="13"/>
        <v>0</v>
      </c>
      <c r="ER32" s="10">
        <f>IF(AND(ER31&gt;0,ER31&lt;&gt;"wait"),"AT",IF(AIH!$AG33="AI",IF(Sheet1!$D33&gt;AIH!$AF33+50,50,"wait"),0))</f>
        <v>0</v>
      </c>
      <c r="ES32" s="10">
        <f>IF(AND(ES31&gt;0,ES31&lt;&gt;"wait"),"AT",IF(AIH!$AG33="AI",IF(Sheet1!$D33&gt;AIH!$AF33+100,100,"wait"),0))</f>
        <v>0</v>
      </c>
      <c r="ET32" s="10">
        <f>IF(AND(ET31&gt;0,ET31&lt;&gt;"wait"),"AT",IF(AIH!$AG33="AI",IF(Sheet1!$D33&gt;AIH!$AF33+150,150,"wait"),0))</f>
        <v>0</v>
      </c>
      <c r="EU32" s="10">
        <f>IF(AND(EU31&gt;0,EU31&lt;&gt;"wait"),"AT",IF(AIH!$AG33="AI",IF(Sheet1!$D33&gt;AIH!$AF33+200,200,"wait"),0))</f>
        <v>0</v>
      </c>
      <c r="EV32" s="10">
        <f>IF(AND(EV31&gt;0,EV31&lt;&gt;"wait"),"AT",IF(AIH!$AG33="AI",IF(Sheet1!$E33&lt;AIH!$AF33-50,50,"wait"),0))</f>
        <v>0</v>
      </c>
      <c r="EW32" s="10">
        <f>IF(AND(EW31&gt;0,EW31&lt;&gt;"wait"),"AT",IF(AIH!$AG33="AI",IF(Sheet1!$E33&lt;AIH!$AF33-100,100,"wait"),0))</f>
        <v>0</v>
      </c>
      <c r="EX32" s="10">
        <f>IF(AND(EX31&gt;0,EX31&lt;&gt;"wait"),"AT",IF(AIH!$AG33="AI",IF(Sheet1!$E33&lt;AIH!$AF33-150,150,"wait"),0))</f>
        <v>0</v>
      </c>
      <c r="EY32" s="10">
        <f>IF(AND(EY31&gt;0,EY31&lt;&gt;"wait"),"AT",IF(AIH!$AG33="AI",IF(Sheet1!$E33&lt;AIH!$AF33-200,200,"wait"),0))</f>
        <v>0</v>
      </c>
      <c r="EZ32" s="10">
        <f t="shared" si="14"/>
        <v>0</v>
      </c>
      <c r="FB32" s="10">
        <f>IF(AND(FB31&gt;0,FB31&lt;&gt;"wait"),"AT",IF(AIH!$AI33="AI",IF(Sheet1!$D33&gt;AIH!$AH33+50,50,"wait"),0))</f>
        <v>0</v>
      </c>
      <c r="FC32" s="10">
        <f>IF(AND(FC31&gt;0,FC31&lt;&gt;"wait"),"AT",IF(AIH!$AI33="AI",IF(Sheet1!$D33&gt;AIH!$AH33+100,100,"wait"),0))</f>
        <v>0</v>
      </c>
      <c r="FD32" s="10">
        <f>IF(AND(FD31&gt;0,FD31&lt;&gt;"wait"),"AT",IF(AIH!$AI33="AI",IF(Sheet1!$D33&gt;AIH!$AH33+150,150,"wait"),0))</f>
        <v>0</v>
      </c>
      <c r="FE32" s="10">
        <f>IF(AND(FE31&gt;0,FE31&lt;&gt;"wait"),"AT",IF(AIH!$AI33="AI",IF(Sheet1!$D33&gt;AIH!$AH33+200,200,"wait"),0))</f>
        <v>0</v>
      </c>
      <c r="FF32" s="10">
        <f>IF(AND(FF31&gt;0,FF31&lt;&gt;"wait"),"AT",IF(AIH!$AI33="AI",IF(Sheet1!$E33&lt;AIH!$AH33-50,50,"wait"),0))</f>
        <v>0</v>
      </c>
      <c r="FG32" s="10">
        <f>IF(AND(FG31&gt;0,FG31&lt;&gt;"wait"),"AT",IF(AIH!$AI33="AI",IF(Sheet1!$E33&lt;AIH!$AH33-100,100,"wait"),0))</f>
        <v>0</v>
      </c>
      <c r="FH32" s="10">
        <f>IF(AND(FH31&gt;0,FH31&lt;&gt;"wait"),"AT",IF(AIH!$AI33="AI",IF(Sheet1!$E33&lt;AIH!$AH33-150,150,"wait"),0))</f>
        <v>0</v>
      </c>
      <c r="FI32" s="10">
        <f>IF(AND(FI31&gt;0,FI31&lt;&gt;"wait"),"AT",IF(AIH!$AI33="AI",IF(Sheet1!$E33&lt;AIH!$AH33-200,200,"wait"),0))</f>
        <v>0</v>
      </c>
      <c r="FJ32" s="10">
        <f t="shared" si="15"/>
        <v>0</v>
      </c>
      <c r="FL32" s="10">
        <f>IF(AND(FL31&gt;0,FL31&lt;&gt;"wait"),"AT",IF(AIH!$AK33="AI",IF(Sheet1!$D33&gt;AIH!$AJ33+50,50,"wait"),0))</f>
        <v>0</v>
      </c>
      <c r="FM32" s="10">
        <f>IF(AND(FM31&gt;0,FM31&lt;&gt;"wait"),"AT",IF(AIH!$AK33="AI",IF(Sheet1!$D33&gt;AIH!$AJ33+100,100,"wait"),0))</f>
        <v>0</v>
      </c>
      <c r="FN32" s="10">
        <f>IF(AND(FN31&gt;0,FN31&lt;&gt;"wait"),"AT",IF(AIH!$AK33="AI",IF(Sheet1!$D33&gt;AIH!$AJ33+150,150,"wait"),0))</f>
        <v>0</v>
      </c>
      <c r="FO32" s="10">
        <f>IF(AND(FO31&gt;0,FO31&lt;&gt;"wait"),"AT",IF(AIH!$AK33="AI",IF(Sheet1!$D33&gt;AIH!$AJ33+200,200,"wait"),0))</f>
        <v>0</v>
      </c>
      <c r="FP32" s="10">
        <f>IF(AND(FP31&gt;0,FP31&lt;&gt;"wait"),"AT",IF(AIH!$AK33="AI",IF(Sheet1!$E33&lt;AIH!$AJ33-50,50,"wait"),0))</f>
        <v>0</v>
      </c>
      <c r="FQ32" s="10">
        <f>IF(AND(FQ31&gt;0,FQ31&lt;&gt;"wait"),"AT",IF(AIH!$AK33="AI",IF(Sheet1!$E33&lt;AIH!$AJ33-100,100,"wait"),0))</f>
        <v>0</v>
      </c>
      <c r="FR32" s="10">
        <f>IF(AND(FR31&gt;0,FR31&lt;&gt;"wait"),"AT",IF(AIH!$AK33="AI",IF(Sheet1!$E33&lt;AIH!$AJ33-150,150,"wait"),0))</f>
        <v>0</v>
      </c>
      <c r="FS32" s="10">
        <f>IF(AND(FS31&gt;0,FS31&lt;&gt;"wait"),"AT",IF(AIH!$AK33="AI",IF(Sheet1!$E33&lt;AIH!$AJ33-200,200,"wait"),0))</f>
        <v>0</v>
      </c>
      <c r="FT32" s="10">
        <f t="shared" si="16"/>
        <v>0</v>
      </c>
      <c r="FV32" s="10">
        <f>IF(AND(FV31&gt;0,FV31&lt;&gt;"wait"),"AT",IF(AIH!$AM33="AI",IF(Sheet1!$D33&gt;AIH!$AL33+50,50,"wait"),0))</f>
        <v>0</v>
      </c>
      <c r="FW32" s="10">
        <f>IF(AND(FW31&gt;0,FW31&lt;&gt;"wait"),"AT",IF(AIH!$AM33="AI",IF(Sheet1!$D33&gt;AIH!$AL33+100,100,"wait"),0))</f>
        <v>0</v>
      </c>
      <c r="FX32" s="10">
        <f>IF(AND(FX31&gt;0,FX31&lt;&gt;"wait"),"AT",IF(AIH!$AM33="AI",IF(Sheet1!$D33&gt;AIH!$AL33+150,150,"wait"),0))</f>
        <v>0</v>
      </c>
      <c r="FY32" s="10">
        <f>IF(AND(FY31&gt;0,FY31&lt;&gt;"wait"),"AT",IF(AIH!$AM33="AI",IF(Sheet1!$D33&gt;AIH!$AL33+200,200,"wait"),0))</f>
        <v>0</v>
      </c>
      <c r="FZ32" s="10">
        <f>IF(AND(FZ31&gt;0,FZ31&lt;&gt;"wait"),"AT",IF(AIH!$AM33="AI",IF(Sheet1!$E33&lt;AIH!$AL33-50,50,"wait"),0))</f>
        <v>0</v>
      </c>
      <c r="GA32" s="10">
        <f>IF(AND(GA31&gt;0,GA31&lt;&gt;"wait"),"AT",IF(AIH!$AM33="AI",IF(Sheet1!$E33&lt;AIH!$AL33-100,100,"wait"),0))</f>
        <v>0</v>
      </c>
      <c r="GB32" s="10">
        <f>IF(AND(GB31&gt;0,GB31&lt;&gt;"wait"),"AT",IF(AIH!$AM33="AI",IF(Sheet1!$E33&lt;AIH!$AL33-150,150,"wait"),0))</f>
        <v>0</v>
      </c>
      <c r="GC32" s="10">
        <f>IF(AND(GC31&gt;0,GC31&lt;&gt;"wait"),"AT",IF(AIH!$AM33="AI",IF(Sheet1!$E33&lt;AIH!$AL33-200,200,"wait"),0))</f>
        <v>0</v>
      </c>
      <c r="GD32" s="10">
        <f t="shared" si="17"/>
        <v>0</v>
      </c>
      <c r="GF32" s="10">
        <f>IF(AND(GF31&gt;0,GF31&lt;&gt;"wait"),"AT",IF(AIH!$AO33="AI",IF(Sheet1!$D33&gt;AIH!$AN33+50,50,"wait"),0))</f>
        <v>0</v>
      </c>
      <c r="GG32" s="10">
        <f>IF(AND(GG31&gt;0,GG31&lt;&gt;"wait"),"AT",IF(AIH!$AO33="AI",IF(Sheet1!$D33&gt;AIH!$AN33+100,100,"wait"),0))</f>
        <v>0</v>
      </c>
      <c r="GH32" s="10">
        <f>IF(AND(GH31&gt;0,GH31&lt;&gt;"wait"),"AT",IF(AIH!$AO33="AI",IF(Sheet1!$D33&gt;AIH!$AN33+150,150,"wait"),0))</f>
        <v>0</v>
      </c>
      <c r="GI32" s="10">
        <f>IF(AND(GI31&gt;0,GI31&lt;&gt;"wait"),"AT",IF(AIH!$AO33="AI",IF(Sheet1!$D33&gt;AIH!$AN33+200,200,"wait"),0))</f>
        <v>0</v>
      </c>
      <c r="GJ32" s="10">
        <f>IF(AND(GJ31&gt;0,GJ31&lt;&gt;"wait"),"AT",IF(AIH!$AO33="AI",IF(Sheet1!$E33&lt;AIH!$AN33-50,50,"wait"),0))</f>
        <v>0</v>
      </c>
      <c r="GK32" s="10">
        <f>IF(AND(GK31&gt;0,GK31&lt;&gt;"wait"),"AT",IF(AIH!$AO33="AI",IF(Sheet1!$E33&lt;AIH!$AN33-100,100,"wait"),0))</f>
        <v>0</v>
      </c>
      <c r="GL32" s="10">
        <f>IF(AND(GL31&gt;0,GL31&lt;&gt;"wait"),"AT",IF(AIH!$AO33="AI",IF(Sheet1!$E33&lt;AIH!$AN33-150,150,"wait"),0))</f>
        <v>0</v>
      </c>
      <c r="GM32" s="10">
        <f>IF(AND(GM31&gt;0,GM31&lt;&gt;"wait"),"AT",IF(AIH!$AO33="AI",IF(Sheet1!$E33&lt;AIH!$AN33-200,200,"wait"),0))</f>
        <v>0</v>
      </c>
      <c r="GN32" s="10">
        <f t="shared" si="18"/>
        <v>0</v>
      </c>
      <c r="GP32" s="10">
        <f>IF(AND(GP31&gt;0,GP31&lt;&gt;"wait"),"AT",IF(AIH!$AQ33="AI",IF(Sheet1!$D33&gt;AIH!$AP33+50,50,"wait"),0))</f>
        <v>0</v>
      </c>
      <c r="GQ32" s="10">
        <f>IF(AND(GQ31&gt;0,GQ31&lt;&gt;"wait"),"AT",IF(AIH!$AQ33="AI",IF(Sheet1!$D33&gt;AIH!$AP33+100,100,"wait"),0))</f>
        <v>0</v>
      </c>
      <c r="GR32" s="10">
        <f>IF(AND(GR31&gt;0,GR31&lt;&gt;"wait"),"AT",IF(AIH!$AQ33="AI",IF(Sheet1!$D33&gt;AIH!$AP33+150,150,"wait"),0))</f>
        <v>0</v>
      </c>
      <c r="GS32" s="10">
        <f>IF(AND(GS31&gt;0,GS31&lt;&gt;"wait"),"AT",IF(AIH!$AQ33="AI",IF(Sheet1!$D33&gt;AIH!$AP33+200,200,"wait"),0))</f>
        <v>0</v>
      </c>
      <c r="GT32" s="10">
        <f>IF(AND(GT31&gt;0,GT31&lt;&gt;"wait"),"AT",IF(AIH!$AQ33="AI",IF(Sheet1!$E33&lt;AIH!$AP33-50,50,"wait"),0))</f>
        <v>0</v>
      </c>
      <c r="GU32" s="10">
        <f>IF(AND(GU31&gt;0,GU31&lt;&gt;"wait"),"AT",IF(AIH!$AQ33="AI",IF(Sheet1!$E33&lt;AIH!$AP33-100,100,"wait"),0))</f>
        <v>0</v>
      </c>
      <c r="GV32" s="10">
        <f>IF(AND(GV31&gt;0,GV31&lt;&gt;"wait"),"AT",IF(AIH!$AQ33="AI",IF(Sheet1!$E33&lt;AIH!$AP33-150,150,"wait"),0))</f>
        <v>0</v>
      </c>
      <c r="GW32" s="10">
        <f>IF(AND(GW31&gt;0,GW31&lt;&gt;"wait"),"AT",IF(AIH!$AQ33="AI",IF(Sheet1!$E33&lt;AIH!$AP33-200,200,"wait"),0))</f>
        <v>0</v>
      </c>
      <c r="GX32" s="10">
        <f t="shared" si="19"/>
        <v>0</v>
      </c>
      <c r="GZ32" s="10">
        <f>IF(AND(GZ31&gt;0,GZ31&lt;&gt;"wait"),"AT",IF(AIH!$AS33="AI",IF(Sheet1!$D33&gt;AIH!$AR33+50,50,"wait"),0))</f>
        <v>0</v>
      </c>
      <c r="HA32" s="10">
        <f>IF(AND(HA31&gt;0,HA31&lt;&gt;"wait"),"AT",IF(AIH!$AS33="AI",IF(Sheet1!$D33&gt;AIH!$AR33+100,100,"wait"),0))</f>
        <v>0</v>
      </c>
      <c r="HB32" s="10">
        <f>IF(AND(HB31&gt;0,HB31&lt;&gt;"wait"),"AT",IF(AIH!$AS33="AI",IF(Sheet1!$D33&gt;AIH!$AR33+150,150,"wait"),0))</f>
        <v>0</v>
      </c>
      <c r="HC32" s="10">
        <f>IF(AND(HC31&gt;0,HC31&lt;&gt;"wait"),"AT",IF(AIH!$AS33="AI",IF(Sheet1!$D33&gt;AIH!$AR33+200,200,"wait"),0))</f>
        <v>0</v>
      </c>
      <c r="HD32" s="10">
        <f>IF(AND(HD31&gt;0,HD31&lt;&gt;"wait"),"AT",IF(AIH!$AS33="AI",IF(Sheet1!$E33&lt;AIH!$AR33-50,50,"wait"),0))</f>
        <v>0</v>
      </c>
      <c r="HE32" s="10">
        <f>IF(AND(HE31&gt;0,HE31&lt;&gt;"wait"),"AT",IF(AIH!$AS33="AI",IF(Sheet1!$E33&lt;AIH!$AR33-100,100,"wait"),0))</f>
        <v>0</v>
      </c>
      <c r="HF32" s="10">
        <f>IF(AND(HF31&gt;0,HF31&lt;&gt;"wait"),"AT",IF(AIH!$AS33="AI",IF(Sheet1!$E33&lt;AIH!$AR33-150,150,"wait"),0))</f>
        <v>0</v>
      </c>
      <c r="HG32" s="10">
        <f>IF(AND(HG31&gt;0,HG31&lt;&gt;"wait"),"AT",IF(AIH!$AS33="AI",IF(Sheet1!$E33&lt;AIH!$AR33-200,200,"wait"),0))</f>
        <v>0</v>
      </c>
      <c r="HH32" s="10">
        <f t="shared" si="20"/>
        <v>0</v>
      </c>
      <c r="HJ32" s="10">
        <f>IF(AND(HJ31&gt;0,HJ31&lt;&gt;"wait"),"AT",IF(AIH!$AU33="AI",IF(Sheet1!$D33&gt;AIH!$AT33+50,50,"wait"),0))</f>
        <v>0</v>
      </c>
      <c r="HK32" s="10">
        <f>IF(AND(HK31&gt;0,HK31&lt;&gt;"wait"),"AT",IF(AIH!$AU33="AI",IF(Sheet1!$D33&gt;AIH!$AT33+100,100,"wait"),0))</f>
        <v>0</v>
      </c>
      <c r="HL32" s="10">
        <f>IF(AND(HL31&gt;0,HL31&lt;&gt;"wait"),"AT",IF(AIH!$AU33="AI",IF(Sheet1!$D33&gt;AIH!$AT33+150,150,"wait"),0))</f>
        <v>0</v>
      </c>
      <c r="HM32" s="10">
        <f>IF(AND(HM31&gt;0,HM31&lt;&gt;"wait"),"AT",IF(AIH!$AU33="AI",IF(Sheet1!$D33&gt;AIH!$AT33+200,200,"wait"),0))</f>
        <v>0</v>
      </c>
      <c r="HN32" s="10">
        <f>IF(AND(HN31&gt;0,HN31&lt;&gt;"wait"),"AT",IF(AIH!$AU33="AI",IF(Sheet1!$E33&lt;AIH!$AT33-50,50,"wait"),0))</f>
        <v>0</v>
      </c>
      <c r="HO32" s="10">
        <f>IF(AND(HO31&gt;0,HO31&lt;&gt;"wait"),"AT",IF(AIH!$AU33="AI",IF(Sheet1!$E33&lt;AIH!$AT33-100,100,"wait"),0))</f>
        <v>0</v>
      </c>
      <c r="HP32" s="10">
        <f>IF(AND(HP31&gt;0,HP31&lt;&gt;"wait"),"AT",IF(AIH!$AU33="AI",IF(Sheet1!$E33&lt;AIH!$AT33-150,150,"wait"),0))</f>
        <v>0</v>
      </c>
      <c r="HQ32" s="10">
        <f>IF(AND(HQ31&gt;0,HQ31&lt;&gt;"wait"),"AT",IF(AIH!$AU33="AI",IF(Sheet1!$E33&lt;AIH!$AT33-200,200,"wait"),0))</f>
        <v>0</v>
      </c>
      <c r="HR32" s="10">
        <f t="shared" si="21"/>
        <v>0</v>
      </c>
      <c r="HT32" s="10">
        <f>IF(AND(HT31&gt;0,HT31&lt;&gt;"wait"),"AT",IF(AIH!$AX33="AI",IF(Sheet1!$D33&gt;AIH!$AW33+50,50,"wait"),0))</f>
        <v>0</v>
      </c>
      <c r="HU32" s="10">
        <f>IF(AND(HU31&gt;0,HU31&lt;&gt;"wait"),"AT",IF(AIH!$AX33="AI",IF(Sheet1!$D33&gt;AIH!$AW33+100,100,"wait"),0))</f>
        <v>0</v>
      </c>
      <c r="HV32" s="10">
        <f>IF(AND(HV31&gt;0,HV31&lt;&gt;"wait"),"AT",IF(AIH!$AX33="AI",IF(Sheet1!$D33&gt;AIH!$AW33+150,150,"wait"),0))</f>
        <v>0</v>
      </c>
      <c r="HW32" s="10">
        <f>IF(AND(HW31&gt;0,HW31&lt;&gt;"wait"),"AT",IF(AIH!$AX33="AI",IF(Sheet1!$D33&gt;AIH!$AW33+200,200,"wait"),0))</f>
        <v>0</v>
      </c>
      <c r="HX32" s="10">
        <f>IF(AND(HX31&gt;0,HX31&lt;&gt;"wait"),"AT",IF(AIH!$AX33="AI",IF(Sheet1!$E33&lt;AIH!$AW33-50,50,"wait"),0))</f>
        <v>0</v>
      </c>
      <c r="HY32" s="10">
        <f>IF(AND(HY31&gt;0,HY31&lt;&gt;"wait"),"AT",IF(AIH!$AX33="AI",IF(Sheet1!$E33&lt;AIH!$AW33-100,100,"wait"),0))</f>
        <v>0</v>
      </c>
      <c r="HZ32" s="10">
        <f>IF(AND(HZ31&gt;0,HZ31&lt;&gt;"wait"),"AT",IF(AIH!$AX33="AI",IF(Sheet1!$E33&lt;AIH!$AW33-150,150,"wait"),0))</f>
        <v>0</v>
      </c>
      <c r="IA32" s="10">
        <f>IF(AND(IA31&gt;0,IA31&lt;&gt;"wait"),"AT",IF(AIH!$AX33="AI",IF(Sheet1!$E33&lt;AIH!$AW33-200,200,"wait"),0))</f>
        <v>0</v>
      </c>
      <c r="IB32" s="10">
        <f t="shared" si="22"/>
        <v>0</v>
      </c>
      <c r="ID32" s="10">
        <f>IF(AND(ID31&gt;0,ID31&lt;&gt;"wait"),"AT",IF(AIH!$AZ33="AI",IF(Sheet1!$D33&gt;AIH!$AY33+50,50,"wait"),0))</f>
        <v>0</v>
      </c>
      <c r="IE32" s="10">
        <f>IF(AND(IE31&gt;0,IE31&lt;&gt;"wait"),"AT",IF(AIH!$AZ33="AI",IF(Sheet1!$D33&gt;AIH!$AY33+100,100,"wait"),0))</f>
        <v>0</v>
      </c>
      <c r="IF32" s="10">
        <f>IF(AND(IF31&gt;0,IF31&lt;&gt;"wait"),"AT",IF(AIH!$AZ33="AI",IF(Sheet1!$D33&gt;AIH!$AY33+150,150,"wait"),0))</f>
        <v>0</v>
      </c>
      <c r="IG32" s="10">
        <f>IF(AND(IG31&gt;0,IG31&lt;&gt;"wait"),"AT",IF(AIH!$AZ33="AI",IF(Sheet1!$D33&gt;AIH!$AY33+200,200,"wait"),0))</f>
        <v>0</v>
      </c>
      <c r="IH32" s="10">
        <f>IF(AND(IH31&gt;0,IH31&lt;&gt;"wait"),"AT",IF(AIH!$AZ33="AI",IF(Sheet1!$E33&lt;AIH!$AY33-50,50,"wait"),0))</f>
        <v>0</v>
      </c>
      <c r="II32" s="10">
        <f>IF(AND(II31&gt;0,II31&lt;&gt;"wait"),"AT",IF(AIH!$AZ33="AI",IF(Sheet1!$E33&lt;AIH!$AY33-100,100,"wait"),0))</f>
        <v>0</v>
      </c>
      <c r="IJ32" s="10">
        <f>IF(AND(IJ31&gt;0,IJ31&lt;&gt;"wait"),"AT",IF(AIH!$AZ33="AI",IF(Sheet1!$E33&lt;AIH!$AY33-150,150,"wait"),0))</f>
        <v>0</v>
      </c>
      <c r="IK32" s="10">
        <f>IF(AND(IK31&gt;0,IK31&lt;&gt;"wait"),"AT",IF(AIH!$AZ33="AI",IF(Sheet1!$E33&lt;AIH!$AY33-200,200,"wait"),0))</f>
        <v>0</v>
      </c>
      <c r="IL32" s="10">
        <f t="shared" si="23"/>
        <v>0</v>
      </c>
      <c r="IN32" s="10">
        <f>IF(AND(IN31&gt;0,IN31&lt;&gt;"wait"),"AT",IF(AIH!$BB33="AI",IF(Sheet1!$D33&gt;AIH!$BA33+50,50,"wait"),0))</f>
        <v>0</v>
      </c>
      <c r="IO32" s="10">
        <f>IF(AND(IO31&gt;0,IO31&lt;&gt;"wait"),"AT",IF(AIH!$BB33="AI",IF(Sheet1!$D33&gt;AIH!$BA33+100,100,"wait"),0))</f>
        <v>0</v>
      </c>
      <c r="IP32" s="10">
        <f>IF(AND(IP31&gt;0,IP31&lt;&gt;"wait"),"AT",IF(AIH!$BB33="AI",IF(Sheet1!$D33&gt;AIH!$BA33+150,150,"wait"),0))</f>
        <v>0</v>
      </c>
      <c r="IQ32" s="10">
        <f>IF(AND(IQ31&gt;0,IQ31&lt;&gt;"wait"),"AT",IF(AIH!$BB33="AI",IF(Sheet1!$D33&gt;AIH!$BA33+200,200,"wait"),0))</f>
        <v>0</v>
      </c>
      <c r="IR32" s="10">
        <f>IF(AND(IR31&gt;0,IR31&lt;&gt;"wait"),"AT",IF(AIH!$BB33="AI",IF(Sheet1!$E33&lt;AIH!$BA33-50,50,"wait"),0))</f>
        <v>0</v>
      </c>
      <c r="IS32" s="10">
        <f>IF(AND(IS31&gt;0,IS31&lt;&gt;"wait"),"AT",IF(AIH!$BB33="AI",IF(Sheet1!$E33&lt;AIH!$BA33-100,100,"wait"),0))</f>
        <v>0</v>
      </c>
      <c r="IT32" s="10">
        <f>IF(AND(IT31&gt;0,IT31&lt;&gt;"wait"),"AT",IF(AIH!$BB33="AI",IF(Sheet1!$E33&lt;AIH!$BA33-150,150,"wait"),0))</f>
        <v>0</v>
      </c>
      <c r="IU32" s="10">
        <f>IF(AND(IU31&gt;0,IU31&lt;&gt;"wait"),"AT",IF(AIH!$BB33="AI",IF(Sheet1!$E33&lt;AIH!$BA33-200,200,"wait"),0))</f>
        <v>0</v>
      </c>
      <c r="IV32" s="10">
        <f t="shared" si="24"/>
        <v>0</v>
      </c>
      <c r="IX32" s="10">
        <f>IF(AND(IX31&gt;0,IX31&lt;&gt;"wait"),"AT",IF(AIH!$BD33="AI",IF(Sheet1!$D33&gt;AIH!$BC33+50,50,"wait"),0))</f>
        <v>0</v>
      </c>
      <c r="IY32" s="10">
        <f>IF(AND(IY31&gt;0,IY31&lt;&gt;"wait"),"AT",IF(AIH!$BD33="AI",IF(Sheet1!$D33&gt;AIH!$BC33+100,100,"wait"),0))</f>
        <v>0</v>
      </c>
      <c r="IZ32" s="10">
        <f>IF(AND(IZ31&gt;0,IZ31&lt;&gt;"wait"),"AT",IF(AIH!$BD33="AI",IF(Sheet1!$D33&gt;AIH!$BC33+150,150,"wait"),0))</f>
        <v>0</v>
      </c>
      <c r="JA32" s="10">
        <f>IF(AND(JA31&gt;0,JA31&lt;&gt;"wait"),"AT",IF(AIH!$BD33="AI",IF(Sheet1!$D33&gt;AIH!$BC33+200,200,"wait"),0))</f>
        <v>0</v>
      </c>
      <c r="JB32" s="10">
        <f>IF(AND(JB31&gt;0,JB31&lt;&gt;"wait"),"AT",IF(AIH!$BD33="AI",IF(Sheet1!$E33&lt;AIH!$BC33-50,50,"wait"),0))</f>
        <v>0</v>
      </c>
      <c r="JC32" s="10">
        <f>IF(AND(JC31&gt;0,JC31&lt;&gt;"wait"),"AT",IF(AIH!$BD33="AI",IF(Sheet1!$E33&lt;AIH!$BC33-100,100,"wait"),0))</f>
        <v>0</v>
      </c>
      <c r="JD32" s="10">
        <f>IF(AND(JD31&gt;0,JD31&lt;&gt;"wait"),"AT",IF(AIH!$BD33="AI",IF(Sheet1!$E33&lt;AIH!$BC33-150,150,"wait"),0))</f>
        <v>0</v>
      </c>
      <c r="JE32" s="10">
        <f>IF(AND(JE31&gt;0,JE31&lt;&gt;"wait"),"AT",IF(AIH!$BD33="AI",IF(Sheet1!$E33&lt;AIH!$BC33-200,200,"wait"),0))</f>
        <v>0</v>
      </c>
      <c r="JF32" s="10">
        <f t="shared" si="25"/>
        <v>0</v>
      </c>
      <c r="JH32" s="10">
        <f>IF(AND(JH31&gt;0,JH31&lt;&gt;"wait"),"AT",IF(AIH!$BF33="AI",IF(Sheet1!$D33&gt;AIH!$BE33+50,50,"wait"),0))</f>
        <v>0</v>
      </c>
      <c r="JI32" s="10">
        <f>IF(AND(JI31&gt;0,JI31&lt;&gt;"wait"),"AT",IF(AIH!$BF33="AI",IF(Sheet1!$D33&gt;AIH!$BE33+100,100,"wait"),0))</f>
        <v>0</v>
      </c>
      <c r="JJ32" s="10">
        <f>IF(AND(JJ31&gt;0,JJ31&lt;&gt;"wait"),"AT",IF(AIH!$BF33="AI",IF(Sheet1!$D33&gt;AIH!$BE33+150,150,"wait"),0))</f>
        <v>0</v>
      </c>
      <c r="JK32" s="10">
        <f>IF(AND(JK31&gt;0,JK31&lt;&gt;"wait"),"AT",IF(AIH!$BF33="AI",IF(Sheet1!$D33&gt;AIH!$BE33+200,200,"wait"),0))</f>
        <v>0</v>
      </c>
      <c r="JL32" s="10">
        <f>IF(AND(JL31&gt;0,JL31&lt;&gt;"wait"),"AT",IF(AIH!$BF33="AI",IF(Sheet1!$E33&lt;AIH!$BE33-50,50,"wait"),0))</f>
        <v>0</v>
      </c>
      <c r="JM32" s="10">
        <f>IF(AND(JM31&gt;0,JM31&lt;&gt;"wait"),"AT",IF(AIH!$BF33="AI",IF(Sheet1!$E33&lt;AIH!$BE33-100,100,"wait"),0))</f>
        <v>0</v>
      </c>
      <c r="JN32" s="10">
        <f>IF(AND(JN31&gt;0,JN31&lt;&gt;"wait"),"AT",IF(AIH!$BF33="AI",IF(Sheet1!$E33&lt;AIH!$BE33-150,150,"wait"),0))</f>
        <v>0</v>
      </c>
      <c r="JO32" s="10">
        <f>IF(AND(JO31&gt;0,JO31&lt;&gt;"wait"),"AT",IF(AIH!$BF33="AI",IF(Sheet1!$E33&lt;AIH!$BE33-200,200,"wait"),0))</f>
        <v>0</v>
      </c>
      <c r="JP32" s="10">
        <f t="shared" si="26"/>
        <v>0</v>
      </c>
      <c r="JR32" s="10">
        <f>IF(AND(JR31&gt;0,JR31&lt;&gt;"wait"),"AT",IF(AIH!$BH33="AI",IF(Sheet1!$D33&gt;AIH!$BG33+50,50,"wait"),0))</f>
        <v>0</v>
      </c>
      <c r="JS32" s="10">
        <f>IF(AND(JS31&gt;0,JS31&lt;&gt;"wait"),"AT",IF(AIH!$BH33="AI",IF(Sheet1!$D33&gt;AIH!$BG33+100,100,"wait"),0))</f>
        <v>0</v>
      </c>
      <c r="JT32" s="10">
        <f>IF(AND(JT31&gt;0,JT31&lt;&gt;"wait"),"AT",IF(AIH!$BH33="AI",IF(Sheet1!$D33&gt;AIH!$BG33+150,150,"wait"),0))</f>
        <v>0</v>
      </c>
      <c r="JU32" s="10">
        <f>IF(AND(JU31&gt;0,JU31&lt;&gt;"wait"),"AT",IF(AIH!$BH33="AI",IF(Sheet1!$D33&gt;AIH!$BG33+200,200,"wait"),0))</f>
        <v>0</v>
      </c>
      <c r="JV32" s="10">
        <f>IF(AND(JV31&gt;0,JV31&lt;&gt;"wait"),"AT",IF(AIH!$BH33="AI",IF(Sheet1!$E33&lt;AIH!$BG33-50,50,"wait"),0))</f>
        <v>0</v>
      </c>
      <c r="JW32" s="10">
        <f>IF(AND(JW31&gt;0,JW31&lt;&gt;"wait"),"AT",IF(AIH!$BH33="AI",IF(Sheet1!$E33&lt;AIH!$BG33-100,100,"wait"),0))</f>
        <v>0</v>
      </c>
      <c r="JX32" s="10">
        <f>IF(AND(JX31&gt;0,JX31&lt;&gt;"wait"),"AT",IF(AIH!$BH33="AI",IF(Sheet1!$E33&lt;AIH!$BG33-150,150,"wait"),0))</f>
        <v>0</v>
      </c>
      <c r="JY32" s="10">
        <f>IF(AND(JY31&gt;0,JY31&lt;&gt;"wait"),"AT",IF(AIH!$BH33="AI",IF(Sheet1!$E33&lt;AIH!$BG33-200,200,"wait"),0))</f>
        <v>0</v>
      </c>
      <c r="JZ32" s="10">
        <f t="shared" si="27"/>
        <v>0</v>
      </c>
      <c r="KB32" s="10">
        <f>IF(AND(KB31&gt;0,KB31&lt;&gt;"wait"),"AT",IF(AIH!$BJ33="AI",IF(Sheet1!$D33&gt;AIH!$BI33+50,50,"wait"),0))</f>
        <v>0</v>
      </c>
      <c r="KC32" s="10">
        <f>IF(AND(KC31&gt;0,KC31&lt;&gt;"wait"),"AT",IF(AIH!$BJ33="AI",IF(Sheet1!$D33&gt;AIH!$BI33+100,100,"wait"),0))</f>
        <v>0</v>
      </c>
      <c r="KD32" s="10">
        <f>IF(AND(KD31&gt;0,KD31&lt;&gt;"wait"),"AT",IF(AIH!$BJ33="AI",IF(Sheet1!$D33&gt;AIH!$BI33+150,150,"wait"),0))</f>
        <v>0</v>
      </c>
      <c r="KE32" s="10">
        <f>IF(AND(KE31&gt;0,KE31&lt;&gt;"wait"),"AT",IF(AIH!$BJ33="AI",IF(Sheet1!$D33&gt;AIH!$BI33+200,200,"wait"),0))</f>
        <v>0</v>
      </c>
      <c r="KF32" s="10">
        <f>IF(AND(KF31&gt;0,KF31&lt;&gt;"wait"),"AT",IF(AIH!$BJ33="AI",IF(Sheet1!$E33&lt;AIH!$BI33-50,50,"wait"),0))</f>
        <v>0</v>
      </c>
      <c r="KG32" s="10">
        <f>IF(AND(KG31&gt;0,KG31&lt;&gt;"wait"),"AT",IF(AIH!$BJ33="AI",IF(Sheet1!$E33&lt;AIH!$BI33-100,100,"wait"),0))</f>
        <v>0</v>
      </c>
      <c r="KH32" s="10">
        <f>IF(AND(KH31&gt;0,KH31&lt;&gt;"wait"),"AT",IF(AIH!$BJ33="AI",IF(Sheet1!$E33&lt;AIH!$BI33-150,150,"wait"),0))</f>
        <v>0</v>
      </c>
      <c r="KI32" s="10">
        <f>IF(AND(KI31&gt;0,KI31&lt;&gt;"wait"),"AT",IF(AIH!$BJ33="AI",IF(Sheet1!$E33&lt;AIH!$BI33-200,200,"wait"),0))</f>
        <v>0</v>
      </c>
      <c r="KJ32" s="10">
        <f t="shared" si="28"/>
        <v>0</v>
      </c>
      <c r="KL32" s="10">
        <f>IF(AND(KL31&gt;0,KL31&lt;&gt;"wait"),"AT",IF(AIH!$BL33="AI",IF(Sheet1!$D33&gt;AIH!$BK33+50,50,"wait"),0))</f>
        <v>0</v>
      </c>
      <c r="KM32" s="10">
        <f>IF(AND(KM31&gt;0,KM31&lt;&gt;"wait"),"AT",IF(AIH!$BL33="AI",IF(Sheet1!$D33&gt;AIH!$BK33+100,100,"wait"),0))</f>
        <v>0</v>
      </c>
      <c r="KN32" s="10">
        <f>IF(AND(KN31&gt;0,KN31&lt;&gt;"wait"),"AT",IF(AIH!$BL33="AI",IF(Sheet1!$D33&gt;AIH!$BK33+150,150,"wait"),0))</f>
        <v>0</v>
      </c>
      <c r="KO32" s="10">
        <f>IF(AND(KO31&gt;0,KO31&lt;&gt;"wait"),"AT",IF(AIH!$BL33="AI",IF(Sheet1!$D33&gt;AIH!$BK33+200,200,"wait"),0))</f>
        <v>0</v>
      </c>
      <c r="KP32" s="10">
        <f>IF(AND(KP31&gt;0,KP31&lt;&gt;"wait"),"AT",IF(AIH!$BL33="AI",IF(Sheet1!$E33&lt;AIH!$BK33-50,50,"wait"),0))</f>
        <v>0</v>
      </c>
      <c r="KQ32" s="10">
        <f>IF(AND(KQ31&gt;0,KQ31&lt;&gt;"wait"),"AT",IF(AIH!$BL33="AI",IF(Sheet1!$E33&lt;AIH!$BK33-100,100,"wait"),0))</f>
        <v>0</v>
      </c>
      <c r="KR32" s="10">
        <f>IF(AND(KR31&gt;0,KR31&lt;&gt;"wait"),"AT",IF(AIH!$BL33="AI",IF(Sheet1!$E33&lt;AIH!$BK33-150,150,"wait"),0))</f>
        <v>0</v>
      </c>
      <c r="KS32" s="10">
        <f>IF(AND(KS31&gt;0,KS31&lt;&gt;"wait"),"AT",IF(AIH!$BL33="AI",IF(Sheet1!$E33&lt;AIH!$BK33-200,200,"wait"),0))</f>
        <v>0</v>
      </c>
      <c r="KT32" s="10">
        <f t="shared" si="29"/>
        <v>0</v>
      </c>
      <c r="KV32" s="10">
        <f>IF(AND(KV31&gt;0,KV31&lt;&gt;"wait"),"AT",IF(AIH!$BN33="AI",IF(Sheet1!$D33&gt;AIH!$BM33+50,50,"wait"),0))</f>
        <v>0</v>
      </c>
      <c r="KW32" s="10">
        <f>IF(AND(KW31&gt;0,KW31&lt;&gt;"wait"),"AT",IF(AIH!$BN33="AI",IF(Sheet1!$D33&gt;AIH!$BM33+100,100,"wait"),0))</f>
        <v>0</v>
      </c>
      <c r="KX32" s="10">
        <f>IF(AND(KX31&gt;0,KX31&lt;&gt;"wait"),"AT",IF(AIH!$BN33="AI",IF(Sheet1!$D33&gt;AIH!$BM33+150,150,"wait"),0))</f>
        <v>0</v>
      </c>
      <c r="KY32" s="10">
        <f>IF(AND(KY31&gt;0,KY31&lt;&gt;"wait"),"AT",IF(AIH!$BN33="AI",IF(Sheet1!$D33&gt;AIH!$BM33+200,200,"wait"),0))</f>
        <v>0</v>
      </c>
      <c r="KZ32" s="10">
        <f>IF(AND(KZ31&gt;0,KZ31&lt;&gt;"wait"),"AT",IF(AIH!$BN33="AI",IF(Sheet1!$E33&lt;AIH!$BM33-50,50,"wait"),0))</f>
        <v>0</v>
      </c>
      <c r="LA32" s="10">
        <f>IF(AND(LA31&gt;0,LA31&lt;&gt;"wait"),"AT",IF(AIH!$BN33="AI",IF(Sheet1!$E33&lt;AIH!$BM33-100,100,"wait"),0))</f>
        <v>0</v>
      </c>
      <c r="LB32" s="10">
        <f>IF(AND(LB31&gt;0,LB31&lt;&gt;"wait"),"AT",IF(AIH!$BN33="AI",IF(Sheet1!$E33&lt;AIH!$BM33-150,150,"wait"),0))</f>
        <v>0</v>
      </c>
      <c r="LC32" s="10">
        <f>IF(AND(LC31&gt;0,LC31&lt;&gt;"wait"),"AT",IF(AIH!$BN33="AI",IF(Sheet1!$E33&lt;AIH!$BM33-200,200,"wait"),0))</f>
        <v>0</v>
      </c>
      <c r="LD32" s="10">
        <f t="shared" si="30"/>
        <v>0</v>
      </c>
      <c r="LF32" s="10">
        <f>IF(AND(LF31&gt;0,LF31&lt;&gt;"wait"),"AT",IF(AIH!$BP33="AI",IF(Sheet1!$D33&gt;AIH!$BO33+50,50,"wait"),0))</f>
        <v>0</v>
      </c>
      <c r="LG32" s="10">
        <f>IF(AND(LG31&gt;0,LG31&lt;&gt;"wait"),"AT",IF(AIH!$BP33="AI",IF(Sheet1!$D33&gt;AIH!$BO33+100,100,"wait"),0))</f>
        <v>0</v>
      </c>
      <c r="LH32" s="10">
        <f>IF(AND(LH31&gt;0,LH31&lt;&gt;"wait"),"AT",IF(AIH!$BP33="AI",IF(Sheet1!$D33&gt;AIH!$BO33+150,150,"wait"),0))</f>
        <v>0</v>
      </c>
      <c r="LI32" s="10">
        <f>IF(AND(LI31&gt;0,LI31&lt;&gt;"wait"),"AT",IF(AIH!$BP33="AI",IF(Sheet1!$D33&gt;AIH!$BO33+200,200,"wait"),0))</f>
        <v>0</v>
      </c>
      <c r="LJ32" s="10">
        <f>IF(AND(LJ31&gt;0,LJ31&lt;&gt;"wait"),"AT",IF(AIH!$BP33="AI",IF(Sheet1!$E33&lt;AIH!$BO33-50,50,"wait"),0))</f>
        <v>0</v>
      </c>
      <c r="LK32" s="10">
        <f>IF(AND(LK31&gt;0,LK31&lt;&gt;"wait"),"AT",IF(AIH!$BP33="AI",IF(Sheet1!$E33&lt;AIH!$BO33-100,100,"wait"),0))</f>
        <v>0</v>
      </c>
      <c r="LL32" s="10">
        <f>IF(AND(LL31&gt;0,LL31&lt;&gt;"wait"),"AT",IF(AIH!$BP33="AI",IF(Sheet1!$E33&lt;AIH!$BO33-150,150,"wait"),0))</f>
        <v>0</v>
      </c>
      <c r="LM32" s="10">
        <f>IF(AND(LM31&gt;0,LM31&lt;&gt;"wait"),"AT",IF(AIH!$BP33="AI",IF(Sheet1!$E33&lt;AIH!$BO33-200,200,"wait"),0))</f>
        <v>0</v>
      </c>
      <c r="LN32" s="10">
        <f t="shared" si="31"/>
        <v>0</v>
      </c>
      <c r="LP32" s="10">
        <f>IF(AND(LP31&gt;0,LP31&lt;&gt;"wait"),"AT",IF(AIH!$BR33="AI",IF(Sheet1!$D33&gt;AIH!$BQ33+50,50,"wait"),0))</f>
        <v>0</v>
      </c>
      <c r="LQ32" s="10">
        <f>IF(AND(LQ31&gt;0,LQ31&lt;&gt;"wait"),"AT",IF(AIH!$BR33="AI",IF(Sheet1!$D33&gt;AIH!$BQ33+100,100,"wait"),0))</f>
        <v>0</v>
      </c>
      <c r="LR32" s="10">
        <f>IF(AND(LR31&gt;0,LR31&lt;&gt;"wait"),"AT",IF(AIH!$BR33="AI",IF(Sheet1!$D33&gt;AIH!$BQ33+150,150,"wait"),0))</f>
        <v>0</v>
      </c>
      <c r="LS32" s="10">
        <f>IF(AND(LS31&gt;0,LS31&lt;&gt;"wait"),"AT",IF(AIH!$BR33="AI",IF(Sheet1!$D33&gt;AIH!$BQ33+200,200,"wait"),0))</f>
        <v>0</v>
      </c>
      <c r="LT32" s="10">
        <f>IF(AND(LT31&gt;0,LT31&lt;&gt;"wait"),"AT",IF(AIH!$BR33="AI",IF(Sheet1!$E33&lt;AIH!$BQ33-50,50,"wait"),0))</f>
        <v>0</v>
      </c>
      <c r="LU32" s="10">
        <f>IF(AND(LU31&gt;0,LU31&lt;&gt;"wait"),"AT",IF(AIH!$BR33="AI",IF(Sheet1!$E33&lt;AIH!$BQ33-100,100,"wait"),0))</f>
        <v>0</v>
      </c>
      <c r="LV32" s="10">
        <f>IF(AND(LV31&gt;0,LV31&lt;&gt;"wait"),"AT",IF(AIH!$BR33="AI",IF(Sheet1!$E33&lt;AIH!$BQ33-150,150,"wait"),0))</f>
        <v>0</v>
      </c>
      <c r="LW32" s="10">
        <f>IF(AND(LW31&gt;0,LW31&lt;&gt;"wait"),"AT",IF(AIH!$BR33="AI",IF(Sheet1!$E33&lt;AIH!$BQ33-200,200,"wait"),0))</f>
        <v>0</v>
      </c>
      <c r="LX32" s="10">
        <f t="shared" si="32"/>
        <v>0</v>
      </c>
    </row>
    <row r="33" spans="1:336" x14ac:dyDescent="0.3">
      <c r="A33" t="str">
        <f>Sheet1!B33</f>
        <v>03/01 09:46</v>
      </c>
      <c r="B33">
        <f>Sheet1!D33</f>
        <v>29132</v>
      </c>
      <c r="C33">
        <f>Sheet1!E33</f>
        <v>29094</v>
      </c>
      <c r="E33">
        <f>MAX($B33:$B$162)</f>
        <v>29293</v>
      </c>
      <c r="F33">
        <f>MIN($C33:$C$162)</f>
        <v>29062</v>
      </c>
      <c r="H33" s="8">
        <f>IF(AND(H32&gt;0,H32&lt;&gt;"wait"),"AT",IF(AIH!$D34="AI",IF(Sheet1!$D34&gt;AIH!$C34+50,50,"wait"),0))</f>
        <v>0</v>
      </c>
      <c r="I33" s="8">
        <f>IF(AND(I32&gt;0,I32&lt;&gt;"wait"),"AT",IF(AIH!$D34="AI",IF(Sheet1!$D34&gt;AIH!$C34+100,100,"wait"),0))</f>
        <v>0</v>
      </c>
      <c r="J33" s="8">
        <f>IF(AND(J32&gt;0,J32&lt;&gt;"wait"),"AT",IF(AIH!$D34="AI",IF(Sheet1!$D34&gt;AIH!$C34+150,150,"wait"),0))</f>
        <v>0</v>
      </c>
      <c r="K33" s="8">
        <f>IF(AND(K32&gt;0,K32&lt;&gt;"wait"),"AT",IF(AIH!$D34="AI",IF(Sheet1!$D34&gt;AIH!$C34+200,200,"wait"),0))</f>
        <v>0</v>
      </c>
      <c r="L33" s="8">
        <f>IF(AND(L32&gt;0,L32&lt;&gt;"wait"),"AT",IF(AIH!$D34="AI",IF(Sheet1!$E34&lt;AIH!$C34-50,50,"wait"),0))</f>
        <v>0</v>
      </c>
      <c r="M33" s="8">
        <f>IF(AND(M32&gt;0,M32&lt;&gt;"wait"),"AT",IF(AIH!$D34="AI",IF(Sheet1!$E34&lt;AIH!$C34-100,100,"wait"),0))</f>
        <v>0</v>
      </c>
      <c r="N33" s="8">
        <f>IF(AND(N32&gt;0,N32&lt;&gt;"wait"),"AT",IF(AIH!$D34="AI",IF(Sheet1!$E34&lt;AIH!$C34-150,150,"wait"),0))</f>
        <v>0</v>
      </c>
      <c r="O33" s="8">
        <f>IF(AND(O32&gt;0,O32&lt;&gt;"wait"),"AT",IF(AIH!$D34="AI",IF(Sheet1!$E34&lt;AIH!$C34-200,200,"wait"),0))</f>
        <v>0</v>
      </c>
      <c r="P33" s="8">
        <f t="shared" si="0"/>
        <v>0</v>
      </c>
      <c r="R33" s="8">
        <f>IF(AND(R32&gt;0,R32&lt;&gt;"wait"),"AT",IF(AIH!$F34="AI",IF(Sheet1!$D34&gt;AIH!$E34+50,50,"wait"),0))</f>
        <v>0</v>
      </c>
      <c r="S33" s="8">
        <f>IF(AND(S32&gt;0,S32&lt;&gt;"wait"),"AT",IF(AIH!$F34="AI",IF(Sheet1!$D34&gt;AIH!$E34+100,100,"wait"),0))</f>
        <v>0</v>
      </c>
      <c r="T33" s="8">
        <f>IF(AND(T32&gt;0,T32&lt;&gt;"wait"),"AT",IF(AIH!$F34="AI",IF(Sheet1!$D34&gt;AIH!$E34+150,150,"wait"),0))</f>
        <v>0</v>
      </c>
      <c r="U33" s="8">
        <f>IF(AND(U32&gt;0,U32&lt;&gt;"wait"),"AT",IF(AIH!$F34="AI",IF(Sheet1!$D34&gt;AIH!$E34+200,200,"wait"),0))</f>
        <v>0</v>
      </c>
      <c r="V33" s="8">
        <f>IF(AND(V32&gt;0,V32&lt;&gt;"wait"),"AT",IF(AIH!$F34="AI",IF(Sheet1!$E34&lt;AIH!$E34-50,50,"wait"),0))</f>
        <v>0</v>
      </c>
      <c r="W33" s="8">
        <f>IF(AND(W32&gt;0,W32&lt;&gt;"wait"),"AT",IF(AIH!$F34="AI",IF(Sheet1!$E34&lt;AIH!$E34-100,100,"wait"),0))</f>
        <v>0</v>
      </c>
      <c r="X33" s="8">
        <f>IF(AND(X32&gt;0,X32&lt;&gt;"wait"),"AT",IF(AIH!$F34="AI",IF(Sheet1!$E34&lt;AIH!$E34-150,150,"wait"),0))</f>
        <v>0</v>
      </c>
      <c r="Y33" s="8">
        <f>IF(AND(Y32&gt;0,Y32&lt;&gt;"wait"),"AT",IF(AIH!$F34="AI",IF(Sheet1!$E34&lt;AIH!$E34-200,200,"wait"),0))</f>
        <v>0</v>
      </c>
      <c r="Z33" s="8">
        <f t="shared" si="1"/>
        <v>0</v>
      </c>
      <c r="AB33" s="8">
        <f>IF(AND(AB32&gt;0,AB32&lt;&gt;"wait"),"AT",IF(AIH!$H34="AI",IF(Sheet1!$D34&gt;AIH!$G34+50,50,"wait"),0))</f>
        <v>0</v>
      </c>
      <c r="AC33" s="8">
        <f>IF(AND(AC32&gt;0,AC32&lt;&gt;"wait"),"AT",IF(AIH!$H34="AI",IF(Sheet1!$D34&gt;AIH!$G34+100,100,"wait"),0))</f>
        <v>0</v>
      </c>
      <c r="AD33" s="8">
        <f>IF(AND(AD32&gt;0,AD32&lt;&gt;"wait"),"AT",IF(AIH!$H34="AI",IF(Sheet1!$D34&gt;AIH!$G34+150,150,"wait"),0))</f>
        <v>0</v>
      </c>
      <c r="AE33" s="8">
        <f>IF(AND(AE32&gt;0,AE32&lt;&gt;"wait"),"AT",IF(AIH!$H34="AI",IF(Sheet1!$D34&gt;AIH!$G34+200,200,"wait"),0))</f>
        <v>0</v>
      </c>
      <c r="AF33" s="8">
        <f>IF(AND(AF32&gt;0,AF32&lt;&gt;"wait"),"AT",IF(AIH!$H34="AI",IF(Sheet1!$E34&lt;AIH!$G34-50,50,"wait"),0))</f>
        <v>0</v>
      </c>
      <c r="AG33" s="8">
        <f>IF(AND(AG32&gt;0,AG32&lt;&gt;"wait"),"AT",IF(AIH!$H34="AI",IF(Sheet1!$E34&lt;AIH!$G34-100,100,"wait"),0))</f>
        <v>0</v>
      </c>
      <c r="AH33" s="8">
        <f>IF(AND(AH32&gt;0,AH32&lt;&gt;"wait"),"AT",IF(AIH!$H34="AI",IF(Sheet1!$E34&lt;AIH!$G34-150,150,"wait"),0))</f>
        <v>0</v>
      </c>
      <c r="AI33" s="8">
        <f>IF(AND(AI32&gt;0,AI32&lt;&gt;"wait"),"AT",IF(AIH!$H34="AI",IF(Sheet1!$E34&lt;AIH!$G34-200,200,"wait"),0))</f>
        <v>0</v>
      </c>
      <c r="AJ33" s="8">
        <f t="shared" si="2"/>
        <v>0</v>
      </c>
      <c r="AL33" s="8">
        <f>IF(AND(AL32&gt;0,AL32&lt;&gt;"wait"),"AT",IF(AIH!$J34="AI",IF(Sheet1!$D34&gt;AIH!$I34+50,50,"wait"),0))</f>
        <v>0</v>
      </c>
      <c r="AM33" s="8">
        <f>IF(AND(AM32&gt;0,AM32&lt;&gt;"wait"),"AT",IF(AIH!$J34="AI",IF(Sheet1!$D34&gt;AIH!$I34+100,100,"wait"),0))</f>
        <v>0</v>
      </c>
      <c r="AN33" s="8">
        <f>IF(AND(AN32&gt;0,AN32&lt;&gt;"wait"),"AT",IF(AIH!$J34="AI",IF(Sheet1!$D34&gt;AIH!$I34+150,150,"wait"),0))</f>
        <v>0</v>
      </c>
      <c r="AO33" s="8">
        <f>IF(AND(AO32&gt;0,AO32&lt;&gt;"wait"),"AT",IF(AIH!$J34="AI",IF(Sheet1!$D34&gt;AIH!$I34+200,200,"wait"),0))</f>
        <v>0</v>
      </c>
      <c r="AP33" s="8">
        <f>IF(AND(AP32&gt;0,AP32&lt;&gt;"wait"),"AT",IF(AIH!$J34="AI",IF(Sheet1!$E34&lt;AIH!$I34-50,50,"wait"),0))</f>
        <v>0</v>
      </c>
      <c r="AQ33" s="8">
        <f>IF(AND(AQ32&gt;0,AQ32&lt;&gt;"wait"),"AT",IF(AIH!$J34="AI",IF(Sheet1!$E34&lt;AIH!$I34-100,100,"wait"),0))</f>
        <v>0</v>
      </c>
      <c r="AR33" s="8">
        <f>IF(AND(AR32&gt;0,AR32&lt;&gt;"wait"),"AT",IF(AIH!$J34="AI",IF(Sheet1!$E34&lt;AIH!$I34-150,150,"wait"),0))</f>
        <v>0</v>
      </c>
      <c r="AS33" s="8">
        <f>IF(AND(AS32&gt;0,AS32&lt;&gt;"wait"),"AT",IF(AIH!$J34="AI",IF(Sheet1!$E34&lt;AIH!$I34-200,200,"wait"),0))</f>
        <v>0</v>
      </c>
      <c r="AT33" s="8">
        <f t="shared" si="3"/>
        <v>0</v>
      </c>
      <c r="AU33" s="8"/>
      <c r="AV33" s="8">
        <f>IF(AND(AV32&gt;0,AV32&lt;&gt;"wait"),"AT",IF(AIH!$L34="AI",IF(Sheet1!$D34&gt;AIH!$K34+50,50,"wait"),0))</f>
        <v>0</v>
      </c>
      <c r="AW33" s="8">
        <f>IF(AND(AW32&gt;0,AW32&lt;&gt;"wait"),"AT",IF(AIH!$L34="AI",IF(Sheet1!$D34&gt;AIH!$K34+100,100,"wait"),0))</f>
        <v>0</v>
      </c>
      <c r="AX33" s="8">
        <f>IF(AND(AX32&gt;0,AX32&lt;&gt;"wait"),"AT",IF(AIH!$L34="AI",IF(Sheet1!$D34&gt;AIH!$K34+150,150,"wait"),0))</f>
        <v>0</v>
      </c>
      <c r="AY33" s="8">
        <f>IF(AND(AY32&gt;0,AY32&lt;&gt;"wait"),"AT",IF(AIH!$L34="AI",IF(Sheet1!$D34&gt;AIH!$K34+200,200,"wait"),0))</f>
        <v>0</v>
      </c>
      <c r="AZ33" s="8">
        <f>IF(AND(AZ32&gt;0,AZ32&lt;&gt;"wait"),"AT",IF(AIH!$L34="AI",IF(Sheet1!$E34&lt;AIH!$K34-50,50,"wait"),0))</f>
        <v>0</v>
      </c>
      <c r="BA33" s="8">
        <f>IF(AND(BA32&gt;0,BA32&lt;&gt;"wait"),"AT",IF(AIH!$L34="AI",IF(Sheet1!$E34&lt;AIH!$K34-100,100,"wait"),0))</f>
        <v>0</v>
      </c>
      <c r="BB33" s="8">
        <f>IF(AND(BB32&gt;0,BB32&lt;&gt;"wait"),"AT",IF(AIH!$L34="AI",IF(Sheet1!$E34&lt;AIH!$K34-150,150,"wait"),0))</f>
        <v>0</v>
      </c>
      <c r="BC33" s="8">
        <f>IF(AND(BC32&gt;0,BC32&lt;&gt;"wait"),"AT",IF(AIH!$L34="AI",IF(Sheet1!$E34&lt;AIH!$K34-200,200,"wait"),0))</f>
        <v>0</v>
      </c>
      <c r="BD33" s="8">
        <f t="shared" si="4"/>
        <v>0</v>
      </c>
      <c r="BE33" s="8"/>
      <c r="BF33" s="8">
        <f>IF(AND(BF32&gt;0,BF32&lt;&gt;"wait"),"AT",IF(AIH!$N34="AI",IF(Sheet1!$D34&gt;AIH!$M34+50,50,"wait"),0))</f>
        <v>0</v>
      </c>
      <c r="BG33" s="8">
        <f>IF(AND(BG32&gt;0,BG32&lt;&gt;"wait"),"AT",IF(AIH!$N34="AI",IF(Sheet1!$D34&gt;AIH!$M34+100,100,"wait"),0))</f>
        <v>0</v>
      </c>
      <c r="BH33" s="8">
        <f>IF(AND(BH32&gt;0,BH32&lt;&gt;"wait"),"AT",IF(AIH!$N34="AI",IF(Sheet1!$D34&gt;AIH!$M34+150,150,"wait"),0))</f>
        <v>0</v>
      </c>
      <c r="BI33" s="8">
        <f>IF(AND(BI32&gt;0,BI32&lt;&gt;"wait"),"AT",IF(AIH!$N34="AI",IF(Sheet1!$D34&gt;AIH!$M34+200,200,"wait"),0))</f>
        <v>0</v>
      </c>
      <c r="BJ33" s="8">
        <f>IF(AND(BJ32&gt;0,BJ32&lt;&gt;"wait"),"AT",IF(AIH!$N34="AI",IF(Sheet1!$E34&lt;AIH!$M34-50,50,"wait"),0))</f>
        <v>0</v>
      </c>
      <c r="BK33" s="8">
        <f>IF(AND(BK32&gt;0,BK32&lt;&gt;"wait"),"AT",IF(AIH!$N34="AI",IF(Sheet1!$E34&lt;AIH!$M34-100,100,"wait"),0))</f>
        <v>0</v>
      </c>
      <c r="BL33" s="8">
        <f>IF(AND(BL32&gt;0,BL32&lt;&gt;"wait"),"AT",IF(AIH!$N34="AI",IF(Sheet1!$E34&lt;AIH!$M34-150,150,"wait"),0))</f>
        <v>0</v>
      </c>
      <c r="BM33" s="8">
        <f>IF(AND(BM32&gt;0,BM32&lt;&gt;"wait"),"AT",IF(AIH!$N34="AI",IF(Sheet1!$E34&lt;AIH!$M34-200,200,"wait"),0))</f>
        <v>0</v>
      </c>
      <c r="BN33" s="8">
        <f t="shared" si="5"/>
        <v>0</v>
      </c>
      <c r="BO33" s="8"/>
      <c r="BP33" s="8">
        <f>IF(AND(BP32&gt;0,BP32&lt;&gt;"wait"),"AT",IF(AIH!$P34="AI",IF(Sheet1!$D34&gt;AIH!$O34+50,50,"wait"),0))</f>
        <v>0</v>
      </c>
      <c r="BQ33" s="8">
        <f>IF(AND(BQ32&gt;0,BQ32&lt;&gt;"wait"),"AT",IF(AIH!$P34="AI",IF(Sheet1!$D34&gt;AIH!$O34+100,100,"wait"),0))</f>
        <v>0</v>
      </c>
      <c r="BR33" s="8">
        <f>IF(AND(BR32&gt;0,BR32&lt;&gt;"wait"),"AT",IF(AIH!$P34="AI",IF(Sheet1!$D34&gt;AIH!$O34+150,150,"wait"),0))</f>
        <v>0</v>
      </c>
      <c r="BS33" s="8">
        <f>IF(AND(BS32&gt;0,BS32&lt;&gt;"wait"),"AT",IF(AIH!$P34="AI",IF(Sheet1!$D34&gt;AIH!$O34+200,200,"wait"),0))</f>
        <v>0</v>
      </c>
      <c r="BT33" s="8">
        <f>IF(AND(BT32&gt;0,BT32&lt;&gt;"wait"),"AT",IF(AIH!$P34="AI",IF(Sheet1!$E34&lt;AIH!$O34-50,50,"wait"),0))</f>
        <v>0</v>
      </c>
      <c r="BU33" s="8">
        <f>IF(AND(BU32&gt;0,BU32&lt;&gt;"wait"),"AT",IF(AIH!$P34="AI",IF(Sheet1!$E34&lt;AIH!$O34-100,100,"wait"),0))</f>
        <v>0</v>
      </c>
      <c r="BV33" s="8">
        <f>IF(AND(BV32&gt;0,BV32&lt;&gt;"wait"),"AT",IF(AIH!$P34="AI",IF(Sheet1!$E34&lt;AIH!$O34-150,150,"wait"),0))</f>
        <v>0</v>
      </c>
      <c r="BW33" s="8">
        <f>IF(AND(BW32&gt;0,BW32&lt;&gt;"wait"),"AT",IF(AIH!$P34="AI",IF(Sheet1!$E34&lt;AIH!$O34-200,200,"wait"),0))</f>
        <v>0</v>
      </c>
      <c r="BX33" s="8">
        <f t="shared" si="6"/>
        <v>0</v>
      </c>
      <c r="BY33" s="8"/>
      <c r="BZ33" s="8">
        <f>IF(AND(BZ32&gt;0,BZ32&lt;&gt;"wait"),"AT",IF(AIH!$R34="AI",IF(Sheet1!$D34&gt;AIH!$Q34+50,50,"wait"),0))</f>
        <v>0</v>
      </c>
      <c r="CA33" s="8">
        <f>IF(AND(CA32&gt;0,CA32&lt;&gt;"wait"),"AT",IF(AIH!$R34="AI",IF(Sheet1!$D34&gt;AIH!$Q34+100,100,"wait"),0))</f>
        <v>0</v>
      </c>
      <c r="CB33" s="8">
        <f>IF(AND(CB32&gt;0,CB32&lt;&gt;"wait"),"AT",IF(AIH!$R34="AI",IF(Sheet1!$D34&gt;AIH!$Q34+150,150,"wait"),0))</f>
        <v>0</v>
      </c>
      <c r="CC33" s="8">
        <f>IF(AND(CC32&gt;0,CC32&lt;&gt;"wait"),"AT",IF(AIH!$R34="AI",IF(Sheet1!$D34&gt;AIH!$Q34+200,200,"wait"),0))</f>
        <v>0</v>
      </c>
      <c r="CD33" s="8">
        <f>IF(AND(CD32&gt;0,CD32&lt;&gt;"wait"),"AT",IF(AIH!$R34="AI",IF(Sheet1!$E34&lt;AIH!$Q34-50,50,"wait"),0))</f>
        <v>0</v>
      </c>
      <c r="CE33" s="8">
        <f>IF(AND(CE32&gt;0,CE32&lt;&gt;"wait"),"AT",IF(AIH!$R34="AI",IF(Sheet1!$E34&lt;AIH!$Q34-100,100,"wait"),0))</f>
        <v>0</v>
      </c>
      <c r="CF33" s="8">
        <f>IF(AND(CF32&gt;0,CF32&lt;&gt;"wait"),"AT",IF(AIH!$R34="AI",IF(Sheet1!$E34&lt;AIH!$Q34-150,150,"wait"),0))</f>
        <v>0</v>
      </c>
      <c r="CG33" s="8">
        <f>IF(AND(CG32&gt;0,CG32&lt;&gt;"wait"),"AT",IF(AIH!$R34="AI",IF(Sheet1!$E34&lt;AIH!$Q34-200,200,"wait"),0))</f>
        <v>0</v>
      </c>
      <c r="CH33" s="8">
        <f t="shared" si="7"/>
        <v>0</v>
      </c>
      <c r="CI33" s="8"/>
      <c r="CJ33" s="8">
        <f>IF(AND(CJ32&gt;0,CJ32&lt;&gt;"wait"),"AT",IF(AIH!$T34="AI",IF(Sheet1!$D34&gt;AIH!$S34+50,50,"wait"),0))</f>
        <v>0</v>
      </c>
      <c r="CK33" s="8">
        <f>IF(AND(CK32&gt;0,CK32&lt;&gt;"wait"),"AT",IF(AIH!$T34="AI",IF(Sheet1!$D34&gt;AIH!$S34+100,100,"wait"),0))</f>
        <v>0</v>
      </c>
      <c r="CL33" s="8">
        <f>IF(AND(CL32&gt;0,CL32&lt;&gt;"wait"),"AT",IF(AIH!$T34="AI",IF(Sheet1!$D34&gt;AIH!$S34+150,150,"wait"),0))</f>
        <v>0</v>
      </c>
      <c r="CM33" s="8">
        <f>IF(AND(CM32&gt;0,CM32&lt;&gt;"wait"),"AT",IF(AIH!$T34="AI",IF(Sheet1!$D34&gt;AIH!$S34+200,200,"wait"),0))</f>
        <v>0</v>
      </c>
      <c r="CN33" s="8">
        <f>IF(AND(CN32&gt;0,CN32&lt;&gt;"wait"),"AT",IF(AIH!$T34="AI",IF(Sheet1!$E34&lt;AIH!$S34-50,50,"wait"),0))</f>
        <v>0</v>
      </c>
      <c r="CO33" s="8">
        <f>IF(AND(CO32&gt;0,CO32&lt;&gt;"wait"),"AT",IF(AIH!$T34="AI",IF(Sheet1!$E34&lt;AIH!$S34-100,100,"wait"),0))</f>
        <v>0</v>
      </c>
      <c r="CP33" s="8">
        <f>IF(AND(CP32&gt;0,CP32&lt;&gt;"wait"),"AT",IF(AIH!$T34="AI",IF(Sheet1!$E34&lt;AIH!$S34-150,150,"wait"),0))</f>
        <v>0</v>
      </c>
      <c r="CQ33" s="8">
        <f>IF(AND(CQ32&gt;0,CQ32&lt;&gt;"wait"),"AT",IF(AIH!$T34="AI",IF(Sheet1!$E34&lt;AIH!$S34-200,200,"wait"),0))</f>
        <v>0</v>
      </c>
      <c r="CR33" s="8">
        <f t="shared" si="8"/>
        <v>0</v>
      </c>
      <c r="CS33" s="8"/>
      <c r="CT33" s="8">
        <f>IF(AND(CT32&gt;0,CT32&lt;&gt;"wait"),"AT",IF(AIH!$V34="AI",IF(Sheet1!$D34&gt;AIH!$U34+50,50,"wait"),0))</f>
        <v>0</v>
      </c>
      <c r="CU33" s="8">
        <f>IF(AND(CU32&gt;0,CU32&lt;&gt;"wait"),"AT",IF(AIH!$V34="AI",IF(Sheet1!$D34&gt;AIH!$U34+100,100,"wait"),0))</f>
        <v>0</v>
      </c>
      <c r="CV33" s="8">
        <f>IF(AND(CV32&gt;0,CV32&lt;&gt;"wait"),"AT",IF(AIH!$V34="AI",IF(Sheet1!$D34&gt;AIH!$U34+150,150,"wait"),0))</f>
        <v>0</v>
      </c>
      <c r="CW33" s="8">
        <f>IF(AND(CW32&gt;0,CW32&lt;&gt;"wait"),"AT",IF(AIH!$V34="AI",IF(Sheet1!$D34&gt;AIH!$U34+200,200,"wait"),0))</f>
        <v>0</v>
      </c>
      <c r="CX33" s="8">
        <f>IF(AND(CX32&gt;0,CX32&lt;&gt;"wait"),"AT",IF(AIH!$V34="AI",IF(Sheet1!$E34&lt;AIH!$U34-50,50,"wait"),0))</f>
        <v>0</v>
      </c>
      <c r="CY33" s="8">
        <f>IF(AND(CY32&gt;0,CY32&lt;&gt;"wait"),"AT",IF(AIH!$V34="AI",IF(Sheet1!$E34&lt;AIH!$U34-100,100,"wait"),0))</f>
        <v>0</v>
      </c>
      <c r="CZ33" s="8">
        <f>IF(AND(CZ32&gt;0,CZ32&lt;&gt;"wait"),"AT",IF(AIH!$V34="AI",IF(Sheet1!$E34&lt;AIH!$U34-150,150,"wait"),0))</f>
        <v>0</v>
      </c>
      <c r="DA33" s="8">
        <f>IF(AND(DA32&gt;0,DA32&lt;&gt;"wait"),"AT",IF(AIH!$V34="AI",IF(Sheet1!$E34&lt;AIH!$U34-200,200,"wait"),0))</f>
        <v>0</v>
      </c>
      <c r="DB33" s="8">
        <f t="shared" si="9"/>
        <v>0</v>
      </c>
      <c r="DC33" s="8"/>
      <c r="DD33" s="8">
        <f>IF(AND(DD32&gt;0,DD32&lt;&gt;"wait"),"AT",IF(AIH!$X34="AI",IF(Sheet1!$D34&gt;AIH!$W34+50,50,"wait"),0))</f>
        <v>0</v>
      </c>
      <c r="DE33" s="8">
        <f>IF(AND(DE32&gt;0,DE32&lt;&gt;"wait"),"AT",IF(AIH!$X34="AI",IF(Sheet1!$D34&gt;AIH!$W34+100,100,"wait"),0))</f>
        <v>0</v>
      </c>
      <c r="DF33" s="8">
        <f>IF(AND(DF32&gt;0,DF32&lt;&gt;"wait"),"AT",IF(AIH!$X34="AI",IF(Sheet1!$D34&gt;AIH!$W34+150,150,"wait"),0))</f>
        <v>0</v>
      </c>
      <c r="DG33" s="8">
        <f>IF(AND(DG32&gt;0,DG32&lt;&gt;"wait"),"AT",IF(AIH!$X34="AI",IF(Sheet1!$D34&gt;AIH!$W34+200,200,"wait"),0))</f>
        <v>0</v>
      </c>
      <c r="DH33" s="8">
        <f>IF(AND(DH32&gt;0,DH32&lt;&gt;"wait"),"AT",IF(AIH!$X34="AI",IF(Sheet1!$E34&lt;AIH!$W34-50,50,"wait"),0))</f>
        <v>0</v>
      </c>
      <c r="DI33" s="8">
        <f>IF(AND(DI32&gt;0,DI32&lt;&gt;"wait"),"AT",IF(AIH!$X34="AI",IF(Sheet1!$E34&lt;AIH!$W34-100,100,"wait"),0))</f>
        <v>0</v>
      </c>
      <c r="DJ33" s="8">
        <f>IF(AND(DJ32&gt;0,DJ32&lt;&gt;"wait"),"AT",IF(AIH!$X34="AI",IF(Sheet1!$E34&lt;AIH!$W34-150,150,"wait"),0))</f>
        <v>0</v>
      </c>
      <c r="DK33" s="8">
        <f>IF(AND(DK32&gt;0,DK32&lt;&gt;"wait"),"AT",IF(AIH!$X34="AI",IF(Sheet1!$E34&lt;AIH!$W34-200,200,"wait"),0))</f>
        <v>0</v>
      </c>
      <c r="DL33" s="8">
        <f t="shared" si="10"/>
        <v>0</v>
      </c>
      <c r="DN33" s="10">
        <f>IF(AND(DN32&gt;0,DN32&lt;&gt;"wait"),"AT",IF(AIH!$AA34="AI",IF(Sheet1!$D34&gt;AIH!$Z34+50,50,"wait"),0))</f>
        <v>0</v>
      </c>
      <c r="DO33" s="10">
        <f>IF(AND(DO32&gt;0,DO32&lt;&gt;"wait"),"AT",IF(AIH!$AA34="AI",IF(Sheet1!$D34&gt;AIH!$Z34+100,100,"wait"),0))</f>
        <v>0</v>
      </c>
      <c r="DP33" s="10">
        <f>IF(AND(DP32&gt;0,DP32&lt;&gt;"wait"),"AT",IF(AIH!$AA34="AI",IF(Sheet1!$D34&gt;AIH!$Z34+150,150,"wait"),0))</f>
        <v>0</v>
      </c>
      <c r="DQ33" s="10">
        <f>IF(AND(DQ32&gt;0,DQ32&lt;&gt;"wait"),"AT",IF(AIH!$AA34="AI",IF(Sheet1!$D34&gt;AIH!$Z34+200,200,"wait"),0))</f>
        <v>0</v>
      </c>
      <c r="DR33" s="10">
        <f>IF(AND(DR32&gt;0,DR32&lt;&gt;"wait"),"AT",IF(AIH!$AA34="AI",IF(Sheet1!$E34&lt;AIH!$Z34-50,50,"wait"),0))</f>
        <v>0</v>
      </c>
      <c r="DS33" s="10">
        <f>IF(AND(DS32&gt;0,DS32&lt;&gt;"wait"),"AT",IF(AIH!$AA34="AI",IF(Sheet1!$E34&lt;AIH!$Z34-100,100,"wait"),0))</f>
        <v>0</v>
      </c>
      <c r="DT33" s="10">
        <f>IF(AND(DT32&gt;0,DT32&lt;&gt;"wait"),"AT",IF(AIH!$AA34="AI",IF(Sheet1!$E34&lt;AIH!$Z34-150,150,"wait"),0))</f>
        <v>0</v>
      </c>
      <c r="DU33" s="10">
        <f>IF(AND(DU32&gt;0,DU32&lt;&gt;"wait"),"AT",IF(AIH!$AA34="AI",IF(Sheet1!$E34&lt;AIH!$Z34-200,200,"wait"),0))</f>
        <v>0</v>
      </c>
      <c r="DV33" s="10">
        <f t="shared" si="11"/>
        <v>0</v>
      </c>
      <c r="DX33" s="10">
        <f>IF(AND(DX32&gt;0,DX32&lt;&gt;"wait"),"AT",IF(AIH!$AC34="AI",IF(Sheet1!$D34&gt;AIH!$AB34+50,50,"wait"),0))</f>
        <v>0</v>
      </c>
      <c r="DY33" s="10">
        <f>IF(AND(DY32&gt;0,DY32&lt;&gt;"wait"),"AT",IF(AIH!$AC34="AI",IF(Sheet1!$D34&gt;AIH!$AB34+100,100,"wait"),0))</f>
        <v>0</v>
      </c>
      <c r="DZ33" s="10">
        <f>IF(AND(DZ32&gt;0,DZ32&lt;&gt;"wait"),"AT",IF(AIH!$AC34="AI",IF(Sheet1!$D34&gt;AIH!$AB34+150,150,"wait"),0))</f>
        <v>0</v>
      </c>
      <c r="EA33" s="10">
        <f>IF(AND(EA32&gt;0,EA32&lt;&gt;"wait"),"AT",IF(AIH!$AC34="AI",IF(Sheet1!$D34&gt;AIH!$AB34+200,200,"wait"),0))</f>
        <v>0</v>
      </c>
      <c r="EB33" s="10">
        <f>IF(AND(EB32&gt;0,EB32&lt;&gt;"wait"),"AT",IF(AIH!$AC34="AI",IF(Sheet1!$E34&lt;AIH!$AB34-50,50,"wait"),0))</f>
        <v>0</v>
      </c>
      <c r="EC33" s="10">
        <f>IF(AND(EC32&gt;0,EC32&lt;&gt;"wait"),"AT",IF(AIH!$AC34="AI",IF(Sheet1!$E34&lt;AIH!$AB34-100,100,"wait"),0))</f>
        <v>0</v>
      </c>
      <c r="ED33" s="10">
        <f>IF(AND(ED32&gt;0,ED32&lt;&gt;"wait"),"AT",IF(AIH!$AC34="AI",IF(Sheet1!$E34&lt;AIH!$AB34-150,150,"wait"),0))</f>
        <v>0</v>
      </c>
      <c r="EE33" s="10">
        <f>IF(AND(EE32&gt;0,EE32&lt;&gt;"wait"),"AT",IF(AIH!$AC34="AI",IF(Sheet1!$E34&lt;AIH!$AB34-200,200,"wait"),0))</f>
        <v>0</v>
      </c>
      <c r="EF33" s="10">
        <f t="shared" si="12"/>
        <v>0</v>
      </c>
      <c r="EH33" s="10">
        <f>IF(AND(EH32&gt;0,EH32&lt;&gt;"wait"),"AT",IF(AIH!$AE34="AI",IF(Sheet1!$D34&gt;AIH!$AD34+50,50,"wait"),0))</f>
        <v>0</v>
      </c>
      <c r="EI33" s="10">
        <f>IF(AND(EI32&gt;0,EI32&lt;&gt;"wait"),"AT",IF(AIH!$AE34="AI",IF(Sheet1!$D34&gt;AIH!$AD34+100,100,"wait"),0))</f>
        <v>0</v>
      </c>
      <c r="EJ33" s="10">
        <f>IF(AND(EJ32&gt;0,EJ32&lt;&gt;"wait"),"AT",IF(AIH!$AE34="AI",IF(Sheet1!$D34&gt;AIH!$AD34+150,150,"wait"),0))</f>
        <v>0</v>
      </c>
      <c r="EK33" s="10">
        <f>IF(AND(EK32&gt;0,EK32&lt;&gt;"wait"),"AT",IF(AIH!$AE34="AI",IF(Sheet1!$D34&gt;AIH!$AD34+200,200,"wait"),0))</f>
        <v>0</v>
      </c>
      <c r="EL33" s="10">
        <f>IF(AND(EL32&gt;0,EL32&lt;&gt;"wait"),"AT",IF(AIH!$AE34="AI",IF(Sheet1!$E34&lt;AIH!$AD34-50,50,"wait"),0))</f>
        <v>0</v>
      </c>
      <c r="EM33" s="10">
        <f>IF(AND(EM32&gt;0,EM32&lt;&gt;"wait"),"AT",IF(AIH!$AE34="AI",IF(Sheet1!$E34&lt;AIH!$AD34-100,100,"wait"),0))</f>
        <v>0</v>
      </c>
      <c r="EN33" s="10">
        <f>IF(AND(EN32&gt;0,EN32&lt;&gt;"wait"),"AT",IF(AIH!$AE34="AI",IF(Sheet1!$E34&lt;AIH!$AD34-150,150,"wait"),0))</f>
        <v>0</v>
      </c>
      <c r="EO33" s="10">
        <f>IF(AND(EO32&gt;0,EO32&lt;&gt;"wait"),"AT",IF(AIH!$AE34="AI",IF(Sheet1!$E34&lt;AIH!$AD34-200,200,"wait"),0))</f>
        <v>0</v>
      </c>
      <c r="EP33" s="10">
        <f t="shared" si="13"/>
        <v>0</v>
      </c>
      <c r="ER33" s="10">
        <f>IF(AND(ER32&gt;0,ER32&lt;&gt;"wait"),"AT",IF(AIH!$AG34="AI",IF(Sheet1!$D34&gt;AIH!$AF34+50,50,"wait"),0))</f>
        <v>0</v>
      </c>
      <c r="ES33" s="10">
        <f>IF(AND(ES32&gt;0,ES32&lt;&gt;"wait"),"AT",IF(AIH!$AG34="AI",IF(Sheet1!$D34&gt;AIH!$AF34+100,100,"wait"),0))</f>
        <v>0</v>
      </c>
      <c r="ET33" s="10">
        <f>IF(AND(ET32&gt;0,ET32&lt;&gt;"wait"),"AT",IF(AIH!$AG34="AI",IF(Sheet1!$D34&gt;AIH!$AF34+150,150,"wait"),0))</f>
        <v>0</v>
      </c>
      <c r="EU33" s="10">
        <f>IF(AND(EU32&gt;0,EU32&lt;&gt;"wait"),"AT",IF(AIH!$AG34="AI",IF(Sheet1!$D34&gt;AIH!$AF34+200,200,"wait"),0))</f>
        <v>0</v>
      </c>
      <c r="EV33" s="10">
        <f>IF(AND(EV32&gt;0,EV32&lt;&gt;"wait"),"AT",IF(AIH!$AG34="AI",IF(Sheet1!$E34&lt;AIH!$AF34-50,50,"wait"),0))</f>
        <v>0</v>
      </c>
      <c r="EW33" s="10">
        <f>IF(AND(EW32&gt;0,EW32&lt;&gt;"wait"),"AT",IF(AIH!$AG34="AI",IF(Sheet1!$E34&lt;AIH!$AF34-100,100,"wait"),0))</f>
        <v>0</v>
      </c>
      <c r="EX33" s="10">
        <f>IF(AND(EX32&gt;0,EX32&lt;&gt;"wait"),"AT",IF(AIH!$AG34="AI",IF(Sheet1!$E34&lt;AIH!$AF34-150,150,"wait"),0))</f>
        <v>0</v>
      </c>
      <c r="EY33" s="10">
        <f>IF(AND(EY32&gt;0,EY32&lt;&gt;"wait"),"AT",IF(AIH!$AG34="AI",IF(Sheet1!$E34&lt;AIH!$AF34-200,200,"wait"),0))</f>
        <v>0</v>
      </c>
      <c r="EZ33" s="10">
        <f t="shared" si="14"/>
        <v>0</v>
      </c>
      <c r="FB33" s="10">
        <f>IF(AND(FB32&gt;0,FB32&lt;&gt;"wait"),"AT",IF(AIH!$AI34="AI",IF(Sheet1!$D34&gt;AIH!$AH34+50,50,"wait"),0))</f>
        <v>0</v>
      </c>
      <c r="FC33" s="10">
        <f>IF(AND(FC32&gt;0,FC32&lt;&gt;"wait"),"AT",IF(AIH!$AI34="AI",IF(Sheet1!$D34&gt;AIH!$AH34+100,100,"wait"),0))</f>
        <v>0</v>
      </c>
      <c r="FD33" s="10">
        <f>IF(AND(FD32&gt;0,FD32&lt;&gt;"wait"),"AT",IF(AIH!$AI34="AI",IF(Sheet1!$D34&gt;AIH!$AH34+150,150,"wait"),0))</f>
        <v>0</v>
      </c>
      <c r="FE33" s="10">
        <f>IF(AND(FE32&gt;0,FE32&lt;&gt;"wait"),"AT",IF(AIH!$AI34="AI",IF(Sheet1!$D34&gt;AIH!$AH34+200,200,"wait"),0))</f>
        <v>0</v>
      </c>
      <c r="FF33" s="10">
        <f>IF(AND(FF32&gt;0,FF32&lt;&gt;"wait"),"AT",IF(AIH!$AI34="AI",IF(Sheet1!$E34&lt;AIH!$AH34-50,50,"wait"),0))</f>
        <v>0</v>
      </c>
      <c r="FG33" s="10">
        <f>IF(AND(FG32&gt;0,FG32&lt;&gt;"wait"),"AT",IF(AIH!$AI34="AI",IF(Sheet1!$E34&lt;AIH!$AH34-100,100,"wait"),0))</f>
        <v>0</v>
      </c>
      <c r="FH33" s="10">
        <f>IF(AND(FH32&gt;0,FH32&lt;&gt;"wait"),"AT",IF(AIH!$AI34="AI",IF(Sheet1!$E34&lt;AIH!$AH34-150,150,"wait"),0))</f>
        <v>0</v>
      </c>
      <c r="FI33" s="10">
        <f>IF(AND(FI32&gt;0,FI32&lt;&gt;"wait"),"AT",IF(AIH!$AI34="AI",IF(Sheet1!$E34&lt;AIH!$AH34-200,200,"wait"),0))</f>
        <v>0</v>
      </c>
      <c r="FJ33" s="10">
        <f t="shared" si="15"/>
        <v>0</v>
      </c>
      <c r="FL33" s="10">
        <f>IF(AND(FL32&gt;0,FL32&lt;&gt;"wait"),"AT",IF(AIH!$AK34="AI",IF(Sheet1!$D34&gt;AIH!$AJ34+50,50,"wait"),0))</f>
        <v>0</v>
      </c>
      <c r="FM33" s="10">
        <f>IF(AND(FM32&gt;0,FM32&lt;&gt;"wait"),"AT",IF(AIH!$AK34="AI",IF(Sheet1!$D34&gt;AIH!$AJ34+100,100,"wait"),0))</f>
        <v>0</v>
      </c>
      <c r="FN33" s="10">
        <f>IF(AND(FN32&gt;0,FN32&lt;&gt;"wait"),"AT",IF(AIH!$AK34="AI",IF(Sheet1!$D34&gt;AIH!$AJ34+150,150,"wait"),0))</f>
        <v>0</v>
      </c>
      <c r="FO33" s="10">
        <f>IF(AND(FO32&gt;0,FO32&lt;&gt;"wait"),"AT",IF(AIH!$AK34="AI",IF(Sheet1!$D34&gt;AIH!$AJ34+200,200,"wait"),0))</f>
        <v>0</v>
      </c>
      <c r="FP33" s="10">
        <f>IF(AND(FP32&gt;0,FP32&lt;&gt;"wait"),"AT",IF(AIH!$AK34="AI",IF(Sheet1!$E34&lt;AIH!$AJ34-50,50,"wait"),0))</f>
        <v>0</v>
      </c>
      <c r="FQ33" s="10">
        <f>IF(AND(FQ32&gt;0,FQ32&lt;&gt;"wait"),"AT",IF(AIH!$AK34="AI",IF(Sheet1!$E34&lt;AIH!$AJ34-100,100,"wait"),0))</f>
        <v>0</v>
      </c>
      <c r="FR33" s="10">
        <f>IF(AND(FR32&gt;0,FR32&lt;&gt;"wait"),"AT",IF(AIH!$AK34="AI",IF(Sheet1!$E34&lt;AIH!$AJ34-150,150,"wait"),0))</f>
        <v>0</v>
      </c>
      <c r="FS33" s="10">
        <f>IF(AND(FS32&gt;0,FS32&lt;&gt;"wait"),"AT",IF(AIH!$AK34="AI",IF(Sheet1!$E34&lt;AIH!$AJ34-200,200,"wait"),0))</f>
        <v>0</v>
      </c>
      <c r="FT33" s="10">
        <f t="shared" si="16"/>
        <v>0</v>
      </c>
      <c r="FV33" s="10">
        <f>IF(AND(FV32&gt;0,FV32&lt;&gt;"wait"),"AT",IF(AIH!$AM34="AI",IF(Sheet1!$D34&gt;AIH!$AL34+50,50,"wait"),0))</f>
        <v>0</v>
      </c>
      <c r="FW33" s="10">
        <f>IF(AND(FW32&gt;0,FW32&lt;&gt;"wait"),"AT",IF(AIH!$AM34="AI",IF(Sheet1!$D34&gt;AIH!$AL34+100,100,"wait"),0))</f>
        <v>0</v>
      </c>
      <c r="FX33" s="10">
        <f>IF(AND(FX32&gt;0,FX32&lt;&gt;"wait"),"AT",IF(AIH!$AM34="AI",IF(Sheet1!$D34&gt;AIH!$AL34+150,150,"wait"),0))</f>
        <v>0</v>
      </c>
      <c r="FY33" s="10">
        <f>IF(AND(FY32&gt;0,FY32&lt;&gt;"wait"),"AT",IF(AIH!$AM34="AI",IF(Sheet1!$D34&gt;AIH!$AL34+200,200,"wait"),0))</f>
        <v>0</v>
      </c>
      <c r="FZ33" s="10">
        <f>IF(AND(FZ32&gt;0,FZ32&lt;&gt;"wait"),"AT",IF(AIH!$AM34="AI",IF(Sheet1!$E34&lt;AIH!$AL34-50,50,"wait"),0))</f>
        <v>0</v>
      </c>
      <c r="GA33" s="10">
        <f>IF(AND(GA32&gt;0,GA32&lt;&gt;"wait"),"AT",IF(AIH!$AM34="AI",IF(Sheet1!$E34&lt;AIH!$AL34-100,100,"wait"),0))</f>
        <v>0</v>
      </c>
      <c r="GB33" s="10">
        <f>IF(AND(GB32&gt;0,GB32&lt;&gt;"wait"),"AT",IF(AIH!$AM34="AI",IF(Sheet1!$E34&lt;AIH!$AL34-150,150,"wait"),0))</f>
        <v>0</v>
      </c>
      <c r="GC33" s="10">
        <f>IF(AND(GC32&gt;0,GC32&lt;&gt;"wait"),"AT",IF(AIH!$AM34="AI",IF(Sheet1!$E34&lt;AIH!$AL34-200,200,"wait"),0))</f>
        <v>0</v>
      </c>
      <c r="GD33" s="10">
        <f t="shared" si="17"/>
        <v>0</v>
      </c>
      <c r="GF33" s="10">
        <f>IF(AND(GF32&gt;0,GF32&lt;&gt;"wait"),"AT",IF(AIH!$AO34="AI",IF(Sheet1!$D34&gt;AIH!$AN34+50,50,"wait"),0))</f>
        <v>0</v>
      </c>
      <c r="GG33" s="10">
        <f>IF(AND(GG32&gt;0,GG32&lt;&gt;"wait"),"AT",IF(AIH!$AO34="AI",IF(Sheet1!$D34&gt;AIH!$AN34+100,100,"wait"),0))</f>
        <v>0</v>
      </c>
      <c r="GH33" s="10">
        <f>IF(AND(GH32&gt;0,GH32&lt;&gt;"wait"),"AT",IF(AIH!$AO34="AI",IF(Sheet1!$D34&gt;AIH!$AN34+150,150,"wait"),0))</f>
        <v>0</v>
      </c>
      <c r="GI33" s="10">
        <f>IF(AND(GI32&gt;0,GI32&lt;&gt;"wait"),"AT",IF(AIH!$AO34="AI",IF(Sheet1!$D34&gt;AIH!$AN34+200,200,"wait"),0))</f>
        <v>0</v>
      </c>
      <c r="GJ33" s="10">
        <f>IF(AND(GJ32&gt;0,GJ32&lt;&gt;"wait"),"AT",IF(AIH!$AO34="AI",IF(Sheet1!$E34&lt;AIH!$AN34-50,50,"wait"),0))</f>
        <v>0</v>
      </c>
      <c r="GK33" s="10">
        <f>IF(AND(GK32&gt;0,GK32&lt;&gt;"wait"),"AT",IF(AIH!$AO34="AI",IF(Sheet1!$E34&lt;AIH!$AN34-100,100,"wait"),0))</f>
        <v>0</v>
      </c>
      <c r="GL33" s="10">
        <f>IF(AND(GL32&gt;0,GL32&lt;&gt;"wait"),"AT",IF(AIH!$AO34="AI",IF(Sheet1!$E34&lt;AIH!$AN34-150,150,"wait"),0))</f>
        <v>0</v>
      </c>
      <c r="GM33" s="10">
        <f>IF(AND(GM32&gt;0,GM32&lt;&gt;"wait"),"AT",IF(AIH!$AO34="AI",IF(Sheet1!$E34&lt;AIH!$AN34-200,200,"wait"),0))</f>
        <v>0</v>
      </c>
      <c r="GN33" s="10">
        <f t="shared" si="18"/>
        <v>0</v>
      </c>
      <c r="GP33" s="10">
        <f>IF(AND(GP32&gt;0,GP32&lt;&gt;"wait"),"AT",IF(AIH!$AQ34="AI",IF(Sheet1!$D34&gt;AIH!$AP34+50,50,"wait"),0))</f>
        <v>0</v>
      </c>
      <c r="GQ33" s="10">
        <f>IF(AND(GQ32&gt;0,GQ32&lt;&gt;"wait"),"AT",IF(AIH!$AQ34="AI",IF(Sheet1!$D34&gt;AIH!$AP34+100,100,"wait"),0))</f>
        <v>0</v>
      </c>
      <c r="GR33" s="10">
        <f>IF(AND(GR32&gt;0,GR32&lt;&gt;"wait"),"AT",IF(AIH!$AQ34="AI",IF(Sheet1!$D34&gt;AIH!$AP34+150,150,"wait"),0))</f>
        <v>0</v>
      </c>
      <c r="GS33" s="10">
        <f>IF(AND(GS32&gt;0,GS32&lt;&gt;"wait"),"AT",IF(AIH!$AQ34="AI",IF(Sheet1!$D34&gt;AIH!$AP34+200,200,"wait"),0))</f>
        <v>0</v>
      </c>
      <c r="GT33" s="10">
        <f>IF(AND(GT32&gt;0,GT32&lt;&gt;"wait"),"AT",IF(AIH!$AQ34="AI",IF(Sheet1!$E34&lt;AIH!$AP34-50,50,"wait"),0))</f>
        <v>0</v>
      </c>
      <c r="GU33" s="10">
        <f>IF(AND(GU32&gt;0,GU32&lt;&gt;"wait"),"AT",IF(AIH!$AQ34="AI",IF(Sheet1!$E34&lt;AIH!$AP34-100,100,"wait"),0))</f>
        <v>0</v>
      </c>
      <c r="GV33" s="10">
        <f>IF(AND(GV32&gt;0,GV32&lt;&gt;"wait"),"AT",IF(AIH!$AQ34="AI",IF(Sheet1!$E34&lt;AIH!$AP34-150,150,"wait"),0))</f>
        <v>0</v>
      </c>
      <c r="GW33" s="10">
        <f>IF(AND(GW32&gt;0,GW32&lt;&gt;"wait"),"AT",IF(AIH!$AQ34="AI",IF(Sheet1!$E34&lt;AIH!$AP34-200,200,"wait"),0))</f>
        <v>0</v>
      </c>
      <c r="GX33" s="10">
        <f t="shared" si="19"/>
        <v>0</v>
      </c>
      <c r="GZ33" s="10">
        <f>IF(AND(GZ32&gt;0,GZ32&lt;&gt;"wait"),"AT",IF(AIH!$AS34="AI",IF(Sheet1!$D34&gt;AIH!$AR34+50,50,"wait"),0))</f>
        <v>0</v>
      </c>
      <c r="HA33" s="10">
        <f>IF(AND(HA32&gt;0,HA32&lt;&gt;"wait"),"AT",IF(AIH!$AS34="AI",IF(Sheet1!$D34&gt;AIH!$AR34+100,100,"wait"),0))</f>
        <v>0</v>
      </c>
      <c r="HB33" s="10">
        <f>IF(AND(HB32&gt;0,HB32&lt;&gt;"wait"),"AT",IF(AIH!$AS34="AI",IF(Sheet1!$D34&gt;AIH!$AR34+150,150,"wait"),0))</f>
        <v>0</v>
      </c>
      <c r="HC33" s="10">
        <f>IF(AND(HC32&gt;0,HC32&lt;&gt;"wait"),"AT",IF(AIH!$AS34="AI",IF(Sheet1!$D34&gt;AIH!$AR34+200,200,"wait"),0))</f>
        <v>0</v>
      </c>
      <c r="HD33" s="10">
        <f>IF(AND(HD32&gt;0,HD32&lt;&gt;"wait"),"AT",IF(AIH!$AS34="AI",IF(Sheet1!$E34&lt;AIH!$AR34-50,50,"wait"),0))</f>
        <v>0</v>
      </c>
      <c r="HE33" s="10">
        <f>IF(AND(HE32&gt;0,HE32&lt;&gt;"wait"),"AT",IF(AIH!$AS34="AI",IF(Sheet1!$E34&lt;AIH!$AR34-100,100,"wait"),0))</f>
        <v>0</v>
      </c>
      <c r="HF33" s="10">
        <f>IF(AND(HF32&gt;0,HF32&lt;&gt;"wait"),"AT",IF(AIH!$AS34="AI",IF(Sheet1!$E34&lt;AIH!$AR34-150,150,"wait"),0))</f>
        <v>0</v>
      </c>
      <c r="HG33" s="10">
        <f>IF(AND(HG32&gt;0,HG32&lt;&gt;"wait"),"AT",IF(AIH!$AS34="AI",IF(Sheet1!$E34&lt;AIH!$AR34-200,200,"wait"),0))</f>
        <v>0</v>
      </c>
      <c r="HH33" s="10">
        <f t="shared" si="20"/>
        <v>0</v>
      </c>
      <c r="HJ33" s="10">
        <f>IF(AND(HJ32&gt;0,HJ32&lt;&gt;"wait"),"AT",IF(AIH!$AU34="AI",IF(Sheet1!$D34&gt;AIH!$AT34+50,50,"wait"),0))</f>
        <v>0</v>
      </c>
      <c r="HK33" s="10">
        <f>IF(AND(HK32&gt;0,HK32&lt;&gt;"wait"),"AT",IF(AIH!$AU34="AI",IF(Sheet1!$D34&gt;AIH!$AT34+100,100,"wait"),0))</f>
        <v>0</v>
      </c>
      <c r="HL33" s="10">
        <f>IF(AND(HL32&gt;0,HL32&lt;&gt;"wait"),"AT",IF(AIH!$AU34="AI",IF(Sheet1!$D34&gt;AIH!$AT34+150,150,"wait"),0))</f>
        <v>0</v>
      </c>
      <c r="HM33" s="10">
        <f>IF(AND(HM32&gt;0,HM32&lt;&gt;"wait"),"AT",IF(AIH!$AU34="AI",IF(Sheet1!$D34&gt;AIH!$AT34+200,200,"wait"),0))</f>
        <v>0</v>
      </c>
      <c r="HN33" s="10">
        <f>IF(AND(HN32&gt;0,HN32&lt;&gt;"wait"),"AT",IF(AIH!$AU34="AI",IF(Sheet1!$E34&lt;AIH!$AT34-50,50,"wait"),0))</f>
        <v>0</v>
      </c>
      <c r="HO33" s="10">
        <f>IF(AND(HO32&gt;0,HO32&lt;&gt;"wait"),"AT",IF(AIH!$AU34="AI",IF(Sheet1!$E34&lt;AIH!$AT34-100,100,"wait"),0))</f>
        <v>0</v>
      </c>
      <c r="HP33" s="10">
        <f>IF(AND(HP32&gt;0,HP32&lt;&gt;"wait"),"AT",IF(AIH!$AU34="AI",IF(Sheet1!$E34&lt;AIH!$AT34-150,150,"wait"),0))</f>
        <v>0</v>
      </c>
      <c r="HQ33" s="10">
        <f>IF(AND(HQ32&gt;0,HQ32&lt;&gt;"wait"),"AT",IF(AIH!$AU34="AI",IF(Sheet1!$E34&lt;AIH!$AT34-200,200,"wait"),0))</f>
        <v>0</v>
      </c>
      <c r="HR33" s="10">
        <f t="shared" si="21"/>
        <v>0</v>
      </c>
      <c r="HT33" s="10">
        <f>IF(AND(HT32&gt;0,HT32&lt;&gt;"wait"),"AT",IF(AIH!$AX34="AI",IF(Sheet1!$D34&gt;AIH!$AW34+50,50,"wait"),0))</f>
        <v>0</v>
      </c>
      <c r="HU33" s="10">
        <f>IF(AND(HU32&gt;0,HU32&lt;&gt;"wait"),"AT",IF(AIH!$AX34="AI",IF(Sheet1!$D34&gt;AIH!$AW34+100,100,"wait"),0))</f>
        <v>0</v>
      </c>
      <c r="HV33" s="10">
        <f>IF(AND(HV32&gt;0,HV32&lt;&gt;"wait"),"AT",IF(AIH!$AX34="AI",IF(Sheet1!$D34&gt;AIH!$AW34+150,150,"wait"),0))</f>
        <v>0</v>
      </c>
      <c r="HW33" s="10">
        <f>IF(AND(HW32&gt;0,HW32&lt;&gt;"wait"),"AT",IF(AIH!$AX34="AI",IF(Sheet1!$D34&gt;AIH!$AW34+200,200,"wait"),0))</f>
        <v>0</v>
      </c>
      <c r="HX33" s="10">
        <f>IF(AND(HX32&gt;0,HX32&lt;&gt;"wait"),"AT",IF(AIH!$AX34="AI",IF(Sheet1!$E34&lt;AIH!$AW34-50,50,"wait"),0))</f>
        <v>0</v>
      </c>
      <c r="HY33" s="10">
        <f>IF(AND(HY32&gt;0,HY32&lt;&gt;"wait"),"AT",IF(AIH!$AX34="AI",IF(Sheet1!$E34&lt;AIH!$AW34-100,100,"wait"),0))</f>
        <v>0</v>
      </c>
      <c r="HZ33" s="10">
        <f>IF(AND(HZ32&gt;0,HZ32&lt;&gt;"wait"),"AT",IF(AIH!$AX34="AI",IF(Sheet1!$E34&lt;AIH!$AW34-150,150,"wait"),0))</f>
        <v>0</v>
      </c>
      <c r="IA33" s="10">
        <f>IF(AND(IA32&gt;0,IA32&lt;&gt;"wait"),"AT",IF(AIH!$AX34="AI",IF(Sheet1!$E34&lt;AIH!$AW34-200,200,"wait"),0))</f>
        <v>0</v>
      </c>
      <c r="IB33" s="10">
        <f t="shared" si="22"/>
        <v>0</v>
      </c>
      <c r="ID33" s="10">
        <f>IF(AND(ID32&gt;0,ID32&lt;&gt;"wait"),"AT",IF(AIH!$AZ34="AI",IF(Sheet1!$D34&gt;AIH!$AY34+50,50,"wait"),0))</f>
        <v>0</v>
      </c>
      <c r="IE33" s="10">
        <f>IF(AND(IE32&gt;0,IE32&lt;&gt;"wait"),"AT",IF(AIH!$AZ34="AI",IF(Sheet1!$D34&gt;AIH!$AY34+100,100,"wait"),0))</f>
        <v>0</v>
      </c>
      <c r="IF33" s="10">
        <f>IF(AND(IF32&gt;0,IF32&lt;&gt;"wait"),"AT",IF(AIH!$AZ34="AI",IF(Sheet1!$D34&gt;AIH!$AY34+150,150,"wait"),0))</f>
        <v>0</v>
      </c>
      <c r="IG33" s="10">
        <f>IF(AND(IG32&gt;0,IG32&lt;&gt;"wait"),"AT",IF(AIH!$AZ34="AI",IF(Sheet1!$D34&gt;AIH!$AY34+200,200,"wait"),0))</f>
        <v>0</v>
      </c>
      <c r="IH33" s="10">
        <f>IF(AND(IH32&gt;0,IH32&lt;&gt;"wait"),"AT",IF(AIH!$AZ34="AI",IF(Sheet1!$E34&lt;AIH!$AY34-50,50,"wait"),0))</f>
        <v>0</v>
      </c>
      <c r="II33" s="10">
        <f>IF(AND(II32&gt;0,II32&lt;&gt;"wait"),"AT",IF(AIH!$AZ34="AI",IF(Sheet1!$E34&lt;AIH!$AY34-100,100,"wait"),0))</f>
        <v>0</v>
      </c>
      <c r="IJ33" s="10">
        <f>IF(AND(IJ32&gt;0,IJ32&lt;&gt;"wait"),"AT",IF(AIH!$AZ34="AI",IF(Sheet1!$E34&lt;AIH!$AY34-150,150,"wait"),0))</f>
        <v>0</v>
      </c>
      <c r="IK33" s="10">
        <f>IF(AND(IK32&gt;0,IK32&lt;&gt;"wait"),"AT",IF(AIH!$AZ34="AI",IF(Sheet1!$E34&lt;AIH!$AY34-200,200,"wait"),0))</f>
        <v>0</v>
      </c>
      <c r="IL33" s="10">
        <f t="shared" si="23"/>
        <v>0</v>
      </c>
      <c r="IN33" s="10">
        <f>IF(AND(IN32&gt;0,IN32&lt;&gt;"wait"),"AT",IF(AIH!$BB34="AI",IF(Sheet1!$D34&gt;AIH!$BA34+50,50,"wait"),0))</f>
        <v>0</v>
      </c>
      <c r="IO33" s="10">
        <f>IF(AND(IO32&gt;0,IO32&lt;&gt;"wait"),"AT",IF(AIH!$BB34="AI",IF(Sheet1!$D34&gt;AIH!$BA34+100,100,"wait"),0))</f>
        <v>0</v>
      </c>
      <c r="IP33" s="10">
        <f>IF(AND(IP32&gt;0,IP32&lt;&gt;"wait"),"AT",IF(AIH!$BB34="AI",IF(Sheet1!$D34&gt;AIH!$BA34+150,150,"wait"),0))</f>
        <v>0</v>
      </c>
      <c r="IQ33" s="10">
        <f>IF(AND(IQ32&gt;0,IQ32&lt;&gt;"wait"),"AT",IF(AIH!$BB34="AI",IF(Sheet1!$D34&gt;AIH!$BA34+200,200,"wait"),0))</f>
        <v>0</v>
      </c>
      <c r="IR33" s="10">
        <f>IF(AND(IR32&gt;0,IR32&lt;&gt;"wait"),"AT",IF(AIH!$BB34="AI",IF(Sheet1!$E34&lt;AIH!$BA34-50,50,"wait"),0))</f>
        <v>0</v>
      </c>
      <c r="IS33" s="10">
        <f>IF(AND(IS32&gt;0,IS32&lt;&gt;"wait"),"AT",IF(AIH!$BB34="AI",IF(Sheet1!$E34&lt;AIH!$BA34-100,100,"wait"),0))</f>
        <v>0</v>
      </c>
      <c r="IT33" s="10">
        <f>IF(AND(IT32&gt;0,IT32&lt;&gt;"wait"),"AT",IF(AIH!$BB34="AI",IF(Sheet1!$E34&lt;AIH!$BA34-150,150,"wait"),0))</f>
        <v>0</v>
      </c>
      <c r="IU33" s="10">
        <f>IF(AND(IU32&gt;0,IU32&lt;&gt;"wait"),"AT",IF(AIH!$BB34="AI",IF(Sheet1!$E34&lt;AIH!$BA34-200,200,"wait"),0))</f>
        <v>0</v>
      </c>
      <c r="IV33" s="10">
        <f t="shared" si="24"/>
        <v>0</v>
      </c>
      <c r="IX33" s="10">
        <f>IF(AND(IX32&gt;0,IX32&lt;&gt;"wait"),"AT",IF(AIH!$BD34="AI",IF(Sheet1!$D34&gt;AIH!$BC34+50,50,"wait"),0))</f>
        <v>0</v>
      </c>
      <c r="IY33" s="10">
        <f>IF(AND(IY32&gt;0,IY32&lt;&gt;"wait"),"AT",IF(AIH!$BD34="AI",IF(Sheet1!$D34&gt;AIH!$BC34+100,100,"wait"),0))</f>
        <v>0</v>
      </c>
      <c r="IZ33" s="10">
        <f>IF(AND(IZ32&gt;0,IZ32&lt;&gt;"wait"),"AT",IF(AIH!$BD34="AI",IF(Sheet1!$D34&gt;AIH!$BC34+150,150,"wait"),0))</f>
        <v>0</v>
      </c>
      <c r="JA33" s="10">
        <f>IF(AND(JA32&gt;0,JA32&lt;&gt;"wait"),"AT",IF(AIH!$BD34="AI",IF(Sheet1!$D34&gt;AIH!$BC34+200,200,"wait"),0))</f>
        <v>0</v>
      </c>
      <c r="JB33" s="10">
        <f>IF(AND(JB32&gt;0,JB32&lt;&gt;"wait"),"AT",IF(AIH!$BD34="AI",IF(Sheet1!$E34&lt;AIH!$BC34-50,50,"wait"),0))</f>
        <v>0</v>
      </c>
      <c r="JC33" s="10">
        <f>IF(AND(JC32&gt;0,JC32&lt;&gt;"wait"),"AT",IF(AIH!$BD34="AI",IF(Sheet1!$E34&lt;AIH!$BC34-100,100,"wait"),0))</f>
        <v>0</v>
      </c>
      <c r="JD33" s="10">
        <f>IF(AND(JD32&gt;0,JD32&lt;&gt;"wait"),"AT",IF(AIH!$BD34="AI",IF(Sheet1!$E34&lt;AIH!$BC34-150,150,"wait"),0))</f>
        <v>0</v>
      </c>
      <c r="JE33" s="10">
        <f>IF(AND(JE32&gt;0,JE32&lt;&gt;"wait"),"AT",IF(AIH!$BD34="AI",IF(Sheet1!$E34&lt;AIH!$BC34-200,200,"wait"),0))</f>
        <v>0</v>
      </c>
      <c r="JF33" s="10">
        <f t="shared" si="25"/>
        <v>0</v>
      </c>
      <c r="JH33" s="10">
        <f>IF(AND(JH32&gt;0,JH32&lt;&gt;"wait"),"AT",IF(AIH!$BF34="AI",IF(Sheet1!$D34&gt;AIH!$BE34+50,50,"wait"),0))</f>
        <v>0</v>
      </c>
      <c r="JI33" s="10">
        <f>IF(AND(JI32&gt;0,JI32&lt;&gt;"wait"),"AT",IF(AIH!$BF34="AI",IF(Sheet1!$D34&gt;AIH!$BE34+100,100,"wait"),0))</f>
        <v>0</v>
      </c>
      <c r="JJ33" s="10">
        <f>IF(AND(JJ32&gt;0,JJ32&lt;&gt;"wait"),"AT",IF(AIH!$BF34="AI",IF(Sheet1!$D34&gt;AIH!$BE34+150,150,"wait"),0))</f>
        <v>0</v>
      </c>
      <c r="JK33" s="10">
        <f>IF(AND(JK32&gt;0,JK32&lt;&gt;"wait"),"AT",IF(AIH!$BF34="AI",IF(Sheet1!$D34&gt;AIH!$BE34+200,200,"wait"),0))</f>
        <v>0</v>
      </c>
      <c r="JL33" s="10">
        <f>IF(AND(JL32&gt;0,JL32&lt;&gt;"wait"),"AT",IF(AIH!$BF34="AI",IF(Sheet1!$E34&lt;AIH!$BE34-50,50,"wait"),0))</f>
        <v>0</v>
      </c>
      <c r="JM33" s="10">
        <f>IF(AND(JM32&gt;0,JM32&lt;&gt;"wait"),"AT",IF(AIH!$BF34="AI",IF(Sheet1!$E34&lt;AIH!$BE34-100,100,"wait"),0))</f>
        <v>0</v>
      </c>
      <c r="JN33" s="10">
        <f>IF(AND(JN32&gt;0,JN32&lt;&gt;"wait"),"AT",IF(AIH!$BF34="AI",IF(Sheet1!$E34&lt;AIH!$BE34-150,150,"wait"),0))</f>
        <v>0</v>
      </c>
      <c r="JO33" s="10">
        <f>IF(AND(JO32&gt;0,JO32&lt;&gt;"wait"),"AT",IF(AIH!$BF34="AI",IF(Sheet1!$E34&lt;AIH!$BE34-200,200,"wait"),0))</f>
        <v>0</v>
      </c>
      <c r="JP33" s="10">
        <f t="shared" si="26"/>
        <v>0</v>
      </c>
      <c r="JR33" s="10">
        <f>IF(AND(JR32&gt;0,JR32&lt;&gt;"wait"),"AT",IF(AIH!$BH34="AI",IF(Sheet1!$D34&gt;AIH!$BG34+50,50,"wait"),0))</f>
        <v>0</v>
      </c>
      <c r="JS33" s="10">
        <f>IF(AND(JS32&gt;0,JS32&lt;&gt;"wait"),"AT",IF(AIH!$BH34="AI",IF(Sheet1!$D34&gt;AIH!$BG34+100,100,"wait"),0))</f>
        <v>0</v>
      </c>
      <c r="JT33" s="10">
        <f>IF(AND(JT32&gt;0,JT32&lt;&gt;"wait"),"AT",IF(AIH!$BH34="AI",IF(Sheet1!$D34&gt;AIH!$BG34+150,150,"wait"),0))</f>
        <v>0</v>
      </c>
      <c r="JU33" s="10">
        <f>IF(AND(JU32&gt;0,JU32&lt;&gt;"wait"),"AT",IF(AIH!$BH34="AI",IF(Sheet1!$D34&gt;AIH!$BG34+200,200,"wait"),0))</f>
        <v>0</v>
      </c>
      <c r="JV33" s="10">
        <f>IF(AND(JV32&gt;0,JV32&lt;&gt;"wait"),"AT",IF(AIH!$BH34="AI",IF(Sheet1!$E34&lt;AIH!$BG34-50,50,"wait"),0))</f>
        <v>0</v>
      </c>
      <c r="JW33" s="10">
        <f>IF(AND(JW32&gt;0,JW32&lt;&gt;"wait"),"AT",IF(AIH!$BH34="AI",IF(Sheet1!$E34&lt;AIH!$BG34-100,100,"wait"),0))</f>
        <v>0</v>
      </c>
      <c r="JX33" s="10">
        <f>IF(AND(JX32&gt;0,JX32&lt;&gt;"wait"),"AT",IF(AIH!$BH34="AI",IF(Sheet1!$E34&lt;AIH!$BG34-150,150,"wait"),0))</f>
        <v>0</v>
      </c>
      <c r="JY33" s="10">
        <f>IF(AND(JY32&gt;0,JY32&lt;&gt;"wait"),"AT",IF(AIH!$BH34="AI",IF(Sheet1!$E34&lt;AIH!$BG34-200,200,"wait"),0))</f>
        <v>0</v>
      </c>
      <c r="JZ33" s="10">
        <f t="shared" si="27"/>
        <v>0</v>
      </c>
      <c r="KB33" s="10">
        <f>IF(AND(KB32&gt;0,KB32&lt;&gt;"wait"),"AT",IF(AIH!$BJ34="AI",IF(Sheet1!$D34&gt;AIH!$BI34+50,50,"wait"),0))</f>
        <v>0</v>
      </c>
      <c r="KC33" s="10">
        <f>IF(AND(KC32&gt;0,KC32&lt;&gt;"wait"),"AT",IF(AIH!$BJ34="AI",IF(Sheet1!$D34&gt;AIH!$BI34+100,100,"wait"),0))</f>
        <v>0</v>
      </c>
      <c r="KD33" s="10">
        <f>IF(AND(KD32&gt;0,KD32&lt;&gt;"wait"),"AT",IF(AIH!$BJ34="AI",IF(Sheet1!$D34&gt;AIH!$BI34+150,150,"wait"),0))</f>
        <v>0</v>
      </c>
      <c r="KE33" s="10">
        <f>IF(AND(KE32&gt;0,KE32&lt;&gt;"wait"),"AT",IF(AIH!$BJ34="AI",IF(Sheet1!$D34&gt;AIH!$BI34+200,200,"wait"),0))</f>
        <v>0</v>
      </c>
      <c r="KF33" s="10">
        <f>IF(AND(KF32&gt;0,KF32&lt;&gt;"wait"),"AT",IF(AIH!$BJ34="AI",IF(Sheet1!$E34&lt;AIH!$BI34-50,50,"wait"),0))</f>
        <v>0</v>
      </c>
      <c r="KG33" s="10">
        <f>IF(AND(KG32&gt;0,KG32&lt;&gt;"wait"),"AT",IF(AIH!$BJ34="AI",IF(Sheet1!$E34&lt;AIH!$BI34-100,100,"wait"),0))</f>
        <v>0</v>
      </c>
      <c r="KH33" s="10">
        <f>IF(AND(KH32&gt;0,KH32&lt;&gt;"wait"),"AT",IF(AIH!$BJ34="AI",IF(Sheet1!$E34&lt;AIH!$BI34-150,150,"wait"),0))</f>
        <v>0</v>
      </c>
      <c r="KI33" s="10">
        <f>IF(AND(KI32&gt;0,KI32&lt;&gt;"wait"),"AT",IF(AIH!$BJ34="AI",IF(Sheet1!$E34&lt;AIH!$BI34-200,200,"wait"),0))</f>
        <v>0</v>
      </c>
      <c r="KJ33" s="10">
        <f t="shared" si="28"/>
        <v>0</v>
      </c>
      <c r="KL33" s="10">
        <f>IF(AND(KL32&gt;0,KL32&lt;&gt;"wait"),"AT",IF(AIH!$BL34="AI",IF(Sheet1!$D34&gt;AIH!$BK34+50,50,"wait"),0))</f>
        <v>0</v>
      </c>
      <c r="KM33" s="10">
        <f>IF(AND(KM32&gt;0,KM32&lt;&gt;"wait"),"AT",IF(AIH!$BL34="AI",IF(Sheet1!$D34&gt;AIH!$BK34+100,100,"wait"),0))</f>
        <v>0</v>
      </c>
      <c r="KN33" s="10">
        <f>IF(AND(KN32&gt;0,KN32&lt;&gt;"wait"),"AT",IF(AIH!$BL34="AI",IF(Sheet1!$D34&gt;AIH!$BK34+150,150,"wait"),0))</f>
        <v>0</v>
      </c>
      <c r="KO33" s="10">
        <f>IF(AND(KO32&gt;0,KO32&lt;&gt;"wait"),"AT",IF(AIH!$BL34="AI",IF(Sheet1!$D34&gt;AIH!$BK34+200,200,"wait"),0))</f>
        <v>0</v>
      </c>
      <c r="KP33" s="10">
        <f>IF(AND(KP32&gt;0,KP32&lt;&gt;"wait"),"AT",IF(AIH!$BL34="AI",IF(Sheet1!$E34&lt;AIH!$BK34-50,50,"wait"),0))</f>
        <v>0</v>
      </c>
      <c r="KQ33" s="10">
        <f>IF(AND(KQ32&gt;0,KQ32&lt;&gt;"wait"),"AT",IF(AIH!$BL34="AI",IF(Sheet1!$E34&lt;AIH!$BK34-100,100,"wait"),0))</f>
        <v>0</v>
      </c>
      <c r="KR33" s="10">
        <f>IF(AND(KR32&gt;0,KR32&lt;&gt;"wait"),"AT",IF(AIH!$BL34="AI",IF(Sheet1!$E34&lt;AIH!$BK34-150,150,"wait"),0))</f>
        <v>0</v>
      </c>
      <c r="KS33" s="10">
        <f>IF(AND(KS32&gt;0,KS32&lt;&gt;"wait"),"AT",IF(AIH!$BL34="AI",IF(Sheet1!$E34&lt;AIH!$BK34-200,200,"wait"),0))</f>
        <v>0</v>
      </c>
      <c r="KT33" s="10">
        <f t="shared" si="29"/>
        <v>0</v>
      </c>
      <c r="KV33" s="10">
        <f>IF(AND(KV32&gt;0,KV32&lt;&gt;"wait"),"AT",IF(AIH!$BN34="AI",IF(Sheet1!$D34&gt;AIH!$BM34+50,50,"wait"),0))</f>
        <v>0</v>
      </c>
      <c r="KW33" s="10">
        <f>IF(AND(KW32&gt;0,KW32&lt;&gt;"wait"),"AT",IF(AIH!$BN34="AI",IF(Sheet1!$D34&gt;AIH!$BM34+100,100,"wait"),0))</f>
        <v>0</v>
      </c>
      <c r="KX33" s="10">
        <f>IF(AND(KX32&gt;0,KX32&lt;&gt;"wait"),"AT",IF(AIH!$BN34="AI",IF(Sheet1!$D34&gt;AIH!$BM34+150,150,"wait"),0))</f>
        <v>0</v>
      </c>
      <c r="KY33" s="10">
        <f>IF(AND(KY32&gt;0,KY32&lt;&gt;"wait"),"AT",IF(AIH!$BN34="AI",IF(Sheet1!$D34&gt;AIH!$BM34+200,200,"wait"),0))</f>
        <v>0</v>
      </c>
      <c r="KZ33" s="10">
        <f>IF(AND(KZ32&gt;0,KZ32&lt;&gt;"wait"),"AT",IF(AIH!$BN34="AI",IF(Sheet1!$E34&lt;AIH!$BM34-50,50,"wait"),0))</f>
        <v>0</v>
      </c>
      <c r="LA33" s="10">
        <f>IF(AND(LA32&gt;0,LA32&lt;&gt;"wait"),"AT",IF(AIH!$BN34="AI",IF(Sheet1!$E34&lt;AIH!$BM34-100,100,"wait"),0))</f>
        <v>0</v>
      </c>
      <c r="LB33" s="10">
        <f>IF(AND(LB32&gt;0,LB32&lt;&gt;"wait"),"AT",IF(AIH!$BN34="AI",IF(Sheet1!$E34&lt;AIH!$BM34-150,150,"wait"),0))</f>
        <v>0</v>
      </c>
      <c r="LC33" s="10">
        <f>IF(AND(LC32&gt;0,LC32&lt;&gt;"wait"),"AT",IF(AIH!$BN34="AI",IF(Sheet1!$E34&lt;AIH!$BM34-200,200,"wait"),0))</f>
        <v>0</v>
      </c>
      <c r="LD33" s="10">
        <f t="shared" si="30"/>
        <v>0</v>
      </c>
      <c r="LF33" s="10">
        <f>IF(AND(LF32&gt;0,LF32&lt;&gt;"wait"),"AT",IF(AIH!$BP34="AI",IF(Sheet1!$D34&gt;AIH!$BO34+50,50,"wait"),0))</f>
        <v>0</v>
      </c>
      <c r="LG33" s="10">
        <f>IF(AND(LG32&gt;0,LG32&lt;&gt;"wait"),"AT",IF(AIH!$BP34="AI",IF(Sheet1!$D34&gt;AIH!$BO34+100,100,"wait"),0))</f>
        <v>0</v>
      </c>
      <c r="LH33" s="10">
        <f>IF(AND(LH32&gt;0,LH32&lt;&gt;"wait"),"AT",IF(AIH!$BP34="AI",IF(Sheet1!$D34&gt;AIH!$BO34+150,150,"wait"),0))</f>
        <v>0</v>
      </c>
      <c r="LI33" s="10">
        <f>IF(AND(LI32&gt;0,LI32&lt;&gt;"wait"),"AT",IF(AIH!$BP34="AI",IF(Sheet1!$D34&gt;AIH!$BO34+200,200,"wait"),0))</f>
        <v>0</v>
      </c>
      <c r="LJ33" s="10">
        <f>IF(AND(LJ32&gt;0,LJ32&lt;&gt;"wait"),"AT",IF(AIH!$BP34="AI",IF(Sheet1!$E34&lt;AIH!$BO34-50,50,"wait"),0))</f>
        <v>0</v>
      </c>
      <c r="LK33" s="10">
        <f>IF(AND(LK32&gt;0,LK32&lt;&gt;"wait"),"AT",IF(AIH!$BP34="AI",IF(Sheet1!$E34&lt;AIH!$BO34-100,100,"wait"),0))</f>
        <v>0</v>
      </c>
      <c r="LL33" s="10">
        <f>IF(AND(LL32&gt;0,LL32&lt;&gt;"wait"),"AT",IF(AIH!$BP34="AI",IF(Sheet1!$E34&lt;AIH!$BO34-150,150,"wait"),0))</f>
        <v>0</v>
      </c>
      <c r="LM33" s="10">
        <f>IF(AND(LM32&gt;0,LM32&lt;&gt;"wait"),"AT",IF(AIH!$BP34="AI",IF(Sheet1!$E34&lt;AIH!$BO34-200,200,"wait"),0))</f>
        <v>0</v>
      </c>
      <c r="LN33" s="10">
        <f t="shared" si="31"/>
        <v>0</v>
      </c>
      <c r="LP33" s="10">
        <f>IF(AND(LP32&gt;0,LP32&lt;&gt;"wait"),"AT",IF(AIH!$BR34="AI",IF(Sheet1!$D34&gt;AIH!$BQ34+50,50,"wait"),0))</f>
        <v>0</v>
      </c>
      <c r="LQ33" s="10">
        <f>IF(AND(LQ32&gt;0,LQ32&lt;&gt;"wait"),"AT",IF(AIH!$BR34="AI",IF(Sheet1!$D34&gt;AIH!$BQ34+100,100,"wait"),0))</f>
        <v>0</v>
      </c>
      <c r="LR33" s="10">
        <f>IF(AND(LR32&gt;0,LR32&lt;&gt;"wait"),"AT",IF(AIH!$BR34="AI",IF(Sheet1!$D34&gt;AIH!$BQ34+150,150,"wait"),0))</f>
        <v>0</v>
      </c>
      <c r="LS33" s="10">
        <f>IF(AND(LS32&gt;0,LS32&lt;&gt;"wait"),"AT",IF(AIH!$BR34="AI",IF(Sheet1!$D34&gt;AIH!$BQ34+200,200,"wait"),0))</f>
        <v>0</v>
      </c>
      <c r="LT33" s="10">
        <f>IF(AND(LT32&gt;0,LT32&lt;&gt;"wait"),"AT",IF(AIH!$BR34="AI",IF(Sheet1!$E34&lt;AIH!$BQ34-50,50,"wait"),0))</f>
        <v>0</v>
      </c>
      <c r="LU33" s="10">
        <f>IF(AND(LU32&gt;0,LU32&lt;&gt;"wait"),"AT",IF(AIH!$BR34="AI",IF(Sheet1!$E34&lt;AIH!$BQ34-100,100,"wait"),0))</f>
        <v>0</v>
      </c>
      <c r="LV33" s="10">
        <f>IF(AND(LV32&gt;0,LV32&lt;&gt;"wait"),"AT",IF(AIH!$BR34="AI",IF(Sheet1!$E34&lt;AIH!$BQ34-150,150,"wait"),0))</f>
        <v>0</v>
      </c>
      <c r="LW33" s="10">
        <f>IF(AND(LW32&gt;0,LW32&lt;&gt;"wait"),"AT",IF(AIH!$BR34="AI",IF(Sheet1!$E34&lt;AIH!$BQ34-200,200,"wait"),0))</f>
        <v>0</v>
      </c>
      <c r="LX33" s="10">
        <f t="shared" si="32"/>
        <v>0</v>
      </c>
    </row>
    <row r="34" spans="1:336" x14ac:dyDescent="0.3">
      <c r="A34" t="str">
        <f>Sheet1!B34</f>
        <v>03/01 09:47</v>
      </c>
      <c r="B34">
        <f>Sheet1!D34</f>
        <v>29125</v>
      </c>
      <c r="C34">
        <f>Sheet1!E34</f>
        <v>29093</v>
      </c>
      <c r="E34">
        <f>MAX($B34:$B$162)</f>
        <v>29293</v>
      </c>
      <c r="F34">
        <f>MIN($C34:$C$162)</f>
        <v>29062</v>
      </c>
      <c r="H34" s="8">
        <f>IF(AND(H33&gt;0,H33&lt;&gt;"wait"),"AT",IF(AIH!$D35="AI",IF(Sheet1!$D35&gt;AIH!$C35+50,50,"wait"),0))</f>
        <v>0</v>
      </c>
      <c r="I34" s="8">
        <f>IF(AND(I33&gt;0,I33&lt;&gt;"wait"),"AT",IF(AIH!$D35="AI",IF(Sheet1!$D35&gt;AIH!$C35+100,100,"wait"),0))</f>
        <v>0</v>
      </c>
      <c r="J34" s="8">
        <f>IF(AND(J33&gt;0,J33&lt;&gt;"wait"),"AT",IF(AIH!$D35="AI",IF(Sheet1!$D35&gt;AIH!$C35+150,150,"wait"),0))</f>
        <v>0</v>
      </c>
      <c r="K34" s="8">
        <f>IF(AND(K33&gt;0,K33&lt;&gt;"wait"),"AT",IF(AIH!$D35="AI",IF(Sheet1!$D35&gt;AIH!$C35+200,200,"wait"),0))</f>
        <v>0</v>
      </c>
      <c r="L34" s="8">
        <f>IF(AND(L33&gt;0,L33&lt;&gt;"wait"),"AT",IF(AIH!$D35="AI",IF(Sheet1!$E35&lt;AIH!$C35-50,50,"wait"),0))</f>
        <v>0</v>
      </c>
      <c r="M34" s="8">
        <f>IF(AND(M33&gt;0,M33&lt;&gt;"wait"),"AT",IF(AIH!$D35="AI",IF(Sheet1!$E35&lt;AIH!$C35-100,100,"wait"),0))</f>
        <v>0</v>
      </c>
      <c r="N34" s="8">
        <f>IF(AND(N33&gt;0,N33&lt;&gt;"wait"),"AT",IF(AIH!$D35="AI",IF(Sheet1!$E35&lt;AIH!$C35-150,150,"wait"),0))</f>
        <v>0</v>
      </c>
      <c r="O34" s="8">
        <f>IF(AND(O33&gt;0,O33&lt;&gt;"wait"),"AT",IF(AIH!$D35="AI",IF(Sheet1!$E35&lt;AIH!$C35-200,200,"wait"),0))</f>
        <v>0</v>
      </c>
      <c r="P34" s="8">
        <f t="shared" si="0"/>
        <v>0</v>
      </c>
      <c r="R34" s="8">
        <f>IF(AND(R33&gt;0,R33&lt;&gt;"wait"),"AT",IF(AIH!$F35="AI",IF(Sheet1!$D35&gt;AIH!$E35+50,50,"wait"),0))</f>
        <v>0</v>
      </c>
      <c r="S34" s="8">
        <f>IF(AND(S33&gt;0,S33&lt;&gt;"wait"),"AT",IF(AIH!$F35="AI",IF(Sheet1!$D35&gt;AIH!$E35+100,100,"wait"),0))</f>
        <v>0</v>
      </c>
      <c r="T34" s="8">
        <f>IF(AND(T33&gt;0,T33&lt;&gt;"wait"),"AT",IF(AIH!$F35="AI",IF(Sheet1!$D35&gt;AIH!$E35+150,150,"wait"),0))</f>
        <v>0</v>
      </c>
      <c r="U34" s="8">
        <f>IF(AND(U33&gt;0,U33&lt;&gt;"wait"),"AT",IF(AIH!$F35="AI",IF(Sheet1!$D35&gt;AIH!$E35+200,200,"wait"),0))</f>
        <v>0</v>
      </c>
      <c r="V34" s="8">
        <f>IF(AND(V33&gt;0,V33&lt;&gt;"wait"),"AT",IF(AIH!$F35="AI",IF(Sheet1!$E35&lt;AIH!$E35-50,50,"wait"),0))</f>
        <v>0</v>
      </c>
      <c r="W34" s="8">
        <f>IF(AND(W33&gt;0,W33&lt;&gt;"wait"),"AT",IF(AIH!$F35="AI",IF(Sheet1!$E35&lt;AIH!$E35-100,100,"wait"),0))</f>
        <v>0</v>
      </c>
      <c r="X34" s="8">
        <f>IF(AND(X33&gt;0,X33&lt;&gt;"wait"),"AT",IF(AIH!$F35="AI",IF(Sheet1!$E35&lt;AIH!$E35-150,150,"wait"),0))</f>
        <v>0</v>
      </c>
      <c r="Y34" s="8">
        <f>IF(AND(Y33&gt;0,Y33&lt;&gt;"wait"),"AT",IF(AIH!$F35="AI",IF(Sheet1!$E35&lt;AIH!$E35-200,200,"wait"),0))</f>
        <v>0</v>
      </c>
      <c r="Z34" s="8">
        <f t="shared" si="1"/>
        <v>0</v>
      </c>
      <c r="AB34" s="8">
        <f>IF(AND(AB33&gt;0,AB33&lt;&gt;"wait"),"AT",IF(AIH!$H35="AI",IF(Sheet1!$D35&gt;AIH!$G35+50,50,"wait"),0))</f>
        <v>0</v>
      </c>
      <c r="AC34" s="8">
        <f>IF(AND(AC33&gt;0,AC33&lt;&gt;"wait"),"AT",IF(AIH!$H35="AI",IF(Sheet1!$D35&gt;AIH!$G35+100,100,"wait"),0))</f>
        <v>0</v>
      </c>
      <c r="AD34" s="8">
        <f>IF(AND(AD33&gt;0,AD33&lt;&gt;"wait"),"AT",IF(AIH!$H35="AI",IF(Sheet1!$D35&gt;AIH!$G35+150,150,"wait"),0))</f>
        <v>0</v>
      </c>
      <c r="AE34" s="8">
        <f>IF(AND(AE33&gt;0,AE33&lt;&gt;"wait"),"AT",IF(AIH!$H35="AI",IF(Sheet1!$D35&gt;AIH!$G35+200,200,"wait"),0))</f>
        <v>0</v>
      </c>
      <c r="AF34" s="8">
        <f>IF(AND(AF33&gt;0,AF33&lt;&gt;"wait"),"AT",IF(AIH!$H35="AI",IF(Sheet1!$E35&lt;AIH!$G35-50,50,"wait"),0))</f>
        <v>0</v>
      </c>
      <c r="AG34" s="8">
        <f>IF(AND(AG33&gt;0,AG33&lt;&gt;"wait"),"AT",IF(AIH!$H35="AI",IF(Sheet1!$E35&lt;AIH!$G35-100,100,"wait"),0))</f>
        <v>0</v>
      </c>
      <c r="AH34" s="8">
        <f>IF(AND(AH33&gt;0,AH33&lt;&gt;"wait"),"AT",IF(AIH!$H35="AI",IF(Sheet1!$E35&lt;AIH!$G35-150,150,"wait"),0))</f>
        <v>0</v>
      </c>
      <c r="AI34" s="8">
        <f>IF(AND(AI33&gt;0,AI33&lt;&gt;"wait"),"AT",IF(AIH!$H35="AI",IF(Sheet1!$E35&lt;AIH!$G35-200,200,"wait"),0))</f>
        <v>0</v>
      </c>
      <c r="AJ34" s="8">
        <f t="shared" si="2"/>
        <v>0</v>
      </c>
      <c r="AL34" s="8">
        <f>IF(AND(AL33&gt;0,AL33&lt;&gt;"wait"),"AT",IF(AIH!$J35="AI",IF(Sheet1!$D35&gt;AIH!$I35+50,50,"wait"),0))</f>
        <v>0</v>
      </c>
      <c r="AM34" s="8">
        <f>IF(AND(AM33&gt;0,AM33&lt;&gt;"wait"),"AT",IF(AIH!$J35="AI",IF(Sheet1!$D35&gt;AIH!$I35+100,100,"wait"),0))</f>
        <v>0</v>
      </c>
      <c r="AN34" s="8">
        <f>IF(AND(AN33&gt;0,AN33&lt;&gt;"wait"),"AT",IF(AIH!$J35="AI",IF(Sheet1!$D35&gt;AIH!$I35+150,150,"wait"),0))</f>
        <v>0</v>
      </c>
      <c r="AO34" s="8">
        <f>IF(AND(AO33&gt;0,AO33&lt;&gt;"wait"),"AT",IF(AIH!$J35="AI",IF(Sheet1!$D35&gt;AIH!$I35+200,200,"wait"),0))</f>
        <v>0</v>
      </c>
      <c r="AP34" s="8">
        <f>IF(AND(AP33&gt;0,AP33&lt;&gt;"wait"),"AT",IF(AIH!$J35="AI",IF(Sheet1!$E35&lt;AIH!$I35-50,50,"wait"),0))</f>
        <v>0</v>
      </c>
      <c r="AQ34" s="8">
        <f>IF(AND(AQ33&gt;0,AQ33&lt;&gt;"wait"),"AT",IF(AIH!$J35="AI",IF(Sheet1!$E35&lt;AIH!$I35-100,100,"wait"),0))</f>
        <v>0</v>
      </c>
      <c r="AR34" s="8">
        <f>IF(AND(AR33&gt;0,AR33&lt;&gt;"wait"),"AT",IF(AIH!$J35="AI",IF(Sheet1!$E35&lt;AIH!$I35-150,150,"wait"),0))</f>
        <v>0</v>
      </c>
      <c r="AS34" s="8">
        <f>IF(AND(AS33&gt;0,AS33&lt;&gt;"wait"),"AT",IF(AIH!$J35="AI",IF(Sheet1!$E35&lt;AIH!$I35-200,200,"wait"),0))</f>
        <v>0</v>
      </c>
      <c r="AT34" s="8">
        <f t="shared" si="3"/>
        <v>0</v>
      </c>
      <c r="AU34" s="8"/>
      <c r="AV34" s="8">
        <f>IF(AND(AV33&gt;0,AV33&lt;&gt;"wait"),"AT",IF(AIH!$L35="AI",IF(Sheet1!$D35&gt;AIH!$K35+50,50,"wait"),0))</f>
        <v>0</v>
      </c>
      <c r="AW34" s="8">
        <f>IF(AND(AW33&gt;0,AW33&lt;&gt;"wait"),"AT",IF(AIH!$L35="AI",IF(Sheet1!$D35&gt;AIH!$K35+100,100,"wait"),0))</f>
        <v>0</v>
      </c>
      <c r="AX34" s="8">
        <f>IF(AND(AX33&gt;0,AX33&lt;&gt;"wait"),"AT",IF(AIH!$L35="AI",IF(Sheet1!$D35&gt;AIH!$K35+150,150,"wait"),0))</f>
        <v>0</v>
      </c>
      <c r="AY34" s="8">
        <f>IF(AND(AY33&gt;0,AY33&lt;&gt;"wait"),"AT",IF(AIH!$L35="AI",IF(Sheet1!$D35&gt;AIH!$K35+200,200,"wait"),0))</f>
        <v>0</v>
      </c>
      <c r="AZ34" s="8">
        <f>IF(AND(AZ33&gt;0,AZ33&lt;&gt;"wait"),"AT",IF(AIH!$L35="AI",IF(Sheet1!$E35&lt;AIH!$K35-50,50,"wait"),0))</f>
        <v>0</v>
      </c>
      <c r="BA34" s="8">
        <f>IF(AND(BA33&gt;0,BA33&lt;&gt;"wait"),"AT",IF(AIH!$L35="AI",IF(Sheet1!$E35&lt;AIH!$K35-100,100,"wait"),0))</f>
        <v>0</v>
      </c>
      <c r="BB34" s="8">
        <f>IF(AND(BB33&gt;0,BB33&lt;&gt;"wait"),"AT",IF(AIH!$L35="AI",IF(Sheet1!$E35&lt;AIH!$K35-150,150,"wait"),0))</f>
        <v>0</v>
      </c>
      <c r="BC34" s="8">
        <f>IF(AND(BC33&gt;0,BC33&lt;&gt;"wait"),"AT",IF(AIH!$L35="AI",IF(Sheet1!$E35&lt;AIH!$K35-200,200,"wait"),0))</f>
        <v>0</v>
      </c>
      <c r="BD34" s="8">
        <f t="shared" si="4"/>
        <v>0</v>
      </c>
      <c r="BE34" s="8"/>
      <c r="BF34" s="8">
        <f>IF(AND(BF33&gt;0,BF33&lt;&gt;"wait"),"AT",IF(AIH!$N35="AI",IF(Sheet1!$D35&gt;AIH!$M35+50,50,"wait"),0))</f>
        <v>0</v>
      </c>
      <c r="BG34" s="8">
        <f>IF(AND(BG33&gt;0,BG33&lt;&gt;"wait"),"AT",IF(AIH!$N35="AI",IF(Sheet1!$D35&gt;AIH!$M35+100,100,"wait"),0))</f>
        <v>0</v>
      </c>
      <c r="BH34" s="8">
        <f>IF(AND(BH33&gt;0,BH33&lt;&gt;"wait"),"AT",IF(AIH!$N35="AI",IF(Sheet1!$D35&gt;AIH!$M35+150,150,"wait"),0))</f>
        <v>0</v>
      </c>
      <c r="BI34" s="8">
        <f>IF(AND(BI33&gt;0,BI33&lt;&gt;"wait"),"AT",IF(AIH!$N35="AI",IF(Sheet1!$D35&gt;AIH!$M35+200,200,"wait"),0))</f>
        <v>0</v>
      </c>
      <c r="BJ34" s="8">
        <f>IF(AND(BJ33&gt;0,BJ33&lt;&gt;"wait"),"AT",IF(AIH!$N35="AI",IF(Sheet1!$E35&lt;AIH!$M35-50,50,"wait"),0))</f>
        <v>0</v>
      </c>
      <c r="BK34" s="8">
        <f>IF(AND(BK33&gt;0,BK33&lt;&gt;"wait"),"AT",IF(AIH!$N35="AI",IF(Sheet1!$E35&lt;AIH!$M35-100,100,"wait"),0))</f>
        <v>0</v>
      </c>
      <c r="BL34" s="8">
        <f>IF(AND(BL33&gt;0,BL33&lt;&gt;"wait"),"AT",IF(AIH!$N35="AI",IF(Sheet1!$E35&lt;AIH!$M35-150,150,"wait"),0))</f>
        <v>0</v>
      </c>
      <c r="BM34" s="8">
        <f>IF(AND(BM33&gt;0,BM33&lt;&gt;"wait"),"AT",IF(AIH!$N35="AI",IF(Sheet1!$E35&lt;AIH!$M35-200,200,"wait"),0))</f>
        <v>0</v>
      </c>
      <c r="BN34" s="8">
        <f t="shared" si="5"/>
        <v>0</v>
      </c>
      <c r="BO34" s="8"/>
      <c r="BP34" s="8">
        <f>IF(AND(BP33&gt;0,BP33&lt;&gt;"wait"),"AT",IF(AIH!$P35="AI",IF(Sheet1!$D35&gt;AIH!$O35+50,50,"wait"),0))</f>
        <v>0</v>
      </c>
      <c r="BQ34" s="8">
        <f>IF(AND(BQ33&gt;0,BQ33&lt;&gt;"wait"),"AT",IF(AIH!$P35="AI",IF(Sheet1!$D35&gt;AIH!$O35+100,100,"wait"),0))</f>
        <v>0</v>
      </c>
      <c r="BR34" s="8">
        <f>IF(AND(BR33&gt;0,BR33&lt;&gt;"wait"),"AT",IF(AIH!$P35="AI",IF(Sheet1!$D35&gt;AIH!$O35+150,150,"wait"),0))</f>
        <v>0</v>
      </c>
      <c r="BS34" s="8">
        <f>IF(AND(BS33&gt;0,BS33&lt;&gt;"wait"),"AT",IF(AIH!$P35="AI",IF(Sheet1!$D35&gt;AIH!$O35+200,200,"wait"),0))</f>
        <v>0</v>
      </c>
      <c r="BT34" s="8">
        <f>IF(AND(BT33&gt;0,BT33&lt;&gt;"wait"),"AT",IF(AIH!$P35="AI",IF(Sheet1!$E35&lt;AIH!$O35-50,50,"wait"),0))</f>
        <v>0</v>
      </c>
      <c r="BU34" s="8">
        <f>IF(AND(BU33&gt;0,BU33&lt;&gt;"wait"),"AT",IF(AIH!$P35="AI",IF(Sheet1!$E35&lt;AIH!$O35-100,100,"wait"),0))</f>
        <v>0</v>
      </c>
      <c r="BV34" s="8">
        <f>IF(AND(BV33&gt;0,BV33&lt;&gt;"wait"),"AT",IF(AIH!$P35="AI",IF(Sheet1!$E35&lt;AIH!$O35-150,150,"wait"),0))</f>
        <v>0</v>
      </c>
      <c r="BW34" s="8">
        <f>IF(AND(BW33&gt;0,BW33&lt;&gt;"wait"),"AT",IF(AIH!$P35="AI",IF(Sheet1!$E35&lt;AIH!$O35-200,200,"wait"),0))</f>
        <v>0</v>
      </c>
      <c r="BX34" s="8">
        <f t="shared" si="6"/>
        <v>0</v>
      </c>
      <c r="BY34" s="8"/>
      <c r="BZ34" s="8">
        <f>IF(AND(BZ33&gt;0,BZ33&lt;&gt;"wait"),"AT",IF(AIH!$R35="AI",IF(Sheet1!$D35&gt;AIH!$Q35+50,50,"wait"),0))</f>
        <v>0</v>
      </c>
      <c r="CA34" s="8">
        <f>IF(AND(CA33&gt;0,CA33&lt;&gt;"wait"),"AT",IF(AIH!$R35="AI",IF(Sheet1!$D35&gt;AIH!$Q35+100,100,"wait"),0))</f>
        <v>0</v>
      </c>
      <c r="CB34" s="8">
        <f>IF(AND(CB33&gt;0,CB33&lt;&gt;"wait"),"AT",IF(AIH!$R35="AI",IF(Sheet1!$D35&gt;AIH!$Q35+150,150,"wait"),0))</f>
        <v>0</v>
      </c>
      <c r="CC34" s="8">
        <f>IF(AND(CC33&gt;0,CC33&lt;&gt;"wait"),"AT",IF(AIH!$R35="AI",IF(Sheet1!$D35&gt;AIH!$Q35+200,200,"wait"),0))</f>
        <v>0</v>
      </c>
      <c r="CD34" s="8">
        <f>IF(AND(CD33&gt;0,CD33&lt;&gt;"wait"),"AT",IF(AIH!$R35="AI",IF(Sheet1!$E35&lt;AIH!$Q35-50,50,"wait"),0))</f>
        <v>0</v>
      </c>
      <c r="CE34" s="8">
        <f>IF(AND(CE33&gt;0,CE33&lt;&gt;"wait"),"AT",IF(AIH!$R35="AI",IF(Sheet1!$E35&lt;AIH!$Q35-100,100,"wait"),0))</f>
        <v>0</v>
      </c>
      <c r="CF34" s="8">
        <f>IF(AND(CF33&gt;0,CF33&lt;&gt;"wait"),"AT",IF(AIH!$R35="AI",IF(Sheet1!$E35&lt;AIH!$Q35-150,150,"wait"),0))</f>
        <v>0</v>
      </c>
      <c r="CG34" s="8">
        <f>IF(AND(CG33&gt;0,CG33&lt;&gt;"wait"),"AT",IF(AIH!$R35="AI",IF(Sheet1!$E35&lt;AIH!$Q35-200,200,"wait"),0))</f>
        <v>0</v>
      </c>
      <c r="CH34" s="8">
        <f t="shared" si="7"/>
        <v>0</v>
      </c>
      <c r="CI34" s="8"/>
      <c r="CJ34" s="8">
        <f>IF(AND(CJ33&gt;0,CJ33&lt;&gt;"wait"),"AT",IF(AIH!$T35="AI",IF(Sheet1!$D35&gt;AIH!$S35+50,50,"wait"),0))</f>
        <v>0</v>
      </c>
      <c r="CK34" s="8">
        <f>IF(AND(CK33&gt;0,CK33&lt;&gt;"wait"),"AT",IF(AIH!$T35="AI",IF(Sheet1!$D35&gt;AIH!$S35+100,100,"wait"),0))</f>
        <v>0</v>
      </c>
      <c r="CL34" s="8">
        <f>IF(AND(CL33&gt;0,CL33&lt;&gt;"wait"),"AT",IF(AIH!$T35="AI",IF(Sheet1!$D35&gt;AIH!$S35+150,150,"wait"),0))</f>
        <v>0</v>
      </c>
      <c r="CM34" s="8">
        <f>IF(AND(CM33&gt;0,CM33&lt;&gt;"wait"),"AT",IF(AIH!$T35="AI",IF(Sheet1!$D35&gt;AIH!$S35+200,200,"wait"),0))</f>
        <v>0</v>
      </c>
      <c r="CN34" s="8">
        <f>IF(AND(CN33&gt;0,CN33&lt;&gt;"wait"),"AT",IF(AIH!$T35="AI",IF(Sheet1!$E35&lt;AIH!$S35-50,50,"wait"),0))</f>
        <v>0</v>
      </c>
      <c r="CO34" s="8">
        <f>IF(AND(CO33&gt;0,CO33&lt;&gt;"wait"),"AT",IF(AIH!$T35="AI",IF(Sheet1!$E35&lt;AIH!$S35-100,100,"wait"),0))</f>
        <v>0</v>
      </c>
      <c r="CP34" s="8">
        <f>IF(AND(CP33&gt;0,CP33&lt;&gt;"wait"),"AT",IF(AIH!$T35="AI",IF(Sheet1!$E35&lt;AIH!$S35-150,150,"wait"),0))</f>
        <v>0</v>
      </c>
      <c r="CQ34" s="8">
        <f>IF(AND(CQ33&gt;0,CQ33&lt;&gt;"wait"),"AT",IF(AIH!$T35="AI",IF(Sheet1!$E35&lt;AIH!$S35-200,200,"wait"),0))</f>
        <v>0</v>
      </c>
      <c r="CR34" s="8">
        <f t="shared" si="8"/>
        <v>0</v>
      </c>
      <c r="CS34" s="8"/>
      <c r="CT34" s="8">
        <f>IF(AND(CT33&gt;0,CT33&lt;&gt;"wait"),"AT",IF(AIH!$V35="AI",IF(Sheet1!$D35&gt;AIH!$U35+50,50,"wait"),0))</f>
        <v>0</v>
      </c>
      <c r="CU34" s="8">
        <f>IF(AND(CU33&gt;0,CU33&lt;&gt;"wait"),"AT",IF(AIH!$V35="AI",IF(Sheet1!$D35&gt;AIH!$U35+100,100,"wait"),0))</f>
        <v>0</v>
      </c>
      <c r="CV34" s="8">
        <f>IF(AND(CV33&gt;0,CV33&lt;&gt;"wait"),"AT",IF(AIH!$V35="AI",IF(Sheet1!$D35&gt;AIH!$U35+150,150,"wait"),0))</f>
        <v>0</v>
      </c>
      <c r="CW34" s="8">
        <f>IF(AND(CW33&gt;0,CW33&lt;&gt;"wait"),"AT",IF(AIH!$V35="AI",IF(Sheet1!$D35&gt;AIH!$U35+200,200,"wait"),0))</f>
        <v>0</v>
      </c>
      <c r="CX34" s="8">
        <f>IF(AND(CX33&gt;0,CX33&lt;&gt;"wait"),"AT",IF(AIH!$V35="AI",IF(Sheet1!$E35&lt;AIH!$U35-50,50,"wait"),0))</f>
        <v>0</v>
      </c>
      <c r="CY34" s="8">
        <f>IF(AND(CY33&gt;0,CY33&lt;&gt;"wait"),"AT",IF(AIH!$V35="AI",IF(Sheet1!$E35&lt;AIH!$U35-100,100,"wait"),0))</f>
        <v>0</v>
      </c>
      <c r="CZ34" s="8">
        <f>IF(AND(CZ33&gt;0,CZ33&lt;&gt;"wait"),"AT",IF(AIH!$V35="AI",IF(Sheet1!$E35&lt;AIH!$U35-150,150,"wait"),0))</f>
        <v>0</v>
      </c>
      <c r="DA34" s="8">
        <f>IF(AND(DA33&gt;0,DA33&lt;&gt;"wait"),"AT",IF(AIH!$V35="AI",IF(Sheet1!$E35&lt;AIH!$U35-200,200,"wait"),0))</f>
        <v>0</v>
      </c>
      <c r="DB34" s="8">
        <f t="shared" si="9"/>
        <v>0</v>
      </c>
      <c r="DC34" s="8"/>
      <c r="DD34" s="8">
        <f>IF(AND(DD33&gt;0,DD33&lt;&gt;"wait"),"AT",IF(AIH!$X35="AI",IF(Sheet1!$D35&gt;AIH!$W35+50,50,"wait"),0))</f>
        <v>0</v>
      </c>
      <c r="DE34" s="8">
        <f>IF(AND(DE33&gt;0,DE33&lt;&gt;"wait"),"AT",IF(AIH!$X35="AI",IF(Sheet1!$D35&gt;AIH!$W35+100,100,"wait"),0))</f>
        <v>0</v>
      </c>
      <c r="DF34" s="8">
        <f>IF(AND(DF33&gt;0,DF33&lt;&gt;"wait"),"AT",IF(AIH!$X35="AI",IF(Sheet1!$D35&gt;AIH!$W35+150,150,"wait"),0))</f>
        <v>0</v>
      </c>
      <c r="DG34" s="8">
        <f>IF(AND(DG33&gt;0,DG33&lt;&gt;"wait"),"AT",IF(AIH!$X35="AI",IF(Sheet1!$D35&gt;AIH!$W35+200,200,"wait"),0))</f>
        <v>0</v>
      </c>
      <c r="DH34" s="8">
        <f>IF(AND(DH33&gt;0,DH33&lt;&gt;"wait"),"AT",IF(AIH!$X35="AI",IF(Sheet1!$E35&lt;AIH!$W35-50,50,"wait"),0))</f>
        <v>0</v>
      </c>
      <c r="DI34" s="8">
        <f>IF(AND(DI33&gt;0,DI33&lt;&gt;"wait"),"AT",IF(AIH!$X35="AI",IF(Sheet1!$E35&lt;AIH!$W35-100,100,"wait"),0))</f>
        <v>0</v>
      </c>
      <c r="DJ34" s="8">
        <f>IF(AND(DJ33&gt;0,DJ33&lt;&gt;"wait"),"AT",IF(AIH!$X35="AI",IF(Sheet1!$E35&lt;AIH!$W35-150,150,"wait"),0))</f>
        <v>0</v>
      </c>
      <c r="DK34" s="8">
        <f>IF(AND(DK33&gt;0,DK33&lt;&gt;"wait"),"AT",IF(AIH!$X35="AI",IF(Sheet1!$E35&lt;AIH!$W35-200,200,"wait"),0))</f>
        <v>0</v>
      </c>
      <c r="DL34" s="8">
        <f t="shared" si="10"/>
        <v>0</v>
      </c>
      <c r="DN34" s="10">
        <f>IF(AND(DN33&gt;0,DN33&lt;&gt;"wait"),"AT",IF(AIH!$AA35="AI",IF(Sheet1!$D35&gt;AIH!$Z35+50,50,"wait"),0))</f>
        <v>0</v>
      </c>
      <c r="DO34" s="10">
        <f>IF(AND(DO33&gt;0,DO33&lt;&gt;"wait"),"AT",IF(AIH!$AA35="AI",IF(Sheet1!$D35&gt;AIH!$Z35+100,100,"wait"),0))</f>
        <v>0</v>
      </c>
      <c r="DP34" s="10">
        <f>IF(AND(DP33&gt;0,DP33&lt;&gt;"wait"),"AT",IF(AIH!$AA35="AI",IF(Sheet1!$D35&gt;AIH!$Z35+150,150,"wait"),0))</f>
        <v>0</v>
      </c>
      <c r="DQ34" s="10">
        <f>IF(AND(DQ33&gt;0,DQ33&lt;&gt;"wait"),"AT",IF(AIH!$AA35="AI",IF(Sheet1!$D35&gt;AIH!$Z35+200,200,"wait"),0))</f>
        <v>0</v>
      </c>
      <c r="DR34" s="10">
        <f>IF(AND(DR33&gt;0,DR33&lt;&gt;"wait"),"AT",IF(AIH!$AA35="AI",IF(Sheet1!$E35&lt;AIH!$Z35-50,50,"wait"),0))</f>
        <v>0</v>
      </c>
      <c r="DS34" s="10">
        <f>IF(AND(DS33&gt;0,DS33&lt;&gt;"wait"),"AT",IF(AIH!$AA35="AI",IF(Sheet1!$E35&lt;AIH!$Z35-100,100,"wait"),0))</f>
        <v>0</v>
      </c>
      <c r="DT34" s="10">
        <f>IF(AND(DT33&gt;0,DT33&lt;&gt;"wait"),"AT",IF(AIH!$AA35="AI",IF(Sheet1!$E35&lt;AIH!$Z35-150,150,"wait"),0))</f>
        <v>0</v>
      </c>
      <c r="DU34" s="10">
        <f>IF(AND(DU33&gt;0,DU33&lt;&gt;"wait"),"AT",IF(AIH!$AA35="AI",IF(Sheet1!$E35&lt;AIH!$Z35-200,200,"wait"),0))</f>
        <v>0</v>
      </c>
      <c r="DV34" s="10">
        <f t="shared" si="11"/>
        <v>0</v>
      </c>
      <c r="DX34" s="10">
        <f>IF(AND(DX33&gt;0,DX33&lt;&gt;"wait"),"AT",IF(AIH!$AC35="AI",IF(Sheet1!$D35&gt;AIH!$AB35+50,50,"wait"),0))</f>
        <v>0</v>
      </c>
      <c r="DY34" s="10">
        <f>IF(AND(DY33&gt;0,DY33&lt;&gt;"wait"),"AT",IF(AIH!$AC35="AI",IF(Sheet1!$D35&gt;AIH!$AB35+100,100,"wait"),0))</f>
        <v>0</v>
      </c>
      <c r="DZ34" s="10">
        <f>IF(AND(DZ33&gt;0,DZ33&lt;&gt;"wait"),"AT",IF(AIH!$AC35="AI",IF(Sheet1!$D35&gt;AIH!$AB35+150,150,"wait"),0))</f>
        <v>0</v>
      </c>
      <c r="EA34" s="10">
        <f>IF(AND(EA33&gt;0,EA33&lt;&gt;"wait"),"AT",IF(AIH!$AC35="AI",IF(Sheet1!$D35&gt;AIH!$AB35+200,200,"wait"),0))</f>
        <v>0</v>
      </c>
      <c r="EB34" s="10">
        <f>IF(AND(EB33&gt;0,EB33&lt;&gt;"wait"),"AT",IF(AIH!$AC35="AI",IF(Sheet1!$E35&lt;AIH!$AB35-50,50,"wait"),0))</f>
        <v>0</v>
      </c>
      <c r="EC34" s="10">
        <f>IF(AND(EC33&gt;0,EC33&lt;&gt;"wait"),"AT",IF(AIH!$AC35="AI",IF(Sheet1!$E35&lt;AIH!$AB35-100,100,"wait"),0))</f>
        <v>0</v>
      </c>
      <c r="ED34" s="10">
        <f>IF(AND(ED33&gt;0,ED33&lt;&gt;"wait"),"AT",IF(AIH!$AC35="AI",IF(Sheet1!$E35&lt;AIH!$AB35-150,150,"wait"),0))</f>
        <v>0</v>
      </c>
      <c r="EE34" s="10">
        <f>IF(AND(EE33&gt;0,EE33&lt;&gt;"wait"),"AT",IF(AIH!$AC35="AI",IF(Sheet1!$E35&lt;AIH!$AB35-200,200,"wait"),0))</f>
        <v>0</v>
      </c>
      <c r="EF34" s="10">
        <f t="shared" si="12"/>
        <v>0</v>
      </c>
      <c r="EH34" s="10">
        <f>IF(AND(EH33&gt;0,EH33&lt;&gt;"wait"),"AT",IF(AIH!$AE35="AI",IF(Sheet1!$D35&gt;AIH!$AD35+50,50,"wait"),0))</f>
        <v>0</v>
      </c>
      <c r="EI34" s="10">
        <f>IF(AND(EI33&gt;0,EI33&lt;&gt;"wait"),"AT",IF(AIH!$AE35="AI",IF(Sheet1!$D35&gt;AIH!$AD35+100,100,"wait"),0))</f>
        <v>0</v>
      </c>
      <c r="EJ34" s="10">
        <f>IF(AND(EJ33&gt;0,EJ33&lt;&gt;"wait"),"AT",IF(AIH!$AE35="AI",IF(Sheet1!$D35&gt;AIH!$AD35+150,150,"wait"),0))</f>
        <v>0</v>
      </c>
      <c r="EK34" s="10">
        <f>IF(AND(EK33&gt;0,EK33&lt;&gt;"wait"),"AT",IF(AIH!$AE35="AI",IF(Sheet1!$D35&gt;AIH!$AD35+200,200,"wait"),0))</f>
        <v>0</v>
      </c>
      <c r="EL34" s="10">
        <f>IF(AND(EL33&gt;0,EL33&lt;&gt;"wait"),"AT",IF(AIH!$AE35="AI",IF(Sheet1!$E35&lt;AIH!$AD35-50,50,"wait"),0))</f>
        <v>0</v>
      </c>
      <c r="EM34" s="10">
        <f>IF(AND(EM33&gt;0,EM33&lt;&gt;"wait"),"AT",IF(AIH!$AE35="AI",IF(Sheet1!$E35&lt;AIH!$AD35-100,100,"wait"),0))</f>
        <v>0</v>
      </c>
      <c r="EN34" s="10">
        <f>IF(AND(EN33&gt;0,EN33&lt;&gt;"wait"),"AT",IF(AIH!$AE35="AI",IF(Sheet1!$E35&lt;AIH!$AD35-150,150,"wait"),0))</f>
        <v>0</v>
      </c>
      <c r="EO34" s="10">
        <f>IF(AND(EO33&gt;0,EO33&lt;&gt;"wait"),"AT",IF(AIH!$AE35="AI",IF(Sheet1!$E35&lt;AIH!$AD35-200,200,"wait"),0))</f>
        <v>0</v>
      </c>
      <c r="EP34" s="10">
        <f t="shared" si="13"/>
        <v>0</v>
      </c>
      <c r="ER34" s="10">
        <f>IF(AND(ER33&gt;0,ER33&lt;&gt;"wait"),"AT",IF(AIH!$AG35="AI",IF(Sheet1!$D35&gt;AIH!$AF35+50,50,"wait"),0))</f>
        <v>0</v>
      </c>
      <c r="ES34" s="10">
        <f>IF(AND(ES33&gt;0,ES33&lt;&gt;"wait"),"AT",IF(AIH!$AG35="AI",IF(Sheet1!$D35&gt;AIH!$AF35+100,100,"wait"),0))</f>
        <v>0</v>
      </c>
      <c r="ET34" s="10">
        <f>IF(AND(ET33&gt;0,ET33&lt;&gt;"wait"),"AT",IF(AIH!$AG35="AI",IF(Sheet1!$D35&gt;AIH!$AF35+150,150,"wait"),0))</f>
        <v>0</v>
      </c>
      <c r="EU34" s="10">
        <f>IF(AND(EU33&gt;0,EU33&lt;&gt;"wait"),"AT",IF(AIH!$AG35="AI",IF(Sheet1!$D35&gt;AIH!$AF35+200,200,"wait"),0))</f>
        <v>0</v>
      </c>
      <c r="EV34" s="10">
        <f>IF(AND(EV33&gt;0,EV33&lt;&gt;"wait"),"AT",IF(AIH!$AG35="AI",IF(Sheet1!$E35&lt;AIH!$AF35-50,50,"wait"),0))</f>
        <v>0</v>
      </c>
      <c r="EW34" s="10">
        <f>IF(AND(EW33&gt;0,EW33&lt;&gt;"wait"),"AT",IF(AIH!$AG35="AI",IF(Sheet1!$E35&lt;AIH!$AF35-100,100,"wait"),0))</f>
        <v>0</v>
      </c>
      <c r="EX34" s="10">
        <f>IF(AND(EX33&gt;0,EX33&lt;&gt;"wait"),"AT",IF(AIH!$AG35="AI",IF(Sheet1!$E35&lt;AIH!$AF35-150,150,"wait"),0))</f>
        <v>0</v>
      </c>
      <c r="EY34" s="10">
        <f>IF(AND(EY33&gt;0,EY33&lt;&gt;"wait"),"AT",IF(AIH!$AG35="AI",IF(Sheet1!$E35&lt;AIH!$AF35-200,200,"wait"),0))</f>
        <v>0</v>
      </c>
      <c r="EZ34" s="10">
        <f t="shared" si="14"/>
        <v>0</v>
      </c>
      <c r="FB34" s="10">
        <f>IF(AND(FB33&gt;0,FB33&lt;&gt;"wait"),"AT",IF(AIH!$AI35="AI",IF(Sheet1!$D35&gt;AIH!$AH35+50,50,"wait"),0))</f>
        <v>0</v>
      </c>
      <c r="FC34" s="10">
        <f>IF(AND(FC33&gt;0,FC33&lt;&gt;"wait"),"AT",IF(AIH!$AI35="AI",IF(Sheet1!$D35&gt;AIH!$AH35+100,100,"wait"),0))</f>
        <v>0</v>
      </c>
      <c r="FD34" s="10">
        <f>IF(AND(FD33&gt;0,FD33&lt;&gt;"wait"),"AT",IF(AIH!$AI35="AI",IF(Sheet1!$D35&gt;AIH!$AH35+150,150,"wait"),0))</f>
        <v>0</v>
      </c>
      <c r="FE34" s="10">
        <f>IF(AND(FE33&gt;0,FE33&lt;&gt;"wait"),"AT",IF(AIH!$AI35="AI",IF(Sheet1!$D35&gt;AIH!$AH35+200,200,"wait"),0))</f>
        <v>0</v>
      </c>
      <c r="FF34" s="10">
        <f>IF(AND(FF33&gt;0,FF33&lt;&gt;"wait"),"AT",IF(AIH!$AI35="AI",IF(Sheet1!$E35&lt;AIH!$AH35-50,50,"wait"),0))</f>
        <v>0</v>
      </c>
      <c r="FG34" s="10">
        <f>IF(AND(FG33&gt;0,FG33&lt;&gt;"wait"),"AT",IF(AIH!$AI35="AI",IF(Sheet1!$E35&lt;AIH!$AH35-100,100,"wait"),0))</f>
        <v>0</v>
      </c>
      <c r="FH34" s="10">
        <f>IF(AND(FH33&gt;0,FH33&lt;&gt;"wait"),"AT",IF(AIH!$AI35="AI",IF(Sheet1!$E35&lt;AIH!$AH35-150,150,"wait"),0))</f>
        <v>0</v>
      </c>
      <c r="FI34" s="10">
        <f>IF(AND(FI33&gt;0,FI33&lt;&gt;"wait"),"AT",IF(AIH!$AI35="AI",IF(Sheet1!$E35&lt;AIH!$AH35-200,200,"wait"),0))</f>
        <v>0</v>
      </c>
      <c r="FJ34" s="10">
        <f t="shared" si="15"/>
        <v>0</v>
      </c>
      <c r="FL34" s="10">
        <f>IF(AND(FL33&gt;0,FL33&lt;&gt;"wait"),"AT",IF(AIH!$AK35="AI",IF(Sheet1!$D35&gt;AIH!$AJ35+50,50,"wait"),0))</f>
        <v>0</v>
      </c>
      <c r="FM34" s="10">
        <f>IF(AND(FM33&gt;0,FM33&lt;&gt;"wait"),"AT",IF(AIH!$AK35="AI",IF(Sheet1!$D35&gt;AIH!$AJ35+100,100,"wait"),0))</f>
        <v>0</v>
      </c>
      <c r="FN34" s="10">
        <f>IF(AND(FN33&gt;0,FN33&lt;&gt;"wait"),"AT",IF(AIH!$AK35="AI",IF(Sheet1!$D35&gt;AIH!$AJ35+150,150,"wait"),0))</f>
        <v>0</v>
      </c>
      <c r="FO34" s="10">
        <f>IF(AND(FO33&gt;0,FO33&lt;&gt;"wait"),"AT",IF(AIH!$AK35="AI",IF(Sheet1!$D35&gt;AIH!$AJ35+200,200,"wait"),0))</f>
        <v>0</v>
      </c>
      <c r="FP34" s="10">
        <f>IF(AND(FP33&gt;0,FP33&lt;&gt;"wait"),"AT",IF(AIH!$AK35="AI",IF(Sheet1!$E35&lt;AIH!$AJ35-50,50,"wait"),0))</f>
        <v>0</v>
      </c>
      <c r="FQ34" s="10">
        <f>IF(AND(FQ33&gt;0,FQ33&lt;&gt;"wait"),"AT",IF(AIH!$AK35="AI",IF(Sheet1!$E35&lt;AIH!$AJ35-100,100,"wait"),0))</f>
        <v>0</v>
      </c>
      <c r="FR34" s="10">
        <f>IF(AND(FR33&gt;0,FR33&lt;&gt;"wait"),"AT",IF(AIH!$AK35="AI",IF(Sheet1!$E35&lt;AIH!$AJ35-150,150,"wait"),0))</f>
        <v>0</v>
      </c>
      <c r="FS34" s="10">
        <f>IF(AND(FS33&gt;0,FS33&lt;&gt;"wait"),"AT",IF(AIH!$AK35="AI",IF(Sheet1!$E35&lt;AIH!$AJ35-200,200,"wait"),0))</f>
        <v>0</v>
      </c>
      <c r="FT34" s="10">
        <f t="shared" si="16"/>
        <v>0</v>
      </c>
      <c r="FV34" s="10">
        <f>IF(AND(FV33&gt;0,FV33&lt;&gt;"wait"),"AT",IF(AIH!$AM35="AI",IF(Sheet1!$D35&gt;AIH!$AL35+50,50,"wait"),0))</f>
        <v>0</v>
      </c>
      <c r="FW34" s="10">
        <f>IF(AND(FW33&gt;0,FW33&lt;&gt;"wait"),"AT",IF(AIH!$AM35="AI",IF(Sheet1!$D35&gt;AIH!$AL35+100,100,"wait"),0))</f>
        <v>0</v>
      </c>
      <c r="FX34" s="10">
        <f>IF(AND(FX33&gt;0,FX33&lt;&gt;"wait"),"AT",IF(AIH!$AM35="AI",IF(Sheet1!$D35&gt;AIH!$AL35+150,150,"wait"),0))</f>
        <v>0</v>
      </c>
      <c r="FY34" s="10">
        <f>IF(AND(FY33&gt;0,FY33&lt;&gt;"wait"),"AT",IF(AIH!$AM35="AI",IF(Sheet1!$D35&gt;AIH!$AL35+200,200,"wait"),0))</f>
        <v>0</v>
      </c>
      <c r="FZ34" s="10">
        <f>IF(AND(FZ33&gt;0,FZ33&lt;&gt;"wait"),"AT",IF(AIH!$AM35="AI",IF(Sheet1!$E35&lt;AIH!$AL35-50,50,"wait"),0))</f>
        <v>0</v>
      </c>
      <c r="GA34" s="10">
        <f>IF(AND(GA33&gt;0,GA33&lt;&gt;"wait"),"AT",IF(AIH!$AM35="AI",IF(Sheet1!$E35&lt;AIH!$AL35-100,100,"wait"),0))</f>
        <v>0</v>
      </c>
      <c r="GB34" s="10">
        <f>IF(AND(GB33&gt;0,GB33&lt;&gt;"wait"),"AT",IF(AIH!$AM35="AI",IF(Sheet1!$E35&lt;AIH!$AL35-150,150,"wait"),0))</f>
        <v>0</v>
      </c>
      <c r="GC34" s="10">
        <f>IF(AND(GC33&gt;0,GC33&lt;&gt;"wait"),"AT",IF(AIH!$AM35="AI",IF(Sheet1!$E35&lt;AIH!$AL35-200,200,"wait"),0))</f>
        <v>0</v>
      </c>
      <c r="GD34" s="10">
        <f t="shared" si="17"/>
        <v>0</v>
      </c>
      <c r="GF34" s="10">
        <f>IF(AND(GF33&gt;0,GF33&lt;&gt;"wait"),"AT",IF(AIH!$AO35="AI",IF(Sheet1!$D35&gt;AIH!$AN35+50,50,"wait"),0))</f>
        <v>0</v>
      </c>
      <c r="GG34" s="10">
        <f>IF(AND(GG33&gt;0,GG33&lt;&gt;"wait"),"AT",IF(AIH!$AO35="AI",IF(Sheet1!$D35&gt;AIH!$AN35+100,100,"wait"),0))</f>
        <v>0</v>
      </c>
      <c r="GH34" s="10">
        <f>IF(AND(GH33&gt;0,GH33&lt;&gt;"wait"),"AT",IF(AIH!$AO35="AI",IF(Sheet1!$D35&gt;AIH!$AN35+150,150,"wait"),0))</f>
        <v>0</v>
      </c>
      <c r="GI34" s="10">
        <f>IF(AND(GI33&gt;0,GI33&lt;&gt;"wait"),"AT",IF(AIH!$AO35="AI",IF(Sheet1!$D35&gt;AIH!$AN35+200,200,"wait"),0))</f>
        <v>0</v>
      </c>
      <c r="GJ34" s="10">
        <f>IF(AND(GJ33&gt;0,GJ33&lt;&gt;"wait"),"AT",IF(AIH!$AO35="AI",IF(Sheet1!$E35&lt;AIH!$AN35-50,50,"wait"),0))</f>
        <v>0</v>
      </c>
      <c r="GK34" s="10">
        <f>IF(AND(GK33&gt;0,GK33&lt;&gt;"wait"),"AT",IF(AIH!$AO35="AI",IF(Sheet1!$E35&lt;AIH!$AN35-100,100,"wait"),0))</f>
        <v>0</v>
      </c>
      <c r="GL34" s="10">
        <f>IF(AND(GL33&gt;0,GL33&lt;&gt;"wait"),"AT",IF(AIH!$AO35="AI",IF(Sheet1!$E35&lt;AIH!$AN35-150,150,"wait"),0))</f>
        <v>0</v>
      </c>
      <c r="GM34" s="10">
        <f>IF(AND(GM33&gt;0,GM33&lt;&gt;"wait"),"AT",IF(AIH!$AO35="AI",IF(Sheet1!$E35&lt;AIH!$AN35-200,200,"wait"),0))</f>
        <v>0</v>
      </c>
      <c r="GN34" s="10">
        <f t="shared" si="18"/>
        <v>0</v>
      </c>
      <c r="GP34" s="10">
        <f>IF(AND(GP33&gt;0,GP33&lt;&gt;"wait"),"AT",IF(AIH!$AQ35="AI",IF(Sheet1!$D35&gt;AIH!$AP35+50,50,"wait"),0))</f>
        <v>0</v>
      </c>
      <c r="GQ34" s="10">
        <f>IF(AND(GQ33&gt;0,GQ33&lt;&gt;"wait"),"AT",IF(AIH!$AQ35="AI",IF(Sheet1!$D35&gt;AIH!$AP35+100,100,"wait"),0))</f>
        <v>0</v>
      </c>
      <c r="GR34" s="10">
        <f>IF(AND(GR33&gt;0,GR33&lt;&gt;"wait"),"AT",IF(AIH!$AQ35="AI",IF(Sheet1!$D35&gt;AIH!$AP35+150,150,"wait"),0))</f>
        <v>0</v>
      </c>
      <c r="GS34" s="10">
        <f>IF(AND(GS33&gt;0,GS33&lt;&gt;"wait"),"AT",IF(AIH!$AQ35="AI",IF(Sheet1!$D35&gt;AIH!$AP35+200,200,"wait"),0))</f>
        <v>0</v>
      </c>
      <c r="GT34" s="10">
        <f>IF(AND(GT33&gt;0,GT33&lt;&gt;"wait"),"AT",IF(AIH!$AQ35="AI",IF(Sheet1!$E35&lt;AIH!$AP35-50,50,"wait"),0))</f>
        <v>0</v>
      </c>
      <c r="GU34" s="10">
        <f>IF(AND(GU33&gt;0,GU33&lt;&gt;"wait"),"AT",IF(AIH!$AQ35="AI",IF(Sheet1!$E35&lt;AIH!$AP35-100,100,"wait"),0))</f>
        <v>0</v>
      </c>
      <c r="GV34" s="10">
        <f>IF(AND(GV33&gt;0,GV33&lt;&gt;"wait"),"AT",IF(AIH!$AQ35="AI",IF(Sheet1!$E35&lt;AIH!$AP35-150,150,"wait"),0))</f>
        <v>0</v>
      </c>
      <c r="GW34" s="10">
        <f>IF(AND(GW33&gt;0,GW33&lt;&gt;"wait"),"AT",IF(AIH!$AQ35="AI",IF(Sheet1!$E35&lt;AIH!$AP35-200,200,"wait"),0))</f>
        <v>0</v>
      </c>
      <c r="GX34" s="10">
        <f t="shared" si="19"/>
        <v>0</v>
      </c>
      <c r="GZ34" s="10">
        <f>IF(AND(GZ33&gt;0,GZ33&lt;&gt;"wait"),"AT",IF(AIH!$AS35="AI",IF(Sheet1!$D35&gt;AIH!$AR35+50,50,"wait"),0))</f>
        <v>0</v>
      </c>
      <c r="HA34" s="10">
        <f>IF(AND(HA33&gt;0,HA33&lt;&gt;"wait"),"AT",IF(AIH!$AS35="AI",IF(Sheet1!$D35&gt;AIH!$AR35+100,100,"wait"),0))</f>
        <v>0</v>
      </c>
      <c r="HB34" s="10">
        <f>IF(AND(HB33&gt;0,HB33&lt;&gt;"wait"),"AT",IF(AIH!$AS35="AI",IF(Sheet1!$D35&gt;AIH!$AR35+150,150,"wait"),0))</f>
        <v>0</v>
      </c>
      <c r="HC34" s="10">
        <f>IF(AND(HC33&gt;0,HC33&lt;&gt;"wait"),"AT",IF(AIH!$AS35="AI",IF(Sheet1!$D35&gt;AIH!$AR35+200,200,"wait"),0))</f>
        <v>0</v>
      </c>
      <c r="HD34" s="10">
        <f>IF(AND(HD33&gt;0,HD33&lt;&gt;"wait"),"AT",IF(AIH!$AS35="AI",IF(Sheet1!$E35&lt;AIH!$AR35-50,50,"wait"),0))</f>
        <v>0</v>
      </c>
      <c r="HE34" s="10">
        <f>IF(AND(HE33&gt;0,HE33&lt;&gt;"wait"),"AT",IF(AIH!$AS35="AI",IF(Sheet1!$E35&lt;AIH!$AR35-100,100,"wait"),0))</f>
        <v>0</v>
      </c>
      <c r="HF34" s="10">
        <f>IF(AND(HF33&gt;0,HF33&lt;&gt;"wait"),"AT",IF(AIH!$AS35="AI",IF(Sheet1!$E35&lt;AIH!$AR35-150,150,"wait"),0))</f>
        <v>0</v>
      </c>
      <c r="HG34" s="10">
        <f>IF(AND(HG33&gt;0,HG33&lt;&gt;"wait"),"AT",IF(AIH!$AS35="AI",IF(Sheet1!$E35&lt;AIH!$AR35-200,200,"wait"),0))</f>
        <v>0</v>
      </c>
      <c r="HH34" s="10">
        <f t="shared" si="20"/>
        <v>0</v>
      </c>
      <c r="HJ34" s="10">
        <f>IF(AND(HJ33&gt;0,HJ33&lt;&gt;"wait"),"AT",IF(AIH!$AU35="AI",IF(Sheet1!$D35&gt;AIH!$AT35+50,50,"wait"),0))</f>
        <v>0</v>
      </c>
      <c r="HK34" s="10">
        <f>IF(AND(HK33&gt;0,HK33&lt;&gt;"wait"),"AT",IF(AIH!$AU35="AI",IF(Sheet1!$D35&gt;AIH!$AT35+100,100,"wait"),0))</f>
        <v>0</v>
      </c>
      <c r="HL34" s="10">
        <f>IF(AND(HL33&gt;0,HL33&lt;&gt;"wait"),"AT",IF(AIH!$AU35="AI",IF(Sheet1!$D35&gt;AIH!$AT35+150,150,"wait"),0))</f>
        <v>0</v>
      </c>
      <c r="HM34" s="10">
        <f>IF(AND(HM33&gt;0,HM33&lt;&gt;"wait"),"AT",IF(AIH!$AU35="AI",IF(Sheet1!$D35&gt;AIH!$AT35+200,200,"wait"),0))</f>
        <v>0</v>
      </c>
      <c r="HN34" s="10">
        <f>IF(AND(HN33&gt;0,HN33&lt;&gt;"wait"),"AT",IF(AIH!$AU35="AI",IF(Sheet1!$E35&lt;AIH!$AT35-50,50,"wait"),0))</f>
        <v>0</v>
      </c>
      <c r="HO34" s="10">
        <f>IF(AND(HO33&gt;0,HO33&lt;&gt;"wait"),"AT",IF(AIH!$AU35="AI",IF(Sheet1!$E35&lt;AIH!$AT35-100,100,"wait"),0))</f>
        <v>0</v>
      </c>
      <c r="HP34" s="10">
        <f>IF(AND(HP33&gt;0,HP33&lt;&gt;"wait"),"AT",IF(AIH!$AU35="AI",IF(Sheet1!$E35&lt;AIH!$AT35-150,150,"wait"),0))</f>
        <v>0</v>
      </c>
      <c r="HQ34" s="10">
        <f>IF(AND(HQ33&gt;0,HQ33&lt;&gt;"wait"),"AT",IF(AIH!$AU35="AI",IF(Sheet1!$E35&lt;AIH!$AT35-200,200,"wait"),0))</f>
        <v>0</v>
      </c>
      <c r="HR34" s="10">
        <f t="shared" si="21"/>
        <v>0</v>
      </c>
      <c r="HT34" s="10">
        <f>IF(AND(HT33&gt;0,HT33&lt;&gt;"wait"),"AT",IF(AIH!$AX35="AI",IF(Sheet1!$D35&gt;AIH!$AW35+50,50,"wait"),0))</f>
        <v>0</v>
      </c>
      <c r="HU34" s="10">
        <f>IF(AND(HU33&gt;0,HU33&lt;&gt;"wait"),"AT",IF(AIH!$AX35="AI",IF(Sheet1!$D35&gt;AIH!$AW35+100,100,"wait"),0))</f>
        <v>0</v>
      </c>
      <c r="HV34" s="10">
        <f>IF(AND(HV33&gt;0,HV33&lt;&gt;"wait"),"AT",IF(AIH!$AX35="AI",IF(Sheet1!$D35&gt;AIH!$AW35+150,150,"wait"),0))</f>
        <v>0</v>
      </c>
      <c r="HW34" s="10">
        <f>IF(AND(HW33&gt;0,HW33&lt;&gt;"wait"),"AT",IF(AIH!$AX35="AI",IF(Sheet1!$D35&gt;AIH!$AW35+200,200,"wait"),0))</f>
        <v>0</v>
      </c>
      <c r="HX34" s="10">
        <f>IF(AND(HX33&gt;0,HX33&lt;&gt;"wait"),"AT",IF(AIH!$AX35="AI",IF(Sheet1!$E35&lt;AIH!$AW35-50,50,"wait"),0))</f>
        <v>0</v>
      </c>
      <c r="HY34" s="10">
        <f>IF(AND(HY33&gt;0,HY33&lt;&gt;"wait"),"AT",IF(AIH!$AX35="AI",IF(Sheet1!$E35&lt;AIH!$AW35-100,100,"wait"),0))</f>
        <v>0</v>
      </c>
      <c r="HZ34" s="10">
        <f>IF(AND(HZ33&gt;0,HZ33&lt;&gt;"wait"),"AT",IF(AIH!$AX35="AI",IF(Sheet1!$E35&lt;AIH!$AW35-150,150,"wait"),0))</f>
        <v>0</v>
      </c>
      <c r="IA34" s="10">
        <f>IF(AND(IA33&gt;0,IA33&lt;&gt;"wait"),"AT",IF(AIH!$AX35="AI",IF(Sheet1!$E35&lt;AIH!$AW35-200,200,"wait"),0))</f>
        <v>0</v>
      </c>
      <c r="IB34" s="10">
        <f t="shared" si="22"/>
        <v>0</v>
      </c>
      <c r="ID34" s="10">
        <f>IF(AND(ID33&gt;0,ID33&lt;&gt;"wait"),"AT",IF(AIH!$AZ35="AI",IF(Sheet1!$D35&gt;AIH!$AY35+50,50,"wait"),0))</f>
        <v>0</v>
      </c>
      <c r="IE34" s="10">
        <f>IF(AND(IE33&gt;0,IE33&lt;&gt;"wait"),"AT",IF(AIH!$AZ35="AI",IF(Sheet1!$D35&gt;AIH!$AY35+100,100,"wait"),0))</f>
        <v>0</v>
      </c>
      <c r="IF34" s="10">
        <f>IF(AND(IF33&gt;0,IF33&lt;&gt;"wait"),"AT",IF(AIH!$AZ35="AI",IF(Sheet1!$D35&gt;AIH!$AY35+150,150,"wait"),0))</f>
        <v>0</v>
      </c>
      <c r="IG34" s="10">
        <f>IF(AND(IG33&gt;0,IG33&lt;&gt;"wait"),"AT",IF(AIH!$AZ35="AI",IF(Sheet1!$D35&gt;AIH!$AY35+200,200,"wait"),0))</f>
        <v>0</v>
      </c>
      <c r="IH34" s="10">
        <f>IF(AND(IH33&gt;0,IH33&lt;&gt;"wait"),"AT",IF(AIH!$AZ35="AI",IF(Sheet1!$E35&lt;AIH!$AY35-50,50,"wait"),0))</f>
        <v>0</v>
      </c>
      <c r="II34" s="10">
        <f>IF(AND(II33&gt;0,II33&lt;&gt;"wait"),"AT",IF(AIH!$AZ35="AI",IF(Sheet1!$E35&lt;AIH!$AY35-100,100,"wait"),0))</f>
        <v>0</v>
      </c>
      <c r="IJ34" s="10">
        <f>IF(AND(IJ33&gt;0,IJ33&lt;&gt;"wait"),"AT",IF(AIH!$AZ35="AI",IF(Sheet1!$E35&lt;AIH!$AY35-150,150,"wait"),0))</f>
        <v>0</v>
      </c>
      <c r="IK34" s="10">
        <f>IF(AND(IK33&gt;0,IK33&lt;&gt;"wait"),"AT",IF(AIH!$AZ35="AI",IF(Sheet1!$E35&lt;AIH!$AY35-200,200,"wait"),0))</f>
        <v>0</v>
      </c>
      <c r="IL34" s="10">
        <f t="shared" si="23"/>
        <v>0</v>
      </c>
      <c r="IN34" s="10">
        <f>IF(AND(IN33&gt;0,IN33&lt;&gt;"wait"),"AT",IF(AIH!$BB35="AI",IF(Sheet1!$D35&gt;AIH!$BA35+50,50,"wait"),0))</f>
        <v>0</v>
      </c>
      <c r="IO34" s="10">
        <f>IF(AND(IO33&gt;0,IO33&lt;&gt;"wait"),"AT",IF(AIH!$BB35="AI",IF(Sheet1!$D35&gt;AIH!$BA35+100,100,"wait"),0))</f>
        <v>0</v>
      </c>
      <c r="IP34" s="10">
        <f>IF(AND(IP33&gt;0,IP33&lt;&gt;"wait"),"AT",IF(AIH!$BB35="AI",IF(Sheet1!$D35&gt;AIH!$BA35+150,150,"wait"),0))</f>
        <v>0</v>
      </c>
      <c r="IQ34" s="10">
        <f>IF(AND(IQ33&gt;0,IQ33&lt;&gt;"wait"),"AT",IF(AIH!$BB35="AI",IF(Sheet1!$D35&gt;AIH!$BA35+200,200,"wait"),0))</f>
        <v>0</v>
      </c>
      <c r="IR34" s="10">
        <f>IF(AND(IR33&gt;0,IR33&lt;&gt;"wait"),"AT",IF(AIH!$BB35="AI",IF(Sheet1!$E35&lt;AIH!$BA35-50,50,"wait"),0))</f>
        <v>0</v>
      </c>
      <c r="IS34" s="10">
        <f>IF(AND(IS33&gt;0,IS33&lt;&gt;"wait"),"AT",IF(AIH!$BB35="AI",IF(Sheet1!$E35&lt;AIH!$BA35-100,100,"wait"),0))</f>
        <v>0</v>
      </c>
      <c r="IT34" s="10">
        <f>IF(AND(IT33&gt;0,IT33&lt;&gt;"wait"),"AT",IF(AIH!$BB35="AI",IF(Sheet1!$E35&lt;AIH!$BA35-150,150,"wait"),0))</f>
        <v>0</v>
      </c>
      <c r="IU34" s="10">
        <f>IF(AND(IU33&gt;0,IU33&lt;&gt;"wait"),"AT",IF(AIH!$BB35="AI",IF(Sheet1!$E35&lt;AIH!$BA35-200,200,"wait"),0))</f>
        <v>0</v>
      </c>
      <c r="IV34" s="10">
        <f t="shared" si="24"/>
        <v>0</v>
      </c>
      <c r="IX34" s="10">
        <f>IF(AND(IX33&gt;0,IX33&lt;&gt;"wait"),"AT",IF(AIH!$BD35="AI",IF(Sheet1!$D35&gt;AIH!$BC35+50,50,"wait"),0))</f>
        <v>0</v>
      </c>
      <c r="IY34" s="10">
        <f>IF(AND(IY33&gt;0,IY33&lt;&gt;"wait"),"AT",IF(AIH!$BD35="AI",IF(Sheet1!$D35&gt;AIH!$BC35+100,100,"wait"),0))</f>
        <v>0</v>
      </c>
      <c r="IZ34" s="10">
        <f>IF(AND(IZ33&gt;0,IZ33&lt;&gt;"wait"),"AT",IF(AIH!$BD35="AI",IF(Sheet1!$D35&gt;AIH!$BC35+150,150,"wait"),0))</f>
        <v>0</v>
      </c>
      <c r="JA34" s="10">
        <f>IF(AND(JA33&gt;0,JA33&lt;&gt;"wait"),"AT",IF(AIH!$BD35="AI",IF(Sheet1!$D35&gt;AIH!$BC35+200,200,"wait"),0))</f>
        <v>0</v>
      </c>
      <c r="JB34" s="10">
        <f>IF(AND(JB33&gt;0,JB33&lt;&gt;"wait"),"AT",IF(AIH!$BD35="AI",IF(Sheet1!$E35&lt;AIH!$BC35-50,50,"wait"),0))</f>
        <v>0</v>
      </c>
      <c r="JC34" s="10">
        <f>IF(AND(JC33&gt;0,JC33&lt;&gt;"wait"),"AT",IF(AIH!$BD35="AI",IF(Sheet1!$E35&lt;AIH!$BC35-100,100,"wait"),0))</f>
        <v>0</v>
      </c>
      <c r="JD34" s="10">
        <f>IF(AND(JD33&gt;0,JD33&lt;&gt;"wait"),"AT",IF(AIH!$BD35="AI",IF(Sheet1!$E35&lt;AIH!$BC35-150,150,"wait"),0))</f>
        <v>0</v>
      </c>
      <c r="JE34" s="10">
        <f>IF(AND(JE33&gt;0,JE33&lt;&gt;"wait"),"AT",IF(AIH!$BD35="AI",IF(Sheet1!$E35&lt;AIH!$BC35-200,200,"wait"),0))</f>
        <v>0</v>
      </c>
      <c r="JF34" s="10">
        <f t="shared" si="25"/>
        <v>0</v>
      </c>
      <c r="JH34" s="10">
        <f>IF(AND(JH33&gt;0,JH33&lt;&gt;"wait"),"AT",IF(AIH!$BF35="AI",IF(Sheet1!$D35&gt;AIH!$BE35+50,50,"wait"),0))</f>
        <v>0</v>
      </c>
      <c r="JI34" s="10">
        <f>IF(AND(JI33&gt;0,JI33&lt;&gt;"wait"),"AT",IF(AIH!$BF35="AI",IF(Sheet1!$D35&gt;AIH!$BE35+100,100,"wait"),0))</f>
        <v>0</v>
      </c>
      <c r="JJ34" s="10">
        <f>IF(AND(JJ33&gt;0,JJ33&lt;&gt;"wait"),"AT",IF(AIH!$BF35="AI",IF(Sheet1!$D35&gt;AIH!$BE35+150,150,"wait"),0))</f>
        <v>0</v>
      </c>
      <c r="JK34" s="10">
        <f>IF(AND(JK33&gt;0,JK33&lt;&gt;"wait"),"AT",IF(AIH!$BF35="AI",IF(Sheet1!$D35&gt;AIH!$BE35+200,200,"wait"),0))</f>
        <v>0</v>
      </c>
      <c r="JL34" s="10">
        <f>IF(AND(JL33&gt;0,JL33&lt;&gt;"wait"),"AT",IF(AIH!$BF35="AI",IF(Sheet1!$E35&lt;AIH!$BE35-50,50,"wait"),0))</f>
        <v>0</v>
      </c>
      <c r="JM34" s="10">
        <f>IF(AND(JM33&gt;0,JM33&lt;&gt;"wait"),"AT",IF(AIH!$BF35="AI",IF(Sheet1!$E35&lt;AIH!$BE35-100,100,"wait"),0))</f>
        <v>0</v>
      </c>
      <c r="JN34" s="10">
        <f>IF(AND(JN33&gt;0,JN33&lt;&gt;"wait"),"AT",IF(AIH!$BF35="AI",IF(Sheet1!$E35&lt;AIH!$BE35-150,150,"wait"),0))</f>
        <v>0</v>
      </c>
      <c r="JO34" s="10">
        <f>IF(AND(JO33&gt;0,JO33&lt;&gt;"wait"),"AT",IF(AIH!$BF35="AI",IF(Sheet1!$E35&lt;AIH!$BE35-200,200,"wait"),0))</f>
        <v>0</v>
      </c>
      <c r="JP34" s="10">
        <f t="shared" si="26"/>
        <v>0</v>
      </c>
      <c r="JR34" s="10">
        <f>IF(AND(JR33&gt;0,JR33&lt;&gt;"wait"),"AT",IF(AIH!$BH35="AI",IF(Sheet1!$D35&gt;AIH!$BG35+50,50,"wait"),0))</f>
        <v>0</v>
      </c>
      <c r="JS34" s="10">
        <f>IF(AND(JS33&gt;0,JS33&lt;&gt;"wait"),"AT",IF(AIH!$BH35="AI",IF(Sheet1!$D35&gt;AIH!$BG35+100,100,"wait"),0))</f>
        <v>0</v>
      </c>
      <c r="JT34" s="10">
        <f>IF(AND(JT33&gt;0,JT33&lt;&gt;"wait"),"AT",IF(AIH!$BH35="AI",IF(Sheet1!$D35&gt;AIH!$BG35+150,150,"wait"),0))</f>
        <v>0</v>
      </c>
      <c r="JU34" s="10">
        <f>IF(AND(JU33&gt;0,JU33&lt;&gt;"wait"),"AT",IF(AIH!$BH35="AI",IF(Sheet1!$D35&gt;AIH!$BG35+200,200,"wait"),0))</f>
        <v>0</v>
      </c>
      <c r="JV34" s="10">
        <f>IF(AND(JV33&gt;0,JV33&lt;&gt;"wait"),"AT",IF(AIH!$BH35="AI",IF(Sheet1!$E35&lt;AIH!$BG35-50,50,"wait"),0))</f>
        <v>0</v>
      </c>
      <c r="JW34" s="10">
        <f>IF(AND(JW33&gt;0,JW33&lt;&gt;"wait"),"AT",IF(AIH!$BH35="AI",IF(Sheet1!$E35&lt;AIH!$BG35-100,100,"wait"),0))</f>
        <v>0</v>
      </c>
      <c r="JX34" s="10">
        <f>IF(AND(JX33&gt;0,JX33&lt;&gt;"wait"),"AT",IF(AIH!$BH35="AI",IF(Sheet1!$E35&lt;AIH!$BG35-150,150,"wait"),0))</f>
        <v>0</v>
      </c>
      <c r="JY34" s="10">
        <f>IF(AND(JY33&gt;0,JY33&lt;&gt;"wait"),"AT",IF(AIH!$BH35="AI",IF(Sheet1!$E35&lt;AIH!$BG35-200,200,"wait"),0))</f>
        <v>0</v>
      </c>
      <c r="JZ34" s="10">
        <f t="shared" si="27"/>
        <v>0</v>
      </c>
      <c r="KB34" s="10">
        <f>IF(AND(KB33&gt;0,KB33&lt;&gt;"wait"),"AT",IF(AIH!$BJ35="AI",IF(Sheet1!$D35&gt;AIH!$BI35+50,50,"wait"),0))</f>
        <v>0</v>
      </c>
      <c r="KC34" s="10">
        <f>IF(AND(KC33&gt;0,KC33&lt;&gt;"wait"),"AT",IF(AIH!$BJ35="AI",IF(Sheet1!$D35&gt;AIH!$BI35+100,100,"wait"),0))</f>
        <v>0</v>
      </c>
      <c r="KD34" s="10">
        <f>IF(AND(KD33&gt;0,KD33&lt;&gt;"wait"),"AT",IF(AIH!$BJ35="AI",IF(Sheet1!$D35&gt;AIH!$BI35+150,150,"wait"),0))</f>
        <v>0</v>
      </c>
      <c r="KE34" s="10">
        <f>IF(AND(KE33&gt;0,KE33&lt;&gt;"wait"),"AT",IF(AIH!$BJ35="AI",IF(Sheet1!$D35&gt;AIH!$BI35+200,200,"wait"),0))</f>
        <v>0</v>
      </c>
      <c r="KF34" s="10">
        <f>IF(AND(KF33&gt;0,KF33&lt;&gt;"wait"),"AT",IF(AIH!$BJ35="AI",IF(Sheet1!$E35&lt;AIH!$BI35-50,50,"wait"),0))</f>
        <v>0</v>
      </c>
      <c r="KG34" s="10">
        <f>IF(AND(KG33&gt;0,KG33&lt;&gt;"wait"),"AT",IF(AIH!$BJ35="AI",IF(Sheet1!$E35&lt;AIH!$BI35-100,100,"wait"),0))</f>
        <v>0</v>
      </c>
      <c r="KH34" s="10">
        <f>IF(AND(KH33&gt;0,KH33&lt;&gt;"wait"),"AT",IF(AIH!$BJ35="AI",IF(Sheet1!$E35&lt;AIH!$BI35-150,150,"wait"),0))</f>
        <v>0</v>
      </c>
      <c r="KI34" s="10">
        <f>IF(AND(KI33&gt;0,KI33&lt;&gt;"wait"),"AT",IF(AIH!$BJ35="AI",IF(Sheet1!$E35&lt;AIH!$BI35-200,200,"wait"),0))</f>
        <v>0</v>
      </c>
      <c r="KJ34" s="10">
        <f t="shared" si="28"/>
        <v>0</v>
      </c>
      <c r="KL34" s="10">
        <f>IF(AND(KL33&gt;0,KL33&lt;&gt;"wait"),"AT",IF(AIH!$BL35="AI",IF(Sheet1!$D35&gt;AIH!$BK35+50,50,"wait"),0))</f>
        <v>0</v>
      </c>
      <c r="KM34" s="10">
        <f>IF(AND(KM33&gt;0,KM33&lt;&gt;"wait"),"AT",IF(AIH!$BL35="AI",IF(Sheet1!$D35&gt;AIH!$BK35+100,100,"wait"),0))</f>
        <v>0</v>
      </c>
      <c r="KN34" s="10">
        <f>IF(AND(KN33&gt;0,KN33&lt;&gt;"wait"),"AT",IF(AIH!$BL35="AI",IF(Sheet1!$D35&gt;AIH!$BK35+150,150,"wait"),0))</f>
        <v>0</v>
      </c>
      <c r="KO34" s="10">
        <f>IF(AND(KO33&gt;0,KO33&lt;&gt;"wait"),"AT",IF(AIH!$BL35="AI",IF(Sheet1!$D35&gt;AIH!$BK35+200,200,"wait"),0))</f>
        <v>0</v>
      </c>
      <c r="KP34" s="10">
        <f>IF(AND(KP33&gt;0,KP33&lt;&gt;"wait"),"AT",IF(AIH!$BL35="AI",IF(Sheet1!$E35&lt;AIH!$BK35-50,50,"wait"),0))</f>
        <v>0</v>
      </c>
      <c r="KQ34" s="10">
        <f>IF(AND(KQ33&gt;0,KQ33&lt;&gt;"wait"),"AT",IF(AIH!$BL35="AI",IF(Sheet1!$E35&lt;AIH!$BK35-100,100,"wait"),0))</f>
        <v>0</v>
      </c>
      <c r="KR34" s="10">
        <f>IF(AND(KR33&gt;0,KR33&lt;&gt;"wait"),"AT",IF(AIH!$BL35="AI",IF(Sheet1!$E35&lt;AIH!$BK35-150,150,"wait"),0))</f>
        <v>0</v>
      </c>
      <c r="KS34" s="10">
        <f>IF(AND(KS33&gt;0,KS33&lt;&gt;"wait"),"AT",IF(AIH!$BL35="AI",IF(Sheet1!$E35&lt;AIH!$BK35-200,200,"wait"),0))</f>
        <v>0</v>
      </c>
      <c r="KT34" s="10">
        <f t="shared" si="29"/>
        <v>0</v>
      </c>
      <c r="KV34" s="10">
        <f>IF(AND(KV33&gt;0,KV33&lt;&gt;"wait"),"AT",IF(AIH!$BN35="AI",IF(Sheet1!$D35&gt;AIH!$BM35+50,50,"wait"),0))</f>
        <v>0</v>
      </c>
      <c r="KW34" s="10">
        <f>IF(AND(KW33&gt;0,KW33&lt;&gt;"wait"),"AT",IF(AIH!$BN35="AI",IF(Sheet1!$D35&gt;AIH!$BM35+100,100,"wait"),0))</f>
        <v>0</v>
      </c>
      <c r="KX34" s="10">
        <f>IF(AND(KX33&gt;0,KX33&lt;&gt;"wait"),"AT",IF(AIH!$BN35="AI",IF(Sheet1!$D35&gt;AIH!$BM35+150,150,"wait"),0))</f>
        <v>0</v>
      </c>
      <c r="KY34" s="10">
        <f>IF(AND(KY33&gt;0,KY33&lt;&gt;"wait"),"AT",IF(AIH!$BN35="AI",IF(Sheet1!$D35&gt;AIH!$BM35+200,200,"wait"),0))</f>
        <v>0</v>
      </c>
      <c r="KZ34" s="10">
        <f>IF(AND(KZ33&gt;0,KZ33&lt;&gt;"wait"),"AT",IF(AIH!$BN35="AI",IF(Sheet1!$E35&lt;AIH!$BM35-50,50,"wait"),0))</f>
        <v>0</v>
      </c>
      <c r="LA34" s="10">
        <f>IF(AND(LA33&gt;0,LA33&lt;&gt;"wait"),"AT",IF(AIH!$BN35="AI",IF(Sheet1!$E35&lt;AIH!$BM35-100,100,"wait"),0))</f>
        <v>0</v>
      </c>
      <c r="LB34" s="10">
        <f>IF(AND(LB33&gt;0,LB33&lt;&gt;"wait"),"AT",IF(AIH!$BN35="AI",IF(Sheet1!$E35&lt;AIH!$BM35-150,150,"wait"),0))</f>
        <v>0</v>
      </c>
      <c r="LC34" s="10">
        <f>IF(AND(LC33&gt;0,LC33&lt;&gt;"wait"),"AT",IF(AIH!$BN35="AI",IF(Sheet1!$E35&lt;AIH!$BM35-200,200,"wait"),0))</f>
        <v>0</v>
      </c>
      <c r="LD34" s="10">
        <f t="shared" si="30"/>
        <v>0</v>
      </c>
      <c r="LF34" s="10">
        <f>IF(AND(LF33&gt;0,LF33&lt;&gt;"wait"),"AT",IF(AIH!$BP35="AI",IF(Sheet1!$D35&gt;AIH!$BO35+50,50,"wait"),0))</f>
        <v>0</v>
      </c>
      <c r="LG34" s="10">
        <f>IF(AND(LG33&gt;0,LG33&lt;&gt;"wait"),"AT",IF(AIH!$BP35="AI",IF(Sheet1!$D35&gt;AIH!$BO35+100,100,"wait"),0))</f>
        <v>0</v>
      </c>
      <c r="LH34" s="10">
        <f>IF(AND(LH33&gt;0,LH33&lt;&gt;"wait"),"AT",IF(AIH!$BP35="AI",IF(Sheet1!$D35&gt;AIH!$BO35+150,150,"wait"),0))</f>
        <v>0</v>
      </c>
      <c r="LI34" s="10">
        <f>IF(AND(LI33&gt;0,LI33&lt;&gt;"wait"),"AT",IF(AIH!$BP35="AI",IF(Sheet1!$D35&gt;AIH!$BO35+200,200,"wait"),0))</f>
        <v>0</v>
      </c>
      <c r="LJ34" s="10">
        <f>IF(AND(LJ33&gt;0,LJ33&lt;&gt;"wait"),"AT",IF(AIH!$BP35="AI",IF(Sheet1!$E35&lt;AIH!$BO35-50,50,"wait"),0))</f>
        <v>0</v>
      </c>
      <c r="LK34" s="10">
        <f>IF(AND(LK33&gt;0,LK33&lt;&gt;"wait"),"AT",IF(AIH!$BP35="AI",IF(Sheet1!$E35&lt;AIH!$BO35-100,100,"wait"),0))</f>
        <v>0</v>
      </c>
      <c r="LL34" s="10">
        <f>IF(AND(LL33&gt;0,LL33&lt;&gt;"wait"),"AT",IF(AIH!$BP35="AI",IF(Sheet1!$E35&lt;AIH!$BO35-150,150,"wait"),0))</f>
        <v>0</v>
      </c>
      <c r="LM34" s="10">
        <f>IF(AND(LM33&gt;0,LM33&lt;&gt;"wait"),"AT",IF(AIH!$BP35="AI",IF(Sheet1!$E35&lt;AIH!$BO35-200,200,"wait"),0))</f>
        <v>0</v>
      </c>
      <c r="LN34" s="10">
        <f t="shared" si="31"/>
        <v>0</v>
      </c>
      <c r="LP34" s="10">
        <f>IF(AND(LP33&gt;0,LP33&lt;&gt;"wait"),"AT",IF(AIH!$BR35="AI",IF(Sheet1!$D35&gt;AIH!$BQ35+50,50,"wait"),0))</f>
        <v>0</v>
      </c>
      <c r="LQ34" s="10">
        <f>IF(AND(LQ33&gt;0,LQ33&lt;&gt;"wait"),"AT",IF(AIH!$BR35="AI",IF(Sheet1!$D35&gt;AIH!$BQ35+100,100,"wait"),0))</f>
        <v>0</v>
      </c>
      <c r="LR34" s="10">
        <f>IF(AND(LR33&gt;0,LR33&lt;&gt;"wait"),"AT",IF(AIH!$BR35="AI",IF(Sheet1!$D35&gt;AIH!$BQ35+150,150,"wait"),0))</f>
        <v>0</v>
      </c>
      <c r="LS34" s="10">
        <f>IF(AND(LS33&gt;0,LS33&lt;&gt;"wait"),"AT",IF(AIH!$BR35="AI",IF(Sheet1!$D35&gt;AIH!$BQ35+200,200,"wait"),0))</f>
        <v>0</v>
      </c>
      <c r="LT34" s="10">
        <f>IF(AND(LT33&gt;0,LT33&lt;&gt;"wait"),"AT",IF(AIH!$BR35="AI",IF(Sheet1!$E35&lt;AIH!$BQ35-50,50,"wait"),0))</f>
        <v>0</v>
      </c>
      <c r="LU34" s="10">
        <f>IF(AND(LU33&gt;0,LU33&lt;&gt;"wait"),"AT",IF(AIH!$BR35="AI",IF(Sheet1!$E35&lt;AIH!$BQ35-100,100,"wait"),0))</f>
        <v>0</v>
      </c>
      <c r="LV34" s="10">
        <f>IF(AND(LV33&gt;0,LV33&lt;&gt;"wait"),"AT",IF(AIH!$BR35="AI",IF(Sheet1!$E35&lt;AIH!$BQ35-150,150,"wait"),0))</f>
        <v>0</v>
      </c>
      <c r="LW34" s="10">
        <f>IF(AND(LW33&gt;0,LW33&lt;&gt;"wait"),"AT",IF(AIH!$BR35="AI",IF(Sheet1!$E35&lt;AIH!$BQ35-200,200,"wait"),0))</f>
        <v>0</v>
      </c>
      <c r="LX34" s="10">
        <f t="shared" si="32"/>
        <v>0</v>
      </c>
    </row>
    <row r="35" spans="1:336" x14ac:dyDescent="0.3">
      <c r="A35" t="str">
        <f>Sheet1!B35</f>
        <v>03/01 09:48</v>
      </c>
      <c r="B35">
        <f>Sheet1!D35</f>
        <v>29138</v>
      </c>
      <c r="C35">
        <f>Sheet1!E35</f>
        <v>29096</v>
      </c>
      <c r="E35">
        <f>MAX($B35:$B$162)</f>
        <v>29293</v>
      </c>
      <c r="F35">
        <f>MIN($C35:$C$162)</f>
        <v>29062</v>
      </c>
      <c r="H35" s="8">
        <f>IF(AND(H34&gt;0,H34&lt;&gt;"wait"),"AT",IF(AIH!$D36="AI",IF(Sheet1!$D36&gt;AIH!$C36+50,50,"wait"),0))</f>
        <v>0</v>
      </c>
      <c r="I35" s="8">
        <f>IF(AND(I34&gt;0,I34&lt;&gt;"wait"),"AT",IF(AIH!$D36="AI",IF(Sheet1!$D36&gt;AIH!$C36+100,100,"wait"),0))</f>
        <v>0</v>
      </c>
      <c r="J35" s="8">
        <f>IF(AND(J34&gt;0,J34&lt;&gt;"wait"),"AT",IF(AIH!$D36="AI",IF(Sheet1!$D36&gt;AIH!$C36+150,150,"wait"),0))</f>
        <v>0</v>
      </c>
      <c r="K35" s="8">
        <f>IF(AND(K34&gt;0,K34&lt;&gt;"wait"),"AT",IF(AIH!$D36="AI",IF(Sheet1!$D36&gt;AIH!$C36+200,200,"wait"),0))</f>
        <v>0</v>
      </c>
      <c r="L35" s="8">
        <f>IF(AND(L34&gt;0,L34&lt;&gt;"wait"),"AT",IF(AIH!$D36="AI",IF(Sheet1!$E36&lt;AIH!$C36-50,50,"wait"),0))</f>
        <v>0</v>
      </c>
      <c r="M35" s="8">
        <f>IF(AND(M34&gt;0,M34&lt;&gt;"wait"),"AT",IF(AIH!$D36="AI",IF(Sheet1!$E36&lt;AIH!$C36-100,100,"wait"),0))</f>
        <v>0</v>
      </c>
      <c r="N35" s="8">
        <f>IF(AND(N34&gt;0,N34&lt;&gt;"wait"),"AT",IF(AIH!$D36="AI",IF(Sheet1!$E36&lt;AIH!$C36-150,150,"wait"),0))</f>
        <v>0</v>
      </c>
      <c r="O35" s="8">
        <f>IF(AND(O34&gt;0,O34&lt;&gt;"wait"),"AT",IF(AIH!$D36="AI",IF(Sheet1!$E36&lt;AIH!$C36-200,200,"wait"),0))</f>
        <v>0</v>
      </c>
      <c r="P35" s="8">
        <f t="shared" si="0"/>
        <v>0</v>
      </c>
      <c r="R35" s="8">
        <f>IF(AND(R34&gt;0,R34&lt;&gt;"wait"),"AT",IF(AIH!$F36="AI",IF(Sheet1!$D36&gt;AIH!$E36+50,50,"wait"),0))</f>
        <v>0</v>
      </c>
      <c r="S35" s="8">
        <f>IF(AND(S34&gt;0,S34&lt;&gt;"wait"),"AT",IF(AIH!$F36="AI",IF(Sheet1!$D36&gt;AIH!$E36+100,100,"wait"),0))</f>
        <v>0</v>
      </c>
      <c r="T35" s="8">
        <f>IF(AND(T34&gt;0,T34&lt;&gt;"wait"),"AT",IF(AIH!$F36="AI",IF(Sheet1!$D36&gt;AIH!$E36+150,150,"wait"),0))</f>
        <v>0</v>
      </c>
      <c r="U35" s="8">
        <f>IF(AND(U34&gt;0,U34&lt;&gt;"wait"),"AT",IF(AIH!$F36="AI",IF(Sheet1!$D36&gt;AIH!$E36+200,200,"wait"),0))</f>
        <v>0</v>
      </c>
      <c r="V35" s="8">
        <f>IF(AND(V34&gt;0,V34&lt;&gt;"wait"),"AT",IF(AIH!$F36="AI",IF(Sheet1!$E36&lt;AIH!$E36-50,50,"wait"),0))</f>
        <v>0</v>
      </c>
      <c r="W35" s="8">
        <f>IF(AND(W34&gt;0,W34&lt;&gt;"wait"),"AT",IF(AIH!$F36="AI",IF(Sheet1!$E36&lt;AIH!$E36-100,100,"wait"),0))</f>
        <v>0</v>
      </c>
      <c r="X35" s="8">
        <f>IF(AND(X34&gt;0,X34&lt;&gt;"wait"),"AT",IF(AIH!$F36="AI",IF(Sheet1!$E36&lt;AIH!$E36-150,150,"wait"),0))</f>
        <v>0</v>
      </c>
      <c r="Y35" s="8">
        <f>IF(AND(Y34&gt;0,Y34&lt;&gt;"wait"),"AT",IF(AIH!$F36="AI",IF(Sheet1!$E36&lt;AIH!$E36-200,200,"wait"),0))</f>
        <v>0</v>
      </c>
      <c r="Z35" s="8">
        <f t="shared" si="1"/>
        <v>0</v>
      </c>
      <c r="AB35" s="8">
        <f>IF(AND(AB34&gt;0,AB34&lt;&gt;"wait"),"AT",IF(AIH!$H36="AI",IF(Sheet1!$D36&gt;AIH!$G36+50,50,"wait"),0))</f>
        <v>0</v>
      </c>
      <c r="AC35" s="8">
        <f>IF(AND(AC34&gt;0,AC34&lt;&gt;"wait"),"AT",IF(AIH!$H36="AI",IF(Sheet1!$D36&gt;AIH!$G36+100,100,"wait"),0))</f>
        <v>0</v>
      </c>
      <c r="AD35" s="8">
        <f>IF(AND(AD34&gt;0,AD34&lt;&gt;"wait"),"AT",IF(AIH!$H36="AI",IF(Sheet1!$D36&gt;AIH!$G36+150,150,"wait"),0))</f>
        <v>0</v>
      </c>
      <c r="AE35" s="8">
        <f>IF(AND(AE34&gt;0,AE34&lt;&gt;"wait"),"AT",IF(AIH!$H36="AI",IF(Sheet1!$D36&gt;AIH!$G36+200,200,"wait"),0))</f>
        <v>0</v>
      </c>
      <c r="AF35" s="8">
        <f>IF(AND(AF34&gt;0,AF34&lt;&gt;"wait"),"AT",IF(AIH!$H36="AI",IF(Sheet1!$E36&lt;AIH!$G36-50,50,"wait"),0))</f>
        <v>0</v>
      </c>
      <c r="AG35" s="8">
        <f>IF(AND(AG34&gt;0,AG34&lt;&gt;"wait"),"AT",IF(AIH!$H36="AI",IF(Sheet1!$E36&lt;AIH!$G36-100,100,"wait"),0))</f>
        <v>0</v>
      </c>
      <c r="AH35" s="8">
        <f>IF(AND(AH34&gt;0,AH34&lt;&gt;"wait"),"AT",IF(AIH!$H36="AI",IF(Sheet1!$E36&lt;AIH!$G36-150,150,"wait"),0))</f>
        <v>0</v>
      </c>
      <c r="AI35" s="8">
        <f>IF(AND(AI34&gt;0,AI34&lt;&gt;"wait"),"AT",IF(AIH!$H36="AI",IF(Sheet1!$E36&lt;AIH!$G36-200,200,"wait"),0))</f>
        <v>0</v>
      </c>
      <c r="AJ35" s="8">
        <f t="shared" si="2"/>
        <v>0</v>
      </c>
      <c r="AL35" s="8">
        <f>IF(AND(AL34&gt;0,AL34&lt;&gt;"wait"),"AT",IF(AIH!$J36="AI",IF(Sheet1!$D36&gt;AIH!$I36+50,50,"wait"),0))</f>
        <v>0</v>
      </c>
      <c r="AM35" s="8">
        <f>IF(AND(AM34&gt;0,AM34&lt;&gt;"wait"),"AT",IF(AIH!$J36="AI",IF(Sheet1!$D36&gt;AIH!$I36+100,100,"wait"),0))</f>
        <v>0</v>
      </c>
      <c r="AN35" s="8">
        <f>IF(AND(AN34&gt;0,AN34&lt;&gt;"wait"),"AT",IF(AIH!$J36="AI",IF(Sheet1!$D36&gt;AIH!$I36+150,150,"wait"),0))</f>
        <v>0</v>
      </c>
      <c r="AO35" s="8">
        <f>IF(AND(AO34&gt;0,AO34&lt;&gt;"wait"),"AT",IF(AIH!$J36="AI",IF(Sheet1!$D36&gt;AIH!$I36+200,200,"wait"),0))</f>
        <v>0</v>
      </c>
      <c r="AP35" s="8">
        <f>IF(AND(AP34&gt;0,AP34&lt;&gt;"wait"),"AT",IF(AIH!$J36="AI",IF(Sheet1!$E36&lt;AIH!$I36-50,50,"wait"),0))</f>
        <v>0</v>
      </c>
      <c r="AQ35" s="8">
        <f>IF(AND(AQ34&gt;0,AQ34&lt;&gt;"wait"),"AT",IF(AIH!$J36="AI",IF(Sheet1!$E36&lt;AIH!$I36-100,100,"wait"),0))</f>
        <v>0</v>
      </c>
      <c r="AR35" s="8">
        <f>IF(AND(AR34&gt;0,AR34&lt;&gt;"wait"),"AT",IF(AIH!$J36="AI",IF(Sheet1!$E36&lt;AIH!$I36-150,150,"wait"),0))</f>
        <v>0</v>
      </c>
      <c r="AS35" s="8">
        <f>IF(AND(AS34&gt;0,AS34&lt;&gt;"wait"),"AT",IF(AIH!$J36="AI",IF(Sheet1!$E36&lt;AIH!$I36-200,200,"wait"),0))</f>
        <v>0</v>
      </c>
      <c r="AT35" s="8">
        <f t="shared" si="3"/>
        <v>0</v>
      </c>
      <c r="AU35" s="8"/>
      <c r="AV35" s="8">
        <f>IF(AND(AV34&gt;0,AV34&lt;&gt;"wait"),"AT",IF(AIH!$L36="AI",IF(Sheet1!$D36&gt;AIH!$K36+50,50,"wait"),0))</f>
        <v>0</v>
      </c>
      <c r="AW35" s="8">
        <f>IF(AND(AW34&gt;0,AW34&lt;&gt;"wait"),"AT",IF(AIH!$L36="AI",IF(Sheet1!$D36&gt;AIH!$K36+100,100,"wait"),0))</f>
        <v>0</v>
      </c>
      <c r="AX35" s="8">
        <f>IF(AND(AX34&gt;0,AX34&lt;&gt;"wait"),"AT",IF(AIH!$L36="AI",IF(Sheet1!$D36&gt;AIH!$K36+150,150,"wait"),0))</f>
        <v>0</v>
      </c>
      <c r="AY35" s="8">
        <f>IF(AND(AY34&gt;0,AY34&lt;&gt;"wait"),"AT",IF(AIH!$L36="AI",IF(Sheet1!$D36&gt;AIH!$K36+200,200,"wait"),0))</f>
        <v>0</v>
      </c>
      <c r="AZ35" s="8">
        <f>IF(AND(AZ34&gt;0,AZ34&lt;&gt;"wait"),"AT",IF(AIH!$L36="AI",IF(Sheet1!$E36&lt;AIH!$K36-50,50,"wait"),0))</f>
        <v>0</v>
      </c>
      <c r="BA35" s="8">
        <f>IF(AND(BA34&gt;0,BA34&lt;&gt;"wait"),"AT",IF(AIH!$L36="AI",IF(Sheet1!$E36&lt;AIH!$K36-100,100,"wait"),0))</f>
        <v>0</v>
      </c>
      <c r="BB35" s="8">
        <f>IF(AND(BB34&gt;0,BB34&lt;&gt;"wait"),"AT",IF(AIH!$L36="AI",IF(Sheet1!$E36&lt;AIH!$K36-150,150,"wait"),0))</f>
        <v>0</v>
      </c>
      <c r="BC35" s="8">
        <f>IF(AND(BC34&gt;0,BC34&lt;&gt;"wait"),"AT",IF(AIH!$L36="AI",IF(Sheet1!$E36&lt;AIH!$K36-200,200,"wait"),0))</f>
        <v>0</v>
      </c>
      <c r="BD35" s="8">
        <f t="shared" si="4"/>
        <v>0</v>
      </c>
      <c r="BE35" s="8"/>
      <c r="BF35" s="8">
        <f>IF(AND(BF34&gt;0,BF34&lt;&gt;"wait"),"AT",IF(AIH!$N36="AI",IF(Sheet1!$D36&gt;AIH!$M36+50,50,"wait"),0))</f>
        <v>0</v>
      </c>
      <c r="BG35" s="8">
        <f>IF(AND(BG34&gt;0,BG34&lt;&gt;"wait"),"AT",IF(AIH!$N36="AI",IF(Sheet1!$D36&gt;AIH!$M36+100,100,"wait"),0))</f>
        <v>0</v>
      </c>
      <c r="BH35" s="8">
        <f>IF(AND(BH34&gt;0,BH34&lt;&gt;"wait"),"AT",IF(AIH!$N36="AI",IF(Sheet1!$D36&gt;AIH!$M36+150,150,"wait"),0))</f>
        <v>0</v>
      </c>
      <c r="BI35" s="8">
        <f>IF(AND(BI34&gt;0,BI34&lt;&gt;"wait"),"AT",IF(AIH!$N36="AI",IF(Sheet1!$D36&gt;AIH!$M36+200,200,"wait"),0))</f>
        <v>0</v>
      </c>
      <c r="BJ35" s="8">
        <f>IF(AND(BJ34&gt;0,BJ34&lt;&gt;"wait"),"AT",IF(AIH!$N36="AI",IF(Sheet1!$E36&lt;AIH!$M36-50,50,"wait"),0))</f>
        <v>0</v>
      </c>
      <c r="BK35" s="8">
        <f>IF(AND(BK34&gt;0,BK34&lt;&gt;"wait"),"AT",IF(AIH!$N36="AI",IF(Sheet1!$E36&lt;AIH!$M36-100,100,"wait"),0))</f>
        <v>0</v>
      </c>
      <c r="BL35" s="8">
        <f>IF(AND(BL34&gt;0,BL34&lt;&gt;"wait"),"AT",IF(AIH!$N36="AI",IF(Sheet1!$E36&lt;AIH!$M36-150,150,"wait"),0))</f>
        <v>0</v>
      </c>
      <c r="BM35" s="8">
        <f>IF(AND(BM34&gt;0,BM34&lt;&gt;"wait"),"AT",IF(AIH!$N36="AI",IF(Sheet1!$E36&lt;AIH!$M36-200,200,"wait"),0))</f>
        <v>0</v>
      </c>
      <c r="BN35" s="8">
        <f t="shared" si="5"/>
        <v>0</v>
      </c>
      <c r="BO35" s="8"/>
      <c r="BP35" s="8">
        <f>IF(AND(BP34&gt;0,BP34&lt;&gt;"wait"),"AT",IF(AIH!$P36="AI",IF(Sheet1!$D36&gt;AIH!$O36+50,50,"wait"),0))</f>
        <v>0</v>
      </c>
      <c r="BQ35" s="8">
        <f>IF(AND(BQ34&gt;0,BQ34&lt;&gt;"wait"),"AT",IF(AIH!$P36="AI",IF(Sheet1!$D36&gt;AIH!$O36+100,100,"wait"),0))</f>
        <v>0</v>
      </c>
      <c r="BR35" s="8">
        <f>IF(AND(BR34&gt;0,BR34&lt;&gt;"wait"),"AT",IF(AIH!$P36="AI",IF(Sheet1!$D36&gt;AIH!$O36+150,150,"wait"),0))</f>
        <v>0</v>
      </c>
      <c r="BS35" s="8">
        <f>IF(AND(BS34&gt;0,BS34&lt;&gt;"wait"),"AT",IF(AIH!$P36="AI",IF(Sheet1!$D36&gt;AIH!$O36+200,200,"wait"),0))</f>
        <v>0</v>
      </c>
      <c r="BT35" s="8">
        <f>IF(AND(BT34&gt;0,BT34&lt;&gt;"wait"),"AT",IF(AIH!$P36="AI",IF(Sheet1!$E36&lt;AIH!$O36-50,50,"wait"),0))</f>
        <v>0</v>
      </c>
      <c r="BU35" s="8">
        <f>IF(AND(BU34&gt;0,BU34&lt;&gt;"wait"),"AT",IF(AIH!$P36="AI",IF(Sheet1!$E36&lt;AIH!$O36-100,100,"wait"),0))</f>
        <v>0</v>
      </c>
      <c r="BV35" s="8">
        <f>IF(AND(BV34&gt;0,BV34&lt;&gt;"wait"),"AT",IF(AIH!$P36="AI",IF(Sheet1!$E36&lt;AIH!$O36-150,150,"wait"),0))</f>
        <v>0</v>
      </c>
      <c r="BW35" s="8">
        <f>IF(AND(BW34&gt;0,BW34&lt;&gt;"wait"),"AT",IF(AIH!$P36="AI",IF(Sheet1!$E36&lt;AIH!$O36-200,200,"wait"),0))</f>
        <v>0</v>
      </c>
      <c r="BX35" s="8">
        <f t="shared" si="6"/>
        <v>0</v>
      </c>
      <c r="BY35" s="8"/>
      <c r="BZ35" s="8">
        <f>IF(AND(BZ34&gt;0,BZ34&lt;&gt;"wait"),"AT",IF(AIH!$R36="AI",IF(Sheet1!$D36&gt;AIH!$Q36+50,50,"wait"),0))</f>
        <v>0</v>
      </c>
      <c r="CA35" s="8">
        <f>IF(AND(CA34&gt;0,CA34&lt;&gt;"wait"),"AT",IF(AIH!$R36="AI",IF(Sheet1!$D36&gt;AIH!$Q36+100,100,"wait"),0))</f>
        <v>0</v>
      </c>
      <c r="CB35" s="8">
        <f>IF(AND(CB34&gt;0,CB34&lt;&gt;"wait"),"AT",IF(AIH!$R36="AI",IF(Sheet1!$D36&gt;AIH!$Q36+150,150,"wait"),0))</f>
        <v>0</v>
      </c>
      <c r="CC35" s="8">
        <f>IF(AND(CC34&gt;0,CC34&lt;&gt;"wait"),"AT",IF(AIH!$R36="AI",IF(Sheet1!$D36&gt;AIH!$Q36+200,200,"wait"),0))</f>
        <v>0</v>
      </c>
      <c r="CD35" s="8">
        <f>IF(AND(CD34&gt;0,CD34&lt;&gt;"wait"),"AT",IF(AIH!$R36="AI",IF(Sheet1!$E36&lt;AIH!$Q36-50,50,"wait"),0))</f>
        <v>0</v>
      </c>
      <c r="CE35" s="8">
        <f>IF(AND(CE34&gt;0,CE34&lt;&gt;"wait"),"AT",IF(AIH!$R36="AI",IF(Sheet1!$E36&lt;AIH!$Q36-100,100,"wait"),0))</f>
        <v>0</v>
      </c>
      <c r="CF35" s="8">
        <f>IF(AND(CF34&gt;0,CF34&lt;&gt;"wait"),"AT",IF(AIH!$R36="AI",IF(Sheet1!$E36&lt;AIH!$Q36-150,150,"wait"),0))</f>
        <v>0</v>
      </c>
      <c r="CG35" s="8">
        <f>IF(AND(CG34&gt;0,CG34&lt;&gt;"wait"),"AT",IF(AIH!$R36="AI",IF(Sheet1!$E36&lt;AIH!$Q36-200,200,"wait"),0))</f>
        <v>0</v>
      </c>
      <c r="CH35" s="8">
        <f t="shared" si="7"/>
        <v>0</v>
      </c>
      <c r="CI35" s="8"/>
      <c r="CJ35" s="8">
        <f>IF(AND(CJ34&gt;0,CJ34&lt;&gt;"wait"),"AT",IF(AIH!$T36="AI",IF(Sheet1!$D36&gt;AIH!$S36+50,50,"wait"),0))</f>
        <v>0</v>
      </c>
      <c r="CK35" s="8">
        <f>IF(AND(CK34&gt;0,CK34&lt;&gt;"wait"),"AT",IF(AIH!$T36="AI",IF(Sheet1!$D36&gt;AIH!$S36+100,100,"wait"),0))</f>
        <v>0</v>
      </c>
      <c r="CL35" s="8">
        <f>IF(AND(CL34&gt;0,CL34&lt;&gt;"wait"),"AT",IF(AIH!$T36="AI",IF(Sheet1!$D36&gt;AIH!$S36+150,150,"wait"),0))</f>
        <v>0</v>
      </c>
      <c r="CM35" s="8">
        <f>IF(AND(CM34&gt;0,CM34&lt;&gt;"wait"),"AT",IF(AIH!$T36="AI",IF(Sheet1!$D36&gt;AIH!$S36+200,200,"wait"),0))</f>
        <v>0</v>
      </c>
      <c r="CN35" s="8">
        <f>IF(AND(CN34&gt;0,CN34&lt;&gt;"wait"),"AT",IF(AIH!$T36="AI",IF(Sheet1!$E36&lt;AIH!$S36-50,50,"wait"),0))</f>
        <v>0</v>
      </c>
      <c r="CO35" s="8">
        <f>IF(AND(CO34&gt;0,CO34&lt;&gt;"wait"),"AT",IF(AIH!$T36="AI",IF(Sheet1!$E36&lt;AIH!$S36-100,100,"wait"),0))</f>
        <v>0</v>
      </c>
      <c r="CP35" s="8">
        <f>IF(AND(CP34&gt;0,CP34&lt;&gt;"wait"),"AT",IF(AIH!$T36="AI",IF(Sheet1!$E36&lt;AIH!$S36-150,150,"wait"),0))</f>
        <v>0</v>
      </c>
      <c r="CQ35" s="8">
        <f>IF(AND(CQ34&gt;0,CQ34&lt;&gt;"wait"),"AT",IF(AIH!$T36="AI",IF(Sheet1!$E36&lt;AIH!$S36-200,200,"wait"),0))</f>
        <v>0</v>
      </c>
      <c r="CR35" s="8">
        <f t="shared" si="8"/>
        <v>0</v>
      </c>
      <c r="CS35" s="8"/>
      <c r="CT35" s="8">
        <f>IF(AND(CT34&gt;0,CT34&lt;&gt;"wait"),"AT",IF(AIH!$V36="AI",IF(Sheet1!$D36&gt;AIH!$U36+50,50,"wait"),0))</f>
        <v>0</v>
      </c>
      <c r="CU35" s="8">
        <f>IF(AND(CU34&gt;0,CU34&lt;&gt;"wait"),"AT",IF(AIH!$V36="AI",IF(Sheet1!$D36&gt;AIH!$U36+100,100,"wait"),0))</f>
        <v>0</v>
      </c>
      <c r="CV35" s="8">
        <f>IF(AND(CV34&gt;0,CV34&lt;&gt;"wait"),"AT",IF(AIH!$V36="AI",IF(Sheet1!$D36&gt;AIH!$U36+150,150,"wait"),0))</f>
        <v>0</v>
      </c>
      <c r="CW35" s="8">
        <f>IF(AND(CW34&gt;0,CW34&lt;&gt;"wait"),"AT",IF(AIH!$V36="AI",IF(Sheet1!$D36&gt;AIH!$U36+200,200,"wait"),0))</f>
        <v>0</v>
      </c>
      <c r="CX35" s="8">
        <f>IF(AND(CX34&gt;0,CX34&lt;&gt;"wait"),"AT",IF(AIH!$V36="AI",IF(Sheet1!$E36&lt;AIH!$U36-50,50,"wait"),0))</f>
        <v>0</v>
      </c>
      <c r="CY35" s="8">
        <f>IF(AND(CY34&gt;0,CY34&lt;&gt;"wait"),"AT",IF(AIH!$V36="AI",IF(Sheet1!$E36&lt;AIH!$U36-100,100,"wait"),0))</f>
        <v>0</v>
      </c>
      <c r="CZ35" s="8">
        <f>IF(AND(CZ34&gt;0,CZ34&lt;&gt;"wait"),"AT",IF(AIH!$V36="AI",IF(Sheet1!$E36&lt;AIH!$U36-150,150,"wait"),0))</f>
        <v>0</v>
      </c>
      <c r="DA35" s="8">
        <f>IF(AND(DA34&gt;0,DA34&lt;&gt;"wait"),"AT",IF(AIH!$V36="AI",IF(Sheet1!$E36&lt;AIH!$U36-200,200,"wait"),0))</f>
        <v>0</v>
      </c>
      <c r="DB35" s="8">
        <f t="shared" si="9"/>
        <v>0</v>
      </c>
      <c r="DC35" s="8"/>
      <c r="DD35" s="8">
        <f>IF(AND(DD34&gt;0,DD34&lt;&gt;"wait"),"AT",IF(AIH!$X36="AI",IF(Sheet1!$D36&gt;AIH!$W36+50,50,"wait"),0))</f>
        <v>0</v>
      </c>
      <c r="DE35" s="8">
        <f>IF(AND(DE34&gt;0,DE34&lt;&gt;"wait"),"AT",IF(AIH!$X36="AI",IF(Sheet1!$D36&gt;AIH!$W36+100,100,"wait"),0))</f>
        <v>0</v>
      </c>
      <c r="DF35" s="8">
        <f>IF(AND(DF34&gt;0,DF34&lt;&gt;"wait"),"AT",IF(AIH!$X36="AI",IF(Sheet1!$D36&gt;AIH!$W36+150,150,"wait"),0))</f>
        <v>0</v>
      </c>
      <c r="DG35" s="8">
        <f>IF(AND(DG34&gt;0,DG34&lt;&gt;"wait"),"AT",IF(AIH!$X36="AI",IF(Sheet1!$D36&gt;AIH!$W36+200,200,"wait"),0))</f>
        <v>0</v>
      </c>
      <c r="DH35" s="8">
        <f>IF(AND(DH34&gt;0,DH34&lt;&gt;"wait"),"AT",IF(AIH!$X36="AI",IF(Sheet1!$E36&lt;AIH!$W36-50,50,"wait"),0))</f>
        <v>0</v>
      </c>
      <c r="DI35" s="8">
        <f>IF(AND(DI34&gt;0,DI34&lt;&gt;"wait"),"AT",IF(AIH!$X36="AI",IF(Sheet1!$E36&lt;AIH!$W36-100,100,"wait"),0))</f>
        <v>0</v>
      </c>
      <c r="DJ35" s="8">
        <f>IF(AND(DJ34&gt;0,DJ34&lt;&gt;"wait"),"AT",IF(AIH!$X36="AI",IF(Sheet1!$E36&lt;AIH!$W36-150,150,"wait"),0))</f>
        <v>0</v>
      </c>
      <c r="DK35" s="8">
        <f>IF(AND(DK34&gt;0,DK34&lt;&gt;"wait"),"AT",IF(AIH!$X36="AI",IF(Sheet1!$E36&lt;AIH!$W36-200,200,"wait"),0))</f>
        <v>0</v>
      </c>
      <c r="DL35" s="8">
        <f t="shared" si="10"/>
        <v>0</v>
      </c>
      <c r="DN35" s="10">
        <f>IF(AND(DN34&gt;0,DN34&lt;&gt;"wait"),"AT",IF(AIH!$AA36="AI",IF(Sheet1!$D36&gt;AIH!$Z36+50,50,"wait"),0))</f>
        <v>0</v>
      </c>
      <c r="DO35" s="10">
        <f>IF(AND(DO34&gt;0,DO34&lt;&gt;"wait"),"AT",IF(AIH!$AA36="AI",IF(Sheet1!$D36&gt;AIH!$Z36+100,100,"wait"),0))</f>
        <v>0</v>
      </c>
      <c r="DP35" s="10">
        <f>IF(AND(DP34&gt;0,DP34&lt;&gt;"wait"),"AT",IF(AIH!$AA36="AI",IF(Sheet1!$D36&gt;AIH!$Z36+150,150,"wait"),0))</f>
        <v>0</v>
      </c>
      <c r="DQ35" s="10">
        <f>IF(AND(DQ34&gt;0,DQ34&lt;&gt;"wait"),"AT",IF(AIH!$AA36="AI",IF(Sheet1!$D36&gt;AIH!$Z36+200,200,"wait"),0))</f>
        <v>0</v>
      </c>
      <c r="DR35" s="10">
        <f>IF(AND(DR34&gt;0,DR34&lt;&gt;"wait"),"AT",IF(AIH!$AA36="AI",IF(Sheet1!$E36&lt;AIH!$Z36-50,50,"wait"),0))</f>
        <v>0</v>
      </c>
      <c r="DS35" s="10">
        <f>IF(AND(DS34&gt;0,DS34&lt;&gt;"wait"),"AT",IF(AIH!$AA36="AI",IF(Sheet1!$E36&lt;AIH!$Z36-100,100,"wait"),0))</f>
        <v>0</v>
      </c>
      <c r="DT35" s="10">
        <f>IF(AND(DT34&gt;0,DT34&lt;&gt;"wait"),"AT",IF(AIH!$AA36="AI",IF(Sheet1!$E36&lt;AIH!$Z36-150,150,"wait"),0))</f>
        <v>0</v>
      </c>
      <c r="DU35" s="10">
        <f>IF(AND(DU34&gt;0,DU34&lt;&gt;"wait"),"AT",IF(AIH!$AA36="AI",IF(Sheet1!$E36&lt;AIH!$Z36-200,200,"wait"),0))</f>
        <v>0</v>
      </c>
      <c r="DV35" s="10">
        <f t="shared" si="11"/>
        <v>0</v>
      </c>
      <c r="DX35" s="10">
        <f>IF(AND(DX34&gt;0,DX34&lt;&gt;"wait"),"AT",IF(AIH!$AC36="AI",IF(Sheet1!$D36&gt;AIH!$AB36+50,50,"wait"),0))</f>
        <v>0</v>
      </c>
      <c r="DY35" s="10">
        <f>IF(AND(DY34&gt;0,DY34&lt;&gt;"wait"),"AT",IF(AIH!$AC36="AI",IF(Sheet1!$D36&gt;AIH!$AB36+100,100,"wait"),0))</f>
        <v>0</v>
      </c>
      <c r="DZ35" s="10">
        <f>IF(AND(DZ34&gt;0,DZ34&lt;&gt;"wait"),"AT",IF(AIH!$AC36="AI",IF(Sheet1!$D36&gt;AIH!$AB36+150,150,"wait"),0))</f>
        <v>0</v>
      </c>
      <c r="EA35" s="10">
        <f>IF(AND(EA34&gt;0,EA34&lt;&gt;"wait"),"AT",IF(AIH!$AC36="AI",IF(Sheet1!$D36&gt;AIH!$AB36+200,200,"wait"),0))</f>
        <v>0</v>
      </c>
      <c r="EB35" s="10">
        <f>IF(AND(EB34&gt;0,EB34&lt;&gt;"wait"),"AT",IF(AIH!$AC36="AI",IF(Sheet1!$E36&lt;AIH!$AB36-50,50,"wait"),0))</f>
        <v>0</v>
      </c>
      <c r="EC35" s="10">
        <f>IF(AND(EC34&gt;0,EC34&lt;&gt;"wait"),"AT",IF(AIH!$AC36="AI",IF(Sheet1!$E36&lt;AIH!$AB36-100,100,"wait"),0))</f>
        <v>0</v>
      </c>
      <c r="ED35" s="10">
        <f>IF(AND(ED34&gt;0,ED34&lt;&gt;"wait"),"AT",IF(AIH!$AC36="AI",IF(Sheet1!$E36&lt;AIH!$AB36-150,150,"wait"),0))</f>
        <v>0</v>
      </c>
      <c r="EE35" s="10">
        <f>IF(AND(EE34&gt;0,EE34&lt;&gt;"wait"),"AT",IF(AIH!$AC36="AI",IF(Sheet1!$E36&lt;AIH!$AB36-200,200,"wait"),0))</f>
        <v>0</v>
      </c>
      <c r="EF35" s="10">
        <f t="shared" si="12"/>
        <v>0</v>
      </c>
      <c r="EH35" s="10">
        <f>IF(AND(EH34&gt;0,EH34&lt;&gt;"wait"),"AT",IF(AIH!$AE36="AI",IF(Sheet1!$D36&gt;AIH!$AD36+50,50,"wait"),0))</f>
        <v>0</v>
      </c>
      <c r="EI35" s="10">
        <f>IF(AND(EI34&gt;0,EI34&lt;&gt;"wait"),"AT",IF(AIH!$AE36="AI",IF(Sheet1!$D36&gt;AIH!$AD36+100,100,"wait"),0))</f>
        <v>0</v>
      </c>
      <c r="EJ35" s="10">
        <f>IF(AND(EJ34&gt;0,EJ34&lt;&gt;"wait"),"AT",IF(AIH!$AE36="AI",IF(Sheet1!$D36&gt;AIH!$AD36+150,150,"wait"),0))</f>
        <v>0</v>
      </c>
      <c r="EK35" s="10">
        <f>IF(AND(EK34&gt;0,EK34&lt;&gt;"wait"),"AT",IF(AIH!$AE36="AI",IF(Sheet1!$D36&gt;AIH!$AD36+200,200,"wait"),0))</f>
        <v>0</v>
      </c>
      <c r="EL35" s="10">
        <f>IF(AND(EL34&gt;0,EL34&lt;&gt;"wait"),"AT",IF(AIH!$AE36="AI",IF(Sheet1!$E36&lt;AIH!$AD36-50,50,"wait"),0))</f>
        <v>0</v>
      </c>
      <c r="EM35" s="10">
        <f>IF(AND(EM34&gt;0,EM34&lt;&gt;"wait"),"AT",IF(AIH!$AE36="AI",IF(Sheet1!$E36&lt;AIH!$AD36-100,100,"wait"),0))</f>
        <v>0</v>
      </c>
      <c r="EN35" s="10">
        <f>IF(AND(EN34&gt;0,EN34&lt;&gt;"wait"),"AT",IF(AIH!$AE36="AI",IF(Sheet1!$E36&lt;AIH!$AD36-150,150,"wait"),0))</f>
        <v>0</v>
      </c>
      <c r="EO35" s="10">
        <f>IF(AND(EO34&gt;0,EO34&lt;&gt;"wait"),"AT",IF(AIH!$AE36="AI",IF(Sheet1!$E36&lt;AIH!$AD36-200,200,"wait"),0))</f>
        <v>0</v>
      </c>
      <c r="EP35" s="10">
        <f t="shared" si="13"/>
        <v>0</v>
      </c>
      <c r="ER35" s="10">
        <f>IF(AND(ER34&gt;0,ER34&lt;&gt;"wait"),"AT",IF(AIH!$AG36="AI",IF(Sheet1!$D36&gt;AIH!$AF36+50,50,"wait"),0))</f>
        <v>0</v>
      </c>
      <c r="ES35" s="10">
        <f>IF(AND(ES34&gt;0,ES34&lt;&gt;"wait"),"AT",IF(AIH!$AG36="AI",IF(Sheet1!$D36&gt;AIH!$AF36+100,100,"wait"),0))</f>
        <v>0</v>
      </c>
      <c r="ET35" s="10">
        <f>IF(AND(ET34&gt;0,ET34&lt;&gt;"wait"),"AT",IF(AIH!$AG36="AI",IF(Sheet1!$D36&gt;AIH!$AF36+150,150,"wait"),0))</f>
        <v>0</v>
      </c>
      <c r="EU35" s="10">
        <f>IF(AND(EU34&gt;0,EU34&lt;&gt;"wait"),"AT",IF(AIH!$AG36="AI",IF(Sheet1!$D36&gt;AIH!$AF36+200,200,"wait"),0))</f>
        <v>0</v>
      </c>
      <c r="EV35" s="10">
        <f>IF(AND(EV34&gt;0,EV34&lt;&gt;"wait"),"AT",IF(AIH!$AG36="AI",IF(Sheet1!$E36&lt;AIH!$AF36-50,50,"wait"),0))</f>
        <v>0</v>
      </c>
      <c r="EW35" s="10">
        <f>IF(AND(EW34&gt;0,EW34&lt;&gt;"wait"),"AT",IF(AIH!$AG36="AI",IF(Sheet1!$E36&lt;AIH!$AF36-100,100,"wait"),0))</f>
        <v>0</v>
      </c>
      <c r="EX35" s="10">
        <f>IF(AND(EX34&gt;0,EX34&lt;&gt;"wait"),"AT",IF(AIH!$AG36="AI",IF(Sheet1!$E36&lt;AIH!$AF36-150,150,"wait"),0))</f>
        <v>0</v>
      </c>
      <c r="EY35" s="10">
        <f>IF(AND(EY34&gt;0,EY34&lt;&gt;"wait"),"AT",IF(AIH!$AG36="AI",IF(Sheet1!$E36&lt;AIH!$AF36-200,200,"wait"),0))</f>
        <v>0</v>
      </c>
      <c r="EZ35" s="10">
        <f t="shared" si="14"/>
        <v>0</v>
      </c>
      <c r="FB35" s="10">
        <f>IF(AND(FB34&gt;0,FB34&lt;&gt;"wait"),"AT",IF(AIH!$AI36="AI",IF(Sheet1!$D36&gt;AIH!$AH36+50,50,"wait"),0))</f>
        <v>0</v>
      </c>
      <c r="FC35" s="10">
        <f>IF(AND(FC34&gt;0,FC34&lt;&gt;"wait"),"AT",IF(AIH!$AI36="AI",IF(Sheet1!$D36&gt;AIH!$AH36+100,100,"wait"),0))</f>
        <v>0</v>
      </c>
      <c r="FD35" s="10">
        <f>IF(AND(FD34&gt;0,FD34&lt;&gt;"wait"),"AT",IF(AIH!$AI36="AI",IF(Sheet1!$D36&gt;AIH!$AH36+150,150,"wait"),0))</f>
        <v>0</v>
      </c>
      <c r="FE35" s="10">
        <f>IF(AND(FE34&gt;0,FE34&lt;&gt;"wait"),"AT",IF(AIH!$AI36="AI",IF(Sheet1!$D36&gt;AIH!$AH36+200,200,"wait"),0))</f>
        <v>0</v>
      </c>
      <c r="FF35" s="10">
        <f>IF(AND(FF34&gt;0,FF34&lt;&gt;"wait"),"AT",IF(AIH!$AI36="AI",IF(Sheet1!$E36&lt;AIH!$AH36-50,50,"wait"),0))</f>
        <v>0</v>
      </c>
      <c r="FG35" s="10">
        <f>IF(AND(FG34&gt;0,FG34&lt;&gt;"wait"),"AT",IF(AIH!$AI36="AI",IF(Sheet1!$E36&lt;AIH!$AH36-100,100,"wait"),0))</f>
        <v>0</v>
      </c>
      <c r="FH35" s="10">
        <f>IF(AND(FH34&gt;0,FH34&lt;&gt;"wait"),"AT",IF(AIH!$AI36="AI",IF(Sheet1!$E36&lt;AIH!$AH36-150,150,"wait"),0))</f>
        <v>0</v>
      </c>
      <c r="FI35" s="10">
        <f>IF(AND(FI34&gt;0,FI34&lt;&gt;"wait"),"AT",IF(AIH!$AI36="AI",IF(Sheet1!$E36&lt;AIH!$AH36-200,200,"wait"),0))</f>
        <v>0</v>
      </c>
      <c r="FJ35" s="10">
        <f t="shared" si="15"/>
        <v>0</v>
      </c>
      <c r="FL35" s="10">
        <f>IF(AND(FL34&gt;0,FL34&lt;&gt;"wait"),"AT",IF(AIH!$AK36="AI",IF(Sheet1!$D36&gt;AIH!$AJ36+50,50,"wait"),0))</f>
        <v>0</v>
      </c>
      <c r="FM35" s="10">
        <f>IF(AND(FM34&gt;0,FM34&lt;&gt;"wait"),"AT",IF(AIH!$AK36="AI",IF(Sheet1!$D36&gt;AIH!$AJ36+100,100,"wait"),0))</f>
        <v>0</v>
      </c>
      <c r="FN35" s="10">
        <f>IF(AND(FN34&gt;0,FN34&lt;&gt;"wait"),"AT",IF(AIH!$AK36="AI",IF(Sheet1!$D36&gt;AIH!$AJ36+150,150,"wait"),0))</f>
        <v>0</v>
      </c>
      <c r="FO35" s="10">
        <f>IF(AND(FO34&gt;0,FO34&lt;&gt;"wait"),"AT",IF(AIH!$AK36="AI",IF(Sheet1!$D36&gt;AIH!$AJ36+200,200,"wait"),0))</f>
        <v>0</v>
      </c>
      <c r="FP35" s="10">
        <f>IF(AND(FP34&gt;0,FP34&lt;&gt;"wait"),"AT",IF(AIH!$AK36="AI",IF(Sheet1!$E36&lt;AIH!$AJ36-50,50,"wait"),0))</f>
        <v>0</v>
      </c>
      <c r="FQ35" s="10">
        <f>IF(AND(FQ34&gt;0,FQ34&lt;&gt;"wait"),"AT",IF(AIH!$AK36="AI",IF(Sheet1!$E36&lt;AIH!$AJ36-100,100,"wait"),0))</f>
        <v>0</v>
      </c>
      <c r="FR35" s="10">
        <f>IF(AND(FR34&gt;0,FR34&lt;&gt;"wait"),"AT",IF(AIH!$AK36="AI",IF(Sheet1!$E36&lt;AIH!$AJ36-150,150,"wait"),0))</f>
        <v>0</v>
      </c>
      <c r="FS35" s="10">
        <f>IF(AND(FS34&gt;0,FS34&lt;&gt;"wait"),"AT",IF(AIH!$AK36="AI",IF(Sheet1!$E36&lt;AIH!$AJ36-200,200,"wait"),0))</f>
        <v>0</v>
      </c>
      <c r="FT35" s="10">
        <f t="shared" si="16"/>
        <v>0</v>
      </c>
      <c r="FV35" s="10">
        <f>IF(AND(FV34&gt;0,FV34&lt;&gt;"wait"),"AT",IF(AIH!$AM36="AI",IF(Sheet1!$D36&gt;AIH!$AL36+50,50,"wait"),0))</f>
        <v>0</v>
      </c>
      <c r="FW35" s="10">
        <f>IF(AND(FW34&gt;0,FW34&lt;&gt;"wait"),"AT",IF(AIH!$AM36="AI",IF(Sheet1!$D36&gt;AIH!$AL36+100,100,"wait"),0))</f>
        <v>0</v>
      </c>
      <c r="FX35" s="10">
        <f>IF(AND(FX34&gt;0,FX34&lt;&gt;"wait"),"AT",IF(AIH!$AM36="AI",IF(Sheet1!$D36&gt;AIH!$AL36+150,150,"wait"),0))</f>
        <v>0</v>
      </c>
      <c r="FY35" s="10">
        <f>IF(AND(FY34&gt;0,FY34&lt;&gt;"wait"),"AT",IF(AIH!$AM36="AI",IF(Sheet1!$D36&gt;AIH!$AL36+200,200,"wait"),0))</f>
        <v>0</v>
      </c>
      <c r="FZ35" s="10">
        <f>IF(AND(FZ34&gt;0,FZ34&lt;&gt;"wait"),"AT",IF(AIH!$AM36="AI",IF(Sheet1!$E36&lt;AIH!$AL36-50,50,"wait"),0))</f>
        <v>0</v>
      </c>
      <c r="GA35" s="10">
        <f>IF(AND(GA34&gt;0,GA34&lt;&gt;"wait"),"AT",IF(AIH!$AM36="AI",IF(Sheet1!$E36&lt;AIH!$AL36-100,100,"wait"),0))</f>
        <v>0</v>
      </c>
      <c r="GB35" s="10">
        <f>IF(AND(GB34&gt;0,GB34&lt;&gt;"wait"),"AT",IF(AIH!$AM36="AI",IF(Sheet1!$E36&lt;AIH!$AL36-150,150,"wait"),0))</f>
        <v>0</v>
      </c>
      <c r="GC35" s="10">
        <f>IF(AND(GC34&gt;0,GC34&lt;&gt;"wait"),"AT",IF(AIH!$AM36="AI",IF(Sheet1!$E36&lt;AIH!$AL36-200,200,"wait"),0))</f>
        <v>0</v>
      </c>
      <c r="GD35" s="10">
        <f t="shared" si="17"/>
        <v>0</v>
      </c>
      <c r="GF35" s="10">
        <f>IF(AND(GF34&gt;0,GF34&lt;&gt;"wait"),"AT",IF(AIH!$AO36="AI",IF(Sheet1!$D36&gt;AIH!$AN36+50,50,"wait"),0))</f>
        <v>0</v>
      </c>
      <c r="GG35" s="10">
        <f>IF(AND(GG34&gt;0,GG34&lt;&gt;"wait"),"AT",IF(AIH!$AO36="AI",IF(Sheet1!$D36&gt;AIH!$AN36+100,100,"wait"),0))</f>
        <v>0</v>
      </c>
      <c r="GH35" s="10">
        <f>IF(AND(GH34&gt;0,GH34&lt;&gt;"wait"),"AT",IF(AIH!$AO36="AI",IF(Sheet1!$D36&gt;AIH!$AN36+150,150,"wait"),0))</f>
        <v>0</v>
      </c>
      <c r="GI35" s="10">
        <f>IF(AND(GI34&gt;0,GI34&lt;&gt;"wait"),"AT",IF(AIH!$AO36="AI",IF(Sheet1!$D36&gt;AIH!$AN36+200,200,"wait"),0))</f>
        <v>0</v>
      </c>
      <c r="GJ35" s="10">
        <f>IF(AND(GJ34&gt;0,GJ34&lt;&gt;"wait"),"AT",IF(AIH!$AO36="AI",IF(Sheet1!$E36&lt;AIH!$AN36-50,50,"wait"),0))</f>
        <v>0</v>
      </c>
      <c r="GK35" s="10">
        <f>IF(AND(GK34&gt;0,GK34&lt;&gt;"wait"),"AT",IF(AIH!$AO36="AI",IF(Sheet1!$E36&lt;AIH!$AN36-100,100,"wait"),0))</f>
        <v>0</v>
      </c>
      <c r="GL35" s="10">
        <f>IF(AND(GL34&gt;0,GL34&lt;&gt;"wait"),"AT",IF(AIH!$AO36="AI",IF(Sheet1!$E36&lt;AIH!$AN36-150,150,"wait"),0))</f>
        <v>0</v>
      </c>
      <c r="GM35" s="10">
        <f>IF(AND(GM34&gt;0,GM34&lt;&gt;"wait"),"AT",IF(AIH!$AO36="AI",IF(Sheet1!$E36&lt;AIH!$AN36-200,200,"wait"),0))</f>
        <v>0</v>
      </c>
      <c r="GN35" s="10">
        <f t="shared" si="18"/>
        <v>0</v>
      </c>
      <c r="GP35" s="10">
        <f>IF(AND(GP34&gt;0,GP34&lt;&gt;"wait"),"AT",IF(AIH!$AQ36="AI",IF(Sheet1!$D36&gt;AIH!$AP36+50,50,"wait"),0))</f>
        <v>0</v>
      </c>
      <c r="GQ35" s="10">
        <f>IF(AND(GQ34&gt;0,GQ34&lt;&gt;"wait"),"AT",IF(AIH!$AQ36="AI",IF(Sheet1!$D36&gt;AIH!$AP36+100,100,"wait"),0))</f>
        <v>0</v>
      </c>
      <c r="GR35" s="10">
        <f>IF(AND(GR34&gt;0,GR34&lt;&gt;"wait"),"AT",IF(AIH!$AQ36="AI",IF(Sheet1!$D36&gt;AIH!$AP36+150,150,"wait"),0))</f>
        <v>0</v>
      </c>
      <c r="GS35" s="10">
        <f>IF(AND(GS34&gt;0,GS34&lt;&gt;"wait"),"AT",IF(AIH!$AQ36="AI",IF(Sheet1!$D36&gt;AIH!$AP36+200,200,"wait"),0))</f>
        <v>0</v>
      </c>
      <c r="GT35" s="10">
        <f>IF(AND(GT34&gt;0,GT34&lt;&gt;"wait"),"AT",IF(AIH!$AQ36="AI",IF(Sheet1!$E36&lt;AIH!$AP36-50,50,"wait"),0))</f>
        <v>0</v>
      </c>
      <c r="GU35" s="10">
        <f>IF(AND(GU34&gt;0,GU34&lt;&gt;"wait"),"AT",IF(AIH!$AQ36="AI",IF(Sheet1!$E36&lt;AIH!$AP36-100,100,"wait"),0))</f>
        <v>0</v>
      </c>
      <c r="GV35" s="10">
        <f>IF(AND(GV34&gt;0,GV34&lt;&gt;"wait"),"AT",IF(AIH!$AQ36="AI",IF(Sheet1!$E36&lt;AIH!$AP36-150,150,"wait"),0))</f>
        <v>0</v>
      </c>
      <c r="GW35" s="10">
        <f>IF(AND(GW34&gt;0,GW34&lt;&gt;"wait"),"AT",IF(AIH!$AQ36="AI",IF(Sheet1!$E36&lt;AIH!$AP36-200,200,"wait"),0))</f>
        <v>0</v>
      </c>
      <c r="GX35" s="10">
        <f t="shared" si="19"/>
        <v>0</v>
      </c>
      <c r="GZ35" s="10">
        <f>IF(AND(GZ34&gt;0,GZ34&lt;&gt;"wait"),"AT",IF(AIH!$AS36="AI",IF(Sheet1!$D36&gt;AIH!$AR36+50,50,"wait"),0))</f>
        <v>0</v>
      </c>
      <c r="HA35" s="10">
        <f>IF(AND(HA34&gt;0,HA34&lt;&gt;"wait"),"AT",IF(AIH!$AS36="AI",IF(Sheet1!$D36&gt;AIH!$AR36+100,100,"wait"),0))</f>
        <v>0</v>
      </c>
      <c r="HB35" s="10">
        <f>IF(AND(HB34&gt;0,HB34&lt;&gt;"wait"),"AT",IF(AIH!$AS36="AI",IF(Sheet1!$D36&gt;AIH!$AR36+150,150,"wait"),0))</f>
        <v>0</v>
      </c>
      <c r="HC35" s="10">
        <f>IF(AND(HC34&gt;0,HC34&lt;&gt;"wait"),"AT",IF(AIH!$AS36="AI",IF(Sheet1!$D36&gt;AIH!$AR36+200,200,"wait"),0))</f>
        <v>0</v>
      </c>
      <c r="HD35" s="10">
        <f>IF(AND(HD34&gt;0,HD34&lt;&gt;"wait"),"AT",IF(AIH!$AS36="AI",IF(Sheet1!$E36&lt;AIH!$AR36-50,50,"wait"),0))</f>
        <v>0</v>
      </c>
      <c r="HE35" s="10">
        <f>IF(AND(HE34&gt;0,HE34&lt;&gt;"wait"),"AT",IF(AIH!$AS36="AI",IF(Sheet1!$E36&lt;AIH!$AR36-100,100,"wait"),0))</f>
        <v>0</v>
      </c>
      <c r="HF35" s="10">
        <f>IF(AND(HF34&gt;0,HF34&lt;&gt;"wait"),"AT",IF(AIH!$AS36="AI",IF(Sheet1!$E36&lt;AIH!$AR36-150,150,"wait"),0))</f>
        <v>0</v>
      </c>
      <c r="HG35" s="10">
        <f>IF(AND(HG34&gt;0,HG34&lt;&gt;"wait"),"AT",IF(AIH!$AS36="AI",IF(Sheet1!$E36&lt;AIH!$AR36-200,200,"wait"),0))</f>
        <v>0</v>
      </c>
      <c r="HH35" s="10">
        <f t="shared" si="20"/>
        <v>0</v>
      </c>
      <c r="HJ35" s="10">
        <f>IF(AND(HJ34&gt;0,HJ34&lt;&gt;"wait"),"AT",IF(AIH!$AU36="AI",IF(Sheet1!$D36&gt;AIH!$AT36+50,50,"wait"),0))</f>
        <v>0</v>
      </c>
      <c r="HK35" s="10">
        <f>IF(AND(HK34&gt;0,HK34&lt;&gt;"wait"),"AT",IF(AIH!$AU36="AI",IF(Sheet1!$D36&gt;AIH!$AT36+100,100,"wait"),0))</f>
        <v>0</v>
      </c>
      <c r="HL35" s="10">
        <f>IF(AND(HL34&gt;0,HL34&lt;&gt;"wait"),"AT",IF(AIH!$AU36="AI",IF(Sheet1!$D36&gt;AIH!$AT36+150,150,"wait"),0))</f>
        <v>0</v>
      </c>
      <c r="HM35" s="10">
        <f>IF(AND(HM34&gt;0,HM34&lt;&gt;"wait"),"AT",IF(AIH!$AU36="AI",IF(Sheet1!$D36&gt;AIH!$AT36+200,200,"wait"),0))</f>
        <v>0</v>
      </c>
      <c r="HN35" s="10">
        <f>IF(AND(HN34&gt;0,HN34&lt;&gt;"wait"),"AT",IF(AIH!$AU36="AI",IF(Sheet1!$E36&lt;AIH!$AT36-50,50,"wait"),0))</f>
        <v>0</v>
      </c>
      <c r="HO35" s="10">
        <f>IF(AND(HO34&gt;0,HO34&lt;&gt;"wait"),"AT",IF(AIH!$AU36="AI",IF(Sheet1!$E36&lt;AIH!$AT36-100,100,"wait"),0))</f>
        <v>0</v>
      </c>
      <c r="HP35" s="10">
        <f>IF(AND(HP34&gt;0,HP34&lt;&gt;"wait"),"AT",IF(AIH!$AU36="AI",IF(Sheet1!$E36&lt;AIH!$AT36-150,150,"wait"),0))</f>
        <v>0</v>
      </c>
      <c r="HQ35" s="10">
        <f>IF(AND(HQ34&gt;0,HQ34&lt;&gt;"wait"),"AT",IF(AIH!$AU36="AI",IF(Sheet1!$E36&lt;AIH!$AT36-200,200,"wait"),0))</f>
        <v>0</v>
      </c>
      <c r="HR35" s="10">
        <f t="shared" si="21"/>
        <v>0</v>
      </c>
      <c r="HT35" s="10">
        <f>IF(AND(HT34&gt;0,HT34&lt;&gt;"wait"),"AT",IF(AIH!$AX36="AI",IF(Sheet1!$D36&gt;AIH!$AW36+50,50,"wait"),0))</f>
        <v>0</v>
      </c>
      <c r="HU35" s="10">
        <f>IF(AND(HU34&gt;0,HU34&lt;&gt;"wait"),"AT",IF(AIH!$AX36="AI",IF(Sheet1!$D36&gt;AIH!$AW36+100,100,"wait"),0))</f>
        <v>0</v>
      </c>
      <c r="HV35" s="10">
        <f>IF(AND(HV34&gt;0,HV34&lt;&gt;"wait"),"AT",IF(AIH!$AX36="AI",IF(Sheet1!$D36&gt;AIH!$AW36+150,150,"wait"),0))</f>
        <v>0</v>
      </c>
      <c r="HW35" s="10">
        <f>IF(AND(HW34&gt;0,HW34&lt;&gt;"wait"),"AT",IF(AIH!$AX36="AI",IF(Sheet1!$D36&gt;AIH!$AW36+200,200,"wait"),0))</f>
        <v>0</v>
      </c>
      <c r="HX35" s="10">
        <f>IF(AND(HX34&gt;0,HX34&lt;&gt;"wait"),"AT",IF(AIH!$AX36="AI",IF(Sheet1!$E36&lt;AIH!$AW36-50,50,"wait"),0))</f>
        <v>0</v>
      </c>
      <c r="HY35" s="10">
        <f>IF(AND(HY34&gt;0,HY34&lt;&gt;"wait"),"AT",IF(AIH!$AX36="AI",IF(Sheet1!$E36&lt;AIH!$AW36-100,100,"wait"),0))</f>
        <v>0</v>
      </c>
      <c r="HZ35" s="10">
        <f>IF(AND(HZ34&gt;0,HZ34&lt;&gt;"wait"),"AT",IF(AIH!$AX36="AI",IF(Sheet1!$E36&lt;AIH!$AW36-150,150,"wait"),0))</f>
        <v>0</v>
      </c>
      <c r="IA35" s="10">
        <f>IF(AND(IA34&gt;0,IA34&lt;&gt;"wait"),"AT",IF(AIH!$AX36="AI",IF(Sheet1!$E36&lt;AIH!$AW36-200,200,"wait"),0))</f>
        <v>0</v>
      </c>
      <c r="IB35" s="10">
        <f t="shared" si="22"/>
        <v>0</v>
      </c>
      <c r="ID35" s="10">
        <f>IF(AND(ID34&gt;0,ID34&lt;&gt;"wait"),"AT",IF(AIH!$AZ36="AI",IF(Sheet1!$D36&gt;AIH!$AY36+50,50,"wait"),0))</f>
        <v>0</v>
      </c>
      <c r="IE35" s="10">
        <f>IF(AND(IE34&gt;0,IE34&lt;&gt;"wait"),"AT",IF(AIH!$AZ36="AI",IF(Sheet1!$D36&gt;AIH!$AY36+100,100,"wait"),0))</f>
        <v>0</v>
      </c>
      <c r="IF35" s="10">
        <f>IF(AND(IF34&gt;0,IF34&lt;&gt;"wait"),"AT",IF(AIH!$AZ36="AI",IF(Sheet1!$D36&gt;AIH!$AY36+150,150,"wait"),0))</f>
        <v>0</v>
      </c>
      <c r="IG35" s="10">
        <f>IF(AND(IG34&gt;0,IG34&lt;&gt;"wait"),"AT",IF(AIH!$AZ36="AI",IF(Sheet1!$D36&gt;AIH!$AY36+200,200,"wait"),0))</f>
        <v>0</v>
      </c>
      <c r="IH35" s="10">
        <f>IF(AND(IH34&gt;0,IH34&lt;&gt;"wait"),"AT",IF(AIH!$AZ36="AI",IF(Sheet1!$E36&lt;AIH!$AY36-50,50,"wait"),0))</f>
        <v>0</v>
      </c>
      <c r="II35" s="10">
        <f>IF(AND(II34&gt;0,II34&lt;&gt;"wait"),"AT",IF(AIH!$AZ36="AI",IF(Sheet1!$E36&lt;AIH!$AY36-100,100,"wait"),0))</f>
        <v>0</v>
      </c>
      <c r="IJ35" s="10">
        <f>IF(AND(IJ34&gt;0,IJ34&lt;&gt;"wait"),"AT",IF(AIH!$AZ36="AI",IF(Sheet1!$E36&lt;AIH!$AY36-150,150,"wait"),0))</f>
        <v>0</v>
      </c>
      <c r="IK35" s="10">
        <f>IF(AND(IK34&gt;0,IK34&lt;&gt;"wait"),"AT",IF(AIH!$AZ36="AI",IF(Sheet1!$E36&lt;AIH!$AY36-200,200,"wait"),0))</f>
        <v>0</v>
      </c>
      <c r="IL35" s="10">
        <f t="shared" si="23"/>
        <v>0</v>
      </c>
      <c r="IN35" s="10">
        <f>IF(AND(IN34&gt;0,IN34&lt;&gt;"wait"),"AT",IF(AIH!$BB36="AI",IF(Sheet1!$D36&gt;AIH!$BA36+50,50,"wait"),0))</f>
        <v>0</v>
      </c>
      <c r="IO35" s="10">
        <f>IF(AND(IO34&gt;0,IO34&lt;&gt;"wait"),"AT",IF(AIH!$BB36="AI",IF(Sheet1!$D36&gt;AIH!$BA36+100,100,"wait"),0))</f>
        <v>0</v>
      </c>
      <c r="IP35" s="10">
        <f>IF(AND(IP34&gt;0,IP34&lt;&gt;"wait"),"AT",IF(AIH!$BB36="AI",IF(Sheet1!$D36&gt;AIH!$BA36+150,150,"wait"),0))</f>
        <v>0</v>
      </c>
      <c r="IQ35" s="10">
        <f>IF(AND(IQ34&gt;0,IQ34&lt;&gt;"wait"),"AT",IF(AIH!$BB36="AI",IF(Sheet1!$D36&gt;AIH!$BA36+200,200,"wait"),0))</f>
        <v>0</v>
      </c>
      <c r="IR35" s="10">
        <f>IF(AND(IR34&gt;0,IR34&lt;&gt;"wait"),"AT",IF(AIH!$BB36="AI",IF(Sheet1!$E36&lt;AIH!$BA36-50,50,"wait"),0))</f>
        <v>0</v>
      </c>
      <c r="IS35" s="10">
        <f>IF(AND(IS34&gt;0,IS34&lt;&gt;"wait"),"AT",IF(AIH!$BB36="AI",IF(Sheet1!$E36&lt;AIH!$BA36-100,100,"wait"),0))</f>
        <v>0</v>
      </c>
      <c r="IT35" s="10">
        <f>IF(AND(IT34&gt;0,IT34&lt;&gt;"wait"),"AT",IF(AIH!$BB36="AI",IF(Sheet1!$E36&lt;AIH!$BA36-150,150,"wait"),0))</f>
        <v>0</v>
      </c>
      <c r="IU35" s="10">
        <f>IF(AND(IU34&gt;0,IU34&lt;&gt;"wait"),"AT",IF(AIH!$BB36="AI",IF(Sheet1!$E36&lt;AIH!$BA36-200,200,"wait"),0))</f>
        <v>0</v>
      </c>
      <c r="IV35" s="10">
        <f t="shared" si="24"/>
        <v>0</v>
      </c>
      <c r="IX35" s="10">
        <f>IF(AND(IX34&gt;0,IX34&lt;&gt;"wait"),"AT",IF(AIH!$BD36="AI",IF(Sheet1!$D36&gt;AIH!$BC36+50,50,"wait"),0))</f>
        <v>0</v>
      </c>
      <c r="IY35" s="10">
        <f>IF(AND(IY34&gt;0,IY34&lt;&gt;"wait"),"AT",IF(AIH!$BD36="AI",IF(Sheet1!$D36&gt;AIH!$BC36+100,100,"wait"),0))</f>
        <v>0</v>
      </c>
      <c r="IZ35" s="10">
        <f>IF(AND(IZ34&gt;0,IZ34&lt;&gt;"wait"),"AT",IF(AIH!$BD36="AI",IF(Sheet1!$D36&gt;AIH!$BC36+150,150,"wait"),0))</f>
        <v>0</v>
      </c>
      <c r="JA35" s="10">
        <f>IF(AND(JA34&gt;0,JA34&lt;&gt;"wait"),"AT",IF(AIH!$BD36="AI",IF(Sheet1!$D36&gt;AIH!$BC36+200,200,"wait"),0))</f>
        <v>0</v>
      </c>
      <c r="JB35" s="10">
        <f>IF(AND(JB34&gt;0,JB34&lt;&gt;"wait"),"AT",IF(AIH!$BD36="AI",IF(Sheet1!$E36&lt;AIH!$BC36-50,50,"wait"),0))</f>
        <v>0</v>
      </c>
      <c r="JC35" s="10">
        <f>IF(AND(JC34&gt;0,JC34&lt;&gt;"wait"),"AT",IF(AIH!$BD36="AI",IF(Sheet1!$E36&lt;AIH!$BC36-100,100,"wait"),0))</f>
        <v>0</v>
      </c>
      <c r="JD35" s="10">
        <f>IF(AND(JD34&gt;0,JD34&lt;&gt;"wait"),"AT",IF(AIH!$BD36="AI",IF(Sheet1!$E36&lt;AIH!$BC36-150,150,"wait"),0))</f>
        <v>0</v>
      </c>
      <c r="JE35" s="10">
        <f>IF(AND(JE34&gt;0,JE34&lt;&gt;"wait"),"AT",IF(AIH!$BD36="AI",IF(Sheet1!$E36&lt;AIH!$BC36-200,200,"wait"),0))</f>
        <v>0</v>
      </c>
      <c r="JF35" s="10">
        <f t="shared" si="25"/>
        <v>0</v>
      </c>
      <c r="JH35" s="10">
        <f>IF(AND(JH34&gt;0,JH34&lt;&gt;"wait"),"AT",IF(AIH!$BF36="AI",IF(Sheet1!$D36&gt;AIH!$BE36+50,50,"wait"),0))</f>
        <v>0</v>
      </c>
      <c r="JI35" s="10">
        <f>IF(AND(JI34&gt;0,JI34&lt;&gt;"wait"),"AT",IF(AIH!$BF36="AI",IF(Sheet1!$D36&gt;AIH!$BE36+100,100,"wait"),0))</f>
        <v>0</v>
      </c>
      <c r="JJ35" s="10">
        <f>IF(AND(JJ34&gt;0,JJ34&lt;&gt;"wait"),"AT",IF(AIH!$BF36="AI",IF(Sheet1!$D36&gt;AIH!$BE36+150,150,"wait"),0))</f>
        <v>0</v>
      </c>
      <c r="JK35" s="10">
        <f>IF(AND(JK34&gt;0,JK34&lt;&gt;"wait"),"AT",IF(AIH!$BF36="AI",IF(Sheet1!$D36&gt;AIH!$BE36+200,200,"wait"),0))</f>
        <v>0</v>
      </c>
      <c r="JL35" s="10">
        <f>IF(AND(JL34&gt;0,JL34&lt;&gt;"wait"),"AT",IF(AIH!$BF36="AI",IF(Sheet1!$E36&lt;AIH!$BE36-50,50,"wait"),0))</f>
        <v>0</v>
      </c>
      <c r="JM35" s="10">
        <f>IF(AND(JM34&gt;0,JM34&lt;&gt;"wait"),"AT",IF(AIH!$BF36="AI",IF(Sheet1!$E36&lt;AIH!$BE36-100,100,"wait"),0))</f>
        <v>0</v>
      </c>
      <c r="JN35" s="10">
        <f>IF(AND(JN34&gt;0,JN34&lt;&gt;"wait"),"AT",IF(AIH!$BF36="AI",IF(Sheet1!$E36&lt;AIH!$BE36-150,150,"wait"),0))</f>
        <v>0</v>
      </c>
      <c r="JO35" s="10">
        <f>IF(AND(JO34&gt;0,JO34&lt;&gt;"wait"),"AT",IF(AIH!$BF36="AI",IF(Sheet1!$E36&lt;AIH!$BE36-200,200,"wait"),0))</f>
        <v>0</v>
      </c>
      <c r="JP35" s="10">
        <f t="shared" si="26"/>
        <v>0</v>
      </c>
      <c r="JR35" s="10">
        <f>IF(AND(JR34&gt;0,JR34&lt;&gt;"wait"),"AT",IF(AIH!$BH36="AI",IF(Sheet1!$D36&gt;AIH!$BG36+50,50,"wait"),0))</f>
        <v>0</v>
      </c>
      <c r="JS35" s="10">
        <f>IF(AND(JS34&gt;0,JS34&lt;&gt;"wait"),"AT",IF(AIH!$BH36="AI",IF(Sheet1!$D36&gt;AIH!$BG36+100,100,"wait"),0))</f>
        <v>0</v>
      </c>
      <c r="JT35" s="10">
        <f>IF(AND(JT34&gt;0,JT34&lt;&gt;"wait"),"AT",IF(AIH!$BH36="AI",IF(Sheet1!$D36&gt;AIH!$BG36+150,150,"wait"),0))</f>
        <v>0</v>
      </c>
      <c r="JU35" s="10">
        <f>IF(AND(JU34&gt;0,JU34&lt;&gt;"wait"),"AT",IF(AIH!$BH36="AI",IF(Sheet1!$D36&gt;AIH!$BG36+200,200,"wait"),0))</f>
        <v>0</v>
      </c>
      <c r="JV35" s="10">
        <f>IF(AND(JV34&gt;0,JV34&lt;&gt;"wait"),"AT",IF(AIH!$BH36="AI",IF(Sheet1!$E36&lt;AIH!$BG36-50,50,"wait"),0))</f>
        <v>0</v>
      </c>
      <c r="JW35" s="10">
        <f>IF(AND(JW34&gt;0,JW34&lt;&gt;"wait"),"AT",IF(AIH!$BH36="AI",IF(Sheet1!$E36&lt;AIH!$BG36-100,100,"wait"),0))</f>
        <v>0</v>
      </c>
      <c r="JX35" s="10">
        <f>IF(AND(JX34&gt;0,JX34&lt;&gt;"wait"),"AT",IF(AIH!$BH36="AI",IF(Sheet1!$E36&lt;AIH!$BG36-150,150,"wait"),0))</f>
        <v>0</v>
      </c>
      <c r="JY35" s="10">
        <f>IF(AND(JY34&gt;0,JY34&lt;&gt;"wait"),"AT",IF(AIH!$BH36="AI",IF(Sheet1!$E36&lt;AIH!$BG36-200,200,"wait"),0))</f>
        <v>0</v>
      </c>
      <c r="JZ35" s="10">
        <f t="shared" si="27"/>
        <v>0</v>
      </c>
      <c r="KB35" s="10">
        <f>IF(AND(KB34&gt;0,KB34&lt;&gt;"wait"),"AT",IF(AIH!$BJ36="AI",IF(Sheet1!$D36&gt;AIH!$BI36+50,50,"wait"),0))</f>
        <v>0</v>
      </c>
      <c r="KC35" s="10">
        <f>IF(AND(KC34&gt;0,KC34&lt;&gt;"wait"),"AT",IF(AIH!$BJ36="AI",IF(Sheet1!$D36&gt;AIH!$BI36+100,100,"wait"),0))</f>
        <v>0</v>
      </c>
      <c r="KD35" s="10">
        <f>IF(AND(KD34&gt;0,KD34&lt;&gt;"wait"),"AT",IF(AIH!$BJ36="AI",IF(Sheet1!$D36&gt;AIH!$BI36+150,150,"wait"),0))</f>
        <v>0</v>
      </c>
      <c r="KE35" s="10">
        <f>IF(AND(KE34&gt;0,KE34&lt;&gt;"wait"),"AT",IF(AIH!$BJ36="AI",IF(Sheet1!$D36&gt;AIH!$BI36+200,200,"wait"),0))</f>
        <v>0</v>
      </c>
      <c r="KF35" s="10">
        <f>IF(AND(KF34&gt;0,KF34&lt;&gt;"wait"),"AT",IF(AIH!$BJ36="AI",IF(Sheet1!$E36&lt;AIH!$BI36-50,50,"wait"),0))</f>
        <v>0</v>
      </c>
      <c r="KG35" s="10">
        <f>IF(AND(KG34&gt;0,KG34&lt;&gt;"wait"),"AT",IF(AIH!$BJ36="AI",IF(Sheet1!$E36&lt;AIH!$BI36-100,100,"wait"),0))</f>
        <v>0</v>
      </c>
      <c r="KH35" s="10">
        <f>IF(AND(KH34&gt;0,KH34&lt;&gt;"wait"),"AT",IF(AIH!$BJ36="AI",IF(Sheet1!$E36&lt;AIH!$BI36-150,150,"wait"),0))</f>
        <v>0</v>
      </c>
      <c r="KI35" s="10">
        <f>IF(AND(KI34&gt;0,KI34&lt;&gt;"wait"),"AT",IF(AIH!$BJ36="AI",IF(Sheet1!$E36&lt;AIH!$BI36-200,200,"wait"),0))</f>
        <v>0</v>
      </c>
      <c r="KJ35" s="10">
        <f t="shared" si="28"/>
        <v>0</v>
      </c>
      <c r="KL35" s="10">
        <f>IF(AND(KL34&gt;0,KL34&lt;&gt;"wait"),"AT",IF(AIH!$BL36="AI",IF(Sheet1!$D36&gt;AIH!$BK36+50,50,"wait"),0))</f>
        <v>0</v>
      </c>
      <c r="KM35" s="10">
        <f>IF(AND(KM34&gt;0,KM34&lt;&gt;"wait"),"AT",IF(AIH!$BL36="AI",IF(Sheet1!$D36&gt;AIH!$BK36+100,100,"wait"),0))</f>
        <v>0</v>
      </c>
      <c r="KN35" s="10">
        <f>IF(AND(KN34&gt;0,KN34&lt;&gt;"wait"),"AT",IF(AIH!$BL36="AI",IF(Sheet1!$D36&gt;AIH!$BK36+150,150,"wait"),0))</f>
        <v>0</v>
      </c>
      <c r="KO35" s="10">
        <f>IF(AND(KO34&gt;0,KO34&lt;&gt;"wait"),"AT",IF(AIH!$BL36="AI",IF(Sheet1!$D36&gt;AIH!$BK36+200,200,"wait"),0))</f>
        <v>0</v>
      </c>
      <c r="KP35" s="10">
        <f>IF(AND(KP34&gt;0,KP34&lt;&gt;"wait"),"AT",IF(AIH!$BL36="AI",IF(Sheet1!$E36&lt;AIH!$BK36-50,50,"wait"),0))</f>
        <v>0</v>
      </c>
      <c r="KQ35" s="10">
        <f>IF(AND(KQ34&gt;0,KQ34&lt;&gt;"wait"),"AT",IF(AIH!$BL36="AI",IF(Sheet1!$E36&lt;AIH!$BK36-100,100,"wait"),0))</f>
        <v>0</v>
      </c>
      <c r="KR35" s="10">
        <f>IF(AND(KR34&gt;0,KR34&lt;&gt;"wait"),"AT",IF(AIH!$BL36="AI",IF(Sheet1!$E36&lt;AIH!$BK36-150,150,"wait"),0))</f>
        <v>0</v>
      </c>
      <c r="KS35" s="10">
        <f>IF(AND(KS34&gt;0,KS34&lt;&gt;"wait"),"AT",IF(AIH!$BL36="AI",IF(Sheet1!$E36&lt;AIH!$BK36-200,200,"wait"),0))</f>
        <v>0</v>
      </c>
      <c r="KT35" s="10">
        <f t="shared" si="29"/>
        <v>0</v>
      </c>
      <c r="KV35" s="10">
        <f>IF(AND(KV34&gt;0,KV34&lt;&gt;"wait"),"AT",IF(AIH!$BN36="AI",IF(Sheet1!$D36&gt;AIH!$BM36+50,50,"wait"),0))</f>
        <v>0</v>
      </c>
      <c r="KW35" s="10">
        <f>IF(AND(KW34&gt;0,KW34&lt;&gt;"wait"),"AT",IF(AIH!$BN36="AI",IF(Sheet1!$D36&gt;AIH!$BM36+100,100,"wait"),0))</f>
        <v>0</v>
      </c>
      <c r="KX35" s="10">
        <f>IF(AND(KX34&gt;0,KX34&lt;&gt;"wait"),"AT",IF(AIH!$BN36="AI",IF(Sheet1!$D36&gt;AIH!$BM36+150,150,"wait"),0))</f>
        <v>0</v>
      </c>
      <c r="KY35" s="10">
        <f>IF(AND(KY34&gt;0,KY34&lt;&gt;"wait"),"AT",IF(AIH!$BN36="AI",IF(Sheet1!$D36&gt;AIH!$BM36+200,200,"wait"),0))</f>
        <v>0</v>
      </c>
      <c r="KZ35" s="10">
        <f>IF(AND(KZ34&gt;0,KZ34&lt;&gt;"wait"),"AT",IF(AIH!$BN36="AI",IF(Sheet1!$E36&lt;AIH!$BM36-50,50,"wait"),0))</f>
        <v>0</v>
      </c>
      <c r="LA35" s="10">
        <f>IF(AND(LA34&gt;0,LA34&lt;&gt;"wait"),"AT",IF(AIH!$BN36="AI",IF(Sheet1!$E36&lt;AIH!$BM36-100,100,"wait"),0))</f>
        <v>0</v>
      </c>
      <c r="LB35" s="10">
        <f>IF(AND(LB34&gt;0,LB34&lt;&gt;"wait"),"AT",IF(AIH!$BN36="AI",IF(Sheet1!$E36&lt;AIH!$BM36-150,150,"wait"),0))</f>
        <v>0</v>
      </c>
      <c r="LC35" s="10">
        <f>IF(AND(LC34&gt;0,LC34&lt;&gt;"wait"),"AT",IF(AIH!$BN36="AI",IF(Sheet1!$E36&lt;AIH!$BM36-200,200,"wait"),0))</f>
        <v>0</v>
      </c>
      <c r="LD35" s="10">
        <f t="shared" si="30"/>
        <v>0</v>
      </c>
      <c r="LF35" s="10">
        <f>IF(AND(LF34&gt;0,LF34&lt;&gt;"wait"),"AT",IF(AIH!$BP36="AI",IF(Sheet1!$D36&gt;AIH!$BO36+50,50,"wait"),0))</f>
        <v>0</v>
      </c>
      <c r="LG35" s="10">
        <f>IF(AND(LG34&gt;0,LG34&lt;&gt;"wait"),"AT",IF(AIH!$BP36="AI",IF(Sheet1!$D36&gt;AIH!$BO36+100,100,"wait"),0))</f>
        <v>0</v>
      </c>
      <c r="LH35" s="10">
        <f>IF(AND(LH34&gt;0,LH34&lt;&gt;"wait"),"AT",IF(AIH!$BP36="AI",IF(Sheet1!$D36&gt;AIH!$BO36+150,150,"wait"),0))</f>
        <v>0</v>
      </c>
      <c r="LI35" s="10">
        <f>IF(AND(LI34&gt;0,LI34&lt;&gt;"wait"),"AT",IF(AIH!$BP36="AI",IF(Sheet1!$D36&gt;AIH!$BO36+200,200,"wait"),0))</f>
        <v>0</v>
      </c>
      <c r="LJ35" s="10">
        <f>IF(AND(LJ34&gt;0,LJ34&lt;&gt;"wait"),"AT",IF(AIH!$BP36="AI",IF(Sheet1!$E36&lt;AIH!$BO36-50,50,"wait"),0))</f>
        <v>0</v>
      </c>
      <c r="LK35" s="10">
        <f>IF(AND(LK34&gt;0,LK34&lt;&gt;"wait"),"AT",IF(AIH!$BP36="AI",IF(Sheet1!$E36&lt;AIH!$BO36-100,100,"wait"),0))</f>
        <v>0</v>
      </c>
      <c r="LL35" s="10">
        <f>IF(AND(LL34&gt;0,LL34&lt;&gt;"wait"),"AT",IF(AIH!$BP36="AI",IF(Sheet1!$E36&lt;AIH!$BO36-150,150,"wait"),0))</f>
        <v>0</v>
      </c>
      <c r="LM35" s="10">
        <f>IF(AND(LM34&gt;0,LM34&lt;&gt;"wait"),"AT",IF(AIH!$BP36="AI",IF(Sheet1!$E36&lt;AIH!$BO36-200,200,"wait"),0))</f>
        <v>0</v>
      </c>
      <c r="LN35" s="10">
        <f t="shared" si="31"/>
        <v>0</v>
      </c>
      <c r="LP35" s="10">
        <f>IF(AND(LP34&gt;0,LP34&lt;&gt;"wait"),"AT",IF(AIH!$BR36="AI",IF(Sheet1!$D36&gt;AIH!$BQ36+50,50,"wait"),0))</f>
        <v>0</v>
      </c>
      <c r="LQ35" s="10">
        <f>IF(AND(LQ34&gt;0,LQ34&lt;&gt;"wait"),"AT",IF(AIH!$BR36="AI",IF(Sheet1!$D36&gt;AIH!$BQ36+100,100,"wait"),0))</f>
        <v>0</v>
      </c>
      <c r="LR35" s="10">
        <f>IF(AND(LR34&gt;0,LR34&lt;&gt;"wait"),"AT",IF(AIH!$BR36="AI",IF(Sheet1!$D36&gt;AIH!$BQ36+150,150,"wait"),0))</f>
        <v>0</v>
      </c>
      <c r="LS35" s="10">
        <f>IF(AND(LS34&gt;0,LS34&lt;&gt;"wait"),"AT",IF(AIH!$BR36="AI",IF(Sheet1!$D36&gt;AIH!$BQ36+200,200,"wait"),0))</f>
        <v>0</v>
      </c>
      <c r="LT35" s="10">
        <f>IF(AND(LT34&gt;0,LT34&lt;&gt;"wait"),"AT",IF(AIH!$BR36="AI",IF(Sheet1!$E36&lt;AIH!$BQ36-50,50,"wait"),0))</f>
        <v>0</v>
      </c>
      <c r="LU35" s="10">
        <f>IF(AND(LU34&gt;0,LU34&lt;&gt;"wait"),"AT",IF(AIH!$BR36="AI",IF(Sheet1!$E36&lt;AIH!$BQ36-100,100,"wait"),0))</f>
        <v>0</v>
      </c>
      <c r="LV35" s="10">
        <f>IF(AND(LV34&gt;0,LV34&lt;&gt;"wait"),"AT",IF(AIH!$BR36="AI",IF(Sheet1!$E36&lt;AIH!$BQ36-150,150,"wait"),0))</f>
        <v>0</v>
      </c>
      <c r="LW35" s="10">
        <f>IF(AND(LW34&gt;0,LW34&lt;&gt;"wait"),"AT",IF(AIH!$BR36="AI",IF(Sheet1!$E36&lt;AIH!$BQ36-200,200,"wait"),0))</f>
        <v>0</v>
      </c>
      <c r="LX35" s="10">
        <f t="shared" si="32"/>
        <v>0</v>
      </c>
    </row>
    <row r="36" spans="1:336" x14ac:dyDescent="0.3">
      <c r="A36" t="str">
        <f>Sheet1!B36</f>
        <v>03/01 09:49</v>
      </c>
      <c r="B36">
        <f>Sheet1!D36</f>
        <v>29142</v>
      </c>
      <c r="C36">
        <f>Sheet1!E36</f>
        <v>29110</v>
      </c>
      <c r="E36">
        <f>MAX($B36:$B$162)</f>
        <v>29293</v>
      </c>
      <c r="F36">
        <f>MIN($C36:$C$162)</f>
        <v>29062</v>
      </c>
      <c r="H36" s="8">
        <f>IF(AND(H35&gt;0,H35&lt;&gt;"wait"),"AT",IF(AIH!$D37="AI",IF(Sheet1!$D37&gt;AIH!$C37+50,50,"wait"),0))</f>
        <v>0</v>
      </c>
      <c r="I36" s="8">
        <f>IF(AND(I35&gt;0,I35&lt;&gt;"wait"),"AT",IF(AIH!$D37="AI",IF(Sheet1!$D37&gt;AIH!$C37+100,100,"wait"),0))</f>
        <v>0</v>
      </c>
      <c r="J36" s="8">
        <f>IF(AND(J35&gt;0,J35&lt;&gt;"wait"),"AT",IF(AIH!$D37="AI",IF(Sheet1!$D37&gt;AIH!$C37+150,150,"wait"),0))</f>
        <v>0</v>
      </c>
      <c r="K36" s="8">
        <f>IF(AND(K35&gt;0,K35&lt;&gt;"wait"),"AT",IF(AIH!$D37="AI",IF(Sheet1!$D37&gt;AIH!$C37+200,200,"wait"),0))</f>
        <v>0</v>
      </c>
      <c r="L36" s="8">
        <f>IF(AND(L35&gt;0,L35&lt;&gt;"wait"),"AT",IF(AIH!$D37="AI",IF(Sheet1!$E37&lt;AIH!$C37-50,50,"wait"),0))</f>
        <v>0</v>
      </c>
      <c r="M36" s="8">
        <f>IF(AND(M35&gt;0,M35&lt;&gt;"wait"),"AT",IF(AIH!$D37="AI",IF(Sheet1!$E37&lt;AIH!$C37-100,100,"wait"),0))</f>
        <v>0</v>
      </c>
      <c r="N36" s="8">
        <f>IF(AND(N35&gt;0,N35&lt;&gt;"wait"),"AT",IF(AIH!$D37="AI",IF(Sheet1!$E37&lt;AIH!$C37-150,150,"wait"),0))</f>
        <v>0</v>
      </c>
      <c r="O36" s="8">
        <f>IF(AND(O35&gt;0,O35&lt;&gt;"wait"),"AT",IF(AIH!$D37="AI",IF(Sheet1!$E37&lt;AIH!$C37-200,200,"wait"),0))</f>
        <v>0</v>
      </c>
      <c r="P36" s="8">
        <f t="shared" si="0"/>
        <v>0</v>
      </c>
      <c r="R36" s="8">
        <f>IF(AND(R35&gt;0,R35&lt;&gt;"wait"),"AT",IF(AIH!$F37="AI",IF(Sheet1!$D37&gt;AIH!$E37+50,50,"wait"),0))</f>
        <v>0</v>
      </c>
      <c r="S36" s="8">
        <f>IF(AND(S35&gt;0,S35&lt;&gt;"wait"),"AT",IF(AIH!$F37="AI",IF(Sheet1!$D37&gt;AIH!$E37+100,100,"wait"),0))</f>
        <v>0</v>
      </c>
      <c r="T36" s="8">
        <f>IF(AND(T35&gt;0,T35&lt;&gt;"wait"),"AT",IF(AIH!$F37="AI",IF(Sheet1!$D37&gt;AIH!$E37+150,150,"wait"),0))</f>
        <v>0</v>
      </c>
      <c r="U36" s="8">
        <f>IF(AND(U35&gt;0,U35&lt;&gt;"wait"),"AT",IF(AIH!$F37="AI",IF(Sheet1!$D37&gt;AIH!$E37+200,200,"wait"),0))</f>
        <v>0</v>
      </c>
      <c r="V36" s="8">
        <f>IF(AND(V35&gt;0,V35&lt;&gt;"wait"),"AT",IF(AIH!$F37="AI",IF(Sheet1!$E37&lt;AIH!$E37-50,50,"wait"),0))</f>
        <v>0</v>
      </c>
      <c r="W36" s="8">
        <f>IF(AND(W35&gt;0,W35&lt;&gt;"wait"),"AT",IF(AIH!$F37="AI",IF(Sheet1!$E37&lt;AIH!$E37-100,100,"wait"),0))</f>
        <v>0</v>
      </c>
      <c r="X36" s="8">
        <f>IF(AND(X35&gt;0,X35&lt;&gt;"wait"),"AT",IF(AIH!$F37="AI",IF(Sheet1!$E37&lt;AIH!$E37-150,150,"wait"),0))</f>
        <v>0</v>
      </c>
      <c r="Y36" s="8">
        <f>IF(AND(Y35&gt;0,Y35&lt;&gt;"wait"),"AT",IF(AIH!$F37="AI",IF(Sheet1!$E37&lt;AIH!$E37-200,200,"wait"),0))</f>
        <v>0</v>
      </c>
      <c r="Z36" s="8">
        <f t="shared" si="1"/>
        <v>0</v>
      </c>
      <c r="AB36" s="8">
        <f>IF(AND(AB35&gt;0,AB35&lt;&gt;"wait"),"AT",IF(AIH!$H37="AI",IF(Sheet1!$D37&gt;AIH!$G37+50,50,"wait"),0))</f>
        <v>0</v>
      </c>
      <c r="AC36" s="8">
        <f>IF(AND(AC35&gt;0,AC35&lt;&gt;"wait"),"AT",IF(AIH!$H37="AI",IF(Sheet1!$D37&gt;AIH!$G37+100,100,"wait"),0))</f>
        <v>0</v>
      </c>
      <c r="AD36" s="8">
        <f>IF(AND(AD35&gt;0,AD35&lt;&gt;"wait"),"AT",IF(AIH!$H37="AI",IF(Sheet1!$D37&gt;AIH!$G37+150,150,"wait"),0))</f>
        <v>0</v>
      </c>
      <c r="AE36" s="8">
        <f>IF(AND(AE35&gt;0,AE35&lt;&gt;"wait"),"AT",IF(AIH!$H37="AI",IF(Sheet1!$D37&gt;AIH!$G37+200,200,"wait"),0))</f>
        <v>0</v>
      </c>
      <c r="AF36" s="8">
        <f>IF(AND(AF35&gt;0,AF35&lt;&gt;"wait"),"AT",IF(AIH!$H37="AI",IF(Sheet1!$E37&lt;AIH!$G37-50,50,"wait"),0))</f>
        <v>0</v>
      </c>
      <c r="AG36" s="8">
        <f>IF(AND(AG35&gt;0,AG35&lt;&gt;"wait"),"AT",IF(AIH!$H37="AI",IF(Sheet1!$E37&lt;AIH!$G37-100,100,"wait"),0))</f>
        <v>0</v>
      </c>
      <c r="AH36" s="8">
        <f>IF(AND(AH35&gt;0,AH35&lt;&gt;"wait"),"AT",IF(AIH!$H37="AI",IF(Sheet1!$E37&lt;AIH!$G37-150,150,"wait"),0))</f>
        <v>0</v>
      </c>
      <c r="AI36" s="8">
        <f>IF(AND(AI35&gt;0,AI35&lt;&gt;"wait"),"AT",IF(AIH!$H37="AI",IF(Sheet1!$E37&lt;AIH!$G37-200,200,"wait"),0))</f>
        <v>0</v>
      </c>
      <c r="AJ36" s="8">
        <f t="shared" si="2"/>
        <v>0</v>
      </c>
      <c r="AL36" s="8">
        <f>IF(AND(AL35&gt;0,AL35&lt;&gt;"wait"),"AT",IF(AIH!$J37="AI",IF(Sheet1!$D37&gt;AIH!$I37+50,50,"wait"),0))</f>
        <v>0</v>
      </c>
      <c r="AM36" s="8">
        <f>IF(AND(AM35&gt;0,AM35&lt;&gt;"wait"),"AT",IF(AIH!$J37="AI",IF(Sheet1!$D37&gt;AIH!$I37+100,100,"wait"),0))</f>
        <v>0</v>
      </c>
      <c r="AN36" s="8">
        <f>IF(AND(AN35&gt;0,AN35&lt;&gt;"wait"),"AT",IF(AIH!$J37="AI",IF(Sheet1!$D37&gt;AIH!$I37+150,150,"wait"),0))</f>
        <v>0</v>
      </c>
      <c r="AO36" s="8">
        <f>IF(AND(AO35&gt;0,AO35&lt;&gt;"wait"),"AT",IF(AIH!$J37="AI",IF(Sheet1!$D37&gt;AIH!$I37+200,200,"wait"),0))</f>
        <v>0</v>
      </c>
      <c r="AP36" s="8">
        <f>IF(AND(AP35&gt;0,AP35&lt;&gt;"wait"),"AT",IF(AIH!$J37="AI",IF(Sheet1!$E37&lt;AIH!$I37-50,50,"wait"),0))</f>
        <v>0</v>
      </c>
      <c r="AQ36" s="8">
        <f>IF(AND(AQ35&gt;0,AQ35&lt;&gt;"wait"),"AT",IF(AIH!$J37="AI",IF(Sheet1!$E37&lt;AIH!$I37-100,100,"wait"),0))</f>
        <v>0</v>
      </c>
      <c r="AR36" s="8">
        <f>IF(AND(AR35&gt;0,AR35&lt;&gt;"wait"),"AT",IF(AIH!$J37="AI",IF(Sheet1!$E37&lt;AIH!$I37-150,150,"wait"),0))</f>
        <v>0</v>
      </c>
      <c r="AS36" s="8">
        <f>IF(AND(AS35&gt;0,AS35&lt;&gt;"wait"),"AT",IF(AIH!$J37="AI",IF(Sheet1!$E37&lt;AIH!$I37-200,200,"wait"),0))</f>
        <v>0</v>
      </c>
      <c r="AT36" s="8">
        <f t="shared" si="3"/>
        <v>0</v>
      </c>
      <c r="AU36" s="8"/>
      <c r="AV36" s="8">
        <f>IF(AND(AV35&gt;0,AV35&lt;&gt;"wait"),"AT",IF(AIH!$L37="AI",IF(Sheet1!$D37&gt;AIH!$K37+50,50,"wait"),0))</f>
        <v>0</v>
      </c>
      <c r="AW36" s="8">
        <f>IF(AND(AW35&gt;0,AW35&lt;&gt;"wait"),"AT",IF(AIH!$L37="AI",IF(Sheet1!$D37&gt;AIH!$K37+100,100,"wait"),0))</f>
        <v>0</v>
      </c>
      <c r="AX36" s="8">
        <f>IF(AND(AX35&gt;0,AX35&lt;&gt;"wait"),"AT",IF(AIH!$L37="AI",IF(Sheet1!$D37&gt;AIH!$K37+150,150,"wait"),0))</f>
        <v>0</v>
      </c>
      <c r="AY36" s="8">
        <f>IF(AND(AY35&gt;0,AY35&lt;&gt;"wait"),"AT",IF(AIH!$L37="AI",IF(Sheet1!$D37&gt;AIH!$K37+200,200,"wait"),0))</f>
        <v>0</v>
      </c>
      <c r="AZ36" s="8">
        <f>IF(AND(AZ35&gt;0,AZ35&lt;&gt;"wait"),"AT",IF(AIH!$L37="AI",IF(Sheet1!$E37&lt;AIH!$K37-50,50,"wait"),0))</f>
        <v>0</v>
      </c>
      <c r="BA36" s="8">
        <f>IF(AND(BA35&gt;0,BA35&lt;&gt;"wait"),"AT",IF(AIH!$L37="AI",IF(Sheet1!$E37&lt;AIH!$K37-100,100,"wait"),0))</f>
        <v>0</v>
      </c>
      <c r="BB36" s="8">
        <f>IF(AND(BB35&gt;0,BB35&lt;&gt;"wait"),"AT",IF(AIH!$L37="AI",IF(Sheet1!$E37&lt;AIH!$K37-150,150,"wait"),0))</f>
        <v>0</v>
      </c>
      <c r="BC36" s="8">
        <f>IF(AND(BC35&gt;0,BC35&lt;&gt;"wait"),"AT",IF(AIH!$L37="AI",IF(Sheet1!$E37&lt;AIH!$K37-200,200,"wait"),0))</f>
        <v>0</v>
      </c>
      <c r="BD36" s="8">
        <f t="shared" si="4"/>
        <v>0</v>
      </c>
      <c r="BE36" s="8"/>
      <c r="BF36" s="8">
        <f>IF(AND(BF35&gt;0,BF35&lt;&gt;"wait"),"AT",IF(AIH!$N37="AI",IF(Sheet1!$D37&gt;AIH!$M37+50,50,"wait"),0))</f>
        <v>0</v>
      </c>
      <c r="BG36" s="8">
        <f>IF(AND(BG35&gt;0,BG35&lt;&gt;"wait"),"AT",IF(AIH!$N37="AI",IF(Sheet1!$D37&gt;AIH!$M37+100,100,"wait"),0))</f>
        <v>0</v>
      </c>
      <c r="BH36" s="8">
        <f>IF(AND(BH35&gt;0,BH35&lt;&gt;"wait"),"AT",IF(AIH!$N37="AI",IF(Sheet1!$D37&gt;AIH!$M37+150,150,"wait"),0))</f>
        <v>0</v>
      </c>
      <c r="BI36" s="8">
        <f>IF(AND(BI35&gt;0,BI35&lt;&gt;"wait"),"AT",IF(AIH!$N37="AI",IF(Sheet1!$D37&gt;AIH!$M37+200,200,"wait"),0))</f>
        <v>0</v>
      </c>
      <c r="BJ36" s="8">
        <f>IF(AND(BJ35&gt;0,BJ35&lt;&gt;"wait"),"AT",IF(AIH!$N37="AI",IF(Sheet1!$E37&lt;AIH!$M37-50,50,"wait"),0))</f>
        <v>0</v>
      </c>
      <c r="BK36" s="8">
        <f>IF(AND(BK35&gt;0,BK35&lt;&gt;"wait"),"AT",IF(AIH!$N37="AI",IF(Sheet1!$E37&lt;AIH!$M37-100,100,"wait"),0))</f>
        <v>0</v>
      </c>
      <c r="BL36" s="8">
        <f>IF(AND(BL35&gt;0,BL35&lt;&gt;"wait"),"AT",IF(AIH!$N37="AI",IF(Sheet1!$E37&lt;AIH!$M37-150,150,"wait"),0))</f>
        <v>0</v>
      </c>
      <c r="BM36" s="8">
        <f>IF(AND(BM35&gt;0,BM35&lt;&gt;"wait"),"AT",IF(AIH!$N37="AI",IF(Sheet1!$E37&lt;AIH!$M37-200,200,"wait"),0))</f>
        <v>0</v>
      </c>
      <c r="BN36" s="8">
        <f t="shared" si="5"/>
        <v>0</v>
      </c>
      <c r="BO36" s="8"/>
      <c r="BP36" s="8">
        <f>IF(AND(BP35&gt;0,BP35&lt;&gt;"wait"),"AT",IF(AIH!$P37="AI",IF(Sheet1!$D37&gt;AIH!$O37+50,50,"wait"),0))</f>
        <v>0</v>
      </c>
      <c r="BQ36" s="8">
        <f>IF(AND(BQ35&gt;0,BQ35&lt;&gt;"wait"),"AT",IF(AIH!$P37="AI",IF(Sheet1!$D37&gt;AIH!$O37+100,100,"wait"),0))</f>
        <v>0</v>
      </c>
      <c r="BR36" s="8">
        <f>IF(AND(BR35&gt;0,BR35&lt;&gt;"wait"),"AT",IF(AIH!$P37="AI",IF(Sheet1!$D37&gt;AIH!$O37+150,150,"wait"),0))</f>
        <v>0</v>
      </c>
      <c r="BS36" s="8">
        <f>IF(AND(BS35&gt;0,BS35&lt;&gt;"wait"),"AT",IF(AIH!$P37="AI",IF(Sheet1!$D37&gt;AIH!$O37+200,200,"wait"),0))</f>
        <v>0</v>
      </c>
      <c r="BT36" s="8">
        <f>IF(AND(BT35&gt;0,BT35&lt;&gt;"wait"),"AT",IF(AIH!$P37="AI",IF(Sheet1!$E37&lt;AIH!$O37-50,50,"wait"),0))</f>
        <v>0</v>
      </c>
      <c r="BU36" s="8">
        <f>IF(AND(BU35&gt;0,BU35&lt;&gt;"wait"),"AT",IF(AIH!$P37="AI",IF(Sheet1!$E37&lt;AIH!$O37-100,100,"wait"),0))</f>
        <v>0</v>
      </c>
      <c r="BV36" s="8">
        <f>IF(AND(BV35&gt;0,BV35&lt;&gt;"wait"),"AT",IF(AIH!$P37="AI",IF(Sheet1!$E37&lt;AIH!$O37-150,150,"wait"),0))</f>
        <v>0</v>
      </c>
      <c r="BW36" s="8">
        <f>IF(AND(BW35&gt;0,BW35&lt;&gt;"wait"),"AT",IF(AIH!$P37="AI",IF(Sheet1!$E37&lt;AIH!$O37-200,200,"wait"),0))</f>
        <v>0</v>
      </c>
      <c r="BX36" s="8">
        <f t="shared" si="6"/>
        <v>0</v>
      </c>
      <c r="BY36" s="8"/>
      <c r="BZ36" s="8">
        <f>IF(AND(BZ35&gt;0,BZ35&lt;&gt;"wait"),"AT",IF(AIH!$R37="AI",IF(Sheet1!$D37&gt;AIH!$Q37+50,50,"wait"),0))</f>
        <v>0</v>
      </c>
      <c r="CA36" s="8">
        <f>IF(AND(CA35&gt;0,CA35&lt;&gt;"wait"),"AT",IF(AIH!$R37="AI",IF(Sheet1!$D37&gt;AIH!$Q37+100,100,"wait"),0))</f>
        <v>0</v>
      </c>
      <c r="CB36" s="8">
        <f>IF(AND(CB35&gt;0,CB35&lt;&gt;"wait"),"AT",IF(AIH!$R37="AI",IF(Sheet1!$D37&gt;AIH!$Q37+150,150,"wait"),0))</f>
        <v>0</v>
      </c>
      <c r="CC36" s="8">
        <f>IF(AND(CC35&gt;0,CC35&lt;&gt;"wait"),"AT",IF(AIH!$R37="AI",IF(Sheet1!$D37&gt;AIH!$Q37+200,200,"wait"),0))</f>
        <v>0</v>
      </c>
      <c r="CD36" s="8">
        <f>IF(AND(CD35&gt;0,CD35&lt;&gt;"wait"),"AT",IF(AIH!$R37="AI",IF(Sheet1!$E37&lt;AIH!$Q37-50,50,"wait"),0))</f>
        <v>0</v>
      </c>
      <c r="CE36" s="8">
        <f>IF(AND(CE35&gt;0,CE35&lt;&gt;"wait"),"AT",IF(AIH!$R37="AI",IF(Sheet1!$E37&lt;AIH!$Q37-100,100,"wait"),0))</f>
        <v>0</v>
      </c>
      <c r="CF36" s="8">
        <f>IF(AND(CF35&gt;0,CF35&lt;&gt;"wait"),"AT",IF(AIH!$R37="AI",IF(Sheet1!$E37&lt;AIH!$Q37-150,150,"wait"),0))</f>
        <v>0</v>
      </c>
      <c r="CG36" s="8">
        <f>IF(AND(CG35&gt;0,CG35&lt;&gt;"wait"),"AT",IF(AIH!$R37="AI",IF(Sheet1!$E37&lt;AIH!$Q37-200,200,"wait"),0))</f>
        <v>0</v>
      </c>
      <c r="CH36" s="8">
        <f t="shared" si="7"/>
        <v>0</v>
      </c>
      <c r="CI36" s="8"/>
      <c r="CJ36" s="8">
        <f>IF(AND(CJ35&gt;0,CJ35&lt;&gt;"wait"),"AT",IF(AIH!$T37="AI",IF(Sheet1!$D37&gt;AIH!$S37+50,50,"wait"),0))</f>
        <v>0</v>
      </c>
      <c r="CK36" s="8">
        <f>IF(AND(CK35&gt;0,CK35&lt;&gt;"wait"),"AT",IF(AIH!$T37="AI",IF(Sheet1!$D37&gt;AIH!$S37+100,100,"wait"),0))</f>
        <v>0</v>
      </c>
      <c r="CL36" s="8">
        <f>IF(AND(CL35&gt;0,CL35&lt;&gt;"wait"),"AT",IF(AIH!$T37="AI",IF(Sheet1!$D37&gt;AIH!$S37+150,150,"wait"),0))</f>
        <v>0</v>
      </c>
      <c r="CM36" s="8">
        <f>IF(AND(CM35&gt;0,CM35&lt;&gt;"wait"),"AT",IF(AIH!$T37="AI",IF(Sheet1!$D37&gt;AIH!$S37+200,200,"wait"),0))</f>
        <v>0</v>
      </c>
      <c r="CN36" s="8">
        <f>IF(AND(CN35&gt;0,CN35&lt;&gt;"wait"),"AT",IF(AIH!$T37="AI",IF(Sheet1!$E37&lt;AIH!$S37-50,50,"wait"),0))</f>
        <v>0</v>
      </c>
      <c r="CO36" s="8">
        <f>IF(AND(CO35&gt;0,CO35&lt;&gt;"wait"),"AT",IF(AIH!$T37="AI",IF(Sheet1!$E37&lt;AIH!$S37-100,100,"wait"),0))</f>
        <v>0</v>
      </c>
      <c r="CP36" s="8">
        <f>IF(AND(CP35&gt;0,CP35&lt;&gt;"wait"),"AT",IF(AIH!$T37="AI",IF(Sheet1!$E37&lt;AIH!$S37-150,150,"wait"),0))</f>
        <v>0</v>
      </c>
      <c r="CQ36" s="8">
        <f>IF(AND(CQ35&gt;0,CQ35&lt;&gt;"wait"),"AT",IF(AIH!$T37="AI",IF(Sheet1!$E37&lt;AIH!$S37-200,200,"wait"),0))</f>
        <v>0</v>
      </c>
      <c r="CR36" s="8">
        <f t="shared" si="8"/>
        <v>0</v>
      </c>
      <c r="CS36" s="8"/>
      <c r="CT36" s="8">
        <f>IF(AND(CT35&gt;0,CT35&lt;&gt;"wait"),"AT",IF(AIH!$V37="AI",IF(Sheet1!$D37&gt;AIH!$U37+50,50,"wait"),0))</f>
        <v>0</v>
      </c>
      <c r="CU36" s="8">
        <f>IF(AND(CU35&gt;0,CU35&lt;&gt;"wait"),"AT",IF(AIH!$V37="AI",IF(Sheet1!$D37&gt;AIH!$U37+100,100,"wait"),0))</f>
        <v>0</v>
      </c>
      <c r="CV36" s="8">
        <f>IF(AND(CV35&gt;0,CV35&lt;&gt;"wait"),"AT",IF(AIH!$V37="AI",IF(Sheet1!$D37&gt;AIH!$U37+150,150,"wait"),0))</f>
        <v>0</v>
      </c>
      <c r="CW36" s="8">
        <f>IF(AND(CW35&gt;0,CW35&lt;&gt;"wait"),"AT",IF(AIH!$V37="AI",IF(Sheet1!$D37&gt;AIH!$U37+200,200,"wait"),0))</f>
        <v>0</v>
      </c>
      <c r="CX36" s="8">
        <f>IF(AND(CX35&gt;0,CX35&lt;&gt;"wait"),"AT",IF(AIH!$V37="AI",IF(Sheet1!$E37&lt;AIH!$U37-50,50,"wait"),0))</f>
        <v>0</v>
      </c>
      <c r="CY36" s="8">
        <f>IF(AND(CY35&gt;0,CY35&lt;&gt;"wait"),"AT",IF(AIH!$V37="AI",IF(Sheet1!$E37&lt;AIH!$U37-100,100,"wait"),0))</f>
        <v>0</v>
      </c>
      <c r="CZ36" s="8">
        <f>IF(AND(CZ35&gt;0,CZ35&lt;&gt;"wait"),"AT",IF(AIH!$V37="AI",IF(Sheet1!$E37&lt;AIH!$U37-150,150,"wait"),0))</f>
        <v>0</v>
      </c>
      <c r="DA36" s="8">
        <f>IF(AND(DA35&gt;0,DA35&lt;&gt;"wait"),"AT",IF(AIH!$V37="AI",IF(Sheet1!$E37&lt;AIH!$U37-200,200,"wait"),0))</f>
        <v>0</v>
      </c>
      <c r="DB36" s="8">
        <f t="shared" si="9"/>
        <v>0</v>
      </c>
      <c r="DC36" s="8"/>
      <c r="DD36" s="8">
        <f>IF(AND(DD35&gt;0,DD35&lt;&gt;"wait"),"AT",IF(AIH!$X37="AI",IF(Sheet1!$D37&gt;AIH!$W37+50,50,"wait"),0))</f>
        <v>0</v>
      </c>
      <c r="DE36" s="8">
        <f>IF(AND(DE35&gt;0,DE35&lt;&gt;"wait"),"AT",IF(AIH!$X37="AI",IF(Sheet1!$D37&gt;AIH!$W37+100,100,"wait"),0))</f>
        <v>0</v>
      </c>
      <c r="DF36" s="8">
        <f>IF(AND(DF35&gt;0,DF35&lt;&gt;"wait"),"AT",IF(AIH!$X37="AI",IF(Sheet1!$D37&gt;AIH!$W37+150,150,"wait"),0))</f>
        <v>0</v>
      </c>
      <c r="DG36" s="8">
        <f>IF(AND(DG35&gt;0,DG35&lt;&gt;"wait"),"AT",IF(AIH!$X37="AI",IF(Sheet1!$D37&gt;AIH!$W37+200,200,"wait"),0))</f>
        <v>0</v>
      </c>
      <c r="DH36" s="8">
        <f>IF(AND(DH35&gt;0,DH35&lt;&gt;"wait"),"AT",IF(AIH!$X37="AI",IF(Sheet1!$E37&lt;AIH!$W37-50,50,"wait"),0))</f>
        <v>0</v>
      </c>
      <c r="DI36" s="8">
        <f>IF(AND(DI35&gt;0,DI35&lt;&gt;"wait"),"AT",IF(AIH!$X37="AI",IF(Sheet1!$E37&lt;AIH!$W37-100,100,"wait"),0))</f>
        <v>0</v>
      </c>
      <c r="DJ36" s="8">
        <f>IF(AND(DJ35&gt;0,DJ35&lt;&gt;"wait"),"AT",IF(AIH!$X37="AI",IF(Sheet1!$E37&lt;AIH!$W37-150,150,"wait"),0))</f>
        <v>0</v>
      </c>
      <c r="DK36" s="8">
        <f>IF(AND(DK35&gt;0,DK35&lt;&gt;"wait"),"AT",IF(AIH!$X37="AI",IF(Sheet1!$E37&lt;AIH!$W37-200,200,"wait"),0))</f>
        <v>0</v>
      </c>
      <c r="DL36" s="8">
        <f t="shared" si="10"/>
        <v>0</v>
      </c>
      <c r="DN36" s="10">
        <f>IF(AND(DN35&gt;0,DN35&lt;&gt;"wait"),"AT",IF(AIH!$AA37="AI",IF(Sheet1!$D37&gt;AIH!$Z37+50,50,"wait"),0))</f>
        <v>0</v>
      </c>
      <c r="DO36" s="10">
        <f>IF(AND(DO35&gt;0,DO35&lt;&gt;"wait"),"AT",IF(AIH!$AA37="AI",IF(Sheet1!$D37&gt;AIH!$Z37+100,100,"wait"),0))</f>
        <v>0</v>
      </c>
      <c r="DP36" s="10">
        <f>IF(AND(DP35&gt;0,DP35&lt;&gt;"wait"),"AT",IF(AIH!$AA37="AI",IF(Sheet1!$D37&gt;AIH!$Z37+150,150,"wait"),0))</f>
        <v>0</v>
      </c>
      <c r="DQ36" s="10">
        <f>IF(AND(DQ35&gt;0,DQ35&lt;&gt;"wait"),"AT",IF(AIH!$AA37="AI",IF(Sheet1!$D37&gt;AIH!$Z37+200,200,"wait"),0))</f>
        <v>0</v>
      </c>
      <c r="DR36" s="10">
        <f>IF(AND(DR35&gt;0,DR35&lt;&gt;"wait"),"AT",IF(AIH!$AA37="AI",IF(Sheet1!$E37&lt;AIH!$Z37-50,50,"wait"),0))</f>
        <v>0</v>
      </c>
      <c r="DS36" s="10">
        <f>IF(AND(DS35&gt;0,DS35&lt;&gt;"wait"),"AT",IF(AIH!$AA37="AI",IF(Sheet1!$E37&lt;AIH!$Z37-100,100,"wait"),0))</f>
        <v>0</v>
      </c>
      <c r="DT36" s="10">
        <f>IF(AND(DT35&gt;0,DT35&lt;&gt;"wait"),"AT",IF(AIH!$AA37="AI",IF(Sheet1!$E37&lt;AIH!$Z37-150,150,"wait"),0))</f>
        <v>0</v>
      </c>
      <c r="DU36" s="10">
        <f>IF(AND(DU35&gt;0,DU35&lt;&gt;"wait"),"AT",IF(AIH!$AA37="AI",IF(Sheet1!$E37&lt;AIH!$Z37-200,200,"wait"),0))</f>
        <v>0</v>
      </c>
      <c r="DV36" s="10">
        <f t="shared" si="11"/>
        <v>0</v>
      </c>
      <c r="DX36" s="10">
        <f>IF(AND(DX35&gt;0,DX35&lt;&gt;"wait"),"AT",IF(AIH!$AC37="AI",IF(Sheet1!$D37&gt;AIH!$AB37+50,50,"wait"),0))</f>
        <v>0</v>
      </c>
      <c r="DY36" s="10">
        <f>IF(AND(DY35&gt;0,DY35&lt;&gt;"wait"),"AT",IF(AIH!$AC37="AI",IF(Sheet1!$D37&gt;AIH!$AB37+100,100,"wait"),0))</f>
        <v>0</v>
      </c>
      <c r="DZ36" s="10">
        <f>IF(AND(DZ35&gt;0,DZ35&lt;&gt;"wait"),"AT",IF(AIH!$AC37="AI",IF(Sheet1!$D37&gt;AIH!$AB37+150,150,"wait"),0))</f>
        <v>0</v>
      </c>
      <c r="EA36" s="10">
        <f>IF(AND(EA35&gt;0,EA35&lt;&gt;"wait"),"AT",IF(AIH!$AC37="AI",IF(Sheet1!$D37&gt;AIH!$AB37+200,200,"wait"),0))</f>
        <v>0</v>
      </c>
      <c r="EB36" s="10">
        <f>IF(AND(EB35&gt;0,EB35&lt;&gt;"wait"),"AT",IF(AIH!$AC37="AI",IF(Sheet1!$E37&lt;AIH!$AB37-50,50,"wait"),0))</f>
        <v>0</v>
      </c>
      <c r="EC36" s="10">
        <f>IF(AND(EC35&gt;0,EC35&lt;&gt;"wait"),"AT",IF(AIH!$AC37="AI",IF(Sheet1!$E37&lt;AIH!$AB37-100,100,"wait"),0))</f>
        <v>0</v>
      </c>
      <c r="ED36" s="10">
        <f>IF(AND(ED35&gt;0,ED35&lt;&gt;"wait"),"AT",IF(AIH!$AC37="AI",IF(Sheet1!$E37&lt;AIH!$AB37-150,150,"wait"),0))</f>
        <v>0</v>
      </c>
      <c r="EE36" s="10">
        <f>IF(AND(EE35&gt;0,EE35&lt;&gt;"wait"),"AT",IF(AIH!$AC37="AI",IF(Sheet1!$E37&lt;AIH!$AB37-200,200,"wait"),0))</f>
        <v>0</v>
      </c>
      <c r="EF36" s="10">
        <f t="shared" si="12"/>
        <v>0</v>
      </c>
      <c r="EH36" s="10">
        <f>IF(AND(EH35&gt;0,EH35&lt;&gt;"wait"),"AT",IF(AIH!$AE37="AI",IF(Sheet1!$D37&gt;AIH!$AD37+50,50,"wait"),0))</f>
        <v>0</v>
      </c>
      <c r="EI36" s="10">
        <f>IF(AND(EI35&gt;0,EI35&lt;&gt;"wait"),"AT",IF(AIH!$AE37="AI",IF(Sheet1!$D37&gt;AIH!$AD37+100,100,"wait"),0))</f>
        <v>0</v>
      </c>
      <c r="EJ36" s="10">
        <f>IF(AND(EJ35&gt;0,EJ35&lt;&gt;"wait"),"AT",IF(AIH!$AE37="AI",IF(Sheet1!$D37&gt;AIH!$AD37+150,150,"wait"),0))</f>
        <v>0</v>
      </c>
      <c r="EK36" s="10">
        <f>IF(AND(EK35&gt;0,EK35&lt;&gt;"wait"),"AT",IF(AIH!$AE37="AI",IF(Sheet1!$D37&gt;AIH!$AD37+200,200,"wait"),0))</f>
        <v>0</v>
      </c>
      <c r="EL36" s="10">
        <f>IF(AND(EL35&gt;0,EL35&lt;&gt;"wait"),"AT",IF(AIH!$AE37="AI",IF(Sheet1!$E37&lt;AIH!$AD37-50,50,"wait"),0))</f>
        <v>0</v>
      </c>
      <c r="EM36" s="10">
        <f>IF(AND(EM35&gt;0,EM35&lt;&gt;"wait"),"AT",IF(AIH!$AE37="AI",IF(Sheet1!$E37&lt;AIH!$AD37-100,100,"wait"),0))</f>
        <v>0</v>
      </c>
      <c r="EN36" s="10">
        <f>IF(AND(EN35&gt;0,EN35&lt;&gt;"wait"),"AT",IF(AIH!$AE37="AI",IF(Sheet1!$E37&lt;AIH!$AD37-150,150,"wait"),0))</f>
        <v>0</v>
      </c>
      <c r="EO36" s="10">
        <f>IF(AND(EO35&gt;0,EO35&lt;&gt;"wait"),"AT",IF(AIH!$AE37="AI",IF(Sheet1!$E37&lt;AIH!$AD37-200,200,"wait"),0))</f>
        <v>0</v>
      </c>
      <c r="EP36" s="10">
        <f t="shared" si="13"/>
        <v>0</v>
      </c>
      <c r="ER36" s="10">
        <f>IF(AND(ER35&gt;0,ER35&lt;&gt;"wait"),"AT",IF(AIH!$AG37="AI",IF(Sheet1!$D37&gt;AIH!$AF37+50,50,"wait"),0))</f>
        <v>0</v>
      </c>
      <c r="ES36" s="10">
        <f>IF(AND(ES35&gt;0,ES35&lt;&gt;"wait"),"AT",IF(AIH!$AG37="AI",IF(Sheet1!$D37&gt;AIH!$AF37+100,100,"wait"),0))</f>
        <v>0</v>
      </c>
      <c r="ET36" s="10">
        <f>IF(AND(ET35&gt;0,ET35&lt;&gt;"wait"),"AT",IF(AIH!$AG37="AI",IF(Sheet1!$D37&gt;AIH!$AF37+150,150,"wait"),0))</f>
        <v>0</v>
      </c>
      <c r="EU36" s="10">
        <f>IF(AND(EU35&gt;0,EU35&lt;&gt;"wait"),"AT",IF(AIH!$AG37="AI",IF(Sheet1!$D37&gt;AIH!$AF37+200,200,"wait"),0))</f>
        <v>0</v>
      </c>
      <c r="EV36" s="10">
        <f>IF(AND(EV35&gt;0,EV35&lt;&gt;"wait"),"AT",IF(AIH!$AG37="AI",IF(Sheet1!$E37&lt;AIH!$AF37-50,50,"wait"),0))</f>
        <v>0</v>
      </c>
      <c r="EW36" s="10">
        <f>IF(AND(EW35&gt;0,EW35&lt;&gt;"wait"),"AT",IF(AIH!$AG37="AI",IF(Sheet1!$E37&lt;AIH!$AF37-100,100,"wait"),0))</f>
        <v>0</v>
      </c>
      <c r="EX36" s="10">
        <f>IF(AND(EX35&gt;0,EX35&lt;&gt;"wait"),"AT",IF(AIH!$AG37="AI",IF(Sheet1!$E37&lt;AIH!$AF37-150,150,"wait"),0))</f>
        <v>0</v>
      </c>
      <c r="EY36" s="10">
        <f>IF(AND(EY35&gt;0,EY35&lt;&gt;"wait"),"AT",IF(AIH!$AG37="AI",IF(Sheet1!$E37&lt;AIH!$AF37-200,200,"wait"),0))</f>
        <v>0</v>
      </c>
      <c r="EZ36" s="10">
        <f t="shared" si="14"/>
        <v>0</v>
      </c>
      <c r="FB36" s="10">
        <f>IF(AND(FB35&gt;0,FB35&lt;&gt;"wait"),"AT",IF(AIH!$AI37="AI",IF(Sheet1!$D37&gt;AIH!$AH37+50,50,"wait"),0))</f>
        <v>0</v>
      </c>
      <c r="FC36" s="10">
        <f>IF(AND(FC35&gt;0,FC35&lt;&gt;"wait"),"AT",IF(AIH!$AI37="AI",IF(Sheet1!$D37&gt;AIH!$AH37+100,100,"wait"),0))</f>
        <v>0</v>
      </c>
      <c r="FD36" s="10">
        <f>IF(AND(FD35&gt;0,FD35&lt;&gt;"wait"),"AT",IF(AIH!$AI37="AI",IF(Sheet1!$D37&gt;AIH!$AH37+150,150,"wait"),0))</f>
        <v>0</v>
      </c>
      <c r="FE36" s="10">
        <f>IF(AND(FE35&gt;0,FE35&lt;&gt;"wait"),"AT",IF(AIH!$AI37="AI",IF(Sheet1!$D37&gt;AIH!$AH37+200,200,"wait"),0))</f>
        <v>0</v>
      </c>
      <c r="FF36" s="10">
        <f>IF(AND(FF35&gt;0,FF35&lt;&gt;"wait"),"AT",IF(AIH!$AI37="AI",IF(Sheet1!$E37&lt;AIH!$AH37-50,50,"wait"),0))</f>
        <v>0</v>
      </c>
      <c r="FG36" s="10">
        <f>IF(AND(FG35&gt;0,FG35&lt;&gt;"wait"),"AT",IF(AIH!$AI37="AI",IF(Sheet1!$E37&lt;AIH!$AH37-100,100,"wait"),0))</f>
        <v>0</v>
      </c>
      <c r="FH36" s="10">
        <f>IF(AND(FH35&gt;0,FH35&lt;&gt;"wait"),"AT",IF(AIH!$AI37="AI",IF(Sheet1!$E37&lt;AIH!$AH37-150,150,"wait"),0))</f>
        <v>0</v>
      </c>
      <c r="FI36" s="10">
        <f>IF(AND(FI35&gt;0,FI35&lt;&gt;"wait"),"AT",IF(AIH!$AI37="AI",IF(Sheet1!$E37&lt;AIH!$AH37-200,200,"wait"),0))</f>
        <v>0</v>
      </c>
      <c r="FJ36" s="10">
        <f t="shared" si="15"/>
        <v>0</v>
      </c>
      <c r="FL36" s="10">
        <f>IF(AND(FL35&gt;0,FL35&lt;&gt;"wait"),"AT",IF(AIH!$AK37="AI",IF(Sheet1!$D37&gt;AIH!$AJ37+50,50,"wait"),0))</f>
        <v>0</v>
      </c>
      <c r="FM36" s="10">
        <f>IF(AND(FM35&gt;0,FM35&lt;&gt;"wait"),"AT",IF(AIH!$AK37="AI",IF(Sheet1!$D37&gt;AIH!$AJ37+100,100,"wait"),0))</f>
        <v>0</v>
      </c>
      <c r="FN36" s="10">
        <f>IF(AND(FN35&gt;0,FN35&lt;&gt;"wait"),"AT",IF(AIH!$AK37="AI",IF(Sheet1!$D37&gt;AIH!$AJ37+150,150,"wait"),0))</f>
        <v>0</v>
      </c>
      <c r="FO36" s="10">
        <f>IF(AND(FO35&gt;0,FO35&lt;&gt;"wait"),"AT",IF(AIH!$AK37="AI",IF(Sheet1!$D37&gt;AIH!$AJ37+200,200,"wait"),0))</f>
        <v>0</v>
      </c>
      <c r="FP36" s="10">
        <f>IF(AND(FP35&gt;0,FP35&lt;&gt;"wait"),"AT",IF(AIH!$AK37="AI",IF(Sheet1!$E37&lt;AIH!$AJ37-50,50,"wait"),0))</f>
        <v>0</v>
      </c>
      <c r="FQ36" s="10">
        <f>IF(AND(FQ35&gt;0,FQ35&lt;&gt;"wait"),"AT",IF(AIH!$AK37="AI",IF(Sheet1!$E37&lt;AIH!$AJ37-100,100,"wait"),0))</f>
        <v>0</v>
      </c>
      <c r="FR36" s="10">
        <f>IF(AND(FR35&gt;0,FR35&lt;&gt;"wait"),"AT",IF(AIH!$AK37="AI",IF(Sheet1!$E37&lt;AIH!$AJ37-150,150,"wait"),0))</f>
        <v>0</v>
      </c>
      <c r="FS36" s="10">
        <f>IF(AND(FS35&gt;0,FS35&lt;&gt;"wait"),"AT",IF(AIH!$AK37="AI",IF(Sheet1!$E37&lt;AIH!$AJ37-200,200,"wait"),0))</f>
        <v>0</v>
      </c>
      <c r="FT36" s="10">
        <f t="shared" si="16"/>
        <v>0</v>
      </c>
      <c r="FV36" s="10">
        <f>IF(AND(FV35&gt;0,FV35&lt;&gt;"wait"),"AT",IF(AIH!$AM37="AI",IF(Sheet1!$D37&gt;AIH!$AL37+50,50,"wait"),0))</f>
        <v>0</v>
      </c>
      <c r="FW36" s="10">
        <f>IF(AND(FW35&gt;0,FW35&lt;&gt;"wait"),"AT",IF(AIH!$AM37="AI",IF(Sheet1!$D37&gt;AIH!$AL37+100,100,"wait"),0))</f>
        <v>0</v>
      </c>
      <c r="FX36" s="10">
        <f>IF(AND(FX35&gt;0,FX35&lt;&gt;"wait"),"AT",IF(AIH!$AM37="AI",IF(Sheet1!$D37&gt;AIH!$AL37+150,150,"wait"),0))</f>
        <v>0</v>
      </c>
      <c r="FY36" s="10">
        <f>IF(AND(FY35&gt;0,FY35&lt;&gt;"wait"),"AT",IF(AIH!$AM37="AI",IF(Sheet1!$D37&gt;AIH!$AL37+200,200,"wait"),0))</f>
        <v>0</v>
      </c>
      <c r="FZ36" s="10">
        <f>IF(AND(FZ35&gt;0,FZ35&lt;&gt;"wait"),"AT",IF(AIH!$AM37="AI",IF(Sheet1!$E37&lt;AIH!$AL37-50,50,"wait"),0))</f>
        <v>0</v>
      </c>
      <c r="GA36" s="10">
        <f>IF(AND(GA35&gt;0,GA35&lt;&gt;"wait"),"AT",IF(AIH!$AM37="AI",IF(Sheet1!$E37&lt;AIH!$AL37-100,100,"wait"),0))</f>
        <v>0</v>
      </c>
      <c r="GB36" s="10">
        <f>IF(AND(GB35&gt;0,GB35&lt;&gt;"wait"),"AT",IF(AIH!$AM37="AI",IF(Sheet1!$E37&lt;AIH!$AL37-150,150,"wait"),0))</f>
        <v>0</v>
      </c>
      <c r="GC36" s="10">
        <f>IF(AND(GC35&gt;0,GC35&lt;&gt;"wait"),"AT",IF(AIH!$AM37="AI",IF(Sheet1!$E37&lt;AIH!$AL37-200,200,"wait"),0))</f>
        <v>0</v>
      </c>
      <c r="GD36" s="10">
        <f t="shared" si="17"/>
        <v>0</v>
      </c>
      <c r="GF36" s="10">
        <f>IF(AND(GF35&gt;0,GF35&lt;&gt;"wait"),"AT",IF(AIH!$AO37="AI",IF(Sheet1!$D37&gt;AIH!$AN37+50,50,"wait"),0))</f>
        <v>0</v>
      </c>
      <c r="GG36" s="10">
        <f>IF(AND(GG35&gt;0,GG35&lt;&gt;"wait"),"AT",IF(AIH!$AO37="AI",IF(Sheet1!$D37&gt;AIH!$AN37+100,100,"wait"),0))</f>
        <v>0</v>
      </c>
      <c r="GH36" s="10">
        <f>IF(AND(GH35&gt;0,GH35&lt;&gt;"wait"),"AT",IF(AIH!$AO37="AI",IF(Sheet1!$D37&gt;AIH!$AN37+150,150,"wait"),0))</f>
        <v>0</v>
      </c>
      <c r="GI36" s="10">
        <f>IF(AND(GI35&gt;0,GI35&lt;&gt;"wait"),"AT",IF(AIH!$AO37="AI",IF(Sheet1!$D37&gt;AIH!$AN37+200,200,"wait"),0))</f>
        <v>0</v>
      </c>
      <c r="GJ36" s="10">
        <f>IF(AND(GJ35&gt;0,GJ35&lt;&gt;"wait"),"AT",IF(AIH!$AO37="AI",IF(Sheet1!$E37&lt;AIH!$AN37-50,50,"wait"),0))</f>
        <v>0</v>
      </c>
      <c r="GK36" s="10">
        <f>IF(AND(GK35&gt;0,GK35&lt;&gt;"wait"),"AT",IF(AIH!$AO37="AI",IF(Sheet1!$E37&lt;AIH!$AN37-100,100,"wait"),0))</f>
        <v>0</v>
      </c>
      <c r="GL36" s="10">
        <f>IF(AND(GL35&gt;0,GL35&lt;&gt;"wait"),"AT",IF(AIH!$AO37="AI",IF(Sheet1!$E37&lt;AIH!$AN37-150,150,"wait"),0))</f>
        <v>0</v>
      </c>
      <c r="GM36" s="10">
        <f>IF(AND(GM35&gt;0,GM35&lt;&gt;"wait"),"AT",IF(AIH!$AO37="AI",IF(Sheet1!$E37&lt;AIH!$AN37-200,200,"wait"),0))</f>
        <v>0</v>
      </c>
      <c r="GN36" s="10">
        <f t="shared" si="18"/>
        <v>0</v>
      </c>
      <c r="GP36" s="10">
        <f>IF(AND(GP35&gt;0,GP35&lt;&gt;"wait"),"AT",IF(AIH!$AQ37="AI",IF(Sheet1!$D37&gt;AIH!$AP37+50,50,"wait"),0))</f>
        <v>0</v>
      </c>
      <c r="GQ36" s="10">
        <f>IF(AND(GQ35&gt;0,GQ35&lt;&gt;"wait"),"AT",IF(AIH!$AQ37="AI",IF(Sheet1!$D37&gt;AIH!$AP37+100,100,"wait"),0))</f>
        <v>0</v>
      </c>
      <c r="GR36" s="10">
        <f>IF(AND(GR35&gt;0,GR35&lt;&gt;"wait"),"AT",IF(AIH!$AQ37="AI",IF(Sheet1!$D37&gt;AIH!$AP37+150,150,"wait"),0))</f>
        <v>0</v>
      </c>
      <c r="GS36" s="10">
        <f>IF(AND(GS35&gt;0,GS35&lt;&gt;"wait"),"AT",IF(AIH!$AQ37="AI",IF(Sheet1!$D37&gt;AIH!$AP37+200,200,"wait"),0))</f>
        <v>0</v>
      </c>
      <c r="GT36" s="10">
        <f>IF(AND(GT35&gt;0,GT35&lt;&gt;"wait"),"AT",IF(AIH!$AQ37="AI",IF(Sheet1!$E37&lt;AIH!$AP37-50,50,"wait"),0))</f>
        <v>0</v>
      </c>
      <c r="GU36" s="10">
        <f>IF(AND(GU35&gt;0,GU35&lt;&gt;"wait"),"AT",IF(AIH!$AQ37="AI",IF(Sheet1!$E37&lt;AIH!$AP37-100,100,"wait"),0))</f>
        <v>0</v>
      </c>
      <c r="GV36" s="10">
        <f>IF(AND(GV35&gt;0,GV35&lt;&gt;"wait"),"AT",IF(AIH!$AQ37="AI",IF(Sheet1!$E37&lt;AIH!$AP37-150,150,"wait"),0))</f>
        <v>0</v>
      </c>
      <c r="GW36" s="10">
        <f>IF(AND(GW35&gt;0,GW35&lt;&gt;"wait"),"AT",IF(AIH!$AQ37="AI",IF(Sheet1!$E37&lt;AIH!$AP37-200,200,"wait"),0))</f>
        <v>0</v>
      </c>
      <c r="GX36" s="10">
        <f t="shared" si="19"/>
        <v>0</v>
      </c>
      <c r="GZ36" s="10">
        <f>IF(AND(GZ35&gt;0,GZ35&lt;&gt;"wait"),"AT",IF(AIH!$AS37="AI",IF(Sheet1!$D37&gt;AIH!$AR37+50,50,"wait"),0))</f>
        <v>0</v>
      </c>
      <c r="HA36" s="10">
        <f>IF(AND(HA35&gt;0,HA35&lt;&gt;"wait"),"AT",IF(AIH!$AS37="AI",IF(Sheet1!$D37&gt;AIH!$AR37+100,100,"wait"),0))</f>
        <v>0</v>
      </c>
      <c r="HB36" s="10">
        <f>IF(AND(HB35&gt;0,HB35&lt;&gt;"wait"),"AT",IF(AIH!$AS37="AI",IF(Sheet1!$D37&gt;AIH!$AR37+150,150,"wait"),0))</f>
        <v>0</v>
      </c>
      <c r="HC36" s="10">
        <f>IF(AND(HC35&gt;0,HC35&lt;&gt;"wait"),"AT",IF(AIH!$AS37="AI",IF(Sheet1!$D37&gt;AIH!$AR37+200,200,"wait"),0))</f>
        <v>0</v>
      </c>
      <c r="HD36" s="10">
        <f>IF(AND(HD35&gt;0,HD35&lt;&gt;"wait"),"AT",IF(AIH!$AS37="AI",IF(Sheet1!$E37&lt;AIH!$AR37-50,50,"wait"),0))</f>
        <v>0</v>
      </c>
      <c r="HE36" s="10">
        <f>IF(AND(HE35&gt;0,HE35&lt;&gt;"wait"),"AT",IF(AIH!$AS37="AI",IF(Sheet1!$E37&lt;AIH!$AR37-100,100,"wait"),0))</f>
        <v>0</v>
      </c>
      <c r="HF36" s="10">
        <f>IF(AND(HF35&gt;0,HF35&lt;&gt;"wait"),"AT",IF(AIH!$AS37="AI",IF(Sheet1!$E37&lt;AIH!$AR37-150,150,"wait"),0))</f>
        <v>0</v>
      </c>
      <c r="HG36" s="10">
        <f>IF(AND(HG35&gt;0,HG35&lt;&gt;"wait"),"AT",IF(AIH!$AS37="AI",IF(Sheet1!$E37&lt;AIH!$AR37-200,200,"wait"),0))</f>
        <v>0</v>
      </c>
      <c r="HH36" s="10">
        <f t="shared" si="20"/>
        <v>0</v>
      </c>
      <c r="HJ36" s="10">
        <f>IF(AND(HJ35&gt;0,HJ35&lt;&gt;"wait"),"AT",IF(AIH!$AU37="AI",IF(Sheet1!$D37&gt;AIH!$AT37+50,50,"wait"),0))</f>
        <v>0</v>
      </c>
      <c r="HK36" s="10">
        <f>IF(AND(HK35&gt;0,HK35&lt;&gt;"wait"),"AT",IF(AIH!$AU37="AI",IF(Sheet1!$D37&gt;AIH!$AT37+100,100,"wait"),0))</f>
        <v>0</v>
      </c>
      <c r="HL36" s="10">
        <f>IF(AND(HL35&gt;0,HL35&lt;&gt;"wait"),"AT",IF(AIH!$AU37="AI",IF(Sheet1!$D37&gt;AIH!$AT37+150,150,"wait"),0))</f>
        <v>0</v>
      </c>
      <c r="HM36" s="10">
        <f>IF(AND(HM35&gt;0,HM35&lt;&gt;"wait"),"AT",IF(AIH!$AU37="AI",IF(Sheet1!$D37&gt;AIH!$AT37+200,200,"wait"),0))</f>
        <v>0</v>
      </c>
      <c r="HN36" s="10">
        <f>IF(AND(HN35&gt;0,HN35&lt;&gt;"wait"),"AT",IF(AIH!$AU37="AI",IF(Sheet1!$E37&lt;AIH!$AT37-50,50,"wait"),0))</f>
        <v>0</v>
      </c>
      <c r="HO36" s="10">
        <f>IF(AND(HO35&gt;0,HO35&lt;&gt;"wait"),"AT",IF(AIH!$AU37="AI",IF(Sheet1!$E37&lt;AIH!$AT37-100,100,"wait"),0))</f>
        <v>0</v>
      </c>
      <c r="HP36" s="10">
        <f>IF(AND(HP35&gt;0,HP35&lt;&gt;"wait"),"AT",IF(AIH!$AU37="AI",IF(Sheet1!$E37&lt;AIH!$AT37-150,150,"wait"),0))</f>
        <v>0</v>
      </c>
      <c r="HQ36" s="10">
        <f>IF(AND(HQ35&gt;0,HQ35&lt;&gt;"wait"),"AT",IF(AIH!$AU37="AI",IF(Sheet1!$E37&lt;AIH!$AT37-200,200,"wait"),0))</f>
        <v>0</v>
      </c>
      <c r="HR36" s="10">
        <f t="shared" si="21"/>
        <v>0</v>
      </c>
      <c r="HT36" s="10">
        <f>IF(AND(HT35&gt;0,HT35&lt;&gt;"wait"),"AT",IF(AIH!$AX37="AI",IF(Sheet1!$D37&gt;AIH!$AW37+50,50,"wait"),0))</f>
        <v>0</v>
      </c>
      <c r="HU36" s="10">
        <f>IF(AND(HU35&gt;0,HU35&lt;&gt;"wait"),"AT",IF(AIH!$AX37="AI",IF(Sheet1!$D37&gt;AIH!$AW37+100,100,"wait"),0))</f>
        <v>0</v>
      </c>
      <c r="HV36" s="10">
        <f>IF(AND(HV35&gt;0,HV35&lt;&gt;"wait"),"AT",IF(AIH!$AX37="AI",IF(Sheet1!$D37&gt;AIH!$AW37+150,150,"wait"),0))</f>
        <v>0</v>
      </c>
      <c r="HW36" s="10">
        <f>IF(AND(HW35&gt;0,HW35&lt;&gt;"wait"),"AT",IF(AIH!$AX37="AI",IF(Sheet1!$D37&gt;AIH!$AW37+200,200,"wait"),0))</f>
        <v>0</v>
      </c>
      <c r="HX36" s="10">
        <f>IF(AND(HX35&gt;0,HX35&lt;&gt;"wait"),"AT",IF(AIH!$AX37="AI",IF(Sheet1!$E37&lt;AIH!$AW37-50,50,"wait"),0))</f>
        <v>0</v>
      </c>
      <c r="HY36" s="10">
        <f>IF(AND(HY35&gt;0,HY35&lt;&gt;"wait"),"AT",IF(AIH!$AX37="AI",IF(Sheet1!$E37&lt;AIH!$AW37-100,100,"wait"),0))</f>
        <v>0</v>
      </c>
      <c r="HZ36" s="10">
        <f>IF(AND(HZ35&gt;0,HZ35&lt;&gt;"wait"),"AT",IF(AIH!$AX37="AI",IF(Sheet1!$E37&lt;AIH!$AW37-150,150,"wait"),0))</f>
        <v>0</v>
      </c>
      <c r="IA36" s="10">
        <f>IF(AND(IA35&gt;0,IA35&lt;&gt;"wait"),"AT",IF(AIH!$AX37="AI",IF(Sheet1!$E37&lt;AIH!$AW37-200,200,"wait"),0))</f>
        <v>0</v>
      </c>
      <c r="IB36" s="10">
        <f t="shared" si="22"/>
        <v>0</v>
      </c>
      <c r="ID36" s="10">
        <f>IF(AND(ID35&gt;0,ID35&lt;&gt;"wait"),"AT",IF(AIH!$AZ37="AI",IF(Sheet1!$D37&gt;AIH!$AY37+50,50,"wait"),0))</f>
        <v>0</v>
      </c>
      <c r="IE36" s="10">
        <f>IF(AND(IE35&gt;0,IE35&lt;&gt;"wait"),"AT",IF(AIH!$AZ37="AI",IF(Sheet1!$D37&gt;AIH!$AY37+100,100,"wait"),0))</f>
        <v>0</v>
      </c>
      <c r="IF36" s="10">
        <f>IF(AND(IF35&gt;0,IF35&lt;&gt;"wait"),"AT",IF(AIH!$AZ37="AI",IF(Sheet1!$D37&gt;AIH!$AY37+150,150,"wait"),0))</f>
        <v>0</v>
      </c>
      <c r="IG36" s="10">
        <f>IF(AND(IG35&gt;0,IG35&lt;&gt;"wait"),"AT",IF(AIH!$AZ37="AI",IF(Sheet1!$D37&gt;AIH!$AY37+200,200,"wait"),0))</f>
        <v>0</v>
      </c>
      <c r="IH36" s="10">
        <f>IF(AND(IH35&gt;0,IH35&lt;&gt;"wait"),"AT",IF(AIH!$AZ37="AI",IF(Sheet1!$E37&lt;AIH!$AY37-50,50,"wait"),0))</f>
        <v>0</v>
      </c>
      <c r="II36" s="10">
        <f>IF(AND(II35&gt;0,II35&lt;&gt;"wait"),"AT",IF(AIH!$AZ37="AI",IF(Sheet1!$E37&lt;AIH!$AY37-100,100,"wait"),0))</f>
        <v>0</v>
      </c>
      <c r="IJ36" s="10">
        <f>IF(AND(IJ35&gt;0,IJ35&lt;&gt;"wait"),"AT",IF(AIH!$AZ37="AI",IF(Sheet1!$E37&lt;AIH!$AY37-150,150,"wait"),0))</f>
        <v>0</v>
      </c>
      <c r="IK36" s="10">
        <f>IF(AND(IK35&gt;0,IK35&lt;&gt;"wait"),"AT",IF(AIH!$AZ37="AI",IF(Sheet1!$E37&lt;AIH!$AY37-200,200,"wait"),0))</f>
        <v>0</v>
      </c>
      <c r="IL36" s="10">
        <f t="shared" si="23"/>
        <v>0</v>
      </c>
      <c r="IN36" s="10">
        <f>IF(AND(IN35&gt;0,IN35&lt;&gt;"wait"),"AT",IF(AIH!$BB37="AI",IF(Sheet1!$D37&gt;AIH!$BA37+50,50,"wait"),0))</f>
        <v>0</v>
      </c>
      <c r="IO36" s="10">
        <f>IF(AND(IO35&gt;0,IO35&lt;&gt;"wait"),"AT",IF(AIH!$BB37="AI",IF(Sheet1!$D37&gt;AIH!$BA37+100,100,"wait"),0))</f>
        <v>0</v>
      </c>
      <c r="IP36" s="10">
        <f>IF(AND(IP35&gt;0,IP35&lt;&gt;"wait"),"AT",IF(AIH!$BB37="AI",IF(Sheet1!$D37&gt;AIH!$BA37+150,150,"wait"),0))</f>
        <v>0</v>
      </c>
      <c r="IQ36" s="10">
        <f>IF(AND(IQ35&gt;0,IQ35&lt;&gt;"wait"),"AT",IF(AIH!$BB37="AI",IF(Sheet1!$D37&gt;AIH!$BA37+200,200,"wait"),0))</f>
        <v>0</v>
      </c>
      <c r="IR36" s="10">
        <f>IF(AND(IR35&gt;0,IR35&lt;&gt;"wait"),"AT",IF(AIH!$BB37="AI",IF(Sheet1!$E37&lt;AIH!$BA37-50,50,"wait"),0))</f>
        <v>0</v>
      </c>
      <c r="IS36" s="10">
        <f>IF(AND(IS35&gt;0,IS35&lt;&gt;"wait"),"AT",IF(AIH!$BB37="AI",IF(Sheet1!$E37&lt;AIH!$BA37-100,100,"wait"),0))</f>
        <v>0</v>
      </c>
      <c r="IT36" s="10">
        <f>IF(AND(IT35&gt;0,IT35&lt;&gt;"wait"),"AT",IF(AIH!$BB37="AI",IF(Sheet1!$E37&lt;AIH!$BA37-150,150,"wait"),0))</f>
        <v>0</v>
      </c>
      <c r="IU36" s="10">
        <f>IF(AND(IU35&gt;0,IU35&lt;&gt;"wait"),"AT",IF(AIH!$BB37="AI",IF(Sheet1!$E37&lt;AIH!$BA37-200,200,"wait"),0))</f>
        <v>0</v>
      </c>
      <c r="IV36" s="10">
        <f t="shared" si="24"/>
        <v>0</v>
      </c>
      <c r="IX36" s="10">
        <f>IF(AND(IX35&gt;0,IX35&lt;&gt;"wait"),"AT",IF(AIH!$BD37="AI",IF(Sheet1!$D37&gt;AIH!$BC37+50,50,"wait"),0))</f>
        <v>0</v>
      </c>
      <c r="IY36" s="10">
        <f>IF(AND(IY35&gt;0,IY35&lt;&gt;"wait"),"AT",IF(AIH!$BD37="AI",IF(Sheet1!$D37&gt;AIH!$BC37+100,100,"wait"),0))</f>
        <v>0</v>
      </c>
      <c r="IZ36" s="10">
        <f>IF(AND(IZ35&gt;0,IZ35&lt;&gt;"wait"),"AT",IF(AIH!$BD37="AI",IF(Sheet1!$D37&gt;AIH!$BC37+150,150,"wait"),0))</f>
        <v>0</v>
      </c>
      <c r="JA36" s="10">
        <f>IF(AND(JA35&gt;0,JA35&lt;&gt;"wait"),"AT",IF(AIH!$BD37="AI",IF(Sheet1!$D37&gt;AIH!$BC37+200,200,"wait"),0))</f>
        <v>0</v>
      </c>
      <c r="JB36" s="10">
        <f>IF(AND(JB35&gt;0,JB35&lt;&gt;"wait"),"AT",IF(AIH!$BD37="AI",IF(Sheet1!$E37&lt;AIH!$BC37-50,50,"wait"),0))</f>
        <v>0</v>
      </c>
      <c r="JC36" s="10">
        <f>IF(AND(JC35&gt;0,JC35&lt;&gt;"wait"),"AT",IF(AIH!$BD37="AI",IF(Sheet1!$E37&lt;AIH!$BC37-100,100,"wait"),0))</f>
        <v>0</v>
      </c>
      <c r="JD36" s="10">
        <f>IF(AND(JD35&gt;0,JD35&lt;&gt;"wait"),"AT",IF(AIH!$BD37="AI",IF(Sheet1!$E37&lt;AIH!$BC37-150,150,"wait"),0))</f>
        <v>0</v>
      </c>
      <c r="JE36" s="10">
        <f>IF(AND(JE35&gt;0,JE35&lt;&gt;"wait"),"AT",IF(AIH!$BD37="AI",IF(Sheet1!$E37&lt;AIH!$BC37-200,200,"wait"),0))</f>
        <v>0</v>
      </c>
      <c r="JF36" s="10">
        <f t="shared" si="25"/>
        <v>0</v>
      </c>
      <c r="JH36" s="10">
        <f>IF(AND(JH35&gt;0,JH35&lt;&gt;"wait"),"AT",IF(AIH!$BF37="AI",IF(Sheet1!$D37&gt;AIH!$BE37+50,50,"wait"),0))</f>
        <v>0</v>
      </c>
      <c r="JI36" s="10">
        <f>IF(AND(JI35&gt;0,JI35&lt;&gt;"wait"),"AT",IF(AIH!$BF37="AI",IF(Sheet1!$D37&gt;AIH!$BE37+100,100,"wait"),0))</f>
        <v>0</v>
      </c>
      <c r="JJ36" s="10">
        <f>IF(AND(JJ35&gt;0,JJ35&lt;&gt;"wait"),"AT",IF(AIH!$BF37="AI",IF(Sheet1!$D37&gt;AIH!$BE37+150,150,"wait"),0))</f>
        <v>0</v>
      </c>
      <c r="JK36" s="10">
        <f>IF(AND(JK35&gt;0,JK35&lt;&gt;"wait"),"AT",IF(AIH!$BF37="AI",IF(Sheet1!$D37&gt;AIH!$BE37+200,200,"wait"),0))</f>
        <v>0</v>
      </c>
      <c r="JL36" s="10">
        <f>IF(AND(JL35&gt;0,JL35&lt;&gt;"wait"),"AT",IF(AIH!$BF37="AI",IF(Sheet1!$E37&lt;AIH!$BE37-50,50,"wait"),0))</f>
        <v>0</v>
      </c>
      <c r="JM36" s="10">
        <f>IF(AND(JM35&gt;0,JM35&lt;&gt;"wait"),"AT",IF(AIH!$BF37="AI",IF(Sheet1!$E37&lt;AIH!$BE37-100,100,"wait"),0))</f>
        <v>0</v>
      </c>
      <c r="JN36" s="10">
        <f>IF(AND(JN35&gt;0,JN35&lt;&gt;"wait"),"AT",IF(AIH!$BF37="AI",IF(Sheet1!$E37&lt;AIH!$BE37-150,150,"wait"),0))</f>
        <v>0</v>
      </c>
      <c r="JO36" s="10">
        <f>IF(AND(JO35&gt;0,JO35&lt;&gt;"wait"),"AT",IF(AIH!$BF37="AI",IF(Sheet1!$E37&lt;AIH!$BE37-200,200,"wait"),0))</f>
        <v>0</v>
      </c>
      <c r="JP36" s="10">
        <f t="shared" si="26"/>
        <v>0</v>
      </c>
      <c r="JR36" s="10">
        <f>IF(AND(JR35&gt;0,JR35&lt;&gt;"wait"),"AT",IF(AIH!$BH37="AI",IF(Sheet1!$D37&gt;AIH!$BG37+50,50,"wait"),0))</f>
        <v>0</v>
      </c>
      <c r="JS36" s="10">
        <f>IF(AND(JS35&gt;0,JS35&lt;&gt;"wait"),"AT",IF(AIH!$BH37="AI",IF(Sheet1!$D37&gt;AIH!$BG37+100,100,"wait"),0))</f>
        <v>0</v>
      </c>
      <c r="JT36" s="10">
        <f>IF(AND(JT35&gt;0,JT35&lt;&gt;"wait"),"AT",IF(AIH!$BH37="AI",IF(Sheet1!$D37&gt;AIH!$BG37+150,150,"wait"),0))</f>
        <v>0</v>
      </c>
      <c r="JU36" s="10">
        <f>IF(AND(JU35&gt;0,JU35&lt;&gt;"wait"),"AT",IF(AIH!$BH37="AI",IF(Sheet1!$D37&gt;AIH!$BG37+200,200,"wait"),0))</f>
        <v>0</v>
      </c>
      <c r="JV36" s="10">
        <f>IF(AND(JV35&gt;0,JV35&lt;&gt;"wait"),"AT",IF(AIH!$BH37="AI",IF(Sheet1!$E37&lt;AIH!$BG37-50,50,"wait"),0))</f>
        <v>0</v>
      </c>
      <c r="JW36" s="10">
        <f>IF(AND(JW35&gt;0,JW35&lt;&gt;"wait"),"AT",IF(AIH!$BH37="AI",IF(Sheet1!$E37&lt;AIH!$BG37-100,100,"wait"),0))</f>
        <v>0</v>
      </c>
      <c r="JX36" s="10">
        <f>IF(AND(JX35&gt;0,JX35&lt;&gt;"wait"),"AT",IF(AIH!$BH37="AI",IF(Sheet1!$E37&lt;AIH!$BG37-150,150,"wait"),0))</f>
        <v>0</v>
      </c>
      <c r="JY36" s="10">
        <f>IF(AND(JY35&gt;0,JY35&lt;&gt;"wait"),"AT",IF(AIH!$BH37="AI",IF(Sheet1!$E37&lt;AIH!$BG37-200,200,"wait"),0))</f>
        <v>0</v>
      </c>
      <c r="JZ36" s="10">
        <f t="shared" si="27"/>
        <v>0</v>
      </c>
      <c r="KB36" s="10">
        <f>IF(AND(KB35&gt;0,KB35&lt;&gt;"wait"),"AT",IF(AIH!$BJ37="AI",IF(Sheet1!$D37&gt;AIH!$BI37+50,50,"wait"),0))</f>
        <v>0</v>
      </c>
      <c r="KC36" s="10">
        <f>IF(AND(KC35&gt;0,KC35&lt;&gt;"wait"),"AT",IF(AIH!$BJ37="AI",IF(Sheet1!$D37&gt;AIH!$BI37+100,100,"wait"),0))</f>
        <v>0</v>
      </c>
      <c r="KD36" s="10">
        <f>IF(AND(KD35&gt;0,KD35&lt;&gt;"wait"),"AT",IF(AIH!$BJ37="AI",IF(Sheet1!$D37&gt;AIH!$BI37+150,150,"wait"),0))</f>
        <v>0</v>
      </c>
      <c r="KE36" s="10">
        <f>IF(AND(KE35&gt;0,KE35&lt;&gt;"wait"),"AT",IF(AIH!$BJ37="AI",IF(Sheet1!$D37&gt;AIH!$BI37+200,200,"wait"),0))</f>
        <v>0</v>
      </c>
      <c r="KF36" s="10">
        <f>IF(AND(KF35&gt;0,KF35&lt;&gt;"wait"),"AT",IF(AIH!$BJ37="AI",IF(Sheet1!$E37&lt;AIH!$BI37-50,50,"wait"),0))</f>
        <v>0</v>
      </c>
      <c r="KG36" s="10">
        <f>IF(AND(KG35&gt;0,KG35&lt;&gt;"wait"),"AT",IF(AIH!$BJ37="AI",IF(Sheet1!$E37&lt;AIH!$BI37-100,100,"wait"),0))</f>
        <v>0</v>
      </c>
      <c r="KH36" s="10">
        <f>IF(AND(KH35&gt;0,KH35&lt;&gt;"wait"),"AT",IF(AIH!$BJ37="AI",IF(Sheet1!$E37&lt;AIH!$BI37-150,150,"wait"),0))</f>
        <v>0</v>
      </c>
      <c r="KI36" s="10">
        <f>IF(AND(KI35&gt;0,KI35&lt;&gt;"wait"),"AT",IF(AIH!$BJ37="AI",IF(Sheet1!$E37&lt;AIH!$BI37-200,200,"wait"),0))</f>
        <v>0</v>
      </c>
      <c r="KJ36" s="10">
        <f t="shared" si="28"/>
        <v>0</v>
      </c>
      <c r="KL36" s="10">
        <f>IF(AND(KL35&gt;0,KL35&lt;&gt;"wait"),"AT",IF(AIH!$BL37="AI",IF(Sheet1!$D37&gt;AIH!$BK37+50,50,"wait"),0))</f>
        <v>0</v>
      </c>
      <c r="KM36" s="10">
        <f>IF(AND(KM35&gt;0,KM35&lt;&gt;"wait"),"AT",IF(AIH!$BL37="AI",IF(Sheet1!$D37&gt;AIH!$BK37+100,100,"wait"),0))</f>
        <v>0</v>
      </c>
      <c r="KN36" s="10">
        <f>IF(AND(KN35&gt;0,KN35&lt;&gt;"wait"),"AT",IF(AIH!$BL37="AI",IF(Sheet1!$D37&gt;AIH!$BK37+150,150,"wait"),0))</f>
        <v>0</v>
      </c>
      <c r="KO36" s="10">
        <f>IF(AND(KO35&gt;0,KO35&lt;&gt;"wait"),"AT",IF(AIH!$BL37="AI",IF(Sheet1!$D37&gt;AIH!$BK37+200,200,"wait"),0))</f>
        <v>0</v>
      </c>
      <c r="KP36" s="10">
        <f>IF(AND(KP35&gt;0,KP35&lt;&gt;"wait"),"AT",IF(AIH!$BL37="AI",IF(Sheet1!$E37&lt;AIH!$BK37-50,50,"wait"),0))</f>
        <v>0</v>
      </c>
      <c r="KQ36" s="10">
        <f>IF(AND(KQ35&gt;0,KQ35&lt;&gt;"wait"),"AT",IF(AIH!$BL37="AI",IF(Sheet1!$E37&lt;AIH!$BK37-100,100,"wait"),0))</f>
        <v>0</v>
      </c>
      <c r="KR36" s="10">
        <f>IF(AND(KR35&gt;0,KR35&lt;&gt;"wait"),"AT",IF(AIH!$BL37="AI",IF(Sheet1!$E37&lt;AIH!$BK37-150,150,"wait"),0))</f>
        <v>0</v>
      </c>
      <c r="KS36" s="10">
        <f>IF(AND(KS35&gt;0,KS35&lt;&gt;"wait"),"AT",IF(AIH!$BL37="AI",IF(Sheet1!$E37&lt;AIH!$BK37-200,200,"wait"),0))</f>
        <v>0</v>
      </c>
      <c r="KT36" s="10">
        <f t="shared" si="29"/>
        <v>0</v>
      </c>
      <c r="KV36" s="10">
        <f>IF(AND(KV35&gt;0,KV35&lt;&gt;"wait"),"AT",IF(AIH!$BN37="AI",IF(Sheet1!$D37&gt;AIH!$BM37+50,50,"wait"),0))</f>
        <v>0</v>
      </c>
      <c r="KW36" s="10">
        <f>IF(AND(KW35&gt;0,KW35&lt;&gt;"wait"),"AT",IF(AIH!$BN37="AI",IF(Sheet1!$D37&gt;AIH!$BM37+100,100,"wait"),0))</f>
        <v>0</v>
      </c>
      <c r="KX36" s="10">
        <f>IF(AND(KX35&gt;0,KX35&lt;&gt;"wait"),"AT",IF(AIH!$BN37="AI",IF(Sheet1!$D37&gt;AIH!$BM37+150,150,"wait"),0))</f>
        <v>0</v>
      </c>
      <c r="KY36" s="10">
        <f>IF(AND(KY35&gt;0,KY35&lt;&gt;"wait"),"AT",IF(AIH!$BN37="AI",IF(Sheet1!$D37&gt;AIH!$BM37+200,200,"wait"),0))</f>
        <v>0</v>
      </c>
      <c r="KZ36" s="10">
        <f>IF(AND(KZ35&gt;0,KZ35&lt;&gt;"wait"),"AT",IF(AIH!$BN37="AI",IF(Sheet1!$E37&lt;AIH!$BM37-50,50,"wait"),0))</f>
        <v>0</v>
      </c>
      <c r="LA36" s="10">
        <f>IF(AND(LA35&gt;0,LA35&lt;&gt;"wait"),"AT",IF(AIH!$BN37="AI",IF(Sheet1!$E37&lt;AIH!$BM37-100,100,"wait"),0))</f>
        <v>0</v>
      </c>
      <c r="LB36" s="10">
        <f>IF(AND(LB35&gt;0,LB35&lt;&gt;"wait"),"AT",IF(AIH!$BN37="AI",IF(Sheet1!$E37&lt;AIH!$BM37-150,150,"wait"),0))</f>
        <v>0</v>
      </c>
      <c r="LC36" s="10">
        <f>IF(AND(LC35&gt;0,LC35&lt;&gt;"wait"),"AT",IF(AIH!$BN37="AI",IF(Sheet1!$E37&lt;AIH!$BM37-200,200,"wait"),0))</f>
        <v>0</v>
      </c>
      <c r="LD36" s="10">
        <f t="shared" si="30"/>
        <v>0</v>
      </c>
      <c r="LF36" s="10">
        <f>IF(AND(LF35&gt;0,LF35&lt;&gt;"wait"),"AT",IF(AIH!$BP37="AI",IF(Sheet1!$D37&gt;AIH!$BO37+50,50,"wait"),0))</f>
        <v>0</v>
      </c>
      <c r="LG36" s="10">
        <f>IF(AND(LG35&gt;0,LG35&lt;&gt;"wait"),"AT",IF(AIH!$BP37="AI",IF(Sheet1!$D37&gt;AIH!$BO37+100,100,"wait"),0))</f>
        <v>0</v>
      </c>
      <c r="LH36" s="10">
        <f>IF(AND(LH35&gt;0,LH35&lt;&gt;"wait"),"AT",IF(AIH!$BP37="AI",IF(Sheet1!$D37&gt;AIH!$BO37+150,150,"wait"),0))</f>
        <v>0</v>
      </c>
      <c r="LI36" s="10">
        <f>IF(AND(LI35&gt;0,LI35&lt;&gt;"wait"),"AT",IF(AIH!$BP37="AI",IF(Sheet1!$D37&gt;AIH!$BO37+200,200,"wait"),0))</f>
        <v>0</v>
      </c>
      <c r="LJ36" s="10">
        <f>IF(AND(LJ35&gt;0,LJ35&lt;&gt;"wait"),"AT",IF(AIH!$BP37="AI",IF(Sheet1!$E37&lt;AIH!$BO37-50,50,"wait"),0))</f>
        <v>0</v>
      </c>
      <c r="LK36" s="10">
        <f>IF(AND(LK35&gt;0,LK35&lt;&gt;"wait"),"AT",IF(AIH!$BP37="AI",IF(Sheet1!$E37&lt;AIH!$BO37-100,100,"wait"),0))</f>
        <v>0</v>
      </c>
      <c r="LL36" s="10">
        <f>IF(AND(LL35&gt;0,LL35&lt;&gt;"wait"),"AT",IF(AIH!$BP37="AI",IF(Sheet1!$E37&lt;AIH!$BO37-150,150,"wait"),0))</f>
        <v>0</v>
      </c>
      <c r="LM36" s="10">
        <f>IF(AND(LM35&gt;0,LM35&lt;&gt;"wait"),"AT",IF(AIH!$BP37="AI",IF(Sheet1!$E37&lt;AIH!$BO37-200,200,"wait"),0))</f>
        <v>0</v>
      </c>
      <c r="LN36" s="10">
        <f t="shared" si="31"/>
        <v>0</v>
      </c>
      <c r="LP36" s="10">
        <f>IF(AND(LP35&gt;0,LP35&lt;&gt;"wait"),"AT",IF(AIH!$BR37="AI",IF(Sheet1!$D37&gt;AIH!$BQ37+50,50,"wait"),0))</f>
        <v>0</v>
      </c>
      <c r="LQ36" s="10">
        <f>IF(AND(LQ35&gt;0,LQ35&lt;&gt;"wait"),"AT",IF(AIH!$BR37="AI",IF(Sheet1!$D37&gt;AIH!$BQ37+100,100,"wait"),0))</f>
        <v>0</v>
      </c>
      <c r="LR36" s="10">
        <f>IF(AND(LR35&gt;0,LR35&lt;&gt;"wait"),"AT",IF(AIH!$BR37="AI",IF(Sheet1!$D37&gt;AIH!$BQ37+150,150,"wait"),0))</f>
        <v>0</v>
      </c>
      <c r="LS36" s="10">
        <f>IF(AND(LS35&gt;0,LS35&lt;&gt;"wait"),"AT",IF(AIH!$BR37="AI",IF(Sheet1!$D37&gt;AIH!$BQ37+200,200,"wait"),0))</f>
        <v>0</v>
      </c>
      <c r="LT36" s="10">
        <f>IF(AND(LT35&gt;0,LT35&lt;&gt;"wait"),"AT",IF(AIH!$BR37="AI",IF(Sheet1!$E37&lt;AIH!$BQ37-50,50,"wait"),0))</f>
        <v>0</v>
      </c>
      <c r="LU36" s="10">
        <f>IF(AND(LU35&gt;0,LU35&lt;&gt;"wait"),"AT",IF(AIH!$BR37="AI",IF(Sheet1!$E37&lt;AIH!$BQ37-100,100,"wait"),0))</f>
        <v>0</v>
      </c>
      <c r="LV36" s="10">
        <f>IF(AND(LV35&gt;0,LV35&lt;&gt;"wait"),"AT",IF(AIH!$BR37="AI",IF(Sheet1!$E37&lt;AIH!$BQ37-150,150,"wait"),0))</f>
        <v>0</v>
      </c>
      <c r="LW36" s="10">
        <f>IF(AND(LW35&gt;0,LW35&lt;&gt;"wait"),"AT",IF(AIH!$BR37="AI",IF(Sheet1!$E37&lt;AIH!$BQ37-200,200,"wait"),0))</f>
        <v>0</v>
      </c>
      <c r="LX36" s="10">
        <f t="shared" si="32"/>
        <v>0</v>
      </c>
    </row>
    <row r="37" spans="1:336" x14ac:dyDescent="0.3">
      <c r="A37" t="str">
        <f>Sheet1!B37</f>
        <v>03/01 09:50</v>
      </c>
      <c r="B37">
        <f>Sheet1!D37</f>
        <v>29176</v>
      </c>
      <c r="C37">
        <f>Sheet1!E37</f>
        <v>29107</v>
      </c>
      <c r="E37">
        <f>MAX($B37:$B$162)</f>
        <v>29293</v>
      </c>
      <c r="F37">
        <f>MIN($C37:$C$162)</f>
        <v>29062</v>
      </c>
      <c r="H37" s="8">
        <f>IF(AND(H36&gt;0,H36&lt;&gt;"wait"),"AT",IF(AIH!$D38="AI",IF(Sheet1!$D38&gt;AIH!$C38+50,50,"wait"),0))</f>
        <v>0</v>
      </c>
      <c r="I37" s="8">
        <f>IF(AND(I36&gt;0,I36&lt;&gt;"wait"),"AT",IF(AIH!$D38="AI",IF(Sheet1!$D38&gt;AIH!$C38+100,100,"wait"),0))</f>
        <v>0</v>
      </c>
      <c r="J37" s="8">
        <f>IF(AND(J36&gt;0,J36&lt;&gt;"wait"),"AT",IF(AIH!$D38="AI",IF(Sheet1!$D38&gt;AIH!$C38+150,150,"wait"),0))</f>
        <v>0</v>
      </c>
      <c r="K37" s="8">
        <f>IF(AND(K36&gt;0,K36&lt;&gt;"wait"),"AT",IF(AIH!$D38="AI",IF(Sheet1!$D38&gt;AIH!$C38+200,200,"wait"),0))</f>
        <v>0</v>
      </c>
      <c r="L37" s="8">
        <f>IF(AND(L36&gt;0,L36&lt;&gt;"wait"),"AT",IF(AIH!$D38="AI",IF(Sheet1!$E38&lt;AIH!$C38-50,50,"wait"),0))</f>
        <v>0</v>
      </c>
      <c r="M37" s="8">
        <f>IF(AND(M36&gt;0,M36&lt;&gt;"wait"),"AT",IF(AIH!$D38="AI",IF(Sheet1!$E38&lt;AIH!$C38-100,100,"wait"),0))</f>
        <v>0</v>
      </c>
      <c r="N37" s="8">
        <f>IF(AND(N36&gt;0,N36&lt;&gt;"wait"),"AT",IF(AIH!$D38="AI",IF(Sheet1!$E38&lt;AIH!$C38-150,150,"wait"),0))</f>
        <v>0</v>
      </c>
      <c r="O37" s="8">
        <f>IF(AND(O36&gt;0,O36&lt;&gt;"wait"),"AT",IF(AIH!$D38="AI",IF(Sheet1!$E38&lt;AIH!$C38-200,200,"wait"),0))</f>
        <v>0</v>
      </c>
      <c r="P37" s="8">
        <f t="shared" si="0"/>
        <v>0</v>
      </c>
      <c r="R37" s="8">
        <f>IF(AND(R36&gt;0,R36&lt;&gt;"wait"),"AT",IF(AIH!$F38="AI",IF(Sheet1!$D38&gt;AIH!$E38+50,50,"wait"),0))</f>
        <v>0</v>
      </c>
      <c r="S37" s="8">
        <f>IF(AND(S36&gt;0,S36&lt;&gt;"wait"),"AT",IF(AIH!$F38="AI",IF(Sheet1!$D38&gt;AIH!$E38+100,100,"wait"),0))</f>
        <v>0</v>
      </c>
      <c r="T37" s="8">
        <f>IF(AND(T36&gt;0,T36&lt;&gt;"wait"),"AT",IF(AIH!$F38="AI",IF(Sheet1!$D38&gt;AIH!$E38+150,150,"wait"),0))</f>
        <v>0</v>
      </c>
      <c r="U37" s="8">
        <f>IF(AND(U36&gt;0,U36&lt;&gt;"wait"),"AT",IF(AIH!$F38="AI",IF(Sheet1!$D38&gt;AIH!$E38+200,200,"wait"),0))</f>
        <v>0</v>
      </c>
      <c r="V37" s="8">
        <f>IF(AND(V36&gt;0,V36&lt;&gt;"wait"),"AT",IF(AIH!$F38="AI",IF(Sheet1!$E38&lt;AIH!$E38-50,50,"wait"),0))</f>
        <v>0</v>
      </c>
      <c r="W37" s="8">
        <f>IF(AND(W36&gt;0,W36&lt;&gt;"wait"),"AT",IF(AIH!$F38="AI",IF(Sheet1!$E38&lt;AIH!$E38-100,100,"wait"),0))</f>
        <v>0</v>
      </c>
      <c r="X37" s="8">
        <f>IF(AND(X36&gt;0,X36&lt;&gt;"wait"),"AT",IF(AIH!$F38="AI",IF(Sheet1!$E38&lt;AIH!$E38-150,150,"wait"),0))</f>
        <v>0</v>
      </c>
      <c r="Y37" s="8">
        <f>IF(AND(Y36&gt;0,Y36&lt;&gt;"wait"),"AT",IF(AIH!$F38="AI",IF(Sheet1!$E38&lt;AIH!$E38-200,200,"wait"),0))</f>
        <v>0</v>
      </c>
      <c r="Z37" s="8">
        <f t="shared" si="1"/>
        <v>0</v>
      </c>
      <c r="AB37" s="8">
        <f>IF(AND(AB36&gt;0,AB36&lt;&gt;"wait"),"AT",IF(AIH!$H38="AI",IF(Sheet1!$D38&gt;AIH!$G38+50,50,"wait"),0))</f>
        <v>0</v>
      </c>
      <c r="AC37" s="8">
        <f>IF(AND(AC36&gt;0,AC36&lt;&gt;"wait"),"AT",IF(AIH!$H38="AI",IF(Sheet1!$D38&gt;AIH!$G38+100,100,"wait"),0))</f>
        <v>0</v>
      </c>
      <c r="AD37" s="8">
        <f>IF(AND(AD36&gt;0,AD36&lt;&gt;"wait"),"AT",IF(AIH!$H38="AI",IF(Sheet1!$D38&gt;AIH!$G38+150,150,"wait"),0))</f>
        <v>0</v>
      </c>
      <c r="AE37" s="8">
        <f>IF(AND(AE36&gt;0,AE36&lt;&gt;"wait"),"AT",IF(AIH!$H38="AI",IF(Sheet1!$D38&gt;AIH!$G38+200,200,"wait"),0))</f>
        <v>0</v>
      </c>
      <c r="AF37" s="8">
        <f>IF(AND(AF36&gt;0,AF36&lt;&gt;"wait"),"AT",IF(AIH!$H38="AI",IF(Sheet1!$E38&lt;AIH!$G38-50,50,"wait"),0))</f>
        <v>0</v>
      </c>
      <c r="AG37" s="8">
        <f>IF(AND(AG36&gt;0,AG36&lt;&gt;"wait"),"AT",IF(AIH!$H38="AI",IF(Sheet1!$E38&lt;AIH!$G38-100,100,"wait"),0))</f>
        <v>0</v>
      </c>
      <c r="AH37" s="8">
        <f>IF(AND(AH36&gt;0,AH36&lt;&gt;"wait"),"AT",IF(AIH!$H38="AI",IF(Sheet1!$E38&lt;AIH!$G38-150,150,"wait"),0))</f>
        <v>0</v>
      </c>
      <c r="AI37" s="8">
        <f>IF(AND(AI36&gt;0,AI36&lt;&gt;"wait"),"AT",IF(AIH!$H38="AI",IF(Sheet1!$E38&lt;AIH!$G38-200,200,"wait"),0))</f>
        <v>0</v>
      </c>
      <c r="AJ37" s="8">
        <f t="shared" si="2"/>
        <v>0</v>
      </c>
      <c r="AL37" s="8">
        <f>IF(AND(AL36&gt;0,AL36&lt;&gt;"wait"),"AT",IF(AIH!$J38="AI",IF(Sheet1!$D38&gt;AIH!$I38+50,50,"wait"),0))</f>
        <v>0</v>
      </c>
      <c r="AM37" s="8">
        <f>IF(AND(AM36&gt;0,AM36&lt;&gt;"wait"),"AT",IF(AIH!$J38="AI",IF(Sheet1!$D38&gt;AIH!$I38+100,100,"wait"),0))</f>
        <v>0</v>
      </c>
      <c r="AN37" s="8">
        <f>IF(AND(AN36&gt;0,AN36&lt;&gt;"wait"),"AT",IF(AIH!$J38="AI",IF(Sheet1!$D38&gt;AIH!$I38+150,150,"wait"),0))</f>
        <v>0</v>
      </c>
      <c r="AO37" s="8">
        <f>IF(AND(AO36&gt;0,AO36&lt;&gt;"wait"),"AT",IF(AIH!$J38="AI",IF(Sheet1!$D38&gt;AIH!$I38+200,200,"wait"),0))</f>
        <v>0</v>
      </c>
      <c r="AP37" s="8">
        <f>IF(AND(AP36&gt;0,AP36&lt;&gt;"wait"),"AT",IF(AIH!$J38="AI",IF(Sheet1!$E38&lt;AIH!$I38-50,50,"wait"),0))</f>
        <v>0</v>
      </c>
      <c r="AQ37" s="8">
        <f>IF(AND(AQ36&gt;0,AQ36&lt;&gt;"wait"),"AT",IF(AIH!$J38="AI",IF(Sheet1!$E38&lt;AIH!$I38-100,100,"wait"),0))</f>
        <v>0</v>
      </c>
      <c r="AR37" s="8">
        <f>IF(AND(AR36&gt;0,AR36&lt;&gt;"wait"),"AT",IF(AIH!$J38="AI",IF(Sheet1!$E38&lt;AIH!$I38-150,150,"wait"),0))</f>
        <v>0</v>
      </c>
      <c r="AS37" s="8">
        <f>IF(AND(AS36&gt;0,AS36&lt;&gt;"wait"),"AT",IF(AIH!$J38="AI",IF(Sheet1!$E38&lt;AIH!$I38-200,200,"wait"),0))</f>
        <v>0</v>
      </c>
      <c r="AT37" s="8">
        <f t="shared" si="3"/>
        <v>0</v>
      </c>
      <c r="AU37" s="8"/>
      <c r="AV37" s="8">
        <f>IF(AND(AV36&gt;0,AV36&lt;&gt;"wait"),"AT",IF(AIH!$L38="AI",IF(Sheet1!$D38&gt;AIH!$K38+50,50,"wait"),0))</f>
        <v>0</v>
      </c>
      <c r="AW37" s="8">
        <f>IF(AND(AW36&gt;0,AW36&lt;&gt;"wait"),"AT",IF(AIH!$L38="AI",IF(Sheet1!$D38&gt;AIH!$K38+100,100,"wait"),0))</f>
        <v>0</v>
      </c>
      <c r="AX37" s="8">
        <f>IF(AND(AX36&gt;0,AX36&lt;&gt;"wait"),"AT",IF(AIH!$L38="AI",IF(Sheet1!$D38&gt;AIH!$K38+150,150,"wait"),0))</f>
        <v>0</v>
      </c>
      <c r="AY37" s="8">
        <f>IF(AND(AY36&gt;0,AY36&lt;&gt;"wait"),"AT",IF(AIH!$L38="AI",IF(Sheet1!$D38&gt;AIH!$K38+200,200,"wait"),0))</f>
        <v>0</v>
      </c>
      <c r="AZ37" s="8">
        <f>IF(AND(AZ36&gt;0,AZ36&lt;&gt;"wait"),"AT",IF(AIH!$L38="AI",IF(Sheet1!$E38&lt;AIH!$K38-50,50,"wait"),0))</f>
        <v>0</v>
      </c>
      <c r="BA37" s="8">
        <f>IF(AND(BA36&gt;0,BA36&lt;&gt;"wait"),"AT",IF(AIH!$L38="AI",IF(Sheet1!$E38&lt;AIH!$K38-100,100,"wait"),0))</f>
        <v>0</v>
      </c>
      <c r="BB37" s="8">
        <f>IF(AND(BB36&gt;0,BB36&lt;&gt;"wait"),"AT",IF(AIH!$L38="AI",IF(Sheet1!$E38&lt;AIH!$K38-150,150,"wait"),0))</f>
        <v>0</v>
      </c>
      <c r="BC37" s="8">
        <f>IF(AND(BC36&gt;0,BC36&lt;&gt;"wait"),"AT",IF(AIH!$L38="AI",IF(Sheet1!$E38&lt;AIH!$K38-200,200,"wait"),0))</f>
        <v>0</v>
      </c>
      <c r="BD37" s="8">
        <f t="shared" si="4"/>
        <v>0</v>
      </c>
      <c r="BE37" s="8"/>
      <c r="BF37" s="8">
        <f>IF(AND(BF36&gt;0,BF36&lt;&gt;"wait"),"AT",IF(AIH!$N38="AI",IF(Sheet1!$D38&gt;AIH!$M38+50,50,"wait"),0))</f>
        <v>0</v>
      </c>
      <c r="BG37" s="8">
        <f>IF(AND(BG36&gt;0,BG36&lt;&gt;"wait"),"AT",IF(AIH!$N38="AI",IF(Sheet1!$D38&gt;AIH!$M38+100,100,"wait"),0))</f>
        <v>0</v>
      </c>
      <c r="BH37" s="8">
        <f>IF(AND(BH36&gt;0,BH36&lt;&gt;"wait"),"AT",IF(AIH!$N38="AI",IF(Sheet1!$D38&gt;AIH!$M38+150,150,"wait"),0))</f>
        <v>0</v>
      </c>
      <c r="BI37" s="8">
        <f>IF(AND(BI36&gt;0,BI36&lt;&gt;"wait"),"AT",IF(AIH!$N38="AI",IF(Sheet1!$D38&gt;AIH!$M38+200,200,"wait"),0))</f>
        <v>0</v>
      </c>
      <c r="BJ37" s="8">
        <f>IF(AND(BJ36&gt;0,BJ36&lt;&gt;"wait"),"AT",IF(AIH!$N38="AI",IF(Sheet1!$E38&lt;AIH!$M38-50,50,"wait"),0))</f>
        <v>0</v>
      </c>
      <c r="BK37" s="8">
        <f>IF(AND(BK36&gt;0,BK36&lt;&gt;"wait"),"AT",IF(AIH!$N38="AI",IF(Sheet1!$E38&lt;AIH!$M38-100,100,"wait"),0))</f>
        <v>0</v>
      </c>
      <c r="BL37" s="8">
        <f>IF(AND(BL36&gt;0,BL36&lt;&gt;"wait"),"AT",IF(AIH!$N38="AI",IF(Sheet1!$E38&lt;AIH!$M38-150,150,"wait"),0))</f>
        <v>0</v>
      </c>
      <c r="BM37" s="8">
        <f>IF(AND(BM36&gt;0,BM36&lt;&gt;"wait"),"AT",IF(AIH!$N38="AI",IF(Sheet1!$E38&lt;AIH!$M38-200,200,"wait"),0))</f>
        <v>0</v>
      </c>
      <c r="BN37" s="8">
        <f t="shared" si="5"/>
        <v>0</v>
      </c>
      <c r="BO37" s="8"/>
      <c r="BP37" s="8">
        <f>IF(AND(BP36&gt;0,BP36&lt;&gt;"wait"),"AT",IF(AIH!$P38="AI",IF(Sheet1!$D38&gt;AIH!$O38+50,50,"wait"),0))</f>
        <v>0</v>
      </c>
      <c r="BQ37" s="8">
        <f>IF(AND(BQ36&gt;0,BQ36&lt;&gt;"wait"),"AT",IF(AIH!$P38="AI",IF(Sheet1!$D38&gt;AIH!$O38+100,100,"wait"),0))</f>
        <v>0</v>
      </c>
      <c r="BR37" s="8">
        <f>IF(AND(BR36&gt;0,BR36&lt;&gt;"wait"),"AT",IF(AIH!$P38="AI",IF(Sheet1!$D38&gt;AIH!$O38+150,150,"wait"),0))</f>
        <v>0</v>
      </c>
      <c r="BS37" s="8">
        <f>IF(AND(BS36&gt;0,BS36&lt;&gt;"wait"),"AT",IF(AIH!$P38="AI",IF(Sheet1!$D38&gt;AIH!$O38+200,200,"wait"),0))</f>
        <v>0</v>
      </c>
      <c r="BT37" s="8">
        <f>IF(AND(BT36&gt;0,BT36&lt;&gt;"wait"),"AT",IF(AIH!$P38="AI",IF(Sheet1!$E38&lt;AIH!$O38-50,50,"wait"),0))</f>
        <v>0</v>
      </c>
      <c r="BU37" s="8">
        <f>IF(AND(BU36&gt;0,BU36&lt;&gt;"wait"),"AT",IF(AIH!$P38="AI",IF(Sheet1!$E38&lt;AIH!$O38-100,100,"wait"),0))</f>
        <v>0</v>
      </c>
      <c r="BV37" s="8">
        <f>IF(AND(BV36&gt;0,BV36&lt;&gt;"wait"),"AT",IF(AIH!$P38="AI",IF(Sheet1!$E38&lt;AIH!$O38-150,150,"wait"),0))</f>
        <v>0</v>
      </c>
      <c r="BW37" s="8">
        <f>IF(AND(BW36&gt;0,BW36&lt;&gt;"wait"),"AT",IF(AIH!$P38="AI",IF(Sheet1!$E38&lt;AIH!$O38-200,200,"wait"),0))</f>
        <v>0</v>
      </c>
      <c r="BX37" s="8">
        <f t="shared" si="6"/>
        <v>0</v>
      </c>
      <c r="BY37" s="8"/>
      <c r="BZ37" s="8">
        <f>IF(AND(BZ36&gt;0,BZ36&lt;&gt;"wait"),"AT",IF(AIH!$R38="AI",IF(Sheet1!$D38&gt;AIH!$Q38+50,50,"wait"),0))</f>
        <v>0</v>
      </c>
      <c r="CA37" s="8">
        <f>IF(AND(CA36&gt;0,CA36&lt;&gt;"wait"),"AT",IF(AIH!$R38="AI",IF(Sheet1!$D38&gt;AIH!$Q38+100,100,"wait"),0))</f>
        <v>0</v>
      </c>
      <c r="CB37" s="8">
        <f>IF(AND(CB36&gt;0,CB36&lt;&gt;"wait"),"AT",IF(AIH!$R38="AI",IF(Sheet1!$D38&gt;AIH!$Q38+150,150,"wait"),0))</f>
        <v>0</v>
      </c>
      <c r="CC37" s="8">
        <f>IF(AND(CC36&gt;0,CC36&lt;&gt;"wait"),"AT",IF(AIH!$R38="AI",IF(Sheet1!$D38&gt;AIH!$Q38+200,200,"wait"),0))</f>
        <v>0</v>
      </c>
      <c r="CD37" s="8">
        <f>IF(AND(CD36&gt;0,CD36&lt;&gt;"wait"),"AT",IF(AIH!$R38="AI",IF(Sheet1!$E38&lt;AIH!$Q38-50,50,"wait"),0))</f>
        <v>0</v>
      </c>
      <c r="CE37" s="8">
        <f>IF(AND(CE36&gt;0,CE36&lt;&gt;"wait"),"AT",IF(AIH!$R38="AI",IF(Sheet1!$E38&lt;AIH!$Q38-100,100,"wait"),0))</f>
        <v>0</v>
      </c>
      <c r="CF37" s="8">
        <f>IF(AND(CF36&gt;0,CF36&lt;&gt;"wait"),"AT",IF(AIH!$R38="AI",IF(Sheet1!$E38&lt;AIH!$Q38-150,150,"wait"),0))</f>
        <v>0</v>
      </c>
      <c r="CG37" s="8">
        <f>IF(AND(CG36&gt;0,CG36&lt;&gt;"wait"),"AT",IF(AIH!$R38="AI",IF(Sheet1!$E38&lt;AIH!$Q38-200,200,"wait"),0))</f>
        <v>0</v>
      </c>
      <c r="CH37" s="8">
        <f t="shared" si="7"/>
        <v>0</v>
      </c>
      <c r="CI37" s="8"/>
      <c r="CJ37" s="8">
        <f>IF(AND(CJ36&gt;0,CJ36&lt;&gt;"wait"),"AT",IF(AIH!$T38="AI",IF(Sheet1!$D38&gt;AIH!$S38+50,50,"wait"),0))</f>
        <v>0</v>
      </c>
      <c r="CK37" s="8">
        <f>IF(AND(CK36&gt;0,CK36&lt;&gt;"wait"),"AT",IF(AIH!$T38="AI",IF(Sheet1!$D38&gt;AIH!$S38+100,100,"wait"),0))</f>
        <v>0</v>
      </c>
      <c r="CL37" s="8">
        <f>IF(AND(CL36&gt;0,CL36&lt;&gt;"wait"),"AT",IF(AIH!$T38="AI",IF(Sheet1!$D38&gt;AIH!$S38+150,150,"wait"),0))</f>
        <v>0</v>
      </c>
      <c r="CM37" s="8">
        <f>IF(AND(CM36&gt;0,CM36&lt;&gt;"wait"),"AT",IF(AIH!$T38="AI",IF(Sheet1!$D38&gt;AIH!$S38+200,200,"wait"),0))</f>
        <v>0</v>
      </c>
      <c r="CN37" s="8">
        <f>IF(AND(CN36&gt;0,CN36&lt;&gt;"wait"),"AT",IF(AIH!$T38="AI",IF(Sheet1!$E38&lt;AIH!$S38-50,50,"wait"),0))</f>
        <v>0</v>
      </c>
      <c r="CO37" s="8">
        <f>IF(AND(CO36&gt;0,CO36&lt;&gt;"wait"),"AT",IF(AIH!$T38="AI",IF(Sheet1!$E38&lt;AIH!$S38-100,100,"wait"),0))</f>
        <v>0</v>
      </c>
      <c r="CP37" s="8">
        <f>IF(AND(CP36&gt;0,CP36&lt;&gt;"wait"),"AT",IF(AIH!$T38="AI",IF(Sheet1!$E38&lt;AIH!$S38-150,150,"wait"),0))</f>
        <v>0</v>
      </c>
      <c r="CQ37" s="8">
        <f>IF(AND(CQ36&gt;0,CQ36&lt;&gt;"wait"),"AT",IF(AIH!$T38="AI",IF(Sheet1!$E38&lt;AIH!$S38-200,200,"wait"),0))</f>
        <v>0</v>
      </c>
      <c r="CR37" s="8">
        <f t="shared" si="8"/>
        <v>0</v>
      </c>
      <c r="CS37" s="8"/>
      <c r="CT37" s="8">
        <f>IF(AND(CT36&gt;0,CT36&lt;&gt;"wait"),"AT",IF(AIH!$V38="AI",IF(Sheet1!$D38&gt;AIH!$U38+50,50,"wait"),0))</f>
        <v>0</v>
      </c>
      <c r="CU37" s="8">
        <f>IF(AND(CU36&gt;0,CU36&lt;&gt;"wait"),"AT",IF(AIH!$V38="AI",IF(Sheet1!$D38&gt;AIH!$U38+100,100,"wait"),0))</f>
        <v>0</v>
      </c>
      <c r="CV37" s="8">
        <f>IF(AND(CV36&gt;0,CV36&lt;&gt;"wait"),"AT",IF(AIH!$V38="AI",IF(Sheet1!$D38&gt;AIH!$U38+150,150,"wait"),0))</f>
        <v>0</v>
      </c>
      <c r="CW37" s="8">
        <f>IF(AND(CW36&gt;0,CW36&lt;&gt;"wait"),"AT",IF(AIH!$V38="AI",IF(Sheet1!$D38&gt;AIH!$U38+200,200,"wait"),0))</f>
        <v>0</v>
      </c>
      <c r="CX37" s="8">
        <f>IF(AND(CX36&gt;0,CX36&lt;&gt;"wait"),"AT",IF(AIH!$V38="AI",IF(Sheet1!$E38&lt;AIH!$U38-50,50,"wait"),0))</f>
        <v>0</v>
      </c>
      <c r="CY37" s="8">
        <f>IF(AND(CY36&gt;0,CY36&lt;&gt;"wait"),"AT",IF(AIH!$V38="AI",IF(Sheet1!$E38&lt;AIH!$U38-100,100,"wait"),0))</f>
        <v>0</v>
      </c>
      <c r="CZ37" s="8">
        <f>IF(AND(CZ36&gt;0,CZ36&lt;&gt;"wait"),"AT",IF(AIH!$V38="AI",IF(Sheet1!$E38&lt;AIH!$U38-150,150,"wait"),0))</f>
        <v>0</v>
      </c>
      <c r="DA37" s="8">
        <f>IF(AND(DA36&gt;0,DA36&lt;&gt;"wait"),"AT",IF(AIH!$V38="AI",IF(Sheet1!$E38&lt;AIH!$U38-200,200,"wait"),0))</f>
        <v>0</v>
      </c>
      <c r="DB37" s="8">
        <f t="shared" si="9"/>
        <v>0</v>
      </c>
      <c r="DC37" s="8"/>
      <c r="DD37" s="8">
        <f>IF(AND(DD36&gt;0,DD36&lt;&gt;"wait"),"AT",IF(AIH!$X38="AI",IF(Sheet1!$D38&gt;AIH!$W38+50,50,"wait"),0))</f>
        <v>0</v>
      </c>
      <c r="DE37" s="8">
        <f>IF(AND(DE36&gt;0,DE36&lt;&gt;"wait"),"AT",IF(AIH!$X38="AI",IF(Sheet1!$D38&gt;AIH!$W38+100,100,"wait"),0))</f>
        <v>0</v>
      </c>
      <c r="DF37" s="8">
        <f>IF(AND(DF36&gt;0,DF36&lt;&gt;"wait"),"AT",IF(AIH!$X38="AI",IF(Sheet1!$D38&gt;AIH!$W38+150,150,"wait"),0))</f>
        <v>0</v>
      </c>
      <c r="DG37" s="8">
        <f>IF(AND(DG36&gt;0,DG36&lt;&gt;"wait"),"AT",IF(AIH!$X38="AI",IF(Sheet1!$D38&gt;AIH!$W38+200,200,"wait"),0))</f>
        <v>0</v>
      </c>
      <c r="DH37" s="8">
        <f>IF(AND(DH36&gt;0,DH36&lt;&gt;"wait"),"AT",IF(AIH!$X38="AI",IF(Sheet1!$E38&lt;AIH!$W38-50,50,"wait"),0))</f>
        <v>0</v>
      </c>
      <c r="DI37" s="8">
        <f>IF(AND(DI36&gt;0,DI36&lt;&gt;"wait"),"AT",IF(AIH!$X38="AI",IF(Sheet1!$E38&lt;AIH!$W38-100,100,"wait"),0))</f>
        <v>0</v>
      </c>
      <c r="DJ37" s="8">
        <f>IF(AND(DJ36&gt;0,DJ36&lt;&gt;"wait"),"AT",IF(AIH!$X38="AI",IF(Sheet1!$E38&lt;AIH!$W38-150,150,"wait"),0))</f>
        <v>0</v>
      </c>
      <c r="DK37" s="8">
        <f>IF(AND(DK36&gt;0,DK36&lt;&gt;"wait"),"AT",IF(AIH!$X38="AI",IF(Sheet1!$E38&lt;AIH!$W38-200,200,"wait"),0))</f>
        <v>0</v>
      </c>
      <c r="DL37" s="8">
        <f t="shared" si="10"/>
        <v>0</v>
      </c>
      <c r="DN37" s="10">
        <f>IF(AND(DN36&gt;0,DN36&lt;&gt;"wait"),"AT",IF(AIH!$AA38="AI",IF(Sheet1!$D38&gt;AIH!$Z38+50,50,"wait"),0))</f>
        <v>0</v>
      </c>
      <c r="DO37" s="10">
        <f>IF(AND(DO36&gt;0,DO36&lt;&gt;"wait"),"AT",IF(AIH!$AA38="AI",IF(Sheet1!$D38&gt;AIH!$Z38+100,100,"wait"),0))</f>
        <v>0</v>
      </c>
      <c r="DP37" s="10">
        <f>IF(AND(DP36&gt;0,DP36&lt;&gt;"wait"),"AT",IF(AIH!$AA38="AI",IF(Sheet1!$D38&gt;AIH!$Z38+150,150,"wait"),0))</f>
        <v>0</v>
      </c>
      <c r="DQ37" s="10">
        <f>IF(AND(DQ36&gt;0,DQ36&lt;&gt;"wait"),"AT",IF(AIH!$AA38="AI",IF(Sheet1!$D38&gt;AIH!$Z38+200,200,"wait"),0))</f>
        <v>0</v>
      </c>
      <c r="DR37" s="10">
        <f>IF(AND(DR36&gt;0,DR36&lt;&gt;"wait"),"AT",IF(AIH!$AA38="AI",IF(Sheet1!$E38&lt;AIH!$Z38-50,50,"wait"),0))</f>
        <v>0</v>
      </c>
      <c r="DS37" s="10">
        <f>IF(AND(DS36&gt;0,DS36&lt;&gt;"wait"),"AT",IF(AIH!$AA38="AI",IF(Sheet1!$E38&lt;AIH!$Z38-100,100,"wait"),0))</f>
        <v>0</v>
      </c>
      <c r="DT37" s="10">
        <f>IF(AND(DT36&gt;0,DT36&lt;&gt;"wait"),"AT",IF(AIH!$AA38="AI",IF(Sheet1!$E38&lt;AIH!$Z38-150,150,"wait"),0))</f>
        <v>0</v>
      </c>
      <c r="DU37" s="10">
        <f>IF(AND(DU36&gt;0,DU36&lt;&gt;"wait"),"AT",IF(AIH!$AA38="AI",IF(Sheet1!$E38&lt;AIH!$Z38-200,200,"wait"),0))</f>
        <v>0</v>
      </c>
      <c r="DV37" s="10">
        <f t="shared" si="11"/>
        <v>0</v>
      </c>
      <c r="DX37" s="10">
        <f>IF(AND(DX36&gt;0,DX36&lt;&gt;"wait"),"AT",IF(AIH!$AC38="AI",IF(Sheet1!$D38&gt;AIH!$AB38+50,50,"wait"),0))</f>
        <v>0</v>
      </c>
      <c r="DY37" s="10">
        <f>IF(AND(DY36&gt;0,DY36&lt;&gt;"wait"),"AT",IF(AIH!$AC38="AI",IF(Sheet1!$D38&gt;AIH!$AB38+100,100,"wait"),0))</f>
        <v>0</v>
      </c>
      <c r="DZ37" s="10">
        <f>IF(AND(DZ36&gt;0,DZ36&lt;&gt;"wait"),"AT",IF(AIH!$AC38="AI",IF(Sheet1!$D38&gt;AIH!$AB38+150,150,"wait"),0))</f>
        <v>0</v>
      </c>
      <c r="EA37" s="10">
        <f>IF(AND(EA36&gt;0,EA36&lt;&gt;"wait"),"AT",IF(AIH!$AC38="AI",IF(Sheet1!$D38&gt;AIH!$AB38+200,200,"wait"),0))</f>
        <v>0</v>
      </c>
      <c r="EB37" s="10">
        <f>IF(AND(EB36&gt;0,EB36&lt;&gt;"wait"),"AT",IF(AIH!$AC38="AI",IF(Sheet1!$E38&lt;AIH!$AB38-50,50,"wait"),0))</f>
        <v>0</v>
      </c>
      <c r="EC37" s="10">
        <f>IF(AND(EC36&gt;0,EC36&lt;&gt;"wait"),"AT",IF(AIH!$AC38="AI",IF(Sheet1!$E38&lt;AIH!$AB38-100,100,"wait"),0))</f>
        <v>0</v>
      </c>
      <c r="ED37" s="10">
        <f>IF(AND(ED36&gt;0,ED36&lt;&gt;"wait"),"AT",IF(AIH!$AC38="AI",IF(Sheet1!$E38&lt;AIH!$AB38-150,150,"wait"),0))</f>
        <v>0</v>
      </c>
      <c r="EE37" s="10">
        <f>IF(AND(EE36&gt;0,EE36&lt;&gt;"wait"),"AT",IF(AIH!$AC38="AI",IF(Sheet1!$E38&lt;AIH!$AB38-200,200,"wait"),0))</f>
        <v>0</v>
      </c>
      <c r="EF37" s="10">
        <f t="shared" si="12"/>
        <v>0</v>
      </c>
      <c r="EH37" s="10">
        <f>IF(AND(EH36&gt;0,EH36&lt;&gt;"wait"),"AT",IF(AIH!$AE38="AI",IF(Sheet1!$D38&gt;AIH!$AD38+50,50,"wait"),0))</f>
        <v>0</v>
      </c>
      <c r="EI37" s="10">
        <f>IF(AND(EI36&gt;0,EI36&lt;&gt;"wait"),"AT",IF(AIH!$AE38="AI",IF(Sheet1!$D38&gt;AIH!$AD38+100,100,"wait"),0))</f>
        <v>0</v>
      </c>
      <c r="EJ37" s="10">
        <f>IF(AND(EJ36&gt;0,EJ36&lt;&gt;"wait"),"AT",IF(AIH!$AE38="AI",IF(Sheet1!$D38&gt;AIH!$AD38+150,150,"wait"),0))</f>
        <v>0</v>
      </c>
      <c r="EK37" s="10">
        <f>IF(AND(EK36&gt;0,EK36&lt;&gt;"wait"),"AT",IF(AIH!$AE38="AI",IF(Sheet1!$D38&gt;AIH!$AD38+200,200,"wait"),0))</f>
        <v>0</v>
      </c>
      <c r="EL37" s="10">
        <f>IF(AND(EL36&gt;0,EL36&lt;&gt;"wait"),"AT",IF(AIH!$AE38="AI",IF(Sheet1!$E38&lt;AIH!$AD38-50,50,"wait"),0))</f>
        <v>0</v>
      </c>
      <c r="EM37" s="10">
        <f>IF(AND(EM36&gt;0,EM36&lt;&gt;"wait"),"AT",IF(AIH!$AE38="AI",IF(Sheet1!$E38&lt;AIH!$AD38-100,100,"wait"),0))</f>
        <v>0</v>
      </c>
      <c r="EN37" s="10">
        <f>IF(AND(EN36&gt;0,EN36&lt;&gt;"wait"),"AT",IF(AIH!$AE38="AI",IF(Sheet1!$E38&lt;AIH!$AD38-150,150,"wait"),0))</f>
        <v>0</v>
      </c>
      <c r="EO37" s="10">
        <f>IF(AND(EO36&gt;0,EO36&lt;&gt;"wait"),"AT",IF(AIH!$AE38="AI",IF(Sheet1!$E38&lt;AIH!$AD38-200,200,"wait"),0))</f>
        <v>0</v>
      </c>
      <c r="EP37" s="10">
        <f t="shared" si="13"/>
        <v>0</v>
      </c>
      <c r="ER37" s="10">
        <f>IF(AND(ER36&gt;0,ER36&lt;&gt;"wait"),"AT",IF(AIH!$AG38="AI",IF(Sheet1!$D38&gt;AIH!$AF38+50,50,"wait"),0))</f>
        <v>0</v>
      </c>
      <c r="ES37" s="10">
        <f>IF(AND(ES36&gt;0,ES36&lt;&gt;"wait"),"AT",IF(AIH!$AG38="AI",IF(Sheet1!$D38&gt;AIH!$AF38+100,100,"wait"),0))</f>
        <v>0</v>
      </c>
      <c r="ET37" s="10">
        <f>IF(AND(ET36&gt;0,ET36&lt;&gt;"wait"),"AT",IF(AIH!$AG38="AI",IF(Sheet1!$D38&gt;AIH!$AF38+150,150,"wait"),0))</f>
        <v>0</v>
      </c>
      <c r="EU37" s="10">
        <f>IF(AND(EU36&gt;0,EU36&lt;&gt;"wait"),"AT",IF(AIH!$AG38="AI",IF(Sheet1!$D38&gt;AIH!$AF38+200,200,"wait"),0))</f>
        <v>0</v>
      </c>
      <c r="EV37" s="10">
        <f>IF(AND(EV36&gt;0,EV36&lt;&gt;"wait"),"AT",IF(AIH!$AG38="AI",IF(Sheet1!$E38&lt;AIH!$AF38-50,50,"wait"),0))</f>
        <v>0</v>
      </c>
      <c r="EW37" s="10">
        <f>IF(AND(EW36&gt;0,EW36&lt;&gt;"wait"),"AT",IF(AIH!$AG38="AI",IF(Sheet1!$E38&lt;AIH!$AF38-100,100,"wait"),0))</f>
        <v>0</v>
      </c>
      <c r="EX37" s="10">
        <f>IF(AND(EX36&gt;0,EX36&lt;&gt;"wait"),"AT",IF(AIH!$AG38="AI",IF(Sheet1!$E38&lt;AIH!$AF38-150,150,"wait"),0))</f>
        <v>0</v>
      </c>
      <c r="EY37" s="10">
        <f>IF(AND(EY36&gt;0,EY36&lt;&gt;"wait"),"AT",IF(AIH!$AG38="AI",IF(Sheet1!$E38&lt;AIH!$AF38-200,200,"wait"),0))</f>
        <v>0</v>
      </c>
      <c r="EZ37" s="10">
        <f t="shared" si="14"/>
        <v>0</v>
      </c>
      <c r="FB37" s="10">
        <f>IF(AND(FB36&gt;0,FB36&lt;&gt;"wait"),"AT",IF(AIH!$AI38="AI",IF(Sheet1!$D38&gt;AIH!$AH38+50,50,"wait"),0))</f>
        <v>0</v>
      </c>
      <c r="FC37" s="10">
        <f>IF(AND(FC36&gt;0,FC36&lt;&gt;"wait"),"AT",IF(AIH!$AI38="AI",IF(Sheet1!$D38&gt;AIH!$AH38+100,100,"wait"),0))</f>
        <v>0</v>
      </c>
      <c r="FD37" s="10">
        <f>IF(AND(FD36&gt;0,FD36&lt;&gt;"wait"),"AT",IF(AIH!$AI38="AI",IF(Sheet1!$D38&gt;AIH!$AH38+150,150,"wait"),0))</f>
        <v>0</v>
      </c>
      <c r="FE37" s="10">
        <f>IF(AND(FE36&gt;0,FE36&lt;&gt;"wait"),"AT",IF(AIH!$AI38="AI",IF(Sheet1!$D38&gt;AIH!$AH38+200,200,"wait"),0))</f>
        <v>0</v>
      </c>
      <c r="FF37" s="10">
        <f>IF(AND(FF36&gt;0,FF36&lt;&gt;"wait"),"AT",IF(AIH!$AI38="AI",IF(Sheet1!$E38&lt;AIH!$AH38-50,50,"wait"),0))</f>
        <v>0</v>
      </c>
      <c r="FG37" s="10">
        <f>IF(AND(FG36&gt;0,FG36&lt;&gt;"wait"),"AT",IF(AIH!$AI38="AI",IF(Sheet1!$E38&lt;AIH!$AH38-100,100,"wait"),0))</f>
        <v>0</v>
      </c>
      <c r="FH37" s="10">
        <f>IF(AND(FH36&gt;0,FH36&lt;&gt;"wait"),"AT",IF(AIH!$AI38="AI",IF(Sheet1!$E38&lt;AIH!$AH38-150,150,"wait"),0))</f>
        <v>0</v>
      </c>
      <c r="FI37" s="10">
        <f>IF(AND(FI36&gt;0,FI36&lt;&gt;"wait"),"AT",IF(AIH!$AI38="AI",IF(Sheet1!$E38&lt;AIH!$AH38-200,200,"wait"),0))</f>
        <v>0</v>
      </c>
      <c r="FJ37" s="10">
        <f t="shared" si="15"/>
        <v>0</v>
      </c>
      <c r="FL37" s="10">
        <f>IF(AND(FL36&gt;0,FL36&lt;&gt;"wait"),"AT",IF(AIH!$AK38="AI",IF(Sheet1!$D38&gt;AIH!$AJ38+50,50,"wait"),0))</f>
        <v>0</v>
      </c>
      <c r="FM37" s="10">
        <f>IF(AND(FM36&gt;0,FM36&lt;&gt;"wait"),"AT",IF(AIH!$AK38="AI",IF(Sheet1!$D38&gt;AIH!$AJ38+100,100,"wait"),0))</f>
        <v>0</v>
      </c>
      <c r="FN37" s="10">
        <f>IF(AND(FN36&gt;0,FN36&lt;&gt;"wait"),"AT",IF(AIH!$AK38="AI",IF(Sheet1!$D38&gt;AIH!$AJ38+150,150,"wait"),0))</f>
        <v>0</v>
      </c>
      <c r="FO37" s="10">
        <f>IF(AND(FO36&gt;0,FO36&lt;&gt;"wait"),"AT",IF(AIH!$AK38="AI",IF(Sheet1!$D38&gt;AIH!$AJ38+200,200,"wait"),0))</f>
        <v>0</v>
      </c>
      <c r="FP37" s="10">
        <f>IF(AND(FP36&gt;0,FP36&lt;&gt;"wait"),"AT",IF(AIH!$AK38="AI",IF(Sheet1!$E38&lt;AIH!$AJ38-50,50,"wait"),0))</f>
        <v>0</v>
      </c>
      <c r="FQ37" s="10">
        <f>IF(AND(FQ36&gt;0,FQ36&lt;&gt;"wait"),"AT",IF(AIH!$AK38="AI",IF(Sheet1!$E38&lt;AIH!$AJ38-100,100,"wait"),0))</f>
        <v>0</v>
      </c>
      <c r="FR37" s="10">
        <f>IF(AND(FR36&gt;0,FR36&lt;&gt;"wait"),"AT",IF(AIH!$AK38="AI",IF(Sheet1!$E38&lt;AIH!$AJ38-150,150,"wait"),0))</f>
        <v>0</v>
      </c>
      <c r="FS37" s="10">
        <f>IF(AND(FS36&gt;0,FS36&lt;&gt;"wait"),"AT",IF(AIH!$AK38="AI",IF(Sheet1!$E38&lt;AIH!$AJ38-200,200,"wait"),0))</f>
        <v>0</v>
      </c>
      <c r="FT37" s="10">
        <f t="shared" si="16"/>
        <v>0</v>
      </c>
      <c r="FV37" s="10">
        <f>IF(AND(FV36&gt;0,FV36&lt;&gt;"wait"),"AT",IF(AIH!$AM38="AI",IF(Sheet1!$D38&gt;AIH!$AL38+50,50,"wait"),0))</f>
        <v>0</v>
      </c>
      <c r="FW37" s="10">
        <f>IF(AND(FW36&gt;0,FW36&lt;&gt;"wait"),"AT",IF(AIH!$AM38="AI",IF(Sheet1!$D38&gt;AIH!$AL38+100,100,"wait"),0))</f>
        <v>0</v>
      </c>
      <c r="FX37" s="10">
        <f>IF(AND(FX36&gt;0,FX36&lt;&gt;"wait"),"AT",IF(AIH!$AM38="AI",IF(Sheet1!$D38&gt;AIH!$AL38+150,150,"wait"),0))</f>
        <v>0</v>
      </c>
      <c r="FY37" s="10">
        <f>IF(AND(FY36&gt;0,FY36&lt;&gt;"wait"),"AT",IF(AIH!$AM38="AI",IF(Sheet1!$D38&gt;AIH!$AL38+200,200,"wait"),0))</f>
        <v>0</v>
      </c>
      <c r="FZ37" s="10">
        <f>IF(AND(FZ36&gt;0,FZ36&lt;&gt;"wait"),"AT",IF(AIH!$AM38="AI",IF(Sheet1!$E38&lt;AIH!$AL38-50,50,"wait"),0))</f>
        <v>0</v>
      </c>
      <c r="GA37" s="10">
        <f>IF(AND(GA36&gt;0,GA36&lt;&gt;"wait"),"AT",IF(AIH!$AM38="AI",IF(Sheet1!$E38&lt;AIH!$AL38-100,100,"wait"),0))</f>
        <v>0</v>
      </c>
      <c r="GB37" s="10">
        <f>IF(AND(GB36&gt;0,GB36&lt;&gt;"wait"),"AT",IF(AIH!$AM38="AI",IF(Sheet1!$E38&lt;AIH!$AL38-150,150,"wait"),0))</f>
        <v>0</v>
      </c>
      <c r="GC37" s="10">
        <f>IF(AND(GC36&gt;0,GC36&lt;&gt;"wait"),"AT",IF(AIH!$AM38="AI",IF(Sheet1!$E38&lt;AIH!$AL38-200,200,"wait"),0))</f>
        <v>0</v>
      </c>
      <c r="GD37" s="10">
        <f t="shared" si="17"/>
        <v>0</v>
      </c>
      <c r="GF37" s="10">
        <f>IF(AND(GF36&gt;0,GF36&lt;&gt;"wait"),"AT",IF(AIH!$AO38="AI",IF(Sheet1!$D38&gt;AIH!$AN38+50,50,"wait"),0))</f>
        <v>0</v>
      </c>
      <c r="GG37" s="10">
        <f>IF(AND(GG36&gt;0,GG36&lt;&gt;"wait"),"AT",IF(AIH!$AO38="AI",IF(Sheet1!$D38&gt;AIH!$AN38+100,100,"wait"),0))</f>
        <v>0</v>
      </c>
      <c r="GH37" s="10">
        <f>IF(AND(GH36&gt;0,GH36&lt;&gt;"wait"),"AT",IF(AIH!$AO38="AI",IF(Sheet1!$D38&gt;AIH!$AN38+150,150,"wait"),0))</f>
        <v>0</v>
      </c>
      <c r="GI37" s="10">
        <f>IF(AND(GI36&gt;0,GI36&lt;&gt;"wait"),"AT",IF(AIH!$AO38="AI",IF(Sheet1!$D38&gt;AIH!$AN38+200,200,"wait"),0))</f>
        <v>0</v>
      </c>
      <c r="GJ37" s="10">
        <f>IF(AND(GJ36&gt;0,GJ36&lt;&gt;"wait"),"AT",IF(AIH!$AO38="AI",IF(Sheet1!$E38&lt;AIH!$AN38-50,50,"wait"),0))</f>
        <v>0</v>
      </c>
      <c r="GK37" s="10">
        <f>IF(AND(GK36&gt;0,GK36&lt;&gt;"wait"),"AT",IF(AIH!$AO38="AI",IF(Sheet1!$E38&lt;AIH!$AN38-100,100,"wait"),0))</f>
        <v>0</v>
      </c>
      <c r="GL37" s="10">
        <f>IF(AND(GL36&gt;0,GL36&lt;&gt;"wait"),"AT",IF(AIH!$AO38="AI",IF(Sheet1!$E38&lt;AIH!$AN38-150,150,"wait"),0))</f>
        <v>0</v>
      </c>
      <c r="GM37" s="10">
        <f>IF(AND(GM36&gt;0,GM36&lt;&gt;"wait"),"AT",IF(AIH!$AO38="AI",IF(Sheet1!$E38&lt;AIH!$AN38-200,200,"wait"),0))</f>
        <v>0</v>
      </c>
      <c r="GN37" s="10">
        <f t="shared" si="18"/>
        <v>0</v>
      </c>
      <c r="GP37" s="10">
        <f>IF(AND(GP36&gt;0,GP36&lt;&gt;"wait"),"AT",IF(AIH!$AQ38="AI",IF(Sheet1!$D38&gt;AIH!$AP38+50,50,"wait"),0))</f>
        <v>0</v>
      </c>
      <c r="GQ37" s="10">
        <f>IF(AND(GQ36&gt;0,GQ36&lt;&gt;"wait"),"AT",IF(AIH!$AQ38="AI",IF(Sheet1!$D38&gt;AIH!$AP38+100,100,"wait"),0))</f>
        <v>0</v>
      </c>
      <c r="GR37" s="10">
        <f>IF(AND(GR36&gt;0,GR36&lt;&gt;"wait"),"AT",IF(AIH!$AQ38="AI",IF(Sheet1!$D38&gt;AIH!$AP38+150,150,"wait"),0))</f>
        <v>0</v>
      </c>
      <c r="GS37" s="10">
        <f>IF(AND(GS36&gt;0,GS36&lt;&gt;"wait"),"AT",IF(AIH!$AQ38="AI",IF(Sheet1!$D38&gt;AIH!$AP38+200,200,"wait"),0))</f>
        <v>0</v>
      </c>
      <c r="GT37" s="10">
        <f>IF(AND(GT36&gt;0,GT36&lt;&gt;"wait"),"AT",IF(AIH!$AQ38="AI",IF(Sheet1!$E38&lt;AIH!$AP38-50,50,"wait"),0))</f>
        <v>0</v>
      </c>
      <c r="GU37" s="10">
        <f>IF(AND(GU36&gt;0,GU36&lt;&gt;"wait"),"AT",IF(AIH!$AQ38="AI",IF(Sheet1!$E38&lt;AIH!$AP38-100,100,"wait"),0))</f>
        <v>0</v>
      </c>
      <c r="GV37" s="10">
        <f>IF(AND(GV36&gt;0,GV36&lt;&gt;"wait"),"AT",IF(AIH!$AQ38="AI",IF(Sheet1!$E38&lt;AIH!$AP38-150,150,"wait"),0))</f>
        <v>0</v>
      </c>
      <c r="GW37" s="10">
        <f>IF(AND(GW36&gt;0,GW36&lt;&gt;"wait"),"AT",IF(AIH!$AQ38="AI",IF(Sheet1!$E38&lt;AIH!$AP38-200,200,"wait"),0))</f>
        <v>0</v>
      </c>
      <c r="GX37" s="10">
        <f t="shared" si="19"/>
        <v>0</v>
      </c>
      <c r="GZ37" s="10">
        <f>IF(AND(GZ36&gt;0,GZ36&lt;&gt;"wait"),"AT",IF(AIH!$AS38="AI",IF(Sheet1!$D38&gt;AIH!$AR38+50,50,"wait"),0))</f>
        <v>0</v>
      </c>
      <c r="HA37" s="10">
        <f>IF(AND(HA36&gt;0,HA36&lt;&gt;"wait"),"AT",IF(AIH!$AS38="AI",IF(Sheet1!$D38&gt;AIH!$AR38+100,100,"wait"),0))</f>
        <v>0</v>
      </c>
      <c r="HB37" s="10">
        <f>IF(AND(HB36&gt;0,HB36&lt;&gt;"wait"),"AT",IF(AIH!$AS38="AI",IF(Sheet1!$D38&gt;AIH!$AR38+150,150,"wait"),0))</f>
        <v>0</v>
      </c>
      <c r="HC37" s="10">
        <f>IF(AND(HC36&gt;0,HC36&lt;&gt;"wait"),"AT",IF(AIH!$AS38="AI",IF(Sheet1!$D38&gt;AIH!$AR38+200,200,"wait"),0))</f>
        <v>0</v>
      </c>
      <c r="HD37" s="10">
        <f>IF(AND(HD36&gt;0,HD36&lt;&gt;"wait"),"AT",IF(AIH!$AS38="AI",IF(Sheet1!$E38&lt;AIH!$AR38-50,50,"wait"),0))</f>
        <v>0</v>
      </c>
      <c r="HE37" s="10">
        <f>IF(AND(HE36&gt;0,HE36&lt;&gt;"wait"),"AT",IF(AIH!$AS38="AI",IF(Sheet1!$E38&lt;AIH!$AR38-100,100,"wait"),0))</f>
        <v>0</v>
      </c>
      <c r="HF37" s="10">
        <f>IF(AND(HF36&gt;0,HF36&lt;&gt;"wait"),"AT",IF(AIH!$AS38="AI",IF(Sheet1!$E38&lt;AIH!$AR38-150,150,"wait"),0))</f>
        <v>0</v>
      </c>
      <c r="HG37" s="10">
        <f>IF(AND(HG36&gt;0,HG36&lt;&gt;"wait"),"AT",IF(AIH!$AS38="AI",IF(Sheet1!$E38&lt;AIH!$AR38-200,200,"wait"),0))</f>
        <v>0</v>
      </c>
      <c r="HH37" s="10">
        <f t="shared" si="20"/>
        <v>0</v>
      </c>
      <c r="HJ37" s="10">
        <f>IF(AND(HJ36&gt;0,HJ36&lt;&gt;"wait"),"AT",IF(AIH!$AU38="AI",IF(Sheet1!$D38&gt;AIH!$AT38+50,50,"wait"),0))</f>
        <v>0</v>
      </c>
      <c r="HK37" s="10">
        <f>IF(AND(HK36&gt;0,HK36&lt;&gt;"wait"),"AT",IF(AIH!$AU38="AI",IF(Sheet1!$D38&gt;AIH!$AT38+100,100,"wait"),0))</f>
        <v>0</v>
      </c>
      <c r="HL37" s="10">
        <f>IF(AND(HL36&gt;0,HL36&lt;&gt;"wait"),"AT",IF(AIH!$AU38="AI",IF(Sheet1!$D38&gt;AIH!$AT38+150,150,"wait"),0))</f>
        <v>0</v>
      </c>
      <c r="HM37" s="10">
        <f>IF(AND(HM36&gt;0,HM36&lt;&gt;"wait"),"AT",IF(AIH!$AU38="AI",IF(Sheet1!$D38&gt;AIH!$AT38+200,200,"wait"),0))</f>
        <v>0</v>
      </c>
      <c r="HN37" s="10">
        <f>IF(AND(HN36&gt;0,HN36&lt;&gt;"wait"),"AT",IF(AIH!$AU38="AI",IF(Sheet1!$E38&lt;AIH!$AT38-50,50,"wait"),0))</f>
        <v>0</v>
      </c>
      <c r="HO37" s="10">
        <f>IF(AND(HO36&gt;0,HO36&lt;&gt;"wait"),"AT",IF(AIH!$AU38="AI",IF(Sheet1!$E38&lt;AIH!$AT38-100,100,"wait"),0))</f>
        <v>0</v>
      </c>
      <c r="HP37" s="10">
        <f>IF(AND(HP36&gt;0,HP36&lt;&gt;"wait"),"AT",IF(AIH!$AU38="AI",IF(Sheet1!$E38&lt;AIH!$AT38-150,150,"wait"),0))</f>
        <v>0</v>
      </c>
      <c r="HQ37" s="10">
        <f>IF(AND(HQ36&gt;0,HQ36&lt;&gt;"wait"),"AT",IF(AIH!$AU38="AI",IF(Sheet1!$E38&lt;AIH!$AT38-200,200,"wait"),0))</f>
        <v>0</v>
      </c>
      <c r="HR37" s="10">
        <f t="shared" si="21"/>
        <v>0</v>
      </c>
      <c r="HT37" s="10">
        <f>IF(AND(HT36&gt;0,HT36&lt;&gt;"wait"),"AT",IF(AIH!$AX38="AI",IF(Sheet1!$D38&gt;AIH!$AW38+50,50,"wait"),0))</f>
        <v>0</v>
      </c>
      <c r="HU37" s="10">
        <f>IF(AND(HU36&gt;0,HU36&lt;&gt;"wait"),"AT",IF(AIH!$AX38="AI",IF(Sheet1!$D38&gt;AIH!$AW38+100,100,"wait"),0))</f>
        <v>0</v>
      </c>
      <c r="HV37" s="10">
        <f>IF(AND(HV36&gt;0,HV36&lt;&gt;"wait"),"AT",IF(AIH!$AX38="AI",IF(Sheet1!$D38&gt;AIH!$AW38+150,150,"wait"),0))</f>
        <v>0</v>
      </c>
      <c r="HW37" s="10">
        <f>IF(AND(HW36&gt;0,HW36&lt;&gt;"wait"),"AT",IF(AIH!$AX38="AI",IF(Sheet1!$D38&gt;AIH!$AW38+200,200,"wait"),0))</f>
        <v>0</v>
      </c>
      <c r="HX37" s="10">
        <f>IF(AND(HX36&gt;0,HX36&lt;&gt;"wait"),"AT",IF(AIH!$AX38="AI",IF(Sheet1!$E38&lt;AIH!$AW38-50,50,"wait"),0))</f>
        <v>0</v>
      </c>
      <c r="HY37" s="10">
        <f>IF(AND(HY36&gt;0,HY36&lt;&gt;"wait"),"AT",IF(AIH!$AX38="AI",IF(Sheet1!$E38&lt;AIH!$AW38-100,100,"wait"),0))</f>
        <v>0</v>
      </c>
      <c r="HZ37" s="10">
        <f>IF(AND(HZ36&gt;0,HZ36&lt;&gt;"wait"),"AT",IF(AIH!$AX38="AI",IF(Sheet1!$E38&lt;AIH!$AW38-150,150,"wait"),0))</f>
        <v>0</v>
      </c>
      <c r="IA37" s="10">
        <f>IF(AND(IA36&gt;0,IA36&lt;&gt;"wait"),"AT",IF(AIH!$AX38="AI",IF(Sheet1!$E38&lt;AIH!$AW38-200,200,"wait"),0))</f>
        <v>0</v>
      </c>
      <c r="IB37" s="10">
        <f t="shared" si="22"/>
        <v>0</v>
      </c>
      <c r="ID37" s="10">
        <f>IF(AND(ID36&gt;0,ID36&lt;&gt;"wait"),"AT",IF(AIH!$AZ38="AI",IF(Sheet1!$D38&gt;AIH!$AY38+50,50,"wait"),0))</f>
        <v>0</v>
      </c>
      <c r="IE37" s="10">
        <f>IF(AND(IE36&gt;0,IE36&lt;&gt;"wait"),"AT",IF(AIH!$AZ38="AI",IF(Sheet1!$D38&gt;AIH!$AY38+100,100,"wait"),0))</f>
        <v>0</v>
      </c>
      <c r="IF37" s="10">
        <f>IF(AND(IF36&gt;0,IF36&lt;&gt;"wait"),"AT",IF(AIH!$AZ38="AI",IF(Sheet1!$D38&gt;AIH!$AY38+150,150,"wait"),0))</f>
        <v>0</v>
      </c>
      <c r="IG37" s="10">
        <f>IF(AND(IG36&gt;0,IG36&lt;&gt;"wait"),"AT",IF(AIH!$AZ38="AI",IF(Sheet1!$D38&gt;AIH!$AY38+200,200,"wait"),0))</f>
        <v>0</v>
      </c>
      <c r="IH37" s="10">
        <f>IF(AND(IH36&gt;0,IH36&lt;&gt;"wait"),"AT",IF(AIH!$AZ38="AI",IF(Sheet1!$E38&lt;AIH!$AY38-50,50,"wait"),0))</f>
        <v>0</v>
      </c>
      <c r="II37" s="10">
        <f>IF(AND(II36&gt;0,II36&lt;&gt;"wait"),"AT",IF(AIH!$AZ38="AI",IF(Sheet1!$E38&lt;AIH!$AY38-100,100,"wait"),0))</f>
        <v>0</v>
      </c>
      <c r="IJ37" s="10">
        <f>IF(AND(IJ36&gt;0,IJ36&lt;&gt;"wait"),"AT",IF(AIH!$AZ38="AI",IF(Sheet1!$E38&lt;AIH!$AY38-150,150,"wait"),0))</f>
        <v>0</v>
      </c>
      <c r="IK37" s="10">
        <f>IF(AND(IK36&gt;0,IK36&lt;&gt;"wait"),"AT",IF(AIH!$AZ38="AI",IF(Sheet1!$E38&lt;AIH!$AY38-200,200,"wait"),0))</f>
        <v>0</v>
      </c>
      <c r="IL37" s="10">
        <f t="shared" si="23"/>
        <v>0</v>
      </c>
      <c r="IN37" s="10">
        <f>IF(AND(IN36&gt;0,IN36&lt;&gt;"wait"),"AT",IF(AIH!$BB38="AI",IF(Sheet1!$D38&gt;AIH!$BA38+50,50,"wait"),0))</f>
        <v>0</v>
      </c>
      <c r="IO37" s="10">
        <f>IF(AND(IO36&gt;0,IO36&lt;&gt;"wait"),"AT",IF(AIH!$BB38="AI",IF(Sheet1!$D38&gt;AIH!$BA38+100,100,"wait"),0))</f>
        <v>0</v>
      </c>
      <c r="IP37" s="10">
        <f>IF(AND(IP36&gt;0,IP36&lt;&gt;"wait"),"AT",IF(AIH!$BB38="AI",IF(Sheet1!$D38&gt;AIH!$BA38+150,150,"wait"),0))</f>
        <v>0</v>
      </c>
      <c r="IQ37" s="10">
        <f>IF(AND(IQ36&gt;0,IQ36&lt;&gt;"wait"),"AT",IF(AIH!$BB38="AI",IF(Sheet1!$D38&gt;AIH!$BA38+200,200,"wait"),0))</f>
        <v>0</v>
      </c>
      <c r="IR37" s="10">
        <f>IF(AND(IR36&gt;0,IR36&lt;&gt;"wait"),"AT",IF(AIH!$BB38="AI",IF(Sheet1!$E38&lt;AIH!$BA38-50,50,"wait"),0))</f>
        <v>0</v>
      </c>
      <c r="IS37" s="10">
        <f>IF(AND(IS36&gt;0,IS36&lt;&gt;"wait"),"AT",IF(AIH!$BB38="AI",IF(Sheet1!$E38&lt;AIH!$BA38-100,100,"wait"),0))</f>
        <v>0</v>
      </c>
      <c r="IT37" s="10">
        <f>IF(AND(IT36&gt;0,IT36&lt;&gt;"wait"),"AT",IF(AIH!$BB38="AI",IF(Sheet1!$E38&lt;AIH!$BA38-150,150,"wait"),0))</f>
        <v>0</v>
      </c>
      <c r="IU37" s="10">
        <f>IF(AND(IU36&gt;0,IU36&lt;&gt;"wait"),"AT",IF(AIH!$BB38="AI",IF(Sheet1!$E38&lt;AIH!$BA38-200,200,"wait"),0))</f>
        <v>0</v>
      </c>
      <c r="IV37" s="10">
        <f t="shared" si="24"/>
        <v>0</v>
      </c>
      <c r="IX37" s="10">
        <f>IF(AND(IX36&gt;0,IX36&lt;&gt;"wait"),"AT",IF(AIH!$BD38="AI",IF(Sheet1!$D38&gt;AIH!$BC38+50,50,"wait"),0))</f>
        <v>0</v>
      </c>
      <c r="IY37" s="10">
        <f>IF(AND(IY36&gt;0,IY36&lt;&gt;"wait"),"AT",IF(AIH!$BD38="AI",IF(Sheet1!$D38&gt;AIH!$BC38+100,100,"wait"),0))</f>
        <v>0</v>
      </c>
      <c r="IZ37" s="10">
        <f>IF(AND(IZ36&gt;0,IZ36&lt;&gt;"wait"),"AT",IF(AIH!$BD38="AI",IF(Sheet1!$D38&gt;AIH!$BC38+150,150,"wait"),0))</f>
        <v>0</v>
      </c>
      <c r="JA37" s="10">
        <f>IF(AND(JA36&gt;0,JA36&lt;&gt;"wait"),"AT",IF(AIH!$BD38="AI",IF(Sheet1!$D38&gt;AIH!$BC38+200,200,"wait"),0))</f>
        <v>0</v>
      </c>
      <c r="JB37" s="10">
        <f>IF(AND(JB36&gt;0,JB36&lt;&gt;"wait"),"AT",IF(AIH!$BD38="AI",IF(Sheet1!$E38&lt;AIH!$BC38-50,50,"wait"),0))</f>
        <v>0</v>
      </c>
      <c r="JC37" s="10">
        <f>IF(AND(JC36&gt;0,JC36&lt;&gt;"wait"),"AT",IF(AIH!$BD38="AI",IF(Sheet1!$E38&lt;AIH!$BC38-100,100,"wait"),0))</f>
        <v>0</v>
      </c>
      <c r="JD37" s="10">
        <f>IF(AND(JD36&gt;0,JD36&lt;&gt;"wait"),"AT",IF(AIH!$BD38="AI",IF(Sheet1!$E38&lt;AIH!$BC38-150,150,"wait"),0))</f>
        <v>0</v>
      </c>
      <c r="JE37" s="10">
        <f>IF(AND(JE36&gt;0,JE36&lt;&gt;"wait"),"AT",IF(AIH!$BD38="AI",IF(Sheet1!$E38&lt;AIH!$BC38-200,200,"wait"),0))</f>
        <v>0</v>
      </c>
      <c r="JF37" s="10">
        <f t="shared" si="25"/>
        <v>0</v>
      </c>
      <c r="JH37" s="10">
        <f>IF(AND(JH36&gt;0,JH36&lt;&gt;"wait"),"AT",IF(AIH!$BF38="AI",IF(Sheet1!$D38&gt;AIH!$BE38+50,50,"wait"),0))</f>
        <v>0</v>
      </c>
      <c r="JI37" s="10">
        <f>IF(AND(JI36&gt;0,JI36&lt;&gt;"wait"),"AT",IF(AIH!$BF38="AI",IF(Sheet1!$D38&gt;AIH!$BE38+100,100,"wait"),0))</f>
        <v>0</v>
      </c>
      <c r="JJ37" s="10">
        <f>IF(AND(JJ36&gt;0,JJ36&lt;&gt;"wait"),"AT",IF(AIH!$BF38="AI",IF(Sheet1!$D38&gt;AIH!$BE38+150,150,"wait"),0))</f>
        <v>0</v>
      </c>
      <c r="JK37" s="10">
        <f>IF(AND(JK36&gt;0,JK36&lt;&gt;"wait"),"AT",IF(AIH!$BF38="AI",IF(Sheet1!$D38&gt;AIH!$BE38+200,200,"wait"),0))</f>
        <v>0</v>
      </c>
      <c r="JL37" s="10">
        <f>IF(AND(JL36&gt;0,JL36&lt;&gt;"wait"),"AT",IF(AIH!$BF38="AI",IF(Sheet1!$E38&lt;AIH!$BE38-50,50,"wait"),0))</f>
        <v>0</v>
      </c>
      <c r="JM37" s="10">
        <f>IF(AND(JM36&gt;0,JM36&lt;&gt;"wait"),"AT",IF(AIH!$BF38="AI",IF(Sheet1!$E38&lt;AIH!$BE38-100,100,"wait"),0))</f>
        <v>0</v>
      </c>
      <c r="JN37" s="10">
        <f>IF(AND(JN36&gt;0,JN36&lt;&gt;"wait"),"AT",IF(AIH!$BF38="AI",IF(Sheet1!$E38&lt;AIH!$BE38-150,150,"wait"),0))</f>
        <v>0</v>
      </c>
      <c r="JO37" s="10">
        <f>IF(AND(JO36&gt;0,JO36&lt;&gt;"wait"),"AT",IF(AIH!$BF38="AI",IF(Sheet1!$E38&lt;AIH!$BE38-200,200,"wait"),0))</f>
        <v>0</v>
      </c>
      <c r="JP37" s="10">
        <f t="shared" si="26"/>
        <v>0</v>
      </c>
      <c r="JR37" s="10">
        <f>IF(AND(JR36&gt;0,JR36&lt;&gt;"wait"),"AT",IF(AIH!$BH38="AI",IF(Sheet1!$D38&gt;AIH!$BG38+50,50,"wait"),0))</f>
        <v>0</v>
      </c>
      <c r="JS37" s="10">
        <f>IF(AND(JS36&gt;0,JS36&lt;&gt;"wait"),"AT",IF(AIH!$BH38="AI",IF(Sheet1!$D38&gt;AIH!$BG38+100,100,"wait"),0))</f>
        <v>0</v>
      </c>
      <c r="JT37" s="10">
        <f>IF(AND(JT36&gt;0,JT36&lt;&gt;"wait"),"AT",IF(AIH!$BH38="AI",IF(Sheet1!$D38&gt;AIH!$BG38+150,150,"wait"),0))</f>
        <v>0</v>
      </c>
      <c r="JU37" s="10">
        <f>IF(AND(JU36&gt;0,JU36&lt;&gt;"wait"),"AT",IF(AIH!$BH38="AI",IF(Sheet1!$D38&gt;AIH!$BG38+200,200,"wait"),0))</f>
        <v>0</v>
      </c>
      <c r="JV37" s="10">
        <f>IF(AND(JV36&gt;0,JV36&lt;&gt;"wait"),"AT",IF(AIH!$BH38="AI",IF(Sheet1!$E38&lt;AIH!$BG38-50,50,"wait"),0))</f>
        <v>0</v>
      </c>
      <c r="JW37" s="10">
        <f>IF(AND(JW36&gt;0,JW36&lt;&gt;"wait"),"AT",IF(AIH!$BH38="AI",IF(Sheet1!$E38&lt;AIH!$BG38-100,100,"wait"),0))</f>
        <v>0</v>
      </c>
      <c r="JX37" s="10">
        <f>IF(AND(JX36&gt;0,JX36&lt;&gt;"wait"),"AT",IF(AIH!$BH38="AI",IF(Sheet1!$E38&lt;AIH!$BG38-150,150,"wait"),0))</f>
        <v>0</v>
      </c>
      <c r="JY37" s="10">
        <f>IF(AND(JY36&gt;0,JY36&lt;&gt;"wait"),"AT",IF(AIH!$BH38="AI",IF(Sheet1!$E38&lt;AIH!$BG38-200,200,"wait"),0))</f>
        <v>0</v>
      </c>
      <c r="JZ37" s="10">
        <f t="shared" si="27"/>
        <v>0</v>
      </c>
      <c r="KB37" s="10">
        <f>IF(AND(KB36&gt;0,KB36&lt;&gt;"wait"),"AT",IF(AIH!$BJ38="AI",IF(Sheet1!$D38&gt;AIH!$BI38+50,50,"wait"),0))</f>
        <v>0</v>
      </c>
      <c r="KC37" s="10">
        <f>IF(AND(KC36&gt;0,KC36&lt;&gt;"wait"),"AT",IF(AIH!$BJ38="AI",IF(Sheet1!$D38&gt;AIH!$BI38+100,100,"wait"),0))</f>
        <v>0</v>
      </c>
      <c r="KD37" s="10">
        <f>IF(AND(KD36&gt;0,KD36&lt;&gt;"wait"),"AT",IF(AIH!$BJ38="AI",IF(Sheet1!$D38&gt;AIH!$BI38+150,150,"wait"),0))</f>
        <v>0</v>
      </c>
      <c r="KE37" s="10">
        <f>IF(AND(KE36&gt;0,KE36&lt;&gt;"wait"),"AT",IF(AIH!$BJ38="AI",IF(Sheet1!$D38&gt;AIH!$BI38+200,200,"wait"),0))</f>
        <v>0</v>
      </c>
      <c r="KF37" s="10">
        <f>IF(AND(KF36&gt;0,KF36&lt;&gt;"wait"),"AT",IF(AIH!$BJ38="AI",IF(Sheet1!$E38&lt;AIH!$BI38-50,50,"wait"),0))</f>
        <v>0</v>
      </c>
      <c r="KG37" s="10">
        <f>IF(AND(KG36&gt;0,KG36&lt;&gt;"wait"),"AT",IF(AIH!$BJ38="AI",IF(Sheet1!$E38&lt;AIH!$BI38-100,100,"wait"),0))</f>
        <v>0</v>
      </c>
      <c r="KH37" s="10">
        <f>IF(AND(KH36&gt;0,KH36&lt;&gt;"wait"),"AT",IF(AIH!$BJ38="AI",IF(Sheet1!$E38&lt;AIH!$BI38-150,150,"wait"),0))</f>
        <v>0</v>
      </c>
      <c r="KI37" s="10">
        <f>IF(AND(KI36&gt;0,KI36&lt;&gt;"wait"),"AT",IF(AIH!$BJ38="AI",IF(Sheet1!$E38&lt;AIH!$BI38-200,200,"wait"),0))</f>
        <v>0</v>
      </c>
      <c r="KJ37" s="10">
        <f t="shared" si="28"/>
        <v>0</v>
      </c>
      <c r="KL37" s="10">
        <f>IF(AND(KL36&gt;0,KL36&lt;&gt;"wait"),"AT",IF(AIH!$BL38="AI",IF(Sheet1!$D38&gt;AIH!$BK38+50,50,"wait"),0))</f>
        <v>0</v>
      </c>
      <c r="KM37" s="10">
        <f>IF(AND(KM36&gt;0,KM36&lt;&gt;"wait"),"AT",IF(AIH!$BL38="AI",IF(Sheet1!$D38&gt;AIH!$BK38+100,100,"wait"),0))</f>
        <v>0</v>
      </c>
      <c r="KN37" s="10">
        <f>IF(AND(KN36&gt;0,KN36&lt;&gt;"wait"),"AT",IF(AIH!$BL38="AI",IF(Sheet1!$D38&gt;AIH!$BK38+150,150,"wait"),0))</f>
        <v>0</v>
      </c>
      <c r="KO37" s="10">
        <f>IF(AND(KO36&gt;0,KO36&lt;&gt;"wait"),"AT",IF(AIH!$BL38="AI",IF(Sheet1!$D38&gt;AIH!$BK38+200,200,"wait"),0))</f>
        <v>0</v>
      </c>
      <c r="KP37" s="10">
        <f>IF(AND(KP36&gt;0,KP36&lt;&gt;"wait"),"AT",IF(AIH!$BL38="AI",IF(Sheet1!$E38&lt;AIH!$BK38-50,50,"wait"),0))</f>
        <v>0</v>
      </c>
      <c r="KQ37" s="10">
        <f>IF(AND(KQ36&gt;0,KQ36&lt;&gt;"wait"),"AT",IF(AIH!$BL38="AI",IF(Sheet1!$E38&lt;AIH!$BK38-100,100,"wait"),0))</f>
        <v>0</v>
      </c>
      <c r="KR37" s="10">
        <f>IF(AND(KR36&gt;0,KR36&lt;&gt;"wait"),"AT",IF(AIH!$BL38="AI",IF(Sheet1!$E38&lt;AIH!$BK38-150,150,"wait"),0))</f>
        <v>0</v>
      </c>
      <c r="KS37" s="10">
        <f>IF(AND(KS36&gt;0,KS36&lt;&gt;"wait"),"AT",IF(AIH!$BL38="AI",IF(Sheet1!$E38&lt;AIH!$BK38-200,200,"wait"),0))</f>
        <v>0</v>
      </c>
      <c r="KT37" s="10">
        <f t="shared" si="29"/>
        <v>0</v>
      </c>
      <c r="KV37" s="10">
        <f>IF(AND(KV36&gt;0,KV36&lt;&gt;"wait"),"AT",IF(AIH!$BN38="AI",IF(Sheet1!$D38&gt;AIH!$BM38+50,50,"wait"),0))</f>
        <v>0</v>
      </c>
      <c r="KW37" s="10">
        <f>IF(AND(KW36&gt;0,KW36&lt;&gt;"wait"),"AT",IF(AIH!$BN38="AI",IF(Sheet1!$D38&gt;AIH!$BM38+100,100,"wait"),0))</f>
        <v>0</v>
      </c>
      <c r="KX37" s="10">
        <f>IF(AND(KX36&gt;0,KX36&lt;&gt;"wait"),"AT",IF(AIH!$BN38="AI",IF(Sheet1!$D38&gt;AIH!$BM38+150,150,"wait"),0))</f>
        <v>0</v>
      </c>
      <c r="KY37" s="10">
        <f>IF(AND(KY36&gt;0,KY36&lt;&gt;"wait"),"AT",IF(AIH!$BN38="AI",IF(Sheet1!$D38&gt;AIH!$BM38+200,200,"wait"),0))</f>
        <v>0</v>
      </c>
      <c r="KZ37" s="10">
        <f>IF(AND(KZ36&gt;0,KZ36&lt;&gt;"wait"),"AT",IF(AIH!$BN38="AI",IF(Sheet1!$E38&lt;AIH!$BM38-50,50,"wait"),0))</f>
        <v>0</v>
      </c>
      <c r="LA37" s="10">
        <f>IF(AND(LA36&gt;0,LA36&lt;&gt;"wait"),"AT",IF(AIH!$BN38="AI",IF(Sheet1!$E38&lt;AIH!$BM38-100,100,"wait"),0))</f>
        <v>0</v>
      </c>
      <c r="LB37" s="10">
        <f>IF(AND(LB36&gt;0,LB36&lt;&gt;"wait"),"AT",IF(AIH!$BN38="AI",IF(Sheet1!$E38&lt;AIH!$BM38-150,150,"wait"),0))</f>
        <v>0</v>
      </c>
      <c r="LC37" s="10">
        <f>IF(AND(LC36&gt;0,LC36&lt;&gt;"wait"),"AT",IF(AIH!$BN38="AI",IF(Sheet1!$E38&lt;AIH!$BM38-200,200,"wait"),0))</f>
        <v>0</v>
      </c>
      <c r="LD37" s="10">
        <f t="shared" si="30"/>
        <v>0</v>
      </c>
      <c r="LF37" s="10">
        <f>IF(AND(LF36&gt;0,LF36&lt;&gt;"wait"),"AT",IF(AIH!$BP38="AI",IF(Sheet1!$D38&gt;AIH!$BO38+50,50,"wait"),0))</f>
        <v>0</v>
      </c>
      <c r="LG37" s="10">
        <f>IF(AND(LG36&gt;0,LG36&lt;&gt;"wait"),"AT",IF(AIH!$BP38="AI",IF(Sheet1!$D38&gt;AIH!$BO38+100,100,"wait"),0))</f>
        <v>0</v>
      </c>
      <c r="LH37" s="10">
        <f>IF(AND(LH36&gt;0,LH36&lt;&gt;"wait"),"AT",IF(AIH!$BP38="AI",IF(Sheet1!$D38&gt;AIH!$BO38+150,150,"wait"),0))</f>
        <v>0</v>
      </c>
      <c r="LI37" s="10">
        <f>IF(AND(LI36&gt;0,LI36&lt;&gt;"wait"),"AT",IF(AIH!$BP38="AI",IF(Sheet1!$D38&gt;AIH!$BO38+200,200,"wait"),0))</f>
        <v>0</v>
      </c>
      <c r="LJ37" s="10">
        <f>IF(AND(LJ36&gt;0,LJ36&lt;&gt;"wait"),"AT",IF(AIH!$BP38="AI",IF(Sheet1!$E38&lt;AIH!$BO38-50,50,"wait"),0))</f>
        <v>0</v>
      </c>
      <c r="LK37" s="10">
        <f>IF(AND(LK36&gt;0,LK36&lt;&gt;"wait"),"AT",IF(AIH!$BP38="AI",IF(Sheet1!$E38&lt;AIH!$BO38-100,100,"wait"),0))</f>
        <v>0</v>
      </c>
      <c r="LL37" s="10">
        <f>IF(AND(LL36&gt;0,LL36&lt;&gt;"wait"),"AT",IF(AIH!$BP38="AI",IF(Sheet1!$E38&lt;AIH!$BO38-150,150,"wait"),0))</f>
        <v>0</v>
      </c>
      <c r="LM37" s="10">
        <f>IF(AND(LM36&gt;0,LM36&lt;&gt;"wait"),"AT",IF(AIH!$BP38="AI",IF(Sheet1!$E38&lt;AIH!$BO38-200,200,"wait"),0))</f>
        <v>0</v>
      </c>
      <c r="LN37" s="10">
        <f t="shared" si="31"/>
        <v>0</v>
      </c>
      <c r="LP37" s="10">
        <f>IF(AND(LP36&gt;0,LP36&lt;&gt;"wait"),"AT",IF(AIH!$BR38="AI",IF(Sheet1!$D38&gt;AIH!$BQ38+50,50,"wait"),0))</f>
        <v>0</v>
      </c>
      <c r="LQ37" s="10">
        <f>IF(AND(LQ36&gt;0,LQ36&lt;&gt;"wait"),"AT",IF(AIH!$BR38="AI",IF(Sheet1!$D38&gt;AIH!$BQ38+100,100,"wait"),0))</f>
        <v>0</v>
      </c>
      <c r="LR37" s="10">
        <f>IF(AND(LR36&gt;0,LR36&lt;&gt;"wait"),"AT",IF(AIH!$BR38="AI",IF(Sheet1!$D38&gt;AIH!$BQ38+150,150,"wait"),0))</f>
        <v>0</v>
      </c>
      <c r="LS37" s="10">
        <f>IF(AND(LS36&gt;0,LS36&lt;&gt;"wait"),"AT",IF(AIH!$BR38="AI",IF(Sheet1!$D38&gt;AIH!$BQ38+200,200,"wait"),0))</f>
        <v>0</v>
      </c>
      <c r="LT37" s="10">
        <f>IF(AND(LT36&gt;0,LT36&lt;&gt;"wait"),"AT",IF(AIH!$BR38="AI",IF(Sheet1!$E38&lt;AIH!$BQ38-50,50,"wait"),0))</f>
        <v>0</v>
      </c>
      <c r="LU37" s="10">
        <f>IF(AND(LU36&gt;0,LU36&lt;&gt;"wait"),"AT",IF(AIH!$BR38="AI",IF(Sheet1!$E38&lt;AIH!$BQ38-100,100,"wait"),0))</f>
        <v>0</v>
      </c>
      <c r="LV37" s="10">
        <f>IF(AND(LV36&gt;0,LV36&lt;&gt;"wait"),"AT",IF(AIH!$BR38="AI",IF(Sheet1!$E38&lt;AIH!$BQ38-150,150,"wait"),0))</f>
        <v>0</v>
      </c>
      <c r="LW37" s="10">
        <f>IF(AND(LW36&gt;0,LW36&lt;&gt;"wait"),"AT",IF(AIH!$BR38="AI",IF(Sheet1!$E38&lt;AIH!$BQ38-200,200,"wait"),0))</f>
        <v>0</v>
      </c>
      <c r="LX37" s="10">
        <f t="shared" si="32"/>
        <v>0</v>
      </c>
    </row>
    <row r="38" spans="1:336" x14ac:dyDescent="0.3">
      <c r="A38" t="str">
        <f>Sheet1!B38</f>
        <v>03/01 09:51</v>
      </c>
      <c r="B38">
        <f>Sheet1!D38</f>
        <v>29192</v>
      </c>
      <c r="C38">
        <f>Sheet1!E38</f>
        <v>29160</v>
      </c>
      <c r="E38">
        <f>MAX($B38:$B$162)</f>
        <v>29293</v>
      </c>
      <c r="F38">
        <f>MIN($C38:$C$162)</f>
        <v>29062</v>
      </c>
      <c r="H38" s="8">
        <f>IF(AND(H37&gt;0,H37&lt;&gt;"wait"),"AT",IF(AIH!$D39="AI",IF(Sheet1!$D39&gt;AIH!$C39+50,50,"wait"),0))</f>
        <v>0</v>
      </c>
      <c r="I38" s="8">
        <f>IF(AND(I37&gt;0,I37&lt;&gt;"wait"),"AT",IF(AIH!$D39="AI",IF(Sheet1!$D39&gt;AIH!$C39+100,100,"wait"),0))</f>
        <v>0</v>
      </c>
      <c r="J38" s="8">
        <f>IF(AND(J37&gt;0,J37&lt;&gt;"wait"),"AT",IF(AIH!$D39="AI",IF(Sheet1!$D39&gt;AIH!$C39+150,150,"wait"),0))</f>
        <v>0</v>
      </c>
      <c r="K38" s="8">
        <f>IF(AND(K37&gt;0,K37&lt;&gt;"wait"),"AT",IF(AIH!$D39="AI",IF(Sheet1!$D39&gt;AIH!$C39+200,200,"wait"),0))</f>
        <v>0</v>
      </c>
      <c r="L38" s="8">
        <f>IF(AND(L37&gt;0,L37&lt;&gt;"wait"),"AT",IF(AIH!$D39="AI",IF(Sheet1!$E39&lt;AIH!$C39-50,50,"wait"),0))</f>
        <v>0</v>
      </c>
      <c r="M38" s="8">
        <f>IF(AND(M37&gt;0,M37&lt;&gt;"wait"),"AT",IF(AIH!$D39="AI",IF(Sheet1!$E39&lt;AIH!$C39-100,100,"wait"),0))</f>
        <v>0</v>
      </c>
      <c r="N38" s="8">
        <f>IF(AND(N37&gt;0,N37&lt;&gt;"wait"),"AT",IF(AIH!$D39="AI",IF(Sheet1!$E39&lt;AIH!$C39-150,150,"wait"),0))</f>
        <v>0</v>
      </c>
      <c r="O38" s="8">
        <f>IF(AND(O37&gt;0,O37&lt;&gt;"wait"),"AT",IF(AIH!$D39="AI",IF(Sheet1!$E39&lt;AIH!$C39-200,200,"wait"),0))</f>
        <v>0</v>
      </c>
      <c r="P38" s="8">
        <f t="shared" si="0"/>
        <v>0</v>
      </c>
      <c r="R38" s="8">
        <f>IF(AND(R37&gt;0,R37&lt;&gt;"wait"),"AT",IF(AIH!$F39="AI",IF(Sheet1!$D39&gt;AIH!$E39+50,50,"wait"),0))</f>
        <v>0</v>
      </c>
      <c r="S38" s="8">
        <f>IF(AND(S37&gt;0,S37&lt;&gt;"wait"),"AT",IF(AIH!$F39="AI",IF(Sheet1!$D39&gt;AIH!$E39+100,100,"wait"),0))</f>
        <v>0</v>
      </c>
      <c r="T38" s="8">
        <f>IF(AND(T37&gt;0,T37&lt;&gt;"wait"),"AT",IF(AIH!$F39="AI",IF(Sheet1!$D39&gt;AIH!$E39+150,150,"wait"),0))</f>
        <v>0</v>
      </c>
      <c r="U38" s="8">
        <f>IF(AND(U37&gt;0,U37&lt;&gt;"wait"),"AT",IF(AIH!$F39="AI",IF(Sheet1!$D39&gt;AIH!$E39+200,200,"wait"),0))</f>
        <v>0</v>
      </c>
      <c r="V38" s="8">
        <f>IF(AND(V37&gt;0,V37&lt;&gt;"wait"),"AT",IF(AIH!$F39="AI",IF(Sheet1!$E39&lt;AIH!$E39-50,50,"wait"),0))</f>
        <v>0</v>
      </c>
      <c r="W38" s="8">
        <f>IF(AND(W37&gt;0,W37&lt;&gt;"wait"),"AT",IF(AIH!$F39="AI",IF(Sheet1!$E39&lt;AIH!$E39-100,100,"wait"),0))</f>
        <v>0</v>
      </c>
      <c r="X38" s="8">
        <f>IF(AND(X37&gt;0,X37&lt;&gt;"wait"),"AT",IF(AIH!$F39="AI",IF(Sheet1!$E39&lt;AIH!$E39-150,150,"wait"),0))</f>
        <v>0</v>
      </c>
      <c r="Y38" s="8">
        <f>IF(AND(Y37&gt;0,Y37&lt;&gt;"wait"),"AT",IF(AIH!$F39="AI",IF(Sheet1!$E39&lt;AIH!$E39-200,200,"wait"),0))</f>
        <v>0</v>
      </c>
      <c r="Z38" s="8">
        <f t="shared" si="1"/>
        <v>0</v>
      </c>
      <c r="AB38" s="8">
        <f>IF(AND(AB37&gt;0,AB37&lt;&gt;"wait"),"AT",IF(AIH!$H39="AI",IF(Sheet1!$D39&gt;AIH!$G39+50,50,"wait"),0))</f>
        <v>0</v>
      </c>
      <c r="AC38" s="8">
        <f>IF(AND(AC37&gt;0,AC37&lt;&gt;"wait"),"AT",IF(AIH!$H39="AI",IF(Sheet1!$D39&gt;AIH!$G39+100,100,"wait"),0))</f>
        <v>0</v>
      </c>
      <c r="AD38" s="8">
        <f>IF(AND(AD37&gt;0,AD37&lt;&gt;"wait"),"AT",IF(AIH!$H39="AI",IF(Sheet1!$D39&gt;AIH!$G39+150,150,"wait"),0))</f>
        <v>0</v>
      </c>
      <c r="AE38" s="8">
        <f>IF(AND(AE37&gt;0,AE37&lt;&gt;"wait"),"AT",IF(AIH!$H39="AI",IF(Sheet1!$D39&gt;AIH!$G39+200,200,"wait"),0))</f>
        <v>0</v>
      </c>
      <c r="AF38" s="8">
        <f>IF(AND(AF37&gt;0,AF37&lt;&gt;"wait"),"AT",IF(AIH!$H39="AI",IF(Sheet1!$E39&lt;AIH!$G39-50,50,"wait"),0))</f>
        <v>0</v>
      </c>
      <c r="AG38" s="8">
        <f>IF(AND(AG37&gt;0,AG37&lt;&gt;"wait"),"AT",IF(AIH!$H39="AI",IF(Sheet1!$E39&lt;AIH!$G39-100,100,"wait"),0))</f>
        <v>0</v>
      </c>
      <c r="AH38" s="8">
        <f>IF(AND(AH37&gt;0,AH37&lt;&gt;"wait"),"AT",IF(AIH!$H39="AI",IF(Sheet1!$E39&lt;AIH!$G39-150,150,"wait"),0))</f>
        <v>0</v>
      </c>
      <c r="AI38" s="8">
        <f>IF(AND(AI37&gt;0,AI37&lt;&gt;"wait"),"AT",IF(AIH!$H39="AI",IF(Sheet1!$E39&lt;AIH!$G39-200,200,"wait"),0))</f>
        <v>0</v>
      </c>
      <c r="AJ38" s="8">
        <f t="shared" si="2"/>
        <v>0</v>
      </c>
      <c r="AL38" s="8">
        <f>IF(AND(AL37&gt;0,AL37&lt;&gt;"wait"),"AT",IF(AIH!$J39="AI",IF(Sheet1!$D39&gt;AIH!$I39+50,50,"wait"),0))</f>
        <v>0</v>
      </c>
      <c r="AM38" s="8">
        <f>IF(AND(AM37&gt;0,AM37&lt;&gt;"wait"),"AT",IF(AIH!$J39="AI",IF(Sheet1!$D39&gt;AIH!$I39+100,100,"wait"),0))</f>
        <v>0</v>
      </c>
      <c r="AN38" s="8">
        <f>IF(AND(AN37&gt;0,AN37&lt;&gt;"wait"),"AT",IF(AIH!$J39="AI",IF(Sheet1!$D39&gt;AIH!$I39+150,150,"wait"),0))</f>
        <v>0</v>
      </c>
      <c r="AO38" s="8">
        <f>IF(AND(AO37&gt;0,AO37&lt;&gt;"wait"),"AT",IF(AIH!$J39="AI",IF(Sheet1!$D39&gt;AIH!$I39+200,200,"wait"),0))</f>
        <v>0</v>
      </c>
      <c r="AP38" s="8">
        <f>IF(AND(AP37&gt;0,AP37&lt;&gt;"wait"),"AT",IF(AIH!$J39="AI",IF(Sheet1!$E39&lt;AIH!$I39-50,50,"wait"),0))</f>
        <v>0</v>
      </c>
      <c r="AQ38" s="8">
        <f>IF(AND(AQ37&gt;0,AQ37&lt;&gt;"wait"),"AT",IF(AIH!$J39="AI",IF(Sheet1!$E39&lt;AIH!$I39-100,100,"wait"),0))</f>
        <v>0</v>
      </c>
      <c r="AR38" s="8">
        <f>IF(AND(AR37&gt;0,AR37&lt;&gt;"wait"),"AT",IF(AIH!$J39="AI",IF(Sheet1!$E39&lt;AIH!$I39-150,150,"wait"),0))</f>
        <v>0</v>
      </c>
      <c r="AS38" s="8">
        <f>IF(AND(AS37&gt;0,AS37&lt;&gt;"wait"),"AT",IF(AIH!$J39="AI",IF(Sheet1!$E39&lt;AIH!$I39-200,200,"wait"),0))</f>
        <v>0</v>
      </c>
      <c r="AT38" s="8">
        <f t="shared" si="3"/>
        <v>0</v>
      </c>
      <c r="AU38" s="8"/>
      <c r="AV38" s="8">
        <f>IF(AND(AV37&gt;0,AV37&lt;&gt;"wait"),"AT",IF(AIH!$L39="AI",IF(Sheet1!$D39&gt;AIH!$K39+50,50,"wait"),0))</f>
        <v>0</v>
      </c>
      <c r="AW38" s="8">
        <f>IF(AND(AW37&gt;0,AW37&lt;&gt;"wait"),"AT",IF(AIH!$L39="AI",IF(Sheet1!$D39&gt;AIH!$K39+100,100,"wait"),0))</f>
        <v>0</v>
      </c>
      <c r="AX38" s="8">
        <f>IF(AND(AX37&gt;0,AX37&lt;&gt;"wait"),"AT",IF(AIH!$L39="AI",IF(Sheet1!$D39&gt;AIH!$K39+150,150,"wait"),0))</f>
        <v>0</v>
      </c>
      <c r="AY38" s="8">
        <f>IF(AND(AY37&gt;0,AY37&lt;&gt;"wait"),"AT",IF(AIH!$L39="AI",IF(Sheet1!$D39&gt;AIH!$K39+200,200,"wait"),0))</f>
        <v>0</v>
      </c>
      <c r="AZ38" s="8">
        <f>IF(AND(AZ37&gt;0,AZ37&lt;&gt;"wait"),"AT",IF(AIH!$L39="AI",IF(Sheet1!$E39&lt;AIH!$K39-50,50,"wait"),0))</f>
        <v>0</v>
      </c>
      <c r="BA38" s="8">
        <f>IF(AND(BA37&gt;0,BA37&lt;&gt;"wait"),"AT",IF(AIH!$L39="AI",IF(Sheet1!$E39&lt;AIH!$K39-100,100,"wait"),0))</f>
        <v>0</v>
      </c>
      <c r="BB38" s="8">
        <f>IF(AND(BB37&gt;0,BB37&lt;&gt;"wait"),"AT",IF(AIH!$L39="AI",IF(Sheet1!$E39&lt;AIH!$K39-150,150,"wait"),0))</f>
        <v>0</v>
      </c>
      <c r="BC38" s="8">
        <f>IF(AND(BC37&gt;0,BC37&lt;&gt;"wait"),"AT",IF(AIH!$L39="AI",IF(Sheet1!$E39&lt;AIH!$K39-200,200,"wait"),0))</f>
        <v>0</v>
      </c>
      <c r="BD38" s="8">
        <f t="shared" si="4"/>
        <v>0</v>
      </c>
      <c r="BE38" s="8"/>
      <c r="BF38" s="8">
        <f>IF(AND(BF37&gt;0,BF37&lt;&gt;"wait"),"AT",IF(AIH!$N39="AI",IF(Sheet1!$D39&gt;AIH!$M39+50,50,"wait"),0))</f>
        <v>0</v>
      </c>
      <c r="BG38" s="8">
        <f>IF(AND(BG37&gt;0,BG37&lt;&gt;"wait"),"AT",IF(AIH!$N39="AI",IF(Sheet1!$D39&gt;AIH!$M39+100,100,"wait"),0))</f>
        <v>0</v>
      </c>
      <c r="BH38" s="8">
        <f>IF(AND(BH37&gt;0,BH37&lt;&gt;"wait"),"AT",IF(AIH!$N39="AI",IF(Sheet1!$D39&gt;AIH!$M39+150,150,"wait"),0))</f>
        <v>0</v>
      </c>
      <c r="BI38" s="8">
        <f>IF(AND(BI37&gt;0,BI37&lt;&gt;"wait"),"AT",IF(AIH!$N39="AI",IF(Sheet1!$D39&gt;AIH!$M39+200,200,"wait"),0))</f>
        <v>0</v>
      </c>
      <c r="BJ38" s="8">
        <f>IF(AND(BJ37&gt;0,BJ37&lt;&gt;"wait"),"AT",IF(AIH!$N39="AI",IF(Sheet1!$E39&lt;AIH!$M39-50,50,"wait"),0))</f>
        <v>0</v>
      </c>
      <c r="BK38" s="8">
        <f>IF(AND(BK37&gt;0,BK37&lt;&gt;"wait"),"AT",IF(AIH!$N39="AI",IF(Sheet1!$E39&lt;AIH!$M39-100,100,"wait"),0))</f>
        <v>0</v>
      </c>
      <c r="BL38" s="8">
        <f>IF(AND(BL37&gt;0,BL37&lt;&gt;"wait"),"AT",IF(AIH!$N39="AI",IF(Sheet1!$E39&lt;AIH!$M39-150,150,"wait"),0))</f>
        <v>0</v>
      </c>
      <c r="BM38" s="8">
        <f>IF(AND(BM37&gt;0,BM37&lt;&gt;"wait"),"AT",IF(AIH!$N39="AI",IF(Sheet1!$E39&lt;AIH!$M39-200,200,"wait"),0))</f>
        <v>0</v>
      </c>
      <c r="BN38" s="8">
        <f t="shared" si="5"/>
        <v>0</v>
      </c>
      <c r="BO38" s="8"/>
      <c r="BP38" s="8">
        <f>IF(AND(BP37&gt;0,BP37&lt;&gt;"wait"),"AT",IF(AIH!$P39="AI",IF(Sheet1!$D39&gt;AIH!$O39+50,50,"wait"),0))</f>
        <v>0</v>
      </c>
      <c r="BQ38" s="8">
        <f>IF(AND(BQ37&gt;0,BQ37&lt;&gt;"wait"),"AT",IF(AIH!$P39="AI",IF(Sheet1!$D39&gt;AIH!$O39+100,100,"wait"),0))</f>
        <v>0</v>
      </c>
      <c r="BR38" s="8">
        <f>IF(AND(BR37&gt;0,BR37&lt;&gt;"wait"),"AT",IF(AIH!$P39="AI",IF(Sheet1!$D39&gt;AIH!$O39+150,150,"wait"),0))</f>
        <v>0</v>
      </c>
      <c r="BS38" s="8">
        <f>IF(AND(BS37&gt;0,BS37&lt;&gt;"wait"),"AT",IF(AIH!$P39="AI",IF(Sheet1!$D39&gt;AIH!$O39+200,200,"wait"),0))</f>
        <v>0</v>
      </c>
      <c r="BT38" s="8">
        <f>IF(AND(BT37&gt;0,BT37&lt;&gt;"wait"),"AT",IF(AIH!$P39="AI",IF(Sheet1!$E39&lt;AIH!$O39-50,50,"wait"),0))</f>
        <v>0</v>
      </c>
      <c r="BU38" s="8">
        <f>IF(AND(BU37&gt;0,BU37&lt;&gt;"wait"),"AT",IF(AIH!$P39="AI",IF(Sheet1!$E39&lt;AIH!$O39-100,100,"wait"),0))</f>
        <v>0</v>
      </c>
      <c r="BV38" s="8">
        <f>IF(AND(BV37&gt;0,BV37&lt;&gt;"wait"),"AT",IF(AIH!$P39="AI",IF(Sheet1!$E39&lt;AIH!$O39-150,150,"wait"),0))</f>
        <v>0</v>
      </c>
      <c r="BW38" s="8">
        <f>IF(AND(BW37&gt;0,BW37&lt;&gt;"wait"),"AT",IF(AIH!$P39="AI",IF(Sheet1!$E39&lt;AIH!$O39-200,200,"wait"),0))</f>
        <v>0</v>
      </c>
      <c r="BX38" s="8">
        <f t="shared" si="6"/>
        <v>0</v>
      </c>
      <c r="BY38" s="8"/>
      <c r="BZ38" s="8">
        <f>IF(AND(BZ37&gt;0,BZ37&lt;&gt;"wait"),"AT",IF(AIH!$R39="AI",IF(Sheet1!$D39&gt;AIH!$Q39+50,50,"wait"),0))</f>
        <v>0</v>
      </c>
      <c r="CA38" s="8">
        <f>IF(AND(CA37&gt;0,CA37&lt;&gt;"wait"),"AT",IF(AIH!$R39="AI",IF(Sheet1!$D39&gt;AIH!$Q39+100,100,"wait"),0))</f>
        <v>0</v>
      </c>
      <c r="CB38" s="8">
        <f>IF(AND(CB37&gt;0,CB37&lt;&gt;"wait"),"AT",IF(AIH!$R39="AI",IF(Sheet1!$D39&gt;AIH!$Q39+150,150,"wait"),0))</f>
        <v>0</v>
      </c>
      <c r="CC38" s="8">
        <f>IF(AND(CC37&gt;0,CC37&lt;&gt;"wait"),"AT",IF(AIH!$R39="AI",IF(Sheet1!$D39&gt;AIH!$Q39+200,200,"wait"),0))</f>
        <v>0</v>
      </c>
      <c r="CD38" s="8">
        <f>IF(AND(CD37&gt;0,CD37&lt;&gt;"wait"),"AT",IF(AIH!$R39="AI",IF(Sheet1!$E39&lt;AIH!$Q39-50,50,"wait"),0))</f>
        <v>0</v>
      </c>
      <c r="CE38" s="8">
        <f>IF(AND(CE37&gt;0,CE37&lt;&gt;"wait"),"AT",IF(AIH!$R39="AI",IF(Sheet1!$E39&lt;AIH!$Q39-100,100,"wait"),0))</f>
        <v>0</v>
      </c>
      <c r="CF38" s="8">
        <f>IF(AND(CF37&gt;0,CF37&lt;&gt;"wait"),"AT",IF(AIH!$R39="AI",IF(Sheet1!$E39&lt;AIH!$Q39-150,150,"wait"),0))</f>
        <v>0</v>
      </c>
      <c r="CG38" s="8">
        <f>IF(AND(CG37&gt;0,CG37&lt;&gt;"wait"),"AT",IF(AIH!$R39="AI",IF(Sheet1!$E39&lt;AIH!$Q39-200,200,"wait"),0))</f>
        <v>0</v>
      </c>
      <c r="CH38" s="8">
        <f t="shared" si="7"/>
        <v>0</v>
      </c>
      <c r="CI38" s="8"/>
      <c r="CJ38" s="8">
        <f>IF(AND(CJ37&gt;0,CJ37&lt;&gt;"wait"),"AT",IF(AIH!$T39="AI",IF(Sheet1!$D39&gt;AIH!$S39+50,50,"wait"),0))</f>
        <v>0</v>
      </c>
      <c r="CK38" s="8">
        <f>IF(AND(CK37&gt;0,CK37&lt;&gt;"wait"),"AT",IF(AIH!$T39="AI",IF(Sheet1!$D39&gt;AIH!$S39+100,100,"wait"),0))</f>
        <v>0</v>
      </c>
      <c r="CL38" s="8">
        <f>IF(AND(CL37&gt;0,CL37&lt;&gt;"wait"),"AT",IF(AIH!$T39="AI",IF(Sheet1!$D39&gt;AIH!$S39+150,150,"wait"),0))</f>
        <v>0</v>
      </c>
      <c r="CM38" s="8">
        <f>IF(AND(CM37&gt;0,CM37&lt;&gt;"wait"),"AT",IF(AIH!$T39="AI",IF(Sheet1!$D39&gt;AIH!$S39+200,200,"wait"),0))</f>
        <v>0</v>
      </c>
      <c r="CN38" s="8">
        <f>IF(AND(CN37&gt;0,CN37&lt;&gt;"wait"),"AT",IF(AIH!$T39="AI",IF(Sheet1!$E39&lt;AIH!$S39-50,50,"wait"),0))</f>
        <v>0</v>
      </c>
      <c r="CO38" s="8">
        <f>IF(AND(CO37&gt;0,CO37&lt;&gt;"wait"),"AT",IF(AIH!$T39="AI",IF(Sheet1!$E39&lt;AIH!$S39-100,100,"wait"),0))</f>
        <v>0</v>
      </c>
      <c r="CP38" s="8">
        <f>IF(AND(CP37&gt;0,CP37&lt;&gt;"wait"),"AT",IF(AIH!$T39="AI",IF(Sheet1!$E39&lt;AIH!$S39-150,150,"wait"),0))</f>
        <v>0</v>
      </c>
      <c r="CQ38" s="8">
        <f>IF(AND(CQ37&gt;0,CQ37&lt;&gt;"wait"),"AT",IF(AIH!$T39="AI",IF(Sheet1!$E39&lt;AIH!$S39-200,200,"wait"),0))</f>
        <v>0</v>
      </c>
      <c r="CR38" s="8">
        <f t="shared" si="8"/>
        <v>0</v>
      </c>
      <c r="CS38" s="8"/>
      <c r="CT38" s="8">
        <f>IF(AND(CT37&gt;0,CT37&lt;&gt;"wait"),"AT",IF(AIH!$V39="AI",IF(Sheet1!$D39&gt;AIH!$U39+50,50,"wait"),0))</f>
        <v>0</v>
      </c>
      <c r="CU38" s="8">
        <f>IF(AND(CU37&gt;0,CU37&lt;&gt;"wait"),"AT",IF(AIH!$V39="AI",IF(Sheet1!$D39&gt;AIH!$U39+100,100,"wait"),0))</f>
        <v>0</v>
      </c>
      <c r="CV38" s="8">
        <f>IF(AND(CV37&gt;0,CV37&lt;&gt;"wait"),"AT",IF(AIH!$V39="AI",IF(Sheet1!$D39&gt;AIH!$U39+150,150,"wait"),0))</f>
        <v>0</v>
      </c>
      <c r="CW38" s="8">
        <f>IF(AND(CW37&gt;0,CW37&lt;&gt;"wait"),"AT",IF(AIH!$V39="AI",IF(Sheet1!$D39&gt;AIH!$U39+200,200,"wait"),0))</f>
        <v>0</v>
      </c>
      <c r="CX38" s="8">
        <f>IF(AND(CX37&gt;0,CX37&lt;&gt;"wait"),"AT",IF(AIH!$V39="AI",IF(Sheet1!$E39&lt;AIH!$U39-50,50,"wait"),0))</f>
        <v>0</v>
      </c>
      <c r="CY38" s="8">
        <f>IF(AND(CY37&gt;0,CY37&lt;&gt;"wait"),"AT",IF(AIH!$V39="AI",IF(Sheet1!$E39&lt;AIH!$U39-100,100,"wait"),0))</f>
        <v>0</v>
      </c>
      <c r="CZ38" s="8">
        <f>IF(AND(CZ37&gt;0,CZ37&lt;&gt;"wait"),"AT",IF(AIH!$V39="AI",IF(Sheet1!$E39&lt;AIH!$U39-150,150,"wait"),0))</f>
        <v>0</v>
      </c>
      <c r="DA38" s="8">
        <f>IF(AND(DA37&gt;0,DA37&lt;&gt;"wait"),"AT",IF(AIH!$V39="AI",IF(Sheet1!$E39&lt;AIH!$U39-200,200,"wait"),0))</f>
        <v>0</v>
      </c>
      <c r="DB38" s="8">
        <f t="shared" si="9"/>
        <v>0</v>
      </c>
      <c r="DC38" s="8"/>
      <c r="DD38" s="8">
        <f>IF(AND(DD37&gt;0,DD37&lt;&gt;"wait"),"AT",IF(AIH!$X39="AI",IF(Sheet1!$D39&gt;AIH!$W39+50,50,"wait"),0))</f>
        <v>0</v>
      </c>
      <c r="DE38" s="8">
        <f>IF(AND(DE37&gt;0,DE37&lt;&gt;"wait"),"AT",IF(AIH!$X39="AI",IF(Sheet1!$D39&gt;AIH!$W39+100,100,"wait"),0))</f>
        <v>0</v>
      </c>
      <c r="DF38" s="8">
        <f>IF(AND(DF37&gt;0,DF37&lt;&gt;"wait"),"AT",IF(AIH!$X39="AI",IF(Sheet1!$D39&gt;AIH!$W39+150,150,"wait"),0))</f>
        <v>0</v>
      </c>
      <c r="DG38" s="8">
        <f>IF(AND(DG37&gt;0,DG37&lt;&gt;"wait"),"AT",IF(AIH!$X39="AI",IF(Sheet1!$D39&gt;AIH!$W39+200,200,"wait"),0))</f>
        <v>0</v>
      </c>
      <c r="DH38" s="8">
        <f>IF(AND(DH37&gt;0,DH37&lt;&gt;"wait"),"AT",IF(AIH!$X39="AI",IF(Sheet1!$E39&lt;AIH!$W39-50,50,"wait"),0))</f>
        <v>0</v>
      </c>
      <c r="DI38" s="8">
        <f>IF(AND(DI37&gt;0,DI37&lt;&gt;"wait"),"AT",IF(AIH!$X39="AI",IF(Sheet1!$E39&lt;AIH!$W39-100,100,"wait"),0))</f>
        <v>0</v>
      </c>
      <c r="DJ38" s="8">
        <f>IF(AND(DJ37&gt;0,DJ37&lt;&gt;"wait"),"AT",IF(AIH!$X39="AI",IF(Sheet1!$E39&lt;AIH!$W39-150,150,"wait"),0))</f>
        <v>0</v>
      </c>
      <c r="DK38" s="8">
        <f>IF(AND(DK37&gt;0,DK37&lt;&gt;"wait"),"AT",IF(AIH!$X39="AI",IF(Sheet1!$E39&lt;AIH!$W39-200,200,"wait"),0))</f>
        <v>0</v>
      </c>
      <c r="DL38" s="8">
        <f t="shared" si="10"/>
        <v>0</v>
      </c>
      <c r="DN38" s="10">
        <f>IF(AND(DN37&gt;0,DN37&lt;&gt;"wait"),"AT",IF(AIH!$AA39="AI",IF(Sheet1!$D39&gt;AIH!$Z39+50,50,"wait"),0))</f>
        <v>0</v>
      </c>
      <c r="DO38" s="10">
        <f>IF(AND(DO37&gt;0,DO37&lt;&gt;"wait"),"AT",IF(AIH!$AA39="AI",IF(Sheet1!$D39&gt;AIH!$Z39+100,100,"wait"),0))</f>
        <v>0</v>
      </c>
      <c r="DP38" s="10">
        <f>IF(AND(DP37&gt;0,DP37&lt;&gt;"wait"),"AT",IF(AIH!$AA39="AI",IF(Sheet1!$D39&gt;AIH!$Z39+150,150,"wait"),0))</f>
        <v>0</v>
      </c>
      <c r="DQ38" s="10">
        <f>IF(AND(DQ37&gt;0,DQ37&lt;&gt;"wait"),"AT",IF(AIH!$AA39="AI",IF(Sheet1!$D39&gt;AIH!$Z39+200,200,"wait"),0))</f>
        <v>0</v>
      </c>
      <c r="DR38" s="10">
        <f>IF(AND(DR37&gt;0,DR37&lt;&gt;"wait"),"AT",IF(AIH!$AA39="AI",IF(Sheet1!$E39&lt;AIH!$Z39-50,50,"wait"),0))</f>
        <v>0</v>
      </c>
      <c r="DS38" s="10">
        <f>IF(AND(DS37&gt;0,DS37&lt;&gt;"wait"),"AT",IF(AIH!$AA39="AI",IF(Sheet1!$E39&lt;AIH!$Z39-100,100,"wait"),0))</f>
        <v>0</v>
      </c>
      <c r="DT38" s="10">
        <f>IF(AND(DT37&gt;0,DT37&lt;&gt;"wait"),"AT",IF(AIH!$AA39="AI",IF(Sheet1!$E39&lt;AIH!$Z39-150,150,"wait"),0))</f>
        <v>0</v>
      </c>
      <c r="DU38" s="10">
        <f>IF(AND(DU37&gt;0,DU37&lt;&gt;"wait"),"AT",IF(AIH!$AA39="AI",IF(Sheet1!$E39&lt;AIH!$Z39-200,200,"wait"),0))</f>
        <v>0</v>
      </c>
      <c r="DV38" s="10">
        <f t="shared" si="11"/>
        <v>0</v>
      </c>
      <c r="DX38" s="10">
        <f>IF(AND(DX37&gt;0,DX37&lt;&gt;"wait"),"AT",IF(AIH!$AC39="AI",IF(Sheet1!$D39&gt;AIH!$AB39+50,50,"wait"),0))</f>
        <v>0</v>
      </c>
      <c r="DY38" s="10">
        <f>IF(AND(DY37&gt;0,DY37&lt;&gt;"wait"),"AT",IF(AIH!$AC39="AI",IF(Sheet1!$D39&gt;AIH!$AB39+100,100,"wait"),0))</f>
        <v>0</v>
      </c>
      <c r="DZ38" s="10">
        <f>IF(AND(DZ37&gt;0,DZ37&lt;&gt;"wait"),"AT",IF(AIH!$AC39="AI",IF(Sheet1!$D39&gt;AIH!$AB39+150,150,"wait"),0))</f>
        <v>0</v>
      </c>
      <c r="EA38" s="10">
        <f>IF(AND(EA37&gt;0,EA37&lt;&gt;"wait"),"AT",IF(AIH!$AC39="AI",IF(Sheet1!$D39&gt;AIH!$AB39+200,200,"wait"),0))</f>
        <v>0</v>
      </c>
      <c r="EB38" s="10">
        <f>IF(AND(EB37&gt;0,EB37&lt;&gt;"wait"),"AT",IF(AIH!$AC39="AI",IF(Sheet1!$E39&lt;AIH!$AB39-50,50,"wait"),0))</f>
        <v>0</v>
      </c>
      <c r="EC38" s="10">
        <f>IF(AND(EC37&gt;0,EC37&lt;&gt;"wait"),"AT",IF(AIH!$AC39="AI",IF(Sheet1!$E39&lt;AIH!$AB39-100,100,"wait"),0))</f>
        <v>0</v>
      </c>
      <c r="ED38" s="10">
        <f>IF(AND(ED37&gt;0,ED37&lt;&gt;"wait"),"AT",IF(AIH!$AC39="AI",IF(Sheet1!$E39&lt;AIH!$AB39-150,150,"wait"),0))</f>
        <v>0</v>
      </c>
      <c r="EE38" s="10">
        <f>IF(AND(EE37&gt;0,EE37&lt;&gt;"wait"),"AT",IF(AIH!$AC39="AI",IF(Sheet1!$E39&lt;AIH!$AB39-200,200,"wait"),0))</f>
        <v>0</v>
      </c>
      <c r="EF38" s="10">
        <f t="shared" si="12"/>
        <v>0</v>
      </c>
      <c r="EH38" s="10">
        <f>IF(AND(EH37&gt;0,EH37&lt;&gt;"wait"),"AT",IF(AIH!$AE39="AI",IF(Sheet1!$D39&gt;AIH!$AD39+50,50,"wait"),0))</f>
        <v>0</v>
      </c>
      <c r="EI38" s="10">
        <f>IF(AND(EI37&gt;0,EI37&lt;&gt;"wait"),"AT",IF(AIH!$AE39="AI",IF(Sheet1!$D39&gt;AIH!$AD39+100,100,"wait"),0))</f>
        <v>0</v>
      </c>
      <c r="EJ38" s="10">
        <f>IF(AND(EJ37&gt;0,EJ37&lt;&gt;"wait"),"AT",IF(AIH!$AE39="AI",IF(Sheet1!$D39&gt;AIH!$AD39+150,150,"wait"),0))</f>
        <v>0</v>
      </c>
      <c r="EK38" s="10">
        <f>IF(AND(EK37&gt;0,EK37&lt;&gt;"wait"),"AT",IF(AIH!$AE39="AI",IF(Sheet1!$D39&gt;AIH!$AD39+200,200,"wait"),0))</f>
        <v>0</v>
      </c>
      <c r="EL38" s="10">
        <f>IF(AND(EL37&gt;0,EL37&lt;&gt;"wait"),"AT",IF(AIH!$AE39="AI",IF(Sheet1!$E39&lt;AIH!$AD39-50,50,"wait"),0))</f>
        <v>0</v>
      </c>
      <c r="EM38" s="10">
        <f>IF(AND(EM37&gt;0,EM37&lt;&gt;"wait"),"AT",IF(AIH!$AE39="AI",IF(Sheet1!$E39&lt;AIH!$AD39-100,100,"wait"),0))</f>
        <v>0</v>
      </c>
      <c r="EN38" s="10">
        <f>IF(AND(EN37&gt;0,EN37&lt;&gt;"wait"),"AT",IF(AIH!$AE39="AI",IF(Sheet1!$E39&lt;AIH!$AD39-150,150,"wait"),0))</f>
        <v>0</v>
      </c>
      <c r="EO38" s="10">
        <f>IF(AND(EO37&gt;0,EO37&lt;&gt;"wait"),"AT",IF(AIH!$AE39="AI",IF(Sheet1!$E39&lt;AIH!$AD39-200,200,"wait"),0))</f>
        <v>0</v>
      </c>
      <c r="EP38" s="10">
        <f t="shared" si="13"/>
        <v>0</v>
      </c>
      <c r="ER38" s="10">
        <f>IF(AND(ER37&gt;0,ER37&lt;&gt;"wait"),"AT",IF(AIH!$AG39="AI",IF(Sheet1!$D39&gt;AIH!$AF39+50,50,"wait"),0))</f>
        <v>0</v>
      </c>
      <c r="ES38" s="10">
        <f>IF(AND(ES37&gt;0,ES37&lt;&gt;"wait"),"AT",IF(AIH!$AG39="AI",IF(Sheet1!$D39&gt;AIH!$AF39+100,100,"wait"),0))</f>
        <v>0</v>
      </c>
      <c r="ET38" s="10">
        <f>IF(AND(ET37&gt;0,ET37&lt;&gt;"wait"),"AT",IF(AIH!$AG39="AI",IF(Sheet1!$D39&gt;AIH!$AF39+150,150,"wait"),0))</f>
        <v>0</v>
      </c>
      <c r="EU38" s="10">
        <f>IF(AND(EU37&gt;0,EU37&lt;&gt;"wait"),"AT",IF(AIH!$AG39="AI",IF(Sheet1!$D39&gt;AIH!$AF39+200,200,"wait"),0))</f>
        <v>0</v>
      </c>
      <c r="EV38" s="10">
        <f>IF(AND(EV37&gt;0,EV37&lt;&gt;"wait"),"AT",IF(AIH!$AG39="AI",IF(Sheet1!$E39&lt;AIH!$AF39-50,50,"wait"),0))</f>
        <v>0</v>
      </c>
      <c r="EW38" s="10">
        <f>IF(AND(EW37&gt;0,EW37&lt;&gt;"wait"),"AT",IF(AIH!$AG39="AI",IF(Sheet1!$E39&lt;AIH!$AF39-100,100,"wait"),0))</f>
        <v>0</v>
      </c>
      <c r="EX38" s="10">
        <f>IF(AND(EX37&gt;0,EX37&lt;&gt;"wait"),"AT",IF(AIH!$AG39="AI",IF(Sheet1!$E39&lt;AIH!$AF39-150,150,"wait"),0))</f>
        <v>0</v>
      </c>
      <c r="EY38" s="10">
        <f>IF(AND(EY37&gt;0,EY37&lt;&gt;"wait"),"AT",IF(AIH!$AG39="AI",IF(Sheet1!$E39&lt;AIH!$AF39-200,200,"wait"),0))</f>
        <v>0</v>
      </c>
      <c r="EZ38" s="10">
        <f t="shared" si="14"/>
        <v>0</v>
      </c>
      <c r="FB38" s="10">
        <f>IF(AND(FB37&gt;0,FB37&lt;&gt;"wait"),"AT",IF(AIH!$AI39="AI",IF(Sheet1!$D39&gt;AIH!$AH39+50,50,"wait"),0))</f>
        <v>0</v>
      </c>
      <c r="FC38" s="10">
        <f>IF(AND(FC37&gt;0,FC37&lt;&gt;"wait"),"AT",IF(AIH!$AI39="AI",IF(Sheet1!$D39&gt;AIH!$AH39+100,100,"wait"),0))</f>
        <v>0</v>
      </c>
      <c r="FD38" s="10">
        <f>IF(AND(FD37&gt;0,FD37&lt;&gt;"wait"),"AT",IF(AIH!$AI39="AI",IF(Sheet1!$D39&gt;AIH!$AH39+150,150,"wait"),0))</f>
        <v>0</v>
      </c>
      <c r="FE38" s="10">
        <f>IF(AND(FE37&gt;0,FE37&lt;&gt;"wait"),"AT",IF(AIH!$AI39="AI",IF(Sheet1!$D39&gt;AIH!$AH39+200,200,"wait"),0))</f>
        <v>0</v>
      </c>
      <c r="FF38" s="10">
        <f>IF(AND(FF37&gt;0,FF37&lt;&gt;"wait"),"AT",IF(AIH!$AI39="AI",IF(Sheet1!$E39&lt;AIH!$AH39-50,50,"wait"),0))</f>
        <v>0</v>
      </c>
      <c r="FG38" s="10">
        <f>IF(AND(FG37&gt;0,FG37&lt;&gt;"wait"),"AT",IF(AIH!$AI39="AI",IF(Sheet1!$E39&lt;AIH!$AH39-100,100,"wait"),0))</f>
        <v>0</v>
      </c>
      <c r="FH38" s="10">
        <f>IF(AND(FH37&gt;0,FH37&lt;&gt;"wait"),"AT",IF(AIH!$AI39="AI",IF(Sheet1!$E39&lt;AIH!$AH39-150,150,"wait"),0))</f>
        <v>0</v>
      </c>
      <c r="FI38" s="10">
        <f>IF(AND(FI37&gt;0,FI37&lt;&gt;"wait"),"AT",IF(AIH!$AI39="AI",IF(Sheet1!$E39&lt;AIH!$AH39-200,200,"wait"),0))</f>
        <v>0</v>
      </c>
      <c r="FJ38" s="10">
        <f t="shared" si="15"/>
        <v>0</v>
      </c>
      <c r="FL38" s="10">
        <f>IF(AND(FL37&gt;0,FL37&lt;&gt;"wait"),"AT",IF(AIH!$AK39="AI",IF(Sheet1!$D39&gt;AIH!$AJ39+50,50,"wait"),0))</f>
        <v>0</v>
      </c>
      <c r="FM38" s="10">
        <f>IF(AND(FM37&gt;0,FM37&lt;&gt;"wait"),"AT",IF(AIH!$AK39="AI",IF(Sheet1!$D39&gt;AIH!$AJ39+100,100,"wait"),0))</f>
        <v>0</v>
      </c>
      <c r="FN38" s="10">
        <f>IF(AND(FN37&gt;0,FN37&lt;&gt;"wait"),"AT",IF(AIH!$AK39="AI",IF(Sheet1!$D39&gt;AIH!$AJ39+150,150,"wait"),0))</f>
        <v>0</v>
      </c>
      <c r="FO38" s="10">
        <f>IF(AND(FO37&gt;0,FO37&lt;&gt;"wait"),"AT",IF(AIH!$AK39="AI",IF(Sheet1!$D39&gt;AIH!$AJ39+200,200,"wait"),0))</f>
        <v>0</v>
      </c>
      <c r="FP38" s="10">
        <f>IF(AND(FP37&gt;0,FP37&lt;&gt;"wait"),"AT",IF(AIH!$AK39="AI",IF(Sheet1!$E39&lt;AIH!$AJ39-50,50,"wait"),0))</f>
        <v>0</v>
      </c>
      <c r="FQ38" s="10">
        <f>IF(AND(FQ37&gt;0,FQ37&lt;&gt;"wait"),"AT",IF(AIH!$AK39="AI",IF(Sheet1!$E39&lt;AIH!$AJ39-100,100,"wait"),0))</f>
        <v>0</v>
      </c>
      <c r="FR38" s="10">
        <f>IF(AND(FR37&gt;0,FR37&lt;&gt;"wait"),"AT",IF(AIH!$AK39="AI",IF(Sheet1!$E39&lt;AIH!$AJ39-150,150,"wait"),0))</f>
        <v>0</v>
      </c>
      <c r="FS38" s="10">
        <f>IF(AND(FS37&gt;0,FS37&lt;&gt;"wait"),"AT",IF(AIH!$AK39="AI",IF(Sheet1!$E39&lt;AIH!$AJ39-200,200,"wait"),0))</f>
        <v>0</v>
      </c>
      <c r="FT38" s="10">
        <f t="shared" si="16"/>
        <v>0</v>
      </c>
      <c r="FV38" s="10">
        <f>IF(AND(FV37&gt;0,FV37&lt;&gt;"wait"),"AT",IF(AIH!$AM39="AI",IF(Sheet1!$D39&gt;AIH!$AL39+50,50,"wait"),0))</f>
        <v>0</v>
      </c>
      <c r="FW38" s="10">
        <f>IF(AND(FW37&gt;0,FW37&lt;&gt;"wait"),"AT",IF(AIH!$AM39="AI",IF(Sheet1!$D39&gt;AIH!$AL39+100,100,"wait"),0))</f>
        <v>0</v>
      </c>
      <c r="FX38" s="10">
        <f>IF(AND(FX37&gt;0,FX37&lt;&gt;"wait"),"AT",IF(AIH!$AM39="AI",IF(Sheet1!$D39&gt;AIH!$AL39+150,150,"wait"),0))</f>
        <v>0</v>
      </c>
      <c r="FY38" s="10">
        <f>IF(AND(FY37&gt;0,FY37&lt;&gt;"wait"),"AT",IF(AIH!$AM39="AI",IF(Sheet1!$D39&gt;AIH!$AL39+200,200,"wait"),0))</f>
        <v>0</v>
      </c>
      <c r="FZ38" s="10">
        <f>IF(AND(FZ37&gt;0,FZ37&lt;&gt;"wait"),"AT",IF(AIH!$AM39="AI",IF(Sheet1!$E39&lt;AIH!$AL39-50,50,"wait"),0))</f>
        <v>0</v>
      </c>
      <c r="GA38" s="10">
        <f>IF(AND(GA37&gt;0,GA37&lt;&gt;"wait"),"AT",IF(AIH!$AM39="AI",IF(Sheet1!$E39&lt;AIH!$AL39-100,100,"wait"),0))</f>
        <v>0</v>
      </c>
      <c r="GB38" s="10">
        <f>IF(AND(GB37&gt;0,GB37&lt;&gt;"wait"),"AT",IF(AIH!$AM39="AI",IF(Sheet1!$E39&lt;AIH!$AL39-150,150,"wait"),0))</f>
        <v>0</v>
      </c>
      <c r="GC38" s="10">
        <f>IF(AND(GC37&gt;0,GC37&lt;&gt;"wait"),"AT",IF(AIH!$AM39="AI",IF(Sheet1!$E39&lt;AIH!$AL39-200,200,"wait"),0))</f>
        <v>0</v>
      </c>
      <c r="GD38" s="10">
        <f t="shared" si="17"/>
        <v>0</v>
      </c>
      <c r="GF38" s="10">
        <f>IF(AND(GF37&gt;0,GF37&lt;&gt;"wait"),"AT",IF(AIH!$AO39="AI",IF(Sheet1!$D39&gt;AIH!$AN39+50,50,"wait"),0))</f>
        <v>0</v>
      </c>
      <c r="GG38" s="10">
        <f>IF(AND(GG37&gt;0,GG37&lt;&gt;"wait"),"AT",IF(AIH!$AO39="AI",IF(Sheet1!$D39&gt;AIH!$AN39+100,100,"wait"),0))</f>
        <v>0</v>
      </c>
      <c r="GH38" s="10">
        <f>IF(AND(GH37&gt;0,GH37&lt;&gt;"wait"),"AT",IF(AIH!$AO39="AI",IF(Sheet1!$D39&gt;AIH!$AN39+150,150,"wait"),0))</f>
        <v>0</v>
      </c>
      <c r="GI38" s="10">
        <f>IF(AND(GI37&gt;0,GI37&lt;&gt;"wait"),"AT",IF(AIH!$AO39="AI",IF(Sheet1!$D39&gt;AIH!$AN39+200,200,"wait"),0))</f>
        <v>0</v>
      </c>
      <c r="GJ38" s="10">
        <f>IF(AND(GJ37&gt;0,GJ37&lt;&gt;"wait"),"AT",IF(AIH!$AO39="AI",IF(Sheet1!$E39&lt;AIH!$AN39-50,50,"wait"),0))</f>
        <v>0</v>
      </c>
      <c r="GK38" s="10">
        <f>IF(AND(GK37&gt;0,GK37&lt;&gt;"wait"),"AT",IF(AIH!$AO39="AI",IF(Sheet1!$E39&lt;AIH!$AN39-100,100,"wait"),0))</f>
        <v>0</v>
      </c>
      <c r="GL38" s="10">
        <f>IF(AND(GL37&gt;0,GL37&lt;&gt;"wait"),"AT",IF(AIH!$AO39="AI",IF(Sheet1!$E39&lt;AIH!$AN39-150,150,"wait"),0))</f>
        <v>0</v>
      </c>
      <c r="GM38" s="10">
        <f>IF(AND(GM37&gt;0,GM37&lt;&gt;"wait"),"AT",IF(AIH!$AO39="AI",IF(Sheet1!$E39&lt;AIH!$AN39-200,200,"wait"),0))</f>
        <v>0</v>
      </c>
      <c r="GN38" s="10">
        <f t="shared" si="18"/>
        <v>0</v>
      </c>
      <c r="GP38" s="10">
        <f>IF(AND(GP37&gt;0,GP37&lt;&gt;"wait"),"AT",IF(AIH!$AQ39="AI",IF(Sheet1!$D39&gt;AIH!$AP39+50,50,"wait"),0))</f>
        <v>0</v>
      </c>
      <c r="GQ38" s="10">
        <f>IF(AND(GQ37&gt;0,GQ37&lt;&gt;"wait"),"AT",IF(AIH!$AQ39="AI",IF(Sheet1!$D39&gt;AIH!$AP39+100,100,"wait"),0))</f>
        <v>0</v>
      </c>
      <c r="GR38" s="10">
        <f>IF(AND(GR37&gt;0,GR37&lt;&gt;"wait"),"AT",IF(AIH!$AQ39="AI",IF(Sheet1!$D39&gt;AIH!$AP39+150,150,"wait"),0))</f>
        <v>0</v>
      </c>
      <c r="GS38" s="10">
        <f>IF(AND(GS37&gt;0,GS37&lt;&gt;"wait"),"AT",IF(AIH!$AQ39="AI",IF(Sheet1!$D39&gt;AIH!$AP39+200,200,"wait"),0))</f>
        <v>0</v>
      </c>
      <c r="GT38" s="10">
        <f>IF(AND(GT37&gt;0,GT37&lt;&gt;"wait"),"AT",IF(AIH!$AQ39="AI",IF(Sheet1!$E39&lt;AIH!$AP39-50,50,"wait"),0))</f>
        <v>0</v>
      </c>
      <c r="GU38" s="10">
        <f>IF(AND(GU37&gt;0,GU37&lt;&gt;"wait"),"AT",IF(AIH!$AQ39="AI",IF(Sheet1!$E39&lt;AIH!$AP39-100,100,"wait"),0))</f>
        <v>0</v>
      </c>
      <c r="GV38" s="10">
        <f>IF(AND(GV37&gt;0,GV37&lt;&gt;"wait"),"AT",IF(AIH!$AQ39="AI",IF(Sheet1!$E39&lt;AIH!$AP39-150,150,"wait"),0))</f>
        <v>0</v>
      </c>
      <c r="GW38" s="10">
        <f>IF(AND(GW37&gt;0,GW37&lt;&gt;"wait"),"AT",IF(AIH!$AQ39="AI",IF(Sheet1!$E39&lt;AIH!$AP39-200,200,"wait"),0))</f>
        <v>0</v>
      </c>
      <c r="GX38" s="10">
        <f t="shared" si="19"/>
        <v>0</v>
      </c>
      <c r="GZ38" s="10">
        <f>IF(AND(GZ37&gt;0,GZ37&lt;&gt;"wait"),"AT",IF(AIH!$AS39="AI",IF(Sheet1!$D39&gt;AIH!$AR39+50,50,"wait"),0))</f>
        <v>0</v>
      </c>
      <c r="HA38" s="10">
        <f>IF(AND(HA37&gt;0,HA37&lt;&gt;"wait"),"AT",IF(AIH!$AS39="AI",IF(Sheet1!$D39&gt;AIH!$AR39+100,100,"wait"),0))</f>
        <v>0</v>
      </c>
      <c r="HB38" s="10">
        <f>IF(AND(HB37&gt;0,HB37&lt;&gt;"wait"),"AT",IF(AIH!$AS39="AI",IF(Sheet1!$D39&gt;AIH!$AR39+150,150,"wait"),0))</f>
        <v>0</v>
      </c>
      <c r="HC38" s="10">
        <f>IF(AND(HC37&gt;0,HC37&lt;&gt;"wait"),"AT",IF(AIH!$AS39="AI",IF(Sheet1!$D39&gt;AIH!$AR39+200,200,"wait"),0))</f>
        <v>0</v>
      </c>
      <c r="HD38" s="10">
        <f>IF(AND(HD37&gt;0,HD37&lt;&gt;"wait"),"AT",IF(AIH!$AS39="AI",IF(Sheet1!$E39&lt;AIH!$AR39-50,50,"wait"),0))</f>
        <v>0</v>
      </c>
      <c r="HE38" s="10">
        <f>IF(AND(HE37&gt;0,HE37&lt;&gt;"wait"),"AT",IF(AIH!$AS39="AI",IF(Sheet1!$E39&lt;AIH!$AR39-100,100,"wait"),0))</f>
        <v>0</v>
      </c>
      <c r="HF38" s="10">
        <f>IF(AND(HF37&gt;0,HF37&lt;&gt;"wait"),"AT",IF(AIH!$AS39="AI",IF(Sheet1!$E39&lt;AIH!$AR39-150,150,"wait"),0))</f>
        <v>0</v>
      </c>
      <c r="HG38" s="10">
        <f>IF(AND(HG37&gt;0,HG37&lt;&gt;"wait"),"AT",IF(AIH!$AS39="AI",IF(Sheet1!$E39&lt;AIH!$AR39-200,200,"wait"),0))</f>
        <v>0</v>
      </c>
      <c r="HH38" s="10">
        <f t="shared" si="20"/>
        <v>0</v>
      </c>
      <c r="HJ38" s="10">
        <f>IF(AND(HJ37&gt;0,HJ37&lt;&gt;"wait"),"AT",IF(AIH!$AU39="AI",IF(Sheet1!$D39&gt;AIH!$AT39+50,50,"wait"),0))</f>
        <v>0</v>
      </c>
      <c r="HK38" s="10">
        <f>IF(AND(HK37&gt;0,HK37&lt;&gt;"wait"),"AT",IF(AIH!$AU39="AI",IF(Sheet1!$D39&gt;AIH!$AT39+100,100,"wait"),0))</f>
        <v>0</v>
      </c>
      <c r="HL38" s="10">
        <f>IF(AND(HL37&gt;0,HL37&lt;&gt;"wait"),"AT",IF(AIH!$AU39="AI",IF(Sheet1!$D39&gt;AIH!$AT39+150,150,"wait"),0))</f>
        <v>0</v>
      </c>
      <c r="HM38" s="10">
        <f>IF(AND(HM37&gt;0,HM37&lt;&gt;"wait"),"AT",IF(AIH!$AU39="AI",IF(Sheet1!$D39&gt;AIH!$AT39+200,200,"wait"),0))</f>
        <v>0</v>
      </c>
      <c r="HN38" s="10">
        <f>IF(AND(HN37&gt;0,HN37&lt;&gt;"wait"),"AT",IF(AIH!$AU39="AI",IF(Sheet1!$E39&lt;AIH!$AT39-50,50,"wait"),0))</f>
        <v>0</v>
      </c>
      <c r="HO38" s="10">
        <f>IF(AND(HO37&gt;0,HO37&lt;&gt;"wait"),"AT",IF(AIH!$AU39="AI",IF(Sheet1!$E39&lt;AIH!$AT39-100,100,"wait"),0))</f>
        <v>0</v>
      </c>
      <c r="HP38" s="10">
        <f>IF(AND(HP37&gt;0,HP37&lt;&gt;"wait"),"AT",IF(AIH!$AU39="AI",IF(Sheet1!$E39&lt;AIH!$AT39-150,150,"wait"),0))</f>
        <v>0</v>
      </c>
      <c r="HQ38" s="10">
        <f>IF(AND(HQ37&gt;0,HQ37&lt;&gt;"wait"),"AT",IF(AIH!$AU39="AI",IF(Sheet1!$E39&lt;AIH!$AT39-200,200,"wait"),0))</f>
        <v>0</v>
      </c>
      <c r="HR38" s="10">
        <f t="shared" si="21"/>
        <v>0</v>
      </c>
      <c r="HT38" s="10">
        <f>IF(AND(HT37&gt;0,HT37&lt;&gt;"wait"),"AT",IF(AIH!$AX39="AI",IF(Sheet1!$D39&gt;AIH!$AW39+50,50,"wait"),0))</f>
        <v>0</v>
      </c>
      <c r="HU38" s="10">
        <f>IF(AND(HU37&gt;0,HU37&lt;&gt;"wait"),"AT",IF(AIH!$AX39="AI",IF(Sheet1!$D39&gt;AIH!$AW39+100,100,"wait"),0))</f>
        <v>0</v>
      </c>
      <c r="HV38" s="10">
        <f>IF(AND(HV37&gt;0,HV37&lt;&gt;"wait"),"AT",IF(AIH!$AX39="AI",IF(Sheet1!$D39&gt;AIH!$AW39+150,150,"wait"),0))</f>
        <v>0</v>
      </c>
      <c r="HW38" s="10">
        <f>IF(AND(HW37&gt;0,HW37&lt;&gt;"wait"),"AT",IF(AIH!$AX39="AI",IF(Sheet1!$D39&gt;AIH!$AW39+200,200,"wait"),0))</f>
        <v>0</v>
      </c>
      <c r="HX38" s="10">
        <f>IF(AND(HX37&gt;0,HX37&lt;&gt;"wait"),"AT",IF(AIH!$AX39="AI",IF(Sheet1!$E39&lt;AIH!$AW39-50,50,"wait"),0))</f>
        <v>0</v>
      </c>
      <c r="HY38" s="10">
        <f>IF(AND(HY37&gt;0,HY37&lt;&gt;"wait"),"AT",IF(AIH!$AX39="AI",IF(Sheet1!$E39&lt;AIH!$AW39-100,100,"wait"),0))</f>
        <v>0</v>
      </c>
      <c r="HZ38" s="10">
        <f>IF(AND(HZ37&gt;0,HZ37&lt;&gt;"wait"),"AT",IF(AIH!$AX39="AI",IF(Sheet1!$E39&lt;AIH!$AW39-150,150,"wait"),0))</f>
        <v>0</v>
      </c>
      <c r="IA38" s="10">
        <f>IF(AND(IA37&gt;0,IA37&lt;&gt;"wait"),"AT",IF(AIH!$AX39="AI",IF(Sheet1!$E39&lt;AIH!$AW39-200,200,"wait"),0))</f>
        <v>0</v>
      </c>
      <c r="IB38" s="10">
        <f t="shared" si="22"/>
        <v>0</v>
      </c>
      <c r="ID38" s="10">
        <f>IF(AND(ID37&gt;0,ID37&lt;&gt;"wait"),"AT",IF(AIH!$AZ39="AI",IF(Sheet1!$D39&gt;AIH!$AY39+50,50,"wait"),0))</f>
        <v>0</v>
      </c>
      <c r="IE38" s="10">
        <f>IF(AND(IE37&gt;0,IE37&lt;&gt;"wait"),"AT",IF(AIH!$AZ39="AI",IF(Sheet1!$D39&gt;AIH!$AY39+100,100,"wait"),0))</f>
        <v>0</v>
      </c>
      <c r="IF38" s="10">
        <f>IF(AND(IF37&gt;0,IF37&lt;&gt;"wait"),"AT",IF(AIH!$AZ39="AI",IF(Sheet1!$D39&gt;AIH!$AY39+150,150,"wait"),0))</f>
        <v>0</v>
      </c>
      <c r="IG38" s="10">
        <f>IF(AND(IG37&gt;0,IG37&lt;&gt;"wait"),"AT",IF(AIH!$AZ39="AI",IF(Sheet1!$D39&gt;AIH!$AY39+200,200,"wait"),0))</f>
        <v>0</v>
      </c>
      <c r="IH38" s="10">
        <f>IF(AND(IH37&gt;0,IH37&lt;&gt;"wait"),"AT",IF(AIH!$AZ39="AI",IF(Sheet1!$E39&lt;AIH!$AY39-50,50,"wait"),0))</f>
        <v>0</v>
      </c>
      <c r="II38" s="10">
        <f>IF(AND(II37&gt;0,II37&lt;&gt;"wait"),"AT",IF(AIH!$AZ39="AI",IF(Sheet1!$E39&lt;AIH!$AY39-100,100,"wait"),0))</f>
        <v>0</v>
      </c>
      <c r="IJ38" s="10">
        <f>IF(AND(IJ37&gt;0,IJ37&lt;&gt;"wait"),"AT",IF(AIH!$AZ39="AI",IF(Sheet1!$E39&lt;AIH!$AY39-150,150,"wait"),0))</f>
        <v>0</v>
      </c>
      <c r="IK38" s="10">
        <f>IF(AND(IK37&gt;0,IK37&lt;&gt;"wait"),"AT",IF(AIH!$AZ39="AI",IF(Sheet1!$E39&lt;AIH!$AY39-200,200,"wait"),0))</f>
        <v>0</v>
      </c>
      <c r="IL38" s="10">
        <f t="shared" si="23"/>
        <v>0</v>
      </c>
      <c r="IN38" s="10">
        <f>IF(AND(IN37&gt;0,IN37&lt;&gt;"wait"),"AT",IF(AIH!$BB39="AI",IF(Sheet1!$D39&gt;AIH!$BA39+50,50,"wait"),0))</f>
        <v>0</v>
      </c>
      <c r="IO38" s="10">
        <f>IF(AND(IO37&gt;0,IO37&lt;&gt;"wait"),"AT",IF(AIH!$BB39="AI",IF(Sheet1!$D39&gt;AIH!$BA39+100,100,"wait"),0))</f>
        <v>0</v>
      </c>
      <c r="IP38" s="10">
        <f>IF(AND(IP37&gt;0,IP37&lt;&gt;"wait"),"AT",IF(AIH!$BB39="AI",IF(Sheet1!$D39&gt;AIH!$BA39+150,150,"wait"),0))</f>
        <v>0</v>
      </c>
      <c r="IQ38" s="10">
        <f>IF(AND(IQ37&gt;0,IQ37&lt;&gt;"wait"),"AT",IF(AIH!$BB39="AI",IF(Sheet1!$D39&gt;AIH!$BA39+200,200,"wait"),0))</f>
        <v>0</v>
      </c>
      <c r="IR38" s="10">
        <f>IF(AND(IR37&gt;0,IR37&lt;&gt;"wait"),"AT",IF(AIH!$BB39="AI",IF(Sheet1!$E39&lt;AIH!$BA39-50,50,"wait"),0))</f>
        <v>0</v>
      </c>
      <c r="IS38" s="10">
        <f>IF(AND(IS37&gt;0,IS37&lt;&gt;"wait"),"AT",IF(AIH!$BB39="AI",IF(Sheet1!$E39&lt;AIH!$BA39-100,100,"wait"),0))</f>
        <v>0</v>
      </c>
      <c r="IT38" s="10">
        <f>IF(AND(IT37&gt;0,IT37&lt;&gt;"wait"),"AT",IF(AIH!$BB39="AI",IF(Sheet1!$E39&lt;AIH!$BA39-150,150,"wait"),0))</f>
        <v>0</v>
      </c>
      <c r="IU38" s="10">
        <f>IF(AND(IU37&gt;0,IU37&lt;&gt;"wait"),"AT",IF(AIH!$BB39="AI",IF(Sheet1!$E39&lt;AIH!$BA39-200,200,"wait"),0))</f>
        <v>0</v>
      </c>
      <c r="IV38" s="10">
        <f t="shared" si="24"/>
        <v>0</v>
      </c>
      <c r="IX38" s="10">
        <f>IF(AND(IX37&gt;0,IX37&lt;&gt;"wait"),"AT",IF(AIH!$BD39="AI",IF(Sheet1!$D39&gt;AIH!$BC39+50,50,"wait"),0))</f>
        <v>0</v>
      </c>
      <c r="IY38" s="10">
        <f>IF(AND(IY37&gt;0,IY37&lt;&gt;"wait"),"AT",IF(AIH!$BD39="AI",IF(Sheet1!$D39&gt;AIH!$BC39+100,100,"wait"),0))</f>
        <v>0</v>
      </c>
      <c r="IZ38" s="10">
        <f>IF(AND(IZ37&gt;0,IZ37&lt;&gt;"wait"),"AT",IF(AIH!$BD39="AI",IF(Sheet1!$D39&gt;AIH!$BC39+150,150,"wait"),0))</f>
        <v>0</v>
      </c>
      <c r="JA38" s="10">
        <f>IF(AND(JA37&gt;0,JA37&lt;&gt;"wait"),"AT",IF(AIH!$BD39="AI",IF(Sheet1!$D39&gt;AIH!$BC39+200,200,"wait"),0))</f>
        <v>0</v>
      </c>
      <c r="JB38" s="10">
        <f>IF(AND(JB37&gt;0,JB37&lt;&gt;"wait"),"AT",IF(AIH!$BD39="AI",IF(Sheet1!$E39&lt;AIH!$BC39-50,50,"wait"),0))</f>
        <v>0</v>
      </c>
      <c r="JC38" s="10">
        <f>IF(AND(JC37&gt;0,JC37&lt;&gt;"wait"),"AT",IF(AIH!$BD39="AI",IF(Sheet1!$E39&lt;AIH!$BC39-100,100,"wait"),0))</f>
        <v>0</v>
      </c>
      <c r="JD38" s="10">
        <f>IF(AND(JD37&gt;0,JD37&lt;&gt;"wait"),"AT",IF(AIH!$BD39="AI",IF(Sheet1!$E39&lt;AIH!$BC39-150,150,"wait"),0))</f>
        <v>0</v>
      </c>
      <c r="JE38" s="10">
        <f>IF(AND(JE37&gt;0,JE37&lt;&gt;"wait"),"AT",IF(AIH!$BD39="AI",IF(Sheet1!$E39&lt;AIH!$BC39-200,200,"wait"),0))</f>
        <v>0</v>
      </c>
      <c r="JF38" s="10">
        <f t="shared" si="25"/>
        <v>0</v>
      </c>
      <c r="JH38" s="10">
        <f>IF(AND(JH37&gt;0,JH37&lt;&gt;"wait"),"AT",IF(AIH!$BF39="AI",IF(Sheet1!$D39&gt;AIH!$BE39+50,50,"wait"),0))</f>
        <v>0</v>
      </c>
      <c r="JI38" s="10">
        <f>IF(AND(JI37&gt;0,JI37&lt;&gt;"wait"),"AT",IF(AIH!$BF39="AI",IF(Sheet1!$D39&gt;AIH!$BE39+100,100,"wait"),0))</f>
        <v>0</v>
      </c>
      <c r="JJ38" s="10">
        <f>IF(AND(JJ37&gt;0,JJ37&lt;&gt;"wait"),"AT",IF(AIH!$BF39="AI",IF(Sheet1!$D39&gt;AIH!$BE39+150,150,"wait"),0))</f>
        <v>0</v>
      </c>
      <c r="JK38" s="10">
        <f>IF(AND(JK37&gt;0,JK37&lt;&gt;"wait"),"AT",IF(AIH!$BF39="AI",IF(Sheet1!$D39&gt;AIH!$BE39+200,200,"wait"),0))</f>
        <v>0</v>
      </c>
      <c r="JL38" s="10">
        <f>IF(AND(JL37&gt;0,JL37&lt;&gt;"wait"),"AT",IF(AIH!$BF39="AI",IF(Sheet1!$E39&lt;AIH!$BE39-50,50,"wait"),0))</f>
        <v>0</v>
      </c>
      <c r="JM38" s="10">
        <f>IF(AND(JM37&gt;0,JM37&lt;&gt;"wait"),"AT",IF(AIH!$BF39="AI",IF(Sheet1!$E39&lt;AIH!$BE39-100,100,"wait"),0))</f>
        <v>0</v>
      </c>
      <c r="JN38" s="10">
        <f>IF(AND(JN37&gt;0,JN37&lt;&gt;"wait"),"AT",IF(AIH!$BF39="AI",IF(Sheet1!$E39&lt;AIH!$BE39-150,150,"wait"),0))</f>
        <v>0</v>
      </c>
      <c r="JO38" s="10">
        <f>IF(AND(JO37&gt;0,JO37&lt;&gt;"wait"),"AT",IF(AIH!$BF39="AI",IF(Sheet1!$E39&lt;AIH!$BE39-200,200,"wait"),0))</f>
        <v>0</v>
      </c>
      <c r="JP38" s="10">
        <f t="shared" si="26"/>
        <v>0</v>
      </c>
      <c r="JR38" s="10">
        <f>IF(AND(JR37&gt;0,JR37&lt;&gt;"wait"),"AT",IF(AIH!$BH39="AI",IF(Sheet1!$D39&gt;AIH!$BG39+50,50,"wait"),0))</f>
        <v>0</v>
      </c>
      <c r="JS38" s="10">
        <f>IF(AND(JS37&gt;0,JS37&lt;&gt;"wait"),"AT",IF(AIH!$BH39="AI",IF(Sheet1!$D39&gt;AIH!$BG39+100,100,"wait"),0))</f>
        <v>0</v>
      </c>
      <c r="JT38" s="10">
        <f>IF(AND(JT37&gt;0,JT37&lt;&gt;"wait"),"AT",IF(AIH!$BH39="AI",IF(Sheet1!$D39&gt;AIH!$BG39+150,150,"wait"),0))</f>
        <v>0</v>
      </c>
      <c r="JU38" s="10">
        <f>IF(AND(JU37&gt;0,JU37&lt;&gt;"wait"),"AT",IF(AIH!$BH39="AI",IF(Sheet1!$D39&gt;AIH!$BG39+200,200,"wait"),0))</f>
        <v>0</v>
      </c>
      <c r="JV38" s="10">
        <f>IF(AND(JV37&gt;0,JV37&lt;&gt;"wait"),"AT",IF(AIH!$BH39="AI",IF(Sheet1!$E39&lt;AIH!$BG39-50,50,"wait"),0))</f>
        <v>0</v>
      </c>
      <c r="JW38" s="10">
        <f>IF(AND(JW37&gt;0,JW37&lt;&gt;"wait"),"AT",IF(AIH!$BH39="AI",IF(Sheet1!$E39&lt;AIH!$BG39-100,100,"wait"),0))</f>
        <v>0</v>
      </c>
      <c r="JX38" s="10">
        <f>IF(AND(JX37&gt;0,JX37&lt;&gt;"wait"),"AT",IF(AIH!$BH39="AI",IF(Sheet1!$E39&lt;AIH!$BG39-150,150,"wait"),0))</f>
        <v>0</v>
      </c>
      <c r="JY38" s="10">
        <f>IF(AND(JY37&gt;0,JY37&lt;&gt;"wait"),"AT",IF(AIH!$BH39="AI",IF(Sheet1!$E39&lt;AIH!$BG39-200,200,"wait"),0))</f>
        <v>0</v>
      </c>
      <c r="JZ38" s="10">
        <f t="shared" si="27"/>
        <v>0</v>
      </c>
      <c r="KB38" s="10">
        <f>IF(AND(KB37&gt;0,KB37&lt;&gt;"wait"),"AT",IF(AIH!$BJ39="AI",IF(Sheet1!$D39&gt;AIH!$BI39+50,50,"wait"),0))</f>
        <v>0</v>
      </c>
      <c r="KC38" s="10">
        <f>IF(AND(KC37&gt;0,KC37&lt;&gt;"wait"),"AT",IF(AIH!$BJ39="AI",IF(Sheet1!$D39&gt;AIH!$BI39+100,100,"wait"),0))</f>
        <v>0</v>
      </c>
      <c r="KD38" s="10">
        <f>IF(AND(KD37&gt;0,KD37&lt;&gt;"wait"),"AT",IF(AIH!$BJ39="AI",IF(Sheet1!$D39&gt;AIH!$BI39+150,150,"wait"),0))</f>
        <v>0</v>
      </c>
      <c r="KE38" s="10">
        <f>IF(AND(KE37&gt;0,KE37&lt;&gt;"wait"),"AT",IF(AIH!$BJ39="AI",IF(Sheet1!$D39&gt;AIH!$BI39+200,200,"wait"),0))</f>
        <v>0</v>
      </c>
      <c r="KF38" s="10">
        <f>IF(AND(KF37&gt;0,KF37&lt;&gt;"wait"),"AT",IF(AIH!$BJ39="AI",IF(Sheet1!$E39&lt;AIH!$BI39-50,50,"wait"),0))</f>
        <v>0</v>
      </c>
      <c r="KG38" s="10">
        <f>IF(AND(KG37&gt;0,KG37&lt;&gt;"wait"),"AT",IF(AIH!$BJ39="AI",IF(Sheet1!$E39&lt;AIH!$BI39-100,100,"wait"),0))</f>
        <v>0</v>
      </c>
      <c r="KH38" s="10">
        <f>IF(AND(KH37&gt;0,KH37&lt;&gt;"wait"),"AT",IF(AIH!$BJ39="AI",IF(Sheet1!$E39&lt;AIH!$BI39-150,150,"wait"),0))</f>
        <v>0</v>
      </c>
      <c r="KI38" s="10">
        <f>IF(AND(KI37&gt;0,KI37&lt;&gt;"wait"),"AT",IF(AIH!$BJ39="AI",IF(Sheet1!$E39&lt;AIH!$BI39-200,200,"wait"),0))</f>
        <v>0</v>
      </c>
      <c r="KJ38" s="10">
        <f t="shared" si="28"/>
        <v>0</v>
      </c>
      <c r="KL38" s="10">
        <f>IF(AND(KL37&gt;0,KL37&lt;&gt;"wait"),"AT",IF(AIH!$BL39="AI",IF(Sheet1!$D39&gt;AIH!$BK39+50,50,"wait"),0))</f>
        <v>0</v>
      </c>
      <c r="KM38" s="10">
        <f>IF(AND(KM37&gt;0,KM37&lt;&gt;"wait"),"AT",IF(AIH!$BL39="AI",IF(Sheet1!$D39&gt;AIH!$BK39+100,100,"wait"),0))</f>
        <v>0</v>
      </c>
      <c r="KN38" s="10">
        <f>IF(AND(KN37&gt;0,KN37&lt;&gt;"wait"),"AT",IF(AIH!$BL39="AI",IF(Sheet1!$D39&gt;AIH!$BK39+150,150,"wait"),0))</f>
        <v>0</v>
      </c>
      <c r="KO38" s="10">
        <f>IF(AND(KO37&gt;0,KO37&lt;&gt;"wait"),"AT",IF(AIH!$BL39="AI",IF(Sheet1!$D39&gt;AIH!$BK39+200,200,"wait"),0))</f>
        <v>0</v>
      </c>
      <c r="KP38" s="10">
        <f>IF(AND(KP37&gt;0,KP37&lt;&gt;"wait"),"AT",IF(AIH!$BL39="AI",IF(Sheet1!$E39&lt;AIH!$BK39-50,50,"wait"),0))</f>
        <v>0</v>
      </c>
      <c r="KQ38" s="10">
        <f>IF(AND(KQ37&gt;0,KQ37&lt;&gt;"wait"),"AT",IF(AIH!$BL39="AI",IF(Sheet1!$E39&lt;AIH!$BK39-100,100,"wait"),0))</f>
        <v>0</v>
      </c>
      <c r="KR38" s="10">
        <f>IF(AND(KR37&gt;0,KR37&lt;&gt;"wait"),"AT",IF(AIH!$BL39="AI",IF(Sheet1!$E39&lt;AIH!$BK39-150,150,"wait"),0))</f>
        <v>0</v>
      </c>
      <c r="KS38" s="10">
        <f>IF(AND(KS37&gt;0,KS37&lt;&gt;"wait"),"AT",IF(AIH!$BL39="AI",IF(Sheet1!$E39&lt;AIH!$BK39-200,200,"wait"),0))</f>
        <v>0</v>
      </c>
      <c r="KT38" s="10">
        <f t="shared" si="29"/>
        <v>0</v>
      </c>
      <c r="KV38" s="10">
        <f>IF(AND(KV37&gt;0,KV37&lt;&gt;"wait"),"AT",IF(AIH!$BN39="AI",IF(Sheet1!$D39&gt;AIH!$BM39+50,50,"wait"),0))</f>
        <v>0</v>
      </c>
      <c r="KW38" s="10">
        <f>IF(AND(KW37&gt;0,KW37&lt;&gt;"wait"),"AT",IF(AIH!$BN39="AI",IF(Sheet1!$D39&gt;AIH!$BM39+100,100,"wait"),0))</f>
        <v>0</v>
      </c>
      <c r="KX38" s="10">
        <f>IF(AND(KX37&gt;0,KX37&lt;&gt;"wait"),"AT",IF(AIH!$BN39="AI",IF(Sheet1!$D39&gt;AIH!$BM39+150,150,"wait"),0))</f>
        <v>0</v>
      </c>
      <c r="KY38" s="10">
        <f>IF(AND(KY37&gt;0,KY37&lt;&gt;"wait"),"AT",IF(AIH!$BN39="AI",IF(Sheet1!$D39&gt;AIH!$BM39+200,200,"wait"),0))</f>
        <v>0</v>
      </c>
      <c r="KZ38" s="10">
        <f>IF(AND(KZ37&gt;0,KZ37&lt;&gt;"wait"),"AT",IF(AIH!$BN39="AI",IF(Sheet1!$E39&lt;AIH!$BM39-50,50,"wait"),0))</f>
        <v>0</v>
      </c>
      <c r="LA38" s="10">
        <f>IF(AND(LA37&gt;0,LA37&lt;&gt;"wait"),"AT",IF(AIH!$BN39="AI",IF(Sheet1!$E39&lt;AIH!$BM39-100,100,"wait"),0))</f>
        <v>0</v>
      </c>
      <c r="LB38" s="10">
        <f>IF(AND(LB37&gt;0,LB37&lt;&gt;"wait"),"AT",IF(AIH!$BN39="AI",IF(Sheet1!$E39&lt;AIH!$BM39-150,150,"wait"),0))</f>
        <v>0</v>
      </c>
      <c r="LC38" s="10">
        <f>IF(AND(LC37&gt;0,LC37&lt;&gt;"wait"),"AT",IF(AIH!$BN39="AI",IF(Sheet1!$E39&lt;AIH!$BM39-200,200,"wait"),0))</f>
        <v>0</v>
      </c>
      <c r="LD38" s="10">
        <f t="shared" si="30"/>
        <v>0</v>
      </c>
      <c r="LF38" s="10">
        <f>IF(AND(LF37&gt;0,LF37&lt;&gt;"wait"),"AT",IF(AIH!$BP39="AI",IF(Sheet1!$D39&gt;AIH!$BO39+50,50,"wait"),0))</f>
        <v>0</v>
      </c>
      <c r="LG38" s="10">
        <f>IF(AND(LG37&gt;0,LG37&lt;&gt;"wait"),"AT",IF(AIH!$BP39="AI",IF(Sheet1!$D39&gt;AIH!$BO39+100,100,"wait"),0))</f>
        <v>0</v>
      </c>
      <c r="LH38" s="10">
        <f>IF(AND(LH37&gt;0,LH37&lt;&gt;"wait"),"AT",IF(AIH!$BP39="AI",IF(Sheet1!$D39&gt;AIH!$BO39+150,150,"wait"),0))</f>
        <v>0</v>
      </c>
      <c r="LI38" s="10">
        <f>IF(AND(LI37&gt;0,LI37&lt;&gt;"wait"),"AT",IF(AIH!$BP39="AI",IF(Sheet1!$D39&gt;AIH!$BO39+200,200,"wait"),0))</f>
        <v>0</v>
      </c>
      <c r="LJ38" s="10">
        <f>IF(AND(LJ37&gt;0,LJ37&lt;&gt;"wait"),"AT",IF(AIH!$BP39="AI",IF(Sheet1!$E39&lt;AIH!$BO39-50,50,"wait"),0))</f>
        <v>0</v>
      </c>
      <c r="LK38" s="10">
        <f>IF(AND(LK37&gt;0,LK37&lt;&gt;"wait"),"AT",IF(AIH!$BP39="AI",IF(Sheet1!$E39&lt;AIH!$BO39-100,100,"wait"),0))</f>
        <v>0</v>
      </c>
      <c r="LL38" s="10">
        <f>IF(AND(LL37&gt;0,LL37&lt;&gt;"wait"),"AT",IF(AIH!$BP39="AI",IF(Sheet1!$E39&lt;AIH!$BO39-150,150,"wait"),0))</f>
        <v>0</v>
      </c>
      <c r="LM38" s="10">
        <f>IF(AND(LM37&gt;0,LM37&lt;&gt;"wait"),"AT",IF(AIH!$BP39="AI",IF(Sheet1!$E39&lt;AIH!$BO39-200,200,"wait"),0))</f>
        <v>0</v>
      </c>
      <c r="LN38" s="10">
        <f t="shared" si="31"/>
        <v>0</v>
      </c>
      <c r="LP38" s="10">
        <f>IF(AND(LP37&gt;0,LP37&lt;&gt;"wait"),"AT",IF(AIH!$BR39="AI",IF(Sheet1!$D39&gt;AIH!$BQ39+50,50,"wait"),0))</f>
        <v>0</v>
      </c>
      <c r="LQ38" s="10">
        <f>IF(AND(LQ37&gt;0,LQ37&lt;&gt;"wait"),"AT",IF(AIH!$BR39="AI",IF(Sheet1!$D39&gt;AIH!$BQ39+100,100,"wait"),0))</f>
        <v>0</v>
      </c>
      <c r="LR38" s="10">
        <f>IF(AND(LR37&gt;0,LR37&lt;&gt;"wait"),"AT",IF(AIH!$BR39="AI",IF(Sheet1!$D39&gt;AIH!$BQ39+150,150,"wait"),0))</f>
        <v>0</v>
      </c>
      <c r="LS38" s="10">
        <f>IF(AND(LS37&gt;0,LS37&lt;&gt;"wait"),"AT",IF(AIH!$BR39="AI",IF(Sheet1!$D39&gt;AIH!$BQ39+200,200,"wait"),0))</f>
        <v>0</v>
      </c>
      <c r="LT38" s="10">
        <f>IF(AND(LT37&gt;0,LT37&lt;&gt;"wait"),"AT",IF(AIH!$BR39="AI",IF(Sheet1!$E39&lt;AIH!$BQ39-50,50,"wait"),0))</f>
        <v>0</v>
      </c>
      <c r="LU38" s="10">
        <f>IF(AND(LU37&gt;0,LU37&lt;&gt;"wait"),"AT",IF(AIH!$BR39="AI",IF(Sheet1!$E39&lt;AIH!$BQ39-100,100,"wait"),0))</f>
        <v>0</v>
      </c>
      <c r="LV38" s="10">
        <f>IF(AND(LV37&gt;0,LV37&lt;&gt;"wait"),"AT",IF(AIH!$BR39="AI",IF(Sheet1!$E39&lt;AIH!$BQ39-150,150,"wait"),0))</f>
        <v>0</v>
      </c>
      <c r="LW38" s="10">
        <f>IF(AND(LW37&gt;0,LW37&lt;&gt;"wait"),"AT",IF(AIH!$BR39="AI",IF(Sheet1!$E39&lt;AIH!$BQ39-200,200,"wait"),0))</f>
        <v>0</v>
      </c>
      <c r="LX38" s="10">
        <f t="shared" si="32"/>
        <v>0</v>
      </c>
    </row>
    <row r="39" spans="1:336" x14ac:dyDescent="0.3">
      <c r="A39" t="str">
        <f>Sheet1!B39</f>
        <v>03/01 09:52</v>
      </c>
      <c r="B39">
        <f>Sheet1!D39</f>
        <v>29208</v>
      </c>
      <c r="C39">
        <f>Sheet1!E39</f>
        <v>29169</v>
      </c>
      <c r="E39">
        <f>MAX($B39:$B$162)</f>
        <v>29293</v>
      </c>
      <c r="F39">
        <f>MIN($C39:$C$162)</f>
        <v>29062</v>
      </c>
      <c r="H39" s="8">
        <f>IF(AND(H38&gt;0,H38&lt;&gt;"wait"),"AT",IF(AIH!$D40="AI",IF(Sheet1!$D40&gt;AIH!$C40+50,50,"wait"),0))</f>
        <v>0</v>
      </c>
      <c r="I39" s="8">
        <f>IF(AND(I38&gt;0,I38&lt;&gt;"wait"),"AT",IF(AIH!$D40="AI",IF(Sheet1!$D40&gt;AIH!$C40+100,100,"wait"),0))</f>
        <v>0</v>
      </c>
      <c r="J39" s="8">
        <f>IF(AND(J38&gt;0,J38&lt;&gt;"wait"),"AT",IF(AIH!$D40="AI",IF(Sheet1!$D40&gt;AIH!$C40+150,150,"wait"),0))</f>
        <v>0</v>
      </c>
      <c r="K39" s="8">
        <f>IF(AND(K38&gt;0,K38&lt;&gt;"wait"),"AT",IF(AIH!$D40="AI",IF(Sheet1!$D40&gt;AIH!$C40+200,200,"wait"),0))</f>
        <v>0</v>
      </c>
      <c r="L39" s="8">
        <f>IF(AND(L38&gt;0,L38&lt;&gt;"wait"),"AT",IF(AIH!$D40="AI",IF(Sheet1!$E40&lt;AIH!$C40-50,50,"wait"),0))</f>
        <v>0</v>
      </c>
      <c r="M39" s="8">
        <f>IF(AND(M38&gt;0,M38&lt;&gt;"wait"),"AT",IF(AIH!$D40="AI",IF(Sheet1!$E40&lt;AIH!$C40-100,100,"wait"),0))</f>
        <v>0</v>
      </c>
      <c r="N39" s="8">
        <f>IF(AND(N38&gt;0,N38&lt;&gt;"wait"),"AT",IF(AIH!$D40="AI",IF(Sheet1!$E40&lt;AIH!$C40-150,150,"wait"),0))</f>
        <v>0</v>
      </c>
      <c r="O39" s="8">
        <f>IF(AND(O38&gt;0,O38&lt;&gt;"wait"),"AT",IF(AIH!$D40="AI",IF(Sheet1!$E40&lt;AIH!$C40-200,200,"wait"),0))</f>
        <v>0</v>
      </c>
      <c r="P39" s="8">
        <f t="shared" si="0"/>
        <v>0</v>
      </c>
      <c r="R39" s="8">
        <f>IF(AND(R38&gt;0,R38&lt;&gt;"wait"),"AT",IF(AIH!$F40="AI",IF(Sheet1!$D40&gt;AIH!$E40+50,50,"wait"),0))</f>
        <v>0</v>
      </c>
      <c r="S39" s="8">
        <f>IF(AND(S38&gt;0,S38&lt;&gt;"wait"),"AT",IF(AIH!$F40="AI",IF(Sheet1!$D40&gt;AIH!$E40+100,100,"wait"),0))</f>
        <v>0</v>
      </c>
      <c r="T39" s="8">
        <f>IF(AND(T38&gt;0,T38&lt;&gt;"wait"),"AT",IF(AIH!$F40="AI",IF(Sheet1!$D40&gt;AIH!$E40+150,150,"wait"),0))</f>
        <v>0</v>
      </c>
      <c r="U39" s="8">
        <f>IF(AND(U38&gt;0,U38&lt;&gt;"wait"),"AT",IF(AIH!$F40="AI",IF(Sheet1!$D40&gt;AIH!$E40+200,200,"wait"),0))</f>
        <v>0</v>
      </c>
      <c r="V39" s="8">
        <f>IF(AND(V38&gt;0,V38&lt;&gt;"wait"),"AT",IF(AIH!$F40="AI",IF(Sheet1!$E40&lt;AIH!$E40-50,50,"wait"),0))</f>
        <v>0</v>
      </c>
      <c r="W39" s="8">
        <f>IF(AND(W38&gt;0,W38&lt;&gt;"wait"),"AT",IF(AIH!$F40="AI",IF(Sheet1!$E40&lt;AIH!$E40-100,100,"wait"),0))</f>
        <v>0</v>
      </c>
      <c r="X39" s="8">
        <f>IF(AND(X38&gt;0,X38&lt;&gt;"wait"),"AT",IF(AIH!$F40="AI",IF(Sheet1!$E40&lt;AIH!$E40-150,150,"wait"),0))</f>
        <v>0</v>
      </c>
      <c r="Y39" s="8">
        <f>IF(AND(Y38&gt;0,Y38&lt;&gt;"wait"),"AT",IF(AIH!$F40="AI",IF(Sheet1!$E40&lt;AIH!$E40-200,200,"wait"),0))</f>
        <v>0</v>
      </c>
      <c r="Z39" s="8">
        <f t="shared" si="1"/>
        <v>0</v>
      </c>
      <c r="AB39" s="8">
        <f>IF(AND(AB38&gt;0,AB38&lt;&gt;"wait"),"AT",IF(AIH!$H40="AI",IF(Sheet1!$D40&gt;AIH!$G40+50,50,"wait"),0))</f>
        <v>0</v>
      </c>
      <c r="AC39" s="8">
        <f>IF(AND(AC38&gt;0,AC38&lt;&gt;"wait"),"AT",IF(AIH!$H40="AI",IF(Sheet1!$D40&gt;AIH!$G40+100,100,"wait"),0))</f>
        <v>0</v>
      </c>
      <c r="AD39" s="8">
        <f>IF(AND(AD38&gt;0,AD38&lt;&gt;"wait"),"AT",IF(AIH!$H40="AI",IF(Sheet1!$D40&gt;AIH!$G40+150,150,"wait"),0))</f>
        <v>0</v>
      </c>
      <c r="AE39" s="8">
        <f>IF(AND(AE38&gt;0,AE38&lt;&gt;"wait"),"AT",IF(AIH!$H40="AI",IF(Sheet1!$D40&gt;AIH!$G40+200,200,"wait"),0))</f>
        <v>0</v>
      </c>
      <c r="AF39" s="8">
        <f>IF(AND(AF38&gt;0,AF38&lt;&gt;"wait"),"AT",IF(AIH!$H40="AI",IF(Sheet1!$E40&lt;AIH!$G40-50,50,"wait"),0))</f>
        <v>0</v>
      </c>
      <c r="AG39" s="8">
        <f>IF(AND(AG38&gt;0,AG38&lt;&gt;"wait"),"AT",IF(AIH!$H40="AI",IF(Sheet1!$E40&lt;AIH!$G40-100,100,"wait"),0))</f>
        <v>0</v>
      </c>
      <c r="AH39" s="8">
        <f>IF(AND(AH38&gt;0,AH38&lt;&gt;"wait"),"AT",IF(AIH!$H40="AI",IF(Sheet1!$E40&lt;AIH!$G40-150,150,"wait"),0))</f>
        <v>0</v>
      </c>
      <c r="AI39" s="8">
        <f>IF(AND(AI38&gt;0,AI38&lt;&gt;"wait"),"AT",IF(AIH!$H40="AI",IF(Sheet1!$E40&lt;AIH!$G40-200,200,"wait"),0))</f>
        <v>0</v>
      </c>
      <c r="AJ39" s="8">
        <f t="shared" si="2"/>
        <v>0</v>
      </c>
      <c r="AL39" s="8">
        <f>IF(AND(AL38&gt;0,AL38&lt;&gt;"wait"),"AT",IF(AIH!$J40="AI",IF(Sheet1!$D40&gt;AIH!$I40+50,50,"wait"),0))</f>
        <v>0</v>
      </c>
      <c r="AM39" s="8">
        <f>IF(AND(AM38&gt;0,AM38&lt;&gt;"wait"),"AT",IF(AIH!$J40="AI",IF(Sheet1!$D40&gt;AIH!$I40+100,100,"wait"),0))</f>
        <v>0</v>
      </c>
      <c r="AN39" s="8">
        <f>IF(AND(AN38&gt;0,AN38&lt;&gt;"wait"),"AT",IF(AIH!$J40="AI",IF(Sheet1!$D40&gt;AIH!$I40+150,150,"wait"),0))</f>
        <v>0</v>
      </c>
      <c r="AO39" s="8">
        <f>IF(AND(AO38&gt;0,AO38&lt;&gt;"wait"),"AT",IF(AIH!$J40="AI",IF(Sheet1!$D40&gt;AIH!$I40+200,200,"wait"),0))</f>
        <v>0</v>
      </c>
      <c r="AP39" s="8">
        <f>IF(AND(AP38&gt;0,AP38&lt;&gt;"wait"),"AT",IF(AIH!$J40="AI",IF(Sheet1!$E40&lt;AIH!$I40-50,50,"wait"),0))</f>
        <v>0</v>
      </c>
      <c r="AQ39" s="8">
        <f>IF(AND(AQ38&gt;0,AQ38&lt;&gt;"wait"),"AT",IF(AIH!$J40="AI",IF(Sheet1!$E40&lt;AIH!$I40-100,100,"wait"),0))</f>
        <v>0</v>
      </c>
      <c r="AR39" s="8">
        <f>IF(AND(AR38&gt;0,AR38&lt;&gt;"wait"),"AT",IF(AIH!$J40="AI",IF(Sheet1!$E40&lt;AIH!$I40-150,150,"wait"),0))</f>
        <v>0</v>
      </c>
      <c r="AS39" s="8">
        <f>IF(AND(AS38&gt;0,AS38&lt;&gt;"wait"),"AT",IF(AIH!$J40="AI",IF(Sheet1!$E40&lt;AIH!$I40-200,200,"wait"),0))</f>
        <v>0</v>
      </c>
      <c r="AT39" s="8">
        <f t="shared" si="3"/>
        <v>0</v>
      </c>
      <c r="AU39" s="8"/>
      <c r="AV39" s="8">
        <f>IF(AND(AV38&gt;0,AV38&lt;&gt;"wait"),"AT",IF(AIH!$L40="AI",IF(Sheet1!$D40&gt;AIH!$K40+50,50,"wait"),0))</f>
        <v>0</v>
      </c>
      <c r="AW39" s="8">
        <f>IF(AND(AW38&gt;0,AW38&lt;&gt;"wait"),"AT",IF(AIH!$L40="AI",IF(Sheet1!$D40&gt;AIH!$K40+100,100,"wait"),0))</f>
        <v>0</v>
      </c>
      <c r="AX39" s="8">
        <f>IF(AND(AX38&gt;0,AX38&lt;&gt;"wait"),"AT",IF(AIH!$L40="AI",IF(Sheet1!$D40&gt;AIH!$K40+150,150,"wait"),0))</f>
        <v>0</v>
      </c>
      <c r="AY39" s="8">
        <f>IF(AND(AY38&gt;0,AY38&lt;&gt;"wait"),"AT",IF(AIH!$L40="AI",IF(Sheet1!$D40&gt;AIH!$K40+200,200,"wait"),0))</f>
        <v>0</v>
      </c>
      <c r="AZ39" s="8">
        <f>IF(AND(AZ38&gt;0,AZ38&lt;&gt;"wait"),"AT",IF(AIH!$L40="AI",IF(Sheet1!$E40&lt;AIH!$K40-50,50,"wait"),0))</f>
        <v>0</v>
      </c>
      <c r="BA39" s="8">
        <f>IF(AND(BA38&gt;0,BA38&lt;&gt;"wait"),"AT",IF(AIH!$L40="AI",IF(Sheet1!$E40&lt;AIH!$K40-100,100,"wait"),0))</f>
        <v>0</v>
      </c>
      <c r="BB39" s="8">
        <f>IF(AND(BB38&gt;0,BB38&lt;&gt;"wait"),"AT",IF(AIH!$L40="AI",IF(Sheet1!$E40&lt;AIH!$K40-150,150,"wait"),0))</f>
        <v>0</v>
      </c>
      <c r="BC39" s="8">
        <f>IF(AND(BC38&gt;0,BC38&lt;&gt;"wait"),"AT",IF(AIH!$L40="AI",IF(Sheet1!$E40&lt;AIH!$K40-200,200,"wait"),0))</f>
        <v>0</v>
      </c>
      <c r="BD39" s="8">
        <f t="shared" si="4"/>
        <v>0</v>
      </c>
      <c r="BE39" s="8"/>
      <c r="BF39" s="8">
        <f>IF(AND(BF38&gt;0,BF38&lt;&gt;"wait"),"AT",IF(AIH!$N40="AI",IF(Sheet1!$D40&gt;AIH!$M40+50,50,"wait"),0))</f>
        <v>0</v>
      </c>
      <c r="BG39" s="8">
        <f>IF(AND(BG38&gt;0,BG38&lt;&gt;"wait"),"AT",IF(AIH!$N40="AI",IF(Sheet1!$D40&gt;AIH!$M40+100,100,"wait"),0))</f>
        <v>0</v>
      </c>
      <c r="BH39" s="8">
        <f>IF(AND(BH38&gt;0,BH38&lt;&gt;"wait"),"AT",IF(AIH!$N40="AI",IF(Sheet1!$D40&gt;AIH!$M40+150,150,"wait"),0))</f>
        <v>0</v>
      </c>
      <c r="BI39" s="8">
        <f>IF(AND(BI38&gt;0,BI38&lt;&gt;"wait"),"AT",IF(AIH!$N40="AI",IF(Sheet1!$D40&gt;AIH!$M40+200,200,"wait"),0))</f>
        <v>0</v>
      </c>
      <c r="BJ39" s="8">
        <f>IF(AND(BJ38&gt;0,BJ38&lt;&gt;"wait"),"AT",IF(AIH!$N40="AI",IF(Sheet1!$E40&lt;AIH!$M40-50,50,"wait"),0))</f>
        <v>0</v>
      </c>
      <c r="BK39" s="8">
        <f>IF(AND(BK38&gt;0,BK38&lt;&gt;"wait"),"AT",IF(AIH!$N40="AI",IF(Sheet1!$E40&lt;AIH!$M40-100,100,"wait"),0))</f>
        <v>0</v>
      </c>
      <c r="BL39" s="8">
        <f>IF(AND(BL38&gt;0,BL38&lt;&gt;"wait"),"AT",IF(AIH!$N40="AI",IF(Sheet1!$E40&lt;AIH!$M40-150,150,"wait"),0))</f>
        <v>0</v>
      </c>
      <c r="BM39" s="8">
        <f>IF(AND(BM38&gt;0,BM38&lt;&gt;"wait"),"AT",IF(AIH!$N40="AI",IF(Sheet1!$E40&lt;AIH!$M40-200,200,"wait"),0))</f>
        <v>0</v>
      </c>
      <c r="BN39" s="8">
        <f t="shared" si="5"/>
        <v>0</v>
      </c>
      <c r="BO39" s="8"/>
      <c r="BP39" s="8">
        <f>IF(AND(BP38&gt;0,BP38&lt;&gt;"wait"),"AT",IF(AIH!$P40="AI",IF(Sheet1!$D40&gt;AIH!$O40+50,50,"wait"),0))</f>
        <v>0</v>
      </c>
      <c r="BQ39" s="8">
        <f>IF(AND(BQ38&gt;0,BQ38&lt;&gt;"wait"),"AT",IF(AIH!$P40="AI",IF(Sheet1!$D40&gt;AIH!$O40+100,100,"wait"),0))</f>
        <v>0</v>
      </c>
      <c r="BR39" s="8">
        <f>IF(AND(BR38&gt;0,BR38&lt;&gt;"wait"),"AT",IF(AIH!$P40="AI",IF(Sheet1!$D40&gt;AIH!$O40+150,150,"wait"),0))</f>
        <v>0</v>
      </c>
      <c r="BS39" s="8">
        <f>IF(AND(BS38&gt;0,BS38&lt;&gt;"wait"),"AT",IF(AIH!$P40="AI",IF(Sheet1!$D40&gt;AIH!$O40+200,200,"wait"),0))</f>
        <v>0</v>
      </c>
      <c r="BT39" s="8">
        <f>IF(AND(BT38&gt;0,BT38&lt;&gt;"wait"),"AT",IF(AIH!$P40="AI",IF(Sheet1!$E40&lt;AIH!$O40-50,50,"wait"),0))</f>
        <v>0</v>
      </c>
      <c r="BU39" s="8">
        <f>IF(AND(BU38&gt;0,BU38&lt;&gt;"wait"),"AT",IF(AIH!$P40="AI",IF(Sheet1!$E40&lt;AIH!$O40-100,100,"wait"),0))</f>
        <v>0</v>
      </c>
      <c r="BV39" s="8">
        <f>IF(AND(BV38&gt;0,BV38&lt;&gt;"wait"),"AT",IF(AIH!$P40="AI",IF(Sheet1!$E40&lt;AIH!$O40-150,150,"wait"),0))</f>
        <v>0</v>
      </c>
      <c r="BW39" s="8">
        <f>IF(AND(BW38&gt;0,BW38&lt;&gt;"wait"),"AT",IF(AIH!$P40="AI",IF(Sheet1!$E40&lt;AIH!$O40-200,200,"wait"),0))</f>
        <v>0</v>
      </c>
      <c r="BX39" s="8">
        <f t="shared" si="6"/>
        <v>0</v>
      </c>
      <c r="BY39" s="8"/>
      <c r="BZ39" s="8">
        <f>IF(AND(BZ38&gt;0,BZ38&lt;&gt;"wait"),"AT",IF(AIH!$R40="AI",IF(Sheet1!$D40&gt;AIH!$Q40+50,50,"wait"),0))</f>
        <v>0</v>
      </c>
      <c r="CA39" s="8">
        <f>IF(AND(CA38&gt;0,CA38&lt;&gt;"wait"),"AT",IF(AIH!$R40="AI",IF(Sheet1!$D40&gt;AIH!$Q40+100,100,"wait"),0))</f>
        <v>0</v>
      </c>
      <c r="CB39" s="8">
        <f>IF(AND(CB38&gt;0,CB38&lt;&gt;"wait"),"AT",IF(AIH!$R40="AI",IF(Sheet1!$D40&gt;AIH!$Q40+150,150,"wait"),0))</f>
        <v>0</v>
      </c>
      <c r="CC39" s="8">
        <f>IF(AND(CC38&gt;0,CC38&lt;&gt;"wait"),"AT",IF(AIH!$R40="AI",IF(Sheet1!$D40&gt;AIH!$Q40+200,200,"wait"),0))</f>
        <v>0</v>
      </c>
      <c r="CD39" s="8">
        <f>IF(AND(CD38&gt;0,CD38&lt;&gt;"wait"),"AT",IF(AIH!$R40="AI",IF(Sheet1!$E40&lt;AIH!$Q40-50,50,"wait"),0))</f>
        <v>0</v>
      </c>
      <c r="CE39" s="8">
        <f>IF(AND(CE38&gt;0,CE38&lt;&gt;"wait"),"AT",IF(AIH!$R40="AI",IF(Sheet1!$E40&lt;AIH!$Q40-100,100,"wait"),0))</f>
        <v>0</v>
      </c>
      <c r="CF39" s="8">
        <f>IF(AND(CF38&gt;0,CF38&lt;&gt;"wait"),"AT",IF(AIH!$R40="AI",IF(Sheet1!$E40&lt;AIH!$Q40-150,150,"wait"),0))</f>
        <v>0</v>
      </c>
      <c r="CG39" s="8">
        <f>IF(AND(CG38&gt;0,CG38&lt;&gt;"wait"),"AT",IF(AIH!$R40="AI",IF(Sheet1!$E40&lt;AIH!$Q40-200,200,"wait"),0))</f>
        <v>0</v>
      </c>
      <c r="CH39" s="8">
        <f t="shared" si="7"/>
        <v>0</v>
      </c>
      <c r="CI39" s="8"/>
      <c r="CJ39" s="8">
        <f>IF(AND(CJ38&gt;0,CJ38&lt;&gt;"wait"),"AT",IF(AIH!$T40="AI",IF(Sheet1!$D40&gt;AIH!$S40+50,50,"wait"),0))</f>
        <v>0</v>
      </c>
      <c r="CK39" s="8">
        <f>IF(AND(CK38&gt;0,CK38&lt;&gt;"wait"),"AT",IF(AIH!$T40="AI",IF(Sheet1!$D40&gt;AIH!$S40+100,100,"wait"),0))</f>
        <v>0</v>
      </c>
      <c r="CL39" s="8">
        <f>IF(AND(CL38&gt;0,CL38&lt;&gt;"wait"),"AT",IF(AIH!$T40="AI",IF(Sheet1!$D40&gt;AIH!$S40+150,150,"wait"),0))</f>
        <v>0</v>
      </c>
      <c r="CM39" s="8">
        <f>IF(AND(CM38&gt;0,CM38&lt;&gt;"wait"),"AT",IF(AIH!$T40="AI",IF(Sheet1!$D40&gt;AIH!$S40+200,200,"wait"),0))</f>
        <v>0</v>
      </c>
      <c r="CN39" s="8">
        <f>IF(AND(CN38&gt;0,CN38&lt;&gt;"wait"),"AT",IF(AIH!$T40="AI",IF(Sheet1!$E40&lt;AIH!$S40-50,50,"wait"),0))</f>
        <v>0</v>
      </c>
      <c r="CO39" s="8">
        <f>IF(AND(CO38&gt;0,CO38&lt;&gt;"wait"),"AT",IF(AIH!$T40="AI",IF(Sheet1!$E40&lt;AIH!$S40-100,100,"wait"),0))</f>
        <v>0</v>
      </c>
      <c r="CP39" s="8">
        <f>IF(AND(CP38&gt;0,CP38&lt;&gt;"wait"),"AT",IF(AIH!$T40="AI",IF(Sheet1!$E40&lt;AIH!$S40-150,150,"wait"),0))</f>
        <v>0</v>
      </c>
      <c r="CQ39" s="8">
        <f>IF(AND(CQ38&gt;0,CQ38&lt;&gt;"wait"),"AT",IF(AIH!$T40="AI",IF(Sheet1!$E40&lt;AIH!$S40-200,200,"wait"),0))</f>
        <v>0</v>
      </c>
      <c r="CR39" s="8">
        <f t="shared" si="8"/>
        <v>0</v>
      </c>
      <c r="CS39" s="8"/>
      <c r="CT39" s="8">
        <f>IF(AND(CT38&gt;0,CT38&lt;&gt;"wait"),"AT",IF(AIH!$V40="AI",IF(Sheet1!$D40&gt;AIH!$U40+50,50,"wait"),0))</f>
        <v>0</v>
      </c>
      <c r="CU39" s="8">
        <f>IF(AND(CU38&gt;0,CU38&lt;&gt;"wait"),"AT",IF(AIH!$V40="AI",IF(Sheet1!$D40&gt;AIH!$U40+100,100,"wait"),0))</f>
        <v>0</v>
      </c>
      <c r="CV39" s="8">
        <f>IF(AND(CV38&gt;0,CV38&lt;&gt;"wait"),"AT",IF(AIH!$V40="AI",IF(Sheet1!$D40&gt;AIH!$U40+150,150,"wait"),0))</f>
        <v>0</v>
      </c>
      <c r="CW39" s="8">
        <f>IF(AND(CW38&gt;0,CW38&lt;&gt;"wait"),"AT",IF(AIH!$V40="AI",IF(Sheet1!$D40&gt;AIH!$U40+200,200,"wait"),0))</f>
        <v>0</v>
      </c>
      <c r="CX39" s="8">
        <f>IF(AND(CX38&gt;0,CX38&lt;&gt;"wait"),"AT",IF(AIH!$V40="AI",IF(Sheet1!$E40&lt;AIH!$U40-50,50,"wait"),0))</f>
        <v>0</v>
      </c>
      <c r="CY39" s="8">
        <f>IF(AND(CY38&gt;0,CY38&lt;&gt;"wait"),"AT",IF(AIH!$V40="AI",IF(Sheet1!$E40&lt;AIH!$U40-100,100,"wait"),0))</f>
        <v>0</v>
      </c>
      <c r="CZ39" s="8">
        <f>IF(AND(CZ38&gt;0,CZ38&lt;&gt;"wait"),"AT",IF(AIH!$V40="AI",IF(Sheet1!$E40&lt;AIH!$U40-150,150,"wait"),0))</f>
        <v>0</v>
      </c>
      <c r="DA39" s="8">
        <f>IF(AND(DA38&gt;0,DA38&lt;&gt;"wait"),"AT",IF(AIH!$V40="AI",IF(Sheet1!$E40&lt;AIH!$U40-200,200,"wait"),0))</f>
        <v>0</v>
      </c>
      <c r="DB39" s="8">
        <f t="shared" si="9"/>
        <v>0</v>
      </c>
      <c r="DC39" s="8"/>
      <c r="DD39" s="8">
        <f>IF(AND(DD38&gt;0,DD38&lt;&gt;"wait"),"AT",IF(AIH!$X40="AI",IF(Sheet1!$D40&gt;AIH!$W40+50,50,"wait"),0))</f>
        <v>0</v>
      </c>
      <c r="DE39" s="8">
        <f>IF(AND(DE38&gt;0,DE38&lt;&gt;"wait"),"AT",IF(AIH!$X40="AI",IF(Sheet1!$D40&gt;AIH!$W40+100,100,"wait"),0))</f>
        <v>0</v>
      </c>
      <c r="DF39" s="8">
        <f>IF(AND(DF38&gt;0,DF38&lt;&gt;"wait"),"AT",IF(AIH!$X40="AI",IF(Sheet1!$D40&gt;AIH!$W40+150,150,"wait"),0))</f>
        <v>0</v>
      </c>
      <c r="DG39" s="8">
        <f>IF(AND(DG38&gt;0,DG38&lt;&gt;"wait"),"AT",IF(AIH!$X40="AI",IF(Sheet1!$D40&gt;AIH!$W40+200,200,"wait"),0))</f>
        <v>0</v>
      </c>
      <c r="DH39" s="8">
        <f>IF(AND(DH38&gt;0,DH38&lt;&gt;"wait"),"AT",IF(AIH!$X40="AI",IF(Sheet1!$E40&lt;AIH!$W40-50,50,"wait"),0))</f>
        <v>0</v>
      </c>
      <c r="DI39" s="8">
        <f>IF(AND(DI38&gt;0,DI38&lt;&gt;"wait"),"AT",IF(AIH!$X40="AI",IF(Sheet1!$E40&lt;AIH!$W40-100,100,"wait"),0))</f>
        <v>0</v>
      </c>
      <c r="DJ39" s="8">
        <f>IF(AND(DJ38&gt;0,DJ38&lt;&gt;"wait"),"AT",IF(AIH!$X40="AI",IF(Sheet1!$E40&lt;AIH!$W40-150,150,"wait"),0))</f>
        <v>0</v>
      </c>
      <c r="DK39" s="8">
        <f>IF(AND(DK38&gt;0,DK38&lt;&gt;"wait"),"AT",IF(AIH!$X40="AI",IF(Sheet1!$E40&lt;AIH!$W40-200,200,"wait"),0))</f>
        <v>0</v>
      </c>
      <c r="DL39" s="8">
        <f t="shared" si="10"/>
        <v>0</v>
      </c>
      <c r="DN39" s="10">
        <f>IF(AND(DN38&gt;0,DN38&lt;&gt;"wait"),"AT",IF(AIH!$AA40="AI",IF(Sheet1!$D40&gt;AIH!$Z40+50,50,"wait"),0))</f>
        <v>0</v>
      </c>
      <c r="DO39" s="10">
        <f>IF(AND(DO38&gt;0,DO38&lt;&gt;"wait"),"AT",IF(AIH!$AA40="AI",IF(Sheet1!$D40&gt;AIH!$Z40+100,100,"wait"),0))</f>
        <v>0</v>
      </c>
      <c r="DP39" s="10">
        <f>IF(AND(DP38&gt;0,DP38&lt;&gt;"wait"),"AT",IF(AIH!$AA40="AI",IF(Sheet1!$D40&gt;AIH!$Z40+150,150,"wait"),0))</f>
        <v>0</v>
      </c>
      <c r="DQ39" s="10">
        <f>IF(AND(DQ38&gt;0,DQ38&lt;&gt;"wait"),"AT",IF(AIH!$AA40="AI",IF(Sheet1!$D40&gt;AIH!$Z40+200,200,"wait"),0))</f>
        <v>0</v>
      </c>
      <c r="DR39" s="10">
        <f>IF(AND(DR38&gt;0,DR38&lt;&gt;"wait"),"AT",IF(AIH!$AA40="AI",IF(Sheet1!$E40&lt;AIH!$Z40-50,50,"wait"),0))</f>
        <v>0</v>
      </c>
      <c r="DS39" s="10">
        <f>IF(AND(DS38&gt;0,DS38&lt;&gt;"wait"),"AT",IF(AIH!$AA40="AI",IF(Sheet1!$E40&lt;AIH!$Z40-100,100,"wait"),0))</f>
        <v>0</v>
      </c>
      <c r="DT39" s="10">
        <f>IF(AND(DT38&gt;0,DT38&lt;&gt;"wait"),"AT",IF(AIH!$AA40="AI",IF(Sheet1!$E40&lt;AIH!$Z40-150,150,"wait"),0))</f>
        <v>0</v>
      </c>
      <c r="DU39" s="10">
        <f>IF(AND(DU38&gt;0,DU38&lt;&gt;"wait"),"AT",IF(AIH!$AA40="AI",IF(Sheet1!$E40&lt;AIH!$Z40-200,200,"wait"),0))</f>
        <v>0</v>
      </c>
      <c r="DV39" s="10">
        <f t="shared" si="11"/>
        <v>0</v>
      </c>
      <c r="DX39" s="10">
        <f>IF(AND(DX38&gt;0,DX38&lt;&gt;"wait"),"AT",IF(AIH!$AC40="AI",IF(Sheet1!$D40&gt;AIH!$AB40+50,50,"wait"),0))</f>
        <v>0</v>
      </c>
      <c r="DY39" s="10">
        <f>IF(AND(DY38&gt;0,DY38&lt;&gt;"wait"),"AT",IF(AIH!$AC40="AI",IF(Sheet1!$D40&gt;AIH!$AB40+100,100,"wait"),0))</f>
        <v>0</v>
      </c>
      <c r="DZ39" s="10">
        <f>IF(AND(DZ38&gt;0,DZ38&lt;&gt;"wait"),"AT",IF(AIH!$AC40="AI",IF(Sheet1!$D40&gt;AIH!$AB40+150,150,"wait"),0))</f>
        <v>0</v>
      </c>
      <c r="EA39" s="10">
        <f>IF(AND(EA38&gt;0,EA38&lt;&gt;"wait"),"AT",IF(AIH!$AC40="AI",IF(Sheet1!$D40&gt;AIH!$AB40+200,200,"wait"),0))</f>
        <v>0</v>
      </c>
      <c r="EB39" s="10">
        <f>IF(AND(EB38&gt;0,EB38&lt;&gt;"wait"),"AT",IF(AIH!$AC40="AI",IF(Sheet1!$E40&lt;AIH!$AB40-50,50,"wait"),0))</f>
        <v>0</v>
      </c>
      <c r="EC39" s="10">
        <f>IF(AND(EC38&gt;0,EC38&lt;&gt;"wait"),"AT",IF(AIH!$AC40="AI",IF(Sheet1!$E40&lt;AIH!$AB40-100,100,"wait"),0))</f>
        <v>0</v>
      </c>
      <c r="ED39" s="10">
        <f>IF(AND(ED38&gt;0,ED38&lt;&gt;"wait"),"AT",IF(AIH!$AC40="AI",IF(Sheet1!$E40&lt;AIH!$AB40-150,150,"wait"),0))</f>
        <v>0</v>
      </c>
      <c r="EE39" s="10">
        <f>IF(AND(EE38&gt;0,EE38&lt;&gt;"wait"),"AT",IF(AIH!$AC40="AI",IF(Sheet1!$E40&lt;AIH!$AB40-200,200,"wait"),0))</f>
        <v>0</v>
      </c>
      <c r="EF39" s="10">
        <f t="shared" si="12"/>
        <v>0</v>
      </c>
      <c r="EH39" s="10">
        <f>IF(AND(EH38&gt;0,EH38&lt;&gt;"wait"),"AT",IF(AIH!$AE40="AI",IF(Sheet1!$D40&gt;AIH!$AD40+50,50,"wait"),0))</f>
        <v>0</v>
      </c>
      <c r="EI39" s="10">
        <f>IF(AND(EI38&gt;0,EI38&lt;&gt;"wait"),"AT",IF(AIH!$AE40="AI",IF(Sheet1!$D40&gt;AIH!$AD40+100,100,"wait"),0))</f>
        <v>0</v>
      </c>
      <c r="EJ39" s="10">
        <f>IF(AND(EJ38&gt;0,EJ38&lt;&gt;"wait"),"AT",IF(AIH!$AE40="AI",IF(Sheet1!$D40&gt;AIH!$AD40+150,150,"wait"),0))</f>
        <v>0</v>
      </c>
      <c r="EK39" s="10">
        <f>IF(AND(EK38&gt;0,EK38&lt;&gt;"wait"),"AT",IF(AIH!$AE40="AI",IF(Sheet1!$D40&gt;AIH!$AD40+200,200,"wait"),0))</f>
        <v>0</v>
      </c>
      <c r="EL39" s="10">
        <f>IF(AND(EL38&gt;0,EL38&lt;&gt;"wait"),"AT",IF(AIH!$AE40="AI",IF(Sheet1!$E40&lt;AIH!$AD40-50,50,"wait"),0))</f>
        <v>0</v>
      </c>
      <c r="EM39" s="10">
        <f>IF(AND(EM38&gt;0,EM38&lt;&gt;"wait"),"AT",IF(AIH!$AE40="AI",IF(Sheet1!$E40&lt;AIH!$AD40-100,100,"wait"),0))</f>
        <v>0</v>
      </c>
      <c r="EN39" s="10">
        <f>IF(AND(EN38&gt;0,EN38&lt;&gt;"wait"),"AT",IF(AIH!$AE40="AI",IF(Sheet1!$E40&lt;AIH!$AD40-150,150,"wait"),0))</f>
        <v>0</v>
      </c>
      <c r="EO39" s="10">
        <f>IF(AND(EO38&gt;0,EO38&lt;&gt;"wait"),"AT",IF(AIH!$AE40="AI",IF(Sheet1!$E40&lt;AIH!$AD40-200,200,"wait"),0))</f>
        <v>0</v>
      </c>
      <c r="EP39" s="10">
        <f t="shared" si="13"/>
        <v>0</v>
      </c>
      <c r="ER39" s="10">
        <f>IF(AND(ER38&gt;0,ER38&lt;&gt;"wait"),"AT",IF(AIH!$AG40="AI",IF(Sheet1!$D40&gt;AIH!$AF40+50,50,"wait"),0))</f>
        <v>0</v>
      </c>
      <c r="ES39" s="10">
        <f>IF(AND(ES38&gt;0,ES38&lt;&gt;"wait"),"AT",IF(AIH!$AG40="AI",IF(Sheet1!$D40&gt;AIH!$AF40+100,100,"wait"),0))</f>
        <v>0</v>
      </c>
      <c r="ET39" s="10">
        <f>IF(AND(ET38&gt;0,ET38&lt;&gt;"wait"),"AT",IF(AIH!$AG40="AI",IF(Sheet1!$D40&gt;AIH!$AF40+150,150,"wait"),0))</f>
        <v>0</v>
      </c>
      <c r="EU39" s="10">
        <f>IF(AND(EU38&gt;0,EU38&lt;&gt;"wait"),"AT",IF(AIH!$AG40="AI",IF(Sheet1!$D40&gt;AIH!$AF40+200,200,"wait"),0))</f>
        <v>0</v>
      </c>
      <c r="EV39" s="10">
        <f>IF(AND(EV38&gt;0,EV38&lt;&gt;"wait"),"AT",IF(AIH!$AG40="AI",IF(Sheet1!$E40&lt;AIH!$AF40-50,50,"wait"),0))</f>
        <v>0</v>
      </c>
      <c r="EW39" s="10">
        <f>IF(AND(EW38&gt;0,EW38&lt;&gt;"wait"),"AT",IF(AIH!$AG40="AI",IF(Sheet1!$E40&lt;AIH!$AF40-100,100,"wait"),0))</f>
        <v>0</v>
      </c>
      <c r="EX39" s="10">
        <f>IF(AND(EX38&gt;0,EX38&lt;&gt;"wait"),"AT",IF(AIH!$AG40="AI",IF(Sheet1!$E40&lt;AIH!$AF40-150,150,"wait"),0))</f>
        <v>0</v>
      </c>
      <c r="EY39" s="10">
        <f>IF(AND(EY38&gt;0,EY38&lt;&gt;"wait"),"AT",IF(AIH!$AG40="AI",IF(Sheet1!$E40&lt;AIH!$AF40-200,200,"wait"),0))</f>
        <v>0</v>
      </c>
      <c r="EZ39" s="10">
        <f t="shared" si="14"/>
        <v>0</v>
      </c>
      <c r="FB39" s="10">
        <f>IF(AND(FB38&gt;0,FB38&lt;&gt;"wait"),"AT",IF(AIH!$AI40="AI",IF(Sheet1!$D40&gt;AIH!$AH40+50,50,"wait"),0))</f>
        <v>0</v>
      </c>
      <c r="FC39" s="10">
        <f>IF(AND(FC38&gt;0,FC38&lt;&gt;"wait"),"AT",IF(AIH!$AI40="AI",IF(Sheet1!$D40&gt;AIH!$AH40+100,100,"wait"),0))</f>
        <v>0</v>
      </c>
      <c r="FD39" s="10">
        <f>IF(AND(FD38&gt;0,FD38&lt;&gt;"wait"),"AT",IF(AIH!$AI40="AI",IF(Sheet1!$D40&gt;AIH!$AH40+150,150,"wait"),0))</f>
        <v>0</v>
      </c>
      <c r="FE39" s="10">
        <f>IF(AND(FE38&gt;0,FE38&lt;&gt;"wait"),"AT",IF(AIH!$AI40="AI",IF(Sheet1!$D40&gt;AIH!$AH40+200,200,"wait"),0))</f>
        <v>0</v>
      </c>
      <c r="FF39" s="10">
        <f>IF(AND(FF38&gt;0,FF38&lt;&gt;"wait"),"AT",IF(AIH!$AI40="AI",IF(Sheet1!$E40&lt;AIH!$AH40-50,50,"wait"),0))</f>
        <v>0</v>
      </c>
      <c r="FG39" s="10">
        <f>IF(AND(FG38&gt;0,FG38&lt;&gt;"wait"),"AT",IF(AIH!$AI40="AI",IF(Sheet1!$E40&lt;AIH!$AH40-100,100,"wait"),0))</f>
        <v>0</v>
      </c>
      <c r="FH39" s="10">
        <f>IF(AND(FH38&gt;0,FH38&lt;&gt;"wait"),"AT",IF(AIH!$AI40="AI",IF(Sheet1!$E40&lt;AIH!$AH40-150,150,"wait"),0))</f>
        <v>0</v>
      </c>
      <c r="FI39" s="10">
        <f>IF(AND(FI38&gt;0,FI38&lt;&gt;"wait"),"AT",IF(AIH!$AI40="AI",IF(Sheet1!$E40&lt;AIH!$AH40-200,200,"wait"),0))</f>
        <v>0</v>
      </c>
      <c r="FJ39" s="10">
        <f t="shared" si="15"/>
        <v>0</v>
      </c>
      <c r="FL39" s="10">
        <f>IF(AND(FL38&gt;0,FL38&lt;&gt;"wait"),"AT",IF(AIH!$AK40="AI",IF(Sheet1!$D40&gt;AIH!$AJ40+50,50,"wait"),0))</f>
        <v>0</v>
      </c>
      <c r="FM39" s="10">
        <f>IF(AND(FM38&gt;0,FM38&lt;&gt;"wait"),"AT",IF(AIH!$AK40="AI",IF(Sheet1!$D40&gt;AIH!$AJ40+100,100,"wait"),0))</f>
        <v>0</v>
      </c>
      <c r="FN39" s="10">
        <f>IF(AND(FN38&gt;0,FN38&lt;&gt;"wait"),"AT",IF(AIH!$AK40="AI",IF(Sheet1!$D40&gt;AIH!$AJ40+150,150,"wait"),0))</f>
        <v>0</v>
      </c>
      <c r="FO39" s="10">
        <f>IF(AND(FO38&gt;0,FO38&lt;&gt;"wait"),"AT",IF(AIH!$AK40="AI",IF(Sheet1!$D40&gt;AIH!$AJ40+200,200,"wait"),0))</f>
        <v>0</v>
      </c>
      <c r="FP39" s="10">
        <f>IF(AND(FP38&gt;0,FP38&lt;&gt;"wait"),"AT",IF(AIH!$AK40="AI",IF(Sheet1!$E40&lt;AIH!$AJ40-50,50,"wait"),0))</f>
        <v>0</v>
      </c>
      <c r="FQ39" s="10">
        <f>IF(AND(FQ38&gt;0,FQ38&lt;&gt;"wait"),"AT",IF(AIH!$AK40="AI",IF(Sheet1!$E40&lt;AIH!$AJ40-100,100,"wait"),0))</f>
        <v>0</v>
      </c>
      <c r="FR39" s="10">
        <f>IF(AND(FR38&gt;0,FR38&lt;&gt;"wait"),"AT",IF(AIH!$AK40="AI",IF(Sheet1!$E40&lt;AIH!$AJ40-150,150,"wait"),0))</f>
        <v>0</v>
      </c>
      <c r="FS39" s="10">
        <f>IF(AND(FS38&gt;0,FS38&lt;&gt;"wait"),"AT",IF(AIH!$AK40="AI",IF(Sheet1!$E40&lt;AIH!$AJ40-200,200,"wait"),0))</f>
        <v>0</v>
      </c>
      <c r="FT39" s="10">
        <f t="shared" si="16"/>
        <v>0</v>
      </c>
      <c r="FV39" s="10">
        <f>IF(AND(FV38&gt;0,FV38&lt;&gt;"wait"),"AT",IF(AIH!$AM40="AI",IF(Sheet1!$D40&gt;AIH!$AL40+50,50,"wait"),0))</f>
        <v>0</v>
      </c>
      <c r="FW39" s="10">
        <f>IF(AND(FW38&gt;0,FW38&lt;&gt;"wait"),"AT",IF(AIH!$AM40="AI",IF(Sheet1!$D40&gt;AIH!$AL40+100,100,"wait"),0))</f>
        <v>0</v>
      </c>
      <c r="FX39" s="10">
        <f>IF(AND(FX38&gt;0,FX38&lt;&gt;"wait"),"AT",IF(AIH!$AM40="AI",IF(Sheet1!$D40&gt;AIH!$AL40+150,150,"wait"),0))</f>
        <v>0</v>
      </c>
      <c r="FY39" s="10">
        <f>IF(AND(FY38&gt;0,FY38&lt;&gt;"wait"),"AT",IF(AIH!$AM40="AI",IF(Sheet1!$D40&gt;AIH!$AL40+200,200,"wait"),0))</f>
        <v>0</v>
      </c>
      <c r="FZ39" s="10">
        <f>IF(AND(FZ38&gt;0,FZ38&lt;&gt;"wait"),"AT",IF(AIH!$AM40="AI",IF(Sheet1!$E40&lt;AIH!$AL40-50,50,"wait"),0))</f>
        <v>0</v>
      </c>
      <c r="GA39" s="10">
        <f>IF(AND(GA38&gt;0,GA38&lt;&gt;"wait"),"AT",IF(AIH!$AM40="AI",IF(Sheet1!$E40&lt;AIH!$AL40-100,100,"wait"),0))</f>
        <v>0</v>
      </c>
      <c r="GB39" s="10">
        <f>IF(AND(GB38&gt;0,GB38&lt;&gt;"wait"),"AT",IF(AIH!$AM40="AI",IF(Sheet1!$E40&lt;AIH!$AL40-150,150,"wait"),0))</f>
        <v>0</v>
      </c>
      <c r="GC39" s="10">
        <f>IF(AND(GC38&gt;0,GC38&lt;&gt;"wait"),"AT",IF(AIH!$AM40="AI",IF(Sheet1!$E40&lt;AIH!$AL40-200,200,"wait"),0))</f>
        <v>0</v>
      </c>
      <c r="GD39" s="10">
        <f t="shared" si="17"/>
        <v>0</v>
      </c>
      <c r="GF39" s="10">
        <f>IF(AND(GF38&gt;0,GF38&lt;&gt;"wait"),"AT",IF(AIH!$AO40="AI",IF(Sheet1!$D40&gt;AIH!$AN40+50,50,"wait"),0))</f>
        <v>0</v>
      </c>
      <c r="GG39" s="10">
        <f>IF(AND(GG38&gt;0,GG38&lt;&gt;"wait"),"AT",IF(AIH!$AO40="AI",IF(Sheet1!$D40&gt;AIH!$AN40+100,100,"wait"),0))</f>
        <v>0</v>
      </c>
      <c r="GH39" s="10">
        <f>IF(AND(GH38&gt;0,GH38&lt;&gt;"wait"),"AT",IF(AIH!$AO40="AI",IF(Sheet1!$D40&gt;AIH!$AN40+150,150,"wait"),0))</f>
        <v>0</v>
      </c>
      <c r="GI39" s="10">
        <f>IF(AND(GI38&gt;0,GI38&lt;&gt;"wait"),"AT",IF(AIH!$AO40="AI",IF(Sheet1!$D40&gt;AIH!$AN40+200,200,"wait"),0))</f>
        <v>0</v>
      </c>
      <c r="GJ39" s="10">
        <f>IF(AND(GJ38&gt;0,GJ38&lt;&gt;"wait"),"AT",IF(AIH!$AO40="AI",IF(Sheet1!$E40&lt;AIH!$AN40-50,50,"wait"),0))</f>
        <v>0</v>
      </c>
      <c r="GK39" s="10">
        <f>IF(AND(GK38&gt;0,GK38&lt;&gt;"wait"),"AT",IF(AIH!$AO40="AI",IF(Sheet1!$E40&lt;AIH!$AN40-100,100,"wait"),0))</f>
        <v>0</v>
      </c>
      <c r="GL39" s="10">
        <f>IF(AND(GL38&gt;0,GL38&lt;&gt;"wait"),"AT",IF(AIH!$AO40="AI",IF(Sheet1!$E40&lt;AIH!$AN40-150,150,"wait"),0))</f>
        <v>0</v>
      </c>
      <c r="GM39" s="10">
        <f>IF(AND(GM38&gt;0,GM38&lt;&gt;"wait"),"AT",IF(AIH!$AO40="AI",IF(Sheet1!$E40&lt;AIH!$AN40-200,200,"wait"),0))</f>
        <v>0</v>
      </c>
      <c r="GN39" s="10">
        <f t="shared" si="18"/>
        <v>0</v>
      </c>
      <c r="GP39" s="10">
        <f>IF(AND(GP38&gt;0,GP38&lt;&gt;"wait"),"AT",IF(AIH!$AQ40="AI",IF(Sheet1!$D40&gt;AIH!$AP40+50,50,"wait"),0))</f>
        <v>0</v>
      </c>
      <c r="GQ39" s="10">
        <f>IF(AND(GQ38&gt;0,GQ38&lt;&gt;"wait"),"AT",IF(AIH!$AQ40="AI",IF(Sheet1!$D40&gt;AIH!$AP40+100,100,"wait"),0))</f>
        <v>0</v>
      </c>
      <c r="GR39" s="10">
        <f>IF(AND(GR38&gt;0,GR38&lt;&gt;"wait"),"AT",IF(AIH!$AQ40="AI",IF(Sheet1!$D40&gt;AIH!$AP40+150,150,"wait"),0))</f>
        <v>0</v>
      </c>
      <c r="GS39" s="10">
        <f>IF(AND(GS38&gt;0,GS38&lt;&gt;"wait"),"AT",IF(AIH!$AQ40="AI",IF(Sheet1!$D40&gt;AIH!$AP40+200,200,"wait"),0))</f>
        <v>0</v>
      </c>
      <c r="GT39" s="10">
        <f>IF(AND(GT38&gt;0,GT38&lt;&gt;"wait"),"AT",IF(AIH!$AQ40="AI",IF(Sheet1!$E40&lt;AIH!$AP40-50,50,"wait"),0))</f>
        <v>0</v>
      </c>
      <c r="GU39" s="10">
        <f>IF(AND(GU38&gt;0,GU38&lt;&gt;"wait"),"AT",IF(AIH!$AQ40="AI",IF(Sheet1!$E40&lt;AIH!$AP40-100,100,"wait"),0))</f>
        <v>0</v>
      </c>
      <c r="GV39" s="10">
        <f>IF(AND(GV38&gt;0,GV38&lt;&gt;"wait"),"AT",IF(AIH!$AQ40="AI",IF(Sheet1!$E40&lt;AIH!$AP40-150,150,"wait"),0))</f>
        <v>0</v>
      </c>
      <c r="GW39" s="10">
        <f>IF(AND(GW38&gt;0,GW38&lt;&gt;"wait"),"AT",IF(AIH!$AQ40="AI",IF(Sheet1!$E40&lt;AIH!$AP40-200,200,"wait"),0))</f>
        <v>0</v>
      </c>
      <c r="GX39" s="10">
        <f t="shared" si="19"/>
        <v>0</v>
      </c>
      <c r="GZ39" s="10">
        <f>IF(AND(GZ38&gt;0,GZ38&lt;&gt;"wait"),"AT",IF(AIH!$AS40="AI",IF(Sheet1!$D40&gt;AIH!$AR40+50,50,"wait"),0))</f>
        <v>0</v>
      </c>
      <c r="HA39" s="10">
        <f>IF(AND(HA38&gt;0,HA38&lt;&gt;"wait"),"AT",IF(AIH!$AS40="AI",IF(Sheet1!$D40&gt;AIH!$AR40+100,100,"wait"),0))</f>
        <v>0</v>
      </c>
      <c r="HB39" s="10">
        <f>IF(AND(HB38&gt;0,HB38&lt;&gt;"wait"),"AT",IF(AIH!$AS40="AI",IF(Sheet1!$D40&gt;AIH!$AR40+150,150,"wait"),0))</f>
        <v>0</v>
      </c>
      <c r="HC39" s="10">
        <f>IF(AND(HC38&gt;0,HC38&lt;&gt;"wait"),"AT",IF(AIH!$AS40="AI",IF(Sheet1!$D40&gt;AIH!$AR40+200,200,"wait"),0))</f>
        <v>0</v>
      </c>
      <c r="HD39" s="10">
        <f>IF(AND(HD38&gt;0,HD38&lt;&gt;"wait"),"AT",IF(AIH!$AS40="AI",IF(Sheet1!$E40&lt;AIH!$AR40-50,50,"wait"),0))</f>
        <v>0</v>
      </c>
      <c r="HE39" s="10">
        <f>IF(AND(HE38&gt;0,HE38&lt;&gt;"wait"),"AT",IF(AIH!$AS40="AI",IF(Sheet1!$E40&lt;AIH!$AR40-100,100,"wait"),0))</f>
        <v>0</v>
      </c>
      <c r="HF39" s="10">
        <f>IF(AND(HF38&gt;0,HF38&lt;&gt;"wait"),"AT",IF(AIH!$AS40="AI",IF(Sheet1!$E40&lt;AIH!$AR40-150,150,"wait"),0))</f>
        <v>0</v>
      </c>
      <c r="HG39" s="10">
        <f>IF(AND(HG38&gt;0,HG38&lt;&gt;"wait"),"AT",IF(AIH!$AS40="AI",IF(Sheet1!$E40&lt;AIH!$AR40-200,200,"wait"),0))</f>
        <v>0</v>
      </c>
      <c r="HH39" s="10">
        <f t="shared" si="20"/>
        <v>0</v>
      </c>
      <c r="HJ39" s="10">
        <f>IF(AND(HJ38&gt;0,HJ38&lt;&gt;"wait"),"AT",IF(AIH!$AU40="AI",IF(Sheet1!$D40&gt;AIH!$AT40+50,50,"wait"),0))</f>
        <v>0</v>
      </c>
      <c r="HK39" s="10">
        <f>IF(AND(HK38&gt;0,HK38&lt;&gt;"wait"),"AT",IF(AIH!$AU40="AI",IF(Sheet1!$D40&gt;AIH!$AT40+100,100,"wait"),0))</f>
        <v>0</v>
      </c>
      <c r="HL39" s="10">
        <f>IF(AND(HL38&gt;0,HL38&lt;&gt;"wait"),"AT",IF(AIH!$AU40="AI",IF(Sheet1!$D40&gt;AIH!$AT40+150,150,"wait"),0))</f>
        <v>0</v>
      </c>
      <c r="HM39" s="10">
        <f>IF(AND(HM38&gt;0,HM38&lt;&gt;"wait"),"AT",IF(AIH!$AU40="AI",IF(Sheet1!$D40&gt;AIH!$AT40+200,200,"wait"),0))</f>
        <v>0</v>
      </c>
      <c r="HN39" s="10">
        <f>IF(AND(HN38&gt;0,HN38&lt;&gt;"wait"),"AT",IF(AIH!$AU40="AI",IF(Sheet1!$E40&lt;AIH!$AT40-50,50,"wait"),0))</f>
        <v>0</v>
      </c>
      <c r="HO39" s="10">
        <f>IF(AND(HO38&gt;0,HO38&lt;&gt;"wait"),"AT",IF(AIH!$AU40="AI",IF(Sheet1!$E40&lt;AIH!$AT40-100,100,"wait"),0))</f>
        <v>0</v>
      </c>
      <c r="HP39" s="10">
        <f>IF(AND(HP38&gt;0,HP38&lt;&gt;"wait"),"AT",IF(AIH!$AU40="AI",IF(Sheet1!$E40&lt;AIH!$AT40-150,150,"wait"),0))</f>
        <v>0</v>
      </c>
      <c r="HQ39" s="10">
        <f>IF(AND(HQ38&gt;0,HQ38&lt;&gt;"wait"),"AT",IF(AIH!$AU40="AI",IF(Sheet1!$E40&lt;AIH!$AT40-200,200,"wait"),0))</f>
        <v>0</v>
      </c>
      <c r="HR39" s="10">
        <f t="shared" si="21"/>
        <v>0</v>
      </c>
      <c r="HT39" s="10">
        <f>IF(AND(HT38&gt;0,HT38&lt;&gt;"wait"),"AT",IF(AIH!$AX40="AI",IF(Sheet1!$D40&gt;AIH!$AW40+50,50,"wait"),0))</f>
        <v>0</v>
      </c>
      <c r="HU39" s="10">
        <f>IF(AND(HU38&gt;0,HU38&lt;&gt;"wait"),"AT",IF(AIH!$AX40="AI",IF(Sheet1!$D40&gt;AIH!$AW40+100,100,"wait"),0))</f>
        <v>0</v>
      </c>
      <c r="HV39" s="10">
        <f>IF(AND(HV38&gt;0,HV38&lt;&gt;"wait"),"AT",IF(AIH!$AX40="AI",IF(Sheet1!$D40&gt;AIH!$AW40+150,150,"wait"),0))</f>
        <v>0</v>
      </c>
      <c r="HW39" s="10">
        <f>IF(AND(HW38&gt;0,HW38&lt;&gt;"wait"),"AT",IF(AIH!$AX40="AI",IF(Sheet1!$D40&gt;AIH!$AW40+200,200,"wait"),0))</f>
        <v>0</v>
      </c>
      <c r="HX39" s="10">
        <f>IF(AND(HX38&gt;0,HX38&lt;&gt;"wait"),"AT",IF(AIH!$AX40="AI",IF(Sheet1!$E40&lt;AIH!$AW40-50,50,"wait"),0))</f>
        <v>0</v>
      </c>
      <c r="HY39" s="10">
        <f>IF(AND(HY38&gt;0,HY38&lt;&gt;"wait"),"AT",IF(AIH!$AX40="AI",IF(Sheet1!$E40&lt;AIH!$AW40-100,100,"wait"),0))</f>
        <v>0</v>
      </c>
      <c r="HZ39" s="10">
        <f>IF(AND(HZ38&gt;0,HZ38&lt;&gt;"wait"),"AT",IF(AIH!$AX40="AI",IF(Sheet1!$E40&lt;AIH!$AW40-150,150,"wait"),0))</f>
        <v>0</v>
      </c>
      <c r="IA39" s="10">
        <f>IF(AND(IA38&gt;0,IA38&lt;&gt;"wait"),"AT",IF(AIH!$AX40="AI",IF(Sheet1!$E40&lt;AIH!$AW40-200,200,"wait"),0))</f>
        <v>0</v>
      </c>
      <c r="IB39" s="10">
        <f t="shared" si="22"/>
        <v>0</v>
      </c>
      <c r="ID39" s="10">
        <f>IF(AND(ID38&gt;0,ID38&lt;&gt;"wait"),"AT",IF(AIH!$AZ40="AI",IF(Sheet1!$D40&gt;AIH!$AY40+50,50,"wait"),0))</f>
        <v>0</v>
      </c>
      <c r="IE39" s="10">
        <f>IF(AND(IE38&gt;0,IE38&lt;&gt;"wait"),"AT",IF(AIH!$AZ40="AI",IF(Sheet1!$D40&gt;AIH!$AY40+100,100,"wait"),0))</f>
        <v>0</v>
      </c>
      <c r="IF39" s="10">
        <f>IF(AND(IF38&gt;0,IF38&lt;&gt;"wait"),"AT",IF(AIH!$AZ40="AI",IF(Sheet1!$D40&gt;AIH!$AY40+150,150,"wait"),0))</f>
        <v>0</v>
      </c>
      <c r="IG39" s="10">
        <f>IF(AND(IG38&gt;0,IG38&lt;&gt;"wait"),"AT",IF(AIH!$AZ40="AI",IF(Sheet1!$D40&gt;AIH!$AY40+200,200,"wait"),0))</f>
        <v>0</v>
      </c>
      <c r="IH39" s="10">
        <f>IF(AND(IH38&gt;0,IH38&lt;&gt;"wait"),"AT",IF(AIH!$AZ40="AI",IF(Sheet1!$E40&lt;AIH!$AY40-50,50,"wait"),0))</f>
        <v>0</v>
      </c>
      <c r="II39" s="10">
        <f>IF(AND(II38&gt;0,II38&lt;&gt;"wait"),"AT",IF(AIH!$AZ40="AI",IF(Sheet1!$E40&lt;AIH!$AY40-100,100,"wait"),0))</f>
        <v>0</v>
      </c>
      <c r="IJ39" s="10">
        <f>IF(AND(IJ38&gt;0,IJ38&lt;&gt;"wait"),"AT",IF(AIH!$AZ40="AI",IF(Sheet1!$E40&lt;AIH!$AY40-150,150,"wait"),0))</f>
        <v>0</v>
      </c>
      <c r="IK39" s="10">
        <f>IF(AND(IK38&gt;0,IK38&lt;&gt;"wait"),"AT",IF(AIH!$AZ40="AI",IF(Sheet1!$E40&lt;AIH!$AY40-200,200,"wait"),0))</f>
        <v>0</v>
      </c>
      <c r="IL39" s="10">
        <f t="shared" si="23"/>
        <v>0</v>
      </c>
      <c r="IN39" s="10">
        <f>IF(AND(IN38&gt;0,IN38&lt;&gt;"wait"),"AT",IF(AIH!$BB40="AI",IF(Sheet1!$D40&gt;AIH!$BA40+50,50,"wait"),0))</f>
        <v>0</v>
      </c>
      <c r="IO39" s="10">
        <f>IF(AND(IO38&gt;0,IO38&lt;&gt;"wait"),"AT",IF(AIH!$BB40="AI",IF(Sheet1!$D40&gt;AIH!$BA40+100,100,"wait"),0))</f>
        <v>0</v>
      </c>
      <c r="IP39" s="10">
        <f>IF(AND(IP38&gt;0,IP38&lt;&gt;"wait"),"AT",IF(AIH!$BB40="AI",IF(Sheet1!$D40&gt;AIH!$BA40+150,150,"wait"),0))</f>
        <v>0</v>
      </c>
      <c r="IQ39" s="10">
        <f>IF(AND(IQ38&gt;0,IQ38&lt;&gt;"wait"),"AT",IF(AIH!$BB40="AI",IF(Sheet1!$D40&gt;AIH!$BA40+200,200,"wait"),0))</f>
        <v>0</v>
      </c>
      <c r="IR39" s="10">
        <f>IF(AND(IR38&gt;0,IR38&lt;&gt;"wait"),"AT",IF(AIH!$BB40="AI",IF(Sheet1!$E40&lt;AIH!$BA40-50,50,"wait"),0))</f>
        <v>0</v>
      </c>
      <c r="IS39" s="10">
        <f>IF(AND(IS38&gt;0,IS38&lt;&gt;"wait"),"AT",IF(AIH!$BB40="AI",IF(Sheet1!$E40&lt;AIH!$BA40-100,100,"wait"),0))</f>
        <v>0</v>
      </c>
      <c r="IT39" s="10">
        <f>IF(AND(IT38&gt;0,IT38&lt;&gt;"wait"),"AT",IF(AIH!$BB40="AI",IF(Sheet1!$E40&lt;AIH!$BA40-150,150,"wait"),0))</f>
        <v>0</v>
      </c>
      <c r="IU39" s="10">
        <f>IF(AND(IU38&gt;0,IU38&lt;&gt;"wait"),"AT",IF(AIH!$BB40="AI",IF(Sheet1!$E40&lt;AIH!$BA40-200,200,"wait"),0))</f>
        <v>0</v>
      </c>
      <c r="IV39" s="10">
        <f t="shared" si="24"/>
        <v>0</v>
      </c>
      <c r="IX39" s="10">
        <f>IF(AND(IX38&gt;0,IX38&lt;&gt;"wait"),"AT",IF(AIH!$BD40="AI",IF(Sheet1!$D40&gt;AIH!$BC40+50,50,"wait"),0))</f>
        <v>0</v>
      </c>
      <c r="IY39" s="10">
        <f>IF(AND(IY38&gt;0,IY38&lt;&gt;"wait"),"AT",IF(AIH!$BD40="AI",IF(Sheet1!$D40&gt;AIH!$BC40+100,100,"wait"),0))</f>
        <v>0</v>
      </c>
      <c r="IZ39" s="10">
        <f>IF(AND(IZ38&gt;0,IZ38&lt;&gt;"wait"),"AT",IF(AIH!$BD40="AI",IF(Sheet1!$D40&gt;AIH!$BC40+150,150,"wait"),0))</f>
        <v>0</v>
      </c>
      <c r="JA39" s="10">
        <f>IF(AND(JA38&gt;0,JA38&lt;&gt;"wait"),"AT",IF(AIH!$BD40="AI",IF(Sheet1!$D40&gt;AIH!$BC40+200,200,"wait"),0))</f>
        <v>0</v>
      </c>
      <c r="JB39" s="10">
        <f>IF(AND(JB38&gt;0,JB38&lt;&gt;"wait"),"AT",IF(AIH!$BD40="AI",IF(Sheet1!$E40&lt;AIH!$BC40-50,50,"wait"),0))</f>
        <v>0</v>
      </c>
      <c r="JC39" s="10">
        <f>IF(AND(JC38&gt;0,JC38&lt;&gt;"wait"),"AT",IF(AIH!$BD40="AI",IF(Sheet1!$E40&lt;AIH!$BC40-100,100,"wait"),0))</f>
        <v>0</v>
      </c>
      <c r="JD39" s="10">
        <f>IF(AND(JD38&gt;0,JD38&lt;&gt;"wait"),"AT",IF(AIH!$BD40="AI",IF(Sheet1!$E40&lt;AIH!$BC40-150,150,"wait"),0))</f>
        <v>0</v>
      </c>
      <c r="JE39" s="10">
        <f>IF(AND(JE38&gt;0,JE38&lt;&gt;"wait"),"AT",IF(AIH!$BD40="AI",IF(Sheet1!$E40&lt;AIH!$BC40-200,200,"wait"),0))</f>
        <v>0</v>
      </c>
      <c r="JF39" s="10">
        <f t="shared" si="25"/>
        <v>0</v>
      </c>
      <c r="JH39" s="10">
        <f>IF(AND(JH38&gt;0,JH38&lt;&gt;"wait"),"AT",IF(AIH!$BF40="AI",IF(Sheet1!$D40&gt;AIH!$BE40+50,50,"wait"),0))</f>
        <v>0</v>
      </c>
      <c r="JI39" s="10">
        <f>IF(AND(JI38&gt;0,JI38&lt;&gt;"wait"),"AT",IF(AIH!$BF40="AI",IF(Sheet1!$D40&gt;AIH!$BE40+100,100,"wait"),0))</f>
        <v>0</v>
      </c>
      <c r="JJ39" s="10">
        <f>IF(AND(JJ38&gt;0,JJ38&lt;&gt;"wait"),"AT",IF(AIH!$BF40="AI",IF(Sheet1!$D40&gt;AIH!$BE40+150,150,"wait"),0))</f>
        <v>0</v>
      </c>
      <c r="JK39" s="10">
        <f>IF(AND(JK38&gt;0,JK38&lt;&gt;"wait"),"AT",IF(AIH!$BF40="AI",IF(Sheet1!$D40&gt;AIH!$BE40+200,200,"wait"),0))</f>
        <v>0</v>
      </c>
      <c r="JL39" s="10">
        <f>IF(AND(JL38&gt;0,JL38&lt;&gt;"wait"),"AT",IF(AIH!$BF40="AI",IF(Sheet1!$E40&lt;AIH!$BE40-50,50,"wait"),0))</f>
        <v>0</v>
      </c>
      <c r="JM39" s="10">
        <f>IF(AND(JM38&gt;0,JM38&lt;&gt;"wait"),"AT",IF(AIH!$BF40="AI",IF(Sheet1!$E40&lt;AIH!$BE40-100,100,"wait"),0))</f>
        <v>0</v>
      </c>
      <c r="JN39" s="10">
        <f>IF(AND(JN38&gt;0,JN38&lt;&gt;"wait"),"AT",IF(AIH!$BF40="AI",IF(Sheet1!$E40&lt;AIH!$BE40-150,150,"wait"),0))</f>
        <v>0</v>
      </c>
      <c r="JO39" s="10">
        <f>IF(AND(JO38&gt;0,JO38&lt;&gt;"wait"),"AT",IF(AIH!$BF40="AI",IF(Sheet1!$E40&lt;AIH!$BE40-200,200,"wait"),0))</f>
        <v>0</v>
      </c>
      <c r="JP39" s="10">
        <f t="shared" si="26"/>
        <v>0</v>
      </c>
      <c r="JR39" s="10">
        <f>IF(AND(JR38&gt;0,JR38&lt;&gt;"wait"),"AT",IF(AIH!$BH40="AI",IF(Sheet1!$D40&gt;AIH!$BG40+50,50,"wait"),0))</f>
        <v>0</v>
      </c>
      <c r="JS39" s="10">
        <f>IF(AND(JS38&gt;0,JS38&lt;&gt;"wait"),"AT",IF(AIH!$BH40="AI",IF(Sheet1!$D40&gt;AIH!$BG40+100,100,"wait"),0))</f>
        <v>0</v>
      </c>
      <c r="JT39" s="10">
        <f>IF(AND(JT38&gt;0,JT38&lt;&gt;"wait"),"AT",IF(AIH!$BH40="AI",IF(Sheet1!$D40&gt;AIH!$BG40+150,150,"wait"),0))</f>
        <v>0</v>
      </c>
      <c r="JU39" s="10">
        <f>IF(AND(JU38&gt;0,JU38&lt;&gt;"wait"),"AT",IF(AIH!$BH40="AI",IF(Sheet1!$D40&gt;AIH!$BG40+200,200,"wait"),0))</f>
        <v>0</v>
      </c>
      <c r="JV39" s="10">
        <f>IF(AND(JV38&gt;0,JV38&lt;&gt;"wait"),"AT",IF(AIH!$BH40="AI",IF(Sheet1!$E40&lt;AIH!$BG40-50,50,"wait"),0))</f>
        <v>0</v>
      </c>
      <c r="JW39" s="10">
        <f>IF(AND(JW38&gt;0,JW38&lt;&gt;"wait"),"AT",IF(AIH!$BH40="AI",IF(Sheet1!$E40&lt;AIH!$BG40-100,100,"wait"),0))</f>
        <v>0</v>
      </c>
      <c r="JX39" s="10">
        <f>IF(AND(JX38&gt;0,JX38&lt;&gt;"wait"),"AT",IF(AIH!$BH40="AI",IF(Sheet1!$E40&lt;AIH!$BG40-150,150,"wait"),0))</f>
        <v>0</v>
      </c>
      <c r="JY39" s="10">
        <f>IF(AND(JY38&gt;0,JY38&lt;&gt;"wait"),"AT",IF(AIH!$BH40="AI",IF(Sheet1!$E40&lt;AIH!$BG40-200,200,"wait"),0))</f>
        <v>0</v>
      </c>
      <c r="JZ39" s="10">
        <f t="shared" si="27"/>
        <v>0</v>
      </c>
      <c r="KB39" s="10">
        <f>IF(AND(KB38&gt;0,KB38&lt;&gt;"wait"),"AT",IF(AIH!$BJ40="AI",IF(Sheet1!$D40&gt;AIH!$BI40+50,50,"wait"),0))</f>
        <v>0</v>
      </c>
      <c r="KC39" s="10">
        <f>IF(AND(KC38&gt;0,KC38&lt;&gt;"wait"),"AT",IF(AIH!$BJ40="AI",IF(Sheet1!$D40&gt;AIH!$BI40+100,100,"wait"),0))</f>
        <v>0</v>
      </c>
      <c r="KD39" s="10">
        <f>IF(AND(KD38&gt;0,KD38&lt;&gt;"wait"),"AT",IF(AIH!$BJ40="AI",IF(Sheet1!$D40&gt;AIH!$BI40+150,150,"wait"),0))</f>
        <v>0</v>
      </c>
      <c r="KE39" s="10">
        <f>IF(AND(KE38&gt;0,KE38&lt;&gt;"wait"),"AT",IF(AIH!$BJ40="AI",IF(Sheet1!$D40&gt;AIH!$BI40+200,200,"wait"),0))</f>
        <v>0</v>
      </c>
      <c r="KF39" s="10">
        <f>IF(AND(KF38&gt;0,KF38&lt;&gt;"wait"),"AT",IF(AIH!$BJ40="AI",IF(Sheet1!$E40&lt;AIH!$BI40-50,50,"wait"),0))</f>
        <v>0</v>
      </c>
      <c r="KG39" s="10">
        <f>IF(AND(KG38&gt;0,KG38&lt;&gt;"wait"),"AT",IF(AIH!$BJ40="AI",IF(Sheet1!$E40&lt;AIH!$BI40-100,100,"wait"),0))</f>
        <v>0</v>
      </c>
      <c r="KH39" s="10">
        <f>IF(AND(KH38&gt;0,KH38&lt;&gt;"wait"),"AT",IF(AIH!$BJ40="AI",IF(Sheet1!$E40&lt;AIH!$BI40-150,150,"wait"),0))</f>
        <v>0</v>
      </c>
      <c r="KI39" s="10">
        <f>IF(AND(KI38&gt;0,KI38&lt;&gt;"wait"),"AT",IF(AIH!$BJ40="AI",IF(Sheet1!$E40&lt;AIH!$BI40-200,200,"wait"),0))</f>
        <v>0</v>
      </c>
      <c r="KJ39" s="10">
        <f t="shared" si="28"/>
        <v>0</v>
      </c>
      <c r="KL39" s="10">
        <f>IF(AND(KL38&gt;0,KL38&lt;&gt;"wait"),"AT",IF(AIH!$BL40="AI",IF(Sheet1!$D40&gt;AIH!$BK40+50,50,"wait"),0))</f>
        <v>0</v>
      </c>
      <c r="KM39" s="10">
        <f>IF(AND(KM38&gt;0,KM38&lt;&gt;"wait"),"AT",IF(AIH!$BL40="AI",IF(Sheet1!$D40&gt;AIH!$BK40+100,100,"wait"),0))</f>
        <v>0</v>
      </c>
      <c r="KN39" s="10">
        <f>IF(AND(KN38&gt;0,KN38&lt;&gt;"wait"),"AT",IF(AIH!$BL40="AI",IF(Sheet1!$D40&gt;AIH!$BK40+150,150,"wait"),0))</f>
        <v>0</v>
      </c>
      <c r="KO39" s="10">
        <f>IF(AND(KO38&gt;0,KO38&lt;&gt;"wait"),"AT",IF(AIH!$BL40="AI",IF(Sheet1!$D40&gt;AIH!$BK40+200,200,"wait"),0))</f>
        <v>0</v>
      </c>
      <c r="KP39" s="10">
        <f>IF(AND(KP38&gt;0,KP38&lt;&gt;"wait"),"AT",IF(AIH!$BL40="AI",IF(Sheet1!$E40&lt;AIH!$BK40-50,50,"wait"),0))</f>
        <v>0</v>
      </c>
      <c r="KQ39" s="10">
        <f>IF(AND(KQ38&gt;0,KQ38&lt;&gt;"wait"),"AT",IF(AIH!$BL40="AI",IF(Sheet1!$E40&lt;AIH!$BK40-100,100,"wait"),0))</f>
        <v>0</v>
      </c>
      <c r="KR39" s="10">
        <f>IF(AND(KR38&gt;0,KR38&lt;&gt;"wait"),"AT",IF(AIH!$BL40="AI",IF(Sheet1!$E40&lt;AIH!$BK40-150,150,"wait"),0))</f>
        <v>0</v>
      </c>
      <c r="KS39" s="10">
        <f>IF(AND(KS38&gt;0,KS38&lt;&gt;"wait"),"AT",IF(AIH!$BL40="AI",IF(Sheet1!$E40&lt;AIH!$BK40-200,200,"wait"),0))</f>
        <v>0</v>
      </c>
      <c r="KT39" s="10">
        <f t="shared" si="29"/>
        <v>0</v>
      </c>
      <c r="KV39" s="10">
        <f>IF(AND(KV38&gt;0,KV38&lt;&gt;"wait"),"AT",IF(AIH!$BN40="AI",IF(Sheet1!$D40&gt;AIH!$BM40+50,50,"wait"),0))</f>
        <v>0</v>
      </c>
      <c r="KW39" s="10">
        <f>IF(AND(KW38&gt;0,KW38&lt;&gt;"wait"),"AT",IF(AIH!$BN40="AI",IF(Sheet1!$D40&gt;AIH!$BM40+100,100,"wait"),0))</f>
        <v>0</v>
      </c>
      <c r="KX39" s="10">
        <f>IF(AND(KX38&gt;0,KX38&lt;&gt;"wait"),"AT",IF(AIH!$BN40="AI",IF(Sheet1!$D40&gt;AIH!$BM40+150,150,"wait"),0))</f>
        <v>0</v>
      </c>
      <c r="KY39" s="10">
        <f>IF(AND(KY38&gt;0,KY38&lt;&gt;"wait"),"AT",IF(AIH!$BN40="AI",IF(Sheet1!$D40&gt;AIH!$BM40+200,200,"wait"),0))</f>
        <v>0</v>
      </c>
      <c r="KZ39" s="10">
        <f>IF(AND(KZ38&gt;0,KZ38&lt;&gt;"wait"),"AT",IF(AIH!$BN40="AI",IF(Sheet1!$E40&lt;AIH!$BM40-50,50,"wait"),0))</f>
        <v>0</v>
      </c>
      <c r="LA39" s="10">
        <f>IF(AND(LA38&gt;0,LA38&lt;&gt;"wait"),"AT",IF(AIH!$BN40="AI",IF(Sheet1!$E40&lt;AIH!$BM40-100,100,"wait"),0))</f>
        <v>0</v>
      </c>
      <c r="LB39" s="10">
        <f>IF(AND(LB38&gt;0,LB38&lt;&gt;"wait"),"AT",IF(AIH!$BN40="AI",IF(Sheet1!$E40&lt;AIH!$BM40-150,150,"wait"),0))</f>
        <v>0</v>
      </c>
      <c r="LC39" s="10">
        <f>IF(AND(LC38&gt;0,LC38&lt;&gt;"wait"),"AT",IF(AIH!$BN40="AI",IF(Sheet1!$E40&lt;AIH!$BM40-200,200,"wait"),0))</f>
        <v>0</v>
      </c>
      <c r="LD39" s="10">
        <f t="shared" si="30"/>
        <v>0</v>
      </c>
      <c r="LF39" s="10">
        <f>IF(AND(LF38&gt;0,LF38&lt;&gt;"wait"),"AT",IF(AIH!$BP40="AI",IF(Sheet1!$D40&gt;AIH!$BO40+50,50,"wait"),0))</f>
        <v>0</v>
      </c>
      <c r="LG39" s="10">
        <f>IF(AND(LG38&gt;0,LG38&lt;&gt;"wait"),"AT",IF(AIH!$BP40="AI",IF(Sheet1!$D40&gt;AIH!$BO40+100,100,"wait"),0))</f>
        <v>0</v>
      </c>
      <c r="LH39" s="10">
        <f>IF(AND(LH38&gt;0,LH38&lt;&gt;"wait"),"AT",IF(AIH!$BP40="AI",IF(Sheet1!$D40&gt;AIH!$BO40+150,150,"wait"),0))</f>
        <v>0</v>
      </c>
      <c r="LI39" s="10">
        <f>IF(AND(LI38&gt;0,LI38&lt;&gt;"wait"),"AT",IF(AIH!$BP40="AI",IF(Sheet1!$D40&gt;AIH!$BO40+200,200,"wait"),0))</f>
        <v>0</v>
      </c>
      <c r="LJ39" s="10">
        <f>IF(AND(LJ38&gt;0,LJ38&lt;&gt;"wait"),"AT",IF(AIH!$BP40="AI",IF(Sheet1!$E40&lt;AIH!$BO40-50,50,"wait"),0))</f>
        <v>0</v>
      </c>
      <c r="LK39" s="10">
        <f>IF(AND(LK38&gt;0,LK38&lt;&gt;"wait"),"AT",IF(AIH!$BP40="AI",IF(Sheet1!$E40&lt;AIH!$BO40-100,100,"wait"),0))</f>
        <v>0</v>
      </c>
      <c r="LL39" s="10">
        <f>IF(AND(LL38&gt;0,LL38&lt;&gt;"wait"),"AT",IF(AIH!$BP40="AI",IF(Sheet1!$E40&lt;AIH!$BO40-150,150,"wait"),0))</f>
        <v>0</v>
      </c>
      <c r="LM39" s="10">
        <f>IF(AND(LM38&gt;0,LM38&lt;&gt;"wait"),"AT",IF(AIH!$BP40="AI",IF(Sheet1!$E40&lt;AIH!$BO40-200,200,"wait"),0))</f>
        <v>0</v>
      </c>
      <c r="LN39" s="10">
        <f t="shared" si="31"/>
        <v>0</v>
      </c>
      <c r="LP39" s="10">
        <f>IF(AND(LP38&gt;0,LP38&lt;&gt;"wait"),"AT",IF(AIH!$BR40="AI",IF(Sheet1!$D40&gt;AIH!$BQ40+50,50,"wait"),0))</f>
        <v>0</v>
      </c>
      <c r="LQ39" s="10">
        <f>IF(AND(LQ38&gt;0,LQ38&lt;&gt;"wait"),"AT",IF(AIH!$BR40="AI",IF(Sheet1!$D40&gt;AIH!$BQ40+100,100,"wait"),0))</f>
        <v>0</v>
      </c>
      <c r="LR39" s="10">
        <f>IF(AND(LR38&gt;0,LR38&lt;&gt;"wait"),"AT",IF(AIH!$BR40="AI",IF(Sheet1!$D40&gt;AIH!$BQ40+150,150,"wait"),0))</f>
        <v>0</v>
      </c>
      <c r="LS39" s="10">
        <f>IF(AND(LS38&gt;0,LS38&lt;&gt;"wait"),"AT",IF(AIH!$BR40="AI",IF(Sheet1!$D40&gt;AIH!$BQ40+200,200,"wait"),0))</f>
        <v>0</v>
      </c>
      <c r="LT39" s="10">
        <f>IF(AND(LT38&gt;0,LT38&lt;&gt;"wait"),"AT",IF(AIH!$BR40="AI",IF(Sheet1!$E40&lt;AIH!$BQ40-50,50,"wait"),0))</f>
        <v>0</v>
      </c>
      <c r="LU39" s="10">
        <f>IF(AND(LU38&gt;0,LU38&lt;&gt;"wait"),"AT",IF(AIH!$BR40="AI",IF(Sheet1!$E40&lt;AIH!$BQ40-100,100,"wait"),0))</f>
        <v>0</v>
      </c>
      <c r="LV39" s="10">
        <f>IF(AND(LV38&gt;0,LV38&lt;&gt;"wait"),"AT",IF(AIH!$BR40="AI",IF(Sheet1!$E40&lt;AIH!$BQ40-150,150,"wait"),0))</f>
        <v>0</v>
      </c>
      <c r="LW39" s="10">
        <f>IF(AND(LW38&gt;0,LW38&lt;&gt;"wait"),"AT",IF(AIH!$BR40="AI",IF(Sheet1!$E40&lt;AIH!$BQ40-200,200,"wait"),0))</f>
        <v>0</v>
      </c>
      <c r="LX39" s="10">
        <f t="shared" si="32"/>
        <v>0</v>
      </c>
    </row>
    <row r="40" spans="1:336" x14ac:dyDescent="0.3">
      <c r="A40" t="str">
        <f>Sheet1!B40</f>
        <v>03/01 09:53</v>
      </c>
      <c r="B40">
        <f>Sheet1!D40</f>
        <v>29173</v>
      </c>
      <c r="C40">
        <f>Sheet1!E40</f>
        <v>29121</v>
      </c>
      <c r="E40">
        <f>MAX($B40:$B$162)</f>
        <v>29293</v>
      </c>
      <c r="F40">
        <f>MIN($C40:$C$162)</f>
        <v>29062</v>
      </c>
      <c r="H40" s="8">
        <f>IF(AND(H39&gt;0,H39&lt;&gt;"wait"),"AT",IF(AIH!$D41="AI",IF(Sheet1!$D41&gt;AIH!$C41+50,50,"wait"),0))</f>
        <v>0</v>
      </c>
      <c r="I40" s="8">
        <f>IF(AND(I39&gt;0,I39&lt;&gt;"wait"),"AT",IF(AIH!$D41="AI",IF(Sheet1!$D41&gt;AIH!$C41+100,100,"wait"),0))</f>
        <v>0</v>
      </c>
      <c r="J40" s="8">
        <f>IF(AND(J39&gt;0,J39&lt;&gt;"wait"),"AT",IF(AIH!$D41="AI",IF(Sheet1!$D41&gt;AIH!$C41+150,150,"wait"),0))</f>
        <v>0</v>
      </c>
      <c r="K40" s="8">
        <f>IF(AND(K39&gt;0,K39&lt;&gt;"wait"),"AT",IF(AIH!$D41="AI",IF(Sheet1!$D41&gt;AIH!$C41+200,200,"wait"),0))</f>
        <v>0</v>
      </c>
      <c r="L40" s="8">
        <f>IF(AND(L39&gt;0,L39&lt;&gt;"wait"),"AT",IF(AIH!$D41="AI",IF(Sheet1!$E41&lt;AIH!$C41-50,50,"wait"),0))</f>
        <v>0</v>
      </c>
      <c r="M40" s="8">
        <f>IF(AND(M39&gt;0,M39&lt;&gt;"wait"),"AT",IF(AIH!$D41="AI",IF(Sheet1!$E41&lt;AIH!$C41-100,100,"wait"),0))</f>
        <v>0</v>
      </c>
      <c r="N40" s="8">
        <f>IF(AND(N39&gt;0,N39&lt;&gt;"wait"),"AT",IF(AIH!$D41="AI",IF(Sheet1!$E41&lt;AIH!$C41-150,150,"wait"),0))</f>
        <v>0</v>
      </c>
      <c r="O40" s="8">
        <f>IF(AND(O39&gt;0,O39&lt;&gt;"wait"),"AT",IF(AIH!$D41="AI",IF(Sheet1!$E41&lt;AIH!$C41-200,200,"wait"),0))</f>
        <v>0</v>
      </c>
      <c r="P40" s="8">
        <f t="shared" si="0"/>
        <v>0</v>
      </c>
      <c r="R40" s="8">
        <f>IF(AND(R39&gt;0,R39&lt;&gt;"wait"),"AT",IF(AIH!$F41="AI",IF(Sheet1!$D41&gt;AIH!$E41+50,50,"wait"),0))</f>
        <v>0</v>
      </c>
      <c r="S40" s="8">
        <f>IF(AND(S39&gt;0,S39&lt;&gt;"wait"),"AT",IF(AIH!$F41="AI",IF(Sheet1!$D41&gt;AIH!$E41+100,100,"wait"),0))</f>
        <v>0</v>
      </c>
      <c r="T40" s="8">
        <f>IF(AND(T39&gt;0,T39&lt;&gt;"wait"),"AT",IF(AIH!$F41="AI",IF(Sheet1!$D41&gt;AIH!$E41+150,150,"wait"),0))</f>
        <v>0</v>
      </c>
      <c r="U40" s="8">
        <f>IF(AND(U39&gt;0,U39&lt;&gt;"wait"),"AT",IF(AIH!$F41="AI",IF(Sheet1!$D41&gt;AIH!$E41+200,200,"wait"),0))</f>
        <v>0</v>
      </c>
      <c r="V40" s="8">
        <f>IF(AND(V39&gt;0,V39&lt;&gt;"wait"),"AT",IF(AIH!$F41="AI",IF(Sheet1!$E41&lt;AIH!$E41-50,50,"wait"),0))</f>
        <v>0</v>
      </c>
      <c r="W40" s="8">
        <f>IF(AND(W39&gt;0,W39&lt;&gt;"wait"),"AT",IF(AIH!$F41="AI",IF(Sheet1!$E41&lt;AIH!$E41-100,100,"wait"),0))</f>
        <v>0</v>
      </c>
      <c r="X40" s="8">
        <f>IF(AND(X39&gt;0,X39&lt;&gt;"wait"),"AT",IF(AIH!$F41="AI",IF(Sheet1!$E41&lt;AIH!$E41-150,150,"wait"),0))</f>
        <v>0</v>
      </c>
      <c r="Y40" s="8">
        <f>IF(AND(Y39&gt;0,Y39&lt;&gt;"wait"),"AT",IF(AIH!$F41="AI",IF(Sheet1!$E41&lt;AIH!$E41-200,200,"wait"),0))</f>
        <v>0</v>
      </c>
      <c r="Z40" s="8">
        <f t="shared" si="1"/>
        <v>0</v>
      </c>
      <c r="AB40" s="8">
        <f>IF(AND(AB39&gt;0,AB39&lt;&gt;"wait"),"AT",IF(AIH!$H41="AI",IF(Sheet1!$D41&gt;AIH!$G41+50,50,"wait"),0))</f>
        <v>0</v>
      </c>
      <c r="AC40" s="8">
        <f>IF(AND(AC39&gt;0,AC39&lt;&gt;"wait"),"AT",IF(AIH!$H41="AI",IF(Sheet1!$D41&gt;AIH!$G41+100,100,"wait"),0))</f>
        <v>0</v>
      </c>
      <c r="AD40" s="8">
        <f>IF(AND(AD39&gt;0,AD39&lt;&gt;"wait"),"AT",IF(AIH!$H41="AI",IF(Sheet1!$D41&gt;AIH!$G41+150,150,"wait"),0))</f>
        <v>0</v>
      </c>
      <c r="AE40" s="8">
        <f>IF(AND(AE39&gt;0,AE39&lt;&gt;"wait"),"AT",IF(AIH!$H41="AI",IF(Sheet1!$D41&gt;AIH!$G41+200,200,"wait"),0))</f>
        <v>0</v>
      </c>
      <c r="AF40" s="8">
        <f>IF(AND(AF39&gt;0,AF39&lt;&gt;"wait"),"AT",IF(AIH!$H41="AI",IF(Sheet1!$E41&lt;AIH!$G41-50,50,"wait"),0))</f>
        <v>0</v>
      </c>
      <c r="AG40" s="8">
        <f>IF(AND(AG39&gt;0,AG39&lt;&gt;"wait"),"AT",IF(AIH!$H41="AI",IF(Sheet1!$E41&lt;AIH!$G41-100,100,"wait"),0))</f>
        <v>0</v>
      </c>
      <c r="AH40" s="8">
        <f>IF(AND(AH39&gt;0,AH39&lt;&gt;"wait"),"AT",IF(AIH!$H41="AI",IF(Sheet1!$E41&lt;AIH!$G41-150,150,"wait"),0))</f>
        <v>0</v>
      </c>
      <c r="AI40" s="8">
        <f>IF(AND(AI39&gt;0,AI39&lt;&gt;"wait"),"AT",IF(AIH!$H41="AI",IF(Sheet1!$E41&lt;AIH!$G41-200,200,"wait"),0))</f>
        <v>0</v>
      </c>
      <c r="AJ40" s="8">
        <f t="shared" si="2"/>
        <v>0</v>
      </c>
      <c r="AL40" s="8">
        <f>IF(AND(AL39&gt;0,AL39&lt;&gt;"wait"),"AT",IF(AIH!$J41="AI",IF(Sheet1!$D41&gt;AIH!$I41+50,50,"wait"),0))</f>
        <v>0</v>
      </c>
      <c r="AM40" s="8">
        <f>IF(AND(AM39&gt;0,AM39&lt;&gt;"wait"),"AT",IF(AIH!$J41="AI",IF(Sheet1!$D41&gt;AIH!$I41+100,100,"wait"),0))</f>
        <v>0</v>
      </c>
      <c r="AN40" s="8">
        <f>IF(AND(AN39&gt;0,AN39&lt;&gt;"wait"),"AT",IF(AIH!$J41="AI",IF(Sheet1!$D41&gt;AIH!$I41+150,150,"wait"),0))</f>
        <v>0</v>
      </c>
      <c r="AO40" s="8">
        <f>IF(AND(AO39&gt;0,AO39&lt;&gt;"wait"),"AT",IF(AIH!$J41="AI",IF(Sheet1!$D41&gt;AIH!$I41+200,200,"wait"),0))</f>
        <v>0</v>
      </c>
      <c r="AP40" s="8">
        <f>IF(AND(AP39&gt;0,AP39&lt;&gt;"wait"),"AT",IF(AIH!$J41="AI",IF(Sheet1!$E41&lt;AIH!$I41-50,50,"wait"),0))</f>
        <v>0</v>
      </c>
      <c r="AQ40" s="8">
        <f>IF(AND(AQ39&gt;0,AQ39&lt;&gt;"wait"),"AT",IF(AIH!$J41="AI",IF(Sheet1!$E41&lt;AIH!$I41-100,100,"wait"),0))</f>
        <v>0</v>
      </c>
      <c r="AR40" s="8">
        <f>IF(AND(AR39&gt;0,AR39&lt;&gt;"wait"),"AT",IF(AIH!$J41="AI",IF(Sheet1!$E41&lt;AIH!$I41-150,150,"wait"),0))</f>
        <v>0</v>
      </c>
      <c r="AS40" s="8">
        <f>IF(AND(AS39&gt;0,AS39&lt;&gt;"wait"),"AT",IF(AIH!$J41="AI",IF(Sheet1!$E41&lt;AIH!$I41-200,200,"wait"),0))</f>
        <v>0</v>
      </c>
      <c r="AT40" s="8">
        <f t="shared" si="3"/>
        <v>0</v>
      </c>
      <c r="AU40" s="8"/>
      <c r="AV40" s="8">
        <f>IF(AND(AV39&gt;0,AV39&lt;&gt;"wait"),"AT",IF(AIH!$L41="AI",IF(Sheet1!$D41&gt;AIH!$K41+50,50,"wait"),0))</f>
        <v>0</v>
      </c>
      <c r="AW40" s="8">
        <f>IF(AND(AW39&gt;0,AW39&lt;&gt;"wait"),"AT",IF(AIH!$L41="AI",IF(Sheet1!$D41&gt;AIH!$K41+100,100,"wait"),0))</f>
        <v>0</v>
      </c>
      <c r="AX40" s="8">
        <f>IF(AND(AX39&gt;0,AX39&lt;&gt;"wait"),"AT",IF(AIH!$L41="AI",IF(Sheet1!$D41&gt;AIH!$K41+150,150,"wait"),0))</f>
        <v>0</v>
      </c>
      <c r="AY40" s="8">
        <f>IF(AND(AY39&gt;0,AY39&lt;&gt;"wait"),"AT",IF(AIH!$L41="AI",IF(Sheet1!$D41&gt;AIH!$K41+200,200,"wait"),0))</f>
        <v>0</v>
      </c>
      <c r="AZ40" s="8">
        <f>IF(AND(AZ39&gt;0,AZ39&lt;&gt;"wait"),"AT",IF(AIH!$L41="AI",IF(Sheet1!$E41&lt;AIH!$K41-50,50,"wait"),0))</f>
        <v>0</v>
      </c>
      <c r="BA40" s="8">
        <f>IF(AND(BA39&gt;0,BA39&lt;&gt;"wait"),"AT",IF(AIH!$L41="AI",IF(Sheet1!$E41&lt;AIH!$K41-100,100,"wait"),0))</f>
        <v>0</v>
      </c>
      <c r="BB40" s="8">
        <f>IF(AND(BB39&gt;0,BB39&lt;&gt;"wait"),"AT",IF(AIH!$L41="AI",IF(Sheet1!$E41&lt;AIH!$K41-150,150,"wait"),0))</f>
        <v>0</v>
      </c>
      <c r="BC40" s="8">
        <f>IF(AND(BC39&gt;0,BC39&lt;&gt;"wait"),"AT",IF(AIH!$L41="AI",IF(Sheet1!$E41&lt;AIH!$K41-200,200,"wait"),0))</f>
        <v>0</v>
      </c>
      <c r="BD40" s="8">
        <f t="shared" si="4"/>
        <v>0</v>
      </c>
      <c r="BE40" s="8"/>
      <c r="BF40" s="8">
        <f>IF(AND(BF39&gt;0,BF39&lt;&gt;"wait"),"AT",IF(AIH!$N41="AI",IF(Sheet1!$D41&gt;AIH!$M41+50,50,"wait"),0))</f>
        <v>0</v>
      </c>
      <c r="BG40" s="8">
        <f>IF(AND(BG39&gt;0,BG39&lt;&gt;"wait"),"AT",IF(AIH!$N41="AI",IF(Sheet1!$D41&gt;AIH!$M41+100,100,"wait"),0))</f>
        <v>0</v>
      </c>
      <c r="BH40" s="8">
        <f>IF(AND(BH39&gt;0,BH39&lt;&gt;"wait"),"AT",IF(AIH!$N41="AI",IF(Sheet1!$D41&gt;AIH!$M41+150,150,"wait"),0))</f>
        <v>0</v>
      </c>
      <c r="BI40" s="8">
        <f>IF(AND(BI39&gt;0,BI39&lt;&gt;"wait"),"AT",IF(AIH!$N41="AI",IF(Sheet1!$D41&gt;AIH!$M41+200,200,"wait"),0))</f>
        <v>0</v>
      </c>
      <c r="BJ40" s="8">
        <f>IF(AND(BJ39&gt;0,BJ39&lt;&gt;"wait"),"AT",IF(AIH!$N41="AI",IF(Sheet1!$E41&lt;AIH!$M41-50,50,"wait"),0))</f>
        <v>0</v>
      </c>
      <c r="BK40" s="8">
        <f>IF(AND(BK39&gt;0,BK39&lt;&gt;"wait"),"AT",IF(AIH!$N41="AI",IF(Sheet1!$E41&lt;AIH!$M41-100,100,"wait"),0))</f>
        <v>0</v>
      </c>
      <c r="BL40" s="8">
        <f>IF(AND(BL39&gt;0,BL39&lt;&gt;"wait"),"AT",IF(AIH!$N41="AI",IF(Sheet1!$E41&lt;AIH!$M41-150,150,"wait"),0))</f>
        <v>0</v>
      </c>
      <c r="BM40" s="8">
        <f>IF(AND(BM39&gt;0,BM39&lt;&gt;"wait"),"AT",IF(AIH!$N41="AI",IF(Sheet1!$E41&lt;AIH!$M41-200,200,"wait"),0))</f>
        <v>0</v>
      </c>
      <c r="BN40" s="8">
        <f t="shared" si="5"/>
        <v>0</v>
      </c>
      <c r="BO40" s="8"/>
      <c r="BP40" s="8">
        <f>IF(AND(BP39&gt;0,BP39&lt;&gt;"wait"),"AT",IF(AIH!$P41="AI",IF(Sheet1!$D41&gt;AIH!$O41+50,50,"wait"),0))</f>
        <v>0</v>
      </c>
      <c r="BQ40" s="8">
        <f>IF(AND(BQ39&gt;0,BQ39&lt;&gt;"wait"),"AT",IF(AIH!$P41="AI",IF(Sheet1!$D41&gt;AIH!$O41+100,100,"wait"),0))</f>
        <v>0</v>
      </c>
      <c r="BR40" s="8">
        <f>IF(AND(BR39&gt;0,BR39&lt;&gt;"wait"),"AT",IF(AIH!$P41="AI",IF(Sheet1!$D41&gt;AIH!$O41+150,150,"wait"),0))</f>
        <v>0</v>
      </c>
      <c r="BS40" s="8">
        <f>IF(AND(BS39&gt;0,BS39&lt;&gt;"wait"),"AT",IF(AIH!$P41="AI",IF(Sheet1!$D41&gt;AIH!$O41+200,200,"wait"),0))</f>
        <v>0</v>
      </c>
      <c r="BT40" s="8">
        <f>IF(AND(BT39&gt;0,BT39&lt;&gt;"wait"),"AT",IF(AIH!$P41="AI",IF(Sheet1!$E41&lt;AIH!$O41-50,50,"wait"),0))</f>
        <v>0</v>
      </c>
      <c r="BU40" s="8">
        <f>IF(AND(BU39&gt;0,BU39&lt;&gt;"wait"),"AT",IF(AIH!$P41="AI",IF(Sheet1!$E41&lt;AIH!$O41-100,100,"wait"),0))</f>
        <v>0</v>
      </c>
      <c r="BV40" s="8">
        <f>IF(AND(BV39&gt;0,BV39&lt;&gt;"wait"),"AT",IF(AIH!$P41="AI",IF(Sheet1!$E41&lt;AIH!$O41-150,150,"wait"),0))</f>
        <v>0</v>
      </c>
      <c r="BW40" s="8">
        <f>IF(AND(BW39&gt;0,BW39&lt;&gt;"wait"),"AT",IF(AIH!$P41="AI",IF(Sheet1!$E41&lt;AIH!$O41-200,200,"wait"),0))</f>
        <v>0</v>
      </c>
      <c r="BX40" s="8">
        <f t="shared" si="6"/>
        <v>0</v>
      </c>
      <c r="BY40" s="8"/>
      <c r="BZ40" s="8">
        <f>IF(AND(BZ39&gt;0,BZ39&lt;&gt;"wait"),"AT",IF(AIH!$R41="AI",IF(Sheet1!$D41&gt;AIH!$Q41+50,50,"wait"),0))</f>
        <v>0</v>
      </c>
      <c r="CA40" s="8">
        <f>IF(AND(CA39&gt;0,CA39&lt;&gt;"wait"),"AT",IF(AIH!$R41="AI",IF(Sheet1!$D41&gt;AIH!$Q41+100,100,"wait"),0))</f>
        <v>0</v>
      </c>
      <c r="CB40" s="8">
        <f>IF(AND(CB39&gt;0,CB39&lt;&gt;"wait"),"AT",IF(AIH!$R41="AI",IF(Sheet1!$D41&gt;AIH!$Q41+150,150,"wait"),0))</f>
        <v>0</v>
      </c>
      <c r="CC40" s="8">
        <f>IF(AND(CC39&gt;0,CC39&lt;&gt;"wait"),"AT",IF(AIH!$R41="AI",IF(Sheet1!$D41&gt;AIH!$Q41+200,200,"wait"),0))</f>
        <v>0</v>
      </c>
      <c r="CD40" s="8">
        <f>IF(AND(CD39&gt;0,CD39&lt;&gt;"wait"),"AT",IF(AIH!$R41="AI",IF(Sheet1!$E41&lt;AIH!$Q41-50,50,"wait"),0))</f>
        <v>0</v>
      </c>
      <c r="CE40" s="8">
        <f>IF(AND(CE39&gt;0,CE39&lt;&gt;"wait"),"AT",IF(AIH!$R41="AI",IF(Sheet1!$E41&lt;AIH!$Q41-100,100,"wait"),0))</f>
        <v>0</v>
      </c>
      <c r="CF40" s="8">
        <f>IF(AND(CF39&gt;0,CF39&lt;&gt;"wait"),"AT",IF(AIH!$R41="AI",IF(Sheet1!$E41&lt;AIH!$Q41-150,150,"wait"),0))</f>
        <v>0</v>
      </c>
      <c r="CG40" s="8">
        <f>IF(AND(CG39&gt;0,CG39&lt;&gt;"wait"),"AT",IF(AIH!$R41="AI",IF(Sheet1!$E41&lt;AIH!$Q41-200,200,"wait"),0))</f>
        <v>0</v>
      </c>
      <c r="CH40" s="8">
        <f t="shared" si="7"/>
        <v>0</v>
      </c>
      <c r="CI40" s="8"/>
      <c r="CJ40" s="8">
        <f>IF(AND(CJ39&gt;0,CJ39&lt;&gt;"wait"),"AT",IF(AIH!$T41="AI",IF(Sheet1!$D41&gt;AIH!$S41+50,50,"wait"),0))</f>
        <v>0</v>
      </c>
      <c r="CK40" s="8">
        <f>IF(AND(CK39&gt;0,CK39&lt;&gt;"wait"),"AT",IF(AIH!$T41="AI",IF(Sheet1!$D41&gt;AIH!$S41+100,100,"wait"),0))</f>
        <v>0</v>
      </c>
      <c r="CL40" s="8">
        <f>IF(AND(CL39&gt;0,CL39&lt;&gt;"wait"),"AT",IF(AIH!$T41="AI",IF(Sheet1!$D41&gt;AIH!$S41+150,150,"wait"),0))</f>
        <v>0</v>
      </c>
      <c r="CM40" s="8">
        <f>IF(AND(CM39&gt;0,CM39&lt;&gt;"wait"),"AT",IF(AIH!$T41="AI",IF(Sheet1!$D41&gt;AIH!$S41+200,200,"wait"),0))</f>
        <v>0</v>
      </c>
      <c r="CN40" s="8">
        <f>IF(AND(CN39&gt;0,CN39&lt;&gt;"wait"),"AT",IF(AIH!$T41="AI",IF(Sheet1!$E41&lt;AIH!$S41-50,50,"wait"),0))</f>
        <v>0</v>
      </c>
      <c r="CO40" s="8">
        <f>IF(AND(CO39&gt;0,CO39&lt;&gt;"wait"),"AT",IF(AIH!$T41="AI",IF(Sheet1!$E41&lt;AIH!$S41-100,100,"wait"),0))</f>
        <v>0</v>
      </c>
      <c r="CP40" s="8">
        <f>IF(AND(CP39&gt;0,CP39&lt;&gt;"wait"),"AT",IF(AIH!$T41="AI",IF(Sheet1!$E41&lt;AIH!$S41-150,150,"wait"),0))</f>
        <v>0</v>
      </c>
      <c r="CQ40" s="8">
        <f>IF(AND(CQ39&gt;0,CQ39&lt;&gt;"wait"),"AT",IF(AIH!$T41="AI",IF(Sheet1!$E41&lt;AIH!$S41-200,200,"wait"),0))</f>
        <v>0</v>
      </c>
      <c r="CR40" s="8">
        <f t="shared" si="8"/>
        <v>0</v>
      </c>
      <c r="CS40" s="8"/>
      <c r="CT40" s="8">
        <f>IF(AND(CT39&gt;0,CT39&lt;&gt;"wait"),"AT",IF(AIH!$V41="AI",IF(Sheet1!$D41&gt;AIH!$U41+50,50,"wait"),0))</f>
        <v>0</v>
      </c>
      <c r="CU40" s="8">
        <f>IF(AND(CU39&gt;0,CU39&lt;&gt;"wait"),"AT",IF(AIH!$V41="AI",IF(Sheet1!$D41&gt;AIH!$U41+100,100,"wait"),0))</f>
        <v>0</v>
      </c>
      <c r="CV40" s="8">
        <f>IF(AND(CV39&gt;0,CV39&lt;&gt;"wait"),"AT",IF(AIH!$V41="AI",IF(Sheet1!$D41&gt;AIH!$U41+150,150,"wait"),0))</f>
        <v>0</v>
      </c>
      <c r="CW40" s="8">
        <f>IF(AND(CW39&gt;0,CW39&lt;&gt;"wait"),"AT",IF(AIH!$V41="AI",IF(Sheet1!$D41&gt;AIH!$U41+200,200,"wait"),0))</f>
        <v>0</v>
      </c>
      <c r="CX40" s="8">
        <f>IF(AND(CX39&gt;0,CX39&lt;&gt;"wait"),"AT",IF(AIH!$V41="AI",IF(Sheet1!$E41&lt;AIH!$U41-50,50,"wait"),0))</f>
        <v>0</v>
      </c>
      <c r="CY40" s="8">
        <f>IF(AND(CY39&gt;0,CY39&lt;&gt;"wait"),"AT",IF(AIH!$V41="AI",IF(Sheet1!$E41&lt;AIH!$U41-100,100,"wait"),0))</f>
        <v>0</v>
      </c>
      <c r="CZ40" s="8">
        <f>IF(AND(CZ39&gt;0,CZ39&lt;&gt;"wait"),"AT",IF(AIH!$V41="AI",IF(Sheet1!$E41&lt;AIH!$U41-150,150,"wait"),0))</f>
        <v>0</v>
      </c>
      <c r="DA40" s="8">
        <f>IF(AND(DA39&gt;0,DA39&lt;&gt;"wait"),"AT",IF(AIH!$V41="AI",IF(Sheet1!$E41&lt;AIH!$U41-200,200,"wait"),0))</f>
        <v>0</v>
      </c>
      <c r="DB40" s="8">
        <f t="shared" si="9"/>
        <v>0</v>
      </c>
      <c r="DC40" s="8"/>
      <c r="DD40" s="8">
        <f>IF(AND(DD39&gt;0,DD39&lt;&gt;"wait"),"AT",IF(AIH!$X41="AI",IF(Sheet1!$D41&gt;AIH!$W41+50,50,"wait"),0))</f>
        <v>0</v>
      </c>
      <c r="DE40" s="8">
        <f>IF(AND(DE39&gt;0,DE39&lt;&gt;"wait"),"AT",IF(AIH!$X41="AI",IF(Sheet1!$D41&gt;AIH!$W41+100,100,"wait"),0))</f>
        <v>0</v>
      </c>
      <c r="DF40" s="8">
        <f>IF(AND(DF39&gt;0,DF39&lt;&gt;"wait"),"AT",IF(AIH!$X41="AI",IF(Sheet1!$D41&gt;AIH!$W41+150,150,"wait"),0))</f>
        <v>0</v>
      </c>
      <c r="DG40" s="8">
        <f>IF(AND(DG39&gt;0,DG39&lt;&gt;"wait"),"AT",IF(AIH!$X41="AI",IF(Sheet1!$D41&gt;AIH!$W41+200,200,"wait"),0))</f>
        <v>0</v>
      </c>
      <c r="DH40" s="8">
        <f>IF(AND(DH39&gt;0,DH39&lt;&gt;"wait"),"AT",IF(AIH!$X41="AI",IF(Sheet1!$E41&lt;AIH!$W41-50,50,"wait"),0))</f>
        <v>0</v>
      </c>
      <c r="DI40" s="8">
        <f>IF(AND(DI39&gt;0,DI39&lt;&gt;"wait"),"AT",IF(AIH!$X41="AI",IF(Sheet1!$E41&lt;AIH!$W41-100,100,"wait"),0))</f>
        <v>0</v>
      </c>
      <c r="DJ40" s="8">
        <f>IF(AND(DJ39&gt;0,DJ39&lt;&gt;"wait"),"AT",IF(AIH!$X41="AI",IF(Sheet1!$E41&lt;AIH!$W41-150,150,"wait"),0))</f>
        <v>0</v>
      </c>
      <c r="DK40" s="8">
        <f>IF(AND(DK39&gt;0,DK39&lt;&gt;"wait"),"AT",IF(AIH!$X41="AI",IF(Sheet1!$E41&lt;AIH!$W41-200,200,"wait"),0))</f>
        <v>0</v>
      </c>
      <c r="DL40" s="8">
        <f t="shared" si="10"/>
        <v>0</v>
      </c>
      <c r="DN40" s="10">
        <f>IF(AND(DN39&gt;0,DN39&lt;&gt;"wait"),"AT",IF(AIH!$AA41="AI",IF(Sheet1!$D41&gt;AIH!$Z41+50,50,"wait"),0))</f>
        <v>0</v>
      </c>
      <c r="DO40" s="10">
        <f>IF(AND(DO39&gt;0,DO39&lt;&gt;"wait"),"AT",IF(AIH!$AA41="AI",IF(Sheet1!$D41&gt;AIH!$Z41+100,100,"wait"),0))</f>
        <v>0</v>
      </c>
      <c r="DP40" s="10">
        <f>IF(AND(DP39&gt;0,DP39&lt;&gt;"wait"),"AT",IF(AIH!$AA41="AI",IF(Sheet1!$D41&gt;AIH!$Z41+150,150,"wait"),0))</f>
        <v>0</v>
      </c>
      <c r="DQ40" s="10">
        <f>IF(AND(DQ39&gt;0,DQ39&lt;&gt;"wait"),"AT",IF(AIH!$AA41="AI",IF(Sheet1!$D41&gt;AIH!$Z41+200,200,"wait"),0))</f>
        <v>0</v>
      </c>
      <c r="DR40" s="10">
        <f>IF(AND(DR39&gt;0,DR39&lt;&gt;"wait"),"AT",IF(AIH!$AA41="AI",IF(Sheet1!$E41&lt;AIH!$Z41-50,50,"wait"),0))</f>
        <v>0</v>
      </c>
      <c r="DS40" s="10">
        <f>IF(AND(DS39&gt;0,DS39&lt;&gt;"wait"),"AT",IF(AIH!$AA41="AI",IF(Sheet1!$E41&lt;AIH!$Z41-100,100,"wait"),0))</f>
        <v>0</v>
      </c>
      <c r="DT40" s="10">
        <f>IF(AND(DT39&gt;0,DT39&lt;&gt;"wait"),"AT",IF(AIH!$AA41="AI",IF(Sheet1!$E41&lt;AIH!$Z41-150,150,"wait"),0))</f>
        <v>0</v>
      </c>
      <c r="DU40" s="10">
        <f>IF(AND(DU39&gt;0,DU39&lt;&gt;"wait"),"AT",IF(AIH!$AA41="AI",IF(Sheet1!$E41&lt;AIH!$Z41-200,200,"wait"),0))</f>
        <v>0</v>
      </c>
      <c r="DV40" s="10">
        <f t="shared" si="11"/>
        <v>0</v>
      </c>
      <c r="DX40" s="10">
        <f>IF(AND(DX39&gt;0,DX39&lt;&gt;"wait"),"AT",IF(AIH!$AC41="AI",IF(Sheet1!$D41&gt;AIH!$AB41+50,50,"wait"),0))</f>
        <v>0</v>
      </c>
      <c r="DY40" s="10">
        <f>IF(AND(DY39&gt;0,DY39&lt;&gt;"wait"),"AT",IF(AIH!$AC41="AI",IF(Sheet1!$D41&gt;AIH!$AB41+100,100,"wait"),0))</f>
        <v>0</v>
      </c>
      <c r="DZ40" s="10">
        <f>IF(AND(DZ39&gt;0,DZ39&lt;&gt;"wait"),"AT",IF(AIH!$AC41="AI",IF(Sheet1!$D41&gt;AIH!$AB41+150,150,"wait"),0))</f>
        <v>0</v>
      </c>
      <c r="EA40" s="10">
        <f>IF(AND(EA39&gt;0,EA39&lt;&gt;"wait"),"AT",IF(AIH!$AC41="AI",IF(Sheet1!$D41&gt;AIH!$AB41+200,200,"wait"),0))</f>
        <v>0</v>
      </c>
      <c r="EB40" s="10">
        <f>IF(AND(EB39&gt;0,EB39&lt;&gt;"wait"),"AT",IF(AIH!$AC41="AI",IF(Sheet1!$E41&lt;AIH!$AB41-50,50,"wait"),0))</f>
        <v>0</v>
      </c>
      <c r="EC40" s="10">
        <f>IF(AND(EC39&gt;0,EC39&lt;&gt;"wait"),"AT",IF(AIH!$AC41="AI",IF(Sheet1!$E41&lt;AIH!$AB41-100,100,"wait"),0))</f>
        <v>0</v>
      </c>
      <c r="ED40" s="10">
        <f>IF(AND(ED39&gt;0,ED39&lt;&gt;"wait"),"AT",IF(AIH!$AC41="AI",IF(Sheet1!$E41&lt;AIH!$AB41-150,150,"wait"),0))</f>
        <v>0</v>
      </c>
      <c r="EE40" s="10">
        <f>IF(AND(EE39&gt;0,EE39&lt;&gt;"wait"),"AT",IF(AIH!$AC41="AI",IF(Sheet1!$E41&lt;AIH!$AB41-200,200,"wait"),0))</f>
        <v>0</v>
      </c>
      <c r="EF40" s="10">
        <f t="shared" si="12"/>
        <v>0</v>
      </c>
      <c r="EH40" s="10">
        <f>IF(AND(EH39&gt;0,EH39&lt;&gt;"wait"),"AT",IF(AIH!$AE41="AI",IF(Sheet1!$D41&gt;AIH!$AD41+50,50,"wait"),0))</f>
        <v>0</v>
      </c>
      <c r="EI40" s="10">
        <f>IF(AND(EI39&gt;0,EI39&lt;&gt;"wait"),"AT",IF(AIH!$AE41="AI",IF(Sheet1!$D41&gt;AIH!$AD41+100,100,"wait"),0))</f>
        <v>0</v>
      </c>
      <c r="EJ40" s="10">
        <f>IF(AND(EJ39&gt;0,EJ39&lt;&gt;"wait"),"AT",IF(AIH!$AE41="AI",IF(Sheet1!$D41&gt;AIH!$AD41+150,150,"wait"),0))</f>
        <v>0</v>
      </c>
      <c r="EK40" s="10">
        <f>IF(AND(EK39&gt;0,EK39&lt;&gt;"wait"),"AT",IF(AIH!$AE41="AI",IF(Sheet1!$D41&gt;AIH!$AD41+200,200,"wait"),0))</f>
        <v>0</v>
      </c>
      <c r="EL40" s="10">
        <f>IF(AND(EL39&gt;0,EL39&lt;&gt;"wait"),"AT",IF(AIH!$AE41="AI",IF(Sheet1!$E41&lt;AIH!$AD41-50,50,"wait"),0))</f>
        <v>0</v>
      </c>
      <c r="EM40" s="10">
        <f>IF(AND(EM39&gt;0,EM39&lt;&gt;"wait"),"AT",IF(AIH!$AE41="AI",IF(Sheet1!$E41&lt;AIH!$AD41-100,100,"wait"),0))</f>
        <v>0</v>
      </c>
      <c r="EN40" s="10">
        <f>IF(AND(EN39&gt;0,EN39&lt;&gt;"wait"),"AT",IF(AIH!$AE41="AI",IF(Sheet1!$E41&lt;AIH!$AD41-150,150,"wait"),0))</f>
        <v>0</v>
      </c>
      <c r="EO40" s="10">
        <f>IF(AND(EO39&gt;0,EO39&lt;&gt;"wait"),"AT",IF(AIH!$AE41="AI",IF(Sheet1!$E41&lt;AIH!$AD41-200,200,"wait"),0))</f>
        <v>0</v>
      </c>
      <c r="EP40" s="10">
        <f t="shared" si="13"/>
        <v>0</v>
      </c>
      <c r="ER40" s="10">
        <f>IF(AND(ER39&gt;0,ER39&lt;&gt;"wait"),"AT",IF(AIH!$AG41="AI",IF(Sheet1!$D41&gt;AIH!$AF41+50,50,"wait"),0))</f>
        <v>0</v>
      </c>
      <c r="ES40" s="10">
        <f>IF(AND(ES39&gt;0,ES39&lt;&gt;"wait"),"AT",IF(AIH!$AG41="AI",IF(Sheet1!$D41&gt;AIH!$AF41+100,100,"wait"),0))</f>
        <v>0</v>
      </c>
      <c r="ET40" s="10">
        <f>IF(AND(ET39&gt;0,ET39&lt;&gt;"wait"),"AT",IF(AIH!$AG41="AI",IF(Sheet1!$D41&gt;AIH!$AF41+150,150,"wait"),0))</f>
        <v>0</v>
      </c>
      <c r="EU40" s="10">
        <f>IF(AND(EU39&gt;0,EU39&lt;&gt;"wait"),"AT",IF(AIH!$AG41="AI",IF(Sheet1!$D41&gt;AIH!$AF41+200,200,"wait"),0))</f>
        <v>0</v>
      </c>
      <c r="EV40" s="10">
        <f>IF(AND(EV39&gt;0,EV39&lt;&gt;"wait"),"AT",IF(AIH!$AG41="AI",IF(Sheet1!$E41&lt;AIH!$AF41-50,50,"wait"),0))</f>
        <v>0</v>
      </c>
      <c r="EW40" s="10">
        <f>IF(AND(EW39&gt;0,EW39&lt;&gt;"wait"),"AT",IF(AIH!$AG41="AI",IF(Sheet1!$E41&lt;AIH!$AF41-100,100,"wait"),0))</f>
        <v>0</v>
      </c>
      <c r="EX40" s="10">
        <f>IF(AND(EX39&gt;0,EX39&lt;&gt;"wait"),"AT",IF(AIH!$AG41="AI",IF(Sheet1!$E41&lt;AIH!$AF41-150,150,"wait"),0))</f>
        <v>0</v>
      </c>
      <c r="EY40" s="10">
        <f>IF(AND(EY39&gt;0,EY39&lt;&gt;"wait"),"AT",IF(AIH!$AG41="AI",IF(Sheet1!$E41&lt;AIH!$AF41-200,200,"wait"),0))</f>
        <v>0</v>
      </c>
      <c r="EZ40" s="10">
        <f t="shared" si="14"/>
        <v>0</v>
      </c>
      <c r="FB40" s="10">
        <f>IF(AND(FB39&gt;0,FB39&lt;&gt;"wait"),"AT",IF(AIH!$AI41="AI",IF(Sheet1!$D41&gt;AIH!$AH41+50,50,"wait"),0))</f>
        <v>0</v>
      </c>
      <c r="FC40" s="10">
        <f>IF(AND(FC39&gt;0,FC39&lt;&gt;"wait"),"AT",IF(AIH!$AI41="AI",IF(Sheet1!$D41&gt;AIH!$AH41+100,100,"wait"),0))</f>
        <v>0</v>
      </c>
      <c r="FD40" s="10">
        <f>IF(AND(FD39&gt;0,FD39&lt;&gt;"wait"),"AT",IF(AIH!$AI41="AI",IF(Sheet1!$D41&gt;AIH!$AH41+150,150,"wait"),0))</f>
        <v>0</v>
      </c>
      <c r="FE40" s="10">
        <f>IF(AND(FE39&gt;0,FE39&lt;&gt;"wait"),"AT",IF(AIH!$AI41="AI",IF(Sheet1!$D41&gt;AIH!$AH41+200,200,"wait"),0))</f>
        <v>0</v>
      </c>
      <c r="FF40" s="10">
        <f>IF(AND(FF39&gt;0,FF39&lt;&gt;"wait"),"AT",IF(AIH!$AI41="AI",IF(Sheet1!$E41&lt;AIH!$AH41-50,50,"wait"),0))</f>
        <v>0</v>
      </c>
      <c r="FG40" s="10">
        <f>IF(AND(FG39&gt;0,FG39&lt;&gt;"wait"),"AT",IF(AIH!$AI41="AI",IF(Sheet1!$E41&lt;AIH!$AH41-100,100,"wait"),0))</f>
        <v>0</v>
      </c>
      <c r="FH40" s="10">
        <f>IF(AND(FH39&gt;0,FH39&lt;&gt;"wait"),"AT",IF(AIH!$AI41="AI",IF(Sheet1!$E41&lt;AIH!$AH41-150,150,"wait"),0))</f>
        <v>0</v>
      </c>
      <c r="FI40" s="10">
        <f>IF(AND(FI39&gt;0,FI39&lt;&gt;"wait"),"AT",IF(AIH!$AI41="AI",IF(Sheet1!$E41&lt;AIH!$AH41-200,200,"wait"),0))</f>
        <v>0</v>
      </c>
      <c r="FJ40" s="10">
        <f t="shared" si="15"/>
        <v>0</v>
      </c>
      <c r="FL40" s="10">
        <f>IF(AND(FL39&gt;0,FL39&lt;&gt;"wait"),"AT",IF(AIH!$AK41="AI",IF(Sheet1!$D41&gt;AIH!$AJ41+50,50,"wait"),0))</f>
        <v>0</v>
      </c>
      <c r="FM40" s="10">
        <f>IF(AND(FM39&gt;0,FM39&lt;&gt;"wait"),"AT",IF(AIH!$AK41="AI",IF(Sheet1!$D41&gt;AIH!$AJ41+100,100,"wait"),0))</f>
        <v>0</v>
      </c>
      <c r="FN40" s="10">
        <f>IF(AND(FN39&gt;0,FN39&lt;&gt;"wait"),"AT",IF(AIH!$AK41="AI",IF(Sheet1!$D41&gt;AIH!$AJ41+150,150,"wait"),0))</f>
        <v>0</v>
      </c>
      <c r="FO40" s="10">
        <f>IF(AND(FO39&gt;0,FO39&lt;&gt;"wait"),"AT",IF(AIH!$AK41="AI",IF(Sheet1!$D41&gt;AIH!$AJ41+200,200,"wait"),0))</f>
        <v>0</v>
      </c>
      <c r="FP40" s="10">
        <f>IF(AND(FP39&gt;0,FP39&lt;&gt;"wait"),"AT",IF(AIH!$AK41="AI",IF(Sheet1!$E41&lt;AIH!$AJ41-50,50,"wait"),0))</f>
        <v>0</v>
      </c>
      <c r="FQ40" s="10">
        <f>IF(AND(FQ39&gt;0,FQ39&lt;&gt;"wait"),"AT",IF(AIH!$AK41="AI",IF(Sheet1!$E41&lt;AIH!$AJ41-100,100,"wait"),0))</f>
        <v>0</v>
      </c>
      <c r="FR40" s="10">
        <f>IF(AND(FR39&gt;0,FR39&lt;&gt;"wait"),"AT",IF(AIH!$AK41="AI",IF(Sheet1!$E41&lt;AIH!$AJ41-150,150,"wait"),0))</f>
        <v>0</v>
      </c>
      <c r="FS40" s="10">
        <f>IF(AND(FS39&gt;0,FS39&lt;&gt;"wait"),"AT",IF(AIH!$AK41="AI",IF(Sheet1!$E41&lt;AIH!$AJ41-200,200,"wait"),0))</f>
        <v>0</v>
      </c>
      <c r="FT40" s="10">
        <f t="shared" si="16"/>
        <v>0</v>
      </c>
      <c r="FV40" s="10">
        <f>IF(AND(FV39&gt;0,FV39&lt;&gt;"wait"),"AT",IF(AIH!$AM41="AI",IF(Sheet1!$D41&gt;AIH!$AL41+50,50,"wait"),0))</f>
        <v>0</v>
      </c>
      <c r="FW40" s="10">
        <f>IF(AND(FW39&gt;0,FW39&lt;&gt;"wait"),"AT",IF(AIH!$AM41="AI",IF(Sheet1!$D41&gt;AIH!$AL41+100,100,"wait"),0))</f>
        <v>0</v>
      </c>
      <c r="FX40" s="10">
        <f>IF(AND(FX39&gt;0,FX39&lt;&gt;"wait"),"AT",IF(AIH!$AM41="AI",IF(Sheet1!$D41&gt;AIH!$AL41+150,150,"wait"),0))</f>
        <v>0</v>
      </c>
      <c r="FY40" s="10">
        <f>IF(AND(FY39&gt;0,FY39&lt;&gt;"wait"),"AT",IF(AIH!$AM41="AI",IF(Sheet1!$D41&gt;AIH!$AL41+200,200,"wait"),0))</f>
        <v>0</v>
      </c>
      <c r="FZ40" s="10">
        <f>IF(AND(FZ39&gt;0,FZ39&lt;&gt;"wait"),"AT",IF(AIH!$AM41="AI",IF(Sheet1!$E41&lt;AIH!$AL41-50,50,"wait"),0))</f>
        <v>0</v>
      </c>
      <c r="GA40" s="10">
        <f>IF(AND(GA39&gt;0,GA39&lt;&gt;"wait"),"AT",IF(AIH!$AM41="AI",IF(Sheet1!$E41&lt;AIH!$AL41-100,100,"wait"),0))</f>
        <v>0</v>
      </c>
      <c r="GB40" s="10">
        <f>IF(AND(GB39&gt;0,GB39&lt;&gt;"wait"),"AT",IF(AIH!$AM41="AI",IF(Sheet1!$E41&lt;AIH!$AL41-150,150,"wait"),0))</f>
        <v>0</v>
      </c>
      <c r="GC40" s="10">
        <f>IF(AND(GC39&gt;0,GC39&lt;&gt;"wait"),"AT",IF(AIH!$AM41="AI",IF(Sheet1!$E41&lt;AIH!$AL41-200,200,"wait"),0))</f>
        <v>0</v>
      </c>
      <c r="GD40" s="10">
        <f t="shared" si="17"/>
        <v>0</v>
      </c>
      <c r="GF40" s="10">
        <f>IF(AND(GF39&gt;0,GF39&lt;&gt;"wait"),"AT",IF(AIH!$AO41="AI",IF(Sheet1!$D41&gt;AIH!$AN41+50,50,"wait"),0))</f>
        <v>0</v>
      </c>
      <c r="GG40" s="10">
        <f>IF(AND(GG39&gt;0,GG39&lt;&gt;"wait"),"AT",IF(AIH!$AO41="AI",IF(Sheet1!$D41&gt;AIH!$AN41+100,100,"wait"),0))</f>
        <v>0</v>
      </c>
      <c r="GH40" s="10">
        <f>IF(AND(GH39&gt;0,GH39&lt;&gt;"wait"),"AT",IF(AIH!$AO41="AI",IF(Sheet1!$D41&gt;AIH!$AN41+150,150,"wait"),0))</f>
        <v>0</v>
      </c>
      <c r="GI40" s="10">
        <f>IF(AND(GI39&gt;0,GI39&lt;&gt;"wait"),"AT",IF(AIH!$AO41="AI",IF(Sheet1!$D41&gt;AIH!$AN41+200,200,"wait"),0))</f>
        <v>0</v>
      </c>
      <c r="GJ40" s="10">
        <f>IF(AND(GJ39&gt;0,GJ39&lt;&gt;"wait"),"AT",IF(AIH!$AO41="AI",IF(Sheet1!$E41&lt;AIH!$AN41-50,50,"wait"),0))</f>
        <v>0</v>
      </c>
      <c r="GK40" s="10">
        <f>IF(AND(GK39&gt;0,GK39&lt;&gt;"wait"),"AT",IF(AIH!$AO41="AI",IF(Sheet1!$E41&lt;AIH!$AN41-100,100,"wait"),0))</f>
        <v>0</v>
      </c>
      <c r="GL40" s="10">
        <f>IF(AND(GL39&gt;0,GL39&lt;&gt;"wait"),"AT",IF(AIH!$AO41="AI",IF(Sheet1!$E41&lt;AIH!$AN41-150,150,"wait"),0))</f>
        <v>0</v>
      </c>
      <c r="GM40" s="10">
        <f>IF(AND(GM39&gt;0,GM39&lt;&gt;"wait"),"AT",IF(AIH!$AO41="AI",IF(Sheet1!$E41&lt;AIH!$AN41-200,200,"wait"),0))</f>
        <v>0</v>
      </c>
      <c r="GN40" s="10">
        <f t="shared" si="18"/>
        <v>0</v>
      </c>
      <c r="GP40" s="10">
        <f>IF(AND(GP39&gt;0,GP39&lt;&gt;"wait"),"AT",IF(AIH!$AQ41="AI",IF(Sheet1!$D41&gt;AIH!$AP41+50,50,"wait"),0))</f>
        <v>0</v>
      </c>
      <c r="GQ40" s="10">
        <f>IF(AND(GQ39&gt;0,GQ39&lt;&gt;"wait"),"AT",IF(AIH!$AQ41="AI",IF(Sheet1!$D41&gt;AIH!$AP41+100,100,"wait"),0))</f>
        <v>0</v>
      </c>
      <c r="GR40" s="10">
        <f>IF(AND(GR39&gt;0,GR39&lt;&gt;"wait"),"AT",IF(AIH!$AQ41="AI",IF(Sheet1!$D41&gt;AIH!$AP41+150,150,"wait"),0))</f>
        <v>0</v>
      </c>
      <c r="GS40" s="10">
        <f>IF(AND(GS39&gt;0,GS39&lt;&gt;"wait"),"AT",IF(AIH!$AQ41="AI",IF(Sheet1!$D41&gt;AIH!$AP41+200,200,"wait"),0))</f>
        <v>0</v>
      </c>
      <c r="GT40" s="10">
        <f>IF(AND(GT39&gt;0,GT39&lt;&gt;"wait"),"AT",IF(AIH!$AQ41="AI",IF(Sheet1!$E41&lt;AIH!$AP41-50,50,"wait"),0))</f>
        <v>0</v>
      </c>
      <c r="GU40" s="10">
        <f>IF(AND(GU39&gt;0,GU39&lt;&gt;"wait"),"AT",IF(AIH!$AQ41="AI",IF(Sheet1!$E41&lt;AIH!$AP41-100,100,"wait"),0))</f>
        <v>0</v>
      </c>
      <c r="GV40" s="10">
        <f>IF(AND(GV39&gt;0,GV39&lt;&gt;"wait"),"AT",IF(AIH!$AQ41="AI",IF(Sheet1!$E41&lt;AIH!$AP41-150,150,"wait"),0))</f>
        <v>0</v>
      </c>
      <c r="GW40" s="10">
        <f>IF(AND(GW39&gt;0,GW39&lt;&gt;"wait"),"AT",IF(AIH!$AQ41="AI",IF(Sheet1!$E41&lt;AIH!$AP41-200,200,"wait"),0))</f>
        <v>0</v>
      </c>
      <c r="GX40" s="10">
        <f t="shared" si="19"/>
        <v>0</v>
      </c>
      <c r="GZ40" s="10">
        <f>IF(AND(GZ39&gt;0,GZ39&lt;&gt;"wait"),"AT",IF(AIH!$AS41="AI",IF(Sheet1!$D41&gt;AIH!$AR41+50,50,"wait"),0))</f>
        <v>0</v>
      </c>
      <c r="HA40" s="10">
        <f>IF(AND(HA39&gt;0,HA39&lt;&gt;"wait"),"AT",IF(AIH!$AS41="AI",IF(Sheet1!$D41&gt;AIH!$AR41+100,100,"wait"),0))</f>
        <v>0</v>
      </c>
      <c r="HB40" s="10">
        <f>IF(AND(HB39&gt;0,HB39&lt;&gt;"wait"),"AT",IF(AIH!$AS41="AI",IF(Sheet1!$D41&gt;AIH!$AR41+150,150,"wait"),0))</f>
        <v>0</v>
      </c>
      <c r="HC40" s="10">
        <f>IF(AND(HC39&gt;0,HC39&lt;&gt;"wait"),"AT",IF(AIH!$AS41="AI",IF(Sheet1!$D41&gt;AIH!$AR41+200,200,"wait"),0))</f>
        <v>0</v>
      </c>
      <c r="HD40" s="10">
        <f>IF(AND(HD39&gt;0,HD39&lt;&gt;"wait"),"AT",IF(AIH!$AS41="AI",IF(Sheet1!$E41&lt;AIH!$AR41-50,50,"wait"),0))</f>
        <v>0</v>
      </c>
      <c r="HE40" s="10">
        <f>IF(AND(HE39&gt;0,HE39&lt;&gt;"wait"),"AT",IF(AIH!$AS41="AI",IF(Sheet1!$E41&lt;AIH!$AR41-100,100,"wait"),0))</f>
        <v>0</v>
      </c>
      <c r="HF40" s="10">
        <f>IF(AND(HF39&gt;0,HF39&lt;&gt;"wait"),"AT",IF(AIH!$AS41="AI",IF(Sheet1!$E41&lt;AIH!$AR41-150,150,"wait"),0))</f>
        <v>0</v>
      </c>
      <c r="HG40" s="10">
        <f>IF(AND(HG39&gt;0,HG39&lt;&gt;"wait"),"AT",IF(AIH!$AS41="AI",IF(Sheet1!$E41&lt;AIH!$AR41-200,200,"wait"),0))</f>
        <v>0</v>
      </c>
      <c r="HH40" s="10">
        <f t="shared" si="20"/>
        <v>0</v>
      </c>
      <c r="HJ40" s="10">
        <f>IF(AND(HJ39&gt;0,HJ39&lt;&gt;"wait"),"AT",IF(AIH!$AU41="AI",IF(Sheet1!$D41&gt;AIH!$AT41+50,50,"wait"),0))</f>
        <v>0</v>
      </c>
      <c r="HK40" s="10">
        <f>IF(AND(HK39&gt;0,HK39&lt;&gt;"wait"),"AT",IF(AIH!$AU41="AI",IF(Sheet1!$D41&gt;AIH!$AT41+100,100,"wait"),0))</f>
        <v>0</v>
      </c>
      <c r="HL40" s="10">
        <f>IF(AND(HL39&gt;0,HL39&lt;&gt;"wait"),"AT",IF(AIH!$AU41="AI",IF(Sheet1!$D41&gt;AIH!$AT41+150,150,"wait"),0))</f>
        <v>0</v>
      </c>
      <c r="HM40" s="10">
        <f>IF(AND(HM39&gt;0,HM39&lt;&gt;"wait"),"AT",IF(AIH!$AU41="AI",IF(Sheet1!$D41&gt;AIH!$AT41+200,200,"wait"),0))</f>
        <v>0</v>
      </c>
      <c r="HN40" s="10">
        <f>IF(AND(HN39&gt;0,HN39&lt;&gt;"wait"),"AT",IF(AIH!$AU41="AI",IF(Sheet1!$E41&lt;AIH!$AT41-50,50,"wait"),0))</f>
        <v>0</v>
      </c>
      <c r="HO40" s="10">
        <f>IF(AND(HO39&gt;0,HO39&lt;&gt;"wait"),"AT",IF(AIH!$AU41="AI",IF(Sheet1!$E41&lt;AIH!$AT41-100,100,"wait"),0))</f>
        <v>0</v>
      </c>
      <c r="HP40" s="10">
        <f>IF(AND(HP39&gt;0,HP39&lt;&gt;"wait"),"AT",IF(AIH!$AU41="AI",IF(Sheet1!$E41&lt;AIH!$AT41-150,150,"wait"),0))</f>
        <v>0</v>
      </c>
      <c r="HQ40" s="10">
        <f>IF(AND(HQ39&gt;0,HQ39&lt;&gt;"wait"),"AT",IF(AIH!$AU41="AI",IF(Sheet1!$E41&lt;AIH!$AT41-200,200,"wait"),0))</f>
        <v>0</v>
      </c>
      <c r="HR40" s="10">
        <f t="shared" si="21"/>
        <v>0</v>
      </c>
      <c r="HT40" s="10">
        <f>IF(AND(HT39&gt;0,HT39&lt;&gt;"wait"),"AT",IF(AIH!$AX41="AI",IF(Sheet1!$D41&gt;AIH!$AW41+50,50,"wait"),0))</f>
        <v>0</v>
      </c>
      <c r="HU40" s="10">
        <f>IF(AND(HU39&gt;0,HU39&lt;&gt;"wait"),"AT",IF(AIH!$AX41="AI",IF(Sheet1!$D41&gt;AIH!$AW41+100,100,"wait"),0))</f>
        <v>0</v>
      </c>
      <c r="HV40" s="10">
        <f>IF(AND(HV39&gt;0,HV39&lt;&gt;"wait"),"AT",IF(AIH!$AX41="AI",IF(Sheet1!$D41&gt;AIH!$AW41+150,150,"wait"),0))</f>
        <v>0</v>
      </c>
      <c r="HW40" s="10">
        <f>IF(AND(HW39&gt;0,HW39&lt;&gt;"wait"),"AT",IF(AIH!$AX41="AI",IF(Sheet1!$D41&gt;AIH!$AW41+200,200,"wait"),0))</f>
        <v>0</v>
      </c>
      <c r="HX40" s="10">
        <f>IF(AND(HX39&gt;0,HX39&lt;&gt;"wait"),"AT",IF(AIH!$AX41="AI",IF(Sheet1!$E41&lt;AIH!$AW41-50,50,"wait"),0))</f>
        <v>0</v>
      </c>
      <c r="HY40" s="10">
        <f>IF(AND(HY39&gt;0,HY39&lt;&gt;"wait"),"AT",IF(AIH!$AX41="AI",IF(Sheet1!$E41&lt;AIH!$AW41-100,100,"wait"),0))</f>
        <v>0</v>
      </c>
      <c r="HZ40" s="10">
        <f>IF(AND(HZ39&gt;0,HZ39&lt;&gt;"wait"),"AT",IF(AIH!$AX41="AI",IF(Sheet1!$E41&lt;AIH!$AW41-150,150,"wait"),0))</f>
        <v>0</v>
      </c>
      <c r="IA40" s="10">
        <f>IF(AND(IA39&gt;0,IA39&lt;&gt;"wait"),"AT",IF(AIH!$AX41="AI",IF(Sheet1!$E41&lt;AIH!$AW41-200,200,"wait"),0))</f>
        <v>0</v>
      </c>
      <c r="IB40" s="10">
        <f t="shared" si="22"/>
        <v>0</v>
      </c>
      <c r="ID40" s="10">
        <f>IF(AND(ID39&gt;0,ID39&lt;&gt;"wait"),"AT",IF(AIH!$AZ41="AI",IF(Sheet1!$D41&gt;AIH!$AY41+50,50,"wait"),0))</f>
        <v>0</v>
      </c>
      <c r="IE40" s="10">
        <f>IF(AND(IE39&gt;0,IE39&lt;&gt;"wait"),"AT",IF(AIH!$AZ41="AI",IF(Sheet1!$D41&gt;AIH!$AY41+100,100,"wait"),0))</f>
        <v>0</v>
      </c>
      <c r="IF40" s="10">
        <f>IF(AND(IF39&gt;0,IF39&lt;&gt;"wait"),"AT",IF(AIH!$AZ41="AI",IF(Sheet1!$D41&gt;AIH!$AY41+150,150,"wait"),0))</f>
        <v>0</v>
      </c>
      <c r="IG40" s="10">
        <f>IF(AND(IG39&gt;0,IG39&lt;&gt;"wait"),"AT",IF(AIH!$AZ41="AI",IF(Sheet1!$D41&gt;AIH!$AY41+200,200,"wait"),0))</f>
        <v>0</v>
      </c>
      <c r="IH40" s="10">
        <f>IF(AND(IH39&gt;0,IH39&lt;&gt;"wait"),"AT",IF(AIH!$AZ41="AI",IF(Sheet1!$E41&lt;AIH!$AY41-50,50,"wait"),0))</f>
        <v>0</v>
      </c>
      <c r="II40" s="10">
        <f>IF(AND(II39&gt;0,II39&lt;&gt;"wait"),"AT",IF(AIH!$AZ41="AI",IF(Sheet1!$E41&lt;AIH!$AY41-100,100,"wait"),0))</f>
        <v>0</v>
      </c>
      <c r="IJ40" s="10">
        <f>IF(AND(IJ39&gt;0,IJ39&lt;&gt;"wait"),"AT",IF(AIH!$AZ41="AI",IF(Sheet1!$E41&lt;AIH!$AY41-150,150,"wait"),0))</f>
        <v>0</v>
      </c>
      <c r="IK40" s="10">
        <f>IF(AND(IK39&gt;0,IK39&lt;&gt;"wait"),"AT",IF(AIH!$AZ41="AI",IF(Sheet1!$E41&lt;AIH!$AY41-200,200,"wait"),0))</f>
        <v>0</v>
      </c>
      <c r="IL40" s="10">
        <f t="shared" si="23"/>
        <v>0</v>
      </c>
      <c r="IN40" s="10">
        <f>IF(AND(IN39&gt;0,IN39&lt;&gt;"wait"),"AT",IF(AIH!$BB41="AI",IF(Sheet1!$D41&gt;AIH!$BA41+50,50,"wait"),0))</f>
        <v>0</v>
      </c>
      <c r="IO40" s="10">
        <f>IF(AND(IO39&gt;0,IO39&lt;&gt;"wait"),"AT",IF(AIH!$BB41="AI",IF(Sheet1!$D41&gt;AIH!$BA41+100,100,"wait"),0))</f>
        <v>0</v>
      </c>
      <c r="IP40" s="10">
        <f>IF(AND(IP39&gt;0,IP39&lt;&gt;"wait"),"AT",IF(AIH!$BB41="AI",IF(Sheet1!$D41&gt;AIH!$BA41+150,150,"wait"),0))</f>
        <v>0</v>
      </c>
      <c r="IQ40" s="10">
        <f>IF(AND(IQ39&gt;0,IQ39&lt;&gt;"wait"),"AT",IF(AIH!$BB41="AI",IF(Sheet1!$D41&gt;AIH!$BA41+200,200,"wait"),0))</f>
        <v>0</v>
      </c>
      <c r="IR40" s="10">
        <f>IF(AND(IR39&gt;0,IR39&lt;&gt;"wait"),"AT",IF(AIH!$BB41="AI",IF(Sheet1!$E41&lt;AIH!$BA41-50,50,"wait"),0))</f>
        <v>0</v>
      </c>
      <c r="IS40" s="10">
        <f>IF(AND(IS39&gt;0,IS39&lt;&gt;"wait"),"AT",IF(AIH!$BB41="AI",IF(Sheet1!$E41&lt;AIH!$BA41-100,100,"wait"),0))</f>
        <v>0</v>
      </c>
      <c r="IT40" s="10">
        <f>IF(AND(IT39&gt;0,IT39&lt;&gt;"wait"),"AT",IF(AIH!$BB41="AI",IF(Sheet1!$E41&lt;AIH!$BA41-150,150,"wait"),0))</f>
        <v>0</v>
      </c>
      <c r="IU40" s="10">
        <f>IF(AND(IU39&gt;0,IU39&lt;&gt;"wait"),"AT",IF(AIH!$BB41="AI",IF(Sheet1!$E41&lt;AIH!$BA41-200,200,"wait"),0))</f>
        <v>0</v>
      </c>
      <c r="IV40" s="10">
        <f t="shared" si="24"/>
        <v>0</v>
      </c>
      <c r="IX40" s="10">
        <f>IF(AND(IX39&gt;0,IX39&lt;&gt;"wait"),"AT",IF(AIH!$BD41="AI",IF(Sheet1!$D41&gt;AIH!$BC41+50,50,"wait"),0))</f>
        <v>0</v>
      </c>
      <c r="IY40" s="10">
        <f>IF(AND(IY39&gt;0,IY39&lt;&gt;"wait"),"AT",IF(AIH!$BD41="AI",IF(Sheet1!$D41&gt;AIH!$BC41+100,100,"wait"),0))</f>
        <v>0</v>
      </c>
      <c r="IZ40" s="10">
        <f>IF(AND(IZ39&gt;0,IZ39&lt;&gt;"wait"),"AT",IF(AIH!$BD41="AI",IF(Sheet1!$D41&gt;AIH!$BC41+150,150,"wait"),0))</f>
        <v>0</v>
      </c>
      <c r="JA40" s="10">
        <f>IF(AND(JA39&gt;0,JA39&lt;&gt;"wait"),"AT",IF(AIH!$BD41="AI",IF(Sheet1!$D41&gt;AIH!$BC41+200,200,"wait"),0))</f>
        <v>0</v>
      </c>
      <c r="JB40" s="10">
        <f>IF(AND(JB39&gt;0,JB39&lt;&gt;"wait"),"AT",IF(AIH!$BD41="AI",IF(Sheet1!$E41&lt;AIH!$BC41-50,50,"wait"),0))</f>
        <v>0</v>
      </c>
      <c r="JC40" s="10">
        <f>IF(AND(JC39&gt;0,JC39&lt;&gt;"wait"),"AT",IF(AIH!$BD41="AI",IF(Sheet1!$E41&lt;AIH!$BC41-100,100,"wait"),0))</f>
        <v>0</v>
      </c>
      <c r="JD40" s="10">
        <f>IF(AND(JD39&gt;0,JD39&lt;&gt;"wait"),"AT",IF(AIH!$BD41="AI",IF(Sheet1!$E41&lt;AIH!$BC41-150,150,"wait"),0))</f>
        <v>0</v>
      </c>
      <c r="JE40" s="10">
        <f>IF(AND(JE39&gt;0,JE39&lt;&gt;"wait"),"AT",IF(AIH!$BD41="AI",IF(Sheet1!$E41&lt;AIH!$BC41-200,200,"wait"),0))</f>
        <v>0</v>
      </c>
      <c r="JF40" s="10">
        <f t="shared" si="25"/>
        <v>0</v>
      </c>
      <c r="JH40" s="10">
        <f>IF(AND(JH39&gt;0,JH39&lt;&gt;"wait"),"AT",IF(AIH!$BF41="AI",IF(Sheet1!$D41&gt;AIH!$BE41+50,50,"wait"),0))</f>
        <v>0</v>
      </c>
      <c r="JI40" s="10">
        <f>IF(AND(JI39&gt;0,JI39&lt;&gt;"wait"),"AT",IF(AIH!$BF41="AI",IF(Sheet1!$D41&gt;AIH!$BE41+100,100,"wait"),0))</f>
        <v>0</v>
      </c>
      <c r="JJ40" s="10">
        <f>IF(AND(JJ39&gt;0,JJ39&lt;&gt;"wait"),"AT",IF(AIH!$BF41="AI",IF(Sheet1!$D41&gt;AIH!$BE41+150,150,"wait"),0))</f>
        <v>0</v>
      </c>
      <c r="JK40" s="10">
        <f>IF(AND(JK39&gt;0,JK39&lt;&gt;"wait"),"AT",IF(AIH!$BF41="AI",IF(Sheet1!$D41&gt;AIH!$BE41+200,200,"wait"),0))</f>
        <v>0</v>
      </c>
      <c r="JL40" s="10">
        <f>IF(AND(JL39&gt;0,JL39&lt;&gt;"wait"),"AT",IF(AIH!$BF41="AI",IF(Sheet1!$E41&lt;AIH!$BE41-50,50,"wait"),0))</f>
        <v>0</v>
      </c>
      <c r="JM40" s="10">
        <f>IF(AND(JM39&gt;0,JM39&lt;&gt;"wait"),"AT",IF(AIH!$BF41="AI",IF(Sheet1!$E41&lt;AIH!$BE41-100,100,"wait"),0))</f>
        <v>0</v>
      </c>
      <c r="JN40" s="10">
        <f>IF(AND(JN39&gt;0,JN39&lt;&gt;"wait"),"AT",IF(AIH!$BF41="AI",IF(Sheet1!$E41&lt;AIH!$BE41-150,150,"wait"),0))</f>
        <v>0</v>
      </c>
      <c r="JO40" s="10">
        <f>IF(AND(JO39&gt;0,JO39&lt;&gt;"wait"),"AT",IF(AIH!$BF41="AI",IF(Sheet1!$E41&lt;AIH!$BE41-200,200,"wait"),0))</f>
        <v>0</v>
      </c>
      <c r="JP40" s="10">
        <f t="shared" si="26"/>
        <v>0</v>
      </c>
      <c r="JR40" s="10">
        <f>IF(AND(JR39&gt;0,JR39&lt;&gt;"wait"),"AT",IF(AIH!$BH41="AI",IF(Sheet1!$D41&gt;AIH!$BG41+50,50,"wait"),0))</f>
        <v>0</v>
      </c>
      <c r="JS40" s="10">
        <f>IF(AND(JS39&gt;0,JS39&lt;&gt;"wait"),"AT",IF(AIH!$BH41="AI",IF(Sheet1!$D41&gt;AIH!$BG41+100,100,"wait"),0))</f>
        <v>0</v>
      </c>
      <c r="JT40" s="10">
        <f>IF(AND(JT39&gt;0,JT39&lt;&gt;"wait"),"AT",IF(AIH!$BH41="AI",IF(Sheet1!$D41&gt;AIH!$BG41+150,150,"wait"),0))</f>
        <v>0</v>
      </c>
      <c r="JU40" s="10">
        <f>IF(AND(JU39&gt;0,JU39&lt;&gt;"wait"),"AT",IF(AIH!$BH41="AI",IF(Sheet1!$D41&gt;AIH!$BG41+200,200,"wait"),0))</f>
        <v>0</v>
      </c>
      <c r="JV40" s="10">
        <f>IF(AND(JV39&gt;0,JV39&lt;&gt;"wait"),"AT",IF(AIH!$BH41="AI",IF(Sheet1!$E41&lt;AIH!$BG41-50,50,"wait"),0))</f>
        <v>0</v>
      </c>
      <c r="JW40" s="10">
        <f>IF(AND(JW39&gt;0,JW39&lt;&gt;"wait"),"AT",IF(AIH!$BH41="AI",IF(Sheet1!$E41&lt;AIH!$BG41-100,100,"wait"),0))</f>
        <v>0</v>
      </c>
      <c r="JX40" s="10">
        <f>IF(AND(JX39&gt;0,JX39&lt;&gt;"wait"),"AT",IF(AIH!$BH41="AI",IF(Sheet1!$E41&lt;AIH!$BG41-150,150,"wait"),0))</f>
        <v>0</v>
      </c>
      <c r="JY40" s="10">
        <f>IF(AND(JY39&gt;0,JY39&lt;&gt;"wait"),"AT",IF(AIH!$BH41="AI",IF(Sheet1!$E41&lt;AIH!$BG41-200,200,"wait"),0))</f>
        <v>0</v>
      </c>
      <c r="JZ40" s="10">
        <f t="shared" si="27"/>
        <v>0</v>
      </c>
      <c r="KB40" s="10">
        <f>IF(AND(KB39&gt;0,KB39&lt;&gt;"wait"),"AT",IF(AIH!$BJ41="AI",IF(Sheet1!$D41&gt;AIH!$BI41+50,50,"wait"),0))</f>
        <v>0</v>
      </c>
      <c r="KC40" s="10">
        <f>IF(AND(KC39&gt;0,KC39&lt;&gt;"wait"),"AT",IF(AIH!$BJ41="AI",IF(Sheet1!$D41&gt;AIH!$BI41+100,100,"wait"),0))</f>
        <v>0</v>
      </c>
      <c r="KD40" s="10">
        <f>IF(AND(KD39&gt;0,KD39&lt;&gt;"wait"),"AT",IF(AIH!$BJ41="AI",IF(Sheet1!$D41&gt;AIH!$BI41+150,150,"wait"),0))</f>
        <v>0</v>
      </c>
      <c r="KE40" s="10">
        <f>IF(AND(KE39&gt;0,KE39&lt;&gt;"wait"),"AT",IF(AIH!$BJ41="AI",IF(Sheet1!$D41&gt;AIH!$BI41+200,200,"wait"),0))</f>
        <v>0</v>
      </c>
      <c r="KF40" s="10">
        <f>IF(AND(KF39&gt;0,KF39&lt;&gt;"wait"),"AT",IF(AIH!$BJ41="AI",IF(Sheet1!$E41&lt;AIH!$BI41-50,50,"wait"),0))</f>
        <v>0</v>
      </c>
      <c r="KG40" s="10">
        <f>IF(AND(KG39&gt;0,KG39&lt;&gt;"wait"),"AT",IF(AIH!$BJ41="AI",IF(Sheet1!$E41&lt;AIH!$BI41-100,100,"wait"),0))</f>
        <v>0</v>
      </c>
      <c r="KH40" s="10">
        <f>IF(AND(KH39&gt;0,KH39&lt;&gt;"wait"),"AT",IF(AIH!$BJ41="AI",IF(Sheet1!$E41&lt;AIH!$BI41-150,150,"wait"),0))</f>
        <v>0</v>
      </c>
      <c r="KI40" s="10">
        <f>IF(AND(KI39&gt;0,KI39&lt;&gt;"wait"),"AT",IF(AIH!$BJ41="AI",IF(Sheet1!$E41&lt;AIH!$BI41-200,200,"wait"),0))</f>
        <v>0</v>
      </c>
      <c r="KJ40" s="10">
        <f t="shared" si="28"/>
        <v>0</v>
      </c>
      <c r="KL40" s="10">
        <f>IF(AND(KL39&gt;0,KL39&lt;&gt;"wait"),"AT",IF(AIH!$BL41="AI",IF(Sheet1!$D41&gt;AIH!$BK41+50,50,"wait"),0))</f>
        <v>0</v>
      </c>
      <c r="KM40" s="10">
        <f>IF(AND(KM39&gt;0,KM39&lt;&gt;"wait"),"AT",IF(AIH!$BL41="AI",IF(Sheet1!$D41&gt;AIH!$BK41+100,100,"wait"),0))</f>
        <v>0</v>
      </c>
      <c r="KN40" s="10">
        <f>IF(AND(KN39&gt;0,KN39&lt;&gt;"wait"),"AT",IF(AIH!$BL41="AI",IF(Sheet1!$D41&gt;AIH!$BK41+150,150,"wait"),0))</f>
        <v>0</v>
      </c>
      <c r="KO40" s="10">
        <f>IF(AND(KO39&gt;0,KO39&lt;&gt;"wait"),"AT",IF(AIH!$BL41="AI",IF(Sheet1!$D41&gt;AIH!$BK41+200,200,"wait"),0))</f>
        <v>0</v>
      </c>
      <c r="KP40" s="10">
        <f>IF(AND(KP39&gt;0,KP39&lt;&gt;"wait"),"AT",IF(AIH!$BL41="AI",IF(Sheet1!$E41&lt;AIH!$BK41-50,50,"wait"),0))</f>
        <v>0</v>
      </c>
      <c r="KQ40" s="10">
        <f>IF(AND(KQ39&gt;0,KQ39&lt;&gt;"wait"),"AT",IF(AIH!$BL41="AI",IF(Sheet1!$E41&lt;AIH!$BK41-100,100,"wait"),0))</f>
        <v>0</v>
      </c>
      <c r="KR40" s="10">
        <f>IF(AND(KR39&gt;0,KR39&lt;&gt;"wait"),"AT",IF(AIH!$BL41="AI",IF(Sheet1!$E41&lt;AIH!$BK41-150,150,"wait"),0))</f>
        <v>0</v>
      </c>
      <c r="KS40" s="10">
        <f>IF(AND(KS39&gt;0,KS39&lt;&gt;"wait"),"AT",IF(AIH!$BL41="AI",IF(Sheet1!$E41&lt;AIH!$BK41-200,200,"wait"),0))</f>
        <v>0</v>
      </c>
      <c r="KT40" s="10">
        <f t="shared" si="29"/>
        <v>0</v>
      </c>
      <c r="KV40" s="10">
        <f>IF(AND(KV39&gt;0,KV39&lt;&gt;"wait"),"AT",IF(AIH!$BN41="AI",IF(Sheet1!$D41&gt;AIH!$BM41+50,50,"wait"),0))</f>
        <v>0</v>
      </c>
      <c r="KW40" s="10">
        <f>IF(AND(KW39&gt;0,KW39&lt;&gt;"wait"),"AT",IF(AIH!$BN41="AI",IF(Sheet1!$D41&gt;AIH!$BM41+100,100,"wait"),0))</f>
        <v>0</v>
      </c>
      <c r="KX40" s="10">
        <f>IF(AND(KX39&gt;0,KX39&lt;&gt;"wait"),"AT",IF(AIH!$BN41="AI",IF(Sheet1!$D41&gt;AIH!$BM41+150,150,"wait"),0))</f>
        <v>0</v>
      </c>
      <c r="KY40" s="10">
        <f>IF(AND(KY39&gt;0,KY39&lt;&gt;"wait"),"AT",IF(AIH!$BN41="AI",IF(Sheet1!$D41&gt;AIH!$BM41+200,200,"wait"),0))</f>
        <v>0</v>
      </c>
      <c r="KZ40" s="10">
        <f>IF(AND(KZ39&gt;0,KZ39&lt;&gt;"wait"),"AT",IF(AIH!$BN41="AI",IF(Sheet1!$E41&lt;AIH!$BM41-50,50,"wait"),0))</f>
        <v>0</v>
      </c>
      <c r="LA40" s="10">
        <f>IF(AND(LA39&gt;0,LA39&lt;&gt;"wait"),"AT",IF(AIH!$BN41="AI",IF(Sheet1!$E41&lt;AIH!$BM41-100,100,"wait"),0))</f>
        <v>0</v>
      </c>
      <c r="LB40" s="10">
        <f>IF(AND(LB39&gt;0,LB39&lt;&gt;"wait"),"AT",IF(AIH!$BN41="AI",IF(Sheet1!$E41&lt;AIH!$BM41-150,150,"wait"),0))</f>
        <v>0</v>
      </c>
      <c r="LC40" s="10">
        <f>IF(AND(LC39&gt;0,LC39&lt;&gt;"wait"),"AT",IF(AIH!$BN41="AI",IF(Sheet1!$E41&lt;AIH!$BM41-200,200,"wait"),0))</f>
        <v>0</v>
      </c>
      <c r="LD40" s="10">
        <f t="shared" si="30"/>
        <v>0</v>
      </c>
      <c r="LF40" s="10">
        <f>IF(AND(LF39&gt;0,LF39&lt;&gt;"wait"),"AT",IF(AIH!$BP41="AI",IF(Sheet1!$D41&gt;AIH!$BO41+50,50,"wait"),0))</f>
        <v>0</v>
      </c>
      <c r="LG40" s="10">
        <f>IF(AND(LG39&gt;0,LG39&lt;&gt;"wait"),"AT",IF(AIH!$BP41="AI",IF(Sheet1!$D41&gt;AIH!$BO41+100,100,"wait"),0))</f>
        <v>0</v>
      </c>
      <c r="LH40" s="10">
        <f>IF(AND(LH39&gt;0,LH39&lt;&gt;"wait"),"AT",IF(AIH!$BP41="AI",IF(Sheet1!$D41&gt;AIH!$BO41+150,150,"wait"),0))</f>
        <v>0</v>
      </c>
      <c r="LI40" s="10">
        <f>IF(AND(LI39&gt;0,LI39&lt;&gt;"wait"),"AT",IF(AIH!$BP41="AI",IF(Sheet1!$D41&gt;AIH!$BO41+200,200,"wait"),0))</f>
        <v>0</v>
      </c>
      <c r="LJ40" s="10">
        <f>IF(AND(LJ39&gt;0,LJ39&lt;&gt;"wait"),"AT",IF(AIH!$BP41="AI",IF(Sheet1!$E41&lt;AIH!$BO41-50,50,"wait"),0))</f>
        <v>0</v>
      </c>
      <c r="LK40" s="10">
        <f>IF(AND(LK39&gt;0,LK39&lt;&gt;"wait"),"AT",IF(AIH!$BP41="AI",IF(Sheet1!$E41&lt;AIH!$BO41-100,100,"wait"),0))</f>
        <v>0</v>
      </c>
      <c r="LL40" s="10">
        <f>IF(AND(LL39&gt;0,LL39&lt;&gt;"wait"),"AT",IF(AIH!$BP41="AI",IF(Sheet1!$E41&lt;AIH!$BO41-150,150,"wait"),0))</f>
        <v>0</v>
      </c>
      <c r="LM40" s="10">
        <f>IF(AND(LM39&gt;0,LM39&lt;&gt;"wait"),"AT",IF(AIH!$BP41="AI",IF(Sheet1!$E41&lt;AIH!$BO41-200,200,"wait"),0))</f>
        <v>0</v>
      </c>
      <c r="LN40" s="10">
        <f t="shared" si="31"/>
        <v>0</v>
      </c>
      <c r="LP40" s="10">
        <f>IF(AND(LP39&gt;0,LP39&lt;&gt;"wait"),"AT",IF(AIH!$BR41="AI",IF(Sheet1!$D41&gt;AIH!$BQ41+50,50,"wait"),0))</f>
        <v>0</v>
      </c>
      <c r="LQ40" s="10">
        <f>IF(AND(LQ39&gt;0,LQ39&lt;&gt;"wait"),"AT",IF(AIH!$BR41="AI",IF(Sheet1!$D41&gt;AIH!$BQ41+100,100,"wait"),0))</f>
        <v>0</v>
      </c>
      <c r="LR40" s="10">
        <f>IF(AND(LR39&gt;0,LR39&lt;&gt;"wait"),"AT",IF(AIH!$BR41="AI",IF(Sheet1!$D41&gt;AIH!$BQ41+150,150,"wait"),0))</f>
        <v>0</v>
      </c>
      <c r="LS40" s="10">
        <f>IF(AND(LS39&gt;0,LS39&lt;&gt;"wait"),"AT",IF(AIH!$BR41="AI",IF(Sheet1!$D41&gt;AIH!$BQ41+200,200,"wait"),0))</f>
        <v>0</v>
      </c>
      <c r="LT40" s="10">
        <f>IF(AND(LT39&gt;0,LT39&lt;&gt;"wait"),"AT",IF(AIH!$BR41="AI",IF(Sheet1!$E41&lt;AIH!$BQ41-50,50,"wait"),0))</f>
        <v>0</v>
      </c>
      <c r="LU40" s="10">
        <f>IF(AND(LU39&gt;0,LU39&lt;&gt;"wait"),"AT",IF(AIH!$BR41="AI",IF(Sheet1!$E41&lt;AIH!$BQ41-100,100,"wait"),0))</f>
        <v>0</v>
      </c>
      <c r="LV40" s="10">
        <f>IF(AND(LV39&gt;0,LV39&lt;&gt;"wait"),"AT",IF(AIH!$BR41="AI",IF(Sheet1!$E41&lt;AIH!$BQ41-150,150,"wait"),0))</f>
        <v>0</v>
      </c>
      <c r="LW40" s="10">
        <f>IF(AND(LW39&gt;0,LW39&lt;&gt;"wait"),"AT",IF(AIH!$BR41="AI",IF(Sheet1!$E41&lt;AIH!$BQ41-200,200,"wait"),0))</f>
        <v>0</v>
      </c>
      <c r="LX40" s="10">
        <f t="shared" si="32"/>
        <v>0</v>
      </c>
    </row>
    <row r="41" spans="1:336" x14ac:dyDescent="0.3">
      <c r="A41" t="str">
        <f>Sheet1!B41</f>
        <v>03/01 09:54</v>
      </c>
      <c r="B41">
        <f>Sheet1!D41</f>
        <v>29143</v>
      </c>
      <c r="C41">
        <f>Sheet1!E41</f>
        <v>29122</v>
      </c>
      <c r="E41">
        <f>MAX($B41:$B$162)</f>
        <v>29293</v>
      </c>
      <c r="F41">
        <f>MIN($C41:$C$162)</f>
        <v>29062</v>
      </c>
      <c r="H41" s="8">
        <f>IF(AND(H40&gt;0,H40&lt;&gt;"wait"),"AT",IF(AIH!$D42="AI",IF(Sheet1!$D42&gt;AIH!$C42+50,50,"wait"),0))</f>
        <v>0</v>
      </c>
      <c r="I41" s="8">
        <f>IF(AND(I40&gt;0,I40&lt;&gt;"wait"),"AT",IF(AIH!$D42="AI",IF(Sheet1!$D42&gt;AIH!$C42+100,100,"wait"),0))</f>
        <v>0</v>
      </c>
      <c r="J41" s="8">
        <f>IF(AND(J40&gt;0,J40&lt;&gt;"wait"),"AT",IF(AIH!$D42="AI",IF(Sheet1!$D42&gt;AIH!$C42+150,150,"wait"),0))</f>
        <v>0</v>
      </c>
      <c r="K41" s="8">
        <f>IF(AND(K40&gt;0,K40&lt;&gt;"wait"),"AT",IF(AIH!$D42="AI",IF(Sheet1!$D42&gt;AIH!$C42+200,200,"wait"),0))</f>
        <v>0</v>
      </c>
      <c r="L41" s="8">
        <f>IF(AND(L40&gt;0,L40&lt;&gt;"wait"),"AT",IF(AIH!$D42="AI",IF(Sheet1!$E42&lt;AIH!$C42-50,50,"wait"),0))</f>
        <v>0</v>
      </c>
      <c r="M41" s="8">
        <f>IF(AND(M40&gt;0,M40&lt;&gt;"wait"),"AT",IF(AIH!$D42="AI",IF(Sheet1!$E42&lt;AIH!$C42-100,100,"wait"),0))</f>
        <v>0</v>
      </c>
      <c r="N41" s="8">
        <f>IF(AND(N40&gt;0,N40&lt;&gt;"wait"),"AT",IF(AIH!$D42="AI",IF(Sheet1!$E42&lt;AIH!$C42-150,150,"wait"),0))</f>
        <v>0</v>
      </c>
      <c r="O41" s="8">
        <f>IF(AND(O40&gt;0,O40&lt;&gt;"wait"),"AT",IF(AIH!$D42="AI",IF(Sheet1!$E42&lt;AIH!$C42-200,200,"wait"),0))</f>
        <v>0</v>
      </c>
      <c r="P41" s="8">
        <f t="shared" si="0"/>
        <v>0</v>
      </c>
      <c r="R41" s="8">
        <f>IF(AND(R40&gt;0,R40&lt;&gt;"wait"),"AT",IF(AIH!$F42="AI",IF(Sheet1!$D42&gt;AIH!$E42+50,50,"wait"),0))</f>
        <v>0</v>
      </c>
      <c r="S41" s="8">
        <f>IF(AND(S40&gt;0,S40&lt;&gt;"wait"),"AT",IF(AIH!$F42="AI",IF(Sheet1!$D42&gt;AIH!$E42+100,100,"wait"),0))</f>
        <v>0</v>
      </c>
      <c r="T41" s="8">
        <f>IF(AND(T40&gt;0,T40&lt;&gt;"wait"),"AT",IF(AIH!$F42="AI",IF(Sheet1!$D42&gt;AIH!$E42+150,150,"wait"),0))</f>
        <v>0</v>
      </c>
      <c r="U41" s="8">
        <f>IF(AND(U40&gt;0,U40&lt;&gt;"wait"),"AT",IF(AIH!$F42="AI",IF(Sheet1!$D42&gt;AIH!$E42+200,200,"wait"),0))</f>
        <v>0</v>
      </c>
      <c r="V41" s="8">
        <f>IF(AND(V40&gt;0,V40&lt;&gt;"wait"),"AT",IF(AIH!$F42="AI",IF(Sheet1!$E42&lt;AIH!$E42-50,50,"wait"),0))</f>
        <v>0</v>
      </c>
      <c r="W41" s="8">
        <f>IF(AND(W40&gt;0,W40&lt;&gt;"wait"),"AT",IF(AIH!$F42="AI",IF(Sheet1!$E42&lt;AIH!$E42-100,100,"wait"),0))</f>
        <v>0</v>
      </c>
      <c r="X41" s="8">
        <f>IF(AND(X40&gt;0,X40&lt;&gt;"wait"),"AT",IF(AIH!$F42="AI",IF(Sheet1!$E42&lt;AIH!$E42-150,150,"wait"),0))</f>
        <v>0</v>
      </c>
      <c r="Y41" s="8">
        <f>IF(AND(Y40&gt;0,Y40&lt;&gt;"wait"),"AT",IF(AIH!$F42="AI",IF(Sheet1!$E42&lt;AIH!$E42-200,200,"wait"),0))</f>
        <v>0</v>
      </c>
      <c r="Z41" s="8">
        <f t="shared" si="1"/>
        <v>0</v>
      </c>
      <c r="AB41" s="8">
        <f>IF(AND(AB40&gt;0,AB40&lt;&gt;"wait"),"AT",IF(AIH!$H42="AI",IF(Sheet1!$D42&gt;AIH!$G42+50,50,"wait"),0))</f>
        <v>0</v>
      </c>
      <c r="AC41" s="8">
        <f>IF(AND(AC40&gt;0,AC40&lt;&gt;"wait"),"AT",IF(AIH!$H42="AI",IF(Sheet1!$D42&gt;AIH!$G42+100,100,"wait"),0))</f>
        <v>0</v>
      </c>
      <c r="AD41" s="8">
        <f>IF(AND(AD40&gt;0,AD40&lt;&gt;"wait"),"AT",IF(AIH!$H42="AI",IF(Sheet1!$D42&gt;AIH!$G42+150,150,"wait"),0))</f>
        <v>0</v>
      </c>
      <c r="AE41" s="8">
        <f>IF(AND(AE40&gt;0,AE40&lt;&gt;"wait"),"AT",IF(AIH!$H42="AI",IF(Sheet1!$D42&gt;AIH!$G42+200,200,"wait"),0))</f>
        <v>0</v>
      </c>
      <c r="AF41" s="8">
        <f>IF(AND(AF40&gt;0,AF40&lt;&gt;"wait"),"AT",IF(AIH!$H42="AI",IF(Sheet1!$E42&lt;AIH!$G42-50,50,"wait"),0))</f>
        <v>0</v>
      </c>
      <c r="AG41" s="8">
        <f>IF(AND(AG40&gt;0,AG40&lt;&gt;"wait"),"AT",IF(AIH!$H42="AI",IF(Sheet1!$E42&lt;AIH!$G42-100,100,"wait"),0))</f>
        <v>0</v>
      </c>
      <c r="AH41" s="8">
        <f>IF(AND(AH40&gt;0,AH40&lt;&gt;"wait"),"AT",IF(AIH!$H42="AI",IF(Sheet1!$E42&lt;AIH!$G42-150,150,"wait"),0))</f>
        <v>0</v>
      </c>
      <c r="AI41" s="8">
        <f>IF(AND(AI40&gt;0,AI40&lt;&gt;"wait"),"AT",IF(AIH!$H42="AI",IF(Sheet1!$E42&lt;AIH!$G42-200,200,"wait"),0))</f>
        <v>0</v>
      </c>
      <c r="AJ41" s="8">
        <f t="shared" si="2"/>
        <v>0</v>
      </c>
      <c r="AL41" s="8">
        <f>IF(AND(AL40&gt;0,AL40&lt;&gt;"wait"),"AT",IF(AIH!$J42="AI",IF(Sheet1!$D42&gt;AIH!$I42+50,50,"wait"),0))</f>
        <v>0</v>
      </c>
      <c r="AM41" s="8">
        <f>IF(AND(AM40&gt;0,AM40&lt;&gt;"wait"),"AT",IF(AIH!$J42="AI",IF(Sheet1!$D42&gt;AIH!$I42+100,100,"wait"),0))</f>
        <v>0</v>
      </c>
      <c r="AN41" s="8">
        <f>IF(AND(AN40&gt;0,AN40&lt;&gt;"wait"),"AT",IF(AIH!$J42="AI",IF(Sheet1!$D42&gt;AIH!$I42+150,150,"wait"),0))</f>
        <v>0</v>
      </c>
      <c r="AO41" s="8">
        <f>IF(AND(AO40&gt;0,AO40&lt;&gt;"wait"),"AT",IF(AIH!$J42="AI",IF(Sheet1!$D42&gt;AIH!$I42+200,200,"wait"),0))</f>
        <v>0</v>
      </c>
      <c r="AP41" s="8">
        <f>IF(AND(AP40&gt;0,AP40&lt;&gt;"wait"),"AT",IF(AIH!$J42="AI",IF(Sheet1!$E42&lt;AIH!$I42-50,50,"wait"),0))</f>
        <v>0</v>
      </c>
      <c r="AQ41" s="8">
        <f>IF(AND(AQ40&gt;0,AQ40&lt;&gt;"wait"),"AT",IF(AIH!$J42="AI",IF(Sheet1!$E42&lt;AIH!$I42-100,100,"wait"),0))</f>
        <v>0</v>
      </c>
      <c r="AR41" s="8">
        <f>IF(AND(AR40&gt;0,AR40&lt;&gt;"wait"),"AT",IF(AIH!$J42="AI",IF(Sheet1!$E42&lt;AIH!$I42-150,150,"wait"),0))</f>
        <v>0</v>
      </c>
      <c r="AS41" s="8">
        <f>IF(AND(AS40&gt;0,AS40&lt;&gt;"wait"),"AT",IF(AIH!$J42="AI",IF(Sheet1!$E42&lt;AIH!$I42-200,200,"wait"),0))</f>
        <v>0</v>
      </c>
      <c r="AT41" s="8">
        <f t="shared" si="3"/>
        <v>0</v>
      </c>
      <c r="AU41" s="8"/>
      <c r="AV41" s="8">
        <f>IF(AND(AV40&gt;0,AV40&lt;&gt;"wait"),"AT",IF(AIH!$L42="AI",IF(Sheet1!$D42&gt;AIH!$K42+50,50,"wait"),0))</f>
        <v>0</v>
      </c>
      <c r="AW41" s="8">
        <f>IF(AND(AW40&gt;0,AW40&lt;&gt;"wait"),"AT",IF(AIH!$L42="AI",IF(Sheet1!$D42&gt;AIH!$K42+100,100,"wait"),0))</f>
        <v>0</v>
      </c>
      <c r="AX41" s="8">
        <f>IF(AND(AX40&gt;0,AX40&lt;&gt;"wait"),"AT",IF(AIH!$L42="AI",IF(Sheet1!$D42&gt;AIH!$K42+150,150,"wait"),0))</f>
        <v>0</v>
      </c>
      <c r="AY41" s="8">
        <f>IF(AND(AY40&gt;0,AY40&lt;&gt;"wait"),"AT",IF(AIH!$L42="AI",IF(Sheet1!$D42&gt;AIH!$K42+200,200,"wait"),0))</f>
        <v>0</v>
      </c>
      <c r="AZ41" s="8">
        <f>IF(AND(AZ40&gt;0,AZ40&lt;&gt;"wait"),"AT",IF(AIH!$L42="AI",IF(Sheet1!$E42&lt;AIH!$K42-50,50,"wait"),0))</f>
        <v>0</v>
      </c>
      <c r="BA41" s="8">
        <f>IF(AND(BA40&gt;0,BA40&lt;&gt;"wait"),"AT",IF(AIH!$L42="AI",IF(Sheet1!$E42&lt;AIH!$K42-100,100,"wait"),0))</f>
        <v>0</v>
      </c>
      <c r="BB41" s="8">
        <f>IF(AND(BB40&gt;0,BB40&lt;&gt;"wait"),"AT",IF(AIH!$L42="AI",IF(Sheet1!$E42&lt;AIH!$K42-150,150,"wait"),0))</f>
        <v>0</v>
      </c>
      <c r="BC41" s="8">
        <f>IF(AND(BC40&gt;0,BC40&lt;&gt;"wait"),"AT",IF(AIH!$L42="AI",IF(Sheet1!$E42&lt;AIH!$K42-200,200,"wait"),0))</f>
        <v>0</v>
      </c>
      <c r="BD41" s="8">
        <f t="shared" si="4"/>
        <v>0</v>
      </c>
      <c r="BE41" s="8"/>
      <c r="BF41" s="8">
        <f>IF(AND(BF40&gt;0,BF40&lt;&gt;"wait"),"AT",IF(AIH!$N42="AI",IF(Sheet1!$D42&gt;AIH!$M42+50,50,"wait"),0))</f>
        <v>0</v>
      </c>
      <c r="BG41" s="8">
        <f>IF(AND(BG40&gt;0,BG40&lt;&gt;"wait"),"AT",IF(AIH!$N42="AI",IF(Sheet1!$D42&gt;AIH!$M42+100,100,"wait"),0))</f>
        <v>0</v>
      </c>
      <c r="BH41" s="8">
        <f>IF(AND(BH40&gt;0,BH40&lt;&gt;"wait"),"AT",IF(AIH!$N42="AI",IF(Sheet1!$D42&gt;AIH!$M42+150,150,"wait"),0))</f>
        <v>0</v>
      </c>
      <c r="BI41" s="8">
        <f>IF(AND(BI40&gt;0,BI40&lt;&gt;"wait"),"AT",IF(AIH!$N42="AI",IF(Sheet1!$D42&gt;AIH!$M42+200,200,"wait"),0))</f>
        <v>0</v>
      </c>
      <c r="BJ41" s="8">
        <f>IF(AND(BJ40&gt;0,BJ40&lt;&gt;"wait"),"AT",IF(AIH!$N42="AI",IF(Sheet1!$E42&lt;AIH!$M42-50,50,"wait"),0))</f>
        <v>0</v>
      </c>
      <c r="BK41" s="8">
        <f>IF(AND(BK40&gt;0,BK40&lt;&gt;"wait"),"AT",IF(AIH!$N42="AI",IF(Sheet1!$E42&lt;AIH!$M42-100,100,"wait"),0))</f>
        <v>0</v>
      </c>
      <c r="BL41" s="8">
        <f>IF(AND(BL40&gt;0,BL40&lt;&gt;"wait"),"AT",IF(AIH!$N42="AI",IF(Sheet1!$E42&lt;AIH!$M42-150,150,"wait"),0))</f>
        <v>0</v>
      </c>
      <c r="BM41" s="8">
        <f>IF(AND(BM40&gt;0,BM40&lt;&gt;"wait"),"AT",IF(AIH!$N42="AI",IF(Sheet1!$E42&lt;AIH!$M42-200,200,"wait"),0))</f>
        <v>0</v>
      </c>
      <c r="BN41" s="8">
        <f t="shared" si="5"/>
        <v>0</v>
      </c>
      <c r="BO41" s="8"/>
      <c r="BP41" s="8">
        <f>IF(AND(BP40&gt;0,BP40&lt;&gt;"wait"),"AT",IF(AIH!$P42="AI",IF(Sheet1!$D42&gt;AIH!$O42+50,50,"wait"),0))</f>
        <v>0</v>
      </c>
      <c r="BQ41" s="8">
        <f>IF(AND(BQ40&gt;0,BQ40&lt;&gt;"wait"),"AT",IF(AIH!$P42="AI",IF(Sheet1!$D42&gt;AIH!$O42+100,100,"wait"),0))</f>
        <v>0</v>
      </c>
      <c r="BR41" s="8">
        <f>IF(AND(BR40&gt;0,BR40&lt;&gt;"wait"),"AT",IF(AIH!$P42="AI",IF(Sheet1!$D42&gt;AIH!$O42+150,150,"wait"),0))</f>
        <v>0</v>
      </c>
      <c r="BS41" s="8">
        <f>IF(AND(BS40&gt;0,BS40&lt;&gt;"wait"),"AT",IF(AIH!$P42="AI",IF(Sheet1!$D42&gt;AIH!$O42+200,200,"wait"),0))</f>
        <v>0</v>
      </c>
      <c r="BT41" s="8">
        <f>IF(AND(BT40&gt;0,BT40&lt;&gt;"wait"),"AT",IF(AIH!$P42="AI",IF(Sheet1!$E42&lt;AIH!$O42-50,50,"wait"),0))</f>
        <v>0</v>
      </c>
      <c r="BU41" s="8">
        <f>IF(AND(BU40&gt;0,BU40&lt;&gt;"wait"),"AT",IF(AIH!$P42="AI",IF(Sheet1!$E42&lt;AIH!$O42-100,100,"wait"),0))</f>
        <v>0</v>
      </c>
      <c r="BV41" s="8">
        <f>IF(AND(BV40&gt;0,BV40&lt;&gt;"wait"),"AT",IF(AIH!$P42="AI",IF(Sheet1!$E42&lt;AIH!$O42-150,150,"wait"),0))</f>
        <v>0</v>
      </c>
      <c r="BW41" s="8">
        <f>IF(AND(BW40&gt;0,BW40&lt;&gt;"wait"),"AT",IF(AIH!$P42="AI",IF(Sheet1!$E42&lt;AIH!$O42-200,200,"wait"),0))</f>
        <v>0</v>
      </c>
      <c r="BX41" s="8">
        <f t="shared" si="6"/>
        <v>0</v>
      </c>
      <c r="BY41" s="8"/>
      <c r="BZ41" s="8">
        <f>IF(AND(BZ40&gt;0,BZ40&lt;&gt;"wait"),"AT",IF(AIH!$R42="AI",IF(Sheet1!$D42&gt;AIH!$Q42+50,50,"wait"),0))</f>
        <v>0</v>
      </c>
      <c r="CA41" s="8">
        <f>IF(AND(CA40&gt;0,CA40&lt;&gt;"wait"),"AT",IF(AIH!$R42="AI",IF(Sheet1!$D42&gt;AIH!$Q42+100,100,"wait"),0))</f>
        <v>0</v>
      </c>
      <c r="CB41" s="8">
        <f>IF(AND(CB40&gt;0,CB40&lt;&gt;"wait"),"AT",IF(AIH!$R42="AI",IF(Sheet1!$D42&gt;AIH!$Q42+150,150,"wait"),0))</f>
        <v>0</v>
      </c>
      <c r="CC41" s="8">
        <f>IF(AND(CC40&gt;0,CC40&lt;&gt;"wait"),"AT",IF(AIH!$R42="AI",IF(Sheet1!$D42&gt;AIH!$Q42+200,200,"wait"),0))</f>
        <v>0</v>
      </c>
      <c r="CD41" s="8">
        <f>IF(AND(CD40&gt;0,CD40&lt;&gt;"wait"),"AT",IF(AIH!$R42="AI",IF(Sheet1!$E42&lt;AIH!$Q42-50,50,"wait"),0))</f>
        <v>0</v>
      </c>
      <c r="CE41" s="8">
        <f>IF(AND(CE40&gt;0,CE40&lt;&gt;"wait"),"AT",IF(AIH!$R42="AI",IF(Sheet1!$E42&lt;AIH!$Q42-100,100,"wait"),0))</f>
        <v>0</v>
      </c>
      <c r="CF41" s="8">
        <f>IF(AND(CF40&gt;0,CF40&lt;&gt;"wait"),"AT",IF(AIH!$R42="AI",IF(Sheet1!$E42&lt;AIH!$Q42-150,150,"wait"),0))</f>
        <v>0</v>
      </c>
      <c r="CG41" s="8">
        <f>IF(AND(CG40&gt;0,CG40&lt;&gt;"wait"),"AT",IF(AIH!$R42="AI",IF(Sheet1!$E42&lt;AIH!$Q42-200,200,"wait"),0))</f>
        <v>0</v>
      </c>
      <c r="CH41" s="8">
        <f t="shared" si="7"/>
        <v>0</v>
      </c>
      <c r="CI41" s="8"/>
      <c r="CJ41" s="8">
        <f>IF(AND(CJ40&gt;0,CJ40&lt;&gt;"wait"),"AT",IF(AIH!$T42="AI",IF(Sheet1!$D42&gt;AIH!$S42+50,50,"wait"),0))</f>
        <v>0</v>
      </c>
      <c r="CK41" s="8">
        <f>IF(AND(CK40&gt;0,CK40&lt;&gt;"wait"),"AT",IF(AIH!$T42="AI",IF(Sheet1!$D42&gt;AIH!$S42+100,100,"wait"),0))</f>
        <v>0</v>
      </c>
      <c r="CL41" s="8">
        <f>IF(AND(CL40&gt;0,CL40&lt;&gt;"wait"),"AT",IF(AIH!$T42="AI",IF(Sheet1!$D42&gt;AIH!$S42+150,150,"wait"),0))</f>
        <v>0</v>
      </c>
      <c r="CM41" s="8">
        <f>IF(AND(CM40&gt;0,CM40&lt;&gt;"wait"),"AT",IF(AIH!$T42="AI",IF(Sheet1!$D42&gt;AIH!$S42+200,200,"wait"),0))</f>
        <v>0</v>
      </c>
      <c r="CN41" s="8">
        <f>IF(AND(CN40&gt;0,CN40&lt;&gt;"wait"),"AT",IF(AIH!$T42="AI",IF(Sheet1!$E42&lt;AIH!$S42-50,50,"wait"),0))</f>
        <v>0</v>
      </c>
      <c r="CO41" s="8">
        <f>IF(AND(CO40&gt;0,CO40&lt;&gt;"wait"),"AT",IF(AIH!$T42="AI",IF(Sheet1!$E42&lt;AIH!$S42-100,100,"wait"),0))</f>
        <v>0</v>
      </c>
      <c r="CP41" s="8">
        <f>IF(AND(CP40&gt;0,CP40&lt;&gt;"wait"),"AT",IF(AIH!$T42="AI",IF(Sheet1!$E42&lt;AIH!$S42-150,150,"wait"),0))</f>
        <v>0</v>
      </c>
      <c r="CQ41" s="8">
        <f>IF(AND(CQ40&gt;0,CQ40&lt;&gt;"wait"),"AT",IF(AIH!$T42="AI",IF(Sheet1!$E42&lt;AIH!$S42-200,200,"wait"),0))</f>
        <v>0</v>
      </c>
      <c r="CR41" s="8">
        <f t="shared" si="8"/>
        <v>0</v>
      </c>
      <c r="CS41" s="8"/>
      <c r="CT41" s="8">
        <f>IF(AND(CT40&gt;0,CT40&lt;&gt;"wait"),"AT",IF(AIH!$V42="AI",IF(Sheet1!$D42&gt;AIH!$U42+50,50,"wait"),0))</f>
        <v>0</v>
      </c>
      <c r="CU41" s="8">
        <f>IF(AND(CU40&gt;0,CU40&lt;&gt;"wait"),"AT",IF(AIH!$V42="AI",IF(Sheet1!$D42&gt;AIH!$U42+100,100,"wait"),0))</f>
        <v>0</v>
      </c>
      <c r="CV41" s="8">
        <f>IF(AND(CV40&gt;0,CV40&lt;&gt;"wait"),"AT",IF(AIH!$V42="AI",IF(Sheet1!$D42&gt;AIH!$U42+150,150,"wait"),0))</f>
        <v>0</v>
      </c>
      <c r="CW41" s="8">
        <f>IF(AND(CW40&gt;0,CW40&lt;&gt;"wait"),"AT",IF(AIH!$V42="AI",IF(Sheet1!$D42&gt;AIH!$U42+200,200,"wait"),0))</f>
        <v>0</v>
      </c>
      <c r="CX41" s="8">
        <f>IF(AND(CX40&gt;0,CX40&lt;&gt;"wait"),"AT",IF(AIH!$V42="AI",IF(Sheet1!$E42&lt;AIH!$U42-50,50,"wait"),0))</f>
        <v>0</v>
      </c>
      <c r="CY41" s="8">
        <f>IF(AND(CY40&gt;0,CY40&lt;&gt;"wait"),"AT",IF(AIH!$V42="AI",IF(Sheet1!$E42&lt;AIH!$U42-100,100,"wait"),0))</f>
        <v>0</v>
      </c>
      <c r="CZ41" s="8">
        <f>IF(AND(CZ40&gt;0,CZ40&lt;&gt;"wait"),"AT",IF(AIH!$V42="AI",IF(Sheet1!$E42&lt;AIH!$U42-150,150,"wait"),0))</f>
        <v>0</v>
      </c>
      <c r="DA41" s="8">
        <f>IF(AND(DA40&gt;0,DA40&lt;&gt;"wait"),"AT",IF(AIH!$V42="AI",IF(Sheet1!$E42&lt;AIH!$U42-200,200,"wait"),0))</f>
        <v>0</v>
      </c>
      <c r="DB41" s="8">
        <f t="shared" si="9"/>
        <v>0</v>
      </c>
      <c r="DC41" s="8"/>
      <c r="DD41" s="8">
        <f>IF(AND(DD40&gt;0,DD40&lt;&gt;"wait"),"AT",IF(AIH!$X42="AI",IF(Sheet1!$D42&gt;AIH!$W42+50,50,"wait"),0))</f>
        <v>0</v>
      </c>
      <c r="DE41" s="8">
        <f>IF(AND(DE40&gt;0,DE40&lt;&gt;"wait"),"AT",IF(AIH!$X42="AI",IF(Sheet1!$D42&gt;AIH!$W42+100,100,"wait"),0))</f>
        <v>0</v>
      </c>
      <c r="DF41" s="8">
        <f>IF(AND(DF40&gt;0,DF40&lt;&gt;"wait"),"AT",IF(AIH!$X42="AI",IF(Sheet1!$D42&gt;AIH!$W42+150,150,"wait"),0))</f>
        <v>0</v>
      </c>
      <c r="DG41" s="8">
        <f>IF(AND(DG40&gt;0,DG40&lt;&gt;"wait"),"AT",IF(AIH!$X42="AI",IF(Sheet1!$D42&gt;AIH!$W42+200,200,"wait"),0))</f>
        <v>0</v>
      </c>
      <c r="DH41" s="8">
        <f>IF(AND(DH40&gt;0,DH40&lt;&gt;"wait"),"AT",IF(AIH!$X42="AI",IF(Sheet1!$E42&lt;AIH!$W42-50,50,"wait"),0))</f>
        <v>0</v>
      </c>
      <c r="DI41" s="8">
        <f>IF(AND(DI40&gt;0,DI40&lt;&gt;"wait"),"AT",IF(AIH!$X42="AI",IF(Sheet1!$E42&lt;AIH!$W42-100,100,"wait"),0))</f>
        <v>0</v>
      </c>
      <c r="DJ41" s="8">
        <f>IF(AND(DJ40&gt;0,DJ40&lt;&gt;"wait"),"AT",IF(AIH!$X42="AI",IF(Sheet1!$E42&lt;AIH!$W42-150,150,"wait"),0))</f>
        <v>0</v>
      </c>
      <c r="DK41" s="8">
        <f>IF(AND(DK40&gt;0,DK40&lt;&gt;"wait"),"AT",IF(AIH!$X42="AI",IF(Sheet1!$E42&lt;AIH!$W42-200,200,"wait"),0))</f>
        <v>0</v>
      </c>
      <c r="DL41" s="8">
        <f t="shared" si="10"/>
        <v>0</v>
      </c>
      <c r="DN41" s="10">
        <f>IF(AND(DN40&gt;0,DN40&lt;&gt;"wait"),"AT",IF(AIH!$AA42="AI",IF(Sheet1!$D42&gt;AIH!$Z42+50,50,"wait"),0))</f>
        <v>0</v>
      </c>
      <c r="DO41" s="10">
        <f>IF(AND(DO40&gt;0,DO40&lt;&gt;"wait"),"AT",IF(AIH!$AA42="AI",IF(Sheet1!$D42&gt;AIH!$Z42+100,100,"wait"),0))</f>
        <v>0</v>
      </c>
      <c r="DP41" s="10">
        <f>IF(AND(DP40&gt;0,DP40&lt;&gt;"wait"),"AT",IF(AIH!$AA42="AI",IF(Sheet1!$D42&gt;AIH!$Z42+150,150,"wait"),0))</f>
        <v>0</v>
      </c>
      <c r="DQ41" s="10">
        <f>IF(AND(DQ40&gt;0,DQ40&lt;&gt;"wait"),"AT",IF(AIH!$AA42="AI",IF(Sheet1!$D42&gt;AIH!$Z42+200,200,"wait"),0))</f>
        <v>0</v>
      </c>
      <c r="DR41" s="10">
        <f>IF(AND(DR40&gt;0,DR40&lt;&gt;"wait"),"AT",IF(AIH!$AA42="AI",IF(Sheet1!$E42&lt;AIH!$Z42-50,50,"wait"),0))</f>
        <v>0</v>
      </c>
      <c r="DS41" s="10">
        <f>IF(AND(DS40&gt;0,DS40&lt;&gt;"wait"),"AT",IF(AIH!$AA42="AI",IF(Sheet1!$E42&lt;AIH!$Z42-100,100,"wait"),0))</f>
        <v>0</v>
      </c>
      <c r="DT41" s="10">
        <f>IF(AND(DT40&gt;0,DT40&lt;&gt;"wait"),"AT",IF(AIH!$AA42="AI",IF(Sheet1!$E42&lt;AIH!$Z42-150,150,"wait"),0))</f>
        <v>0</v>
      </c>
      <c r="DU41" s="10">
        <f>IF(AND(DU40&gt;0,DU40&lt;&gt;"wait"),"AT",IF(AIH!$AA42="AI",IF(Sheet1!$E42&lt;AIH!$Z42-200,200,"wait"),0))</f>
        <v>0</v>
      </c>
      <c r="DV41" s="10">
        <f t="shared" si="11"/>
        <v>0</v>
      </c>
      <c r="DX41" s="10">
        <f>IF(AND(DX40&gt;0,DX40&lt;&gt;"wait"),"AT",IF(AIH!$AC42="AI",IF(Sheet1!$D42&gt;AIH!$AB42+50,50,"wait"),0))</f>
        <v>0</v>
      </c>
      <c r="DY41" s="10">
        <f>IF(AND(DY40&gt;0,DY40&lt;&gt;"wait"),"AT",IF(AIH!$AC42="AI",IF(Sheet1!$D42&gt;AIH!$AB42+100,100,"wait"),0))</f>
        <v>0</v>
      </c>
      <c r="DZ41" s="10">
        <f>IF(AND(DZ40&gt;0,DZ40&lt;&gt;"wait"),"AT",IF(AIH!$AC42="AI",IF(Sheet1!$D42&gt;AIH!$AB42+150,150,"wait"),0))</f>
        <v>0</v>
      </c>
      <c r="EA41" s="10">
        <f>IF(AND(EA40&gt;0,EA40&lt;&gt;"wait"),"AT",IF(AIH!$AC42="AI",IF(Sheet1!$D42&gt;AIH!$AB42+200,200,"wait"),0))</f>
        <v>0</v>
      </c>
      <c r="EB41" s="10">
        <f>IF(AND(EB40&gt;0,EB40&lt;&gt;"wait"),"AT",IF(AIH!$AC42="AI",IF(Sheet1!$E42&lt;AIH!$AB42-50,50,"wait"),0))</f>
        <v>0</v>
      </c>
      <c r="EC41" s="10">
        <f>IF(AND(EC40&gt;0,EC40&lt;&gt;"wait"),"AT",IF(AIH!$AC42="AI",IF(Sheet1!$E42&lt;AIH!$AB42-100,100,"wait"),0))</f>
        <v>0</v>
      </c>
      <c r="ED41" s="10">
        <f>IF(AND(ED40&gt;0,ED40&lt;&gt;"wait"),"AT",IF(AIH!$AC42="AI",IF(Sheet1!$E42&lt;AIH!$AB42-150,150,"wait"),0))</f>
        <v>0</v>
      </c>
      <c r="EE41" s="10">
        <f>IF(AND(EE40&gt;0,EE40&lt;&gt;"wait"),"AT",IF(AIH!$AC42="AI",IF(Sheet1!$E42&lt;AIH!$AB42-200,200,"wait"),0))</f>
        <v>0</v>
      </c>
      <c r="EF41" s="10">
        <f t="shared" si="12"/>
        <v>0</v>
      </c>
      <c r="EH41" s="10">
        <f>IF(AND(EH40&gt;0,EH40&lt;&gt;"wait"),"AT",IF(AIH!$AE42="AI",IF(Sheet1!$D42&gt;AIH!$AD42+50,50,"wait"),0))</f>
        <v>0</v>
      </c>
      <c r="EI41" s="10">
        <f>IF(AND(EI40&gt;0,EI40&lt;&gt;"wait"),"AT",IF(AIH!$AE42="AI",IF(Sheet1!$D42&gt;AIH!$AD42+100,100,"wait"),0))</f>
        <v>0</v>
      </c>
      <c r="EJ41" s="10">
        <f>IF(AND(EJ40&gt;0,EJ40&lt;&gt;"wait"),"AT",IF(AIH!$AE42="AI",IF(Sheet1!$D42&gt;AIH!$AD42+150,150,"wait"),0))</f>
        <v>0</v>
      </c>
      <c r="EK41" s="10">
        <f>IF(AND(EK40&gt;0,EK40&lt;&gt;"wait"),"AT",IF(AIH!$AE42="AI",IF(Sheet1!$D42&gt;AIH!$AD42+200,200,"wait"),0))</f>
        <v>0</v>
      </c>
      <c r="EL41" s="10">
        <f>IF(AND(EL40&gt;0,EL40&lt;&gt;"wait"),"AT",IF(AIH!$AE42="AI",IF(Sheet1!$E42&lt;AIH!$AD42-50,50,"wait"),0))</f>
        <v>0</v>
      </c>
      <c r="EM41" s="10">
        <f>IF(AND(EM40&gt;0,EM40&lt;&gt;"wait"),"AT",IF(AIH!$AE42="AI",IF(Sheet1!$E42&lt;AIH!$AD42-100,100,"wait"),0))</f>
        <v>0</v>
      </c>
      <c r="EN41" s="10">
        <f>IF(AND(EN40&gt;0,EN40&lt;&gt;"wait"),"AT",IF(AIH!$AE42="AI",IF(Sheet1!$E42&lt;AIH!$AD42-150,150,"wait"),0))</f>
        <v>0</v>
      </c>
      <c r="EO41" s="10">
        <f>IF(AND(EO40&gt;0,EO40&lt;&gt;"wait"),"AT",IF(AIH!$AE42="AI",IF(Sheet1!$E42&lt;AIH!$AD42-200,200,"wait"),0))</f>
        <v>0</v>
      </c>
      <c r="EP41" s="10">
        <f t="shared" si="13"/>
        <v>0</v>
      </c>
      <c r="ER41" s="10">
        <f>IF(AND(ER40&gt;0,ER40&lt;&gt;"wait"),"AT",IF(AIH!$AG42="AI",IF(Sheet1!$D42&gt;AIH!$AF42+50,50,"wait"),0))</f>
        <v>0</v>
      </c>
      <c r="ES41" s="10">
        <f>IF(AND(ES40&gt;0,ES40&lt;&gt;"wait"),"AT",IF(AIH!$AG42="AI",IF(Sheet1!$D42&gt;AIH!$AF42+100,100,"wait"),0))</f>
        <v>0</v>
      </c>
      <c r="ET41" s="10">
        <f>IF(AND(ET40&gt;0,ET40&lt;&gt;"wait"),"AT",IF(AIH!$AG42="AI",IF(Sheet1!$D42&gt;AIH!$AF42+150,150,"wait"),0))</f>
        <v>0</v>
      </c>
      <c r="EU41" s="10">
        <f>IF(AND(EU40&gt;0,EU40&lt;&gt;"wait"),"AT",IF(AIH!$AG42="AI",IF(Sheet1!$D42&gt;AIH!$AF42+200,200,"wait"),0))</f>
        <v>0</v>
      </c>
      <c r="EV41" s="10">
        <f>IF(AND(EV40&gt;0,EV40&lt;&gt;"wait"),"AT",IF(AIH!$AG42="AI",IF(Sheet1!$E42&lt;AIH!$AF42-50,50,"wait"),0))</f>
        <v>0</v>
      </c>
      <c r="EW41" s="10">
        <f>IF(AND(EW40&gt;0,EW40&lt;&gt;"wait"),"AT",IF(AIH!$AG42="AI",IF(Sheet1!$E42&lt;AIH!$AF42-100,100,"wait"),0))</f>
        <v>0</v>
      </c>
      <c r="EX41" s="10">
        <f>IF(AND(EX40&gt;0,EX40&lt;&gt;"wait"),"AT",IF(AIH!$AG42="AI",IF(Sheet1!$E42&lt;AIH!$AF42-150,150,"wait"),0))</f>
        <v>0</v>
      </c>
      <c r="EY41" s="10">
        <f>IF(AND(EY40&gt;0,EY40&lt;&gt;"wait"),"AT",IF(AIH!$AG42="AI",IF(Sheet1!$E42&lt;AIH!$AF42-200,200,"wait"),0))</f>
        <v>0</v>
      </c>
      <c r="EZ41" s="10">
        <f t="shared" si="14"/>
        <v>0</v>
      </c>
      <c r="FB41" s="10">
        <f>IF(AND(FB40&gt;0,FB40&lt;&gt;"wait"),"AT",IF(AIH!$AI42="AI",IF(Sheet1!$D42&gt;AIH!$AH42+50,50,"wait"),0))</f>
        <v>0</v>
      </c>
      <c r="FC41" s="10">
        <f>IF(AND(FC40&gt;0,FC40&lt;&gt;"wait"),"AT",IF(AIH!$AI42="AI",IF(Sheet1!$D42&gt;AIH!$AH42+100,100,"wait"),0))</f>
        <v>0</v>
      </c>
      <c r="FD41" s="10">
        <f>IF(AND(FD40&gt;0,FD40&lt;&gt;"wait"),"AT",IF(AIH!$AI42="AI",IF(Sheet1!$D42&gt;AIH!$AH42+150,150,"wait"),0))</f>
        <v>0</v>
      </c>
      <c r="FE41" s="10">
        <f>IF(AND(FE40&gt;0,FE40&lt;&gt;"wait"),"AT",IF(AIH!$AI42="AI",IF(Sheet1!$D42&gt;AIH!$AH42+200,200,"wait"),0))</f>
        <v>0</v>
      </c>
      <c r="FF41" s="10">
        <f>IF(AND(FF40&gt;0,FF40&lt;&gt;"wait"),"AT",IF(AIH!$AI42="AI",IF(Sheet1!$E42&lt;AIH!$AH42-50,50,"wait"),0))</f>
        <v>0</v>
      </c>
      <c r="FG41" s="10">
        <f>IF(AND(FG40&gt;0,FG40&lt;&gt;"wait"),"AT",IF(AIH!$AI42="AI",IF(Sheet1!$E42&lt;AIH!$AH42-100,100,"wait"),0))</f>
        <v>0</v>
      </c>
      <c r="FH41" s="10">
        <f>IF(AND(FH40&gt;0,FH40&lt;&gt;"wait"),"AT",IF(AIH!$AI42="AI",IF(Sheet1!$E42&lt;AIH!$AH42-150,150,"wait"),0))</f>
        <v>0</v>
      </c>
      <c r="FI41" s="10">
        <f>IF(AND(FI40&gt;0,FI40&lt;&gt;"wait"),"AT",IF(AIH!$AI42="AI",IF(Sheet1!$E42&lt;AIH!$AH42-200,200,"wait"),0))</f>
        <v>0</v>
      </c>
      <c r="FJ41" s="10">
        <f t="shared" si="15"/>
        <v>0</v>
      </c>
      <c r="FL41" s="10">
        <f>IF(AND(FL40&gt;0,FL40&lt;&gt;"wait"),"AT",IF(AIH!$AK42="AI",IF(Sheet1!$D42&gt;AIH!$AJ42+50,50,"wait"),0))</f>
        <v>0</v>
      </c>
      <c r="FM41" s="10">
        <f>IF(AND(FM40&gt;0,FM40&lt;&gt;"wait"),"AT",IF(AIH!$AK42="AI",IF(Sheet1!$D42&gt;AIH!$AJ42+100,100,"wait"),0))</f>
        <v>0</v>
      </c>
      <c r="FN41" s="10">
        <f>IF(AND(FN40&gt;0,FN40&lt;&gt;"wait"),"AT",IF(AIH!$AK42="AI",IF(Sheet1!$D42&gt;AIH!$AJ42+150,150,"wait"),0))</f>
        <v>0</v>
      </c>
      <c r="FO41" s="10">
        <f>IF(AND(FO40&gt;0,FO40&lt;&gt;"wait"),"AT",IF(AIH!$AK42="AI",IF(Sheet1!$D42&gt;AIH!$AJ42+200,200,"wait"),0))</f>
        <v>0</v>
      </c>
      <c r="FP41" s="10">
        <f>IF(AND(FP40&gt;0,FP40&lt;&gt;"wait"),"AT",IF(AIH!$AK42="AI",IF(Sheet1!$E42&lt;AIH!$AJ42-50,50,"wait"),0))</f>
        <v>0</v>
      </c>
      <c r="FQ41" s="10">
        <f>IF(AND(FQ40&gt;0,FQ40&lt;&gt;"wait"),"AT",IF(AIH!$AK42="AI",IF(Sheet1!$E42&lt;AIH!$AJ42-100,100,"wait"),0))</f>
        <v>0</v>
      </c>
      <c r="FR41" s="10">
        <f>IF(AND(FR40&gt;0,FR40&lt;&gt;"wait"),"AT",IF(AIH!$AK42="AI",IF(Sheet1!$E42&lt;AIH!$AJ42-150,150,"wait"),0))</f>
        <v>0</v>
      </c>
      <c r="FS41" s="10">
        <f>IF(AND(FS40&gt;0,FS40&lt;&gt;"wait"),"AT",IF(AIH!$AK42="AI",IF(Sheet1!$E42&lt;AIH!$AJ42-200,200,"wait"),0))</f>
        <v>0</v>
      </c>
      <c r="FT41" s="10">
        <f t="shared" si="16"/>
        <v>0</v>
      </c>
      <c r="FV41" s="10">
        <f>IF(AND(FV40&gt;0,FV40&lt;&gt;"wait"),"AT",IF(AIH!$AM42="AI",IF(Sheet1!$D42&gt;AIH!$AL42+50,50,"wait"),0))</f>
        <v>0</v>
      </c>
      <c r="FW41" s="10">
        <f>IF(AND(FW40&gt;0,FW40&lt;&gt;"wait"),"AT",IF(AIH!$AM42="AI",IF(Sheet1!$D42&gt;AIH!$AL42+100,100,"wait"),0))</f>
        <v>0</v>
      </c>
      <c r="FX41" s="10">
        <f>IF(AND(FX40&gt;0,FX40&lt;&gt;"wait"),"AT",IF(AIH!$AM42="AI",IF(Sheet1!$D42&gt;AIH!$AL42+150,150,"wait"),0))</f>
        <v>0</v>
      </c>
      <c r="FY41" s="10">
        <f>IF(AND(FY40&gt;0,FY40&lt;&gt;"wait"),"AT",IF(AIH!$AM42="AI",IF(Sheet1!$D42&gt;AIH!$AL42+200,200,"wait"),0))</f>
        <v>0</v>
      </c>
      <c r="FZ41" s="10">
        <f>IF(AND(FZ40&gt;0,FZ40&lt;&gt;"wait"),"AT",IF(AIH!$AM42="AI",IF(Sheet1!$E42&lt;AIH!$AL42-50,50,"wait"),0))</f>
        <v>0</v>
      </c>
      <c r="GA41" s="10">
        <f>IF(AND(GA40&gt;0,GA40&lt;&gt;"wait"),"AT",IF(AIH!$AM42="AI",IF(Sheet1!$E42&lt;AIH!$AL42-100,100,"wait"),0))</f>
        <v>0</v>
      </c>
      <c r="GB41" s="10">
        <f>IF(AND(GB40&gt;0,GB40&lt;&gt;"wait"),"AT",IF(AIH!$AM42="AI",IF(Sheet1!$E42&lt;AIH!$AL42-150,150,"wait"),0))</f>
        <v>0</v>
      </c>
      <c r="GC41" s="10">
        <f>IF(AND(GC40&gt;0,GC40&lt;&gt;"wait"),"AT",IF(AIH!$AM42="AI",IF(Sheet1!$E42&lt;AIH!$AL42-200,200,"wait"),0))</f>
        <v>0</v>
      </c>
      <c r="GD41" s="10">
        <f t="shared" si="17"/>
        <v>0</v>
      </c>
      <c r="GF41" s="10">
        <f>IF(AND(GF40&gt;0,GF40&lt;&gt;"wait"),"AT",IF(AIH!$AO42="AI",IF(Sheet1!$D42&gt;AIH!$AN42+50,50,"wait"),0))</f>
        <v>0</v>
      </c>
      <c r="GG41" s="10">
        <f>IF(AND(GG40&gt;0,GG40&lt;&gt;"wait"),"AT",IF(AIH!$AO42="AI",IF(Sheet1!$D42&gt;AIH!$AN42+100,100,"wait"),0))</f>
        <v>0</v>
      </c>
      <c r="GH41" s="10">
        <f>IF(AND(GH40&gt;0,GH40&lt;&gt;"wait"),"AT",IF(AIH!$AO42="AI",IF(Sheet1!$D42&gt;AIH!$AN42+150,150,"wait"),0))</f>
        <v>0</v>
      </c>
      <c r="GI41" s="10">
        <f>IF(AND(GI40&gt;0,GI40&lt;&gt;"wait"),"AT",IF(AIH!$AO42="AI",IF(Sheet1!$D42&gt;AIH!$AN42+200,200,"wait"),0))</f>
        <v>0</v>
      </c>
      <c r="GJ41" s="10">
        <f>IF(AND(GJ40&gt;0,GJ40&lt;&gt;"wait"),"AT",IF(AIH!$AO42="AI",IF(Sheet1!$E42&lt;AIH!$AN42-50,50,"wait"),0))</f>
        <v>0</v>
      </c>
      <c r="GK41" s="10">
        <f>IF(AND(GK40&gt;0,GK40&lt;&gt;"wait"),"AT",IF(AIH!$AO42="AI",IF(Sheet1!$E42&lt;AIH!$AN42-100,100,"wait"),0))</f>
        <v>0</v>
      </c>
      <c r="GL41" s="10">
        <f>IF(AND(GL40&gt;0,GL40&lt;&gt;"wait"),"AT",IF(AIH!$AO42="AI",IF(Sheet1!$E42&lt;AIH!$AN42-150,150,"wait"),0))</f>
        <v>0</v>
      </c>
      <c r="GM41" s="10">
        <f>IF(AND(GM40&gt;0,GM40&lt;&gt;"wait"),"AT",IF(AIH!$AO42="AI",IF(Sheet1!$E42&lt;AIH!$AN42-200,200,"wait"),0))</f>
        <v>0</v>
      </c>
      <c r="GN41" s="10">
        <f t="shared" si="18"/>
        <v>0</v>
      </c>
      <c r="GP41" s="10">
        <f>IF(AND(GP40&gt;0,GP40&lt;&gt;"wait"),"AT",IF(AIH!$AQ42="AI",IF(Sheet1!$D42&gt;AIH!$AP42+50,50,"wait"),0))</f>
        <v>0</v>
      </c>
      <c r="GQ41" s="10">
        <f>IF(AND(GQ40&gt;0,GQ40&lt;&gt;"wait"),"AT",IF(AIH!$AQ42="AI",IF(Sheet1!$D42&gt;AIH!$AP42+100,100,"wait"),0))</f>
        <v>0</v>
      </c>
      <c r="GR41" s="10">
        <f>IF(AND(GR40&gt;0,GR40&lt;&gt;"wait"),"AT",IF(AIH!$AQ42="AI",IF(Sheet1!$D42&gt;AIH!$AP42+150,150,"wait"),0))</f>
        <v>0</v>
      </c>
      <c r="GS41" s="10">
        <f>IF(AND(GS40&gt;0,GS40&lt;&gt;"wait"),"AT",IF(AIH!$AQ42="AI",IF(Sheet1!$D42&gt;AIH!$AP42+200,200,"wait"),0))</f>
        <v>0</v>
      </c>
      <c r="GT41" s="10">
        <f>IF(AND(GT40&gt;0,GT40&lt;&gt;"wait"),"AT",IF(AIH!$AQ42="AI",IF(Sheet1!$E42&lt;AIH!$AP42-50,50,"wait"),0))</f>
        <v>0</v>
      </c>
      <c r="GU41" s="10">
        <f>IF(AND(GU40&gt;0,GU40&lt;&gt;"wait"),"AT",IF(AIH!$AQ42="AI",IF(Sheet1!$E42&lt;AIH!$AP42-100,100,"wait"),0))</f>
        <v>0</v>
      </c>
      <c r="GV41" s="10">
        <f>IF(AND(GV40&gt;0,GV40&lt;&gt;"wait"),"AT",IF(AIH!$AQ42="AI",IF(Sheet1!$E42&lt;AIH!$AP42-150,150,"wait"),0))</f>
        <v>0</v>
      </c>
      <c r="GW41" s="10">
        <f>IF(AND(GW40&gt;0,GW40&lt;&gt;"wait"),"AT",IF(AIH!$AQ42="AI",IF(Sheet1!$E42&lt;AIH!$AP42-200,200,"wait"),0))</f>
        <v>0</v>
      </c>
      <c r="GX41" s="10">
        <f t="shared" si="19"/>
        <v>0</v>
      </c>
      <c r="GZ41" s="10">
        <f>IF(AND(GZ40&gt;0,GZ40&lt;&gt;"wait"),"AT",IF(AIH!$AS42="AI",IF(Sheet1!$D42&gt;AIH!$AR42+50,50,"wait"),0))</f>
        <v>0</v>
      </c>
      <c r="HA41" s="10">
        <f>IF(AND(HA40&gt;0,HA40&lt;&gt;"wait"),"AT",IF(AIH!$AS42="AI",IF(Sheet1!$D42&gt;AIH!$AR42+100,100,"wait"),0))</f>
        <v>0</v>
      </c>
      <c r="HB41" s="10">
        <f>IF(AND(HB40&gt;0,HB40&lt;&gt;"wait"),"AT",IF(AIH!$AS42="AI",IF(Sheet1!$D42&gt;AIH!$AR42+150,150,"wait"),0))</f>
        <v>0</v>
      </c>
      <c r="HC41" s="10">
        <f>IF(AND(HC40&gt;0,HC40&lt;&gt;"wait"),"AT",IF(AIH!$AS42="AI",IF(Sheet1!$D42&gt;AIH!$AR42+200,200,"wait"),0))</f>
        <v>0</v>
      </c>
      <c r="HD41" s="10">
        <f>IF(AND(HD40&gt;0,HD40&lt;&gt;"wait"),"AT",IF(AIH!$AS42="AI",IF(Sheet1!$E42&lt;AIH!$AR42-50,50,"wait"),0))</f>
        <v>0</v>
      </c>
      <c r="HE41" s="10">
        <f>IF(AND(HE40&gt;0,HE40&lt;&gt;"wait"),"AT",IF(AIH!$AS42="AI",IF(Sheet1!$E42&lt;AIH!$AR42-100,100,"wait"),0))</f>
        <v>0</v>
      </c>
      <c r="HF41" s="10">
        <f>IF(AND(HF40&gt;0,HF40&lt;&gt;"wait"),"AT",IF(AIH!$AS42="AI",IF(Sheet1!$E42&lt;AIH!$AR42-150,150,"wait"),0))</f>
        <v>0</v>
      </c>
      <c r="HG41" s="10">
        <f>IF(AND(HG40&gt;0,HG40&lt;&gt;"wait"),"AT",IF(AIH!$AS42="AI",IF(Sheet1!$E42&lt;AIH!$AR42-200,200,"wait"),0))</f>
        <v>0</v>
      </c>
      <c r="HH41" s="10">
        <f t="shared" si="20"/>
        <v>0</v>
      </c>
      <c r="HJ41" s="10">
        <f>IF(AND(HJ40&gt;0,HJ40&lt;&gt;"wait"),"AT",IF(AIH!$AU42="AI",IF(Sheet1!$D42&gt;AIH!$AT42+50,50,"wait"),0))</f>
        <v>0</v>
      </c>
      <c r="HK41" s="10">
        <f>IF(AND(HK40&gt;0,HK40&lt;&gt;"wait"),"AT",IF(AIH!$AU42="AI",IF(Sheet1!$D42&gt;AIH!$AT42+100,100,"wait"),0))</f>
        <v>0</v>
      </c>
      <c r="HL41" s="10">
        <f>IF(AND(HL40&gt;0,HL40&lt;&gt;"wait"),"AT",IF(AIH!$AU42="AI",IF(Sheet1!$D42&gt;AIH!$AT42+150,150,"wait"),0))</f>
        <v>0</v>
      </c>
      <c r="HM41" s="10">
        <f>IF(AND(HM40&gt;0,HM40&lt;&gt;"wait"),"AT",IF(AIH!$AU42="AI",IF(Sheet1!$D42&gt;AIH!$AT42+200,200,"wait"),0))</f>
        <v>0</v>
      </c>
      <c r="HN41" s="10">
        <f>IF(AND(HN40&gt;0,HN40&lt;&gt;"wait"),"AT",IF(AIH!$AU42="AI",IF(Sheet1!$E42&lt;AIH!$AT42-50,50,"wait"),0))</f>
        <v>0</v>
      </c>
      <c r="HO41" s="10">
        <f>IF(AND(HO40&gt;0,HO40&lt;&gt;"wait"),"AT",IF(AIH!$AU42="AI",IF(Sheet1!$E42&lt;AIH!$AT42-100,100,"wait"),0))</f>
        <v>0</v>
      </c>
      <c r="HP41" s="10">
        <f>IF(AND(HP40&gt;0,HP40&lt;&gt;"wait"),"AT",IF(AIH!$AU42="AI",IF(Sheet1!$E42&lt;AIH!$AT42-150,150,"wait"),0))</f>
        <v>0</v>
      </c>
      <c r="HQ41" s="10">
        <f>IF(AND(HQ40&gt;0,HQ40&lt;&gt;"wait"),"AT",IF(AIH!$AU42="AI",IF(Sheet1!$E42&lt;AIH!$AT42-200,200,"wait"),0))</f>
        <v>0</v>
      </c>
      <c r="HR41" s="10">
        <f t="shared" si="21"/>
        <v>0</v>
      </c>
      <c r="HT41" s="10">
        <f>IF(AND(HT40&gt;0,HT40&lt;&gt;"wait"),"AT",IF(AIH!$AX42="AI",IF(Sheet1!$D42&gt;AIH!$AW42+50,50,"wait"),0))</f>
        <v>0</v>
      </c>
      <c r="HU41" s="10">
        <f>IF(AND(HU40&gt;0,HU40&lt;&gt;"wait"),"AT",IF(AIH!$AX42="AI",IF(Sheet1!$D42&gt;AIH!$AW42+100,100,"wait"),0))</f>
        <v>0</v>
      </c>
      <c r="HV41" s="10">
        <f>IF(AND(HV40&gt;0,HV40&lt;&gt;"wait"),"AT",IF(AIH!$AX42="AI",IF(Sheet1!$D42&gt;AIH!$AW42+150,150,"wait"),0))</f>
        <v>0</v>
      </c>
      <c r="HW41" s="10">
        <f>IF(AND(HW40&gt;0,HW40&lt;&gt;"wait"),"AT",IF(AIH!$AX42="AI",IF(Sheet1!$D42&gt;AIH!$AW42+200,200,"wait"),0))</f>
        <v>0</v>
      </c>
      <c r="HX41" s="10">
        <f>IF(AND(HX40&gt;0,HX40&lt;&gt;"wait"),"AT",IF(AIH!$AX42="AI",IF(Sheet1!$E42&lt;AIH!$AW42-50,50,"wait"),0))</f>
        <v>0</v>
      </c>
      <c r="HY41" s="10">
        <f>IF(AND(HY40&gt;0,HY40&lt;&gt;"wait"),"AT",IF(AIH!$AX42="AI",IF(Sheet1!$E42&lt;AIH!$AW42-100,100,"wait"),0))</f>
        <v>0</v>
      </c>
      <c r="HZ41" s="10">
        <f>IF(AND(HZ40&gt;0,HZ40&lt;&gt;"wait"),"AT",IF(AIH!$AX42="AI",IF(Sheet1!$E42&lt;AIH!$AW42-150,150,"wait"),0))</f>
        <v>0</v>
      </c>
      <c r="IA41" s="10">
        <f>IF(AND(IA40&gt;0,IA40&lt;&gt;"wait"),"AT",IF(AIH!$AX42="AI",IF(Sheet1!$E42&lt;AIH!$AW42-200,200,"wait"),0))</f>
        <v>0</v>
      </c>
      <c r="IB41" s="10">
        <f t="shared" si="22"/>
        <v>0</v>
      </c>
      <c r="ID41" s="10">
        <f>IF(AND(ID40&gt;0,ID40&lt;&gt;"wait"),"AT",IF(AIH!$AZ42="AI",IF(Sheet1!$D42&gt;AIH!$AY42+50,50,"wait"),0))</f>
        <v>0</v>
      </c>
      <c r="IE41" s="10">
        <f>IF(AND(IE40&gt;0,IE40&lt;&gt;"wait"),"AT",IF(AIH!$AZ42="AI",IF(Sheet1!$D42&gt;AIH!$AY42+100,100,"wait"),0))</f>
        <v>0</v>
      </c>
      <c r="IF41" s="10">
        <f>IF(AND(IF40&gt;0,IF40&lt;&gt;"wait"),"AT",IF(AIH!$AZ42="AI",IF(Sheet1!$D42&gt;AIH!$AY42+150,150,"wait"),0))</f>
        <v>0</v>
      </c>
      <c r="IG41" s="10">
        <f>IF(AND(IG40&gt;0,IG40&lt;&gt;"wait"),"AT",IF(AIH!$AZ42="AI",IF(Sheet1!$D42&gt;AIH!$AY42+200,200,"wait"),0))</f>
        <v>0</v>
      </c>
      <c r="IH41" s="10">
        <f>IF(AND(IH40&gt;0,IH40&lt;&gt;"wait"),"AT",IF(AIH!$AZ42="AI",IF(Sheet1!$E42&lt;AIH!$AY42-50,50,"wait"),0))</f>
        <v>0</v>
      </c>
      <c r="II41" s="10">
        <f>IF(AND(II40&gt;0,II40&lt;&gt;"wait"),"AT",IF(AIH!$AZ42="AI",IF(Sheet1!$E42&lt;AIH!$AY42-100,100,"wait"),0))</f>
        <v>0</v>
      </c>
      <c r="IJ41" s="10">
        <f>IF(AND(IJ40&gt;0,IJ40&lt;&gt;"wait"),"AT",IF(AIH!$AZ42="AI",IF(Sheet1!$E42&lt;AIH!$AY42-150,150,"wait"),0))</f>
        <v>0</v>
      </c>
      <c r="IK41" s="10">
        <f>IF(AND(IK40&gt;0,IK40&lt;&gt;"wait"),"AT",IF(AIH!$AZ42="AI",IF(Sheet1!$E42&lt;AIH!$AY42-200,200,"wait"),0))</f>
        <v>0</v>
      </c>
      <c r="IL41" s="10">
        <f t="shared" si="23"/>
        <v>0</v>
      </c>
      <c r="IN41" s="10">
        <f>IF(AND(IN40&gt;0,IN40&lt;&gt;"wait"),"AT",IF(AIH!$BB42="AI",IF(Sheet1!$D42&gt;AIH!$BA42+50,50,"wait"),0))</f>
        <v>0</v>
      </c>
      <c r="IO41" s="10">
        <f>IF(AND(IO40&gt;0,IO40&lt;&gt;"wait"),"AT",IF(AIH!$BB42="AI",IF(Sheet1!$D42&gt;AIH!$BA42+100,100,"wait"),0))</f>
        <v>0</v>
      </c>
      <c r="IP41" s="10">
        <f>IF(AND(IP40&gt;0,IP40&lt;&gt;"wait"),"AT",IF(AIH!$BB42="AI",IF(Sheet1!$D42&gt;AIH!$BA42+150,150,"wait"),0))</f>
        <v>0</v>
      </c>
      <c r="IQ41" s="10">
        <f>IF(AND(IQ40&gt;0,IQ40&lt;&gt;"wait"),"AT",IF(AIH!$BB42="AI",IF(Sheet1!$D42&gt;AIH!$BA42+200,200,"wait"),0))</f>
        <v>0</v>
      </c>
      <c r="IR41" s="10">
        <f>IF(AND(IR40&gt;0,IR40&lt;&gt;"wait"),"AT",IF(AIH!$BB42="AI",IF(Sheet1!$E42&lt;AIH!$BA42-50,50,"wait"),0))</f>
        <v>0</v>
      </c>
      <c r="IS41" s="10">
        <f>IF(AND(IS40&gt;0,IS40&lt;&gt;"wait"),"AT",IF(AIH!$BB42="AI",IF(Sheet1!$E42&lt;AIH!$BA42-100,100,"wait"),0))</f>
        <v>0</v>
      </c>
      <c r="IT41" s="10">
        <f>IF(AND(IT40&gt;0,IT40&lt;&gt;"wait"),"AT",IF(AIH!$BB42="AI",IF(Sheet1!$E42&lt;AIH!$BA42-150,150,"wait"),0))</f>
        <v>0</v>
      </c>
      <c r="IU41" s="10">
        <f>IF(AND(IU40&gt;0,IU40&lt;&gt;"wait"),"AT",IF(AIH!$BB42="AI",IF(Sheet1!$E42&lt;AIH!$BA42-200,200,"wait"),0))</f>
        <v>0</v>
      </c>
      <c r="IV41" s="10">
        <f t="shared" si="24"/>
        <v>0</v>
      </c>
      <c r="IX41" s="10">
        <f>IF(AND(IX40&gt;0,IX40&lt;&gt;"wait"),"AT",IF(AIH!$BD42="AI",IF(Sheet1!$D42&gt;AIH!$BC42+50,50,"wait"),0))</f>
        <v>0</v>
      </c>
      <c r="IY41" s="10">
        <f>IF(AND(IY40&gt;0,IY40&lt;&gt;"wait"),"AT",IF(AIH!$BD42="AI",IF(Sheet1!$D42&gt;AIH!$BC42+100,100,"wait"),0))</f>
        <v>0</v>
      </c>
      <c r="IZ41" s="10">
        <f>IF(AND(IZ40&gt;0,IZ40&lt;&gt;"wait"),"AT",IF(AIH!$BD42="AI",IF(Sheet1!$D42&gt;AIH!$BC42+150,150,"wait"),0))</f>
        <v>0</v>
      </c>
      <c r="JA41" s="10">
        <f>IF(AND(JA40&gt;0,JA40&lt;&gt;"wait"),"AT",IF(AIH!$BD42="AI",IF(Sheet1!$D42&gt;AIH!$BC42+200,200,"wait"),0))</f>
        <v>0</v>
      </c>
      <c r="JB41" s="10">
        <f>IF(AND(JB40&gt;0,JB40&lt;&gt;"wait"),"AT",IF(AIH!$BD42="AI",IF(Sheet1!$E42&lt;AIH!$BC42-50,50,"wait"),0))</f>
        <v>0</v>
      </c>
      <c r="JC41" s="10">
        <f>IF(AND(JC40&gt;0,JC40&lt;&gt;"wait"),"AT",IF(AIH!$BD42="AI",IF(Sheet1!$E42&lt;AIH!$BC42-100,100,"wait"),0))</f>
        <v>0</v>
      </c>
      <c r="JD41" s="10">
        <f>IF(AND(JD40&gt;0,JD40&lt;&gt;"wait"),"AT",IF(AIH!$BD42="AI",IF(Sheet1!$E42&lt;AIH!$BC42-150,150,"wait"),0))</f>
        <v>0</v>
      </c>
      <c r="JE41" s="10">
        <f>IF(AND(JE40&gt;0,JE40&lt;&gt;"wait"),"AT",IF(AIH!$BD42="AI",IF(Sheet1!$E42&lt;AIH!$BC42-200,200,"wait"),0))</f>
        <v>0</v>
      </c>
      <c r="JF41" s="10">
        <f t="shared" si="25"/>
        <v>0</v>
      </c>
      <c r="JH41" s="10">
        <f>IF(AND(JH40&gt;0,JH40&lt;&gt;"wait"),"AT",IF(AIH!$BF42="AI",IF(Sheet1!$D42&gt;AIH!$BE42+50,50,"wait"),0))</f>
        <v>0</v>
      </c>
      <c r="JI41" s="10">
        <f>IF(AND(JI40&gt;0,JI40&lt;&gt;"wait"),"AT",IF(AIH!$BF42="AI",IF(Sheet1!$D42&gt;AIH!$BE42+100,100,"wait"),0))</f>
        <v>0</v>
      </c>
      <c r="JJ41" s="10">
        <f>IF(AND(JJ40&gt;0,JJ40&lt;&gt;"wait"),"AT",IF(AIH!$BF42="AI",IF(Sheet1!$D42&gt;AIH!$BE42+150,150,"wait"),0))</f>
        <v>0</v>
      </c>
      <c r="JK41" s="10">
        <f>IF(AND(JK40&gt;0,JK40&lt;&gt;"wait"),"AT",IF(AIH!$BF42="AI",IF(Sheet1!$D42&gt;AIH!$BE42+200,200,"wait"),0))</f>
        <v>0</v>
      </c>
      <c r="JL41" s="10">
        <f>IF(AND(JL40&gt;0,JL40&lt;&gt;"wait"),"AT",IF(AIH!$BF42="AI",IF(Sheet1!$E42&lt;AIH!$BE42-50,50,"wait"),0))</f>
        <v>0</v>
      </c>
      <c r="JM41" s="10">
        <f>IF(AND(JM40&gt;0,JM40&lt;&gt;"wait"),"AT",IF(AIH!$BF42="AI",IF(Sheet1!$E42&lt;AIH!$BE42-100,100,"wait"),0))</f>
        <v>0</v>
      </c>
      <c r="JN41" s="10">
        <f>IF(AND(JN40&gt;0,JN40&lt;&gt;"wait"),"AT",IF(AIH!$BF42="AI",IF(Sheet1!$E42&lt;AIH!$BE42-150,150,"wait"),0))</f>
        <v>0</v>
      </c>
      <c r="JO41" s="10">
        <f>IF(AND(JO40&gt;0,JO40&lt;&gt;"wait"),"AT",IF(AIH!$BF42="AI",IF(Sheet1!$E42&lt;AIH!$BE42-200,200,"wait"),0))</f>
        <v>0</v>
      </c>
      <c r="JP41" s="10">
        <f t="shared" si="26"/>
        <v>0</v>
      </c>
      <c r="JR41" s="10">
        <f>IF(AND(JR40&gt;0,JR40&lt;&gt;"wait"),"AT",IF(AIH!$BH42="AI",IF(Sheet1!$D42&gt;AIH!$BG42+50,50,"wait"),0))</f>
        <v>0</v>
      </c>
      <c r="JS41" s="10">
        <f>IF(AND(JS40&gt;0,JS40&lt;&gt;"wait"),"AT",IF(AIH!$BH42="AI",IF(Sheet1!$D42&gt;AIH!$BG42+100,100,"wait"),0))</f>
        <v>0</v>
      </c>
      <c r="JT41" s="10">
        <f>IF(AND(JT40&gt;0,JT40&lt;&gt;"wait"),"AT",IF(AIH!$BH42="AI",IF(Sheet1!$D42&gt;AIH!$BG42+150,150,"wait"),0))</f>
        <v>0</v>
      </c>
      <c r="JU41" s="10">
        <f>IF(AND(JU40&gt;0,JU40&lt;&gt;"wait"),"AT",IF(AIH!$BH42="AI",IF(Sheet1!$D42&gt;AIH!$BG42+200,200,"wait"),0))</f>
        <v>0</v>
      </c>
      <c r="JV41" s="10">
        <f>IF(AND(JV40&gt;0,JV40&lt;&gt;"wait"),"AT",IF(AIH!$BH42="AI",IF(Sheet1!$E42&lt;AIH!$BG42-50,50,"wait"),0))</f>
        <v>0</v>
      </c>
      <c r="JW41" s="10">
        <f>IF(AND(JW40&gt;0,JW40&lt;&gt;"wait"),"AT",IF(AIH!$BH42="AI",IF(Sheet1!$E42&lt;AIH!$BG42-100,100,"wait"),0))</f>
        <v>0</v>
      </c>
      <c r="JX41" s="10">
        <f>IF(AND(JX40&gt;0,JX40&lt;&gt;"wait"),"AT",IF(AIH!$BH42="AI",IF(Sheet1!$E42&lt;AIH!$BG42-150,150,"wait"),0))</f>
        <v>0</v>
      </c>
      <c r="JY41" s="10">
        <f>IF(AND(JY40&gt;0,JY40&lt;&gt;"wait"),"AT",IF(AIH!$BH42="AI",IF(Sheet1!$E42&lt;AIH!$BG42-200,200,"wait"),0))</f>
        <v>0</v>
      </c>
      <c r="JZ41" s="10">
        <f t="shared" si="27"/>
        <v>0</v>
      </c>
      <c r="KB41" s="10">
        <f>IF(AND(KB40&gt;0,KB40&lt;&gt;"wait"),"AT",IF(AIH!$BJ42="AI",IF(Sheet1!$D42&gt;AIH!$BI42+50,50,"wait"),0))</f>
        <v>0</v>
      </c>
      <c r="KC41" s="10">
        <f>IF(AND(KC40&gt;0,KC40&lt;&gt;"wait"),"AT",IF(AIH!$BJ42="AI",IF(Sheet1!$D42&gt;AIH!$BI42+100,100,"wait"),0))</f>
        <v>0</v>
      </c>
      <c r="KD41" s="10">
        <f>IF(AND(KD40&gt;0,KD40&lt;&gt;"wait"),"AT",IF(AIH!$BJ42="AI",IF(Sheet1!$D42&gt;AIH!$BI42+150,150,"wait"),0))</f>
        <v>0</v>
      </c>
      <c r="KE41" s="10">
        <f>IF(AND(KE40&gt;0,KE40&lt;&gt;"wait"),"AT",IF(AIH!$BJ42="AI",IF(Sheet1!$D42&gt;AIH!$BI42+200,200,"wait"),0))</f>
        <v>0</v>
      </c>
      <c r="KF41" s="10">
        <f>IF(AND(KF40&gt;0,KF40&lt;&gt;"wait"),"AT",IF(AIH!$BJ42="AI",IF(Sheet1!$E42&lt;AIH!$BI42-50,50,"wait"),0))</f>
        <v>0</v>
      </c>
      <c r="KG41" s="10">
        <f>IF(AND(KG40&gt;0,KG40&lt;&gt;"wait"),"AT",IF(AIH!$BJ42="AI",IF(Sheet1!$E42&lt;AIH!$BI42-100,100,"wait"),0))</f>
        <v>0</v>
      </c>
      <c r="KH41" s="10">
        <f>IF(AND(KH40&gt;0,KH40&lt;&gt;"wait"),"AT",IF(AIH!$BJ42="AI",IF(Sheet1!$E42&lt;AIH!$BI42-150,150,"wait"),0))</f>
        <v>0</v>
      </c>
      <c r="KI41" s="10">
        <f>IF(AND(KI40&gt;0,KI40&lt;&gt;"wait"),"AT",IF(AIH!$BJ42="AI",IF(Sheet1!$E42&lt;AIH!$BI42-200,200,"wait"),0))</f>
        <v>0</v>
      </c>
      <c r="KJ41" s="10">
        <f t="shared" si="28"/>
        <v>0</v>
      </c>
      <c r="KL41" s="10">
        <f>IF(AND(KL40&gt;0,KL40&lt;&gt;"wait"),"AT",IF(AIH!$BL42="AI",IF(Sheet1!$D42&gt;AIH!$BK42+50,50,"wait"),0))</f>
        <v>0</v>
      </c>
      <c r="KM41" s="10">
        <f>IF(AND(KM40&gt;0,KM40&lt;&gt;"wait"),"AT",IF(AIH!$BL42="AI",IF(Sheet1!$D42&gt;AIH!$BK42+100,100,"wait"),0))</f>
        <v>0</v>
      </c>
      <c r="KN41" s="10">
        <f>IF(AND(KN40&gt;0,KN40&lt;&gt;"wait"),"AT",IF(AIH!$BL42="AI",IF(Sheet1!$D42&gt;AIH!$BK42+150,150,"wait"),0))</f>
        <v>0</v>
      </c>
      <c r="KO41" s="10">
        <f>IF(AND(KO40&gt;0,KO40&lt;&gt;"wait"),"AT",IF(AIH!$BL42="AI",IF(Sheet1!$D42&gt;AIH!$BK42+200,200,"wait"),0))</f>
        <v>0</v>
      </c>
      <c r="KP41" s="10">
        <f>IF(AND(KP40&gt;0,KP40&lt;&gt;"wait"),"AT",IF(AIH!$BL42="AI",IF(Sheet1!$E42&lt;AIH!$BK42-50,50,"wait"),0))</f>
        <v>0</v>
      </c>
      <c r="KQ41" s="10">
        <f>IF(AND(KQ40&gt;0,KQ40&lt;&gt;"wait"),"AT",IF(AIH!$BL42="AI",IF(Sheet1!$E42&lt;AIH!$BK42-100,100,"wait"),0))</f>
        <v>0</v>
      </c>
      <c r="KR41" s="10">
        <f>IF(AND(KR40&gt;0,KR40&lt;&gt;"wait"),"AT",IF(AIH!$BL42="AI",IF(Sheet1!$E42&lt;AIH!$BK42-150,150,"wait"),0))</f>
        <v>0</v>
      </c>
      <c r="KS41" s="10">
        <f>IF(AND(KS40&gt;0,KS40&lt;&gt;"wait"),"AT",IF(AIH!$BL42="AI",IF(Sheet1!$E42&lt;AIH!$BK42-200,200,"wait"),0))</f>
        <v>0</v>
      </c>
      <c r="KT41" s="10">
        <f t="shared" si="29"/>
        <v>0</v>
      </c>
      <c r="KV41" s="10">
        <f>IF(AND(KV40&gt;0,KV40&lt;&gt;"wait"),"AT",IF(AIH!$BN42="AI",IF(Sheet1!$D42&gt;AIH!$BM42+50,50,"wait"),0))</f>
        <v>0</v>
      </c>
      <c r="KW41" s="10">
        <f>IF(AND(KW40&gt;0,KW40&lt;&gt;"wait"),"AT",IF(AIH!$BN42="AI",IF(Sheet1!$D42&gt;AIH!$BM42+100,100,"wait"),0))</f>
        <v>0</v>
      </c>
      <c r="KX41" s="10">
        <f>IF(AND(KX40&gt;0,KX40&lt;&gt;"wait"),"AT",IF(AIH!$BN42="AI",IF(Sheet1!$D42&gt;AIH!$BM42+150,150,"wait"),0))</f>
        <v>0</v>
      </c>
      <c r="KY41" s="10">
        <f>IF(AND(KY40&gt;0,KY40&lt;&gt;"wait"),"AT",IF(AIH!$BN42="AI",IF(Sheet1!$D42&gt;AIH!$BM42+200,200,"wait"),0))</f>
        <v>0</v>
      </c>
      <c r="KZ41" s="10">
        <f>IF(AND(KZ40&gt;0,KZ40&lt;&gt;"wait"),"AT",IF(AIH!$BN42="AI",IF(Sheet1!$E42&lt;AIH!$BM42-50,50,"wait"),0))</f>
        <v>0</v>
      </c>
      <c r="LA41" s="10">
        <f>IF(AND(LA40&gt;0,LA40&lt;&gt;"wait"),"AT",IF(AIH!$BN42="AI",IF(Sheet1!$E42&lt;AIH!$BM42-100,100,"wait"),0))</f>
        <v>0</v>
      </c>
      <c r="LB41" s="10">
        <f>IF(AND(LB40&gt;0,LB40&lt;&gt;"wait"),"AT",IF(AIH!$BN42="AI",IF(Sheet1!$E42&lt;AIH!$BM42-150,150,"wait"),0))</f>
        <v>0</v>
      </c>
      <c r="LC41" s="10">
        <f>IF(AND(LC40&gt;0,LC40&lt;&gt;"wait"),"AT",IF(AIH!$BN42="AI",IF(Sheet1!$E42&lt;AIH!$BM42-200,200,"wait"),0))</f>
        <v>0</v>
      </c>
      <c r="LD41" s="10">
        <f t="shared" si="30"/>
        <v>0</v>
      </c>
      <c r="LF41" s="10">
        <f>IF(AND(LF40&gt;0,LF40&lt;&gt;"wait"),"AT",IF(AIH!$BP42="AI",IF(Sheet1!$D42&gt;AIH!$BO42+50,50,"wait"),0))</f>
        <v>0</v>
      </c>
      <c r="LG41" s="10">
        <f>IF(AND(LG40&gt;0,LG40&lt;&gt;"wait"),"AT",IF(AIH!$BP42="AI",IF(Sheet1!$D42&gt;AIH!$BO42+100,100,"wait"),0))</f>
        <v>0</v>
      </c>
      <c r="LH41" s="10">
        <f>IF(AND(LH40&gt;0,LH40&lt;&gt;"wait"),"AT",IF(AIH!$BP42="AI",IF(Sheet1!$D42&gt;AIH!$BO42+150,150,"wait"),0))</f>
        <v>0</v>
      </c>
      <c r="LI41" s="10">
        <f>IF(AND(LI40&gt;0,LI40&lt;&gt;"wait"),"AT",IF(AIH!$BP42="AI",IF(Sheet1!$D42&gt;AIH!$BO42+200,200,"wait"),0))</f>
        <v>0</v>
      </c>
      <c r="LJ41" s="10">
        <f>IF(AND(LJ40&gt;0,LJ40&lt;&gt;"wait"),"AT",IF(AIH!$BP42="AI",IF(Sheet1!$E42&lt;AIH!$BO42-50,50,"wait"),0))</f>
        <v>0</v>
      </c>
      <c r="LK41" s="10">
        <f>IF(AND(LK40&gt;0,LK40&lt;&gt;"wait"),"AT",IF(AIH!$BP42="AI",IF(Sheet1!$E42&lt;AIH!$BO42-100,100,"wait"),0))</f>
        <v>0</v>
      </c>
      <c r="LL41" s="10">
        <f>IF(AND(LL40&gt;0,LL40&lt;&gt;"wait"),"AT",IF(AIH!$BP42="AI",IF(Sheet1!$E42&lt;AIH!$BO42-150,150,"wait"),0))</f>
        <v>0</v>
      </c>
      <c r="LM41" s="10">
        <f>IF(AND(LM40&gt;0,LM40&lt;&gt;"wait"),"AT",IF(AIH!$BP42="AI",IF(Sheet1!$E42&lt;AIH!$BO42-200,200,"wait"),0))</f>
        <v>0</v>
      </c>
      <c r="LN41" s="10">
        <f t="shared" si="31"/>
        <v>0</v>
      </c>
      <c r="LP41" s="10">
        <f>IF(AND(LP40&gt;0,LP40&lt;&gt;"wait"),"AT",IF(AIH!$BR42="AI",IF(Sheet1!$D42&gt;AIH!$BQ42+50,50,"wait"),0))</f>
        <v>0</v>
      </c>
      <c r="LQ41" s="10">
        <f>IF(AND(LQ40&gt;0,LQ40&lt;&gt;"wait"),"AT",IF(AIH!$BR42="AI",IF(Sheet1!$D42&gt;AIH!$BQ42+100,100,"wait"),0))</f>
        <v>0</v>
      </c>
      <c r="LR41" s="10">
        <f>IF(AND(LR40&gt;0,LR40&lt;&gt;"wait"),"AT",IF(AIH!$BR42="AI",IF(Sheet1!$D42&gt;AIH!$BQ42+150,150,"wait"),0))</f>
        <v>0</v>
      </c>
      <c r="LS41" s="10">
        <f>IF(AND(LS40&gt;0,LS40&lt;&gt;"wait"),"AT",IF(AIH!$BR42="AI",IF(Sheet1!$D42&gt;AIH!$BQ42+200,200,"wait"),0))</f>
        <v>0</v>
      </c>
      <c r="LT41" s="10">
        <f>IF(AND(LT40&gt;0,LT40&lt;&gt;"wait"),"AT",IF(AIH!$BR42="AI",IF(Sheet1!$E42&lt;AIH!$BQ42-50,50,"wait"),0))</f>
        <v>0</v>
      </c>
      <c r="LU41" s="10">
        <f>IF(AND(LU40&gt;0,LU40&lt;&gt;"wait"),"AT",IF(AIH!$BR42="AI",IF(Sheet1!$E42&lt;AIH!$BQ42-100,100,"wait"),0))</f>
        <v>0</v>
      </c>
      <c r="LV41" s="10">
        <f>IF(AND(LV40&gt;0,LV40&lt;&gt;"wait"),"AT",IF(AIH!$BR42="AI",IF(Sheet1!$E42&lt;AIH!$BQ42-150,150,"wait"),0))</f>
        <v>0</v>
      </c>
      <c r="LW41" s="10">
        <f>IF(AND(LW40&gt;0,LW40&lt;&gt;"wait"),"AT",IF(AIH!$BR42="AI",IF(Sheet1!$E42&lt;AIH!$BQ42-200,200,"wait"),0))</f>
        <v>0</v>
      </c>
      <c r="LX41" s="10">
        <f t="shared" si="32"/>
        <v>0</v>
      </c>
    </row>
    <row r="42" spans="1:336" x14ac:dyDescent="0.3">
      <c r="A42" t="str">
        <f>Sheet1!B42</f>
        <v>03/01 09:55</v>
      </c>
      <c r="B42">
        <f>Sheet1!D42</f>
        <v>29180</v>
      </c>
      <c r="C42">
        <f>Sheet1!E42</f>
        <v>29126</v>
      </c>
      <c r="E42">
        <f>MAX($B42:$B$162)</f>
        <v>29293</v>
      </c>
      <c r="F42">
        <f>MIN($C42:$C$162)</f>
        <v>29062</v>
      </c>
      <c r="H42" s="8">
        <f>IF(AND(H41&gt;0,H41&lt;&gt;"wait"),"AT",IF(AIH!$D43="AI",IF(Sheet1!$D43&gt;AIH!$C43+50,50,"wait"),0))</f>
        <v>0</v>
      </c>
      <c r="I42" s="8">
        <f>IF(AND(I41&gt;0,I41&lt;&gt;"wait"),"AT",IF(AIH!$D43="AI",IF(Sheet1!$D43&gt;AIH!$C43+100,100,"wait"),0))</f>
        <v>0</v>
      </c>
      <c r="J42" s="8">
        <f>IF(AND(J41&gt;0,J41&lt;&gt;"wait"),"AT",IF(AIH!$D43="AI",IF(Sheet1!$D43&gt;AIH!$C43+150,150,"wait"),0))</f>
        <v>0</v>
      </c>
      <c r="K42" s="8">
        <f>IF(AND(K41&gt;0,K41&lt;&gt;"wait"),"AT",IF(AIH!$D43="AI",IF(Sheet1!$D43&gt;AIH!$C43+200,200,"wait"),0))</f>
        <v>0</v>
      </c>
      <c r="L42" s="8">
        <f>IF(AND(L41&gt;0,L41&lt;&gt;"wait"),"AT",IF(AIH!$D43="AI",IF(Sheet1!$E43&lt;AIH!$C43-50,50,"wait"),0))</f>
        <v>0</v>
      </c>
      <c r="M42" s="8">
        <f>IF(AND(M41&gt;0,M41&lt;&gt;"wait"),"AT",IF(AIH!$D43="AI",IF(Sheet1!$E43&lt;AIH!$C43-100,100,"wait"),0))</f>
        <v>0</v>
      </c>
      <c r="N42" s="8">
        <f>IF(AND(N41&gt;0,N41&lt;&gt;"wait"),"AT",IF(AIH!$D43="AI",IF(Sheet1!$E43&lt;AIH!$C43-150,150,"wait"),0))</f>
        <v>0</v>
      </c>
      <c r="O42" s="8">
        <f>IF(AND(O41&gt;0,O41&lt;&gt;"wait"),"AT",IF(AIH!$D43="AI",IF(Sheet1!$E43&lt;AIH!$C43-200,200,"wait"),0))</f>
        <v>0</v>
      </c>
      <c r="P42" s="8">
        <f t="shared" si="0"/>
        <v>0</v>
      </c>
      <c r="R42" s="8">
        <f>IF(AND(R41&gt;0,R41&lt;&gt;"wait"),"AT",IF(AIH!$F43="AI",IF(Sheet1!$D43&gt;AIH!$E43+50,50,"wait"),0))</f>
        <v>0</v>
      </c>
      <c r="S42" s="8">
        <f>IF(AND(S41&gt;0,S41&lt;&gt;"wait"),"AT",IF(AIH!$F43="AI",IF(Sheet1!$D43&gt;AIH!$E43+100,100,"wait"),0))</f>
        <v>0</v>
      </c>
      <c r="T42" s="8">
        <f>IF(AND(T41&gt;0,T41&lt;&gt;"wait"),"AT",IF(AIH!$F43="AI",IF(Sheet1!$D43&gt;AIH!$E43+150,150,"wait"),0))</f>
        <v>0</v>
      </c>
      <c r="U42" s="8">
        <f>IF(AND(U41&gt;0,U41&lt;&gt;"wait"),"AT",IF(AIH!$F43="AI",IF(Sheet1!$D43&gt;AIH!$E43+200,200,"wait"),0))</f>
        <v>0</v>
      </c>
      <c r="V42" s="8">
        <f>IF(AND(V41&gt;0,V41&lt;&gt;"wait"),"AT",IF(AIH!$F43="AI",IF(Sheet1!$E43&lt;AIH!$E43-50,50,"wait"),0))</f>
        <v>0</v>
      </c>
      <c r="W42" s="8">
        <f>IF(AND(W41&gt;0,W41&lt;&gt;"wait"),"AT",IF(AIH!$F43="AI",IF(Sheet1!$E43&lt;AIH!$E43-100,100,"wait"),0))</f>
        <v>0</v>
      </c>
      <c r="X42" s="8">
        <f>IF(AND(X41&gt;0,X41&lt;&gt;"wait"),"AT",IF(AIH!$F43="AI",IF(Sheet1!$E43&lt;AIH!$E43-150,150,"wait"),0))</f>
        <v>0</v>
      </c>
      <c r="Y42" s="8">
        <f>IF(AND(Y41&gt;0,Y41&lt;&gt;"wait"),"AT",IF(AIH!$F43="AI",IF(Sheet1!$E43&lt;AIH!$E43-200,200,"wait"),0))</f>
        <v>0</v>
      </c>
      <c r="Z42" s="8">
        <f t="shared" si="1"/>
        <v>0</v>
      </c>
      <c r="AB42" s="8">
        <f>IF(AND(AB41&gt;0,AB41&lt;&gt;"wait"),"AT",IF(AIH!$H43="AI",IF(Sheet1!$D43&gt;AIH!$G43+50,50,"wait"),0))</f>
        <v>0</v>
      </c>
      <c r="AC42" s="8">
        <f>IF(AND(AC41&gt;0,AC41&lt;&gt;"wait"),"AT",IF(AIH!$H43="AI",IF(Sheet1!$D43&gt;AIH!$G43+100,100,"wait"),0))</f>
        <v>0</v>
      </c>
      <c r="AD42" s="8">
        <f>IF(AND(AD41&gt;0,AD41&lt;&gt;"wait"),"AT",IF(AIH!$H43="AI",IF(Sheet1!$D43&gt;AIH!$G43+150,150,"wait"),0))</f>
        <v>0</v>
      </c>
      <c r="AE42" s="8">
        <f>IF(AND(AE41&gt;0,AE41&lt;&gt;"wait"),"AT",IF(AIH!$H43="AI",IF(Sheet1!$D43&gt;AIH!$G43+200,200,"wait"),0))</f>
        <v>0</v>
      </c>
      <c r="AF42" s="8">
        <f>IF(AND(AF41&gt;0,AF41&lt;&gt;"wait"),"AT",IF(AIH!$H43="AI",IF(Sheet1!$E43&lt;AIH!$G43-50,50,"wait"),0))</f>
        <v>0</v>
      </c>
      <c r="AG42" s="8">
        <f>IF(AND(AG41&gt;0,AG41&lt;&gt;"wait"),"AT",IF(AIH!$H43="AI",IF(Sheet1!$E43&lt;AIH!$G43-100,100,"wait"),0))</f>
        <v>0</v>
      </c>
      <c r="AH42" s="8">
        <f>IF(AND(AH41&gt;0,AH41&lt;&gt;"wait"),"AT",IF(AIH!$H43="AI",IF(Sheet1!$E43&lt;AIH!$G43-150,150,"wait"),0))</f>
        <v>0</v>
      </c>
      <c r="AI42" s="8">
        <f>IF(AND(AI41&gt;0,AI41&lt;&gt;"wait"),"AT",IF(AIH!$H43="AI",IF(Sheet1!$E43&lt;AIH!$G43-200,200,"wait"),0))</f>
        <v>0</v>
      </c>
      <c r="AJ42" s="8">
        <f t="shared" si="2"/>
        <v>0</v>
      </c>
      <c r="AL42" s="8">
        <f>IF(AND(AL41&gt;0,AL41&lt;&gt;"wait"),"AT",IF(AIH!$J43="AI",IF(Sheet1!$D43&gt;AIH!$I43+50,50,"wait"),0))</f>
        <v>0</v>
      </c>
      <c r="AM42" s="8">
        <f>IF(AND(AM41&gt;0,AM41&lt;&gt;"wait"),"AT",IF(AIH!$J43="AI",IF(Sheet1!$D43&gt;AIH!$I43+100,100,"wait"),0))</f>
        <v>0</v>
      </c>
      <c r="AN42" s="8">
        <f>IF(AND(AN41&gt;0,AN41&lt;&gt;"wait"),"AT",IF(AIH!$J43="AI",IF(Sheet1!$D43&gt;AIH!$I43+150,150,"wait"),0))</f>
        <v>0</v>
      </c>
      <c r="AO42" s="8">
        <f>IF(AND(AO41&gt;0,AO41&lt;&gt;"wait"),"AT",IF(AIH!$J43="AI",IF(Sheet1!$D43&gt;AIH!$I43+200,200,"wait"),0))</f>
        <v>0</v>
      </c>
      <c r="AP42" s="8">
        <f>IF(AND(AP41&gt;0,AP41&lt;&gt;"wait"),"AT",IF(AIH!$J43="AI",IF(Sheet1!$E43&lt;AIH!$I43-50,50,"wait"),0))</f>
        <v>0</v>
      </c>
      <c r="AQ42" s="8">
        <f>IF(AND(AQ41&gt;0,AQ41&lt;&gt;"wait"),"AT",IF(AIH!$J43="AI",IF(Sheet1!$E43&lt;AIH!$I43-100,100,"wait"),0))</f>
        <v>0</v>
      </c>
      <c r="AR42" s="8">
        <f>IF(AND(AR41&gt;0,AR41&lt;&gt;"wait"),"AT",IF(AIH!$J43="AI",IF(Sheet1!$E43&lt;AIH!$I43-150,150,"wait"),0))</f>
        <v>0</v>
      </c>
      <c r="AS42" s="8">
        <f>IF(AND(AS41&gt;0,AS41&lt;&gt;"wait"),"AT",IF(AIH!$J43="AI",IF(Sheet1!$E43&lt;AIH!$I43-200,200,"wait"),0))</f>
        <v>0</v>
      </c>
      <c r="AT42" s="8">
        <f t="shared" si="3"/>
        <v>0</v>
      </c>
      <c r="AU42" s="8"/>
      <c r="AV42" s="8">
        <f>IF(AND(AV41&gt;0,AV41&lt;&gt;"wait"),"AT",IF(AIH!$L43="AI",IF(Sheet1!$D43&gt;AIH!$K43+50,50,"wait"),0))</f>
        <v>0</v>
      </c>
      <c r="AW42" s="8">
        <f>IF(AND(AW41&gt;0,AW41&lt;&gt;"wait"),"AT",IF(AIH!$L43="AI",IF(Sheet1!$D43&gt;AIH!$K43+100,100,"wait"),0))</f>
        <v>0</v>
      </c>
      <c r="AX42" s="8">
        <f>IF(AND(AX41&gt;0,AX41&lt;&gt;"wait"),"AT",IF(AIH!$L43="AI",IF(Sheet1!$D43&gt;AIH!$K43+150,150,"wait"),0))</f>
        <v>0</v>
      </c>
      <c r="AY42" s="8">
        <f>IF(AND(AY41&gt;0,AY41&lt;&gt;"wait"),"AT",IF(AIH!$L43="AI",IF(Sheet1!$D43&gt;AIH!$K43+200,200,"wait"),0))</f>
        <v>0</v>
      </c>
      <c r="AZ42" s="8">
        <f>IF(AND(AZ41&gt;0,AZ41&lt;&gt;"wait"),"AT",IF(AIH!$L43="AI",IF(Sheet1!$E43&lt;AIH!$K43-50,50,"wait"),0))</f>
        <v>0</v>
      </c>
      <c r="BA42" s="8">
        <f>IF(AND(BA41&gt;0,BA41&lt;&gt;"wait"),"AT",IF(AIH!$L43="AI",IF(Sheet1!$E43&lt;AIH!$K43-100,100,"wait"),0))</f>
        <v>0</v>
      </c>
      <c r="BB42" s="8">
        <f>IF(AND(BB41&gt;0,BB41&lt;&gt;"wait"),"AT",IF(AIH!$L43="AI",IF(Sheet1!$E43&lt;AIH!$K43-150,150,"wait"),0))</f>
        <v>0</v>
      </c>
      <c r="BC42" s="8">
        <f>IF(AND(BC41&gt;0,BC41&lt;&gt;"wait"),"AT",IF(AIH!$L43="AI",IF(Sheet1!$E43&lt;AIH!$K43-200,200,"wait"),0))</f>
        <v>0</v>
      </c>
      <c r="BD42" s="8">
        <f t="shared" si="4"/>
        <v>0</v>
      </c>
      <c r="BE42" s="8"/>
      <c r="BF42" s="8">
        <f>IF(AND(BF41&gt;0,BF41&lt;&gt;"wait"),"AT",IF(AIH!$N43="AI",IF(Sheet1!$D43&gt;AIH!$M43+50,50,"wait"),0))</f>
        <v>0</v>
      </c>
      <c r="BG42" s="8">
        <f>IF(AND(BG41&gt;0,BG41&lt;&gt;"wait"),"AT",IF(AIH!$N43="AI",IF(Sheet1!$D43&gt;AIH!$M43+100,100,"wait"),0))</f>
        <v>0</v>
      </c>
      <c r="BH42" s="8">
        <f>IF(AND(BH41&gt;0,BH41&lt;&gt;"wait"),"AT",IF(AIH!$N43="AI",IF(Sheet1!$D43&gt;AIH!$M43+150,150,"wait"),0))</f>
        <v>0</v>
      </c>
      <c r="BI42" s="8">
        <f>IF(AND(BI41&gt;0,BI41&lt;&gt;"wait"),"AT",IF(AIH!$N43="AI",IF(Sheet1!$D43&gt;AIH!$M43+200,200,"wait"),0))</f>
        <v>0</v>
      </c>
      <c r="BJ42" s="8">
        <f>IF(AND(BJ41&gt;0,BJ41&lt;&gt;"wait"),"AT",IF(AIH!$N43="AI",IF(Sheet1!$E43&lt;AIH!$M43-50,50,"wait"),0))</f>
        <v>0</v>
      </c>
      <c r="BK42" s="8">
        <f>IF(AND(BK41&gt;0,BK41&lt;&gt;"wait"),"AT",IF(AIH!$N43="AI",IF(Sheet1!$E43&lt;AIH!$M43-100,100,"wait"),0))</f>
        <v>0</v>
      </c>
      <c r="BL42" s="8">
        <f>IF(AND(BL41&gt;0,BL41&lt;&gt;"wait"),"AT",IF(AIH!$N43="AI",IF(Sheet1!$E43&lt;AIH!$M43-150,150,"wait"),0))</f>
        <v>0</v>
      </c>
      <c r="BM42" s="8">
        <f>IF(AND(BM41&gt;0,BM41&lt;&gt;"wait"),"AT",IF(AIH!$N43="AI",IF(Sheet1!$E43&lt;AIH!$M43-200,200,"wait"),0))</f>
        <v>0</v>
      </c>
      <c r="BN42" s="8">
        <f t="shared" si="5"/>
        <v>0</v>
      </c>
      <c r="BO42" s="8"/>
      <c r="BP42" s="8">
        <f>IF(AND(BP41&gt;0,BP41&lt;&gt;"wait"),"AT",IF(AIH!$P43="AI",IF(Sheet1!$D43&gt;AIH!$O43+50,50,"wait"),0))</f>
        <v>0</v>
      </c>
      <c r="BQ42" s="8">
        <f>IF(AND(BQ41&gt;0,BQ41&lt;&gt;"wait"),"AT",IF(AIH!$P43="AI",IF(Sheet1!$D43&gt;AIH!$O43+100,100,"wait"),0))</f>
        <v>0</v>
      </c>
      <c r="BR42" s="8">
        <f>IF(AND(BR41&gt;0,BR41&lt;&gt;"wait"),"AT",IF(AIH!$P43="AI",IF(Sheet1!$D43&gt;AIH!$O43+150,150,"wait"),0))</f>
        <v>0</v>
      </c>
      <c r="BS42" s="8">
        <f>IF(AND(BS41&gt;0,BS41&lt;&gt;"wait"),"AT",IF(AIH!$P43="AI",IF(Sheet1!$D43&gt;AIH!$O43+200,200,"wait"),0))</f>
        <v>0</v>
      </c>
      <c r="BT42" s="8">
        <f>IF(AND(BT41&gt;0,BT41&lt;&gt;"wait"),"AT",IF(AIH!$P43="AI",IF(Sheet1!$E43&lt;AIH!$O43-50,50,"wait"),0))</f>
        <v>0</v>
      </c>
      <c r="BU42" s="8">
        <f>IF(AND(BU41&gt;0,BU41&lt;&gt;"wait"),"AT",IF(AIH!$P43="AI",IF(Sheet1!$E43&lt;AIH!$O43-100,100,"wait"),0))</f>
        <v>0</v>
      </c>
      <c r="BV42" s="8">
        <f>IF(AND(BV41&gt;0,BV41&lt;&gt;"wait"),"AT",IF(AIH!$P43="AI",IF(Sheet1!$E43&lt;AIH!$O43-150,150,"wait"),0))</f>
        <v>0</v>
      </c>
      <c r="BW42" s="8">
        <f>IF(AND(BW41&gt;0,BW41&lt;&gt;"wait"),"AT",IF(AIH!$P43="AI",IF(Sheet1!$E43&lt;AIH!$O43-200,200,"wait"),0))</f>
        <v>0</v>
      </c>
      <c r="BX42" s="8">
        <f t="shared" si="6"/>
        <v>0</v>
      </c>
      <c r="BY42" s="8"/>
      <c r="BZ42" s="8">
        <f>IF(AND(BZ41&gt;0,BZ41&lt;&gt;"wait"),"AT",IF(AIH!$R43="AI",IF(Sheet1!$D43&gt;AIH!$Q43+50,50,"wait"),0))</f>
        <v>0</v>
      </c>
      <c r="CA42" s="8">
        <f>IF(AND(CA41&gt;0,CA41&lt;&gt;"wait"),"AT",IF(AIH!$R43="AI",IF(Sheet1!$D43&gt;AIH!$Q43+100,100,"wait"),0))</f>
        <v>0</v>
      </c>
      <c r="CB42" s="8">
        <f>IF(AND(CB41&gt;0,CB41&lt;&gt;"wait"),"AT",IF(AIH!$R43="AI",IF(Sheet1!$D43&gt;AIH!$Q43+150,150,"wait"),0))</f>
        <v>0</v>
      </c>
      <c r="CC42" s="8">
        <f>IF(AND(CC41&gt;0,CC41&lt;&gt;"wait"),"AT",IF(AIH!$R43="AI",IF(Sheet1!$D43&gt;AIH!$Q43+200,200,"wait"),0))</f>
        <v>0</v>
      </c>
      <c r="CD42" s="8">
        <f>IF(AND(CD41&gt;0,CD41&lt;&gt;"wait"),"AT",IF(AIH!$R43="AI",IF(Sheet1!$E43&lt;AIH!$Q43-50,50,"wait"),0))</f>
        <v>0</v>
      </c>
      <c r="CE42" s="8">
        <f>IF(AND(CE41&gt;0,CE41&lt;&gt;"wait"),"AT",IF(AIH!$R43="AI",IF(Sheet1!$E43&lt;AIH!$Q43-100,100,"wait"),0))</f>
        <v>0</v>
      </c>
      <c r="CF42" s="8">
        <f>IF(AND(CF41&gt;0,CF41&lt;&gt;"wait"),"AT",IF(AIH!$R43="AI",IF(Sheet1!$E43&lt;AIH!$Q43-150,150,"wait"),0))</f>
        <v>0</v>
      </c>
      <c r="CG42" s="8">
        <f>IF(AND(CG41&gt;0,CG41&lt;&gt;"wait"),"AT",IF(AIH!$R43="AI",IF(Sheet1!$E43&lt;AIH!$Q43-200,200,"wait"),0))</f>
        <v>0</v>
      </c>
      <c r="CH42" s="8">
        <f t="shared" si="7"/>
        <v>0</v>
      </c>
      <c r="CI42" s="8"/>
      <c r="CJ42" s="8">
        <f>IF(AND(CJ41&gt;0,CJ41&lt;&gt;"wait"),"AT",IF(AIH!$T43="AI",IF(Sheet1!$D43&gt;AIH!$S43+50,50,"wait"),0))</f>
        <v>0</v>
      </c>
      <c r="CK42" s="8">
        <f>IF(AND(CK41&gt;0,CK41&lt;&gt;"wait"),"AT",IF(AIH!$T43="AI",IF(Sheet1!$D43&gt;AIH!$S43+100,100,"wait"),0))</f>
        <v>0</v>
      </c>
      <c r="CL42" s="8">
        <f>IF(AND(CL41&gt;0,CL41&lt;&gt;"wait"),"AT",IF(AIH!$T43="AI",IF(Sheet1!$D43&gt;AIH!$S43+150,150,"wait"),0))</f>
        <v>0</v>
      </c>
      <c r="CM42" s="8">
        <f>IF(AND(CM41&gt;0,CM41&lt;&gt;"wait"),"AT",IF(AIH!$T43="AI",IF(Sheet1!$D43&gt;AIH!$S43+200,200,"wait"),0))</f>
        <v>0</v>
      </c>
      <c r="CN42" s="8">
        <f>IF(AND(CN41&gt;0,CN41&lt;&gt;"wait"),"AT",IF(AIH!$T43="AI",IF(Sheet1!$E43&lt;AIH!$S43-50,50,"wait"),0))</f>
        <v>0</v>
      </c>
      <c r="CO42" s="8">
        <f>IF(AND(CO41&gt;0,CO41&lt;&gt;"wait"),"AT",IF(AIH!$T43="AI",IF(Sheet1!$E43&lt;AIH!$S43-100,100,"wait"),0))</f>
        <v>0</v>
      </c>
      <c r="CP42" s="8">
        <f>IF(AND(CP41&gt;0,CP41&lt;&gt;"wait"),"AT",IF(AIH!$T43="AI",IF(Sheet1!$E43&lt;AIH!$S43-150,150,"wait"),0))</f>
        <v>0</v>
      </c>
      <c r="CQ42" s="8">
        <f>IF(AND(CQ41&gt;0,CQ41&lt;&gt;"wait"),"AT",IF(AIH!$T43="AI",IF(Sheet1!$E43&lt;AIH!$S43-200,200,"wait"),0))</f>
        <v>0</v>
      </c>
      <c r="CR42" s="8">
        <f t="shared" si="8"/>
        <v>0</v>
      </c>
      <c r="CS42" s="8"/>
      <c r="CT42" s="8">
        <f>IF(AND(CT41&gt;0,CT41&lt;&gt;"wait"),"AT",IF(AIH!$V43="AI",IF(Sheet1!$D43&gt;AIH!$U43+50,50,"wait"),0))</f>
        <v>0</v>
      </c>
      <c r="CU42" s="8">
        <f>IF(AND(CU41&gt;0,CU41&lt;&gt;"wait"),"AT",IF(AIH!$V43="AI",IF(Sheet1!$D43&gt;AIH!$U43+100,100,"wait"),0))</f>
        <v>0</v>
      </c>
      <c r="CV42" s="8">
        <f>IF(AND(CV41&gt;0,CV41&lt;&gt;"wait"),"AT",IF(AIH!$V43="AI",IF(Sheet1!$D43&gt;AIH!$U43+150,150,"wait"),0))</f>
        <v>0</v>
      </c>
      <c r="CW42" s="8">
        <f>IF(AND(CW41&gt;0,CW41&lt;&gt;"wait"),"AT",IF(AIH!$V43="AI",IF(Sheet1!$D43&gt;AIH!$U43+200,200,"wait"),0))</f>
        <v>0</v>
      </c>
      <c r="CX42" s="8">
        <f>IF(AND(CX41&gt;0,CX41&lt;&gt;"wait"),"AT",IF(AIH!$V43="AI",IF(Sheet1!$E43&lt;AIH!$U43-50,50,"wait"),0))</f>
        <v>0</v>
      </c>
      <c r="CY42" s="8">
        <f>IF(AND(CY41&gt;0,CY41&lt;&gt;"wait"),"AT",IF(AIH!$V43="AI",IF(Sheet1!$E43&lt;AIH!$U43-100,100,"wait"),0))</f>
        <v>0</v>
      </c>
      <c r="CZ42" s="8">
        <f>IF(AND(CZ41&gt;0,CZ41&lt;&gt;"wait"),"AT",IF(AIH!$V43="AI",IF(Sheet1!$E43&lt;AIH!$U43-150,150,"wait"),0))</f>
        <v>0</v>
      </c>
      <c r="DA42" s="8">
        <f>IF(AND(DA41&gt;0,DA41&lt;&gt;"wait"),"AT",IF(AIH!$V43="AI",IF(Sheet1!$E43&lt;AIH!$U43-200,200,"wait"),0))</f>
        <v>0</v>
      </c>
      <c r="DB42" s="8">
        <f t="shared" si="9"/>
        <v>0</v>
      </c>
      <c r="DC42" s="8"/>
      <c r="DD42" s="8">
        <f>IF(AND(DD41&gt;0,DD41&lt;&gt;"wait"),"AT",IF(AIH!$X43="AI",IF(Sheet1!$D43&gt;AIH!$W43+50,50,"wait"),0))</f>
        <v>0</v>
      </c>
      <c r="DE42" s="8">
        <f>IF(AND(DE41&gt;0,DE41&lt;&gt;"wait"),"AT",IF(AIH!$X43="AI",IF(Sheet1!$D43&gt;AIH!$W43+100,100,"wait"),0))</f>
        <v>0</v>
      </c>
      <c r="DF42" s="8">
        <f>IF(AND(DF41&gt;0,DF41&lt;&gt;"wait"),"AT",IF(AIH!$X43="AI",IF(Sheet1!$D43&gt;AIH!$W43+150,150,"wait"),0))</f>
        <v>0</v>
      </c>
      <c r="DG42" s="8">
        <f>IF(AND(DG41&gt;0,DG41&lt;&gt;"wait"),"AT",IF(AIH!$X43="AI",IF(Sheet1!$D43&gt;AIH!$W43+200,200,"wait"),0))</f>
        <v>0</v>
      </c>
      <c r="DH42" s="8">
        <f>IF(AND(DH41&gt;0,DH41&lt;&gt;"wait"),"AT",IF(AIH!$X43="AI",IF(Sheet1!$E43&lt;AIH!$W43-50,50,"wait"),0))</f>
        <v>0</v>
      </c>
      <c r="DI42" s="8">
        <f>IF(AND(DI41&gt;0,DI41&lt;&gt;"wait"),"AT",IF(AIH!$X43="AI",IF(Sheet1!$E43&lt;AIH!$W43-100,100,"wait"),0))</f>
        <v>0</v>
      </c>
      <c r="DJ42" s="8">
        <f>IF(AND(DJ41&gt;0,DJ41&lt;&gt;"wait"),"AT",IF(AIH!$X43="AI",IF(Sheet1!$E43&lt;AIH!$W43-150,150,"wait"),0))</f>
        <v>0</v>
      </c>
      <c r="DK42" s="8">
        <f>IF(AND(DK41&gt;0,DK41&lt;&gt;"wait"),"AT",IF(AIH!$X43="AI",IF(Sheet1!$E43&lt;AIH!$W43-200,200,"wait"),0))</f>
        <v>0</v>
      </c>
      <c r="DL42" s="8">
        <f t="shared" si="10"/>
        <v>0</v>
      </c>
      <c r="DN42" s="10">
        <f>IF(AND(DN41&gt;0,DN41&lt;&gt;"wait"),"AT",IF(AIH!$AA43="AI",IF(Sheet1!$D43&gt;AIH!$Z43+50,50,"wait"),0))</f>
        <v>0</v>
      </c>
      <c r="DO42" s="10">
        <f>IF(AND(DO41&gt;0,DO41&lt;&gt;"wait"),"AT",IF(AIH!$AA43="AI",IF(Sheet1!$D43&gt;AIH!$Z43+100,100,"wait"),0))</f>
        <v>0</v>
      </c>
      <c r="DP42" s="10">
        <f>IF(AND(DP41&gt;0,DP41&lt;&gt;"wait"),"AT",IF(AIH!$AA43="AI",IF(Sheet1!$D43&gt;AIH!$Z43+150,150,"wait"),0))</f>
        <v>0</v>
      </c>
      <c r="DQ42" s="10">
        <f>IF(AND(DQ41&gt;0,DQ41&lt;&gt;"wait"),"AT",IF(AIH!$AA43="AI",IF(Sheet1!$D43&gt;AIH!$Z43+200,200,"wait"),0))</f>
        <v>0</v>
      </c>
      <c r="DR42" s="10">
        <f>IF(AND(DR41&gt;0,DR41&lt;&gt;"wait"),"AT",IF(AIH!$AA43="AI",IF(Sheet1!$E43&lt;AIH!$Z43-50,50,"wait"),0))</f>
        <v>0</v>
      </c>
      <c r="DS42" s="10">
        <f>IF(AND(DS41&gt;0,DS41&lt;&gt;"wait"),"AT",IF(AIH!$AA43="AI",IF(Sheet1!$E43&lt;AIH!$Z43-100,100,"wait"),0))</f>
        <v>0</v>
      </c>
      <c r="DT42" s="10">
        <f>IF(AND(DT41&gt;0,DT41&lt;&gt;"wait"),"AT",IF(AIH!$AA43="AI",IF(Sheet1!$E43&lt;AIH!$Z43-150,150,"wait"),0))</f>
        <v>0</v>
      </c>
      <c r="DU42" s="10">
        <f>IF(AND(DU41&gt;0,DU41&lt;&gt;"wait"),"AT",IF(AIH!$AA43="AI",IF(Sheet1!$E43&lt;AIH!$Z43-200,200,"wait"),0))</f>
        <v>0</v>
      </c>
      <c r="DV42" s="10">
        <f t="shared" si="11"/>
        <v>0</v>
      </c>
      <c r="DX42" s="10">
        <f>IF(AND(DX41&gt;0,DX41&lt;&gt;"wait"),"AT",IF(AIH!$AC43="AI",IF(Sheet1!$D43&gt;AIH!$AB43+50,50,"wait"),0))</f>
        <v>0</v>
      </c>
      <c r="DY42" s="10">
        <f>IF(AND(DY41&gt;0,DY41&lt;&gt;"wait"),"AT",IF(AIH!$AC43="AI",IF(Sheet1!$D43&gt;AIH!$AB43+100,100,"wait"),0))</f>
        <v>0</v>
      </c>
      <c r="DZ42" s="10">
        <f>IF(AND(DZ41&gt;0,DZ41&lt;&gt;"wait"),"AT",IF(AIH!$AC43="AI",IF(Sheet1!$D43&gt;AIH!$AB43+150,150,"wait"),0))</f>
        <v>0</v>
      </c>
      <c r="EA42" s="10">
        <f>IF(AND(EA41&gt;0,EA41&lt;&gt;"wait"),"AT",IF(AIH!$AC43="AI",IF(Sheet1!$D43&gt;AIH!$AB43+200,200,"wait"),0))</f>
        <v>0</v>
      </c>
      <c r="EB42" s="10">
        <f>IF(AND(EB41&gt;0,EB41&lt;&gt;"wait"),"AT",IF(AIH!$AC43="AI",IF(Sheet1!$E43&lt;AIH!$AB43-50,50,"wait"),0))</f>
        <v>0</v>
      </c>
      <c r="EC42" s="10">
        <f>IF(AND(EC41&gt;0,EC41&lt;&gt;"wait"),"AT",IF(AIH!$AC43="AI",IF(Sheet1!$E43&lt;AIH!$AB43-100,100,"wait"),0))</f>
        <v>0</v>
      </c>
      <c r="ED42" s="10">
        <f>IF(AND(ED41&gt;0,ED41&lt;&gt;"wait"),"AT",IF(AIH!$AC43="AI",IF(Sheet1!$E43&lt;AIH!$AB43-150,150,"wait"),0))</f>
        <v>0</v>
      </c>
      <c r="EE42" s="10">
        <f>IF(AND(EE41&gt;0,EE41&lt;&gt;"wait"),"AT",IF(AIH!$AC43="AI",IF(Sheet1!$E43&lt;AIH!$AB43-200,200,"wait"),0))</f>
        <v>0</v>
      </c>
      <c r="EF42" s="10">
        <f t="shared" si="12"/>
        <v>0</v>
      </c>
      <c r="EH42" s="10">
        <f>IF(AND(EH41&gt;0,EH41&lt;&gt;"wait"),"AT",IF(AIH!$AE43="AI",IF(Sheet1!$D43&gt;AIH!$AD43+50,50,"wait"),0))</f>
        <v>0</v>
      </c>
      <c r="EI42" s="10">
        <f>IF(AND(EI41&gt;0,EI41&lt;&gt;"wait"),"AT",IF(AIH!$AE43="AI",IF(Sheet1!$D43&gt;AIH!$AD43+100,100,"wait"),0))</f>
        <v>0</v>
      </c>
      <c r="EJ42" s="10">
        <f>IF(AND(EJ41&gt;0,EJ41&lt;&gt;"wait"),"AT",IF(AIH!$AE43="AI",IF(Sheet1!$D43&gt;AIH!$AD43+150,150,"wait"),0))</f>
        <v>0</v>
      </c>
      <c r="EK42" s="10">
        <f>IF(AND(EK41&gt;0,EK41&lt;&gt;"wait"),"AT",IF(AIH!$AE43="AI",IF(Sheet1!$D43&gt;AIH!$AD43+200,200,"wait"),0))</f>
        <v>0</v>
      </c>
      <c r="EL42" s="10">
        <f>IF(AND(EL41&gt;0,EL41&lt;&gt;"wait"),"AT",IF(AIH!$AE43="AI",IF(Sheet1!$E43&lt;AIH!$AD43-50,50,"wait"),0))</f>
        <v>0</v>
      </c>
      <c r="EM42" s="10">
        <f>IF(AND(EM41&gt;0,EM41&lt;&gt;"wait"),"AT",IF(AIH!$AE43="AI",IF(Sheet1!$E43&lt;AIH!$AD43-100,100,"wait"),0))</f>
        <v>0</v>
      </c>
      <c r="EN42" s="10">
        <f>IF(AND(EN41&gt;0,EN41&lt;&gt;"wait"),"AT",IF(AIH!$AE43="AI",IF(Sheet1!$E43&lt;AIH!$AD43-150,150,"wait"),0))</f>
        <v>0</v>
      </c>
      <c r="EO42" s="10">
        <f>IF(AND(EO41&gt;0,EO41&lt;&gt;"wait"),"AT",IF(AIH!$AE43="AI",IF(Sheet1!$E43&lt;AIH!$AD43-200,200,"wait"),0))</f>
        <v>0</v>
      </c>
      <c r="EP42" s="10">
        <f t="shared" si="13"/>
        <v>0</v>
      </c>
      <c r="ER42" s="10">
        <f>IF(AND(ER41&gt;0,ER41&lt;&gt;"wait"),"AT",IF(AIH!$AG43="AI",IF(Sheet1!$D43&gt;AIH!$AF43+50,50,"wait"),0))</f>
        <v>0</v>
      </c>
      <c r="ES42" s="10">
        <f>IF(AND(ES41&gt;0,ES41&lt;&gt;"wait"),"AT",IF(AIH!$AG43="AI",IF(Sheet1!$D43&gt;AIH!$AF43+100,100,"wait"),0))</f>
        <v>0</v>
      </c>
      <c r="ET42" s="10">
        <f>IF(AND(ET41&gt;0,ET41&lt;&gt;"wait"),"AT",IF(AIH!$AG43="AI",IF(Sheet1!$D43&gt;AIH!$AF43+150,150,"wait"),0))</f>
        <v>0</v>
      </c>
      <c r="EU42" s="10">
        <f>IF(AND(EU41&gt;0,EU41&lt;&gt;"wait"),"AT",IF(AIH!$AG43="AI",IF(Sheet1!$D43&gt;AIH!$AF43+200,200,"wait"),0))</f>
        <v>0</v>
      </c>
      <c r="EV42" s="10">
        <f>IF(AND(EV41&gt;0,EV41&lt;&gt;"wait"),"AT",IF(AIH!$AG43="AI",IF(Sheet1!$E43&lt;AIH!$AF43-50,50,"wait"),0))</f>
        <v>0</v>
      </c>
      <c r="EW42" s="10">
        <f>IF(AND(EW41&gt;0,EW41&lt;&gt;"wait"),"AT",IF(AIH!$AG43="AI",IF(Sheet1!$E43&lt;AIH!$AF43-100,100,"wait"),0))</f>
        <v>0</v>
      </c>
      <c r="EX42" s="10">
        <f>IF(AND(EX41&gt;0,EX41&lt;&gt;"wait"),"AT",IF(AIH!$AG43="AI",IF(Sheet1!$E43&lt;AIH!$AF43-150,150,"wait"),0))</f>
        <v>0</v>
      </c>
      <c r="EY42" s="10">
        <f>IF(AND(EY41&gt;0,EY41&lt;&gt;"wait"),"AT",IF(AIH!$AG43="AI",IF(Sheet1!$E43&lt;AIH!$AF43-200,200,"wait"),0))</f>
        <v>0</v>
      </c>
      <c r="EZ42" s="10">
        <f t="shared" si="14"/>
        <v>0</v>
      </c>
      <c r="FB42" s="10">
        <f>IF(AND(FB41&gt;0,FB41&lt;&gt;"wait"),"AT",IF(AIH!$AI43="AI",IF(Sheet1!$D43&gt;AIH!$AH43+50,50,"wait"),0))</f>
        <v>0</v>
      </c>
      <c r="FC42" s="10">
        <f>IF(AND(FC41&gt;0,FC41&lt;&gt;"wait"),"AT",IF(AIH!$AI43="AI",IF(Sheet1!$D43&gt;AIH!$AH43+100,100,"wait"),0))</f>
        <v>0</v>
      </c>
      <c r="FD42" s="10">
        <f>IF(AND(FD41&gt;0,FD41&lt;&gt;"wait"),"AT",IF(AIH!$AI43="AI",IF(Sheet1!$D43&gt;AIH!$AH43+150,150,"wait"),0))</f>
        <v>0</v>
      </c>
      <c r="FE42" s="10">
        <f>IF(AND(FE41&gt;0,FE41&lt;&gt;"wait"),"AT",IF(AIH!$AI43="AI",IF(Sheet1!$D43&gt;AIH!$AH43+200,200,"wait"),0))</f>
        <v>0</v>
      </c>
      <c r="FF42" s="10">
        <f>IF(AND(FF41&gt;0,FF41&lt;&gt;"wait"),"AT",IF(AIH!$AI43="AI",IF(Sheet1!$E43&lt;AIH!$AH43-50,50,"wait"),0))</f>
        <v>0</v>
      </c>
      <c r="FG42" s="10">
        <f>IF(AND(FG41&gt;0,FG41&lt;&gt;"wait"),"AT",IF(AIH!$AI43="AI",IF(Sheet1!$E43&lt;AIH!$AH43-100,100,"wait"),0))</f>
        <v>0</v>
      </c>
      <c r="FH42" s="10">
        <f>IF(AND(FH41&gt;0,FH41&lt;&gt;"wait"),"AT",IF(AIH!$AI43="AI",IF(Sheet1!$E43&lt;AIH!$AH43-150,150,"wait"),0))</f>
        <v>0</v>
      </c>
      <c r="FI42" s="10">
        <f>IF(AND(FI41&gt;0,FI41&lt;&gt;"wait"),"AT",IF(AIH!$AI43="AI",IF(Sheet1!$E43&lt;AIH!$AH43-200,200,"wait"),0))</f>
        <v>0</v>
      </c>
      <c r="FJ42" s="10">
        <f t="shared" si="15"/>
        <v>0</v>
      </c>
      <c r="FL42" s="10">
        <f>IF(AND(FL41&gt;0,FL41&lt;&gt;"wait"),"AT",IF(AIH!$AK43="AI",IF(Sheet1!$D43&gt;AIH!$AJ43+50,50,"wait"),0))</f>
        <v>0</v>
      </c>
      <c r="FM42" s="10">
        <f>IF(AND(FM41&gt;0,FM41&lt;&gt;"wait"),"AT",IF(AIH!$AK43="AI",IF(Sheet1!$D43&gt;AIH!$AJ43+100,100,"wait"),0))</f>
        <v>0</v>
      </c>
      <c r="FN42" s="10">
        <f>IF(AND(FN41&gt;0,FN41&lt;&gt;"wait"),"AT",IF(AIH!$AK43="AI",IF(Sheet1!$D43&gt;AIH!$AJ43+150,150,"wait"),0))</f>
        <v>0</v>
      </c>
      <c r="FO42" s="10">
        <f>IF(AND(FO41&gt;0,FO41&lt;&gt;"wait"),"AT",IF(AIH!$AK43="AI",IF(Sheet1!$D43&gt;AIH!$AJ43+200,200,"wait"),0))</f>
        <v>0</v>
      </c>
      <c r="FP42" s="10">
        <f>IF(AND(FP41&gt;0,FP41&lt;&gt;"wait"),"AT",IF(AIH!$AK43="AI",IF(Sheet1!$E43&lt;AIH!$AJ43-50,50,"wait"),0))</f>
        <v>0</v>
      </c>
      <c r="FQ42" s="10">
        <f>IF(AND(FQ41&gt;0,FQ41&lt;&gt;"wait"),"AT",IF(AIH!$AK43="AI",IF(Sheet1!$E43&lt;AIH!$AJ43-100,100,"wait"),0))</f>
        <v>0</v>
      </c>
      <c r="FR42" s="10">
        <f>IF(AND(FR41&gt;0,FR41&lt;&gt;"wait"),"AT",IF(AIH!$AK43="AI",IF(Sheet1!$E43&lt;AIH!$AJ43-150,150,"wait"),0))</f>
        <v>0</v>
      </c>
      <c r="FS42" s="10">
        <f>IF(AND(FS41&gt;0,FS41&lt;&gt;"wait"),"AT",IF(AIH!$AK43="AI",IF(Sheet1!$E43&lt;AIH!$AJ43-200,200,"wait"),0))</f>
        <v>0</v>
      </c>
      <c r="FT42" s="10">
        <f t="shared" si="16"/>
        <v>0</v>
      </c>
      <c r="FV42" s="10">
        <f>IF(AND(FV41&gt;0,FV41&lt;&gt;"wait"),"AT",IF(AIH!$AM43="AI",IF(Sheet1!$D43&gt;AIH!$AL43+50,50,"wait"),0))</f>
        <v>0</v>
      </c>
      <c r="FW42" s="10">
        <f>IF(AND(FW41&gt;0,FW41&lt;&gt;"wait"),"AT",IF(AIH!$AM43="AI",IF(Sheet1!$D43&gt;AIH!$AL43+100,100,"wait"),0))</f>
        <v>0</v>
      </c>
      <c r="FX42" s="10">
        <f>IF(AND(FX41&gt;0,FX41&lt;&gt;"wait"),"AT",IF(AIH!$AM43="AI",IF(Sheet1!$D43&gt;AIH!$AL43+150,150,"wait"),0))</f>
        <v>0</v>
      </c>
      <c r="FY42" s="10">
        <f>IF(AND(FY41&gt;0,FY41&lt;&gt;"wait"),"AT",IF(AIH!$AM43="AI",IF(Sheet1!$D43&gt;AIH!$AL43+200,200,"wait"),0))</f>
        <v>0</v>
      </c>
      <c r="FZ42" s="10">
        <f>IF(AND(FZ41&gt;0,FZ41&lt;&gt;"wait"),"AT",IF(AIH!$AM43="AI",IF(Sheet1!$E43&lt;AIH!$AL43-50,50,"wait"),0))</f>
        <v>0</v>
      </c>
      <c r="GA42" s="10">
        <f>IF(AND(GA41&gt;0,GA41&lt;&gt;"wait"),"AT",IF(AIH!$AM43="AI",IF(Sheet1!$E43&lt;AIH!$AL43-100,100,"wait"),0))</f>
        <v>0</v>
      </c>
      <c r="GB42" s="10">
        <f>IF(AND(GB41&gt;0,GB41&lt;&gt;"wait"),"AT",IF(AIH!$AM43="AI",IF(Sheet1!$E43&lt;AIH!$AL43-150,150,"wait"),0))</f>
        <v>0</v>
      </c>
      <c r="GC42" s="10">
        <f>IF(AND(GC41&gt;0,GC41&lt;&gt;"wait"),"AT",IF(AIH!$AM43="AI",IF(Sheet1!$E43&lt;AIH!$AL43-200,200,"wait"),0))</f>
        <v>0</v>
      </c>
      <c r="GD42" s="10">
        <f t="shared" si="17"/>
        <v>0</v>
      </c>
      <c r="GF42" s="10">
        <f>IF(AND(GF41&gt;0,GF41&lt;&gt;"wait"),"AT",IF(AIH!$AO43="AI",IF(Sheet1!$D43&gt;AIH!$AN43+50,50,"wait"),0))</f>
        <v>0</v>
      </c>
      <c r="GG42" s="10">
        <f>IF(AND(GG41&gt;0,GG41&lt;&gt;"wait"),"AT",IF(AIH!$AO43="AI",IF(Sheet1!$D43&gt;AIH!$AN43+100,100,"wait"),0))</f>
        <v>0</v>
      </c>
      <c r="GH42" s="10">
        <f>IF(AND(GH41&gt;0,GH41&lt;&gt;"wait"),"AT",IF(AIH!$AO43="AI",IF(Sheet1!$D43&gt;AIH!$AN43+150,150,"wait"),0))</f>
        <v>0</v>
      </c>
      <c r="GI42" s="10">
        <f>IF(AND(GI41&gt;0,GI41&lt;&gt;"wait"),"AT",IF(AIH!$AO43="AI",IF(Sheet1!$D43&gt;AIH!$AN43+200,200,"wait"),0))</f>
        <v>0</v>
      </c>
      <c r="GJ42" s="10">
        <f>IF(AND(GJ41&gt;0,GJ41&lt;&gt;"wait"),"AT",IF(AIH!$AO43="AI",IF(Sheet1!$E43&lt;AIH!$AN43-50,50,"wait"),0))</f>
        <v>0</v>
      </c>
      <c r="GK42" s="10">
        <f>IF(AND(GK41&gt;0,GK41&lt;&gt;"wait"),"AT",IF(AIH!$AO43="AI",IF(Sheet1!$E43&lt;AIH!$AN43-100,100,"wait"),0))</f>
        <v>0</v>
      </c>
      <c r="GL42" s="10">
        <f>IF(AND(GL41&gt;0,GL41&lt;&gt;"wait"),"AT",IF(AIH!$AO43="AI",IF(Sheet1!$E43&lt;AIH!$AN43-150,150,"wait"),0))</f>
        <v>0</v>
      </c>
      <c r="GM42" s="10">
        <f>IF(AND(GM41&gt;0,GM41&lt;&gt;"wait"),"AT",IF(AIH!$AO43="AI",IF(Sheet1!$E43&lt;AIH!$AN43-200,200,"wait"),0))</f>
        <v>0</v>
      </c>
      <c r="GN42" s="10">
        <f t="shared" si="18"/>
        <v>0</v>
      </c>
      <c r="GP42" s="10">
        <f>IF(AND(GP41&gt;0,GP41&lt;&gt;"wait"),"AT",IF(AIH!$AQ43="AI",IF(Sheet1!$D43&gt;AIH!$AP43+50,50,"wait"),0))</f>
        <v>0</v>
      </c>
      <c r="GQ42" s="10">
        <f>IF(AND(GQ41&gt;0,GQ41&lt;&gt;"wait"),"AT",IF(AIH!$AQ43="AI",IF(Sheet1!$D43&gt;AIH!$AP43+100,100,"wait"),0))</f>
        <v>0</v>
      </c>
      <c r="GR42" s="10">
        <f>IF(AND(GR41&gt;0,GR41&lt;&gt;"wait"),"AT",IF(AIH!$AQ43="AI",IF(Sheet1!$D43&gt;AIH!$AP43+150,150,"wait"),0))</f>
        <v>0</v>
      </c>
      <c r="GS42" s="10">
        <f>IF(AND(GS41&gt;0,GS41&lt;&gt;"wait"),"AT",IF(AIH!$AQ43="AI",IF(Sheet1!$D43&gt;AIH!$AP43+200,200,"wait"),0))</f>
        <v>0</v>
      </c>
      <c r="GT42" s="10">
        <f>IF(AND(GT41&gt;0,GT41&lt;&gt;"wait"),"AT",IF(AIH!$AQ43="AI",IF(Sheet1!$E43&lt;AIH!$AP43-50,50,"wait"),0))</f>
        <v>0</v>
      </c>
      <c r="GU42" s="10">
        <f>IF(AND(GU41&gt;0,GU41&lt;&gt;"wait"),"AT",IF(AIH!$AQ43="AI",IF(Sheet1!$E43&lt;AIH!$AP43-100,100,"wait"),0))</f>
        <v>0</v>
      </c>
      <c r="GV42" s="10">
        <f>IF(AND(GV41&gt;0,GV41&lt;&gt;"wait"),"AT",IF(AIH!$AQ43="AI",IF(Sheet1!$E43&lt;AIH!$AP43-150,150,"wait"),0))</f>
        <v>0</v>
      </c>
      <c r="GW42" s="10">
        <f>IF(AND(GW41&gt;0,GW41&lt;&gt;"wait"),"AT",IF(AIH!$AQ43="AI",IF(Sheet1!$E43&lt;AIH!$AP43-200,200,"wait"),0))</f>
        <v>0</v>
      </c>
      <c r="GX42" s="10">
        <f t="shared" si="19"/>
        <v>0</v>
      </c>
      <c r="GZ42" s="10">
        <f>IF(AND(GZ41&gt;0,GZ41&lt;&gt;"wait"),"AT",IF(AIH!$AS43="AI",IF(Sheet1!$D43&gt;AIH!$AR43+50,50,"wait"),0))</f>
        <v>0</v>
      </c>
      <c r="HA42" s="10">
        <f>IF(AND(HA41&gt;0,HA41&lt;&gt;"wait"),"AT",IF(AIH!$AS43="AI",IF(Sheet1!$D43&gt;AIH!$AR43+100,100,"wait"),0))</f>
        <v>0</v>
      </c>
      <c r="HB42" s="10">
        <f>IF(AND(HB41&gt;0,HB41&lt;&gt;"wait"),"AT",IF(AIH!$AS43="AI",IF(Sheet1!$D43&gt;AIH!$AR43+150,150,"wait"),0))</f>
        <v>0</v>
      </c>
      <c r="HC42" s="10">
        <f>IF(AND(HC41&gt;0,HC41&lt;&gt;"wait"),"AT",IF(AIH!$AS43="AI",IF(Sheet1!$D43&gt;AIH!$AR43+200,200,"wait"),0))</f>
        <v>0</v>
      </c>
      <c r="HD42" s="10">
        <f>IF(AND(HD41&gt;0,HD41&lt;&gt;"wait"),"AT",IF(AIH!$AS43="AI",IF(Sheet1!$E43&lt;AIH!$AR43-50,50,"wait"),0))</f>
        <v>0</v>
      </c>
      <c r="HE42" s="10">
        <f>IF(AND(HE41&gt;0,HE41&lt;&gt;"wait"),"AT",IF(AIH!$AS43="AI",IF(Sheet1!$E43&lt;AIH!$AR43-100,100,"wait"),0))</f>
        <v>0</v>
      </c>
      <c r="HF42" s="10">
        <f>IF(AND(HF41&gt;0,HF41&lt;&gt;"wait"),"AT",IF(AIH!$AS43="AI",IF(Sheet1!$E43&lt;AIH!$AR43-150,150,"wait"),0))</f>
        <v>0</v>
      </c>
      <c r="HG42" s="10">
        <f>IF(AND(HG41&gt;0,HG41&lt;&gt;"wait"),"AT",IF(AIH!$AS43="AI",IF(Sheet1!$E43&lt;AIH!$AR43-200,200,"wait"),0))</f>
        <v>0</v>
      </c>
      <c r="HH42" s="10">
        <f t="shared" si="20"/>
        <v>0</v>
      </c>
      <c r="HJ42" s="10">
        <f>IF(AND(HJ41&gt;0,HJ41&lt;&gt;"wait"),"AT",IF(AIH!$AU43="AI",IF(Sheet1!$D43&gt;AIH!$AT43+50,50,"wait"),0))</f>
        <v>0</v>
      </c>
      <c r="HK42" s="10">
        <f>IF(AND(HK41&gt;0,HK41&lt;&gt;"wait"),"AT",IF(AIH!$AU43="AI",IF(Sheet1!$D43&gt;AIH!$AT43+100,100,"wait"),0))</f>
        <v>0</v>
      </c>
      <c r="HL42" s="10">
        <f>IF(AND(HL41&gt;0,HL41&lt;&gt;"wait"),"AT",IF(AIH!$AU43="AI",IF(Sheet1!$D43&gt;AIH!$AT43+150,150,"wait"),0))</f>
        <v>0</v>
      </c>
      <c r="HM42" s="10">
        <f>IF(AND(HM41&gt;0,HM41&lt;&gt;"wait"),"AT",IF(AIH!$AU43="AI",IF(Sheet1!$D43&gt;AIH!$AT43+200,200,"wait"),0))</f>
        <v>0</v>
      </c>
      <c r="HN42" s="10">
        <f>IF(AND(HN41&gt;0,HN41&lt;&gt;"wait"),"AT",IF(AIH!$AU43="AI",IF(Sheet1!$E43&lt;AIH!$AT43-50,50,"wait"),0))</f>
        <v>0</v>
      </c>
      <c r="HO42" s="10">
        <f>IF(AND(HO41&gt;0,HO41&lt;&gt;"wait"),"AT",IF(AIH!$AU43="AI",IF(Sheet1!$E43&lt;AIH!$AT43-100,100,"wait"),0))</f>
        <v>0</v>
      </c>
      <c r="HP42" s="10">
        <f>IF(AND(HP41&gt;0,HP41&lt;&gt;"wait"),"AT",IF(AIH!$AU43="AI",IF(Sheet1!$E43&lt;AIH!$AT43-150,150,"wait"),0))</f>
        <v>0</v>
      </c>
      <c r="HQ42" s="10">
        <f>IF(AND(HQ41&gt;0,HQ41&lt;&gt;"wait"),"AT",IF(AIH!$AU43="AI",IF(Sheet1!$E43&lt;AIH!$AT43-200,200,"wait"),0))</f>
        <v>0</v>
      </c>
      <c r="HR42" s="10">
        <f t="shared" si="21"/>
        <v>0</v>
      </c>
      <c r="HT42" s="10">
        <f>IF(AND(HT41&gt;0,HT41&lt;&gt;"wait"),"AT",IF(AIH!$AX43="AI",IF(Sheet1!$D43&gt;AIH!$AW43+50,50,"wait"),0))</f>
        <v>0</v>
      </c>
      <c r="HU42" s="10">
        <f>IF(AND(HU41&gt;0,HU41&lt;&gt;"wait"),"AT",IF(AIH!$AX43="AI",IF(Sheet1!$D43&gt;AIH!$AW43+100,100,"wait"),0))</f>
        <v>0</v>
      </c>
      <c r="HV42" s="10">
        <f>IF(AND(HV41&gt;0,HV41&lt;&gt;"wait"),"AT",IF(AIH!$AX43="AI",IF(Sheet1!$D43&gt;AIH!$AW43+150,150,"wait"),0))</f>
        <v>0</v>
      </c>
      <c r="HW42" s="10">
        <f>IF(AND(HW41&gt;0,HW41&lt;&gt;"wait"),"AT",IF(AIH!$AX43="AI",IF(Sheet1!$D43&gt;AIH!$AW43+200,200,"wait"),0))</f>
        <v>0</v>
      </c>
      <c r="HX42" s="10">
        <f>IF(AND(HX41&gt;0,HX41&lt;&gt;"wait"),"AT",IF(AIH!$AX43="AI",IF(Sheet1!$E43&lt;AIH!$AW43-50,50,"wait"),0))</f>
        <v>0</v>
      </c>
      <c r="HY42" s="10">
        <f>IF(AND(HY41&gt;0,HY41&lt;&gt;"wait"),"AT",IF(AIH!$AX43="AI",IF(Sheet1!$E43&lt;AIH!$AW43-100,100,"wait"),0))</f>
        <v>0</v>
      </c>
      <c r="HZ42" s="10">
        <f>IF(AND(HZ41&gt;0,HZ41&lt;&gt;"wait"),"AT",IF(AIH!$AX43="AI",IF(Sheet1!$E43&lt;AIH!$AW43-150,150,"wait"),0))</f>
        <v>0</v>
      </c>
      <c r="IA42" s="10">
        <f>IF(AND(IA41&gt;0,IA41&lt;&gt;"wait"),"AT",IF(AIH!$AX43="AI",IF(Sheet1!$E43&lt;AIH!$AW43-200,200,"wait"),0))</f>
        <v>0</v>
      </c>
      <c r="IB42" s="10">
        <f t="shared" si="22"/>
        <v>0</v>
      </c>
      <c r="ID42" s="10">
        <f>IF(AND(ID41&gt;0,ID41&lt;&gt;"wait"),"AT",IF(AIH!$AZ43="AI",IF(Sheet1!$D43&gt;AIH!$AY43+50,50,"wait"),0))</f>
        <v>0</v>
      </c>
      <c r="IE42" s="10">
        <f>IF(AND(IE41&gt;0,IE41&lt;&gt;"wait"),"AT",IF(AIH!$AZ43="AI",IF(Sheet1!$D43&gt;AIH!$AY43+100,100,"wait"),0))</f>
        <v>0</v>
      </c>
      <c r="IF42" s="10">
        <f>IF(AND(IF41&gt;0,IF41&lt;&gt;"wait"),"AT",IF(AIH!$AZ43="AI",IF(Sheet1!$D43&gt;AIH!$AY43+150,150,"wait"),0))</f>
        <v>0</v>
      </c>
      <c r="IG42" s="10">
        <f>IF(AND(IG41&gt;0,IG41&lt;&gt;"wait"),"AT",IF(AIH!$AZ43="AI",IF(Sheet1!$D43&gt;AIH!$AY43+200,200,"wait"),0))</f>
        <v>0</v>
      </c>
      <c r="IH42" s="10">
        <f>IF(AND(IH41&gt;0,IH41&lt;&gt;"wait"),"AT",IF(AIH!$AZ43="AI",IF(Sheet1!$E43&lt;AIH!$AY43-50,50,"wait"),0))</f>
        <v>0</v>
      </c>
      <c r="II42" s="10">
        <f>IF(AND(II41&gt;0,II41&lt;&gt;"wait"),"AT",IF(AIH!$AZ43="AI",IF(Sheet1!$E43&lt;AIH!$AY43-100,100,"wait"),0))</f>
        <v>0</v>
      </c>
      <c r="IJ42" s="10">
        <f>IF(AND(IJ41&gt;0,IJ41&lt;&gt;"wait"),"AT",IF(AIH!$AZ43="AI",IF(Sheet1!$E43&lt;AIH!$AY43-150,150,"wait"),0))</f>
        <v>0</v>
      </c>
      <c r="IK42" s="10">
        <f>IF(AND(IK41&gt;0,IK41&lt;&gt;"wait"),"AT",IF(AIH!$AZ43="AI",IF(Sheet1!$E43&lt;AIH!$AY43-200,200,"wait"),0))</f>
        <v>0</v>
      </c>
      <c r="IL42" s="10">
        <f t="shared" si="23"/>
        <v>0</v>
      </c>
      <c r="IN42" s="10">
        <f>IF(AND(IN41&gt;0,IN41&lt;&gt;"wait"),"AT",IF(AIH!$BB43="AI",IF(Sheet1!$D43&gt;AIH!$BA43+50,50,"wait"),0))</f>
        <v>0</v>
      </c>
      <c r="IO42" s="10">
        <f>IF(AND(IO41&gt;0,IO41&lt;&gt;"wait"),"AT",IF(AIH!$BB43="AI",IF(Sheet1!$D43&gt;AIH!$BA43+100,100,"wait"),0))</f>
        <v>0</v>
      </c>
      <c r="IP42" s="10">
        <f>IF(AND(IP41&gt;0,IP41&lt;&gt;"wait"),"AT",IF(AIH!$BB43="AI",IF(Sheet1!$D43&gt;AIH!$BA43+150,150,"wait"),0))</f>
        <v>0</v>
      </c>
      <c r="IQ42" s="10">
        <f>IF(AND(IQ41&gt;0,IQ41&lt;&gt;"wait"),"AT",IF(AIH!$BB43="AI",IF(Sheet1!$D43&gt;AIH!$BA43+200,200,"wait"),0))</f>
        <v>0</v>
      </c>
      <c r="IR42" s="10">
        <f>IF(AND(IR41&gt;0,IR41&lt;&gt;"wait"),"AT",IF(AIH!$BB43="AI",IF(Sheet1!$E43&lt;AIH!$BA43-50,50,"wait"),0))</f>
        <v>0</v>
      </c>
      <c r="IS42" s="10">
        <f>IF(AND(IS41&gt;0,IS41&lt;&gt;"wait"),"AT",IF(AIH!$BB43="AI",IF(Sheet1!$E43&lt;AIH!$BA43-100,100,"wait"),0))</f>
        <v>0</v>
      </c>
      <c r="IT42" s="10">
        <f>IF(AND(IT41&gt;0,IT41&lt;&gt;"wait"),"AT",IF(AIH!$BB43="AI",IF(Sheet1!$E43&lt;AIH!$BA43-150,150,"wait"),0))</f>
        <v>0</v>
      </c>
      <c r="IU42" s="10">
        <f>IF(AND(IU41&gt;0,IU41&lt;&gt;"wait"),"AT",IF(AIH!$BB43="AI",IF(Sheet1!$E43&lt;AIH!$BA43-200,200,"wait"),0))</f>
        <v>0</v>
      </c>
      <c r="IV42" s="10">
        <f t="shared" si="24"/>
        <v>0</v>
      </c>
      <c r="IX42" s="10">
        <f>IF(AND(IX41&gt;0,IX41&lt;&gt;"wait"),"AT",IF(AIH!$BD43="AI",IF(Sheet1!$D43&gt;AIH!$BC43+50,50,"wait"),0))</f>
        <v>0</v>
      </c>
      <c r="IY42" s="10">
        <f>IF(AND(IY41&gt;0,IY41&lt;&gt;"wait"),"AT",IF(AIH!$BD43="AI",IF(Sheet1!$D43&gt;AIH!$BC43+100,100,"wait"),0))</f>
        <v>0</v>
      </c>
      <c r="IZ42" s="10">
        <f>IF(AND(IZ41&gt;0,IZ41&lt;&gt;"wait"),"AT",IF(AIH!$BD43="AI",IF(Sheet1!$D43&gt;AIH!$BC43+150,150,"wait"),0))</f>
        <v>0</v>
      </c>
      <c r="JA42" s="10">
        <f>IF(AND(JA41&gt;0,JA41&lt;&gt;"wait"),"AT",IF(AIH!$BD43="AI",IF(Sheet1!$D43&gt;AIH!$BC43+200,200,"wait"),0))</f>
        <v>0</v>
      </c>
      <c r="JB42" s="10">
        <f>IF(AND(JB41&gt;0,JB41&lt;&gt;"wait"),"AT",IF(AIH!$BD43="AI",IF(Sheet1!$E43&lt;AIH!$BC43-50,50,"wait"),0))</f>
        <v>0</v>
      </c>
      <c r="JC42" s="10">
        <f>IF(AND(JC41&gt;0,JC41&lt;&gt;"wait"),"AT",IF(AIH!$BD43="AI",IF(Sheet1!$E43&lt;AIH!$BC43-100,100,"wait"),0))</f>
        <v>0</v>
      </c>
      <c r="JD42" s="10">
        <f>IF(AND(JD41&gt;0,JD41&lt;&gt;"wait"),"AT",IF(AIH!$BD43="AI",IF(Sheet1!$E43&lt;AIH!$BC43-150,150,"wait"),0))</f>
        <v>0</v>
      </c>
      <c r="JE42" s="10">
        <f>IF(AND(JE41&gt;0,JE41&lt;&gt;"wait"),"AT",IF(AIH!$BD43="AI",IF(Sheet1!$E43&lt;AIH!$BC43-200,200,"wait"),0))</f>
        <v>0</v>
      </c>
      <c r="JF42" s="10">
        <f t="shared" si="25"/>
        <v>0</v>
      </c>
      <c r="JH42" s="10">
        <f>IF(AND(JH41&gt;0,JH41&lt;&gt;"wait"),"AT",IF(AIH!$BF43="AI",IF(Sheet1!$D43&gt;AIH!$BE43+50,50,"wait"),0))</f>
        <v>0</v>
      </c>
      <c r="JI42" s="10">
        <f>IF(AND(JI41&gt;0,JI41&lt;&gt;"wait"),"AT",IF(AIH!$BF43="AI",IF(Sheet1!$D43&gt;AIH!$BE43+100,100,"wait"),0))</f>
        <v>0</v>
      </c>
      <c r="JJ42" s="10">
        <f>IF(AND(JJ41&gt;0,JJ41&lt;&gt;"wait"),"AT",IF(AIH!$BF43="AI",IF(Sheet1!$D43&gt;AIH!$BE43+150,150,"wait"),0))</f>
        <v>0</v>
      </c>
      <c r="JK42" s="10">
        <f>IF(AND(JK41&gt;0,JK41&lt;&gt;"wait"),"AT",IF(AIH!$BF43="AI",IF(Sheet1!$D43&gt;AIH!$BE43+200,200,"wait"),0))</f>
        <v>0</v>
      </c>
      <c r="JL42" s="10">
        <f>IF(AND(JL41&gt;0,JL41&lt;&gt;"wait"),"AT",IF(AIH!$BF43="AI",IF(Sheet1!$E43&lt;AIH!$BE43-50,50,"wait"),0))</f>
        <v>0</v>
      </c>
      <c r="JM42" s="10">
        <f>IF(AND(JM41&gt;0,JM41&lt;&gt;"wait"),"AT",IF(AIH!$BF43="AI",IF(Sheet1!$E43&lt;AIH!$BE43-100,100,"wait"),0))</f>
        <v>0</v>
      </c>
      <c r="JN42" s="10">
        <f>IF(AND(JN41&gt;0,JN41&lt;&gt;"wait"),"AT",IF(AIH!$BF43="AI",IF(Sheet1!$E43&lt;AIH!$BE43-150,150,"wait"),0))</f>
        <v>0</v>
      </c>
      <c r="JO42" s="10">
        <f>IF(AND(JO41&gt;0,JO41&lt;&gt;"wait"),"AT",IF(AIH!$BF43="AI",IF(Sheet1!$E43&lt;AIH!$BE43-200,200,"wait"),0))</f>
        <v>0</v>
      </c>
      <c r="JP42" s="10">
        <f t="shared" si="26"/>
        <v>0</v>
      </c>
      <c r="JR42" s="10">
        <f>IF(AND(JR41&gt;0,JR41&lt;&gt;"wait"),"AT",IF(AIH!$BH43="AI",IF(Sheet1!$D43&gt;AIH!$BG43+50,50,"wait"),0))</f>
        <v>0</v>
      </c>
      <c r="JS42" s="10">
        <f>IF(AND(JS41&gt;0,JS41&lt;&gt;"wait"),"AT",IF(AIH!$BH43="AI",IF(Sheet1!$D43&gt;AIH!$BG43+100,100,"wait"),0))</f>
        <v>0</v>
      </c>
      <c r="JT42" s="10">
        <f>IF(AND(JT41&gt;0,JT41&lt;&gt;"wait"),"AT",IF(AIH!$BH43="AI",IF(Sheet1!$D43&gt;AIH!$BG43+150,150,"wait"),0))</f>
        <v>0</v>
      </c>
      <c r="JU42" s="10">
        <f>IF(AND(JU41&gt;0,JU41&lt;&gt;"wait"),"AT",IF(AIH!$BH43="AI",IF(Sheet1!$D43&gt;AIH!$BG43+200,200,"wait"),0))</f>
        <v>0</v>
      </c>
      <c r="JV42" s="10">
        <f>IF(AND(JV41&gt;0,JV41&lt;&gt;"wait"),"AT",IF(AIH!$BH43="AI",IF(Sheet1!$E43&lt;AIH!$BG43-50,50,"wait"),0))</f>
        <v>0</v>
      </c>
      <c r="JW42" s="10">
        <f>IF(AND(JW41&gt;0,JW41&lt;&gt;"wait"),"AT",IF(AIH!$BH43="AI",IF(Sheet1!$E43&lt;AIH!$BG43-100,100,"wait"),0))</f>
        <v>0</v>
      </c>
      <c r="JX42" s="10">
        <f>IF(AND(JX41&gt;0,JX41&lt;&gt;"wait"),"AT",IF(AIH!$BH43="AI",IF(Sheet1!$E43&lt;AIH!$BG43-150,150,"wait"),0))</f>
        <v>0</v>
      </c>
      <c r="JY42" s="10">
        <f>IF(AND(JY41&gt;0,JY41&lt;&gt;"wait"),"AT",IF(AIH!$BH43="AI",IF(Sheet1!$E43&lt;AIH!$BG43-200,200,"wait"),0))</f>
        <v>0</v>
      </c>
      <c r="JZ42" s="10">
        <f t="shared" si="27"/>
        <v>0</v>
      </c>
      <c r="KB42" s="10">
        <f>IF(AND(KB41&gt;0,KB41&lt;&gt;"wait"),"AT",IF(AIH!$BJ43="AI",IF(Sheet1!$D43&gt;AIH!$BI43+50,50,"wait"),0))</f>
        <v>0</v>
      </c>
      <c r="KC42" s="10">
        <f>IF(AND(KC41&gt;0,KC41&lt;&gt;"wait"),"AT",IF(AIH!$BJ43="AI",IF(Sheet1!$D43&gt;AIH!$BI43+100,100,"wait"),0))</f>
        <v>0</v>
      </c>
      <c r="KD42" s="10">
        <f>IF(AND(KD41&gt;0,KD41&lt;&gt;"wait"),"AT",IF(AIH!$BJ43="AI",IF(Sheet1!$D43&gt;AIH!$BI43+150,150,"wait"),0))</f>
        <v>0</v>
      </c>
      <c r="KE42" s="10">
        <f>IF(AND(KE41&gt;0,KE41&lt;&gt;"wait"),"AT",IF(AIH!$BJ43="AI",IF(Sheet1!$D43&gt;AIH!$BI43+200,200,"wait"),0))</f>
        <v>0</v>
      </c>
      <c r="KF42" s="10">
        <f>IF(AND(KF41&gt;0,KF41&lt;&gt;"wait"),"AT",IF(AIH!$BJ43="AI",IF(Sheet1!$E43&lt;AIH!$BI43-50,50,"wait"),0))</f>
        <v>0</v>
      </c>
      <c r="KG42" s="10">
        <f>IF(AND(KG41&gt;0,KG41&lt;&gt;"wait"),"AT",IF(AIH!$BJ43="AI",IF(Sheet1!$E43&lt;AIH!$BI43-100,100,"wait"),0))</f>
        <v>0</v>
      </c>
      <c r="KH42" s="10">
        <f>IF(AND(KH41&gt;0,KH41&lt;&gt;"wait"),"AT",IF(AIH!$BJ43="AI",IF(Sheet1!$E43&lt;AIH!$BI43-150,150,"wait"),0))</f>
        <v>0</v>
      </c>
      <c r="KI42" s="10">
        <f>IF(AND(KI41&gt;0,KI41&lt;&gt;"wait"),"AT",IF(AIH!$BJ43="AI",IF(Sheet1!$E43&lt;AIH!$BI43-200,200,"wait"),0))</f>
        <v>0</v>
      </c>
      <c r="KJ42" s="10">
        <f t="shared" si="28"/>
        <v>0</v>
      </c>
      <c r="KL42" s="10">
        <f>IF(AND(KL41&gt;0,KL41&lt;&gt;"wait"),"AT",IF(AIH!$BL43="AI",IF(Sheet1!$D43&gt;AIH!$BK43+50,50,"wait"),0))</f>
        <v>0</v>
      </c>
      <c r="KM42" s="10">
        <f>IF(AND(KM41&gt;0,KM41&lt;&gt;"wait"),"AT",IF(AIH!$BL43="AI",IF(Sheet1!$D43&gt;AIH!$BK43+100,100,"wait"),0))</f>
        <v>0</v>
      </c>
      <c r="KN42" s="10">
        <f>IF(AND(KN41&gt;0,KN41&lt;&gt;"wait"),"AT",IF(AIH!$BL43="AI",IF(Sheet1!$D43&gt;AIH!$BK43+150,150,"wait"),0))</f>
        <v>0</v>
      </c>
      <c r="KO42" s="10">
        <f>IF(AND(KO41&gt;0,KO41&lt;&gt;"wait"),"AT",IF(AIH!$BL43="AI",IF(Sheet1!$D43&gt;AIH!$BK43+200,200,"wait"),0))</f>
        <v>0</v>
      </c>
      <c r="KP42" s="10">
        <f>IF(AND(KP41&gt;0,KP41&lt;&gt;"wait"),"AT",IF(AIH!$BL43="AI",IF(Sheet1!$E43&lt;AIH!$BK43-50,50,"wait"),0))</f>
        <v>0</v>
      </c>
      <c r="KQ42" s="10">
        <f>IF(AND(KQ41&gt;0,KQ41&lt;&gt;"wait"),"AT",IF(AIH!$BL43="AI",IF(Sheet1!$E43&lt;AIH!$BK43-100,100,"wait"),0))</f>
        <v>0</v>
      </c>
      <c r="KR42" s="10">
        <f>IF(AND(KR41&gt;0,KR41&lt;&gt;"wait"),"AT",IF(AIH!$BL43="AI",IF(Sheet1!$E43&lt;AIH!$BK43-150,150,"wait"),0))</f>
        <v>0</v>
      </c>
      <c r="KS42" s="10">
        <f>IF(AND(KS41&gt;0,KS41&lt;&gt;"wait"),"AT",IF(AIH!$BL43="AI",IF(Sheet1!$E43&lt;AIH!$BK43-200,200,"wait"),0))</f>
        <v>0</v>
      </c>
      <c r="KT42" s="10">
        <f t="shared" si="29"/>
        <v>0</v>
      </c>
      <c r="KV42" s="10">
        <f>IF(AND(KV41&gt;0,KV41&lt;&gt;"wait"),"AT",IF(AIH!$BN43="AI",IF(Sheet1!$D43&gt;AIH!$BM43+50,50,"wait"),0))</f>
        <v>0</v>
      </c>
      <c r="KW42" s="10">
        <f>IF(AND(KW41&gt;0,KW41&lt;&gt;"wait"),"AT",IF(AIH!$BN43="AI",IF(Sheet1!$D43&gt;AIH!$BM43+100,100,"wait"),0))</f>
        <v>0</v>
      </c>
      <c r="KX42" s="10">
        <f>IF(AND(KX41&gt;0,KX41&lt;&gt;"wait"),"AT",IF(AIH!$BN43="AI",IF(Sheet1!$D43&gt;AIH!$BM43+150,150,"wait"),0))</f>
        <v>0</v>
      </c>
      <c r="KY42" s="10">
        <f>IF(AND(KY41&gt;0,KY41&lt;&gt;"wait"),"AT",IF(AIH!$BN43="AI",IF(Sheet1!$D43&gt;AIH!$BM43+200,200,"wait"),0))</f>
        <v>0</v>
      </c>
      <c r="KZ42" s="10">
        <f>IF(AND(KZ41&gt;0,KZ41&lt;&gt;"wait"),"AT",IF(AIH!$BN43="AI",IF(Sheet1!$E43&lt;AIH!$BM43-50,50,"wait"),0))</f>
        <v>0</v>
      </c>
      <c r="LA42" s="10">
        <f>IF(AND(LA41&gt;0,LA41&lt;&gt;"wait"),"AT",IF(AIH!$BN43="AI",IF(Sheet1!$E43&lt;AIH!$BM43-100,100,"wait"),0))</f>
        <v>0</v>
      </c>
      <c r="LB42" s="10">
        <f>IF(AND(LB41&gt;0,LB41&lt;&gt;"wait"),"AT",IF(AIH!$BN43="AI",IF(Sheet1!$E43&lt;AIH!$BM43-150,150,"wait"),0))</f>
        <v>0</v>
      </c>
      <c r="LC42" s="10">
        <f>IF(AND(LC41&gt;0,LC41&lt;&gt;"wait"),"AT",IF(AIH!$BN43="AI",IF(Sheet1!$E43&lt;AIH!$BM43-200,200,"wait"),0))</f>
        <v>0</v>
      </c>
      <c r="LD42" s="10">
        <f t="shared" si="30"/>
        <v>0</v>
      </c>
      <c r="LF42" s="10">
        <f>IF(AND(LF41&gt;0,LF41&lt;&gt;"wait"),"AT",IF(AIH!$BP43="AI",IF(Sheet1!$D43&gt;AIH!$BO43+50,50,"wait"),0))</f>
        <v>0</v>
      </c>
      <c r="LG42" s="10">
        <f>IF(AND(LG41&gt;0,LG41&lt;&gt;"wait"),"AT",IF(AIH!$BP43="AI",IF(Sheet1!$D43&gt;AIH!$BO43+100,100,"wait"),0))</f>
        <v>0</v>
      </c>
      <c r="LH42" s="10">
        <f>IF(AND(LH41&gt;0,LH41&lt;&gt;"wait"),"AT",IF(AIH!$BP43="AI",IF(Sheet1!$D43&gt;AIH!$BO43+150,150,"wait"),0))</f>
        <v>0</v>
      </c>
      <c r="LI42" s="10">
        <f>IF(AND(LI41&gt;0,LI41&lt;&gt;"wait"),"AT",IF(AIH!$BP43="AI",IF(Sheet1!$D43&gt;AIH!$BO43+200,200,"wait"),0))</f>
        <v>0</v>
      </c>
      <c r="LJ42" s="10">
        <f>IF(AND(LJ41&gt;0,LJ41&lt;&gt;"wait"),"AT",IF(AIH!$BP43="AI",IF(Sheet1!$E43&lt;AIH!$BO43-50,50,"wait"),0))</f>
        <v>0</v>
      </c>
      <c r="LK42" s="10">
        <f>IF(AND(LK41&gt;0,LK41&lt;&gt;"wait"),"AT",IF(AIH!$BP43="AI",IF(Sheet1!$E43&lt;AIH!$BO43-100,100,"wait"),0))</f>
        <v>0</v>
      </c>
      <c r="LL42" s="10">
        <f>IF(AND(LL41&gt;0,LL41&lt;&gt;"wait"),"AT",IF(AIH!$BP43="AI",IF(Sheet1!$E43&lt;AIH!$BO43-150,150,"wait"),0))</f>
        <v>0</v>
      </c>
      <c r="LM42" s="10">
        <f>IF(AND(LM41&gt;0,LM41&lt;&gt;"wait"),"AT",IF(AIH!$BP43="AI",IF(Sheet1!$E43&lt;AIH!$BO43-200,200,"wait"),0))</f>
        <v>0</v>
      </c>
      <c r="LN42" s="10">
        <f t="shared" si="31"/>
        <v>0</v>
      </c>
      <c r="LP42" s="10">
        <f>IF(AND(LP41&gt;0,LP41&lt;&gt;"wait"),"AT",IF(AIH!$BR43="AI",IF(Sheet1!$D43&gt;AIH!$BQ43+50,50,"wait"),0))</f>
        <v>0</v>
      </c>
      <c r="LQ42" s="10">
        <f>IF(AND(LQ41&gt;0,LQ41&lt;&gt;"wait"),"AT",IF(AIH!$BR43="AI",IF(Sheet1!$D43&gt;AIH!$BQ43+100,100,"wait"),0))</f>
        <v>0</v>
      </c>
      <c r="LR42" s="10">
        <f>IF(AND(LR41&gt;0,LR41&lt;&gt;"wait"),"AT",IF(AIH!$BR43="AI",IF(Sheet1!$D43&gt;AIH!$BQ43+150,150,"wait"),0))</f>
        <v>0</v>
      </c>
      <c r="LS42" s="10">
        <f>IF(AND(LS41&gt;0,LS41&lt;&gt;"wait"),"AT",IF(AIH!$BR43="AI",IF(Sheet1!$D43&gt;AIH!$BQ43+200,200,"wait"),0))</f>
        <v>0</v>
      </c>
      <c r="LT42" s="10">
        <f>IF(AND(LT41&gt;0,LT41&lt;&gt;"wait"),"AT",IF(AIH!$BR43="AI",IF(Sheet1!$E43&lt;AIH!$BQ43-50,50,"wait"),0))</f>
        <v>0</v>
      </c>
      <c r="LU42" s="10">
        <f>IF(AND(LU41&gt;0,LU41&lt;&gt;"wait"),"AT",IF(AIH!$BR43="AI",IF(Sheet1!$E43&lt;AIH!$BQ43-100,100,"wait"),0))</f>
        <v>0</v>
      </c>
      <c r="LV42" s="10">
        <f>IF(AND(LV41&gt;0,LV41&lt;&gt;"wait"),"AT",IF(AIH!$BR43="AI",IF(Sheet1!$E43&lt;AIH!$BQ43-150,150,"wait"),0))</f>
        <v>0</v>
      </c>
      <c r="LW42" s="10">
        <f>IF(AND(LW41&gt;0,LW41&lt;&gt;"wait"),"AT",IF(AIH!$BR43="AI",IF(Sheet1!$E43&lt;AIH!$BQ43-200,200,"wait"),0))</f>
        <v>0</v>
      </c>
      <c r="LX42" s="10">
        <f t="shared" si="32"/>
        <v>0</v>
      </c>
    </row>
    <row r="43" spans="1:336" x14ac:dyDescent="0.3">
      <c r="A43" t="str">
        <f>Sheet1!B43</f>
        <v>03/01 09:56</v>
      </c>
      <c r="B43">
        <f>Sheet1!D43</f>
        <v>29205</v>
      </c>
      <c r="C43">
        <f>Sheet1!E43</f>
        <v>29162</v>
      </c>
      <c r="E43">
        <f>MAX($B43:$B$162)</f>
        <v>29293</v>
      </c>
      <c r="F43">
        <f>MIN($C43:$C$162)</f>
        <v>29062</v>
      </c>
      <c r="H43" s="8">
        <f>IF(AND(H42&gt;0,H42&lt;&gt;"wait"),"AT",IF(AIH!$D44="AI",IF(Sheet1!$D44&gt;AIH!$C44+50,50,"wait"),0))</f>
        <v>0</v>
      </c>
      <c r="I43" s="8">
        <f>IF(AND(I42&gt;0,I42&lt;&gt;"wait"),"AT",IF(AIH!$D44="AI",IF(Sheet1!$D44&gt;AIH!$C44+100,100,"wait"),0))</f>
        <v>0</v>
      </c>
      <c r="J43" s="8">
        <f>IF(AND(J42&gt;0,J42&lt;&gt;"wait"),"AT",IF(AIH!$D44="AI",IF(Sheet1!$D44&gt;AIH!$C44+150,150,"wait"),0))</f>
        <v>0</v>
      </c>
      <c r="K43" s="8">
        <f>IF(AND(K42&gt;0,K42&lt;&gt;"wait"),"AT",IF(AIH!$D44="AI",IF(Sheet1!$D44&gt;AIH!$C44+200,200,"wait"),0))</f>
        <v>0</v>
      </c>
      <c r="L43" s="8">
        <f>IF(AND(L42&gt;0,L42&lt;&gt;"wait"),"AT",IF(AIH!$D44="AI",IF(Sheet1!$E44&lt;AIH!$C44-50,50,"wait"),0))</f>
        <v>0</v>
      </c>
      <c r="M43" s="8">
        <f>IF(AND(M42&gt;0,M42&lt;&gt;"wait"),"AT",IF(AIH!$D44="AI",IF(Sheet1!$E44&lt;AIH!$C44-100,100,"wait"),0))</f>
        <v>0</v>
      </c>
      <c r="N43" s="8">
        <f>IF(AND(N42&gt;0,N42&lt;&gt;"wait"),"AT",IF(AIH!$D44="AI",IF(Sheet1!$E44&lt;AIH!$C44-150,150,"wait"),0))</f>
        <v>0</v>
      </c>
      <c r="O43" s="8">
        <f>IF(AND(O42&gt;0,O42&lt;&gt;"wait"),"AT",IF(AIH!$D44="AI",IF(Sheet1!$E44&lt;AIH!$C44-200,200,"wait"),0))</f>
        <v>0</v>
      </c>
      <c r="P43" s="8">
        <f t="shared" si="0"/>
        <v>0</v>
      </c>
      <c r="R43" s="8">
        <f>IF(AND(R42&gt;0,R42&lt;&gt;"wait"),"AT",IF(AIH!$F44="AI",IF(Sheet1!$D44&gt;AIH!$E44+50,50,"wait"),0))</f>
        <v>0</v>
      </c>
      <c r="S43" s="8">
        <f>IF(AND(S42&gt;0,S42&lt;&gt;"wait"),"AT",IF(AIH!$F44="AI",IF(Sheet1!$D44&gt;AIH!$E44+100,100,"wait"),0))</f>
        <v>0</v>
      </c>
      <c r="T43" s="8">
        <f>IF(AND(T42&gt;0,T42&lt;&gt;"wait"),"AT",IF(AIH!$F44="AI",IF(Sheet1!$D44&gt;AIH!$E44+150,150,"wait"),0))</f>
        <v>0</v>
      </c>
      <c r="U43" s="8">
        <f>IF(AND(U42&gt;0,U42&lt;&gt;"wait"),"AT",IF(AIH!$F44="AI",IF(Sheet1!$D44&gt;AIH!$E44+200,200,"wait"),0))</f>
        <v>0</v>
      </c>
      <c r="V43" s="8">
        <f>IF(AND(V42&gt;0,V42&lt;&gt;"wait"),"AT",IF(AIH!$F44="AI",IF(Sheet1!$E44&lt;AIH!$E44-50,50,"wait"),0))</f>
        <v>0</v>
      </c>
      <c r="W43" s="8">
        <f>IF(AND(W42&gt;0,W42&lt;&gt;"wait"),"AT",IF(AIH!$F44="AI",IF(Sheet1!$E44&lt;AIH!$E44-100,100,"wait"),0))</f>
        <v>0</v>
      </c>
      <c r="X43" s="8">
        <f>IF(AND(X42&gt;0,X42&lt;&gt;"wait"),"AT",IF(AIH!$F44="AI",IF(Sheet1!$E44&lt;AIH!$E44-150,150,"wait"),0))</f>
        <v>0</v>
      </c>
      <c r="Y43" s="8">
        <f>IF(AND(Y42&gt;0,Y42&lt;&gt;"wait"),"AT",IF(AIH!$F44="AI",IF(Sheet1!$E44&lt;AIH!$E44-200,200,"wait"),0))</f>
        <v>0</v>
      </c>
      <c r="Z43" s="8">
        <f t="shared" si="1"/>
        <v>0</v>
      </c>
      <c r="AB43" s="8">
        <f>IF(AND(AB42&gt;0,AB42&lt;&gt;"wait"),"AT",IF(AIH!$H44="AI",IF(Sheet1!$D44&gt;AIH!$G44+50,50,"wait"),0))</f>
        <v>0</v>
      </c>
      <c r="AC43" s="8">
        <f>IF(AND(AC42&gt;0,AC42&lt;&gt;"wait"),"AT",IF(AIH!$H44="AI",IF(Sheet1!$D44&gt;AIH!$G44+100,100,"wait"),0))</f>
        <v>0</v>
      </c>
      <c r="AD43" s="8">
        <f>IF(AND(AD42&gt;0,AD42&lt;&gt;"wait"),"AT",IF(AIH!$H44="AI",IF(Sheet1!$D44&gt;AIH!$G44+150,150,"wait"),0))</f>
        <v>0</v>
      </c>
      <c r="AE43" s="8">
        <f>IF(AND(AE42&gt;0,AE42&lt;&gt;"wait"),"AT",IF(AIH!$H44="AI",IF(Sheet1!$D44&gt;AIH!$G44+200,200,"wait"),0))</f>
        <v>0</v>
      </c>
      <c r="AF43" s="8">
        <f>IF(AND(AF42&gt;0,AF42&lt;&gt;"wait"),"AT",IF(AIH!$H44="AI",IF(Sheet1!$E44&lt;AIH!$G44-50,50,"wait"),0))</f>
        <v>0</v>
      </c>
      <c r="AG43" s="8">
        <f>IF(AND(AG42&gt;0,AG42&lt;&gt;"wait"),"AT",IF(AIH!$H44="AI",IF(Sheet1!$E44&lt;AIH!$G44-100,100,"wait"),0))</f>
        <v>0</v>
      </c>
      <c r="AH43" s="8">
        <f>IF(AND(AH42&gt;0,AH42&lt;&gt;"wait"),"AT",IF(AIH!$H44="AI",IF(Sheet1!$E44&lt;AIH!$G44-150,150,"wait"),0))</f>
        <v>0</v>
      </c>
      <c r="AI43" s="8">
        <f>IF(AND(AI42&gt;0,AI42&lt;&gt;"wait"),"AT",IF(AIH!$H44="AI",IF(Sheet1!$E44&lt;AIH!$G44-200,200,"wait"),0))</f>
        <v>0</v>
      </c>
      <c r="AJ43" s="8">
        <f t="shared" si="2"/>
        <v>0</v>
      </c>
      <c r="AL43" s="8">
        <f>IF(AND(AL42&gt;0,AL42&lt;&gt;"wait"),"AT",IF(AIH!$J44="AI",IF(Sheet1!$D44&gt;AIH!$I44+50,50,"wait"),0))</f>
        <v>0</v>
      </c>
      <c r="AM43" s="8">
        <f>IF(AND(AM42&gt;0,AM42&lt;&gt;"wait"),"AT",IF(AIH!$J44="AI",IF(Sheet1!$D44&gt;AIH!$I44+100,100,"wait"),0))</f>
        <v>0</v>
      </c>
      <c r="AN43" s="8">
        <f>IF(AND(AN42&gt;0,AN42&lt;&gt;"wait"),"AT",IF(AIH!$J44="AI",IF(Sheet1!$D44&gt;AIH!$I44+150,150,"wait"),0))</f>
        <v>0</v>
      </c>
      <c r="AO43" s="8">
        <f>IF(AND(AO42&gt;0,AO42&lt;&gt;"wait"),"AT",IF(AIH!$J44="AI",IF(Sheet1!$D44&gt;AIH!$I44+200,200,"wait"),0))</f>
        <v>0</v>
      </c>
      <c r="AP43" s="8">
        <f>IF(AND(AP42&gt;0,AP42&lt;&gt;"wait"),"AT",IF(AIH!$J44="AI",IF(Sheet1!$E44&lt;AIH!$I44-50,50,"wait"),0))</f>
        <v>0</v>
      </c>
      <c r="AQ43" s="8">
        <f>IF(AND(AQ42&gt;0,AQ42&lt;&gt;"wait"),"AT",IF(AIH!$J44="AI",IF(Sheet1!$E44&lt;AIH!$I44-100,100,"wait"),0))</f>
        <v>0</v>
      </c>
      <c r="AR43" s="8">
        <f>IF(AND(AR42&gt;0,AR42&lt;&gt;"wait"),"AT",IF(AIH!$J44="AI",IF(Sheet1!$E44&lt;AIH!$I44-150,150,"wait"),0))</f>
        <v>0</v>
      </c>
      <c r="AS43" s="8">
        <f>IF(AND(AS42&gt;0,AS42&lt;&gt;"wait"),"AT",IF(AIH!$J44="AI",IF(Sheet1!$E44&lt;AIH!$I44-200,200,"wait"),0))</f>
        <v>0</v>
      </c>
      <c r="AT43" s="8">
        <f t="shared" si="3"/>
        <v>0</v>
      </c>
      <c r="AU43" s="8"/>
      <c r="AV43" s="8">
        <f>IF(AND(AV42&gt;0,AV42&lt;&gt;"wait"),"AT",IF(AIH!$L44="AI",IF(Sheet1!$D44&gt;AIH!$K44+50,50,"wait"),0))</f>
        <v>0</v>
      </c>
      <c r="AW43" s="8">
        <f>IF(AND(AW42&gt;0,AW42&lt;&gt;"wait"),"AT",IF(AIH!$L44="AI",IF(Sheet1!$D44&gt;AIH!$K44+100,100,"wait"),0))</f>
        <v>0</v>
      </c>
      <c r="AX43" s="8">
        <f>IF(AND(AX42&gt;0,AX42&lt;&gt;"wait"),"AT",IF(AIH!$L44="AI",IF(Sheet1!$D44&gt;AIH!$K44+150,150,"wait"),0))</f>
        <v>0</v>
      </c>
      <c r="AY43" s="8">
        <f>IF(AND(AY42&gt;0,AY42&lt;&gt;"wait"),"AT",IF(AIH!$L44="AI",IF(Sheet1!$D44&gt;AIH!$K44+200,200,"wait"),0))</f>
        <v>0</v>
      </c>
      <c r="AZ43" s="8">
        <f>IF(AND(AZ42&gt;0,AZ42&lt;&gt;"wait"),"AT",IF(AIH!$L44="AI",IF(Sheet1!$E44&lt;AIH!$K44-50,50,"wait"),0))</f>
        <v>0</v>
      </c>
      <c r="BA43" s="8">
        <f>IF(AND(BA42&gt;0,BA42&lt;&gt;"wait"),"AT",IF(AIH!$L44="AI",IF(Sheet1!$E44&lt;AIH!$K44-100,100,"wait"),0))</f>
        <v>0</v>
      </c>
      <c r="BB43" s="8">
        <f>IF(AND(BB42&gt;0,BB42&lt;&gt;"wait"),"AT",IF(AIH!$L44="AI",IF(Sheet1!$E44&lt;AIH!$K44-150,150,"wait"),0))</f>
        <v>0</v>
      </c>
      <c r="BC43" s="8">
        <f>IF(AND(BC42&gt;0,BC42&lt;&gt;"wait"),"AT",IF(AIH!$L44="AI",IF(Sheet1!$E44&lt;AIH!$K44-200,200,"wait"),0))</f>
        <v>0</v>
      </c>
      <c r="BD43" s="8">
        <f t="shared" si="4"/>
        <v>0</v>
      </c>
      <c r="BE43" s="8"/>
      <c r="BF43" s="8">
        <f>IF(AND(BF42&gt;0,BF42&lt;&gt;"wait"),"AT",IF(AIH!$N44="AI",IF(Sheet1!$D44&gt;AIH!$M44+50,50,"wait"),0))</f>
        <v>0</v>
      </c>
      <c r="BG43" s="8">
        <f>IF(AND(BG42&gt;0,BG42&lt;&gt;"wait"),"AT",IF(AIH!$N44="AI",IF(Sheet1!$D44&gt;AIH!$M44+100,100,"wait"),0))</f>
        <v>0</v>
      </c>
      <c r="BH43" s="8">
        <f>IF(AND(BH42&gt;0,BH42&lt;&gt;"wait"),"AT",IF(AIH!$N44="AI",IF(Sheet1!$D44&gt;AIH!$M44+150,150,"wait"),0))</f>
        <v>0</v>
      </c>
      <c r="BI43" s="8">
        <f>IF(AND(BI42&gt;0,BI42&lt;&gt;"wait"),"AT",IF(AIH!$N44="AI",IF(Sheet1!$D44&gt;AIH!$M44+200,200,"wait"),0))</f>
        <v>0</v>
      </c>
      <c r="BJ43" s="8">
        <f>IF(AND(BJ42&gt;0,BJ42&lt;&gt;"wait"),"AT",IF(AIH!$N44="AI",IF(Sheet1!$E44&lt;AIH!$M44-50,50,"wait"),0))</f>
        <v>0</v>
      </c>
      <c r="BK43" s="8">
        <f>IF(AND(BK42&gt;0,BK42&lt;&gt;"wait"),"AT",IF(AIH!$N44="AI",IF(Sheet1!$E44&lt;AIH!$M44-100,100,"wait"),0))</f>
        <v>0</v>
      </c>
      <c r="BL43" s="8">
        <f>IF(AND(BL42&gt;0,BL42&lt;&gt;"wait"),"AT",IF(AIH!$N44="AI",IF(Sheet1!$E44&lt;AIH!$M44-150,150,"wait"),0))</f>
        <v>0</v>
      </c>
      <c r="BM43" s="8">
        <f>IF(AND(BM42&gt;0,BM42&lt;&gt;"wait"),"AT",IF(AIH!$N44="AI",IF(Sheet1!$E44&lt;AIH!$M44-200,200,"wait"),0))</f>
        <v>0</v>
      </c>
      <c r="BN43" s="8">
        <f t="shared" si="5"/>
        <v>0</v>
      </c>
      <c r="BO43" s="8"/>
      <c r="BP43" s="8">
        <f>IF(AND(BP42&gt;0,BP42&lt;&gt;"wait"),"AT",IF(AIH!$P44="AI",IF(Sheet1!$D44&gt;AIH!$O44+50,50,"wait"),0))</f>
        <v>0</v>
      </c>
      <c r="BQ43" s="8">
        <f>IF(AND(BQ42&gt;0,BQ42&lt;&gt;"wait"),"AT",IF(AIH!$P44="AI",IF(Sheet1!$D44&gt;AIH!$O44+100,100,"wait"),0))</f>
        <v>0</v>
      </c>
      <c r="BR43" s="8">
        <f>IF(AND(BR42&gt;0,BR42&lt;&gt;"wait"),"AT",IF(AIH!$P44="AI",IF(Sheet1!$D44&gt;AIH!$O44+150,150,"wait"),0))</f>
        <v>0</v>
      </c>
      <c r="BS43" s="8">
        <f>IF(AND(BS42&gt;0,BS42&lt;&gt;"wait"),"AT",IF(AIH!$P44="AI",IF(Sheet1!$D44&gt;AIH!$O44+200,200,"wait"),0))</f>
        <v>0</v>
      </c>
      <c r="BT43" s="8">
        <f>IF(AND(BT42&gt;0,BT42&lt;&gt;"wait"),"AT",IF(AIH!$P44="AI",IF(Sheet1!$E44&lt;AIH!$O44-50,50,"wait"),0))</f>
        <v>0</v>
      </c>
      <c r="BU43" s="8">
        <f>IF(AND(BU42&gt;0,BU42&lt;&gt;"wait"),"AT",IF(AIH!$P44="AI",IF(Sheet1!$E44&lt;AIH!$O44-100,100,"wait"),0))</f>
        <v>0</v>
      </c>
      <c r="BV43" s="8">
        <f>IF(AND(BV42&gt;0,BV42&lt;&gt;"wait"),"AT",IF(AIH!$P44="AI",IF(Sheet1!$E44&lt;AIH!$O44-150,150,"wait"),0))</f>
        <v>0</v>
      </c>
      <c r="BW43" s="8">
        <f>IF(AND(BW42&gt;0,BW42&lt;&gt;"wait"),"AT",IF(AIH!$P44="AI",IF(Sheet1!$E44&lt;AIH!$O44-200,200,"wait"),0))</f>
        <v>0</v>
      </c>
      <c r="BX43" s="8">
        <f t="shared" si="6"/>
        <v>0</v>
      </c>
      <c r="BY43" s="8"/>
      <c r="BZ43" s="8">
        <f>IF(AND(BZ42&gt;0,BZ42&lt;&gt;"wait"),"AT",IF(AIH!$R44="AI",IF(Sheet1!$D44&gt;AIH!$Q44+50,50,"wait"),0))</f>
        <v>0</v>
      </c>
      <c r="CA43" s="8">
        <f>IF(AND(CA42&gt;0,CA42&lt;&gt;"wait"),"AT",IF(AIH!$R44="AI",IF(Sheet1!$D44&gt;AIH!$Q44+100,100,"wait"),0))</f>
        <v>0</v>
      </c>
      <c r="CB43" s="8">
        <f>IF(AND(CB42&gt;0,CB42&lt;&gt;"wait"),"AT",IF(AIH!$R44="AI",IF(Sheet1!$D44&gt;AIH!$Q44+150,150,"wait"),0))</f>
        <v>0</v>
      </c>
      <c r="CC43" s="8">
        <f>IF(AND(CC42&gt;0,CC42&lt;&gt;"wait"),"AT",IF(AIH!$R44="AI",IF(Sheet1!$D44&gt;AIH!$Q44+200,200,"wait"),0))</f>
        <v>0</v>
      </c>
      <c r="CD43" s="8">
        <f>IF(AND(CD42&gt;0,CD42&lt;&gt;"wait"),"AT",IF(AIH!$R44="AI",IF(Sheet1!$E44&lt;AIH!$Q44-50,50,"wait"),0))</f>
        <v>0</v>
      </c>
      <c r="CE43" s="8">
        <f>IF(AND(CE42&gt;0,CE42&lt;&gt;"wait"),"AT",IF(AIH!$R44="AI",IF(Sheet1!$E44&lt;AIH!$Q44-100,100,"wait"),0))</f>
        <v>0</v>
      </c>
      <c r="CF43" s="8">
        <f>IF(AND(CF42&gt;0,CF42&lt;&gt;"wait"),"AT",IF(AIH!$R44="AI",IF(Sheet1!$E44&lt;AIH!$Q44-150,150,"wait"),0))</f>
        <v>0</v>
      </c>
      <c r="CG43" s="8">
        <f>IF(AND(CG42&gt;0,CG42&lt;&gt;"wait"),"AT",IF(AIH!$R44="AI",IF(Sheet1!$E44&lt;AIH!$Q44-200,200,"wait"),0))</f>
        <v>0</v>
      </c>
      <c r="CH43" s="8">
        <f t="shared" si="7"/>
        <v>0</v>
      </c>
      <c r="CI43" s="8"/>
      <c r="CJ43" s="8">
        <f>IF(AND(CJ42&gt;0,CJ42&lt;&gt;"wait"),"AT",IF(AIH!$T44="AI",IF(Sheet1!$D44&gt;AIH!$S44+50,50,"wait"),0))</f>
        <v>0</v>
      </c>
      <c r="CK43" s="8">
        <f>IF(AND(CK42&gt;0,CK42&lt;&gt;"wait"),"AT",IF(AIH!$T44="AI",IF(Sheet1!$D44&gt;AIH!$S44+100,100,"wait"),0))</f>
        <v>0</v>
      </c>
      <c r="CL43" s="8">
        <f>IF(AND(CL42&gt;0,CL42&lt;&gt;"wait"),"AT",IF(AIH!$T44="AI",IF(Sheet1!$D44&gt;AIH!$S44+150,150,"wait"),0))</f>
        <v>0</v>
      </c>
      <c r="CM43" s="8">
        <f>IF(AND(CM42&gt;0,CM42&lt;&gt;"wait"),"AT",IF(AIH!$T44="AI",IF(Sheet1!$D44&gt;AIH!$S44+200,200,"wait"),0))</f>
        <v>0</v>
      </c>
      <c r="CN43" s="8">
        <f>IF(AND(CN42&gt;0,CN42&lt;&gt;"wait"),"AT",IF(AIH!$T44="AI",IF(Sheet1!$E44&lt;AIH!$S44-50,50,"wait"),0))</f>
        <v>0</v>
      </c>
      <c r="CO43" s="8">
        <f>IF(AND(CO42&gt;0,CO42&lt;&gt;"wait"),"AT",IF(AIH!$T44="AI",IF(Sheet1!$E44&lt;AIH!$S44-100,100,"wait"),0))</f>
        <v>0</v>
      </c>
      <c r="CP43" s="8">
        <f>IF(AND(CP42&gt;0,CP42&lt;&gt;"wait"),"AT",IF(AIH!$T44="AI",IF(Sheet1!$E44&lt;AIH!$S44-150,150,"wait"),0))</f>
        <v>0</v>
      </c>
      <c r="CQ43" s="8">
        <f>IF(AND(CQ42&gt;0,CQ42&lt;&gt;"wait"),"AT",IF(AIH!$T44="AI",IF(Sheet1!$E44&lt;AIH!$S44-200,200,"wait"),0))</f>
        <v>0</v>
      </c>
      <c r="CR43" s="8">
        <f t="shared" si="8"/>
        <v>0</v>
      </c>
      <c r="CS43" s="8"/>
      <c r="CT43" s="8">
        <f>IF(AND(CT42&gt;0,CT42&lt;&gt;"wait"),"AT",IF(AIH!$V44="AI",IF(Sheet1!$D44&gt;AIH!$U44+50,50,"wait"),0))</f>
        <v>0</v>
      </c>
      <c r="CU43" s="8">
        <f>IF(AND(CU42&gt;0,CU42&lt;&gt;"wait"),"AT",IF(AIH!$V44="AI",IF(Sheet1!$D44&gt;AIH!$U44+100,100,"wait"),0))</f>
        <v>0</v>
      </c>
      <c r="CV43" s="8">
        <f>IF(AND(CV42&gt;0,CV42&lt;&gt;"wait"),"AT",IF(AIH!$V44="AI",IF(Sheet1!$D44&gt;AIH!$U44+150,150,"wait"),0))</f>
        <v>0</v>
      </c>
      <c r="CW43" s="8">
        <f>IF(AND(CW42&gt;0,CW42&lt;&gt;"wait"),"AT",IF(AIH!$V44="AI",IF(Sheet1!$D44&gt;AIH!$U44+200,200,"wait"),0))</f>
        <v>0</v>
      </c>
      <c r="CX43" s="8">
        <f>IF(AND(CX42&gt;0,CX42&lt;&gt;"wait"),"AT",IF(AIH!$V44="AI",IF(Sheet1!$E44&lt;AIH!$U44-50,50,"wait"),0))</f>
        <v>0</v>
      </c>
      <c r="CY43" s="8">
        <f>IF(AND(CY42&gt;0,CY42&lt;&gt;"wait"),"AT",IF(AIH!$V44="AI",IF(Sheet1!$E44&lt;AIH!$U44-100,100,"wait"),0))</f>
        <v>0</v>
      </c>
      <c r="CZ43" s="8">
        <f>IF(AND(CZ42&gt;0,CZ42&lt;&gt;"wait"),"AT",IF(AIH!$V44="AI",IF(Sheet1!$E44&lt;AIH!$U44-150,150,"wait"),0))</f>
        <v>0</v>
      </c>
      <c r="DA43" s="8">
        <f>IF(AND(DA42&gt;0,DA42&lt;&gt;"wait"),"AT",IF(AIH!$V44="AI",IF(Sheet1!$E44&lt;AIH!$U44-200,200,"wait"),0))</f>
        <v>0</v>
      </c>
      <c r="DB43" s="8">
        <f t="shared" si="9"/>
        <v>0</v>
      </c>
      <c r="DC43" s="8"/>
      <c r="DD43" s="8">
        <f>IF(AND(DD42&gt;0,DD42&lt;&gt;"wait"),"AT",IF(AIH!$X44="AI",IF(Sheet1!$D44&gt;AIH!$W44+50,50,"wait"),0))</f>
        <v>0</v>
      </c>
      <c r="DE43" s="8">
        <f>IF(AND(DE42&gt;0,DE42&lt;&gt;"wait"),"AT",IF(AIH!$X44="AI",IF(Sheet1!$D44&gt;AIH!$W44+100,100,"wait"),0))</f>
        <v>0</v>
      </c>
      <c r="DF43" s="8">
        <f>IF(AND(DF42&gt;0,DF42&lt;&gt;"wait"),"AT",IF(AIH!$X44="AI",IF(Sheet1!$D44&gt;AIH!$W44+150,150,"wait"),0))</f>
        <v>0</v>
      </c>
      <c r="DG43" s="8">
        <f>IF(AND(DG42&gt;0,DG42&lt;&gt;"wait"),"AT",IF(AIH!$X44="AI",IF(Sheet1!$D44&gt;AIH!$W44+200,200,"wait"),0))</f>
        <v>0</v>
      </c>
      <c r="DH43" s="8">
        <f>IF(AND(DH42&gt;0,DH42&lt;&gt;"wait"),"AT",IF(AIH!$X44="AI",IF(Sheet1!$E44&lt;AIH!$W44-50,50,"wait"),0))</f>
        <v>0</v>
      </c>
      <c r="DI43" s="8">
        <f>IF(AND(DI42&gt;0,DI42&lt;&gt;"wait"),"AT",IF(AIH!$X44="AI",IF(Sheet1!$E44&lt;AIH!$W44-100,100,"wait"),0))</f>
        <v>0</v>
      </c>
      <c r="DJ43" s="8">
        <f>IF(AND(DJ42&gt;0,DJ42&lt;&gt;"wait"),"AT",IF(AIH!$X44="AI",IF(Sheet1!$E44&lt;AIH!$W44-150,150,"wait"),0))</f>
        <v>0</v>
      </c>
      <c r="DK43" s="8">
        <f>IF(AND(DK42&gt;0,DK42&lt;&gt;"wait"),"AT",IF(AIH!$X44="AI",IF(Sheet1!$E44&lt;AIH!$W44-200,200,"wait"),0))</f>
        <v>0</v>
      </c>
      <c r="DL43" s="8">
        <f t="shared" si="10"/>
        <v>0</v>
      </c>
      <c r="DN43" s="10">
        <f>IF(AND(DN42&gt;0,DN42&lt;&gt;"wait"),"AT",IF(AIH!$AA44="AI",IF(Sheet1!$D44&gt;AIH!$Z44+50,50,"wait"),0))</f>
        <v>0</v>
      </c>
      <c r="DO43" s="10">
        <f>IF(AND(DO42&gt;0,DO42&lt;&gt;"wait"),"AT",IF(AIH!$AA44="AI",IF(Sheet1!$D44&gt;AIH!$Z44+100,100,"wait"),0))</f>
        <v>0</v>
      </c>
      <c r="DP43" s="10">
        <f>IF(AND(DP42&gt;0,DP42&lt;&gt;"wait"),"AT",IF(AIH!$AA44="AI",IF(Sheet1!$D44&gt;AIH!$Z44+150,150,"wait"),0))</f>
        <v>0</v>
      </c>
      <c r="DQ43" s="10">
        <f>IF(AND(DQ42&gt;0,DQ42&lt;&gt;"wait"),"AT",IF(AIH!$AA44="AI",IF(Sheet1!$D44&gt;AIH!$Z44+200,200,"wait"),0))</f>
        <v>0</v>
      </c>
      <c r="DR43" s="10">
        <f>IF(AND(DR42&gt;0,DR42&lt;&gt;"wait"),"AT",IF(AIH!$AA44="AI",IF(Sheet1!$E44&lt;AIH!$Z44-50,50,"wait"),0))</f>
        <v>0</v>
      </c>
      <c r="DS43" s="10">
        <f>IF(AND(DS42&gt;0,DS42&lt;&gt;"wait"),"AT",IF(AIH!$AA44="AI",IF(Sheet1!$E44&lt;AIH!$Z44-100,100,"wait"),0))</f>
        <v>0</v>
      </c>
      <c r="DT43" s="10">
        <f>IF(AND(DT42&gt;0,DT42&lt;&gt;"wait"),"AT",IF(AIH!$AA44="AI",IF(Sheet1!$E44&lt;AIH!$Z44-150,150,"wait"),0))</f>
        <v>0</v>
      </c>
      <c r="DU43" s="10">
        <f>IF(AND(DU42&gt;0,DU42&lt;&gt;"wait"),"AT",IF(AIH!$AA44="AI",IF(Sheet1!$E44&lt;AIH!$Z44-200,200,"wait"),0))</f>
        <v>0</v>
      </c>
      <c r="DV43" s="10">
        <f t="shared" si="11"/>
        <v>0</v>
      </c>
      <c r="DX43" s="10">
        <f>IF(AND(DX42&gt;0,DX42&lt;&gt;"wait"),"AT",IF(AIH!$AC44="AI",IF(Sheet1!$D44&gt;AIH!$AB44+50,50,"wait"),0))</f>
        <v>0</v>
      </c>
      <c r="DY43" s="10">
        <f>IF(AND(DY42&gt;0,DY42&lt;&gt;"wait"),"AT",IF(AIH!$AC44="AI",IF(Sheet1!$D44&gt;AIH!$AB44+100,100,"wait"),0))</f>
        <v>0</v>
      </c>
      <c r="DZ43" s="10">
        <f>IF(AND(DZ42&gt;0,DZ42&lt;&gt;"wait"),"AT",IF(AIH!$AC44="AI",IF(Sheet1!$D44&gt;AIH!$AB44+150,150,"wait"),0))</f>
        <v>0</v>
      </c>
      <c r="EA43" s="10">
        <f>IF(AND(EA42&gt;0,EA42&lt;&gt;"wait"),"AT",IF(AIH!$AC44="AI",IF(Sheet1!$D44&gt;AIH!$AB44+200,200,"wait"),0))</f>
        <v>0</v>
      </c>
      <c r="EB43" s="10">
        <f>IF(AND(EB42&gt;0,EB42&lt;&gt;"wait"),"AT",IF(AIH!$AC44="AI",IF(Sheet1!$E44&lt;AIH!$AB44-50,50,"wait"),0))</f>
        <v>0</v>
      </c>
      <c r="EC43" s="10">
        <f>IF(AND(EC42&gt;0,EC42&lt;&gt;"wait"),"AT",IF(AIH!$AC44="AI",IF(Sheet1!$E44&lt;AIH!$AB44-100,100,"wait"),0))</f>
        <v>0</v>
      </c>
      <c r="ED43" s="10">
        <f>IF(AND(ED42&gt;0,ED42&lt;&gt;"wait"),"AT",IF(AIH!$AC44="AI",IF(Sheet1!$E44&lt;AIH!$AB44-150,150,"wait"),0))</f>
        <v>0</v>
      </c>
      <c r="EE43" s="10">
        <f>IF(AND(EE42&gt;0,EE42&lt;&gt;"wait"),"AT",IF(AIH!$AC44="AI",IF(Sheet1!$E44&lt;AIH!$AB44-200,200,"wait"),0))</f>
        <v>0</v>
      </c>
      <c r="EF43" s="10">
        <f t="shared" si="12"/>
        <v>0</v>
      </c>
      <c r="EH43" s="10">
        <f>IF(AND(EH42&gt;0,EH42&lt;&gt;"wait"),"AT",IF(AIH!$AE44="AI",IF(Sheet1!$D44&gt;AIH!$AD44+50,50,"wait"),0))</f>
        <v>0</v>
      </c>
      <c r="EI43" s="10">
        <f>IF(AND(EI42&gt;0,EI42&lt;&gt;"wait"),"AT",IF(AIH!$AE44="AI",IF(Sheet1!$D44&gt;AIH!$AD44+100,100,"wait"),0))</f>
        <v>0</v>
      </c>
      <c r="EJ43" s="10">
        <f>IF(AND(EJ42&gt;0,EJ42&lt;&gt;"wait"),"AT",IF(AIH!$AE44="AI",IF(Sheet1!$D44&gt;AIH!$AD44+150,150,"wait"),0))</f>
        <v>0</v>
      </c>
      <c r="EK43" s="10">
        <f>IF(AND(EK42&gt;0,EK42&lt;&gt;"wait"),"AT",IF(AIH!$AE44="AI",IF(Sheet1!$D44&gt;AIH!$AD44+200,200,"wait"),0))</f>
        <v>0</v>
      </c>
      <c r="EL43" s="10">
        <f>IF(AND(EL42&gt;0,EL42&lt;&gt;"wait"),"AT",IF(AIH!$AE44="AI",IF(Sheet1!$E44&lt;AIH!$AD44-50,50,"wait"),0))</f>
        <v>0</v>
      </c>
      <c r="EM43" s="10">
        <f>IF(AND(EM42&gt;0,EM42&lt;&gt;"wait"),"AT",IF(AIH!$AE44="AI",IF(Sheet1!$E44&lt;AIH!$AD44-100,100,"wait"),0))</f>
        <v>0</v>
      </c>
      <c r="EN43" s="10">
        <f>IF(AND(EN42&gt;0,EN42&lt;&gt;"wait"),"AT",IF(AIH!$AE44="AI",IF(Sheet1!$E44&lt;AIH!$AD44-150,150,"wait"),0))</f>
        <v>0</v>
      </c>
      <c r="EO43" s="10">
        <f>IF(AND(EO42&gt;0,EO42&lt;&gt;"wait"),"AT",IF(AIH!$AE44="AI",IF(Sheet1!$E44&lt;AIH!$AD44-200,200,"wait"),0))</f>
        <v>0</v>
      </c>
      <c r="EP43" s="10">
        <f t="shared" si="13"/>
        <v>0</v>
      </c>
      <c r="ER43" s="10">
        <f>IF(AND(ER42&gt;0,ER42&lt;&gt;"wait"),"AT",IF(AIH!$AG44="AI",IF(Sheet1!$D44&gt;AIH!$AF44+50,50,"wait"),0))</f>
        <v>0</v>
      </c>
      <c r="ES43" s="10">
        <f>IF(AND(ES42&gt;0,ES42&lt;&gt;"wait"),"AT",IF(AIH!$AG44="AI",IF(Sheet1!$D44&gt;AIH!$AF44+100,100,"wait"),0))</f>
        <v>0</v>
      </c>
      <c r="ET43" s="10">
        <f>IF(AND(ET42&gt;0,ET42&lt;&gt;"wait"),"AT",IF(AIH!$AG44="AI",IF(Sheet1!$D44&gt;AIH!$AF44+150,150,"wait"),0))</f>
        <v>0</v>
      </c>
      <c r="EU43" s="10">
        <f>IF(AND(EU42&gt;0,EU42&lt;&gt;"wait"),"AT",IF(AIH!$AG44="AI",IF(Sheet1!$D44&gt;AIH!$AF44+200,200,"wait"),0))</f>
        <v>0</v>
      </c>
      <c r="EV43" s="10">
        <f>IF(AND(EV42&gt;0,EV42&lt;&gt;"wait"),"AT",IF(AIH!$AG44="AI",IF(Sheet1!$E44&lt;AIH!$AF44-50,50,"wait"),0))</f>
        <v>0</v>
      </c>
      <c r="EW43" s="10">
        <f>IF(AND(EW42&gt;0,EW42&lt;&gt;"wait"),"AT",IF(AIH!$AG44="AI",IF(Sheet1!$E44&lt;AIH!$AF44-100,100,"wait"),0))</f>
        <v>0</v>
      </c>
      <c r="EX43" s="10">
        <f>IF(AND(EX42&gt;0,EX42&lt;&gt;"wait"),"AT",IF(AIH!$AG44="AI",IF(Sheet1!$E44&lt;AIH!$AF44-150,150,"wait"),0))</f>
        <v>0</v>
      </c>
      <c r="EY43" s="10">
        <f>IF(AND(EY42&gt;0,EY42&lt;&gt;"wait"),"AT",IF(AIH!$AG44="AI",IF(Sheet1!$E44&lt;AIH!$AF44-200,200,"wait"),0))</f>
        <v>0</v>
      </c>
      <c r="EZ43" s="10">
        <f t="shared" si="14"/>
        <v>0</v>
      </c>
      <c r="FB43" s="10">
        <f>IF(AND(FB42&gt;0,FB42&lt;&gt;"wait"),"AT",IF(AIH!$AI44="AI",IF(Sheet1!$D44&gt;AIH!$AH44+50,50,"wait"),0))</f>
        <v>0</v>
      </c>
      <c r="FC43" s="10">
        <f>IF(AND(FC42&gt;0,FC42&lt;&gt;"wait"),"AT",IF(AIH!$AI44="AI",IF(Sheet1!$D44&gt;AIH!$AH44+100,100,"wait"),0))</f>
        <v>0</v>
      </c>
      <c r="FD43" s="10">
        <f>IF(AND(FD42&gt;0,FD42&lt;&gt;"wait"),"AT",IF(AIH!$AI44="AI",IF(Sheet1!$D44&gt;AIH!$AH44+150,150,"wait"),0))</f>
        <v>0</v>
      </c>
      <c r="FE43" s="10">
        <f>IF(AND(FE42&gt;0,FE42&lt;&gt;"wait"),"AT",IF(AIH!$AI44="AI",IF(Sheet1!$D44&gt;AIH!$AH44+200,200,"wait"),0))</f>
        <v>0</v>
      </c>
      <c r="FF43" s="10">
        <f>IF(AND(FF42&gt;0,FF42&lt;&gt;"wait"),"AT",IF(AIH!$AI44="AI",IF(Sheet1!$E44&lt;AIH!$AH44-50,50,"wait"),0))</f>
        <v>0</v>
      </c>
      <c r="FG43" s="10">
        <f>IF(AND(FG42&gt;0,FG42&lt;&gt;"wait"),"AT",IF(AIH!$AI44="AI",IF(Sheet1!$E44&lt;AIH!$AH44-100,100,"wait"),0))</f>
        <v>0</v>
      </c>
      <c r="FH43" s="10">
        <f>IF(AND(FH42&gt;0,FH42&lt;&gt;"wait"),"AT",IF(AIH!$AI44="AI",IF(Sheet1!$E44&lt;AIH!$AH44-150,150,"wait"),0))</f>
        <v>0</v>
      </c>
      <c r="FI43" s="10">
        <f>IF(AND(FI42&gt;0,FI42&lt;&gt;"wait"),"AT",IF(AIH!$AI44="AI",IF(Sheet1!$E44&lt;AIH!$AH44-200,200,"wait"),0))</f>
        <v>0</v>
      </c>
      <c r="FJ43" s="10">
        <f t="shared" si="15"/>
        <v>0</v>
      </c>
      <c r="FL43" s="10">
        <f>IF(AND(FL42&gt;0,FL42&lt;&gt;"wait"),"AT",IF(AIH!$AK44="AI",IF(Sheet1!$D44&gt;AIH!$AJ44+50,50,"wait"),0))</f>
        <v>0</v>
      </c>
      <c r="FM43" s="10">
        <f>IF(AND(FM42&gt;0,FM42&lt;&gt;"wait"),"AT",IF(AIH!$AK44="AI",IF(Sheet1!$D44&gt;AIH!$AJ44+100,100,"wait"),0))</f>
        <v>0</v>
      </c>
      <c r="FN43" s="10">
        <f>IF(AND(FN42&gt;0,FN42&lt;&gt;"wait"),"AT",IF(AIH!$AK44="AI",IF(Sheet1!$D44&gt;AIH!$AJ44+150,150,"wait"),0))</f>
        <v>0</v>
      </c>
      <c r="FO43" s="10">
        <f>IF(AND(FO42&gt;0,FO42&lt;&gt;"wait"),"AT",IF(AIH!$AK44="AI",IF(Sheet1!$D44&gt;AIH!$AJ44+200,200,"wait"),0))</f>
        <v>0</v>
      </c>
      <c r="FP43" s="10">
        <f>IF(AND(FP42&gt;0,FP42&lt;&gt;"wait"),"AT",IF(AIH!$AK44="AI",IF(Sheet1!$E44&lt;AIH!$AJ44-50,50,"wait"),0))</f>
        <v>0</v>
      </c>
      <c r="FQ43" s="10">
        <f>IF(AND(FQ42&gt;0,FQ42&lt;&gt;"wait"),"AT",IF(AIH!$AK44="AI",IF(Sheet1!$E44&lt;AIH!$AJ44-100,100,"wait"),0))</f>
        <v>0</v>
      </c>
      <c r="FR43" s="10">
        <f>IF(AND(FR42&gt;0,FR42&lt;&gt;"wait"),"AT",IF(AIH!$AK44="AI",IF(Sheet1!$E44&lt;AIH!$AJ44-150,150,"wait"),0))</f>
        <v>0</v>
      </c>
      <c r="FS43" s="10">
        <f>IF(AND(FS42&gt;0,FS42&lt;&gt;"wait"),"AT",IF(AIH!$AK44="AI",IF(Sheet1!$E44&lt;AIH!$AJ44-200,200,"wait"),0))</f>
        <v>0</v>
      </c>
      <c r="FT43" s="10">
        <f t="shared" si="16"/>
        <v>0</v>
      </c>
      <c r="FV43" s="10">
        <f>IF(AND(FV42&gt;0,FV42&lt;&gt;"wait"),"AT",IF(AIH!$AM44="AI",IF(Sheet1!$D44&gt;AIH!$AL44+50,50,"wait"),0))</f>
        <v>0</v>
      </c>
      <c r="FW43" s="10">
        <f>IF(AND(FW42&gt;0,FW42&lt;&gt;"wait"),"AT",IF(AIH!$AM44="AI",IF(Sheet1!$D44&gt;AIH!$AL44+100,100,"wait"),0))</f>
        <v>0</v>
      </c>
      <c r="FX43" s="10">
        <f>IF(AND(FX42&gt;0,FX42&lt;&gt;"wait"),"AT",IF(AIH!$AM44="AI",IF(Sheet1!$D44&gt;AIH!$AL44+150,150,"wait"),0))</f>
        <v>0</v>
      </c>
      <c r="FY43" s="10">
        <f>IF(AND(FY42&gt;0,FY42&lt;&gt;"wait"),"AT",IF(AIH!$AM44="AI",IF(Sheet1!$D44&gt;AIH!$AL44+200,200,"wait"),0))</f>
        <v>0</v>
      </c>
      <c r="FZ43" s="10">
        <f>IF(AND(FZ42&gt;0,FZ42&lt;&gt;"wait"),"AT",IF(AIH!$AM44="AI",IF(Sheet1!$E44&lt;AIH!$AL44-50,50,"wait"),0))</f>
        <v>0</v>
      </c>
      <c r="GA43" s="10">
        <f>IF(AND(GA42&gt;0,GA42&lt;&gt;"wait"),"AT",IF(AIH!$AM44="AI",IF(Sheet1!$E44&lt;AIH!$AL44-100,100,"wait"),0))</f>
        <v>0</v>
      </c>
      <c r="GB43" s="10">
        <f>IF(AND(GB42&gt;0,GB42&lt;&gt;"wait"),"AT",IF(AIH!$AM44="AI",IF(Sheet1!$E44&lt;AIH!$AL44-150,150,"wait"),0))</f>
        <v>0</v>
      </c>
      <c r="GC43" s="10">
        <f>IF(AND(GC42&gt;0,GC42&lt;&gt;"wait"),"AT",IF(AIH!$AM44="AI",IF(Sheet1!$E44&lt;AIH!$AL44-200,200,"wait"),0))</f>
        <v>0</v>
      </c>
      <c r="GD43" s="10">
        <f t="shared" si="17"/>
        <v>0</v>
      </c>
      <c r="GF43" s="10">
        <f>IF(AND(GF42&gt;0,GF42&lt;&gt;"wait"),"AT",IF(AIH!$AO44="AI",IF(Sheet1!$D44&gt;AIH!$AN44+50,50,"wait"),0))</f>
        <v>0</v>
      </c>
      <c r="GG43" s="10">
        <f>IF(AND(GG42&gt;0,GG42&lt;&gt;"wait"),"AT",IF(AIH!$AO44="AI",IF(Sheet1!$D44&gt;AIH!$AN44+100,100,"wait"),0))</f>
        <v>0</v>
      </c>
      <c r="GH43" s="10">
        <f>IF(AND(GH42&gt;0,GH42&lt;&gt;"wait"),"AT",IF(AIH!$AO44="AI",IF(Sheet1!$D44&gt;AIH!$AN44+150,150,"wait"),0))</f>
        <v>0</v>
      </c>
      <c r="GI43" s="10">
        <f>IF(AND(GI42&gt;0,GI42&lt;&gt;"wait"),"AT",IF(AIH!$AO44="AI",IF(Sheet1!$D44&gt;AIH!$AN44+200,200,"wait"),0))</f>
        <v>0</v>
      </c>
      <c r="GJ43" s="10">
        <f>IF(AND(GJ42&gt;0,GJ42&lt;&gt;"wait"),"AT",IF(AIH!$AO44="AI",IF(Sheet1!$E44&lt;AIH!$AN44-50,50,"wait"),0))</f>
        <v>0</v>
      </c>
      <c r="GK43" s="10">
        <f>IF(AND(GK42&gt;0,GK42&lt;&gt;"wait"),"AT",IF(AIH!$AO44="AI",IF(Sheet1!$E44&lt;AIH!$AN44-100,100,"wait"),0))</f>
        <v>0</v>
      </c>
      <c r="GL43" s="10">
        <f>IF(AND(GL42&gt;0,GL42&lt;&gt;"wait"),"AT",IF(AIH!$AO44="AI",IF(Sheet1!$E44&lt;AIH!$AN44-150,150,"wait"),0))</f>
        <v>0</v>
      </c>
      <c r="GM43" s="10">
        <f>IF(AND(GM42&gt;0,GM42&lt;&gt;"wait"),"AT",IF(AIH!$AO44="AI",IF(Sheet1!$E44&lt;AIH!$AN44-200,200,"wait"),0))</f>
        <v>0</v>
      </c>
      <c r="GN43" s="10">
        <f t="shared" si="18"/>
        <v>0</v>
      </c>
      <c r="GP43" s="10">
        <f>IF(AND(GP42&gt;0,GP42&lt;&gt;"wait"),"AT",IF(AIH!$AQ44="AI",IF(Sheet1!$D44&gt;AIH!$AP44+50,50,"wait"),0))</f>
        <v>0</v>
      </c>
      <c r="GQ43" s="10">
        <f>IF(AND(GQ42&gt;0,GQ42&lt;&gt;"wait"),"AT",IF(AIH!$AQ44="AI",IF(Sheet1!$D44&gt;AIH!$AP44+100,100,"wait"),0))</f>
        <v>0</v>
      </c>
      <c r="GR43" s="10">
        <f>IF(AND(GR42&gt;0,GR42&lt;&gt;"wait"),"AT",IF(AIH!$AQ44="AI",IF(Sheet1!$D44&gt;AIH!$AP44+150,150,"wait"),0))</f>
        <v>0</v>
      </c>
      <c r="GS43" s="10">
        <f>IF(AND(GS42&gt;0,GS42&lt;&gt;"wait"),"AT",IF(AIH!$AQ44="AI",IF(Sheet1!$D44&gt;AIH!$AP44+200,200,"wait"),0))</f>
        <v>0</v>
      </c>
      <c r="GT43" s="10">
        <f>IF(AND(GT42&gt;0,GT42&lt;&gt;"wait"),"AT",IF(AIH!$AQ44="AI",IF(Sheet1!$E44&lt;AIH!$AP44-50,50,"wait"),0))</f>
        <v>0</v>
      </c>
      <c r="GU43" s="10">
        <f>IF(AND(GU42&gt;0,GU42&lt;&gt;"wait"),"AT",IF(AIH!$AQ44="AI",IF(Sheet1!$E44&lt;AIH!$AP44-100,100,"wait"),0))</f>
        <v>0</v>
      </c>
      <c r="GV43" s="10">
        <f>IF(AND(GV42&gt;0,GV42&lt;&gt;"wait"),"AT",IF(AIH!$AQ44="AI",IF(Sheet1!$E44&lt;AIH!$AP44-150,150,"wait"),0))</f>
        <v>0</v>
      </c>
      <c r="GW43" s="10">
        <f>IF(AND(GW42&gt;0,GW42&lt;&gt;"wait"),"AT",IF(AIH!$AQ44="AI",IF(Sheet1!$E44&lt;AIH!$AP44-200,200,"wait"),0))</f>
        <v>0</v>
      </c>
      <c r="GX43" s="10">
        <f t="shared" si="19"/>
        <v>0</v>
      </c>
      <c r="GZ43" s="10">
        <f>IF(AND(GZ42&gt;0,GZ42&lt;&gt;"wait"),"AT",IF(AIH!$AS44="AI",IF(Sheet1!$D44&gt;AIH!$AR44+50,50,"wait"),0))</f>
        <v>0</v>
      </c>
      <c r="HA43" s="10">
        <f>IF(AND(HA42&gt;0,HA42&lt;&gt;"wait"),"AT",IF(AIH!$AS44="AI",IF(Sheet1!$D44&gt;AIH!$AR44+100,100,"wait"),0))</f>
        <v>0</v>
      </c>
      <c r="HB43" s="10">
        <f>IF(AND(HB42&gt;0,HB42&lt;&gt;"wait"),"AT",IF(AIH!$AS44="AI",IF(Sheet1!$D44&gt;AIH!$AR44+150,150,"wait"),0))</f>
        <v>0</v>
      </c>
      <c r="HC43" s="10">
        <f>IF(AND(HC42&gt;0,HC42&lt;&gt;"wait"),"AT",IF(AIH!$AS44="AI",IF(Sheet1!$D44&gt;AIH!$AR44+200,200,"wait"),0))</f>
        <v>0</v>
      </c>
      <c r="HD43" s="10">
        <f>IF(AND(HD42&gt;0,HD42&lt;&gt;"wait"),"AT",IF(AIH!$AS44="AI",IF(Sheet1!$E44&lt;AIH!$AR44-50,50,"wait"),0))</f>
        <v>0</v>
      </c>
      <c r="HE43" s="10">
        <f>IF(AND(HE42&gt;0,HE42&lt;&gt;"wait"),"AT",IF(AIH!$AS44="AI",IF(Sheet1!$E44&lt;AIH!$AR44-100,100,"wait"),0))</f>
        <v>0</v>
      </c>
      <c r="HF43" s="10">
        <f>IF(AND(HF42&gt;0,HF42&lt;&gt;"wait"),"AT",IF(AIH!$AS44="AI",IF(Sheet1!$E44&lt;AIH!$AR44-150,150,"wait"),0))</f>
        <v>0</v>
      </c>
      <c r="HG43" s="10">
        <f>IF(AND(HG42&gt;0,HG42&lt;&gt;"wait"),"AT",IF(AIH!$AS44="AI",IF(Sheet1!$E44&lt;AIH!$AR44-200,200,"wait"),0))</f>
        <v>0</v>
      </c>
      <c r="HH43" s="10">
        <f t="shared" si="20"/>
        <v>0</v>
      </c>
      <c r="HJ43" s="10">
        <f>IF(AND(HJ42&gt;0,HJ42&lt;&gt;"wait"),"AT",IF(AIH!$AU44="AI",IF(Sheet1!$D44&gt;AIH!$AT44+50,50,"wait"),0))</f>
        <v>0</v>
      </c>
      <c r="HK43" s="10">
        <f>IF(AND(HK42&gt;0,HK42&lt;&gt;"wait"),"AT",IF(AIH!$AU44="AI",IF(Sheet1!$D44&gt;AIH!$AT44+100,100,"wait"),0))</f>
        <v>0</v>
      </c>
      <c r="HL43" s="10">
        <f>IF(AND(HL42&gt;0,HL42&lt;&gt;"wait"),"AT",IF(AIH!$AU44="AI",IF(Sheet1!$D44&gt;AIH!$AT44+150,150,"wait"),0))</f>
        <v>0</v>
      </c>
      <c r="HM43" s="10">
        <f>IF(AND(HM42&gt;0,HM42&lt;&gt;"wait"),"AT",IF(AIH!$AU44="AI",IF(Sheet1!$D44&gt;AIH!$AT44+200,200,"wait"),0))</f>
        <v>0</v>
      </c>
      <c r="HN43" s="10">
        <f>IF(AND(HN42&gt;0,HN42&lt;&gt;"wait"),"AT",IF(AIH!$AU44="AI",IF(Sheet1!$E44&lt;AIH!$AT44-50,50,"wait"),0))</f>
        <v>0</v>
      </c>
      <c r="HO43" s="10">
        <f>IF(AND(HO42&gt;0,HO42&lt;&gt;"wait"),"AT",IF(AIH!$AU44="AI",IF(Sheet1!$E44&lt;AIH!$AT44-100,100,"wait"),0))</f>
        <v>0</v>
      </c>
      <c r="HP43" s="10">
        <f>IF(AND(HP42&gt;0,HP42&lt;&gt;"wait"),"AT",IF(AIH!$AU44="AI",IF(Sheet1!$E44&lt;AIH!$AT44-150,150,"wait"),0))</f>
        <v>0</v>
      </c>
      <c r="HQ43" s="10">
        <f>IF(AND(HQ42&gt;0,HQ42&lt;&gt;"wait"),"AT",IF(AIH!$AU44="AI",IF(Sheet1!$E44&lt;AIH!$AT44-200,200,"wait"),0))</f>
        <v>0</v>
      </c>
      <c r="HR43" s="10">
        <f t="shared" si="21"/>
        <v>0</v>
      </c>
      <c r="HT43" s="10">
        <f>IF(AND(HT42&gt;0,HT42&lt;&gt;"wait"),"AT",IF(AIH!$AX44="AI",IF(Sheet1!$D44&gt;AIH!$AW44+50,50,"wait"),0))</f>
        <v>0</v>
      </c>
      <c r="HU43" s="10">
        <f>IF(AND(HU42&gt;0,HU42&lt;&gt;"wait"),"AT",IF(AIH!$AX44="AI",IF(Sheet1!$D44&gt;AIH!$AW44+100,100,"wait"),0))</f>
        <v>0</v>
      </c>
      <c r="HV43" s="10">
        <f>IF(AND(HV42&gt;0,HV42&lt;&gt;"wait"),"AT",IF(AIH!$AX44="AI",IF(Sheet1!$D44&gt;AIH!$AW44+150,150,"wait"),0))</f>
        <v>0</v>
      </c>
      <c r="HW43" s="10">
        <f>IF(AND(HW42&gt;0,HW42&lt;&gt;"wait"),"AT",IF(AIH!$AX44="AI",IF(Sheet1!$D44&gt;AIH!$AW44+200,200,"wait"),0))</f>
        <v>0</v>
      </c>
      <c r="HX43" s="10">
        <f>IF(AND(HX42&gt;0,HX42&lt;&gt;"wait"),"AT",IF(AIH!$AX44="AI",IF(Sheet1!$E44&lt;AIH!$AW44-50,50,"wait"),0))</f>
        <v>0</v>
      </c>
      <c r="HY43" s="10">
        <f>IF(AND(HY42&gt;0,HY42&lt;&gt;"wait"),"AT",IF(AIH!$AX44="AI",IF(Sheet1!$E44&lt;AIH!$AW44-100,100,"wait"),0))</f>
        <v>0</v>
      </c>
      <c r="HZ43" s="10">
        <f>IF(AND(HZ42&gt;0,HZ42&lt;&gt;"wait"),"AT",IF(AIH!$AX44="AI",IF(Sheet1!$E44&lt;AIH!$AW44-150,150,"wait"),0))</f>
        <v>0</v>
      </c>
      <c r="IA43" s="10">
        <f>IF(AND(IA42&gt;0,IA42&lt;&gt;"wait"),"AT",IF(AIH!$AX44="AI",IF(Sheet1!$E44&lt;AIH!$AW44-200,200,"wait"),0))</f>
        <v>0</v>
      </c>
      <c r="IB43" s="10">
        <f t="shared" si="22"/>
        <v>0</v>
      </c>
      <c r="ID43" s="10">
        <f>IF(AND(ID42&gt;0,ID42&lt;&gt;"wait"),"AT",IF(AIH!$AZ44="AI",IF(Sheet1!$D44&gt;AIH!$AY44+50,50,"wait"),0))</f>
        <v>0</v>
      </c>
      <c r="IE43" s="10">
        <f>IF(AND(IE42&gt;0,IE42&lt;&gt;"wait"),"AT",IF(AIH!$AZ44="AI",IF(Sheet1!$D44&gt;AIH!$AY44+100,100,"wait"),0))</f>
        <v>0</v>
      </c>
      <c r="IF43" s="10">
        <f>IF(AND(IF42&gt;0,IF42&lt;&gt;"wait"),"AT",IF(AIH!$AZ44="AI",IF(Sheet1!$D44&gt;AIH!$AY44+150,150,"wait"),0))</f>
        <v>0</v>
      </c>
      <c r="IG43" s="10">
        <f>IF(AND(IG42&gt;0,IG42&lt;&gt;"wait"),"AT",IF(AIH!$AZ44="AI",IF(Sheet1!$D44&gt;AIH!$AY44+200,200,"wait"),0))</f>
        <v>0</v>
      </c>
      <c r="IH43" s="10">
        <f>IF(AND(IH42&gt;0,IH42&lt;&gt;"wait"),"AT",IF(AIH!$AZ44="AI",IF(Sheet1!$E44&lt;AIH!$AY44-50,50,"wait"),0))</f>
        <v>0</v>
      </c>
      <c r="II43" s="10">
        <f>IF(AND(II42&gt;0,II42&lt;&gt;"wait"),"AT",IF(AIH!$AZ44="AI",IF(Sheet1!$E44&lt;AIH!$AY44-100,100,"wait"),0))</f>
        <v>0</v>
      </c>
      <c r="IJ43" s="10">
        <f>IF(AND(IJ42&gt;0,IJ42&lt;&gt;"wait"),"AT",IF(AIH!$AZ44="AI",IF(Sheet1!$E44&lt;AIH!$AY44-150,150,"wait"),0))</f>
        <v>0</v>
      </c>
      <c r="IK43" s="10">
        <f>IF(AND(IK42&gt;0,IK42&lt;&gt;"wait"),"AT",IF(AIH!$AZ44="AI",IF(Sheet1!$E44&lt;AIH!$AY44-200,200,"wait"),0))</f>
        <v>0</v>
      </c>
      <c r="IL43" s="10">
        <f t="shared" si="23"/>
        <v>0</v>
      </c>
      <c r="IN43" s="10">
        <f>IF(AND(IN42&gt;0,IN42&lt;&gt;"wait"),"AT",IF(AIH!$BB44="AI",IF(Sheet1!$D44&gt;AIH!$BA44+50,50,"wait"),0))</f>
        <v>0</v>
      </c>
      <c r="IO43" s="10">
        <f>IF(AND(IO42&gt;0,IO42&lt;&gt;"wait"),"AT",IF(AIH!$BB44="AI",IF(Sheet1!$D44&gt;AIH!$BA44+100,100,"wait"),0))</f>
        <v>0</v>
      </c>
      <c r="IP43" s="10">
        <f>IF(AND(IP42&gt;0,IP42&lt;&gt;"wait"),"AT",IF(AIH!$BB44="AI",IF(Sheet1!$D44&gt;AIH!$BA44+150,150,"wait"),0))</f>
        <v>0</v>
      </c>
      <c r="IQ43" s="10">
        <f>IF(AND(IQ42&gt;0,IQ42&lt;&gt;"wait"),"AT",IF(AIH!$BB44="AI",IF(Sheet1!$D44&gt;AIH!$BA44+200,200,"wait"),0))</f>
        <v>0</v>
      </c>
      <c r="IR43" s="10">
        <f>IF(AND(IR42&gt;0,IR42&lt;&gt;"wait"),"AT",IF(AIH!$BB44="AI",IF(Sheet1!$E44&lt;AIH!$BA44-50,50,"wait"),0))</f>
        <v>0</v>
      </c>
      <c r="IS43" s="10">
        <f>IF(AND(IS42&gt;0,IS42&lt;&gt;"wait"),"AT",IF(AIH!$BB44="AI",IF(Sheet1!$E44&lt;AIH!$BA44-100,100,"wait"),0))</f>
        <v>0</v>
      </c>
      <c r="IT43" s="10">
        <f>IF(AND(IT42&gt;0,IT42&lt;&gt;"wait"),"AT",IF(AIH!$BB44="AI",IF(Sheet1!$E44&lt;AIH!$BA44-150,150,"wait"),0))</f>
        <v>0</v>
      </c>
      <c r="IU43" s="10">
        <f>IF(AND(IU42&gt;0,IU42&lt;&gt;"wait"),"AT",IF(AIH!$BB44="AI",IF(Sheet1!$E44&lt;AIH!$BA44-200,200,"wait"),0))</f>
        <v>0</v>
      </c>
      <c r="IV43" s="10">
        <f t="shared" si="24"/>
        <v>0</v>
      </c>
      <c r="IX43" s="10">
        <f>IF(AND(IX42&gt;0,IX42&lt;&gt;"wait"),"AT",IF(AIH!$BD44="AI",IF(Sheet1!$D44&gt;AIH!$BC44+50,50,"wait"),0))</f>
        <v>0</v>
      </c>
      <c r="IY43" s="10">
        <f>IF(AND(IY42&gt;0,IY42&lt;&gt;"wait"),"AT",IF(AIH!$BD44="AI",IF(Sheet1!$D44&gt;AIH!$BC44+100,100,"wait"),0))</f>
        <v>0</v>
      </c>
      <c r="IZ43" s="10">
        <f>IF(AND(IZ42&gt;0,IZ42&lt;&gt;"wait"),"AT",IF(AIH!$BD44="AI",IF(Sheet1!$D44&gt;AIH!$BC44+150,150,"wait"),0))</f>
        <v>0</v>
      </c>
      <c r="JA43" s="10">
        <f>IF(AND(JA42&gt;0,JA42&lt;&gt;"wait"),"AT",IF(AIH!$BD44="AI",IF(Sheet1!$D44&gt;AIH!$BC44+200,200,"wait"),0))</f>
        <v>0</v>
      </c>
      <c r="JB43" s="10">
        <f>IF(AND(JB42&gt;0,JB42&lt;&gt;"wait"),"AT",IF(AIH!$BD44="AI",IF(Sheet1!$E44&lt;AIH!$BC44-50,50,"wait"),0))</f>
        <v>0</v>
      </c>
      <c r="JC43" s="10">
        <f>IF(AND(JC42&gt;0,JC42&lt;&gt;"wait"),"AT",IF(AIH!$BD44="AI",IF(Sheet1!$E44&lt;AIH!$BC44-100,100,"wait"),0))</f>
        <v>0</v>
      </c>
      <c r="JD43" s="10">
        <f>IF(AND(JD42&gt;0,JD42&lt;&gt;"wait"),"AT",IF(AIH!$BD44="AI",IF(Sheet1!$E44&lt;AIH!$BC44-150,150,"wait"),0))</f>
        <v>0</v>
      </c>
      <c r="JE43" s="10">
        <f>IF(AND(JE42&gt;0,JE42&lt;&gt;"wait"),"AT",IF(AIH!$BD44="AI",IF(Sheet1!$E44&lt;AIH!$BC44-200,200,"wait"),0))</f>
        <v>0</v>
      </c>
      <c r="JF43" s="10">
        <f t="shared" si="25"/>
        <v>0</v>
      </c>
      <c r="JH43" s="10">
        <f>IF(AND(JH42&gt;0,JH42&lt;&gt;"wait"),"AT",IF(AIH!$BF44="AI",IF(Sheet1!$D44&gt;AIH!$BE44+50,50,"wait"),0))</f>
        <v>0</v>
      </c>
      <c r="JI43" s="10">
        <f>IF(AND(JI42&gt;0,JI42&lt;&gt;"wait"),"AT",IF(AIH!$BF44="AI",IF(Sheet1!$D44&gt;AIH!$BE44+100,100,"wait"),0))</f>
        <v>0</v>
      </c>
      <c r="JJ43" s="10">
        <f>IF(AND(JJ42&gt;0,JJ42&lt;&gt;"wait"),"AT",IF(AIH!$BF44="AI",IF(Sheet1!$D44&gt;AIH!$BE44+150,150,"wait"),0))</f>
        <v>0</v>
      </c>
      <c r="JK43" s="10">
        <f>IF(AND(JK42&gt;0,JK42&lt;&gt;"wait"),"AT",IF(AIH!$BF44="AI",IF(Sheet1!$D44&gt;AIH!$BE44+200,200,"wait"),0))</f>
        <v>0</v>
      </c>
      <c r="JL43" s="10">
        <f>IF(AND(JL42&gt;0,JL42&lt;&gt;"wait"),"AT",IF(AIH!$BF44="AI",IF(Sheet1!$E44&lt;AIH!$BE44-50,50,"wait"),0))</f>
        <v>0</v>
      </c>
      <c r="JM43" s="10">
        <f>IF(AND(JM42&gt;0,JM42&lt;&gt;"wait"),"AT",IF(AIH!$BF44="AI",IF(Sheet1!$E44&lt;AIH!$BE44-100,100,"wait"),0))</f>
        <v>0</v>
      </c>
      <c r="JN43" s="10">
        <f>IF(AND(JN42&gt;0,JN42&lt;&gt;"wait"),"AT",IF(AIH!$BF44="AI",IF(Sheet1!$E44&lt;AIH!$BE44-150,150,"wait"),0))</f>
        <v>0</v>
      </c>
      <c r="JO43" s="10">
        <f>IF(AND(JO42&gt;0,JO42&lt;&gt;"wait"),"AT",IF(AIH!$BF44="AI",IF(Sheet1!$E44&lt;AIH!$BE44-200,200,"wait"),0))</f>
        <v>0</v>
      </c>
      <c r="JP43" s="10">
        <f t="shared" si="26"/>
        <v>0</v>
      </c>
      <c r="JR43" s="10">
        <f>IF(AND(JR42&gt;0,JR42&lt;&gt;"wait"),"AT",IF(AIH!$BH44="AI",IF(Sheet1!$D44&gt;AIH!$BG44+50,50,"wait"),0))</f>
        <v>0</v>
      </c>
      <c r="JS43" s="10">
        <f>IF(AND(JS42&gt;0,JS42&lt;&gt;"wait"),"AT",IF(AIH!$BH44="AI",IF(Sheet1!$D44&gt;AIH!$BG44+100,100,"wait"),0))</f>
        <v>0</v>
      </c>
      <c r="JT43" s="10">
        <f>IF(AND(JT42&gt;0,JT42&lt;&gt;"wait"),"AT",IF(AIH!$BH44="AI",IF(Sheet1!$D44&gt;AIH!$BG44+150,150,"wait"),0))</f>
        <v>0</v>
      </c>
      <c r="JU43" s="10">
        <f>IF(AND(JU42&gt;0,JU42&lt;&gt;"wait"),"AT",IF(AIH!$BH44="AI",IF(Sheet1!$D44&gt;AIH!$BG44+200,200,"wait"),0))</f>
        <v>0</v>
      </c>
      <c r="JV43" s="10">
        <f>IF(AND(JV42&gt;0,JV42&lt;&gt;"wait"),"AT",IF(AIH!$BH44="AI",IF(Sheet1!$E44&lt;AIH!$BG44-50,50,"wait"),0))</f>
        <v>0</v>
      </c>
      <c r="JW43" s="10">
        <f>IF(AND(JW42&gt;0,JW42&lt;&gt;"wait"),"AT",IF(AIH!$BH44="AI",IF(Sheet1!$E44&lt;AIH!$BG44-100,100,"wait"),0))</f>
        <v>0</v>
      </c>
      <c r="JX43" s="10">
        <f>IF(AND(JX42&gt;0,JX42&lt;&gt;"wait"),"AT",IF(AIH!$BH44="AI",IF(Sheet1!$E44&lt;AIH!$BG44-150,150,"wait"),0))</f>
        <v>0</v>
      </c>
      <c r="JY43" s="10">
        <f>IF(AND(JY42&gt;0,JY42&lt;&gt;"wait"),"AT",IF(AIH!$BH44="AI",IF(Sheet1!$E44&lt;AIH!$BG44-200,200,"wait"),0))</f>
        <v>0</v>
      </c>
      <c r="JZ43" s="10">
        <f t="shared" si="27"/>
        <v>0</v>
      </c>
      <c r="KB43" s="10">
        <f>IF(AND(KB42&gt;0,KB42&lt;&gt;"wait"),"AT",IF(AIH!$BJ44="AI",IF(Sheet1!$D44&gt;AIH!$BI44+50,50,"wait"),0))</f>
        <v>0</v>
      </c>
      <c r="KC43" s="10">
        <f>IF(AND(KC42&gt;0,KC42&lt;&gt;"wait"),"AT",IF(AIH!$BJ44="AI",IF(Sheet1!$D44&gt;AIH!$BI44+100,100,"wait"),0))</f>
        <v>0</v>
      </c>
      <c r="KD43" s="10">
        <f>IF(AND(KD42&gt;0,KD42&lt;&gt;"wait"),"AT",IF(AIH!$BJ44="AI",IF(Sheet1!$D44&gt;AIH!$BI44+150,150,"wait"),0))</f>
        <v>0</v>
      </c>
      <c r="KE43" s="10">
        <f>IF(AND(KE42&gt;0,KE42&lt;&gt;"wait"),"AT",IF(AIH!$BJ44="AI",IF(Sheet1!$D44&gt;AIH!$BI44+200,200,"wait"),0))</f>
        <v>0</v>
      </c>
      <c r="KF43" s="10">
        <f>IF(AND(KF42&gt;0,KF42&lt;&gt;"wait"),"AT",IF(AIH!$BJ44="AI",IF(Sheet1!$E44&lt;AIH!$BI44-50,50,"wait"),0))</f>
        <v>0</v>
      </c>
      <c r="KG43" s="10">
        <f>IF(AND(KG42&gt;0,KG42&lt;&gt;"wait"),"AT",IF(AIH!$BJ44="AI",IF(Sheet1!$E44&lt;AIH!$BI44-100,100,"wait"),0))</f>
        <v>0</v>
      </c>
      <c r="KH43" s="10">
        <f>IF(AND(KH42&gt;0,KH42&lt;&gt;"wait"),"AT",IF(AIH!$BJ44="AI",IF(Sheet1!$E44&lt;AIH!$BI44-150,150,"wait"),0))</f>
        <v>0</v>
      </c>
      <c r="KI43" s="10">
        <f>IF(AND(KI42&gt;0,KI42&lt;&gt;"wait"),"AT",IF(AIH!$BJ44="AI",IF(Sheet1!$E44&lt;AIH!$BI44-200,200,"wait"),0))</f>
        <v>0</v>
      </c>
      <c r="KJ43" s="10">
        <f t="shared" si="28"/>
        <v>0</v>
      </c>
      <c r="KL43" s="10">
        <f>IF(AND(KL42&gt;0,KL42&lt;&gt;"wait"),"AT",IF(AIH!$BL44="AI",IF(Sheet1!$D44&gt;AIH!$BK44+50,50,"wait"),0))</f>
        <v>0</v>
      </c>
      <c r="KM43" s="10">
        <f>IF(AND(KM42&gt;0,KM42&lt;&gt;"wait"),"AT",IF(AIH!$BL44="AI",IF(Sheet1!$D44&gt;AIH!$BK44+100,100,"wait"),0))</f>
        <v>0</v>
      </c>
      <c r="KN43" s="10">
        <f>IF(AND(KN42&gt;0,KN42&lt;&gt;"wait"),"AT",IF(AIH!$BL44="AI",IF(Sheet1!$D44&gt;AIH!$BK44+150,150,"wait"),0))</f>
        <v>0</v>
      </c>
      <c r="KO43" s="10">
        <f>IF(AND(KO42&gt;0,KO42&lt;&gt;"wait"),"AT",IF(AIH!$BL44="AI",IF(Sheet1!$D44&gt;AIH!$BK44+200,200,"wait"),0))</f>
        <v>0</v>
      </c>
      <c r="KP43" s="10">
        <f>IF(AND(KP42&gt;0,KP42&lt;&gt;"wait"),"AT",IF(AIH!$BL44="AI",IF(Sheet1!$E44&lt;AIH!$BK44-50,50,"wait"),0))</f>
        <v>0</v>
      </c>
      <c r="KQ43" s="10">
        <f>IF(AND(KQ42&gt;0,KQ42&lt;&gt;"wait"),"AT",IF(AIH!$BL44="AI",IF(Sheet1!$E44&lt;AIH!$BK44-100,100,"wait"),0))</f>
        <v>0</v>
      </c>
      <c r="KR43" s="10">
        <f>IF(AND(KR42&gt;0,KR42&lt;&gt;"wait"),"AT",IF(AIH!$BL44="AI",IF(Sheet1!$E44&lt;AIH!$BK44-150,150,"wait"),0))</f>
        <v>0</v>
      </c>
      <c r="KS43" s="10">
        <f>IF(AND(KS42&gt;0,KS42&lt;&gt;"wait"),"AT",IF(AIH!$BL44="AI",IF(Sheet1!$E44&lt;AIH!$BK44-200,200,"wait"),0))</f>
        <v>0</v>
      </c>
      <c r="KT43" s="10">
        <f t="shared" si="29"/>
        <v>0</v>
      </c>
      <c r="KV43" s="10">
        <f>IF(AND(KV42&gt;0,KV42&lt;&gt;"wait"),"AT",IF(AIH!$BN44="AI",IF(Sheet1!$D44&gt;AIH!$BM44+50,50,"wait"),0))</f>
        <v>0</v>
      </c>
      <c r="KW43" s="10">
        <f>IF(AND(KW42&gt;0,KW42&lt;&gt;"wait"),"AT",IF(AIH!$BN44="AI",IF(Sheet1!$D44&gt;AIH!$BM44+100,100,"wait"),0))</f>
        <v>0</v>
      </c>
      <c r="KX43" s="10">
        <f>IF(AND(KX42&gt;0,KX42&lt;&gt;"wait"),"AT",IF(AIH!$BN44="AI",IF(Sheet1!$D44&gt;AIH!$BM44+150,150,"wait"),0))</f>
        <v>0</v>
      </c>
      <c r="KY43" s="10">
        <f>IF(AND(KY42&gt;0,KY42&lt;&gt;"wait"),"AT",IF(AIH!$BN44="AI",IF(Sheet1!$D44&gt;AIH!$BM44+200,200,"wait"),0))</f>
        <v>0</v>
      </c>
      <c r="KZ43" s="10">
        <f>IF(AND(KZ42&gt;0,KZ42&lt;&gt;"wait"),"AT",IF(AIH!$BN44="AI",IF(Sheet1!$E44&lt;AIH!$BM44-50,50,"wait"),0))</f>
        <v>0</v>
      </c>
      <c r="LA43" s="10">
        <f>IF(AND(LA42&gt;0,LA42&lt;&gt;"wait"),"AT",IF(AIH!$BN44="AI",IF(Sheet1!$E44&lt;AIH!$BM44-100,100,"wait"),0))</f>
        <v>0</v>
      </c>
      <c r="LB43" s="10">
        <f>IF(AND(LB42&gt;0,LB42&lt;&gt;"wait"),"AT",IF(AIH!$BN44="AI",IF(Sheet1!$E44&lt;AIH!$BM44-150,150,"wait"),0))</f>
        <v>0</v>
      </c>
      <c r="LC43" s="10">
        <f>IF(AND(LC42&gt;0,LC42&lt;&gt;"wait"),"AT",IF(AIH!$BN44="AI",IF(Sheet1!$E44&lt;AIH!$BM44-200,200,"wait"),0))</f>
        <v>0</v>
      </c>
      <c r="LD43" s="10">
        <f t="shared" si="30"/>
        <v>0</v>
      </c>
      <c r="LF43" s="10">
        <f>IF(AND(LF42&gt;0,LF42&lt;&gt;"wait"),"AT",IF(AIH!$BP44="AI",IF(Sheet1!$D44&gt;AIH!$BO44+50,50,"wait"),0))</f>
        <v>0</v>
      </c>
      <c r="LG43" s="10">
        <f>IF(AND(LG42&gt;0,LG42&lt;&gt;"wait"),"AT",IF(AIH!$BP44="AI",IF(Sheet1!$D44&gt;AIH!$BO44+100,100,"wait"),0))</f>
        <v>0</v>
      </c>
      <c r="LH43" s="10">
        <f>IF(AND(LH42&gt;0,LH42&lt;&gt;"wait"),"AT",IF(AIH!$BP44="AI",IF(Sheet1!$D44&gt;AIH!$BO44+150,150,"wait"),0))</f>
        <v>0</v>
      </c>
      <c r="LI43" s="10">
        <f>IF(AND(LI42&gt;0,LI42&lt;&gt;"wait"),"AT",IF(AIH!$BP44="AI",IF(Sheet1!$D44&gt;AIH!$BO44+200,200,"wait"),0))</f>
        <v>0</v>
      </c>
      <c r="LJ43" s="10">
        <f>IF(AND(LJ42&gt;0,LJ42&lt;&gt;"wait"),"AT",IF(AIH!$BP44="AI",IF(Sheet1!$E44&lt;AIH!$BO44-50,50,"wait"),0))</f>
        <v>0</v>
      </c>
      <c r="LK43" s="10">
        <f>IF(AND(LK42&gt;0,LK42&lt;&gt;"wait"),"AT",IF(AIH!$BP44="AI",IF(Sheet1!$E44&lt;AIH!$BO44-100,100,"wait"),0))</f>
        <v>0</v>
      </c>
      <c r="LL43" s="10">
        <f>IF(AND(LL42&gt;0,LL42&lt;&gt;"wait"),"AT",IF(AIH!$BP44="AI",IF(Sheet1!$E44&lt;AIH!$BO44-150,150,"wait"),0))</f>
        <v>0</v>
      </c>
      <c r="LM43" s="10">
        <f>IF(AND(LM42&gt;0,LM42&lt;&gt;"wait"),"AT",IF(AIH!$BP44="AI",IF(Sheet1!$E44&lt;AIH!$BO44-200,200,"wait"),0))</f>
        <v>0</v>
      </c>
      <c r="LN43" s="10">
        <f t="shared" si="31"/>
        <v>0</v>
      </c>
      <c r="LP43" s="10">
        <f>IF(AND(LP42&gt;0,LP42&lt;&gt;"wait"),"AT",IF(AIH!$BR44="AI",IF(Sheet1!$D44&gt;AIH!$BQ44+50,50,"wait"),0))</f>
        <v>0</v>
      </c>
      <c r="LQ43" s="10">
        <f>IF(AND(LQ42&gt;0,LQ42&lt;&gt;"wait"),"AT",IF(AIH!$BR44="AI",IF(Sheet1!$D44&gt;AIH!$BQ44+100,100,"wait"),0))</f>
        <v>0</v>
      </c>
      <c r="LR43" s="10">
        <f>IF(AND(LR42&gt;0,LR42&lt;&gt;"wait"),"AT",IF(AIH!$BR44="AI",IF(Sheet1!$D44&gt;AIH!$BQ44+150,150,"wait"),0))</f>
        <v>0</v>
      </c>
      <c r="LS43" s="10">
        <f>IF(AND(LS42&gt;0,LS42&lt;&gt;"wait"),"AT",IF(AIH!$BR44="AI",IF(Sheet1!$D44&gt;AIH!$BQ44+200,200,"wait"),0))</f>
        <v>0</v>
      </c>
      <c r="LT43" s="10">
        <f>IF(AND(LT42&gt;0,LT42&lt;&gt;"wait"),"AT",IF(AIH!$BR44="AI",IF(Sheet1!$E44&lt;AIH!$BQ44-50,50,"wait"),0))</f>
        <v>0</v>
      </c>
      <c r="LU43" s="10">
        <f>IF(AND(LU42&gt;0,LU42&lt;&gt;"wait"),"AT",IF(AIH!$BR44="AI",IF(Sheet1!$E44&lt;AIH!$BQ44-100,100,"wait"),0))</f>
        <v>0</v>
      </c>
      <c r="LV43" s="10">
        <f>IF(AND(LV42&gt;0,LV42&lt;&gt;"wait"),"AT",IF(AIH!$BR44="AI",IF(Sheet1!$E44&lt;AIH!$BQ44-150,150,"wait"),0))</f>
        <v>0</v>
      </c>
      <c r="LW43" s="10">
        <f>IF(AND(LW42&gt;0,LW42&lt;&gt;"wait"),"AT",IF(AIH!$BR44="AI",IF(Sheet1!$E44&lt;AIH!$BQ44-200,200,"wait"),0))</f>
        <v>0</v>
      </c>
      <c r="LX43" s="10">
        <f t="shared" si="32"/>
        <v>0</v>
      </c>
    </row>
    <row r="44" spans="1:336" x14ac:dyDescent="0.3">
      <c r="A44" t="str">
        <f>Sheet1!B44</f>
        <v>03/01 09:57</v>
      </c>
      <c r="B44">
        <f>Sheet1!D44</f>
        <v>29216</v>
      </c>
      <c r="C44">
        <f>Sheet1!E44</f>
        <v>29169</v>
      </c>
      <c r="E44">
        <f>MAX($B44:$B$162)</f>
        <v>29293</v>
      </c>
      <c r="F44">
        <f>MIN($C44:$C$162)</f>
        <v>29062</v>
      </c>
      <c r="H44" s="8">
        <f>IF(AND(H43&gt;0,H43&lt;&gt;"wait"),"AT",IF(AIH!$D45="AI",IF(Sheet1!$D45&gt;AIH!$C45+50,50,"wait"),0))</f>
        <v>0</v>
      </c>
      <c r="I44" s="8">
        <f>IF(AND(I43&gt;0,I43&lt;&gt;"wait"),"AT",IF(AIH!$D45="AI",IF(Sheet1!$D45&gt;AIH!$C45+100,100,"wait"),0))</f>
        <v>0</v>
      </c>
      <c r="J44" s="8">
        <f>IF(AND(J43&gt;0,J43&lt;&gt;"wait"),"AT",IF(AIH!$D45="AI",IF(Sheet1!$D45&gt;AIH!$C45+150,150,"wait"),0))</f>
        <v>0</v>
      </c>
      <c r="K44" s="8">
        <f>IF(AND(K43&gt;0,K43&lt;&gt;"wait"),"AT",IF(AIH!$D45="AI",IF(Sheet1!$D45&gt;AIH!$C45+200,200,"wait"),0))</f>
        <v>0</v>
      </c>
      <c r="L44" s="8">
        <f>IF(AND(L43&gt;0,L43&lt;&gt;"wait"),"AT",IF(AIH!$D45="AI",IF(Sheet1!$E45&lt;AIH!$C45-50,50,"wait"),0))</f>
        <v>0</v>
      </c>
      <c r="M44" s="8">
        <f>IF(AND(M43&gt;0,M43&lt;&gt;"wait"),"AT",IF(AIH!$D45="AI",IF(Sheet1!$E45&lt;AIH!$C45-100,100,"wait"),0))</f>
        <v>0</v>
      </c>
      <c r="N44" s="8">
        <f>IF(AND(N43&gt;0,N43&lt;&gt;"wait"),"AT",IF(AIH!$D45="AI",IF(Sheet1!$E45&lt;AIH!$C45-150,150,"wait"),0))</f>
        <v>0</v>
      </c>
      <c r="O44" s="8">
        <f>IF(AND(O43&gt;0,O43&lt;&gt;"wait"),"AT",IF(AIH!$D45="AI",IF(Sheet1!$E45&lt;AIH!$C45-200,200,"wait"),0))</f>
        <v>0</v>
      </c>
      <c r="P44" s="8">
        <f t="shared" si="0"/>
        <v>0</v>
      </c>
      <c r="R44" s="8">
        <f>IF(AND(R43&gt;0,R43&lt;&gt;"wait"),"AT",IF(AIH!$F45="AI",IF(Sheet1!$D45&gt;AIH!$E45+50,50,"wait"),0))</f>
        <v>0</v>
      </c>
      <c r="S44" s="8">
        <f>IF(AND(S43&gt;0,S43&lt;&gt;"wait"),"AT",IF(AIH!$F45="AI",IF(Sheet1!$D45&gt;AIH!$E45+100,100,"wait"),0))</f>
        <v>0</v>
      </c>
      <c r="T44" s="8">
        <f>IF(AND(T43&gt;0,T43&lt;&gt;"wait"),"AT",IF(AIH!$F45="AI",IF(Sheet1!$D45&gt;AIH!$E45+150,150,"wait"),0))</f>
        <v>0</v>
      </c>
      <c r="U44" s="8">
        <f>IF(AND(U43&gt;0,U43&lt;&gt;"wait"),"AT",IF(AIH!$F45="AI",IF(Sheet1!$D45&gt;AIH!$E45+200,200,"wait"),0))</f>
        <v>0</v>
      </c>
      <c r="V44" s="8">
        <f>IF(AND(V43&gt;0,V43&lt;&gt;"wait"),"AT",IF(AIH!$F45="AI",IF(Sheet1!$E45&lt;AIH!$E45-50,50,"wait"),0))</f>
        <v>0</v>
      </c>
      <c r="W44" s="8">
        <f>IF(AND(W43&gt;0,W43&lt;&gt;"wait"),"AT",IF(AIH!$F45="AI",IF(Sheet1!$E45&lt;AIH!$E45-100,100,"wait"),0))</f>
        <v>0</v>
      </c>
      <c r="X44" s="8">
        <f>IF(AND(X43&gt;0,X43&lt;&gt;"wait"),"AT",IF(AIH!$F45="AI",IF(Sheet1!$E45&lt;AIH!$E45-150,150,"wait"),0))</f>
        <v>0</v>
      </c>
      <c r="Y44" s="8">
        <f>IF(AND(Y43&gt;0,Y43&lt;&gt;"wait"),"AT",IF(AIH!$F45="AI",IF(Sheet1!$E45&lt;AIH!$E45-200,200,"wait"),0))</f>
        <v>0</v>
      </c>
      <c r="Z44" s="8">
        <f t="shared" si="1"/>
        <v>0</v>
      </c>
      <c r="AB44" s="8">
        <f>IF(AND(AB43&gt;0,AB43&lt;&gt;"wait"),"AT",IF(AIH!$H45="AI",IF(Sheet1!$D45&gt;AIH!$G45+50,50,"wait"),0))</f>
        <v>0</v>
      </c>
      <c r="AC44" s="8">
        <f>IF(AND(AC43&gt;0,AC43&lt;&gt;"wait"),"AT",IF(AIH!$H45="AI",IF(Sheet1!$D45&gt;AIH!$G45+100,100,"wait"),0))</f>
        <v>0</v>
      </c>
      <c r="AD44" s="8">
        <f>IF(AND(AD43&gt;0,AD43&lt;&gt;"wait"),"AT",IF(AIH!$H45="AI",IF(Sheet1!$D45&gt;AIH!$G45+150,150,"wait"),0))</f>
        <v>0</v>
      </c>
      <c r="AE44" s="8">
        <f>IF(AND(AE43&gt;0,AE43&lt;&gt;"wait"),"AT",IF(AIH!$H45="AI",IF(Sheet1!$D45&gt;AIH!$G45+200,200,"wait"),0))</f>
        <v>0</v>
      </c>
      <c r="AF44" s="8">
        <f>IF(AND(AF43&gt;0,AF43&lt;&gt;"wait"),"AT",IF(AIH!$H45="AI",IF(Sheet1!$E45&lt;AIH!$G45-50,50,"wait"),0))</f>
        <v>0</v>
      </c>
      <c r="AG44" s="8">
        <f>IF(AND(AG43&gt;0,AG43&lt;&gt;"wait"),"AT",IF(AIH!$H45="AI",IF(Sheet1!$E45&lt;AIH!$G45-100,100,"wait"),0))</f>
        <v>0</v>
      </c>
      <c r="AH44" s="8">
        <f>IF(AND(AH43&gt;0,AH43&lt;&gt;"wait"),"AT",IF(AIH!$H45="AI",IF(Sheet1!$E45&lt;AIH!$G45-150,150,"wait"),0))</f>
        <v>0</v>
      </c>
      <c r="AI44" s="8">
        <f>IF(AND(AI43&gt;0,AI43&lt;&gt;"wait"),"AT",IF(AIH!$H45="AI",IF(Sheet1!$E45&lt;AIH!$G45-200,200,"wait"),0))</f>
        <v>0</v>
      </c>
      <c r="AJ44" s="8">
        <f t="shared" si="2"/>
        <v>0</v>
      </c>
      <c r="AL44" s="8">
        <f>IF(AND(AL43&gt;0,AL43&lt;&gt;"wait"),"AT",IF(AIH!$J45="AI",IF(Sheet1!$D45&gt;AIH!$I45+50,50,"wait"),0))</f>
        <v>0</v>
      </c>
      <c r="AM44" s="8">
        <f>IF(AND(AM43&gt;0,AM43&lt;&gt;"wait"),"AT",IF(AIH!$J45="AI",IF(Sheet1!$D45&gt;AIH!$I45+100,100,"wait"),0))</f>
        <v>0</v>
      </c>
      <c r="AN44" s="8">
        <f>IF(AND(AN43&gt;0,AN43&lt;&gt;"wait"),"AT",IF(AIH!$J45="AI",IF(Sheet1!$D45&gt;AIH!$I45+150,150,"wait"),0))</f>
        <v>0</v>
      </c>
      <c r="AO44" s="8">
        <f>IF(AND(AO43&gt;0,AO43&lt;&gt;"wait"),"AT",IF(AIH!$J45="AI",IF(Sheet1!$D45&gt;AIH!$I45+200,200,"wait"),0))</f>
        <v>0</v>
      </c>
      <c r="AP44" s="8">
        <f>IF(AND(AP43&gt;0,AP43&lt;&gt;"wait"),"AT",IF(AIH!$J45="AI",IF(Sheet1!$E45&lt;AIH!$I45-50,50,"wait"),0))</f>
        <v>0</v>
      </c>
      <c r="AQ44" s="8">
        <f>IF(AND(AQ43&gt;0,AQ43&lt;&gt;"wait"),"AT",IF(AIH!$J45="AI",IF(Sheet1!$E45&lt;AIH!$I45-100,100,"wait"),0))</f>
        <v>0</v>
      </c>
      <c r="AR44" s="8">
        <f>IF(AND(AR43&gt;0,AR43&lt;&gt;"wait"),"AT",IF(AIH!$J45="AI",IF(Sheet1!$E45&lt;AIH!$I45-150,150,"wait"),0))</f>
        <v>0</v>
      </c>
      <c r="AS44" s="8">
        <f>IF(AND(AS43&gt;0,AS43&lt;&gt;"wait"),"AT",IF(AIH!$J45="AI",IF(Sheet1!$E45&lt;AIH!$I45-200,200,"wait"),0))</f>
        <v>0</v>
      </c>
      <c r="AT44" s="8">
        <f t="shared" si="3"/>
        <v>0</v>
      </c>
      <c r="AU44" s="8"/>
      <c r="AV44" s="8">
        <f>IF(AND(AV43&gt;0,AV43&lt;&gt;"wait"),"AT",IF(AIH!$L45="AI",IF(Sheet1!$D45&gt;AIH!$K45+50,50,"wait"),0))</f>
        <v>0</v>
      </c>
      <c r="AW44" s="8">
        <f>IF(AND(AW43&gt;0,AW43&lt;&gt;"wait"),"AT",IF(AIH!$L45="AI",IF(Sheet1!$D45&gt;AIH!$K45+100,100,"wait"),0))</f>
        <v>0</v>
      </c>
      <c r="AX44" s="8">
        <f>IF(AND(AX43&gt;0,AX43&lt;&gt;"wait"),"AT",IF(AIH!$L45="AI",IF(Sheet1!$D45&gt;AIH!$K45+150,150,"wait"),0))</f>
        <v>0</v>
      </c>
      <c r="AY44" s="8">
        <f>IF(AND(AY43&gt;0,AY43&lt;&gt;"wait"),"AT",IF(AIH!$L45="AI",IF(Sheet1!$D45&gt;AIH!$K45+200,200,"wait"),0))</f>
        <v>0</v>
      </c>
      <c r="AZ44" s="8">
        <f>IF(AND(AZ43&gt;0,AZ43&lt;&gt;"wait"),"AT",IF(AIH!$L45="AI",IF(Sheet1!$E45&lt;AIH!$K45-50,50,"wait"),0))</f>
        <v>0</v>
      </c>
      <c r="BA44" s="8">
        <f>IF(AND(BA43&gt;0,BA43&lt;&gt;"wait"),"AT",IF(AIH!$L45="AI",IF(Sheet1!$E45&lt;AIH!$K45-100,100,"wait"),0))</f>
        <v>0</v>
      </c>
      <c r="BB44" s="8">
        <f>IF(AND(BB43&gt;0,BB43&lt;&gt;"wait"),"AT",IF(AIH!$L45="AI",IF(Sheet1!$E45&lt;AIH!$K45-150,150,"wait"),0))</f>
        <v>0</v>
      </c>
      <c r="BC44" s="8">
        <f>IF(AND(BC43&gt;0,BC43&lt;&gt;"wait"),"AT",IF(AIH!$L45="AI",IF(Sheet1!$E45&lt;AIH!$K45-200,200,"wait"),0))</f>
        <v>0</v>
      </c>
      <c r="BD44" s="8">
        <f t="shared" si="4"/>
        <v>0</v>
      </c>
      <c r="BE44" s="8"/>
      <c r="BF44" s="8">
        <f>IF(AND(BF43&gt;0,BF43&lt;&gt;"wait"),"AT",IF(AIH!$N45="AI",IF(Sheet1!$D45&gt;AIH!$M45+50,50,"wait"),0))</f>
        <v>0</v>
      </c>
      <c r="BG44" s="8">
        <f>IF(AND(BG43&gt;0,BG43&lt;&gt;"wait"),"AT",IF(AIH!$N45="AI",IF(Sheet1!$D45&gt;AIH!$M45+100,100,"wait"),0))</f>
        <v>0</v>
      </c>
      <c r="BH44" s="8">
        <f>IF(AND(BH43&gt;0,BH43&lt;&gt;"wait"),"AT",IF(AIH!$N45="AI",IF(Sheet1!$D45&gt;AIH!$M45+150,150,"wait"),0))</f>
        <v>0</v>
      </c>
      <c r="BI44" s="8">
        <f>IF(AND(BI43&gt;0,BI43&lt;&gt;"wait"),"AT",IF(AIH!$N45="AI",IF(Sheet1!$D45&gt;AIH!$M45+200,200,"wait"),0))</f>
        <v>0</v>
      </c>
      <c r="BJ44" s="8">
        <f>IF(AND(BJ43&gt;0,BJ43&lt;&gt;"wait"),"AT",IF(AIH!$N45="AI",IF(Sheet1!$E45&lt;AIH!$M45-50,50,"wait"),0))</f>
        <v>0</v>
      </c>
      <c r="BK44" s="8">
        <f>IF(AND(BK43&gt;0,BK43&lt;&gt;"wait"),"AT",IF(AIH!$N45="AI",IF(Sheet1!$E45&lt;AIH!$M45-100,100,"wait"),0))</f>
        <v>0</v>
      </c>
      <c r="BL44" s="8">
        <f>IF(AND(BL43&gt;0,BL43&lt;&gt;"wait"),"AT",IF(AIH!$N45="AI",IF(Sheet1!$E45&lt;AIH!$M45-150,150,"wait"),0))</f>
        <v>0</v>
      </c>
      <c r="BM44" s="8">
        <f>IF(AND(BM43&gt;0,BM43&lt;&gt;"wait"),"AT",IF(AIH!$N45="AI",IF(Sheet1!$E45&lt;AIH!$M45-200,200,"wait"),0))</f>
        <v>0</v>
      </c>
      <c r="BN44" s="8">
        <f t="shared" si="5"/>
        <v>0</v>
      </c>
      <c r="BO44" s="8"/>
      <c r="BP44" s="8">
        <f>IF(AND(BP43&gt;0,BP43&lt;&gt;"wait"),"AT",IF(AIH!$P45="AI",IF(Sheet1!$D45&gt;AIH!$O45+50,50,"wait"),0))</f>
        <v>0</v>
      </c>
      <c r="BQ44" s="8">
        <f>IF(AND(BQ43&gt;0,BQ43&lt;&gt;"wait"),"AT",IF(AIH!$P45="AI",IF(Sheet1!$D45&gt;AIH!$O45+100,100,"wait"),0))</f>
        <v>0</v>
      </c>
      <c r="BR44" s="8">
        <f>IF(AND(BR43&gt;0,BR43&lt;&gt;"wait"),"AT",IF(AIH!$P45="AI",IF(Sheet1!$D45&gt;AIH!$O45+150,150,"wait"),0))</f>
        <v>0</v>
      </c>
      <c r="BS44" s="8">
        <f>IF(AND(BS43&gt;0,BS43&lt;&gt;"wait"),"AT",IF(AIH!$P45="AI",IF(Sheet1!$D45&gt;AIH!$O45+200,200,"wait"),0))</f>
        <v>0</v>
      </c>
      <c r="BT44" s="8">
        <f>IF(AND(BT43&gt;0,BT43&lt;&gt;"wait"),"AT",IF(AIH!$P45="AI",IF(Sheet1!$E45&lt;AIH!$O45-50,50,"wait"),0))</f>
        <v>0</v>
      </c>
      <c r="BU44" s="8">
        <f>IF(AND(BU43&gt;0,BU43&lt;&gt;"wait"),"AT",IF(AIH!$P45="AI",IF(Sheet1!$E45&lt;AIH!$O45-100,100,"wait"),0))</f>
        <v>0</v>
      </c>
      <c r="BV44" s="8">
        <f>IF(AND(BV43&gt;0,BV43&lt;&gt;"wait"),"AT",IF(AIH!$P45="AI",IF(Sheet1!$E45&lt;AIH!$O45-150,150,"wait"),0))</f>
        <v>0</v>
      </c>
      <c r="BW44" s="8">
        <f>IF(AND(BW43&gt;0,BW43&lt;&gt;"wait"),"AT",IF(AIH!$P45="AI",IF(Sheet1!$E45&lt;AIH!$O45-200,200,"wait"),0))</f>
        <v>0</v>
      </c>
      <c r="BX44" s="8">
        <f t="shared" si="6"/>
        <v>0</v>
      </c>
      <c r="BY44" s="8"/>
      <c r="BZ44" s="8">
        <f>IF(AND(BZ43&gt;0,BZ43&lt;&gt;"wait"),"AT",IF(AIH!$R45="AI",IF(Sheet1!$D45&gt;AIH!$Q45+50,50,"wait"),0))</f>
        <v>0</v>
      </c>
      <c r="CA44" s="8">
        <f>IF(AND(CA43&gt;0,CA43&lt;&gt;"wait"),"AT",IF(AIH!$R45="AI",IF(Sheet1!$D45&gt;AIH!$Q45+100,100,"wait"),0))</f>
        <v>0</v>
      </c>
      <c r="CB44" s="8">
        <f>IF(AND(CB43&gt;0,CB43&lt;&gt;"wait"),"AT",IF(AIH!$R45="AI",IF(Sheet1!$D45&gt;AIH!$Q45+150,150,"wait"),0))</f>
        <v>0</v>
      </c>
      <c r="CC44" s="8">
        <f>IF(AND(CC43&gt;0,CC43&lt;&gt;"wait"),"AT",IF(AIH!$R45="AI",IF(Sheet1!$D45&gt;AIH!$Q45+200,200,"wait"),0))</f>
        <v>0</v>
      </c>
      <c r="CD44" s="8">
        <f>IF(AND(CD43&gt;0,CD43&lt;&gt;"wait"),"AT",IF(AIH!$R45="AI",IF(Sheet1!$E45&lt;AIH!$Q45-50,50,"wait"),0))</f>
        <v>0</v>
      </c>
      <c r="CE44" s="8">
        <f>IF(AND(CE43&gt;0,CE43&lt;&gt;"wait"),"AT",IF(AIH!$R45="AI",IF(Sheet1!$E45&lt;AIH!$Q45-100,100,"wait"),0))</f>
        <v>0</v>
      </c>
      <c r="CF44" s="8">
        <f>IF(AND(CF43&gt;0,CF43&lt;&gt;"wait"),"AT",IF(AIH!$R45="AI",IF(Sheet1!$E45&lt;AIH!$Q45-150,150,"wait"),0))</f>
        <v>0</v>
      </c>
      <c r="CG44" s="8">
        <f>IF(AND(CG43&gt;0,CG43&lt;&gt;"wait"),"AT",IF(AIH!$R45="AI",IF(Sheet1!$E45&lt;AIH!$Q45-200,200,"wait"),0))</f>
        <v>0</v>
      </c>
      <c r="CH44" s="8">
        <f t="shared" si="7"/>
        <v>0</v>
      </c>
      <c r="CI44" s="8"/>
      <c r="CJ44" s="8">
        <f>IF(AND(CJ43&gt;0,CJ43&lt;&gt;"wait"),"AT",IF(AIH!$T45="AI",IF(Sheet1!$D45&gt;AIH!$S45+50,50,"wait"),0))</f>
        <v>0</v>
      </c>
      <c r="CK44" s="8">
        <f>IF(AND(CK43&gt;0,CK43&lt;&gt;"wait"),"AT",IF(AIH!$T45="AI",IF(Sheet1!$D45&gt;AIH!$S45+100,100,"wait"),0))</f>
        <v>0</v>
      </c>
      <c r="CL44" s="8">
        <f>IF(AND(CL43&gt;0,CL43&lt;&gt;"wait"),"AT",IF(AIH!$T45="AI",IF(Sheet1!$D45&gt;AIH!$S45+150,150,"wait"),0))</f>
        <v>0</v>
      </c>
      <c r="CM44" s="8">
        <f>IF(AND(CM43&gt;0,CM43&lt;&gt;"wait"),"AT",IF(AIH!$T45="AI",IF(Sheet1!$D45&gt;AIH!$S45+200,200,"wait"),0))</f>
        <v>0</v>
      </c>
      <c r="CN44" s="8">
        <f>IF(AND(CN43&gt;0,CN43&lt;&gt;"wait"),"AT",IF(AIH!$T45="AI",IF(Sheet1!$E45&lt;AIH!$S45-50,50,"wait"),0))</f>
        <v>0</v>
      </c>
      <c r="CO44" s="8">
        <f>IF(AND(CO43&gt;0,CO43&lt;&gt;"wait"),"AT",IF(AIH!$T45="AI",IF(Sheet1!$E45&lt;AIH!$S45-100,100,"wait"),0))</f>
        <v>0</v>
      </c>
      <c r="CP44" s="8">
        <f>IF(AND(CP43&gt;0,CP43&lt;&gt;"wait"),"AT",IF(AIH!$T45="AI",IF(Sheet1!$E45&lt;AIH!$S45-150,150,"wait"),0))</f>
        <v>0</v>
      </c>
      <c r="CQ44" s="8">
        <f>IF(AND(CQ43&gt;0,CQ43&lt;&gt;"wait"),"AT",IF(AIH!$T45="AI",IF(Sheet1!$E45&lt;AIH!$S45-200,200,"wait"),0))</f>
        <v>0</v>
      </c>
      <c r="CR44" s="8">
        <f t="shared" si="8"/>
        <v>0</v>
      </c>
      <c r="CS44" s="8"/>
      <c r="CT44" s="8">
        <f>IF(AND(CT43&gt;0,CT43&lt;&gt;"wait"),"AT",IF(AIH!$V45="AI",IF(Sheet1!$D45&gt;AIH!$U45+50,50,"wait"),0))</f>
        <v>0</v>
      </c>
      <c r="CU44" s="8">
        <f>IF(AND(CU43&gt;0,CU43&lt;&gt;"wait"),"AT",IF(AIH!$V45="AI",IF(Sheet1!$D45&gt;AIH!$U45+100,100,"wait"),0))</f>
        <v>0</v>
      </c>
      <c r="CV44" s="8">
        <f>IF(AND(CV43&gt;0,CV43&lt;&gt;"wait"),"AT",IF(AIH!$V45="AI",IF(Sheet1!$D45&gt;AIH!$U45+150,150,"wait"),0))</f>
        <v>0</v>
      </c>
      <c r="CW44" s="8">
        <f>IF(AND(CW43&gt;0,CW43&lt;&gt;"wait"),"AT",IF(AIH!$V45="AI",IF(Sheet1!$D45&gt;AIH!$U45+200,200,"wait"),0))</f>
        <v>0</v>
      </c>
      <c r="CX44" s="8">
        <f>IF(AND(CX43&gt;0,CX43&lt;&gt;"wait"),"AT",IF(AIH!$V45="AI",IF(Sheet1!$E45&lt;AIH!$U45-50,50,"wait"),0))</f>
        <v>0</v>
      </c>
      <c r="CY44" s="8">
        <f>IF(AND(CY43&gt;0,CY43&lt;&gt;"wait"),"AT",IF(AIH!$V45="AI",IF(Sheet1!$E45&lt;AIH!$U45-100,100,"wait"),0))</f>
        <v>0</v>
      </c>
      <c r="CZ44" s="8">
        <f>IF(AND(CZ43&gt;0,CZ43&lt;&gt;"wait"),"AT",IF(AIH!$V45="AI",IF(Sheet1!$E45&lt;AIH!$U45-150,150,"wait"),0))</f>
        <v>0</v>
      </c>
      <c r="DA44" s="8">
        <f>IF(AND(DA43&gt;0,DA43&lt;&gt;"wait"),"AT",IF(AIH!$V45="AI",IF(Sheet1!$E45&lt;AIH!$U45-200,200,"wait"),0))</f>
        <v>0</v>
      </c>
      <c r="DB44" s="8">
        <f t="shared" si="9"/>
        <v>0</v>
      </c>
      <c r="DC44" s="8"/>
      <c r="DD44" s="8">
        <f>IF(AND(DD43&gt;0,DD43&lt;&gt;"wait"),"AT",IF(AIH!$X45="AI",IF(Sheet1!$D45&gt;AIH!$W45+50,50,"wait"),0))</f>
        <v>0</v>
      </c>
      <c r="DE44" s="8">
        <f>IF(AND(DE43&gt;0,DE43&lt;&gt;"wait"),"AT",IF(AIH!$X45="AI",IF(Sheet1!$D45&gt;AIH!$W45+100,100,"wait"),0))</f>
        <v>0</v>
      </c>
      <c r="DF44" s="8">
        <f>IF(AND(DF43&gt;0,DF43&lt;&gt;"wait"),"AT",IF(AIH!$X45="AI",IF(Sheet1!$D45&gt;AIH!$W45+150,150,"wait"),0))</f>
        <v>0</v>
      </c>
      <c r="DG44" s="8">
        <f>IF(AND(DG43&gt;0,DG43&lt;&gt;"wait"),"AT",IF(AIH!$X45="AI",IF(Sheet1!$D45&gt;AIH!$W45+200,200,"wait"),0))</f>
        <v>0</v>
      </c>
      <c r="DH44" s="8">
        <f>IF(AND(DH43&gt;0,DH43&lt;&gt;"wait"),"AT",IF(AIH!$X45="AI",IF(Sheet1!$E45&lt;AIH!$W45-50,50,"wait"),0))</f>
        <v>0</v>
      </c>
      <c r="DI44" s="8">
        <f>IF(AND(DI43&gt;0,DI43&lt;&gt;"wait"),"AT",IF(AIH!$X45="AI",IF(Sheet1!$E45&lt;AIH!$W45-100,100,"wait"),0))</f>
        <v>0</v>
      </c>
      <c r="DJ44" s="8">
        <f>IF(AND(DJ43&gt;0,DJ43&lt;&gt;"wait"),"AT",IF(AIH!$X45="AI",IF(Sheet1!$E45&lt;AIH!$W45-150,150,"wait"),0))</f>
        <v>0</v>
      </c>
      <c r="DK44" s="8">
        <f>IF(AND(DK43&gt;0,DK43&lt;&gt;"wait"),"AT",IF(AIH!$X45="AI",IF(Sheet1!$E45&lt;AIH!$W45-200,200,"wait"),0))</f>
        <v>0</v>
      </c>
      <c r="DL44" s="8">
        <f t="shared" si="10"/>
        <v>0</v>
      </c>
      <c r="DN44" s="10">
        <f>IF(AND(DN43&gt;0,DN43&lt;&gt;"wait"),"AT",IF(AIH!$AA45="AI",IF(Sheet1!$D45&gt;AIH!$Z45+50,50,"wait"),0))</f>
        <v>0</v>
      </c>
      <c r="DO44" s="10">
        <f>IF(AND(DO43&gt;0,DO43&lt;&gt;"wait"),"AT",IF(AIH!$AA45="AI",IF(Sheet1!$D45&gt;AIH!$Z45+100,100,"wait"),0))</f>
        <v>0</v>
      </c>
      <c r="DP44" s="10">
        <f>IF(AND(DP43&gt;0,DP43&lt;&gt;"wait"),"AT",IF(AIH!$AA45="AI",IF(Sheet1!$D45&gt;AIH!$Z45+150,150,"wait"),0))</f>
        <v>0</v>
      </c>
      <c r="DQ44" s="10">
        <f>IF(AND(DQ43&gt;0,DQ43&lt;&gt;"wait"),"AT",IF(AIH!$AA45="AI",IF(Sheet1!$D45&gt;AIH!$Z45+200,200,"wait"),0))</f>
        <v>0</v>
      </c>
      <c r="DR44" s="10">
        <f>IF(AND(DR43&gt;0,DR43&lt;&gt;"wait"),"AT",IF(AIH!$AA45="AI",IF(Sheet1!$E45&lt;AIH!$Z45-50,50,"wait"),0))</f>
        <v>0</v>
      </c>
      <c r="DS44" s="10">
        <f>IF(AND(DS43&gt;0,DS43&lt;&gt;"wait"),"AT",IF(AIH!$AA45="AI",IF(Sheet1!$E45&lt;AIH!$Z45-100,100,"wait"),0))</f>
        <v>0</v>
      </c>
      <c r="DT44" s="10">
        <f>IF(AND(DT43&gt;0,DT43&lt;&gt;"wait"),"AT",IF(AIH!$AA45="AI",IF(Sheet1!$E45&lt;AIH!$Z45-150,150,"wait"),0))</f>
        <v>0</v>
      </c>
      <c r="DU44" s="10">
        <f>IF(AND(DU43&gt;0,DU43&lt;&gt;"wait"),"AT",IF(AIH!$AA45="AI",IF(Sheet1!$E45&lt;AIH!$Z45-200,200,"wait"),0))</f>
        <v>0</v>
      </c>
      <c r="DV44" s="10">
        <f t="shared" si="11"/>
        <v>0</v>
      </c>
      <c r="DX44" s="10">
        <f>IF(AND(DX43&gt;0,DX43&lt;&gt;"wait"),"AT",IF(AIH!$AC45="AI",IF(Sheet1!$D45&gt;AIH!$AB45+50,50,"wait"),0))</f>
        <v>0</v>
      </c>
      <c r="DY44" s="10">
        <f>IF(AND(DY43&gt;0,DY43&lt;&gt;"wait"),"AT",IF(AIH!$AC45="AI",IF(Sheet1!$D45&gt;AIH!$AB45+100,100,"wait"),0))</f>
        <v>0</v>
      </c>
      <c r="DZ44" s="10">
        <f>IF(AND(DZ43&gt;0,DZ43&lt;&gt;"wait"),"AT",IF(AIH!$AC45="AI",IF(Sheet1!$D45&gt;AIH!$AB45+150,150,"wait"),0))</f>
        <v>0</v>
      </c>
      <c r="EA44" s="10">
        <f>IF(AND(EA43&gt;0,EA43&lt;&gt;"wait"),"AT",IF(AIH!$AC45="AI",IF(Sheet1!$D45&gt;AIH!$AB45+200,200,"wait"),0))</f>
        <v>0</v>
      </c>
      <c r="EB44" s="10">
        <f>IF(AND(EB43&gt;0,EB43&lt;&gt;"wait"),"AT",IF(AIH!$AC45="AI",IF(Sheet1!$E45&lt;AIH!$AB45-50,50,"wait"),0))</f>
        <v>0</v>
      </c>
      <c r="EC44" s="10">
        <f>IF(AND(EC43&gt;0,EC43&lt;&gt;"wait"),"AT",IF(AIH!$AC45="AI",IF(Sheet1!$E45&lt;AIH!$AB45-100,100,"wait"),0))</f>
        <v>0</v>
      </c>
      <c r="ED44" s="10">
        <f>IF(AND(ED43&gt;0,ED43&lt;&gt;"wait"),"AT",IF(AIH!$AC45="AI",IF(Sheet1!$E45&lt;AIH!$AB45-150,150,"wait"),0))</f>
        <v>0</v>
      </c>
      <c r="EE44" s="10">
        <f>IF(AND(EE43&gt;0,EE43&lt;&gt;"wait"),"AT",IF(AIH!$AC45="AI",IF(Sheet1!$E45&lt;AIH!$AB45-200,200,"wait"),0))</f>
        <v>0</v>
      </c>
      <c r="EF44" s="10">
        <f t="shared" si="12"/>
        <v>0</v>
      </c>
      <c r="EH44" s="10">
        <f>IF(AND(EH43&gt;0,EH43&lt;&gt;"wait"),"AT",IF(AIH!$AE45="AI",IF(Sheet1!$D45&gt;AIH!$AD45+50,50,"wait"),0))</f>
        <v>0</v>
      </c>
      <c r="EI44" s="10">
        <f>IF(AND(EI43&gt;0,EI43&lt;&gt;"wait"),"AT",IF(AIH!$AE45="AI",IF(Sheet1!$D45&gt;AIH!$AD45+100,100,"wait"),0))</f>
        <v>0</v>
      </c>
      <c r="EJ44" s="10">
        <f>IF(AND(EJ43&gt;0,EJ43&lt;&gt;"wait"),"AT",IF(AIH!$AE45="AI",IF(Sheet1!$D45&gt;AIH!$AD45+150,150,"wait"),0))</f>
        <v>0</v>
      </c>
      <c r="EK44" s="10">
        <f>IF(AND(EK43&gt;0,EK43&lt;&gt;"wait"),"AT",IF(AIH!$AE45="AI",IF(Sheet1!$D45&gt;AIH!$AD45+200,200,"wait"),0))</f>
        <v>0</v>
      </c>
      <c r="EL44" s="10">
        <f>IF(AND(EL43&gt;0,EL43&lt;&gt;"wait"),"AT",IF(AIH!$AE45="AI",IF(Sheet1!$E45&lt;AIH!$AD45-50,50,"wait"),0))</f>
        <v>0</v>
      </c>
      <c r="EM44" s="10">
        <f>IF(AND(EM43&gt;0,EM43&lt;&gt;"wait"),"AT",IF(AIH!$AE45="AI",IF(Sheet1!$E45&lt;AIH!$AD45-100,100,"wait"),0))</f>
        <v>0</v>
      </c>
      <c r="EN44" s="10">
        <f>IF(AND(EN43&gt;0,EN43&lt;&gt;"wait"),"AT",IF(AIH!$AE45="AI",IF(Sheet1!$E45&lt;AIH!$AD45-150,150,"wait"),0))</f>
        <v>0</v>
      </c>
      <c r="EO44" s="10">
        <f>IF(AND(EO43&gt;0,EO43&lt;&gt;"wait"),"AT",IF(AIH!$AE45="AI",IF(Sheet1!$E45&lt;AIH!$AD45-200,200,"wait"),0))</f>
        <v>0</v>
      </c>
      <c r="EP44" s="10">
        <f t="shared" si="13"/>
        <v>0</v>
      </c>
      <c r="ER44" s="10">
        <f>IF(AND(ER43&gt;0,ER43&lt;&gt;"wait"),"AT",IF(AIH!$AG45="AI",IF(Sheet1!$D45&gt;AIH!$AF45+50,50,"wait"),0))</f>
        <v>0</v>
      </c>
      <c r="ES44" s="10">
        <f>IF(AND(ES43&gt;0,ES43&lt;&gt;"wait"),"AT",IF(AIH!$AG45="AI",IF(Sheet1!$D45&gt;AIH!$AF45+100,100,"wait"),0))</f>
        <v>0</v>
      </c>
      <c r="ET44" s="10">
        <f>IF(AND(ET43&gt;0,ET43&lt;&gt;"wait"),"AT",IF(AIH!$AG45="AI",IF(Sheet1!$D45&gt;AIH!$AF45+150,150,"wait"),0))</f>
        <v>0</v>
      </c>
      <c r="EU44" s="10">
        <f>IF(AND(EU43&gt;0,EU43&lt;&gt;"wait"),"AT",IF(AIH!$AG45="AI",IF(Sheet1!$D45&gt;AIH!$AF45+200,200,"wait"),0))</f>
        <v>0</v>
      </c>
      <c r="EV44" s="10">
        <f>IF(AND(EV43&gt;0,EV43&lt;&gt;"wait"),"AT",IF(AIH!$AG45="AI",IF(Sheet1!$E45&lt;AIH!$AF45-50,50,"wait"),0))</f>
        <v>0</v>
      </c>
      <c r="EW44" s="10">
        <f>IF(AND(EW43&gt;0,EW43&lt;&gt;"wait"),"AT",IF(AIH!$AG45="AI",IF(Sheet1!$E45&lt;AIH!$AF45-100,100,"wait"),0))</f>
        <v>0</v>
      </c>
      <c r="EX44" s="10">
        <f>IF(AND(EX43&gt;0,EX43&lt;&gt;"wait"),"AT",IF(AIH!$AG45="AI",IF(Sheet1!$E45&lt;AIH!$AF45-150,150,"wait"),0))</f>
        <v>0</v>
      </c>
      <c r="EY44" s="10">
        <f>IF(AND(EY43&gt;0,EY43&lt;&gt;"wait"),"AT",IF(AIH!$AG45="AI",IF(Sheet1!$E45&lt;AIH!$AF45-200,200,"wait"),0))</f>
        <v>0</v>
      </c>
      <c r="EZ44" s="10">
        <f t="shared" si="14"/>
        <v>0</v>
      </c>
      <c r="FB44" s="10">
        <f>IF(AND(FB43&gt;0,FB43&lt;&gt;"wait"),"AT",IF(AIH!$AI45="AI",IF(Sheet1!$D45&gt;AIH!$AH45+50,50,"wait"),0))</f>
        <v>0</v>
      </c>
      <c r="FC44" s="10">
        <f>IF(AND(FC43&gt;0,FC43&lt;&gt;"wait"),"AT",IF(AIH!$AI45="AI",IF(Sheet1!$D45&gt;AIH!$AH45+100,100,"wait"),0))</f>
        <v>0</v>
      </c>
      <c r="FD44" s="10">
        <f>IF(AND(FD43&gt;0,FD43&lt;&gt;"wait"),"AT",IF(AIH!$AI45="AI",IF(Sheet1!$D45&gt;AIH!$AH45+150,150,"wait"),0))</f>
        <v>0</v>
      </c>
      <c r="FE44" s="10">
        <f>IF(AND(FE43&gt;0,FE43&lt;&gt;"wait"),"AT",IF(AIH!$AI45="AI",IF(Sheet1!$D45&gt;AIH!$AH45+200,200,"wait"),0))</f>
        <v>0</v>
      </c>
      <c r="FF44" s="10">
        <f>IF(AND(FF43&gt;0,FF43&lt;&gt;"wait"),"AT",IF(AIH!$AI45="AI",IF(Sheet1!$E45&lt;AIH!$AH45-50,50,"wait"),0))</f>
        <v>0</v>
      </c>
      <c r="FG44" s="10">
        <f>IF(AND(FG43&gt;0,FG43&lt;&gt;"wait"),"AT",IF(AIH!$AI45="AI",IF(Sheet1!$E45&lt;AIH!$AH45-100,100,"wait"),0))</f>
        <v>0</v>
      </c>
      <c r="FH44" s="10">
        <f>IF(AND(FH43&gt;0,FH43&lt;&gt;"wait"),"AT",IF(AIH!$AI45="AI",IF(Sheet1!$E45&lt;AIH!$AH45-150,150,"wait"),0))</f>
        <v>0</v>
      </c>
      <c r="FI44" s="10">
        <f>IF(AND(FI43&gt;0,FI43&lt;&gt;"wait"),"AT",IF(AIH!$AI45="AI",IF(Sheet1!$E45&lt;AIH!$AH45-200,200,"wait"),0))</f>
        <v>0</v>
      </c>
      <c r="FJ44" s="10">
        <f t="shared" si="15"/>
        <v>0</v>
      </c>
      <c r="FL44" s="10">
        <f>IF(AND(FL43&gt;0,FL43&lt;&gt;"wait"),"AT",IF(AIH!$AK45="AI",IF(Sheet1!$D45&gt;AIH!$AJ45+50,50,"wait"),0))</f>
        <v>0</v>
      </c>
      <c r="FM44" s="10">
        <f>IF(AND(FM43&gt;0,FM43&lt;&gt;"wait"),"AT",IF(AIH!$AK45="AI",IF(Sheet1!$D45&gt;AIH!$AJ45+100,100,"wait"),0))</f>
        <v>0</v>
      </c>
      <c r="FN44" s="10">
        <f>IF(AND(FN43&gt;0,FN43&lt;&gt;"wait"),"AT",IF(AIH!$AK45="AI",IF(Sheet1!$D45&gt;AIH!$AJ45+150,150,"wait"),0))</f>
        <v>0</v>
      </c>
      <c r="FO44" s="10">
        <f>IF(AND(FO43&gt;0,FO43&lt;&gt;"wait"),"AT",IF(AIH!$AK45="AI",IF(Sheet1!$D45&gt;AIH!$AJ45+200,200,"wait"),0))</f>
        <v>0</v>
      </c>
      <c r="FP44" s="10">
        <f>IF(AND(FP43&gt;0,FP43&lt;&gt;"wait"),"AT",IF(AIH!$AK45="AI",IF(Sheet1!$E45&lt;AIH!$AJ45-50,50,"wait"),0))</f>
        <v>0</v>
      </c>
      <c r="FQ44" s="10">
        <f>IF(AND(FQ43&gt;0,FQ43&lt;&gt;"wait"),"AT",IF(AIH!$AK45="AI",IF(Sheet1!$E45&lt;AIH!$AJ45-100,100,"wait"),0))</f>
        <v>0</v>
      </c>
      <c r="FR44" s="10">
        <f>IF(AND(FR43&gt;0,FR43&lt;&gt;"wait"),"AT",IF(AIH!$AK45="AI",IF(Sheet1!$E45&lt;AIH!$AJ45-150,150,"wait"),0))</f>
        <v>0</v>
      </c>
      <c r="FS44" s="10">
        <f>IF(AND(FS43&gt;0,FS43&lt;&gt;"wait"),"AT",IF(AIH!$AK45="AI",IF(Sheet1!$E45&lt;AIH!$AJ45-200,200,"wait"),0))</f>
        <v>0</v>
      </c>
      <c r="FT44" s="10">
        <f t="shared" si="16"/>
        <v>0</v>
      </c>
      <c r="FV44" s="10">
        <f>IF(AND(FV43&gt;0,FV43&lt;&gt;"wait"),"AT",IF(AIH!$AM45="AI",IF(Sheet1!$D45&gt;AIH!$AL45+50,50,"wait"),0))</f>
        <v>0</v>
      </c>
      <c r="FW44" s="10">
        <f>IF(AND(FW43&gt;0,FW43&lt;&gt;"wait"),"AT",IF(AIH!$AM45="AI",IF(Sheet1!$D45&gt;AIH!$AL45+100,100,"wait"),0))</f>
        <v>0</v>
      </c>
      <c r="FX44" s="10">
        <f>IF(AND(FX43&gt;0,FX43&lt;&gt;"wait"),"AT",IF(AIH!$AM45="AI",IF(Sheet1!$D45&gt;AIH!$AL45+150,150,"wait"),0))</f>
        <v>0</v>
      </c>
      <c r="FY44" s="10">
        <f>IF(AND(FY43&gt;0,FY43&lt;&gt;"wait"),"AT",IF(AIH!$AM45="AI",IF(Sheet1!$D45&gt;AIH!$AL45+200,200,"wait"),0))</f>
        <v>0</v>
      </c>
      <c r="FZ44" s="10">
        <f>IF(AND(FZ43&gt;0,FZ43&lt;&gt;"wait"),"AT",IF(AIH!$AM45="AI",IF(Sheet1!$E45&lt;AIH!$AL45-50,50,"wait"),0))</f>
        <v>0</v>
      </c>
      <c r="GA44" s="10">
        <f>IF(AND(GA43&gt;0,GA43&lt;&gt;"wait"),"AT",IF(AIH!$AM45="AI",IF(Sheet1!$E45&lt;AIH!$AL45-100,100,"wait"),0))</f>
        <v>0</v>
      </c>
      <c r="GB44" s="10">
        <f>IF(AND(GB43&gt;0,GB43&lt;&gt;"wait"),"AT",IF(AIH!$AM45="AI",IF(Sheet1!$E45&lt;AIH!$AL45-150,150,"wait"),0))</f>
        <v>0</v>
      </c>
      <c r="GC44" s="10">
        <f>IF(AND(GC43&gt;0,GC43&lt;&gt;"wait"),"AT",IF(AIH!$AM45="AI",IF(Sheet1!$E45&lt;AIH!$AL45-200,200,"wait"),0))</f>
        <v>0</v>
      </c>
      <c r="GD44" s="10">
        <f t="shared" si="17"/>
        <v>0</v>
      </c>
      <c r="GF44" s="10">
        <f>IF(AND(GF43&gt;0,GF43&lt;&gt;"wait"),"AT",IF(AIH!$AO45="AI",IF(Sheet1!$D45&gt;AIH!$AN45+50,50,"wait"),0))</f>
        <v>0</v>
      </c>
      <c r="GG44" s="10">
        <f>IF(AND(GG43&gt;0,GG43&lt;&gt;"wait"),"AT",IF(AIH!$AO45="AI",IF(Sheet1!$D45&gt;AIH!$AN45+100,100,"wait"),0))</f>
        <v>0</v>
      </c>
      <c r="GH44" s="10">
        <f>IF(AND(GH43&gt;0,GH43&lt;&gt;"wait"),"AT",IF(AIH!$AO45="AI",IF(Sheet1!$D45&gt;AIH!$AN45+150,150,"wait"),0))</f>
        <v>0</v>
      </c>
      <c r="GI44" s="10">
        <f>IF(AND(GI43&gt;0,GI43&lt;&gt;"wait"),"AT",IF(AIH!$AO45="AI",IF(Sheet1!$D45&gt;AIH!$AN45+200,200,"wait"),0))</f>
        <v>0</v>
      </c>
      <c r="GJ44" s="10">
        <f>IF(AND(GJ43&gt;0,GJ43&lt;&gt;"wait"),"AT",IF(AIH!$AO45="AI",IF(Sheet1!$E45&lt;AIH!$AN45-50,50,"wait"),0))</f>
        <v>0</v>
      </c>
      <c r="GK44" s="10">
        <f>IF(AND(GK43&gt;0,GK43&lt;&gt;"wait"),"AT",IF(AIH!$AO45="AI",IF(Sheet1!$E45&lt;AIH!$AN45-100,100,"wait"),0))</f>
        <v>0</v>
      </c>
      <c r="GL44" s="10">
        <f>IF(AND(GL43&gt;0,GL43&lt;&gt;"wait"),"AT",IF(AIH!$AO45="AI",IF(Sheet1!$E45&lt;AIH!$AN45-150,150,"wait"),0))</f>
        <v>0</v>
      </c>
      <c r="GM44" s="10">
        <f>IF(AND(GM43&gt;0,GM43&lt;&gt;"wait"),"AT",IF(AIH!$AO45="AI",IF(Sheet1!$E45&lt;AIH!$AN45-200,200,"wait"),0))</f>
        <v>0</v>
      </c>
      <c r="GN44" s="10">
        <f t="shared" si="18"/>
        <v>0</v>
      </c>
      <c r="GP44" s="10">
        <f>IF(AND(GP43&gt;0,GP43&lt;&gt;"wait"),"AT",IF(AIH!$AQ45="AI",IF(Sheet1!$D45&gt;AIH!$AP45+50,50,"wait"),0))</f>
        <v>0</v>
      </c>
      <c r="GQ44" s="10">
        <f>IF(AND(GQ43&gt;0,GQ43&lt;&gt;"wait"),"AT",IF(AIH!$AQ45="AI",IF(Sheet1!$D45&gt;AIH!$AP45+100,100,"wait"),0))</f>
        <v>0</v>
      </c>
      <c r="GR44" s="10">
        <f>IF(AND(GR43&gt;0,GR43&lt;&gt;"wait"),"AT",IF(AIH!$AQ45="AI",IF(Sheet1!$D45&gt;AIH!$AP45+150,150,"wait"),0))</f>
        <v>0</v>
      </c>
      <c r="GS44" s="10">
        <f>IF(AND(GS43&gt;0,GS43&lt;&gt;"wait"),"AT",IF(AIH!$AQ45="AI",IF(Sheet1!$D45&gt;AIH!$AP45+200,200,"wait"),0))</f>
        <v>0</v>
      </c>
      <c r="GT44" s="10">
        <f>IF(AND(GT43&gt;0,GT43&lt;&gt;"wait"),"AT",IF(AIH!$AQ45="AI",IF(Sheet1!$E45&lt;AIH!$AP45-50,50,"wait"),0))</f>
        <v>0</v>
      </c>
      <c r="GU44" s="10">
        <f>IF(AND(GU43&gt;0,GU43&lt;&gt;"wait"),"AT",IF(AIH!$AQ45="AI",IF(Sheet1!$E45&lt;AIH!$AP45-100,100,"wait"),0))</f>
        <v>0</v>
      </c>
      <c r="GV44" s="10">
        <f>IF(AND(GV43&gt;0,GV43&lt;&gt;"wait"),"AT",IF(AIH!$AQ45="AI",IF(Sheet1!$E45&lt;AIH!$AP45-150,150,"wait"),0))</f>
        <v>0</v>
      </c>
      <c r="GW44" s="10">
        <f>IF(AND(GW43&gt;0,GW43&lt;&gt;"wait"),"AT",IF(AIH!$AQ45="AI",IF(Sheet1!$E45&lt;AIH!$AP45-200,200,"wait"),0))</f>
        <v>0</v>
      </c>
      <c r="GX44" s="10">
        <f t="shared" si="19"/>
        <v>0</v>
      </c>
      <c r="GZ44" s="10">
        <f>IF(AND(GZ43&gt;0,GZ43&lt;&gt;"wait"),"AT",IF(AIH!$AS45="AI",IF(Sheet1!$D45&gt;AIH!$AR45+50,50,"wait"),0))</f>
        <v>0</v>
      </c>
      <c r="HA44" s="10">
        <f>IF(AND(HA43&gt;0,HA43&lt;&gt;"wait"),"AT",IF(AIH!$AS45="AI",IF(Sheet1!$D45&gt;AIH!$AR45+100,100,"wait"),0))</f>
        <v>0</v>
      </c>
      <c r="HB44" s="10">
        <f>IF(AND(HB43&gt;0,HB43&lt;&gt;"wait"),"AT",IF(AIH!$AS45="AI",IF(Sheet1!$D45&gt;AIH!$AR45+150,150,"wait"),0))</f>
        <v>0</v>
      </c>
      <c r="HC44" s="10">
        <f>IF(AND(HC43&gt;0,HC43&lt;&gt;"wait"),"AT",IF(AIH!$AS45="AI",IF(Sheet1!$D45&gt;AIH!$AR45+200,200,"wait"),0))</f>
        <v>0</v>
      </c>
      <c r="HD44" s="10">
        <f>IF(AND(HD43&gt;0,HD43&lt;&gt;"wait"),"AT",IF(AIH!$AS45="AI",IF(Sheet1!$E45&lt;AIH!$AR45-50,50,"wait"),0))</f>
        <v>0</v>
      </c>
      <c r="HE44" s="10">
        <f>IF(AND(HE43&gt;0,HE43&lt;&gt;"wait"),"AT",IF(AIH!$AS45="AI",IF(Sheet1!$E45&lt;AIH!$AR45-100,100,"wait"),0))</f>
        <v>0</v>
      </c>
      <c r="HF44" s="10">
        <f>IF(AND(HF43&gt;0,HF43&lt;&gt;"wait"),"AT",IF(AIH!$AS45="AI",IF(Sheet1!$E45&lt;AIH!$AR45-150,150,"wait"),0))</f>
        <v>0</v>
      </c>
      <c r="HG44" s="10">
        <f>IF(AND(HG43&gt;0,HG43&lt;&gt;"wait"),"AT",IF(AIH!$AS45="AI",IF(Sheet1!$E45&lt;AIH!$AR45-200,200,"wait"),0))</f>
        <v>0</v>
      </c>
      <c r="HH44" s="10">
        <f t="shared" si="20"/>
        <v>0</v>
      </c>
      <c r="HJ44" s="10">
        <f>IF(AND(HJ43&gt;0,HJ43&lt;&gt;"wait"),"AT",IF(AIH!$AU45="AI",IF(Sheet1!$D45&gt;AIH!$AT45+50,50,"wait"),0))</f>
        <v>0</v>
      </c>
      <c r="HK44" s="10">
        <f>IF(AND(HK43&gt;0,HK43&lt;&gt;"wait"),"AT",IF(AIH!$AU45="AI",IF(Sheet1!$D45&gt;AIH!$AT45+100,100,"wait"),0))</f>
        <v>0</v>
      </c>
      <c r="HL44" s="10">
        <f>IF(AND(HL43&gt;0,HL43&lt;&gt;"wait"),"AT",IF(AIH!$AU45="AI",IF(Sheet1!$D45&gt;AIH!$AT45+150,150,"wait"),0))</f>
        <v>0</v>
      </c>
      <c r="HM44" s="10">
        <f>IF(AND(HM43&gt;0,HM43&lt;&gt;"wait"),"AT",IF(AIH!$AU45="AI",IF(Sheet1!$D45&gt;AIH!$AT45+200,200,"wait"),0))</f>
        <v>0</v>
      </c>
      <c r="HN44" s="10">
        <f>IF(AND(HN43&gt;0,HN43&lt;&gt;"wait"),"AT",IF(AIH!$AU45="AI",IF(Sheet1!$E45&lt;AIH!$AT45-50,50,"wait"),0))</f>
        <v>0</v>
      </c>
      <c r="HO44" s="10">
        <f>IF(AND(HO43&gt;0,HO43&lt;&gt;"wait"),"AT",IF(AIH!$AU45="AI",IF(Sheet1!$E45&lt;AIH!$AT45-100,100,"wait"),0))</f>
        <v>0</v>
      </c>
      <c r="HP44" s="10">
        <f>IF(AND(HP43&gt;0,HP43&lt;&gt;"wait"),"AT",IF(AIH!$AU45="AI",IF(Sheet1!$E45&lt;AIH!$AT45-150,150,"wait"),0))</f>
        <v>0</v>
      </c>
      <c r="HQ44" s="10">
        <f>IF(AND(HQ43&gt;0,HQ43&lt;&gt;"wait"),"AT",IF(AIH!$AU45="AI",IF(Sheet1!$E45&lt;AIH!$AT45-200,200,"wait"),0))</f>
        <v>0</v>
      </c>
      <c r="HR44" s="10">
        <f t="shared" si="21"/>
        <v>0</v>
      </c>
      <c r="HT44" s="10">
        <f>IF(AND(HT43&gt;0,HT43&lt;&gt;"wait"),"AT",IF(AIH!$AX45="AI",IF(Sheet1!$D45&gt;AIH!$AW45+50,50,"wait"),0))</f>
        <v>0</v>
      </c>
      <c r="HU44" s="10">
        <f>IF(AND(HU43&gt;0,HU43&lt;&gt;"wait"),"AT",IF(AIH!$AX45="AI",IF(Sheet1!$D45&gt;AIH!$AW45+100,100,"wait"),0))</f>
        <v>0</v>
      </c>
      <c r="HV44" s="10">
        <f>IF(AND(HV43&gt;0,HV43&lt;&gt;"wait"),"AT",IF(AIH!$AX45="AI",IF(Sheet1!$D45&gt;AIH!$AW45+150,150,"wait"),0))</f>
        <v>0</v>
      </c>
      <c r="HW44" s="10">
        <f>IF(AND(HW43&gt;0,HW43&lt;&gt;"wait"),"AT",IF(AIH!$AX45="AI",IF(Sheet1!$D45&gt;AIH!$AW45+200,200,"wait"),0))</f>
        <v>0</v>
      </c>
      <c r="HX44" s="10">
        <f>IF(AND(HX43&gt;0,HX43&lt;&gt;"wait"),"AT",IF(AIH!$AX45="AI",IF(Sheet1!$E45&lt;AIH!$AW45-50,50,"wait"),0))</f>
        <v>0</v>
      </c>
      <c r="HY44" s="10">
        <f>IF(AND(HY43&gt;0,HY43&lt;&gt;"wait"),"AT",IF(AIH!$AX45="AI",IF(Sheet1!$E45&lt;AIH!$AW45-100,100,"wait"),0))</f>
        <v>0</v>
      </c>
      <c r="HZ44" s="10">
        <f>IF(AND(HZ43&gt;0,HZ43&lt;&gt;"wait"),"AT",IF(AIH!$AX45="AI",IF(Sheet1!$E45&lt;AIH!$AW45-150,150,"wait"),0))</f>
        <v>0</v>
      </c>
      <c r="IA44" s="10">
        <f>IF(AND(IA43&gt;0,IA43&lt;&gt;"wait"),"AT",IF(AIH!$AX45="AI",IF(Sheet1!$E45&lt;AIH!$AW45-200,200,"wait"),0))</f>
        <v>0</v>
      </c>
      <c r="IB44" s="10">
        <f t="shared" si="22"/>
        <v>0</v>
      </c>
      <c r="ID44" s="10">
        <f>IF(AND(ID43&gt;0,ID43&lt;&gt;"wait"),"AT",IF(AIH!$AZ45="AI",IF(Sheet1!$D45&gt;AIH!$AY45+50,50,"wait"),0))</f>
        <v>0</v>
      </c>
      <c r="IE44" s="10">
        <f>IF(AND(IE43&gt;0,IE43&lt;&gt;"wait"),"AT",IF(AIH!$AZ45="AI",IF(Sheet1!$D45&gt;AIH!$AY45+100,100,"wait"),0))</f>
        <v>0</v>
      </c>
      <c r="IF44" s="10">
        <f>IF(AND(IF43&gt;0,IF43&lt;&gt;"wait"),"AT",IF(AIH!$AZ45="AI",IF(Sheet1!$D45&gt;AIH!$AY45+150,150,"wait"),0))</f>
        <v>0</v>
      </c>
      <c r="IG44" s="10">
        <f>IF(AND(IG43&gt;0,IG43&lt;&gt;"wait"),"AT",IF(AIH!$AZ45="AI",IF(Sheet1!$D45&gt;AIH!$AY45+200,200,"wait"),0))</f>
        <v>0</v>
      </c>
      <c r="IH44" s="10">
        <f>IF(AND(IH43&gt;0,IH43&lt;&gt;"wait"),"AT",IF(AIH!$AZ45="AI",IF(Sheet1!$E45&lt;AIH!$AY45-50,50,"wait"),0))</f>
        <v>0</v>
      </c>
      <c r="II44" s="10">
        <f>IF(AND(II43&gt;0,II43&lt;&gt;"wait"),"AT",IF(AIH!$AZ45="AI",IF(Sheet1!$E45&lt;AIH!$AY45-100,100,"wait"),0))</f>
        <v>0</v>
      </c>
      <c r="IJ44" s="10">
        <f>IF(AND(IJ43&gt;0,IJ43&lt;&gt;"wait"),"AT",IF(AIH!$AZ45="AI",IF(Sheet1!$E45&lt;AIH!$AY45-150,150,"wait"),0))</f>
        <v>0</v>
      </c>
      <c r="IK44" s="10">
        <f>IF(AND(IK43&gt;0,IK43&lt;&gt;"wait"),"AT",IF(AIH!$AZ45="AI",IF(Sheet1!$E45&lt;AIH!$AY45-200,200,"wait"),0))</f>
        <v>0</v>
      </c>
      <c r="IL44" s="10">
        <f t="shared" si="23"/>
        <v>0</v>
      </c>
      <c r="IN44" s="10">
        <f>IF(AND(IN43&gt;0,IN43&lt;&gt;"wait"),"AT",IF(AIH!$BB45="AI",IF(Sheet1!$D45&gt;AIH!$BA45+50,50,"wait"),0))</f>
        <v>0</v>
      </c>
      <c r="IO44" s="10">
        <f>IF(AND(IO43&gt;0,IO43&lt;&gt;"wait"),"AT",IF(AIH!$BB45="AI",IF(Sheet1!$D45&gt;AIH!$BA45+100,100,"wait"),0))</f>
        <v>0</v>
      </c>
      <c r="IP44" s="10">
        <f>IF(AND(IP43&gt;0,IP43&lt;&gt;"wait"),"AT",IF(AIH!$BB45="AI",IF(Sheet1!$D45&gt;AIH!$BA45+150,150,"wait"),0))</f>
        <v>0</v>
      </c>
      <c r="IQ44" s="10">
        <f>IF(AND(IQ43&gt;0,IQ43&lt;&gt;"wait"),"AT",IF(AIH!$BB45="AI",IF(Sheet1!$D45&gt;AIH!$BA45+200,200,"wait"),0))</f>
        <v>0</v>
      </c>
      <c r="IR44" s="10">
        <f>IF(AND(IR43&gt;0,IR43&lt;&gt;"wait"),"AT",IF(AIH!$BB45="AI",IF(Sheet1!$E45&lt;AIH!$BA45-50,50,"wait"),0))</f>
        <v>0</v>
      </c>
      <c r="IS44" s="10">
        <f>IF(AND(IS43&gt;0,IS43&lt;&gt;"wait"),"AT",IF(AIH!$BB45="AI",IF(Sheet1!$E45&lt;AIH!$BA45-100,100,"wait"),0))</f>
        <v>0</v>
      </c>
      <c r="IT44" s="10">
        <f>IF(AND(IT43&gt;0,IT43&lt;&gt;"wait"),"AT",IF(AIH!$BB45="AI",IF(Sheet1!$E45&lt;AIH!$BA45-150,150,"wait"),0))</f>
        <v>0</v>
      </c>
      <c r="IU44" s="10">
        <f>IF(AND(IU43&gt;0,IU43&lt;&gt;"wait"),"AT",IF(AIH!$BB45="AI",IF(Sheet1!$E45&lt;AIH!$BA45-200,200,"wait"),0))</f>
        <v>0</v>
      </c>
      <c r="IV44" s="10">
        <f t="shared" si="24"/>
        <v>0</v>
      </c>
      <c r="IX44" s="10">
        <f>IF(AND(IX43&gt;0,IX43&lt;&gt;"wait"),"AT",IF(AIH!$BD45="AI",IF(Sheet1!$D45&gt;AIH!$BC45+50,50,"wait"),0))</f>
        <v>0</v>
      </c>
      <c r="IY44" s="10">
        <f>IF(AND(IY43&gt;0,IY43&lt;&gt;"wait"),"AT",IF(AIH!$BD45="AI",IF(Sheet1!$D45&gt;AIH!$BC45+100,100,"wait"),0))</f>
        <v>0</v>
      </c>
      <c r="IZ44" s="10">
        <f>IF(AND(IZ43&gt;0,IZ43&lt;&gt;"wait"),"AT",IF(AIH!$BD45="AI",IF(Sheet1!$D45&gt;AIH!$BC45+150,150,"wait"),0))</f>
        <v>0</v>
      </c>
      <c r="JA44" s="10">
        <f>IF(AND(JA43&gt;0,JA43&lt;&gt;"wait"),"AT",IF(AIH!$BD45="AI",IF(Sheet1!$D45&gt;AIH!$BC45+200,200,"wait"),0))</f>
        <v>0</v>
      </c>
      <c r="JB44" s="10">
        <f>IF(AND(JB43&gt;0,JB43&lt;&gt;"wait"),"AT",IF(AIH!$BD45="AI",IF(Sheet1!$E45&lt;AIH!$BC45-50,50,"wait"),0))</f>
        <v>0</v>
      </c>
      <c r="JC44" s="10">
        <f>IF(AND(JC43&gt;0,JC43&lt;&gt;"wait"),"AT",IF(AIH!$BD45="AI",IF(Sheet1!$E45&lt;AIH!$BC45-100,100,"wait"),0))</f>
        <v>0</v>
      </c>
      <c r="JD44" s="10">
        <f>IF(AND(JD43&gt;0,JD43&lt;&gt;"wait"),"AT",IF(AIH!$BD45="AI",IF(Sheet1!$E45&lt;AIH!$BC45-150,150,"wait"),0))</f>
        <v>0</v>
      </c>
      <c r="JE44" s="10">
        <f>IF(AND(JE43&gt;0,JE43&lt;&gt;"wait"),"AT",IF(AIH!$BD45="AI",IF(Sheet1!$E45&lt;AIH!$BC45-200,200,"wait"),0))</f>
        <v>0</v>
      </c>
      <c r="JF44" s="10">
        <f t="shared" si="25"/>
        <v>0</v>
      </c>
      <c r="JH44" s="10">
        <f>IF(AND(JH43&gt;0,JH43&lt;&gt;"wait"),"AT",IF(AIH!$BF45="AI",IF(Sheet1!$D45&gt;AIH!$BE45+50,50,"wait"),0))</f>
        <v>0</v>
      </c>
      <c r="JI44" s="10">
        <f>IF(AND(JI43&gt;0,JI43&lt;&gt;"wait"),"AT",IF(AIH!$BF45="AI",IF(Sheet1!$D45&gt;AIH!$BE45+100,100,"wait"),0))</f>
        <v>0</v>
      </c>
      <c r="JJ44" s="10">
        <f>IF(AND(JJ43&gt;0,JJ43&lt;&gt;"wait"),"AT",IF(AIH!$BF45="AI",IF(Sheet1!$D45&gt;AIH!$BE45+150,150,"wait"),0))</f>
        <v>0</v>
      </c>
      <c r="JK44" s="10">
        <f>IF(AND(JK43&gt;0,JK43&lt;&gt;"wait"),"AT",IF(AIH!$BF45="AI",IF(Sheet1!$D45&gt;AIH!$BE45+200,200,"wait"),0))</f>
        <v>0</v>
      </c>
      <c r="JL44" s="10">
        <f>IF(AND(JL43&gt;0,JL43&lt;&gt;"wait"),"AT",IF(AIH!$BF45="AI",IF(Sheet1!$E45&lt;AIH!$BE45-50,50,"wait"),0))</f>
        <v>0</v>
      </c>
      <c r="JM44" s="10">
        <f>IF(AND(JM43&gt;0,JM43&lt;&gt;"wait"),"AT",IF(AIH!$BF45="AI",IF(Sheet1!$E45&lt;AIH!$BE45-100,100,"wait"),0))</f>
        <v>0</v>
      </c>
      <c r="JN44" s="10">
        <f>IF(AND(JN43&gt;0,JN43&lt;&gt;"wait"),"AT",IF(AIH!$BF45="AI",IF(Sheet1!$E45&lt;AIH!$BE45-150,150,"wait"),0))</f>
        <v>0</v>
      </c>
      <c r="JO44" s="10">
        <f>IF(AND(JO43&gt;0,JO43&lt;&gt;"wait"),"AT",IF(AIH!$BF45="AI",IF(Sheet1!$E45&lt;AIH!$BE45-200,200,"wait"),0))</f>
        <v>0</v>
      </c>
      <c r="JP44" s="10">
        <f t="shared" si="26"/>
        <v>0</v>
      </c>
      <c r="JR44" s="10">
        <f>IF(AND(JR43&gt;0,JR43&lt;&gt;"wait"),"AT",IF(AIH!$BH45="AI",IF(Sheet1!$D45&gt;AIH!$BG45+50,50,"wait"),0))</f>
        <v>0</v>
      </c>
      <c r="JS44" s="10">
        <f>IF(AND(JS43&gt;0,JS43&lt;&gt;"wait"),"AT",IF(AIH!$BH45="AI",IF(Sheet1!$D45&gt;AIH!$BG45+100,100,"wait"),0))</f>
        <v>0</v>
      </c>
      <c r="JT44" s="10">
        <f>IF(AND(JT43&gt;0,JT43&lt;&gt;"wait"),"AT",IF(AIH!$BH45="AI",IF(Sheet1!$D45&gt;AIH!$BG45+150,150,"wait"),0))</f>
        <v>0</v>
      </c>
      <c r="JU44" s="10">
        <f>IF(AND(JU43&gt;0,JU43&lt;&gt;"wait"),"AT",IF(AIH!$BH45="AI",IF(Sheet1!$D45&gt;AIH!$BG45+200,200,"wait"),0))</f>
        <v>0</v>
      </c>
      <c r="JV44" s="10">
        <f>IF(AND(JV43&gt;0,JV43&lt;&gt;"wait"),"AT",IF(AIH!$BH45="AI",IF(Sheet1!$E45&lt;AIH!$BG45-50,50,"wait"),0))</f>
        <v>0</v>
      </c>
      <c r="JW44" s="10">
        <f>IF(AND(JW43&gt;0,JW43&lt;&gt;"wait"),"AT",IF(AIH!$BH45="AI",IF(Sheet1!$E45&lt;AIH!$BG45-100,100,"wait"),0))</f>
        <v>0</v>
      </c>
      <c r="JX44" s="10">
        <f>IF(AND(JX43&gt;0,JX43&lt;&gt;"wait"),"AT",IF(AIH!$BH45="AI",IF(Sheet1!$E45&lt;AIH!$BG45-150,150,"wait"),0))</f>
        <v>0</v>
      </c>
      <c r="JY44" s="10">
        <f>IF(AND(JY43&gt;0,JY43&lt;&gt;"wait"),"AT",IF(AIH!$BH45="AI",IF(Sheet1!$E45&lt;AIH!$BG45-200,200,"wait"),0))</f>
        <v>0</v>
      </c>
      <c r="JZ44" s="10">
        <f t="shared" si="27"/>
        <v>0</v>
      </c>
      <c r="KB44" s="10">
        <f>IF(AND(KB43&gt;0,KB43&lt;&gt;"wait"),"AT",IF(AIH!$BJ45="AI",IF(Sheet1!$D45&gt;AIH!$BI45+50,50,"wait"),0))</f>
        <v>0</v>
      </c>
      <c r="KC44" s="10">
        <f>IF(AND(KC43&gt;0,KC43&lt;&gt;"wait"),"AT",IF(AIH!$BJ45="AI",IF(Sheet1!$D45&gt;AIH!$BI45+100,100,"wait"),0))</f>
        <v>0</v>
      </c>
      <c r="KD44" s="10">
        <f>IF(AND(KD43&gt;0,KD43&lt;&gt;"wait"),"AT",IF(AIH!$BJ45="AI",IF(Sheet1!$D45&gt;AIH!$BI45+150,150,"wait"),0))</f>
        <v>0</v>
      </c>
      <c r="KE44" s="10">
        <f>IF(AND(KE43&gt;0,KE43&lt;&gt;"wait"),"AT",IF(AIH!$BJ45="AI",IF(Sheet1!$D45&gt;AIH!$BI45+200,200,"wait"),0))</f>
        <v>0</v>
      </c>
      <c r="KF44" s="10">
        <f>IF(AND(KF43&gt;0,KF43&lt;&gt;"wait"),"AT",IF(AIH!$BJ45="AI",IF(Sheet1!$E45&lt;AIH!$BI45-50,50,"wait"),0))</f>
        <v>0</v>
      </c>
      <c r="KG44" s="10">
        <f>IF(AND(KG43&gt;0,KG43&lt;&gt;"wait"),"AT",IF(AIH!$BJ45="AI",IF(Sheet1!$E45&lt;AIH!$BI45-100,100,"wait"),0))</f>
        <v>0</v>
      </c>
      <c r="KH44" s="10">
        <f>IF(AND(KH43&gt;0,KH43&lt;&gt;"wait"),"AT",IF(AIH!$BJ45="AI",IF(Sheet1!$E45&lt;AIH!$BI45-150,150,"wait"),0))</f>
        <v>0</v>
      </c>
      <c r="KI44" s="10">
        <f>IF(AND(KI43&gt;0,KI43&lt;&gt;"wait"),"AT",IF(AIH!$BJ45="AI",IF(Sheet1!$E45&lt;AIH!$BI45-200,200,"wait"),0))</f>
        <v>0</v>
      </c>
      <c r="KJ44" s="10">
        <f t="shared" si="28"/>
        <v>0</v>
      </c>
      <c r="KL44" s="10">
        <f>IF(AND(KL43&gt;0,KL43&lt;&gt;"wait"),"AT",IF(AIH!$BL45="AI",IF(Sheet1!$D45&gt;AIH!$BK45+50,50,"wait"),0))</f>
        <v>0</v>
      </c>
      <c r="KM44" s="10">
        <f>IF(AND(KM43&gt;0,KM43&lt;&gt;"wait"),"AT",IF(AIH!$BL45="AI",IF(Sheet1!$D45&gt;AIH!$BK45+100,100,"wait"),0))</f>
        <v>0</v>
      </c>
      <c r="KN44" s="10">
        <f>IF(AND(KN43&gt;0,KN43&lt;&gt;"wait"),"AT",IF(AIH!$BL45="AI",IF(Sheet1!$D45&gt;AIH!$BK45+150,150,"wait"),0))</f>
        <v>0</v>
      </c>
      <c r="KO44" s="10">
        <f>IF(AND(KO43&gt;0,KO43&lt;&gt;"wait"),"AT",IF(AIH!$BL45="AI",IF(Sheet1!$D45&gt;AIH!$BK45+200,200,"wait"),0))</f>
        <v>0</v>
      </c>
      <c r="KP44" s="10">
        <f>IF(AND(KP43&gt;0,KP43&lt;&gt;"wait"),"AT",IF(AIH!$BL45="AI",IF(Sheet1!$E45&lt;AIH!$BK45-50,50,"wait"),0))</f>
        <v>0</v>
      </c>
      <c r="KQ44" s="10">
        <f>IF(AND(KQ43&gt;0,KQ43&lt;&gt;"wait"),"AT",IF(AIH!$BL45="AI",IF(Sheet1!$E45&lt;AIH!$BK45-100,100,"wait"),0))</f>
        <v>0</v>
      </c>
      <c r="KR44" s="10">
        <f>IF(AND(KR43&gt;0,KR43&lt;&gt;"wait"),"AT",IF(AIH!$BL45="AI",IF(Sheet1!$E45&lt;AIH!$BK45-150,150,"wait"),0))</f>
        <v>0</v>
      </c>
      <c r="KS44" s="10">
        <f>IF(AND(KS43&gt;0,KS43&lt;&gt;"wait"),"AT",IF(AIH!$BL45="AI",IF(Sheet1!$E45&lt;AIH!$BK45-200,200,"wait"),0))</f>
        <v>0</v>
      </c>
      <c r="KT44" s="10">
        <f t="shared" si="29"/>
        <v>0</v>
      </c>
      <c r="KV44" s="10">
        <f>IF(AND(KV43&gt;0,KV43&lt;&gt;"wait"),"AT",IF(AIH!$BN45="AI",IF(Sheet1!$D45&gt;AIH!$BM45+50,50,"wait"),0))</f>
        <v>0</v>
      </c>
      <c r="KW44" s="10">
        <f>IF(AND(KW43&gt;0,KW43&lt;&gt;"wait"),"AT",IF(AIH!$BN45="AI",IF(Sheet1!$D45&gt;AIH!$BM45+100,100,"wait"),0))</f>
        <v>0</v>
      </c>
      <c r="KX44" s="10">
        <f>IF(AND(KX43&gt;0,KX43&lt;&gt;"wait"),"AT",IF(AIH!$BN45="AI",IF(Sheet1!$D45&gt;AIH!$BM45+150,150,"wait"),0))</f>
        <v>0</v>
      </c>
      <c r="KY44" s="10">
        <f>IF(AND(KY43&gt;0,KY43&lt;&gt;"wait"),"AT",IF(AIH!$BN45="AI",IF(Sheet1!$D45&gt;AIH!$BM45+200,200,"wait"),0))</f>
        <v>0</v>
      </c>
      <c r="KZ44" s="10">
        <f>IF(AND(KZ43&gt;0,KZ43&lt;&gt;"wait"),"AT",IF(AIH!$BN45="AI",IF(Sheet1!$E45&lt;AIH!$BM45-50,50,"wait"),0))</f>
        <v>0</v>
      </c>
      <c r="LA44" s="10">
        <f>IF(AND(LA43&gt;0,LA43&lt;&gt;"wait"),"AT",IF(AIH!$BN45="AI",IF(Sheet1!$E45&lt;AIH!$BM45-100,100,"wait"),0))</f>
        <v>0</v>
      </c>
      <c r="LB44" s="10">
        <f>IF(AND(LB43&gt;0,LB43&lt;&gt;"wait"),"AT",IF(AIH!$BN45="AI",IF(Sheet1!$E45&lt;AIH!$BM45-150,150,"wait"),0))</f>
        <v>0</v>
      </c>
      <c r="LC44" s="10">
        <f>IF(AND(LC43&gt;0,LC43&lt;&gt;"wait"),"AT",IF(AIH!$BN45="AI",IF(Sheet1!$E45&lt;AIH!$BM45-200,200,"wait"),0))</f>
        <v>0</v>
      </c>
      <c r="LD44" s="10">
        <f t="shared" si="30"/>
        <v>0</v>
      </c>
      <c r="LF44" s="10">
        <f>IF(AND(LF43&gt;0,LF43&lt;&gt;"wait"),"AT",IF(AIH!$BP45="AI",IF(Sheet1!$D45&gt;AIH!$BO45+50,50,"wait"),0))</f>
        <v>0</v>
      </c>
      <c r="LG44" s="10">
        <f>IF(AND(LG43&gt;0,LG43&lt;&gt;"wait"),"AT",IF(AIH!$BP45="AI",IF(Sheet1!$D45&gt;AIH!$BO45+100,100,"wait"),0))</f>
        <v>0</v>
      </c>
      <c r="LH44" s="10">
        <f>IF(AND(LH43&gt;0,LH43&lt;&gt;"wait"),"AT",IF(AIH!$BP45="AI",IF(Sheet1!$D45&gt;AIH!$BO45+150,150,"wait"),0))</f>
        <v>0</v>
      </c>
      <c r="LI44" s="10">
        <f>IF(AND(LI43&gt;0,LI43&lt;&gt;"wait"),"AT",IF(AIH!$BP45="AI",IF(Sheet1!$D45&gt;AIH!$BO45+200,200,"wait"),0))</f>
        <v>0</v>
      </c>
      <c r="LJ44" s="10">
        <f>IF(AND(LJ43&gt;0,LJ43&lt;&gt;"wait"),"AT",IF(AIH!$BP45="AI",IF(Sheet1!$E45&lt;AIH!$BO45-50,50,"wait"),0))</f>
        <v>0</v>
      </c>
      <c r="LK44" s="10">
        <f>IF(AND(LK43&gt;0,LK43&lt;&gt;"wait"),"AT",IF(AIH!$BP45="AI",IF(Sheet1!$E45&lt;AIH!$BO45-100,100,"wait"),0))</f>
        <v>0</v>
      </c>
      <c r="LL44" s="10">
        <f>IF(AND(LL43&gt;0,LL43&lt;&gt;"wait"),"AT",IF(AIH!$BP45="AI",IF(Sheet1!$E45&lt;AIH!$BO45-150,150,"wait"),0))</f>
        <v>0</v>
      </c>
      <c r="LM44" s="10">
        <f>IF(AND(LM43&gt;0,LM43&lt;&gt;"wait"),"AT",IF(AIH!$BP45="AI",IF(Sheet1!$E45&lt;AIH!$BO45-200,200,"wait"),0))</f>
        <v>0</v>
      </c>
      <c r="LN44" s="10">
        <f t="shared" si="31"/>
        <v>0</v>
      </c>
      <c r="LP44" s="10">
        <f>IF(AND(LP43&gt;0,LP43&lt;&gt;"wait"),"AT",IF(AIH!$BR45="AI",IF(Sheet1!$D45&gt;AIH!$BQ45+50,50,"wait"),0))</f>
        <v>0</v>
      </c>
      <c r="LQ44" s="10">
        <f>IF(AND(LQ43&gt;0,LQ43&lt;&gt;"wait"),"AT",IF(AIH!$BR45="AI",IF(Sheet1!$D45&gt;AIH!$BQ45+100,100,"wait"),0))</f>
        <v>0</v>
      </c>
      <c r="LR44" s="10">
        <f>IF(AND(LR43&gt;0,LR43&lt;&gt;"wait"),"AT",IF(AIH!$BR45="AI",IF(Sheet1!$D45&gt;AIH!$BQ45+150,150,"wait"),0))</f>
        <v>0</v>
      </c>
      <c r="LS44" s="10">
        <f>IF(AND(LS43&gt;0,LS43&lt;&gt;"wait"),"AT",IF(AIH!$BR45="AI",IF(Sheet1!$D45&gt;AIH!$BQ45+200,200,"wait"),0))</f>
        <v>0</v>
      </c>
      <c r="LT44" s="10">
        <f>IF(AND(LT43&gt;0,LT43&lt;&gt;"wait"),"AT",IF(AIH!$BR45="AI",IF(Sheet1!$E45&lt;AIH!$BQ45-50,50,"wait"),0))</f>
        <v>0</v>
      </c>
      <c r="LU44" s="10">
        <f>IF(AND(LU43&gt;0,LU43&lt;&gt;"wait"),"AT",IF(AIH!$BR45="AI",IF(Sheet1!$E45&lt;AIH!$BQ45-100,100,"wait"),0))</f>
        <v>0</v>
      </c>
      <c r="LV44" s="10">
        <f>IF(AND(LV43&gt;0,LV43&lt;&gt;"wait"),"AT",IF(AIH!$BR45="AI",IF(Sheet1!$E45&lt;AIH!$BQ45-150,150,"wait"),0))</f>
        <v>0</v>
      </c>
      <c r="LW44" s="10">
        <f>IF(AND(LW43&gt;0,LW43&lt;&gt;"wait"),"AT",IF(AIH!$BR45="AI",IF(Sheet1!$E45&lt;AIH!$BQ45-200,200,"wait"),0))</f>
        <v>0</v>
      </c>
      <c r="LX44" s="10">
        <f t="shared" si="32"/>
        <v>0</v>
      </c>
    </row>
    <row r="45" spans="1:336" x14ac:dyDescent="0.3">
      <c r="A45" t="str">
        <f>Sheet1!B45</f>
        <v>03/01 09:58</v>
      </c>
      <c r="B45">
        <f>Sheet1!D45</f>
        <v>29228</v>
      </c>
      <c r="C45">
        <f>Sheet1!E45</f>
        <v>29190</v>
      </c>
      <c r="E45">
        <f>MAX($B45:$B$162)</f>
        <v>29293</v>
      </c>
      <c r="F45">
        <f>MIN($C45:$C$162)</f>
        <v>29062</v>
      </c>
      <c r="H45" s="8">
        <f>IF(AND(H44&gt;0,H44&lt;&gt;"wait"),"AT",IF(AIH!$D46="AI",IF(Sheet1!$D46&gt;AIH!$C46+50,50,"wait"),0))</f>
        <v>0</v>
      </c>
      <c r="I45" s="8">
        <f>IF(AND(I44&gt;0,I44&lt;&gt;"wait"),"AT",IF(AIH!$D46="AI",IF(Sheet1!$D46&gt;AIH!$C46+100,100,"wait"),0))</f>
        <v>0</v>
      </c>
      <c r="J45" s="8">
        <f>IF(AND(J44&gt;0,J44&lt;&gt;"wait"),"AT",IF(AIH!$D46="AI",IF(Sheet1!$D46&gt;AIH!$C46+150,150,"wait"),0))</f>
        <v>0</v>
      </c>
      <c r="K45" s="8">
        <f>IF(AND(K44&gt;0,K44&lt;&gt;"wait"),"AT",IF(AIH!$D46="AI",IF(Sheet1!$D46&gt;AIH!$C46+200,200,"wait"),0))</f>
        <v>0</v>
      </c>
      <c r="L45" s="8">
        <f>IF(AND(L44&gt;0,L44&lt;&gt;"wait"),"AT",IF(AIH!$D46="AI",IF(Sheet1!$E46&lt;AIH!$C46-50,50,"wait"),0))</f>
        <v>0</v>
      </c>
      <c r="M45" s="8">
        <f>IF(AND(M44&gt;0,M44&lt;&gt;"wait"),"AT",IF(AIH!$D46="AI",IF(Sheet1!$E46&lt;AIH!$C46-100,100,"wait"),0))</f>
        <v>0</v>
      </c>
      <c r="N45" s="8">
        <f>IF(AND(N44&gt;0,N44&lt;&gt;"wait"),"AT",IF(AIH!$D46="AI",IF(Sheet1!$E46&lt;AIH!$C46-150,150,"wait"),0))</f>
        <v>0</v>
      </c>
      <c r="O45" s="8">
        <f>IF(AND(O44&gt;0,O44&lt;&gt;"wait"),"AT",IF(AIH!$D46="AI",IF(Sheet1!$E46&lt;AIH!$C46-200,200,"wait"),0))</f>
        <v>0</v>
      </c>
      <c r="P45" s="8">
        <f t="shared" si="0"/>
        <v>0</v>
      </c>
      <c r="R45" s="8">
        <f>IF(AND(R44&gt;0,R44&lt;&gt;"wait"),"AT",IF(AIH!$F46="AI",IF(Sheet1!$D46&gt;AIH!$E46+50,50,"wait"),0))</f>
        <v>0</v>
      </c>
      <c r="S45" s="8">
        <f>IF(AND(S44&gt;0,S44&lt;&gt;"wait"),"AT",IF(AIH!$F46="AI",IF(Sheet1!$D46&gt;AIH!$E46+100,100,"wait"),0))</f>
        <v>0</v>
      </c>
      <c r="T45" s="8">
        <f>IF(AND(T44&gt;0,T44&lt;&gt;"wait"),"AT",IF(AIH!$F46="AI",IF(Sheet1!$D46&gt;AIH!$E46+150,150,"wait"),0))</f>
        <v>0</v>
      </c>
      <c r="U45" s="8">
        <f>IF(AND(U44&gt;0,U44&lt;&gt;"wait"),"AT",IF(AIH!$F46="AI",IF(Sheet1!$D46&gt;AIH!$E46+200,200,"wait"),0))</f>
        <v>0</v>
      </c>
      <c r="V45" s="8">
        <f>IF(AND(V44&gt;0,V44&lt;&gt;"wait"),"AT",IF(AIH!$F46="AI",IF(Sheet1!$E46&lt;AIH!$E46-50,50,"wait"),0))</f>
        <v>0</v>
      </c>
      <c r="W45" s="8">
        <f>IF(AND(W44&gt;0,W44&lt;&gt;"wait"),"AT",IF(AIH!$F46="AI",IF(Sheet1!$E46&lt;AIH!$E46-100,100,"wait"),0))</f>
        <v>0</v>
      </c>
      <c r="X45" s="8">
        <f>IF(AND(X44&gt;0,X44&lt;&gt;"wait"),"AT",IF(AIH!$F46="AI",IF(Sheet1!$E46&lt;AIH!$E46-150,150,"wait"),0))</f>
        <v>0</v>
      </c>
      <c r="Y45" s="8">
        <f>IF(AND(Y44&gt;0,Y44&lt;&gt;"wait"),"AT",IF(AIH!$F46="AI",IF(Sheet1!$E46&lt;AIH!$E46-200,200,"wait"),0))</f>
        <v>0</v>
      </c>
      <c r="Z45" s="8">
        <f t="shared" si="1"/>
        <v>0</v>
      </c>
      <c r="AB45" s="8">
        <f>IF(AND(AB44&gt;0,AB44&lt;&gt;"wait"),"AT",IF(AIH!$H46="AI",IF(Sheet1!$D46&gt;AIH!$G46+50,50,"wait"),0))</f>
        <v>0</v>
      </c>
      <c r="AC45" s="8">
        <f>IF(AND(AC44&gt;0,AC44&lt;&gt;"wait"),"AT",IF(AIH!$H46="AI",IF(Sheet1!$D46&gt;AIH!$G46+100,100,"wait"),0))</f>
        <v>0</v>
      </c>
      <c r="AD45" s="8">
        <f>IF(AND(AD44&gt;0,AD44&lt;&gt;"wait"),"AT",IF(AIH!$H46="AI",IF(Sheet1!$D46&gt;AIH!$G46+150,150,"wait"),0))</f>
        <v>0</v>
      </c>
      <c r="AE45" s="8">
        <f>IF(AND(AE44&gt;0,AE44&lt;&gt;"wait"),"AT",IF(AIH!$H46="AI",IF(Sheet1!$D46&gt;AIH!$G46+200,200,"wait"),0))</f>
        <v>0</v>
      </c>
      <c r="AF45" s="8">
        <f>IF(AND(AF44&gt;0,AF44&lt;&gt;"wait"),"AT",IF(AIH!$H46="AI",IF(Sheet1!$E46&lt;AIH!$G46-50,50,"wait"),0))</f>
        <v>0</v>
      </c>
      <c r="AG45" s="8">
        <f>IF(AND(AG44&gt;0,AG44&lt;&gt;"wait"),"AT",IF(AIH!$H46="AI",IF(Sheet1!$E46&lt;AIH!$G46-100,100,"wait"),0))</f>
        <v>0</v>
      </c>
      <c r="AH45" s="8">
        <f>IF(AND(AH44&gt;0,AH44&lt;&gt;"wait"),"AT",IF(AIH!$H46="AI",IF(Sheet1!$E46&lt;AIH!$G46-150,150,"wait"),0))</f>
        <v>0</v>
      </c>
      <c r="AI45" s="8">
        <f>IF(AND(AI44&gt;0,AI44&lt;&gt;"wait"),"AT",IF(AIH!$H46="AI",IF(Sheet1!$E46&lt;AIH!$G46-200,200,"wait"),0))</f>
        <v>0</v>
      </c>
      <c r="AJ45" s="8">
        <f t="shared" si="2"/>
        <v>0</v>
      </c>
      <c r="AL45" s="8">
        <f>IF(AND(AL44&gt;0,AL44&lt;&gt;"wait"),"AT",IF(AIH!$J46="AI",IF(Sheet1!$D46&gt;AIH!$I46+50,50,"wait"),0))</f>
        <v>0</v>
      </c>
      <c r="AM45" s="8">
        <f>IF(AND(AM44&gt;0,AM44&lt;&gt;"wait"),"AT",IF(AIH!$J46="AI",IF(Sheet1!$D46&gt;AIH!$I46+100,100,"wait"),0))</f>
        <v>0</v>
      </c>
      <c r="AN45" s="8">
        <f>IF(AND(AN44&gt;0,AN44&lt;&gt;"wait"),"AT",IF(AIH!$J46="AI",IF(Sheet1!$D46&gt;AIH!$I46+150,150,"wait"),0))</f>
        <v>0</v>
      </c>
      <c r="AO45" s="8">
        <f>IF(AND(AO44&gt;0,AO44&lt;&gt;"wait"),"AT",IF(AIH!$J46="AI",IF(Sheet1!$D46&gt;AIH!$I46+200,200,"wait"),0))</f>
        <v>0</v>
      </c>
      <c r="AP45" s="8">
        <f>IF(AND(AP44&gt;0,AP44&lt;&gt;"wait"),"AT",IF(AIH!$J46="AI",IF(Sheet1!$E46&lt;AIH!$I46-50,50,"wait"),0))</f>
        <v>0</v>
      </c>
      <c r="AQ45" s="8">
        <f>IF(AND(AQ44&gt;0,AQ44&lt;&gt;"wait"),"AT",IF(AIH!$J46="AI",IF(Sheet1!$E46&lt;AIH!$I46-100,100,"wait"),0))</f>
        <v>0</v>
      </c>
      <c r="AR45" s="8">
        <f>IF(AND(AR44&gt;0,AR44&lt;&gt;"wait"),"AT",IF(AIH!$J46="AI",IF(Sheet1!$E46&lt;AIH!$I46-150,150,"wait"),0))</f>
        <v>0</v>
      </c>
      <c r="AS45" s="8">
        <f>IF(AND(AS44&gt;0,AS44&lt;&gt;"wait"),"AT",IF(AIH!$J46="AI",IF(Sheet1!$E46&lt;AIH!$I46-200,200,"wait"),0))</f>
        <v>0</v>
      </c>
      <c r="AT45" s="8">
        <f t="shared" si="3"/>
        <v>0</v>
      </c>
      <c r="AU45" s="8"/>
      <c r="AV45" s="8">
        <f>IF(AND(AV44&gt;0,AV44&lt;&gt;"wait"),"AT",IF(AIH!$L46="AI",IF(Sheet1!$D46&gt;AIH!$K46+50,50,"wait"),0))</f>
        <v>0</v>
      </c>
      <c r="AW45" s="8">
        <f>IF(AND(AW44&gt;0,AW44&lt;&gt;"wait"),"AT",IF(AIH!$L46="AI",IF(Sheet1!$D46&gt;AIH!$K46+100,100,"wait"),0))</f>
        <v>0</v>
      </c>
      <c r="AX45" s="8">
        <f>IF(AND(AX44&gt;0,AX44&lt;&gt;"wait"),"AT",IF(AIH!$L46="AI",IF(Sheet1!$D46&gt;AIH!$K46+150,150,"wait"),0))</f>
        <v>0</v>
      </c>
      <c r="AY45" s="8">
        <f>IF(AND(AY44&gt;0,AY44&lt;&gt;"wait"),"AT",IF(AIH!$L46="AI",IF(Sheet1!$D46&gt;AIH!$K46+200,200,"wait"),0))</f>
        <v>0</v>
      </c>
      <c r="AZ45" s="8">
        <f>IF(AND(AZ44&gt;0,AZ44&lt;&gt;"wait"),"AT",IF(AIH!$L46="AI",IF(Sheet1!$E46&lt;AIH!$K46-50,50,"wait"),0))</f>
        <v>0</v>
      </c>
      <c r="BA45" s="8">
        <f>IF(AND(BA44&gt;0,BA44&lt;&gt;"wait"),"AT",IF(AIH!$L46="AI",IF(Sheet1!$E46&lt;AIH!$K46-100,100,"wait"),0))</f>
        <v>0</v>
      </c>
      <c r="BB45" s="8">
        <f>IF(AND(BB44&gt;0,BB44&lt;&gt;"wait"),"AT",IF(AIH!$L46="AI",IF(Sheet1!$E46&lt;AIH!$K46-150,150,"wait"),0))</f>
        <v>0</v>
      </c>
      <c r="BC45" s="8">
        <f>IF(AND(BC44&gt;0,BC44&lt;&gt;"wait"),"AT",IF(AIH!$L46="AI",IF(Sheet1!$E46&lt;AIH!$K46-200,200,"wait"),0))</f>
        <v>0</v>
      </c>
      <c r="BD45" s="8">
        <f t="shared" si="4"/>
        <v>0</v>
      </c>
      <c r="BE45" s="8"/>
      <c r="BF45" s="8">
        <f>IF(AND(BF44&gt;0,BF44&lt;&gt;"wait"),"AT",IF(AIH!$N46="AI",IF(Sheet1!$D46&gt;AIH!$M46+50,50,"wait"),0))</f>
        <v>0</v>
      </c>
      <c r="BG45" s="8">
        <f>IF(AND(BG44&gt;0,BG44&lt;&gt;"wait"),"AT",IF(AIH!$N46="AI",IF(Sheet1!$D46&gt;AIH!$M46+100,100,"wait"),0))</f>
        <v>0</v>
      </c>
      <c r="BH45" s="8">
        <f>IF(AND(BH44&gt;0,BH44&lt;&gt;"wait"),"AT",IF(AIH!$N46="AI",IF(Sheet1!$D46&gt;AIH!$M46+150,150,"wait"),0))</f>
        <v>0</v>
      </c>
      <c r="BI45" s="8">
        <f>IF(AND(BI44&gt;0,BI44&lt;&gt;"wait"),"AT",IF(AIH!$N46="AI",IF(Sheet1!$D46&gt;AIH!$M46+200,200,"wait"),0))</f>
        <v>0</v>
      </c>
      <c r="BJ45" s="8">
        <f>IF(AND(BJ44&gt;0,BJ44&lt;&gt;"wait"),"AT",IF(AIH!$N46="AI",IF(Sheet1!$E46&lt;AIH!$M46-50,50,"wait"),0))</f>
        <v>0</v>
      </c>
      <c r="BK45" s="8">
        <f>IF(AND(BK44&gt;0,BK44&lt;&gt;"wait"),"AT",IF(AIH!$N46="AI",IF(Sheet1!$E46&lt;AIH!$M46-100,100,"wait"),0))</f>
        <v>0</v>
      </c>
      <c r="BL45" s="8">
        <f>IF(AND(BL44&gt;0,BL44&lt;&gt;"wait"),"AT",IF(AIH!$N46="AI",IF(Sheet1!$E46&lt;AIH!$M46-150,150,"wait"),0))</f>
        <v>0</v>
      </c>
      <c r="BM45" s="8">
        <f>IF(AND(BM44&gt;0,BM44&lt;&gt;"wait"),"AT",IF(AIH!$N46="AI",IF(Sheet1!$E46&lt;AIH!$M46-200,200,"wait"),0))</f>
        <v>0</v>
      </c>
      <c r="BN45" s="8">
        <f t="shared" si="5"/>
        <v>0</v>
      </c>
      <c r="BO45" s="8"/>
      <c r="BP45" s="8">
        <f>IF(AND(BP44&gt;0,BP44&lt;&gt;"wait"),"AT",IF(AIH!$P46="AI",IF(Sheet1!$D46&gt;AIH!$O46+50,50,"wait"),0))</f>
        <v>0</v>
      </c>
      <c r="BQ45" s="8">
        <f>IF(AND(BQ44&gt;0,BQ44&lt;&gt;"wait"),"AT",IF(AIH!$P46="AI",IF(Sheet1!$D46&gt;AIH!$O46+100,100,"wait"),0))</f>
        <v>0</v>
      </c>
      <c r="BR45" s="8">
        <f>IF(AND(BR44&gt;0,BR44&lt;&gt;"wait"),"AT",IF(AIH!$P46="AI",IF(Sheet1!$D46&gt;AIH!$O46+150,150,"wait"),0))</f>
        <v>0</v>
      </c>
      <c r="BS45" s="8">
        <f>IF(AND(BS44&gt;0,BS44&lt;&gt;"wait"),"AT",IF(AIH!$P46="AI",IF(Sheet1!$D46&gt;AIH!$O46+200,200,"wait"),0))</f>
        <v>0</v>
      </c>
      <c r="BT45" s="8">
        <f>IF(AND(BT44&gt;0,BT44&lt;&gt;"wait"),"AT",IF(AIH!$P46="AI",IF(Sheet1!$E46&lt;AIH!$O46-50,50,"wait"),0))</f>
        <v>0</v>
      </c>
      <c r="BU45" s="8">
        <f>IF(AND(BU44&gt;0,BU44&lt;&gt;"wait"),"AT",IF(AIH!$P46="AI",IF(Sheet1!$E46&lt;AIH!$O46-100,100,"wait"),0))</f>
        <v>0</v>
      </c>
      <c r="BV45" s="8">
        <f>IF(AND(BV44&gt;0,BV44&lt;&gt;"wait"),"AT",IF(AIH!$P46="AI",IF(Sheet1!$E46&lt;AIH!$O46-150,150,"wait"),0))</f>
        <v>0</v>
      </c>
      <c r="BW45" s="8">
        <f>IF(AND(BW44&gt;0,BW44&lt;&gt;"wait"),"AT",IF(AIH!$P46="AI",IF(Sheet1!$E46&lt;AIH!$O46-200,200,"wait"),0))</f>
        <v>0</v>
      </c>
      <c r="BX45" s="8">
        <f t="shared" si="6"/>
        <v>0</v>
      </c>
      <c r="BY45" s="8"/>
      <c r="BZ45" s="8">
        <f>IF(AND(BZ44&gt;0,BZ44&lt;&gt;"wait"),"AT",IF(AIH!$R46="AI",IF(Sheet1!$D46&gt;AIH!$Q46+50,50,"wait"),0))</f>
        <v>0</v>
      </c>
      <c r="CA45" s="8">
        <f>IF(AND(CA44&gt;0,CA44&lt;&gt;"wait"),"AT",IF(AIH!$R46="AI",IF(Sheet1!$D46&gt;AIH!$Q46+100,100,"wait"),0))</f>
        <v>0</v>
      </c>
      <c r="CB45" s="8">
        <f>IF(AND(CB44&gt;0,CB44&lt;&gt;"wait"),"AT",IF(AIH!$R46="AI",IF(Sheet1!$D46&gt;AIH!$Q46+150,150,"wait"),0))</f>
        <v>0</v>
      </c>
      <c r="CC45" s="8">
        <f>IF(AND(CC44&gt;0,CC44&lt;&gt;"wait"),"AT",IF(AIH!$R46="AI",IF(Sheet1!$D46&gt;AIH!$Q46+200,200,"wait"),0))</f>
        <v>0</v>
      </c>
      <c r="CD45" s="8">
        <f>IF(AND(CD44&gt;0,CD44&lt;&gt;"wait"),"AT",IF(AIH!$R46="AI",IF(Sheet1!$E46&lt;AIH!$Q46-50,50,"wait"),0))</f>
        <v>0</v>
      </c>
      <c r="CE45" s="8">
        <f>IF(AND(CE44&gt;0,CE44&lt;&gt;"wait"),"AT",IF(AIH!$R46="AI",IF(Sheet1!$E46&lt;AIH!$Q46-100,100,"wait"),0))</f>
        <v>0</v>
      </c>
      <c r="CF45" s="8">
        <f>IF(AND(CF44&gt;0,CF44&lt;&gt;"wait"),"AT",IF(AIH!$R46="AI",IF(Sheet1!$E46&lt;AIH!$Q46-150,150,"wait"),0))</f>
        <v>0</v>
      </c>
      <c r="CG45" s="8">
        <f>IF(AND(CG44&gt;0,CG44&lt;&gt;"wait"),"AT",IF(AIH!$R46="AI",IF(Sheet1!$E46&lt;AIH!$Q46-200,200,"wait"),0))</f>
        <v>0</v>
      </c>
      <c r="CH45" s="8">
        <f t="shared" si="7"/>
        <v>0</v>
      </c>
      <c r="CI45" s="8"/>
      <c r="CJ45" s="8">
        <f>IF(AND(CJ44&gt;0,CJ44&lt;&gt;"wait"),"AT",IF(AIH!$T46="AI",IF(Sheet1!$D46&gt;AIH!$S46+50,50,"wait"),0))</f>
        <v>0</v>
      </c>
      <c r="CK45" s="8">
        <f>IF(AND(CK44&gt;0,CK44&lt;&gt;"wait"),"AT",IF(AIH!$T46="AI",IF(Sheet1!$D46&gt;AIH!$S46+100,100,"wait"),0))</f>
        <v>0</v>
      </c>
      <c r="CL45" s="8">
        <f>IF(AND(CL44&gt;0,CL44&lt;&gt;"wait"),"AT",IF(AIH!$T46="AI",IF(Sheet1!$D46&gt;AIH!$S46+150,150,"wait"),0))</f>
        <v>0</v>
      </c>
      <c r="CM45" s="8">
        <f>IF(AND(CM44&gt;0,CM44&lt;&gt;"wait"),"AT",IF(AIH!$T46="AI",IF(Sheet1!$D46&gt;AIH!$S46+200,200,"wait"),0))</f>
        <v>0</v>
      </c>
      <c r="CN45" s="8">
        <f>IF(AND(CN44&gt;0,CN44&lt;&gt;"wait"),"AT",IF(AIH!$T46="AI",IF(Sheet1!$E46&lt;AIH!$S46-50,50,"wait"),0))</f>
        <v>0</v>
      </c>
      <c r="CO45" s="8">
        <f>IF(AND(CO44&gt;0,CO44&lt;&gt;"wait"),"AT",IF(AIH!$T46="AI",IF(Sheet1!$E46&lt;AIH!$S46-100,100,"wait"),0))</f>
        <v>0</v>
      </c>
      <c r="CP45" s="8">
        <f>IF(AND(CP44&gt;0,CP44&lt;&gt;"wait"),"AT",IF(AIH!$T46="AI",IF(Sheet1!$E46&lt;AIH!$S46-150,150,"wait"),0))</f>
        <v>0</v>
      </c>
      <c r="CQ45" s="8">
        <f>IF(AND(CQ44&gt;0,CQ44&lt;&gt;"wait"),"AT",IF(AIH!$T46="AI",IF(Sheet1!$E46&lt;AIH!$S46-200,200,"wait"),0))</f>
        <v>0</v>
      </c>
      <c r="CR45" s="8">
        <f t="shared" si="8"/>
        <v>0</v>
      </c>
      <c r="CS45" s="8"/>
      <c r="CT45" s="8">
        <f>IF(AND(CT44&gt;0,CT44&lt;&gt;"wait"),"AT",IF(AIH!$V46="AI",IF(Sheet1!$D46&gt;AIH!$U46+50,50,"wait"),0))</f>
        <v>0</v>
      </c>
      <c r="CU45" s="8">
        <f>IF(AND(CU44&gt;0,CU44&lt;&gt;"wait"),"AT",IF(AIH!$V46="AI",IF(Sheet1!$D46&gt;AIH!$U46+100,100,"wait"),0))</f>
        <v>0</v>
      </c>
      <c r="CV45" s="8">
        <f>IF(AND(CV44&gt;0,CV44&lt;&gt;"wait"),"AT",IF(AIH!$V46="AI",IF(Sheet1!$D46&gt;AIH!$U46+150,150,"wait"),0))</f>
        <v>0</v>
      </c>
      <c r="CW45" s="8">
        <f>IF(AND(CW44&gt;0,CW44&lt;&gt;"wait"),"AT",IF(AIH!$V46="AI",IF(Sheet1!$D46&gt;AIH!$U46+200,200,"wait"),0))</f>
        <v>0</v>
      </c>
      <c r="CX45" s="8">
        <f>IF(AND(CX44&gt;0,CX44&lt;&gt;"wait"),"AT",IF(AIH!$V46="AI",IF(Sheet1!$E46&lt;AIH!$U46-50,50,"wait"),0))</f>
        <v>0</v>
      </c>
      <c r="CY45" s="8">
        <f>IF(AND(CY44&gt;0,CY44&lt;&gt;"wait"),"AT",IF(AIH!$V46="AI",IF(Sheet1!$E46&lt;AIH!$U46-100,100,"wait"),0))</f>
        <v>0</v>
      </c>
      <c r="CZ45" s="8">
        <f>IF(AND(CZ44&gt;0,CZ44&lt;&gt;"wait"),"AT",IF(AIH!$V46="AI",IF(Sheet1!$E46&lt;AIH!$U46-150,150,"wait"),0))</f>
        <v>0</v>
      </c>
      <c r="DA45" s="8">
        <f>IF(AND(DA44&gt;0,DA44&lt;&gt;"wait"),"AT",IF(AIH!$V46="AI",IF(Sheet1!$E46&lt;AIH!$U46-200,200,"wait"),0))</f>
        <v>0</v>
      </c>
      <c r="DB45" s="8">
        <f t="shared" si="9"/>
        <v>0</v>
      </c>
      <c r="DC45" s="8"/>
      <c r="DD45" s="8">
        <f>IF(AND(DD44&gt;0,DD44&lt;&gt;"wait"),"AT",IF(AIH!$X46="AI",IF(Sheet1!$D46&gt;AIH!$W46+50,50,"wait"),0))</f>
        <v>0</v>
      </c>
      <c r="DE45" s="8">
        <f>IF(AND(DE44&gt;0,DE44&lt;&gt;"wait"),"AT",IF(AIH!$X46="AI",IF(Sheet1!$D46&gt;AIH!$W46+100,100,"wait"),0))</f>
        <v>0</v>
      </c>
      <c r="DF45" s="8">
        <f>IF(AND(DF44&gt;0,DF44&lt;&gt;"wait"),"AT",IF(AIH!$X46="AI",IF(Sheet1!$D46&gt;AIH!$W46+150,150,"wait"),0))</f>
        <v>0</v>
      </c>
      <c r="DG45" s="8">
        <f>IF(AND(DG44&gt;0,DG44&lt;&gt;"wait"),"AT",IF(AIH!$X46="AI",IF(Sheet1!$D46&gt;AIH!$W46+200,200,"wait"),0))</f>
        <v>0</v>
      </c>
      <c r="DH45" s="8">
        <f>IF(AND(DH44&gt;0,DH44&lt;&gt;"wait"),"AT",IF(AIH!$X46="AI",IF(Sheet1!$E46&lt;AIH!$W46-50,50,"wait"),0))</f>
        <v>0</v>
      </c>
      <c r="DI45" s="8">
        <f>IF(AND(DI44&gt;0,DI44&lt;&gt;"wait"),"AT",IF(AIH!$X46="AI",IF(Sheet1!$E46&lt;AIH!$W46-100,100,"wait"),0))</f>
        <v>0</v>
      </c>
      <c r="DJ45" s="8">
        <f>IF(AND(DJ44&gt;0,DJ44&lt;&gt;"wait"),"AT",IF(AIH!$X46="AI",IF(Sheet1!$E46&lt;AIH!$W46-150,150,"wait"),0))</f>
        <v>0</v>
      </c>
      <c r="DK45" s="8">
        <f>IF(AND(DK44&gt;0,DK44&lt;&gt;"wait"),"AT",IF(AIH!$X46="AI",IF(Sheet1!$E46&lt;AIH!$W46-200,200,"wait"),0))</f>
        <v>0</v>
      </c>
      <c r="DL45" s="8">
        <f t="shared" si="10"/>
        <v>0</v>
      </c>
      <c r="DN45" s="10">
        <f>IF(AND(DN44&gt;0,DN44&lt;&gt;"wait"),"AT",IF(AIH!$AA46="AI",IF(Sheet1!$D46&gt;AIH!$Z46+50,50,"wait"),0))</f>
        <v>0</v>
      </c>
      <c r="DO45" s="10">
        <f>IF(AND(DO44&gt;0,DO44&lt;&gt;"wait"),"AT",IF(AIH!$AA46="AI",IF(Sheet1!$D46&gt;AIH!$Z46+100,100,"wait"),0))</f>
        <v>0</v>
      </c>
      <c r="DP45" s="10">
        <f>IF(AND(DP44&gt;0,DP44&lt;&gt;"wait"),"AT",IF(AIH!$AA46="AI",IF(Sheet1!$D46&gt;AIH!$Z46+150,150,"wait"),0))</f>
        <v>0</v>
      </c>
      <c r="DQ45" s="10">
        <f>IF(AND(DQ44&gt;0,DQ44&lt;&gt;"wait"),"AT",IF(AIH!$AA46="AI",IF(Sheet1!$D46&gt;AIH!$Z46+200,200,"wait"),0))</f>
        <v>0</v>
      </c>
      <c r="DR45" s="10">
        <f>IF(AND(DR44&gt;0,DR44&lt;&gt;"wait"),"AT",IF(AIH!$AA46="AI",IF(Sheet1!$E46&lt;AIH!$Z46-50,50,"wait"),0))</f>
        <v>0</v>
      </c>
      <c r="DS45" s="10">
        <f>IF(AND(DS44&gt;0,DS44&lt;&gt;"wait"),"AT",IF(AIH!$AA46="AI",IF(Sheet1!$E46&lt;AIH!$Z46-100,100,"wait"),0))</f>
        <v>0</v>
      </c>
      <c r="DT45" s="10">
        <f>IF(AND(DT44&gt;0,DT44&lt;&gt;"wait"),"AT",IF(AIH!$AA46="AI",IF(Sheet1!$E46&lt;AIH!$Z46-150,150,"wait"),0))</f>
        <v>0</v>
      </c>
      <c r="DU45" s="10">
        <f>IF(AND(DU44&gt;0,DU44&lt;&gt;"wait"),"AT",IF(AIH!$AA46="AI",IF(Sheet1!$E46&lt;AIH!$Z46-200,200,"wait"),0))</f>
        <v>0</v>
      </c>
      <c r="DV45" s="10">
        <f t="shared" si="11"/>
        <v>0</v>
      </c>
      <c r="DX45" s="10">
        <f>IF(AND(DX44&gt;0,DX44&lt;&gt;"wait"),"AT",IF(AIH!$AC46="AI",IF(Sheet1!$D46&gt;AIH!$AB46+50,50,"wait"),0))</f>
        <v>0</v>
      </c>
      <c r="DY45" s="10">
        <f>IF(AND(DY44&gt;0,DY44&lt;&gt;"wait"),"AT",IF(AIH!$AC46="AI",IF(Sheet1!$D46&gt;AIH!$AB46+100,100,"wait"),0))</f>
        <v>0</v>
      </c>
      <c r="DZ45" s="10">
        <f>IF(AND(DZ44&gt;0,DZ44&lt;&gt;"wait"),"AT",IF(AIH!$AC46="AI",IF(Sheet1!$D46&gt;AIH!$AB46+150,150,"wait"),0))</f>
        <v>0</v>
      </c>
      <c r="EA45" s="10">
        <f>IF(AND(EA44&gt;0,EA44&lt;&gt;"wait"),"AT",IF(AIH!$AC46="AI",IF(Sheet1!$D46&gt;AIH!$AB46+200,200,"wait"),0))</f>
        <v>0</v>
      </c>
      <c r="EB45" s="10">
        <f>IF(AND(EB44&gt;0,EB44&lt;&gt;"wait"),"AT",IF(AIH!$AC46="AI",IF(Sheet1!$E46&lt;AIH!$AB46-50,50,"wait"),0))</f>
        <v>0</v>
      </c>
      <c r="EC45" s="10">
        <f>IF(AND(EC44&gt;0,EC44&lt;&gt;"wait"),"AT",IF(AIH!$AC46="AI",IF(Sheet1!$E46&lt;AIH!$AB46-100,100,"wait"),0))</f>
        <v>0</v>
      </c>
      <c r="ED45" s="10">
        <f>IF(AND(ED44&gt;0,ED44&lt;&gt;"wait"),"AT",IF(AIH!$AC46="AI",IF(Sheet1!$E46&lt;AIH!$AB46-150,150,"wait"),0))</f>
        <v>0</v>
      </c>
      <c r="EE45" s="10">
        <f>IF(AND(EE44&gt;0,EE44&lt;&gt;"wait"),"AT",IF(AIH!$AC46="AI",IF(Sheet1!$E46&lt;AIH!$AB46-200,200,"wait"),0))</f>
        <v>0</v>
      </c>
      <c r="EF45" s="10">
        <f t="shared" si="12"/>
        <v>0</v>
      </c>
      <c r="EH45" s="10">
        <f>IF(AND(EH44&gt;0,EH44&lt;&gt;"wait"),"AT",IF(AIH!$AE46="AI",IF(Sheet1!$D46&gt;AIH!$AD46+50,50,"wait"),0))</f>
        <v>0</v>
      </c>
      <c r="EI45" s="10">
        <f>IF(AND(EI44&gt;0,EI44&lt;&gt;"wait"),"AT",IF(AIH!$AE46="AI",IF(Sheet1!$D46&gt;AIH!$AD46+100,100,"wait"),0))</f>
        <v>0</v>
      </c>
      <c r="EJ45" s="10">
        <f>IF(AND(EJ44&gt;0,EJ44&lt;&gt;"wait"),"AT",IF(AIH!$AE46="AI",IF(Sheet1!$D46&gt;AIH!$AD46+150,150,"wait"),0))</f>
        <v>0</v>
      </c>
      <c r="EK45" s="10">
        <f>IF(AND(EK44&gt;0,EK44&lt;&gt;"wait"),"AT",IF(AIH!$AE46="AI",IF(Sheet1!$D46&gt;AIH!$AD46+200,200,"wait"),0))</f>
        <v>0</v>
      </c>
      <c r="EL45" s="10">
        <f>IF(AND(EL44&gt;0,EL44&lt;&gt;"wait"),"AT",IF(AIH!$AE46="AI",IF(Sheet1!$E46&lt;AIH!$AD46-50,50,"wait"),0))</f>
        <v>0</v>
      </c>
      <c r="EM45" s="10">
        <f>IF(AND(EM44&gt;0,EM44&lt;&gt;"wait"),"AT",IF(AIH!$AE46="AI",IF(Sheet1!$E46&lt;AIH!$AD46-100,100,"wait"),0))</f>
        <v>0</v>
      </c>
      <c r="EN45" s="10">
        <f>IF(AND(EN44&gt;0,EN44&lt;&gt;"wait"),"AT",IF(AIH!$AE46="AI",IF(Sheet1!$E46&lt;AIH!$AD46-150,150,"wait"),0))</f>
        <v>0</v>
      </c>
      <c r="EO45" s="10">
        <f>IF(AND(EO44&gt;0,EO44&lt;&gt;"wait"),"AT",IF(AIH!$AE46="AI",IF(Sheet1!$E46&lt;AIH!$AD46-200,200,"wait"),0))</f>
        <v>0</v>
      </c>
      <c r="EP45" s="10">
        <f t="shared" si="13"/>
        <v>0</v>
      </c>
      <c r="ER45" s="10">
        <f>IF(AND(ER44&gt;0,ER44&lt;&gt;"wait"),"AT",IF(AIH!$AG46="AI",IF(Sheet1!$D46&gt;AIH!$AF46+50,50,"wait"),0))</f>
        <v>0</v>
      </c>
      <c r="ES45" s="10">
        <f>IF(AND(ES44&gt;0,ES44&lt;&gt;"wait"),"AT",IF(AIH!$AG46="AI",IF(Sheet1!$D46&gt;AIH!$AF46+100,100,"wait"),0))</f>
        <v>0</v>
      </c>
      <c r="ET45" s="10">
        <f>IF(AND(ET44&gt;0,ET44&lt;&gt;"wait"),"AT",IF(AIH!$AG46="AI",IF(Sheet1!$D46&gt;AIH!$AF46+150,150,"wait"),0))</f>
        <v>0</v>
      </c>
      <c r="EU45" s="10">
        <f>IF(AND(EU44&gt;0,EU44&lt;&gt;"wait"),"AT",IF(AIH!$AG46="AI",IF(Sheet1!$D46&gt;AIH!$AF46+200,200,"wait"),0))</f>
        <v>0</v>
      </c>
      <c r="EV45" s="10">
        <f>IF(AND(EV44&gt;0,EV44&lt;&gt;"wait"),"AT",IF(AIH!$AG46="AI",IF(Sheet1!$E46&lt;AIH!$AF46-50,50,"wait"),0))</f>
        <v>0</v>
      </c>
      <c r="EW45" s="10">
        <f>IF(AND(EW44&gt;0,EW44&lt;&gt;"wait"),"AT",IF(AIH!$AG46="AI",IF(Sheet1!$E46&lt;AIH!$AF46-100,100,"wait"),0))</f>
        <v>0</v>
      </c>
      <c r="EX45" s="10">
        <f>IF(AND(EX44&gt;0,EX44&lt;&gt;"wait"),"AT",IF(AIH!$AG46="AI",IF(Sheet1!$E46&lt;AIH!$AF46-150,150,"wait"),0))</f>
        <v>0</v>
      </c>
      <c r="EY45" s="10">
        <f>IF(AND(EY44&gt;0,EY44&lt;&gt;"wait"),"AT",IF(AIH!$AG46="AI",IF(Sheet1!$E46&lt;AIH!$AF46-200,200,"wait"),0))</f>
        <v>0</v>
      </c>
      <c r="EZ45" s="10">
        <f t="shared" si="14"/>
        <v>0</v>
      </c>
      <c r="FB45" s="10">
        <f>IF(AND(FB44&gt;0,FB44&lt;&gt;"wait"),"AT",IF(AIH!$AI46="AI",IF(Sheet1!$D46&gt;AIH!$AH46+50,50,"wait"),0))</f>
        <v>0</v>
      </c>
      <c r="FC45" s="10">
        <f>IF(AND(FC44&gt;0,FC44&lt;&gt;"wait"),"AT",IF(AIH!$AI46="AI",IF(Sheet1!$D46&gt;AIH!$AH46+100,100,"wait"),0))</f>
        <v>0</v>
      </c>
      <c r="FD45" s="10">
        <f>IF(AND(FD44&gt;0,FD44&lt;&gt;"wait"),"AT",IF(AIH!$AI46="AI",IF(Sheet1!$D46&gt;AIH!$AH46+150,150,"wait"),0))</f>
        <v>0</v>
      </c>
      <c r="FE45" s="10">
        <f>IF(AND(FE44&gt;0,FE44&lt;&gt;"wait"),"AT",IF(AIH!$AI46="AI",IF(Sheet1!$D46&gt;AIH!$AH46+200,200,"wait"),0))</f>
        <v>0</v>
      </c>
      <c r="FF45" s="10">
        <f>IF(AND(FF44&gt;0,FF44&lt;&gt;"wait"),"AT",IF(AIH!$AI46="AI",IF(Sheet1!$E46&lt;AIH!$AH46-50,50,"wait"),0))</f>
        <v>0</v>
      </c>
      <c r="FG45" s="10">
        <f>IF(AND(FG44&gt;0,FG44&lt;&gt;"wait"),"AT",IF(AIH!$AI46="AI",IF(Sheet1!$E46&lt;AIH!$AH46-100,100,"wait"),0))</f>
        <v>0</v>
      </c>
      <c r="FH45" s="10">
        <f>IF(AND(FH44&gt;0,FH44&lt;&gt;"wait"),"AT",IF(AIH!$AI46="AI",IF(Sheet1!$E46&lt;AIH!$AH46-150,150,"wait"),0))</f>
        <v>0</v>
      </c>
      <c r="FI45" s="10">
        <f>IF(AND(FI44&gt;0,FI44&lt;&gt;"wait"),"AT",IF(AIH!$AI46="AI",IF(Sheet1!$E46&lt;AIH!$AH46-200,200,"wait"),0))</f>
        <v>0</v>
      </c>
      <c r="FJ45" s="10">
        <f t="shared" si="15"/>
        <v>0</v>
      </c>
      <c r="FL45" s="10">
        <f>IF(AND(FL44&gt;0,FL44&lt;&gt;"wait"),"AT",IF(AIH!$AK46="AI",IF(Sheet1!$D46&gt;AIH!$AJ46+50,50,"wait"),0))</f>
        <v>0</v>
      </c>
      <c r="FM45" s="10">
        <f>IF(AND(FM44&gt;0,FM44&lt;&gt;"wait"),"AT",IF(AIH!$AK46="AI",IF(Sheet1!$D46&gt;AIH!$AJ46+100,100,"wait"),0))</f>
        <v>0</v>
      </c>
      <c r="FN45" s="10">
        <f>IF(AND(FN44&gt;0,FN44&lt;&gt;"wait"),"AT",IF(AIH!$AK46="AI",IF(Sheet1!$D46&gt;AIH!$AJ46+150,150,"wait"),0))</f>
        <v>0</v>
      </c>
      <c r="FO45" s="10">
        <f>IF(AND(FO44&gt;0,FO44&lt;&gt;"wait"),"AT",IF(AIH!$AK46="AI",IF(Sheet1!$D46&gt;AIH!$AJ46+200,200,"wait"),0))</f>
        <v>0</v>
      </c>
      <c r="FP45" s="10">
        <f>IF(AND(FP44&gt;0,FP44&lt;&gt;"wait"),"AT",IF(AIH!$AK46="AI",IF(Sheet1!$E46&lt;AIH!$AJ46-50,50,"wait"),0))</f>
        <v>0</v>
      </c>
      <c r="FQ45" s="10">
        <f>IF(AND(FQ44&gt;0,FQ44&lt;&gt;"wait"),"AT",IF(AIH!$AK46="AI",IF(Sheet1!$E46&lt;AIH!$AJ46-100,100,"wait"),0))</f>
        <v>0</v>
      </c>
      <c r="FR45" s="10">
        <f>IF(AND(FR44&gt;0,FR44&lt;&gt;"wait"),"AT",IF(AIH!$AK46="AI",IF(Sheet1!$E46&lt;AIH!$AJ46-150,150,"wait"),0))</f>
        <v>0</v>
      </c>
      <c r="FS45" s="10">
        <f>IF(AND(FS44&gt;0,FS44&lt;&gt;"wait"),"AT",IF(AIH!$AK46="AI",IF(Sheet1!$E46&lt;AIH!$AJ46-200,200,"wait"),0))</f>
        <v>0</v>
      </c>
      <c r="FT45" s="10">
        <f t="shared" si="16"/>
        <v>0</v>
      </c>
      <c r="FV45" s="10">
        <f>IF(AND(FV44&gt;0,FV44&lt;&gt;"wait"),"AT",IF(AIH!$AM46="AI",IF(Sheet1!$D46&gt;AIH!$AL46+50,50,"wait"),0))</f>
        <v>0</v>
      </c>
      <c r="FW45" s="10">
        <f>IF(AND(FW44&gt;0,FW44&lt;&gt;"wait"),"AT",IF(AIH!$AM46="AI",IF(Sheet1!$D46&gt;AIH!$AL46+100,100,"wait"),0))</f>
        <v>0</v>
      </c>
      <c r="FX45" s="10">
        <f>IF(AND(FX44&gt;0,FX44&lt;&gt;"wait"),"AT",IF(AIH!$AM46="AI",IF(Sheet1!$D46&gt;AIH!$AL46+150,150,"wait"),0))</f>
        <v>0</v>
      </c>
      <c r="FY45" s="10">
        <f>IF(AND(FY44&gt;0,FY44&lt;&gt;"wait"),"AT",IF(AIH!$AM46="AI",IF(Sheet1!$D46&gt;AIH!$AL46+200,200,"wait"),0))</f>
        <v>0</v>
      </c>
      <c r="FZ45" s="10">
        <f>IF(AND(FZ44&gt;0,FZ44&lt;&gt;"wait"),"AT",IF(AIH!$AM46="AI",IF(Sheet1!$E46&lt;AIH!$AL46-50,50,"wait"),0))</f>
        <v>0</v>
      </c>
      <c r="GA45" s="10">
        <f>IF(AND(GA44&gt;0,GA44&lt;&gt;"wait"),"AT",IF(AIH!$AM46="AI",IF(Sheet1!$E46&lt;AIH!$AL46-100,100,"wait"),0))</f>
        <v>0</v>
      </c>
      <c r="GB45" s="10">
        <f>IF(AND(GB44&gt;0,GB44&lt;&gt;"wait"),"AT",IF(AIH!$AM46="AI",IF(Sheet1!$E46&lt;AIH!$AL46-150,150,"wait"),0))</f>
        <v>0</v>
      </c>
      <c r="GC45" s="10">
        <f>IF(AND(GC44&gt;0,GC44&lt;&gt;"wait"),"AT",IF(AIH!$AM46="AI",IF(Sheet1!$E46&lt;AIH!$AL46-200,200,"wait"),0))</f>
        <v>0</v>
      </c>
      <c r="GD45" s="10">
        <f t="shared" si="17"/>
        <v>0</v>
      </c>
      <c r="GF45" s="10">
        <f>IF(AND(GF44&gt;0,GF44&lt;&gt;"wait"),"AT",IF(AIH!$AO46="AI",IF(Sheet1!$D46&gt;AIH!$AN46+50,50,"wait"),0))</f>
        <v>0</v>
      </c>
      <c r="GG45" s="10">
        <f>IF(AND(GG44&gt;0,GG44&lt;&gt;"wait"),"AT",IF(AIH!$AO46="AI",IF(Sheet1!$D46&gt;AIH!$AN46+100,100,"wait"),0))</f>
        <v>0</v>
      </c>
      <c r="GH45" s="10">
        <f>IF(AND(GH44&gt;0,GH44&lt;&gt;"wait"),"AT",IF(AIH!$AO46="AI",IF(Sheet1!$D46&gt;AIH!$AN46+150,150,"wait"),0))</f>
        <v>0</v>
      </c>
      <c r="GI45" s="10">
        <f>IF(AND(GI44&gt;0,GI44&lt;&gt;"wait"),"AT",IF(AIH!$AO46="AI",IF(Sheet1!$D46&gt;AIH!$AN46+200,200,"wait"),0))</f>
        <v>0</v>
      </c>
      <c r="GJ45" s="10">
        <f>IF(AND(GJ44&gt;0,GJ44&lt;&gt;"wait"),"AT",IF(AIH!$AO46="AI",IF(Sheet1!$E46&lt;AIH!$AN46-50,50,"wait"),0))</f>
        <v>0</v>
      </c>
      <c r="GK45" s="10">
        <f>IF(AND(GK44&gt;0,GK44&lt;&gt;"wait"),"AT",IF(AIH!$AO46="AI",IF(Sheet1!$E46&lt;AIH!$AN46-100,100,"wait"),0))</f>
        <v>0</v>
      </c>
      <c r="GL45" s="10">
        <f>IF(AND(GL44&gt;0,GL44&lt;&gt;"wait"),"AT",IF(AIH!$AO46="AI",IF(Sheet1!$E46&lt;AIH!$AN46-150,150,"wait"),0))</f>
        <v>0</v>
      </c>
      <c r="GM45" s="10">
        <f>IF(AND(GM44&gt;0,GM44&lt;&gt;"wait"),"AT",IF(AIH!$AO46="AI",IF(Sheet1!$E46&lt;AIH!$AN46-200,200,"wait"),0))</f>
        <v>0</v>
      </c>
      <c r="GN45" s="10">
        <f t="shared" si="18"/>
        <v>0</v>
      </c>
      <c r="GP45" s="10">
        <f>IF(AND(GP44&gt;0,GP44&lt;&gt;"wait"),"AT",IF(AIH!$AQ46="AI",IF(Sheet1!$D46&gt;AIH!$AP46+50,50,"wait"),0))</f>
        <v>0</v>
      </c>
      <c r="GQ45" s="10">
        <f>IF(AND(GQ44&gt;0,GQ44&lt;&gt;"wait"),"AT",IF(AIH!$AQ46="AI",IF(Sheet1!$D46&gt;AIH!$AP46+100,100,"wait"),0))</f>
        <v>0</v>
      </c>
      <c r="GR45" s="10">
        <f>IF(AND(GR44&gt;0,GR44&lt;&gt;"wait"),"AT",IF(AIH!$AQ46="AI",IF(Sheet1!$D46&gt;AIH!$AP46+150,150,"wait"),0))</f>
        <v>0</v>
      </c>
      <c r="GS45" s="10">
        <f>IF(AND(GS44&gt;0,GS44&lt;&gt;"wait"),"AT",IF(AIH!$AQ46="AI",IF(Sheet1!$D46&gt;AIH!$AP46+200,200,"wait"),0))</f>
        <v>0</v>
      </c>
      <c r="GT45" s="10">
        <f>IF(AND(GT44&gt;0,GT44&lt;&gt;"wait"),"AT",IF(AIH!$AQ46="AI",IF(Sheet1!$E46&lt;AIH!$AP46-50,50,"wait"),0))</f>
        <v>0</v>
      </c>
      <c r="GU45" s="10">
        <f>IF(AND(GU44&gt;0,GU44&lt;&gt;"wait"),"AT",IF(AIH!$AQ46="AI",IF(Sheet1!$E46&lt;AIH!$AP46-100,100,"wait"),0))</f>
        <v>0</v>
      </c>
      <c r="GV45" s="10">
        <f>IF(AND(GV44&gt;0,GV44&lt;&gt;"wait"),"AT",IF(AIH!$AQ46="AI",IF(Sheet1!$E46&lt;AIH!$AP46-150,150,"wait"),0))</f>
        <v>0</v>
      </c>
      <c r="GW45" s="10">
        <f>IF(AND(GW44&gt;0,GW44&lt;&gt;"wait"),"AT",IF(AIH!$AQ46="AI",IF(Sheet1!$E46&lt;AIH!$AP46-200,200,"wait"),0))</f>
        <v>0</v>
      </c>
      <c r="GX45" s="10">
        <f t="shared" si="19"/>
        <v>0</v>
      </c>
      <c r="GZ45" s="10">
        <f>IF(AND(GZ44&gt;0,GZ44&lt;&gt;"wait"),"AT",IF(AIH!$AS46="AI",IF(Sheet1!$D46&gt;AIH!$AR46+50,50,"wait"),0))</f>
        <v>0</v>
      </c>
      <c r="HA45" s="10">
        <f>IF(AND(HA44&gt;0,HA44&lt;&gt;"wait"),"AT",IF(AIH!$AS46="AI",IF(Sheet1!$D46&gt;AIH!$AR46+100,100,"wait"),0))</f>
        <v>0</v>
      </c>
      <c r="HB45" s="10">
        <f>IF(AND(HB44&gt;0,HB44&lt;&gt;"wait"),"AT",IF(AIH!$AS46="AI",IF(Sheet1!$D46&gt;AIH!$AR46+150,150,"wait"),0))</f>
        <v>0</v>
      </c>
      <c r="HC45" s="10">
        <f>IF(AND(HC44&gt;0,HC44&lt;&gt;"wait"),"AT",IF(AIH!$AS46="AI",IF(Sheet1!$D46&gt;AIH!$AR46+200,200,"wait"),0))</f>
        <v>0</v>
      </c>
      <c r="HD45" s="10">
        <f>IF(AND(HD44&gt;0,HD44&lt;&gt;"wait"),"AT",IF(AIH!$AS46="AI",IF(Sheet1!$E46&lt;AIH!$AR46-50,50,"wait"),0))</f>
        <v>0</v>
      </c>
      <c r="HE45" s="10">
        <f>IF(AND(HE44&gt;0,HE44&lt;&gt;"wait"),"AT",IF(AIH!$AS46="AI",IF(Sheet1!$E46&lt;AIH!$AR46-100,100,"wait"),0))</f>
        <v>0</v>
      </c>
      <c r="HF45" s="10">
        <f>IF(AND(HF44&gt;0,HF44&lt;&gt;"wait"),"AT",IF(AIH!$AS46="AI",IF(Sheet1!$E46&lt;AIH!$AR46-150,150,"wait"),0))</f>
        <v>0</v>
      </c>
      <c r="HG45" s="10">
        <f>IF(AND(HG44&gt;0,HG44&lt;&gt;"wait"),"AT",IF(AIH!$AS46="AI",IF(Sheet1!$E46&lt;AIH!$AR46-200,200,"wait"),0))</f>
        <v>0</v>
      </c>
      <c r="HH45" s="10">
        <f t="shared" si="20"/>
        <v>0</v>
      </c>
      <c r="HJ45" s="10">
        <f>IF(AND(HJ44&gt;0,HJ44&lt;&gt;"wait"),"AT",IF(AIH!$AU46="AI",IF(Sheet1!$D46&gt;AIH!$AT46+50,50,"wait"),0))</f>
        <v>0</v>
      </c>
      <c r="HK45" s="10">
        <f>IF(AND(HK44&gt;0,HK44&lt;&gt;"wait"),"AT",IF(AIH!$AU46="AI",IF(Sheet1!$D46&gt;AIH!$AT46+100,100,"wait"),0))</f>
        <v>0</v>
      </c>
      <c r="HL45" s="10">
        <f>IF(AND(HL44&gt;0,HL44&lt;&gt;"wait"),"AT",IF(AIH!$AU46="AI",IF(Sheet1!$D46&gt;AIH!$AT46+150,150,"wait"),0))</f>
        <v>0</v>
      </c>
      <c r="HM45" s="10">
        <f>IF(AND(HM44&gt;0,HM44&lt;&gt;"wait"),"AT",IF(AIH!$AU46="AI",IF(Sheet1!$D46&gt;AIH!$AT46+200,200,"wait"),0))</f>
        <v>0</v>
      </c>
      <c r="HN45" s="10">
        <f>IF(AND(HN44&gt;0,HN44&lt;&gt;"wait"),"AT",IF(AIH!$AU46="AI",IF(Sheet1!$E46&lt;AIH!$AT46-50,50,"wait"),0))</f>
        <v>0</v>
      </c>
      <c r="HO45" s="10">
        <f>IF(AND(HO44&gt;0,HO44&lt;&gt;"wait"),"AT",IF(AIH!$AU46="AI",IF(Sheet1!$E46&lt;AIH!$AT46-100,100,"wait"),0))</f>
        <v>0</v>
      </c>
      <c r="HP45" s="10">
        <f>IF(AND(HP44&gt;0,HP44&lt;&gt;"wait"),"AT",IF(AIH!$AU46="AI",IF(Sheet1!$E46&lt;AIH!$AT46-150,150,"wait"),0))</f>
        <v>0</v>
      </c>
      <c r="HQ45" s="10">
        <f>IF(AND(HQ44&gt;0,HQ44&lt;&gt;"wait"),"AT",IF(AIH!$AU46="AI",IF(Sheet1!$E46&lt;AIH!$AT46-200,200,"wait"),0))</f>
        <v>0</v>
      </c>
      <c r="HR45" s="10">
        <f t="shared" si="21"/>
        <v>0</v>
      </c>
      <c r="HT45" s="10">
        <f>IF(AND(HT44&gt;0,HT44&lt;&gt;"wait"),"AT",IF(AIH!$AX46="AI",IF(Sheet1!$D46&gt;AIH!$AW46+50,50,"wait"),0))</f>
        <v>0</v>
      </c>
      <c r="HU45" s="10">
        <f>IF(AND(HU44&gt;0,HU44&lt;&gt;"wait"),"AT",IF(AIH!$AX46="AI",IF(Sheet1!$D46&gt;AIH!$AW46+100,100,"wait"),0))</f>
        <v>0</v>
      </c>
      <c r="HV45" s="10">
        <f>IF(AND(HV44&gt;0,HV44&lt;&gt;"wait"),"AT",IF(AIH!$AX46="AI",IF(Sheet1!$D46&gt;AIH!$AW46+150,150,"wait"),0))</f>
        <v>0</v>
      </c>
      <c r="HW45" s="10">
        <f>IF(AND(HW44&gt;0,HW44&lt;&gt;"wait"),"AT",IF(AIH!$AX46="AI",IF(Sheet1!$D46&gt;AIH!$AW46+200,200,"wait"),0))</f>
        <v>0</v>
      </c>
      <c r="HX45" s="10">
        <f>IF(AND(HX44&gt;0,HX44&lt;&gt;"wait"),"AT",IF(AIH!$AX46="AI",IF(Sheet1!$E46&lt;AIH!$AW46-50,50,"wait"),0))</f>
        <v>0</v>
      </c>
      <c r="HY45" s="10">
        <f>IF(AND(HY44&gt;0,HY44&lt;&gt;"wait"),"AT",IF(AIH!$AX46="AI",IF(Sheet1!$E46&lt;AIH!$AW46-100,100,"wait"),0))</f>
        <v>0</v>
      </c>
      <c r="HZ45" s="10">
        <f>IF(AND(HZ44&gt;0,HZ44&lt;&gt;"wait"),"AT",IF(AIH!$AX46="AI",IF(Sheet1!$E46&lt;AIH!$AW46-150,150,"wait"),0))</f>
        <v>0</v>
      </c>
      <c r="IA45" s="10">
        <f>IF(AND(IA44&gt;0,IA44&lt;&gt;"wait"),"AT",IF(AIH!$AX46="AI",IF(Sheet1!$E46&lt;AIH!$AW46-200,200,"wait"),0))</f>
        <v>0</v>
      </c>
      <c r="IB45" s="10">
        <f t="shared" si="22"/>
        <v>0</v>
      </c>
      <c r="ID45" s="10">
        <f>IF(AND(ID44&gt;0,ID44&lt;&gt;"wait"),"AT",IF(AIH!$AZ46="AI",IF(Sheet1!$D46&gt;AIH!$AY46+50,50,"wait"),0))</f>
        <v>0</v>
      </c>
      <c r="IE45" s="10">
        <f>IF(AND(IE44&gt;0,IE44&lt;&gt;"wait"),"AT",IF(AIH!$AZ46="AI",IF(Sheet1!$D46&gt;AIH!$AY46+100,100,"wait"),0))</f>
        <v>0</v>
      </c>
      <c r="IF45" s="10">
        <f>IF(AND(IF44&gt;0,IF44&lt;&gt;"wait"),"AT",IF(AIH!$AZ46="AI",IF(Sheet1!$D46&gt;AIH!$AY46+150,150,"wait"),0))</f>
        <v>0</v>
      </c>
      <c r="IG45" s="10">
        <f>IF(AND(IG44&gt;0,IG44&lt;&gt;"wait"),"AT",IF(AIH!$AZ46="AI",IF(Sheet1!$D46&gt;AIH!$AY46+200,200,"wait"),0))</f>
        <v>0</v>
      </c>
      <c r="IH45" s="10">
        <f>IF(AND(IH44&gt;0,IH44&lt;&gt;"wait"),"AT",IF(AIH!$AZ46="AI",IF(Sheet1!$E46&lt;AIH!$AY46-50,50,"wait"),0))</f>
        <v>0</v>
      </c>
      <c r="II45" s="10">
        <f>IF(AND(II44&gt;0,II44&lt;&gt;"wait"),"AT",IF(AIH!$AZ46="AI",IF(Sheet1!$E46&lt;AIH!$AY46-100,100,"wait"),0))</f>
        <v>0</v>
      </c>
      <c r="IJ45" s="10">
        <f>IF(AND(IJ44&gt;0,IJ44&lt;&gt;"wait"),"AT",IF(AIH!$AZ46="AI",IF(Sheet1!$E46&lt;AIH!$AY46-150,150,"wait"),0))</f>
        <v>0</v>
      </c>
      <c r="IK45" s="10">
        <f>IF(AND(IK44&gt;0,IK44&lt;&gt;"wait"),"AT",IF(AIH!$AZ46="AI",IF(Sheet1!$E46&lt;AIH!$AY46-200,200,"wait"),0))</f>
        <v>0</v>
      </c>
      <c r="IL45" s="10">
        <f t="shared" si="23"/>
        <v>0</v>
      </c>
      <c r="IN45" s="10">
        <f>IF(AND(IN44&gt;0,IN44&lt;&gt;"wait"),"AT",IF(AIH!$BB46="AI",IF(Sheet1!$D46&gt;AIH!$BA46+50,50,"wait"),0))</f>
        <v>0</v>
      </c>
      <c r="IO45" s="10">
        <f>IF(AND(IO44&gt;0,IO44&lt;&gt;"wait"),"AT",IF(AIH!$BB46="AI",IF(Sheet1!$D46&gt;AIH!$BA46+100,100,"wait"),0))</f>
        <v>0</v>
      </c>
      <c r="IP45" s="10">
        <f>IF(AND(IP44&gt;0,IP44&lt;&gt;"wait"),"AT",IF(AIH!$BB46="AI",IF(Sheet1!$D46&gt;AIH!$BA46+150,150,"wait"),0))</f>
        <v>0</v>
      </c>
      <c r="IQ45" s="10">
        <f>IF(AND(IQ44&gt;0,IQ44&lt;&gt;"wait"),"AT",IF(AIH!$BB46="AI",IF(Sheet1!$D46&gt;AIH!$BA46+200,200,"wait"),0))</f>
        <v>0</v>
      </c>
      <c r="IR45" s="10">
        <f>IF(AND(IR44&gt;0,IR44&lt;&gt;"wait"),"AT",IF(AIH!$BB46="AI",IF(Sheet1!$E46&lt;AIH!$BA46-50,50,"wait"),0))</f>
        <v>0</v>
      </c>
      <c r="IS45" s="10">
        <f>IF(AND(IS44&gt;0,IS44&lt;&gt;"wait"),"AT",IF(AIH!$BB46="AI",IF(Sheet1!$E46&lt;AIH!$BA46-100,100,"wait"),0))</f>
        <v>0</v>
      </c>
      <c r="IT45" s="10">
        <f>IF(AND(IT44&gt;0,IT44&lt;&gt;"wait"),"AT",IF(AIH!$BB46="AI",IF(Sheet1!$E46&lt;AIH!$BA46-150,150,"wait"),0))</f>
        <v>0</v>
      </c>
      <c r="IU45" s="10">
        <f>IF(AND(IU44&gt;0,IU44&lt;&gt;"wait"),"AT",IF(AIH!$BB46="AI",IF(Sheet1!$E46&lt;AIH!$BA46-200,200,"wait"),0))</f>
        <v>0</v>
      </c>
      <c r="IV45" s="10">
        <f t="shared" si="24"/>
        <v>0</v>
      </c>
      <c r="IX45" s="10">
        <f>IF(AND(IX44&gt;0,IX44&lt;&gt;"wait"),"AT",IF(AIH!$BD46="AI",IF(Sheet1!$D46&gt;AIH!$BC46+50,50,"wait"),0))</f>
        <v>0</v>
      </c>
      <c r="IY45" s="10">
        <f>IF(AND(IY44&gt;0,IY44&lt;&gt;"wait"),"AT",IF(AIH!$BD46="AI",IF(Sheet1!$D46&gt;AIH!$BC46+100,100,"wait"),0))</f>
        <v>0</v>
      </c>
      <c r="IZ45" s="10">
        <f>IF(AND(IZ44&gt;0,IZ44&lt;&gt;"wait"),"AT",IF(AIH!$BD46="AI",IF(Sheet1!$D46&gt;AIH!$BC46+150,150,"wait"),0))</f>
        <v>0</v>
      </c>
      <c r="JA45" s="10">
        <f>IF(AND(JA44&gt;0,JA44&lt;&gt;"wait"),"AT",IF(AIH!$BD46="AI",IF(Sheet1!$D46&gt;AIH!$BC46+200,200,"wait"),0))</f>
        <v>0</v>
      </c>
      <c r="JB45" s="10">
        <f>IF(AND(JB44&gt;0,JB44&lt;&gt;"wait"),"AT",IF(AIH!$BD46="AI",IF(Sheet1!$E46&lt;AIH!$BC46-50,50,"wait"),0))</f>
        <v>0</v>
      </c>
      <c r="JC45" s="10">
        <f>IF(AND(JC44&gt;0,JC44&lt;&gt;"wait"),"AT",IF(AIH!$BD46="AI",IF(Sheet1!$E46&lt;AIH!$BC46-100,100,"wait"),0))</f>
        <v>0</v>
      </c>
      <c r="JD45" s="10">
        <f>IF(AND(JD44&gt;0,JD44&lt;&gt;"wait"),"AT",IF(AIH!$BD46="AI",IF(Sheet1!$E46&lt;AIH!$BC46-150,150,"wait"),0))</f>
        <v>0</v>
      </c>
      <c r="JE45" s="10">
        <f>IF(AND(JE44&gt;0,JE44&lt;&gt;"wait"),"AT",IF(AIH!$BD46="AI",IF(Sheet1!$E46&lt;AIH!$BC46-200,200,"wait"),0))</f>
        <v>0</v>
      </c>
      <c r="JF45" s="10">
        <f t="shared" si="25"/>
        <v>0</v>
      </c>
      <c r="JH45" s="10">
        <f>IF(AND(JH44&gt;0,JH44&lt;&gt;"wait"),"AT",IF(AIH!$BF46="AI",IF(Sheet1!$D46&gt;AIH!$BE46+50,50,"wait"),0))</f>
        <v>0</v>
      </c>
      <c r="JI45" s="10">
        <f>IF(AND(JI44&gt;0,JI44&lt;&gt;"wait"),"AT",IF(AIH!$BF46="AI",IF(Sheet1!$D46&gt;AIH!$BE46+100,100,"wait"),0))</f>
        <v>0</v>
      </c>
      <c r="JJ45" s="10">
        <f>IF(AND(JJ44&gt;0,JJ44&lt;&gt;"wait"),"AT",IF(AIH!$BF46="AI",IF(Sheet1!$D46&gt;AIH!$BE46+150,150,"wait"),0))</f>
        <v>0</v>
      </c>
      <c r="JK45" s="10">
        <f>IF(AND(JK44&gt;0,JK44&lt;&gt;"wait"),"AT",IF(AIH!$BF46="AI",IF(Sheet1!$D46&gt;AIH!$BE46+200,200,"wait"),0))</f>
        <v>0</v>
      </c>
      <c r="JL45" s="10">
        <f>IF(AND(JL44&gt;0,JL44&lt;&gt;"wait"),"AT",IF(AIH!$BF46="AI",IF(Sheet1!$E46&lt;AIH!$BE46-50,50,"wait"),0))</f>
        <v>0</v>
      </c>
      <c r="JM45" s="10">
        <f>IF(AND(JM44&gt;0,JM44&lt;&gt;"wait"),"AT",IF(AIH!$BF46="AI",IF(Sheet1!$E46&lt;AIH!$BE46-100,100,"wait"),0))</f>
        <v>0</v>
      </c>
      <c r="JN45" s="10">
        <f>IF(AND(JN44&gt;0,JN44&lt;&gt;"wait"),"AT",IF(AIH!$BF46="AI",IF(Sheet1!$E46&lt;AIH!$BE46-150,150,"wait"),0))</f>
        <v>0</v>
      </c>
      <c r="JO45" s="10">
        <f>IF(AND(JO44&gt;0,JO44&lt;&gt;"wait"),"AT",IF(AIH!$BF46="AI",IF(Sheet1!$E46&lt;AIH!$BE46-200,200,"wait"),0))</f>
        <v>0</v>
      </c>
      <c r="JP45" s="10">
        <f t="shared" si="26"/>
        <v>0</v>
      </c>
      <c r="JR45" s="10">
        <f>IF(AND(JR44&gt;0,JR44&lt;&gt;"wait"),"AT",IF(AIH!$BH46="AI",IF(Sheet1!$D46&gt;AIH!$BG46+50,50,"wait"),0))</f>
        <v>0</v>
      </c>
      <c r="JS45" s="10">
        <f>IF(AND(JS44&gt;0,JS44&lt;&gt;"wait"),"AT",IF(AIH!$BH46="AI",IF(Sheet1!$D46&gt;AIH!$BG46+100,100,"wait"),0))</f>
        <v>0</v>
      </c>
      <c r="JT45" s="10">
        <f>IF(AND(JT44&gt;0,JT44&lt;&gt;"wait"),"AT",IF(AIH!$BH46="AI",IF(Sheet1!$D46&gt;AIH!$BG46+150,150,"wait"),0))</f>
        <v>0</v>
      </c>
      <c r="JU45" s="10">
        <f>IF(AND(JU44&gt;0,JU44&lt;&gt;"wait"),"AT",IF(AIH!$BH46="AI",IF(Sheet1!$D46&gt;AIH!$BG46+200,200,"wait"),0))</f>
        <v>0</v>
      </c>
      <c r="JV45" s="10">
        <f>IF(AND(JV44&gt;0,JV44&lt;&gt;"wait"),"AT",IF(AIH!$BH46="AI",IF(Sheet1!$E46&lt;AIH!$BG46-50,50,"wait"),0))</f>
        <v>0</v>
      </c>
      <c r="JW45" s="10">
        <f>IF(AND(JW44&gt;0,JW44&lt;&gt;"wait"),"AT",IF(AIH!$BH46="AI",IF(Sheet1!$E46&lt;AIH!$BG46-100,100,"wait"),0))</f>
        <v>0</v>
      </c>
      <c r="JX45" s="10">
        <f>IF(AND(JX44&gt;0,JX44&lt;&gt;"wait"),"AT",IF(AIH!$BH46="AI",IF(Sheet1!$E46&lt;AIH!$BG46-150,150,"wait"),0))</f>
        <v>0</v>
      </c>
      <c r="JY45" s="10">
        <f>IF(AND(JY44&gt;0,JY44&lt;&gt;"wait"),"AT",IF(AIH!$BH46="AI",IF(Sheet1!$E46&lt;AIH!$BG46-200,200,"wait"),0))</f>
        <v>0</v>
      </c>
      <c r="JZ45" s="10">
        <f t="shared" si="27"/>
        <v>0</v>
      </c>
      <c r="KB45" s="10">
        <f>IF(AND(KB44&gt;0,KB44&lt;&gt;"wait"),"AT",IF(AIH!$BJ46="AI",IF(Sheet1!$D46&gt;AIH!$BI46+50,50,"wait"),0))</f>
        <v>0</v>
      </c>
      <c r="KC45" s="10">
        <f>IF(AND(KC44&gt;0,KC44&lt;&gt;"wait"),"AT",IF(AIH!$BJ46="AI",IF(Sheet1!$D46&gt;AIH!$BI46+100,100,"wait"),0))</f>
        <v>0</v>
      </c>
      <c r="KD45" s="10">
        <f>IF(AND(KD44&gt;0,KD44&lt;&gt;"wait"),"AT",IF(AIH!$BJ46="AI",IF(Sheet1!$D46&gt;AIH!$BI46+150,150,"wait"),0))</f>
        <v>0</v>
      </c>
      <c r="KE45" s="10">
        <f>IF(AND(KE44&gt;0,KE44&lt;&gt;"wait"),"AT",IF(AIH!$BJ46="AI",IF(Sheet1!$D46&gt;AIH!$BI46+200,200,"wait"),0))</f>
        <v>0</v>
      </c>
      <c r="KF45" s="10">
        <f>IF(AND(KF44&gt;0,KF44&lt;&gt;"wait"),"AT",IF(AIH!$BJ46="AI",IF(Sheet1!$E46&lt;AIH!$BI46-50,50,"wait"),0))</f>
        <v>0</v>
      </c>
      <c r="KG45" s="10">
        <f>IF(AND(KG44&gt;0,KG44&lt;&gt;"wait"),"AT",IF(AIH!$BJ46="AI",IF(Sheet1!$E46&lt;AIH!$BI46-100,100,"wait"),0))</f>
        <v>0</v>
      </c>
      <c r="KH45" s="10">
        <f>IF(AND(KH44&gt;0,KH44&lt;&gt;"wait"),"AT",IF(AIH!$BJ46="AI",IF(Sheet1!$E46&lt;AIH!$BI46-150,150,"wait"),0))</f>
        <v>0</v>
      </c>
      <c r="KI45" s="10">
        <f>IF(AND(KI44&gt;0,KI44&lt;&gt;"wait"),"AT",IF(AIH!$BJ46="AI",IF(Sheet1!$E46&lt;AIH!$BI46-200,200,"wait"),0))</f>
        <v>0</v>
      </c>
      <c r="KJ45" s="10">
        <f t="shared" si="28"/>
        <v>0</v>
      </c>
      <c r="KL45" s="10">
        <f>IF(AND(KL44&gt;0,KL44&lt;&gt;"wait"),"AT",IF(AIH!$BL46="AI",IF(Sheet1!$D46&gt;AIH!$BK46+50,50,"wait"),0))</f>
        <v>0</v>
      </c>
      <c r="KM45" s="10">
        <f>IF(AND(KM44&gt;0,KM44&lt;&gt;"wait"),"AT",IF(AIH!$BL46="AI",IF(Sheet1!$D46&gt;AIH!$BK46+100,100,"wait"),0))</f>
        <v>0</v>
      </c>
      <c r="KN45" s="10">
        <f>IF(AND(KN44&gt;0,KN44&lt;&gt;"wait"),"AT",IF(AIH!$BL46="AI",IF(Sheet1!$D46&gt;AIH!$BK46+150,150,"wait"),0))</f>
        <v>0</v>
      </c>
      <c r="KO45" s="10">
        <f>IF(AND(KO44&gt;0,KO44&lt;&gt;"wait"),"AT",IF(AIH!$BL46="AI",IF(Sheet1!$D46&gt;AIH!$BK46+200,200,"wait"),0))</f>
        <v>0</v>
      </c>
      <c r="KP45" s="10">
        <f>IF(AND(KP44&gt;0,KP44&lt;&gt;"wait"),"AT",IF(AIH!$BL46="AI",IF(Sheet1!$E46&lt;AIH!$BK46-50,50,"wait"),0))</f>
        <v>0</v>
      </c>
      <c r="KQ45" s="10">
        <f>IF(AND(KQ44&gt;0,KQ44&lt;&gt;"wait"),"AT",IF(AIH!$BL46="AI",IF(Sheet1!$E46&lt;AIH!$BK46-100,100,"wait"),0))</f>
        <v>0</v>
      </c>
      <c r="KR45" s="10">
        <f>IF(AND(KR44&gt;0,KR44&lt;&gt;"wait"),"AT",IF(AIH!$BL46="AI",IF(Sheet1!$E46&lt;AIH!$BK46-150,150,"wait"),0))</f>
        <v>0</v>
      </c>
      <c r="KS45" s="10">
        <f>IF(AND(KS44&gt;0,KS44&lt;&gt;"wait"),"AT",IF(AIH!$BL46="AI",IF(Sheet1!$E46&lt;AIH!$BK46-200,200,"wait"),0))</f>
        <v>0</v>
      </c>
      <c r="KT45" s="10">
        <f t="shared" si="29"/>
        <v>0</v>
      </c>
      <c r="KV45" s="10">
        <f>IF(AND(KV44&gt;0,KV44&lt;&gt;"wait"),"AT",IF(AIH!$BN46="AI",IF(Sheet1!$D46&gt;AIH!$BM46+50,50,"wait"),0))</f>
        <v>0</v>
      </c>
      <c r="KW45" s="10">
        <f>IF(AND(KW44&gt;0,KW44&lt;&gt;"wait"),"AT",IF(AIH!$BN46="AI",IF(Sheet1!$D46&gt;AIH!$BM46+100,100,"wait"),0))</f>
        <v>0</v>
      </c>
      <c r="KX45" s="10">
        <f>IF(AND(KX44&gt;0,KX44&lt;&gt;"wait"),"AT",IF(AIH!$BN46="AI",IF(Sheet1!$D46&gt;AIH!$BM46+150,150,"wait"),0))</f>
        <v>0</v>
      </c>
      <c r="KY45" s="10">
        <f>IF(AND(KY44&gt;0,KY44&lt;&gt;"wait"),"AT",IF(AIH!$BN46="AI",IF(Sheet1!$D46&gt;AIH!$BM46+200,200,"wait"),0))</f>
        <v>0</v>
      </c>
      <c r="KZ45" s="10">
        <f>IF(AND(KZ44&gt;0,KZ44&lt;&gt;"wait"),"AT",IF(AIH!$BN46="AI",IF(Sheet1!$E46&lt;AIH!$BM46-50,50,"wait"),0))</f>
        <v>0</v>
      </c>
      <c r="LA45" s="10">
        <f>IF(AND(LA44&gt;0,LA44&lt;&gt;"wait"),"AT",IF(AIH!$BN46="AI",IF(Sheet1!$E46&lt;AIH!$BM46-100,100,"wait"),0))</f>
        <v>0</v>
      </c>
      <c r="LB45" s="10">
        <f>IF(AND(LB44&gt;0,LB44&lt;&gt;"wait"),"AT",IF(AIH!$BN46="AI",IF(Sheet1!$E46&lt;AIH!$BM46-150,150,"wait"),0))</f>
        <v>0</v>
      </c>
      <c r="LC45" s="10">
        <f>IF(AND(LC44&gt;0,LC44&lt;&gt;"wait"),"AT",IF(AIH!$BN46="AI",IF(Sheet1!$E46&lt;AIH!$BM46-200,200,"wait"),0))</f>
        <v>0</v>
      </c>
      <c r="LD45" s="10">
        <f t="shared" si="30"/>
        <v>0</v>
      </c>
      <c r="LF45" s="10">
        <f>IF(AND(LF44&gt;0,LF44&lt;&gt;"wait"),"AT",IF(AIH!$BP46="AI",IF(Sheet1!$D46&gt;AIH!$BO46+50,50,"wait"),0))</f>
        <v>0</v>
      </c>
      <c r="LG45" s="10">
        <f>IF(AND(LG44&gt;0,LG44&lt;&gt;"wait"),"AT",IF(AIH!$BP46="AI",IF(Sheet1!$D46&gt;AIH!$BO46+100,100,"wait"),0))</f>
        <v>0</v>
      </c>
      <c r="LH45" s="10">
        <f>IF(AND(LH44&gt;0,LH44&lt;&gt;"wait"),"AT",IF(AIH!$BP46="AI",IF(Sheet1!$D46&gt;AIH!$BO46+150,150,"wait"),0))</f>
        <v>0</v>
      </c>
      <c r="LI45" s="10">
        <f>IF(AND(LI44&gt;0,LI44&lt;&gt;"wait"),"AT",IF(AIH!$BP46="AI",IF(Sheet1!$D46&gt;AIH!$BO46+200,200,"wait"),0))</f>
        <v>0</v>
      </c>
      <c r="LJ45" s="10">
        <f>IF(AND(LJ44&gt;0,LJ44&lt;&gt;"wait"),"AT",IF(AIH!$BP46="AI",IF(Sheet1!$E46&lt;AIH!$BO46-50,50,"wait"),0))</f>
        <v>0</v>
      </c>
      <c r="LK45" s="10">
        <f>IF(AND(LK44&gt;0,LK44&lt;&gt;"wait"),"AT",IF(AIH!$BP46="AI",IF(Sheet1!$E46&lt;AIH!$BO46-100,100,"wait"),0))</f>
        <v>0</v>
      </c>
      <c r="LL45" s="10">
        <f>IF(AND(LL44&gt;0,LL44&lt;&gt;"wait"),"AT",IF(AIH!$BP46="AI",IF(Sheet1!$E46&lt;AIH!$BO46-150,150,"wait"),0))</f>
        <v>0</v>
      </c>
      <c r="LM45" s="10">
        <f>IF(AND(LM44&gt;0,LM44&lt;&gt;"wait"),"AT",IF(AIH!$BP46="AI",IF(Sheet1!$E46&lt;AIH!$BO46-200,200,"wait"),0))</f>
        <v>0</v>
      </c>
      <c r="LN45" s="10">
        <f t="shared" si="31"/>
        <v>0</v>
      </c>
      <c r="LP45" s="10">
        <f>IF(AND(LP44&gt;0,LP44&lt;&gt;"wait"),"AT",IF(AIH!$BR46="AI",IF(Sheet1!$D46&gt;AIH!$BQ46+50,50,"wait"),0))</f>
        <v>0</v>
      </c>
      <c r="LQ45" s="10">
        <f>IF(AND(LQ44&gt;0,LQ44&lt;&gt;"wait"),"AT",IF(AIH!$BR46="AI",IF(Sheet1!$D46&gt;AIH!$BQ46+100,100,"wait"),0))</f>
        <v>0</v>
      </c>
      <c r="LR45" s="10">
        <f>IF(AND(LR44&gt;0,LR44&lt;&gt;"wait"),"AT",IF(AIH!$BR46="AI",IF(Sheet1!$D46&gt;AIH!$BQ46+150,150,"wait"),0))</f>
        <v>0</v>
      </c>
      <c r="LS45" s="10">
        <f>IF(AND(LS44&gt;0,LS44&lt;&gt;"wait"),"AT",IF(AIH!$BR46="AI",IF(Sheet1!$D46&gt;AIH!$BQ46+200,200,"wait"),0))</f>
        <v>0</v>
      </c>
      <c r="LT45" s="10">
        <f>IF(AND(LT44&gt;0,LT44&lt;&gt;"wait"),"AT",IF(AIH!$BR46="AI",IF(Sheet1!$E46&lt;AIH!$BQ46-50,50,"wait"),0))</f>
        <v>0</v>
      </c>
      <c r="LU45" s="10">
        <f>IF(AND(LU44&gt;0,LU44&lt;&gt;"wait"),"AT",IF(AIH!$BR46="AI",IF(Sheet1!$E46&lt;AIH!$BQ46-100,100,"wait"),0))</f>
        <v>0</v>
      </c>
      <c r="LV45" s="10">
        <f>IF(AND(LV44&gt;0,LV44&lt;&gt;"wait"),"AT",IF(AIH!$BR46="AI",IF(Sheet1!$E46&lt;AIH!$BQ46-150,150,"wait"),0))</f>
        <v>0</v>
      </c>
      <c r="LW45" s="10">
        <f>IF(AND(LW44&gt;0,LW44&lt;&gt;"wait"),"AT",IF(AIH!$BR46="AI",IF(Sheet1!$E46&lt;AIH!$BQ46-200,200,"wait"),0))</f>
        <v>0</v>
      </c>
      <c r="LX45" s="10">
        <f t="shared" si="32"/>
        <v>0</v>
      </c>
    </row>
    <row r="46" spans="1:336" x14ac:dyDescent="0.3">
      <c r="A46" t="str">
        <f>Sheet1!B46</f>
        <v>03/01 09:59</v>
      </c>
      <c r="B46">
        <f>Sheet1!D46</f>
        <v>29226</v>
      </c>
      <c r="C46">
        <f>Sheet1!E46</f>
        <v>29195</v>
      </c>
      <c r="E46">
        <f>MAX($B46:$B$162)</f>
        <v>29293</v>
      </c>
      <c r="F46">
        <f>MIN($C46:$C$162)</f>
        <v>29062</v>
      </c>
      <c r="H46" s="8">
        <f>IF(AND(H45&gt;0,H45&lt;&gt;"wait"),"AT",IF(AIH!$D47="AI",IF(Sheet1!$D47&gt;AIH!$C47+50,50,"wait"),0))</f>
        <v>0</v>
      </c>
      <c r="I46" s="8">
        <f>IF(AND(I45&gt;0,I45&lt;&gt;"wait"),"AT",IF(AIH!$D47="AI",IF(Sheet1!$D47&gt;AIH!$C47+100,100,"wait"),0))</f>
        <v>0</v>
      </c>
      <c r="J46" s="8">
        <f>IF(AND(J45&gt;0,J45&lt;&gt;"wait"),"AT",IF(AIH!$D47="AI",IF(Sheet1!$D47&gt;AIH!$C47+150,150,"wait"),0))</f>
        <v>0</v>
      </c>
      <c r="K46" s="8">
        <f>IF(AND(K45&gt;0,K45&lt;&gt;"wait"),"AT",IF(AIH!$D47="AI",IF(Sheet1!$D47&gt;AIH!$C47+200,200,"wait"),0))</f>
        <v>0</v>
      </c>
      <c r="L46" s="8">
        <f>IF(AND(L45&gt;0,L45&lt;&gt;"wait"),"AT",IF(AIH!$D47="AI",IF(Sheet1!$E47&lt;AIH!$C47-50,50,"wait"),0))</f>
        <v>0</v>
      </c>
      <c r="M46" s="8">
        <f>IF(AND(M45&gt;0,M45&lt;&gt;"wait"),"AT",IF(AIH!$D47="AI",IF(Sheet1!$E47&lt;AIH!$C47-100,100,"wait"),0))</f>
        <v>0</v>
      </c>
      <c r="N46" s="8">
        <f>IF(AND(N45&gt;0,N45&lt;&gt;"wait"),"AT",IF(AIH!$D47="AI",IF(Sheet1!$E47&lt;AIH!$C47-150,150,"wait"),0))</f>
        <v>0</v>
      </c>
      <c r="O46" s="8">
        <f>IF(AND(O45&gt;0,O45&lt;&gt;"wait"),"AT",IF(AIH!$D47="AI",IF(Sheet1!$E47&lt;AIH!$C47-200,200,"wait"),0))</f>
        <v>0</v>
      </c>
      <c r="P46" s="8">
        <f t="shared" si="0"/>
        <v>0</v>
      </c>
      <c r="R46" s="8">
        <f>IF(AND(R45&gt;0,R45&lt;&gt;"wait"),"AT",IF(AIH!$F47="AI",IF(Sheet1!$D47&gt;AIH!$E47+50,50,"wait"),0))</f>
        <v>0</v>
      </c>
      <c r="S46" s="8">
        <f>IF(AND(S45&gt;0,S45&lt;&gt;"wait"),"AT",IF(AIH!$F47="AI",IF(Sheet1!$D47&gt;AIH!$E47+100,100,"wait"),0))</f>
        <v>0</v>
      </c>
      <c r="T46" s="8">
        <f>IF(AND(T45&gt;0,T45&lt;&gt;"wait"),"AT",IF(AIH!$F47="AI",IF(Sheet1!$D47&gt;AIH!$E47+150,150,"wait"),0))</f>
        <v>0</v>
      </c>
      <c r="U46" s="8">
        <f>IF(AND(U45&gt;0,U45&lt;&gt;"wait"),"AT",IF(AIH!$F47="AI",IF(Sheet1!$D47&gt;AIH!$E47+200,200,"wait"),0))</f>
        <v>0</v>
      </c>
      <c r="V46" s="8">
        <f>IF(AND(V45&gt;0,V45&lt;&gt;"wait"),"AT",IF(AIH!$F47="AI",IF(Sheet1!$E47&lt;AIH!$E47-50,50,"wait"),0))</f>
        <v>0</v>
      </c>
      <c r="W46" s="8">
        <f>IF(AND(W45&gt;0,W45&lt;&gt;"wait"),"AT",IF(AIH!$F47="AI",IF(Sheet1!$E47&lt;AIH!$E47-100,100,"wait"),0))</f>
        <v>0</v>
      </c>
      <c r="X46" s="8">
        <f>IF(AND(X45&gt;0,X45&lt;&gt;"wait"),"AT",IF(AIH!$F47="AI",IF(Sheet1!$E47&lt;AIH!$E47-150,150,"wait"),0))</f>
        <v>0</v>
      </c>
      <c r="Y46" s="8">
        <f>IF(AND(Y45&gt;0,Y45&lt;&gt;"wait"),"AT",IF(AIH!$F47="AI",IF(Sheet1!$E47&lt;AIH!$E47-200,200,"wait"),0))</f>
        <v>0</v>
      </c>
      <c r="Z46" s="8">
        <f t="shared" si="1"/>
        <v>0</v>
      </c>
      <c r="AB46" s="8">
        <f>IF(AND(AB45&gt;0,AB45&lt;&gt;"wait"),"AT",IF(AIH!$H47="AI",IF(Sheet1!$D47&gt;AIH!$G47+50,50,"wait"),0))</f>
        <v>0</v>
      </c>
      <c r="AC46" s="8">
        <f>IF(AND(AC45&gt;0,AC45&lt;&gt;"wait"),"AT",IF(AIH!$H47="AI",IF(Sheet1!$D47&gt;AIH!$G47+100,100,"wait"),0))</f>
        <v>0</v>
      </c>
      <c r="AD46" s="8">
        <f>IF(AND(AD45&gt;0,AD45&lt;&gt;"wait"),"AT",IF(AIH!$H47="AI",IF(Sheet1!$D47&gt;AIH!$G47+150,150,"wait"),0))</f>
        <v>0</v>
      </c>
      <c r="AE46" s="8">
        <f>IF(AND(AE45&gt;0,AE45&lt;&gt;"wait"),"AT",IF(AIH!$H47="AI",IF(Sheet1!$D47&gt;AIH!$G47+200,200,"wait"),0))</f>
        <v>0</v>
      </c>
      <c r="AF46" s="8">
        <f>IF(AND(AF45&gt;0,AF45&lt;&gt;"wait"),"AT",IF(AIH!$H47="AI",IF(Sheet1!$E47&lt;AIH!$G47-50,50,"wait"),0))</f>
        <v>0</v>
      </c>
      <c r="AG46" s="8">
        <f>IF(AND(AG45&gt;0,AG45&lt;&gt;"wait"),"AT",IF(AIH!$H47="AI",IF(Sheet1!$E47&lt;AIH!$G47-100,100,"wait"),0))</f>
        <v>0</v>
      </c>
      <c r="AH46" s="8">
        <f>IF(AND(AH45&gt;0,AH45&lt;&gt;"wait"),"AT",IF(AIH!$H47="AI",IF(Sheet1!$E47&lt;AIH!$G47-150,150,"wait"),0))</f>
        <v>0</v>
      </c>
      <c r="AI46" s="8">
        <f>IF(AND(AI45&gt;0,AI45&lt;&gt;"wait"),"AT",IF(AIH!$H47="AI",IF(Sheet1!$E47&lt;AIH!$G47-200,200,"wait"),0))</f>
        <v>0</v>
      </c>
      <c r="AJ46" s="8">
        <f t="shared" si="2"/>
        <v>0</v>
      </c>
      <c r="AL46" s="8">
        <f>IF(AND(AL45&gt;0,AL45&lt;&gt;"wait"),"AT",IF(AIH!$J47="AI",IF(Sheet1!$D47&gt;AIH!$I47+50,50,"wait"),0))</f>
        <v>0</v>
      </c>
      <c r="AM46" s="8">
        <f>IF(AND(AM45&gt;0,AM45&lt;&gt;"wait"),"AT",IF(AIH!$J47="AI",IF(Sheet1!$D47&gt;AIH!$I47+100,100,"wait"),0))</f>
        <v>0</v>
      </c>
      <c r="AN46" s="8">
        <f>IF(AND(AN45&gt;0,AN45&lt;&gt;"wait"),"AT",IF(AIH!$J47="AI",IF(Sheet1!$D47&gt;AIH!$I47+150,150,"wait"),0))</f>
        <v>0</v>
      </c>
      <c r="AO46" s="8">
        <f>IF(AND(AO45&gt;0,AO45&lt;&gt;"wait"),"AT",IF(AIH!$J47="AI",IF(Sheet1!$D47&gt;AIH!$I47+200,200,"wait"),0))</f>
        <v>0</v>
      </c>
      <c r="AP46" s="8">
        <f>IF(AND(AP45&gt;0,AP45&lt;&gt;"wait"),"AT",IF(AIH!$J47="AI",IF(Sheet1!$E47&lt;AIH!$I47-50,50,"wait"),0))</f>
        <v>0</v>
      </c>
      <c r="AQ46" s="8">
        <f>IF(AND(AQ45&gt;0,AQ45&lt;&gt;"wait"),"AT",IF(AIH!$J47="AI",IF(Sheet1!$E47&lt;AIH!$I47-100,100,"wait"),0))</f>
        <v>0</v>
      </c>
      <c r="AR46" s="8">
        <f>IF(AND(AR45&gt;0,AR45&lt;&gt;"wait"),"AT",IF(AIH!$J47="AI",IF(Sheet1!$E47&lt;AIH!$I47-150,150,"wait"),0))</f>
        <v>0</v>
      </c>
      <c r="AS46" s="8">
        <f>IF(AND(AS45&gt;0,AS45&lt;&gt;"wait"),"AT",IF(AIH!$J47="AI",IF(Sheet1!$E47&lt;AIH!$I47-200,200,"wait"),0))</f>
        <v>0</v>
      </c>
      <c r="AT46" s="8">
        <f t="shared" si="3"/>
        <v>0</v>
      </c>
      <c r="AU46" s="8"/>
      <c r="AV46" s="8">
        <f>IF(AND(AV45&gt;0,AV45&lt;&gt;"wait"),"AT",IF(AIH!$L47="AI",IF(Sheet1!$D47&gt;AIH!$K47+50,50,"wait"),0))</f>
        <v>0</v>
      </c>
      <c r="AW46" s="8">
        <f>IF(AND(AW45&gt;0,AW45&lt;&gt;"wait"),"AT",IF(AIH!$L47="AI",IF(Sheet1!$D47&gt;AIH!$K47+100,100,"wait"),0))</f>
        <v>0</v>
      </c>
      <c r="AX46" s="8">
        <f>IF(AND(AX45&gt;0,AX45&lt;&gt;"wait"),"AT",IF(AIH!$L47="AI",IF(Sheet1!$D47&gt;AIH!$K47+150,150,"wait"),0))</f>
        <v>0</v>
      </c>
      <c r="AY46" s="8">
        <f>IF(AND(AY45&gt;0,AY45&lt;&gt;"wait"),"AT",IF(AIH!$L47="AI",IF(Sheet1!$D47&gt;AIH!$K47+200,200,"wait"),0))</f>
        <v>0</v>
      </c>
      <c r="AZ46" s="8">
        <f>IF(AND(AZ45&gt;0,AZ45&lt;&gt;"wait"),"AT",IF(AIH!$L47="AI",IF(Sheet1!$E47&lt;AIH!$K47-50,50,"wait"),0))</f>
        <v>0</v>
      </c>
      <c r="BA46" s="8">
        <f>IF(AND(BA45&gt;0,BA45&lt;&gt;"wait"),"AT",IF(AIH!$L47="AI",IF(Sheet1!$E47&lt;AIH!$K47-100,100,"wait"),0))</f>
        <v>0</v>
      </c>
      <c r="BB46" s="8">
        <f>IF(AND(BB45&gt;0,BB45&lt;&gt;"wait"),"AT",IF(AIH!$L47="AI",IF(Sheet1!$E47&lt;AIH!$K47-150,150,"wait"),0))</f>
        <v>0</v>
      </c>
      <c r="BC46" s="8">
        <f>IF(AND(BC45&gt;0,BC45&lt;&gt;"wait"),"AT",IF(AIH!$L47="AI",IF(Sheet1!$E47&lt;AIH!$K47-200,200,"wait"),0))</f>
        <v>0</v>
      </c>
      <c r="BD46" s="8">
        <f t="shared" si="4"/>
        <v>0</v>
      </c>
      <c r="BE46" s="8"/>
      <c r="BF46" s="8">
        <f>IF(AND(BF45&gt;0,BF45&lt;&gt;"wait"),"AT",IF(AIH!$N47="AI",IF(Sheet1!$D47&gt;AIH!$M47+50,50,"wait"),0))</f>
        <v>0</v>
      </c>
      <c r="BG46" s="8">
        <f>IF(AND(BG45&gt;0,BG45&lt;&gt;"wait"),"AT",IF(AIH!$N47="AI",IF(Sheet1!$D47&gt;AIH!$M47+100,100,"wait"),0))</f>
        <v>0</v>
      </c>
      <c r="BH46" s="8">
        <f>IF(AND(BH45&gt;0,BH45&lt;&gt;"wait"),"AT",IF(AIH!$N47="AI",IF(Sheet1!$D47&gt;AIH!$M47+150,150,"wait"),0))</f>
        <v>0</v>
      </c>
      <c r="BI46" s="8">
        <f>IF(AND(BI45&gt;0,BI45&lt;&gt;"wait"),"AT",IF(AIH!$N47="AI",IF(Sheet1!$D47&gt;AIH!$M47+200,200,"wait"),0))</f>
        <v>0</v>
      </c>
      <c r="BJ46" s="8">
        <f>IF(AND(BJ45&gt;0,BJ45&lt;&gt;"wait"),"AT",IF(AIH!$N47="AI",IF(Sheet1!$E47&lt;AIH!$M47-50,50,"wait"),0))</f>
        <v>0</v>
      </c>
      <c r="BK46" s="8">
        <f>IF(AND(BK45&gt;0,BK45&lt;&gt;"wait"),"AT",IF(AIH!$N47="AI",IF(Sheet1!$E47&lt;AIH!$M47-100,100,"wait"),0))</f>
        <v>0</v>
      </c>
      <c r="BL46" s="8">
        <f>IF(AND(BL45&gt;0,BL45&lt;&gt;"wait"),"AT",IF(AIH!$N47="AI",IF(Sheet1!$E47&lt;AIH!$M47-150,150,"wait"),0))</f>
        <v>0</v>
      </c>
      <c r="BM46" s="8">
        <f>IF(AND(BM45&gt;0,BM45&lt;&gt;"wait"),"AT",IF(AIH!$N47="AI",IF(Sheet1!$E47&lt;AIH!$M47-200,200,"wait"),0))</f>
        <v>0</v>
      </c>
      <c r="BN46" s="8">
        <f t="shared" si="5"/>
        <v>0</v>
      </c>
      <c r="BO46" s="8"/>
      <c r="BP46" s="8">
        <f>IF(AND(BP45&gt;0,BP45&lt;&gt;"wait"),"AT",IF(AIH!$P47="AI",IF(Sheet1!$D47&gt;AIH!$O47+50,50,"wait"),0))</f>
        <v>0</v>
      </c>
      <c r="BQ46" s="8">
        <f>IF(AND(BQ45&gt;0,BQ45&lt;&gt;"wait"),"AT",IF(AIH!$P47="AI",IF(Sheet1!$D47&gt;AIH!$O47+100,100,"wait"),0))</f>
        <v>0</v>
      </c>
      <c r="BR46" s="8">
        <f>IF(AND(BR45&gt;0,BR45&lt;&gt;"wait"),"AT",IF(AIH!$P47="AI",IF(Sheet1!$D47&gt;AIH!$O47+150,150,"wait"),0))</f>
        <v>0</v>
      </c>
      <c r="BS46" s="8">
        <f>IF(AND(BS45&gt;0,BS45&lt;&gt;"wait"),"AT",IF(AIH!$P47="AI",IF(Sheet1!$D47&gt;AIH!$O47+200,200,"wait"),0))</f>
        <v>0</v>
      </c>
      <c r="BT46" s="8">
        <f>IF(AND(BT45&gt;0,BT45&lt;&gt;"wait"),"AT",IF(AIH!$P47="AI",IF(Sheet1!$E47&lt;AIH!$O47-50,50,"wait"),0))</f>
        <v>0</v>
      </c>
      <c r="BU46" s="8">
        <f>IF(AND(BU45&gt;0,BU45&lt;&gt;"wait"),"AT",IF(AIH!$P47="AI",IF(Sheet1!$E47&lt;AIH!$O47-100,100,"wait"),0))</f>
        <v>0</v>
      </c>
      <c r="BV46" s="8">
        <f>IF(AND(BV45&gt;0,BV45&lt;&gt;"wait"),"AT",IF(AIH!$P47="AI",IF(Sheet1!$E47&lt;AIH!$O47-150,150,"wait"),0))</f>
        <v>0</v>
      </c>
      <c r="BW46" s="8">
        <f>IF(AND(BW45&gt;0,BW45&lt;&gt;"wait"),"AT",IF(AIH!$P47="AI",IF(Sheet1!$E47&lt;AIH!$O47-200,200,"wait"),0))</f>
        <v>0</v>
      </c>
      <c r="BX46" s="8">
        <f t="shared" si="6"/>
        <v>0</v>
      </c>
      <c r="BY46" s="8"/>
      <c r="BZ46" s="8">
        <f>IF(AND(BZ45&gt;0,BZ45&lt;&gt;"wait"),"AT",IF(AIH!$R47="AI",IF(Sheet1!$D47&gt;AIH!$Q47+50,50,"wait"),0))</f>
        <v>0</v>
      </c>
      <c r="CA46" s="8">
        <f>IF(AND(CA45&gt;0,CA45&lt;&gt;"wait"),"AT",IF(AIH!$R47="AI",IF(Sheet1!$D47&gt;AIH!$Q47+100,100,"wait"),0))</f>
        <v>0</v>
      </c>
      <c r="CB46" s="8">
        <f>IF(AND(CB45&gt;0,CB45&lt;&gt;"wait"),"AT",IF(AIH!$R47="AI",IF(Sheet1!$D47&gt;AIH!$Q47+150,150,"wait"),0))</f>
        <v>0</v>
      </c>
      <c r="CC46" s="8">
        <f>IF(AND(CC45&gt;0,CC45&lt;&gt;"wait"),"AT",IF(AIH!$R47="AI",IF(Sheet1!$D47&gt;AIH!$Q47+200,200,"wait"),0))</f>
        <v>0</v>
      </c>
      <c r="CD46" s="8">
        <f>IF(AND(CD45&gt;0,CD45&lt;&gt;"wait"),"AT",IF(AIH!$R47="AI",IF(Sheet1!$E47&lt;AIH!$Q47-50,50,"wait"),0))</f>
        <v>0</v>
      </c>
      <c r="CE46" s="8">
        <f>IF(AND(CE45&gt;0,CE45&lt;&gt;"wait"),"AT",IF(AIH!$R47="AI",IF(Sheet1!$E47&lt;AIH!$Q47-100,100,"wait"),0))</f>
        <v>0</v>
      </c>
      <c r="CF46" s="8">
        <f>IF(AND(CF45&gt;0,CF45&lt;&gt;"wait"),"AT",IF(AIH!$R47="AI",IF(Sheet1!$E47&lt;AIH!$Q47-150,150,"wait"),0))</f>
        <v>0</v>
      </c>
      <c r="CG46" s="8">
        <f>IF(AND(CG45&gt;0,CG45&lt;&gt;"wait"),"AT",IF(AIH!$R47="AI",IF(Sheet1!$E47&lt;AIH!$Q47-200,200,"wait"),0))</f>
        <v>0</v>
      </c>
      <c r="CH46" s="8">
        <f t="shared" si="7"/>
        <v>0</v>
      </c>
      <c r="CI46" s="8"/>
      <c r="CJ46" s="8">
        <f>IF(AND(CJ45&gt;0,CJ45&lt;&gt;"wait"),"AT",IF(AIH!$T47="AI",IF(Sheet1!$D47&gt;AIH!$S47+50,50,"wait"),0))</f>
        <v>0</v>
      </c>
      <c r="CK46" s="8">
        <f>IF(AND(CK45&gt;0,CK45&lt;&gt;"wait"),"AT",IF(AIH!$T47="AI",IF(Sheet1!$D47&gt;AIH!$S47+100,100,"wait"),0))</f>
        <v>0</v>
      </c>
      <c r="CL46" s="8">
        <f>IF(AND(CL45&gt;0,CL45&lt;&gt;"wait"),"AT",IF(AIH!$T47="AI",IF(Sheet1!$D47&gt;AIH!$S47+150,150,"wait"),0))</f>
        <v>0</v>
      </c>
      <c r="CM46" s="8">
        <f>IF(AND(CM45&gt;0,CM45&lt;&gt;"wait"),"AT",IF(AIH!$T47="AI",IF(Sheet1!$D47&gt;AIH!$S47+200,200,"wait"),0))</f>
        <v>0</v>
      </c>
      <c r="CN46" s="8">
        <f>IF(AND(CN45&gt;0,CN45&lt;&gt;"wait"),"AT",IF(AIH!$T47="AI",IF(Sheet1!$E47&lt;AIH!$S47-50,50,"wait"),0))</f>
        <v>0</v>
      </c>
      <c r="CO46" s="8">
        <f>IF(AND(CO45&gt;0,CO45&lt;&gt;"wait"),"AT",IF(AIH!$T47="AI",IF(Sheet1!$E47&lt;AIH!$S47-100,100,"wait"),0))</f>
        <v>0</v>
      </c>
      <c r="CP46" s="8">
        <f>IF(AND(CP45&gt;0,CP45&lt;&gt;"wait"),"AT",IF(AIH!$T47="AI",IF(Sheet1!$E47&lt;AIH!$S47-150,150,"wait"),0))</f>
        <v>0</v>
      </c>
      <c r="CQ46" s="8">
        <f>IF(AND(CQ45&gt;0,CQ45&lt;&gt;"wait"),"AT",IF(AIH!$T47="AI",IF(Sheet1!$E47&lt;AIH!$S47-200,200,"wait"),0))</f>
        <v>0</v>
      </c>
      <c r="CR46" s="8">
        <f t="shared" si="8"/>
        <v>0</v>
      </c>
      <c r="CS46" s="8"/>
      <c r="CT46" s="8">
        <f>IF(AND(CT45&gt;0,CT45&lt;&gt;"wait"),"AT",IF(AIH!$V47="AI",IF(Sheet1!$D47&gt;AIH!$U47+50,50,"wait"),0))</f>
        <v>0</v>
      </c>
      <c r="CU46" s="8">
        <f>IF(AND(CU45&gt;0,CU45&lt;&gt;"wait"),"AT",IF(AIH!$V47="AI",IF(Sheet1!$D47&gt;AIH!$U47+100,100,"wait"),0))</f>
        <v>0</v>
      </c>
      <c r="CV46" s="8">
        <f>IF(AND(CV45&gt;0,CV45&lt;&gt;"wait"),"AT",IF(AIH!$V47="AI",IF(Sheet1!$D47&gt;AIH!$U47+150,150,"wait"),0))</f>
        <v>0</v>
      </c>
      <c r="CW46" s="8">
        <f>IF(AND(CW45&gt;0,CW45&lt;&gt;"wait"),"AT",IF(AIH!$V47="AI",IF(Sheet1!$D47&gt;AIH!$U47+200,200,"wait"),0))</f>
        <v>0</v>
      </c>
      <c r="CX46" s="8">
        <f>IF(AND(CX45&gt;0,CX45&lt;&gt;"wait"),"AT",IF(AIH!$V47="AI",IF(Sheet1!$E47&lt;AIH!$U47-50,50,"wait"),0))</f>
        <v>0</v>
      </c>
      <c r="CY46" s="8">
        <f>IF(AND(CY45&gt;0,CY45&lt;&gt;"wait"),"AT",IF(AIH!$V47="AI",IF(Sheet1!$E47&lt;AIH!$U47-100,100,"wait"),0))</f>
        <v>0</v>
      </c>
      <c r="CZ46" s="8">
        <f>IF(AND(CZ45&gt;0,CZ45&lt;&gt;"wait"),"AT",IF(AIH!$V47="AI",IF(Sheet1!$E47&lt;AIH!$U47-150,150,"wait"),0))</f>
        <v>0</v>
      </c>
      <c r="DA46" s="8">
        <f>IF(AND(DA45&gt;0,DA45&lt;&gt;"wait"),"AT",IF(AIH!$V47="AI",IF(Sheet1!$E47&lt;AIH!$U47-200,200,"wait"),0))</f>
        <v>0</v>
      </c>
      <c r="DB46" s="8">
        <f t="shared" si="9"/>
        <v>0</v>
      </c>
      <c r="DC46" s="8"/>
      <c r="DD46" s="8">
        <f>IF(AND(DD45&gt;0,DD45&lt;&gt;"wait"),"AT",IF(AIH!$X47="AI",IF(Sheet1!$D47&gt;AIH!$W47+50,50,"wait"),0))</f>
        <v>0</v>
      </c>
      <c r="DE46" s="8">
        <f>IF(AND(DE45&gt;0,DE45&lt;&gt;"wait"),"AT",IF(AIH!$X47="AI",IF(Sheet1!$D47&gt;AIH!$W47+100,100,"wait"),0))</f>
        <v>0</v>
      </c>
      <c r="DF46" s="8">
        <f>IF(AND(DF45&gt;0,DF45&lt;&gt;"wait"),"AT",IF(AIH!$X47="AI",IF(Sheet1!$D47&gt;AIH!$W47+150,150,"wait"),0))</f>
        <v>0</v>
      </c>
      <c r="DG46" s="8">
        <f>IF(AND(DG45&gt;0,DG45&lt;&gt;"wait"),"AT",IF(AIH!$X47="AI",IF(Sheet1!$D47&gt;AIH!$W47+200,200,"wait"),0))</f>
        <v>0</v>
      </c>
      <c r="DH46" s="8">
        <f>IF(AND(DH45&gt;0,DH45&lt;&gt;"wait"),"AT",IF(AIH!$X47="AI",IF(Sheet1!$E47&lt;AIH!$W47-50,50,"wait"),0))</f>
        <v>0</v>
      </c>
      <c r="DI46" s="8">
        <f>IF(AND(DI45&gt;0,DI45&lt;&gt;"wait"),"AT",IF(AIH!$X47="AI",IF(Sheet1!$E47&lt;AIH!$W47-100,100,"wait"),0))</f>
        <v>0</v>
      </c>
      <c r="DJ46" s="8">
        <f>IF(AND(DJ45&gt;0,DJ45&lt;&gt;"wait"),"AT",IF(AIH!$X47="AI",IF(Sheet1!$E47&lt;AIH!$W47-150,150,"wait"),0))</f>
        <v>0</v>
      </c>
      <c r="DK46" s="8">
        <f>IF(AND(DK45&gt;0,DK45&lt;&gt;"wait"),"AT",IF(AIH!$X47="AI",IF(Sheet1!$E47&lt;AIH!$W47-200,200,"wait"),0))</f>
        <v>0</v>
      </c>
      <c r="DL46" s="8">
        <f t="shared" si="10"/>
        <v>0</v>
      </c>
      <c r="DN46" s="10">
        <f>IF(AND(DN45&gt;0,DN45&lt;&gt;"wait"),"AT",IF(AIH!$AA47="AI",IF(Sheet1!$D47&gt;AIH!$Z47+50,50,"wait"),0))</f>
        <v>0</v>
      </c>
      <c r="DO46" s="10">
        <f>IF(AND(DO45&gt;0,DO45&lt;&gt;"wait"),"AT",IF(AIH!$AA47="AI",IF(Sheet1!$D47&gt;AIH!$Z47+100,100,"wait"),0))</f>
        <v>0</v>
      </c>
      <c r="DP46" s="10">
        <f>IF(AND(DP45&gt;0,DP45&lt;&gt;"wait"),"AT",IF(AIH!$AA47="AI",IF(Sheet1!$D47&gt;AIH!$Z47+150,150,"wait"),0))</f>
        <v>0</v>
      </c>
      <c r="DQ46" s="10">
        <f>IF(AND(DQ45&gt;0,DQ45&lt;&gt;"wait"),"AT",IF(AIH!$AA47="AI",IF(Sheet1!$D47&gt;AIH!$Z47+200,200,"wait"),0))</f>
        <v>0</v>
      </c>
      <c r="DR46" s="10">
        <f>IF(AND(DR45&gt;0,DR45&lt;&gt;"wait"),"AT",IF(AIH!$AA47="AI",IF(Sheet1!$E47&lt;AIH!$Z47-50,50,"wait"),0))</f>
        <v>0</v>
      </c>
      <c r="DS46" s="10">
        <f>IF(AND(DS45&gt;0,DS45&lt;&gt;"wait"),"AT",IF(AIH!$AA47="AI",IF(Sheet1!$E47&lt;AIH!$Z47-100,100,"wait"),0))</f>
        <v>0</v>
      </c>
      <c r="DT46" s="10">
        <f>IF(AND(DT45&gt;0,DT45&lt;&gt;"wait"),"AT",IF(AIH!$AA47="AI",IF(Sheet1!$E47&lt;AIH!$Z47-150,150,"wait"),0))</f>
        <v>0</v>
      </c>
      <c r="DU46" s="10">
        <f>IF(AND(DU45&gt;0,DU45&lt;&gt;"wait"),"AT",IF(AIH!$AA47="AI",IF(Sheet1!$E47&lt;AIH!$Z47-200,200,"wait"),0))</f>
        <v>0</v>
      </c>
      <c r="DV46" s="10">
        <f t="shared" si="11"/>
        <v>0</v>
      </c>
      <c r="DX46" s="10">
        <f>IF(AND(DX45&gt;0,DX45&lt;&gt;"wait"),"AT",IF(AIH!$AC47="AI",IF(Sheet1!$D47&gt;AIH!$AB47+50,50,"wait"),0))</f>
        <v>0</v>
      </c>
      <c r="DY46" s="10">
        <f>IF(AND(DY45&gt;0,DY45&lt;&gt;"wait"),"AT",IF(AIH!$AC47="AI",IF(Sheet1!$D47&gt;AIH!$AB47+100,100,"wait"),0))</f>
        <v>0</v>
      </c>
      <c r="DZ46" s="10">
        <f>IF(AND(DZ45&gt;0,DZ45&lt;&gt;"wait"),"AT",IF(AIH!$AC47="AI",IF(Sheet1!$D47&gt;AIH!$AB47+150,150,"wait"),0))</f>
        <v>0</v>
      </c>
      <c r="EA46" s="10">
        <f>IF(AND(EA45&gt;0,EA45&lt;&gt;"wait"),"AT",IF(AIH!$AC47="AI",IF(Sheet1!$D47&gt;AIH!$AB47+200,200,"wait"),0))</f>
        <v>0</v>
      </c>
      <c r="EB46" s="10">
        <f>IF(AND(EB45&gt;0,EB45&lt;&gt;"wait"),"AT",IF(AIH!$AC47="AI",IF(Sheet1!$E47&lt;AIH!$AB47-50,50,"wait"),0))</f>
        <v>0</v>
      </c>
      <c r="EC46" s="10">
        <f>IF(AND(EC45&gt;0,EC45&lt;&gt;"wait"),"AT",IF(AIH!$AC47="AI",IF(Sheet1!$E47&lt;AIH!$AB47-100,100,"wait"),0))</f>
        <v>0</v>
      </c>
      <c r="ED46" s="10">
        <f>IF(AND(ED45&gt;0,ED45&lt;&gt;"wait"),"AT",IF(AIH!$AC47="AI",IF(Sheet1!$E47&lt;AIH!$AB47-150,150,"wait"),0))</f>
        <v>0</v>
      </c>
      <c r="EE46" s="10">
        <f>IF(AND(EE45&gt;0,EE45&lt;&gt;"wait"),"AT",IF(AIH!$AC47="AI",IF(Sheet1!$E47&lt;AIH!$AB47-200,200,"wait"),0))</f>
        <v>0</v>
      </c>
      <c r="EF46" s="10">
        <f t="shared" si="12"/>
        <v>0</v>
      </c>
      <c r="EH46" s="10">
        <f>IF(AND(EH45&gt;0,EH45&lt;&gt;"wait"),"AT",IF(AIH!$AE47="AI",IF(Sheet1!$D47&gt;AIH!$AD47+50,50,"wait"),0))</f>
        <v>0</v>
      </c>
      <c r="EI46" s="10">
        <f>IF(AND(EI45&gt;0,EI45&lt;&gt;"wait"),"AT",IF(AIH!$AE47="AI",IF(Sheet1!$D47&gt;AIH!$AD47+100,100,"wait"),0))</f>
        <v>0</v>
      </c>
      <c r="EJ46" s="10">
        <f>IF(AND(EJ45&gt;0,EJ45&lt;&gt;"wait"),"AT",IF(AIH!$AE47="AI",IF(Sheet1!$D47&gt;AIH!$AD47+150,150,"wait"),0))</f>
        <v>0</v>
      </c>
      <c r="EK46" s="10">
        <f>IF(AND(EK45&gt;0,EK45&lt;&gt;"wait"),"AT",IF(AIH!$AE47="AI",IF(Sheet1!$D47&gt;AIH!$AD47+200,200,"wait"),0))</f>
        <v>0</v>
      </c>
      <c r="EL46" s="10">
        <f>IF(AND(EL45&gt;0,EL45&lt;&gt;"wait"),"AT",IF(AIH!$AE47="AI",IF(Sheet1!$E47&lt;AIH!$AD47-50,50,"wait"),0))</f>
        <v>0</v>
      </c>
      <c r="EM46" s="10">
        <f>IF(AND(EM45&gt;0,EM45&lt;&gt;"wait"),"AT",IF(AIH!$AE47="AI",IF(Sheet1!$E47&lt;AIH!$AD47-100,100,"wait"),0))</f>
        <v>0</v>
      </c>
      <c r="EN46" s="10">
        <f>IF(AND(EN45&gt;0,EN45&lt;&gt;"wait"),"AT",IF(AIH!$AE47="AI",IF(Sheet1!$E47&lt;AIH!$AD47-150,150,"wait"),0))</f>
        <v>0</v>
      </c>
      <c r="EO46" s="10">
        <f>IF(AND(EO45&gt;0,EO45&lt;&gt;"wait"),"AT",IF(AIH!$AE47="AI",IF(Sheet1!$E47&lt;AIH!$AD47-200,200,"wait"),0))</f>
        <v>0</v>
      </c>
      <c r="EP46" s="10">
        <f t="shared" si="13"/>
        <v>0</v>
      </c>
      <c r="ER46" s="10">
        <f>IF(AND(ER45&gt;0,ER45&lt;&gt;"wait"),"AT",IF(AIH!$AG47="AI",IF(Sheet1!$D47&gt;AIH!$AF47+50,50,"wait"),0))</f>
        <v>0</v>
      </c>
      <c r="ES46" s="10">
        <f>IF(AND(ES45&gt;0,ES45&lt;&gt;"wait"),"AT",IF(AIH!$AG47="AI",IF(Sheet1!$D47&gt;AIH!$AF47+100,100,"wait"),0))</f>
        <v>0</v>
      </c>
      <c r="ET46" s="10">
        <f>IF(AND(ET45&gt;0,ET45&lt;&gt;"wait"),"AT",IF(AIH!$AG47="AI",IF(Sheet1!$D47&gt;AIH!$AF47+150,150,"wait"),0))</f>
        <v>0</v>
      </c>
      <c r="EU46" s="10">
        <f>IF(AND(EU45&gt;0,EU45&lt;&gt;"wait"),"AT",IF(AIH!$AG47="AI",IF(Sheet1!$D47&gt;AIH!$AF47+200,200,"wait"),0))</f>
        <v>0</v>
      </c>
      <c r="EV46" s="10">
        <f>IF(AND(EV45&gt;0,EV45&lt;&gt;"wait"),"AT",IF(AIH!$AG47="AI",IF(Sheet1!$E47&lt;AIH!$AF47-50,50,"wait"),0))</f>
        <v>0</v>
      </c>
      <c r="EW46" s="10">
        <f>IF(AND(EW45&gt;0,EW45&lt;&gt;"wait"),"AT",IF(AIH!$AG47="AI",IF(Sheet1!$E47&lt;AIH!$AF47-100,100,"wait"),0))</f>
        <v>0</v>
      </c>
      <c r="EX46" s="10">
        <f>IF(AND(EX45&gt;0,EX45&lt;&gt;"wait"),"AT",IF(AIH!$AG47="AI",IF(Sheet1!$E47&lt;AIH!$AF47-150,150,"wait"),0))</f>
        <v>0</v>
      </c>
      <c r="EY46" s="10">
        <f>IF(AND(EY45&gt;0,EY45&lt;&gt;"wait"),"AT",IF(AIH!$AG47="AI",IF(Sheet1!$E47&lt;AIH!$AF47-200,200,"wait"),0))</f>
        <v>0</v>
      </c>
      <c r="EZ46" s="10">
        <f t="shared" si="14"/>
        <v>0</v>
      </c>
      <c r="FB46" s="10">
        <f>IF(AND(FB45&gt;0,FB45&lt;&gt;"wait"),"AT",IF(AIH!$AI47="AI",IF(Sheet1!$D47&gt;AIH!$AH47+50,50,"wait"),0))</f>
        <v>0</v>
      </c>
      <c r="FC46" s="10">
        <f>IF(AND(FC45&gt;0,FC45&lt;&gt;"wait"),"AT",IF(AIH!$AI47="AI",IF(Sheet1!$D47&gt;AIH!$AH47+100,100,"wait"),0))</f>
        <v>0</v>
      </c>
      <c r="FD46" s="10">
        <f>IF(AND(FD45&gt;0,FD45&lt;&gt;"wait"),"AT",IF(AIH!$AI47="AI",IF(Sheet1!$D47&gt;AIH!$AH47+150,150,"wait"),0))</f>
        <v>0</v>
      </c>
      <c r="FE46" s="10">
        <f>IF(AND(FE45&gt;0,FE45&lt;&gt;"wait"),"AT",IF(AIH!$AI47="AI",IF(Sheet1!$D47&gt;AIH!$AH47+200,200,"wait"),0))</f>
        <v>0</v>
      </c>
      <c r="FF46" s="10">
        <f>IF(AND(FF45&gt;0,FF45&lt;&gt;"wait"),"AT",IF(AIH!$AI47="AI",IF(Sheet1!$E47&lt;AIH!$AH47-50,50,"wait"),0))</f>
        <v>0</v>
      </c>
      <c r="FG46" s="10">
        <f>IF(AND(FG45&gt;0,FG45&lt;&gt;"wait"),"AT",IF(AIH!$AI47="AI",IF(Sheet1!$E47&lt;AIH!$AH47-100,100,"wait"),0))</f>
        <v>0</v>
      </c>
      <c r="FH46" s="10">
        <f>IF(AND(FH45&gt;0,FH45&lt;&gt;"wait"),"AT",IF(AIH!$AI47="AI",IF(Sheet1!$E47&lt;AIH!$AH47-150,150,"wait"),0))</f>
        <v>0</v>
      </c>
      <c r="FI46" s="10">
        <f>IF(AND(FI45&gt;0,FI45&lt;&gt;"wait"),"AT",IF(AIH!$AI47="AI",IF(Sheet1!$E47&lt;AIH!$AH47-200,200,"wait"),0))</f>
        <v>0</v>
      </c>
      <c r="FJ46" s="10">
        <f t="shared" si="15"/>
        <v>0</v>
      </c>
      <c r="FL46" s="10">
        <f>IF(AND(FL45&gt;0,FL45&lt;&gt;"wait"),"AT",IF(AIH!$AK47="AI",IF(Sheet1!$D47&gt;AIH!$AJ47+50,50,"wait"),0))</f>
        <v>0</v>
      </c>
      <c r="FM46" s="10">
        <f>IF(AND(FM45&gt;0,FM45&lt;&gt;"wait"),"AT",IF(AIH!$AK47="AI",IF(Sheet1!$D47&gt;AIH!$AJ47+100,100,"wait"),0))</f>
        <v>0</v>
      </c>
      <c r="FN46" s="10">
        <f>IF(AND(FN45&gt;0,FN45&lt;&gt;"wait"),"AT",IF(AIH!$AK47="AI",IF(Sheet1!$D47&gt;AIH!$AJ47+150,150,"wait"),0))</f>
        <v>0</v>
      </c>
      <c r="FO46" s="10">
        <f>IF(AND(FO45&gt;0,FO45&lt;&gt;"wait"),"AT",IF(AIH!$AK47="AI",IF(Sheet1!$D47&gt;AIH!$AJ47+200,200,"wait"),0))</f>
        <v>0</v>
      </c>
      <c r="FP46" s="10">
        <f>IF(AND(FP45&gt;0,FP45&lt;&gt;"wait"),"AT",IF(AIH!$AK47="AI",IF(Sheet1!$E47&lt;AIH!$AJ47-50,50,"wait"),0))</f>
        <v>0</v>
      </c>
      <c r="FQ46" s="10">
        <f>IF(AND(FQ45&gt;0,FQ45&lt;&gt;"wait"),"AT",IF(AIH!$AK47="AI",IF(Sheet1!$E47&lt;AIH!$AJ47-100,100,"wait"),0))</f>
        <v>0</v>
      </c>
      <c r="FR46" s="10">
        <f>IF(AND(FR45&gt;0,FR45&lt;&gt;"wait"),"AT",IF(AIH!$AK47="AI",IF(Sheet1!$E47&lt;AIH!$AJ47-150,150,"wait"),0))</f>
        <v>0</v>
      </c>
      <c r="FS46" s="10">
        <f>IF(AND(FS45&gt;0,FS45&lt;&gt;"wait"),"AT",IF(AIH!$AK47="AI",IF(Sheet1!$E47&lt;AIH!$AJ47-200,200,"wait"),0))</f>
        <v>0</v>
      </c>
      <c r="FT46" s="10">
        <f t="shared" si="16"/>
        <v>0</v>
      </c>
      <c r="FV46" s="10">
        <f>IF(AND(FV45&gt;0,FV45&lt;&gt;"wait"),"AT",IF(AIH!$AM47="AI",IF(Sheet1!$D47&gt;AIH!$AL47+50,50,"wait"),0))</f>
        <v>0</v>
      </c>
      <c r="FW46" s="10">
        <f>IF(AND(FW45&gt;0,FW45&lt;&gt;"wait"),"AT",IF(AIH!$AM47="AI",IF(Sheet1!$D47&gt;AIH!$AL47+100,100,"wait"),0))</f>
        <v>0</v>
      </c>
      <c r="FX46" s="10">
        <f>IF(AND(FX45&gt;0,FX45&lt;&gt;"wait"),"AT",IF(AIH!$AM47="AI",IF(Sheet1!$D47&gt;AIH!$AL47+150,150,"wait"),0))</f>
        <v>0</v>
      </c>
      <c r="FY46" s="10">
        <f>IF(AND(FY45&gt;0,FY45&lt;&gt;"wait"),"AT",IF(AIH!$AM47="AI",IF(Sheet1!$D47&gt;AIH!$AL47+200,200,"wait"),0))</f>
        <v>0</v>
      </c>
      <c r="FZ46" s="10">
        <f>IF(AND(FZ45&gt;0,FZ45&lt;&gt;"wait"),"AT",IF(AIH!$AM47="AI",IF(Sheet1!$E47&lt;AIH!$AL47-50,50,"wait"),0))</f>
        <v>0</v>
      </c>
      <c r="GA46" s="10">
        <f>IF(AND(GA45&gt;0,GA45&lt;&gt;"wait"),"AT",IF(AIH!$AM47="AI",IF(Sheet1!$E47&lt;AIH!$AL47-100,100,"wait"),0))</f>
        <v>0</v>
      </c>
      <c r="GB46" s="10">
        <f>IF(AND(GB45&gt;0,GB45&lt;&gt;"wait"),"AT",IF(AIH!$AM47="AI",IF(Sheet1!$E47&lt;AIH!$AL47-150,150,"wait"),0))</f>
        <v>0</v>
      </c>
      <c r="GC46" s="10">
        <f>IF(AND(GC45&gt;0,GC45&lt;&gt;"wait"),"AT",IF(AIH!$AM47="AI",IF(Sheet1!$E47&lt;AIH!$AL47-200,200,"wait"),0))</f>
        <v>0</v>
      </c>
      <c r="GD46" s="10">
        <f t="shared" si="17"/>
        <v>0</v>
      </c>
      <c r="GF46" s="10">
        <f>IF(AND(GF45&gt;0,GF45&lt;&gt;"wait"),"AT",IF(AIH!$AO47="AI",IF(Sheet1!$D47&gt;AIH!$AN47+50,50,"wait"),0))</f>
        <v>0</v>
      </c>
      <c r="GG46" s="10">
        <f>IF(AND(GG45&gt;0,GG45&lt;&gt;"wait"),"AT",IF(AIH!$AO47="AI",IF(Sheet1!$D47&gt;AIH!$AN47+100,100,"wait"),0))</f>
        <v>0</v>
      </c>
      <c r="GH46" s="10">
        <f>IF(AND(GH45&gt;0,GH45&lt;&gt;"wait"),"AT",IF(AIH!$AO47="AI",IF(Sheet1!$D47&gt;AIH!$AN47+150,150,"wait"),0))</f>
        <v>0</v>
      </c>
      <c r="GI46" s="10">
        <f>IF(AND(GI45&gt;0,GI45&lt;&gt;"wait"),"AT",IF(AIH!$AO47="AI",IF(Sheet1!$D47&gt;AIH!$AN47+200,200,"wait"),0))</f>
        <v>0</v>
      </c>
      <c r="GJ46" s="10">
        <f>IF(AND(GJ45&gt;0,GJ45&lt;&gt;"wait"),"AT",IF(AIH!$AO47="AI",IF(Sheet1!$E47&lt;AIH!$AN47-50,50,"wait"),0))</f>
        <v>0</v>
      </c>
      <c r="GK46" s="10">
        <f>IF(AND(GK45&gt;0,GK45&lt;&gt;"wait"),"AT",IF(AIH!$AO47="AI",IF(Sheet1!$E47&lt;AIH!$AN47-100,100,"wait"),0))</f>
        <v>0</v>
      </c>
      <c r="GL46" s="10">
        <f>IF(AND(GL45&gt;0,GL45&lt;&gt;"wait"),"AT",IF(AIH!$AO47="AI",IF(Sheet1!$E47&lt;AIH!$AN47-150,150,"wait"),0))</f>
        <v>0</v>
      </c>
      <c r="GM46" s="10">
        <f>IF(AND(GM45&gt;0,GM45&lt;&gt;"wait"),"AT",IF(AIH!$AO47="AI",IF(Sheet1!$E47&lt;AIH!$AN47-200,200,"wait"),0))</f>
        <v>0</v>
      </c>
      <c r="GN46" s="10">
        <f t="shared" si="18"/>
        <v>0</v>
      </c>
      <c r="GP46" s="10">
        <f>IF(AND(GP45&gt;0,GP45&lt;&gt;"wait"),"AT",IF(AIH!$AQ47="AI",IF(Sheet1!$D47&gt;AIH!$AP47+50,50,"wait"),0))</f>
        <v>0</v>
      </c>
      <c r="GQ46" s="10">
        <f>IF(AND(GQ45&gt;0,GQ45&lt;&gt;"wait"),"AT",IF(AIH!$AQ47="AI",IF(Sheet1!$D47&gt;AIH!$AP47+100,100,"wait"),0))</f>
        <v>0</v>
      </c>
      <c r="GR46" s="10">
        <f>IF(AND(GR45&gt;0,GR45&lt;&gt;"wait"),"AT",IF(AIH!$AQ47="AI",IF(Sheet1!$D47&gt;AIH!$AP47+150,150,"wait"),0))</f>
        <v>0</v>
      </c>
      <c r="GS46" s="10">
        <f>IF(AND(GS45&gt;0,GS45&lt;&gt;"wait"),"AT",IF(AIH!$AQ47="AI",IF(Sheet1!$D47&gt;AIH!$AP47+200,200,"wait"),0))</f>
        <v>0</v>
      </c>
      <c r="GT46" s="10">
        <f>IF(AND(GT45&gt;0,GT45&lt;&gt;"wait"),"AT",IF(AIH!$AQ47="AI",IF(Sheet1!$E47&lt;AIH!$AP47-50,50,"wait"),0))</f>
        <v>0</v>
      </c>
      <c r="GU46" s="10">
        <f>IF(AND(GU45&gt;0,GU45&lt;&gt;"wait"),"AT",IF(AIH!$AQ47="AI",IF(Sheet1!$E47&lt;AIH!$AP47-100,100,"wait"),0))</f>
        <v>0</v>
      </c>
      <c r="GV46" s="10">
        <f>IF(AND(GV45&gt;0,GV45&lt;&gt;"wait"),"AT",IF(AIH!$AQ47="AI",IF(Sheet1!$E47&lt;AIH!$AP47-150,150,"wait"),0))</f>
        <v>0</v>
      </c>
      <c r="GW46" s="10">
        <f>IF(AND(GW45&gt;0,GW45&lt;&gt;"wait"),"AT",IF(AIH!$AQ47="AI",IF(Sheet1!$E47&lt;AIH!$AP47-200,200,"wait"),0))</f>
        <v>0</v>
      </c>
      <c r="GX46" s="10">
        <f t="shared" si="19"/>
        <v>0</v>
      </c>
      <c r="GZ46" s="10">
        <f>IF(AND(GZ45&gt;0,GZ45&lt;&gt;"wait"),"AT",IF(AIH!$AS47="AI",IF(Sheet1!$D47&gt;AIH!$AR47+50,50,"wait"),0))</f>
        <v>0</v>
      </c>
      <c r="HA46" s="10">
        <f>IF(AND(HA45&gt;0,HA45&lt;&gt;"wait"),"AT",IF(AIH!$AS47="AI",IF(Sheet1!$D47&gt;AIH!$AR47+100,100,"wait"),0))</f>
        <v>0</v>
      </c>
      <c r="HB46" s="10">
        <f>IF(AND(HB45&gt;0,HB45&lt;&gt;"wait"),"AT",IF(AIH!$AS47="AI",IF(Sheet1!$D47&gt;AIH!$AR47+150,150,"wait"),0))</f>
        <v>0</v>
      </c>
      <c r="HC46" s="10">
        <f>IF(AND(HC45&gt;0,HC45&lt;&gt;"wait"),"AT",IF(AIH!$AS47="AI",IF(Sheet1!$D47&gt;AIH!$AR47+200,200,"wait"),0))</f>
        <v>0</v>
      </c>
      <c r="HD46" s="10">
        <f>IF(AND(HD45&gt;0,HD45&lt;&gt;"wait"),"AT",IF(AIH!$AS47="AI",IF(Sheet1!$E47&lt;AIH!$AR47-50,50,"wait"),0))</f>
        <v>0</v>
      </c>
      <c r="HE46" s="10">
        <f>IF(AND(HE45&gt;0,HE45&lt;&gt;"wait"),"AT",IF(AIH!$AS47="AI",IF(Sheet1!$E47&lt;AIH!$AR47-100,100,"wait"),0))</f>
        <v>0</v>
      </c>
      <c r="HF46" s="10">
        <f>IF(AND(HF45&gt;0,HF45&lt;&gt;"wait"),"AT",IF(AIH!$AS47="AI",IF(Sheet1!$E47&lt;AIH!$AR47-150,150,"wait"),0))</f>
        <v>0</v>
      </c>
      <c r="HG46" s="10">
        <f>IF(AND(HG45&gt;0,HG45&lt;&gt;"wait"),"AT",IF(AIH!$AS47="AI",IF(Sheet1!$E47&lt;AIH!$AR47-200,200,"wait"),0))</f>
        <v>0</v>
      </c>
      <c r="HH46" s="10">
        <f t="shared" si="20"/>
        <v>0</v>
      </c>
      <c r="HJ46" s="10">
        <f>IF(AND(HJ45&gt;0,HJ45&lt;&gt;"wait"),"AT",IF(AIH!$AU47="AI",IF(Sheet1!$D47&gt;AIH!$AT47+50,50,"wait"),0))</f>
        <v>0</v>
      </c>
      <c r="HK46" s="10">
        <f>IF(AND(HK45&gt;0,HK45&lt;&gt;"wait"),"AT",IF(AIH!$AU47="AI",IF(Sheet1!$D47&gt;AIH!$AT47+100,100,"wait"),0))</f>
        <v>0</v>
      </c>
      <c r="HL46" s="10">
        <f>IF(AND(HL45&gt;0,HL45&lt;&gt;"wait"),"AT",IF(AIH!$AU47="AI",IF(Sheet1!$D47&gt;AIH!$AT47+150,150,"wait"),0))</f>
        <v>0</v>
      </c>
      <c r="HM46" s="10">
        <f>IF(AND(HM45&gt;0,HM45&lt;&gt;"wait"),"AT",IF(AIH!$AU47="AI",IF(Sheet1!$D47&gt;AIH!$AT47+200,200,"wait"),0))</f>
        <v>0</v>
      </c>
      <c r="HN46" s="10">
        <f>IF(AND(HN45&gt;0,HN45&lt;&gt;"wait"),"AT",IF(AIH!$AU47="AI",IF(Sheet1!$E47&lt;AIH!$AT47-50,50,"wait"),0))</f>
        <v>0</v>
      </c>
      <c r="HO46" s="10">
        <f>IF(AND(HO45&gt;0,HO45&lt;&gt;"wait"),"AT",IF(AIH!$AU47="AI",IF(Sheet1!$E47&lt;AIH!$AT47-100,100,"wait"),0))</f>
        <v>0</v>
      </c>
      <c r="HP46" s="10">
        <f>IF(AND(HP45&gt;0,HP45&lt;&gt;"wait"),"AT",IF(AIH!$AU47="AI",IF(Sheet1!$E47&lt;AIH!$AT47-150,150,"wait"),0))</f>
        <v>0</v>
      </c>
      <c r="HQ46" s="10">
        <f>IF(AND(HQ45&gt;0,HQ45&lt;&gt;"wait"),"AT",IF(AIH!$AU47="AI",IF(Sheet1!$E47&lt;AIH!$AT47-200,200,"wait"),0))</f>
        <v>0</v>
      </c>
      <c r="HR46" s="10">
        <f t="shared" si="21"/>
        <v>0</v>
      </c>
      <c r="HT46" s="10">
        <f>IF(AND(HT45&gt;0,HT45&lt;&gt;"wait"),"AT",IF(AIH!$AX47="AI",IF(Sheet1!$D47&gt;AIH!$AW47+50,50,"wait"),0))</f>
        <v>0</v>
      </c>
      <c r="HU46" s="10">
        <f>IF(AND(HU45&gt;0,HU45&lt;&gt;"wait"),"AT",IF(AIH!$AX47="AI",IF(Sheet1!$D47&gt;AIH!$AW47+100,100,"wait"),0))</f>
        <v>0</v>
      </c>
      <c r="HV46" s="10">
        <f>IF(AND(HV45&gt;0,HV45&lt;&gt;"wait"),"AT",IF(AIH!$AX47="AI",IF(Sheet1!$D47&gt;AIH!$AW47+150,150,"wait"),0))</f>
        <v>0</v>
      </c>
      <c r="HW46" s="10">
        <f>IF(AND(HW45&gt;0,HW45&lt;&gt;"wait"),"AT",IF(AIH!$AX47="AI",IF(Sheet1!$D47&gt;AIH!$AW47+200,200,"wait"),0))</f>
        <v>0</v>
      </c>
      <c r="HX46" s="10">
        <f>IF(AND(HX45&gt;0,HX45&lt;&gt;"wait"),"AT",IF(AIH!$AX47="AI",IF(Sheet1!$E47&lt;AIH!$AW47-50,50,"wait"),0))</f>
        <v>0</v>
      </c>
      <c r="HY46" s="10">
        <f>IF(AND(HY45&gt;0,HY45&lt;&gt;"wait"),"AT",IF(AIH!$AX47="AI",IF(Sheet1!$E47&lt;AIH!$AW47-100,100,"wait"),0))</f>
        <v>0</v>
      </c>
      <c r="HZ46" s="10">
        <f>IF(AND(HZ45&gt;0,HZ45&lt;&gt;"wait"),"AT",IF(AIH!$AX47="AI",IF(Sheet1!$E47&lt;AIH!$AW47-150,150,"wait"),0))</f>
        <v>0</v>
      </c>
      <c r="IA46" s="10">
        <f>IF(AND(IA45&gt;0,IA45&lt;&gt;"wait"),"AT",IF(AIH!$AX47="AI",IF(Sheet1!$E47&lt;AIH!$AW47-200,200,"wait"),0))</f>
        <v>0</v>
      </c>
      <c r="IB46" s="10">
        <f t="shared" si="22"/>
        <v>0</v>
      </c>
      <c r="ID46" s="10">
        <f>IF(AND(ID45&gt;0,ID45&lt;&gt;"wait"),"AT",IF(AIH!$AZ47="AI",IF(Sheet1!$D47&gt;AIH!$AY47+50,50,"wait"),0))</f>
        <v>0</v>
      </c>
      <c r="IE46" s="10">
        <f>IF(AND(IE45&gt;0,IE45&lt;&gt;"wait"),"AT",IF(AIH!$AZ47="AI",IF(Sheet1!$D47&gt;AIH!$AY47+100,100,"wait"),0))</f>
        <v>0</v>
      </c>
      <c r="IF46" s="10">
        <f>IF(AND(IF45&gt;0,IF45&lt;&gt;"wait"),"AT",IF(AIH!$AZ47="AI",IF(Sheet1!$D47&gt;AIH!$AY47+150,150,"wait"),0))</f>
        <v>0</v>
      </c>
      <c r="IG46" s="10">
        <f>IF(AND(IG45&gt;0,IG45&lt;&gt;"wait"),"AT",IF(AIH!$AZ47="AI",IF(Sheet1!$D47&gt;AIH!$AY47+200,200,"wait"),0))</f>
        <v>0</v>
      </c>
      <c r="IH46" s="10">
        <f>IF(AND(IH45&gt;0,IH45&lt;&gt;"wait"),"AT",IF(AIH!$AZ47="AI",IF(Sheet1!$E47&lt;AIH!$AY47-50,50,"wait"),0))</f>
        <v>0</v>
      </c>
      <c r="II46" s="10">
        <f>IF(AND(II45&gt;0,II45&lt;&gt;"wait"),"AT",IF(AIH!$AZ47="AI",IF(Sheet1!$E47&lt;AIH!$AY47-100,100,"wait"),0))</f>
        <v>0</v>
      </c>
      <c r="IJ46" s="10">
        <f>IF(AND(IJ45&gt;0,IJ45&lt;&gt;"wait"),"AT",IF(AIH!$AZ47="AI",IF(Sheet1!$E47&lt;AIH!$AY47-150,150,"wait"),0))</f>
        <v>0</v>
      </c>
      <c r="IK46" s="10">
        <f>IF(AND(IK45&gt;0,IK45&lt;&gt;"wait"),"AT",IF(AIH!$AZ47="AI",IF(Sheet1!$E47&lt;AIH!$AY47-200,200,"wait"),0))</f>
        <v>0</v>
      </c>
      <c r="IL46" s="10">
        <f t="shared" si="23"/>
        <v>0</v>
      </c>
      <c r="IN46" s="10">
        <f>IF(AND(IN45&gt;0,IN45&lt;&gt;"wait"),"AT",IF(AIH!$BB47="AI",IF(Sheet1!$D47&gt;AIH!$BA47+50,50,"wait"),0))</f>
        <v>0</v>
      </c>
      <c r="IO46" s="10">
        <f>IF(AND(IO45&gt;0,IO45&lt;&gt;"wait"),"AT",IF(AIH!$BB47="AI",IF(Sheet1!$D47&gt;AIH!$BA47+100,100,"wait"),0))</f>
        <v>0</v>
      </c>
      <c r="IP46" s="10">
        <f>IF(AND(IP45&gt;0,IP45&lt;&gt;"wait"),"AT",IF(AIH!$BB47="AI",IF(Sheet1!$D47&gt;AIH!$BA47+150,150,"wait"),0))</f>
        <v>0</v>
      </c>
      <c r="IQ46" s="10">
        <f>IF(AND(IQ45&gt;0,IQ45&lt;&gt;"wait"),"AT",IF(AIH!$BB47="AI",IF(Sheet1!$D47&gt;AIH!$BA47+200,200,"wait"),0))</f>
        <v>0</v>
      </c>
      <c r="IR46" s="10">
        <f>IF(AND(IR45&gt;0,IR45&lt;&gt;"wait"),"AT",IF(AIH!$BB47="AI",IF(Sheet1!$E47&lt;AIH!$BA47-50,50,"wait"),0))</f>
        <v>0</v>
      </c>
      <c r="IS46" s="10">
        <f>IF(AND(IS45&gt;0,IS45&lt;&gt;"wait"),"AT",IF(AIH!$BB47="AI",IF(Sheet1!$E47&lt;AIH!$BA47-100,100,"wait"),0))</f>
        <v>0</v>
      </c>
      <c r="IT46" s="10">
        <f>IF(AND(IT45&gt;0,IT45&lt;&gt;"wait"),"AT",IF(AIH!$BB47="AI",IF(Sheet1!$E47&lt;AIH!$BA47-150,150,"wait"),0))</f>
        <v>0</v>
      </c>
      <c r="IU46" s="10">
        <f>IF(AND(IU45&gt;0,IU45&lt;&gt;"wait"),"AT",IF(AIH!$BB47="AI",IF(Sheet1!$E47&lt;AIH!$BA47-200,200,"wait"),0))</f>
        <v>0</v>
      </c>
      <c r="IV46" s="10">
        <f t="shared" si="24"/>
        <v>0</v>
      </c>
      <c r="IX46" s="10">
        <f>IF(AND(IX45&gt;0,IX45&lt;&gt;"wait"),"AT",IF(AIH!$BD47="AI",IF(Sheet1!$D47&gt;AIH!$BC47+50,50,"wait"),0))</f>
        <v>0</v>
      </c>
      <c r="IY46" s="10">
        <f>IF(AND(IY45&gt;0,IY45&lt;&gt;"wait"),"AT",IF(AIH!$BD47="AI",IF(Sheet1!$D47&gt;AIH!$BC47+100,100,"wait"),0))</f>
        <v>0</v>
      </c>
      <c r="IZ46" s="10">
        <f>IF(AND(IZ45&gt;0,IZ45&lt;&gt;"wait"),"AT",IF(AIH!$BD47="AI",IF(Sheet1!$D47&gt;AIH!$BC47+150,150,"wait"),0))</f>
        <v>0</v>
      </c>
      <c r="JA46" s="10">
        <f>IF(AND(JA45&gt;0,JA45&lt;&gt;"wait"),"AT",IF(AIH!$BD47="AI",IF(Sheet1!$D47&gt;AIH!$BC47+200,200,"wait"),0))</f>
        <v>0</v>
      </c>
      <c r="JB46" s="10">
        <f>IF(AND(JB45&gt;0,JB45&lt;&gt;"wait"),"AT",IF(AIH!$BD47="AI",IF(Sheet1!$E47&lt;AIH!$BC47-50,50,"wait"),0))</f>
        <v>0</v>
      </c>
      <c r="JC46" s="10">
        <f>IF(AND(JC45&gt;0,JC45&lt;&gt;"wait"),"AT",IF(AIH!$BD47="AI",IF(Sheet1!$E47&lt;AIH!$BC47-100,100,"wait"),0))</f>
        <v>0</v>
      </c>
      <c r="JD46" s="10">
        <f>IF(AND(JD45&gt;0,JD45&lt;&gt;"wait"),"AT",IF(AIH!$BD47="AI",IF(Sheet1!$E47&lt;AIH!$BC47-150,150,"wait"),0))</f>
        <v>0</v>
      </c>
      <c r="JE46" s="10">
        <f>IF(AND(JE45&gt;0,JE45&lt;&gt;"wait"),"AT",IF(AIH!$BD47="AI",IF(Sheet1!$E47&lt;AIH!$BC47-200,200,"wait"),0))</f>
        <v>0</v>
      </c>
      <c r="JF46" s="10">
        <f t="shared" si="25"/>
        <v>0</v>
      </c>
      <c r="JH46" s="10">
        <f>IF(AND(JH45&gt;0,JH45&lt;&gt;"wait"),"AT",IF(AIH!$BF47="AI",IF(Sheet1!$D47&gt;AIH!$BE47+50,50,"wait"),0))</f>
        <v>0</v>
      </c>
      <c r="JI46" s="10">
        <f>IF(AND(JI45&gt;0,JI45&lt;&gt;"wait"),"AT",IF(AIH!$BF47="AI",IF(Sheet1!$D47&gt;AIH!$BE47+100,100,"wait"),0))</f>
        <v>0</v>
      </c>
      <c r="JJ46" s="10">
        <f>IF(AND(JJ45&gt;0,JJ45&lt;&gt;"wait"),"AT",IF(AIH!$BF47="AI",IF(Sheet1!$D47&gt;AIH!$BE47+150,150,"wait"),0))</f>
        <v>0</v>
      </c>
      <c r="JK46" s="10">
        <f>IF(AND(JK45&gt;0,JK45&lt;&gt;"wait"),"AT",IF(AIH!$BF47="AI",IF(Sheet1!$D47&gt;AIH!$BE47+200,200,"wait"),0))</f>
        <v>0</v>
      </c>
      <c r="JL46" s="10">
        <f>IF(AND(JL45&gt;0,JL45&lt;&gt;"wait"),"AT",IF(AIH!$BF47="AI",IF(Sheet1!$E47&lt;AIH!$BE47-50,50,"wait"),0))</f>
        <v>0</v>
      </c>
      <c r="JM46" s="10">
        <f>IF(AND(JM45&gt;0,JM45&lt;&gt;"wait"),"AT",IF(AIH!$BF47="AI",IF(Sheet1!$E47&lt;AIH!$BE47-100,100,"wait"),0))</f>
        <v>0</v>
      </c>
      <c r="JN46" s="10">
        <f>IF(AND(JN45&gt;0,JN45&lt;&gt;"wait"),"AT",IF(AIH!$BF47="AI",IF(Sheet1!$E47&lt;AIH!$BE47-150,150,"wait"),0))</f>
        <v>0</v>
      </c>
      <c r="JO46" s="10">
        <f>IF(AND(JO45&gt;0,JO45&lt;&gt;"wait"),"AT",IF(AIH!$BF47="AI",IF(Sheet1!$E47&lt;AIH!$BE47-200,200,"wait"),0))</f>
        <v>0</v>
      </c>
      <c r="JP46" s="10">
        <f t="shared" si="26"/>
        <v>0</v>
      </c>
      <c r="JR46" s="10">
        <f>IF(AND(JR45&gt;0,JR45&lt;&gt;"wait"),"AT",IF(AIH!$BH47="AI",IF(Sheet1!$D47&gt;AIH!$BG47+50,50,"wait"),0))</f>
        <v>0</v>
      </c>
      <c r="JS46" s="10">
        <f>IF(AND(JS45&gt;0,JS45&lt;&gt;"wait"),"AT",IF(AIH!$BH47="AI",IF(Sheet1!$D47&gt;AIH!$BG47+100,100,"wait"),0))</f>
        <v>0</v>
      </c>
      <c r="JT46" s="10">
        <f>IF(AND(JT45&gt;0,JT45&lt;&gt;"wait"),"AT",IF(AIH!$BH47="AI",IF(Sheet1!$D47&gt;AIH!$BG47+150,150,"wait"),0))</f>
        <v>0</v>
      </c>
      <c r="JU46" s="10">
        <f>IF(AND(JU45&gt;0,JU45&lt;&gt;"wait"),"AT",IF(AIH!$BH47="AI",IF(Sheet1!$D47&gt;AIH!$BG47+200,200,"wait"),0))</f>
        <v>0</v>
      </c>
      <c r="JV46" s="10">
        <f>IF(AND(JV45&gt;0,JV45&lt;&gt;"wait"),"AT",IF(AIH!$BH47="AI",IF(Sheet1!$E47&lt;AIH!$BG47-50,50,"wait"),0))</f>
        <v>0</v>
      </c>
      <c r="JW46" s="10">
        <f>IF(AND(JW45&gt;0,JW45&lt;&gt;"wait"),"AT",IF(AIH!$BH47="AI",IF(Sheet1!$E47&lt;AIH!$BG47-100,100,"wait"),0))</f>
        <v>0</v>
      </c>
      <c r="JX46" s="10">
        <f>IF(AND(JX45&gt;0,JX45&lt;&gt;"wait"),"AT",IF(AIH!$BH47="AI",IF(Sheet1!$E47&lt;AIH!$BG47-150,150,"wait"),0))</f>
        <v>0</v>
      </c>
      <c r="JY46" s="10">
        <f>IF(AND(JY45&gt;0,JY45&lt;&gt;"wait"),"AT",IF(AIH!$BH47="AI",IF(Sheet1!$E47&lt;AIH!$BG47-200,200,"wait"),0))</f>
        <v>0</v>
      </c>
      <c r="JZ46" s="10">
        <f t="shared" si="27"/>
        <v>0</v>
      </c>
      <c r="KB46" s="10">
        <f>IF(AND(KB45&gt;0,KB45&lt;&gt;"wait"),"AT",IF(AIH!$BJ47="AI",IF(Sheet1!$D47&gt;AIH!$BI47+50,50,"wait"),0))</f>
        <v>0</v>
      </c>
      <c r="KC46" s="10">
        <f>IF(AND(KC45&gt;0,KC45&lt;&gt;"wait"),"AT",IF(AIH!$BJ47="AI",IF(Sheet1!$D47&gt;AIH!$BI47+100,100,"wait"),0))</f>
        <v>0</v>
      </c>
      <c r="KD46" s="10">
        <f>IF(AND(KD45&gt;0,KD45&lt;&gt;"wait"),"AT",IF(AIH!$BJ47="AI",IF(Sheet1!$D47&gt;AIH!$BI47+150,150,"wait"),0))</f>
        <v>0</v>
      </c>
      <c r="KE46" s="10">
        <f>IF(AND(KE45&gt;0,KE45&lt;&gt;"wait"),"AT",IF(AIH!$BJ47="AI",IF(Sheet1!$D47&gt;AIH!$BI47+200,200,"wait"),0))</f>
        <v>0</v>
      </c>
      <c r="KF46" s="10">
        <f>IF(AND(KF45&gt;0,KF45&lt;&gt;"wait"),"AT",IF(AIH!$BJ47="AI",IF(Sheet1!$E47&lt;AIH!$BI47-50,50,"wait"),0))</f>
        <v>0</v>
      </c>
      <c r="KG46" s="10">
        <f>IF(AND(KG45&gt;0,KG45&lt;&gt;"wait"),"AT",IF(AIH!$BJ47="AI",IF(Sheet1!$E47&lt;AIH!$BI47-100,100,"wait"),0))</f>
        <v>0</v>
      </c>
      <c r="KH46" s="10">
        <f>IF(AND(KH45&gt;0,KH45&lt;&gt;"wait"),"AT",IF(AIH!$BJ47="AI",IF(Sheet1!$E47&lt;AIH!$BI47-150,150,"wait"),0))</f>
        <v>0</v>
      </c>
      <c r="KI46" s="10">
        <f>IF(AND(KI45&gt;0,KI45&lt;&gt;"wait"),"AT",IF(AIH!$BJ47="AI",IF(Sheet1!$E47&lt;AIH!$BI47-200,200,"wait"),0))</f>
        <v>0</v>
      </c>
      <c r="KJ46" s="10">
        <f t="shared" si="28"/>
        <v>0</v>
      </c>
      <c r="KL46" s="10">
        <f>IF(AND(KL45&gt;0,KL45&lt;&gt;"wait"),"AT",IF(AIH!$BL47="AI",IF(Sheet1!$D47&gt;AIH!$BK47+50,50,"wait"),0))</f>
        <v>0</v>
      </c>
      <c r="KM46" s="10">
        <f>IF(AND(KM45&gt;0,KM45&lt;&gt;"wait"),"AT",IF(AIH!$BL47="AI",IF(Sheet1!$D47&gt;AIH!$BK47+100,100,"wait"),0))</f>
        <v>0</v>
      </c>
      <c r="KN46" s="10">
        <f>IF(AND(KN45&gt;0,KN45&lt;&gt;"wait"),"AT",IF(AIH!$BL47="AI",IF(Sheet1!$D47&gt;AIH!$BK47+150,150,"wait"),0))</f>
        <v>0</v>
      </c>
      <c r="KO46" s="10">
        <f>IF(AND(KO45&gt;0,KO45&lt;&gt;"wait"),"AT",IF(AIH!$BL47="AI",IF(Sheet1!$D47&gt;AIH!$BK47+200,200,"wait"),0))</f>
        <v>0</v>
      </c>
      <c r="KP46" s="10">
        <f>IF(AND(KP45&gt;0,KP45&lt;&gt;"wait"),"AT",IF(AIH!$BL47="AI",IF(Sheet1!$E47&lt;AIH!$BK47-50,50,"wait"),0))</f>
        <v>0</v>
      </c>
      <c r="KQ46" s="10">
        <f>IF(AND(KQ45&gt;0,KQ45&lt;&gt;"wait"),"AT",IF(AIH!$BL47="AI",IF(Sheet1!$E47&lt;AIH!$BK47-100,100,"wait"),0))</f>
        <v>0</v>
      </c>
      <c r="KR46" s="10">
        <f>IF(AND(KR45&gt;0,KR45&lt;&gt;"wait"),"AT",IF(AIH!$BL47="AI",IF(Sheet1!$E47&lt;AIH!$BK47-150,150,"wait"),0))</f>
        <v>0</v>
      </c>
      <c r="KS46" s="10">
        <f>IF(AND(KS45&gt;0,KS45&lt;&gt;"wait"),"AT",IF(AIH!$BL47="AI",IF(Sheet1!$E47&lt;AIH!$BK47-200,200,"wait"),0))</f>
        <v>0</v>
      </c>
      <c r="KT46" s="10">
        <f t="shared" si="29"/>
        <v>0</v>
      </c>
      <c r="KV46" s="10">
        <f>IF(AND(KV45&gt;0,KV45&lt;&gt;"wait"),"AT",IF(AIH!$BN47="AI",IF(Sheet1!$D47&gt;AIH!$BM47+50,50,"wait"),0))</f>
        <v>0</v>
      </c>
      <c r="KW46" s="10">
        <f>IF(AND(KW45&gt;0,KW45&lt;&gt;"wait"),"AT",IF(AIH!$BN47="AI",IF(Sheet1!$D47&gt;AIH!$BM47+100,100,"wait"),0))</f>
        <v>0</v>
      </c>
      <c r="KX46" s="10">
        <f>IF(AND(KX45&gt;0,KX45&lt;&gt;"wait"),"AT",IF(AIH!$BN47="AI",IF(Sheet1!$D47&gt;AIH!$BM47+150,150,"wait"),0))</f>
        <v>0</v>
      </c>
      <c r="KY46" s="10">
        <f>IF(AND(KY45&gt;0,KY45&lt;&gt;"wait"),"AT",IF(AIH!$BN47="AI",IF(Sheet1!$D47&gt;AIH!$BM47+200,200,"wait"),0))</f>
        <v>0</v>
      </c>
      <c r="KZ46" s="10">
        <f>IF(AND(KZ45&gt;0,KZ45&lt;&gt;"wait"),"AT",IF(AIH!$BN47="AI",IF(Sheet1!$E47&lt;AIH!$BM47-50,50,"wait"),0))</f>
        <v>0</v>
      </c>
      <c r="LA46" s="10">
        <f>IF(AND(LA45&gt;0,LA45&lt;&gt;"wait"),"AT",IF(AIH!$BN47="AI",IF(Sheet1!$E47&lt;AIH!$BM47-100,100,"wait"),0))</f>
        <v>0</v>
      </c>
      <c r="LB46" s="10">
        <f>IF(AND(LB45&gt;0,LB45&lt;&gt;"wait"),"AT",IF(AIH!$BN47="AI",IF(Sheet1!$E47&lt;AIH!$BM47-150,150,"wait"),0))</f>
        <v>0</v>
      </c>
      <c r="LC46" s="10">
        <f>IF(AND(LC45&gt;0,LC45&lt;&gt;"wait"),"AT",IF(AIH!$BN47="AI",IF(Sheet1!$E47&lt;AIH!$BM47-200,200,"wait"),0))</f>
        <v>0</v>
      </c>
      <c r="LD46" s="10">
        <f t="shared" si="30"/>
        <v>0</v>
      </c>
      <c r="LF46" s="10">
        <f>IF(AND(LF45&gt;0,LF45&lt;&gt;"wait"),"AT",IF(AIH!$BP47="AI",IF(Sheet1!$D47&gt;AIH!$BO47+50,50,"wait"),0))</f>
        <v>0</v>
      </c>
      <c r="LG46" s="10">
        <f>IF(AND(LG45&gt;0,LG45&lt;&gt;"wait"),"AT",IF(AIH!$BP47="AI",IF(Sheet1!$D47&gt;AIH!$BO47+100,100,"wait"),0))</f>
        <v>0</v>
      </c>
      <c r="LH46" s="10">
        <f>IF(AND(LH45&gt;0,LH45&lt;&gt;"wait"),"AT",IF(AIH!$BP47="AI",IF(Sheet1!$D47&gt;AIH!$BO47+150,150,"wait"),0))</f>
        <v>0</v>
      </c>
      <c r="LI46" s="10">
        <f>IF(AND(LI45&gt;0,LI45&lt;&gt;"wait"),"AT",IF(AIH!$BP47="AI",IF(Sheet1!$D47&gt;AIH!$BO47+200,200,"wait"),0))</f>
        <v>0</v>
      </c>
      <c r="LJ46" s="10">
        <f>IF(AND(LJ45&gt;0,LJ45&lt;&gt;"wait"),"AT",IF(AIH!$BP47="AI",IF(Sheet1!$E47&lt;AIH!$BO47-50,50,"wait"),0))</f>
        <v>0</v>
      </c>
      <c r="LK46" s="10">
        <f>IF(AND(LK45&gt;0,LK45&lt;&gt;"wait"),"AT",IF(AIH!$BP47="AI",IF(Sheet1!$E47&lt;AIH!$BO47-100,100,"wait"),0))</f>
        <v>0</v>
      </c>
      <c r="LL46" s="10">
        <f>IF(AND(LL45&gt;0,LL45&lt;&gt;"wait"),"AT",IF(AIH!$BP47="AI",IF(Sheet1!$E47&lt;AIH!$BO47-150,150,"wait"),0))</f>
        <v>0</v>
      </c>
      <c r="LM46" s="10">
        <f>IF(AND(LM45&gt;0,LM45&lt;&gt;"wait"),"AT",IF(AIH!$BP47="AI",IF(Sheet1!$E47&lt;AIH!$BO47-200,200,"wait"),0))</f>
        <v>0</v>
      </c>
      <c r="LN46" s="10">
        <f t="shared" si="31"/>
        <v>0</v>
      </c>
      <c r="LP46" s="10">
        <f>IF(AND(LP45&gt;0,LP45&lt;&gt;"wait"),"AT",IF(AIH!$BR47="AI",IF(Sheet1!$D47&gt;AIH!$BQ47+50,50,"wait"),0))</f>
        <v>0</v>
      </c>
      <c r="LQ46" s="10">
        <f>IF(AND(LQ45&gt;0,LQ45&lt;&gt;"wait"),"AT",IF(AIH!$BR47="AI",IF(Sheet1!$D47&gt;AIH!$BQ47+100,100,"wait"),0))</f>
        <v>0</v>
      </c>
      <c r="LR46" s="10">
        <f>IF(AND(LR45&gt;0,LR45&lt;&gt;"wait"),"AT",IF(AIH!$BR47="AI",IF(Sheet1!$D47&gt;AIH!$BQ47+150,150,"wait"),0))</f>
        <v>0</v>
      </c>
      <c r="LS46" s="10">
        <f>IF(AND(LS45&gt;0,LS45&lt;&gt;"wait"),"AT",IF(AIH!$BR47="AI",IF(Sheet1!$D47&gt;AIH!$BQ47+200,200,"wait"),0))</f>
        <v>0</v>
      </c>
      <c r="LT46" s="10">
        <f>IF(AND(LT45&gt;0,LT45&lt;&gt;"wait"),"AT",IF(AIH!$BR47="AI",IF(Sheet1!$E47&lt;AIH!$BQ47-50,50,"wait"),0))</f>
        <v>0</v>
      </c>
      <c r="LU46" s="10">
        <f>IF(AND(LU45&gt;0,LU45&lt;&gt;"wait"),"AT",IF(AIH!$BR47="AI",IF(Sheet1!$E47&lt;AIH!$BQ47-100,100,"wait"),0))</f>
        <v>0</v>
      </c>
      <c r="LV46" s="10">
        <f>IF(AND(LV45&gt;0,LV45&lt;&gt;"wait"),"AT",IF(AIH!$BR47="AI",IF(Sheet1!$E47&lt;AIH!$BQ47-150,150,"wait"),0))</f>
        <v>0</v>
      </c>
      <c r="LW46" s="10">
        <f>IF(AND(LW45&gt;0,LW45&lt;&gt;"wait"),"AT",IF(AIH!$BR47="AI",IF(Sheet1!$E47&lt;AIH!$BQ47-200,200,"wait"),0))</f>
        <v>0</v>
      </c>
      <c r="LX46" s="10">
        <f t="shared" si="32"/>
        <v>0</v>
      </c>
    </row>
    <row r="47" spans="1:336" x14ac:dyDescent="0.3">
      <c r="A47" t="str">
        <f>Sheet1!B47</f>
        <v>03/01 10:00</v>
      </c>
      <c r="B47">
        <f>Sheet1!D47</f>
        <v>29231</v>
      </c>
      <c r="C47">
        <f>Sheet1!E47</f>
        <v>29204</v>
      </c>
      <c r="E47">
        <f>MAX($B47:$B$162)</f>
        <v>29293</v>
      </c>
      <c r="F47">
        <f>MIN($C47:$C$162)</f>
        <v>29062</v>
      </c>
      <c r="H47" s="8">
        <f>IF(AND(H46&gt;0,H46&lt;&gt;"wait"),"AT",IF(AIH!$D48="AI",IF(Sheet1!$D48&gt;AIH!$C48+50,50,"wait"),0))</f>
        <v>0</v>
      </c>
      <c r="I47" s="8">
        <f>IF(AND(I46&gt;0,I46&lt;&gt;"wait"),"AT",IF(AIH!$D48="AI",IF(Sheet1!$D48&gt;AIH!$C48+100,100,"wait"),0))</f>
        <v>0</v>
      </c>
      <c r="J47" s="8">
        <f>IF(AND(J46&gt;0,J46&lt;&gt;"wait"),"AT",IF(AIH!$D48="AI",IF(Sheet1!$D48&gt;AIH!$C48+150,150,"wait"),0))</f>
        <v>0</v>
      </c>
      <c r="K47" s="8">
        <f>IF(AND(K46&gt;0,K46&lt;&gt;"wait"),"AT",IF(AIH!$D48="AI",IF(Sheet1!$D48&gt;AIH!$C48+200,200,"wait"),0))</f>
        <v>0</v>
      </c>
      <c r="L47" s="8">
        <f>IF(AND(L46&gt;0,L46&lt;&gt;"wait"),"AT",IF(AIH!$D48="AI",IF(Sheet1!$E48&lt;AIH!$C48-50,50,"wait"),0))</f>
        <v>0</v>
      </c>
      <c r="M47" s="8">
        <f>IF(AND(M46&gt;0,M46&lt;&gt;"wait"),"AT",IF(AIH!$D48="AI",IF(Sheet1!$E48&lt;AIH!$C48-100,100,"wait"),0))</f>
        <v>0</v>
      </c>
      <c r="N47" s="8">
        <f>IF(AND(N46&gt;0,N46&lt;&gt;"wait"),"AT",IF(AIH!$D48="AI",IF(Sheet1!$E48&lt;AIH!$C48-150,150,"wait"),0))</f>
        <v>0</v>
      </c>
      <c r="O47" s="8">
        <f>IF(AND(O46&gt;0,O46&lt;&gt;"wait"),"AT",IF(AIH!$D48="AI",IF(Sheet1!$E48&lt;AIH!$C48-200,200,"wait"),0))</f>
        <v>0</v>
      </c>
      <c r="P47" s="8">
        <f t="shared" si="0"/>
        <v>0</v>
      </c>
      <c r="R47" s="8">
        <f>IF(AND(R46&gt;0,R46&lt;&gt;"wait"),"AT",IF(AIH!$F48="AI",IF(Sheet1!$D48&gt;AIH!$E48+50,50,"wait"),0))</f>
        <v>0</v>
      </c>
      <c r="S47" s="8">
        <f>IF(AND(S46&gt;0,S46&lt;&gt;"wait"),"AT",IF(AIH!$F48="AI",IF(Sheet1!$D48&gt;AIH!$E48+100,100,"wait"),0))</f>
        <v>0</v>
      </c>
      <c r="T47" s="8">
        <f>IF(AND(T46&gt;0,T46&lt;&gt;"wait"),"AT",IF(AIH!$F48="AI",IF(Sheet1!$D48&gt;AIH!$E48+150,150,"wait"),0))</f>
        <v>0</v>
      </c>
      <c r="U47" s="8">
        <f>IF(AND(U46&gt;0,U46&lt;&gt;"wait"),"AT",IF(AIH!$F48="AI",IF(Sheet1!$D48&gt;AIH!$E48+200,200,"wait"),0))</f>
        <v>0</v>
      </c>
      <c r="V47" s="8">
        <f>IF(AND(V46&gt;0,V46&lt;&gt;"wait"),"AT",IF(AIH!$F48="AI",IF(Sheet1!$E48&lt;AIH!$E48-50,50,"wait"),0))</f>
        <v>0</v>
      </c>
      <c r="W47" s="8">
        <f>IF(AND(W46&gt;0,W46&lt;&gt;"wait"),"AT",IF(AIH!$F48="AI",IF(Sheet1!$E48&lt;AIH!$E48-100,100,"wait"),0))</f>
        <v>0</v>
      </c>
      <c r="X47" s="8">
        <f>IF(AND(X46&gt;0,X46&lt;&gt;"wait"),"AT",IF(AIH!$F48="AI",IF(Sheet1!$E48&lt;AIH!$E48-150,150,"wait"),0))</f>
        <v>0</v>
      </c>
      <c r="Y47" s="8">
        <f>IF(AND(Y46&gt;0,Y46&lt;&gt;"wait"),"AT",IF(AIH!$F48="AI",IF(Sheet1!$E48&lt;AIH!$E48-200,200,"wait"),0))</f>
        <v>0</v>
      </c>
      <c r="Z47" s="8">
        <f t="shared" si="1"/>
        <v>0</v>
      </c>
      <c r="AB47" s="8">
        <f>IF(AND(AB46&gt;0,AB46&lt;&gt;"wait"),"AT",IF(AIH!$H48="AI",IF(Sheet1!$D48&gt;AIH!$G48+50,50,"wait"),0))</f>
        <v>0</v>
      </c>
      <c r="AC47" s="8">
        <f>IF(AND(AC46&gt;0,AC46&lt;&gt;"wait"),"AT",IF(AIH!$H48="AI",IF(Sheet1!$D48&gt;AIH!$G48+100,100,"wait"),0))</f>
        <v>0</v>
      </c>
      <c r="AD47" s="8">
        <f>IF(AND(AD46&gt;0,AD46&lt;&gt;"wait"),"AT",IF(AIH!$H48="AI",IF(Sheet1!$D48&gt;AIH!$G48+150,150,"wait"),0))</f>
        <v>0</v>
      </c>
      <c r="AE47" s="8">
        <f>IF(AND(AE46&gt;0,AE46&lt;&gt;"wait"),"AT",IF(AIH!$H48="AI",IF(Sheet1!$D48&gt;AIH!$G48+200,200,"wait"),0))</f>
        <v>0</v>
      </c>
      <c r="AF47" s="8">
        <f>IF(AND(AF46&gt;0,AF46&lt;&gt;"wait"),"AT",IF(AIH!$H48="AI",IF(Sheet1!$E48&lt;AIH!$G48-50,50,"wait"),0))</f>
        <v>0</v>
      </c>
      <c r="AG47" s="8">
        <f>IF(AND(AG46&gt;0,AG46&lt;&gt;"wait"),"AT",IF(AIH!$H48="AI",IF(Sheet1!$E48&lt;AIH!$G48-100,100,"wait"),0))</f>
        <v>0</v>
      </c>
      <c r="AH47" s="8">
        <f>IF(AND(AH46&gt;0,AH46&lt;&gt;"wait"),"AT",IF(AIH!$H48="AI",IF(Sheet1!$E48&lt;AIH!$G48-150,150,"wait"),0))</f>
        <v>0</v>
      </c>
      <c r="AI47" s="8">
        <f>IF(AND(AI46&gt;0,AI46&lt;&gt;"wait"),"AT",IF(AIH!$H48="AI",IF(Sheet1!$E48&lt;AIH!$G48-200,200,"wait"),0))</f>
        <v>0</v>
      </c>
      <c r="AJ47" s="8">
        <f t="shared" si="2"/>
        <v>0</v>
      </c>
      <c r="AL47" s="8">
        <f>IF(AND(AL46&gt;0,AL46&lt;&gt;"wait"),"AT",IF(AIH!$J48="AI",IF(Sheet1!$D48&gt;AIH!$I48+50,50,"wait"),0))</f>
        <v>0</v>
      </c>
      <c r="AM47" s="8">
        <f>IF(AND(AM46&gt;0,AM46&lt;&gt;"wait"),"AT",IF(AIH!$J48="AI",IF(Sheet1!$D48&gt;AIH!$I48+100,100,"wait"),0))</f>
        <v>0</v>
      </c>
      <c r="AN47" s="8">
        <f>IF(AND(AN46&gt;0,AN46&lt;&gt;"wait"),"AT",IF(AIH!$J48="AI",IF(Sheet1!$D48&gt;AIH!$I48+150,150,"wait"),0))</f>
        <v>0</v>
      </c>
      <c r="AO47" s="8">
        <f>IF(AND(AO46&gt;0,AO46&lt;&gt;"wait"),"AT",IF(AIH!$J48="AI",IF(Sheet1!$D48&gt;AIH!$I48+200,200,"wait"),0))</f>
        <v>0</v>
      </c>
      <c r="AP47" s="8">
        <f>IF(AND(AP46&gt;0,AP46&lt;&gt;"wait"),"AT",IF(AIH!$J48="AI",IF(Sheet1!$E48&lt;AIH!$I48-50,50,"wait"),0))</f>
        <v>0</v>
      </c>
      <c r="AQ47" s="8">
        <f>IF(AND(AQ46&gt;0,AQ46&lt;&gt;"wait"),"AT",IF(AIH!$J48="AI",IF(Sheet1!$E48&lt;AIH!$I48-100,100,"wait"),0))</f>
        <v>0</v>
      </c>
      <c r="AR47" s="8">
        <f>IF(AND(AR46&gt;0,AR46&lt;&gt;"wait"),"AT",IF(AIH!$J48="AI",IF(Sheet1!$E48&lt;AIH!$I48-150,150,"wait"),0))</f>
        <v>0</v>
      </c>
      <c r="AS47" s="8">
        <f>IF(AND(AS46&gt;0,AS46&lt;&gt;"wait"),"AT",IF(AIH!$J48="AI",IF(Sheet1!$E48&lt;AIH!$I48-200,200,"wait"),0))</f>
        <v>0</v>
      </c>
      <c r="AT47" s="8">
        <f t="shared" si="3"/>
        <v>0</v>
      </c>
      <c r="AU47" s="8"/>
      <c r="AV47" s="8">
        <f>IF(AND(AV46&gt;0,AV46&lt;&gt;"wait"),"AT",IF(AIH!$L48="AI",IF(Sheet1!$D48&gt;AIH!$K48+50,50,"wait"),0))</f>
        <v>0</v>
      </c>
      <c r="AW47" s="8">
        <f>IF(AND(AW46&gt;0,AW46&lt;&gt;"wait"),"AT",IF(AIH!$L48="AI",IF(Sheet1!$D48&gt;AIH!$K48+100,100,"wait"),0))</f>
        <v>0</v>
      </c>
      <c r="AX47" s="8">
        <f>IF(AND(AX46&gt;0,AX46&lt;&gt;"wait"),"AT",IF(AIH!$L48="AI",IF(Sheet1!$D48&gt;AIH!$K48+150,150,"wait"),0))</f>
        <v>0</v>
      </c>
      <c r="AY47" s="8">
        <f>IF(AND(AY46&gt;0,AY46&lt;&gt;"wait"),"AT",IF(AIH!$L48="AI",IF(Sheet1!$D48&gt;AIH!$K48+200,200,"wait"),0))</f>
        <v>0</v>
      </c>
      <c r="AZ47" s="8">
        <f>IF(AND(AZ46&gt;0,AZ46&lt;&gt;"wait"),"AT",IF(AIH!$L48="AI",IF(Sheet1!$E48&lt;AIH!$K48-50,50,"wait"),0))</f>
        <v>0</v>
      </c>
      <c r="BA47" s="8">
        <f>IF(AND(BA46&gt;0,BA46&lt;&gt;"wait"),"AT",IF(AIH!$L48="AI",IF(Sheet1!$E48&lt;AIH!$K48-100,100,"wait"),0))</f>
        <v>0</v>
      </c>
      <c r="BB47" s="8">
        <f>IF(AND(BB46&gt;0,BB46&lt;&gt;"wait"),"AT",IF(AIH!$L48="AI",IF(Sheet1!$E48&lt;AIH!$K48-150,150,"wait"),0))</f>
        <v>0</v>
      </c>
      <c r="BC47" s="8">
        <f>IF(AND(BC46&gt;0,BC46&lt;&gt;"wait"),"AT",IF(AIH!$L48="AI",IF(Sheet1!$E48&lt;AIH!$K48-200,200,"wait"),0))</f>
        <v>0</v>
      </c>
      <c r="BD47" s="8">
        <f t="shared" si="4"/>
        <v>0</v>
      </c>
      <c r="BE47" s="8"/>
      <c r="BF47" s="8">
        <f>IF(AND(BF46&gt;0,BF46&lt;&gt;"wait"),"AT",IF(AIH!$N48="AI",IF(Sheet1!$D48&gt;AIH!$M48+50,50,"wait"),0))</f>
        <v>0</v>
      </c>
      <c r="BG47" s="8">
        <f>IF(AND(BG46&gt;0,BG46&lt;&gt;"wait"),"AT",IF(AIH!$N48="AI",IF(Sheet1!$D48&gt;AIH!$M48+100,100,"wait"),0))</f>
        <v>0</v>
      </c>
      <c r="BH47" s="8">
        <f>IF(AND(BH46&gt;0,BH46&lt;&gt;"wait"),"AT",IF(AIH!$N48="AI",IF(Sheet1!$D48&gt;AIH!$M48+150,150,"wait"),0))</f>
        <v>0</v>
      </c>
      <c r="BI47" s="8">
        <f>IF(AND(BI46&gt;0,BI46&lt;&gt;"wait"),"AT",IF(AIH!$N48="AI",IF(Sheet1!$D48&gt;AIH!$M48+200,200,"wait"),0))</f>
        <v>0</v>
      </c>
      <c r="BJ47" s="8">
        <f>IF(AND(BJ46&gt;0,BJ46&lt;&gt;"wait"),"AT",IF(AIH!$N48="AI",IF(Sheet1!$E48&lt;AIH!$M48-50,50,"wait"),0))</f>
        <v>0</v>
      </c>
      <c r="BK47" s="8">
        <f>IF(AND(BK46&gt;0,BK46&lt;&gt;"wait"),"AT",IF(AIH!$N48="AI",IF(Sheet1!$E48&lt;AIH!$M48-100,100,"wait"),0))</f>
        <v>0</v>
      </c>
      <c r="BL47" s="8">
        <f>IF(AND(BL46&gt;0,BL46&lt;&gt;"wait"),"AT",IF(AIH!$N48="AI",IF(Sheet1!$E48&lt;AIH!$M48-150,150,"wait"),0))</f>
        <v>0</v>
      </c>
      <c r="BM47" s="8">
        <f>IF(AND(BM46&gt;0,BM46&lt;&gt;"wait"),"AT",IF(AIH!$N48="AI",IF(Sheet1!$E48&lt;AIH!$M48-200,200,"wait"),0))</f>
        <v>0</v>
      </c>
      <c r="BN47" s="8">
        <f t="shared" si="5"/>
        <v>0</v>
      </c>
      <c r="BO47" s="8"/>
      <c r="BP47" s="8">
        <f>IF(AND(BP46&gt;0,BP46&lt;&gt;"wait"),"AT",IF(AIH!$P48="AI",IF(Sheet1!$D48&gt;AIH!$O48+50,50,"wait"),0))</f>
        <v>0</v>
      </c>
      <c r="BQ47" s="8">
        <f>IF(AND(BQ46&gt;0,BQ46&lt;&gt;"wait"),"AT",IF(AIH!$P48="AI",IF(Sheet1!$D48&gt;AIH!$O48+100,100,"wait"),0))</f>
        <v>0</v>
      </c>
      <c r="BR47" s="8">
        <f>IF(AND(BR46&gt;0,BR46&lt;&gt;"wait"),"AT",IF(AIH!$P48="AI",IF(Sheet1!$D48&gt;AIH!$O48+150,150,"wait"),0))</f>
        <v>0</v>
      </c>
      <c r="BS47" s="8">
        <f>IF(AND(BS46&gt;0,BS46&lt;&gt;"wait"),"AT",IF(AIH!$P48="AI",IF(Sheet1!$D48&gt;AIH!$O48+200,200,"wait"),0))</f>
        <v>0</v>
      </c>
      <c r="BT47" s="8">
        <f>IF(AND(BT46&gt;0,BT46&lt;&gt;"wait"),"AT",IF(AIH!$P48="AI",IF(Sheet1!$E48&lt;AIH!$O48-50,50,"wait"),0))</f>
        <v>0</v>
      </c>
      <c r="BU47" s="8">
        <f>IF(AND(BU46&gt;0,BU46&lt;&gt;"wait"),"AT",IF(AIH!$P48="AI",IF(Sheet1!$E48&lt;AIH!$O48-100,100,"wait"),0))</f>
        <v>0</v>
      </c>
      <c r="BV47" s="8">
        <f>IF(AND(BV46&gt;0,BV46&lt;&gt;"wait"),"AT",IF(AIH!$P48="AI",IF(Sheet1!$E48&lt;AIH!$O48-150,150,"wait"),0))</f>
        <v>0</v>
      </c>
      <c r="BW47" s="8">
        <f>IF(AND(BW46&gt;0,BW46&lt;&gt;"wait"),"AT",IF(AIH!$P48="AI",IF(Sheet1!$E48&lt;AIH!$O48-200,200,"wait"),0))</f>
        <v>0</v>
      </c>
      <c r="BX47" s="8">
        <f t="shared" si="6"/>
        <v>0</v>
      </c>
      <c r="BY47" s="8"/>
      <c r="BZ47" s="8">
        <f>IF(AND(BZ46&gt;0,BZ46&lt;&gt;"wait"),"AT",IF(AIH!$R48="AI",IF(Sheet1!$D48&gt;AIH!$Q48+50,50,"wait"),0))</f>
        <v>0</v>
      </c>
      <c r="CA47" s="8">
        <f>IF(AND(CA46&gt;0,CA46&lt;&gt;"wait"),"AT",IF(AIH!$R48="AI",IF(Sheet1!$D48&gt;AIH!$Q48+100,100,"wait"),0))</f>
        <v>0</v>
      </c>
      <c r="CB47" s="8">
        <f>IF(AND(CB46&gt;0,CB46&lt;&gt;"wait"),"AT",IF(AIH!$R48="AI",IF(Sheet1!$D48&gt;AIH!$Q48+150,150,"wait"),0))</f>
        <v>0</v>
      </c>
      <c r="CC47" s="8">
        <f>IF(AND(CC46&gt;0,CC46&lt;&gt;"wait"),"AT",IF(AIH!$R48="AI",IF(Sheet1!$D48&gt;AIH!$Q48+200,200,"wait"),0))</f>
        <v>0</v>
      </c>
      <c r="CD47" s="8">
        <f>IF(AND(CD46&gt;0,CD46&lt;&gt;"wait"),"AT",IF(AIH!$R48="AI",IF(Sheet1!$E48&lt;AIH!$Q48-50,50,"wait"),0))</f>
        <v>0</v>
      </c>
      <c r="CE47" s="8">
        <f>IF(AND(CE46&gt;0,CE46&lt;&gt;"wait"),"AT",IF(AIH!$R48="AI",IF(Sheet1!$E48&lt;AIH!$Q48-100,100,"wait"),0))</f>
        <v>0</v>
      </c>
      <c r="CF47" s="8">
        <f>IF(AND(CF46&gt;0,CF46&lt;&gt;"wait"),"AT",IF(AIH!$R48="AI",IF(Sheet1!$E48&lt;AIH!$Q48-150,150,"wait"),0))</f>
        <v>0</v>
      </c>
      <c r="CG47" s="8">
        <f>IF(AND(CG46&gt;0,CG46&lt;&gt;"wait"),"AT",IF(AIH!$R48="AI",IF(Sheet1!$E48&lt;AIH!$Q48-200,200,"wait"),0))</f>
        <v>0</v>
      </c>
      <c r="CH47" s="8">
        <f t="shared" si="7"/>
        <v>0</v>
      </c>
      <c r="CI47" s="8"/>
      <c r="CJ47" s="8">
        <f>IF(AND(CJ46&gt;0,CJ46&lt;&gt;"wait"),"AT",IF(AIH!$T48="AI",IF(Sheet1!$D48&gt;AIH!$S48+50,50,"wait"),0))</f>
        <v>0</v>
      </c>
      <c r="CK47" s="8">
        <f>IF(AND(CK46&gt;0,CK46&lt;&gt;"wait"),"AT",IF(AIH!$T48="AI",IF(Sheet1!$D48&gt;AIH!$S48+100,100,"wait"),0))</f>
        <v>0</v>
      </c>
      <c r="CL47" s="8">
        <f>IF(AND(CL46&gt;0,CL46&lt;&gt;"wait"),"AT",IF(AIH!$T48="AI",IF(Sheet1!$D48&gt;AIH!$S48+150,150,"wait"),0))</f>
        <v>0</v>
      </c>
      <c r="CM47" s="8">
        <f>IF(AND(CM46&gt;0,CM46&lt;&gt;"wait"),"AT",IF(AIH!$T48="AI",IF(Sheet1!$D48&gt;AIH!$S48+200,200,"wait"),0))</f>
        <v>0</v>
      </c>
      <c r="CN47" s="8">
        <f>IF(AND(CN46&gt;0,CN46&lt;&gt;"wait"),"AT",IF(AIH!$T48="AI",IF(Sheet1!$E48&lt;AIH!$S48-50,50,"wait"),0))</f>
        <v>0</v>
      </c>
      <c r="CO47" s="8">
        <f>IF(AND(CO46&gt;0,CO46&lt;&gt;"wait"),"AT",IF(AIH!$T48="AI",IF(Sheet1!$E48&lt;AIH!$S48-100,100,"wait"),0))</f>
        <v>0</v>
      </c>
      <c r="CP47" s="8">
        <f>IF(AND(CP46&gt;0,CP46&lt;&gt;"wait"),"AT",IF(AIH!$T48="AI",IF(Sheet1!$E48&lt;AIH!$S48-150,150,"wait"),0))</f>
        <v>0</v>
      </c>
      <c r="CQ47" s="8">
        <f>IF(AND(CQ46&gt;0,CQ46&lt;&gt;"wait"),"AT",IF(AIH!$T48="AI",IF(Sheet1!$E48&lt;AIH!$S48-200,200,"wait"),0))</f>
        <v>0</v>
      </c>
      <c r="CR47" s="8">
        <f t="shared" si="8"/>
        <v>0</v>
      </c>
      <c r="CS47" s="8"/>
      <c r="CT47" s="8">
        <f>IF(AND(CT46&gt;0,CT46&lt;&gt;"wait"),"AT",IF(AIH!$V48="AI",IF(Sheet1!$D48&gt;AIH!$U48+50,50,"wait"),0))</f>
        <v>0</v>
      </c>
      <c r="CU47" s="8">
        <f>IF(AND(CU46&gt;0,CU46&lt;&gt;"wait"),"AT",IF(AIH!$V48="AI",IF(Sheet1!$D48&gt;AIH!$U48+100,100,"wait"),0))</f>
        <v>0</v>
      </c>
      <c r="CV47" s="8">
        <f>IF(AND(CV46&gt;0,CV46&lt;&gt;"wait"),"AT",IF(AIH!$V48="AI",IF(Sheet1!$D48&gt;AIH!$U48+150,150,"wait"),0))</f>
        <v>0</v>
      </c>
      <c r="CW47" s="8">
        <f>IF(AND(CW46&gt;0,CW46&lt;&gt;"wait"),"AT",IF(AIH!$V48="AI",IF(Sheet1!$D48&gt;AIH!$U48+200,200,"wait"),0))</f>
        <v>0</v>
      </c>
      <c r="CX47" s="8">
        <f>IF(AND(CX46&gt;0,CX46&lt;&gt;"wait"),"AT",IF(AIH!$V48="AI",IF(Sheet1!$E48&lt;AIH!$U48-50,50,"wait"),0))</f>
        <v>0</v>
      </c>
      <c r="CY47" s="8">
        <f>IF(AND(CY46&gt;0,CY46&lt;&gt;"wait"),"AT",IF(AIH!$V48="AI",IF(Sheet1!$E48&lt;AIH!$U48-100,100,"wait"),0))</f>
        <v>0</v>
      </c>
      <c r="CZ47" s="8">
        <f>IF(AND(CZ46&gt;0,CZ46&lt;&gt;"wait"),"AT",IF(AIH!$V48="AI",IF(Sheet1!$E48&lt;AIH!$U48-150,150,"wait"),0))</f>
        <v>0</v>
      </c>
      <c r="DA47" s="8">
        <f>IF(AND(DA46&gt;0,DA46&lt;&gt;"wait"),"AT",IF(AIH!$V48="AI",IF(Sheet1!$E48&lt;AIH!$U48-200,200,"wait"),0))</f>
        <v>0</v>
      </c>
      <c r="DB47" s="8">
        <f t="shared" si="9"/>
        <v>0</v>
      </c>
      <c r="DC47" s="8"/>
      <c r="DD47" s="8">
        <f>IF(AND(DD46&gt;0,DD46&lt;&gt;"wait"),"AT",IF(AIH!$X48="AI",IF(Sheet1!$D48&gt;AIH!$W48+50,50,"wait"),0))</f>
        <v>0</v>
      </c>
      <c r="DE47" s="8">
        <f>IF(AND(DE46&gt;0,DE46&lt;&gt;"wait"),"AT",IF(AIH!$X48="AI",IF(Sheet1!$D48&gt;AIH!$W48+100,100,"wait"),0))</f>
        <v>0</v>
      </c>
      <c r="DF47" s="8">
        <f>IF(AND(DF46&gt;0,DF46&lt;&gt;"wait"),"AT",IF(AIH!$X48="AI",IF(Sheet1!$D48&gt;AIH!$W48+150,150,"wait"),0))</f>
        <v>0</v>
      </c>
      <c r="DG47" s="8">
        <f>IF(AND(DG46&gt;0,DG46&lt;&gt;"wait"),"AT",IF(AIH!$X48="AI",IF(Sheet1!$D48&gt;AIH!$W48+200,200,"wait"),0))</f>
        <v>0</v>
      </c>
      <c r="DH47" s="8">
        <f>IF(AND(DH46&gt;0,DH46&lt;&gt;"wait"),"AT",IF(AIH!$X48="AI",IF(Sheet1!$E48&lt;AIH!$W48-50,50,"wait"),0))</f>
        <v>0</v>
      </c>
      <c r="DI47" s="8">
        <f>IF(AND(DI46&gt;0,DI46&lt;&gt;"wait"),"AT",IF(AIH!$X48="AI",IF(Sheet1!$E48&lt;AIH!$W48-100,100,"wait"),0))</f>
        <v>0</v>
      </c>
      <c r="DJ47" s="8">
        <f>IF(AND(DJ46&gt;0,DJ46&lt;&gt;"wait"),"AT",IF(AIH!$X48="AI",IF(Sheet1!$E48&lt;AIH!$W48-150,150,"wait"),0))</f>
        <v>0</v>
      </c>
      <c r="DK47" s="8">
        <f>IF(AND(DK46&gt;0,DK46&lt;&gt;"wait"),"AT",IF(AIH!$X48="AI",IF(Sheet1!$E48&lt;AIH!$W48-200,200,"wait"),0))</f>
        <v>0</v>
      </c>
      <c r="DL47" s="8">
        <f t="shared" si="10"/>
        <v>0</v>
      </c>
      <c r="DN47" s="10">
        <f>IF(AND(DN46&gt;0,DN46&lt;&gt;"wait"),"AT",IF(AIH!$AA48="AI",IF(Sheet1!$D48&gt;AIH!$Z48+50,50,"wait"),0))</f>
        <v>0</v>
      </c>
      <c r="DO47" s="10">
        <f>IF(AND(DO46&gt;0,DO46&lt;&gt;"wait"),"AT",IF(AIH!$AA48="AI",IF(Sheet1!$D48&gt;AIH!$Z48+100,100,"wait"),0))</f>
        <v>0</v>
      </c>
      <c r="DP47" s="10">
        <f>IF(AND(DP46&gt;0,DP46&lt;&gt;"wait"),"AT",IF(AIH!$AA48="AI",IF(Sheet1!$D48&gt;AIH!$Z48+150,150,"wait"),0))</f>
        <v>0</v>
      </c>
      <c r="DQ47" s="10">
        <f>IF(AND(DQ46&gt;0,DQ46&lt;&gt;"wait"),"AT",IF(AIH!$AA48="AI",IF(Sheet1!$D48&gt;AIH!$Z48+200,200,"wait"),0))</f>
        <v>0</v>
      </c>
      <c r="DR47" s="10">
        <f>IF(AND(DR46&gt;0,DR46&lt;&gt;"wait"),"AT",IF(AIH!$AA48="AI",IF(Sheet1!$E48&lt;AIH!$Z48-50,50,"wait"),0))</f>
        <v>0</v>
      </c>
      <c r="DS47" s="10">
        <f>IF(AND(DS46&gt;0,DS46&lt;&gt;"wait"),"AT",IF(AIH!$AA48="AI",IF(Sheet1!$E48&lt;AIH!$Z48-100,100,"wait"),0))</f>
        <v>0</v>
      </c>
      <c r="DT47" s="10">
        <f>IF(AND(DT46&gt;0,DT46&lt;&gt;"wait"),"AT",IF(AIH!$AA48="AI",IF(Sheet1!$E48&lt;AIH!$Z48-150,150,"wait"),0))</f>
        <v>0</v>
      </c>
      <c r="DU47" s="10">
        <f>IF(AND(DU46&gt;0,DU46&lt;&gt;"wait"),"AT",IF(AIH!$AA48="AI",IF(Sheet1!$E48&lt;AIH!$Z48-200,200,"wait"),0))</f>
        <v>0</v>
      </c>
      <c r="DV47" s="10">
        <f t="shared" si="11"/>
        <v>0</v>
      </c>
      <c r="DX47" s="10">
        <f>IF(AND(DX46&gt;0,DX46&lt;&gt;"wait"),"AT",IF(AIH!$AC48="AI",IF(Sheet1!$D48&gt;AIH!$AB48+50,50,"wait"),0))</f>
        <v>0</v>
      </c>
      <c r="DY47" s="10">
        <f>IF(AND(DY46&gt;0,DY46&lt;&gt;"wait"),"AT",IF(AIH!$AC48="AI",IF(Sheet1!$D48&gt;AIH!$AB48+100,100,"wait"),0))</f>
        <v>0</v>
      </c>
      <c r="DZ47" s="10">
        <f>IF(AND(DZ46&gt;0,DZ46&lt;&gt;"wait"),"AT",IF(AIH!$AC48="AI",IF(Sheet1!$D48&gt;AIH!$AB48+150,150,"wait"),0))</f>
        <v>0</v>
      </c>
      <c r="EA47" s="10">
        <f>IF(AND(EA46&gt;0,EA46&lt;&gt;"wait"),"AT",IF(AIH!$AC48="AI",IF(Sheet1!$D48&gt;AIH!$AB48+200,200,"wait"),0))</f>
        <v>0</v>
      </c>
      <c r="EB47" s="10">
        <f>IF(AND(EB46&gt;0,EB46&lt;&gt;"wait"),"AT",IF(AIH!$AC48="AI",IF(Sheet1!$E48&lt;AIH!$AB48-50,50,"wait"),0))</f>
        <v>0</v>
      </c>
      <c r="EC47" s="10">
        <f>IF(AND(EC46&gt;0,EC46&lt;&gt;"wait"),"AT",IF(AIH!$AC48="AI",IF(Sheet1!$E48&lt;AIH!$AB48-100,100,"wait"),0))</f>
        <v>0</v>
      </c>
      <c r="ED47" s="10">
        <f>IF(AND(ED46&gt;0,ED46&lt;&gt;"wait"),"AT",IF(AIH!$AC48="AI",IF(Sheet1!$E48&lt;AIH!$AB48-150,150,"wait"),0))</f>
        <v>0</v>
      </c>
      <c r="EE47" s="10">
        <f>IF(AND(EE46&gt;0,EE46&lt;&gt;"wait"),"AT",IF(AIH!$AC48="AI",IF(Sheet1!$E48&lt;AIH!$AB48-200,200,"wait"),0))</f>
        <v>0</v>
      </c>
      <c r="EF47" s="10">
        <f t="shared" si="12"/>
        <v>0</v>
      </c>
      <c r="EH47" s="10">
        <f>IF(AND(EH46&gt;0,EH46&lt;&gt;"wait"),"AT",IF(AIH!$AE48="AI",IF(Sheet1!$D48&gt;AIH!$AD48+50,50,"wait"),0))</f>
        <v>0</v>
      </c>
      <c r="EI47" s="10">
        <f>IF(AND(EI46&gt;0,EI46&lt;&gt;"wait"),"AT",IF(AIH!$AE48="AI",IF(Sheet1!$D48&gt;AIH!$AD48+100,100,"wait"),0))</f>
        <v>0</v>
      </c>
      <c r="EJ47" s="10">
        <f>IF(AND(EJ46&gt;0,EJ46&lt;&gt;"wait"),"AT",IF(AIH!$AE48="AI",IF(Sheet1!$D48&gt;AIH!$AD48+150,150,"wait"),0))</f>
        <v>0</v>
      </c>
      <c r="EK47" s="10">
        <f>IF(AND(EK46&gt;0,EK46&lt;&gt;"wait"),"AT",IF(AIH!$AE48="AI",IF(Sheet1!$D48&gt;AIH!$AD48+200,200,"wait"),0))</f>
        <v>0</v>
      </c>
      <c r="EL47" s="10">
        <f>IF(AND(EL46&gt;0,EL46&lt;&gt;"wait"),"AT",IF(AIH!$AE48="AI",IF(Sheet1!$E48&lt;AIH!$AD48-50,50,"wait"),0))</f>
        <v>0</v>
      </c>
      <c r="EM47" s="10">
        <f>IF(AND(EM46&gt;0,EM46&lt;&gt;"wait"),"AT",IF(AIH!$AE48="AI",IF(Sheet1!$E48&lt;AIH!$AD48-100,100,"wait"),0))</f>
        <v>0</v>
      </c>
      <c r="EN47" s="10">
        <f>IF(AND(EN46&gt;0,EN46&lt;&gt;"wait"),"AT",IF(AIH!$AE48="AI",IF(Sheet1!$E48&lt;AIH!$AD48-150,150,"wait"),0))</f>
        <v>0</v>
      </c>
      <c r="EO47" s="10">
        <f>IF(AND(EO46&gt;0,EO46&lt;&gt;"wait"),"AT",IF(AIH!$AE48="AI",IF(Sheet1!$E48&lt;AIH!$AD48-200,200,"wait"),0))</f>
        <v>0</v>
      </c>
      <c r="EP47" s="10">
        <f t="shared" si="13"/>
        <v>0</v>
      </c>
      <c r="ER47" s="10">
        <f>IF(AND(ER46&gt;0,ER46&lt;&gt;"wait"),"AT",IF(AIH!$AG48="AI",IF(Sheet1!$D48&gt;AIH!$AF48+50,50,"wait"),0))</f>
        <v>0</v>
      </c>
      <c r="ES47" s="10">
        <f>IF(AND(ES46&gt;0,ES46&lt;&gt;"wait"),"AT",IF(AIH!$AG48="AI",IF(Sheet1!$D48&gt;AIH!$AF48+100,100,"wait"),0))</f>
        <v>0</v>
      </c>
      <c r="ET47" s="10">
        <f>IF(AND(ET46&gt;0,ET46&lt;&gt;"wait"),"AT",IF(AIH!$AG48="AI",IF(Sheet1!$D48&gt;AIH!$AF48+150,150,"wait"),0))</f>
        <v>0</v>
      </c>
      <c r="EU47" s="10">
        <f>IF(AND(EU46&gt;0,EU46&lt;&gt;"wait"),"AT",IF(AIH!$AG48="AI",IF(Sheet1!$D48&gt;AIH!$AF48+200,200,"wait"),0))</f>
        <v>0</v>
      </c>
      <c r="EV47" s="10">
        <f>IF(AND(EV46&gt;0,EV46&lt;&gt;"wait"),"AT",IF(AIH!$AG48="AI",IF(Sheet1!$E48&lt;AIH!$AF48-50,50,"wait"),0))</f>
        <v>0</v>
      </c>
      <c r="EW47" s="10">
        <f>IF(AND(EW46&gt;0,EW46&lt;&gt;"wait"),"AT",IF(AIH!$AG48="AI",IF(Sheet1!$E48&lt;AIH!$AF48-100,100,"wait"),0))</f>
        <v>0</v>
      </c>
      <c r="EX47" s="10">
        <f>IF(AND(EX46&gt;0,EX46&lt;&gt;"wait"),"AT",IF(AIH!$AG48="AI",IF(Sheet1!$E48&lt;AIH!$AF48-150,150,"wait"),0))</f>
        <v>0</v>
      </c>
      <c r="EY47" s="10">
        <f>IF(AND(EY46&gt;0,EY46&lt;&gt;"wait"),"AT",IF(AIH!$AG48="AI",IF(Sheet1!$E48&lt;AIH!$AF48-200,200,"wait"),0))</f>
        <v>0</v>
      </c>
      <c r="EZ47" s="10">
        <f t="shared" si="14"/>
        <v>0</v>
      </c>
      <c r="FB47" s="10">
        <f>IF(AND(FB46&gt;0,FB46&lt;&gt;"wait"),"AT",IF(AIH!$AI48="AI",IF(Sheet1!$D48&gt;AIH!$AH48+50,50,"wait"),0))</f>
        <v>0</v>
      </c>
      <c r="FC47" s="10">
        <f>IF(AND(FC46&gt;0,FC46&lt;&gt;"wait"),"AT",IF(AIH!$AI48="AI",IF(Sheet1!$D48&gt;AIH!$AH48+100,100,"wait"),0))</f>
        <v>0</v>
      </c>
      <c r="FD47" s="10">
        <f>IF(AND(FD46&gt;0,FD46&lt;&gt;"wait"),"AT",IF(AIH!$AI48="AI",IF(Sheet1!$D48&gt;AIH!$AH48+150,150,"wait"),0))</f>
        <v>0</v>
      </c>
      <c r="FE47" s="10">
        <f>IF(AND(FE46&gt;0,FE46&lt;&gt;"wait"),"AT",IF(AIH!$AI48="AI",IF(Sheet1!$D48&gt;AIH!$AH48+200,200,"wait"),0))</f>
        <v>0</v>
      </c>
      <c r="FF47" s="10">
        <f>IF(AND(FF46&gt;0,FF46&lt;&gt;"wait"),"AT",IF(AIH!$AI48="AI",IF(Sheet1!$E48&lt;AIH!$AH48-50,50,"wait"),0))</f>
        <v>0</v>
      </c>
      <c r="FG47" s="10">
        <f>IF(AND(FG46&gt;0,FG46&lt;&gt;"wait"),"AT",IF(AIH!$AI48="AI",IF(Sheet1!$E48&lt;AIH!$AH48-100,100,"wait"),0))</f>
        <v>0</v>
      </c>
      <c r="FH47" s="10">
        <f>IF(AND(FH46&gt;0,FH46&lt;&gt;"wait"),"AT",IF(AIH!$AI48="AI",IF(Sheet1!$E48&lt;AIH!$AH48-150,150,"wait"),0))</f>
        <v>0</v>
      </c>
      <c r="FI47" s="10">
        <f>IF(AND(FI46&gt;0,FI46&lt;&gt;"wait"),"AT",IF(AIH!$AI48="AI",IF(Sheet1!$E48&lt;AIH!$AH48-200,200,"wait"),0))</f>
        <v>0</v>
      </c>
      <c r="FJ47" s="10">
        <f t="shared" si="15"/>
        <v>0</v>
      </c>
      <c r="FL47" s="10">
        <f>IF(AND(FL46&gt;0,FL46&lt;&gt;"wait"),"AT",IF(AIH!$AK48="AI",IF(Sheet1!$D48&gt;AIH!$AJ48+50,50,"wait"),0))</f>
        <v>0</v>
      </c>
      <c r="FM47" s="10">
        <f>IF(AND(FM46&gt;0,FM46&lt;&gt;"wait"),"AT",IF(AIH!$AK48="AI",IF(Sheet1!$D48&gt;AIH!$AJ48+100,100,"wait"),0))</f>
        <v>0</v>
      </c>
      <c r="FN47" s="10">
        <f>IF(AND(FN46&gt;0,FN46&lt;&gt;"wait"),"AT",IF(AIH!$AK48="AI",IF(Sheet1!$D48&gt;AIH!$AJ48+150,150,"wait"),0))</f>
        <v>0</v>
      </c>
      <c r="FO47" s="10">
        <f>IF(AND(FO46&gt;0,FO46&lt;&gt;"wait"),"AT",IF(AIH!$AK48="AI",IF(Sheet1!$D48&gt;AIH!$AJ48+200,200,"wait"),0))</f>
        <v>0</v>
      </c>
      <c r="FP47" s="10">
        <f>IF(AND(FP46&gt;0,FP46&lt;&gt;"wait"),"AT",IF(AIH!$AK48="AI",IF(Sheet1!$E48&lt;AIH!$AJ48-50,50,"wait"),0))</f>
        <v>0</v>
      </c>
      <c r="FQ47" s="10">
        <f>IF(AND(FQ46&gt;0,FQ46&lt;&gt;"wait"),"AT",IF(AIH!$AK48="AI",IF(Sheet1!$E48&lt;AIH!$AJ48-100,100,"wait"),0))</f>
        <v>0</v>
      </c>
      <c r="FR47" s="10">
        <f>IF(AND(FR46&gt;0,FR46&lt;&gt;"wait"),"AT",IF(AIH!$AK48="AI",IF(Sheet1!$E48&lt;AIH!$AJ48-150,150,"wait"),0))</f>
        <v>0</v>
      </c>
      <c r="FS47" s="10">
        <f>IF(AND(FS46&gt;0,FS46&lt;&gt;"wait"),"AT",IF(AIH!$AK48="AI",IF(Sheet1!$E48&lt;AIH!$AJ48-200,200,"wait"),0))</f>
        <v>0</v>
      </c>
      <c r="FT47" s="10">
        <f t="shared" si="16"/>
        <v>0</v>
      </c>
      <c r="FV47" s="10">
        <f>IF(AND(FV46&gt;0,FV46&lt;&gt;"wait"),"AT",IF(AIH!$AM48="AI",IF(Sheet1!$D48&gt;AIH!$AL48+50,50,"wait"),0))</f>
        <v>0</v>
      </c>
      <c r="FW47" s="10">
        <f>IF(AND(FW46&gt;0,FW46&lt;&gt;"wait"),"AT",IF(AIH!$AM48="AI",IF(Sheet1!$D48&gt;AIH!$AL48+100,100,"wait"),0))</f>
        <v>0</v>
      </c>
      <c r="FX47" s="10">
        <f>IF(AND(FX46&gt;0,FX46&lt;&gt;"wait"),"AT",IF(AIH!$AM48="AI",IF(Sheet1!$D48&gt;AIH!$AL48+150,150,"wait"),0))</f>
        <v>0</v>
      </c>
      <c r="FY47" s="10">
        <f>IF(AND(FY46&gt;0,FY46&lt;&gt;"wait"),"AT",IF(AIH!$AM48="AI",IF(Sheet1!$D48&gt;AIH!$AL48+200,200,"wait"),0))</f>
        <v>0</v>
      </c>
      <c r="FZ47" s="10">
        <f>IF(AND(FZ46&gt;0,FZ46&lt;&gt;"wait"),"AT",IF(AIH!$AM48="AI",IF(Sheet1!$E48&lt;AIH!$AL48-50,50,"wait"),0))</f>
        <v>0</v>
      </c>
      <c r="GA47" s="10">
        <f>IF(AND(GA46&gt;0,GA46&lt;&gt;"wait"),"AT",IF(AIH!$AM48="AI",IF(Sheet1!$E48&lt;AIH!$AL48-100,100,"wait"),0))</f>
        <v>0</v>
      </c>
      <c r="GB47" s="10">
        <f>IF(AND(GB46&gt;0,GB46&lt;&gt;"wait"),"AT",IF(AIH!$AM48="AI",IF(Sheet1!$E48&lt;AIH!$AL48-150,150,"wait"),0))</f>
        <v>0</v>
      </c>
      <c r="GC47" s="10">
        <f>IF(AND(GC46&gt;0,GC46&lt;&gt;"wait"),"AT",IF(AIH!$AM48="AI",IF(Sheet1!$E48&lt;AIH!$AL48-200,200,"wait"),0))</f>
        <v>0</v>
      </c>
      <c r="GD47" s="10">
        <f t="shared" si="17"/>
        <v>0</v>
      </c>
      <c r="GF47" s="10">
        <f>IF(AND(GF46&gt;0,GF46&lt;&gt;"wait"),"AT",IF(AIH!$AO48="AI",IF(Sheet1!$D48&gt;AIH!$AN48+50,50,"wait"),0))</f>
        <v>0</v>
      </c>
      <c r="GG47" s="10">
        <f>IF(AND(GG46&gt;0,GG46&lt;&gt;"wait"),"AT",IF(AIH!$AO48="AI",IF(Sheet1!$D48&gt;AIH!$AN48+100,100,"wait"),0))</f>
        <v>0</v>
      </c>
      <c r="GH47" s="10">
        <f>IF(AND(GH46&gt;0,GH46&lt;&gt;"wait"),"AT",IF(AIH!$AO48="AI",IF(Sheet1!$D48&gt;AIH!$AN48+150,150,"wait"),0))</f>
        <v>0</v>
      </c>
      <c r="GI47" s="10">
        <f>IF(AND(GI46&gt;0,GI46&lt;&gt;"wait"),"AT",IF(AIH!$AO48="AI",IF(Sheet1!$D48&gt;AIH!$AN48+200,200,"wait"),0))</f>
        <v>0</v>
      </c>
      <c r="GJ47" s="10">
        <f>IF(AND(GJ46&gt;0,GJ46&lt;&gt;"wait"),"AT",IF(AIH!$AO48="AI",IF(Sheet1!$E48&lt;AIH!$AN48-50,50,"wait"),0))</f>
        <v>0</v>
      </c>
      <c r="GK47" s="10">
        <f>IF(AND(GK46&gt;0,GK46&lt;&gt;"wait"),"AT",IF(AIH!$AO48="AI",IF(Sheet1!$E48&lt;AIH!$AN48-100,100,"wait"),0))</f>
        <v>0</v>
      </c>
      <c r="GL47" s="10">
        <f>IF(AND(GL46&gt;0,GL46&lt;&gt;"wait"),"AT",IF(AIH!$AO48="AI",IF(Sheet1!$E48&lt;AIH!$AN48-150,150,"wait"),0))</f>
        <v>0</v>
      </c>
      <c r="GM47" s="10">
        <f>IF(AND(GM46&gt;0,GM46&lt;&gt;"wait"),"AT",IF(AIH!$AO48="AI",IF(Sheet1!$E48&lt;AIH!$AN48-200,200,"wait"),0))</f>
        <v>0</v>
      </c>
      <c r="GN47" s="10">
        <f t="shared" si="18"/>
        <v>0</v>
      </c>
      <c r="GP47" s="10">
        <f>IF(AND(GP46&gt;0,GP46&lt;&gt;"wait"),"AT",IF(AIH!$AQ48="AI",IF(Sheet1!$D48&gt;AIH!$AP48+50,50,"wait"),0))</f>
        <v>0</v>
      </c>
      <c r="GQ47" s="10">
        <f>IF(AND(GQ46&gt;0,GQ46&lt;&gt;"wait"),"AT",IF(AIH!$AQ48="AI",IF(Sheet1!$D48&gt;AIH!$AP48+100,100,"wait"),0))</f>
        <v>0</v>
      </c>
      <c r="GR47" s="10">
        <f>IF(AND(GR46&gt;0,GR46&lt;&gt;"wait"),"AT",IF(AIH!$AQ48="AI",IF(Sheet1!$D48&gt;AIH!$AP48+150,150,"wait"),0))</f>
        <v>0</v>
      </c>
      <c r="GS47" s="10">
        <f>IF(AND(GS46&gt;0,GS46&lt;&gt;"wait"),"AT",IF(AIH!$AQ48="AI",IF(Sheet1!$D48&gt;AIH!$AP48+200,200,"wait"),0))</f>
        <v>0</v>
      </c>
      <c r="GT47" s="10">
        <f>IF(AND(GT46&gt;0,GT46&lt;&gt;"wait"),"AT",IF(AIH!$AQ48="AI",IF(Sheet1!$E48&lt;AIH!$AP48-50,50,"wait"),0))</f>
        <v>0</v>
      </c>
      <c r="GU47" s="10">
        <f>IF(AND(GU46&gt;0,GU46&lt;&gt;"wait"),"AT",IF(AIH!$AQ48="AI",IF(Sheet1!$E48&lt;AIH!$AP48-100,100,"wait"),0))</f>
        <v>0</v>
      </c>
      <c r="GV47" s="10">
        <f>IF(AND(GV46&gt;0,GV46&lt;&gt;"wait"),"AT",IF(AIH!$AQ48="AI",IF(Sheet1!$E48&lt;AIH!$AP48-150,150,"wait"),0))</f>
        <v>0</v>
      </c>
      <c r="GW47" s="10">
        <f>IF(AND(GW46&gt;0,GW46&lt;&gt;"wait"),"AT",IF(AIH!$AQ48="AI",IF(Sheet1!$E48&lt;AIH!$AP48-200,200,"wait"),0))</f>
        <v>0</v>
      </c>
      <c r="GX47" s="10">
        <f t="shared" si="19"/>
        <v>0</v>
      </c>
      <c r="GZ47" s="10">
        <f>IF(AND(GZ46&gt;0,GZ46&lt;&gt;"wait"),"AT",IF(AIH!$AS48="AI",IF(Sheet1!$D48&gt;AIH!$AR48+50,50,"wait"),0))</f>
        <v>0</v>
      </c>
      <c r="HA47" s="10">
        <f>IF(AND(HA46&gt;0,HA46&lt;&gt;"wait"),"AT",IF(AIH!$AS48="AI",IF(Sheet1!$D48&gt;AIH!$AR48+100,100,"wait"),0))</f>
        <v>0</v>
      </c>
      <c r="HB47" s="10">
        <f>IF(AND(HB46&gt;0,HB46&lt;&gt;"wait"),"AT",IF(AIH!$AS48="AI",IF(Sheet1!$D48&gt;AIH!$AR48+150,150,"wait"),0))</f>
        <v>0</v>
      </c>
      <c r="HC47" s="10">
        <f>IF(AND(HC46&gt;0,HC46&lt;&gt;"wait"),"AT",IF(AIH!$AS48="AI",IF(Sheet1!$D48&gt;AIH!$AR48+200,200,"wait"),0))</f>
        <v>0</v>
      </c>
      <c r="HD47" s="10">
        <f>IF(AND(HD46&gt;0,HD46&lt;&gt;"wait"),"AT",IF(AIH!$AS48="AI",IF(Sheet1!$E48&lt;AIH!$AR48-50,50,"wait"),0))</f>
        <v>0</v>
      </c>
      <c r="HE47" s="10">
        <f>IF(AND(HE46&gt;0,HE46&lt;&gt;"wait"),"AT",IF(AIH!$AS48="AI",IF(Sheet1!$E48&lt;AIH!$AR48-100,100,"wait"),0))</f>
        <v>0</v>
      </c>
      <c r="HF47" s="10">
        <f>IF(AND(HF46&gt;0,HF46&lt;&gt;"wait"),"AT",IF(AIH!$AS48="AI",IF(Sheet1!$E48&lt;AIH!$AR48-150,150,"wait"),0))</f>
        <v>0</v>
      </c>
      <c r="HG47" s="10">
        <f>IF(AND(HG46&gt;0,HG46&lt;&gt;"wait"),"AT",IF(AIH!$AS48="AI",IF(Sheet1!$E48&lt;AIH!$AR48-200,200,"wait"),0))</f>
        <v>0</v>
      </c>
      <c r="HH47" s="10">
        <f t="shared" si="20"/>
        <v>0</v>
      </c>
      <c r="HJ47" s="10">
        <f>IF(AND(HJ46&gt;0,HJ46&lt;&gt;"wait"),"AT",IF(AIH!$AU48="AI",IF(Sheet1!$D48&gt;AIH!$AT48+50,50,"wait"),0))</f>
        <v>0</v>
      </c>
      <c r="HK47" s="10">
        <f>IF(AND(HK46&gt;0,HK46&lt;&gt;"wait"),"AT",IF(AIH!$AU48="AI",IF(Sheet1!$D48&gt;AIH!$AT48+100,100,"wait"),0))</f>
        <v>0</v>
      </c>
      <c r="HL47" s="10">
        <f>IF(AND(HL46&gt;0,HL46&lt;&gt;"wait"),"AT",IF(AIH!$AU48="AI",IF(Sheet1!$D48&gt;AIH!$AT48+150,150,"wait"),0))</f>
        <v>0</v>
      </c>
      <c r="HM47" s="10">
        <f>IF(AND(HM46&gt;0,HM46&lt;&gt;"wait"),"AT",IF(AIH!$AU48="AI",IF(Sheet1!$D48&gt;AIH!$AT48+200,200,"wait"),0))</f>
        <v>0</v>
      </c>
      <c r="HN47" s="10">
        <f>IF(AND(HN46&gt;0,HN46&lt;&gt;"wait"),"AT",IF(AIH!$AU48="AI",IF(Sheet1!$E48&lt;AIH!$AT48-50,50,"wait"),0))</f>
        <v>0</v>
      </c>
      <c r="HO47" s="10">
        <f>IF(AND(HO46&gt;0,HO46&lt;&gt;"wait"),"AT",IF(AIH!$AU48="AI",IF(Sheet1!$E48&lt;AIH!$AT48-100,100,"wait"),0))</f>
        <v>0</v>
      </c>
      <c r="HP47" s="10">
        <f>IF(AND(HP46&gt;0,HP46&lt;&gt;"wait"),"AT",IF(AIH!$AU48="AI",IF(Sheet1!$E48&lt;AIH!$AT48-150,150,"wait"),0))</f>
        <v>0</v>
      </c>
      <c r="HQ47" s="10">
        <f>IF(AND(HQ46&gt;0,HQ46&lt;&gt;"wait"),"AT",IF(AIH!$AU48="AI",IF(Sheet1!$E48&lt;AIH!$AT48-200,200,"wait"),0))</f>
        <v>0</v>
      </c>
      <c r="HR47" s="10">
        <f t="shared" si="21"/>
        <v>0</v>
      </c>
      <c r="HT47" s="10">
        <f>IF(AND(HT46&gt;0,HT46&lt;&gt;"wait"),"AT",IF(AIH!$AX48="AI",IF(Sheet1!$D48&gt;AIH!$AW48+50,50,"wait"),0))</f>
        <v>0</v>
      </c>
      <c r="HU47" s="10">
        <f>IF(AND(HU46&gt;0,HU46&lt;&gt;"wait"),"AT",IF(AIH!$AX48="AI",IF(Sheet1!$D48&gt;AIH!$AW48+100,100,"wait"),0))</f>
        <v>0</v>
      </c>
      <c r="HV47" s="10">
        <f>IF(AND(HV46&gt;0,HV46&lt;&gt;"wait"),"AT",IF(AIH!$AX48="AI",IF(Sheet1!$D48&gt;AIH!$AW48+150,150,"wait"),0))</f>
        <v>0</v>
      </c>
      <c r="HW47" s="10">
        <f>IF(AND(HW46&gt;0,HW46&lt;&gt;"wait"),"AT",IF(AIH!$AX48="AI",IF(Sheet1!$D48&gt;AIH!$AW48+200,200,"wait"),0))</f>
        <v>0</v>
      </c>
      <c r="HX47" s="10">
        <f>IF(AND(HX46&gt;0,HX46&lt;&gt;"wait"),"AT",IF(AIH!$AX48="AI",IF(Sheet1!$E48&lt;AIH!$AW48-50,50,"wait"),0))</f>
        <v>0</v>
      </c>
      <c r="HY47" s="10">
        <f>IF(AND(HY46&gt;0,HY46&lt;&gt;"wait"),"AT",IF(AIH!$AX48="AI",IF(Sheet1!$E48&lt;AIH!$AW48-100,100,"wait"),0))</f>
        <v>0</v>
      </c>
      <c r="HZ47" s="10">
        <f>IF(AND(HZ46&gt;0,HZ46&lt;&gt;"wait"),"AT",IF(AIH!$AX48="AI",IF(Sheet1!$E48&lt;AIH!$AW48-150,150,"wait"),0))</f>
        <v>0</v>
      </c>
      <c r="IA47" s="10">
        <f>IF(AND(IA46&gt;0,IA46&lt;&gt;"wait"),"AT",IF(AIH!$AX48="AI",IF(Sheet1!$E48&lt;AIH!$AW48-200,200,"wait"),0))</f>
        <v>0</v>
      </c>
      <c r="IB47" s="10">
        <f t="shared" si="22"/>
        <v>0</v>
      </c>
      <c r="ID47" s="10">
        <f>IF(AND(ID46&gt;0,ID46&lt;&gt;"wait"),"AT",IF(AIH!$AZ48="AI",IF(Sheet1!$D48&gt;AIH!$AY48+50,50,"wait"),0))</f>
        <v>0</v>
      </c>
      <c r="IE47" s="10">
        <f>IF(AND(IE46&gt;0,IE46&lt;&gt;"wait"),"AT",IF(AIH!$AZ48="AI",IF(Sheet1!$D48&gt;AIH!$AY48+100,100,"wait"),0))</f>
        <v>0</v>
      </c>
      <c r="IF47" s="10">
        <f>IF(AND(IF46&gt;0,IF46&lt;&gt;"wait"),"AT",IF(AIH!$AZ48="AI",IF(Sheet1!$D48&gt;AIH!$AY48+150,150,"wait"),0))</f>
        <v>0</v>
      </c>
      <c r="IG47" s="10">
        <f>IF(AND(IG46&gt;0,IG46&lt;&gt;"wait"),"AT",IF(AIH!$AZ48="AI",IF(Sheet1!$D48&gt;AIH!$AY48+200,200,"wait"),0))</f>
        <v>0</v>
      </c>
      <c r="IH47" s="10">
        <f>IF(AND(IH46&gt;0,IH46&lt;&gt;"wait"),"AT",IF(AIH!$AZ48="AI",IF(Sheet1!$E48&lt;AIH!$AY48-50,50,"wait"),0))</f>
        <v>0</v>
      </c>
      <c r="II47" s="10">
        <f>IF(AND(II46&gt;0,II46&lt;&gt;"wait"),"AT",IF(AIH!$AZ48="AI",IF(Sheet1!$E48&lt;AIH!$AY48-100,100,"wait"),0))</f>
        <v>0</v>
      </c>
      <c r="IJ47" s="10">
        <f>IF(AND(IJ46&gt;0,IJ46&lt;&gt;"wait"),"AT",IF(AIH!$AZ48="AI",IF(Sheet1!$E48&lt;AIH!$AY48-150,150,"wait"),0))</f>
        <v>0</v>
      </c>
      <c r="IK47" s="10">
        <f>IF(AND(IK46&gt;0,IK46&lt;&gt;"wait"),"AT",IF(AIH!$AZ48="AI",IF(Sheet1!$E48&lt;AIH!$AY48-200,200,"wait"),0))</f>
        <v>0</v>
      </c>
      <c r="IL47" s="10">
        <f t="shared" si="23"/>
        <v>0</v>
      </c>
      <c r="IN47" s="10">
        <f>IF(AND(IN46&gt;0,IN46&lt;&gt;"wait"),"AT",IF(AIH!$BB48="AI",IF(Sheet1!$D48&gt;AIH!$BA48+50,50,"wait"),0))</f>
        <v>0</v>
      </c>
      <c r="IO47" s="10">
        <f>IF(AND(IO46&gt;0,IO46&lt;&gt;"wait"),"AT",IF(AIH!$BB48="AI",IF(Sheet1!$D48&gt;AIH!$BA48+100,100,"wait"),0))</f>
        <v>0</v>
      </c>
      <c r="IP47" s="10">
        <f>IF(AND(IP46&gt;0,IP46&lt;&gt;"wait"),"AT",IF(AIH!$BB48="AI",IF(Sheet1!$D48&gt;AIH!$BA48+150,150,"wait"),0))</f>
        <v>0</v>
      </c>
      <c r="IQ47" s="10">
        <f>IF(AND(IQ46&gt;0,IQ46&lt;&gt;"wait"),"AT",IF(AIH!$BB48="AI",IF(Sheet1!$D48&gt;AIH!$BA48+200,200,"wait"),0))</f>
        <v>0</v>
      </c>
      <c r="IR47" s="10">
        <f>IF(AND(IR46&gt;0,IR46&lt;&gt;"wait"),"AT",IF(AIH!$BB48="AI",IF(Sheet1!$E48&lt;AIH!$BA48-50,50,"wait"),0))</f>
        <v>0</v>
      </c>
      <c r="IS47" s="10">
        <f>IF(AND(IS46&gt;0,IS46&lt;&gt;"wait"),"AT",IF(AIH!$BB48="AI",IF(Sheet1!$E48&lt;AIH!$BA48-100,100,"wait"),0))</f>
        <v>0</v>
      </c>
      <c r="IT47" s="10">
        <f>IF(AND(IT46&gt;0,IT46&lt;&gt;"wait"),"AT",IF(AIH!$BB48="AI",IF(Sheet1!$E48&lt;AIH!$BA48-150,150,"wait"),0))</f>
        <v>0</v>
      </c>
      <c r="IU47" s="10">
        <f>IF(AND(IU46&gt;0,IU46&lt;&gt;"wait"),"AT",IF(AIH!$BB48="AI",IF(Sheet1!$E48&lt;AIH!$BA48-200,200,"wait"),0))</f>
        <v>0</v>
      </c>
      <c r="IV47" s="10">
        <f t="shared" si="24"/>
        <v>0</v>
      </c>
      <c r="IX47" s="10">
        <f>IF(AND(IX46&gt;0,IX46&lt;&gt;"wait"),"AT",IF(AIH!$BD48="AI",IF(Sheet1!$D48&gt;AIH!$BC48+50,50,"wait"),0))</f>
        <v>0</v>
      </c>
      <c r="IY47" s="10">
        <f>IF(AND(IY46&gt;0,IY46&lt;&gt;"wait"),"AT",IF(AIH!$BD48="AI",IF(Sheet1!$D48&gt;AIH!$BC48+100,100,"wait"),0))</f>
        <v>0</v>
      </c>
      <c r="IZ47" s="10">
        <f>IF(AND(IZ46&gt;0,IZ46&lt;&gt;"wait"),"AT",IF(AIH!$BD48="AI",IF(Sheet1!$D48&gt;AIH!$BC48+150,150,"wait"),0))</f>
        <v>0</v>
      </c>
      <c r="JA47" s="10">
        <f>IF(AND(JA46&gt;0,JA46&lt;&gt;"wait"),"AT",IF(AIH!$BD48="AI",IF(Sheet1!$D48&gt;AIH!$BC48+200,200,"wait"),0))</f>
        <v>0</v>
      </c>
      <c r="JB47" s="10">
        <f>IF(AND(JB46&gt;0,JB46&lt;&gt;"wait"),"AT",IF(AIH!$BD48="AI",IF(Sheet1!$E48&lt;AIH!$BC48-50,50,"wait"),0))</f>
        <v>0</v>
      </c>
      <c r="JC47" s="10">
        <f>IF(AND(JC46&gt;0,JC46&lt;&gt;"wait"),"AT",IF(AIH!$BD48="AI",IF(Sheet1!$E48&lt;AIH!$BC48-100,100,"wait"),0))</f>
        <v>0</v>
      </c>
      <c r="JD47" s="10">
        <f>IF(AND(JD46&gt;0,JD46&lt;&gt;"wait"),"AT",IF(AIH!$BD48="AI",IF(Sheet1!$E48&lt;AIH!$BC48-150,150,"wait"),0))</f>
        <v>0</v>
      </c>
      <c r="JE47" s="10">
        <f>IF(AND(JE46&gt;0,JE46&lt;&gt;"wait"),"AT",IF(AIH!$BD48="AI",IF(Sheet1!$E48&lt;AIH!$BC48-200,200,"wait"),0))</f>
        <v>0</v>
      </c>
      <c r="JF47" s="10">
        <f t="shared" si="25"/>
        <v>0</v>
      </c>
      <c r="JH47" s="10">
        <f>IF(AND(JH46&gt;0,JH46&lt;&gt;"wait"),"AT",IF(AIH!$BF48="AI",IF(Sheet1!$D48&gt;AIH!$BE48+50,50,"wait"),0))</f>
        <v>0</v>
      </c>
      <c r="JI47" s="10">
        <f>IF(AND(JI46&gt;0,JI46&lt;&gt;"wait"),"AT",IF(AIH!$BF48="AI",IF(Sheet1!$D48&gt;AIH!$BE48+100,100,"wait"),0))</f>
        <v>0</v>
      </c>
      <c r="JJ47" s="10">
        <f>IF(AND(JJ46&gt;0,JJ46&lt;&gt;"wait"),"AT",IF(AIH!$BF48="AI",IF(Sheet1!$D48&gt;AIH!$BE48+150,150,"wait"),0))</f>
        <v>0</v>
      </c>
      <c r="JK47" s="10">
        <f>IF(AND(JK46&gt;0,JK46&lt;&gt;"wait"),"AT",IF(AIH!$BF48="AI",IF(Sheet1!$D48&gt;AIH!$BE48+200,200,"wait"),0))</f>
        <v>0</v>
      </c>
      <c r="JL47" s="10">
        <f>IF(AND(JL46&gt;0,JL46&lt;&gt;"wait"),"AT",IF(AIH!$BF48="AI",IF(Sheet1!$E48&lt;AIH!$BE48-50,50,"wait"),0))</f>
        <v>0</v>
      </c>
      <c r="JM47" s="10">
        <f>IF(AND(JM46&gt;0,JM46&lt;&gt;"wait"),"AT",IF(AIH!$BF48="AI",IF(Sheet1!$E48&lt;AIH!$BE48-100,100,"wait"),0))</f>
        <v>0</v>
      </c>
      <c r="JN47" s="10">
        <f>IF(AND(JN46&gt;0,JN46&lt;&gt;"wait"),"AT",IF(AIH!$BF48="AI",IF(Sheet1!$E48&lt;AIH!$BE48-150,150,"wait"),0))</f>
        <v>0</v>
      </c>
      <c r="JO47" s="10">
        <f>IF(AND(JO46&gt;0,JO46&lt;&gt;"wait"),"AT",IF(AIH!$BF48="AI",IF(Sheet1!$E48&lt;AIH!$BE48-200,200,"wait"),0))</f>
        <v>0</v>
      </c>
      <c r="JP47" s="10">
        <f t="shared" si="26"/>
        <v>0</v>
      </c>
      <c r="JR47" s="10">
        <f>IF(AND(JR46&gt;0,JR46&lt;&gt;"wait"),"AT",IF(AIH!$BH48="AI",IF(Sheet1!$D48&gt;AIH!$BG48+50,50,"wait"),0))</f>
        <v>0</v>
      </c>
      <c r="JS47" s="10">
        <f>IF(AND(JS46&gt;0,JS46&lt;&gt;"wait"),"AT",IF(AIH!$BH48="AI",IF(Sheet1!$D48&gt;AIH!$BG48+100,100,"wait"),0))</f>
        <v>0</v>
      </c>
      <c r="JT47" s="10">
        <f>IF(AND(JT46&gt;0,JT46&lt;&gt;"wait"),"AT",IF(AIH!$BH48="AI",IF(Sheet1!$D48&gt;AIH!$BG48+150,150,"wait"),0))</f>
        <v>0</v>
      </c>
      <c r="JU47" s="10">
        <f>IF(AND(JU46&gt;0,JU46&lt;&gt;"wait"),"AT",IF(AIH!$BH48="AI",IF(Sheet1!$D48&gt;AIH!$BG48+200,200,"wait"),0))</f>
        <v>0</v>
      </c>
      <c r="JV47" s="10">
        <f>IF(AND(JV46&gt;0,JV46&lt;&gt;"wait"),"AT",IF(AIH!$BH48="AI",IF(Sheet1!$E48&lt;AIH!$BG48-50,50,"wait"),0))</f>
        <v>0</v>
      </c>
      <c r="JW47" s="10">
        <f>IF(AND(JW46&gt;0,JW46&lt;&gt;"wait"),"AT",IF(AIH!$BH48="AI",IF(Sheet1!$E48&lt;AIH!$BG48-100,100,"wait"),0))</f>
        <v>0</v>
      </c>
      <c r="JX47" s="10">
        <f>IF(AND(JX46&gt;0,JX46&lt;&gt;"wait"),"AT",IF(AIH!$BH48="AI",IF(Sheet1!$E48&lt;AIH!$BG48-150,150,"wait"),0))</f>
        <v>0</v>
      </c>
      <c r="JY47" s="10">
        <f>IF(AND(JY46&gt;0,JY46&lt;&gt;"wait"),"AT",IF(AIH!$BH48="AI",IF(Sheet1!$E48&lt;AIH!$BG48-200,200,"wait"),0))</f>
        <v>0</v>
      </c>
      <c r="JZ47" s="10">
        <f t="shared" si="27"/>
        <v>0</v>
      </c>
      <c r="KB47" s="10">
        <f>IF(AND(KB46&gt;0,KB46&lt;&gt;"wait"),"AT",IF(AIH!$BJ48="AI",IF(Sheet1!$D48&gt;AIH!$BI48+50,50,"wait"),0))</f>
        <v>0</v>
      </c>
      <c r="KC47" s="10">
        <f>IF(AND(KC46&gt;0,KC46&lt;&gt;"wait"),"AT",IF(AIH!$BJ48="AI",IF(Sheet1!$D48&gt;AIH!$BI48+100,100,"wait"),0))</f>
        <v>0</v>
      </c>
      <c r="KD47" s="10">
        <f>IF(AND(KD46&gt;0,KD46&lt;&gt;"wait"),"AT",IF(AIH!$BJ48="AI",IF(Sheet1!$D48&gt;AIH!$BI48+150,150,"wait"),0))</f>
        <v>0</v>
      </c>
      <c r="KE47" s="10">
        <f>IF(AND(KE46&gt;0,KE46&lt;&gt;"wait"),"AT",IF(AIH!$BJ48="AI",IF(Sheet1!$D48&gt;AIH!$BI48+200,200,"wait"),0))</f>
        <v>0</v>
      </c>
      <c r="KF47" s="10">
        <f>IF(AND(KF46&gt;0,KF46&lt;&gt;"wait"),"AT",IF(AIH!$BJ48="AI",IF(Sheet1!$E48&lt;AIH!$BI48-50,50,"wait"),0))</f>
        <v>0</v>
      </c>
      <c r="KG47" s="10">
        <f>IF(AND(KG46&gt;0,KG46&lt;&gt;"wait"),"AT",IF(AIH!$BJ48="AI",IF(Sheet1!$E48&lt;AIH!$BI48-100,100,"wait"),0))</f>
        <v>0</v>
      </c>
      <c r="KH47" s="10">
        <f>IF(AND(KH46&gt;0,KH46&lt;&gt;"wait"),"AT",IF(AIH!$BJ48="AI",IF(Sheet1!$E48&lt;AIH!$BI48-150,150,"wait"),0))</f>
        <v>0</v>
      </c>
      <c r="KI47" s="10">
        <f>IF(AND(KI46&gt;0,KI46&lt;&gt;"wait"),"AT",IF(AIH!$BJ48="AI",IF(Sheet1!$E48&lt;AIH!$BI48-200,200,"wait"),0))</f>
        <v>0</v>
      </c>
      <c r="KJ47" s="10">
        <f t="shared" si="28"/>
        <v>0</v>
      </c>
      <c r="KL47" s="10">
        <f>IF(AND(KL46&gt;0,KL46&lt;&gt;"wait"),"AT",IF(AIH!$BL48="AI",IF(Sheet1!$D48&gt;AIH!$BK48+50,50,"wait"),0))</f>
        <v>0</v>
      </c>
      <c r="KM47" s="10">
        <f>IF(AND(KM46&gt;0,KM46&lt;&gt;"wait"),"AT",IF(AIH!$BL48="AI",IF(Sheet1!$D48&gt;AIH!$BK48+100,100,"wait"),0))</f>
        <v>0</v>
      </c>
      <c r="KN47" s="10">
        <f>IF(AND(KN46&gt;0,KN46&lt;&gt;"wait"),"AT",IF(AIH!$BL48="AI",IF(Sheet1!$D48&gt;AIH!$BK48+150,150,"wait"),0))</f>
        <v>0</v>
      </c>
      <c r="KO47" s="10">
        <f>IF(AND(KO46&gt;0,KO46&lt;&gt;"wait"),"AT",IF(AIH!$BL48="AI",IF(Sheet1!$D48&gt;AIH!$BK48+200,200,"wait"),0))</f>
        <v>0</v>
      </c>
      <c r="KP47" s="10">
        <f>IF(AND(KP46&gt;0,KP46&lt;&gt;"wait"),"AT",IF(AIH!$BL48="AI",IF(Sheet1!$E48&lt;AIH!$BK48-50,50,"wait"),0))</f>
        <v>0</v>
      </c>
      <c r="KQ47" s="10">
        <f>IF(AND(KQ46&gt;0,KQ46&lt;&gt;"wait"),"AT",IF(AIH!$BL48="AI",IF(Sheet1!$E48&lt;AIH!$BK48-100,100,"wait"),0))</f>
        <v>0</v>
      </c>
      <c r="KR47" s="10">
        <f>IF(AND(KR46&gt;0,KR46&lt;&gt;"wait"),"AT",IF(AIH!$BL48="AI",IF(Sheet1!$E48&lt;AIH!$BK48-150,150,"wait"),0))</f>
        <v>0</v>
      </c>
      <c r="KS47" s="10">
        <f>IF(AND(KS46&gt;0,KS46&lt;&gt;"wait"),"AT",IF(AIH!$BL48="AI",IF(Sheet1!$E48&lt;AIH!$BK48-200,200,"wait"),0))</f>
        <v>0</v>
      </c>
      <c r="KT47" s="10">
        <f t="shared" si="29"/>
        <v>0</v>
      </c>
      <c r="KV47" s="10">
        <f>IF(AND(KV46&gt;0,KV46&lt;&gt;"wait"),"AT",IF(AIH!$BN48="AI",IF(Sheet1!$D48&gt;AIH!$BM48+50,50,"wait"),0))</f>
        <v>0</v>
      </c>
      <c r="KW47" s="10">
        <f>IF(AND(KW46&gt;0,KW46&lt;&gt;"wait"),"AT",IF(AIH!$BN48="AI",IF(Sheet1!$D48&gt;AIH!$BM48+100,100,"wait"),0))</f>
        <v>0</v>
      </c>
      <c r="KX47" s="10">
        <f>IF(AND(KX46&gt;0,KX46&lt;&gt;"wait"),"AT",IF(AIH!$BN48="AI",IF(Sheet1!$D48&gt;AIH!$BM48+150,150,"wait"),0))</f>
        <v>0</v>
      </c>
      <c r="KY47" s="10">
        <f>IF(AND(KY46&gt;0,KY46&lt;&gt;"wait"),"AT",IF(AIH!$BN48="AI",IF(Sheet1!$D48&gt;AIH!$BM48+200,200,"wait"),0))</f>
        <v>0</v>
      </c>
      <c r="KZ47" s="10">
        <f>IF(AND(KZ46&gt;0,KZ46&lt;&gt;"wait"),"AT",IF(AIH!$BN48="AI",IF(Sheet1!$E48&lt;AIH!$BM48-50,50,"wait"),0))</f>
        <v>0</v>
      </c>
      <c r="LA47" s="10">
        <f>IF(AND(LA46&gt;0,LA46&lt;&gt;"wait"),"AT",IF(AIH!$BN48="AI",IF(Sheet1!$E48&lt;AIH!$BM48-100,100,"wait"),0))</f>
        <v>0</v>
      </c>
      <c r="LB47" s="10">
        <f>IF(AND(LB46&gt;0,LB46&lt;&gt;"wait"),"AT",IF(AIH!$BN48="AI",IF(Sheet1!$E48&lt;AIH!$BM48-150,150,"wait"),0))</f>
        <v>0</v>
      </c>
      <c r="LC47" s="10">
        <f>IF(AND(LC46&gt;0,LC46&lt;&gt;"wait"),"AT",IF(AIH!$BN48="AI",IF(Sheet1!$E48&lt;AIH!$BM48-200,200,"wait"),0))</f>
        <v>0</v>
      </c>
      <c r="LD47" s="10">
        <f t="shared" si="30"/>
        <v>0</v>
      </c>
      <c r="LF47" s="10">
        <f>IF(AND(LF46&gt;0,LF46&lt;&gt;"wait"),"AT",IF(AIH!$BP48="AI",IF(Sheet1!$D48&gt;AIH!$BO48+50,50,"wait"),0))</f>
        <v>0</v>
      </c>
      <c r="LG47" s="10">
        <f>IF(AND(LG46&gt;0,LG46&lt;&gt;"wait"),"AT",IF(AIH!$BP48="AI",IF(Sheet1!$D48&gt;AIH!$BO48+100,100,"wait"),0))</f>
        <v>0</v>
      </c>
      <c r="LH47" s="10">
        <f>IF(AND(LH46&gt;0,LH46&lt;&gt;"wait"),"AT",IF(AIH!$BP48="AI",IF(Sheet1!$D48&gt;AIH!$BO48+150,150,"wait"),0))</f>
        <v>0</v>
      </c>
      <c r="LI47" s="10">
        <f>IF(AND(LI46&gt;0,LI46&lt;&gt;"wait"),"AT",IF(AIH!$BP48="AI",IF(Sheet1!$D48&gt;AIH!$BO48+200,200,"wait"),0))</f>
        <v>0</v>
      </c>
      <c r="LJ47" s="10">
        <f>IF(AND(LJ46&gt;0,LJ46&lt;&gt;"wait"),"AT",IF(AIH!$BP48="AI",IF(Sheet1!$E48&lt;AIH!$BO48-50,50,"wait"),0))</f>
        <v>0</v>
      </c>
      <c r="LK47" s="10">
        <f>IF(AND(LK46&gt;0,LK46&lt;&gt;"wait"),"AT",IF(AIH!$BP48="AI",IF(Sheet1!$E48&lt;AIH!$BO48-100,100,"wait"),0))</f>
        <v>0</v>
      </c>
      <c r="LL47" s="10">
        <f>IF(AND(LL46&gt;0,LL46&lt;&gt;"wait"),"AT",IF(AIH!$BP48="AI",IF(Sheet1!$E48&lt;AIH!$BO48-150,150,"wait"),0))</f>
        <v>0</v>
      </c>
      <c r="LM47" s="10">
        <f>IF(AND(LM46&gt;0,LM46&lt;&gt;"wait"),"AT",IF(AIH!$BP48="AI",IF(Sheet1!$E48&lt;AIH!$BO48-200,200,"wait"),0))</f>
        <v>0</v>
      </c>
      <c r="LN47" s="10">
        <f t="shared" si="31"/>
        <v>0</v>
      </c>
      <c r="LP47" s="10">
        <f>IF(AND(LP46&gt;0,LP46&lt;&gt;"wait"),"AT",IF(AIH!$BR48="AI",IF(Sheet1!$D48&gt;AIH!$BQ48+50,50,"wait"),0))</f>
        <v>0</v>
      </c>
      <c r="LQ47" s="10">
        <f>IF(AND(LQ46&gt;0,LQ46&lt;&gt;"wait"),"AT",IF(AIH!$BR48="AI",IF(Sheet1!$D48&gt;AIH!$BQ48+100,100,"wait"),0))</f>
        <v>0</v>
      </c>
      <c r="LR47" s="10">
        <f>IF(AND(LR46&gt;0,LR46&lt;&gt;"wait"),"AT",IF(AIH!$BR48="AI",IF(Sheet1!$D48&gt;AIH!$BQ48+150,150,"wait"),0))</f>
        <v>0</v>
      </c>
      <c r="LS47" s="10">
        <f>IF(AND(LS46&gt;0,LS46&lt;&gt;"wait"),"AT",IF(AIH!$BR48="AI",IF(Sheet1!$D48&gt;AIH!$BQ48+200,200,"wait"),0))</f>
        <v>0</v>
      </c>
      <c r="LT47" s="10">
        <f>IF(AND(LT46&gt;0,LT46&lt;&gt;"wait"),"AT",IF(AIH!$BR48="AI",IF(Sheet1!$E48&lt;AIH!$BQ48-50,50,"wait"),0))</f>
        <v>0</v>
      </c>
      <c r="LU47" s="10">
        <f>IF(AND(LU46&gt;0,LU46&lt;&gt;"wait"),"AT",IF(AIH!$BR48="AI",IF(Sheet1!$E48&lt;AIH!$BQ48-100,100,"wait"),0))</f>
        <v>0</v>
      </c>
      <c r="LV47" s="10">
        <f>IF(AND(LV46&gt;0,LV46&lt;&gt;"wait"),"AT",IF(AIH!$BR48="AI",IF(Sheet1!$E48&lt;AIH!$BQ48-150,150,"wait"),0))</f>
        <v>0</v>
      </c>
      <c r="LW47" s="10">
        <f>IF(AND(LW46&gt;0,LW46&lt;&gt;"wait"),"AT",IF(AIH!$BR48="AI",IF(Sheet1!$E48&lt;AIH!$BQ48-200,200,"wait"),0))</f>
        <v>0</v>
      </c>
      <c r="LX47" s="10">
        <f t="shared" si="32"/>
        <v>0</v>
      </c>
    </row>
    <row r="48" spans="1:336" x14ac:dyDescent="0.3">
      <c r="A48" t="str">
        <f>Sheet1!B48</f>
        <v>03/01 10:01</v>
      </c>
      <c r="B48">
        <f>Sheet1!D48</f>
        <v>29253</v>
      </c>
      <c r="C48">
        <f>Sheet1!E48</f>
        <v>29207</v>
      </c>
      <c r="E48">
        <f>MAX($B48:$B$162)</f>
        <v>29293</v>
      </c>
      <c r="F48">
        <f>MIN($C48:$C$162)</f>
        <v>29062</v>
      </c>
      <c r="H48" s="8">
        <f>IF(AND(H47&gt;0,H47&lt;&gt;"wait"),"AT",IF(AIH!$D49="AI",IF(Sheet1!$D49&gt;AIH!$C49+50,50,"wait"),0))</f>
        <v>0</v>
      </c>
      <c r="I48" s="8">
        <f>IF(AND(I47&gt;0,I47&lt;&gt;"wait"),"AT",IF(AIH!$D49="AI",IF(Sheet1!$D49&gt;AIH!$C49+100,100,"wait"),0))</f>
        <v>0</v>
      </c>
      <c r="J48" s="8">
        <f>IF(AND(J47&gt;0,J47&lt;&gt;"wait"),"AT",IF(AIH!$D49="AI",IF(Sheet1!$D49&gt;AIH!$C49+150,150,"wait"),0))</f>
        <v>0</v>
      </c>
      <c r="K48" s="8">
        <f>IF(AND(K47&gt;0,K47&lt;&gt;"wait"),"AT",IF(AIH!$D49="AI",IF(Sheet1!$D49&gt;AIH!$C49+200,200,"wait"),0))</f>
        <v>0</v>
      </c>
      <c r="L48" s="8">
        <f>IF(AND(L47&gt;0,L47&lt;&gt;"wait"),"AT",IF(AIH!$D49="AI",IF(Sheet1!$E49&lt;AIH!$C49-50,50,"wait"),0))</f>
        <v>0</v>
      </c>
      <c r="M48" s="8">
        <f>IF(AND(M47&gt;0,M47&lt;&gt;"wait"),"AT",IF(AIH!$D49="AI",IF(Sheet1!$E49&lt;AIH!$C49-100,100,"wait"),0))</f>
        <v>0</v>
      </c>
      <c r="N48" s="8">
        <f>IF(AND(N47&gt;0,N47&lt;&gt;"wait"),"AT",IF(AIH!$D49="AI",IF(Sheet1!$E49&lt;AIH!$C49-150,150,"wait"),0))</f>
        <v>0</v>
      </c>
      <c r="O48" s="8">
        <f>IF(AND(O47&gt;0,O47&lt;&gt;"wait"),"AT",IF(AIH!$D49="AI",IF(Sheet1!$E49&lt;AIH!$C49-200,200,"wait"),0))</f>
        <v>0</v>
      </c>
      <c r="P48" s="8">
        <f t="shared" si="0"/>
        <v>0</v>
      </c>
      <c r="R48" s="8">
        <f>IF(AND(R47&gt;0,R47&lt;&gt;"wait"),"AT",IF(AIH!$F49="AI",IF(Sheet1!$D49&gt;AIH!$E49+50,50,"wait"),0))</f>
        <v>0</v>
      </c>
      <c r="S48" s="8">
        <f>IF(AND(S47&gt;0,S47&lt;&gt;"wait"),"AT",IF(AIH!$F49="AI",IF(Sheet1!$D49&gt;AIH!$E49+100,100,"wait"),0))</f>
        <v>0</v>
      </c>
      <c r="T48" s="8">
        <f>IF(AND(T47&gt;0,T47&lt;&gt;"wait"),"AT",IF(AIH!$F49="AI",IF(Sheet1!$D49&gt;AIH!$E49+150,150,"wait"),0))</f>
        <v>0</v>
      </c>
      <c r="U48" s="8">
        <f>IF(AND(U47&gt;0,U47&lt;&gt;"wait"),"AT",IF(AIH!$F49="AI",IF(Sheet1!$D49&gt;AIH!$E49+200,200,"wait"),0))</f>
        <v>0</v>
      </c>
      <c r="V48" s="8">
        <f>IF(AND(V47&gt;0,V47&lt;&gt;"wait"),"AT",IF(AIH!$F49="AI",IF(Sheet1!$E49&lt;AIH!$E49-50,50,"wait"),0))</f>
        <v>0</v>
      </c>
      <c r="W48" s="8">
        <f>IF(AND(W47&gt;0,W47&lt;&gt;"wait"),"AT",IF(AIH!$F49="AI",IF(Sheet1!$E49&lt;AIH!$E49-100,100,"wait"),0))</f>
        <v>0</v>
      </c>
      <c r="X48" s="8">
        <f>IF(AND(X47&gt;0,X47&lt;&gt;"wait"),"AT",IF(AIH!$F49="AI",IF(Sheet1!$E49&lt;AIH!$E49-150,150,"wait"),0))</f>
        <v>0</v>
      </c>
      <c r="Y48" s="8">
        <f>IF(AND(Y47&gt;0,Y47&lt;&gt;"wait"),"AT",IF(AIH!$F49="AI",IF(Sheet1!$E49&lt;AIH!$E49-200,200,"wait"),0))</f>
        <v>0</v>
      </c>
      <c r="Z48" s="8">
        <f t="shared" si="1"/>
        <v>0</v>
      </c>
      <c r="AB48" s="8">
        <f>IF(AND(AB47&gt;0,AB47&lt;&gt;"wait"),"AT",IF(AIH!$H49="AI",IF(Sheet1!$D49&gt;AIH!$G49+50,50,"wait"),0))</f>
        <v>0</v>
      </c>
      <c r="AC48" s="8">
        <f>IF(AND(AC47&gt;0,AC47&lt;&gt;"wait"),"AT",IF(AIH!$H49="AI",IF(Sheet1!$D49&gt;AIH!$G49+100,100,"wait"),0))</f>
        <v>0</v>
      </c>
      <c r="AD48" s="8">
        <f>IF(AND(AD47&gt;0,AD47&lt;&gt;"wait"),"AT",IF(AIH!$H49="AI",IF(Sheet1!$D49&gt;AIH!$G49+150,150,"wait"),0))</f>
        <v>0</v>
      </c>
      <c r="AE48" s="8">
        <f>IF(AND(AE47&gt;0,AE47&lt;&gt;"wait"),"AT",IF(AIH!$H49="AI",IF(Sheet1!$D49&gt;AIH!$G49+200,200,"wait"),0))</f>
        <v>0</v>
      </c>
      <c r="AF48" s="8">
        <f>IF(AND(AF47&gt;0,AF47&lt;&gt;"wait"),"AT",IF(AIH!$H49="AI",IF(Sheet1!$E49&lt;AIH!$G49-50,50,"wait"),0))</f>
        <v>0</v>
      </c>
      <c r="AG48" s="8">
        <f>IF(AND(AG47&gt;0,AG47&lt;&gt;"wait"),"AT",IF(AIH!$H49="AI",IF(Sheet1!$E49&lt;AIH!$G49-100,100,"wait"),0))</f>
        <v>0</v>
      </c>
      <c r="AH48" s="8">
        <f>IF(AND(AH47&gt;0,AH47&lt;&gt;"wait"),"AT",IF(AIH!$H49="AI",IF(Sheet1!$E49&lt;AIH!$G49-150,150,"wait"),0))</f>
        <v>0</v>
      </c>
      <c r="AI48" s="8">
        <f>IF(AND(AI47&gt;0,AI47&lt;&gt;"wait"),"AT",IF(AIH!$H49="AI",IF(Sheet1!$E49&lt;AIH!$G49-200,200,"wait"),0))</f>
        <v>0</v>
      </c>
      <c r="AJ48" s="8">
        <f t="shared" si="2"/>
        <v>0</v>
      </c>
      <c r="AL48" s="8">
        <f>IF(AND(AL47&gt;0,AL47&lt;&gt;"wait"),"AT",IF(AIH!$J49="AI",IF(Sheet1!$D49&gt;AIH!$I49+50,50,"wait"),0))</f>
        <v>0</v>
      </c>
      <c r="AM48" s="8">
        <f>IF(AND(AM47&gt;0,AM47&lt;&gt;"wait"),"AT",IF(AIH!$J49="AI",IF(Sheet1!$D49&gt;AIH!$I49+100,100,"wait"),0))</f>
        <v>0</v>
      </c>
      <c r="AN48" s="8">
        <f>IF(AND(AN47&gt;0,AN47&lt;&gt;"wait"),"AT",IF(AIH!$J49="AI",IF(Sheet1!$D49&gt;AIH!$I49+150,150,"wait"),0))</f>
        <v>0</v>
      </c>
      <c r="AO48" s="8">
        <f>IF(AND(AO47&gt;0,AO47&lt;&gt;"wait"),"AT",IF(AIH!$J49="AI",IF(Sheet1!$D49&gt;AIH!$I49+200,200,"wait"),0))</f>
        <v>0</v>
      </c>
      <c r="AP48" s="8">
        <f>IF(AND(AP47&gt;0,AP47&lt;&gt;"wait"),"AT",IF(AIH!$J49="AI",IF(Sheet1!$E49&lt;AIH!$I49-50,50,"wait"),0))</f>
        <v>0</v>
      </c>
      <c r="AQ48" s="8">
        <f>IF(AND(AQ47&gt;0,AQ47&lt;&gt;"wait"),"AT",IF(AIH!$J49="AI",IF(Sheet1!$E49&lt;AIH!$I49-100,100,"wait"),0))</f>
        <v>0</v>
      </c>
      <c r="AR48" s="8">
        <f>IF(AND(AR47&gt;0,AR47&lt;&gt;"wait"),"AT",IF(AIH!$J49="AI",IF(Sheet1!$E49&lt;AIH!$I49-150,150,"wait"),0))</f>
        <v>0</v>
      </c>
      <c r="AS48" s="8">
        <f>IF(AND(AS47&gt;0,AS47&lt;&gt;"wait"),"AT",IF(AIH!$J49="AI",IF(Sheet1!$E49&lt;AIH!$I49-200,200,"wait"),0))</f>
        <v>0</v>
      </c>
      <c r="AT48" s="8">
        <f t="shared" si="3"/>
        <v>0</v>
      </c>
      <c r="AU48" s="8"/>
      <c r="AV48" s="8">
        <f>IF(AND(AV47&gt;0,AV47&lt;&gt;"wait"),"AT",IF(AIH!$L49="AI",IF(Sheet1!$D49&gt;AIH!$K49+50,50,"wait"),0))</f>
        <v>0</v>
      </c>
      <c r="AW48" s="8">
        <f>IF(AND(AW47&gt;0,AW47&lt;&gt;"wait"),"AT",IF(AIH!$L49="AI",IF(Sheet1!$D49&gt;AIH!$K49+100,100,"wait"),0))</f>
        <v>0</v>
      </c>
      <c r="AX48" s="8">
        <f>IF(AND(AX47&gt;0,AX47&lt;&gt;"wait"),"AT",IF(AIH!$L49="AI",IF(Sheet1!$D49&gt;AIH!$K49+150,150,"wait"),0))</f>
        <v>0</v>
      </c>
      <c r="AY48" s="8">
        <f>IF(AND(AY47&gt;0,AY47&lt;&gt;"wait"),"AT",IF(AIH!$L49="AI",IF(Sheet1!$D49&gt;AIH!$K49+200,200,"wait"),0))</f>
        <v>0</v>
      </c>
      <c r="AZ48" s="8">
        <f>IF(AND(AZ47&gt;0,AZ47&lt;&gt;"wait"),"AT",IF(AIH!$L49="AI",IF(Sheet1!$E49&lt;AIH!$K49-50,50,"wait"),0))</f>
        <v>0</v>
      </c>
      <c r="BA48" s="8">
        <f>IF(AND(BA47&gt;0,BA47&lt;&gt;"wait"),"AT",IF(AIH!$L49="AI",IF(Sheet1!$E49&lt;AIH!$K49-100,100,"wait"),0))</f>
        <v>0</v>
      </c>
      <c r="BB48" s="8">
        <f>IF(AND(BB47&gt;0,BB47&lt;&gt;"wait"),"AT",IF(AIH!$L49="AI",IF(Sheet1!$E49&lt;AIH!$K49-150,150,"wait"),0))</f>
        <v>0</v>
      </c>
      <c r="BC48" s="8">
        <f>IF(AND(BC47&gt;0,BC47&lt;&gt;"wait"),"AT",IF(AIH!$L49="AI",IF(Sheet1!$E49&lt;AIH!$K49-200,200,"wait"),0))</f>
        <v>0</v>
      </c>
      <c r="BD48" s="8">
        <f t="shared" si="4"/>
        <v>0</v>
      </c>
      <c r="BE48" s="8"/>
      <c r="BF48" s="8">
        <f>IF(AND(BF47&gt;0,BF47&lt;&gt;"wait"),"AT",IF(AIH!$N49="AI",IF(Sheet1!$D49&gt;AIH!$M49+50,50,"wait"),0))</f>
        <v>0</v>
      </c>
      <c r="BG48" s="8">
        <f>IF(AND(BG47&gt;0,BG47&lt;&gt;"wait"),"AT",IF(AIH!$N49="AI",IF(Sheet1!$D49&gt;AIH!$M49+100,100,"wait"),0))</f>
        <v>0</v>
      </c>
      <c r="BH48" s="8">
        <f>IF(AND(BH47&gt;0,BH47&lt;&gt;"wait"),"AT",IF(AIH!$N49="AI",IF(Sheet1!$D49&gt;AIH!$M49+150,150,"wait"),0))</f>
        <v>0</v>
      </c>
      <c r="BI48" s="8">
        <f>IF(AND(BI47&gt;0,BI47&lt;&gt;"wait"),"AT",IF(AIH!$N49="AI",IF(Sheet1!$D49&gt;AIH!$M49+200,200,"wait"),0))</f>
        <v>0</v>
      </c>
      <c r="BJ48" s="8">
        <f>IF(AND(BJ47&gt;0,BJ47&lt;&gt;"wait"),"AT",IF(AIH!$N49="AI",IF(Sheet1!$E49&lt;AIH!$M49-50,50,"wait"),0))</f>
        <v>0</v>
      </c>
      <c r="BK48" s="8">
        <f>IF(AND(BK47&gt;0,BK47&lt;&gt;"wait"),"AT",IF(AIH!$N49="AI",IF(Sheet1!$E49&lt;AIH!$M49-100,100,"wait"),0))</f>
        <v>0</v>
      </c>
      <c r="BL48" s="8">
        <f>IF(AND(BL47&gt;0,BL47&lt;&gt;"wait"),"AT",IF(AIH!$N49="AI",IF(Sheet1!$E49&lt;AIH!$M49-150,150,"wait"),0))</f>
        <v>0</v>
      </c>
      <c r="BM48" s="8">
        <f>IF(AND(BM47&gt;0,BM47&lt;&gt;"wait"),"AT",IF(AIH!$N49="AI",IF(Sheet1!$E49&lt;AIH!$M49-200,200,"wait"),0))</f>
        <v>0</v>
      </c>
      <c r="BN48" s="8">
        <f t="shared" si="5"/>
        <v>0</v>
      </c>
      <c r="BO48" s="8"/>
      <c r="BP48" s="8">
        <f>IF(AND(BP47&gt;0,BP47&lt;&gt;"wait"),"AT",IF(AIH!$P49="AI",IF(Sheet1!$D49&gt;AIH!$O49+50,50,"wait"),0))</f>
        <v>0</v>
      </c>
      <c r="BQ48" s="8">
        <f>IF(AND(BQ47&gt;0,BQ47&lt;&gt;"wait"),"AT",IF(AIH!$P49="AI",IF(Sheet1!$D49&gt;AIH!$O49+100,100,"wait"),0))</f>
        <v>0</v>
      </c>
      <c r="BR48" s="8">
        <f>IF(AND(BR47&gt;0,BR47&lt;&gt;"wait"),"AT",IF(AIH!$P49="AI",IF(Sheet1!$D49&gt;AIH!$O49+150,150,"wait"),0))</f>
        <v>0</v>
      </c>
      <c r="BS48" s="8">
        <f>IF(AND(BS47&gt;0,BS47&lt;&gt;"wait"),"AT",IF(AIH!$P49="AI",IF(Sheet1!$D49&gt;AIH!$O49+200,200,"wait"),0))</f>
        <v>0</v>
      </c>
      <c r="BT48" s="8">
        <f>IF(AND(BT47&gt;0,BT47&lt;&gt;"wait"),"AT",IF(AIH!$P49="AI",IF(Sheet1!$E49&lt;AIH!$O49-50,50,"wait"),0))</f>
        <v>0</v>
      </c>
      <c r="BU48" s="8">
        <f>IF(AND(BU47&gt;0,BU47&lt;&gt;"wait"),"AT",IF(AIH!$P49="AI",IF(Sheet1!$E49&lt;AIH!$O49-100,100,"wait"),0))</f>
        <v>0</v>
      </c>
      <c r="BV48" s="8">
        <f>IF(AND(BV47&gt;0,BV47&lt;&gt;"wait"),"AT",IF(AIH!$P49="AI",IF(Sheet1!$E49&lt;AIH!$O49-150,150,"wait"),0))</f>
        <v>0</v>
      </c>
      <c r="BW48" s="8">
        <f>IF(AND(BW47&gt;0,BW47&lt;&gt;"wait"),"AT",IF(AIH!$P49="AI",IF(Sheet1!$E49&lt;AIH!$O49-200,200,"wait"),0))</f>
        <v>0</v>
      </c>
      <c r="BX48" s="8">
        <f t="shared" si="6"/>
        <v>0</v>
      </c>
      <c r="BY48" s="8"/>
      <c r="BZ48" s="8">
        <f>IF(AND(BZ47&gt;0,BZ47&lt;&gt;"wait"),"AT",IF(AIH!$R49="AI",IF(Sheet1!$D49&gt;AIH!$Q49+50,50,"wait"),0))</f>
        <v>0</v>
      </c>
      <c r="CA48" s="8">
        <f>IF(AND(CA47&gt;0,CA47&lt;&gt;"wait"),"AT",IF(AIH!$R49="AI",IF(Sheet1!$D49&gt;AIH!$Q49+100,100,"wait"),0))</f>
        <v>0</v>
      </c>
      <c r="CB48" s="8">
        <f>IF(AND(CB47&gt;0,CB47&lt;&gt;"wait"),"AT",IF(AIH!$R49="AI",IF(Sheet1!$D49&gt;AIH!$Q49+150,150,"wait"),0))</f>
        <v>0</v>
      </c>
      <c r="CC48" s="8">
        <f>IF(AND(CC47&gt;0,CC47&lt;&gt;"wait"),"AT",IF(AIH!$R49="AI",IF(Sheet1!$D49&gt;AIH!$Q49+200,200,"wait"),0))</f>
        <v>0</v>
      </c>
      <c r="CD48" s="8">
        <f>IF(AND(CD47&gt;0,CD47&lt;&gt;"wait"),"AT",IF(AIH!$R49="AI",IF(Sheet1!$E49&lt;AIH!$Q49-50,50,"wait"),0))</f>
        <v>0</v>
      </c>
      <c r="CE48" s="8">
        <f>IF(AND(CE47&gt;0,CE47&lt;&gt;"wait"),"AT",IF(AIH!$R49="AI",IF(Sheet1!$E49&lt;AIH!$Q49-100,100,"wait"),0))</f>
        <v>0</v>
      </c>
      <c r="CF48" s="8">
        <f>IF(AND(CF47&gt;0,CF47&lt;&gt;"wait"),"AT",IF(AIH!$R49="AI",IF(Sheet1!$E49&lt;AIH!$Q49-150,150,"wait"),0))</f>
        <v>0</v>
      </c>
      <c r="CG48" s="8">
        <f>IF(AND(CG47&gt;0,CG47&lt;&gt;"wait"),"AT",IF(AIH!$R49="AI",IF(Sheet1!$E49&lt;AIH!$Q49-200,200,"wait"),0))</f>
        <v>0</v>
      </c>
      <c r="CH48" s="8">
        <f t="shared" si="7"/>
        <v>0</v>
      </c>
      <c r="CI48" s="8"/>
      <c r="CJ48" s="8">
        <f>IF(AND(CJ47&gt;0,CJ47&lt;&gt;"wait"),"AT",IF(AIH!$T49="AI",IF(Sheet1!$D49&gt;AIH!$S49+50,50,"wait"),0))</f>
        <v>0</v>
      </c>
      <c r="CK48" s="8">
        <f>IF(AND(CK47&gt;0,CK47&lt;&gt;"wait"),"AT",IF(AIH!$T49="AI",IF(Sheet1!$D49&gt;AIH!$S49+100,100,"wait"),0))</f>
        <v>0</v>
      </c>
      <c r="CL48" s="8">
        <f>IF(AND(CL47&gt;0,CL47&lt;&gt;"wait"),"AT",IF(AIH!$T49="AI",IF(Sheet1!$D49&gt;AIH!$S49+150,150,"wait"),0))</f>
        <v>0</v>
      </c>
      <c r="CM48" s="8">
        <f>IF(AND(CM47&gt;0,CM47&lt;&gt;"wait"),"AT",IF(AIH!$T49="AI",IF(Sheet1!$D49&gt;AIH!$S49+200,200,"wait"),0))</f>
        <v>0</v>
      </c>
      <c r="CN48" s="8">
        <f>IF(AND(CN47&gt;0,CN47&lt;&gt;"wait"),"AT",IF(AIH!$T49="AI",IF(Sheet1!$E49&lt;AIH!$S49-50,50,"wait"),0))</f>
        <v>0</v>
      </c>
      <c r="CO48" s="8">
        <f>IF(AND(CO47&gt;0,CO47&lt;&gt;"wait"),"AT",IF(AIH!$T49="AI",IF(Sheet1!$E49&lt;AIH!$S49-100,100,"wait"),0))</f>
        <v>0</v>
      </c>
      <c r="CP48" s="8">
        <f>IF(AND(CP47&gt;0,CP47&lt;&gt;"wait"),"AT",IF(AIH!$T49="AI",IF(Sheet1!$E49&lt;AIH!$S49-150,150,"wait"),0))</f>
        <v>0</v>
      </c>
      <c r="CQ48" s="8">
        <f>IF(AND(CQ47&gt;0,CQ47&lt;&gt;"wait"),"AT",IF(AIH!$T49="AI",IF(Sheet1!$E49&lt;AIH!$S49-200,200,"wait"),0))</f>
        <v>0</v>
      </c>
      <c r="CR48" s="8">
        <f t="shared" si="8"/>
        <v>0</v>
      </c>
      <c r="CS48" s="8"/>
      <c r="CT48" s="8">
        <f>IF(AND(CT47&gt;0,CT47&lt;&gt;"wait"),"AT",IF(AIH!$V49="AI",IF(Sheet1!$D49&gt;AIH!$U49+50,50,"wait"),0))</f>
        <v>0</v>
      </c>
      <c r="CU48" s="8">
        <f>IF(AND(CU47&gt;0,CU47&lt;&gt;"wait"),"AT",IF(AIH!$V49="AI",IF(Sheet1!$D49&gt;AIH!$U49+100,100,"wait"),0))</f>
        <v>0</v>
      </c>
      <c r="CV48" s="8">
        <f>IF(AND(CV47&gt;0,CV47&lt;&gt;"wait"),"AT",IF(AIH!$V49="AI",IF(Sheet1!$D49&gt;AIH!$U49+150,150,"wait"),0))</f>
        <v>0</v>
      </c>
      <c r="CW48" s="8">
        <f>IF(AND(CW47&gt;0,CW47&lt;&gt;"wait"),"AT",IF(AIH!$V49="AI",IF(Sheet1!$D49&gt;AIH!$U49+200,200,"wait"),0))</f>
        <v>0</v>
      </c>
      <c r="CX48" s="8">
        <f>IF(AND(CX47&gt;0,CX47&lt;&gt;"wait"),"AT",IF(AIH!$V49="AI",IF(Sheet1!$E49&lt;AIH!$U49-50,50,"wait"),0))</f>
        <v>0</v>
      </c>
      <c r="CY48" s="8">
        <f>IF(AND(CY47&gt;0,CY47&lt;&gt;"wait"),"AT",IF(AIH!$V49="AI",IF(Sheet1!$E49&lt;AIH!$U49-100,100,"wait"),0))</f>
        <v>0</v>
      </c>
      <c r="CZ48" s="8">
        <f>IF(AND(CZ47&gt;0,CZ47&lt;&gt;"wait"),"AT",IF(AIH!$V49="AI",IF(Sheet1!$E49&lt;AIH!$U49-150,150,"wait"),0))</f>
        <v>0</v>
      </c>
      <c r="DA48" s="8">
        <f>IF(AND(DA47&gt;0,DA47&lt;&gt;"wait"),"AT",IF(AIH!$V49="AI",IF(Sheet1!$E49&lt;AIH!$U49-200,200,"wait"),0))</f>
        <v>0</v>
      </c>
      <c r="DB48" s="8">
        <f t="shared" si="9"/>
        <v>0</v>
      </c>
      <c r="DC48" s="8"/>
      <c r="DD48" s="8">
        <f>IF(AND(DD47&gt;0,DD47&lt;&gt;"wait"),"AT",IF(AIH!$X49="AI",IF(Sheet1!$D49&gt;AIH!$W49+50,50,"wait"),0))</f>
        <v>0</v>
      </c>
      <c r="DE48" s="8">
        <f>IF(AND(DE47&gt;0,DE47&lt;&gt;"wait"),"AT",IF(AIH!$X49="AI",IF(Sheet1!$D49&gt;AIH!$W49+100,100,"wait"),0))</f>
        <v>0</v>
      </c>
      <c r="DF48" s="8">
        <f>IF(AND(DF47&gt;0,DF47&lt;&gt;"wait"),"AT",IF(AIH!$X49="AI",IF(Sheet1!$D49&gt;AIH!$W49+150,150,"wait"),0))</f>
        <v>0</v>
      </c>
      <c r="DG48" s="8">
        <f>IF(AND(DG47&gt;0,DG47&lt;&gt;"wait"),"AT",IF(AIH!$X49="AI",IF(Sheet1!$D49&gt;AIH!$W49+200,200,"wait"),0))</f>
        <v>0</v>
      </c>
      <c r="DH48" s="8">
        <f>IF(AND(DH47&gt;0,DH47&lt;&gt;"wait"),"AT",IF(AIH!$X49="AI",IF(Sheet1!$E49&lt;AIH!$W49-50,50,"wait"),0))</f>
        <v>0</v>
      </c>
      <c r="DI48" s="8">
        <f>IF(AND(DI47&gt;0,DI47&lt;&gt;"wait"),"AT",IF(AIH!$X49="AI",IF(Sheet1!$E49&lt;AIH!$W49-100,100,"wait"),0))</f>
        <v>0</v>
      </c>
      <c r="DJ48" s="8">
        <f>IF(AND(DJ47&gt;0,DJ47&lt;&gt;"wait"),"AT",IF(AIH!$X49="AI",IF(Sheet1!$E49&lt;AIH!$W49-150,150,"wait"),0))</f>
        <v>0</v>
      </c>
      <c r="DK48" s="8">
        <f>IF(AND(DK47&gt;0,DK47&lt;&gt;"wait"),"AT",IF(AIH!$X49="AI",IF(Sheet1!$E49&lt;AIH!$W49-200,200,"wait"),0))</f>
        <v>0</v>
      </c>
      <c r="DL48" s="8">
        <f t="shared" si="10"/>
        <v>0</v>
      </c>
      <c r="DN48" s="10">
        <f>IF(AND(DN47&gt;0,DN47&lt;&gt;"wait"),"AT",IF(AIH!$AA49="AI",IF(Sheet1!$D49&gt;AIH!$Z49+50,50,"wait"),0))</f>
        <v>0</v>
      </c>
      <c r="DO48" s="10">
        <f>IF(AND(DO47&gt;0,DO47&lt;&gt;"wait"),"AT",IF(AIH!$AA49="AI",IF(Sheet1!$D49&gt;AIH!$Z49+100,100,"wait"),0))</f>
        <v>0</v>
      </c>
      <c r="DP48" s="10">
        <f>IF(AND(DP47&gt;0,DP47&lt;&gt;"wait"),"AT",IF(AIH!$AA49="AI",IF(Sheet1!$D49&gt;AIH!$Z49+150,150,"wait"),0))</f>
        <v>0</v>
      </c>
      <c r="DQ48" s="10">
        <f>IF(AND(DQ47&gt;0,DQ47&lt;&gt;"wait"),"AT",IF(AIH!$AA49="AI",IF(Sheet1!$D49&gt;AIH!$Z49+200,200,"wait"),0))</f>
        <v>0</v>
      </c>
      <c r="DR48" s="10">
        <f>IF(AND(DR47&gt;0,DR47&lt;&gt;"wait"),"AT",IF(AIH!$AA49="AI",IF(Sheet1!$E49&lt;AIH!$Z49-50,50,"wait"),0))</f>
        <v>0</v>
      </c>
      <c r="DS48" s="10">
        <f>IF(AND(DS47&gt;0,DS47&lt;&gt;"wait"),"AT",IF(AIH!$AA49="AI",IF(Sheet1!$E49&lt;AIH!$Z49-100,100,"wait"),0))</f>
        <v>0</v>
      </c>
      <c r="DT48" s="10">
        <f>IF(AND(DT47&gt;0,DT47&lt;&gt;"wait"),"AT",IF(AIH!$AA49="AI",IF(Sheet1!$E49&lt;AIH!$Z49-150,150,"wait"),0))</f>
        <v>0</v>
      </c>
      <c r="DU48" s="10">
        <f>IF(AND(DU47&gt;0,DU47&lt;&gt;"wait"),"AT",IF(AIH!$AA49="AI",IF(Sheet1!$E49&lt;AIH!$Z49-200,200,"wait"),0))</f>
        <v>0</v>
      </c>
      <c r="DV48" s="10">
        <f t="shared" si="11"/>
        <v>0</v>
      </c>
      <c r="DX48" s="10">
        <f>IF(AND(DX47&gt;0,DX47&lt;&gt;"wait"),"AT",IF(AIH!$AC49="AI",IF(Sheet1!$D49&gt;AIH!$AB49+50,50,"wait"),0))</f>
        <v>0</v>
      </c>
      <c r="DY48" s="10">
        <f>IF(AND(DY47&gt;0,DY47&lt;&gt;"wait"),"AT",IF(AIH!$AC49="AI",IF(Sheet1!$D49&gt;AIH!$AB49+100,100,"wait"),0))</f>
        <v>0</v>
      </c>
      <c r="DZ48" s="10">
        <f>IF(AND(DZ47&gt;0,DZ47&lt;&gt;"wait"),"AT",IF(AIH!$AC49="AI",IF(Sheet1!$D49&gt;AIH!$AB49+150,150,"wait"),0))</f>
        <v>0</v>
      </c>
      <c r="EA48" s="10">
        <f>IF(AND(EA47&gt;0,EA47&lt;&gt;"wait"),"AT",IF(AIH!$AC49="AI",IF(Sheet1!$D49&gt;AIH!$AB49+200,200,"wait"),0))</f>
        <v>0</v>
      </c>
      <c r="EB48" s="10">
        <f>IF(AND(EB47&gt;0,EB47&lt;&gt;"wait"),"AT",IF(AIH!$AC49="AI",IF(Sheet1!$E49&lt;AIH!$AB49-50,50,"wait"),0))</f>
        <v>0</v>
      </c>
      <c r="EC48" s="10">
        <f>IF(AND(EC47&gt;0,EC47&lt;&gt;"wait"),"AT",IF(AIH!$AC49="AI",IF(Sheet1!$E49&lt;AIH!$AB49-100,100,"wait"),0))</f>
        <v>0</v>
      </c>
      <c r="ED48" s="10">
        <f>IF(AND(ED47&gt;0,ED47&lt;&gt;"wait"),"AT",IF(AIH!$AC49="AI",IF(Sheet1!$E49&lt;AIH!$AB49-150,150,"wait"),0))</f>
        <v>0</v>
      </c>
      <c r="EE48" s="10">
        <f>IF(AND(EE47&gt;0,EE47&lt;&gt;"wait"),"AT",IF(AIH!$AC49="AI",IF(Sheet1!$E49&lt;AIH!$AB49-200,200,"wait"),0))</f>
        <v>0</v>
      </c>
      <c r="EF48" s="10">
        <f t="shared" si="12"/>
        <v>0</v>
      </c>
      <c r="EH48" s="10">
        <f>IF(AND(EH47&gt;0,EH47&lt;&gt;"wait"),"AT",IF(AIH!$AE49="AI",IF(Sheet1!$D49&gt;AIH!$AD49+50,50,"wait"),0))</f>
        <v>0</v>
      </c>
      <c r="EI48" s="10">
        <f>IF(AND(EI47&gt;0,EI47&lt;&gt;"wait"),"AT",IF(AIH!$AE49="AI",IF(Sheet1!$D49&gt;AIH!$AD49+100,100,"wait"),0))</f>
        <v>0</v>
      </c>
      <c r="EJ48" s="10">
        <f>IF(AND(EJ47&gt;0,EJ47&lt;&gt;"wait"),"AT",IF(AIH!$AE49="AI",IF(Sheet1!$D49&gt;AIH!$AD49+150,150,"wait"),0))</f>
        <v>0</v>
      </c>
      <c r="EK48" s="10">
        <f>IF(AND(EK47&gt;0,EK47&lt;&gt;"wait"),"AT",IF(AIH!$AE49="AI",IF(Sheet1!$D49&gt;AIH!$AD49+200,200,"wait"),0))</f>
        <v>0</v>
      </c>
      <c r="EL48" s="10">
        <f>IF(AND(EL47&gt;0,EL47&lt;&gt;"wait"),"AT",IF(AIH!$AE49="AI",IF(Sheet1!$E49&lt;AIH!$AD49-50,50,"wait"),0))</f>
        <v>0</v>
      </c>
      <c r="EM48" s="10">
        <f>IF(AND(EM47&gt;0,EM47&lt;&gt;"wait"),"AT",IF(AIH!$AE49="AI",IF(Sheet1!$E49&lt;AIH!$AD49-100,100,"wait"),0))</f>
        <v>0</v>
      </c>
      <c r="EN48" s="10">
        <f>IF(AND(EN47&gt;0,EN47&lt;&gt;"wait"),"AT",IF(AIH!$AE49="AI",IF(Sheet1!$E49&lt;AIH!$AD49-150,150,"wait"),0))</f>
        <v>0</v>
      </c>
      <c r="EO48" s="10">
        <f>IF(AND(EO47&gt;0,EO47&lt;&gt;"wait"),"AT",IF(AIH!$AE49="AI",IF(Sheet1!$E49&lt;AIH!$AD49-200,200,"wait"),0))</f>
        <v>0</v>
      </c>
      <c r="EP48" s="10">
        <f t="shared" si="13"/>
        <v>0</v>
      </c>
      <c r="ER48" s="10">
        <f>IF(AND(ER47&gt;0,ER47&lt;&gt;"wait"),"AT",IF(AIH!$AG49="AI",IF(Sheet1!$D49&gt;AIH!$AF49+50,50,"wait"),0))</f>
        <v>0</v>
      </c>
      <c r="ES48" s="10">
        <f>IF(AND(ES47&gt;0,ES47&lt;&gt;"wait"),"AT",IF(AIH!$AG49="AI",IF(Sheet1!$D49&gt;AIH!$AF49+100,100,"wait"),0))</f>
        <v>0</v>
      </c>
      <c r="ET48" s="10">
        <f>IF(AND(ET47&gt;0,ET47&lt;&gt;"wait"),"AT",IF(AIH!$AG49="AI",IF(Sheet1!$D49&gt;AIH!$AF49+150,150,"wait"),0))</f>
        <v>0</v>
      </c>
      <c r="EU48" s="10">
        <f>IF(AND(EU47&gt;0,EU47&lt;&gt;"wait"),"AT",IF(AIH!$AG49="AI",IF(Sheet1!$D49&gt;AIH!$AF49+200,200,"wait"),0))</f>
        <v>0</v>
      </c>
      <c r="EV48" s="10">
        <f>IF(AND(EV47&gt;0,EV47&lt;&gt;"wait"),"AT",IF(AIH!$AG49="AI",IF(Sheet1!$E49&lt;AIH!$AF49-50,50,"wait"),0))</f>
        <v>0</v>
      </c>
      <c r="EW48" s="10">
        <f>IF(AND(EW47&gt;0,EW47&lt;&gt;"wait"),"AT",IF(AIH!$AG49="AI",IF(Sheet1!$E49&lt;AIH!$AF49-100,100,"wait"),0))</f>
        <v>0</v>
      </c>
      <c r="EX48" s="10">
        <f>IF(AND(EX47&gt;0,EX47&lt;&gt;"wait"),"AT",IF(AIH!$AG49="AI",IF(Sheet1!$E49&lt;AIH!$AF49-150,150,"wait"),0))</f>
        <v>0</v>
      </c>
      <c r="EY48" s="10">
        <f>IF(AND(EY47&gt;0,EY47&lt;&gt;"wait"),"AT",IF(AIH!$AG49="AI",IF(Sheet1!$E49&lt;AIH!$AF49-200,200,"wait"),0))</f>
        <v>0</v>
      </c>
      <c r="EZ48" s="10">
        <f t="shared" si="14"/>
        <v>0</v>
      </c>
      <c r="FB48" s="10">
        <f>IF(AND(FB47&gt;0,FB47&lt;&gt;"wait"),"AT",IF(AIH!$AI49="AI",IF(Sheet1!$D49&gt;AIH!$AH49+50,50,"wait"),0))</f>
        <v>0</v>
      </c>
      <c r="FC48" s="10">
        <f>IF(AND(FC47&gt;0,FC47&lt;&gt;"wait"),"AT",IF(AIH!$AI49="AI",IF(Sheet1!$D49&gt;AIH!$AH49+100,100,"wait"),0))</f>
        <v>0</v>
      </c>
      <c r="FD48" s="10">
        <f>IF(AND(FD47&gt;0,FD47&lt;&gt;"wait"),"AT",IF(AIH!$AI49="AI",IF(Sheet1!$D49&gt;AIH!$AH49+150,150,"wait"),0))</f>
        <v>0</v>
      </c>
      <c r="FE48" s="10">
        <f>IF(AND(FE47&gt;0,FE47&lt;&gt;"wait"),"AT",IF(AIH!$AI49="AI",IF(Sheet1!$D49&gt;AIH!$AH49+200,200,"wait"),0))</f>
        <v>0</v>
      </c>
      <c r="FF48" s="10">
        <f>IF(AND(FF47&gt;0,FF47&lt;&gt;"wait"),"AT",IF(AIH!$AI49="AI",IF(Sheet1!$E49&lt;AIH!$AH49-50,50,"wait"),0))</f>
        <v>0</v>
      </c>
      <c r="FG48" s="10">
        <f>IF(AND(FG47&gt;0,FG47&lt;&gt;"wait"),"AT",IF(AIH!$AI49="AI",IF(Sheet1!$E49&lt;AIH!$AH49-100,100,"wait"),0))</f>
        <v>0</v>
      </c>
      <c r="FH48" s="10">
        <f>IF(AND(FH47&gt;0,FH47&lt;&gt;"wait"),"AT",IF(AIH!$AI49="AI",IF(Sheet1!$E49&lt;AIH!$AH49-150,150,"wait"),0))</f>
        <v>0</v>
      </c>
      <c r="FI48" s="10">
        <f>IF(AND(FI47&gt;0,FI47&lt;&gt;"wait"),"AT",IF(AIH!$AI49="AI",IF(Sheet1!$E49&lt;AIH!$AH49-200,200,"wait"),0))</f>
        <v>0</v>
      </c>
      <c r="FJ48" s="10">
        <f t="shared" si="15"/>
        <v>0</v>
      </c>
      <c r="FL48" s="10">
        <f>IF(AND(FL47&gt;0,FL47&lt;&gt;"wait"),"AT",IF(AIH!$AK49="AI",IF(Sheet1!$D49&gt;AIH!$AJ49+50,50,"wait"),0))</f>
        <v>0</v>
      </c>
      <c r="FM48" s="10">
        <f>IF(AND(FM47&gt;0,FM47&lt;&gt;"wait"),"AT",IF(AIH!$AK49="AI",IF(Sheet1!$D49&gt;AIH!$AJ49+100,100,"wait"),0))</f>
        <v>0</v>
      </c>
      <c r="FN48" s="10">
        <f>IF(AND(FN47&gt;0,FN47&lt;&gt;"wait"),"AT",IF(AIH!$AK49="AI",IF(Sheet1!$D49&gt;AIH!$AJ49+150,150,"wait"),0))</f>
        <v>0</v>
      </c>
      <c r="FO48" s="10">
        <f>IF(AND(FO47&gt;0,FO47&lt;&gt;"wait"),"AT",IF(AIH!$AK49="AI",IF(Sheet1!$D49&gt;AIH!$AJ49+200,200,"wait"),0))</f>
        <v>0</v>
      </c>
      <c r="FP48" s="10">
        <f>IF(AND(FP47&gt;0,FP47&lt;&gt;"wait"),"AT",IF(AIH!$AK49="AI",IF(Sheet1!$E49&lt;AIH!$AJ49-50,50,"wait"),0))</f>
        <v>0</v>
      </c>
      <c r="FQ48" s="10">
        <f>IF(AND(FQ47&gt;0,FQ47&lt;&gt;"wait"),"AT",IF(AIH!$AK49="AI",IF(Sheet1!$E49&lt;AIH!$AJ49-100,100,"wait"),0))</f>
        <v>0</v>
      </c>
      <c r="FR48" s="10">
        <f>IF(AND(FR47&gt;0,FR47&lt;&gt;"wait"),"AT",IF(AIH!$AK49="AI",IF(Sheet1!$E49&lt;AIH!$AJ49-150,150,"wait"),0))</f>
        <v>0</v>
      </c>
      <c r="FS48" s="10">
        <f>IF(AND(FS47&gt;0,FS47&lt;&gt;"wait"),"AT",IF(AIH!$AK49="AI",IF(Sheet1!$E49&lt;AIH!$AJ49-200,200,"wait"),0))</f>
        <v>0</v>
      </c>
      <c r="FT48" s="10">
        <f t="shared" si="16"/>
        <v>0</v>
      </c>
      <c r="FV48" s="10">
        <f>IF(AND(FV47&gt;0,FV47&lt;&gt;"wait"),"AT",IF(AIH!$AM49="AI",IF(Sheet1!$D49&gt;AIH!$AL49+50,50,"wait"),0))</f>
        <v>0</v>
      </c>
      <c r="FW48" s="10">
        <f>IF(AND(FW47&gt;0,FW47&lt;&gt;"wait"),"AT",IF(AIH!$AM49="AI",IF(Sheet1!$D49&gt;AIH!$AL49+100,100,"wait"),0))</f>
        <v>0</v>
      </c>
      <c r="FX48" s="10">
        <f>IF(AND(FX47&gt;0,FX47&lt;&gt;"wait"),"AT",IF(AIH!$AM49="AI",IF(Sheet1!$D49&gt;AIH!$AL49+150,150,"wait"),0))</f>
        <v>0</v>
      </c>
      <c r="FY48" s="10">
        <f>IF(AND(FY47&gt;0,FY47&lt;&gt;"wait"),"AT",IF(AIH!$AM49="AI",IF(Sheet1!$D49&gt;AIH!$AL49+200,200,"wait"),0))</f>
        <v>0</v>
      </c>
      <c r="FZ48" s="10">
        <f>IF(AND(FZ47&gt;0,FZ47&lt;&gt;"wait"),"AT",IF(AIH!$AM49="AI",IF(Sheet1!$E49&lt;AIH!$AL49-50,50,"wait"),0))</f>
        <v>0</v>
      </c>
      <c r="GA48" s="10">
        <f>IF(AND(GA47&gt;0,GA47&lt;&gt;"wait"),"AT",IF(AIH!$AM49="AI",IF(Sheet1!$E49&lt;AIH!$AL49-100,100,"wait"),0))</f>
        <v>0</v>
      </c>
      <c r="GB48" s="10">
        <f>IF(AND(GB47&gt;0,GB47&lt;&gt;"wait"),"AT",IF(AIH!$AM49="AI",IF(Sheet1!$E49&lt;AIH!$AL49-150,150,"wait"),0))</f>
        <v>0</v>
      </c>
      <c r="GC48" s="10">
        <f>IF(AND(GC47&gt;0,GC47&lt;&gt;"wait"),"AT",IF(AIH!$AM49="AI",IF(Sheet1!$E49&lt;AIH!$AL49-200,200,"wait"),0))</f>
        <v>0</v>
      </c>
      <c r="GD48" s="10">
        <f t="shared" si="17"/>
        <v>0</v>
      </c>
      <c r="GF48" s="10">
        <f>IF(AND(GF47&gt;0,GF47&lt;&gt;"wait"),"AT",IF(AIH!$AO49="AI",IF(Sheet1!$D49&gt;AIH!$AN49+50,50,"wait"),0))</f>
        <v>0</v>
      </c>
      <c r="GG48" s="10">
        <f>IF(AND(GG47&gt;0,GG47&lt;&gt;"wait"),"AT",IF(AIH!$AO49="AI",IF(Sheet1!$D49&gt;AIH!$AN49+100,100,"wait"),0))</f>
        <v>0</v>
      </c>
      <c r="GH48" s="10">
        <f>IF(AND(GH47&gt;0,GH47&lt;&gt;"wait"),"AT",IF(AIH!$AO49="AI",IF(Sheet1!$D49&gt;AIH!$AN49+150,150,"wait"),0))</f>
        <v>0</v>
      </c>
      <c r="GI48" s="10">
        <f>IF(AND(GI47&gt;0,GI47&lt;&gt;"wait"),"AT",IF(AIH!$AO49="AI",IF(Sheet1!$D49&gt;AIH!$AN49+200,200,"wait"),0))</f>
        <v>0</v>
      </c>
      <c r="GJ48" s="10">
        <f>IF(AND(GJ47&gt;0,GJ47&lt;&gt;"wait"),"AT",IF(AIH!$AO49="AI",IF(Sheet1!$E49&lt;AIH!$AN49-50,50,"wait"),0))</f>
        <v>0</v>
      </c>
      <c r="GK48" s="10">
        <f>IF(AND(GK47&gt;0,GK47&lt;&gt;"wait"),"AT",IF(AIH!$AO49="AI",IF(Sheet1!$E49&lt;AIH!$AN49-100,100,"wait"),0))</f>
        <v>0</v>
      </c>
      <c r="GL48" s="10">
        <f>IF(AND(GL47&gt;0,GL47&lt;&gt;"wait"),"AT",IF(AIH!$AO49="AI",IF(Sheet1!$E49&lt;AIH!$AN49-150,150,"wait"),0))</f>
        <v>0</v>
      </c>
      <c r="GM48" s="10">
        <f>IF(AND(GM47&gt;0,GM47&lt;&gt;"wait"),"AT",IF(AIH!$AO49="AI",IF(Sheet1!$E49&lt;AIH!$AN49-200,200,"wait"),0))</f>
        <v>0</v>
      </c>
      <c r="GN48" s="10">
        <f t="shared" si="18"/>
        <v>0</v>
      </c>
      <c r="GP48" s="10">
        <f>IF(AND(GP47&gt;0,GP47&lt;&gt;"wait"),"AT",IF(AIH!$AQ49="AI",IF(Sheet1!$D49&gt;AIH!$AP49+50,50,"wait"),0))</f>
        <v>0</v>
      </c>
      <c r="GQ48" s="10">
        <f>IF(AND(GQ47&gt;0,GQ47&lt;&gt;"wait"),"AT",IF(AIH!$AQ49="AI",IF(Sheet1!$D49&gt;AIH!$AP49+100,100,"wait"),0))</f>
        <v>0</v>
      </c>
      <c r="GR48" s="10">
        <f>IF(AND(GR47&gt;0,GR47&lt;&gt;"wait"),"AT",IF(AIH!$AQ49="AI",IF(Sheet1!$D49&gt;AIH!$AP49+150,150,"wait"),0))</f>
        <v>0</v>
      </c>
      <c r="GS48" s="10">
        <f>IF(AND(GS47&gt;0,GS47&lt;&gt;"wait"),"AT",IF(AIH!$AQ49="AI",IF(Sheet1!$D49&gt;AIH!$AP49+200,200,"wait"),0))</f>
        <v>0</v>
      </c>
      <c r="GT48" s="10">
        <f>IF(AND(GT47&gt;0,GT47&lt;&gt;"wait"),"AT",IF(AIH!$AQ49="AI",IF(Sheet1!$E49&lt;AIH!$AP49-50,50,"wait"),0))</f>
        <v>0</v>
      </c>
      <c r="GU48" s="10">
        <f>IF(AND(GU47&gt;0,GU47&lt;&gt;"wait"),"AT",IF(AIH!$AQ49="AI",IF(Sheet1!$E49&lt;AIH!$AP49-100,100,"wait"),0))</f>
        <v>0</v>
      </c>
      <c r="GV48" s="10">
        <f>IF(AND(GV47&gt;0,GV47&lt;&gt;"wait"),"AT",IF(AIH!$AQ49="AI",IF(Sheet1!$E49&lt;AIH!$AP49-150,150,"wait"),0))</f>
        <v>0</v>
      </c>
      <c r="GW48" s="10">
        <f>IF(AND(GW47&gt;0,GW47&lt;&gt;"wait"),"AT",IF(AIH!$AQ49="AI",IF(Sheet1!$E49&lt;AIH!$AP49-200,200,"wait"),0))</f>
        <v>0</v>
      </c>
      <c r="GX48" s="10">
        <f t="shared" si="19"/>
        <v>0</v>
      </c>
      <c r="GZ48" s="10">
        <f>IF(AND(GZ47&gt;0,GZ47&lt;&gt;"wait"),"AT",IF(AIH!$AS49="AI",IF(Sheet1!$D49&gt;AIH!$AR49+50,50,"wait"),0))</f>
        <v>0</v>
      </c>
      <c r="HA48" s="10">
        <f>IF(AND(HA47&gt;0,HA47&lt;&gt;"wait"),"AT",IF(AIH!$AS49="AI",IF(Sheet1!$D49&gt;AIH!$AR49+100,100,"wait"),0))</f>
        <v>0</v>
      </c>
      <c r="HB48" s="10">
        <f>IF(AND(HB47&gt;0,HB47&lt;&gt;"wait"),"AT",IF(AIH!$AS49="AI",IF(Sheet1!$D49&gt;AIH!$AR49+150,150,"wait"),0))</f>
        <v>0</v>
      </c>
      <c r="HC48" s="10">
        <f>IF(AND(HC47&gt;0,HC47&lt;&gt;"wait"),"AT",IF(AIH!$AS49="AI",IF(Sheet1!$D49&gt;AIH!$AR49+200,200,"wait"),0))</f>
        <v>0</v>
      </c>
      <c r="HD48" s="10">
        <f>IF(AND(HD47&gt;0,HD47&lt;&gt;"wait"),"AT",IF(AIH!$AS49="AI",IF(Sheet1!$E49&lt;AIH!$AR49-50,50,"wait"),0))</f>
        <v>0</v>
      </c>
      <c r="HE48" s="10">
        <f>IF(AND(HE47&gt;0,HE47&lt;&gt;"wait"),"AT",IF(AIH!$AS49="AI",IF(Sheet1!$E49&lt;AIH!$AR49-100,100,"wait"),0))</f>
        <v>0</v>
      </c>
      <c r="HF48" s="10">
        <f>IF(AND(HF47&gt;0,HF47&lt;&gt;"wait"),"AT",IF(AIH!$AS49="AI",IF(Sheet1!$E49&lt;AIH!$AR49-150,150,"wait"),0))</f>
        <v>0</v>
      </c>
      <c r="HG48" s="10">
        <f>IF(AND(HG47&gt;0,HG47&lt;&gt;"wait"),"AT",IF(AIH!$AS49="AI",IF(Sheet1!$E49&lt;AIH!$AR49-200,200,"wait"),0))</f>
        <v>0</v>
      </c>
      <c r="HH48" s="10">
        <f t="shared" si="20"/>
        <v>0</v>
      </c>
      <c r="HJ48" s="10">
        <f>IF(AND(HJ47&gt;0,HJ47&lt;&gt;"wait"),"AT",IF(AIH!$AU49="AI",IF(Sheet1!$D49&gt;AIH!$AT49+50,50,"wait"),0))</f>
        <v>0</v>
      </c>
      <c r="HK48" s="10">
        <f>IF(AND(HK47&gt;0,HK47&lt;&gt;"wait"),"AT",IF(AIH!$AU49="AI",IF(Sheet1!$D49&gt;AIH!$AT49+100,100,"wait"),0))</f>
        <v>0</v>
      </c>
      <c r="HL48" s="10">
        <f>IF(AND(HL47&gt;0,HL47&lt;&gt;"wait"),"AT",IF(AIH!$AU49="AI",IF(Sheet1!$D49&gt;AIH!$AT49+150,150,"wait"),0))</f>
        <v>0</v>
      </c>
      <c r="HM48" s="10">
        <f>IF(AND(HM47&gt;0,HM47&lt;&gt;"wait"),"AT",IF(AIH!$AU49="AI",IF(Sheet1!$D49&gt;AIH!$AT49+200,200,"wait"),0))</f>
        <v>0</v>
      </c>
      <c r="HN48" s="10">
        <f>IF(AND(HN47&gt;0,HN47&lt;&gt;"wait"),"AT",IF(AIH!$AU49="AI",IF(Sheet1!$E49&lt;AIH!$AT49-50,50,"wait"),0))</f>
        <v>0</v>
      </c>
      <c r="HO48" s="10">
        <f>IF(AND(HO47&gt;0,HO47&lt;&gt;"wait"),"AT",IF(AIH!$AU49="AI",IF(Sheet1!$E49&lt;AIH!$AT49-100,100,"wait"),0))</f>
        <v>0</v>
      </c>
      <c r="HP48" s="10">
        <f>IF(AND(HP47&gt;0,HP47&lt;&gt;"wait"),"AT",IF(AIH!$AU49="AI",IF(Sheet1!$E49&lt;AIH!$AT49-150,150,"wait"),0))</f>
        <v>0</v>
      </c>
      <c r="HQ48" s="10">
        <f>IF(AND(HQ47&gt;0,HQ47&lt;&gt;"wait"),"AT",IF(AIH!$AU49="AI",IF(Sheet1!$E49&lt;AIH!$AT49-200,200,"wait"),0))</f>
        <v>0</v>
      </c>
      <c r="HR48" s="10">
        <f t="shared" si="21"/>
        <v>0</v>
      </c>
      <c r="HT48" s="10">
        <f>IF(AND(HT47&gt;0,HT47&lt;&gt;"wait"),"AT",IF(AIH!$AX49="AI",IF(Sheet1!$D49&gt;AIH!$AW49+50,50,"wait"),0))</f>
        <v>0</v>
      </c>
      <c r="HU48" s="10">
        <f>IF(AND(HU47&gt;0,HU47&lt;&gt;"wait"),"AT",IF(AIH!$AX49="AI",IF(Sheet1!$D49&gt;AIH!$AW49+100,100,"wait"),0))</f>
        <v>0</v>
      </c>
      <c r="HV48" s="10">
        <f>IF(AND(HV47&gt;0,HV47&lt;&gt;"wait"),"AT",IF(AIH!$AX49="AI",IF(Sheet1!$D49&gt;AIH!$AW49+150,150,"wait"),0))</f>
        <v>0</v>
      </c>
      <c r="HW48" s="10">
        <f>IF(AND(HW47&gt;0,HW47&lt;&gt;"wait"),"AT",IF(AIH!$AX49="AI",IF(Sheet1!$D49&gt;AIH!$AW49+200,200,"wait"),0))</f>
        <v>0</v>
      </c>
      <c r="HX48" s="10">
        <f>IF(AND(HX47&gt;0,HX47&lt;&gt;"wait"),"AT",IF(AIH!$AX49="AI",IF(Sheet1!$E49&lt;AIH!$AW49-50,50,"wait"),0))</f>
        <v>0</v>
      </c>
      <c r="HY48" s="10">
        <f>IF(AND(HY47&gt;0,HY47&lt;&gt;"wait"),"AT",IF(AIH!$AX49="AI",IF(Sheet1!$E49&lt;AIH!$AW49-100,100,"wait"),0))</f>
        <v>0</v>
      </c>
      <c r="HZ48" s="10">
        <f>IF(AND(HZ47&gt;0,HZ47&lt;&gt;"wait"),"AT",IF(AIH!$AX49="AI",IF(Sheet1!$E49&lt;AIH!$AW49-150,150,"wait"),0))</f>
        <v>0</v>
      </c>
      <c r="IA48" s="10">
        <f>IF(AND(IA47&gt;0,IA47&lt;&gt;"wait"),"AT",IF(AIH!$AX49="AI",IF(Sheet1!$E49&lt;AIH!$AW49-200,200,"wait"),0))</f>
        <v>0</v>
      </c>
      <c r="IB48" s="10">
        <f t="shared" si="22"/>
        <v>0</v>
      </c>
      <c r="ID48" s="10">
        <f>IF(AND(ID47&gt;0,ID47&lt;&gt;"wait"),"AT",IF(AIH!$AZ49="AI",IF(Sheet1!$D49&gt;AIH!$AY49+50,50,"wait"),0))</f>
        <v>0</v>
      </c>
      <c r="IE48" s="10">
        <f>IF(AND(IE47&gt;0,IE47&lt;&gt;"wait"),"AT",IF(AIH!$AZ49="AI",IF(Sheet1!$D49&gt;AIH!$AY49+100,100,"wait"),0))</f>
        <v>0</v>
      </c>
      <c r="IF48" s="10">
        <f>IF(AND(IF47&gt;0,IF47&lt;&gt;"wait"),"AT",IF(AIH!$AZ49="AI",IF(Sheet1!$D49&gt;AIH!$AY49+150,150,"wait"),0))</f>
        <v>0</v>
      </c>
      <c r="IG48" s="10">
        <f>IF(AND(IG47&gt;0,IG47&lt;&gt;"wait"),"AT",IF(AIH!$AZ49="AI",IF(Sheet1!$D49&gt;AIH!$AY49+200,200,"wait"),0))</f>
        <v>0</v>
      </c>
      <c r="IH48" s="10">
        <f>IF(AND(IH47&gt;0,IH47&lt;&gt;"wait"),"AT",IF(AIH!$AZ49="AI",IF(Sheet1!$E49&lt;AIH!$AY49-50,50,"wait"),0))</f>
        <v>0</v>
      </c>
      <c r="II48" s="10">
        <f>IF(AND(II47&gt;0,II47&lt;&gt;"wait"),"AT",IF(AIH!$AZ49="AI",IF(Sheet1!$E49&lt;AIH!$AY49-100,100,"wait"),0))</f>
        <v>0</v>
      </c>
      <c r="IJ48" s="10">
        <f>IF(AND(IJ47&gt;0,IJ47&lt;&gt;"wait"),"AT",IF(AIH!$AZ49="AI",IF(Sheet1!$E49&lt;AIH!$AY49-150,150,"wait"),0))</f>
        <v>0</v>
      </c>
      <c r="IK48" s="10">
        <f>IF(AND(IK47&gt;0,IK47&lt;&gt;"wait"),"AT",IF(AIH!$AZ49="AI",IF(Sheet1!$E49&lt;AIH!$AY49-200,200,"wait"),0))</f>
        <v>0</v>
      </c>
      <c r="IL48" s="10">
        <f t="shared" si="23"/>
        <v>0</v>
      </c>
      <c r="IN48" s="10">
        <f>IF(AND(IN47&gt;0,IN47&lt;&gt;"wait"),"AT",IF(AIH!$BB49="AI",IF(Sheet1!$D49&gt;AIH!$BA49+50,50,"wait"),0))</f>
        <v>0</v>
      </c>
      <c r="IO48" s="10">
        <f>IF(AND(IO47&gt;0,IO47&lt;&gt;"wait"),"AT",IF(AIH!$BB49="AI",IF(Sheet1!$D49&gt;AIH!$BA49+100,100,"wait"),0))</f>
        <v>0</v>
      </c>
      <c r="IP48" s="10">
        <f>IF(AND(IP47&gt;0,IP47&lt;&gt;"wait"),"AT",IF(AIH!$BB49="AI",IF(Sheet1!$D49&gt;AIH!$BA49+150,150,"wait"),0))</f>
        <v>0</v>
      </c>
      <c r="IQ48" s="10">
        <f>IF(AND(IQ47&gt;0,IQ47&lt;&gt;"wait"),"AT",IF(AIH!$BB49="AI",IF(Sheet1!$D49&gt;AIH!$BA49+200,200,"wait"),0))</f>
        <v>0</v>
      </c>
      <c r="IR48" s="10">
        <f>IF(AND(IR47&gt;0,IR47&lt;&gt;"wait"),"AT",IF(AIH!$BB49="AI",IF(Sheet1!$E49&lt;AIH!$BA49-50,50,"wait"),0))</f>
        <v>0</v>
      </c>
      <c r="IS48" s="10">
        <f>IF(AND(IS47&gt;0,IS47&lt;&gt;"wait"),"AT",IF(AIH!$BB49="AI",IF(Sheet1!$E49&lt;AIH!$BA49-100,100,"wait"),0))</f>
        <v>0</v>
      </c>
      <c r="IT48" s="10">
        <f>IF(AND(IT47&gt;0,IT47&lt;&gt;"wait"),"AT",IF(AIH!$BB49="AI",IF(Sheet1!$E49&lt;AIH!$BA49-150,150,"wait"),0))</f>
        <v>0</v>
      </c>
      <c r="IU48" s="10">
        <f>IF(AND(IU47&gt;0,IU47&lt;&gt;"wait"),"AT",IF(AIH!$BB49="AI",IF(Sheet1!$E49&lt;AIH!$BA49-200,200,"wait"),0))</f>
        <v>0</v>
      </c>
      <c r="IV48" s="10">
        <f t="shared" si="24"/>
        <v>0</v>
      </c>
      <c r="IX48" s="10">
        <f>IF(AND(IX47&gt;0,IX47&lt;&gt;"wait"),"AT",IF(AIH!$BD49="AI",IF(Sheet1!$D49&gt;AIH!$BC49+50,50,"wait"),0))</f>
        <v>0</v>
      </c>
      <c r="IY48" s="10">
        <f>IF(AND(IY47&gt;0,IY47&lt;&gt;"wait"),"AT",IF(AIH!$BD49="AI",IF(Sheet1!$D49&gt;AIH!$BC49+100,100,"wait"),0))</f>
        <v>0</v>
      </c>
      <c r="IZ48" s="10">
        <f>IF(AND(IZ47&gt;0,IZ47&lt;&gt;"wait"),"AT",IF(AIH!$BD49="AI",IF(Sheet1!$D49&gt;AIH!$BC49+150,150,"wait"),0))</f>
        <v>0</v>
      </c>
      <c r="JA48" s="10">
        <f>IF(AND(JA47&gt;0,JA47&lt;&gt;"wait"),"AT",IF(AIH!$BD49="AI",IF(Sheet1!$D49&gt;AIH!$BC49+200,200,"wait"),0))</f>
        <v>0</v>
      </c>
      <c r="JB48" s="10">
        <f>IF(AND(JB47&gt;0,JB47&lt;&gt;"wait"),"AT",IF(AIH!$BD49="AI",IF(Sheet1!$E49&lt;AIH!$BC49-50,50,"wait"),0))</f>
        <v>0</v>
      </c>
      <c r="JC48" s="10">
        <f>IF(AND(JC47&gt;0,JC47&lt;&gt;"wait"),"AT",IF(AIH!$BD49="AI",IF(Sheet1!$E49&lt;AIH!$BC49-100,100,"wait"),0))</f>
        <v>0</v>
      </c>
      <c r="JD48" s="10">
        <f>IF(AND(JD47&gt;0,JD47&lt;&gt;"wait"),"AT",IF(AIH!$BD49="AI",IF(Sheet1!$E49&lt;AIH!$BC49-150,150,"wait"),0))</f>
        <v>0</v>
      </c>
      <c r="JE48" s="10">
        <f>IF(AND(JE47&gt;0,JE47&lt;&gt;"wait"),"AT",IF(AIH!$BD49="AI",IF(Sheet1!$E49&lt;AIH!$BC49-200,200,"wait"),0))</f>
        <v>0</v>
      </c>
      <c r="JF48" s="10">
        <f t="shared" si="25"/>
        <v>0</v>
      </c>
      <c r="JH48" s="10">
        <f>IF(AND(JH47&gt;0,JH47&lt;&gt;"wait"),"AT",IF(AIH!$BF49="AI",IF(Sheet1!$D49&gt;AIH!$BE49+50,50,"wait"),0))</f>
        <v>0</v>
      </c>
      <c r="JI48" s="10">
        <f>IF(AND(JI47&gt;0,JI47&lt;&gt;"wait"),"AT",IF(AIH!$BF49="AI",IF(Sheet1!$D49&gt;AIH!$BE49+100,100,"wait"),0))</f>
        <v>0</v>
      </c>
      <c r="JJ48" s="10">
        <f>IF(AND(JJ47&gt;0,JJ47&lt;&gt;"wait"),"AT",IF(AIH!$BF49="AI",IF(Sheet1!$D49&gt;AIH!$BE49+150,150,"wait"),0))</f>
        <v>0</v>
      </c>
      <c r="JK48" s="10">
        <f>IF(AND(JK47&gt;0,JK47&lt;&gt;"wait"),"AT",IF(AIH!$BF49="AI",IF(Sheet1!$D49&gt;AIH!$BE49+200,200,"wait"),0))</f>
        <v>0</v>
      </c>
      <c r="JL48" s="10">
        <f>IF(AND(JL47&gt;0,JL47&lt;&gt;"wait"),"AT",IF(AIH!$BF49="AI",IF(Sheet1!$E49&lt;AIH!$BE49-50,50,"wait"),0))</f>
        <v>0</v>
      </c>
      <c r="JM48" s="10">
        <f>IF(AND(JM47&gt;0,JM47&lt;&gt;"wait"),"AT",IF(AIH!$BF49="AI",IF(Sheet1!$E49&lt;AIH!$BE49-100,100,"wait"),0))</f>
        <v>0</v>
      </c>
      <c r="JN48" s="10">
        <f>IF(AND(JN47&gt;0,JN47&lt;&gt;"wait"),"AT",IF(AIH!$BF49="AI",IF(Sheet1!$E49&lt;AIH!$BE49-150,150,"wait"),0))</f>
        <v>0</v>
      </c>
      <c r="JO48" s="10">
        <f>IF(AND(JO47&gt;0,JO47&lt;&gt;"wait"),"AT",IF(AIH!$BF49="AI",IF(Sheet1!$E49&lt;AIH!$BE49-200,200,"wait"),0))</f>
        <v>0</v>
      </c>
      <c r="JP48" s="10">
        <f t="shared" si="26"/>
        <v>0</v>
      </c>
      <c r="JR48" s="10">
        <f>IF(AND(JR47&gt;0,JR47&lt;&gt;"wait"),"AT",IF(AIH!$BH49="AI",IF(Sheet1!$D49&gt;AIH!$BG49+50,50,"wait"),0))</f>
        <v>0</v>
      </c>
      <c r="JS48" s="10">
        <f>IF(AND(JS47&gt;0,JS47&lt;&gt;"wait"),"AT",IF(AIH!$BH49="AI",IF(Sheet1!$D49&gt;AIH!$BG49+100,100,"wait"),0))</f>
        <v>0</v>
      </c>
      <c r="JT48" s="10">
        <f>IF(AND(JT47&gt;0,JT47&lt;&gt;"wait"),"AT",IF(AIH!$BH49="AI",IF(Sheet1!$D49&gt;AIH!$BG49+150,150,"wait"),0))</f>
        <v>0</v>
      </c>
      <c r="JU48" s="10">
        <f>IF(AND(JU47&gt;0,JU47&lt;&gt;"wait"),"AT",IF(AIH!$BH49="AI",IF(Sheet1!$D49&gt;AIH!$BG49+200,200,"wait"),0))</f>
        <v>0</v>
      </c>
      <c r="JV48" s="10">
        <f>IF(AND(JV47&gt;0,JV47&lt;&gt;"wait"),"AT",IF(AIH!$BH49="AI",IF(Sheet1!$E49&lt;AIH!$BG49-50,50,"wait"),0))</f>
        <v>0</v>
      </c>
      <c r="JW48" s="10">
        <f>IF(AND(JW47&gt;0,JW47&lt;&gt;"wait"),"AT",IF(AIH!$BH49="AI",IF(Sheet1!$E49&lt;AIH!$BG49-100,100,"wait"),0))</f>
        <v>0</v>
      </c>
      <c r="JX48" s="10">
        <f>IF(AND(JX47&gt;0,JX47&lt;&gt;"wait"),"AT",IF(AIH!$BH49="AI",IF(Sheet1!$E49&lt;AIH!$BG49-150,150,"wait"),0))</f>
        <v>0</v>
      </c>
      <c r="JY48" s="10">
        <f>IF(AND(JY47&gt;0,JY47&lt;&gt;"wait"),"AT",IF(AIH!$BH49="AI",IF(Sheet1!$E49&lt;AIH!$BG49-200,200,"wait"),0))</f>
        <v>0</v>
      </c>
      <c r="JZ48" s="10">
        <f t="shared" si="27"/>
        <v>0</v>
      </c>
      <c r="KB48" s="10">
        <f>IF(AND(KB47&gt;0,KB47&lt;&gt;"wait"),"AT",IF(AIH!$BJ49="AI",IF(Sheet1!$D49&gt;AIH!$BI49+50,50,"wait"),0))</f>
        <v>0</v>
      </c>
      <c r="KC48" s="10">
        <f>IF(AND(KC47&gt;0,KC47&lt;&gt;"wait"),"AT",IF(AIH!$BJ49="AI",IF(Sheet1!$D49&gt;AIH!$BI49+100,100,"wait"),0))</f>
        <v>0</v>
      </c>
      <c r="KD48" s="10">
        <f>IF(AND(KD47&gt;0,KD47&lt;&gt;"wait"),"AT",IF(AIH!$BJ49="AI",IF(Sheet1!$D49&gt;AIH!$BI49+150,150,"wait"),0))</f>
        <v>0</v>
      </c>
      <c r="KE48" s="10">
        <f>IF(AND(KE47&gt;0,KE47&lt;&gt;"wait"),"AT",IF(AIH!$BJ49="AI",IF(Sheet1!$D49&gt;AIH!$BI49+200,200,"wait"),0))</f>
        <v>0</v>
      </c>
      <c r="KF48" s="10">
        <f>IF(AND(KF47&gt;0,KF47&lt;&gt;"wait"),"AT",IF(AIH!$BJ49="AI",IF(Sheet1!$E49&lt;AIH!$BI49-50,50,"wait"),0))</f>
        <v>0</v>
      </c>
      <c r="KG48" s="10">
        <f>IF(AND(KG47&gt;0,KG47&lt;&gt;"wait"),"AT",IF(AIH!$BJ49="AI",IF(Sheet1!$E49&lt;AIH!$BI49-100,100,"wait"),0))</f>
        <v>0</v>
      </c>
      <c r="KH48" s="10">
        <f>IF(AND(KH47&gt;0,KH47&lt;&gt;"wait"),"AT",IF(AIH!$BJ49="AI",IF(Sheet1!$E49&lt;AIH!$BI49-150,150,"wait"),0))</f>
        <v>0</v>
      </c>
      <c r="KI48" s="10">
        <f>IF(AND(KI47&gt;0,KI47&lt;&gt;"wait"),"AT",IF(AIH!$BJ49="AI",IF(Sheet1!$E49&lt;AIH!$BI49-200,200,"wait"),0))</f>
        <v>0</v>
      </c>
      <c r="KJ48" s="10">
        <f t="shared" si="28"/>
        <v>0</v>
      </c>
      <c r="KL48" s="10">
        <f>IF(AND(KL47&gt;0,KL47&lt;&gt;"wait"),"AT",IF(AIH!$BL49="AI",IF(Sheet1!$D49&gt;AIH!$BK49+50,50,"wait"),0))</f>
        <v>0</v>
      </c>
      <c r="KM48" s="10">
        <f>IF(AND(KM47&gt;0,KM47&lt;&gt;"wait"),"AT",IF(AIH!$BL49="AI",IF(Sheet1!$D49&gt;AIH!$BK49+100,100,"wait"),0))</f>
        <v>0</v>
      </c>
      <c r="KN48" s="10">
        <f>IF(AND(KN47&gt;0,KN47&lt;&gt;"wait"),"AT",IF(AIH!$BL49="AI",IF(Sheet1!$D49&gt;AIH!$BK49+150,150,"wait"),0))</f>
        <v>0</v>
      </c>
      <c r="KO48" s="10">
        <f>IF(AND(KO47&gt;0,KO47&lt;&gt;"wait"),"AT",IF(AIH!$BL49="AI",IF(Sheet1!$D49&gt;AIH!$BK49+200,200,"wait"),0))</f>
        <v>0</v>
      </c>
      <c r="KP48" s="10">
        <f>IF(AND(KP47&gt;0,KP47&lt;&gt;"wait"),"AT",IF(AIH!$BL49="AI",IF(Sheet1!$E49&lt;AIH!$BK49-50,50,"wait"),0))</f>
        <v>0</v>
      </c>
      <c r="KQ48" s="10">
        <f>IF(AND(KQ47&gt;0,KQ47&lt;&gt;"wait"),"AT",IF(AIH!$BL49="AI",IF(Sheet1!$E49&lt;AIH!$BK49-100,100,"wait"),0))</f>
        <v>0</v>
      </c>
      <c r="KR48" s="10">
        <f>IF(AND(KR47&gt;0,KR47&lt;&gt;"wait"),"AT",IF(AIH!$BL49="AI",IF(Sheet1!$E49&lt;AIH!$BK49-150,150,"wait"),0))</f>
        <v>0</v>
      </c>
      <c r="KS48" s="10">
        <f>IF(AND(KS47&gt;0,KS47&lt;&gt;"wait"),"AT",IF(AIH!$BL49="AI",IF(Sheet1!$E49&lt;AIH!$BK49-200,200,"wait"),0))</f>
        <v>0</v>
      </c>
      <c r="KT48" s="10">
        <f t="shared" si="29"/>
        <v>0</v>
      </c>
      <c r="KV48" s="10">
        <f>IF(AND(KV47&gt;0,KV47&lt;&gt;"wait"),"AT",IF(AIH!$BN49="AI",IF(Sheet1!$D49&gt;AIH!$BM49+50,50,"wait"),0))</f>
        <v>0</v>
      </c>
      <c r="KW48" s="10">
        <f>IF(AND(KW47&gt;0,KW47&lt;&gt;"wait"),"AT",IF(AIH!$BN49="AI",IF(Sheet1!$D49&gt;AIH!$BM49+100,100,"wait"),0))</f>
        <v>0</v>
      </c>
      <c r="KX48" s="10">
        <f>IF(AND(KX47&gt;0,KX47&lt;&gt;"wait"),"AT",IF(AIH!$BN49="AI",IF(Sheet1!$D49&gt;AIH!$BM49+150,150,"wait"),0))</f>
        <v>0</v>
      </c>
      <c r="KY48" s="10">
        <f>IF(AND(KY47&gt;0,KY47&lt;&gt;"wait"),"AT",IF(AIH!$BN49="AI",IF(Sheet1!$D49&gt;AIH!$BM49+200,200,"wait"),0))</f>
        <v>0</v>
      </c>
      <c r="KZ48" s="10">
        <f>IF(AND(KZ47&gt;0,KZ47&lt;&gt;"wait"),"AT",IF(AIH!$BN49="AI",IF(Sheet1!$E49&lt;AIH!$BM49-50,50,"wait"),0))</f>
        <v>0</v>
      </c>
      <c r="LA48" s="10">
        <f>IF(AND(LA47&gt;0,LA47&lt;&gt;"wait"),"AT",IF(AIH!$BN49="AI",IF(Sheet1!$E49&lt;AIH!$BM49-100,100,"wait"),0))</f>
        <v>0</v>
      </c>
      <c r="LB48" s="10">
        <f>IF(AND(LB47&gt;0,LB47&lt;&gt;"wait"),"AT",IF(AIH!$BN49="AI",IF(Sheet1!$E49&lt;AIH!$BM49-150,150,"wait"),0))</f>
        <v>0</v>
      </c>
      <c r="LC48" s="10">
        <f>IF(AND(LC47&gt;0,LC47&lt;&gt;"wait"),"AT",IF(AIH!$BN49="AI",IF(Sheet1!$E49&lt;AIH!$BM49-200,200,"wait"),0))</f>
        <v>0</v>
      </c>
      <c r="LD48" s="10">
        <f t="shared" si="30"/>
        <v>0</v>
      </c>
      <c r="LF48" s="10">
        <f>IF(AND(LF47&gt;0,LF47&lt;&gt;"wait"),"AT",IF(AIH!$BP49="AI",IF(Sheet1!$D49&gt;AIH!$BO49+50,50,"wait"),0))</f>
        <v>0</v>
      </c>
      <c r="LG48" s="10">
        <f>IF(AND(LG47&gt;0,LG47&lt;&gt;"wait"),"AT",IF(AIH!$BP49="AI",IF(Sheet1!$D49&gt;AIH!$BO49+100,100,"wait"),0))</f>
        <v>0</v>
      </c>
      <c r="LH48" s="10">
        <f>IF(AND(LH47&gt;0,LH47&lt;&gt;"wait"),"AT",IF(AIH!$BP49="AI",IF(Sheet1!$D49&gt;AIH!$BO49+150,150,"wait"),0))</f>
        <v>0</v>
      </c>
      <c r="LI48" s="10">
        <f>IF(AND(LI47&gt;0,LI47&lt;&gt;"wait"),"AT",IF(AIH!$BP49="AI",IF(Sheet1!$D49&gt;AIH!$BO49+200,200,"wait"),0))</f>
        <v>0</v>
      </c>
      <c r="LJ48" s="10">
        <f>IF(AND(LJ47&gt;0,LJ47&lt;&gt;"wait"),"AT",IF(AIH!$BP49="AI",IF(Sheet1!$E49&lt;AIH!$BO49-50,50,"wait"),0))</f>
        <v>0</v>
      </c>
      <c r="LK48" s="10">
        <f>IF(AND(LK47&gt;0,LK47&lt;&gt;"wait"),"AT",IF(AIH!$BP49="AI",IF(Sheet1!$E49&lt;AIH!$BO49-100,100,"wait"),0))</f>
        <v>0</v>
      </c>
      <c r="LL48" s="10">
        <f>IF(AND(LL47&gt;0,LL47&lt;&gt;"wait"),"AT",IF(AIH!$BP49="AI",IF(Sheet1!$E49&lt;AIH!$BO49-150,150,"wait"),0))</f>
        <v>0</v>
      </c>
      <c r="LM48" s="10">
        <f>IF(AND(LM47&gt;0,LM47&lt;&gt;"wait"),"AT",IF(AIH!$BP49="AI",IF(Sheet1!$E49&lt;AIH!$BO49-200,200,"wait"),0))</f>
        <v>0</v>
      </c>
      <c r="LN48" s="10">
        <f t="shared" si="31"/>
        <v>0</v>
      </c>
      <c r="LP48" s="10">
        <f>IF(AND(LP47&gt;0,LP47&lt;&gt;"wait"),"AT",IF(AIH!$BR49="AI",IF(Sheet1!$D49&gt;AIH!$BQ49+50,50,"wait"),0))</f>
        <v>0</v>
      </c>
      <c r="LQ48" s="10">
        <f>IF(AND(LQ47&gt;0,LQ47&lt;&gt;"wait"),"AT",IF(AIH!$BR49="AI",IF(Sheet1!$D49&gt;AIH!$BQ49+100,100,"wait"),0))</f>
        <v>0</v>
      </c>
      <c r="LR48" s="10">
        <f>IF(AND(LR47&gt;0,LR47&lt;&gt;"wait"),"AT",IF(AIH!$BR49="AI",IF(Sheet1!$D49&gt;AIH!$BQ49+150,150,"wait"),0))</f>
        <v>0</v>
      </c>
      <c r="LS48" s="10">
        <f>IF(AND(LS47&gt;0,LS47&lt;&gt;"wait"),"AT",IF(AIH!$BR49="AI",IF(Sheet1!$D49&gt;AIH!$BQ49+200,200,"wait"),0))</f>
        <v>0</v>
      </c>
      <c r="LT48" s="10">
        <f>IF(AND(LT47&gt;0,LT47&lt;&gt;"wait"),"AT",IF(AIH!$BR49="AI",IF(Sheet1!$E49&lt;AIH!$BQ49-50,50,"wait"),0))</f>
        <v>0</v>
      </c>
      <c r="LU48" s="10">
        <f>IF(AND(LU47&gt;0,LU47&lt;&gt;"wait"),"AT",IF(AIH!$BR49="AI",IF(Sheet1!$E49&lt;AIH!$BQ49-100,100,"wait"),0))</f>
        <v>0</v>
      </c>
      <c r="LV48" s="10">
        <f>IF(AND(LV47&gt;0,LV47&lt;&gt;"wait"),"AT",IF(AIH!$BR49="AI",IF(Sheet1!$E49&lt;AIH!$BQ49-150,150,"wait"),0))</f>
        <v>0</v>
      </c>
      <c r="LW48" s="10">
        <f>IF(AND(LW47&gt;0,LW47&lt;&gt;"wait"),"AT",IF(AIH!$BR49="AI",IF(Sheet1!$E49&lt;AIH!$BQ49-200,200,"wait"),0))</f>
        <v>0</v>
      </c>
      <c r="LX48" s="10">
        <f t="shared" si="32"/>
        <v>0</v>
      </c>
    </row>
    <row r="49" spans="1:336" x14ac:dyDescent="0.3">
      <c r="A49" t="str">
        <f>Sheet1!B49</f>
        <v>03/01 10:02</v>
      </c>
      <c r="B49">
        <f>Sheet1!D49</f>
        <v>29273</v>
      </c>
      <c r="C49">
        <f>Sheet1!E49</f>
        <v>29223</v>
      </c>
      <c r="E49">
        <f>MAX($B49:$B$162)</f>
        <v>29293</v>
      </c>
      <c r="F49">
        <f>MIN($C49:$C$162)</f>
        <v>29062</v>
      </c>
      <c r="H49" s="8">
        <f>IF(AND(H48&gt;0,H48&lt;&gt;"wait"),"AT",IF(AIH!$D50="AI",IF(Sheet1!$D50&gt;AIH!$C50+50,50,"wait"),0))</f>
        <v>0</v>
      </c>
      <c r="I49" s="8">
        <f>IF(AND(I48&gt;0,I48&lt;&gt;"wait"),"AT",IF(AIH!$D50="AI",IF(Sheet1!$D50&gt;AIH!$C50+100,100,"wait"),0))</f>
        <v>0</v>
      </c>
      <c r="J49" s="8">
        <f>IF(AND(J48&gt;0,J48&lt;&gt;"wait"),"AT",IF(AIH!$D50="AI",IF(Sheet1!$D50&gt;AIH!$C50+150,150,"wait"),0))</f>
        <v>0</v>
      </c>
      <c r="K49" s="8">
        <f>IF(AND(K48&gt;0,K48&lt;&gt;"wait"),"AT",IF(AIH!$D50="AI",IF(Sheet1!$D50&gt;AIH!$C50+200,200,"wait"),0))</f>
        <v>0</v>
      </c>
      <c r="L49" s="8">
        <f>IF(AND(L48&gt;0,L48&lt;&gt;"wait"),"AT",IF(AIH!$D50="AI",IF(Sheet1!$E50&lt;AIH!$C50-50,50,"wait"),0))</f>
        <v>0</v>
      </c>
      <c r="M49" s="8">
        <f>IF(AND(M48&gt;0,M48&lt;&gt;"wait"),"AT",IF(AIH!$D50="AI",IF(Sheet1!$E50&lt;AIH!$C50-100,100,"wait"),0))</f>
        <v>0</v>
      </c>
      <c r="N49" s="8">
        <f>IF(AND(N48&gt;0,N48&lt;&gt;"wait"),"AT",IF(AIH!$D50="AI",IF(Sheet1!$E50&lt;AIH!$C50-150,150,"wait"),0))</f>
        <v>0</v>
      </c>
      <c r="O49" s="8">
        <f>IF(AND(O48&gt;0,O48&lt;&gt;"wait"),"AT",IF(AIH!$D50="AI",IF(Sheet1!$E50&lt;AIH!$C50-200,200,"wait"),0))</f>
        <v>0</v>
      </c>
      <c r="P49" s="8">
        <f t="shared" si="0"/>
        <v>0</v>
      </c>
      <c r="R49" s="8">
        <f>IF(AND(R48&gt;0,R48&lt;&gt;"wait"),"AT",IF(AIH!$F50="AI",IF(Sheet1!$D50&gt;AIH!$E50+50,50,"wait"),0))</f>
        <v>0</v>
      </c>
      <c r="S49" s="8">
        <f>IF(AND(S48&gt;0,S48&lt;&gt;"wait"),"AT",IF(AIH!$F50="AI",IF(Sheet1!$D50&gt;AIH!$E50+100,100,"wait"),0))</f>
        <v>0</v>
      </c>
      <c r="T49" s="8">
        <f>IF(AND(T48&gt;0,T48&lt;&gt;"wait"),"AT",IF(AIH!$F50="AI",IF(Sheet1!$D50&gt;AIH!$E50+150,150,"wait"),0))</f>
        <v>0</v>
      </c>
      <c r="U49" s="8">
        <f>IF(AND(U48&gt;0,U48&lt;&gt;"wait"),"AT",IF(AIH!$F50="AI",IF(Sheet1!$D50&gt;AIH!$E50+200,200,"wait"),0))</f>
        <v>0</v>
      </c>
      <c r="V49" s="8">
        <f>IF(AND(V48&gt;0,V48&lt;&gt;"wait"),"AT",IF(AIH!$F50="AI",IF(Sheet1!$E50&lt;AIH!$E50-50,50,"wait"),0))</f>
        <v>0</v>
      </c>
      <c r="W49" s="8">
        <f>IF(AND(W48&gt;0,W48&lt;&gt;"wait"),"AT",IF(AIH!$F50="AI",IF(Sheet1!$E50&lt;AIH!$E50-100,100,"wait"),0))</f>
        <v>0</v>
      </c>
      <c r="X49" s="8">
        <f>IF(AND(X48&gt;0,X48&lt;&gt;"wait"),"AT",IF(AIH!$F50="AI",IF(Sheet1!$E50&lt;AIH!$E50-150,150,"wait"),0))</f>
        <v>0</v>
      </c>
      <c r="Y49" s="8">
        <f>IF(AND(Y48&gt;0,Y48&lt;&gt;"wait"),"AT",IF(AIH!$F50="AI",IF(Sheet1!$E50&lt;AIH!$E50-200,200,"wait"),0))</f>
        <v>0</v>
      </c>
      <c r="Z49" s="8">
        <f t="shared" si="1"/>
        <v>0</v>
      </c>
      <c r="AB49" s="8">
        <f>IF(AND(AB48&gt;0,AB48&lt;&gt;"wait"),"AT",IF(AIH!$H50="AI",IF(Sheet1!$D50&gt;AIH!$G50+50,50,"wait"),0))</f>
        <v>0</v>
      </c>
      <c r="AC49" s="8">
        <f>IF(AND(AC48&gt;0,AC48&lt;&gt;"wait"),"AT",IF(AIH!$H50="AI",IF(Sheet1!$D50&gt;AIH!$G50+100,100,"wait"),0))</f>
        <v>0</v>
      </c>
      <c r="AD49" s="8">
        <f>IF(AND(AD48&gt;0,AD48&lt;&gt;"wait"),"AT",IF(AIH!$H50="AI",IF(Sheet1!$D50&gt;AIH!$G50+150,150,"wait"),0))</f>
        <v>0</v>
      </c>
      <c r="AE49" s="8">
        <f>IF(AND(AE48&gt;0,AE48&lt;&gt;"wait"),"AT",IF(AIH!$H50="AI",IF(Sheet1!$D50&gt;AIH!$G50+200,200,"wait"),0))</f>
        <v>0</v>
      </c>
      <c r="AF49" s="8">
        <f>IF(AND(AF48&gt;0,AF48&lt;&gt;"wait"),"AT",IF(AIH!$H50="AI",IF(Sheet1!$E50&lt;AIH!$G50-50,50,"wait"),0))</f>
        <v>0</v>
      </c>
      <c r="AG49" s="8">
        <f>IF(AND(AG48&gt;0,AG48&lt;&gt;"wait"),"AT",IF(AIH!$H50="AI",IF(Sheet1!$E50&lt;AIH!$G50-100,100,"wait"),0))</f>
        <v>0</v>
      </c>
      <c r="AH49" s="8">
        <f>IF(AND(AH48&gt;0,AH48&lt;&gt;"wait"),"AT",IF(AIH!$H50="AI",IF(Sheet1!$E50&lt;AIH!$G50-150,150,"wait"),0))</f>
        <v>0</v>
      </c>
      <c r="AI49" s="8">
        <f>IF(AND(AI48&gt;0,AI48&lt;&gt;"wait"),"AT",IF(AIH!$H50="AI",IF(Sheet1!$E50&lt;AIH!$G50-200,200,"wait"),0))</f>
        <v>0</v>
      </c>
      <c r="AJ49" s="8">
        <f t="shared" si="2"/>
        <v>0</v>
      </c>
      <c r="AL49" s="8">
        <f>IF(AND(AL48&gt;0,AL48&lt;&gt;"wait"),"AT",IF(AIH!$J50="AI",IF(Sheet1!$D50&gt;AIH!$I50+50,50,"wait"),0))</f>
        <v>0</v>
      </c>
      <c r="AM49" s="8">
        <f>IF(AND(AM48&gt;0,AM48&lt;&gt;"wait"),"AT",IF(AIH!$J50="AI",IF(Sheet1!$D50&gt;AIH!$I50+100,100,"wait"),0))</f>
        <v>0</v>
      </c>
      <c r="AN49" s="8">
        <f>IF(AND(AN48&gt;0,AN48&lt;&gt;"wait"),"AT",IF(AIH!$J50="AI",IF(Sheet1!$D50&gt;AIH!$I50+150,150,"wait"),0))</f>
        <v>0</v>
      </c>
      <c r="AO49" s="8">
        <f>IF(AND(AO48&gt;0,AO48&lt;&gt;"wait"),"AT",IF(AIH!$J50="AI",IF(Sheet1!$D50&gt;AIH!$I50+200,200,"wait"),0))</f>
        <v>0</v>
      </c>
      <c r="AP49" s="8">
        <f>IF(AND(AP48&gt;0,AP48&lt;&gt;"wait"),"AT",IF(AIH!$J50="AI",IF(Sheet1!$E50&lt;AIH!$I50-50,50,"wait"),0))</f>
        <v>0</v>
      </c>
      <c r="AQ49" s="8">
        <f>IF(AND(AQ48&gt;0,AQ48&lt;&gt;"wait"),"AT",IF(AIH!$J50="AI",IF(Sheet1!$E50&lt;AIH!$I50-100,100,"wait"),0))</f>
        <v>0</v>
      </c>
      <c r="AR49" s="8">
        <f>IF(AND(AR48&gt;0,AR48&lt;&gt;"wait"),"AT",IF(AIH!$J50="AI",IF(Sheet1!$E50&lt;AIH!$I50-150,150,"wait"),0))</f>
        <v>0</v>
      </c>
      <c r="AS49" s="8">
        <f>IF(AND(AS48&gt;0,AS48&lt;&gt;"wait"),"AT",IF(AIH!$J50="AI",IF(Sheet1!$E50&lt;AIH!$I50-200,200,"wait"),0))</f>
        <v>0</v>
      </c>
      <c r="AT49" s="8">
        <f t="shared" si="3"/>
        <v>0</v>
      </c>
      <c r="AU49" s="8"/>
      <c r="AV49" s="8">
        <f>IF(AND(AV48&gt;0,AV48&lt;&gt;"wait"),"AT",IF(AIH!$L50="AI",IF(Sheet1!$D50&gt;AIH!$K50+50,50,"wait"),0))</f>
        <v>0</v>
      </c>
      <c r="AW49" s="8">
        <f>IF(AND(AW48&gt;0,AW48&lt;&gt;"wait"),"AT",IF(AIH!$L50="AI",IF(Sheet1!$D50&gt;AIH!$K50+100,100,"wait"),0))</f>
        <v>0</v>
      </c>
      <c r="AX49" s="8">
        <f>IF(AND(AX48&gt;0,AX48&lt;&gt;"wait"),"AT",IF(AIH!$L50="AI",IF(Sheet1!$D50&gt;AIH!$K50+150,150,"wait"),0))</f>
        <v>0</v>
      </c>
      <c r="AY49" s="8">
        <f>IF(AND(AY48&gt;0,AY48&lt;&gt;"wait"),"AT",IF(AIH!$L50="AI",IF(Sheet1!$D50&gt;AIH!$K50+200,200,"wait"),0))</f>
        <v>0</v>
      </c>
      <c r="AZ49" s="8">
        <f>IF(AND(AZ48&gt;0,AZ48&lt;&gt;"wait"),"AT",IF(AIH!$L50="AI",IF(Sheet1!$E50&lt;AIH!$K50-50,50,"wait"),0))</f>
        <v>0</v>
      </c>
      <c r="BA49" s="8">
        <f>IF(AND(BA48&gt;0,BA48&lt;&gt;"wait"),"AT",IF(AIH!$L50="AI",IF(Sheet1!$E50&lt;AIH!$K50-100,100,"wait"),0))</f>
        <v>0</v>
      </c>
      <c r="BB49" s="8">
        <f>IF(AND(BB48&gt;0,BB48&lt;&gt;"wait"),"AT",IF(AIH!$L50="AI",IF(Sheet1!$E50&lt;AIH!$K50-150,150,"wait"),0))</f>
        <v>0</v>
      </c>
      <c r="BC49" s="8">
        <f>IF(AND(BC48&gt;0,BC48&lt;&gt;"wait"),"AT",IF(AIH!$L50="AI",IF(Sheet1!$E50&lt;AIH!$K50-200,200,"wait"),0))</f>
        <v>0</v>
      </c>
      <c r="BD49" s="8">
        <f t="shared" si="4"/>
        <v>0</v>
      </c>
      <c r="BE49" s="8"/>
      <c r="BF49" s="8">
        <f>IF(AND(BF48&gt;0,BF48&lt;&gt;"wait"),"AT",IF(AIH!$N50="AI",IF(Sheet1!$D50&gt;AIH!$M50+50,50,"wait"),0))</f>
        <v>0</v>
      </c>
      <c r="BG49" s="8">
        <f>IF(AND(BG48&gt;0,BG48&lt;&gt;"wait"),"AT",IF(AIH!$N50="AI",IF(Sheet1!$D50&gt;AIH!$M50+100,100,"wait"),0))</f>
        <v>0</v>
      </c>
      <c r="BH49" s="8">
        <f>IF(AND(BH48&gt;0,BH48&lt;&gt;"wait"),"AT",IF(AIH!$N50="AI",IF(Sheet1!$D50&gt;AIH!$M50+150,150,"wait"),0))</f>
        <v>0</v>
      </c>
      <c r="BI49" s="8">
        <f>IF(AND(BI48&gt;0,BI48&lt;&gt;"wait"),"AT",IF(AIH!$N50="AI",IF(Sheet1!$D50&gt;AIH!$M50+200,200,"wait"),0))</f>
        <v>0</v>
      </c>
      <c r="BJ49" s="8">
        <f>IF(AND(BJ48&gt;0,BJ48&lt;&gt;"wait"),"AT",IF(AIH!$N50="AI",IF(Sheet1!$E50&lt;AIH!$M50-50,50,"wait"),0))</f>
        <v>0</v>
      </c>
      <c r="BK49" s="8">
        <f>IF(AND(BK48&gt;0,BK48&lt;&gt;"wait"),"AT",IF(AIH!$N50="AI",IF(Sheet1!$E50&lt;AIH!$M50-100,100,"wait"),0))</f>
        <v>0</v>
      </c>
      <c r="BL49" s="8">
        <f>IF(AND(BL48&gt;0,BL48&lt;&gt;"wait"),"AT",IF(AIH!$N50="AI",IF(Sheet1!$E50&lt;AIH!$M50-150,150,"wait"),0))</f>
        <v>0</v>
      </c>
      <c r="BM49" s="8">
        <f>IF(AND(BM48&gt;0,BM48&lt;&gt;"wait"),"AT",IF(AIH!$N50="AI",IF(Sheet1!$E50&lt;AIH!$M50-200,200,"wait"),0))</f>
        <v>0</v>
      </c>
      <c r="BN49" s="8">
        <f t="shared" si="5"/>
        <v>0</v>
      </c>
      <c r="BO49" s="8"/>
      <c r="BP49" s="8">
        <f>IF(AND(BP48&gt;0,BP48&lt;&gt;"wait"),"AT",IF(AIH!$P50="AI",IF(Sheet1!$D50&gt;AIH!$O50+50,50,"wait"),0))</f>
        <v>0</v>
      </c>
      <c r="BQ49" s="8">
        <f>IF(AND(BQ48&gt;0,BQ48&lt;&gt;"wait"),"AT",IF(AIH!$P50="AI",IF(Sheet1!$D50&gt;AIH!$O50+100,100,"wait"),0))</f>
        <v>0</v>
      </c>
      <c r="BR49" s="8">
        <f>IF(AND(BR48&gt;0,BR48&lt;&gt;"wait"),"AT",IF(AIH!$P50="AI",IF(Sheet1!$D50&gt;AIH!$O50+150,150,"wait"),0))</f>
        <v>0</v>
      </c>
      <c r="BS49" s="8">
        <f>IF(AND(BS48&gt;0,BS48&lt;&gt;"wait"),"AT",IF(AIH!$P50="AI",IF(Sheet1!$D50&gt;AIH!$O50+200,200,"wait"),0))</f>
        <v>0</v>
      </c>
      <c r="BT49" s="8">
        <f>IF(AND(BT48&gt;0,BT48&lt;&gt;"wait"),"AT",IF(AIH!$P50="AI",IF(Sheet1!$E50&lt;AIH!$O50-50,50,"wait"),0))</f>
        <v>0</v>
      </c>
      <c r="BU49" s="8">
        <f>IF(AND(BU48&gt;0,BU48&lt;&gt;"wait"),"AT",IF(AIH!$P50="AI",IF(Sheet1!$E50&lt;AIH!$O50-100,100,"wait"),0))</f>
        <v>0</v>
      </c>
      <c r="BV49" s="8">
        <f>IF(AND(BV48&gt;0,BV48&lt;&gt;"wait"),"AT",IF(AIH!$P50="AI",IF(Sheet1!$E50&lt;AIH!$O50-150,150,"wait"),0))</f>
        <v>0</v>
      </c>
      <c r="BW49" s="8">
        <f>IF(AND(BW48&gt;0,BW48&lt;&gt;"wait"),"AT",IF(AIH!$P50="AI",IF(Sheet1!$E50&lt;AIH!$O50-200,200,"wait"),0))</f>
        <v>0</v>
      </c>
      <c r="BX49" s="8">
        <f t="shared" si="6"/>
        <v>0</v>
      </c>
      <c r="BY49" s="8"/>
      <c r="BZ49" s="8">
        <f>IF(AND(BZ48&gt;0,BZ48&lt;&gt;"wait"),"AT",IF(AIH!$R50="AI",IF(Sheet1!$D50&gt;AIH!$Q50+50,50,"wait"),0))</f>
        <v>0</v>
      </c>
      <c r="CA49" s="8">
        <f>IF(AND(CA48&gt;0,CA48&lt;&gt;"wait"),"AT",IF(AIH!$R50="AI",IF(Sheet1!$D50&gt;AIH!$Q50+100,100,"wait"),0))</f>
        <v>0</v>
      </c>
      <c r="CB49" s="8">
        <f>IF(AND(CB48&gt;0,CB48&lt;&gt;"wait"),"AT",IF(AIH!$R50="AI",IF(Sheet1!$D50&gt;AIH!$Q50+150,150,"wait"),0))</f>
        <v>0</v>
      </c>
      <c r="CC49" s="8">
        <f>IF(AND(CC48&gt;0,CC48&lt;&gt;"wait"),"AT",IF(AIH!$R50="AI",IF(Sheet1!$D50&gt;AIH!$Q50+200,200,"wait"),0))</f>
        <v>0</v>
      </c>
      <c r="CD49" s="8">
        <f>IF(AND(CD48&gt;0,CD48&lt;&gt;"wait"),"AT",IF(AIH!$R50="AI",IF(Sheet1!$E50&lt;AIH!$Q50-50,50,"wait"),0))</f>
        <v>0</v>
      </c>
      <c r="CE49" s="8">
        <f>IF(AND(CE48&gt;0,CE48&lt;&gt;"wait"),"AT",IF(AIH!$R50="AI",IF(Sheet1!$E50&lt;AIH!$Q50-100,100,"wait"),0))</f>
        <v>0</v>
      </c>
      <c r="CF49" s="8">
        <f>IF(AND(CF48&gt;0,CF48&lt;&gt;"wait"),"AT",IF(AIH!$R50="AI",IF(Sheet1!$E50&lt;AIH!$Q50-150,150,"wait"),0))</f>
        <v>0</v>
      </c>
      <c r="CG49" s="8">
        <f>IF(AND(CG48&gt;0,CG48&lt;&gt;"wait"),"AT",IF(AIH!$R50="AI",IF(Sheet1!$E50&lt;AIH!$Q50-200,200,"wait"),0))</f>
        <v>0</v>
      </c>
      <c r="CH49" s="8">
        <f t="shared" si="7"/>
        <v>0</v>
      </c>
      <c r="CI49" s="8"/>
      <c r="CJ49" s="8">
        <f>IF(AND(CJ48&gt;0,CJ48&lt;&gt;"wait"),"AT",IF(AIH!$T50="AI",IF(Sheet1!$D50&gt;AIH!$S50+50,50,"wait"),0))</f>
        <v>0</v>
      </c>
      <c r="CK49" s="8">
        <f>IF(AND(CK48&gt;0,CK48&lt;&gt;"wait"),"AT",IF(AIH!$T50="AI",IF(Sheet1!$D50&gt;AIH!$S50+100,100,"wait"),0))</f>
        <v>0</v>
      </c>
      <c r="CL49" s="8">
        <f>IF(AND(CL48&gt;0,CL48&lt;&gt;"wait"),"AT",IF(AIH!$T50="AI",IF(Sheet1!$D50&gt;AIH!$S50+150,150,"wait"),0))</f>
        <v>0</v>
      </c>
      <c r="CM49" s="8">
        <f>IF(AND(CM48&gt;0,CM48&lt;&gt;"wait"),"AT",IF(AIH!$T50="AI",IF(Sheet1!$D50&gt;AIH!$S50+200,200,"wait"),0))</f>
        <v>0</v>
      </c>
      <c r="CN49" s="8">
        <f>IF(AND(CN48&gt;0,CN48&lt;&gt;"wait"),"AT",IF(AIH!$T50="AI",IF(Sheet1!$E50&lt;AIH!$S50-50,50,"wait"),0))</f>
        <v>0</v>
      </c>
      <c r="CO49" s="8">
        <f>IF(AND(CO48&gt;0,CO48&lt;&gt;"wait"),"AT",IF(AIH!$T50="AI",IF(Sheet1!$E50&lt;AIH!$S50-100,100,"wait"),0))</f>
        <v>0</v>
      </c>
      <c r="CP49" s="8">
        <f>IF(AND(CP48&gt;0,CP48&lt;&gt;"wait"),"AT",IF(AIH!$T50="AI",IF(Sheet1!$E50&lt;AIH!$S50-150,150,"wait"),0))</f>
        <v>0</v>
      </c>
      <c r="CQ49" s="8">
        <f>IF(AND(CQ48&gt;0,CQ48&lt;&gt;"wait"),"AT",IF(AIH!$T50="AI",IF(Sheet1!$E50&lt;AIH!$S50-200,200,"wait"),0))</f>
        <v>0</v>
      </c>
      <c r="CR49" s="8">
        <f t="shared" si="8"/>
        <v>0</v>
      </c>
      <c r="CS49" s="8"/>
      <c r="CT49" s="8">
        <f>IF(AND(CT48&gt;0,CT48&lt;&gt;"wait"),"AT",IF(AIH!$V50="AI",IF(Sheet1!$D50&gt;AIH!$U50+50,50,"wait"),0))</f>
        <v>0</v>
      </c>
      <c r="CU49" s="8">
        <f>IF(AND(CU48&gt;0,CU48&lt;&gt;"wait"),"AT",IF(AIH!$V50="AI",IF(Sheet1!$D50&gt;AIH!$U50+100,100,"wait"),0))</f>
        <v>0</v>
      </c>
      <c r="CV49" s="8">
        <f>IF(AND(CV48&gt;0,CV48&lt;&gt;"wait"),"AT",IF(AIH!$V50="AI",IF(Sheet1!$D50&gt;AIH!$U50+150,150,"wait"),0))</f>
        <v>0</v>
      </c>
      <c r="CW49" s="8">
        <f>IF(AND(CW48&gt;0,CW48&lt;&gt;"wait"),"AT",IF(AIH!$V50="AI",IF(Sheet1!$D50&gt;AIH!$U50+200,200,"wait"),0))</f>
        <v>0</v>
      </c>
      <c r="CX49" s="8">
        <f>IF(AND(CX48&gt;0,CX48&lt;&gt;"wait"),"AT",IF(AIH!$V50="AI",IF(Sheet1!$E50&lt;AIH!$U50-50,50,"wait"),0))</f>
        <v>0</v>
      </c>
      <c r="CY49" s="8">
        <f>IF(AND(CY48&gt;0,CY48&lt;&gt;"wait"),"AT",IF(AIH!$V50="AI",IF(Sheet1!$E50&lt;AIH!$U50-100,100,"wait"),0))</f>
        <v>0</v>
      </c>
      <c r="CZ49" s="8">
        <f>IF(AND(CZ48&gt;0,CZ48&lt;&gt;"wait"),"AT",IF(AIH!$V50="AI",IF(Sheet1!$E50&lt;AIH!$U50-150,150,"wait"),0))</f>
        <v>0</v>
      </c>
      <c r="DA49" s="8">
        <f>IF(AND(DA48&gt;0,DA48&lt;&gt;"wait"),"AT",IF(AIH!$V50="AI",IF(Sheet1!$E50&lt;AIH!$U50-200,200,"wait"),0))</f>
        <v>0</v>
      </c>
      <c r="DB49" s="8">
        <f t="shared" si="9"/>
        <v>0</v>
      </c>
      <c r="DC49" s="8"/>
      <c r="DD49" s="8">
        <f>IF(AND(DD48&gt;0,DD48&lt;&gt;"wait"),"AT",IF(AIH!$X50="AI",IF(Sheet1!$D50&gt;AIH!$W50+50,50,"wait"),0))</f>
        <v>0</v>
      </c>
      <c r="DE49" s="8">
        <f>IF(AND(DE48&gt;0,DE48&lt;&gt;"wait"),"AT",IF(AIH!$X50="AI",IF(Sheet1!$D50&gt;AIH!$W50+100,100,"wait"),0))</f>
        <v>0</v>
      </c>
      <c r="DF49" s="8">
        <f>IF(AND(DF48&gt;0,DF48&lt;&gt;"wait"),"AT",IF(AIH!$X50="AI",IF(Sheet1!$D50&gt;AIH!$W50+150,150,"wait"),0))</f>
        <v>0</v>
      </c>
      <c r="DG49" s="8">
        <f>IF(AND(DG48&gt;0,DG48&lt;&gt;"wait"),"AT",IF(AIH!$X50="AI",IF(Sheet1!$D50&gt;AIH!$W50+200,200,"wait"),0))</f>
        <v>0</v>
      </c>
      <c r="DH49" s="8">
        <f>IF(AND(DH48&gt;0,DH48&lt;&gt;"wait"),"AT",IF(AIH!$X50="AI",IF(Sheet1!$E50&lt;AIH!$W50-50,50,"wait"),0))</f>
        <v>0</v>
      </c>
      <c r="DI49" s="8">
        <f>IF(AND(DI48&gt;0,DI48&lt;&gt;"wait"),"AT",IF(AIH!$X50="AI",IF(Sheet1!$E50&lt;AIH!$W50-100,100,"wait"),0))</f>
        <v>0</v>
      </c>
      <c r="DJ49" s="8">
        <f>IF(AND(DJ48&gt;0,DJ48&lt;&gt;"wait"),"AT",IF(AIH!$X50="AI",IF(Sheet1!$E50&lt;AIH!$W50-150,150,"wait"),0))</f>
        <v>0</v>
      </c>
      <c r="DK49" s="8">
        <f>IF(AND(DK48&gt;0,DK48&lt;&gt;"wait"),"AT",IF(AIH!$X50="AI",IF(Sheet1!$E50&lt;AIH!$W50-200,200,"wait"),0))</f>
        <v>0</v>
      </c>
      <c r="DL49" s="8">
        <f t="shared" si="10"/>
        <v>0</v>
      </c>
      <c r="DN49" s="10">
        <f>IF(AND(DN48&gt;0,DN48&lt;&gt;"wait"),"AT",IF(AIH!$AA50="AI",IF(Sheet1!$D50&gt;AIH!$Z50+50,50,"wait"),0))</f>
        <v>0</v>
      </c>
      <c r="DO49" s="10">
        <f>IF(AND(DO48&gt;0,DO48&lt;&gt;"wait"),"AT",IF(AIH!$AA50="AI",IF(Sheet1!$D50&gt;AIH!$Z50+100,100,"wait"),0))</f>
        <v>0</v>
      </c>
      <c r="DP49" s="10">
        <f>IF(AND(DP48&gt;0,DP48&lt;&gt;"wait"),"AT",IF(AIH!$AA50="AI",IF(Sheet1!$D50&gt;AIH!$Z50+150,150,"wait"),0))</f>
        <v>0</v>
      </c>
      <c r="DQ49" s="10">
        <f>IF(AND(DQ48&gt;0,DQ48&lt;&gt;"wait"),"AT",IF(AIH!$AA50="AI",IF(Sheet1!$D50&gt;AIH!$Z50+200,200,"wait"),0))</f>
        <v>0</v>
      </c>
      <c r="DR49" s="10">
        <f>IF(AND(DR48&gt;0,DR48&lt;&gt;"wait"),"AT",IF(AIH!$AA50="AI",IF(Sheet1!$E50&lt;AIH!$Z50-50,50,"wait"),0))</f>
        <v>0</v>
      </c>
      <c r="DS49" s="10">
        <f>IF(AND(DS48&gt;0,DS48&lt;&gt;"wait"),"AT",IF(AIH!$AA50="AI",IF(Sheet1!$E50&lt;AIH!$Z50-100,100,"wait"),0))</f>
        <v>0</v>
      </c>
      <c r="DT49" s="10">
        <f>IF(AND(DT48&gt;0,DT48&lt;&gt;"wait"),"AT",IF(AIH!$AA50="AI",IF(Sheet1!$E50&lt;AIH!$Z50-150,150,"wait"),0))</f>
        <v>0</v>
      </c>
      <c r="DU49" s="10">
        <f>IF(AND(DU48&gt;0,DU48&lt;&gt;"wait"),"AT",IF(AIH!$AA50="AI",IF(Sheet1!$E50&lt;AIH!$Z50-200,200,"wait"),0))</f>
        <v>0</v>
      </c>
      <c r="DV49" s="10">
        <f t="shared" si="11"/>
        <v>0</v>
      </c>
      <c r="DX49" s="10">
        <f>IF(AND(DX48&gt;0,DX48&lt;&gt;"wait"),"AT",IF(AIH!$AC50="AI",IF(Sheet1!$D50&gt;AIH!$AB50+50,50,"wait"),0))</f>
        <v>0</v>
      </c>
      <c r="DY49" s="10">
        <f>IF(AND(DY48&gt;0,DY48&lt;&gt;"wait"),"AT",IF(AIH!$AC50="AI",IF(Sheet1!$D50&gt;AIH!$AB50+100,100,"wait"),0))</f>
        <v>0</v>
      </c>
      <c r="DZ49" s="10">
        <f>IF(AND(DZ48&gt;0,DZ48&lt;&gt;"wait"),"AT",IF(AIH!$AC50="AI",IF(Sheet1!$D50&gt;AIH!$AB50+150,150,"wait"),0))</f>
        <v>0</v>
      </c>
      <c r="EA49" s="10">
        <f>IF(AND(EA48&gt;0,EA48&lt;&gt;"wait"),"AT",IF(AIH!$AC50="AI",IF(Sheet1!$D50&gt;AIH!$AB50+200,200,"wait"),0))</f>
        <v>0</v>
      </c>
      <c r="EB49" s="10">
        <f>IF(AND(EB48&gt;0,EB48&lt;&gt;"wait"),"AT",IF(AIH!$AC50="AI",IF(Sheet1!$E50&lt;AIH!$AB50-50,50,"wait"),0))</f>
        <v>0</v>
      </c>
      <c r="EC49" s="10">
        <f>IF(AND(EC48&gt;0,EC48&lt;&gt;"wait"),"AT",IF(AIH!$AC50="AI",IF(Sheet1!$E50&lt;AIH!$AB50-100,100,"wait"),0))</f>
        <v>0</v>
      </c>
      <c r="ED49" s="10">
        <f>IF(AND(ED48&gt;0,ED48&lt;&gt;"wait"),"AT",IF(AIH!$AC50="AI",IF(Sheet1!$E50&lt;AIH!$AB50-150,150,"wait"),0))</f>
        <v>0</v>
      </c>
      <c r="EE49" s="10">
        <f>IF(AND(EE48&gt;0,EE48&lt;&gt;"wait"),"AT",IF(AIH!$AC50="AI",IF(Sheet1!$E50&lt;AIH!$AB50-200,200,"wait"),0))</f>
        <v>0</v>
      </c>
      <c r="EF49" s="10">
        <f t="shared" si="12"/>
        <v>0</v>
      </c>
      <c r="EH49" s="10">
        <f>IF(AND(EH48&gt;0,EH48&lt;&gt;"wait"),"AT",IF(AIH!$AE50="AI",IF(Sheet1!$D50&gt;AIH!$AD50+50,50,"wait"),0))</f>
        <v>0</v>
      </c>
      <c r="EI49" s="10">
        <f>IF(AND(EI48&gt;0,EI48&lt;&gt;"wait"),"AT",IF(AIH!$AE50="AI",IF(Sheet1!$D50&gt;AIH!$AD50+100,100,"wait"),0))</f>
        <v>0</v>
      </c>
      <c r="EJ49" s="10">
        <f>IF(AND(EJ48&gt;0,EJ48&lt;&gt;"wait"),"AT",IF(AIH!$AE50="AI",IF(Sheet1!$D50&gt;AIH!$AD50+150,150,"wait"),0))</f>
        <v>0</v>
      </c>
      <c r="EK49" s="10">
        <f>IF(AND(EK48&gt;0,EK48&lt;&gt;"wait"),"AT",IF(AIH!$AE50="AI",IF(Sheet1!$D50&gt;AIH!$AD50+200,200,"wait"),0))</f>
        <v>0</v>
      </c>
      <c r="EL49" s="10">
        <f>IF(AND(EL48&gt;0,EL48&lt;&gt;"wait"),"AT",IF(AIH!$AE50="AI",IF(Sheet1!$E50&lt;AIH!$AD50-50,50,"wait"),0))</f>
        <v>0</v>
      </c>
      <c r="EM49" s="10">
        <f>IF(AND(EM48&gt;0,EM48&lt;&gt;"wait"),"AT",IF(AIH!$AE50="AI",IF(Sheet1!$E50&lt;AIH!$AD50-100,100,"wait"),0))</f>
        <v>0</v>
      </c>
      <c r="EN49" s="10">
        <f>IF(AND(EN48&gt;0,EN48&lt;&gt;"wait"),"AT",IF(AIH!$AE50="AI",IF(Sheet1!$E50&lt;AIH!$AD50-150,150,"wait"),0))</f>
        <v>0</v>
      </c>
      <c r="EO49" s="10">
        <f>IF(AND(EO48&gt;0,EO48&lt;&gt;"wait"),"AT",IF(AIH!$AE50="AI",IF(Sheet1!$E50&lt;AIH!$AD50-200,200,"wait"),0))</f>
        <v>0</v>
      </c>
      <c r="EP49" s="10">
        <f t="shared" si="13"/>
        <v>0</v>
      </c>
      <c r="ER49" s="10">
        <f>IF(AND(ER48&gt;0,ER48&lt;&gt;"wait"),"AT",IF(AIH!$AG50="AI",IF(Sheet1!$D50&gt;AIH!$AF50+50,50,"wait"),0))</f>
        <v>0</v>
      </c>
      <c r="ES49" s="10">
        <f>IF(AND(ES48&gt;0,ES48&lt;&gt;"wait"),"AT",IF(AIH!$AG50="AI",IF(Sheet1!$D50&gt;AIH!$AF50+100,100,"wait"),0))</f>
        <v>0</v>
      </c>
      <c r="ET49" s="10">
        <f>IF(AND(ET48&gt;0,ET48&lt;&gt;"wait"),"AT",IF(AIH!$AG50="AI",IF(Sheet1!$D50&gt;AIH!$AF50+150,150,"wait"),0))</f>
        <v>0</v>
      </c>
      <c r="EU49" s="10">
        <f>IF(AND(EU48&gt;0,EU48&lt;&gt;"wait"),"AT",IF(AIH!$AG50="AI",IF(Sheet1!$D50&gt;AIH!$AF50+200,200,"wait"),0))</f>
        <v>0</v>
      </c>
      <c r="EV49" s="10">
        <f>IF(AND(EV48&gt;0,EV48&lt;&gt;"wait"),"AT",IF(AIH!$AG50="AI",IF(Sheet1!$E50&lt;AIH!$AF50-50,50,"wait"),0))</f>
        <v>0</v>
      </c>
      <c r="EW49" s="10">
        <f>IF(AND(EW48&gt;0,EW48&lt;&gt;"wait"),"AT",IF(AIH!$AG50="AI",IF(Sheet1!$E50&lt;AIH!$AF50-100,100,"wait"),0))</f>
        <v>0</v>
      </c>
      <c r="EX49" s="10">
        <f>IF(AND(EX48&gt;0,EX48&lt;&gt;"wait"),"AT",IF(AIH!$AG50="AI",IF(Sheet1!$E50&lt;AIH!$AF50-150,150,"wait"),0))</f>
        <v>0</v>
      </c>
      <c r="EY49" s="10">
        <f>IF(AND(EY48&gt;0,EY48&lt;&gt;"wait"),"AT",IF(AIH!$AG50="AI",IF(Sheet1!$E50&lt;AIH!$AF50-200,200,"wait"),0))</f>
        <v>0</v>
      </c>
      <c r="EZ49" s="10">
        <f t="shared" si="14"/>
        <v>0</v>
      </c>
      <c r="FB49" s="10">
        <f>IF(AND(FB48&gt;0,FB48&lt;&gt;"wait"),"AT",IF(AIH!$AI50="AI",IF(Sheet1!$D50&gt;AIH!$AH50+50,50,"wait"),0))</f>
        <v>0</v>
      </c>
      <c r="FC49" s="10">
        <f>IF(AND(FC48&gt;0,FC48&lt;&gt;"wait"),"AT",IF(AIH!$AI50="AI",IF(Sheet1!$D50&gt;AIH!$AH50+100,100,"wait"),0))</f>
        <v>0</v>
      </c>
      <c r="FD49" s="10">
        <f>IF(AND(FD48&gt;0,FD48&lt;&gt;"wait"),"AT",IF(AIH!$AI50="AI",IF(Sheet1!$D50&gt;AIH!$AH50+150,150,"wait"),0))</f>
        <v>0</v>
      </c>
      <c r="FE49" s="10">
        <f>IF(AND(FE48&gt;0,FE48&lt;&gt;"wait"),"AT",IF(AIH!$AI50="AI",IF(Sheet1!$D50&gt;AIH!$AH50+200,200,"wait"),0))</f>
        <v>0</v>
      </c>
      <c r="FF49" s="10">
        <f>IF(AND(FF48&gt;0,FF48&lt;&gt;"wait"),"AT",IF(AIH!$AI50="AI",IF(Sheet1!$E50&lt;AIH!$AH50-50,50,"wait"),0))</f>
        <v>0</v>
      </c>
      <c r="FG49" s="10">
        <f>IF(AND(FG48&gt;0,FG48&lt;&gt;"wait"),"AT",IF(AIH!$AI50="AI",IF(Sheet1!$E50&lt;AIH!$AH50-100,100,"wait"),0))</f>
        <v>0</v>
      </c>
      <c r="FH49" s="10">
        <f>IF(AND(FH48&gt;0,FH48&lt;&gt;"wait"),"AT",IF(AIH!$AI50="AI",IF(Sheet1!$E50&lt;AIH!$AH50-150,150,"wait"),0))</f>
        <v>0</v>
      </c>
      <c r="FI49" s="10">
        <f>IF(AND(FI48&gt;0,FI48&lt;&gt;"wait"),"AT",IF(AIH!$AI50="AI",IF(Sheet1!$E50&lt;AIH!$AH50-200,200,"wait"),0))</f>
        <v>0</v>
      </c>
      <c r="FJ49" s="10">
        <f t="shared" si="15"/>
        <v>0</v>
      </c>
      <c r="FL49" s="10">
        <f>IF(AND(FL48&gt;0,FL48&lt;&gt;"wait"),"AT",IF(AIH!$AK50="AI",IF(Sheet1!$D50&gt;AIH!$AJ50+50,50,"wait"),0))</f>
        <v>0</v>
      </c>
      <c r="FM49" s="10">
        <f>IF(AND(FM48&gt;0,FM48&lt;&gt;"wait"),"AT",IF(AIH!$AK50="AI",IF(Sheet1!$D50&gt;AIH!$AJ50+100,100,"wait"),0))</f>
        <v>0</v>
      </c>
      <c r="FN49" s="10">
        <f>IF(AND(FN48&gt;0,FN48&lt;&gt;"wait"),"AT",IF(AIH!$AK50="AI",IF(Sheet1!$D50&gt;AIH!$AJ50+150,150,"wait"),0))</f>
        <v>0</v>
      </c>
      <c r="FO49" s="10">
        <f>IF(AND(FO48&gt;0,FO48&lt;&gt;"wait"),"AT",IF(AIH!$AK50="AI",IF(Sheet1!$D50&gt;AIH!$AJ50+200,200,"wait"),0))</f>
        <v>0</v>
      </c>
      <c r="FP49" s="10">
        <f>IF(AND(FP48&gt;0,FP48&lt;&gt;"wait"),"AT",IF(AIH!$AK50="AI",IF(Sheet1!$E50&lt;AIH!$AJ50-50,50,"wait"),0))</f>
        <v>0</v>
      </c>
      <c r="FQ49" s="10">
        <f>IF(AND(FQ48&gt;0,FQ48&lt;&gt;"wait"),"AT",IF(AIH!$AK50="AI",IF(Sheet1!$E50&lt;AIH!$AJ50-100,100,"wait"),0))</f>
        <v>0</v>
      </c>
      <c r="FR49" s="10">
        <f>IF(AND(FR48&gt;0,FR48&lt;&gt;"wait"),"AT",IF(AIH!$AK50="AI",IF(Sheet1!$E50&lt;AIH!$AJ50-150,150,"wait"),0))</f>
        <v>0</v>
      </c>
      <c r="FS49" s="10">
        <f>IF(AND(FS48&gt;0,FS48&lt;&gt;"wait"),"AT",IF(AIH!$AK50="AI",IF(Sheet1!$E50&lt;AIH!$AJ50-200,200,"wait"),0))</f>
        <v>0</v>
      </c>
      <c r="FT49" s="10">
        <f t="shared" si="16"/>
        <v>0</v>
      </c>
      <c r="FV49" s="10">
        <f>IF(AND(FV48&gt;0,FV48&lt;&gt;"wait"),"AT",IF(AIH!$AM50="AI",IF(Sheet1!$D50&gt;AIH!$AL50+50,50,"wait"),0))</f>
        <v>0</v>
      </c>
      <c r="FW49" s="10">
        <f>IF(AND(FW48&gt;0,FW48&lt;&gt;"wait"),"AT",IF(AIH!$AM50="AI",IF(Sheet1!$D50&gt;AIH!$AL50+100,100,"wait"),0))</f>
        <v>0</v>
      </c>
      <c r="FX49" s="10">
        <f>IF(AND(FX48&gt;0,FX48&lt;&gt;"wait"),"AT",IF(AIH!$AM50="AI",IF(Sheet1!$D50&gt;AIH!$AL50+150,150,"wait"),0))</f>
        <v>0</v>
      </c>
      <c r="FY49" s="10">
        <f>IF(AND(FY48&gt;0,FY48&lt;&gt;"wait"),"AT",IF(AIH!$AM50="AI",IF(Sheet1!$D50&gt;AIH!$AL50+200,200,"wait"),0))</f>
        <v>0</v>
      </c>
      <c r="FZ49" s="10">
        <f>IF(AND(FZ48&gt;0,FZ48&lt;&gt;"wait"),"AT",IF(AIH!$AM50="AI",IF(Sheet1!$E50&lt;AIH!$AL50-50,50,"wait"),0))</f>
        <v>0</v>
      </c>
      <c r="GA49" s="10">
        <f>IF(AND(GA48&gt;0,GA48&lt;&gt;"wait"),"AT",IF(AIH!$AM50="AI",IF(Sheet1!$E50&lt;AIH!$AL50-100,100,"wait"),0))</f>
        <v>0</v>
      </c>
      <c r="GB49" s="10">
        <f>IF(AND(GB48&gt;0,GB48&lt;&gt;"wait"),"AT",IF(AIH!$AM50="AI",IF(Sheet1!$E50&lt;AIH!$AL50-150,150,"wait"),0))</f>
        <v>0</v>
      </c>
      <c r="GC49" s="10">
        <f>IF(AND(GC48&gt;0,GC48&lt;&gt;"wait"),"AT",IF(AIH!$AM50="AI",IF(Sheet1!$E50&lt;AIH!$AL50-200,200,"wait"),0))</f>
        <v>0</v>
      </c>
      <c r="GD49" s="10">
        <f t="shared" si="17"/>
        <v>0</v>
      </c>
      <c r="GF49" s="10">
        <f>IF(AND(GF48&gt;0,GF48&lt;&gt;"wait"),"AT",IF(AIH!$AO50="AI",IF(Sheet1!$D50&gt;AIH!$AN50+50,50,"wait"),0))</f>
        <v>0</v>
      </c>
      <c r="GG49" s="10">
        <f>IF(AND(GG48&gt;0,GG48&lt;&gt;"wait"),"AT",IF(AIH!$AO50="AI",IF(Sheet1!$D50&gt;AIH!$AN50+100,100,"wait"),0))</f>
        <v>0</v>
      </c>
      <c r="GH49" s="10">
        <f>IF(AND(GH48&gt;0,GH48&lt;&gt;"wait"),"AT",IF(AIH!$AO50="AI",IF(Sheet1!$D50&gt;AIH!$AN50+150,150,"wait"),0))</f>
        <v>0</v>
      </c>
      <c r="GI49" s="10">
        <f>IF(AND(GI48&gt;0,GI48&lt;&gt;"wait"),"AT",IF(AIH!$AO50="AI",IF(Sheet1!$D50&gt;AIH!$AN50+200,200,"wait"),0))</f>
        <v>0</v>
      </c>
      <c r="GJ49" s="10">
        <f>IF(AND(GJ48&gt;0,GJ48&lt;&gt;"wait"),"AT",IF(AIH!$AO50="AI",IF(Sheet1!$E50&lt;AIH!$AN50-50,50,"wait"),0))</f>
        <v>0</v>
      </c>
      <c r="GK49" s="10">
        <f>IF(AND(GK48&gt;0,GK48&lt;&gt;"wait"),"AT",IF(AIH!$AO50="AI",IF(Sheet1!$E50&lt;AIH!$AN50-100,100,"wait"),0))</f>
        <v>0</v>
      </c>
      <c r="GL49" s="10">
        <f>IF(AND(GL48&gt;0,GL48&lt;&gt;"wait"),"AT",IF(AIH!$AO50="AI",IF(Sheet1!$E50&lt;AIH!$AN50-150,150,"wait"),0))</f>
        <v>0</v>
      </c>
      <c r="GM49" s="10">
        <f>IF(AND(GM48&gt;0,GM48&lt;&gt;"wait"),"AT",IF(AIH!$AO50="AI",IF(Sheet1!$E50&lt;AIH!$AN50-200,200,"wait"),0))</f>
        <v>0</v>
      </c>
      <c r="GN49" s="10">
        <f t="shared" si="18"/>
        <v>0</v>
      </c>
      <c r="GP49" s="10">
        <f>IF(AND(GP48&gt;0,GP48&lt;&gt;"wait"),"AT",IF(AIH!$AQ50="AI",IF(Sheet1!$D50&gt;AIH!$AP50+50,50,"wait"),0))</f>
        <v>0</v>
      </c>
      <c r="GQ49" s="10">
        <f>IF(AND(GQ48&gt;0,GQ48&lt;&gt;"wait"),"AT",IF(AIH!$AQ50="AI",IF(Sheet1!$D50&gt;AIH!$AP50+100,100,"wait"),0))</f>
        <v>0</v>
      </c>
      <c r="GR49" s="10">
        <f>IF(AND(GR48&gt;0,GR48&lt;&gt;"wait"),"AT",IF(AIH!$AQ50="AI",IF(Sheet1!$D50&gt;AIH!$AP50+150,150,"wait"),0))</f>
        <v>0</v>
      </c>
      <c r="GS49" s="10">
        <f>IF(AND(GS48&gt;0,GS48&lt;&gt;"wait"),"AT",IF(AIH!$AQ50="AI",IF(Sheet1!$D50&gt;AIH!$AP50+200,200,"wait"),0))</f>
        <v>0</v>
      </c>
      <c r="GT49" s="10">
        <f>IF(AND(GT48&gt;0,GT48&lt;&gt;"wait"),"AT",IF(AIH!$AQ50="AI",IF(Sheet1!$E50&lt;AIH!$AP50-50,50,"wait"),0))</f>
        <v>0</v>
      </c>
      <c r="GU49" s="10">
        <f>IF(AND(GU48&gt;0,GU48&lt;&gt;"wait"),"AT",IF(AIH!$AQ50="AI",IF(Sheet1!$E50&lt;AIH!$AP50-100,100,"wait"),0))</f>
        <v>0</v>
      </c>
      <c r="GV49" s="10">
        <f>IF(AND(GV48&gt;0,GV48&lt;&gt;"wait"),"AT",IF(AIH!$AQ50="AI",IF(Sheet1!$E50&lt;AIH!$AP50-150,150,"wait"),0))</f>
        <v>0</v>
      </c>
      <c r="GW49" s="10">
        <f>IF(AND(GW48&gt;0,GW48&lt;&gt;"wait"),"AT",IF(AIH!$AQ50="AI",IF(Sheet1!$E50&lt;AIH!$AP50-200,200,"wait"),0))</f>
        <v>0</v>
      </c>
      <c r="GX49" s="10">
        <f t="shared" si="19"/>
        <v>0</v>
      </c>
      <c r="GZ49" s="10">
        <f>IF(AND(GZ48&gt;0,GZ48&lt;&gt;"wait"),"AT",IF(AIH!$AS50="AI",IF(Sheet1!$D50&gt;AIH!$AR50+50,50,"wait"),0))</f>
        <v>0</v>
      </c>
      <c r="HA49" s="10">
        <f>IF(AND(HA48&gt;0,HA48&lt;&gt;"wait"),"AT",IF(AIH!$AS50="AI",IF(Sheet1!$D50&gt;AIH!$AR50+100,100,"wait"),0))</f>
        <v>0</v>
      </c>
      <c r="HB49" s="10">
        <f>IF(AND(HB48&gt;0,HB48&lt;&gt;"wait"),"AT",IF(AIH!$AS50="AI",IF(Sheet1!$D50&gt;AIH!$AR50+150,150,"wait"),0))</f>
        <v>0</v>
      </c>
      <c r="HC49" s="10">
        <f>IF(AND(HC48&gt;0,HC48&lt;&gt;"wait"),"AT",IF(AIH!$AS50="AI",IF(Sheet1!$D50&gt;AIH!$AR50+200,200,"wait"),0))</f>
        <v>0</v>
      </c>
      <c r="HD49" s="10">
        <f>IF(AND(HD48&gt;0,HD48&lt;&gt;"wait"),"AT",IF(AIH!$AS50="AI",IF(Sheet1!$E50&lt;AIH!$AR50-50,50,"wait"),0))</f>
        <v>0</v>
      </c>
      <c r="HE49" s="10">
        <f>IF(AND(HE48&gt;0,HE48&lt;&gt;"wait"),"AT",IF(AIH!$AS50="AI",IF(Sheet1!$E50&lt;AIH!$AR50-100,100,"wait"),0))</f>
        <v>0</v>
      </c>
      <c r="HF49" s="10">
        <f>IF(AND(HF48&gt;0,HF48&lt;&gt;"wait"),"AT",IF(AIH!$AS50="AI",IF(Sheet1!$E50&lt;AIH!$AR50-150,150,"wait"),0))</f>
        <v>0</v>
      </c>
      <c r="HG49" s="10">
        <f>IF(AND(HG48&gt;0,HG48&lt;&gt;"wait"),"AT",IF(AIH!$AS50="AI",IF(Sheet1!$E50&lt;AIH!$AR50-200,200,"wait"),0))</f>
        <v>0</v>
      </c>
      <c r="HH49" s="10">
        <f t="shared" si="20"/>
        <v>0</v>
      </c>
      <c r="HJ49" s="10">
        <f>IF(AND(HJ48&gt;0,HJ48&lt;&gt;"wait"),"AT",IF(AIH!$AU50="AI",IF(Sheet1!$D50&gt;AIH!$AT50+50,50,"wait"),0))</f>
        <v>0</v>
      </c>
      <c r="HK49" s="10">
        <f>IF(AND(HK48&gt;0,HK48&lt;&gt;"wait"),"AT",IF(AIH!$AU50="AI",IF(Sheet1!$D50&gt;AIH!$AT50+100,100,"wait"),0))</f>
        <v>0</v>
      </c>
      <c r="HL49" s="10">
        <f>IF(AND(HL48&gt;0,HL48&lt;&gt;"wait"),"AT",IF(AIH!$AU50="AI",IF(Sheet1!$D50&gt;AIH!$AT50+150,150,"wait"),0))</f>
        <v>0</v>
      </c>
      <c r="HM49" s="10">
        <f>IF(AND(HM48&gt;0,HM48&lt;&gt;"wait"),"AT",IF(AIH!$AU50="AI",IF(Sheet1!$D50&gt;AIH!$AT50+200,200,"wait"),0))</f>
        <v>0</v>
      </c>
      <c r="HN49" s="10">
        <f>IF(AND(HN48&gt;0,HN48&lt;&gt;"wait"),"AT",IF(AIH!$AU50="AI",IF(Sheet1!$E50&lt;AIH!$AT50-50,50,"wait"),0))</f>
        <v>0</v>
      </c>
      <c r="HO49" s="10">
        <f>IF(AND(HO48&gt;0,HO48&lt;&gt;"wait"),"AT",IF(AIH!$AU50="AI",IF(Sheet1!$E50&lt;AIH!$AT50-100,100,"wait"),0))</f>
        <v>0</v>
      </c>
      <c r="HP49" s="10">
        <f>IF(AND(HP48&gt;0,HP48&lt;&gt;"wait"),"AT",IF(AIH!$AU50="AI",IF(Sheet1!$E50&lt;AIH!$AT50-150,150,"wait"),0))</f>
        <v>0</v>
      </c>
      <c r="HQ49" s="10">
        <f>IF(AND(HQ48&gt;0,HQ48&lt;&gt;"wait"),"AT",IF(AIH!$AU50="AI",IF(Sheet1!$E50&lt;AIH!$AT50-200,200,"wait"),0))</f>
        <v>0</v>
      </c>
      <c r="HR49" s="10">
        <f t="shared" si="21"/>
        <v>0</v>
      </c>
      <c r="HT49" s="10">
        <f>IF(AND(HT48&gt;0,HT48&lt;&gt;"wait"),"AT",IF(AIH!$AX50="AI",IF(Sheet1!$D50&gt;AIH!$AW50+50,50,"wait"),0))</f>
        <v>0</v>
      </c>
      <c r="HU49" s="10">
        <f>IF(AND(HU48&gt;0,HU48&lt;&gt;"wait"),"AT",IF(AIH!$AX50="AI",IF(Sheet1!$D50&gt;AIH!$AW50+100,100,"wait"),0))</f>
        <v>0</v>
      </c>
      <c r="HV49" s="10">
        <f>IF(AND(HV48&gt;0,HV48&lt;&gt;"wait"),"AT",IF(AIH!$AX50="AI",IF(Sheet1!$D50&gt;AIH!$AW50+150,150,"wait"),0))</f>
        <v>0</v>
      </c>
      <c r="HW49" s="10">
        <f>IF(AND(HW48&gt;0,HW48&lt;&gt;"wait"),"AT",IF(AIH!$AX50="AI",IF(Sheet1!$D50&gt;AIH!$AW50+200,200,"wait"),0))</f>
        <v>0</v>
      </c>
      <c r="HX49" s="10">
        <f>IF(AND(HX48&gt;0,HX48&lt;&gt;"wait"),"AT",IF(AIH!$AX50="AI",IF(Sheet1!$E50&lt;AIH!$AW50-50,50,"wait"),0))</f>
        <v>0</v>
      </c>
      <c r="HY49" s="10">
        <f>IF(AND(HY48&gt;0,HY48&lt;&gt;"wait"),"AT",IF(AIH!$AX50="AI",IF(Sheet1!$E50&lt;AIH!$AW50-100,100,"wait"),0))</f>
        <v>0</v>
      </c>
      <c r="HZ49" s="10">
        <f>IF(AND(HZ48&gt;0,HZ48&lt;&gt;"wait"),"AT",IF(AIH!$AX50="AI",IF(Sheet1!$E50&lt;AIH!$AW50-150,150,"wait"),0))</f>
        <v>0</v>
      </c>
      <c r="IA49" s="10">
        <f>IF(AND(IA48&gt;0,IA48&lt;&gt;"wait"),"AT",IF(AIH!$AX50="AI",IF(Sheet1!$E50&lt;AIH!$AW50-200,200,"wait"),0))</f>
        <v>0</v>
      </c>
      <c r="IB49" s="10">
        <f t="shared" si="22"/>
        <v>0</v>
      </c>
      <c r="ID49" s="10">
        <f>IF(AND(ID48&gt;0,ID48&lt;&gt;"wait"),"AT",IF(AIH!$AZ50="AI",IF(Sheet1!$D50&gt;AIH!$AY50+50,50,"wait"),0))</f>
        <v>0</v>
      </c>
      <c r="IE49" s="10">
        <f>IF(AND(IE48&gt;0,IE48&lt;&gt;"wait"),"AT",IF(AIH!$AZ50="AI",IF(Sheet1!$D50&gt;AIH!$AY50+100,100,"wait"),0))</f>
        <v>0</v>
      </c>
      <c r="IF49" s="10">
        <f>IF(AND(IF48&gt;0,IF48&lt;&gt;"wait"),"AT",IF(AIH!$AZ50="AI",IF(Sheet1!$D50&gt;AIH!$AY50+150,150,"wait"),0))</f>
        <v>0</v>
      </c>
      <c r="IG49" s="10">
        <f>IF(AND(IG48&gt;0,IG48&lt;&gt;"wait"),"AT",IF(AIH!$AZ50="AI",IF(Sheet1!$D50&gt;AIH!$AY50+200,200,"wait"),0))</f>
        <v>0</v>
      </c>
      <c r="IH49" s="10">
        <f>IF(AND(IH48&gt;0,IH48&lt;&gt;"wait"),"AT",IF(AIH!$AZ50="AI",IF(Sheet1!$E50&lt;AIH!$AY50-50,50,"wait"),0))</f>
        <v>0</v>
      </c>
      <c r="II49" s="10">
        <f>IF(AND(II48&gt;0,II48&lt;&gt;"wait"),"AT",IF(AIH!$AZ50="AI",IF(Sheet1!$E50&lt;AIH!$AY50-100,100,"wait"),0))</f>
        <v>0</v>
      </c>
      <c r="IJ49" s="10">
        <f>IF(AND(IJ48&gt;0,IJ48&lt;&gt;"wait"),"AT",IF(AIH!$AZ50="AI",IF(Sheet1!$E50&lt;AIH!$AY50-150,150,"wait"),0))</f>
        <v>0</v>
      </c>
      <c r="IK49" s="10">
        <f>IF(AND(IK48&gt;0,IK48&lt;&gt;"wait"),"AT",IF(AIH!$AZ50="AI",IF(Sheet1!$E50&lt;AIH!$AY50-200,200,"wait"),0))</f>
        <v>0</v>
      </c>
      <c r="IL49" s="10">
        <f t="shared" si="23"/>
        <v>0</v>
      </c>
      <c r="IN49" s="10">
        <f>IF(AND(IN48&gt;0,IN48&lt;&gt;"wait"),"AT",IF(AIH!$BB50="AI",IF(Sheet1!$D50&gt;AIH!$BA50+50,50,"wait"),0))</f>
        <v>0</v>
      </c>
      <c r="IO49" s="10">
        <f>IF(AND(IO48&gt;0,IO48&lt;&gt;"wait"),"AT",IF(AIH!$BB50="AI",IF(Sheet1!$D50&gt;AIH!$BA50+100,100,"wait"),0))</f>
        <v>0</v>
      </c>
      <c r="IP49" s="10">
        <f>IF(AND(IP48&gt;0,IP48&lt;&gt;"wait"),"AT",IF(AIH!$BB50="AI",IF(Sheet1!$D50&gt;AIH!$BA50+150,150,"wait"),0))</f>
        <v>0</v>
      </c>
      <c r="IQ49" s="10">
        <f>IF(AND(IQ48&gt;0,IQ48&lt;&gt;"wait"),"AT",IF(AIH!$BB50="AI",IF(Sheet1!$D50&gt;AIH!$BA50+200,200,"wait"),0))</f>
        <v>0</v>
      </c>
      <c r="IR49" s="10">
        <f>IF(AND(IR48&gt;0,IR48&lt;&gt;"wait"),"AT",IF(AIH!$BB50="AI",IF(Sheet1!$E50&lt;AIH!$BA50-50,50,"wait"),0))</f>
        <v>0</v>
      </c>
      <c r="IS49" s="10">
        <f>IF(AND(IS48&gt;0,IS48&lt;&gt;"wait"),"AT",IF(AIH!$BB50="AI",IF(Sheet1!$E50&lt;AIH!$BA50-100,100,"wait"),0))</f>
        <v>0</v>
      </c>
      <c r="IT49" s="10">
        <f>IF(AND(IT48&gt;0,IT48&lt;&gt;"wait"),"AT",IF(AIH!$BB50="AI",IF(Sheet1!$E50&lt;AIH!$BA50-150,150,"wait"),0))</f>
        <v>0</v>
      </c>
      <c r="IU49" s="10">
        <f>IF(AND(IU48&gt;0,IU48&lt;&gt;"wait"),"AT",IF(AIH!$BB50="AI",IF(Sheet1!$E50&lt;AIH!$BA50-200,200,"wait"),0))</f>
        <v>0</v>
      </c>
      <c r="IV49" s="10">
        <f t="shared" si="24"/>
        <v>0</v>
      </c>
      <c r="IX49" s="10">
        <f>IF(AND(IX48&gt;0,IX48&lt;&gt;"wait"),"AT",IF(AIH!$BD50="AI",IF(Sheet1!$D50&gt;AIH!$BC50+50,50,"wait"),0))</f>
        <v>0</v>
      </c>
      <c r="IY49" s="10">
        <f>IF(AND(IY48&gt;0,IY48&lt;&gt;"wait"),"AT",IF(AIH!$BD50="AI",IF(Sheet1!$D50&gt;AIH!$BC50+100,100,"wait"),0))</f>
        <v>0</v>
      </c>
      <c r="IZ49" s="10">
        <f>IF(AND(IZ48&gt;0,IZ48&lt;&gt;"wait"),"AT",IF(AIH!$BD50="AI",IF(Sheet1!$D50&gt;AIH!$BC50+150,150,"wait"),0))</f>
        <v>0</v>
      </c>
      <c r="JA49" s="10">
        <f>IF(AND(JA48&gt;0,JA48&lt;&gt;"wait"),"AT",IF(AIH!$BD50="AI",IF(Sheet1!$D50&gt;AIH!$BC50+200,200,"wait"),0))</f>
        <v>0</v>
      </c>
      <c r="JB49" s="10">
        <f>IF(AND(JB48&gt;0,JB48&lt;&gt;"wait"),"AT",IF(AIH!$BD50="AI",IF(Sheet1!$E50&lt;AIH!$BC50-50,50,"wait"),0))</f>
        <v>0</v>
      </c>
      <c r="JC49" s="10">
        <f>IF(AND(JC48&gt;0,JC48&lt;&gt;"wait"),"AT",IF(AIH!$BD50="AI",IF(Sheet1!$E50&lt;AIH!$BC50-100,100,"wait"),0))</f>
        <v>0</v>
      </c>
      <c r="JD49" s="10">
        <f>IF(AND(JD48&gt;0,JD48&lt;&gt;"wait"),"AT",IF(AIH!$BD50="AI",IF(Sheet1!$E50&lt;AIH!$BC50-150,150,"wait"),0))</f>
        <v>0</v>
      </c>
      <c r="JE49" s="10">
        <f>IF(AND(JE48&gt;0,JE48&lt;&gt;"wait"),"AT",IF(AIH!$BD50="AI",IF(Sheet1!$E50&lt;AIH!$BC50-200,200,"wait"),0))</f>
        <v>0</v>
      </c>
      <c r="JF49" s="10">
        <f t="shared" si="25"/>
        <v>0</v>
      </c>
      <c r="JH49" s="10">
        <f>IF(AND(JH48&gt;0,JH48&lt;&gt;"wait"),"AT",IF(AIH!$BF50="AI",IF(Sheet1!$D50&gt;AIH!$BE50+50,50,"wait"),0))</f>
        <v>0</v>
      </c>
      <c r="JI49" s="10">
        <f>IF(AND(JI48&gt;0,JI48&lt;&gt;"wait"),"AT",IF(AIH!$BF50="AI",IF(Sheet1!$D50&gt;AIH!$BE50+100,100,"wait"),0))</f>
        <v>0</v>
      </c>
      <c r="JJ49" s="10">
        <f>IF(AND(JJ48&gt;0,JJ48&lt;&gt;"wait"),"AT",IF(AIH!$BF50="AI",IF(Sheet1!$D50&gt;AIH!$BE50+150,150,"wait"),0))</f>
        <v>0</v>
      </c>
      <c r="JK49" s="10">
        <f>IF(AND(JK48&gt;0,JK48&lt;&gt;"wait"),"AT",IF(AIH!$BF50="AI",IF(Sheet1!$D50&gt;AIH!$BE50+200,200,"wait"),0))</f>
        <v>0</v>
      </c>
      <c r="JL49" s="10">
        <f>IF(AND(JL48&gt;0,JL48&lt;&gt;"wait"),"AT",IF(AIH!$BF50="AI",IF(Sheet1!$E50&lt;AIH!$BE50-50,50,"wait"),0))</f>
        <v>0</v>
      </c>
      <c r="JM49" s="10">
        <f>IF(AND(JM48&gt;0,JM48&lt;&gt;"wait"),"AT",IF(AIH!$BF50="AI",IF(Sheet1!$E50&lt;AIH!$BE50-100,100,"wait"),0))</f>
        <v>0</v>
      </c>
      <c r="JN49" s="10">
        <f>IF(AND(JN48&gt;0,JN48&lt;&gt;"wait"),"AT",IF(AIH!$BF50="AI",IF(Sheet1!$E50&lt;AIH!$BE50-150,150,"wait"),0))</f>
        <v>0</v>
      </c>
      <c r="JO49" s="10">
        <f>IF(AND(JO48&gt;0,JO48&lt;&gt;"wait"),"AT",IF(AIH!$BF50="AI",IF(Sheet1!$E50&lt;AIH!$BE50-200,200,"wait"),0))</f>
        <v>0</v>
      </c>
      <c r="JP49" s="10">
        <f t="shared" si="26"/>
        <v>0</v>
      </c>
      <c r="JR49" s="10">
        <f>IF(AND(JR48&gt;0,JR48&lt;&gt;"wait"),"AT",IF(AIH!$BH50="AI",IF(Sheet1!$D50&gt;AIH!$BG50+50,50,"wait"),0))</f>
        <v>0</v>
      </c>
      <c r="JS49" s="10">
        <f>IF(AND(JS48&gt;0,JS48&lt;&gt;"wait"),"AT",IF(AIH!$BH50="AI",IF(Sheet1!$D50&gt;AIH!$BG50+100,100,"wait"),0))</f>
        <v>0</v>
      </c>
      <c r="JT49" s="10">
        <f>IF(AND(JT48&gt;0,JT48&lt;&gt;"wait"),"AT",IF(AIH!$BH50="AI",IF(Sheet1!$D50&gt;AIH!$BG50+150,150,"wait"),0))</f>
        <v>0</v>
      </c>
      <c r="JU49" s="10">
        <f>IF(AND(JU48&gt;0,JU48&lt;&gt;"wait"),"AT",IF(AIH!$BH50="AI",IF(Sheet1!$D50&gt;AIH!$BG50+200,200,"wait"),0))</f>
        <v>0</v>
      </c>
      <c r="JV49" s="10">
        <f>IF(AND(JV48&gt;0,JV48&lt;&gt;"wait"),"AT",IF(AIH!$BH50="AI",IF(Sheet1!$E50&lt;AIH!$BG50-50,50,"wait"),0))</f>
        <v>0</v>
      </c>
      <c r="JW49" s="10">
        <f>IF(AND(JW48&gt;0,JW48&lt;&gt;"wait"),"AT",IF(AIH!$BH50="AI",IF(Sheet1!$E50&lt;AIH!$BG50-100,100,"wait"),0))</f>
        <v>0</v>
      </c>
      <c r="JX49" s="10">
        <f>IF(AND(JX48&gt;0,JX48&lt;&gt;"wait"),"AT",IF(AIH!$BH50="AI",IF(Sheet1!$E50&lt;AIH!$BG50-150,150,"wait"),0))</f>
        <v>0</v>
      </c>
      <c r="JY49" s="10">
        <f>IF(AND(JY48&gt;0,JY48&lt;&gt;"wait"),"AT",IF(AIH!$BH50="AI",IF(Sheet1!$E50&lt;AIH!$BG50-200,200,"wait"),0))</f>
        <v>0</v>
      </c>
      <c r="JZ49" s="10">
        <f t="shared" si="27"/>
        <v>0</v>
      </c>
      <c r="KB49" s="10">
        <f>IF(AND(KB48&gt;0,KB48&lt;&gt;"wait"),"AT",IF(AIH!$BJ50="AI",IF(Sheet1!$D50&gt;AIH!$BI50+50,50,"wait"),0))</f>
        <v>0</v>
      </c>
      <c r="KC49" s="10">
        <f>IF(AND(KC48&gt;0,KC48&lt;&gt;"wait"),"AT",IF(AIH!$BJ50="AI",IF(Sheet1!$D50&gt;AIH!$BI50+100,100,"wait"),0))</f>
        <v>0</v>
      </c>
      <c r="KD49" s="10">
        <f>IF(AND(KD48&gt;0,KD48&lt;&gt;"wait"),"AT",IF(AIH!$BJ50="AI",IF(Sheet1!$D50&gt;AIH!$BI50+150,150,"wait"),0))</f>
        <v>0</v>
      </c>
      <c r="KE49" s="10">
        <f>IF(AND(KE48&gt;0,KE48&lt;&gt;"wait"),"AT",IF(AIH!$BJ50="AI",IF(Sheet1!$D50&gt;AIH!$BI50+200,200,"wait"),0))</f>
        <v>0</v>
      </c>
      <c r="KF49" s="10">
        <f>IF(AND(KF48&gt;0,KF48&lt;&gt;"wait"),"AT",IF(AIH!$BJ50="AI",IF(Sheet1!$E50&lt;AIH!$BI50-50,50,"wait"),0))</f>
        <v>0</v>
      </c>
      <c r="KG49" s="10">
        <f>IF(AND(KG48&gt;0,KG48&lt;&gt;"wait"),"AT",IF(AIH!$BJ50="AI",IF(Sheet1!$E50&lt;AIH!$BI50-100,100,"wait"),0))</f>
        <v>0</v>
      </c>
      <c r="KH49" s="10">
        <f>IF(AND(KH48&gt;0,KH48&lt;&gt;"wait"),"AT",IF(AIH!$BJ50="AI",IF(Sheet1!$E50&lt;AIH!$BI50-150,150,"wait"),0))</f>
        <v>0</v>
      </c>
      <c r="KI49" s="10">
        <f>IF(AND(KI48&gt;0,KI48&lt;&gt;"wait"),"AT",IF(AIH!$BJ50="AI",IF(Sheet1!$E50&lt;AIH!$BI50-200,200,"wait"),0))</f>
        <v>0</v>
      </c>
      <c r="KJ49" s="10">
        <f t="shared" si="28"/>
        <v>0</v>
      </c>
      <c r="KL49" s="10">
        <f>IF(AND(KL48&gt;0,KL48&lt;&gt;"wait"),"AT",IF(AIH!$BL50="AI",IF(Sheet1!$D50&gt;AIH!$BK50+50,50,"wait"),0))</f>
        <v>0</v>
      </c>
      <c r="KM49" s="10">
        <f>IF(AND(KM48&gt;0,KM48&lt;&gt;"wait"),"AT",IF(AIH!$BL50="AI",IF(Sheet1!$D50&gt;AIH!$BK50+100,100,"wait"),0))</f>
        <v>0</v>
      </c>
      <c r="KN49" s="10">
        <f>IF(AND(KN48&gt;0,KN48&lt;&gt;"wait"),"AT",IF(AIH!$BL50="AI",IF(Sheet1!$D50&gt;AIH!$BK50+150,150,"wait"),0))</f>
        <v>0</v>
      </c>
      <c r="KO49" s="10">
        <f>IF(AND(KO48&gt;0,KO48&lt;&gt;"wait"),"AT",IF(AIH!$BL50="AI",IF(Sheet1!$D50&gt;AIH!$BK50+200,200,"wait"),0))</f>
        <v>0</v>
      </c>
      <c r="KP49" s="10">
        <f>IF(AND(KP48&gt;0,KP48&lt;&gt;"wait"),"AT",IF(AIH!$BL50="AI",IF(Sheet1!$E50&lt;AIH!$BK50-50,50,"wait"),0))</f>
        <v>0</v>
      </c>
      <c r="KQ49" s="10">
        <f>IF(AND(KQ48&gt;0,KQ48&lt;&gt;"wait"),"AT",IF(AIH!$BL50="AI",IF(Sheet1!$E50&lt;AIH!$BK50-100,100,"wait"),0))</f>
        <v>0</v>
      </c>
      <c r="KR49" s="10">
        <f>IF(AND(KR48&gt;0,KR48&lt;&gt;"wait"),"AT",IF(AIH!$BL50="AI",IF(Sheet1!$E50&lt;AIH!$BK50-150,150,"wait"),0))</f>
        <v>0</v>
      </c>
      <c r="KS49" s="10">
        <f>IF(AND(KS48&gt;0,KS48&lt;&gt;"wait"),"AT",IF(AIH!$BL50="AI",IF(Sheet1!$E50&lt;AIH!$BK50-200,200,"wait"),0))</f>
        <v>0</v>
      </c>
      <c r="KT49" s="10">
        <f t="shared" si="29"/>
        <v>0</v>
      </c>
      <c r="KV49" s="10">
        <f>IF(AND(KV48&gt;0,KV48&lt;&gt;"wait"),"AT",IF(AIH!$BN50="AI",IF(Sheet1!$D50&gt;AIH!$BM50+50,50,"wait"),0))</f>
        <v>0</v>
      </c>
      <c r="KW49" s="10">
        <f>IF(AND(KW48&gt;0,KW48&lt;&gt;"wait"),"AT",IF(AIH!$BN50="AI",IF(Sheet1!$D50&gt;AIH!$BM50+100,100,"wait"),0))</f>
        <v>0</v>
      </c>
      <c r="KX49" s="10">
        <f>IF(AND(KX48&gt;0,KX48&lt;&gt;"wait"),"AT",IF(AIH!$BN50="AI",IF(Sheet1!$D50&gt;AIH!$BM50+150,150,"wait"),0))</f>
        <v>0</v>
      </c>
      <c r="KY49" s="10">
        <f>IF(AND(KY48&gt;0,KY48&lt;&gt;"wait"),"AT",IF(AIH!$BN50="AI",IF(Sheet1!$D50&gt;AIH!$BM50+200,200,"wait"),0))</f>
        <v>0</v>
      </c>
      <c r="KZ49" s="10">
        <f>IF(AND(KZ48&gt;0,KZ48&lt;&gt;"wait"),"AT",IF(AIH!$BN50="AI",IF(Sheet1!$E50&lt;AIH!$BM50-50,50,"wait"),0))</f>
        <v>0</v>
      </c>
      <c r="LA49" s="10">
        <f>IF(AND(LA48&gt;0,LA48&lt;&gt;"wait"),"AT",IF(AIH!$BN50="AI",IF(Sheet1!$E50&lt;AIH!$BM50-100,100,"wait"),0))</f>
        <v>0</v>
      </c>
      <c r="LB49" s="10">
        <f>IF(AND(LB48&gt;0,LB48&lt;&gt;"wait"),"AT",IF(AIH!$BN50="AI",IF(Sheet1!$E50&lt;AIH!$BM50-150,150,"wait"),0))</f>
        <v>0</v>
      </c>
      <c r="LC49" s="10">
        <f>IF(AND(LC48&gt;0,LC48&lt;&gt;"wait"),"AT",IF(AIH!$BN50="AI",IF(Sheet1!$E50&lt;AIH!$BM50-200,200,"wait"),0))</f>
        <v>0</v>
      </c>
      <c r="LD49" s="10">
        <f t="shared" si="30"/>
        <v>0</v>
      </c>
      <c r="LF49" s="10">
        <f>IF(AND(LF48&gt;0,LF48&lt;&gt;"wait"),"AT",IF(AIH!$BP50="AI",IF(Sheet1!$D50&gt;AIH!$BO50+50,50,"wait"),0))</f>
        <v>0</v>
      </c>
      <c r="LG49" s="10">
        <f>IF(AND(LG48&gt;0,LG48&lt;&gt;"wait"),"AT",IF(AIH!$BP50="AI",IF(Sheet1!$D50&gt;AIH!$BO50+100,100,"wait"),0))</f>
        <v>0</v>
      </c>
      <c r="LH49" s="10">
        <f>IF(AND(LH48&gt;0,LH48&lt;&gt;"wait"),"AT",IF(AIH!$BP50="AI",IF(Sheet1!$D50&gt;AIH!$BO50+150,150,"wait"),0))</f>
        <v>0</v>
      </c>
      <c r="LI49" s="10">
        <f>IF(AND(LI48&gt;0,LI48&lt;&gt;"wait"),"AT",IF(AIH!$BP50="AI",IF(Sheet1!$D50&gt;AIH!$BO50+200,200,"wait"),0))</f>
        <v>0</v>
      </c>
      <c r="LJ49" s="10">
        <f>IF(AND(LJ48&gt;0,LJ48&lt;&gt;"wait"),"AT",IF(AIH!$BP50="AI",IF(Sheet1!$E50&lt;AIH!$BO50-50,50,"wait"),0))</f>
        <v>0</v>
      </c>
      <c r="LK49" s="10">
        <f>IF(AND(LK48&gt;0,LK48&lt;&gt;"wait"),"AT",IF(AIH!$BP50="AI",IF(Sheet1!$E50&lt;AIH!$BO50-100,100,"wait"),0))</f>
        <v>0</v>
      </c>
      <c r="LL49" s="10">
        <f>IF(AND(LL48&gt;0,LL48&lt;&gt;"wait"),"AT",IF(AIH!$BP50="AI",IF(Sheet1!$E50&lt;AIH!$BO50-150,150,"wait"),0))</f>
        <v>0</v>
      </c>
      <c r="LM49" s="10">
        <f>IF(AND(LM48&gt;0,LM48&lt;&gt;"wait"),"AT",IF(AIH!$BP50="AI",IF(Sheet1!$E50&lt;AIH!$BO50-200,200,"wait"),0))</f>
        <v>0</v>
      </c>
      <c r="LN49" s="10">
        <f t="shared" si="31"/>
        <v>0</v>
      </c>
      <c r="LP49" s="10">
        <f>IF(AND(LP48&gt;0,LP48&lt;&gt;"wait"),"AT",IF(AIH!$BR50="AI",IF(Sheet1!$D50&gt;AIH!$BQ50+50,50,"wait"),0))</f>
        <v>0</v>
      </c>
      <c r="LQ49" s="10">
        <f>IF(AND(LQ48&gt;0,LQ48&lt;&gt;"wait"),"AT",IF(AIH!$BR50="AI",IF(Sheet1!$D50&gt;AIH!$BQ50+100,100,"wait"),0))</f>
        <v>0</v>
      </c>
      <c r="LR49" s="10">
        <f>IF(AND(LR48&gt;0,LR48&lt;&gt;"wait"),"AT",IF(AIH!$BR50="AI",IF(Sheet1!$D50&gt;AIH!$BQ50+150,150,"wait"),0))</f>
        <v>0</v>
      </c>
      <c r="LS49" s="10">
        <f>IF(AND(LS48&gt;0,LS48&lt;&gt;"wait"),"AT",IF(AIH!$BR50="AI",IF(Sheet1!$D50&gt;AIH!$BQ50+200,200,"wait"),0))</f>
        <v>0</v>
      </c>
      <c r="LT49" s="10">
        <f>IF(AND(LT48&gt;0,LT48&lt;&gt;"wait"),"AT",IF(AIH!$BR50="AI",IF(Sheet1!$E50&lt;AIH!$BQ50-50,50,"wait"),0))</f>
        <v>0</v>
      </c>
      <c r="LU49" s="10">
        <f>IF(AND(LU48&gt;0,LU48&lt;&gt;"wait"),"AT",IF(AIH!$BR50="AI",IF(Sheet1!$E50&lt;AIH!$BQ50-100,100,"wait"),0))</f>
        <v>0</v>
      </c>
      <c r="LV49" s="10">
        <f>IF(AND(LV48&gt;0,LV48&lt;&gt;"wait"),"AT",IF(AIH!$BR50="AI",IF(Sheet1!$E50&lt;AIH!$BQ50-150,150,"wait"),0))</f>
        <v>0</v>
      </c>
      <c r="LW49" s="10">
        <f>IF(AND(LW48&gt;0,LW48&lt;&gt;"wait"),"AT",IF(AIH!$BR50="AI",IF(Sheet1!$E50&lt;AIH!$BQ50-200,200,"wait"),0))</f>
        <v>0</v>
      </c>
      <c r="LX49" s="10">
        <f t="shared" si="32"/>
        <v>0</v>
      </c>
    </row>
    <row r="50" spans="1:336" x14ac:dyDescent="0.3">
      <c r="A50" t="str">
        <f>Sheet1!B50</f>
        <v>03/01 10:03</v>
      </c>
      <c r="B50">
        <f>Sheet1!D50</f>
        <v>29246</v>
      </c>
      <c r="C50">
        <f>Sheet1!E50</f>
        <v>29205</v>
      </c>
      <c r="E50">
        <f>MAX($B50:$B$162)</f>
        <v>29293</v>
      </c>
      <c r="F50">
        <f>MIN($C50:$C$162)</f>
        <v>29062</v>
      </c>
      <c r="H50" s="8">
        <f>IF(AND(H49&gt;0,H49&lt;&gt;"wait"),"AT",IF(AIH!$D51="AI",IF(Sheet1!$D51&gt;AIH!$C51+50,50,"wait"),0))</f>
        <v>0</v>
      </c>
      <c r="I50" s="8">
        <f>IF(AND(I49&gt;0,I49&lt;&gt;"wait"),"AT",IF(AIH!$D51="AI",IF(Sheet1!$D51&gt;AIH!$C51+100,100,"wait"),0))</f>
        <v>0</v>
      </c>
      <c r="J50" s="8">
        <f>IF(AND(J49&gt;0,J49&lt;&gt;"wait"),"AT",IF(AIH!$D51="AI",IF(Sheet1!$D51&gt;AIH!$C51+150,150,"wait"),0))</f>
        <v>0</v>
      </c>
      <c r="K50" s="8">
        <f>IF(AND(K49&gt;0,K49&lt;&gt;"wait"),"AT",IF(AIH!$D51="AI",IF(Sheet1!$D51&gt;AIH!$C51+200,200,"wait"),0))</f>
        <v>0</v>
      </c>
      <c r="L50" s="8">
        <f>IF(AND(L49&gt;0,L49&lt;&gt;"wait"),"AT",IF(AIH!$D51="AI",IF(Sheet1!$E51&lt;AIH!$C51-50,50,"wait"),0))</f>
        <v>0</v>
      </c>
      <c r="M50" s="8">
        <f>IF(AND(M49&gt;0,M49&lt;&gt;"wait"),"AT",IF(AIH!$D51="AI",IF(Sheet1!$E51&lt;AIH!$C51-100,100,"wait"),0))</f>
        <v>0</v>
      </c>
      <c r="N50" s="8">
        <f>IF(AND(N49&gt;0,N49&lt;&gt;"wait"),"AT",IF(AIH!$D51="AI",IF(Sheet1!$E51&lt;AIH!$C51-150,150,"wait"),0))</f>
        <v>0</v>
      </c>
      <c r="O50" s="8">
        <f>IF(AND(O49&gt;0,O49&lt;&gt;"wait"),"AT",IF(AIH!$D51="AI",IF(Sheet1!$E51&lt;AIH!$C51-200,200,"wait"),0))</f>
        <v>0</v>
      </c>
      <c r="P50" s="8">
        <f t="shared" si="0"/>
        <v>0</v>
      </c>
      <c r="R50" s="8">
        <f>IF(AND(R49&gt;0,R49&lt;&gt;"wait"),"AT",IF(AIH!$F51="AI",IF(Sheet1!$D51&gt;AIH!$E51+50,50,"wait"),0))</f>
        <v>0</v>
      </c>
      <c r="S50" s="8">
        <f>IF(AND(S49&gt;0,S49&lt;&gt;"wait"),"AT",IF(AIH!$F51="AI",IF(Sheet1!$D51&gt;AIH!$E51+100,100,"wait"),0))</f>
        <v>0</v>
      </c>
      <c r="T50" s="8">
        <f>IF(AND(T49&gt;0,T49&lt;&gt;"wait"),"AT",IF(AIH!$F51="AI",IF(Sheet1!$D51&gt;AIH!$E51+150,150,"wait"),0))</f>
        <v>0</v>
      </c>
      <c r="U50" s="8">
        <f>IF(AND(U49&gt;0,U49&lt;&gt;"wait"),"AT",IF(AIH!$F51="AI",IF(Sheet1!$D51&gt;AIH!$E51+200,200,"wait"),0))</f>
        <v>0</v>
      </c>
      <c r="V50" s="8">
        <f>IF(AND(V49&gt;0,V49&lt;&gt;"wait"),"AT",IF(AIH!$F51="AI",IF(Sheet1!$E51&lt;AIH!$E51-50,50,"wait"),0))</f>
        <v>0</v>
      </c>
      <c r="W50" s="8">
        <f>IF(AND(W49&gt;0,W49&lt;&gt;"wait"),"AT",IF(AIH!$F51="AI",IF(Sheet1!$E51&lt;AIH!$E51-100,100,"wait"),0))</f>
        <v>0</v>
      </c>
      <c r="X50" s="8">
        <f>IF(AND(X49&gt;0,X49&lt;&gt;"wait"),"AT",IF(AIH!$F51="AI",IF(Sheet1!$E51&lt;AIH!$E51-150,150,"wait"),0))</f>
        <v>0</v>
      </c>
      <c r="Y50" s="8">
        <f>IF(AND(Y49&gt;0,Y49&lt;&gt;"wait"),"AT",IF(AIH!$F51="AI",IF(Sheet1!$E51&lt;AIH!$E51-200,200,"wait"),0))</f>
        <v>0</v>
      </c>
      <c r="Z50" s="8">
        <f t="shared" si="1"/>
        <v>0</v>
      </c>
      <c r="AB50" s="8">
        <f>IF(AND(AB49&gt;0,AB49&lt;&gt;"wait"),"AT",IF(AIH!$H51="AI",IF(Sheet1!$D51&gt;AIH!$G51+50,50,"wait"),0))</f>
        <v>0</v>
      </c>
      <c r="AC50" s="8">
        <f>IF(AND(AC49&gt;0,AC49&lt;&gt;"wait"),"AT",IF(AIH!$H51="AI",IF(Sheet1!$D51&gt;AIH!$G51+100,100,"wait"),0))</f>
        <v>0</v>
      </c>
      <c r="AD50" s="8">
        <f>IF(AND(AD49&gt;0,AD49&lt;&gt;"wait"),"AT",IF(AIH!$H51="AI",IF(Sheet1!$D51&gt;AIH!$G51+150,150,"wait"),0))</f>
        <v>0</v>
      </c>
      <c r="AE50" s="8">
        <f>IF(AND(AE49&gt;0,AE49&lt;&gt;"wait"),"AT",IF(AIH!$H51="AI",IF(Sheet1!$D51&gt;AIH!$G51+200,200,"wait"),0))</f>
        <v>0</v>
      </c>
      <c r="AF50" s="8">
        <f>IF(AND(AF49&gt;0,AF49&lt;&gt;"wait"),"AT",IF(AIH!$H51="AI",IF(Sheet1!$E51&lt;AIH!$G51-50,50,"wait"),0))</f>
        <v>0</v>
      </c>
      <c r="AG50" s="8">
        <f>IF(AND(AG49&gt;0,AG49&lt;&gt;"wait"),"AT",IF(AIH!$H51="AI",IF(Sheet1!$E51&lt;AIH!$G51-100,100,"wait"),0))</f>
        <v>0</v>
      </c>
      <c r="AH50" s="8">
        <f>IF(AND(AH49&gt;0,AH49&lt;&gt;"wait"),"AT",IF(AIH!$H51="AI",IF(Sheet1!$E51&lt;AIH!$G51-150,150,"wait"),0))</f>
        <v>0</v>
      </c>
      <c r="AI50" s="8">
        <f>IF(AND(AI49&gt;0,AI49&lt;&gt;"wait"),"AT",IF(AIH!$H51="AI",IF(Sheet1!$E51&lt;AIH!$G51-200,200,"wait"),0))</f>
        <v>0</v>
      </c>
      <c r="AJ50" s="8">
        <f t="shared" si="2"/>
        <v>0</v>
      </c>
      <c r="AL50" s="8">
        <f>IF(AND(AL49&gt;0,AL49&lt;&gt;"wait"),"AT",IF(AIH!$J51="AI",IF(Sheet1!$D51&gt;AIH!$I51+50,50,"wait"),0))</f>
        <v>0</v>
      </c>
      <c r="AM50" s="8">
        <f>IF(AND(AM49&gt;0,AM49&lt;&gt;"wait"),"AT",IF(AIH!$J51="AI",IF(Sheet1!$D51&gt;AIH!$I51+100,100,"wait"),0))</f>
        <v>0</v>
      </c>
      <c r="AN50" s="8">
        <f>IF(AND(AN49&gt;0,AN49&lt;&gt;"wait"),"AT",IF(AIH!$J51="AI",IF(Sheet1!$D51&gt;AIH!$I51+150,150,"wait"),0))</f>
        <v>0</v>
      </c>
      <c r="AO50" s="8">
        <f>IF(AND(AO49&gt;0,AO49&lt;&gt;"wait"),"AT",IF(AIH!$J51="AI",IF(Sheet1!$D51&gt;AIH!$I51+200,200,"wait"),0))</f>
        <v>0</v>
      </c>
      <c r="AP50" s="8">
        <f>IF(AND(AP49&gt;0,AP49&lt;&gt;"wait"),"AT",IF(AIH!$J51="AI",IF(Sheet1!$E51&lt;AIH!$I51-50,50,"wait"),0))</f>
        <v>0</v>
      </c>
      <c r="AQ50" s="8">
        <f>IF(AND(AQ49&gt;0,AQ49&lt;&gt;"wait"),"AT",IF(AIH!$J51="AI",IF(Sheet1!$E51&lt;AIH!$I51-100,100,"wait"),0))</f>
        <v>0</v>
      </c>
      <c r="AR50" s="8">
        <f>IF(AND(AR49&gt;0,AR49&lt;&gt;"wait"),"AT",IF(AIH!$J51="AI",IF(Sheet1!$E51&lt;AIH!$I51-150,150,"wait"),0))</f>
        <v>0</v>
      </c>
      <c r="AS50" s="8">
        <f>IF(AND(AS49&gt;0,AS49&lt;&gt;"wait"),"AT",IF(AIH!$J51="AI",IF(Sheet1!$E51&lt;AIH!$I51-200,200,"wait"),0))</f>
        <v>0</v>
      </c>
      <c r="AT50" s="8">
        <f t="shared" si="3"/>
        <v>0</v>
      </c>
      <c r="AU50" s="8"/>
      <c r="AV50" s="8">
        <f>IF(AND(AV49&gt;0,AV49&lt;&gt;"wait"),"AT",IF(AIH!$L51="AI",IF(Sheet1!$D51&gt;AIH!$K51+50,50,"wait"),0))</f>
        <v>0</v>
      </c>
      <c r="AW50" s="8">
        <f>IF(AND(AW49&gt;0,AW49&lt;&gt;"wait"),"AT",IF(AIH!$L51="AI",IF(Sheet1!$D51&gt;AIH!$K51+100,100,"wait"),0))</f>
        <v>0</v>
      </c>
      <c r="AX50" s="8">
        <f>IF(AND(AX49&gt;0,AX49&lt;&gt;"wait"),"AT",IF(AIH!$L51="AI",IF(Sheet1!$D51&gt;AIH!$K51+150,150,"wait"),0))</f>
        <v>0</v>
      </c>
      <c r="AY50" s="8">
        <f>IF(AND(AY49&gt;0,AY49&lt;&gt;"wait"),"AT",IF(AIH!$L51="AI",IF(Sheet1!$D51&gt;AIH!$K51+200,200,"wait"),0))</f>
        <v>0</v>
      </c>
      <c r="AZ50" s="8">
        <f>IF(AND(AZ49&gt;0,AZ49&lt;&gt;"wait"),"AT",IF(AIH!$L51="AI",IF(Sheet1!$E51&lt;AIH!$K51-50,50,"wait"),0))</f>
        <v>0</v>
      </c>
      <c r="BA50" s="8">
        <f>IF(AND(BA49&gt;0,BA49&lt;&gt;"wait"),"AT",IF(AIH!$L51="AI",IF(Sheet1!$E51&lt;AIH!$K51-100,100,"wait"),0))</f>
        <v>0</v>
      </c>
      <c r="BB50" s="8">
        <f>IF(AND(BB49&gt;0,BB49&lt;&gt;"wait"),"AT",IF(AIH!$L51="AI",IF(Sheet1!$E51&lt;AIH!$K51-150,150,"wait"),0))</f>
        <v>0</v>
      </c>
      <c r="BC50" s="8">
        <f>IF(AND(BC49&gt;0,BC49&lt;&gt;"wait"),"AT",IF(AIH!$L51="AI",IF(Sheet1!$E51&lt;AIH!$K51-200,200,"wait"),0))</f>
        <v>0</v>
      </c>
      <c r="BD50" s="8">
        <f t="shared" si="4"/>
        <v>0</v>
      </c>
      <c r="BE50" s="8"/>
      <c r="BF50" s="8">
        <f>IF(AND(BF49&gt;0,BF49&lt;&gt;"wait"),"AT",IF(AIH!$N51="AI",IF(Sheet1!$D51&gt;AIH!$M51+50,50,"wait"),0))</f>
        <v>0</v>
      </c>
      <c r="BG50" s="8">
        <f>IF(AND(BG49&gt;0,BG49&lt;&gt;"wait"),"AT",IF(AIH!$N51="AI",IF(Sheet1!$D51&gt;AIH!$M51+100,100,"wait"),0))</f>
        <v>0</v>
      </c>
      <c r="BH50" s="8">
        <f>IF(AND(BH49&gt;0,BH49&lt;&gt;"wait"),"AT",IF(AIH!$N51="AI",IF(Sheet1!$D51&gt;AIH!$M51+150,150,"wait"),0))</f>
        <v>0</v>
      </c>
      <c r="BI50" s="8">
        <f>IF(AND(BI49&gt;0,BI49&lt;&gt;"wait"),"AT",IF(AIH!$N51="AI",IF(Sheet1!$D51&gt;AIH!$M51+200,200,"wait"),0))</f>
        <v>0</v>
      </c>
      <c r="BJ50" s="8">
        <f>IF(AND(BJ49&gt;0,BJ49&lt;&gt;"wait"),"AT",IF(AIH!$N51="AI",IF(Sheet1!$E51&lt;AIH!$M51-50,50,"wait"),0))</f>
        <v>0</v>
      </c>
      <c r="BK50" s="8">
        <f>IF(AND(BK49&gt;0,BK49&lt;&gt;"wait"),"AT",IF(AIH!$N51="AI",IF(Sheet1!$E51&lt;AIH!$M51-100,100,"wait"),0))</f>
        <v>0</v>
      </c>
      <c r="BL50" s="8">
        <f>IF(AND(BL49&gt;0,BL49&lt;&gt;"wait"),"AT",IF(AIH!$N51="AI",IF(Sheet1!$E51&lt;AIH!$M51-150,150,"wait"),0))</f>
        <v>0</v>
      </c>
      <c r="BM50" s="8">
        <f>IF(AND(BM49&gt;0,BM49&lt;&gt;"wait"),"AT",IF(AIH!$N51="AI",IF(Sheet1!$E51&lt;AIH!$M51-200,200,"wait"),0))</f>
        <v>0</v>
      </c>
      <c r="BN50" s="8">
        <f t="shared" si="5"/>
        <v>0</v>
      </c>
      <c r="BO50" s="8"/>
      <c r="BP50" s="8">
        <f>IF(AND(BP49&gt;0,BP49&lt;&gt;"wait"),"AT",IF(AIH!$P51="AI",IF(Sheet1!$D51&gt;AIH!$O51+50,50,"wait"),0))</f>
        <v>0</v>
      </c>
      <c r="BQ50" s="8">
        <f>IF(AND(BQ49&gt;0,BQ49&lt;&gt;"wait"),"AT",IF(AIH!$P51="AI",IF(Sheet1!$D51&gt;AIH!$O51+100,100,"wait"),0))</f>
        <v>0</v>
      </c>
      <c r="BR50" s="8">
        <f>IF(AND(BR49&gt;0,BR49&lt;&gt;"wait"),"AT",IF(AIH!$P51="AI",IF(Sheet1!$D51&gt;AIH!$O51+150,150,"wait"),0))</f>
        <v>0</v>
      </c>
      <c r="BS50" s="8">
        <f>IF(AND(BS49&gt;0,BS49&lt;&gt;"wait"),"AT",IF(AIH!$P51="AI",IF(Sheet1!$D51&gt;AIH!$O51+200,200,"wait"),0))</f>
        <v>0</v>
      </c>
      <c r="BT50" s="8">
        <f>IF(AND(BT49&gt;0,BT49&lt;&gt;"wait"),"AT",IF(AIH!$P51="AI",IF(Sheet1!$E51&lt;AIH!$O51-50,50,"wait"),0))</f>
        <v>0</v>
      </c>
      <c r="BU50" s="8">
        <f>IF(AND(BU49&gt;0,BU49&lt;&gt;"wait"),"AT",IF(AIH!$P51="AI",IF(Sheet1!$E51&lt;AIH!$O51-100,100,"wait"),0))</f>
        <v>0</v>
      </c>
      <c r="BV50" s="8">
        <f>IF(AND(BV49&gt;0,BV49&lt;&gt;"wait"),"AT",IF(AIH!$P51="AI",IF(Sheet1!$E51&lt;AIH!$O51-150,150,"wait"),0))</f>
        <v>0</v>
      </c>
      <c r="BW50" s="8">
        <f>IF(AND(BW49&gt;0,BW49&lt;&gt;"wait"),"AT",IF(AIH!$P51="AI",IF(Sheet1!$E51&lt;AIH!$O51-200,200,"wait"),0))</f>
        <v>0</v>
      </c>
      <c r="BX50" s="8">
        <f t="shared" si="6"/>
        <v>0</v>
      </c>
      <c r="BY50" s="8"/>
      <c r="BZ50" s="8">
        <f>IF(AND(BZ49&gt;0,BZ49&lt;&gt;"wait"),"AT",IF(AIH!$R51="AI",IF(Sheet1!$D51&gt;AIH!$Q51+50,50,"wait"),0))</f>
        <v>0</v>
      </c>
      <c r="CA50" s="8">
        <f>IF(AND(CA49&gt;0,CA49&lt;&gt;"wait"),"AT",IF(AIH!$R51="AI",IF(Sheet1!$D51&gt;AIH!$Q51+100,100,"wait"),0))</f>
        <v>0</v>
      </c>
      <c r="CB50" s="8">
        <f>IF(AND(CB49&gt;0,CB49&lt;&gt;"wait"),"AT",IF(AIH!$R51="AI",IF(Sheet1!$D51&gt;AIH!$Q51+150,150,"wait"),0))</f>
        <v>0</v>
      </c>
      <c r="CC50" s="8">
        <f>IF(AND(CC49&gt;0,CC49&lt;&gt;"wait"),"AT",IF(AIH!$R51="AI",IF(Sheet1!$D51&gt;AIH!$Q51+200,200,"wait"),0))</f>
        <v>0</v>
      </c>
      <c r="CD50" s="8">
        <f>IF(AND(CD49&gt;0,CD49&lt;&gt;"wait"),"AT",IF(AIH!$R51="AI",IF(Sheet1!$E51&lt;AIH!$Q51-50,50,"wait"),0))</f>
        <v>0</v>
      </c>
      <c r="CE50" s="8">
        <f>IF(AND(CE49&gt;0,CE49&lt;&gt;"wait"),"AT",IF(AIH!$R51="AI",IF(Sheet1!$E51&lt;AIH!$Q51-100,100,"wait"),0))</f>
        <v>0</v>
      </c>
      <c r="CF50" s="8">
        <f>IF(AND(CF49&gt;0,CF49&lt;&gt;"wait"),"AT",IF(AIH!$R51="AI",IF(Sheet1!$E51&lt;AIH!$Q51-150,150,"wait"),0))</f>
        <v>0</v>
      </c>
      <c r="CG50" s="8">
        <f>IF(AND(CG49&gt;0,CG49&lt;&gt;"wait"),"AT",IF(AIH!$R51="AI",IF(Sheet1!$E51&lt;AIH!$Q51-200,200,"wait"),0))</f>
        <v>0</v>
      </c>
      <c r="CH50" s="8">
        <f t="shared" si="7"/>
        <v>0</v>
      </c>
      <c r="CI50" s="8"/>
      <c r="CJ50" s="8">
        <f>IF(AND(CJ49&gt;0,CJ49&lt;&gt;"wait"),"AT",IF(AIH!$T51="AI",IF(Sheet1!$D51&gt;AIH!$S51+50,50,"wait"),0))</f>
        <v>0</v>
      </c>
      <c r="CK50" s="8">
        <f>IF(AND(CK49&gt;0,CK49&lt;&gt;"wait"),"AT",IF(AIH!$T51="AI",IF(Sheet1!$D51&gt;AIH!$S51+100,100,"wait"),0))</f>
        <v>0</v>
      </c>
      <c r="CL50" s="8">
        <f>IF(AND(CL49&gt;0,CL49&lt;&gt;"wait"),"AT",IF(AIH!$T51="AI",IF(Sheet1!$D51&gt;AIH!$S51+150,150,"wait"),0))</f>
        <v>0</v>
      </c>
      <c r="CM50" s="8">
        <f>IF(AND(CM49&gt;0,CM49&lt;&gt;"wait"),"AT",IF(AIH!$T51="AI",IF(Sheet1!$D51&gt;AIH!$S51+200,200,"wait"),0))</f>
        <v>0</v>
      </c>
      <c r="CN50" s="8">
        <f>IF(AND(CN49&gt;0,CN49&lt;&gt;"wait"),"AT",IF(AIH!$T51="AI",IF(Sheet1!$E51&lt;AIH!$S51-50,50,"wait"),0))</f>
        <v>0</v>
      </c>
      <c r="CO50" s="8">
        <f>IF(AND(CO49&gt;0,CO49&lt;&gt;"wait"),"AT",IF(AIH!$T51="AI",IF(Sheet1!$E51&lt;AIH!$S51-100,100,"wait"),0))</f>
        <v>0</v>
      </c>
      <c r="CP50" s="8">
        <f>IF(AND(CP49&gt;0,CP49&lt;&gt;"wait"),"AT",IF(AIH!$T51="AI",IF(Sheet1!$E51&lt;AIH!$S51-150,150,"wait"),0))</f>
        <v>0</v>
      </c>
      <c r="CQ50" s="8">
        <f>IF(AND(CQ49&gt;0,CQ49&lt;&gt;"wait"),"AT",IF(AIH!$T51="AI",IF(Sheet1!$E51&lt;AIH!$S51-200,200,"wait"),0))</f>
        <v>0</v>
      </c>
      <c r="CR50" s="8">
        <f t="shared" si="8"/>
        <v>0</v>
      </c>
      <c r="CS50" s="8"/>
      <c r="CT50" s="8">
        <f>IF(AND(CT49&gt;0,CT49&lt;&gt;"wait"),"AT",IF(AIH!$V51="AI",IF(Sheet1!$D51&gt;AIH!$U51+50,50,"wait"),0))</f>
        <v>0</v>
      </c>
      <c r="CU50" s="8">
        <f>IF(AND(CU49&gt;0,CU49&lt;&gt;"wait"),"AT",IF(AIH!$V51="AI",IF(Sheet1!$D51&gt;AIH!$U51+100,100,"wait"),0))</f>
        <v>0</v>
      </c>
      <c r="CV50" s="8">
        <f>IF(AND(CV49&gt;0,CV49&lt;&gt;"wait"),"AT",IF(AIH!$V51="AI",IF(Sheet1!$D51&gt;AIH!$U51+150,150,"wait"),0))</f>
        <v>0</v>
      </c>
      <c r="CW50" s="8">
        <f>IF(AND(CW49&gt;0,CW49&lt;&gt;"wait"),"AT",IF(AIH!$V51="AI",IF(Sheet1!$D51&gt;AIH!$U51+200,200,"wait"),0))</f>
        <v>0</v>
      </c>
      <c r="CX50" s="8">
        <f>IF(AND(CX49&gt;0,CX49&lt;&gt;"wait"),"AT",IF(AIH!$V51="AI",IF(Sheet1!$E51&lt;AIH!$U51-50,50,"wait"),0))</f>
        <v>0</v>
      </c>
      <c r="CY50" s="8">
        <f>IF(AND(CY49&gt;0,CY49&lt;&gt;"wait"),"AT",IF(AIH!$V51="AI",IF(Sheet1!$E51&lt;AIH!$U51-100,100,"wait"),0))</f>
        <v>0</v>
      </c>
      <c r="CZ50" s="8">
        <f>IF(AND(CZ49&gt;0,CZ49&lt;&gt;"wait"),"AT",IF(AIH!$V51="AI",IF(Sheet1!$E51&lt;AIH!$U51-150,150,"wait"),0))</f>
        <v>0</v>
      </c>
      <c r="DA50" s="8">
        <f>IF(AND(DA49&gt;0,DA49&lt;&gt;"wait"),"AT",IF(AIH!$V51="AI",IF(Sheet1!$E51&lt;AIH!$U51-200,200,"wait"),0))</f>
        <v>0</v>
      </c>
      <c r="DB50" s="8">
        <f t="shared" si="9"/>
        <v>0</v>
      </c>
      <c r="DC50" s="8"/>
      <c r="DD50" s="8">
        <f>IF(AND(DD49&gt;0,DD49&lt;&gt;"wait"),"AT",IF(AIH!$X51="AI",IF(Sheet1!$D51&gt;AIH!$W51+50,50,"wait"),0))</f>
        <v>0</v>
      </c>
      <c r="DE50" s="8">
        <f>IF(AND(DE49&gt;0,DE49&lt;&gt;"wait"),"AT",IF(AIH!$X51="AI",IF(Sheet1!$D51&gt;AIH!$W51+100,100,"wait"),0))</f>
        <v>0</v>
      </c>
      <c r="DF50" s="8">
        <f>IF(AND(DF49&gt;0,DF49&lt;&gt;"wait"),"AT",IF(AIH!$X51="AI",IF(Sheet1!$D51&gt;AIH!$W51+150,150,"wait"),0))</f>
        <v>0</v>
      </c>
      <c r="DG50" s="8">
        <f>IF(AND(DG49&gt;0,DG49&lt;&gt;"wait"),"AT",IF(AIH!$X51="AI",IF(Sheet1!$D51&gt;AIH!$W51+200,200,"wait"),0))</f>
        <v>0</v>
      </c>
      <c r="DH50" s="8">
        <f>IF(AND(DH49&gt;0,DH49&lt;&gt;"wait"),"AT",IF(AIH!$X51="AI",IF(Sheet1!$E51&lt;AIH!$W51-50,50,"wait"),0))</f>
        <v>0</v>
      </c>
      <c r="DI50" s="8">
        <f>IF(AND(DI49&gt;0,DI49&lt;&gt;"wait"),"AT",IF(AIH!$X51="AI",IF(Sheet1!$E51&lt;AIH!$W51-100,100,"wait"),0))</f>
        <v>0</v>
      </c>
      <c r="DJ50" s="8">
        <f>IF(AND(DJ49&gt;0,DJ49&lt;&gt;"wait"),"AT",IF(AIH!$X51="AI",IF(Sheet1!$E51&lt;AIH!$W51-150,150,"wait"),0))</f>
        <v>0</v>
      </c>
      <c r="DK50" s="8">
        <f>IF(AND(DK49&gt;0,DK49&lt;&gt;"wait"),"AT",IF(AIH!$X51="AI",IF(Sheet1!$E51&lt;AIH!$W51-200,200,"wait"),0))</f>
        <v>0</v>
      </c>
      <c r="DL50" s="8">
        <f t="shared" si="10"/>
        <v>0</v>
      </c>
      <c r="DN50" s="10">
        <f>IF(AND(DN49&gt;0,DN49&lt;&gt;"wait"),"AT",IF(AIH!$AA51="AI",IF(Sheet1!$D51&gt;AIH!$Z51+50,50,"wait"),0))</f>
        <v>0</v>
      </c>
      <c r="DO50" s="10">
        <f>IF(AND(DO49&gt;0,DO49&lt;&gt;"wait"),"AT",IF(AIH!$AA51="AI",IF(Sheet1!$D51&gt;AIH!$Z51+100,100,"wait"),0))</f>
        <v>0</v>
      </c>
      <c r="DP50" s="10">
        <f>IF(AND(DP49&gt;0,DP49&lt;&gt;"wait"),"AT",IF(AIH!$AA51="AI",IF(Sheet1!$D51&gt;AIH!$Z51+150,150,"wait"),0))</f>
        <v>0</v>
      </c>
      <c r="DQ50" s="10">
        <f>IF(AND(DQ49&gt;0,DQ49&lt;&gt;"wait"),"AT",IF(AIH!$AA51="AI",IF(Sheet1!$D51&gt;AIH!$Z51+200,200,"wait"),0))</f>
        <v>0</v>
      </c>
      <c r="DR50" s="10">
        <f>IF(AND(DR49&gt;0,DR49&lt;&gt;"wait"),"AT",IF(AIH!$AA51="AI",IF(Sheet1!$E51&lt;AIH!$Z51-50,50,"wait"),0))</f>
        <v>0</v>
      </c>
      <c r="DS50" s="10">
        <f>IF(AND(DS49&gt;0,DS49&lt;&gt;"wait"),"AT",IF(AIH!$AA51="AI",IF(Sheet1!$E51&lt;AIH!$Z51-100,100,"wait"),0))</f>
        <v>0</v>
      </c>
      <c r="DT50" s="10">
        <f>IF(AND(DT49&gt;0,DT49&lt;&gt;"wait"),"AT",IF(AIH!$AA51="AI",IF(Sheet1!$E51&lt;AIH!$Z51-150,150,"wait"),0))</f>
        <v>0</v>
      </c>
      <c r="DU50" s="10">
        <f>IF(AND(DU49&gt;0,DU49&lt;&gt;"wait"),"AT",IF(AIH!$AA51="AI",IF(Sheet1!$E51&lt;AIH!$Z51-200,200,"wait"),0))</f>
        <v>0</v>
      </c>
      <c r="DV50" s="10">
        <f t="shared" si="11"/>
        <v>0</v>
      </c>
      <c r="DX50" s="10">
        <f>IF(AND(DX49&gt;0,DX49&lt;&gt;"wait"),"AT",IF(AIH!$AC51="AI",IF(Sheet1!$D51&gt;AIH!$AB51+50,50,"wait"),0))</f>
        <v>0</v>
      </c>
      <c r="DY50" s="10">
        <f>IF(AND(DY49&gt;0,DY49&lt;&gt;"wait"),"AT",IF(AIH!$AC51="AI",IF(Sheet1!$D51&gt;AIH!$AB51+100,100,"wait"),0))</f>
        <v>0</v>
      </c>
      <c r="DZ50" s="10">
        <f>IF(AND(DZ49&gt;0,DZ49&lt;&gt;"wait"),"AT",IF(AIH!$AC51="AI",IF(Sheet1!$D51&gt;AIH!$AB51+150,150,"wait"),0))</f>
        <v>0</v>
      </c>
      <c r="EA50" s="10">
        <f>IF(AND(EA49&gt;0,EA49&lt;&gt;"wait"),"AT",IF(AIH!$AC51="AI",IF(Sheet1!$D51&gt;AIH!$AB51+200,200,"wait"),0))</f>
        <v>0</v>
      </c>
      <c r="EB50" s="10">
        <f>IF(AND(EB49&gt;0,EB49&lt;&gt;"wait"),"AT",IF(AIH!$AC51="AI",IF(Sheet1!$E51&lt;AIH!$AB51-50,50,"wait"),0))</f>
        <v>0</v>
      </c>
      <c r="EC50" s="10">
        <f>IF(AND(EC49&gt;0,EC49&lt;&gt;"wait"),"AT",IF(AIH!$AC51="AI",IF(Sheet1!$E51&lt;AIH!$AB51-100,100,"wait"),0))</f>
        <v>0</v>
      </c>
      <c r="ED50" s="10">
        <f>IF(AND(ED49&gt;0,ED49&lt;&gt;"wait"),"AT",IF(AIH!$AC51="AI",IF(Sheet1!$E51&lt;AIH!$AB51-150,150,"wait"),0))</f>
        <v>0</v>
      </c>
      <c r="EE50" s="10">
        <f>IF(AND(EE49&gt;0,EE49&lt;&gt;"wait"),"AT",IF(AIH!$AC51="AI",IF(Sheet1!$E51&lt;AIH!$AB51-200,200,"wait"),0))</f>
        <v>0</v>
      </c>
      <c r="EF50" s="10">
        <f t="shared" si="12"/>
        <v>0</v>
      </c>
      <c r="EH50" s="10">
        <f>IF(AND(EH49&gt;0,EH49&lt;&gt;"wait"),"AT",IF(AIH!$AE51="AI",IF(Sheet1!$D51&gt;AIH!$AD51+50,50,"wait"),0))</f>
        <v>0</v>
      </c>
      <c r="EI50" s="10">
        <f>IF(AND(EI49&gt;0,EI49&lt;&gt;"wait"),"AT",IF(AIH!$AE51="AI",IF(Sheet1!$D51&gt;AIH!$AD51+100,100,"wait"),0))</f>
        <v>0</v>
      </c>
      <c r="EJ50" s="10">
        <f>IF(AND(EJ49&gt;0,EJ49&lt;&gt;"wait"),"AT",IF(AIH!$AE51="AI",IF(Sheet1!$D51&gt;AIH!$AD51+150,150,"wait"),0))</f>
        <v>0</v>
      </c>
      <c r="EK50" s="10">
        <f>IF(AND(EK49&gt;0,EK49&lt;&gt;"wait"),"AT",IF(AIH!$AE51="AI",IF(Sheet1!$D51&gt;AIH!$AD51+200,200,"wait"),0))</f>
        <v>0</v>
      </c>
      <c r="EL50" s="10">
        <f>IF(AND(EL49&gt;0,EL49&lt;&gt;"wait"),"AT",IF(AIH!$AE51="AI",IF(Sheet1!$E51&lt;AIH!$AD51-50,50,"wait"),0))</f>
        <v>0</v>
      </c>
      <c r="EM50" s="10">
        <f>IF(AND(EM49&gt;0,EM49&lt;&gt;"wait"),"AT",IF(AIH!$AE51="AI",IF(Sheet1!$E51&lt;AIH!$AD51-100,100,"wait"),0))</f>
        <v>0</v>
      </c>
      <c r="EN50" s="10">
        <f>IF(AND(EN49&gt;0,EN49&lt;&gt;"wait"),"AT",IF(AIH!$AE51="AI",IF(Sheet1!$E51&lt;AIH!$AD51-150,150,"wait"),0))</f>
        <v>0</v>
      </c>
      <c r="EO50" s="10">
        <f>IF(AND(EO49&gt;0,EO49&lt;&gt;"wait"),"AT",IF(AIH!$AE51="AI",IF(Sheet1!$E51&lt;AIH!$AD51-200,200,"wait"),0))</f>
        <v>0</v>
      </c>
      <c r="EP50" s="10">
        <f t="shared" si="13"/>
        <v>0</v>
      </c>
      <c r="ER50" s="10">
        <f>IF(AND(ER49&gt;0,ER49&lt;&gt;"wait"),"AT",IF(AIH!$AG51="AI",IF(Sheet1!$D51&gt;AIH!$AF51+50,50,"wait"),0))</f>
        <v>0</v>
      </c>
      <c r="ES50" s="10">
        <f>IF(AND(ES49&gt;0,ES49&lt;&gt;"wait"),"AT",IF(AIH!$AG51="AI",IF(Sheet1!$D51&gt;AIH!$AF51+100,100,"wait"),0))</f>
        <v>0</v>
      </c>
      <c r="ET50" s="10">
        <f>IF(AND(ET49&gt;0,ET49&lt;&gt;"wait"),"AT",IF(AIH!$AG51="AI",IF(Sheet1!$D51&gt;AIH!$AF51+150,150,"wait"),0))</f>
        <v>0</v>
      </c>
      <c r="EU50" s="10">
        <f>IF(AND(EU49&gt;0,EU49&lt;&gt;"wait"),"AT",IF(AIH!$AG51="AI",IF(Sheet1!$D51&gt;AIH!$AF51+200,200,"wait"),0))</f>
        <v>0</v>
      </c>
      <c r="EV50" s="10">
        <f>IF(AND(EV49&gt;0,EV49&lt;&gt;"wait"),"AT",IF(AIH!$AG51="AI",IF(Sheet1!$E51&lt;AIH!$AF51-50,50,"wait"),0))</f>
        <v>0</v>
      </c>
      <c r="EW50" s="10">
        <f>IF(AND(EW49&gt;0,EW49&lt;&gt;"wait"),"AT",IF(AIH!$AG51="AI",IF(Sheet1!$E51&lt;AIH!$AF51-100,100,"wait"),0))</f>
        <v>0</v>
      </c>
      <c r="EX50" s="10">
        <f>IF(AND(EX49&gt;0,EX49&lt;&gt;"wait"),"AT",IF(AIH!$AG51="AI",IF(Sheet1!$E51&lt;AIH!$AF51-150,150,"wait"),0))</f>
        <v>0</v>
      </c>
      <c r="EY50" s="10">
        <f>IF(AND(EY49&gt;0,EY49&lt;&gt;"wait"),"AT",IF(AIH!$AG51="AI",IF(Sheet1!$E51&lt;AIH!$AF51-200,200,"wait"),0))</f>
        <v>0</v>
      </c>
      <c r="EZ50" s="10">
        <f t="shared" si="14"/>
        <v>0</v>
      </c>
      <c r="FB50" s="10">
        <f>IF(AND(FB49&gt;0,FB49&lt;&gt;"wait"),"AT",IF(AIH!$AI51="AI",IF(Sheet1!$D51&gt;AIH!$AH51+50,50,"wait"),0))</f>
        <v>0</v>
      </c>
      <c r="FC50" s="10">
        <f>IF(AND(FC49&gt;0,FC49&lt;&gt;"wait"),"AT",IF(AIH!$AI51="AI",IF(Sheet1!$D51&gt;AIH!$AH51+100,100,"wait"),0))</f>
        <v>0</v>
      </c>
      <c r="FD50" s="10">
        <f>IF(AND(FD49&gt;0,FD49&lt;&gt;"wait"),"AT",IF(AIH!$AI51="AI",IF(Sheet1!$D51&gt;AIH!$AH51+150,150,"wait"),0))</f>
        <v>0</v>
      </c>
      <c r="FE50" s="10">
        <f>IF(AND(FE49&gt;0,FE49&lt;&gt;"wait"),"AT",IF(AIH!$AI51="AI",IF(Sheet1!$D51&gt;AIH!$AH51+200,200,"wait"),0))</f>
        <v>0</v>
      </c>
      <c r="FF50" s="10">
        <f>IF(AND(FF49&gt;0,FF49&lt;&gt;"wait"),"AT",IF(AIH!$AI51="AI",IF(Sheet1!$E51&lt;AIH!$AH51-50,50,"wait"),0))</f>
        <v>0</v>
      </c>
      <c r="FG50" s="10">
        <f>IF(AND(FG49&gt;0,FG49&lt;&gt;"wait"),"AT",IF(AIH!$AI51="AI",IF(Sheet1!$E51&lt;AIH!$AH51-100,100,"wait"),0))</f>
        <v>0</v>
      </c>
      <c r="FH50" s="10">
        <f>IF(AND(FH49&gt;0,FH49&lt;&gt;"wait"),"AT",IF(AIH!$AI51="AI",IF(Sheet1!$E51&lt;AIH!$AH51-150,150,"wait"),0))</f>
        <v>0</v>
      </c>
      <c r="FI50" s="10">
        <f>IF(AND(FI49&gt;0,FI49&lt;&gt;"wait"),"AT",IF(AIH!$AI51="AI",IF(Sheet1!$E51&lt;AIH!$AH51-200,200,"wait"),0))</f>
        <v>0</v>
      </c>
      <c r="FJ50" s="10">
        <f t="shared" si="15"/>
        <v>0</v>
      </c>
      <c r="FL50" s="10">
        <f>IF(AND(FL49&gt;0,FL49&lt;&gt;"wait"),"AT",IF(AIH!$AK51="AI",IF(Sheet1!$D51&gt;AIH!$AJ51+50,50,"wait"),0))</f>
        <v>0</v>
      </c>
      <c r="FM50" s="10">
        <f>IF(AND(FM49&gt;0,FM49&lt;&gt;"wait"),"AT",IF(AIH!$AK51="AI",IF(Sheet1!$D51&gt;AIH!$AJ51+100,100,"wait"),0))</f>
        <v>0</v>
      </c>
      <c r="FN50" s="10">
        <f>IF(AND(FN49&gt;0,FN49&lt;&gt;"wait"),"AT",IF(AIH!$AK51="AI",IF(Sheet1!$D51&gt;AIH!$AJ51+150,150,"wait"),0))</f>
        <v>0</v>
      </c>
      <c r="FO50" s="10">
        <f>IF(AND(FO49&gt;0,FO49&lt;&gt;"wait"),"AT",IF(AIH!$AK51="AI",IF(Sheet1!$D51&gt;AIH!$AJ51+200,200,"wait"),0))</f>
        <v>0</v>
      </c>
      <c r="FP50" s="10">
        <f>IF(AND(FP49&gt;0,FP49&lt;&gt;"wait"),"AT",IF(AIH!$AK51="AI",IF(Sheet1!$E51&lt;AIH!$AJ51-50,50,"wait"),0))</f>
        <v>0</v>
      </c>
      <c r="FQ50" s="10">
        <f>IF(AND(FQ49&gt;0,FQ49&lt;&gt;"wait"),"AT",IF(AIH!$AK51="AI",IF(Sheet1!$E51&lt;AIH!$AJ51-100,100,"wait"),0))</f>
        <v>0</v>
      </c>
      <c r="FR50" s="10">
        <f>IF(AND(FR49&gt;0,FR49&lt;&gt;"wait"),"AT",IF(AIH!$AK51="AI",IF(Sheet1!$E51&lt;AIH!$AJ51-150,150,"wait"),0))</f>
        <v>0</v>
      </c>
      <c r="FS50" s="10">
        <f>IF(AND(FS49&gt;0,FS49&lt;&gt;"wait"),"AT",IF(AIH!$AK51="AI",IF(Sheet1!$E51&lt;AIH!$AJ51-200,200,"wait"),0))</f>
        <v>0</v>
      </c>
      <c r="FT50" s="10">
        <f t="shared" si="16"/>
        <v>0</v>
      </c>
      <c r="FV50" s="10">
        <f>IF(AND(FV49&gt;0,FV49&lt;&gt;"wait"),"AT",IF(AIH!$AM51="AI",IF(Sheet1!$D51&gt;AIH!$AL51+50,50,"wait"),0))</f>
        <v>0</v>
      </c>
      <c r="FW50" s="10">
        <f>IF(AND(FW49&gt;0,FW49&lt;&gt;"wait"),"AT",IF(AIH!$AM51="AI",IF(Sheet1!$D51&gt;AIH!$AL51+100,100,"wait"),0))</f>
        <v>0</v>
      </c>
      <c r="FX50" s="10">
        <f>IF(AND(FX49&gt;0,FX49&lt;&gt;"wait"),"AT",IF(AIH!$AM51="AI",IF(Sheet1!$D51&gt;AIH!$AL51+150,150,"wait"),0))</f>
        <v>0</v>
      </c>
      <c r="FY50" s="10">
        <f>IF(AND(FY49&gt;0,FY49&lt;&gt;"wait"),"AT",IF(AIH!$AM51="AI",IF(Sheet1!$D51&gt;AIH!$AL51+200,200,"wait"),0))</f>
        <v>0</v>
      </c>
      <c r="FZ50" s="10">
        <f>IF(AND(FZ49&gt;0,FZ49&lt;&gt;"wait"),"AT",IF(AIH!$AM51="AI",IF(Sheet1!$E51&lt;AIH!$AL51-50,50,"wait"),0))</f>
        <v>0</v>
      </c>
      <c r="GA50" s="10">
        <f>IF(AND(GA49&gt;0,GA49&lt;&gt;"wait"),"AT",IF(AIH!$AM51="AI",IF(Sheet1!$E51&lt;AIH!$AL51-100,100,"wait"),0))</f>
        <v>0</v>
      </c>
      <c r="GB50" s="10">
        <f>IF(AND(GB49&gt;0,GB49&lt;&gt;"wait"),"AT",IF(AIH!$AM51="AI",IF(Sheet1!$E51&lt;AIH!$AL51-150,150,"wait"),0))</f>
        <v>0</v>
      </c>
      <c r="GC50" s="10">
        <f>IF(AND(GC49&gt;0,GC49&lt;&gt;"wait"),"AT",IF(AIH!$AM51="AI",IF(Sheet1!$E51&lt;AIH!$AL51-200,200,"wait"),0))</f>
        <v>0</v>
      </c>
      <c r="GD50" s="10">
        <f t="shared" si="17"/>
        <v>0</v>
      </c>
      <c r="GF50" s="10">
        <f>IF(AND(GF49&gt;0,GF49&lt;&gt;"wait"),"AT",IF(AIH!$AO51="AI",IF(Sheet1!$D51&gt;AIH!$AN51+50,50,"wait"),0))</f>
        <v>0</v>
      </c>
      <c r="GG50" s="10">
        <f>IF(AND(GG49&gt;0,GG49&lt;&gt;"wait"),"AT",IF(AIH!$AO51="AI",IF(Sheet1!$D51&gt;AIH!$AN51+100,100,"wait"),0))</f>
        <v>0</v>
      </c>
      <c r="GH50" s="10">
        <f>IF(AND(GH49&gt;0,GH49&lt;&gt;"wait"),"AT",IF(AIH!$AO51="AI",IF(Sheet1!$D51&gt;AIH!$AN51+150,150,"wait"),0))</f>
        <v>0</v>
      </c>
      <c r="GI50" s="10">
        <f>IF(AND(GI49&gt;0,GI49&lt;&gt;"wait"),"AT",IF(AIH!$AO51="AI",IF(Sheet1!$D51&gt;AIH!$AN51+200,200,"wait"),0))</f>
        <v>0</v>
      </c>
      <c r="GJ50" s="10">
        <f>IF(AND(GJ49&gt;0,GJ49&lt;&gt;"wait"),"AT",IF(AIH!$AO51="AI",IF(Sheet1!$E51&lt;AIH!$AN51-50,50,"wait"),0))</f>
        <v>0</v>
      </c>
      <c r="GK50" s="10">
        <f>IF(AND(GK49&gt;0,GK49&lt;&gt;"wait"),"AT",IF(AIH!$AO51="AI",IF(Sheet1!$E51&lt;AIH!$AN51-100,100,"wait"),0))</f>
        <v>0</v>
      </c>
      <c r="GL50" s="10">
        <f>IF(AND(GL49&gt;0,GL49&lt;&gt;"wait"),"AT",IF(AIH!$AO51="AI",IF(Sheet1!$E51&lt;AIH!$AN51-150,150,"wait"),0))</f>
        <v>0</v>
      </c>
      <c r="GM50" s="10">
        <f>IF(AND(GM49&gt;0,GM49&lt;&gt;"wait"),"AT",IF(AIH!$AO51="AI",IF(Sheet1!$E51&lt;AIH!$AN51-200,200,"wait"),0))</f>
        <v>0</v>
      </c>
      <c r="GN50" s="10">
        <f t="shared" si="18"/>
        <v>0</v>
      </c>
      <c r="GP50" s="10">
        <f>IF(AND(GP49&gt;0,GP49&lt;&gt;"wait"),"AT",IF(AIH!$AQ51="AI",IF(Sheet1!$D51&gt;AIH!$AP51+50,50,"wait"),0))</f>
        <v>0</v>
      </c>
      <c r="GQ50" s="10">
        <f>IF(AND(GQ49&gt;0,GQ49&lt;&gt;"wait"),"AT",IF(AIH!$AQ51="AI",IF(Sheet1!$D51&gt;AIH!$AP51+100,100,"wait"),0))</f>
        <v>0</v>
      </c>
      <c r="GR50" s="10">
        <f>IF(AND(GR49&gt;0,GR49&lt;&gt;"wait"),"AT",IF(AIH!$AQ51="AI",IF(Sheet1!$D51&gt;AIH!$AP51+150,150,"wait"),0))</f>
        <v>0</v>
      </c>
      <c r="GS50" s="10">
        <f>IF(AND(GS49&gt;0,GS49&lt;&gt;"wait"),"AT",IF(AIH!$AQ51="AI",IF(Sheet1!$D51&gt;AIH!$AP51+200,200,"wait"),0))</f>
        <v>0</v>
      </c>
      <c r="GT50" s="10">
        <f>IF(AND(GT49&gt;0,GT49&lt;&gt;"wait"),"AT",IF(AIH!$AQ51="AI",IF(Sheet1!$E51&lt;AIH!$AP51-50,50,"wait"),0))</f>
        <v>0</v>
      </c>
      <c r="GU50" s="10">
        <f>IF(AND(GU49&gt;0,GU49&lt;&gt;"wait"),"AT",IF(AIH!$AQ51="AI",IF(Sheet1!$E51&lt;AIH!$AP51-100,100,"wait"),0))</f>
        <v>0</v>
      </c>
      <c r="GV50" s="10">
        <f>IF(AND(GV49&gt;0,GV49&lt;&gt;"wait"),"AT",IF(AIH!$AQ51="AI",IF(Sheet1!$E51&lt;AIH!$AP51-150,150,"wait"),0))</f>
        <v>0</v>
      </c>
      <c r="GW50" s="10">
        <f>IF(AND(GW49&gt;0,GW49&lt;&gt;"wait"),"AT",IF(AIH!$AQ51="AI",IF(Sheet1!$E51&lt;AIH!$AP51-200,200,"wait"),0))</f>
        <v>0</v>
      </c>
      <c r="GX50" s="10">
        <f t="shared" si="19"/>
        <v>0</v>
      </c>
      <c r="GZ50" s="10">
        <f>IF(AND(GZ49&gt;0,GZ49&lt;&gt;"wait"),"AT",IF(AIH!$AS51="AI",IF(Sheet1!$D51&gt;AIH!$AR51+50,50,"wait"),0))</f>
        <v>0</v>
      </c>
      <c r="HA50" s="10">
        <f>IF(AND(HA49&gt;0,HA49&lt;&gt;"wait"),"AT",IF(AIH!$AS51="AI",IF(Sheet1!$D51&gt;AIH!$AR51+100,100,"wait"),0))</f>
        <v>0</v>
      </c>
      <c r="HB50" s="10">
        <f>IF(AND(HB49&gt;0,HB49&lt;&gt;"wait"),"AT",IF(AIH!$AS51="AI",IF(Sheet1!$D51&gt;AIH!$AR51+150,150,"wait"),0))</f>
        <v>0</v>
      </c>
      <c r="HC50" s="10">
        <f>IF(AND(HC49&gt;0,HC49&lt;&gt;"wait"),"AT",IF(AIH!$AS51="AI",IF(Sheet1!$D51&gt;AIH!$AR51+200,200,"wait"),0))</f>
        <v>0</v>
      </c>
      <c r="HD50" s="10">
        <f>IF(AND(HD49&gt;0,HD49&lt;&gt;"wait"),"AT",IF(AIH!$AS51="AI",IF(Sheet1!$E51&lt;AIH!$AR51-50,50,"wait"),0))</f>
        <v>0</v>
      </c>
      <c r="HE50" s="10">
        <f>IF(AND(HE49&gt;0,HE49&lt;&gt;"wait"),"AT",IF(AIH!$AS51="AI",IF(Sheet1!$E51&lt;AIH!$AR51-100,100,"wait"),0))</f>
        <v>0</v>
      </c>
      <c r="HF50" s="10">
        <f>IF(AND(HF49&gt;0,HF49&lt;&gt;"wait"),"AT",IF(AIH!$AS51="AI",IF(Sheet1!$E51&lt;AIH!$AR51-150,150,"wait"),0))</f>
        <v>0</v>
      </c>
      <c r="HG50" s="10">
        <f>IF(AND(HG49&gt;0,HG49&lt;&gt;"wait"),"AT",IF(AIH!$AS51="AI",IF(Sheet1!$E51&lt;AIH!$AR51-200,200,"wait"),0))</f>
        <v>0</v>
      </c>
      <c r="HH50" s="10">
        <f t="shared" si="20"/>
        <v>0</v>
      </c>
      <c r="HJ50" s="10">
        <f>IF(AND(HJ49&gt;0,HJ49&lt;&gt;"wait"),"AT",IF(AIH!$AU51="AI",IF(Sheet1!$D51&gt;AIH!$AT51+50,50,"wait"),0))</f>
        <v>0</v>
      </c>
      <c r="HK50" s="10">
        <f>IF(AND(HK49&gt;0,HK49&lt;&gt;"wait"),"AT",IF(AIH!$AU51="AI",IF(Sheet1!$D51&gt;AIH!$AT51+100,100,"wait"),0))</f>
        <v>0</v>
      </c>
      <c r="HL50" s="10">
        <f>IF(AND(HL49&gt;0,HL49&lt;&gt;"wait"),"AT",IF(AIH!$AU51="AI",IF(Sheet1!$D51&gt;AIH!$AT51+150,150,"wait"),0))</f>
        <v>0</v>
      </c>
      <c r="HM50" s="10">
        <f>IF(AND(HM49&gt;0,HM49&lt;&gt;"wait"),"AT",IF(AIH!$AU51="AI",IF(Sheet1!$D51&gt;AIH!$AT51+200,200,"wait"),0))</f>
        <v>0</v>
      </c>
      <c r="HN50" s="10">
        <f>IF(AND(HN49&gt;0,HN49&lt;&gt;"wait"),"AT",IF(AIH!$AU51="AI",IF(Sheet1!$E51&lt;AIH!$AT51-50,50,"wait"),0))</f>
        <v>0</v>
      </c>
      <c r="HO50" s="10">
        <f>IF(AND(HO49&gt;0,HO49&lt;&gt;"wait"),"AT",IF(AIH!$AU51="AI",IF(Sheet1!$E51&lt;AIH!$AT51-100,100,"wait"),0))</f>
        <v>0</v>
      </c>
      <c r="HP50" s="10">
        <f>IF(AND(HP49&gt;0,HP49&lt;&gt;"wait"),"AT",IF(AIH!$AU51="AI",IF(Sheet1!$E51&lt;AIH!$AT51-150,150,"wait"),0))</f>
        <v>0</v>
      </c>
      <c r="HQ50" s="10">
        <f>IF(AND(HQ49&gt;0,HQ49&lt;&gt;"wait"),"AT",IF(AIH!$AU51="AI",IF(Sheet1!$E51&lt;AIH!$AT51-200,200,"wait"),0))</f>
        <v>0</v>
      </c>
      <c r="HR50" s="10">
        <f t="shared" si="21"/>
        <v>0</v>
      </c>
      <c r="HT50" s="10">
        <f>IF(AND(HT49&gt;0,HT49&lt;&gt;"wait"),"AT",IF(AIH!$AX51="AI",IF(Sheet1!$D51&gt;AIH!$AW51+50,50,"wait"),0))</f>
        <v>0</v>
      </c>
      <c r="HU50" s="10">
        <f>IF(AND(HU49&gt;0,HU49&lt;&gt;"wait"),"AT",IF(AIH!$AX51="AI",IF(Sheet1!$D51&gt;AIH!$AW51+100,100,"wait"),0))</f>
        <v>0</v>
      </c>
      <c r="HV50" s="10">
        <f>IF(AND(HV49&gt;0,HV49&lt;&gt;"wait"),"AT",IF(AIH!$AX51="AI",IF(Sheet1!$D51&gt;AIH!$AW51+150,150,"wait"),0))</f>
        <v>0</v>
      </c>
      <c r="HW50" s="10">
        <f>IF(AND(HW49&gt;0,HW49&lt;&gt;"wait"),"AT",IF(AIH!$AX51="AI",IF(Sheet1!$D51&gt;AIH!$AW51+200,200,"wait"),0))</f>
        <v>0</v>
      </c>
      <c r="HX50" s="10">
        <f>IF(AND(HX49&gt;0,HX49&lt;&gt;"wait"),"AT",IF(AIH!$AX51="AI",IF(Sheet1!$E51&lt;AIH!$AW51-50,50,"wait"),0))</f>
        <v>0</v>
      </c>
      <c r="HY50" s="10">
        <f>IF(AND(HY49&gt;0,HY49&lt;&gt;"wait"),"AT",IF(AIH!$AX51="AI",IF(Sheet1!$E51&lt;AIH!$AW51-100,100,"wait"),0))</f>
        <v>0</v>
      </c>
      <c r="HZ50" s="10">
        <f>IF(AND(HZ49&gt;0,HZ49&lt;&gt;"wait"),"AT",IF(AIH!$AX51="AI",IF(Sheet1!$E51&lt;AIH!$AW51-150,150,"wait"),0))</f>
        <v>0</v>
      </c>
      <c r="IA50" s="10">
        <f>IF(AND(IA49&gt;0,IA49&lt;&gt;"wait"),"AT",IF(AIH!$AX51="AI",IF(Sheet1!$E51&lt;AIH!$AW51-200,200,"wait"),0))</f>
        <v>0</v>
      </c>
      <c r="IB50" s="10">
        <f t="shared" si="22"/>
        <v>0</v>
      </c>
      <c r="ID50" s="10">
        <f>IF(AND(ID49&gt;0,ID49&lt;&gt;"wait"),"AT",IF(AIH!$AZ51="AI",IF(Sheet1!$D51&gt;AIH!$AY51+50,50,"wait"),0))</f>
        <v>0</v>
      </c>
      <c r="IE50" s="10">
        <f>IF(AND(IE49&gt;0,IE49&lt;&gt;"wait"),"AT",IF(AIH!$AZ51="AI",IF(Sheet1!$D51&gt;AIH!$AY51+100,100,"wait"),0))</f>
        <v>0</v>
      </c>
      <c r="IF50" s="10">
        <f>IF(AND(IF49&gt;0,IF49&lt;&gt;"wait"),"AT",IF(AIH!$AZ51="AI",IF(Sheet1!$D51&gt;AIH!$AY51+150,150,"wait"),0))</f>
        <v>0</v>
      </c>
      <c r="IG50" s="10">
        <f>IF(AND(IG49&gt;0,IG49&lt;&gt;"wait"),"AT",IF(AIH!$AZ51="AI",IF(Sheet1!$D51&gt;AIH!$AY51+200,200,"wait"),0))</f>
        <v>0</v>
      </c>
      <c r="IH50" s="10">
        <f>IF(AND(IH49&gt;0,IH49&lt;&gt;"wait"),"AT",IF(AIH!$AZ51="AI",IF(Sheet1!$E51&lt;AIH!$AY51-50,50,"wait"),0))</f>
        <v>0</v>
      </c>
      <c r="II50" s="10">
        <f>IF(AND(II49&gt;0,II49&lt;&gt;"wait"),"AT",IF(AIH!$AZ51="AI",IF(Sheet1!$E51&lt;AIH!$AY51-100,100,"wait"),0))</f>
        <v>0</v>
      </c>
      <c r="IJ50" s="10">
        <f>IF(AND(IJ49&gt;0,IJ49&lt;&gt;"wait"),"AT",IF(AIH!$AZ51="AI",IF(Sheet1!$E51&lt;AIH!$AY51-150,150,"wait"),0))</f>
        <v>0</v>
      </c>
      <c r="IK50" s="10">
        <f>IF(AND(IK49&gt;0,IK49&lt;&gt;"wait"),"AT",IF(AIH!$AZ51="AI",IF(Sheet1!$E51&lt;AIH!$AY51-200,200,"wait"),0))</f>
        <v>0</v>
      </c>
      <c r="IL50" s="10">
        <f t="shared" si="23"/>
        <v>0</v>
      </c>
      <c r="IN50" s="10">
        <f>IF(AND(IN49&gt;0,IN49&lt;&gt;"wait"),"AT",IF(AIH!$BB51="AI",IF(Sheet1!$D51&gt;AIH!$BA51+50,50,"wait"),0))</f>
        <v>0</v>
      </c>
      <c r="IO50" s="10">
        <f>IF(AND(IO49&gt;0,IO49&lt;&gt;"wait"),"AT",IF(AIH!$BB51="AI",IF(Sheet1!$D51&gt;AIH!$BA51+100,100,"wait"),0))</f>
        <v>0</v>
      </c>
      <c r="IP50" s="10">
        <f>IF(AND(IP49&gt;0,IP49&lt;&gt;"wait"),"AT",IF(AIH!$BB51="AI",IF(Sheet1!$D51&gt;AIH!$BA51+150,150,"wait"),0))</f>
        <v>0</v>
      </c>
      <c r="IQ50" s="10">
        <f>IF(AND(IQ49&gt;0,IQ49&lt;&gt;"wait"),"AT",IF(AIH!$BB51="AI",IF(Sheet1!$D51&gt;AIH!$BA51+200,200,"wait"),0))</f>
        <v>0</v>
      </c>
      <c r="IR50" s="10">
        <f>IF(AND(IR49&gt;0,IR49&lt;&gt;"wait"),"AT",IF(AIH!$BB51="AI",IF(Sheet1!$E51&lt;AIH!$BA51-50,50,"wait"),0))</f>
        <v>0</v>
      </c>
      <c r="IS50" s="10">
        <f>IF(AND(IS49&gt;0,IS49&lt;&gt;"wait"),"AT",IF(AIH!$BB51="AI",IF(Sheet1!$E51&lt;AIH!$BA51-100,100,"wait"),0))</f>
        <v>0</v>
      </c>
      <c r="IT50" s="10">
        <f>IF(AND(IT49&gt;0,IT49&lt;&gt;"wait"),"AT",IF(AIH!$BB51="AI",IF(Sheet1!$E51&lt;AIH!$BA51-150,150,"wait"),0))</f>
        <v>0</v>
      </c>
      <c r="IU50" s="10">
        <f>IF(AND(IU49&gt;0,IU49&lt;&gt;"wait"),"AT",IF(AIH!$BB51="AI",IF(Sheet1!$E51&lt;AIH!$BA51-200,200,"wait"),0))</f>
        <v>0</v>
      </c>
      <c r="IV50" s="10">
        <f t="shared" si="24"/>
        <v>0</v>
      </c>
      <c r="IX50" s="10">
        <f>IF(AND(IX49&gt;0,IX49&lt;&gt;"wait"),"AT",IF(AIH!$BD51="AI",IF(Sheet1!$D51&gt;AIH!$BC51+50,50,"wait"),0))</f>
        <v>0</v>
      </c>
      <c r="IY50" s="10">
        <f>IF(AND(IY49&gt;0,IY49&lt;&gt;"wait"),"AT",IF(AIH!$BD51="AI",IF(Sheet1!$D51&gt;AIH!$BC51+100,100,"wait"),0))</f>
        <v>0</v>
      </c>
      <c r="IZ50" s="10">
        <f>IF(AND(IZ49&gt;0,IZ49&lt;&gt;"wait"),"AT",IF(AIH!$BD51="AI",IF(Sheet1!$D51&gt;AIH!$BC51+150,150,"wait"),0))</f>
        <v>0</v>
      </c>
      <c r="JA50" s="10">
        <f>IF(AND(JA49&gt;0,JA49&lt;&gt;"wait"),"AT",IF(AIH!$BD51="AI",IF(Sheet1!$D51&gt;AIH!$BC51+200,200,"wait"),0))</f>
        <v>0</v>
      </c>
      <c r="JB50" s="10">
        <f>IF(AND(JB49&gt;0,JB49&lt;&gt;"wait"),"AT",IF(AIH!$BD51="AI",IF(Sheet1!$E51&lt;AIH!$BC51-50,50,"wait"),0))</f>
        <v>0</v>
      </c>
      <c r="JC50" s="10">
        <f>IF(AND(JC49&gt;0,JC49&lt;&gt;"wait"),"AT",IF(AIH!$BD51="AI",IF(Sheet1!$E51&lt;AIH!$BC51-100,100,"wait"),0))</f>
        <v>0</v>
      </c>
      <c r="JD50" s="10">
        <f>IF(AND(JD49&gt;0,JD49&lt;&gt;"wait"),"AT",IF(AIH!$BD51="AI",IF(Sheet1!$E51&lt;AIH!$BC51-150,150,"wait"),0))</f>
        <v>0</v>
      </c>
      <c r="JE50" s="10">
        <f>IF(AND(JE49&gt;0,JE49&lt;&gt;"wait"),"AT",IF(AIH!$BD51="AI",IF(Sheet1!$E51&lt;AIH!$BC51-200,200,"wait"),0))</f>
        <v>0</v>
      </c>
      <c r="JF50" s="10">
        <f t="shared" si="25"/>
        <v>0</v>
      </c>
      <c r="JH50" s="10">
        <f>IF(AND(JH49&gt;0,JH49&lt;&gt;"wait"),"AT",IF(AIH!$BF51="AI",IF(Sheet1!$D51&gt;AIH!$BE51+50,50,"wait"),0))</f>
        <v>0</v>
      </c>
      <c r="JI50" s="10">
        <f>IF(AND(JI49&gt;0,JI49&lt;&gt;"wait"),"AT",IF(AIH!$BF51="AI",IF(Sheet1!$D51&gt;AIH!$BE51+100,100,"wait"),0))</f>
        <v>0</v>
      </c>
      <c r="JJ50" s="10">
        <f>IF(AND(JJ49&gt;0,JJ49&lt;&gt;"wait"),"AT",IF(AIH!$BF51="AI",IF(Sheet1!$D51&gt;AIH!$BE51+150,150,"wait"),0))</f>
        <v>0</v>
      </c>
      <c r="JK50" s="10">
        <f>IF(AND(JK49&gt;0,JK49&lt;&gt;"wait"),"AT",IF(AIH!$BF51="AI",IF(Sheet1!$D51&gt;AIH!$BE51+200,200,"wait"),0))</f>
        <v>0</v>
      </c>
      <c r="JL50" s="10">
        <f>IF(AND(JL49&gt;0,JL49&lt;&gt;"wait"),"AT",IF(AIH!$BF51="AI",IF(Sheet1!$E51&lt;AIH!$BE51-50,50,"wait"),0))</f>
        <v>0</v>
      </c>
      <c r="JM50" s="10">
        <f>IF(AND(JM49&gt;0,JM49&lt;&gt;"wait"),"AT",IF(AIH!$BF51="AI",IF(Sheet1!$E51&lt;AIH!$BE51-100,100,"wait"),0))</f>
        <v>0</v>
      </c>
      <c r="JN50" s="10">
        <f>IF(AND(JN49&gt;0,JN49&lt;&gt;"wait"),"AT",IF(AIH!$BF51="AI",IF(Sheet1!$E51&lt;AIH!$BE51-150,150,"wait"),0))</f>
        <v>0</v>
      </c>
      <c r="JO50" s="10">
        <f>IF(AND(JO49&gt;0,JO49&lt;&gt;"wait"),"AT",IF(AIH!$BF51="AI",IF(Sheet1!$E51&lt;AIH!$BE51-200,200,"wait"),0))</f>
        <v>0</v>
      </c>
      <c r="JP50" s="10">
        <f t="shared" si="26"/>
        <v>0</v>
      </c>
      <c r="JR50" s="10">
        <f>IF(AND(JR49&gt;0,JR49&lt;&gt;"wait"),"AT",IF(AIH!$BH51="AI",IF(Sheet1!$D51&gt;AIH!$BG51+50,50,"wait"),0))</f>
        <v>0</v>
      </c>
      <c r="JS50" s="10">
        <f>IF(AND(JS49&gt;0,JS49&lt;&gt;"wait"),"AT",IF(AIH!$BH51="AI",IF(Sheet1!$D51&gt;AIH!$BG51+100,100,"wait"),0))</f>
        <v>0</v>
      </c>
      <c r="JT50" s="10">
        <f>IF(AND(JT49&gt;0,JT49&lt;&gt;"wait"),"AT",IF(AIH!$BH51="AI",IF(Sheet1!$D51&gt;AIH!$BG51+150,150,"wait"),0))</f>
        <v>0</v>
      </c>
      <c r="JU50" s="10">
        <f>IF(AND(JU49&gt;0,JU49&lt;&gt;"wait"),"AT",IF(AIH!$BH51="AI",IF(Sheet1!$D51&gt;AIH!$BG51+200,200,"wait"),0))</f>
        <v>0</v>
      </c>
      <c r="JV50" s="10">
        <f>IF(AND(JV49&gt;0,JV49&lt;&gt;"wait"),"AT",IF(AIH!$BH51="AI",IF(Sheet1!$E51&lt;AIH!$BG51-50,50,"wait"),0))</f>
        <v>0</v>
      </c>
      <c r="JW50" s="10">
        <f>IF(AND(JW49&gt;0,JW49&lt;&gt;"wait"),"AT",IF(AIH!$BH51="AI",IF(Sheet1!$E51&lt;AIH!$BG51-100,100,"wait"),0))</f>
        <v>0</v>
      </c>
      <c r="JX50" s="10">
        <f>IF(AND(JX49&gt;0,JX49&lt;&gt;"wait"),"AT",IF(AIH!$BH51="AI",IF(Sheet1!$E51&lt;AIH!$BG51-150,150,"wait"),0))</f>
        <v>0</v>
      </c>
      <c r="JY50" s="10">
        <f>IF(AND(JY49&gt;0,JY49&lt;&gt;"wait"),"AT",IF(AIH!$BH51="AI",IF(Sheet1!$E51&lt;AIH!$BG51-200,200,"wait"),0))</f>
        <v>0</v>
      </c>
      <c r="JZ50" s="10">
        <f t="shared" si="27"/>
        <v>0</v>
      </c>
      <c r="KB50" s="10">
        <f>IF(AND(KB49&gt;0,KB49&lt;&gt;"wait"),"AT",IF(AIH!$BJ51="AI",IF(Sheet1!$D51&gt;AIH!$BI51+50,50,"wait"),0))</f>
        <v>0</v>
      </c>
      <c r="KC50" s="10">
        <f>IF(AND(KC49&gt;0,KC49&lt;&gt;"wait"),"AT",IF(AIH!$BJ51="AI",IF(Sheet1!$D51&gt;AIH!$BI51+100,100,"wait"),0))</f>
        <v>0</v>
      </c>
      <c r="KD50" s="10">
        <f>IF(AND(KD49&gt;0,KD49&lt;&gt;"wait"),"AT",IF(AIH!$BJ51="AI",IF(Sheet1!$D51&gt;AIH!$BI51+150,150,"wait"),0))</f>
        <v>0</v>
      </c>
      <c r="KE50" s="10">
        <f>IF(AND(KE49&gt;0,KE49&lt;&gt;"wait"),"AT",IF(AIH!$BJ51="AI",IF(Sheet1!$D51&gt;AIH!$BI51+200,200,"wait"),0))</f>
        <v>0</v>
      </c>
      <c r="KF50" s="10">
        <f>IF(AND(KF49&gt;0,KF49&lt;&gt;"wait"),"AT",IF(AIH!$BJ51="AI",IF(Sheet1!$E51&lt;AIH!$BI51-50,50,"wait"),0))</f>
        <v>0</v>
      </c>
      <c r="KG50" s="10">
        <f>IF(AND(KG49&gt;0,KG49&lt;&gt;"wait"),"AT",IF(AIH!$BJ51="AI",IF(Sheet1!$E51&lt;AIH!$BI51-100,100,"wait"),0))</f>
        <v>0</v>
      </c>
      <c r="KH50" s="10">
        <f>IF(AND(KH49&gt;0,KH49&lt;&gt;"wait"),"AT",IF(AIH!$BJ51="AI",IF(Sheet1!$E51&lt;AIH!$BI51-150,150,"wait"),0))</f>
        <v>0</v>
      </c>
      <c r="KI50" s="10">
        <f>IF(AND(KI49&gt;0,KI49&lt;&gt;"wait"),"AT",IF(AIH!$BJ51="AI",IF(Sheet1!$E51&lt;AIH!$BI51-200,200,"wait"),0))</f>
        <v>0</v>
      </c>
      <c r="KJ50" s="10">
        <f t="shared" si="28"/>
        <v>0</v>
      </c>
      <c r="KL50" s="10">
        <f>IF(AND(KL49&gt;0,KL49&lt;&gt;"wait"),"AT",IF(AIH!$BL51="AI",IF(Sheet1!$D51&gt;AIH!$BK51+50,50,"wait"),0))</f>
        <v>0</v>
      </c>
      <c r="KM50" s="10">
        <f>IF(AND(KM49&gt;0,KM49&lt;&gt;"wait"),"AT",IF(AIH!$BL51="AI",IF(Sheet1!$D51&gt;AIH!$BK51+100,100,"wait"),0))</f>
        <v>0</v>
      </c>
      <c r="KN50" s="10">
        <f>IF(AND(KN49&gt;0,KN49&lt;&gt;"wait"),"AT",IF(AIH!$BL51="AI",IF(Sheet1!$D51&gt;AIH!$BK51+150,150,"wait"),0))</f>
        <v>0</v>
      </c>
      <c r="KO50" s="10">
        <f>IF(AND(KO49&gt;0,KO49&lt;&gt;"wait"),"AT",IF(AIH!$BL51="AI",IF(Sheet1!$D51&gt;AIH!$BK51+200,200,"wait"),0))</f>
        <v>0</v>
      </c>
      <c r="KP50" s="10">
        <f>IF(AND(KP49&gt;0,KP49&lt;&gt;"wait"),"AT",IF(AIH!$BL51="AI",IF(Sheet1!$E51&lt;AIH!$BK51-50,50,"wait"),0))</f>
        <v>0</v>
      </c>
      <c r="KQ50" s="10">
        <f>IF(AND(KQ49&gt;0,KQ49&lt;&gt;"wait"),"AT",IF(AIH!$BL51="AI",IF(Sheet1!$E51&lt;AIH!$BK51-100,100,"wait"),0))</f>
        <v>0</v>
      </c>
      <c r="KR50" s="10">
        <f>IF(AND(KR49&gt;0,KR49&lt;&gt;"wait"),"AT",IF(AIH!$BL51="AI",IF(Sheet1!$E51&lt;AIH!$BK51-150,150,"wait"),0))</f>
        <v>0</v>
      </c>
      <c r="KS50" s="10">
        <f>IF(AND(KS49&gt;0,KS49&lt;&gt;"wait"),"AT",IF(AIH!$BL51="AI",IF(Sheet1!$E51&lt;AIH!$BK51-200,200,"wait"),0))</f>
        <v>0</v>
      </c>
      <c r="KT50" s="10">
        <f t="shared" si="29"/>
        <v>0</v>
      </c>
      <c r="KV50" s="10">
        <f>IF(AND(KV49&gt;0,KV49&lt;&gt;"wait"),"AT",IF(AIH!$BN51="AI",IF(Sheet1!$D51&gt;AIH!$BM51+50,50,"wait"),0))</f>
        <v>0</v>
      </c>
      <c r="KW50" s="10">
        <f>IF(AND(KW49&gt;0,KW49&lt;&gt;"wait"),"AT",IF(AIH!$BN51="AI",IF(Sheet1!$D51&gt;AIH!$BM51+100,100,"wait"),0))</f>
        <v>0</v>
      </c>
      <c r="KX50" s="10">
        <f>IF(AND(KX49&gt;0,KX49&lt;&gt;"wait"),"AT",IF(AIH!$BN51="AI",IF(Sheet1!$D51&gt;AIH!$BM51+150,150,"wait"),0))</f>
        <v>0</v>
      </c>
      <c r="KY50" s="10">
        <f>IF(AND(KY49&gt;0,KY49&lt;&gt;"wait"),"AT",IF(AIH!$BN51="AI",IF(Sheet1!$D51&gt;AIH!$BM51+200,200,"wait"),0))</f>
        <v>0</v>
      </c>
      <c r="KZ50" s="10">
        <f>IF(AND(KZ49&gt;0,KZ49&lt;&gt;"wait"),"AT",IF(AIH!$BN51="AI",IF(Sheet1!$E51&lt;AIH!$BM51-50,50,"wait"),0))</f>
        <v>0</v>
      </c>
      <c r="LA50" s="10">
        <f>IF(AND(LA49&gt;0,LA49&lt;&gt;"wait"),"AT",IF(AIH!$BN51="AI",IF(Sheet1!$E51&lt;AIH!$BM51-100,100,"wait"),0))</f>
        <v>0</v>
      </c>
      <c r="LB50" s="10">
        <f>IF(AND(LB49&gt;0,LB49&lt;&gt;"wait"),"AT",IF(AIH!$BN51="AI",IF(Sheet1!$E51&lt;AIH!$BM51-150,150,"wait"),0))</f>
        <v>0</v>
      </c>
      <c r="LC50" s="10">
        <f>IF(AND(LC49&gt;0,LC49&lt;&gt;"wait"),"AT",IF(AIH!$BN51="AI",IF(Sheet1!$E51&lt;AIH!$BM51-200,200,"wait"),0))</f>
        <v>0</v>
      </c>
      <c r="LD50" s="10">
        <f t="shared" si="30"/>
        <v>0</v>
      </c>
      <c r="LF50" s="10">
        <f>IF(AND(LF49&gt;0,LF49&lt;&gt;"wait"),"AT",IF(AIH!$BP51="AI",IF(Sheet1!$D51&gt;AIH!$BO51+50,50,"wait"),0))</f>
        <v>0</v>
      </c>
      <c r="LG50" s="10">
        <f>IF(AND(LG49&gt;0,LG49&lt;&gt;"wait"),"AT",IF(AIH!$BP51="AI",IF(Sheet1!$D51&gt;AIH!$BO51+100,100,"wait"),0))</f>
        <v>0</v>
      </c>
      <c r="LH50" s="10">
        <f>IF(AND(LH49&gt;0,LH49&lt;&gt;"wait"),"AT",IF(AIH!$BP51="AI",IF(Sheet1!$D51&gt;AIH!$BO51+150,150,"wait"),0))</f>
        <v>0</v>
      </c>
      <c r="LI50" s="10">
        <f>IF(AND(LI49&gt;0,LI49&lt;&gt;"wait"),"AT",IF(AIH!$BP51="AI",IF(Sheet1!$D51&gt;AIH!$BO51+200,200,"wait"),0))</f>
        <v>0</v>
      </c>
      <c r="LJ50" s="10">
        <f>IF(AND(LJ49&gt;0,LJ49&lt;&gt;"wait"),"AT",IF(AIH!$BP51="AI",IF(Sheet1!$E51&lt;AIH!$BO51-50,50,"wait"),0))</f>
        <v>0</v>
      </c>
      <c r="LK50" s="10">
        <f>IF(AND(LK49&gt;0,LK49&lt;&gt;"wait"),"AT",IF(AIH!$BP51="AI",IF(Sheet1!$E51&lt;AIH!$BO51-100,100,"wait"),0))</f>
        <v>0</v>
      </c>
      <c r="LL50" s="10">
        <f>IF(AND(LL49&gt;0,LL49&lt;&gt;"wait"),"AT",IF(AIH!$BP51="AI",IF(Sheet1!$E51&lt;AIH!$BO51-150,150,"wait"),0))</f>
        <v>0</v>
      </c>
      <c r="LM50" s="10">
        <f>IF(AND(LM49&gt;0,LM49&lt;&gt;"wait"),"AT",IF(AIH!$BP51="AI",IF(Sheet1!$E51&lt;AIH!$BO51-200,200,"wait"),0))</f>
        <v>0</v>
      </c>
      <c r="LN50" s="10">
        <f t="shared" si="31"/>
        <v>0</v>
      </c>
      <c r="LP50" s="10">
        <f>IF(AND(LP49&gt;0,LP49&lt;&gt;"wait"),"AT",IF(AIH!$BR51="AI",IF(Sheet1!$D51&gt;AIH!$BQ51+50,50,"wait"),0))</f>
        <v>0</v>
      </c>
      <c r="LQ50" s="10">
        <f>IF(AND(LQ49&gt;0,LQ49&lt;&gt;"wait"),"AT",IF(AIH!$BR51="AI",IF(Sheet1!$D51&gt;AIH!$BQ51+100,100,"wait"),0))</f>
        <v>0</v>
      </c>
      <c r="LR50" s="10">
        <f>IF(AND(LR49&gt;0,LR49&lt;&gt;"wait"),"AT",IF(AIH!$BR51="AI",IF(Sheet1!$D51&gt;AIH!$BQ51+150,150,"wait"),0))</f>
        <v>0</v>
      </c>
      <c r="LS50" s="10">
        <f>IF(AND(LS49&gt;0,LS49&lt;&gt;"wait"),"AT",IF(AIH!$BR51="AI",IF(Sheet1!$D51&gt;AIH!$BQ51+200,200,"wait"),0))</f>
        <v>0</v>
      </c>
      <c r="LT50" s="10">
        <f>IF(AND(LT49&gt;0,LT49&lt;&gt;"wait"),"AT",IF(AIH!$BR51="AI",IF(Sheet1!$E51&lt;AIH!$BQ51-50,50,"wait"),0))</f>
        <v>0</v>
      </c>
      <c r="LU50" s="10">
        <f>IF(AND(LU49&gt;0,LU49&lt;&gt;"wait"),"AT",IF(AIH!$BR51="AI",IF(Sheet1!$E51&lt;AIH!$BQ51-100,100,"wait"),0))</f>
        <v>0</v>
      </c>
      <c r="LV50" s="10">
        <f>IF(AND(LV49&gt;0,LV49&lt;&gt;"wait"),"AT",IF(AIH!$BR51="AI",IF(Sheet1!$E51&lt;AIH!$BQ51-150,150,"wait"),0))</f>
        <v>0</v>
      </c>
      <c r="LW50" s="10">
        <f>IF(AND(LW49&gt;0,LW49&lt;&gt;"wait"),"AT",IF(AIH!$BR51="AI",IF(Sheet1!$E51&lt;AIH!$BQ51-200,200,"wait"),0))</f>
        <v>0</v>
      </c>
      <c r="LX50" s="10">
        <f t="shared" si="32"/>
        <v>0</v>
      </c>
    </row>
    <row r="51" spans="1:336" x14ac:dyDescent="0.3">
      <c r="A51" t="str">
        <f>Sheet1!B51</f>
        <v>03/01 10:04</v>
      </c>
      <c r="B51">
        <f>Sheet1!D51</f>
        <v>29249</v>
      </c>
      <c r="C51">
        <f>Sheet1!E51</f>
        <v>29205</v>
      </c>
      <c r="E51">
        <f>MAX($B51:$B$162)</f>
        <v>29293</v>
      </c>
      <c r="F51">
        <f>MIN($C51:$C$162)</f>
        <v>29062</v>
      </c>
      <c r="H51" s="8">
        <f>IF(AND(H50&gt;0,H50&lt;&gt;"wait"),"AT",IF(AIH!$D52="AI",IF(Sheet1!$D52&gt;AIH!$C52+50,50,"wait"),0))</f>
        <v>0</v>
      </c>
      <c r="I51" s="8">
        <f>IF(AND(I50&gt;0,I50&lt;&gt;"wait"),"AT",IF(AIH!$D52="AI",IF(Sheet1!$D52&gt;AIH!$C52+100,100,"wait"),0))</f>
        <v>0</v>
      </c>
      <c r="J51" s="8">
        <f>IF(AND(J50&gt;0,J50&lt;&gt;"wait"),"AT",IF(AIH!$D52="AI",IF(Sheet1!$D52&gt;AIH!$C52+150,150,"wait"),0))</f>
        <v>0</v>
      </c>
      <c r="K51" s="8">
        <f>IF(AND(K50&gt;0,K50&lt;&gt;"wait"),"AT",IF(AIH!$D52="AI",IF(Sheet1!$D52&gt;AIH!$C52+200,200,"wait"),0))</f>
        <v>0</v>
      </c>
      <c r="L51" s="8">
        <f>IF(AND(L50&gt;0,L50&lt;&gt;"wait"),"AT",IF(AIH!$D52="AI",IF(Sheet1!$E52&lt;AIH!$C52-50,50,"wait"),0))</f>
        <v>0</v>
      </c>
      <c r="M51" s="8">
        <f>IF(AND(M50&gt;0,M50&lt;&gt;"wait"),"AT",IF(AIH!$D52="AI",IF(Sheet1!$E52&lt;AIH!$C52-100,100,"wait"),0))</f>
        <v>0</v>
      </c>
      <c r="N51" s="8">
        <f>IF(AND(N50&gt;0,N50&lt;&gt;"wait"),"AT",IF(AIH!$D52="AI",IF(Sheet1!$E52&lt;AIH!$C52-150,150,"wait"),0))</f>
        <v>0</v>
      </c>
      <c r="O51" s="8">
        <f>IF(AND(O50&gt;0,O50&lt;&gt;"wait"),"AT",IF(AIH!$D52="AI",IF(Sheet1!$E52&lt;AIH!$C52-200,200,"wait"),0))</f>
        <v>0</v>
      </c>
      <c r="P51" s="8">
        <f t="shared" si="0"/>
        <v>0</v>
      </c>
      <c r="R51" s="8">
        <f>IF(AND(R50&gt;0,R50&lt;&gt;"wait"),"AT",IF(AIH!$F52="AI",IF(Sheet1!$D52&gt;AIH!$E52+50,50,"wait"),0))</f>
        <v>0</v>
      </c>
      <c r="S51" s="8">
        <f>IF(AND(S50&gt;0,S50&lt;&gt;"wait"),"AT",IF(AIH!$F52="AI",IF(Sheet1!$D52&gt;AIH!$E52+100,100,"wait"),0))</f>
        <v>0</v>
      </c>
      <c r="T51" s="8">
        <f>IF(AND(T50&gt;0,T50&lt;&gt;"wait"),"AT",IF(AIH!$F52="AI",IF(Sheet1!$D52&gt;AIH!$E52+150,150,"wait"),0))</f>
        <v>0</v>
      </c>
      <c r="U51" s="8">
        <f>IF(AND(U50&gt;0,U50&lt;&gt;"wait"),"AT",IF(AIH!$F52="AI",IF(Sheet1!$D52&gt;AIH!$E52+200,200,"wait"),0))</f>
        <v>0</v>
      </c>
      <c r="V51" s="8">
        <f>IF(AND(V50&gt;0,V50&lt;&gt;"wait"),"AT",IF(AIH!$F52="AI",IF(Sheet1!$E52&lt;AIH!$E52-50,50,"wait"),0))</f>
        <v>0</v>
      </c>
      <c r="W51" s="8">
        <f>IF(AND(W50&gt;0,W50&lt;&gt;"wait"),"AT",IF(AIH!$F52="AI",IF(Sheet1!$E52&lt;AIH!$E52-100,100,"wait"),0))</f>
        <v>0</v>
      </c>
      <c r="X51" s="8">
        <f>IF(AND(X50&gt;0,X50&lt;&gt;"wait"),"AT",IF(AIH!$F52="AI",IF(Sheet1!$E52&lt;AIH!$E52-150,150,"wait"),0))</f>
        <v>0</v>
      </c>
      <c r="Y51" s="8">
        <f>IF(AND(Y50&gt;0,Y50&lt;&gt;"wait"),"AT",IF(AIH!$F52="AI",IF(Sheet1!$E52&lt;AIH!$E52-200,200,"wait"),0))</f>
        <v>0</v>
      </c>
      <c r="Z51" s="8">
        <f t="shared" si="1"/>
        <v>0</v>
      </c>
      <c r="AB51" s="8">
        <f>IF(AND(AB50&gt;0,AB50&lt;&gt;"wait"),"AT",IF(AIH!$H52="AI",IF(Sheet1!$D52&gt;AIH!$G52+50,50,"wait"),0))</f>
        <v>0</v>
      </c>
      <c r="AC51" s="8">
        <f>IF(AND(AC50&gt;0,AC50&lt;&gt;"wait"),"AT",IF(AIH!$H52="AI",IF(Sheet1!$D52&gt;AIH!$G52+100,100,"wait"),0))</f>
        <v>0</v>
      </c>
      <c r="AD51" s="8">
        <f>IF(AND(AD50&gt;0,AD50&lt;&gt;"wait"),"AT",IF(AIH!$H52="AI",IF(Sheet1!$D52&gt;AIH!$G52+150,150,"wait"),0))</f>
        <v>0</v>
      </c>
      <c r="AE51" s="8">
        <f>IF(AND(AE50&gt;0,AE50&lt;&gt;"wait"),"AT",IF(AIH!$H52="AI",IF(Sheet1!$D52&gt;AIH!$G52+200,200,"wait"),0))</f>
        <v>0</v>
      </c>
      <c r="AF51" s="8">
        <f>IF(AND(AF50&gt;0,AF50&lt;&gt;"wait"),"AT",IF(AIH!$H52="AI",IF(Sheet1!$E52&lt;AIH!$G52-50,50,"wait"),0))</f>
        <v>0</v>
      </c>
      <c r="AG51" s="8">
        <f>IF(AND(AG50&gt;0,AG50&lt;&gt;"wait"),"AT",IF(AIH!$H52="AI",IF(Sheet1!$E52&lt;AIH!$G52-100,100,"wait"),0))</f>
        <v>0</v>
      </c>
      <c r="AH51" s="8">
        <f>IF(AND(AH50&gt;0,AH50&lt;&gt;"wait"),"AT",IF(AIH!$H52="AI",IF(Sheet1!$E52&lt;AIH!$G52-150,150,"wait"),0))</f>
        <v>0</v>
      </c>
      <c r="AI51" s="8">
        <f>IF(AND(AI50&gt;0,AI50&lt;&gt;"wait"),"AT",IF(AIH!$H52="AI",IF(Sheet1!$E52&lt;AIH!$G52-200,200,"wait"),0))</f>
        <v>0</v>
      </c>
      <c r="AJ51" s="8">
        <f t="shared" si="2"/>
        <v>0</v>
      </c>
      <c r="AL51" s="8">
        <f>IF(AND(AL50&gt;0,AL50&lt;&gt;"wait"),"AT",IF(AIH!$J52="AI",IF(Sheet1!$D52&gt;AIH!$I52+50,50,"wait"),0))</f>
        <v>0</v>
      </c>
      <c r="AM51" s="8">
        <f>IF(AND(AM50&gt;0,AM50&lt;&gt;"wait"),"AT",IF(AIH!$J52="AI",IF(Sheet1!$D52&gt;AIH!$I52+100,100,"wait"),0))</f>
        <v>0</v>
      </c>
      <c r="AN51" s="8">
        <f>IF(AND(AN50&gt;0,AN50&lt;&gt;"wait"),"AT",IF(AIH!$J52="AI",IF(Sheet1!$D52&gt;AIH!$I52+150,150,"wait"),0))</f>
        <v>0</v>
      </c>
      <c r="AO51" s="8">
        <f>IF(AND(AO50&gt;0,AO50&lt;&gt;"wait"),"AT",IF(AIH!$J52="AI",IF(Sheet1!$D52&gt;AIH!$I52+200,200,"wait"),0))</f>
        <v>0</v>
      </c>
      <c r="AP51" s="8">
        <f>IF(AND(AP50&gt;0,AP50&lt;&gt;"wait"),"AT",IF(AIH!$J52="AI",IF(Sheet1!$E52&lt;AIH!$I52-50,50,"wait"),0))</f>
        <v>0</v>
      </c>
      <c r="AQ51" s="8">
        <f>IF(AND(AQ50&gt;0,AQ50&lt;&gt;"wait"),"AT",IF(AIH!$J52="AI",IF(Sheet1!$E52&lt;AIH!$I52-100,100,"wait"),0))</f>
        <v>0</v>
      </c>
      <c r="AR51" s="8">
        <f>IF(AND(AR50&gt;0,AR50&lt;&gt;"wait"),"AT",IF(AIH!$J52="AI",IF(Sheet1!$E52&lt;AIH!$I52-150,150,"wait"),0))</f>
        <v>0</v>
      </c>
      <c r="AS51" s="8">
        <f>IF(AND(AS50&gt;0,AS50&lt;&gt;"wait"),"AT",IF(AIH!$J52="AI",IF(Sheet1!$E52&lt;AIH!$I52-200,200,"wait"),0))</f>
        <v>0</v>
      </c>
      <c r="AT51" s="8">
        <f t="shared" si="3"/>
        <v>0</v>
      </c>
      <c r="AU51" s="8"/>
      <c r="AV51" s="8">
        <f>IF(AND(AV50&gt;0,AV50&lt;&gt;"wait"),"AT",IF(AIH!$L52="AI",IF(Sheet1!$D52&gt;AIH!$K52+50,50,"wait"),0))</f>
        <v>0</v>
      </c>
      <c r="AW51" s="8">
        <f>IF(AND(AW50&gt;0,AW50&lt;&gt;"wait"),"AT",IF(AIH!$L52="AI",IF(Sheet1!$D52&gt;AIH!$K52+100,100,"wait"),0))</f>
        <v>0</v>
      </c>
      <c r="AX51" s="8">
        <f>IF(AND(AX50&gt;0,AX50&lt;&gt;"wait"),"AT",IF(AIH!$L52="AI",IF(Sheet1!$D52&gt;AIH!$K52+150,150,"wait"),0))</f>
        <v>0</v>
      </c>
      <c r="AY51" s="8">
        <f>IF(AND(AY50&gt;0,AY50&lt;&gt;"wait"),"AT",IF(AIH!$L52="AI",IF(Sheet1!$D52&gt;AIH!$K52+200,200,"wait"),0))</f>
        <v>0</v>
      </c>
      <c r="AZ51" s="8">
        <f>IF(AND(AZ50&gt;0,AZ50&lt;&gt;"wait"),"AT",IF(AIH!$L52="AI",IF(Sheet1!$E52&lt;AIH!$K52-50,50,"wait"),0))</f>
        <v>0</v>
      </c>
      <c r="BA51" s="8">
        <f>IF(AND(BA50&gt;0,BA50&lt;&gt;"wait"),"AT",IF(AIH!$L52="AI",IF(Sheet1!$E52&lt;AIH!$K52-100,100,"wait"),0))</f>
        <v>0</v>
      </c>
      <c r="BB51" s="8">
        <f>IF(AND(BB50&gt;0,BB50&lt;&gt;"wait"),"AT",IF(AIH!$L52="AI",IF(Sheet1!$E52&lt;AIH!$K52-150,150,"wait"),0))</f>
        <v>0</v>
      </c>
      <c r="BC51" s="8">
        <f>IF(AND(BC50&gt;0,BC50&lt;&gt;"wait"),"AT",IF(AIH!$L52="AI",IF(Sheet1!$E52&lt;AIH!$K52-200,200,"wait"),0))</f>
        <v>0</v>
      </c>
      <c r="BD51" s="8">
        <f t="shared" si="4"/>
        <v>0</v>
      </c>
      <c r="BE51" s="8"/>
      <c r="BF51" s="8">
        <f>IF(AND(BF50&gt;0,BF50&lt;&gt;"wait"),"AT",IF(AIH!$N52="AI",IF(Sheet1!$D52&gt;AIH!$M52+50,50,"wait"),0))</f>
        <v>0</v>
      </c>
      <c r="BG51" s="8">
        <f>IF(AND(BG50&gt;0,BG50&lt;&gt;"wait"),"AT",IF(AIH!$N52="AI",IF(Sheet1!$D52&gt;AIH!$M52+100,100,"wait"),0))</f>
        <v>0</v>
      </c>
      <c r="BH51" s="8">
        <f>IF(AND(BH50&gt;0,BH50&lt;&gt;"wait"),"AT",IF(AIH!$N52="AI",IF(Sheet1!$D52&gt;AIH!$M52+150,150,"wait"),0))</f>
        <v>0</v>
      </c>
      <c r="BI51" s="8">
        <f>IF(AND(BI50&gt;0,BI50&lt;&gt;"wait"),"AT",IF(AIH!$N52="AI",IF(Sheet1!$D52&gt;AIH!$M52+200,200,"wait"),0))</f>
        <v>0</v>
      </c>
      <c r="BJ51" s="8">
        <f>IF(AND(BJ50&gt;0,BJ50&lt;&gt;"wait"),"AT",IF(AIH!$N52="AI",IF(Sheet1!$E52&lt;AIH!$M52-50,50,"wait"),0))</f>
        <v>0</v>
      </c>
      <c r="BK51" s="8">
        <f>IF(AND(BK50&gt;0,BK50&lt;&gt;"wait"),"AT",IF(AIH!$N52="AI",IF(Sheet1!$E52&lt;AIH!$M52-100,100,"wait"),0))</f>
        <v>0</v>
      </c>
      <c r="BL51" s="8">
        <f>IF(AND(BL50&gt;0,BL50&lt;&gt;"wait"),"AT",IF(AIH!$N52="AI",IF(Sheet1!$E52&lt;AIH!$M52-150,150,"wait"),0))</f>
        <v>0</v>
      </c>
      <c r="BM51" s="8">
        <f>IF(AND(BM50&gt;0,BM50&lt;&gt;"wait"),"AT",IF(AIH!$N52="AI",IF(Sheet1!$E52&lt;AIH!$M52-200,200,"wait"),0))</f>
        <v>0</v>
      </c>
      <c r="BN51" s="8">
        <f t="shared" si="5"/>
        <v>0</v>
      </c>
      <c r="BO51" s="8"/>
      <c r="BP51" s="8">
        <f>IF(AND(BP50&gt;0,BP50&lt;&gt;"wait"),"AT",IF(AIH!$P52="AI",IF(Sheet1!$D52&gt;AIH!$O52+50,50,"wait"),0))</f>
        <v>0</v>
      </c>
      <c r="BQ51" s="8">
        <f>IF(AND(BQ50&gt;0,BQ50&lt;&gt;"wait"),"AT",IF(AIH!$P52="AI",IF(Sheet1!$D52&gt;AIH!$O52+100,100,"wait"),0))</f>
        <v>0</v>
      </c>
      <c r="BR51" s="8">
        <f>IF(AND(BR50&gt;0,BR50&lt;&gt;"wait"),"AT",IF(AIH!$P52="AI",IF(Sheet1!$D52&gt;AIH!$O52+150,150,"wait"),0))</f>
        <v>0</v>
      </c>
      <c r="BS51" s="8">
        <f>IF(AND(BS50&gt;0,BS50&lt;&gt;"wait"),"AT",IF(AIH!$P52="AI",IF(Sheet1!$D52&gt;AIH!$O52+200,200,"wait"),0))</f>
        <v>0</v>
      </c>
      <c r="BT51" s="8">
        <f>IF(AND(BT50&gt;0,BT50&lt;&gt;"wait"),"AT",IF(AIH!$P52="AI",IF(Sheet1!$E52&lt;AIH!$O52-50,50,"wait"),0))</f>
        <v>0</v>
      </c>
      <c r="BU51" s="8">
        <f>IF(AND(BU50&gt;0,BU50&lt;&gt;"wait"),"AT",IF(AIH!$P52="AI",IF(Sheet1!$E52&lt;AIH!$O52-100,100,"wait"),0))</f>
        <v>0</v>
      </c>
      <c r="BV51" s="8">
        <f>IF(AND(BV50&gt;0,BV50&lt;&gt;"wait"),"AT",IF(AIH!$P52="AI",IF(Sheet1!$E52&lt;AIH!$O52-150,150,"wait"),0))</f>
        <v>0</v>
      </c>
      <c r="BW51" s="8">
        <f>IF(AND(BW50&gt;0,BW50&lt;&gt;"wait"),"AT",IF(AIH!$P52="AI",IF(Sheet1!$E52&lt;AIH!$O52-200,200,"wait"),0))</f>
        <v>0</v>
      </c>
      <c r="BX51" s="8">
        <f t="shared" si="6"/>
        <v>0</v>
      </c>
      <c r="BY51" s="8"/>
      <c r="BZ51" s="8">
        <f>IF(AND(BZ50&gt;0,BZ50&lt;&gt;"wait"),"AT",IF(AIH!$R52="AI",IF(Sheet1!$D52&gt;AIH!$Q52+50,50,"wait"),0))</f>
        <v>0</v>
      </c>
      <c r="CA51" s="8">
        <f>IF(AND(CA50&gt;0,CA50&lt;&gt;"wait"),"AT",IF(AIH!$R52="AI",IF(Sheet1!$D52&gt;AIH!$Q52+100,100,"wait"),0))</f>
        <v>0</v>
      </c>
      <c r="CB51" s="8">
        <f>IF(AND(CB50&gt;0,CB50&lt;&gt;"wait"),"AT",IF(AIH!$R52="AI",IF(Sheet1!$D52&gt;AIH!$Q52+150,150,"wait"),0))</f>
        <v>0</v>
      </c>
      <c r="CC51" s="8">
        <f>IF(AND(CC50&gt;0,CC50&lt;&gt;"wait"),"AT",IF(AIH!$R52="AI",IF(Sheet1!$D52&gt;AIH!$Q52+200,200,"wait"),0))</f>
        <v>0</v>
      </c>
      <c r="CD51" s="8">
        <f>IF(AND(CD50&gt;0,CD50&lt;&gt;"wait"),"AT",IF(AIH!$R52="AI",IF(Sheet1!$E52&lt;AIH!$Q52-50,50,"wait"),0))</f>
        <v>0</v>
      </c>
      <c r="CE51" s="8">
        <f>IF(AND(CE50&gt;0,CE50&lt;&gt;"wait"),"AT",IF(AIH!$R52="AI",IF(Sheet1!$E52&lt;AIH!$Q52-100,100,"wait"),0))</f>
        <v>0</v>
      </c>
      <c r="CF51" s="8">
        <f>IF(AND(CF50&gt;0,CF50&lt;&gt;"wait"),"AT",IF(AIH!$R52="AI",IF(Sheet1!$E52&lt;AIH!$Q52-150,150,"wait"),0))</f>
        <v>0</v>
      </c>
      <c r="CG51" s="8">
        <f>IF(AND(CG50&gt;0,CG50&lt;&gt;"wait"),"AT",IF(AIH!$R52="AI",IF(Sheet1!$E52&lt;AIH!$Q52-200,200,"wait"),0))</f>
        <v>0</v>
      </c>
      <c r="CH51" s="8">
        <f t="shared" si="7"/>
        <v>0</v>
      </c>
      <c r="CI51" s="8"/>
      <c r="CJ51" s="8">
        <f>IF(AND(CJ50&gt;0,CJ50&lt;&gt;"wait"),"AT",IF(AIH!$T52="AI",IF(Sheet1!$D52&gt;AIH!$S52+50,50,"wait"),0))</f>
        <v>0</v>
      </c>
      <c r="CK51" s="8">
        <f>IF(AND(CK50&gt;0,CK50&lt;&gt;"wait"),"AT",IF(AIH!$T52="AI",IF(Sheet1!$D52&gt;AIH!$S52+100,100,"wait"),0))</f>
        <v>0</v>
      </c>
      <c r="CL51" s="8">
        <f>IF(AND(CL50&gt;0,CL50&lt;&gt;"wait"),"AT",IF(AIH!$T52="AI",IF(Sheet1!$D52&gt;AIH!$S52+150,150,"wait"),0))</f>
        <v>0</v>
      </c>
      <c r="CM51" s="8">
        <f>IF(AND(CM50&gt;0,CM50&lt;&gt;"wait"),"AT",IF(AIH!$T52="AI",IF(Sheet1!$D52&gt;AIH!$S52+200,200,"wait"),0))</f>
        <v>0</v>
      </c>
      <c r="CN51" s="8">
        <f>IF(AND(CN50&gt;0,CN50&lt;&gt;"wait"),"AT",IF(AIH!$T52="AI",IF(Sheet1!$E52&lt;AIH!$S52-50,50,"wait"),0))</f>
        <v>0</v>
      </c>
      <c r="CO51" s="8">
        <f>IF(AND(CO50&gt;0,CO50&lt;&gt;"wait"),"AT",IF(AIH!$T52="AI",IF(Sheet1!$E52&lt;AIH!$S52-100,100,"wait"),0))</f>
        <v>0</v>
      </c>
      <c r="CP51" s="8">
        <f>IF(AND(CP50&gt;0,CP50&lt;&gt;"wait"),"AT",IF(AIH!$T52="AI",IF(Sheet1!$E52&lt;AIH!$S52-150,150,"wait"),0))</f>
        <v>0</v>
      </c>
      <c r="CQ51" s="8">
        <f>IF(AND(CQ50&gt;0,CQ50&lt;&gt;"wait"),"AT",IF(AIH!$T52="AI",IF(Sheet1!$E52&lt;AIH!$S52-200,200,"wait"),0))</f>
        <v>0</v>
      </c>
      <c r="CR51" s="8">
        <f t="shared" si="8"/>
        <v>0</v>
      </c>
      <c r="CS51" s="8"/>
      <c r="CT51" s="8">
        <f>IF(AND(CT50&gt;0,CT50&lt;&gt;"wait"),"AT",IF(AIH!$V52="AI",IF(Sheet1!$D52&gt;AIH!$U52+50,50,"wait"),0))</f>
        <v>0</v>
      </c>
      <c r="CU51" s="8">
        <f>IF(AND(CU50&gt;0,CU50&lt;&gt;"wait"),"AT",IF(AIH!$V52="AI",IF(Sheet1!$D52&gt;AIH!$U52+100,100,"wait"),0))</f>
        <v>0</v>
      </c>
      <c r="CV51" s="8">
        <f>IF(AND(CV50&gt;0,CV50&lt;&gt;"wait"),"AT",IF(AIH!$V52="AI",IF(Sheet1!$D52&gt;AIH!$U52+150,150,"wait"),0))</f>
        <v>0</v>
      </c>
      <c r="CW51" s="8">
        <f>IF(AND(CW50&gt;0,CW50&lt;&gt;"wait"),"AT",IF(AIH!$V52="AI",IF(Sheet1!$D52&gt;AIH!$U52+200,200,"wait"),0))</f>
        <v>0</v>
      </c>
      <c r="CX51" s="8">
        <f>IF(AND(CX50&gt;0,CX50&lt;&gt;"wait"),"AT",IF(AIH!$V52="AI",IF(Sheet1!$E52&lt;AIH!$U52-50,50,"wait"),0))</f>
        <v>0</v>
      </c>
      <c r="CY51" s="8">
        <f>IF(AND(CY50&gt;0,CY50&lt;&gt;"wait"),"AT",IF(AIH!$V52="AI",IF(Sheet1!$E52&lt;AIH!$U52-100,100,"wait"),0))</f>
        <v>0</v>
      </c>
      <c r="CZ51" s="8">
        <f>IF(AND(CZ50&gt;0,CZ50&lt;&gt;"wait"),"AT",IF(AIH!$V52="AI",IF(Sheet1!$E52&lt;AIH!$U52-150,150,"wait"),0))</f>
        <v>0</v>
      </c>
      <c r="DA51" s="8">
        <f>IF(AND(DA50&gt;0,DA50&lt;&gt;"wait"),"AT",IF(AIH!$V52="AI",IF(Sheet1!$E52&lt;AIH!$U52-200,200,"wait"),0))</f>
        <v>0</v>
      </c>
      <c r="DB51" s="8">
        <f t="shared" si="9"/>
        <v>0</v>
      </c>
      <c r="DC51" s="8"/>
      <c r="DD51" s="8">
        <f>IF(AND(DD50&gt;0,DD50&lt;&gt;"wait"),"AT",IF(AIH!$X52="AI",IF(Sheet1!$D52&gt;AIH!$W52+50,50,"wait"),0))</f>
        <v>0</v>
      </c>
      <c r="DE51" s="8">
        <f>IF(AND(DE50&gt;0,DE50&lt;&gt;"wait"),"AT",IF(AIH!$X52="AI",IF(Sheet1!$D52&gt;AIH!$W52+100,100,"wait"),0))</f>
        <v>0</v>
      </c>
      <c r="DF51" s="8">
        <f>IF(AND(DF50&gt;0,DF50&lt;&gt;"wait"),"AT",IF(AIH!$X52="AI",IF(Sheet1!$D52&gt;AIH!$W52+150,150,"wait"),0))</f>
        <v>0</v>
      </c>
      <c r="DG51" s="8">
        <f>IF(AND(DG50&gt;0,DG50&lt;&gt;"wait"),"AT",IF(AIH!$X52="AI",IF(Sheet1!$D52&gt;AIH!$W52+200,200,"wait"),0))</f>
        <v>0</v>
      </c>
      <c r="DH51" s="8">
        <f>IF(AND(DH50&gt;0,DH50&lt;&gt;"wait"),"AT",IF(AIH!$X52="AI",IF(Sheet1!$E52&lt;AIH!$W52-50,50,"wait"),0))</f>
        <v>0</v>
      </c>
      <c r="DI51" s="8">
        <f>IF(AND(DI50&gt;0,DI50&lt;&gt;"wait"),"AT",IF(AIH!$X52="AI",IF(Sheet1!$E52&lt;AIH!$W52-100,100,"wait"),0))</f>
        <v>0</v>
      </c>
      <c r="DJ51" s="8">
        <f>IF(AND(DJ50&gt;0,DJ50&lt;&gt;"wait"),"AT",IF(AIH!$X52="AI",IF(Sheet1!$E52&lt;AIH!$W52-150,150,"wait"),0))</f>
        <v>0</v>
      </c>
      <c r="DK51" s="8">
        <f>IF(AND(DK50&gt;0,DK50&lt;&gt;"wait"),"AT",IF(AIH!$X52="AI",IF(Sheet1!$E52&lt;AIH!$W52-200,200,"wait"),0))</f>
        <v>0</v>
      </c>
      <c r="DL51" s="8">
        <f t="shared" si="10"/>
        <v>0</v>
      </c>
      <c r="DN51" s="10">
        <f>IF(AND(DN50&gt;0,DN50&lt;&gt;"wait"),"AT",IF(AIH!$AA52="AI",IF(Sheet1!$D52&gt;AIH!$Z52+50,50,"wait"),0))</f>
        <v>0</v>
      </c>
      <c r="DO51" s="10">
        <f>IF(AND(DO50&gt;0,DO50&lt;&gt;"wait"),"AT",IF(AIH!$AA52="AI",IF(Sheet1!$D52&gt;AIH!$Z52+100,100,"wait"),0))</f>
        <v>0</v>
      </c>
      <c r="DP51" s="10">
        <f>IF(AND(DP50&gt;0,DP50&lt;&gt;"wait"),"AT",IF(AIH!$AA52="AI",IF(Sheet1!$D52&gt;AIH!$Z52+150,150,"wait"),0))</f>
        <v>0</v>
      </c>
      <c r="DQ51" s="10">
        <f>IF(AND(DQ50&gt;0,DQ50&lt;&gt;"wait"),"AT",IF(AIH!$AA52="AI",IF(Sheet1!$D52&gt;AIH!$Z52+200,200,"wait"),0))</f>
        <v>0</v>
      </c>
      <c r="DR51" s="10">
        <f>IF(AND(DR50&gt;0,DR50&lt;&gt;"wait"),"AT",IF(AIH!$AA52="AI",IF(Sheet1!$E52&lt;AIH!$Z52-50,50,"wait"),0))</f>
        <v>0</v>
      </c>
      <c r="DS51" s="10">
        <f>IF(AND(DS50&gt;0,DS50&lt;&gt;"wait"),"AT",IF(AIH!$AA52="AI",IF(Sheet1!$E52&lt;AIH!$Z52-100,100,"wait"),0))</f>
        <v>0</v>
      </c>
      <c r="DT51" s="10">
        <f>IF(AND(DT50&gt;0,DT50&lt;&gt;"wait"),"AT",IF(AIH!$AA52="AI",IF(Sheet1!$E52&lt;AIH!$Z52-150,150,"wait"),0))</f>
        <v>0</v>
      </c>
      <c r="DU51" s="10">
        <f>IF(AND(DU50&gt;0,DU50&lt;&gt;"wait"),"AT",IF(AIH!$AA52="AI",IF(Sheet1!$E52&lt;AIH!$Z52-200,200,"wait"),0))</f>
        <v>0</v>
      </c>
      <c r="DV51" s="10">
        <f t="shared" si="11"/>
        <v>0</v>
      </c>
      <c r="DX51" s="10">
        <f>IF(AND(DX50&gt;0,DX50&lt;&gt;"wait"),"AT",IF(AIH!$AC52="AI",IF(Sheet1!$D52&gt;AIH!$AB52+50,50,"wait"),0))</f>
        <v>0</v>
      </c>
      <c r="DY51" s="10">
        <f>IF(AND(DY50&gt;0,DY50&lt;&gt;"wait"),"AT",IF(AIH!$AC52="AI",IF(Sheet1!$D52&gt;AIH!$AB52+100,100,"wait"),0))</f>
        <v>0</v>
      </c>
      <c r="DZ51" s="10">
        <f>IF(AND(DZ50&gt;0,DZ50&lt;&gt;"wait"),"AT",IF(AIH!$AC52="AI",IF(Sheet1!$D52&gt;AIH!$AB52+150,150,"wait"),0))</f>
        <v>0</v>
      </c>
      <c r="EA51" s="10">
        <f>IF(AND(EA50&gt;0,EA50&lt;&gt;"wait"),"AT",IF(AIH!$AC52="AI",IF(Sheet1!$D52&gt;AIH!$AB52+200,200,"wait"),0))</f>
        <v>0</v>
      </c>
      <c r="EB51" s="10">
        <f>IF(AND(EB50&gt;0,EB50&lt;&gt;"wait"),"AT",IF(AIH!$AC52="AI",IF(Sheet1!$E52&lt;AIH!$AB52-50,50,"wait"),0))</f>
        <v>0</v>
      </c>
      <c r="EC51" s="10">
        <f>IF(AND(EC50&gt;0,EC50&lt;&gt;"wait"),"AT",IF(AIH!$AC52="AI",IF(Sheet1!$E52&lt;AIH!$AB52-100,100,"wait"),0))</f>
        <v>0</v>
      </c>
      <c r="ED51" s="10">
        <f>IF(AND(ED50&gt;0,ED50&lt;&gt;"wait"),"AT",IF(AIH!$AC52="AI",IF(Sheet1!$E52&lt;AIH!$AB52-150,150,"wait"),0))</f>
        <v>0</v>
      </c>
      <c r="EE51" s="10">
        <f>IF(AND(EE50&gt;0,EE50&lt;&gt;"wait"),"AT",IF(AIH!$AC52="AI",IF(Sheet1!$E52&lt;AIH!$AB52-200,200,"wait"),0))</f>
        <v>0</v>
      </c>
      <c r="EF51" s="10">
        <f t="shared" si="12"/>
        <v>0</v>
      </c>
      <c r="EH51" s="10">
        <f>IF(AND(EH50&gt;0,EH50&lt;&gt;"wait"),"AT",IF(AIH!$AE52="AI",IF(Sheet1!$D52&gt;AIH!$AD52+50,50,"wait"),0))</f>
        <v>0</v>
      </c>
      <c r="EI51" s="10">
        <f>IF(AND(EI50&gt;0,EI50&lt;&gt;"wait"),"AT",IF(AIH!$AE52="AI",IF(Sheet1!$D52&gt;AIH!$AD52+100,100,"wait"),0))</f>
        <v>0</v>
      </c>
      <c r="EJ51" s="10">
        <f>IF(AND(EJ50&gt;0,EJ50&lt;&gt;"wait"),"AT",IF(AIH!$AE52="AI",IF(Sheet1!$D52&gt;AIH!$AD52+150,150,"wait"),0))</f>
        <v>0</v>
      </c>
      <c r="EK51" s="10">
        <f>IF(AND(EK50&gt;0,EK50&lt;&gt;"wait"),"AT",IF(AIH!$AE52="AI",IF(Sheet1!$D52&gt;AIH!$AD52+200,200,"wait"),0))</f>
        <v>0</v>
      </c>
      <c r="EL51" s="10">
        <f>IF(AND(EL50&gt;0,EL50&lt;&gt;"wait"),"AT",IF(AIH!$AE52="AI",IF(Sheet1!$E52&lt;AIH!$AD52-50,50,"wait"),0))</f>
        <v>0</v>
      </c>
      <c r="EM51" s="10">
        <f>IF(AND(EM50&gt;0,EM50&lt;&gt;"wait"),"AT",IF(AIH!$AE52="AI",IF(Sheet1!$E52&lt;AIH!$AD52-100,100,"wait"),0))</f>
        <v>0</v>
      </c>
      <c r="EN51" s="10">
        <f>IF(AND(EN50&gt;0,EN50&lt;&gt;"wait"),"AT",IF(AIH!$AE52="AI",IF(Sheet1!$E52&lt;AIH!$AD52-150,150,"wait"),0))</f>
        <v>0</v>
      </c>
      <c r="EO51" s="10">
        <f>IF(AND(EO50&gt;0,EO50&lt;&gt;"wait"),"AT",IF(AIH!$AE52="AI",IF(Sheet1!$E52&lt;AIH!$AD52-200,200,"wait"),0))</f>
        <v>0</v>
      </c>
      <c r="EP51" s="10">
        <f t="shared" si="13"/>
        <v>0</v>
      </c>
      <c r="ER51" s="10">
        <f>IF(AND(ER50&gt;0,ER50&lt;&gt;"wait"),"AT",IF(AIH!$AG52="AI",IF(Sheet1!$D52&gt;AIH!$AF52+50,50,"wait"),0))</f>
        <v>0</v>
      </c>
      <c r="ES51" s="10">
        <f>IF(AND(ES50&gt;0,ES50&lt;&gt;"wait"),"AT",IF(AIH!$AG52="AI",IF(Sheet1!$D52&gt;AIH!$AF52+100,100,"wait"),0))</f>
        <v>0</v>
      </c>
      <c r="ET51" s="10">
        <f>IF(AND(ET50&gt;0,ET50&lt;&gt;"wait"),"AT",IF(AIH!$AG52="AI",IF(Sheet1!$D52&gt;AIH!$AF52+150,150,"wait"),0))</f>
        <v>0</v>
      </c>
      <c r="EU51" s="10">
        <f>IF(AND(EU50&gt;0,EU50&lt;&gt;"wait"),"AT",IF(AIH!$AG52="AI",IF(Sheet1!$D52&gt;AIH!$AF52+200,200,"wait"),0))</f>
        <v>0</v>
      </c>
      <c r="EV51" s="10">
        <f>IF(AND(EV50&gt;0,EV50&lt;&gt;"wait"),"AT",IF(AIH!$AG52="AI",IF(Sheet1!$E52&lt;AIH!$AF52-50,50,"wait"),0))</f>
        <v>0</v>
      </c>
      <c r="EW51" s="10">
        <f>IF(AND(EW50&gt;0,EW50&lt;&gt;"wait"),"AT",IF(AIH!$AG52="AI",IF(Sheet1!$E52&lt;AIH!$AF52-100,100,"wait"),0))</f>
        <v>0</v>
      </c>
      <c r="EX51" s="10">
        <f>IF(AND(EX50&gt;0,EX50&lt;&gt;"wait"),"AT",IF(AIH!$AG52="AI",IF(Sheet1!$E52&lt;AIH!$AF52-150,150,"wait"),0))</f>
        <v>0</v>
      </c>
      <c r="EY51" s="10">
        <f>IF(AND(EY50&gt;0,EY50&lt;&gt;"wait"),"AT",IF(AIH!$AG52="AI",IF(Sheet1!$E52&lt;AIH!$AF52-200,200,"wait"),0))</f>
        <v>0</v>
      </c>
      <c r="EZ51" s="10">
        <f t="shared" si="14"/>
        <v>0</v>
      </c>
      <c r="FB51" s="10">
        <f>IF(AND(FB50&gt;0,FB50&lt;&gt;"wait"),"AT",IF(AIH!$AI52="AI",IF(Sheet1!$D52&gt;AIH!$AH52+50,50,"wait"),0))</f>
        <v>0</v>
      </c>
      <c r="FC51" s="10">
        <f>IF(AND(FC50&gt;0,FC50&lt;&gt;"wait"),"AT",IF(AIH!$AI52="AI",IF(Sheet1!$D52&gt;AIH!$AH52+100,100,"wait"),0))</f>
        <v>0</v>
      </c>
      <c r="FD51" s="10">
        <f>IF(AND(FD50&gt;0,FD50&lt;&gt;"wait"),"AT",IF(AIH!$AI52="AI",IF(Sheet1!$D52&gt;AIH!$AH52+150,150,"wait"),0))</f>
        <v>0</v>
      </c>
      <c r="FE51" s="10">
        <f>IF(AND(FE50&gt;0,FE50&lt;&gt;"wait"),"AT",IF(AIH!$AI52="AI",IF(Sheet1!$D52&gt;AIH!$AH52+200,200,"wait"),0))</f>
        <v>0</v>
      </c>
      <c r="FF51" s="10">
        <f>IF(AND(FF50&gt;0,FF50&lt;&gt;"wait"),"AT",IF(AIH!$AI52="AI",IF(Sheet1!$E52&lt;AIH!$AH52-50,50,"wait"),0))</f>
        <v>0</v>
      </c>
      <c r="FG51" s="10">
        <f>IF(AND(FG50&gt;0,FG50&lt;&gt;"wait"),"AT",IF(AIH!$AI52="AI",IF(Sheet1!$E52&lt;AIH!$AH52-100,100,"wait"),0))</f>
        <v>0</v>
      </c>
      <c r="FH51" s="10">
        <f>IF(AND(FH50&gt;0,FH50&lt;&gt;"wait"),"AT",IF(AIH!$AI52="AI",IF(Sheet1!$E52&lt;AIH!$AH52-150,150,"wait"),0))</f>
        <v>0</v>
      </c>
      <c r="FI51" s="10">
        <f>IF(AND(FI50&gt;0,FI50&lt;&gt;"wait"),"AT",IF(AIH!$AI52="AI",IF(Sheet1!$E52&lt;AIH!$AH52-200,200,"wait"),0))</f>
        <v>0</v>
      </c>
      <c r="FJ51" s="10">
        <f t="shared" si="15"/>
        <v>0</v>
      </c>
      <c r="FL51" s="10">
        <f>IF(AND(FL50&gt;0,FL50&lt;&gt;"wait"),"AT",IF(AIH!$AK52="AI",IF(Sheet1!$D52&gt;AIH!$AJ52+50,50,"wait"),0))</f>
        <v>0</v>
      </c>
      <c r="FM51" s="10">
        <f>IF(AND(FM50&gt;0,FM50&lt;&gt;"wait"),"AT",IF(AIH!$AK52="AI",IF(Sheet1!$D52&gt;AIH!$AJ52+100,100,"wait"),0))</f>
        <v>0</v>
      </c>
      <c r="FN51" s="10">
        <f>IF(AND(FN50&gt;0,FN50&lt;&gt;"wait"),"AT",IF(AIH!$AK52="AI",IF(Sheet1!$D52&gt;AIH!$AJ52+150,150,"wait"),0))</f>
        <v>0</v>
      </c>
      <c r="FO51" s="10">
        <f>IF(AND(FO50&gt;0,FO50&lt;&gt;"wait"),"AT",IF(AIH!$AK52="AI",IF(Sheet1!$D52&gt;AIH!$AJ52+200,200,"wait"),0))</f>
        <v>0</v>
      </c>
      <c r="FP51" s="10">
        <f>IF(AND(FP50&gt;0,FP50&lt;&gt;"wait"),"AT",IF(AIH!$AK52="AI",IF(Sheet1!$E52&lt;AIH!$AJ52-50,50,"wait"),0))</f>
        <v>0</v>
      </c>
      <c r="FQ51" s="10">
        <f>IF(AND(FQ50&gt;0,FQ50&lt;&gt;"wait"),"AT",IF(AIH!$AK52="AI",IF(Sheet1!$E52&lt;AIH!$AJ52-100,100,"wait"),0))</f>
        <v>0</v>
      </c>
      <c r="FR51" s="10">
        <f>IF(AND(FR50&gt;0,FR50&lt;&gt;"wait"),"AT",IF(AIH!$AK52="AI",IF(Sheet1!$E52&lt;AIH!$AJ52-150,150,"wait"),0))</f>
        <v>0</v>
      </c>
      <c r="FS51" s="10">
        <f>IF(AND(FS50&gt;0,FS50&lt;&gt;"wait"),"AT",IF(AIH!$AK52="AI",IF(Sheet1!$E52&lt;AIH!$AJ52-200,200,"wait"),0))</f>
        <v>0</v>
      </c>
      <c r="FT51" s="10">
        <f t="shared" si="16"/>
        <v>0</v>
      </c>
      <c r="FV51" s="10">
        <f>IF(AND(FV50&gt;0,FV50&lt;&gt;"wait"),"AT",IF(AIH!$AM52="AI",IF(Sheet1!$D52&gt;AIH!$AL52+50,50,"wait"),0))</f>
        <v>0</v>
      </c>
      <c r="FW51" s="10">
        <f>IF(AND(FW50&gt;0,FW50&lt;&gt;"wait"),"AT",IF(AIH!$AM52="AI",IF(Sheet1!$D52&gt;AIH!$AL52+100,100,"wait"),0))</f>
        <v>0</v>
      </c>
      <c r="FX51" s="10">
        <f>IF(AND(FX50&gt;0,FX50&lt;&gt;"wait"),"AT",IF(AIH!$AM52="AI",IF(Sheet1!$D52&gt;AIH!$AL52+150,150,"wait"),0))</f>
        <v>0</v>
      </c>
      <c r="FY51" s="10">
        <f>IF(AND(FY50&gt;0,FY50&lt;&gt;"wait"),"AT",IF(AIH!$AM52="AI",IF(Sheet1!$D52&gt;AIH!$AL52+200,200,"wait"),0))</f>
        <v>0</v>
      </c>
      <c r="FZ51" s="10">
        <f>IF(AND(FZ50&gt;0,FZ50&lt;&gt;"wait"),"AT",IF(AIH!$AM52="AI",IF(Sheet1!$E52&lt;AIH!$AL52-50,50,"wait"),0))</f>
        <v>0</v>
      </c>
      <c r="GA51" s="10">
        <f>IF(AND(GA50&gt;0,GA50&lt;&gt;"wait"),"AT",IF(AIH!$AM52="AI",IF(Sheet1!$E52&lt;AIH!$AL52-100,100,"wait"),0))</f>
        <v>0</v>
      </c>
      <c r="GB51" s="10">
        <f>IF(AND(GB50&gt;0,GB50&lt;&gt;"wait"),"AT",IF(AIH!$AM52="AI",IF(Sheet1!$E52&lt;AIH!$AL52-150,150,"wait"),0))</f>
        <v>0</v>
      </c>
      <c r="GC51" s="10">
        <f>IF(AND(GC50&gt;0,GC50&lt;&gt;"wait"),"AT",IF(AIH!$AM52="AI",IF(Sheet1!$E52&lt;AIH!$AL52-200,200,"wait"),0))</f>
        <v>0</v>
      </c>
      <c r="GD51" s="10">
        <f t="shared" si="17"/>
        <v>0</v>
      </c>
      <c r="GF51" s="10">
        <f>IF(AND(GF50&gt;0,GF50&lt;&gt;"wait"),"AT",IF(AIH!$AO52="AI",IF(Sheet1!$D52&gt;AIH!$AN52+50,50,"wait"),0))</f>
        <v>0</v>
      </c>
      <c r="GG51" s="10">
        <f>IF(AND(GG50&gt;0,GG50&lt;&gt;"wait"),"AT",IF(AIH!$AO52="AI",IF(Sheet1!$D52&gt;AIH!$AN52+100,100,"wait"),0))</f>
        <v>0</v>
      </c>
      <c r="GH51" s="10">
        <f>IF(AND(GH50&gt;0,GH50&lt;&gt;"wait"),"AT",IF(AIH!$AO52="AI",IF(Sheet1!$D52&gt;AIH!$AN52+150,150,"wait"),0))</f>
        <v>0</v>
      </c>
      <c r="GI51" s="10">
        <f>IF(AND(GI50&gt;0,GI50&lt;&gt;"wait"),"AT",IF(AIH!$AO52="AI",IF(Sheet1!$D52&gt;AIH!$AN52+200,200,"wait"),0))</f>
        <v>0</v>
      </c>
      <c r="GJ51" s="10">
        <f>IF(AND(GJ50&gt;0,GJ50&lt;&gt;"wait"),"AT",IF(AIH!$AO52="AI",IF(Sheet1!$E52&lt;AIH!$AN52-50,50,"wait"),0))</f>
        <v>0</v>
      </c>
      <c r="GK51" s="10">
        <f>IF(AND(GK50&gt;0,GK50&lt;&gt;"wait"),"AT",IF(AIH!$AO52="AI",IF(Sheet1!$E52&lt;AIH!$AN52-100,100,"wait"),0))</f>
        <v>0</v>
      </c>
      <c r="GL51" s="10">
        <f>IF(AND(GL50&gt;0,GL50&lt;&gt;"wait"),"AT",IF(AIH!$AO52="AI",IF(Sheet1!$E52&lt;AIH!$AN52-150,150,"wait"),0))</f>
        <v>0</v>
      </c>
      <c r="GM51" s="10">
        <f>IF(AND(GM50&gt;0,GM50&lt;&gt;"wait"),"AT",IF(AIH!$AO52="AI",IF(Sheet1!$E52&lt;AIH!$AN52-200,200,"wait"),0))</f>
        <v>0</v>
      </c>
      <c r="GN51" s="10">
        <f t="shared" si="18"/>
        <v>0</v>
      </c>
      <c r="GP51" s="10">
        <f>IF(AND(GP50&gt;0,GP50&lt;&gt;"wait"),"AT",IF(AIH!$AQ52="AI",IF(Sheet1!$D52&gt;AIH!$AP52+50,50,"wait"),0))</f>
        <v>0</v>
      </c>
      <c r="GQ51" s="10">
        <f>IF(AND(GQ50&gt;0,GQ50&lt;&gt;"wait"),"AT",IF(AIH!$AQ52="AI",IF(Sheet1!$D52&gt;AIH!$AP52+100,100,"wait"),0))</f>
        <v>0</v>
      </c>
      <c r="GR51" s="10">
        <f>IF(AND(GR50&gt;0,GR50&lt;&gt;"wait"),"AT",IF(AIH!$AQ52="AI",IF(Sheet1!$D52&gt;AIH!$AP52+150,150,"wait"),0))</f>
        <v>0</v>
      </c>
      <c r="GS51" s="10">
        <f>IF(AND(GS50&gt;0,GS50&lt;&gt;"wait"),"AT",IF(AIH!$AQ52="AI",IF(Sheet1!$D52&gt;AIH!$AP52+200,200,"wait"),0))</f>
        <v>0</v>
      </c>
      <c r="GT51" s="10">
        <f>IF(AND(GT50&gt;0,GT50&lt;&gt;"wait"),"AT",IF(AIH!$AQ52="AI",IF(Sheet1!$E52&lt;AIH!$AP52-50,50,"wait"),0))</f>
        <v>0</v>
      </c>
      <c r="GU51" s="10">
        <f>IF(AND(GU50&gt;0,GU50&lt;&gt;"wait"),"AT",IF(AIH!$AQ52="AI",IF(Sheet1!$E52&lt;AIH!$AP52-100,100,"wait"),0))</f>
        <v>0</v>
      </c>
      <c r="GV51" s="10">
        <f>IF(AND(GV50&gt;0,GV50&lt;&gt;"wait"),"AT",IF(AIH!$AQ52="AI",IF(Sheet1!$E52&lt;AIH!$AP52-150,150,"wait"),0))</f>
        <v>0</v>
      </c>
      <c r="GW51" s="10">
        <f>IF(AND(GW50&gt;0,GW50&lt;&gt;"wait"),"AT",IF(AIH!$AQ52="AI",IF(Sheet1!$E52&lt;AIH!$AP52-200,200,"wait"),0))</f>
        <v>0</v>
      </c>
      <c r="GX51" s="10">
        <f t="shared" si="19"/>
        <v>0</v>
      </c>
      <c r="GZ51" s="10">
        <f>IF(AND(GZ50&gt;0,GZ50&lt;&gt;"wait"),"AT",IF(AIH!$AS52="AI",IF(Sheet1!$D52&gt;AIH!$AR52+50,50,"wait"),0))</f>
        <v>0</v>
      </c>
      <c r="HA51" s="10">
        <f>IF(AND(HA50&gt;0,HA50&lt;&gt;"wait"),"AT",IF(AIH!$AS52="AI",IF(Sheet1!$D52&gt;AIH!$AR52+100,100,"wait"),0))</f>
        <v>0</v>
      </c>
      <c r="HB51" s="10">
        <f>IF(AND(HB50&gt;0,HB50&lt;&gt;"wait"),"AT",IF(AIH!$AS52="AI",IF(Sheet1!$D52&gt;AIH!$AR52+150,150,"wait"),0))</f>
        <v>0</v>
      </c>
      <c r="HC51" s="10">
        <f>IF(AND(HC50&gt;0,HC50&lt;&gt;"wait"),"AT",IF(AIH!$AS52="AI",IF(Sheet1!$D52&gt;AIH!$AR52+200,200,"wait"),0))</f>
        <v>0</v>
      </c>
      <c r="HD51" s="10">
        <f>IF(AND(HD50&gt;0,HD50&lt;&gt;"wait"),"AT",IF(AIH!$AS52="AI",IF(Sheet1!$E52&lt;AIH!$AR52-50,50,"wait"),0))</f>
        <v>0</v>
      </c>
      <c r="HE51" s="10">
        <f>IF(AND(HE50&gt;0,HE50&lt;&gt;"wait"),"AT",IF(AIH!$AS52="AI",IF(Sheet1!$E52&lt;AIH!$AR52-100,100,"wait"),0))</f>
        <v>0</v>
      </c>
      <c r="HF51" s="10">
        <f>IF(AND(HF50&gt;0,HF50&lt;&gt;"wait"),"AT",IF(AIH!$AS52="AI",IF(Sheet1!$E52&lt;AIH!$AR52-150,150,"wait"),0))</f>
        <v>0</v>
      </c>
      <c r="HG51" s="10">
        <f>IF(AND(HG50&gt;0,HG50&lt;&gt;"wait"),"AT",IF(AIH!$AS52="AI",IF(Sheet1!$E52&lt;AIH!$AR52-200,200,"wait"),0))</f>
        <v>0</v>
      </c>
      <c r="HH51" s="10">
        <f t="shared" si="20"/>
        <v>0</v>
      </c>
      <c r="HJ51" s="10">
        <f>IF(AND(HJ50&gt;0,HJ50&lt;&gt;"wait"),"AT",IF(AIH!$AU52="AI",IF(Sheet1!$D52&gt;AIH!$AT52+50,50,"wait"),0))</f>
        <v>0</v>
      </c>
      <c r="HK51" s="10">
        <f>IF(AND(HK50&gt;0,HK50&lt;&gt;"wait"),"AT",IF(AIH!$AU52="AI",IF(Sheet1!$D52&gt;AIH!$AT52+100,100,"wait"),0))</f>
        <v>0</v>
      </c>
      <c r="HL51" s="10">
        <f>IF(AND(HL50&gt;0,HL50&lt;&gt;"wait"),"AT",IF(AIH!$AU52="AI",IF(Sheet1!$D52&gt;AIH!$AT52+150,150,"wait"),0))</f>
        <v>0</v>
      </c>
      <c r="HM51" s="10">
        <f>IF(AND(HM50&gt;0,HM50&lt;&gt;"wait"),"AT",IF(AIH!$AU52="AI",IF(Sheet1!$D52&gt;AIH!$AT52+200,200,"wait"),0))</f>
        <v>0</v>
      </c>
      <c r="HN51" s="10">
        <f>IF(AND(HN50&gt;0,HN50&lt;&gt;"wait"),"AT",IF(AIH!$AU52="AI",IF(Sheet1!$E52&lt;AIH!$AT52-50,50,"wait"),0))</f>
        <v>0</v>
      </c>
      <c r="HO51" s="10">
        <f>IF(AND(HO50&gt;0,HO50&lt;&gt;"wait"),"AT",IF(AIH!$AU52="AI",IF(Sheet1!$E52&lt;AIH!$AT52-100,100,"wait"),0))</f>
        <v>0</v>
      </c>
      <c r="HP51" s="10">
        <f>IF(AND(HP50&gt;0,HP50&lt;&gt;"wait"),"AT",IF(AIH!$AU52="AI",IF(Sheet1!$E52&lt;AIH!$AT52-150,150,"wait"),0))</f>
        <v>0</v>
      </c>
      <c r="HQ51" s="10">
        <f>IF(AND(HQ50&gt;0,HQ50&lt;&gt;"wait"),"AT",IF(AIH!$AU52="AI",IF(Sheet1!$E52&lt;AIH!$AT52-200,200,"wait"),0))</f>
        <v>0</v>
      </c>
      <c r="HR51" s="10">
        <f t="shared" si="21"/>
        <v>0</v>
      </c>
      <c r="HT51" s="10">
        <f>IF(AND(HT50&gt;0,HT50&lt;&gt;"wait"),"AT",IF(AIH!$AX52="AI",IF(Sheet1!$D52&gt;AIH!$AW52+50,50,"wait"),0))</f>
        <v>0</v>
      </c>
      <c r="HU51" s="10">
        <f>IF(AND(HU50&gt;0,HU50&lt;&gt;"wait"),"AT",IF(AIH!$AX52="AI",IF(Sheet1!$D52&gt;AIH!$AW52+100,100,"wait"),0))</f>
        <v>0</v>
      </c>
      <c r="HV51" s="10">
        <f>IF(AND(HV50&gt;0,HV50&lt;&gt;"wait"),"AT",IF(AIH!$AX52="AI",IF(Sheet1!$D52&gt;AIH!$AW52+150,150,"wait"),0))</f>
        <v>0</v>
      </c>
      <c r="HW51" s="10">
        <f>IF(AND(HW50&gt;0,HW50&lt;&gt;"wait"),"AT",IF(AIH!$AX52="AI",IF(Sheet1!$D52&gt;AIH!$AW52+200,200,"wait"),0))</f>
        <v>0</v>
      </c>
      <c r="HX51" s="10">
        <f>IF(AND(HX50&gt;0,HX50&lt;&gt;"wait"),"AT",IF(AIH!$AX52="AI",IF(Sheet1!$E52&lt;AIH!$AW52-50,50,"wait"),0))</f>
        <v>0</v>
      </c>
      <c r="HY51" s="10">
        <f>IF(AND(HY50&gt;0,HY50&lt;&gt;"wait"),"AT",IF(AIH!$AX52="AI",IF(Sheet1!$E52&lt;AIH!$AW52-100,100,"wait"),0))</f>
        <v>0</v>
      </c>
      <c r="HZ51" s="10">
        <f>IF(AND(HZ50&gt;0,HZ50&lt;&gt;"wait"),"AT",IF(AIH!$AX52="AI",IF(Sheet1!$E52&lt;AIH!$AW52-150,150,"wait"),0))</f>
        <v>0</v>
      </c>
      <c r="IA51" s="10">
        <f>IF(AND(IA50&gt;0,IA50&lt;&gt;"wait"),"AT",IF(AIH!$AX52="AI",IF(Sheet1!$E52&lt;AIH!$AW52-200,200,"wait"),0))</f>
        <v>0</v>
      </c>
      <c r="IB51" s="10">
        <f t="shared" si="22"/>
        <v>0</v>
      </c>
      <c r="ID51" s="10">
        <f>IF(AND(ID50&gt;0,ID50&lt;&gt;"wait"),"AT",IF(AIH!$AZ52="AI",IF(Sheet1!$D52&gt;AIH!$AY52+50,50,"wait"),0))</f>
        <v>0</v>
      </c>
      <c r="IE51" s="10">
        <f>IF(AND(IE50&gt;0,IE50&lt;&gt;"wait"),"AT",IF(AIH!$AZ52="AI",IF(Sheet1!$D52&gt;AIH!$AY52+100,100,"wait"),0))</f>
        <v>0</v>
      </c>
      <c r="IF51" s="10">
        <f>IF(AND(IF50&gt;0,IF50&lt;&gt;"wait"),"AT",IF(AIH!$AZ52="AI",IF(Sheet1!$D52&gt;AIH!$AY52+150,150,"wait"),0))</f>
        <v>0</v>
      </c>
      <c r="IG51" s="10">
        <f>IF(AND(IG50&gt;0,IG50&lt;&gt;"wait"),"AT",IF(AIH!$AZ52="AI",IF(Sheet1!$D52&gt;AIH!$AY52+200,200,"wait"),0))</f>
        <v>0</v>
      </c>
      <c r="IH51" s="10">
        <f>IF(AND(IH50&gt;0,IH50&lt;&gt;"wait"),"AT",IF(AIH!$AZ52="AI",IF(Sheet1!$E52&lt;AIH!$AY52-50,50,"wait"),0))</f>
        <v>0</v>
      </c>
      <c r="II51" s="10">
        <f>IF(AND(II50&gt;0,II50&lt;&gt;"wait"),"AT",IF(AIH!$AZ52="AI",IF(Sheet1!$E52&lt;AIH!$AY52-100,100,"wait"),0))</f>
        <v>0</v>
      </c>
      <c r="IJ51" s="10">
        <f>IF(AND(IJ50&gt;0,IJ50&lt;&gt;"wait"),"AT",IF(AIH!$AZ52="AI",IF(Sheet1!$E52&lt;AIH!$AY52-150,150,"wait"),0))</f>
        <v>0</v>
      </c>
      <c r="IK51" s="10">
        <f>IF(AND(IK50&gt;0,IK50&lt;&gt;"wait"),"AT",IF(AIH!$AZ52="AI",IF(Sheet1!$E52&lt;AIH!$AY52-200,200,"wait"),0))</f>
        <v>0</v>
      </c>
      <c r="IL51" s="10">
        <f t="shared" si="23"/>
        <v>0</v>
      </c>
      <c r="IN51" s="10">
        <f>IF(AND(IN50&gt;0,IN50&lt;&gt;"wait"),"AT",IF(AIH!$BB52="AI",IF(Sheet1!$D52&gt;AIH!$BA52+50,50,"wait"),0))</f>
        <v>0</v>
      </c>
      <c r="IO51" s="10">
        <f>IF(AND(IO50&gt;0,IO50&lt;&gt;"wait"),"AT",IF(AIH!$BB52="AI",IF(Sheet1!$D52&gt;AIH!$BA52+100,100,"wait"),0))</f>
        <v>0</v>
      </c>
      <c r="IP51" s="10">
        <f>IF(AND(IP50&gt;0,IP50&lt;&gt;"wait"),"AT",IF(AIH!$BB52="AI",IF(Sheet1!$D52&gt;AIH!$BA52+150,150,"wait"),0))</f>
        <v>0</v>
      </c>
      <c r="IQ51" s="10">
        <f>IF(AND(IQ50&gt;0,IQ50&lt;&gt;"wait"),"AT",IF(AIH!$BB52="AI",IF(Sheet1!$D52&gt;AIH!$BA52+200,200,"wait"),0))</f>
        <v>0</v>
      </c>
      <c r="IR51" s="10">
        <f>IF(AND(IR50&gt;0,IR50&lt;&gt;"wait"),"AT",IF(AIH!$BB52="AI",IF(Sheet1!$E52&lt;AIH!$BA52-50,50,"wait"),0))</f>
        <v>0</v>
      </c>
      <c r="IS51" s="10">
        <f>IF(AND(IS50&gt;0,IS50&lt;&gt;"wait"),"AT",IF(AIH!$BB52="AI",IF(Sheet1!$E52&lt;AIH!$BA52-100,100,"wait"),0))</f>
        <v>0</v>
      </c>
      <c r="IT51" s="10">
        <f>IF(AND(IT50&gt;0,IT50&lt;&gt;"wait"),"AT",IF(AIH!$BB52="AI",IF(Sheet1!$E52&lt;AIH!$BA52-150,150,"wait"),0))</f>
        <v>0</v>
      </c>
      <c r="IU51" s="10">
        <f>IF(AND(IU50&gt;0,IU50&lt;&gt;"wait"),"AT",IF(AIH!$BB52="AI",IF(Sheet1!$E52&lt;AIH!$BA52-200,200,"wait"),0))</f>
        <v>0</v>
      </c>
      <c r="IV51" s="10">
        <f t="shared" si="24"/>
        <v>0</v>
      </c>
      <c r="IX51" s="10">
        <f>IF(AND(IX50&gt;0,IX50&lt;&gt;"wait"),"AT",IF(AIH!$BD52="AI",IF(Sheet1!$D52&gt;AIH!$BC52+50,50,"wait"),0))</f>
        <v>0</v>
      </c>
      <c r="IY51" s="10">
        <f>IF(AND(IY50&gt;0,IY50&lt;&gt;"wait"),"AT",IF(AIH!$BD52="AI",IF(Sheet1!$D52&gt;AIH!$BC52+100,100,"wait"),0))</f>
        <v>0</v>
      </c>
      <c r="IZ51" s="10">
        <f>IF(AND(IZ50&gt;0,IZ50&lt;&gt;"wait"),"AT",IF(AIH!$BD52="AI",IF(Sheet1!$D52&gt;AIH!$BC52+150,150,"wait"),0))</f>
        <v>0</v>
      </c>
      <c r="JA51" s="10">
        <f>IF(AND(JA50&gt;0,JA50&lt;&gt;"wait"),"AT",IF(AIH!$BD52="AI",IF(Sheet1!$D52&gt;AIH!$BC52+200,200,"wait"),0))</f>
        <v>0</v>
      </c>
      <c r="JB51" s="10">
        <f>IF(AND(JB50&gt;0,JB50&lt;&gt;"wait"),"AT",IF(AIH!$BD52="AI",IF(Sheet1!$E52&lt;AIH!$BC52-50,50,"wait"),0))</f>
        <v>0</v>
      </c>
      <c r="JC51" s="10">
        <f>IF(AND(JC50&gt;0,JC50&lt;&gt;"wait"),"AT",IF(AIH!$BD52="AI",IF(Sheet1!$E52&lt;AIH!$BC52-100,100,"wait"),0))</f>
        <v>0</v>
      </c>
      <c r="JD51" s="10">
        <f>IF(AND(JD50&gt;0,JD50&lt;&gt;"wait"),"AT",IF(AIH!$BD52="AI",IF(Sheet1!$E52&lt;AIH!$BC52-150,150,"wait"),0))</f>
        <v>0</v>
      </c>
      <c r="JE51" s="10">
        <f>IF(AND(JE50&gt;0,JE50&lt;&gt;"wait"),"AT",IF(AIH!$BD52="AI",IF(Sheet1!$E52&lt;AIH!$BC52-200,200,"wait"),0))</f>
        <v>0</v>
      </c>
      <c r="JF51" s="10">
        <f t="shared" si="25"/>
        <v>0</v>
      </c>
      <c r="JH51" s="10">
        <f>IF(AND(JH50&gt;0,JH50&lt;&gt;"wait"),"AT",IF(AIH!$BF52="AI",IF(Sheet1!$D52&gt;AIH!$BE52+50,50,"wait"),0))</f>
        <v>0</v>
      </c>
      <c r="JI51" s="10">
        <f>IF(AND(JI50&gt;0,JI50&lt;&gt;"wait"),"AT",IF(AIH!$BF52="AI",IF(Sheet1!$D52&gt;AIH!$BE52+100,100,"wait"),0))</f>
        <v>0</v>
      </c>
      <c r="JJ51" s="10">
        <f>IF(AND(JJ50&gt;0,JJ50&lt;&gt;"wait"),"AT",IF(AIH!$BF52="AI",IF(Sheet1!$D52&gt;AIH!$BE52+150,150,"wait"),0))</f>
        <v>0</v>
      </c>
      <c r="JK51" s="10">
        <f>IF(AND(JK50&gt;0,JK50&lt;&gt;"wait"),"AT",IF(AIH!$BF52="AI",IF(Sheet1!$D52&gt;AIH!$BE52+200,200,"wait"),0))</f>
        <v>0</v>
      </c>
      <c r="JL51" s="10">
        <f>IF(AND(JL50&gt;0,JL50&lt;&gt;"wait"),"AT",IF(AIH!$BF52="AI",IF(Sheet1!$E52&lt;AIH!$BE52-50,50,"wait"),0))</f>
        <v>0</v>
      </c>
      <c r="JM51" s="10">
        <f>IF(AND(JM50&gt;0,JM50&lt;&gt;"wait"),"AT",IF(AIH!$BF52="AI",IF(Sheet1!$E52&lt;AIH!$BE52-100,100,"wait"),0))</f>
        <v>0</v>
      </c>
      <c r="JN51" s="10">
        <f>IF(AND(JN50&gt;0,JN50&lt;&gt;"wait"),"AT",IF(AIH!$BF52="AI",IF(Sheet1!$E52&lt;AIH!$BE52-150,150,"wait"),0))</f>
        <v>0</v>
      </c>
      <c r="JO51" s="10">
        <f>IF(AND(JO50&gt;0,JO50&lt;&gt;"wait"),"AT",IF(AIH!$BF52="AI",IF(Sheet1!$E52&lt;AIH!$BE52-200,200,"wait"),0))</f>
        <v>0</v>
      </c>
      <c r="JP51" s="10">
        <f t="shared" si="26"/>
        <v>0</v>
      </c>
      <c r="JR51" s="10">
        <f>IF(AND(JR50&gt;0,JR50&lt;&gt;"wait"),"AT",IF(AIH!$BH52="AI",IF(Sheet1!$D52&gt;AIH!$BG52+50,50,"wait"),0))</f>
        <v>0</v>
      </c>
      <c r="JS51" s="10">
        <f>IF(AND(JS50&gt;0,JS50&lt;&gt;"wait"),"AT",IF(AIH!$BH52="AI",IF(Sheet1!$D52&gt;AIH!$BG52+100,100,"wait"),0))</f>
        <v>0</v>
      </c>
      <c r="JT51" s="10">
        <f>IF(AND(JT50&gt;0,JT50&lt;&gt;"wait"),"AT",IF(AIH!$BH52="AI",IF(Sheet1!$D52&gt;AIH!$BG52+150,150,"wait"),0))</f>
        <v>0</v>
      </c>
      <c r="JU51" s="10">
        <f>IF(AND(JU50&gt;0,JU50&lt;&gt;"wait"),"AT",IF(AIH!$BH52="AI",IF(Sheet1!$D52&gt;AIH!$BG52+200,200,"wait"),0))</f>
        <v>0</v>
      </c>
      <c r="JV51" s="10">
        <f>IF(AND(JV50&gt;0,JV50&lt;&gt;"wait"),"AT",IF(AIH!$BH52="AI",IF(Sheet1!$E52&lt;AIH!$BG52-50,50,"wait"),0))</f>
        <v>0</v>
      </c>
      <c r="JW51" s="10">
        <f>IF(AND(JW50&gt;0,JW50&lt;&gt;"wait"),"AT",IF(AIH!$BH52="AI",IF(Sheet1!$E52&lt;AIH!$BG52-100,100,"wait"),0))</f>
        <v>0</v>
      </c>
      <c r="JX51" s="10">
        <f>IF(AND(JX50&gt;0,JX50&lt;&gt;"wait"),"AT",IF(AIH!$BH52="AI",IF(Sheet1!$E52&lt;AIH!$BG52-150,150,"wait"),0))</f>
        <v>0</v>
      </c>
      <c r="JY51" s="10">
        <f>IF(AND(JY50&gt;0,JY50&lt;&gt;"wait"),"AT",IF(AIH!$BH52="AI",IF(Sheet1!$E52&lt;AIH!$BG52-200,200,"wait"),0))</f>
        <v>0</v>
      </c>
      <c r="JZ51" s="10">
        <f t="shared" si="27"/>
        <v>0</v>
      </c>
      <c r="KB51" s="10">
        <f>IF(AND(KB50&gt;0,KB50&lt;&gt;"wait"),"AT",IF(AIH!$BJ52="AI",IF(Sheet1!$D52&gt;AIH!$BI52+50,50,"wait"),0))</f>
        <v>0</v>
      </c>
      <c r="KC51" s="10">
        <f>IF(AND(KC50&gt;0,KC50&lt;&gt;"wait"),"AT",IF(AIH!$BJ52="AI",IF(Sheet1!$D52&gt;AIH!$BI52+100,100,"wait"),0))</f>
        <v>0</v>
      </c>
      <c r="KD51" s="10">
        <f>IF(AND(KD50&gt;0,KD50&lt;&gt;"wait"),"AT",IF(AIH!$BJ52="AI",IF(Sheet1!$D52&gt;AIH!$BI52+150,150,"wait"),0))</f>
        <v>0</v>
      </c>
      <c r="KE51" s="10">
        <f>IF(AND(KE50&gt;0,KE50&lt;&gt;"wait"),"AT",IF(AIH!$BJ52="AI",IF(Sheet1!$D52&gt;AIH!$BI52+200,200,"wait"),0))</f>
        <v>0</v>
      </c>
      <c r="KF51" s="10">
        <f>IF(AND(KF50&gt;0,KF50&lt;&gt;"wait"),"AT",IF(AIH!$BJ52="AI",IF(Sheet1!$E52&lt;AIH!$BI52-50,50,"wait"),0))</f>
        <v>0</v>
      </c>
      <c r="KG51" s="10">
        <f>IF(AND(KG50&gt;0,KG50&lt;&gt;"wait"),"AT",IF(AIH!$BJ52="AI",IF(Sheet1!$E52&lt;AIH!$BI52-100,100,"wait"),0))</f>
        <v>0</v>
      </c>
      <c r="KH51" s="10">
        <f>IF(AND(KH50&gt;0,KH50&lt;&gt;"wait"),"AT",IF(AIH!$BJ52="AI",IF(Sheet1!$E52&lt;AIH!$BI52-150,150,"wait"),0))</f>
        <v>0</v>
      </c>
      <c r="KI51" s="10">
        <f>IF(AND(KI50&gt;0,KI50&lt;&gt;"wait"),"AT",IF(AIH!$BJ52="AI",IF(Sheet1!$E52&lt;AIH!$BI52-200,200,"wait"),0))</f>
        <v>0</v>
      </c>
      <c r="KJ51" s="10">
        <f t="shared" si="28"/>
        <v>0</v>
      </c>
      <c r="KL51" s="10">
        <f>IF(AND(KL50&gt;0,KL50&lt;&gt;"wait"),"AT",IF(AIH!$BL52="AI",IF(Sheet1!$D52&gt;AIH!$BK52+50,50,"wait"),0))</f>
        <v>0</v>
      </c>
      <c r="KM51" s="10">
        <f>IF(AND(KM50&gt;0,KM50&lt;&gt;"wait"),"AT",IF(AIH!$BL52="AI",IF(Sheet1!$D52&gt;AIH!$BK52+100,100,"wait"),0))</f>
        <v>0</v>
      </c>
      <c r="KN51" s="10">
        <f>IF(AND(KN50&gt;0,KN50&lt;&gt;"wait"),"AT",IF(AIH!$BL52="AI",IF(Sheet1!$D52&gt;AIH!$BK52+150,150,"wait"),0))</f>
        <v>0</v>
      </c>
      <c r="KO51" s="10">
        <f>IF(AND(KO50&gt;0,KO50&lt;&gt;"wait"),"AT",IF(AIH!$BL52="AI",IF(Sheet1!$D52&gt;AIH!$BK52+200,200,"wait"),0))</f>
        <v>0</v>
      </c>
      <c r="KP51" s="10">
        <f>IF(AND(KP50&gt;0,KP50&lt;&gt;"wait"),"AT",IF(AIH!$BL52="AI",IF(Sheet1!$E52&lt;AIH!$BK52-50,50,"wait"),0))</f>
        <v>0</v>
      </c>
      <c r="KQ51" s="10">
        <f>IF(AND(KQ50&gt;0,KQ50&lt;&gt;"wait"),"AT",IF(AIH!$BL52="AI",IF(Sheet1!$E52&lt;AIH!$BK52-100,100,"wait"),0))</f>
        <v>0</v>
      </c>
      <c r="KR51" s="10">
        <f>IF(AND(KR50&gt;0,KR50&lt;&gt;"wait"),"AT",IF(AIH!$BL52="AI",IF(Sheet1!$E52&lt;AIH!$BK52-150,150,"wait"),0))</f>
        <v>0</v>
      </c>
      <c r="KS51" s="10">
        <f>IF(AND(KS50&gt;0,KS50&lt;&gt;"wait"),"AT",IF(AIH!$BL52="AI",IF(Sheet1!$E52&lt;AIH!$BK52-200,200,"wait"),0))</f>
        <v>0</v>
      </c>
      <c r="KT51" s="10">
        <f t="shared" si="29"/>
        <v>0</v>
      </c>
      <c r="KV51" s="10">
        <f>IF(AND(KV50&gt;0,KV50&lt;&gt;"wait"),"AT",IF(AIH!$BN52="AI",IF(Sheet1!$D52&gt;AIH!$BM52+50,50,"wait"),0))</f>
        <v>0</v>
      </c>
      <c r="KW51" s="10">
        <f>IF(AND(KW50&gt;0,KW50&lt;&gt;"wait"),"AT",IF(AIH!$BN52="AI",IF(Sheet1!$D52&gt;AIH!$BM52+100,100,"wait"),0))</f>
        <v>0</v>
      </c>
      <c r="KX51" s="10">
        <f>IF(AND(KX50&gt;0,KX50&lt;&gt;"wait"),"AT",IF(AIH!$BN52="AI",IF(Sheet1!$D52&gt;AIH!$BM52+150,150,"wait"),0))</f>
        <v>0</v>
      </c>
      <c r="KY51" s="10">
        <f>IF(AND(KY50&gt;0,KY50&lt;&gt;"wait"),"AT",IF(AIH!$BN52="AI",IF(Sheet1!$D52&gt;AIH!$BM52+200,200,"wait"),0))</f>
        <v>0</v>
      </c>
      <c r="KZ51" s="10">
        <f>IF(AND(KZ50&gt;0,KZ50&lt;&gt;"wait"),"AT",IF(AIH!$BN52="AI",IF(Sheet1!$E52&lt;AIH!$BM52-50,50,"wait"),0))</f>
        <v>0</v>
      </c>
      <c r="LA51" s="10">
        <f>IF(AND(LA50&gt;0,LA50&lt;&gt;"wait"),"AT",IF(AIH!$BN52="AI",IF(Sheet1!$E52&lt;AIH!$BM52-100,100,"wait"),0))</f>
        <v>0</v>
      </c>
      <c r="LB51" s="10">
        <f>IF(AND(LB50&gt;0,LB50&lt;&gt;"wait"),"AT",IF(AIH!$BN52="AI",IF(Sheet1!$E52&lt;AIH!$BM52-150,150,"wait"),0))</f>
        <v>0</v>
      </c>
      <c r="LC51" s="10">
        <f>IF(AND(LC50&gt;0,LC50&lt;&gt;"wait"),"AT",IF(AIH!$BN52="AI",IF(Sheet1!$E52&lt;AIH!$BM52-200,200,"wait"),0))</f>
        <v>0</v>
      </c>
      <c r="LD51" s="10">
        <f t="shared" si="30"/>
        <v>0</v>
      </c>
      <c r="LF51" s="10">
        <f>IF(AND(LF50&gt;0,LF50&lt;&gt;"wait"),"AT",IF(AIH!$BP52="AI",IF(Sheet1!$D52&gt;AIH!$BO52+50,50,"wait"),0))</f>
        <v>0</v>
      </c>
      <c r="LG51" s="10">
        <f>IF(AND(LG50&gt;0,LG50&lt;&gt;"wait"),"AT",IF(AIH!$BP52="AI",IF(Sheet1!$D52&gt;AIH!$BO52+100,100,"wait"),0))</f>
        <v>0</v>
      </c>
      <c r="LH51" s="10">
        <f>IF(AND(LH50&gt;0,LH50&lt;&gt;"wait"),"AT",IF(AIH!$BP52="AI",IF(Sheet1!$D52&gt;AIH!$BO52+150,150,"wait"),0))</f>
        <v>0</v>
      </c>
      <c r="LI51" s="10">
        <f>IF(AND(LI50&gt;0,LI50&lt;&gt;"wait"),"AT",IF(AIH!$BP52="AI",IF(Sheet1!$D52&gt;AIH!$BO52+200,200,"wait"),0))</f>
        <v>0</v>
      </c>
      <c r="LJ51" s="10">
        <f>IF(AND(LJ50&gt;0,LJ50&lt;&gt;"wait"),"AT",IF(AIH!$BP52="AI",IF(Sheet1!$E52&lt;AIH!$BO52-50,50,"wait"),0))</f>
        <v>0</v>
      </c>
      <c r="LK51" s="10">
        <f>IF(AND(LK50&gt;0,LK50&lt;&gt;"wait"),"AT",IF(AIH!$BP52="AI",IF(Sheet1!$E52&lt;AIH!$BO52-100,100,"wait"),0))</f>
        <v>0</v>
      </c>
      <c r="LL51" s="10">
        <f>IF(AND(LL50&gt;0,LL50&lt;&gt;"wait"),"AT",IF(AIH!$BP52="AI",IF(Sheet1!$E52&lt;AIH!$BO52-150,150,"wait"),0))</f>
        <v>0</v>
      </c>
      <c r="LM51" s="10">
        <f>IF(AND(LM50&gt;0,LM50&lt;&gt;"wait"),"AT",IF(AIH!$BP52="AI",IF(Sheet1!$E52&lt;AIH!$BO52-200,200,"wait"),0))</f>
        <v>0</v>
      </c>
      <c r="LN51" s="10">
        <f t="shared" si="31"/>
        <v>0</v>
      </c>
      <c r="LP51" s="10">
        <f>IF(AND(LP50&gt;0,LP50&lt;&gt;"wait"),"AT",IF(AIH!$BR52="AI",IF(Sheet1!$D52&gt;AIH!$BQ52+50,50,"wait"),0))</f>
        <v>0</v>
      </c>
      <c r="LQ51" s="10">
        <f>IF(AND(LQ50&gt;0,LQ50&lt;&gt;"wait"),"AT",IF(AIH!$BR52="AI",IF(Sheet1!$D52&gt;AIH!$BQ52+100,100,"wait"),0))</f>
        <v>0</v>
      </c>
      <c r="LR51" s="10">
        <f>IF(AND(LR50&gt;0,LR50&lt;&gt;"wait"),"AT",IF(AIH!$BR52="AI",IF(Sheet1!$D52&gt;AIH!$BQ52+150,150,"wait"),0))</f>
        <v>0</v>
      </c>
      <c r="LS51" s="10">
        <f>IF(AND(LS50&gt;0,LS50&lt;&gt;"wait"),"AT",IF(AIH!$BR52="AI",IF(Sheet1!$D52&gt;AIH!$BQ52+200,200,"wait"),0))</f>
        <v>0</v>
      </c>
      <c r="LT51" s="10">
        <f>IF(AND(LT50&gt;0,LT50&lt;&gt;"wait"),"AT",IF(AIH!$BR52="AI",IF(Sheet1!$E52&lt;AIH!$BQ52-50,50,"wait"),0))</f>
        <v>0</v>
      </c>
      <c r="LU51" s="10">
        <f>IF(AND(LU50&gt;0,LU50&lt;&gt;"wait"),"AT",IF(AIH!$BR52="AI",IF(Sheet1!$E52&lt;AIH!$BQ52-100,100,"wait"),0))</f>
        <v>0</v>
      </c>
      <c r="LV51" s="10">
        <f>IF(AND(LV50&gt;0,LV50&lt;&gt;"wait"),"AT",IF(AIH!$BR52="AI",IF(Sheet1!$E52&lt;AIH!$BQ52-150,150,"wait"),0))</f>
        <v>0</v>
      </c>
      <c r="LW51" s="10">
        <f>IF(AND(LW50&gt;0,LW50&lt;&gt;"wait"),"AT",IF(AIH!$BR52="AI",IF(Sheet1!$E52&lt;AIH!$BQ52-200,200,"wait"),0))</f>
        <v>0</v>
      </c>
      <c r="LX51" s="10">
        <f t="shared" si="32"/>
        <v>0</v>
      </c>
    </row>
    <row r="52" spans="1:336" x14ac:dyDescent="0.3">
      <c r="A52" t="str">
        <f>Sheet1!B52</f>
        <v>03/01 10:05</v>
      </c>
      <c r="B52">
        <f>Sheet1!D52</f>
        <v>29243</v>
      </c>
      <c r="C52">
        <f>Sheet1!E52</f>
        <v>29189</v>
      </c>
      <c r="E52">
        <f>MAX($B52:$B$162)</f>
        <v>29293</v>
      </c>
      <c r="F52">
        <f>MIN($C52:$C$162)</f>
        <v>29062</v>
      </c>
      <c r="H52" s="8">
        <f>IF(AND(H51&gt;0,H51&lt;&gt;"wait"),"AT",IF(AIH!$D53="AI",IF(Sheet1!$D53&gt;AIH!$C53+50,50,"wait"),0))</f>
        <v>0</v>
      </c>
      <c r="I52" s="8">
        <f>IF(AND(I51&gt;0,I51&lt;&gt;"wait"),"AT",IF(AIH!$D53="AI",IF(Sheet1!$D53&gt;AIH!$C53+100,100,"wait"),0))</f>
        <v>0</v>
      </c>
      <c r="J52" s="8">
        <f>IF(AND(J51&gt;0,J51&lt;&gt;"wait"),"AT",IF(AIH!$D53="AI",IF(Sheet1!$D53&gt;AIH!$C53+150,150,"wait"),0))</f>
        <v>0</v>
      </c>
      <c r="K52" s="8">
        <f>IF(AND(K51&gt;0,K51&lt;&gt;"wait"),"AT",IF(AIH!$D53="AI",IF(Sheet1!$D53&gt;AIH!$C53+200,200,"wait"),0))</f>
        <v>0</v>
      </c>
      <c r="L52" s="8">
        <f>IF(AND(L51&gt;0,L51&lt;&gt;"wait"),"AT",IF(AIH!$D53="AI",IF(Sheet1!$E53&lt;AIH!$C53-50,50,"wait"),0))</f>
        <v>0</v>
      </c>
      <c r="M52" s="8">
        <f>IF(AND(M51&gt;0,M51&lt;&gt;"wait"),"AT",IF(AIH!$D53="AI",IF(Sheet1!$E53&lt;AIH!$C53-100,100,"wait"),0))</f>
        <v>0</v>
      </c>
      <c r="N52" s="8">
        <f>IF(AND(N51&gt;0,N51&lt;&gt;"wait"),"AT",IF(AIH!$D53="AI",IF(Sheet1!$E53&lt;AIH!$C53-150,150,"wait"),0))</f>
        <v>0</v>
      </c>
      <c r="O52" s="8">
        <f>IF(AND(O51&gt;0,O51&lt;&gt;"wait"),"AT",IF(AIH!$D53="AI",IF(Sheet1!$E53&lt;AIH!$C53-200,200,"wait"),0))</f>
        <v>0</v>
      </c>
      <c r="P52" s="8">
        <f t="shared" si="0"/>
        <v>0</v>
      </c>
      <c r="R52" s="8">
        <f>IF(AND(R51&gt;0,R51&lt;&gt;"wait"),"AT",IF(AIH!$F53="AI",IF(Sheet1!$D53&gt;AIH!$E53+50,50,"wait"),0))</f>
        <v>0</v>
      </c>
      <c r="S52" s="8">
        <f>IF(AND(S51&gt;0,S51&lt;&gt;"wait"),"AT",IF(AIH!$F53="AI",IF(Sheet1!$D53&gt;AIH!$E53+100,100,"wait"),0))</f>
        <v>0</v>
      </c>
      <c r="T52" s="8">
        <f>IF(AND(T51&gt;0,T51&lt;&gt;"wait"),"AT",IF(AIH!$F53="AI",IF(Sheet1!$D53&gt;AIH!$E53+150,150,"wait"),0))</f>
        <v>0</v>
      </c>
      <c r="U52" s="8">
        <f>IF(AND(U51&gt;0,U51&lt;&gt;"wait"),"AT",IF(AIH!$F53="AI",IF(Sheet1!$D53&gt;AIH!$E53+200,200,"wait"),0))</f>
        <v>0</v>
      </c>
      <c r="V52" s="8">
        <f>IF(AND(V51&gt;0,V51&lt;&gt;"wait"),"AT",IF(AIH!$F53="AI",IF(Sheet1!$E53&lt;AIH!$E53-50,50,"wait"),0))</f>
        <v>0</v>
      </c>
      <c r="W52" s="8">
        <f>IF(AND(W51&gt;0,W51&lt;&gt;"wait"),"AT",IF(AIH!$F53="AI",IF(Sheet1!$E53&lt;AIH!$E53-100,100,"wait"),0))</f>
        <v>0</v>
      </c>
      <c r="X52" s="8">
        <f>IF(AND(X51&gt;0,X51&lt;&gt;"wait"),"AT",IF(AIH!$F53="AI",IF(Sheet1!$E53&lt;AIH!$E53-150,150,"wait"),0))</f>
        <v>0</v>
      </c>
      <c r="Y52" s="8">
        <f>IF(AND(Y51&gt;0,Y51&lt;&gt;"wait"),"AT",IF(AIH!$F53="AI",IF(Sheet1!$E53&lt;AIH!$E53-200,200,"wait"),0))</f>
        <v>0</v>
      </c>
      <c r="Z52" s="8">
        <f t="shared" si="1"/>
        <v>0</v>
      </c>
      <c r="AB52" s="8">
        <f>IF(AND(AB51&gt;0,AB51&lt;&gt;"wait"),"AT",IF(AIH!$H53="AI",IF(Sheet1!$D53&gt;AIH!$G53+50,50,"wait"),0))</f>
        <v>0</v>
      </c>
      <c r="AC52" s="8">
        <f>IF(AND(AC51&gt;0,AC51&lt;&gt;"wait"),"AT",IF(AIH!$H53="AI",IF(Sheet1!$D53&gt;AIH!$G53+100,100,"wait"),0))</f>
        <v>0</v>
      </c>
      <c r="AD52" s="8">
        <f>IF(AND(AD51&gt;0,AD51&lt;&gt;"wait"),"AT",IF(AIH!$H53="AI",IF(Sheet1!$D53&gt;AIH!$G53+150,150,"wait"),0))</f>
        <v>0</v>
      </c>
      <c r="AE52" s="8">
        <f>IF(AND(AE51&gt;0,AE51&lt;&gt;"wait"),"AT",IF(AIH!$H53="AI",IF(Sheet1!$D53&gt;AIH!$G53+200,200,"wait"),0))</f>
        <v>0</v>
      </c>
      <c r="AF52" s="8">
        <f>IF(AND(AF51&gt;0,AF51&lt;&gt;"wait"),"AT",IF(AIH!$H53="AI",IF(Sheet1!$E53&lt;AIH!$G53-50,50,"wait"),0))</f>
        <v>0</v>
      </c>
      <c r="AG52" s="8">
        <f>IF(AND(AG51&gt;0,AG51&lt;&gt;"wait"),"AT",IF(AIH!$H53="AI",IF(Sheet1!$E53&lt;AIH!$G53-100,100,"wait"),0))</f>
        <v>0</v>
      </c>
      <c r="AH52" s="8">
        <f>IF(AND(AH51&gt;0,AH51&lt;&gt;"wait"),"AT",IF(AIH!$H53="AI",IF(Sheet1!$E53&lt;AIH!$G53-150,150,"wait"),0))</f>
        <v>0</v>
      </c>
      <c r="AI52" s="8">
        <f>IF(AND(AI51&gt;0,AI51&lt;&gt;"wait"),"AT",IF(AIH!$H53="AI",IF(Sheet1!$E53&lt;AIH!$G53-200,200,"wait"),0))</f>
        <v>0</v>
      </c>
      <c r="AJ52" s="8">
        <f t="shared" si="2"/>
        <v>0</v>
      </c>
      <c r="AL52" s="8">
        <f>IF(AND(AL51&gt;0,AL51&lt;&gt;"wait"),"AT",IF(AIH!$J53="AI",IF(Sheet1!$D53&gt;AIH!$I53+50,50,"wait"),0))</f>
        <v>0</v>
      </c>
      <c r="AM52" s="8">
        <f>IF(AND(AM51&gt;0,AM51&lt;&gt;"wait"),"AT",IF(AIH!$J53="AI",IF(Sheet1!$D53&gt;AIH!$I53+100,100,"wait"),0))</f>
        <v>0</v>
      </c>
      <c r="AN52" s="8">
        <f>IF(AND(AN51&gt;0,AN51&lt;&gt;"wait"),"AT",IF(AIH!$J53="AI",IF(Sheet1!$D53&gt;AIH!$I53+150,150,"wait"),0))</f>
        <v>0</v>
      </c>
      <c r="AO52" s="8">
        <f>IF(AND(AO51&gt;0,AO51&lt;&gt;"wait"),"AT",IF(AIH!$J53="AI",IF(Sheet1!$D53&gt;AIH!$I53+200,200,"wait"),0))</f>
        <v>0</v>
      </c>
      <c r="AP52" s="8">
        <f>IF(AND(AP51&gt;0,AP51&lt;&gt;"wait"),"AT",IF(AIH!$J53="AI",IF(Sheet1!$E53&lt;AIH!$I53-50,50,"wait"),0))</f>
        <v>0</v>
      </c>
      <c r="AQ52" s="8">
        <f>IF(AND(AQ51&gt;0,AQ51&lt;&gt;"wait"),"AT",IF(AIH!$J53="AI",IF(Sheet1!$E53&lt;AIH!$I53-100,100,"wait"),0))</f>
        <v>0</v>
      </c>
      <c r="AR52" s="8">
        <f>IF(AND(AR51&gt;0,AR51&lt;&gt;"wait"),"AT",IF(AIH!$J53="AI",IF(Sheet1!$E53&lt;AIH!$I53-150,150,"wait"),0))</f>
        <v>0</v>
      </c>
      <c r="AS52" s="8">
        <f>IF(AND(AS51&gt;0,AS51&lt;&gt;"wait"),"AT",IF(AIH!$J53="AI",IF(Sheet1!$E53&lt;AIH!$I53-200,200,"wait"),0))</f>
        <v>0</v>
      </c>
      <c r="AT52" s="8">
        <f t="shared" si="3"/>
        <v>0</v>
      </c>
      <c r="AU52" s="8"/>
      <c r="AV52" s="8">
        <f>IF(AND(AV51&gt;0,AV51&lt;&gt;"wait"),"AT",IF(AIH!$L53="AI",IF(Sheet1!$D53&gt;AIH!$K53+50,50,"wait"),0))</f>
        <v>0</v>
      </c>
      <c r="AW52" s="8">
        <f>IF(AND(AW51&gt;0,AW51&lt;&gt;"wait"),"AT",IF(AIH!$L53="AI",IF(Sheet1!$D53&gt;AIH!$K53+100,100,"wait"),0))</f>
        <v>0</v>
      </c>
      <c r="AX52" s="8">
        <f>IF(AND(AX51&gt;0,AX51&lt;&gt;"wait"),"AT",IF(AIH!$L53="AI",IF(Sheet1!$D53&gt;AIH!$K53+150,150,"wait"),0))</f>
        <v>0</v>
      </c>
      <c r="AY52" s="8">
        <f>IF(AND(AY51&gt;0,AY51&lt;&gt;"wait"),"AT",IF(AIH!$L53="AI",IF(Sheet1!$D53&gt;AIH!$K53+200,200,"wait"),0))</f>
        <v>0</v>
      </c>
      <c r="AZ52" s="8">
        <f>IF(AND(AZ51&gt;0,AZ51&lt;&gt;"wait"),"AT",IF(AIH!$L53="AI",IF(Sheet1!$E53&lt;AIH!$K53-50,50,"wait"),0))</f>
        <v>0</v>
      </c>
      <c r="BA52" s="8">
        <f>IF(AND(BA51&gt;0,BA51&lt;&gt;"wait"),"AT",IF(AIH!$L53="AI",IF(Sheet1!$E53&lt;AIH!$K53-100,100,"wait"),0))</f>
        <v>0</v>
      </c>
      <c r="BB52" s="8">
        <f>IF(AND(BB51&gt;0,BB51&lt;&gt;"wait"),"AT",IF(AIH!$L53="AI",IF(Sheet1!$E53&lt;AIH!$K53-150,150,"wait"),0))</f>
        <v>0</v>
      </c>
      <c r="BC52" s="8">
        <f>IF(AND(BC51&gt;0,BC51&lt;&gt;"wait"),"AT",IF(AIH!$L53="AI",IF(Sheet1!$E53&lt;AIH!$K53-200,200,"wait"),0))</f>
        <v>0</v>
      </c>
      <c r="BD52" s="8">
        <f t="shared" si="4"/>
        <v>0</v>
      </c>
      <c r="BE52" s="8"/>
      <c r="BF52" s="8">
        <f>IF(AND(BF51&gt;0,BF51&lt;&gt;"wait"),"AT",IF(AIH!$N53="AI",IF(Sheet1!$D53&gt;AIH!$M53+50,50,"wait"),0))</f>
        <v>0</v>
      </c>
      <c r="BG52" s="8">
        <f>IF(AND(BG51&gt;0,BG51&lt;&gt;"wait"),"AT",IF(AIH!$N53="AI",IF(Sheet1!$D53&gt;AIH!$M53+100,100,"wait"),0))</f>
        <v>0</v>
      </c>
      <c r="BH52" s="8">
        <f>IF(AND(BH51&gt;0,BH51&lt;&gt;"wait"),"AT",IF(AIH!$N53="AI",IF(Sheet1!$D53&gt;AIH!$M53+150,150,"wait"),0))</f>
        <v>0</v>
      </c>
      <c r="BI52" s="8">
        <f>IF(AND(BI51&gt;0,BI51&lt;&gt;"wait"),"AT",IF(AIH!$N53="AI",IF(Sheet1!$D53&gt;AIH!$M53+200,200,"wait"),0))</f>
        <v>0</v>
      </c>
      <c r="BJ52" s="8">
        <f>IF(AND(BJ51&gt;0,BJ51&lt;&gt;"wait"),"AT",IF(AIH!$N53="AI",IF(Sheet1!$E53&lt;AIH!$M53-50,50,"wait"),0))</f>
        <v>0</v>
      </c>
      <c r="BK52" s="8">
        <f>IF(AND(BK51&gt;0,BK51&lt;&gt;"wait"),"AT",IF(AIH!$N53="AI",IF(Sheet1!$E53&lt;AIH!$M53-100,100,"wait"),0))</f>
        <v>0</v>
      </c>
      <c r="BL52" s="8">
        <f>IF(AND(BL51&gt;0,BL51&lt;&gt;"wait"),"AT",IF(AIH!$N53="AI",IF(Sheet1!$E53&lt;AIH!$M53-150,150,"wait"),0))</f>
        <v>0</v>
      </c>
      <c r="BM52" s="8">
        <f>IF(AND(BM51&gt;0,BM51&lt;&gt;"wait"),"AT",IF(AIH!$N53="AI",IF(Sheet1!$E53&lt;AIH!$M53-200,200,"wait"),0))</f>
        <v>0</v>
      </c>
      <c r="BN52" s="8">
        <f t="shared" si="5"/>
        <v>0</v>
      </c>
      <c r="BO52" s="8"/>
      <c r="BP52" s="8">
        <f>IF(AND(BP51&gt;0,BP51&lt;&gt;"wait"),"AT",IF(AIH!$P53="AI",IF(Sheet1!$D53&gt;AIH!$O53+50,50,"wait"),0))</f>
        <v>0</v>
      </c>
      <c r="BQ52" s="8">
        <f>IF(AND(BQ51&gt;0,BQ51&lt;&gt;"wait"),"AT",IF(AIH!$P53="AI",IF(Sheet1!$D53&gt;AIH!$O53+100,100,"wait"),0))</f>
        <v>0</v>
      </c>
      <c r="BR52" s="8">
        <f>IF(AND(BR51&gt;0,BR51&lt;&gt;"wait"),"AT",IF(AIH!$P53="AI",IF(Sheet1!$D53&gt;AIH!$O53+150,150,"wait"),0))</f>
        <v>0</v>
      </c>
      <c r="BS52" s="8">
        <f>IF(AND(BS51&gt;0,BS51&lt;&gt;"wait"),"AT",IF(AIH!$P53="AI",IF(Sheet1!$D53&gt;AIH!$O53+200,200,"wait"),0))</f>
        <v>0</v>
      </c>
      <c r="BT52" s="8">
        <f>IF(AND(BT51&gt;0,BT51&lt;&gt;"wait"),"AT",IF(AIH!$P53="AI",IF(Sheet1!$E53&lt;AIH!$O53-50,50,"wait"),0))</f>
        <v>0</v>
      </c>
      <c r="BU52" s="8">
        <f>IF(AND(BU51&gt;0,BU51&lt;&gt;"wait"),"AT",IF(AIH!$P53="AI",IF(Sheet1!$E53&lt;AIH!$O53-100,100,"wait"),0))</f>
        <v>0</v>
      </c>
      <c r="BV52" s="8">
        <f>IF(AND(BV51&gt;0,BV51&lt;&gt;"wait"),"AT",IF(AIH!$P53="AI",IF(Sheet1!$E53&lt;AIH!$O53-150,150,"wait"),0))</f>
        <v>0</v>
      </c>
      <c r="BW52" s="8">
        <f>IF(AND(BW51&gt;0,BW51&lt;&gt;"wait"),"AT",IF(AIH!$P53="AI",IF(Sheet1!$E53&lt;AIH!$O53-200,200,"wait"),0))</f>
        <v>0</v>
      </c>
      <c r="BX52" s="8">
        <f t="shared" si="6"/>
        <v>0</v>
      </c>
      <c r="BY52" s="8"/>
      <c r="BZ52" s="8">
        <f>IF(AND(BZ51&gt;0,BZ51&lt;&gt;"wait"),"AT",IF(AIH!$R53="AI",IF(Sheet1!$D53&gt;AIH!$Q53+50,50,"wait"),0))</f>
        <v>0</v>
      </c>
      <c r="CA52" s="8">
        <f>IF(AND(CA51&gt;0,CA51&lt;&gt;"wait"),"AT",IF(AIH!$R53="AI",IF(Sheet1!$D53&gt;AIH!$Q53+100,100,"wait"),0))</f>
        <v>0</v>
      </c>
      <c r="CB52" s="8">
        <f>IF(AND(CB51&gt;0,CB51&lt;&gt;"wait"),"AT",IF(AIH!$R53="AI",IF(Sheet1!$D53&gt;AIH!$Q53+150,150,"wait"),0))</f>
        <v>0</v>
      </c>
      <c r="CC52" s="8">
        <f>IF(AND(CC51&gt;0,CC51&lt;&gt;"wait"),"AT",IF(AIH!$R53="AI",IF(Sheet1!$D53&gt;AIH!$Q53+200,200,"wait"),0))</f>
        <v>0</v>
      </c>
      <c r="CD52" s="8">
        <f>IF(AND(CD51&gt;0,CD51&lt;&gt;"wait"),"AT",IF(AIH!$R53="AI",IF(Sheet1!$E53&lt;AIH!$Q53-50,50,"wait"),0))</f>
        <v>0</v>
      </c>
      <c r="CE52" s="8">
        <f>IF(AND(CE51&gt;0,CE51&lt;&gt;"wait"),"AT",IF(AIH!$R53="AI",IF(Sheet1!$E53&lt;AIH!$Q53-100,100,"wait"),0))</f>
        <v>0</v>
      </c>
      <c r="CF52" s="8">
        <f>IF(AND(CF51&gt;0,CF51&lt;&gt;"wait"),"AT",IF(AIH!$R53="AI",IF(Sheet1!$E53&lt;AIH!$Q53-150,150,"wait"),0))</f>
        <v>0</v>
      </c>
      <c r="CG52" s="8">
        <f>IF(AND(CG51&gt;0,CG51&lt;&gt;"wait"),"AT",IF(AIH!$R53="AI",IF(Sheet1!$E53&lt;AIH!$Q53-200,200,"wait"),0))</f>
        <v>0</v>
      </c>
      <c r="CH52" s="8">
        <f t="shared" si="7"/>
        <v>0</v>
      </c>
      <c r="CI52" s="8"/>
      <c r="CJ52" s="8">
        <f>IF(AND(CJ51&gt;0,CJ51&lt;&gt;"wait"),"AT",IF(AIH!$T53="AI",IF(Sheet1!$D53&gt;AIH!$S53+50,50,"wait"),0))</f>
        <v>0</v>
      </c>
      <c r="CK52" s="8">
        <f>IF(AND(CK51&gt;0,CK51&lt;&gt;"wait"),"AT",IF(AIH!$T53="AI",IF(Sheet1!$D53&gt;AIH!$S53+100,100,"wait"),0))</f>
        <v>0</v>
      </c>
      <c r="CL52" s="8">
        <f>IF(AND(CL51&gt;0,CL51&lt;&gt;"wait"),"AT",IF(AIH!$T53="AI",IF(Sheet1!$D53&gt;AIH!$S53+150,150,"wait"),0))</f>
        <v>0</v>
      </c>
      <c r="CM52" s="8">
        <f>IF(AND(CM51&gt;0,CM51&lt;&gt;"wait"),"AT",IF(AIH!$T53="AI",IF(Sheet1!$D53&gt;AIH!$S53+200,200,"wait"),0))</f>
        <v>0</v>
      </c>
      <c r="CN52" s="8">
        <f>IF(AND(CN51&gt;0,CN51&lt;&gt;"wait"),"AT",IF(AIH!$T53="AI",IF(Sheet1!$E53&lt;AIH!$S53-50,50,"wait"),0))</f>
        <v>0</v>
      </c>
      <c r="CO52" s="8">
        <f>IF(AND(CO51&gt;0,CO51&lt;&gt;"wait"),"AT",IF(AIH!$T53="AI",IF(Sheet1!$E53&lt;AIH!$S53-100,100,"wait"),0))</f>
        <v>0</v>
      </c>
      <c r="CP52" s="8">
        <f>IF(AND(CP51&gt;0,CP51&lt;&gt;"wait"),"AT",IF(AIH!$T53="AI",IF(Sheet1!$E53&lt;AIH!$S53-150,150,"wait"),0))</f>
        <v>0</v>
      </c>
      <c r="CQ52" s="8">
        <f>IF(AND(CQ51&gt;0,CQ51&lt;&gt;"wait"),"AT",IF(AIH!$T53="AI",IF(Sheet1!$E53&lt;AIH!$S53-200,200,"wait"),0))</f>
        <v>0</v>
      </c>
      <c r="CR52" s="8">
        <f t="shared" si="8"/>
        <v>0</v>
      </c>
      <c r="CS52" s="8"/>
      <c r="CT52" s="8">
        <f>IF(AND(CT51&gt;0,CT51&lt;&gt;"wait"),"AT",IF(AIH!$V53="AI",IF(Sheet1!$D53&gt;AIH!$U53+50,50,"wait"),0))</f>
        <v>0</v>
      </c>
      <c r="CU52" s="8">
        <f>IF(AND(CU51&gt;0,CU51&lt;&gt;"wait"),"AT",IF(AIH!$V53="AI",IF(Sheet1!$D53&gt;AIH!$U53+100,100,"wait"),0))</f>
        <v>0</v>
      </c>
      <c r="CV52" s="8">
        <f>IF(AND(CV51&gt;0,CV51&lt;&gt;"wait"),"AT",IF(AIH!$V53="AI",IF(Sheet1!$D53&gt;AIH!$U53+150,150,"wait"),0))</f>
        <v>0</v>
      </c>
      <c r="CW52" s="8">
        <f>IF(AND(CW51&gt;0,CW51&lt;&gt;"wait"),"AT",IF(AIH!$V53="AI",IF(Sheet1!$D53&gt;AIH!$U53+200,200,"wait"),0))</f>
        <v>0</v>
      </c>
      <c r="CX52" s="8">
        <f>IF(AND(CX51&gt;0,CX51&lt;&gt;"wait"),"AT",IF(AIH!$V53="AI",IF(Sheet1!$E53&lt;AIH!$U53-50,50,"wait"),0))</f>
        <v>0</v>
      </c>
      <c r="CY52" s="8">
        <f>IF(AND(CY51&gt;0,CY51&lt;&gt;"wait"),"AT",IF(AIH!$V53="AI",IF(Sheet1!$E53&lt;AIH!$U53-100,100,"wait"),0))</f>
        <v>0</v>
      </c>
      <c r="CZ52" s="8">
        <f>IF(AND(CZ51&gt;0,CZ51&lt;&gt;"wait"),"AT",IF(AIH!$V53="AI",IF(Sheet1!$E53&lt;AIH!$U53-150,150,"wait"),0))</f>
        <v>0</v>
      </c>
      <c r="DA52" s="8">
        <f>IF(AND(DA51&gt;0,DA51&lt;&gt;"wait"),"AT",IF(AIH!$V53="AI",IF(Sheet1!$E53&lt;AIH!$U53-200,200,"wait"),0))</f>
        <v>0</v>
      </c>
      <c r="DB52" s="8">
        <f t="shared" si="9"/>
        <v>0</v>
      </c>
      <c r="DC52" s="8"/>
      <c r="DD52" s="8">
        <f>IF(AND(DD51&gt;0,DD51&lt;&gt;"wait"),"AT",IF(AIH!$X53="AI",IF(Sheet1!$D53&gt;AIH!$W53+50,50,"wait"),0))</f>
        <v>0</v>
      </c>
      <c r="DE52" s="8">
        <f>IF(AND(DE51&gt;0,DE51&lt;&gt;"wait"),"AT",IF(AIH!$X53="AI",IF(Sheet1!$D53&gt;AIH!$W53+100,100,"wait"),0))</f>
        <v>0</v>
      </c>
      <c r="DF52" s="8">
        <f>IF(AND(DF51&gt;0,DF51&lt;&gt;"wait"),"AT",IF(AIH!$X53="AI",IF(Sheet1!$D53&gt;AIH!$W53+150,150,"wait"),0))</f>
        <v>0</v>
      </c>
      <c r="DG52" s="8">
        <f>IF(AND(DG51&gt;0,DG51&lt;&gt;"wait"),"AT",IF(AIH!$X53="AI",IF(Sheet1!$D53&gt;AIH!$W53+200,200,"wait"),0))</f>
        <v>0</v>
      </c>
      <c r="DH52" s="8">
        <f>IF(AND(DH51&gt;0,DH51&lt;&gt;"wait"),"AT",IF(AIH!$X53="AI",IF(Sheet1!$E53&lt;AIH!$W53-50,50,"wait"),0))</f>
        <v>0</v>
      </c>
      <c r="DI52" s="8">
        <f>IF(AND(DI51&gt;0,DI51&lt;&gt;"wait"),"AT",IF(AIH!$X53="AI",IF(Sheet1!$E53&lt;AIH!$W53-100,100,"wait"),0))</f>
        <v>0</v>
      </c>
      <c r="DJ52" s="8">
        <f>IF(AND(DJ51&gt;0,DJ51&lt;&gt;"wait"),"AT",IF(AIH!$X53="AI",IF(Sheet1!$E53&lt;AIH!$W53-150,150,"wait"),0))</f>
        <v>0</v>
      </c>
      <c r="DK52" s="8">
        <f>IF(AND(DK51&gt;0,DK51&lt;&gt;"wait"),"AT",IF(AIH!$X53="AI",IF(Sheet1!$E53&lt;AIH!$W53-200,200,"wait"),0))</f>
        <v>0</v>
      </c>
      <c r="DL52" s="8">
        <f t="shared" si="10"/>
        <v>0</v>
      </c>
      <c r="DN52" s="10">
        <f>IF(AND(DN51&gt;0,DN51&lt;&gt;"wait"),"AT",IF(AIH!$AA53="AI",IF(Sheet1!$D53&gt;AIH!$Z53+50,50,"wait"),0))</f>
        <v>0</v>
      </c>
      <c r="DO52" s="10">
        <f>IF(AND(DO51&gt;0,DO51&lt;&gt;"wait"),"AT",IF(AIH!$AA53="AI",IF(Sheet1!$D53&gt;AIH!$Z53+100,100,"wait"),0))</f>
        <v>0</v>
      </c>
      <c r="DP52" s="10">
        <f>IF(AND(DP51&gt;0,DP51&lt;&gt;"wait"),"AT",IF(AIH!$AA53="AI",IF(Sheet1!$D53&gt;AIH!$Z53+150,150,"wait"),0))</f>
        <v>0</v>
      </c>
      <c r="DQ52" s="10">
        <f>IF(AND(DQ51&gt;0,DQ51&lt;&gt;"wait"),"AT",IF(AIH!$AA53="AI",IF(Sheet1!$D53&gt;AIH!$Z53+200,200,"wait"),0))</f>
        <v>0</v>
      </c>
      <c r="DR52" s="10">
        <f>IF(AND(DR51&gt;0,DR51&lt;&gt;"wait"),"AT",IF(AIH!$AA53="AI",IF(Sheet1!$E53&lt;AIH!$Z53-50,50,"wait"),0))</f>
        <v>0</v>
      </c>
      <c r="DS52" s="10">
        <f>IF(AND(DS51&gt;0,DS51&lt;&gt;"wait"),"AT",IF(AIH!$AA53="AI",IF(Sheet1!$E53&lt;AIH!$Z53-100,100,"wait"),0))</f>
        <v>0</v>
      </c>
      <c r="DT52" s="10">
        <f>IF(AND(DT51&gt;0,DT51&lt;&gt;"wait"),"AT",IF(AIH!$AA53="AI",IF(Sheet1!$E53&lt;AIH!$Z53-150,150,"wait"),0))</f>
        <v>0</v>
      </c>
      <c r="DU52" s="10">
        <f>IF(AND(DU51&gt;0,DU51&lt;&gt;"wait"),"AT",IF(AIH!$AA53="AI",IF(Sheet1!$E53&lt;AIH!$Z53-200,200,"wait"),0))</f>
        <v>0</v>
      </c>
      <c r="DV52" s="10">
        <f t="shared" si="11"/>
        <v>0</v>
      </c>
      <c r="DX52" s="10">
        <f>IF(AND(DX51&gt;0,DX51&lt;&gt;"wait"),"AT",IF(AIH!$AC53="AI",IF(Sheet1!$D53&gt;AIH!$AB53+50,50,"wait"),0))</f>
        <v>0</v>
      </c>
      <c r="DY52" s="10">
        <f>IF(AND(DY51&gt;0,DY51&lt;&gt;"wait"),"AT",IF(AIH!$AC53="AI",IF(Sheet1!$D53&gt;AIH!$AB53+100,100,"wait"),0))</f>
        <v>0</v>
      </c>
      <c r="DZ52" s="10">
        <f>IF(AND(DZ51&gt;0,DZ51&lt;&gt;"wait"),"AT",IF(AIH!$AC53="AI",IF(Sheet1!$D53&gt;AIH!$AB53+150,150,"wait"),0))</f>
        <v>0</v>
      </c>
      <c r="EA52" s="10">
        <f>IF(AND(EA51&gt;0,EA51&lt;&gt;"wait"),"AT",IF(AIH!$AC53="AI",IF(Sheet1!$D53&gt;AIH!$AB53+200,200,"wait"),0))</f>
        <v>0</v>
      </c>
      <c r="EB52" s="10">
        <f>IF(AND(EB51&gt;0,EB51&lt;&gt;"wait"),"AT",IF(AIH!$AC53="AI",IF(Sheet1!$E53&lt;AIH!$AB53-50,50,"wait"),0))</f>
        <v>0</v>
      </c>
      <c r="EC52" s="10">
        <f>IF(AND(EC51&gt;0,EC51&lt;&gt;"wait"),"AT",IF(AIH!$AC53="AI",IF(Sheet1!$E53&lt;AIH!$AB53-100,100,"wait"),0))</f>
        <v>0</v>
      </c>
      <c r="ED52" s="10">
        <f>IF(AND(ED51&gt;0,ED51&lt;&gt;"wait"),"AT",IF(AIH!$AC53="AI",IF(Sheet1!$E53&lt;AIH!$AB53-150,150,"wait"),0))</f>
        <v>0</v>
      </c>
      <c r="EE52" s="10">
        <f>IF(AND(EE51&gt;0,EE51&lt;&gt;"wait"),"AT",IF(AIH!$AC53="AI",IF(Sheet1!$E53&lt;AIH!$AB53-200,200,"wait"),0))</f>
        <v>0</v>
      </c>
      <c r="EF52" s="10">
        <f t="shared" si="12"/>
        <v>0</v>
      </c>
      <c r="EH52" s="10">
        <f>IF(AND(EH51&gt;0,EH51&lt;&gt;"wait"),"AT",IF(AIH!$AE53="AI",IF(Sheet1!$D53&gt;AIH!$AD53+50,50,"wait"),0))</f>
        <v>0</v>
      </c>
      <c r="EI52" s="10">
        <f>IF(AND(EI51&gt;0,EI51&lt;&gt;"wait"),"AT",IF(AIH!$AE53="AI",IF(Sheet1!$D53&gt;AIH!$AD53+100,100,"wait"),0))</f>
        <v>0</v>
      </c>
      <c r="EJ52" s="10">
        <f>IF(AND(EJ51&gt;0,EJ51&lt;&gt;"wait"),"AT",IF(AIH!$AE53="AI",IF(Sheet1!$D53&gt;AIH!$AD53+150,150,"wait"),0))</f>
        <v>0</v>
      </c>
      <c r="EK52" s="10">
        <f>IF(AND(EK51&gt;0,EK51&lt;&gt;"wait"),"AT",IF(AIH!$AE53="AI",IF(Sheet1!$D53&gt;AIH!$AD53+200,200,"wait"),0))</f>
        <v>0</v>
      </c>
      <c r="EL52" s="10">
        <f>IF(AND(EL51&gt;0,EL51&lt;&gt;"wait"),"AT",IF(AIH!$AE53="AI",IF(Sheet1!$E53&lt;AIH!$AD53-50,50,"wait"),0))</f>
        <v>0</v>
      </c>
      <c r="EM52" s="10">
        <f>IF(AND(EM51&gt;0,EM51&lt;&gt;"wait"),"AT",IF(AIH!$AE53="AI",IF(Sheet1!$E53&lt;AIH!$AD53-100,100,"wait"),0))</f>
        <v>0</v>
      </c>
      <c r="EN52" s="10">
        <f>IF(AND(EN51&gt;0,EN51&lt;&gt;"wait"),"AT",IF(AIH!$AE53="AI",IF(Sheet1!$E53&lt;AIH!$AD53-150,150,"wait"),0))</f>
        <v>0</v>
      </c>
      <c r="EO52" s="10">
        <f>IF(AND(EO51&gt;0,EO51&lt;&gt;"wait"),"AT",IF(AIH!$AE53="AI",IF(Sheet1!$E53&lt;AIH!$AD53-200,200,"wait"),0))</f>
        <v>0</v>
      </c>
      <c r="EP52" s="10">
        <f t="shared" si="13"/>
        <v>0</v>
      </c>
      <c r="ER52" s="10">
        <f>IF(AND(ER51&gt;0,ER51&lt;&gt;"wait"),"AT",IF(AIH!$AG53="AI",IF(Sheet1!$D53&gt;AIH!$AF53+50,50,"wait"),0))</f>
        <v>0</v>
      </c>
      <c r="ES52" s="10">
        <f>IF(AND(ES51&gt;0,ES51&lt;&gt;"wait"),"AT",IF(AIH!$AG53="AI",IF(Sheet1!$D53&gt;AIH!$AF53+100,100,"wait"),0))</f>
        <v>0</v>
      </c>
      <c r="ET52" s="10">
        <f>IF(AND(ET51&gt;0,ET51&lt;&gt;"wait"),"AT",IF(AIH!$AG53="AI",IF(Sheet1!$D53&gt;AIH!$AF53+150,150,"wait"),0))</f>
        <v>0</v>
      </c>
      <c r="EU52" s="10">
        <f>IF(AND(EU51&gt;0,EU51&lt;&gt;"wait"),"AT",IF(AIH!$AG53="AI",IF(Sheet1!$D53&gt;AIH!$AF53+200,200,"wait"),0))</f>
        <v>0</v>
      </c>
      <c r="EV52" s="10">
        <f>IF(AND(EV51&gt;0,EV51&lt;&gt;"wait"),"AT",IF(AIH!$AG53="AI",IF(Sheet1!$E53&lt;AIH!$AF53-50,50,"wait"),0))</f>
        <v>0</v>
      </c>
      <c r="EW52" s="10">
        <f>IF(AND(EW51&gt;0,EW51&lt;&gt;"wait"),"AT",IF(AIH!$AG53="AI",IF(Sheet1!$E53&lt;AIH!$AF53-100,100,"wait"),0))</f>
        <v>0</v>
      </c>
      <c r="EX52" s="10">
        <f>IF(AND(EX51&gt;0,EX51&lt;&gt;"wait"),"AT",IF(AIH!$AG53="AI",IF(Sheet1!$E53&lt;AIH!$AF53-150,150,"wait"),0))</f>
        <v>0</v>
      </c>
      <c r="EY52" s="10">
        <f>IF(AND(EY51&gt;0,EY51&lt;&gt;"wait"),"AT",IF(AIH!$AG53="AI",IF(Sheet1!$E53&lt;AIH!$AF53-200,200,"wait"),0))</f>
        <v>0</v>
      </c>
      <c r="EZ52" s="10">
        <f t="shared" si="14"/>
        <v>0</v>
      </c>
      <c r="FB52" s="10">
        <f>IF(AND(FB51&gt;0,FB51&lt;&gt;"wait"),"AT",IF(AIH!$AI53="AI",IF(Sheet1!$D53&gt;AIH!$AH53+50,50,"wait"),0))</f>
        <v>0</v>
      </c>
      <c r="FC52" s="10">
        <f>IF(AND(FC51&gt;0,FC51&lt;&gt;"wait"),"AT",IF(AIH!$AI53="AI",IF(Sheet1!$D53&gt;AIH!$AH53+100,100,"wait"),0))</f>
        <v>0</v>
      </c>
      <c r="FD52" s="10">
        <f>IF(AND(FD51&gt;0,FD51&lt;&gt;"wait"),"AT",IF(AIH!$AI53="AI",IF(Sheet1!$D53&gt;AIH!$AH53+150,150,"wait"),0))</f>
        <v>0</v>
      </c>
      <c r="FE52" s="10">
        <f>IF(AND(FE51&gt;0,FE51&lt;&gt;"wait"),"AT",IF(AIH!$AI53="AI",IF(Sheet1!$D53&gt;AIH!$AH53+200,200,"wait"),0))</f>
        <v>0</v>
      </c>
      <c r="FF52" s="10">
        <f>IF(AND(FF51&gt;0,FF51&lt;&gt;"wait"),"AT",IF(AIH!$AI53="AI",IF(Sheet1!$E53&lt;AIH!$AH53-50,50,"wait"),0))</f>
        <v>0</v>
      </c>
      <c r="FG52" s="10">
        <f>IF(AND(FG51&gt;0,FG51&lt;&gt;"wait"),"AT",IF(AIH!$AI53="AI",IF(Sheet1!$E53&lt;AIH!$AH53-100,100,"wait"),0))</f>
        <v>0</v>
      </c>
      <c r="FH52" s="10">
        <f>IF(AND(FH51&gt;0,FH51&lt;&gt;"wait"),"AT",IF(AIH!$AI53="AI",IF(Sheet1!$E53&lt;AIH!$AH53-150,150,"wait"),0))</f>
        <v>0</v>
      </c>
      <c r="FI52" s="10">
        <f>IF(AND(FI51&gt;0,FI51&lt;&gt;"wait"),"AT",IF(AIH!$AI53="AI",IF(Sheet1!$E53&lt;AIH!$AH53-200,200,"wait"),0))</f>
        <v>0</v>
      </c>
      <c r="FJ52" s="10">
        <f t="shared" si="15"/>
        <v>0</v>
      </c>
      <c r="FL52" s="10">
        <f>IF(AND(FL51&gt;0,FL51&lt;&gt;"wait"),"AT",IF(AIH!$AK53="AI",IF(Sheet1!$D53&gt;AIH!$AJ53+50,50,"wait"),0))</f>
        <v>0</v>
      </c>
      <c r="FM52" s="10">
        <f>IF(AND(FM51&gt;0,FM51&lt;&gt;"wait"),"AT",IF(AIH!$AK53="AI",IF(Sheet1!$D53&gt;AIH!$AJ53+100,100,"wait"),0))</f>
        <v>0</v>
      </c>
      <c r="FN52" s="10">
        <f>IF(AND(FN51&gt;0,FN51&lt;&gt;"wait"),"AT",IF(AIH!$AK53="AI",IF(Sheet1!$D53&gt;AIH!$AJ53+150,150,"wait"),0))</f>
        <v>0</v>
      </c>
      <c r="FO52" s="10">
        <f>IF(AND(FO51&gt;0,FO51&lt;&gt;"wait"),"AT",IF(AIH!$AK53="AI",IF(Sheet1!$D53&gt;AIH!$AJ53+200,200,"wait"),0))</f>
        <v>0</v>
      </c>
      <c r="FP52" s="10">
        <f>IF(AND(FP51&gt;0,FP51&lt;&gt;"wait"),"AT",IF(AIH!$AK53="AI",IF(Sheet1!$E53&lt;AIH!$AJ53-50,50,"wait"),0))</f>
        <v>0</v>
      </c>
      <c r="FQ52" s="10">
        <f>IF(AND(FQ51&gt;0,FQ51&lt;&gt;"wait"),"AT",IF(AIH!$AK53="AI",IF(Sheet1!$E53&lt;AIH!$AJ53-100,100,"wait"),0))</f>
        <v>0</v>
      </c>
      <c r="FR52" s="10">
        <f>IF(AND(FR51&gt;0,FR51&lt;&gt;"wait"),"AT",IF(AIH!$AK53="AI",IF(Sheet1!$E53&lt;AIH!$AJ53-150,150,"wait"),0))</f>
        <v>0</v>
      </c>
      <c r="FS52" s="10">
        <f>IF(AND(FS51&gt;0,FS51&lt;&gt;"wait"),"AT",IF(AIH!$AK53="AI",IF(Sheet1!$E53&lt;AIH!$AJ53-200,200,"wait"),0))</f>
        <v>0</v>
      </c>
      <c r="FT52" s="10">
        <f t="shared" si="16"/>
        <v>0</v>
      </c>
      <c r="FV52" s="10">
        <f>IF(AND(FV51&gt;0,FV51&lt;&gt;"wait"),"AT",IF(AIH!$AM53="AI",IF(Sheet1!$D53&gt;AIH!$AL53+50,50,"wait"),0))</f>
        <v>0</v>
      </c>
      <c r="FW52" s="10">
        <f>IF(AND(FW51&gt;0,FW51&lt;&gt;"wait"),"AT",IF(AIH!$AM53="AI",IF(Sheet1!$D53&gt;AIH!$AL53+100,100,"wait"),0))</f>
        <v>0</v>
      </c>
      <c r="FX52" s="10">
        <f>IF(AND(FX51&gt;0,FX51&lt;&gt;"wait"),"AT",IF(AIH!$AM53="AI",IF(Sheet1!$D53&gt;AIH!$AL53+150,150,"wait"),0))</f>
        <v>0</v>
      </c>
      <c r="FY52" s="10">
        <f>IF(AND(FY51&gt;0,FY51&lt;&gt;"wait"),"AT",IF(AIH!$AM53="AI",IF(Sheet1!$D53&gt;AIH!$AL53+200,200,"wait"),0))</f>
        <v>0</v>
      </c>
      <c r="FZ52" s="10">
        <f>IF(AND(FZ51&gt;0,FZ51&lt;&gt;"wait"),"AT",IF(AIH!$AM53="AI",IF(Sheet1!$E53&lt;AIH!$AL53-50,50,"wait"),0))</f>
        <v>0</v>
      </c>
      <c r="GA52" s="10">
        <f>IF(AND(GA51&gt;0,GA51&lt;&gt;"wait"),"AT",IF(AIH!$AM53="AI",IF(Sheet1!$E53&lt;AIH!$AL53-100,100,"wait"),0))</f>
        <v>0</v>
      </c>
      <c r="GB52" s="10">
        <f>IF(AND(GB51&gt;0,GB51&lt;&gt;"wait"),"AT",IF(AIH!$AM53="AI",IF(Sheet1!$E53&lt;AIH!$AL53-150,150,"wait"),0))</f>
        <v>0</v>
      </c>
      <c r="GC52" s="10">
        <f>IF(AND(GC51&gt;0,GC51&lt;&gt;"wait"),"AT",IF(AIH!$AM53="AI",IF(Sheet1!$E53&lt;AIH!$AL53-200,200,"wait"),0))</f>
        <v>0</v>
      </c>
      <c r="GD52" s="10">
        <f t="shared" si="17"/>
        <v>0</v>
      </c>
      <c r="GF52" s="10">
        <f>IF(AND(GF51&gt;0,GF51&lt;&gt;"wait"),"AT",IF(AIH!$AO53="AI",IF(Sheet1!$D53&gt;AIH!$AN53+50,50,"wait"),0))</f>
        <v>0</v>
      </c>
      <c r="GG52" s="10">
        <f>IF(AND(GG51&gt;0,GG51&lt;&gt;"wait"),"AT",IF(AIH!$AO53="AI",IF(Sheet1!$D53&gt;AIH!$AN53+100,100,"wait"),0))</f>
        <v>0</v>
      </c>
      <c r="GH52" s="10">
        <f>IF(AND(GH51&gt;0,GH51&lt;&gt;"wait"),"AT",IF(AIH!$AO53="AI",IF(Sheet1!$D53&gt;AIH!$AN53+150,150,"wait"),0))</f>
        <v>0</v>
      </c>
      <c r="GI52" s="10">
        <f>IF(AND(GI51&gt;0,GI51&lt;&gt;"wait"),"AT",IF(AIH!$AO53="AI",IF(Sheet1!$D53&gt;AIH!$AN53+200,200,"wait"),0))</f>
        <v>0</v>
      </c>
      <c r="GJ52" s="10">
        <f>IF(AND(GJ51&gt;0,GJ51&lt;&gt;"wait"),"AT",IF(AIH!$AO53="AI",IF(Sheet1!$E53&lt;AIH!$AN53-50,50,"wait"),0))</f>
        <v>0</v>
      </c>
      <c r="GK52" s="10">
        <f>IF(AND(GK51&gt;0,GK51&lt;&gt;"wait"),"AT",IF(AIH!$AO53="AI",IF(Sheet1!$E53&lt;AIH!$AN53-100,100,"wait"),0))</f>
        <v>0</v>
      </c>
      <c r="GL52" s="10">
        <f>IF(AND(GL51&gt;0,GL51&lt;&gt;"wait"),"AT",IF(AIH!$AO53="AI",IF(Sheet1!$E53&lt;AIH!$AN53-150,150,"wait"),0))</f>
        <v>0</v>
      </c>
      <c r="GM52" s="10">
        <f>IF(AND(GM51&gt;0,GM51&lt;&gt;"wait"),"AT",IF(AIH!$AO53="AI",IF(Sheet1!$E53&lt;AIH!$AN53-200,200,"wait"),0))</f>
        <v>0</v>
      </c>
      <c r="GN52" s="10">
        <f t="shared" si="18"/>
        <v>0</v>
      </c>
      <c r="GP52" s="10">
        <f>IF(AND(GP51&gt;0,GP51&lt;&gt;"wait"),"AT",IF(AIH!$AQ53="AI",IF(Sheet1!$D53&gt;AIH!$AP53+50,50,"wait"),0))</f>
        <v>0</v>
      </c>
      <c r="GQ52" s="10">
        <f>IF(AND(GQ51&gt;0,GQ51&lt;&gt;"wait"),"AT",IF(AIH!$AQ53="AI",IF(Sheet1!$D53&gt;AIH!$AP53+100,100,"wait"),0))</f>
        <v>0</v>
      </c>
      <c r="GR52" s="10">
        <f>IF(AND(GR51&gt;0,GR51&lt;&gt;"wait"),"AT",IF(AIH!$AQ53="AI",IF(Sheet1!$D53&gt;AIH!$AP53+150,150,"wait"),0))</f>
        <v>0</v>
      </c>
      <c r="GS52" s="10">
        <f>IF(AND(GS51&gt;0,GS51&lt;&gt;"wait"),"AT",IF(AIH!$AQ53="AI",IF(Sheet1!$D53&gt;AIH!$AP53+200,200,"wait"),0))</f>
        <v>0</v>
      </c>
      <c r="GT52" s="10">
        <f>IF(AND(GT51&gt;0,GT51&lt;&gt;"wait"),"AT",IF(AIH!$AQ53="AI",IF(Sheet1!$E53&lt;AIH!$AP53-50,50,"wait"),0))</f>
        <v>0</v>
      </c>
      <c r="GU52" s="10">
        <f>IF(AND(GU51&gt;0,GU51&lt;&gt;"wait"),"AT",IF(AIH!$AQ53="AI",IF(Sheet1!$E53&lt;AIH!$AP53-100,100,"wait"),0))</f>
        <v>0</v>
      </c>
      <c r="GV52" s="10">
        <f>IF(AND(GV51&gt;0,GV51&lt;&gt;"wait"),"AT",IF(AIH!$AQ53="AI",IF(Sheet1!$E53&lt;AIH!$AP53-150,150,"wait"),0))</f>
        <v>0</v>
      </c>
      <c r="GW52" s="10">
        <f>IF(AND(GW51&gt;0,GW51&lt;&gt;"wait"),"AT",IF(AIH!$AQ53="AI",IF(Sheet1!$E53&lt;AIH!$AP53-200,200,"wait"),0))</f>
        <v>0</v>
      </c>
      <c r="GX52" s="10">
        <f t="shared" si="19"/>
        <v>0</v>
      </c>
      <c r="GZ52" s="10">
        <f>IF(AND(GZ51&gt;0,GZ51&lt;&gt;"wait"),"AT",IF(AIH!$AS53="AI",IF(Sheet1!$D53&gt;AIH!$AR53+50,50,"wait"),0))</f>
        <v>0</v>
      </c>
      <c r="HA52" s="10">
        <f>IF(AND(HA51&gt;0,HA51&lt;&gt;"wait"),"AT",IF(AIH!$AS53="AI",IF(Sheet1!$D53&gt;AIH!$AR53+100,100,"wait"),0))</f>
        <v>0</v>
      </c>
      <c r="HB52" s="10">
        <f>IF(AND(HB51&gt;0,HB51&lt;&gt;"wait"),"AT",IF(AIH!$AS53="AI",IF(Sheet1!$D53&gt;AIH!$AR53+150,150,"wait"),0))</f>
        <v>0</v>
      </c>
      <c r="HC52" s="10">
        <f>IF(AND(HC51&gt;0,HC51&lt;&gt;"wait"),"AT",IF(AIH!$AS53="AI",IF(Sheet1!$D53&gt;AIH!$AR53+200,200,"wait"),0))</f>
        <v>0</v>
      </c>
      <c r="HD52" s="10">
        <f>IF(AND(HD51&gt;0,HD51&lt;&gt;"wait"),"AT",IF(AIH!$AS53="AI",IF(Sheet1!$E53&lt;AIH!$AR53-50,50,"wait"),0))</f>
        <v>0</v>
      </c>
      <c r="HE52" s="10">
        <f>IF(AND(HE51&gt;0,HE51&lt;&gt;"wait"),"AT",IF(AIH!$AS53="AI",IF(Sheet1!$E53&lt;AIH!$AR53-100,100,"wait"),0))</f>
        <v>0</v>
      </c>
      <c r="HF52" s="10">
        <f>IF(AND(HF51&gt;0,HF51&lt;&gt;"wait"),"AT",IF(AIH!$AS53="AI",IF(Sheet1!$E53&lt;AIH!$AR53-150,150,"wait"),0))</f>
        <v>0</v>
      </c>
      <c r="HG52" s="10">
        <f>IF(AND(HG51&gt;0,HG51&lt;&gt;"wait"),"AT",IF(AIH!$AS53="AI",IF(Sheet1!$E53&lt;AIH!$AR53-200,200,"wait"),0))</f>
        <v>0</v>
      </c>
      <c r="HH52" s="10">
        <f t="shared" si="20"/>
        <v>0</v>
      </c>
      <c r="HJ52" s="10">
        <f>IF(AND(HJ51&gt;0,HJ51&lt;&gt;"wait"),"AT",IF(AIH!$AU53="AI",IF(Sheet1!$D53&gt;AIH!$AT53+50,50,"wait"),0))</f>
        <v>0</v>
      </c>
      <c r="HK52" s="10">
        <f>IF(AND(HK51&gt;0,HK51&lt;&gt;"wait"),"AT",IF(AIH!$AU53="AI",IF(Sheet1!$D53&gt;AIH!$AT53+100,100,"wait"),0))</f>
        <v>0</v>
      </c>
      <c r="HL52" s="10">
        <f>IF(AND(HL51&gt;0,HL51&lt;&gt;"wait"),"AT",IF(AIH!$AU53="AI",IF(Sheet1!$D53&gt;AIH!$AT53+150,150,"wait"),0))</f>
        <v>0</v>
      </c>
      <c r="HM52" s="10">
        <f>IF(AND(HM51&gt;0,HM51&lt;&gt;"wait"),"AT",IF(AIH!$AU53="AI",IF(Sheet1!$D53&gt;AIH!$AT53+200,200,"wait"),0))</f>
        <v>0</v>
      </c>
      <c r="HN52" s="10">
        <f>IF(AND(HN51&gt;0,HN51&lt;&gt;"wait"),"AT",IF(AIH!$AU53="AI",IF(Sheet1!$E53&lt;AIH!$AT53-50,50,"wait"),0))</f>
        <v>0</v>
      </c>
      <c r="HO52" s="10">
        <f>IF(AND(HO51&gt;0,HO51&lt;&gt;"wait"),"AT",IF(AIH!$AU53="AI",IF(Sheet1!$E53&lt;AIH!$AT53-100,100,"wait"),0))</f>
        <v>0</v>
      </c>
      <c r="HP52" s="10">
        <f>IF(AND(HP51&gt;0,HP51&lt;&gt;"wait"),"AT",IF(AIH!$AU53="AI",IF(Sheet1!$E53&lt;AIH!$AT53-150,150,"wait"),0))</f>
        <v>0</v>
      </c>
      <c r="HQ52" s="10">
        <f>IF(AND(HQ51&gt;0,HQ51&lt;&gt;"wait"),"AT",IF(AIH!$AU53="AI",IF(Sheet1!$E53&lt;AIH!$AT53-200,200,"wait"),0))</f>
        <v>0</v>
      </c>
      <c r="HR52" s="10">
        <f t="shared" si="21"/>
        <v>0</v>
      </c>
      <c r="HT52" s="10">
        <f>IF(AND(HT51&gt;0,HT51&lt;&gt;"wait"),"AT",IF(AIH!$AX53="AI",IF(Sheet1!$D53&gt;AIH!$AW53+50,50,"wait"),0))</f>
        <v>0</v>
      </c>
      <c r="HU52" s="10">
        <f>IF(AND(HU51&gt;0,HU51&lt;&gt;"wait"),"AT",IF(AIH!$AX53="AI",IF(Sheet1!$D53&gt;AIH!$AW53+100,100,"wait"),0))</f>
        <v>0</v>
      </c>
      <c r="HV52" s="10">
        <f>IF(AND(HV51&gt;0,HV51&lt;&gt;"wait"),"AT",IF(AIH!$AX53="AI",IF(Sheet1!$D53&gt;AIH!$AW53+150,150,"wait"),0))</f>
        <v>0</v>
      </c>
      <c r="HW52" s="10">
        <f>IF(AND(HW51&gt;0,HW51&lt;&gt;"wait"),"AT",IF(AIH!$AX53="AI",IF(Sheet1!$D53&gt;AIH!$AW53+200,200,"wait"),0))</f>
        <v>0</v>
      </c>
      <c r="HX52" s="10">
        <f>IF(AND(HX51&gt;0,HX51&lt;&gt;"wait"),"AT",IF(AIH!$AX53="AI",IF(Sheet1!$E53&lt;AIH!$AW53-50,50,"wait"),0))</f>
        <v>0</v>
      </c>
      <c r="HY52" s="10">
        <f>IF(AND(HY51&gt;0,HY51&lt;&gt;"wait"),"AT",IF(AIH!$AX53="AI",IF(Sheet1!$E53&lt;AIH!$AW53-100,100,"wait"),0))</f>
        <v>0</v>
      </c>
      <c r="HZ52" s="10">
        <f>IF(AND(HZ51&gt;0,HZ51&lt;&gt;"wait"),"AT",IF(AIH!$AX53="AI",IF(Sheet1!$E53&lt;AIH!$AW53-150,150,"wait"),0))</f>
        <v>0</v>
      </c>
      <c r="IA52" s="10">
        <f>IF(AND(IA51&gt;0,IA51&lt;&gt;"wait"),"AT",IF(AIH!$AX53="AI",IF(Sheet1!$E53&lt;AIH!$AW53-200,200,"wait"),0))</f>
        <v>0</v>
      </c>
      <c r="IB52" s="10">
        <f t="shared" si="22"/>
        <v>0</v>
      </c>
      <c r="ID52" s="10">
        <f>IF(AND(ID51&gt;0,ID51&lt;&gt;"wait"),"AT",IF(AIH!$AZ53="AI",IF(Sheet1!$D53&gt;AIH!$AY53+50,50,"wait"),0))</f>
        <v>0</v>
      </c>
      <c r="IE52" s="10">
        <f>IF(AND(IE51&gt;0,IE51&lt;&gt;"wait"),"AT",IF(AIH!$AZ53="AI",IF(Sheet1!$D53&gt;AIH!$AY53+100,100,"wait"),0))</f>
        <v>0</v>
      </c>
      <c r="IF52" s="10">
        <f>IF(AND(IF51&gt;0,IF51&lt;&gt;"wait"),"AT",IF(AIH!$AZ53="AI",IF(Sheet1!$D53&gt;AIH!$AY53+150,150,"wait"),0))</f>
        <v>0</v>
      </c>
      <c r="IG52" s="10">
        <f>IF(AND(IG51&gt;0,IG51&lt;&gt;"wait"),"AT",IF(AIH!$AZ53="AI",IF(Sheet1!$D53&gt;AIH!$AY53+200,200,"wait"),0))</f>
        <v>0</v>
      </c>
      <c r="IH52" s="10">
        <f>IF(AND(IH51&gt;0,IH51&lt;&gt;"wait"),"AT",IF(AIH!$AZ53="AI",IF(Sheet1!$E53&lt;AIH!$AY53-50,50,"wait"),0))</f>
        <v>0</v>
      </c>
      <c r="II52" s="10">
        <f>IF(AND(II51&gt;0,II51&lt;&gt;"wait"),"AT",IF(AIH!$AZ53="AI",IF(Sheet1!$E53&lt;AIH!$AY53-100,100,"wait"),0))</f>
        <v>0</v>
      </c>
      <c r="IJ52" s="10">
        <f>IF(AND(IJ51&gt;0,IJ51&lt;&gt;"wait"),"AT",IF(AIH!$AZ53="AI",IF(Sheet1!$E53&lt;AIH!$AY53-150,150,"wait"),0))</f>
        <v>0</v>
      </c>
      <c r="IK52" s="10">
        <f>IF(AND(IK51&gt;0,IK51&lt;&gt;"wait"),"AT",IF(AIH!$AZ53="AI",IF(Sheet1!$E53&lt;AIH!$AY53-200,200,"wait"),0))</f>
        <v>0</v>
      </c>
      <c r="IL52" s="10">
        <f t="shared" si="23"/>
        <v>0</v>
      </c>
      <c r="IN52" s="10">
        <f>IF(AND(IN51&gt;0,IN51&lt;&gt;"wait"),"AT",IF(AIH!$BB53="AI",IF(Sheet1!$D53&gt;AIH!$BA53+50,50,"wait"),0))</f>
        <v>0</v>
      </c>
      <c r="IO52" s="10">
        <f>IF(AND(IO51&gt;0,IO51&lt;&gt;"wait"),"AT",IF(AIH!$BB53="AI",IF(Sheet1!$D53&gt;AIH!$BA53+100,100,"wait"),0))</f>
        <v>0</v>
      </c>
      <c r="IP52" s="10">
        <f>IF(AND(IP51&gt;0,IP51&lt;&gt;"wait"),"AT",IF(AIH!$BB53="AI",IF(Sheet1!$D53&gt;AIH!$BA53+150,150,"wait"),0))</f>
        <v>0</v>
      </c>
      <c r="IQ52" s="10">
        <f>IF(AND(IQ51&gt;0,IQ51&lt;&gt;"wait"),"AT",IF(AIH!$BB53="AI",IF(Sheet1!$D53&gt;AIH!$BA53+200,200,"wait"),0))</f>
        <v>0</v>
      </c>
      <c r="IR52" s="10">
        <f>IF(AND(IR51&gt;0,IR51&lt;&gt;"wait"),"AT",IF(AIH!$BB53="AI",IF(Sheet1!$E53&lt;AIH!$BA53-50,50,"wait"),0))</f>
        <v>0</v>
      </c>
      <c r="IS52" s="10">
        <f>IF(AND(IS51&gt;0,IS51&lt;&gt;"wait"),"AT",IF(AIH!$BB53="AI",IF(Sheet1!$E53&lt;AIH!$BA53-100,100,"wait"),0))</f>
        <v>0</v>
      </c>
      <c r="IT52" s="10">
        <f>IF(AND(IT51&gt;0,IT51&lt;&gt;"wait"),"AT",IF(AIH!$BB53="AI",IF(Sheet1!$E53&lt;AIH!$BA53-150,150,"wait"),0))</f>
        <v>0</v>
      </c>
      <c r="IU52" s="10">
        <f>IF(AND(IU51&gt;0,IU51&lt;&gt;"wait"),"AT",IF(AIH!$BB53="AI",IF(Sheet1!$E53&lt;AIH!$BA53-200,200,"wait"),0))</f>
        <v>0</v>
      </c>
      <c r="IV52" s="10">
        <f t="shared" si="24"/>
        <v>0</v>
      </c>
      <c r="IX52" s="10">
        <f>IF(AND(IX51&gt;0,IX51&lt;&gt;"wait"),"AT",IF(AIH!$BD53="AI",IF(Sheet1!$D53&gt;AIH!$BC53+50,50,"wait"),0))</f>
        <v>0</v>
      </c>
      <c r="IY52" s="10">
        <f>IF(AND(IY51&gt;0,IY51&lt;&gt;"wait"),"AT",IF(AIH!$BD53="AI",IF(Sheet1!$D53&gt;AIH!$BC53+100,100,"wait"),0))</f>
        <v>0</v>
      </c>
      <c r="IZ52" s="10">
        <f>IF(AND(IZ51&gt;0,IZ51&lt;&gt;"wait"),"AT",IF(AIH!$BD53="AI",IF(Sheet1!$D53&gt;AIH!$BC53+150,150,"wait"),0))</f>
        <v>0</v>
      </c>
      <c r="JA52" s="10">
        <f>IF(AND(JA51&gt;0,JA51&lt;&gt;"wait"),"AT",IF(AIH!$BD53="AI",IF(Sheet1!$D53&gt;AIH!$BC53+200,200,"wait"),0))</f>
        <v>0</v>
      </c>
      <c r="JB52" s="10">
        <f>IF(AND(JB51&gt;0,JB51&lt;&gt;"wait"),"AT",IF(AIH!$BD53="AI",IF(Sheet1!$E53&lt;AIH!$BC53-50,50,"wait"),0))</f>
        <v>0</v>
      </c>
      <c r="JC52" s="10">
        <f>IF(AND(JC51&gt;0,JC51&lt;&gt;"wait"),"AT",IF(AIH!$BD53="AI",IF(Sheet1!$E53&lt;AIH!$BC53-100,100,"wait"),0))</f>
        <v>0</v>
      </c>
      <c r="JD52" s="10">
        <f>IF(AND(JD51&gt;0,JD51&lt;&gt;"wait"),"AT",IF(AIH!$BD53="AI",IF(Sheet1!$E53&lt;AIH!$BC53-150,150,"wait"),0))</f>
        <v>0</v>
      </c>
      <c r="JE52" s="10">
        <f>IF(AND(JE51&gt;0,JE51&lt;&gt;"wait"),"AT",IF(AIH!$BD53="AI",IF(Sheet1!$E53&lt;AIH!$BC53-200,200,"wait"),0))</f>
        <v>0</v>
      </c>
      <c r="JF52" s="10">
        <f t="shared" si="25"/>
        <v>0</v>
      </c>
      <c r="JH52" s="10">
        <f>IF(AND(JH51&gt;0,JH51&lt;&gt;"wait"),"AT",IF(AIH!$BF53="AI",IF(Sheet1!$D53&gt;AIH!$BE53+50,50,"wait"),0))</f>
        <v>0</v>
      </c>
      <c r="JI52" s="10">
        <f>IF(AND(JI51&gt;0,JI51&lt;&gt;"wait"),"AT",IF(AIH!$BF53="AI",IF(Sheet1!$D53&gt;AIH!$BE53+100,100,"wait"),0))</f>
        <v>0</v>
      </c>
      <c r="JJ52" s="10">
        <f>IF(AND(JJ51&gt;0,JJ51&lt;&gt;"wait"),"AT",IF(AIH!$BF53="AI",IF(Sheet1!$D53&gt;AIH!$BE53+150,150,"wait"),0))</f>
        <v>0</v>
      </c>
      <c r="JK52" s="10">
        <f>IF(AND(JK51&gt;0,JK51&lt;&gt;"wait"),"AT",IF(AIH!$BF53="AI",IF(Sheet1!$D53&gt;AIH!$BE53+200,200,"wait"),0))</f>
        <v>0</v>
      </c>
      <c r="JL52" s="10">
        <f>IF(AND(JL51&gt;0,JL51&lt;&gt;"wait"),"AT",IF(AIH!$BF53="AI",IF(Sheet1!$E53&lt;AIH!$BE53-50,50,"wait"),0))</f>
        <v>0</v>
      </c>
      <c r="JM52" s="10">
        <f>IF(AND(JM51&gt;0,JM51&lt;&gt;"wait"),"AT",IF(AIH!$BF53="AI",IF(Sheet1!$E53&lt;AIH!$BE53-100,100,"wait"),0))</f>
        <v>0</v>
      </c>
      <c r="JN52" s="10">
        <f>IF(AND(JN51&gt;0,JN51&lt;&gt;"wait"),"AT",IF(AIH!$BF53="AI",IF(Sheet1!$E53&lt;AIH!$BE53-150,150,"wait"),0))</f>
        <v>0</v>
      </c>
      <c r="JO52" s="10">
        <f>IF(AND(JO51&gt;0,JO51&lt;&gt;"wait"),"AT",IF(AIH!$BF53="AI",IF(Sheet1!$E53&lt;AIH!$BE53-200,200,"wait"),0))</f>
        <v>0</v>
      </c>
      <c r="JP52" s="10">
        <f t="shared" si="26"/>
        <v>0</v>
      </c>
      <c r="JR52" s="10">
        <f>IF(AND(JR51&gt;0,JR51&lt;&gt;"wait"),"AT",IF(AIH!$BH53="AI",IF(Sheet1!$D53&gt;AIH!$BG53+50,50,"wait"),0))</f>
        <v>0</v>
      </c>
      <c r="JS52" s="10">
        <f>IF(AND(JS51&gt;0,JS51&lt;&gt;"wait"),"AT",IF(AIH!$BH53="AI",IF(Sheet1!$D53&gt;AIH!$BG53+100,100,"wait"),0))</f>
        <v>0</v>
      </c>
      <c r="JT52" s="10">
        <f>IF(AND(JT51&gt;0,JT51&lt;&gt;"wait"),"AT",IF(AIH!$BH53="AI",IF(Sheet1!$D53&gt;AIH!$BG53+150,150,"wait"),0))</f>
        <v>0</v>
      </c>
      <c r="JU52" s="10">
        <f>IF(AND(JU51&gt;0,JU51&lt;&gt;"wait"),"AT",IF(AIH!$BH53="AI",IF(Sheet1!$D53&gt;AIH!$BG53+200,200,"wait"),0))</f>
        <v>0</v>
      </c>
      <c r="JV52" s="10">
        <f>IF(AND(JV51&gt;0,JV51&lt;&gt;"wait"),"AT",IF(AIH!$BH53="AI",IF(Sheet1!$E53&lt;AIH!$BG53-50,50,"wait"),0))</f>
        <v>0</v>
      </c>
      <c r="JW52" s="10">
        <f>IF(AND(JW51&gt;0,JW51&lt;&gt;"wait"),"AT",IF(AIH!$BH53="AI",IF(Sheet1!$E53&lt;AIH!$BG53-100,100,"wait"),0))</f>
        <v>0</v>
      </c>
      <c r="JX52" s="10">
        <f>IF(AND(JX51&gt;0,JX51&lt;&gt;"wait"),"AT",IF(AIH!$BH53="AI",IF(Sheet1!$E53&lt;AIH!$BG53-150,150,"wait"),0))</f>
        <v>0</v>
      </c>
      <c r="JY52" s="10">
        <f>IF(AND(JY51&gt;0,JY51&lt;&gt;"wait"),"AT",IF(AIH!$BH53="AI",IF(Sheet1!$E53&lt;AIH!$BG53-200,200,"wait"),0))</f>
        <v>0</v>
      </c>
      <c r="JZ52" s="10">
        <f t="shared" si="27"/>
        <v>0</v>
      </c>
      <c r="KB52" s="10">
        <f>IF(AND(KB51&gt;0,KB51&lt;&gt;"wait"),"AT",IF(AIH!$BJ53="AI",IF(Sheet1!$D53&gt;AIH!$BI53+50,50,"wait"),0))</f>
        <v>0</v>
      </c>
      <c r="KC52" s="10">
        <f>IF(AND(KC51&gt;0,KC51&lt;&gt;"wait"),"AT",IF(AIH!$BJ53="AI",IF(Sheet1!$D53&gt;AIH!$BI53+100,100,"wait"),0))</f>
        <v>0</v>
      </c>
      <c r="KD52" s="10">
        <f>IF(AND(KD51&gt;0,KD51&lt;&gt;"wait"),"AT",IF(AIH!$BJ53="AI",IF(Sheet1!$D53&gt;AIH!$BI53+150,150,"wait"),0))</f>
        <v>0</v>
      </c>
      <c r="KE52" s="10">
        <f>IF(AND(KE51&gt;0,KE51&lt;&gt;"wait"),"AT",IF(AIH!$BJ53="AI",IF(Sheet1!$D53&gt;AIH!$BI53+200,200,"wait"),0))</f>
        <v>0</v>
      </c>
      <c r="KF52" s="10">
        <f>IF(AND(KF51&gt;0,KF51&lt;&gt;"wait"),"AT",IF(AIH!$BJ53="AI",IF(Sheet1!$E53&lt;AIH!$BI53-50,50,"wait"),0))</f>
        <v>0</v>
      </c>
      <c r="KG52" s="10">
        <f>IF(AND(KG51&gt;0,KG51&lt;&gt;"wait"),"AT",IF(AIH!$BJ53="AI",IF(Sheet1!$E53&lt;AIH!$BI53-100,100,"wait"),0))</f>
        <v>0</v>
      </c>
      <c r="KH52" s="10">
        <f>IF(AND(KH51&gt;0,KH51&lt;&gt;"wait"),"AT",IF(AIH!$BJ53="AI",IF(Sheet1!$E53&lt;AIH!$BI53-150,150,"wait"),0))</f>
        <v>0</v>
      </c>
      <c r="KI52" s="10">
        <f>IF(AND(KI51&gt;0,KI51&lt;&gt;"wait"),"AT",IF(AIH!$BJ53="AI",IF(Sheet1!$E53&lt;AIH!$BI53-200,200,"wait"),0))</f>
        <v>0</v>
      </c>
      <c r="KJ52" s="10">
        <f t="shared" si="28"/>
        <v>0</v>
      </c>
      <c r="KL52" s="10">
        <f>IF(AND(KL51&gt;0,KL51&lt;&gt;"wait"),"AT",IF(AIH!$BL53="AI",IF(Sheet1!$D53&gt;AIH!$BK53+50,50,"wait"),0))</f>
        <v>0</v>
      </c>
      <c r="KM52" s="10">
        <f>IF(AND(KM51&gt;0,KM51&lt;&gt;"wait"),"AT",IF(AIH!$BL53="AI",IF(Sheet1!$D53&gt;AIH!$BK53+100,100,"wait"),0))</f>
        <v>0</v>
      </c>
      <c r="KN52" s="10">
        <f>IF(AND(KN51&gt;0,KN51&lt;&gt;"wait"),"AT",IF(AIH!$BL53="AI",IF(Sheet1!$D53&gt;AIH!$BK53+150,150,"wait"),0))</f>
        <v>0</v>
      </c>
      <c r="KO52" s="10">
        <f>IF(AND(KO51&gt;0,KO51&lt;&gt;"wait"),"AT",IF(AIH!$BL53="AI",IF(Sheet1!$D53&gt;AIH!$BK53+200,200,"wait"),0))</f>
        <v>0</v>
      </c>
      <c r="KP52" s="10">
        <f>IF(AND(KP51&gt;0,KP51&lt;&gt;"wait"),"AT",IF(AIH!$BL53="AI",IF(Sheet1!$E53&lt;AIH!$BK53-50,50,"wait"),0))</f>
        <v>0</v>
      </c>
      <c r="KQ52" s="10">
        <f>IF(AND(KQ51&gt;0,KQ51&lt;&gt;"wait"),"AT",IF(AIH!$BL53="AI",IF(Sheet1!$E53&lt;AIH!$BK53-100,100,"wait"),0))</f>
        <v>0</v>
      </c>
      <c r="KR52" s="10">
        <f>IF(AND(KR51&gt;0,KR51&lt;&gt;"wait"),"AT",IF(AIH!$BL53="AI",IF(Sheet1!$E53&lt;AIH!$BK53-150,150,"wait"),0))</f>
        <v>0</v>
      </c>
      <c r="KS52" s="10">
        <f>IF(AND(KS51&gt;0,KS51&lt;&gt;"wait"),"AT",IF(AIH!$BL53="AI",IF(Sheet1!$E53&lt;AIH!$BK53-200,200,"wait"),0))</f>
        <v>0</v>
      </c>
      <c r="KT52" s="10">
        <f t="shared" si="29"/>
        <v>0</v>
      </c>
      <c r="KV52" s="10">
        <f>IF(AND(KV51&gt;0,KV51&lt;&gt;"wait"),"AT",IF(AIH!$BN53="AI",IF(Sheet1!$D53&gt;AIH!$BM53+50,50,"wait"),0))</f>
        <v>0</v>
      </c>
      <c r="KW52" s="10">
        <f>IF(AND(KW51&gt;0,KW51&lt;&gt;"wait"),"AT",IF(AIH!$BN53="AI",IF(Sheet1!$D53&gt;AIH!$BM53+100,100,"wait"),0))</f>
        <v>0</v>
      </c>
      <c r="KX52" s="10">
        <f>IF(AND(KX51&gt;0,KX51&lt;&gt;"wait"),"AT",IF(AIH!$BN53="AI",IF(Sheet1!$D53&gt;AIH!$BM53+150,150,"wait"),0))</f>
        <v>0</v>
      </c>
      <c r="KY52" s="10">
        <f>IF(AND(KY51&gt;0,KY51&lt;&gt;"wait"),"AT",IF(AIH!$BN53="AI",IF(Sheet1!$D53&gt;AIH!$BM53+200,200,"wait"),0))</f>
        <v>0</v>
      </c>
      <c r="KZ52" s="10">
        <f>IF(AND(KZ51&gt;0,KZ51&lt;&gt;"wait"),"AT",IF(AIH!$BN53="AI",IF(Sheet1!$E53&lt;AIH!$BM53-50,50,"wait"),0))</f>
        <v>0</v>
      </c>
      <c r="LA52" s="10">
        <f>IF(AND(LA51&gt;0,LA51&lt;&gt;"wait"),"AT",IF(AIH!$BN53="AI",IF(Sheet1!$E53&lt;AIH!$BM53-100,100,"wait"),0))</f>
        <v>0</v>
      </c>
      <c r="LB52" s="10">
        <f>IF(AND(LB51&gt;0,LB51&lt;&gt;"wait"),"AT",IF(AIH!$BN53="AI",IF(Sheet1!$E53&lt;AIH!$BM53-150,150,"wait"),0))</f>
        <v>0</v>
      </c>
      <c r="LC52" s="10">
        <f>IF(AND(LC51&gt;0,LC51&lt;&gt;"wait"),"AT",IF(AIH!$BN53="AI",IF(Sheet1!$E53&lt;AIH!$BM53-200,200,"wait"),0))</f>
        <v>0</v>
      </c>
      <c r="LD52" s="10">
        <f t="shared" si="30"/>
        <v>0</v>
      </c>
      <c r="LF52" s="10">
        <f>IF(AND(LF51&gt;0,LF51&lt;&gt;"wait"),"AT",IF(AIH!$BP53="AI",IF(Sheet1!$D53&gt;AIH!$BO53+50,50,"wait"),0))</f>
        <v>0</v>
      </c>
      <c r="LG52" s="10">
        <f>IF(AND(LG51&gt;0,LG51&lt;&gt;"wait"),"AT",IF(AIH!$BP53="AI",IF(Sheet1!$D53&gt;AIH!$BO53+100,100,"wait"),0))</f>
        <v>0</v>
      </c>
      <c r="LH52" s="10">
        <f>IF(AND(LH51&gt;0,LH51&lt;&gt;"wait"),"AT",IF(AIH!$BP53="AI",IF(Sheet1!$D53&gt;AIH!$BO53+150,150,"wait"),0))</f>
        <v>0</v>
      </c>
      <c r="LI52" s="10">
        <f>IF(AND(LI51&gt;0,LI51&lt;&gt;"wait"),"AT",IF(AIH!$BP53="AI",IF(Sheet1!$D53&gt;AIH!$BO53+200,200,"wait"),0))</f>
        <v>0</v>
      </c>
      <c r="LJ52" s="10">
        <f>IF(AND(LJ51&gt;0,LJ51&lt;&gt;"wait"),"AT",IF(AIH!$BP53="AI",IF(Sheet1!$E53&lt;AIH!$BO53-50,50,"wait"),0))</f>
        <v>0</v>
      </c>
      <c r="LK52" s="10">
        <f>IF(AND(LK51&gt;0,LK51&lt;&gt;"wait"),"AT",IF(AIH!$BP53="AI",IF(Sheet1!$E53&lt;AIH!$BO53-100,100,"wait"),0))</f>
        <v>0</v>
      </c>
      <c r="LL52" s="10">
        <f>IF(AND(LL51&gt;0,LL51&lt;&gt;"wait"),"AT",IF(AIH!$BP53="AI",IF(Sheet1!$E53&lt;AIH!$BO53-150,150,"wait"),0))</f>
        <v>0</v>
      </c>
      <c r="LM52" s="10">
        <f>IF(AND(LM51&gt;0,LM51&lt;&gt;"wait"),"AT",IF(AIH!$BP53="AI",IF(Sheet1!$E53&lt;AIH!$BO53-200,200,"wait"),0))</f>
        <v>0</v>
      </c>
      <c r="LN52" s="10">
        <f t="shared" si="31"/>
        <v>0</v>
      </c>
      <c r="LP52" s="10">
        <f>IF(AND(LP51&gt;0,LP51&lt;&gt;"wait"),"AT",IF(AIH!$BR53="AI",IF(Sheet1!$D53&gt;AIH!$BQ53+50,50,"wait"),0))</f>
        <v>0</v>
      </c>
      <c r="LQ52" s="10">
        <f>IF(AND(LQ51&gt;0,LQ51&lt;&gt;"wait"),"AT",IF(AIH!$BR53="AI",IF(Sheet1!$D53&gt;AIH!$BQ53+100,100,"wait"),0))</f>
        <v>0</v>
      </c>
      <c r="LR52" s="10">
        <f>IF(AND(LR51&gt;0,LR51&lt;&gt;"wait"),"AT",IF(AIH!$BR53="AI",IF(Sheet1!$D53&gt;AIH!$BQ53+150,150,"wait"),0))</f>
        <v>0</v>
      </c>
      <c r="LS52" s="10">
        <f>IF(AND(LS51&gt;0,LS51&lt;&gt;"wait"),"AT",IF(AIH!$BR53="AI",IF(Sheet1!$D53&gt;AIH!$BQ53+200,200,"wait"),0))</f>
        <v>0</v>
      </c>
      <c r="LT52" s="10">
        <f>IF(AND(LT51&gt;0,LT51&lt;&gt;"wait"),"AT",IF(AIH!$BR53="AI",IF(Sheet1!$E53&lt;AIH!$BQ53-50,50,"wait"),0))</f>
        <v>0</v>
      </c>
      <c r="LU52" s="10">
        <f>IF(AND(LU51&gt;0,LU51&lt;&gt;"wait"),"AT",IF(AIH!$BR53="AI",IF(Sheet1!$E53&lt;AIH!$BQ53-100,100,"wait"),0))</f>
        <v>0</v>
      </c>
      <c r="LV52" s="10">
        <f>IF(AND(LV51&gt;0,LV51&lt;&gt;"wait"),"AT",IF(AIH!$BR53="AI",IF(Sheet1!$E53&lt;AIH!$BQ53-150,150,"wait"),0))</f>
        <v>0</v>
      </c>
      <c r="LW52" s="10">
        <f>IF(AND(LW51&gt;0,LW51&lt;&gt;"wait"),"AT",IF(AIH!$BR53="AI",IF(Sheet1!$E53&lt;AIH!$BQ53-200,200,"wait"),0))</f>
        <v>0</v>
      </c>
      <c r="LX52" s="10">
        <f t="shared" si="32"/>
        <v>0</v>
      </c>
    </row>
    <row r="53" spans="1:336" x14ac:dyDescent="0.3">
      <c r="A53" t="str">
        <f>Sheet1!B53</f>
        <v>03/01 10:06</v>
      </c>
      <c r="B53">
        <f>Sheet1!D53</f>
        <v>29205</v>
      </c>
      <c r="C53">
        <f>Sheet1!E53</f>
        <v>29159</v>
      </c>
      <c r="E53">
        <f>MAX($B53:$B$162)</f>
        <v>29293</v>
      </c>
      <c r="F53">
        <f>MIN($C53:$C$162)</f>
        <v>29062</v>
      </c>
      <c r="H53" s="8">
        <f>IF(AND(H52&gt;0,H52&lt;&gt;"wait"),"AT",IF(AIH!$D54="AI",IF(Sheet1!$D54&gt;AIH!$C54+50,50,"wait"),0))</f>
        <v>0</v>
      </c>
      <c r="I53" s="8">
        <f>IF(AND(I52&gt;0,I52&lt;&gt;"wait"),"AT",IF(AIH!$D54="AI",IF(Sheet1!$D54&gt;AIH!$C54+100,100,"wait"),0))</f>
        <v>0</v>
      </c>
      <c r="J53" s="8">
        <f>IF(AND(J52&gt;0,J52&lt;&gt;"wait"),"AT",IF(AIH!$D54="AI",IF(Sheet1!$D54&gt;AIH!$C54+150,150,"wait"),0))</f>
        <v>0</v>
      </c>
      <c r="K53" s="8">
        <f>IF(AND(K52&gt;0,K52&lt;&gt;"wait"),"AT",IF(AIH!$D54="AI",IF(Sheet1!$D54&gt;AIH!$C54+200,200,"wait"),0))</f>
        <v>0</v>
      </c>
      <c r="L53" s="8">
        <f>IF(AND(L52&gt;0,L52&lt;&gt;"wait"),"AT",IF(AIH!$D54="AI",IF(Sheet1!$E54&lt;AIH!$C54-50,50,"wait"),0))</f>
        <v>0</v>
      </c>
      <c r="M53" s="8">
        <f>IF(AND(M52&gt;0,M52&lt;&gt;"wait"),"AT",IF(AIH!$D54="AI",IF(Sheet1!$E54&lt;AIH!$C54-100,100,"wait"),0))</f>
        <v>0</v>
      </c>
      <c r="N53" s="8">
        <f>IF(AND(N52&gt;0,N52&lt;&gt;"wait"),"AT",IF(AIH!$D54="AI",IF(Sheet1!$E54&lt;AIH!$C54-150,150,"wait"),0))</f>
        <v>0</v>
      </c>
      <c r="O53" s="8">
        <f>IF(AND(O52&gt;0,O52&lt;&gt;"wait"),"AT",IF(AIH!$D54="AI",IF(Sheet1!$E54&lt;AIH!$C54-200,200,"wait"),0))</f>
        <v>0</v>
      </c>
      <c r="P53" s="8">
        <f t="shared" si="0"/>
        <v>0</v>
      </c>
      <c r="R53" s="8">
        <f>IF(AND(R52&gt;0,R52&lt;&gt;"wait"),"AT",IF(AIH!$F54="AI",IF(Sheet1!$D54&gt;AIH!$E54+50,50,"wait"),0))</f>
        <v>0</v>
      </c>
      <c r="S53" s="8">
        <f>IF(AND(S52&gt;0,S52&lt;&gt;"wait"),"AT",IF(AIH!$F54="AI",IF(Sheet1!$D54&gt;AIH!$E54+100,100,"wait"),0))</f>
        <v>0</v>
      </c>
      <c r="T53" s="8">
        <f>IF(AND(T52&gt;0,T52&lt;&gt;"wait"),"AT",IF(AIH!$F54="AI",IF(Sheet1!$D54&gt;AIH!$E54+150,150,"wait"),0))</f>
        <v>0</v>
      </c>
      <c r="U53" s="8">
        <f>IF(AND(U52&gt;0,U52&lt;&gt;"wait"),"AT",IF(AIH!$F54="AI",IF(Sheet1!$D54&gt;AIH!$E54+200,200,"wait"),0))</f>
        <v>0</v>
      </c>
      <c r="V53" s="8">
        <f>IF(AND(V52&gt;0,V52&lt;&gt;"wait"),"AT",IF(AIH!$F54="AI",IF(Sheet1!$E54&lt;AIH!$E54-50,50,"wait"),0))</f>
        <v>0</v>
      </c>
      <c r="W53" s="8">
        <f>IF(AND(W52&gt;0,W52&lt;&gt;"wait"),"AT",IF(AIH!$F54="AI",IF(Sheet1!$E54&lt;AIH!$E54-100,100,"wait"),0))</f>
        <v>0</v>
      </c>
      <c r="X53" s="8">
        <f>IF(AND(X52&gt;0,X52&lt;&gt;"wait"),"AT",IF(AIH!$F54="AI",IF(Sheet1!$E54&lt;AIH!$E54-150,150,"wait"),0))</f>
        <v>0</v>
      </c>
      <c r="Y53" s="8">
        <f>IF(AND(Y52&gt;0,Y52&lt;&gt;"wait"),"AT",IF(AIH!$F54="AI",IF(Sheet1!$E54&lt;AIH!$E54-200,200,"wait"),0))</f>
        <v>0</v>
      </c>
      <c r="Z53" s="8">
        <f t="shared" si="1"/>
        <v>0</v>
      </c>
      <c r="AB53" s="8">
        <f>IF(AND(AB52&gt;0,AB52&lt;&gt;"wait"),"AT",IF(AIH!$H54="AI",IF(Sheet1!$D54&gt;AIH!$G54+50,50,"wait"),0))</f>
        <v>0</v>
      </c>
      <c r="AC53" s="8">
        <f>IF(AND(AC52&gt;0,AC52&lt;&gt;"wait"),"AT",IF(AIH!$H54="AI",IF(Sheet1!$D54&gt;AIH!$G54+100,100,"wait"),0))</f>
        <v>0</v>
      </c>
      <c r="AD53" s="8">
        <f>IF(AND(AD52&gt;0,AD52&lt;&gt;"wait"),"AT",IF(AIH!$H54="AI",IF(Sheet1!$D54&gt;AIH!$G54+150,150,"wait"),0))</f>
        <v>0</v>
      </c>
      <c r="AE53" s="8">
        <f>IF(AND(AE52&gt;0,AE52&lt;&gt;"wait"),"AT",IF(AIH!$H54="AI",IF(Sheet1!$D54&gt;AIH!$G54+200,200,"wait"),0))</f>
        <v>0</v>
      </c>
      <c r="AF53" s="8">
        <f>IF(AND(AF52&gt;0,AF52&lt;&gt;"wait"),"AT",IF(AIH!$H54="AI",IF(Sheet1!$E54&lt;AIH!$G54-50,50,"wait"),0))</f>
        <v>0</v>
      </c>
      <c r="AG53" s="8">
        <f>IF(AND(AG52&gt;0,AG52&lt;&gt;"wait"),"AT",IF(AIH!$H54="AI",IF(Sheet1!$E54&lt;AIH!$G54-100,100,"wait"),0))</f>
        <v>0</v>
      </c>
      <c r="AH53" s="8">
        <f>IF(AND(AH52&gt;0,AH52&lt;&gt;"wait"),"AT",IF(AIH!$H54="AI",IF(Sheet1!$E54&lt;AIH!$G54-150,150,"wait"),0))</f>
        <v>0</v>
      </c>
      <c r="AI53" s="8">
        <f>IF(AND(AI52&gt;0,AI52&lt;&gt;"wait"),"AT",IF(AIH!$H54="AI",IF(Sheet1!$E54&lt;AIH!$G54-200,200,"wait"),0))</f>
        <v>0</v>
      </c>
      <c r="AJ53" s="8">
        <f t="shared" si="2"/>
        <v>0</v>
      </c>
      <c r="AL53" s="8">
        <f>IF(AND(AL52&gt;0,AL52&lt;&gt;"wait"),"AT",IF(AIH!$J54="AI",IF(Sheet1!$D54&gt;AIH!$I54+50,50,"wait"),0))</f>
        <v>0</v>
      </c>
      <c r="AM53" s="8">
        <f>IF(AND(AM52&gt;0,AM52&lt;&gt;"wait"),"AT",IF(AIH!$J54="AI",IF(Sheet1!$D54&gt;AIH!$I54+100,100,"wait"),0))</f>
        <v>0</v>
      </c>
      <c r="AN53" s="8">
        <f>IF(AND(AN52&gt;0,AN52&lt;&gt;"wait"),"AT",IF(AIH!$J54="AI",IF(Sheet1!$D54&gt;AIH!$I54+150,150,"wait"),0))</f>
        <v>0</v>
      </c>
      <c r="AO53" s="8">
        <f>IF(AND(AO52&gt;0,AO52&lt;&gt;"wait"),"AT",IF(AIH!$J54="AI",IF(Sheet1!$D54&gt;AIH!$I54+200,200,"wait"),0))</f>
        <v>0</v>
      </c>
      <c r="AP53" s="8">
        <f>IF(AND(AP52&gt;0,AP52&lt;&gt;"wait"),"AT",IF(AIH!$J54="AI",IF(Sheet1!$E54&lt;AIH!$I54-50,50,"wait"),0))</f>
        <v>0</v>
      </c>
      <c r="AQ53" s="8">
        <f>IF(AND(AQ52&gt;0,AQ52&lt;&gt;"wait"),"AT",IF(AIH!$J54="AI",IF(Sheet1!$E54&lt;AIH!$I54-100,100,"wait"),0))</f>
        <v>0</v>
      </c>
      <c r="AR53" s="8">
        <f>IF(AND(AR52&gt;0,AR52&lt;&gt;"wait"),"AT",IF(AIH!$J54="AI",IF(Sheet1!$E54&lt;AIH!$I54-150,150,"wait"),0))</f>
        <v>0</v>
      </c>
      <c r="AS53" s="8">
        <f>IF(AND(AS52&gt;0,AS52&lt;&gt;"wait"),"AT",IF(AIH!$J54="AI",IF(Sheet1!$E54&lt;AIH!$I54-200,200,"wait"),0))</f>
        <v>0</v>
      </c>
      <c r="AT53" s="8">
        <f t="shared" si="3"/>
        <v>0</v>
      </c>
      <c r="AU53" s="8"/>
      <c r="AV53" s="8">
        <f>IF(AND(AV52&gt;0,AV52&lt;&gt;"wait"),"AT",IF(AIH!$L54="AI",IF(Sheet1!$D54&gt;AIH!$K54+50,50,"wait"),0))</f>
        <v>0</v>
      </c>
      <c r="AW53" s="8">
        <f>IF(AND(AW52&gt;0,AW52&lt;&gt;"wait"),"AT",IF(AIH!$L54="AI",IF(Sheet1!$D54&gt;AIH!$K54+100,100,"wait"),0))</f>
        <v>0</v>
      </c>
      <c r="AX53" s="8">
        <f>IF(AND(AX52&gt;0,AX52&lt;&gt;"wait"),"AT",IF(AIH!$L54="AI",IF(Sheet1!$D54&gt;AIH!$K54+150,150,"wait"),0))</f>
        <v>0</v>
      </c>
      <c r="AY53" s="8">
        <f>IF(AND(AY52&gt;0,AY52&lt;&gt;"wait"),"AT",IF(AIH!$L54="AI",IF(Sheet1!$D54&gt;AIH!$K54+200,200,"wait"),0))</f>
        <v>0</v>
      </c>
      <c r="AZ53" s="8">
        <f>IF(AND(AZ52&gt;0,AZ52&lt;&gt;"wait"),"AT",IF(AIH!$L54="AI",IF(Sheet1!$E54&lt;AIH!$K54-50,50,"wait"),0))</f>
        <v>0</v>
      </c>
      <c r="BA53" s="8">
        <f>IF(AND(BA52&gt;0,BA52&lt;&gt;"wait"),"AT",IF(AIH!$L54="AI",IF(Sheet1!$E54&lt;AIH!$K54-100,100,"wait"),0))</f>
        <v>0</v>
      </c>
      <c r="BB53" s="8">
        <f>IF(AND(BB52&gt;0,BB52&lt;&gt;"wait"),"AT",IF(AIH!$L54="AI",IF(Sheet1!$E54&lt;AIH!$K54-150,150,"wait"),0))</f>
        <v>0</v>
      </c>
      <c r="BC53" s="8">
        <f>IF(AND(BC52&gt;0,BC52&lt;&gt;"wait"),"AT",IF(AIH!$L54="AI",IF(Sheet1!$E54&lt;AIH!$K54-200,200,"wait"),0))</f>
        <v>0</v>
      </c>
      <c r="BD53" s="8">
        <f t="shared" si="4"/>
        <v>0</v>
      </c>
      <c r="BE53" s="8"/>
      <c r="BF53" s="8">
        <f>IF(AND(BF52&gt;0,BF52&lt;&gt;"wait"),"AT",IF(AIH!$N54="AI",IF(Sheet1!$D54&gt;AIH!$M54+50,50,"wait"),0))</f>
        <v>0</v>
      </c>
      <c r="BG53" s="8">
        <f>IF(AND(BG52&gt;0,BG52&lt;&gt;"wait"),"AT",IF(AIH!$N54="AI",IF(Sheet1!$D54&gt;AIH!$M54+100,100,"wait"),0))</f>
        <v>0</v>
      </c>
      <c r="BH53" s="8">
        <f>IF(AND(BH52&gt;0,BH52&lt;&gt;"wait"),"AT",IF(AIH!$N54="AI",IF(Sheet1!$D54&gt;AIH!$M54+150,150,"wait"),0))</f>
        <v>0</v>
      </c>
      <c r="BI53" s="8">
        <f>IF(AND(BI52&gt;0,BI52&lt;&gt;"wait"),"AT",IF(AIH!$N54="AI",IF(Sheet1!$D54&gt;AIH!$M54+200,200,"wait"),0))</f>
        <v>0</v>
      </c>
      <c r="BJ53" s="8">
        <f>IF(AND(BJ52&gt;0,BJ52&lt;&gt;"wait"),"AT",IF(AIH!$N54="AI",IF(Sheet1!$E54&lt;AIH!$M54-50,50,"wait"),0))</f>
        <v>0</v>
      </c>
      <c r="BK53" s="8">
        <f>IF(AND(BK52&gt;0,BK52&lt;&gt;"wait"),"AT",IF(AIH!$N54="AI",IF(Sheet1!$E54&lt;AIH!$M54-100,100,"wait"),0))</f>
        <v>0</v>
      </c>
      <c r="BL53" s="8">
        <f>IF(AND(BL52&gt;0,BL52&lt;&gt;"wait"),"AT",IF(AIH!$N54="AI",IF(Sheet1!$E54&lt;AIH!$M54-150,150,"wait"),0))</f>
        <v>0</v>
      </c>
      <c r="BM53" s="8">
        <f>IF(AND(BM52&gt;0,BM52&lt;&gt;"wait"),"AT",IF(AIH!$N54="AI",IF(Sheet1!$E54&lt;AIH!$M54-200,200,"wait"),0))</f>
        <v>0</v>
      </c>
      <c r="BN53" s="8">
        <f t="shared" si="5"/>
        <v>0</v>
      </c>
      <c r="BO53" s="8"/>
      <c r="BP53" s="8">
        <f>IF(AND(BP52&gt;0,BP52&lt;&gt;"wait"),"AT",IF(AIH!$P54="AI",IF(Sheet1!$D54&gt;AIH!$O54+50,50,"wait"),0))</f>
        <v>0</v>
      </c>
      <c r="BQ53" s="8">
        <f>IF(AND(BQ52&gt;0,BQ52&lt;&gt;"wait"),"AT",IF(AIH!$P54="AI",IF(Sheet1!$D54&gt;AIH!$O54+100,100,"wait"),0))</f>
        <v>0</v>
      </c>
      <c r="BR53" s="8">
        <f>IF(AND(BR52&gt;0,BR52&lt;&gt;"wait"),"AT",IF(AIH!$P54="AI",IF(Sheet1!$D54&gt;AIH!$O54+150,150,"wait"),0))</f>
        <v>0</v>
      </c>
      <c r="BS53" s="8">
        <f>IF(AND(BS52&gt;0,BS52&lt;&gt;"wait"),"AT",IF(AIH!$P54="AI",IF(Sheet1!$D54&gt;AIH!$O54+200,200,"wait"),0))</f>
        <v>0</v>
      </c>
      <c r="BT53" s="8">
        <f>IF(AND(BT52&gt;0,BT52&lt;&gt;"wait"),"AT",IF(AIH!$P54="AI",IF(Sheet1!$E54&lt;AIH!$O54-50,50,"wait"),0))</f>
        <v>0</v>
      </c>
      <c r="BU53" s="8">
        <f>IF(AND(BU52&gt;0,BU52&lt;&gt;"wait"),"AT",IF(AIH!$P54="AI",IF(Sheet1!$E54&lt;AIH!$O54-100,100,"wait"),0))</f>
        <v>0</v>
      </c>
      <c r="BV53" s="8">
        <f>IF(AND(BV52&gt;0,BV52&lt;&gt;"wait"),"AT",IF(AIH!$P54="AI",IF(Sheet1!$E54&lt;AIH!$O54-150,150,"wait"),0))</f>
        <v>0</v>
      </c>
      <c r="BW53" s="8">
        <f>IF(AND(BW52&gt;0,BW52&lt;&gt;"wait"),"AT",IF(AIH!$P54="AI",IF(Sheet1!$E54&lt;AIH!$O54-200,200,"wait"),0))</f>
        <v>0</v>
      </c>
      <c r="BX53" s="8">
        <f t="shared" si="6"/>
        <v>0</v>
      </c>
      <c r="BY53" s="8"/>
      <c r="BZ53" s="8">
        <f>IF(AND(BZ52&gt;0,BZ52&lt;&gt;"wait"),"AT",IF(AIH!$R54="AI",IF(Sheet1!$D54&gt;AIH!$Q54+50,50,"wait"),0))</f>
        <v>0</v>
      </c>
      <c r="CA53" s="8">
        <f>IF(AND(CA52&gt;0,CA52&lt;&gt;"wait"),"AT",IF(AIH!$R54="AI",IF(Sheet1!$D54&gt;AIH!$Q54+100,100,"wait"),0))</f>
        <v>0</v>
      </c>
      <c r="CB53" s="8">
        <f>IF(AND(CB52&gt;0,CB52&lt;&gt;"wait"),"AT",IF(AIH!$R54="AI",IF(Sheet1!$D54&gt;AIH!$Q54+150,150,"wait"),0))</f>
        <v>0</v>
      </c>
      <c r="CC53" s="8">
        <f>IF(AND(CC52&gt;0,CC52&lt;&gt;"wait"),"AT",IF(AIH!$R54="AI",IF(Sheet1!$D54&gt;AIH!$Q54+200,200,"wait"),0))</f>
        <v>0</v>
      </c>
      <c r="CD53" s="8">
        <f>IF(AND(CD52&gt;0,CD52&lt;&gt;"wait"),"AT",IF(AIH!$R54="AI",IF(Sheet1!$E54&lt;AIH!$Q54-50,50,"wait"),0))</f>
        <v>0</v>
      </c>
      <c r="CE53" s="8">
        <f>IF(AND(CE52&gt;0,CE52&lt;&gt;"wait"),"AT",IF(AIH!$R54="AI",IF(Sheet1!$E54&lt;AIH!$Q54-100,100,"wait"),0))</f>
        <v>0</v>
      </c>
      <c r="CF53" s="8">
        <f>IF(AND(CF52&gt;0,CF52&lt;&gt;"wait"),"AT",IF(AIH!$R54="AI",IF(Sheet1!$E54&lt;AIH!$Q54-150,150,"wait"),0))</f>
        <v>0</v>
      </c>
      <c r="CG53" s="8">
        <f>IF(AND(CG52&gt;0,CG52&lt;&gt;"wait"),"AT",IF(AIH!$R54="AI",IF(Sheet1!$E54&lt;AIH!$Q54-200,200,"wait"),0))</f>
        <v>0</v>
      </c>
      <c r="CH53" s="8">
        <f t="shared" si="7"/>
        <v>0</v>
      </c>
      <c r="CI53" s="8"/>
      <c r="CJ53" s="8">
        <f>IF(AND(CJ52&gt;0,CJ52&lt;&gt;"wait"),"AT",IF(AIH!$T54="AI",IF(Sheet1!$D54&gt;AIH!$S54+50,50,"wait"),0))</f>
        <v>0</v>
      </c>
      <c r="CK53" s="8">
        <f>IF(AND(CK52&gt;0,CK52&lt;&gt;"wait"),"AT",IF(AIH!$T54="AI",IF(Sheet1!$D54&gt;AIH!$S54+100,100,"wait"),0))</f>
        <v>0</v>
      </c>
      <c r="CL53" s="8">
        <f>IF(AND(CL52&gt;0,CL52&lt;&gt;"wait"),"AT",IF(AIH!$T54="AI",IF(Sheet1!$D54&gt;AIH!$S54+150,150,"wait"),0))</f>
        <v>0</v>
      </c>
      <c r="CM53" s="8">
        <f>IF(AND(CM52&gt;0,CM52&lt;&gt;"wait"),"AT",IF(AIH!$T54="AI",IF(Sheet1!$D54&gt;AIH!$S54+200,200,"wait"),0))</f>
        <v>0</v>
      </c>
      <c r="CN53" s="8">
        <f>IF(AND(CN52&gt;0,CN52&lt;&gt;"wait"),"AT",IF(AIH!$T54="AI",IF(Sheet1!$E54&lt;AIH!$S54-50,50,"wait"),0))</f>
        <v>0</v>
      </c>
      <c r="CO53" s="8">
        <f>IF(AND(CO52&gt;0,CO52&lt;&gt;"wait"),"AT",IF(AIH!$T54="AI",IF(Sheet1!$E54&lt;AIH!$S54-100,100,"wait"),0))</f>
        <v>0</v>
      </c>
      <c r="CP53" s="8">
        <f>IF(AND(CP52&gt;0,CP52&lt;&gt;"wait"),"AT",IF(AIH!$T54="AI",IF(Sheet1!$E54&lt;AIH!$S54-150,150,"wait"),0))</f>
        <v>0</v>
      </c>
      <c r="CQ53" s="8">
        <f>IF(AND(CQ52&gt;0,CQ52&lt;&gt;"wait"),"AT",IF(AIH!$T54="AI",IF(Sheet1!$E54&lt;AIH!$S54-200,200,"wait"),0))</f>
        <v>0</v>
      </c>
      <c r="CR53" s="8">
        <f t="shared" si="8"/>
        <v>0</v>
      </c>
      <c r="CS53" s="8"/>
      <c r="CT53" s="8">
        <f>IF(AND(CT52&gt;0,CT52&lt;&gt;"wait"),"AT",IF(AIH!$V54="AI",IF(Sheet1!$D54&gt;AIH!$U54+50,50,"wait"),0))</f>
        <v>0</v>
      </c>
      <c r="CU53" s="8">
        <f>IF(AND(CU52&gt;0,CU52&lt;&gt;"wait"),"AT",IF(AIH!$V54="AI",IF(Sheet1!$D54&gt;AIH!$U54+100,100,"wait"),0))</f>
        <v>0</v>
      </c>
      <c r="CV53" s="8">
        <f>IF(AND(CV52&gt;0,CV52&lt;&gt;"wait"),"AT",IF(AIH!$V54="AI",IF(Sheet1!$D54&gt;AIH!$U54+150,150,"wait"),0))</f>
        <v>0</v>
      </c>
      <c r="CW53" s="8">
        <f>IF(AND(CW52&gt;0,CW52&lt;&gt;"wait"),"AT",IF(AIH!$V54="AI",IF(Sheet1!$D54&gt;AIH!$U54+200,200,"wait"),0))</f>
        <v>0</v>
      </c>
      <c r="CX53" s="8">
        <f>IF(AND(CX52&gt;0,CX52&lt;&gt;"wait"),"AT",IF(AIH!$V54="AI",IF(Sheet1!$E54&lt;AIH!$U54-50,50,"wait"),0))</f>
        <v>0</v>
      </c>
      <c r="CY53" s="8">
        <f>IF(AND(CY52&gt;0,CY52&lt;&gt;"wait"),"AT",IF(AIH!$V54="AI",IF(Sheet1!$E54&lt;AIH!$U54-100,100,"wait"),0))</f>
        <v>0</v>
      </c>
      <c r="CZ53" s="8">
        <f>IF(AND(CZ52&gt;0,CZ52&lt;&gt;"wait"),"AT",IF(AIH!$V54="AI",IF(Sheet1!$E54&lt;AIH!$U54-150,150,"wait"),0))</f>
        <v>0</v>
      </c>
      <c r="DA53" s="8">
        <f>IF(AND(DA52&gt;0,DA52&lt;&gt;"wait"),"AT",IF(AIH!$V54="AI",IF(Sheet1!$E54&lt;AIH!$U54-200,200,"wait"),0))</f>
        <v>0</v>
      </c>
      <c r="DB53" s="8">
        <f t="shared" si="9"/>
        <v>0</v>
      </c>
      <c r="DC53" s="8"/>
      <c r="DD53" s="8">
        <f>IF(AND(DD52&gt;0,DD52&lt;&gt;"wait"),"AT",IF(AIH!$X54="AI",IF(Sheet1!$D54&gt;AIH!$W54+50,50,"wait"),0))</f>
        <v>0</v>
      </c>
      <c r="DE53" s="8">
        <f>IF(AND(DE52&gt;0,DE52&lt;&gt;"wait"),"AT",IF(AIH!$X54="AI",IF(Sheet1!$D54&gt;AIH!$W54+100,100,"wait"),0))</f>
        <v>0</v>
      </c>
      <c r="DF53" s="8">
        <f>IF(AND(DF52&gt;0,DF52&lt;&gt;"wait"),"AT",IF(AIH!$X54="AI",IF(Sheet1!$D54&gt;AIH!$W54+150,150,"wait"),0))</f>
        <v>0</v>
      </c>
      <c r="DG53" s="8">
        <f>IF(AND(DG52&gt;0,DG52&lt;&gt;"wait"),"AT",IF(AIH!$X54="AI",IF(Sheet1!$D54&gt;AIH!$W54+200,200,"wait"),0))</f>
        <v>0</v>
      </c>
      <c r="DH53" s="8">
        <f>IF(AND(DH52&gt;0,DH52&lt;&gt;"wait"),"AT",IF(AIH!$X54="AI",IF(Sheet1!$E54&lt;AIH!$W54-50,50,"wait"),0))</f>
        <v>0</v>
      </c>
      <c r="DI53" s="8">
        <f>IF(AND(DI52&gt;0,DI52&lt;&gt;"wait"),"AT",IF(AIH!$X54="AI",IF(Sheet1!$E54&lt;AIH!$W54-100,100,"wait"),0))</f>
        <v>0</v>
      </c>
      <c r="DJ53" s="8">
        <f>IF(AND(DJ52&gt;0,DJ52&lt;&gt;"wait"),"AT",IF(AIH!$X54="AI",IF(Sheet1!$E54&lt;AIH!$W54-150,150,"wait"),0))</f>
        <v>0</v>
      </c>
      <c r="DK53" s="8">
        <f>IF(AND(DK52&gt;0,DK52&lt;&gt;"wait"),"AT",IF(AIH!$X54="AI",IF(Sheet1!$E54&lt;AIH!$W54-200,200,"wait"),0))</f>
        <v>0</v>
      </c>
      <c r="DL53" s="8">
        <f t="shared" si="10"/>
        <v>0</v>
      </c>
      <c r="DN53" s="10">
        <f>IF(AND(DN52&gt;0,DN52&lt;&gt;"wait"),"AT",IF(AIH!$AA54="AI",IF(Sheet1!$D54&gt;AIH!$Z54+50,50,"wait"),0))</f>
        <v>0</v>
      </c>
      <c r="DO53" s="10">
        <f>IF(AND(DO52&gt;0,DO52&lt;&gt;"wait"),"AT",IF(AIH!$AA54="AI",IF(Sheet1!$D54&gt;AIH!$Z54+100,100,"wait"),0))</f>
        <v>0</v>
      </c>
      <c r="DP53" s="10">
        <f>IF(AND(DP52&gt;0,DP52&lt;&gt;"wait"),"AT",IF(AIH!$AA54="AI",IF(Sheet1!$D54&gt;AIH!$Z54+150,150,"wait"),0))</f>
        <v>0</v>
      </c>
      <c r="DQ53" s="10">
        <f>IF(AND(DQ52&gt;0,DQ52&lt;&gt;"wait"),"AT",IF(AIH!$AA54="AI",IF(Sheet1!$D54&gt;AIH!$Z54+200,200,"wait"),0))</f>
        <v>0</v>
      </c>
      <c r="DR53" s="10">
        <f>IF(AND(DR52&gt;0,DR52&lt;&gt;"wait"),"AT",IF(AIH!$AA54="AI",IF(Sheet1!$E54&lt;AIH!$Z54-50,50,"wait"),0))</f>
        <v>0</v>
      </c>
      <c r="DS53" s="10">
        <f>IF(AND(DS52&gt;0,DS52&lt;&gt;"wait"),"AT",IF(AIH!$AA54="AI",IF(Sheet1!$E54&lt;AIH!$Z54-100,100,"wait"),0))</f>
        <v>0</v>
      </c>
      <c r="DT53" s="10">
        <f>IF(AND(DT52&gt;0,DT52&lt;&gt;"wait"),"AT",IF(AIH!$AA54="AI",IF(Sheet1!$E54&lt;AIH!$Z54-150,150,"wait"),0))</f>
        <v>0</v>
      </c>
      <c r="DU53" s="10">
        <f>IF(AND(DU52&gt;0,DU52&lt;&gt;"wait"),"AT",IF(AIH!$AA54="AI",IF(Sheet1!$E54&lt;AIH!$Z54-200,200,"wait"),0))</f>
        <v>0</v>
      </c>
      <c r="DV53" s="10">
        <f t="shared" si="11"/>
        <v>0</v>
      </c>
      <c r="DX53" s="10">
        <f>IF(AND(DX52&gt;0,DX52&lt;&gt;"wait"),"AT",IF(AIH!$AC54="AI",IF(Sheet1!$D54&gt;AIH!$AB54+50,50,"wait"),0))</f>
        <v>0</v>
      </c>
      <c r="DY53" s="10">
        <f>IF(AND(DY52&gt;0,DY52&lt;&gt;"wait"),"AT",IF(AIH!$AC54="AI",IF(Sheet1!$D54&gt;AIH!$AB54+100,100,"wait"),0))</f>
        <v>0</v>
      </c>
      <c r="DZ53" s="10">
        <f>IF(AND(DZ52&gt;0,DZ52&lt;&gt;"wait"),"AT",IF(AIH!$AC54="AI",IF(Sheet1!$D54&gt;AIH!$AB54+150,150,"wait"),0))</f>
        <v>0</v>
      </c>
      <c r="EA53" s="10">
        <f>IF(AND(EA52&gt;0,EA52&lt;&gt;"wait"),"AT",IF(AIH!$AC54="AI",IF(Sheet1!$D54&gt;AIH!$AB54+200,200,"wait"),0))</f>
        <v>0</v>
      </c>
      <c r="EB53" s="10">
        <f>IF(AND(EB52&gt;0,EB52&lt;&gt;"wait"),"AT",IF(AIH!$AC54="AI",IF(Sheet1!$E54&lt;AIH!$AB54-50,50,"wait"),0))</f>
        <v>0</v>
      </c>
      <c r="EC53" s="10">
        <f>IF(AND(EC52&gt;0,EC52&lt;&gt;"wait"),"AT",IF(AIH!$AC54="AI",IF(Sheet1!$E54&lt;AIH!$AB54-100,100,"wait"),0))</f>
        <v>0</v>
      </c>
      <c r="ED53" s="10">
        <f>IF(AND(ED52&gt;0,ED52&lt;&gt;"wait"),"AT",IF(AIH!$AC54="AI",IF(Sheet1!$E54&lt;AIH!$AB54-150,150,"wait"),0))</f>
        <v>0</v>
      </c>
      <c r="EE53" s="10">
        <f>IF(AND(EE52&gt;0,EE52&lt;&gt;"wait"),"AT",IF(AIH!$AC54="AI",IF(Sheet1!$E54&lt;AIH!$AB54-200,200,"wait"),0))</f>
        <v>0</v>
      </c>
      <c r="EF53" s="10">
        <f t="shared" si="12"/>
        <v>0</v>
      </c>
      <c r="EH53" s="10">
        <f>IF(AND(EH52&gt;0,EH52&lt;&gt;"wait"),"AT",IF(AIH!$AE54="AI",IF(Sheet1!$D54&gt;AIH!$AD54+50,50,"wait"),0))</f>
        <v>0</v>
      </c>
      <c r="EI53" s="10">
        <f>IF(AND(EI52&gt;0,EI52&lt;&gt;"wait"),"AT",IF(AIH!$AE54="AI",IF(Sheet1!$D54&gt;AIH!$AD54+100,100,"wait"),0))</f>
        <v>0</v>
      </c>
      <c r="EJ53" s="10">
        <f>IF(AND(EJ52&gt;0,EJ52&lt;&gt;"wait"),"AT",IF(AIH!$AE54="AI",IF(Sheet1!$D54&gt;AIH!$AD54+150,150,"wait"),0))</f>
        <v>0</v>
      </c>
      <c r="EK53" s="10">
        <f>IF(AND(EK52&gt;0,EK52&lt;&gt;"wait"),"AT",IF(AIH!$AE54="AI",IF(Sheet1!$D54&gt;AIH!$AD54+200,200,"wait"),0))</f>
        <v>0</v>
      </c>
      <c r="EL53" s="10">
        <f>IF(AND(EL52&gt;0,EL52&lt;&gt;"wait"),"AT",IF(AIH!$AE54="AI",IF(Sheet1!$E54&lt;AIH!$AD54-50,50,"wait"),0))</f>
        <v>0</v>
      </c>
      <c r="EM53" s="10">
        <f>IF(AND(EM52&gt;0,EM52&lt;&gt;"wait"),"AT",IF(AIH!$AE54="AI",IF(Sheet1!$E54&lt;AIH!$AD54-100,100,"wait"),0))</f>
        <v>0</v>
      </c>
      <c r="EN53" s="10">
        <f>IF(AND(EN52&gt;0,EN52&lt;&gt;"wait"),"AT",IF(AIH!$AE54="AI",IF(Sheet1!$E54&lt;AIH!$AD54-150,150,"wait"),0))</f>
        <v>0</v>
      </c>
      <c r="EO53" s="10">
        <f>IF(AND(EO52&gt;0,EO52&lt;&gt;"wait"),"AT",IF(AIH!$AE54="AI",IF(Sheet1!$E54&lt;AIH!$AD54-200,200,"wait"),0))</f>
        <v>0</v>
      </c>
      <c r="EP53" s="10">
        <f t="shared" si="13"/>
        <v>0</v>
      </c>
      <c r="ER53" s="10">
        <f>IF(AND(ER52&gt;0,ER52&lt;&gt;"wait"),"AT",IF(AIH!$AG54="AI",IF(Sheet1!$D54&gt;AIH!$AF54+50,50,"wait"),0))</f>
        <v>0</v>
      </c>
      <c r="ES53" s="10">
        <f>IF(AND(ES52&gt;0,ES52&lt;&gt;"wait"),"AT",IF(AIH!$AG54="AI",IF(Sheet1!$D54&gt;AIH!$AF54+100,100,"wait"),0))</f>
        <v>0</v>
      </c>
      <c r="ET53" s="10">
        <f>IF(AND(ET52&gt;0,ET52&lt;&gt;"wait"),"AT",IF(AIH!$AG54="AI",IF(Sheet1!$D54&gt;AIH!$AF54+150,150,"wait"),0))</f>
        <v>0</v>
      </c>
      <c r="EU53" s="10">
        <f>IF(AND(EU52&gt;0,EU52&lt;&gt;"wait"),"AT",IF(AIH!$AG54="AI",IF(Sheet1!$D54&gt;AIH!$AF54+200,200,"wait"),0))</f>
        <v>0</v>
      </c>
      <c r="EV53" s="10">
        <f>IF(AND(EV52&gt;0,EV52&lt;&gt;"wait"),"AT",IF(AIH!$AG54="AI",IF(Sheet1!$E54&lt;AIH!$AF54-50,50,"wait"),0))</f>
        <v>0</v>
      </c>
      <c r="EW53" s="10">
        <f>IF(AND(EW52&gt;0,EW52&lt;&gt;"wait"),"AT",IF(AIH!$AG54="AI",IF(Sheet1!$E54&lt;AIH!$AF54-100,100,"wait"),0))</f>
        <v>0</v>
      </c>
      <c r="EX53" s="10">
        <f>IF(AND(EX52&gt;0,EX52&lt;&gt;"wait"),"AT",IF(AIH!$AG54="AI",IF(Sheet1!$E54&lt;AIH!$AF54-150,150,"wait"),0))</f>
        <v>0</v>
      </c>
      <c r="EY53" s="10">
        <f>IF(AND(EY52&gt;0,EY52&lt;&gt;"wait"),"AT",IF(AIH!$AG54="AI",IF(Sheet1!$E54&lt;AIH!$AF54-200,200,"wait"),0))</f>
        <v>0</v>
      </c>
      <c r="EZ53" s="10">
        <f t="shared" si="14"/>
        <v>0</v>
      </c>
      <c r="FB53" s="10">
        <f>IF(AND(FB52&gt;0,FB52&lt;&gt;"wait"),"AT",IF(AIH!$AI54="AI",IF(Sheet1!$D54&gt;AIH!$AH54+50,50,"wait"),0))</f>
        <v>0</v>
      </c>
      <c r="FC53" s="10">
        <f>IF(AND(FC52&gt;0,FC52&lt;&gt;"wait"),"AT",IF(AIH!$AI54="AI",IF(Sheet1!$D54&gt;AIH!$AH54+100,100,"wait"),0))</f>
        <v>0</v>
      </c>
      <c r="FD53" s="10">
        <f>IF(AND(FD52&gt;0,FD52&lt;&gt;"wait"),"AT",IF(AIH!$AI54="AI",IF(Sheet1!$D54&gt;AIH!$AH54+150,150,"wait"),0))</f>
        <v>0</v>
      </c>
      <c r="FE53" s="10">
        <f>IF(AND(FE52&gt;0,FE52&lt;&gt;"wait"),"AT",IF(AIH!$AI54="AI",IF(Sheet1!$D54&gt;AIH!$AH54+200,200,"wait"),0))</f>
        <v>0</v>
      </c>
      <c r="FF53" s="10">
        <f>IF(AND(FF52&gt;0,FF52&lt;&gt;"wait"),"AT",IF(AIH!$AI54="AI",IF(Sheet1!$E54&lt;AIH!$AH54-50,50,"wait"),0))</f>
        <v>0</v>
      </c>
      <c r="FG53" s="10">
        <f>IF(AND(FG52&gt;0,FG52&lt;&gt;"wait"),"AT",IF(AIH!$AI54="AI",IF(Sheet1!$E54&lt;AIH!$AH54-100,100,"wait"),0))</f>
        <v>0</v>
      </c>
      <c r="FH53" s="10">
        <f>IF(AND(FH52&gt;0,FH52&lt;&gt;"wait"),"AT",IF(AIH!$AI54="AI",IF(Sheet1!$E54&lt;AIH!$AH54-150,150,"wait"),0))</f>
        <v>0</v>
      </c>
      <c r="FI53" s="10">
        <f>IF(AND(FI52&gt;0,FI52&lt;&gt;"wait"),"AT",IF(AIH!$AI54="AI",IF(Sheet1!$E54&lt;AIH!$AH54-200,200,"wait"),0))</f>
        <v>0</v>
      </c>
      <c r="FJ53" s="10">
        <f t="shared" si="15"/>
        <v>0</v>
      </c>
      <c r="FL53" s="10">
        <f>IF(AND(FL52&gt;0,FL52&lt;&gt;"wait"),"AT",IF(AIH!$AK54="AI",IF(Sheet1!$D54&gt;AIH!$AJ54+50,50,"wait"),0))</f>
        <v>0</v>
      </c>
      <c r="FM53" s="10">
        <f>IF(AND(FM52&gt;0,FM52&lt;&gt;"wait"),"AT",IF(AIH!$AK54="AI",IF(Sheet1!$D54&gt;AIH!$AJ54+100,100,"wait"),0))</f>
        <v>0</v>
      </c>
      <c r="FN53" s="10">
        <f>IF(AND(FN52&gt;0,FN52&lt;&gt;"wait"),"AT",IF(AIH!$AK54="AI",IF(Sheet1!$D54&gt;AIH!$AJ54+150,150,"wait"),0))</f>
        <v>0</v>
      </c>
      <c r="FO53" s="10">
        <f>IF(AND(FO52&gt;0,FO52&lt;&gt;"wait"),"AT",IF(AIH!$AK54="AI",IF(Sheet1!$D54&gt;AIH!$AJ54+200,200,"wait"),0))</f>
        <v>0</v>
      </c>
      <c r="FP53" s="10">
        <f>IF(AND(FP52&gt;0,FP52&lt;&gt;"wait"),"AT",IF(AIH!$AK54="AI",IF(Sheet1!$E54&lt;AIH!$AJ54-50,50,"wait"),0))</f>
        <v>0</v>
      </c>
      <c r="FQ53" s="10">
        <f>IF(AND(FQ52&gt;0,FQ52&lt;&gt;"wait"),"AT",IF(AIH!$AK54="AI",IF(Sheet1!$E54&lt;AIH!$AJ54-100,100,"wait"),0))</f>
        <v>0</v>
      </c>
      <c r="FR53" s="10">
        <f>IF(AND(FR52&gt;0,FR52&lt;&gt;"wait"),"AT",IF(AIH!$AK54="AI",IF(Sheet1!$E54&lt;AIH!$AJ54-150,150,"wait"),0))</f>
        <v>0</v>
      </c>
      <c r="FS53" s="10">
        <f>IF(AND(FS52&gt;0,FS52&lt;&gt;"wait"),"AT",IF(AIH!$AK54="AI",IF(Sheet1!$E54&lt;AIH!$AJ54-200,200,"wait"),0))</f>
        <v>0</v>
      </c>
      <c r="FT53" s="10">
        <f t="shared" si="16"/>
        <v>0</v>
      </c>
      <c r="FV53" s="10">
        <f>IF(AND(FV52&gt;0,FV52&lt;&gt;"wait"),"AT",IF(AIH!$AM54="AI",IF(Sheet1!$D54&gt;AIH!$AL54+50,50,"wait"),0))</f>
        <v>0</v>
      </c>
      <c r="FW53" s="10">
        <f>IF(AND(FW52&gt;0,FW52&lt;&gt;"wait"),"AT",IF(AIH!$AM54="AI",IF(Sheet1!$D54&gt;AIH!$AL54+100,100,"wait"),0))</f>
        <v>0</v>
      </c>
      <c r="FX53" s="10">
        <f>IF(AND(FX52&gt;0,FX52&lt;&gt;"wait"),"AT",IF(AIH!$AM54="AI",IF(Sheet1!$D54&gt;AIH!$AL54+150,150,"wait"),0))</f>
        <v>0</v>
      </c>
      <c r="FY53" s="10">
        <f>IF(AND(FY52&gt;0,FY52&lt;&gt;"wait"),"AT",IF(AIH!$AM54="AI",IF(Sheet1!$D54&gt;AIH!$AL54+200,200,"wait"),0))</f>
        <v>0</v>
      </c>
      <c r="FZ53" s="10">
        <f>IF(AND(FZ52&gt;0,FZ52&lt;&gt;"wait"),"AT",IF(AIH!$AM54="AI",IF(Sheet1!$E54&lt;AIH!$AL54-50,50,"wait"),0))</f>
        <v>0</v>
      </c>
      <c r="GA53" s="10">
        <f>IF(AND(GA52&gt;0,GA52&lt;&gt;"wait"),"AT",IF(AIH!$AM54="AI",IF(Sheet1!$E54&lt;AIH!$AL54-100,100,"wait"),0))</f>
        <v>0</v>
      </c>
      <c r="GB53" s="10">
        <f>IF(AND(GB52&gt;0,GB52&lt;&gt;"wait"),"AT",IF(AIH!$AM54="AI",IF(Sheet1!$E54&lt;AIH!$AL54-150,150,"wait"),0))</f>
        <v>0</v>
      </c>
      <c r="GC53" s="10">
        <f>IF(AND(GC52&gt;0,GC52&lt;&gt;"wait"),"AT",IF(AIH!$AM54="AI",IF(Sheet1!$E54&lt;AIH!$AL54-200,200,"wait"),0))</f>
        <v>0</v>
      </c>
      <c r="GD53" s="10">
        <f t="shared" si="17"/>
        <v>0</v>
      </c>
      <c r="GF53" s="10">
        <f>IF(AND(GF52&gt;0,GF52&lt;&gt;"wait"),"AT",IF(AIH!$AO54="AI",IF(Sheet1!$D54&gt;AIH!$AN54+50,50,"wait"),0))</f>
        <v>0</v>
      </c>
      <c r="GG53" s="10">
        <f>IF(AND(GG52&gt;0,GG52&lt;&gt;"wait"),"AT",IF(AIH!$AO54="AI",IF(Sheet1!$D54&gt;AIH!$AN54+100,100,"wait"),0))</f>
        <v>0</v>
      </c>
      <c r="GH53" s="10">
        <f>IF(AND(GH52&gt;0,GH52&lt;&gt;"wait"),"AT",IF(AIH!$AO54="AI",IF(Sheet1!$D54&gt;AIH!$AN54+150,150,"wait"),0))</f>
        <v>0</v>
      </c>
      <c r="GI53" s="10">
        <f>IF(AND(GI52&gt;0,GI52&lt;&gt;"wait"),"AT",IF(AIH!$AO54="AI",IF(Sheet1!$D54&gt;AIH!$AN54+200,200,"wait"),0))</f>
        <v>0</v>
      </c>
      <c r="GJ53" s="10">
        <f>IF(AND(GJ52&gt;0,GJ52&lt;&gt;"wait"),"AT",IF(AIH!$AO54="AI",IF(Sheet1!$E54&lt;AIH!$AN54-50,50,"wait"),0))</f>
        <v>0</v>
      </c>
      <c r="GK53" s="10">
        <f>IF(AND(GK52&gt;0,GK52&lt;&gt;"wait"),"AT",IF(AIH!$AO54="AI",IF(Sheet1!$E54&lt;AIH!$AN54-100,100,"wait"),0))</f>
        <v>0</v>
      </c>
      <c r="GL53" s="10">
        <f>IF(AND(GL52&gt;0,GL52&lt;&gt;"wait"),"AT",IF(AIH!$AO54="AI",IF(Sheet1!$E54&lt;AIH!$AN54-150,150,"wait"),0))</f>
        <v>0</v>
      </c>
      <c r="GM53" s="10">
        <f>IF(AND(GM52&gt;0,GM52&lt;&gt;"wait"),"AT",IF(AIH!$AO54="AI",IF(Sheet1!$E54&lt;AIH!$AN54-200,200,"wait"),0))</f>
        <v>0</v>
      </c>
      <c r="GN53" s="10">
        <f t="shared" si="18"/>
        <v>0</v>
      </c>
      <c r="GP53" s="10">
        <f>IF(AND(GP52&gt;0,GP52&lt;&gt;"wait"),"AT",IF(AIH!$AQ54="AI",IF(Sheet1!$D54&gt;AIH!$AP54+50,50,"wait"),0))</f>
        <v>0</v>
      </c>
      <c r="GQ53" s="10">
        <f>IF(AND(GQ52&gt;0,GQ52&lt;&gt;"wait"),"AT",IF(AIH!$AQ54="AI",IF(Sheet1!$D54&gt;AIH!$AP54+100,100,"wait"),0))</f>
        <v>0</v>
      </c>
      <c r="GR53" s="10">
        <f>IF(AND(GR52&gt;0,GR52&lt;&gt;"wait"),"AT",IF(AIH!$AQ54="AI",IF(Sheet1!$D54&gt;AIH!$AP54+150,150,"wait"),0))</f>
        <v>0</v>
      </c>
      <c r="GS53" s="10">
        <f>IF(AND(GS52&gt;0,GS52&lt;&gt;"wait"),"AT",IF(AIH!$AQ54="AI",IF(Sheet1!$D54&gt;AIH!$AP54+200,200,"wait"),0))</f>
        <v>0</v>
      </c>
      <c r="GT53" s="10">
        <f>IF(AND(GT52&gt;0,GT52&lt;&gt;"wait"),"AT",IF(AIH!$AQ54="AI",IF(Sheet1!$E54&lt;AIH!$AP54-50,50,"wait"),0))</f>
        <v>0</v>
      </c>
      <c r="GU53" s="10">
        <f>IF(AND(GU52&gt;0,GU52&lt;&gt;"wait"),"AT",IF(AIH!$AQ54="AI",IF(Sheet1!$E54&lt;AIH!$AP54-100,100,"wait"),0))</f>
        <v>0</v>
      </c>
      <c r="GV53" s="10">
        <f>IF(AND(GV52&gt;0,GV52&lt;&gt;"wait"),"AT",IF(AIH!$AQ54="AI",IF(Sheet1!$E54&lt;AIH!$AP54-150,150,"wait"),0))</f>
        <v>0</v>
      </c>
      <c r="GW53" s="10">
        <f>IF(AND(GW52&gt;0,GW52&lt;&gt;"wait"),"AT",IF(AIH!$AQ54="AI",IF(Sheet1!$E54&lt;AIH!$AP54-200,200,"wait"),0))</f>
        <v>0</v>
      </c>
      <c r="GX53" s="10">
        <f t="shared" si="19"/>
        <v>0</v>
      </c>
      <c r="GZ53" s="10">
        <f>IF(AND(GZ52&gt;0,GZ52&lt;&gt;"wait"),"AT",IF(AIH!$AS54="AI",IF(Sheet1!$D54&gt;AIH!$AR54+50,50,"wait"),0))</f>
        <v>0</v>
      </c>
      <c r="HA53" s="10">
        <f>IF(AND(HA52&gt;0,HA52&lt;&gt;"wait"),"AT",IF(AIH!$AS54="AI",IF(Sheet1!$D54&gt;AIH!$AR54+100,100,"wait"),0))</f>
        <v>0</v>
      </c>
      <c r="HB53" s="10">
        <f>IF(AND(HB52&gt;0,HB52&lt;&gt;"wait"),"AT",IF(AIH!$AS54="AI",IF(Sheet1!$D54&gt;AIH!$AR54+150,150,"wait"),0))</f>
        <v>0</v>
      </c>
      <c r="HC53" s="10">
        <f>IF(AND(HC52&gt;0,HC52&lt;&gt;"wait"),"AT",IF(AIH!$AS54="AI",IF(Sheet1!$D54&gt;AIH!$AR54+200,200,"wait"),0))</f>
        <v>0</v>
      </c>
      <c r="HD53" s="10">
        <f>IF(AND(HD52&gt;0,HD52&lt;&gt;"wait"),"AT",IF(AIH!$AS54="AI",IF(Sheet1!$E54&lt;AIH!$AR54-50,50,"wait"),0))</f>
        <v>0</v>
      </c>
      <c r="HE53" s="10">
        <f>IF(AND(HE52&gt;0,HE52&lt;&gt;"wait"),"AT",IF(AIH!$AS54="AI",IF(Sheet1!$E54&lt;AIH!$AR54-100,100,"wait"),0))</f>
        <v>0</v>
      </c>
      <c r="HF53" s="10">
        <f>IF(AND(HF52&gt;0,HF52&lt;&gt;"wait"),"AT",IF(AIH!$AS54="AI",IF(Sheet1!$E54&lt;AIH!$AR54-150,150,"wait"),0))</f>
        <v>0</v>
      </c>
      <c r="HG53" s="10">
        <f>IF(AND(HG52&gt;0,HG52&lt;&gt;"wait"),"AT",IF(AIH!$AS54="AI",IF(Sheet1!$E54&lt;AIH!$AR54-200,200,"wait"),0))</f>
        <v>0</v>
      </c>
      <c r="HH53" s="10">
        <f t="shared" si="20"/>
        <v>0</v>
      </c>
      <c r="HJ53" s="10">
        <f>IF(AND(HJ52&gt;0,HJ52&lt;&gt;"wait"),"AT",IF(AIH!$AU54="AI",IF(Sheet1!$D54&gt;AIH!$AT54+50,50,"wait"),0))</f>
        <v>0</v>
      </c>
      <c r="HK53" s="10">
        <f>IF(AND(HK52&gt;0,HK52&lt;&gt;"wait"),"AT",IF(AIH!$AU54="AI",IF(Sheet1!$D54&gt;AIH!$AT54+100,100,"wait"),0))</f>
        <v>0</v>
      </c>
      <c r="HL53" s="10">
        <f>IF(AND(HL52&gt;0,HL52&lt;&gt;"wait"),"AT",IF(AIH!$AU54="AI",IF(Sheet1!$D54&gt;AIH!$AT54+150,150,"wait"),0))</f>
        <v>0</v>
      </c>
      <c r="HM53" s="10">
        <f>IF(AND(HM52&gt;0,HM52&lt;&gt;"wait"),"AT",IF(AIH!$AU54="AI",IF(Sheet1!$D54&gt;AIH!$AT54+200,200,"wait"),0))</f>
        <v>0</v>
      </c>
      <c r="HN53" s="10">
        <f>IF(AND(HN52&gt;0,HN52&lt;&gt;"wait"),"AT",IF(AIH!$AU54="AI",IF(Sheet1!$E54&lt;AIH!$AT54-50,50,"wait"),0))</f>
        <v>0</v>
      </c>
      <c r="HO53" s="10">
        <f>IF(AND(HO52&gt;0,HO52&lt;&gt;"wait"),"AT",IF(AIH!$AU54="AI",IF(Sheet1!$E54&lt;AIH!$AT54-100,100,"wait"),0))</f>
        <v>0</v>
      </c>
      <c r="HP53" s="10">
        <f>IF(AND(HP52&gt;0,HP52&lt;&gt;"wait"),"AT",IF(AIH!$AU54="AI",IF(Sheet1!$E54&lt;AIH!$AT54-150,150,"wait"),0))</f>
        <v>0</v>
      </c>
      <c r="HQ53" s="10">
        <f>IF(AND(HQ52&gt;0,HQ52&lt;&gt;"wait"),"AT",IF(AIH!$AU54="AI",IF(Sheet1!$E54&lt;AIH!$AT54-200,200,"wait"),0))</f>
        <v>0</v>
      </c>
      <c r="HR53" s="10">
        <f t="shared" si="21"/>
        <v>0</v>
      </c>
      <c r="HT53" s="10">
        <f>IF(AND(HT52&gt;0,HT52&lt;&gt;"wait"),"AT",IF(AIH!$AX54="AI",IF(Sheet1!$D54&gt;AIH!$AW54+50,50,"wait"),0))</f>
        <v>0</v>
      </c>
      <c r="HU53" s="10">
        <f>IF(AND(HU52&gt;0,HU52&lt;&gt;"wait"),"AT",IF(AIH!$AX54="AI",IF(Sheet1!$D54&gt;AIH!$AW54+100,100,"wait"),0))</f>
        <v>0</v>
      </c>
      <c r="HV53" s="10">
        <f>IF(AND(HV52&gt;0,HV52&lt;&gt;"wait"),"AT",IF(AIH!$AX54="AI",IF(Sheet1!$D54&gt;AIH!$AW54+150,150,"wait"),0))</f>
        <v>0</v>
      </c>
      <c r="HW53" s="10">
        <f>IF(AND(HW52&gt;0,HW52&lt;&gt;"wait"),"AT",IF(AIH!$AX54="AI",IF(Sheet1!$D54&gt;AIH!$AW54+200,200,"wait"),0))</f>
        <v>0</v>
      </c>
      <c r="HX53" s="10">
        <f>IF(AND(HX52&gt;0,HX52&lt;&gt;"wait"),"AT",IF(AIH!$AX54="AI",IF(Sheet1!$E54&lt;AIH!$AW54-50,50,"wait"),0))</f>
        <v>0</v>
      </c>
      <c r="HY53" s="10">
        <f>IF(AND(HY52&gt;0,HY52&lt;&gt;"wait"),"AT",IF(AIH!$AX54="AI",IF(Sheet1!$E54&lt;AIH!$AW54-100,100,"wait"),0))</f>
        <v>0</v>
      </c>
      <c r="HZ53" s="10">
        <f>IF(AND(HZ52&gt;0,HZ52&lt;&gt;"wait"),"AT",IF(AIH!$AX54="AI",IF(Sheet1!$E54&lt;AIH!$AW54-150,150,"wait"),0))</f>
        <v>0</v>
      </c>
      <c r="IA53" s="10">
        <f>IF(AND(IA52&gt;0,IA52&lt;&gt;"wait"),"AT",IF(AIH!$AX54="AI",IF(Sheet1!$E54&lt;AIH!$AW54-200,200,"wait"),0))</f>
        <v>0</v>
      </c>
      <c r="IB53" s="10">
        <f t="shared" si="22"/>
        <v>0</v>
      </c>
      <c r="ID53" s="10">
        <f>IF(AND(ID52&gt;0,ID52&lt;&gt;"wait"),"AT",IF(AIH!$AZ54="AI",IF(Sheet1!$D54&gt;AIH!$AY54+50,50,"wait"),0))</f>
        <v>0</v>
      </c>
      <c r="IE53" s="10">
        <f>IF(AND(IE52&gt;0,IE52&lt;&gt;"wait"),"AT",IF(AIH!$AZ54="AI",IF(Sheet1!$D54&gt;AIH!$AY54+100,100,"wait"),0))</f>
        <v>0</v>
      </c>
      <c r="IF53" s="10">
        <f>IF(AND(IF52&gt;0,IF52&lt;&gt;"wait"),"AT",IF(AIH!$AZ54="AI",IF(Sheet1!$D54&gt;AIH!$AY54+150,150,"wait"),0))</f>
        <v>0</v>
      </c>
      <c r="IG53" s="10">
        <f>IF(AND(IG52&gt;0,IG52&lt;&gt;"wait"),"AT",IF(AIH!$AZ54="AI",IF(Sheet1!$D54&gt;AIH!$AY54+200,200,"wait"),0))</f>
        <v>0</v>
      </c>
      <c r="IH53" s="10">
        <f>IF(AND(IH52&gt;0,IH52&lt;&gt;"wait"),"AT",IF(AIH!$AZ54="AI",IF(Sheet1!$E54&lt;AIH!$AY54-50,50,"wait"),0))</f>
        <v>0</v>
      </c>
      <c r="II53" s="10">
        <f>IF(AND(II52&gt;0,II52&lt;&gt;"wait"),"AT",IF(AIH!$AZ54="AI",IF(Sheet1!$E54&lt;AIH!$AY54-100,100,"wait"),0))</f>
        <v>0</v>
      </c>
      <c r="IJ53" s="10">
        <f>IF(AND(IJ52&gt;0,IJ52&lt;&gt;"wait"),"AT",IF(AIH!$AZ54="AI",IF(Sheet1!$E54&lt;AIH!$AY54-150,150,"wait"),0))</f>
        <v>0</v>
      </c>
      <c r="IK53" s="10">
        <f>IF(AND(IK52&gt;0,IK52&lt;&gt;"wait"),"AT",IF(AIH!$AZ54="AI",IF(Sheet1!$E54&lt;AIH!$AY54-200,200,"wait"),0))</f>
        <v>0</v>
      </c>
      <c r="IL53" s="10">
        <f t="shared" si="23"/>
        <v>0</v>
      </c>
      <c r="IN53" s="10">
        <f>IF(AND(IN52&gt;0,IN52&lt;&gt;"wait"),"AT",IF(AIH!$BB54="AI",IF(Sheet1!$D54&gt;AIH!$BA54+50,50,"wait"),0))</f>
        <v>0</v>
      </c>
      <c r="IO53" s="10">
        <f>IF(AND(IO52&gt;0,IO52&lt;&gt;"wait"),"AT",IF(AIH!$BB54="AI",IF(Sheet1!$D54&gt;AIH!$BA54+100,100,"wait"),0))</f>
        <v>0</v>
      </c>
      <c r="IP53" s="10">
        <f>IF(AND(IP52&gt;0,IP52&lt;&gt;"wait"),"AT",IF(AIH!$BB54="AI",IF(Sheet1!$D54&gt;AIH!$BA54+150,150,"wait"),0))</f>
        <v>0</v>
      </c>
      <c r="IQ53" s="10">
        <f>IF(AND(IQ52&gt;0,IQ52&lt;&gt;"wait"),"AT",IF(AIH!$BB54="AI",IF(Sheet1!$D54&gt;AIH!$BA54+200,200,"wait"),0))</f>
        <v>0</v>
      </c>
      <c r="IR53" s="10">
        <f>IF(AND(IR52&gt;0,IR52&lt;&gt;"wait"),"AT",IF(AIH!$BB54="AI",IF(Sheet1!$E54&lt;AIH!$BA54-50,50,"wait"),0))</f>
        <v>0</v>
      </c>
      <c r="IS53" s="10">
        <f>IF(AND(IS52&gt;0,IS52&lt;&gt;"wait"),"AT",IF(AIH!$BB54="AI",IF(Sheet1!$E54&lt;AIH!$BA54-100,100,"wait"),0))</f>
        <v>0</v>
      </c>
      <c r="IT53" s="10">
        <f>IF(AND(IT52&gt;0,IT52&lt;&gt;"wait"),"AT",IF(AIH!$BB54="AI",IF(Sheet1!$E54&lt;AIH!$BA54-150,150,"wait"),0))</f>
        <v>0</v>
      </c>
      <c r="IU53" s="10">
        <f>IF(AND(IU52&gt;0,IU52&lt;&gt;"wait"),"AT",IF(AIH!$BB54="AI",IF(Sheet1!$E54&lt;AIH!$BA54-200,200,"wait"),0))</f>
        <v>0</v>
      </c>
      <c r="IV53" s="10">
        <f t="shared" si="24"/>
        <v>0</v>
      </c>
      <c r="IX53" s="10">
        <f>IF(AND(IX52&gt;0,IX52&lt;&gt;"wait"),"AT",IF(AIH!$BD54="AI",IF(Sheet1!$D54&gt;AIH!$BC54+50,50,"wait"),0))</f>
        <v>0</v>
      </c>
      <c r="IY53" s="10">
        <f>IF(AND(IY52&gt;0,IY52&lt;&gt;"wait"),"AT",IF(AIH!$BD54="AI",IF(Sheet1!$D54&gt;AIH!$BC54+100,100,"wait"),0))</f>
        <v>0</v>
      </c>
      <c r="IZ53" s="10">
        <f>IF(AND(IZ52&gt;0,IZ52&lt;&gt;"wait"),"AT",IF(AIH!$BD54="AI",IF(Sheet1!$D54&gt;AIH!$BC54+150,150,"wait"),0))</f>
        <v>0</v>
      </c>
      <c r="JA53" s="10">
        <f>IF(AND(JA52&gt;0,JA52&lt;&gt;"wait"),"AT",IF(AIH!$BD54="AI",IF(Sheet1!$D54&gt;AIH!$BC54+200,200,"wait"),0))</f>
        <v>0</v>
      </c>
      <c r="JB53" s="10">
        <f>IF(AND(JB52&gt;0,JB52&lt;&gt;"wait"),"AT",IF(AIH!$BD54="AI",IF(Sheet1!$E54&lt;AIH!$BC54-50,50,"wait"),0))</f>
        <v>0</v>
      </c>
      <c r="JC53" s="10">
        <f>IF(AND(JC52&gt;0,JC52&lt;&gt;"wait"),"AT",IF(AIH!$BD54="AI",IF(Sheet1!$E54&lt;AIH!$BC54-100,100,"wait"),0))</f>
        <v>0</v>
      </c>
      <c r="JD53" s="10">
        <f>IF(AND(JD52&gt;0,JD52&lt;&gt;"wait"),"AT",IF(AIH!$BD54="AI",IF(Sheet1!$E54&lt;AIH!$BC54-150,150,"wait"),0))</f>
        <v>0</v>
      </c>
      <c r="JE53" s="10">
        <f>IF(AND(JE52&gt;0,JE52&lt;&gt;"wait"),"AT",IF(AIH!$BD54="AI",IF(Sheet1!$E54&lt;AIH!$BC54-200,200,"wait"),0))</f>
        <v>0</v>
      </c>
      <c r="JF53" s="10">
        <f t="shared" si="25"/>
        <v>0</v>
      </c>
      <c r="JH53" s="10">
        <f>IF(AND(JH52&gt;0,JH52&lt;&gt;"wait"),"AT",IF(AIH!$BF54="AI",IF(Sheet1!$D54&gt;AIH!$BE54+50,50,"wait"),0))</f>
        <v>0</v>
      </c>
      <c r="JI53" s="10">
        <f>IF(AND(JI52&gt;0,JI52&lt;&gt;"wait"),"AT",IF(AIH!$BF54="AI",IF(Sheet1!$D54&gt;AIH!$BE54+100,100,"wait"),0))</f>
        <v>0</v>
      </c>
      <c r="JJ53" s="10">
        <f>IF(AND(JJ52&gt;0,JJ52&lt;&gt;"wait"),"AT",IF(AIH!$BF54="AI",IF(Sheet1!$D54&gt;AIH!$BE54+150,150,"wait"),0))</f>
        <v>0</v>
      </c>
      <c r="JK53" s="10">
        <f>IF(AND(JK52&gt;0,JK52&lt;&gt;"wait"),"AT",IF(AIH!$BF54="AI",IF(Sheet1!$D54&gt;AIH!$BE54+200,200,"wait"),0))</f>
        <v>0</v>
      </c>
      <c r="JL53" s="10">
        <f>IF(AND(JL52&gt;0,JL52&lt;&gt;"wait"),"AT",IF(AIH!$BF54="AI",IF(Sheet1!$E54&lt;AIH!$BE54-50,50,"wait"),0))</f>
        <v>0</v>
      </c>
      <c r="JM53" s="10">
        <f>IF(AND(JM52&gt;0,JM52&lt;&gt;"wait"),"AT",IF(AIH!$BF54="AI",IF(Sheet1!$E54&lt;AIH!$BE54-100,100,"wait"),0))</f>
        <v>0</v>
      </c>
      <c r="JN53" s="10">
        <f>IF(AND(JN52&gt;0,JN52&lt;&gt;"wait"),"AT",IF(AIH!$BF54="AI",IF(Sheet1!$E54&lt;AIH!$BE54-150,150,"wait"),0))</f>
        <v>0</v>
      </c>
      <c r="JO53" s="10">
        <f>IF(AND(JO52&gt;0,JO52&lt;&gt;"wait"),"AT",IF(AIH!$BF54="AI",IF(Sheet1!$E54&lt;AIH!$BE54-200,200,"wait"),0))</f>
        <v>0</v>
      </c>
      <c r="JP53" s="10">
        <f t="shared" si="26"/>
        <v>0</v>
      </c>
      <c r="JR53" s="10">
        <f>IF(AND(JR52&gt;0,JR52&lt;&gt;"wait"),"AT",IF(AIH!$BH54="AI",IF(Sheet1!$D54&gt;AIH!$BG54+50,50,"wait"),0))</f>
        <v>0</v>
      </c>
      <c r="JS53" s="10">
        <f>IF(AND(JS52&gt;0,JS52&lt;&gt;"wait"),"AT",IF(AIH!$BH54="AI",IF(Sheet1!$D54&gt;AIH!$BG54+100,100,"wait"),0))</f>
        <v>0</v>
      </c>
      <c r="JT53" s="10">
        <f>IF(AND(JT52&gt;0,JT52&lt;&gt;"wait"),"AT",IF(AIH!$BH54="AI",IF(Sheet1!$D54&gt;AIH!$BG54+150,150,"wait"),0))</f>
        <v>0</v>
      </c>
      <c r="JU53" s="10">
        <f>IF(AND(JU52&gt;0,JU52&lt;&gt;"wait"),"AT",IF(AIH!$BH54="AI",IF(Sheet1!$D54&gt;AIH!$BG54+200,200,"wait"),0))</f>
        <v>0</v>
      </c>
      <c r="JV53" s="10">
        <f>IF(AND(JV52&gt;0,JV52&lt;&gt;"wait"),"AT",IF(AIH!$BH54="AI",IF(Sheet1!$E54&lt;AIH!$BG54-50,50,"wait"),0))</f>
        <v>0</v>
      </c>
      <c r="JW53" s="10">
        <f>IF(AND(JW52&gt;0,JW52&lt;&gt;"wait"),"AT",IF(AIH!$BH54="AI",IF(Sheet1!$E54&lt;AIH!$BG54-100,100,"wait"),0))</f>
        <v>0</v>
      </c>
      <c r="JX53" s="10">
        <f>IF(AND(JX52&gt;0,JX52&lt;&gt;"wait"),"AT",IF(AIH!$BH54="AI",IF(Sheet1!$E54&lt;AIH!$BG54-150,150,"wait"),0))</f>
        <v>0</v>
      </c>
      <c r="JY53" s="10">
        <f>IF(AND(JY52&gt;0,JY52&lt;&gt;"wait"),"AT",IF(AIH!$BH54="AI",IF(Sheet1!$E54&lt;AIH!$BG54-200,200,"wait"),0))</f>
        <v>0</v>
      </c>
      <c r="JZ53" s="10">
        <f t="shared" si="27"/>
        <v>0</v>
      </c>
      <c r="KB53" s="10">
        <f>IF(AND(KB52&gt;0,KB52&lt;&gt;"wait"),"AT",IF(AIH!$BJ54="AI",IF(Sheet1!$D54&gt;AIH!$BI54+50,50,"wait"),0))</f>
        <v>0</v>
      </c>
      <c r="KC53" s="10">
        <f>IF(AND(KC52&gt;0,KC52&lt;&gt;"wait"),"AT",IF(AIH!$BJ54="AI",IF(Sheet1!$D54&gt;AIH!$BI54+100,100,"wait"),0))</f>
        <v>0</v>
      </c>
      <c r="KD53" s="10">
        <f>IF(AND(KD52&gt;0,KD52&lt;&gt;"wait"),"AT",IF(AIH!$BJ54="AI",IF(Sheet1!$D54&gt;AIH!$BI54+150,150,"wait"),0))</f>
        <v>0</v>
      </c>
      <c r="KE53" s="10">
        <f>IF(AND(KE52&gt;0,KE52&lt;&gt;"wait"),"AT",IF(AIH!$BJ54="AI",IF(Sheet1!$D54&gt;AIH!$BI54+200,200,"wait"),0))</f>
        <v>0</v>
      </c>
      <c r="KF53" s="10">
        <f>IF(AND(KF52&gt;0,KF52&lt;&gt;"wait"),"AT",IF(AIH!$BJ54="AI",IF(Sheet1!$E54&lt;AIH!$BI54-50,50,"wait"),0))</f>
        <v>0</v>
      </c>
      <c r="KG53" s="10">
        <f>IF(AND(KG52&gt;0,KG52&lt;&gt;"wait"),"AT",IF(AIH!$BJ54="AI",IF(Sheet1!$E54&lt;AIH!$BI54-100,100,"wait"),0))</f>
        <v>0</v>
      </c>
      <c r="KH53" s="10">
        <f>IF(AND(KH52&gt;0,KH52&lt;&gt;"wait"),"AT",IF(AIH!$BJ54="AI",IF(Sheet1!$E54&lt;AIH!$BI54-150,150,"wait"),0))</f>
        <v>0</v>
      </c>
      <c r="KI53" s="10">
        <f>IF(AND(KI52&gt;0,KI52&lt;&gt;"wait"),"AT",IF(AIH!$BJ54="AI",IF(Sheet1!$E54&lt;AIH!$BI54-200,200,"wait"),0))</f>
        <v>0</v>
      </c>
      <c r="KJ53" s="10">
        <f t="shared" si="28"/>
        <v>0</v>
      </c>
      <c r="KL53" s="10">
        <f>IF(AND(KL52&gt;0,KL52&lt;&gt;"wait"),"AT",IF(AIH!$BL54="AI",IF(Sheet1!$D54&gt;AIH!$BK54+50,50,"wait"),0))</f>
        <v>0</v>
      </c>
      <c r="KM53" s="10">
        <f>IF(AND(KM52&gt;0,KM52&lt;&gt;"wait"),"AT",IF(AIH!$BL54="AI",IF(Sheet1!$D54&gt;AIH!$BK54+100,100,"wait"),0))</f>
        <v>0</v>
      </c>
      <c r="KN53" s="10">
        <f>IF(AND(KN52&gt;0,KN52&lt;&gt;"wait"),"AT",IF(AIH!$BL54="AI",IF(Sheet1!$D54&gt;AIH!$BK54+150,150,"wait"),0))</f>
        <v>0</v>
      </c>
      <c r="KO53" s="10">
        <f>IF(AND(KO52&gt;0,KO52&lt;&gt;"wait"),"AT",IF(AIH!$BL54="AI",IF(Sheet1!$D54&gt;AIH!$BK54+200,200,"wait"),0))</f>
        <v>0</v>
      </c>
      <c r="KP53" s="10">
        <f>IF(AND(KP52&gt;0,KP52&lt;&gt;"wait"),"AT",IF(AIH!$BL54="AI",IF(Sheet1!$E54&lt;AIH!$BK54-50,50,"wait"),0))</f>
        <v>0</v>
      </c>
      <c r="KQ53" s="10">
        <f>IF(AND(KQ52&gt;0,KQ52&lt;&gt;"wait"),"AT",IF(AIH!$BL54="AI",IF(Sheet1!$E54&lt;AIH!$BK54-100,100,"wait"),0))</f>
        <v>0</v>
      </c>
      <c r="KR53" s="10">
        <f>IF(AND(KR52&gt;0,KR52&lt;&gt;"wait"),"AT",IF(AIH!$BL54="AI",IF(Sheet1!$E54&lt;AIH!$BK54-150,150,"wait"),0))</f>
        <v>0</v>
      </c>
      <c r="KS53" s="10">
        <f>IF(AND(KS52&gt;0,KS52&lt;&gt;"wait"),"AT",IF(AIH!$BL54="AI",IF(Sheet1!$E54&lt;AIH!$BK54-200,200,"wait"),0))</f>
        <v>0</v>
      </c>
      <c r="KT53" s="10">
        <f t="shared" si="29"/>
        <v>0</v>
      </c>
      <c r="KV53" s="10">
        <f>IF(AND(KV52&gt;0,KV52&lt;&gt;"wait"),"AT",IF(AIH!$BN54="AI",IF(Sheet1!$D54&gt;AIH!$BM54+50,50,"wait"),0))</f>
        <v>0</v>
      </c>
      <c r="KW53" s="10">
        <f>IF(AND(KW52&gt;0,KW52&lt;&gt;"wait"),"AT",IF(AIH!$BN54="AI",IF(Sheet1!$D54&gt;AIH!$BM54+100,100,"wait"),0))</f>
        <v>0</v>
      </c>
      <c r="KX53" s="10">
        <f>IF(AND(KX52&gt;0,KX52&lt;&gt;"wait"),"AT",IF(AIH!$BN54="AI",IF(Sheet1!$D54&gt;AIH!$BM54+150,150,"wait"),0))</f>
        <v>0</v>
      </c>
      <c r="KY53" s="10">
        <f>IF(AND(KY52&gt;0,KY52&lt;&gt;"wait"),"AT",IF(AIH!$BN54="AI",IF(Sheet1!$D54&gt;AIH!$BM54+200,200,"wait"),0))</f>
        <v>0</v>
      </c>
      <c r="KZ53" s="10">
        <f>IF(AND(KZ52&gt;0,KZ52&lt;&gt;"wait"),"AT",IF(AIH!$BN54="AI",IF(Sheet1!$E54&lt;AIH!$BM54-50,50,"wait"),0))</f>
        <v>0</v>
      </c>
      <c r="LA53" s="10">
        <f>IF(AND(LA52&gt;0,LA52&lt;&gt;"wait"),"AT",IF(AIH!$BN54="AI",IF(Sheet1!$E54&lt;AIH!$BM54-100,100,"wait"),0))</f>
        <v>0</v>
      </c>
      <c r="LB53" s="10">
        <f>IF(AND(LB52&gt;0,LB52&lt;&gt;"wait"),"AT",IF(AIH!$BN54="AI",IF(Sheet1!$E54&lt;AIH!$BM54-150,150,"wait"),0))</f>
        <v>0</v>
      </c>
      <c r="LC53" s="10">
        <f>IF(AND(LC52&gt;0,LC52&lt;&gt;"wait"),"AT",IF(AIH!$BN54="AI",IF(Sheet1!$E54&lt;AIH!$BM54-200,200,"wait"),0))</f>
        <v>0</v>
      </c>
      <c r="LD53" s="10">
        <f t="shared" si="30"/>
        <v>0</v>
      </c>
      <c r="LF53" s="10">
        <f>IF(AND(LF52&gt;0,LF52&lt;&gt;"wait"),"AT",IF(AIH!$BP54="AI",IF(Sheet1!$D54&gt;AIH!$BO54+50,50,"wait"),0))</f>
        <v>0</v>
      </c>
      <c r="LG53" s="10">
        <f>IF(AND(LG52&gt;0,LG52&lt;&gt;"wait"),"AT",IF(AIH!$BP54="AI",IF(Sheet1!$D54&gt;AIH!$BO54+100,100,"wait"),0))</f>
        <v>0</v>
      </c>
      <c r="LH53" s="10">
        <f>IF(AND(LH52&gt;0,LH52&lt;&gt;"wait"),"AT",IF(AIH!$BP54="AI",IF(Sheet1!$D54&gt;AIH!$BO54+150,150,"wait"),0))</f>
        <v>0</v>
      </c>
      <c r="LI53" s="10">
        <f>IF(AND(LI52&gt;0,LI52&lt;&gt;"wait"),"AT",IF(AIH!$BP54="AI",IF(Sheet1!$D54&gt;AIH!$BO54+200,200,"wait"),0))</f>
        <v>0</v>
      </c>
      <c r="LJ53" s="10">
        <f>IF(AND(LJ52&gt;0,LJ52&lt;&gt;"wait"),"AT",IF(AIH!$BP54="AI",IF(Sheet1!$E54&lt;AIH!$BO54-50,50,"wait"),0))</f>
        <v>0</v>
      </c>
      <c r="LK53" s="10">
        <f>IF(AND(LK52&gt;0,LK52&lt;&gt;"wait"),"AT",IF(AIH!$BP54="AI",IF(Sheet1!$E54&lt;AIH!$BO54-100,100,"wait"),0))</f>
        <v>0</v>
      </c>
      <c r="LL53" s="10">
        <f>IF(AND(LL52&gt;0,LL52&lt;&gt;"wait"),"AT",IF(AIH!$BP54="AI",IF(Sheet1!$E54&lt;AIH!$BO54-150,150,"wait"),0))</f>
        <v>0</v>
      </c>
      <c r="LM53" s="10">
        <f>IF(AND(LM52&gt;0,LM52&lt;&gt;"wait"),"AT",IF(AIH!$BP54="AI",IF(Sheet1!$E54&lt;AIH!$BO54-200,200,"wait"),0))</f>
        <v>0</v>
      </c>
      <c r="LN53" s="10">
        <f t="shared" si="31"/>
        <v>0</v>
      </c>
      <c r="LP53" s="10">
        <f>IF(AND(LP52&gt;0,LP52&lt;&gt;"wait"),"AT",IF(AIH!$BR54="AI",IF(Sheet1!$D54&gt;AIH!$BQ54+50,50,"wait"),0))</f>
        <v>0</v>
      </c>
      <c r="LQ53" s="10">
        <f>IF(AND(LQ52&gt;0,LQ52&lt;&gt;"wait"),"AT",IF(AIH!$BR54="AI",IF(Sheet1!$D54&gt;AIH!$BQ54+100,100,"wait"),0))</f>
        <v>0</v>
      </c>
      <c r="LR53" s="10">
        <f>IF(AND(LR52&gt;0,LR52&lt;&gt;"wait"),"AT",IF(AIH!$BR54="AI",IF(Sheet1!$D54&gt;AIH!$BQ54+150,150,"wait"),0))</f>
        <v>0</v>
      </c>
      <c r="LS53" s="10">
        <f>IF(AND(LS52&gt;0,LS52&lt;&gt;"wait"),"AT",IF(AIH!$BR54="AI",IF(Sheet1!$D54&gt;AIH!$BQ54+200,200,"wait"),0))</f>
        <v>0</v>
      </c>
      <c r="LT53" s="10">
        <f>IF(AND(LT52&gt;0,LT52&lt;&gt;"wait"),"AT",IF(AIH!$BR54="AI",IF(Sheet1!$E54&lt;AIH!$BQ54-50,50,"wait"),0))</f>
        <v>0</v>
      </c>
      <c r="LU53" s="10">
        <f>IF(AND(LU52&gt;0,LU52&lt;&gt;"wait"),"AT",IF(AIH!$BR54="AI",IF(Sheet1!$E54&lt;AIH!$BQ54-100,100,"wait"),0))</f>
        <v>0</v>
      </c>
      <c r="LV53" s="10">
        <f>IF(AND(LV52&gt;0,LV52&lt;&gt;"wait"),"AT",IF(AIH!$BR54="AI",IF(Sheet1!$E54&lt;AIH!$BQ54-150,150,"wait"),0))</f>
        <v>0</v>
      </c>
      <c r="LW53" s="10">
        <f>IF(AND(LW52&gt;0,LW52&lt;&gt;"wait"),"AT",IF(AIH!$BR54="AI",IF(Sheet1!$E54&lt;AIH!$BQ54-200,200,"wait"),0))</f>
        <v>0</v>
      </c>
      <c r="LX53" s="10">
        <f t="shared" si="32"/>
        <v>0</v>
      </c>
    </row>
    <row r="54" spans="1:336" x14ac:dyDescent="0.3">
      <c r="A54" t="str">
        <f>Sheet1!B54</f>
        <v>03/01 10:07</v>
      </c>
      <c r="B54">
        <f>Sheet1!D54</f>
        <v>29190</v>
      </c>
      <c r="C54">
        <f>Sheet1!E54</f>
        <v>29168</v>
      </c>
      <c r="E54">
        <f>MAX($B54:$B$162)</f>
        <v>29293</v>
      </c>
      <c r="F54">
        <f>MIN($C54:$C$162)</f>
        <v>29062</v>
      </c>
      <c r="H54" s="8">
        <f>IF(AND(H53&gt;0,H53&lt;&gt;"wait"),"AT",IF(AIH!$D55="AI",IF(Sheet1!$D55&gt;AIH!$C55+50,50,"wait"),0))</f>
        <v>0</v>
      </c>
      <c r="I54" s="8">
        <f>IF(AND(I53&gt;0,I53&lt;&gt;"wait"),"AT",IF(AIH!$D55="AI",IF(Sheet1!$D55&gt;AIH!$C55+100,100,"wait"),0))</f>
        <v>0</v>
      </c>
      <c r="J54" s="8">
        <f>IF(AND(J53&gt;0,J53&lt;&gt;"wait"),"AT",IF(AIH!$D55="AI",IF(Sheet1!$D55&gt;AIH!$C55+150,150,"wait"),0))</f>
        <v>0</v>
      </c>
      <c r="K54" s="8">
        <f>IF(AND(K53&gt;0,K53&lt;&gt;"wait"),"AT",IF(AIH!$D55="AI",IF(Sheet1!$D55&gt;AIH!$C55+200,200,"wait"),0))</f>
        <v>0</v>
      </c>
      <c r="L54" s="8">
        <f>IF(AND(L53&gt;0,L53&lt;&gt;"wait"),"AT",IF(AIH!$D55="AI",IF(Sheet1!$E55&lt;AIH!$C55-50,50,"wait"),0))</f>
        <v>0</v>
      </c>
      <c r="M54" s="8">
        <f>IF(AND(M53&gt;0,M53&lt;&gt;"wait"),"AT",IF(AIH!$D55="AI",IF(Sheet1!$E55&lt;AIH!$C55-100,100,"wait"),0))</f>
        <v>0</v>
      </c>
      <c r="N54" s="8">
        <f>IF(AND(N53&gt;0,N53&lt;&gt;"wait"),"AT",IF(AIH!$D55="AI",IF(Sheet1!$E55&lt;AIH!$C55-150,150,"wait"),0))</f>
        <v>0</v>
      </c>
      <c r="O54" s="8">
        <f>IF(AND(O53&gt;0,O53&lt;&gt;"wait"),"AT",IF(AIH!$D55="AI",IF(Sheet1!$E55&lt;AIH!$C55-200,200,"wait"),0))</f>
        <v>0</v>
      </c>
      <c r="P54" s="8">
        <f t="shared" si="0"/>
        <v>0</v>
      </c>
      <c r="R54" s="8">
        <f>IF(AND(R53&gt;0,R53&lt;&gt;"wait"),"AT",IF(AIH!$F55="AI",IF(Sheet1!$D55&gt;AIH!$E55+50,50,"wait"),0))</f>
        <v>0</v>
      </c>
      <c r="S54" s="8">
        <f>IF(AND(S53&gt;0,S53&lt;&gt;"wait"),"AT",IF(AIH!$F55="AI",IF(Sheet1!$D55&gt;AIH!$E55+100,100,"wait"),0))</f>
        <v>0</v>
      </c>
      <c r="T54" s="8">
        <f>IF(AND(T53&gt;0,T53&lt;&gt;"wait"),"AT",IF(AIH!$F55="AI",IF(Sheet1!$D55&gt;AIH!$E55+150,150,"wait"),0))</f>
        <v>0</v>
      </c>
      <c r="U54" s="8">
        <f>IF(AND(U53&gt;0,U53&lt;&gt;"wait"),"AT",IF(AIH!$F55="AI",IF(Sheet1!$D55&gt;AIH!$E55+200,200,"wait"),0))</f>
        <v>0</v>
      </c>
      <c r="V54" s="8">
        <f>IF(AND(V53&gt;0,V53&lt;&gt;"wait"),"AT",IF(AIH!$F55="AI",IF(Sheet1!$E55&lt;AIH!$E55-50,50,"wait"),0))</f>
        <v>0</v>
      </c>
      <c r="W54" s="8">
        <f>IF(AND(W53&gt;0,W53&lt;&gt;"wait"),"AT",IF(AIH!$F55="AI",IF(Sheet1!$E55&lt;AIH!$E55-100,100,"wait"),0))</f>
        <v>0</v>
      </c>
      <c r="X54" s="8">
        <f>IF(AND(X53&gt;0,X53&lt;&gt;"wait"),"AT",IF(AIH!$F55="AI",IF(Sheet1!$E55&lt;AIH!$E55-150,150,"wait"),0))</f>
        <v>0</v>
      </c>
      <c r="Y54" s="8">
        <f>IF(AND(Y53&gt;0,Y53&lt;&gt;"wait"),"AT",IF(AIH!$F55="AI",IF(Sheet1!$E55&lt;AIH!$E55-200,200,"wait"),0))</f>
        <v>0</v>
      </c>
      <c r="Z54" s="8">
        <f t="shared" si="1"/>
        <v>0</v>
      </c>
      <c r="AB54" s="8">
        <f>IF(AND(AB53&gt;0,AB53&lt;&gt;"wait"),"AT",IF(AIH!$H55="AI",IF(Sheet1!$D55&gt;AIH!$G55+50,50,"wait"),0))</f>
        <v>0</v>
      </c>
      <c r="AC54" s="8">
        <f>IF(AND(AC53&gt;0,AC53&lt;&gt;"wait"),"AT",IF(AIH!$H55="AI",IF(Sheet1!$D55&gt;AIH!$G55+100,100,"wait"),0))</f>
        <v>0</v>
      </c>
      <c r="AD54" s="8">
        <f>IF(AND(AD53&gt;0,AD53&lt;&gt;"wait"),"AT",IF(AIH!$H55="AI",IF(Sheet1!$D55&gt;AIH!$G55+150,150,"wait"),0))</f>
        <v>0</v>
      </c>
      <c r="AE54" s="8">
        <f>IF(AND(AE53&gt;0,AE53&lt;&gt;"wait"),"AT",IF(AIH!$H55="AI",IF(Sheet1!$D55&gt;AIH!$G55+200,200,"wait"),0))</f>
        <v>0</v>
      </c>
      <c r="AF54" s="8">
        <f>IF(AND(AF53&gt;0,AF53&lt;&gt;"wait"),"AT",IF(AIH!$H55="AI",IF(Sheet1!$E55&lt;AIH!$G55-50,50,"wait"),0))</f>
        <v>0</v>
      </c>
      <c r="AG54" s="8">
        <f>IF(AND(AG53&gt;0,AG53&lt;&gt;"wait"),"AT",IF(AIH!$H55="AI",IF(Sheet1!$E55&lt;AIH!$G55-100,100,"wait"),0))</f>
        <v>0</v>
      </c>
      <c r="AH54" s="8">
        <f>IF(AND(AH53&gt;0,AH53&lt;&gt;"wait"),"AT",IF(AIH!$H55="AI",IF(Sheet1!$E55&lt;AIH!$G55-150,150,"wait"),0))</f>
        <v>0</v>
      </c>
      <c r="AI54" s="8">
        <f>IF(AND(AI53&gt;0,AI53&lt;&gt;"wait"),"AT",IF(AIH!$H55="AI",IF(Sheet1!$E55&lt;AIH!$G55-200,200,"wait"),0))</f>
        <v>0</v>
      </c>
      <c r="AJ54" s="8">
        <f t="shared" si="2"/>
        <v>0</v>
      </c>
      <c r="AL54" s="8">
        <f>IF(AND(AL53&gt;0,AL53&lt;&gt;"wait"),"AT",IF(AIH!$J55="AI",IF(Sheet1!$D55&gt;AIH!$I55+50,50,"wait"),0))</f>
        <v>0</v>
      </c>
      <c r="AM54" s="8">
        <f>IF(AND(AM53&gt;0,AM53&lt;&gt;"wait"),"AT",IF(AIH!$J55="AI",IF(Sheet1!$D55&gt;AIH!$I55+100,100,"wait"),0))</f>
        <v>0</v>
      </c>
      <c r="AN54" s="8">
        <f>IF(AND(AN53&gt;0,AN53&lt;&gt;"wait"),"AT",IF(AIH!$J55="AI",IF(Sheet1!$D55&gt;AIH!$I55+150,150,"wait"),0))</f>
        <v>0</v>
      </c>
      <c r="AO54" s="8">
        <f>IF(AND(AO53&gt;0,AO53&lt;&gt;"wait"),"AT",IF(AIH!$J55="AI",IF(Sheet1!$D55&gt;AIH!$I55+200,200,"wait"),0))</f>
        <v>0</v>
      </c>
      <c r="AP54" s="8">
        <f>IF(AND(AP53&gt;0,AP53&lt;&gt;"wait"),"AT",IF(AIH!$J55="AI",IF(Sheet1!$E55&lt;AIH!$I55-50,50,"wait"),0))</f>
        <v>0</v>
      </c>
      <c r="AQ54" s="8">
        <f>IF(AND(AQ53&gt;0,AQ53&lt;&gt;"wait"),"AT",IF(AIH!$J55="AI",IF(Sheet1!$E55&lt;AIH!$I55-100,100,"wait"),0))</f>
        <v>0</v>
      </c>
      <c r="AR54" s="8">
        <f>IF(AND(AR53&gt;0,AR53&lt;&gt;"wait"),"AT",IF(AIH!$J55="AI",IF(Sheet1!$E55&lt;AIH!$I55-150,150,"wait"),0))</f>
        <v>0</v>
      </c>
      <c r="AS54" s="8">
        <f>IF(AND(AS53&gt;0,AS53&lt;&gt;"wait"),"AT",IF(AIH!$J55="AI",IF(Sheet1!$E55&lt;AIH!$I55-200,200,"wait"),0))</f>
        <v>0</v>
      </c>
      <c r="AT54" s="8">
        <f t="shared" si="3"/>
        <v>0</v>
      </c>
      <c r="AU54" s="8"/>
      <c r="AV54" s="8">
        <f>IF(AND(AV53&gt;0,AV53&lt;&gt;"wait"),"AT",IF(AIH!$L55="AI",IF(Sheet1!$D55&gt;AIH!$K55+50,50,"wait"),0))</f>
        <v>0</v>
      </c>
      <c r="AW54" s="8">
        <f>IF(AND(AW53&gt;0,AW53&lt;&gt;"wait"),"AT",IF(AIH!$L55="AI",IF(Sheet1!$D55&gt;AIH!$K55+100,100,"wait"),0))</f>
        <v>0</v>
      </c>
      <c r="AX54" s="8">
        <f>IF(AND(AX53&gt;0,AX53&lt;&gt;"wait"),"AT",IF(AIH!$L55="AI",IF(Sheet1!$D55&gt;AIH!$K55+150,150,"wait"),0))</f>
        <v>0</v>
      </c>
      <c r="AY54" s="8">
        <f>IF(AND(AY53&gt;0,AY53&lt;&gt;"wait"),"AT",IF(AIH!$L55="AI",IF(Sheet1!$D55&gt;AIH!$K55+200,200,"wait"),0))</f>
        <v>0</v>
      </c>
      <c r="AZ54" s="8">
        <f>IF(AND(AZ53&gt;0,AZ53&lt;&gt;"wait"),"AT",IF(AIH!$L55="AI",IF(Sheet1!$E55&lt;AIH!$K55-50,50,"wait"),0))</f>
        <v>0</v>
      </c>
      <c r="BA54" s="8">
        <f>IF(AND(BA53&gt;0,BA53&lt;&gt;"wait"),"AT",IF(AIH!$L55="AI",IF(Sheet1!$E55&lt;AIH!$K55-100,100,"wait"),0))</f>
        <v>0</v>
      </c>
      <c r="BB54" s="8">
        <f>IF(AND(BB53&gt;0,BB53&lt;&gt;"wait"),"AT",IF(AIH!$L55="AI",IF(Sheet1!$E55&lt;AIH!$K55-150,150,"wait"),0))</f>
        <v>0</v>
      </c>
      <c r="BC54" s="8">
        <f>IF(AND(BC53&gt;0,BC53&lt;&gt;"wait"),"AT",IF(AIH!$L55="AI",IF(Sheet1!$E55&lt;AIH!$K55-200,200,"wait"),0))</f>
        <v>0</v>
      </c>
      <c r="BD54" s="8">
        <f t="shared" si="4"/>
        <v>0</v>
      </c>
      <c r="BE54" s="8"/>
      <c r="BF54" s="8">
        <f>IF(AND(BF53&gt;0,BF53&lt;&gt;"wait"),"AT",IF(AIH!$N55="AI",IF(Sheet1!$D55&gt;AIH!$M55+50,50,"wait"),0))</f>
        <v>0</v>
      </c>
      <c r="BG54" s="8">
        <f>IF(AND(BG53&gt;0,BG53&lt;&gt;"wait"),"AT",IF(AIH!$N55="AI",IF(Sheet1!$D55&gt;AIH!$M55+100,100,"wait"),0))</f>
        <v>0</v>
      </c>
      <c r="BH54" s="8">
        <f>IF(AND(BH53&gt;0,BH53&lt;&gt;"wait"),"AT",IF(AIH!$N55="AI",IF(Sheet1!$D55&gt;AIH!$M55+150,150,"wait"),0))</f>
        <v>0</v>
      </c>
      <c r="BI54" s="8">
        <f>IF(AND(BI53&gt;0,BI53&lt;&gt;"wait"),"AT",IF(AIH!$N55="AI",IF(Sheet1!$D55&gt;AIH!$M55+200,200,"wait"),0))</f>
        <v>0</v>
      </c>
      <c r="BJ54" s="8">
        <f>IF(AND(BJ53&gt;0,BJ53&lt;&gt;"wait"),"AT",IF(AIH!$N55="AI",IF(Sheet1!$E55&lt;AIH!$M55-50,50,"wait"),0))</f>
        <v>0</v>
      </c>
      <c r="BK54" s="8">
        <f>IF(AND(BK53&gt;0,BK53&lt;&gt;"wait"),"AT",IF(AIH!$N55="AI",IF(Sheet1!$E55&lt;AIH!$M55-100,100,"wait"),0))</f>
        <v>0</v>
      </c>
      <c r="BL54" s="8">
        <f>IF(AND(BL53&gt;0,BL53&lt;&gt;"wait"),"AT",IF(AIH!$N55="AI",IF(Sheet1!$E55&lt;AIH!$M55-150,150,"wait"),0))</f>
        <v>0</v>
      </c>
      <c r="BM54" s="8">
        <f>IF(AND(BM53&gt;0,BM53&lt;&gt;"wait"),"AT",IF(AIH!$N55="AI",IF(Sheet1!$E55&lt;AIH!$M55-200,200,"wait"),0))</f>
        <v>0</v>
      </c>
      <c r="BN54" s="8">
        <f t="shared" si="5"/>
        <v>0</v>
      </c>
      <c r="BO54" s="8"/>
      <c r="BP54" s="8">
        <f>IF(AND(BP53&gt;0,BP53&lt;&gt;"wait"),"AT",IF(AIH!$P55="AI",IF(Sheet1!$D55&gt;AIH!$O55+50,50,"wait"),0))</f>
        <v>0</v>
      </c>
      <c r="BQ54" s="8">
        <f>IF(AND(BQ53&gt;0,BQ53&lt;&gt;"wait"),"AT",IF(AIH!$P55="AI",IF(Sheet1!$D55&gt;AIH!$O55+100,100,"wait"),0))</f>
        <v>0</v>
      </c>
      <c r="BR54" s="8">
        <f>IF(AND(BR53&gt;0,BR53&lt;&gt;"wait"),"AT",IF(AIH!$P55="AI",IF(Sheet1!$D55&gt;AIH!$O55+150,150,"wait"),0))</f>
        <v>0</v>
      </c>
      <c r="BS54" s="8">
        <f>IF(AND(BS53&gt;0,BS53&lt;&gt;"wait"),"AT",IF(AIH!$P55="AI",IF(Sheet1!$D55&gt;AIH!$O55+200,200,"wait"),0))</f>
        <v>0</v>
      </c>
      <c r="BT54" s="8">
        <f>IF(AND(BT53&gt;0,BT53&lt;&gt;"wait"),"AT",IF(AIH!$P55="AI",IF(Sheet1!$E55&lt;AIH!$O55-50,50,"wait"),0))</f>
        <v>0</v>
      </c>
      <c r="BU54" s="8">
        <f>IF(AND(BU53&gt;0,BU53&lt;&gt;"wait"),"AT",IF(AIH!$P55="AI",IF(Sheet1!$E55&lt;AIH!$O55-100,100,"wait"),0))</f>
        <v>0</v>
      </c>
      <c r="BV54" s="8">
        <f>IF(AND(BV53&gt;0,BV53&lt;&gt;"wait"),"AT",IF(AIH!$P55="AI",IF(Sheet1!$E55&lt;AIH!$O55-150,150,"wait"),0))</f>
        <v>0</v>
      </c>
      <c r="BW54" s="8">
        <f>IF(AND(BW53&gt;0,BW53&lt;&gt;"wait"),"AT",IF(AIH!$P55="AI",IF(Sheet1!$E55&lt;AIH!$O55-200,200,"wait"),0))</f>
        <v>0</v>
      </c>
      <c r="BX54" s="8">
        <f t="shared" si="6"/>
        <v>0</v>
      </c>
      <c r="BY54" s="8"/>
      <c r="BZ54" s="8">
        <f>IF(AND(BZ53&gt;0,BZ53&lt;&gt;"wait"),"AT",IF(AIH!$R55="AI",IF(Sheet1!$D55&gt;AIH!$Q55+50,50,"wait"),0))</f>
        <v>0</v>
      </c>
      <c r="CA54" s="8">
        <f>IF(AND(CA53&gt;0,CA53&lt;&gt;"wait"),"AT",IF(AIH!$R55="AI",IF(Sheet1!$D55&gt;AIH!$Q55+100,100,"wait"),0))</f>
        <v>0</v>
      </c>
      <c r="CB54" s="8">
        <f>IF(AND(CB53&gt;0,CB53&lt;&gt;"wait"),"AT",IF(AIH!$R55="AI",IF(Sheet1!$D55&gt;AIH!$Q55+150,150,"wait"),0))</f>
        <v>0</v>
      </c>
      <c r="CC54" s="8">
        <f>IF(AND(CC53&gt;0,CC53&lt;&gt;"wait"),"AT",IF(AIH!$R55="AI",IF(Sheet1!$D55&gt;AIH!$Q55+200,200,"wait"),0))</f>
        <v>0</v>
      </c>
      <c r="CD54" s="8">
        <f>IF(AND(CD53&gt;0,CD53&lt;&gt;"wait"),"AT",IF(AIH!$R55="AI",IF(Sheet1!$E55&lt;AIH!$Q55-50,50,"wait"),0))</f>
        <v>0</v>
      </c>
      <c r="CE54" s="8">
        <f>IF(AND(CE53&gt;0,CE53&lt;&gt;"wait"),"AT",IF(AIH!$R55="AI",IF(Sheet1!$E55&lt;AIH!$Q55-100,100,"wait"),0))</f>
        <v>0</v>
      </c>
      <c r="CF54" s="8">
        <f>IF(AND(CF53&gt;0,CF53&lt;&gt;"wait"),"AT",IF(AIH!$R55="AI",IF(Sheet1!$E55&lt;AIH!$Q55-150,150,"wait"),0))</f>
        <v>0</v>
      </c>
      <c r="CG54" s="8">
        <f>IF(AND(CG53&gt;0,CG53&lt;&gt;"wait"),"AT",IF(AIH!$R55="AI",IF(Sheet1!$E55&lt;AIH!$Q55-200,200,"wait"),0))</f>
        <v>0</v>
      </c>
      <c r="CH54" s="8">
        <f t="shared" si="7"/>
        <v>0</v>
      </c>
      <c r="CI54" s="8"/>
      <c r="CJ54" s="8">
        <f>IF(AND(CJ53&gt;0,CJ53&lt;&gt;"wait"),"AT",IF(AIH!$T55="AI",IF(Sheet1!$D55&gt;AIH!$S55+50,50,"wait"),0))</f>
        <v>0</v>
      </c>
      <c r="CK54" s="8">
        <f>IF(AND(CK53&gt;0,CK53&lt;&gt;"wait"),"AT",IF(AIH!$T55="AI",IF(Sheet1!$D55&gt;AIH!$S55+100,100,"wait"),0))</f>
        <v>0</v>
      </c>
      <c r="CL54" s="8">
        <f>IF(AND(CL53&gt;0,CL53&lt;&gt;"wait"),"AT",IF(AIH!$T55="AI",IF(Sheet1!$D55&gt;AIH!$S55+150,150,"wait"),0))</f>
        <v>0</v>
      </c>
      <c r="CM54" s="8">
        <f>IF(AND(CM53&gt;0,CM53&lt;&gt;"wait"),"AT",IF(AIH!$T55="AI",IF(Sheet1!$D55&gt;AIH!$S55+200,200,"wait"),0))</f>
        <v>0</v>
      </c>
      <c r="CN54" s="8">
        <f>IF(AND(CN53&gt;0,CN53&lt;&gt;"wait"),"AT",IF(AIH!$T55="AI",IF(Sheet1!$E55&lt;AIH!$S55-50,50,"wait"),0))</f>
        <v>0</v>
      </c>
      <c r="CO54" s="8">
        <f>IF(AND(CO53&gt;0,CO53&lt;&gt;"wait"),"AT",IF(AIH!$T55="AI",IF(Sheet1!$E55&lt;AIH!$S55-100,100,"wait"),0))</f>
        <v>0</v>
      </c>
      <c r="CP54" s="8">
        <f>IF(AND(CP53&gt;0,CP53&lt;&gt;"wait"),"AT",IF(AIH!$T55="AI",IF(Sheet1!$E55&lt;AIH!$S55-150,150,"wait"),0))</f>
        <v>0</v>
      </c>
      <c r="CQ54" s="8">
        <f>IF(AND(CQ53&gt;0,CQ53&lt;&gt;"wait"),"AT",IF(AIH!$T55="AI",IF(Sheet1!$E55&lt;AIH!$S55-200,200,"wait"),0))</f>
        <v>0</v>
      </c>
      <c r="CR54" s="8">
        <f t="shared" si="8"/>
        <v>0</v>
      </c>
      <c r="CS54" s="8"/>
      <c r="CT54" s="8">
        <f>IF(AND(CT53&gt;0,CT53&lt;&gt;"wait"),"AT",IF(AIH!$V55="AI",IF(Sheet1!$D55&gt;AIH!$U55+50,50,"wait"),0))</f>
        <v>0</v>
      </c>
      <c r="CU54" s="8">
        <f>IF(AND(CU53&gt;0,CU53&lt;&gt;"wait"),"AT",IF(AIH!$V55="AI",IF(Sheet1!$D55&gt;AIH!$U55+100,100,"wait"),0))</f>
        <v>0</v>
      </c>
      <c r="CV54" s="8">
        <f>IF(AND(CV53&gt;0,CV53&lt;&gt;"wait"),"AT",IF(AIH!$V55="AI",IF(Sheet1!$D55&gt;AIH!$U55+150,150,"wait"),0))</f>
        <v>0</v>
      </c>
      <c r="CW54" s="8">
        <f>IF(AND(CW53&gt;0,CW53&lt;&gt;"wait"),"AT",IF(AIH!$V55="AI",IF(Sheet1!$D55&gt;AIH!$U55+200,200,"wait"),0))</f>
        <v>0</v>
      </c>
      <c r="CX54" s="8">
        <f>IF(AND(CX53&gt;0,CX53&lt;&gt;"wait"),"AT",IF(AIH!$V55="AI",IF(Sheet1!$E55&lt;AIH!$U55-50,50,"wait"),0))</f>
        <v>0</v>
      </c>
      <c r="CY54" s="8">
        <f>IF(AND(CY53&gt;0,CY53&lt;&gt;"wait"),"AT",IF(AIH!$V55="AI",IF(Sheet1!$E55&lt;AIH!$U55-100,100,"wait"),0))</f>
        <v>0</v>
      </c>
      <c r="CZ54" s="8">
        <f>IF(AND(CZ53&gt;0,CZ53&lt;&gt;"wait"),"AT",IF(AIH!$V55="AI",IF(Sheet1!$E55&lt;AIH!$U55-150,150,"wait"),0))</f>
        <v>0</v>
      </c>
      <c r="DA54" s="8">
        <f>IF(AND(DA53&gt;0,DA53&lt;&gt;"wait"),"AT",IF(AIH!$V55="AI",IF(Sheet1!$E55&lt;AIH!$U55-200,200,"wait"),0))</f>
        <v>0</v>
      </c>
      <c r="DB54" s="8">
        <f t="shared" si="9"/>
        <v>0</v>
      </c>
      <c r="DC54" s="8"/>
      <c r="DD54" s="8">
        <f>IF(AND(DD53&gt;0,DD53&lt;&gt;"wait"),"AT",IF(AIH!$X55="AI",IF(Sheet1!$D55&gt;AIH!$W55+50,50,"wait"),0))</f>
        <v>0</v>
      </c>
      <c r="DE54" s="8">
        <f>IF(AND(DE53&gt;0,DE53&lt;&gt;"wait"),"AT",IF(AIH!$X55="AI",IF(Sheet1!$D55&gt;AIH!$W55+100,100,"wait"),0))</f>
        <v>0</v>
      </c>
      <c r="DF54" s="8">
        <f>IF(AND(DF53&gt;0,DF53&lt;&gt;"wait"),"AT",IF(AIH!$X55="AI",IF(Sheet1!$D55&gt;AIH!$W55+150,150,"wait"),0))</f>
        <v>0</v>
      </c>
      <c r="DG54" s="8">
        <f>IF(AND(DG53&gt;0,DG53&lt;&gt;"wait"),"AT",IF(AIH!$X55="AI",IF(Sheet1!$D55&gt;AIH!$W55+200,200,"wait"),0))</f>
        <v>0</v>
      </c>
      <c r="DH54" s="8">
        <f>IF(AND(DH53&gt;0,DH53&lt;&gt;"wait"),"AT",IF(AIH!$X55="AI",IF(Sheet1!$E55&lt;AIH!$W55-50,50,"wait"),0))</f>
        <v>0</v>
      </c>
      <c r="DI54" s="8">
        <f>IF(AND(DI53&gt;0,DI53&lt;&gt;"wait"),"AT",IF(AIH!$X55="AI",IF(Sheet1!$E55&lt;AIH!$W55-100,100,"wait"),0))</f>
        <v>0</v>
      </c>
      <c r="DJ54" s="8">
        <f>IF(AND(DJ53&gt;0,DJ53&lt;&gt;"wait"),"AT",IF(AIH!$X55="AI",IF(Sheet1!$E55&lt;AIH!$W55-150,150,"wait"),0))</f>
        <v>0</v>
      </c>
      <c r="DK54" s="8">
        <f>IF(AND(DK53&gt;0,DK53&lt;&gt;"wait"),"AT",IF(AIH!$X55="AI",IF(Sheet1!$E55&lt;AIH!$W55-200,200,"wait"),0))</f>
        <v>0</v>
      </c>
      <c r="DL54" s="8">
        <f t="shared" si="10"/>
        <v>0</v>
      </c>
      <c r="DN54" s="10">
        <f>IF(AND(DN53&gt;0,DN53&lt;&gt;"wait"),"AT",IF(AIH!$AA55="AI",IF(Sheet1!$D55&gt;AIH!$Z55+50,50,"wait"),0))</f>
        <v>0</v>
      </c>
      <c r="DO54" s="10">
        <f>IF(AND(DO53&gt;0,DO53&lt;&gt;"wait"),"AT",IF(AIH!$AA55="AI",IF(Sheet1!$D55&gt;AIH!$Z55+100,100,"wait"),0))</f>
        <v>0</v>
      </c>
      <c r="DP54" s="10">
        <f>IF(AND(DP53&gt;0,DP53&lt;&gt;"wait"),"AT",IF(AIH!$AA55="AI",IF(Sheet1!$D55&gt;AIH!$Z55+150,150,"wait"),0))</f>
        <v>0</v>
      </c>
      <c r="DQ54" s="10">
        <f>IF(AND(DQ53&gt;0,DQ53&lt;&gt;"wait"),"AT",IF(AIH!$AA55="AI",IF(Sheet1!$D55&gt;AIH!$Z55+200,200,"wait"),0))</f>
        <v>0</v>
      </c>
      <c r="DR54" s="10">
        <f>IF(AND(DR53&gt;0,DR53&lt;&gt;"wait"),"AT",IF(AIH!$AA55="AI",IF(Sheet1!$E55&lt;AIH!$Z55-50,50,"wait"),0))</f>
        <v>0</v>
      </c>
      <c r="DS54" s="10">
        <f>IF(AND(DS53&gt;0,DS53&lt;&gt;"wait"),"AT",IF(AIH!$AA55="AI",IF(Sheet1!$E55&lt;AIH!$Z55-100,100,"wait"),0))</f>
        <v>0</v>
      </c>
      <c r="DT54" s="10">
        <f>IF(AND(DT53&gt;0,DT53&lt;&gt;"wait"),"AT",IF(AIH!$AA55="AI",IF(Sheet1!$E55&lt;AIH!$Z55-150,150,"wait"),0))</f>
        <v>0</v>
      </c>
      <c r="DU54" s="10">
        <f>IF(AND(DU53&gt;0,DU53&lt;&gt;"wait"),"AT",IF(AIH!$AA55="AI",IF(Sheet1!$E55&lt;AIH!$Z55-200,200,"wait"),0))</f>
        <v>0</v>
      </c>
      <c r="DV54" s="10">
        <f t="shared" si="11"/>
        <v>0</v>
      </c>
      <c r="DX54" s="10">
        <f>IF(AND(DX53&gt;0,DX53&lt;&gt;"wait"),"AT",IF(AIH!$AC55="AI",IF(Sheet1!$D55&gt;AIH!$AB55+50,50,"wait"),0))</f>
        <v>0</v>
      </c>
      <c r="DY54" s="10">
        <f>IF(AND(DY53&gt;0,DY53&lt;&gt;"wait"),"AT",IF(AIH!$AC55="AI",IF(Sheet1!$D55&gt;AIH!$AB55+100,100,"wait"),0))</f>
        <v>0</v>
      </c>
      <c r="DZ54" s="10">
        <f>IF(AND(DZ53&gt;0,DZ53&lt;&gt;"wait"),"AT",IF(AIH!$AC55="AI",IF(Sheet1!$D55&gt;AIH!$AB55+150,150,"wait"),0))</f>
        <v>0</v>
      </c>
      <c r="EA54" s="10">
        <f>IF(AND(EA53&gt;0,EA53&lt;&gt;"wait"),"AT",IF(AIH!$AC55="AI",IF(Sheet1!$D55&gt;AIH!$AB55+200,200,"wait"),0))</f>
        <v>0</v>
      </c>
      <c r="EB54" s="10">
        <f>IF(AND(EB53&gt;0,EB53&lt;&gt;"wait"),"AT",IF(AIH!$AC55="AI",IF(Sheet1!$E55&lt;AIH!$AB55-50,50,"wait"),0))</f>
        <v>0</v>
      </c>
      <c r="EC54" s="10">
        <f>IF(AND(EC53&gt;0,EC53&lt;&gt;"wait"),"AT",IF(AIH!$AC55="AI",IF(Sheet1!$E55&lt;AIH!$AB55-100,100,"wait"),0))</f>
        <v>0</v>
      </c>
      <c r="ED54" s="10">
        <f>IF(AND(ED53&gt;0,ED53&lt;&gt;"wait"),"AT",IF(AIH!$AC55="AI",IF(Sheet1!$E55&lt;AIH!$AB55-150,150,"wait"),0))</f>
        <v>0</v>
      </c>
      <c r="EE54" s="10">
        <f>IF(AND(EE53&gt;0,EE53&lt;&gt;"wait"),"AT",IF(AIH!$AC55="AI",IF(Sheet1!$E55&lt;AIH!$AB55-200,200,"wait"),0))</f>
        <v>0</v>
      </c>
      <c r="EF54" s="10">
        <f t="shared" si="12"/>
        <v>0</v>
      </c>
      <c r="EH54" s="10">
        <f>IF(AND(EH53&gt;0,EH53&lt;&gt;"wait"),"AT",IF(AIH!$AE55="AI",IF(Sheet1!$D55&gt;AIH!$AD55+50,50,"wait"),0))</f>
        <v>0</v>
      </c>
      <c r="EI54" s="10">
        <f>IF(AND(EI53&gt;0,EI53&lt;&gt;"wait"),"AT",IF(AIH!$AE55="AI",IF(Sheet1!$D55&gt;AIH!$AD55+100,100,"wait"),0))</f>
        <v>0</v>
      </c>
      <c r="EJ54" s="10">
        <f>IF(AND(EJ53&gt;0,EJ53&lt;&gt;"wait"),"AT",IF(AIH!$AE55="AI",IF(Sheet1!$D55&gt;AIH!$AD55+150,150,"wait"),0))</f>
        <v>0</v>
      </c>
      <c r="EK54" s="10">
        <f>IF(AND(EK53&gt;0,EK53&lt;&gt;"wait"),"AT",IF(AIH!$AE55="AI",IF(Sheet1!$D55&gt;AIH!$AD55+200,200,"wait"),0))</f>
        <v>0</v>
      </c>
      <c r="EL54" s="10">
        <f>IF(AND(EL53&gt;0,EL53&lt;&gt;"wait"),"AT",IF(AIH!$AE55="AI",IF(Sheet1!$E55&lt;AIH!$AD55-50,50,"wait"),0))</f>
        <v>0</v>
      </c>
      <c r="EM54" s="10">
        <f>IF(AND(EM53&gt;0,EM53&lt;&gt;"wait"),"AT",IF(AIH!$AE55="AI",IF(Sheet1!$E55&lt;AIH!$AD55-100,100,"wait"),0))</f>
        <v>0</v>
      </c>
      <c r="EN54" s="10">
        <f>IF(AND(EN53&gt;0,EN53&lt;&gt;"wait"),"AT",IF(AIH!$AE55="AI",IF(Sheet1!$E55&lt;AIH!$AD55-150,150,"wait"),0))</f>
        <v>0</v>
      </c>
      <c r="EO54" s="10">
        <f>IF(AND(EO53&gt;0,EO53&lt;&gt;"wait"),"AT",IF(AIH!$AE55="AI",IF(Sheet1!$E55&lt;AIH!$AD55-200,200,"wait"),0))</f>
        <v>0</v>
      </c>
      <c r="EP54" s="10">
        <f t="shared" si="13"/>
        <v>0</v>
      </c>
      <c r="ER54" s="10">
        <f>IF(AND(ER53&gt;0,ER53&lt;&gt;"wait"),"AT",IF(AIH!$AG55="AI",IF(Sheet1!$D55&gt;AIH!$AF55+50,50,"wait"),0))</f>
        <v>0</v>
      </c>
      <c r="ES54" s="10">
        <f>IF(AND(ES53&gt;0,ES53&lt;&gt;"wait"),"AT",IF(AIH!$AG55="AI",IF(Sheet1!$D55&gt;AIH!$AF55+100,100,"wait"),0))</f>
        <v>0</v>
      </c>
      <c r="ET54" s="10">
        <f>IF(AND(ET53&gt;0,ET53&lt;&gt;"wait"),"AT",IF(AIH!$AG55="AI",IF(Sheet1!$D55&gt;AIH!$AF55+150,150,"wait"),0))</f>
        <v>0</v>
      </c>
      <c r="EU54" s="10">
        <f>IF(AND(EU53&gt;0,EU53&lt;&gt;"wait"),"AT",IF(AIH!$AG55="AI",IF(Sheet1!$D55&gt;AIH!$AF55+200,200,"wait"),0))</f>
        <v>0</v>
      </c>
      <c r="EV54" s="10">
        <f>IF(AND(EV53&gt;0,EV53&lt;&gt;"wait"),"AT",IF(AIH!$AG55="AI",IF(Sheet1!$E55&lt;AIH!$AF55-50,50,"wait"),0))</f>
        <v>0</v>
      </c>
      <c r="EW54" s="10">
        <f>IF(AND(EW53&gt;0,EW53&lt;&gt;"wait"),"AT",IF(AIH!$AG55="AI",IF(Sheet1!$E55&lt;AIH!$AF55-100,100,"wait"),0))</f>
        <v>0</v>
      </c>
      <c r="EX54" s="10">
        <f>IF(AND(EX53&gt;0,EX53&lt;&gt;"wait"),"AT",IF(AIH!$AG55="AI",IF(Sheet1!$E55&lt;AIH!$AF55-150,150,"wait"),0))</f>
        <v>0</v>
      </c>
      <c r="EY54" s="10">
        <f>IF(AND(EY53&gt;0,EY53&lt;&gt;"wait"),"AT",IF(AIH!$AG55="AI",IF(Sheet1!$E55&lt;AIH!$AF55-200,200,"wait"),0))</f>
        <v>0</v>
      </c>
      <c r="EZ54" s="10">
        <f t="shared" si="14"/>
        <v>0</v>
      </c>
      <c r="FB54" s="10">
        <f>IF(AND(FB53&gt;0,FB53&lt;&gt;"wait"),"AT",IF(AIH!$AI55="AI",IF(Sheet1!$D55&gt;AIH!$AH55+50,50,"wait"),0))</f>
        <v>0</v>
      </c>
      <c r="FC54" s="10">
        <f>IF(AND(FC53&gt;0,FC53&lt;&gt;"wait"),"AT",IF(AIH!$AI55="AI",IF(Sheet1!$D55&gt;AIH!$AH55+100,100,"wait"),0))</f>
        <v>0</v>
      </c>
      <c r="FD54" s="10">
        <f>IF(AND(FD53&gt;0,FD53&lt;&gt;"wait"),"AT",IF(AIH!$AI55="AI",IF(Sheet1!$D55&gt;AIH!$AH55+150,150,"wait"),0))</f>
        <v>0</v>
      </c>
      <c r="FE54" s="10">
        <f>IF(AND(FE53&gt;0,FE53&lt;&gt;"wait"),"AT",IF(AIH!$AI55="AI",IF(Sheet1!$D55&gt;AIH!$AH55+200,200,"wait"),0))</f>
        <v>0</v>
      </c>
      <c r="FF54" s="10">
        <f>IF(AND(FF53&gt;0,FF53&lt;&gt;"wait"),"AT",IF(AIH!$AI55="AI",IF(Sheet1!$E55&lt;AIH!$AH55-50,50,"wait"),0))</f>
        <v>0</v>
      </c>
      <c r="FG54" s="10">
        <f>IF(AND(FG53&gt;0,FG53&lt;&gt;"wait"),"AT",IF(AIH!$AI55="AI",IF(Sheet1!$E55&lt;AIH!$AH55-100,100,"wait"),0))</f>
        <v>0</v>
      </c>
      <c r="FH54" s="10">
        <f>IF(AND(FH53&gt;0,FH53&lt;&gt;"wait"),"AT",IF(AIH!$AI55="AI",IF(Sheet1!$E55&lt;AIH!$AH55-150,150,"wait"),0))</f>
        <v>0</v>
      </c>
      <c r="FI54" s="10">
        <f>IF(AND(FI53&gt;0,FI53&lt;&gt;"wait"),"AT",IF(AIH!$AI55="AI",IF(Sheet1!$E55&lt;AIH!$AH55-200,200,"wait"),0))</f>
        <v>0</v>
      </c>
      <c r="FJ54" s="10">
        <f t="shared" si="15"/>
        <v>0</v>
      </c>
      <c r="FL54" s="10">
        <f>IF(AND(FL53&gt;0,FL53&lt;&gt;"wait"),"AT",IF(AIH!$AK55="AI",IF(Sheet1!$D55&gt;AIH!$AJ55+50,50,"wait"),0))</f>
        <v>0</v>
      </c>
      <c r="FM54" s="10">
        <f>IF(AND(FM53&gt;0,FM53&lt;&gt;"wait"),"AT",IF(AIH!$AK55="AI",IF(Sheet1!$D55&gt;AIH!$AJ55+100,100,"wait"),0))</f>
        <v>0</v>
      </c>
      <c r="FN54" s="10">
        <f>IF(AND(FN53&gt;0,FN53&lt;&gt;"wait"),"AT",IF(AIH!$AK55="AI",IF(Sheet1!$D55&gt;AIH!$AJ55+150,150,"wait"),0))</f>
        <v>0</v>
      </c>
      <c r="FO54" s="10">
        <f>IF(AND(FO53&gt;0,FO53&lt;&gt;"wait"),"AT",IF(AIH!$AK55="AI",IF(Sheet1!$D55&gt;AIH!$AJ55+200,200,"wait"),0))</f>
        <v>0</v>
      </c>
      <c r="FP54" s="10">
        <f>IF(AND(FP53&gt;0,FP53&lt;&gt;"wait"),"AT",IF(AIH!$AK55="AI",IF(Sheet1!$E55&lt;AIH!$AJ55-50,50,"wait"),0))</f>
        <v>0</v>
      </c>
      <c r="FQ54" s="10">
        <f>IF(AND(FQ53&gt;0,FQ53&lt;&gt;"wait"),"AT",IF(AIH!$AK55="AI",IF(Sheet1!$E55&lt;AIH!$AJ55-100,100,"wait"),0))</f>
        <v>0</v>
      </c>
      <c r="FR54" s="10">
        <f>IF(AND(FR53&gt;0,FR53&lt;&gt;"wait"),"AT",IF(AIH!$AK55="AI",IF(Sheet1!$E55&lt;AIH!$AJ55-150,150,"wait"),0))</f>
        <v>0</v>
      </c>
      <c r="FS54" s="10">
        <f>IF(AND(FS53&gt;0,FS53&lt;&gt;"wait"),"AT",IF(AIH!$AK55="AI",IF(Sheet1!$E55&lt;AIH!$AJ55-200,200,"wait"),0))</f>
        <v>0</v>
      </c>
      <c r="FT54" s="10">
        <f t="shared" si="16"/>
        <v>0</v>
      </c>
      <c r="FV54" s="10">
        <f>IF(AND(FV53&gt;0,FV53&lt;&gt;"wait"),"AT",IF(AIH!$AM55="AI",IF(Sheet1!$D55&gt;AIH!$AL55+50,50,"wait"),0))</f>
        <v>0</v>
      </c>
      <c r="FW54" s="10">
        <f>IF(AND(FW53&gt;0,FW53&lt;&gt;"wait"),"AT",IF(AIH!$AM55="AI",IF(Sheet1!$D55&gt;AIH!$AL55+100,100,"wait"),0))</f>
        <v>0</v>
      </c>
      <c r="FX54" s="10">
        <f>IF(AND(FX53&gt;0,FX53&lt;&gt;"wait"),"AT",IF(AIH!$AM55="AI",IF(Sheet1!$D55&gt;AIH!$AL55+150,150,"wait"),0))</f>
        <v>0</v>
      </c>
      <c r="FY54" s="10">
        <f>IF(AND(FY53&gt;0,FY53&lt;&gt;"wait"),"AT",IF(AIH!$AM55="AI",IF(Sheet1!$D55&gt;AIH!$AL55+200,200,"wait"),0))</f>
        <v>0</v>
      </c>
      <c r="FZ54" s="10">
        <f>IF(AND(FZ53&gt;0,FZ53&lt;&gt;"wait"),"AT",IF(AIH!$AM55="AI",IF(Sheet1!$E55&lt;AIH!$AL55-50,50,"wait"),0))</f>
        <v>0</v>
      </c>
      <c r="GA54" s="10">
        <f>IF(AND(GA53&gt;0,GA53&lt;&gt;"wait"),"AT",IF(AIH!$AM55="AI",IF(Sheet1!$E55&lt;AIH!$AL55-100,100,"wait"),0))</f>
        <v>0</v>
      </c>
      <c r="GB54" s="10">
        <f>IF(AND(GB53&gt;0,GB53&lt;&gt;"wait"),"AT",IF(AIH!$AM55="AI",IF(Sheet1!$E55&lt;AIH!$AL55-150,150,"wait"),0))</f>
        <v>0</v>
      </c>
      <c r="GC54" s="10">
        <f>IF(AND(GC53&gt;0,GC53&lt;&gt;"wait"),"AT",IF(AIH!$AM55="AI",IF(Sheet1!$E55&lt;AIH!$AL55-200,200,"wait"),0))</f>
        <v>0</v>
      </c>
      <c r="GD54" s="10">
        <f t="shared" si="17"/>
        <v>0</v>
      </c>
      <c r="GF54" s="10">
        <f>IF(AND(GF53&gt;0,GF53&lt;&gt;"wait"),"AT",IF(AIH!$AO55="AI",IF(Sheet1!$D55&gt;AIH!$AN55+50,50,"wait"),0))</f>
        <v>0</v>
      </c>
      <c r="GG54" s="10">
        <f>IF(AND(GG53&gt;0,GG53&lt;&gt;"wait"),"AT",IF(AIH!$AO55="AI",IF(Sheet1!$D55&gt;AIH!$AN55+100,100,"wait"),0))</f>
        <v>0</v>
      </c>
      <c r="GH54" s="10">
        <f>IF(AND(GH53&gt;0,GH53&lt;&gt;"wait"),"AT",IF(AIH!$AO55="AI",IF(Sheet1!$D55&gt;AIH!$AN55+150,150,"wait"),0))</f>
        <v>0</v>
      </c>
      <c r="GI54" s="10">
        <f>IF(AND(GI53&gt;0,GI53&lt;&gt;"wait"),"AT",IF(AIH!$AO55="AI",IF(Sheet1!$D55&gt;AIH!$AN55+200,200,"wait"),0))</f>
        <v>0</v>
      </c>
      <c r="GJ54" s="10">
        <f>IF(AND(GJ53&gt;0,GJ53&lt;&gt;"wait"),"AT",IF(AIH!$AO55="AI",IF(Sheet1!$E55&lt;AIH!$AN55-50,50,"wait"),0))</f>
        <v>0</v>
      </c>
      <c r="GK54" s="10">
        <f>IF(AND(GK53&gt;0,GK53&lt;&gt;"wait"),"AT",IF(AIH!$AO55="AI",IF(Sheet1!$E55&lt;AIH!$AN55-100,100,"wait"),0))</f>
        <v>0</v>
      </c>
      <c r="GL54" s="10">
        <f>IF(AND(GL53&gt;0,GL53&lt;&gt;"wait"),"AT",IF(AIH!$AO55="AI",IF(Sheet1!$E55&lt;AIH!$AN55-150,150,"wait"),0))</f>
        <v>0</v>
      </c>
      <c r="GM54" s="10">
        <f>IF(AND(GM53&gt;0,GM53&lt;&gt;"wait"),"AT",IF(AIH!$AO55="AI",IF(Sheet1!$E55&lt;AIH!$AN55-200,200,"wait"),0))</f>
        <v>0</v>
      </c>
      <c r="GN54" s="10">
        <f t="shared" si="18"/>
        <v>0</v>
      </c>
      <c r="GP54" s="10">
        <f>IF(AND(GP53&gt;0,GP53&lt;&gt;"wait"),"AT",IF(AIH!$AQ55="AI",IF(Sheet1!$D55&gt;AIH!$AP55+50,50,"wait"),0))</f>
        <v>0</v>
      </c>
      <c r="GQ54" s="10">
        <f>IF(AND(GQ53&gt;0,GQ53&lt;&gt;"wait"),"AT",IF(AIH!$AQ55="AI",IF(Sheet1!$D55&gt;AIH!$AP55+100,100,"wait"),0))</f>
        <v>0</v>
      </c>
      <c r="GR54" s="10">
        <f>IF(AND(GR53&gt;0,GR53&lt;&gt;"wait"),"AT",IF(AIH!$AQ55="AI",IF(Sheet1!$D55&gt;AIH!$AP55+150,150,"wait"),0))</f>
        <v>0</v>
      </c>
      <c r="GS54" s="10">
        <f>IF(AND(GS53&gt;0,GS53&lt;&gt;"wait"),"AT",IF(AIH!$AQ55="AI",IF(Sheet1!$D55&gt;AIH!$AP55+200,200,"wait"),0))</f>
        <v>0</v>
      </c>
      <c r="GT54" s="10">
        <f>IF(AND(GT53&gt;0,GT53&lt;&gt;"wait"),"AT",IF(AIH!$AQ55="AI",IF(Sheet1!$E55&lt;AIH!$AP55-50,50,"wait"),0))</f>
        <v>0</v>
      </c>
      <c r="GU54" s="10">
        <f>IF(AND(GU53&gt;0,GU53&lt;&gt;"wait"),"AT",IF(AIH!$AQ55="AI",IF(Sheet1!$E55&lt;AIH!$AP55-100,100,"wait"),0))</f>
        <v>0</v>
      </c>
      <c r="GV54" s="10">
        <f>IF(AND(GV53&gt;0,GV53&lt;&gt;"wait"),"AT",IF(AIH!$AQ55="AI",IF(Sheet1!$E55&lt;AIH!$AP55-150,150,"wait"),0))</f>
        <v>0</v>
      </c>
      <c r="GW54" s="10">
        <f>IF(AND(GW53&gt;0,GW53&lt;&gt;"wait"),"AT",IF(AIH!$AQ55="AI",IF(Sheet1!$E55&lt;AIH!$AP55-200,200,"wait"),0))</f>
        <v>0</v>
      </c>
      <c r="GX54" s="10">
        <f t="shared" si="19"/>
        <v>0</v>
      </c>
      <c r="GZ54" s="10">
        <f>IF(AND(GZ53&gt;0,GZ53&lt;&gt;"wait"),"AT",IF(AIH!$AS55="AI",IF(Sheet1!$D55&gt;AIH!$AR55+50,50,"wait"),0))</f>
        <v>0</v>
      </c>
      <c r="HA54" s="10">
        <f>IF(AND(HA53&gt;0,HA53&lt;&gt;"wait"),"AT",IF(AIH!$AS55="AI",IF(Sheet1!$D55&gt;AIH!$AR55+100,100,"wait"),0))</f>
        <v>0</v>
      </c>
      <c r="HB54" s="10">
        <f>IF(AND(HB53&gt;0,HB53&lt;&gt;"wait"),"AT",IF(AIH!$AS55="AI",IF(Sheet1!$D55&gt;AIH!$AR55+150,150,"wait"),0))</f>
        <v>0</v>
      </c>
      <c r="HC54" s="10">
        <f>IF(AND(HC53&gt;0,HC53&lt;&gt;"wait"),"AT",IF(AIH!$AS55="AI",IF(Sheet1!$D55&gt;AIH!$AR55+200,200,"wait"),0))</f>
        <v>0</v>
      </c>
      <c r="HD54" s="10">
        <f>IF(AND(HD53&gt;0,HD53&lt;&gt;"wait"),"AT",IF(AIH!$AS55="AI",IF(Sheet1!$E55&lt;AIH!$AR55-50,50,"wait"),0))</f>
        <v>0</v>
      </c>
      <c r="HE54" s="10">
        <f>IF(AND(HE53&gt;0,HE53&lt;&gt;"wait"),"AT",IF(AIH!$AS55="AI",IF(Sheet1!$E55&lt;AIH!$AR55-100,100,"wait"),0))</f>
        <v>0</v>
      </c>
      <c r="HF54" s="10">
        <f>IF(AND(HF53&gt;0,HF53&lt;&gt;"wait"),"AT",IF(AIH!$AS55="AI",IF(Sheet1!$E55&lt;AIH!$AR55-150,150,"wait"),0))</f>
        <v>0</v>
      </c>
      <c r="HG54" s="10">
        <f>IF(AND(HG53&gt;0,HG53&lt;&gt;"wait"),"AT",IF(AIH!$AS55="AI",IF(Sheet1!$E55&lt;AIH!$AR55-200,200,"wait"),0))</f>
        <v>0</v>
      </c>
      <c r="HH54" s="10">
        <f t="shared" si="20"/>
        <v>0</v>
      </c>
      <c r="HJ54" s="10">
        <f>IF(AND(HJ53&gt;0,HJ53&lt;&gt;"wait"),"AT",IF(AIH!$AU55="AI",IF(Sheet1!$D55&gt;AIH!$AT55+50,50,"wait"),0))</f>
        <v>0</v>
      </c>
      <c r="HK54" s="10">
        <f>IF(AND(HK53&gt;0,HK53&lt;&gt;"wait"),"AT",IF(AIH!$AU55="AI",IF(Sheet1!$D55&gt;AIH!$AT55+100,100,"wait"),0))</f>
        <v>0</v>
      </c>
      <c r="HL54" s="10">
        <f>IF(AND(HL53&gt;0,HL53&lt;&gt;"wait"),"AT",IF(AIH!$AU55="AI",IF(Sheet1!$D55&gt;AIH!$AT55+150,150,"wait"),0))</f>
        <v>0</v>
      </c>
      <c r="HM54" s="10">
        <f>IF(AND(HM53&gt;0,HM53&lt;&gt;"wait"),"AT",IF(AIH!$AU55="AI",IF(Sheet1!$D55&gt;AIH!$AT55+200,200,"wait"),0))</f>
        <v>0</v>
      </c>
      <c r="HN54" s="10">
        <f>IF(AND(HN53&gt;0,HN53&lt;&gt;"wait"),"AT",IF(AIH!$AU55="AI",IF(Sheet1!$E55&lt;AIH!$AT55-50,50,"wait"),0))</f>
        <v>0</v>
      </c>
      <c r="HO54" s="10">
        <f>IF(AND(HO53&gt;0,HO53&lt;&gt;"wait"),"AT",IF(AIH!$AU55="AI",IF(Sheet1!$E55&lt;AIH!$AT55-100,100,"wait"),0))</f>
        <v>0</v>
      </c>
      <c r="HP54" s="10">
        <f>IF(AND(HP53&gt;0,HP53&lt;&gt;"wait"),"AT",IF(AIH!$AU55="AI",IF(Sheet1!$E55&lt;AIH!$AT55-150,150,"wait"),0))</f>
        <v>0</v>
      </c>
      <c r="HQ54" s="10">
        <f>IF(AND(HQ53&gt;0,HQ53&lt;&gt;"wait"),"AT",IF(AIH!$AU55="AI",IF(Sheet1!$E55&lt;AIH!$AT55-200,200,"wait"),0))</f>
        <v>0</v>
      </c>
      <c r="HR54" s="10">
        <f t="shared" si="21"/>
        <v>0</v>
      </c>
      <c r="HT54" s="10">
        <f>IF(AND(HT53&gt;0,HT53&lt;&gt;"wait"),"AT",IF(AIH!$AX55="AI",IF(Sheet1!$D55&gt;AIH!$AW55+50,50,"wait"),0))</f>
        <v>0</v>
      </c>
      <c r="HU54" s="10">
        <f>IF(AND(HU53&gt;0,HU53&lt;&gt;"wait"),"AT",IF(AIH!$AX55="AI",IF(Sheet1!$D55&gt;AIH!$AW55+100,100,"wait"),0))</f>
        <v>0</v>
      </c>
      <c r="HV54" s="10">
        <f>IF(AND(HV53&gt;0,HV53&lt;&gt;"wait"),"AT",IF(AIH!$AX55="AI",IF(Sheet1!$D55&gt;AIH!$AW55+150,150,"wait"),0))</f>
        <v>0</v>
      </c>
      <c r="HW54" s="10">
        <f>IF(AND(HW53&gt;0,HW53&lt;&gt;"wait"),"AT",IF(AIH!$AX55="AI",IF(Sheet1!$D55&gt;AIH!$AW55+200,200,"wait"),0))</f>
        <v>0</v>
      </c>
      <c r="HX54" s="10">
        <f>IF(AND(HX53&gt;0,HX53&lt;&gt;"wait"),"AT",IF(AIH!$AX55="AI",IF(Sheet1!$E55&lt;AIH!$AW55-50,50,"wait"),0))</f>
        <v>0</v>
      </c>
      <c r="HY54" s="10">
        <f>IF(AND(HY53&gt;0,HY53&lt;&gt;"wait"),"AT",IF(AIH!$AX55="AI",IF(Sheet1!$E55&lt;AIH!$AW55-100,100,"wait"),0))</f>
        <v>0</v>
      </c>
      <c r="HZ54" s="10">
        <f>IF(AND(HZ53&gt;0,HZ53&lt;&gt;"wait"),"AT",IF(AIH!$AX55="AI",IF(Sheet1!$E55&lt;AIH!$AW55-150,150,"wait"),0))</f>
        <v>0</v>
      </c>
      <c r="IA54" s="10">
        <f>IF(AND(IA53&gt;0,IA53&lt;&gt;"wait"),"AT",IF(AIH!$AX55="AI",IF(Sheet1!$E55&lt;AIH!$AW55-200,200,"wait"),0))</f>
        <v>0</v>
      </c>
      <c r="IB54" s="10">
        <f t="shared" si="22"/>
        <v>0</v>
      </c>
      <c r="ID54" s="10">
        <f>IF(AND(ID53&gt;0,ID53&lt;&gt;"wait"),"AT",IF(AIH!$AZ55="AI",IF(Sheet1!$D55&gt;AIH!$AY55+50,50,"wait"),0))</f>
        <v>0</v>
      </c>
      <c r="IE54" s="10">
        <f>IF(AND(IE53&gt;0,IE53&lt;&gt;"wait"),"AT",IF(AIH!$AZ55="AI",IF(Sheet1!$D55&gt;AIH!$AY55+100,100,"wait"),0))</f>
        <v>0</v>
      </c>
      <c r="IF54" s="10">
        <f>IF(AND(IF53&gt;0,IF53&lt;&gt;"wait"),"AT",IF(AIH!$AZ55="AI",IF(Sheet1!$D55&gt;AIH!$AY55+150,150,"wait"),0))</f>
        <v>0</v>
      </c>
      <c r="IG54" s="10">
        <f>IF(AND(IG53&gt;0,IG53&lt;&gt;"wait"),"AT",IF(AIH!$AZ55="AI",IF(Sheet1!$D55&gt;AIH!$AY55+200,200,"wait"),0))</f>
        <v>0</v>
      </c>
      <c r="IH54" s="10">
        <f>IF(AND(IH53&gt;0,IH53&lt;&gt;"wait"),"AT",IF(AIH!$AZ55="AI",IF(Sheet1!$E55&lt;AIH!$AY55-50,50,"wait"),0))</f>
        <v>0</v>
      </c>
      <c r="II54" s="10">
        <f>IF(AND(II53&gt;0,II53&lt;&gt;"wait"),"AT",IF(AIH!$AZ55="AI",IF(Sheet1!$E55&lt;AIH!$AY55-100,100,"wait"),0))</f>
        <v>0</v>
      </c>
      <c r="IJ54" s="10">
        <f>IF(AND(IJ53&gt;0,IJ53&lt;&gt;"wait"),"AT",IF(AIH!$AZ55="AI",IF(Sheet1!$E55&lt;AIH!$AY55-150,150,"wait"),0))</f>
        <v>0</v>
      </c>
      <c r="IK54" s="10">
        <f>IF(AND(IK53&gt;0,IK53&lt;&gt;"wait"),"AT",IF(AIH!$AZ55="AI",IF(Sheet1!$E55&lt;AIH!$AY55-200,200,"wait"),0))</f>
        <v>0</v>
      </c>
      <c r="IL54" s="10">
        <f t="shared" si="23"/>
        <v>0</v>
      </c>
      <c r="IN54" s="10">
        <f>IF(AND(IN53&gt;0,IN53&lt;&gt;"wait"),"AT",IF(AIH!$BB55="AI",IF(Sheet1!$D55&gt;AIH!$BA55+50,50,"wait"),0))</f>
        <v>0</v>
      </c>
      <c r="IO54" s="10">
        <f>IF(AND(IO53&gt;0,IO53&lt;&gt;"wait"),"AT",IF(AIH!$BB55="AI",IF(Sheet1!$D55&gt;AIH!$BA55+100,100,"wait"),0))</f>
        <v>0</v>
      </c>
      <c r="IP54" s="10">
        <f>IF(AND(IP53&gt;0,IP53&lt;&gt;"wait"),"AT",IF(AIH!$BB55="AI",IF(Sheet1!$D55&gt;AIH!$BA55+150,150,"wait"),0))</f>
        <v>0</v>
      </c>
      <c r="IQ54" s="10">
        <f>IF(AND(IQ53&gt;0,IQ53&lt;&gt;"wait"),"AT",IF(AIH!$BB55="AI",IF(Sheet1!$D55&gt;AIH!$BA55+200,200,"wait"),0))</f>
        <v>0</v>
      </c>
      <c r="IR54" s="10">
        <f>IF(AND(IR53&gt;0,IR53&lt;&gt;"wait"),"AT",IF(AIH!$BB55="AI",IF(Sheet1!$E55&lt;AIH!$BA55-50,50,"wait"),0))</f>
        <v>0</v>
      </c>
      <c r="IS54" s="10">
        <f>IF(AND(IS53&gt;0,IS53&lt;&gt;"wait"),"AT",IF(AIH!$BB55="AI",IF(Sheet1!$E55&lt;AIH!$BA55-100,100,"wait"),0))</f>
        <v>0</v>
      </c>
      <c r="IT54" s="10">
        <f>IF(AND(IT53&gt;0,IT53&lt;&gt;"wait"),"AT",IF(AIH!$BB55="AI",IF(Sheet1!$E55&lt;AIH!$BA55-150,150,"wait"),0))</f>
        <v>0</v>
      </c>
      <c r="IU54" s="10">
        <f>IF(AND(IU53&gt;0,IU53&lt;&gt;"wait"),"AT",IF(AIH!$BB55="AI",IF(Sheet1!$E55&lt;AIH!$BA55-200,200,"wait"),0))</f>
        <v>0</v>
      </c>
      <c r="IV54" s="10">
        <f t="shared" si="24"/>
        <v>0</v>
      </c>
      <c r="IX54" s="10">
        <f>IF(AND(IX53&gt;0,IX53&lt;&gt;"wait"),"AT",IF(AIH!$BD55="AI",IF(Sheet1!$D55&gt;AIH!$BC55+50,50,"wait"),0))</f>
        <v>0</v>
      </c>
      <c r="IY54" s="10">
        <f>IF(AND(IY53&gt;0,IY53&lt;&gt;"wait"),"AT",IF(AIH!$BD55="AI",IF(Sheet1!$D55&gt;AIH!$BC55+100,100,"wait"),0))</f>
        <v>0</v>
      </c>
      <c r="IZ54" s="10">
        <f>IF(AND(IZ53&gt;0,IZ53&lt;&gt;"wait"),"AT",IF(AIH!$BD55="AI",IF(Sheet1!$D55&gt;AIH!$BC55+150,150,"wait"),0))</f>
        <v>0</v>
      </c>
      <c r="JA54" s="10">
        <f>IF(AND(JA53&gt;0,JA53&lt;&gt;"wait"),"AT",IF(AIH!$BD55="AI",IF(Sheet1!$D55&gt;AIH!$BC55+200,200,"wait"),0))</f>
        <v>0</v>
      </c>
      <c r="JB54" s="10">
        <f>IF(AND(JB53&gt;0,JB53&lt;&gt;"wait"),"AT",IF(AIH!$BD55="AI",IF(Sheet1!$E55&lt;AIH!$BC55-50,50,"wait"),0))</f>
        <v>0</v>
      </c>
      <c r="JC54" s="10">
        <f>IF(AND(JC53&gt;0,JC53&lt;&gt;"wait"),"AT",IF(AIH!$BD55="AI",IF(Sheet1!$E55&lt;AIH!$BC55-100,100,"wait"),0))</f>
        <v>0</v>
      </c>
      <c r="JD54" s="10">
        <f>IF(AND(JD53&gt;0,JD53&lt;&gt;"wait"),"AT",IF(AIH!$BD55="AI",IF(Sheet1!$E55&lt;AIH!$BC55-150,150,"wait"),0))</f>
        <v>0</v>
      </c>
      <c r="JE54" s="10">
        <f>IF(AND(JE53&gt;0,JE53&lt;&gt;"wait"),"AT",IF(AIH!$BD55="AI",IF(Sheet1!$E55&lt;AIH!$BC55-200,200,"wait"),0))</f>
        <v>0</v>
      </c>
      <c r="JF54" s="10">
        <f t="shared" si="25"/>
        <v>0</v>
      </c>
      <c r="JH54" s="10">
        <f>IF(AND(JH53&gt;0,JH53&lt;&gt;"wait"),"AT",IF(AIH!$BF55="AI",IF(Sheet1!$D55&gt;AIH!$BE55+50,50,"wait"),0))</f>
        <v>0</v>
      </c>
      <c r="JI54" s="10">
        <f>IF(AND(JI53&gt;0,JI53&lt;&gt;"wait"),"AT",IF(AIH!$BF55="AI",IF(Sheet1!$D55&gt;AIH!$BE55+100,100,"wait"),0))</f>
        <v>0</v>
      </c>
      <c r="JJ54" s="10">
        <f>IF(AND(JJ53&gt;0,JJ53&lt;&gt;"wait"),"AT",IF(AIH!$BF55="AI",IF(Sheet1!$D55&gt;AIH!$BE55+150,150,"wait"),0))</f>
        <v>0</v>
      </c>
      <c r="JK54" s="10">
        <f>IF(AND(JK53&gt;0,JK53&lt;&gt;"wait"),"AT",IF(AIH!$BF55="AI",IF(Sheet1!$D55&gt;AIH!$BE55+200,200,"wait"),0))</f>
        <v>0</v>
      </c>
      <c r="JL54" s="10">
        <f>IF(AND(JL53&gt;0,JL53&lt;&gt;"wait"),"AT",IF(AIH!$BF55="AI",IF(Sheet1!$E55&lt;AIH!$BE55-50,50,"wait"),0))</f>
        <v>0</v>
      </c>
      <c r="JM54" s="10">
        <f>IF(AND(JM53&gt;0,JM53&lt;&gt;"wait"),"AT",IF(AIH!$BF55="AI",IF(Sheet1!$E55&lt;AIH!$BE55-100,100,"wait"),0))</f>
        <v>0</v>
      </c>
      <c r="JN54" s="10">
        <f>IF(AND(JN53&gt;0,JN53&lt;&gt;"wait"),"AT",IF(AIH!$BF55="AI",IF(Sheet1!$E55&lt;AIH!$BE55-150,150,"wait"),0))</f>
        <v>0</v>
      </c>
      <c r="JO54" s="10">
        <f>IF(AND(JO53&gt;0,JO53&lt;&gt;"wait"),"AT",IF(AIH!$BF55="AI",IF(Sheet1!$E55&lt;AIH!$BE55-200,200,"wait"),0))</f>
        <v>0</v>
      </c>
      <c r="JP54" s="10">
        <f t="shared" si="26"/>
        <v>0</v>
      </c>
      <c r="JR54" s="10">
        <f>IF(AND(JR53&gt;0,JR53&lt;&gt;"wait"),"AT",IF(AIH!$BH55="AI",IF(Sheet1!$D55&gt;AIH!$BG55+50,50,"wait"),0))</f>
        <v>0</v>
      </c>
      <c r="JS54" s="10">
        <f>IF(AND(JS53&gt;0,JS53&lt;&gt;"wait"),"AT",IF(AIH!$BH55="AI",IF(Sheet1!$D55&gt;AIH!$BG55+100,100,"wait"),0))</f>
        <v>0</v>
      </c>
      <c r="JT54" s="10">
        <f>IF(AND(JT53&gt;0,JT53&lt;&gt;"wait"),"AT",IF(AIH!$BH55="AI",IF(Sheet1!$D55&gt;AIH!$BG55+150,150,"wait"),0))</f>
        <v>0</v>
      </c>
      <c r="JU54" s="10">
        <f>IF(AND(JU53&gt;0,JU53&lt;&gt;"wait"),"AT",IF(AIH!$BH55="AI",IF(Sheet1!$D55&gt;AIH!$BG55+200,200,"wait"),0))</f>
        <v>0</v>
      </c>
      <c r="JV54" s="10">
        <f>IF(AND(JV53&gt;0,JV53&lt;&gt;"wait"),"AT",IF(AIH!$BH55="AI",IF(Sheet1!$E55&lt;AIH!$BG55-50,50,"wait"),0))</f>
        <v>0</v>
      </c>
      <c r="JW54" s="10">
        <f>IF(AND(JW53&gt;0,JW53&lt;&gt;"wait"),"AT",IF(AIH!$BH55="AI",IF(Sheet1!$E55&lt;AIH!$BG55-100,100,"wait"),0))</f>
        <v>0</v>
      </c>
      <c r="JX54" s="10">
        <f>IF(AND(JX53&gt;0,JX53&lt;&gt;"wait"),"AT",IF(AIH!$BH55="AI",IF(Sheet1!$E55&lt;AIH!$BG55-150,150,"wait"),0))</f>
        <v>0</v>
      </c>
      <c r="JY54" s="10">
        <f>IF(AND(JY53&gt;0,JY53&lt;&gt;"wait"),"AT",IF(AIH!$BH55="AI",IF(Sheet1!$E55&lt;AIH!$BG55-200,200,"wait"),0))</f>
        <v>0</v>
      </c>
      <c r="JZ54" s="10">
        <f t="shared" si="27"/>
        <v>0</v>
      </c>
      <c r="KB54" s="10">
        <f>IF(AND(KB53&gt;0,KB53&lt;&gt;"wait"),"AT",IF(AIH!$BJ55="AI",IF(Sheet1!$D55&gt;AIH!$BI55+50,50,"wait"),0))</f>
        <v>0</v>
      </c>
      <c r="KC54" s="10">
        <f>IF(AND(KC53&gt;0,KC53&lt;&gt;"wait"),"AT",IF(AIH!$BJ55="AI",IF(Sheet1!$D55&gt;AIH!$BI55+100,100,"wait"),0))</f>
        <v>0</v>
      </c>
      <c r="KD54" s="10">
        <f>IF(AND(KD53&gt;0,KD53&lt;&gt;"wait"),"AT",IF(AIH!$BJ55="AI",IF(Sheet1!$D55&gt;AIH!$BI55+150,150,"wait"),0))</f>
        <v>0</v>
      </c>
      <c r="KE54" s="10">
        <f>IF(AND(KE53&gt;0,KE53&lt;&gt;"wait"),"AT",IF(AIH!$BJ55="AI",IF(Sheet1!$D55&gt;AIH!$BI55+200,200,"wait"),0))</f>
        <v>0</v>
      </c>
      <c r="KF54" s="10">
        <f>IF(AND(KF53&gt;0,KF53&lt;&gt;"wait"),"AT",IF(AIH!$BJ55="AI",IF(Sheet1!$E55&lt;AIH!$BI55-50,50,"wait"),0))</f>
        <v>0</v>
      </c>
      <c r="KG54" s="10">
        <f>IF(AND(KG53&gt;0,KG53&lt;&gt;"wait"),"AT",IF(AIH!$BJ55="AI",IF(Sheet1!$E55&lt;AIH!$BI55-100,100,"wait"),0))</f>
        <v>0</v>
      </c>
      <c r="KH54" s="10">
        <f>IF(AND(KH53&gt;0,KH53&lt;&gt;"wait"),"AT",IF(AIH!$BJ55="AI",IF(Sheet1!$E55&lt;AIH!$BI55-150,150,"wait"),0))</f>
        <v>0</v>
      </c>
      <c r="KI54" s="10">
        <f>IF(AND(KI53&gt;0,KI53&lt;&gt;"wait"),"AT",IF(AIH!$BJ55="AI",IF(Sheet1!$E55&lt;AIH!$BI55-200,200,"wait"),0))</f>
        <v>0</v>
      </c>
      <c r="KJ54" s="10">
        <f t="shared" si="28"/>
        <v>0</v>
      </c>
      <c r="KL54" s="10">
        <f>IF(AND(KL53&gt;0,KL53&lt;&gt;"wait"),"AT",IF(AIH!$BL55="AI",IF(Sheet1!$D55&gt;AIH!$BK55+50,50,"wait"),0))</f>
        <v>0</v>
      </c>
      <c r="KM54" s="10">
        <f>IF(AND(KM53&gt;0,KM53&lt;&gt;"wait"),"AT",IF(AIH!$BL55="AI",IF(Sheet1!$D55&gt;AIH!$BK55+100,100,"wait"),0))</f>
        <v>0</v>
      </c>
      <c r="KN54" s="10">
        <f>IF(AND(KN53&gt;0,KN53&lt;&gt;"wait"),"AT",IF(AIH!$BL55="AI",IF(Sheet1!$D55&gt;AIH!$BK55+150,150,"wait"),0))</f>
        <v>0</v>
      </c>
      <c r="KO54" s="10">
        <f>IF(AND(KO53&gt;0,KO53&lt;&gt;"wait"),"AT",IF(AIH!$BL55="AI",IF(Sheet1!$D55&gt;AIH!$BK55+200,200,"wait"),0))</f>
        <v>0</v>
      </c>
      <c r="KP54" s="10">
        <f>IF(AND(KP53&gt;0,KP53&lt;&gt;"wait"),"AT",IF(AIH!$BL55="AI",IF(Sheet1!$E55&lt;AIH!$BK55-50,50,"wait"),0))</f>
        <v>0</v>
      </c>
      <c r="KQ54" s="10">
        <f>IF(AND(KQ53&gt;0,KQ53&lt;&gt;"wait"),"AT",IF(AIH!$BL55="AI",IF(Sheet1!$E55&lt;AIH!$BK55-100,100,"wait"),0))</f>
        <v>0</v>
      </c>
      <c r="KR54" s="10">
        <f>IF(AND(KR53&gt;0,KR53&lt;&gt;"wait"),"AT",IF(AIH!$BL55="AI",IF(Sheet1!$E55&lt;AIH!$BK55-150,150,"wait"),0))</f>
        <v>0</v>
      </c>
      <c r="KS54" s="10">
        <f>IF(AND(KS53&gt;0,KS53&lt;&gt;"wait"),"AT",IF(AIH!$BL55="AI",IF(Sheet1!$E55&lt;AIH!$BK55-200,200,"wait"),0))</f>
        <v>0</v>
      </c>
      <c r="KT54" s="10">
        <f t="shared" si="29"/>
        <v>0</v>
      </c>
      <c r="KV54" s="10">
        <f>IF(AND(KV53&gt;0,KV53&lt;&gt;"wait"),"AT",IF(AIH!$BN55="AI",IF(Sheet1!$D55&gt;AIH!$BM55+50,50,"wait"),0))</f>
        <v>0</v>
      </c>
      <c r="KW54" s="10">
        <f>IF(AND(KW53&gt;0,KW53&lt;&gt;"wait"),"AT",IF(AIH!$BN55="AI",IF(Sheet1!$D55&gt;AIH!$BM55+100,100,"wait"),0))</f>
        <v>0</v>
      </c>
      <c r="KX54" s="10">
        <f>IF(AND(KX53&gt;0,KX53&lt;&gt;"wait"),"AT",IF(AIH!$BN55="AI",IF(Sheet1!$D55&gt;AIH!$BM55+150,150,"wait"),0))</f>
        <v>0</v>
      </c>
      <c r="KY54" s="10">
        <f>IF(AND(KY53&gt;0,KY53&lt;&gt;"wait"),"AT",IF(AIH!$BN55="AI",IF(Sheet1!$D55&gt;AIH!$BM55+200,200,"wait"),0))</f>
        <v>0</v>
      </c>
      <c r="KZ54" s="10">
        <f>IF(AND(KZ53&gt;0,KZ53&lt;&gt;"wait"),"AT",IF(AIH!$BN55="AI",IF(Sheet1!$E55&lt;AIH!$BM55-50,50,"wait"),0))</f>
        <v>0</v>
      </c>
      <c r="LA54" s="10">
        <f>IF(AND(LA53&gt;0,LA53&lt;&gt;"wait"),"AT",IF(AIH!$BN55="AI",IF(Sheet1!$E55&lt;AIH!$BM55-100,100,"wait"),0))</f>
        <v>0</v>
      </c>
      <c r="LB54" s="10">
        <f>IF(AND(LB53&gt;0,LB53&lt;&gt;"wait"),"AT",IF(AIH!$BN55="AI",IF(Sheet1!$E55&lt;AIH!$BM55-150,150,"wait"),0))</f>
        <v>0</v>
      </c>
      <c r="LC54" s="10">
        <f>IF(AND(LC53&gt;0,LC53&lt;&gt;"wait"),"AT",IF(AIH!$BN55="AI",IF(Sheet1!$E55&lt;AIH!$BM55-200,200,"wait"),0))</f>
        <v>0</v>
      </c>
      <c r="LD54" s="10">
        <f t="shared" si="30"/>
        <v>0</v>
      </c>
      <c r="LF54" s="10">
        <f>IF(AND(LF53&gt;0,LF53&lt;&gt;"wait"),"AT",IF(AIH!$BP55="AI",IF(Sheet1!$D55&gt;AIH!$BO55+50,50,"wait"),0))</f>
        <v>0</v>
      </c>
      <c r="LG54" s="10">
        <f>IF(AND(LG53&gt;0,LG53&lt;&gt;"wait"),"AT",IF(AIH!$BP55="AI",IF(Sheet1!$D55&gt;AIH!$BO55+100,100,"wait"),0))</f>
        <v>0</v>
      </c>
      <c r="LH54" s="10">
        <f>IF(AND(LH53&gt;0,LH53&lt;&gt;"wait"),"AT",IF(AIH!$BP55="AI",IF(Sheet1!$D55&gt;AIH!$BO55+150,150,"wait"),0))</f>
        <v>0</v>
      </c>
      <c r="LI54" s="10">
        <f>IF(AND(LI53&gt;0,LI53&lt;&gt;"wait"),"AT",IF(AIH!$BP55="AI",IF(Sheet1!$D55&gt;AIH!$BO55+200,200,"wait"),0))</f>
        <v>0</v>
      </c>
      <c r="LJ54" s="10">
        <f>IF(AND(LJ53&gt;0,LJ53&lt;&gt;"wait"),"AT",IF(AIH!$BP55="AI",IF(Sheet1!$E55&lt;AIH!$BO55-50,50,"wait"),0))</f>
        <v>0</v>
      </c>
      <c r="LK54" s="10">
        <f>IF(AND(LK53&gt;0,LK53&lt;&gt;"wait"),"AT",IF(AIH!$BP55="AI",IF(Sheet1!$E55&lt;AIH!$BO55-100,100,"wait"),0))</f>
        <v>0</v>
      </c>
      <c r="LL54" s="10">
        <f>IF(AND(LL53&gt;0,LL53&lt;&gt;"wait"),"AT",IF(AIH!$BP55="AI",IF(Sheet1!$E55&lt;AIH!$BO55-150,150,"wait"),0))</f>
        <v>0</v>
      </c>
      <c r="LM54" s="10">
        <f>IF(AND(LM53&gt;0,LM53&lt;&gt;"wait"),"AT",IF(AIH!$BP55="AI",IF(Sheet1!$E55&lt;AIH!$BO55-200,200,"wait"),0))</f>
        <v>0</v>
      </c>
      <c r="LN54" s="10">
        <f t="shared" si="31"/>
        <v>0</v>
      </c>
      <c r="LP54" s="10">
        <f>IF(AND(LP53&gt;0,LP53&lt;&gt;"wait"),"AT",IF(AIH!$BR55="AI",IF(Sheet1!$D55&gt;AIH!$BQ55+50,50,"wait"),0))</f>
        <v>0</v>
      </c>
      <c r="LQ54" s="10">
        <f>IF(AND(LQ53&gt;0,LQ53&lt;&gt;"wait"),"AT",IF(AIH!$BR55="AI",IF(Sheet1!$D55&gt;AIH!$BQ55+100,100,"wait"),0))</f>
        <v>0</v>
      </c>
      <c r="LR54" s="10">
        <f>IF(AND(LR53&gt;0,LR53&lt;&gt;"wait"),"AT",IF(AIH!$BR55="AI",IF(Sheet1!$D55&gt;AIH!$BQ55+150,150,"wait"),0))</f>
        <v>0</v>
      </c>
      <c r="LS54" s="10">
        <f>IF(AND(LS53&gt;0,LS53&lt;&gt;"wait"),"AT",IF(AIH!$BR55="AI",IF(Sheet1!$D55&gt;AIH!$BQ55+200,200,"wait"),0))</f>
        <v>0</v>
      </c>
      <c r="LT54" s="10">
        <f>IF(AND(LT53&gt;0,LT53&lt;&gt;"wait"),"AT",IF(AIH!$BR55="AI",IF(Sheet1!$E55&lt;AIH!$BQ55-50,50,"wait"),0))</f>
        <v>0</v>
      </c>
      <c r="LU54" s="10">
        <f>IF(AND(LU53&gt;0,LU53&lt;&gt;"wait"),"AT",IF(AIH!$BR55="AI",IF(Sheet1!$E55&lt;AIH!$BQ55-100,100,"wait"),0))</f>
        <v>0</v>
      </c>
      <c r="LV54" s="10">
        <f>IF(AND(LV53&gt;0,LV53&lt;&gt;"wait"),"AT",IF(AIH!$BR55="AI",IF(Sheet1!$E55&lt;AIH!$BQ55-150,150,"wait"),0))</f>
        <v>0</v>
      </c>
      <c r="LW54" s="10">
        <f>IF(AND(LW53&gt;0,LW53&lt;&gt;"wait"),"AT",IF(AIH!$BR55="AI",IF(Sheet1!$E55&lt;AIH!$BQ55-200,200,"wait"),0))</f>
        <v>0</v>
      </c>
      <c r="LX54" s="10">
        <f t="shared" si="32"/>
        <v>0</v>
      </c>
    </row>
    <row r="55" spans="1:336" x14ac:dyDescent="0.3">
      <c r="A55" t="str">
        <f>Sheet1!B55</f>
        <v>03/01 10:08</v>
      </c>
      <c r="B55">
        <f>Sheet1!D55</f>
        <v>29256</v>
      </c>
      <c r="C55">
        <f>Sheet1!E55</f>
        <v>29178</v>
      </c>
      <c r="E55">
        <f>MAX($B55:$B$162)</f>
        <v>29293</v>
      </c>
      <c r="F55">
        <f>MIN($C55:$C$162)</f>
        <v>29062</v>
      </c>
      <c r="H55" s="8">
        <f>IF(AND(H54&gt;0,H54&lt;&gt;"wait"),"AT",IF(AIH!$D56="AI",IF(Sheet1!$D56&gt;AIH!$C56+50,50,"wait"),0))</f>
        <v>0</v>
      </c>
      <c r="I55" s="8">
        <f>IF(AND(I54&gt;0,I54&lt;&gt;"wait"),"AT",IF(AIH!$D56="AI",IF(Sheet1!$D56&gt;AIH!$C56+100,100,"wait"),0))</f>
        <v>0</v>
      </c>
      <c r="J55" s="8">
        <f>IF(AND(J54&gt;0,J54&lt;&gt;"wait"),"AT",IF(AIH!$D56="AI",IF(Sheet1!$D56&gt;AIH!$C56+150,150,"wait"),0))</f>
        <v>0</v>
      </c>
      <c r="K55" s="8">
        <f>IF(AND(K54&gt;0,K54&lt;&gt;"wait"),"AT",IF(AIH!$D56="AI",IF(Sheet1!$D56&gt;AIH!$C56+200,200,"wait"),0))</f>
        <v>0</v>
      </c>
      <c r="L55" s="8">
        <f>IF(AND(L54&gt;0,L54&lt;&gt;"wait"),"AT",IF(AIH!$D56="AI",IF(Sheet1!$E56&lt;AIH!$C56-50,50,"wait"),0))</f>
        <v>0</v>
      </c>
      <c r="M55" s="8">
        <f>IF(AND(M54&gt;0,M54&lt;&gt;"wait"),"AT",IF(AIH!$D56="AI",IF(Sheet1!$E56&lt;AIH!$C56-100,100,"wait"),0))</f>
        <v>0</v>
      </c>
      <c r="N55" s="8">
        <f>IF(AND(N54&gt;0,N54&lt;&gt;"wait"),"AT",IF(AIH!$D56="AI",IF(Sheet1!$E56&lt;AIH!$C56-150,150,"wait"),0))</f>
        <v>0</v>
      </c>
      <c r="O55" s="8">
        <f>IF(AND(O54&gt;0,O54&lt;&gt;"wait"),"AT",IF(AIH!$D56="AI",IF(Sheet1!$E56&lt;AIH!$C56-200,200,"wait"),0))</f>
        <v>0</v>
      </c>
      <c r="P55" s="8">
        <f t="shared" si="0"/>
        <v>0</v>
      </c>
      <c r="R55" s="8">
        <f>IF(AND(R54&gt;0,R54&lt;&gt;"wait"),"AT",IF(AIH!$F56="AI",IF(Sheet1!$D56&gt;AIH!$E56+50,50,"wait"),0))</f>
        <v>0</v>
      </c>
      <c r="S55" s="8">
        <f>IF(AND(S54&gt;0,S54&lt;&gt;"wait"),"AT",IF(AIH!$F56="AI",IF(Sheet1!$D56&gt;AIH!$E56+100,100,"wait"),0))</f>
        <v>0</v>
      </c>
      <c r="T55" s="8">
        <f>IF(AND(T54&gt;0,T54&lt;&gt;"wait"),"AT",IF(AIH!$F56="AI",IF(Sheet1!$D56&gt;AIH!$E56+150,150,"wait"),0))</f>
        <v>0</v>
      </c>
      <c r="U55" s="8">
        <f>IF(AND(U54&gt;0,U54&lt;&gt;"wait"),"AT",IF(AIH!$F56="AI",IF(Sheet1!$D56&gt;AIH!$E56+200,200,"wait"),0))</f>
        <v>0</v>
      </c>
      <c r="V55" s="8">
        <f>IF(AND(V54&gt;0,V54&lt;&gt;"wait"),"AT",IF(AIH!$F56="AI",IF(Sheet1!$E56&lt;AIH!$E56-50,50,"wait"),0))</f>
        <v>0</v>
      </c>
      <c r="W55" s="8">
        <f>IF(AND(W54&gt;0,W54&lt;&gt;"wait"),"AT",IF(AIH!$F56="AI",IF(Sheet1!$E56&lt;AIH!$E56-100,100,"wait"),0))</f>
        <v>0</v>
      </c>
      <c r="X55" s="8">
        <f>IF(AND(X54&gt;0,X54&lt;&gt;"wait"),"AT",IF(AIH!$F56="AI",IF(Sheet1!$E56&lt;AIH!$E56-150,150,"wait"),0))</f>
        <v>0</v>
      </c>
      <c r="Y55" s="8">
        <f>IF(AND(Y54&gt;0,Y54&lt;&gt;"wait"),"AT",IF(AIH!$F56="AI",IF(Sheet1!$E56&lt;AIH!$E56-200,200,"wait"),0))</f>
        <v>0</v>
      </c>
      <c r="Z55" s="8">
        <f t="shared" si="1"/>
        <v>0</v>
      </c>
      <c r="AB55" s="8">
        <f>IF(AND(AB54&gt;0,AB54&lt;&gt;"wait"),"AT",IF(AIH!$H56="AI",IF(Sheet1!$D56&gt;AIH!$G56+50,50,"wait"),0))</f>
        <v>0</v>
      </c>
      <c r="AC55" s="8">
        <f>IF(AND(AC54&gt;0,AC54&lt;&gt;"wait"),"AT",IF(AIH!$H56="AI",IF(Sheet1!$D56&gt;AIH!$G56+100,100,"wait"),0))</f>
        <v>0</v>
      </c>
      <c r="AD55" s="8">
        <f>IF(AND(AD54&gt;0,AD54&lt;&gt;"wait"),"AT",IF(AIH!$H56="AI",IF(Sheet1!$D56&gt;AIH!$G56+150,150,"wait"),0))</f>
        <v>0</v>
      </c>
      <c r="AE55" s="8">
        <f>IF(AND(AE54&gt;0,AE54&lt;&gt;"wait"),"AT",IF(AIH!$H56="AI",IF(Sheet1!$D56&gt;AIH!$G56+200,200,"wait"),0))</f>
        <v>0</v>
      </c>
      <c r="AF55" s="8">
        <f>IF(AND(AF54&gt;0,AF54&lt;&gt;"wait"),"AT",IF(AIH!$H56="AI",IF(Sheet1!$E56&lt;AIH!$G56-50,50,"wait"),0))</f>
        <v>0</v>
      </c>
      <c r="AG55" s="8">
        <f>IF(AND(AG54&gt;0,AG54&lt;&gt;"wait"),"AT",IF(AIH!$H56="AI",IF(Sheet1!$E56&lt;AIH!$G56-100,100,"wait"),0))</f>
        <v>0</v>
      </c>
      <c r="AH55" s="8">
        <f>IF(AND(AH54&gt;0,AH54&lt;&gt;"wait"),"AT",IF(AIH!$H56="AI",IF(Sheet1!$E56&lt;AIH!$G56-150,150,"wait"),0))</f>
        <v>0</v>
      </c>
      <c r="AI55" s="8">
        <f>IF(AND(AI54&gt;0,AI54&lt;&gt;"wait"),"AT",IF(AIH!$H56="AI",IF(Sheet1!$E56&lt;AIH!$G56-200,200,"wait"),0))</f>
        <v>0</v>
      </c>
      <c r="AJ55" s="8">
        <f t="shared" si="2"/>
        <v>0</v>
      </c>
      <c r="AL55" s="8">
        <f>IF(AND(AL54&gt;0,AL54&lt;&gt;"wait"),"AT",IF(AIH!$J56="AI",IF(Sheet1!$D56&gt;AIH!$I56+50,50,"wait"),0))</f>
        <v>0</v>
      </c>
      <c r="AM55" s="8">
        <f>IF(AND(AM54&gt;0,AM54&lt;&gt;"wait"),"AT",IF(AIH!$J56="AI",IF(Sheet1!$D56&gt;AIH!$I56+100,100,"wait"),0))</f>
        <v>0</v>
      </c>
      <c r="AN55" s="8">
        <f>IF(AND(AN54&gt;0,AN54&lt;&gt;"wait"),"AT",IF(AIH!$J56="AI",IF(Sheet1!$D56&gt;AIH!$I56+150,150,"wait"),0))</f>
        <v>0</v>
      </c>
      <c r="AO55" s="8">
        <f>IF(AND(AO54&gt;0,AO54&lt;&gt;"wait"),"AT",IF(AIH!$J56="AI",IF(Sheet1!$D56&gt;AIH!$I56+200,200,"wait"),0))</f>
        <v>0</v>
      </c>
      <c r="AP55" s="8">
        <f>IF(AND(AP54&gt;0,AP54&lt;&gt;"wait"),"AT",IF(AIH!$J56="AI",IF(Sheet1!$E56&lt;AIH!$I56-50,50,"wait"),0))</f>
        <v>0</v>
      </c>
      <c r="AQ55" s="8">
        <f>IF(AND(AQ54&gt;0,AQ54&lt;&gt;"wait"),"AT",IF(AIH!$J56="AI",IF(Sheet1!$E56&lt;AIH!$I56-100,100,"wait"),0))</f>
        <v>0</v>
      </c>
      <c r="AR55" s="8">
        <f>IF(AND(AR54&gt;0,AR54&lt;&gt;"wait"),"AT",IF(AIH!$J56="AI",IF(Sheet1!$E56&lt;AIH!$I56-150,150,"wait"),0))</f>
        <v>0</v>
      </c>
      <c r="AS55" s="8">
        <f>IF(AND(AS54&gt;0,AS54&lt;&gt;"wait"),"AT",IF(AIH!$J56="AI",IF(Sheet1!$E56&lt;AIH!$I56-200,200,"wait"),0))</f>
        <v>0</v>
      </c>
      <c r="AT55" s="8">
        <f t="shared" si="3"/>
        <v>0</v>
      </c>
      <c r="AU55" s="8"/>
      <c r="AV55" s="8">
        <f>IF(AND(AV54&gt;0,AV54&lt;&gt;"wait"),"AT",IF(AIH!$L56="AI",IF(Sheet1!$D56&gt;AIH!$K56+50,50,"wait"),0))</f>
        <v>0</v>
      </c>
      <c r="AW55" s="8">
        <f>IF(AND(AW54&gt;0,AW54&lt;&gt;"wait"),"AT",IF(AIH!$L56="AI",IF(Sheet1!$D56&gt;AIH!$K56+100,100,"wait"),0))</f>
        <v>0</v>
      </c>
      <c r="AX55" s="8">
        <f>IF(AND(AX54&gt;0,AX54&lt;&gt;"wait"),"AT",IF(AIH!$L56="AI",IF(Sheet1!$D56&gt;AIH!$K56+150,150,"wait"),0))</f>
        <v>0</v>
      </c>
      <c r="AY55" s="8">
        <f>IF(AND(AY54&gt;0,AY54&lt;&gt;"wait"),"AT",IF(AIH!$L56="AI",IF(Sheet1!$D56&gt;AIH!$K56+200,200,"wait"),0))</f>
        <v>0</v>
      </c>
      <c r="AZ55" s="8">
        <f>IF(AND(AZ54&gt;0,AZ54&lt;&gt;"wait"),"AT",IF(AIH!$L56="AI",IF(Sheet1!$E56&lt;AIH!$K56-50,50,"wait"),0))</f>
        <v>0</v>
      </c>
      <c r="BA55" s="8">
        <f>IF(AND(BA54&gt;0,BA54&lt;&gt;"wait"),"AT",IF(AIH!$L56="AI",IF(Sheet1!$E56&lt;AIH!$K56-100,100,"wait"),0))</f>
        <v>0</v>
      </c>
      <c r="BB55" s="8">
        <f>IF(AND(BB54&gt;0,BB54&lt;&gt;"wait"),"AT",IF(AIH!$L56="AI",IF(Sheet1!$E56&lt;AIH!$K56-150,150,"wait"),0))</f>
        <v>0</v>
      </c>
      <c r="BC55" s="8">
        <f>IF(AND(BC54&gt;0,BC54&lt;&gt;"wait"),"AT",IF(AIH!$L56="AI",IF(Sheet1!$E56&lt;AIH!$K56-200,200,"wait"),0))</f>
        <v>0</v>
      </c>
      <c r="BD55" s="8">
        <f t="shared" si="4"/>
        <v>0</v>
      </c>
      <c r="BE55" s="8"/>
      <c r="BF55" s="8">
        <f>IF(AND(BF54&gt;0,BF54&lt;&gt;"wait"),"AT",IF(AIH!$N56="AI",IF(Sheet1!$D56&gt;AIH!$M56+50,50,"wait"),0))</f>
        <v>0</v>
      </c>
      <c r="BG55" s="8">
        <f>IF(AND(BG54&gt;0,BG54&lt;&gt;"wait"),"AT",IF(AIH!$N56="AI",IF(Sheet1!$D56&gt;AIH!$M56+100,100,"wait"),0))</f>
        <v>0</v>
      </c>
      <c r="BH55" s="8">
        <f>IF(AND(BH54&gt;0,BH54&lt;&gt;"wait"),"AT",IF(AIH!$N56="AI",IF(Sheet1!$D56&gt;AIH!$M56+150,150,"wait"),0))</f>
        <v>0</v>
      </c>
      <c r="BI55" s="8">
        <f>IF(AND(BI54&gt;0,BI54&lt;&gt;"wait"),"AT",IF(AIH!$N56="AI",IF(Sheet1!$D56&gt;AIH!$M56+200,200,"wait"),0))</f>
        <v>0</v>
      </c>
      <c r="BJ55" s="8">
        <f>IF(AND(BJ54&gt;0,BJ54&lt;&gt;"wait"),"AT",IF(AIH!$N56="AI",IF(Sheet1!$E56&lt;AIH!$M56-50,50,"wait"),0))</f>
        <v>0</v>
      </c>
      <c r="BK55" s="8">
        <f>IF(AND(BK54&gt;0,BK54&lt;&gt;"wait"),"AT",IF(AIH!$N56="AI",IF(Sheet1!$E56&lt;AIH!$M56-100,100,"wait"),0))</f>
        <v>0</v>
      </c>
      <c r="BL55" s="8">
        <f>IF(AND(BL54&gt;0,BL54&lt;&gt;"wait"),"AT",IF(AIH!$N56="AI",IF(Sheet1!$E56&lt;AIH!$M56-150,150,"wait"),0))</f>
        <v>0</v>
      </c>
      <c r="BM55" s="8">
        <f>IF(AND(BM54&gt;0,BM54&lt;&gt;"wait"),"AT",IF(AIH!$N56="AI",IF(Sheet1!$E56&lt;AIH!$M56-200,200,"wait"),0))</f>
        <v>0</v>
      </c>
      <c r="BN55" s="8">
        <f t="shared" si="5"/>
        <v>0</v>
      </c>
      <c r="BO55" s="8"/>
      <c r="BP55" s="8">
        <f>IF(AND(BP54&gt;0,BP54&lt;&gt;"wait"),"AT",IF(AIH!$P56="AI",IF(Sheet1!$D56&gt;AIH!$O56+50,50,"wait"),0))</f>
        <v>0</v>
      </c>
      <c r="BQ55" s="8">
        <f>IF(AND(BQ54&gt;0,BQ54&lt;&gt;"wait"),"AT",IF(AIH!$P56="AI",IF(Sheet1!$D56&gt;AIH!$O56+100,100,"wait"),0))</f>
        <v>0</v>
      </c>
      <c r="BR55" s="8">
        <f>IF(AND(BR54&gt;0,BR54&lt;&gt;"wait"),"AT",IF(AIH!$P56="AI",IF(Sheet1!$D56&gt;AIH!$O56+150,150,"wait"),0))</f>
        <v>0</v>
      </c>
      <c r="BS55" s="8">
        <f>IF(AND(BS54&gt;0,BS54&lt;&gt;"wait"),"AT",IF(AIH!$P56="AI",IF(Sheet1!$D56&gt;AIH!$O56+200,200,"wait"),0))</f>
        <v>0</v>
      </c>
      <c r="BT55" s="8">
        <f>IF(AND(BT54&gt;0,BT54&lt;&gt;"wait"),"AT",IF(AIH!$P56="AI",IF(Sheet1!$E56&lt;AIH!$O56-50,50,"wait"),0))</f>
        <v>0</v>
      </c>
      <c r="BU55" s="8">
        <f>IF(AND(BU54&gt;0,BU54&lt;&gt;"wait"),"AT",IF(AIH!$P56="AI",IF(Sheet1!$E56&lt;AIH!$O56-100,100,"wait"),0))</f>
        <v>0</v>
      </c>
      <c r="BV55" s="8">
        <f>IF(AND(BV54&gt;0,BV54&lt;&gt;"wait"),"AT",IF(AIH!$P56="AI",IF(Sheet1!$E56&lt;AIH!$O56-150,150,"wait"),0))</f>
        <v>0</v>
      </c>
      <c r="BW55" s="8">
        <f>IF(AND(BW54&gt;0,BW54&lt;&gt;"wait"),"AT",IF(AIH!$P56="AI",IF(Sheet1!$E56&lt;AIH!$O56-200,200,"wait"),0))</f>
        <v>0</v>
      </c>
      <c r="BX55" s="8">
        <f t="shared" si="6"/>
        <v>0</v>
      </c>
      <c r="BY55" s="8"/>
      <c r="BZ55" s="8">
        <f>IF(AND(BZ54&gt;0,BZ54&lt;&gt;"wait"),"AT",IF(AIH!$R56="AI",IF(Sheet1!$D56&gt;AIH!$Q56+50,50,"wait"),0))</f>
        <v>0</v>
      </c>
      <c r="CA55" s="8">
        <f>IF(AND(CA54&gt;0,CA54&lt;&gt;"wait"),"AT",IF(AIH!$R56="AI",IF(Sheet1!$D56&gt;AIH!$Q56+100,100,"wait"),0))</f>
        <v>0</v>
      </c>
      <c r="CB55" s="8">
        <f>IF(AND(CB54&gt;0,CB54&lt;&gt;"wait"),"AT",IF(AIH!$R56="AI",IF(Sheet1!$D56&gt;AIH!$Q56+150,150,"wait"),0))</f>
        <v>0</v>
      </c>
      <c r="CC55" s="8">
        <f>IF(AND(CC54&gt;0,CC54&lt;&gt;"wait"),"AT",IF(AIH!$R56="AI",IF(Sheet1!$D56&gt;AIH!$Q56+200,200,"wait"),0))</f>
        <v>0</v>
      </c>
      <c r="CD55" s="8">
        <f>IF(AND(CD54&gt;0,CD54&lt;&gt;"wait"),"AT",IF(AIH!$R56="AI",IF(Sheet1!$E56&lt;AIH!$Q56-50,50,"wait"),0))</f>
        <v>0</v>
      </c>
      <c r="CE55" s="8">
        <f>IF(AND(CE54&gt;0,CE54&lt;&gt;"wait"),"AT",IF(AIH!$R56="AI",IF(Sheet1!$E56&lt;AIH!$Q56-100,100,"wait"),0))</f>
        <v>0</v>
      </c>
      <c r="CF55" s="8">
        <f>IF(AND(CF54&gt;0,CF54&lt;&gt;"wait"),"AT",IF(AIH!$R56="AI",IF(Sheet1!$E56&lt;AIH!$Q56-150,150,"wait"),0))</f>
        <v>0</v>
      </c>
      <c r="CG55" s="8">
        <f>IF(AND(CG54&gt;0,CG54&lt;&gt;"wait"),"AT",IF(AIH!$R56="AI",IF(Sheet1!$E56&lt;AIH!$Q56-200,200,"wait"),0))</f>
        <v>0</v>
      </c>
      <c r="CH55" s="8">
        <f t="shared" si="7"/>
        <v>0</v>
      </c>
      <c r="CI55" s="8"/>
      <c r="CJ55" s="8">
        <f>IF(AND(CJ54&gt;0,CJ54&lt;&gt;"wait"),"AT",IF(AIH!$T56="AI",IF(Sheet1!$D56&gt;AIH!$S56+50,50,"wait"),0))</f>
        <v>0</v>
      </c>
      <c r="CK55" s="8">
        <f>IF(AND(CK54&gt;0,CK54&lt;&gt;"wait"),"AT",IF(AIH!$T56="AI",IF(Sheet1!$D56&gt;AIH!$S56+100,100,"wait"),0))</f>
        <v>0</v>
      </c>
      <c r="CL55" s="8">
        <f>IF(AND(CL54&gt;0,CL54&lt;&gt;"wait"),"AT",IF(AIH!$T56="AI",IF(Sheet1!$D56&gt;AIH!$S56+150,150,"wait"),0))</f>
        <v>0</v>
      </c>
      <c r="CM55" s="8">
        <f>IF(AND(CM54&gt;0,CM54&lt;&gt;"wait"),"AT",IF(AIH!$T56="AI",IF(Sheet1!$D56&gt;AIH!$S56+200,200,"wait"),0))</f>
        <v>0</v>
      </c>
      <c r="CN55" s="8">
        <f>IF(AND(CN54&gt;0,CN54&lt;&gt;"wait"),"AT",IF(AIH!$T56="AI",IF(Sheet1!$E56&lt;AIH!$S56-50,50,"wait"),0))</f>
        <v>0</v>
      </c>
      <c r="CO55" s="8">
        <f>IF(AND(CO54&gt;0,CO54&lt;&gt;"wait"),"AT",IF(AIH!$T56="AI",IF(Sheet1!$E56&lt;AIH!$S56-100,100,"wait"),0))</f>
        <v>0</v>
      </c>
      <c r="CP55" s="8">
        <f>IF(AND(CP54&gt;0,CP54&lt;&gt;"wait"),"AT",IF(AIH!$T56="AI",IF(Sheet1!$E56&lt;AIH!$S56-150,150,"wait"),0))</f>
        <v>0</v>
      </c>
      <c r="CQ55" s="8">
        <f>IF(AND(CQ54&gt;0,CQ54&lt;&gt;"wait"),"AT",IF(AIH!$T56="AI",IF(Sheet1!$E56&lt;AIH!$S56-200,200,"wait"),0))</f>
        <v>0</v>
      </c>
      <c r="CR55" s="8">
        <f t="shared" si="8"/>
        <v>0</v>
      </c>
      <c r="CS55" s="8"/>
      <c r="CT55" s="8">
        <f>IF(AND(CT54&gt;0,CT54&lt;&gt;"wait"),"AT",IF(AIH!$V56="AI",IF(Sheet1!$D56&gt;AIH!$U56+50,50,"wait"),0))</f>
        <v>0</v>
      </c>
      <c r="CU55" s="8">
        <f>IF(AND(CU54&gt;0,CU54&lt;&gt;"wait"),"AT",IF(AIH!$V56="AI",IF(Sheet1!$D56&gt;AIH!$U56+100,100,"wait"),0))</f>
        <v>0</v>
      </c>
      <c r="CV55" s="8">
        <f>IF(AND(CV54&gt;0,CV54&lt;&gt;"wait"),"AT",IF(AIH!$V56="AI",IF(Sheet1!$D56&gt;AIH!$U56+150,150,"wait"),0))</f>
        <v>0</v>
      </c>
      <c r="CW55" s="8">
        <f>IF(AND(CW54&gt;0,CW54&lt;&gt;"wait"),"AT",IF(AIH!$V56="AI",IF(Sheet1!$D56&gt;AIH!$U56+200,200,"wait"),0))</f>
        <v>0</v>
      </c>
      <c r="CX55" s="8">
        <f>IF(AND(CX54&gt;0,CX54&lt;&gt;"wait"),"AT",IF(AIH!$V56="AI",IF(Sheet1!$E56&lt;AIH!$U56-50,50,"wait"),0))</f>
        <v>0</v>
      </c>
      <c r="CY55" s="8">
        <f>IF(AND(CY54&gt;0,CY54&lt;&gt;"wait"),"AT",IF(AIH!$V56="AI",IF(Sheet1!$E56&lt;AIH!$U56-100,100,"wait"),0))</f>
        <v>0</v>
      </c>
      <c r="CZ55" s="8">
        <f>IF(AND(CZ54&gt;0,CZ54&lt;&gt;"wait"),"AT",IF(AIH!$V56="AI",IF(Sheet1!$E56&lt;AIH!$U56-150,150,"wait"),0))</f>
        <v>0</v>
      </c>
      <c r="DA55" s="8">
        <f>IF(AND(DA54&gt;0,DA54&lt;&gt;"wait"),"AT",IF(AIH!$V56="AI",IF(Sheet1!$E56&lt;AIH!$U56-200,200,"wait"),0))</f>
        <v>0</v>
      </c>
      <c r="DB55" s="8">
        <f t="shared" si="9"/>
        <v>0</v>
      </c>
      <c r="DC55" s="8"/>
      <c r="DD55" s="8">
        <f>IF(AND(DD54&gt;0,DD54&lt;&gt;"wait"),"AT",IF(AIH!$X56="AI",IF(Sheet1!$D56&gt;AIH!$W56+50,50,"wait"),0))</f>
        <v>0</v>
      </c>
      <c r="DE55" s="8">
        <f>IF(AND(DE54&gt;0,DE54&lt;&gt;"wait"),"AT",IF(AIH!$X56="AI",IF(Sheet1!$D56&gt;AIH!$W56+100,100,"wait"),0))</f>
        <v>0</v>
      </c>
      <c r="DF55" s="8">
        <f>IF(AND(DF54&gt;0,DF54&lt;&gt;"wait"),"AT",IF(AIH!$X56="AI",IF(Sheet1!$D56&gt;AIH!$W56+150,150,"wait"),0))</f>
        <v>0</v>
      </c>
      <c r="DG55" s="8">
        <f>IF(AND(DG54&gt;0,DG54&lt;&gt;"wait"),"AT",IF(AIH!$X56="AI",IF(Sheet1!$D56&gt;AIH!$W56+200,200,"wait"),0))</f>
        <v>0</v>
      </c>
      <c r="DH55" s="8">
        <f>IF(AND(DH54&gt;0,DH54&lt;&gt;"wait"),"AT",IF(AIH!$X56="AI",IF(Sheet1!$E56&lt;AIH!$W56-50,50,"wait"),0))</f>
        <v>0</v>
      </c>
      <c r="DI55" s="8">
        <f>IF(AND(DI54&gt;0,DI54&lt;&gt;"wait"),"AT",IF(AIH!$X56="AI",IF(Sheet1!$E56&lt;AIH!$W56-100,100,"wait"),0))</f>
        <v>0</v>
      </c>
      <c r="DJ55" s="8">
        <f>IF(AND(DJ54&gt;0,DJ54&lt;&gt;"wait"),"AT",IF(AIH!$X56="AI",IF(Sheet1!$E56&lt;AIH!$W56-150,150,"wait"),0))</f>
        <v>0</v>
      </c>
      <c r="DK55" s="8">
        <f>IF(AND(DK54&gt;0,DK54&lt;&gt;"wait"),"AT",IF(AIH!$X56="AI",IF(Sheet1!$E56&lt;AIH!$W56-200,200,"wait"),0))</f>
        <v>0</v>
      </c>
      <c r="DL55" s="8">
        <f t="shared" si="10"/>
        <v>0</v>
      </c>
      <c r="DN55" s="10">
        <f>IF(AND(DN54&gt;0,DN54&lt;&gt;"wait"),"AT",IF(AIH!$AA56="AI",IF(Sheet1!$D56&gt;AIH!$Z56+50,50,"wait"),0))</f>
        <v>0</v>
      </c>
      <c r="DO55" s="10">
        <f>IF(AND(DO54&gt;0,DO54&lt;&gt;"wait"),"AT",IF(AIH!$AA56="AI",IF(Sheet1!$D56&gt;AIH!$Z56+100,100,"wait"),0))</f>
        <v>0</v>
      </c>
      <c r="DP55" s="10">
        <f>IF(AND(DP54&gt;0,DP54&lt;&gt;"wait"),"AT",IF(AIH!$AA56="AI",IF(Sheet1!$D56&gt;AIH!$Z56+150,150,"wait"),0))</f>
        <v>0</v>
      </c>
      <c r="DQ55" s="10">
        <f>IF(AND(DQ54&gt;0,DQ54&lt;&gt;"wait"),"AT",IF(AIH!$AA56="AI",IF(Sheet1!$D56&gt;AIH!$Z56+200,200,"wait"),0))</f>
        <v>0</v>
      </c>
      <c r="DR55" s="10">
        <f>IF(AND(DR54&gt;0,DR54&lt;&gt;"wait"),"AT",IF(AIH!$AA56="AI",IF(Sheet1!$E56&lt;AIH!$Z56-50,50,"wait"),0))</f>
        <v>0</v>
      </c>
      <c r="DS55" s="10">
        <f>IF(AND(DS54&gt;0,DS54&lt;&gt;"wait"),"AT",IF(AIH!$AA56="AI",IF(Sheet1!$E56&lt;AIH!$Z56-100,100,"wait"),0))</f>
        <v>0</v>
      </c>
      <c r="DT55" s="10">
        <f>IF(AND(DT54&gt;0,DT54&lt;&gt;"wait"),"AT",IF(AIH!$AA56="AI",IF(Sheet1!$E56&lt;AIH!$Z56-150,150,"wait"),0))</f>
        <v>0</v>
      </c>
      <c r="DU55" s="10">
        <f>IF(AND(DU54&gt;0,DU54&lt;&gt;"wait"),"AT",IF(AIH!$AA56="AI",IF(Sheet1!$E56&lt;AIH!$Z56-200,200,"wait"),0))</f>
        <v>0</v>
      </c>
      <c r="DV55" s="10">
        <f t="shared" si="11"/>
        <v>0</v>
      </c>
      <c r="DX55" s="10">
        <f>IF(AND(DX54&gt;0,DX54&lt;&gt;"wait"),"AT",IF(AIH!$AC56="AI",IF(Sheet1!$D56&gt;AIH!$AB56+50,50,"wait"),0))</f>
        <v>0</v>
      </c>
      <c r="DY55" s="10">
        <f>IF(AND(DY54&gt;0,DY54&lt;&gt;"wait"),"AT",IF(AIH!$AC56="AI",IF(Sheet1!$D56&gt;AIH!$AB56+100,100,"wait"),0))</f>
        <v>0</v>
      </c>
      <c r="DZ55" s="10">
        <f>IF(AND(DZ54&gt;0,DZ54&lt;&gt;"wait"),"AT",IF(AIH!$AC56="AI",IF(Sheet1!$D56&gt;AIH!$AB56+150,150,"wait"),0))</f>
        <v>0</v>
      </c>
      <c r="EA55" s="10">
        <f>IF(AND(EA54&gt;0,EA54&lt;&gt;"wait"),"AT",IF(AIH!$AC56="AI",IF(Sheet1!$D56&gt;AIH!$AB56+200,200,"wait"),0))</f>
        <v>0</v>
      </c>
      <c r="EB55" s="10">
        <f>IF(AND(EB54&gt;0,EB54&lt;&gt;"wait"),"AT",IF(AIH!$AC56="AI",IF(Sheet1!$E56&lt;AIH!$AB56-50,50,"wait"),0))</f>
        <v>0</v>
      </c>
      <c r="EC55" s="10">
        <f>IF(AND(EC54&gt;0,EC54&lt;&gt;"wait"),"AT",IF(AIH!$AC56="AI",IF(Sheet1!$E56&lt;AIH!$AB56-100,100,"wait"),0))</f>
        <v>0</v>
      </c>
      <c r="ED55" s="10">
        <f>IF(AND(ED54&gt;0,ED54&lt;&gt;"wait"),"AT",IF(AIH!$AC56="AI",IF(Sheet1!$E56&lt;AIH!$AB56-150,150,"wait"),0))</f>
        <v>0</v>
      </c>
      <c r="EE55" s="10">
        <f>IF(AND(EE54&gt;0,EE54&lt;&gt;"wait"),"AT",IF(AIH!$AC56="AI",IF(Sheet1!$E56&lt;AIH!$AB56-200,200,"wait"),0))</f>
        <v>0</v>
      </c>
      <c r="EF55" s="10">
        <f t="shared" si="12"/>
        <v>0</v>
      </c>
      <c r="EH55" s="10">
        <f>IF(AND(EH54&gt;0,EH54&lt;&gt;"wait"),"AT",IF(AIH!$AE56="AI",IF(Sheet1!$D56&gt;AIH!$AD56+50,50,"wait"),0))</f>
        <v>0</v>
      </c>
      <c r="EI55" s="10">
        <f>IF(AND(EI54&gt;0,EI54&lt;&gt;"wait"),"AT",IF(AIH!$AE56="AI",IF(Sheet1!$D56&gt;AIH!$AD56+100,100,"wait"),0))</f>
        <v>0</v>
      </c>
      <c r="EJ55" s="10">
        <f>IF(AND(EJ54&gt;0,EJ54&lt;&gt;"wait"),"AT",IF(AIH!$AE56="AI",IF(Sheet1!$D56&gt;AIH!$AD56+150,150,"wait"),0))</f>
        <v>0</v>
      </c>
      <c r="EK55" s="10">
        <f>IF(AND(EK54&gt;0,EK54&lt;&gt;"wait"),"AT",IF(AIH!$AE56="AI",IF(Sheet1!$D56&gt;AIH!$AD56+200,200,"wait"),0))</f>
        <v>0</v>
      </c>
      <c r="EL55" s="10">
        <f>IF(AND(EL54&gt;0,EL54&lt;&gt;"wait"),"AT",IF(AIH!$AE56="AI",IF(Sheet1!$E56&lt;AIH!$AD56-50,50,"wait"),0))</f>
        <v>0</v>
      </c>
      <c r="EM55" s="10">
        <f>IF(AND(EM54&gt;0,EM54&lt;&gt;"wait"),"AT",IF(AIH!$AE56="AI",IF(Sheet1!$E56&lt;AIH!$AD56-100,100,"wait"),0))</f>
        <v>0</v>
      </c>
      <c r="EN55" s="10">
        <f>IF(AND(EN54&gt;0,EN54&lt;&gt;"wait"),"AT",IF(AIH!$AE56="AI",IF(Sheet1!$E56&lt;AIH!$AD56-150,150,"wait"),0))</f>
        <v>0</v>
      </c>
      <c r="EO55" s="10">
        <f>IF(AND(EO54&gt;0,EO54&lt;&gt;"wait"),"AT",IF(AIH!$AE56="AI",IF(Sheet1!$E56&lt;AIH!$AD56-200,200,"wait"),0))</f>
        <v>0</v>
      </c>
      <c r="EP55" s="10">
        <f t="shared" si="13"/>
        <v>0</v>
      </c>
      <c r="ER55" s="10">
        <f>IF(AND(ER54&gt;0,ER54&lt;&gt;"wait"),"AT",IF(AIH!$AG56="AI",IF(Sheet1!$D56&gt;AIH!$AF56+50,50,"wait"),0))</f>
        <v>0</v>
      </c>
      <c r="ES55" s="10">
        <f>IF(AND(ES54&gt;0,ES54&lt;&gt;"wait"),"AT",IF(AIH!$AG56="AI",IF(Sheet1!$D56&gt;AIH!$AF56+100,100,"wait"),0))</f>
        <v>0</v>
      </c>
      <c r="ET55" s="10">
        <f>IF(AND(ET54&gt;0,ET54&lt;&gt;"wait"),"AT",IF(AIH!$AG56="AI",IF(Sheet1!$D56&gt;AIH!$AF56+150,150,"wait"),0))</f>
        <v>0</v>
      </c>
      <c r="EU55" s="10">
        <f>IF(AND(EU54&gt;0,EU54&lt;&gt;"wait"),"AT",IF(AIH!$AG56="AI",IF(Sheet1!$D56&gt;AIH!$AF56+200,200,"wait"),0))</f>
        <v>0</v>
      </c>
      <c r="EV55" s="10">
        <f>IF(AND(EV54&gt;0,EV54&lt;&gt;"wait"),"AT",IF(AIH!$AG56="AI",IF(Sheet1!$E56&lt;AIH!$AF56-50,50,"wait"),0))</f>
        <v>0</v>
      </c>
      <c r="EW55" s="10">
        <f>IF(AND(EW54&gt;0,EW54&lt;&gt;"wait"),"AT",IF(AIH!$AG56="AI",IF(Sheet1!$E56&lt;AIH!$AF56-100,100,"wait"),0))</f>
        <v>0</v>
      </c>
      <c r="EX55" s="10">
        <f>IF(AND(EX54&gt;0,EX54&lt;&gt;"wait"),"AT",IF(AIH!$AG56="AI",IF(Sheet1!$E56&lt;AIH!$AF56-150,150,"wait"),0))</f>
        <v>0</v>
      </c>
      <c r="EY55" s="10">
        <f>IF(AND(EY54&gt;0,EY54&lt;&gt;"wait"),"AT",IF(AIH!$AG56="AI",IF(Sheet1!$E56&lt;AIH!$AF56-200,200,"wait"),0))</f>
        <v>0</v>
      </c>
      <c r="EZ55" s="10">
        <f t="shared" si="14"/>
        <v>0</v>
      </c>
      <c r="FB55" s="10">
        <f>IF(AND(FB54&gt;0,FB54&lt;&gt;"wait"),"AT",IF(AIH!$AI56="AI",IF(Sheet1!$D56&gt;AIH!$AH56+50,50,"wait"),0))</f>
        <v>0</v>
      </c>
      <c r="FC55" s="10">
        <f>IF(AND(FC54&gt;0,FC54&lt;&gt;"wait"),"AT",IF(AIH!$AI56="AI",IF(Sheet1!$D56&gt;AIH!$AH56+100,100,"wait"),0))</f>
        <v>0</v>
      </c>
      <c r="FD55" s="10">
        <f>IF(AND(FD54&gt;0,FD54&lt;&gt;"wait"),"AT",IF(AIH!$AI56="AI",IF(Sheet1!$D56&gt;AIH!$AH56+150,150,"wait"),0))</f>
        <v>0</v>
      </c>
      <c r="FE55" s="10">
        <f>IF(AND(FE54&gt;0,FE54&lt;&gt;"wait"),"AT",IF(AIH!$AI56="AI",IF(Sheet1!$D56&gt;AIH!$AH56+200,200,"wait"),0))</f>
        <v>0</v>
      </c>
      <c r="FF55" s="10">
        <f>IF(AND(FF54&gt;0,FF54&lt;&gt;"wait"),"AT",IF(AIH!$AI56="AI",IF(Sheet1!$E56&lt;AIH!$AH56-50,50,"wait"),0))</f>
        <v>0</v>
      </c>
      <c r="FG55" s="10">
        <f>IF(AND(FG54&gt;0,FG54&lt;&gt;"wait"),"AT",IF(AIH!$AI56="AI",IF(Sheet1!$E56&lt;AIH!$AH56-100,100,"wait"),0))</f>
        <v>0</v>
      </c>
      <c r="FH55" s="10">
        <f>IF(AND(FH54&gt;0,FH54&lt;&gt;"wait"),"AT",IF(AIH!$AI56="AI",IF(Sheet1!$E56&lt;AIH!$AH56-150,150,"wait"),0))</f>
        <v>0</v>
      </c>
      <c r="FI55" s="10">
        <f>IF(AND(FI54&gt;0,FI54&lt;&gt;"wait"),"AT",IF(AIH!$AI56="AI",IF(Sheet1!$E56&lt;AIH!$AH56-200,200,"wait"),0))</f>
        <v>0</v>
      </c>
      <c r="FJ55" s="10">
        <f t="shared" si="15"/>
        <v>0</v>
      </c>
      <c r="FL55" s="10">
        <f>IF(AND(FL54&gt;0,FL54&lt;&gt;"wait"),"AT",IF(AIH!$AK56="AI",IF(Sheet1!$D56&gt;AIH!$AJ56+50,50,"wait"),0))</f>
        <v>0</v>
      </c>
      <c r="FM55" s="10">
        <f>IF(AND(FM54&gt;0,FM54&lt;&gt;"wait"),"AT",IF(AIH!$AK56="AI",IF(Sheet1!$D56&gt;AIH!$AJ56+100,100,"wait"),0))</f>
        <v>0</v>
      </c>
      <c r="FN55" s="10">
        <f>IF(AND(FN54&gt;0,FN54&lt;&gt;"wait"),"AT",IF(AIH!$AK56="AI",IF(Sheet1!$D56&gt;AIH!$AJ56+150,150,"wait"),0))</f>
        <v>0</v>
      </c>
      <c r="FO55" s="10">
        <f>IF(AND(FO54&gt;0,FO54&lt;&gt;"wait"),"AT",IF(AIH!$AK56="AI",IF(Sheet1!$D56&gt;AIH!$AJ56+200,200,"wait"),0))</f>
        <v>0</v>
      </c>
      <c r="FP55" s="10">
        <f>IF(AND(FP54&gt;0,FP54&lt;&gt;"wait"),"AT",IF(AIH!$AK56="AI",IF(Sheet1!$E56&lt;AIH!$AJ56-50,50,"wait"),0))</f>
        <v>0</v>
      </c>
      <c r="FQ55" s="10">
        <f>IF(AND(FQ54&gt;0,FQ54&lt;&gt;"wait"),"AT",IF(AIH!$AK56="AI",IF(Sheet1!$E56&lt;AIH!$AJ56-100,100,"wait"),0))</f>
        <v>0</v>
      </c>
      <c r="FR55" s="10">
        <f>IF(AND(FR54&gt;0,FR54&lt;&gt;"wait"),"AT",IF(AIH!$AK56="AI",IF(Sheet1!$E56&lt;AIH!$AJ56-150,150,"wait"),0))</f>
        <v>0</v>
      </c>
      <c r="FS55" s="10">
        <f>IF(AND(FS54&gt;0,FS54&lt;&gt;"wait"),"AT",IF(AIH!$AK56="AI",IF(Sheet1!$E56&lt;AIH!$AJ56-200,200,"wait"),0))</f>
        <v>0</v>
      </c>
      <c r="FT55" s="10">
        <f t="shared" si="16"/>
        <v>0</v>
      </c>
      <c r="FV55" s="10">
        <f>IF(AND(FV54&gt;0,FV54&lt;&gt;"wait"),"AT",IF(AIH!$AM56="AI",IF(Sheet1!$D56&gt;AIH!$AL56+50,50,"wait"),0))</f>
        <v>0</v>
      </c>
      <c r="FW55" s="10">
        <f>IF(AND(FW54&gt;0,FW54&lt;&gt;"wait"),"AT",IF(AIH!$AM56="AI",IF(Sheet1!$D56&gt;AIH!$AL56+100,100,"wait"),0))</f>
        <v>0</v>
      </c>
      <c r="FX55" s="10">
        <f>IF(AND(FX54&gt;0,FX54&lt;&gt;"wait"),"AT",IF(AIH!$AM56="AI",IF(Sheet1!$D56&gt;AIH!$AL56+150,150,"wait"),0))</f>
        <v>0</v>
      </c>
      <c r="FY55" s="10">
        <f>IF(AND(FY54&gt;0,FY54&lt;&gt;"wait"),"AT",IF(AIH!$AM56="AI",IF(Sheet1!$D56&gt;AIH!$AL56+200,200,"wait"),0))</f>
        <v>0</v>
      </c>
      <c r="FZ55" s="10">
        <f>IF(AND(FZ54&gt;0,FZ54&lt;&gt;"wait"),"AT",IF(AIH!$AM56="AI",IF(Sheet1!$E56&lt;AIH!$AL56-50,50,"wait"),0))</f>
        <v>0</v>
      </c>
      <c r="GA55" s="10">
        <f>IF(AND(GA54&gt;0,GA54&lt;&gt;"wait"),"AT",IF(AIH!$AM56="AI",IF(Sheet1!$E56&lt;AIH!$AL56-100,100,"wait"),0))</f>
        <v>0</v>
      </c>
      <c r="GB55" s="10">
        <f>IF(AND(GB54&gt;0,GB54&lt;&gt;"wait"),"AT",IF(AIH!$AM56="AI",IF(Sheet1!$E56&lt;AIH!$AL56-150,150,"wait"),0))</f>
        <v>0</v>
      </c>
      <c r="GC55" s="10">
        <f>IF(AND(GC54&gt;0,GC54&lt;&gt;"wait"),"AT",IF(AIH!$AM56="AI",IF(Sheet1!$E56&lt;AIH!$AL56-200,200,"wait"),0))</f>
        <v>0</v>
      </c>
      <c r="GD55" s="10">
        <f t="shared" si="17"/>
        <v>0</v>
      </c>
      <c r="GF55" s="10">
        <f>IF(AND(GF54&gt;0,GF54&lt;&gt;"wait"),"AT",IF(AIH!$AO56="AI",IF(Sheet1!$D56&gt;AIH!$AN56+50,50,"wait"),0))</f>
        <v>0</v>
      </c>
      <c r="GG55" s="10">
        <f>IF(AND(GG54&gt;0,GG54&lt;&gt;"wait"),"AT",IF(AIH!$AO56="AI",IF(Sheet1!$D56&gt;AIH!$AN56+100,100,"wait"),0))</f>
        <v>0</v>
      </c>
      <c r="GH55" s="10">
        <f>IF(AND(GH54&gt;0,GH54&lt;&gt;"wait"),"AT",IF(AIH!$AO56="AI",IF(Sheet1!$D56&gt;AIH!$AN56+150,150,"wait"),0))</f>
        <v>0</v>
      </c>
      <c r="GI55" s="10">
        <f>IF(AND(GI54&gt;0,GI54&lt;&gt;"wait"),"AT",IF(AIH!$AO56="AI",IF(Sheet1!$D56&gt;AIH!$AN56+200,200,"wait"),0))</f>
        <v>0</v>
      </c>
      <c r="GJ55" s="10">
        <f>IF(AND(GJ54&gt;0,GJ54&lt;&gt;"wait"),"AT",IF(AIH!$AO56="AI",IF(Sheet1!$E56&lt;AIH!$AN56-50,50,"wait"),0))</f>
        <v>0</v>
      </c>
      <c r="GK55" s="10">
        <f>IF(AND(GK54&gt;0,GK54&lt;&gt;"wait"),"AT",IF(AIH!$AO56="AI",IF(Sheet1!$E56&lt;AIH!$AN56-100,100,"wait"),0))</f>
        <v>0</v>
      </c>
      <c r="GL55" s="10">
        <f>IF(AND(GL54&gt;0,GL54&lt;&gt;"wait"),"AT",IF(AIH!$AO56="AI",IF(Sheet1!$E56&lt;AIH!$AN56-150,150,"wait"),0))</f>
        <v>0</v>
      </c>
      <c r="GM55" s="10">
        <f>IF(AND(GM54&gt;0,GM54&lt;&gt;"wait"),"AT",IF(AIH!$AO56="AI",IF(Sheet1!$E56&lt;AIH!$AN56-200,200,"wait"),0))</f>
        <v>0</v>
      </c>
      <c r="GN55" s="10">
        <f t="shared" si="18"/>
        <v>0</v>
      </c>
      <c r="GP55" s="10">
        <f>IF(AND(GP54&gt;0,GP54&lt;&gt;"wait"),"AT",IF(AIH!$AQ56="AI",IF(Sheet1!$D56&gt;AIH!$AP56+50,50,"wait"),0))</f>
        <v>0</v>
      </c>
      <c r="GQ55" s="10">
        <f>IF(AND(GQ54&gt;0,GQ54&lt;&gt;"wait"),"AT",IF(AIH!$AQ56="AI",IF(Sheet1!$D56&gt;AIH!$AP56+100,100,"wait"),0))</f>
        <v>0</v>
      </c>
      <c r="GR55" s="10">
        <f>IF(AND(GR54&gt;0,GR54&lt;&gt;"wait"),"AT",IF(AIH!$AQ56="AI",IF(Sheet1!$D56&gt;AIH!$AP56+150,150,"wait"),0))</f>
        <v>0</v>
      </c>
      <c r="GS55" s="10">
        <f>IF(AND(GS54&gt;0,GS54&lt;&gt;"wait"),"AT",IF(AIH!$AQ56="AI",IF(Sheet1!$D56&gt;AIH!$AP56+200,200,"wait"),0))</f>
        <v>0</v>
      </c>
      <c r="GT55" s="10">
        <f>IF(AND(GT54&gt;0,GT54&lt;&gt;"wait"),"AT",IF(AIH!$AQ56="AI",IF(Sheet1!$E56&lt;AIH!$AP56-50,50,"wait"),0))</f>
        <v>0</v>
      </c>
      <c r="GU55" s="10">
        <f>IF(AND(GU54&gt;0,GU54&lt;&gt;"wait"),"AT",IF(AIH!$AQ56="AI",IF(Sheet1!$E56&lt;AIH!$AP56-100,100,"wait"),0))</f>
        <v>0</v>
      </c>
      <c r="GV55" s="10">
        <f>IF(AND(GV54&gt;0,GV54&lt;&gt;"wait"),"AT",IF(AIH!$AQ56="AI",IF(Sheet1!$E56&lt;AIH!$AP56-150,150,"wait"),0))</f>
        <v>0</v>
      </c>
      <c r="GW55" s="10">
        <f>IF(AND(GW54&gt;0,GW54&lt;&gt;"wait"),"AT",IF(AIH!$AQ56="AI",IF(Sheet1!$E56&lt;AIH!$AP56-200,200,"wait"),0))</f>
        <v>0</v>
      </c>
      <c r="GX55" s="10">
        <f t="shared" si="19"/>
        <v>0</v>
      </c>
      <c r="GZ55" s="10">
        <f>IF(AND(GZ54&gt;0,GZ54&lt;&gt;"wait"),"AT",IF(AIH!$AS56="AI",IF(Sheet1!$D56&gt;AIH!$AR56+50,50,"wait"),0))</f>
        <v>0</v>
      </c>
      <c r="HA55" s="10">
        <f>IF(AND(HA54&gt;0,HA54&lt;&gt;"wait"),"AT",IF(AIH!$AS56="AI",IF(Sheet1!$D56&gt;AIH!$AR56+100,100,"wait"),0))</f>
        <v>0</v>
      </c>
      <c r="HB55" s="10">
        <f>IF(AND(HB54&gt;0,HB54&lt;&gt;"wait"),"AT",IF(AIH!$AS56="AI",IF(Sheet1!$D56&gt;AIH!$AR56+150,150,"wait"),0))</f>
        <v>0</v>
      </c>
      <c r="HC55" s="10">
        <f>IF(AND(HC54&gt;0,HC54&lt;&gt;"wait"),"AT",IF(AIH!$AS56="AI",IF(Sheet1!$D56&gt;AIH!$AR56+200,200,"wait"),0))</f>
        <v>0</v>
      </c>
      <c r="HD55" s="10">
        <f>IF(AND(HD54&gt;0,HD54&lt;&gt;"wait"),"AT",IF(AIH!$AS56="AI",IF(Sheet1!$E56&lt;AIH!$AR56-50,50,"wait"),0))</f>
        <v>0</v>
      </c>
      <c r="HE55" s="10">
        <f>IF(AND(HE54&gt;0,HE54&lt;&gt;"wait"),"AT",IF(AIH!$AS56="AI",IF(Sheet1!$E56&lt;AIH!$AR56-100,100,"wait"),0))</f>
        <v>0</v>
      </c>
      <c r="HF55" s="10">
        <f>IF(AND(HF54&gt;0,HF54&lt;&gt;"wait"),"AT",IF(AIH!$AS56="AI",IF(Sheet1!$E56&lt;AIH!$AR56-150,150,"wait"),0))</f>
        <v>0</v>
      </c>
      <c r="HG55" s="10">
        <f>IF(AND(HG54&gt;0,HG54&lt;&gt;"wait"),"AT",IF(AIH!$AS56="AI",IF(Sheet1!$E56&lt;AIH!$AR56-200,200,"wait"),0))</f>
        <v>0</v>
      </c>
      <c r="HH55" s="10">
        <f t="shared" si="20"/>
        <v>0</v>
      </c>
      <c r="HJ55" s="10">
        <f>IF(AND(HJ54&gt;0,HJ54&lt;&gt;"wait"),"AT",IF(AIH!$AU56="AI",IF(Sheet1!$D56&gt;AIH!$AT56+50,50,"wait"),0))</f>
        <v>0</v>
      </c>
      <c r="HK55" s="10">
        <f>IF(AND(HK54&gt;0,HK54&lt;&gt;"wait"),"AT",IF(AIH!$AU56="AI",IF(Sheet1!$D56&gt;AIH!$AT56+100,100,"wait"),0))</f>
        <v>0</v>
      </c>
      <c r="HL55" s="10">
        <f>IF(AND(HL54&gt;0,HL54&lt;&gt;"wait"),"AT",IF(AIH!$AU56="AI",IF(Sheet1!$D56&gt;AIH!$AT56+150,150,"wait"),0))</f>
        <v>0</v>
      </c>
      <c r="HM55" s="10">
        <f>IF(AND(HM54&gt;0,HM54&lt;&gt;"wait"),"AT",IF(AIH!$AU56="AI",IF(Sheet1!$D56&gt;AIH!$AT56+200,200,"wait"),0))</f>
        <v>0</v>
      </c>
      <c r="HN55" s="10">
        <f>IF(AND(HN54&gt;0,HN54&lt;&gt;"wait"),"AT",IF(AIH!$AU56="AI",IF(Sheet1!$E56&lt;AIH!$AT56-50,50,"wait"),0))</f>
        <v>0</v>
      </c>
      <c r="HO55" s="10">
        <f>IF(AND(HO54&gt;0,HO54&lt;&gt;"wait"),"AT",IF(AIH!$AU56="AI",IF(Sheet1!$E56&lt;AIH!$AT56-100,100,"wait"),0))</f>
        <v>0</v>
      </c>
      <c r="HP55" s="10">
        <f>IF(AND(HP54&gt;0,HP54&lt;&gt;"wait"),"AT",IF(AIH!$AU56="AI",IF(Sheet1!$E56&lt;AIH!$AT56-150,150,"wait"),0))</f>
        <v>0</v>
      </c>
      <c r="HQ55" s="10">
        <f>IF(AND(HQ54&gt;0,HQ54&lt;&gt;"wait"),"AT",IF(AIH!$AU56="AI",IF(Sheet1!$E56&lt;AIH!$AT56-200,200,"wait"),0))</f>
        <v>0</v>
      </c>
      <c r="HR55" s="10">
        <f t="shared" si="21"/>
        <v>0</v>
      </c>
      <c r="HT55" s="10">
        <f>IF(AND(HT54&gt;0,HT54&lt;&gt;"wait"),"AT",IF(AIH!$AX56="AI",IF(Sheet1!$D56&gt;AIH!$AW56+50,50,"wait"),0))</f>
        <v>0</v>
      </c>
      <c r="HU55" s="10">
        <f>IF(AND(HU54&gt;0,HU54&lt;&gt;"wait"),"AT",IF(AIH!$AX56="AI",IF(Sheet1!$D56&gt;AIH!$AW56+100,100,"wait"),0))</f>
        <v>0</v>
      </c>
      <c r="HV55" s="10">
        <f>IF(AND(HV54&gt;0,HV54&lt;&gt;"wait"),"AT",IF(AIH!$AX56="AI",IF(Sheet1!$D56&gt;AIH!$AW56+150,150,"wait"),0))</f>
        <v>0</v>
      </c>
      <c r="HW55" s="10">
        <f>IF(AND(HW54&gt;0,HW54&lt;&gt;"wait"),"AT",IF(AIH!$AX56="AI",IF(Sheet1!$D56&gt;AIH!$AW56+200,200,"wait"),0))</f>
        <v>0</v>
      </c>
      <c r="HX55" s="10">
        <f>IF(AND(HX54&gt;0,HX54&lt;&gt;"wait"),"AT",IF(AIH!$AX56="AI",IF(Sheet1!$E56&lt;AIH!$AW56-50,50,"wait"),0))</f>
        <v>0</v>
      </c>
      <c r="HY55" s="10">
        <f>IF(AND(HY54&gt;0,HY54&lt;&gt;"wait"),"AT",IF(AIH!$AX56="AI",IF(Sheet1!$E56&lt;AIH!$AW56-100,100,"wait"),0))</f>
        <v>0</v>
      </c>
      <c r="HZ55" s="10">
        <f>IF(AND(HZ54&gt;0,HZ54&lt;&gt;"wait"),"AT",IF(AIH!$AX56="AI",IF(Sheet1!$E56&lt;AIH!$AW56-150,150,"wait"),0))</f>
        <v>0</v>
      </c>
      <c r="IA55" s="10">
        <f>IF(AND(IA54&gt;0,IA54&lt;&gt;"wait"),"AT",IF(AIH!$AX56="AI",IF(Sheet1!$E56&lt;AIH!$AW56-200,200,"wait"),0))</f>
        <v>0</v>
      </c>
      <c r="IB55" s="10">
        <f t="shared" si="22"/>
        <v>0</v>
      </c>
      <c r="ID55" s="10">
        <f>IF(AND(ID54&gt;0,ID54&lt;&gt;"wait"),"AT",IF(AIH!$AZ56="AI",IF(Sheet1!$D56&gt;AIH!$AY56+50,50,"wait"),0))</f>
        <v>0</v>
      </c>
      <c r="IE55" s="10">
        <f>IF(AND(IE54&gt;0,IE54&lt;&gt;"wait"),"AT",IF(AIH!$AZ56="AI",IF(Sheet1!$D56&gt;AIH!$AY56+100,100,"wait"),0))</f>
        <v>0</v>
      </c>
      <c r="IF55" s="10">
        <f>IF(AND(IF54&gt;0,IF54&lt;&gt;"wait"),"AT",IF(AIH!$AZ56="AI",IF(Sheet1!$D56&gt;AIH!$AY56+150,150,"wait"),0))</f>
        <v>0</v>
      </c>
      <c r="IG55" s="10">
        <f>IF(AND(IG54&gt;0,IG54&lt;&gt;"wait"),"AT",IF(AIH!$AZ56="AI",IF(Sheet1!$D56&gt;AIH!$AY56+200,200,"wait"),0))</f>
        <v>0</v>
      </c>
      <c r="IH55" s="10">
        <f>IF(AND(IH54&gt;0,IH54&lt;&gt;"wait"),"AT",IF(AIH!$AZ56="AI",IF(Sheet1!$E56&lt;AIH!$AY56-50,50,"wait"),0))</f>
        <v>0</v>
      </c>
      <c r="II55" s="10">
        <f>IF(AND(II54&gt;0,II54&lt;&gt;"wait"),"AT",IF(AIH!$AZ56="AI",IF(Sheet1!$E56&lt;AIH!$AY56-100,100,"wait"),0))</f>
        <v>0</v>
      </c>
      <c r="IJ55" s="10">
        <f>IF(AND(IJ54&gt;0,IJ54&lt;&gt;"wait"),"AT",IF(AIH!$AZ56="AI",IF(Sheet1!$E56&lt;AIH!$AY56-150,150,"wait"),0))</f>
        <v>0</v>
      </c>
      <c r="IK55" s="10">
        <f>IF(AND(IK54&gt;0,IK54&lt;&gt;"wait"),"AT",IF(AIH!$AZ56="AI",IF(Sheet1!$E56&lt;AIH!$AY56-200,200,"wait"),0))</f>
        <v>0</v>
      </c>
      <c r="IL55" s="10">
        <f t="shared" si="23"/>
        <v>0</v>
      </c>
      <c r="IN55" s="10">
        <f>IF(AND(IN54&gt;0,IN54&lt;&gt;"wait"),"AT",IF(AIH!$BB56="AI",IF(Sheet1!$D56&gt;AIH!$BA56+50,50,"wait"),0))</f>
        <v>0</v>
      </c>
      <c r="IO55" s="10">
        <f>IF(AND(IO54&gt;0,IO54&lt;&gt;"wait"),"AT",IF(AIH!$BB56="AI",IF(Sheet1!$D56&gt;AIH!$BA56+100,100,"wait"),0))</f>
        <v>0</v>
      </c>
      <c r="IP55" s="10">
        <f>IF(AND(IP54&gt;0,IP54&lt;&gt;"wait"),"AT",IF(AIH!$BB56="AI",IF(Sheet1!$D56&gt;AIH!$BA56+150,150,"wait"),0))</f>
        <v>0</v>
      </c>
      <c r="IQ55" s="10">
        <f>IF(AND(IQ54&gt;0,IQ54&lt;&gt;"wait"),"AT",IF(AIH!$BB56="AI",IF(Sheet1!$D56&gt;AIH!$BA56+200,200,"wait"),0))</f>
        <v>0</v>
      </c>
      <c r="IR55" s="10">
        <f>IF(AND(IR54&gt;0,IR54&lt;&gt;"wait"),"AT",IF(AIH!$BB56="AI",IF(Sheet1!$E56&lt;AIH!$BA56-50,50,"wait"),0))</f>
        <v>0</v>
      </c>
      <c r="IS55" s="10">
        <f>IF(AND(IS54&gt;0,IS54&lt;&gt;"wait"),"AT",IF(AIH!$BB56="AI",IF(Sheet1!$E56&lt;AIH!$BA56-100,100,"wait"),0))</f>
        <v>0</v>
      </c>
      <c r="IT55" s="10">
        <f>IF(AND(IT54&gt;0,IT54&lt;&gt;"wait"),"AT",IF(AIH!$BB56="AI",IF(Sheet1!$E56&lt;AIH!$BA56-150,150,"wait"),0))</f>
        <v>0</v>
      </c>
      <c r="IU55" s="10">
        <f>IF(AND(IU54&gt;0,IU54&lt;&gt;"wait"),"AT",IF(AIH!$BB56="AI",IF(Sheet1!$E56&lt;AIH!$BA56-200,200,"wait"),0))</f>
        <v>0</v>
      </c>
      <c r="IV55" s="10">
        <f t="shared" si="24"/>
        <v>0</v>
      </c>
      <c r="IX55" s="10">
        <f>IF(AND(IX54&gt;0,IX54&lt;&gt;"wait"),"AT",IF(AIH!$BD56="AI",IF(Sheet1!$D56&gt;AIH!$BC56+50,50,"wait"),0))</f>
        <v>0</v>
      </c>
      <c r="IY55" s="10">
        <f>IF(AND(IY54&gt;0,IY54&lt;&gt;"wait"),"AT",IF(AIH!$BD56="AI",IF(Sheet1!$D56&gt;AIH!$BC56+100,100,"wait"),0))</f>
        <v>0</v>
      </c>
      <c r="IZ55" s="10">
        <f>IF(AND(IZ54&gt;0,IZ54&lt;&gt;"wait"),"AT",IF(AIH!$BD56="AI",IF(Sheet1!$D56&gt;AIH!$BC56+150,150,"wait"),0))</f>
        <v>0</v>
      </c>
      <c r="JA55" s="10">
        <f>IF(AND(JA54&gt;0,JA54&lt;&gt;"wait"),"AT",IF(AIH!$BD56="AI",IF(Sheet1!$D56&gt;AIH!$BC56+200,200,"wait"),0))</f>
        <v>0</v>
      </c>
      <c r="JB55" s="10">
        <f>IF(AND(JB54&gt;0,JB54&lt;&gt;"wait"),"AT",IF(AIH!$BD56="AI",IF(Sheet1!$E56&lt;AIH!$BC56-50,50,"wait"),0))</f>
        <v>0</v>
      </c>
      <c r="JC55" s="10">
        <f>IF(AND(JC54&gt;0,JC54&lt;&gt;"wait"),"AT",IF(AIH!$BD56="AI",IF(Sheet1!$E56&lt;AIH!$BC56-100,100,"wait"),0))</f>
        <v>0</v>
      </c>
      <c r="JD55" s="10">
        <f>IF(AND(JD54&gt;0,JD54&lt;&gt;"wait"),"AT",IF(AIH!$BD56="AI",IF(Sheet1!$E56&lt;AIH!$BC56-150,150,"wait"),0))</f>
        <v>0</v>
      </c>
      <c r="JE55" s="10">
        <f>IF(AND(JE54&gt;0,JE54&lt;&gt;"wait"),"AT",IF(AIH!$BD56="AI",IF(Sheet1!$E56&lt;AIH!$BC56-200,200,"wait"),0))</f>
        <v>0</v>
      </c>
      <c r="JF55" s="10">
        <f t="shared" si="25"/>
        <v>0</v>
      </c>
      <c r="JH55" s="10">
        <f>IF(AND(JH54&gt;0,JH54&lt;&gt;"wait"),"AT",IF(AIH!$BF56="AI",IF(Sheet1!$D56&gt;AIH!$BE56+50,50,"wait"),0))</f>
        <v>0</v>
      </c>
      <c r="JI55" s="10">
        <f>IF(AND(JI54&gt;0,JI54&lt;&gt;"wait"),"AT",IF(AIH!$BF56="AI",IF(Sheet1!$D56&gt;AIH!$BE56+100,100,"wait"),0))</f>
        <v>0</v>
      </c>
      <c r="JJ55" s="10">
        <f>IF(AND(JJ54&gt;0,JJ54&lt;&gt;"wait"),"AT",IF(AIH!$BF56="AI",IF(Sheet1!$D56&gt;AIH!$BE56+150,150,"wait"),0))</f>
        <v>0</v>
      </c>
      <c r="JK55" s="10">
        <f>IF(AND(JK54&gt;0,JK54&lt;&gt;"wait"),"AT",IF(AIH!$BF56="AI",IF(Sheet1!$D56&gt;AIH!$BE56+200,200,"wait"),0))</f>
        <v>0</v>
      </c>
      <c r="JL55" s="10">
        <f>IF(AND(JL54&gt;0,JL54&lt;&gt;"wait"),"AT",IF(AIH!$BF56="AI",IF(Sheet1!$E56&lt;AIH!$BE56-50,50,"wait"),0))</f>
        <v>0</v>
      </c>
      <c r="JM55" s="10">
        <f>IF(AND(JM54&gt;0,JM54&lt;&gt;"wait"),"AT",IF(AIH!$BF56="AI",IF(Sheet1!$E56&lt;AIH!$BE56-100,100,"wait"),0))</f>
        <v>0</v>
      </c>
      <c r="JN55" s="10">
        <f>IF(AND(JN54&gt;0,JN54&lt;&gt;"wait"),"AT",IF(AIH!$BF56="AI",IF(Sheet1!$E56&lt;AIH!$BE56-150,150,"wait"),0))</f>
        <v>0</v>
      </c>
      <c r="JO55" s="10">
        <f>IF(AND(JO54&gt;0,JO54&lt;&gt;"wait"),"AT",IF(AIH!$BF56="AI",IF(Sheet1!$E56&lt;AIH!$BE56-200,200,"wait"),0))</f>
        <v>0</v>
      </c>
      <c r="JP55" s="10">
        <f t="shared" si="26"/>
        <v>0</v>
      </c>
      <c r="JR55" s="10">
        <f>IF(AND(JR54&gt;0,JR54&lt;&gt;"wait"),"AT",IF(AIH!$BH56="AI",IF(Sheet1!$D56&gt;AIH!$BG56+50,50,"wait"),0))</f>
        <v>0</v>
      </c>
      <c r="JS55" s="10">
        <f>IF(AND(JS54&gt;0,JS54&lt;&gt;"wait"),"AT",IF(AIH!$BH56="AI",IF(Sheet1!$D56&gt;AIH!$BG56+100,100,"wait"),0))</f>
        <v>0</v>
      </c>
      <c r="JT55" s="10">
        <f>IF(AND(JT54&gt;0,JT54&lt;&gt;"wait"),"AT",IF(AIH!$BH56="AI",IF(Sheet1!$D56&gt;AIH!$BG56+150,150,"wait"),0))</f>
        <v>0</v>
      </c>
      <c r="JU55" s="10">
        <f>IF(AND(JU54&gt;0,JU54&lt;&gt;"wait"),"AT",IF(AIH!$BH56="AI",IF(Sheet1!$D56&gt;AIH!$BG56+200,200,"wait"),0))</f>
        <v>0</v>
      </c>
      <c r="JV55" s="10">
        <f>IF(AND(JV54&gt;0,JV54&lt;&gt;"wait"),"AT",IF(AIH!$BH56="AI",IF(Sheet1!$E56&lt;AIH!$BG56-50,50,"wait"),0))</f>
        <v>0</v>
      </c>
      <c r="JW55" s="10">
        <f>IF(AND(JW54&gt;0,JW54&lt;&gt;"wait"),"AT",IF(AIH!$BH56="AI",IF(Sheet1!$E56&lt;AIH!$BG56-100,100,"wait"),0))</f>
        <v>0</v>
      </c>
      <c r="JX55" s="10">
        <f>IF(AND(JX54&gt;0,JX54&lt;&gt;"wait"),"AT",IF(AIH!$BH56="AI",IF(Sheet1!$E56&lt;AIH!$BG56-150,150,"wait"),0))</f>
        <v>0</v>
      </c>
      <c r="JY55" s="10">
        <f>IF(AND(JY54&gt;0,JY54&lt;&gt;"wait"),"AT",IF(AIH!$BH56="AI",IF(Sheet1!$E56&lt;AIH!$BG56-200,200,"wait"),0))</f>
        <v>0</v>
      </c>
      <c r="JZ55" s="10">
        <f t="shared" si="27"/>
        <v>0</v>
      </c>
      <c r="KB55" s="10">
        <f>IF(AND(KB54&gt;0,KB54&lt;&gt;"wait"),"AT",IF(AIH!$BJ56="AI",IF(Sheet1!$D56&gt;AIH!$BI56+50,50,"wait"),0))</f>
        <v>0</v>
      </c>
      <c r="KC55" s="10">
        <f>IF(AND(KC54&gt;0,KC54&lt;&gt;"wait"),"AT",IF(AIH!$BJ56="AI",IF(Sheet1!$D56&gt;AIH!$BI56+100,100,"wait"),0))</f>
        <v>0</v>
      </c>
      <c r="KD55" s="10">
        <f>IF(AND(KD54&gt;0,KD54&lt;&gt;"wait"),"AT",IF(AIH!$BJ56="AI",IF(Sheet1!$D56&gt;AIH!$BI56+150,150,"wait"),0))</f>
        <v>0</v>
      </c>
      <c r="KE55" s="10">
        <f>IF(AND(KE54&gt;0,KE54&lt;&gt;"wait"),"AT",IF(AIH!$BJ56="AI",IF(Sheet1!$D56&gt;AIH!$BI56+200,200,"wait"),0))</f>
        <v>0</v>
      </c>
      <c r="KF55" s="10">
        <f>IF(AND(KF54&gt;0,KF54&lt;&gt;"wait"),"AT",IF(AIH!$BJ56="AI",IF(Sheet1!$E56&lt;AIH!$BI56-50,50,"wait"),0))</f>
        <v>0</v>
      </c>
      <c r="KG55" s="10">
        <f>IF(AND(KG54&gt;0,KG54&lt;&gt;"wait"),"AT",IF(AIH!$BJ56="AI",IF(Sheet1!$E56&lt;AIH!$BI56-100,100,"wait"),0))</f>
        <v>0</v>
      </c>
      <c r="KH55" s="10">
        <f>IF(AND(KH54&gt;0,KH54&lt;&gt;"wait"),"AT",IF(AIH!$BJ56="AI",IF(Sheet1!$E56&lt;AIH!$BI56-150,150,"wait"),0))</f>
        <v>0</v>
      </c>
      <c r="KI55" s="10">
        <f>IF(AND(KI54&gt;0,KI54&lt;&gt;"wait"),"AT",IF(AIH!$BJ56="AI",IF(Sheet1!$E56&lt;AIH!$BI56-200,200,"wait"),0))</f>
        <v>0</v>
      </c>
      <c r="KJ55" s="10">
        <f t="shared" si="28"/>
        <v>0</v>
      </c>
      <c r="KL55" s="10">
        <f>IF(AND(KL54&gt;0,KL54&lt;&gt;"wait"),"AT",IF(AIH!$BL56="AI",IF(Sheet1!$D56&gt;AIH!$BK56+50,50,"wait"),0))</f>
        <v>0</v>
      </c>
      <c r="KM55" s="10">
        <f>IF(AND(KM54&gt;0,KM54&lt;&gt;"wait"),"AT",IF(AIH!$BL56="AI",IF(Sheet1!$D56&gt;AIH!$BK56+100,100,"wait"),0))</f>
        <v>0</v>
      </c>
      <c r="KN55" s="10">
        <f>IF(AND(KN54&gt;0,KN54&lt;&gt;"wait"),"AT",IF(AIH!$BL56="AI",IF(Sheet1!$D56&gt;AIH!$BK56+150,150,"wait"),0))</f>
        <v>0</v>
      </c>
      <c r="KO55" s="10">
        <f>IF(AND(KO54&gt;0,KO54&lt;&gt;"wait"),"AT",IF(AIH!$BL56="AI",IF(Sheet1!$D56&gt;AIH!$BK56+200,200,"wait"),0))</f>
        <v>0</v>
      </c>
      <c r="KP55" s="10">
        <f>IF(AND(KP54&gt;0,KP54&lt;&gt;"wait"),"AT",IF(AIH!$BL56="AI",IF(Sheet1!$E56&lt;AIH!$BK56-50,50,"wait"),0))</f>
        <v>0</v>
      </c>
      <c r="KQ55" s="10">
        <f>IF(AND(KQ54&gt;0,KQ54&lt;&gt;"wait"),"AT",IF(AIH!$BL56="AI",IF(Sheet1!$E56&lt;AIH!$BK56-100,100,"wait"),0))</f>
        <v>0</v>
      </c>
      <c r="KR55" s="10">
        <f>IF(AND(KR54&gt;0,KR54&lt;&gt;"wait"),"AT",IF(AIH!$BL56="AI",IF(Sheet1!$E56&lt;AIH!$BK56-150,150,"wait"),0))</f>
        <v>0</v>
      </c>
      <c r="KS55" s="10">
        <f>IF(AND(KS54&gt;0,KS54&lt;&gt;"wait"),"AT",IF(AIH!$BL56="AI",IF(Sheet1!$E56&lt;AIH!$BK56-200,200,"wait"),0))</f>
        <v>0</v>
      </c>
      <c r="KT55" s="10">
        <f t="shared" si="29"/>
        <v>0</v>
      </c>
      <c r="KV55" s="10">
        <f>IF(AND(KV54&gt;0,KV54&lt;&gt;"wait"),"AT",IF(AIH!$BN56="AI",IF(Sheet1!$D56&gt;AIH!$BM56+50,50,"wait"),0))</f>
        <v>0</v>
      </c>
      <c r="KW55" s="10">
        <f>IF(AND(KW54&gt;0,KW54&lt;&gt;"wait"),"AT",IF(AIH!$BN56="AI",IF(Sheet1!$D56&gt;AIH!$BM56+100,100,"wait"),0))</f>
        <v>0</v>
      </c>
      <c r="KX55" s="10">
        <f>IF(AND(KX54&gt;0,KX54&lt;&gt;"wait"),"AT",IF(AIH!$BN56="AI",IF(Sheet1!$D56&gt;AIH!$BM56+150,150,"wait"),0))</f>
        <v>0</v>
      </c>
      <c r="KY55" s="10">
        <f>IF(AND(KY54&gt;0,KY54&lt;&gt;"wait"),"AT",IF(AIH!$BN56="AI",IF(Sheet1!$D56&gt;AIH!$BM56+200,200,"wait"),0))</f>
        <v>0</v>
      </c>
      <c r="KZ55" s="10">
        <f>IF(AND(KZ54&gt;0,KZ54&lt;&gt;"wait"),"AT",IF(AIH!$BN56="AI",IF(Sheet1!$E56&lt;AIH!$BM56-50,50,"wait"),0))</f>
        <v>0</v>
      </c>
      <c r="LA55" s="10">
        <f>IF(AND(LA54&gt;0,LA54&lt;&gt;"wait"),"AT",IF(AIH!$BN56="AI",IF(Sheet1!$E56&lt;AIH!$BM56-100,100,"wait"),0))</f>
        <v>0</v>
      </c>
      <c r="LB55" s="10">
        <f>IF(AND(LB54&gt;0,LB54&lt;&gt;"wait"),"AT",IF(AIH!$BN56="AI",IF(Sheet1!$E56&lt;AIH!$BM56-150,150,"wait"),0))</f>
        <v>0</v>
      </c>
      <c r="LC55" s="10">
        <f>IF(AND(LC54&gt;0,LC54&lt;&gt;"wait"),"AT",IF(AIH!$BN56="AI",IF(Sheet1!$E56&lt;AIH!$BM56-200,200,"wait"),0))</f>
        <v>0</v>
      </c>
      <c r="LD55" s="10">
        <f t="shared" si="30"/>
        <v>0</v>
      </c>
      <c r="LF55" s="10">
        <f>IF(AND(LF54&gt;0,LF54&lt;&gt;"wait"),"AT",IF(AIH!$BP56="AI",IF(Sheet1!$D56&gt;AIH!$BO56+50,50,"wait"),0))</f>
        <v>0</v>
      </c>
      <c r="LG55" s="10">
        <f>IF(AND(LG54&gt;0,LG54&lt;&gt;"wait"),"AT",IF(AIH!$BP56="AI",IF(Sheet1!$D56&gt;AIH!$BO56+100,100,"wait"),0))</f>
        <v>0</v>
      </c>
      <c r="LH55" s="10">
        <f>IF(AND(LH54&gt;0,LH54&lt;&gt;"wait"),"AT",IF(AIH!$BP56="AI",IF(Sheet1!$D56&gt;AIH!$BO56+150,150,"wait"),0))</f>
        <v>0</v>
      </c>
      <c r="LI55" s="10">
        <f>IF(AND(LI54&gt;0,LI54&lt;&gt;"wait"),"AT",IF(AIH!$BP56="AI",IF(Sheet1!$D56&gt;AIH!$BO56+200,200,"wait"),0))</f>
        <v>0</v>
      </c>
      <c r="LJ55" s="10">
        <f>IF(AND(LJ54&gt;0,LJ54&lt;&gt;"wait"),"AT",IF(AIH!$BP56="AI",IF(Sheet1!$E56&lt;AIH!$BO56-50,50,"wait"),0))</f>
        <v>0</v>
      </c>
      <c r="LK55" s="10">
        <f>IF(AND(LK54&gt;0,LK54&lt;&gt;"wait"),"AT",IF(AIH!$BP56="AI",IF(Sheet1!$E56&lt;AIH!$BO56-100,100,"wait"),0))</f>
        <v>0</v>
      </c>
      <c r="LL55" s="10">
        <f>IF(AND(LL54&gt;0,LL54&lt;&gt;"wait"),"AT",IF(AIH!$BP56="AI",IF(Sheet1!$E56&lt;AIH!$BO56-150,150,"wait"),0))</f>
        <v>0</v>
      </c>
      <c r="LM55" s="10">
        <f>IF(AND(LM54&gt;0,LM54&lt;&gt;"wait"),"AT",IF(AIH!$BP56="AI",IF(Sheet1!$E56&lt;AIH!$BO56-200,200,"wait"),0))</f>
        <v>0</v>
      </c>
      <c r="LN55" s="10">
        <f t="shared" si="31"/>
        <v>0</v>
      </c>
      <c r="LP55" s="10">
        <f>IF(AND(LP54&gt;0,LP54&lt;&gt;"wait"),"AT",IF(AIH!$BR56="AI",IF(Sheet1!$D56&gt;AIH!$BQ56+50,50,"wait"),0))</f>
        <v>0</v>
      </c>
      <c r="LQ55" s="10">
        <f>IF(AND(LQ54&gt;0,LQ54&lt;&gt;"wait"),"AT",IF(AIH!$BR56="AI",IF(Sheet1!$D56&gt;AIH!$BQ56+100,100,"wait"),0))</f>
        <v>0</v>
      </c>
      <c r="LR55" s="10">
        <f>IF(AND(LR54&gt;0,LR54&lt;&gt;"wait"),"AT",IF(AIH!$BR56="AI",IF(Sheet1!$D56&gt;AIH!$BQ56+150,150,"wait"),0))</f>
        <v>0</v>
      </c>
      <c r="LS55" s="10">
        <f>IF(AND(LS54&gt;0,LS54&lt;&gt;"wait"),"AT",IF(AIH!$BR56="AI",IF(Sheet1!$D56&gt;AIH!$BQ56+200,200,"wait"),0))</f>
        <v>0</v>
      </c>
      <c r="LT55" s="10">
        <f>IF(AND(LT54&gt;0,LT54&lt;&gt;"wait"),"AT",IF(AIH!$BR56="AI",IF(Sheet1!$E56&lt;AIH!$BQ56-50,50,"wait"),0))</f>
        <v>0</v>
      </c>
      <c r="LU55" s="10">
        <f>IF(AND(LU54&gt;0,LU54&lt;&gt;"wait"),"AT",IF(AIH!$BR56="AI",IF(Sheet1!$E56&lt;AIH!$BQ56-100,100,"wait"),0))</f>
        <v>0</v>
      </c>
      <c r="LV55" s="10">
        <f>IF(AND(LV54&gt;0,LV54&lt;&gt;"wait"),"AT",IF(AIH!$BR56="AI",IF(Sheet1!$E56&lt;AIH!$BQ56-150,150,"wait"),0))</f>
        <v>0</v>
      </c>
      <c r="LW55" s="10">
        <f>IF(AND(LW54&gt;0,LW54&lt;&gt;"wait"),"AT",IF(AIH!$BR56="AI",IF(Sheet1!$E56&lt;AIH!$BQ56-200,200,"wait"),0))</f>
        <v>0</v>
      </c>
      <c r="LX55" s="10">
        <f t="shared" si="32"/>
        <v>0</v>
      </c>
    </row>
    <row r="56" spans="1:336" x14ac:dyDescent="0.3">
      <c r="A56" t="str">
        <f>Sheet1!B56</f>
        <v>03/01 10:09</v>
      </c>
      <c r="B56">
        <f>Sheet1!D56</f>
        <v>29265</v>
      </c>
      <c r="C56">
        <f>Sheet1!E56</f>
        <v>29240</v>
      </c>
      <c r="E56">
        <f>MAX($B56:$B$162)</f>
        <v>29293</v>
      </c>
      <c r="F56">
        <f>MIN($C56:$C$162)</f>
        <v>29062</v>
      </c>
      <c r="H56" s="8">
        <f>IF(AND(H55&gt;0,H55&lt;&gt;"wait"),"AT",IF(AIH!$D57="AI",IF(Sheet1!$D57&gt;AIH!$C57+50,50,"wait"),0))</f>
        <v>0</v>
      </c>
      <c r="I56" s="8">
        <f>IF(AND(I55&gt;0,I55&lt;&gt;"wait"),"AT",IF(AIH!$D57="AI",IF(Sheet1!$D57&gt;AIH!$C57+100,100,"wait"),0))</f>
        <v>0</v>
      </c>
      <c r="J56" s="8">
        <f>IF(AND(J55&gt;0,J55&lt;&gt;"wait"),"AT",IF(AIH!$D57="AI",IF(Sheet1!$D57&gt;AIH!$C57+150,150,"wait"),0))</f>
        <v>0</v>
      </c>
      <c r="K56" s="8">
        <f>IF(AND(K55&gt;0,K55&lt;&gt;"wait"),"AT",IF(AIH!$D57="AI",IF(Sheet1!$D57&gt;AIH!$C57+200,200,"wait"),0))</f>
        <v>0</v>
      </c>
      <c r="L56" s="8">
        <f>IF(AND(L55&gt;0,L55&lt;&gt;"wait"),"AT",IF(AIH!$D57="AI",IF(Sheet1!$E57&lt;AIH!$C57-50,50,"wait"),0))</f>
        <v>0</v>
      </c>
      <c r="M56" s="8">
        <f>IF(AND(M55&gt;0,M55&lt;&gt;"wait"),"AT",IF(AIH!$D57="AI",IF(Sheet1!$E57&lt;AIH!$C57-100,100,"wait"),0))</f>
        <v>0</v>
      </c>
      <c r="N56" s="8">
        <f>IF(AND(N55&gt;0,N55&lt;&gt;"wait"),"AT",IF(AIH!$D57="AI",IF(Sheet1!$E57&lt;AIH!$C57-150,150,"wait"),0))</f>
        <v>0</v>
      </c>
      <c r="O56" s="8">
        <f>IF(AND(O55&gt;0,O55&lt;&gt;"wait"),"AT",IF(AIH!$D57="AI",IF(Sheet1!$E57&lt;AIH!$C57-200,200,"wait"),0))</f>
        <v>0</v>
      </c>
      <c r="P56" s="8">
        <f t="shared" si="0"/>
        <v>0</v>
      </c>
      <c r="R56" s="8">
        <f>IF(AND(R55&gt;0,R55&lt;&gt;"wait"),"AT",IF(AIH!$F57="AI",IF(Sheet1!$D57&gt;AIH!$E57+50,50,"wait"),0))</f>
        <v>0</v>
      </c>
      <c r="S56" s="8">
        <f>IF(AND(S55&gt;0,S55&lt;&gt;"wait"),"AT",IF(AIH!$F57="AI",IF(Sheet1!$D57&gt;AIH!$E57+100,100,"wait"),0))</f>
        <v>0</v>
      </c>
      <c r="T56" s="8">
        <f>IF(AND(T55&gt;0,T55&lt;&gt;"wait"),"AT",IF(AIH!$F57="AI",IF(Sheet1!$D57&gt;AIH!$E57+150,150,"wait"),0))</f>
        <v>0</v>
      </c>
      <c r="U56" s="8">
        <f>IF(AND(U55&gt;0,U55&lt;&gt;"wait"),"AT",IF(AIH!$F57="AI",IF(Sheet1!$D57&gt;AIH!$E57+200,200,"wait"),0))</f>
        <v>0</v>
      </c>
      <c r="V56" s="8">
        <f>IF(AND(V55&gt;0,V55&lt;&gt;"wait"),"AT",IF(AIH!$F57="AI",IF(Sheet1!$E57&lt;AIH!$E57-50,50,"wait"),0))</f>
        <v>0</v>
      </c>
      <c r="W56" s="8">
        <f>IF(AND(W55&gt;0,W55&lt;&gt;"wait"),"AT",IF(AIH!$F57="AI",IF(Sheet1!$E57&lt;AIH!$E57-100,100,"wait"),0))</f>
        <v>0</v>
      </c>
      <c r="X56" s="8">
        <f>IF(AND(X55&gt;0,X55&lt;&gt;"wait"),"AT",IF(AIH!$F57="AI",IF(Sheet1!$E57&lt;AIH!$E57-150,150,"wait"),0))</f>
        <v>0</v>
      </c>
      <c r="Y56" s="8">
        <f>IF(AND(Y55&gt;0,Y55&lt;&gt;"wait"),"AT",IF(AIH!$F57="AI",IF(Sheet1!$E57&lt;AIH!$E57-200,200,"wait"),0))</f>
        <v>0</v>
      </c>
      <c r="Z56" s="8">
        <f t="shared" si="1"/>
        <v>0</v>
      </c>
      <c r="AB56" s="8">
        <f>IF(AND(AB55&gt;0,AB55&lt;&gt;"wait"),"AT",IF(AIH!$H57="AI",IF(Sheet1!$D57&gt;AIH!$G57+50,50,"wait"),0))</f>
        <v>0</v>
      </c>
      <c r="AC56" s="8">
        <f>IF(AND(AC55&gt;0,AC55&lt;&gt;"wait"),"AT",IF(AIH!$H57="AI",IF(Sheet1!$D57&gt;AIH!$G57+100,100,"wait"),0))</f>
        <v>0</v>
      </c>
      <c r="AD56" s="8">
        <f>IF(AND(AD55&gt;0,AD55&lt;&gt;"wait"),"AT",IF(AIH!$H57="AI",IF(Sheet1!$D57&gt;AIH!$G57+150,150,"wait"),0))</f>
        <v>0</v>
      </c>
      <c r="AE56" s="8">
        <f>IF(AND(AE55&gt;0,AE55&lt;&gt;"wait"),"AT",IF(AIH!$H57="AI",IF(Sheet1!$D57&gt;AIH!$G57+200,200,"wait"),0))</f>
        <v>0</v>
      </c>
      <c r="AF56" s="8">
        <f>IF(AND(AF55&gt;0,AF55&lt;&gt;"wait"),"AT",IF(AIH!$H57="AI",IF(Sheet1!$E57&lt;AIH!$G57-50,50,"wait"),0))</f>
        <v>0</v>
      </c>
      <c r="AG56" s="8">
        <f>IF(AND(AG55&gt;0,AG55&lt;&gt;"wait"),"AT",IF(AIH!$H57="AI",IF(Sheet1!$E57&lt;AIH!$G57-100,100,"wait"),0))</f>
        <v>0</v>
      </c>
      <c r="AH56" s="8">
        <f>IF(AND(AH55&gt;0,AH55&lt;&gt;"wait"),"AT",IF(AIH!$H57="AI",IF(Sheet1!$E57&lt;AIH!$G57-150,150,"wait"),0))</f>
        <v>0</v>
      </c>
      <c r="AI56" s="8">
        <f>IF(AND(AI55&gt;0,AI55&lt;&gt;"wait"),"AT",IF(AIH!$H57="AI",IF(Sheet1!$E57&lt;AIH!$G57-200,200,"wait"),0))</f>
        <v>0</v>
      </c>
      <c r="AJ56" s="8">
        <f t="shared" si="2"/>
        <v>0</v>
      </c>
      <c r="AL56" s="8">
        <f>IF(AND(AL55&gt;0,AL55&lt;&gt;"wait"),"AT",IF(AIH!$J57="AI",IF(Sheet1!$D57&gt;AIH!$I57+50,50,"wait"),0))</f>
        <v>0</v>
      </c>
      <c r="AM56" s="8">
        <f>IF(AND(AM55&gt;0,AM55&lt;&gt;"wait"),"AT",IF(AIH!$J57="AI",IF(Sheet1!$D57&gt;AIH!$I57+100,100,"wait"),0))</f>
        <v>0</v>
      </c>
      <c r="AN56" s="8">
        <f>IF(AND(AN55&gt;0,AN55&lt;&gt;"wait"),"AT",IF(AIH!$J57="AI",IF(Sheet1!$D57&gt;AIH!$I57+150,150,"wait"),0))</f>
        <v>0</v>
      </c>
      <c r="AO56" s="8">
        <f>IF(AND(AO55&gt;0,AO55&lt;&gt;"wait"),"AT",IF(AIH!$J57="AI",IF(Sheet1!$D57&gt;AIH!$I57+200,200,"wait"),0))</f>
        <v>0</v>
      </c>
      <c r="AP56" s="8">
        <f>IF(AND(AP55&gt;0,AP55&lt;&gt;"wait"),"AT",IF(AIH!$J57="AI",IF(Sheet1!$E57&lt;AIH!$I57-50,50,"wait"),0))</f>
        <v>0</v>
      </c>
      <c r="AQ56" s="8">
        <f>IF(AND(AQ55&gt;0,AQ55&lt;&gt;"wait"),"AT",IF(AIH!$J57="AI",IF(Sheet1!$E57&lt;AIH!$I57-100,100,"wait"),0))</f>
        <v>0</v>
      </c>
      <c r="AR56" s="8">
        <f>IF(AND(AR55&gt;0,AR55&lt;&gt;"wait"),"AT",IF(AIH!$J57="AI",IF(Sheet1!$E57&lt;AIH!$I57-150,150,"wait"),0))</f>
        <v>0</v>
      </c>
      <c r="AS56" s="8">
        <f>IF(AND(AS55&gt;0,AS55&lt;&gt;"wait"),"AT",IF(AIH!$J57="AI",IF(Sheet1!$E57&lt;AIH!$I57-200,200,"wait"),0))</f>
        <v>0</v>
      </c>
      <c r="AT56" s="8">
        <f t="shared" si="3"/>
        <v>0</v>
      </c>
      <c r="AU56" s="8"/>
      <c r="AV56" s="8">
        <f>IF(AND(AV55&gt;0,AV55&lt;&gt;"wait"),"AT",IF(AIH!$L57="AI",IF(Sheet1!$D57&gt;AIH!$K57+50,50,"wait"),0))</f>
        <v>0</v>
      </c>
      <c r="AW56" s="8">
        <f>IF(AND(AW55&gt;0,AW55&lt;&gt;"wait"),"AT",IF(AIH!$L57="AI",IF(Sheet1!$D57&gt;AIH!$K57+100,100,"wait"),0))</f>
        <v>0</v>
      </c>
      <c r="AX56" s="8">
        <f>IF(AND(AX55&gt;0,AX55&lt;&gt;"wait"),"AT",IF(AIH!$L57="AI",IF(Sheet1!$D57&gt;AIH!$K57+150,150,"wait"),0))</f>
        <v>0</v>
      </c>
      <c r="AY56" s="8">
        <f>IF(AND(AY55&gt;0,AY55&lt;&gt;"wait"),"AT",IF(AIH!$L57="AI",IF(Sheet1!$D57&gt;AIH!$K57+200,200,"wait"),0))</f>
        <v>0</v>
      </c>
      <c r="AZ56" s="8">
        <f>IF(AND(AZ55&gt;0,AZ55&lt;&gt;"wait"),"AT",IF(AIH!$L57="AI",IF(Sheet1!$E57&lt;AIH!$K57-50,50,"wait"),0))</f>
        <v>0</v>
      </c>
      <c r="BA56" s="8">
        <f>IF(AND(BA55&gt;0,BA55&lt;&gt;"wait"),"AT",IF(AIH!$L57="AI",IF(Sheet1!$E57&lt;AIH!$K57-100,100,"wait"),0))</f>
        <v>0</v>
      </c>
      <c r="BB56" s="8">
        <f>IF(AND(BB55&gt;0,BB55&lt;&gt;"wait"),"AT",IF(AIH!$L57="AI",IF(Sheet1!$E57&lt;AIH!$K57-150,150,"wait"),0))</f>
        <v>0</v>
      </c>
      <c r="BC56" s="8">
        <f>IF(AND(BC55&gt;0,BC55&lt;&gt;"wait"),"AT",IF(AIH!$L57="AI",IF(Sheet1!$E57&lt;AIH!$K57-200,200,"wait"),0))</f>
        <v>0</v>
      </c>
      <c r="BD56" s="8">
        <f t="shared" si="4"/>
        <v>0</v>
      </c>
      <c r="BE56" s="8"/>
      <c r="BF56" s="8">
        <f>IF(AND(BF55&gt;0,BF55&lt;&gt;"wait"),"AT",IF(AIH!$N57="AI",IF(Sheet1!$D57&gt;AIH!$M57+50,50,"wait"),0))</f>
        <v>0</v>
      </c>
      <c r="BG56" s="8">
        <f>IF(AND(BG55&gt;0,BG55&lt;&gt;"wait"),"AT",IF(AIH!$N57="AI",IF(Sheet1!$D57&gt;AIH!$M57+100,100,"wait"),0))</f>
        <v>0</v>
      </c>
      <c r="BH56" s="8">
        <f>IF(AND(BH55&gt;0,BH55&lt;&gt;"wait"),"AT",IF(AIH!$N57="AI",IF(Sheet1!$D57&gt;AIH!$M57+150,150,"wait"),0))</f>
        <v>0</v>
      </c>
      <c r="BI56" s="8">
        <f>IF(AND(BI55&gt;0,BI55&lt;&gt;"wait"),"AT",IF(AIH!$N57="AI",IF(Sheet1!$D57&gt;AIH!$M57+200,200,"wait"),0))</f>
        <v>0</v>
      </c>
      <c r="BJ56" s="8">
        <f>IF(AND(BJ55&gt;0,BJ55&lt;&gt;"wait"),"AT",IF(AIH!$N57="AI",IF(Sheet1!$E57&lt;AIH!$M57-50,50,"wait"),0))</f>
        <v>0</v>
      </c>
      <c r="BK56" s="8">
        <f>IF(AND(BK55&gt;0,BK55&lt;&gt;"wait"),"AT",IF(AIH!$N57="AI",IF(Sheet1!$E57&lt;AIH!$M57-100,100,"wait"),0))</f>
        <v>0</v>
      </c>
      <c r="BL56" s="8">
        <f>IF(AND(BL55&gt;0,BL55&lt;&gt;"wait"),"AT",IF(AIH!$N57="AI",IF(Sheet1!$E57&lt;AIH!$M57-150,150,"wait"),0))</f>
        <v>0</v>
      </c>
      <c r="BM56" s="8">
        <f>IF(AND(BM55&gt;0,BM55&lt;&gt;"wait"),"AT",IF(AIH!$N57="AI",IF(Sheet1!$E57&lt;AIH!$M57-200,200,"wait"),0))</f>
        <v>0</v>
      </c>
      <c r="BN56" s="8">
        <f t="shared" si="5"/>
        <v>0</v>
      </c>
      <c r="BO56" s="8"/>
      <c r="BP56" s="8">
        <f>IF(AND(BP55&gt;0,BP55&lt;&gt;"wait"),"AT",IF(AIH!$P57="AI",IF(Sheet1!$D57&gt;AIH!$O57+50,50,"wait"),0))</f>
        <v>0</v>
      </c>
      <c r="BQ56" s="8">
        <f>IF(AND(BQ55&gt;0,BQ55&lt;&gt;"wait"),"AT",IF(AIH!$P57="AI",IF(Sheet1!$D57&gt;AIH!$O57+100,100,"wait"),0))</f>
        <v>0</v>
      </c>
      <c r="BR56" s="8">
        <f>IF(AND(BR55&gt;0,BR55&lt;&gt;"wait"),"AT",IF(AIH!$P57="AI",IF(Sheet1!$D57&gt;AIH!$O57+150,150,"wait"),0))</f>
        <v>0</v>
      </c>
      <c r="BS56" s="8">
        <f>IF(AND(BS55&gt;0,BS55&lt;&gt;"wait"),"AT",IF(AIH!$P57="AI",IF(Sheet1!$D57&gt;AIH!$O57+200,200,"wait"),0))</f>
        <v>0</v>
      </c>
      <c r="BT56" s="8">
        <f>IF(AND(BT55&gt;0,BT55&lt;&gt;"wait"),"AT",IF(AIH!$P57="AI",IF(Sheet1!$E57&lt;AIH!$O57-50,50,"wait"),0))</f>
        <v>0</v>
      </c>
      <c r="BU56" s="8">
        <f>IF(AND(BU55&gt;0,BU55&lt;&gt;"wait"),"AT",IF(AIH!$P57="AI",IF(Sheet1!$E57&lt;AIH!$O57-100,100,"wait"),0))</f>
        <v>0</v>
      </c>
      <c r="BV56" s="8">
        <f>IF(AND(BV55&gt;0,BV55&lt;&gt;"wait"),"AT",IF(AIH!$P57="AI",IF(Sheet1!$E57&lt;AIH!$O57-150,150,"wait"),0))</f>
        <v>0</v>
      </c>
      <c r="BW56" s="8">
        <f>IF(AND(BW55&gt;0,BW55&lt;&gt;"wait"),"AT",IF(AIH!$P57="AI",IF(Sheet1!$E57&lt;AIH!$O57-200,200,"wait"),0))</f>
        <v>0</v>
      </c>
      <c r="BX56" s="8">
        <f t="shared" si="6"/>
        <v>0</v>
      </c>
      <c r="BY56" s="8"/>
      <c r="BZ56" s="8">
        <f>IF(AND(BZ55&gt;0,BZ55&lt;&gt;"wait"),"AT",IF(AIH!$R57="AI",IF(Sheet1!$D57&gt;AIH!$Q57+50,50,"wait"),0))</f>
        <v>0</v>
      </c>
      <c r="CA56" s="8">
        <f>IF(AND(CA55&gt;0,CA55&lt;&gt;"wait"),"AT",IF(AIH!$R57="AI",IF(Sheet1!$D57&gt;AIH!$Q57+100,100,"wait"),0))</f>
        <v>0</v>
      </c>
      <c r="CB56" s="8">
        <f>IF(AND(CB55&gt;0,CB55&lt;&gt;"wait"),"AT",IF(AIH!$R57="AI",IF(Sheet1!$D57&gt;AIH!$Q57+150,150,"wait"),0))</f>
        <v>0</v>
      </c>
      <c r="CC56" s="8">
        <f>IF(AND(CC55&gt;0,CC55&lt;&gt;"wait"),"AT",IF(AIH!$R57="AI",IF(Sheet1!$D57&gt;AIH!$Q57+200,200,"wait"),0))</f>
        <v>0</v>
      </c>
      <c r="CD56" s="8">
        <f>IF(AND(CD55&gt;0,CD55&lt;&gt;"wait"),"AT",IF(AIH!$R57="AI",IF(Sheet1!$E57&lt;AIH!$Q57-50,50,"wait"),0))</f>
        <v>0</v>
      </c>
      <c r="CE56" s="8">
        <f>IF(AND(CE55&gt;0,CE55&lt;&gt;"wait"),"AT",IF(AIH!$R57="AI",IF(Sheet1!$E57&lt;AIH!$Q57-100,100,"wait"),0))</f>
        <v>0</v>
      </c>
      <c r="CF56" s="8">
        <f>IF(AND(CF55&gt;0,CF55&lt;&gt;"wait"),"AT",IF(AIH!$R57="AI",IF(Sheet1!$E57&lt;AIH!$Q57-150,150,"wait"),0))</f>
        <v>0</v>
      </c>
      <c r="CG56" s="8">
        <f>IF(AND(CG55&gt;0,CG55&lt;&gt;"wait"),"AT",IF(AIH!$R57="AI",IF(Sheet1!$E57&lt;AIH!$Q57-200,200,"wait"),0))</f>
        <v>0</v>
      </c>
      <c r="CH56" s="8">
        <f t="shared" si="7"/>
        <v>0</v>
      </c>
      <c r="CI56" s="8"/>
      <c r="CJ56" s="8">
        <f>IF(AND(CJ55&gt;0,CJ55&lt;&gt;"wait"),"AT",IF(AIH!$T57="AI",IF(Sheet1!$D57&gt;AIH!$S57+50,50,"wait"),0))</f>
        <v>0</v>
      </c>
      <c r="CK56" s="8">
        <f>IF(AND(CK55&gt;0,CK55&lt;&gt;"wait"),"AT",IF(AIH!$T57="AI",IF(Sheet1!$D57&gt;AIH!$S57+100,100,"wait"),0))</f>
        <v>0</v>
      </c>
      <c r="CL56" s="8">
        <f>IF(AND(CL55&gt;0,CL55&lt;&gt;"wait"),"AT",IF(AIH!$T57="AI",IF(Sheet1!$D57&gt;AIH!$S57+150,150,"wait"),0))</f>
        <v>0</v>
      </c>
      <c r="CM56" s="8">
        <f>IF(AND(CM55&gt;0,CM55&lt;&gt;"wait"),"AT",IF(AIH!$T57="AI",IF(Sheet1!$D57&gt;AIH!$S57+200,200,"wait"),0))</f>
        <v>0</v>
      </c>
      <c r="CN56" s="8">
        <f>IF(AND(CN55&gt;0,CN55&lt;&gt;"wait"),"AT",IF(AIH!$T57="AI",IF(Sheet1!$E57&lt;AIH!$S57-50,50,"wait"),0))</f>
        <v>0</v>
      </c>
      <c r="CO56" s="8">
        <f>IF(AND(CO55&gt;0,CO55&lt;&gt;"wait"),"AT",IF(AIH!$T57="AI",IF(Sheet1!$E57&lt;AIH!$S57-100,100,"wait"),0))</f>
        <v>0</v>
      </c>
      <c r="CP56" s="8">
        <f>IF(AND(CP55&gt;0,CP55&lt;&gt;"wait"),"AT",IF(AIH!$T57="AI",IF(Sheet1!$E57&lt;AIH!$S57-150,150,"wait"),0))</f>
        <v>0</v>
      </c>
      <c r="CQ56" s="8">
        <f>IF(AND(CQ55&gt;0,CQ55&lt;&gt;"wait"),"AT",IF(AIH!$T57="AI",IF(Sheet1!$E57&lt;AIH!$S57-200,200,"wait"),0))</f>
        <v>0</v>
      </c>
      <c r="CR56" s="8">
        <f t="shared" si="8"/>
        <v>0</v>
      </c>
      <c r="CS56" s="8"/>
      <c r="CT56" s="8">
        <f>IF(AND(CT55&gt;0,CT55&lt;&gt;"wait"),"AT",IF(AIH!$V57="AI",IF(Sheet1!$D57&gt;AIH!$U57+50,50,"wait"),0))</f>
        <v>0</v>
      </c>
      <c r="CU56" s="8">
        <f>IF(AND(CU55&gt;0,CU55&lt;&gt;"wait"),"AT",IF(AIH!$V57="AI",IF(Sheet1!$D57&gt;AIH!$U57+100,100,"wait"),0))</f>
        <v>0</v>
      </c>
      <c r="CV56" s="8">
        <f>IF(AND(CV55&gt;0,CV55&lt;&gt;"wait"),"AT",IF(AIH!$V57="AI",IF(Sheet1!$D57&gt;AIH!$U57+150,150,"wait"),0))</f>
        <v>0</v>
      </c>
      <c r="CW56" s="8">
        <f>IF(AND(CW55&gt;0,CW55&lt;&gt;"wait"),"AT",IF(AIH!$V57="AI",IF(Sheet1!$D57&gt;AIH!$U57+200,200,"wait"),0))</f>
        <v>0</v>
      </c>
      <c r="CX56" s="8">
        <f>IF(AND(CX55&gt;0,CX55&lt;&gt;"wait"),"AT",IF(AIH!$V57="AI",IF(Sheet1!$E57&lt;AIH!$U57-50,50,"wait"),0))</f>
        <v>0</v>
      </c>
      <c r="CY56" s="8">
        <f>IF(AND(CY55&gt;0,CY55&lt;&gt;"wait"),"AT",IF(AIH!$V57="AI",IF(Sheet1!$E57&lt;AIH!$U57-100,100,"wait"),0))</f>
        <v>0</v>
      </c>
      <c r="CZ56" s="8">
        <f>IF(AND(CZ55&gt;0,CZ55&lt;&gt;"wait"),"AT",IF(AIH!$V57="AI",IF(Sheet1!$E57&lt;AIH!$U57-150,150,"wait"),0))</f>
        <v>0</v>
      </c>
      <c r="DA56" s="8">
        <f>IF(AND(DA55&gt;0,DA55&lt;&gt;"wait"),"AT",IF(AIH!$V57="AI",IF(Sheet1!$E57&lt;AIH!$U57-200,200,"wait"),0))</f>
        <v>0</v>
      </c>
      <c r="DB56" s="8">
        <f t="shared" si="9"/>
        <v>0</v>
      </c>
      <c r="DC56" s="8"/>
      <c r="DD56" s="8">
        <f>IF(AND(DD55&gt;0,DD55&lt;&gt;"wait"),"AT",IF(AIH!$X57="AI",IF(Sheet1!$D57&gt;AIH!$W57+50,50,"wait"),0))</f>
        <v>0</v>
      </c>
      <c r="DE56" s="8">
        <f>IF(AND(DE55&gt;0,DE55&lt;&gt;"wait"),"AT",IF(AIH!$X57="AI",IF(Sheet1!$D57&gt;AIH!$W57+100,100,"wait"),0))</f>
        <v>0</v>
      </c>
      <c r="DF56" s="8">
        <f>IF(AND(DF55&gt;0,DF55&lt;&gt;"wait"),"AT",IF(AIH!$X57="AI",IF(Sheet1!$D57&gt;AIH!$W57+150,150,"wait"),0))</f>
        <v>0</v>
      </c>
      <c r="DG56" s="8">
        <f>IF(AND(DG55&gt;0,DG55&lt;&gt;"wait"),"AT",IF(AIH!$X57="AI",IF(Sheet1!$D57&gt;AIH!$W57+200,200,"wait"),0))</f>
        <v>0</v>
      </c>
      <c r="DH56" s="8">
        <f>IF(AND(DH55&gt;0,DH55&lt;&gt;"wait"),"AT",IF(AIH!$X57="AI",IF(Sheet1!$E57&lt;AIH!$W57-50,50,"wait"),0))</f>
        <v>0</v>
      </c>
      <c r="DI56" s="8">
        <f>IF(AND(DI55&gt;0,DI55&lt;&gt;"wait"),"AT",IF(AIH!$X57="AI",IF(Sheet1!$E57&lt;AIH!$W57-100,100,"wait"),0))</f>
        <v>0</v>
      </c>
      <c r="DJ56" s="8">
        <f>IF(AND(DJ55&gt;0,DJ55&lt;&gt;"wait"),"AT",IF(AIH!$X57="AI",IF(Sheet1!$E57&lt;AIH!$W57-150,150,"wait"),0))</f>
        <v>0</v>
      </c>
      <c r="DK56" s="8">
        <f>IF(AND(DK55&gt;0,DK55&lt;&gt;"wait"),"AT",IF(AIH!$X57="AI",IF(Sheet1!$E57&lt;AIH!$W57-200,200,"wait"),0))</f>
        <v>0</v>
      </c>
      <c r="DL56" s="8">
        <f t="shared" si="10"/>
        <v>0</v>
      </c>
      <c r="DN56" s="10">
        <f>IF(AND(DN55&gt;0,DN55&lt;&gt;"wait"),"AT",IF(AIH!$AA57="AI",IF(Sheet1!$D57&gt;AIH!$Z57+50,50,"wait"),0))</f>
        <v>0</v>
      </c>
      <c r="DO56" s="10">
        <f>IF(AND(DO55&gt;0,DO55&lt;&gt;"wait"),"AT",IF(AIH!$AA57="AI",IF(Sheet1!$D57&gt;AIH!$Z57+100,100,"wait"),0))</f>
        <v>0</v>
      </c>
      <c r="DP56" s="10">
        <f>IF(AND(DP55&gt;0,DP55&lt;&gt;"wait"),"AT",IF(AIH!$AA57="AI",IF(Sheet1!$D57&gt;AIH!$Z57+150,150,"wait"),0))</f>
        <v>0</v>
      </c>
      <c r="DQ56" s="10">
        <f>IF(AND(DQ55&gt;0,DQ55&lt;&gt;"wait"),"AT",IF(AIH!$AA57="AI",IF(Sheet1!$D57&gt;AIH!$Z57+200,200,"wait"),0))</f>
        <v>0</v>
      </c>
      <c r="DR56" s="10">
        <f>IF(AND(DR55&gt;0,DR55&lt;&gt;"wait"),"AT",IF(AIH!$AA57="AI",IF(Sheet1!$E57&lt;AIH!$Z57-50,50,"wait"),0))</f>
        <v>0</v>
      </c>
      <c r="DS56" s="10">
        <f>IF(AND(DS55&gt;0,DS55&lt;&gt;"wait"),"AT",IF(AIH!$AA57="AI",IF(Sheet1!$E57&lt;AIH!$Z57-100,100,"wait"),0))</f>
        <v>0</v>
      </c>
      <c r="DT56" s="10">
        <f>IF(AND(DT55&gt;0,DT55&lt;&gt;"wait"),"AT",IF(AIH!$AA57="AI",IF(Sheet1!$E57&lt;AIH!$Z57-150,150,"wait"),0))</f>
        <v>0</v>
      </c>
      <c r="DU56" s="10">
        <f>IF(AND(DU55&gt;0,DU55&lt;&gt;"wait"),"AT",IF(AIH!$AA57="AI",IF(Sheet1!$E57&lt;AIH!$Z57-200,200,"wait"),0))</f>
        <v>0</v>
      </c>
      <c r="DV56" s="10">
        <f t="shared" si="11"/>
        <v>0</v>
      </c>
      <c r="DX56" s="10">
        <f>IF(AND(DX55&gt;0,DX55&lt;&gt;"wait"),"AT",IF(AIH!$AC57="AI",IF(Sheet1!$D57&gt;AIH!$AB57+50,50,"wait"),0))</f>
        <v>0</v>
      </c>
      <c r="DY56" s="10">
        <f>IF(AND(DY55&gt;0,DY55&lt;&gt;"wait"),"AT",IF(AIH!$AC57="AI",IF(Sheet1!$D57&gt;AIH!$AB57+100,100,"wait"),0))</f>
        <v>0</v>
      </c>
      <c r="DZ56" s="10">
        <f>IF(AND(DZ55&gt;0,DZ55&lt;&gt;"wait"),"AT",IF(AIH!$AC57="AI",IF(Sheet1!$D57&gt;AIH!$AB57+150,150,"wait"),0))</f>
        <v>0</v>
      </c>
      <c r="EA56" s="10">
        <f>IF(AND(EA55&gt;0,EA55&lt;&gt;"wait"),"AT",IF(AIH!$AC57="AI",IF(Sheet1!$D57&gt;AIH!$AB57+200,200,"wait"),0))</f>
        <v>0</v>
      </c>
      <c r="EB56" s="10">
        <f>IF(AND(EB55&gt;0,EB55&lt;&gt;"wait"),"AT",IF(AIH!$AC57="AI",IF(Sheet1!$E57&lt;AIH!$AB57-50,50,"wait"),0))</f>
        <v>0</v>
      </c>
      <c r="EC56" s="10">
        <f>IF(AND(EC55&gt;0,EC55&lt;&gt;"wait"),"AT",IF(AIH!$AC57="AI",IF(Sheet1!$E57&lt;AIH!$AB57-100,100,"wait"),0))</f>
        <v>0</v>
      </c>
      <c r="ED56" s="10">
        <f>IF(AND(ED55&gt;0,ED55&lt;&gt;"wait"),"AT",IF(AIH!$AC57="AI",IF(Sheet1!$E57&lt;AIH!$AB57-150,150,"wait"),0))</f>
        <v>0</v>
      </c>
      <c r="EE56" s="10">
        <f>IF(AND(EE55&gt;0,EE55&lt;&gt;"wait"),"AT",IF(AIH!$AC57="AI",IF(Sheet1!$E57&lt;AIH!$AB57-200,200,"wait"),0))</f>
        <v>0</v>
      </c>
      <c r="EF56" s="10">
        <f t="shared" si="12"/>
        <v>0</v>
      </c>
      <c r="EH56" s="10">
        <f>IF(AND(EH55&gt;0,EH55&lt;&gt;"wait"),"AT",IF(AIH!$AE57="AI",IF(Sheet1!$D57&gt;AIH!$AD57+50,50,"wait"),0))</f>
        <v>0</v>
      </c>
      <c r="EI56" s="10">
        <f>IF(AND(EI55&gt;0,EI55&lt;&gt;"wait"),"AT",IF(AIH!$AE57="AI",IF(Sheet1!$D57&gt;AIH!$AD57+100,100,"wait"),0))</f>
        <v>0</v>
      </c>
      <c r="EJ56" s="10">
        <f>IF(AND(EJ55&gt;0,EJ55&lt;&gt;"wait"),"AT",IF(AIH!$AE57="AI",IF(Sheet1!$D57&gt;AIH!$AD57+150,150,"wait"),0))</f>
        <v>0</v>
      </c>
      <c r="EK56" s="10">
        <f>IF(AND(EK55&gt;0,EK55&lt;&gt;"wait"),"AT",IF(AIH!$AE57="AI",IF(Sheet1!$D57&gt;AIH!$AD57+200,200,"wait"),0))</f>
        <v>0</v>
      </c>
      <c r="EL56" s="10">
        <f>IF(AND(EL55&gt;0,EL55&lt;&gt;"wait"),"AT",IF(AIH!$AE57="AI",IF(Sheet1!$E57&lt;AIH!$AD57-50,50,"wait"),0))</f>
        <v>0</v>
      </c>
      <c r="EM56" s="10">
        <f>IF(AND(EM55&gt;0,EM55&lt;&gt;"wait"),"AT",IF(AIH!$AE57="AI",IF(Sheet1!$E57&lt;AIH!$AD57-100,100,"wait"),0))</f>
        <v>0</v>
      </c>
      <c r="EN56" s="10">
        <f>IF(AND(EN55&gt;0,EN55&lt;&gt;"wait"),"AT",IF(AIH!$AE57="AI",IF(Sheet1!$E57&lt;AIH!$AD57-150,150,"wait"),0))</f>
        <v>0</v>
      </c>
      <c r="EO56" s="10">
        <f>IF(AND(EO55&gt;0,EO55&lt;&gt;"wait"),"AT",IF(AIH!$AE57="AI",IF(Sheet1!$E57&lt;AIH!$AD57-200,200,"wait"),0))</f>
        <v>0</v>
      </c>
      <c r="EP56" s="10">
        <f t="shared" si="13"/>
        <v>0</v>
      </c>
      <c r="ER56" s="10">
        <f>IF(AND(ER55&gt;0,ER55&lt;&gt;"wait"),"AT",IF(AIH!$AG57="AI",IF(Sheet1!$D57&gt;AIH!$AF57+50,50,"wait"),0))</f>
        <v>0</v>
      </c>
      <c r="ES56" s="10">
        <f>IF(AND(ES55&gt;0,ES55&lt;&gt;"wait"),"AT",IF(AIH!$AG57="AI",IF(Sheet1!$D57&gt;AIH!$AF57+100,100,"wait"),0))</f>
        <v>0</v>
      </c>
      <c r="ET56" s="10">
        <f>IF(AND(ET55&gt;0,ET55&lt;&gt;"wait"),"AT",IF(AIH!$AG57="AI",IF(Sheet1!$D57&gt;AIH!$AF57+150,150,"wait"),0))</f>
        <v>0</v>
      </c>
      <c r="EU56" s="10">
        <f>IF(AND(EU55&gt;0,EU55&lt;&gt;"wait"),"AT",IF(AIH!$AG57="AI",IF(Sheet1!$D57&gt;AIH!$AF57+200,200,"wait"),0))</f>
        <v>0</v>
      </c>
      <c r="EV56" s="10">
        <f>IF(AND(EV55&gt;0,EV55&lt;&gt;"wait"),"AT",IF(AIH!$AG57="AI",IF(Sheet1!$E57&lt;AIH!$AF57-50,50,"wait"),0))</f>
        <v>0</v>
      </c>
      <c r="EW56" s="10">
        <f>IF(AND(EW55&gt;0,EW55&lt;&gt;"wait"),"AT",IF(AIH!$AG57="AI",IF(Sheet1!$E57&lt;AIH!$AF57-100,100,"wait"),0))</f>
        <v>0</v>
      </c>
      <c r="EX56" s="10">
        <f>IF(AND(EX55&gt;0,EX55&lt;&gt;"wait"),"AT",IF(AIH!$AG57="AI",IF(Sheet1!$E57&lt;AIH!$AF57-150,150,"wait"),0))</f>
        <v>0</v>
      </c>
      <c r="EY56" s="10">
        <f>IF(AND(EY55&gt;0,EY55&lt;&gt;"wait"),"AT",IF(AIH!$AG57="AI",IF(Sheet1!$E57&lt;AIH!$AF57-200,200,"wait"),0))</f>
        <v>0</v>
      </c>
      <c r="EZ56" s="10">
        <f t="shared" si="14"/>
        <v>0</v>
      </c>
      <c r="FB56" s="10">
        <f>IF(AND(FB55&gt;0,FB55&lt;&gt;"wait"),"AT",IF(AIH!$AI57="AI",IF(Sheet1!$D57&gt;AIH!$AH57+50,50,"wait"),0))</f>
        <v>0</v>
      </c>
      <c r="FC56" s="10">
        <f>IF(AND(FC55&gt;0,FC55&lt;&gt;"wait"),"AT",IF(AIH!$AI57="AI",IF(Sheet1!$D57&gt;AIH!$AH57+100,100,"wait"),0))</f>
        <v>0</v>
      </c>
      <c r="FD56" s="10">
        <f>IF(AND(FD55&gt;0,FD55&lt;&gt;"wait"),"AT",IF(AIH!$AI57="AI",IF(Sheet1!$D57&gt;AIH!$AH57+150,150,"wait"),0))</f>
        <v>0</v>
      </c>
      <c r="FE56" s="10">
        <f>IF(AND(FE55&gt;0,FE55&lt;&gt;"wait"),"AT",IF(AIH!$AI57="AI",IF(Sheet1!$D57&gt;AIH!$AH57+200,200,"wait"),0))</f>
        <v>0</v>
      </c>
      <c r="FF56" s="10">
        <f>IF(AND(FF55&gt;0,FF55&lt;&gt;"wait"),"AT",IF(AIH!$AI57="AI",IF(Sheet1!$E57&lt;AIH!$AH57-50,50,"wait"),0))</f>
        <v>0</v>
      </c>
      <c r="FG56" s="10">
        <f>IF(AND(FG55&gt;0,FG55&lt;&gt;"wait"),"AT",IF(AIH!$AI57="AI",IF(Sheet1!$E57&lt;AIH!$AH57-100,100,"wait"),0))</f>
        <v>0</v>
      </c>
      <c r="FH56" s="10">
        <f>IF(AND(FH55&gt;0,FH55&lt;&gt;"wait"),"AT",IF(AIH!$AI57="AI",IF(Sheet1!$E57&lt;AIH!$AH57-150,150,"wait"),0))</f>
        <v>0</v>
      </c>
      <c r="FI56" s="10">
        <f>IF(AND(FI55&gt;0,FI55&lt;&gt;"wait"),"AT",IF(AIH!$AI57="AI",IF(Sheet1!$E57&lt;AIH!$AH57-200,200,"wait"),0))</f>
        <v>0</v>
      </c>
      <c r="FJ56" s="10">
        <f t="shared" si="15"/>
        <v>0</v>
      </c>
      <c r="FL56" s="10">
        <f>IF(AND(FL55&gt;0,FL55&lt;&gt;"wait"),"AT",IF(AIH!$AK57="AI",IF(Sheet1!$D57&gt;AIH!$AJ57+50,50,"wait"),0))</f>
        <v>0</v>
      </c>
      <c r="FM56" s="10">
        <f>IF(AND(FM55&gt;0,FM55&lt;&gt;"wait"),"AT",IF(AIH!$AK57="AI",IF(Sheet1!$D57&gt;AIH!$AJ57+100,100,"wait"),0))</f>
        <v>0</v>
      </c>
      <c r="FN56" s="10">
        <f>IF(AND(FN55&gt;0,FN55&lt;&gt;"wait"),"AT",IF(AIH!$AK57="AI",IF(Sheet1!$D57&gt;AIH!$AJ57+150,150,"wait"),0))</f>
        <v>0</v>
      </c>
      <c r="FO56" s="10">
        <f>IF(AND(FO55&gt;0,FO55&lt;&gt;"wait"),"AT",IF(AIH!$AK57="AI",IF(Sheet1!$D57&gt;AIH!$AJ57+200,200,"wait"),0))</f>
        <v>0</v>
      </c>
      <c r="FP56" s="10">
        <f>IF(AND(FP55&gt;0,FP55&lt;&gt;"wait"),"AT",IF(AIH!$AK57="AI",IF(Sheet1!$E57&lt;AIH!$AJ57-50,50,"wait"),0))</f>
        <v>0</v>
      </c>
      <c r="FQ56" s="10">
        <f>IF(AND(FQ55&gt;0,FQ55&lt;&gt;"wait"),"AT",IF(AIH!$AK57="AI",IF(Sheet1!$E57&lt;AIH!$AJ57-100,100,"wait"),0))</f>
        <v>0</v>
      </c>
      <c r="FR56" s="10">
        <f>IF(AND(FR55&gt;0,FR55&lt;&gt;"wait"),"AT",IF(AIH!$AK57="AI",IF(Sheet1!$E57&lt;AIH!$AJ57-150,150,"wait"),0))</f>
        <v>0</v>
      </c>
      <c r="FS56" s="10">
        <f>IF(AND(FS55&gt;0,FS55&lt;&gt;"wait"),"AT",IF(AIH!$AK57="AI",IF(Sheet1!$E57&lt;AIH!$AJ57-200,200,"wait"),0))</f>
        <v>0</v>
      </c>
      <c r="FT56" s="10">
        <f t="shared" si="16"/>
        <v>0</v>
      </c>
      <c r="FV56" s="10">
        <f>IF(AND(FV55&gt;0,FV55&lt;&gt;"wait"),"AT",IF(AIH!$AM57="AI",IF(Sheet1!$D57&gt;AIH!$AL57+50,50,"wait"),0))</f>
        <v>0</v>
      </c>
      <c r="FW56" s="10">
        <f>IF(AND(FW55&gt;0,FW55&lt;&gt;"wait"),"AT",IF(AIH!$AM57="AI",IF(Sheet1!$D57&gt;AIH!$AL57+100,100,"wait"),0))</f>
        <v>0</v>
      </c>
      <c r="FX56" s="10">
        <f>IF(AND(FX55&gt;0,FX55&lt;&gt;"wait"),"AT",IF(AIH!$AM57="AI",IF(Sheet1!$D57&gt;AIH!$AL57+150,150,"wait"),0))</f>
        <v>0</v>
      </c>
      <c r="FY56" s="10">
        <f>IF(AND(FY55&gt;0,FY55&lt;&gt;"wait"),"AT",IF(AIH!$AM57="AI",IF(Sheet1!$D57&gt;AIH!$AL57+200,200,"wait"),0))</f>
        <v>0</v>
      </c>
      <c r="FZ56" s="10">
        <f>IF(AND(FZ55&gt;0,FZ55&lt;&gt;"wait"),"AT",IF(AIH!$AM57="AI",IF(Sheet1!$E57&lt;AIH!$AL57-50,50,"wait"),0))</f>
        <v>0</v>
      </c>
      <c r="GA56" s="10">
        <f>IF(AND(GA55&gt;0,GA55&lt;&gt;"wait"),"AT",IF(AIH!$AM57="AI",IF(Sheet1!$E57&lt;AIH!$AL57-100,100,"wait"),0))</f>
        <v>0</v>
      </c>
      <c r="GB56" s="10">
        <f>IF(AND(GB55&gt;0,GB55&lt;&gt;"wait"),"AT",IF(AIH!$AM57="AI",IF(Sheet1!$E57&lt;AIH!$AL57-150,150,"wait"),0))</f>
        <v>0</v>
      </c>
      <c r="GC56" s="10">
        <f>IF(AND(GC55&gt;0,GC55&lt;&gt;"wait"),"AT",IF(AIH!$AM57="AI",IF(Sheet1!$E57&lt;AIH!$AL57-200,200,"wait"),0))</f>
        <v>0</v>
      </c>
      <c r="GD56" s="10">
        <f t="shared" si="17"/>
        <v>0</v>
      </c>
      <c r="GF56" s="10">
        <f>IF(AND(GF55&gt;0,GF55&lt;&gt;"wait"),"AT",IF(AIH!$AO57="AI",IF(Sheet1!$D57&gt;AIH!$AN57+50,50,"wait"),0))</f>
        <v>0</v>
      </c>
      <c r="GG56" s="10">
        <f>IF(AND(GG55&gt;0,GG55&lt;&gt;"wait"),"AT",IF(AIH!$AO57="AI",IF(Sheet1!$D57&gt;AIH!$AN57+100,100,"wait"),0))</f>
        <v>0</v>
      </c>
      <c r="GH56" s="10">
        <f>IF(AND(GH55&gt;0,GH55&lt;&gt;"wait"),"AT",IF(AIH!$AO57="AI",IF(Sheet1!$D57&gt;AIH!$AN57+150,150,"wait"),0))</f>
        <v>0</v>
      </c>
      <c r="GI56" s="10">
        <f>IF(AND(GI55&gt;0,GI55&lt;&gt;"wait"),"AT",IF(AIH!$AO57="AI",IF(Sheet1!$D57&gt;AIH!$AN57+200,200,"wait"),0))</f>
        <v>0</v>
      </c>
      <c r="GJ56" s="10">
        <f>IF(AND(GJ55&gt;0,GJ55&lt;&gt;"wait"),"AT",IF(AIH!$AO57="AI",IF(Sheet1!$E57&lt;AIH!$AN57-50,50,"wait"),0))</f>
        <v>0</v>
      </c>
      <c r="GK56" s="10">
        <f>IF(AND(GK55&gt;0,GK55&lt;&gt;"wait"),"AT",IF(AIH!$AO57="AI",IF(Sheet1!$E57&lt;AIH!$AN57-100,100,"wait"),0))</f>
        <v>0</v>
      </c>
      <c r="GL56" s="10">
        <f>IF(AND(GL55&gt;0,GL55&lt;&gt;"wait"),"AT",IF(AIH!$AO57="AI",IF(Sheet1!$E57&lt;AIH!$AN57-150,150,"wait"),0))</f>
        <v>0</v>
      </c>
      <c r="GM56" s="10">
        <f>IF(AND(GM55&gt;0,GM55&lt;&gt;"wait"),"AT",IF(AIH!$AO57="AI",IF(Sheet1!$E57&lt;AIH!$AN57-200,200,"wait"),0))</f>
        <v>0</v>
      </c>
      <c r="GN56" s="10">
        <f t="shared" si="18"/>
        <v>0</v>
      </c>
      <c r="GP56" s="10">
        <f>IF(AND(GP55&gt;0,GP55&lt;&gt;"wait"),"AT",IF(AIH!$AQ57="AI",IF(Sheet1!$D57&gt;AIH!$AP57+50,50,"wait"),0))</f>
        <v>0</v>
      </c>
      <c r="GQ56" s="10">
        <f>IF(AND(GQ55&gt;0,GQ55&lt;&gt;"wait"),"AT",IF(AIH!$AQ57="AI",IF(Sheet1!$D57&gt;AIH!$AP57+100,100,"wait"),0))</f>
        <v>0</v>
      </c>
      <c r="GR56" s="10">
        <f>IF(AND(GR55&gt;0,GR55&lt;&gt;"wait"),"AT",IF(AIH!$AQ57="AI",IF(Sheet1!$D57&gt;AIH!$AP57+150,150,"wait"),0))</f>
        <v>0</v>
      </c>
      <c r="GS56" s="10">
        <f>IF(AND(GS55&gt;0,GS55&lt;&gt;"wait"),"AT",IF(AIH!$AQ57="AI",IF(Sheet1!$D57&gt;AIH!$AP57+200,200,"wait"),0))</f>
        <v>0</v>
      </c>
      <c r="GT56" s="10">
        <f>IF(AND(GT55&gt;0,GT55&lt;&gt;"wait"),"AT",IF(AIH!$AQ57="AI",IF(Sheet1!$E57&lt;AIH!$AP57-50,50,"wait"),0))</f>
        <v>0</v>
      </c>
      <c r="GU56" s="10">
        <f>IF(AND(GU55&gt;0,GU55&lt;&gt;"wait"),"AT",IF(AIH!$AQ57="AI",IF(Sheet1!$E57&lt;AIH!$AP57-100,100,"wait"),0))</f>
        <v>0</v>
      </c>
      <c r="GV56" s="10">
        <f>IF(AND(GV55&gt;0,GV55&lt;&gt;"wait"),"AT",IF(AIH!$AQ57="AI",IF(Sheet1!$E57&lt;AIH!$AP57-150,150,"wait"),0))</f>
        <v>0</v>
      </c>
      <c r="GW56" s="10">
        <f>IF(AND(GW55&gt;0,GW55&lt;&gt;"wait"),"AT",IF(AIH!$AQ57="AI",IF(Sheet1!$E57&lt;AIH!$AP57-200,200,"wait"),0))</f>
        <v>0</v>
      </c>
      <c r="GX56" s="10">
        <f t="shared" si="19"/>
        <v>0</v>
      </c>
      <c r="GZ56" s="10">
        <f>IF(AND(GZ55&gt;0,GZ55&lt;&gt;"wait"),"AT",IF(AIH!$AS57="AI",IF(Sheet1!$D57&gt;AIH!$AR57+50,50,"wait"),0))</f>
        <v>0</v>
      </c>
      <c r="HA56" s="10">
        <f>IF(AND(HA55&gt;0,HA55&lt;&gt;"wait"),"AT",IF(AIH!$AS57="AI",IF(Sheet1!$D57&gt;AIH!$AR57+100,100,"wait"),0))</f>
        <v>0</v>
      </c>
      <c r="HB56" s="10">
        <f>IF(AND(HB55&gt;0,HB55&lt;&gt;"wait"),"AT",IF(AIH!$AS57="AI",IF(Sheet1!$D57&gt;AIH!$AR57+150,150,"wait"),0))</f>
        <v>0</v>
      </c>
      <c r="HC56" s="10">
        <f>IF(AND(HC55&gt;0,HC55&lt;&gt;"wait"),"AT",IF(AIH!$AS57="AI",IF(Sheet1!$D57&gt;AIH!$AR57+200,200,"wait"),0))</f>
        <v>0</v>
      </c>
      <c r="HD56" s="10">
        <f>IF(AND(HD55&gt;0,HD55&lt;&gt;"wait"),"AT",IF(AIH!$AS57="AI",IF(Sheet1!$E57&lt;AIH!$AR57-50,50,"wait"),0))</f>
        <v>0</v>
      </c>
      <c r="HE56" s="10">
        <f>IF(AND(HE55&gt;0,HE55&lt;&gt;"wait"),"AT",IF(AIH!$AS57="AI",IF(Sheet1!$E57&lt;AIH!$AR57-100,100,"wait"),0))</f>
        <v>0</v>
      </c>
      <c r="HF56" s="10">
        <f>IF(AND(HF55&gt;0,HF55&lt;&gt;"wait"),"AT",IF(AIH!$AS57="AI",IF(Sheet1!$E57&lt;AIH!$AR57-150,150,"wait"),0))</f>
        <v>0</v>
      </c>
      <c r="HG56" s="10">
        <f>IF(AND(HG55&gt;0,HG55&lt;&gt;"wait"),"AT",IF(AIH!$AS57="AI",IF(Sheet1!$E57&lt;AIH!$AR57-200,200,"wait"),0))</f>
        <v>0</v>
      </c>
      <c r="HH56" s="10">
        <f t="shared" si="20"/>
        <v>0</v>
      </c>
      <c r="HJ56" s="10">
        <f>IF(AND(HJ55&gt;0,HJ55&lt;&gt;"wait"),"AT",IF(AIH!$AU57="AI",IF(Sheet1!$D57&gt;AIH!$AT57+50,50,"wait"),0))</f>
        <v>0</v>
      </c>
      <c r="HK56" s="10">
        <f>IF(AND(HK55&gt;0,HK55&lt;&gt;"wait"),"AT",IF(AIH!$AU57="AI",IF(Sheet1!$D57&gt;AIH!$AT57+100,100,"wait"),0))</f>
        <v>0</v>
      </c>
      <c r="HL56" s="10">
        <f>IF(AND(HL55&gt;0,HL55&lt;&gt;"wait"),"AT",IF(AIH!$AU57="AI",IF(Sheet1!$D57&gt;AIH!$AT57+150,150,"wait"),0))</f>
        <v>0</v>
      </c>
      <c r="HM56" s="10">
        <f>IF(AND(HM55&gt;0,HM55&lt;&gt;"wait"),"AT",IF(AIH!$AU57="AI",IF(Sheet1!$D57&gt;AIH!$AT57+200,200,"wait"),0))</f>
        <v>0</v>
      </c>
      <c r="HN56" s="10">
        <f>IF(AND(HN55&gt;0,HN55&lt;&gt;"wait"),"AT",IF(AIH!$AU57="AI",IF(Sheet1!$E57&lt;AIH!$AT57-50,50,"wait"),0))</f>
        <v>0</v>
      </c>
      <c r="HO56" s="10">
        <f>IF(AND(HO55&gt;0,HO55&lt;&gt;"wait"),"AT",IF(AIH!$AU57="AI",IF(Sheet1!$E57&lt;AIH!$AT57-100,100,"wait"),0))</f>
        <v>0</v>
      </c>
      <c r="HP56" s="10">
        <f>IF(AND(HP55&gt;0,HP55&lt;&gt;"wait"),"AT",IF(AIH!$AU57="AI",IF(Sheet1!$E57&lt;AIH!$AT57-150,150,"wait"),0))</f>
        <v>0</v>
      </c>
      <c r="HQ56" s="10">
        <f>IF(AND(HQ55&gt;0,HQ55&lt;&gt;"wait"),"AT",IF(AIH!$AU57="AI",IF(Sheet1!$E57&lt;AIH!$AT57-200,200,"wait"),0))</f>
        <v>0</v>
      </c>
      <c r="HR56" s="10">
        <f t="shared" si="21"/>
        <v>0</v>
      </c>
      <c r="HT56" s="10">
        <f>IF(AND(HT55&gt;0,HT55&lt;&gt;"wait"),"AT",IF(AIH!$AX57="AI",IF(Sheet1!$D57&gt;AIH!$AW57+50,50,"wait"),0))</f>
        <v>0</v>
      </c>
      <c r="HU56" s="10">
        <f>IF(AND(HU55&gt;0,HU55&lt;&gt;"wait"),"AT",IF(AIH!$AX57="AI",IF(Sheet1!$D57&gt;AIH!$AW57+100,100,"wait"),0))</f>
        <v>0</v>
      </c>
      <c r="HV56" s="10">
        <f>IF(AND(HV55&gt;0,HV55&lt;&gt;"wait"),"AT",IF(AIH!$AX57="AI",IF(Sheet1!$D57&gt;AIH!$AW57+150,150,"wait"),0))</f>
        <v>0</v>
      </c>
      <c r="HW56" s="10">
        <f>IF(AND(HW55&gt;0,HW55&lt;&gt;"wait"),"AT",IF(AIH!$AX57="AI",IF(Sheet1!$D57&gt;AIH!$AW57+200,200,"wait"),0))</f>
        <v>0</v>
      </c>
      <c r="HX56" s="10">
        <f>IF(AND(HX55&gt;0,HX55&lt;&gt;"wait"),"AT",IF(AIH!$AX57="AI",IF(Sheet1!$E57&lt;AIH!$AW57-50,50,"wait"),0))</f>
        <v>0</v>
      </c>
      <c r="HY56" s="10">
        <f>IF(AND(HY55&gt;0,HY55&lt;&gt;"wait"),"AT",IF(AIH!$AX57="AI",IF(Sheet1!$E57&lt;AIH!$AW57-100,100,"wait"),0))</f>
        <v>0</v>
      </c>
      <c r="HZ56" s="10">
        <f>IF(AND(HZ55&gt;0,HZ55&lt;&gt;"wait"),"AT",IF(AIH!$AX57="AI",IF(Sheet1!$E57&lt;AIH!$AW57-150,150,"wait"),0))</f>
        <v>0</v>
      </c>
      <c r="IA56" s="10">
        <f>IF(AND(IA55&gt;0,IA55&lt;&gt;"wait"),"AT",IF(AIH!$AX57="AI",IF(Sheet1!$E57&lt;AIH!$AW57-200,200,"wait"),0))</f>
        <v>0</v>
      </c>
      <c r="IB56" s="10">
        <f t="shared" si="22"/>
        <v>0</v>
      </c>
      <c r="ID56" s="10">
        <f>IF(AND(ID55&gt;0,ID55&lt;&gt;"wait"),"AT",IF(AIH!$AZ57="AI",IF(Sheet1!$D57&gt;AIH!$AY57+50,50,"wait"),0))</f>
        <v>0</v>
      </c>
      <c r="IE56" s="10">
        <f>IF(AND(IE55&gt;0,IE55&lt;&gt;"wait"),"AT",IF(AIH!$AZ57="AI",IF(Sheet1!$D57&gt;AIH!$AY57+100,100,"wait"),0))</f>
        <v>0</v>
      </c>
      <c r="IF56" s="10">
        <f>IF(AND(IF55&gt;0,IF55&lt;&gt;"wait"),"AT",IF(AIH!$AZ57="AI",IF(Sheet1!$D57&gt;AIH!$AY57+150,150,"wait"),0))</f>
        <v>0</v>
      </c>
      <c r="IG56" s="10">
        <f>IF(AND(IG55&gt;0,IG55&lt;&gt;"wait"),"AT",IF(AIH!$AZ57="AI",IF(Sheet1!$D57&gt;AIH!$AY57+200,200,"wait"),0))</f>
        <v>0</v>
      </c>
      <c r="IH56" s="10">
        <f>IF(AND(IH55&gt;0,IH55&lt;&gt;"wait"),"AT",IF(AIH!$AZ57="AI",IF(Sheet1!$E57&lt;AIH!$AY57-50,50,"wait"),0))</f>
        <v>0</v>
      </c>
      <c r="II56" s="10">
        <f>IF(AND(II55&gt;0,II55&lt;&gt;"wait"),"AT",IF(AIH!$AZ57="AI",IF(Sheet1!$E57&lt;AIH!$AY57-100,100,"wait"),0))</f>
        <v>0</v>
      </c>
      <c r="IJ56" s="10">
        <f>IF(AND(IJ55&gt;0,IJ55&lt;&gt;"wait"),"AT",IF(AIH!$AZ57="AI",IF(Sheet1!$E57&lt;AIH!$AY57-150,150,"wait"),0))</f>
        <v>0</v>
      </c>
      <c r="IK56" s="10">
        <f>IF(AND(IK55&gt;0,IK55&lt;&gt;"wait"),"AT",IF(AIH!$AZ57="AI",IF(Sheet1!$E57&lt;AIH!$AY57-200,200,"wait"),0))</f>
        <v>0</v>
      </c>
      <c r="IL56" s="10">
        <f t="shared" si="23"/>
        <v>0</v>
      </c>
      <c r="IN56" s="10">
        <f>IF(AND(IN55&gt;0,IN55&lt;&gt;"wait"),"AT",IF(AIH!$BB57="AI",IF(Sheet1!$D57&gt;AIH!$BA57+50,50,"wait"),0))</f>
        <v>0</v>
      </c>
      <c r="IO56" s="10">
        <f>IF(AND(IO55&gt;0,IO55&lt;&gt;"wait"),"AT",IF(AIH!$BB57="AI",IF(Sheet1!$D57&gt;AIH!$BA57+100,100,"wait"),0))</f>
        <v>0</v>
      </c>
      <c r="IP56" s="10">
        <f>IF(AND(IP55&gt;0,IP55&lt;&gt;"wait"),"AT",IF(AIH!$BB57="AI",IF(Sheet1!$D57&gt;AIH!$BA57+150,150,"wait"),0))</f>
        <v>0</v>
      </c>
      <c r="IQ56" s="10">
        <f>IF(AND(IQ55&gt;0,IQ55&lt;&gt;"wait"),"AT",IF(AIH!$BB57="AI",IF(Sheet1!$D57&gt;AIH!$BA57+200,200,"wait"),0))</f>
        <v>0</v>
      </c>
      <c r="IR56" s="10">
        <f>IF(AND(IR55&gt;0,IR55&lt;&gt;"wait"),"AT",IF(AIH!$BB57="AI",IF(Sheet1!$E57&lt;AIH!$BA57-50,50,"wait"),0))</f>
        <v>0</v>
      </c>
      <c r="IS56" s="10">
        <f>IF(AND(IS55&gt;0,IS55&lt;&gt;"wait"),"AT",IF(AIH!$BB57="AI",IF(Sheet1!$E57&lt;AIH!$BA57-100,100,"wait"),0))</f>
        <v>0</v>
      </c>
      <c r="IT56" s="10">
        <f>IF(AND(IT55&gt;0,IT55&lt;&gt;"wait"),"AT",IF(AIH!$BB57="AI",IF(Sheet1!$E57&lt;AIH!$BA57-150,150,"wait"),0))</f>
        <v>0</v>
      </c>
      <c r="IU56" s="10">
        <f>IF(AND(IU55&gt;0,IU55&lt;&gt;"wait"),"AT",IF(AIH!$BB57="AI",IF(Sheet1!$E57&lt;AIH!$BA57-200,200,"wait"),0))</f>
        <v>0</v>
      </c>
      <c r="IV56" s="10">
        <f t="shared" si="24"/>
        <v>0</v>
      </c>
      <c r="IX56" s="10">
        <f>IF(AND(IX55&gt;0,IX55&lt;&gt;"wait"),"AT",IF(AIH!$BD57="AI",IF(Sheet1!$D57&gt;AIH!$BC57+50,50,"wait"),0))</f>
        <v>0</v>
      </c>
      <c r="IY56" s="10">
        <f>IF(AND(IY55&gt;0,IY55&lt;&gt;"wait"),"AT",IF(AIH!$BD57="AI",IF(Sheet1!$D57&gt;AIH!$BC57+100,100,"wait"),0))</f>
        <v>0</v>
      </c>
      <c r="IZ56" s="10">
        <f>IF(AND(IZ55&gt;0,IZ55&lt;&gt;"wait"),"AT",IF(AIH!$BD57="AI",IF(Sheet1!$D57&gt;AIH!$BC57+150,150,"wait"),0))</f>
        <v>0</v>
      </c>
      <c r="JA56" s="10">
        <f>IF(AND(JA55&gt;0,JA55&lt;&gt;"wait"),"AT",IF(AIH!$BD57="AI",IF(Sheet1!$D57&gt;AIH!$BC57+200,200,"wait"),0))</f>
        <v>0</v>
      </c>
      <c r="JB56" s="10">
        <f>IF(AND(JB55&gt;0,JB55&lt;&gt;"wait"),"AT",IF(AIH!$BD57="AI",IF(Sheet1!$E57&lt;AIH!$BC57-50,50,"wait"),0))</f>
        <v>0</v>
      </c>
      <c r="JC56" s="10">
        <f>IF(AND(JC55&gt;0,JC55&lt;&gt;"wait"),"AT",IF(AIH!$BD57="AI",IF(Sheet1!$E57&lt;AIH!$BC57-100,100,"wait"),0))</f>
        <v>0</v>
      </c>
      <c r="JD56" s="10">
        <f>IF(AND(JD55&gt;0,JD55&lt;&gt;"wait"),"AT",IF(AIH!$BD57="AI",IF(Sheet1!$E57&lt;AIH!$BC57-150,150,"wait"),0))</f>
        <v>0</v>
      </c>
      <c r="JE56" s="10">
        <f>IF(AND(JE55&gt;0,JE55&lt;&gt;"wait"),"AT",IF(AIH!$BD57="AI",IF(Sheet1!$E57&lt;AIH!$BC57-200,200,"wait"),0))</f>
        <v>0</v>
      </c>
      <c r="JF56" s="10">
        <f t="shared" si="25"/>
        <v>0</v>
      </c>
      <c r="JH56" s="10">
        <f>IF(AND(JH55&gt;0,JH55&lt;&gt;"wait"),"AT",IF(AIH!$BF57="AI",IF(Sheet1!$D57&gt;AIH!$BE57+50,50,"wait"),0))</f>
        <v>0</v>
      </c>
      <c r="JI56" s="10">
        <f>IF(AND(JI55&gt;0,JI55&lt;&gt;"wait"),"AT",IF(AIH!$BF57="AI",IF(Sheet1!$D57&gt;AIH!$BE57+100,100,"wait"),0))</f>
        <v>0</v>
      </c>
      <c r="JJ56" s="10">
        <f>IF(AND(JJ55&gt;0,JJ55&lt;&gt;"wait"),"AT",IF(AIH!$BF57="AI",IF(Sheet1!$D57&gt;AIH!$BE57+150,150,"wait"),0))</f>
        <v>0</v>
      </c>
      <c r="JK56" s="10">
        <f>IF(AND(JK55&gt;0,JK55&lt;&gt;"wait"),"AT",IF(AIH!$BF57="AI",IF(Sheet1!$D57&gt;AIH!$BE57+200,200,"wait"),0))</f>
        <v>0</v>
      </c>
      <c r="JL56" s="10">
        <f>IF(AND(JL55&gt;0,JL55&lt;&gt;"wait"),"AT",IF(AIH!$BF57="AI",IF(Sheet1!$E57&lt;AIH!$BE57-50,50,"wait"),0))</f>
        <v>0</v>
      </c>
      <c r="JM56" s="10">
        <f>IF(AND(JM55&gt;0,JM55&lt;&gt;"wait"),"AT",IF(AIH!$BF57="AI",IF(Sheet1!$E57&lt;AIH!$BE57-100,100,"wait"),0))</f>
        <v>0</v>
      </c>
      <c r="JN56" s="10">
        <f>IF(AND(JN55&gt;0,JN55&lt;&gt;"wait"),"AT",IF(AIH!$BF57="AI",IF(Sheet1!$E57&lt;AIH!$BE57-150,150,"wait"),0))</f>
        <v>0</v>
      </c>
      <c r="JO56" s="10">
        <f>IF(AND(JO55&gt;0,JO55&lt;&gt;"wait"),"AT",IF(AIH!$BF57="AI",IF(Sheet1!$E57&lt;AIH!$BE57-200,200,"wait"),0))</f>
        <v>0</v>
      </c>
      <c r="JP56" s="10">
        <f t="shared" si="26"/>
        <v>0</v>
      </c>
      <c r="JR56" s="10">
        <f>IF(AND(JR55&gt;0,JR55&lt;&gt;"wait"),"AT",IF(AIH!$BH57="AI",IF(Sheet1!$D57&gt;AIH!$BG57+50,50,"wait"),0))</f>
        <v>0</v>
      </c>
      <c r="JS56" s="10">
        <f>IF(AND(JS55&gt;0,JS55&lt;&gt;"wait"),"AT",IF(AIH!$BH57="AI",IF(Sheet1!$D57&gt;AIH!$BG57+100,100,"wait"),0))</f>
        <v>0</v>
      </c>
      <c r="JT56" s="10">
        <f>IF(AND(JT55&gt;0,JT55&lt;&gt;"wait"),"AT",IF(AIH!$BH57="AI",IF(Sheet1!$D57&gt;AIH!$BG57+150,150,"wait"),0))</f>
        <v>0</v>
      </c>
      <c r="JU56" s="10">
        <f>IF(AND(JU55&gt;0,JU55&lt;&gt;"wait"),"AT",IF(AIH!$BH57="AI",IF(Sheet1!$D57&gt;AIH!$BG57+200,200,"wait"),0))</f>
        <v>0</v>
      </c>
      <c r="JV56" s="10">
        <f>IF(AND(JV55&gt;0,JV55&lt;&gt;"wait"),"AT",IF(AIH!$BH57="AI",IF(Sheet1!$E57&lt;AIH!$BG57-50,50,"wait"),0))</f>
        <v>0</v>
      </c>
      <c r="JW56" s="10">
        <f>IF(AND(JW55&gt;0,JW55&lt;&gt;"wait"),"AT",IF(AIH!$BH57="AI",IF(Sheet1!$E57&lt;AIH!$BG57-100,100,"wait"),0))</f>
        <v>0</v>
      </c>
      <c r="JX56" s="10">
        <f>IF(AND(JX55&gt;0,JX55&lt;&gt;"wait"),"AT",IF(AIH!$BH57="AI",IF(Sheet1!$E57&lt;AIH!$BG57-150,150,"wait"),0))</f>
        <v>0</v>
      </c>
      <c r="JY56" s="10">
        <f>IF(AND(JY55&gt;0,JY55&lt;&gt;"wait"),"AT",IF(AIH!$BH57="AI",IF(Sheet1!$E57&lt;AIH!$BG57-200,200,"wait"),0))</f>
        <v>0</v>
      </c>
      <c r="JZ56" s="10">
        <f t="shared" si="27"/>
        <v>0</v>
      </c>
      <c r="KB56" s="10">
        <f>IF(AND(KB55&gt;0,KB55&lt;&gt;"wait"),"AT",IF(AIH!$BJ57="AI",IF(Sheet1!$D57&gt;AIH!$BI57+50,50,"wait"),0))</f>
        <v>0</v>
      </c>
      <c r="KC56" s="10">
        <f>IF(AND(KC55&gt;0,KC55&lt;&gt;"wait"),"AT",IF(AIH!$BJ57="AI",IF(Sheet1!$D57&gt;AIH!$BI57+100,100,"wait"),0))</f>
        <v>0</v>
      </c>
      <c r="KD56" s="10">
        <f>IF(AND(KD55&gt;0,KD55&lt;&gt;"wait"),"AT",IF(AIH!$BJ57="AI",IF(Sheet1!$D57&gt;AIH!$BI57+150,150,"wait"),0))</f>
        <v>0</v>
      </c>
      <c r="KE56" s="10">
        <f>IF(AND(KE55&gt;0,KE55&lt;&gt;"wait"),"AT",IF(AIH!$BJ57="AI",IF(Sheet1!$D57&gt;AIH!$BI57+200,200,"wait"),0))</f>
        <v>0</v>
      </c>
      <c r="KF56" s="10">
        <f>IF(AND(KF55&gt;0,KF55&lt;&gt;"wait"),"AT",IF(AIH!$BJ57="AI",IF(Sheet1!$E57&lt;AIH!$BI57-50,50,"wait"),0))</f>
        <v>0</v>
      </c>
      <c r="KG56" s="10">
        <f>IF(AND(KG55&gt;0,KG55&lt;&gt;"wait"),"AT",IF(AIH!$BJ57="AI",IF(Sheet1!$E57&lt;AIH!$BI57-100,100,"wait"),0))</f>
        <v>0</v>
      </c>
      <c r="KH56" s="10">
        <f>IF(AND(KH55&gt;0,KH55&lt;&gt;"wait"),"AT",IF(AIH!$BJ57="AI",IF(Sheet1!$E57&lt;AIH!$BI57-150,150,"wait"),0))</f>
        <v>0</v>
      </c>
      <c r="KI56" s="10">
        <f>IF(AND(KI55&gt;0,KI55&lt;&gt;"wait"),"AT",IF(AIH!$BJ57="AI",IF(Sheet1!$E57&lt;AIH!$BI57-200,200,"wait"),0))</f>
        <v>0</v>
      </c>
      <c r="KJ56" s="10">
        <f t="shared" si="28"/>
        <v>0</v>
      </c>
      <c r="KL56" s="10">
        <f>IF(AND(KL55&gt;0,KL55&lt;&gt;"wait"),"AT",IF(AIH!$BL57="AI",IF(Sheet1!$D57&gt;AIH!$BK57+50,50,"wait"),0))</f>
        <v>0</v>
      </c>
      <c r="KM56" s="10">
        <f>IF(AND(KM55&gt;0,KM55&lt;&gt;"wait"),"AT",IF(AIH!$BL57="AI",IF(Sheet1!$D57&gt;AIH!$BK57+100,100,"wait"),0))</f>
        <v>0</v>
      </c>
      <c r="KN56" s="10">
        <f>IF(AND(KN55&gt;0,KN55&lt;&gt;"wait"),"AT",IF(AIH!$BL57="AI",IF(Sheet1!$D57&gt;AIH!$BK57+150,150,"wait"),0))</f>
        <v>0</v>
      </c>
      <c r="KO56" s="10">
        <f>IF(AND(KO55&gt;0,KO55&lt;&gt;"wait"),"AT",IF(AIH!$BL57="AI",IF(Sheet1!$D57&gt;AIH!$BK57+200,200,"wait"),0))</f>
        <v>0</v>
      </c>
      <c r="KP56" s="10">
        <f>IF(AND(KP55&gt;0,KP55&lt;&gt;"wait"),"AT",IF(AIH!$BL57="AI",IF(Sheet1!$E57&lt;AIH!$BK57-50,50,"wait"),0))</f>
        <v>0</v>
      </c>
      <c r="KQ56" s="10">
        <f>IF(AND(KQ55&gt;0,KQ55&lt;&gt;"wait"),"AT",IF(AIH!$BL57="AI",IF(Sheet1!$E57&lt;AIH!$BK57-100,100,"wait"),0))</f>
        <v>0</v>
      </c>
      <c r="KR56" s="10">
        <f>IF(AND(KR55&gt;0,KR55&lt;&gt;"wait"),"AT",IF(AIH!$BL57="AI",IF(Sheet1!$E57&lt;AIH!$BK57-150,150,"wait"),0))</f>
        <v>0</v>
      </c>
      <c r="KS56" s="10">
        <f>IF(AND(KS55&gt;0,KS55&lt;&gt;"wait"),"AT",IF(AIH!$BL57="AI",IF(Sheet1!$E57&lt;AIH!$BK57-200,200,"wait"),0))</f>
        <v>0</v>
      </c>
      <c r="KT56" s="10">
        <f t="shared" si="29"/>
        <v>0</v>
      </c>
      <c r="KV56" s="10">
        <f>IF(AND(KV55&gt;0,KV55&lt;&gt;"wait"),"AT",IF(AIH!$BN57="AI",IF(Sheet1!$D57&gt;AIH!$BM57+50,50,"wait"),0))</f>
        <v>0</v>
      </c>
      <c r="KW56" s="10">
        <f>IF(AND(KW55&gt;0,KW55&lt;&gt;"wait"),"AT",IF(AIH!$BN57="AI",IF(Sheet1!$D57&gt;AIH!$BM57+100,100,"wait"),0))</f>
        <v>0</v>
      </c>
      <c r="KX56" s="10">
        <f>IF(AND(KX55&gt;0,KX55&lt;&gt;"wait"),"AT",IF(AIH!$BN57="AI",IF(Sheet1!$D57&gt;AIH!$BM57+150,150,"wait"),0))</f>
        <v>0</v>
      </c>
      <c r="KY56" s="10">
        <f>IF(AND(KY55&gt;0,KY55&lt;&gt;"wait"),"AT",IF(AIH!$BN57="AI",IF(Sheet1!$D57&gt;AIH!$BM57+200,200,"wait"),0))</f>
        <v>0</v>
      </c>
      <c r="KZ56" s="10">
        <f>IF(AND(KZ55&gt;0,KZ55&lt;&gt;"wait"),"AT",IF(AIH!$BN57="AI",IF(Sheet1!$E57&lt;AIH!$BM57-50,50,"wait"),0))</f>
        <v>0</v>
      </c>
      <c r="LA56" s="10">
        <f>IF(AND(LA55&gt;0,LA55&lt;&gt;"wait"),"AT",IF(AIH!$BN57="AI",IF(Sheet1!$E57&lt;AIH!$BM57-100,100,"wait"),0))</f>
        <v>0</v>
      </c>
      <c r="LB56" s="10">
        <f>IF(AND(LB55&gt;0,LB55&lt;&gt;"wait"),"AT",IF(AIH!$BN57="AI",IF(Sheet1!$E57&lt;AIH!$BM57-150,150,"wait"),0))</f>
        <v>0</v>
      </c>
      <c r="LC56" s="10">
        <f>IF(AND(LC55&gt;0,LC55&lt;&gt;"wait"),"AT",IF(AIH!$BN57="AI",IF(Sheet1!$E57&lt;AIH!$BM57-200,200,"wait"),0))</f>
        <v>0</v>
      </c>
      <c r="LD56" s="10">
        <f t="shared" si="30"/>
        <v>0</v>
      </c>
      <c r="LF56" s="10">
        <f>IF(AND(LF55&gt;0,LF55&lt;&gt;"wait"),"AT",IF(AIH!$BP57="AI",IF(Sheet1!$D57&gt;AIH!$BO57+50,50,"wait"),0))</f>
        <v>0</v>
      </c>
      <c r="LG56" s="10">
        <f>IF(AND(LG55&gt;0,LG55&lt;&gt;"wait"),"AT",IF(AIH!$BP57="AI",IF(Sheet1!$D57&gt;AIH!$BO57+100,100,"wait"),0))</f>
        <v>0</v>
      </c>
      <c r="LH56" s="10">
        <f>IF(AND(LH55&gt;0,LH55&lt;&gt;"wait"),"AT",IF(AIH!$BP57="AI",IF(Sheet1!$D57&gt;AIH!$BO57+150,150,"wait"),0))</f>
        <v>0</v>
      </c>
      <c r="LI56" s="10">
        <f>IF(AND(LI55&gt;0,LI55&lt;&gt;"wait"),"AT",IF(AIH!$BP57="AI",IF(Sheet1!$D57&gt;AIH!$BO57+200,200,"wait"),0))</f>
        <v>0</v>
      </c>
      <c r="LJ56" s="10">
        <f>IF(AND(LJ55&gt;0,LJ55&lt;&gt;"wait"),"AT",IF(AIH!$BP57="AI",IF(Sheet1!$E57&lt;AIH!$BO57-50,50,"wait"),0))</f>
        <v>0</v>
      </c>
      <c r="LK56" s="10">
        <f>IF(AND(LK55&gt;0,LK55&lt;&gt;"wait"),"AT",IF(AIH!$BP57="AI",IF(Sheet1!$E57&lt;AIH!$BO57-100,100,"wait"),0))</f>
        <v>0</v>
      </c>
      <c r="LL56" s="10">
        <f>IF(AND(LL55&gt;0,LL55&lt;&gt;"wait"),"AT",IF(AIH!$BP57="AI",IF(Sheet1!$E57&lt;AIH!$BO57-150,150,"wait"),0))</f>
        <v>0</v>
      </c>
      <c r="LM56" s="10">
        <f>IF(AND(LM55&gt;0,LM55&lt;&gt;"wait"),"AT",IF(AIH!$BP57="AI",IF(Sheet1!$E57&lt;AIH!$BO57-200,200,"wait"),0))</f>
        <v>0</v>
      </c>
      <c r="LN56" s="10">
        <f t="shared" si="31"/>
        <v>0</v>
      </c>
      <c r="LP56" s="10">
        <f>IF(AND(LP55&gt;0,LP55&lt;&gt;"wait"),"AT",IF(AIH!$BR57="AI",IF(Sheet1!$D57&gt;AIH!$BQ57+50,50,"wait"),0))</f>
        <v>0</v>
      </c>
      <c r="LQ56" s="10">
        <f>IF(AND(LQ55&gt;0,LQ55&lt;&gt;"wait"),"AT",IF(AIH!$BR57="AI",IF(Sheet1!$D57&gt;AIH!$BQ57+100,100,"wait"),0))</f>
        <v>0</v>
      </c>
      <c r="LR56" s="10">
        <f>IF(AND(LR55&gt;0,LR55&lt;&gt;"wait"),"AT",IF(AIH!$BR57="AI",IF(Sheet1!$D57&gt;AIH!$BQ57+150,150,"wait"),0))</f>
        <v>0</v>
      </c>
      <c r="LS56" s="10">
        <f>IF(AND(LS55&gt;0,LS55&lt;&gt;"wait"),"AT",IF(AIH!$BR57="AI",IF(Sheet1!$D57&gt;AIH!$BQ57+200,200,"wait"),0))</f>
        <v>0</v>
      </c>
      <c r="LT56" s="10">
        <f>IF(AND(LT55&gt;0,LT55&lt;&gt;"wait"),"AT",IF(AIH!$BR57="AI",IF(Sheet1!$E57&lt;AIH!$BQ57-50,50,"wait"),0))</f>
        <v>0</v>
      </c>
      <c r="LU56" s="10">
        <f>IF(AND(LU55&gt;0,LU55&lt;&gt;"wait"),"AT",IF(AIH!$BR57="AI",IF(Sheet1!$E57&lt;AIH!$BQ57-100,100,"wait"),0))</f>
        <v>0</v>
      </c>
      <c r="LV56" s="10">
        <f>IF(AND(LV55&gt;0,LV55&lt;&gt;"wait"),"AT",IF(AIH!$BR57="AI",IF(Sheet1!$E57&lt;AIH!$BQ57-150,150,"wait"),0))</f>
        <v>0</v>
      </c>
      <c r="LW56" s="10">
        <f>IF(AND(LW55&gt;0,LW55&lt;&gt;"wait"),"AT",IF(AIH!$BR57="AI",IF(Sheet1!$E57&lt;AIH!$BQ57-200,200,"wait"),0))</f>
        <v>0</v>
      </c>
      <c r="LX56" s="10">
        <f t="shared" si="32"/>
        <v>0</v>
      </c>
    </row>
    <row r="57" spans="1:336" x14ac:dyDescent="0.3">
      <c r="A57" t="str">
        <f>Sheet1!B57</f>
        <v>03/01 10:10</v>
      </c>
      <c r="B57">
        <f>Sheet1!D57</f>
        <v>29259</v>
      </c>
      <c r="C57">
        <f>Sheet1!E57</f>
        <v>29221</v>
      </c>
      <c r="E57">
        <f>MAX($B57:$B$162)</f>
        <v>29293</v>
      </c>
      <c r="F57">
        <f>MIN($C57:$C$162)</f>
        <v>29062</v>
      </c>
      <c r="H57" s="8">
        <f>IF(AND(H56&gt;0,H56&lt;&gt;"wait"),"AT",IF(AIH!$D58="AI",IF(Sheet1!$D58&gt;AIH!$C58+50,50,"wait"),0))</f>
        <v>0</v>
      </c>
      <c r="I57" s="8">
        <f>IF(AND(I56&gt;0,I56&lt;&gt;"wait"),"AT",IF(AIH!$D58="AI",IF(Sheet1!$D58&gt;AIH!$C58+100,100,"wait"),0))</f>
        <v>0</v>
      </c>
      <c r="J57" s="8">
        <f>IF(AND(J56&gt;0,J56&lt;&gt;"wait"),"AT",IF(AIH!$D58="AI",IF(Sheet1!$D58&gt;AIH!$C58+150,150,"wait"),0))</f>
        <v>0</v>
      </c>
      <c r="K57" s="8">
        <f>IF(AND(K56&gt;0,K56&lt;&gt;"wait"),"AT",IF(AIH!$D58="AI",IF(Sheet1!$D58&gt;AIH!$C58+200,200,"wait"),0))</f>
        <v>0</v>
      </c>
      <c r="L57" s="8">
        <f>IF(AND(L56&gt;0,L56&lt;&gt;"wait"),"AT",IF(AIH!$D58="AI",IF(Sheet1!$E58&lt;AIH!$C58-50,50,"wait"),0))</f>
        <v>0</v>
      </c>
      <c r="M57" s="8">
        <f>IF(AND(M56&gt;0,M56&lt;&gt;"wait"),"AT",IF(AIH!$D58="AI",IF(Sheet1!$E58&lt;AIH!$C58-100,100,"wait"),0))</f>
        <v>0</v>
      </c>
      <c r="N57" s="8">
        <f>IF(AND(N56&gt;0,N56&lt;&gt;"wait"),"AT",IF(AIH!$D58="AI",IF(Sheet1!$E58&lt;AIH!$C58-150,150,"wait"),0))</f>
        <v>0</v>
      </c>
      <c r="O57" s="8">
        <f>IF(AND(O56&gt;0,O56&lt;&gt;"wait"),"AT",IF(AIH!$D58="AI",IF(Sheet1!$E58&lt;AIH!$C58-200,200,"wait"),0))</f>
        <v>0</v>
      </c>
      <c r="P57" s="8">
        <f t="shared" si="0"/>
        <v>0</v>
      </c>
      <c r="R57" s="8">
        <f>IF(AND(R56&gt;0,R56&lt;&gt;"wait"),"AT",IF(AIH!$F58="AI",IF(Sheet1!$D58&gt;AIH!$E58+50,50,"wait"),0))</f>
        <v>0</v>
      </c>
      <c r="S57" s="8">
        <f>IF(AND(S56&gt;0,S56&lt;&gt;"wait"),"AT",IF(AIH!$F58="AI",IF(Sheet1!$D58&gt;AIH!$E58+100,100,"wait"),0))</f>
        <v>0</v>
      </c>
      <c r="T57" s="8">
        <f>IF(AND(T56&gt;0,T56&lt;&gt;"wait"),"AT",IF(AIH!$F58="AI",IF(Sheet1!$D58&gt;AIH!$E58+150,150,"wait"),0))</f>
        <v>0</v>
      </c>
      <c r="U57" s="8">
        <f>IF(AND(U56&gt;0,U56&lt;&gt;"wait"),"AT",IF(AIH!$F58="AI",IF(Sheet1!$D58&gt;AIH!$E58+200,200,"wait"),0))</f>
        <v>0</v>
      </c>
      <c r="V57" s="8">
        <f>IF(AND(V56&gt;0,V56&lt;&gt;"wait"),"AT",IF(AIH!$F58="AI",IF(Sheet1!$E58&lt;AIH!$E58-50,50,"wait"),0))</f>
        <v>0</v>
      </c>
      <c r="W57" s="8">
        <f>IF(AND(W56&gt;0,W56&lt;&gt;"wait"),"AT",IF(AIH!$F58="AI",IF(Sheet1!$E58&lt;AIH!$E58-100,100,"wait"),0))</f>
        <v>0</v>
      </c>
      <c r="X57" s="8">
        <f>IF(AND(X56&gt;0,X56&lt;&gt;"wait"),"AT",IF(AIH!$F58="AI",IF(Sheet1!$E58&lt;AIH!$E58-150,150,"wait"),0))</f>
        <v>0</v>
      </c>
      <c r="Y57" s="8">
        <f>IF(AND(Y56&gt;0,Y56&lt;&gt;"wait"),"AT",IF(AIH!$F58="AI",IF(Sheet1!$E58&lt;AIH!$E58-200,200,"wait"),0))</f>
        <v>0</v>
      </c>
      <c r="Z57" s="8">
        <f t="shared" si="1"/>
        <v>0</v>
      </c>
      <c r="AB57" s="8">
        <f>IF(AND(AB56&gt;0,AB56&lt;&gt;"wait"),"AT",IF(AIH!$H58="AI",IF(Sheet1!$D58&gt;AIH!$G58+50,50,"wait"),0))</f>
        <v>0</v>
      </c>
      <c r="AC57" s="8">
        <f>IF(AND(AC56&gt;0,AC56&lt;&gt;"wait"),"AT",IF(AIH!$H58="AI",IF(Sheet1!$D58&gt;AIH!$G58+100,100,"wait"),0))</f>
        <v>0</v>
      </c>
      <c r="AD57" s="8">
        <f>IF(AND(AD56&gt;0,AD56&lt;&gt;"wait"),"AT",IF(AIH!$H58="AI",IF(Sheet1!$D58&gt;AIH!$G58+150,150,"wait"),0))</f>
        <v>0</v>
      </c>
      <c r="AE57" s="8">
        <f>IF(AND(AE56&gt;0,AE56&lt;&gt;"wait"),"AT",IF(AIH!$H58="AI",IF(Sheet1!$D58&gt;AIH!$G58+200,200,"wait"),0))</f>
        <v>0</v>
      </c>
      <c r="AF57" s="8">
        <f>IF(AND(AF56&gt;0,AF56&lt;&gt;"wait"),"AT",IF(AIH!$H58="AI",IF(Sheet1!$E58&lt;AIH!$G58-50,50,"wait"),0))</f>
        <v>0</v>
      </c>
      <c r="AG57" s="8">
        <f>IF(AND(AG56&gt;0,AG56&lt;&gt;"wait"),"AT",IF(AIH!$H58="AI",IF(Sheet1!$E58&lt;AIH!$G58-100,100,"wait"),0))</f>
        <v>0</v>
      </c>
      <c r="AH57" s="8">
        <f>IF(AND(AH56&gt;0,AH56&lt;&gt;"wait"),"AT",IF(AIH!$H58="AI",IF(Sheet1!$E58&lt;AIH!$G58-150,150,"wait"),0))</f>
        <v>0</v>
      </c>
      <c r="AI57" s="8">
        <f>IF(AND(AI56&gt;0,AI56&lt;&gt;"wait"),"AT",IF(AIH!$H58="AI",IF(Sheet1!$E58&lt;AIH!$G58-200,200,"wait"),0))</f>
        <v>0</v>
      </c>
      <c r="AJ57" s="8">
        <f t="shared" si="2"/>
        <v>0</v>
      </c>
      <c r="AL57" s="8">
        <f>IF(AND(AL56&gt;0,AL56&lt;&gt;"wait"),"AT",IF(AIH!$J58="AI",IF(Sheet1!$D58&gt;AIH!$I58+50,50,"wait"),0))</f>
        <v>0</v>
      </c>
      <c r="AM57" s="8">
        <f>IF(AND(AM56&gt;0,AM56&lt;&gt;"wait"),"AT",IF(AIH!$J58="AI",IF(Sheet1!$D58&gt;AIH!$I58+100,100,"wait"),0))</f>
        <v>0</v>
      </c>
      <c r="AN57" s="8">
        <f>IF(AND(AN56&gt;0,AN56&lt;&gt;"wait"),"AT",IF(AIH!$J58="AI",IF(Sheet1!$D58&gt;AIH!$I58+150,150,"wait"),0))</f>
        <v>0</v>
      </c>
      <c r="AO57" s="8">
        <f>IF(AND(AO56&gt;0,AO56&lt;&gt;"wait"),"AT",IF(AIH!$J58="AI",IF(Sheet1!$D58&gt;AIH!$I58+200,200,"wait"),0))</f>
        <v>0</v>
      </c>
      <c r="AP57" s="8">
        <f>IF(AND(AP56&gt;0,AP56&lt;&gt;"wait"),"AT",IF(AIH!$J58="AI",IF(Sheet1!$E58&lt;AIH!$I58-50,50,"wait"),0))</f>
        <v>0</v>
      </c>
      <c r="AQ57" s="8">
        <f>IF(AND(AQ56&gt;0,AQ56&lt;&gt;"wait"),"AT",IF(AIH!$J58="AI",IF(Sheet1!$E58&lt;AIH!$I58-100,100,"wait"),0))</f>
        <v>0</v>
      </c>
      <c r="AR57" s="8">
        <f>IF(AND(AR56&gt;0,AR56&lt;&gt;"wait"),"AT",IF(AIH!$J58="AI",IF(Sheet1!$E58&lt;AIH!$I58-150,150,"wait"),0))</f>
        <v>0</v>
      </c>
      <c r="AS57" s="8">
        <f>IF(AND(AS56&gt;0,AS56&lt;&gt;"wait"),"AT",IF(AIH!$J58="AI",IF(Sheet1!$E58&lt;AIH!$I58-200,200,"wait"),0))</f>
        <v>0</v>
      </c>
      <c r="AT57" s="8">
        <f t="shared" si="3"/>
        <v>0</v>
      </c>
      <c r="AU57" s="8"/>
      <c r="AV57" s="8">
        <f>IF(AND(AV56&gt;0,AV56&lt;&gt;"wait"),"AT",IF(AIH!$L58="AI",IF(Sheet1!$D58&gt;AIH!$K58+50,50,"wait"),0))</f>
        <v>0</v>
      </c>
      <c r="AW57" s="8">
        <f>IF(AND(AW56&gt;0,AW56&lt;&gt;"wait"),"AT",IF(AIH!$L58="AI",IF(Sheet1!$D58&gt;AIH!$K58+100,100,"wait"),0))</f>
        <v>0</v>
      </c>
      <c r="AX57" s="8">
        <f>IF(AND(AX56&gt;0,AX56&lt;&gt;"wait"),"AT",IF(AIH!$L58="AI",IF(Sheet1!$D58&gt;AIH!$K58+150,150,"wait"),0))</f>
        <v>0</v>
      </c>
      <c r="AY57" s="8">
        <f>IF(AND(AY56&gt;0,AY56&lt;&gt;"wait"),"AT",IF(AIH!$L58="AI",IF(Sheet1!$D58&gt;AIH!$K58+200,200,"wait"),0))</f>
        <v>0</v>
      </c>
      <c r="AZ57" s="8">
        <f>IF(AND(AZ56&gt;0,AZ56&lt;&gt;"wait"),"AT",IF(AIH!$L58="AI",IF(Sheet1!$E58&lt;AIH!$K58-50,50,"wait"),0))</f>
        <v>0</v>
      </c>
      <c r="BA57" s="8">
        <f>IF(AND(BA56&gt;0,BA56&lt;&gt;"wait"),"AT",IF(AIH!$L58="AI",IF(Sheet1!$E58&lt;AIH!$K58-100,100,"wait"),0))</f>
        <v>0</v>
      </c>
      <c r="BB57" s="8">
        <f>IF(AND(BB56&gt;0,BB56&lt;&gt;"wait"),"AT",IF(AIH!$L58="AI",IF(Sheet1!$E58&lt;AIH!$K58-150,150,"wait"),0))</f>
        <v>0</v>
      </c>
      <c r="BC57" s="8">
        <f>IF(AND(BC56&gt;0,BC56&lt;&gt;"wait"),"AT",IF(AIH!$L58="AI",IF(Sheet1!$E58&lt;AIH!$K58-200,200,"wait"),0))</f>
        <v>0</v>
      </c>
      <c r="BD57" s="8">
        <f t="shared" si="4"/>
        <v>0</v>
      </c>
      <c r="BE57" s="8"/>
      <c r="BF57" s="8">
        <f>IF(AND(BF56&gt;0,BF56&lt;&gt;"wait"),"AT",IF(AIH!$N58="AI",IF(Sheet1!$D58&gt;AIH!$M58+50,50,"wait"),0))</f>
        <v>0</v>
      </c>
      <c r="BG57" s="8">
        <f>IF(AND(BG56&gt;0,BG56&lt;&gt;"wait"),"AT",IF(AIH!$N58="AI",IF(Sheet1!$D58&gt;AIH!$M58+100,100,"wait"),0))</f>
        <v>0</v>
      </c>
      <c r="BH57" s="8">
        <f>IF(AND(BH56&gt;0,BH56&lt;&gt;"wait"),"AT",IF(AIH!$N58="AI",IF(Sheet1!$D58&gt;AIH!$M58+150,150,"wait"),0))</f>
        <v>0</v>
      </c>
      <c r="BI57" s="8">
        <f>IF(AND(BI56&gt;0,BI56&lt;&gt;"wait"),"AT",IF(AIH!$N58="AI",IF(Sheet1!$D58&gt;AIH!$M58+200,200,"wait"),0))</f>
        <v>0</v>
      </c>
      <c r="BJ57" s="8">
        <f>IF(AND(BJ56&gt;0,BJ56&lt;&gt;"wait"),"AT",IF(AIH!$N58="AI",IF(Sheet1!$E58&lt;AIH!$M58-50,50,"wait"),0))</f>
        <v>0</v>
      </c>
      <c r="BK57" s="8">
        <f>IF(AND(BK56&gt;0,BK56&lt;&gt;"wait"),"AT",IF(AIH!$N58="AI",IF(Sheet1!$E58&lt;AIH!$M58-100,100,"wait"),0))</f>
        <v>0</v>
      </c>
      <c r="BL57" s="8">
        <f>IF(AND(BL56&gt;0,BL56&lt;&gt;"wait"),"AT",IF(AIH!$N58="AI",IF(Sheet1!$E58&lt;AIH!$M58-150,150,"wait"),0))</f>
        <v>0</v>
      </c>
      <c r="BM57" s="8">
        <f>IF(AND(BM56&gt;0,BM56&lt;&gt;"wait"),"AT",IF(AIH!$N58="AI",IF(Sheet1!$E58&lt;AIH!$M58-200,200,"wait"),0))</f>
        <v>0</v>
      </c>
      <c r="BN57" s="8">
        <f t="shared" si="5"/>
        <v>0</v>
      </c>
      <c r="BO57" s="8"/>
      <c r="BP57" s="8">
        <f>IF(AND(BP56&gt;0,BP56&lt;&gt;"wait"),"AT",IF(AIH!$P58="AI",IF(Sheet1!$D58&gt;AIH!$O58+50,50,"wait"),0))</f>
        <v>0</v>
      </c>
      <c r="BQ57" s="8">
        <f>IF(AND(BQ56&gt;0,BQ56&lt;&gt;"wait"),"AT",IF(AIH!$P58="AI",IF(Sheet1!$D58&gt;AIH!$O58+100,100,"wait"),0))</f>
        <v>0</v>
      </c>
      <c r="BR57" s="8">
        <f>IF(AND(BR56&gt;0,BR56&lt;&gt;"wait"),"AT",IF(AIH!$P58="AI",IF(Sheet1!$D58&gt;AIH!$O58+150,150,"wait"),0))</f>
        <v>0</v>
      </c>
      <c r="BS57" s="8">
        <f>IF(AND(BS56&gt;0,BS56&lt;&gt;"wait"),"AT",IF(AIH!$P58="AI",IF(Sheet1!$D58&gt;AIH!$O58+200,200,"wait"),0))</f>
        <v>0</v>
      </c>
      <c r="BT57" s="8">
        <f>IF(AND(BT56&gt;0,BT56&lt;&gt;"wait"),"AT",IF(AIH!$P58="AI",IF(Sheet1!$E58&lt;AIH!$O58-50,50,"wait"),0))</f>
        <v>0</v>
      </c>
      <c r="BU57" s="8">
        <f>IF(AND(BU56&gt;0,BU56&lt;&gt;"wait"),"AT",IF(AIH!$P58="AI",IF(Sheet1!$E58&lt;AIH!$O58-100,100,"wait"),0))</f>
        <v>0</v>
      </c>
      <c r="BV57" s="8">
        <f>IF(AND(BV56&gt;0,BV56&lt;&gt;"wait"),"AT",IF(AIH!$P58="AI",IF(Sheet1!$E58&lt;AIH!$O58-150,150,"wait"),0))</f>
        <v>0</v>
      </c>
      <c r="BW57" s="8">
        <f>IF(AND(BW56&gt;0,BW56&lt;&gt;"wait"),"AT",IF(AIH!$P58="AI",IF(Sheet1!$E58&lt;AIH!$O58-200,200,"wait"),0))</f>
        <v>0</v>
      </c>
      <c r="BX57" s="8">
        <f t="shared" si="6"/>
        <v>0</v>
      </c>
      <c r="BY57" s="8"/>
      <c r="BZ57" s="8">
        <f>IF(AND(BZ56&gt;0,BZ56&lt;&gt;"wait"),"AT",IF(AIH!$R58="AI",IF(Sheet1!$D58&gt;AIH!$Q58+50,50,"wait"),0))</f>
        <v>0</v>
      </c>
      <c r="CA57" s="8">
        <f>IF(AND(CA56&gt;0,CA56&lt;&gt;"wait"),"AT",IF(AIH!$R58="AI",IF(Sheet1!$D58&gt;AIH!$Q58+100,100,"wait"),0))</f>
        <v>0</v>
      </c>
      <c r="CB57" s="8">
        <f>IF(AND(CB56&gt;0,CB56&lt;&gt;"wait"),"AT",IF(AIH!$R58="AI",IF(Sheet1!$D58&gt;AIH!$Q58+150,150,"wait"),0))</f>
        <v>0</v>
      </c>
      <c r="CC57" s="8">
        <f>IF(AND(CC56&gt;0,CC56&lt;&gt;"wait"),"AT",IF(AIH!$R58="AI",IF(Sheet1!$D58&gt;AIH!$Q58+200,200,"wait"),0))</f>
        <v>0</v>
      </c>
      <c r="CD57" s="8">
        <f>IF(AND(CD56&gt;0,CD56&lt;&gt;"wait"),"AT",IF(AIH!$R58="AI",IF(Sheet1!$E58&lt;AIH!$Q58-50,50,"wait"),0))</f>
        <v>0</v>
      </c>
      <c r="CE57" s="8">
        <f>IF(AND(CE56&gt;0,CE56&lt;&gt;"wait"),"AT",IF(AIH!$R58="AI",IF(Sheet1!$E58&lt;AIH!$Q58-100,100,"wait"),0))</f>
        <v>0</v>
      </c>
      <c r="CF57" s="8">
        <f>IF(AND(CF56&gt;0,CF56&lt;&gt;"wait"),"AT",IF(AIH!$R58="AI",IF(Sheet1!$E58&lt;AIH!$Q58-150,150,"wait"),0))</f>
        <v>0</v>
      </c>
      <c r="CG57" s="8">
        <f>IF(AND(CG56&gt;0,CG56&lt;&gt;"wait"),"AT",IF(AIH!$R58="AI",IF(Sheet1!$E58&lt;AIH!$Q58-200,200,"wait"),0))</f>
        <v>0</v>
      </c>
      <c r="CH57" s="8">
        <f t="shared" si="7"/>
        <v>0</v>
      </c>
      <c r="CI57" s="8"/>
      <c r="CJ57" s="8">
        <f>IF(AND(CJ56&gt;0,CJ56&lt;&gt;"wait"),"AT",IF(AIH!$T58="AI",IF(Sheet1!$D58&gt;AIH!$S58+50,50,"wait"),0))</f>
        <v>0</v>
      </c>
      <c r="CK57" s="8">
        <f>IF(AND(CK56&gt;0,CK56&lt;&gt;"wait"),"AT",IF(AIH!$T58="AI",IF(Sheet1!$D58&gt;AIH!$S58+100,100,"wait"),0))</f>
        <v>0</v>
      </c>
      <c r="CL57" s="8">
        <f>IF(AND(CL56&gt;0,CL56&lt;&gt;"wait"),"AT",IF(AIH!$T58="AI",IF(Sheet1!$D58&gt;AIH!$S58+150,150,"wait"),0))</f>
        <v>0</v>
      </c>
      <c r="CM57" s="8">
        <f>IF(AND(CM56&gt;0,CM56&lt;&gt;"wait"),"AT",IF(AIH!$T58="AI",IF(Sheet1!$D58&gt;AIH!$S58+200,200,"wait"),0))</f>
        <v>0</v>
      </c>
      <c r="CN57" s="8">
        <f>IF(AND(CN56&gt;0,CN56&lt;&gt;"wait"),"AT",IF(AIH!$T58="AI",IF(Sheet1!$E58&lt;AIH!$S58-50,50,"wait"),0))</f>
        <v>0</v>
      </c>
      <c r="CO57" s="8">
        <f>IF(AND(CO56&gt;0,CO56&lt;&gt;"wait"),"AT",IF(AIH!$T58="AI",IF(Sheet1!$E58&lt;AIH!$S58-100,100,"wait"),0))</f>
        <v>0</v>
      </c>
      <c r="CP57" s="8">
        <f>IF(AND(CP56&gt;0,CP56&lt;&gt;"wait"),"AT",IF(AIH!$T58="AI",IF(Sheet1!$E58&lt;AIH!$S58-150,150,"wait"),0))</f>
        <v>0</v>
      </c>
      <c r="CQ57" s="8">
        <f>IF(AND(CQ56&gt;0,CQ56&lt;&gt;"wait"),"AT",IF(AIH!$T58="AI",IF(Sheet1!$E58&lt;AIH!$S58-200,200,"wait"),0))</f>
        <v>0</v>
      </c>
      <c r="CR57" s="8">
        <f t="shared" si="8"/>
        <v>0</v>
      </c>
      <c r="CS57" s="8"/>
      <c r="CT57" s="8">
        <f>IF(AND(CT56&gt;0,CT56&lt;&gt;"wait"),"AT",IF(AIH!$V58="AI",IF(Sheet1!$D58&gt;AIH!$U58+50,50,"wait"),0))</f>
        <v>0</v>
      </c>
      <c r="CU57" s="8">
        <f>IF(AND(CU56&gt;0,CU56&lt;&gt;"wait"),"AT",IF(AIH!$V58="AI",IF(Sheet1!$D58&gt;AIH!$U58+100,100,"wait"),0))</f>
        <v>0</v>
      </c>
      <c r="CV57" s="8">
        <f>IF(AND(CV56&gt;0,CV56&lt;&gt;"wait"),"AT",IF(AIH!$V58="AI",IF(Sheet1!$D58&gt;AIH!$U58+150,150,"wait"),0))</f>
        <v>0</v>
      </c>
      <c r="CW57" s="8">
        <f>IF(AND(CW56&gt;0,CW56&lt;&gt;"wait"),"AT",IF(AIH!$V58="AI",IF(Sheet1!$D58&gt;AIH!$U58+200,200,"wait"),0))</f>
        <v>0</v>
      </c>
      <c r="CX57" s="8">
        <f>IF(AND(CX56&gt;0,CX56&lt;&gt;"wait"),"AT",IF(AIH!$V58="AI",IF(Sheet1!$E58&lt;AIH!$U58-50,50,"wait"),0))</f>
        <v>0</v>
      </c>
      <c r="CY57" s="8">
        <f>IF(AND(CY56&gt;0,CY56&lt;&gt;"wait"),"AT",IF(AIH!$V58="AI",IF(Sheet1!$E58&lt;AIH!$U58-100,100,"wait"),0))</f>
        <v>0</v>
      </c>
      <c r="CZ57" s="8">
        <f>IF(AND(CZ56&gt;0,CZ56&lt;&gt;"wait"),"AT",IF(AIH!$V58="AI",IF(Sheet1!$E58&lt;AIH!$U58-150,150,"wait"),0))</f>
        <v>0</v>
      </c>
      <c r="DA57" s="8">
        <f>IF(AND(DA56&gt;0,DA56&lt;&gt;"wait"),"AT",IF(AIH!$V58="AI",IF(Sheet1!$E58&lt;AIH!$U58-200,200,"wait"),0))</f>
        <v>0</v>
      </c>
      <c r="DB57" s="8">
        <f t="shared" si="9"/>
        <v>0</v>
      </c>
      <c r="DC57" s="8"/>
      <c r="DD57" s="8">
        <f>IF(AND(DD56&gt;0,DD56&lt;&gt;"wait"),"AT",IF(AIH!$X58="AI",IF(Sheet1!$D58&gt;AIH!$W58+50,50,"wait"),0))</f>
        <v>0</v>
      </c>
      <c r="DE57" s="8">
        <f>IF(AND(DE56&gt;0,DE56&lt;&gt;"wait"),"AT",IF(AIH!$X58="AI",IF(Sheet1!$D58&gt;AIH!$W58+100,100,"wait"),0))</f>
        <v>0</v>
      </c>
      <c r="DF57" s="8">
        <f>IF(AND(DF56&gt;0,DF56&lt;&gt;"wait"),"AT",IF(AIH!$X58="AI",IF(Sheet1!$D58&gt;AIH!$W58+150,150,"wait"),0))</f>
        <v>0</v>
      </c>
      <c r="DG57" s="8">
        <f>IF(AND(DG56&gt;0,DG56&lt;&gt;"wait"),"AT",IF(AIH!$X58="AI",IF(Sheet1!$D58&gt;AIH!$W58+200,200,"wait"),0))</f>
        <v>0</v>
      </c>
      <c r="DH57" s="8">
        <f>IF(AND(DH56&gt;0,DH56&lt;&gt;"wait"),"AT",IF(AIH!$X58="AI",IF(Sheet1!$E58&lt;AIH!$W58-50,50,"wait"),0))</f>
        <v>0</v>
      </c>
      <c r="DI57" s="8">
        <f>IF(AND(DI56&gt;0,DI56&lt;&gt;"wait"),"AT",IF(AIH!$X58="AI",IF(Sheet1!$E58&lt;AIH!$W58-100,100,"wait"),0))</f>
        <v>0</v>
      </c>
      <c r="DJ57" s="8">
        <f>IF(AND(DJ56&gt;0,DJ56&lt;&gt;"wait"),"AT",IF(AIH!$X58="AI",IF(Sheet1!$E58&lt;AIH!$W58-150,150,"wait"),0))</f>
        <v>0</v>
      </c>
      <c r="DK57" s="8">
        <f>IF(AND(DK56&gt;0,DK56&lt;&gt;"wait"),"AT",IF(AIH!$X58="AI",IF(Sheet1!$E58&lt;AIH!$W58-200,200,"wait"),0))</f>
        <v>0</v>
      </c>
      <c r="DL57" s="8">
        <f t="shared" si="10"/>
        <v>0</v>
      </c>
      <c r="DN57" s="10">
        <f>IF(AND(DN56&gt;0,DN56&lt;&gt;"wait"),"AT",IF(AIH!$AA58="AI",IF(Sheet1!$D58&gt;AIH!$Z58+50,50,"wait"),0))</f>
        <v>0</v>
      </c>
      <c r="DO57" s="10">
        <f>IF(AND(DO56&gt;0,DO56&lt;&gt;"wait"),"AT",IF(AIH!$AA58="AI",IF(Sheet1!$D58&gt;AIH!$Z58+100,100,"wait"),0))</f>
        <v>0</v>
      </c>
      <c r="DP57" s="10">
        <f>IF(AND(DP56&gt;0,DP56&lt;&gt;"wait"),"AT",IF(AIH!$AA58="AI",IF(Sheet1!$D58&gt;AIH!$Z58+150,150,"wait"),0))</f>
        <v>0</v>
      </c>
      <c r="DQ57" s="10">
        <f>IF(AND(DQ56&gt;0,DQ56&lt;&gt;"wait"),"AT",IF(AIH!$AA58="AI",IF(Sheet1!$D58&gt;AIH!$Z58+200,200,"wait"),0))</f>
        <v>0</v>
      </c>
      <c r="DR57" s="10">
        <f>IF(AND(DR56&gt;0,DR56&lt;&gt;"wait"),"AT",IF(AIH!$AA58="AI",IF(Sheet1!$E58&lt;AIH!$Z58-50,50,"wait"),0))</f>
        <v>0</v>
      </c>
      <c r="DS57" s="10">
        <f>IF(AND(DS56&gt;0,DS56&lt;&gt;"wait"),"AT",IF(AIH!$AA58="AI",IF(Sheet1!$E58&lt;AIH!$Z58-100,100,"wait"),0))</f>
        <v>0</v>
      </c>
      <c r="DT57" s="10">
        <f>IF(AND(DT56&gt;0,DT56&lt;&gt;"wait"),"AT",IF(AIH!$AA58="AI",IF(Sheet1!$E58&lt;AIH!$Z58-150,150,"wait"),0))</f>
        <v>0</v>
      </c>
      <c r="DU57" s="10">
        <f>IF(AND(DU56&gt;0,DU56&lt;&gt;"wait"),"AT",IF(AIH!$AA58="AI",IF(Sheet1!$E58&lt;AIH!$Z58-200,200,"wait"),0))</f>
        <v>0</v>
      </c>
      <c r="DV57" s="10">
        <f t="shared" si="11"/>
        <v>0</v>
      </c>
      <c r="DX57" s="10">
        <f>IF(AND(DX56&gt;0,DX56&lt;&gt;"wait"),"AT",IF(AIH!$AC58="AI",IF(Sheet1!$D58&gt;AIH!$AB58+50,50,"wait"),0))</f>
        <v>0</v>
      </c>
      <c r="DY57" s="10">
        <f>IF(AND(DY56&gt;0,DY56&lt;&gt;"wait"),"AT",IF(AIH!$AC58="AI",IF(Sheet1!$D58&gt;AIH!$AB58+100,100,"wait"),0))</f>
        <v>0</v>
      </c>
      <c r="DZ57" s="10">
        <f>IF(AND(DZ56&gt;0,DZ56&lt;&gt;"wait"),"AT",IF(AIH!$AC58="AI",IF(Sheet1!$D58&gt;AIH!$AB58+150,150,"wait"),0))</f>
        <v>0</v>
      </c>
      <c r="EA57" s="10">
        <f>IF(AND(EA56&gt;0,EA56&lt;&gt;"wait"),"AT",IF(AIH!$AC58="AI",IF(Sheet1!$D58&gt;AIH!$AB58+200,200,"wait"),0))</f>
        <v>0</v>
      </c>
      <c r="EB57" s="10">
        <f>IF(AND(EB56&gt;0,EB56&lt;&gt;"wait"),"AT",IF(AIH!$AC58="AI",IF(Sheet1!$E58&lt;AIH!$AB58-50,50,"wait"),0))</f>
        <v>0</v>
      </c>
      <c r="EC57" s="10">
        <f>IF(AND(EC56&gt;0,EC56&lt;&gt;"wait"),"AT",IF(AIH!$AC58="AI",IF(Sheet1!$E58&lt;AIH!$AB58-100,100,"wait"),0))</f>
        <v>0</v>
      </c>
      <c r="ED57" s="10">
        <f>IF(AND(ED56&gt;0,ED56&lt;&gt;"wait"),"AT",IF(AIH!$AC58="AI",IF(Sheet1!$E58&lt;AIH!$AB58-150,150,"wait"),0))</f>
        <v>0</v>
      </c>
      <c r="EE57" s="10">
        <f>IF(AND(EE56&gt;0,EE56&lt;&gt;"wait"),"AT",IF(AIH!$AC58="AI",IF(Sheet1!$E58&lt;AIH!$AB58-200,200,"wait"),0))</f>
        <v>0</v>
      </c>
      <c r="EF57" s="10">
        <f t="shared" si="12"/>
        <v>0</v>
      </c>
      <c r="EH57" s="10">
        <f>IF(AND(EH56&gt;0,EH56&lt;&gt;"wait"),"AT",IF(AIH!$AE58="AI",IF(Sheet1!$D58&gt;AIH!$AD58+50,50,"wait"),0))</f>
        <v>0</v>
      </c>
      <c r="EI57" s="10">
        <f>IF(AND(EI56&gt;0,EI56&lt;&gt;"wait"),"AT",IF(AIH!$AE58="AI",IF(Sheet1!$D58&gt;AIH!$AD58+100,100,"wait"),0))</f>
        <v>0</v>
      </c>
      <c r="EJ57" s="10">
        <f>IF(AND(EJ56&gt;0,EJ56&lt;&gt;"wait"),"AT",IF(AIH!$AE58="AI",IF(Sheet1!$D58&gt;AIH!$AD58+150,150,"wait"),0))</f>
        <v>0</v>
      </c>
      <c r="EK57" s="10">
        <f>IF(AND(EK56&gt;0,EK56&lt;&gt;"wait"),"AT",IF(AIH!$AE58="AI",IF(Sheet1!$D58&gt;AIH!$AD58+200,200,"wait"),0))</f>
        <v>0</v>
      </c>
      <c r="EL57" s="10">
        <f>IF(AND(EL56&gt;0,EL56&lt;&gt;"wait"),"AT",IF(AIH!$AE58="AI",IF(Sheet1!$E58&lt;AIH!$AD58-50,50,"wait"),0))</f>
        <v>0</v>
      </c>
      <c r="EM57" s="10">
        <f>IF(AND(EM56&gt;0,EM56&lt;&gt;"wait"),"AT",IF(AIH!$AE58="AI",IF(Sheet1!$E58&lt;AIH!$AD58-100,100,"wait"),0))</f>
        <v>0</v>
      </c>
      <c r="EN57" s="10">
        <f>IF(AND(EN56&gt;0,EN56&lt;&gt;"wait"),"AT",IF(AIH!$AE58="AI",IF(Sheet1!$E58&lt;AIH!$AD58-150,150,"wait"),0))</f>
        <v>0</v>
      </c>
      <c r="EO57" s="10">
        <f>IF(AND(EO56&gt;0,EO56&lt;&gt;"wait"),"AT",IF(AIH!$AE58="AI",IF(Sheet1!$E58&lt;AIH!$AD58-200,200,"wait"),0))</f>
        <v>0</v>
      </c>
      <c r="EP57" s="10">
        <f t="shared" si="13"/>
        <v>0</v>
      </c>
      <c r="ER57" s="10">
        <f>IF(AND(ER56&gt;0,ER56&lt;&gt;"wait"),"AT",IF(AIH!$AG58="AI",IF(Sheet1!$D58&gt;AIH!$AF58+50,50,"wait"),0))</f>
        <v>0</v>
      </c>
      <c r="ES57" s="10">
        <f>IF(AND(ES56&gt;0,ES56&lt;&gt;"wait"),"AT",IF(AIH!$AG58="AI",IF(Sheet1!$D58&gt;AIH!$AF58+100,100,"wait"),0))</f>
        <v>0</v>
      </c>
      <c r="ET57" s="10">
        <f>IF(AND(ET56&gt;0,ET56&lt;&gt;"wait"),"AT",IF(AIH!$AG58="AI",IF(Sheet1!$D58&gt;AIH!$AF58+150,150,"wait"),0))</f>
        <v>0</v>
      </c>
      <c r="EU57" s="10">
        <f>IF(AND(EU56&gt;0,EU56&lt;&gt;"wait"),"AT",IF(AIH!$AG58="AI",IF(Sheet1!$D58&gt;AIH!$AF58+200,200,"wait"),0))</f>
        <v>0</v>
      </c>
      <c r="EV57" s="10">
        <f>IF(AND(EV56&gt;0,EV56&lt;&gt;"wait"),"AT",IF(AIH!$AG58="AI",IF(Sheet1!$E58&lt;AIH!$AF58-50,50,"wait"),0))</f>
        <v>0</v>
      </c>
      <c r="EW57" s="10">
        <f>IF(AND(EW56&gt;0,EW56&lt;&gt;"wait"),"AT",IF(AIH!$AG58="AI",IF(Sheet1!$E58&lt;AIH!$AF58-100,100,"wait"),0))</f>
        <v>0</v>
      </c>
      <c r="EX57" s="10">
        <f>IF(AND(EX56&gt;0,EX56&lt;&gt;"wait"),"AT",IF(AIH!$AG58="AI",IF(Sheet1!$E58&lt;AIH!$AF58-150,150,"wait"),0))</f>
        <v>0</v>
      </c>
      <c r="EY57" s="10">
        <f>IF(AND(EY56&gt;0,EY56&lt;&gt;"wait"),"AT",IF(AIH!$AG58="AI",IF(Sheet1!$E58&lt;AIH!$AF58-200,200,"wait"),0))</f>
        <v>0</v>
      </c>
      <c r="EZ57" s="10">
        <f t="shared" si="14"/>
        <v>0</v>
      </c>
      <c r="FB57" s="10">
        <f>IF(AND(FB56&gt;0,FB56&lt;&gt;"wait"),"AT",IF(AIH!$AI58="AI",IF(Sheet1!$D58&gt;AIH!$AH58+50,50,"wait"),0))</f>
        <v>0</v>
      </c>
      <c r="FC57" s="10">
        <f>IF(AND(FC56&gt;0,FC56&lt;&gt;"wait"),"AT",IF(AIH!$AI58="AI",IF(Sheet1!$D58&gt;AIH!$AH58+100,100,"wait"),0))</f>
        <v>0</v>
      </c>
      <c r="FD57" s="10">
        <f>IF(AND(FD56&gt;0,FD56&lt;&gt;"wait"),"AT",IF(AIH!$AI58="AI",IF(Sheet1!$D58&gt;AIH!$AH58+150,150,"wait"),0))</f>
        <v>0</v>
      </c>
      <c r="FE57" s="10">
        <f>IF(AND(FE56&gt;0,FE56&lt;&gt;"wait"),"AT",IF(AIH!$AI58="AI",IF(Sheet1!$D58&gt;AIH!$AH58+200,200,"wait"),0))</f>
        <v>0</v>
      </c>
      <c r="FF57" s="10">
        <f>IF(AND(FF56&gt;0,FF56&lt;&gt;"wait"),"AT",IF(AIH!$AI58="AI",IF(Sheet1!$E58&lt;AIH!$AH58-50,50,"wait"),0))</f>
        <v>0</v>
      </c>
      <c r="FG57" s="10">
        <f>IF(AND(FG56&gt;0,FG56&lt;&gt;"wait"),"AT",IF(AIH!$AI58="AI",IF(Sheet1!$E58&lt;AIH!$AH58-100,100,"wait"),0))</f>
        <v>0</v>
      </c>
      <c r="FH57" s="10">
        <f>IF(AND(FH56&gt;0,FH56&lt;&gt;"wait"),"AT",IF(AIH!$AI58="AI",IF(Sheet1!$E58&lt;AIH!$AH58-150,150,"wait"),0))</f>
        <v>0</v>
      </c>
      <c r="FI57" s="10">
        <f>IF(AND(FI56&gt;0,FI56&lt;&gt;"wait"),"AT",IF(AIH!$AI58="AI",IF(Sheet1!$E58&lt;AIH!$AH58-200,200,"wait"),0))</f>
        <v>0</v>
      </c>
      <c r="FJ57" s="10">
        <f t="shared" si="15"/>
        <v>0</v>
      </c>
      <c r="FL57" s="10">
        <f>IF(AND(FL56&gt;0,FL56&lt;&gt;"wait"),"AT",IF(AIH!$AK58="AI",IF(Sheet1!$D58&gt;AIH!$AJ58+50,50,"wait"),0))</f>
        <v>0</v>
      </c>
      <c r="FM57" s="10">
        <f>IF(AND(FM56&gt;0,FM56&lt;&gt;"wait"),"AT",IF(AIH!$AK58="AI",IF(Sheet1!$D58&gt;AIH!$AJ58+100,100,"wait"),0))</f>
        <v>0</v>
      </c>
      <c r="FN57" s="10">
        <f>IF(AND(FN56&gt;0,FN56&lt;&gt;"wait"),"AT",IF(AIH!$AK58="AI",IF(Sheet1!$D58&gt;AIH!$AJ58+150,150,"wait"),0))</f>
        <v>0</v>
      </c>
      <c r="FO57" s="10">
        <f>IF(AND(FO56&gt;0,FO56&lt;&gt;"wait"),"AT",IF(AIH!$AK58="AI",IF(Sheet1!$D58&gt;AIH!$AJ58+200,200,"wait"),0))</f>
        <v>0</v>
      </c>
      <c r="FP57" s="10">
        <f>IF(AND(FP56&gt;0,FP56&lt;&gt;"wait"),"AT",IF(AIH!$AK58="AI",IF(Sheet1!$E58&lt;AIH!$AJ58-50,50,"wait"),0))</f>
        <v>0</v>
      </c>
      <c r="FQ57" s="10">
        <f>IF(AND(FQ56&gt;0,FQ56&lt;&gt;"wait"),"AT",IF(AIH!$AK58="AI",IF(Sheet1!$E58&lt;AIH!$AJ58-100,100,"wait"),0))</f>
        <v>0</v>
      </c>
      <c r="FR57" s="10">
        <f>IF(AND(FR56&gt;0,FR56&lt;&gt;"wait"),"AT",IF(AIH!$AK58="AI",IF(Sheet1!$E58&lt;AIH!$AJ58-150,150,"wait"),0))</f>
        <v>0</v>
      </c>
      <c r="FS57" s="10">
        <f>IF(AND(FS56&gt;0,FS56&lt;&gt;"wait"),"AT",IF(AIH!$AK58="AI",IF(Sheet1!$E58&lt;AIH!$AJ58-200,200,"wait"),0))</f>
        <v>0</v>
      </c>
      <c r="FT57" s="10">
        <f t="shared" si="16"/>
        <v>0</v>
      </c>
      <c r="FV57" s="10">
        <f>IF(AND(FV56&gt;0,FV56&lt;&gt;"wait"),"AT",IF(AIH!$AM58="AI",IF(Sheet1!$D58&gt;AIH!$AL58+50,50,"wait"),0))</f>
        <v>0</v>
      </c>
      <c r="FW57" s="10">
        <f>IF(AND(FW56&gt;0,FW56&lt;&gt;"wait"),"AT",IF(AIH!$AM58="AI",IF(Sheet1!$D58&gt;AIH!$AL58+100,100,"wait"),0))</f>
        <v>0</v>
      </c>
      <c r="FX57" s="10">
        <f>IF(AND(FX56&gt;0,FX56&lt;&gt;"wait"),"AT",IF(AIH!$AM58="AI",IF(Sheet1!$D58&gt;AIH!$AL58+150,150,"wait"),0))</f>
        <v>0</v>
      </c>
      <c r="FY57" s="10">
        <f>IF(AND(FY56&gt;0,FY56&lt;&gt;"wait"),"AT",IF(AIH!$AM58="AI",IF(Sheet1!$D58&gt;AIH!$AL58+200,200,"wait"),0))</f>
        <v>0</v>
      </c>
      <c r="FZ57" s="10">
        <f>IF(AND(FZ56&gt;0,FZ56&lt;&gt;"wait"),"AT",IF(AIH!$AM58="AI",IF(Sheet1!$E58&lt;AIH!$AL58-50,50,"wait"),0))</f>
        <v>0</v>
      </c>
      <c r="GA57" s="10">
        <f>IF(AND(GA56&gt;0,GA56&lt;&gt;"wait"),"AT",IF(AIH!$AM58="AI",IF(Sheet1!$E58&lt;AIH!$AL58-100,100,"wait"),0))</f>
        <v>0</v>
      </c>
      <c r="GB57" s="10">
        <f>IF(AND(GB56&gt;0,GB56&lt;&gt;"wait"),"AT",IF(AIH!$AM58="AI",IF(Sheet1!$E58&lt;AIH!$AL58-150,150,"wait"),0))</f>
        <v>0</v>
      </c>
      <c r="GC57" s="10">
        <f>IF(AND(GC56&gt;0,GC56&lt;&gt;"wait"),"AT",IF(AIH!$AM58="AI",IF(Sheet1!$E58&lt;AIH!$AL58-200,200,"wait"),0))</f>
        <v>0</v>
      </c>
      <c r="GD57" s="10">
        <f t="shared" si="17"/>
        <v>0</v>
      </c>
      <c r="GF57" s="10">
        <f>IF(AND(GF56&gt;0,GF56&lt;&gt;"wait"),"AT",IF(AIH!$AO58="AI",IF(Sheet1!$D58&gt;AIH!$AN58+50,50,"wait"),0))</f>
        <v>0</v>
      </c>
      <c r="GG57" s="10">
        <f>IF(AND(GG56&gt;0,GG56&lt;&gt;"wait"),"AT",IF(AIH!$AO58="AI",IF(Sheet1!$D58&gt;AIH!$AN58+100,100,"wait"),0))</f>
        <v>0</v>
      </c>
      <c r="GH57" s="10">
        <f>IF(AND(GH56&gt;0,GH56&lt;&gt;"wait"),"AT",IF(AIH!$AO58="AI",IF(Sheet1!$D58&gt;AIH!$AN58+150,150,"wait"),0))</f>
        <v>0</v>
      </c>
      <c r="GI57" s="10">
        <f>IF(AND(GI56&gt;0,GI56&lt;&gt;"wait"),"AT",IF(AIH!$AO58="AI",IF(Sheet1!$D58&gt;AIH!$AN58+200,200,"wait"),0))</f>
        <v>0</v>
      </c>
      <c r="GJ57" s="10">
        <f>IF(AND(GJ56&gt;0,GJ56&lt;&gt;"wait"),"AT",IF(AIH!$AO58="AI",IF(Sheet1!$E58&lt;AIH!$AN58-50,50,"wait"),0))</f>
        <v>0</v>
      </c>
      <c r="GK57" s="10">
        <f>IF(AND(GK56&gt;0,GK56&lt;&gt;"wait"),"AT",IF(AIH!$AO58="AI",IF(Sheet1!$E58&lt;AIH!$AN58-100,100,"wait"),0))</f>
        <v>0</v>
      </c>
      <c r="GL57" s="10">
        <f>IF(AND(GL56&gt;0,GL56&lt;&gt;"wait"),"AT",IF(AIH!$AO58="AI",IF(Sheet1!$E58&lt;AIH!$AN58-150,150,"wait"),0))</f>
        <v>0</v>
      </c>
      <c r="GM57" s="10">
        <f>IF(AND(GM56&gt;0,GM56&lt;&gt;"wait"),"AT",IF(AIH!$AO58="AI",IF(Sheet1!$E58&lt;AIH!$AN58-200,200,"wait"),0))</f>
        <v>0</v>
      </c>
      <c r="GN57" s="10">
        <f t="shared" si="18"/>
        <v>0</v>
      </c>
      <c r="GP57" s="10">
        <f>IF(AND(GP56&gt;0,GP56&lt;&gt;"wait"),"AT",IF(AIH!$AQ58="AI",IF(Sheet1!$D58&gt;AIH!$AP58+50,50,"wait"),0))</f>
        <v>0</v>
      </c>
      <c r="GQ57" s="10">
        <f>IF(AND(GQ56&gt;0,GQ56&lt;&gt;"wait"),"AT",IF(AIH!$AQ58="AI",IF(Sheet1!$D58&gt;AIH!$AP58+100,100,"wait"),0))</f>
        <v>0</v>
      </c>
      <c r="GR57" s="10">
        <f>IF(AND(GR56&gt;0,GR56&lt;&gt;"wait"),"AT",IF(AIH!$AQ58="AI",IF(Sheet1!$D58&gt;AIH!$AP58+150,150,"wait"),0))</f>
        <v>0</v>
      </c>
      <c r="GS57" s="10">
        <f>IF(AND(GS56&gt;0,GS56&lt;&gt;"wait"),"AT",IF(AIH!$AQ58="AI",IF(Sheet1!$D58&gt;AIH!$AP58+200,200,"wait"),0))</f>
        <v>0</v>
      </c>
      <c r="GT57" s="10">
        <f>IF(AND(GT56&gt;0,GT56&lt;&gt;"wait"),"AT",IF(AIH!$AQ58="AI",IF(Sheet1!$E58&lt;AIH!$AP58-50,50,"wait"),0))</f>
        <v>0</v>
      </c>
      <c r="GU57" s="10">
        <f>IF(AND(GU56&gt;0,GU56&lt;&gt;"wait"),"AT",IF(AIH!$AQ58="AI",IF(Sheet1!$E58&lt;AIH!$AP58-100,100,"wait"),0))</f>
        <v>0</v>
      </c>
      <c r="GV57" s="10">
        <f>IF(AND(GV56&gt;0,GV56&lt;&gt;"wait"),"AT",IF(AIH!$AQ58="AI",IF(Sheet1!$E58&lt;AIH!$AP58-150,150,"wait"),0))</f>
        <v>0</v>
      </c>
      <c r="GW57" s="10">
        <f>IF(AND(GW56&gt;0,GW56&lt;&gt;"wait"),"AT",IF(AIH!$AQ58="AI",IF(Sheet1!$E58&lt;AIH!$AP58-200,200,"wait"),0))</f>
        <v>0</v>
      </c>
      <c r="GX57" s="10">
        <f t="shared" si="19"/>
        <v>0</v>
      </c>
      <c r="GZ57" s="10">
        <f>IF(AND(GZ56&gt;0,GZ56&lt;&gt;"wait"),"AT",IF(AIH!$AS58="AI",IF(Sheet1!$D58&gt;AIH!$AR58+50,50,"wait"),0))</f>
        <v>0</v>
      </c>
      <c r="HA57" s="10">
        <f>IF(AND(HA56&gt;0,HA56&lt;&gt;"wait"),"AT",IF(AIH!$AS58="AI",IF(Sheet1!$D58&gt;AIH!$AR58+100,100,"wait"),0))</f>
        <v>0</v>
      </c>
      <c r="HB57" s="10">
        <f>IF(AND(HB56&gt;0,HB56&lt;&gt;"wait"),"AT",IF(AIH!$AS58="AI",IF(Sheet1!$D58&gt;AIH!$AR58+150,150,"wait"),0))</f>
        <v>0</v>
      </c>
      <c r="HC57" s="10">
        <f>IF(AND(HC56&gt;0,HC56&lt;&gt;"wait"),"AT",IF(AIH!$AS58="AI",IF(Sheet1!$D58&gt;AIH!$AR58+200,200,"wait"),0))</f>
        <v>0</v>
      </c>
      <c r="HD57" s="10">
        <f>IF(AND(HD56&gt;0,HD56&lt;&gt;"wait"),"AT",IF(AIH!$AS58="AI",IF(Sheet1!$E58&lt;AIH!$AR58-50,50,"wait"),0))</f>
        <v>0</v>
      </c>
      <c r="HE57" s="10">
        <f>IF(AND(HE56&gt;0,HE56&lt;&gt;"wait"),"AT",IF(AIH!$AS58="AI",IF(Sheet1!$E58&lt;AIH!$AR58-100,100,"wait"),0))</f>
        <v>0</v>
      </c>
      <c r="HF57" s="10">
        <f>IF(AND(HF56&gt;0,HF56&lt;&gt;"wait"),"AT",IF(AIH!$AS58="AI",IF(Sheet1!$E58&lt;AIH!$AR58-150,150,"wait"),0))</f>
        <v>0</v>
      </c>
      <c r="HG57" s="10">
        <f>IF(AND(HG56&gt;0,HG56&lt;&gt;"wait"),"AT",IF(AIH!$AS58="AI",IF(Sheet1!$E58&lt;AIH!$AR58-200,200,"wait"),0))</f>
        <v>0</v>
      </c>
      <c r="HH57" s="10">
        <f t="shared" si="20"/>
        <v>0</v>
      </c>
      <c r="HJ57" s="10">
        <f>IF(AND(HJ56&gt;0,HJ56&lt;&gt;"wait"),"AT",IF(AIH!$AU58="AI",IF(Sheet1!$D58&gt;AIH!$AT58+50,50,"wait"),0))</f>
        <v>0</v>
      </c>
      <c r="HK57" s="10">
        <f>IF(AND(HK56&gt;0,HK56&lt;&gt;"wait"),"AT",IF(AIH!$AU58="AI",IF(Sheet1!$D58&gt;AIH!$AT58+100,100,"wait"),0))</f>
        <v>0</v>
      </c>
      <c r="HL57" s="10">
        <f>IF(AND(HL56&gt;0,HL56&lt;&gt;"wait"),"AT",IF(AIH!$AU58="AI",IF(Sheet1!$D58&gt;AIH!$AT58+150,150,"wait"),0))</f>
        <v>0</v>
      </c>
      <c r="HM57" s="10">
        <f>IF(AND(HM56&gt;0,HM56&lt;&gt;"wait"),"AT",IF(AIH!$AU58="AI",IF(Sheet1!$D58&gt;AIH!$AT58+200,200,"wait"),0))</f>
        <v>0</v>
      </c>
      <c r="HN57" s="10">
        <f>IF(AND(HN56&gt;0,HN56&lt;&gt;"wait"),"AT",IF(AIH!$AU58="AI",IF(Sheet1!$E58&lt;AIH!$AT58-50,50,"wait"),0))</f>
        <v>0</v>
      </c>
      <c r="HO57" s="10">
        <f>IF(AND(HO56&gt;0,HO56&lt;&gt;"wait"),"AT",IF(AIH!$AU58="AI",IF(Sheet1!$E58&lt;AIH!$AT58-100,100,"wait"),0))</f>
        <v>0</v>
      </c>
      <c r="HP57" s="10">
        <f>IF(AND(HP56&gt;0,HP56&lt;&gt;"wait"),"AT",IF(AIH!$AU58="AI",IF(Sheet1!$E58&lt;AIH!$AT58-150,150,"wait"),0))</f>
        <v>0</v>
      </c>
      <c r="HQ57" s="10">
        <f>IF(AND(HQ56&gt;0,HQ56&lt;&gt;"wait"),"AT",IF(AIH!$AU58="AI",IF(Sheet1!$E58&lt;AIH!$AT58-200,200,"wait"),0))</f>
        <v>0</v>
      </c>
      <c r="HR57" s="10">
        <f t="shared" si="21"/>
        <v>0</v>
      </c>
      <c r="HT57" s="10">
        <f>IF(AND(HT56&gt;0,HT56&lt;&gt;"wait"),"AT",IF(AIH!$AX58="AI",IF(Sheet1!$D58&gt;AIH!$AW58+50,50,"wait"),0))</f>
        <v>0</v>
      </c>
      <c r="HU57" s="10">
        <f>IF(AND(HU56&gt;0,HU56&lt;&gt;"wait"),"AT",IF(AIH!$AX58="AI",IF(Sheet1!$D58&gt;AIH!$AW58+100,100,"wait"),0))</f>
        <v>0</v>
      </c>
      <c r="HV57" s="10">
        <f>IF(AND(HV56&gt;0,HV56&lt;&gt;"wait"),"AT",IF(AIH!$AX58="AI",IF(Sheet1!$D58&gt;AIH!$AW58+150,150,"wait"),0))</f>
        <v>0</v>
      </c>
      <c r="HW57" s="10">
        <f>IF(AND(HW56&gt;0,HW56&lt;&gt;"wait"),"AT",IF(AIH!$AX58="AI",IF(Sheet1!$D58&gt;AIH!$AW58+200,200,"wait"),0))</f>
        <v>0</v>
      </c>
      <c r="HX57" s="10">
        <f>IF(AND(HX56&gt;0,HX56&lt;&gt;"wait"),"AT",IF(AIH!$AX58="AI",IF(Sheet1!$E58&lt;AIH!$AW58-50,50,"wait"),0))</f>
        <v>0</v>
      </c>
      <c r="HY57" s="10">
        <f>IF(AND(HY56&gt;0,HY56&lt;&gt;"wait"),"AT",IF(AIH!$AX58="AI",IF(Sheet1!$E58&lt;AIH!$AW58-100,100,"wait"),0))</f>
        <v>0</v>
      </c>
      <c r="HZ57" s="10">
        <f>IF(AND(HZ56&gt;0,HZ56&lt;&gt;"wait"),"AT",IF(AIH!$AX58="AI",IF(Sheet1!$E58&lt;AIH!$AW58-150,150,"wait"),0))</f>
        <v>0</v>
      </c>
      <c r="IA57" s="10">
        <f>IF(AND(IA56&gt;0,IA56&lt;&gt;"wait"),"AT",IF(AIH!$AX58="AI",IF(Sheet1!$E58&lt;AIH!$AW58-200,200,"wait"),0))</f>
        <v>0</v>
      </c>
      <c r="IB57" s="10">
        <f t="shared" si="22"/>
        <v>0</v>
      </c>
      <c r="ID57" s="10">
        <f>IF(AND(ID56&gt;0,ID56&lt;&gt;"wait"),"AT",IF(AIH!$AZ58="AI",IF(Sheet1!$D58&gt;AIH!$AY58+50,50,"wait"),0))</f>
        <v>0</v>
      </c>
      <c r="IE57" s="10">
        <f>IF(AND(IE56&gt;0,IE56&lt;&gt;"wait"),"AT",IF(AIH!$AZ58="AI",IF(Sheet1!$D58&gt;AIH!$AY58+100,100,"wait"),0))</f>
        <v>0</v>
      </c>
      <c r="IF57" s="10">
        <f>IF(AND(IF56&gt;0,IF56&lt;&gt;"wait"),"AT",IF(AIH!$AZ58="AI",IF(Sheet1!$D58&gt;AIH!$AY58+150,150,"wait"),0))</f>
        <v>0</v>
      </c>
      <c r="IG57" s="10">
        <f>IF(AND(IG56&gt;0,IG56&lt;&gt;"wait"),"AT",IF(AIH!$AZ58="AI",IF(Sheet1!$D58&gt;AIH!$AY58+200,200,"wait"),0))</f>
        <v>0</v>
      </c>
      <c r="IH57" s="10">
        <f>IF(AND(IH56&gt;0,IH56&lt;&gt;"wait"),"AT",IF(AIH!$AZ58="AI",IF(Sheet1!$E58&lt;AIH!$AY58-50,50,"wait"),0))</f>
        <v>0</v>
      </c>
      <c r="II57" s="10">
        <f>IF(AND(II56&gt;0,II56&lt;&gt;"wait"),"AT",IF(AIH!$AZ58="AI",IF(Sheet1!$E58&lt;AIH!$AY58-100,100,"wait"),0))</f>
        <v>0</v>
      </c>
      <c r="IJ57" s="10">
        <f>IF(AND(IJ56&gt;0,IJ56&lt;&gt;"wait"),"AT",IF(AIH!$AZ58="AI",IF(Sheet1!$E58&lt;AIH!$AY58-150,150,"wait"),0))</f>
        <v>0</v>
      </c>
      <c r="IK57" s="10">
        <f>IF(AND(IK56&gt;0,IK56&lt;&gt;"wait"),"AT",IF(AIH!$AZ58="AI",IF(Sheet1!$E58&lt;AIH!$AY58-200,200,"wait"),0))</f>
        <v>0</v>
      </c>
      <c r="IL57" s="10">
        <f t="shared" si="23"/>
        <v>0</v>
      </c>
      <c r="IN57" s="10">
        <f>IF(AND(IN56&gt;0,IN56&lt;&gt;"wait"),"AT",IF(AIH!$BB58="AI",IF(Sheet1!$D58&gt;AIH!$BA58+50,50,"wait"),0))</f>
        <v>0</v>
      </c>
      <c r="IO57" s="10">
        <f>IF(AND(IO56&gt;0,IO56&lt;&gt;"wait"),"AT",IF(AIH!$BB58="AI",IF(Sheet1!$D58&gt;AIH!$BA58+100,100,"wait"),0))</f>
        <v>0</v>
      </c>
      <c r="IP57" s="10">
        <f>IF(AND(IP56&gt;0,IP56&lt;&gt;"wait"),"AT",IF(AIH!$BB58="AI",IF(Sheet1!$D58&gt;AIH!$BA58+150,150,"wait"),0))</f>
        <v>0</v>
      </c>
      <c r="IQ57" s="10">
        <f>IF(AND(IQ56&gt;0,IQ56&lt;&gt;"wait"),"AT",IF(AIH!$BB58="AI",IF(Sheet1!$D58&gt;AIH!$BA58+200,200,"wait"),0))</f>
        <v>0</v>
      </c>
      <c r="IR57" s="10">
        <f>IF(AND(IR56&gt;0,IR56&lt;&gt;"wait"),"AT",IF(AIH!$BB58="AI",IF(Sheet1!$E58&lt;AIH!$BA58-50,50,"wait"),0))</f>
        <v>0</v>
      </c>
      <c r="IS57" s="10">
        <f>IF(AND(IS56&gt;0,IS56&lt;&gt;"wait"),"AT",IF(AIH!$BB58="AI",IF(Sheet1!$E58&lt;AIH!$BA58-100,100,"wait"),0))</f>
        <v>0</v>
      </c>
      <c r="IT57" s="10">
        <f>IF(AND(IT56&gt;0,IT56&lt;&gt;"wait"),"AT",IF(AIH!$BB58="AI",IF(Sheet1!$E58&lt;AIH!$BA58-150,150,"wait"),0))</f>
        <v>0</v>
      </c>
      <c r="IU57" s="10">
        <f>IF(AND(IU56&gt;0,IU56&lt;&gt;"wait"),"AT",IF(AIH!$BB58="AI",IF(Sheet1!$E58&lt;AIH!$BA58-200,200,"wait"),0))</f>
        <v>0</v>
      </c>
      <c r="IV57" s="10">
        <f t="shared" si="24"/>
        <v>0</v>
      </c>
      <c r="IX57" s="10">
        <f>IF(AND(IX56&gt;0,IX56&lt;&gt;"wait"),"AT",IF(AIH!$BD58="AI",IF(Sheet1!$D58&gt;AIH!$BC58+50,50,"wait"),0))</f>
        <v>0</v>
      </c>
      <c r="IY57" s="10">
        <f>IF(AND(IY56&gt;0,IY56&lt;&gt;"wait"),"AT",IF(AIH!$BD58="AI",IF(Sheet1!$D58&gt;AIH!$BC58+100,100,"wait"),0))</f>
        <v>0</v>
      </c>
      <c r="IZ57" s="10">
        <f>IF(AND(IZ56&gt;0,IZ56&lt;&gt;"wait"),"AT",IF(AIH!$BD58="AI",IF(Sheet1!$D58&gt;AIH!$BC58+150,150,"wait"),0))</f>
        <v>0</v>
      </c>
      <c r="JA57" s="10">
        <f>IF(AND(JA56&gt;0,JA56&lt;&gt;"wait"),"AT",IF(AIH!$BD58="AI",IF(Sheet1!$D58&gt;AIH!$BC58+200,200,"wait"),0))</f>
        <v>0</v>
      </c>
      <c r="JB57" s="10">
        <f>IF(AND(JB56&gt;0,JB56&lt;&gt;"wait"),"AT",IF(AIH!$BD58="AI",IF(Sheet1!$E58&lt;AIH!$BC58-50,50,"wait"),0))</f>
        <v>0</v>
      </c>
      <c r="JC57" s="10">
        <f>IF(AND(JC56&gt;0,JC56&lt;&gt;"wait"),"AT",IF(AIH!$BD58="AI",IF(Sheet1!$E58&lt;AIH!$BC58-100,100,"wait"),0))</f>
        <v>0</v>
      </c>
      <c r="JD57" s="10">
        <f>IF(AND(JD56&gt;0,JD56&lt;&gt;"wait"),"AT",IF(AIH!$BD58="AI",IF(Sheet1!$E58&lt;AIH!$BC58-150,150,"wait"),0))</f>
        <v>0</v>
      </c>
      <c r="JE57" s="10">
        <f>IF(AND(JE56&gt;0,JE56&lt;&gt;"wait"),"AT",IF(AIH!$BD58="AI",IF(Sheet1!$E58&lt;AIH!$BC58-200,200,"wait"),0))</f>
        <v>0</v>
      </c>
      <c r="JF57" s="10">
        <f t="shared" si="25"/>
        <v>0</v>
      </c>
      <c r="JH57" s="10">
        <f>IF(AND(JH56&gt;0,JH56&lt;&gt;"wait"),"AT",IF(AIH!$BF58="AI",IF(Sheet1!$D58&gt;AIH!$BE58+50,50,"wait"),0))</f>
        <v>0</v>
      </c>
      <c r="JI57" s="10">
        <f>IF(AND(JI56&gt;0,JI56&lt;&gt;"wait"),"AT",IF(AIH!$BF58="AI",IF(Sheet1!$D58&gt;AIH!$BE58+100,100,"wait"),0))</f>
        <v>0</v>
      </c>
      <c r="JJ57" s="10">
        <f>IF(AND(JJ56&gt;0,JJ56&lt;&gt;"wait"),"AT",IF(AIH!$BF58="AI",IF(Sheet1!$D58&gt;AIH!$BE58+150,150,"wait"),0))</f>
        <v>0</v>
      </c>
      <c r="JK57" s="10">
        <f>IF(AND(JK56&gt;0,JK56&lt;&gt;"wait"),"AT",IF(AIH!$BF58="AI",IF(Sheet1!$D58&gt;AIH!$BE58+200,200,"wait"),0))</f>
        <v>0</v>
      </c>
      <c r="JL57" s="10">
        <f>IF(AND(JL56&gt;0,JL56&lt;&gt;"wait"),"AT",IF(AIH!$BF58="AI",IF(Sheet1!$E58&lt;AIH!$BE58-50,50,"wait"),0))</f>
        <v>0</v>
      </c>
      <c r="JM57" s="10">
        <f>IF(AND(JM56&gt;0,JM56&lt;&gt;"wait"),"AT",IF(AIH!$BF58="AI",IF(Sheet1!$E58&lt;AIH!$BE58-100,100,"wait"),0))</f>
        <v>0</v>
      </c>
      <c r="JN57" s="10">
        <f>IF(AND(JN56&gt;0,JN56&lt;&gt;"wait"),"AT",IF(AIH!$BF58="AI",IF(Sheet1!$E58&lt;AIH!$BE58-150,150,"wait"),0))</f>
        <v>0</v>
      </c>
      <c r="JO57" s="10">
        <f>IF(AND(JO56&gt;0,JO56&lt;&gt;"wait"),"AT",IF(AIH!$BF58="AI",IF(Sheet1!$E58&lt;AIH!$BE58-200,200,"wait"),0))</f>
        <v>0</v>
      </c>
      <c r="JP57" s="10">
        <f t="shared" si="26"/>
        <v>0</v>
      </c>
      <c r="JR57" s="10">
        <f>IF(AND(JR56&gt;0,JR56&lt;&gt;"wait"),"AT",IF(AIH!$BH58="AI",IF(Sheet1!$D58&gt;AIH!$BG58+50,50,"wait"),0))</f>
        <v>0</v>
      </c>
      <c r="JS57" s="10">
        <f>IF(AND(JS56&gt;0,JS56&lt;&gt;"wait"),"AT",IF(AIH!$BH58="AI",IF(Sheet1!$D58&gt;AIH!$BG58+100,100,"wait"),0))</f>
        <v>0</v>
      </c>
      <c r="JT57" s="10">
        <f>IF(AND(JT56&gt;0,JT56&lt;&gt;"wait"),"AT",IF(AIH!$BH58="AI",IF(Sheet1!$D58&gt;AIH!$BG58+150,150,"wait"),0))</f>
        <v>0</v>
      </c>
      <c r="JU57" s="10">
        <f>IF(AND(JU56&gt;0,JU56&lt;&gt;"wait"),"AT",IF(AIH!$BH58="AI",IF(Sheet1!$D58&gt;AIH!$BG58+200,200,"wait"),0))</f>
        <v>0</v>
      </c>
      <c r="JV57" s="10">
        <f>IF(AND(JV56&gt;0,JV56&lt;&gt;"wait"),"AT",IF(AIH!$BH58="AI",IF(Sheet1!$E58&lt;AIH!$BG58-50,50,"wait"),0))</f>
        <v>0</v>
      </c>
      <c r="JW57" s="10">
        <f>IF(AND(JW56&gt;0,JW56&lt;&gt;"wait"),"AT",IF(AIH!$BH58="AI",IF(Sheet1!$E58&lt;AIH!$BG58-100,100,"wait"),0))</f>
        <v>0</v>
      </c>
      <c r="JX57" s="10">
        <f>IF(AND(JX56&gt;0,JX56&lt;&gt;"wait"),"AT",IF(AIH!$BH58="AI",IF(Sheet1!$E58&lt;AIH!$BG58-150,150,"wait"),0))</f>
        <v>0</v>
      </c>
      <c r="JY57" s="10">
        <f>IF(AND(JY56&gt;0,JY56&lt;&gt;"wait"),"AT",IF(AIH!$BH58="AI",IF(Sheet1!$E58&lt;AIH!$BG58-200,200,"wait"),0))</f>
        <v>0</v>
      </c>
      <c r="JZ57" s="10">
        <f t="shared" si="27"/>
        <v>0</v>
      </c>
      <c r="KB57" s="10">
        <f>IF(AND(KB56&gt;0,KB56&lt;&gt;"wait"),"AT",IF(AIH!$BJ58="AI",IF(Sheet1!$D58&gt;AIH!$BI58+50,50,"wait"),0))</f>
        <v>0</v>
      </c>
      <c r="KC57" s="10">
        <f>IF(AND(KC56&gt;0,KC56&lt;&gt;"wait"),"AT",IF(AIH!$BJ58="AI",IF(Sheet1!$D58&gt;AIH!$BI58+100,100,"wait"),0))</f>
        <v>0</v>
      </c>
      <c r="KD57" s="10">
        <f>IF(AND(KD56&gt;0,KD56&lt;&gt;"wait"),"AT",IF(AIH!$BJ58="AI",IF(Sheet1!$D58&gt;AIH!$BI58+150,150,"wait"),0))</f>
        <v>0</v>
      </c>
      <c r="KE57" s="10">
        <f>IF(AND(KE56&gt;0,KE56&lt;&gt;"wait"),"AT",IF(AIH!$BJ58="AI",IF(Sheet1!$D58&gt;AIH!$BI58+200,200,"wait"),0))</f>
        <v>0</v>
      </c>
      <c r="KF57" s="10">
        <f>IF(AND(KF56&gt;0,KF56&lt;&gt;"wait"),"AT",IF(AIH!$BJ58="AI",IF(Sheet1!$E58&lt;AIH!$BI58-50,50,"wait"),0))</f>
        <v>0</v>
      </c>
      <c r="KG57" s="10">
        <f>IF(AND(KG56&gt;0,KG56&lt;&gt;"wait"),"AT",IF(AIH!$BJ58="AI",IF(Sheet1!$E58&lt;AIH!$BI58-100,100,"wait"),0))</f>
        <v>0</v>
      </c>
      <c r="KH57" s="10">
        <f>IF(AND(KH56&gt;0,KH56&lt;&gt;"wait"),"AT",IF(AIH!$BJ58="AI",IF(Sheet1!$E58&lt;AIH!$BI58-150,150,"wait"),0))</f>
        <v>0</v>
      </c>
      <c r="KI57" s="10">
        <f>IF(AND(KI56&gt;0,KI56&lt;&gt;"wait"),"AT",IF(AIH!$BJ58="AI",IF(Sheet1!$E58&lt;AIH!$BI58-200,200,"wait"),0))</f>
        <v>0</v>
      </c>
      <c r="KJ57" s="10">
        <f t="shared" si="28"/>
        <v>0</v>
      </c>
      <c r="KL57" s="10">
        <f>IF(AND(KL56&gt;0,KL56&lt;&gt;"wait"),"AT",IF(AIH!$BL58="AI",IF(Sheet1!$D58&gt;AIH!$BK58+50,50,"wait"),0))</f>
        <v>0</v>
      </c>
      <c r="KM57" s="10">
        <f>IF(AND(KM56&gt;0,KM56&lt;&gt;"wait"),"AT",IF(AIH!$BL58="AI",IF(Sheet1!$D58&gt;AIH!$BK58+100,100,"wait"),0))</f>
        <v>0</v>
      </c>
      <c r="KN57" s="10">
        <f>IF(AND(KN56&gt;0,KN56&lt;&gt;"wait"),"AT",IF(AIH!$BL58="AI",IF(Sheet1!$D58&gt;AIH!$BK58+150,150,"wait"),0))</f>
        <v>0</v>
      </c>
      <c r="KO57" s="10">
        <f>IF(AND(KO56&gt;0,KO56&lt;&gt;"wait"),"AT",IF(AIH!$BL58="AI",IF(Sheet1!$D58&gt;AIH!$BK58+200,200,"wait"),0))</f>
        <v>0</v>
      </c>
      <c r="KP57" s="10">
        <f>IF(AND(KP56&gt;0,KP56&lt;&gt;"wait"),"AT",IF(AIH!$BL58="AI",IF(Sheet1!$E58&lt;AIH!$BK58-50,50,"wait"),0))</f>
        <v>0</v>
      </c>
      <c r="KQ57" s="10">
        <f>IF(AND(KQ56&gt;0,KQ56&lt;&gt;"wait"),"AT",IF(AIH!$BL58="AI",IF(Sheet1!$E58&lt;AIH!$BK58-100,100,"wait"),0))</f>
        <v>0</v>
      </c>
      <c r="KR57" s="10">
        <f>IF(AND(KR56&gt;0,KR56&lt;&gt;"wait"),"AT",IF(AIH!$BL58="AI",IF(Sheet1!$E58&lt;AIH!$BK58-150,150,"wait"),0))</f>
        <v>0</v>
      </c>
      <c r="KS57" s="10">
        <f>IF(AND(KS56&gt;0,KS56&lt;&gt;"wait"),"AT",IF(AIH!$BL58="AI",IF(Sheet1!$E58&lt;AIH!$BK58-200,200,"wait"),0))</f>
        <v>0</v>
      </c>
      <c r="KT57" s="10">
        <f t="shared" si="29"/>
        <v>0</v>
      </c>
      <c r="KV57" s="10">
        <f>IF(AND(KV56&gt;0,KV56&lt;&gt;"wait"),"AT",IF(AIH!$BN58="AI",IF(Sheet1!$D58&gt;AIH!$BM58+50,50,"wait"),0))</f>
        <v>0</v>
      </c>
      <c r="KW57" s="10">
        <f>IF(AND(KW56&gt;0,KW56&lt;&gt;"wait"),"AT",IF(AIH!$BN58="AI",IF(Sheet1!$D58&gt;AIH!$BM58+100,100,"wait"),0))</f>
        <v>0</v>
      </c>
      <c r="KX57" s="10">
        <f>IF(AND(KX56&gt;0,KX56&lt;&gt;"wait"),"AT",IF(AIH!$BN58="AI",IF(Sheet1!$D58&gt;AIH!$BM58+150,150,"wait"),0))</f>
        <v>0</v>
      </c>
      <c r="KY57" s="10">
        <f>IF(AND(KY56&gt;0,KY56&lt;&gt;"wait"),"AT",IF(AIH!$BN58="AI",IF(Sheet1!$D58&gt;AIH!$BM58+200,200,"wait"),0))</f>
        <v>0</v>
      </c>
      <c r="KZ57" s="10">
        <f>IF(AND(KZ56&gt;0,KZ56&lt;&gt;"wait"),"AT",IF(AIH!$BN58="AI",IF(Sheet1!$E58&lt;AIH!$BM58-50,50,"wait"),0))</f>
        <v>0</v>
      </c>
      <c r="LA57" s="10">
        <f>IF(AND(LA56&gt;0,LA56&lt;&gt;"wait"),"AT",IF(AIH!$BN58="AI",IF(Sheet1!$E58&lt;AIH!$BM58-100,100,"wait"),0))</f>
        <v>0</v>
      </c>
      <c r="LB57" s="10">
        <f>IF(AND(LB56&gt;0,LB56&lt;&gt;"wait"),"AT",IF(AIH!$BN58="AI",IF(Sheet1!$E58&lt;AIH!$BM58-150,150,"wait"),0))</f>
        <v>0</v>
      </c>
      <c r="LC57" s="10">
        <f>IF(AND(LC56&gt;0,LC56&lt;&gt;"wait"),"AT",IF(AIH!$BN58="AI",IF(Sheet1!$E58&lt;AIH!$BM58-200,200,"wait"),0))</f>
        <v>0</v>
      </c>
      <c r="LD57" s="10">
        <f t="shared" si="30"/>
        <v>0</v>
      </c>
      <c r="LF57" s="10">
        <f>IF(AND(LF56&gt;0,LF56&lt;&gt;"wait"),"AT",IF(AIH!$BP58="AI",IF(Sheet1!$D58&gt;AIH!$BO58+50,50,"wait"),0))</f>
        <v>0</v>
      </c>
      <c r="LG57" s="10">
        <f>IF(AND(LG56&gt;0,LG56&lt;&gt;"wait"),"AT",IF(AIH!$BP58="AI",IF(Sheet1!$D58&gt;AIH!$BO58+100,100,"wait"),0))</f>
        <v>0</v>
      </c>
      <c r="LH57" s="10">
        <f>IF(AND(LH56&gt;0,LH56&lt;&gt;"wait"),"AT",IF(AIH!$BP58="AI",IF(Sheet1!$D58&gt;AIH!$BO58+150,150,"wait"),0))</f>
        <v>0</v>
      </c>
      <c r="LI57" s="10">
        <f>IF(AND(LI56&gt;0,LI56&lt;&gt;"wait"),"AT",IF(AIH!$BP58="AI",IF(Sheet1!$D58&gt;AIH!$BO58+200,200,"wait"),0))</f>
        <v>0</v>
      </c>
      <c r="LJ57" s="10">
        <f>IF(AND(LJ56&gt;0,LJ56&lt;&gt;"wait"),"AT",IF(AIH!$BP58="AI",IF(Sheet1!$E58&lt;AIH!$BO58-50,50,"wait"),0))</f>
        <v>0</v>
      </c>
      <c r="LK57" s="10">
        <f>IF(AND(LK56&gt;0,LK56&lt;&gt;"wait"),"AT",IF(AIH!$BP58="AI",IF(Sheet1!$E58&lt;AIH!$BO58-100,100,"wait"),0))</f>
        <v>0</v>
      </c>
      <c r="LL57" s="10">
        <f>IF(AND(LL56&gt;0,LL56&lt;&gt;"wait"),"AT",IF(AIH!$BP58="AI",IF(Sheet1!$E58&lt;AIH!$BO58-150,150,"wait"),0))</f>
        <v>0</v>
      </c>
      <c r="LM57" s="10">
        <f>IF(AND(LM56&gt;0,LM56&lt;&gt;"wait"),"AT",IF(AIH!$BP58="AI",IF(Sheet1!$E58&lt;AIH!$BO58-200,200,"wait"),0))</f>
        <v>0</v>
      </c>
      <c r="LN57" s="10">
        <f t="shared" si="31"/>
        <v>0</v>
      </c>
      <c r="LP57" s="10">
        <f>IF(AND(LP56&gt;0,LP56&lt;&gt;"wait"),"AT",IF(AIH!$BR58="AI",IF(Sheet1!$D58&gt;AIH!$BQ58+50,50,"wait"),0))</f>
        <v>0</v>
      </c>
      <c r="LQ57" s="10">
        <f>IF(AND(LQ56&gt;0,LQ56&lt;&gt;"wait"),"AT",IF(AIH!$BR58="AI",IF(Sheet1!$D58&gt;AIH!$BQ58+100,100,"wait"),0))</f>
        <v>0</v>
      </c>
      <c r="LR57" s="10">
        <f>IF(AND(LR56&gt;0,LR56&lt;&gt;"wait"),"AT",IF(AIH!$BR58="AI",IF(Sheet1!$D58&gt;AIH!$BQ58+150,150,"wait"),0))</f>
        <v>0</v>
      </c>
      <c r="LS57" s="10">
        <f>IF(AND(LS56&gt;0,LS56&lt;&gt;"wait"),"AT",IF(AIH!$BR58="AI",IF(Sheet1!$D58&gt;AIH!$BQ58+200,200,"wait"),0))</f>
        <v>0</v>
      </c>
      <c r="LT57" s="10">
        <f>IF(AND(LT56&gt;0,LT56&lt;&gt;"wait"),"AT",IF(AIH!$BR58="AI",IF(Sheet1!$E58&lt;AIH!$BQ58-50,50,"wait"),0))</f>
        <v>0</v>
      </c>
      <c r="LU57" s="10">
        <f>IF(AND(LU56&gt;0,LU56&lt;&gt;"wait"),"AT",IF(AIH!$BR58="AI",IF(Sheet1!$E58&lt;AIH!$BQ58-100,100,"wait"),0))</f>
        <v>0</v>
      </c>
      <c r="LV57" s="10">
        <f>IF(AND(LV56&gt;0,LV56&lt;&gt;"wait"),"AT",IF(AIH!$BR58="AI",IF(Sheet1!$E58&lt;AIH!$BQ58-150,150,"wait"),0))</f>
        <v>0</v>
      </c>
      <c r="LW57" s="10">
        <f>IF(AND(LW56&gt;0,LW56&lt;&gt;"wait"),"AT",IF(AIH!$BR58="AI",IF(Sheet1!$E58&lt;AIH!$BQ58-200,200,"wait"),0))</f>
        <v>0</v>
      </c>
      <c r="LX57" s="10">
        <f t="shared" si="32"/>
        <v>0</v>
      </c>
    </row>
    <row r="58" spans="1:336" x14ac:dyDescent="0.3">
      <c r="A58" t="str">
        <f>Sheet1!B58</f>
        <v>03/01 10:11</v>
      </c>
      <c r="B58">
        <f>Sheet1!D58</f>
        <v>29269</v>
      </c>
      <c r="C58">
        <f>Sheet1!E58</f>
        <v>29243</v>
      </c>
      <c r="E58">
        <f>MAX($B58:$B$162)</f>
        <v>29293</v>
      </c>
      <c r="F58">
        <f>MIN($C58:$C$162)</f>
        <v>29062</v>
      </c>
      <c r="H58" s="8">
        <f>IF(AND(H57&gt;0,H57&lt;&gt;"wait"),"AT",IF(AIH!$D59="AI",IF(Sheet1!$D59&gt;AIH!$C59+50,50,"wait"),0))</f>
        <v>0</v>
      </c>
      <c r="I58" s="8">
        <f>IF(AND(I57&gt;0,I57&lt;&gt;"wait"),"AT",IF(AIH!$D59="AI",IF(Sheet1!$D59&gt;AIH!$C59+100,100,"wait"),0))</f>
        <v>0</v>
      </c>
      <c r="J58" s="8">
        <f>IF(AND(J57&gt;0,J57&lt;&gt;"wait"),"AT",IF(AIH!$D59="AI",IF(Sheet1!$D59&gt;AIH!$C59+150,150,"wait"),0))</f>
        <v>0</v>
      </c>
      <c r="K58" s="8">
        <f>IF(AND(K57&gt;0,K57&lt;&gt;"wait"),"AT",IF(AIH!$D59="AI",IF(Sheet1!$D59&gt;AIH!$C59+200,200,"wait"),0))</f>
        <v>0</v>
      </c>
      <c r="L58" s="8">
        <f>IF(AND(L57&gt;0,L57&lt;&gt;"wait"),"AT",IF(AIH!$D59="AI",IF(Sheet1!$E59&lt;AIH!$C59-50,50,"wait"),0))</f>
        <v>0</v>
      </c>
      <c r="M58" s="8">
        <f>IF(AND(M57&gt;0,M57&lt;&gt;"wait"),"AT",IF(AIH!$D59="AI",IF(Sheet1!$E59&lt;AIH!$C59-100,100,"wait"),0))</f>
        <v>0</v>
      </c>
      <c r="N58" s="8">
        <f>IF(AND(N57&gt;0,N57&lt;&gt;"wait"),"AT",IF(AIH!$D59="AI",IF(Sheet1!$E59&lt;AIH!$C59-150,150,"wait"),0))</f>
        <v>0</v>
      </c>
      <c r="O58" s="8">
        <f>IF(AND(O57&gt;0,O57&lt;&gt;"wait"),"AT",IF(AIH!$D59="AI",IF(Sheet1!$E59&lt;AIH!$C59-200,200,"wait"),0))</f>
        <v>0</v>
      </c>
      <c r="P58" s="8">
        <f t="shared" si="0"/>
        <v>0</v>
      </c>
      <c r="R58" s="8">
        <f>IF(AND(R57&gt;0,R57&lt;&gt;"wait"),"AT",IF(AIH!$F59="AI",IF(Sheet1!$D59&gt;AIH!$E59+50,50,"wait"),0))</f>
        <v>0</v>
      </c>
      <c r="S58" s="8">
        <f>IF(AND(S57&gt;0,S57&lt;&gt;"wait"),"AT",IF(AIH!$F59="AI",IF(Sheet1!$D59&gt;AIH!$E59+100,100,"wait"),0))</f>
        <v>0</v>
      </c>
      <c r="T58" s="8">
        <f>IF(AND(T57&gt;0,T57&lt;&gt;"wait"),"AT",IF(AIH!$F59="AI",IF(Sheet1!$D59&gt;AIH!$E59+150,150,"wait"),0))</f>
        <v>0</v>
      </c>
      <c r="U58" s="8">
        <f>IF(AND(U57&gt;0,U57&lt;&gt;"wait"),"AT",IF(AIH!$F59="AI",IF(Sheet1!$D59&gt;AIH!$E59+200,200,"wait"),0))</f>
        <v>0</v>
      </c>
      <c r="V58" s="8">
        <f>IF(AND(V57&gt;0,V57&lt;&gt;"wait"),"AT",IF(AIH!$F59="AI",IF(Sheet1!$E59&lt;AIH!$E59-50,50,"wait"),0))</f>
        <v>0</v>
      </c>
      <c r="W58" s="8">
        <f>IF(AND(W57&gt;0,W57&lt;&gt;"wait"),"AT",IF(AIH!$F59="AI",IF(Sheet1!$E59&lt;AIH!$E59-100,100,"wait"),0))</f>
        <v>0</v>
      </c>
      <c r="X58" s="8">
        <f>IF(AND(X57&gt;0,X57&lt;&gt;"wait"),"AT",IF(AIH!$F59="AI",IF(Sheet1!$E59&lt;AIH!$E59-150,150,"wait"),0))</f>
        <v>0</v>
      </c>
      <c r="Y58" s="8">
        <f>IF(AND(Y57&gt;0,Y57&lt;&gt;"wait"),"AT",IF(AIH!$F59="AI",IF(Sheet1!$E59&lt;AIH!$E59-200,200,"wait"),0))</f>
        <v>0</v>
      </c>
      <c r="Z58" s="8">
        <f t="shared" si="1"/>
        <v>0</v>
      </c>
      <c r="AB58" s="8">
        <f>IF(AND(AB57&gt;0,AB57&lt;&gt;"wait"),"AT",IF(AIH!$H59="AI",IF(Sheet1!$D59&gt;AIH!$G59+50,50,"wait"),0))</f>
        <v>0</v>
      </c>
      <c r="AC58" s="8">
        <f>IF(AND(AC57&gt;0,AC57&lt;&gt;"wait"),"AT",IF(AIH!$H59="AI",IF(Sheet1!$D59&gt;AIH!$G59+100,100,"wait"),0))</f>
        <v>0</v>
      </c>
      <c r="AD58" s="8">
        <f>IF(AND(AD57&gt;0,AD57&lt;&gt;"wait"),"AT",IF(AIH!$H59="AI",IF(Sheet1!$D59&gt;AIH!$G59+150,150,"wait"),0))</f>
        <v>0</v>
      </c>
      <c r="AE58" s="8">
        <f>IF(AND(AE57&gt;0,AE57&lt;&gt;"wait"),"AT",IF(AIH!$H59="AI",IF(Sheet1!$D59&gt;AIH!$G59+200,200,"wait"),0))</f>
        <v>0</v>
      </c>
      <c r="AF58" s="8">
        <f>IF(AND(AF57&gt;0,AF57&lt;&gt;"wait"),"AT",IF(AIH!$H59="AI",IF(Sheet1!$E59&lt;AIH!$G59-50,50,"wait"),0))</f>
        <v>0</v>
      </c>
      <c r="AG58" s="8">
        <f>IF(AND(AG57&gt;0,AG57&lt;&gt;"wait"),"AT",IF(AIH!$H59="AI",IF(Sheet1!$E59&lt;AIH!$G59-100,100,"wait"),0))</f>
        <v>0</v>
      </c>
      <c r="AH58" s="8">
        <f>IF(AND(AH57&gt;0,AH57&lt;&gt;"wait"),"AT",IF(AIH!$H59="AI",IF(Sheet1!$E59&lt;AIH!$G59-150,150,"wait"),0))</f>
        <v>0</v>
      </c>
      <c r="AI58" s="8">
        <f>IF(AND(AI57&gt;0,AI57&lt;&gt;"wait"),"AT",IF(AIH!$H59="AI",IF(Sheet1!$E59&lt;AIH!$G59-200,200,"wait"),0))</f>
        <v>0</v>
      </c>
      <c r="AJ58" s="8">
        <f t="shared" si="2"/>
        <v>0</v>
      </c>
      <c r="AL58" s="8">
        <f>IF(AND(AL57&gt;0,AL57&lt;&gt;"wait"),"AT",IF(AIH!$J59="AI",IF(Sheet1!$D59&gt;AIH!$I59+50,50,"wait"),0))</f>
        <v>0</v>
      </c>
      <c r="AM58" s="8">
        <f>IF(AND(AM57&gt;0,AM57&lt;&gt;"wait"),"AT",IF(AIH!$J59="AI",IF(Sheet1!$D59&gt;AIH!$I59+100,100,"wait"),0))</f>
        <v>0</v>
      </c>
      <c r="AN58" s="8">
        <f>IF(AND(AN57&gt;0,AN57&lt;&gt;"wait"),"AT",IF(AIH!$J59="AI",IF(Sheet1!$D59&gt;AIH!$I59+150,150,"wait"),0))</f>
        <v>0</v>
      </c>
      <c r="AO58" s="8">
        <f>IF(AND(AO57&gt;0,AO57&lt;&gt;"wait"),"AT",IF(AIH!$J59="AI",IF(Sheet1!$D59&gt;AIH!$I59+200,200,"wait"),0))</f>
        <v>0</v>
      </c>
      <c r="AP58" s="8">
        <f>IF(AND(AP57&gt;0,AP57&lt;&gt;"wait"),"AT",IF(AIH!$J59="AI",IF(Sheet1!$E59&lt;AIH!$I59-50,50,"wait"),0))</f>
        <v>0</v>
      </c>
      <c r="AQ58" s="8">
        <f>IF(AND(AQ57&gt;0,AQ57&lt;&gt;"wait"),"AT",IF(AIH!$J59="AI",IF(Sheet1!$E59&lt;AIH!$I59-100,100,"wait"),0))</f>
        <v>0</v>
      </c>
      <c r="AR58" s="8">
        <f>IF(AND(AR57&gt;0,AR57&lt;&gt;"wait"),"AT",IF(AIH!$J59="AI",IF(Sheet1!$E59&lt;AIH!$I59-150,150,"wait"),0))</f>
        <v>0</v>
      </c>
      <c r="AS58" s="8">
        <f>IF(AND(AS57&gt;0,AS57&lt;&gt;"wait"),"AT",IF(AIH!$J59="AI",IF(Sheet1!$E59&lt;AIH!$I59-200,200,"wait"),0))</f>
        <v>0</v>
      </c>
      <c r="AT58" s="8">
        <f t="shared" si="3"/>
        <v>0</v>
      </c>
      <c r="AU58" s="8"/>
      <c r="AV58" s="8">
        <f>IF(AND(AV57&gt;0,AV57&lt;&gt;"wait"),"AT",IF(AIH!$L59="AI",IF(Sheet1!$D59&gt;AIH!$K59+50,50,"wait"),0))</f>
        <v>0</v>
      </c>
      <c r="AW58" s="8">
        <f>IF(AND(AW57&gt;0,AW57&lt;&gt;"wait"),"AT",IF(AIH!$L59="AI",IF(Sheet1!$D59&gt;AIH!$K59+100,100,"wait"),0))</f>
        <v>0</v>
      </c>
      <c r="AX58" s="8">
        <f>IF(AND(AX57&gt;0,AX57&lt;&gt;"wait"),"AT",IF(AIH!$L59="AI",IF(Sheet1!$D59&gt;AIH!$K59+150,150,"wait"),0))</f>
        <v>0</v>
      </c>
      <c r="AY58" s="8">
        <f>IF(AND(AY57&gt;0,AY57&lt;&gt;"wait"),"AT",IF(AIH!$L59="AI",IF(Sheet1!$D59&gt;AIH!$K59+200,200,"wait"),0))</f>
        <v>0</v>
      </c>
      <c r="AZ58" s="8">
        <f>IF(AND(AZ57&gt;0,AZ57&lt;&gt;"wait"),"AT",IF(AIH!$L59="AI",IF(Sheet1!$E59&lt;AIH!$K59-50,50,"wait"),0))</f>
        <v>0</v>
      </c>
      <c r="BA58" s="8">
        <f>IF(AND(BA57&gt;0,BA57&lt;&gt;"wait"),"AT",IF(AIH!$L59="AI",IF(Sheet1!$E59&lt;AIH!$K59-100,100,"wait"),0))</f>
        <v>0</v>
      </c>
      <c r="BB58" s="8">
        <f>IF(AND(BB57&gt;0,BB57&lt;&gt;"wait"),"AT",IF(AIH!$L59="AI",IF(Sheet1!$E59&lt;AIH!$K59-150,150,"wait"),0))</f>
        <v>0</v>
      </c>
      <c r="BC58" s="8">
        <f>IF(AND(BC57&gt;0,BC57&lt;&gt;"wait"),"AT",IF(AIH!$L59="AI",IF(Sheet1!$E59&lt;AIH!$K59-200,200,"wait"),0))</f>
        <v>0</v>
      </c>
      <c r="BD58" s="8">
        <f t="shared" si="4"/>
        <v>0</v>
      </c>
      <c r="BE58" s="8"/>
      <c r="BF58" s="8">
        <f>IF(AND(BF57&gt;0,BF57&lt;&gt;"wait"),"AT",IF(AIH!$N59="AI",IF(Sheet1!$D59&gt;AIH!$M59+50,50,"wait"),0))</f>
        <v>0</v>
      </c>
      <c r="BG58" s="8">
        <f>IF(AND(BG57&gt;0,BG57&lt;&gt;"wait"),"AT",IF(AIH!$N59="AI",IF(Sheet1!$D59&gt;AIH!$M59+100,100,"wait"),0))</f>
        <v>0</v>
      </c>
      <c r="BH58" s="8">
        <f>IF(AND(BH57&gt;0,BH57&lt;&gt;"wait"),"AT",IF(AIH!$N59="AI",IF(Sheet1!$D59&gt;AIH!$M59+150,150,"wait"),0))</f>
        <v>0</v>
      </c>
      <c r="BI58" s="8">
        <f>IF(AND(BI57&gt;0,BI57&lt;&gt;"wait"),"AT",IF(AIH!$N59="AI",IF(Sheet1!$D59&gt;AIH!$M59+200,200,"wait"),0))</f>
        <v>0</v>
      </c>
      <c r="BJ58" s="8">
        <f>IF(AND(BJ57&gt;0,BJ57&lt;&gt;"wait"),"AT",IF(AIH!$N59="AI",IF(Sheet1!$E59&lt;AIH!$M59-50,50,"wait"),0))</f>
        <v>0</v>
      </c>
      <c r="BK58" s="8">
        <f>IF(AND(BK57&gt;0,BK57&lt;&gt;"wait"),"AT",IF(AIH!$N59="AI",IF(Sheet1!$E59&lt;AIH!$M59-100,100,"wait"),0))</f>
        <v>0</v>
      </c>
      <c r="BL58" s="8">
        <f>IF(AND(BL57&gt;0,BL57&lt;&gt;"wait"),"AT",IF(AIH!$N59="AI",IF(Sheet1!$E59&lt;AIH!$M59-150,150,"wait"),0))</f>
        <v>0</v>
      </c>
      <c r="BM58" s="8">
        <f>IF(AND(BM57&gt;0,BM57&lt;&gt;"wait"),"AT",IF(AIH!$N59="AI",IF(Sheet1!$E59&lt;AIH!$M59-200,200,"wait"),0))</f>
        <v>0</v>
      </c>
      <c r="BN58" s="8">
        <f t="shared" si="5"/>
        <v>0</v>
      </c>
      <c r="BO58" s="8"/>
      <c r="BP58" s="8">
        <f>IF(AND(BP57&gt;0,BP57&lt;&gt;"wait"),"AT",IF(AIH!$P59="AI",IF(Sheet1!$D59&gt;AIH!$O59+50,50,"wait"),0))</f>
        <v>0</v>
      </c>
      <c r="BQ58" s="8">
        <f>IF(AND(BQ57&gt;0,BQ57&lt;&gt;"wait"),"AT",IF(AIH!$P59="AI",IF(Sheet1!$D59&gt;AIH!$O59+100,100,"wait"),0))</f>
        <v>0</v>
      </c>
      <c r="BR58" s="8">
        <f>IF(AND(BR57&gt;0,BR57&lt;&gt;"wait"),"AT",IF(AIH!$P59="AI",IF(Sheet1!$D59&gt;AIH!$O59+150,150,"wait"),0))</f>
        <v>0</v>
      </c>
      <c r="BS58" s="8">
        <f>IF(AND(BS57&gt;0,BS57&lt;&gt;"wait"),"AT",IF(AIH!$P59="AI",IF(Sheet1!$D59&gt;AIH!$O59+200,200,"wait"),0))</f>
        <v>0</v>
      </c>
      <c r="BT58" s="8">
        <f>IF(AND(BT57&gt;0,BT57&lt;&gt;"wait"),"AT",IF(AIH!$P59="AI",IF(Sheet1!$E59&lt;AIH!$O59-50,50,"wait"),0))</f>
        <v>0</v>
      </c>
      <c r="BU58" s="8">
        <f>IF(AND(BU57&gt;0,BU57&lt;&gt;"wait"),"AT",IF(AIH!$P59="AI",IF(Sheet1!$E59&lt;AIH!$O59-100,100,"wait"),0))</f>
        <v>0</v>
      </c>
      <c r="BV58" s="8">
        <f>IF(AND(BV57&gt;0,BV57&lt;&gt;"wait"),"AT",IF(AIH!$P59="AI",IF(Sheet1!$E59&lt;AIH!$O59-150,150,"wait"),0))</f>
        <v>0</v>
      </c>
      <c r="BW58" s="8">
        <f>IF(AND(BW57&gt;0,BW57&lt;&gt;"wait"),"AT",IF(AIH!$P59="AI",IF(Sheet1!$E59&lt;AIH!$O59-200,200,"wait"),0))</f>
        <v>0</v>
      </c>
      <c r="BX58" s="8">
        <f t="shared" si="6"/>
        <v>0</v>
      </c>
      <c r="BY58" s="8"/>
      <c r="BZ58" s="8">
        <f>IF(AND(BZ57&gt;0,BZ57&lt;&gt;"wait"),"AT",IF(AIH!$R59="AI",IF(Sheet1!$D59&gt;AIH!$Q59+50,50,"wait"),0))</f>
        <v>0</v>
      </c>
      <c r="CA58" s="8">
        <f>IF(AND(CA57&gt;0,CA57&lt;&gt;"wait"),"AT",IF(AIH!$R59="AI",IF(Sheet1!$D59&gt;AIH!$Q59+100,100,"wait"),0))</f>
        <v>0</v>
      </c>
      <c r="CB58" s="8">
        <f>IF(AND(CB57&gt;0,CB57&lt;&gt;"wait"),"AT",IF(AIH!$R59="AI",IF(Sheet1!$D59&gt;AIH!$Q59+150,150,"wait"),0))</f>
        <v>0</v>
      </c>
      <c r="CC58" s="8">
        <f>IF(AND(CC57&gt;0,CC57&lt;&gt;"wait"),"AT",IF(AIH!$R59="AI",IF(Sheet1!$D59&gt;AIH!$Q59+200,200,"wait"),0))</f>
        <v>0</v>
      </c>
      <c r="CD58" s="8">
        <f>IF(AND(CD57&gt;0,CD57&lt;&gt;"wait"),"AT",IF(AIH!$R59="AI",IF(Sheet1!$E59&lt;AIH!$Q59-50,50,"wait"),0))</f>
        <v>0</v>
      </c>
      <c r="CE58" s="8">
        <f>IF(AND(CE57&gt;0,CE57&lt;&gt;"wait"),"AT",IF(AIH!$R59="AI",IF(Sheet1!$E59&lt;AIH!$Q59-100,100,"wait"),0))</f>
        <v>0</v>
      </c>
      <c r="CF58" s="8">
        <f>IF(AND(CF57&gt;0,CF57&lt;&gt;"wait"),"AT",IF(AIH!$R59="AI",IF(Sheet1!$E59&lt;AIH!$Q59-150,150,"wait"),0))</f>
        <v>0</v>
      </c>
      <c r="CG58" s="8">
        <f>IF(AND(CG57&gt;0,CG57&lt;&gt;"wait"),"AT",IF(AIH!$R59="AI",IF(Sheet1!$E59&lt;AIH!$Q59-200,200,"wait"),0))</f>
        <v>0</v>
      </c>
      <c r="CH58" s="8">
        <f t="shared" si="7"/>
        <v>0</v>
      </c>
      <c r="CI58" s="8"/>
      <c r="CJ58" s="8">
        <f>IF(AND(CJ57&gt;0,CJ57&lt;&gt;"wait"),"AT",IF(AIH!$T59="AI",IF(Sheet1!$D59&gt;AIH!$S59+50,50,"wait"),0))</f>
        <v>0</v>
      </c>
      <c r="CK58" s="8">
        <f>IF(AND(CK57&gt;0,CK57&lt;&gt;"wait"),"AT",IF(AIH!$T59="AI",IF(Sheet1!$D59&gt;AIH!$S59+100,100,"wait"),0))</f>
        <v>0</v>
      </c>
      <c r="CL58" s="8">
        <f>IF(AND(CL57&gt;0,CL57&lt;&gt;"wait"),"AT",IF(AIH!$T59="AI",IF(Sheet1!$D59&gt;AIH!$S59+150,150,"wait"),0))</f>
        <v>0</v>
      </c>
      <c r="CM58" s="8">
        <f>IF(AND(CM57&gt;0,CM57&lt;&gt;"wait"),"AT",IF(AIH!$T59="AI",IF(Sheet1!$D59&gt;AIH!$S59+200,200,"wait"),0))</f>
        <v>0</v>
      </c>
      <c r="CN58" s="8">
        <f>IF(AND(CN57&gt;0,CN57&lt;&gt;"wait"),"AT",IF(AIH!$T59="AI",IF(Sheet1!$E59&lt;AIH!$S59-50,50,"wait"),0))</f>
        <v>0</v>
      </c>
      <c r="CO58" s="8">
        <f>IF(AND(CO57&gt;0,CO57&lt;&gt;"wait"),"AT",IF(AIH!$T59="AI",IF(Sheet1!$E59&lt;AIH!$S59-100,100,"wait"),0))</f>
        <v>0</v>
      </c>
      <c r="CP58" s="8">
        <f>IF(AND(CP57&gt;0,CP57&lt;&gt;"wait"),"AT",IF(AIH!$T59="AI",IF(Sheet1!$E59&lt;AIH!$S59-150,150,"wait"),0))</f>
        <v>0</v>
      </c>
      <c r="CQ58" s="8">
        <f>IF(AND(CQ57&gt;0,CQ57&lt;&gt;"wait"),"AT",IF(AIH!$T59="AI",IF(Sheet1!$E59&lt;AIH!$S59-200,200,"wait"),0))</f>
        <v>0</v>
      </c>
      <c r="CR58" s="8">
        <f t="shared" si="8"/>
        <v>0</v>
      </c>
      <c r="CS58" s="8"/>
      <c r="CT58" s="8">
        <f>IF(AND(CT57&gt;0,CT57&lt;&gt;"wait"),"AT",IF(AIH!$V59="AI",IF(Sheet1!$D59&gt;AIH!$U59+50,50,"wait"),0))</f>
        <v>0</v>
      </c>
      <c r="CU58" s="8">
        <f>IF(AND(CU57&gt;0,CU57&lt;&gt;"wait"),"AT",IF(AIH!$V59="AI",IF(Sheet1!$D59&gt;AIH!$U59+100,100,"wait"),0))</f>
        <v>0</v>
      </c>
      <c r="CV58" s="8">
        <f>IF(AND(CV57&gt;0,CV57&lt;&gt;"wait"),"AT",IF(AIH!$V59="AI",IF(Sheet1!$D59&gt;AIH!$U59+150,150,"wait"),0))</f>
        <v>0</v>
      </c>
      <c r="CW58" s="8">
        <f>IF(AND(CW57&gt;0,CW57&lt;&gt;"wait"),"AT",IF(AIH!$V59="AI",IF(Sheet1!$D59&gt;AIH!$U59+200,200,"wait"),0))</f>
        <v>0</v>
      </c>
      <c r="CX58" s="8">
        <f>IF(AND(CX57&gt;0,CX57&lt;&gt;"wait"),"AT",IF(AIH!$V59="AI",IF(Sheet1!$E59&lt;AIH!$U59-50,50,"wait"),0))</f>
        <v>0</v>
      </c>
      <c r="CY58" s="8">
        <f>IF(AND(CY57&gt;0,CY57&lt;&gt;"wait"),"AT",IF(AIH!$V59="AI",IF(Sheet1!$E59&lt;AIH!$U59-100,100,"wait"),0))</f>
        <v>0</v>
      </c>
      <c r="CZ58" s="8">
        <f>IF(AND(CZ57&gt;0,CZ57&lt;&gt;"wait"),"AT",IF(AIH!$V59="AI",IF(Sheet1!$E59&lt;AIH!$U59-150,150,"wait"),0))</f>
        <v>0</v>
      </c>
      <c r="DA58" s="8">
        <f>IF(AND(DA57&gt;0,DA57&lt;&gt;"wait"),"AT",IF(AIH!$V59="AI",IF(Sheet1!$E59&lt;AIH!$U59-200,200,"wait"),0))</f>
        <v>0</v>
      </c>
      <c r="DB58" s="8">
        <f t="shared" si="9"/>
        <v>0</v>
      </c>
      <c r="DC58" s="8"/>
      <c r="DD58" s="8">
        <f>IF(AND(DD57&gt;0,DD57&lt;&gt;"wait"),"AT",IF(AIH!$X59="AI",IF(Sheet1!$D59&gt;AIH!$W59+50,50,"wait"),0))</f>
        <v>0</v>
      </c>
      <c r="DE58" s="8">
        <f>IF(AND(DE57&gt;0,DE57&lt;&gt;"wait"),"AT",IF(AIH!$X59="AI",IF(Sheet1!$D59&gt;AIH!$W59+100,100,"wait"),0))</f>
        <v>0</v>
      </c>
      <c r="DF58" s="8">
        <f>IF(AND(DF57&gt;0,DF57&lt;&gt;"wait"),"AT",IF(AIH!$X59="AI",IF(Sheet1!$D59&gt;AIH!$W59+150,150,"wait"),0))</f>
        <v>0</v>
      </c>
      <c r="DG58" s="8">
        <f>IF(AND(DG57&gt;0,DG57&lt;&gt;"wait"),"AT",IF(AIH!$X59="AI",IF(Sheet1!$D59&gt;AIH!$W59+200,200,"wait"),0))</f>
        <v>0</v>
      </c>
      <c r="DH58" s="8">
        <f>IF(AND(DH57&gt;0,DH57&lt;&gt;"wait"),"AT",IF(AIH!$X59="AI",IF(Sheet1!$E59&lt;AIH!$W59-50,50,"wait"),0))</f>
        <v>0</v>
      </c>
      <c r="DI58" s="8">
        <f>IF(AND(DI57&gt;0,DI57&lt;&gt;"wait"),"AT",IF(AIH!$X59="AI",IF(Sheet1!$E59&lt;AIH!$W59-100,100,"wait"),0))</f>
        <v>0</v>
      </c>
      <c r="DJ58" s="8">
        <f>IF(AND(DJ57&gt;0,DJ57&lt;&gt;"wait"),"AT",IF(AIH!$X59="AI",IF(Sheet1!$E59&lt;AIH!$W59-150,150,"wait"),0))</f>
        <v>0</v>
      </c>
      <c r="DK58" s="8">
        <f>IF(AND(DK57&gt;0,DK57&lt;&gt;"wait"),"AT",IF(AIH!$X59="AI",IF(Sheet1!$E59&lt;AIH!$W59-200,200,"wait"),0))</f>
        <v>0</v>
      </c>
      <c r="DL58" s="8">
        <f t="shared" si="10"/>
        <v>0</v>
      </c>
      <c r="DN58" s="10">
        <f>IF(AND(DN57&gt;0,DN57&lt;&gt;"wait"),"AT",IF(AIH!$AA59="AI",IF(Sheet1!$D59&gt;AIH!$Z59+50,50,"wait"),0))</f>
        <v>0</v>
      </c>
      <c r="DO58" s="10">
        <f>IF(AND(DO57&gt;0,DO57&lt;&gt;"wait"),"AT",IF(AIH!$AA59="AI",IF(Sheet1!$D59&gt;AIH!$Z59+100,100,"wait"),0))</f>
        <v>0</v>
      </c>
      <c r="DP58" s="10">
        <f>IF(AND(DP57&gt;0,DP57&lt;&gt;"wait"),"AT",IF(AIH!$AA59="AI",IF(Sheet1!$D59&gt;AIH!$Z59+150,150,"wait"),0))</f>
        <v>0</v>
      </c>
      <c r="DQ58" s="10">
        <f>IF(AND(DQ57&gt;0,DQ57&lt;&gt;"wait"),"AT",IF(AIH!$AA59="AI",IF(Sheet1!$D59&gt;AIH!$Z59+200,200,"wait"),0))</f>
        <v>0</v>
      </c>
      <c r="DR58" s="10">
        <f>IF(AND(DR57&gt;0,DR57&lt;&gt;"wait"),"AT",IF(AIH!$AA59="AI",IF(Sheet1!$E59&lt;AIH!$Z59-50,50,"wait"),0))</f>
        <v>0</v>
      </c>
      <c r="DS58" s="10">
        <f>IF(AND(DS57&gt;0,DS57&lt;&gt;"wait"),"AT",IF(AIH!$AA59="AI",IF(Sheet1!$E59&lt;AIH!$Z59-100,100,"wait"),0))</f>
        <v>0</v>
      </c>
      <c r="DT58" s="10">
        <f>IF(AND(DT57&gt;0,DT57&lt;&gt;"wait"),"AT",IF(AIH!$AA59="AI",IF(Sheet1!$E59&lt;AIH!$Z59-150,150,"wait"),0))</f>
        <v>0</v>
      </c>
      <c r="DU58" s="10">
        <f>IF(AND(DU57&gt;0,DU57&lt;&gt;"wait"),"AT",IF(AIH!$AA59="AI",IF(Sheet1!$E59&lt;AIH!$Z59-200,200,"wait"),0))</f>
        <v>0</v>
      </c>
      <c r="DV58" s="10">
        <f t="shared" si="11"/>
        <v>0</v>
      </c>
      <c r="DX58" s="10">
        <f>IF(AND(DX57&gt;0,DX57&lt;&gt;"wait"),"AT",IF(AIH!$AC59="AI",IF(Sheet1!$D59&gt;AIH!$AB59+50,50,"wait"),0))</f>
        <v>0</v>
      </c>
      <c r="DY58" s="10">
        <f>IF(AND(DY57&gt;0,DY57&lt;&gt;"wait"),"AT",IF(AIH!$AC59="AI",IF(Sheet1!$D59&gt;AIH!$AB59+100,100,"wait"),0))</f>
        <v>0</v>
      </c>
      <c r="DZ58" s="10">
        <f>IF(AND(DZ57&gt;0,DZ57&lt;&gt;"wait"),"AT",IF(AIH!$AC59="AI",IF(Sheet1!$D59&gt;AIH!$AB59+150,150,"wait"),0))</f>
        <v>0</v>
      </c>
      <c r="EA58" s="10">
        <f>IF(AND(EA57&gt;0,EA57&lt;&gt;"wait"),"AT",IF(AIH!$AC59="AI",IF(Sheet1!$D59&gt;AIH!$AB59+200,200,"wait"),0))</f>
        <v>0</v>
      </c>
      <c r="EB58" s="10">
        <f>IF(AND(EB57&gt;0,EB57&lt;&gt;"wait"),"AT",IF(AIH!$AC59="AI",IF(Sheet1!$E59&lt;AIH!$AB59-50,50,"wait"),0))</f>
        <v>0</v>
      </c>
      <c r="EC58" s="10">
        <f>IF(AND(EC57&gt;0,EC57&lt;&gt;"wait"),"AT",IF(AIH!$AC59="AI",IF(Sheet1!$E59&lt;AIH!$AB59-100,100,"wait"),0))</f>
        <v>0</v>
      </c>
      <c r="ED58" s="10">
        <f>IF(AND(ED57&gt;0,ED57&lt;&gt;"wait"),"AT",IF(AIH!$AC59="AI",IF(Sheet1!$E59&lt;AIH!$AB59-150,150,"wait"),0))</f>
        <v>0</v>
      </c>
      <c r="EE58" s="10">
        <f>IF(AND(EE57&gt;0,EE57&lt;&gt;"wait"),"AT",IF(AIH!$AC59="AI",IF(Sheet1!$E59&lt;AIH!$AB59-200,200,"wait"),0))</f>
        <v>0</v>
      </c>
      <c r="EF58" s="10">
        <f t="shared" si="12"/>
        <v>0</v>
      </c>
      <c r="EH58" s="10">
        <f>IF(AND(EH57&gt;0,EH57&lt;&gt;"wait"),"AT",IF(AIH!$AE59="AI",IF(Sheet1!$D59&gt;AIH!$AD59+50,50,"wait"),0))</f>
        <v>0</v>
      </c>
      <c r="EI58" s="10">
        <f>IF(AND(EI57&gt;0,EI57&lt;&gt;"wait"),"AT",IF(AIH!$AE59="AI",IF(Sheet1!$D59&gt;AIH!$AD59+100,100,"wait"),0))</f>
        <v>0</v>
      </c>
      <c r="EJ58" s="10">
        <f>IF(AND(EJ57&gt;0,EJ57&lt;&gt;"wait"),"AT",IF(AIH!$AE59="AI",IF(Sheet1!$D59&gt;AIH!$AD59+150,150,"wait"),0))</f>
        <v>0</v>
      </c>
      <c r="EK58" s="10">
        <f>IF(AND(EK57&gt;0,EK57&lt;&gt;"wait"),"AT",IF(AIH!$AE59="AI",IF(Sheet1!$D59&gt;AIH!$AD59+200,200,"wait"),0))</f>
        <v>0</v>
      </c>
      <c r="EL58" s="10">
        <f>IF(AND(EL57&gt;0,EL57&lt;&gt;"wait"),"AT",IF(AIH!$AE59="AI",IF(Sheet1!$E59&lt;AIH!$AD59-50,50,"wait"),0))</f>
        <v>0</v>
      </c>
      <c r="EM58" s="10">
        <f>IF(AND(EM57&gt;0,EM57&lt;&gt;"wait"),"AT",IF(AIH!$AE59="AI",IF(Sheet1!$E59&lt;AIH!$AD59-100,100,"wait"),0))</f>
        <v>0</v>
      </c>
      <c r="EN58" s="10">
        <f>IF(AND(EN57&gt;0,EN57&lt;&gt;"wait"),"AT",IF(AIH!$AE59="AI",IF(Sheet1!$E59&lt;AIH!$AD59-150,150,"wait"),0))</f>
        <v>0</v>
      </c>
      <c r="EO58" s="10">
        <f>IF(AND(EO57&gt;0,EO57&lt;&gt;"wait"),"AT",IF(AIH!$AE59="AI",IF(Sheet1!$E59&lt;AIH!$AD59-200,200,"wait"),0))</f>
        <v>0</v>
      </c>
      <c r="EP58" s="10">
        <f t="shared" si="13"/>
        <v>0</v>
      </c>
      <c r="ER58" s="10">
        <f>IF(AND(ER57&gt;0,ER57&lt;&gt;"wait"),"AT",IF(AIH!$AG59="AI",IF(Sheet1!$D59&gt;AIH!$AF59+50,50,"wait"),0))</f>
        <v>0</v>
      </c>
      <c r="ES58" s="10">
        <f>IF(AND(ES57&gt;0,ES57&lt;&gt;"wait"),"AT",IF(AIH!$AG59="AI",IF(Sheet1!$D59&gt;AIH!$AF59+100,100,"wait"),0))</f>
        <v>0</v>
      </c>
      <c r="ET58" s="10">
        <f>IF(AND(ET57&gt;0,ET57&lt;&gt;"wait"),"AT",IF(AIH!$AG59="AI",IF(Sheet1!$D59&gt;AIH!$AF59+150,150,"wait"),0))</f>
        <v>0</v>
      </c>
      <c r="EU58" s="10">
        <f>IF(AND(EU57&gt;0,EU57&lt;&gt;"wait"),"AT",IF(AIH!$AG59="AI",IF(Sheet1!$D59&gt;AIH!$AF59+200,200,"wait"),0))</f>
        <v>0</v>
      </c>
      <c r="EV58" s="10">
        <f>IF(AND(EV57&gt;0,EV57&lt;&gt;"wait"),"AT",IF(AIH!$AG59="AI",IF(Sheet1!$E59&lt;AIH!$AF59-50,50,"wait"),0))</f>
        <v>0</v>
      </c>
      <c r="EW58" s="10">
        <f>IF(AND(EW57&gt;0,EW57&lt;&gt;"wait"),"AT",IF(AIH!$AG59="AI",IF(Sheet1!$E59&lt;AIH!$AF59-100,100,"wait"),0))</f>
        <v>0</v>
      </c>
      <c r="EX58" s="10">
        <f>IF(AND(EX57&gt;0,EX57&lt;&gt;"wait"),"AT",IF(AIH!$AG59="AI",IF(Sheet1!$E59&lt;AIH!$AF59-150,150,"wait"),0))</f>
        <v>0</v>
      </c>
      <c r="EY58" s="10">
        <f>IF(AND(EY57&gt;0,EY57&lt;&gt;"wait"),"AT",IF(AIH!$AG59="AI",IF(Sheet1!$E59&lt;AIH!$AF59-200,200,"wait"),0))</f>
        <v>0</v>
      </c>
      <c r="EZ58" s="10">
        <f t="shared" si="14"/>
        <v>0</v>
      </c>
      <c r="FB58" s="10">
        <f>IF(AND(FB57&gt;0,FB57&lt;&gt;"wait"),"AT",IF(AIH!$AI59="AI",IF(Sheet1!$D59&gt;AIH!$AH59+50,50,"wait"),0))</f>
        <v>0</v>
      </c>
      <c r="FC58" s="10">
        <f>IF(AND(FC57&gt;0,FC57&lt;&gt;"wait"),"AT",IF(AIH!$AI59="AI",IF(Sheet1!$D59&gt;AIH!$AH59+100,100,"wait"),0))</f>
        <v>0</v>
      </c>
      <c r="FD58" s="10">
        <f>IF(AND(FD57&gt;0,FD57&lt;&gt;"wait"),"AT",IF(AIH!$AI59="AI",IF(Sheet1!$D59&gt;AIH!$AH59+150,150,"wait"),0))</f>
        <v>0</v>
      </c>
      <c r="FE58" s="10">
        <f>IF(AND(FE57&gt;0,FE57&lt;&gt;"wait"),"AT",IF(AIH!$AI59="AI",IF(Sheet1!$D59&gt;AIH!$AH59+200,200,"wait"),0))</f>
        <v>0</v>
      </c>
      <c r="FF58" s="10">
        <f>IF(AND(FF57&gt;0,FF57&lt;&gt;"wait"),"AT",IF(AIH!$AI59="AI",IF(Sheet1!$E59&lt;AIH!$AH59-50,50,"wait"),0))</f>
        <v>0</v>
      </c>
      <c r="FG58" s="10">
        <f>IF(AND(FG57&gt;0,FG57&lt;&gt;"wait"),"AT",IF(AIH!$AI59="AI",IF(Sheet1!$E59&lt;AIH!$AH59-100,100,"wait"),0))</f>
        <v>0</v>
      </c>
      <c r="FH58" s="10">
        <f>IF(AND(FH57&gt;0,FH57&lt;&gt;"wait"),"AT",IF(AIH!$AI59="AI",IF(Sheet1!$E59&lt;AIH!$AH59-150,150,"wait"),0))</f>
        <v>0</v>
      </c>
      <c r="FI58" s="10">
        <f>IF(AND(FI57&gt;0,FI57&lt;&gt;"wait"),"AT",IF(AIH!$AI59="AI",IF(Sheet1!$E59&lt;AIH!$AH59-200,200,"wait"),0))</f>
        <v>0</v>
      </c>
      <c r="FJ58" s="10">
        <f t="shared" si="15"/>
        <v>0</v>
      </c>
      <c r="FL58" s="10">
        <f>IF(AND(FL57&gt;0,FL57&lt;&gt;"wait"),"AT",IF(AIH!$AK59="AI",IF(Sheet1!$D59&gt;AIH!$AJ59+50,50,"wait"),0))</f>
        <v>0</v>
      </c>
      <c r="FM58" s="10">
        <f>IF(AND(FM57&gt;0,FM57&lt;&gt;"wait"),"AT",IF(AIH!$AK59="AI",IF(Sheet1!$D59&gt;AIH!$AJ59+100,100,"wait"),0))</f>
        <v>0</v>
      </c>
      <c r="FN58" s="10">
        <f>IF(AND(FN57&gt;0,FN57&lt;&gt;"wait"),"AT",IF(AIH!$AK59="AI",IF(Sheet1!$D59&gt;AIH!$AJ59+150,150,"wait"),0))</f>
        <v>0</v>
      </c>
      <c r="FO58" s="10">
        <f>IF(AND(FO57&gt;0,FO57&lt;&gt;"wait"),"AT",IF(AIH!$AK59="AI",IF(Sheet1!$D59&gt;AIH!$AJ59+200,200,"wait"),0))</f>
        <v>0</v>
      </c>
      <c r="FP58" s="10">
        <f>IF(AND(FP57&gt;0,FP57&lt;&gt;"wait"),"AT",IF(AIH!$AK59="AI",IF(Sheet1!$E59&lt;AIH!$AJ59-50,50,"wait"),0))</f>
        <v>0</v>
      </c>
      <c r="FQ58" s="10">
        <f>IF(AND(FQ57&gt;0,FQ57&lt;&gt;"wait"),"AT",IF(AIH!$AK59="AI",IF(Sheet1!$E59&lt;AIH!$AJ59-100,100,"wait"),0))</f>
        <v>0</v>
      </c>
      <c r="FR58" s="10">
        <f>IF(AND(FR57&gt;0,FR57&lt;&gt;"wait"),"AT",IF(AIH!$AK59="AI",IF(Sheet1!$E59&lt;AIH!$AJ59-150,150,"wait"),0))</f>
        <v>0</v>
      </c>
      <c r="FS58" s="10">
        <f>IF(AND(FS57&gt;0,FS57&lt;&gt;"wait"),"AT",IF(AIH!$AK59="AI",IF(Sheet1!$E59&lt;AIH!$AJ59-200,200,"wait"),0))</f>
        <v>0</v>
      </c>
      <c r="FT58" s="10">
        <f t="shared" si="16"/>
        <v>0</v>
      </c>
      <c r="FV58" s="10">
        <f>IF(AND(FV57&gt;0,FV57&lt;&gt;"wait"),"AT",IF(AIH!$AM59="AI",IF(Sheet1!$D59&gt;AIH!$AL59+50,50,"wait"),0))</f>
        <v>0</v>
      </c>
      <c r="FW58" s="10">
        <f>IF(AND(FW57&gt;0,FW57&lt;&gt;"wait"),"AT",IF(AIH!$AM59="AI",IF(Sheet1!$D59&gt;AIH!$AL59+100,100,"wait"),0))</f>
        <v>0</v>
      </c>
      <c r="FX58" s="10">
        <f>IF(AND(FX57&gt;0,FX57&lt;&gt;"wait"),"AT",IF(AIH!$AM59="AI",IF(Sheet1!$D59&gt;AIH!$AL59+150,150,"wait"),0))</f>
        <v>0</v>
      </c>
      <c r="FY58" s="10">
        <f>IF(AND(FY57&gt;0,FY57&lt;&gt;"wait"),"AT",IF(AIH!$AM59="AI",IF(Sheet1!$D59&gt;AIH!$AL59+200,200,"wait"),0))</f>
        <v>0</v>
      </c>
      <c r="FZ58" s="10">
        <f>IF(AND(FZ57&gt;0,FZ57&lt;&gt;"wait"),"AT",IF(AIH!$AM59="AI",IF(Sheet1!$E59&lt;AIH!$AL59-50,50,"wait"),0))</f>
        <v>0</v>
      </c>
      <c r="GA58" s="10">
        <f>IF(AND(GA57&gt;0,GA57&lt;&gt;"wait"),"AT",IF(AIH!$AM59="AI",IF(Sheet1!$E59&lt;AIH!$AL59-100,100,"wait"),0))</f>
        <v>0</v>
      </c>
      <c r="GB58" s="10">
        <f>IF(AND(GB57&gt;0,GB57&lt;&gt;"wait"),"AT",IF(AIH!$AM59="AI",IF(Sheet1!$E59&lt;AIH!$AL59-150,150,"wait"),0))</f>
        <v>0</v>
      </c>
      <c r="GC58" s="10">
        <f>IF(AND(GC57&gt;0,GC57&lt;&gt;"wait"),"AT",IF(AIH!$AM59="AI",IF(Sheet1!$E59&lt;AIH!$AL59-200,200,"wait"),0))</f>
        <v>0</v>
      </c>
      <c r="GD58" s="10">
        <f t="shared" si="17"/>
        <v>0</v>
      </c>
      <c r="GF58" s="10">
        <f>IF(AND(GF57&gt;0,GF57&lt;&gt;"wait"),"AT",IF(AIH!$AO59="AI",IF(Sheet1!$D59&gt;AIH!$AN59+50,50,"wait"),0))</f>
        <v>0</v>
      </c>
      <c r="GG58" s="10">
        <f>IF(AND(GG57&gt;0,GG57&lt;&gt;"wait"),"AT",IF(AIH!$AO59="AI",IF(Sheet1!$D59&gt;AIH!$AN59+100,100,"wait"),0))</f>
        <v>0</v>
      </c>
      <c r="GH58" s="10">
        <f>IF(AND(GH57&gt;0,GH57&lt;&gt;"wait"),"AT",IF(AIH!$AO59="AI",IF(Sheet1!$D59&gt;AIH!$AN59+150,150,"wait"),0))</f>
        <v>0</v>
      </c>
      <c r="GI58" s="10">
        <f>IF(AND(GI57&gt;0,GI57&lt;&gt;"wait"),"AT",IF(AIH!$AO59="AI",IF(Sheet1!$D59&gt;AIH!$AN59+200,200,"wait"),0))</f>
        <v>0</v>
      </c>
      <c r="GJ58" s="10">
        <f>IF(AND(GJ57&gt;0,GJ57&lt;&gt;"wait"),"AT",IF(AIH!$AO59="AI",IF(Sheet1!$E59&lt;AIH!$AN59-50,50,"wait"),0))</f>
        <v>0</v>
      </c>
      <c r="GK58" s="10">
        <f>IF(AND(GK57&gt;0,GK57&lt;&gt;"wait"),"AT",IF(AIH!$AO59="AI",IF(Sheet1!$E59&lt;AIH!$AN59-100,100,"wait"),0))</f>
        <v>0</v>
      </c>
      <c r="GL58" s="10">
        <f>IF(AND(GL57&gt;0,GL57&lt;&gt;"wait"),"AT",IF(AIH!$AO59="AI",IF(Sheet1!$E59&lt;AIH!$AN59-150,150,"wait"),0))</f>
        <v>0</v>
      </c>
      <c r="GM58" s="10">
        <f>IF(AND(GM57&gt;0,GM57&lt;&gt;"wait"),"AT",IF(AIH!$AO59="AI",IF(Sheet1!$E59&lt;AIH!$AN59-200,200,"wait"),0))</f>
        <v>0</v>
      </c>
      <c r="GN58" s="10">
        <f t="shared" si="18"/>
        <v>0</v>
      </c>
      <c r="GP58" s="10">
        <f>IF(AND(GP57&gt;0,GP57&lt;&gt;"wait"),"AT",IF(AIH!$AQ59="AI",IF(Sheet1!$D59&gt;AIH!$AP59+50,50,"wait"),0))</f>
        <v>0</v>
      </c>
      <c r="GQ58" s="10">
        <f>IF(AND(GQ57&gt;0,GQ57&lt;&gt;"wait"),"AT",IF(AIH!$AQ59="AI",IF(Sheet1!$D59&gt;AIH!$AP59+100,100,"wait"),0))</f>
        <v>0</v>
      </c>
      <c r="GR58" s="10">
        <f>IF(AND(GR57&gt;0,GR57&lt;&gt;"wait"),"AT",IF(AIH!$AQ59="AI",IF(Sheet1!$D59&gt;AIH!$AP59+150,150,"wait"),0))</f>
        <v>0</v>
      </c>
      <c r="GS58" s="10">
        <f>IF(AND(GS57&gt;0,GS57&lt;&gt;"wait"),"AT",IF(AIH!$AQ59="AI",IF(Sheet1!$D59&gt;AIH!$AP59+200,200,"wait"),0))</f>
        <v>0</v>
      </c>
      <c r="GT58" s="10">
        <f>IF(AND(GT57&gt;0,GT57&lt;&gt;"wait"),"AT",IF(AIH!$AQ59="AI",IF(Sheet1!$E59&lt;AIH!$AP59-50,50,"wait"),0))</f>
        <v>0</v>
      </c>
      <c r="GU58" s="10">
        <f>IF(AND(GU57&gt;0,GU57&lt;&gt;"wait"),"AT",IF(AIH!$AQ59="AI",IF(Sheet1!$E59&lt;AIH!$AP59-100,100,"wait"),0))</f>
        <v>0</v>
      </c>
      <c r="GV58" s="10">
        <f>IF(AND(GV57&gt;0,GV57&lt;&gt;"wait"),"AT",IF(AIH!$AQ59="AI",IF(Sheet1!$E59&lt;AIH!$AP59-150,150,"wait"),0))</f>
        <v>0</v>
      </c>
      <c r="GW58" s="10">
        <f>IF(AND(GW57&gt;0,GW57&lt;&gt;"wait"),"AT",IF(AIH!$AQ59="AI",IF(Sheet1!$E59&lt;AIH!$AP59-200,200,"wait"),0))</f>
        <v>0</v>
      </c>
      <c r="GX58" s="10">
        <f t="shared" si="19"/>
        <v>0</v>
      </c>
      <c r="GZ58" s="10">
        <f>IF(AND(GZ57&gt;0,GZ57&lt;&gt;"wait"),"AT",IF(AIH!$AS59="AI",IF(Sheet1!$D59&gt;AIH!$AR59+50,50,"wait"),0))</f>
        <v>0</v>
      </c>
      <c r="HA58" s="10">
        <f>IF(AND(HA57&gt;0,HA57&lt;&gt;"wait"),"AT",IF(AIH!$AS59="AI",IF(Sheet1!$D59&gt;AIH!$AR59+100,100,"wait"),0))</f>
        <v>0</v>
      </c>
      <c r="HB58" s="10">
        <f>IF(AND(HB57&gt;0,HB57&lt;&gt;"wait"),"AT",IF(AIH!$AS59="AI",IF(Sheet1!$D59&gt;AIH!$AR59+150,150,"wait"),0))</f>
        <v>0</v>
      </c>
      <c r="HC58" s="10">
        <f>IF(AND(HC57&gt;0,HC57&lt;&gt;"wait"),"AT",IF(AIH!$AS59="AI",IF(Sheet1!$D59&gt;AIH!$AR59+200,200,"wait"),0))</f>
        <v>0</v>
      </c>
      <c r="HD58" s="10">
        <f>IF(AND(HD57&gt;0,HD57&lt;&gt;"wait"),"AT",IF(AIH!$AS59="AI",IF(Sheet1!$E59&lt;AIH!$AR59-50,50,"wait"),0))</f>
        <v>0</v>
      </c>
      <c r="HE58" s="10">
        <f>IF(AND(HE57&gt;0,HE57&lt;&gt;"wait"),"AT",IF(AIH!$AS59="AI",IF(Sheet1!$E59&lt;AIH!$AR59-100,100,"wait"),0))</f>
        <v>0</v>
      </c>
      <c r="HF58" s="10">
        <f>IF(AND(HF57&gt;0,HF57&lt;&gt;"wait"),"AT",IF(AIH!$AS59="AI",IF(Sheet1!$E59&lt;AIH!$AR59-150,150,"wait"),0))</f>
        <v>0</v>
      </c>
      <c r="HG58" s="10">
        <f>IF(AND(HG57&gt;0,HG57&lt;&gt;"wait"),"AT",IF(AIH!$AS59="AI",IF(Sheet1!$E59&lt;AIH!$AR59-200,200,"wait"),0))</f>
        <v>0</v>
      </c>
      <c r="HH58" s="10">
        <f t="shared" si="20"/>
        <v>0</v>
      </c>
      <c r="HJ58" s="10">
        <f>IF(AND(HJ57&gt;0,HJ57&lt;&gt;"wait"),"AT",IF(AIH!$AU59="AI",IF(Sheet1!$D59&gt;AIH!$AT59+50,50,"wait"),0))</f>
        <v>0</v>
      </c>
      <c r="HK58" s="10">
        <f>IF(AND(HK57&gt;0,HK57&lt;&gt;"wait"),"AT",IF(AIH!$AU59="AI",IF(Sheet1!$D59&gt;AIH!$AT59+100,100,"wait"),0))</f>
        <v>0</v>
      </c>
      <c r="HL58" s="10">
        <f>IF(AND(HL57&gt;0,HL57&lt;&gt;"wait"),"AT",IF(AIH!$AU59="AI",IF(Sheet1!$D59&gt;AIH!$AT59+150,150,"wait"),0))</f>
        <v>0</v>
      </c>
      <c r="HM58" s="10">
        <f>IF(AND(HM57&gt;0,HM57&lt;&gt;"wait"),"AT",IF(AIH!$AU59="AI",IF(Sheet1!$D59&gt;AIH!$AT59+200,200,"wait"),0))</f>
        <v>0</v>
      </c>
      <c r="HN58" s="10">
        <f>IF(AND(HN57&gt;0,HN57&lt;&gt;"wait"),"AT",IF(AIH!$AU59="AI",IF(Sheet1!$E59&lt;AIH!$AT59-50,50,"wait"),0))</f>
        <v>0</v>
      </c>
      <c r="HO58" s="10">
        <f>IF(AND(HO57&gt;0,HO57&lt;&gt;"wait"),"AT",IF(AIH!$AU59="AI",IF(Sheet1!$E59&lt;AIH!$AT59-100,100,"wait"),0))</f>
        <v>0</v>
      </c>
      <c r="HP58" s="10">
        <f>IF(AND(HP57&gt;0,HP57&lt;&gt;"wait"),"AT",IF(AIH!$AU59="AI",IF(Sheet1!$E59&lt;AIH!$AT59-150,150,"wait"),0))</f>
        <v>0</v>
      </c>
      <c r="HQ58" s="10">
        <f>IF(AND(HQ57&gt;0,HQ57&lt;&gt;"wait"),"AT",IF(AIH!$AU59="AI",IF(Sheet1!$E59&lt;AIH!$AT59-200,200,"wait"),0))</f>
        <v>0</v>
      </c>
      <c r="HR58" s="10">
        <f t="shared" si="21"/>
        <v>0</v>
      </c>
      <c r="HT58" s="10">
        <f>IF(AND(HT57&gt;0,HT57&lt;&gt;"wait"),"AT",IF(AIH!$AX59="AI",IF(Sheet1!$D59&gt;AIH!$AW59+50,50,"wait"),0))</f>
        <v>0</v>
      </c>
      <c r="HU58" s="10">
        <f>IF(AND(HU57&gt;0,HU57&lt;&gt;"wait"),"AT",IF(AIH!$AX59="AI",IF(Sheet1!$D59&gt;AIH!$AW59+100,100,"wait"),0))</f>
        <v>0</v>
      </c>
      <c r="HV58" s="10">
        <f>IF(AND(HV57&gt;0,HV57&lt;&gt;"wait"),"AT",IF(AIH!$AX59="AI",IF(Sheet1!$D59&gt;AIH!$AW59+150,150,"wait"),0))</f>
        <v>0</v>
      </c>
      <c r="HW58" s="10">
        <f>IF(AND(HW57&gt;0,HW57&lt;&gt;"wait"),"AT",IF(AIH!$AX59="AI",IF(Sheet1!$D59&gt;AIH!$AW59+200,200,"wait"),0))</f>
        <v>0</v>
      </c>
      <c r="HX58" s="10">
        <f>IF(AND(HX57&gt;0,HX57&lt;&gt;"wait"),"AT",IF(AIH!$AX59="AI",IF(Sheet1!$E59&lt;AIH!$AW59-50,50,"wait"),0))</f>
        <v>0</v>
      </c>
      <c r="HY58" s="10">
        <f>IF(AND(HY57&gt;0,HY57&lt;&gt;"wait"),"AT",IF(AIH!$AX59="AI",IF(Sheet1!$E59&lt;AIH!$AW59-100,100,"wait"),0))</f>
        <v>0</v>
      </c>
      <c r="HZ58" s="10">
        <f>IF(AND(HZ57&gt;0,HZ57&lt;&gt;"wait"),"AT",IF(AIH!$AX59="AI",IF(Sheet1!$E59&lt;AIH!$AW59-150,150,"wait"),0))</f>
        <v>0</v>
      </c>
      <c r="IA58" s="10">
        <f>IF(AND(IA57&gt;0,IA57&lt;&gt;"wait"),"AT",IF(AIH!$AX59="AI",IF(Sheet1!$E59&lt;AIH!$AW59-200,200,"wait"),0))</f>
        <v>0</v>
      </c>
      <c r="IB58" s="10">
        <f t="shared" si="22"/>
        <v>0</v>
      </c>
      <c r="ID58" s="10">
        <f>IF(AND(ID57&gt;0,ID57&lt;&gt;"wait"),"AT",IF(AIH!$AZ59="AI",IF(Sheet1!$D59&gt;AIH!$AY59+50,50,"wait"),0))</f>
        <v>0</v>
      </c>
      <c r="IE58" s="10">
        <f>IF(AND(IE57&gt;0,IE57&lt;&gt;"wait"),"AT",IF(AIH!$AZ59="AI",IF(Sheet1!$D59&gt;AIH!$AY59+100,100,"wait"),0))</f>
        <v>0</v>
      </c>
      <c r="IF58" s="10">
        <f>IF(AND(IF57&gt;0,IF57&lt;&gt;"wait"),"AT",IF(AIH!$AZ59="AI",IF(Sheet1!$D59&gt;AIH!$AY59+150,150,"wait"),0))</f>
        <v>0</v>
      </c>
      <c r="IG58" s="10">
        <f>IF(AND(IG57&gt;0,IG57&lt;&gt;"wait"),"AT",IF(AIH!$AZ59="AI",IF(Sheet1!$D59&gt;AIH!$AY59+200,200,"wait"),0))</f>
        <v>0</v>
      </c>
      <c r="IH58" s="10">
        <f>IF(AND(IH57&gt;0,IH57&lt;&gt;"wait"),"AT",IF(AIH!$AZ59="AI",IF(Sheet1!$E59&lt;AIH!$AY59-50,50,"wait"),0))</f>
        <v>0</v>
      </c>
      <c r="II58" s="10">
        <f>IF(AND(II57&gt;0,II57&lt;&gt;"wait"),"AT",IF(AIH!$AZ59="AI",IF(Sheet1!$E59&lt;AIH!$AY59-100,100,"wait"),0))</f>
        <v>0</v>
      </c>
      <c r="IJ58" s="10">
        <f>IF(AND(IJ57&gt;0,IJ57&lt;&gt;"wait"),"AT",IF(AIH!$AZ59="AI",IF(Sheet1!$E59&lt;AIH!$AY59-150,150,"wait"),0))</f>
        <v>0</v>
      </c>
      <c r="IK58" s="10">
        <f>IF(AND(IK57&gt;0,IK57&lt;&gt;"wait"),"AT",IF(AIH!$AZ59="AI",IF(Sheet1!$E59&lt;AIH!$AY59-200,200,"wait"),0))</f>
        <v>0</v>
      </c>
      <c r="IL58" s="10">
        <f t="shared" si="23"/>
        <v>0</v>
      </c>
      <c r="IN58" s="10">
        <f>IF(AND(IN57&gt;0,IN57&lt;&gt;"wait"),"AT",IF(AIH!$BB59="AI",IF(Sheet1!$D59&gt;AIH!$BA59+50,50,"wait"),0))</f>
        <v>0</v>
      </c>
      <c r="IO58" s="10">
        <f>IF(AND(IO57&gt;0,IO57&lt;&gt;"wait"),"AT",IF(AIH!$BB59="AI",IF(Sheet1!$D59&gt;AIH!$BA59+100,100,"wait"),0))</f>
        <v>0</v>
      </c>
      <c r="IP58" s="10">
        <f>IF(AND(IP57&gt;0,IP57&lt;&gt;"wait"),"AT",IF(AIH!$BB59="AI",IF(Sheet1!$D59&gt;AIH!$BA59+150,150,"wait"),0))</f>
        <v>0</v>
      </c>
      <c r="IQ58" s="10">
        <f>IF(AND(IQ57&gt;0,IQ57&lt;&gt;"wait"),"AT",IF(AIH!$BB59="AI",IF(Sheet1!$D59&gt;AIH!$BA59+200,200,"wait"),0))</f>
        <v>0</v>
      </c>
      <c r="IR58" s="10">
        <f>IF(AND(IR57&gt;0,IR57&lt;&gt;"wait"),"AT",IF(AIH!$BB59="AI",IF(Sheet1!$E59&lt;AIH!$BA59-50,50,"wait"),0))</f>
        <v>0</v>
      </c>
      <c r="IS58" s="10">
        <f>IF(AND(IS57&gt;0,IS57&lt;&gt;"wait"),"AT",IF(AIH!$BB59="AI",IF(Sheet1!$E59&lt;AIH!$BA59-100,100,"wait"),0))</f>
        <v>0</v>
      </c>
      <c r="IT58" s="10">
        <f>IF(AND(IT57&gt;0,IT57&lt;&gt;"wait"),"AT",IF(AIH!$BB59="AI",IF(Sheet1!$E59&lt;AIH!$BA59-150,150,"wait"),0))</f>
        <v>0</v>
      </c>
      <c r="IU58" s="10">
        <f>IF(AND(IU57&gt;0,IU57&lt;&gt;"wait"),"AT",IF(AIH!$BB59="AI",IF(Sheet1!$E59&lt;AIH!$BA59-200,200,"wait"),0))</f>
        <v>0</v>
      </c>
      <c r="IV58" s="10">
        <f t="shared" si="24"/>
        <v>0</v>
      </c>
      <c r="IX58" s="10">
        <f>IF(AND(IX57&gt;0,IX57&lt;&gt;"wait"),"AT",IF(AIH!$BD59="AI",IF(Sheet1!$D59&gt;AIH!$BC59+50,50,"wait"),0))</f>
        <v>0</v>
      </c>
      <c r="IY58" s="10">
        <f>IF(AND(IY57&gt;0,IY57&lt;&gt;"wait"),"AT",IF(AIH!$BD59="AI",IF(Sheet1!$D59&gt;AIH!$BC59+100,100,"wait"),0))</f>
        <v>0</v>
      </c>
      <c r="IZ58" s="10">
        <f>IF(AND(IZ57&gt;0,IZ57&lt;&gt;"wait"),"AT",IF(AIH!$BD59="AI",IF(Sheet1!$D59&gt;AIH!$BC59+150,150,"wait"),0))</f>
        <v>0</v>
      </c>
      <c r="JA58" s="10">
        <f>IF(AND(JA57&gt;0,JA57&lt;&gt;"wait"),"AT",IF(AIH!$BD59="AI",IF(Sheet1!$D59&gt;AIH!$BC59+200,200,"wait"),0))</f>
        <v>0</v>
      </c>
      <c r="JB58" s="10">
        <f>IF(AND(JB57&gt;0,JB57&lt;&gt;"wait"),"AT",IF(AIH!$BD59="AI",IF(Sheet1!$E59&lt;AIH!$BC59-50,50,"wait"),0))</f>
        <v>0</v>
      </c>
      <c r="JC58" s="10">
        <f>IF(AND(JC57&gt;0,JC57&lt;&gt;"wait"),"AT",IF(AIH!$BD59="AI",IF(Sheet1!$E59&lt;AIH!$BC59-100,100,"wait"),0))</f>
        <v>0</v>
      </c>
      <c r="JD58" s="10">
        <f>IF(AND(JD57&gt;0,JD57&lt;&gt;"wait"),"AT",IF(AIH!$BD59="AI",IF(Sheet1!$E59&lt;AIH!$BC59-150,150,"wait"),0))</f>
        <v>0</v>
      </c>
      <c r="JE58" s="10">
        <f>IF(AND(JE57&gt;0,JE57&lt;&gt;"wait"),"AT",IF(AIH!$BD59="AI",IF(Sheet1!$E59&lt;AIH!$BC59-200,200,"wait"),0))</f>
        <v>0</v>
      </c>
      <c r="JF58" s="10">
        <f t="shared" si="25"/>
        <v>0</v>
      </c>
      <c r="JH58" s="10">
        <f>IF(AND(JH57&gt;0,JH57&lt;&gt;"wait"),"AT",IF(AIH!$BF59="AI",IF(Sheet1!$D59&gt;AIH!$BE59+50,50,"wait"),0))</f>
        <v>0</v>
      </c>
      <c r="JI58" s="10">
        <f>IF(AND(JI57&gt;0,JI57&lt;&gt;"wait"),"AT",IF(AIH!$BF59="AI",IF(Sheet1!$D59&gt;AIH!$BE59+100,100,"wait"),0))</f>
        <v>0</v>
      </c>
      <c r="JJ58" s="10">
        <f>IF(AND(JJ57&gt;0,JJ57&lt;&gt;"wait"),"AT",IF(AIH!$BF59="AI",IF(Sheet1!$D59&gt;AIH!$BE59+150,150,"wait"),0))</f>
        <v>0</v>
      </c>
      <c r="JK58" s="10">
        <f>IF(AND(JK57&gt;0,JK57&lt;&gt;"wait"),"AT",IF(AIH!$BF59="AI",IF(Sheet1!$D59&gt;AIH!$BE59+200,200,"wait"),0))</f>
        <v>0</v>
      </c>
      <c r="JL58" s="10">
        <f>IF(AND(JL57&gt;0,JL57&lt;&gt;"wait"),"AT",IF(AIH!$BF59="AI",IF(Sheet1!$E59&lt;AIH!$BE59-50,50,"wait"),0))</f>
        <v>0</v>
      </c>
      <c r="JM58" s="10">
        <f>IF(AND(JM57&gt;0,JM57&lt;&gt;"wait"),"AT",IF(AIH!$BF59="AI",IF(Sheet1!$E59&lt;AIH!$BE59-100,100,"wait"),0))</f>
        <v>0</v>
      </c>
      <c r="JN58" s="10">
        <f>IF(AND(JN57&gt;0,JN57&lt;&gt;"wait"),"AT",IF(AIH!$BF59="AI",IF(Sheet1!$E59&lt;AIH!$BE59-150,150,"wait"),0))</f>
        <v>0</v>
      </c>
      <c r="JO58" s="10">
        <f>IF(AND(JO57&gt;0,JO57&lt;&gt;"wait"),"AT",IF(AIH!$BF59="AI",IF(Sheet1!$E59&lt;AIH!$BE59-200,200,"wait"),0))</f>
        <v>0</v>
      </c>
      <c r="JP58" s="10">
        <f t="shared" si="26"/>
        <v>0</v>
      </c>
      <c r="JR58" s="10">
        <f>IF(AND(JR57&gt;0,JR57&lt;&gt;"wait"),"AT",IF(AIH!$BH59="AI",IF(Sheet1!$D59&gt;AIH!$BG59+50,50,"wait"),0))</f>
        <v>0</v>
      </c>
      <c r="JS58" s="10">
        <f>IF(AND(JS57&gt;0,JS57&lt;&gt;"wait"),"AT",IF(AIH!$BH59="AI",IF(Sheet1!$D59&gt;AIH!$BG59+100,100,"wait"),0))</f>
        <v>0</v>
      </c>
      <c r="JT58" s="10">
        <f>IF(AND(JT57&gt;0,JT57&lt;&gt;"wait"),"AT",IF(AIH!$BH59="AI",IF(Sheet1!$D59&gt;AIH!$BG59+150,150,"wait"),0))</f>
        <v>0</v>
      </c>
      <c r="JU58" s="10">
        <f>IF(AND(JU57&gt;0,JU57&lt;&gt;"wait"),"AT",IF(AIH!$BH59="AI",IF(Sheet1!$D59&gt;AIH!$BG59+200,200,"wait"),0))</f>
        <v>0</v>
      </c>
      <c r="JV58" s="10">
        <f>IF(AND(JV57&gt;0,JV57&lt;&gt;"wait"),"AT",IF(AIH!$BH59="AI",IF(Sheet1!$E59&lt;AIH!$BG59-50,50,"wait"),0))</f>
        <v>0</v>
      </c>
      <c r="JW58" s="10">
        <f>IF(AND(JW57&gt;0,JW57&lt;&gt;"wait"),"AT",IF(AIH!$BH59="AI",IF(Sheet1!$E59&lt;AIH!$BG59-100,100,"wait"),0))</f>
        <v>0</v>
      </c>
      <c r="JX58" s="10">
        <f>IF(AND(JX57&gt;0,JX57&lt;&gt;"wait"),"AT",IF(AIH!$BH59="AI",IF(Sheet1!$E59&lt;AIH!$BG59-150,150,"wait"),0))</f>
        <v>0</v>
      </c>
      <c r="JY58" s="10">
        <f>IF(AND(JY57&gt;0,JY57&lt;&gt;"wait"),"AT",IF(AIH!$BH59="AI",IF(Sheet1!$E59&lt;AIH!$BG59-200,200,"wait"),0))</f>
        <v>0</v>
      </c>
      <c r="JZ58" s="10">
        <f t="shared" si="27"/>
        <v>0</v>
      </c>
      <c r="KB58" s="10">
        <f>IF(AND(KB57&gt;0,KB57&lt;&gt;"wait"),"AT",IF(AIH!$BJ59="AI",IF(Sheet1!$D59&gt;AIH!$BI59+50,50,"wait"),0))</f>
        <v>0</v>
      </c>
      <c r="KC58" s="10">
        <f>IF(AND(KC57&gt;0,KC57&lt;&gt;"wait"),"AT",IF(AIH!$BJ59="AI",IF(Sheet1!$D59&gt;AIH!$BI59+100,100,"wait"),0))</f>
        <v>0</v>
      </c>
      <c r="KD58" s="10">
        <f>IF(AND(KD57&gt;0,KD57&lt;&gt;"wait"),"AT",IF(AIH!$BJ59="AI",IF(Sheet1!$D59&gt;AIH!$BI59+150,150,"wait"),0))</f>
        <v>0</v>
      </c>
      <c r="KE58" s="10">
        <f>IF(AND(KE57&gt;0,KE57&lt;&gt;"wait"),"AT",IF(AIH!$BJ59="AI",IF(Sheet1!$D59&gt;AIH!$BI59+200,200,"wait"),0))</f>
        <v>0</v>
      </c>
      <c r="KF58" s="10">
        <f>IF(AND(KF57&gt;0,KF57&lt;&gt;"wait"),"AT",IF(AIH!$BJ59="AI",IF(Sheet1!$E59&lt;AIH!$BI59-50,50,"wait"),0))</f>
        <v>0</v>
      </c>
      <c r="KG58" s="10">
        <f>IF(AND(KG57&gt;0,KG57&lt;&gt;"wait"),"AT",IF(AIH!$BJ59="AI",IF(Sheet1!$E59&lt;AIH!$BI59-100,100,"wait"),0))</f>
        <v>0</v>
      </c>
      <c r="KH58" s="10">
        <f>IF(AND(KH57&gt;0,KH57&lt;&gt;"wait"),"AT",IF(AIH!$BJ59="AI",IF(Sheet1!$E59&lt;AIH!$BI59-150,150,"wait"),0))</f>
        <v>0</v>
      </c>
      <c r="KI58" s="10">
        <f>IF(AND(KI57&gt;0,KI57&lt;&gt;"wait"),"AT",IF(AIH!$BJ59="AI",IF(Sheet1!$E59&lt;AIH!$BI59-200,200,"wait"),0))</f>
        <v>0</v>
      </c>
      <c r="KJ58" s="10">
        <f t="shared" si="28"/>
        <v>0</v>
      </c>
      <c r="KL58" s="10">
        <f>IF(AND(KL57&gt;0,KL57&lt;&gt;"wait"),"AT",IF(AIH!$BL59="AI",IF(Sheet1!$D59&gt;AIH!$BK59+50,50,"wait"),0))</f>
        <v>0</v>
      </c>
      <c r="KM58" s="10">
        <f>IF(AND(KM57&gt;0,KM57&lt;&gt;"wait"),"AT",IF(AIH!$BL59="AI",IF(Sheet1!$D59&gt;AIH!$BK59+100,100,"wait"),0))</f>
        <v>0</v>
      </c>
      <c r="KN58" s="10">
        <f>IF(AND(KN57&gt;0,KN57&lt;&gt;"wait"),"AT",IF(AIH!$BL59="AI",IF(Sheet1!$D59&gt;AIH!$BK59+150,150,"wait"),0))</f>
        <v>0</v>
      </c>
      <c r="KO58" s="10">
        <f>IF(AND(KO57&gt;0,KO57&lt;&gt;"wait"),"AT",IF(AIH!$BL59="AI",IF(Sheet1!$D59&gt;AIH!$BK59+200,200,"wait"),0))</f>
        <v>0</v>
      </c>
      <c r="KP58" s="10">
        <f>IF(AND(KP57&gt;0,KP57&lt;&gt;"wait"),"AT",IF(AIH!$BL59="AI",IF(Sheet1!$E59&lt;AIH!$BK59-50,50,"wait"),0))</f>
        <v>0</v>
      </c>
      <c r="KQ58" s="10">
        <f>IF(AND(KQ57&gt;0,KQ57&lt;&gt;"wait"),"AT",IF(AIH!$BL59="AI",IF(Sheet1!$E59&lt;AIH!$BK59-100,100,"wait"),0))</f>
        <v>0</v>
      </c>
      <c r="KR58" s="10">
        <f>IF(AND(KR57&gt;0,KR57&lt;&gt;"wait"),"AT",IF(AIH!$BL59="AI",IF(Sheet1!$E59&lt;AIH!$BK59-150,150,"wait"),0))</f>
        <v>0</v>
      </c>
      <c r="KS58" s="10">
        <f>IF(AND(KS57&gt;0,KS57&lt;&gt;"wait"),"AT",IF(AIH!$BL59="AI",IF(Sheet1!$E59&lt;AIH!$BK59-200,200,"wait"),0))</f>
        <v>0</v>
      </c>
      <c r="KT58" s="10">
        <f t="shared" si="29"/>
        <v>0</v>
      </c>
      <c r="KV58" s="10">
        <f>IF(AND(KV57&gt;0,KV57&lt;&gt;"wait"),"AT",IF(AIH!$BN59="AI",IF(Sheet1!$D59&gt;AIH!$BM59+50,50,"wait"),0))</f>
        <v>0</v>
      </c>
      <c r="KW58" s="10">
        <f>IF(AND(KW57&gt;0,KW57&lt;&gt;"wait"),"AT",IF(AIH!$BN59="AI",IF(Sheet1!$D59&gt;AIH!$BM59+100,100,"wait"),0))</f>
        <v>0</v>
      </c>
      <c r="KX58" s="10">
        <f>IF(AND(KX57&gt;0,KX57&lt;&gt;"wait"),"AT",IF(AIH!$BN59="AI",IF(Sheet1!$D59&gt;AIH!$BM59+150,150,"wait"),0))</f>
        <v>0</v>
      </c>
      <c r="KY58" s="10">
        <f>IF(AND(KY57&gt;0,KY57&lt;&gt;"wait"),"AT",IF(AIH!$BN59="AI",IF(Sheet1!$D59&gt;AIH!$BM59+200,200,"wait"),0))</f>
        <v>0</v>
      </c>
      <c r="KZ58" s="10">
        <f>IF(AND(KZ57&gt;0,KZ57&lt;&gt;"wait"),"AT",IF(AIH!$BN59="AI",IF(Sheet1!$E59&lt;AIH!$BM59-50,50,"wait"),0))</f>
        <v>0</v>
      </c>
      <c r="LA58" s="10">
        <f>IF(AND(LA57&gt;0,LA57&lt;&gt;"wait"),"AT",IF(AIH!$BN59="AI",IF(Sheet1!$E59&lt;AIH!$BM59-100,100,"wait"),0))</f>
        <v>0</v>
      </c>
      <c r="LB58" s="10">
        <f>IF(AND(LB57&gt;0,LB57&lt;&gt;"wait"),"AT",IF(AIH!$BN59="AI",IF(Sheet1!$E59&lt;AIH!$BM59-150,150,"wait"),0))</f>
        <v>0</v>
      </c>
      <c r="LC58" s="10">
        <f>IF(AND(LC57&gt;0,LC57&lt;&gt;"wait"),"AT",IF(AIH!$BN59="AI",IF(Sheet1!$E59&lt;AIH!$BM59-200,200,"wait"),0))</f>
        <v>0</v>
      </c>
      <c r="LD58" s="10">
        <f t="shared" si="30"/>
        <v>0</v>
      </c>
      <c r="LF58" s="10">
        <f>IF(AND(LF57&gt;0,LF57&lt;&gt;"wait"),"AT",IF(AIH!$BP59="AI",IF(Sheet1!$D59&gt;AIH!$BO59+50,50,"wait"),0))</f>
        <v>0</v>
      </c>
      <c r="LG58" s="10">
        <f>IF(AND(LG57&gt;0,LG57&lt;&gt;"wait"),"AT",IF(AIH!$BP59="AI",IF(Sheet1!$D59&gt;AIH!$BO59+100,100,"wait"),0))</f>
        <v>0</v>
      </c>
      <c r="LH58" s="10">
        <f>IF(AND(LH57&gt;0,LH57&lt;&gt;"wait"),"AT",IF(AIH!$BP59="AI",IF(Sheet1!$D59&gt;AIH!$BO59+150,150,"wait"),0))</f>
        <v>0</v>
      </c>
      <c r="LI58" s="10">
        <f>IF(AND(LI57&gt;0,LI57&lt;&gt;"wait"),"AT",IF(AIH!$BP59="AI",IF(Sheet1!$D59&gt;AIH!$BO59+200,200,"wait"),0))</f>
        <v>0</v>
      </c>
      <c r="LJ58" s="10">
        <f>IF(AND(LJ57&gt;0,LJ57&lt;&gt;"wait"),"AT",IF(AIH!$BP59="AI",IF(Sheet1!$E59&lt;AIH!$BO59-50,50,"wait"),0))</f>
        <v>0</v>
      </c>
      <c r="LK58" s="10">
        <f>IF(AND(LK57&gt;0,LK57&lt;&gt;"wait"),"AT",IF(AIH!$BP59="AI",IF(Sheet1!$E59&lt;AIH!$BO59-100,100,"wait"),0))</f>
        <v>0</v>
      </c>
      <c r="LL58" s="10">
        <f>IF(AND(LL57&gt;0,LL57&lt;&gt;"wait"),"AT",IF(AIH!$BP59="AI",IF(Sheet1!$E59&lt;AIH!$BO59-150,150,"wait"),0))</f>
        <v>0</v>
      </c>
      <c r="LM58" s="10">
        <f>IF(AND(LM57&gt;0,LM57&lt;&gt;"wait"),"AT",IF(AIH!$BP59="AI",IF(Sheet1!$E59&lt;AIH!$BO59-200,200,"wait"),0))</f>
        <v>0</v>
      </c>
      <c r="LN58" s="10">
        <f t="shared" si="31"/>
        <v>0</v>
      </c>
      <c r="LP58" s="10">
        <f>IF(AND(LP57&gt;0,LP57&lt;&gt;"wait"),"AT",IF(AIH!$BR59="AI",IF(Sheet1!$D59&gt;AIH!$BQ59+50,50,"wait"),0))</f>
        <v>0</v>
      </c>
      <c r="LQ58" s="10">
        <f>IF(AND(LQ57&gt;0,LQ57&lt;&gt;"wait"),"AT",IF(AIH!$BR59="AI",IF(Sheet1!$D59&gt;AIH!$BQ59+100,100,"wait"),0))</f>
        <v>0</v>
      </c>
      <c r="LR58" s="10">
        <f>IF(AND(LR57&gt;0,LR57&lt;&gt;"wait"),"AT",IF(AIH!$BR59="AI",IF(Sheet1!$D59&gt;AIH!$BQ59+150,150,"wait"),0))</f>
        <v>0</v>
      </c>
      <c r="LS58" s="10">
        <f>IF(AND(LS57&gt;0,LS57&lt;&gt;"wait"),"AT",IF(AIH!$BR59="AI",IF(Sheet1!$D59&gt;AIH!$BQ59+200,200,"wait"),0))</f>
        <v>0</v>
      </c>
      <c r="LT58" s="10">
        <f>IF(AND(LT57&gt;0,LT57&lt;&gt;"wait"),"AT",IF(AIH!$BR59="AI",IF(Sheet1!$E59&lt;AIH!$BQ59-50,50,"wait"),0))</f>
        <v>0</v>
      </c>
      <c r="LU58" s="10">
        <f>IF(AND(LU57&gt;0,LU57&lt;&gt;"wait"),"AT",IF(AIH!$BR59="AI",IF(Sheet1!$E59&lt;AIH!$BQ59-100,100,"wait"),0))</f>
        <v>0</v>
      </c>
      <c r="LV58" s="10">
        <f>IF(AND(LV57&gt;0,LV57&lt;&gt;"wait"),"AT",IF(AIH!$BR59="AI",IF(Sheet1!$E59&lt;AIH!$BQ59-150,150,"wait"),0))</f>
        <v>0</v>
      </c>
      <c r="LW58" s="10">
        <f>IF(AND(LW57&gt;0,LW57&lt;&gt;"wait"),"AT",IF(AIH!$BR59="AI",IF(Sheet1!$E59&lt;AIH!$BQ59-200,200,"wait"),0))</f>
        <v>0</v>
      </c>
      <c r="LX58" s="10">
        <f t="shared" si="32"/>
        <v>0</v>
      </c>
    </row>
    <row r="59" spans="1:336" x14ac:dyDescent="0.3">
      <c r="A59" t="str">
        <f>Sheet1!B59</f>
        <v>03/01 10:12</v>
      </c>
      <c r="B59">
        <f>Sheet1!D59</f>
        <v>29293</v>
      </c>
      <c r="C59">
        <f>Sheet1!E59</f>
        <v>29256</v>
      </c>
      <c r="E59">
        <f>MAX($B59:$B$162)</f>
        <v>29293</v>
      </c>
      <c r="F59">
        <f>MIN($C59:$C$162)</f>
        <v>29062</v>
      </c>
      <c r="H59" s="8">
        <f>IF(AND(H58&gt;0,H58&lt;&gt;"wait"),"AT",IF(AIH!$D60="AI",IF(Sheet1!$D60&gt;AIH!$C60+50,50,"wait"),0))</f>
        <v>0</v>
      </c>
      <c r="I59" s="8">
        <f>IF(AND(I58&gt;0,I58&lt;&gt;"wait"),"AT",IF(AIH!$D60="AI",IF(Sheet1!$D60&gt;AIH!$C60+100,100,"wait"),0))</f>
        <v>0</v>
      </c>
      <c r="J59" s="8">
        <f>IF(AND(J58&gt;0,J58&lt;&gt;"wait"),"AT",IF(AIH!$D60="AI",IF(Sheet1!$D60&gt;AIH!$C60+150,150,"wait"),0))</f>
        <v>0</v>
      </c>
      <c r="K59" s="8">
        <f>IF(AND(K58&gt;0,K58&lt;&gt;"wait"),"AT",IF(AIH!$D60="AI",IF(Sheet1!$D60&gt;AIH!$C60+200,200,"wait"),0))</f>
        <v>0</v>
      </c>
      <c r="L59" s="8">
        <f>IF(AND(L58&gt;0,L58&lt;&gt;"wait"),"AT",IF(AIH!$D60="AI",IF(Sheet1!$E60&lt;AIH!$C60-50,50,"wait"),0))</f>
        <v>0</v>
      </c>
      <c r="M59" s="8">
        <f>IF(AND(M58&gt;0,M58&lt;&gt;"wait"),"AT",IF(AIH!$D60="AI",IF(Sheet1!$E60&lt;AIH!$C60-100,100,"wait"),0))</f>
        <v>0</v>
      </c>
      <c r="N59" s="8">
        <f>IF(AND(N58&gt;0,N58&lt;&gt;"wait"),"AT",IF(AIH!$D60="AI",IF(Sheet1!$E60&lt;AIH!$C60-150,150,"wait"),0))</f>
        <v>0</v>
      </c>
      <c r="O59" s="8">
        <f>IF(AND(O58&gt;0,O58&lt;&gt;"wait"),"AT",IF(AIH!$D60="AI",IF(Sheet1!$E60&lt;AIH!$C60-200,200,"wait"),0))</f>
        <v>0</v>
      </c>
      <c r="P59" s="8">
        <f t="shared" si="0"/>
        <v>0</v>
      </c>
      <c r="R59" s="8">
        <f>IF(AND(R58&gt;0,R58&lt;&gt;"wait"),"AT",IF(AIH!$F60="AI",IF(Sheet1!$D60&gt;AIH!$E60+50,50,"wait"),0))</f>
        <v>0</v>
      </c>
      <c r="S59" s="8">
        <f>IF(AND(S58&gt;0,S58&lt;&gt;"wait"),"AT",IF(AIH!$F60="AI",IF(Sheet1!$D60&gt;AIH!$E60+100,100,"wait"),0))</f>
        <v>0</v>
      </c>
      <c r="T59" s="8">
        <f>IF(AND(T58&gt;0,T58&lt;&gt;"wait"),"AT",IF(AIH!$F60="AI",IF(Sheet1!$D60&gt;AIH!$E60+150,150,"wait"),0))</f>
        <v>0</v>
      </c>
      <c r="U59" s="8">
        <f>IF(AND(U58&gt;0,U58&lt;&gt;"wait"),"AT",IF(AIH!$F60="AI",IF(Sheet1!$D60&gt;AIH!$E60+200,200,"wait"),0))</f>
        <v>0</v>
      </c>
      <c r="V59" s="8">
        <f>IF(AND(V58&gt;0,V58&lt;&gt;"wait"),"AT",IF(AIH!$F60="AI",IF(Sheet1!$E60&lt;AIH!$E60-50,50,"wait"),0))</f>
        <v>0</v>
      </c>
      <c r="W59" s="8">
        <f>IF(AND(W58&gt;0,W58&lt;&gt;"wait"),"AT",IF(AIH!$F60="AI",IF(Sheet1!$E60&lt;AIH!$E60-100,100,"wait"),0))</f>
        <v>0</v>
      </c>
      <c r="X59" s="8">
        <f>IF(AND(X58&gt;0,X58&lt;&gt;"wait"),"AT",IF(AIH!$F60="AI",IF(Sheet1!$E60&lt;AIH!$E60-150,150,"wait"),0))</f>
        <v>0</v>
      </c>
      <c r="Y59" s="8">
        <f>IF(AND(Y58&gt;0,Y58&lt;&gt;"wait"),"AT",IF(AIH!$F60="AI",IF(Sheet1!$E60&lt;AIH!$E60-200,200,"wait"),0))</f>
        <v>0</v>
      </c>
      <c r="Z59" s="8">
        <f t="shared" si="1"/>
        <v>0</v>
      </c>
      <c r="AB59" s="8">
        <f>IF(AND(AB58&gt;0,AB58&lt;&gt;"wait"),"AT",IF(AIH!$H60="AI",IF(Sheet1!$D60&gt;AIH!$G60+50,50,"wait"),0))</f>
        <v>0</v>
      </c>
      <c r="AC59" s="8">
        <f>IF(AND(AC58&gt;0,AC58&lt;&gt;"wait"),"AT",IF(AIH!$H60="AI",IF(Sheet1!$D60&gt;AIH!$G60+100,100,"wait"),0))</f>
        <v>0</v>
      </c>
      <c r="AD59" s="8">
        <f>IF(AND(AD58&gt;0,AD58&lt;&gt;"wait"),"AT",IF(AIH!$H60="AI",IF(Sheet1!$D60&gt;AIH!$G60+150,150,"wait"),0))</f>
        <v>0</v>
      </c>
      <c r="AE59" s="8">
        <f>IF(AND(AE58&gt;0,AE58&lt;&gt;"wait"),"AT",IF(AIH!$H60="AI",IF(Sheet1!$D60&gt;AIH!$G60+200,200,"wait"),0))</f>
        <v>0</v>
      </c>
      <c r="AF59" s="8">
        <f>IF(AND(AF58&gt;0,AF58&lt;&gt;"wait"),"AT",IF(AIH!$H60="AI",IF(Sheet1!$E60&lt;AIH!$G60-50,50,"wait"),0))</f>
        <v>0</v>
      </c>
      <c r="AG59" s="8">
        <f>IF(AND(AG58&gt;0,AG58&lt;&gt;"wait"),"AT",IF(AIH!$H60="AI",IF(Sheet1!$E60&lt;AIH!$G60-100,100,"wait"),0))</f>
        <v>0</v>
      </c>
      <c r="AH59" s="8">
        <f>IF(AND(AH58&gt;0,AH58&lt;&gt;"wait"),"AT",IF(AIH!$H60="AI",IF(Sheet1!$E60&lt;AIH!$G60-150,150,"wait"),0))</f>
        <v>0</v>
      </c>
      <c r="AI59" s="8">
        <f>IF(AND(AI58&gt;0,AI58&lt;&gt;"wait"),"AT",IF(AIH!$H60="AI",IF(Sheet1!$E60&lt;AIH!$G60-200,200,"wait"),0))</f>
        <v>0</v>
      </c>
      <c r="AJ59" s="8">
        <f t="shared" si="2"/>
        <v>0</v>
      </c>
      <c r="AL59" s="8">
        <f>IF(AND(AL58&gt;0,AL58&lt;&gt;"wait"),"AT",IF(AIH!$J60="AI",IF(Sheet1!$D60&gt;AIH!$I60+50,50,"wait"),0))</f>
        <v>0</v>
      </c>
      <c r="AM59" s="8">
        <f>IF(AND(AM58&gt;0,AM58&lt;&gt;"wait"),"AT",IF(AIH!$J60="AI",IF(Sheet1!$D60&gt;AIH!$I60+100,100,"wait"),0))</f>
        <v>0</v>
      </c>
      <c r="AN59" s="8">
        <f>IF(AND(AN58&gt;0,AN58&lt;&gt;"wait"),"AT",IF(AIH!$J60="AI",IF(Sheet1!$D60&gt;AIH!$I60+150,150,"wait"),0))</f>
        <v>0</v>
      </c>
      <c r="AO59" s="8">
        <f>IF(AND(AO58&gt;0,AO58&lt;&gt;"wait"),"AT",IF(AIH!$J60="AI",IF(Sheet1!$D60&gt;AIH!$I60+200,200,"wait"),0))</f>
        <v>0</v>
      </c>
      <c r="AP59" s="8">
        <f>IF(AND(AP58&gt;0,AP58&lt;&gt;"wait"),"AT",IF(AIH!$J60="AI",IF(Sheet1!$E60&lt;AIH!$I60-50,50,"wait"),0))</f>
        <v>0</v>
      </c>
      <c r="AQ59" s="8">
        <f>IF(AND(AQ58&gt;0,AQ58&lt;&gt;"wait"),"AT",IF(AIH!$J60="AI",IF(Sheet1!$E60&lt;AIH!$I60-100,100,"wait"),0))</f>
        <v>0</v>
      </c>
      <c r="AR59" s="8">
        <f>IF(AND(AR58&gt;0,AR58&lt;&gt;"wait"),"AT",IF(AIH!$J60="AI",IF(Sheet1!$E60&lt;AIH!$I60-150,150,"wait"),0))</f>
        <v>0</v>
      </c>
      <c r="AS59" s="8">
        <f>IF(AND(AS58&gt;0,AS58&lt;&gt;"wait"),"AT",IF(AIH!$J60="AI",IF(Sheet1!$E60&lt;AIH!$I60-200,200,"wait"),0))</f>
        <v>0</v>
      </c>
      <c r="AT59" s="8">
        <f t="shared" si="3"/>
        <v>0</v>
      </c>
      <c r="AU59" s="8"/>
      <c r="AV59" s="8">
        <f>IF(AND(AV58&gt;0,AV58&lt;&gt;"wait"),"AT",IF(AIH!$L60="AI",IF(Sheet1!$D60&gt;AIH!$K60+50,50,"wait"),0))</f>
        <v>0</v>
      </c>
      <c r="AW59" s="8">
        <f>IF(AND(AW58&gt;0,AW58&lt;&gt;"wait"),"AT",IF(AIH!$L60="AI",IF(Sheet1!$D60&gt;AIH!$K60+100,100,"wait"),0))</f>
        <v>0</v>
      </c>
      <c r="AX59" s="8">
        <f>IF(AND(AX58&gt;0,AX58&lt;&gt;"wait"),"AT",IF(AIH!$L60="AI",IF(Sheet1!$D60&gt;AIH!$K60+150,150,"wait"),0))</f>
        <v>0</v>
      </c>
      <c r="AY59" s="8">
        <f>IF(AND(AY58&gt;0,AY58&lt;&gt;"wait"),"AT",IF(AIH!$L60="AI",IF(Sheet1!$D60&gt;AIH!$K60+200,200,"wait"),0))</f>
        <v>0</v>
      </c>
      <c r="AZ59" s="8">
        <f>IF(AND(AZ58&gt;0,AZ58&lt;&gt;"wait"),"AT",IF(AIH!$L60="AI",IF(Sheet1!$E60&lt;AIH!$K60-50,50,"wait"),0))</f>
        <v>0</v>
      </c>
      <c r="BA59" s="8">
        <f>IF(AND(BA58&gt;0,BA58&lt;&gt;"wait"),"AT",IF(AIH!$L60="AI",IF(Sheet1!$E60&lt;AIH!$K60-100,100,"wait"),0))</f>
        <v>0</v>
      </c>
      <c r="BB59" s="8">
        <f>IF(AND(BB58&gt;0,BB58&lt;&gt;"wait"),"AT",IF(AIH!$L60="AI",IF(Sheet1!$E60&lt;AIH!$K60-150,150,"wait"),0))</f>
        <v>0</v>
      </c>
      <c r="BC59" s="8">
        <f>IF(AND(BC58&gt;0,BC58&lt;&gt;"wait"),"AT",IF(AIH!$L60="AI",IF(Sheet1!$E60&lt;AIH!$K60-200,200,"wait"),0))</f>
        <v>0</v>
      </c>
      <c r="BD59" s="8">
        <f t="shared" si="4"/>
        <v>0</v>
      </c>
      <c r="BE59" s="8"/>
      <c r="BF59" s="8">
        <f>IF(AND(BF58&gt;0,BF58&lt;&gt;"wait"),"AT",IF(AIH!$N60="AI",IF(Sheet1!$D60&gt;AIH!$M60+50,50,"wait"),0))</f>
        <v>0</v>
      </c>
      <c r="BG59" s="8">
        <f>IF(AND(BG58&gt;0,BG58&lt;&gt;"wait"),"AT",IF(AIH!$N60="AI",IF(Sheet1!$D60&gt;AIH!$M60+100,100,"wait"),0))</f>
        <v>0</v>
      </c>
      <c r="BH59" s="8">
        <f>IF(AND(BH58&gt;0,BH58&lt;&gt;"wait"),"AT",IF(AIH!$N60="AI",IF(Sheet1!$D60&gt;AIH!$M60+150,150,"wait"),0))</f>
        <v>0</v>
      </c>
      <c r="BI59" s="8">
        <f>IF(AND(BI58&gt;0,BI58&lt;&gt;"wait"),"AT",IF(AIH!$N60="AI",IF(Sheet1!$D60&gt;AIH!$M60+200,200,"wait"),0))</f>
        <v>0</v>
      </c>
      <c r="BJ59" s="8">
        <f>IF(AND(BJ58&gt;0,BJ58&lt;&gt;"wait"),"AT",IF(AIH!$N60="AI",IF(Sheet1!$E60&lt;AIH!$M60-50,50,"wait"),0))</f>
        <v>0</v>
      </c>
      <c r="BK59" s="8">
        <f>IF(AND(BK58&gt;0,BK58&lt;&gt;"wait"),"AT",IF(AIH!$N60="AI",IF(Sheet1!$E60&lt;AIH!$M60-100,100,"wait"),0))</f>
        <v>0</v>
      </c>
      <c r="BL59" s="8">
        <f>IF(AND(BL58&gt;0,BL58&lt;&gt;"wait"),"AT",IF(AIH!$N60="AI",IF(Sheet1!$E60&lt;AIH!$M60-150,150,"wait"),0))</f>
        <v>0</v>
      </c>
      <c r="BM59" s="8">
        <f>IF(AND(BM58&gt;0,BM58&lt;&gt;"wait"),"AT",IF(AIH!$N60="AI",IF(Sheet1!$E60&lt;AIH!$M60-200,200,"wait"),0))</f>
        <v>0</v>
      </c>
      <c r="BN59" s="8">
        <f t="shared" si="5"/>
        <v>0</v>
      </c>
      <c r="BO59" s="8"/>
      <c r="BP59" s="8">
        <f>IF(AND(BP58&gt;0,BP58&lt;&gt;"wait"),"AT",IF(AIH!$P60="AI",IF(Sheet1!$D60&gt;AIH!$O60+50,50,"wait"),0))</f>
        <v>0</v>
      </c>
      <c r="BQ59" s="8">
        <f>IF(AND(BQ58&gt;0,BQ58&lt;&gt;"wait"),"AT",IF(AIH!$P60="AI",IF(Sheet1!$D60&gt;AIH!$O60+100,100,"wait"),0))</f>
        <v>0</v>
      </c>
      <c r="BR59" s="8">
        <f>IF(AND(BR58&gt;0,BR58&lt;&gt;"wait"),"AT",IF(AIH!$P60="AI",IF(Sheet1!$D60&gt;AIH!$O60+150,150,"wait"),0))</f>
        <v>0</v>
      </c>
      <c r="BS59" s="8">
        <f>IF(AND(BS58&gt;0,BS58&lt;&gt;"wait"),"AT",IF(AIH!$P60="AI",IF(Sheet1!$D60&gt;AIH!$O60+200,200,"wait"),0))</f>
        <v>0</v>
      </c>
      <c r="BT59" s="8">
        <f>IF(AND(BT58&gt;0,BT58&lt;&gt;"wait"),"AT",IF(AIH!$P60="AI",IF(Sheet1!$E60&lt;AIH!$O60-50,50,"wait"),0))</f>
        <v>0</v>
      </c>
      <c r="BU59" s="8">
        <f>IF(AND(BU58&gt;0,BU58&lt;&gt;"wait"),"AT",IF(AIH!$P60="AI",IF(Sheet1!$E60&lt;AIH!$O60-100,100,"wait"),0))</f>
        <v>0</v>
      </c>
      <c r="BV59" s="8">
        <f>IF(AND(BV58&gt;0,BV58&lt;&gt;"wait"),"AT",IF(AIH!$P60="AI",IF(Sheet1!$E60&lt;AIH!$O60-150,150,"wait"),0))</f>
        <v>0</v>
      </c>
      <c r="BW59" s="8">
        <f>IF(AND(BW58&gt;0,BW58&lt;&gt;"wait"),"AT",IF(AIH!$P60="AI",IF(Sheet1!$E60&lt;AIH!$O60-200,200,"wait"),0))</f>
        <v>0</v>
      </c>
      <c r="BX59" s="8">
        <f t="shared" si="6"/>
        <v>0</v>
      </c>
      <c r="BY59" s="8"/>
      <c r="BZ59" s="8">
        <f>IF(AND(BZ58&gt;0,BZ58&lt;&gt;"wait"),"AT",IF(AIH!$R60="AI",IF(Sheet1!$D60&gt;AIH!$Q60+50,50,"wait"),0))</f>
        <v>0</v>
      </c>
      <c r="CA59" s="8">
        <f>IF(AND(CA58&gt;0,CA58&lt;&gt;"wait"),"AT",IF(AIH!$R60="AI",IF(Sheet1!$D60&gt;AIH!$Q60+100,100,"wait"),0))</f>
        <v>0</v>
      </c>
      <c r="CB59" s="8">
        <f>IF(AND(CB58&gt;0,CB58&lt;&gt;"wait"),"AT",IF(AIH!$R60="AI",IF(Sheet1!$D60&gt;AIH!$Q60+150,150,"wait"),0))</f>
        <v>0</v>
      </c>
      <c r="CC59" s="8">
        <f>IF(AND(CC58&gt;0,CC58&lt;&gt;"wait"),"AT",IF(AIH!$R60="AI",IF(Sheet1!$D60&gt;AIH!$Q60+200,200,"wait"),0))</f>
        <v>0</v>
      </c>
      <c r="CD59" s="8">
        <f>IF(AND(CD58&gt;0,CD58&lt;&gt;"wait"),"AT",IF(AIH!$R60="AI",IF(Sheet1!$E60&lt;AIH!$Q60-50,50,"wait"),0))</f>
        <v>0</v>
      </c>
      <c r="CE59" s="8">
        <f>IF(AND(CE58&gt;0,CE58&lt;&gt;"wait"),"AT",IF(AIH!$R60="AI",IF(Sheet1!$E60&lt;AIH!$Q60-100,100,"wait"),0))</f>
        <v>0</v>
      </c>
      <c r="CF59" s="8">
        <f>IF(AND(CF58&gt;0,CF58&lt;&gt;"wait"),"AT",IF(AIH!$R60="AI",IF(Sheet1!$E60&lt;AIH!$Q60-150,150,"wait"),0))</f>
        <v>0</v>
      </c>
      <c r="CG59" s="8">
        <f>IF(AND(CG58&gt;0,CG58&lt;&gt;"wait"),"AT",IF(AIH!$R60="AI",IF(Sheet1!$E60&lt;AIH!$Q60-200,200,"wait"),0))</f>
        <v>0</v>
      </c>
      <c r="CH59" s="8">
        <f t="shared" si="7"/>
        <v>0</v>
      </c>
      <c r="CI59" s="8"/>
      <c r="CJ59" s="8">
        <f>IF(AND(CJ58&gt;0,CJ58&lt;&gt;"wait"),"AT",IF(AIH!$T60="AI",IF(Sheet1!$D60&gt;AIH!$S60+50,50,"wait"),0))</f>
        <v>0</v>
      </c>
      <c r="CK59" s="8">
        <f>IF(AND(CK58&gt;0,CK58&lt;&gt;"wait"),"AT",IF(AIH!$T60="AI",IF(Sheet1!$D60&gt;AIH!$S60+100,100,"wait"),0))</f>
        <v>0</v>
      </c>
      <c r="CL59" s="8">
        <f>IF(AND(CL58&gt;0,CL58&lt;&gt;"wait"),"AT",IF(AIH!$T60="AI",IF(Sheet1!$D60&gt;AIH!$S60+150,150,"wait"),0))</f>
        <v>0</v>
      </c>
      <c r="CM59" s="8">
        <f>IF(AND(CM58&gt;0,CM58&lt;&gt;"wait"),"AT",IF(AIH!$T60="AI",IF(Sheet1!$D60&gt;AIH!$S60+200,200,"wait"),0))</f>
        <v>0</v>
      </c>
      <c r="CN59" s="8">
        <f>IF(AND(CN58&gt;0,CN58&lt;&gt;"wait"),"AT",IF(AIH!$T60="AI",IF(Sheet1!$E60&lt;AIH!$S60-50,50,"wait"),0))</f>
        <v>0</v>
      </c>
      <c r="CO59" s="8">
        <f>IF(AND(CO58&gt;0,CO58&lt;&gt;"wait"),"AT",IF(AIH!$T60="AI",IF(Sheet1!$E60&lt;AIH!$S60-100,100,"wait"),0))</f>
        <v>0</v>
      </c>
      <c r="CP59" s="8">
        <f>IF(AND(CP58&gt;0,CP58&lt;&gt;"wait"),"AT",IF(AIH!$T60="AI",IF(Sheet1!$E60&lt;AIH!$S60-150,150,"wait"),0))</f>
        <v>0</v>
      </c>
      <c r="CQ59" s="8">
        <f>IF(AND(CQ58&gt;0,CQ58&lt;&gt;"wait"),"AT",IF(AIH!$T60="AI",IF(Sheet1!$E60&lt;AIH!$S60-200,200,"wait"),0))</f>
        <v>0</v>
      </c>
      <c r="CR59" s="8">
        <f t="shared" si="8"/>
        <v>0</v>
      </c>
      <c r="CS59" s="8"/>
      <c r="CT59" s="8">
        <f>IF(AND(CT58&gt;0,CT58&lt;&gt;"wait"),"AT",IF(AIH!$V60="AI",IF(Sheet1!$D60&gt;AIH!$U60+50,50,"wait"),0))</f>
        <v>0</v>
      </c>
      <c r="CU59" s="8">
        <f>IF(AND(CU58&gt;0,CU58&lt;&gt;"wait"),"AT",IF(AIH!$V60="AI",IF(Sheet1!$D60&gt;AIH!$U60+100,100,"wait"),0))</f>
        <v>0</v>
      </c>
      <c r="CV59" s="8">
        <f>IF(AND(CV58&gt;0,CV58&lt;&gt;"wait"),"AT",IF(AIH!$V60="AI",IF(Sheet1!$D60&gt;AIH!$U60+150,150,"wait"),0))</f>
        <v>0</v>
      </c>
      <c r="CW59" s="8">
        <f>IF(AND(CW58&gt;0,CW58&lt;&gt;"wait"),"AT",IF(AIH!$V60="AI",IF(Sheet1!$D60&gt;AIH!$U60+200,200,"wait"),0))</f>
        <v>0</v>
      </c>
      <c r="CX59" s="8">
        <f>IF(AND(CX58&gt;0,CX58&lt;&gt;"wait"),"AT",IF(AIH!$V60="AI",IF(Sheet1!$E60&lt;AIH!$U60-50,50,"wait"),0))</f>
        <v>0</v>
      </c>
      <c r="CY59" s="8">
        <f>IF(AND(CY58&gt;0,CY58&lt;&gt;"wait"),"AT",IF(AIH!$V60="AI",IF(Sheet1!$E60&lt;AIH!$U60-100,100,"wait"),0))</f>
        <v>0</v>
      </c>
      <c r="CZ59" s="8">
        <f>IF(AND(CZ58&gt;0,CZ58&lt;&gt;"wait"),"AT",IF(AIH!$V60="AI",IF(Sheet1!$E60&lt;AIH!$U60-150,150,"wait"),0))</f>
        <v>0</v>
      </c>
      <c r="DA59" s="8">
        <f>IF(AND(DA58&gt;0,DA58&lt;&gt;"wait"),"AT",IF(AIH!$V60="AI",IF(Sheet1!$E60&lt;AIH!$U60-200,200,"wait"),0))</f>
        <v>0</v>
      </c>
      <c r="DB59" s="8">
        <f t="shared" si="9"/>
        <v>0</v>
      </c>
      <c r="DC59" s="8"/>
      <c r="DD59" s="8">
        <f>IF(AND(DD58&gt;0,DD58&lt;&gt;"wait"),"AT",IF(AIH!$X60="AI",IF(Sheet1!$D60&gt;AIH!$W60+50,50,"wait"),0))</f>
        <v>0</v>
      </c>
      <c r="DE59" s="8">
        <f>IF(AND(DE58&gt;0,DE58&lt;&gt;"wait"),"AT",IF(AIH!$X60="AI",IF(Sheet1!$D60&gt;AIH!$W60+100,100,"wait"),0))</f>
        <v>0</v>
      </c>
      <c r="DF59" s="8">
        <f>IF(AND(DF58&gt;0,DF58&lt;&gt;"wait"),"AT",IF(AIH!$X60="AI",IF(Sheet1!$D60&gt;AIH!$W60+150,150,"wait"),0))</f>
        <v>0</v>
      </c>
      <c r="DG59" s="8">
        <f>IF(AND(DG58&gt;0,DG58&lt;&gt;"wait"),"AT",IF(AIH!$X60="AI",IF(Sheet1!$D60&gt;AIH!$W60+200,200,"wait"),0))</f>
        <v>0</v>
      </c>
      <c r="DH59" s="8">
        <f>IF(AND(DH58&gt;0,DH58&lt;&gt;"wait"),"AT",IF(AIH!$X60="AI",IF(Sheet1!$E60&lt;AIH!$W60-50,50,"wait"),0))</f>
        <v>0</v>
      </c>
      <c r="DI59" s="8">
        <f>IF(AND(DI58&gt;0,DI58&lt;&gt;"wait"),"AT",IF(AIH!$X60="AI",IF(Sheet1!$E60&lt;AIH!$W60-100,100,"wait"),0))</f>
        <v>0</v>
      </c>
      <c r="DJ59" s="8">
        <f>IF(AND(DJ58&gt;0,DJ58&lt;&gt;"wait"),"AT",IF(AIH!$X60="AI",IF(Sheet1!$E60&lt;AIH!$W60-150,150,"wait"),0))</f>
        <v>0</v>
      </c>
      <c r="DK59" s="8">
        <f>IF(AND(DK58&gt;0,DK58&lt;&gt;"wait"),"AT",IF(AIH!$X60="AI",IF(Sheet1!$E60&lt;AIH!$W60-200,200,"wait"),0))</f>
        <v>0</v>
      </c>
      <c r="DL59" s="8">
        <f t="shared" si="10"/>
        <v>0</v>
      </c>
      <c r="DN59" s="10">
        <f>IF(AND(DN58&gt;0,DN58&lt;&gt;"wait"),"AT",IF(AIH!$AA60="AI",IF(Sheet1!$D60&gt;AIH!$Z60+50,50,"wait"),0))</f>
        <v>0</v>
      </c>
      <c r="DO59" s="10">
        <f>IF(AND(DO58&gt;0,DO58&lt;&gt;"wait"),"AT",IF(AIH!$AA60="AI",IF(Sheet1!$D60&gt;AIH!$Z60+100,100,"wait"),0))</f>
        <v>0</v>
      </c>
      <c r="DP59" s="10">
        <f>IF(AND(DP58&gt;0,DP58&lt;&gt;"wait"),"AT",IF(AIH!$AA60="AI",IF(Sheet1!$D60&gt;AIH!$Z60+150,150,"wait"),0))</f>
        <v>0</v>
      </c>
      <c r="DQ59" s="10">
        <f>IF(AND(DQ58&gt;0,DQ58&lt;&gt;"wait"),"AT",IF(AIH!$AA60="AI",IF(Sheet1!$D60&gt;AIH!$Z60+200,200,"wait"),0))</f>
        <v>0</v>
      </c>
      <c r="DR59" s="10">
        <f>IF(AND(DR58&gt;0,DR58&lt;&gt;"wait"),"AT",IF(AIH!$AA60="AI",IF(Sheet1!$E60&lt;AIH!$Z60-50,50,"wait"),0))</f>
        <v>0</v>
      </c>
      <c r="DS59" s="10">
        <f>IF(AND(DS58&gt;0,DS58&lt;&gt;"wait"),"AT",IF(AIH!$AA60="AI",IF(Sheet1!$E60&lt;AIH!$Z60-100,100,"wait"),0))</f>
        <v>0</v>
      </c>
      <c r="DT59" s="10">
        <f>IF(AND(DT58&gt;0,DT58&lt;&gt;"wait"),"AT",IF(AIH!$AA60="AI",IF(Sheet1!$E60&lt;AIH!$Z60-150,150,"wait"),0))</f>
        <v>0</v>
      </c>
      <c r="DU59" s="10">
        <f>IF(AND(DU58&gt;0,DU58&lt;&gt;"wait"),"AT",IF(AIH!$AA60="AI",IF(Sheet1!$E60&lt;AIH!$Z60-200,200,"wait"),0))</f>
        <v>0</v>
      </c>
      <c r="DV59" s="10">
        <f t="shared" si="11"/>
        <v>0</v>
      </c>
      <c r="DX59" s="10">
        <f>IF(AND(DX58&gt;0,DX58&lt;&gt;"wait"),"AT",IF(AIH!$AC60="AI",IF(Sheet1!$D60&gt;AIH!$AB60+50,50,"wait"),0))</f>
        <v>0</v>
      </c>
      <c r="DY59" s="10">
        <f>IF(AND(DY58&gt;0,DY58&lt;&gt;"wait"),"AT",IF(AIH!$AC60="AI",IF(Sheet1!$D60&gt;AIH!$AB60+100,100,"wait"),0))</f>
        <v>0</v>
      </c>
      <c r="DZ59" s="10">
        <f>IF(AND(DZ58&gt;0,DZ58&lt;&gt;"wait"),"AT",IF(AIH!$AC60="AI",IF(Sheet1!$D60&gt;AIH!$AB60+150,150,"wait"),0))</f>
        <v>0</v>
      </c>
      <c r="EA59" s="10">
        <f>IF(AND(EA58&gt;0,EA58&lt;&gt;"wait"),"AT",IF(AIH!$AC60="AI",IF(Sheet1!$D60&gt;AIH!$AB60+200,200,"wait"),0))</f>
        <v>0</v>
      </c>
      <c r="EB59" s="10">
        <f>IF(AND(EB58&gt;0,EB58&lt;&gt;"wait"),"AT",IF(AIH!$AC60="AI",IF(Sheet1!$E60&lt;AIH!$AB60-50,50,"wait"),0))</f>
        <v>0</v>
      </c>
      <c r="EC59" s="10">
        <f>IF(AND(EC58&gt;0,EC58&lt;&gt;"wait"),"AT",IF(AIH!$AC60="AI",IF(Sheet1!$E60&lt;AIH!$AB60-100,100,"wait"),0))</f>
        <v>0</v>
      </c>
      <c r="ED59" s="10">
        <f>IF(AND(ED58&gt;0,ED58&lt;&gt;"wait"),"AT",IF(AIH!$AC60="AI",IF(Sheet1!$E60&lt;AIH!$AB60-150,150,"wait"),0))</f>
        <v>0</v>
      </c>
      <c r="EE59" s="10">
        <f>IF(AND(EE58&gt;0,EE58&lt;&gt;"wait"),"AT",IF(AIH!$AC60="AI",IF(Sheet1!$E60&lt;AIH!$AB60-200,200,"wait"),0))</f>
        <v>0</v>
      </c>
      <c r="EF59" s="10">
        <f t="shared" si="12"/>
        <v>0</v>
      </c>
      <c r="EH59" s="10">
        <f>IF(AND(EH58&gt;0,EH58&lt;&gt;"wait"),"AT",IF(AIH!$AE60="AI",IF(Sheet1!$D60&gt;AIH!$AD60+50,50,"wait"),0))</f>
        <v>0</v>
      </c>
      <c r="EI59" s="10">
        <f>IF(AND(EI58&gt;0,EI58&lt;&gt;"wait"),"AT",IF(AIH!$AE60="AI",IF(Sheet1!$D60&gt;AIH!$AD60+100,100,"wait"),0))</f>
        <v>0</v>
      </c>
      <c r="EJ59" s="10">
        <f>IF(AND(EJ58&gt;0,EJ58&lt;&gt;"wait"),"AT",IF(AIH!$AE60="AI",IF(Sheet1!$D60&gt;AIH!$AD60+150,150,"wait"),0))</f>
        <v>0</v>
      </c>
      <c r="EK59" s="10">
        <f>IF(AND(EK58&gt;0,EK58&lt;&gt;"wait"),"AT",IF(AIH!$AE60="AI",IF(Sheet1!$D60&gt;AIH!$AD60+200,200,"wait"),0))</f>
        <v>0</v>
      </c>
      <c r="EL59" s="10">
        <f>IF(AND(EL58&gt;0,EL58&lt;&gt;"wait"),"AT",IF(AIH!$AE60="AI",IF(Sheet1!$E60&lt;AIH!$AD60-50,50,"wait"),0))</f>
        <v>0</v>
      </c>
      <c r="EM59" s="10">
        <f>IF(AND(EM58&gt;0,EM58&lt;&gt;"wait"),"AT",IF(AIH!$AE60="AI",IF(Sheet1!$E60&lt;AIH!$AD60-100,100,"wait"),0))</f>
        <v>0</v>
      </c>
      <c r="EN59" s="10">
        <f>IF(AND(EN58&gt;0,EN58&lt;&gt;"wait"),"AT",IF(AIH!$AE60="AI",IF(Sheet1!$E60&lt;AIH!$AD60-150,150,"wait"),0))</f>
        <v>0</v>
      </c>
      <c r="EO59" s="10">
        <f>IF(AND(EO58&gt;0,EO58&lt;&gt;"wait"),"AT",IF(AIH!$AE60="AI",IF(Sheet1!$E60&lt;AIH!$AD60-200,200,"wait"),0))</f>
        <v>0</v>
      </c>
      <c r="EP59" s="10">
        <f t="shared" si="13"/>
        <v>0</v>
      </c>
      <c r="ER59" s="10">
        <f>IF(AND(ER58&gt;0,ER58&lt;&gt;"wait"),"AT",IF(AIH!$AG60="AI",IF(Sheet1!$D60&gt;AIH!$AF60+50,50,"wait"),0))</f>
        <v>0</v>
      </c>
      <c r="ES59" s="10">
        <f>IF(AND(ES58&gt;0,ES58&lt;&gt;"wait"),"AT",IF(AIH!$AG60="AI",IF(Sheet1!$D60&gt;AIH!$AF60+100,100,"wait"),0))</f>
        <v>0</v>
      </c>
      <c r="ET59" s="10">
        <f>IF(AND(ET58&gt;0,ET58&lt;&gt;"wait"),"AT",IF(AIH!$AG60="AI",IF(Sheet1!$D60&gt;AIH!$AF60+150,150,"wait"),0))</f>
        <v>0</v>
      </c>
      <c r="EU59" s="10">
        <f>IF(AND(EU58&gt;0,EU58&lt;&gt;"wait"),"AT",IF(AIH!$AG60="AI",IF(Sheet1!$D60&gt;AIH!$AF60+200,200,"wait"),0))</f>
        <v>0</v>
      </c>
      <c r="EV59" s="10">
        <f>IF(AND(EV58&gt;0,EV58&lt;&gt;"wait"),"AT",IF(AIH!$AG60="AI",IF(Sheet1!$E60&lt;AIH!$AF60-50,50,"wait"),0))</f>
        <v>0</v>
      </c>
      <c r="EW59" s="10">
        <f>IF(AND(EW58&gt;0,EW58&lt;&gt;"wait"),"AT",IF(AIH!$AG60="AI",IF(Sheet1!$E60&lt;AIH!$AF60-100,100,"wait"),0))</f>
        <v>0</v>
      </c>
      <c r="EX59" s="10">
        <f>IF(AND(EX58&gt;0,EX58&lt;&gt;"wait"),"AT",IF(AIH!$AG60="AI",IF(Sheet1!$E60&lt;AIH!$AF60-150,150,"wait"),0))</f>
        <v>0</v>
      </c>
      <c r="EY59" s="10">
        <f>IF(AND(EY58&gt;0,EY58&lt;&gt;"wait"),"AT",IF(AIH!$AG60="AI",IF(Sheet1!$E60&lt;AIH!$AF60-200,200,"wait"),0))</f>
        <v>0</v>
      </c>
      <c r="EZ59" s="10">
        <f t="shared" si="14"/>
        <v>0</v>
      </c>
      <c r="FB59" s="10">
        <f>IF(AND(FB58&gt;0,FB58&lt;&gt;"wait"),"AT",IF(AIH!$AI60="AI",IF(Sheet1!$D60&gt;AIH!$AH60+50,50,"wait"),0))</f>
        <v>0</v>
      </c>
      <c r="FC59" s="10">
        <f>IF(AND(FC58&gt;0,FC58&lt;&gt;"wait"),"AT",IF(AIH!$AI60="AI",IF(Sheet1!$D60&gt;AIH!$AH60+100,100,"wait"),0))</f>
        <v>0</v>
      </c>
      <c r="FD59" s="10">
        <f>IF(AND(FD58&gt;0,FD58&lt;&gt;"wait"),"AT",IF(AIH!$AI60="AI",IF(Sheet1!$D60&gt;AIH!$AH60+150,150,"wait"),0))</f>
        <v>0</v>
      </c>
      <c r="FE59" s="10">
        <f>IF(AND(FE58&gt;0,FE58&lt;&gt;"wait"),"AT",IF(AIH!$AI60="AI",IF(Sheet1!$D60&gt;AIH!$AH60+200,200,"wait"),0))</f>
        <v>0</v>
      </c>
      <c r="FF59" s="10">
        <f>IF(AND(FF58&gt;0,FF58&lt;&gt;"wait"),"AT",IF(AIH!$AI60="AI",IF(Sheet1!$E60&lt;AIH!$AH60-50,50,"wait"),0))</f>
        <v>0</v>
      </c>
      <c r="FG59" s="10">
        <f>IF(AND(FG58&gt;0,FG58&lt;&gt;"wait"),"AT",IF(AIH!$AI60="AI",IF(Sheet1!$E60&lt;AIH!$AH60-100,100,"wait"),0))</f>
        <v>0</v>
      </c>
      <c r="FH59" s="10">
        <f>IF(AND(FH58&gt;0,FH58&lt;&gt;"wait"),"AT",IF(AIH!$AI60="AI",IF(Sheet1!$E60&lt;AIH!$AH60-150,150,"wait"),0))</f>
        <v>0</v>
      </c>
      <c r="FI59" s="10">
        <f>IF(AND(FI58&gt;0,FI58&lt;&gt;"wait"),"AT",IF(AIH!$AI60="AI",IF(Sheet1!$E60&lt;AIH!$AH60-200,200,"wait"),0))</f>
        <v>0</v>
      </c>
      <c r="FJ59" s="10">
        <f t="shared" si="15"/>
        <v>0</v>
      </c>
      <c r="FL59" s="10">
        <f>IF(AND(FL58&gt;0,FL58&lt;&gt;"wait"),"AT",IF(AIH!$AK60="AI",IF(Sheet1!$D60&gt;AIH!$AJ60+50,50,"wait"),0))</f>
        <v>0</v>
      </c>
      <c r="FM59" s="10">
        <f>IF(AND(FM58&gt;0,FM58&lt;&gt;"wait"),"AT",IF(AIH!$AK60="AI",IF(Sheet1!$D60&gt;AIH!$AJ60+100,100,"wait"),0))</f>
        <v>0</v>
      </c>
      <c r="FN59" s="10">
        <f>IF(AND(FN58&gt;0,FN58&lt;&gt;"wait"),"AT",IF(AIH!$AK60="AI",IF(Sheet1!$D60&gt;AIH!$AJ60+150,150,"wait"),0))</f>
        <v>0</v>
      </c>
      <c r="FO59" s="10">
        <f>IF(AND(FO58&gt;0,FO58&lt;&gt;"wait"),"AT",IF(AIH!$AK60="AI",IF(Sheet1!$D60&gt;AIH!$AJ60+200,200,"wait"),0))</f>
        <v>0</v>
      </c>
      <c r="FP59" s="10">
        <f>IF(AND(FP58&gt;0,FP58&lt;&gt;"wait"),"AT",IF(AIH!$AK60="AI",IF(Sheet1!$E60&lt;AIH!$AJ60-50,50,"wait"),0))</f>
        <v>0</v>
      </c>
      <c r="FQ59" s="10">
        <f>IF(AND(FQ58&gt;0,FQ58&lt;&gt;"wait"),"AT",IF(AIH!$AK60="AI",IF(Sheet1!$E60&lt;AIH!$AJ60-100,100,"wait"),0))</f>
        <v>0</v>
      </c>
      <c r="FR59" s="10">
        <f>IF(AND(FR58&gt;0,FR58&lt;&gt;"wait"),"AT",IF(AIH!$AK60="AI",IF(Sheet1!$E60&lt;AIH!$AJ60-150,150,"wait"),0))</f>
        <v>0</v>
      </c>
      <c r="FS59" s="10">
        <f>IF(AND(FS58&gt;0,FS58&lt;&gt;"wait"),"AT",IF(AIH!$AK60="AI",IF(Sheet1!$E60&lt;AIH!$AJ60-200,200,"wait"),0))</f>
        <v>0</v>
      </c>
      <c r="FT59" s="10">
        <f t="shared" si="16"/>
        <v>0</v>
      </c>
      <c r="FV59" s="10">
        <f>IF(AND(FV58&gt;0,FV58&lt;&gt;"wait"),"AT",IF(AIH!$AM60="AI",IF(Sheet1!$D60&gt;AIH!$AL60+50,50,"wait"),0))</f>
        <v>0</v>
      </c>
      <c r="FW59" s="10">
        <f>IF(AND(FW58&gt;0,FW58&lt;&gt;"wait"),"AT",IF(AIH!$AM60="AI",IF(Sheet1!$D60&gt;AIH!$AL60+100,100,"wait"),0))</f>
        <v>0</v>
      </c>
      <c r="FX59" s="10">
        <f>IF(AND(FX58&gt;0,FX58&lt;&gt;"wait"),"AT",IF(AIH!$AM60="AI",IF(Sheet1!$D60&gt;AIH!$AL60+150,150,"wait"),0))</f>
        <v>0</v>
      </c>
      <c r="FY59" s="10">
        <f>IF(AND(FY58&gt;0,FY58&lt;&gt;"wait"),"AT",IF(AIH!$AM60="AI",IF(Sheet1!$D60&gt;AIH!$AL60+200,200,"wait"),0))</f>
        <v>0</v>
      </c>
      <c r="FZ59" s="10">
        <f>IF(AND(FZ58&gt;0,FZ58&lt;&gt;"wait"),"AT",IF(AIH!$AM60="AI",IF(Sheet1!$E60&lt;AIH!$AL60-50,50,"wait"),0))</f>
        <v>0</v>
      </c>
      <c r="GA59" s="10">
        <f>IF(AND(GA58&gt;0,GA58&lt;&gt;"wait"),"AT",IF(AIH!$AM60="AI",IF(Sheet1!$E60&lt;AIH!$AL60-100,100,"wait"),0))</f>
        <v>0</v>
      </c>
      <c r="GB59" s="10">
        <f>IF(AND(GB58&gt;0,GB58&lt;&gt;"wait"),"AT",IF(AIH!$AM60="AI",IF(Sheet1!$E60&lt;AIH!$AL60-150,150,"wait"),0))</f>
        <v>0</v>
      </c>
      <c r="GC59" s="10">
        <f>IF(AND(GC58&gt;0,GC58&lt;&gt;"wait"),"AT",IF(AIH!$AM60="AI",IF(Sheet1!$E60&lt;AIH!$AL60-200,200,"wait"),0))</f>
        <v>0</v>
      </c>
      <c r="GD59" s="10">
        <f t="shared" si="17"/>
        <v>0</v>
      </c>
      <c r="GF59" s="10">
        <f>IF(AND(GF58&gt;0,GF58&lt;&gt;"wait"),"AT",IF(AIH!$AO60="AI",IF(Sheet1!$D60&gt;AIH!$AN60+50,50,"wait"),0))</f>
        <v>0</v>
      </c>
      <c r="GG59" s="10">
        <f>IF(AND(GG58&gt;0,GG58&lt;&gt;"wait"),"AT",IF(AIH!$AO60="AI",IF(Sheet1!$D60&gt;AIH!$AN60+100,100,"wait"),0))</f>
        <v>0</v>
      </c>
      <c r="GH59" s="10">
        <f>IF(AND(GH58&gt;0,GH58&lt;&gt;"wait"),"AT",IF(AIH!$AO60="AI",IF(Sheet1!$D60&gt;AIH!$AN60+150,150,"wait"),0))</f>
        <v>0</v>
      </c>
      <c r="GI59" s="10">
        <f>IF(AND(GI58&gt;0,GI58&lt;&gt;"wait"),"AT",IF(AIH!$AO60="AI",IF(Sheet1!$D60&gt;AIH!$AN60+200,200,"wait"),0))</f>
        <v>0</v>
      </c>
      <c r="GJ59" s="10">
        <f>IF(AND(GJ58&gt;0,GJ58&lt;&gt;"wait"),"AT",IF(AIH!$AO60="AI",IF(Sheet1!$E60&lt;AIH!$AN60-50,50,"wait"),0))</f>
        <v>0</v>
      </c>
      <c r="GK59" s="10">
        <f>IF(AND(GK58&gt;0,GK58&lt;&gt;"wait"),"AT",IF(AIH!$AO60="AI",IF(Sheet1!$E60&lt;AIH!$AN60-100,100,"wait"),0))</f>
        <v>0</v>
      </c>
      <c r="GL59" s="10">
        <f>IF(AND(GL58&gt;0,GL58&lt;&gt;"wait"),"AT",IF(AIH!$AO60="AI",IF(Sheet1!$E60&lt;AIH!$AN60-150,150,"wait"),0))</f>
        <v>0</v>
      </c>
      <c r="GM59" s="10">
        <f>IF(AND(GM58&gt;0,GM58&lt;&gt;"wait"),"AT",IF(AIH!$AO60="AI",IF(Sheet1!$E60&lt;AIH!$AN60-200,200,"wait"),0))</f>
        <v>0</v>
      </c>
      <c r="GN59" s="10">
        <f t="shared" si="18"/>
        <v>0</v>
      </c>
      <c r="GP59" s="10">
        <f>IF(AND(GP58&gt;0,GP58&lt;&gt;"wait"),"AT",IF(AIH!$AQ60="AI",IF(Sheet1!$D60&gt;AIH!$AP60+50,50,"wait"),0))</f>
        <v>0</v>
      </c>
      <c r="GQ59" s="10">
        <f>IF(AND(GQ58&gt;0,GQ58&lt;&gt;"wait"),"AT",IF(AIH!$AQ60="AI",IF(Sheet1!$D60&gt;AIH!$AP60+100,100,"wait"),0))</f>
        <v>0</v>
      </c>
      <c r="GR59" s="10">
        <f>IF(AND(GR58&gt;0,GR58&lt;&gt;"wait"),"AT",IF(AIH!$AQ60="AI",IF(Sheet1!$D60&gt;AIH!$AP60+150,150,"wait"),0))</f>
        <v>0</v>
      </c>
      <c r="GS59" s="10">
        <f>IF(AND(GS58&gt;0,GS58&lt;&gt;"wait"),"AT",IF(AIH!$AQ60="AI",IF(Sheet1!$D60&gt;AIH!$AP60+200,200,"wait"),0))</f>
        <v>0</v>
      </c>
      <c r="GT59" s="10">
        <f>IF(AND(GT58&gt;0,GT58&lt;&gt;"wait"),"AT",IF(AIH!$AQ60="AI",IF(Sheet1!$E60&lt;AIH!$AP60-50,50,"wait"),0))</f>
        <v>0</v>
      </c>
      <c r="GU59" s="10">
        <f>IF(AND(GU58&gt;0,GU58&lt;&gt;"wait"),"AT",IF(AIH!$AQ60="AI",IF(Sheet1!$E60&lt;AIH!$AP60-100,100,"wait"),0))</f>
        <v>0</v>
      </c>
      <c r="GV59" s="10">
        <f>IF(AND(GV58&gt;0,GV58&lt;&gt;"wait"),"AT",IF(AIH!$AQ60="AI",IF(Sheet1!$E60&lt;AIH!$AP60-150,150,"wait"),0))</f>
        <v>0</v>
      </c>
      <c r="GW59" s="10">
        <f>IF(AND(GW58&gt;0,GW58&lt;&gt;"wait"),"AT",IF(AIH!$AQ60="AI",IF(Sheet1!$E60&lt;AIH!$AP60-200,200,"wait"),0))</f>
        <v>0</v>
      </c>
      <c r="GX59" s="10">
        <f t="shared" si="19"/>
        <v>0</v>
      </c>
      <c r="GZ59" s="10">
        <f>IF(AND(GZ58&gt;0,GZ58&lt;&gt;"wait"),"AT",IF(AIH!$AS60="AI",IF(Sheet1!$D60&gt;AIH!$AR60+50,50,"wait"),0))</f>
        <v>0</v>
      </c>
      <c r="HA59" s="10">
        <f>IF(AND(HA58&gt;0,HA58&lt;&gt;"wait"),"AT",IF(AIH!$AS60="AI",IF(Sheet1!$D60&gt;AIH!$AR60+100,100,"wait"),0))</f>
        <v>0</v>
      </c>
      <c r="HB59" s="10">
        <f>IF(AND(HB58&gt;0,HB58&lt;&gt;"wait"),"AT",IF(AIH!$AS60="AI",IF(Sheet1!$D60&gt;AIH!$AR60+150,150,"wait"),0))</f>
        <v>0</v>
      </c>
      <c r="HC59" s="10">
        <f>IF(AND(HC58&gt;0,HC58&lt;&gt;"wait"),"AT",IF(AIH!$AS60="AI",IF(Sheet1!$D60&gt;AIH!$AR60+200,200,"wait"),0))</f>
        <v>0</v>
      </c>
      <c r="HD59" s="10">
        <f>IF(AND(HD58&gt;0,HD58&lt;&gt;"wait"),"AT",IF(AIH!$AS60="AI",IF(Sheet1!$E60&lt;AIH!$AR60-50,50,"wait"),0))</f>
        <v>0</v>
      </c>
      <c r="HE59" s="10">
        <f>IF(AND(HE58&gt;0,HE58&lt;&gt;"wait"),"AT",IF(AIH!$AS60="AI",IF(Sheet1!$E60&lt;AIH!$AR60-100,100,"wait"),0))</f>
        <v>0</v>
      </c>
      <c r="HF59" s="10">
        <f>IF(AND(HF58&gt;0,HF58&lt;&gt;"wait"),"AT",IF(AIH!$AS60="AI",IF(Sheet1!$E60&lt;AIH!$AR60-150,150,"wait"),0))</f>
        <v>0</v>
      </c>
      <c r="HG59" s="10">
        <f>IF(AND(HG58&gt;0,HG58&lt;&gt;"wait"),"AT",IF(AIH!$AS60="AI",IF(Sheet1!$E60&lt;AIH!$AR60-200,200,"wait"),0))</f>
        <v>0</v>
      </c>
      <c r="HH59" s="10">
        <f t="shared" si="20"/>
        <v>0</v>
      </c>
      <c r="HJ59" s="10">
        <f>IF(AND(HJ58&gt;0,HJ58&lt;&gt;"wait"),"AT",IF(AIH!$AU60="AI",IF(Sheet1!$D60&gt;AIH!$AT60+50,50,"wait"),0))</f>
        <v>0</v>
      </c>
      <c r="HK59" s="10">
        <f>IF(AND(HK58&gt;0,HK58&lt;&gt;"wait"),"AT",IF(AIH!$AU60="AI",IF(Sheet1!$D60&gt;AIH!$AT60+100,100,"wait"),0))</f>
        <v>0</v>
      </c>
      <c r="HL59" s="10">
        <f>IF(AND(HL58&gt;0,HL58&lt;&gt;"wait"),"AT",IF(AIH!$AU60="AI",IF(Sheet1!$D60&gt;AIH!$AT60+150,150,"wait"),0))</f>
        <v>0</v>
      </c>
      <c r="HM59" s="10">
        <f>IF(AND(HM58&gt;0,HM58&lt;&gt;"wait"),"AT",IF(AIH!$AU60="AI",IF(Sheet1!$D60&gt;AIH!$AT60+200,200,"wait"),0))</f>
        <v>0</v>
      </c>
      <c r="HN59" s="10">
        <f>IF(AND(HN58&gt;0,HN58&lt;&gt;"wait"),"AT",IF(AIH!$AU60="AI",IF(Sheet1!$E60&lt;AIH!$AT60-50,50,"wait"),0))</f>
        <v>0</v>
      </c>
      <c r="HO59" s="10">
        <f>IF(AND(HO58&gt;0,HO58&lt;&gt;"wait"),"AT",IF(AIH!$AU60="AI",IF(Sheet1!$E60&lt;AIH!$AT60-100,100,"wait"),0))</f>
        <v>0</v>
      </c>
      <c r="HP59" s="10">
        <f>IF(AND(HP58&gt;0,HP58&lt;&gt;"wait"),"AT",IF(AIH!$AU60="AI",IF(Sheet1!$E60&lt;AIH!$AT60-150,150,"wait"),0))</f>
        <v>0</v>
      </c>
      <c r="HQ59" s="10">
        <f>IF(AND(HQ58&gt;0,HQ58&lt;&gt;"wait"),"AT",IF(AIH!$AU60="AI",IF(Sheet1!$E60&lt;AIH!$AT60-200,200,"wait"),0))</f>
        <v>0</v>
      </c>
      <c r="HR59" s="10">
        <f t="shared" si="21"/>
        <v>0</v>
      </c>
      <c r="HT59" s="10">
        <f>IF(AND(HT58&gt;0,HT58&lt;&gt;"wait"),"AT",IF(AIH!$AX60="AI",IF(Sheet1!$D60&gt;AIH!$AW60+50,50,"wait"),0))</f>
        <v>0</v>
      </c>
      <c r="HU59" s="10">
        <f>IF(AND(HU58&gt;0,HU58&lt;&gt;"wait"),"AT",IF(AIH!$AX60="AI",IF(Sheet1!$D60&gt;AIH!$AW60+100,100,"wait"),0))</f>
        <v>0</v>
      </c>
      <c r="HV59" s="10">
        <f>IF(AND(HV58&gt;0,HV58&lt;&gt;"wait"),"AT",IF(AIH!$AX60="AI",IF(Sheet1!$D60&gt;AIH!$AW60+150,150,"wait"),0))</f>
        <v>0</v>
      </c>
      <c r="HW59" s="10">
        <f>IF(AND(HW58&gt;0,HW58&lt;&gt;"wait"),"AT",IF(AIH!$AX60="AI",IF(Sheet1!$D60&gt;AIH!$AW60+200,200,"wait"),0))</f>
        <v>0</v>
      </c>
      <c r="HX59" s="10">
        <f>IF(AND(HX58&gt;0,HX58&lt;&gt;"wait"),"AT",IF(AIH!$AX60="AI",IF(Sheet1!$E60&lt;AIH!$AW60-50,50,"wait"),0))</f>
        <v>0</v>
      </c>
      <c r="HY59" s="10">
        <f>IF(AND(HY58&gt;0,HY58&lt;&gt;"wait"),"AT",IF(AIH!$AX60="AI",IF(Sheet1!$E60&lt;AIH!$AW60-100,100,"wait"),0))</f>
        <v>0</v>
      </c>
      <c r="HZ59" s="10">
        <f>IF(AND(HZ58&gt;0,HZ58&lt;&gt;"wait"),"AT",IF(AIH!$AX60="AI",IF(Sheet1!$E60&lt;AIH!$AW60-150,150,"wait"),0))</f>
        <v>0</v>
      </c>
      <c r="IA59" s="10">
        <f>IF(AND(IA58&gt;0,IA58&lt;&gt;"wait"),"AT",IF(AIH!$AX60="AI",IF(Sheet1!$E60&lt;AIH!$AW60-200,200,"wait"),0))</f>
        <v>0</v>
      </c>
      <c r="IB59" s="10">
        <f t="shared" si="22"/>
        <v>0</v>
      </c>
      <c r="ID59" s="10">
        <f>IF(AND(ID58&gt;0,ID58&lt;&gt;"wait"),"AT",IF(AIH!$AZ60="AI",IF(Sheet1!$D60&gt;AIH!$AY60+50,50,"wait"),0))</f>
        <v>0</v>
      </c>
      <c r="IE59" s="10">
        <f>IF(AND(IE58&gt;0,IE58&lt;&gt;"wait"),"AT",IF(AIH!$AZ60="AI",IF(Sheet1!$D60&gt;AIH!$AY60+100,100,"wait"),0))</f>
        <v>0</v>
      </c>
      <c r="IF59" s="10">
        <f>IF(AND(IF58&gt;0,IF58&lt;&gt;"wait"),"AT",IF(AIH!$AZ60="AI",IF(Sheet1!$D60&gt;AIH!$AY60+150,150,"wait"),0))</f>
        <v>0</v>
      </c>
      <c r="IG59" s="10">
        <f>IF(AND(IG58&gt;0,IG58&lt;&gt;"wait"),"AT",IF(AIH!$AZ60="AI",IF(Sheet1!$D60&gt;AIH!$AY60+200,200,"wait"),0))</f>
        <v>0</v>
      </c>
      <c r="IH59" s="10">
        <f>IF(AND(IH58&gt;0,IH58&lt;&gt;"wait"),"AT",IF(AIH!$AZ60="AI",IF(Sheet1!$E60&lt;AIH!$AY60-50,50,"wait"),0))</f>
        <v>0</v>
      </c>
      <c r="II59" s="10">
        <f>IF(AND(II58&gt;0,II58&lt;&gt;"wait"),"AT",IF(AIH!$AZ60="AI",IF(Sheet1!$E60&lt;AIH!$AY60-100,100,"wait"),0))</f>
        <v>0</v>
      </c>
      <c r="IJ59" s="10">
        <f>IF(AND(IJ58&gt;0,IJ58&lt;&gt;"wait"),"AT",IF(AIH!$AZ60="AI",IF(Sheet1!$E60&lt;AIH!$AY60-150,150,"wait"),0))</f>
        <v>0</v>
      </c>
      <c r="IK59" s="10">
        <f>IF(AND(IK58&gt;0,IK58&lt;&gt;"wait"),"AT",IF(AIH!$AZ60="AI",IF(Sheet1!$E60&lt;AIH!$AY60-200,200,"wait"),0))</f>
        <v>0</v>
      </c>
      <c r="IL59" s="10">
        <f t="shared" si="23"/>
        <v>0</v>
      </c>
      <c r="IN59" s="10">
        <f>IF(AND(IN58&gt;0,IN58&lt;&gt;"wait"),"AT",IF(AIH!$BB60="AI",IF(Sheet1!$D60&gt;AIH!$BA60+50,50,"wait"),0))</f>
        <v>0</v>
      </c>
      <c r="IO59" s="10">
        <f>IF(AND(IO58&gt;0,IO58&lt;&gt;"wait"),"AT",IF(AIH!$BB60="AI",IF(Sheet1!$D60&gt;AIH!$BA60+100,100,"wait"),0))</f>
        <v>0</v>
      </c>
      <c r="IP59" s="10">
        <f>IF(AND(IP58&gt;0,IP58&lt;&gt;"wait"),"AT",IF(AIH!$BB60="AI",IF(Sheet1!$D60&gt;AIH!$BA60+150,150,"wait"),0))</f>
        <v>0</v>
      </c>
      <c r="IQ59" s="10">
        <f>IF(AND(IQ58&gt;0,IQ58&lt;&gt;"wait"),"AT",IF(AIH!$BB60="AI",IF(Sheet1!$D60&gt;AIH!$BA60+200,200,"wait"),0))</f>
        <v>0</v>
      </c>
      <c r="IR59" s="10">
        <f>IF(AND(IR58&gt;0,IR58&lt;&gt;"wait"),"AT",IF(AIH!$BB60="AI",IF(Sheet1!$E60&lt;AIH!$BA60-50,50,"wait"),0))</f>
        <v>0</v>
      </c>
      <c r="IS59" s="10">
        <f>IF(AND(IS58&gt;0,IS58&lt;&gt;"wait"),"AT",IF(AIH!$BB60="AI",IF(Sheet1!$E60&lt;AIH!$BA60-100,100,"wait"),0))</f>
        <v>0</v>
      </c>
      <c r="IT59" s="10">
        <f>IF(AND(IT58&gt;0,IT58&lt;&gt;"wait"),"AT",IF(AIH!$BB60="AI",IF(Sheet1!$E60&lt;AIH!$BA60-150,150,"wait"),0))</f>
        <v>0</v>
      </c>
      <c r="IU59" s="10">
        <f>IF(AND(IU58&gt;0,IU58&lt;&gt;"wait"),"AT",IF(AIH!$BB60="AI",IF(Sheet1!$E60&lt;AIH!$BA60-200,200,"wait"),0))</f>
        <v>0</v>
      </c>
      <c r="IV59" s="10">
        <f t="shared" si="24"/>
        <v>0</v>
      </c>
      <c r="IX59" s="10">
        <f>IF(AND(IX58&gt;0,IX58&lt;&gt;"wait"),"AT",IF(AIH!$BD60="AI",IF(Sheet1!$D60&gt;AIH!$BC60+50,50,"wait"),0))</f>
        <v>0</v>
      </c>
      <c r="IY59" s="10">
        <f>IF(AND(IY58&gt;0,IY58&lt;&gt;"wait"),"AT",IF(AIH!$BD60="AI",IF(Sheet1!$D60&gt;AIH!$BC60+100,100,"wait"),0))</f>
        <v>0</v>
      </c>
      <c r="IZ59" s="10">
        <f>IF(AND(IZ58&gt;0,IZ58&lt;&gt;"wait"),"AT",IF(AIH!$BD60="AI",IF(Sheet1!$D60&gt;AIH!$BC60+150,150,"wait"),0))</f>
        <v>0</v>
      </c>
      <c r="JA59" s="10">
        <f>IF(AND(JA58&gt;0,JA58&lt;&gt;"wait"),"AT",IF(AIH!$BD60="AI",IF(Sheet1!$D60&gt;AIH!$BC60+200,200,"wait"),0))</f>
        <v>0</v>
      </c>
      <c r="JB59" s="10">
        <f>IF(AND(JB58&gt;0,JB58&lt;&gt;"wait"),"AT",IF(AIH!$BD60="AI",IF(Sheet1!$E60&lt;AIH!$BC60-50,50,"wait"),0))</f>
        <v>0</v>
      </c>
      <c r="JC59" s="10">
        <f>IF(AND(JC58&gt;0,JC58&lt;&gt;"wait"),"AT",IF(AIH!$BD60="AI",IF(Sheet1!$E60&lt;AIH!$BC60-100,100,"wait"),0))</f>
        <v>0</v>
      </c>
      <c r="JD59" s="10">
        <f>IF(AND(JD58&gt;0,JD58&lt;&gt;"wait"),"AT",IF(AIH!$BD60="AI",IF(Sheet1!$E60&lt;AIH!$BC60-150,150,"wait"),0))</f>
        <v>0</v>
      </c>
      <c r="JE59" s="10">
        <f>IF(AND(JE58&gt;0,JE58&lt;&gt;"wait"),"AT",IF(AIH!$BD60="AI",IF(Sheet1!$E60&lt;AIH!$BC60-200,200,"wait"),0))</f>
        <v>0</v>
      </c>
      <c r="JF59" s="10">
        <f t="shared" si="25"/>
        <v>0</v>
      </c>
      <c r="JH59" s="10">
        <f>IF(AND(JH58&gt;0,JH58&lt;&gt;"wait"),"AT",IF(AIH!$BF60="AI",IF(Sheet1!$D60&gt;AIH!$BE60+50,50,"wait"),0))</f>
        <v>0</v>
      </c>
      <c r="JI59" s="10">
        <f>IF(AND(JI58&gt;0,JI58&lt;&gt;"wait"),"AT",IF(AIH!$BF60="AI",IF(Sheet1!$D60&gt;AIH!$BE60+100,100,"wait"),0))</f>
        <v>0</v>
      </c>
      <c r="JJ59" s="10">
        <f>IF(AND(JJ58&gt;0,JJ58&lt;&gt;"wait"),"AT",IF(AIH!$BF60="AI",IF(Sheet1!$D60&gt;AIH!$BE60+150,150,"wait"),0))</f>
        <v>0</v>
      </c>
      <c r="JK59" s="10">
        <f>IF(AND(JK58&gt;0,JK58&lt;&gt;"wait"),"AT",IF(AIH!$BF60="AI",IF(Sheet1!$D60&gt;AIH!$BE60+200,200,"wait"),0))</f>
        <v>0</v>
      </c>
      <c r="JL59" s="10">
        <f>IF(AND(JL58&gt;0,JL58&lt;&gt;"wait"),"AT",IF(AIH!$BF60="AI",IF(Sheet1!$E60&lt;AIH!$BE60-50,50,"wait"),0))</f>
        <v>0</v>
      </c>
      <c r="JM59" s="10">
        <f>IF(AND(JM58&gt;0,JM58&lt;&gt;"wait"),"AT",IF(AIH!$BF60="AI",IF(Sheet1!$E60&lt;AIH!$BE60-100,100,"wait"),0))</f>
        <v>0</v>
      </c>
      <c r="JN59" s="10">
        <f>IF(AND(JN58&gt;0,JN58&lt;&gt;"wait"),"AT",IF(AIH!$BF60="AI",IF(Sheet1!$E60&lt;AIH!$BE60-150,150,"wait"),0))</f>
        <v>0</v>
      </c>
      <c r="JO59" s="10">
        <f>IF(AND(JO58&gt;0,JO58&lt;&gt;"wait"),"AT",IF(AIH!$BF60="AI",IF(Sheet1!$E60&lt;AIH!$BE60-200,200,"wait"),0))</f>
        <v>0</v>
      </c>
      <c r="JP59" s="10">
        <f t="shared" si="26"/>
        <v>0</v>
      </c>
      <c r="JR59" s="10">
        <f>IF(AND(JR58&gt;0,JR58&lt;&gt;"wait"),"AT",IF(AIH!$BH60="AI",IF(Sheet1!$D60&gt;AIH!$BG60+50,50,"wait"),0))</f>
        <v>0</v>
      </c>
      <c r="JS59" s="10">
        <f>IF(AND(JS58&gt;0,JS58&lt;&gt;"wait"),"AT",IF(AIH!$BH60="AI",IF(Sheet1!$D60&gt;AIH!$BG60+100,100,"wait"),0))</f>
        <v>0</v>
      </c>
      <c r="JT59" s="10">
        <f>IF(AND(JT58&gt;0,JT58&lt;&gt;"wait"),"AT",IF(AIH!$BH60="AI",IF(Sheet1!$D60&gt;AIH!$BG60+150,150,"wait"),0))</f>
        <v>0</v>
      </c>
      <c r="JU59" s="10">
        <f>IF(AND(JU58&gt;0,JU58&lt;&gt;"wait"),"AT",IF(AIH!$BH60="AI",IF(Sheet1!$D60&gt;AIH!$BG60+200,200,"wait"),0))</f>
        <v>0</v>
      </c>
      <c r="JV59" s="10">
        <f>IF(AND(JV58&gt;0,JV58&lt;&gt;"wait"),"AT",IF(AIH!$BH60="AI",IF(Sheet1!$E60&lt;AIH!$BG60-50,50,"wait"),0))</f>
        <v>0</v>
      </c>
      <c r="JW59" s="10">
        <f>IF(AND(JW58&gt;0,JW58&lt;&gt;"wait"),"AT",IF(AIH!$BH60="AI",IF(Sheet1!$E60&lt;AIH!$BG60-100,100,"wait"),0))</f>
        <v>0</v>
      </c>
      <c r="JX59" s="10">
        <f>IF(AND(JX58&gt;0,JX58&lt;&gt;"wait"),"AT",IF(AIH!$BH60="AI",IF(Sheet1!$E60&lt;AIH!$BG60-150,150,"wait"),0))</f>
        <v>0</v>
      </c>
      <c r="JY59" s="10">
        <f>IF(AND(JY58&gt;0,JY58&lt;&gt;"wait"),"AT",IF(AIH!$BH60="AI",IF(Sheet1!$E60&lt;AIH!$BG60-200,200,"wait"),0))</f>
        <v>0</v>
      </c>
      <c r="JZ59" s="10">
        <f t="shared" si="27"/>
        <v>0</v>
      </c>
      <c r="KB59" s="10">
        <f>IF(AND(KB58&gt;0,KB58&lt;&gt;"wait"),"AT",IF(AIH!$BJ60="AI",IF(Sheet1!$D60&gt;AIH!$BI60+50,50,"wait"),0))</f>
        <v>0</v>
      </c>
      <c r="KC59" s="10">
        <f>IF(AND(KC58&gt;0,KC58&lt;&gt;"wait"),"AT",IF(AIH!$BJ60="AI",IF(Sheet1!$D60&gt;AIH!$BI60+100,100,"wait"),0))</f>
        <v>0</v>
      </c>
      <c r="KD59" s="10">
        <f>IF(AND(KD58&gt;0,KD58&lt;&gt;"wait"),"AT",IF(AIH!$BJ60="AI",IF(Sheet1!$D60&gt;AIH!$BI60+150,150,"wait"),0))</f>
        <v>0</v>
      </c>
      <c r="KE59" s="10">
        <f>IF(AND(KE58&gt;0,KE58&lt;&gt;"wait"),"AT",IF(AIH!$BJ60="AI",IF(Sheet1!$D60&gt;AIH!$BI60+200,200,"wait"),0))</f>
        <v>0</v>
      </c>
      <c r="KF59" s="10">
        <f>IF(AND(KF58&gt;0,KF58&lt;&gt;"wait"),"AT",IF(AIH!$BJ60="AI",IF(Sheet1!$E60&lt;AIH!$BI60-50,50,"wait"),0))</f>
        <v>0</v>
      </c>
      <c r="KG59" s="10">
        <f>IF(AND(KG58&gt;0,KG58&lt;&gt;"wait"),"AT",IF(AIH!$BJ60="AI",IF(Sheet1!$E60&lt;AIH!$BI60-100,100,"wait"),0))</f>
        <v>0</v>
      </c>
      <c r="KH59" s="10">
        <f>IF(AND(KH58&gt;0,KH58&lt;&gt;"wait"),"AT",IF(AIH!$BJ60="AI",IF(Sheet1!$E60&lt;AIH!$BI60-150,150,"wait"),0))</f>
        <v>0</v>
      </c>
      <c r="KI59" s="10">
        <f>IF(AND(KI58&gt;0,KI58&lt;&gt;"wait"),"AT",IF(AIH!$BJ60="AI",IF(Sheet1!$E60&lt;AIH!$BI60-200,200,"wait"),0))</f>
        <v>0</v>
      </c>
      <c r="KJ59" s="10">
        <f t="shared" si="28"/>
        <v>0</v>
      </c>
      <c r="KL59" s="10">
        <f>IF(AND(KL58&gt;0,KL58&lt;&gt;"wait"),"AT",IF(AIH!$BL60="AI",IF(Sheet1!$D60&gt;AIH!$BK60+50,50,"wait"),0))</f>
        <v>0</v>
      </c>
      <c r="KM59" s="10">
        <f>IF(AND(KM58&gt;0,KM58&lt;&gt;"wait"),"AT",IF(AIH!$BL60="AI",IF(Sheet1!$D60&gt;AIH!$BK60+100,100,"wait"),0))</f>
        <v>0</v>
      </c>
      <c r="KN59" s="10">
        <f>IF(AND(KN58&gt;0,KN58&lt;&gt;"wait"),"AT",IF(AIH!$BL60="AI",IF(Sheet1!$D60&gt;AIH!$BK60+150,150,"wait"),0))</f>
        <v>0</v>
      </c>
      <c r="KO59" s="10">
        <f>IF(AND(KO58&gt;0,KO58&lt;&gt;"wait"),"AT",IF(AIH!$BL60="AI",IF(Sheet1!$D60&gt;AIH!$BK60+200,200,"wait"),0))</f>
        <v>0</v>
      </c>
      <c r="KP59" s="10">
        <f>IF(AND(KP58&gt;0,KP58&lt;&gt;"wait"),"AT",IF(AIH!$BL60="AI",IF(Sheet1!$E60&lt;AIH!$BK60-50,50,"wait"),0))</f>
        <v>0</v>
      </c>
      <c r="KQ59" s="10">
        <f>IF(AND(KQ58&gt;0,KQ58&lt;&gt;"wait"),"AT",IF(AIH!$BL60="AI",IF(Sheet1!$E60&lt;AIH!$BK60-100,100,"wait"),0))</f>
        <v>0</v>
      </c>
      <c r="KR59" s="10">
        <f>IF(AND(KR58&gt;0,KR58&lt;&gt;"wait"),"AT",IF(AIH!$BL60="AI",IF(Sheet1!$E60&lt;AIH!$BK60-150,150,"wait"),0))</f>
        <v>0</v>
      </c>
      <c r="KS59" s="10">
        <f>IF(AND(KS58&gt;0,KS58&lt;&gt;"wait"),"AT",IF(AIH!$BL60="AI",IF(Sheet1!$E60&lt;AIH!$BK60-200,200,"wait"),0))</f>
        <v>0</v>
      </c>
      <c r="KT59" s="10">
        <f t="shared" si="29"/>
        <v>0</v>
      </c>
      <c r="KV59" s="10">
        <f>IF(AND(KV58&gt;0,KV58&lt;&gt;"wait"),"AT",IF(AIH!$BN60="AI",IF(Sheet1!$D60&gt;AIH!$BM60+50,50,"wait"),0))</f>
        <v>0</v>
      </c>
      <c r="KW59" s="10">
        <f>IF(AND(KW58&gt;0,KW58&lt;&gt;"wait"),"AT",IF(AIH!$BN60="AI",IF(Sheet1!$D60&gt;AIH!$BM60+100,100,"wait"),0))</f>
        <v>0</v>
      </c>
      <c r="KX59" s="10">
        <f>IF(AND(KX58&gt;0,KX58&lt;&gt;"wait"),"AT",IF(AIH!$BN60="AI",IF(Sheet1!$D60&gt;AIH!$BM60+150,150,"wait"),0))</f>
        <v>0</v>
      </c>
      <c r="KY59" s="10">
        <f>IF(AND(KY58&gt;0,KY58&lt;&gt;"wait"),"AT",IF(AIH!$BN60="AI",IF(Sheet1!$D60&gt;AIH!$BM60+200,200,"wait"),0))</f>
        <v>0</v>
      </c>
      <c r="KZ59" s="10">
        <f>IF(AND(KZ58&gt;0,KZ58&lt;&gt;"wait"),"AT",IF(AIH!$BN60="AI",IF(Sheet1!$E60&lt;AIH!$BM60-50,50,"wait"),0))</f>
        <v>0</v>
      </c>
      <c r="LA59" s="10">
        <f>IF(AND(LA58&gt;0,LA58&lt;&gt;"wait"),"AT",IF(AIH!$BN60="AI",IF(Sheet1!$E60&lt;AIH!$BM60-100,100,"wait"),0))</f>
        <v>0</v>
      </c>
      <c r="LB59" s="10">
        <f>IF(AND(LB58&gt;0,LB58&lt;&gt;"wait"),"AT",IF(AIH!$BN60="AI",IF(Sheet1!$E60&lt;AIH!$BM60-150,150,"wait"),0))</f>
        <v>0</v>
      </c>
      <c r="LC59" s="10">
        <f>IF(AND(LC58&gt;0,LC58&lt;&gt;"wait"),"AT",IF(AIH!$BN60="AI",IF(Sheet1!$E60&lt;AIH!$BM60-200,200,"wait"),0))</f>
        <v>0</v>
      </c>
      <c r="LD59" s="10">
        <f t="shared" si="30"/>
        <v>0</v>
      </c>
      <c r="LF59" s="10">
        <f>IF(AND(LF58&gt;0,LF58&lt;&gt;"wait"),"AT",IF(AIH!$BP60="AI",IF(Sheet1!$D60&gt;AIH!$BO60+50,50,"wait"),0))</f>
        <v>0</v>
      </c>
      <c r="LG59" s="10">
        <f>IF(AND(LG58&gt;0,LG58&lt;&gt;"wait"),"AT",IF(AIH!$BP60="AI",IF(Sheet1!$D60&gt;AIH!$BO60+100,100,"wait"),0))</f>
        <v>0</v>
      </c>
      <c r="LH59" s="10">
        <f>IF(AND(LH58&gt;0,LH58&lt;&gt;"wait"),"AT",IF(AIH!$BP60="AI",IF(Sheet1!$D60&gt;AIH!$BO60+150,150,"wait"),0))</f>
        <v>0</v>
      </c>
      <c r="LI59" s="10">
        <f>IF(AND(LI58&gt;0,LI58&lt;&gt;"wait"),"AT",IF(AIH!$BP60="AI",IF(Sheet1!$D60&gt;AIH!$BO60+200,200,"wait"),0))</f>
        <v>0</v>
      </c>
      <c r="LJ59" s="10">
        <f>IF(AND(LJ58&gt;0,LJ58&lt;&gt;"wait"),"AT",IF(AIH!$BP60="AI",IF(Sheet1!$E60&lt;AIH!$BO60-50,50,"wait"),0))</f>
        <v>0</v>
      </c>
      <c r="LK59" s="10">
        <f>IF(AND(LK58&gt;0,LK58&lt;&gt;"wait"),"AT",IF(AIH!$BP60="AI",IF(Sheet1!$E60&lt;AIH!$BO60-100,100,"wait"),0))</f>
        <v>0</v>
      </c>
      <c r="LL59" s="10">
        <f>IF(AND(LL58&gt;0,LL58&lt;&gt;"wait"),"AT",IF(AIH!$BP60="AI",IF(Sheet1!$E60&lt;AIH!$BO60-150,150,"wait"),0))</f>
        <v>0</v>
      </c>
      <c r="LM59" s="10">
        <f>IF(AND(LM58&gt;0,LM58&lt;&gt;"wait"),"AT",IF(AIH!$BP60="AI",IF(Sheet1!$E60&lt;AIH!$BO60-200,200,"wait"),0))</f>
        <v>0</v>
      </c>
      <c r="LN59" s="10">
        <f t="shared" si="31"/>
        <v>0</v>
      </c>
      <c r="LP59" s="10">
        <f>IF(AND(LP58&gt;0,LP58&lt;&gt;"wait"),"AT",IF(AIH!$BR60="AI",IF(Sheet1!$D60&gt;AIH!$BQ60+50,50,"wait"),0))</f>
        <v>0</v>
      </c>
      <c r="LQ59" s="10">
        <f>IF(AND(LQ58&gt;0,LQ58&lt;&gt;"wait"),"AT",IF(AIH!$BR60="AI",IF(Sheet1!$D60&gt;AIH!$BQ60+100,100,"wait"),0))</f>
        <v>0</v>
      </c>
      <c r="LR59" s="10">
        <f>IF(AND(LR58&gt;0,LR58&lt;&gt;"wait"),"AT",IF(AIH!$BR60="AI",IF(Sheet1!$D60&gt;AIH!$BQ60+150,150,"wait"),0))</f>
        <v>0</v>
      </c>
      <c r="LS59" s="10">
        <f>IF(AND(LS58&gt;0,LS58&lt;&gt;"wait"),"AT",IF(AIH!$BR60="AI",IF(Sheet1!$D60&gt;AIH!$BQ60+200,200,"wait"),0))</f>
        <v>0</v>
      </c>
      <c r="LT59" s="10">
        <f>IF(AND(LT58&gt;0,LT58&lt;&gt;"wait"),"AT",IF(AIH!$BR60="AI",IF(Sheet1!$E60&lt;AIH!$BQ60-50,50,"wait"),0))</f>
        <v>0</v>
      </c>
      <c r="LU59" s="10">
        <f>IF(AND(LU58&gt;0,LU58&lt;&gt;"wait"),"AT",IF(AIH!$BR60="AI",IF(Sheet1!$E60&lt;AIH!$BQ60-100,100,"wait"),0))</f>
        <v>0</v>
      </c>
      <c r="LV59" s="10">
        <f>IF(AND(LV58&gt;0,LV58&lt;&gt;"wait"),"AT",IF(AIH!$BR60="AI",IF(Sheet1!$E60&lt;AIH!$BQ60-150,150,"wait"),0))</f>
        <v>0</v>
      </c>
      <c r="LW59" s="10">
        <f>IF(AND(LW58&gt;0,LW58&lt;&gt;"wait"),"AT",IF(AIH!$BR60="AI",IF(Sheet1!$E60&lt;AIH!$BQ60-200,200,"wait"),0))</f>
        <v>0</v>
      </c>
      <c r="LX59" s="10">
        <f t="shared" si="32"/>
        <v>0</v>
      </c>
    </row>
    <row r="60" spans="1:336" x14ac:dyDescent="0.3">
      <c r="A60" t="str">
        <f>Sheet1!B60</f>
        <v>03/01 10:13</v>
      </c>
      <c r="B60">
        <f>Sheet1!D60</f>
        <v>29286</v>
      </c>
      <c r="C60">
        <f>Sheet1!E60</f>
        <v>29233</v>
      </c>
      <c r="E60">
        <f>MAX($B60:$B$162)</f>
        <v>29288</v>
      </c>
      <c r="F60">
        <f>MIN($C60:$C$162)</f>
        <v>29062</v>
      </c>
      <c r="H60" s="8">
        <f>IF(AND(H59&gt;0,H59&lt;&gt;"wait"),"AT",IF(AIH!$D61="AI",IF(Sheet1!$D61&gt;AIH!$C61+50,50,"wait"),0))</f>
        <v>0</v>
      </c>
      <c r="I60" s="8">
        <f>IF(AND(I59&gt;0,I59&lt;&gt;"wait"),"AT",IF(AIH!$D61="AI",IF(Sheet1!$D61&gt;AIH!$C61+100,100,"wait"),0))</f>
        <v>0</v>
      </c>
      <c r="J60" s="8">
        <f>IF(AND(J59&gt;0,J59&lt;&gt;"wait"),"AT",IF(AIH!$D61="AI",IF(Sheet1!$D61&gt;AIH!$C61+150,150,"wait"),0))</f>
        <v>0</v>
      </c>
      <c r="K60" s="8">
        <f>IF(AND(K59&gt;0,K59&lt;&gt;"wait"),"AT",IF(AIH!$D61="AI",IF(Sheet1!$D61&gt;AIH!$C61+200,200,"wait"),0))</f>
        <v>0</v>
      </c>
      <c r="L60" s="8">
        <f>IF(AND(L59&gt;0,L59&lt;&gt;"wait"),"AT",IF(AIH!$D61="AI",IF(Sheet1!$E61&lt;AIH!$C61-50,50,"wait"),0))</f>
        <v>0</v>
      </c>
      <c r="M60" s="8">
        <f>IF(AND(M59&gt;0,M59&lt;&gt;"wait"),"AT",IF(AIH!$D61="AI",IF(Sheet1!$E61&lt;AIH!$C61-100,100,"wait"),0))</f>
        <v>0</v>
      </c>
      <c r="N60" s="8">
        <f>IF(AND(N59&gt;0,N59&lt;&gt;"wait"),"AT",IF(AIH!$D61="AI",IF(Sheet1!$E61&lt;AIH!$C61-150,150,"wait"),0))</f>
        <v>0</v>
      </c>
      <c r="O60" s="8">
        <f>IF(AND(O59&gt;0,O59&lt;&gt;"wait"),"AT",IF(AIH!$D61="AI",IF(Sheet1!$E61&lt;AIH!$C61-200,200,"wait"),0))</f>
        <v>0</v>
      </c>
      <c r="P60" s="8">
        <f t="shared" si="0"/>
        <v>0</v>
      </c>
      <c r="R60" s="8">
        <f>IF(AND(R59&gt;0,R59&lt;&gt;"wait"),"AT",IF(AIH!$F61="AI",IF(Sheet1!$D61&gt;AIH!$E61+50,50,"wait"),0))</f>
        <v>0</v>
      </c>
      <c r="S60" s="8">
        <f>IF(AND(S59&gt;0,S59&lt;&gt;"wait"),"AT",IF(AIH!$F61="AI",IF(Sheet1!$D61&gt;AIH!$E61+100,100,"wait"),0))</f>
        <v>0</v>
      </c>
      <c r="T60" s="8">
        <f>IF(AND(T59&gt;0,T59&lt;&gt;"wait"),"AT",IF(AIH!$F61="AI",IF(Sheet1!$D61&gt;AIH!$E61+150,150,"wait"),0))</f>
        <v>0</v>
      </c>
      <c r="U60" s="8">
        <f>IF(AND(U59&gt;0,U59&lt;&gt;"wait"),"AT",IF(AIH!$F61="AI",IF(Sheet1!$D61&gt;AIH!$E61+200,200,"wait"),0))</f>
        <v>0</v>
      </c>
      <c r="V60" s="8">
        <f>IF(AND(V59&gt;0,V59&lt;&gt;"wait"),"AT",IF(AIH!$F61="AI",IF(Sheet1!$E61&lt;AIH!$E61-50,50,"wait"),0))</f>
        <v>0</v>
      </c>
      <c r="W60" s="8">
        <f>IF(AND(W59&gt;0,W59&lt;&gt;"wait"),"AT",IF(AIH!$F61="AI",IF(Sheet1!$E61&lt;AIH!$E61-100,100,"wait"),0))</f>
        <v>0</v>
      </c>
      <c r="X60" s="8">
        <f>IF(AND(X59&gt;0,X59&lt;&gt;"wait"),"AT",IF(AIH!$F61="AI",IF(Sheet1!$E61&lt;AIH!$E61-150,150,"wait"),0))</f>
        <v>0</v>
      </c>
      <c r="Y60" s="8">
        <f>IF(AND(Y59&gt;0,Y59&lt;&gt;"wait"),"AT",IF(AIH!$F61="AI",IF(Sheet1!$E61&lt;AIH!$E61-200,200,"wait"),0))</f>
        <v>0</v>
      </c>
      <c r="Z60" s="8">
        <f t="shared" si="1"/>
        <v>0</v>
      </c>
      <c r="AB60" s="8">
        <f>IF(AND(AB59&gt;0,AB59&lt;&gt;"wait"),"AT",IF(AIH!$H61="AI",IF(Sheet1!$D61&gt;AIH!$G61+50,50,"wait"),0))</f>
        <v>0</v>
      </c>
      <c r="AC60" s="8">
        <f>IF(AND(AC59&gt;0,AC59&lt;&gt;"wait"),"AT",IF(AIH!$H61="AI",IF(Sheet1!$D61&gt;AIH!$G61+100,100,"wait"),0))</f>
        <v>0</v>
      </c>
      <c r="AD60" s="8">
        <f>IF(AND(AD59&gt;0,AD59&lt;&gt;"wait"),"AT",IF(AIH!$H61="AI",IF(Sheet1!$D61&gt;AIH!$G61+150,150,"wait"),0))</f>
        <v>0</v>
      </c>
      <c r="AE60" s="8">
        <f>IF(AND(AE59&gt;0,AE59&lt;&gt;"wait"),"AT",IF(AIH!$H61="AI",IF(Sheet1!$D61&gt;AIH!$G61+200,200,"wait"),0))</f>
        <v>0</v>
      </c>
      <c r="AF60" s="8">
        <f>IF(AND(AF59&gt;0,AF59&lt;&gt;"wait"),"AT",IF(AIH!$H61="AI",IF(Sheet1!$E61&lt;AIH!$G61-50,50,"wait"),0))</f>
        <v>0</v>
      </c>
      <c r="AG60" s="8">
        <f>IF(AND(AG59&gt;0,AG59&lt;&gt;"wait"),"AT",IF(AIH!$H61="AI",IF(Sheet1!$E61&lt;AIH!$G61-100,100,"wait"),0))</f>
        <v>0</v>
      </c>
      <c r="AH60" s="8">
        <f>IF(AND(AH59&gt;0,AH59&lt;&gt;"wait"),"AT",IF(AIH!$H61="AI",IF(Sheet1!$E61&lt;AIH!$G61-150,150,"wait"),0))</f>
        <v>0</v>
      </c>
      <c r="AI60" s="8">
        <f>IF(AND(AI59&gt;0,AI59&lt;&gt;"wait"),"AT",IF(AIH!$H61="AI",IF(Sheet1!$E61&lt;AIH!$G61-200,200,"wait"),0))</f>
        <v>0</v>
      </c>
      <c r="AJ60" s="8">
        <f t="shared" si="2"/>
        <v>0</v>
      </c>
      <c r="AL60" s="8">
        <f>IF(AND(AL59&gt;0,AL59&lt;&gt;"wait"),"AT",IF(AIH!$J61="AI",IF(Sheet1!$D61&gt;AIH!$I61+50,50,"wait"),0))</f>
        <v>0</v>
      </c>
      <c r="AM60" s="8">
        <f>IF(AND(AM59&gt;0,AM59&lt;&gt;"wait"),"AT",IF(AIH!$J61="AI",IF(Sheet1!$D61&gt;AIH!$I61+100,100,"wait"),0))</f>
        <v>0</v>
      </c>
      <c r="AN60" s="8">
        <f>IF(AND(AN59&gt;0,AN59&lt;&gt;"wait"),"AT",IF(AIH!$J61="AI",IF(Sheet1!$D61&gt;AIH!$I61+150,150,"wait"),0))</f>
        <v>0</v>
      </c>
      <c r="AO60" s="8">
        <f>IF(AND(AO59&gt;0,AO59&lt;&gt;"wait"),"AT",IF(AIH!$J61="AI",IF(Sheet1!$D61&gt;AIH!$I61+200,200,"wait"),0))</f>
        <v>0</v>
      </c>
      <c r="AP60" s="8">
        <f>IF(AND(AP59&gt;0,AP59&lt;&gt;"wait"),"AT",IF(AIH!$J61="AI",IF(Sheet1!$E61&lt;AIH!$I61-50,50,"wait"),0))</f>
        <v>0</v>
      </c>
      <c r="AQ60" s="8">
        <f>IF(AND(AQ59&gt;0,AQ59&lt;&gt;"wait"),"AT",IF(AIH!$J61="AI",IF(Sheet1!$E61&lt;AIH!$I61-100,100,"wait"),0))</f>
        <v>0</v>
      </c>
      <c r="AR60" s="8">
        <f>IF(AND(AR59&gt;0,AR59&lt;&gt;"wait"),"AT",IF(AIH!$J61="AI",IF(Sheet1!$E61&lt;AIH!$I61-150,150,"wait"),0))</f>
        <v>0</v>
      </c>
      <c r="AS60" s="8">
        <f>IF(AND(AS59&gt;0,AS59&lt;&gt;"wait"),"AT",IF(AIH!$J61="AI",IF(Sheet1!$E61&lt;AIH!$I61-200,200,"wait"),0))</f>
        <v>0</v>
      </c>
      <c r="AT60" s="8">
        <f t="shared" si="3"/>
        <v>0</v>
      </c>
      <c r="AU60" s="8"/>
      <c r="AV60" s="8">
        <f>IF(AND(AV59&gt;0,AV59&lt;&gt;"wait"),"AT",IF(AIH!$L61="AI",IF(Sheet1!$D61&gt;AIH!$K61+50,50,"wait"),0))</f>
        <v>0</v>
      </c>
      <c r="AW60" s="8">
        <f>IF(AND(AW59&gt;0,AW59&lt;&gt;"wait"),"AT",IF(AIH!$L61="AI",IF(Sheet1!$D61&gt;AIH!$K61+100,100,"wait"),0))</f>
        <v>0</v>
      </c>
      <c r="AX60" s="8">
        <f>IF(AND(AX59&gt;0,AX59&lt;&gt;"wait"),"AT",IF(AIH!$L61="AI",IF(Sheet1!$D61&gt;AIH!$K61+150,150,"wait"),0))</f>
        <v>0</v>
      </c>
      <c r="AY60" s="8">
        <f>IF(AND(AY59&gt;0,AY59&lt;&gt;"wait"),"AT",IF(AIH!$L61="AI",IF(Sheet1!$D61&gt;AIH!$K61+200,200,"wait"),0))</f>
        <v>0</v>
      </c>
      <c r="AZ60" s="8">
        <f>IF(AND(AZ59&gt;0,AZ59&lt;&gt;"wait"),"AT",IF(AIH!$L61="AI",IF(Sheet1!$E61&lt;AIH!$K61-50,50,"wait"),0))</f>
        <v>0</v>
      </c>
      <c r="BA60" s="8">
        <f>IF(AND(BA59&gt;0,BA59&lt;&gt;"wait"),"AT",IF(AIH!$L61="AI",IF(Sheet1!$E61&lt;AIH!$K61-100,100,"wait"),0))</f>
        <v>0</v>
      </c>
      <c r="BB60" s="8">
        <f>IF(AND(BB59&gt;0,BB59&lt;&gt;"wait"),"AT",IF(AIH!$L61="AI",IF(Sheet1!$E61&lt;AIH!$K61-150,150,"wait"),0))</f>
        <v>0</v>
      </c>
      <c r="BC60" s="8">
        <f>IF(AND(BC59&gt;0,BC59&lt;&gt;"wait"),"AT",IF(AIH!$L61="AI",IF(Sheet1!$E61&lt;AIH!$K61-200,200,"wait"),0))</f>
        <v>0</v>
      </c>
      <c r="BD60" s="8">
        <f t="shared" si="4"/>
        <v>0</v>
      </c>
      <c r="BE60" s="8"/>
      <c r="BF60" s="8">
        <f>IF(AND(BF59&gt;0,BF59&lt;&gt;"wait"),"AT",IF(AIH!$N61="AI",IF(Sheet1!$D61&gt;AIH!$M61+50,50,"wait"),0))</f>
        <v>0</v>
      </c>
      <c r="BG60" s="8">
        <f>IF(AND(BG59&gt;0,BG59&lt;&gt;"wait"),"AT",IF(AIH!$N61="AI",IF(Sheet1!$D61&gt;AIH!$M61+100,100,"wait"),0))</f>
        <v>0</v>
      </c>
      <c r="BH60" s="8">
        <f>IF(AND(BH59&gt;0,BH59&lt;&gt;"wait"),"AT",IF(AIH!$N61="AI",IF(Sheet1!$D61&gt;AIH!$M61+150,150,"wait"),0))</f>
        <v>0</v>
      </c>
      <c r="BI60" s="8">
        <f>IF(AND(BI59&gt;0,BI59&lt;&gt;"wait"),"AT",IF(AIH!$N61="AI",IF(Sheet1!$D61&gt;AIH!$M61+200,200,"wait"),0))</f>
        <v>0</v>
      </c>
      <c r="BJ60" s="8">
        <f>IF(AND(BJ59&gt;0,BJ59&lt;&gt;"wait"),"AT",IF(AIH!$N61="AI",IF(Sheet1!$E61&lt;AIH!$M61-50,50,"wait"),0))</f>
        <v>0</v>
      </c>
      <c r="BK60" s="8">
        <f>IF(AND(BK59&gt;0,BK59&lt;&gt;"wait"),"AT",IF(AIH!$N61="AI",IF(Sheet1!$E61&lt;AIH!$M61-100,100,"wait"),0))</f>
        <v>0</v>
      </c>
      <c r="BL60" s="8">
        <f>IF(AND(BL59&gt;0,BL59&lt;&gt;"wait"),"AT",IF(AIH!$N61="AI",IF(Sheet1!$E61&lt;AIH!$M61-150,150,"wait"),0))</f>
        <v>0</v>
      </c>
      <c r="BM60" s="8">
        <f>IF(AND(BM59&gt;0,BM59&lt;&gt;"wait"),"AT",IF(AIH!$N61="AI",IF(Sheet1!$E61&lt;AIH!$M61-200,200,"wait"),0))</f>
        <v>0</v>
      </c>
      <c r="BN60" s="8">
        <f t="shared" si="5"/>
        <v>0</v>
      </c>
      <c r="BO60" s="8"/>
      <c r="BP60" s="8">
        <f>IF(AND(BP59&gt;0,BP59&lt;&gt;"wait"),"AT",IF(AIH!$P61="AI",IF(Sheet1!$D61&gt;AIH!$O61+50,50,"wait"),0))</f>
        <v>0</v>
      </c>
      <c r="BQ60" s="8">
        <f>IF(AND(BQ59&gt;0,BQ59&lt;&gt;"wait"),"AT",IF(AIH!$P61="AI",IF(Sheet1!$D61&gt;AIH!$O61+100,100,"wait"),0))</f>
        <v>0</v>
      </c>
      <c r="BR60" s="8">
        <f>IF(AND(BR59&gt;0,BR59&lt;&gt;"wait"),"AT",IF(AIH!$P61="AI",IF(Sheet1!$D61&gt;AIH!$O61+150,150,"wait"),0))</f>
        <v>0</v>
      </c>
      <c r="BS60" s="8">
        <f>IF(AND(BS59&gt;0,BS59&lt;&gt;"wait"),"AT",IF(AIH!$P61="AI",IF(Sheet1!$D61&gt;AIH!$O61+200,200,"wait"),0))</f>
        <v>0</v>
      </c>
      <c r="BT60" s="8">
        <f>IF(AND(BT59&gt;0,BT59&lt;&gt;"wait"),"AT",IF(AIH!$P61="AI",IF(Sheet1!$E61&lt;AIH!$O61-50,50,"wait"),0))</f>
        <v>0</v>
      </c>
      <c r="BU60" s="8">
        <f>IF(AND(BU59&gt;0,BU59&lt;&gt;"wait"),"AT",IF(AIH!$P61="AI",IF(Sheet1!$E61&lt;AIH!$O61-100,100,"wait"),0))</f>
        <v>0</v>
      </c>
      <c r="BV60" s="8">
        <f>IF(AND(BV59&gt;0,BV59&lt;&gt;"wait"),"AT",IF(AIH!$P61="AI",IF(Sheet1!$E61&lt;AIH!$O61-150,150,"wait"),0))</f>
        <v>0</v>
      </c>
      <c r="BW60" s="8">
        <f>IF(AND(BW59&gt;0,BW59&lt;&gt;"wait"),"AT",IF(AIH!$P61="AI",IF(Sheet1!$E61&lt;AIH!$O61-200,200,"wait"),0))</f>
        <v>0</v>
      </c>
      <c r="BX60" s="8">
        <f t="shared" si="6"/>
        <v>0</v>
      </c>
      <c r="BY60" s="8"/>
      <c r="BZ60" s="8">
        <f>IF(AND(BZ59&gt;0,BZ59&lt;&gt;"wait"),"AT",IF(AIH!$R61="AI",IF(Sheet1!$D61&gt;AIH!$Q61+50,50,"wait"),0))</f>
        <v>0</v>
      </c>
      <c r="CA60" s="8">
        <f>IF(AND(CA59&gt;0,CA59&lt;&gt;"wait"),"AT",IF(AIH!$R61="AI",IF(Sheet1!$D61&gt;AIH!$Q61+100,100,"wait"),0))</f>
        <v>0</v>
      </c>
      <c r="CB60" s="8">
        <f>IF(AND(CB59&gt;0,CB59&lt;&gt;"wait"),"AT",IF(AIH!$R61="AI",IF(Sheet1!$D61&gt;AIH!$Q61+150,150,"wait"),0))</f>
        <v>0</v>
      </c>
      <c r="CC60" s="8">
        <f>IF(AND(CC59&gt;0,CC59&lt;&gt;"wait"),"AT",IF(AIH!$R61="AI",IF(Sheet1!$D61&gt;AIH!$Q61+200,200,"wait"),0))</f>
        <v>0</v>
      </c>
      <c r="CD60" s="8">
        <f>IF(AND(CD59&gt;0,CD59&lt;&gt;"wait"),"AT",IF(AIH!$R61="AI",IF(Sheet1!$E61&lt;AIH!$Q61-50,50,"wait"),0))</f>
        <v>0</v>
      </c>
      <c r="CE60" s="8">
        <f>IF(AND(CE59&gt;0,CE59&lt;&gt;"wait"),"AT",IF(AIH!$R61="AI",IF(Sheet1!$E61&lt;AIH!$Q61-100,100,"wait"),0))</f>
        <v>0</v>
      </c>
      <c r="CF60" s="8">
        <f>IF(AND(CF59&gt;0,CF59&lt;&gt;"wait"),"AT",IF(AIH!$R61="AI",IF(Sheet1!$E61&lt;AIH!$Q61-150,150,"wait"),0))</f>
        <v>0</v>
      </c>
      <c r="CG60" s="8">
        <f>IF(AND(CG59&gt;0,CG59&lt;&gt;"wait"),"AT",IF(AIH!$R61="AI",IF(Sheet1!$E61&lt;AIH!$Q61-200,200,"wait"),0))</f>
        <v>0</v>
      </c>
      <c r="CH60" s="8">
        <f t="shared" si="7"/>
        <v>0</v>
      </c>
      <c r="CI60" s="8"/>
      <c r="CJ60" s="8">
        <f>IF(AND(CJ59&gt;0,CJ59&lt;&gt;"wait"),"AT",IF(AIH!$T61="AI",IF(Sheet1!$D61&gt;AIH!$S61+50,50,"wait"),0))</f>
        <v>0</v>
      </c>
      <c r="CK60" s="8">
        <f>IF(AND(CK59&gt;0,CK59&lt;&gt;"wait"),"AT",IF(AIH!$T61="AI",IF(Sheet1!$D61&gt;AIH!$S61+100,100,"wait"),0))</f>
        <v>0</v>
      </c>
      <c r="CL60" s="8">
        <f>IF(AND(CL59&gt;0,CL59&lt;&gt;"wait"),"AT",IF(AIH!$T61="AI",IF(Sheet1!$D61&gt;AIH!$S61+150,150,"wait"),0))</f>
        <v>0</v>
      </c>
      <c r="CM60" s="8">
        <f>IF(AND(CM59&gt;0,CM59&lt;&gt;"wait"),"AT",IF(AIH!$T61="AI",IF(Sheet1!$D61&gt;AIH!$S61+200,200,"wait"),0))</f>
        <v>0</v>
      </c>
      <c r="CN60" s="8">
        <f>IF(AND(CN59&gt;0,CN59&lt;&gt;"wait"),"AT",IF(AIH!$T61="AI",IF(Sheet1!$E61&lt;AIH!$S61-50,50,"wait"),0))</f>
        <v>0</v>
      </c>
      <c r="CO60" s="8">
        <f>IF(AND(CO59&gt;0,CO59&lt;&gt;"wait"),"AT",IF(AIH!$T61="AI",IF(Sheet1!$E61&lt;AIH!$S61-100,100,"wait"),0))</f>
        <v>0</v>
      </c>
      <c r="CP60" s="8">
        <f>IF(AND(CP59&gt;0,CP59&lt;&gt;"wait"),"AT",IF(AIH!$T61="AI",IF(Sheet1!$E61&lt;AIH!$S61-150,150,"wait"),0))</f>
        <v>0</v>
      </c>
      <c r="CQ60" s="8">
        <f>IF(AND(CQ59&gt;0,CQ59&lt;&gt;"wait"),"AT",IF(AIH!$T61="AI",IF(Sheet1!$E61&lt;AIH!$S61-200,200,"wait"),0))</f>
        <v>0</v>
      </c>
      <c r="CR60" s="8">
        <f t="shared" si="8"/>
        <v>0</v>
      </c>
      <c r="CS60" s="8"/>
      <c r="CT60" s="8">
        <f>IF(AND(CT59&gt;0,CT59&lt;&gt;"wait"),"AT",IF(AIH!$V61="AI",IF(Sheet1!$D61&gt;AIH!$U61+50,50,"wait"),0))</f>
        <v>0</v>
      </c>
      <c r="CU60" s="8">
        <f>IF(AND(CU59&gt;0,CU59&lt;&gt;"wait"),"AT",IF(AIH!$V61="AI",IF(Sheet1!$D61&gt;AIH!$U61+100,100,"wait"),0))</f>
        <v>0</v>
      </c>
      <c r="CV60" s="8">
        <f>IF(AND(CV59&gt;0,CV59&lt;&gt;"wait"),"AT",IF(AIH!$V61="AI",IF(Sheet1!$D61&gt;AIH!$U61+150,150,"wait"),0))</f>
        <v>0</v>
      </c>
      <c r="CW60" s="8">
        <f>IF(AND(CW59&gt;0,CW59&lt;&gt;"wait"),"AT",IF(AIH!$V61="AI",IF(Sheet1!$D61&gt;AIH!$U61+200,200,"wait"),0))</f>
        <v>0</v>
      </c>
      <c r="CX60" s="8">
        <f>IF(AND(CX59&gt;0,CX59&lt;&gt;"wait"),"AT",IF(AIH!$V61="AI",IF(Sheet1!$E61&lt;AIH!$U61-50,50,"wait"),0))</f>
        <v>0</v>
      </c>
      <c r="CY60" s="8">
        <f>IF(AND(CY59&gt;0,CY59&lt;&gt;"wait"),"AT",IF(AIH!$V61="AI",IF(Sheet1!$E61&lt;AIH!$U61-100,100,"wait"),0))</f>
        <v>0</v>
      </c>
      <c r="CZ60" s="8">
        <f>IF(AND(CZ59&gt;0,CZ59&lt;&gt;"wait"),"AT",IF(AIH!$V61="AI",IF(Sheet1!$E61&lt;AIH!$U61-150,150,"wait"),0))</f>
        <v>0</v>
      </c>
      <c r="DA60" s="8">
        <f>IF(AND(DA59&gt;0,DA59&lt;&gt;"wait"),"AT",IF(AIH!$V61="AI",IF(Sheet1!$E61&lt;AIH!$U61-200,200,"wait"),0))</f>
        <v>0</v>
      </c>
      <c r="DB60" s="8">
        <f t="shared" si="9"/>
        <v>0</v>
      </c>
      <c r="DC60" s="8"/>
      <c r="DD60" s="8">
        <f>IF(AND(DD59&gt;0,DD59&lt;&gt;"wait"),"AT",IF(AIH!$X61="AI",IF(Sheet1!$D61&gt;AIH!$W61+50,50,"wait"),0))</f>
        <v>0</v>
      </c>
      <c r="DE60" s="8">
        <f>IF(AND(DE59&gt;0,DE59&lt;&gt;"wait"),"AT",IF(AIH!$X61="AI",IF(Sheet1!$D61&gt;AIH!$W61+100,100,"wait"),0))</f>
        <v>0</v>
      </c>
      <c r="DF60" s="8">
        <f>IF(AND(DF59&gt;0,DF59&lt;&gt;"wait"),"AT",IF(AIH!$X61="AI",IF(Sheet1!$D61&gt;AIH!$W61+150,150,"wait"),0))</f>
        <v>0</v>
      </c>
      <c r="DG60" s="8">
        <f>IF(AND(DG59&gt;0,DG59&lt;&gt;"wait"),"AT",IF(AIH!$X61="AI",IF(Sheet1!$D61&gt;AIH!$W61+200,200,"wait"),0))</f>
        <v>0</v>
      </c>
      <c r="DH60" s="8">
        <f>IF(AND(DH59&gt;0,DH59&lt;&gt;"wait"),"AT",IF(AIH!$X61="AI",IF(Sheet1!$E61&lt;AIH!$W61-50,50,"wait"),0))</f>
        <v>0</v>
      </c>
      <c r="DI60" s="8">
        <f>IF(AND(DI59&gt;0,DI59&lt;&gt;"wait"),"AT",IF(AIH!$X61="AI",IF(Sheet1!$E61&lt;AIH!$W61-100,100,"wait"),0))</f>
        <v>0</v>
      </c>
      <c r="DJ60" s="8">
        <f>IF(AND(DJ59&gt;0,DJ59&lt;&gt;"wait"),"AT",IF(AIH!$X61="AI",IF(Sheet1!$E61&lt;AIH!$W61-150,150,"wait"),0))</f>
        <v>0</v>
      </c>
      <c r="DK60" s="8">
        <f>IF(AND(DK59&gt;0,DK59&lt;&gt;"wait"),"AT",IF(AIH!$X61="AI",IF(Sheet1!$E61&lt;AIH!$W61-200,200,"wait"),0))</f>
        <v>0</v>
      </c>
      <c r="DL60" s="8">
        <f t="shared" si="10"/>
        <v>0</v>
      </c>
      <c r="DN60" s="10">
        <f>IF(AND(DN59&gt;0,DN59&lt;&gt;"wait"),"AT",IF(AIH!$AA61="AI",IF(Sheet1!$D61&gt;AIH!$Z61+50,50,"wait"),0))</f>
        <v>0</v>
      </c>
      <c r="DO60" s="10">
        <f>IF(AND(DO59&gt;0,DO59&lt;&gt;"wait"),"AT",IF(AIH!$AA61="AI",IF(Sheet1!$D61&gt;AIH!$Z61+100,100,"wait"),0))</f>
        <v>0</v>
      </c>
      <c r="DP60" s="10">
        <f>IF(AND(DP59&gt;0,DP59&lt;&gt;"wait"),"AT",IF(AIH!$AA61="AI",IF(Sheet1!$D61&gt;AIH!$Z61+150,150,"wait"),0))</f>
        <v>0</v>
      </c>
      <c r="DQ60" s="10">
        <f>IF(AND(DQ59&gt;0,DQ59&lt;&gt;"wait"),"AT",IF(AIH!$AA61="AI",IF(Sheet1!$D61&gt;AIH!$Z61+200,200,"wait"),0))</f>
        <v>0</v>
      </c>
      <c r="DR60" s="10">
        <f>IF(AND(DR59&gt;0,DR59&lt;&gt;"wait"),"AT",IF(AIH!$AA61="AI",IF(Sheet1!$E61&lt;AIH!$Z61-50,50,"wait"),0))</f>
        <v>0</v>
      </c>
      <c r="DS60" s="10">
        <f>IF(AND(DS59&gt;0,DS59&lt;&gt;"wait"),"AT",IF(AIH!$AA61="AI",IF(Sheet1!$E61&lt;AIH!$Z61-100,100,"wait"),0))</f>
        <v>0</v>
      </c>
      <c r="DT60" s="10">
        <f>IF(AND(DT59&gt;0,DT59&lt;&gt;"wait"),"AT",IF(AIH!$AA61="AI",IF(Sheet1!$E61&lt;AIH!$Z61-150,150,"wait"),0))</f>
        <v>0</v>
      </c>
      <c r="DU60" s="10">
        <f>IF(AND(DU59&gt;0,DU59&lt;&gt;"wait"),"AT",IF(AIH!$AA61="AI",IF(Sheet1!$E61&lt;AIH!$Z61-200,200,"wait"),0))</f>
        <v>0</v>
      </c>
      <c r="DV60" s="10">
        <f t="shared" si="11"/>
        <v>0</v>
      </c>
      <c r="DX60" s="10">
        <f>IF(AND(DX59&gt;0,DX59&lt;&gt;"wait"),"AT",IF(AIH!$AC61="AI",IF(Sheet1!$D61&gt;AIH!$AB61+50,50,"wait"),0))</f>
        <v>0</v>
      </c>
      <c r="DY60" s="10">
        <f>IF(AND(DY59&gt;0,DY59&lt;&gt;"wait"),"AT",IF(AIH!$AC61="AI",IF(Sheet1!$D61&gt;AIH!$AB61+100,100,"wait"),0))</f>
        <v>0</v>
      </c>
      <c r="DZ60" s="10">
        <f>IF(AND(DZ59&gt;0,DZ59&lt;&gt;"wait"),"AT",IF(AIH!$AC61="AI",IF(Sheet1!$D61&gt;AIH!$AB61+150,150,"wait"),0))</f>
        <v>0</v>
      </c>
      <c r="EA60" s="10">
        <f>IF(AND(EA59&gt;0,EA59&lt;&gt;"wait"),"AT",IF(AIH!$AC61="AI",IF(Sheet1!$D61&gt;AIH!$AB61+200,200,"wait"),0))</f>
        <v>0</v>
      </c>
      <c r="EB60" s="10">
        <f>IF(AND(EB59&gt;0,EB59&lt;&gt;"wait"),"AT",IF(AIH!$AC61="AI",IF(Sheet1!$E61&lt;AIH!$AB61-50,50,"wait"),0))</f>
        <v>0</v>
      </c>
      <c r="EC60" s="10">
        <f>IF(AND(EC59&gt;0,EC59&lt;&gt;"wait"),"AT",IF(AIH!$AC61="AI",IF(Sheet1!$E61&lt;AIH!$AB61-100,100,"wait"),0))</f>
        <v>0</v>
      </c>
      <c r="ED60" s="10">
        <f>IF(AND(ED59&gt;0,ED59&lt;&gt;"wait"),"AT",IF(AIH!$AC61="AI",IF(Sheet1!$E61&lt;AIH!$AB61-150,150,"wait"),0))</f>
        <v>0</v>
      </c>
      <c r="EE60" s="10">
        <f>IF(AND(EE59&gt;0,EE59&lt;&gt;"wait"),"AT",IF(AIH!$AC61="AI",IF(Sheet1!$E61&lt;AIH!$AB61-200,200,"wait"),0))</f>
        <v>0</v>
      </c>
      <c r="EF60" s="10">
        <f t="shared" si="12"/>
        <v>0</v>
      </c>
      <c r="EH60" s="10">
        <f>IF(AND(EH59&gt;0,EH59&lt;&gt;"wait"),"AT",IF(AIH!$AE61="AI",IF(Sheet1!$D61&gt;AIH!$AD61+50,50,"wait"),0))</f>
        <v>0</v>
      </c>
      <c r="EI60" s="10">
        <f>IF(AND(EI59&gt;0,EI59&lt;&gt;"wait"),"AT",IF(AIH!$AE61="AI",IF(Sheet1!$D61&gt;AIH!$AD61+100,100,"wait"),0))</f>
        <v>0</v>
      </c>
      <c r="EJ60" s="10">
        <f>IF(AND(EJ59&gt;0,EJ59&lt;&gt;"wait"),"AT",IF(AIH!$AE61="AI",IF(Sheet1!$D61&gt;AIH!$AD61+150,150,"wait"),0))</f>
        <v>0</v>
      </c>
      <c r="EK60" s="10">
        <f>IF(AND(EK59&gt;0,EK59&lt;&gt;"wait"),"AT",IF(AIH!$AE61="AI",IF(Sheet1!$D61&gt;AIH!$AD61+200,200,"wait"),0))</f>
        <v>0</v>
      </c>
      <c r="EL60" s="10">
        <f>IF(AND(EL59&gt;0,EL59&lt;&gt;"wait"),"AT",IF(AIH!$AE61="AI",IF(Sheet1!$E61&lt;AIH!$AD61-50,50,"wait"),0))</f>
        <v>0</v>
      </c>
      <c r="EM60" s="10">
        <f>IF(AND(EM59&gt;0,EM59&lt;&gt;"wait"),"AT",IF(AIH!$AE61="AI",IF(Sheet1!$E61&lt;AIH!$AD61-100,100,"wait"),0))</f>
        <v>0</v>
      </c>
      <c r="EN60" s="10">
        <f>IF(AND(EN59&gt;0,EN59&lt;&gt;"wait"),"AT",IF(AIH!$AE61="AI",IF(Sheet1!$E61&lt;AIH!$AD61-150,150,"wait"),0))</f>
        <v>0</v>
      </c>
      <c r="EO60" s="10">
        <f>IF(AND(EO59&gt;0,EO59&lt;&gt;"wait"),"AT",IF(AIH!$AE61="AI",IF(Sheet1!$E61&lt;AIH!$AD61-200,200,"wait"),0))</f>
        <v>0</v>
      </c>
      <c r="EP60" s="10">
        <f t="shared" si="13"/>
        <v>0</v>
      </c>
      <c r="ER60" s="10">
        <f>IF(AND(ER59&gt;0,ER59&lt;&gt;"wait"),"AT",IF(AIH!$AG61="AI",IF(Sheet1!$D61&gt;AIH!$AF61+50,50,"wait"),0))</f>
        <v>0</v>
      </c>
      <c r="ES60" s="10">
        <f>IF(AND(ES59&gt;0,ES59&lt;&gt;"wait"),"AT",IF(AIH!$AG61="AI",IF(Sheet1!$D61&gt;AIH!$AF61+100,100,"wait"),0))</f>
        <v>0</v>
      </c>
      <c r="ET60" s="10">
        <f>IF(AND(ET59&gt;0,ET59&lt;&gt;"wait"),"AT",IF(AIH!$AG61="AI",IF(Sheet1!$D61&gt;AIH!$AF61+150,150,"wait"),0))</f>
        <v>0</v>
      </c>
      <c r="EU60" s="10">
        <f>IF(AND(EU59&gt;0,EU59&lt;&gt;"wait"),"AT",IF(AIH!$AG61="AI",IF(Sheet1!$D61&gt;AIH!$AF61+200,200,"wait"),0))</f>
        <v>0</v>
      </c>
      <c r="EV60" s="10">
        <f>IF(AND(EV59&gt;0,EV59&lt;&gt;"wait"),"AT",IF(AIH!$AG61="AI",IF(Sheet1!$E61&lt;AIH!$AF61-50,50,"wait"),0))</f>
        <v>0</v>
      </c>
      <c r="EW60" s="10">
        <f>IF(AND(EW59&gt;0,EW59&lt;&gt;"wait"),"AT",IF(AIH!$AG61="AI",IF(Sheet1!$E61&lt;AIH!$AF61-100,100,"wait"),0))</f>
        <v>0</v>
      </c>
      <c r="EX60" s="10">
        <f>IF(AND(EX59&gt;0,EX59&lt;&gt;"wait"),"AT",IF(AIH!$AG61="AI",IF(Sheet1!$E61&lt;AIH!$AF61-150,150,"wait"),0))</f>
        <v>0</v>
      </c>
      <c r="EY60" s="10">
        <f>IF(AND(EY59&gt;0,EY59&lt;&gt;"wait"),"AT",IF(AIH!$AG61="AI",IF(Sheet1!$E61&lt;AIH!$AF61-200,200,"wait"),0))</f>
        <v>0</v>
      </c>
      <c r="EZ60" s="10">
        <f t="shared" si="14"/>
        <v>0</v>
      </c>
      <c r="FB60" s="10">
        <f>IF(AND(FB59&gt;0,FB59&lt;&gt;"wait"),"AT",IF(AIH!$AI61="AI",IF(Sheet1!$D61&gt;AIH!$AH61+50,50,"wait"),0))</f>
        <v>0</v>
      </c>
      <c r="FC60" s="10">
        <f>IF(AND(FC59&gt;0,FC59&lt;&gt;"wait"),"AT",IF(AIH!$AI61="AI",IF(Sheet1!$D61&gt;AIH!$AH61+100,100,"wait"),0))</f>
        <v>0</v>
      </c>
      <c r="FD60" s="10">
        <f>IF(AND(FD59&gt;0,FD59&lt;&gt;"wait"),"AT",IF(AIH!$AI61="AI",IF(Sheet1!$D61&gt;AIH!$AH61+150,150,"wait"),0))</f>
        <v>0</v>
      </c>
      <c r="FE60" s="10">
        <f>IF(AND(FE59&gt;0,FE59&lt;&gt;"wait"),"AT",IF(AIH!$AI61="AI",IF(Sheet1!$D61&gt;AIH!$AH61+200,200,"wait"),0))</f>
        <v>0</v>
      </c>
      <c r="FF60" s="10">
        <f>IF(AND(FF59&gt;0,FF59&lt;&gt;"wait"),"AT",IF(AIH!$AI61="AI",IF(Sheet1!$E61&lt;AIH!$AH61-50,50,"wait"),0))</f>
        <v>0</v>
      </c>
      <c r="FG60" s="10">
        <f>IF(AND(FG59&gt;0,FG59&lt;&gt;"wait"),"AT",IF(AIH!$AI61="AI",IF(Sheet1!$E61&lt;AIH!$AH61-100,100,"wait"),0))</f>
        <v>0</v>
      </c>
      <c r="FH60" s="10">
        <f>IF(AND(FH59&gt;0,FH59&lt;&gt;"wait"),"AT",IF(AIH!$AI61="AI",IF(Sheet1!$E61&lt;AIH!$AH61-150,150,"wait"),0))</f>
        <v>0</v>
      </c>
      <c r="FI60" s="10">
        <f>IF(AND(FI59&gt;0,FI59&lt;&gt;"wait"),"AT",IF(AIH!$AI61="AI",IF(Sheet1!$E61&lt;AIH!$AH61-200,200,"wait"),0))</f>
        <v>0</v>
      </c>
      <c r="FJ60" s="10">
        <f t="shared" si="15"/>
        <v>0</v>
      </c>
      <c r="FL60" s="10">
        <f>IF(AND(FL59&gt;0,FL59&lt;&gt;"wait"),"AT",IF(AIH!$AK61="AI",IF(Sheet1!$D61&gt;AIH!$AJ61+50,50,"wait"),0))</f>
        <v>0</v>
      </c>
      <c r="FM60" s="10">
        <f>IF(AND(FM59&gt;0,FM59&lt;&gt;"wait"),"AT",IF(AIH!$AK61="AI",IF(Sheet1!$D61&gt;AIH!$AJ61+100,100,"wait"),0))</f>
        <v>0</v>
      </c>
      <c r="FN60" s="10">
        <f>IF(AND(FN59&gt;0,FN59&lt;&gt;"wait"),"AT",IF(AIH!$AK61="AI",IF(Sheet1!$D61&gt;AIH!$AJ61+150,150,"wait"),0))</f>
        <v>0</v>
      </c>
      <c r="FO60" s="10">
        <f>IF(AND(FO59&gt;0,FO59&lt;&gt;"wait"),"AT",IF(AIH!$AK61="AI",IF(Sheet1!$D61&gt;AIH!$AJ61+200,200,"wait"),0))</f>
        <v>0</v>
      </c>
      <c r="FP60" s="10">
        <f>IF(AND(FP59&gt;0,FP59&lt;&gt;"wait"),"AT",IF(AIH!$AK61="AI",IF(Sheet1!$E61&lt;AIH!$AJ61-50,50,"wait"),0))</f>
        <v>0</v>
      </c>
      <c r="FQ60" s="10">
        <f>IF(AND(FQ59&gt;0,FQ59&lt;&gt;"wait"),"AT",IF(AIH!$AK61="AI",IF(Sheet1!$E61&lt;AIH!$AJ61-100,100,"wait"),0))</f>
        <v>0</v>
      </c>
      <c r="FR60" s="10">
        <f>IF(AND(FR59&gt;0,FR59&lt;&gt;"wait"),"AT",IF(AIH!$AK61="AI",IF(Sheet1!$E61&lt;AIH!$AJ61-150,150,"wait"),0))</f>
        <v>0</v>
      </c>
      <c r="FS60" s="10">
        <f>IF(AND(FS59&gt;0,FS59&lt;&gt;"wait"),"AT",IF(AIH!$AK61="AI",IF(Sheet1!$E61&lt;AIH!$AJ61-200,200,"wait"),0))</f>
        <v>0</v>
      </c>
      <c r="FT60" s="10">
        <f t="shared" si="16"/>
        <v>0</v>
      </c>
      <c r="FV60" s="10">
        <f>IF(AND(FV59&gt;0,FV59&lt;&gt;"wait"),"AT",IF(AIH!$AM61="AI",IF(Sheet1!$D61&gt;AIH!$AL61+50,50,"wait"),0))</f>
        <v>0</v>
      </c>
      <c r="FW60" s="10">
        <f>IF(AND(FW59&gt;0,FW59&lt;&gt;"wait"),"AT",IF(AIH!$AM61="AI",IF(Sheet1!$D61&gt;AIH!$AL61+100,100,"wait"),0))</f>
        <v>0</v>
      </c>
      <c r="FX60" s="10">
        <f>IF(AND(FX59&gt;0,FX59&lt;&gt;"wait"),"AT",IF(AIH!$AM61="AI",IF(Sheet1!$D61&gt;AIH!$AL61+150,150,"wait"),0))</f>
        <v>0</v>
      </c>
      <c r="FY60" s="10">
        <f>IF(AND(FY59&gt;0,FY59&lt;&gt;"wait"),"AT",IF(AIH!$AM61="AI",IF(Sheet1!$D61&gt;AIH!$AL61+200,200,"wait"),0))</f>
        <v>0</v>
      </c>
      <c r="FZ60" s="10">
        <f>IF(AND(FZ59&gt;0,FZ59&lt;&gt;"wait"),"AT",IF(AIH!$AM61="AI",IF(Sheet1!$E61&lt;AIH!$AL61-50,50,"wait"),0))</f>
        <v>0</v>
      </c>
      <c r="GA60" s="10">
        <f>IF(AND(GA59&gt;0,GA59&lt;&gt;"wait"),"AT",IF(AIH!$AM61="AI",IF(Sheet1!$E61&lt;AIH!$AL61-100,100,"wait"),0))</f>
        <v>0</v>
      </c>
      <c r="GB60" s="10">
        <f>IF(AND(GB59&gt;0,GB59&lt;&gt;"wait"),"AT",IF(AIH!$AM61="AI",IF(Sheet1!$E61&lt;AIH!$AL61-150,150,"wait"),0))</f>
        <v>0</v>
      </c>
      <c r="GC60" s="10">
        <f>IF(AND(GC59&gt;0,GC59&lt;&gt;"wait"),"AT",IF(AIH!$AM61="AI",IF(Sheet1!$E61&lt;AIH!$AL61-200,200,"wait"),0))</f>
        <v>0</v>
      </c>
      <c r="GD60" s="10">
        <f t="shared" si="17"/>
        <v>0</v>
      </c>
      <c r="GF60" s="10">
        <f>IF(AND(GF59&gt;0,GF59&lt;&gt;"wait"),"AT",IF(AIH!$AO61="AI",IF(Sheet1!$D61&gt;AIH!$AN61+50,50,"wait"),0))</f>
        <v>0</v>
      </c>
      <c r="GG60" s="10">
        <f>IF(AND(GG59&gt;0,GG59&lt;&gt;"wait"),"AT",IF(AIH!$AO61="AI",IF(Sheet1!$D61&gt;AIH!$AN61+100,100,"wait"),0))</f>
        <v>0</v>
      </c>
      <c r="GH60" s="10">
        <f>IF(AND(GH59&gt;0,GH59&lt;&gt;"wait"),"AT",IF(AIH!$AO61="AI",IF(Sheet1!$D61&gt;AIH!$AN61+150,150,"wait"),0))</f>
        <v>0</v>
      </c>
      <c r="GI60" s="10">
        <f>IF(AND(GI59&gt;0,GI59&lt;&gt;"wait"),"AT",IF(AIH!$AO61="AI",IF(Sheet1!$D61&gt;AIH!$AN61+200,200,"wait"),0))</f>
        <v>0</v>
      </c>
      <c r="GJ60" s="10">
        <f>IF(AND(GJ59&gt;0,GJ59&lt;&gt;"wait"),"AT",IF(AIH!$AO61="AI",IF(Sheet1!$E61&lt;AIH!$AN61-50,50,"wait"),0))</f>
        <v>0</v>
      </c>
      <c r="GK60" s="10">
        <f>IF(AND(GK59&gt;0,GK59&lt;&gt;"wait"),"AT",IF(AIH!$AO61="AI",IF(Sheet1!$E61&lt;AIH!$AN61-100,100,"wait"),0))</f>
        <v>0</v>
      </c>
      <c r="GL60" s="10">
        <f>IF(AND(GL59&gt;0,GL59&lt;&gt;"wait"),"AT",IF(AIH!$AO61="AI",IF(Sheet1!$E61&lt;AIH!$AN61-150,150,"wait"),0))</f>
        <v>0</v>
      </c>
      <c r="GM60" s="10">
        <f>IF(AND(GM59&gt;0,GM59&lt;&gt;"wait"),"AT",IF(AIH!$AO61="AI",IF(Sheet1!$E61&lt;AIH!$AN61-200,200,"wait"),0))</f>
        <v>0</v>
      </c>
      <c r="GN60" s="10">
        <f t="shared" si="18"/>
        <v>0</v>
      </c>
      <c r="GP60" s="10">
        <f>IF(AND(GP59&gt;0,GP59&lt;&gt;"wait"),"AT",IF(AIH!$AQ61="AI",IF(Sheet1!$D61&gt;AIH!$AP61+50,50,"wait"),0))</f>
        <v>0</v>
      </c>
      <c r="GQ60" s="10">
        <f>IF(AND(GQ59&gt;0,GQ59&lt;&gt;"wait"),"AT",IF(AIH!$AQ61="AI",IF(Sheet1!$D61&gt;AIH!$AP61+100,100,"wait"),0))</f>
        <v>0</v>
      </c>
      <c r="GR60" s="10">
        <f>IF(AND(GR59&gt;0,GR59&lt;&gt;"wait"),"AT",IF(AIH!$AQ61="AI",IF(Sheet1!$D61&gt;AIH!$AP61+150,150,"wait"),0))</f>
        <v>0</v>
      </c>
      <c r="GS60" s="10">
        <f>IF(AND(GS59&gt;0,GS59&lt;&gt;"wait"),"AT",IF(AIH!$AQ61="AI",IF(Sheet1!$D61&gt;AIH!$AP61+200,200,"wait"),0))</f>
        <v>0</v>
      </c>
      <c r="GT60" s="10">
        <f>IF(AND(GT59&gt;0,GT59&lt;&gt;"wait"),"AT",IF(AIH!$AQ61="AI",IF(Sheet1!$E61&lt;AIH!$AP61-50,50,"wait"),0))</f>
        <v>0</v>
      </c>
      <c r="GU60" s="10">
        <f>IF(AND(GU59&gt;0,GU59&lt;&gt;"wait"),"AT",IF(AIH!$AQ61="AI",IF(Sheet1!$E61&lt;AIH!$AP61-100,100,"wait"),0))</f>
        <v>0</v>
      </c>
      <c r="GV60" s="10">
        <f>IF(AND(GV59&gt;0,GV59&lt;&gt;"wait"),"AT",IF(AIH!$AQ61="AI",IF(Sheet1!$E61&lt;AIH!$AP61-150,150,"wait"),0))</f>
        <v>0</v>
      </c>
      <c r="GW60" s="10">
        <f>IF(AND(GW59&gt;0,GW59&lt;&gt;"wait"),"AT",IF(AIH!$AQ61="AI",IF(Sheet1!$E61&lt;AIH!$AP61-200,200,"wait"),0))</f>
        <v>0</v>
      </c>
      <c r="GX60" s="10">
        <f t="shared" si="19"/>
        <v>0</v>
      </c>
      <c r="GZ60" s="10">
        <f>IF(AND(GZ59&gt;0,GZ59&lt;&gt;"wait"),"AT",IF(AIH!$AS61="AI",IF(Sheet1!$D61&gt;AIH!$AR61+50,50,"wait"),0))</f>
        <v>0</v>
      </c>
      <c r="HA60" s="10">
        <f>IF(AND(HA59&gt;0,HA59&lt;&gt;"wait"),"AT",IF(AIH!$AS61="AI",IF(Sheet1!$D61&gt;AIH!$AR61+100,100,"wait"),0))</f>
        <v>0</v>
      </c>
      <c r="HB60" s="10">
        <f>IF(AND(HB59&gt;0,HB59&lt;&gt;"wait"),"AT",IF(AIH!$AS61="AI",IF(Sheet1!$D61&gt;AIH!$AR61+150,150,"wait"),0))</f>
        <v>0</v>
      </c>
      <c r="HC60" s="10">
        <f>IF(AND(HC59&gt;0,HC59&lt;&gt;"wait"),"AT",IF(AIH!$AS61="AI",IF(Sheet1!$D61&gt;AIH!$AR61+200,200,"wait"),0))</f>
        <v>0</v>
      </c>
      <c r="HD60" s="10">
        <f>IF(AND(HD59&gt;0,HD59&lt;&gt;"wait"),"AT",IF(AIH!$AS61="AI",IF(Sheet1!$E61&lt;AIH!$AR61-50,50,"wait"),0))</f>
        <v>0</v>
      </c>
      <c r="HE60" s="10">
        <f>IF(AND(HE59&gt;0,HE59&lt;&gt;"wait"),"AT",IF(AIH!$AS61="AI",IF(Sheet1!$E61&lt;AIH!$AR61-100,100,"wait"),0))</f>
        <v>0</v>
      </c>
      <c r="HF60" s="10">
        <f>IF(AND(HF59&gt;0,HF59&lt;&gt;"wait"),"AT",IF(AIH!$AS61="AI",IF(Sheet1!$E61&lt;AIH!$AR61-150,150,"wait"),0))</f>
        <v>0</v>
      </c>
      <c r="HG60" s="10">
        <f>IF(AND(HG59&gt;0,HG59&lt;&gt;"wait"),"AT",IF(AIH!$AS61="AI",IF(Sheet1!$E61&lt;AIH!$AR61-200,200,"wait"),0))</f>
        <v>0</v>
      </c>
      <c r="HH60" s="10">
        <f t="shared" si="20"/>
        <v>0</v>
      </c>
      <c r="HJ60" s="10">
        <f>IF(AND(HJ59&gt;0,HJ59&lt;&gt;"wait"),"AT",IF(AIH!$AU61="AI",IF(Sheet1!$D61&gt;AIH!$AT61+50,50,"wait"),0))</f>
        <v>0</v>
      </c>
      <c r="HK60" s="10">
        <f>IF(AND(HK59&gt;0,HK59&lt;&gt;"wait"),"AT",IF(AIH!$AU61="AI",IF(Sheet1!$D61&gt;AIH!$AT61+100,100,"wait"),0))</f>
        <v>0</v>
      </c>
      <c r="HL60" s="10">
        <f>IF(AND(HL59&gt;0,HL59&lt;&gt;"wait"),"AT",IF(AIH!$AU61="AI",IF(Sheet1!$D61&gt;AIH!$AT61+150,150,"wait"),0))</f>
        <v>0</v>
      </c>
      <c r="HM60" s="10">
        <f>IF(AND(HM59&gt;0,HM59&lt;&gt;"wait"),"AT",IF(AIH!$AU61="AI",IF(Sheet1!$D61&gt;AIH!$AT61+200,200,"wait"),0))</f>
        <v>0</v>
      </c>
      <c r="HN60" s="10">
        <f>IF(AND(HN59&gt;0,HN59&lt;&gt;"wait"),"AT",IF(AIH!$AU61="AI",IF(Sheet1!$E61&lt;AIH!$AT61-50,50,"wait"),0))</f>
        <v>0</v>
      </c>
      <c r="HO60" s="10">
        <f>IF(AND(HO59&gt;0,HO59&lt;&gt;"wait"),"AT",IF(AIH!$AU61="AI",IF(Sheet1!$E61&lt;AIH!$AT61-100,100,"wait"),0))</f>
        <v>0</v>
      </c>
      <c r="HP60" s="10">
        <f>IF(AND(HP59&gt;0,HP59&lt;&gt;"wait"),"AT",IF(AIH!$AU61="AI",IF(Sheet1!$E61&lt;AIH!$AT61-150,150,"wait"),0))</f>
        <v>0</v>
      </c>
      <c r="HQ60" s="10">
        <f>IF(AND(HQ59&gt;0,HQ59&lt;&gt;"wait"),"AT",IF(AIH!$AU61="AI",IF(Sheet1!$E61&lt;AIH!$AT61-200,200,"wait"),0))</f>
        <v>0</v>
      </c>
      <c r="HR60" s="10">
        <f t="shared" si="21"/>
        <v>0</v>
      </c>
      <c r="HT60" s="10">
        <f>IF(AND(HT59&gt;0,HT59&lt;&gt;"wait"),"AT",IF(AIH!$AX61="AI",IF(Sheet1!$D61&gt;AIH!$AW61+50,50,"wait"),0))</f>
        <v>0</v>
      </c>
      <c r="HU60" s="10">
        <f>IF(AND(HU59&gt;0,HU59&lt;&gt;"wait"),"AT",IF(AIH!$AX61="AI",IF(Sheet1!$D61&gt;AIH!$AW61+100,100,"wait"),0))</f>
        <v>0</v>
      </c>
      <c r="HV60" s="10">
        <f>IF(AND(HV59&gt;0,HV59&lt;&gt;"wait"),"AT",IF(AIH!$AX61="AI",IF(Sheet1!$D61&gt;AIH!$AW61+150,150,"wait"),0))</f>
        <v>0</v>
      </c>
      <c r="HW60" s="10">
        <f>IF(AND(HW59&gt;0,HW59&lt;&gt;"wait"),"AT",IF(AIH!$AX61="AI",IF(Sheet1!$D61&gt;AIH!$AW61+200,200,"wait"),0))</f>
        <v>0</v>
      </c>
      <c r="HX60" s="10">
        <f>IF(AND(HX59&gt;0,HX59&lt;&gt;"wait"),"AT",IF(AIH!$AX61="AI",IF(Sheet1!$E61&lt;AIH!$AW61-50,50,"wait"),0))</f>
        <v>0</v>
      </c>
      <c r="HY60" s="10">
        <f>IF(AND(HY59&gt;0,HY59&lt;&gt;"wait"),"AT",IF(AIH!$AX61="AI",IF(Sheet1!$E61&lt;AIH!$AW61-100,100,"wait"),0))</f>
        <v>0</v>
      </c>
      <c r="HZ60" s="10">
        <f>IF(AND(HZ59&gt;0,HZ59&lt;&gt;"wait"),"AT",IF(AIH!$AX61="AI",IF(Sheet1!$E61&lt;AIH!$AW61-150,150,"wait"),0))</f>
        <v>0</v>
      </c>
      <c r="IA60" s="10">
        <f>IF(AND(IA59&gt;0,IA59&lt;&gt;"wait"),"AT",IF(AIH!$AX61="AI",IF(Sheet1!$E61&lt;AIH!$AW61-200,200,"wait"),0))</f>
        <v>0</v>
      </c>
      <c r="IB60" s="10">
        <f t="shared" si="22"/>
        <v>0</v>
      </c>
      <c r="ID60" s="10">
        <f>IF(AND(ID59&gt;0,ID59&lt;&gt;"wait"),"AT",IF(AIH!$AZ61="AI",IF(Sheet1!$D61&gt;AIH!$AY61+50,50,"wait"),0))</f>
        <v>0</v>
      </c>
      <c r="IE60" s="10">
        <f>IF(AND(IE59&gt;0,IE59&lt;&gt;"wait"),"AT",IF(AIH!$AZ61="AI",IF(Sheet1!$D61&gt;AIH!$AY61+100,100,"wait"),0))</f>
        <v>0</v>
      </c>
      <c r="IF60" s="10">
        <f>IF(AND(IF59&gt;0,IF59&lt;&gt;"wait"),"AT",IF(AIH!$AZ61="AI",IF(Sheet1!$D61&gt;AIH!$AY61+150,150,"wait"),0))</f>
        <v>0</v>
      </c>
      <c r="IG60" s="10">
        <f>IF(AND(IG59&gt;0,IG59&lt;&gt;"wait"),"AT",IF(AIH!$AZ61="AI",IF(Sheet1!$D61&gt;AIH!$AY61+200,200,"wait"),0))</f>
        <v>0</v>
      </c>
      <c r="IH60" s="10">
        <f>IF(AND(IH59&gt;0,IH59&lt;&gt;"wait"),"AT",IF(AIH!$AZ61="AI",IF(Sheet1!$E61&lt;AIH!$AY61-50,50,"wait"),0))</f>
        <v>0</v>
      </c>
      <c r="II60" s="10">
        <f>IF(AND(II59&gt;0,II59&lt;&gt;"wait"),"AT",IF(AIH!$AZ61="AI",IF(Sheet1!$E61&lt;AIH!$AY61-100,100,"wait"),0))</f>
        <v>0</v>
      </c>
      <c r="IJ60" s="10">
        <f>IF(AND(IJ59&gt;0,IJ59&lt;&gt;"wait"),"AT",IF(AIH!$AZ61="AI",IF(Sheet1!$E61&lt;AIH!$AY61-150,150,"wait"),0))</f>
        <v>0</v>
      </c>
      <c r="IK60" s="10">
        <f>IF(AND(IK59&gt;0,IK59&lt;&gt;"wait"),"AT",IF(AIH!$AZ61="AI",IF(Sheet1!$E61&lt;AIH!$AY61-200,200,"wait"),0))</f>
        <v>0</v>
      </c>
      <c r="IL60" s="10">
        <f t="shared" si="23"/>
        <v>0</v>
      </c>
      <c r="IN60" s="10">
        <f>IF(AND(IN59&gt;0,IN59&lt;&gt;"wait"),"AT",IF(AIH!$BB61="AI",IF(Sheet1!$D61&gt;AIH!$BA61+50,50,"wait"),0))</f>
        <v>0</v>
      </c>
      <c r="IO60" s="10">
        <f>IF(AND(IO59&gt;0,IO59&lt;&gt;"wait"),"AT",IF(AIH!$BB61="AI",IF(Sheet1!$D61&gt;AIH!$BA61+100,100,"wait"),0))</f>
        <v>0</v>
      </c>
      <c r="IP60" s="10">
        <f>IF(AND(IP59&gt;0,IP59&lt;&gt;"wait"),"AT",IF(AIH!$BB61="AI",IF(Sheet1!$D61&gt;AIH!$BA61+150,150,"wait"),0))</f>
        <v>0</v>
      </c>
      <c r="IQ60" s="10">
        <f>IF(AND(IQ59&gt;0,IQ59&lt;&gt;"wait"),"AT",IF(AIH!$BB61="AI",IF(Sheet1!$D61&gt;AIH!$BA61+200,200,"wait"),0))</f>
        <v>0</v>
      </c>
      <c r="IR60" s="10">
        <f>IF(AND(IR59&gt;0,IR59&lt;&gt;"wait"),"AT",IF(AIH!$BB61="AI",IF(Sheet1!$E61&lt;AIH!$BA61-50,50,"wait"),0))</f>
        <v>0</v>
      </c>
      <c r="IS60" s="10">
        <f>IF(AND(IS59&gt;0,IS59&lt;&gt;"wait"),"AT",IF(AIH!$BB61="AI",IF(Sheet1!$E61&lt;AIH!$BA61-100,100,"wait"),0))</f>
        <v>0</v>
      </c>
      <c r="IT60" s="10">
        <f>IF(AND(IT59&gt;0,IT59&lt;&gt;"wait"),"AT",IF(AIH!$BB61="AI",IF(Sheet1!$E61&lt;AIH!$BA61-150,150,"wait"),0))</f>
        <v>0</v>
      </c>
      <c r="IU60" s="10">
        <f>IF(AND(IU59&gt;0,IU59&lt;&gt;"wait"),"AT",IF(AIH!$BB61="AI",IF(Sheet1!$E61&lt;AIH!$BA61-200,200,"wait"),0))</f>
        <v>0</v>
      </c>
      <c r="IV60" s="10">
        <f t="shared" si="24"/>
        <v>0</v>
      </c>
      <c r="IX60" s="10">
        <f>IF(AND(IX59&gt;0,IX59&lt;&gt;"wait"),"AT",IF(AIH!$BD61="AI",IF(Sheet1!$D61&gt;AIH!$BC61+50,50,"wait"),0))</f>
        <v>0</v>
      </c>
      <c r="IY60" s="10">
        <f>IF(AND(IY59&gt;0,IY59&lt;&gt;"wait"),"AT",IF(AIH!$BD61="AI",IF(Sheet1!$D61&gt;AIH!$BC61+100,100,"wait"),0))</f>
        <v>0</v>
      </c>
      <c r="IZ60" s="10">
        <f>IF(AND(IZ59&gt;0,IZ59&lt;&gt;"wait"),"AT",IF(AIH!$BD61="AI",IF(Sheet1!$D61&gt;AIH!$BC61+150,150,"wait"),0))</f>
        <v>0</v>
      </c>
      <c r="JA60" s="10">
        <f>IF(AND(JA59&gt;0,JA59&lt;&gt;"wait"),"AT",IF(AIH!$BD61="AI",IF(Sheet1!$D61&gt;AIH!$BC61+200,200,"wait"),0))</f>
        <v>0</v>
      </c>
      <c r="JB60" s="10">
        <f>IF(AND(JB59&gt;0,JB59&lt;&gt;"wait"),"AT",IF(AIH!$BD61="AI",IF(Sheet1!$E61&lt;AIH!$BC61-50,50,"wait"),0))</f>
        <v>0</v>
      </c>
      <c r="JC60" s="10">
        <f>IF(AND(JC59&gt;0,JC59&lt;&gt;"wait"),"AT",IF(AIH!$BD61="AI",IF(Sheet1!$E61&lt;AIH!$BC61-100,100,"wait"),0))</f>
        <v>0</v>
      </c>
      <c r="JD60" s="10">
        <f>IF(AND(JD59&gt;0,JD59&lt;&gt;"wait"),"AT",IF(AIH!$BD61="AI",IF(Sheet1!$E61&lt;AIH!$BC61-150,150,"wait"),0))</f>
        <v>0</v>
      </c>
      <c r="JE60" s="10">
        <f>IF(AND(JE59&gt;0,JE59&lt;&gt;"wait"),"AT",IF(AIH!$BD61="AI",IF(Sheet1!$E61&lt;AIH!$BC61-200,200,"wait"),0))</f>
        <v>0</v>
      </c>
      <c r="JF60" s="10">
        <f t="shared" si="25"/>
        <v>0</v>
      </c>
      <c r="JH60" s="10">
        <f>IF(AND(JH59&gt;0,JH59&lt;&gt;"wait"),"AT",IF(AIH!$BF61="AI",IF(Sheet1!$D61&gt;AIH!$BE61+50,50,"wait"),0))</f>
        <v>0</v>
      </c>
      <c r="JI60" s="10">
        <f>IF(AND(JI59&gt;0,JI59&lt;&gt;"wait"),"AT",IF(AIH!$BF61="AI",IF(Sheet1!$D61&gt;AIH!$BE61+100,100,"wait"),0))</f>
        <v>0</v>
      </c>
      <c r="JJ60" s="10">
        <f>IF(AND(JJ59&gt;0,JJ59&lt;&gt;"wait"),"AT",IF(AIH!$BF61="AI",IF(Sheet1!$D61&gt;AIH!$BE61+150,150,"wait"),0))</f>
        <v>0</v>
      </c>
      <c r="JK60" s="10">
        <f>IF(AND(JK59&gt;0,JK59&lt;&gt;"wait"),"AT",IF(AIH!$BF61="AI",IF(Sheet1!$D61&gt;AIH!$BE61+200,200,"wait"),0))</f>
        <v>0</v>
      </c>
      <c r="JL60" s="10">
        <f>IF(AND(JL59&gt;0,JL59&lt;&gt;"wait"),"AT",IF(AIH!$BF61="AI",IF(Sheet1!$E61&lt;AIH!$BE61-50,50,"wait"),0))</f>
        <v>0</v>
      </c>
      <c r="JM60" s="10">
        <f>IF(AND(JM59&gt;0,JM59&lt;&gt;"wait"),"AT",IF(AIH!$BF61="AI",IF(Sheet1!$E61&lt;AIH!$BE61-100,100,"wait"),0))</f>
        <v>0</v>
      </c>
      <c r="JN60" s="10">
        <f>IF(AND(JN59&gt;0,JN59&lt;&gt;"wait"),"AT",IF(AIH!$BF61="AI",IF(Sheet1!$E61&lt;AIH!$BE61-150,150,"wait"),0))</f>
        <v>0</v>
      </c>
      <c r="JO60" s="10">
        <f>IF(AND(JO59&gt;0,JO59&lt;&gt;"wait"),"AT",IF(AIH!$BF61="AI",IF(Sheet1!$E61&lt;AIH!$BE61-200,200,"wait"),0))</f>
        <v>0</v>
      </c>
      <c r="JP60" s="10">
        <f t="shared" si="26"/>
        <v>0</v>
      </c>
      <c r="JR60" s="10">
        <f>IF(AND(JR59&gt;0,JR59&lt;&gt;"wait"),"AT",IF(AIH!$BH61="AI",IF(Sheet1!$D61&gt;AIH!$BG61+50,50,"wait"),0))</f>
        <v>0</v>
      </c>
      <c r="JS60" s="10">
        <f>IF(AND(JS59&gt;0,JS59&lt;&gt;"wait"),"AT",IF(AIH!$BH61="AI",IF(Sheet1!$D61&gt;AIH!$BG61+100,100,"wait"),0))</f>
        <v>0</v>
      </c>
      <c r="JT60" s="10">
        <f>IF(AND(JT59&gt;0,JT59&lt;&gt;"wait"),"AT",IF(AIH!$BH61="AI",IF(Sheet1!$D61&gt;AIH!$BG61+150,150,"wait"),0))</f>
        <v>0</v>
      </c>
      <c r="JU60" s="10">
        <f>IF(AND(JU59&gt;0,JU59&lt;&gt;"wait"),"AT",IF(AIH!$BH61="AI",IF(Sheet1!$D61&gt;AIH!$BG61+200,200,"wait"),0))</f>
        <v>0</v>
      </c>
      <c r="JV60" s="10">
        <f>IF(AND(JV59&gt;0,JV59&lt;&gt;"wait"),"AT",IF(AIH!$BH61="AI",IF(Sheet1!$E61&lt;AIH!$BG61-50,50,"wait"),0))</f>
        <v>0</v>
      </c>
      <c r="JW60" s="10">
        <f>IF(AND(JW59&gt;0,JW59&lt;&gt;"wait"),"AT",IF(AIH!$BH61="AI",IF(Sheet1!$E61&lt;AIH!$BG61-100,100,"wait"),0))</f>
        <v>0</v>
      </c>
      <c r="JX60" s="10">
        <f>IF(AND(JX59&gt;0,JX59&lt;&gt;"wait"),"AT",IF(AIH!$BH61="AI",IF(Sheet1!$E61&lt;AIH!$BG61-150,150,"wait"),0))</f>
        <v>0</v>
      </c>
      <c r="JY60" s="10">
        <f>IF(AND(JY59&gt;0,JY59&lt;&gt;"wait"),"AT",IF(AIH!$BH61="AI",IF(Sheet1!$E61&lt;AIH!$BG61-200,200,"wait"),0))</f>
        <v>0</v>
      </c>
      <c r="JZ60" s="10">
        <f t="shared" si="27"/>
        <v>0</v>
      </c>
      <c r="KB60" s="10">
        <f>IF(AND(KB59&gt;0,KB59&lt;&gt;"wait"),"AT",IF(AIH!$BJ61="AI",IF(Sheet1!$D61&gt;AIH!$BI61+50,50,"wait"),0))</f>
        <v>0</v>
      </c>
      <c r="KC60" s="10">
        <f>IF(AND(KC59&gt;0,KC59&lt;&gt;"wait"),"AT",IF(AIH!$BJ61="AI",IF(Sheet1!$D61&gt;AIH!$BI61+100,100,"wait"),0))</f>
        <v>0</v>
      </c>
      <c r="KD60" s="10">
        <f>IF(AND(KD59&gt;0,KD59&lt;&gt;"wait"),"AT",IF(AIH!$BJ61="AI",IF(Sheet1!$D61&gt;AIH!$BI61+150,150,"wait"),0))</f>
        <v>0</v>
      </c>
      <c r="KE60" s="10">
        <f>IF(AND(KE59&gt;0,KE59&lt;&gt;"wait"),"AT",IF(AIH!$BJ61="AI",IF(Sheet1!$D61&gt;AIH!$BI61+200,200,"wait"),0))</f>
        <v>0</v>
      </c>
      <c r="KF60" s="10">
        <f>IF(AND(KF59&gt;0,KF59&lt;&gt;"wait"),"AT",IF(AIH!$BJ61="AI",IF(Sheet1!$E61&lt;AIH!$BI61-50,50,"wait"),0))</f>
        <v>0</v>
      </c>
      <c r="KG60" s="10">
        <f>IF(AND(KG59&gt;0,KG59&lt;&gt;"wait"),"AT",IF(AIH!$BJ61="AI",IF(Sheet1!$E61&lt;AIH!$BI61-100,100,"wait"),0))</f>
        <v>0</v>
      </c>
      <c r="KH60" s="10">
        <f>IF(AND(KH59&gt;0,KH59&lt;&gt;"wait"),"AT",IF(AIH!$BJ61="AI",IF(Sheet1!$E61&lt;AIH!$BI61-150,150,"wait"),0))</f>
        <v>0</v>
      </c>
      <c r="KI60" s="10">
        <f>IF(AND(KI59&gt;0,KI59&lt;&gt;"wait"),"AT",IF(AIH!$BJ61="AI",IF(Sheet1!$E61&lt;AIH!$BI61-200,200,"wait"),0))</f>
        <v>0</v>
      </c>
      <c r="KJ60" s="10">
        <f t="shared" si="28"/>
        <v>0</v>
      </c>
      <c r="KL60" s="10">
        <f>IF(AND(KL59&gt;0,KL59&lt;&gt;"wait"),"AT",IF(AIH!$BL61="AI",IF(Sheet1!$D61&gt;AIH!$BK61+50,50,"wait"),0))</f>
        <v>0</v>
      </c>
      <c r="KM60" s="10">
        <f>IF(AND(KM59&gt;0,KM59&lt;&gt;"wait"),"AT",IF(AIH!$BL61="AI",IF(Sheet1!$D61&gt;AIH!$BK61+100,100,"wait"),0))</f>
        <v>0</v>
      </c>
      <c r="KN60" s="10">
        <f>IF(AND(KN59&gt;0,KN59&lt;&gt;"wait"),"AT",IF(AIH!$BL61="AI",IF(Sheet1!$D61&gt;AIH!$BK61+150,150,"wait"),0))</f>
        <v>0</v>
      </c>
      <c r="KO60" s="10">
        <f>IF(AND(KO59&gt;0,KO59&lt;&gt;"wait"),"AT",IF(AIH!$BL61="AI",IF(Sheet1!$D61&gt;AIH!$BK61+200,200,"wait"),0))</f>
        <v>0</v>
      </c>
      <c r="KP60" s="10">
        <f>IF(AND(KP59&gt;0,KP59&lt;&gt;"wait"),"AT",IF(AIH!$BL61="AI",IF(Sheet1!$E61&lt;AIH!$BK61-50,50,"wait"),0))</f>
        <v>0</v>
      </c>
      <c r="KQ60" s="10">
        <f>IF(AND(KQ59&gt;0,KQ59&lt;&gt;"wait"),"AT",IF(AIH!$BL61="AI",IF(Sheet1!$E61&lt;AIH!$BK61-100,100,"wait"),0))</f>
        <v>0</v>
      </c>
      <c r="KR60" s="10">
        <f>IF(AND(KR59&gt;0,KR59&lt;&gt;"wait"),"AT",IF(AIH!$BL61="AI",IF(Sheet1!$E61&lt;AIH!$BK61-150,150,"wait"),0))</f>
        <v>0</v>
      </c>
      <c r="KS60" s="10">
        <f>IF(AND(KS59&gt;0,KS59&lt;&gt;"wait"),"AT",IF(AIH!$BL61="AI",IF(Sheet1!$E61&lt;AIH!$BK61-200,200,"wait"),0))</f>
        <v>0</v>
      </c>
      <c r="KT60" s="10">
        <f t="shared" si="29"/>
        <v>0</v>
      </c>
      <c r="KV60" s="10">
        <f>IF(AND(KV59&gt;0,KV59&lt;&gt;"wait"),"AT",IF(AIH!$BN61="AI",IF(Sheet1!$D61&gt;AIH!$BM61+50,50,"wait"),0))</f>
        <v>0</v>
      </c>
      <c r="KW60" s="10">
        <f>IF(AND(KW59&gt;0,KW59&lt;&gt;"wait"),"AT",IF(AIH!$BN61="AI",IF(Sheet1!$D61&gt;AIH!$BM61+100,100,"wait"),0))</f>
        <v>0</v>
      </c>
      <c r="KX60" s="10">
        <f>IF(AND(KX59&gt;0,KX59&lt;&gt;"wait"),"AT",IF(AIH!$BN61="AI",IF(Sheet1!$D61&gt;AIH!$BM61+150,150,"wait"),0))</f>
        <v>0</v>
      </c>
      <c r="KY60" s="10">
        <f>IF(AND(KY59&gt;0,KY59&lt;&gt;"wait"),"AT",IF(AIH!$BN61="AI",IF(Sheet1!$D61&gt;AIH!$BM61+200,200,"wait"),0))</f>
        <v>0</v>
      </c>
      <c r="KZ60" s="10">
        <f>IF(AND(KZ59&gt;0,KZ59&lt;&gt;"wait"),"AT",IF(AIH!$BN61="AI",IF(Sheet1!$E61&lt;AIH!$BM61-50,50,"wait"),0))</f>
        <v>0</v>
      </c>
      <c r="LA60" s="10">
        <f>IF(AND(LA59&gt;0,LA59&lt;&gt;"wait"),"AT",IF(AIH!$BN61="AI",IF(Sheet1!$E61&lt;AIH!$BM61-100,100,"wait"),0))</f>
        <v>0</v>
      </c>
      <c r="LB60" s="10">
        <f>IF(AND(LB59&gt;0,LB59&lt;&gt;"wait"),"AT",IF(AIH!$BN61="AI",IF(Sheet1!$E61&lt;AIH!$BM61-150,150,"wait"),0))</f>
        <v>0</v>
      </c>
      <c r="LC60" s="10">
        <f>IF(AND(LC59&gt;0,LC59&lt;&gt;"wait"),"AT",IF(AIH!$BN61="AI",IF(Sheet1!$E61&lt;AIH!$BM61-200,200,"wait"),0))</f>
        <v>0</v>
      </c>
      <c r="LD60" s="10">
        <f t="shared" si="30"/>
        <v>0</v>
      </c>
      <c r="LF60" s="10">
        <f>IF(AND(LF59&gt;0,LF59&lt;&gt;"wait"),"AT",IF(AIH!$BP61="AI",IF(Sheet1!$D61&gt;AIH!$BO61+50,50,"wait"),0))</f>
        <v>0</v>
      </c>
      <c r="LG60" s="10">
        <f>IF(AND(LG59&gt;0,LG59&lt;&gt;"wait"),"AT",IF(AIH!$BP61="AI",IF(Sheet1!$D61&gt;AIH!$BO61+100,100,"wait"),0))</f>
        <v>0</v>
      </c>
      <c r="LH60" s="10">
        <f>IF(AND(LH59&gt;0,LH59&lt;&gt;"wait"),"AT",IF(AIH!$BP61="AI",IF(Sheet1!$D61&gt;AIH!$BO61+150,150,"wait"),0))</f>
        <v>0</v>
      </c>
      <c r="LI60" s="10">
        <f>IF(AND(LI59&gt;0,LI59&lt;&gt;"wait"),"AT",IF(AIH!$BP61="AI",IF(Sheet1!$D61&gt;AIH!$BO61+200,200,"wait"),0))</f>
        <v>0</v>
      </c>
      <c r="LJ60" s="10">
        <f>IF(AND(LJ59&gt;0,LJ59&lt;&gt;"wait"),"AT",IF(AIH!$BP61="AI",IF(Sheet1!$E61&lt;AIH!$BO61-50,50,"wait"),0))</f>
        <v>0</v>
      </c>
      <c r="LK60" s="10">
        <f>IF(AND(LK59&gt;0,LK59&lt;&gt;"wait"),"AT",IF(AIH!$BP61="AI",IF(Sheet1!$E61&lt;AIH!$BO61-100,100,"wait"),0))</f>
        <v>0</v>
      </c>
      <c r="LL60" s="10">
        <f>IF(AND(LL59&gt;0,LL59&lt;&gt;"wait"),"AT",IF(AIH!$BP61="AI",IF(Sheet1!$E61&lt;AIH!$BO61-150,150,"wait"),0))</f>
        <v>0</v>
      </c>
      <c r="LM60" s="10">
        <f>IF(AND(LM59&gt;0,LM59&lt;&gt;"wait"),"AT",IF(AIH!$BP61="AI",IF(Sheet1!$E61&lt;AIH!$BO61-200,200,"wait"),0))</f>
        <v>0</v>
      </c>
      <c r="LN60" s="10">
        <f t="shared" si="31"/>
        <v>0</v>
      </c>
      <c r="LP60" s="10">
        <f>IF(AND(LP59&gt;0,LP59&lt;&gt;"wait"),"AT",IF(AIH!$BR61="AI",IF(Sheet1!$D61&gt;AIH!$BQ61+50,50,"wait"),0))</f>
        <v>0</v>
      </c>
      <c r="LQ60" s="10">
        <f>IF(AND(LQ59&gt;0,LQ59&lt;&gt;"wait"),"AT",IF(AIH!$BR61="AI",IF(Sheet1!$D61&gt;AIH!$BQ61+100,100,"wait"),0))</f>
        <v>0</v>
      </c>
      <c r="LR60" s="10">
        <f>IF(AND(LR59&gt;0,LR59&lt;&gt;"wait"),"AT",IF(AIH!$BR61="AI",IF(Sheet1!$D61&gt;AIH!$BQ61+150,150,"wait"),0))</f>
        <v>0</v>
      </c>
      <c r="LS60" s="10">
        <f>IF(AND(LS59&gt;0,LS59&lt;&gt;"wait"),"AT",IF(AIH!$BR61="AI",IF(Sheet1!$D61&gt;AIH!$BQ61+200,200,"wait"),0))</f>
        <v>0</v>
      </c>
      <c r="LT60" s="10">
        <f>IF(AND(LT59&gt;0,LT59&lt;&gt;"wait"),"AT",IF(AIH!$BR61="AI",IF(Sheet1!$E61&lt;AIH!$BQ61-50,50,"wait"),0))</f>
        <v>0</v>
      </c>
      <c r="LU60" s="10">
        <f>IF(AND(LU59&gt;0,LU59&lt;&gt;"wait"),"AT",IF(AIH!$BR61="AI",IF(Sheet1!$E61&lt;AIH!$BQ61-100,100,"wait"),0))</f>
        <v>0</v>
      </c>
      <c r="LV60" s="10">
        <f>IF(AND(LV59&gt;0,LV59&lt;&gt;"wait"),"AT",IF(AIH!$BR61="AI",IF(Sheet1!$E61&lt;AIH!$BQ61-150,150,"wait"),0))</f>
        <v>0</v>
      </c>
      <c r="LW60" s="10">
        <f>IF(AND(LW59&gt;0,LW59&lt;&gt;"wait"),"AT",IF(AIH!$BR61="AI",IF(Sheet1!$E61&lt;AIH!$BQ61-200,200,"wait"),0))</f>
        <v>0</v>
      </c>
      <c r="LX60" s="10">
        <f t="shared" si="32"/>
        <v>0</v>
      </c>
    </row>
    <row r="61" spans="1:336" x14ac:dyDescent="0.3">
      <c r="A61" t="str">
        <f>Sheet1!B61</f>
        <v>03/01 10:14</v>
      </c>
      <c r="B61">
        <f>Sheet1!D61</f>
        <v>29288</v>
      </c>
      <c r="C61">
        <f>Sheet1!E61</f>
        <v>29249</v>
      </c>
      <c r="E61">
        <f>MAX($B61:$B$162)</f>
        <v>29288</v>
      </c>
      <c r="F61">
        <f>MIN($C61:$C$162)</f>
        <v>29062</v>
      </c>
      <c r="H61" s="8">
        <f>IF(AND(H60&gt;0,H60&lt;&gt;"wait"),"AT",IF(AIH!$D62="AI",IF(Sheet1!$D62&gt;AIH!$C62+50,50,"wait"),0))</f>
        <v>0</v>
      </c>
      <c r="I61" s="8">
        <f>IF(AND(I60&gt;0,I60&lt;&gt;"wait"),"AT",IF(AIH!$D62="AI",IF(Sheet1!$D62&gt;AIH!$C62+100,100,"wait"),0))</f>
        <v>0</v>
      </c>
      <c r="J61" s="8">
        <f>IF(AND(J60&gt;0,J60&lt;&gt;"wait"),"AT",IF(AIH!$D62="AI",IF(Sheet1!$D62&gt;AIH!$C62+150,150,"wait"),0))</f>
        <v>0</v>
      </c>
      <c r="K61" s="8">
        <f>IF(AND(K60&gt;0,K60&lt;&gt;"wait"),"AT",IF(AIH!$D62="AI",IF(Sheet1!$D62&gt;AIH!$C62+200,200,"wait"),0))</f>
        <v>0</v>
      </c>
      <c r="L61" s="8">
        <f>IF(AND(L60&gt;0,L60&lt;&gt;"wait"),"AT",IF(AIH!$D62="AI",IF(Sheet1!$E62&lt;AIH!$C62-50,50,"wait"),0))</f>
        <v>0</v>
      </c>
      <c r="M61" s="8">
        <f>IF(AND(M60&gt;0,M60&lt;&gt;"wait"),"AT",IF(AIH!$D62="AI",IF(Sheet1!$E62&lt;AIH!$C62-100,100,"wait"),0))</f>
        <v>0</v>
      </c>
      <c r="N61" s="8">
        <f>IF(AND(N60&gt;0,N60&lt;&gt;"wait"),"AT",IF(AIH!$D62="AI",IF(Sheet1!$E62&lt;AIH!$C62-150,150,"wait"),0))</f>
        <v>0</v>
      </c>
      <c r="O61" s="8">
        <f>IF(AND(O60&gt;0,O60&lt;&gt;"wait"),"AT",IF(AIH!$D62="AI",IF(Sheet1!$E62&lt;AIH!$C62-200,200,"wait"),0))</f>
        <v>0</v>
      </c>
      <c r="P61" s="8">
        <f t="shared" si="0"/>
        <v>0</v>
      </c>
      <c r="R61" s="8">
        <f>IF(AND(R60&gt;0,R60&lt;&gt;"wait"),"AT",IF(AIH!$F62="AI",IF(Sheet1!$D62&gt;AIH!$E62+50,50,"wait"),0))</f>
        <v>0</v>
      </c>
      <c r="S61" s="8">
        <f>IF(AND(S60&gt;0,S60&lt;&gt;"wait"),"AT",IF(AIH!$F62="AI",IF(Sheet1!$D62&gt;AIH!$E62+100,100,"wait"),0))</f>
        <v>0</v>
      </c>
      <c r="T61" s="8">
        <f>IF(AND(T60&gt;0,T60&lt;&gt;"wait"),"AT",IF(AIH!$F62="AI",IF(Sheet1!$D62&gt;AIH!$E62+150,150,"wait"),0))</f>
        <v>0</v>
      </c>
      <c r="U61" s="8">
        <f>IF(AND(U60&gt;0,U60&lt;&gt;"wait"),"AT",IF(AIH!$F62="AI",IF(Sheet1!$D62&gt;AIH!$E62+200,200,"wait"),0))</f>
        <v>0</v>
      </c>
      <c r="V61" s="8">
        <f>IF(AND(V60&gt;0,V60&lt;&gt;"wait"),"AT",IF(AIH!$F62="AI",IF(Sheet1!$E62&lt;AIH!$E62-50,50,"wait"),0))</f>
        <v>0</v>
      </c>
      <c r="W61" s="8">
        <f>IF(AND(W60&gt;0,W60&lt;&gt;"wait"),"AT",IF(AIH!$F62="AI",IF(Sheet1!$E62&lt;AIH!$E62-100,100,"wait"),0))</f>
        <v>0</v>
      </c>
      <c r="X61" s="8">
        <f>IF(AND(X60&gt;0,X60&lt;&gt;"wait"),"AT",IF(AIH!$F62="AI",IF(Sheet1!$E62&lt;AIH!$E62-150,150,"wait"),0))</f>
        <v>0</v>
      </c>
      <c r="Y61" s="8">
        <f>IF(AND(Y60&gt;0,Y60&lt;&gt;"wait"),"AT",IF(AIH!$F62="AI",IF(Sheet1!$E62&lt;AIH!$E62-200,200,"wait"),0))</f>
        <v>0</v>
      </c>
      <c r="Z61" s="8">
        <f t="shared" si="1"/>
        <v>0</v>
      </c>
      <c r="AB61" s="8">
        <f>IF(AND(AB60&gt;0,AB60&lt;&gt;"wait"),"AT",IF(AIH!$H62="AI",IF(Sheet1!$D62&gt;AIH!$G62+50,50,"wait"),0))</f>
        <v>0</v>
      </c>
      <c r="AC61" s="8">
        <f>IF(AND(AC60&gt;0,AC60&lt;&gt;"wait"),"AT",IF(AIH!$H62="AI",IF(Sheet1!$D62&gt;AIH!$G62+100,100,"wait"),0))</f>
        <v>0</v>
      </c>
      <c r="AD61" s="8">
        <f>IF(AND(AD60&gt;0,AD60&lt;&gt;"wait"),"AT",IF(AIH!$H62="AI",IF(Sheet1!$D62&gt;AIH!$G62+150,150,"wait"),0))</f>
        <v>0</v>
      </c>
      <c r="AE61" s="8">
        <f>IF(AND(AE60&gt;0,AE60&lt;&gt;"wait"),"AT",IF(AIH!$H62="AI",IF(Sheet1!$D62&gt;AIH!$G62+200,200,"wait"),0))</f>
        <v>0</v>
      </c>
      <c r="AF61" s="8">
        <f>IF(AND(AF60&gt;0,AF60&lt;&gt;"wait"),"AT",IF(AIH!$H62="AI",IF(Sheet1!$E62&lt;AIH!$G62-50,50,"wait"),0))</f>
        <v>0</v>
      </c>
      <c r="AG61" s="8">
        <f>IF(AND(AG60&gt;0,AG60&lt;&gt;"wait"),"AT",IF(AIH!$H62="AI",IF(Sheet1!$E62&lt;AIH!$G62-100,100,"wait"),0))</f>
        <v>0</v>
      </c>
      <c r="AH61" s="8">
        <f>IF(AND(AH60&gt;0,AH60&lt;&gt;"wait"),"AT",IF(AIH!$H62="AI",IF(Sheet1!$E62&lt;AIH!$G62-150,150,"wait"),0))</f>
        <v>0</v>
      </c>
      <c r="AI61" s="8">
        <f>IF(AND(AI60&gt;0,AI60&lt;&gt;"wait"),"AT",IF(AIH!$H62="AI",IF(Sheet1!$E62&lt;AIH!$G62-200,200,"wait"),0))</f>
        <v>0</v>
      </c>
      <c r="AJ61" s="8">
        <f t="shared" si="2"/>
        <v>0</v>
      </c>
      <c r="AL61" s="8">
        <f>IF(AND(AL60&gt;0,AL60&lt;&gt;"wait"),"AT",IF(AIH!$J62="AI",IF(Sheet1!$D62&gt;AIH!$I62+50,50,"wait"),0))</f>
        <v>0</v>
      </c>
      <c r="AM61" s="8">
        <f>IF(AND(AM60&gt;0,AM60&lt;&gt;"wait"),"AT",IF(AIH!$J62="AI",IF(Sheet1!$D62&gt;AIH!$I62+100,100,"wait"),0))</f>
        <v>0</v>
      </c>
      <c r="AN61" s="8">
        <f>IF(AND(AN60&gt;0,AN60&lt;&gt;"wait"),"AT",IF(AIH!$J62="AI",IF(Sheet1!$D62&gt;AIH!$I62+150,150,"wait"),0))</f>
        <v>0</v>
      </c>
      <c r="AO61" s="8">
        <f>IF(AND(AO60&gt;0,AO60&lt;&gt;"wait"),"AT",IF(AIH!$J62="AI",IF(Sheet1!$D62&gt;AIH!$I62+200,200,"wait"),0))</f>
        <v>0</v>
      </c>
      <c r="AP61" s="8">
        <f>IF(AND(AP60&gt;0,AP60&lt;&gt;"wait"),"AT",IF(AIH!$J62="AI",IF(Sheet1!$E62&lt;AIH!$I62-50,50,"wait"),0))</f>
        <v>0</v>
      </c>
      <c r="AQ61" s="8">
        <f>IF(AND(AQ60&gt;0,AQ60&lt;&gt;"wait"),"AT",IF(AIH!$J62="AI",IF(Sheet1!$E62&lt;AIH!$I62-100,100,"wait"),0))</f>
        <v>0</v>
      </c>
      <c r="AR61" s="8">
        <f>IF(AND(AR60&gt;0,AR60&lt;&gt;"wait"),"AT",IF(AIH!$J62="AI",IF(Sheet1!$E62&lt;AIH!$I62-150,150,"wait"),0))</f>
        <v>0</v>
      </c>
      <c r="AS61" s="8">
        <f>IF(AND(AS60&gt;0,AS60&lt;&gt;"wait"),"AT",IF(AIH!$J62="AI",IF(Sheet1!$E62&lt;AIH!$I62-200,200,"wait"),0))</f>
        <v>0</v>
      </c>
      <c r="AT61" s="8">
        <f t="shared" si="3"/>
        <v>0</v>
      </c>
      <c r="AU61" s="8"/>
      <c r="AV61" s="8">
        <f>IF(AND(AV60&gt;0,AV60&lt;&gt;"wait"),"AT",IF(AIH!$L62="AI",IF(Sheet1!$D62&gt;AIH!$K62+50,50,"wait"),0))</f>
        <v>0</v>
      </c>
      <c r="AW61" s="8">
        <f>IF(AND(AW60&gt;0,AW60&lt;&gt;"wait"),"AT",IF(AIH!$L62="AI",IF(Sheet1!$D62&gt;AIH!$K62+100,100,"wait"),0))</f>
        <v>0</v>
      </c>
      <c r="AX61" s="8">
        <f>IF(AND(AX60&gt;0,AX60&lt;&gt;"wait"),"AT",IF(AIH!$L62="AI",IF(Sheet1!$D62&gt;AIH!$K62+150,150,"wait"),0))</f>
        <v>0</v>
      </c>
      <c r="AY61" s="8">
        <f>IF(AND(AY60&gt;0,AY60&lt;&gt;"wait"),"AT",IF(AIH!$L62="AI",IF(Sheet1!$D62&gt;AIH!$K62+200,200,"wait"),0))</f>
        <v>0</v>
      </c>
      <c r="AZ61" s="8">
        <f>IF(AND(AZ60&gt;0,AZ60&lt;&gt;"wait"),"AT",IF(AIH!$L62="AI",IF(Sheet1!$E62&lt;AIH!$K62-50,50,"wait"),0))</f>
        <v>0</v>
      </c>
      <c r="BA61" s="8">
        <f>IF(AND(BA60&gt;0,BA60&lt;&gt;"wait"),"AT",IF(AIH!$L62="AI",IF(Sheet1!$E62&lt;AIH!$K62-100,100,"wait"),0))</f>
        <v>0</v>
      </c>
      <c r="BB61" s="8">
        <f>IF(AND(BB60&gt;0,BB60&lt;&gt;"wait"),"AT",IF(AIH!$L62="AI",IF(Sheet1!$E62&lt;AIH!$K62-150,150,"wait"),0))</f>
        <v>0</v>
      </c>
      <c r="BC61" s="8">
        <f>IF(AND(BC60&gt;0,BC60&lt;&gt;"wait"),"AT",IF(AIH!$L62="AI",IF(Sheet1!$E62&lt;AIH!$K62-200,200,"wait"),0))</f>
        <v>0</v>
      </c>
      <c r="BD61" s="8">
        <f t="shared" si="4"/>
        <v>0</v>
      </c>
      <c r="BE61" s="8"/>
      <c r="BF61" s="8">
        <f>IF(AND(BF60&gt;0,BF60&lt;&gt;"wait"),"AT",IF(AIH!$N62="AI",IF(Sheet1!$D62&gt;AIH!$M62+50,50,"wait"),0))</f>
        <v>0</v>
      </c>
      <c r="BG61" s="8">
        <f>IF(AND(BG60&gt;0,BG60&lt;&gt;"wait"),"AT",IF(AIH!$N62="AI",IF(Sheet1!$D62&gt;AIH!$M62+100,100,"wait"),0))</f>
        <v>0</v>
      </c>
      <c r="BH61" s="8">
        <f>IF(AND(BH60&gt;0,BH60&lt;&gt;"wait"),"AT",IF(AIH!$N62="AI",IF(Sheet1!$D62&gt;AIH!$M62+150,150,"wait"),0))</f>
        <v>0</v>
      </c>
      <c r="BI61" s="8">
        <f>IF(AND(BI60&gt;0,BI60&lt;&gt;"wait"),"AT",IF(AIH!$N62="AI",IF(Sheet1!$D62&gt;AIH!$M62+200,200,"wait"),0))</f>
        <v>0</v>
      </c>
      <c r="BJ61" s="8">
        <f>IF(AND(BJ60&gt;0,BJ60&lt;&gt;"wait"),"AT",IF(AIH!$N62="AI",IF(Sheet1!$E62&lt;AIH!$M62-50,50,"wait"),0))</f>
        <v>0</v>
      </c>
      <c r="BK61" s="8">
        <f>IF(AND(BK60&gt;0,BK60&lt;&gt;"wait"),"AT",IF(AIH!$N62="AI",IF(Sheet1!$E62&lt;AIH!$M62-100,100,"wait"),0))</f>
        <v>0</v>
      </c>
      <c r="BL61" s="8">
        <f>IF(AND(BL60&gt;0,BL60&lt;&gt;"wait"),"AT",IF(AIH!$N62="AI",IF(Sheet1!$E62&lt;AIH!$M62-150,150,"wait"),0))</f>
        <v>0</v>
      </c>
      <c r="BM61" s="8">
        <f>IF(AND(BM60&gt;0,BM60&lt;&gt;"wait"),"AT",IF(AIH!$N62="AI",IF(Sheet1!$E62&lt;AIH!$M62-200,200,"wait"),0))</f>
        <v>0</v>
      </c>
      <c r="BN61" s="8">
        <f t="shared" si="5"/>
        <v>0</v>
      </c>
      <c r="BO61" s="8"/>
      <c r="BP61" s="8">
        <f>IF(AND(BP60&gt;0,BP60&lt;&gt;"wait"),"AT",IF(AIH!$P62="AI",IF(Sheet1!$D62&gt;AIH!$O62+50,50,"wait"),0))</f>
        <v>0</v>
      </c>
      <c r="BQ61" s="8">
        <f>IF(AND(BQ60&gt;0,BQ60&lt;&gt;"wait"),"AT",IF(AIH!$P62="AI",IF(Sheet1!$D62&gt;AIH!$O62+100,100,"wait"),0))</f>
        <v>0</v>
      </c>
      <c r="BR61" s="8">
        <f>IF(AND(BR60&gt;0,BR60&lt;&gt;"wait"),"AT",IF(AIH!$P62="AI",IF(Sheet1!$D62&gt;AIH!$O62+150,150,"wait"),0))</f>
        <v>0</v>
      </c>
      <c r="BS61" s="8">
        <f>IF(AND(BS60&gt;0,BS60&lt;&gt;"wait"),"AT",IF(AIH!$P62="AI",IF(Sheet1!$D62&gt;AIH!$O62+200,200,"wait"),0))</f>
        <v>0</v>
      </c>
      <c r="BT61" s="8">
        <f>IF(AND(BT60&gt;0,BT60&lt;&gt;"wait"),"AT",IF(AIH!$P62="AI",IF(Sheet1!$E62&lt;AIH!$O62-50,50,"wait"),0))</f>
        <v>0</v>
      </c>
      <c r="BU61" s="8">
        <f>IF(AND(BU60&gt;0,BU60&lt;&gt;"wait"),"AT",IF(AIH!$P62="AI",IF(Sheet1!$E62&lt;AIH!$O62-100,100,"wait"),0))</f>
        <v>0</v>
      </c>
      <c r="BV61" s="8">
        <f>IF(AND(BV60&gt;0,BV60&lt;&gt;"wait"),"AT",IF(AIH!$P62="AI",IF(Sheet1!$E62&lt;AIH!$O62-150,150,"wait"),0))</f>
        <v>0</v>
      </c>
      <c r="BW61" s="8">
        <f>IF(AND(BW60&gt;0,BW60&lt;&gt;"wait"),"AT",IF(AIH!$P62="AI",IF(Sheet1!$E62&lt;AIH!$O62-200,200,"wait"),0))</f>
        <v>0</v>
      </c>
      <c r="BX61" s="8">
        <f t="shared" si="6"/>
        <v>0</v>
      </c>
      <c r="BY61" s="8"/>
      <c r="BZ61" s="8">
        <f>IF(AND(BZ60&gt;0,BZ60&lt;&gt;"wait"),"AT",IF(AIH!$R62="AI",IF(Sheet1!$D62&gt;AIH!$Q62+50,50,"wait"),0))</f>
        <v>0</v>
      </c>
      <c r="CA61" s="8">
        <f>IF(AND(CA60&gt;0,CA60&lt;&gt;"wait"),"AT",IF(AIH!$R62="AI",IF(Sheet1!$D62&gt;AIH!$Q62+100,100,"wait"),0))</f>
        <v>0</v>
      </c>
      <c r="CB61" s="8">
        <f>IF(AND(CB60&gt;0,CB60&lt;&gt;"wait"),"AT",IF(AIH!$R62="AI",IF(Sheet1!$D62&gt;AIH!$Q62+150,150,"wait"),0))</f>
        <v>0</v>
      </c>
      <c r="CC61" s="8">
        <f>IF(AND(CC60&gt;0,CC60&lt;&gt;"wait"),"AT",IF(AIH!$R62="AI",IF(Sheet1!$D62&gt;AIH!$Q62+200,200,"wait"),0))</f>
        <v>0</v>
      </c>
      <c r="CD61" s="8">
        <f>IF(AND(CD60&gt;0,CD60&lt;&gt;"wait"),"AT",IF(AIH!$R62="AI",IF(Sheet1!$E62&lt;AIH!$Q62-50,50,"wait"),0))</f>
        <v>0</v>
      </c>
      <c r="CE61" s="8">
        <f>IF(AND(CE60&gt;0,CE60&lt;&gt;"wait"),"AT",IF(AIH!$R62="AI",IF(Sheet1!$E62&lt;AIH!$Q62-100,100,"wait"),0))</f>
        <v>0</v>
      </c>
      <c r="CF61" s="8">
        <f>IF(AND(CF60&gt;0,CF60&lt;&gt;"wait"),"AT",IF(AIH!$R62="AI",IF(Sheet1!$E62&lt;AIH!$Q62-150,150,"wait"),0))</f>
        <v>0</v>
      </c>
      <c r="CG61" s="8">
        <f>IF(AND(CG60&gt;0,CG60&lt;&gt;"wait"),"AT",IF(AIH!$R62="AI",IF(Sheet1!$E62&lt;AIH!$Q62-200,200,"wait"),0))</f>
        <v>0</v>
      </c>
      <c r="CH61" s="8">
        <f t="shared" si="7"/>
        <v>0</v>
      </c>
      <c r="CI61" s="8"/>
      <c r="CJ61" s="8">
        <f>IF(AND(CJ60&gt;0,CJ60&lt;&gt;"wait"),"AT",IF(AIH!$T62="AI",IF(Sheet1!$D62&gt;AIH!$S62+50,50,"wait"),0))</f>
        <v>0</v>
      </c>
      <c r="CK61" s="8">
        <f>IF(AND(CK60&gt;0,CK60&lt;&gt;"wait"),"AT",IF(AIH!$T62="AI",IF(Sheet1!$D62&gt;AIH!$S62+100,100,"wait"),0))</f>
        <v>0</v>
      </c>
      <c r="CL61" s="8">
        <f>IF(AND(CL60&gt;0,CL60&lt;&gt;"wait"),"AT",IF(AIH!$T62="AI",IF(Sheet1!$D62&gt;AIH!$S62+150,150,"wait"),0))</f>
        <v>0</v>
      </c>
      <c r="CM61" s="8">
        <f>IF(AND(CM60&gt;0,CM60&lt;&gt;"wait"),"AT",IF(AIH!$T62="AI",IF(Sheet1!$D62&gt;AIH!$S62+200,200,"wait"),0))</f>
        <v>0</v>
      </c>
      <c r="CN61" s="8">
        <f>IF(AND(CN60&gt;0,CN60&lt;&gt;"wait"),"AT",IF(AIH!$T62="AI",IF(Sheet1!$E62&lt;AIH!$S62-50,50,"wait"),0))</f>
        <v>0</v>
      </c>
      <c r="CO61" s="8">
        <f>IF(AND(CO60&gt;0,CO60&lt;&gt;"wait"),"AT",IF(AIH!$T62="AI",IF(Sheet1!$E62&lt;AIH!$S62-100,100,"wait"),0))</f>
        <v>0</v>
      </c>
      <c r="CP61" s="8">
        <f>IF(AND(CP60&gt;0,CP60&lt;&gt;"wait"),"AT",IF(AIH!$T62="AI",IF(Sheet1!$E62&lt;AIH!$S62-150,150,"wait"),0))</f>
        <v>0</v>
      </c>
      <c r="CQ61" s="8">
        <f>IF(AND(CQ60&gt;0,CQ60&lt;&gt;"wait"),"AT",IF(AIH!$T62="AI",IF(Sheet1!$E62&lt;AIH!$S62-200,200,"wait"),0))</f>
        <v>0</v>
      </c>
      <c r="CR61" s="8">
        <f t="shared" si="8"/>
        <v>0</v>
      </c>
      <c r="CS61" s="8"/>
      <c r="CT61" s="8">
        <f>IF(AND(CT60&gt;0,CT60&lt;&gt;"wait"),"AT",IF(AIH!$V62="AI",IF(Sheet1!$D62&gt;AIH!$U62+50,50,"wait"),0))</f>
        <v>0</v>
      </c>
      <c r="CU61" s="8">
        <f>IF(AND(CU60&gt;0,CU60&lt;&gt;"wait"),"AT",IF(AIH!$V62="AI",IF(Sheet1!$D62&gt;AIH!$U62+100,100,"wait"),0))</f>
        <v>0</v>
      </c>
      <c r="CV61" s="8">
        <f>IF(AND(CV60&gt;0,CV60&lt;&gt;"wait"),"AT",IF(AIH!$V62="AI",IF(Sheet1!$D62&gt;AIH!$U62+150,150,"wait"),0))</f>
        <v>0</v>
      </c>
      <c r="CW61" s="8">
        <f>IF(AND(CW60&gt;0,CW60&lt;&gt;"wait"),"AT",IF(AIH!$V62="AI",IF(Sheet1!$D62&gt;AIH!$U62+200,200,"wait"),0))</f>
        <v>0</v>
      </c>
      <c r="CX61" s="8">
        <f>IF(AND(CX60&gt;0,CX60&lt;&gt;"wait"),"AT",IF(AIH!$V62="AI",IF(Sheet1!$E62&lt;AIH!$U62-50,50,"wait"),0))</f>
        <v>0</v>
      </c>
      <c r="CY61" s="8">
        <f>IF(AND(CY60&gt;0,CY60&lt;&gt;"wait"),"AT",IF(AIH!$V62="AI",IF(Sheet1!$E62&lt;AIH!$U62-100,100,"wait"),0))</f>
        <v>0</v>
      </c>
      <c r="CZ61" s="8">
        <f>IF(AND(CZ60&gt;0,CZ60&lt;&gt;"wait"),"AT",IF(AIH!$V62="AI",IF(Sheet1!$E62&lt;AIH!$U62-150,150,"wait"),0))</f>
        <v>0</v>
      </c>
      <c r="DA61" s="8">
        <f>IF(AND(DA60&gt;0,DA60&lt;&gt;"wait"),"AT",IF(AIH!$V62="AI",IF(Sheet1!$E62&lt;AIH!$U62-200,200,"wait"),0))</f>
        <v>0</v>
      </c>
      <c r="DB61" s="8">
        <f t="shared" si="9"/>
        <v>0</v>
      </c>
      <c r="DC61" s="8"/>
      <c r="DD61" s="8">
        <f>IF(AND(DD60&gt;0,DD60&lt;&gt;"wait"),"AT",IF(AIH!$X62="AI",IF(Sheet1!$D62&gt;AIH!$W62+50,50,"wait"),0))</f>
        <v>0</v>
      </c>
      <c r="DE61" s="8">
        <f>IF(AND(DE60&gt;0,DE60&lt;&gt;"wait"),"AT",IF(AIH!$X62="AI",IF(Sheet1!$D62&gt;AIH!$W62+100,100,"wait"),0))</f>
        <v>0</v>
      </c>
      <c r="DF61" s="8">
        <f>IF(AND(DF60&gt;0,DF60&lt;&gt;"wait"),"AT",IF(AIH!$X62="AI",IF(Sheet1!$D62&gt;AIH!$W62+150,150,"wait"),0))</f>
        <v>0</v>
      </c>
      <c r="DG61" s="8">
        <f>IF(AND(DG60&gt;0,DG60&lt;&gt;"wait"),"AT",IF(AIH!$X62="AI",IF(Sheet1!$D62&gt;AIH!$W62+200,200,"wait"),0))</f>
        <v>0</v>
      </c>
      <c r="DH61" s="8">
        <f>IF(AND(DH60&gt;0,DH60&lt;&gt;"wait"),"AT",IF(AIH!$X62="AI",IF(Sheet1!$E62&lt;AIH!$W62-50,50,"wait"),0))</f>
        <v>0</v>
      </c>
      <c r="DI61" s="8">
        <f>IF(AND(DI60&gt;0,DI60&lt;&gt;"wait"),"AT",IF(AIH!$X62="AI",IF(Sheet1!$E62&lt;AIH!$W62-100,100,"wait"),0))</f>
        <v>0</v>
      </c>
      <c r="DJ61" s="8">
        <f>IF(AND(DJ60&gt;0,DJ60&lt;&gt;"wait"),"AT",IF(AIH!$X62="AI",IF(Sheet1!$E62&lt;AIH!$W62-150,150,"wait"),0))</f>
        <v>0</v>
      </c>
      <c r="DK61" s="8">
        <f>IF(AND(DK60&gt;0,DK60&lt;&gt;"wait"),"AT",IF(AIH!$X62="AI",IF(Sheet1!$E62&lt;AIH!$W62-200,200,"wait"),0))</f>
        <v>0</v>
      </c>
      <c r="DL61" s="8">
        <f t="shared" si="10"/>
        <v>0</v>
      </c>
      <c r="DN61" s="10">
        <f>IF(AND(DN60&gt;0,DN60&lt;&gt;"wait"),"AT",IF(AIH!$AA62="AI",IF(Sheet1!$D62&gt;AIH!$Z62+50,50,"wait"),0))</f>
        <v>0</v>
      </c>
      <c r="DO61" s="10">
        <f>IF(AND(DO60&gt;0,DO60&lt;&gt;"wait"),"AT",IF(AIH!$AA62="AI",IF(Sheet1!$D62&gt;AIH!$Z62+100,100,"wait"),0))</f>
        <v>0</v>
      </c>
      <c r="DP61" s="10">
        <f>IF(AND(DP60&gt;0,DP60&lt;&gt;"wait"),"AT",IF(AIH!$AA62="AI",IF(Sheet1!$D62&gt;AIH!$Z62+150,150,"wait"),0))</f>
        <v>0</v>
      </c>
      <c r="DQ61" s="10">
        <f>IF(AND(DQ60&gt;0,DQ60&lt;&gt;"wait"),"AT",IF(AIH!$AA62="AI",IF(Sheet1!$D62&gt;AIH!$Z62+200,200,"wait"),0))</f>
        <v>0</v>
      </c>
      <c r="DR61" s="10">
        <f>IF(AND(DR60&gt;0,DR60&lt;&gt;"wait"),"AT",IF(AIH!$AA62="AI",IF(Sheet1!$E62&lt;AIH!$Z62-50,50,"wait"),0))</f>
        <v>0</v>
      </c>
      <c r="DS61" s="10">
        <f>IF(AND(DS60&gt;0,DS60&lt;&gt;"wait"),"AT",IF(AIH!$AA62="AI",IF(Sheet1!$E62&lt;AIH!$Z62-100,100,"wait"),0))</f>
        <v>0</v>
      </c>
      <c r="DT61" s="10">
        <f>IF(AND(DT60&gt;0,DT60&lt;&gt;"wait"),"AT",IF(AIH!$AA62="AI",IF(Sheet1!$E62&lt;AIH!$Z62-150,150,"wait"),0))</f>
        <v>0</v>
      </c>
      <c r="DU61" s="10">
        <f>IF(AND(DU60&gt;0,DU60&lt;&gt;"wait"),"AT",IF(AIH!$AA62="AI",IF(Sheet1!$E62&lt;AIH!$Z62-200,200,"wait"),0))</f>
        <v>0</v>
      </c>
      <c r="DV61" s="10">
        <f t="shared" si="11"/>
        <v>0</v>
      </c>
      <c r="DX61" s="10">
        <f>IF(AND(DX60&gt;0,DX60&lt;&gt;"wait"),"AT",IF(AIH!$AC62="AI",IF(Sheet1!$D62&gt;AIH!$AB62+50,50,"wait"),0))</f>
        <v>0</v>
      </c>
      <c r="DY61" s="10">
        <f>IF(AND(DY60&gt;0,DY60&lt;&gt;"wait"),"AT",IF(AIH!$AC62="AI",IF(Sheet1!$D62&gt;AIH!$AB62+100,100,"wait"),0))</f>
        <v>0</v>
      </c>
      <c r="DZ61" s="10">
        <f>IF(AND(DZ60&gt;0,DZ60&lt;&gt;"wait"),"AT",IF(AIH!$AC62="AI",IF(Sheet1!$D62&gt;AIH!$AB62+150,150,"wait"),0))</f>
        <v>0</v>
      </c>
      <c r="EA61" s="10">
        <f>IF(AND(EA60&gt;0,EA60&lt;&gt;"wait"),"AT",IF(AIH!$AC62="AI",IF(Sheet1!$D62&gt;AIH!$AB62+200,200,"wait"),0))</f>
        <v>0</v>
      </c>
      <c r="EB61" s="10">
        <f>IF(AND(EB60&gt;0,EB60&lt;&gt;"wait"),"AT",IF(AIH!$AC62="AI",IF(Sheet1!$E62&lt;AIH!$AB62-50,50,"wait"),0))</f>
        <v>0</v>
      </c>
      <c r="EC61" s="10">
        <f>IF(AND(EC60&gt;0,EC60&lt;&gt;"wait"),"AT",IF(AIH!$AC62="AI",IF(Sheet1!$E62&lt;AIH!$AB62-100,100,"wait"),0))</f>
        <v>0</v>
      </c>
      <c r="ED61" s="10">
        <f>IF(AND(ED60&gt;0,ED60&lt;&gt;"wait"),"AT",IF(AIH!$AC62="AI",IF(Sheet1!$E62&lt;AIH!$AB62-150,150,"wait"),0))</f>
        <v>0</v>
      </c>
      <c r="EE61" s="10">
        <f>IF(AND(EE60&gt;0,EE60&lt;&gt;"wait"),"AT",IF(AIH!$AC62="AI",IF(Sheet1!$E62&lt;AIH!$AB62-200,200,"wait"),0))</f>
        <v>0</v>
      </c>
      <c r="EF61" s="10">
        <f t="shared" si="12"/>
        <v>0</v>
      </c>
      <c r="EH61" s="10">
        <f>IF(AND(EH60&gt;0,EH60&lt;&gt;"wait"),"AT",IF(AIH!$AE62="AI",IF(Sheet1!$D62&gt;AIH!$AD62+50,50,"wait"),0))</f>
        <v>0</v>
      </c>
      <c r="EI61" s="10">
        <f>IF(AND(EI60&gt;0,EI60&lt;&gt;"wait"),"AT",IF(AIH!$AE62="AI",IF(Sheet1!$D62&gt;AIH!$AD62+100,100,"wait"),0))</f>
        <v>0</v>
      </c>
      <c r="EJ61" s="10">
        <f>IF(AND(EJ60&gt;0,EJ60&lt;&gt;"wait"),"AT",IF(AIH!$AE62="AI",IF(Sheet1!$D62&gt;AIH!$AD62+150,150,"wait"),0))</f>
        <v>0</v>
      </c>
      <c r="EK61" s="10">
        <f>IF(AND(EK60&gt;0,EK60&lt;&gt;"wait"),"AT",IF(AIH!$AE62="AI",IF(Sheet1!$D62&gt;AIH!$AD62+200,200,"wait"),0))</f>
        <v>0</v>
      </c>
      <c r="EL61" s="10">
        <f>IF(AND(EL60&gt;0,EL60&lt;&gt;"wait"),"AT",IF(AIH!$AE62="AI",IF(Sheet1!$E62&lt;AIH!$AD62-50,50,"wait"),0))</f>
        <v>0</v>
      </c>
      <c r="EM61" s="10">
        <f>IF(AND(EM60&gt;0,EM60&lt;&gt;"wait"),"AT",IF(AIH!$AE62="AI",IF(Sheet1!$E62&lt;AIH!$AD62-100,100,"wait"),0))</f>
        <v>0</v>
      </c>
      <c r="EN61" s="10">
        <f>IF(AND(EN60&gt;0,EN60&lt;&gt;"wait"),"AT",IF(AIH!$AE62="AI",IF(Sheet1!$E62&lt;AIH!$AD62-150,150,"wait"),0))</f>
        <v>0</v>
      </c>
      <c r="EO61" s="10">
        <f>IF(AND(EO60&gt;0,EO60&lt;&gt;"wait"),"AT",IF(AIH!$AE62="AI",IF(Sheet1!$E62&lt;AIH!$AD62-200,200,"wait"),0))</f>
        <v>0</v>
      </c>
      <c r="EP61" s="10">
        <f t="shared" si="13"/>
        <v>0</v>
      </c>
      <c r="ER61" s="10">
        <f>IF(AND(ER60&gt;0,ER60&lt;&gt;"wait"),"AT",IF(AIH!$AG62="AI",IF(Sheet1!$D62&gt;AIH!$AF62+50,50,"wait"),0))</f>
        <v>0</v>
      </c>
      <c r="ES61" s="10">
        <f>IF(AND(ES60&gt;0,ES60&lt;&gt;"wait"),"AT",IF(AIH!$AG62="AI",IF(Sheet1!$D62&gt;AIH!$AF62+100,100,"wait"),0))</f>
        <v>0</v>
      </c>
      <c r="ET61" s="10">
        <f>IF(AND(ET60&gt;0,ET60&lt;&gt;"wait"),"AT",IF(AIH!$AG62="AI",IF(Sheet1!$D62&gt;AIH!$AF62+150,150,"wait"),0))</f>
        <v>0</v>
      </c>
      <c r="EU61" s="10">
        <f>IF(AND(EU60&gt;0,EU60&lt;&gt;"wait"),"AT",IF(AIH!$AG62="AI",IF(Sheet1!$D62&gt;AIH!$AF62+200,200,"wait"),0))</f>
        <v>0</v>
      </c>
      <c r="EV61" s="10">
        <f>IF(AND(EV60&gt;0,EV60&lt;&gt;"wait"),"AT",IF(AIH!$AG62="AI",IF(Sheet1!$E62&lt;AIH!$AF62-50,50,"wait"),0))</f>
        <v>0</v>
      </c>
      <c r="EW61" s="10">
        <f>IF(AND(EW60&gt;0,EW60&lt;&gt;"wait"),"AT",IF(AIH!$AG62="AI",IF(Sheet1!$E62&lt;AIH!$AF62-100,100,"wait"),0))</f>
        <v>0</v>
      </c>
      <c r="EX61" s="10">
        <f>IF(AND(EX60&gt;0,EX60&lt;&gt;"wait"),"AT",IF(AIH!$AG62="AI",IF(Sheet1!$E62&lt;AIH!$AF62-150,150,"wait"),0))</f>
        <v>0</v>
      </c>
      <c r="EY61" s="10">
        <f>IF(AND(EY60&gt;0,EY60&lt;&gt;"wait"),"AT",IF(AIH!$AG62="AI",IF(Sheet1!$E62&lt;AIH!$AF62-200,200,"wait"),0))</f>
        <v>0</v>
      </c>
      <c r="EZ61" s="10">
        <f t="shared" si="14"/>
        <v>0</v>
      </c>
      <c r="FB61" s="10">
        <f>IF(AND(FB60&gt;0,FB60&lt;&gt;"wait"),"AT",IF(AIH!$AI62="AI",IF(Sheet1!$D62&gt;AIH!$AH62+50,50,"wait"),0))</f>
        <v>0</v>
      </c>
      <c r="FC61" s="10">
        <f>IF(AND(FC60&gt;0,FC60&lt;&gt;"wait"),"AT",IF(AIH!$AI62="AI",IF(Sheet1!$D62&gt;AIH!$AH62+100,100,"wait"),0))</f>
        <v>0</v>
      </c>
      <c r="FD61" s="10">
        <f>IF(AND(FD60&gt;0,FD60&lt;&gt;"wait"),"AT",IF(AIH!$AI62="AI",IF(Sheet1!$D62&gt;AIH!$AH62+150,150,"wait"),0))</f>
        <v>0</v>
      </c>
      <c r="FE61" s="10">
        <f>IF(AND(FE60&gt;0,FE60&lt;&gt;"wait"),"AT",IF(AIH!$AI62="AI",IF(Sheet1!$D62&gt;AIH!$AH62+200,200,"wait"),0))</f>
        <v>0</v>
      </c>
      <c r="FF61" s="10">
        <f>IF(AND(FF60&gt;0,FF60&lt;&gt;"wait"),"AT",IF(AIH!$AI62="AI",IF(Sheet1!$E62&lt;AIH!$AH62-50,50,"wait"),0))</f>
        <v>0</v>
      </c>
      <c r="FG61" s="10">
        <f>IF(AND(FG60&gt;0,FG60&lt;&gt;"wait"),"AT",IF(AIH!$AI62="AI",IF(Sheet1!$E62&lt;AIH!$AH62-100,100,"wait"),0))</f>
        <v>0</v>
      </c>
      <c r="FH61" s="10">
        <f>IF(AND(FH60&gt;0,FH60&lt;&gt;"wait"),"AT",IF(AIH!$AI62="AI",IF(Sheet1!$E62&lt;AIH!$AH62-150,150,"wait"),0))</f>
        <v>0</v>
      </c>
      <c r="FI61" s="10">
        <f>IF(AND(FI60&gt;0,FI60&lt;&gt;"wait"),"AT",IF(AIH!$AI62="AI",IF(Sheet1!$E62&lt;AIH!$AH62-200,200,"wait"),0))</f>
        <v>0</v>
      </c>
      <c r="FJ61" s="10">
        <f t="shared" si="15"/>
        <v>0</v>
      </c>
      <c r="FL61" s="10">
        <f>IF(AND(FL60&gt;0,FL60&lt;&gt;"wait"),"AT",IF(AIH!$AK62="AI",IF(Sheet1!$D62&gt;AIH!$AJ62+50,50,"wait"),0))</f>
        <v>0</v>
      </c>
      <c r="FM61" s="10">
        <f>IF(AND(FM60&gt;0,FM60&lt;&gt;"wait"),"AT",IF(AIH!$AK62="AI",IF(Sheet1!$D62&gt;AIH!$AJ62+100,100,"wait"),0))</f>
        <v>0</v>
      </c>
      <c r="FN61" s="10">
        <f>IF(AND(FN60&gt;0,FN60&lt;&gt;"wait"),"AT",IF(AIH!$AK62="AI",IF(Sheet1!$D62&gt;AIH!$AJ62+150,150,"wait"),0))</f>
        <v>0</v>
      </c>
      <c r="FO61" s="10">
        <f>IF(AND(FO60&gt;0,FO60&lt;&gt;"wait"),"AT",IF(AIH!$AK62="AI",IF(Sheet1!$D62&gt;AIH!$AJ62+200,200,"wait"),0))</f>
        <v>0</v>
      </c>
      <c r="FP61" s="10">
        <f>IF(AND(FP60&gt;0,FP60&lt;&gt;"wait"),"AT",IF(AIH!$AK62="AI",IF(Sheet1!$E62&lt;AIH!$AJ62-50,50,"wait"),0))</f>
        <v>0</v>
      </c>
      <c r="FQ61" s="10">
        <f>IF(AND(FQ60&gt;0,FQ60&lt;&gt;"wait"),"AT",IF(AIH!$AK62="AI",IF(Sheet1!$E62&lt;AIH!$AJ62-100,100,"wait"),0))</f>
        <v>0</v>
      </c>
      <c r="FR61" s="10">
        <f>IF(AND(FR60&gt;0,FR60&lt;&gt;"wait"),"AT",IF(AIH!$AK62="AI",IF(Sheet1!$E62&lt;AIH!$AJ62-150,150,"wait"),0))</f>
        <v>0</v>
      </c>
      <c r="FS61" s="10">
        <f>IF(AND(FS60&gt;0,FS60&lt;&gt;"wait"),"AT",IF(AIH!$AK62="AI",IF(Sheet1!$E62&lt;AIH!$AJ62-200,200,"wait"),0))</f>
        <v>0</v>
      </c>
      <c r="FT61" s="10">
        <f t="shared" si="16"/>
        <v>0</v>
      </c>
      <c r="FV61" s="10">
        <f>IF(AND(FV60&gt;0,FV60&lt;&gt;"wait"),"AT",IF(AIH!$AM62="AI",IF(Sheet1!$D62&gt;AIH!$AL62+50,50,"wait"),0))</f>
        <v>0</v>
      </c>
      <c r="FW61" s="10">
        <f>IF(AND(FW60&gt;0,FW60&lt;&gt;"wait"),"AT",IF(AIH!$AM62="AI",IF(Sheet1!$D62&gt;AIH!$AL62+100,100,"wait"),0))</f>
        <v>0</v>
      </c>
      <c r="FX61" s="10">
        <f>IF(AND(FX60&gt;0,FX60&lt;&gt;"wait"),"AT",IF(AIH!$AM62="AI",IF(Sheet1!$D62&gt;AIH!$AL62+150,150,"wait"),0))</f>
        <v>0</v>
      </c>
      <c r="FY61" s="10">
        <f>IF(AND(FY60&gt;0,FY60&lt;&gt;"wait"),"AT",IF(AIH!$AM62="AI",IF(Sheet1!$D62&gt;AIH!$AL62+200,200,"wait"),0))</f>
        <v>0</v>
      </c>
      <c r="FZ61" s="10">
        <f>IF(AND(FZ60&gt;0,FZ60&lt;&gt;"wait"),"AT",IF(AIH!$AM62="AI",IF(Sheet1!$E62&lt;AIH!$AL62-50,50,"wait"),0))</f>
        <v>0</v>
      </c>
      <c r="GA61" s="10">
        <f>IF(AND(GA60&gt;0,GA60&lt;&gt;"wait"),"AT",IF(AIH!$AM62="AI",IF(Sheet1!$E62&lt;AIH!$AL62-100,100,"wait"),0))</f>
        <v>0</v>
      </c>
      <c r="GB61" s="10">
        <f>IF(AND(GB60&gt;0,GB60&lt;&gt;"wait"),"AT",IF(AIH!$AM62="AI",IF(Sheet1!$E62&lt;AIH!$AL62-150,150,"wait"),0))</f>
        <v>0</v>
      </c>
      <c r="GC61" s="10">
        <f>IF(AND(GC60&gt;0,GC60&lt;&gt;"wait"),"AT",IF(AIH!$AM62="AI",IF(Sheet1!$E62&lt;AIH!$AL62-200,200,"wait"),0))</f>
        <v>0</v>
      </c>
      <c r="GD61" s="10">
        <f t="shared" si="17"/>
        <v>0</v>
      </c>
      <c r="GF61" s="10">
        <f>IF(AND(GF60&gt;0,GF60&lt;&gt;"wait"),"AT",IF(AIH!$AO62="AI",IF(Sheet1!$D62&gt;AIH!$AN62+50,50,"wait"),0))</f>
        <v>0</v>
      </c>
      <c r="GG61" s="10">
        <f>IF(AND(GG60&gt;0,GG60&lt;&gt;"wait"),"AT",IF(AIH!$AO62="AI",IF(Sheet1!$D62&gt;AIH!$AN62+100,100,"wait"),0))</f>
        <v>0</v>
      </c>
      <c r="GH61" s="10">
        <f>IF(AND(GH60&gt;0,GH60&lt;&gt;"wait"),"AT",IF(AIH!$AO62="AI",IF(Sheet1!$D62&gt;AIH!$AN62+150,150,"wait"),0))</f>
        <v>0</v>
      </c>
      <c r="GI61" s="10">
        <f>IF(AND(GI60&gt;0,GI60&lt;&gt;"wait"),"AT",IF(AIH!$AO62="AI",IF(Sheet1!$D62&gt;AIH!$AN62+200,200,"wait"),0))</f>
        <v>0</v>
      </c>
      <c r="GJ61" s="10">
        <f>IF(AND(GJ60&gt;0,GJ60&lt;&gt;"wait"),"AT",IF(AIH!$AO62="AI",IF(Sheet1!$E62&lt;AIH!$AN62-50,50,"wait"),0))</f>
        <v>0</v>
      </c>
      <c r="GK61" s="10">
        <f>IF(AND(GK60&gt;0,GK60&lt;&gt;"wait"),"AT",IF(AIH!$AO62="AI",IF(Sheet1!$E62&lt;AIH!$AN62-100,100,"wait"),0))</f>
        <v>0</v>
      </c>
      <c r="GL61" s="10">
        <f>IF(AND(GL60&gt;0,GL60&lt;&gt;"wait"),"AT",IF(AIH!$AO62="AI",IF(Sheet1!$E62&lt;AIH!$AN62-150,150,"wait"),0))</f>
        <v>0</v>
      </c>
      <c r="GM61" s="10">
        <f>IF(AND(GM60&gt;0,GM60&lt;&gt;"wait"),"AT",IF(AIH!$AO62="AI",IF(Sheet1!$E62&lt;AIH!$AN62-200,200,"wait"),0))</f>
        <v>0</v>
      </c>
      <c r="GN61" s="10">
        <f t="shared" si="18"/>
        <v>0</v>
      </c>
      <c r="GP61" s="10">
        <f>IF(AND(GP60&gt;0,GP60&lt;&gt;"wait"),"AT",IF(AIH!$AQ62="AI",IF(Sheet1!$D62&gt;AIH!$AP62+50,50,"wait"),0))</f>
        <v>0</v>
      </c>
      <c r="GQ61" s="10">
        <f>IF(AND(GQ60&gt;0,GQ60&lt;&gt;"wait"),"AT",IF(AIH!$AQ62="AI",IF(Sheet1!$D62&gt;AIH!$AP62+100,100,"wait"),0))</f>
        <v>0</v>
      </c>
      <c r="GR61" s="10">
        <f>IF(AND(GR60&gt;0,GR60&lt;&gt;"wait"),"AT",IF(AIH!$AQ62="AI",IF(Sheet1!$D62&gt;AIH!$AP62+150,150,"wait"),0))</f>
        <v>0</v>
      </c>
      <c r="GS61" s="10">
        <f>IF(AND(GS60&gt;0,GS60&lt;&gt;"wait"),"AT",IF(AIH!$AQ62="AI",IF(Sheet1!$D62&gt;AIH!$AP62+200,200,"wait"),0))</f>
        <v>0</v>
      </c>
      <c r="GT61" s="10">
        <f>IF(AND(GT60&gt;0,GT60&lt;&gt;"wait"),"AT",IF(AIH!$AQ62="AI",IF(Sheet1!$E62&lt;AIH!$AP62-50,50,"wait"),0))</f>
        <v>0</v>
      </c>
      <c r="GU61" s="10">
        <f>IF(AND(GU60&gt;0,GU60&lt;&gt;"wait"),"AT",IF(AIH!$AQ62="AI",IF(Sheet1!$E62&lt;AIH!$AP62-100,100,"wait"),0))</f>
        <v>0</v>
      </c>
      <c r="GV61" s="10">
        <f>IF(AND(GV60&gt;0,GV60&lt;&gt;"wait"),"AT",IF(AIH!$AQ62="AI",IF(Sheet1!$E62&lt;AIH!$AP62-150,150,"wait"),0))</f>
        <v>0</v>
      </c>
      <c r="GW61" s="10">
        <f>IF(AND(GW60&gt;0,GW60&lt;&gt;"wait"),"AT",IF(AIH!$AQ62="AI",IF(Sheet1!$E62&lt;AIH!$AP62-200,200,"wait"),0))</f>
        <v>0</v>
      </c>
      <c r="GX61" s="10">
        <f t="shared" si="19"/>
        <v>0</v>
      </c>
      <c r="GZ61" s="10">
        <f>IF(AND(GZ60&gt;0,GZ60&lt;&gt;"wait"),"AT",IF(AIH!$AS62="AI",IF(Sheet1!$D62&gt;AIH!$AR62+50,50,"wait"),0))</f>
        <v>0</v>
      </c>
      <c r="HA61" s="10">
        <f>IF(AND(HA60&gt;0,HA60&lt;&gt;"wait"),"AT",IF(AIH!$AS62="AI",IF(Sheet1!$D62&gt;AIH!$AR62+100,100,"wait"),0))</f>
        <v>0</v>
      </c>
      <c r="HB61" s="10">
        <f>IF(AND(HB60&gt;0,HB60&lt;&gt;"wait"),"AT",IF(AIH!$AS62="AI",IF(Sheet1!$D62&gt;AIH!$AR62+150,150,"wait"),0))</f>
        <v>0</v>
      </c>
      <c r="HC61" s="10">
        <f>IF(AND(HC60&gt;0,HC60&lt;&gt;"wait"),"AT",IF(AIH!$AS62="AI",IF(Sheet1!$D62&gt;AIH!$AR62+200,200,"wait"),0))</f>
        <v>0</v>
      </c>
      <c r="HD61" s="10">
        <f>IF(AND(HD60&gt;0,HD60&lt;&gt;"wait"),"AT",IF(AIH!$AS62="AI",IF(Sheet1!$E62&lt;AIH!$AR62-50,50,"wait"),0))</f>
        <v>0</v>
      </c>
      <c r="HE61" s="10">
        <f>IF(AND(HE60&gt;0,HE60&lt;&gt;"wait"),"AT",IF(AIH!$AS62="AI",IF(Sheet1!$E62&lt;AIH!$AR62-100,100,"wait"),0))</f>
        <v>0</v>
      </c>
      <c r="HF61" s="10">
        <f>IF(AND(HF60&gt;0,HF60&lt;&gt;"wait"),"AT",IF(AIH!$AS62="AI",IF(Sheet1!$E62&lt;AIH!$AR62-150,150,"wait"),0))</f>
        <v>0</v>
      </c>
      <c r="HG61" s="10">
        <f>IF(AND(HG60&gt;0,HG60&lt;&gt;"wait"),"AT",IF(AIH!$AS62="AI",IF(Sheet1!$E62&lt;AIH!$AR62-200,200,"wait"),0))</f>
        <v>0</v>
      </c>
      <c r="HH61" s="10">
        <f t="shared" si="20"/>
        <v>0</v>
      </c>
      <c r="HJ61" s="10">
        <f>IF(AND(HJ60&gt;0,HJ60&lt;&gt;"wait"),"AT",IF(AIH!$AU62="AI",IF(Sheet1!$D62&gt;AIH!$AT62+50,50,"wait"),0))</f>
        <v>0</v>
      </c>
      <c r="HK61" s="10">
        <f>IF(AND(HK60&gt;0,HK60&lt;&gt;"wait"),"AT",IF(AIH!$AU62="AI",IF(Sheet1!$D62&gt;AIH!$AT62+100,100,"wait"),0))</f>
        <v>0</v>
      </c>
      <c r="HL61" s="10">
        <f>IF(AND(HL60&gt;0,HL60&lt;&gt;"wait"),"AT",IF(AIH!$AU62="AI",IF(Sheet1!$D62&gt;AIH!$AT62+150,150,"wait"),0))</f>
        <v>0</v>
      </c>
      <c r="HM61" s="10">
        <f>IF(AND(HM60&gt;0,HM60&lt;&gt;"wait"),"AT",IF(AIH!$AU62="AI",IF(Sheet1!$D62&gt;AIH!$AT62+200,200,"wait"),0))</f>
        <v>0</v>
      </c>
      <c r="HN61" s="10">
        <f>IF(AND(HN60&gt;0,HN60&lt;&gt;"wait"),"AT",IF(AIH!$AU62="AI",IF(Sheet1!$E62&lt;AIH!$AT62-50,50,"wait"),0))</f>
        <v>0</v>
      </c>
      <c r="HO61" s="10">
        <f>IF(AND(HO60&gt;0,HO60&lt;&gt;"wait"),"AT",IF(AIH!$AU62="AI",IF(Sheet1!$E62&lt;AIH!$AT62-100,100,"wait"),0))</f>
        <v>0</v>
      </c>
      <c r="HP61" s="10">
        <f>IF(AND(HP60&gt;0,HP60&lt;&gt;"wait"),"AT",IF(AIH!$AU62="AI",IF(Sheet1!$E62&lt;AIH!$AT62-150,150,"wait"),0))</f>
        <v>0</v>
      </c>
      <c r="HQ61" s="10">
        <f>IF(AND(HQ60&gt;0,HQ60&lt;&gt;"wait"),"AT",IF(AIH!$AU62="AI",IF(Sheet1!$E62&lt;AIH!$AT62-200,200,"wait"),0))</f>
        <v>0</v>
      </c>
      <c r="HR61" s="10">
        <f t="shared" si="21"/>
        <v>0</v>
      </c>
      <c r="HT61" s="10">
        <f>IF(AND(HT60&gt;0,HT60&lt;&gt;"wait"),"AT",IF(AIH!$AX62="AI",IF(Sheet1!$D62&gt;AIH!$AW62+50,50,"wait"),0))</f>
        <v>0</v>
      </c>
      <c r="HU61" s="10">
        <f>IF(AND(HU60&gt;0,HU60&lt;&gt;"wait"),"AT",IF(AIH!$AX62="AI",IF(Sheet1!$D62&gt;AIH!$AW62+100,100,"wait"),0))</f>
        <v>0</v>
      </c>
      <c r="HV61" s="10">
        <f>IF(AND(HV60&gt;0,HV60&lt;&gt;"wait"),"AT",IF(AIH!$AX62="AI",IF(Sheet1!$D62&gt;AIH!$AW62+150,150,"wait"),0))</f>
        <v>0</v>
      </c>
      <c r="HW61" s="10">
        <f>IF(AND(HW60&gt;0,HW60&lt;&gt;"wait"),"AT",IF(AIH!$AX62="AI",IF(Sheet1!$D62&gt;AIH!$AW62+200,200,"wait"),0))</f>
        <v>0</v>
      </c>
      <c r="HX61" s="10">
        <f>IF(AND(HX60&gt;0,HX60&lt;&gt;"wait"),"AT",IF(AIH!$AX62="AI",IF(Sheet1!$E62&lt;AIH!$AW62-50,50,"wait"),0))</f>
        <v>0</v>
      </c>
      <c r="HY61" s="10">
        <f>IF(AND(HY60&gt;0,HY60&lt;&gt;"wait"),"AT",IF(AIH!$AX62="AI",IF(Sheet1!$E62&lt;AIH!$AW62-100,100,"wait"),0))</f>
        <v>0</v>
      </c>
      <c r="HZ61" s="10">
        <f>IF(AND(HZ60&gt;0,HZ60&lt;&gt;"wait"),"AT",IF(AIH!$AX62="AI",IF(Sheet1!$E62&lt;AIH!$AW62-150,150,"wait"),0))</f>
        <v>0</v>
      </c>
      <c r="IA61" s="10">
        <f>IF(AND(IA60&gt;0,IA60&lt;&gt;"wait"),"AT",IF(AIH!$AX62="AI",IF(Sheet1!$E62&lt;AIH!$AW62-200,200,"wait"),0))</f>
        <v>0</v>
      </c>
      <c r="IB61" s="10">
        <f t="shared" si="22"/>
        <v>0</v>
      </c>
      <c r="ID61" s="10">
        <f>IF(AND(ID60&gt;0,ID60&lt;&gt;"wait"),"AT",IF(AIH!$AZ62="AI",IF(Sheet1!$D62&gt;AIH!$AY62+50,50,"wait"),0))</f>
        <v>0</v>
      </c>
      <c r="IE61" s="10">
        <f>IF(AND(IE60&gt;0,IE60&lt;&gt;"wait"),"AT",IF(AIH!$AZ62="AI",IF(Sheet1!$D62&gt;AIH!$AY62+100,100,"wait"),0))</f>
        <v>0</v>
      </c>
      <c r="IF61" s="10">
        <f>IF(AND(IF60&gt;0,IF60&lt;&gt;"wait"),"AT",IF(AIH!$AZ62="AI",IF(Sheet1!$D62&gt;AIH!$AY62+150,150,"wait"),0))</f>
        <v>0</v>
      </c>
      <c r="IG61" s="10">
        <f>IF(AND(IG60&gt;0,IG60&lt;&gt;"wait"),"AT",IF(AIH!$AZ62="AI",IF(Sheet1!$D62&gt;AIH!$AY62+200,200,"wait"),0))</f>
        <v>0</v>
      </c>
      <c r="IH61" s="10">
        <f>IF(AND(IH60&gt;0,IH60&lt;&gt;"wait"),"AT",IF(AIH!$AZ62="AI",IF(Sheet1!$E62&lt;AIH!$AY62-50,50,"wait"),0))</f>
        <v>0</v>
      </c>
      <c r="II61" s="10">
        <f>IF(AND(II60&gt;0,II60&lt;&gt;"wait"),"AT",IF(AIH!$AZ62="AI",IF(Sheet1!$E62&lt;AIH!$AY62-100,100,"wait"),0))</f>
        <v>0</v>
      </c>
      <c r="IJ61" s="10">
        <f>IF(AND(IJ60&gt;0,IJ60&lt;&gt;"wait"),"AT",IF(AIH!$AZ62="AI",IF(Sheet1!$E62&lt;AIH!$AY62-150,150,"wait"),0))</f>
        <v>0</v>
      </c>
      <c r="IK61" s="10">
        <f>IF(AND(IK60&gt;0,IK60&lt;&gt;"wait"),"AT",IF(AIH!$AZ62="AI",IF(Sheet1!$E62&lt;AIH!$AY62-200,200,"wait"),0))</f>
        <v>0</v>
      </c>
      <c r="IL61" s="10">
        <f t="shared" si="23"/>
        <v>0</v>
      </c>
      <c r="IN61" s="10">
        <f>IF(AND(IN60&gt;0,IN60&lt;&gt;"wait"),"AT",IF(AIH!$BB62="AI",IF(Sheet1!$D62&gt;AIH!$BA62+50,50,"wait"),0))</f>
        <v>0</v>
      </c>
      <c r="IO61" s="10">
        <f>IF(AND(IO60&gt;0,IO60&lt;&gt;"wait"),"AT",IF(AIH!$BB62="AI",IF(Sheet1!$D62&gt;AIH!$BA62+100,100,"wait"),0))</f>
        <v>0</v>
      </c>
      <c r="IP61" s="10">
        <f>IF(AND(IP60&gt;0,IP60&lt;&gt;"wait"),"AT",IF(AIH!$BB62="AI",IF(Sheet1!$D62&gt;AIH!$BA62+150,150,"wait"),0))</f>
        <v>0</v>
      </c>
      <c r="IQ61" s="10">
        <f>IF(AND(IQ60&gt;0,IQ60&lt;&gt;"wait"),"AT",IF(AIH!$BB62="AI",IF(Sheet1!$D62&gt;AIH!$BA62+200,200,"wait"),0))</f>
        <v>0</v>
      </c>
      <c r="IR61" s="10">
        <f>IF(AND(IR60&gt;0,IR60&lt;&gt;"wait"),"AT",IF(AIH!$BB62="AI",IF(Sheet1!$E62&lt;AIH!$BA62-50,50,"wait"),0))</f>
        <v>0</v>
      </c>
      <c r="IS61" s="10">
        <f>IF(AND(IS60&gt;0,IS60&lt;&gt;"wait"),"AT",IF(AIH!$BB62="AI",IF(Sheet1!$E62&lt;AIH!$BA62-100,100,"wait"),0))</f>
        <v>0</v>
      </c>
      <c r="IT61" s="10">
        <f>IF(AND(IT60&gt;0,IT60&lt;&gt;"wait"),"AT",IF(AIH!$BB62="AI",IF(Sheet1!$E62&lt;AIH!$BA62-150,150,"wait"),0))</f>
        <v>0</v>
      </c>
      <c r="IU61" s="10">
        <f>IF(AND(IU60&gt;0,IU60&lt;&gt;"wait"),"AT",IF(AIH!$BB62="AI",IF(Sheet1!$E62&lt;AIH!$BA62-200,200,"wait"),0))</f>
        <v>0</v>
      </c>
      <c r="IV61" s="10">
        <f t="shared" si="24"/>
        <v>0</v>
      </c>
      <c r="IX61" s="10">
        <f>IF(AND(IX60&gt;0,IX60&lt;&gt;"wait"),"AT",IF(AIH!$BD62="AI",IF(Sheet1!$D62&gt;AIH!$BC62+50,50,"wait"),0))</f>
        <v>0</v>
      </c>
      <c r="IY61" s="10">
        <f>IF(AND(IY60&gt;0,IY60&lt;&gt;"wait"),"AT",IF(AIH!$BD62="AI",IF(Sheet1!$D62&gt;AIH!$BC62+100,100,"wait"),0))</f>
        <v>0</v>
      </c>
      <c r="IZ61" s="10">
        <f>IF(AND(IZ60&gt;0,IZ60&lt;&gt;"wait"),"AT",IF(AIH!$BD62="AI",IF(Sheet1!$D62&gt;AIH!$BC62+150,150,"wait"),0))</f>
        <v>0</v>
      </c>
      <c r="JA61" s="10">
        <f>IF(AND(JA60&gt;0,JA60&lt;&gt;"wait"),"AT",IF(AIH!$BD62="AI",IF(Sheet1!$D62&gt;AIH!$BC62+200,200,"wait"),0))</f>
        <v>0</v>
      </c>
      <c r="JB61" s="10">
        <f>IF(AND(JB60&gt;0,JB60&lt;&gt;"wait"),"AT",IF(AIH!$BD62="AI",IF(Sheet1!$E62&lt;AIH!$BC62-50,50,"wait"),0))</f>
        <v>0</v>
      </c>
      <c r="JC61" s="10">
        <f>IF(AND(JC60&gt;0,JC60&lt;&gt;"wait"),"AT",IF(AIH!$BD62="AI",IF(Sheet1!$E62&lt;AIH!$BC62-100,100,"wait"),0))</f>
        <v>0</v>
      </c>
      <c r="JD61" s="10">
        <f>IF(AND(JD60&gt;0,JD60&lt;&gt;"wait"),"AT",IF(AIH!$BD62="AI",IF(Sheet1!$E62&lt;AIH!$BC62-150,150,"wait"),0))</f>
        <v>0</v>
      </c>
      <c r="JE61" s="10">
        <f>IF(AND(JE60&gt;0,JE60&lt;&gt;"wait"),"AT",IF(AIH!$BD62="AI",IF(Sheet1!$E62&lt;AIH!$BC62-200,200,"wait"),0))</f>
        <v>0</v>
      </c>
      <c r="JF61" s="10">
        <f t="shared" si="25"/>
        <v>0</v>
      </c>
      <c r="JH61" s="10">
        <f>IF(AND(JH60&gt;0,JH60&lt;&gt;"wait"),"AT",IF(AIH!$BF62="AI",IF(Sheet1!$D62&gt;AIH!$BE62+50,50,"wait"),0))</f>
        <v>0</v>
      </c>
      <c r="JI61" s="10">
        <f>IF(AND(JI60&gt;0,JI60&lt;&gt;"wait"),"AT",IF(AIH!$BF62="AI",IF(Sheet1!$D62&gt;AIH!$BE62+100,100,"wait"),0))</f>
        <v>0</v>
      </c>
      <c r="JJ61" s="10">
        <f>IF(AND(JJ60&gt;0,JJ60&lt;&gt;"wait"),"AT",IF(AIH!$BF62="AI",IF(Sheet1!$D62&gt;AIH!$BE62+150,150,"wait"),0))</f>
        <v>0</v>
      </c>
      <c r="JK61" s="10">
        <f>IF(AND(JK60&gt;0,JK60&lt;&gt;"wait"),"AT",IF(AIH!$BF62="AI",IF(Sheet1!$D62&gt;AIH!$BE62+200,200,"wait"),0))</f>
        <v>0</v>
      </c>
      <c r="JL61" s="10">
        <f>IF(AND(JL60&gt;0,JL60&lt;&gt;"wait"),"AT",IF(AIH!$BF62="AI",IF(Sheet1!$E62&lt;AIH!$BE62-50,50,"wait"),0))</f>
        <v>0</v>
      </c>
      <c r="JM61" s="10">
        <f>IF(AND(JM60&gt;0,JM60&lt;&gt;"wait"),"AT",IF(AIH!$BF62="AI",IF(Sheet1!$E62&lt;AIH!$BE62-100,100,"wait"),0))</f>
        <v>0</v>
      </c>
      <c r="JN61" s="10">
        <f>IF(AND(JN60&gt;0,JN60&lt;&gt;"wait"),"AT",IF(AIH!$BF62="AI",IF(Sheet1!$E62&lt;AIH!$BE62-150,150,"wait"),0))</f>
        <v>0</v>
      </c>
      <c r="JO61" s="10">
        <f>IF(AND(JO60&gt;0,JO60&lt;&gt;"wait"),"AT",IF(AIH!$BF62="AI",IF(Sheet1!$E62&lt;AIH!$BE62-200,200,"wait"),0))</f>
        <v>0</v>
      </c>
      <c r="JP61" s="10">
        <f t="shared" si="26"/>
        <v>0</v>
      </c>
      <c r="JR61" s="10">
        <f>IF(AND(JR60&gt;0,JR60&lt;&gt;"wait"),"AT",IF(AIH!$BH62="AI",IF(Sheet1!$D62&gt;AIH!$BG62+50,50,"wait"),0))</f>
        <v>0</v>
      </c>
      <c r="JS61" s="10">
        <f>IF(AND(JS60&gt;0,JS60&lt;&gt;"wait"),"AT",IF(AIH!$BH62="AI",IF(Sheet1!$D62&gt;AIH!$BG62+100,100,"wait"),0))</f>
        <v>0</v>
      </c>
      <c r="JT61" s="10">
        <f>IF(AND(JT60&gt;0,JT60&lt;&gt;"wait"),"AT",IF(AIH!$BH62="AI",IF(Sheet1!$D62&gt;AIH!$BG62+150,150,"wait"),0))</f>
        <v>0</v>
      </c>
      <c r="JU61" s="10">
        <f>IF(AND(JU60&gt;0,JU60&lt;&gt;"wait"),"AT",IF(AIH!$BH62="AI",IF(Sheet1!$D62&gt;AIH!$BG62+200,200,"wait"),0))</f>
        <v>0</v>
      </c>
      <c r="JV61" s="10">
        <f>IF(AND(JV60&gt;0,JV60&lt;&gt;"wait"),"AT",IF(AIH!$BH62="AI",IF(Sheet1!$E62&lt;AIH!$BG62-50,50,"wait"),0))</f>
        <v>0</v>
      </c>
      <c r="JW61" s="10">
        <f>IF(AND(JW60&gt;0,JW60&lt;&gt;"wait"),"AT",IF(AIH!$BH62="AI",IF(Sheet1!$E62&lt;AIH!$BG62-100,100,"wait"),0))</f>
        <v>0</v>
      </c>
      <c r="JX61" s="10">
        <f>IF(AND(JX60&gt;0,JX60&lt;&gt;"wait"),"AT",IF(AIH!$BH62="AI",IF(Sheet1!$E62&lt;AIH!$BG62-150,150,"wait"),0))</f>
        <v>0</v>
      </c>
      <c r="JY61" s="10">
        <f>IF(AND(JY60&gt;0,JY60&lt;&gt;"wait"),"AT",IF(AIH!$BH62="AI",IF(Sheet1!$E62&lt;AIH!$BG62-200,200,"wait"),0))</f>
        <v>0</v>
      </c>
      <c r="JZ61" s="10">
        <f t="shared" si="27"/>
        <v>0</v>
      </c>
      <c r="KB61" s="10">
        <f>IF(AND(KB60&gt;0,KB60&lt;&gt;"wait"),"AT",IF(AIH!$BJ62="AI",IF(Sheet1!$D62&gt;AIH!$BI62+50,50,"wait"),0))</f>
        <v>0</v>
      </c>
      <c r="KC61" s="10">
        <f>IF(AND(KC60&gt;0,KC60&lt;&gt;"wait"),"AT",IF(AIH!$BJ62="AI",IF(Sheet1!$D62&gt;AIH!$BI62+100,100,"wait"),0))</f>
        <v>0</v>
      </c>
      <c r="KD61" s="10">
        <f>IF(AND(KD60&gt;0,KD60&lt;&gt;"wait"),"AT",IF(AIH!$BJ62="AI",IF(Sheet1!$D62&gt;AIH!$BI62+150,150,"wait"),0))</f>
        <v>0</v>
      </c>
      <c r="KE61" s="10">
        <f>IF(AND(KE60&gt;0,KE60&lt;&gt;"wait"),"AT",IF(AIH!$BJ62="AI",IF(Sheet1!$D62&gt;AIH!$BI62+200,200,"wait"),0))</f>
        <v>0</v>
      </c>
      <c r="KF61" s="10">
        <f>IF(AND(KF60&gt;0,KF60&lt;&gt;"wait"),"AT",IF(AIH!$BJ62="AI",IF(Sheet1!$E62&lt;AIH!$BI62-50,50,"wait"),0))</f>
        <v>0</v>
      </c>
      <c r="KG61" s="10">
        <f>IF(AND(KG60&gt;0,KG60&lt;&gt;"wait"),"AT",IF(AIH!$BJ62="AI",IF(Sheet1!$E62&lt;AIH!$BI62-100,100,"wait"),0))</f>
        <v>0</v>
      </c>
      <c r="KH61" s="10">
        <f>IF(AND(KH60&gt;0,KH60&lt;&gt;"wait"),"AT",IF(AIH!$BJ62="AI",IF(Sheet1!$E62&lt;AIH!$BI62-150,150,"wait"),0))</f>
        <v>0</v>
      </c>
      <c r="KI61" s="10">
        <f>IF(AND(KI60&gt;0,KI60&lt;&gt;"wait"),"AT",IF(AIH!$BJ62="AI",IF(Sheet1!$E62&lt;AIH!$BI62-200,200,"wait"),0))</f>
        <v>0</v>
      </c>
      <c r="KJ61" s="10">
        <f t="shared" si="28"/>
        <v>0</v>
      </c>
      <c r="KL61" s="10">
        <f>IF(AND(KL60&gt;0,KL60&lt;&gt;"wait"),"AT",IF(AIH!$BL62="AI",IF(Sheet1!$D62&gt;AIH!$BK62+50,50,"wait"),0))</f>
        <v>0</v>
      </c>
      <c r="KM61" s="10">
        <f>IF(AND(KM60&gt;0,KM60&lt;&gt;"wait"),"AT",IF(AIH!$BL62="AI",IF(Sheet1!$D62&gt;AIH!$BK62+100,100,"wait"),0))</f>
        <v>0</v>
      </c>
      <c r="KN61" s="10">
        <f>IF(AND(KN60&gt;0,KN60&lt;&gt;"wait"),"AT",IF(AIH!$BL62="AI",IF(Sheet1!$D62&gt;AIH!$BK62+150,150,"wait"),0))</f>
        <v>0</v>
      </c>
      <c r="KO61" s="10">
        <f>IF(AND(KO60&gt;0,KO60&lt;&gt;"wait"),"AT",IF(AIH!$BL62="AI",IF(Sheet1!$D62&gt;AIH!$BK62+200,200,"wait"),0))</f>
        <v>0</v>
      </c>
      <c r="KP61" s="10">
        <f>IF(AND(KP60&gt;0,KP60&lt;&gt;"wait"),"AT",IF(AIH!$BL62="AI",IF(Sheet1!$E62&lt;AIH!$BK62-50,50,"wait"),0))</f>
        <v>0</v>
      </c>
      <c r="KQ61" s="10">
        <f>IF(AND(KQ60&gt;0,KQ60&lt;&gt;"wait"),"AT",IF(AIH!$BL62="AI",IF(Sheet1!$E62&lt;AIH!$BK62-100,100,"wait"),0))</f>
        <v>0</v>
      </c>
      <c r="KR61" s="10">
        <f>IF(AND(KR60&gt;0,KR60&lt;&gt;"wait"),"AT",IF(AIH!$BL62="AI",IF(Sheet1!$E62&lt;AIH!$BK62-150,150,"wait"),0))</f>
        <v>0</v>
      </c>
      <c r="KS61" s="10">
        <f>IF(AND(KS60&gt;0,KS60&lt;&gt;"wait"),"AT",IF(AIH!$BL62="AI",IF(Sheet1!$E62&lt;AIH!$BK62-200,200,"wait"),0))</f>
        <v>0</v>
      </c>
      <c r="KT61" s="10">
        <f t="shared" si="29"/>
        <v>0</v>
      </c>
      <c r="KV61" s="10">
        <f>IF(AND(KV60&gt;0,KV60&lt;&gt;"wait"),"AT",IF(AIH!$BN62="AI",IF(Sheet1!$D62&gt;AIH!$BM62+50,50,"wait"),0))</f>
        <v>0</v>
      </c>
      <c r="KW61" s="10">
        <f>IF(AND(KW60&gt;0,KW60&lt;&gt;"wait"),"AT",IF(AIH!$BN62="AI",IF(Sheet1!$D62&gt;AIH!$BM62+100,100,"wait"),0))</f>
        <v>0</v>
      </c>
      <c r="KX61" s="10">
        <f>IF(AND(KX60&gt;0,KX60&lt;&gt;"wait"),"AT",IF(AIH!$BN62="AI",IF(Sheet1!$D62&gt;AIH!$BM62+150,150,"wait"),0))</f>
        <v>0</v>
      </c>
      <c r="KY61" s="10">
        <f>IF(AND(KY60&gt;0,KY60&lt;&gt;"wait"),"AT",IF(AIH!$BN62="AI",IF(Sheet1!$D62&gt;AIH!$BM62+200,200,"wait"),0))</f>
        <v>0</v>
      </c>
      <c r="KZ61" s="10">
        <f>IF(AND(KZ60&gt;0,KZ60&lt;&gt;"wait"),"AT",IF(AIH!$BN62="AI",IF(Sheet1!$E62&lt;AIH!$BM62-50,50,"wait"),0))</f>
        <v>0</v>
      </c>
      <c r="LA61" s="10">
        <f>IF(AND(LA60&gt;0,LA60&lt;&gt;"wait"),"AT",IF(AIH!$BN62="AI",IF(Sheet1!$E62&lt;AIH!$BM62-100,100,"wait"),0))</f>
        <v>0</v>
      </c>
      <c r="LB61" s="10">
        <f>IF(AND(LB60&gt;0,LB60&lt;&gt;"wait"),"AT",IF(AIH!$BN62="AI",IF(Sheet1!$E62&lt;AIH!$BM62-150,150,"wait"),0))</f>
        <v>0</v>
      </c>
      <c r="LC61" s="10">
        <f>IF(AND(LC60&gt;0,LC60&lt;&gt;"wait"),"AT",IF(AIH!$BN62="AI",IF(Sheet1!$E62&lt;AIH!$BM62-200,200,"wait"),0))</f>
        <v>0</v>
      </c>
      <c r="LD61" s="10">
        <f t="shared" si="30"/>
        <v>0</v>
      </c>
      <c r="LF61" s="10">
        <f>IF(AND(LF60&gt;0,LF60&lt;&gt;"wait"),"AT",IF(AIH!$BP62="AI",IF(Sheet1!$D62&gt;AIH!$BO62+50,50,"wait"),0))</f>
        <v>0</v>
      </c>
      <c r="LG61" s="10">
        <f>IF(AND(LG60&gt;0,LG60&lt;&gt;"wait"),"AT",IF(AIH!$BP62="AI",IF(Sheet1!$D62&gt;AIH!$BO62+100,100,"wait"),0))</f>
        <v>0</v>
      </c>
      <c r="LH61" s="10">
        <f>IF(AND(LH60&gt;0,LH60&lt;&gt;"wait"),"AT",IF(AIH!$BP62="AI",IF(Sheet1!$D62&gt;AIH!$BO62+150,150,"wait"),0))</f>
        <v>0</v>
      </c>
      <c r="LI61" s="10">
        <f>IF(AND(LI60&gt;0,LI60&lt;&gt;"wait"),"AT",IF(AIH!$BP62="AI",IF(Sheet1!$D62&gt;AIH!$BO62+200,200,"wait"),0))</f>
        <v>0</v>
      </c>
      <c r="LJ61" s="10">
        <f>IF(AND(LJ60&gt;0,LJ60&lt;&gt;"wait"),"AT",IF(AIH!$BP62="AI",IF(Sheet1!$E62&lt;AIH!$BO62-50,50,"wait"),0))</f>
        <v>0</v>
      </c>
      <c r="LK61" s="10">
        <f>IF(AND(LK60&gt;0,LK60&lt;&gt;"wait"),"AT",IF(AIH!$BP62="AI",IF(Sheet1!$E62&lt;AIH!$BO62-100,100,"wait"),0))</f>
        <v>0</v>
      </c>
      <c r="LL61" s="10">
        <f>IF(AND(LL60&gt;0,LL60&lt;&gt;"wait"),"AT",IF(AIH!$BP62="AI",IF(Sheet1!$E62&lt;AIH!$BO62-150,150,"wait"),0))</f>
        <v>0</v>
      </c>
      <c r="LM61" s="10">
        <f>IF(AND(LM60&gt;0,LM60&lt;&gt;"wait"),"AT",IF(AIH!$BP62="AI",IF(Sheet1!$E62&lt;AIH!$BO62-200,200,"wait"),0))</f>
        <v>0</v>
      </c>
      <c r="LN61" s="10">
        <f t="shared" si="31"/>
        <v>0</v>
      </c>
      <c r="LP61" s="10">
        <f>IF(AND(LP60&gt;0,LP60&lt;&gt;"wait"),"AT",IF(AIH!$BR62="AI",IF(Sheet1!$D62&gt;AIH!$BQ62+50,50,"wait"),0))</f>
        <v>0</v>
      </c>
      <c r="LQ61" s="10">
        <f>IF(AND(LQ60&gt;0,LQ60&lt;&gt;"wait"),"AT",IF(AIH!$BR62="AI",IF(Sheet1!$D62&gt;AIH!$BQ62+100,100,"wait"),0))</f>
        <v>0</v>
      </c>
      <c r="LR61" s="10">
        <f>IF(AND(LR60&gt;0,LR60&lt;&gt;"wait"),"AT",IF(AIH!$BR62="AI",IF(Sheet1!$D62&gt;AIH!$BQ62+150,150,"wait"),0))</f>
        <v>0</v>
      </c>
      <c r="LS61" s="10">
        <f>IF(AND(LS60&gt;0,LS60&lt;&gt;"wait"),"AT",IF(AIH!$BR62="AI",IF(Sheet1!$D62&gt;AIH!$BQ62+200,200,"wait"),0))</f>
        <v>0</v>
      </c>
      <c r="LT61" s="10">
        <f>IF(AND(LT60&gt;0,LT60&lt;&gt;"wait"),"AT",IF(AIH!$BR62="AI",IF(Sheet1!$E62&lt;AIH!$BQ62-50,50,"wait"),0))</f>
        <v>0</v>
      </c>
      <c r="LU61" s="10">
        <f>IF(AND(LU60&gt;0,LU60&lt;&gt;"wait"),"AT",IF(AIH!$BR62="AI",IF(Sheet1!$E62&lt;AIH!$BQ62-100,100,"wait"),0))</f>
        <v>0</v>
      </c>
      <c r="LV61" s="10">
        <f>IF(AND(LV60&gt;0,LV60&lt;&gt;"wait"),"AT",IF(AIH!$BR62="AI",IF(Sheet1!$E62&lt;AIH!$BQ62-150,150,"wait"),0))</f>
        <v>0</v>
      </c>
      <c r="LW61" s="10">
        <f>IF(AND(LW60&gt;0,LW60&lt;&gt;"wait"),"AT",IF(AIH!$BR62="AI",IF(Sheet1!$E62&lt;AIH!$BQ62-200,200,"wait"),0))</f>
        <v>0</v>
      </c>
      <c r="LX61" s="10">
        <f t="shared" si="32"/>
        <v>0</v>
      </c>
    </row>
    <row r="62" spans="1:336" x14ac:dyDescent="0.3">
      <c r="A62" t="str">
        <f>Sheet1!B62</f>
        <v>03/01 10:15</v>
      </c>
      <c r="B62">
        <f>Sheet1!D62</f>
        <v>29284</v>
      </c>
      <c r="C62">
        <f>Sheet1!E62</f>
        <v>29260</v>
      </c>
      <c r="E62">
        <f>MAX($B62:$B$162)</f>
        <v>29284</v>
      </c>
      <c r="F62">
        <f>MIN($C62:$C$162)</f>
        <v>29062</v>
      </c>
      <c r="H62" s="8">
        <f>IF(AND(H61&gt;0,H61&lt;&gt;"wait"),"AT",IF(AIH!$D63="AI",IF(Sheet1!$D63&gt;AIH!$C63+50,50,"wait"),0))</f>
        <v>0</v>
      </c>
      <c r="I62" s="8">
        <f>IF(AND(I61&gt;0,I61&lt;&gt;"wait"),"AT",IF(AIH!$D63="AI",IF(Sheet1!$D63&gt;AIH!$C63+100,100,"wait"),0))</f>
        <v>0</v>
      </c>
      <c r="J62" s="8">
        <f>IF(AND(J61&gt;0,J61&lt;&gt;"wait"),"AT",IF(AIH!$D63="AI",IF(Sheet1!$D63&gt;AIH!$C63+150,150,"wait"),0))</f>
        <v>0</v>
      </c>
      <c r="K62" s="8">
        <f>IF(AND(K61&gt;0,K61&lt;&gt;"wait"),"AT",IF(AIH!$D63="AI",IF(Sheet1!$D63&gt;AIH!$C63+200,200,"wait"),0))</f>
        <v>0</v>
      </c>
      <c r="L62" s="8">
        <f>IF(AND(L61&gt;0,L61&lt;&gt;"wait"),"AT",IF(AIH!$D63="AI",IF(Sheet1!$E63&lt;AIH!$C63-50,50,"wait"),0))</f>
        <v>0</v>
      </c>
      <c r="M62" s="8">
        <f>IF(AND(M61&gt;0,M61&lt;&gt;"wait"),"AT",IF(AIH!$D63="AI",IF(Sheet1!$E63&lt;AIH!$C63-100,100,"wait"),0))</f>
        <v>0</v>
      </c>
      <c r="N62" s="8">
        <f>IF(AND(N61&gt;0,N61&lt;&gt;"wait"),"AT",IF(AIH!$D63="AI",IF(Sheet1!$E63&lt;AIH!$C63-150,150,"wait"),0))</f>
        <v>0</v>
      </c>
      <c r="O62" s="8">
        <f>IF(AND(O61&gt;0,O61&lt;&gt;"wait"),"AT",IF(AIH!$D63="AI",IF(Sheet1!$E63&lt;AIH!$C63-200,200,"wait"),0))</f>
        <v>0</v>
      </c>
      <c r="P62" s="8">
        <f t="shared" si="0"/>
        <v>0</v>
      </c>
      <c r="R62" s="8">
        <f>IF(AND(R61&gt;0,R61&lt;&gt;"wait"),"AT",IF(AIH!$F63="AI",IF(Sheet1!$D63&gt;AIH!$E63+50,50,"wait"),0))</f>
        <v>0</v>
      </c>
      <c r="S62" s="8">
        <f>IF(AND(S61&gt;0,S61&lt;&gt;"wait"),"AT",IF(AIH!$F63="AI",IF(Sheet1!$D63&gt;AIH!$E63+100,100,"wait"),0))</f>
        <v>0</v>
      </c>
      <c r="T62" s="8">
        <f>IF(AND(T61&gt;0,T61&lt;&gt;"wait"),"AT",IF(AIH!$F63="AI",IF(Sheet1!$D63&gt;AIH!$E63+150,150,"wait"),0))</f>
        <v>0</v>
      </c>
      <c r="U62" s="8">
        <f>IF(AND(U61&gt;0,U61&lt;&gt;"wait"),"AT",IF(AIH!$F63="AI",IF(Sheet1!$D63&gt;AIH!$E63+200,200,"wait"),0))</f>
        <v>0</v>
      </c>
      <c r="V62" s="8">
        <f>IF(AND(V61&gt;0,V61&lt;&gt;"wait"),"AT",IF(AIH!$F63="AI",IF(Sheet1!$E63&lt;AIH!$E63-50,50,"wait"),0))</f>
        <v>0</v>
      </c>
      <c r="W62" s="8">
        <f>IF(AND(W61&gt;0,W61&lt;&gt;"wait"),"AT",IF(AIH!$F63="AI",IF(Sheet1!$E63&lt;AIH!$E63-100,100,"wait"),0))</f>
        <v>0</v>
      </c>
      <c r="X62" s="8">
        <f>IF(AND(X61&gt;0,X61&lt;&gt;"wait"),"AT",IF(AIH!$F63="AI",IF(Sheet1!$E63&lt;AIH!$E63-150,150,"wait"),0))</f>
        <v>0</v>
      </c>
      <c r="Y62" s="8">
        <f>IF(AND(Y61&gt;0,Y61&lt;&gt;"wait"),"AT",IF(AIH!$F63="AI",IF(Sheet1!$E63&lt;AIH!$E63-200,200,"wait"),0))</f>
        <v>0</v>
      </c>
      <c r="Z62" s="8">
        <f t="shared" si="1"/>
        <v>0</v>
      </c>
      <c r="AB62" s="8">
        <f>IF(AND(AB61&gt;0,AB61&lt;&gt;"wait"),"AT",IF(AIH!$H63="AI",IF(Sheet1!$D63&gt;AIH!$G63+50,50,"wait"),0))</f>
        <v>0</v>
      </c>
      <c r="AC62" s="8">
        <f>IF(AND(AC61&gt;0,AC61&lt;&gt;"wait"),"AT",IF(AIH!$H63="AI",IF(Sheet1!$D63&gt;AIH!$G63+100,100,"wait"),0))</f>
        <v>0</v>
      </c>
      <c r="AD62" s="8">
        <f>IF(AND(AD61&gt;0,AD61&lt;&gt;"wait"),"AT",IF(AIH!$H63="AI",IF(Sheet1!$D63&gt;AIH!$G63+150,150,"wait"),0))</f>
        <v>0</v>
      </c>
      <c r="AE62" s="8">
        <f>IF(AND(AE61&gt;0,AE61&lt;&gt;"wait"),"AT",IF(AIH!$H63="AI",IF(Sheet1!$D63&gt;AIH!$G63+200,200,"wait"),0))</f>
        <v>0</v>
      </c>
      <c r="AF62" s="8">
        <f>IF(AND(AF61&gt;0,AF61&lt;&gt;"wait"),"AT",IF(AIH!$H63="AI",IF(Sheet1!$E63&lt;AIH!$G63-50,50,"wait"),0))</f>
        <v>0</v>
      </c>
      <c r="AG62" s="8">
        <f>IF(AND(AG61&gt;0,AG61&lt;&gt;"wait"),"AT",IF(AIH!$H63="AI",IF(Sheet1!$E63&lt;AIH!$G63-100,100,"wait"),0))</f>
        <v>0</v>
      </c>
      <c r="AH62" s="8">
        <f>IF(AND(AH61&gt;0,AH61&lt;&gt;"wait"),"AT",IF(AIH!$H63="AI",IF(Sheet1!$E63&lt;AIH!$G63-150,150,"wait"),0))</f>
        <v>0</v>
      </c>
      <c r="AI62" s="8">
        <f>IF(AND(AI61&gt;0,AI61&lt;&gt;"wait"),"AT",IF(AIH!$H63="AI",IF(Sheet1!$E63&lt;AIH!$G63-200,200,"wait"),0))</f>
        <v>0</v>
      </c>
      <c r="AJ62" s="8">
        <f t="shared" si="2"/>
        <v>0</v>
      </c>
      <c r="AL62" s="8">
        <f>IF(AND(AL61&gt;0,AL61&lt;&gt;"wait"),"AT",IF(AIH!$J63="AI",IF(Sheet1!$D63&gt;AIH!$I63+50,50,"wait"),0))</f>
        <v>0</v>
      </c>
      <c r="AM62" s="8">
        <f>IF(AND(AM61&gt;0,AM61&lt;&gt;"wait"),"AT",IF(AIH!$J63="AI",IF(Sheet1!$D63&gt;AIH!$I63+100,100,"wait"),0))</f>
        <v>0</v>
      </c>
      <c r="AN62" s="8">
        <f>IF(AND(AN61&gt;0,AN61&lt;&gt;"wait"),"AT",IF(AIH!$J63="AI",IF(Sheet1!$D63&gt;AIH!$I63+150,150,"wait"),0))</f>
        <v>0</v>
      </c>
      <c r="AO62" s="8">
        <f>IF(AND(AO61&gt;0,AO61&lt;&gt;"wait"),"AT",IF(AIH!$J63="AI",IF(Sheet1!$D63&gt;AIH!$I63+200,200,"wait"),0))</f>
        <v>0</v>
      </c>
      <c r="AP62" s="8">
        <f>IF(AND(AP61&gt;0,AP61&lt;&gt;"wait"),"AT",IF(AIH!$J63="AI",IF(Sheet1!$E63&lt;AIH!$I63-50,50,"wait"),0))</f>
        <v>0</v>
      </c>
      <c r="AQ62" s="8">
        <f>IF(AND(AQ61&gt;0,AQ61&lt;&gt;"wait"),"AT",IF(AIH!$J63="AI",IF(Sheet1!$E63&lt;AIH!$I63-100,100,"wait"),0))</f>
        <v>0</v>
      </c>
      <c r="AR62" s="8">
        <f>IF(AND(AR61&gt;0,AR61&lt;&gt;"wait"),"AT",IF(AIH!$J63="AI",IF(Sheet1!$E63&lt;AIH!$I63-150,150,"wait"),0))</f>
        <v>0</v>
      </c>
      <c r="AS62" s="8">
        <f>IF(AND(AS61&gt;0,AS61&lt;&gt;"wait"),"AT",IF(AIH!$J63="AI",IF(Sheet1!$E63&lt;AIH!$I63-200,200,"wait"),0))</f>
        <v>0</v>
      </c>
      <c r="AT62" s="8">
        <f t="shared" si="3"/>
        <v>0</v>
      </c>
      <c r="AU62" s="8"/>
      <c r="AV62" s="8">
        <f>IF(AND(AV61&gt;0,AV61&lt;&gt;"wait"),"AT",IF(AIH!$L63="AI",IF(Sheet1!$D63&gt;AIH!$K63+50,50,"wait"),0))</f>
        <v>0</v>
      </c>
      <c r="AW62" s="8">
        <f>IF(AND(AW61&gt;0,AW61&lt;&gt;"wait"),"AT",IF(AIH!$L63="AI",IF(Sheet1!$D63&gt;AIH!$K63+100,100,"wait"),0))</f>
        <v>0</v>
      </c>
      <c r="AX62" s="8">
        <f>IF(AND(AX61&gt;0,AX61&lt;&gt;"wait"),"AT",IF(AIH!$L63="AI",IF(Sheet1!$D63&gt;AIH!$K63+150,150,"wait"),0))</f>
        <v>0</v>
      </c>
      <c r="AY62" s="8">
        <f>IF(AND(AY61&gt;0,AY61&lt;&gt;"wait"),"AT",IF(AIH!$L63="AI",IF(Sheet1!$D63&gt;AIH!$K63+200,200,"wait"),0))</f>
        <v>0</v>
      </c>
      <c r="AZ62" s="8">
        <f>IF(AND(AZ61&gt;0,AZ61&lt;&gt;"wait"),"AT",IF(AIH!$L63="AI",IF(Sheet1!$E63&lt;AIH!$K63-50,50,"wait"),0))</f>
        <v>0</v>
      </c>
      <c r="BA62" s="8">
        <f>IF(AND(BA61&gt;0,BA61&lt;&gt;"wait"),"AT",IF(AIH!$L63="AI",IF(Sheet1!$E63&lt;AIH!$K63-100,100,"wait"),0))</f>
        <v>0</v>
      </c>
      <c r="BB62" s="8">
        <f>IF(AND(BB61&gt;0,BB61&lt;&gt;"wait"),"AT",IF(AIH!$L63="AI",IF(Sheet1!$E63&lt;AIH!$K63-150,150,"wait"),0))</f>
        <v>0</v>
      </c>
      <c r="BC62" s="8">
        <f>IF(AND(BC61&gt;0,BC61&lt;&gt;"wait"),"AT",IF(AIH!$L63="AI",IF(Sheet1!$E63&lt;AIH!$K63-200,200,"wait"),0))</f>
        <v>0</v>
      </c>
      <c r="BD62" s="8">
        <f t="shared" si="4"/>
        <v>0</v>
      </c>
      <c r="BE62" s="8"/>
      <c r="BF62" s="8">
        <f>IF(AND(BF61&gt;0,BF61&lt;&gt;"wait"),"AT",IF(AIH!$N63="AI",IF(Sheet1!$D63&gt;AIH!$M63+50,50,"wait"),0))</f>
        <v>0</v>
      </c>
      <c r="BG62" s="8">
        <f>IF(AND(BG61&gt;0,BG61&lt;&gt;"wait"),"AT",IF(AIH!$N63="AI",IF(Sheet1!$D63&gt;AIH!$M63+100,100,"wait"),0))</f>
        <v>0</v>
      </c>
      <c r="BH62" s="8">
        <f>IF(AND(BH61&gt;0,BH61&lt;&gt;"wait"),"AT",IF(AIH!$N63="AI",IF(Sheet1!$D63&gt;AIH!$M63+150,150,"wait"),0))</f>
        <v>0</v>
      </c>
      <c r="BI62" s="8">
        <f>IF(AND(BI61&gt;0,BI61&lt;&gt;"wait"),"AT",IF(AIH!$N63="AI",IF(Sheet1!$D63&gt;AIH!$M63+200,200,"wait"),0))</f>
        <v>0</v>
      </c>
      <c r="BJ62" s="8">
        <f>IF(AND(BJ61&gt;0,BJ61&lt;&gt;"wait"),"AT",IF(AIH!$N63="AI",IF(Sheet1!$E63&lt;AIH!$M63-50,50,"wait"),0))</f>
        <v>0</v>
      </c>
      <c r="BK62" s="8">
        <f>IF(AND(BK61&gt;0,BK61&lt;&gt;"wait"),"AT",IF(AIH!$N63="AI",IF(Sheet1!$E63&lt;AIH!$M63-100,100,"wait"),0))</f>
        <v>0</v>
      </c>
      <c r="BL62" s="8">
        <f>IF(AND(BL61&gt;0,BL61&lt;&gt;"wait"),"AT",IF(AIH!$N63="AI",IF(Sheet1!$E63&lt;AIH!$M63-150,150,"wait"),0))</f>
        <v>0</v>
      </c>
      <c r="BM62" s="8">
        <f>IF(AND(BM61&gt;0,BM61&lt;&gt;"wait"),"AT",IF(AIH!$N63="AI",IF(Sheet1!$E63&lt;AIH!$M63-200,200,"wait"),0))</f>
        <v>0</v>
      </c>
      <c r="BN62" s="8">
        <f t="shared" si="5"/>
        <v>0</v>
      </c>
      <c r="BO62" s="8"/>
      <c r="BP62" s="8">
        <f>IF(AND(BP61&gt;0,BP61&lt;&gt;"wait"),"AT",IF(AIH!$P63="AI",IF(Sheet1!$D63&gt;AIH!$O63+50,50,"wait"),0))</f>
        <v>0</v>
      </c>
      <c r="BQ62" s="8">
        <f>IF(AND(BQ61&gt;0,BQ61&lt;&gt;"wait"),"AT",IF(AIH!$P63="AI",IF(Sheet1!$D63&gt;AIH!$O63+100,100,"wait"),0))</f>
        <v>0</v>
      </c>
      <c r="BR62" s="8">
        <f>IF(AND(BR61&gt;0,BR61&lt;&gt;"wait"),"AT",IF(AIH!$P63="AI",IF(Sheet1!$D63&gt;AIH!$O63+150,150,"wait"),0))</f>
        <v>0</v>
      </c>
      <c r="BS62" s="8">
        <f>IF(AND(BS61&gt;0,BS61&lt;&gt;"wait"),"AT",IF(AIH!$P63="AI",IF(Sheet1!$D63&gt;AIH!$O63+200,200,"wait"),0))</f>
        <v>0</v>
      </c>
      <c r="BT62" s="8">
        <f>IF(AND(BT61&gt;0,BT61&lt;&gt;"wait"),"AT",IF(AIH!$P63="AI",IF(Sheet1!$E63&lt;AIH!$O63-50,50,"wait"),0))</f>
        <v>0</v>
      </c>
      <c r="BU62" s="8">
        <f>IF(AND(BU61&gt;0,BU61&lt;&gt;"wait"),"AT",IF(AIH!$P63="AI",IF(Sheet1!$E63&lt;AIH!$O63-100,100,"wait"),0))</f>
        <v>0</v>
      </c>
      <c r="BV62" s="8">
        <f>IF(AND(BV61&gt;0,BV61&lt;&gt;"wait"),"AT",IF(AIH!$P63="AI",IF(Sheet1!$E63&lt;AIH!$O63-150,150,"wait"),0))</f>
        <v>0</v>
      </c>
      <c r="BW62" s="8">
        <f>IF(AND(BW61&gt;0,BW61&lt;&gt;"wait"),"AT",IF(AIH!$P63="AI",IF(Sheet1!$E63&lt;AIH!$O63-200,200,"wait"),0))</f>
        <v>0</v>
      </c>
      <c r="BX62" s="8">
        <f t="shared" si="6"/>
        <v>0</v>
      </c>
      <c r="BY62" s="8"/>
      <c r="BZ62" s="8">
        <f>IF(AND(BZ61&gt;0,BZ61&lt;&gt;"wait"),"AT",IF(AIH!$R63="AI",IF(Sheet1!$D63&gt;AIH!$Q63+50,50,"wait"),0))</f>
        <v>0</v>
      </c>
      <c r="CA62" s="8">
        <f>IF(AND(CA61&gt;0,CA61&lt;&gt;"wait"),"AT",IF(AIH!$R63="AI",IF(Sheet1!$D63&gt;AIH!$Q63+100,100,"wait"),0))</f>
        <v>0</v>
      </c>
      <c r="CB62" s="8">
        <f>IF(AND(CB61&gt;0,CB61&lt;&gt;"wait"),"AT",IF(AIH!$R63="AI",IF(Sheet1!$D63&gt;AIH!$Q63+150,150,"wait"),0))</f>
        <v>0</v>
      </c>
      <c r="CC62" s="8">
        <f>IF(AND(CC61&gt;0,CC61&lt;&gt;"wait"),"AT",IF(AIH!$R63="AI",IF(Sheet1!$D63&gt;AIH!$Q63+200,200,"wait"),0))</f>
        <v>0</v>
      </c>
      <c r="CD62" s="8">
        <f>IF(AND(CD61&gt;0,CD61&lt;&gt;"wait"),"AT",IF(AIH!$R63="AI",IF(Sheet1!$E63&lt;AIH!$Q63-50,50,"wait"),0))</f>
        <v>0</v>
      </c>
      <c r="CE62" s="8">
        <f>IF(AND(CE61&gt;0,CE61&lt;&gt;"wait"),"AT",IF(AIH!$R63="AI",IF(Sheet1!$E63&lt;AIH!$Q63-100,100,"wait"),0))</f>
        <v>0</v>
      </c>
      <c r="CF62" s="8">
        <f>IF(AND(CF61&gt;0,CF61&lt;&gt;"wait"),"AT",IF(AIH!$R63="AI",IF(Sheet1!$E63&lt;AIH!$Q63-150,150,"wait"),0))</f>
        <v>0</v>
      </c>
      <c r="CG62" s="8">
        <f>IF(AND(CG61&gt;0,CG61&lt;&gt;"wait"),"AT",IF(AIH!$R63="AI",IF(Sheet1!$E63&lt;AIH!$Q63-200,200,"wait"),0))</f>
        <v>0</v>
      </c>
      <c r="CH62" s="8">
        <f t="shared" si="7"/>
        <v>0</v>
      </c>
      <c r="CI62" s="8"/>
      <c r="CJ62" s="8">
        <f>IF(AND(CJ61&gt;0,CJ61&lt;&gt;"wait"),"AT",IF(AIH!$T63="AI",IF(Sheet1!$D63&gt;AIH!$S63+50,50,"wait"),0))</f>
        <v>0</v>
      </c>
      <c r="CK62" s="8">
        <f>IF(AND(CK61&gt;0,CK61&lt;&gt;"wait"),"AT",IF(AIH!$T63="AI",IF(Sheet1!$D63&gt;AIH!$S63+100,100,"wait"),0))</f>
        <v>0</v>
      </c>
      <c r="CL62" s="8">
        <f>IF(AND(CL61&gt;0,CL61&lt;&gt;"wait"),"AT",IF(AIH!$T63="AI",IF(Sheet1!$D63&gt;AIH!$S63+150,150,"wait"),0))</f>
        <v>0</v>
      </c>
      <c r="CM62" s="8">
        <f>IF(AND(CM61&gt;0,CM61&lt;&gt;"wait"),"AT",IF(AIH!$T63="AI",IF(Sheet1!$D63&gt;AIH!$S63+200,200,"wait"),0))</f>
        <v>0</v>
      </c>
      <c r="CN62" s="8">
        <f>IF(AND(CN61&gt;0,CN61&lt;&gt;"wait"),"AT",IF(AIH!$T63="AI",IF(Sheet1!$E63&lt;AIH!$S63-50,50,"wait"),0))</f>
        <v>0</v>
      </c>
      <c r="CO62" s="8">
        <f>IF(AND(CO61&gt;0,CO61&lt;&gt;"wait"),"AT",IF(AIH!$T63="AI",IF(Sheet1!$E63&lt;AIH!$S63-100,100,"wait"),0))</f>
        <v>0</v>
      </c>
      <c r="CP62" s="8">
        <f>IF(AND(CP61&gt;0,CP61&lt;&gt;"wait"),"AT",IF(AIH!$T63="AI",IF(Sheet1!$E63&lt;AIH!$S63-150,150,"wait"),0))</f>
        <v>0</v>
      </c>
      <c r="CQ62" s="8">
        <f>IF(AND(CQ61&gt;0,CQ61&lt;&gt;"wait"),"AT",IF(AIH!$T63="AI",IF(Sheet1!$E63&lt;AIH!$S63-200,200,"wait"),0))</f>
        <v>0</v>
      </c>
      <c r="CR62" s="8">
        <f t="shared" si="8"/>
        <v>0</v>
      </c>
      <c r="CS62" s="8"/>
      <c r="CT62" s="8">
        <f>IF(AND(CT61&gt;0,CT61&lt;&gt;"wait"),"AT",IF(AIH!$V63="AI",IF(Sheet1!$D63&gt;AIH!$U63+50,50,"wait"),0))</f>
        <v>0</v>
      </c>
      <c r="CU62" s="8">
        <f>IF(AND(CU61&gt;0,CU61&lt;&gt;"wait"),"AT",IF(AIH!$V63="AI",IF(Sheet1!$D63&gt;AIH!$U63+100,100,"wait"),0))</f>
        <v>0</v>
      </c>
      <c r="CV62" s="8">
        <f>IF(AND(CV61&gt;0,CV61&lt;&gt;"wait"),"AT",IF(AIH!$V63="AI",IF(Sheet1!$D63&gt;AIH!$U63+150,150,"wait"),0))</f>
        <v>0</v>
      </c>
      <c r="CW62" s="8">
        <f>IF(AND(CW61&gt;0,CW61&lt;&gt;"wait"),"AT",IF(AIH!$V63="AI",IF(Sheet1!$D63&gt;AIH!$U63+200,200,"wait"),0))</f>
        <v>0</v>
      </c>
      <c r="CX62" s="8">
        <f>IF(AND(CX61&gt;0,CX61&lt;&gt;"wait"),"AT",IF(AIH!$V63="AI",IF(Sheet1!$E63&lt;AIH!$U63-50,50,"wait"),0))</f>
        <v>0</v>
      </c>
      <c r="CY62" s="8">
        <f>IF(AND(CY61&gt;0,CY61&lt;&gt;"wait"),"AT",IF(AIH!$V63="AI",IF(Sheet1!$E63&lt;AIH!$U63-100,100,"wait"),0))</f>
        <v>0</v>
      </c>
      <c r="CZ62" s="8">
        <f>IF(AND(CZ61&gt;0,CZ61&lt;&gt;"wait"),"AT",IF(AIH!$V63="AI",IF(Sheet1!$E63&lt;AIH!$U63-150,150,"wait"),0))</f>
        <v>0</v>
      </c>
      <c r="DA62" s="8">
        <f>IF(AND(DA61&gt;0,DA61&lt;&gt;"wait"),"AT",IF(AIH!$V63="AI",IF(Sheet1!$E63&lt;AIH!$U63-200,200,"wait"),0))</f>
        <v>0</v>
      </c>
      <c r="DB62" s="8">
        <f t="shared" si="9"/>
        <v>0</v>
      </c>
      <c r="DC62" s="8"/>
      <c r="DD62" s="8">
        <f>IF(AND(DD61&gt;0,DD61&lt;&gt;"wait"),"AT",IF(AIH!$X63="AI",IF(Sheet1!$D63&gt;AIH!$W63+50,50,"wait"),0))</f>
        <v>0</v>
      </c>
      <c r="DE62" s="8">
        <f>IF(AND(DE61&gt;0,DE61&lt;&gt;"wait"),"AT",IF(AIH!$X63="AI",IF(Sheet1!$D63&gt;AIH!$W63+100,100,"wait"),0))</f>
        <v>0</v>
      </c>
      <c r="DF62" s="8">
        <f>IF(AND(DF61&gt;0,DF61&lt;&gt;"wait"),"AT",IF(AIH!$X63="AI",IF(Sheet1!$D63&gt;AIH!$W63+150,150,"wait"),0))</f>
        <v>0</v>
      </c>
      <c r="DG62" s="8">
        <f>IF(AND(DG61&gt;0,DG61&lt;&gt;"wait"),"AT",IF(AIH!$X63="AI",IF(Sheet1!$D63&gt;AIH!$W63+200,200,"wait"),0))</f>
        <v>0</v>
      </c>
      <c r="DH62" s="8">
        <f>IF(AND(DH61&gt;0,DH61&lt;&gt;"wait"),"AT",IF(AIH!$X63="AI",IF(Sheet1!$E63&lt;AIH!$W63-50,50,"wait"),0))</f>
        <v>0</v>
      </c>
      <c r="DI62" s="8">
        <f>IF(AND(DI61&gt;0,DI61&lt;&gt;"wait"),"AT",IF(AIH!$X63="AI",IF(Sheet1!$E63&lt;AIH!$W63-100,100,"wait"),0))</f>
        <v>0</v>
      </c>
      <c r="DJ62" s="8">
        <f>IF(AND(DJ61&gt;0,DJ61&lt;&gt;"wait"),"AT",IF(AIH!$X63="AI",IF(Sheet1!$E63&lt;AIH!$W63-150,150,"wait"),0))</f>
        <v>0</v>
      </c>
      <c r="DK62" s="8">
        <f>IF(AND(DK61&gt;0,DK61&lt;&gt;"wait"),"AT",IF(AIH!$X63="AI",IF(Sheet1!$E63&lt;AIH!$W63-200,200,"wait"),0))</f>
        <v>0</v>
      </c>
      <c r="DL62" s="8">
        <f t="shared" si="10"/>
        <v>0</v>
      </c>
      <c r="DN62" s="10">
        <f>IF(AND(DN61&gt;0,DN61&lt;&gt;"wait"),"AT",IF(AIH!$AA63="AI",IF(Sheet1!$D63&gt;AIH!$Z63+50,50,"wait"),0))</f>
        <v>0</v>
      </c>
      <c r="DO62" s="10">
        <f>IF(AND(DO61&gt;0,DO61&lt;&gt;"wait"),"AT",IF(AIH!$AA63="AI",IF(Sheet1!$D63&gt;AIH!$Z63+100,100,"wait"),0))</f>
        <v>0</v>
      </c>
      <c r="DP62" s="10">
        <f>IF(AND(DP61&gt;0,DP61&lt;&gt;"wait"),"AT",IF(AIH!$AA63="AI",IF(Sheet1!$D63&gt;AIH!$Z63+150,150,"wait"),0))</f>
        <v>0</v>
      </c>
      <c r="DQ62" s="10">
        <f>IF(AND(DQ61&gt;0,DQ61&lt;&gt;"wait"),"AT",IF(AIH!$AA63="AI",IF(Sheet1!$D63&gt;AIH!$Z63+200,200,"wait"),0))</f>
        <v>0</v>
      </c>
      <c r="DR62" s="10">
        <f>IF(AND(DR61&gt;0,DR61&lt;&gt;"wait"),"AT",IF(AIH!$AA63="AI",IF(Sheet1!$E63&lt;AIH!$Z63-50,50,"wait"),0))</f>
        <v>0</v>
      </c>
      <c r="DS62" s="10">
        <f>IF(AND(DS61&gt;0,DS61&lt;&gt;"wait"),"AT",IF(AIH!$AA63="AI",IF(Sheet1!$E63&lt;AIH!$Z63-100,100,"wait"),0))</f>
        <v>0</v>
      </c>
      <c r="DT62" s="10">
        <f>IF(AND(DT61&gt;0,DT61&lt;&gt;"wait"),"AT",IF(AIH!$AA63="AI",IF(Sheet1!$E63&lt;AIH!$Z63-150,150,"wait"),0))</f>
        <v>0</v>
      </c>
      <c r="DU62" s="10">
        <f>IF(AND(DU61&gt;0,DU61&lt;&gt;"wait"),"AT",IF(AIH!$AA63="AI",IF(Sheet1!$E63&lt;AIH!$Z63-200,200,"wait"),0))</f>
        <v>0</v>
      </c>
      <c r="DV62" s="10">
        <f t="shared" si="11"/>
        <v>0</v>
      </c>
      <c r="DX62" s="10">
        <f>IF(AND(DX61&gt;0,DX61&lt;&gt;"wait"),"AT",IF(AIH!$AC63="AI",IF(Sheet1!$D63&gt;AIH!$AB63+50,50,"wait"),0))</f>
        <v>0</v>
      </c>
      <c r="DY62" s="10">
        <f>IF(AND(DY61&gt;0,DY61&lt;&gt;"wait"),"AT",IF(AIH!$AC63="AI",IF(Sheet1!$D63&gt;AIH!$AB63+100,100,"wait"),0))</f>
        <v>0</v>
      </c>
      <c r="DZ62" s="10">
        <f>IF(AND(DZ61&gt;0,DZ61&lt;&gt;"wait"),"AT",IF(AIH!$AC63="AI",IF(Sheet1!$D63&gt;AIH!$AB63+150,150,"wait"),0))</f>
        <v>0</v>
      </c>
      <c r="EA62" s="10">
        <f>IF(AND(EA61&gt;0,EA61&lt;&gt;"wait"),"AT",IF(AIH!$AC63="AI",IF(Sheet1!$D63&gt;AIH!$AB63+200,200,"wait"),0))</f>
        <v>0</v>
      </c>
      <c r="EB62" s="10">
        <f>IF(AND(EB61&gt;0,EB61&lt;&gt;"wait"),"AT",IF(AIH!$AC63="AI",IF(Sheet1!$E63&lt;AIH!$AB63-50,50,"wait"),0))</f>
        <v>0</v>
      </c>
      <c r="EC62" s="10">
        <f>IF(AND(EC61&gt;0,EC61&lt;&gt;"wait"),"AT",IF(AIH!$AC63="AI",IF(Sheet1!$E63&lt;AIH!$AB63-100,100,"wait"),0))</f>
        <v>0</v>
      </c>
      <c r="ED62" s="10">
        <f>IF(AND(ED61&gt;0,ED61&lt;&gt;"wait"),"AT",IF(AIH!$AC63="AI",IF(Sheet1!$E63&lt;AIH!$AB63-150,150,"wait"),0))</f>
        <v>0</v>
      </c>
      <c r="EE62" s="10">
        <f>IF(AND(EE61&gt;0,EE61&lt;&gt;"wait"),"AT",IF(AIH!$AC63="AI",IF(Sheet1!$E63&lt;AIH!$AB63-200,200,"wait"),0))</f>
        <v>0</v>
      </c>
      <c r="EF62" s="10">
        <f t="shared" si="12"/>
        <v>0</v>
      </c>
      <c r="EH62" s="10">
        <f>IF(AND(EH61&gt;0,EH61&lt;&gt;"wait"),"AT",IF(AIH!$AE63="AI",IF(Sheet1!$D63&gt;AIH!$AD63+50,50,"wait"),0))</f>
        <v>0</v>
      </c>
      <c r="EI62" s="10">
        <f>IF(AND(EI61&gt;0,EI61&lt;&gt;"wait"),"AT",IF(AIH!$AE63="AI",IF(Sheet1!$D63&gt;AIH!$AD63+100,100,"wait"),0))</f>
        <v>0</v>
      </c>
      <c r="EJ62" s="10">
        <f>IF(AND(EJ61&gt;0,EJ61&lt;&gt;"wait"),"AT",IF(AIH!$AE63="AI",IF(Sheet1!$D63&gt;AIH!$AD63+150,150,"wait"),0))</f>
        <v>0</v>
      </c>
      <c r="EK62" s="10">
        <f>IF(AND(EK61&gt;0,EK61&lt;&gt;"wait"),"AT",IF(AIH!$AE63="AI",IF(Sheet1!$D63&gt;AIH!$AD63+200,200,"wait"),0))</f>
        <v>0</v>
      </c>
      <c r="EL62" s="10">
        <f>IF(AND(EL61&gt;0,EL61&lt;&gt;"wait"),"AT",IF(AIH!$AE63="AI",IF(Sheet1!$E63&lt;AIH!$AD63-50,50,"wait"),0))</f>
        <v>0</v>
      </c>
      <c r="EM62" s="10">
        <f>IF(AND(EM61&gt;0,EM61&lt;&gt;"wait"),"AT",IF(AIH!$AE63="AI",IF(Sheet1!$E63&lt;AIH!$AD63-100,100,"wait"),0))</f>
        <v>0</v>
      </c>
      <c r="EN62" s="10">
        <f>IF(AND(EN61&gt;0,EN61&lt;&gt;"wait"),"AT",IF(AIH!$AE63="AI",IF(Sheet1!$E63&lt;AIH!$AD63-150,150,"wait"),0))</f>
        <v>0</v>
      </c>
      <c r="EO62" s="10">
        <f>IF(AND(EO61&gt;0,EO61&lt;&gt;"wait"),"AT",IF(AIH!$AE63="AI",IF(Sheet1!$E63&lt;AIH!$AD63-200,200,"wait"),0))</f>
        <v>0</v>
      </c>
      <c r="EP62" s="10">
        <f t="shared" si="13"/>
        <v>0</v>
      </c>
      <c r="ER62" s="10">
        <f>IF(AND(ER61&gt;0,ER61&lt;&gt;"wait"),"AT",IF(AIH!$AG63="AI",IF(Sheet1!$D63&gt;AIH!$AF63+50,50,"wait"),0))</f>
        <v>0</v>
      </c>
      <c r="ES62" s="10">
        <f>IF(AND(ES61&gt;0,ES61&lt;&gt;"wait"),"AT",IF(AIH!$AG63="AI",IF(Sheet1!$D63&gt;AIH!$AF63+100,100,"wait"),0))</f>
        <v>0</v>
      </c>
      <c r="ET62" s="10">
        <f>IF(AND(ET61&gt;0,ET61&lt;&gt;"wait"),"AT",IF(AIH!$AG63="AI",IF(Sheet1!$D63&gt;AIH!$AF63+150,150,"wait"),0))</f>
        <v>0</v>
      </c>
      <c r="EU62" s="10">
        <f>IF(AND(EU61&gt;0,EU61&lt;&gt;"wait"),"AT",IF(AIH!$AG63="AI",IF(Sheet1!$D63&gt;AIH!$AF63+200,200,"wait"),0))</f>
        <v>0</v>
      </c>
      <c r="EV62" s="10">
        <f>IF(AND(EV61&gt;0,EV61&lt;&gt;"wait"),"AT",IF(AIH!$AG63="AI",IF(Sheet1!$E63&lt;AIH!$AF63-50,50,"wait"),0))</f>
        <v>0</v>
      </c>
      <c r="EW62" s="10">
        <f>IF(AND(EW61&gt;0,EW61&lt;&gt;"wait"),"AT",IF(AIH!$AG63="AI",IF(Sheet1!$E63&lt;AIH!$AF63-100,100,"wait"),0))</f>
        <v>0</v>
      </c>
      <c r="EX62" s="10">
        <f>IF(AND(EX61&gt;0,EX61&lt;&gt;"wait"),"AT",IF(AIH!$AG63="AI",IF(Sheet1!$E63&lt;AIH!$AF63-150,150,"wait"),0))</f>
        <v>0</v>
      </c>
      <c r="EY62" s="10">
        <f>IF(AND(EY61&gt;0,EY61&lt;&gt;"wait"),"AT",IF(AIH!$AG63="AI",IF(Sheet1!$E63&lt;AIH!$AF63-200,200,"wait"),0))</f>
        <v>0</v>
      </c>
      <c r="EZ62" s="10">
        <f t="shared" si="14"/>
        <v>0</v>
      </c>
      <c r="FB62" s="10">
        <f>IF(AND(FB61&gt;0,FB61&lt;&gt;"wait"),"AT",IF(AIH!$AI63="AI",IF(Sheet1!$D63&gt;AIH!$AH63+50,50,"wait"),0))</f>
        <v>0</v>
      </c>
      <c r="FC62" s="10">
        <f>IF(AND(FC61&gt;0,FC61&lt;&gt;"wait"),"AT",IF(AIH!$AI63="AI",IF(Sheet1!$D63&gt;AIH!$AH63+100,100,"wait"),0))</f>
        <v>0</v>
      </c>
      <c r="FD62" s="10">
        <f>IF(AND(FD61&gt;0,FD61&lt;&gt;"wait"),"AT",IF(AIH!$AI63="AI",IF(Sheet1!$D63&gt;AIH!$AH63+150,150,"wait"),0))</f>
        <v>0</v>
      </c>
      <c r="FE62" s="10">
        <f>IF(AND(FE61&gt;0,FE61&lt;&gt;"wait"),"AT",IF(AIH!$AI63="AI",IF(Sheet1!$D63&gt;AIH!$AH63+200,200,"wait"),0))</f>
        <v>0</v>
      </c>
      <c r="FF62" s="10">
        <f>IF(AND(FF61&gt;0,FF61&lt;&gt;"wait"),"AT",IF(AIH!$AI63="AI",IF(Sheet1!$E63&lt;AIH!$AH63-50,50,"wait"),0))</f>
        <v>0</v>
      </c>
      <c r="FG62" s="10">
        <f>IF(AND(FG61&gt;0,FG61&lt;&gt;"wait"),"AT",IF(AIH!$AI63="AI",IF(Sheet1!$E63&lt;AIH!$AH63-100,100,"wait"),0))</f>
        <v>0</v>
      </c>
      <c r="FH62" s="10">
        <f>IF(AND(FH61&gt;0,FH61&lt;&gt;"wait"),"AT",IF(AIH!$AI63="AI",IF(Sheet1!$E63&lt;AIH!$AH63-150,150,"wait"),0))</f>
        <v>0</v>
      </c>
      <c r="FI62" s="10">
        <f>IF(AND(FI61&gt;0,FI61&lt;&gt;"wait"),"AT",IF(AIH!$AI63="AI",IF(Sheet1!$E63&lt;AIH!$AH63-200,200,"wait"),0))</f>
        <v>0</v>
      </c>
      <c r="FJ62" s="10">
        <f t="shared" si="15"/>
        <v>0</v>
      </c>
      <c r="FL62" s="10">
        <f>IF(AND(FL61&gt;0,FL61&lt;&gt;"wait"),"AT",IF(AIH!$AK63="AI",IF(Sheet1!$D63&gt;AIH!$AJ63+50,50,"wait"),0))</f>
        <v>0</v>
      </c>
      <c r="FM62" s="10">
        <f>IF(AND(FM61&gt;0,FM61&lt;&gt;"wait"),"AT",IF(AIH!$AK63="AI",IF(Sheet1!$D63&gt;AIH!$AJ63+100,100,"wait"),0))</f>
        <v>0</v>
      </c>
      <c r="FN62" s="10">
        <f>IF(AND(FN61&gt;0,FN61&lt;&gt;"wait"),"AT",IF(AIH!$AK63="AI",IF(Sheet1!$D63&gt;AIH!$AJ63+150,150,"wait"),0))</f>
        <v>0</v>
      </c>
      <c r="FO62" s="10">
        <f>IF(AND(FO61&gt;0,FO61&lt;&gt;"wait"),"AT",IF(AIH!$AK63="AI",IF(Sheet1!$D63&gt;AIH!$AJ63+200,200,"wait"),0))</f>
        <v>0</v>
      </c>
      <c r="FP62" s="10">
        <f>IF(AND(FP61&gt;0,FP61&lt;&gt;"wait"),"AT",IF(AIH!$AK63="AI",IF(Sheet1!$E63&lt;AIH!$AJ63-50,50,"wait"),0))</f>
        <v>0</v>
      </c>
      <c r="FQ62" s="10">
        <f>IF(AND(FQ61&gt;0,FQ61&lt;&gt;"wait"),"AT",IF(AIH!$AK63="AI",IF(Sheet1!$E63&lt;AIH!$AJ63-100,100,"wait"),0))</f>
        <v>0</v>
      </c>
      <c r="FR62" s="10">
        <f>IF(AND(FR61&gt;0,FR61&lt;&gt;"wait"),"AT",IF(AIH!$AK63="AI",IF(Sheet1!$E63&lt;AIH!$AJ63-150,150,"wait"),0))</f>
        <v>0</v>
      </c>
      <c r="FS62" s="10">
        <f>IF(AND(FS61&gt;0,FS61&lt;&gt;"wait"),"AT",IF(AIH!$AK63="AI",IF(Sheet1!$E63&lt;AIH!$AJ63-200,200,"wait"),0))</f>
        <v>0</v>
      </c>
      <c r="FT62" s="10">
        <f t="shared" si="16"/>
        <v>0</v>
      </c>
      <c r="FV62" s="10">
        <f>IF(AND(FV61&gt;0,FV61&lt;&gt;"wait"),"AT",IF(AIH!$AM63="AI",IF(Sheet1!$D63&gt;AIH!$AL63+50,50,"wait"),0))</f>
        <v>0</v>
      </c>
      <c r="FW62" s="10">
        <f>IF(AND(FW61&gt;0,FW61&lt;&gt;"wait"),"AT",IF(AIH!$AM63="AI",IF(Sheet1!$D63&gt;AIH!$AL63+100,100,"wait"),0))</f>
        <v>0</v>
      </c>
      <c r="FX62" s="10">
        <f>IF(AND(FX61&gt;0,FX61&lt;&gt;"wait"),"AT",IF(AIH!$AM63="AI",IF(Sheet1!$D63&gt;AIH!$AL63+150,150,"wait"),0))</f>
        <v>0</v>
      </c>
      <c r="FY62" s="10">
        <f>IF(AND(FY61&gt;0,FY61&lt;&gt;"wait"),"AT",IF(AIH!$AM63="AI",IF(Sheet1!$D63&gt;AIH!$AL63+200,200,"wait"),0))</f>
        <v>0</v>
      </c>
      <c r="FZ62" s="10">
        <f>IF(AND(FZ61&gt;0,FZ61&lt;&gt;"wait"),"AT",IF(AIH!$AM63="AI",IF(Sheet1!$E63&lt;AIH!$AL63-50,50,"wait"),0))</f>
        <v>0</v>
      </c>
      <c r="GA62" s="10">
        <f>IF(AND(GA61&gt;0,GA61&lt;&gt;"wait"),"AT",IF(AIH!$AM63="AI",IF(Sheet1!$E63&lt;AIH!$AL63-100,100,"wait"),0))</f>
        <v>0</v>
      </c>
      <c r="GB62" s="10">
        <f>IF(AND(GB61&gt;0,GB61&lt;&gt;"wait"),"AT",IF(AIH!$AM63="AI",IF(Sheet1!$E63&lt;AIH!$AL63-150,150,"wait"),0))</f>
        <v>0</v>
      </c>
      <c r="GC62" s="10">
        <f>IF(AND(GC61&gt;0,GC61&lt;&gt;"wait"),"AT",IF(AIH!$AM63="AI",IF(Sheet1!$E63&lt;AIH!$AL63-200,200,"wait"),0))</f>
        <v>0</v>
      </c>
      <c r="GD62" s="10">
        <f t="shared" si="17"/>
        <v>0</v>
      </c>
      <c r="GF62" s="10">
        <f>IF(AND(GF61&gt;0,GF61&lt;&gt;"wait"),"AT",IF(AIH!$AO63="AI",IF(Sheet1!$D63&gt;AIH!$AN63+50,50,"wait"),0))</f>
        <v>0</v>
      </c>
      <c r="GG62" s="10">
        <f>IF(AND(GG61&gt;0,GG61&lt;&gt;"wait"),"AT",IF(AIH!$AO63="AI",IF(Sheet1!$D63&gt;AIH!$AN63+100,100,"wait"),0))</f>
        <v>0</v>
      </c>
      <c r="GH62" s="10">
        <f>IF(AND(GH61&gt;0,GH61&lt;&gt;"wait"),"AT",IF(AIH!$AO63="AI",IF(Sheet1!$D63&gt;AIH!$AN63+150,150,"wait"),0))</f>
        <v>0</v>
      </c>
      <c r="GI62" s="10">
        <f>IF(AND(GI61&gt;0,GI61&lt;&gt;"wait"),"AT",IF(AIH!$AO63="AI",IF(Sheet1!$D63&gt;AIH!$AN63+200,200,"wait"),0))</f>
        <v>0</v>
      </c>
      <c r="GJ62" s="10">
        <f>IF(AND(GJ61&gt;0,GJ61&lt;&gt;"wait"),"AT",IF(AIH!$AO63="AI",IF(Sheet1!$E63&lt;AIH!$AN63-50,50,"wait"),0))</f>
        <v>0</v>
      </c>
      <c r="GK62" s="10">
        <f>IF(AND(GK61&gt;0,GK61&lt;&gt;"wait"),"AT",IF(AIH!$AO63="AI",IF(Sheet1!$E63&lt;AIH!$AN63-100,100,"wait"),0))</f>
        <v>0</v>
      </c>
      <c r="GL62" s="10">
        <f>IF(AND(GL61&gt;0,GL61&lt;&gt;"wait"),"AT",IF(AIH!$AO63="AI",IF(Sheet1!$E63&lt;AIH!$AN63-150,150,"wait"),0))</f>
        <v>0</v>
      </c>
      <c r="GM62" s="10">
        <f>IF(AND(GM61&gt;0,GM61&lt;&gt;"wait"),"AT",IF(AIH!$AO63="AI",IF(Sheet1!$E63&lt;AIH!$AN63-200,200,"wait"),0))</f>
        <v>0</v>
      </c>
      <c r="GN62" s="10">
        <f t="shared" si="18"/>
        <v>0</v>
      </c>
      <c r="GP62" s="10">
        <f>IF(AND(GP61&gt;0,GP61&lt;&gt;"wait"),"AT",IF(AIH!$AQ63="AI",IF(Sheet1!$D63&gt;AIH!$AP63+50,50,"wait"),0))</f>
        <v>0</v>
      </c>
      <c r="GQ62" s="10">
        <f>IF(AND(GQ61&gt;0,GQ61&lt;&gt;"wait"),"AT",IF(AIH!$AQ63="AI",IF(Sheet1!$D63&gt;AIH!$AP63+100,100,"wait"),0))</f>
        <v>0</v>
      </c>
      <c r="GR62" s="10">
        <f>IF(AND(GR61&gt;0,GR61&lt;&gt;"wait"),"AT",IF(AIH!$AQ63="AI",IF(Sheet1!$D63&gt;AIH!$AP63+150,150,"wait"),0))</f>
        <v>0</v>
      </c>
      <c r="GS62" s="10">
        <f>IF(AND(GS61&gt;0,GS61&lt;&gt;"wait"),"AT",IF(AIH!$AQ63="AI",IF(Sheet1!$D63&gt;AIH!$AP63+200,200,"wait"),0))</f>
        <v>0</v>
      </c>
      <c r="GT62" s="10">
        <f>IF(AND(GT61&gt;0,GT61&lt;&gt;"wait"),"AT",IF(AIH!$AQ63="AI",IF(Sheet1!$E63&lt;AIH!$AP63-50,50,"wait"),0))</f>
        <v>0</v>
      </c>
      <c r="GU62" s="10">
        <f>IF(AND(GU61&gt;0,GU61&lt;&gt;"wait"),"AT",IF(AIH!$AQ63="AI",IF(Sheet1!$E63&lt;AIH!$AP63-100,100,"wait"),0))</f>
        <v>0</v>
      </c>
      <c r="GV62" s="10">
        <f>IF(AND(GV61&gt;0,GV61&lt;&gt;"wait"),"AT",IF(AIH!$AQ63="AI",IF(Sheet1!$E63&lt;AIH!$AP63-150,150,"wait"),0))</f>
        <v>0</v>
      </c>
      <c r="GW62" s="10">
        <f>IF(AND(GW61&gt;0,GW61&lt;&gt;"wait"),"AT",IF(AIH!$AQ63="AI",IF(Sheet1!$E63&lt;AIH!$AP63-200,200,"wait"),0))</f>
        <v>0</v>
      </c>
      <c r="GX62" s="10">
        <f t="shared" si="19"/>
        <v>0</v>
      </c>
      <c r="GZ62" s="10">
        <f>IF(AND(GZ61&gt;0,GZ61&lt;&gt;"wait"),"AT",IF(AIH!$AS63="AI",IF(Sheet1!$D63&gt;AIH!$AR63+50,50,"wait"),0))</f>
        <v>0</v>
      </c>
      <c r="HA62" s="10">
        <f>IF(AND(HA61&gt;0,HA61&lt;&gt;"wait"),"AT",IF(AIH!$AS63="AI",IF(Sheet1!$D63&gt;AIH!$AR63+100,100,"wait"),0))</f>
        <v>0</v>
      </c>
      <c r="HB62" s="10">
        <f>IF(AND(HB61&gt;0,HB61&lt;&gt;"wait"),"AT",IF(AIH!$AS63="AI",IF(Sheet1!$D63&gt;AIH!$AR63+150,150,"wait"),0))</f>
        <v>0</v>
      </c>
      <c r="HC62" s="10">
        <f>IF(AND(HC61&gt;0,HC61&lt;&gt;"wait"),"AT",IF(AIH!$AS63="AI",IF(Sheet1!$D63&gt;AIH!$AR63+200,200,"wait"),0))</f>
        <v>0</v>
      </c>
      <c r="HD62" s="10">
        <f>IF(AND(HD61&gt;0,HD61&lt;&gt;"wait"),"AT",IF(AIH!$AS63="AI",IF(Sheet1!$E63&lt;AIH!$AR63-50,50,"wait"),0))</f>
        <v>0</v>
      </c>
      <c r="HE62" s="10">
        <f>IF(AND(HE61&gt;0,HE61&lt;&gt;"wait"),"AT",IF(AIH!$AS63="AI",IF(Sheet1!$E63&lt;AIH!$AR63-100,100,"wait"),0))</f>
        <v>0</v>
      </c>
      <c r="HF62" s="10">
        <f>IF(AND(HF61&gt;0,HF61&lt;&gt;"wait"),"AT",IF(AIH!$AS63="AI",IF(Sheet1!$E63&lt;AIH!$AR63-150,150,"wait"),0))</f>
        <v>0</v>
      </c>
      <c r="HG62" s="10">
        <f>IF(AND(HG61&gt;0,HG61&lt;&gt;"wait"),"AT",IF(AIH!$AS63="AI",IF(Sheet1!$E63&lt;AIH!$AR63-200,200,"wait"),0))</f>
        <v>0</v>
      </c>
      <c r="HH62" s="10">
        <f t="shared" si="20"/>
        <v>0</v>
      </c>
      <c r="HJ62" s="10">
        <f>IF(AND(HJ61&gt;0,HJ61&lt;&gt;"wait"),"AT",IF(AIH!$AU63="AI",IF(Sheet1!$D63&gt;AIH!$AT63+50,50,"wait"),0))</f>
        <v>0</v>
      </c>
      <c r="HK62" s="10">
        <f>IF(AND(HK61&gt;0,HK61&lt;&gt;"wait"),"AT",IF(AIH!$AU63="AI",IF(Sheet1!$D63&gt;AIH!$AT63+100,100,"wait"),0))</f>
        <v>0</v>
      </c>
      <c r="HL62" s="10">
        <f>IF(AND(HL61&gt;0,HL61&lt;&gt;"wait"),"AT",IF(AIH!$AU63="AI",IF(Sheet1!$D63&gt;AIH!$AT63+150,150,"wait"),0))</f>
        <v>0</v>
      </c>
      <c r="HM62" s="10">
        <f>IF(AND(HM61&gt;0,HM61&lt;&gt;"wait"),"AT",IF(AIH!$AU63="AI",IF(Sheet1!$D63&gt;AIH!$AT63+200,200,"wait"),0))</f>
        <v>0</v>
      </c>
      <c r="HN62" s="10">
        <f>IF(AND(HN61&gt;0,HN61&lt;&gt;"wait"),"AT",IF(AIH!$AU63="AI",IF(Sheet1!$E63&lt;AIH!$AT63-50,50,"wait"),0))</f>
        <v>0</v>
      </c>
      <c r="HO62" s="10">
        <f>IF(AND(HO61&gt;0,HO61&lt;&gt;"wait"),"AT",IF(AIH!$AU63="AI",IF(Sheet1!$E63&lt;AIH!$AT63-100,100,"wait"),0))</f>
        <v>0</v>
      </c>
      <c r="HP62" s="10">
        <f>IF(AND(HP61&gt;0,HP61&lt;&gt;"wait"),"AT",IF(AIH!$AU63="AI",IF(Sheet1!$E63&lt;AIH!$AT63-150,150,"wait"),0))</f>
        <v>0</v>
      </c>
      <c r="HQ62" s="10">
        <f>IF(AND(HQ61&gt;0,HQ61&lt;&gt;"wait"),"AT",IF(AIH!$AU63="AI",IF(Sheet1!$E63&lt;AIH!$AT63-200,200,"wait"),0))</f>
        <v>0</v>
      </c>
      <c r="HR62" s="10">
        <f t="shared" si="21"/>
        <v>0</v>
      </c>
      <c r="HT62" s="10">
        <f>IF(AND(HT61&gt;0,HT61&lt;&gt;"wait"),"AT",IF(AIH!$AX63="AI",IF(Sheet1!$D63&gt;AIH!$AW63+50,50,"wait"),0))</f>
        <v>0</v>
      </c>
      <c r="HU62" s="10">
        <f>IF(AND(HU61&gt;0,HU61&lt;&gt;"wait"),"AT",IF(AIH!$AX63="AI",IF(Sheet1!$D63&gt;AIH!$AW63+100,100,"wait"),0))</f>
        <v>0</v>
      </c>
      <c r="HV62" s="10">
        <f>IF(AND(HV61&gt;0,HV61&lt;&gt;"wait"),"AT",IF(AIH!$AX63="AI",IF(Sheet1!$D63&gt;AIH!$AW63+150,150,"wait"),0))</f>
        <v>0</v>
      </c>
      <c r="HW62" s="10">
        <f>IF(AND(HW61&gt;0,HW61&lt;&gt;"wait"),"AT",IF(AIH!$AX63="AI",IF(Sheet1!$D63&gt;AIH!$AW63+200,200,"wait"),0))</f>
        <v>0</v>
      </c>
      <c r="HX62" s="10">
        <f>IF(AND(HX61&gt;0,HX61&lt;&gt;"wait"),"AT",IF(AIH!$AX63="AI",IF(Sheet1!$E63&lt;AIH!$AW63-50,50,"wait"),0))</f>
        <v>0</v>
      </c>
      <c r="HY62" s="10">
        <f>IF(AND(HY61&gt;0,HY61&lt;&gt;"wait"),"AT",IF(AIH!$AX63="AI",IF(Sheet1!$E63&lt;AIH!$AW63-100,100,"wait"),0))</f>
        <v>0</v>
      </c>
      <c r="HZ62" s="10">
        <f>IF(AND(HZ61&gt;0,HZ61&lt;&gt;"wait"),"AT",IF(AIH!$AX63="AI",IF(Sheet1!$E63&lt;AIH!$AW63-150,150,"wait"),0))</f>
        <v>0</v>
      </c>
      <c r="IA62" s="10">
        <f>IF(AND(IA61&gt;0,IA61&lt;&gt;"wait"),"AT",IF(AIH!$AX63="AI",IF(Sheet1!$E63&lt;AIH!$AW63-200,200,"wait"),0))</f>
        <v>0</v>
      </c>
      <c r="IB62" s="10">
        <f t="shared" si="22"/>
        <v>0</v>
      </c>
      <c r="ID62" s="10">
        <f>IF(AND(ID61&gt;0,ID61&lt;&gt;"wait"),"AT",IF(AIH!$AZ63="AI",IF(Sheet1!$D63&gt;AIH!$AY63+50,50,"wait"),0))</f>
        <v>0</v>
      </c>
      <c r="IE62" s="10">
        <f>IF(AND(IE61&gt;0,IE61&lt;&gt;"wait"),"AT",IF(AIH!$AZ63="AI",IF(Sheet1!$D63&gt;AIH!$AY63+100,100,"wait"),0))</f>
        <v>0</v>
      </c>
      <c r="IF62" s="10">
        <f>IF(AND(IF61&gt;0,IF61&lt;&gt;"wait"),"AT",IF(AIH!$AZ63="AI",IF(Sheet1!$D63&gt;AIH!$AY63+150,150,"wait"),0))</f>
        <v>0</v>
      </c>
      <c r="IG62" s="10">
        <f>IF(AND(IG61&gt;0,IG61&lt;&gt;"wait"),"AT",IF(AIH!$AZ63="AI",IF(Sheet1!$D63&gt;AIH!$AY63+200,200,"wait"),0))</f>
        <v>0</v>
      </c>
      <c r="IH62" s="10">
        <f>IF(AND(IH61&gt;0,IH61&lt;&gt;"wait"),"AT",IF(AIH!$AZ63="AI",IF(Sheet1!$E63&lt;AIH!$AY63-50,50,"wait"),0))</f>
        <v>0</v>
      </c>
      <c r="II62" s="10">
        <f>IF(AND(II61&gt;0,II61&lt;&gt;"wait"),"AT",IF(AIH!$AZ63="AI",IF(Sheet1!$E63&lt;AIH!$AY63-100,100,"wait"),0))</f>
        <v>0</v>
      </c>
      <c r="IJ62" s="10">
        <f>IF(AND(IJ61&gt;0,IJ61&lt;&gt;"wait"),"AT",IF(AIH!$AZ63="AI",IF(Sheet1!$E63&lt;AIH!$AY63-150,150,"wait"),0))</f>
        <v>0</v>
      </c>
      <c r="IK62" s="10">
        <f>IF(AND(IK61&gt;0,IK61&lt;&gt;"wait"),"AT",IF(AIH!$AZ63="AI",IF(Sheet1!$E63&lt;AIH!$AY63-200,200,"wait"),0))</f>
        <v>0</v>
      </c>
      <c r="IL62" s="10">
        <f t="shared" si="23"/>
        <v>0</v>
      </c>
      <c r="IN62" s="10">
        <f>IF(AND(IN61&gt;0,IN61&lt;&gt;"wait"),"AT",IF(AIH!$BB63="AI",IF(Sheet1!$D63&gt;AIH!$BA63+50,50,"wait"),0))</f>
        <v>0</v>
      </c>
      <c r="IO62" s="10">
        <f>IF(AND(IO61&gt;0,IO61&lt;&gt;"wait"),"AT",IF(AIH!$BB63="AI",IF(Sheet1!$D63&gt;AIH!$BA63+100,100,"wait"),0))</f>
        <v>0</v>
      </c>
      <c r="IP62" s="10">
        <f>IF(AND(IP61&gt;0,IP61&lt;&gt;"wait"),"AT",IF(AIH!$BB63="AI",IF(Sheet1!$D63&gt;AIH!$BA63+150,150,"wait"),0))</f>
        <v>0</v>
      </c>
      <c r="IQ62" s="10">
        <f>IF(AND(IQ61&gt;0,IQ61&lt;&gt;"wait"),"AT",IF(AIH!$BB63="AI",IF(Sheet1!$D63&gt;AIH!$BA63+200,200,"wait"),0))</f>
        <v>0</v>
      </c>
      <c r="IR62" s="10">
        <f>IF(AND(IR61&gt;0,IR61&lt;&gt;"wait"),"AT",IF(AIH!$BB63="AI",IF(Sheet1!$E63&lt;AIH!$BA63-50,50,"wait"),0))</f>
        <v>0</v>
      </c>
      <c r="IS62" s="10">
        <f>IF(AND(IS61&gt;0,IS61&lt;&gt;"wait"),"AT",IF(AIH!$BB63="AI",IF(Sheet1!$E63&lt;AIH!$BA63-100,100,"wait"),0))</f>
        <v>0</v>
      </c>
      <c r="IT62" s="10">
        <f>IF(AND(IT61&gt;0,IT61&lt;&gt;"wait"),"AT",IF(AIH!$BB63="AI",IF(Sheet1!$E63&lt;AIH!$BA63-150,150,"wait"),0))</f>
        <v>0</v>
      </c>
      <c r="IU62" s="10">
        <f>IF(AND(IU61&gt;0,IU61&lt;&gt;"wait"),"AT",IF(AIH!$BB63="AI",IF(Sheet1!$E63&lt;AIH!$BA63-200,200,"wait"),0))</f>
        <v>0</v>
      </c>
      <c r="IV62" s="10">
        <f t="shared" si="24"/>
        <v>0</v>
      </c>
      <c r="IX62" s="10">
        <f>IF(AND(IX61&gt;0,IX61&lt;&gt;"wait"),"AT",IF(AIH!$BD63="AI",IF(Sheet1!$D63&gt;AIH!$BC63+50,50,"wait"),0))</f>
        <v>0</v>
      </c>
      <c r="IY62" s="10">
        <f>IF(AND(IY61&gt;0,IY61&lt;&gt;"wait"),"AT",IF(AIH!$BD63="AI",IF(Sheet1!$D63&gt;AIH!$BC63+100,100,"wait"),0))</f>
        <v>0</v>
      </c>
      <c r="IZ62" s="10">
        <f>IF(AND(IZ61&gt;0,IZ61&lt;&gt;"wait"),"AT",IF(AIH!$BD63="AI",IF(Sheet1!$D63&gt;AIH!$BC63+150,150,"wait"),0))</f>
        <v>0</v>
      </c>
      <c r="JA62" s="10">
        <f>IF(AND(JA61&gt;0,JA61&lt;&gt;"wait"),"AT",IF(AIH!$BD63="AI",IF(Sheet1!$D63&gt;AIH!$BC63+200,200,"wait"),0))</f>
        <v>0</v>
      </c>
      <c r="JB62" s="10">
        <f>IF(AND(JB61&gt;0,JB61&lt;&gt;"wait"),"AT",IF(AIH!$BD63="AI",IF(Sheet1!$E63&lt;AIH!$BC63-50,50,"wait"),0))</f>
        <v>0</v>
      </c>
      <c r="JC62" s="10">
        <f>IF(AND(JC61&gt;0,JC61&lt;&gt;"wait"),"AT",IF(AIH!$BD63="AI",IF(Sheet1!$E63&lt;AIH!$BC63-100,100,"wait"),0))</f>
        <v>0</v>
      </c>
      <c r="JD62" s="10">
        <f>IF(AND(JD61&gt;0,JD61&lt;&gt;"wait"),"AT",IF(AIH!$BD63="AI",IF(Sheet1!$E63&lt;AIH!$BC63-150,150,"wait"),0))</f>
        <v>0</v>
      </c>
      <c r="JE62" s="10">
        <f>IF(AND(JE61&gt;0,JE61&lt;&gt;"wait"),"AT",IF(AIH!$BD63="AI",IF(Sheet1!$E63&lt;AIH!$BC63-200,200,"wait"),0))</f>
        <v>0</v>
      </c>
      <c r="JF62" s="10">
        <f t="shared" si="25"/>
        <v>0</v>
      </c>
      <c r="JH62" s="10">
        <f>IF(AND(JH61&gt;0,JH61&lt;&gt;"wait"),"AT",IF(AIH!$BF63="AI",IF(Sheet1!$D63&gt;AIH!$BE63+50,50,"wait"),0))</f>
        <v>0</v>
      </c>
      <c r="JI62" s="10">
        <f>IF(AND(JI61&gt;0,JI61&lt;&gt;"wait"),"AT",IF(AIH!$BF63="AI",IF(Sheet1!$D63&gt;AIH!$BE63+100,100,"wait"),0))</f>
        <v>0</v>
      </c>
      <c r="JJ62" s="10">
        <f>IF(AND(JJ61&gt;0,JJ61&lt;&gt;"wait"),"AT",IF(AIH!$BF63="AI",IF(Sheet1!$D63&gt;AIH!$BE63+150,150,"wait"),0))</f>
        <v>0</v>
      </c>
      <c r="JK62" s="10">
        <f>IF(AND(JK61&gt;0,JK61&lt;&gt;"wait"),"AT",IF(AIH!$BF63="AI",IF(Sheet1!$D63&gt;AIH!$BE63+200,200,"wait"),0))</f>
        <v>0</v>
      </c>
      <c r="JL62" s="10">
        <f>IF(AND(JL61&gt;0,JL61&lt;&gt;"wait"),"AT",IF(AIH!$BF63="AI",IF(Sheet1!$E63&lt;AIH!$BE63-50,50,"wait"),0))</f>
        <v>0</v>
      </c>
      <c r="JM62" s="10">
        <f>IF(AND(JM61&gt;0,JM61&lt;&gt;"wait"),"AT",IF(AIH!$BF63="AI",IF(Sheet1!$E63&lt;AIH!$BE63-100,100,"wait"),0))</f>
        <v>0</v>
      </c>
      <c r="JN62" s="10">
        <f>IF(AND(JN61&gt;0,JN61&lt;&gt;"wait"),"AT",IF(AIH!$BF63="AI",IF(Sheet1!$E63&lt;AIH!$BE63-150,150,"wait"),0))</f>
        <v>0</v>
      </c>
      <c r="JO62" s="10">
        <f>IF(AND(JO61&gt;0,JO61&lt;&gt;"wait"),"AT",IF(AIH!$BF63="AI",IF(Sheet1!$E63&lt;AIH!$BE63-200,200,"wait"),0))</f>
        <v>0</v>
      </c>
      <c r="JP62" s="10">
        <f t="shared" si="26"/>
        <v>0</v>
      </c>
      <c r="JR62" s="10">
        <f>IF(AND(JR61&gt;0,JR61&lt;&gt;"wait"),"AT",IF(AIH!$BH63="AI",IF(Sheet1!$D63&gt;AIH!$BG63+50,50,"wait"),0))</f>
        <v>0</v>
      </c>
      <c r="JS62" s="10">
        <f>IF(AND(JS61&gt;0,JS61&lt;&gt;"wait"),"AT",IF(AIH!$BH63="AI",IF(Sheet1!$D63&gt;AIH!$BG63+100,100,"wait"),0))</f>
        <v>0</v>
      </c>
      <c r="JT62" s="10">
        <f>IF(AND(JT61&gt;0,JT61&lt;&gt;"wait"),"AT",IF(AIH!$BH63="AI",IF(Sheet1!$D63&gt;AIH!$BG63+150,150,"wait"),0))</f>
        <v>0</v>
      </c>
      <c r="JU62" s="10">
        <f>IF(AND(JU61&gt;0,JU61&lt;&gt;"wait"),"AT",IF(AIH!$BH63="AI",IF(Sheet1!$D63&gt;AIH!$BG63+200,200,"wait"),0))</f>
        <v>0</v>
      </c>
      <c r="JV62" s="10">
        <f>IF(AND(JV61&gt;0,JV61&lt;&gt;"wait"),"AT",IF(AIH!$BH63="AI",IF(Sheet1!$E63&lt;AIH!$BG63-50,50,"wait"),0))</f>
        <v>0</v>
      </c>
      <c r="JW62" s="10">
        <f>IF(AND(JW61&gt;0,JW61&lt;&gt;"wait"),"AT",IF(AIH!$BH63="AI",IF(Sheet1!$E63&lt;AIH!$BG63-100,100,"wait"),0))</f>
        <v>0</v>
      </c>
      <c r="JX62" s="10">
        <f>IF(AND(JX61&gt;0,JX61&lt;&gt;"wait"),"AT",IF(AIH!$BH63="AI",IF(Sheet1!$E63&lt;AIH!$BG63-150,150,"wait"),0))</f>
        <v>0</v>
      </c>
      <c r="JY62" s="10">
        <f>IF(AND(JY61&gt;0,JY61&lt;&gt;"wait"),"AT",IF(AIH!$BH63="AI",IF(Sheet1!$E63&lt;AIH!$BG63-200,200,"wait"),0))</f>
        <v>0</v>
      </c>
      <c r="JZ62" s="10">
        <f t="shared" si="27"/>
        <v>0</v>
      </c>
      <c r="KB62" s="10">
        <f>IF(AND(KB61&gt;0,KB61&lt;&gt;"wait"),"AT",IF(AIH!$BJ63="AI",IF(Sheet1!$D63&gt;AIH!$BI63+50,50,"wait"),0))</f>
        <v>0</v>
      </c>
      <c r="KC62" s="10">
        <f>IF(AND(KC61&gt;0,KC61&lt;&gt;"wait"),"AT",IF(AIH!$BJ63="AI",IF(Sheet1!$D63&gt;AIH!$BI63+100,100,"wait"),0))</f>
        <v>0</v>
      </c>
      <c r="KD62" s="10">
        <f>IF(AND(KD61&gt;0,KD61&lt;&gt;"wait"),"AT",IF(AIH!$BJ63="AI",IF(Sheet1!$D63&gt;AIH!$BI63+150,150,"wait"),0))</f>
        <v>0</v>
      </c>
      <c r="KE62" s="10">
        <f>IF(AND(KE61&gt;0,KE61&lt;&gt;"wait"),"AT",IF(AIH!$BJ63="AI",IF(Sheet1!$D63&gt;AIH!$BI63+200,200,"wait"),0))</f>
        <v>0</v>
      </c>
      <c r="KF62" s="10">
        <f>IF(AND(KF61&gt;0,KF61&lt;&gt;"wait"),"AT",IF(AIH!$BJ63="AI",IF(Sheet1!$E63&lt;AIH!$BI63-50,50,"wait"),0))</f>
        <v>0</v>
      </c>
      <c r="KG62" s="10">
        <f>IF(AND(KG61&gt;0,KG61&lt;&gt;"wait"),"AT",IF(AIH!$BJ63="AI",IF(Sheet1!$E63&lt;AIH!$BI63-100,100,"wait"),0))</f>
        <v>0</v>
      </c>
      <c r="KH62" s="10">
        <f>IF(AND(KH61&gt;0,KH61&lt;&gt;"wait"),"AT",IF(AIH!$BJ63="AI",IF(Sheet1!$E63&lt;AIH!$BI63-150,150,"wait"),0))</f>
        <v>0</v>
      </c>
      <c r="KI62" s="10">
        <f>IF(AND(KI61&gt;0,KI61&lt;&gt;"wait"),"AT",IF(AIH!$BJ63="AI",IF(Sheet1!$E63&lt;AIH!$BI63-200,200,"wait"),0))</f>
        <v>0</v>
      </c>
      <c r="KJ62" s="10">
        <f t="shared" si="28"/>
        <v>0</v>
      </c>
      <c r="KL62" s="10">
        <f>IF(AND(KL61&gt;0,KL61&lt;&gt;"wait"),"AT",IF(AIH!$BL63="AI",IF(Sheet1!$D63&gt;AIH!$BK63+50,50,"wait"),0))</f>
        <v>0</v>
      </c>
      <c r="KM62" s="10">
        <f>IF(AND(KM61&gt;0,KM61&lt;&gt;"wait"),"AT",IF(AIH!$BL63="AI",IF(Sheet1!$D63&gt;AIH!$BK63+100,100,"wait"),0))</f>
        <v>0</v>
      </c>
      <c r="KN62" s="10">
        <f>IF(AND(KN61&gt;0,KN61&lt;&gt;"wait"),"AT",IF(AIH!$BL63="AI",IF(Sheet1!$D63&gt;AIH!$BK63+150,150,"wait"),0))</f>
        <v>0</v>
      </c>
      <c r="KO62" s="10">
        <f>IF(AND(KO61&gt;0,KO61&lt;&gt;"wait"),"AT",IF(AIH!$BL63="AI",IF(Sheet1!$D63&gt;AIH!$BK63+200,200,"wait"),0))</f>
        <v>0</v>
      </c>
      <c r="KP62" s="10">
        <f>IF(AND(KP61&gt;0,KP61&lt;&gt;"wait"),"AT",IF(AIH!$BL63="AI",IF(Sheet1!$E63&lt;AIH!$BK63-50,50,"wait"),0))</f>
        <v>0</v>
      </c>
      <c r="KQ62" s="10">
        <f>IF(AND(KQ61&gt;0,KQ61&lt;&gt;"wait"),"AT",IF(AIH!$BL63="AI",IF(Sheet1!$E63&lt;AIH!$BK63-100,100,"wait"),0))</f>
        <v>0</v>
      </c>
      <c r="KR62" s="10">
        <f>IF(AND(KR61&gt;0,KR61&lt;&gt;"wait"),"AT",IF(AIH!$BL63="AI",IF(Sheet1!$E63&lt;AIH!$BK63-150,150,"wait"),0))</f>
        <v>0</v>
      </c>
      <c r="KS62" s="10">
        <f>IF(AND(KS61&gt;0,KS61&lt;&gt;"wait"),"AT",IF(AIH!$BL63="AI",IF(Sheet1!$E63&lt;AIH!$BK63-200,200,"wait"),0))</f>
        <v>0</v>
      </c>
      <c r="KT62" s="10">
        <f t="shared" si="29"/>
        <v>0</v>
      </c>
      <c r="KV62" s="10">
        <f>IF(AND(KV61&gt;0,KV61&lt;&gt;"wait"),"AT",IF(AIH!$BN63="AI",IF(Sheet1!$D63&gt;AIH!$BM63+50,50,"wait"),0))</f>
        <v>0</v>
      </c>
      <c r="KW62" s="10">
        <f>IF(AND(KW61&gt;0,KW61&lt;&gt;"wait"),"AT",IF(AIH!$BN63="AI",IF(Sheet1!$D63&gt;AIH!$BM63+100,100,"wait"),0))</f>
        <v>0</v>
      </c>
      <c r="KX62" s="10">
        <f>IF(AND(KX61&gt;0,KX61&lt;&gt;"wait"),"AT",IF(AIH!$BN63="AI",IF(Sheet1!$D63&gt;AIH!$BM63+150,150,"wait"),0))</f>
        <v>0</v>
      </c>
      <c r="KY62" s="10">
        <f>IF(AND(KY61&gt;0,KY61&lt;&gt;"wait"),"AT",IF(AIH!$BN63="AI",IF(Sheet1!$D63&gt;AIH!$BM63+200,200,"wait"),0))</f>
        <v>0</v>
      </c>
      <c r="KZ62" s="10">
        <f>IF(AND(KZ61&gt;0,KZ61&lt;&gt;"wait"),"AT",IF(AIH!$BN63="AI",IF(Sheet1!$E63&lt;AIH!$BM63-50,50,"wait"),0))</f>
        <v>0</v>
      </c>
      <c r="LA62" s="10">
        <f>IF(AND(LA61&gt;0,LA61&lt;&gt;"wait"),"AT",IF(AIH!$BN63="AI",IF(Sheet1!$E63&lt;AIH!$BM63-100,100,"wait"),0))</f>
        <v>0</v>
      </c>
      <c r="LB62" s="10">
        <f>IF(AND(LB61&gt;0,LB61&lt;&gt;"wait"),"AT",IF(AIH!$BN63="AI",IF(Sheet1!$E63&lt;AIH!$BM63-150,150,"wait"),0))</f>
        <v>0</v>
      </c>
      <c r="LC62" s="10">
        <f>IF(AND(LC61&gt;0,LC61&lt;&gt;"wait"),"AT",IF(AIH!$BN63="AI",IF(Sheet1!$E63&lt;AIH!$BM63-200,200,"wait"),0))</f>
        <v>0</v>
      </c>
      <c r="LD62" s="10">
        <f t="shared" si="30"/>
        <v>0</v>
      </c>
      <c r="LF62" s="10">
        <f>IF(AND(LF61&gt;0,LF61&lt;&gt;"wait"),"AT",IF(AIH!$BP63="AI",IF(Sheet1!$D63&gt;AIH!$BO63+50,50,"wait"),0))</f>
        <v>0</v>
      </c>
      <c r="LG62" s="10">
        <f>IF(AND(LG61&gt;0,LG61&lt;&gt;"wait"),"AT",IF(AIH!$BP63="AI",IF(Sheet1!$D63&gt;AIH!$BO63+100,100,"wait"),0))</f>
        <v>0</v>
      </c>
      <c r="LH62" s="10">
        <f>IF(AND(LH61&gt;0,LH61&lt;&gt;"wait"),"AT",IF(AIH!$BP63="AI",IF(Sheet1!$D63&gt;AIH!$BO63+150,150,"wait"),0))</f>
        <v>0</v>
      </c>
      <c r="LI62" s="10">
        <f>IF(AND(LI61&gt;0,LI61&lt;&gt;"wait"),"AT",IF(AIH!$BP63="AI",IF(Sheet1!$D63&gt;AIH!$BO63+200,200,"wait"),0))</f>
        <v>0</v>
      </c>
      <c r="LJ62" s="10">
        <f>IF(AND(LJ61&gt;0,LJ61&lt;&gt;"wait"),"AT",IF(AIH!$BP63="AI",IF(Sheet1!$E63&lt;AIH!$BO63-50,50,"wait"),0))</f>
        <v>0</v>
      </c>
      <c r="LK62" s="10">
        <f>IF(AND(LK61&gt;0,LK61&lt;&gt;"wait"),"AT",IF(AIH!$BP63="AI",IF(Sheet1!$E63&lt;AIH!$BO63-100,100,"wait"),0))</f>
        <v>0</v>
      </c>
      <c r="LL62" s="10">
        <f>IF(AND(LL61&gt;0,LL61&lt;&gt;"wait"),"AT",IF(AIH!$BP63="AI",IF(Sheet1!$E63&lt;AIH!$BO63-150,150,"wait"),0))</f>
        <v>0</v>
      </c>
      <c r="LM62" s="10">
        <f>IF(AND(LM61&gt;0,LM61&lt;&gt;"wait"),"AT",IF(AIH!$BP63="AI",IF(Sheet1!$E63&lt;AIH!$BO63-200,200,"wait"),0))</f>
        <v>0</v>
      </c>
      <c r="LN62" s="10">
        <f t="shared" si="31"/>
        <v>0</v>
      </c>
      <c r="LP62" s="10">
        <f>IF(AND(LP61&gt;0,LP61&lt;&gt;"wait"),"AT",IF(AIH!$BR63="AI",IF(Sheet1!$D63&gt;AIH!$BQ63+50,50,"wait"),0))</f>
        <v>0</v>
      </c>
      <c r="LQ62" s="10">
        <f>IF(AND(LQ61&gt;0,LQ61&lt;&gt;"wait"),"AT",IF(AIH!$BR63="AI",IF(Sheet1!$D63&gt;AIH!$BQ63+100,100,"wait"),0))</f>
        <v>0</v>
      </c>
      <c r="LR62" s="10">
        <f>IF(AND(LR61&gt;0,LR61&lt;&gt;"wait"),"AT",IF(AIH!$BR63="AI",IF(Sheet1!$D63&gt;AIH!$BQ63+150,150,"wait"),0))</f>
        <v>0</v>
      </c>
      <c r="LS62" s="10">
        <f>IF(AND(LS61&gt;0,LS61&lt;&gt;"wait"),"AT",IF(AIH!$BR63="AI",IF(Sheet1!$D63&gt;AIH!$BQ63+200,200,"wait"),0))</f>
        <v>0</v>
      </c>
      <c r="LT62" s="10">
        <f>IF(AND(LT61&gt;0,LT61&lt;&gt;"wait"),"AT",IF(AIH!$BR63="AI",IF(Sheet1!$E63&lt;AIH!$BQ63-50,50,"wait"),0))</f>
        <v>0</v>
      </c>
      <c r="LU62" s="10">
        <f>IF(AND(LU61&gt;0,LU61&lt;&gt;"wait"),"AT",IF(AIH!$BR63="AI",IF(Sheet1!$E63&lt;AIH!$BQ63-100,100,"wait"),0))</f>
        <v>0</v>
      </c>
      <c r="LV62" s="10">
        <f>IF(AND(LV61&gt;0,LV61&lt;&gt;"wait"),"AT",IF(AIH!$BR63="AI",IF(Sheet1!$E63&lt;AIH!$BQ63-150,150,"wait"),0))</f>
        <v>0</v>
      </c>
      <c r="LW62" s="10">
        <f>IF(AND(LW61&gt;0,LW61&lt;&gt;"wait"),"AT",IF(AIH!$BR63="AI",IF(Sheet1!$E63&lt;AIH!$BQ63-200,200,"wait"),0))</f>
        <v>0</v>
      </c>
      <c r="LX62" s="10">
        <f t="shared" si="32"/>
        <v>0</v>
      </c>
    </row>
    <row r="63" spans="1:336" x14ac:dyDescent="0.3">
      <c r="A63" t="str">
        <f>Sheet1!B63</f>
        <v>03/01 10:16</v>
      </c>
      <c r="B63">
        <f>Sheet1!D63</f>
        <v>29272</v>
      </c>
      <c r="C63">
        <f>Sheet1!E63</f>
        <v>29226</v>
      </c>
      <c r="E63">
        <f>MAX($B63:$B$162)</f>
        <v>29275</v>
      </c>
      <c r="F63">
        <f>MIN($C63:$C$162)</f>
        <v>29062</v>
      </c>
      <c r="H63" s="8">
        <f>IF(AND(H62&gt;0,H62&lt;&gt;"wait"),"AT",IF(AIH!$D64="AI",IF(Sheet1!$D64&gt;AIH!$C64+50,50,"wait"),0))</f>
        <v>0</v>
      </c>
      <c r="I63" s="8">
        <f>IF(AND(I62&gt;0,I62&lt;&gt;"wait"),"AT",IF(AIH!$D64="AI",IF(Sheet1!$D64&gt;AIH!$C64+100,100,"wait"),0))</f>
        <v>0</v>
      </c>
      <c r="J63" s="8">
        <f>IF(AND(J62&gt;0,J62&lt;&gt;"wait"),"AT",IF(AIH!$D64="AI",IF(Sheet1!$D64&gt;AIH!$C64+150,150,"wait"),0))</f>
        <v>0</v>
      </c>
      <c r="K63" s="8">
        <f>IF(AND(K62&gt;0,K62&lt;&gt;"wait"),"AT",IF(AIH!$D64="AI",IF(Sheet1!$D64&gt;AIH!$C64+200,200,"wait"),0))</f>
        <v>0</v>
      </c>
      <c r="L63" s="8">
        <f>IF(AND(L62&gt;0,L62&lt;&gt;"wait"),"AT",IF(AIH!$D64="AI",IF(Sheet1!$E64&lt;AIH!$C64-50,50,"wait"),0))</f>
        <v>0</v>
      </c>
      <c r="M63" s="8">
        <f>IF(AND(M62&gt;0,M62&lt;&gt;"wait"),"AT",IF(AIH!$D64="AI",IF(Sheet1!$E64&lt;AIH!$C64-100,100,"wait"),0))</f>
        <v>0</v>
      </c>
      <c r="N63" s="8">
        <f>IF(AND(N62&gt;0,N62&lt;&gt;"wait"),"AT",IF(AIH!$D64="AI",IF(Sheet1!$E64&lt;AIH!$C64-150,150,"wait"),0))</f>
        <v>0</v>
      </c>
      <c r="O63" s="8">
        <f>IF(AND(O62&gt;0,O62&lt;&gt;"wait"),"AT",IF(AIH!$D64="AI",IF(Sheet1!$E64&lt;AIH!$C64-200,200,"wait"),0))</f>
        <v>0</v>
      </c>
      <c r="P63" s="8">
        <f t="shared" si="0"/>
        <v>0</v>
      </c>
      <c r="R63" s="8">
        <f>IF(AND(R62&gt;0,R62&lt;&gt;"wait"),"AT",IF(AIH!$F64="AI",IF(Sheet1!$D64&gt;AIH!$E64+50,50,"wait"),0))</f>
        <v>0</v>
      </c>
      <c r="S63" s="8">
        <f>IF(AND(S62&gt;0,S62&lt;&gt;"wait"),"AT",IF(AIH!$F64="AI",IF(Sheet1!$D64&gt;AIH!$E64+100,100,"wait"),0))</f>
        <v>0</v>
      </c>
      <c r="T63" s="8">
        <f>IF(AND(T62&gt;0,T62&lt;&gt;"wait"),"AT",IF(AIH!$F64="AI",IF(Sheet1!$D64&gt;AIH!$E64+150,150,"wait"),0))</f>
        <v>0</v>
      </c>
      <c r="U63" s="8">
        <f>IF(AND(U62&gt;0,U62&lt;&gt;"wait"),"AT",IF(AIH!$F64="AI",IF(Sheet1!$D64&gt;AIH!$E64+200,200,"wait"),0))</f>
        <v>0</v>
      </c>
      <c r="V63" s="8">
        <f>IF(AND(V62&gt;0,V62&lt;&gt;"wait"),"AT",IF(AIH!$F64="AI",IF(Sheet1!$E64&lt;AIH!$E64-50,50,"wait"),0))</f>
        <v>0</v>
      </c>
      <c r="W63" s="8">
        <f>IF(AND(W62&gt;0,W62&lt;&gt;"wait"),"AT",IF(AIH!$F64="AI",IF(Sheet1!$E64&lt;AIH!$E64-100,100,"wait"),0))</f>
        <v>0</v>
      </c>
      <c r="X63" s="8">
        <f>IF(AND(X62&gt;0,X62&lt;&gt;"wait"),"AT",IF(AIH!$F64="AI",IF(Sheet1!$E64&lt;AIH!$E64-150,150,"wait"),0))</f>
        <v>0</v>
      </c>
      <c r="Y63" s="8">
        <f>IF(AND(Y62&gt;0,Y62&lt;&gt;"wait"),"AT",IF(AIH!$F64="AI",IF(Sheet1!$E64&lt;AIH!$E64-200,200,"wait"),0))</f>
        <v>0</v>
      </c>
      <c r="Z63" s="8">
        <f t="shared" si="1"/>
        <v>0</v>
      </c>
      <c r="AB63" s="8">
        <f>IF(AND(AB62&gt;0,AB62&lt;&gt;"wait"),"AT",IF(AIH!$H64="AI",IF(Sheet1!$D64&gt;AIH!$G64+50,50,"wait"),0))</f>
        <v>0</v>
      </c>
      <c r="AC63" s="8">
        <f>IF(AND(AC62&gt;0,AC62&lt;&gt;"wait"),"AT",IF(AIH!$H64="AI",IF(Sheet1!$D64&gt;AIH!$G64+100,100,"wait"),0))</f>
        <v>0</v>
      </c>
      <c r="AD63" s="8">
        <f>IF(AND(AD62&gt;0,AD62&lt;&gt;"wait"),"AT",IF(AIH!$H64="AI",IF(Sheet1!$D64&gt;AIH!$G64+150,150,"wait"),0))</f>
        <v>0</v>
      </c>
      <c r="AE63" s="8">
        <f>IF(AND(AE62&gt;0,AE62&lt;&gt;"wait"),"AT",IF(AIH!$H64="AI",IF(Sheet1!$D64&gt;AIH!$G64+200,200,"wait"),0))</f>
        <v>0</v>
      </c>
      <c r="AF63" s="8">
        <f>IF(AND(AF62&gt;0,AF62&lt;&gt;"wait"),"AT",IF(AIH!$H64="AI",IF(Sheet1!$E64&lt;AIH!$G64-50,50,"wait"),0))</f>
        <v>0</v>
      </c>
      <c r="AG63" s="8">
        <f>IF(AND(AG62&gt;0,AG62&lt;&gt;"wait"),"AT",IF(AIH!$H64="AI",IF(Sheet1!$E64&lt;AIH!$G64-100,100,"wait"),0))</f>
        <v>0</v>
      </c>
      <c r="AH63" s="8">
        <f>IF(AND(AH62&gt;0,AH62&lt;&gt;"wait"),"AT",IF(AIH!$H64="AI",IF(Sheet1!$E64&lt;AIH!$G64-150,150,"wait"),0))</f>
        <v>0</v>
      </c>
      <c r="AI63" s="8">
        <f>IF(AND(AI62&gt;0,AI62&lt;&gt;"wait"),"AT",IF(AIH!$H64="AI",IF(Sheet1!$E64&lt;AIH!$G64-200,200,"wait"),0))</f>
        <v>0</v>
      </c>
      <c r="AJ63" s="8">
        <f t="shared" si="2"/>
        <v>0</v>
      </c>
      <c r="AL63" s="8">
        <f>IF(AND(AL62&gt;0,AL62&lt;&gt;"wait"),"AT",IF(AIH!$J64="AI",IF(Sheet1!$D64&gt;AIH!$I64+50,50,"wait"),0))</f>
        <v>0</v>
      </c>
      <c r="AM63" s="8">
        <f>IF(AND(AM62&gt;0,AM62&lt;&gt;"wait"),"AT",IF(AIH!$J64="AI",IF(Sheet1!$D64&gt;AIH!$I64+100,100,"wait"),0))</f>
        <v>0</v>
      </c>
      <c r="AN63" s="8">
        <f>IF(AND(AN62&gt;0,AN62&lt;&gt;"wait"),"AT",IF(AIH!$J64="AI",IF(Sheet1!$D64&gt;AIH!$I64+150,150,"wait"),0))</f>
        <v>0</v>
      </c>
      <c r="AO63" s="8">
        <f>IF(AND(AO62&gt;0,AO62&lt;&gt;"wait"),"AT",IF(AIH!$J64="AI",IF(Sheet1!$D64&gt;AIH!$I64+200,200,"wait"),0))</f>
        <v>0</v>
      </c>
      <c r="AP63" s="8">
        <f>IF(AND(AP62&gt;0,AP62&lt;&gt;"wait"),"AT",IF(AIH!$J64="AI",IF(Sheet1!$E64&lt;AIH!$I64-50,50,"wait"),0))</f>
        <v>0</v>
      </c>
      <c r="AQ63" s="8">
        <f>IF(AND(AQ62&gt;0,AQ62&lt;&gt;"wait"),"AT",IF(AIH!$J64="AI",IF(Sheet1!$E64&lt;AIH!$I64-100,100,"wait"),0))</f>
        <v>0</v>
      </c>
      <c r="AR63" s="8">
        <f>IF(AND(AR62&gt;0,AR62&lt;&gt;"wait"),"AT",IF(AIH!$J64="AI",IF(Sheet1!$E64&lt;AIH!$I64-150,150,"wait"),0))</f>
        <v>0</v>
      </c>
      <c r="AS63" s="8">
        <f>IF(AND(AS62&gt;0,AS62&lt;&gt;"wait"),"AT",IF(AIH!$J64="AI",IF(Sheet1!$E64&lt;AIH!$I64-200,200,"wait"),0))</f>
        <v>0</v>
      </c>
      <c r="AT63" s="8">
        <f t="shared" si="3"/>
        <v>0</v>
      </c>
      <c r="AU63" s="8"/>
      <c r="AV63" s="8">
        <f>IF(AND(AV62&gt;0,AV62&lt;&gt;"wait"),"AT",IF(AIH!$L64="AI",IF(Sheet1!$D64&gt;AIH!$K64+50,50,"wait"),0))</f>
        <v>0</v>
      </c>
      <c r="AW63" s="8">
        <f>IF(AND(AW62&gt;0,AW62&lt;&gt;"wait"),"AT",IF(AIH!$L64="AI",IF(Sheet1!$D64&gt;AIH!$K64+100,100,"wait"),0))</f>
        <v>0</v>
      </c>
      <c r="AX63" s="8">
        <f>IF(AND(AX62&gt;0,AX62&lt;&gt;"wait"),"AT",IF(AIH!$L64="AI",IF(Sheet1!$D64&gt;AIH!$K64+150,150,"wait"),0))</f>
        <v>0</v>
      </c>
      <c r="AY63" s="8">
        <f>IF(AND(AY62&gt;0,AY62&lt;&gt;"wait"),"AT",IF(AIH!$L64="AI",IF(Sheet1!$D64&gt;AIH!$K64+200,200,"wait"),0))</f>
        <v>0</v>
      </c>
      <c r="AZ63" s="8">
        <f>IF(AND(AZ62&gt;0,AZ62&lt;&gt;"wait"),"AT",IF(AIH!$L64="AI",IF(Sheet1!$E64&lt;AIH!$K64-50,50,"wait"),0))</f>
        <v>0</v>
      </c>
      <c r="BA63" s="8">
        <f>IF(AND(BA62&gt;0,BA62&lt;&gt;"wait"),"AT",IF(AIH!$L64="AI",IF(Sheet1!$E64&lt;AIH!$K64-100,100,"wait"),0))</f>
        <v>0</v>
      </c>
      <c r="BB63" s="8">
        <f>IF(AND(BB62&gt;0,BB62&lt;&gt;"wait"),"AT",IF(AIH!$L64="AI",IF(Sheet1!$E64&lt;AIH!$K64-150,150,"wait"),0))</f>
        <v>0</v>
      </c>
      <c r="BC63" s="8">
        <f>IF(AND(BC62&gt;0,BC62&lt;&gt;"wait"),"AT",IF(AIH!$L64="AI",IF(Sheet1!$E64&lt;AIH!$K64-200,200,"wait"),0))</f>
        <v>0</v>
      </c>
      <c r="BD63" s="8">
        <f t="shared" si="4"/>
        <v>0</v>
      </c>
      <c r="BE63" s="8"/>
      <c r="BF63" s="8">
        <f>IF(AND(BF62&gt;0,BF62&lt;&gt;"wait"),"AT",IF(AIH!$N64="AI",IF(Sheet1!$D64&gt;AIH!$M64+50,50,"wait"),0))</f>
        <v>0</v>
      </c>
      <c r="BG63" s="8">
        <f>IF(AND(BG62&gt;0,BG62&lt;&gt;"wait"),"AT",IF(AIH!$N64="AI",IF(Sheet1!$D64&gt;AIH!$M64+100,100,"wait"),0))</f>
        <v>0</v>
      </c>
      <c r="BH63" s="8">
        <f>IF(AND(BH62&gt;0,BH62&lt;&gt;"wait"),"AT",IF(AIH!$N64="AI",IF(Sheet1!$D64&gt;AIH!$M64+150,150,"wait"),0))</f>
        <v>0</v>
      </c>
      <c r="BI63" s="8">
        <f>IF(AND(BI62&gt;0,BI62&lt;&gt;"wait"),"AT",IF(AIH!$N64="AI",IF(Sheet1!$D64&gt;AIH!$M64+200,200,"wait"),0))</f>
        <v>0</v>
      </c>
      <c r="BJ63" s="8">
        <f>IF(AND(BJ62&gt;0,BJ62&lt;&gt;"wait"),"AT",IF(AIH!$N64="AI",IF(Sheet1!$E64&lt;AIH!$M64-50,50,"wait"),0))</f>
        <v>0</v>
      </c>
      <c r="BK63" s="8">
        <f>IF(AND(BK62&gt;0,BK62&lt;&gt;"wait"),"AT",IF(AIH!$N64="AI",IF(Sheet1!$E64&lt;AIH!$M64-100,100,"wait"),0))</f>
        <v>0</v>
      </c>
      <c r="BL63" s="8">
        <f>IF(AND(BL62&gt;0,BL62&lt;&gt;"wait"),"AT",IF(AIH!$N64="AI",IF(Sheet1!$E64&lt;AIH!$M64-150,150,"wait"),0))</f>
        <v>0</v>
      </c>
      <c r="BM63" s="8">
        <f>IF(AND(BM62&gt;0,BM62&lt;&gt;"wait"),"AT",IF(AIH!$N64="AI",IF(Sheet1!$E64&lt;AIH!$M64-200,200,"wait"),0))</f>
        <v>0</v>
      </c>
      <c r="BN63" s="8">
        <f t="shared" si="5"/>
        <v>0</v>
      </c>
      <c r="BO63" s="8"/>
      <c r="BP63" s="8">
        <f>IF(AND(BP62&gt;0,BP62&lt;&gt;"wait"),"AT",IF(AIH!$P64="AI",IF(Sheet1!$D64&gt;AIH!$O64+50,50,"wait"),0))</f>
        <v>0</v>
      </c>
      <c r="BQ63" s="8">
        <f>IF(AND(BQ62&gt;0,BQ62&lt;&gt;"wait"),"AT",IF(AIH!$P64="AI",IF(Sheet1!$D64&gt;AIH!$O64+100,100,"wait"),0))</f>
        <v>0</v>
      </c>
      <c r="BR63" s="8">
        <f>IF(AND(BR62&gt;0,BR62&lt;&gt;"wait"),"AT",IF(AIH!$P64="AI",IF(Sheet1!$D64&gt;AIH!$O64+150,150,"wait"),0))</f>
        <v>0</v>
      </c>
      <c r="BS63" s="8">
        <f>IF(AND(BS62&gt;0,BS62&lt;&gt;"wait"),"AT",IF(AIH!$P64="AI",IF(Sheet1!$D64&gt;AIH!$O64+200,200,"wait"),0))</f>
        <v>0</v>
      </c>
      <c r="BT63" s="8">
        <f>IF(AND(BT62&gt;0,BT62&lt;&gt;"wait"),"AT",IF(AIH!$P64="AI",IF(Sheet1!$E64&lt;AIH!$O64-50,50,"wait"),0))</f>
        <v>0</v>
      </c>
      <c r="BU63" s="8">
        <f>IF(AND(BU62&gt;0,BU62&lt;&gt;"wait"),"AT",IF(AIH!$P64="AI",IF(Sheet1!$E64&lt;AIH!$O64-100,100,"wait"),0))</f>
        <v>0</v>
      </c>
      <c r="BV63" s="8">
        <f>IF(AND(BV62&gt;0,BV62&lt;&gt;"wait"),"AT",IF(AIH!$P64="AI",IF(Sheet1!$E64&lt;AIH!$O64-150,150,"wait"),0))</f>
        <v>0</v>
      </c>
      <c r="BW63" s="8">
        <f>IF(AND(BW62&gt;0,BW62&lt;&gt;"wait"),"AT",IF(AIH!$P64="AI",IF(Sheet1!$E64&lt;AIH!$O64-200,200,"wait"),0))</f>
        <v>0</v>
      </c>
      <c r="BX63" s="8">
        <f t="shared" si="6"/>
        <v>0</v>
      </c>
      <c r="BY63" s="8"/>
      <c r="BZ63" s="8">
        <f>IF(AND(BZ62&gt;0,BZ62&lt;&gt;"wait"),"AT",IF(AIH!$R64="AI",IF(Sheet1!$D64&gt;AIH!$Q64+50,50,"wait"),0))</f>
        <v>0</v>
      </c>
      <c r="CA63" s="8">
        <f>IF(AND(CA62&gt;0,CA62&lt;&gt;"wait"),"AT",IF(AIH!$R64="AI",IF(Sheet1!$D64&gt;AIH!$Q64+100,100,"wait"),0))</f>
        <v>0</v>
      </c>
      <c r="CB63" s="8">
        <f>IF(AND(CB62&gt;0,CB62&lt;&gt;"wait"),"AT",IF(AIH!$R64="AI",IF(Sheet1!$D64&gt;AIH!$Q64+150,150,"wait"),0))</f>
        <v>0</v>
      </c>
      <c r="CC63" s="8">
        <f>IF(AND(CC62&gt;0,CC62&lt;&gt;"wait"),"AT",IF(AIH!$R64="AI",IF(Sheet1!$D64&gt;AIH!$Q64+200,200,"wait"),0))</f>
        <v>0</v>
      </c>
      <c r="CD63" s="8">
        <f>IF(AND(CD62&gt;0,CD62&lt;&gt;"wait"),"AT",IF(AIH!$R64="AI",IF(Sheet1!$E64&lt;AIH!$Q64-50,50,"wait"),0))</f>
        <v>0</v>
      </c>
      <c r="CE63" s="8">
        <f>IF(AND(CE62&gt;0,CE62&lt;&gt;"wait"),"AT",IF(AIH!$R64="AI",IF(Sheet1!$E64&lt;AIH!$Q64-100,100,"wait"),0))</f>
        <v>0</v>
      </c>
      <c r="CF63" s="8">
        <f>IF(AND(CF62&gt;0,CF62&lt;&gt;"wait"),"AT",IF(AIH!$R64="AI",IF(Sheet1!$E64&lt;AIH!$Q64-150,150,"wait"),0))</f>
        <v>0</v>
      </c>
      <c r="CG63" s="8">
        <f>IF(AND(CG62&gt;0,CG62&lt;&gt;"wait"),"AT",IF(AIH!$R64="AI",IF(Sheet1!$E64&lt;AIH!$Q64-200,200,"wait"),0))</f>
        <v>0</v>
      </c>
      <c r="CH63" s="8">
        <f t="shared" si="7"/>
        <v>0</v>
      </c>
      <c r="CI63" s="8"/>
      <c r="CJ63" s="8">
        <f>IF(AND(CJ62&gt;0,CJ62&lt;&gt;"wait"),"AT",IF(AIH!$T64="AI",IF(Sheet1!$D64&gt;AIH!$S64+50,50,"wait"),0))</f>
        <v>0</v>
      </c>
      <c r="CK63" s="8">
        <f>IF(AND(CK62&gt;0,CK62&lt;&gt;"wait"),"AT",IF(AIH!$T64="AI",IF(Sheet1!$D64&gt;AIH!$S64+100,100,"wait"),0))</f>
        <v>0</v>
      </c>
      <c r="CL63" s="8">
        <f>IF(AND(CL62&gt;0,CL62&lt;&gt;"wait"),"AT",IF(AIH!$T64="AI",IF(Sheet1!$D64&gt;AIH!$S64+150,150,"wait"),0))</f>
        <v>0</v>
      </c>
      <c r="CM63" s="8">
        <f>IF(AND(CM62&gt;0,CM62&lt;&gt;"wait"),"AT",IF(AIH!$T64="AI",IF(Sheet1!$D64&gt;AIH!$S64+200,200,"wait"),0))</f>
        <v>0</v>
      </c>
      <c r="CN63" s="8">
        <f>IF(AND(CN62&gt;0,CN62&lt;&gt;"wait"),"AT",IF(AIH!$T64="AI",IF(Sheet1!$E64&lt;AIH!$S64-50,50,"wait"),0))</f>
        <v>0</v>
      </c>
      <c r="CO63" s="8">
        <f>IF(AND(CO62&gt;0,CO62&lt;&gt;"wait"),"AT",IF(AIH!$T64="AI",IF(Sheet1!$E64&lt;AIH!$S64-100,100,"wait"),0))</f>
        <v>0</v>
      </c>
      <c r="CP63" s="8">
        <f>IF(AND(CP62&gt;0,CP62&lt;&gt;"wait"),"AT",IF(AIH!$T64="AI",IF(Sheet1!$E64&lt;AIH!$S64-150,150,"wait"),0))</f>
        <v>0</v>
      </c>
      <c r="CQ63" s="8">
        <f>IF(AND(CQ62&gt;0,CQ62&lt;&gt;"wait"),"AT",IF(AIH!$T64="AI",IF(Sheet1!$E64&lt;AIH!$S64-200,200,"wait"),0))</f>
        <v>0</v>
      </c>
      <c r="CR63" s="8">
        <f t="shared" si="8"/>
        <v>0</v>
      </c>
      <c r="CS63" s="8"/>
      <c r="CT63" s="8">
        <f>IF(AND(CT62&gt;0,CT62&lt;&gt;"wait"),"AT",IF(AIH!$V64="AI",IF(Sheet1!$D64&gt;AIH!$U64+50,50,"wait"),0))</f>
        <v>0</v>
      </c>
      <c r="CU63" s="8">
        <f>IF(AND(CU62&gt;0,CU62&lt;&gt;"wait"),"AT",IF(AIH!$V64="AI",IF(Sheet1!$D64&gt;AIH!$U64+100,100,"wait"),0))</f>
        <v>0</v>
      </c>
      <c r="CV63" s="8">
        <f>IF(AND(CV62&gt;0,CV62&lt;&gt;"wait"),"AT",IF(AIH!$V64="AI",IF(Sheet1!$D64&gt;AIH!$U64+150,150,"wait"),0))</f>
        <v>0</v>
      </c>
      <c r="CW63" s="8">
        <f>IF(AND(CW62&gt;0,CW62&lt;&gt;"wait"),"AT",IF(AIH!$V64="AI",IF(Sheet1!$D64&gt;AIH!$U64+200,200,"wait"),0))</f>
        <v>0</v>
      </c>
      <c r="CX63" s="8">
        <f>IF(AND(CX62&gt;0,CX62&lt;&gt;"wait"),"AT",IF(AIH!$V64="AI",IF(Sheet1!$E64&lt;AIH!$U64-50,50,"wait"),0))</f>
        <v>0</v>
      </c>
      <c r="CY63" s="8">
        <f>IF(AND(CY62&gt;0,CY62&lt;&gt;"wait"),"AT",IF(AIH!$V64="AI",IF(Sheet1!$E64&lt;AIH!$U64-100,100,"wait"),0))</f>
        <v>0</v>
      </c>
      <c r="CZ63" s="8">
        <f>IF(AND(CZ62&gt;0,CZ62&lt;&gt;"wait"),"AT",IF(AIH!$V64="AI",IF(Sheet1!$E64&lt;AIH!$U64-150,150,"wait"),0))</f>
        <v>0</v>
      </c>
      <c r="DA63" s="8">
        <f>IF(AND(DA62&gt;0,DA62&lt;&gt;"wait"),"AT",IF(AIH!$V64="AI",IF(Sheet1!$E64&lt;AIH!$U64-200,200,"wait"),0))</f>
        <v>0</v>
      </c>
      <c r="DB63" s="8">
        <f t="shared" si="9"/>
        <v>0</v>
      </c>
      <c r="DC63" s="8"/>
      <c r="DD63" s="8">
        <f>IF(AND(DD62&gt;0,DD62&lt;&gt;"wait"),"AT",IF(AIH!$X64="AI",IF(Sheet1!$D64&gt;AIH!$W64+50,50,"wait"),0))</f>
        <v>0</v>
      </c>
      <c r="DE63" s="8">
        <f>IF(AND(DE62&gt;0,DE62&lt;&gt;"wait"),"AT",IF(AIH!$X64="AI",IF(Sheet1!$D64&gt;AIH!$W64+100,100,"wait"),0))</f>
        <v>0</v>
      </c>
      <c r="DF63" s="8">
        <f>IF(AND(DF62&gt;0,DF62&lt;&gt;"wait"),"AT",IF(AIH!$X64="AI",IF(Sheet1!$D64&gt;AIH!$W64+150,150,"wait"),0))</f>
        <v>0</v>
      </c>
      <c r="DG63" s="8">
        <f>IF(AND(DG62&gt;0,DG62&lt;&gt;"wait"),"AT",IF(AIH!$X64="AI",IF(Sheet1!$D64&gt;AIH!$W64+200,200,"wait"),0))</f>
        <v>0</v>
      </c>
      <c r="DH63" s="8">
        <f>IF(AND(DH62&gt;0,DH62&lt;&gt;"wait"),"AT",IF(AIH!$X64="AI",IF(Sheet1!$E64&lt;AIH!$W64-50,50,"wait"),0))</f>
        <v>0</v>
      </c>
      <c r="DI63" s="8">
        <f>IF(AND(DI62&gt;0,DI62&lt;&gt;"wait"),"AT",IF(AIH!$X64="AI",IF(Sheet1!$E64&lt;AIH!$W64-100,100,"wait"),0))</f>
        <v>0</v>
      </c>
      <c r="DJ63" s="8">
        <f>IF(AND(DJ62&gt;0,DJ62&lt;&gt;"wait"),"AT",IF(AIH!$X64="AI",IF(Sheet1!$E64&lt;AIH!$W64-150,150,"wait"),0))</f>
        <v>0</v>
      </c>
      <c r="DK63" s="8">
        <f>IF(AND(DK62&gt;0,DK62&lt;&gt;"wait"),"AT",IF(AIH!$X64="AI",IF(Sheet1!$E64&lt;AIH!$W64-200,200,"wait"),0))</f>
        <v>0</v>
      </c>
      <c r="DL63" s="8">
        <f t="shared" si="10"/>
        <v>0</v>
      </c>
      <c r="DN63" s="10">
        <f>IF(AND(DN62&gt;0,DN62&lt;&gt;"wait"),"AT",IF(AIH!$AA64="AI",IF(Sheet1!$D64&gt;AIH!$Z64+50,50,"wait"),0))</f>
        <v>0</v>
      </c>
      <c r="DO63" s="10">
        <f>IF(AND(DO62&gt;0,DO62&lt;&gt;"wait"),"AT",IF(AIH!$AA64="AI",IF(Sheet1!$D64&gt;AIH!$Z64+100,100,"wait"),0))</f>
        <v>0</v>
      </c>
      <c r="DP63" s="10">
        <f>IF(AND(DP62&gt;0,DP62&lt;&gt;"wait"),"AT",IF(AIH!$AA64="AI",IF(Sheet1!$D64&gt;AIH!$Z64+150,150,"wait"),0))</f>
        <v>0</v>
      </c>
      <c r="DQ63" s="10">
        <f>IF(AND(DQ62&gt;0,DQ62&lt;&gt;"wait"),"AT",IF(AIH!$AA64="AI",IF(Sheet1!$D64&gt;AIH!$Z64+200,200,"wait"),0))</f>
        <v>0</v>
      </c>
      <c r="DR63" s="10">
        <f>IF(AND(DR62&gt;0,DR62&lt;&gt;"wait"),"AT",IF(AIH!$AA64="AI",IF(Sheet1!$E64&lt;AIH!$Z64-50,50,"wait"),0))</f>
        <v>0</v>
      </c>
      <c r="DS63" s="10">
        <f>IF(AND(DS62&gt;0,DS62&lt;&gt;"wait"),"AT",IF(AIH!$AA64="AI",IF(Sheet1!$E64&lt;AIH!$Z64-100,100,"wait"),0))</f>
        <v>0</v>
      </c>
      <c r="DT63" s="10">
        <f>IF(AND(DT62&gt;0,DT62&lt;&gt;"wait"),"AT",IF(AIH!$AA64="AI",IF(Sheet1!$E64&lt;AIH!$Z64-150,150,"wait"),0))</f>
        <v>0</v>
      </c>
      <c r="DU63" s="10">
        <f>IF(AND(DU62&gt;0,DU62&lt;&gt;"wait"),"AT",IF(AIH!$AA64="AI",IF(Sheet1!$E64&lt;AIH!$Z64-200,200,"wait"),0))</f>
        <v>0</v>
      </c>
      <c r="DV63" s="10">
        <f t="shared" si="11"/>
        <v>0</v>
      </c>
      <c r="DX63" s="10">
        <f>IF(AND(DX62&gt;0,DX62&lt;&gt;"wait"),"AT",IF(AIH!$AC64="AI",IF(Sheet1!$D64&gt;AIH!$AB64+50,50,"wait"),0))</f>
        <v>0</v>
      </c>
      <c r="DY63" s="10">
        <f>IF(AND(DY62&gt;0,DY62&lt;&gt;"wait"),"AT",IF(AIH!$AC64="AI",IF(Sheet1!$D64&gt;AIH!$AB64+100,100,"wait"),0))</f>
        <v>0</v>
      </c>
      <c r="DZ63" s="10">
        <f>IF(AND(DZ62&gt;0,DZ62&lt;&gt;"wait"),"AT",IF(AIH!$AC64="AI",IF(Sheet1!$D64&gt;AIH!$AB64+150,150,"wait"),0))</f>
        <v>0</v>
      </c>
      <c r="EA63" s="10">
        <f>IF(AND(EA62&gt;0,EA62&lt;&gt;"wait"),"AT",IF(AIH!$AC64="AI",IF(Sheet1!$D64&gt;AIH!$AB64+200,200,"wait"),0))</f>
        <v>0</v>
      </c>
      <c r="EB63" s="10">
        <f>IF(AND(EB62&gt;0,EB62&lt;&gt;"wait"),"AT",IF(AIH!$AC64="AI",IF(Sheet1!$E64&lt;AIH!$AB64-50,50,"wait"),0))</f>
        <v>0</v>
      </c>
      <c r="EC63" s="10">
        <f>IF(AND(EC62&gt;0,EC62&lt;&gt;"wait"),"AT",IF(AIH!$AC64="AI",IF(Sheet1!$E64&lt;AIH!$AB64-100,100,"wait"),0))</f>
        <v>0</v>
      </c>
      <c r="ED63" s="10">
        <f>IF(AND(ED62&gt;0,ED62&lt;&gt;"wait"),"AT",IF(AIH!$AC64="AI",IF(Sheet1!$E64&lt;AIH!$AB64-150,150,"wait"),0))</f>
        <v>0</v>
      </c>
      <c r="EE63" s="10">
        <f>IF(AND(EE62&gt;0,EE62&lt;&gt;"wait"),"AT",IF(AIH!$AC64="AI",IF(Sheet1!$E64&lt;AIH!$AB64-200,200,"wait"),0))</f>
        <v>0</v>
      </c>
      <c r="EF63" s="10">
        <f t="shared" si="12"/>
        <v>0</v>
      </c>
      <c r="EH63" s="10">
        <f>IF(AND(EH62&gt;0,EH62&lt;&gt;"wait"),"AT",IF(AIH!$AE64="AI",IF(Sheet1!$D64&gt;AIH!$AD64+50,50,"wait"),0))</f>
        <v>0</v>
      </c>
      <c r="EI63" s="10">
        <f>IF(AND(EI62&gt;0,EI62&lt;&gt;"wait"),"AT",IF(AIH!$AE64="AI",IF(Sheet1!$D64&gt;AIH!$AD64+100,100,"wait"),0))</f>
        <v>0</v>
      </c>
      <c r="EJ63" s="10">
        <f>IF(AND(EJ62&gt;0,EJ62&lt;&gt;"wait"),"AT",IF(AIH!$AE64="AI",IF(Sheet1!$D64&gt;AIH!$AD64+150,150,"wait"),0))</f>
        <v>0</v>
      </c>
      <c r="EK63" s="10">
        <f>IF(AND(EK62&gt;0,EK62&lt;&gt;"wait"),"AT",IF(AIH!$AE64="AI",IF(Sheet1!$D64&gt;AIH!$AD64+200,200,"wait"),0))</f>
        <v>0</v>
      </c>
      <c r="EL63" s="10">
        <f>IF(AND(EL62&gt;0,EL62&lt;&gt;"wait"),"AT",IF(AIH!$AE64="AI",IF(Sheet1!$E64&lt;AIH!$AD64-50,50,"wait"),0))</f>
        <v>0</v>
      </c>
      <c r="EM63" s="10">
        <f>IF(AND(EM62&gt;0,EM62&lt;&gt;"wait"),"AT",IF(AIH!$AE64="AI",IF(Sheet1!$E64&lt;AIH!$AD64-100,100,"wait"),0))</f>
        <v>0</v>
      </c>
      <c r="EN63" s="10">
        <f>IF(AND(EN62&gt;0,EN62&lt;&gt;"wait"),"AT",IF(AIH!$AE64="AI",IF(Sheet1!$E64&lt;AIH!$AD64-150,150,"wait"),0))</f>
        <v>0</v>
      </c>
      <c r="EO63" s="10">
        <f>IF(AND(EO62&gt;0,EO62&lt;&gt;"wait"),"AT",IF(AIH!$AE64="AI",IF(Sheet1!$E64&lt;AIH!$AD64-200,200,"wait"),0))</f>
        <v>0</v>
      </c>
      <c r="EP63" s="10">
        <f t="shared" si="13"/>
        <v>0</v>
      </c>
      <c r="ER63" s="10">
        <f>IF(AND(ER62&gt;0,ER62&lt;&gt;"wait"),"AT",IF(AIH!$AG64="AI",IF(Sheet1!$D64&gt;AIH!$AF64+50,50,"wait"),0))</f>
        <v>0</v>
      </c>
      <c r="ES63" s="10">
        <f>IF(AND(ES62&gt;0,ES62&lt;&gt;"wait"),"AT",IF(AIH!$AG64="AI",IF(Sheet1!$D64&gt;AIH!$AF64+100,100,"wait"),0))</f>
        <v>0</v>
      </c>
      <c r="ET63" s="10">
        <f>IF(AND(ET62&gt;0,ET62&lt;&gt;"wait"),"AT",IF(AIH!$AG64="AI",IF(Sheet1!$D64&gt;AIH!$AF64+150,150,"wait"),0))</f>
        <v>0</v>
      </c>
      <c r="EU63" s="10">
        <f>IF(AND(EU62&gt;0,EU62&lt;&gt;"wait"),"AT",IF(AIH!$AG64="AI",IF(Sheet1!$D64&gt;AIH!$AF64+200,200,"wait"),0))</f>
        <v>0</v>
      </c>
      <c r="EV63" s="10">
        <f>IF(AND(EV62&gt;0,EV62&lt;&gt;"wait"),"AT",IF(AIH!$AG64="AI",IF(Sheet1!$E64&lt;AIH!$AF64-50,50,"wait"),0))</f>
        <v>0</v>
      </c>
      <c r="EW63" s="10">
        <f>IF(AND(EW62&gt;0,EW62&lt;&gt;"wait"),"AT",IF(AIH!$AG64="AI",IF(Sheet1!$E64&lt;AIH!$AF64-100,100,"wait"),0))</f>
        <v>0</v>
      </c>
      <c r="EX63" s="10">
        <f>IF(AND(EX62&gt;0,EX62&lt;&gt;"wait"),"AT",IF(AIH!$AG64="AI",IF(Sheet1!$E64&lt;AIH!$AF64-150,150,"wait"),0))</f>
        <v>0</v>
      </c>
      <c r="EY63" s="10">
        <f>IF(AND(EY62&gt;0,EY62&lt;&gt;"wait"),"AT",IF(AIH!$AG64="AI",IF(Sheet1!$E64&lt;AIH!$AF64-200,200,"wait"),0))</f>
        <v>0</v>
      </c>
      <c r="EZ63" s="10">
        <f t="shared" si="14"/>
        <v>0</v>
      </c>
      <c r="FB63" s="10">
        <f>IF(AND(FB62&gt;0,FB62&lt;&gt;"wait"),"AT",IF(AIH!$AI64="AI",IF(Sheet1!$D64&gt;AIH!$AH64+50,50,"wait"),0))</f>
        <v>0</v>
      </c>
      <c r="FC63" s="10">
        <f>IF(AND(FC62&gt;0,FC62&lt;&gt;"wait"),"AT",IF(AIH!$AI64="AI",IF(Sheet1!$D64&gt;AIH!$AH64+100,100,"wait"),0))</f>
        <v>0</v>
      </c>
      <c r="FD63" s="10">
        <f>IF(AND(FD62&gt;0,FD62&lt;&gt;"wait"),"AT",IF(AIH!$AI64="AI",IF(Sheet1!$D64&gt;AIH!$AH64+150,150,"wait"),0))</f>
        <v>0</v>
      </c>
      <c r="FE63" s="10">
        <f>IF(AND(FE62&gt;0,FE62&lt;&gt;"wait"),"AT",IF(AIH!$AI64="AI",IF(Sheet1!$D64&gt;AIH!$AH64+200,200,"wait"),0))</f>
        <v>0</v>
      </c>
      <c r="FF63" s="10">
        <f>IF(AND(FF62&gt;0,FF62&lt;&gt;"wait"),"AT",IF(AIH!$AI64="AI",IF(Sheet1!$E64&lt;AIH!$AH64-50,50,"wait"),0))</f>
        <v>0</v>
      </c>
      <c r="FG63" s="10">
        <f>IF(AND(FG62&gt;0,FG62&lt;&gt;"wait"),"AT",IF(AIH!$AI64="AI",IF(Sheet1!$E64&lt;AIH!$AH64-100,100,"wait"),0))</f>
        <v>0</v>
      </c>
      <c r="FH63" s="10">
        <f>IF(AND(FH62&gt;0,FH62&lt;&gt;"wait"),"AT",IF(AIH!$AI64="AI",IF(Sheet1!$E64&lt;AIH!$AH64-150,150,"wait"),0))</f>
        <v>0</v>
      </c>
      <c r="FI63" s="10">
        <f>IF(AND(FI62&gt;0,FI62&lt;&gt;"wait"),"AT",IF(AIH!$AI64="AI",IF(Sheet1!$E64&lt;AIH!$AH64-200,200,"wait"),0))</f>
        <v>0</v>
      </c>
      <c r="FJ63" s="10">
        <f t="shared" si="15"/>
        <v>0</v>
      </c>
      <c r="FL63" s="10">
        <f>IF(AND(FL62&gt;0,FL62&lt;&gt;"wait"),"AT",IF(AIH!$AK64="AI",IF(Sheet1!$D64&gt;AIH!$AJ64+50,50,"wait"),0))</f>
        <v>0</v>
      </c>
      <c r="FM63" s="10">
        <f>IF(AND(FM62&gt;0,FM62&lt;&gt;"wait"),"AT",IF(AIH!$AK64="AI",IF(Sheet1!$D64&gt;AIH!$AJ64+100,100,"wait"),0))</f>
        <v>0</v>
      </c>
      <c r="FN63" s="10">
        <f>IF(AND(FN62&gt;0,FN62&lt;&gt;"wait"),"AT",IF(AIH!$AK64="AI",IF(Sheet1!$D64&gt;AIH!$AJ64+150,150,"wait"),0))</f>
        <v>0</v>
      </c>
      <c r="FO63" s="10">
        <f>IF(AND(FO62&gt;0,FO62&lt;&gt;"wait"),"AT",IF(AIH!$AK64="AI",IF(Sheet1!$D64&gt;AIH!$AJ64+200,200,"wait"),0))</f>
        <v>0</v>
      </c>
      <c r="FP63" s="10">
        <f>IF(AND(FP62&gt;0,FP62&lt;&gt;"wait"),"AT",IF(AIH!$AK64="AI",IF(Sheet1!$E64&lt;AIH!$AJ64-50,50,"wait"),0))</f>
        <v>0</v>
      </c>
      <c r="FQ63" s="10">
        <f>IF(AND(FQ62&gt;0,FQ62&lt;&gt;"wait"),"AT",IF(AIH!$AK64="AI",IF(Sheet1!$E64&lt;AIH!$AJ64-100,100,"wait"),0))</f>
        <v>0</v>
      </c>
      <c r="FR63" s="10">
        <f>IF(AND(FR62&gt;0,FR62&lt;&gt;"wait"),"AT",IF(AIH!$AK64="AI",IF(Sheet1!$E64&lt;AIH!$AJ64-150,150,"wait"),0))</f>
        <v>0</v>
      </c>
      <c r="FS63" s="10">
        <f>IF(AND(FS62&gt;0,FS62&lt;&gt;"wait"),"AT",IF(AIH!$AK64="AI",IF(Sheet1!$E64&lt;AIH!$AJ64-200,200,"wait"),0))</f>
        <v>0</v>
      </c>
      <c r="FT63" s="10">
        <f t="shared" si="16"/>
        <v>0</v>
      </c>
      <c r="FV63" s="10">
        <f>IF(AND(FV62&gt;0,FV62&lt;&gt;"wait"),"AT",IF(AIH!$AM64="AI",IF(Sheet1!$D64&gt;AIH!$AL64+50,50,"wait"),0))</f>
        <v>0</v>
      </c>
      <c r="FW63" s="10">
        <f>IF(AND(FW62&gt;0,FW62&lt;&gt;"wait"),"AT",IF(AIH!$AM64="AI",IF(Sheet1!$D64&gt;AIH!$AL64+100,100,"wait"),0))</f>
        <v>0</v>
      </c>
      <c r="FX63" s="10">
        <f>IF(AND(FX62&gt;0,FX62&lt;&gt;"wait"),"AT",IF(AIH!$AM64="AI",IF(Sheet1!$D64&gt;AIH!$AL64+150,150,"wait"),0))</f>
        <v>0</v>
      </c>
      <c r="FY63" s="10">
        <f>IF(AND(FY62&gt;0,FY62&lt;&gt;"wait"),"AT",IF(AIH!$AM64="AI",IF(Sheet1!$D64&gt;AIH!$AL64+200,200,"wait"),0))</f>
        <v>0</v>
      </c>
      <c r="FZ63" s="10">
        <f>IF(AND(FZ62&gt;0,FZ62&lt;&gt;"wait"),"AT",IF(AIH!$AM64="AI",IF(Sheet1!$E64&lt;AIH!$AL64-50,50,"wait"),0))</f>
        <v>0</v>
      </c>
      <c r="GA63" s="10">
        <f>IF(AND(GA62&gt;0,GA62&lt;&gt;"wait"),"AT",IF(AIH!$AM64="AI",IF(Sheet1!$E64&lt;AIH!$AL64-100,100,"wait"),0))</f>
        <v>0</v>
      </c>
      <c r="GB63" s="10">
        <f>IF(AND(GB62&gt;0,GB62&lt;&gt;"wait"),"AT",IF(AIH!$AM64="AI",IF(Sheet1!$E64&lt;AIH!$AL64-150,150,"wait"),0))</f>
        <v>0</v>
      </c>
      <c r="GC63" s="10">
        <f>IF(AND(GC62&gt;0,GC62&lt;&gt;"wait"),"AT",IF(AIH!$AM64="AI",IF(Sheet1!$E64&lt;AIH!$AL64-200,200,"wait"),0))</f>
        <v>0</v>
      </c>
      <c r="GD63" s="10">
        <f t="shared" si="17"/>
        <v>0</v>
      </c>
      <c r="GF63" s="10">
        <f>IF(AND(GF62&gt;0,GF62&lt;&gt;"wait"),"AT",IF(AIH!$AO64="AI",IF(Sheet1!$D64&gt;AIH!$AN64+50,50,"wait"),0))</f>
        <v>0</v>
      </c>
      <c r="GG63" s="10">
        <f>IF(AND(GG62&gt;0,GG62&lt;&gt;"wait"),"AT",IF(AIH!$AO64="AI",IF(Sheet1!$D64&gt;AIH!$AN64+100,100,"wait"),0))</f>
        <v>0</v>
      </c>
      <c r="GH63" s="10">
        <f>IF(AND(GH62&gt;0,GH62&lt;&gt;"wait"),"AT",IF(AIH!$AO64="AI",IF(Sheet1!$D64&gt;AIH!$AN64+150,150,"wait"),0))</f>
        <v>0</v>
      </c>
      <c r="GI63" s="10">
        <f>IF(AND(GI62&gt;0,GI62&lt;&gt;"wait"),"AT",IF(AIH!$AO64="AI",IF(Sheet1!$D64&gt;AIH!$AN64+200,200,"wait"),0))</f>
        <v>0</v>
      </c>
      <c r="GJ63" s="10">
        <f>IF(AND(GJ62&gt;0,GJ62&lt;&gt;"wait"),"AT",IF(AIH!$AO64="AI",IF(Sheet1!$E64&lt;AIH!$AN64-50,50,"wait"),0))</f>
        <v>0</v>
      </c>
      <c r="GK63" s="10">
        <f>IF(AND(GK62&gt;0,GK62&lt;&gt;"wait"),"AT",IF(AIH!$AO64="AI",IF(Sheet1!$E64&lt;AIH!$AN64-100,100,"wait"),0))</f>
        <v>0</v>
      </c>
      <c r="GL63" s="10">
        <f>IF(AND(GL62&gt;0,GL62&lt;&gt;"wait"),"AT",IF(AIH!$AO64="AI",IF(Sheet1!$E64&lt;AIH!$AN64-150,150,"wait"),0))</f>
        <v>0</v>
      </c>
      <c r="GM63" s="10">
        <f>IF(AND(GM62&gt;0,GM62&lt;&gt;"wait"),"AT",IF(AIH!$AO64="AI",IF(Sheet1!$E64&lt;AIH!$AN64-200,200,"wait"),0))</f>
        <v>0</v>
      </c>
      <c r="GN63" s="10">
        <f t="shared" si="18"/>
        <v>0</v>
      </c>
      <c r="GP63" s="10">
        <f>IF(AND(GP62&gt;0,GP62&lt;&gt;"wait"),"AT",IF(AIH!$AQ64="AI",IF(Sheet1!$D64&gt;AIH!$AP64+50,50,"wait"),0))</f>
        <v>0</v>
      </c>
      <c r="GQ63" s="10">
        <f>IF(AND(GQ62&gt;0,GQ62&lt;&gt;"wait"),"AT",IF(AIH!$AQ64="AI",IF(Sheet1!$D64&gt;AIH!$AP64+100,100,"wait"),0))</f>
        <v>0</v>
      </c>
      <c r="GR63" s="10">
        <f>IF(AND(GR62&gt;0,GR62&lt;&gt;"wait"),"AT",IF(AIH!$AQ64="AI",IF(Sheet1!$D64&gt;AIH!$AP64+150,150,"wait"),0))</f>
        <v>0</v>
      </c>
      <c r="GS63" s="10">
        <f>IF(AND(GS62&gt;0,GS62&lt;&gt;"wait"),"AT",IF(AIH!$AQ64="AI",IF(Sheet1!$D64&gt;AIH!$AP64+200,200,"wait"),0))</f>
        <v>0</v>
      </c>
      <c r="GT63" s="10">
        <f>IF(AND(GT62&gt;0,GT62&lt;&gt;"wait"),"AT",IF(AIH!$AQ64="AI",IF(Sheet1!$E64&lt;AIH!$AP64-50,50,"wait"),0))</f>
        <v>0</v>
      </c>
      <c r="GU63" s="10">
        <f>IF(AND(GU62&gt;0,GU62&lt;&gt;"wait"),"AT",IF(AIH!$AQ64="AI",IF(Sheet1!$E64&lt;AIH!$AP64-100,100,"wait"),0))</f>
        <v>0</v>
      </c>
      <c r="GV63" s="10">
        <f>IF(AND(GV62&gt;0,GV62&lt;&gt;"wait"),"AT",IF(AIH!$AQ64="AI",IF(Sheet1!$E64&lt;AIH!$AP64-150,150,"wait"),0))</f>
        <v>0</v>
      </c>
      <c r="GW63" s="10">
        <f>IF(AND(GW62&gt;0,GW62&lt;&gt;"wait"),"AT",IF(AIH!$AQ64="AI",IF(Sheet1!$E64&lt;AIH!$AP64-200,200,"wait"),0))</f>
        <v>0</v>
      </c>
      <c r="GX63" s="10">
        <f t="shared" si="19"/>
        <v>0</v>
      </c>
      <c r="GZ63" s="10">
        <f>IF(AND(GZ62&gt;0,GZ62&lt;&gt;"wait"),"AT",IF(AIH!$AS64="AI",IF(Sheet1!$D64&gt;AIH!$AR64+50,50,"wait"),0))</f>
        <v>0</v>
      </c>
      <c r="HA63" s="10">
        <f>IF(AND(HA62&gt;0,HA62&lt;&gt;"wait"),"AT",IF(AIH!$AS64="AI",IF(Sheet1!$D64&gt;AIH!$AR64+100,100,"wait"),0))</f>
        <v>0</v>
      </c>
      <c r="HB63" s="10">
        <f>IF(AND(HB62&gt;0,HB62&lt;&gt;"wait"),"AT",IF(AIH!$AS64="AI",IF(Sheet1!$D64&gt;AIH!$AR64+150,150,"wait"),0))</f>
        <v>0</v>
      </c>
      <c r="HC63" s="10">
        <f>IF(AND(HC62&gt;0,HC62&lt;&gt;"wait"),"AT",IF(AIH!$AS64="AI",IF(Sheet1!$D64&gt;AIH!$AR64+200,200,"wait"),0))</f>
        <v>0</v>
      </c>
      <c r="HD63" s="10">
        <f>IF(AND(HD62&gt;0,HD62&lt;&gt;"wait"),"AT",IF(AIH!$AS64="AI",IF(Sheet1!$E64&lt;AIH!$AR64-50,50,"wait"),0))</f>
        <v>0</v>
      </c>
      <c r="HE63" s="10">
        <f>IF(AND(HE62&gt;0,HE62&lt;&gt;"wait"),"AT",IF(AIH!$AS64="AI",IF(Sheet1!$E64&lt;AIH!$AR64-100,100,"wait"),0))</f>
        <v>0</v>
      </c>
      <c r="HF63" s="10">
        <f>IF(AND(HF62&gt;0,HF62&lt;&gt;"wait"),"AT",IF(AIH!$AS64="AI",IF(Sheet1!$E64&lt;AIH!$AR64-150,150,"wait"),0))</f>
        <v>0</v>
      </c>
      <c r="HG63" s="10">
        <f>IF(AND(HG62&gt;0,HG62&lt;&gt;"wait"),"AT",IF(AIH!$AS64="AI",IF(Sheet1!$E64&lt;AIH!$AR64-200,200,"wait"),0))</f>
        <v>0</v>
      </c>
      <c r="HH63" s="10">
        <f t="shared" si="20"/>
        <v>0</v>
      </c>
      <c r="HJ63" s="10">
        <f>IF(AND(HJ62&gt;0,HJ62&lt;&gt;"wait"),"AT",IF(AIH!$AU64="AI",IF(Sheet1!$D64&gt;AIH!$AT64+50,50,"wait"),0))</f>
        <v>0</v>
      </c>
      <c r="HK63" s="10">
        <f>IF(AND(HK62&gt;0,HK62&lt;&gt;"wait"),"AT",IF(AIH!$AU64="AI",IF(Sheet1!$D64&gt;AIH!$AT64+100,100,"wait"),0))</f>
        <v>0</v>
      </c>
      <c r="HL63" s="10">
        <f>IF(AND(HL62&gt;0,HL62&lt;&gt;"wait"),"AT",IF(AIH!$AU64="AI",IF(Sheet1!$D64&gt;AIH!$AT64+150,150,"wait"),0))</f>
        <v>0</v>
      </c>
      <c r="HM63" s="10">
        <f>IF(AND(HM62&gt;0,HM62&lt;&gt;"wait"),"AT",IF(AIH!$AU64="AI",IF(Sheet1!$D64&gt;AIH!$AT64+200,200,"wait"),0))</f>
        <v>0</v>
      </c>
      <c r="HN63" s="10">
        <f>IF(AND(HN62&gt;0,HN62&lt;&gt;"wait"),"AT",IF(AIH!$AU64="AI",IF(Sheet1!$E64&lt;AIH!$AT64-50,50,"wait"),0))</f>
        <v>0</v>
      </c>
      <c r="HO63" s="10">
        <f>IF(AND(HO62&gt;0,HO62&lt;&gt;"wait"),"AT",IF(AIH!$AU64="AI",IF(Sheet1!$E64&lt;AIH!$AT64-100,100,"wait"),0))</f>
        <v>0</v>
      </c>
      <c r="HP63" s="10">
        <f>IF(AND(HP62&gt;0,HP62&lt;&gt;"wait"),"AT",IF(AIH!$AU64="AI",IF(Sheet1!$E64&lt;AIH!$AT64-150,150,"wait"),0))</f>
        <v>0</v>
      </c>
      <c r="HQ63" s="10">
        <f>IF(AND(HQ62&gt;0,HQ62&lt;&gt;"wait"),"AT",IF(AIH!$AU64="AI",IF(Sheet1!$E64&lt;AIH!$AT64-200,200,"wait"),0))</f>
        <v>0</v>
      </c>
      <c r="HR63" s="10">
        <f t="shared" si="21"/>
        <v>0</v>
      </c>
      <c r="HT63" s="10">
        <f>IF(AND(HT62&gt;0,HT62&lt;&gt;"wait"),"AT",IF(AIH!$AX64="AI",IF(Sheet1!$D64&gt;AIH!$AW64+50,50,"wait"),0))</f>
        <v>0</v>
      </c>
      <c r="HU63" s="10">
        <f>IF(AND(HU62&gt;0,HU62&lt;&gt;"wait"),"AT",IF(AIH!$AX64="AI",IF(Sheet1!$D64&gt;AIH!$AW64+100,100,"wait"),0))</f>
        <v>0</v>
      </c>
      <c r="HV63" s="10">
        <f>IF(AND(HV62&gt;0,HV62&lt;&gt;"wait"),"AT",IF(AIH!$AX64="AI",IF(Sheet1!$D64&gt;AIH!$AW64+150,150,"wait"),0))</f>
        <v>0</v>
      </c>
      <c r="HW63" s="10">
        <f>IF(AND(HW62&gt;0,HW62&lt;&gt;"wait"),"AT",IF(AIH!$AX64="AI",IF(Sheet1!$D64&gt;AIH!$AW64+200,200,"wait"),0))</f>
        <v>0</v>
      </c>
      <c r="HX63" s="10">
        <f>IF(AND(HX62&gt;0,HX62&lt;&gt;"wait"),"AT",IF(AIH!$AX64="AI",IF(Sheet1!$E64&lt;AIH!$AW64-50,50,"wait"),0))</f>
        <v>0</v>
      </c>
      <c r="HY63" s="10">
        <f>IF(AND(HY62&gt;0,HY62&lt;&gt;"wait"),"AT",IF(AIH!$AX64="AI",IF(Sheet1!$E64&lt;AIH!$AW64-100,100,"wait"),0))</f>
        <v>0</v>
      </c>
      <c r="HZ63" s="10">
        <f>IF(AND(HZ62&gt;0,HZ62&lt;&gt;"wait"),"AT",IF(AIH!$AX64="AI",IF(Sheet1!$E64&lt;AIH!$AW64-150,150,"wait"),0))</f>
        <v>0</v>
      </c>
      <c r="IA63" s="10">
        <f>IF(AND(IA62&gt;0,IA62&lt;&gt;"wait"),"AT",IF(AIH!$AX64="AI",IF(Sheet1!$E64&lt;AIH!$AW64-200,200,"wait"),0))</f>
        <v>0</v>
      </c>
      <c r="IB63" s="10">
        <f t="shared" si="22"/>
        <v>0</v>
      </c>
      <c r="ID63" s="10">
        <f>IF(AND(ID62&gt;0,ID62&lt;&gt;"wait"),"AT",IF(AIH!$AZ64="AI",IF(Sheet1!$D64&gt;AIH!$AY64+50,50,"wait"),0))</f>
        <v>0</v>
      </c>
      <c r="IE63" s="10">
        <f>IF(AND(IE62&gt;0,IE62&lt;&gt;"wait"),"AT",IF(AIH!$AZ64="AI",IF(Sheet1!$D64&gt;AIH!$AY64+100,100,"wait"),0))</f>
        <v>0</v>
      </c>
      <c r="IF63" s="10">
        <f>IF(AND(IF62&gt;0,IF62&lt;&gt;"wait"),"AT",IF(AIH!$AZ64="AI",IF(Sheet1!$D64&gt;AIH!$AY64+150,150,"wait"),0))</f>
        <v>0</v>
      </c>
      <c r="IG63" s="10">
        <f>IF(AND(IG62&gt;0,IG62&lt;&gt;"wait"),"AT",IF(AIH!$AZ64="AI",IF(Sheet1!$D64&gt;AIH!$AY64+200,200,"wait"),0))</f>
        <v>0</v>
      </c>
      <c r="IH63" s="10">
        <f>IF(AND(IH62&gt;0,IH62&lt;&gt;"wait"),"AT",IF(AIH!$AZ64="AI",IF(Sheet1!$E64&lt;AIH!$AY64-50,50,"wait"),0))</f>
        <v>0</v>
      </c>
      <c r="II63" s="10">
        <f>IF(AND(II62&gt;0,II62&lt;&gt;"wait"),"AT",IF(AIH!$AZ64="AI",IF(Sheet1!$E64&lt;AIH!$AY64-100,100,"wait"),0))</f>
        <v>0</v>
      </c>
      <c r="IJ63" s="10">
        <f>IF(AND(IJ62&gt;0,IJ62&lt;&gt;"wait"),"AT",IF(AIH!$AZ64="AI",IF(Sheet1!$E64&lt;AIH!$AY64-150,150,"wait"),0))</f>
        <v>0</v>
      </c>
      <c r="IK63" s="10">
        <f>IF(AND(IK62&gt;0,IK62&lt;&gt;"wait"),"AT",IF(AIH!$AZ64="AI",IF(Sheet1!$E64&lt;AIH!$AY64-200,200,"wait"),0))</f>
        <v>0</v>
      </c>
      <c r="IL63" s="10">
        <f t="shared" si="23"/>
        <v>0</v>
      </c>
      <c r="IN63" s="10">
        <f>IF(AND(IN62&gt;0,IN62&lt;&gt;"wait"),"AT",IF(AIH!$BB64="AI",IF(Sheet1!$D64&gt;AIH!$BA64+50,50,"wait"),0))</f>
        <v>0</v>
      </c>
      <c r="IO63" s="10">
        <f>IF(AND(IO62&gt;0,IO62&lt;&gt;"wait"),"AT",IF(AIH!$BB64="AI",IF(Sheet1!$D64&gt;AIH!$BA64+100,100,"wait"),0))</f>
        <v>0</v>
      </c>
      <c r="IP63" s="10">
        <f>IF(AND(IP62&gt;0,IP62&lt;&gt;"wait"),"AT",IF(AIH!$BB64="AI",IF(Sheet1!$D64&gt;AIH!$BA64+150,150,"wait"),0))</f>
        <v>0</v>
      </c>
      <c r="IQ63" s="10">
        <f>IF(AND(IQ62&gt;0,IQ62&lt;&gt;"wait"),"AT",IF(AIH!$BB64="AI",IF(Sheet1!$D64&gt;AIH!$BA64+200,200,"wait"),0))</f>
        <v>0</v>
      </c>
      <c r="IR63" s="10">
        <f>IF(AND(IR62&gt;0,IR62&lt;&gt;"wait"),"AT",IF(AIH!$BB64="AI",IF(Sheet1!$E64&lt;AIH!$BA64-50,50,"wait"),0))</f>
        <v>0</v>
      </c>
      <c r="IS63" s="10">
        <f>IF(AND(IS62&gt;0,IS62&lt;&gt;"wait"),"AT",IF(AIH!$BB64="AI",IF(Sheet1!$E64&lt;AIH!$BA64-100,100,"wait"),0))</f>
        <v>0</v>
      </c>
      <c r="IT63" s="10">
        <f>IF(AND(IT62&gt;0,IT62&lt;&gt;"wait"),"AT",IF(AIH!$BB64="AI",IF(Sheet1!$E64&lt;AIH!$BA64-150,150,"wait"),0))</f>
        <v>0</v>
      </c>
      <c r="IU63" s="10">
        <f>IF(AND(IU62&gt;0,IU62&lt;&gt;"wait"),"AT",IF(AIH!$BB64="AI",IF(Sheet1!$E64&lt;AIH!$BA64-200,200,"wait"),0))</f>
        <v>0</v>
      </c>
      <c r="IV63" s="10">
        <f t="shared" si="24"/>
        <v>0</v>
      </c>
      <c r="IX63" s="10">
        <f>IF(AND(IX62&gt;0,IX62&lt;&gt;"wait"),"AT",IF(AIH!$BD64="AI",IF(Sheet1!$D64&gt;AIH!$BC64+50,50,"wait"),0))</f>
        <v>0</v>
      </c>
      <c r="IY63" s="10">
        <f>IF(AND(IY62&gt;0,IY62&lt;&gt;"wait"),"AT",IF(AIH!$BD64="AI",IF(Sheet1!$D64&gt;AIH!$BC64+100,100,"wait"),0))</f>
        <v>0</v>
      </c>
      <c r="IZ63" s="10">
        <f>IF(AND(IZ62&gt;0,IZ62&lt;&gt;"wait"),"AT",IF(AIH!$BD64="AI",IF(Sheet1!$D64&gt;AIH!$BC64+150,150,"wait"),0))</f>
        <v>0</v>
      </c>
      <c r="JA63" s="10">
        <f>IF(AND(JA62&gt;0,JA62&lt;&gt;"wait"),"AT",IF(AIH!$BD64="AI",IF(Sheet1!$D64&gt;AIH!$BC64+200,200,"wait"),0))</f>
        <v>0</v>
      </c>
      <c r="JB63" s="10">
        <f>IF(AND(JB62&gt;0,JB62&lt;&gt;"wait"),"AT",IF(AIH!$BD64="AI",IF(Sheet1!$E64&lt;AIH!$BC64-50,50,"wait"),0))</f>
        <v>0</v>
      </c>
      <c r="JC63" s="10">
        <f>IF(AND(JC62&gt;0,JC62&lt;&gt;"wait"),"AT",IF(AIH!$BD64="AI",IF(Sheet1!$E64&lt;AIH!$BC64-100,100,"wait"),0))</f>
        <v>0</v>
      </c>
      <c r="JD63" s="10">
        <f>IF(AND(JD62&gt;0,JD62&lt;&gt;"wait"),"AT",IF(AIH!$BD64="AI",IF(Sheet1!$E64&lt;AIH!$BC64-150,150,"wait"),0))</f>
        <v>0</v>
      </c>
      <c r="JE63" s="10">
        <f>IF(AND(JE62&gt;0,JE62&lt;&gt;"wait"),"AT",IF(AIH!$BD64="AI",IF(Sheet1!$E64&lt;AIH!$BC64-200,200,"wait"),0))</f>
        <v>0</v>
      </c>
      <c r="JF63" s="10">
        <f t="shared" si="25"/>
        <v>0</v>
      </c>
      <c r="JH63" s="10">
        <f>IF(AND(JH62&gt;0,JH62&lt;&gt;"wait"),"AT",IF(AIH!$BF64="AI",IF(Sheet1!$D64&gt;AIH!$BE64+50,50,"wait"),0))</f>
        <v>0</v>
      </c>
      <c r="JI63" s="10">
        <f>IF(AND(JI62&gt;0,JI62&lt;&gt;"wait"),"AT",IF(AIH!$BF64="AI",IF(Sheet1!$D64&gt;AIH!$BE64+100,100,"wait"),0))</f>
        <v>0</v>
      </c>
      <c r="JJ63" s="10">
        <f>IF(AND(JJ62&gt;0,JJ62&lt;&gt;"wait"),"AT",IF(AIH!$BF64="AI",IF(Sheet1!$D64&gt;AIH!$BE64+150,150,"wait"),0))</f>
        <v>0</v>
      </c>
      <c r="JK63" s="10">
        <f>IF(AND(JK62&gt;0,JK62&lt;&gt;"wait"),"AT",IF(AIH!$BF64="AI",IF(Sheet1!$D64&gt;AIH!$BE64+200,200,"wait"),0))</f>
        <v>0</v>
      </c>
      <c r="JL63" s="10">
        <f>IF(AND(JL62&gt;0,JL62&lt;&gt;"wait"),"AT",IF(AIH!$BF64="AI",IF(Sheet1!$E64&lt;AIH!$BE64-50,50,"wait"),0))</f>
        <v>0</v>
      </c>
      <c r="JM63" s="10">
        <f>IF(AND(JM62&gt;0,JM62&lt;&gt;"wait"),"AT",IF(AIH!$BF64="AI",IF(Sheet1!$E64&lt;AIH!$BE64-100,100,"wait"),0))</f>
        <v>0</v>
      </c>
      <c r="JN63" s="10">
        <f>IF(AND(JN62&gt;0,JN62&lt;&gt;"wait"),"AT",IF(AIH!$BF64="AI",IF(Sheet1!$E64&lt;AIH!$BE64-150,150,"wait"),0))</f>
        <v>0</v>
      </c>
      <c r="JO63" s="10">
        <f>IF(AND(JO62&gt;0,JO62&lt;&gt;"wait"),"AT",IF(AIH!$BF64="AI",IF(Sheet1!$E64&lt;AIH!$BE64-200,200,"wait"),0))</f>
        <v>0</v>
      </c>
      <c r="JP63" s="10">
        <f t="shared" si="26"/>
        <v>0</v>
      </c>
      <c r="JR63" s="10">
        <f>IF(AND(JR62&gt;0,JR62&lt;&gt;"wait"),"AT",IF(AIH!$BH64="AI",IF(Sheet1!$D64&gt;AIH!$BG64+50,50,"wait"),0))</f>
        <v>0</v>
      </c>
      <c r="JS63" s="10">
        <f>IF(AND(JS62&gt;0,JS62&lt;&gt;"wait"),"AT",IF(AIH!$BH64="AI",IF(Sheet1!$D64&gt;AIH!$BG64+100,100,"wait"),0))</f>
        <v>0</v>
      </c>
      <c r="JT63" s="10">
        <f>IF(AND(JT62&gt;0,JT62&lt;&gt;"wait"),"AT",IF(AIH!$BH64="AI",IF(Sheet1!$D64&gt;AIH!$BG64+150,150,"wait"),0))</f>
        <v>0</v>
      </c>
      <c r="JU63" s="10">
        <f>IF(AND(JU62&gt;0,JU62&lt;&gt;"wait"),"AT",IF(AIH!$BH64="AI",IF(Sheet1!$D64&gt;AIH!$BG64+200,200,"wait"),0))</f>
        <v>0</v>
      </c>
      <c r="JV63" s="10">
        <f>IF(AND(JV62&gt;0,JV62&lt;&gt;"wait"),"AT",IF(AIH!$BH64="AI",IF(Sheet1!$E64&lt;AIH!$BG64-50,50,"wait"),0))</f>
        <v>0</v>
      </c>
      <c r="JW63" s="10">
        <f>IF(AND(JW62&gt;0,JW62&lt;&gt;"wait"),"AT",IF(AIH!$BH64="AI",IF(Sheet1!$E64&lt;AIH!$BG64-100,100,"wait"),0))</f>
        <v>0</v>
      </c>
      <c r="JX63" s="10">
        <f>IF(AND(JX62&gt;0,JX62&lt;&gt;"wait"),"AT",IF(AIH!$BH64="AI",IF(Sheet1!$E64&lt;AIH!$BG64-150,150,"wait"),0))</f>
        <v>0</v>
      </c>
      <c r="JY63" s="10">
        <f>IF(AND(JY62&gt;0,JY62&lt;&gt;"wait"),"AT",IF(AIH!$BH64="AI",IF(Sheet1!$E64&lt;AIH!$BG64-200,200,"wait"),0))</f>
        <v>0</v>
      </c>
      <c r="JZ63" s="10">
        <f t="shared" si="27"/>
        <v>0</v>
      </c>
      <c r="KB63" s="10">
        <f>IF(AND(KB62&gt;0,KB62&lt;&gt;"wait"),"AT",IF(AIH!$BJ64="AI",IF(Sheet1!$D64&gt;AIH!$BI64+50,50,"wait"),0))</f>
        <v>0</v>
      </c>
      <c r="KC63" s="10">
        <f>IF(AND(KC62&gt;0,KC62&lt;&gt;"wait"),"AT",IF(AIH!$BJ64="AI",IF(Sheet1!$D64&gt;AIH!$BI64+100,100,"wait"),0))</f>
        <v>0</v>
      </c>
      <c r="KD63" s="10">
        <f>IF(AND(KD62&gt;0,KD62&lt;&gt;"wait"),"AT",IF(AIH!$BJ64="AI",IF(Sheet1!$D64&gt;AIH!$BI64+150,150,"wait"),0))</f>
        <v>0</v>
      </c>
      <c r="KE63" s="10">
        <f>IF(AND(KE62&gt;0,KE62&lt;&gt;"wait"),"AT",IF(AIH!$BJ64="AI",IF(Sheet1!$D64&gt;AIH!$BI64+200,200,"wait"),0))</f>
        <v>0</v>
      </c>
      <c r="KF63" s="10">
        <f>IF(AND(KF62&gt;0,KF62&lt;&gt;"wait"),"AT",IF(AIH!$BJ64="AI",IF(Sheet1!$E64&lt;AIH!$BI64-50,50,"wait"),0))</f>
        <v>0</v>
      </c>
      <c r="KG63" s="10">
        <f>IF(AND(KG62&gt;0,KG62&lt;&gt;"wait"),"AT",IF(AIH!$BJ64="AI",IF(Sheet1!$E64&lt;AIH!$BI64-100,100,"wait"),0))</f>
        <v>0</v>
      </c>
      <c r="KH63" s="10">
        <f>IF(AND(KH62&gt;0,KH62&lt;&gt;"wait"),"AT",IF(AIH!$BJ64="AI",IF(Sheet1!$E64&lt;AIH!$BI64-150,150,"wait"),0))</f>
        <v>0</v>
      </c>
      <c r="KI63" s="10">
        <f>IF(AND(KI62&gt;0,KI62&lt;&gt;"wait"),"AT",IF(AIH!$BJ64="AI",IF(Sheet1!$E64&lt;AIH!$BI64-200,200,"wait"),0))</f>
        <v>0</v>
      </c>
      <c r="KJ63" s="10">
        <f t="shared" si="28"/>
        <v>0</v>
      </c>
      <c r="KL63" s="10">
        <f>IF(AND(KL62&gt;0,KL62&lt;&gt;"wait"),"AT",IF(AIH!$BL64="AI",IF(Sheet1!$D64&gt;AIH!$BK64+50,50,"wait"),0))</f>
        <v>0</v>
      </c>
      <c r="KM63" s="10">
        <f>IF(AND(KM62&gt;0,KM62&lt;&gt;"wait"),"AT",IF(AIH!$BL64="AI",IF(Sheet1!$D64&gt;AIH!$BK64+100,100,"wait"),0))</f>
        <v>0</v>
      </c>
      <c r="KN63" s="10">
        <f>IF(AND(KN62&gt;0,KN62&lt;&gt;"wait"),"AT",IF(AIH!$BL64="AI",IF(Sheet1!$D64&gt;AIH!$BK64+150,150,"wait"),0))</f>
        <v>0</v>
      </c>
      <c r="KO63" s="10">
        <f>IF(AND(KO62&gt;0,KO62&lt;&gt;"wait"),"AT",IF(AIH!$BL64="AI",IF(Sheet1!$D64&gt;AIH!$BK64+200,200,"wait"),0))</f>
        <v>0</v>
      </c>
      <c r="KP63" s="10">
        <f>IF(AND(KP62&gt;0,KP62&lt;&gt;"wait"),"AT",IF(AIH!$BL64="AI",IF(Sheet1!$E64&lt;AIH!$BK64-50,50,"wait"),0))</f>
        <v>0</v>
      </c>
      <c r="KQ63" s="10">
        <f>IF(AND(KQ62&gt;0,KQ62&lt;&gt;"wait"),"AT",IF(AIH!$BL64="AI",IF(Sheet1!$E64&lt;AIH!$BK64-100,100,"wait"),0))</f>
        <v>0</v>
      </c>
      <c r="KR63" s="10">
        <f>IF(AND(KR62&gt;0,KR62&lt;&gt;"wait"),"AT",IF(AIH!$BL64="AI",IF(Sheet1!$E64&lt;AIH!$BK64-150,150,"wait"),0))</f>
        <v>0</v>
      </c>
      <c r="KS63" s="10">
        <f>IF(AND(KS62&gt;0,KS62&lt;&gt;"wait"),"AT",IF(AIH!$BL64="AI",IF(Sheet1!$E64&lt;AIH!$BK64-200,200,"wait"),0))</f>
        <v>0</v>
      </c>
      <c r="KT63" s="10">
        <f t="shared" si="29"/>
        <v>0</v>
      </c>
      <c r="KV63" s="10">
        <f>IF(AND(KV62&gt;0,KV62&lt;&gt;"wait"),"AT",IF(AIH!$BN64="AI",IF(Sheet1!$D64&gt;AIH!$BM64+50,50,"wait"),0))</f>
        <v>0</v>
      </c>
      <c r="KW63" s="10">
        <f>IF(AND(KW62&gt;0,KW62&lt;&gt;"wait"),"AT",IF(AIH!$BN64="AI",IF(Sheet1!$D64&gt;AIH!$BM64+100,100,"wait"),0))</f>
        <v>0</v>
      </c>
      <c r="KX63" s="10">
        <f>IF(AND(KX62&gt;0,KX62&lt;&gt;"wait"),"AT",IF(AIH!$BN64="AI",IF(Sheet1!$D64&gt;AIH!$BM64+150,150,"wait"),0))</f>
        <v>0</v>
      </c>
      <c r="KY63" s="10">
        <f>IF(AND(KY62&gt;0,KY62&lt;&gt;"wait"),"AT",IF(AIH!$BN64="AI",IF(Sheet1!$D64&gt;AIH!$BM64+200,200,"wait"),0))</f>
        <v>0</v>
      </c>
      <c r="KZ63" s="10">
        <f>IF(AND(KZ62&gt;0,KZ62&lt;&gt;"wait"),"AT",IF(AIH!$BN64="AI",IF(Sheet1!$E64&lt;AIH!$BM64-50,50,"wait"),0))</f>
        <v>0</v>
      </c>
      <c r="LA63" s="10">
        <f>IF(AND(LA62&gt;0,LA62&lt;&gt;"wait"),"AT",IF(AIH!$BN64="AI",IF(Sheet1!$E64&lt;AIH!$BM64-100,100,"wait"),0))</f>
        <v>0</v>
      </c>
      <c r="LB63" s="10">
        <f>IF(AND(LB62&gt;0,LB62&lt;&gt;"wait"),"AT",IF(AIH!$BN64="AI",IF(Sheet1!$E64&lt;AIH!$BM64-150,150,"wait"),0))</f>
        <v>0</v>
      </c>
      <c r="LC63" s="10">
        <f>IF(AND(LC62&gt;0,LC62&lt;&gt;"wait"),"AT",IF(AIH!$BN64="AI",IF(Sheet1!$E64&lt;AIH!$BM64-200,200,"wait"),0))</f>
        <v>0</v>
      </c>
      <c r="LD63" s="10">
        <f t="shared" si="30"/>
        <v>0</v>
      </c>
      <c r="LF63" s="10">
        <f>IF(AND(LF62&gt;0,LF62&lt;&gt;"wait"),"AT",IF(AIH!$BP64="AI",IF(Sheet1!$D64&gt;AIH!$BO64+50,50,"wait"),0))</f>
        <v>0</v>
      </c>
      <c r="LG63" s="10">
        <f>IF(AND(LG62&gt;0,LG62&lt;&gt;"wait"),"AT",IF(AIH!$BP64="AI",IF(Sheet1!$D64&gt;AIH!$BO64+100,100,"wait"),0))</f>
        <v>0</v>
      </c>
      <c r="LH63" s="10">
        <f>IF(AND(LH62&gt;0,LH62&lt;&gt;"wait"),"AT",IF(AIH!$BP64="AI",IF(Sheet1!$D64&gt;AIH!$BO64+150,150,"wait"),0))</f>
        <v>0</v>
      </c>
      <c r="LI63" s="10">
        <f>IF(AND(LI62&gt;0,LI62&lt;&gt;"wait"),"AT",IF(AIH!$BP64="AI",IF(Sheet1!$D64&gt;AIH!$BO64+200,200,"wait"),0))</f>
        <v>0</v>
      </c>
      <c r="LJ63" s="10">
        <f>IF(AND(LJ62&gt;0,LJ62&lt;&gt;"wait"),"AT",IF(AIH!$BP64="AI",IF(Sheet1!$E64&lt;AIH!$BO64-50,50,"wait"),0))</f>
        <v>0</v>
      </c>
      <c r="LK63" s="10">
        <f>IF(AND(LK62&gt;0,LK62&lt;&gt;"wait"),"AT",IF(AIH!$BP64="AI",IF(Sheet1!$E64&lt;AIH!$BO64-100,100,"wait"),0))</f>
        <v>0</v>
      </c>
      <c r="LL63" s="10">
        <f>IF(AND(LL62&gt;0,LL62&lt;&gt;"wait"),"AT",IF(AIH!$BP64="AI",IF(Sheet1!$E64&lt;AIH!$BO64-150,150,"wait"),0))</f>
        <v>0</v>
      </c>
      <c r="LM63" s="10">
        <f>IF(AND(LM62&gt;0,LM62&lt;&gt;"wait"),"AT",IF(AIH!$BP64="AI",IF(Sheet1!$E64&lt;AIH!$BO64-200,200,"wait"),0))</f>
        <v>0</v>
      </c>
      <c r="LN63" s="10">
        <f t="shared" si="31"/>
        <v>0</v>
      </c>
      <c r="LP63" s="10">
        <f>IF(AND(LP62&gt;0,LP62&lt;&gt;"wait"),"AT",IF(AIH!$BR64="AI",IF(Sheet1!$D64&gt;AIH!$BQ64+50,50,"wait"),0))</f>
        <v>0</v>
      </c>
      <c r="LQ63" s="10">
        <f>IF(AND(LQ62&gt;0,LQ62&lt;&gt;"wait"),"AT",IF(AIH!$BR64="AI",IF(Sheet1!$D64&gt;AIH!$BQ64+100,100,"wait"),0))</f>
        <v>0</v>
      </c>
      <c r="LR63" s="10">
        <f>IF(AND(LR62&gt;0,LR62&lt;&gt;"wait"),"AT",IF(AIH!$BR64="AI",IF(Sheet1!$D64&gt;AIH!$BQ64+150,150,"wait"),0))</f>
        <v>0</v>
      </c>
      <c r="LS63" s="10">
        <f>IF(AND(LS62&gt;0,LS62&lt;&gt;"wait"),"AT",IF(AIH!$BR64="AI",IF(Sheet1!$D64&gt;AIH!$BQ64+200,200,"wait"),0))</f>
        <v>0</v>
      </c>
      <c r="LT63" s="10">
        <f>IF(AND(LT62&gt;0,LT62&lt;&gt;"wait"),"AT",IF(AIH!$BR64="AI",IF(Sheet1!$E64&lt;AIH!$BQ64-50,50,"wait"),0))</f>
        <v>0</v>
      </c>
      <c r="LU63" s="10">
        <f>IF(AND(LU62&gt;0,LU62&lt;&gt;"wait"),"AT",IF(AIH!$BR64="AI",IF(Sheet1!$E64&lt;AIH!$BQ64-100,100,"wait"),0))</f>
        <v>0</v>
      </c>
      <c r="LV63" s="10">
        <f>IF(AND(LV62&gt;0,LV62&lt;&gt;"wait"),"AT",IF(AIH!$BR64="AI",IF(Sheet1!$E64&lt;AIH!$BQ64-150,150,"wait"),0))</f>
        <v>0</v>
      </c>
      <c r="LW63" s="10">
        <f>IF(AND(LW62&gt;0,LW62&lt;&gt;"wait"),"AT",IF(AIH!$BR64="AI",IF(Sheet1!$E64&lt;AIH!$BQ64-200,200,"wait"),0))</f>
        <v>0</v>
      </c>
      <c r="LX63" s="10">
        <f t="shared" si="32"/>
        <v>0</v>
      </c>
    </row>
    <row r="64" spans="1:336" x14ac:dyDescent="0.3">
      <c r="A64" t="str">
        <f>Sheet1!B64</f>
        <v>03/01 10:17</v>
      </c>
      <c r="B64">
        <f>Sheet1!D64</f>
        <v>29247</v>
      </c>
      <c r="C64">
        <f>Sheet1!E64</f>
        <v>29194</v>
      </c>
      <c r="E64">
        <f>MAX($B64:$B$162)</f>
        <v>29275</v>
      </c>
      <c r="F64">
        <f>MIN($C64:$C$162)</f>
        <v>29062</v>
      </c>
      <c r="H64" s="8">
        <f>IF(AND(H63&gt;0,H63&lt;&gt;"wait"),"AT",IF(AIH!$D65="AI",IF(Sheet1!$D65&gt;AIH!$C65+50,50,"wait"),0))</f>
        <v>0</v>
      </c>
      <c r="I64" s="8">
        <f>IF(AND(I63&gt;0,I63&lt;&gt;"wait"),"AT",IF(AIH!$D65="AI",IF(Sheet1!$D65&gt;AIH!$C65+100,100,"wait"),0))</f>
        <v>0</v>
      </c>
      <c r="J64" s="8">
        <f>IF(AND(J63&gt;0,J63&lt;&gt;"wait"),"AT",IF(AIH!$D65="AI",IF(Sheet1!$D65&gt;AIH!$C65+150,150,"wait"),0))</f>
        <v>0</v>
      </c>
      <c r="K64" s="8">
        <f>IF(AND(K63&gt;0,K63&lt;&gt;"wait"),"AT",IF(AIH!$D65="AI",IF(Sheet1!$D65&gt;AIH!$C65+200,200,"wait"),0))</f>
        <v>0</v>
      </c>
      <c r="L64" s="8">
        <f>IF(AND(L63&gt;0,L63&lt;&gt;"wait"),"AT",IF(AIH!$D65="AI",IF(Sheet1!$E65&lt;AIH!$C65-50,50,"wait"),0))</f>
        <v>0</v>
      </c>
      <c r="M64" s="8">
        <f>IF(AND(M63&gt;0,M63&lt;&gt;"wait"),"AT",IF(AIH!$D65="AI",IF(Sheet1!$E65&lt;AIH!$C65-100,100,"wait"),0))</f>
        <v>0</v>
      </c>
      <c r="N64" s="8">
        <f>IF(AND(N63&gt;0,N63&lt;&gt;"wait"),"AT",IF(AIH!$D65="AI",IF(Sheet1!$E65&lt;AIH!$C65-150,150,"wait"),0))</f>
        <v>0</v>
      </c>
      <c r="O64" s="8">
        <f>IF(AND(O63&gt;0,O63&lt;&gt;"wait"),"AT",IF(AIH!$D65="AI",IF(Sheet1!$E65&lt;AIH!$C65-200,200,"wait"),0))</f>
        <v>0</v>
      </c>
      <c r="P64" s="8">
        <f t="shared" si="0"/>
        <v>0</v>
      </c>
      <c r="R64" s="8">
        <f>IF(AND(R63&gt;0,R63&lt;&gt;"wait"),"AT",IF(AIH!$F65="AI",IF(Sheet1!$D65&gt;AIH!$E65+50,50,"wait"),0))</f>
        <v>0</v>
      </c>
      <c r="S64" s="8">
        <f>IF(AND(S63&gt;0,S63&lt;&gt;"wait"),"AT",IF(AIH!$F65="AI",IF(Sheet1!$D65&gt;AIH!$E65+100,100,"wait"),0))</f>
        <v>0</v>
      </c>
      <c r="T64" s="8">
        <f>IF(AND(T63&gt;0,T63&lt;&gt;"wait"),"AT",IF(AIH!$F65="AI",IF(Sheet1!$D65&gt;AIH!$E65+150,150,"wait"),0))</f>
        <v>0</v>
      </c>
      <c r="U64" s="8">
        <f>IF(AND(U63&gt;0,U63&lt;&gt;"wait"),"AT",IF(AIH!$F65="AI",IF(Sheet1!$D65&gt;AIH!$E65+200,200,"wait"),0))</f>
        <v>0</v>
      </c>
      <c r="V64" s="8">
        <f>IF(AND(V63&gt;0,V63&lt;&gt;"wait"),"AT",IF(AIH!$F65="AI",IF(Sheet1!$E65&lt;AIH!$E65-50,50,"wait"),0))</f>
        <v>0</v>
      </c>
      <c r="W64" s="8">
        <f>IF(AND(W63&gt;0,W63&lt;&gt;"wait"),"AT",IF(AIH!$F65="AI",IF(Sheet1!$E65&lt;AIH!$E65-100,100,"wait"),0))</f>
        <v>0</v>
      </c>
      <c r="X64" s="8">
        <f>IF(AND(X63&gt;0,X63&lt;&gt;"wait"),"AT",IF(AIH!$F65="AI",IF(Sheet1!$E65&lt;AIH!$E65-150,150,"wait"),0))</f>
        <v>0</v>
      </c>
      <c r="Y64" s="8">
        <f>IF(AND(Y63&gt;0,Y63&lt;&gt;"wait"),"AT",IF(AIH!$F65="AI",IF(Sheet1!$E65&lt;AIH!$E65-200,200,"wait"),0))</f>
        <v>0</v>
      </c>
      <c r="Z64" s="8">
        <f t="shared" si="1"/>
        <v>0</v>
      </c>
      <c r="AB64" s="8">
        <f>IF(AND(AB63&gt;0,AB63&lt;&gt;"wait"),"AT",IF(AIH!$H65="AI",IF(Sheet1!$D65&gt;AIH!$G65+50,50,"wait"),0))</f>
        <v>0</v>
      </c>
      <c r="AC64" s="8">
        <f>IF(AND(AC63&gt;0,AC63&lt;&gt;"wait"),"AT",IF(AIH!$H65="AI",IF(Sheet1!$D65&gt;AIH!$G65+100,100,"wait"),0))</f>
        <v>0</v>
      </c>
      <c r="AD64" s="8">
        <f>IF(AND(AD63&gt;0,AD63&lt;&gt;"wait"),"AT",IF(AIH!$H65="AI",IF(Sheet1!$D65&gt;AIH!$G65+150,150,"wait"),0))</f>
        <v>0</v>
      </c>
      <c r="AE64" s="8">
        <f>IF(AND(AE63&gt;0,AE63&lt;&gt;"wait"),"AT",IF(AIH!$H65="AI",IF(Sheet1!$D65&gt;AIH!$G65+200,200,"wait"),0))</f>
        <v>0</v>
      </c>
      <c r="AF64" s="8">
        <f>IF(AND(AF63&gt;0,AF63&lt;&gt;"wait"),"AT",IF(AIH!$H65="AI",IF(Sheet1!$E65&lt;AIH!$G65-50,50,"wait"),0))</f>
        <v>0</v>
      </c>
      <c r="AG64" s="8">
        <f>IF(AND(AG63&gt;0,AG63&lt;&gt;"wait"),"AT",IF(AIH!$H65="AI",IF(Sheet1!$E65&lt;AIH!$G65-100,100,"wait"),0))</f>
        <v>0</v>
      </c>
      <c r="AH64" s="8">
        <f>IF(AND(AH63&gt;0,AH63&lt;&gt;"wait"),"AT",IF(AIH!$H65="AI",IF(Sheet1!$E65&lt;AIH!$G65-150,150,"wait"),0))</f>
        <v>0</v>
      </c>
      <c r="AI64" s="8">
        <f>IF(AND(AI63&gt;0,AI63&lt;&gt;"wait"),"AT",IF(AIH!$H65="AI",IF(Sheet1!$E65&lt;AIH!$G65-200,200,"wait"),0))</f>
        <v>0</v>
      </c>
      <c r="AJ64" s="8">
        <f t="shared" si="2"/>
        <v>0</v>
      </c>
      <c r="AL64" s="8">
        <f>IF(AND(AL63&gt;0,AL63&lt;&gt;"wait"),"AT",IF(AIH!$J65="AI",IF(Sheet1!$D65&gt;AIH!$I65+50,50,"wait"),0))</f>
        <v>0</v>
      </c>
      <c r="AM64" s="8">
        <f>IF(AND(AM63&gt;0,AM63&lt;&gt;"wait"),"AT",IF(AIH!$J65="AI",IF(Sheet1!$D65&gt;AIH!$I65+100,100,"wait"),0))</f>
        <v>0</v>
      </c>
      <c r="AN64" s="8">
        <f>IF(AND(AN63&gt;0,AN63&lt;&gt;"wait"),"AT",IF(AIH!$J65="AI",IF(Sheet1!$D65&gt;AIH!$I65+150,150,"wait"),0))</f>
        <v>0</v>
      </c>
      <c r="AO64" s="8">
        <f>IF(AND(AO63&gt;0,AO63&lt;&gt;"wait"),"AT",IF(AIH!$J65="AI",IF(Sheet1!$D65&gt;AIH!$I65+200,200,"wait"),0))</f>
        <v>0</v>
      </c>
      <c r="AP64" s="8">
        <f>IF(AND(AP63&gt;0,AP63&lt;&gt;"wait"),"AT",IF(AIH!$J65="AI",IF(Sheet1!$E65&lt;AIH!$I65-50,50,"wait"),0))</f>
        <v>0</v>
      </c>
      <c r="AQ64" s="8">
        <f>IF(AND(AQ63&gt;0,AQ63&lt;&gt;"wait"),"AT",IF(AIH!$J65="AI",IF(Sheet1!$E65&lt;AIH!$I65-100,100,"wait"),0))</f>
        <v>0</v>
      </c>
      <c r="AR64" s="8">
        <f>IF(AND(AR63&gt;0,AR63&lt;&gt;"wait"),"AT",IF(AIH!$J65="AI",IF(Sheet1!$E65&lt;AIH!$I65-150,150,"wait"),0))</f>
        <v>0</v>
      </c>
      <c r="AS64" s="8">
        <f>IF(AND(AS63&gt;0,AS63&lt;&gt;"wait"),"AT",IF(AIH!$J65="AI",IF(Sheet1!$E65&lt;AIH!$I65-200,200,"wait"),0))</f>
        <v>0</v>
      </c>
      <c r="AT64" s="8">
        <f t="shared" si="3"/>
        <v>0</v>
      </c>
      <c r="AU64" s="8"/>
      <c r="AV64" s="8">
        <f>IF(AND(AV63&gt;0,AV63&lt;&gt;"wait"),"AT",IF(AIH!$L65="AI",IF(Sheet1!$D65&gt;AIH!$K65+50,50,"wait"),0))</f>
        <v>0</v>
      </c>
      <c r="AW64" s="8">
        <f>IF(AND(AW63&gt;0,AW63&lt;&gt;"wait"),"AT",IF(AIH!$L65="AI",IF(Sheet1!$D65&gt;AIH!$K65+100,100,"wait"),0))</f>
        <v>0</v>
      </c>
      <c r="AX64" s="8">
        <f>IF(AND(AX63&gt;0,AX63&lt;&gt;"wait"),"AT",IF(AIH!$L65="AI",IF(Sheet1!$D65&gt;AIH!$K65+150,150,"wait"),0))</f>
        <v>0</v>
      </c>
      <c r="AY64" s="8">
        <f>IF(AND(AY63&gt;0,AY63&lt;&gt;"wait"),"AT",IF(AIH!$L65="AI",IF(Sheet1!$D65&gt;AIH!$K65+200,200,"wait"),0))</f>
        <v>0</v>
      </c>
      <c r="AZ64" s="8">
        <f>IF(AND(AZ63&gt;0,AZ63&lt;&gt;"wait"),"AT",IF(AIH!$L65="AI",IF(Sheet1!$E65&lt;AIH!$K65-50,50,"wait"),0))</f>
        <v>0</v>
      </c>
      <c r="BA64" s="8">
        <f>IF(AND(BA63&gt;0,BA63&lt;&gt;"wait"),"AT",IF(AIH!$L65="AI",IF(Sheet1!$E65&lt;AIH!$K65-100,100,"wait"),0))</f>
        <v>0</v>
      </c>
      <c r="BB64" s="8">
        <f>IF(AND(BB63&gt;0,BB63&lt;&gt;"wait"),"AT",IF(AIH!$L65="AI",IF(Sheet1!$E65&lt;AIH!$K65-150,150,"wait"),0))</f>
        <v>0</v>
      </c>
      <c r="BC64" s="8">
        <f>IF(AND(BC63&gt;0,BC63&lt;&gt;"wait"),"AT",IF(AIH!$L65="AI",IF(Sheet1!$E65&lt;AIH!$K65-200,200,"wait"),0))</f>
        <v>0</v>
      </c>
      <c r="BD64" s="8">
        <f t="shared" si="4"/>
        <v>0</v>
      </c>
      <c r="BE64" s="8"/>
      <c r="BF64" s="8">
        <f>IF(AND(BF63&gt;0,BF63&lt;&gt;"wait"),"AT",IF(AIH!$N65="AI",IF(Sheet1!$D65&gt;AIH!$M65+50,50,"wait"),0))</f>
        <v>0</v>
      </c>
      <c r="BG64" s="8">
        <f>IF(AND(BG63&gt;0,BG63&lt;&gt;"wait"),"AT",IF(AIH!$N65="AI",IF(Sheet1!$D65&gt;AIH!$M65+100,100,"wait"),0))</f>
        <v>0</v>
      </c>
      <c r="BH64" s="8">
        <f>IF(AND(BH63&gt;0,BH63&lt;&gt;"wait"),"AT",IF(AIH!$N65="AI",IF(Sheet1!$D65&gt;AIH!$M65+150,150,"wait"),0))</f>
        <v>0</v>
      </c>
      <c r="BI64" s="8">
        <f>IF(AND(BI63&gt;0,BI63&lt;&gt;"wait"),"AT",IF(AIH!$N65="AI",IF(Sheet1!$D65&gt;AIH!$M65+200,200,"wait"),0))</f>
        <v>0</v>
      </c>
      <c r="BJ64" s="8">
        <f>IF(AND(BJ63&gt;0,BJ63&lt;&gt;"wait"),"AT",IF(AIH!$N65="AI",IF(Sheet1!$E65&lt;AIH!$M65-50,50,"wait"),0))</f>
        <v>0</v>
      </c>
      <c r="BK64" s="8">
        <f>IF(AND(BK63&gt;0,BK63&lt;&gt;"wait"),"AT",IF(AIH!$N65="AI",IF(Sheet1!$E65&lt;AIH!$M65-100,100,"wait"),0))</f>
        <v>0</v>
      </c>
      <c r="BL64" s="8">
        <f>IF(AND(BL63&gt;0,BL63&lt;&gt;"wait"),"AT",IF(AIH!$N65="AI",IF(Sheet1!$E65&lt;AIH!$M65-150,150,"wait"),0))</f>
        <v>0</v>
      </c>
      <c r="BM64" s="8">
        <f>IF(AND(BM63&gt;0,BM63&lt;&gt;"wait"),"AT",IF(AIH!$N65="AI",IF(Sheet1!$E65&lt;AIH!$M65-200,200,"wait"),0))</f>
        <v>0</v>
      </c>
      <c r="BN64" s="8">
        <f t="shared" si="5"/>
        <v>0</v>
      </c>
      <c r="BO64" s="8"/>
      <c r="BP64" s="8">
        <f>IF(AND(BP63&gt;0,BP63&lt;&gt;"wait"),"AT",IF(AIH!$P65="AI",IF(Sheet1!$D65&gt;AIH!$O65+50,50,"wait"),0))</f>
        <v>0</v>
      </c>
      <c r="BQ64" s="8">
        <f>IF(AND(BQ63&gt;0,BQ63&lt;&gt;"wait"),"AT",IF(AIH!$P65="AI",IF(Sheet1!$D65&gt;AIH!$O65+100,100,"wait"),0))</f>
        <v>0</v>
      </c>
      <c r="BR64" s="8">
        <f>IF(AND(BR63&gt;0,BR63&lt;&gt;"wait"),"AT",IF(AIH!$P65="AI",IF(Sheet1!$D65&gt;AIH!$O65+150,150,"wait"),0))</f>
        <v>0</v>
      </c>
      <c r="BS64" s="8">
        <f>IF(AND(BS63&gt;0,BS63&lt;&gt;"wait"),"AT",IF(AIH!$P65="AI",IF(Sheet1!$D65&gt;AIH!$O65+200,200,"wait"),0))</f>
        <v>0</v>
      </c>
      <c r="BT64" s="8">
        <f>IF(AND(BT63&gt;0,BT63&lt;&gt;"wait"),"AT",IF(AIH!$P65="AI",IF(Sheet1!$E65&lt;AIH!$O65-50,50,"wait"),0))</f>
        <v>0</v>
      </c>
      <c r="BU64" s="8">
        <f>IF(AND(BU63&gt;0,BU63&lt;&gt;"wait"),"AT",IF(AIH!$P65="AI",IF(Sheet1!$E65&lt;AIH!$O65-100,100,"wait"),0))</f>
        <v>0</v>
      </c>
      <c r="BV64" s="8">
        <f>IF(AND(BV63&gt;0,BV63&lt;&gt;"wait"),"AT",IF(AIH!$P65="AI",IF(Sheet1!$E65&lt;AIH!$O65-150,150,"wait"),0))</f>
        <v>0</v>
      </c>
      <c r="BW64" s="8">
        <f>IF(AND(BW63&gt;0,BW63&lt;&gt;"wait"),"AT",IF(AIH!$P65="AI",IF(Sheet1!$E65&lt;AIH!$O65-200,200,"wait"),0))</f>
        <v>0</v>
      </c>
      <c r="BX64" s="8">
        <f t="shared" si="6"/>
        <v>0</v>
      </c>
      <c r="BY64" s="8"/>
      <c r="BZ64" s="8">
        <f>IF(AND(BZ63&gt;0,BZ63&lt;&gt;"wait"),"AT",IF(AIH!$R65="AI",IF(Sheet1!$D65&gt;AIH!$Q65+50,50,"wait"),0))</f>
        <v>0</v>
      </c>
      <c r="CA64" s="8">
        <f>IF(AND(CA63&gt;0,CA63&lt;&gt;"wait"),"AT",IF(AIH!$R65="AI",IF(Sheet1!$D65&gt;AIH!$Q65+100,100,"wait"),0))</f>
        <v>0</v>
      </c>
      <c r="CB64" s="8">
        <f>IF(AND(CB63&gt;0,CB63&lt;&gt;"wait"),"AT",IF(AIH!$R65="AI",IF(Sheet1!$D65&gt;AIH!$Q65+150,150,"wait"),0))</f>
        <v>0</v>
      </c>
      <c r="CC64" s="8">
        <f>IF(AND(CC63&gt;0,CC63&lt;&gt;"wait"),"AT",IF(AIH!$R65="AI",IF(Sheet1!$D65&gt;AIH!$Q65+200,200,"wait"),0))</f>
        <v>0</v>
      </c>
      <c r="CD64" s="8">
        <f>IF(AND(CD63&gt;0,CD63&lt;&gt;"wait"),"AT",IF(AIH!$R65="AI",IF(Sheet1!$E65&lt;AIH!$Q65-50,50,"wait"),0))</f>
        <v>0</v>
      </c>
      <c r="CE64" s="8">
        <f>IF(AND(CE63&gt;0,CE63&lt;&gt;"wait"),"AT",IF(AIH!$R65="AI",IF(Sheet1!$E65&lt;AIH!$Q65-100,100,"wait"),0))</f>
        <v>0</v>
      </c>
      <c r="CF64" s="8">
        <f>IF(AND(CF63&gt;0,CF63&lt;&gt;"wait"),"AT",IF(AIH!$R65="AI",IF(Sheet1!$E65&lt;AIH!$Q65-150,150,"wait"),0))</f>
        <v>0</v>
      </c>
      <c r="CG64" s="8">
        <f>IF(AND(CG63&gt;0,CG63&lt;&gt;"wait"),"AT",IF(AIH!$R65="AI",IF(Sheet1!$E65&lt;AIH!$Q65-200,200,"wait"),0))</f>
        <v>0</v>
      </c>
      <c r="CH64" s="8">
        <f t="shared" si="7"/>
        <v>0</v>
      </c>
      <c r="CI64" s="8"/>
      <c r="CJ64" s="8">
        <f>IF(AND(CJ63&gt;0,CJ63&lt;&gt;"wait"),"AT",IF(AIH!$T65="AI",IF(Sheet1!$D65&gt;AIH!$S65+50,50,"wait"),0))</f>
        <v>0</v>
      </c>
      <c r="CK64" s="8">
        <f>IF(AND(CK63&gt;0,CK63&lt;&gt;"wait"),"AT",IF(AIH!$T65="AI",IF(Sheet1!$D65&gt;AIH!$S65+100,100,"wait"),0))</f>
        <v>0</v>
      </c>
      <c r="CL64" s="8">
        <f>IF(AND(CL63&gt;0,CL63&lt;&gt;"wait"),"AT",IF(AIH!$T65="AI",IF(Sheet1!$D65&gt;AIH!$S65+150,150,"wait"),0))</f>
        <v>0</v>
      </c>
      <c r="CM64" s="8">
        <f>IF(AND(CM63&gt;0,CM63&lt;&gt;"wait"),"AT",IF(AIH!$T65="AI",IF(Sheet1!$D65&gt;AIH!$S65+200,200,"wait"),0))</f>
        <v>0</v>
      </c>
      <c r="CN64" s="8">
        <f>IF(AND(CN63&gt;0,CN63&lt;&gt;"wait"),"AT",IF(AIH!$T65="AI",IF(Sheet1!$E65&lt;AIH!$S65-50,50,"wait"),0))</f>
        <v>0</v>
      </c>
      <c r="CO64" s="8">
        <f>IF(AND(CO63&gt;0,CO63&lt;&gt;"wait"),"AT",IF(AIH!$T65="AI",IF(Sheet1!$E65&lt;AIH!$S65-100,100,"wait"),0))</f>
        <v>0</v>
      </c>
      <c r="CP64" s="8">
        <f>IF(AND(CP63&gt;0,CP63&lt;&gt;"wait"),"AT",IF(AIH!$T65="AI",IF(Sheet1!$E65&lt;AIH!$S65-150,150,"wait"),0))</f>
        <v>0</v>
      </c>
      <c r="CQ64" s="8">
        <f>IF(AND(CQ63&gt;0,CQ63&lt;&gt;"wait"),"AT",IF(AIH!$T65="AI",IF(Sheet1!$E65&lt;AIH!$S65-200,200,"wait"),0))</f>
        <v>0</v>
      </c>
      <c r="CR64" s="8">
        <f t="shared" si="8"/>
        <v>0</v>
      </c>
      <c r="CS64" s="8"/>
      <c r="CT64" s="8">
        <f>IF(AND(CT63&gt;0,CT63&lt;&gt;"wait"),"AT",IF(AIH!$V65="AI",IF(Sheet1!$D65&gt;AIH!$U65+50,50,"wait"),0))</f>
        <v>0</v>
      </c>
      <c r="CU64" s="8">
        <f>IF(AND(CU63&gt;0,CU63&lt;&gt;"wait"),"AT",IF(AIH!$V65="AI",IF(Sheet1!$D65&gt;AIH!$U65+100,100,"wait"),0))</f>
        <v>0</v>
      </c>
      <c r="CV64" s="8">
        <f>IF(AND(CV63&gt;0,CV63&lt;&gt;"wait"),"AT",IF(AIH!$V65="AI",IF(Sheet1!$D65&gt;AIH!$U65+150,150,"wait"),0))</f>
        <v>0</v>
      </c>
      <c r="CW64" s="8">
        <f>IF(AND(CW63&gt;0,CW63&lt;&gt;"wait"),"AT",IF(AIH!$V65="AI",IF(Sheet1!$D65&gt;AIH!$U65+200,200,"wait"),0))</f>
        <v>0</v>
      </c>
      <c r="CX64" s="8">
        <f>IF(AND(CX63&gt;0,CX63&lt;&gt;"wait"),"AT",IF(AIH!$V65="AI",IF(Sheet1!$E65&lt;AIH!$U65-50,50,"wait"),0))</f>
        <v>0</v>
      </c>
      <c r="CY64" s="8">
        <f>IF(AND(CY63&gt;0,CY63&lt;&gt;"wait"),"AT",IF(AIH!$V65="AI",IF(Sheet1!$E65&lt;AIH!$U65-100,100,"wait"),0))</f>
        <v>0</v>
      </c>
      <c r="CZ64" s="8">
        <f>IF(AND(CZ63&gt;0,CZ63&lt;&gt;"wait"),"AT",IF(AIH!$V65="AI",IF(Sheet1!$E65&lt;AIH!$U65-150,150,"wait"),0))</f>
        <v>0</v>
      </c>
      <c r="DA64" s="8">
        <f>IF(AND(DA63&gt;0,DA63&lt;&gt;"wait"),"AT",IF(AIH!$V65="AI",IF(Sheet1!$E65&lt;AIH!$U65-200,200,"wait"),0))</f>
        <v>0</v>
      </c>
      <c r="DB64" s="8">
        <f t="shared" si="9"/>
        <v>0</v>
      </c>
      <c r="DC64" s="8"/>
      <c r="DD64" s="8">
        <f>IF(AND(DD63&gt;0,DD63&lt;&gt;"wait"),"AT",IF(AIH!$X65="AI",IF(Sheet1!$D65&gt;AIH!$W65+50,50,"wait"),0))</f>
        <v>0</v>
      </c>
      <c r="DE64" s="8">
        <f>IF(AND(DE63&gt;0,DE63&lt;&gt;"wait"),"AT",IF(AIH!$X65="AI",IF(Sheet1!$D65&gt;AIH!$W65+100,100,"wait"),0))</f>
        <v>0</v>
      </c>
      <c r="DF64" s="8">
        <f>IF(AND(DF63&gt;0,DF63&lt;&gt;"wait"),"AT",IF(AIH!$X65="AI",IF(Sheet1!$D65&gt;AIH!$W65+150,150,"wait"),0))</f>
        <v>0</v>
      </c>
      <c r="DG64" s="8">
        <f>IF(AND(DG63&gt;0,DG63&lt;&gt;"wait"),"AT",IF(AIH!$X65="AI",IF(Sheet1!$D65&gt;AIH!$W65+200,200,"wait"),0))</f>
        <v>0</v>
      </c>
      <c r="DH64" s="8">
        <f>IF(AND(DH63&gt;0,DH63&lt;&gt;"wait"),"AT",IF(AIH!$X65="AI",IF(Sheet1!$E65&lt;AIH!$W65-50,50,"wait"),0))</f>
        <v>0</v>
      </c>
      <c r="DI64" s="8">
        <f>IF(AND(DI63&gt;0,DI63&lt;&gt;"wait"),"AT",IF(AIH!$X65="AI",IF(Sheet1!$E65&lt;AIH!$W65-100,100,"wait"),0))</f>
        <v>0</v>
      </c>
      <c r="DJ64" s="8">
        <f>IF(AND(DJ63&gt;0,DJ63&lt;&gt;"wait"),"AT",IF(AIH!$X65="AI",IF(Sheet1!$E65&lt;AIH!$W65-150,150,"wait"),0))</f>
        <v>0</v>
      </c>
      <c r="DK64" s="8">
        <f>IF(AND(DK63&gt;0,DK63&lt;&gt;"wait"),"AT",IF(AIH!$X65="AI",IF(Sheet1!$E65&lt;AIH!$W65-200,200,"wait"),0))</f>
        <v>0</v>
      </c>
      <c r="DL64" s="8">
        <f t="shared" si="10"/>
        <v>0</v>
      </c>
      <c r="DN64" s="10">
        <f>IF(AND(DN63&gt;0,DN63&lt;&gt;"wait"),"AT",IF(AIH!$AA65="AI",IF(Sheet1!$D65&gt;AIH!$Z65+50,50,"wait"),0))</f>
        <v>0</v>
      </c>
      <c r="DO64" s="10">
        <f>IF(AND(DO63&gt;0,DO63&lt;&gt;"wait"),"AT",IF(AIH!$AA65="AI",IF(Sheet1!$D65&gt;AIH!$Z65+100,100,"wait"),0))</f>
        <v>0</v>
      </c>
      <c r="DP64" s="10">
        <f>IF(AND(DP63&gt;0,DP63&lt;&gt;"wait"),"AT",IF(AIH!$AA65="AI",IF(Sheet1!$D65&gt;AIH!$Z65+150,150,"wait"),0))</f>
        <v>0</v>
      </c>
      <c r="DQ64" s="10">
        <f>IF(AND(DQ63&gt;0,DQ63&lt;&gt;"wait"),"AT",IF(AIH!$AA65="AI",IF(Sheet1!$D65&gt;AIH!$Z65+200,200,"wait"),0))</f>
        <v>0</v>
      </c>
      <c r="DR64" s="10">
        <f>IF(AND(DR63&gt;0,DR63&lt;&gt;"wait"),"AT",IF(AIH!$AA65="AI",IF(Sheet1!$E65&lt;AIH!$Z65-50,50,"wait"),0))</f>
        <v>0</v>
      </c>
      <c r="DS64" s="10">
        <f>IF(AND(DS63&gt;0,DS63&lt;&gt;"wait"),"AT",IF(AIH!$AA65="AI",IF(Sheet1!$E65&lt;AIH!$Z65-100,100,"wait"),0))</f>
        <v>0</v>
      </c>
      <c r="DT64" s="10">
        <f>IF(AND(DT63&gt;0,DT63&lt;&gt;"wait"),"AT",IF(AIH!$AA65="AI",IF(Sheet1!$E65&lt;AIH!$Z65-150,150,"wait"),0))</f>
        <v>0</v>
      </c>
      <c r="DU64" s="10">
        <f>IF(AND(DU63&gt;0,DU63&lt;&gt;"wait"),"AT",IF(AIH!$AA65="AI",IF(Sheet1!$E65&lt;AIH!$Z65-200,200,"wait"),0))</f>
        <v>0</v>
      </c>
      <c r="DV64" s="10">
        <f t="shared" si="11"/>
        <v>0</v>
      </c>
      <c r="DX64" s="10">
        <f>IF(AND(DX63&gt;0,DX63&lt;&gt;"wait"),"AT",IF(AIH!$AC65="AI",IF(Sheet1!$D65&gt;AIH!$AB65+50,50,"wait"),0))</f>
        <v>0</v>
      </c>
      <c r="DY64" s="10">
        <f>IF(AND(DY63&gt;0,DY63&lt;&gt;"wait"),"AT",IF(AIH!$AC65="AI",IF(Sheet1!$D65&gt;AIH!$AB65+100,100,"wait"),0))</f>
        <v>0</v>
      </c>
      <c r="DZ64" s="10">
        <f>IF(AND(DZ63&gt;0,DZ63&lt;&gt;"wait"),"AT",IF(AIH!$AC65="AI",IF(Sheet1!$D65&gt;AIH!$AB65+150,150,"wait"),0))</f>
        <v>0</v>
      </c>
      <c r="EA64" s="10">
        <f>IF(AND(EA63&gt;0,EA63&lt;&gt;"wait"),"AT",IF(AIH!$AC65="AI",IF(Sheet1!$D65&gt;AIH!$AB65+200,200,"wait"),0))</f>
        <v>0</v>
      </c>
      <c r="EB64" s="10">
        <f>IF(AND(EB63&gt;0,EB63&lt;&gt;"wait"),"AT",IF(AIH!$AC65="AI",IF(Sheet1!$E65&lt;AIH!$AB65-50,50,"wait"),0))</f>
        <v>0</v>
      </c>
      <c r="EC64" s="10">
        <f>IF(AND(EC63&gt;0,EC63&lt;&gt;"wait"),"AT",IF(AIH!$AC65="AI",IF(Sheet1!$E65&lt;AIH!$AB65-100,100,"wait"),0))</f>
        <v>0</v>
      </c>
      <c r="ED64" s="10">
        <f>IF(AND(ED63&gt;0,ED63&lt;&gt;"wait"),"AT",IF(AIH!$AC65="AI",IF(Sheet1!$E65&lt;AIH!$AB65-150,150,"wait"),0))</f>
        <v>0</v>
      </c>
      <c r="EE64" s="10">
        <f>IF(AND(EE63&gt;0,EE63&lt;&gt;"wait"),"AT",IF(AIH!$AC65="AI",IF(Sheet1!$E65&lt;AIH!$AB65-200,200,"wait"),0))</f>
        <v>0</v>
      </c>
      <c r="EF64" s="10">
        <f t="shared" si="12"/>
        <v>0</v>
      </c>
      <c r="EH64" s="10">
        <f>IF(AND(EH63&gt;0,EH63&lt;&gt;"wait"),"AT",IF(AIH!$AE65="AI",IF(Sheet1!$D65&gt;AIH!$AD65+50,50,"wait"),0))</f>
        <v>0</v>
      </c>
      <c r="EI64" s="10">
        <f>IF(AND(EI63&gt;0,EI63&lt;&gt;"wait"),"AT",IF(AIH!$AE65="AI",IF(Sheet1!$D65&gt;AIH!$AD65+100,100,"wait"),0))</f>
        <v>0</v>
      </c>
      <c r="EJ64" s="10">
        <f>IF(AND(EJ63&gt;0,EJ63&lt;&gt;"wait"),"AT",IF(AIH!$AE65="AI",IF(Sheet1!$D65&gt;AIH!$AD65+150,150,"wait"),0))</f>
        <v>0</v>
      </c>
      <c r="EK64" s="10">
        <f>IF(AND(EK63&gt;0,EK63&lt;&gt;"wait"),"AT",IF(AIH!$AE65="AI",IF(Sheet1!$D65&gt;AIH!$AD65+200,200,"wait"),0))</f>
        <v>0</v>
      </c>
      <c r="EL64" s="10">
        <f>IF(AND(EL63&gt;0,EL63&lt;&gt;"wait"),"AT",IF(AIH!$AE65="AI",IF(Sheet1!$E65&lt;AIH!$AD65-50,50,"wait"),0))</f>
        <v>0</v>
      </c>
      <c r="EM64" s="10">
        <f>IF(AND(EM63&gt;0,EM63&lt;&gt;"wait"),"AT",IF(AIH!$AE65="AI",IF(Sheet1!$E65&lt;AIH!$AD65-100,100,"wait"),0))</f>
        <v>0</v>
      </c>
      <c r="EN64" s="10">
        <f>IF(AND(EN63&gt;0,EN63&lt;&gt;"wait"),"AT",IF(AIH!$AE65="AI",IF(Sheet1!$E65&lt;AIH!$AD65-150,150,"wait"),0))</f>
        <v>0</v>
      </c>
      <c r="EO64" s="10">
        <f>IF(AND(EO63&gt;0,EO63&lt;&gt;"wait"),"AT",IF(AIH!$AE65="AI",IF(Sheet1!$E65&lt;AIH!$AD65-200,200,"wait"),0))</f>
        <v>0</v>
      </c>
      <c r="EP64" s="10">
        <f t="shared" si="13"/>
        <v>0</v>
      </c>
      <c r="ER64" s="10">
        <f>IF(AND(ER63&gt;0,ER63&lt;&gt;"wait"),"AT",IF(AIH!$AG65="AI",IF(Sheet1!$D65&gt;AIH!$AF65+50,50,"wait"),0))</f>
        <v>0</v>
      </c>
      <c r="ES64" s="10">
        <f>IF(AND(ES63&gt;0,ES63&lt;&gt;"wait"),"AT",IF(AIH!$AG65="AI",IF(Sheet1!$D65&gt;AIH!$AF65+100,100,"wait"),0))</f>
        <v>0</v>
      </c>
      <c r="ET64" s="10">
        <f>IF(AND(ET63&gt;0,ET63&lt;&gt;"wait"),"AT",IF(AIH!$AG65="AI",IF(Sheet1!$D65&gt;AIH!$AF65+150,150,"wait"),0))</f>
        <v>0</v>
      </c>
      <c r="EU64" s="10">
        <f>IF(AND(EU63&gt;0,EU63&lt;&gt;"wait"),"AT",IF(AIH!$AG65="AI",IF(Sheet1!$D65&gt;AIH!$AF65+200,200,"wait"),0))</f>
        <v>0</v>
      </c>
      <c r="EV64" s="10">
        <f>IF(AND(EV63&gt;0,EV63&lt;&gt;"wait"),"AT",IF(AIH!$AG65="AI",IF(Sheet1!$E65&lt;AIH!$AF65-50,50,"wait"),0))</f>
        <v>0</v>
      </c>
      <c r="EW64" s="10">
        <f>IF(AND(EW63&gt;0,EW63&lt;&gt;"wait"),"AT",IF(AIH!$AG65="AI",IF(Sheet1!$E65&lt;AIH!$AF65-100,100,"wait"),0))</f>
        <v>0</v>
      </c>
      <c r="EX64" s="10">
        <f>IF(AND(EX63&gt;0,EX63&lt;&gt;"wait"),"AT",IF(AIH!$AG65="AI",IF(Sheet1!$E65&lt;AIH!$AF65-150,150,"wait"),0))</f>
        <v>0</v>
      </c>
      <c r="EY64" s="10">
        <f>IF(AND(EY63&gt;0,EY63&lt;&gt;"wait"),"AT",IF(AIH!$AG65="AI",IF(Sheet1!$E65&lt;AIH!$AF65-200,200,"wait"),0))</f>
        <v>0</v>
      </c>
      <c r="EZ64" s="10">
        <f t="shared" si="14"/>
        <v>0</v>
      </c>
      <c r="FB64" s="10">
        <f>IF(AND(FB63&gt;0,FB63&lt;&gt;"wait"),"AT",IF(AIH!$AI65="AI",IF(Sheet1!$D65&gt;AIH!$AH65+50,50,"wait"),0))</f>
        <v>0</v>
      </c>
      <c r="FC64" s="10">
        <f>IF(AND(FC63&gt;0,FC63&lt;&gt;"wait"),"AT",IF(AIH!$AI65="AI",IF(Sheet1!$D65&gt;AIH!$AH65+100,100,"wait"),0))</f>
        <v>0</v>
      </c>
      <c r="FD64" s="10">
        <f>IF(AND(FD63&gt;0,FD63&lt;&gt;"wait"),"AT",IF(AIH!$AI65="AI",IF(Sheet1!$D65&gt;AIH!$AH65+150,150,"wait"),0))</f>
        <v>0</v>
      </c>
      <c r="FE64" s="10">
        <f>IF(AND(FE63&gt;0,FE63&lt;&gt;"wait"),"AT",IF(AIH!$AI65="AI",IF(Sheet1!$D65&gt;AIH!$AH65+200,200,"wait"),0))</f>
        <v>0</v>
      </c>
      <c r="FF64" s="10">
        <f>IF(AND(FF63&gt;0,FF63&lt;&gt;"wait"),"AT",IF(AIH!$AI65="AI",IF(Sheet1!$E65&lt;AIH!$AH65-50,50,"wait"),0))</f>
        <v>0</v>
      </c>
      <c r="FG64" s="10">
        <f>IF(AND(FG63&gt;0,FG63&lt;&gt;"wait"),"AT",IF(AIH!$AI65="AI",IF(Sheet1!$E65&lt;AIH!$AH65-100,100,"wait"),0))</f>
        <v>0</v>
      </c>
      <c r="FH64" s="10">
        <f>IF(AND(FH63&gt;0,FH63&lt;&gt;"wait"),"AT",IF(AIH!$AI65="AI",IF(Sheet1!$E65&lt;AIH!$AH65-150,150,"wait"),0))</f>
        <v>0</v>
      </c>
      <c r="FI64" s="10">
        <f>IF(AND(FI63&gt;0,FI63&lt;&gt;"wait"),"AT",IF(AIH!$AI65="AI",IF(Sheet1!$E65&lt;AIH!$AH65-200,200,"wait"),0))</f>
        <v>0</v>
      </c>
      <c r="FJ64" s="10">
        <f t="shared" si="15"/>
        <v>0</v>
      </c>
      <c r="FL64" s="10">
        <f>IF(AND(FL63&gt;0,FL63&lt;&gt;"wait"),"AT",IF(AIH!$AK65="AI",IF(Sheet1!$D65&gt;AIH!$AJ65+50,50,"wait"),0))</f>
        <v>0</v>
      </c>
      <c r="FM64" s="10">
        <f>IF(AND(FM63&gt;0,FM63&lt;&gt;"wait"),"AT",IF(AIH!$AK65="AI",IF(Sheet1!$D65&gt;AIH!$AJ65+100,100,"wait"),0))</f>
        <v>0</v>
      </c>
      <c r="FN64" s="10">
        <f>IF(AND(FN63&gt;0,FN63&lt;&gt;"wait"),"AT",IF(AIH!$AK65="AI",IF(Sheet1!$D65&gt;AIH!$AJ65+150,150,"wait"),0))</f>
        <v>0</v>
      </c>
      <c r="FO64" s="10">
        <f>IF(AND(FO63&gt;0,FO63&lt;&gt;"wait"),"AT",IF(AIH!$AK65="AI",IF(Sheet1!$D65&gt;AIH!$AJ65+200,200,"wait"),0))</f>
        <v>0</v>
      </c>
      <c r="FP64" s="10">
        <f>IF(AND(FP63&gt;0,FP63&lt;&gt;"wait"),"AT",IF(AIH!$AK65="AI",IF(Sheet1!$E65&lt;AIH!$AJ65-50,50,"wait"),0))</f>
        <v>0</v>
      </c>
      <c r="FQ64" s="10">
        <f>IF(AND(FQ63&gt;0,FQ63&lt;&gt;"wait"),"AT",IF(AIH!$AK65="AI",IF(Sheet1!$E65&lt;AIH!$AJ65-100,100,"wait"),0))</f>
        <v>0</v>
      </c>
      <c r="FR64" s="10">
        <f>IF(AND(FR63&gt;0,FR63&lt;&gt;"wait"),"AT",IF(AIH!$AK65="AI",IF(Sheet1!$E65&lt;AIH!$AJ65-150,150,"wait"),0))</f>
        <v>0</v>
      </c>
      <c r="FS64" s="10">
        <f>IF(AND(FS63&gt;0,FS63&lt;&gt;"wait"),"AT",IF(AIH!$AK65="AI",IF(Sheet1!$E65&lt;AIH!$AJ65-200,200,"wait"),0))</f>
        <v>0</v>
      </c>
      <c r="FT64" s="10">
        <f t="shared" si="16"/>
        <v>0</v>
      </c>
      <c r="FV64" s="10">
        <f>IF(AND(FV63&gt;0,FV63&lt;&gt;"wait"),"AT",IF(AIH!$AM65="AI",IF(Sheet1!$D65&gt;AIH!$AL65+50,50,"wait"),0))</f>
        <v>0</v>
      </c>
      <c r="FW64" s="10">
        <f>IF(AND(FW63&gt;0,FW63&lt;&gt;"wait"),"AT",IF(AIH!$AM65="AI",IF(Sheet1!$D65&gt;AIH!$AL65+100,100,"wait"),0))</f>
        <v>0</v>
      </c>
      <c r="FX64" s="10">
        <f>IF(AND(FX63&gt;0,FX63&lt;&gt;"wait"),"AT",IF(AIH!$AM65="AI",IF(Sheet1!$D65&gt;AIH!$AL65+150,150,"wait"),0))</f>
        <v>0</v>
      </c>
      <c r="FY64" s="10">
        <f>IF(AND(FY63&gt;0,FY63&lt;&gt;"wait"),"AT",IF(AIH!$AM65="AI",IF(Sheet1!$D65&gt;AIH!$AL65+200,200,"wait"),0))</f>
        <v>0</v>
      </c>
      <c r="FZ64" s="10">
        <f>IF(AND(FZ63&gt;0,FZ63&lt;&gt;"wait"),"AT",IF(AIH!$AM65="AI",IF(Sheet1!$E65&lt;AIH!$AL65-50,50,"wait"),0))</f>
        <v>0</v>
      </c>
      <c r="GA64" s="10">
        <f>IF(AND(GA63&gt;0,GA63&lt;&gt;"wait"),"AT",IF(AIH!$AM65="AI",IF(Sheet1!$E65&lt;AIH!$AL65-100,100,"wait"),0))</f>
        <v>0</v>
      </c>
      <c r="GB64" s="10">
        <f>IF(AND(GB63&gt;0,GB63&lt;&gt;"wait"),"AT",IF(AIH!$AM65="AI",IF(Sheet1!$E65&lt;AIH!$AL65-150,150,"wait"),0))</f>
        <v>0</v>
      </c>
      <c r="GC64" s="10">
        <f>IF(AND(GC63&gt;0,GC63&lt;&gt;"wait"),"AT",IF(AIH!$AM65="AI",IF(Sheet1!$E65&lt;AIH!$AL65-200,200,"wait"),0))</f>
        <v>0</v>
      </c>
      <c r="GD64" s="10">
        <f t="shared" si="17"/>
        <v>0</v>
      </c>
      <c r="GF64" s="10">
        <f>IF(AND(GF63&gt;0,GF63&lt;&gt;"wait"),"AT",IF(AIH!$AO65="AI",IF(Sheet1!$D65&gt;AIH!$AN65+50,50,"wait"),0))</f>
        <v>0</v>
      </c>
      <c r="GG64" s="10">
        <f>IF(AND(GG63&gt;0,GG63&lt;&gt;"wait"),"AT",IF(AIH!$AO65="AI",IF(Sheet1!$D65&gt;AIH!$AN65+100,100,"wait"),0))</f>
        <v>0</v>
      </c>
      <c r="GH64" s="10">
        <f>IF(AND(GH63&gt;0,GH63&lt;&gt;"wait"),"AT",IF(AIH!$AO65="AI",IF(Sheet1!$D65&gt;AIH!$AN65+150,150,"wait"),0))</f>
        <v>0</v>
      </c>
      <c r="GI64" s="10">
        <f>IF(AND(GI63&gt;0,GI63&lt;&gt;"wait"),"AT",IF(AIH!$AO65="AI",IF(Sheet1!$D65&gt;AIH!$AN65+200,200,"wait"),0))</f>
        <v>0</v>
      </c>
      <c r="GJ64" s="10">
        <f>IF(AND(GJ63&gt;0,GJ63&lt;&gt;"wait"),"AT",IF(AIH!$AO65="AI",IF(Sheet1!$E65&lt;AIH!$AN65-50,50,"wait"),0))</f>
        <v>0</v>
      </c>
      <c r="GK64" s="10">
        <f>IF(AND(GK63&gt;0,GK63&lt;&gt;"wait"),"AT",IF(AIH!$AO65="AI",IF(Sheet1!$E65&lt;AIH!$AN65-100,100,"wait"),0))</f>
        <v>0</v>
      </c>
      <c r="GL64" s="10">
        <f>IF(AND(GL63&gt;0,GL63&lt;&gt;"wait"),"AT",IF(AIH!$AO65="AI",IF(Sheet1!$E65&lt;AIH!$AN65-150,150,"wait"),0))</f>
        <v>0</v>
      </c>
      <c r="GM64" s="10">
        <f>IF(AND(GM63&gt;0,GM63&lt;&gt;"wait"),"AT",IF(AIH!$AO65="AI",IF(Sheet1!$E65&lt;AIH!$AN65-200,200,"wait"),0))</f>
        <v>0</v>
      </c>
      <c r="GN64" s="10">
        <f t="shared" si="18"/>
        <v>0</v>
      </c>
      <c r="GP64" s="10">
        <f>IF(AND(GP63&gt;0,GP63&lt;&gt;"wait"),"AT",IF(AIH!$AQ65="AI",IF(Sheet1!$D65&gt;AIH!$AP65+50,50,"wait"),0))</f>
        <v>0</v>
      </c>
      <c r="GQ64" s="10">
        <f>IF(AND(GQ63&gt;0,GQ63&lt;&gt;"wait"),"AT",IF(AIH!$AQ65="AI",IF(Sheet1!$D65&gt;AIH!$AP65+100,100,"wait"),0))</f>
        <v>0</v>
      </c>
      <c r="GR64" s="10">
        <f>IF(AND(GR63&gt;0,GR63&lt;&gt;"wait"),"AT",IF(AIH!$AQ65="AI",IF(Sheet1!$D65&gt;AIH!$AP65+150,150,"wait"),0))</f>
        <v>0</v>
      </c>
      <c r="GS64" s="10">
        <f>IF(AND(GS63&gt;0,GS63&lt;&gt;"wait"),"AT",IF(AIH!$AQ65="AI",IF(Sheet1!$D65&gt;AIH!$AP65+200,200,"wait"),0))</f>
        <v>0</v>
      </c>
      <c r="GT64" s="10">
        <f>IF(AND(GT63&gt;0,GT63&lt;&gt;"wait"),"AT",IF(AIH!$AQ65="AI",IF(Sheet1!$E65&lt;AIH!$AP65-50,50,"wait"),0))</f>
        <v>0</v>
      </c>
      <c r="GU64" s="10">
        <f>IF(AND(GU63&gt;0,GU63&lt;&gt;"wait"),"AT",IF(AIH!$AQ65="AI",IF(Sheet1!$E65&lt;AIH!$AP65-100,100,"wait"),0))</f>
        <v>0</v>
      </c>
      <c r="GV64" s="10">
        <f>IF(AND(GV63&gt;0,GV63&lt;&gt;"wait"),"AT",IF(AIH!$AQ65="AI",IF(Sheet1!$E65&lt;AIH!$AP65-150,150,"wait"),0))</f>
        <v>0</v>
      </c>
      <c r="GW64" s="10">
        <f>IF(AND(GW63&gt;0,GW63&lt;&gt;"wait"),"AT",IF(AIH!$AQ65="AI",IF(Sheet1!$E65&lt;AIH!$AP65-200,200,"wait"),0))</f>
        <v>0</v>
      </c>
      <c r="GX64" s="10">
        <f t="shared" si="19"/>
        <v>0</v>
      </c>
      <c r="GZ64" s="10">
        <f>IF(AND(GZ63&gt;0,GZ63&lt;&gt;"wait"),"AT",IF(AIH!$AS65="AI",IF(Sheet1!$D65&gt;AIH!$AR65+50,50,"wait"),0))</f>
        <v>0</v>
      </c>
      <c r="HA64" s="10">
        <f>IF(AND(HA63&gt;0,HA63&lt;&gt;"wait"),"AT",IF(AIH!$AS65="AI",IF(Sheet1!$D65&gt;AIH!$AR65+100,100,"wait"),0))</f>
        <v>0</v>
      </c>
      <c r="HB64" s="10">
        <f>IF(AND(HB63&gt;0,HB63&lt;&gt;"wait"),"AT",IF(AIH!$AS65="AI",IF(Sheet1!$D65&gt;AIH!$AR65+150,150,"wait"),0))</f>
        <v>0</v>
      </c>
      <c r="HC64" s="10">
        <f>IF(AND(HC63&gt;0,HC63&lt;&gt;"wait"),"AT",IF(AIH!$AS65="AI",IF(Sheet1!$D65&gt;AIH!$AR65+200,200,"wait"),0))</f>
        <v>0</v>
      </c>
      <c r="HD64" s="10">
        <f>IF(AND(HD63&gt;0,HD63&lt;&gt;"wait"),"AT",IF(AIH!$AS65="AI",IF(Sheet1!$E65&lt;AIH!$AR65-50,50,"wait"),0))</f>
        <v>0</v>
      </c>
      <c r="HE64" s="10">
        <f>IF(AND(HE63&gt;0,HE63&lt;&gt;"wait"),"AT",IF(AIH!$AS65="AI",IF(Sheet1!$E65&lt;AIH!$AR65-100,100,"wait"),0))</f>
        <v>0</v>
      </c>
      <c r="HF64" s="10">
        <f>IF(AND(HF63&gt;0,HF63&lt;&gt;"wait"),"AT",IF(AIH!$AS65="AI",IF(Sheet1!$E65&lt;AIH!$AR65-150,150,"wait"),0))</f>
        <v>0</v>
      </c>
      <c r="HG64" s="10">
        <f>IF(AND(HG63&gt;0,HG63&lt;&gt;"wait"),"AT",IF(AIH!$AS65="AI",IF(Sheet1!$E65&lt;AIH!$AR65-200,200,"wait"),0))</f>
        <v>0</v>
      </c>
      <c r="HH64" s="10">
        <f t="shared" si="20"/>
        <v>0</v>
      </c>
      <c r="HJ64" s="10">
        <f>IF(AND(HJ63&gt;0,HJ63&lt;&gt;"wait"),"AT",IF(AIH!$AU65="AI",IF(Sheet1!$D65&gt;AIH!$AT65+50,50,"wait"),0))</f>
        <v>0</v>
      </c>
      <c r="HK64" s="10">
        <f>IF(AND(HK63&gt;0,HK63&lt;&gt;"wait"),"AT",IF(AIH!$AU65="AI",IF(Sheet1!$D65&gt;AIH!$AT65+100,100,"wait"),0))</f>
        <v>0</v>
      </c>
      <c r="HL64" s="10">
        <f>IF(AND(HL63&gt;0,HL63&lt;&gt;"wait"),"AT",IF(AIH!$AU65="AI",IF(Sheet1!$D65&gt;AIH!$AT65+150,150,"wait"),0))</f>
        <v>0</v>
      </c>
      <c r="HM64" s="10">
        <f>IF(AND(HM63&gt;0,HM63&lt;&gt;"wait"),"AT",IF(AIH!$AU65="AI",IF(Sheet1!$D65&gt;AIH!$AT65+200,200,"wait"),0))</f>
        <v>0</v>
      </c>
      <c r="HN64" s="10">
        <f>IF(AND(HN63&gt;0,HN63&lt;&gt;"wait"),"AT",IF(AIH!$AU65="AI",IF(Sheet1!$E65&lt;AIH!$AT65-50,50,"wait"),0))</f>
        <v>0</v>
      </c>
      <c r="HO64" s="10">
        <f>IF(AND(HO63&gt;0,HO63&lt;&gt;"wait"),"AT",IF(AIH!$AU65="AI",IF(Sheet1!$E65&lt;AIH!$AT65-100,100,"wait"),0))</f>
        <v>0</v>
      </c>
      <c r="HP64" s="10">
        <f>IF(AND(HP63&gt;0,HP63&lt;&gt;"wait"),"AT",IF(AIH!$AU65="AI",IF(Sheet1!$E65&lt;AIH!$AT65-150,150,"wait"),0))</f>
        <v>0</v>
      </c>
      <c r="HQ64" s="10">
        <f>IF(AND(HQ63&gt;0,HQ63&lt;&gt;"wait"),"AT",IF(AIH!$AU65="AI",IF(Sheet1!$E65&lt;AIH!$AT65-200,200,"wait"),0))</f>
        <v>0</v>
      </c>
      <c r="HR64" s="10">
        <f t="shared" si="21"/>
        <v>0</v>
      </c>
      <c r="HT64" s="10">
        <f>IF(AND(HT63&gt;0,HT63&lt;&gt;"wait"),"AT",IF(AIH!$AX65="AI",IF(Sheet1!$D65&gt;AIH!$AW65+50,50,"wait"),0))</f>
        <v>0</v>
      </c>
      <c r="HU64" s="10">
        <f>IF(AND(HU63&gt;0,HU63&lt;&gt;"wait"),"AT",IF(AIH!$AX65="AI",IF(Sheet1!$D65&gt;AIH!$AW65+100,100,"wait"),0))</f>
        <v>0</v>
      </c>
      <c r="HV64" s="10">
        <f>IF(AND(HV63&gt;0,HV63&lt;&gt;"wait"),"AT",IF(AIH!$AX65="AI",IF(Sheet1!$D65&gt;AIH!$AW65+150,150,"wait"),0))</f>
        <v>0</v>
      </c>
      <c r="HW64" s="10">
        <f>IF(AND(HW63&gt;0,HW63&lt;&gt;"wait"),"AT",IF(AIH!$AX65="AI",IF(Sheet1!$D65&gt;AIH!$AW65+200,200,"wait"),0))</f>
        <v>0</v>
      </c>
      <c r="HX64" s="10">
        <f>IF(AND(HX63&gt;0,HX63&lt;&gt;"wait"),"AT",IF(AIH!$AX65="AI",IF(Sheet1!$E65&lt;AIH!$AW65-50,50,"wait"),0))</f>
        <v>0</v>
      </c>
      <c r="HY64" s="10">
        <f>IF(AND(HY63&gt;0,HY63&lt;&gt;"wait"),"AT",IF(AIH!$AX65="AI",IF(Sheet1!$E65&lt;AIH!$AW65-100,100,"wait"),0))</f>
        <v>0</v>
      </c>
      <c r="HZ64" s="10">
        <f>IF(AND(HZ63&gt;0,HZ63&lt;&gt;"wait"),"AT",IF(AIH!$AX65="AI",IF(Sheet1!$E65&lt;AIH!$AW65-150,150,"wait"),0))</f>
        <v>0</v>
      </c>
      <c r="IA64" s="10">
        <f>IF(AND(IA63&gt;0,IA63&lt;&gt;"wait"),"AT",IF(AIH!$AX65="AI",IF(Sheet1!$E65&lt;AIH!$AW65-200,200,"wait"),0))</f>
        <v>0</v>
      </c>
      <c r="IB64" s="10">
        <f t="shared" si="22"/>
        <v>0</v>
      </c>
      <c r="ID64" s="10">
        <f>IF(AND(ID63&gt;0,ID63&lt;&gt;"wait"),"AT",IF(AIH!$AZ65="AI",IF(Sheet1!$D65&gt;AIH!$AY65+50,50,"wait"),0))</f>
        <v>0</v>
      </c>
      <c r="IE64" s="10">
        <f>IF(AND(IE63&gt;0,IE63&lt;&gt;"wait"),"AT",IF(AIH!$AZ65="AI",IF(Sheet1!$D65&gt;AIH!$AY65+100,100,"wait"),0))</f>
        <v>0</v>
      </c>
      <c r="IF64" s="10">
        <f>IF(AND(IF63&gt;0,IF63&lt;&gt;"wait"),"AT",IF(AIH!$AZ65="AI",IF(Sheet1!$D65&gt;AIH!$AY65+150,150,"wait"),0))</f>
        <v>0</v>
      </c>
      <c r="IG64" s="10">
        <f>IF(AND(IG63&gt;0,IG63&lt;&gt;"wait"),"AT",IF(AIH!$AZ65="AI",IF(Sheet1!$D65&gt;AIH!$AY65+200,200,"wait"),0))</f>
        <v>0</v>
      </c>
      <c r="IH64" s="10">
        <f>IF(AND(IH63&gt;0,IH63&lt;&gt;"wait"),"AT",IF(AIH!$AZ65="AI",IF(Sheet1!$E65&lt;AIH!$AY65-50,50,"wait"),0))</f>
        <v>0</v>
      </c>
      <c r="II64" s="10">
        <f>IF(AND(II63&gt;0,II63&lt;&gt;"wait"),"AT",IF(AIH!$AZ65="AI",IF(Sheet1!$E65&lt;AIH!$AY65-100,100,"wait"),0))</f>
        <v>0</v>
      </c>
      <c r="IJ64" s="10">
        <f>IF(AND(IJ63&gt;0,IJ63&lt;&gt;"wait"),"AT",IF(AIH!$AZ65="AI",IF(Sheet1!$E65&lt;AIH!$AY65-150,150,"wait"),0))</f>
        <v>0</v>
      </c>
      <c r="IK64" s="10">
        <f>IF(AND(IK63&gt;0,IK63&lt;&gt;"wait"),"AT",IF(AIH!$AZ65="AI",IF(Sheet1!$E65&lt;AIH!$AY65-200,200,"wait"),0))</f>
        <v>0</v>
      </c>
      <c r="IL64" s="10">
        <f t="shared" si="23"/>
        <v>0</v>
      </c>
      <c r="IN64" s="10">
        <f>IF(AND(IN63&gt;0,IN63&lt;&gt;"wait"),"AT",IF(AIH!$BB65="AI",IF(Sheet1!$D65&gt;AIH!$BA65+50,50,"wait"),0))</f>
        <v>0</v>
      </c>
      <c r="IO64" s="10">
        <f>IF(AND(IO63&gt;0,IO63&lt;&gt;"wait"),"AT",IF(AIH!$BB65="AI",IF(Sheet1!$D65&gt;AIH!$BA65+100,100,"wait"),0))</f>
        <v>0</v>
      </c>
      <c r="IP64" s="10">
        <f>IF(AND(IP63&gt;0,IP63&lt;&gt;"wait"),"AT",IF(AIH!$BB65="AI",IF(Sheet1!$D65&gt;AIH!$BA65+150,150,"wait"),0))</f>
        <v>0</v>
      </c>
      <c r="IQ64" s="10">
        <f>IF(AND(IQ63&gt;0,IQ63&lt;&gt;"wait"),"AT",IF(AIH!$BB65="AI",IF(Sheet1!$D65&gt;AIH!$BA65+200,200,"wait"),0))</f>
        <v>0</v>
      </c>
      <c r="IR64" s="10">
        <f>IF(AND(IR63&gt;0,IR63&lt;&gt;"wait"),"AT",IF(AIH!$BB65="AI",IF(Sheet1!$E65&lt;AIH!$BA65-50,50,"wait"),0))</f>
        <v>0</v>
      </c>
      <c r="IS64" s="10">
        <f>IF(AND(IS63&gt;0,IS63&lt;&gt;"wait"),"AT",IF(AIH!$BB65="AI",IF(Sheet1!$E65&lt;AIH!$BA65-100,100,"wait"),0))</f>
        <v>0</v>
      </c>
      <c r="IT64" s="10">
        <f>IF(AND(IT63&gt;0,IT63&lt;&gt;"wait"),"AT",IF(AIH!$BB65="AI",IF(Sheet1!$E65&lt;AIH!$BA65-150,150,"wait"),0))</f>
        <v>0</v>
      </c>
      <c r="IU64" s="10">
        <f>IF(AND(IU63&gt;0,IU63&lt;&gt;"wait"),"AT",IF(AIH!$BB65="AI",IF(Sheet1!$E65&lt;AIH!$BA65-200,200,"wait"),0))</f>
        <v>0</v>
      </c>
      <c r="IV64" s="10">
        <f t="shared" si="24"/>
        <v>0</v>
      </c>
      <c r="IX64" s="10">
        <f>IF(AND(IX63&gt;0,IX63&lt;&gt;"wait"),"AT",IF(AIH!$BD65="AI",IF(Sheet1!$D65&gt;AIH!$BC65+50,50,"wait"),0))</f>
        <v>0</v>
      </c>
      <c r="IY64" s="10">
        <f>IF(AND(IY63&gt;0,IY63&lt;&gt;"wait"),"AT",IF(AIH!$BD65="AI",IF(Sheet1!$D65&gt;AIH!$BC65+100,100,"wait"),0))</f>
        <v>0</v>
      </c>
      <c r="IZ64" s="10">
        <f>IF(AND(IZ63&gt;0,IZ63&lt;&gt;"wait"),"AT",IF(AIH!$BD65="AI",IF(Sheet1!$D65&gt;AIH!$BC65+150,150,"wait"),0))</f>
        <v>0</v>
      </c>
      <c r="JA64" s="10">
        <f>IF(AND(JA63&gt;0,JA63&lt;&gt;"wait"),"AT",IF(AIH!$BD65="AI",IF(Sheet1!$D65&gt;AIH!$BC65+200,200,"wait"),0))</f>
        <v>0</v>
      </c>
      <c r="JB64" s="10">
        <f>IF(AND(JB63&gt;0,JB63&lt;&gt;"wait"),"AT",IF(AIH!$BD65="AI",IF(Sheet1!$E65&lt;AIH!$BC65-50,50,"wait"),0))</f>
        <v>0</v>
      </c>
      <c r="JC64" s="10">
        <f>IF(AND(JC63&gt;0,JC63&lt;&gt;"wait"),"AT",IF(AIH!$BD65="AI",IF(Sheet1!$E65&lt;AIH!$BC65-100,100,"wait"),0))</f>
        <v>0</v>
      </c>
      <c r="JD64" s="10">
        <f>IF(AND(JD63&gt;0,JD63&lt;&gt;"wait"),"AT",IF(AIH!$BD65="AI",IF(Sheet1!$E65&lt;AIH!$BC65-150,150,"wait"),0))</f>
        <v>0</v>
      </c>
      <c r="JE64" s="10">
        <f>IF(AND(JE63&gt;0,JE63&lt;&gt;"wait"),"AT",IF(AIH!$BD65="AI",IF(Sheet1!$E65&lt;AIH!$BC65-200,200,"wait"),0))</f>
        <v>0</v>
      </c>
      <c r="JF64" s="10">
        <f t="shared" si="25"/>
        <v>0</v>
      </c>
      <c r="JH64" s="10">
        <f>IF(AND(JH63&gt;0,JH63&lt;&gt;"wait"),"AT",IF(AIH!$BF65="AI",IF(Sheet1!$D65&gt;AIH!$BE65+50,50,"wait"),0))</f>
        <v>0</v>
      </c>
      <c r="JI64" s="10">
        <f>IF(AND(JI63&gt;0,JI63&lt;&gt;"wait"),"AT",IF(AIH!$BF65="AI",IF(Sheet1!$D65&gt;AIH!$BE65+100,100,"wait"),0))</f>
        <v>0</v>
      </c>
      <c r="JJ64" s="10">
        <f>IF(AND(JJ63&gt;0,JJ63&lt;&gt;"wait"),"AT",IF(AIH!$BF65="AI",IF(Sheet1!$D65&gt;AIH!$BE65+150,150,"wait"),0))</f>
        <v>0</v>
      </c>
      <c r="JK64" s="10">
        <f>IF(AND(JK63&gt;0,JK63&lt;&gt;"wait"),"AT",IF(AIH!$BF65="AI",IF(Sheet1!$D65&gt;AIH!$BE65+200,200,"wait"),0))</f>
        <v>0</v>
      </c>
      <c r="JL64" s="10">
        <f>IF(AND(JL63&gt;0,JL63&lt;&gt;"wait"),"AT",IF(AIH!$BF65="AI",IF(Sheet1!$E65&lt;AIH!$BE65-50,50,"wait"),0))</f>
        <v>0</v>
      </c>
      <c r="JM64" s="10">
        <f>IF(AND(JM63&gt;0,JM63&lt;&gt;"wait"),"AT",IF(AIH!$BF65="AI",IF(Sheet1!$E65&lt;AIH!$BE65-100,100,"wait"),0))</f>
        <v>0</v>
      </c>
      <c r="JN64" s="10">
        <f>IF(AND(JN63&gt;0,JN63&lt;&gt;"wait"),"AT",IF(AIH!$BF65="AI",IF(Sheet1!$E65&lt;AIH!$BE65-150,150,"wait"),0))</f>
        <v>0</v>
      </c>
      <c r="JO64" s="10">
        <f>IF(AND(JO63&gt;0,JO63&lt;&gt;"wait"),"AT",IF(AIH!$BF65="AI",IF(Sheet1!$E65&lt;AIH!$BE65-200,200,"wait"),0))</f>
        <v>0</v>
      </c>
      <c r="JP64" s="10">
        <f t="shared" si="26"/>
        <v>0</v>
      </c>
      <c r="JR64" s="10">
        <f>IF(AND(JR63&gt;0,JR63&lt;&gt;"wait"),"AT",IF(AIH!$BH65="AI",IF(Sheet1!$D65&gt;AIH!$BG65+50,50,"wait"),0))</f>
        <v>0</v>
      </c>
      <c r="JS64" s="10">
        <f>IF(AND(JS63&gt;0,JS63&lt;&gt;"wait"),"AT",IF(AIH!$BH65="AI",IF(Sheet1!$D65&gt;AIH!$BG65+100,100,"wait"),0))</f>
        <v>0</v>
      </c>
      <c r="JT64" s="10">
        <f>IF(AND(JT63&gt;0,JT63&lt;&gt;"wait"),"AT",IF(AIH!$BH65="AI",IF(Sheet1!$D65&gt;AIH!$BG65+150,150,"wait"),0))</f>
        <v>0</v>
      </c>
      <c r="JU64" s="10">
        <f>IF(AND(JU63&gt;0,JU63&lt;&gt;"wait"),"AT",IF(AIH!$BH65="AI",IF(Sheet1!$D65&gt;AIH!$BG65+200,200,"wait"),0))</f>
        <v>0</v>
      </c>
      <c r="JV64" s="10">
        <f>IF(AND(JV63&gt;0,JV63&lt;&gt;"wait"),"AT",IF(AIH!$BH65="AI",IF(Sheet1!$E65&lt;AIH!$BG65-50,50,"wait"),0))</f>
        <v>0</v>
      </c>
      <c r="JW64" s="10">
        <f>IF(AND(JW63&gt;0,JW63&lt;&gt;"wait"),"AT",IF(AIH!$BH65="AI",IF(Sheet1!$E65&lt;AIH!$BG65-100,100,"wait"),0))</f>
        <v>0</v>
      </c>
      <c r="JX64" s="10">
        <f>IF(AND(JX63&gt;0,JX63&lt;&gt;"wait"),"AT",IF(AIH!$BH65="AI",IF(Sheet1!$E65&lt;AIH!$BG65-150,150,"wait"),0))</f>
        <v>0</v>
      </c>
      <c r="JY64" s="10">
        <f>IF(AND(JY63&gt;0,JY63&lt;&gt;"wait"),"AT",IF(AIH!$BH65="AI",IF(Sheet1!$E65&lt;AIH!$BG65-200,200,"wait"),0))</f>
        <v>0</v>
      </c>
      <c r="JZ64" s="10">
        <f t="shared" si="27"/>
        <v>0</v>
      </c>
      <c r="KB64" s="10">
        <f>IF(AND(KB63&gt;0,KB63&lt;&gt;"wait"),"AT",IF(AIH!$BJ65="AI",IF(Sheet1!$D65&gt;AIH!$BI65+50,50,"wait"),0))</f>
        <v>0</v>
      </c>
      <c r="KC64" s="10">
        <f>IF(AND(KC63&gt;0,KC63&lt;&gt;"wait"),"AT",IF(AIH!$BJ65="AI",IF(Sheet1!$D65&gt;AIH!$BI65+100,100,"wait"),0))</f>
        <v>0</v>
      </c>
      <c r="KD64" s="10">
        <f>IF(AND(KD63&gt;0,KD63&lt;&gt;"wait"),"AT",IF(AIH!$BJ65="AI",IF(Sheet1!$D65&gt;AIH!$BI65+150,150,"wait"),0))</f>
        <v>0</v>
      </c>
      <c r="KE64" s="10">
        <f>IF(AND(KE63&gt;0,KE63&lt;&gt;"wait"),"AT",IF(AIH!$BJ65="AI",IF(Sheet1!$D65&gt;AIH!$BI65+200,200,"wait"),0))</f>
        <v>0</v>
      </c>
      <c r="KF64" s="10">
        <f>IF(AND(KF63&gt;0,KF63&lt;&gt;"wait"),"AT",IF(AIH!$BJ65="AI",IF(Sheet1!$E65&lt;AIH!$BI65-50,50,"wait"),0))</f>
        <v>0</v>
      </c>
      <c r="KG64" s="10">
        <f>IF(AND(KG63&gt;0,KG63&lt;&gt;"wait"),"AT",IF(AIH!$BJ65="AI",IF(Sheet1!$E65&lt;AIH!$BI65-100,100,"wait"),0))</f>
        <v>0</v>
      </c>
      <c r="KH64" s="10">
        <f>IF(AND(KH63&gt;0,KH63&lt;&gt;"wait"),"AT",IF(AIH!$BJ65="AI",IF(Sheet1!$E65&lt;AIH!$BI65-150,150,"wait"),0))</f>
        <v>0</v>
      </c>
      <c r="KI64" s="10">
        <f>IF(AND(KI63&gt;0,KI63&lt;&gt;"wait"),"AT",IF(AIH!$BJ65="AI",IF(Sheet1!$E65&lt;AIH!$BI65-200,200,"wait"),0))</f>
        <v>0</v>
      </c>
      <c r="KJ64" s="10">
        <f t="shared" si="28"/>
        <v>0</v>
      </c>
      <c r="KL64" s="10">
        <f>IF(AND(KL63&gt;0,KL63&lt;&gt;"wait"),"AT",IF(AIH!$BL65="AI",IF(Sheet1!$D65&gt;AIH!$BK65+50,50,"wait"),0))</f>
        <v>0</v>
      </c>
      <c r="KM64" s="10">
        <f>IF(AND(KM63&gt;0,KM63&lt;&gt;"wait"),"AT",IF(AIH!$BL65="AI",IF(Sheet1!$D65&gt;AIH!$BK65+100,100,"wait"),0))</f>
        <v>0</v>
      </c>
      <c r="KN64" s="10">
        <f>IF(AND(KN63&gt;0,KN63&lt;&gt;"wait"),"AT",IF(AIH!$BL65="AI",IF(Sheet1!$D65&gt;AIH!$BK65+150,150,"wait"),0))</f>
        <v>0</v>
      </c>
      <c r="KO64" s="10">
        <f>IF(AND(KO63&gt;0,KO63&lt;&gt;"wait"),"AT",IF(AIH!$BL65="AI",IF(Sheet1!$D65&gt;AIH!$BK65+200,200,"wait"),0))</f>
        <v>0</v>
      </c>
      <c r="KP64" s="10">
        <f>IF(AND(KP63&gt;0,KP63&lt;&gt;"wait"),"AT",IF(AIH!$BL65="AI",IF(Sheet1!$E65&lt;AIH!$BK65-50,50,"wait"),0))</f>
        <v>0</v>
      </c>
      <c r="KQ64" s="10">
        <f>IF(AND(KQ63&gt;0,KQ63&lt;&gt;"wait"),"AT",IF(AIH!$BL65="AI",IF(Sheet1!$E65&lt;AIH!$BK65-100,100,"wait"),0))</f>
        <v>0</v>
      </c>
      <c r="KR64" s="10">
        <f>IF(AND(KR63&gt;0,KR63&lt;&gt;"wait"),"AT",IF(AIH!$BL65="AI",IF(Sheet1!$E65&lt;AIH!$BK65-150,150,"wait"),0))</f>
        <v>0</v>
      </c>
      <c r="KS64" s="10">
        <f>IF(AND(KS63&gt;0,KS63&lt;&gt;"wait"),"AT",IF(AIH!$BL65="AI",IF(Sheet1!$E65&lt;AIH!$BK65-200,200,"wait"),0))</f>
        <v>0</v>
      </c>
      <c r="KT64" s="10">
        <f t="shared" si="29"/>
        <v>0</v>
      </c>
      <c r="KV64" s="10">
        <f>IF(AND(KV63&gt;0,KV63&lt;&gt;"wait"),"AT",IF(AIH!$BN65="AI",IF(Sheet1!$D65&gt;AIH!$BM65+50,50,"wait"),0))</f>
        <v>0</v>
      </c>
      <c r="KW64" s="10">
        <f>IF(AND(KW63&gt;0,KW63&lt;&gt;"wait"),"AT",IF(AIH!$BN65="AI",IF(Sheet1!$D65&gt;AIH!$BM65+100,100,"wait"),0))</f>
        <v>0</v>
      </c>
      <c r="KX64" s="10">
        <f>IF(AND(KX63&gt;0,KX63&lt;&gt;"wait"),"AT",IF(AIH!$BN65="AI",IF(Sheet1!$D65&gt;AIH!$BM65+150,150,"wait"),0))</f>
        <v>0</v>
      </c>
      <c r="KY64" s="10">
        <f>IF(AND(KY63&gt;0,KY63&lt;&gt;"wait"),"AT",IF(AIH!$BN65="AI",IF(Sheet1!$D65&gt;AIH!$BM65+200,200,"wait"),0))</f>
        <v>0</v>
      </c>
      <c r="KZ64" s="10">
        <f>IF(AND(KZ63&gt;0,KZ63&lt;&gt;"wait"),"AT",IF(AIH!$BN65="AI",IF(Sheet1!$E65&lt;AIH!$BM65-50,50,"wait"),0))</f>
        <v>0</v>
      </c>
      <c r="LA64" s="10">
        <f>IF(AND(LA63&gt;0,LA63&lt;&gt;"wait"),"AT",IF(AIH!$BN65="AI",IF(Sheet1!$E65&lt;AIH!$BM65-100,100,"wait"),0))</f>
        <v>0</v>
      </c>
      <c r="LB64" s="10">
        <f>IF(AND(LB63&gt;0,LB63&lt;&gt;"wait"),"AT",IF(AIH!$BN65="AI",IF(Sheet1!$E65&lt;AIH!$BM65-150,150,"wait"),0))</f>
        <v>0</v>
      </c>
      <c r="LC64" s="10">
        <f>IF(AND(LC63&gt;0,LC63&lt;&gt;"wait"),"AT",IF(AIH!$BN65="AI",IF(Sheet1!$E65&lt;AIH!$BM65-200,200,"wait"),0))</f>
        <v>0</v>
      </c>
      <c r="LD64" s="10">
        <f t="shared" si="30"/>
        <v>0</v>
      </c>
      <c r="LF64" s="10">
        <f>IF(AND(LF63&gt;0,LF63&lt;&gt;"wait"),"AT",IF(AIH!$BP65="AI",IF(Sheet1!$D65&gt;AIH!$BO65+50,50,"wait"),0))</f>
        <v>0</v>
      </c>
      <c r="LG64" s="10">
        <f>IF(AND(LG63&gt;0,LG63&lt;&gt;"wait"),"AT",IF(AIH!$BP65="AI",IF(Sheet1!$D65&gt;AIH!$BO65+100,100,"wait"),0))</f>
        <v>0</v>
      </c>
      <c r="LH64" s="10">
        <f>IF(AND(LH63&gt;0,LH63&lt;&gt;"wait"),"AT",IF(AIH!$BP65="AI",IF(Sheet1!$D65&gt;AIH!$BO65+150,150,"wait"),0))</f>
        <v>0</v>
      </c>
      <c r="LI64" s="10">
        <f>IF(AND(LI63&gt;0,LI63&lt;&gt;"wait"),"AT",IF(AIH!$BP65="AI",IF(Sheet1!$D65&gt;AIH!$BO65+200,200,"wait"),0))</f>
        <v>0</v>
      </c>
      <c r="LJ64" s="10">
        <f>IF(AND(LJ63&gt;0,LJ63&lt;&gt;"wait"),"AT",IF(AIH!$BP65="AI",IF(Sheet1!$E65&lt;AIH!$BO65-50,50,"wait"),0))</f>
        <v>0</v>
      </c>
      <c r="LK64" s="10">
        <f>IF(AND(LK63&gt;0,LK63&lt;&gt;"wait"),"AT",IF(AIH!$BP65="AI",IF(Sheet1!$E65&lt;AIH!$BO65-100,100,"wait"),0))</f>
        <v>0</v>
      </c>
      <c r="LL64" s="10">
        <f>IF(AND(LL63&gt;0,LL63&lt;&gt;"wait"),"AT",IF(AIH!$BP65="AI",IF(Sheet1!$E65&lt;AIH!$BO65-150,150,"wait"),0))</f>
        <v>0</v>
      </c>
      <c r="LM64" s="10">
        <f>IF(AND(LM63&gt;0,LM63&lt;&gt;"wait"),"AT",IF(AIH!$BP65="AI",IF(Sheet1!$E65&lt;AIH!$BO65-200,200,"wait"),0))</f>
        <v>0</v>
      </c>
      <c r="LN64" s="10">
        <f t="shared" si="31"/>
        <v>0</v>
      </c>
      <c r="LP64" s="10">
        <f>IF(AND(LP63&gt;0,LP63&lt;&gt;"wait"),"AT",IF(AIH!$BR65="AI",IF(Sheet1!$D65&gt;AIH!$BQ65+50,50,"wait"),0))</f>
        <v>0</v>
      </c>
      <c r="LQ64" s="10">
        <f>IF(AND(LQ63&gt;0,LQ63&lt;&gt;"wait"),"AT",IF(AIH!$BR65="AI",IF(Sheet1!$D65&gt;AIH!$BQ65+100,100,"wait"),0))</f>
        <v>0</v>
      </c>
      <c r="LR64" s="10">
        <f>IF(AND(LR63&gt;0,LR63&lt;&gt;"wait"),"AT",IF(AIH!$BR65="AI",IF(Sheet1!$D65&gt;AIH!$BQ65+150,150,"wait"),0))</f>
        <v>0</v>
      </c>
      <c r="LS64" s="10">
        <f>IF(AND(LS63&gt;0,LS63&lt;&gt;"wait"),"AT",IF(AIH!$BR65="AI",IF(Sheet1!$D65&gt;AIH!$BQ65+200,200,"wait"),0))</f>
        <v>0</v>
      </c>
      <c r="LT64" s="10">
        <f>IF(AND(LT63&gt;0,LT63&lt;&gt;"wait"),"AT",IF(AIH!$BR65="AI",IF(Sheet1!$E65&lt;AIH!$BQ65-50,50,"wait"),0))</f>
        <v>0</v>
      </c>
      <c r="LU64" s="10">
        <f>IF(AND(LU63&gt;0,LU63&lt;&gt;"wait"),"AT",IF(AIH!$BR65="AI",IF(Sheet1!$E65&lt;AIH!$BQ65-100,100,"wait"),0))</f>
        <v>0</v>
      </c>
      <c r="LV64" s="10">
        <f>IF(AND(LV63&gt;0,LV63&lt;&gt;"wait"),"AT",IF(AIH!$BR65="AI",IF(Sheet1!$E65&lt;AIH!$BQ65-150,150,"wait"),0))</f>
        <v>0</v>
      </c>
      <c r="LW64" s="10">
        <f>IF(AND(LW63&gt;0,LW63&lt;&gt;"wait"),"AT",IF(AIH!$BR65="AI",IF(Sheet1!$E65&lt;AIH!$BQ65-200,200,"wait"),0))</f>
        <v>0</v>
      </c>
      <c r="LX64" s="10">
        <f t="shared" si="32"/>
        <v>0</v>
      </c>
    </row>
    <row r="65" spans="1:336" x14ac:dyDescent="0.3">
      <c r="A65" t="str">
        <f>Sheet1!B65</f>
        <v>03/01 10:18</v>
      </c>
      <c r="B65">
        <f>Sheet1!D65</f>
        <v>29230</v>
      </c>
      <c r="C65">
        <f>Sheet1!E65</f>
        <v>29194</v>
      </c>
      <c r="E65">
        <f>MAX($B65:$B$162)</f>
        <v>29275</v>
      </c>
      <c r="F65">
        <f>MIN($C65:$C$162)</f>
        <v>29062</v>
      </c>
      <c r="H65" s="8">
        <f>IF(AND(H64&gt;0,H64&lt;&gt;"wait"),"AT",IF(AIH!$D66="AI",IF(Sheet1!$D66&gt;AIH!$C66+50,50,"wait"),0))</f>
        <v>0</v>
      </c>
      <c r="I65" s="8">
        <f>IF(AND(I64&gt;0,I64&lt;&gt;"wait"),"AT",IF(AIH!$D66="AI",IF(Sheet1!$D66&gt;AIH!$C66+100,100,"wait"),0))</f>
        <v>0</v>
      </c>
      <c r="J65" s="8">
        <f>IF(AND(J64&gt;0,J64&lt;&gt;"wait"),"AT",IF(AIH!$D66="AI",IF(Sheet1!$D66&gt;AIH!$C66+150,150,"wait"),0))</f>
        <v>0</v>
      </c>
      <c r="K65" s="8">
        <f>IF(AND(K64&gt;0,K64&lt;&gt;"wait"),"AT",IF(AIH!$D66="AI",IF(Sheet1!$D66&gt;AIH!$C66+200,200,"wait"),0))</f>
        <v>0</v>
      </c>
      <c r="L65" s="8">
        <f>IF(AND(L64&gt;0,L64&lt;&gt;"wait"),"AT",IF(AIH!$D66="AI",IF(Sheet1!$E66&lt;AIH!$C66-50,50,"wait"),0))</f>
        <v>0</v>
      </c>
      <c r="M65" s="8">
        <f>IF(AND(M64&gt;0,M64&lt;&gt;"wait"),"AT",IF(AIH!$D66="AI",IF(Sheet1!$E66&lt;AIH!$C66-100,100,"wait"),0))</f>
        <v>0</v>
      </c>
      <c r="N65" s="8">
        <f>IF(AND(N64&gt;0,N64&lt;&gt;"wait"),"AT",IF(AIH!$D66="AI",IF(Sheet1!$E66&lt;AIH!$C66-150,150,"wait"),0))</f>
        <v>0</v>
      </c>
      <c r="O65" s="8">
        <f>IF(AND(O64&gt;0,O64&lt;&gt;"wait"),"AT",IF(AIH!$D66="AI",IF(Sheet1!$E66&lt;AIH!$C66-200,200,"wait"),0))</f>
        <v>0</v>
      </c>
      <c r="P65" s="8">
        <f t="shared" si="0"/>
        <v>0</v>
      </c>
      <c r="R65" s="8">
        <f>IF(AND(R64&gt;0,R64&lt;&gt;"wait"),"AT",IF(AIH!$F66="AI",IF(Sheet1!$D66&gt;AIH!$E66+50,50,"wait"),0))</f>
        <v>0</v>
      </c>
      <c r="S65" s="8">
        <f>IF(AND(S64&gt;0,S64&lt;&gt;"wait"),"AT",IF(AIH!$F66="AI",IF(Sheet1!$D66&gt;AIH!$E66+100,100,"wait"),0))</f>
        <v>0</v>
      </c>
      <c r="T65" s="8">
        <f>IF(AND(T64&gt;0,T64&lt;&gt;"wait"),"AT",IF(AIH!$F66="AI",IF(Sheet1!$D66&gt;AIH!$E66+150,150,"wait"),0))</f>
        <v>0</v>
      </c>
      <c r="U65" s="8">
        <f>IF(AND(U64&gt;0,U64&lt;&gt;"wait"),"AT",IF(AIH!$F66="AI",IF(Sheet1!$D66&gt;AIH!$E66+200,200,"wait"),0))</f>
        <v>0</v>
      </c>
      <c r="V65" s="8">
        <f>IF(AND(V64&gt;0,V64&lt;&gt;"wait"),"AT",IF(AIH!$F66="AI",IF(Sheet1!$E66&lt;AIH!$E66-50,50,"wait"),0))</f>
        <v>0</v>
      </c>
      <c r="W65" s="8">
        <f>IF(AND(W64&gt;0,W64&lt;&gt;"wait"),"AT",IF(AIH!$F66="AI",IF(Sheet1!$E66&lt;AIH!$E66-100,100,"wait"),0))</f>
        <v>0</v>
      </c>
      <c r="X65" s="8">
        <f>IF(AND(X64&gt;0,X64&lt;&gt;"wait"),"AT",IF(AIH!$F66="AI",IF(Sheet1!$E66&lt;AIH!$E66-150,150,"wait"),0))</f>
        <v>0</v>
      </c>
      <c r="Y65" s="8">
        <f>IF(AND(Y64&gt;0,Y64&lt;&gt;"wait"),"AT",IF(AIH!$F66="AI",IF(Sheet1!$E66&lt;AIH!$E66-200,200,"wait"),0))</f>
        <v>0</v>
      </c>
      <c r="Z65" s="8">
        <f t="shared" si="1"/>
        <v>0</v>
      </c>
      <c r="AB65" s="8">
        <f>IF(AND(AB64&gt;0,AB64&lt;&gt;"wait"),"AT",IF(AIH!$H66="AI",IF(Sheet1!$D66&gt;AIH!$G66+50,50,"wait"),0))</f>
        <v>0</v>
      </c>
      <c r="AC65" s="8">
        <f>IF(AND(AC64&gt;0,AC64&lt;&gt;"wait"),"AT",IF(AIH!$H66="AI",IF(Sheet1!$D66&gt;AIH!$G66+100,100,"wait"),0))</f>
        <v>0</v>
      </c>
      <c r="AD65" s="8">
        <f>IF(AND(AD64&gt;0,AD64&lt;&gt;"wait"),"AT",IF(AIH!$H66="AI",IF(Sheet1!$D66&gt;AIH!$G66+150,150,"wait"),0))</f>
        <v>0</v>
      </c>
      <c r="AE65" s="8">
        <f>IF(AND(AE64&gt;0,AE64&lt;&gt;"wait"),"AT",IF(AIH!$H66="AI",IF(Sheet1!$D66&gt;AIH!$G66+200,200,"wait"),0))</f>
        <v>0</v>
      </c>
      <c r="AF65" s="8">
        <f>IF(AND(AF64&gt;0,AF64&lt;&gt;"wait"),"AT",IF(AIH!$H66="AI",IF(Sheet1!$E66&lt;AIH!$G66-50,50,"wait"),0))</f>
        <v>0</v>
      </c>
      <c r="AG65" s="8">
        <f>IF(AND(AG64&gt;0,AG64&lt;&gt;"wait"),"AT",IF(AIH!$H66="AI",IF(Sheet1!$E66&lt;AIH!$G66-100,100,"wait"),0))</f>
        <v>0</v>
      </c>
      <c r="AH65" s="8">
        <f>IF(AND(AH64&gt;0,AH64&lt;&gt;"wait"),"AT",IF(AIH!$H66="AI",IF(Sheet1!$E66&lt;AIH!$G66-150,150,"wait"),0))</f>
        <v>0</v>
      </c>
      <c r="AI65" s="8">
        <f>IF(AND(AI64&gt;0,AI64&lt;&gt;"wait"),"AT",IF(AIH!$H66="AI",IF(Sheet1!$E66&lt;AIH!$G66-200,200,"wait"),0))</f>
        <v>0</v>
      </c>
      <c r="AJ65" s="8">
        <f t="shared" si="2"/>
        <v>0</v>
      </c>
      <c r="AL65" s="8">
        <f>IF(AND(AL64&gt;0,AL64&lt;&gt;"wait"),"AT",IF(AIH!$J66="AI",IF(Sheet1!$D66&gt;AIH!$I66+50,50,"wait"),0))</f>
        <v>0</v>
      </c>
      <c r="AM65" s="8">
        <f>IF(AND(AM64&gt;0,AM64&lt;&gt;"wait"),"AT",IF(AIH!$J66="AI",IF(Sheet1!$D66&gt;AIH!$I66+100,100,"wait"),0))</f>
        <v>0</v>
      </c>
      <c r="AN65" s="8">
        <f>IF(AND(AN64&gt;0,AN64&lt;&gt;"wait"),"AT",IF(AIH!$J66="AI",IF(Sheet1!$D66&gt;AIH!$I66+150,150,"wait"),0))</f>
        <v>0</v>
      </c>
      <c r="AO65" s="8">
        <f>IF(AND(AO64&gt;0,AO64&lt;&gt;"wait"),"AT",IF(AIH!$J66="AI",IF(Sheet1!$D66&gt;AIH!$I66+200,200,"wait"),0))</f>
        <v>0</v>
      </c>
      <c r="AP65" s="8">
        <f>IF(AND(AP64&gt;0,AP64&lt;&gt;"wait"),"AT",IF(AIH!$J66="AI",IF(Sheet1!$E66&lt;AIH!$I66-50,50,"wait"),0))</f>
        <v>0</v>
      </c>
      <c r="AQ65" s="8">
        <f>IF(AND(AQ64&gt;0,AQ64&lt;&gt;"wait"),"AT",IF(AIH!$J66="AI",IF(Sheet1!$E66&lt;AIH!$I66-100,100,"wait"),0))</f>
        <v>0</v>
      </c>
      <c r="AR65" s="8">
        <f>IF(AND(AR64&gt;0,AR64&lt;&gt;"wait"),"AT",IF(AIH!$J66="AI",IF(Sheet1!$E66&lt;AIH!$I66-150,150,"wait"),0))</f>
        <v>0</v>
      </c>
      <c r="AS65" s="8">
        <f>IF(AND(AS64&gt;0,AS64&lt;&gt;"wait"),"AT",IF(AIH!$J66="AI",IF(Sheet1!$E66&lt;AIH!$I66-200,200,"wait"),0))</f>
        <v>0</v>
      </c>
      <c r="AT65" s="8">
        <f t="shared" si="3"/>
        <v>0</v>
      </c>
      <c r="AU65" s="8"/>
      <c r="AV65" s="8">
        <f>IF(AND(AV64&gt;0,AV64&lt;&gt;"wait"),"AT",IF(AIH!$L66="AI",IF(Sheet1!$D66&gt;AIH!$K66+50,50,"wait"),0))</f>
        <v>0</v>
      </c>
      <c r="AW65" s="8">
        <f>IF(AND(AW64&gt;0,AW64&lt;&gt;"wait"),"AT",IF(AIH!$L66="AI",IF(Sheet1!$D66&gt;AIH!$K66+100,100,"wait"),0))</f>
        <v>0</v>
      </c>
      <c r="AX65" s="8">
        <f>IF(AND(AX64&gt;0,AX64&lt;&gt;"wait"),"AT",IF(AIH!$L66="AI",IF(Sheet1!$D66&gt;AIH!$K66+150,150,"wait"),0))</f>
        <v>0</v>
      </c>
      <c r="AY65" s="8">
        <f>IF(AND(AY64&gt;0,AY64&lt;&gt;"wait"),"AT",IF(AIH!$L66="AI",IF(Sheet1!$D66&gt;AIH!$K66+200,200,"wait"),0))</f>
        <v>0</v>
      </c>
      <c r="AZ65" s="8">
        <f>IF(AND(AZ64&gt;0,AZ64&lt;&gt;"wait"),"AT",IF(AIH!$L66="AI",IF(Sheet1!$E66&lt;AIH!$K66-50,50,"wait"),0))</f>
        <v>0</v>
      </c>
      <c r="BA65" s="8">
        <f>IF(AND(BA64&gt;0,BA64&lt;&gt;"wait"),"AT",IF(AIH!$L66="AI",IF(Sheet1!$E66&lt;AIH!$K66-100,100,"wait"),0))</f>
        <v>0</v>
      </c>
      <c r="BB65" s="8">
        <f>IF(AND(BB64&gt;0,BB64&lt;&gt;"wait"),"AT",IF(AIH!$L66="AI",IF(Sheet1!$E66&lt;AIH!$K66-150,150,"wait"),0))</f>
        <v>0</v>
      </c>
      <c r="BC65" s="8">
        <f>IF(AND(BC64&gt;0,BC64&lt;&gt;"wait"),"AT",IF(AIH!$L66="AI",IF(Sheet1!$E66&lt;AIH!$K66-200,200,"wait"),0))</f>
        <v>0</v>
      </c>
      <c r="BD65" s="8">
        <f t="shared" si="4"/>
        <v>0</v>
      </c>
      <c r="BE65" s="8"/>
      <c r="BF65" s="8">
        <f>IF(AND(BF64&gt;0,BF64&lt;&gt;"wait"),"AT",IF(AIH!$N66="AI",IF(Sheet1!$D66&gt;AIH!$M66+50,50,"wait"),0))</f>
        <v>0</v>
      </c>
      <c r="BG65" s="8">
        <f>IF(AND(BG64&gt;0,BG64&lt;&gt;"wait"),"AT",IF(AIH!$N66="AI",IF(Sheet1!$D66&gt;AIH!$M66+100,100,"wait"),0))</f>
        <v>0</v>
      </c>
      <c r="BH65" s="8">
        <f>IF(AND(BH64&gt;0,BH64&lt;&gt;"wait"),"AT",IF(AIH!$N66="AI",IF(Sheet1!$D66&gt;AIH!$M66+150,150,"wait"),0))</f>
        <v>0</v>
      </c>
      <c r="BI65" s="8">
        <f>IF(AND(BI64&gt;0,BI64&lt;&gt;"wait"),"AT",IF(AIH!$N66="AI",IF(Sheet1!$D66&gt;AIH!$M66+200,200,"wait"),0))</f>
        <v>0</v>
      </c>
      <c r="BJ65" s="8">
        <f>IF(AND(BJ64&gt;0,BJ64&lt;&gt;"wait"),"AT",IF(AIH!$N66="AI",IF(Sheet1!$E66&lt;AIH!$M66-50,50,"wait"),0))</f>
        <v>0</v>
      </c>
      <c r="BK65" s="8">
        <f>IF(AND(BK64&gt;0,BK64&lt;&gt;"wait"),"AT",IF(AIH!$N66="AI",IF(Sheet1!$E66&lt;AIH!$M66-100,100,"wait"),0))</f>
        <v>0</v>
      </c>
      <c r="BL65" s="8">
        <f>IF(AND(BL64&gt;0,BL64&lt;&gt;"wait"),"AT",IF(AIH!$N66="AI",IF(Sheet1!$E66&lt;AIH!$M66-150,150,"wait"),0))</f>
        <v>0</v>
      </c>
      <c r="BM65" s="8">
        <f>IF(AND(BM64&gt;0,BM64&lt;&gt;"wait"),"AT",IF(AIH!$N66="AI",IF(Sheet1!$E66&lt;AIH!$M66-200,200,"wait"),0))</f>
        <v>0</v>
      </c>
      <c r="BN65" s="8">
        <f t="shared" si="5"/>
        <v>0</v>
      </c>
      <c r="BO65" s="8"/>
      <c r="BP65" s="8">
        <f>IF(AND(BP64&gt;0,BP64&lt;&gt;"wait"),"AT",IF(AIH!$P66="AI",IF(Sheet1!$D66&gt;AIH!$O66+50,50,"wait"),0))</f>
        <v>0</v>
      </c>
      <c r="BQ65" s="8">
        <f>IF(AND(BQ64&gt;0,BQ64&lt;&gt;"wait"),"AT",IF(AIH!$P66="AI",IF(Sheet1!$D66&gt;AIH!$O66+100,100,"wait"),0))</f>
        <v>0</v>
      </c>
      <c r="BR65" s="8">
        <f>IF(AND(BR64&gt;0,BR64&lt;&gt;"wait"),"AT",IF(AIH!$P66="AI",IF(Sheet1!$D66&gt;AIH!$O66+150,150,"wait"),0))</f>
        <v>0</v>
      </c>
      <c r="BS65" s="8">
        <f>IF(AND(BS64&gt;0,BS64&lt;&gt;"wait"),"AT",IF(AIH!$P66="AI",IF(Sheet1!$D66&gt;AIH!$O66+200,200,"wait"),0))</f>
        <v>0</v>
      </c>
      <c r="BT65" s="8">
        <f>IF(AND(BT64&gt;0,BT64&lt;&gt;"wait"),"AT",IF(AIH!$P66="AI",IF(Sheet1!$E66&lt;AIH!$O66-50,50,"wait"),0))</f>
        <v>0</v>
      </c>
      <c r="BU65" s="8">
        <f>IF(AND(BU64&gt;0,BU64&lt;&gt;"wait"),"AT",IF(AIH!$P66="AI",IF(Sheet1!$E66&lt;AIH!$O66-100,100,"wait"),0))</f>
        <v>0</v>
      </c>
      <c r="BV65" s="8">
        <f>IF(AND(BV64&gt;0,BV64&lt;&gt;"wait"),"AT",IF(AIH!$P66="AI",IF(Sheet1!$E66&lt;AIH!$O66-150,150,"wait"),0))</f>
        <v>0</v>
      </c>
      <c r="BW65" s="8">
        <f>IF(AND(BW64&gt;0,BW64&lt;&gt;"wait"),"AT",IF(AIH!$P66="AI",IF(Sheet1!$E66&lt;AIH!$O66-200,200,"wait"),0))</f>
        <v>0</v>
      </c>
      <c r="BX65" s="8">
        <f t="shared" si="6"/>
        <v>0</v>
      </c>
      <c r="BY65" s="8"/>
      <c r="BZ65" s="8">
        <f>IF(AND(BZ64&gt;0,BZ64&lt;&gt;"wait"),"AT",IF(AIH!$R66="AI",IF(Sheet1!$D66&gt;AIH!$Q66+50,50,"wait"),0))</f>
        <v>0</v>
      </c>
      <c r="CA65" s="8">
        <f>IF(AND(CA64&gt;0,CA64&lt;&gt;"wait"),"AT",IF(AIH!$R66="AI",IF(Sheet1!$D66&gt;AIH!$Q66+100,100,"wait"),0))</f>
        <v>0</v>
      </c>
      <c r="CB65" s="8">
        <f>IF(AND(CB64&gt;0,CB64&lt;&gt;"wait"),"AT",IF(AIH!$R66="AI",IF(Sheet1!$D66&gt;AIH!$Q66+150,150,"wait"),0))</f>
        <v>0</v>
      </c>
      <c r="CC65" s="8">
        <f>IF(AND(CC64&gt;0,CC64&lt;&gt;"wait"),"AT",IF(AIH!$R66="AI",IF(Sheet1!$D66&gt;AIH!$Q66+200,200,"wait"),0))</f>
        <v>0</v>
      </c>
      <c r="CD65" s="8">
        <f>IF(AND(CD64&gt;0,CD64&lt;&gt;"wait"),"AT",IF(AIH!$R66="AI",IF(Sheet1!$E66&lt;AIH!$Q66-50,50,"wait"),0))</f>
        <v>0</v>
      </c>
      <c r="CE65" s="8">
        <f>IF(AND(CE64&gt;0,CE64&lt;&gt;"wait"),"AT",IF(AIH!$R66="AI",IF(Sheet1!$E66&lt;AIH!$Q66-100,100,"wait"),0))</f>
        <v>0</v>
      </c>
      <c r="CF65" s="8">
        <f>IF(AND(CF64&gt;0,CF64&lt;&gt;"wait"),"AT",IF(AIH!$R66="AI",IF(Sheet1!$E66&lt;AIH!$Q66-150,150,"wait"),0))</f>
        <v>0</v>
      </c>
      <c r="CG65" s="8">
        <f>IF(AND(CG64&gt;0,CG64&lt;&gt;"wait"),"AT",IF(AIH!$R66="AI",IF(Sheet1!$E66&lt;AIH!$Q66-200,200,"wait"),0))</f>
        <v>0</v>
      </c>
      <c r="CH65" s="8">
        <f t="shared" si="7"/>
        <v>0</v>
      </c>
      <c r="CI65" s="8"/>
      <c r="CJ65" s="8">
        <f>IF(AND(CJ64&gt;0,CJ64&lt;&gt;"wait"),"AT",IF(AIH!$T66="AI",IF(Sheet1!$D66&gt;AIH!$S66+50,50,"wait"),0))</f>
        <v>0</v>
      </c>
      <c r="CK65" s="8">
        <f>IF(AND(CK64&gt;0,CK64&lt;&gt;"wait"),"AT",IF(AIH!$T66="AI",IF(Sheet1!$D66&gt;AIH!$S66+100,100,"wait"),0))</f>
        <v>0</v>
      </c>
      <c r="CL65" s="8">
        <f>IF(AND(CL64&gt;0,CL64&lt;&gt;"wait"),"AT",IF(AIH!$T66="AI",IF(Sheet1!$D66&gt;AIH!$S66+150,150,"wait"),0))</f>
        <v>0</v>
      </c>
      <c r="CM65" s="8">
        <f>IF(AND(CM64&gt;0,CM64&lt;&gt;"wait"),"AT",IF(AIH!$T66="AI",IF(Sheet1!$D66&gt;AIH!$S66+200,200,"wait"),0))</f>
        <v>0</v>
      </c>
      <c r="CN65" s="8">
        <f>IF(AND(CN64&gt;0,CN64&lt;&gt;"wait"),"AT",IF(AIH!$T66="AI",IF(Sheet1!$E66&lt;AIH!$S66-50,50,"wait"),0))</f>
        <v>0</v>
      </c>
      <c r="CO65" s="8">
        <f>IF(AND(CO64&gt;0,CO64&lt;&gt;"wait"),"AT",IF(AIH!$T66="AI",IF(Sheet1!$E66&lt;AIH!$S66-100,100,"wait"),0))</f>
        <v>0</v>
      </c>
      <c r="CP65" s="8">
        <f>IF(AND(CP64&gt;0,CP64&lt;&gt;"wait"),"AT",IF(AIH!$T66="AI",IF(Sheet1!$E66&lt;AIH!$S66-150,150,"wait"),0))</f>
        <v>0</v>
      </c>
      <c r="CQ65" s="8">
        <f>IF(AND(CQ64&gt;0,CQ64&lt;&gt;"wait"),"AT",IF(AIH!$T66="AI",IF(Sheet1!$E66&lt;AIH!$S66-200,200,"wait"),0))</f>
        <v>0</v>
      </c>
      <c r="CR65" s="8">
        <f t="shared" si="8"/>
        <v>0</v>
      </c>
      <c r="CS65" s="8"/>
      <c r="CT65" s="8">
        <f>IF(AND(CT64&gt;0,CT64&lt;&gt;"wait"),"AT",IF(AIH!$V66="AI",IF(Sheet1!$D66&gt;AIH!$U66+50,50,"wait"),0))</f>
        <v>0</v>
      </c>
      <c r="CU65" s="8">
        <f>IF(AND(CU64&gt;0,CU64&lt;&gt;"wait"),"AT",IF(AIH!$V66="AI",IF(Sheet1!$D66&gt;AIH!$U66+100,100,"wait"),0))</f>
        <v>0</v>
      </c>
      <c r="CV65" s="8">
        <f>IF(AND(CV64&gt;0,CV64&lt;&gt;"wait"),"AT",IF(AIH!$V66="AI",IF(Sheet1!$D66&gt;AIH!$U66+150,150,"wait"),0))</f>
        <v>0</v>
      </c>
      <c r="CW65" s="8">
        <f>IF(AND(CW64&gt;0,CW64&lt;&gt;"wait"),"AT",IF(AIH!$V66="AI",IF(Sheet1!$D66&gt;AIH!$U66+200,200,"wait"),0))</f>
        <v>0</v>
      </c>
      <c r="CX65" s="8">
        <f>IF(AND(CX64&gt;0,CX64&lt;&gt;"wait"),"AT",IF(AIH!$V66="AI",IF(Sheet1!$E66&lt;AIH!$U66-50,50,"wait"),0))</f>
        <v>0</v>
      </c>
      <c r="CY65" s="8">
        <f>IF(AND(CY64&gt;0,CY64&lt;&gt;"wait"),"AT",IF(AIH!$V66="AI",IF(Sheet1!$E66&lt;AIH!$U66-100,100,"wait"),0))</f>
        <v>0</v>
      </c>
      <c r="CZ65" s="8">
        <f>IF(AND(CZ64&gt;0,CZ64&lt;&gt;"wait"),"AT",IF(AIH!$V66="AI",IF(Sheet1!$E66&lt;AIH!$U66-150,150,"wait"),0))</f>
        <v>0</v>
      </c>
      <c r="DA65" s="8">
        <f>IF(AND(DA64&gt;0,DA64&lt;&gt;"wait"),"AT",IF(AIH!$V66="AI",IF(Sheet1!$E66&lt;AIH!$U66-200,200,"wait"),0))</f>
        <v>0</v>
      </c>
      <c r="DB65" s="8">
        <f t="shared" si="9"/>
        <v>0</v>
      </c>
      <c r="DC65" s="8"/>
      <c r="DD65" s="8">
        <f>IF(AND(DD64&gt;0,DD64&lt;&gt;"wait"),"AT",IF(AIH!$X66="AI",IF(Sheet1!$D66&gt;AIH!$W66+50,50,"wait"),0))</f>
        <v>0</v>
      </c>
      <c r="DE65" s="8">
        <f>IF(AND(DE64&gt;0,DE64&lt;&gt;"wait"),"AT",IF(AIH!$X66="AI",IF(Sheet1!$D66&gt;AIH!$W66+100,100,"wait"),0))</f>
        <v>0</v>
      </c>
      <c r="DF65" s="8">
        <f>IF(AND(DF64&gt;0,DF64&lt;&gt;"wait"),"AT",IF(AIH!$X66="AI",IF(Sheet1!$D66&gt;AIH!$W66+150,150,"wait"),0))</f>
        <v>0</v>
      </c>
      <c r="DG65" s="8">
        <f>IF(AND(DG64&gt;0,DG64&lt;&gt;"wait"),"AT",IF(AIH!$X66="AI",IF(Sheet1!$D66&gt;AIH!$W66+200,200,"wait"),0))</f>
        <v>0</v>
      </c>
      <c r="DH65" s="8">
        <f>IF(AND(DH64&gt;0,DH64&lt;&gt;"wait"),"AT",IF(AIH!$X66="AI",IF(Sheet1!$E66&lt;AIH!$W66-50,50,"wait"),0))</f>
        <v>0</v>
      </c>
      <c r="DI65" s="8">
        <f>IF(AND(DI64&gt;0,DI64&lt;&gt;"wait"),"AT",IF(AIH!$X66="AI",IF(Sheet1!$E66&lt;AIH!$W66-100,100,"wait"),0))</f>
        <v>0</v>
      </c>
      <c r="DJ65" s="8">
        <f>IF(AND(DJ64&gt;0,DJ64&lt;&gt;"wait"),"AT",IF(AIH!$X66="AI",IF(Sheet1!$E66&lt;AIH!$W66-150,150,"wait"),0))</f>
        <v>0</v>
      </c>
      <c r="DK65" s="8">
        <f>IF(AND(DK64&gt;0,DK64&lt;&gt;"wait"),"AT",IF(AIH!$X66="AI",IF(Sheet1!$E66&lt;AIH!$W66-200,200,"wait"),0))</f>
        <v>0</v>
      </c>
      <c r="DL65" s="8">
        <f t="shared" si="10"/>
        <v>0</v>
      </c>
      <c r="DN65" s="10">
        <f>IF(AND(DN64&gt;0,DN64&lt;&gt;"wait"),"AT",IF(AIH!$AA66="AI",IF(Sheet1!$D66&gt;AIH!$Z66+50,50,"wait"),0))</f>
        <v>0</v>
      </c>
      <c r="DO65" s="10">
        <f>IF(AND(DO64&gt;0,DO64&lt;&gt;"wait"),"AT",IF(AIH!$AA66="AI",IF(Sheet1!$D66&gt;AIH!$Z66+100,100,"wait"),0))</f>
        <v>0</v>
      </c>
      <c r="DP65" s="10">
        <f>IF(AND(DP64&gt;0,DP64&lt;&gt;"wait"),"AT",IF(AIH!$AA66="AI",IF(Sheet1!$D66&gt;AIH!$Z66+150,150,"wait"),0))</f>
        <v>0</v>
      </c>
      <c r="DQ65" s="10">
        <f>IF(AND(DQ64&gt;0,DQ64&lt;&gt;"wait"),"AT",IF(AIH!$AA66="AI",IF(Sheet1!$D66&gt;AIH!$Z66+200,200,"wait"),0))</f>
        <v>0</v>
      </c>
      <c r="DR65" s="10">
        <f>IF(AND(DR64&gt;0,DR64&lt;&gt;"wait"),"AT",IF(AIH!$AA66="AI",IF(Sheet1!$E66&lt;AIH!$Z66-50,50,"wait"),0))</f>
        <v>0</v>
      </c>
      <c r="DS65" s="10">
        <f>IF(AND(DS64&gt;0,DS64&lt;&gt;"wait"),"AT",IF(AIH!$AA66="AI",IF(Sheet1!$E66&lt;AIH!$Z66-100,100,"wait"),0))</f>
        <v>0</v>
      </c>
      <c r="DT65" s="10">
        <f>IF(AND(DT64&gt;0,DT64&lt;&gt;"wait"),"AT",IF(AIH!$AA66="AI",IF(Sheet1!$E66&lt;AIH!$Z66-150,150,"wait"),0))</f>
        <v>0</v>
      </c>
      <c r="DU65" s="10">
        <f>IF(AND(DU64&gt;0,DU64&lt;&gt;"wait"),"AT",IF(AIH!$AA66="AI",IF(Sheet1!$E66&lt;AIH!$Z66-200,200,"wait"),0))</f>
        <v>0</v>
      </c>
      <c r="DV65" s="10">
        <f t="shared" si="11"/>
        <v>0</v>
      </c>
      <c r="DX65" s="10">
        <f>IF(AND(DX64&gt;0,DX64&lt;&gt;"wait"),"AT",IF(AIH!$AC66="AI",IF(Sheet1!$D66&gt;AIH!$AB66+50,50,"wait"),0))</f>
        <v>0</v>
      </c>
      <c r="DY65" s="10">
        <f>IF(AND(DY64&gt;0,DY64&lt;&gt;"wait"),"AT",IF(AIH!$AC66="AI",IF(Sheet1!$D66&gt;AIH!$AB66+100,100,"wait"),0))</f>
        <v>0</v>
      </c>
      <c r="DZ65" s="10">
        <f>IF(AND(DZ64&gt;0,DZ64&lt;&gt;"wait"),"AT",IF(AIH!$AC66="AI",IF(Sheet1!$D66&gt;AIH!$AB66+150,150,"wait"),0))</f>
        <v>0</v>
      </c>
      <c r="EA65" s="10">
        <f>IF(AND(EA64&gt;0,EA64&lt;&gt;"wait"),"AT",IF(AIH!$AC66="AI",IF(Sheet1!$D66&gt;AIH!$AB66+200,200,"wait"),0))</f>
        <v>0</v>
      </c>
      <c r="EB65" s="10">
        <f>IF(AND(EB64&gt;0,EB64&lt;&gt;"wait"),"AT",IF(AIH!$AC66="AI",IF(Sheet1!$E66&lt;AIH!$AB66-50,50,"wait"),0))</f>
        <v>0</v>
      </c>
      <c r="EC65" s="10">
        <f>IF(AND(EC64&gt;0,EC64&lt;&gt;"wait"),"AT",IF(AIH!$AC66="AI",IF(Sheet1!$E66&lt;AIH!$AB66-100,100,"wait"),0))</f>
        <v>0</v>
      </c>
      <c r="ED65" s="10">
        <f>IF(AND(ED64&gt;0,ED64&lt;&gt;"wait"),"AT",IF(AIH!$AC66="AI",IF(Sheet1!$E66&lt;AIH!$AB66-150,150,"wait"),0))</f>
        <v>0</v>
      </c>
      <c r="EE65" s="10">
        <f>IF(AND(EE64&gt;0,EE64&lt;&gt;"wait"),"AT",IF(AIH!$AC66="AI",IF(Sheet1!$E66&lt;AIH!$AB66-200,200,"wait"),0))</f>
        <v>0</v>
      </c>
      <c r="EF65" s="10">
        <f t="shared" si="12"/>
        <v>0</v>
      </c>
      <c r="EH65" s="10">
        <f>IF(AND(EH64&gt;0,EH64&lt;&gt;"wait"),"AT",IF(AIH!$AE66="AI",IF(Sheet1!$D66&gt;AIH!$AD66+50,50,"wait"),0))</f>
        <v>0</v>
      </c>
      <c r="EI65" s="10">
        <f>IF(AND(EI64&gt;0,EI64&lt;&gt;"wait"),"AT",IF(AIH!$AE66="AI",IF(Sheet1!$D66&gt;AIH!$AD66+100,100,"wait"),0))</f>
        <v>0</v>
      </c>
      <c r="EJ65" s="10">
        <f>IF(AND(EJ64&gt;0,EJ64&lt;&gt;"wait"),"AT",IF(AIH!$AE66="AI",IF(Sheet1!$D66&gt;AIH!$AD66+150,150,"wait"),0))</f>
        <v>0</v>
      </c>
      <c r="EK65" s="10">
        <f>IF(AND(EK64&gt;0,EK64&lt;&gt;"wait"),"AT",IF(AIH!$AE66="AI",IF(Sheet1!$D66&gt;AIH!$AD66+200,200,"wait"),0))</f>
        <v>0</v>
      </c>
      <c r="EL65" s="10">
        <f>IF(AND(EL64&gt;0,EL64&lt;&gt;"wait"),"AT",IF(AIH!$AE66="AI",IF(Sheet1!$E66&lt;AIH!$AD66-50,50,"wait"),0))</f>
        <v>0</v>
      </c>
      <c r="EM65" s="10">
        <f>IF(AND(EM64&gt;0,EM64&lt;&gt;"wait"),"AT",IF(AIH!$AE66="AI",IF(Sheet1!$E66&lt;AIH!$AD66-100,100,"wait"),0))</f>
        <v>0</v>
      </c>
      <c r="EN65" s="10">
        <f>IF(AND(EN64&gt;0,EN64&lt;&gt;"wait"),"AT",IF(AIH!$AE66="AI",IF(Sheet1!$E66&lt;AIH!$AD66-150,150,"wait"),0))</f>
        <v>0</v>
      </c>
      <c r="EO65" s="10">
        <f>IF(AND(EO64&gt;0,EO64&lt;&gt;"wait"),"AT",IF(AIH!$AE66="AI",IF(Sheet1!$E66&lt;AIH!$AD66-200,200,"wait"),0))</f>
        <v>0</v>
      </c>
      <c r="EP65" s="10">
        <f t="shared" si="13"/>
        <v>0</v>
      </c>
      <c r="ER65" s="10">
        <f>IF(AND(ER64&gt;0,ER64&lt;&gt;"wait"),"AT",IF(AIH!$AG66="AI",IF(Sheet1!$D66&gt;AIH!$AF66+50,50,"wait"),0))</f>
        <v>0</v>
      </c>
      <c r="ES65" s="10">
        <f>IF(AND(ES64&gt;0,ES64&lt;&gt;"wait"),"AT",IF(AIH!$AG66="AI",IF(Sheet1!$D66&gt;AIH!$AF66+100,100,"wait"),0))</f>
        <v>0</v>
      </c>
      <c r="ET65" s="10">
        <f>IF(AND(ET64&gt;0,ET64&lt;&gt;"wait"),"AT",IF(AIH!$AG66="AI",IF(Sheet1!$D66&gt;AIH!$AF66+150,150,"wait"),0))</f>
        <v>0</v>
      </c>
      <c r="EU65" s="10">
        <f>IF(AND(EU64&gt;0,EU64&lt;&gt;"wait"),"AT",IF(AIH!$AG66="AI",IF(Sheet1!$D66&gt;AIH!$AF66+200,200,"wait"),0))</f>
        <v>0</v>
      </c>
      <c r="EV65" s="10">
        <f>IF(AND(EV64&gt;0,EV64&lt;&gt;"wait"),"AT",IF(AIH!$AG66="AI",IF(Sheet1!$E66&lt;AIH!$AF66-50,50,"wait"),0))</f>
        <v>0</v>
      </c>
      <c r="EW65" s="10">
        <f>IF(AND(EW64&gt;0,EW64&lt;&gt;"wait"),"AT",IF(AIH!$AG66="AI",IF(Sheet1!$E66&lt;AIH!$AF66-100,100,"wait"),0))</f>
        <v>0</v>
      </c>
      <c r="EX65" s="10">
        <f>IF(AND(EX64&gt;0,EX64&lt;&gt;"wait"),"AT",IF(AIH!$AG66="AI",IF(Sheet1!$E66&lt;AIH!$AF66-150,150,"wait"),0))</f>
        <v>0</v>
      </c>
      <c r="EY65" s="10">
        <f>IF(AND(EY64&gt;0,EY64&lt;&gt;"wait"),"AT",IF(AIH!$AG66="AI",IF(Sheet1!$E66&lt;AIH!$AF66-200,200,"wait"),0))</f>
        <v>0</v>
      </c>
      <c r="EZ65" s="10">
        <f t="shared" si="14"/>
        <v>0</v>
      </c>
      <c r="FB65" s="10">
        <f>IF(AND(FB64&gt;0,FB64&lt;&gt;"wait"),"AT",IF(AIH!$AI66="AI",IF(Sheet1!$D66&gt;AIH!$AH66+50,50,"wait"),0))</f>
        <v>0</v>
      </c>
      <c r="FC65" s="10">
        <f>IF(AND(FC64&gt;0,FC64&lt;&gt;"wait"),"AT",IF(AIH!$AI66="AI",IF(Sheet1!$D66&gt;AIH!$AH66+100,100,"wait"),0))</f>
        <v>0</v>
      </c>
      <c r="FD65" s="10">
        <f>IF(AND(FD64&gt;0,FD64&lt;&gt;"wait"),"AT",IF(AIH!$AI66="AI",IF(Sheet1!$D66&gt;AIH!$AH66+150,150,"wait"),0))</f>
        <v>0</v>
      </c>
      <c r="FE65" s="10">
        <f>IF(AND(FE64&gt;0,FE64&lt;&gt;"wait"),"AT",IF(AIH!$AI66="AI",IF(Sheet1!$D66&gt;AIH!$AH66+200,200,"wait"),0))</f>
        <v>0</v>
      </c>
      <c r="FF65" s="10">
        <f>IF(AND(FF64&gt;0,FF64&lt;&gt;"wait"),"AT",IF(AIH!$AI66="AI",IF(Sheet1!$E66&lt;AIH!$AH66-50,50,"wait"),0))</f>
        <v>0</v>
      </c>
      <c r="FG65" s="10">
        <f>IF(AND(FG64&gt;0,FG64&lt;&gt;"wait"),"AT",IF(AIH!$AI66="AI",IF(Sheet1!$E66&lt;AIH!$AH66-100,100,"wait"),0))</f>
        <v>0</v>
      </c>
      <c r="FH65" s="10">
        <f>IF(AND(FH64&gt;0,FH64&lt;&gt;"wait"),"AT",IF(AIH!$AI66="AI",IF(Sheet1!$E66&lt;AIH!$AH66-150,150,"wait"),0))</f>
        <v>0</v>
      </c>
      <c r="FI65" s="10">
        <f>IF(AND(FI64&gt;0,FI64&lt;&gt;"wait"),"AT",IF(AIH!$AI66="AI",IF(Sheet1!$E66&lt;AIH!$AH66-200,200,"wait"),0))</f>
        <v>0</v>
      </c>
      <c r="FJ65" s="10">
        <f t="shared" si="15"/>
        <v>0</v>
      </c>
      <c r="FL65" s="10">
        <f>IF(AND(FL64&gt;0,FL64&lt;&gt;"wait"),"AT",IF(AIH!$AK66="AI",IF(Sheet1!$D66&gt;AIH!$AJ66+50,50,"wait"),0))</f>
        <v>0</v>
      </c>
      <c r="FM65" s="10">
        <f>IF(AND(FM64&gt;0,FM64&lt;&gt;"wait"),"AT",IF(AIH!$AK66="AI",IF(Sheet1!$D66&gt;AIH!$AJ66+100,100,"wait"),0))</f>
        <v>0</v>
      </c>
      <c r="FN65" s="10">
        <f>IF(AND(FN64&gt;0,FN64&lt;&gt;"wait"),"AT",IF(AIH!$AK66="AI",IF(Sheet1!$D66&gt;AIH!$AJ66+150,150,"wait"),0))</f>
        <v>0</v>
      </c>
      <c r="FO65" s="10">
        <f>IF(AND(FO64&gt;0,FO64&lt;&gt;"wait"),"AT",IF(AIH!$AK66="AI",IF(Sheet1!$D66&gt;AIH!$AJ66+200,200,"wait"),0))</f>
        <v>0</v>
      </c>
      <c r="FP65" s="10">
        <f>IF(AND(FP64&gt;0,FP64&lt;&gt;"wait"),"AT",IF(AIH!$AK66="AI",IF(Sheet1!$E66&lt;AIH!$AJ66-50,50,"wait"),0))</f>
        <v>0</v>
      </c>
      <c r="FQ65" s="10">
        <f>IF(AND(FQ64&gt;0,FQ64&lt;&gt;"wait"),"AT",IF(AIH!$AK66="AI",IF(Sheet1!$E66&lt;AIH!$AJ66-100,100,"wait"),0))</f>
        <v>0</v>
      </c>
      <c r="FR65" s="10">
        <f>IF(AND(FR64&gt;0,FR64&lt;&gt;"wait"),"AT",IF(AIH!$AK66="AI",IF(Sheet1!$E66&lt;AIH!$AJ66-150,150,"wait"),0))</f>
        <v>0</v>
      </c>
      <c r="FS65" s="10">
        <f>IF(AND(FS64&gt;0,FS64&lt;&gt;"wait"),"AT",IF(AIH!$AK66="AI",IF(Sheet1!$E66&lt;AIH!$AJ66-200,200,"wait"),0))</f>
        <v>0</v>
      </c>
      <c r="FT65" s="10">
        <f t="shared" si="16"/>
        <v>0</v>
      </c>
      <c r="FV65" s="10">
        <f>IF(AND(FV64&gt;0,FV64&lt;&gt;"wait"),"AT",IF(AIH!$AM66="AI",IF(Sheet1!$D66&gt;AIH!$AL66+50,50,"wait"),0))</f>
        <v>0</v>
      </c>
      <c r="FW65" s="10">
        <f>IF(AND(FW64&gt;0,FW64&lt;&gt;"wait"),"AT",IF(AIH!$AM66="AI",IF(Sheet1!$D66&gt;AIH!$AL66+100,100,"wait"),0))</f>
        <v>0</v>
      </c>
      <c r="FX65" s="10">
        <f>IF(AND(FX64&gt;0,FX64&lt;&gt;"wait"),"AT",IF(AIH!$AM66="AI",IF(Sheet1!$D66&gt;AIH!$AL66+150,150,"wait"),0))</f>
        <v>0</v>
      </c>
      <c r="FY65" s="10">
        <f>IF(AND(FY64&gt;0,FY64&lt;&gt;"wait"),"AT",IF(AIH!$AM66="AI",IF(Sheet1!$D66&gt;AIH!$AL66+200,200,"wait"),0))</f>
        <v>0</v>
      </c>
      <c r="FZ65" s="10">
        <f>IF(AND(FZ64&gt;0,FZ64&lt;&gt;"wait"),"AT",IF(AIH!$AM66="AI",IF(Sheet1!$E66&lt;AIH!$AL66-50,50,"wait"),0))</f>
        <v>0</v>
      </c>
      <c r="GA65" s="10">
        <f>IF(AND(GA64&gt;0,GA64&lt;&gt;"wait"),"AT",IF(AIH!$AM66="AI",IF(Sheet1!$E66&lt;AIH!$AL66-100,100,"wait"),0))</f>
        <v>0</v>
      </c>
      <c r="GB65" s="10">
        <f>IF(AND(GB64&gt;0,GB64&lt;&gt;"wait"),"AT",IF(AIH!$AM66="AI",IF(Sheet1!$E66&lt;AIH!$AL66-150,150,"wait"),0))</f>
        <v>0</v>
      </c>
      <c r="GC65" s="10">
        <f>IF(AND(GC64&gt;0,GC64&lt;&gt;"wait"),"AT",IF(AIH!$AM66="AI",IF(Sheet1!$E66&lt;AIH!$AL66-200,200,"wait"),0))</f>
        <v>0</v>
      </c>
      <c r="GD65" s="10">
        <f t="shared" si="17"/>
        <v>0</v>
      </c>
      <c r="GF65" s="10">
        <f>IF(AND(GF64&gt;0,GF64&lt;&gt;"wait"),"AT",IF(AIH!$AO66="AI",IF(Sheet1!$D66&gt;AIH!$AN66+50,50,"wait"),0))</f>
        <v>0</v>
      </c>
      <c r="GG65" s="10">
        <f>IF(AND(GG64&gt;0,GG64&lt;&gt;"wait"),"AT",IF(AIH!$AO66="AI",IF(Sheet1!$D66&gt;AIH!$AN66+100,100,"wait"),0))</f>
        <v>0</v>
      </c>
      <c r="GH65" s="10">
        <f>IF(AND(GH64&gt;0,GH64&lt;&gt;"wait"),"AT",IF(AIH!$AO66="AI",IF(Sheet1!$D66&gt;AIH!$AN66+150,150,"wait"),0))</f>
        <v>0</v>
      </c>
      <c r="GI65" s="10">
        <f>IF(AND(GI64&gt;0,GI64&lt;&gt;"wait"),"AT",IF(AIH!$AO66="AI",IF(Sheet1!$D66&gt;AIH!$AN66+200,200,"wait"),0))</f>
        <v>0</v>
      </c>
      <c r="GJ65" s="10">
        <f>IF(AND(GJ64&gt;0,GJ64&lt;&gt;"wait"),"AT",IF(AIH!$AO66="AI",IF(Sheet1!$E66&lt;AIH!$AN66-50,50,"wait"),0))</f>
        <v>0</v>
      </c>
      <c r="GK65" s="10">
        <f>IF(AND(GK64&gt;0,GK64&lt;&gt;"wait"),"AT",IF(AIH!$AO66="AI",IF(Sheet1!$E66&lt;AIH!$AN66-100,100,"wait"),0))</f>
        <v>0</v>
      </c>
      <c r="GL65" s="10">
        <f>IF(AND(GL64&gt;0,GL64&lt;&gt;"wait"),"AT",IF(AIH!$AO66="AI",IF(Sheet1!$E66&lt;AIH!$AN66-150,150,"wait"),0))</f>
        <v>0</v>
      </c>
      <c r="GM65" s="10">
        <f>IF(AND(GM64&gt;0,GM64&lt;&gt;"wait"),"AT",IF(AIH!$AO66="AI",IF(Sheet1!$E66&lt;AIH!$AN66-200,200,"wait"),0))</f>
        <v>0</v>
      </c>
      <c r="GN65" s="10">
        <f t="shared" si="18"/>
        <v>0</v>
      </c>
      <c r="GP65" s="10">
        <f>IF(AND(GP64&gt;0,GP64&lt;&gt;"wait"),"AT",IF(AIH!$AQ66="AI",IF(Sheet1!$D66&gt;AIH!$AP66+50,50,"wait"),0))</f>
        <v>0</v>
      </c>
      <c r="GQ65" s="10">
        <f>IF(AND(GQ64&gt;0,GQ64&lt;&gt;"wait"),"AT",IF(AIH!$AQ66="AI",IF(Sheet1!$D66&gt;AIH!$AP66+100,100,"wait"),0))</f>
        <v>0</v>
      </c>
      <c r="GR65" s="10">
        <f>IF(AND(GR64&gt;0,GR64&lt;&gt;"wait"),"AT",IF(AIH!$AQ66="AI",IF(Sheet1!$D66&gt;AIH!$AP66+150,150,"wait"),0))</f>
        <v>0</v>
      </c>
      <c r="GS65" s="10">
        <f>IF(AND(GS64&gt;0,GS64&lt;&gt;"wait"),"AT",IF(AIH!$AQ66="AI",IF(Sheet1!$D66&gt;AIH!$AP66+200,200,"wait"),0))</f>
        <v>0</v>
      </c>
      <c r="GT65" s="10">
        <f>IF(AND(GT64&gt;0,GT64&lt;&gt;"wait"),"AT",IF(AIH!$AQ66="AI",IF(Sheet1!$E66&lt;AIH!$AP66-50,50,"wait"),0))</f>
        <v>0</v>
      </c>
      <c r="GU65" s="10">
        <f>IF(AND(GU64&gt;0,GU64&lt;&gt;"wait"),"AT",IF(AIH!$AQ66="AI",IF(Sheet1!$E66&lt;AIH!$AP66-100,100,"wait"),0))</f>
        <v>0</v>
      </c>
      <c r="GV65" s="10">
        <f>IF(AND(GV64&gt;0,GV64&lt;&gt;"wait"),"AT",IF(AIH!$AQ66="AI",IF(Sheet1!$E66&lt;AIH!$AP66-150,150,"wait"),0))</f>
        <v>0</v>
      </c>
      <c r="GW65" s="10">
        <f>IF(AND(GW64&gt;0,GW64&lt;&gt;"wait"),"AT",IF(AIH!$AQ66="AI",IF(Sheet1!$E66&lt;AIH!$AP66-200,200,"wait"),0))</f>
        <v>0</v>
      </c>
      <c r="GX65" s="10">
        <f t="shared" si="19"/>
        <v>0</v>
      </c>
      <c r="GZ65" s="10">
        <f>IF(AND(GZ64&gt;0,GZ64&lt;&gt;"wait"),"AT",IF(AIH!$AS66="AI",IF(Sheet1!$D66&gt;AIH!$AR66+50,50,"wait"),0))</f>
        <v>0</v>
      </c>
      <c r="HA65" s="10">
        <f>IF(AND(HA64&gt;0,HA64&lt;&gt;"wait"),"AT",IF(AIH!$AS66="AI",IF(Sheet1!$D66&gt;AIH!$AR66+100,100,"wait"),0))</f>
        <v>0</v>
      </c>
      <c r="HB65" s="10">
        <f>IF(AND(HB64&gt;0,HB64&lt;&gt;"wait"),"AT",IF(AIH!$AS66="AI",IF(Sheet1!$D66&gt;AIH!$AR66+150,150,"wait"),0))</f>
        <v>0</v>
      </c>
      <c r="HC65" s="10">
        <f>IF(AND(HC64&gt;0,HC64&lt;&gt;"wait"),"AT",IF(AIH!$AS66="AI",IF(Sheet1!$D66&gt;AIH!$AR66+200,200,"wait"),0))</f>
        <v>0</v>
      </c>
      <c r="HD65" s="10">
        <f>IF(AND(HD64&gt;0,HD64&lt;&gt;"wait"),"AT",IF(AIH!$AS66="AI",IF(Sheet1!$E66&lt;AIH!$AR66-50,50,"wait"),0))</f>
        <v>0</v>
      </c>
      <c r="HE65" s="10">
        <f>IF(AND(HE64&gt;0,HE64&lt;&gt;"wait"),"AT",IF(AIH!$AS66="AI",IF(Sheet1!$E66&lt;AIH!$AR66-100,100,"wait"),0))</f>
        <v>0</v>
      </c>
      <c r="HF65" s="10">
        <f>IF(AND(HF64&gt;0,HF64&lt;&gt;"wait"),"AT",IF(AIH!$AS66="AI",IF(Sheet1!$E66&lt;AIH!$AR66-150,150,"wait"),0))</f>
        <v>0</v>
      </c>
      <c r="HG65" s="10">
        <f>IF(AND(HG64&gt;0,HG64&lt;&gt;"wait"),"AT",IF(AIH!$AS66="AI",IF(Sheet1!$E66&lt;AIH!$AR66-200,200,"wait"),0))</f>
        <v>0</v>
      </c>
      <c r="HH65" s="10">
        <f t="shared" si="20"/>
        <v>0</v>
      </c>
      <c r="HJ65" s="10">
        <f>IF(AND(HJ64&gt;0,HJ64&lt;&gt;"wait"),"AT",IF(AIH!$AU66="AI",IF(Sheet1!$D66&gt;AIH!$AT66+50,50,"wait"),0))</f>
        <v>0</v>
      </c>
      <c r="HK65" s="10">
        <f>IF(AND(HK64&gt;0,HK64&lt;&gt;"wait"),"AT",IF(AIH!$AU66="AI",IF(Sheet1!$D66&gt;AIH!$AT66+100,100,"wait"),0))</f>
        <v>0</v>
      </c>
      <c r="HL65" s="10">
        <f>IF(AND(HL64&gt;0,HL64&lt;&gt;"wait"),"AT",IF(AIH!$AU66="AI",IF(Sheet1!$D66&gt;AIH!$AT66+150,150,"wait"),0))</f>
        <v>0</v>
      </c>
      <c r="HM65" s="10">
        <f>IF(AND(HM64&gt;0,HM64&lt;&gt;"wait"),"AT",IF(AIH!$AU66="AI",IF(Sheet1!$D66&gt;AIH!$AT66+200,200,"wait"),0))</f>
        <v>0</v>
      </c>
      <c r="HN65" s="10">
        <f>IF(AND(HN64&gt;0,HN64&lt;&gt;"wait"),"AT",IF(AIH!$AU66="AI",IF(Sheet1!$E66&lt;AIH!$AT66-50,50,"wait"),0))</f>
        <v>0</v>
      </c>
      <c r="HO65" s="10">
        <f>IF(AND(HO64&gt;0,HO64&lt;&gt;"wait"),"AT",IF(AIH!$AU66="AI",IF(Sheet1!$E66&lt;AIH!$AT66-100,100,"wait"),0))</f>
        <v>0</v>
      </c>
      <c r="HP65" s="10">
        <f>IF(AND(HP64&gt;0,HP64&lt;&gt;"wait"),"AT",IF(AIH!$AU66="AI",IF(Sheet1!$E66&lt;AIH!$AT66-150,150,"wait"),0))</f>
        <v>0</v>
      </c>
      <c r="HQ65" s="10">
        <f>IF(AND(HQ64&gt;0,HQ64&lt;&gt;"wait"),"AT",IF(AIH!$AU66="AI",IF(Sheet1!$E66&lt;AIH!$AT66-200,200,"wait"),0))</f>
        <v>0</v>
      </c>
      <c r="HR65" s="10">
        <f t="shared" si="21"/>
        <v>0</v>
      </c>
      <c r="HT65" s="10">
        <f>IF(AND(HT64&gt;0,HT64&lt;&gt;"wait"),"AT",IF(AIH!$AX66="AI",IF(Sheet1!$D66&gt;AIH!$AW66+50,50,"wait"),0))</f>
        <v>0</v>
      </c>
      <c r="HU65" s="10">
        <f>IF(AND(HU64&gt;0,HU64&lt;&gt;"wait"),"AT",IF(AIH!$AX66="AI",IF(Sheet1!$D66&gt;AIH!$AW66+100,100,"wait"),0))</f>
        <v>0</v>
      </c>
      <c r="HV65" s="10">
        <f>IF(AND(HV64&gt;0,HV64&lt;&gt;"wait"),"AT",IF(AIH!$AX66="AI",IF(Sheet1!$D66&gt;AIH!$AW66+150,150,"wait"),0))</f>
        <v>0</v>
      </c>
      <c r="HW65" s="10">
        <f>IF(AND(HW64&gt;0,HW64&lt;&gt;"wait"),"AT",IF(AIH!$AX66="AI",IF(Sheet1!$D66&gt;AIH!$AW66+200,200,"wait"),0))</f>
        <v>0</v>
      </c>
      <c r="HX65" s="10">
        <f>IF(AND(HX64&gt;0,HX64&lt;&gt;"wait"),"AT",IF(AIH!$AX66="AI",IF(Sheet1!$E66&lt;AIH!$AW66-50,50,"wait"),0))</f>
        <v>0</v>
      </c>
      <c r="HY65" s="10">
        <f>IF(AND(HY64&gt;0,HY64&lt;&gt;"wait"),"AT",IF(AIH!$AX66="AI",IF(Sheet1!$E66&lt;AIH!$AW66-100,100,"wait"),0))</f>
        <v>0</v>
      </c>
      <c r="HZ65" s="10">
        <f>IF(AND(HZ64&gt;0,HZ64&lt;&gt;"wait"),"AT",IF(AIH!$AX66="AI",IF(Sheet1!$E66&lt;AIH!$AW66-150,150,"wait"),0))</f>
        <v>0</v>
      </c>
      <c r="IA65" s="10">
        <f>IF(AND(IA64&gt;0,IA64&lt;&gt;"wait"),"AT",IF(AIH!$AX66="AI",IF(Sheet1!$E66&lt;AIH!$AW66-200,200,"wait"),0))</f>
        <v>0</v>
      </c>
      <c r="IB65" s="10">
        <f t="shared" si="22"/>
        <v>0</v>
      </c>
      <c r="ID65" s="10">
        <f>IF(AND(ID64&gt;0,ID64&lt;&gt;"wait"),"AT",IF(AIH!$AZ66="AI",IF(Sheet1!$D66&gt;AIH!$AY66+50,50,"wait"),0))</f>
        <v>0</v>
      </c>
      <c r="IE65" s="10">
        <f>IF(AND(IE64&gt;0,IE64&lt;&gt;"wait"),"AT",IF(AIH!$AZ66="AI",IF(Sheet1!$D66&gt;AIH!$AY66+100,100,"wait"),0))</f>
        <v>0</v>
      </c>
      <c r="IF65" s="10">
        <f>IF(AND(IF64&gt;0,IF64&lt;&gt;"wait"),"AT",IF(AIH!$AZ66="AI",IF(Sheet1!$D66&gt;AIH!$AY66+150,150,"wait"),0))</f>
        <v>0</v>
      </c>
      <c r="IG65" s="10">
        <f>IF(AND(IG64&gt;0,IG64&lt;&gt;"wait"),"AT",IF(AIH!$AZ66="AI",IF(Sheet1!$D66&gt;AIH!$AY66+200,200,"wait"),0))</f>
        <v>0</v>
      </c>
      <c r="IH65" s="10">
        <f>IF(AND(IH64&gt;0,IH64&lt;&gt;"wait"),"AT",IF(AIH!$AZ66="AI",IF(Sheet1!$E66&lt;AIH!$AY66-50,50,"wait"),0))</f>
        <v>0</v>
      </c>
      <c r="II65" s="10">
        <f>IF(AND(II64&gt;0,II64&lt;&gt;"wait"),"AT",IF(AIH!$AZ66="AI",IF(Sheet1!$E66&lt;AIH!$AY66-100,100,"wait"),0))</f>
        <v>0</v>
      </c>
      <c r="IJ65" s="10">
        <f>IF(AND(IJ64&gt;0,IJ64&lt;&gt;"wait"),"AT",IF(AIH!$AZ66="AI",IF(Sheet1!$E66&lt;AIH!$AY66-150,150,"wait"),0))</f>
        <v>0</v>
      </c>
      <c r="IK65" s="10">
        <f>IF(AND(IK64&gt;0,IK64&lt;&gt;"wait"),"AT",IF(AIH!$AZ66="AI",IF(Sheet1!$E66&lt;AIH!$AY66-200,200,"wait"),0))</f>
        <v>0</v>
      </c>
      <c r="IL65" s="10">
        <f t="shared" si="23"/>
        <v>0</v>
      </c>
      <c r="IN65" s="10">
        <f>IF(AND(IN64&gt;0,IN64&lt;&gt;"wait"),"AT",IF(AIH!$BB66="AI",IF(Sheet1!$D66&gt;AIH!$BA66+50,50,"wait"),0))</f>
        <v>0</v>
      </c>
      <c r="IO65" s="10">
        <f>IF(AND(IO64&gt;0,IO64&lt;&gt;"wait"),"AT",IF(AIH!$BB66="AI",IF(Sheet1!$D66&gt;AIH!$BA66+100,100,"wait"),0))</f>
        <v>0</v>
      </c>
      <c r="IP65" s="10">
        <f>IF(AND(IP64&gt;0,IP64&lt;&gt;"wait"),"AT",IF(AIH!$BB66="AI",IF(Sheet1!$D66&gt;AIH!$BA66+150,150,"wait"),0))</f>
        <v>0</v>
      </c>
      <c r="IQ65" s="10">
        <f>IF(AND(IQ64&gt;0,IQ64&lt;&gt;"wait"),"AT",IF(AIH!$BB66="AI",IF(Sheet1!$D66&gt;AIH!$BA66+200,200,"wait"),0))</f>
        <v>0</v>
      </c>
      <c r="IR65" s="10">
        <f>IF(AND(IR64&gt;0,IR64&lt;&gt;"wait"),"AT",IF(AIH!$BB66="AI",IF(Sheet1!$E66&lt;AIH!$BA66-50,50,"wait"),0))</f>
        <v>0</v>
      </c>
      <c r="IS65" s="10">
        <f>IF(AND(IS64&gt;0,IS64&lt;&gt;"wait"),"AT",IF(AIH!$BB66="AI",IF(Sheet1!$E66&lt;AIH!$BA66-100,100,"wait"),0))</f>
        <v>0</v>
      </c>
      <c r="IT65" s="10">
        <f>IF(AND(IT64&gt;0,IT64&lt;&gt;"wait"),"AT",IF(AIH!$BB66="AI",IF(Sheet1!$E66&lt;AIH!$BA66-150,150,"wait"),0))</f>
        <v>0</v>
      </c>
      <c r="IU65" s="10">
        <f>IF(AND(IU64&gt;0,IU64&lt;&gt;"wait"),"AT",IF(AIH!$BB66="AI",IF(Sheet1!$E66&lt;AIH!$BA66-200,200,"wait"),0))</f>
        <v>0</v>
      </c>
      <c r="IV65" s="10">
        <f t="shared" si="24"/>
        <v>0</v>
      </c>
      <c r="IX65" s="10">
        <f>IF(AND(IX64&gt;0,IX64&lt;&gt;"wait"),"AT",IF(AIH!$BD66="AI",IF(Sheet1!$D66&gt;AIH!$BC66+50,50,"wait"),0))</f>
        <v>0</v>
      </c>
      <c r="IY65" s="10">
        <f>IF(AND(IY64&gt;0,IY64&lt;&gt;"wait"),"AT",IF(AIH!$BD66="AI",IF(Sheet1!$D66&gt;AIH!$BC66+100,100,"wait"),0))</f>
        <v>0</v>
      </c>
      <c r="IZ65" s="10">
        <f>IF(AND(IZ64&gt;0,IZ64&lt;&gt;"wait"),"AT",IF(AIH!$BD66="AI",IF(Sheet1!$D66&gt;AIH!$BC66+150,150,"wait"),0))</f>
        <v>0</v>
      </c>
      <c r="JA65" s="10">
        <f>IF(AND(JA64&gt;0,JA64&lt;&gt;"wait"),"AT",IF(AIH!$BD66="AI",IF(Sheet1!$D66&gt;AIH!$BC66+200,200,"wait"),0))</f>
        <v>0</v>
      </c>
      <c r="JB65" s="10">
        <f>IF(AND(JB64&gt;0,JB64&lt;&gt;"wait"),"AT",IF(AIH!$BD66="AI",IF(Sheet1!$E66&lt;AIH!$BC66-50,50,"wait"),0))</f>
        <v>0</v>
      </c>
      <c r="JC65" s="10">
        <f>IF(AND(JC64&gt;0,JC64&lt;&gt;"wait"),"AT",IF(AIH!$BD66="AI",IF(Sheet1!$E66&lt;AIH!$BC66-100,100,"wait"),0))</f>
        <v>0</v>
      </c>
      <c r="JD65" s="10">
        <f>IF(AND(JD64&gt;0,JD64&lt;&gt;"wait"),"AT",IF(AIH!$BD66="AI",IF(Sheet1!$E66&lt;AIH!$BC66-150,150,"wait"),0))</f>
        <v>0</v>
      </c>
      <c r="JE65" s="10">
        <f>IF(AND(JE64&gt;0,JE64&lt;&gt;"wait"),"AT",IF(AIH!$BD66="AI",IF(Sheet1!$E66&lt;AIH!$BC66-200,200,"wait"),0))</f>
        <v>0</v>
      </c>
      <c r="JF65" s="10">
        <f t="shared" si="25"/>
        <v>0</v>
      </c>
      <c r="JH65" s="10">
        <f>IF(AND(JH64&gt;0,JH64&lt;&gt;"wait"),"AT",IF(AIH!$BF66="AI",IF(Sheet1!$D66&gt;AIH!$BE66+50,50,"wait"),0))</f>
        <v>0</v>
      </c>
      <c r="JI65" s="10">
        <f>IF(AND(JI64&gt;0,JI64&lt;&gt;"wait"),"AT",IF(AIH!$BF66="AI",IF(Sheet1!$D66&gt;AIH!$BE66+100,100,"wait"),0))</f>
        <v>0</v>
      </c>
      <c r="JJ65" s="10">
        <f>IF(AND(JJ64&gt;0,JJ64&lt;&gt;"wait"),"AT",IF(AIH!$BF66="AI",IF(Sheet1!$D66&gt;AIH!$BE66+150,150,"wait"),0))</f>
        <v>0</v>
      </c>
      <c r="JK65" s="10">
        <f>IF(AND(JK64&gt;0,JK64&lt;&gt;"wait"),"AT",IF(AIH!$BF66="AI",IF(Sheet1!$D66&gt;AIH!$BE66+200,200,"wait"),0))</f>
        <v>0</v>
      </c>
      <c r="JL65" s="10">
        <f>IF(AND(JL64&gt;0,JL64&lt;&gt;"wait"),"AT",IF(AIH!$BF66="AI",IF(Sheet1!$E66&lt;AIH!$BE66-50,50,"wait"),0))</f>
        <v>0</v>
      </c>
      <c r="JM65" s="10">
        <f>IF(AND(JM64&gt;0,JM64&lt;&gt;"wait"),"AT",IF(AIH!$BF66="AI",IF(Sheet1!$E66&lt;AIH!$BE66-100,100,"wait"),0))</f>
        <v>0</v>
      </c>
      <c r="JN65" s="10">
        <f>IF(AND(JN64&gt;0,JN64&lt;&gt;"wait"),"AT",IF(AIH!$BF66="AI",IF(Sheet1!$E66&lt;AIH!$BE66-150,150,"wait"),0))</f>
        <v>0</v>
      </c>
      <c r="JO65" s="10">
        <f>IF(AND(JO64&gt;0,JO64&lt;&gt;"wait"),"AT",IF(AIH!$BF66="AI",IF(Sheet1!$E66&lt;AIH!$BE66-200,200,"wait"),0))</f>
        <v>0</v>
      </c>
      <c r="JP65" s="10">
        <f t="shared" si="26"/>
        <v>0</v>
      </c>
      <c r="JR65" s="10">
        <f>IF(AND(JR64&gt;0,JR64&lt;&gt;"wait"),"AT",IF(AIH!$BH66="AI",IF(Sheet1!$D66&gt;AIH!$BG66+50,50,"wait"),0))</f>
        <v>0</v>
      </c>
      <c r="JS65" s="10">
        <f>IF(AND(JS64&gt;0,JS64&lt;&gt;"wait"),"AT",IF(AIH!$BH66="AI",IF(Sheet1!$D66&gt;AIH!$BG66+100,100,"wait"),0))</f>
        <v>0</v>
      </c>
      <c r="JT65" s="10">
        <f>IF(AND(JT64&gt;0,JT64&lt;&gt;"wait"),"AT",IF(AIH!$BH66="AI",IF(Sheet1!$D66&gt;AIH!$BG66+150,150,"wait"),0))</f>
        <v>0</v>
      </c>
      <c r="JU65" s="10">
        <f>IF(AND(JU64&gt;0,JU64&lt;&gt;"wait"),"AT",IF(AIH!$BH66="AI",IF(Sheet1!$D66&gt;AIH!$BG66+200,200,"wait"),0))</f>
        <v>0</v>
      </c>
      <c r="JV65" s="10">
        <f>IF(AND(JV64&gt;0,JV64&lt;&gt;"wait"),"AT",IF(AIH!$BH66="AI",IF(Sheet1!$E66&lt;AIH!$BG66-50,50,"wait"),0))</f>
        <v>0</v>
      </c>
      <c r="JW65" s="10">
        <f>IF(AND(JW64&gt;0,JW64&lt;&gt;"wait"),"AT",IF(AIH!$BH66="AI",IF(Sheet1!$E66&lt;AIH!$BG66-100,100,"wait"),0))</f>
        <v>0</v>
      </c>
      <c r="JX65" s="10">
        <f>IF(AND(JX64&gt;0,JX64&lt;&gt;"wait"),"AT",IF(AIH!$BH66="AI",IF(Sheet1!$E66&lt;AIH!$BG66-150,150,"wait"),0))</f>
        <v>0</v>
      </c>
      <c r="JY65" s="10">
        <f>IF(AND(JY64&gt;0,JY64&lt;&gt;"wait"),"AT",IF(AIH!$BH66="AI",IF(Sheet1!$E66&lt;AIH!$BG66-200,200,"wait"),0))</f>
        <v>0</v>
      </c>
      <c r="JZ65" s="10">
        <f t="shared" si="27"/>
        <v>0</v>
      </c>
      <c r="KB65" s="10">
        <f>IF(AND(KB64&gt;0,KB64&lt;&gt;"wait"),"AT",IF(AIH!$BJ66="AI",IF(Sheet1!$D66&gt;AIH!$BI66+50,50,"wait"),0))</f>
        <v>0</v>
      </c>
      <c r="KC65" s="10">
        <f>IF(AND(KC64&gt;0,KC64&lt;&gt;"wait"),"AT",IF(AIH!$BJ66="AI",IF(Sheet1!$D66&gt;AIH!$BI66+100,100,"wait"),0))</f>
        <v>0</v>
      </c>
      <c r="KD65" s="10">
        <f>IF(AND(KD64&gt;0,KD64&lt;&gt;"wait"),"AT",IF(AIH!$BJ66="AI",IF(Sheet1!$D66&gt;AIH!$BI66+150,150,"wait"),0))</f>
        <v>0</v>
      </c>
      <c r="KE65" s="10">
        <f>IF(AND(KE64&gt;0,KE64&lt;&gt;"wait"),"AT",IF(AIH!$BJ66="AI",IF(Sheet1!$D66&gt;AIH!$BI66+200,200,"wait"),0))</f>
        <v>0</v>
      </c>
      <c r="KF65" s="10">
        <f>IF(AND(KF64&gt;0,KF64&lt;&gt;"wait"),"AT",IF(AIH!$BJ66="AI",IF(Sheet1!$E66&lt;AIH!$BI66-50,50,"wait"),0))</f>
        <v>0</v>
      </c>
      <c r="KG65" s="10">
        <f>IF(AND(KG64&gt;0,KG64&lt;&gt;"wait"),"AT",IF(AIH!$BJ66="AI",IF(Sheet1!$E66&lt;AIH!$BI66-100,100,"wait"),0))</f>
        <v>0</v>
      </c>
      <c r="KH65" s="10">
        <f>IF(AND(KH64&gt;0,KH64&lt;&gt;"wait"),"AT",IF(AIH!$BJ66="AI",IF(Sheet1!$E66&lt;AIH!$BI66-150,150,"wait"),0))</f>
        <v>0</v>
      </c>
      <c r="KI65" s="10">
        <f>IF(AND(KI64&gt;0,KI64&lt;&gt;"wait"),"AT",IF(AIH!$BJ66="AI",IF(Sheet1!$E66&lt;AIH!$BI66-200,200,"wait"),0))</f>
        <v>0</v>
      </c>
      <c r="KJ65" s="10">
        <f t="shared" si="28"/>
        <v>0</v>
      </c>
      <c r="KL65" s="10">
        <f>IF(AND(KL64&gt;0,KL64&lt;&gt;"wait"),"AT",IF(AIH!$BL66="AI",IF(Sheet1!$D66&gt;AIH!$BK66+50,50,"wait"),0))</f>
        <v>0</v>
      </c>
      <c r="KM65" s="10">
        <f>IF(AND(KM64&gt;0,KM64&lt;&gt;"wait"),"AT",IF(AIH!$BL66="AI",IF(Sheet1!$D66&gt;AIH!$BK66+100,100,"wait"),0))</f>
        <v>0</v>
      </c>
      <c r="KN65" s="10">
        <f>IF(AND(KN64&gt;0,KN64&lt;&gt;"wait"),"AT",IF(AIH!$BL66="AI",IF(Sheet1!$D66&gt;AIH!$BK66+150,150,"wait"),0))</f>
        <v>0</v>
      </c>
      <c r="KO65" s="10">
        <f>IF(AND(KO64&gt;0,KO64&lt;&gt;"wait"),"AT",IF(AIH!$BL66="AI",IF(Sheet1!$D66&gt;AIH!$BK66+200,200,"wait"),0))</f>
        <v>0</v>
      </c>
      <c r="KP65" s="10">
        <f>IF(AND(KP64&gt;0,KP64&lt;&gt;"wait"),"AT",IF(AIH!$BL66="AI",IF(Sheet1!$E66&lt;AIH!$BK66-50,50,"wait"),0))</f>
        <v>0</v>
      </c>
      <c r="KQ65" s="10">
        <f>IF(AND(KQ64&gt;0,KQ64&lt;&gt;"wait"),"AT",IF(AIH!$BL66="AI",IF(Sheet1!$E66&lt;AIH!$BK66-100,100,"wait"),0))</f>
        <v>0</v>
      </c>
      <c r="KR65" s="10">
        <f>IF(AND(KR64&gt;0,KR64&lt;&gt;"wait"),"AT",IF(AIH!$BL66="AI",IF(Sheet1!$E66&lt;AIH!$BK66-150,150,"wait"),0))</f>
        <v>0</v>
      </c>
      <c r="KS65" s="10">
        <f>IF(AND(KS64&gt;0,KS64&lt;&gt;"wait"),"AT",IF(AIH!$BL66="AI",IF(Sheet1!$E66&lt;AIH!$BK66-200,200,"wait"),0))</f>
        <v>0</v>
      </c>
      <c r="KT65" s="10">
        <f t="shared" si="29"/>
        <v>0</v>
      </c>
      <c r="KV65" s="10">
        <f>IF(AND(KV64&gt;0,KV64&lt;&gt;"wait"),"AT",IF(AIH!$BN66="AI",IF(Sheet1!$D66&gt;AIH!$BM66+50,50,"wait"),0))</f>
        <v>0</v>
      </c>
      <c r="KW65" s="10">
        <f>IF(AND(KW64&gt;0,KW64&lt;&gt;"wait"),"AT",IF(AIH!$BN66="AI",IF(Sheet1!$D66&gt;AIH!$BM66+100,100,"wait"),0))</f>
        <v>0</v>
      </c>
      <c r="KX65" s="10">
        <f>IF(AND(KX64&gt;0,KX64&lt;&gt;"wait"),"AT",IF(AIH!$BN66="AI",IF(Sheet1!$D66&gt;AIH!$BM66+150,150,"wait"),0))</f>
        <v>0</v>
      </c>
      <c r="KY65" s="10">
        <f>IF(AND(KY64&gt;0,KY64&lt;&gt;"wait"),"AT",IF(AIH!$BN66="AI",IF(Sheet1!$D66&gt;AIH!$BM66+200,200,"wait"),0))</f>
        <v>0</v>
      </c>
      <c r="KZ65" s="10">
        <f>IF(AND(KZ64&gt;0,KZ64&lt;&gt;"wait"),"AT",IF(AIH!$BN66="AI",IF(Sheet1!$E66&lt;AIH!$BM66-50,50,"wait"),0))</f>
        <v>0</v>
      </c>
      <c r="LA65" s="10">
        <f>IF(AND(LA64&gt;0,LA64&lt;&gt;"wait"),"AT",IF(AIH!$BN66="AI",IF(Sheet1!$E66&lt;AIH!$BM66-100,100,"wait"),0))</f>
        <v>0</v>
      </c>
      <c r="LB65" s="10">
        <f>IF(AND(LB64&gt;0,LB64&lt;&gt;"wait"),"AT",IF(AIH!$BN66="AI",IF(Sheet1!$E66&lt;AIH!$BM66-150,150,"wait"),0))</f>
        <v>0</v>
      </c>
      <c r="LC65" s="10">
        <f>IF(AND(LC64&gt;0,LC64&lt;&gt;"wait"),"AT",IF(AIH!$BN66="AI",IF(Sheet1!$E66&lt;AIH!$BM66-200,200,"wait"),0))</f>
        <v>0</v>
      </c>
      <c r="LD65" s="10">
        <f t="shared" si="30"/>
        <v>0</v>
      </c>
      <c r="LF65" s="10">
        <f>IF(AND(LF64&gt;0,LF64&lt;&gt;"wait"),"AT",IF(AIH!$BP66="AI",IF(Sheet1!$D66&gt;AIH!$BO66+50,50,"wait"),0))</f>
        <v>0</v>
      </c>
      <c r="LG65" s="10">
        <f>IF(AND(LG64&gt;0,LG64&lt;&gt;"wait"),"AT",IF(AIH!$BP66="AI",IF(Sheet1!$D66&gt;AIH!$BO66+100,100,"wait"),0))</f>
        <v>0</v>
      </c>
      <c r="LH65" s="10">
        <f>IF(AND(LH64&gt;0,LH64&lt;&gt;"wait"),"AT",IF(AIH!$BP66="AI",IF(Sheet1!$D66&gt;AIH!$BO66+150,150,"wait"),0))</f>
        <v>0</v>
      </c>
      <c r="LI65" s="10">
        <f>IF(AND(LI64&gt;0,LI64&lt;&gt;"wait"),"AT",IF(AIH!$BP66="AI",IF(Sheet1!$D66&gt;AIH!$BO66+200,200,"wait"),0))</f>
        <v>0</v>
      </c>
      <c r="LJ65" s="10">
        <f>IF(AND(LJ64&gt;0,LJ64&lt;&gt;"wait"),"AT",IF(AIH!$BP66="AI",IF(Sheet1!$E66&lt;AIH!$BO66-50,50,"wait"),0))</f>
        <v>0</v>
      </c>
      <c r="LK65" s="10">
        <f>IF(AND(LK64&gt;0,LK64&lt;&gt;"wait"),"AT",IF(AIH!$BP66="AI",IF(Sheet1!$E66&lt;AIH!$BO66-100,100,"wait"),0))</f>
        <v>0</v>
      </c>
      <c r="LL65" s="10">
        <f>IF(AND(LL64&gt;0,LL64&lt;&gt;"wait"),"AT",IF(AIH!$BP66="AI",IF(Sheet1!$E66&lt;AIH!$BO66-150,150,"wait"),0))</f>
        <v>0</v>
      </c>
      <c r="LM65" s="10">
        <f>IF(AND(LM64&gt;0,LM64&lt;&gt;"wait"),"AT",IF(AIH!$BP66="AI",IF(Sheet1!$E66&lt;AIH!$BO66-200,200,"wait"),0))</f>
        <v>0</v>
      </c>
      <c r="LN65" s="10">
        <f t="shared" si="31"/>
        <v>0</v>
      </c>
      <c r="LP65" s="10">
        <f>IF(AND(LP64&gt;0,LP64&lt;&gt;"wait"),"AT",IF(AIH!$BR66="AI",IF(Sheet1!$D66&gt;AIH!$BQ66+50,50,"wait"),0))</f>
        <v>0</v>
      </c>
      <c r="LQ65" s="10">
        <f>IF(AND(LQ64&gt;0,LQ64&lt;&gt;"wait"),"AT",IF(AIH!$BR66="AI",IF(Sheet1!$D66&gt;AIH!$BQ66+100,100,"wait"),0))</f>
        <v>0</v>
      </c>
      <c r="LR65" s="10">
        <f>IF(AND(LR64&gt;0,LR64&lt;&gt;"wait"),"AT",IF(AIH!$BR66="AI",IF(Sheet1!$D66&gt;AIH!$BQ66+150,150,"wait"),0))</f>
        <v>0</v>
      </c>
      <c r="LS65" s="10">
        <f>IF(AND(LS64&gt;0,LS64&lt;&gt;"wait"),"AT",IF(AIH!$BR66="AI",IF(Sheet1!$D66&gt;AIH!$BQ66+200,200,"wait"),0))</f>
        <v>0</v>
      </c>
      <c r="LT65" s="10">
        <f>IF(AND(LT64&gt;0,LT64&lt;&gt;"wait"),"AT",IF(AIH!$BR66="AI",IF(Sheet1!$E66&lt;AIH!$BQ66-50,50,"wait"),0))</f>
        <v>0</v>
      </c>
      <c r="LU65" s="10">
        <f>IF(AND(LU64&gt;0,LU64&lt;&gt;"wait"),"AT",IF(AIH!$BR66="AI",IF(Sheet1!$E66&lt;AIH!$BQ66-100,100,"wait"),0))</f>
        <v>0</v>
      </c>
      <c r="LV65" s="10">
        <f>IF(AND(LV64&gt;0,LV64&lt;&gt;"wait"),"AT",IF(AIH!$BR66="AI",IF(Sheet1!$E66&lt;AIH!$BQ66-150,150,"wait"),0))</f>
        <v>0</v>
      </c>
      <c r="LW65" s="10">
        <f>IF(AND(LW64&gt;0,LW64&lt;&gt;"wait"),"AT",IF(AIH!$BR66="AI",IF(Sheet1!$E66&lt;AIH!$BQ66-200,200,"wait"),0))</f>
        <v>0</v>
      </c>
      <c r="LX65" s="10">
        <f t="shared" si="32"/>
        <v>0</v>
      </c>
    </row>
    <row r="66" spans="1:336" x14ac:dyDescent="0.3">
      <c r="A66" t="str">
        <f>Sheet1!B66</f>
        <v>03/01 10:19</v>
      </c>
      <c r="B66">
        <f>Sheet1!D66</f>
        <v>29223</v>
      </c>
      <c r="C66">
        <f>Sheet1!E66</f>
        <v>29190</v>
      </c>
      <c r="E66">
        <f>MAX($B66:$B$162)</f>
        <v>29275</v>
      </c>
      <c r="F66">
        <f>MIN($C66:$C$162)</f>
        <v>29062</v>
      </c>
      <c r="H66" s="8">
        <f>IF(AND(H65&gt;0,H65&lt;&gt;"wait"),"AT",IF(AIH!$D67="AI",IF(Sheet1!$D67&gt;AIH!$C67+50,50,"wait"),0))</f>
        <v>0</v>
      </c>
      <c r="I66" s="8">
        <f>IF(AND(I65&gt;0,I65&lt;&gt;"wait"),"AT",IF(AIH!$D67="AI",IF(Sheet1!$D67&gt;AIH!$C67+100,100,"wait"),0))</f>
        <v>0</v>
      </c>
      <c r="J66" s="8">
        <f>IF(AND(J65&gt;0,J65&lt;&gt;"wait"),"AT",IF(AIH!$D67="AI",IF(Sheet1!$D67&gt;AIH!$C67+150,150,"wait"),0))</f>
        <v>0</v>
      </c>
      <c r="K66" s="8">
        <f>IF(AND(K65&gt;0,K65&lt;&gt;"wait"),"AT",IF(AIH!$D67="AI",IF(Sheet1!$D67&gt;AIH!$C67+200,200,"wait"),0))</f>
        <v>0</v>
      </c>
      <c r="L66" s="8">
        <f>IF(AND(L65&gt;0,L65&lt;&gt;"wait"),"AT",IF(AIH!$D67="AI",IF(Sheet1!$E67&lt;AIH!$C67-50,50,"wait"),0))</f>
        <v>0</v>
      </c>
      <c r="M66" s="8">
        <f>IF(AND(M65&gt;0,M65&lt;&gt;"wait"),"AT",IF(AIH!$D67="AI",IF(Sheet1!$E67&lt;AIH!$C67-100,100,"wait"),0))</f>
        <v>0</v>
      </c>
      <c r="N66" s="8">
        <f>IF(AND(N65&gt;0,N65&lt;&gt;"wait"),"AT",IF(AIH!$D67="AI",IF(Sheet1!$E67&lt;AIH!$C67-150,150,"wait"),0))</f>
        <v>0</v>
      </c>
      <c r="O66" s="8">
        <f>IF(AND(O65&gt;0,O65&lt;&gt;"wait"),"AT",IF(AIH!$D67="AI",IF(Sheet1!$E67&lt;AIH!$C67-200,200,"wait"),0))</f>
        <v>0</v>
      </c>
      <c r="P66" s="8">
        <f t="shared" si="0"/>
        <v>0</v>
      </c>
      <c r="R66" s="8">
        <f>IF(AND(R65&gt;0,R65&lt;&gt;"wait"),"AT",IF(AIH!$F67="AI",IF(Sheet1!$D67&gt;AIH!$E67+50,50,"wait"),0))</f>
        <v>0</v>
      </c>
      <c r="S66" s="8">
        <f>IF(AND(S65&gt;0,S65&lt;&gt;"wait"),"AT",IF(AIH!$F67="AI",IF(Sheet1!$D67&gt;AIH!$E67+100,100,"wait"),0))</f>
        <v>0</v>
      </c>
      <c r="T66" s="8">
        <f>IF(AND(T65&gt;0,T65&lt;&gt;"wait"),"AT",IF(AIH!$F67="AI",IF(Sheet1!$D67&gt;AIH!$E67+150,150,"wait"),0))</f>
        <v>0</v>
      </c>
      <c r="U66" s="8">
        <f>IF(AND(U65&gt;0,U65&lt;&gt;"wait"),"AT",IF(AIH!$F67="AI",IF(Sheet1!$D67&gt;AIH!$E67+200,200,"wait"),0))</f>
        <v>0</v>
      </c>
      <c r="V66" s="8">
        <f>IF(AND(V65&gt;0,V65&lt;&gt;"wait"),"AT",IF(AIH!$F67="AI",IF(Sheet1!$E67&lt;AIH!$E67-50,50,"wait"),0))</f>
        <v>0</v>
      </c>
      <c r="W66" s="8">
        <f>IF(AND(W65&gt;0,W65&lt;&gt;"wait"),"AT",IF(AIH!$F67="AI",IF(Sheet1!$E67&lt;AIH!$E67-100,100,"wait"),0))</f>
        <v>0</v>
      </c>
      <c r="X66" s="8">
        <f>IF(AND(X65&gt;0,X65&lt;&gt;"wait"),"AT",IF(AIH!$F67="AI",IF(Sheet1!$E67&lt;AIH!$E67-150,150,"wait"),0))</f>
        <v>0</v>
      </c>
      <c r="Y66" s="8">
        <f>IF(AND(Y65&gt;0,Y65&lt;&gt;"wait"),"AT",IF(AIH!$F67="AI",IF(Sheet1!$E67&lt;AIH!$E67-200,200,"wait"),0))</f>
        <v>0</v>
      </c>
      <c r="Z66" s="8">
        <f t="shared" si="1"/>
        <v>0</v>
      </c>
      <c r="AB66" s="8">
        <f>IF(AND(AB65&gt;0,AB65&lt;&gt;"wait"),"AT",IF(AIH!$H67="AI",IF(Sheet1!$D67&gt;AIH!$G67+50,50,"wait"),0))</f>
        <v>0</v>
      </c>
      <c r="AC66" s="8">
        <f>IF(AND(AC65&gt;0,AC65&lt;&gt;"wait"),"AT",IF(AIH!$H67="AI",IF(Sheet1!$D67&gt;AIH!$G67+100,100,"wait"),0))</f>
        <v>0</v>
      </c>
      <c r="AD66" s="8">
        <f>IF(AND(AD65&gt;0,AD65&lt;&gt;"wait"),"AT",IF(AIH!$H67="AI",IF(Sheet1!$D67&gt;AIH!$G67+150,150,"wait"),0))</f>
        <v>0</v>
      </c>
      <c r="AE66" s="8">
        <f>IF(AND(AE65&gt;0,AE65&lt;&gt;"wait"),"AT",IF(AIH!$H67="AI",IF(Sheet1!$D67&gt;AIH!$G67+200,200,"wait"),0))</f>
        <v>0</v>
      </c>
      <c r="AF66" s="8">
        <f>IF(AND(AF65&gt;0,AF65&lt;&gt;"wait"),"AT",IF(AIH!$H67="AI",IF(Sheet1!$E67&lt;AIH!$G67-50,50,"wait"),0))</f>
        <v>0</v>
      </c>
      <c r="AG66" s="8">
        <f>IF(AND(AG65&gt;0,AG65&lt;&gt;"wait"),"AT",IF(AIH!$H67="AI",IF(Sheet1!$E67&lt;AIH!$G67-100,100,"wait"),0))</f>
        <v>0</v>
      </c>
      <c r="AH66" s="8">
        <f>IF(AND(AH65&gt;0,AH65&lt;&gt;"wait"),"AT",IF(AIH!$H67="AI",IF(Sheet1!$E67&lt;AIH!$G67-150,150,"wait"),0))</f>
        <v>0</v>
      </c>
      <c r="AI66" s="8">
        <f>IF(AND(AI65&gt;0,AI65&lt;&gt;"wait"),"AT",IF(AIH!$H67="AI",IF(Sheet1!$E67&lt;AIH!$G67-200,200,"wait"),0))</f>
        <v>0</v>
      </c>
      <c r="AJ66" s="8">
        <f t="shared" si="2"/>
        <v>0</v>
      </c>
      <c r="AL66" s="8">
        <f>IF(AND(AL65&gt;0,AL65&lt;&gt;"wait"),"AT",IF(AIH!$J67="AI",IF(Sheet1!$D67&gt;AIH!$I67+50,50,"wait"),0))</f>
        <v>0</v>
      </c>
      <c r="AM66" s="8">
        <f>IF(AND(AM65&gt;0,AM65&lt;&gt;"wait"),"AT",IF(AIH!$J67="AI",IF(Sheet1!$D67&gt;AIH!$I67+100,100,"wait"),0))</f>
        <v>0</v>
      </c>
      <c r="AN66" s="8">
        <f>IF(AND(AN65&gt;0,AN65&lt;&gt;"wait"),"AT",IF(AIH!$J67="AI",IF(Sheet1!$D67&gt;AIH!$I67+150,150,"wait"),0))</f>
        <v>0</v>
      </c>
      <c r="AO66" s="8">
        <f>IF(AND(AO65&gt;0,AO65&lt;&gt;"wait"),"AT",IF(AIH!$J67="AI",IF(Sheet1!$D67&gt;AIH!$I67+200,200,"wait"),0))</f>
        <v>0</v>
      </c>
      <c r="AP66" s="8">
        <f>IF(AND(AP65&gt;0,AP65&lt;&gt;"wait"),"AT",IF(AIH!$J67="AI",IF(Sheet1!$E67&lt;AIH!$I67-50,50,"wait"),0))</f>
        <v>0</v>
      </c>
      <c r="AQ66" s="8">
        <f>IF(AND(AQ65&gt;0,AQ65&lt;&gt;"wait"),"AT",IF(AIH!$J67="AI",IF(Sheet1!$E67&lt;AIH!$I67-100,100,"wait"),0))</f>
        <v>0</v>
      </c>
      <c r="AR66" s="8">
        <f>IF(AND(AR65&gt;0,AR65&lt;&gt;"wait"),"AT",IF(AIH!$J67="AI",IF(Sheet1!$E67&lt;AIH!$I67-150,150,"wait"),0))</f>
        <v>0</v>
      </c>
      <c r="AS66" s="8">
        <f>IF(AND(AS65&gt;0,AS65&lt;&gt;"wait"),"AT",IF(AIH!$J67="AI",IF(Sheet1!$E67&lt;AIH!$I67-200,200,"wait"),0))</f>
        <v>0</v>
      </c>
      <c r="AT66" s="8">
        <f t="shared" si="3"/>
        <v>0</v>
      </c>
      <c r="AU66" s="8"/>
      <c r="AV66" s="8">
        <f>IF(AND(AV65&gt;0,AV65&lt;&gt;"wait"),"AT",IF(AIH!$L67="AI",IF(Sheet1!$D67&gt;AIH!$K67+50,50,"wait"),0))</f>
        <v>0</v>
      </c>
      <c r="AW66" s="8">
        <f>IF(AND(AW65&gt;0,AW65&lt;&gt;"wait"),"AT",IF(AIH!$L67="AI",IF(Sheet1!$D67&gt;AIH!$K67+100,100,"wait"),0))</f>
        <v>0</v>
      </c>
      <c r="AX66" s="8">
        <f>IF(AND(AX65&gt;0,AX65&lt;&gt;"wait"),"AT",IF(AIH!$L67="AI",IF(Sheet1!$D67&gt;AIH!$K67+150,150,"wait"),0))</f>
        <v>0</v>
      </c>
      <c r="AY66" s="8">
        <f>IF(AND(AY65&gt;0,AY65&lt;&gt;"wait"),"AT",IF(AIH!$L67="AI",IF(Sheet1!$D67&gt;AIH!$K67+200,200,"wait"),0))</f>
        <v>0</v>
      </c>
      <c r="AZ66" s="8">
        <f>IF(AND(AZ65&gt;0,AZ65&lt;&gt;"wait"),"AT",IF(AIH!$L67="AI",IF(Sheet1!$E67&lt;AIH!$K67-50,50,"wait"),0))</f>
        <v>0</v>
      </c>
      <c r="BA66" s="8">
        <f>IF(AND(BA65&gt;0,BA65&lt;&gt;"wait"),"AT",IF(AIH!$L67="AI",IF(Sheet1!$E67&lt;AIH!$K67-100,100,"wait"),0))</f>
        <v>0</v>
      </c>
      <c r="BB66" s="8">
        <f>IF(AND(BB65&gt;0,BB65&lt;&gt;"wait"),"AT",IF(AIH!$L67="AI",IF(Sheet1!$E67&lt;AIH!$K67-150,150,"wait"),0))</f>
        <v>0</v>
      </c>
      <c r="BC66" s="8">
        <f>IF(AND(BC65&gt;0,BC65&lt;&gt;"wait"),"AT",IF(AIH!$L67="AI",IF(Sheet1!$E67&lt;AIH!$K67-200,200,"wait"),0))</f>
        <v>0</v>
      </c>
      <c r="BD66" s="8">
        <f t="shared" si="4"/>
        <v>0</v>
      </c>
      <c r="BE66" s="8"/>
      <c r="BF66" s="8">
        <f>IF(AND(BF65&gt;0,BF65&lt;&gt;"wait"),"AT",IF(AIH!$N67="AI",IF(Sheet1!$D67&gt;AIH!$M67+50,50,"wait"),0))</f>
        <v>0</v>
      </c>
      <c r="BG66" s="8">
        <f>IF(AND(BG65&gt;0,BG65&lt;&gt;"wait"),"AT",IF(AIH!$N67="AI",IF(Sheet1!$D67&gt;AIH!$M67+100,100,"wait"),0))</f>
        <v>0</v>
      </c>
      <c r="BH66" s="8">
        <f>IF(AND(BH65&gt;0,BH65&lt;&gt;"wait"),"AT",IF(AIH!$N67="AI",IF(Sheet1!$D67&gt;AIH!$M67+150,150,"wait"),0))</f>
        <v>0</v>
      </c>
      <c r="BI66" s="8">
        <f>IF(AND(BI65&gt;0,BI65&lt;&gt;"wait"),"AT",IF(AIH!$N67="AI",IF(Sheet1!$D67&gt;AIH!$M67+200,200,"wait"),0))</f>
        <v>0</v>
      </c>
      <c r="BJ66" s="8">
        <f>IF(AND(BJ65&gt;0,BJ65&lt;&gt;"wait"),"AT",IF(AIH!$N67="AI",IF(Sheet1!$E67&lt;AIH!$M67-50,50,"wait"),0))</f>
        <v>0</v>
      </c>
      <c r="BK66" s="8">
        <f>IF(AND(BK65&gt;0,BK65&lt;&gt;"wait"),"AT",IF(AIH!$N67="AI",IF(Sheet1!$E67&lt;AIH!$M67-100,100,"wait"),0))</f>
        <v>0</v>
      </c>
      <c r="BL66" s="8">
        <f>IF(AND(BL65&gt;0,BL65&lt;&gt;"wait"),"AT",IF(AIH!$N67="AI",IF(Sheet1!$E67&lt;AIH!$M67-150,150,"wait"),0))</f>
        <v>0</v>
      </c>
      <c r="BM66" s="8">
        <f>IF(AND(BM65&gt;0,BM65&lt;&gt;"wait"),"AT",IF(AIH!$N67="AI",IF(Sheet1!$E67&lt;AIH!$M67-200,200,"wait"),0))</f>
        <v>0</v>
      </c>
      <c r="BN66" s="8">
        <f t="shared" si="5"/>
        <v>0</v>
      </c>
      <c r="BO66" s="8"/>
      <c r="BP66" s="8">
        <f>IF(AND(BP65&gt;0,BP65&lt;&gt;"wait"),"AT",IF(AIH!$P67="AI",IF(Sheet1!$D67&gt;AIH!$O67+50,50,"wait"),0))</f>
        <v>0</v>
      </c>
      <c r="BQ66" s="8">
        <f>IF(AND(BQ65&gt;0,BQ65&lt;&gt;"wait"),"AT",IF(AIH!$P67="AI",IF(Sheet1!$D67&gt;AIH!$O67+100,100,"wait"),0))</f>
        <v>0</v>
      </c>
      <c r="BR66" s="8">
        <f>IF(AND(BR65&gt;0,BR65&lt;&gt;"wait"),"AT",IF(AIH!$P67="AI",IF(Sheet1!$D67&gt;AIH!$O67+150,150,"wait"),0))</f>
        <v>0</v>
      </c>
      <c r="BS66" s="8">
        <f>IF(AND(BS65&gt;0,BS65&lt;&gt;"wait"),"AT",IF(AIH!$P67="AI",IF(Sheet1!$D67&gt;AIH!$O67+200,200,"wait"),0))</f>
        <v>0</v>
      </c>
      <c r="BT66" s="8">
        <f>IF(AND(BT65&gt;0,BT65&lt;&gt;"wait"),"AT",IF(AIH!$P67="AI",IF(Sheet1!$E67&lt;AIH!$O67-50,50,"wait"),0))</f>
        <v>0</v>
      </c>
      <c r="BU66" s="8">
        <f>IF(AND(BU65&gt;0,BU65&lt;&gt;"wait"),"AT",IF(AIH!$P67="AI",IF(Sheet1!$E67&lt;AIH!$O67-100,100,"wait"),0))</f>
        <v>0</v>
      </c>
      <c r="BV66" s="8">
        <f>IF(AND(BV65&gt;0,BV65&lt;&gt;"wait"),"AT",IF(AIH!$P67="AI",IF(Sheet1!$E67&lt;AIH!$O67-150,150,"wait"),0))</f>
        <v>0</v>
      </c>
      <c r="BW66" s="8">
        <f>IF(AND(BW65&gt;0,BW65&lt;&gt;"wait"),"AT",IF(AIH!$P67="AI",IF(Sheet1!$E67&lt;AIH!$O67-200,200,"wait"),0))</f>
        <v>0</v>
      </c>
      <c r="BX66" s="8">
        <f t="shared" si="6"/>
        <v>0</v>
      </c>
      <c r="BY66" s="8"/>
      <c r="BZ66" s="8">
        <f>IF(AND(BZ65&gt;0,BZ65&lt;&gt;"wait"),"AT",IF(AIH!$R67="AI",IF(Sheet1!$D67&gt;AIH!$Q67+50,50,"wait"),0))</f>
        <v>0</v>
      </c>
      <c r="CA66" s="8">
        <f>IF(AND(CA65&gt;0,CA65&lt;&gt;"wait"),"AT",IF(AIH!$R67="AI",IF(Sheet1!$D67&gt;AIH!$Q67+100,100,"wait"),0))</f>
        <v>0</v>
      </c>
      <c r="CB66" s="8">
        <f>IF(AND(CB65&gt;0,CB65&lt;&gt;"wait"),"AT",IF(AIH!$R67="AI",IF(Sheet1!$D67&gt;AIH!$Q67+150,150,"wait"),0))</f>
        <v>0</v>
      </c>
      <c r="CC66" s="8">
        <f>IF(AND(CC65&gt;0,CC65&lt;&gt;"wait"),"AT",IF(AIH!$R67="AI",IF(Sheet1!$D67&gt;AIH!$Q67+200,200,"wait"),0))</f>
        <v>0</v>
      </c>
      <c r="CD66" s="8">
        <f>IF(AND(CD65&gt;0,CD65&lt;&gt;"wait"),"AT",IF(AIH!$R67="AI",IF(Sheet1!$E67&lt;AIH!$Q67-50,50,"wait"),0))</f>
        <v>0</v>
      </c>
      <c r="CE66" s="8">
        <f>IF(AND(CE65&gt;0,CE65&lt;&gt;"wait"),"AT",IF(AIH!$R67="AI",IF(Sheet1!$E67&lt;AIH!$Q67-100,100,"wait"),0))</f>
        <v>0</v>
      </c>
      <c r="CF66" s="8">
        <f>IF(AND(CF65&gt;0,CF65&lt;&gt;"wait"),"AT",IF(AIH!$R67="AI",IF(Sheet1!$E67&lt;AIH!$Q67-150,150,"wait"),0))</f>
        <v>0</v>
      </c>
      <c r="CG66" s="8">
        <f>IF(AND(CG65&gt;0,CG65&lt;&gt;"wait"),"AT",IF(AIH!$R67="AI",IF(Sheet1!$E67&lt;AIH!$Q67-200,200,"wait"),0))</f>
        <v>0</v>
      </c>
      <c r="CH66" s="8">
        <f t="shared" si="7"/>
        <v>0</v>
      </c>
      <c r="CI66" s="8"/>
      <c r="CJ66" s="8">
        <f>IF(AND(CJ65&gt;0,CJ65&lt;&gt;"wait"),"AT",IF(AIH!$T67="AI",IF(Sheet1!$D67&gt;AIH!$S67+50,50,"wait"),0))</f>
        <v>0</v>
      </c>
      <c r="CK66" s="8">
        <f>IF(AND(CK65&gt;0,CK65&lt;&gt;"wait"),"AT",IF(AIH!$T67="AI",IF(Sheet1!$D67&gt;AIH!$S67+100,100,"wait"),0))</f>
        <v>0</v>
      </c>
      <c r="CL66" s="8">
        <f>IF(AND(CL65&gt;0,CL65&lt;&gt;"wait"),"AT",IF(AIH!$T67="AI",IF(Sheet1!$D67&gt;AIH!$S67+150,150,"wait"),0))</f>
        <v>0</v>
      </c>
      <c r="CM66" s="8">
        <f>IF(AND(CM65&gt;0,CM65&lt;&gt;"wait"),"AT",IF(AIH!$T67="AI",IF(Sheet1!$D67&gt;AIH!$S67+200,200,"wait"),0))</f>
        <v>0</v>
      </c>
      <c r="CN66" s="8">
        <f>IF(AND(CN65&gt;0,CN65&lt;&gt;"wait"),"AT",IF(AIH!$T67="AI",IF(Sheet1!$E67&lt;AIH!$S67-50,50,"wait"),0))</f>
        <v>0</v>
      </c>
      <c r="CO66" s="8">
        <f>IF(AND(CO65&gt;0,CO65&lt;&gt;"wait"),"AT",IF(AIH!$T67="AI",IF(Sheet1!$E67&lt;AIH!$S67-100,100,"wait"),0))</f>
        <v>0</v>
      </c>
      <c r="CP66" s="8">
        <f>IF(AND(CP65&gt;0,CP65&lt;&gt;"wait"),"AT",IF(AIH!$T67="AI",IF(Sheet1!$E67&lt;AIH!$S67-150,150,"wait"),0))</f>
        <v>0</v>
      </c>
      <c r="CQ66" s="8">
        <f>IF(AND(CQ65&gt;0,CQ65&lt;&gt;"wait"),"AT",IF(AIH!$T67="AI",IF(Sheet1!$E67&lt;AIH!$S67-200,200,"wait"),0))</f>
        <v>0</v>
      </c>
      <c r="CR66" s="8">
        <f t="shared" si="8"/>
        <v>0</v>
      </c>
      <c r="CS66" s="8"/>
      <c r="CT66" s="8">
        <f>IF(AND(CT65&gt;0,CT65&lt;&gt;"wait"),"AT",IF(AIH!$V67="AI",IF(Sheet1!$D67&gt;AIH!$U67+50,50,"wait"),0))</f>
        <v>0</v>
      </c>
      <c r="CU66" s="8">
        <f>IF(AND(CU65&gt;0,CU65&lt;&gt;"wait"),"AT",IF(AIH!$V67="AI",IF(Sheet1!$D67&gt;AIH!$U67+100,100,"wait"),0))</f>
        <v>0</v>
      </c>
      <c r="CV66" s="8">
        <f>IF(AND(CV65&gt;0,CV65&lt;&gt;"wait"),"AT",IF(AIH!$V67="AI",IF(Sheet1!$D67&gt;AIH!$U67+150,150,"wait"),0))</f>
        <v>0</v>
      </c>
      <c r="CW66" s="8">
        <f>IF(AND(CW65&gt;0,CW65&lt;&gt;"wait"),"AT",IF(AIH!$V67="AI",IF(Sheet1!$D67&gt;AIH!$U67+200,200,"wait"),0))</f>
        <v>0</v>
      </c>
      <c r="CX66" s="8">
        <f>IF(AND(CX65&gt;0,CX65&lt;&gt;"wait"),"AT",IF(AIH!$V67="AI",IF(Sheet1!$E67&lt;AIH!$U67-50,50,"wait"),0))</f>
        <v>0</v>
      </c>
      <c r="CY66" s="8">
        <f>IF(AND(CY65&gt;0,CY65&lt;&gt;"wait"),"AT",IF(AIH!$V67="AI",IF(Sheet1!$E67&lt;AIH!$U67-100,100,"wait"),0))</f>
        <v>0</v>
      </c>
      <c r="CZ66" s="8">
        <f>IF(AND(CZ65&gt;0,CZ65&lt;&gt;"wait"),"AT",IF(AIH!$V67="AI",IF(Sheet1!$E67&lt;AIH!$U67-150,150,"wait"),0))</f>
        <v>0</v>
      </c>
      <c r="DA66" s="8">
        <f>IF(AND(DA65&gt;0,DA65&lt;&gt;"wait"),"AT",IF(AIH!$V67="AI",IF(Sheet1!$E67&lt;AIH!$U67-200,200,"wait"),0))</f>
        <v>0</v>
      </c>
      <c r="DB66" s="8">
        <f t="shared" si="9"/>
        <v>0</v>
      </c>
      <c r="DC66" s="8"/>
      <c r="DD66" s="8">
        <f>IF(AND(DD65&gt;0,DD65&lt;&gt;"wait"),"AT",IF(AIH!$X67="AI",IF(Sheet1!$D67&gt;AIH!$W67+50,50,"wait"),0))</f>
        <v>0</v>
      </c>
      <c r="DE66" s="8">
        <f>IF(AND(DE65&gt;0,DE65&lt;&gt;"wait"),"AT",IF(AIH!$X67="AI",IF(Sheet1!$D67&gt;AIH!$W67+100,100,"wait"),0))</f>
        <v>0</v>
      </c>
      <c r="DF66" s="8">
        <f>IF(AND(DF65&gt;0,DF65&lt;&gt;"wait"),"AT",IF(AIH!$X67="AI",IF(Sheet1!$D67&gt;AIH!$W67+150,150,"wait"),0))</f>
        <v>0</v>
      </c>
      <c r="DG66" s="8">
        <f>IF(AND(DG65&gt;0,DG65&lt;&gt;"wait"),"AT",IF(AIH!$X67="AI",IF(Sheet1!$D67&gt;AIH!$W67+200,200,"wait"),0))</f>
        <v>0</v>
      </c>
      <c r="DH66" s="8">
        <f>IF(AND(DH65&gt;0,DH65&lt;&gt;"wait"),"AT",IF(AIH!$X67="AI",IF(Sheet1!$E67&lt;AIH!$W67-50,50,"wait"),0))</f>
        <v>0</v>
      </c>
      <c r="DI66" s="8">
        <f>IF(AND(DI65&gt;0,DI65&lt;&gt;"wait"),"AT",IF(AIH!$X67="AI",IF(Sheet1!$E67&lt;AIH!$W67-100,100,"wait"),0))</f>
        <v>0</v>
      </c>
      <c r="DJ66" s="8">
        <f>IF(AND(DJ65&gt;0,DJ65&lt;&gt;"wait"),"AT",IF(AIH!$X67="AI",IF(Sheet1!$E67&lt;AIH!$W67-150,150,"wait"),0))</f>
        <v>0</v>
      </c>
      <c r="DK66" s="8">
        <f>IF(AND(DK65&gt;0,DK65&lt;&gt;"wait"),"AT",IF(AIH!$X67="AI",IF(Sheet1!$E67&lt;AIH!$W67-200,200,"wait"),0))</f>
        <v>0</v>
      </c>
      <c r="DL66" s="8">
        <f t="shared" si="10"/>
        <v>0</v>
      </c>
      <c r="DN66" s="10">
        <f>IF(AND(DN65&gt;0,DN65&lt;&gt;"wait"),"AT",IF(AIH!$AA67="AI",IF(Sheet1!$D67&gt;AIH!$Z67+50,50,"wait"),0))</f>
        <v>0</v>
      </c>
      <c r="DO66" s="10">
        <f>IF(AND(DO65&gt;0,DO65&lt;&gt;"wait"),"AT",IF(AIH!$AA67="AI",IF(Sheet1!$D67&gt;AIH!$Z67+100,100,"wait"),0))</f>
        <v>0</v>
      </c>
      <c r="DP66" s="10">
        <f>IF(AND(DP65&gt;0,DP65&lt;&gt;"wait"),"AT",IF(AIH!$AA67="AI",IF(Sheet1!$D67&gt;AIH!$Z67+150,150,"wait"),0))</f>
        <v>0</v>
      </c>
      <c r="DQ66" s="10">
        <f>IF(AND(DQ65&gt;0,DQ65&lt;&gt;"wait"),"AT",IF(AIH!$AA67="AI",IF(Sheet1!$D67&gt;AIH!$Z67+200,200,"wait"),0))</f>
        <v>0</v>
      </c>
      <c r="DR66" s="10">
        <f>IF(AND(DR65&gt;0,DR65&lt;&gt;"wait"),"AT",IF(AIH!$AA67="AI",IF(Sheet1!$E67&lt;AIH!$Z67-50,50,"wait"),0))</f>
        <v>0</v>
      </c>
      <c r="DS66" s="10">
        <f>IF(AND(DS65&gt;0,DS65&lt;&gt;"wait"),"AT",IF(AIH!$AA67="AI",IF(Sheet1!$E67&lt;AIH!$Z67-100,100,"wait"),0))</f>
        <v>0</v>
      </c>
      <c r="DT66" s="10">
        <f>IF(AND(DT65&gt;0,DT65&lt;&gt;"wait"),"AT",IF(AIH!$AA67="AI",IF(Sheet1!$E67&lt;AIH!$Z67-150,150,"wait"),0))</f>
        <v>0</v>
      </c>
      <c r="DU66" s="10">
        <f>IF(AND(DU65&gt;0,DU65&lt;&gt;"wait"),"AT",IF(AIH!$AA67="AI",IF(Sheet1!$E67&lt;AIH!$Z67-200,200,"wait"),0))</f>
        <v>0</v>
      </c>
      <c r="DV66" s="10">
        <f t="shared" si="11"/>
        <v>0</v>
      </c>
      <c r="DX66" s="10">
        <f>IF(AND(DX65&gt;0,DX65&lt;&gt;"wait"),"AT",IF(AIH!$AC67="AI",IF(Sheet1!$D67&gt;AIH!$AB67+50,50,"wait"),0))</f>
        <v>0</v>
      </c>
      <c r="DY66" s="10">
        <f>IF(AND(DY65&gt;0,DY65&lt;&gt;"wait"),"AT",IF(AIH!$AC67="AI",IF(Sheet1!$D67&gt;AIH!$AB67+100,100,"wait"),0))</f>
        <v>0</v>
      </c>
      <c r="DZ66" s="10">
        <f>IF(AND(DZ65&gt;0,DZ65&lt;&gt;"wait"),"AT",IF(AIH!$AC67="AI",IF(Sheet1!$D67&gt;AIH!$AB67+150,150,"wait"),0))</f>
        <v>0</v>
      </c>
      <c r="EA66" s="10">
        <f>IF(AND(EA65&gt;0,EA65&lt;&gt;"wait"),"AT",IF(AIH!$AC67="AI",IF(Sheet1!$D67&gt;AIH!$AB67+200,200,"wait"),0))</f>
        <v>0</v>
      </c>
      <c r="EB66" s="10">
        <f>IF(AND(EB65&gt;0,EB65&lt;&gt;"wait"),"AT",IF(AIH!$AC67="AI",IF(Sheet1!$E67&lt;AIH!$AB67-50,50,"wait"),0))</f>
        <v>0</v>
      </c>
      <c r="EC66" s="10">
        <f>IF(AND(EC65&gt;0,EC65&lt;&gt;"wait"),"AT",IF(AIH!$AC67="AI",IF(Sheet1!$E67&lt;AIH!$AB67-100,100,"wait"),0))</f>
        <v>0</v>
      </c>
      <c r="ED66" s="10">
        <f>IF(AND(ED65&gt;0,ED65&lt;&gt;"wait"),"AT",IF(AIH!$AC67="AI",IF(Sheet1!$E67&lt;AIH!$AB67-150,150,"wait"),0))</f>
        <v>0</v>
      </c>
      <c r="EE66" s="10">
        <f>IF(AND(EE65&gt;0,EE65&lt;&gt;"wait"),"AT",IF(AIH!$AC67="AI",IF(Sheet1!$E67&lt;AIH!$AB67-200,200,"wait"),0))</f>
        <v>0</v>
      </c>
      <c r="EF66" s="10">
        <f t="shared" si="12"/>
        <v>0</v>
      </c>
      <c r="EH66" s="10">
        <f>IF(AND(EH65&gt;0,EH65&lt;&gt;"wait"),"AT",IF(AIH!$AE67="AI",IF(Sheet1!$D67&gt;AIH!$AD67+50,50,"wait"),0))</f>
        <v>0</v>
      </c>
      <c r="EI66" s="10">
        <f>IF(AND(EI65&gt;0,EI65&lt;&gt;"wait"),"AT",IF(AIH!$AE67="AI",IF(Sheet1!$D67&gt;AIH!$AD67+100,100,"wait"),0))</f>
        <v>0</v>
      </c>
      <c r="EJ66" s="10">
        <f>IF(AND(EJ65&gt;0,EJ65&lt;&gt;"wait"),"AT",IF(AIH!$AE67="AI",IF(Sheet1!$D67&gt;AIH!$AD67+150,150,"wait"),0))</f>
        <v>0</v>
      </c>
      <c r="EK66" s="10">
        <f>IF(AND(EK65&gt;0,EK65&lt;&gt;"wait"),"AT",IF(AIH!$AE67="AI",IF(Sheet1!$D67&gt;AIH!$AD67+200,200,"wait"),0))</f>
        <v>0</v>
      </c>
      <c r="EL66" s="10">
        <f>IF(AND(EL65&gt;0,EL65&lt;&gt;"wait"),"AT",IF(AIH!$AE67="AI",IF(Sheet1!$E67&lt;AIH!$AD67-50,50,"wait"),0))</f>
        <v>0</v>
      </c>
      <c r="EM66" s="10">
        <f>IF(AND(EM65&gt;0,EM65&lt;&gt;"wait"),"AT",IF(AIH!$AE67="AI",IF(Sheet1!$E67&lt;AIH!$AD67-100,100,"wait"),0))</f>
        <v>0</v>
      </c>
      <c r="EN66" s="10">
        <f>IF(AND(EN65&gt;0,EN65&lt;&gt;"wait"),"AT",IF(AIH!$AE67="AI",IF(Sheet1!$E67&lt;AIH!$AD67-150,150,"wait"),0))</f>
        <v>0</v>
      </c>
      <c r="EO66" s="10">
        <f>IF(AND(EO65&gt;0,EO65&lt;&gt;"wait"),"AT",IF(AIH!$AE67="AI",IF(Sheet1!$E67&lt;AIH!$AD67-200,200,"wait"),0))</f>
        <v>0</v>
      </c>
      <c r="EP66" s="10">
        <f t="shared" si="13"/>
        <v>0</v>
      </c>
      <c r="ER66" s="10">
        <f>IF(AND(ER65&gt;0,ER65&lt;&gt;"wait"),"AT",IF(AIH!$AG67="AI",IF(Sheet1!$D67&gt;AIH!$AF67+50,50,"wait"),0))</f>
        <v>0</v>
      </c>
      <c r="ES66" s="10">
        <f>IF(AND(ES65&gt;0,ES65&lt;&gt;"wait"),"AT",IF(AIH!$AG67="AI",IF(Sheet1!$D67&gt;AIH!$AF67+100,100,"wait"),0))</f>
        <v>0</v>
      </c>
      <c r="ET66" s="10">
        <f>IF(AND(ET65&gt;0,ET65&lt;&gt;"wait"),"AT",IF(AIH!$AG67="AI",IF(Sheet1!$D67&gt;AIH!$AF67+150,150,"wait"),0))</f>
        <v>0</v>
      </c>
      <c r="EU66" s="10">
        <f>IF(AND(EU65&gt;0,EU65&lt;&gt;"wait"),"AT",IF(AIH!$AG67="AI",IF(Sheet1!$D67&gt;AIH!$AF67+200,200,"wait"),0))</f>
        <v>0</v>
      </c>
      <c r="EV66" s="10">
        <f>IF(AND(EV65&gt;0,EV65&lt;&gt;"wait"),"AT",IF(AIH!$AG67="AI",IF(Sheet1!$E67&lt;AIH!$AF67-50,50,"wait"),0))</f>
        <v>0</v>
      </c>
      <c r="EW66" s="10">
        <f>IF(AND(EW65&gt;0,EW65&lt;&gt;"wait"),"AT",IF(AIH!$AG67="AI",IF(Sheet1!$E67&lt;AIH!$AF67-100,100,"wait"),0))</f>
        <v>0</v>
      </c>
      <c r="EX66" s="10">
        <f>IF(AND(EX65&gt;0,EX65&lt;&gt;"wait"),"AT",IF(AIH!$AG67="AI",IF(Sheet1!$E67&lt;AIH!$AF67-150,150,"wait"),0))</f>
        <v>0</v>
      </c>
      <c r="EY66" s="10">
        <f>IF(AND(EY65&gt;0,EY65&lt;&gt;"wait"),"AT",IF(AIH!$AG67="AI",IF(Sheet1!$E67&lt;AIH!$AF67-200,200,"wait"),0))</f>
        <v>0</v>
      </c>
      <c r="EZ66" s="10">
        <f t="shared" si="14"/>
        <v>0</v>
      </c>
      <c r="FB66" s="10">
        <f>IF(AND(FB65&gt;0,FB65&lt;&gt;"wait"),"AT",IF(AIH!$AI67="AI",IF(Sheet1!$D67&gt;AIH!$AH67+50,50,"wait"),0))</f>
        <v>0</v>
      </c>
      <c r="FC66" s="10">
        <f>IF(AND(FC65&gt;0,FC65&lt;&gt;"wait"),"AT",IF(AIH!$AI67="AI",IF(Sheet1!$D67&gt;AIH!$AH67+100,100,"wait"),0))</f>
        <v>0</v>
      </c>
      <c r="FD66" s="10">
        <f>IF(AND(FD65&gt;0,FD65&lt;&gt;"wait"),"AT",IF(AIH!$AI67="AI",IF(Sheet1!$D67&gt;AIH!$AH67+150,150,"wait"),0))</f>
        <v>0</v>
      </c>
      <c r="FE66" s="10">
        <f>IF(AND(FE65&gt;0,FE65&lt;&gt;"wait"),"AT",IF(AIH!$AI67="AI",IF(Sheet1!$D67&gt;AIH!$AH67+200,200,"wait"),0))</f>
        <v>0</v>
      </c>
      <c r="FF66" s="10">
        <f>IF(AND(FF65&gt;0,FF65&lt;&gt;"wait"),"AT",IF(AIH!$AI67="AI",IF(Sheet1!$E67&lt;AIH!$AH67-50,50,"wait"),0))</f>
        <v>0</v>
      </c>
      <c r="FG66" s="10">
        <f>IF(AND(FG65&gt;0,FG65&lt;&gt;"wait"),"AT",IF(AIH!$AI67="AI",IF(Sheet1!$E67&lt;AIH!$AH67-100,100,"wait"),0))</f>
        <v>0</v>
      </c>
      <c r="FH66" s="10">
        <f>IF(AND(FH65&gt;0,FH65&lt;&gt;"wait"),"AT",IF(AIH!$AI67="AI",IF(Sheet1!$E67&lt;AIH!$AH67-150,150,"wait"),0))</f>
        <v>0</v>
      </c>
      <c r="FI66" s="10">
        <f>IF(AND(FI65&gt;0,FI65&lt;&gt;"wait"),"AT",IF(AIH!$AI67="AI",IF(Sheet1!$E67&lt;AIH!$AH67-200,200,"wait"),0))</f>
        <v>0</v>
      </c>
      <c r="FJ66" s="10">
        <f t="shared" si="15"/>
        <v>0</v>
      </c>
      <c r="FL66" s="10">
        <f>IF(AND(FL65&gt;0,FL65&lt;&gt;"wait"),"AT",IF(AIH!$AK67="AI",IF(Sheet1!$D67&gt;AIH!$AJ67+50,50,"wait"),0))</f>
        <v>0</v>
      </c>
      <c r="FM66" s="10">
        <f>IF(AND(FM65&gt;0,FM65&lt;&gt;"wait"),"AT",IF(AIH!$AK67="AI",IF(Sheet1!$D67&gt;AIH!$AJ67+100,100,"wait"),0))</f>
        <v>0</v>
      </c>
      <c r="FN66" s="10">
        <f>IF(AND(FN65&gt;0,FN65&lt;&gt;"wait"),"AT",IF(AIH!$AK67="AI",IF(Sheet1!$D67&gt;AIH!$AJ67+150,150,"wait"),0))</f>
        <v>0</v>
      </c>
      <c r="FO66" s="10">
        <f>IF(AND(FO65&gt;0,FO65&lt;&gt;"wait"),"AT",IF(AIH!$AK67="AI",IF(Sheet1!$D67&gt;AIH!$AJ67+200,200,"wait"),0))</f>
        <v>0</v>
      </c>
      <c r="FP66" s="10">
        <f>IF(AND(FP65&gt;0,FP65&lt;&gt;"wait"),"AT",IF(AIH!$AK67="AI",IF(Sheet1!$E67&lt;AIH!$AJ67-50,50,"wait"),0))</f>
        <v>0</v>
      </c>
      <c r="FQ66" s="10">
        <f>IF(AND(FQ65&gt;0,FQ65&lt;&gt;"wait"),"AT",IF(AIH!$AK67="AI",IF(Sheet1!$E67&lt;AIH!$AJ67-100,100,"wait"),0))</f>
        <v>0</v>
      </c>
      <c r="FR66" s="10">
        <f>IF(AND(FR65&gt;0,FR65&lt;&gt;"wait"),"AT",IF(AIH!$AK67="AI",IF(Sheet1!$E67&lt;AIH!$AJ67-150,150,"wait"),0))</f>
        <v>0</v>
      </c>
      <c r="FS66" s="10">
        <f>IF(AND(FS65&gt;0,FS65&lt;&gt;"wait"),"AT",IF(AIH!$AK67="AI",IF(Sheet1!$E67&lt;AIH!$AJ67-200,200,"wait"),0))</f>
        <v>0</v>
      </c>
      <c r="FT66" s="10">
        <f t="shared" si="16"/>
        <v>0</v>
      </c>
      <c r="FV66" s="10">
        <f>IF(AND(FV65&gt;0,FV65&lt;&gt;"wait"),"AT",IF(AIH!$AM67="AI",IF(Sheet1!$D67&gt;AIH!$AL67+50,50,"wait"),0))</f>
        <v>0</v>
      </c>
      <c r="FW66" s="10">
        <f>IF(AND(FW65&gt;0,FW65&lt;&gt;"wait"),"AT",IF(AIH!$AM67="AI",IF(Sheet1!$D67&gt;AIH!$AL67+100,100,"wait"),0))</f>
        <v>0</v>
      </c>
      <c r="FX66" s="10">
        <f>IF(AND(FX65&gt;0,FX65&lt;&gt;"wait"),"AT",IF(AIH!$AM67="AI",IF(Sheet1!$D67&gt;AIH!$AL67+150,150,"wait"),0))</f>
        <v>0</v>
      </c>
      <c r="FY66" s="10">
        <f>IF(AND(FY65&gt;0,FY65&lt;&gt;"wait"),"AT",IF(AIH!$AM67="AI",IF(Sheet1!$D67&gt;AIH!$AL67+200,200,"wait"),0))</f>
        <v>0</v>
      </c>
      <c r="FZ66" s="10">
        <f>IF(AND(FZ65&gt;0,FZ65&lt;&gt;"wait"),"AT",IF(AIH!$AM67="AI",IF(Sheet1!$E67&lt;AIH!$AL67-50,50,"wait"),0))</f>
        <v>0</v>
      </c>
      <c r="GA66" s="10">
        <f>IF(AND(GA65&gt;0,GA65&lt;&gt;"wait"),"AT",IF(AIH!$AM67="AI",IF(Sheet1!$E67&lt;AIH!$AL67-100,100,"wait"),0))</f>
        <v>0</v>
      </c>
      <c r="GB66" s="10">
        <f>IF(AND(GB65&gt;0,GB65&lt;&gt;"wait"),"AT",IF(AIH!$AM67="AI",IF(Sheet1!$E67&lt;AIH!$AL67-150,150,"wait"),0))</f>
        <v>0</v>
      </c>
      <c r="GC66" s="10">
        <f>IF(AND(GC65&gt;0,GC65&lt;&gt;"wait"),"AT",IF(AIH!$AM67="AI",IF(Sheet1!$E67&lt;AIH!$AL67-200,200,"wait"),0))</f>
        <v>0</v>
      </c>
      <c r="GD66" s="10">
        <f t="shared" si="17"/>
        <v>0</v>
      </c>
      <c r="GF66" s="10">
        <f>IF(AND(GF65&gt;0,GF65&lt;&gt;"wait"),"AT",IF(AIH!$AO67="AI",IF(Sheet1!$D67&gt;AIH!$AN67+50,50,"wait"),0))</f>
        <v>0</v>
      </c>
      <c r="GG66" s="10">
        <f>IF(AND(GG65&gt;0,GG65&lt;&gt;"wait"),"AT",IF(AIH!$AO67="AI",IF(Sheet1!$D67&gt;AIH!$AN67+100,100,"wait"),0))</f>
        <v>0</v>
      </c>
      <c r="GH66" s="10">
        <f>IF(AND(GH65&gt;0,GH65&lt;&gt;"wait"),"AT",IF(AIH!$AO67="AI",IF(Sheet1!$D67&gt;AIH!$AN67+150,150,"wait"),0))</f>
        <v>0</v>
      </c>
      <c r="GI66" s="10">
        <f>IF(AND(GI65&gt;0,GI65&lt;&gt;"wait"),"AT",IF(AIH!$AO67="AI",IF(Sheet1!$D67&gt;AIH!$AN67+200,200,"wait"),0))</f>
        <v>0</v>
      </c>
      <c r="GJ66" s="10">
        <f>IF(AND(GJ65&gt;0,GJ65&lt;&gt;"wait"),"AT",IF(AIH!$AO67="AI",IF(Sheet1!$E67&lt;AIH!$AN67-50,50,"wait"),0))</f>
        <v>0</v>
      </c>
      <c r="GK66" s="10">
        <f>IF(AND(GK65&gt;0,GK65&lt;&gt;"wait"),"AT",IF(AIH!$AO67="AI",IF(Sheet1!$E67&lt;AIH!$AN67-100,100,"wait"),0))</f>
        <v>0</v>
      </c>
      <c r="GL66" s="10">
        <f>IF(AND(GL65&gt;0,GL65&lt;&gt;"wait"),"AT",IF(AIH!$AO67="AI",IF(Sheet1!$E67&lt;AIH!$AN67-150,150,"wait"),0))</f>
        <v>0</v>
      </c>
      <c r="GM66" s="10">
        <f>IF(AND(GM65&gt;0,GM65&lt;&gt;"wait"),"AT",IF(AIH!$AO67="AI",IF(Sheet1!$E67&lt;AIH!$AN67-200,200,"wait"),0))</f>
        <v>0</v>
      </c>
      <c r="GN66" s="10">
        <f t="shared" si="18"/>
        <v>0</v>
      </c>
      <c r="GP66" s="10">
        <f>IF(AND(GP65&gt;0,GP65&lt;&gt;"wait"),"AT",IF(AIH!$AQ67="AI",IF(Sheet1!$D67&gt;AIH!$AP67+50,50,"wait"),0))</f>
        <v>0</v>
      </c>
      <c r="GQ66" s="10">
        <f>IF(AND(GQ65&gt;0,GQ65&lt;&gt;"wait"),"AT",IF(AIH!$AQ67="AI",IF(Sheet1!$D67&gt;AIH!$AP67+100,100,"wait"),0))</f>
        <v>0</v>
      </c>
      <c r="GR66" s="10">
        <f>IF(AND(GR65&gt;0,GR65&lt;&gt;"wait"),"AT",IF(AIH!$AQ67="AI",IF(Sheet1!$D67&gt;AIH!$AP67+150,150,"wait"),0))</f>
        <v>0</v>
      </c>
      <c r="GS66" s="10">
        <f>IF(AND(GS65&gt;0,GS65&lt;&gt;"wait"),"AT",IF(AIH!$AQ67="AI",IF(Sheet1!$D67&gt;AIH!$AP67+200,200,"wait"),0))</f>
        <v>0</v>
      </c>
      <c r="GT66" s="10">
        <f>IF(AND(GT65&gt;0,GT65&lt;&gt;"wait"),"AT",IF(AIH!$AQ67="AI",IF(Sheet1!$E67&lt;AIH!$AP67-50,50,"wait"),0))</f>
        <v>0</v>
      </c>
      <c r="GU66" s="10">
        <f>IF(AND(GU65&gt;0,GU65&lt;&gt;"wait"),"AT",IF(AIH!$AQ67="AI",IF(Sheet1!$E67&lt;AIH!$AP67-100,100,"wait"),0))</f>
        <v>0</v>
      </c>
      <c r="GV66" s="10">
        <f>IF(AND(GV65&gt;0,GV65&lt;&gt;"wait"),"AT",IF(AIH!$AQ67="AI",IF(Sheet1!$E67&lt;AIH!$AP67-150,150,"wait"),0))</f>
        <v>0</v>
      </c>
      <c r="GW66" s="10">
        <f>IF(AND(GW65&gt;0,GW65&lt;&gt;"wait"),"AT",IF(AIH!$AQ67="AI",IF(Sheet1!$E67&lt;AIH!$AP67-200,200,"wait"),0))</f>
        <v>0</v>
      </c>
      <c r="GX66" s="10">
        <f t="shared" si="19"/>
        <v>0</v>
      </c>
      <c r="GZ66" s="10">
        <f>IF(AND(GZ65&gt;0,GZ65&lt;&gt;"wait"),"AT",IF(AIH!$AS67="AI",IF(Sheet1!$D67&gt;AIH!$AR67+50,50,"wait"),0))</f>
        <v>0</v>
      </c>
      <c r="HA66" s="10">
        <f>IF(AND(HA65&gt;0,HA65&lt;&gt;"wait"),"AT",IF(AIH!$AS67="AI",IF(Sheet1!$D67&gt;AIH!$AR67+100,100,"wait"),0))</f>
        <v>0</v>
      </c>
      <c r="HB66" s="10">
        <f>IF(AND(HB65&gt;0,HB65&lt;&gt;"wait"),"AT",IF(AIH!$AS67="AI",IF(Sheet1!$D67&gt;AIH!$AR67+150,150,"wait"),0))</f>
        <v>0</v>
      </c>
      <c r="HC66" s="10">
        <f>IF(AND(HC65&gt;0,HC65&lt;&gt;"wait"),"AT",IF(AIH!$AS67="AI",IF(Sheet1!$D67&gt;AIH!$AR67+200,200,"wait"),0))</f>
        <v>0</v>
      </c>
      <c r="HD66" s="10">
        <f>IF(AND(HD65&gt;0,HD65&lt;&gt;"wait"),"AT",IF(AIH!$AS67="AI",IF(Sheet1!$E67&lt;AIH!$AR67-50,50,"wait"),0))</f>
        <v>0</v>
      </c>
      <c r="HE66" s="10">
        <f>IF(AND(HE65&gt;0,HE65&lt;&gt;"wait"),"AT",IF(AIH!$AS67="AI",IF(Sheet1!$E67&lt;AIH!$AR67-100,100,"wait"),0))</f>
        <v>0</v>
      </c>
      <c r="HF66" s="10">
        <f>IF(AND(HF65&gt;0,HF65&lt;&gt;"wait"),"AT",IF(AIH!$AS67="AI",IF(Sheet1!$E67&lt;AIH!$AR67-150,150,"wait"),0))</f>
        <v>0</v>
      </c>
      <c r="HG66" s="10">
        <f>IF(AND(HG65&gt;0,HG65&lt;&gt;"wait"),"AT",IF(AIH!$AS67="AI",IF(Sheet1!$E67&lt;AIH!$AR67-200,200,"wait"),0))</f>
        <v>0</v>
      </c>
      <c r="HH66" s="10">
        <f t="shared" si="20"/>
        <v>0</v>
      </c>
      <c r="HJ66" s="10">
        <f>IF(AND(HJ65&gt;0,HJ65&lt;&gt;"wait"),"AT",IF(AIH!$AU67="AI",IF(Sheet1!$D67&gt;AIH!$AT67+50,50,"wait"),0))</f>
        <v>0</v>
      </c>
      <c r="HK66" s="10">
        <f>IF(AND(HK65&gt;0,HK65&lt;&gt;"wait"),"AT",IF(AIH!$AU67="AI",IF(Sheet1!$D67&gt;AIH!$AT67+100,100,"wait"),0))</f>
        <v>0</v>
      </c>
      <c r="HL66" s="10">
        <f>IF(AND(HL65&gt;0,HL65&lt;&gt;"wait"),"AT",IF(AIH!$AU67="AI",IF(Sheet1!$D67&gt;AIH!$AT67+150,150,"wait"),0))</f>
        <v>0</v>
      </c>
      <c r="HM66" s="10">
        <f>IF(AND(HM65&gt;0,HM65&lt;&gt;"wait"),"AT",IF(AIH!$AU67="AI",IF(Sheet1!$D67&gt;AIH!$AT67+200,200,"wait"),0))</f>
        <v>0</v>
      </c>
      <c r="HN66" s="10">
        <f>IF(AND(HN65&gt;0,HN65&lt;&gt;"wait"),"AT",IF(AIH!$AU67="AI",IF(Sheet1!$E67&lt;AIH!$AT67-50,50,"wait"),0))</f>
        <v>0</v>
      </c>
      <c r="HO66" s="10">
        <f>IF(AND(HO65&gt;0,HO65&lt;&gt;"wait"),"AT",IF(AIH!$AU67="AI",IF(Sheet1!$E67&lt;AIH!$AT67-100,100,"wait"),0))</f>
        <v>0</v>
      </c>
      <c r="HP66" s="10">
        <f>IF(AND(HP65&gt;0,HP65&lt;&gt;"wait"),"AT",IF(AIH!$AU67="AI",IF(Sheet1!$E67&lt;AIH!$AT67-150,150,"wait"),0))</f>
        <v>0</v>
      </c>
      <c r="HQ66" s="10">
        <f>IF(AND(HQ65&gt;0,HQ65&lt;&gt;"wait"),"AT",IF(AIH!$AU67="AI",IF(Sheet1!$E67&lt;AIH!$AT67-200,200,"wait"),0))</f>
        <v>0</v>
      </c>
      <c r="HR66" s="10">
        <f t="shared" si="21"/>
        <v>0</v>
      </c>
      <c r="HT66" s="10">
        <f>IF(AND(HT65&gt;0,HT65&lt;&gt;"wait"),"AT",IF(AIH!$AX67="AI",IF(Sheet1!$D67&gt;AIH!$AW67+50,50,"wait"),0))</f>
        <v>0</v>
      </c>
      <c r="HU66" s="10">
        <f>IF(AND(HU65&gt;0,HU65&lt;&gt;"wait"),"AT",IF(AIH!$AX67="AI",IF(Sheet1!$D67&gt;AIH!$AW67+100,100,"wait"),0))</f>
        <v>0</v>
      </c>
      <c r="HV66" s="10">
        <f>IF(AND(HV65&gt;0,HV65&lt;&gt;"wait"),"AT",IF(AIH!$AX67="AI",IF(Sheet1!$D67&gt;AIH!$AW67+150,150,"wait"),0))</f>
        <v>0</v>
      </c>
      <c r="HW66" s="10">
        <f>IF(AND(HW65&gt;0,HW65&lt;&gt;"wait"),"AT",IF(AIH!$AX67="AI",IF(Sheet1!$D67&gt;AIH!$AW67+200,200,"wait"),0))</f>
        <v>0</v>
      </c>
      <c r="HX66" s="10">
        <f>IF(AND(HX65&gt;0,HX65&lt;&gt;"wait"),"AT",IF(AIH!$AX67="AI",IF(Sheet1!$E67&lt;AIH!$AW67-50,50,"wait"),0))</f>
        <v>0</v>
      </c>
      <c r="HY66" s="10">
        <f>IF(AND(HY65&gt;0,HY65&lt;&gt;"wait"),"AT",IF(AIH!$AX67="AI",IF(Sheet1!$E67&lt;AIH!$AW67-100,100,"wait"),0))</f>
        <v>0</v>
      </c>
      <c r="HZ66" s="10">
        <f>IF(AND(HZ65&gt;0,HZ65&lt;&gt;"wait"),"AT",IF(AIH!$AX67="AI",IF(Sheet1!$E67&lt;AIH!$AW67-150,150,"wait"),0))</f>
        <v>0</v>
      </c>
      <c r="IA66" s="10">
        <f>IF(AND(IA65&gt;0,IA65&lt;&gt;"wait"),"AT",IF(AIH!$AX67="AI",IF(Sheet1!$E67&lt;AIH!$AW67-200,200,"wait"),0))</f>
        <v>0</v>
      </c>
      <c r="IB66" s="10">
        <f t="shared" si="22"/>
        <v>0</v>
      </c>
      <c r="ID66" s="10">
        <f>IF(AND(ID65&gt;0,ID65&lt;&gt;"wait"),"AT",IF(AIH!$AZ67="AI",IF(Sheet1!$D67&gt;AIH!$AY67+50,50,"wait"),0))</f>
        <v>0</v>
      </c>
      <c r="IE66" s="10">
        <f>IF(AND(IE65&gt;0,IE65&lt;&gt;"wait"),"AT",IF(AIH!$AZ67="AI",IF(Sheet1!$D67&gt;AIH!$AY67+100,100,"wait"),0))</f>
        <v>0</v>
      </c>
      <c r="IF66" s="10">
        <f>IF(AND(IF65&gt;0,IF65&lt;&gt;"wait"),"AT",IF(AIH!$AZ67="AI",IF(Sheet1!$D67&gt;AIH!$AY67+150,150,"wait"),0))</f>
        <v>0</v>
      </c>
      <c r="IG66" s="10">
        <f>IF(AND(IG65&gt;0,IG65&lt;&gt;"wait"),"AT",IF(AIH!$AZ67="AI",IF(Sheet1!$D67&gt;AIH!$AY67+200,200,"wait"),0))</f>
        <v>0</v>
      </c>
      <c r="IH66" s="10">
        <f>IF(AND(IH65&gt;0,IH65&lt;&gt;"wait"),"AT",IF(AIH!$AZ67="AI",IF(Sheet1!$E67&lt;AIH!$AY67-50,50,"wait"),0))</f>
        <v>0</v>
      </c>
      <c r="II66" s="10">
        <f>IF(AND(II65&gt;0,II65&lt;&gt;"wait"),"AT",IF(AIH!$AZ67="AI",IF(Sheet1!$E67&lt;AIH!$AY67-100,100,"wait"),0))</f>
        <v>0</v>
      </c>
      <c r="IJ66" s="10">
        <f>IF(AND(IJ65&gt;0,IJ65&lt;&gt;"wait"),"AT",IF(AIH!$AZ67="AI",IF(Sheet1!$E67&lt;AIH!$AY67-150,150,"wait"),0))</f>
        <v>0</v>
      </c>
      <c r="IK66" s="10">
        <f>IF(AND(IK65&gt;0,IK65&lt;&gt;"wait"),"AT",IF(AIH!$AZ67="AI",IF(Sheet1!$E67&lt;AIH!$AY67-200,200,"wait"),0))</f>
        <v>0</v>
      </c>
      <c r="IL66" s="10">
        <f t="shared" si="23"/>
        <v>0</v>
      </c>
      <c r="IN66" s="10">
        <f>IF(AND(IN65&gt;0,IN65&lt;&gt;"wait"),"AT",IF(AIH!$BB67="AI",IF(Sheet1!$D67&gt;AIH!$BA67+50,50,"wait"),0))</f>
        <v>0</v>
      </c>
      <c r="IO66" s="10">
        <f>IF(AND(IO65&gt;0,IO65&lt;&gt;"wait"),"AT",IF(AIH!$BB67="AI",IF(Sheet1!$D67&gt;AIH!$BA67+100,100,"wait"),0))</f>
        <v>0</v>
      </c>
      <c r="IP66" s="10">
        <f>IF(AND(IP65&gt;0,IP65&lt;&gt;"wait"),"AT",IF(AIH!$BB67="AI",IF(Sheet1!$D67&gt;AIH!$BA67+150,150,"wait"),0))</f>
        <v>0</v>
      </c>
      <c r="IQ66" s="10">
        <f>IF(AND(IQ65&gt;0,IQ65&lt;&gt;"wait"),"AT",IF(AIH!$BB67="AI",IF(Sheet1!$D67&gt;AIH!$BA67+200,200,"wait"),0))</f>
        <v>0</v>
      </c>
      <c r="IR66" s="10">
        <f>IF(AND(IR65&gt;0,IR65&lt;&gt;"wait"),"AT",IF(AIH!$BB67="AI",IF(Sheet1!$E67&lt;AIH!$BA67-50,50,"wait"),0))</f>
        <v>0</v>
      </c>
      <c r="IS66" s="10">
        <f>IF(AND(IS65&gt;0,IS65&lt;&gt;"wait"),"AT",IF(AIH!$BB67="AI",IF(Sheet1!$E67&lt;AIH!$BA67-100,100,"wait"),0))</f>
        <v>0</v>
      </c>
      <c r="IT66" s="10">
        <f>IF(AND(IT65&gt;0,IT65&lt;&gt;"wait"),"AT",IF(AIH!$BB67="AI",IF(Sheet1!$E67&lt;AIH!$BA67-150,150,"wait"),0))</f>
        <v>0</v>
      </c>
      <c r="IU66" s="10">
        <f>IF(AND(IU65&gt;0,IU65&lt;&gt;"wait"),"AT",IF(AIH!$BB67="AI",IF(Sheet1!$E67&lt;AIH!$BA67-200,200,"wait"),0))</f>
        <v>0</v>
      </c>
      <c r="IV66" s="10">
        <f t="shared" si="24"/>
        <v>0</v>
      </c>
      <c r="IX66" s="10">
        <f>IF(AND(IX65&gt;0,IX65&lt;&gt;"wait"),"AT",IF(AIH!$BD67="AI",IF(Sheet1!$D67&gt;AIH!$BC67+50,50,"wait"),0))</f>
        <v>0</v>
      </c>
      <c r="IY66" s="10">
        <f>IF(AND(IY65&gt;0,IY65&lt;&gt;"wait"),"AT",IF(AIH!$BD67="AI",IF(Sheet1!$D67&gt;AIH!$BC67+100,100,"wait"),0))</f>
        <v>0</v>
      </c>
      <c r="IZ66" s="10">
        <f>IF(AND(IZ65&gt;0,IZ65&lt;&gt;"wait"),"AT",IF(AIH!$BD67="AI",IF(Sheet1!$D67&gt;AIH!$BC67+150,150,"wait"),0))</f>
        <v>0</v>
      </c>
      <c r="JA66" s="10">
        <f>IF(AND(JA65&gt;0,JA65&lt;&gt;"wait"),"AT",IF(AIH!$BD67="AI",IF(Sheet1!$D67&gt;AIH!$BC67+200,200,"wait"),0))</f>
        <v>0</v>
      </c>
      <c r="JB66" s="10">
        <f>IF(AND(JB65&gt;0,JB65&lt;&gt;"wait"),"AT",IF(AIH!$BD67="AI",IF(Sheet1!$E67&lt;AIH!$BC67-50,50,"wait"),0))</f>
        <v>0</v>
      </c>
      <c r="JC66" s="10">
        <f>IF(AND(JC65&gt;0,JC65&lt;&gt;"wait"),"AT",IF(AIH!$BD67="AI",IF(Sheet1!$E67&lt;AIH!$BC67-100,100,"wait"),0))</f>
        <v>0</v>
      </c>
      <c r="JD66" s="10">
        <f>IF(AND(JD65&gt;0,JD65&lt;&gt;"wait"),"AT",IF(AIH!$BD67="AI",IF(Sheet1!$E67&lt;AIH!$BC67-150,150,"wait"),0))</f>
        <v>0</v>
      </c>
      <c r="JE66" s="10">
        <f>IF(AND(JE65&gt;0,JE65&lt;&gt;"wait"),"AT",IF(AIH!$BD67="AI",IF(Sheet1!$E67&lt;AIH!$BC67-200,200,"wait"),0))</f>
        <v>0</v>
      </c>
      <c r="JF66" s="10">
        <f t="shared" si="25"/>
        <v>0</v>
      </c>
      <c r="JH66" s="10">
        <f>IF(AND(JH65&gt;0,JH65&lt;&gt;"wait"),"AT",IF(AIH!$BF67="AI",IF(Sheet1!$D67&gt;AIH!$BE67+50,50,"wait"),0))</f>
        <v>0</v>
      </c>
      <c r="JI66" s="10">
        <f>IF(AND(JI65&gt;0,JI65&lt;&gt;"wait"),"AT",IF(AIH!$BF67="AI",IF(Sheet1!$D67&gt;AIH!$BE67+100,100,"wait"),0))</f>
        <v>0</v>
      </c>
      <c r="JJ66" s="10">
        <f>IF(AND(JJ65&gt;0,JJ65&lt;&gt;"wait"),"AT",IF(AIH!$BF67="AI",IF(Sheet1!$D67&gt;AIH!$BE67+150,150,"wait"),0))</f>
        <v>0</v>
      </c>
      <c r="JK66" s="10">
        <f>IF(AND(JK65&gt;0,JK65&lt;&gt;"wait"),"AT",IF(AIH!$BF67="AI",IF(Sheet1!$D67&gt;AIH!$BE67+200,200,"wait"),0))</f>
        <v>0</v>
      </c>
      <c r="JL66" s="10">
        <f>IF(AND(JL65&gt;0,JL65&lt;&gt;"wait"),"AT",IF(AIH!$BF67="AI",IF(Sheet1!$E67&lt;AIH!$BE67-50,50,"wait"),0))</f>
        <v>0</v>
      </c>
      <c r="JM66" s="10">
        <f>IF(AND(JM65&gt;0,JM65&lt;&gt;"wait"),"AT",IF(AIH!$BF67="AI",IF(Sheet1!$E67&lt;AIH!$BE67-100,100,"wait"),0))</f>
        <v>0</v>
      </c>
      <c r="JN66" s="10">
        <f>IF(AND(JN65&gt;0,JN65&lt;&gt;"wait"),"AT",IF(AIH!$BF67="AI",IF(Sheet1!$E67&lt;AIH!$BE67-150,150,"wait"),0))</f>
        <v>0</v>
      </c>
      <c r="JO66" s="10">
        <f>IF(AND(JO65&gt;0,JO65&lt;&gt;"wait"),"AT",IF(AIH!$BF67="AI",IF(Sheet1!$E67&lt;AIH!$BE67-200,200,"wait"),0))</f>
        <v>0</v>
      </c>
      <c r="JP66" s="10">
        <f t="shared" si="26"/>
        <v>0</v>
      </c>
      <c r="JR66" s="10">
        <f>IF(AND(JR65&gt;0,JR65&lt;&gt;"wait"),"AT",IF(AIH!$BH67="AI",IF(Sheet1!$D67&gt;AIH!$BG67+50,50,"wait"),0))</f>
        <v>0</v>
      </c>
      <c r="JS66" s="10">
        <f>IF(AND(JS65&gt;0,JS65&lt;&gt;"wait"),"AT",IF(AIH!$BH67="AI",IF(Sheet1!$D67&gt;AIH!$BG67+100,100,"wait"),0))</f>
        <v>0</v>
      </c>
      <c r="JT66" s="10">
        <f>IF(AND(JT65&gt;0,JT65&lt;&gt;"wait"),"AT",IF(AIH!$BH67="AI",IF(Sheet1!$D67&gt;AIH!$BG67+150,150,"wait"),0))</f>
        <v>0</v>
      </c>
      <c r="JU66" s="10">
        <f>IF(AND(JU65&gt;0,JU65&lt;&gt;"wait"),"AT",IF(AIH!$BH67="AI",IF(Sheet1!$D67&gt;AIH!$BG67+200,200,"wait"),0))</f>
        <v>0</v>
      </c>
      <c r="JV66" s="10">
        <f>IF(AND(JV65&gt;0,JV65&lt;&gt;"wait"),"AT",IF(AIH!$BH67="AI",IF(Sheet1!$E67&lt;AIH!$BG67-50,50,"wait"),0))</f>
        <v>0</v>
      </c>
      <c r="JW66" s="10">
        <f>IF(AND(JW65&gt;0,JW65&lt;&gt;"wait"),"AT",IF(AIH!$BH67="AI",IF(Sheet1!$E67&lt;AIH!$BG67-100,100,"wait"),0))</f>
        <v>0</v>
      </c>
      <c r="JX66" s="10">
        <f>IF(AND(JX65&gt;0,JX65&lt;&gt;"wait"),"AT",IF(AIH!$BH67="AI",IF(Sheet1!$E67&lt;AIH!$BG67-150,150,"wait"),0))</f>
        <v>0</v>
      </c>
      <c r="JY66" s="10">
        <f>IF(AND(JY65&gt;0,JY65&lt;&gt;"wait"),"AT",IF(AIH!$BH67="AI",IF(Sheet1!$E67&lt;AIH!$BG67-200,200,"wait"),0))</f>
        <v>0</v>
      </c>
      <c r="JZ66" s="10">
        <f t="shared" si="27"/>
        <v>0</v>
      </c>
      <c r="KB66" s="10">
        <f>IF(AND(KB65&gt;0,KB65&lt;&gt;"wait"),"AT",IF(AIH!$BJ67="AI",IF(Sheet1!$D67&gt;AIH!$BI67+50,50,"wait"),0))</f>
        <v>0</v>
      </c>
      <c r="KC66" s="10">
        <f>IF(AND(KC65&gt;0,KC65&lt;&gt;"wait"),"AT",IF(AIH!$BJ67="AI",IF(Sheet1!$D67&gt;AIH!$BI67+100,100,"wait"),0))</f>
        <v>0</v>
      </c>
      <c r="KD66" s="10">
        <f>IF(AND(KD65&gt;0,KD65&lt;&gt;"wait"),"AT",IF(AIH!$BJ67="AI",IF(Sheet1!$D67&gt;AIH!$BI67+150,150,"wait"),0))</f>
        <v>0</v>
      </c>
      <c r="KE66" s="10">
        <f>IF(AND(KE65&gt;0,KE65&lt;&gt;"wait"),"AT",IF(AIH!$BJ67="AI",IF(Sheet1!$D67&gt;AIH!$BI67+200,200,"wait"),0))</f>
        <v>0</v>
      </c>
      <c r="KF66" s="10">
        <f>IF(AND(KF65&gt;0,KF65&lt;&gt;"wait"),"AT",IF(AIH!$BJ67="AI",IF(Sheet1!$E67&lt;AIH!$BI67-50,50,"wait"),0))</f>
        <v>0</v>
      </c>
      <c r="KG66" s="10">
        <f>IF(AND(KG65&gt;0,KG65&lt;&gt;"wait"),"AT",IF(AIH!$BJ67="AI",IF(Sheet1!$E67&lt;AIH!$BI67-100,100,"wait"),0))</f>
        <v>0</v>
      </c>
      <c r="KH66" s="10">
        <f>IF(AND(KH65&gt;0,KH65&lt;&gt;"wait"),"AT",IF(AIH!$BJ67="AI",IF(Sheet1!$E67&lt;AIH!$BI67-150,150,"wait"),0))</f>
        <v>0</v>
      </c>
      <c r="KI66" s="10">
        <f>IF(AND(KI65&gt;0,KI65&lt;&gt;"wait"),"AT",IF(AIH!$BJ67="AI",IF(Sheet1!$E67&lt;AIH!$BI67-200,200,"wait"),0))</f>
        <v>0</v>
      </c>
      <c r="KJ66" s="10">
        <f t="shared" si="28"/>
        <v>0</v>
      </c>
      <c r="KL66" s="10">
        <f>IF(AND(KL65&gt;0,KL65&lt;&gt;"wait"),"AT",IF(AIH!$BL67="AI",IF(Sheet1!$D67&gt;AIH!$BK67+50,50,"wait"),0))</f>
        <v>0</v>
      </c>
      <c r="KM66" s="10">
        <f>IF(AND(KM65&gt;0,KM65&lt;&gt;"wait"),"AT",IF(AIH!$BL67="AI",IF(Sheet1!$D67&gt;AIH!$BK67+100,100,"wait"),0))</f>
        <v>0</v>
      </c>
      <c r="KN66" s="10">
        <f>IF(AND(KN65&gt;0,KN65&lt;&gt;"wait"),"AT",IF(AIH!$BL67="AI",IF(Sheet1!$D67&gt;AIH!$BK67+150,150,"wait"),0))</f>
        <v>0</v>
      </c>
      <c r="KO66" s="10">
        <f>IF(AND(KO65&gt;0,KO65&lt;&gt;"wait"),"AT",IF(AIH!$BL67="AI",IF(Sheet1!$D67&gt;AIH!$BK67+200,200,"wait"),0))</f>
        <v>0</v>
      </c>
      <c r="KP66" s="10">
        <f>IF(AND(KP65&gt;0,KP65&lt;&gt;"wait"),"AT",IF(AIH!$BL67="AI",IF(Sheet1!$E67&lt;AIH!$BK67-50,50,"wait"),0))</f>
        <v>0</v>
      </c>
      <c r="KQ66" s="10">
        <f>IF(AND(KQ65&gt;0,KQ65&lt;&gt;"wait"),"AT",IF(AIH!$BL67="AI",IF(Sheet1!$E67&lt;AIH!$BK67-100,100,"wait"),0))</f>
        <v>0</v>
      </c>
      <c r="KR66" s="10">
        <f>IF(AND(KR65&gt;0,KR65&lt;&gt;"wait"),"AT",IF(AIH!$BL67="AI",IF(Sheet1!$E67&lt;AIH!$BK67-150,150,"wait"),0))</f>
        <v>0</v>
      </c>
      <c r="KS66" s="10">
        <f>IF(AND(KS65&gt;0,KS65&lt;&gt;"wait"),"AT",IF(AIH!$BL67="AI",IF(Sheet1!$E67&lt;AIH!$BK67-200,200,"wait"),0))</f>
        <v>0</v>
      </c>
      <c r="KT66" s="10">
        <f t="shared" si="29"/>
        <v>0</v>
      </c>
      <c r="KV66" s="10">
        <f>IF(AND(KV65&gt;0,KV65&lt;&gt;"wait"),"AT",IF(AIH!$BN67="AI",IF(Sheet1!$D67&gt;AIH!$BM67+50,50,"wait"),0))</f>
        <v>0</v>
      </c>
      <c r="KW66" s="10">
        <f>IF(AND(KW65&gt;0,KW65&lt;&gt;"wait"),"AT",IF(AIH!$BN67="AI",IF(Sheet1!$D67&gt;AIH!$BM67+100,100,"wait"),0))</f>
        <v>0</v>
      </c>
      <c r="KX66" s="10">
        <f>IF(AND(KX65&gt;0,KX65&lt;&gt;"wait"),"AT",IF(AIH!$BN67="AI",IF(Sheet1!$D67&gt;AIH!$BM67+150,150,"wait"),0))</f>
        <v>0</v>
      </c>
      <c r="KY66" s="10">
        <f>IF(AND(KY65&gt;0,KY65&lt;&gt;"wait"),"AT",IF(AIH!$BN67="AI",IF(Sheet1!$D67&gt;AIH!$BM67+200,200,"wait"),0))</f>
        <v>0</v>
      </c>
      <c r="KZ66" s="10">
        <f>IF(AND(KZ65&gt;0,KZ65&lt;&gt;"wait"),"AT",IF(AIH!$BN67="AI",IF(Sheet1!$E67&lt;AIH!$BM67-50,50,"wait"),0))</f>
        <v>0</v>
      </c>
      <c r="LA66" s="10">
        <f>IF(AND(LA65&gt;0,LA65&lt;&gt;"wait"),"AT",IF(AIH!$BN67="AI",IF(Sheet1!$E67&lt;AIH!$BM67-100,100,"wait"),0))</f>
        <v>0</v>
      </c>
      <c r="LB66" s="10">
        <f>IF(AND(LB65&gt;0,LB65&lt;&gt;"wait"),"AT",IF(AIH!$BN67="AI",IF(Sheet1!$E67&lt;AIH!$BM67-150,150,"wait"),0))</f>
        <v>0</v>
      </c>
      <c r="LC66" s="10">
        <f>IF(AND(LC65&gt;0,LC65&lt;&gt;"wait"),"AT",IF(AIH!$BN67="AI",IF(Sheet1!$E67&lt;AIH!$BM67-200,200,"wait"),0))</f>
        <v>0</v>
      </c>
      <c r="LD66" s="10">
        <f t="shared" si="30"/>
        <v>0</v>
      </c>
      <c r="LF66" s="10">
        <f>IF(AND(LF65&gt;0,LF65&lt;&gt;"wait"),"AT",IF(AIH!$BP67="AI",IF(Sheet1!$D67&gt;AIH!$BO67+50,50,"wait"),0))</f>
        <v>0</v>
      </c>
      <c r="LG66" s="10">
        <f>IF(AND(LG65&gt;0,LG65&lt;&gt;"wait"),"AT",IF(AIH!$BP67="AI",IF(Sheet1!$D67&gt;AIH!$BO67+100,100,"wait"),0))</f>
        <v>0</v>
      </c>
      <c r="LH66" s="10">
        <f>IF(AND(LH65&gt;0,LH65&lt;&gt;"wait"),"AT",IF(AIH!$BP67="AI",IF(Sheet1!$D67&gt;AIH!$BO67+150,150,"wait"),0))</f>
        <v>0</v>
      </c>
      <c r="LI66" s="10">
        <f>IF(AND(LI65&gt;0,LI65&lt;&gt;"wait"),"AT",IF(AIH!$BP67="AI",IF(Sheet1!$D67&gt;AIH!$BO67+200,200,"wait"),0))</f>
        <v>0</v>
      </c>
      <c r="LJ66" s="10">
        <f>IF(AND(LJ65&gt;0,LJ65&lt;&gt;"wait"),"AT",IF(AIH!$BP67="AI",IF(Sheet1!$E67&lt;AIH!$BO67-50,50,"wait"),0))</f>
        <v>0</v>
      </c>
      <c r="LK66" s="10">
        <f>IF(AND(LK65&gt;0,LK65&lt;&gt;"wait"),"AT",IF(AIH!$BP67="AI",IF(Sheet1!$E67&lt;AIH!$BO67-100,100,"wait"),0))</f>
        <v>0</v>
      </c>
      <c r="LL66" s="10">
        <f>IF(AND(LL65&gt;0,LL65&lt;&gt;"wait"),"AT",IF(AIH!$BP67="AI",IF(Sheet1!$E67&lt;AIH!$BO67-150,150,"wait"),0))</f>
        <v>0</v>
      </c>
      <c r="LM66" s="10">
        <f>IF(AND(LM65&gt;0,LM65&lt;&gt;"wait"),"AT",IF(AIH!$BP67="AI",IF(Sheet1!$E67&lt;AIH!$BO67-200,200,"wait"),0))</f>
        <v>0</v>
      </c>
      <c r="LN66" s="10">
        <f t="shared" si="31"/>
        <v>0</v>
      </c>
      <c r="LP66" s="10">
        <f>IF(AND(LP65&gt;0,LP65&lt;&gt;"wait"),"AT",IF(AIH!$BR67="AI",IF(Sheet1!$D67&gt;AIH!$BQ67+50,50,"wait"),0))</f>
        <v>0</v>
      </c>
      <c r="LQ66" s="10">
        <f>IF(AND(LQ65&gt;0,LQ65&lt;&gt;"wait"),"AT",IF(AIH!$BR67="AI",IF(Sheet1!$D67&gt;AIH!$BQ67+100,100,"wait"),0))</f>
        <v>0</v>
      </c>
      <c r="LR66" s="10">
        <f>IF(AND(LR65&gt;0,LR65&lt;&gt;"wait"),"AT",IF(AIH!$BR67="AI",IF(Sheet1!$D67&gt;AIH!$BQ67+150,150,"wait"),0))</f>
        <v>0</v>
      </c>
      <c r="LS66" s="10">
        <f>IF(AND(LS65&gt;0,LS65&lt;&gt;"wait"),"AT",IF(AIH!$BR67="AI",IF(Sheet1!$D67&gt;AIH!$BQ67+200,200,"wait"),0))</f>
        <v>0</v>
      </c>
      <c r="LT66" s="10">
        <f>IF(AND(LT65&gt;0,LT65&lt;&gt;"wait"),"AT",IF(AIH!$BR67="AI",IF(Sheet1!$E67&lt;AIH!$BQ67-50,50,"wait"),0))</f>
        <v>0</v>
      </c>
      <c r="LU66" s="10">
        <f>IF(AND(LU65&gt;0,LU65&lt;&gt;"wait"),"AT",IF(AIH!$BR67="AI",IF(Sheet1!$E67&lt;AIH!$BQ67-100,100,"wait"),0))</f>
        <v>0</v>
      </c>
      <c r="LV66" s="10">
        <f>IF(AND(LV65&gt;0,LV65&lt;&gt;"wait"),"AT",IF(AIH!$BR67="AI",IF(Sheet1!$E67&lt;AIH!$BQ67-150,150,"wait"),0))</f>
        <v>0</v>
      </c>
      <c r="LW66" s="10">
        <f>IF(AND(LW65&gt;0,LW65&lt;&gt;"wait"),"AT",IF(AIH!$BR67="AI",IF(Sheet1!$E67&lt;AIH!$BQ67-200,200,"wait"),0))</f>
        <v>0</v>
      </c>
      <c r="LX66" s="10">
        <f t="shared" si="32"/>
        <v>0</v>
      </c>
    </row>
    <row r="67" spans="1:336" x14ac:dyDescent="0.3">
      <c r="A67" t="str">
        <f>Sheet1!B67</f>
        <v>03/01 10:20</v>
      </c>
      <c r="B67">
        <f>Sheet1!D67</f>
        <v>29229</v>
      </c>
      <c r="C67">
        <f>Sheet1!E67</f>
        <v>29197</v>
      </c>
      <c r="E67">
        <f>MAX($B67:$B$162)</f>
        <v>29275</v>
      </c>
      <c r="F67">
        <f>MIN($C67:$C$162)</f>
        <v>29062</v>
      </c>
      <c r="H67" s="8">
        <f>IF(AND(H66&gt;0,H66&lt;&gt;"wait"),"AT",IF(AIH!$D68="AI",IF(Sheet1!$D68&gt;AIH!$C68+50,50,"wait"),0))</f>
        <v>0</v>
      </c>
      <c r="I67" s="8">
        <f>IF(AND(I66&gt;0,I66&lt;&gt;"wait"),"AT",IF(AIH!$D68="AI",IF(Sheet1!$D68&gt;AIH!$C68+100,100,"wait"),0))</f>
        <v>0</v>
      </c>
      <c r="J67" s="8">
        <f>IF(AND(J66&gt;0,J66&lt;&gt;"wait"),"AT",IF(AIH!$D68="AI",IF(Sheet1!$D68&gt;AIH!$C68+150,150,"wait"),0))</f>
        <v>0</v>
      </c>
      <c r="K67" s="8">
        <f>IF(AND(K66&gt;0,K66&lt;&gt;"wait"),"AT",IF(AIH!$D68="AI",IF(Sheet1!$D68&gt;AIH!$C68+200,200,"wait"),0))</f>
        <v>0</v>
      </c>
      <c r="L67" s="8">
        <f>IF(AND(L66&gt;0,L66&lt;&gt;"wait"),"AT",IF(AIH!$D68="AI",IF(Sheet1!$E68&lt;AIH!$C68-50,50,"wait"),0))</f>
        <v>0</v>
      </c>
      <c r="M67" s="8">
        <f>IF(AND(M66&gt;0,M66&lt;&gt;"wait"),"AT",IF(AIH!$D68="AI",IF(Sheet1!$E68&lt;AIH!$C68-100,100,"wait"),0))</f>
        <v>0</v>
      </c>
      <c r="N67" s="8">
        <f>IF(AND(N66&gt;0,N66&lt;&gt;"wait"),"AT",IF(AIH!$D68="AI",IF(Sheet1!$E68&lt;AIH!$C68-150,150,"wait"),0))</f>
        <v>0</v>
      </c>
      <c r="O67" s="8">
        <f>IF(AND(O66&gt;0,O66&lt;&gt;"wait"),"AT",IF(AIH!$D68="AI",IF(Sheet1!$E68&lt;AIH!$C68-200,200,"wait"),0))</f>
        <v>0</v>
      </c>
      <c r="P67" s="8">
        <f t="shared" ref="P67:P130" si="33">IF(AND(O67&gt;0,O67&lt;&gt;"wait"),-200,IF(AND(N67&gt;0,N67&lt;&gt;"wait"),-150,IF(AND(M67&gt;0,M67&lt;&gt;"wait"),-100,IF(AND(L67&gt;0,L67&lt;&gt;"wait"),-50,IF(AND(K67&gt;0,K67&lt;&gt;"wait"),200,IF(AND(J67&gt;0,J67&lt;&gt;"wait"),150,IF(AND(I67&gt;0,I67&lt;&gt;"wait"),100,IF(AND(H67&gt;0,H67&lt;&gt;"wait"),50,0))))))))</f>
        <v>0</v>
      </c>
      <c r="R67" s="8">
        <f>IF(AND(R66&gt;0,R66&lt;&gt;"wait"),"AT",IF(AIH!$F68="AI",IF(Sheet1!$D68&gt;AIH!$E68+50,50,"wait"),0))</f>
        <v>0</v>
      </c>
      <c r="S67" s="8">
        <f>IF(AND(S66&gt;0,S66&lt;&gt;"wait"),"AT",IF(AIH!$F68="AI",IF(Sheet1!$D68&gt;AIH!$E68+100,100,"wait"),0))</f>
        <v>0</v>
      </c>
      <c r="T67" s="8">
        <f>IF(AND(T66&gt;0,T66&lt;&gt;"wait"),"AT",IF(AIH!$F68="AI",IF(Sheet1!$D68&gt;AIH!$E68+150,150,"wait"),0))</f>
        <v>0</v>
      </c>
      <c r="U67" s="8">
        <f>IF(AND(U66&gt;0,U66&lt;&gt;"wait"),"AT",IF(AIH!$F68="AI",IF(Sheet1!$D68&gt;AIH!$E68+200,200,"wait"),0))</f>
        <v>0</v>
      </c>
      <c r="V67" s="8">
        <f>IF(AND(V66&gt;0,V66&lt;&gt;"wait"),"AT",IF(AIH!$F68="AI",IF(Sheet1!$E68&lt;AIH!$E68-50,50,"wait"),0))</f>
        <v>0</v>
      </c>
      <c r="W67" s="8">
        <f>IF(AND(W66&gt;0,W66&lt;&gt;"wait"),"AT",IF(AIH!$F68="AI",IF(Sheet1!$E68&lt;AIH!$E68-100,100,"wait"),0))</f>
        <v>0</v>
      </c>
      <c r="X67" s="8">
        <f>IF(AND(X66&gt;0,X66&lt;&gt;"wait"),"AT",IF(AIH!$F68="AI",IF(Sheet1!$E68&lt;AIH!$E68-150,150,"wait"),0))</f>
        <v>0</v>
      </c>
      <c r="Y67" s="8">
        <f>IF(AND(Y66&gt;0,Y66&lt;&gt;"wait"),"AT",IF(AIH!$F68="AI",IF(Sheet1!$E68&lt;AIH!$E68-200,200,"wait"),0))</f>
        <v>0</v>
      </c>
      <c r="Z67" s="8">
        <f t="shared" ref="Z67:Z130" si="34">IF(AND(Y67&gt;0,Y67&lt;&gt;"wait"),-200,IF(AND(X67&gt;0,X67&lt;&gt;"wait"),-150,IF(AND(W67&gt;0,W67&lt;&gt;"wait"),-100,IF(AND(V67&gt;0,V67&lt;&gt;"wait"),-50,IF(AND(U67&gt;0,U67&lt;&gt;"wait"),200,IF(AND(T67&gt;0,T67&lt;&gt;"wait"),150,IF(AND(S67&gt;0,S67&lt;&gt;"wait"),100,IF(AND(R67&gt;0,R67&lt;&gt;"wait"),50,0))))))))</f>
        <v>0</v>
      </c>
      <c r="AB67" s="8">
        <f>IF(AND(AB66&gt;0,AB66&lt;&gt;"wait"),"AT",IF(AIH!$H68="AI",IF(Sheet1!$D68&gt;AIH!$G68+50,50,"wait"),0))</f>
        <v>0</v>
      </c>
      <c r="AC67" s="8">
        <f>IF(AND(AC66&gt;0,AC66&lt;&gt;"wait"),"AT",IF(AIH!$H68="AI",IF(Sheet1!$D68&gt;AIH!$G68+100,100,"wait"),0))</f>
        <v>0</v>
      </c>
      <c r="AD67" s="8">
        <f>IF(AND(AD66&gt;0,AD66&lt;&gt;"wait"),"AT",IF(AIH!$H68="AI",IF(Sheet1!$D68&gt;AIH!$G68+150,150,"wait"),0))</f>
        <v>0</v>
      </c>
      <c r="AE67" s="8">
        <f>IF(AND(AE66&gt;0,AE66&lt;&gt;"wait"),"AT",IF(AIH!$H68="AI",IF(Sheet1!$D68&gt;AIH!$G68+200,200,"wait"),0))</f>
        <v>0</v>
      </c>
      <c r="AF67" s="8">
        <f>IF(AND(AF66&gt;0,AF66&lt;&gt;"wait"),"AT",IF(AIH!$H68="AI",IF(Sheet1!$E68&lt;AIH!$G68-50,50,"wait"),0))</f>
        <v>0</v>
      </c>
      <c r="AG67" s="8">
        <f>IF(AND(AG66&gt;0,AG66&lt;&gt;"wait"),"AT",IF(AIH!$H68="AI",IF(Sheet1!$E68&lt;AIH!$G68-100,100,"wait"),0))</f>
        <v>0</v>
      </c>
      <c r="AH67" s="8">
        <f>IF(AND(AH66&gt;0,AH66&lt;&gt;"wait"),"AT",IF(AIH!$H68="AI",IF(Sheet1!$E68&lt;AIH!$G68-150,150,"wait"),0))</f>
        <v>0</v>
      </c>
      <c r="AI67" s="8">
        <f>IF(AND(AI66&gt;0,AI66&lt;&gt;"wait"),"AT",IF(AIH!$H68="AI",IF(Sheet1!$E68&lt;AIH!$G68-200,200,"wait"),0))</f>
        <v>0</v>
      </c>
      <c r="AJ67" s="8">
        <f t="shared" ref="AJ67:AJ130" si="35">IF(AND(AI67&gt;0,AI67&lt;&gt;"wait"),-200,IF(AND(AH67&gt;0,AH67&lt;&gt;"wait"),-150,IF(AND(AG67&gt;0,AG67&lt;&gt;"wait"),-100,IF(AND(AF67&gt;0,AF67&lt;&gt;"wait"),-50,IF(AND(AE67&gt;0,AE67&lt;&gt;"wait"),200,IF(AND(AD67&gt;0,AD67&lt;&gt;"wait"),150,IF(AND(AC67&gt;0,AC67&lt;&gt;"wait"),100,IF(AND(AB67&gt;0,AB67&lt;&gt;"wait"),50,0))))))))</f>
        <v>0</v>
      </c>
      <c r="AL67" s="8">
        <f>IF(AND(AL66&gt;0,AL66&lt;&gt;"wait"),"AT",IF(AIH!$J68="AI",IF(Sheet1!$D68&gt;AIH!$I68+50,50,"wait"),0))</f>
        <v>0</v>
      </c>
      <c r="AM67" s="8">
        <f>IF(AND(AM66&gt;0,AM66&lt;&gt;"wait"),"AT",IF(AIH!$J68="AI",IF(Sheet1!$D68&gt;AIH!$I68+100,100,"wait"),0))</f>
        <v>0</v>
      </c>
      <c r="AN67" s="8">
        <f>IF(AND(AN66&gt;0,AN66&lt;&gt;"wait"),"AT",IF(AIH!$J68="AI",IF(Sheet1!$D68&gt;AIH!$I68+150,150,"wait"),0))</f>
        <v>0</v>
      </c>
      <c r="AO67" s="8">
        <f>IF(AND(AO66&gt;0,AO66&lt;&gt;"wait"),"AT",IF(AIH!$J68="AI",IF(Sheet1!$D68&gt;AIH!$I68+200,200,"wait"),0))</f>
        <v>0</v>
      </c>
      <c r="AP67" s="8">
        <f>IF(AND(AP66&gt;0,AP66&lt;&gt;"wait"),"AT",IF(AIH!$J68="AI",IF(Sheet1!$E68&lt;AIH!$I68-50,50,"wait"),0))</f>
        <v>0</v>
      </c>
      <c r="AQ67" s="8">
        <f>IF(AND(AQ66&gt;0,AQ66&lt;&gt;"wait"),"AT",IF(AIH!$J68="AI",IF(Sheet1!$E68&lt;AIH!$I68-100,100,"wait"),0))</f>
        <v>0</v>
      </c>
      <c r="AR67" s="8">
        <f>IF(AND(AR66&gt;0,AR66&lt;&gt;"wait"),"AT",IF(AIH!$J68="AI",IF(Sheet1!$E68&lt;AIH!$I68-150,150,"wait"),0))</f>
        <v>0</v>
      </c>
      <c r="AS67" s="8">
        <f>IF(AND(AS66&gt;0,AS66&lt;&gt;"wait"),"AT",IF(AIH!$J68="AI",IF(Sheet1!$E68&lt;AIH!$I68-200,200,"wait"),0))</f>
        <v>0</v>
      </c>
      <c r="AT67" s="8">
        <f t="shared" ref="AT67:AT130" si="36">IF(AND(AS67&gt;0,AS67&lt;&gt;"wait"),-200,IF(AND(AR67&gt;0,AR67&lt;&gt;"wait"),-150,IF(AND(AQ67&gt;0,AQ67&lt;&gt;"wait"),-100,IF(AND(AP67&gt;0,AP67&lt;&gt;"wait"),-50,IF(AND(AO67&gt;0,AO67&lt;&gt;"wait"),200,IF(AND(AN67&gt;0,AN67&lt;&gt;"wait"),150,IF(AND(AM67&gt;0,AM67&lt;&gt;"wait"),100,IF(AND(AL67&gt;0,AL67&lt;&gt;"wait"),50,0))))))))</f>
        <v>0</v>
      </c>
      <c r="AU67" s="8"/>
      <c r="AV67" s="8">
        <f>IF(AND(AV66&gt;0,AV66&lt;&gt;"wait"),"AT",IF(AIH!$L68="AI",IF(Sheet1!$D68&gt;AIH!$K68+50,50,"wait"),0))</f>
        <v>0</v>
      </c>
      <c r="AW67" s="8">
        <f>IF(AND(AW66&gt;0,AW66&lt;&gt;"wait"),"AT",IF(AIH!$L68="AI",IF(Sheet1!$D68&gt;AIH!$K68+100,100,"wait"),0))</f>
        <v>0</v>
      </c>
      <c r="AX67" s="8">
        <f>IF(AND(AX66&gt;0,AX66&lt;&gt;"wait"),"AT",IF(AIH!$L68="AI",IF(Sheet1!$D68&gt;AIH!$K68+150,150,"wait"),0))</f>
        <v>0</v>
      </c>
      <c r="AY67" s="8">
        <f>IF(AND(AY66&gt;0,AY66&lt;&gt;"wait"),"AT",IF(AIH!$L68="AI",IF(Sheet1!$D68&gt;AIH!$K68+200,200,"wait"),0))</f>
        <v>0</v>
      </c>
      <c r="AZ67" s="8">
        <f>IF(AND(AZ66&gt;0,AZ66&lt;&gt;"wait"),"AT",IF(AIH!$L68="AI",IF(Sheet1!$E68&lt;AIH!$K68-50,50,"wait"),0))</f>
        <v>0</v>
      </c>
      <c r="BA67" s="8">
        <f>IF(AND(BA66&gt;0,BA66&lt;&gt;"wait"),"AT",IF(AIH!$L68="AI",IF(Sheet1!$E68&lt;AIH!$K68-100,100,"wait"),0))</f>
        <v>0</v>
      </c>
      <c r="BB67" s="8">
        <f>IF(AND(BB66&gt;0,BB66&lt;&gt;"wait"),"AT",IF(AIH!$L68="AI",IF(Sheet1!$E68&lt;AIH!$K68-150,150,"wait"),0))</f>
        <v>0</v>
      </c>
      <c r="BC67" s="8">
        <f>IF(AND(BC66&gt;0,BC66&lt;&gt;"wait"),"AT",IF(AIH!$L68="AI",IF(Sheet1!$E68&lt;AIH!$K68-200,200,"wait"),0))</f>
        <v>0</v>
      </c>
      <c r="BD67" s="8">
        <f t="shared" ref="BD67:BD130" si="37">IF(AND(BC67&gt;0,BC67&lt;&gt;"wait"),-200,IF(AND(BB67&gt;0,BB67&lt;&gt;"wait"),-150,IF(AND(BA67&gt;0,BA67&lt;&gt;"wait"),-100,IF(AND(AZ67&gt;0,AZ67&lt;&gt;"wait"),-50,IF(AND(AY67&gt;0,AY67&lt;&gt;"wait"),200,IF(AND(AX67&gt;0,AX67&lt;&gt;"wait"),150,IF(AND(AW67&gt;0,AW67&lt;&gt;"wait"),100,IF(AND(AV67&gt;0,AV67&lt;&gt;"wait"),50,0))))))))</f>
        <v>0</v>
      </c>
      <c r="BE67" s="8"/>
      <c r="BF67" s="8">
        <f>IF(AND(BF66&gt;0,BF66&lt;&gt;"wait"),"AT",IF(AIH!$N68="AI",IF(Sheet1!$D68&gt;AIH!$M68+50,50,"wait"),0))</f>
        <v>0</v>
      </c>
      <c r="BG67" s="8">
        <f>IF(AND(BG66&gt;0,BG66&lt;&gt;"wait"),"AT",IF(AIH!$N68="AI",IF(Sheet1!$D68&gt;AIH!$M68+100,100,"wait"),0))</f>
        <v>0</v>
      </c>
      <c r="BH67" s="8">
        <f>IF(AND(BH66&gt;0,BH66&lt;&gt;"wait"),"AT",IF(AIH!$N68="AI",IF(Sheet1!$D68&gt;AIH!$M68+150,150,"wait"),0))</f>
        <v>0</v>
      </c>
      <c r="BI67" s="8">
        <f>IF(AND(BI66&gt;0,BI66&lt;&gt;"wait"),"AT",IF(AIH!$N68="AI",IF(Sheet1!$D68&gt;AIH!$M68+200,200,"wait"),0))</f>
        <v>0</v>
      </c>
      <c r="BJ67" s="8">
        <f>IF(AND(BJ66&gt;0,BJ66&lt;&gt;"wait"),"AT",IF(AIH!$N68="AI",IF(Sheet1!$E68&lt;AIH!$M68-50,50,"wait"),0))</f>
        <v>0</v>
      </c>
      <c r="BK67" s="8">
        <f>IF(AND(BK66&gt;0,BK66&lt;&gt;"wait"),"AT",IF(AIH!$N68="AI",IF(Sheet1!$E68&lt;AIH!$M68-100,100,"wait"),0))</f>
        <v>0</v>
      </c>
      <c r="BL67" s="8">
        <f>IF(AND(BL66&gt;0,BL66&lt;&gt;"wait"),"AT",IF(AIH!$N68="AI",IF(Sheet1!$E68&lt;AIH!$M68-150,150,"wait"),0))</f>
        <v>0</v>
      </c>
      <c r="BM67" s="8">
        <f>IF(AND(BM66&gt;0,BM66&lt;&gt;"wait"),"AT",IF(AIH!$N68="AI",IF(Sheet1!$E68&lt;AIH!$M68-200,200,"wait"),0))</f>
        <v>0</v>
      </c>
      <c r="BN67" s="8">
        <f t="shared" ref="BN67:BN130" si="38">IF(AND(BM67&gt;0,BM67&lt;&gt;"wait"),-200,IF(AND(BL67&gt;0,BL67&lt;&gt;"wait"),-150,IF(AND(BK67&gt;0,BK67&lt;&gt;"wait"),-100,IF(AND(BJ67&gt;0,BJ67&lt;&gt;"wait"),-50,IF(AND(BI67&gt;0,BI67&lt;&gt;"wait"),200,IF(AND(BH67&gt;0,BH67&lt;&gt;"wait"),150,IF(AND(BG67&gt;0,BG67&lt;&gt;"wait"),100,IF(AND(BF67&gt;0,BF67&lt;&gt;"wait"),50,0))))))))</f>
        <v>0</v>
      </c>
      <c r="BO67" s="8"/>
      <c r="BP67" s="8">
        <f>IF(AND(BP66&gt;0,BP66&lt;&gt;"wait"),"AT",IF(AIH!$P68="AI",IF(Sheet1!$D68&gt;AIH!$O68+50,50,"wait"),0))</f>
        <v>0</v>
      </c>
      <c r="BQ67" s="8">
        <f>IF(AND(BQ66&gt;0,BQ66&lt;&gt;"wait"),"AT",IF(AIH!$P68="AI",IF(Sheet1!$D68&gt;AIH!$O68+100,100,"wait"),0))</f>
        <v>0</v>
      </c>
      <c r="BR67" s="8">
        <f>IF(AND(BR66&gt;0,BR66&lt;&gt;"wait"),"AT",IF(AIH!$P68="AI",IF(Sheet1!$D68&gt;AIH!$O68+150,150,"wait"),0))</f>
        <v>0</v>
      </c>
      <c r="BS67" s="8">
        <f>IF(AND(BS66&gt;0,BS66&lt;&gt;"wait"),"AT",IF(AIH!$P68="AI",IF(Sheet1!$D68&gt;AIH!$O68+200,200,"wait"),0))</f>
        <v>0</v>
      </c>
      <c r="BT67" s="8">
        <f>IF(AND(BT66&gt;0,BT66&lt;&gt;"wait"),"AT",IF(AIH!$P68="AI",IF(Sheet1!$E68&lt;AIH!$O68-50,50,"wait"),0))</f>
        <v>0</v>
      </c>
      <c r="BU67" s="8">
        <f>IF(AND(BU66&gt;0,BU66&lt;&gt;"wait"),"AT",IF(AIH!$P68="AI",IF(Sheet1!$E68&lt;AIH!$O68-100,100,"wait"),0))</f>
        <v>0</v>
      </c>
      <c r="BV67" s="8">
        <f>IF(AND(BV66&gt;0,BV66&lt;&gt;"wait"),"AT",IF(AIH!$P68="AI",IF(Sheet1!$E68&lt;AIH!$O68-150,150,"wait"),0))</f>
        <v>0</v>
      </c>
      <c r="BW67" s="8">
        <f>IF(AND(BW66&gt;0,BW66&lt;&gt;"wait"),"AT",IF(AIH!$P68="AI",IF(Sheet1!$E68&lt;AIH!$O68-200,200,"wait"),0))</f>
        <v>0</v>
      </c>
      <c r="BX67" s="8">
        <f t="shared" ref="BX67:BX130" si="39">IF(AND(BW67&gt;0,BW67&lt;&gt;"wait"),-200,IF(AND(BV67&gt;0,BV67&lt;&gt;"wait"),-150,IF(AND(BU67&gt;0,BU67&lt;&gt;"wait"),-100,IF(AND(BT67&gt;0,BT67&lt;&gt;"wait"),-50,IF(AND(BS67&gt;0,BS67&lt;&gt;"wait"),200,IF(AND(BR67&gt;0,BR67&lt;&gt;"wait"),150,IF(AND(BQ67&gt;0,BQ67&lt;&gt;"wait"),100,IF(AND(BP67&gt;0,BP67&lt;&gt;"wait"),50,0))))))))</f>
        <v>0</v>
      </c>
      <c r="BY67" s="8"/>
      <c r="BZ67" s="8">
        <f>IF(AND(BZ66&gt;0,BZ66&lt;&gt;"wait"),"AT",IF(AIH!$R68="AI",IF(Sheet1!$D68&gt;AIH!$Q68+50,50,"wait"),0))</f>
        <v>0</v>
      </c>
      <c r="CA67" s="8">
        <f>IF(AND(CA66&gt;0,CA66&lt;&gt;"wait"),"AT",IF(AIH!$R68="AI",IF(Sheet1!$D68&gt;AIH!$Q68+100,100,"wait"),0))</f>
        <v>0</v>
      </c>
      <c r="CB67" s="8">
        <f>IF(AND(CB66&gt;0,CB66&lt;&gt;"wait"),"AT",IF(AIH!$R68="AI",IF(Sheet1!$D68&gt;AIH!$Q68+150,150,"wait"),0))</f>
        <v>0</v>
      </c>
      <c r="CC67" s="8">
        <f>IF(AND(CC66&gt;0,CC66&lt;&gt;"wait"),"AT",IF(AIH!$R68="AI",IF(Sheet1!$D68&gt;AIH!$Q68+200,200,"wait"),0))</f>
        <v>0</v>
      </c>
      <c r="CD67" s="8">
        <f>IF(AND(CD66&gt;0,CD66&lt;&gt;"wait"),"AT",IF(AIH!$R68="AI",IF(Sheet1!$E68&lt;AIH!$Q68-50,50,"wait"),0))</f>
        <v>0</v>
      </c>
      <c r="CE67" s="8">
        <f>IF(AND(CE66&gt;0,CE66&lt;&gt;"wait"),"AT",IF(AIH!$R68="AI",IF(Sheet1!$E68&lt;AIH!$Q68-100,100,"wait"),0))</f>
        <v>0</v>
      </c>
      <c r="CF67" s="8">
        <f>IF(AND(CF66&gt;0,CF66&lt;&gt;"wait"),"AT",IF(AIH!$R68="AI",IF(Sheet1!$E68&lt;AIH!$Q68-150,150,"wait"),0))</f>
        <v>0</v>
      </c>
      <c r="CG67" s="8">
        <f>IF(AND(CG66&gt;0,CG66&lt;&gt;"wait"),"AT",IF(AIH!$R68="AI",IF(Sheet1!$E68&lt;AIH!$Q68-200,200,"wait"),0))</f>
        <v>0</v>
      </c>
      <c r="CH67" s="8">
        <f t="shared" ref="CH67:CH130" si="40">IF(AND(CG67&gt;0,CG67&lt;&gt;"wait"),-200,IF(AND(CF67&gt;0,CF67&lt;&gt;"wait"),-150,IF(AND(CE67&gt;0,CE67&lt;&gt;"wait"),-100,IF(AND(CD67&gt;0,CD67&lt;&gt;"wait"),-50,IF(AND(CC67&gt;0,CC67&lt;&gt;"wait"),200,IF(AND(CB67&gt;0,CB67&lt;&gt;"wait"),150,IF(AND(CA67&gt;0,CA67&lt;&gt;"wait"),100,IF(AND(BZ67&gt;0,BZ67&lt;&gt;"wait"),50,0))))))))</f>
        <v>0</v>
      </c>
      <c r="CI67" s="8"/>
      <c r="CJ67" s="8">
        <f>IF(AND(CJ66&gt;0,CJ66&lt;&gt;"wait"),"AT",IF(AIH!$T68="AI",IF(Sheet1!$D68&gt;AIH!$S68+50,50,"wait"),0))</f>
        <v>0</v>
      </c>
      <c r="CK67" s="8">
        <f>IF(AND(CK66&gt;0,CK66&lt;&gt;"wait"),"AT",IF(AIH!$T68="AI",IF(Sheet1!$D68&gt;AIH!$S68+100,100,"wait"),0))</f>
        <v>0</v>
      </c>
      <c r="CL67" s="8">
        <f>IF(AND(CL66&gt;0,CL66&lt;&gt;"wait"),"AT",IF(AIH!$T68="AI",IF(Sheet1!$D68&gt;AIH!$S68+150,150,"wait"),0))</f>
        <v>0</v>
      </c>
      <c r="CM67" s="8">
        <f>IF(AND(CM66&gt;0,CM66&lt;&gt;"wait"),"AT",IF(AIH!$T68="AI",IF(Sheet1!$D68&gt;AIH!$S68+200,200,"wait"),0))</f>
        <v>0</v>
      </c>
      <c r="CN67" s="8">
        <f>IF(AND(CN66&gt;0,CN66&lt;&gt;"wait"),"AT",IF(AIH!$T68="AI",IF(Sheet1!$E68&lt;AIH!$S68-50,50,"wait"),0))</f>
        <v>0</v>
      </c>
      <c r="CO67" s="8">
        <f>IF(AND(CO66&gt;0,CO66&lt;&gt;"wait"),"AT",IF(AIH!$T68="AI",IF(Sheet1!$E68&lt;AIH!$S68-100,100,"wait"),0))</f>
        <v>0</v>
      </c>
      <c r="CP67" s="8">
        <f>IF(AND(CP66&gt;0,CP66&lt;&gt;"wait"),"AT",IF(AIH!$T68="AI",IF(Sheet1!$E68&lt;AIH!$S68-150,150,"wait"),0))</f>
        <v>0</v>
      </c>
      <c r="CQ67" s="8">
        <f>IF(AND(CQ66&gt;0,CQ66&lt;&gt;"wait"),"AT",IF(AIH!$T68="AI",IF(Sheet1!$E68&lt;AIH!$S68-200,200,"wait"),0))</f>
        <v>0</v>
      </c>
      <c r="CR67" s="8">
        <f t="shared" ref="CR67:CR130" si="41">IF(AND(CQ67&gt;0,CQ67&lt;&gt;"wait"),-200,IF(AND(CP67&gt;0,CP67&lt;&gt;"wait"),-150,IF(AND(CO67&gt;0,CO67&lt;&gt;"wait"),-100,IF(AND(CN67&gt;0,CN67&lt;&gt;"wait"),-50,IF(AND(CM67&gt;0,CM67&lt;&gt;"wait"),200,IF(AND(CL67&gt;0,CL67&lt;&gt;"wait"),150,IF(AND(CK67&gt;0,CK67&lt;&gt;"wait"),100,IF(AND(CJ67&gt;0,CJ67&lt;&gt;"wait"),50,0))))))))</f>
        <v>0</v>
      </c>
      <c r="CS67" s="8"/>
      <c r="CT67" s="8">
        <f>IF(AND(CT66&gt;0,CT66&lt;&gt;"wait"),"AT",IF(AIH!$V68="AI",IF(Sheet1!$D68&gt;AIH!$U68+50,50,"wait"),0))</f>
        <v>0</v>
      </c>
      <c r="CU67" s="8">
        <f>IF(AND(CU66&gt;0,CU66&lt;&gt;"wait"),"AT",IF(AIH!$V68="AI",IF(Sheet1!$D68&gt;AIH!$U68+100,100,"wait"),0))</f>
        <v>0</v>
      </c>
      <c r="CV67" s="8">
        <f>IF(AND(CV66&gt;0,CV66&lt;&gt;"wait"),"AT",IF(AIH!$V68="AI",IF(Sheet1!$D68&gt;AIH!$U68+150,150,"wait"),0))</f>
        <v>0</v>
      </c>
      <c r="CW67" s="8">
        <f>IF(AND(CW66&gt;0,CW66&lt;&gt;"wait"),"AT",IF(AIH!$V68="AI",IF(Sheet1!$D68&gt;AIH!$U68+200,200,"wait"),0))</f>
        <v>0</v>
      </c>
      <c r="CX67" s="8">
        <f>IF(AND(CX66&gt;0,CX66&lt;&gt;"wait"),"AT",IF(AIH!$V68="AI",IF(Sheet1!$E68&lt;AIH!$U68-50,50,"wait"),0))</f>
        <v>0</v>
      </c>
      <c r="CY67" s="8">
        <f>IF(AND(CY66&gt;0,CY66&lt;&gt;"wait"),"AT",IF(AIH!$V68="AI",IF(Sheet1!$E68&lt;AIH!$U68-100,100,"wait"),0))</f>
        <v>0</v>
      </c>
      <c r="CZ67" s="8">
        <f>IF(AND(CZ66&gt;0,CZ66&lt;&gt;"wait"),"AT",IF(AIH!$V68="AI",IF(Sheet1!$E68&lt;AIH!$U68-150,150,"wait"),0))</f>
        <v>0</v>
      </c>
      <c r="DA67" s="8">
        <f>IF(AND(DA66&gt;0,DA66&lt;&gt;"wait"),"AT",IF(AIH!$V68="AI",IF(Sheet1!$E68&lt;AIH!$U68-200,200,"wait"),0))</f>
        <v>0</v>
      </c>
      <c r="DB67" s="8">
        <f t="shared" ref="DB67:DB130" si="42">IF(AND(DA67&gt;0,DA67&lt;&gt;"wait"),-200,IF(AND(CZ67&gt;0,CZ67&lt;&gt;"wait"),-150,IF(AND(CY67&gt;0,CY67&lt;&gt;"wait"),-100,IF(AND(CX67&gt;0,CX67&lt;&gt;"wait"),-50,IF(AND(CW67&gt;0,CW67&lt;&gt;"wait"),200,IF(AND(CV67&gt;0,CV67&lt;&gt;"wait"),150,IF(AND(CU67&gt;0,CU67&lt;&gt;"wait"),100,IF(AND(CT67&gt;0,CT67&lt;&gt;"wait"),50,0))))))))</f>
        <v>0</v>
      </c>
      <c r="DC67" s="8"/>
      <c r="DD67" s="8">
        <f>IF(AND(DD66&gt;0,DD66&lt;&gt;"wait"),"AT",IF(AIH!$X68="AI",IF(Sheet1!$D68&gt;AIH!$W68+50,50,"wait"),0))</f>
        <v>0</v>
      </c>
      <c r="DE67" s="8">
        <f>IF(AND(DE66&gt;0,DE66&lt;&gt;"wait"),"AT",IF(AIH!$X68="AI",IF(Sheet1!$D68&gt;AIH!$W68+100,100,"wait"),0))</f>
        <v>0</v>
      </c>
      <c r="DF67" s="8">
        <f>IF(AND(DF66&gt;0,DF66&lt;&gt;"wait"),"AT",IF(AIH!$X68="AI",IF(Sheet1!$D68&gt;AIH!$W68+150,150,"wait"),0))</f>
        <v>0</v>
      </c>
      <c r="DG67" s="8">
        <f>IF(AND(DG66&gt;0,DG66&lt;&gt;"wait"),"AT",IF(AIH!$X68="AI",IF(Sheet1!$D68&gt;AIH!$W68+200,200,"wait"),0))</f>
        <v>0</v>
      </c>
      <c r="DH67" s="8">
        <f>IF(AND(DH66&gt;0,DH66&lt;&gt;"wait"),"AT",IF(AIH!$X68="AI",IF(Sheet1!$E68&lt;AIH!$W68-50,50,"wait"),0))</f>
        <v>0</v>
      </c>
      <c r="DI67" s="8">
        <f>IF(AND(DI66&gt;0,DI66&lt;&gt;"wait"),"AT",IF(AIH!$X68="AI",IF(Sheet1!$E68&lt;AIH!$W68-100,100,"wait"),0))</f>
        <v>0</v>
      </c>
      <c r="DJ67" s="8">
        <f>IF(AND(DJ66&gt;0,DJ66&lt;&gt;"wait"),"AT",IF(AIH!$X68="AI",IF(Sheet1!$E68&lt;AIH!$W68-150,150,"wait"),0))</f>
        <v>0</v>
      </c>
      <c r="DK67" s="8">
        <f>IF(AND(DK66&gt;0,DK66&lt;&gt;"wait"),"AT",IF(AIH!$X68="AI",IF(Sheet1!$E68&lt;AIH!$W68-200,200,"wait"),0))</f>
        <v>0</v>
      </c>
      <c r="DL67" s="8">
        <f t="shared" ref="DL67:DL130" si="43">IF(AND(DK67&gt;0,DK67&lt;&gt;"wait"),-200,IF(AND(DJ67&gt;0,DJ67&lt;&gt;"wait"),-150,IF(AND(DI67&gt;0,DI67&lt;&gt;"wait"),-100,IF(AND(DH67&gt;0,DH67&lt;&gt;"wait"),-50,IF(AND(DG67&gt;0,DG67&lt;&gt;"wait"),200,IF(AND(DF67&gt;0,DF67&lt;&gt;"wait"),150,IF(AND(DE67&gt;0,DE67&lt;&gt;"wait"),100,IF(AND(DD67&gt;0,DD67&lt;&gt;"wait"),50,0))))))))</f>
        <v>0</v>
      </c>
      <c r="DN67" s="10">
        <f>IF(AND(DN66&gt;0,DN66&lt;&gt;"wait"),"AT",IF(AIH!$AA68="AI",IF(Sheet1!$D68&gt;AIH!$Z68+50,50,"wait"),0))</f>
        <v>0</v>
      </c>
      <c r="DO67" s="10">
        <f>IF(AND(DO66&gt;0,DO66&lt;&gt;"wait"),"AT",IF(AIH!$AA68="AI",IF(Sheet1!$D68&gt;AIH!$Z68+100,100,"wait"),0))</f>
        <v>0</v>
      </c>
      <c r="DP67" s="10">
        <f>IF(AND(DP66&gt;0,DP66&lt;&gt;"wait"),"AT",IF(AIH!$AA68="AI",IF(Sheet1!$D68&gt;AIH!$Z68+150,150,"wait"),0))</f>
        <v>0</v>
      </c>
      <c r="DQ67" s="10">
        <f>IF(AND(DQ66&gt;0,DQ66&lt;&gt;"wait"),"AT",IF(AIH!$AA68="AI",IF(Sheet1!$D68&gt;AIH!$Z68+200,200,"wait"),0))</f>
        <v>0</v>
      </c>
      <c r="DR67" s="10">
        <f>IF(AND(DR66&gt;0,DR66&lt;&gt;"wait"),"AT",IF(AIH!$AA68="AI",IF(Sheet1!$E68&lt;AIH!$Z68-50,50,"wait"),0))</f>
        <v>0</v>
      </c>
      <c r="DS67" s="10">
        <f>IF(AND(DS66&gt;0,DS66&lt;&gt;"wait"),"AT",IF(AIH!$AA68="AI",IF(Sheet1!$E68&lt;AIH!$Z68-100,100,"wait"),0))</f>
        <v>0</v>
      </c>
      <c r="DT67" s="10">
        <f>IF(AND(DT66&gt;0,DT66&lt;&gt;"wait"),"AT",IF(AIH!$AA68="AI",IF(Sheet1!$E68&lt;AIH!$Z68-150,150,"wait"),0))</f>
        <v>0</v>
      </c>
      <c r="DU67" s="10">
        <f>IF(AND(DU66&gt;0,DU66&lt;&gt;"wait"),"AT",IF(AIH!$AA68="AI",IF(Sheet1!$E68&lt;AIH!$Z68-200,200,"wait"),0))</f>
        <v>0</v>
      </c>
      <c r="DV67" s="10">
        <f t="shared" ref="DV67:DV130" si="44">IF(AND(DU67&gt;0,DU67&lt;&gt;"wait"),-200,IF(AND(DT67&gt;0,DT67&lt;&gt;"wait"),-150,IF(AND(DS67&gt;0,DS67&lt;&gt;"wait"),-100,IF(AND(DR67&gt;0,DR67&lt;&gt;"wait"),-50,IF(AND(DQ67&gt;0,DQ67&lt;&gt;"wait"),200,IF(AND(DP67&gt;0,DP67&lt;&gt;"wait"),150,IF(AND(DO67&gt;0,DO67&lt;&gt;"wait"),100,IF(AND(DN67&gt;0,DN67&lt;&gt;"wait"),50,0))))))))</f>
        <v>0</v>
      </c>
      <c r="DX67" s="10">
        <f>IF(AND(DX66&gt;0,DX66&lt;&gt;"wait"),"AT",IF(AIH!$AC68="AI",IF(Sheet1!$D68&gt;AIH!$AB68+50,50,"wait"),0))</f>
        <v>0</v>
      </c>
      <c r="DY67" s="10">
        <f>IF(AND(DY66&gt;0,DY66&lt;&gt;"wait"),"AT",IF(AIH!$AC68="AI",IF(Sheet1!$D68&gt;AIH!$AB68+100,100,"wait"),0))</f>
        <v>0</v>
      </c>
      <c r="DZ67" s="10">
        <f>IF(AND(DZ66&gt;0,DZ66&lt;&gt;"wait"),"AT",IF(AIH!$AC68="AI",IF(Sheet1!$D68&gt;AIH!$AB68+150,150,"wait"),0))</f>
        <v>0</v>
      </c>
      <c r="EA67" s="10">
        <f>IF(AND(EA66&gt;0,EA66&lt;&gt;"wait"),"AT",IF(AIH!$AC68="AI",IF(Sheet1!$D68&gt;AIH!$AB68+200,200,"wait"),0))</f>
        <v>0</v>
      </c>
      <c r="EB67" s="10">
        <f>IF(AND(EB66&gt;0,EB66&lt;&gt;"wait"),"AT",IF(AIH!$AC68="AI",IF(Sheet1!$E68&lt;AIH!$AB68-50,50,"wait"),0))</f>
        <v>0</v>
      </c>
      <c r="EC67" s="10">
        <f>IF(AND(EC66&gt;0,EC66&lt;&gt;"wait"),"AT",IF(AIH!$AC68="AI",IF(Sheet1!$E68&lt;AIH!$AB68-100,100,"wait"),0))</f>
        <v>0</v>
      </c>
      <c r="ED67" s="10">
        <f>IF(AND(ED66&gt;0,ED66&lt;&gt;"wait"),"AT",IF(AIH!$AC68="AI",IF(Sheet1!$E68&lt;AIH!$AB68-150,150,"wait"),0))</f>
        <v>0</v>
      </c>
      <c r="EE67" s="10">
        <f>IF(AND(EE66&gt;0,EE66&lt;&gt;"wait"),"AT",IF(AIH!$AC68="AI",IF(Sheet1!$E68&lt;AIH!$AB68-200,200,"wait"),0))</f>
        <v>0</v>
      </c>
      <c r="EF67" s="10">
        <f t="shared" ref="EF67:EF130" si="45">IF(AND(EE67&gt;0,EE67&lt;&gt;"wait"),-200,IF(AND(ED67&gt;0,ED67&lt;&gt;"wait"),-150,IF(AND(EC67&gt;0,EC67&lt;&gt;"wait"),-100,IF(AND(EB67&gt;0,EB67&lt;&gt;"wait"),-50,IF(AND(EA67&gt;0,EA67&lt;&gt;"wait"),200,IF(AND(DZ67&gt;0,DZ67&lt;&gt;"wait"),150,IF(AND(DY67&gt;0,DY67&lt;&gt;"wait"),100,IF(AND(DX67&gt;0,DX67&lt;&gt;"wait"),50,0))))))))</f>
        <v>0</v>
      </c>
      <c r="EH67" s="10">
        <f>IF(AND(EH66&gt;0,EH66&lt;&gt;"wait"),"AT",IF(AIH!$AE68="AI",IF(Sheet1!$D68&gt;AIH!$AD68+50,50,"wait"),0))</f>
        <v>0</v>
      </c>
      <c r="EI67" s="10">
        <f>IF(AND(EI66&gt;0,EI66&lt;&gt;"wait"),"AT",IF(AIH!$AE68="AI",IF(Sheet1!$D68&gt;AIH!$AD68+100,100,"wait"),0))</f>
        <v>0</v>
      </c>
      <c r="EJ67" s="10">
        <f>IF(AND(EJ66&gt;0,EJ66&lt;&gt;"wait"),"AT",IF(AIH!$AE68="AI",IF(Sheet1!$D68&gt;AIH!$AD68+150,150,"wait"),0))</f>
        <v>0</v>
      </c>
      <c r="EK67" s="10">
        <f>IF(AND(EK66&gt;0,EK66&lt;&gt;"wait"),"AT",IF(AIH!$AE68="AI",IF(Sheet1!$D68&gt;AIH!$AD68+200,200,"wait"),0))</f>
        <v>0</v>
      </c>
      <c r="EL67" s="10">
        <f>IF(AND(EL66&gt;0,EL66&lt;&gt;"wait"),"AT",IF(AIH!$AE68="AI",IF(Sheet1!$E68&lt;AIH!$AD68-50,50,"wait"),0))</f>
        <v>0</v>
      </c>
      <c r="EM67" s="10">
        <f>IF(AND(EM66&gt;0,EM66&lt;&gt;"wait"),"AT",IF(AIH!$AE68="AI",IF(Sheet1!$E68&lt;AIH!$AD68-100,100,"wait"),0))</f>
        <v>0</v>
      </c>
      <c r="EN67" s="10">
        <f>IF(AND(EN66&gt;0,EN66&lt;&gt;"wait"),"AT",IF(AIH!$AE68="AI",IF(Sheet1!$E68&lt;AIH!$AD68-150,150,"wait"),0))</f>
        <v>0</v>
      </c>
      <c r="EO67" s="10">
        <f>IF(AND(EO66&gt;0,EO66&lt;&gt;"wait"),"AT",IF(AIH!$AE68="AI",IF(Sheet1!$E68&lt;AIH!$AD68-200,200,"wait"),0))</f>
        <v>0</v>
      </c>
      <c r="EP67" s="10">
        <f t="shared" ref="EP67:EP130" si="46">IF(AND(EO67&gt;0,EO67&lt;&gt;"wait"),-200,IF(AND(EN67&gt;0,EN67&lt;&gt;"wait"),-150,IF(AND(EM67&gt;0,EM67&lt;&gt;"wait"),-100,IF(AND(EL67&gt;0,EL67&lt;&gt;"wait"),-50,IF(AND(EK67&gt;0,EK67&lt;&gt;"wait"),200,IF(AND(EJ67&gt;0,EJ67&lt;&gt;"wait"),150,IF(AND(EI67&gt;0,EI67&lt;&gt;"wait"),100,IF(AND(EH67&gt;0,EH67&lt;&gt;"wait"),50,0))))))))</f>
        <v>0</v>
      </c>
      <c r="ER67" s="10">
        <f>IF(AND(ER66&gt;0,ER66&lt;&gt;"wait"),"AT",IF(AIH!$AG68="AI",IF(Sheet1!$D68&gt;AIH!$AF68+50,50,"wait"),0))</f>
        <v>0</v>
      </c>
      <c r="ES67" s="10">
        <f>IF(AND(ES66&gt;0,ES66&lt;&gt;"wait"),"AT",IF(AIH!$AG68="AI",IF(Sheet1!$D68&gt;AIH!$AF68+100,100,"wait"),0))</f>
        <v>0</v>
      </c>
      <c r="ET67" s="10">
        <f>IF(AND(ET66&gt;0,ET66&lt;&gt;"wait"),"AT",IF(AIH!$AG68="AI",IF(Sheet1!$D68&gt;AIH!$AF68+150,150,"wait"),0))</f>
        <v>0</v>
      </c>
      <c r="EU67" s="10">
        <f>IF(AND(EU66&gt;0,EU66&lt;&gt;"wait"),"AT",IF(AIH!$AG68="AI",IF(Sheet1!$D68&gt;AIH!$AF68+200,200,"wait"),0))</f>
        <v>0</v>
      </c>
      <c r="EV67" s="10">
        <f>IF(AND(EV66&gt;0,EV66&lt;&gt;"wait"),"AT",IF(AIH!$AG68="AI",IF(Sheet1!$E68&lt;AIH!$AF68-50,50,"wait"),0))</f>
        <v>0</v>
      </c>
      <c r="EW67" s="10">
        <f>IF(AND(EW66&gt;0,EW66&lt;&gt;"wait"),"AT",IF(AIH!$AG68="AI",IF(Sheet1!$E68&lt;AIH!$AF68-100,100,"wait"),0))</f>
        <v>0</v>
      </c>
      <c r="EX67" s="10">
        <f>IF(AND(EX66&gt;0,EX66&lt;&gt;"wait"),"AT",IF(AIH!$AG68="AI",IF(Sheet1!$E68&lt;AIH!$AF68-150,150,"wait"),0))</f>
        <v>0</v>
      </c>
      <c r="EY67" s="10">
        <f>IF(AND(EY66&gt;0,EY66&lt;&gt;"wait"),"AT",IF(AIH!$AG68="AI",IF(Sheet1!$E68&lt;AIH!$AF68-200,200,"wait"),0))</f>
        <v>0</v>
      </c>
      <c r="EZ67" s="10">
        <f t="shared" ref="EZ67:EZ130" si="47">IF(AND(EY67&gt;0,EY67&lt;&gt;"wait"),-200,IF(AND(EX67&gt;0,EX67&lt;&gt;"wait"),-150,IF(AND(EW67&gt;0,EW67&lt;&gt;"wait"),-100,IF(AND(EV67&gt;0,EV67&lt;&gt;"wait"),-50,IF(AND(EU67&gt;0,EU67&lt;&gt;"wait"),200,IF(AND(ET67&gt;0,ET67&lt;&gt;"wait"),150,IF(AND(ES67&gt;0,ES67&lt;&gt;"wait"),100,IF(AND(ER67&gt;0,ER67&lt;&gt;"wait"),50,0))))))))</f>
        <v>0</v>
      </c>
      <c r="FB67" s="10">
        <f>IF(AND(FB66&gt;0,FB66&lt;&gt;"wait"),"AT",IF(AIH!$AI68="AI",IF(Sheet1!$D68&gt;AIH!$AH68+50,50,"wait"),0))</f>
        <v>0</v>
      </c>
      <c r="FC67" s="10">
        <f>IF(AND(FC66&gt;0,FC66&lt;&gt;"wait"),"AT",IF(AIH!$AI68="AI",IF(Sheet1!$D68&gt;AIH!$AH68+100,100,"wait"),0))</f>
        <v>0</v>
      </c>
      <c r="FD67" s="10">
        <f>IF(AND(FD66&gt;0,FD66&lt;&gt;"wait"),"AT",IF(AIH!$AI68="AI",IF(Sheet1!$D68&gt;AIH!$AH68+150,150,"wait"),0))</f>
        <v>0</v>
      </c>
      <c r="FE67" s="10">
        <f>IF(AND(FE66&gt;0,FE66&lt;&gt;"wait"),"AT",IF(AIH!$AI68="AI",IF(Sheet1!$D68&gt;AIH!$AH68+200,200,"wait"),0))</f>
        <v>0</v>
      </c>
      <c r="FF67" s="10">
        <f>IF(AND(FF66&gt;0,FF66&lt;&gt;"wait"),"AT",IF(AIH!$AI68="AI",IF(Sheet1!$E68&lt;AIH!$AH68-50,50,"wait"),0))</f>
        <v>0</v>
      </c>
      <c r="FG67" s="10">
        <f>IF(AND(FG66&gt;0,FG66&lt;&gt;"wait"),"AT",IF(AIH!$AI68="AI",IF(Sheet1!$E68&lt;AIH!$AH68-100,100,"wait"),0))</f>
        <v>0</v>
      </c>
      <c r="FH67" s="10">
        <f>IF(AND(FH66&gt;0,FH66&lt;&gt;"wait"),"AT",IF(AIH!$AI68="AI",IF(Sheet1!$E68&lt;AIH!$AH68-150,150,"wait"),0))</f>
        <v>0</v>
      </c>
      <c r="FI67" s="10">
        <f>IF(AND(FI66&gt;0,FI66&lt;&gt;"wait"),"AT",IF(AIH!$AI68="AI",IF(Sheet1!$E68&lt;AIH!$AH68-200,200,"wait"),0))</f>
        <v>0</v>
      </c>
      <c r="FJ67" s="10">
        <f t="shared" ref="FJ67:FJ130" si="48">IF(AND(FI67&gt;0,FI67&lt;&gt;"wait"),-200,IF(AND(FH67&gt;0,FH67&lt;&gt;"wait"),-150,IF(AND(FG67&gt;0,FG67&lt;&gt;"wait"),-100,IF(AND(FF67&gt;0,FF67&lt;&gt;"wait"),-50,IF(AND(FE67&gt;0,FE67&lt;&gt;"wait"),200,IF(AND(FD67&gt;0,FD67&lt;&gt;"wait"),150,IF(AND(FC67&gt;0,FC67&lt;&gt;"wait"),100,IF(AND(FB67&gt;0,FB67&lt;&gt;"wait"),50,0))))))))</f>
        <v>0</v>
      </c>
      <c r="FL67" s="10">
        <f>IF(AND(FL66&gt;0,FL66&lt;&gt;"wait"),"AT",IF(AIH!$AK68="AI",IF(Sheet1!$D68&gt;AIH!$AJ68+50,50,"wait"),0))</f>
        <v>0</v>
      </c>
      <c r="FM67" s="10">
        <f>IF(AND(FM66&gt;0,FM66&lt;&gt;"wait"),"AT",IF(AIH!$AK68="AI",IF(Sheet1!$D68&gt;AIH!$AJ68+100,100,"wait"),0))</f>
        <v>0</v>
      </c>
      <c r="FN67" s="10">
        <f>IF(AND(FN66&gt;0,FN66&lt;&gt;"wait"),"AT",IF(AIH!$AK68="AI",IF(Sheet1!$D68&gt;AIH!$AJ68+150,150,"wait"),0))</f>
        <v>0</v>
      </c>
      <c r="FO67" s="10">
        <f>IF(AND(FO66&gt;0,FO66&lt;&gt;"wait"),"AT",IF(AIH!$AK68="AI",IF(Sheet1!$D68&gt;AIH!$AJ68+200,200,"wait"),0))</f>
        <v>0</v>
      </c>
      <c r="FP67" s="10">
        <f>IF(AND(FP66&gt;0,FP66&lt;&gt;"wait"),"AT",IF(AIH!$AK68="AI",IF(Sheet1!$E68&lt;AIH!$AJ68-50,50,"wait"),0))</f>
        <v>0</v>
      </c>
      <c r="FQ67" s="10">
        <f>IF(AND(FQ66&gt;0,FQ66&lt;&gt;"wait"),"AT",IF(AIH!$AK68="AI",IF(Sheet1!$E68&lt;AIH!$AJ68-100,100,"wait"),0))</f>
        <v>0</v>
      </c>
      <c r="FR67" s="10">
        <f>IF(AND(FR66&gt;0,FR66&lt;&gt;"wait"),"AT",IF(AIH!$AK68="AI",IF(Sheet1!$E68&lt;AIH!$AJ68-150,150,"wait"),0))</f>
        <v>0</v>
      </c>
      <c r="FS67" s="10">
        <f>IF(AND(FS66&gt;0,FS66&lt;&gt;"wait"),"AT",IF(AIH!$AK68="AI",IF(Sheet1!$E68&lt;AIH!$AJ68-200,200,"wait"),0))</f>
        <v>0</v>
      </c>
      <c r="FT67" s="10">
        <f t="shared" ref="FT67:FT130" si="49">IF(AND(FS67&gt;0,FS67&lt;&gt;"wait"),-200,IF(AND(FR67&gt;0,FR67&lt;&gt;"wait"),-150,IF(AND(FQ67&gt;0,FQ67&lt;&gt;"wait"),-100,IF(AND(FP67&gt;0,FP67&lt;&gt;"wait"),-50,IF(AND(FO67&gt;0,FO67&lt;&gt;"wait"),200,IF(AND(FN67&gt;0,FN67&lt;&gt;"wait"),150,IF(AND(FM67&gt;0,FM67&lt;&gt;"wait"),100,IF(AND(FL67&gt;0,FL67&lt;&gt;"wait"),50,0))))))))</f>
        <v>0</v>
      </c>
      <c r="FV67" s="10">
        <f>IF(AND(FV66&gt;0,FV66&lt;&gt;"wait"),"AT",IF(AIH!$AM68="AI",IF(Sheet1!$D68&gt;AIH!$AL68+50,50,"wait"),0))</f>
        <v>0</v>
      </c>
      <c r="FW67" s="10">
        <f>IF(AND(FW66&gt;0,FW66&lt;&gt;"wait"),"AT",IF(AIH!$AM68="AI",IF(Sheet1!$D68&gt;AIH!$AL68+100,100,"wait"),0))</f>
        <v>0</v>
      </c>
      <c r="FX67" s="10">
        <f>IF(AND(FX66&gt;0,FX66&lt;&gt;"wait"),"AT",IF(AIH!$AM68="AI",IF(Sheet1!$D68&gt;AIH!$AL68+150,150,"wait"),0))</f>
        <v>0</v>
      </c>
      <c r="FY67" s="10">
        <f>IF(AND(FY66&gt;0,FY66&lt;&gt;"wait"),"AT",IF(AIH!$AM68="AI",IF(Sheet1!$D68&gt;AIH!$AL68+200,200,"wait"),0))</f>
        <v>0</v>
      </c>
      <c r="FZ67" s="10">
        <f>IF(AND(FZ66&gt;0,FZ66&lt;&gt;"wait"),"AT",IF(AIH!$AM68="AI",IF(Sheet1!$E68&lt;AIH!$AL68-50,50,"wait"),0))</f>
        <v>0</v>
      </c>
      <c r="GA67" s="10">
        <f>IF(AND(GA66&gt;0,GA66&lt;&gt;"wait"),"AT",IF(AIH!$AM68="AI",IF(Sheet1!$E68&lt;AIH!$AL68-100,100,"wait"),0))</f>
        <v>0</v>
      </c>
      <c r="GB67" s="10">
        <f>IF(AND(GB66&gt;0,GB66&lt;&gt;"wait"),"AT",IF(AIH!$AM68="AI",IF(Sheet1!$E68&lt;AIH!$AL68-150,150,"wait"),0))</f>
        <v>0</v>
      </c>
      <c r="GC67" s="10">
        <f>IF(AND(GC66&gt;0,GC66&lt;&gt;"wait"),"AT",IF(AIH!$AM68="AI",IF(Sheet1!$E68&lt;AIH!$AL68-200,200,"wait"),0))</f>
        <v>0</v>
      </c>
      <c r="GD67" s="10">
        <f t="shared" ref="GD67:GD130" si="50">IF(AND(GC67&gt;0,GC67&lt;&gt;"wait"),-200,IF(AND(GB67&gt;0,GB67&lt;&gt;"wait"),-150,IF(AND(GA67&gt;0,GA67&lt;&gt;"wait"),-100,IF(AND(FZ67&gt;0,FZ67&lt;&gt;"wait"),-50,IF(AND(FY67&gt;0,FY67&lt;&gt;"wait"),200,IF(AND(FX67&gt;0,FX67&lt;&gt;"wait"),150,IF(AND(FW67&gt;0,FW67&lt;&gt;"wait"),100,IF(AND(FV67&gt;0,FV67&lt;&gt;"wait"),50,0))))))))</f>
        <v>0</v>
      </c>
      <c r="GF67" s="10">
        <f>IF(AND(GF66&gt;0,GF66&lt;&gt;"wait"),"AT",IF(AIH!$AO68="AI",IF(Sheet1!$D68&gt;AIH!$AN68+50,50,"wait"),0))</f>
        <v>0</v>
      </c>
      <c r="GG67" s="10">
        <f>IF(AND(GG66&gt;0,GG66&lt;&gt;"wait"),"AT",IF(AIH!$AO68="AI",IF(Sheet1!$D68&gt;AIH!$AN68+100,100,"wait"),0))</f>
        <v>0</v>
      </c>
      <c r="GH67" s="10">
        <f>IF(AND(GH66&gt;0,GH66&lt;&gt;"wait"),"AT",IF(AIH!$AO68="AI",IF(Sheet1!$D68&gt;AIH!$AN68+150,150,"wait"),0))</f>
        <v>0</v>
      </c>
      <c r="GI67" s="10">
        <f>IF(AND(GI66&gt;0,GI66&lt;&gt;"wait"),"AT",IF(AIH!$AO68="AI",IF(Sheet1!$D68&gt;AIH!$AN68+200,200,"wait"),0))</f>
        <v>0</v>
      </c>
      <c r="GJ67" s="10">
        <f>IF(AND(GJ66&gt;0,GJ66&lt;&gt;"wait"),"AT",IF(AIH!$AO68="AI",IF(Sheet1!$E68&lt;AIH!$AN68-50,50,"wait"),0))</f>
        <v>0</v>
      </c>
      <c r="GK67" s="10">
        <f>IF(AND(GK66&gt;0,GK66&lt;&gt;"wait"),"AT",IF(AIH!$AO68="AI",IF(Sheet1!$E68&lt;AIH!$AN68-100,100,"wait"),0))</f>
        <v>0</v>
      </c>
      <c r="GL67" s="10">
        <f>IF(AND(GL66&gt;0,GL66&lt;&gt;"wait"),"AT",IF(AIH!$AO68="AI",IF(Sheet1!$E68&lt;AIH!$AN68-150,150,"wait"),0))</f>
        <v>0</v>
      </c>
      <c r="GM67" s="10">
        <f>IF(AND(GM66&gt;0,GM66&lt;&gt;"wait"),"AT",IF(AIH!$AO68="AI",IF(Sheet1!$E68&lt;AIH!$AN68-200,200,"wait"),0))</f>
        <v>0</v>
      </c>
      <c r="GN67" s="10">
        <f t="shared" ref="GN67:GN130" si="51">IF(AND(GM67&gt;0,GM67&lt;&gt;"wait"),-200,IF(AND(GL67&gt;0,GL67&lt;&gt;"wait"),-150,IF(AND(GK67&gt;0,GK67&lt;&gt;"wait"),-100,IF(AND(GJ67&gt;0,GJ67&lt;&gt;"wait"),-50,IF(AND(GI67&gt;0,GI67&lt;&gt;"wait"),200,IF(AND(GH67&gt;0,GH67&lt;&gt;"wait"),150,IF(AND(GG67&gt;0,GG67&lt;&gt;"wait"),100,IF(AND(GF67&gt;0,GF67&lt;&gt;"wait"),50,0))))))))</f>
        <v>0</v>
      </c>
      <c r="GP67" s="10">
        <f>IF(AND(GP66&gt;0,GP66&lt;&gt;"wait"),"AT",IF(AIH!$AQ68="AI",IF(Sheet1!$D68&gt;AIH!$AP68+50,50,"wait"),0))</f>
        <v>0</v>
      </c>
      <c r="GQ67" s="10">
        <f>IF(AND(GQ66&gt;0,GQ66&lt;&gt;"wait"),"AT",IF(AIH!$AQ68="AI",IF(Sheet1!$D68&gt;AIH!$AP68+100,100,"wait"),0))</f>
        <v>0</v>
      </c>
      <c r="GR67" s="10">
        <f>IF(AND(GR66&gt;0,GR66&lt;&gt;"wait"),"AT",IF(AIH!$AQ68="AI",IF(Sheet1!$D68&gt;AIH!$AP68+150,150,"wait"),0))</f>
        <v>0</v>
      </c>
      <c r="GS67" s="10">
        <f>IF(AND(GS66&gt;0,GS66&lt;&gt;"wait"),"AT",IF(AIH!$AQ68="AI",IF(Sheet1!$D68&gt;AIH!$AP68+200,200,"wait"),0))</f>
        <v>0</v>
      </c>
      <c r="GT67" s="10">
        <f>IF(AND(GT66&gt;0,GT66&lt;&gt;"wait"),"AT",IF(AIH!$AQ68="AI",IF(Sheet1!$E68&lt;AIH!$AP68-50,50,"wait"),0))</f>
        <v>0</v>
      </c>
      <c r="GU67" s="10">
        <f>IF(AND(GU66&gt;0,GU66&lt;&gt;"wait"),"AT",IF(AIH!$AQ68="AI",IF(Sheet1!$E68&lt;AIH!$AP68-100,100,"wait"),0))</f>
        <v>0</v>
      </c>
      <c r="GV67" s="10">
        <f>IF(AND(GV66&gt;0,GV66&lt;&gt;"wait"),"AT",IF(AIH!$AQ68="AI",IF(Sheet1!$E68&lt;AIH!$AP68-150,150,"wait"),0))</f>
        <v>0</v>
      </c>
      <c r="GW67" s="10">
        <f>IF(AND(GW66&gt;0,GW66&lt;&gt;"wait"),"AT",IF(AIH!$AQ68="AI",IF(Sheet1!$E68&lt;AIH!$AP68-200,200,"wait"),0))</f>
        <v>0</v>
      </c>
      <c r="GX67" s="10">
        <f t="shared" ref="GX67:GX130" si="52">IF(AND(GW67&gt;0,GW67&lt;&gt;"wait"),-200,IF(AND(GV67&gt;0,GV67&lt;&gt;"wait"),-150,IF(AND(GU67&gt;0,GU67&lt;&gt;"wait"),-100,IF(AND(GT67&gt;0,GT67&lt;&gt;"wait"),-50,IF(AND(GS67&gt;0,GS67&lt;&gt;"wait"),200,IF(AND(GR67&gt;0,GR67&lt;&gt;"wait"),150,IF(AND(GQ67&gt;0,GQ67&lt;&gt;"wait"),100,IF(AND(GP67&gt;0,GP67&lt;&gt;"wait"),50,0))))))))</f>
        <v>0</v>
      </c>
      <c r="GZ67" s="10">
        <f>IF(AND(GZ66&gt;0,GZ66&lt;&gt;"wait"),"AT",IF(AIH!$AS68="AI",IF(Sheet1!$D68&gt;AIH!$AR68+50,50,"wait"),0))</f>
        <v>0</v>
      </c>
      <c r="HA67" s="10">
        <f>IF(AND(HA66&gt;0,HA66&lt;&gt;"wait"),"AT",IF(AIH!$AS68="AI",IF(Sheet1!$D68&gt;AIH!$AR68+100,100,"wait"),0))</f>
        <v>0</v>
      </c>
      <c r="HB67" s="10">
        <f>IF(AND(HB66&gt;0,HB66&lt;&gt;"wait"),"AT",IF(AIH!$AS68="AI",IF(Sheet1!$D68&gt;AIH!$AR68+150,150,"wait"),0))</f>
        <v>0</v>
      </c>
      <c r="HC67" s="10">
        <f>IF(AND(HC66&gt;0,HC66&lt;&gt;"wait"),"AT",IF(AIH!$AS68="AI",IF(Sheet1!$D68&gt;AIH!$AR68+200,200,"wait"),0))</f>
        <v>0</v>
      </c>
      <c r="HD67" s="10">
        <f>IF(AND(HD66&gt;0,HD66&lt;&gt;"wait"),"AT",IF(AIH!$AS68="AI",IF(Sheet1!$E68&lt;AIH!$AR68-50,50,"wait"),0))</f>
        <v>0</v>
      </c>
      <c r="HE67" s="10">
        <f>IF(AND(HE66&gt;0,HE66&lt;&gt;"wait"),"AT",IF(AIH!$AS68="AI",IF(Sheet1!$E68&lt;AIH!$AR68-100,100,"wait"),0))</f>
        <v>0</v>
      </c>
      <c r="HF67" s="10">
        <f>IF(AND(HF66&gt;0,HF66&lt;&gt;"wait"),"AT",IF(AIH!$AS68="AI",IF(Sheet1!$E68&lt;AIH!$AR68-150,150,"wait"),0))</f>
        <v>0</v>
      </c>
      <c r="HG67" s="10">
        <f>IF(AND(HG66&gt;0,HG66&lt;&gt;"wait"),"AT",IF(AIH!$AS68="AI",IF(Sheet1!$E68&lt;AIH!$AR68-200,200,"wait"),0))</f>
        <v>0</v>
      </c>
      <c r="HH67" s="10">
        <f t="shared" ref="HH67:HH130" si="53">IF(AND(HG67&gt;0,HG67&lt;&gt;"wait"),-200,IF(AND(HF67&gt;0,HF67&lt;&gt;"wait"),-150,IF(AND(HE67&gt;0,HE67&lt;&gt;"wait"),-100,IF(AND(HD67&gt;0,HD67&lt;&gt;"wait"),-50,IF(AND(HC67&gt;0,HC67&lt;&gt;"wait"),200,IF(AND(HB67&gt;0,HB67&lt;&gt;"wait"),150,IF(AND(HA67&gt;0,HA67&lt;&gt;"wait"),100,IF(AND(GZ67&gt;0,GZ67&lt;&gt;"wait"),50,0))))))))</f>
        <v>0</v>
      </c>
      <c r="HJ67" s="10">
        <f>IF(AND(HJ66&gt;0,HJ66&lt;&gt;"wait"),"AT",IF(AIH!$AU68="AI",IF(Sheet1!$D68&gt;AIH!$AT68+50,50,"wait"),0))</f>
        <v>0</v>
      </c>
      <c r="HK67" s="10">
        <f>IF(AND(HK66&gt;0,HK66&lt;&gt;"wait"),"AT",IF(AIH!$AU68="AI",IF(Sheet1!$D68&gt;AIH!$AT68+100,100,"wait"),0))</f>
        <v>0</v>
      </c>
      <c r="HL67" s="10">
        <f>IF(AND(HL66&gt;0,HL66&lt;&gt;"wait"),"AT",IF(AIH!$AU68="AI",IF(Sheet1!$D68&gt;AIH!$AT68+150,150,"wait"),0))</f>
        <v>0</v>
      </c>
      <c r="HM67" s="10">
        <f>IF(AND(HM66&gt;0,HM66&lt;&gt;"wait"),"AT",IF(AIH!$AU68="AI",IF(Sheet1!$D68&gt;AIH!$AT68+200,200,"wait"),0))</f>
        <v>0</v>
      </c>
      <c r="HN67" s="10">
        <f>IF(AND(HN66&gt;0,HN66&lt;&gt;"wait"),"AT",IF(AIH!$AU68="AI",IF(Sheet1!$E68&lt;AIH!$AT68-50,50,"wait"),0))</f>
        <v>0</v>
      </c>
      <c r="HO67" s="10">
        <f>IF(AND(HO66&gt;0,HO66&lt;&gt;"wait"),"AT",IF(AIH!$AU68="AI",IF(Sheet1!$E68&lt;AIH!$AT68-100,100,"wait"),0))</f>
        <v>0</v>
      </c>
      <c r="HP67" s="10">
        <f>IF(AND(HP66&gt;0,HP66&lt;&gt;"wait"),"AT",IF(AIH!$AU68="AI",IF(Sheet1!$E68&lt;AIH!$AT68-150,150,"wait"),0))</f>
        <v>0</v>
      </c>
      <c r="HQ67" s="10">
        <f>IF(AND(HQ66&gt;0,HQ66&lt;&gt;"wait"),"AT",IF(AIH!$AU68="AI",IF(Sheet1!$E68&lt;AIH!$AT68-200,200,"wait"),0))</f>
        <v>0</v>
      </c>
      <c r="HR67" s="10">
        <f t="shared" ref="HR67:HR130" si="54">IF(AND(HQ67&gt;0,HQ67&lt;&gt;"wait"),-200,IF(AND(HP67&gt;0,HP67&lt;&gt;"wait"),-150,IF(AND(HO67&gt;0,HO67&lt;&gt;"wait"),-100,IF(AND(HN67&gt;0,HN67&lt;&gt;"wait"),-50,IF(AND(HM67&gt;0,HM67&lt;&gt;"wait"),200,IF(AND(HL67&gt;0,HL67&lt;&gt;"wait"),150,IF(AND(HK67&gt;0,HK67&lt;&gt;"wait"),100,IF(AND(HJ67&gt;0,HJ67&lt;&gt;"wait"),50,0))))))))</f>
        <v>0</v>
      </c>
      <c r="HT67" s="10">
        <f>IF(AND(HT66&gt;0,HT66&lt;&gt;"wait"),"AT",IF(AIH!$AX68="AI",IF(Sheet1!$D68&gt;AIH!$AW68+50,50,"wait"),0))</f>
        <v>0</v>
      </c>
      <c r="HU67" s="10">
        <f>IF(AND(HU66&gt;0,HU66&lt;&gt;"wait"),"AT",IF(AIH!$AX68="AI",IF(Sheet1!$D68&gt;AIH!$AW68+100,100,"wait"),0))</f>
        <v>0</v>
      </c>
      <c r="HV67" s="10">
        <f>IF(AND(HV66&gt;0,HV66&lt;&gt;"wait"),"AT",IF(AIH!$AX68="AI",IF(Sheet1!$D68&gt;AIH!$AW68+150,150,"wait"),0))</f>
        <v>0</v>
      </c>
      <c r="HW67" s="10">
        <f>IF(AND(HW66&gt;0,HW66&lt;&gt;"wait"),"AT",IF(AIH!$AX68="AI",IF(Sheet1!$D68&gt;AIH!$AW68+200,200,"wait"),0))</f>
        <v>0</v>
      </c>
      <c r="HX67" s="10">
        <f>IF(AND(HX66&gt;0,HX66&lt;&gt;"wait"),"AT",IF(AIH!$AX68="AI",IF(Sheet1!$E68&lt;AIH!$AW68-50,50,"wait"),0))</f>
        <v>0</v>
      </c>
      <c r="HY67" s="10">
        <f>IF(AND(HY66&gt;0,HY66&lt;&gt;"wait"),"AT",IF(AIH!$AX68="AI",IF(Sheet1!$E68&lt;AIH!$AW68-100,100,"wait"),0))</f>
        <v>0</v>
      </c>
      <c r="HZ67" s="10">
        <f>IF(AND(HZ66&gt;0,HZ66&lt;&gt;"wait"),"AT",IF(AIH!$AX68="AI",IF(Sheet1!$E68&lt;AIH!$AW68-150,150,"wait"),0))</f>
        <v>0</v>
      </c>
      <c r="IA67" s="10">
        <f>IF(AND(IA66&gt;0,IA66&lt;&gt;"wait"),"AT",IF(AIH!$AX68="AI",IF(Sheet1!$E68&lt;AIH!$AW68-200,200,"wait"),0))</f>
        <v>0</v>
      </c>
      <c r="IB67" s="10">
        <f t="shared" ref="IB67:IB130" si="55">IF(AND(IA67&gt;0,IA67&lt;&gt;"wait"),-200,IF(AND(HZ67&gt;0,HZ67&lt;&gt;"wait"),-150,IF(AND(HY67&gt;0,HY67&lt;&gt;"wait"),-100,IF(AND(HX67&gt;0,HX67&lt;&gt;"wait"),-50,IF(AND(HW67&gt;0,HW67&lt;&gt;"wait"),200,IF(AND(HV67&gt;0,HV67&lt;&gt;"wait"),150,IF(AND(HU67&gt;0,HU67&lt;&gt;"wait"),100,IF(AND(HT67&gt;0,HT67&lt;&gt;"wait"),50,0))))))))</f>
        <v>0</v>
      </c>
      <c r="ID67" s="10">
        <f>IF(AND(ID66&gt;0,ID66&lt;&gt;"wait"),"AT",IF(AIH!$AZ68="AI",IF(Sheet1!$D68&gt;AIH!$AY68+50,50,"wait"),0))</f>
        <v>0</v>
      </c>
      <c r="IE67" s="10">
        <f>IF(AND(IE66&gt;0,IE66&lt;&gt;"wait"),"AT",IF(AIH!$AZ68="AI",IF(Sheet1!$D68&gt;AIH!$AY68+100,100,"wait"),0))</f>
        <v>0</v>
      </c>
      <c r="IF67" s="10">
        <f>IF(AND(IF66&gt;0,IF66&lt;&gt;"wait"),"AT",IF(AIH!$AZ68="AI",IF(Sheet1!$D68&gt;AIH!$AY68+150,150,"wait"),0))</f>
        <v>0</v>
      </c>
      <c r="IG67" s="10">
        <f>IF(AND(IG66&gt;0,IG66&lt;&gt;"wait"),"AT",IF(AIH!$AZ68="AI",IF(Sheet1!$D68&gt;AIH!$AY68+200,200,"wait"),0))</f>
        <v>0</v>
      </c>
      <c r="IH67" s="10">
        <f>IF(AND(IH66&gt;0,IH66&lt;&gt;"wait"),"AT",IF(AIH!$AZ68="AI",IF(Sheet1!$E68&lt;AIH!$AY68-50,50,"wait"),0))</f>
        <v>0</v>
      </c>
      <c r="II67" s="10">
        <f>IF(AND(II66&gt;0,II66&lt;&gt;"wait"),"AT",IF(AIH!$AZ68="AI",IF(Sheet1!$E68&lt;AIH!$AY68-100,100,"wait"),0))</f>
        <v>0</v>
      </c>
      <c r="IJ67" s="10">
        <f>IF(AND(IJ66&gt;0,IJ66&lt;&gt;"wait"),"AT",IF(AIH!$AZ68="AI",IF(Sheet1!$E68&lt;AIH!$AY68-150,150,"wait"),0))</f>
        <v>0</v>
      </c>
      <c r="IK67" s="10">
        <f>IF(AND(IK66&gt;0,IK66&lt;&gt;"wait"),"AT",IF(AIH!$AZ68="AI",IF(Sheet1!$E68&lt;AIH!$AY68-200,200,"wait"),0))</f>
        <v>0</v>
      </c>
      <c r="IL67" s="10">
        <f t="shared" ref="IL67:IL130" si="56">IF(AND(IK67&gt;0,IK67&lt;&gt;"wait"),-200,IF(AND(IJ67&gt;0,IJ67&lt;&gt;"wait"),-150,IF(AND(II67&gt;0,II67&lt;&gt;"wait"),-100,IF(AND(IH67&gt;0,IH67&lt;&gt;"wait"),-50,IF(AND(IG67&gt;0,IG67&lt;&gt;"wait"),200,IF(AND(IF67&gt;0,IF67&lt;&gt;"wait"),150,IF(AND(IE67&gt;0,IE67&lt;&gt;"wait"),100,IF(AND(ID67&gt;0,ID67&lt;&gt;"wait"),50,0))))))))</f>
        <v>0</v>
      </c>
      <c r="IN67" s="10">
        <f>IF(AND(IN66&gt;0,IN66&lt;&gt;"wait"),"AT",IF(AIH!$BB68="AI",IF(Sheet1!$D68&gt;AIH!$BA68+50,50,"wait"),0))</f>
        <v>0</v>
      </c>
      <c r="IO67" s="10">
        <f>IF(AND(IO66&gt;0,IO66&lt;&gt;"wait"),"AT",IF(AIH!$BB68="AI",IF(Sheet1!$D68&gt;AIH!$BA68+100,100,"wait"),0))</f>
        <v>0</v>
      </c>
      <c r="IP67" s="10">
        <f>IF(AND(IP66&gt;0,IP66&lt;&gt;"wait"),"AT",IF(AIH!$BB68="AI",IF(Sheet1!$D68&gt;AIH!$BA68+150,150,"wait"),0))</f>
        <v>0</v>
      </c>
      <c r="IQ67" s="10">
        <f>IF(AND(IQ66&gt;0,IQ66&lt;&gt;"wait"),"AT",IF(AIH!$BB68="AI",IF(Sheet1!$D68&gt;AIH!$BA68+200,200,"wait"),0))</f>
        <v>0</v>
      </c>
      <c r="IR67" s="10">
        <f>IF(AND(IR66&gt;0,IR66&lt;&gt;"wait"),"AT",IF(AIH!$BB68="AI",IF(Sheet1!$E68&lt;AIH!$BA68-50,50,"wait"),0))</f>
        <v>0</v>
      </c>
      <c r="IS67" s="10">
        <f>IF(AND(IS66&gt;0,IS66&lt;&gt;"wait"),"AT",IF(AIH!$BB68="AI",IF(Sheet1!$E68&lt;AIH!$BA68-100,100,"wait"),0))</f>
        <v>0</v>
      </c>
      <c r="IT67" s="10">
        <f>IF(AND(IT66&gt;0,IT66&lt;&gt;"wait"),"AT",IF(AIH!$BB68="AI",IF(Sheet1!$E68&lt;AIH!$BA68-150,150,"wait"),0))</f>
        <v>0</v>
      </c>
      <c r="IU67" s="10">
        <f>IF(AND(IU66&gt;0,IU66&lt;&gt;"wait"),"AT",IF(AIH!$BB68="AI",IF(Sheet1!$E68&lt;AIH!$BA68-200,200,"wait"),0))</f>
        <v>0</v>
      </c>
      <c r="IV67" s="10">
        <f t="shared" ref="IV67:IV130" si="57">IF(AND(IU67&gt;0,IU67&lt;&gt;"wait"),-200,IF(AND(IT67&gt;0,IT67&lt;&gt;"wait"),-150,IF(AND(IS67&gt;0,IS67&lt;&gt;"wait"),-100,IF(AND(IR67&gt;0,IR67&lt;&gt;"wait"),-50,IF(AND(IQ67&gt;0,IQ67&lt;&gt;"wait"),200,IF(AND(IP67&gt;0,IP67&lt;&gt;"wait"),150,IF(AND(IO67&gt;0,IO67&lt;&gt;"wait"),100,IF(AND(IN67&gt;0,IN67&lt;&gt;"wait"),50,0))))))))</f>
        <v>0</v>
      </c>
      <c r="IX67" s="10">
        <f>IF(AND(IX66&gt;0,IX66&lt;&gt;"wait"),"AT",IF(AIH!$BD68="AI",IF(Sheet1!$D68&gt;AIH!$BC68+50,50,"wait"),0))</f>
        <v>0</v>
      </c>
      <c r="IY67" s="10">
        <f>IF(AND(IY66&gt;0,IY66&lt;&gt;"wait"),"AT",IF(AIH!$BD68="AI",IF(Sheet1!$D68&gt;AIH!$BC68+100,100,"wait"),0))</f>
        <v>0</v>
      </c>
      <c r="IZ67" s="10">
        <f>IF(AND(IZ66&gt;0,IZ66&lt;&gt;"wait"),"AT",IF(AIH!$BD68="AI",IF(Sheet1!$D68&gt;AIH!$BC68+150,150,"wait"),0))</f>
        <v>0</v>
      </c>
      <c r="JA67" s="10">
        <f>IF(AND(JA66&gt;0,JA66&lt;&gt;"wait"),"AT",IF(AIH!$BD68="AI",IF(Sheet1!$D68&gt;AIH!$BC68+200,200,"wait"),0))</f>
        <v>0</v>
      </c>
      <c r="JB67" s="10">
        <f>IF(AND(JB66&gt;0,JB66&lt;&gt;"wait"),"AT",IF(AIH!$BD68="AI",IF(Sheet1!$E68&lt;AIH!$BC68-50,50,"wait"),0))</f>
        <v>0</v>
      </c>
      <c r="JC67" s="10">
        <f>IF(AND(JC66&gt;0,JC66&lt;&gt;"wait"),"AT",IF(AIH!$BD68="AI",IF(Sheet1!$E68&lt;AIH!$BC68-100,100,"wait"),0))</f>
        <v>0</v>
      </c>
      <c r="JD67" s="10">
        <f>IF(AND(JD66&gt;0,JD66&lt;&gt;"wait"),"AT",IF(AIH!$BD68="AI",IF(Sheet1!$E68&lt;AIH!$BC68-150,150,"wait"),0))</f>
        <v>0</v>
      </c>
      <c r="JE67" s="10">
        <f>IF(AND(JE66&gt;0,JE66&lt;&gt;"wait"),"AT",IF(AIH!$BD68="AI",IF(Sheet1!$E68&lt;AIH!$BC68-200,200,"wait"),0))</f>
        <v>0</v>
      </c>
      <c r="JF67" s="10">
        <f t="shared" ref="JF67:JF130" si="58">IF(AND(JE67&gt;0,JE67&lt;&gt;"wait"),-200,IF(AND(JD67&gt;0,JD67&lt;&gt;"wait"),-150,IF(AND(JC67&gt;0,JC67&lt;&gt;"wait"),-100,IF(AND(JB67&gt;0,JB67&lt;&gt;"wait"),-50,IF(AND(JA67&gt;0,JA67&lt;&gt;"wait"),200,IF(AND(IZ67&gt;0,IZ67&lt;&gt;"wait"),150,IF(AND(IY67&gt;0,IY67&lt;&gt;"wait"),100,IF(AND(IX67&gt;0,IX67&lt;&gt;"wait"),50,0))))))))</f>
        <v>0</v>
      </c>
      <c r="JH67" s="10">
        <f>IF(AND(JH66&gt;0,JH66&lt;&gt;"wait"),"AT",IF(AIH!$BF68="AI",IF(Sheet1!$D68&gt;AIH!$BE68+50,50,"wait"),0))</f>
        <v>0</v>
      </c>
      <c r="JI67" s="10">
        <f>IF(AND(JI66&gt;0,JI66&lt;&gt;"wait"),"AT",IF(AIH!$BF68="AI",IF(Sheet1!$D68&gt;AIH!$BE68+100,100,"wait"),0))</f>
        <v>0</v>
      </c>
      <c r="JJ67" s="10">
        <f>IF(AND(JJ66&gt;0,JJ66&lt;&gt;"wait"),"AT",IF(AIH!$BF68="AI",IF(Sheet1!$D68&gt;AIH!$BE68+150,150,"wait"),0))</f>
        <v>0</v>
      </c>
      <c r="JK67" s="10">
        <f>IF(AND(JK66&gt;0,JK66&lt;&gt;"wait"),"AT",IF(AIH!$BF68="AI",IF(Sheet1!$D68&gt;AIH!$BE68+200,200,"wait"),0))</f>
        <v>0</v>
      </c>
      <c r="JL67" s="10">
        <f>IF(AND(JL66&gt;0,JL66&lt;&gt;"wait"),"AT",IF(AIH!$BF68="AI",IF(Sheet1!$E68&lt;AIH!$BE68-50,50,"wait"),0))</f>
        <v>0</v>
      </c>
      <c r="JM67" s="10">
        <f>IF(AND(JM66&gt;0,JM66&lt;&gt;"wait"),"AT",IF(AIH!$BF68="AI",IF(Sheet1!$E68&lt;AIH!$BE68-100,100,"wait"),0))</f>
        <v>0</v>
      </c>
      <c r="JN67" s="10">
        <f>IF(AND(JN66&gt;0,JN66&lt;&gt;"wait"),"AT",IF(AIH!$BF68="AI",IF(Sheet1!$E68&lt;AIH!$BE68-150,150,"wait"),0))</f>
        <v>0</v>
      </c>
      <c r="JO67" s="10">
        <f>IF(AND(JO66&gt;0,JO66&lt;&gt;"wait"),"AT",IF(AIH!$BF68="AI",IF(Sheet1!$E68&lt;AIH!$BE68-200,200,"wait"),0))</f>
        <v>0</v>
      </c>
      <c r="JP67" s="10">
        <f t="shared" ref="JP67:JP130" si="59">IF(AND(JO67&gt;0,JO67&lt;&gt;"wait"),-200,IF(AND(JN67&gt;0,JN67&lt;&gt;"wait"),-150,IF(AND(JM67&gt;0,JM67&lt;&gt;"wait"),-100,IF(AND(JL67&gt;0,JL67&lt;&gt;"wait"),-50,IF(AND(JK67&gt;0,JK67&lt;&gt;"wait"),200,IF(AND(JJ67&gt;0,JJ67&lt;&gt;"wait"),150,IF(AND(JI67&gt;0,JI67&lt;&gt;"wait"),100,IF(AND(JH67&gt;0,JH67&lt;&gt;"wait"),50,0))))))))</f>
        <v>0</v>
      </c>
      <c r="JR67" s="10">
        <f>IF(AND(JR66&gt;0,JR66&lt;&gt;"wait"),"AT",IF(AIH!$BH68="AI",IF(Sheet1!$D68&gt;AIH!$BG68+50,50,"wait"),0))</f>
        <v>0</v>
      </c>
      <c r="JS67" s="10">
        <f>IF(AND(JS66&gt;0,JS66&lt;&gt;"wait"),"AT",IF(AIH!$BH68="AI",IF(Sheet1!$D68&gt;AIH!$BG68+100,100,"wait"),0))</f>
        <v>0</v>
      </c>
      <c r="JT67" s="10">
        <f>IF(AND(JT66&gt;0,JT66&lt;&gt;"wait"),"AT",IF(AIH!$BH68="AI",IF(Sheet1!$D68&gt;AIH!$BG68+150,150,"wait"),0))</f>
        <v>0</v>
      </c>
      <c r="JU67" s="10">
        <f>IF(AND(JU66&gt;0,JU66&lt;&gt;"wait"),"AT",IF(AIH!$BH68="AI",IF(Sheet1!$D68&gt;AIH!$BG68+200,200,"wait"),0))</f>
        <v>0</v>
      </c>
      <c r="JV67" s="10">
        <f>IF(AND(JV66&gt;0,JV66&lt;&gt;"wait"),"AT",IF(AIH!$BH68="AI",IF(Sheet1!$E68&lt;AIH!$BG68-50,50,"wait"),0))</f>
        <v>0</v>
      </c>
      <c r="JW67" s="10">
        <f>IF(AND(JW66&gt;0,JW66&lt;&gt;"wait"),"AT",IF(AIH!$BH68="AI",IF(Sheet1!$E68&lt;AIH!$BG68-100,100,"wait"),0))</f>
        <v>0</v>
      </c>
      <c r="JX67" s="10">
        <f>IF(AND(JX66&gt;0,JX66&lt;&gt;"wait"),"AT",IF(AIH!$BH68="AI",IF(Sheet1!$E68&lt;AIH!$BG68-150,150,"wait"),0))</f>
        <v>0</v>
      </c>
      <c r="JY67" s="10">
        <f>IF(AND(JY66&gt;0,JY66&lt;&gt;"wait"),"AT",IF(AIH!$BH68="AI",IF(Sheet1!$E68&lt;AIH!$BG68-200,200,"wait"),0))</f>
        <v>0</v>
      </c>
      <c r="JZ67" s="10">
        <f t="shared" ref="JZ67:JZ130" si="60">IF(AND(JY67&gt;0,JY67&lt;&gt;"wait"),-200,IF(AND(JX67&gt;0,JX67&lt;&gt;"wait"),-150,IF(AND(JW67&gt;0,JW67&lt;&gt;"wait"),-100,IF(AND(JV67&gt;0,JV67&lt;&gt;"wait"),-50,IF(AND(JU67&gt;0,JU67&lt;&gt;"wait"),200,IF(AND(JT67&gt;0,JT67&lt;&gt;"wait"),150,IF(AND(JS67&gt;0,JS67&lt;&gt;"wait"),100,IF(AND(JR67&gt;0,JR67&lt;&gt;"wait"),50,0))))))))</f>
        <v>0</v>
      </c>
      <c r="KB67" s="10">
        <f>IF(AND(KB66&gt;0,KB66&lt;&gt;"wait"),"AT",IF(AIH!$BJ68="AI",IF(Sheet1!$D68&gt;AIH!$BI68+50,50,"wait"),0))</f>
        <v>0</v>
      </c>
      <c r="KC67" s="10">
        <f>IF(AND(KC66&gt;0,KC66&lt;&gt;"wait"),"AT",IF(AIH!$BJ68="AI",IF(Sheet1!$D68&gt;AIH!$BI68+100,100,"wait"),0))</f>
        <v>0</v>
      </c>
      <c r="KD67" s="10">
        <f>IF(AND(KD66&gt;0,KD66&lt;&gt;"wait"),"AT",IF(AIH!$BJ68="AI",IF(Sheet1!$D68&gt;AIH!$BI68+150,150,"wait"),0))</f>
        <v>0</v>
      </c>
      <c r="KE67" s="10">
        <f>IF(AND(KE66&gt;0,KE66&lt;&gt;"wait"),"AT",IF(AIH!$BJ68="AI",IF(Sheet1!$D68&gt;AIH!$BI68+200,200,"wait"),0))</f>
        <v>0</v>
      </c>
      <c r="KF67" s="10">
        <f>IF(AND(KF66&gt;0,KF66&lt;&gt;"wait"),"AT",IF(AIH!$BJ68="AI",IF(Sheet1!$E68&lt;AIH!$BI68-50,50,"wait"),0))</f>
        <v>0</v>
      </c>
      <c r="KG67" s="10">
        <f>IF(AND(KG66&gt;0,KG66&lt;&gt;"wait"),"AT",IF(AIH!$BJ68="AI",IF(Sheet1!$E68&lt;AIH!$BI68-100,100,"wait"),0))</f>
        <v>0</v>
      </c>
      <c r="KH67" s="10">
        <f>IF(AND(KH66&gt;0,KH66&lt;&gt;"wait"),"AT",IF(AIH!$BJ68="AI",IF(Sheet1!$E68&lt;AIH!$BI68-150,150,"wait"),0))</f>
        <v>0</v>
      </c>
      <c r="KI67" s="10">
        <f>IF(AND(KI66&gt;0,KI66&lt;&gt;"wait"),"AT",IF(AIH!$BJ68="AI",IF(Sheet1!$E68&lt;AIH!$BI68-200,200,"wait"),0))</f>
        <v>0</v>
      </c>
      <c r="KJ67" s="10">
        <f t="shared" ref="KJ67:KJ130" si="61">IF(AND(KI67&gt;0,KI67&lt;&gt;"wait"),-200,IF(AND(KH67&gt;0,KH67&lt;&gt;"wait"),-150,IF(AND(KG67&gt;0,KG67&lt;&gt;"wait"),-100,IF(AND(KF67&gt;0,KF67&lt;&gt;"wait"),-50,IF(AND(KE67&gt;0,KE67&lt;&gt;"wait"),200,IF(AND(KD67&gt;0,KD67&lt;&gt;"wait"),150,IF(AND(KC67&gt;0,KC67&lt;&gt;"wait"),100,IF(AND(KB67&gt;0,KB67&lt;&gt;"wait"),50,0))))))))</f>
        <v>0</v>
      </c>
      <c r="KL67" s="10">
        <f>IF(AND(KL66&gt;0,KL66&lt;&gt;"wait"),"AT",IF(AIH!$BL68="AI",IF(Sheet1!$D68&gt;AIH!$BK68+50,50,"wait"),0))</f>
        <v>0</v>
      </c>
      <c r="KM67" s="10">
        <f>IF(AND(KM66&gt;0,KM66&lt;&gt;"wait"),"AT",IF(AIH!$BL68="AI",IF(Sheet1!$D68&gt;AIH!$BK68+100,100,"wait"),0))</f>
        <v>0</v>
      </c>
      <c r="KN67" s="10">
        <f>IF(AND(KN66&gt;0,KN66&lt;&gt;"wait"),"AT",IF(AIH!$BL68="AI",IF(Sheet1!$D68&gt;AIH!$BK68+150,150,"wait"),0))</f>
        <v>0</v>
      </c>
      <c r="KO67" s="10">
        <f>IF(AND(KO66&gt;0,KO66&lt;&gt;"wait"),"AT",IF(AIH!$BL68="AI",IF(Sheet1!$D68&gt;AIH!$BK68+200,200,"wait"),0))</f>
        <v>0</v>
      </c>
      <c r="KP67" s="10">
        <f>IF(AND(KP66&gt;0,KP66&lt;&gt;"wait"),"AT",IF(AIH!$BL68="AI",IF(Sheet1!$E68&lt;AIH!$BK68-50,50,"wait"),0))</f>
        <v>0</v>
      </c>
      <c r="KQ67" s="10">
        <f>IF(AND(KQ66&gt;0,KQ66&lt;&gt;"wait"),"AT",IF(AIH!$BL68="AI",IF(Sheet1!$E68&lt;AIH!$BK68-100,100,"wait"),0))</f>
        <v>0</v>
      </c>
      <c r="KR67" s="10">
        <f>IF(AND(KR66&gt;0,KR66&lt;&gt;"wait"),"AT",IF(AIH!$BL68="AI",IF(Sheet1!$E68&lt;AIH!$BK68-150,150,"wait"),0))</f>
        <v>0</v>
      </c>
      <c r="KS67" s="10">
        <f>IF(AND(KS66&gt;0,KS66&lt;&gt;"wait"),"AT",IF(AIH!$BL68="AI",IF(Sheet1!$E68&lt;AIH!$BK68-200,200,"wait"),0))</f>
        <v>0</v>
      </c>
      <c r="KT67" s="10">
        <f t="shared" ref="KT67:KT130" si="62">IF(AND(KS67&gt;0,KS67&lt;&gt;"wait"),-200,IF(AND(KR67&gt;0,KR67&lt;&gt;"wait"),-150,IF(AND(KQ67&gt;0,KQ67&lt;&gt;"wait"),-100,IF(AND(KP67&gt;0,KP67&lt;&gt;"wait"),-50,IF(AND(KO67&gt;0,KO67&lt;&gt;"wait"),200,IF(AND(KN67&gt;0,KN67&lt;&gt;"wait"),150,IF(AND(KM67&gt;0,KM67&lt;&gt;"wait"),100,IF(AND(KL67&gt;0,KL67&lt;&gt;"wait"),50,0))))))))</f>
        <v>0</v>
      </c>
      <c r="KV67" s="10">
        <f>IF(AND(KV66&gt;0,KV66&lt;&gt;"wait"),"AT",IF(AIH!$BN68="AI",IF(Sheet1!$D68&gt;AIH!$BM68+50,50,"wait"),0))</f>
        <v>0</v>
      </c>
      <c r="KW67" s="10">
        <f>IF(AND(KW66&gt;0,KW66&lt;&gt;"wait"),"AT",IF(AIH!$BN68="AI",IF(Sheet1!$D68&gt;AIH!$BM68+100,100,"wait"),0))</f>
        <v>0</v>
      </c>
      <c r="KX67" s="10">
        <f>IF(AND(KX66&gt;0,KX66&lt;&gt;"wait"),"AT",IF(AIH!$BN68="AI",IF(Sheet1!$D68&gt;AIH!$BM68+150,150,"wait"),0))</f>
        <v>0</v>
      </c>
      <c r="KY67" s="10">
        <f>IF(AND(KY66&gt;0,KY66&lt;&gt;"wait"),"AT",IF(AIH!$BN68="AI",IF(Sheet1!$D68&gt;AIH!$BM68+200,200,"wait"),0))</f>
        <v>0</v>
      </c>
      <c r="KZ67" s="10">
        <f>IF(AND(KZ66&gt;0,KZ66&lt;&gt;"wait"),"AT",IF(AIH!$BN68="AI",IF(Sheet1!$E68&lt;AIH!$BM68-50,50,"wait"),0))</f>
        <v>0</v>
      </c>
      <c r="LA67" s="10">
        <f>IF(AND(LA66&gt;0,LA66&lt;&gt;"wait"),"AT",IF(AIH!$BN68="AI",IF(Sheet1!$E68&lt;AIH!$BM68-100,100,"wait"),0))</f>
        <v>0</v>
      </c>
      <c r="LB67" s="10">
        <f>IF(AND(LB66&gt;0,LB66&lt;&gt;"wait"),"AT",IF(AIH!$BN68="AI",IF(Sheet1!$E68&lt;AIH!$BM68-150,150,"wait"),0))</f>
        <v>0</v>
      </c>
      <c r="LC67" s="10">
        <f>IF(AND(LC66&gt;0,LC66&lt;&gt;"wait"),"AT",IF(AIH!$BN68="AI",IF(Sheet1!$E68&lt;AIH!$BM68-200,200,"wait"),0))</f>
        <v>0</v>
      </c>
      <c r="LD67" s="10">
        <f t="shared" ref="LD67:LD130" si="63">IF(AND(LC67&gt;0,LC67&lt;&gt;"wait"),-200,IF(AND(LB67&gt;0,LB67&lt;&gt;"wait"),-150,IF(AND(LA67&gt;0,LA67&lt;&gt;"wait"),-100,IF(AND(KZ67&gt;0,KZ67&lt;&gt;"wait"),-50,IF(AND(KY67&gt;0,KY67&lt;&gt;"wait"),200,IF(AND(KX67&gt;0,KX67&lt;&gt;"wait"),150,IF(AND(KW67&gt;0,KW67&lt;&gt;"wait"),100,IF(AND(KV67&gt;0,KV67&lt;&gt;"wait"),50,0))))))))</f>
        <v>0</v>
      </c>
      <c r="LF67" s="10">
        <f>IF(AND(LF66&gt;0,LF66&lt;&gt;"wait"),"AT",IF(AIH!$BP68="AI",IF(Sheet1!$D68&gt;AIH!$BO68+50,50,"wait"),0))</f>
        <v>0</v>
      </c>
      <c r="LG67" s="10">
        <f>IF(AND(LG66&gt;0,LG66&lt;&gt;"wait"),"AT",IF(AIH!$BP68="AI",IF(Sheet1!$D68&gt;AIH!$BO68+100,100,"wait"),0))</f>
        <v>0</v>
      </c>
      <c r="LH67" s="10">
        <f>IF(AND(LH66&gt;0,LH66&lt;&gt;"wait"),"AT",IF(AIH!$BP68="AI",IF(Sheet1!$D68&gt;AIH!$BO68+150,150,"wait"),0))</f>
        <v>0</v>
      </c>
      <c r="LI67" s="10">
        <f>IF(AND(LI66&gt;0,LI66&lt;&gt;"wait"),"AT",IF(AIH!$BP68="AI",IF(Sheet1!$D68&gt;AIH!$BO68+200,200,"wait"),0))</f>
        <v>0</v>
      </c>
      <c r="LJ67" s="10">
        <f>IF(AND(LJ66&gt;0,LJ66&lt;&gt;"wait"),"AT",IF(AIH!$BP68="AI",IF(Sheet1!$E68&lt;AIH!$BO68-50,50,"wait"),0))</f>
        <v>0</v>
      </c>
      <c r="LK67" s="10">
        <f>IF(AND(LK66&gt;0,LK66&lt;&gt;"wait"),"AT",IF(AIH!$BP68="AI",IF(Sheet1!$E68&lt;AIH!$BO68-100,100,"wait"),0))</f>
        <v>0</v>
      </c>
      <c r="LL67" s="10">
        <f>IF(AND(LL66&gt;0,LL66&lt;&gt;"wait"),"AT",IF(AIH!$BP68="AI",IF(Sheet1!$E68&lt;AIH!$BO68-150,150,"wait"),0))</f>
        <v>0</v>
      </c>
      <c r="LM67" s="10">
        <f>IF(AND(LM66&gt;0,LM66&lt;&gt;"wait"),"AT",IF(AIH!$BP68="AI",IF(Sheet1!$E68&lt;AIH!$BO68-200,200,"wait"),0))</f>
        <v>0</v>
      </c>
      <c r="LN67" s="10">
        <f t="shared" ref="LN67:LN130" si="64">IF(AND(LM67&gt;0,LM67&lt;&gt;"wait"),-200,IF(AND(LL67&gt;0,LL67&lt;&gt;"wait"),-150,IF(AND(LK67&gt;0,LK67&lt;&gt;"wait"),-100,IF(AND(LJ67&gt;0,LJ67&lt;&gt;"wait"),-50,IF(AND(LI67&gt;0,LI67&lt;&gt;"wait"),200,IF(AND(LH67&gt;0,LH67&lt;&gt;"wait"),150,IF(AND(LG67&gt;0,LG67&lt;&gt;"wait"),100,IF(AND(LF67&gt;0,LF67&lt;&gt;"wait"),50,0))))))))</f>
        <v>0</v>
      </c>
      <c r="LP67" s="10">
        <f>IF(AND(LP66&gt;0,LP66&lt;&gt;"wait"),"AT",IF(AIH!$BR68="AI",IF(Sheet1!$D68&gt;AIH!$BQ68+50,50,"wait"),0))</f>
        <v>0</v>
      </c>
      <c r="LQ67" s="10">
        <f>IF(AND(LQ66&gt;0,LQ66&lt;&gt;"wait"),"AT",IF(AIH!$BR68="AI",IF(Sheet1!$D68&gt;AIH!$BQ68+100,100,"wait"),0))</f>
        <v>0</v>
      </c>
      <c r="LR67" s="10">
        <f>IF(AND(LR66&gt;0,LR66&lt;&gt;"wait"),"AT",IF(AIH!$BR68="AI",IF(Sheet1!$D68&gt;AIH!$BQ68+150,150,"wait"),0))</f>
        <v>0</v>
      </c>
      <c r="LS67" s="10">
        <f>IF(AND(LS66&gt;0,LS66&lt;&gt;"wait"),"AT",IF(AIH!$BR68="AI",IF(Sheet1!$D68&gt;AIH!$BQ68+200,200,"wait"),0))</f>
        <v>0</v>
      </c>
      <c r="LT67" s="10">
        <f>IF(AND(LT66&gt;0,LT66&lt;&gt;"wait"),"AT",IF(AIH!$BR68="AI",IF(Sheet1!$E68&lt;AIH!$BQ68-50,50,"wait"),0))</f>
        <v>0</v>
      </c>
      <c r="LU67" s="10">
        <f>IF(AND(LU66&gt;0,LU66&lt;&gt;"wait"),"AT",IF(AIH!$BR68="AI",IF(Sheet1!$E68&lt;AIH!$BQ68-100,100,"wait"),0))</f>
        <v>0</v>
      </c>
      <c r="LV67" s="10">
        <f>IF(AND(LV66&gt;0,LV66&lt;&gt;"wait"),"AT",IF(AIH!$BR68="AI",IF(Sheet1!$E68&lt;AIH!$BQ68-150,150,"wait"),0))</f>
        <v>0</v>
      </c>
      <c r="LW67" s="10">
        <f>IF(AND(LW66&gt;0,LW66&lt;&gt;"wait"),"AT",IF(AIH!$BR68="AI",IF(Sheet1!$E68&lt;AIH!$BQ68-200,200,"wait"),0))</f>
        <v>0</v>
      </c>
      <c r="LX67" s="10">
        <f t="shared" ref="LX67:LX130" si="65">IF(AND(LW67&gt;0,LW67&lt;&gt;"wait"),-200,IF(AND(LV67&gt;0,LV67&lt;&gt;"wait"),-150,IF(AND(LU67&gt;0,LU67&lt;&gt;"wait"),-100,IF(AND(LT67&gt;0,LT67&lt;&gt;"wait"),-50,IF(AND(LS67&gt;0,LS67&lt;&gt;"wait"),200,IF(AND(LR67&gt;0,LR67&lt;&gt;"wait"),150,IF(AND(LQ67&gt;0,LQ67&lt;&gt;"wait"),100,IF(AND(LP67&gt;0,LP67&lt;&gt;"wait"),50,0))))))))</f>
        <v>0</v>
      </c>
    </row>
    <row r="68" spans="1:336" x14ac:dyDescent="0.3">
      <c r="A68" t="str">
        <f>Sheet1!B68</f>
        <v>03/01 10:21</v>
      </c>
      <c r="B68">
        <f>Sheet1!D68</f>
        <v>29224</v>
      </c>
      <c r="C68">
        <f>Sheet1!E68</f>
        <v>29182</v>
      </c>
      <c r="E68">
        <f>MAX($B68:$B$162)</f>
        <v>29275</v>
      </c>
      <c r="F68">
        <f>MIN($C68:$C$162)</f>
        <v>29062</v>
      </c>
      <c r="H68" s="8">
        <f>IF(AND(H67&gt;0,H67&lt;&gt;"wait"),"AT",IF(AIH!$D69="AI",IF(Sheet1!$D69&gt;AIH!$C69+50,50,"wait"),0))</f>
        <v>0</v>
      </c>
      <c r="I68" s="8">
        <f>IF(AND(I67&gt;0,I67&lt;&gt;"wait"),"AT",IF(AIH!$D69="AI",IF(Sheet1!$D69&gt;AIH!$C69+100,100,"wait"),0))</f>
        <v>0</v>
      </c>
      <c r="J68" s="8">
        <f>IF(AND(J67&gt;0,J67&lt;&gt;"wait"),"AT",IF(AIH!$D69="AI",IF(Sheet1!$D69&gt;AIH!$C69+150,150,"wait"),0))</f>
        <v>0</v>
      </c>
      <c r="K68" s="8">
        <f>IF(AND(K67&gt;0,K67&lt;&gt;"wait"),"AT",IF(AIH!$D69="AI",IF(Sheet1!$D69&gt;AIH!$C69+200,200,"wait"),0))</f>
        <v>0</v>
      </c>
      <c r="L68" s="8">
        <f>IF(AND(L67&gt;0,L67&lt;&gt;"wait"),"AT",IF(AIH!$D69="AI",IF(Sheet1!$E69&lt;AIH!$C69-50,50,"wait"),0))</f>
        <v>0</v>
      </c>
      <c r="M68" s="8">
        <f>IF(AND(M67&gt;0,M67&lt;&gt;"wait"),"AT",IF(AIH!$D69="AI",IF(Sheet1!$E69&lt;AIH!$C69-100,100,"wait"),0))</f>
        <v>0</v>
      </c>
      <c r="N68" s="8">
        <f>IF(AND(N67&gt;0,N67&lt;&gt;"wait"),"AT",IF(AIH!$D69="AI",IF(Sheet1!$E69&lt;AIH!$C69-150,150,"wait"),0))</f>
        <v>0</v>
      </c>
      <c r="O68" s="8">
        <f>IF(AND(O67&gt;0,O67&lt;&gt;"wait"),"AT",IF(AIH!$D69="AI",IF(Sheet1!$E69&lt;AIH!$C69-200,200,"wait"),0))</f>
        <v>0</v>
      </c>
      <c r="P68" s="8">
        <f t="shared" si="33"/>
        <v>0</v>
      </c>
      <c r="R68" s="8">
        <f>IF(AND(R67&gt;0,R67&lt;&gt;"wait"),"AT",IF(AIH!$F69="AI",IF(Sheet1!$D69&gt;AIH!$E69+50,50,"wait"),0))</f>
        <v>0</v>
      </c>
      <c r="S68" s="8">
        <f>IF(AND(S67&gt;0,S67&lt;&gt;"wait"),"AT",IF(AIH!$F69="AI",IF(Sheet1!$D69&gt;AIH!$E69+100,100,"wait"),0))</f>
        <v>0</v>
      </c>
      <c r="T68" s="8">
        <f>IF(AND(T67&gt;0,T67&lt;&gt;"wait"),"AT",IF(AIH!$F69="AI",IF(Sheet1!$D69&gt;AIH!$E69+150,150,"wait"),0))</f>
        <v>0</v>
      </c>
      <c r="U68" s="8">
        <f>IF(AND(U67&gt;0,U67&lt;&gt;"wait"),"AT",IF(AIH!$F69="AI",IF(Sheet1!$D69&gt;AIH!$E69+200,200,"wait"),0))</f>
        <v>0</v>
      </c>
      <c r="V68" s="8">
        <f>IF(AND(V67&gt;0,V67&lt;&gt;"wait"),"AT",IF(AIH!$F69="AI",IF(Sheet1!$E69&lt;AIH!$E69-50,50,"wait"),0))</f>
        <v>0</v>
      </c>
      <c r="W68" s="8">
        <f>IF(AND(W67&gt;0,W67&lt;&gt;"wait"),"AT",IF(AIH!$F69="AI",IF(Sheet1!$E69&lt;AIH!$E69-100,100,"wait"),0))</f>
        <v>0</v>
      </c>
      <c r="X68" s="8">
        <f>IF(AND(X67&gt;0,X67&lt;&gt;"wait"),"AT",IF(AIH!$F69="AI",IF(Sheet1!$E69&lt;AIH!$E69-150,150,"wait"),0))</f>
        <v>0</v>
      </c>
      <c r="Y68" s="8">
        <f>IF(AND(Y67&gt;0,Y67&lt;&gt;"wait"),"AT",IF(AIH!$F69="AI",IF(Sheet1!$E69&lt;AIH!$E69-200,200,"wait"),0))</f>
        <v>0</v>
      </c>
      <c r="Z68" s="8">
        <f t="shared" si="34"/>
        <v>0</v>
      </c>
      <c r="AB68" s="8">
        <f>IF(AND(AB67&gt;0,AB67&lt;&gt;"wait"),"AT",IF(AIH!$H69="AI",IF(Sheet1!$D69&gt;AIH!$G69+50,50,"wait"),0))</f>
        <v>0</v>
      </c>
      <c r="AC68" s="8">
        <f>IF(AND(AC67&gt;0,AC67&lt;&gt;"wait"),"AT",IF(AIH!$H69="AI",IF(Sheet1!$D69&gt;AIH!$G69+100,100,"wait"),0))</f>
        <v>0</v>
      </c>
      <c r="AD68" s="8">
        <f>IF(AND(AD67&gt;0,AD67&lt;&gt;"wait"),"AT",IF(AIH!$H69="AI",IF(Sheet1!$D69&gt;AIH!$G69+150,150,"wait"),0))</f>
        <v>0</v>
      </c>
      <c r="AE68" s="8">
        <f>IF(AND(AE67&gt;0,AE67&lt;&gt;"wait"),"AT",IF(AIH!$H69="AI",IF(Sheet1!$D69&gt;AIH!$G69+200,200,"wait"),0))</f>
        <v>0</v>
      </c>
      <c r="AF68" s="8">
        <f>IF(AND(AF67&gt;0,AF67&lt;&gt;"wait"),"AT",IF(AIH!$H69="AI",IF(Sheet1!$E69&lt;AIH!$G69-50,50,"wait"),0))</f>
        <v>0</v>
      </c>
      <c r="AG68" s="8">
        <f>IF(AND(AG67&gt;0,AG67&lt;&gt;"wait"),"AT",IF(AIH!$H69="AI",IF(Sheet1!$E69&lt;AIH!$G69-100,100,"wait"),0))</f>
        <v>0</v>
      </c>
      <c r="AH68" s="8">
        <f>IF(AND(AH67&gt;0,AH67&lt;&gt;"wait"),"AT",IF(AIH!$H69="AI",IF(Sheet1!$E69&lt;AIH!$G69-150,150,"wait"),0))</f>
        <v>0</v>
      </c>
      <c r="AI68" s="8">
        <f>IF(AND(AI67&gt;0,AI67&lt;&gt;"wait"),"AT",IF(AIH!$H69="AI",IF(Sheet1!$E69&lt;AIH!$G69-200,200,"wait"),0))</f>
        <v>0</v>
      </c>
      <c r="AJ68" s="8">
        <f t="shared" si="35"/>
        <v>0</v>
      </c>
      <c r="AL68" s="8">
        <f>IF(AND(AL67&gt;0,AL67&lt;&gt;"wait"),"AT",IF(AIH!$J69="AI",IF(Sheet1!$D69&gt;AIH!$I69+50,50,"wait"),0))</f>
        <v>0</v>
      </c>
      <c r="AM68" s="8">
        <f>IF(AND(AM67&gt;0,AM67&lt;&gt;"wait"),"AT",IF(AIH!$J69="AI",IF(Sheet1!$D69&gt;AIH!$I69+100,100,"wait"),0))</f>
        <v>0</v>
      </c>
      <c r="AN68" s="8">
        <f>IF(AND(AN67&gt;0,AN67&lt;&gt;"wait"),"AT",IF(AIH!$J69="AI",IF(Sheet1!$D69&gt;AIH!$I69+150,150,"wait"),0))</f>
        <v>0</v>
      </c>
      <c r="AO68" s="8">
        <f>IF(AND(AO67&gt;0,AO67&lt;&gt;"wait"),"AT",IF(AIH!$J69="AI",IF(Sheet1!$D69&gt;AIH!$I69+200,200,"wait"),0))</f>
        <v>0</v>
      </c>
      <c r="AP68" s="8">
        <f>IF(AND(AP67&gt;0,AP67&lt;&gt;"wait"),"AT",IF(AIH!$J69="AI",IF(Sheet1!$E69&lt;AIH!$I69-50,50,"wait"),0))</f>
        <v>0</v>
      </c>
      <c r="AQ68" s="8">
        <f>IF(AND(AQ67&gt;0,AQ67&lt;&gt;"wait"),"AT",IF(AIH!$J69="AI",IF(Sheet1!$E69&lt;AIH!$I69-100,100,"wait"),0))</f>
        <v>0</v>
      </c>
      <c r="AR68" s="8">
        <f>IF(AND(AR67&gt;0,AR67&lt;&gt;"wait"),"AT",IF(AIH!$J69="AI",IF(Sheet1!$E69&lt;AIH!$I69-150,150,"wait"),0))</f>
        <v>0</v>
      </c>
      <c r="AS68" s="8">
        <f>IF(AND(AS67&gt;0,AS67&lt;&gt;"wait"),"AT",IF(AIH!$J69="AI",IF(Sheet1!$E69&lt;AIH!$I69-200,200,"wait"),0))</f>
        <v>0</v>
      </c>
      <c r="AT68" s="8">
        <f t="shared" si="36"/>
        <v>0</v>
      </c>
      <c r="AU68" s="8"/>
      <c r="AV68" s="8">
        <f>IF(AND(AV67&gt;0,AV67&lt;&gt;"wait"),"AT",IF(AIH!$L69="AI",IF(Sheet1!$D69&gt;AIH!$K69+50,50,"wait"),0))</f>
        <v>0</v>
      </c>
      <c r="AW68" s="8">
        <f>IF(AND(AW67&gt;0,AW67&lt;&gt;"wait"),"AT",IF(AIH!$L69="AI",IF(Sheet1!$D69&gt;AIH!$K69+100,100,"wait"),0))</f>
        <v>0</v>
      </c>
      <c r="AX68" s="8">
        <f>IF(AND(AX67&gt;0,AX67&lt;&gt;"wait"),"AT",IF(AIH!$L69="AI",IF(Sheet1!$D69&gt;AIH!$K69+150,150,"wait"),0))</f>
        <v>0</v>
      </c>
      <c r="AY68" s="8">
        <f>IF(AND(AY67&gt;0,AY67&lt;&gt;"wait"),"AT",IF(AIH!$L69="AI",IF(Sheet1!$D69&gt;AIH!$K69+200,200,"wait"),0))</f>
        <v>0</v>
      </c>
      <c r="AZ68" s="8">
        <f>IF(AND(AZ67&gt;0,AZ67&lt;&gt;"wait"),"AT",IF(AIH!$L69="AI",IF(Sheet1!$E69&lt;AIH!$K69-50,50,"wait"),0))</f>
        <v>0</v>
      </c>
      <c r="BA68" s="8">
        <f>IF(AND(BA67&gt;0,BA67&lt;&gt;"wait"),"AT",IF(AIH!$L69="AI",IF(Sheet1!$E69&lt;AIH!$K69-100,100,"wait"),0))</f>
        <v>0</v>
      </c>
      <c r="BB68" s="8">
        <f>IF(AND(BB67&gt;0,BB67&lt;&gt;"wait"),"AT",IF(AIH!$L69="AI",IF(Sheet1!$E69&lt;AIH!$K69-150,150,"wait"),0))</f>
        <v>0</v>
      </c>
      <c r="BC68" s="8">
        <f>IF(AND(BC67&gt;0,BC67&lt;&gt;"wait"),"AT",IF(AIH!$L69="AI",IF(Sheet1!$E69&lt;AIH!$K69-200,200,"wait"),0))</f>
        <v>0</v>
      </c>
      <c r="BD68" s="8">
        <f t="shared" si="37"/>
        <v>0</v>
      </c>
      <c r="BE68" s="8"/>
      <c r="BF68" s="8">
        <f>IF(AND(BF67&gt;0,BF67&lt;&gt;"wait"),"AT",IF(AIH!$N69="AI",IF(Sheet1!$D69&gt;AIH!$M69+50,50,"wait"),0))</f>
        <v>0</v>
      </c>
      <c r="BG68" s="8">
        <f>IF(AND(BG67&gt;0,BG67&lt;&gt;"wait"),"AT",IF(AIH!$N69="AI",IF(Sheet1!$D69&gt;AIH!$M69+100,100,"wait"),0))</f>
        <v>0</v>
      </c>
      <c r="BH68" s="8">
        <f>IF(AND(BH67&gt;0,BH67&lt;&gt;"wait"),"AT",IF(AIH!$N69="AI",IF(Sheet1!$D69&gt;AIH!$M69+150,150,"wait"),0))</f>
        <v>0</v>
      </c>
      <c r="BI68" s="8">
        <f>IF(AND(BI67&gt;0,BI67&lt;&gt;"wait"),"AT",IF(AIH!$N69="AI",IF(Sheet1!$D69&gt;AIH!$M69+200,200,"wait"),0))</f>
        <v>0</v>
      </c>
      <c r="BJ68" s="8">
        <f>IF(AND(BJ67&gt;0,BJ67&lt;&gt;"wait"),"AT",IF(AIH!$N69="AI",IF(Sheet1!$E69&lt;AIH!$M69-50,50,"wait"),0))</f>
        <v>0</v>
      </c>
      <c r="BK68" s="8">
        <f>IF(AND(BK67&gt;0,BK67&lt;&gt;"wait"),"AT",IF(AIH!$N69="AI",IF(Sheet1!$E69&lt;AIH!$M69-100,100,"wait"),0))</f>
        <v>0</v>
      </c>
      <c r="BL68" s="8">
        <f>IF(AND(BL67&gt;0,BL67&lt;&gt;"wait"),"AT",IF(AIH!$N69="AI",IF(Sheet1!$E69&lt;AIH!$M69-150,150,"wait"),0))</f>
        <v>0</v>
      </c>
      <c r="BM68" s="8">
        <f>IF(AND(BM67&gt;0,BM67&lt;&gt;"wait"),"AT",IF(AIH!$N69="AI",IF(Sheet1!$E69&lt;AIH!$M69-200,200,"wait"),0))</f>
        <v>0</v>
      </c>
      <c r="BN68" s="8">
        <f t="shared" si="38"/>
        <v>0</v>
      </c>
      <c r="BO68" s="8"/>
      <c r="BP68" s="8">
        <f>IF(AND(BP67&gt;0,BP67&lt;&gt;"wait"),"AT",IF(AIH!$P69="AI",IF(Sheet1!$D69&gt;AIH!$O69+50,50,"wait"),0))</f>
        <v>0</v>
      </c>
      <c r="BQ68" s="8">
        <f>IF(AND(BQ67&gt;0,BQ67&lt;&gt;"wait"),"AT",IF(AIH!$P69="AI",IF(Sheet1!$D69&gt;AIH!$O69+100,100,"wait"),0))</f>
        <v>0</v>
      </c>
      <c r="BR68" s="8">
        <f>IF(AND(BR67&gt;0,BR67&lt;&gt;"wait"),"AT",IF(AIH!$P69="AI",IF(Sheet1!$D69&gt;AIH!$O69+150,150,"wait"),0))</f>
        <v>0</v>
      </c>
      <c r="BS68" s="8">
        <f>IF(AND(BS67&gt;0,BS67&lt;&gt;"wait"),"AT",IF(AIH!$P69="AI",IF(Sheet1!$D69&gt;AIH!$O69+200,200,"wait"),0))</f>
        <v>0</v>
      </c>
      <c r="BT68" s="8">
        <f>IF(AND(BT67&gt;0,BT67&lt;&gt;"wait"),"AT",IF(AIH!$P69="AI",IF(Sheet1!$E69&lt;AIH!$O69-50,50,"wait"),0))</f>
        <v>0</v>
      </c>
      <c r="BU68" s="8">
        <f>IF(AND(BU67&gt;0,BU67&lt;&gt;"wait"),"AT",IF(AIH!$P69="AI",IF(Sheet1!$E69&lt;AIH!$O69-100,100,"wait"),0))</f>
        <v>0</v>
      </c>
      <c r="BV68" s="8">
        <f>IF(AND(BV67&gt;0,BV67&lt;&gt;"wait"),"AT",IF(AIH!$P69="AI",IF(Sheet1!$E69&lt;AIH!$O69-150,150,"wait"),0))</f>
        <v>0</v>
      </c>
      <c r="BW68" s="8">
        <f>IF(AND(BW67&gt;0,BW67&lt;&gt;"wait"),"AT",IF(AIH!$P69="AI",IF(Sheet1!$E69&lt;AIH!$O69-200,200,"wait"),0))</f>
        <v>0</v>
      </c>
      <c r="BX68" s="8">
        <f t="shared" si="39"/>
        <v>0</v>
      </c>
      <c r="BY68" s="8"/>
      <c r="BZ68" s="8">
        <f>IF(AND(BZ67&gt;0,BZ67&lt;&gt;"wait"),"AT",IF(AIH!$R69="AI",IF(Sheet1!$D69&gt;AIH!$Q69+50,50,"wait"),0))</f>
        <v>0</v>
      </c>
      <c r="CA68" s="8">
        <f>IF(AND(CA67&gt;0,CA67&lt;&gt;"wait"),"AT",IF(AIH!$R69="AI",IF(Sheet1!$D69&gt;AIH!$Q69+100,100,"wait"),0))</f>
        <v>0</v>
      </c>
      <c r="CB68" s="8">
        <f>IF(AND(CB67&gt;0,CB67&lt;&gt;"wait"),"AT",IF(AIH!$R69="AI",IF(Sheet1!$D69&gt;AIH!$Q69+150,150,"wait"),0))</f>
        <v>0</v>
      </c>
      <c r="CC68" s="8">
        <f>IF(AND(CC67&gt;0,CC67&lt;&gt;"wait"),"AT",IF(AIH!$R69="AI",IF(Sheet1!$D69&gt;AIH!$Q69+200,200,"wait"),0))</f>
        <v>0</v>
      </c>
      <c r="CD68" s="8">
        <f>IF(AND(CD67&gt;0,CD67&lt;&gt;"wait"),"AT",IF(AIH!$R69="AI",IF(Sheet1!$E69&lt;AIH!$Q69-50,50,"wait"),0))</f>
        <v>0</v>
      </c>
      <c r="CE68" s="8">
        <f>IF(AND(CE67&gt;0,CE67&lt;&gt;"wait"),"AT",IF(AIH!$R69="AI",IF(Sheet1!$E69&lt;AIH!$Q69-100,100,"wait"),0))</f>
        <v>0</v>
      </c>
      <c r="CF68" s="8">
        <f>IF(AND(CF67&gt;0,CF67&lt;&gt;"wait"),"AT",IF(AIH!$R69="AI",IF(Sheet1!$E69&lt;AIH!$Q69-150,150,"wait"),0))</f>
        <v>0</v>
      </c>
      <c r="CG68" s="8">
        <f>IF(AND(CG67&gt;0,CG67&lt;&gt;"wait"),"AT",IF(AIH!$R69="AI",IF(Sheet1!$E69&lt;AIH!$Q69-200,200,"wait"),0))</f>
        <v>0</v>
      </c>
      <c r="CH68" s="8">
        <f t="shared" si="40"/>
        <v>0</v>
      </c>
      <c r="CI68" s="8"/>
      <c r="CJ68" s="8">
        <f>IF(AND(CJ67&gt;0,CJ67&lt;&gt;"wait"),"AT",IF(AIH!$T69="AI",IF(Sheet1!$D69&gt;AIH!$S69+50,50,"wait"),0))</f>
        <v>0</v>
      </c>
      <c r="CK68" s="8">
        <f>IF(AND(CK67&gt;0,CK67&lt;&gt;"wait"),"AT",IF(AIH!$T69="AI",IF(Sheet1!$D69&gt;AIH!$S69+100,100,"wait"),0))</f>
        <v>0</v>
      </c>
      <c r="CL68" s="8">
        <f>IF(AND(CL67&gt;0,CL67&lt;&gt;"wait"),"AT",IF(AIH!$T69="AI",IF(Sheet1!$D69&gt;AIH!$S69+150,150,"wait"),0))</f>
        <v>0</v>
      </c>
      <c r="CM68" s="8">
        <f>IF(AND(CM67&gt;0,CM67&lt;&gt;"wait"),"AT",IF(AIH!$T69="AI",IF(Sheet1!$D69&gt;AIH!$S69+200,200,"wait"),0))</f>
        <v>0</v>
      </c>
      <c r="CN68" s="8">
        <f>IF(AND(CN67&gt;0,CN67&lt;&gt;"wait"),"AT",IF(AIH!$T69="AI",IF(Sheet1!$E69&lt;AIH!$S69-50,50,"wait"),0))</f>
        <v>0</v>
      </c>
      <c r="CO68" s="8">
        <f>IF(AND(CO67&gt;0,CO67&lt;&gt;"wait"),"AT",IF(AIH!$T69="AI",IF(Sheet1!$E69&lt;AIH!$S69-100,100,"wait"),0))</f>
        <v>0</v>
      </c>
      <c r="CP68" s="8">
        <f>IF(AND(CP67&gt;0,CP67&lt;&gt;"wait"),"AT",IF(AIH!$T69="AI",IF(Sheet1!$E69&lt;AIH!$S69-150,150,"wait"),0))</f>
        <v>0</v>
      </c>
      <c r="CQ68" s="8">
        <f>IF(AND(CQ67&gt;0,CQ67&lt;&gt;"wait"),"AT",IF(AIH!$T69="AI",IF(Sheet1!$E69&lt;AIH!$S69-200,200,"wait"),0))</f>
        <v>0</v>
      </c>
      <c r="CR68" s="8">
        <f t="shared" si="41"/>
        <v>0</v>
      </c>
      <c r="CS68" s="8"/>
      <c r="CT68" s="8">
        <f>IF(AND(CT67&gt;0,CT67&lt;&gt;"wait"),"AT",IF(AIH!$V69="AI",IF(Sheet1!$D69&gt;AIH!$U69+50,50,"wait"),0))</f>
        <v>0</v>
      </c>
      <c r="CU68" s="8">
        <f>IF(AND(CU67&gt;0,CU67&lt;&gt;"wait"),"AT",IF(AIH!$V69="AI",IF(Sheet1!$D69&gt;AIH!$U69+100,100,"wait"),0))</f>
        <v>0</v>
      </c>
      <c r="CV68" s="8">
        <f>IF(AND(CV67&gt;0,CV67&lt;&gt;"wait"),"AT",IF(AIH!$V69="AI",IF(Sheet1!$D69&gt;AIH!$U69+150,150,"wait"),0))</f>
        <v>0</v>
      </c>
      <c r="CW68" s="8">
        <f>IF(AND(CW67&gt;0,CW67&lt;&gt;"wait"),"AT",IF(AIH!$V69="AI",IF(Sheet1!$D69&gt;AIH!$U69+200,200,"wait"),0))</f>
        <v>0</v>
      </c>
      <c r="CX68" s="8">
        <f>IF(AND(CX67&gt;0,CX67&lt;&gt;"wait"),"AT",IF(AIH!$V69="AI",IF(Sheet1!$E69&lt;AIH!$U69-50,50,"wait"),0))</f>
        <v>0</v>
      </c>
      <c r="CY68" s="8">
        <f>IF(AND(CY67&gt;0,CY67&lt;&gt;"wait"),"AT",IF(AIH!$V69="AI",IF(Sheet1!$E69&lt;AIH!$U69-100,100,"wait"),0))</f>
        <v>0</v>
      </c>
      <c r="CZ68" s="8">
        <f>IF(AND(CZ67&gt;0,CZ67&lt;&gt;"wait"),"AT",IF(AIH!$V69="AI",IF(Sheet1!$E69&lt;AIH!$U69-150,150,"wait"),0))</f>
        <v>0</v>
      </c>
      <c r="DA68" s="8">
        <f>IF(AND(DA67&gt;0,DA67&lt;&gt;"wait"),"AT",IF(AIH!$V69="AI",IF(Sheet1!$E69&lt;AIH!$U69-200,200,"wait"),0))</f>
        <v>0</v>
      </c>
      <c r="DB68" s="8">
        <f t="shared" si="42"/>
        <v>0</v>
      </c>
      <c r="DC68" s="8"/>
      <c r="DD68" s="8">
        <f>IF(AND(DD67&gt;0,DD67&lt;&gt;"wait"),"AT",IF(AIH!$X69="AI",IF(Sheet1!$D69&gt;AIH!$W69+50,50,"wait"),0))</f>
        <v>0</v>
      </c>
      <c r="DE68" s="8">
        <f>IF(AND(DE67&gt;0,DE67&lt;&gt;"wait"),"AT",IF(AIH!$X69="AI",IF(Sheet1!$D69&gt;AIH!$W69+100,100,"wait"),0))</f>
        <v>0</v>
      </c>
      <c r="DF68" s="8">
        <f>IF(AND(DF67&gt;0,DF67&lt;&gt;"wait"),"AT",IF(AIH!$X69="AI",IF(Sheet1!$D69&gt;AIH!$W69+150,150,"wait"),0))</f>
        <v>0</v>
      </c>
      <c r="DG68" s="8">
        <f>IF(AND(DG67&gt;0,DG67&lt;&gt;"wait"),"AT",IF(AIH!$X69="AI",IF(Sheet1!$D69&gt;AIH!$W69+200,200,"wait"),0))</f>
        <v>0</v>
      </c>
      <c r="DH68" s="8">
        <f>IF(AND(DH67&gt;0,DH67&lt;&gt;"wait"),"AT",IF(AIH!$X69="AI",IF(Sheet1!$E69&lt;AIH!$W69-50,50,"wait"),0))</f>
        <v>0</v>
      </c>
      <c r="DI68" s="8">
        <f>IF(AND(DI67&gt;0,DI67&lt;&gt;"wait"),"AT",IF(AIH!$X69="AI",IF(Sheet1!$E69&lt;AIH!$W69-100,100,"wait"),0))</f>
        <v>0</v>
      </c>
      <c r="DJ68" s="8">
        <f>IF(AND(DJ67&gt;0,DJ67&lt;&gt;"wait"),"AT",IF(AIH!$X69="AI",IF(Sheet1!$E69&lt;AIH!$W69-150,150,"wait"),0))</f>
        <v>0</v>
      </c>
      <c r="DK68" s="8">
        <f>IF(AND(DK67&gt;0,DK67&lt;&gt;"wait"),"AT",IF(AIH!$X69="AI",IF(Sheet1!$E69&lt;AIH!$W69-200,200,"wait"),0))</f>
        <v>0</v>
      </c>
      <c r="DL68" s="8">
        <f t="shared" si="43"/>
        <v>0</v>
      </c>
      <c r="DN68" s="10">
        <f>IF(AND(DN67&gt;0,DN67&lt;&gt;"wait"),"AT",IF(AIH!$AA69="AI",IF(Sheet1!$D69&gt;AIH!$Z69+50,50,"wait"),0))</f>
        <v>0</v>
      </c>
      <c r="DO68" s="10">
        <f>IF(AND(DO67&gt;0,DO67&lt;&gt;"wait"),"AT",IF(AIH!$AA69="AI",IF(Sheet1!$D69&gt;AIH!$Z69+100,100,"wait"),0))</f>
        <v>0</v>
      </c>
      <c r="DP68" s="10">
        <f>IF(AND(DP67&gt;0,DP67&lt;&gt;"wait"),"AT",IF(AIH!$AA69="AI",IF(Sheet1!$D69&gt;AIH!$Z69+150,150,"wait"),0))</f>
        <v>0</v>
      </c>
      <c r="DQ68" s="10">
        <f>IF(AND(DQ67&gt;0,DQ67&lt;&gt;"wait"),"AT",IF(AIH!$AA69="AI",IF(Sheet1!$D69&gt;AIH!$Z69+200,200,"wait"),0))</f>
        <v>0</v>
      </c>
      <c r="DR68" s="10">
        <f>IF(AND(DR67&gt;0,DR67&lt;&gt;"wait"),"AT",IF(AIH!$AA69="AI",IF(Sheet1!$E69&lt;AIH!$Z69-50,50,"wait"),0))</f>
        <v>0</v>
      </c>
      <c r="DS68" s="10">
        <f>IF(AND(DS67&gt;0,DS67&lt;&gt;"wait"),"AT",IF(AIH!$AA69="AI",IF(Sheet1!$E69&lt;AIH!$Z69-100,100,"wait"),0))</f>
        <v>0</v>
      </c>
      <c r="DT68" s="10">
        <f>IF(AND(DT67&gt;0,DT67&lt;&gt;"wait"),"AT",IF(AIH!$AA69="AI",IF(Sheet1!$E69&lt;AIH!$Z69-150,150,"wait"),0))</f>
        <v>0</v>
      </c>
      <c r="DU68" s="10">
        <f>IF(AND(DU67&gt;0,DU67&lt;&gt;"wait"),"AT",IF(AIH!$AA69="AI",IF(Sheet1!$E69&lt;AIH!$Z69-200,200,"wait"),0))</f>
        <v>0</v>
      </c>
      <c r="DV68" s="10">
        <f t="shared" si="44"/>
        <v>0</v>
      </c>
      <c r="DX68" s="10">
        <f>IF(AND(DX67&gt;0,DX67&lt;&gt;"wait"),"AT",IF(AIH!$AC69="AI",IF(Sheet1!$D69&gt;AIH!$AB69+50,50,"wait"),0))</f>
        <v>0</v>
      </c>
      <c r="DY68" s="10">
        <f>IF(AND(DY67&gt;0,DY67&lt;&gt;"wait"),"AT",IF(AIH!$AC69="AI",IF(Sheet1!$D69&gt;AIH!$AB69+100,100,"wait"),0))</f>
        <v>0</v>
      </c>
      <c r="DZ68" s="10">
        <f>IF(AND(DZ67&gt;0,DZ67&lt;&gt;"wait"),"AT",IF(AIH!$AC69="AI",IF(Sheet1!$D69&gt;AIH!$AB69+150,150,"wait"),0))</f>
        <v>0</v>
      </c>
      <c r="EA68" s="10">
        <f>IF(AND(EA67&gt;0,EA67&lt;&gt;"wait"),"AT",IF(AIH!$AC69="AI",IF(Sheet1!$D69&gt;AIH!$AB69+200,200,"wait"),0))</f>
        <v>0</v>
      </c>
      <c r="EB68" s="10">
        <f>IF(AND(EB67&gt;0,EB67&lt;&gt;"wait"),"AT",IF(AIH!$AC69="AI",IF(Sheet1!$E69&lt;AIH!$AB69-50,50,"wait"),0))</f>
        <v>0</v>
      </c>
      <c r="EC68" s="10">
        <f>IF(AND(EC67&gt;0,EC67&lt;&gt;"wait"),"AT",IF(AIH!$AC69="AI",IF(Sheet1!$E69&lt;AIH!$AB69-100,100,"wait"),0))</f>
        <v>0</v>
      </c>
      <c r="ED68" s="10">
        <f>IF(AND(ED67&gt;0,ED67&lt;&gt;"wait"),"AT",IF(AIH!$AC69="AI",IF(Sheet1!$E69&lt;AIH!$AB69-150,150,"wait"),0))</f>
        <v>0</v>
      </c>
      <c r="EE68" s="10">
        <f>IF(AND(EE67&gt;0,EE67&lt;&gt;"wait"),"AT",IF(AIH!$AC69="AI",IF(Sheet1!$E69&lt;AIH!$AB69-200,200,"wait"),0))</f>
        <v>0</v>
      </c>
      <c r="EF68" s="10">
        <f t="shared" si="45"/>
        <v>0</v>
      </c>
      <c r="EH68" s="10">
        <f>IF(AND(EH67&gt;0,EH67&lt;&gt;"wait"),"AT",IF(AIH!$AE69="AI",IF(Sheet1!$D69&gt;AIH!$AD69+50,50,"wait"),0))</f>
        <v>0</v>
      </c>
      <c r="EI68" s="10">
        <f>IF(AND(EI67&gt;0,EI67&lt;&gt;"wait"),"AT",IF(AIH!$AE69="AI",IF(Sheet1!$D69&gt;AIH!$AD69+100,100,"wait"),0))</f>
        <v>0</v>
      </c>
      <c r="EJ68" s="10">
        <f>IF(AND(EJ67&gt;0,EJ67&lt;&gt;"wait"),"AT",IF(AIH!$AE69="AI",IF(Sheet1!$D69&gt;AIH!$AD69+150,150,"wait"),0))</f>
        <v>0</v>
      </c>
      <c r="EK68" s="10">
        <f>IF(AND(EK67&gt;0,EK67&lt;&gt;"wait"),"AT",IF(AIH!$AE69="AI",IF(Sheet1!$D69&gt;AIH!$AD69+200,200,"wait"),0))</f>
        <v>0</v>
      </c>
      <c r="EL68" s="10">
        <f>IF(AND(EL67&gt;0,EL67&lt;&gt;"wait"),"AT",IF(AIH!$AE69="AI",IF(Sheet1!$E69&lt;AIH!$AD69-50,50,"wait"),0))</f>
        <v>0</v>
      </c>
      <c r="EM68" s="10">
        <f>IF(AND(EM67&gt;0,EM67&lt;&gt;"wait"),"AT",IF(AIH!$AE69="AI",IF(Sheet1!$E69&lt;AIH!$AD69-100,100,"wait"),0))</f>
        <v>0</v>
      </c>
      <c r="EN68" s="10">
        <f>IF(AND(EN67&gt;0,EN67&lt;&gt;"wait"),"AT",IF(AIH!$AE69="AI",IF(Sheet1!$E69&lt;AIH!$AD69-150,150,"wait"),0))</f>
        <v>0</v>
      </c>
      <c r="EO68" s="10">
        <f>IF(AND(EO67&gt;0,EO67&lt;&gt;"wait"),"AT",IF(AIH!$AE69="AI",IF(Sheet1!$E69&lt;AIH!$AD69-200,200,"wait"),0))</f>
        <v>0</v>
      </c>
      <c r="EP68" s="10">
        <f t="shared" si="46"/>
        <v>0</v>
      </c>
      <c r="ER68" s="10">
        <f>IF(AND(ER67&gt;0,ER67&lt;&gt;"wait"),"AT",IF(AIH!$AG69="AI",IF(Sheet1!$D69&gt;AIH!$AF69+50,50,"wait"),0))</f>
        <v>0</v>
      </c>
      <c r="ES68" s="10">
        <f>IF(AND(ES67&gt;0,ES67&lt;&gt;"wait"),"AT",IF(AIH!$AG69="AI",IF(Sheet1!$D69&gt;AIH!$AF69+100,100,"wait"),0))</f>
        <v>0</v>
      </c>
      <c r="ET68" s="10">
        <f>IF(AND(ET67&gt;0,ET67&lt;&gt;"wait"),"AT",IF(AIH!$AG69="AI",IF(Sheet1!$D69&gt;AIH!$AF69+150,150,"wait"),0))</f>
        <v>0</v>
      </c>
      <c r="EU68" s="10">
        <f>IF(AND(EU67&gt;0,EU67&lt;&gt;"wait"),"AT",IF(AIH!$AG69="AI",IF(Sheet1!$D69&gt;AIH!$AF69+200,200,"wait"),0))</f>
        <v>0</v>
      </c>
      <c r="EV68" s="10">
        <f>IF(AND(EV67&gt;0,EV67&lt;&gt;"wait"),"AT",IF(AIH!$AG69="AI",IF(Sheet1!$E69&lt;AIH!$AF69-50,50,"wait"),0))</f>
        <v>0</v>
      </c>
      <c r="EW68" s="10">
        <f>IF(AND(EW67&gt;0,EW67&lt;&gt;"wait"),"AT",IF(AIH!$AG69="AI",IF(Sheet1!$E69&lt;AIH!$AF69-100,100,"wait"),0))</f>
        <v>0</v>
      </c>
      <c r="EX68" s="10">
        <f>IF(AND(EX67&gt;0,EX67&lt;&gt;"wait"),"AT",IF(AIH!$AG69="AI",IF(Sheet1!$E69&lt;AIH!$AF69-150,150,"wait"),0))</f>
        <v>0</v>
      </c>
      <c r="EY68" s="10">
        <f>IF(AND(EY67&gt;0,EY67&lt;&gt;"wait"),"AT",IF(AIH!$AG69="AI",IF(Sheet1!$E69&lt;AIH!$AF69-200,200,"wait"),0))</f>
        <v>0</v>
      </c>
      <c r="EZ68" s="10">
        <f t="shared" si="47"/>
        <v>0</v>
      </c>
      <c r="FB68" s="10">
        <f>IF(AND(FB67&gt;0,FB67&lt;&gt;"wait"),"AT",IF(AIH!$AI69="AI",IF(Sheet1!$D69&gt;AIH!$AH69+50,50,"wait"),0))</f>
        <v>0</v>
      </c>
      <c r="FC68" s="10">
        <f>IF(AND(FC67&gt;0,FC67&lt;&gt;"wait"),"AT",IF(AIH!$AI69="AI",IF(Sheet1!$D69&gt;AIH!$AH69+100,100,"wait"),0))</f>
        <v>0</v>
      </c>
      <c r="FD68" s="10">
        <f>IF(AND(FD67&gt;0,FD67&lt;&gt;"wait"),"AT",IF(AIH!$AI69="AI",IF(Sheet1!$D69&gt;AIH!$AH69+150,150,"wait"),0))</f>
        <v>0</v>
      </c>
      <c r="FE68" s="10">
        <f>IF(AND(FE67&gt;0,FE67&lt;&gt;"wait"),"AT",IF(AIH!$AI69="AI",IF(Sheet1!$D69&gt;AIH!$AH69+200,200,"wait"),0))</f>
        <v>0</v>
      </c>
      <c r="FF68" s="10">
        <f>IF(AND(FF67&gt;0,FF67&lt;&gt;"wait"),"AT",IF(AIH!$AI69="AI",IF(Sheet1!$E69&lt;AIH!$AH69-50,50,"wait"),0))</f>
        <v>0</v>
      </c>
      <c r="FG68" s="10">
        <f>IF(AND(FG67&gt;0,FG67&lt;&gt;"wait"),"AT",IF(AIH!$AI69="AI",IF(Sheet1!$E69&lt;AIH!$AH69-100,100,"wait"),0))</f>
        <v>0</v>
      </c>
      <c r="FH68" s="10">
        <f>IF(AND(FH67&gt;0,FH67&lt;&gt;"wait"),"AT",IF(AIH!$AI69="AI",IF(Sheet1!$E69&lt;AIH!$AH69-150,150,"wait"),0))</f>
        <v>0</v>
      </c>
      <c r="FI68" s="10">
        <f>IF(AND(FI67&gt;0,FI67&lt;&gt;"wait"),"AT",IF(AIH!$AI69="AI",IF(Sheet1!$E69&lt;AIH!$AH69-200,200,"wait"),0))</f>
        <v>0</v>
      </c>
      <c r="FJ68" s="10">
        <f t="shared" si="48"/>
        <v>0</v>
      </c>
      <c r="FL68" s="10">
        <f>IF(AND(FL67&gt;0,FL67&lt;&gt;"wait"),"AT",IF(AIH!$AK69="AI",IF(Sheet1!$D69&gt;AIH!$AJ69+50,50,"wait"),0))</f>
        <v>0</v>
      </c>
      <c r="FM68" s="10">
        <f>IF(AND(FM67&gt;0,FM67&lt;&gt;"wait"),"AT",IF(AIH!$AK69="AI",IF(Sheet1!$D69&gt;AIH!$AJ69+100,100,"wait"),0))</f>
        <v>0</v>
      </c>
      <c r="FN68" s="10">
        <f>IF(AND(FN67&gt;0,FN67&lt;&gt;"wait"),"AT",IF(AIH!$AK69="AI",IF(Sheet1!$D69&gt;AIH!$AJ69+150,150,"wait"),0))</f>
        <v>0</v>
      </c>
      <c r="FO68" s="10">
        <f>IF(AND(FO67&gt;0,FO67&lt;&gt;"wait"),"AT",IF(AIH!$AK69="AI",IF(Sheet1!$D69&gt;AIH!$AJ69+200,200,"wait"),0))</f>
        <v>0</v>
      </c>
      <c r="FP68" s="10">
        <f>IF(AND(FP67&gt;0,FP67&lt;&gt;"wait"),"AT",IF(AIH!$AK69="AI",IF(Sheet1!$E69&lt;AIH!$AJ69-50,50,"wait"),0))</f>
        <v>0</v>
      </c>
      <c r="FQ68" s="10">
        <f>IF(AND(FQ67&gt;0,FQ67&lt;&gt;"wait"),"AT",IF(AIH!$AK69="AI",IF(Sheet1!$E69&lt;AIH!$AJ69-100,100,"wait"),0))</f>
        <v>0</v>
      </c>
      <c r="FR68" s="10">
        <f>IF(AND(FR67&gt;0,FR67&lt;&gt;"wait"),"AT",IF(AIH!$AK69="AI",IF(Sheet1!$E69&lt;AIH!$AJ69-150,150,"wait"),0))</f>
        <v>0</v>
      </c>
      <c r="FS68" s="10">
        <f>IF(AND(FS67&gt;0,FS67&lt;&gt;"wait"),"AT",IF(AIH!$AK69="AI",IF(Sheet1!$E69&lt;AIH!$AJ69-200,200,"wait"),0))</f>
        <v>0</v>
      </c>
      <c r="FT68" s="10">
        <f t="shared" si="49"/>
        <v>0</v>
      </c>
      <c r="FV68" s="10">
        <f>IF(AND(FV67&gt;0,FV67&lt;&gt;"wait"),"AT",IF(AIH!$AM69="AI",IF(Sheet1!$D69&gt;AIH!$AL69+50,50,"wait"),0))</f>
        <v>0</v>
      </c>
      <c r="FW68" s="10">
        <f>IF(AND(FW67&gt;0,FW67&lt;&gt;"wait"),"AT",IF(AIH!$AM69="AI",IF(Sheet1!$D69&gt;AIH!$AL69+100,100,"wait"),0))</f>
        <v>0</v>
      </c>
      <c r="FX68" s="10">
        <f>IF(AND(FX67&gt;0,FX67&lt;&gt;"wait"),"AT",IF(AIH!$AM69="AI",IF(Sheet1!$D69&gt;AIH!$AL69+150,150,"wait"),0))</f>
        <v>0</v>
      </c>
      <c r="FY68" s="10">
        <f>IF(AND(FY67&gt;0,FY67&lt;&gt;"wait"),"AT",IF(AIH!$AM69="AI",IF(Sheet1!$D69&gt;AIH!$AL69+200,200,"wait"),0))</f>
        <v>0</v>
      </c>
      <c r="FZ68" s="10">
        <f>IF(AND(FZ67&gt;0,FZ67&lt;&gt;"wait"),"AT",IF(AIH!$AM69="AI",IF(Sheet1!$E69&lt;AIH!$AL69-50,50,"wait"),0))</f>
        <v>0</v>
      </c>
      <c r="GA68" s="10">
        <f>IF(AND(GA67&gt;0,GA67&lt;&gt;"wait"),"AT",IF(AIH!$AM69="AI",IF(Sheet1!$E69&lt;AIH!$AL69-100,100,"wait"),0))</f>
        <v>0</v>
      </c>
      <c r="GB68" s="10">
        <f>IF(AND(GB67&gt;0,GB67&lt;&gt;"wait"),"AT",IF(AIH!$AM69="AI",IF(Sheet1!$E69&lt;AIH!$AL69-150,150,"wait"),0))</f>
        <v>0</v>
      </c>
      <c r="GC68" s="10">
        <f>IF(AND(GC67&gt;0,GC67&lt;&gt;"wait"),"AT",IF(AIH!$AM69="AI",IF(Sheet1!$E69&lt;AIH!$AL69-200,200,"wait"),0))</f>
        <v>0</v>
      </c>
      <c r="GD68" s="10">
        <f t="shared" si="50"/>
        <v>0</v>
      </c>
      <c r="GF68" s="10">
        <f>IF(AND(GF67&gt;0,GF67&lt;&gt;"wait"),"AT",IF(AIH!$AO69="AI",IF(Sheet1!$D69&gt;AIH!$AN69+50,50,"wait"),0))</f>
        <v>0</v>
      </c>
      <c r="GG68" s="10">
        <f>IF(AND(GG67&gt;0,GG67&lt;&gt;"wait"),"AT",IF(AIH!$AO69="AI",IF(Sheet1!$D69&gt;AIH!$AN69+100,100,"wait"),0))</f>
        <v>0</v>
      </c>
      <c r="GH68" s="10">
        <f>IF(AND(GH67&gt;0,GH67&lt;&gt;"wait"),"AT",IF(AIH!$AO69="AI",IF(Sheet1!$D69&gt;AIH!$AN69+150,150,"wait"),0))</f>
        <v>0</v>
      </c>
      <c r="GI68" s="10">
        <f>IF(AND(GI67&gt;0,GI67&lt;&gt;"wait"),"AT",IF(AIH!$AO69="AI",IF(Sheet1!$D69&gt;AIH!$AN69+200,200,"wait"),0))</f>
        <v>0</v>
      </c>
      <c r="GJ68" s="10">
        <f>IF(AND(GJ67&gt;0,GJ67&lt;&gt;"wait"),"AT",IF(AIH!$AO69="AI",IF(Sheet1!$E69&lt;AIH!$AN69-50,50,"wait"),0))</f>
        <v>0</v>
      </c>
      <c r="GK68" s="10">
        <f>IF(AND(GK67&gt;0,GK67&lt;&gt;"wait"),"AT",IF(AIH!$AO69="AI",IF(Sheet1!$E69&lt;AIH!$AN69-100,100,"wait"),0))</f>
        <v>0</v>
      </c>
      <c r="GL68" s="10">
        <f>IF(AND(GL67&gt;0,GL67&lt;&gt;"wait"),"AT",IF(AIH!$AO69="AI",IF(Sheet1!$E69&lt;AIH!$AN69-150,150,"wait"),0))</f>
        <v>0</v>
      </c>
      <c r="GM68" s="10">
        <f>IF(AND(GM67&gt;0,GM67&lt;&gt;"wait"),"AT",IF(AIH!$AO69="AI",IF(Sheet1!$E69&lt;AIH!$AN69-200,200,"wait"),0))</f>
        <v>0</v>
      </c>
      <c r="GN68" s="10">
        <f t="shared" si="51"/>
        <v>0</v>
      </c>
      <c r="GP68" s="10">
        <f>IF(AND(GP67&gt;0,GP67&lt;&gt;"wait"),"AT",IF(AIH!$AQ69="AI",IF(Sheet1!$D69&gt;AIH!$AP69+50,50,"wait"),0))</f>
        <v>0</v>
      </c>
      <c r="GQ68" s="10">
        <f>IF(AND(GQ67&gt;0,GQ67&lt;&gt;"wait"),"AT",IF(AIH!$AQ69="AI",IF(Sheet1!$D69&gt;AIH!$AP69+100,100,"wait"),0))</f>
        <v>0</v>
      </c>
      <c r="GR68" s="10">
        <f>IF(AND(GR67&gt;0,GR67&lt;&gt;"wait"),"AT",IF(AIH!$AQ69="AI",IF(Sheet1!$D69&gt;AIH!$AP69+150,150,"wait"),0))</f>
        <v>0</v>
      </c>
      <c r="GS68" s="10">
        <f>IF(AND(GS67&gt;0,GS67&lt;&gt;"wait"),"AT",IF(AIH!$AQ69="AI",IF(Sheet1!$D69&gt;AIH!$AP69+200,200,"wait"),0))</f>
        <v>0</v>
      </c>
      <c r="GT68" s="10">
        <f>IF(AND(GT67&gt;0,GT67&lt;&gt;"wait"),"AT",IF(AIH!$AQ69="AI",IF(Sheet1!$E69&lt;AIH!$AP69-50,50,"wait"),0))</f>
        <v>0</v>
      </c>
      <c r="GU68" s="10">
        <f>IF(AND(GU67&gt;0,GU67&lt;&gt;"wait"),"AT",IF(AIH!$AQ69="AI",IF(Sheet1!$E69&lt;AIH!$AP69-100,100,"wait"),0))</f>
        <v>0</v>
      </c>
      <c r="GV68" s="10">
        <f>IF(AND(GV67&gt;0,GV67&lt;&gt;"wait"),"AT",IF(AIH!$AQ69="AI",IF(Sheet1!$E69&lt;AIH!$AP69-150,150,"wait"),0))</f>
        <v>0</v>
      </c>
      <c r="GW68" s="10">
        <f>IF(AND(GW67&gt;0,GW67&lt;&gt;"wait"),"AT",IF(AIH!$AQ69="AI",IF(Sheet1!$E69&lt;AIH!$AP69-200,200,"wait"),0))</f>
        <v>0</v>
      </c>
      <c r="GX68" s="10">
        <f t="shared" si="52"/>
        <v>0</v>
      </c>
      <c r="GZ68" s="10">
        <f>IF(AND(GZ67&gt;0,GZ67&lt;&gt;"wait"),"AT",IF(AIH!$AS69="AI",IF(Sheet1!$D69&gt;AIH!$AR69+50,50,"wait"),0))</f>
        <v>0</v>
      </c>
      <c r="HA68" s="10">
        <f>IF(AND(HA67&gt;0,HA67&lt;&gt;"wait"),"AT",IF(AIH!$AS69="AI",IF(Sheet1!$D69&gt;AIH!$AR69+100,100,"wait"),0))</f>
        <v>0</v>
      </c>
      <c r="HB68" s="10">
        <f>IF(AND(HB67&gt;0,HB67&lt;&gt;"wait"),"AT",IF(AIH!$AS69="AI",IF(Sheet1!$D69&gt;AIH!$AR69+150,150,"wait"),0))</f>
        <v>0</v>
      </c>
      <c r="HC68" s="10">
        <f>IF(AND(HC67&gt;0,HC67&lt;&gt;"wait"),"AT",IF(AIH!$AS69="AI",IF(Sheet1!$D69&gt;AIH!$AR69+200,200,"wait"),0))</f>
        <v>0</v>
      </c>
      <c r="HD68" s="10">
        <f>IF(AND(HD67&gt;0,HD67&lt;&gt;"wait"),"AT",IF(AIH!$AS69="AI",IF(Sheet1!$E69&lt;AIH!$AR69-50,50,"wait"),0))</f>
        <v>0</v>
      </c>
      <c r="HE68" s="10">
        <f>IF(AND(HE67&gt;0,HE67&lt;&gt;"wait"),"AT",IF(AIH!$AS69="AI",IF(Sheet1!$E69&lt;AIH!$AR69-100,100,"wait"),0))</f>
        <v>0</v>
      </c>
      <c r="HF68" s="10">
        <f>IF(AND(HF67&gt;0,HF67&lt;&gt;"wait"),"AT",IF(AIH!$AS69="AI",IF(Sheet1!$E69&lt;AIH!$AR69-150,150,"wait"),0))</f>
        <v>0</v>
      </c>
      <c r="HG68" s="10">
        <f>IF(AND(HG67&gt;0,HG67&lt;&gt;"wait"),"AT",IF(AIH!$AS69="AI",IF(Sheet1!$E69&lt;AIH!$AR69-200,200,"wait"),0))</f>
        <v>0</v>
      </c>
      <c r="HH68" s="10">
        <f t="shared" si="53"/>
        <v>0</v>
      </c>
      <c r="HJ68" s="10">
        <f>IF(AND(HJ67&gt;0,HJ67&lt;&gt;"wait"),"AT",IF(AIH!$AU69="AI",IF(Sheet1!$D69&gt;AIH!$AT69+50,50,"wait"),0))</f>
        <v>0</v>
      </c>
      <c r="HK68" s="10">
        <f>IF(AND(HK67&gt;0,HK67&lt;&gt;"wait"),"AT",IF(AIH!$AU69="AI",IF(Sheet1!$D69&gt;AIH!$AT69+100,100,"wait"),0))</f>
        <v>0</v>
      </c>
      <c r="HL68" s="10">
        <f>IF(AND(HL67&gt;0,HL67&lt;&gt;"wait"),"AT",IF(AIH!$AU69="AI",IF(Sheet1!$D69&gt;AIH!$AT69+150,150,"wait"),0))</f>
        <v>0</v>
      </c>
      <c r="HM68" s="10">
        <f>IF(AND(HM67&gt;0,HM67&lt;&gt;"wait"),"AT",IF(AIH!$AU69="AI",IF(Sheet1!$D69&gt;AIH!$AT69+200,200,"wait"),0))</f>
        <v>0</v>
      </c>
      <c r="HN68" s="10">
        <f>IF(AND(HN67&gt;0,HN67&lt;&gt;"wait"),"AT",IF(AIH!$AU69="AI",IF(Sheet1!$E69&lt;AIH!$AT69-50,50,"wait"),0))</f>
        <v>0</v>
      </c>
      <c r="HO68" s="10">
        <f>IF(AND(HO67&gt;0,HO67&lt;&gt;"wait"),"AT",IF(AIH!$AU69="AI",IF(Sheet1!$E69&lt;AIH!$AT69-100,100,"wait"),0))</f>
        <v>0</v>
      </c>
      <c r="HP68" s="10">
        <f>IF(AND(HP67&gt;0,HP67&lt;&gt;"wait"),"AT",IF(AIH!$AU69="AI",IF(Sheet1!$E69&lt;AIH!$AT69-150,150,"wait"),0))</f>
        <v>0</v>
      </c>
      <c r="HQ68" s="10">
        <f>IF(AND(HQ67&gt;0,HQ67&lt;&gt;"wait"),"AT",IF(AIH!$AU69="AI",IF(Sheet1!$E69&lt;AIH!$AT69-200,200,"wait"),0))</f>
        <v>0</v>
      </c>
      <c r="HR68" s="10">
        <f t="shared" si="54"/>
        <v>0</v>
      </c>
      <c r="HT68" s="10">
        <f>IF(AND(HT67&gt;0,HT67&lt;&gt;"wait"),"AT",IF(AIH!$AX69="AI",IF(Sheet1!$D69&gt;AIH!$AW69+50,50,"wait"),0))</f>
        <v>0</v>
      </c>
      <c r="HU68" s="10">
        <f>IF(AND(HU67&gt;0,HU67&lt;&gt;"wait"),"AT",IF(AIH!$AX69="AI",IF(Sheet1!$D69&gt;AIH!$AW69+100,100,"wait"),0))</f>
        <v>0</v>
      </c>
      <c r="HV68" s="10">
        <f>IF(AND(HV67&gt;0,HV67&lt;&gt;"wait"),"AT",IF(AIH!$AX69="AI",IF(Sheet1!$D69&gt;AIH!$AW69+150,150,"wait"),0))</f>
        <v>0</v>
      </c>
      <c r="HW68" s="10">
        <f>IF(AND(HW67&gt;0,HW67&lt;&gt;"wait"),"AT",IF(AIH!$AX69="AI",IF(Sheet1!$D69&gt;AIH!$AW69+200,200,"wait"),0))</f>
        <v>0</v>
      </c>
      <c r="HX68" s="10">
        <f>IF(AND(HX67&gt;0,HX67&lt;&gt;"wait"),"AT",IF(AIH!$AX69="AI",IF(Sheet1!$E69&lt;AIH!$AW69-50,50,"wait"),0))</f>
        <v>0</v>
      </c>
      <c r="HY68" s="10">
        <f>IF(AND(HY67&gt;0,HY67&lt;&gt;"wait"),"AT",IF(AIH!$AX69="AI",IF(Sheet1!$E69&lt;AIH!$AW69-100,100,"wait"),0))</f>
        <v>0</v>
      </c>
      <c r="HZ68" s="10">
        <f>IF(AND(HZ67&gt;0,HZ67&lt;&gt;"wait"),"AT",IF(AIH!$AX69="AI",IF(Sheet1!$E69&lt;AIH!$AW69-150,150,"wait"),0))</f>
        <v>0</v>
      </c>
      <c r="IA68" s="10">
        <f>IF(AND(IA67&gt;0,IA67&lt;&gt;"wait"),"AT",IF(AIH!$AX69="AI",IF(Sheet1!$E69&lt;AIH!$AW69-200,200,"wait"),0))</f>
        <v>0</v>
      </c>
      <c r="IB68" s="10">
        <f t="shared" si="55"/>
        <v>0</v>
      </c>
      <c r="ID68" s="10">
        <f>IF(AND(ID67&gt;0,ID67&lt;&gt;"wait"),"AT",IF(AIH!$AZ69="AI",IF(Sheet1!$D69&gt;AIH!$AY69+50,50,"wait"),0))</f>
        <v>0</v>
      </c>
      <c r="IE68" s="10">
        <f>IF(AND(IE67&gt;0,IE67&lt;&gt;"wait"),"AT",IF(AIH!$AZ69="AI",IF(Sheet1!$D69&gt;AIH!$AY69+100,100,"wait"),0))</f>
        <v>0</v>
      </c>
      <c r="IF68" s="10">
        <f>IF(AND(IF67&gt;0,IF67&lt;&gt;"wait"),"AT",IF(AIH!$AZ69="AI",IF(Sheet1!$D69&gt;AIH!$AY69+150,150,"wait"),0))</f>
        <v>0</v>
      </c>
      <c r="IG68" s="10">
        <f>IF(AND(IG67&gt;0,IG67&lt;&gt;"wait"),"AT",IF(AIH!$AZ69="AI",IF(Sheet1!$D69&gt;AIH!$AY69+200,200,"wait"),0))</f>
        <v>0</v>
      </c>
      <c r="IH68" s="10">
        <f>IF(AND(IH67&gt;0,IH67&lt;&gt;"wait"),"AT",IF(AIH!$AZ69="AI",IF(Sheet1!$E69&lt;AIH!$AY69-50,50,"wait"),0))</f>
        <v>0</v>
      </c>
      <c r="II68" s="10">
        <f>IF(AND(II67&gt;0,II67&lt;&gt;"wait"),"AT",IF(AIH!$AZ69="AI",IF(Sheet1!$E69&lt;AIH!$AY69-100,100,"wait"),0))</f>
        <v>0</v>
      </c>
      <c r="IJ68" s="10">
        <f>IF(AND(IJ67&gt;0,IJ67&lt;&gt;"wait"),"AT",IF(AIH!$AZ69="AI",IF(Sheet1!$E69&lt;AIH!$AY69-150,150,"wait"),0))</f>
        <v>0</v>
      </c>
      <c r="IK68" s="10">
        <f>IF(AND(IK67&gt;0,IK67&lt;&gt;"wait"),"AT",IF(AIH!$AZ69="AI",IF(Sheet1!$E69&lt;AIH!$AY69-200,200,"wait"),0))</f>
        <v>0</v>
      </c>
      <c r="IL68" s="10">
        <f t="shared" si="56"/>
        <v>0</v>
      </c>
      <c r="IN68" s="10">
        <f>IF(AND(IN67&gt;0,IN67&lt;&gt;"wait"),"AT",IF(AIH!$BB69="AI",IF(Sheet1!$D69&gt;AIH!$BA69+50,50,"wait"),0))</f>
        <v>0</v>
      </c>
      <c r="IO68" s="10">
        <f>IF(AND(IO67&gt;0,IO67&lt;&gt;"wait"),"AT",IF(AIH!$BB69="AI",IF(Sheet1!$D69&gt;AIH!$BA69+100,100,"wait"),0))</f>
        <v>0</v>
      </c>
      <c r="IP68" s="10">
        <f>IF(AND(IP67&gt;0,IP67&lt;&gt;"wait"),"AT",IF(AIH!$BB69="AI",IF(Sheet1!$D69&gt;AIH!$BA69+150,150,"wait"),0))</f>
        <v>0</v>
      </c>
      <c r="IQ68" s="10">
        <f>IF(AND(IQ67&gt;0,IQ67&lt;&gt;"wait"),"AT",IF(AIH!$BB69="AI",IF(Sheet1!$D69&gt;AIH!$BA69+200,200,"wait"),0))</f>
        <v>0</v>
      </c>
      <c r="IR68" s="10">
        <f>IF(AND(IR67&gt;0,IR67&lt;&gt;"wait"),"AT",IF(AIH!$BB69="AI",IF(Sheet1!$E69&lt;AIH!$BA69-50,50,"wait"),0))</f>
        <v>0</v>
      </c>
      <c r="IS68" s="10">
        <f>IF(AND(IS67&gt;0,IS67&lt;&gt;"wait"),"AT",IF(AIH!$BB69="AI",IF(Sheet1!$E69&lt;AIH!$BA69-100,100,"wait"),0))</f>
        <v>0</v>
      </c>
      <c r="IT68" s="10">
        <f>IF(AND(IT67&gt;0,IT67&lt;&gt;"wait"),"AT",IF(AIH!$BB69="AI",IF(Sheet1!$E69&lt;AIH!$BA69-150,150,"wait"),0))</f>
        <v>0</v>
      </c>
      <c r="IU68" s="10">
        <f>IF(AND(IU67&gt;0,IU67&lt;&gt;"wait"),"AT",IF(AIH!$BB69="AI",IF(Sheet1!$E69&lt;AIH!$BA69-200,200,"wait"),0))</f>
        <v>0</v>
      </c>
      <c r="IV68" s="10">
        <f t="shared" si="57"/>
        <v>0</v>
      </c>
      <c r="IX68" s="10">
        <f>IF(AND(IX67&gt;0,IX67&lt;&gt;"wait"),"AT",IF(AIH!$BD69="AI",IF(Sheet1!$D69&gt;AIH!$BC69+50,50,"wait"),0))</f>
        <v>0</v>
      </c>
      <c r="IY68" s="10">
        <f>IF(AND(IY67&gt;0,IY67&lt;&gt;"wait"),"AT",IF(AIH!$BD69="AI",IF(Sheet1!$D69&gt;AIH!$BC69+100,100,"wait"),0))</f>
        <v>0</v>
      </c>
      <c r="IZ68" s="10">
        <f>IF(AND(IZ67&gt;0,IZ67&lt;&gt;"wait"),"AT",IF(AIH!$BD69="AI",IF(Sheet1!$D69&gt;AIH!$BC69+150,150,"wait"),0))</f>
        <v>0</v>
      </c>
      <c r="JA68" s="10">
        <f>IF(AND(JA67&gt;0,JA67&lt;&gt;"wait"),"AT",IF(AIH!$BD69="AI",IF(Sheet1!$D69&gt;AIH!$BC69+200,200,"wait"),0))</f>
        <v>0</v>
      </c>
      <c r="JB68" s="10">
        <f>IF(AND(JB67&gt;0,JB67&lt;&gt;"wait"),"AT",IF(AIH!$BD69="AI",IF(Sheet1!$E69&lt;AIH!$BC69-50,50,"wait"),0))</f>
        <v>0</v>
      </c>
      <c r="JC68" s="10">
        <f>IF(AND(JC67&gt;0,JC67&lt;&gt;"wait"),"AT",IF(AIH!$BD69="AI",IF(Sheet1!$E69&lt;AIH!$BC69-100,100,"wait"),0))</f>
        <v>0</v>
      </c>
      <c r="JD68" s="10">
        <f>IF(AND(JD67&gt;0,JD67&lt;&gt;"wait"),"AT",IF(AIH!$BD69="AI",IF(Sheet1!$E69&lt;AIH!$BC69-150,150,"wait"),0))</f>
        <v>0</v>
      </c>
      <c r="JE68" s="10">
        <f>IF(AND(JE67&gt;0,JE67&lt;&gt;"wait"),"AT",IF(AIH!$BD69="AI",IF(Sheet1!$E69&lt;AIH!$BC69-200,200,"wait"),0))</f>
        <v>0</v>
      </c>
      <c r="JF68" s="10">
        <f t="shared" si="58"/>
        <v>0</v>
      </c>
      <c r="JH68" s="10">
        <f>IF(AND(JH67&gt;0,JH67&lt;&gt;"wait"),"AT",IF(AIH!$BF69="AI",IF(Sheet1!$D69&gt;AIH!$BE69+50,50,"wait"),0))</f>
        <v>0</v>
      </c>
      <c r="JI68" s="10">
        <f>IF(AND(JI67&gt;0,JI67&lt;&gt;"wait"),"AT",IF(AIH!$BF69="AI",IF(Sheet1!$D69&gt;AIH!$BE69+100,100,"wait"),0))</f>
        <v>0</v>
      </c>
      <c r="JJ68" s="10">
        <f>IF(AND(JJ67&gt;0,JJ67&lt;&gt;"wait"),"AT",IF(AIH!$BF69="AI",IF(Sheet1!$D69&gt;AIH!$BE69+150,150,"wait"),0))</f>
        <v>0</v>
      </c>
      <c r="JK68" s="10">
        <f>IF(AND(JK67&gt;0,JK67&lt;&gt;"wait"),"AT",IF(AIH!$BF69="AI",IF(Sheet1!$D69&gt;AIH!$BE69+200,200,"wait"),0))</f>
        <v>0</v>
      </c>
      <c r="JL68" s="10">
        <f>IF(AND(JL67&gt;0,JL67&lt;&gt;"wait"),"AT",IF(AIH!$BF69="AI",IF(Sheet1!$E69&lt;AIH!$BE69-50,50,"wait"),0))</f>
        <v>0</v>
      </c>
      <c r="JM68" s="10">
        <f>IF(AND(JM67&gt;0,JM67&lt;&gt;"wait"),"AT",IF(AIH!$BF69="AI",IF(Sheet1!$E69&lt;AIH!$BE69-100,100,"wait"),0))</f>
        <v>0</v>
      </c>
      <c r="JN68" s="10">
        <f>IF(AND(JN67&gt;0,JN67&lt;&gt;"wait"),"AT",IF(AIH!$BF69="AI",IF(Sheet1!$E69&lt;AIH!$BE69-150,150,"wait"),0))</f>
        <v>0</v>
      </c>
      <c r="JO68" s="10">
        <f>IF(AND(JO67&gt;0,JO67&lt;&gt;"wait"),"AT",IF(AIH!$BF69="AI",IF(Sheet1!$E69&lt;AIH!$BE69-200,200,"wait"),0))</f>
        <v>0</v>
      </c>
      <c r="JP68" s="10">
        <f t="shared" si="59"/>
        <v>0</v>
      </c>
      <c r="JR68" s="10">
        <f>IF(AND(JR67&gt;0,JR67&lt;&gt;"wait"),"AT",IF(AIH!$BH69="AI",IF(Sheet1!$D69&gt;AIH!$BG69+50,50,"wait"),0))</f>
        <v>0</v>
      </c>
      <c r="JS68" s="10">
        <f>IF(AND(JS67&gt;0,JS67&lt;&gt;"wait"),"AT",IF(AIH!$BH69="AI",IF(Sheet1!$D69&gt;AIH!$BG69+100,100,"wait"),0))</f>
        <v>0</v>
      </c>
      <c r="JT68" s="10">
        <f>IF(AND(JT67&gt;0,JT67&lt;&gt;"wait"),"AT",IF(AIH!$BH69="AI",IF(Sheet1!$D69&gt;AIH!$BG69+150,150,"wait"),0))</f>
        <v>0</v>
      </c>
      <c r="JU68" s="10">
        <f>IF(AND(JU67&gt;0,JU67&lt;&gt;"wait"),"AT",IF(AIH!$BH69="AI",IF(Sheet1!$D69&gt;AIH!$BG69+200,200,"wait"),0))</f>
        <v>0</v>
      </c>
      <c r="JV68" s="10">
        <f>IF(AND(JV67&gt;0,JV67&lt;&gt;"wait"),"AT",IF(AIH!$BH69="AI",IF(Sheet1!$E69&lt;AIH!$BG69-50,50,"wait"),0))</f>
        <v>0</v>
      </c>
      <c r="JW68" s="10">
        <f>IF(AND(JW67&gt;0,JW67&lt;&gt;"wait"),"AT",IF(AIH!$BH69="AI",IF(Sheet1!$E69&lt;AIH!$BG69-100,100,"wait"),0))</f>
        <v>0</v>
      </c>
      <c r="JX68" s="10">
        <f>IF(AND(JX67&gt;0,JX67&lt;&gt;"wait"),"AT",IF(AIH!$BH69="AI",IF(Sheet1!$E69&lt;AIH!$BG69-150,150,"wait"),0))</f>
        <v>0</v>
      </c>
      <c r="JY68" s="10">
        <f>IF(AND(JY67&gt;0,JY67&lt;&gt;"wait"),"AT",IF(AIH!$BH69="AI",IF(Sheet1!$E69&lt;AIH!$BG69-200,200,"wait"),0))</f>
        <v>0</v>
      </c>
      <c r="JZ68" s="10">
        <f t="shared" si="60"/>
        <v>0</v>
      </c>
      <c r="KB68" s="10">
        <f>IF(AND(KB67&gt;0,KB67&lt;&gt;"wait"),"AT",IF(AIH!$BJ69="AI",IF(Sheet1!$D69&gt;AIH!$BI69+50,50,"wait"),0))</f>
        <v>0</v>
      </c>
      <c r="KC68" s="10">
        <f>IF(AND(KC67&gt;0,KC67&lt;&gt;"wait"),"AT",IF(AIH!$BJ69="AI",IF(Sheet1!$D69&gt;AIH!$BI69+100,100,"wait"),0))</f>
        <v>0</v>
      </c>
      <c r="KD68" s="10">
        <f>IF(AND(KD67&gt;0,KD67&lt;&gt;"wait"),"AT",IF(AIH!$BJ69="AI",IF(Sheet1!$D69&gt;AIH!$BI69+150,150,"wait"),0))</f>
        <v>0</v>
      </c>
      <c r="KE68" s="10">
        <f>IF(AND(KE67&gt;0,KE67&lt;&gt;"wait"),"AT",IF(AIH!$BJ69="AI",IF(Sheet1!$D69&gt;AIH!$BI69+200,200,"wait"),0))</f>
        <v>0</v>
      </c>
      <c r="KF68" s="10">
        <f>IF(AND(KF67&gt;0,KF67&lt;&gt;"wait"),"AT",IF(AIH!$BJ69="AI",IF(Sheet1!$E69&lt;AIH!$BI69-50,50,"wait"),0))</f>
        <v>0</v>
      </c>
      <c r="KG68" s="10">
        <f>IF(AND(KG67&gt;0,KG67&lt;&gt;"wait"),"AT",IF(AIH!$BJ69="AI",IF(Sheet1!$E69&lt;AIH!$BI69-100,100,"wait"),0))</f>
        <v>0</v>
      </c>
      <c r="KH68" s="10">
        <f>IF(AND(KH67&gt;0,KH67&lt;&gt;"wait"),"AT",IF(AIH!$BJ69="AI",IF(Sheet1!$E69&lt;AIH!$BI69-150,150,"wait"),0))</f>
        <v>0</v>
      </c>
      <c r="KI68" s="10">
        <f>IF(AND(KI67&gt;0,KI67&lt;&gt;"wait"),"AT",IF(AIH!$BJ69="AI",IF(Sheet1!$E69&lt;AIH!$BI69-200,200,"wait"),0))</f>
        <v>0</v>
      </c>
      <c r="KJ68" s="10">
        <f t="shared" si="61"/>
        <v>0</v>
      </c>
      <c r="KL68" s="10">
        <f>IF(AND(KL67&gt;0,KL67&lt;&gt;"wait"),"AT",IF(AIH!$BL69="AI",IF(Sheet1!$D69&gt;AIH!$BK69+50,50,"wait"),0))</f>
        <v>0</v>
      </c>
      <c r="KM68" s="10">
        <f>IF(AND(KM67&gt;0,KM67&lt;&gt;"wait"),"AT",IF(AIH!$BL69="AI",IF(Sheet1!$D69&gt;AIH!$BK69+100,100,"wait"),0))</f>
        <v>0</v>
      </c>
      <c r="KN68" s="10">
        <f>IF(AND(KN67&gt;0,KN67&lt;&gt;"wait"),"AT",IF(AIH!$BL69="AI",IF(Sheet1!$D69&gt;AIH!$BK69+150,150,"wait"),0))</f>
        <v>0</v>
      </c>
      <c r="KO68" s="10">
        <f>IF(AND(KO67&gt;0,KO67&lt;&gt;"wait"),"AT",IF(AIH!$BL69="AI",IF(Sheet1!$D69&gt;AIH!$BK69+200,200,"wait"),0))</f>
        <v>0</v>
      </c>
      <c r="KP68" s="10">
        <f>IF(AND(KP67&gt;0,KP67&lt;&gt;"wait"),"AT",IF(AIH!$BL69="AI",IF(Sheet1!$E69&lt;AIH!$BK69-50,50,"wait"),0))</f>
        <v>0</v>
      </c>
      <c r="KQ68" s="10">
        <f>IF(AND(KQ67&gt;0,KQ67&lt;&gt;"wait"),"AT",IF(AIH!$BL69="AI",IF(Sheet1!$E69&lt;AIH!$BK69-100,100,"wait"),0))</f>
        <v>0</v>
      </c>
      <c r="KR68" s="10">
        <f>IF(AND(KR67&gt;0,KR67&lt;&gt;"wait"),"AT",IF(AIH!$BL69="AI",IF(Sheet1!$E69&lt;AIH!$BK69-150,150,"wait"),0))</f>
        <v>0</v>
      </c>
      <c r="KS68" s="10">
        <f>IF(AND(KS67&gt;0,KS67&lt;&gt;"wait"),"AT",IF(AIH!$BL69="AI",IF(Sheet1!$E69&lt;AIH!$BK69-200,200,"wait"),0))</f>
        <v>0</v>
      </c>
      <c r="KT68" s="10">
        <f t="shared" si="62"/>
        <v>0</v>
      </c>
      <c r="KV68" s="10">
        <f>IF(AND(KV67&gt;0,KV67&lt;&gt;"wait"),"AT",IF(AIH!$BN69="AI",IF(Sheet1!$D69&gt;AIH!$BM69+50,50,"wait"),0))</f>
        <v>0</v>
      </c>
      <c r="KW68" s="10">
        <f>IF(AND(KW67&gt;0,KW67&lt;&gt;"wait"),"AT",IF(AIH!$BN69="AI",IF(Sheet1!$D69&gt;AIH!$BM69+100,100,"wait"),0))</f>
        <v>0</v>
      </c>
      <c r="KX68" s="10">
        <f>IF(AND(KX67&gt;0,KX67&lt;&gt;"wait"),"AT",IF(AIH!$BN69="AI",IF(Sheet1!$D69&gt;AIH!$BM69+150,150,"wait"),0))</f>
        <v>0</v>
      </c>
      <c r="KY68" s="10">
        <f>IF(AND(KY67&gt;0,KY67&lt;&gt;"wait"),"AT",IF(AIH!$BN69="AI",IF(Sheet1!$D69&gt;AIH!$BM69+200,200,"wait"),0))</f>
        <v>0</v>
      </c>
      <c r="KZ68" s="10">
        <f>IF(AND(KZ67&gt;0,KZ67&lt;&gt;"wait"),"AT",IF(AIH!$BN69="AI",IF(Sheet1!$E69&lt;AIH!$BM69-50,50,"wait"),0))</f>
        <v>0</v>
      </c>
      <c r="LA68" s="10">
        <f>IF(AND(LA67&gt;0,LA67&lt;&gt;"wait"),"AT",IF(AIH!$BN69="AI",IF(Sheet1!$E69&lt;AIH!$BM69-100,100,"wait"),0))</f>
        <v>0</v>
      </c>
      <c r="LB68" s="10">
        <f>IF(AND(LB67&gt;0,LB67&lt;&gt;"wait"),"AT",IF(AIH!$BN69="AI",IF(Sheet1!$E69&lt;AIH!$BM69-150,150,"wait"),0))</f>
        <v>0</v>
      </c>
      <c r="LC68" s="10">
        <f>IF(AND(LC67&gt;0,LC67&lt;&gt;"wait"),"AT",IF(AIH!$BN69="AI",IF(Sheet1!$E69&lt;AIH!$BM69-200,200,"wait"),0))</f>
        <v>0</v>
      </c>
      <c r="LD68" s="10">
        <f t="shared" si="63"/>
        <v>0</v>
      </c>
      <c r="LF68" s="10">
        <f>IF(AND(LF67&gt;0,LF67&lt;&gt;"wait"),"AT",IF(AIH!$BP69="AI",IF(Sheet1!$D69&gt;AIH!$BO69+50,50,"wait"),0))</f>
        <v>0</v>
      </c>
      <c r="LG68" s="10">
        <f>IF(AND(LG67&gt;0,LG67&lt;&gt;"wait"),"AT",IF(AIH!$BP69="AI",IF(Sheet1!$D69&gt;AIH!$BO69+100,100,"wait"),0))</f>
        <v>0</v>
      </c>
      <c r="LH68" s="10">
        <f>IF(AND(LH67&gt;0,LH67&lt;&gt;"wait"),"AT",IF(AIH!$BP69="AI",IF(Sheet1!$D69&gt;AIH!$BO69+150,150,"wait"),0))</f>
        <v>0</v>
      </c>
      <c r="LI68" s="10">
        <f>IF(AND(LI67&gt;0,LI67&lt;&gt;"wait"),"AT",IF(AIH!$BP69="AI",IF(Sheet1!$D69&gt;AIH!$BO69+200,200,"wait"),0))</f>
        <v>0</v>
      </c>
      <c r="LJ68" s="10">
        <f>IF(AND(LJ67&gt;0,LJ67&lt;&gt;"wait"),"AT",IF(AIH!$BP69="AI",IF(Sheet1!$E69&lt;AIH!$BO69-50,50,"wait"),0))</f>
        <v>0</v>
      </c>
      <c r="LK68" s="10">
        <f>IF(AND(LK67&gt;0,LK67&lt;&gt;"wait"),"AT",IF(AIH!$BP69="AI",IF(Sheet1!$E69&lt;AIH!$BO69-100,100,"wait"),0))</f>
        <v>0</v>
      </c>
      <c r="LL68" s="10">
        <f>IF(AND(LL67&gt;0,LL67&lt;&gt;"wait"),"AT",IF(AIH!$BP69="AI",IF(Sheet1!$E69&lt;AIH!$BO69-150,150,"wait"),0))</f>
        <v>0</v>
      </c>
      <c r="LM68" s="10">
        <f>IF(AND(LM67&gt;0,LM67&lt;&gt;"wait"),"AT",IF(AIH!$BP69="AI",IF(Sheet1!$E69&lt;AIH!$BO69-200,200,"wait"),0))</f>
        <v>0</v>
      </c>
      <c r="LN68" s="10">
        <f t="shared" si="64"/>
        <v>0</v>
      </c>
      <c r="LP68" s="10">
        <f>IF(AND(LP67&gt;0,LP67&lt;&gt;"wait"),"AT",IF(AIH!$BR69="AI",IF(Sheet1!$D69&gt;AIH!$BQ69+50,50,"wait"),0))</f>
        <v>0</v>
      </c>
      <c r="LQ68" s="10">
        <f>IF(AND(LQ67&gt;0,LQ67&lt;&gt;"wait"),"AT",IF(AIH!$BR69="AI",IF(Sheet1!$D69&gt;AIH!$BQ69+100,100,"wait"),0))</f>
        <v>0</v>
      </c>
      <c r="LR68" s="10">
        <f>IF(AND(LR67&gt;0,LR67&lt;&gt;"wait"),"AT",IF(AIH!$BR69="AI",IF(Sheet1!$D69&gt;AIH!$BQ69+150,150,"wait"),0))</f>
        <v>0</v>
      </c>
      <c r="LS68" s="10">
        <f>IF(AND(LS67&gt;0,LS67&lt;&gt;"wait"),"AT",IF(AIH!$BR69="AI",IF(Sheet1!$D69&gt;AIH!$BQ69+200,200,"wait"),0))</f>
        <v>0</v>
      </c>
      <c r="LT68" s="10">
        <f>IF(AND(LT67&gt;0,LT67&lt;&gt;"wait"),"AT",IF(AIH!$BR69="AI",IF(Sheet1!$E69&lt;AIH!$BQ69-50,50,"wait"),0))</f>
        <v>0</v>
      </c>
      <c r="LU68" s="10">
        <f>IF(AND(LU67&gt;0,LU67&lt;&gt;"wait"),"AT",IF(AIH!$BR69="AI",IF(Sheet1!$E69&lt;AIH!$BQ69-100,100,"wait"),0))</f>
        <v>0</v>
      </c>
      <c r="LV68" s="10">
        <f>IF(AND(LV67&gt;0,LV67&lt;&gt;"wait"),"AT",IF(AIH!$BR69="AI",IF(Sheet1!$E69&lt;AIH!$BQ69-150,150,"wait"),0))</f>
        <v>0</v>
      </c>
      <c r="LW68" s="10">
        <f>IF(AND(LW67&gt;0,LW67&lt;&gt;"wait"),"AT",IF(AIH!$BR69="AI",IF(Sheet1!$E69&lt;AIH!$BQ69-200,200,"wait"),0))</f>
        <v>0</v>
      </c>
      <c r="LX68" s="10">
        <f t="shared" si="65"/>
        <v>0</v>
      </c>
    </row>
    <row r="69" spans="1:336" x14ac:dyDescent="0.3">
      <c r="A69" t="str">
        <f>Sheet1!B69</f>
        <v>03/01 10:22</v>
      </c>
      <c r="B69">
        <f>Sheet1!D69</f>
        <v>29206</v>
      </c>
      <c r="C69">
        <f>Sheet1!E69</f>
        <v>29169</v>
      </c>
      <c r="E69">
        <f>MAX($B69:$B$162)</f>
        <v>29275</v>
      </c>
      <c r="F69">
        <f>MIN($C69:$C$162)</f>
        <v>29062</v>
      </c>
      <c r="H69" s="8">
        <f>IF(AND(H68&gt;0,H68&lt;&gt;"wait"),"AT",IF(AIH!$D70="AI",IF(Sheet1!$D70&gt;AIH!$C70+50,50,"wait"),0))</f>
        <v>0</v>
      </c>
      <c r="I69" s="8">
        <f>IF(AND(I68&gt;0,I68&lt;&gt;"wait"),"AT",IF(AIH!$D70="AI",IF(Sheet1!$D70&gt;AIH!$C70+100,100,"wait"),0))</f>
        <v>0</v>
      </c>
      <c r="J69" s="8">
        <f>IF(AND(J68&gt;0,J68&lt;&gt;"wait"),"AT",IF(AIH!$D70="AI",IF(Sheet1!$D70&gt;AIH!$C70+150,150,"wait"),0))</f>
        <v>0</v>
      </c>
      <c r="K69" s="8">
        <f>IF(AND(K68&gt;0,K68&lt;&gt;"wait"),"AT",IF(AIH!$D70="AI",IF(Sheet1!$D70&gt;AIH!$C70+200,200,"wait"),0))</f>
        <v>0</v>
      </c>
      <c r="L69" s="8">
        <f>IF(AND(L68&gt;0,L68&lt;&gt;"wait"),"AT",IF(AIH!$D70="AI",IF(Sheet1!$E70&lt;AIH!$C70-50,50,"wait"),0))</f>
        <v>0</v>
      </c>
      <c r="M69" s="8">
        <f>IF(AND(M68&gt;0,M68&lt;&gt;"wait"),"AT",IF(AIH!$D70="AI",IF(Sheet1!$E70&lt;AIH!$C70-100,100,"wait"),0))</f>
        <v>0</v>
      </c>
      <c r="N69" s="8">
        <f>IF(AND(N68&gt;0,N68&lt;&gt;"wait"),"AT",IF(AIH!$D70="AI",IF(Sheet1!$E70&lt;AIH!$C70-150,150,"wait"),0))</f>
        <v>0</v>
      </c>
      <c r="O69" s="8">
        <f>IF(AND(O68&gt;0,O68&lt;&gt;"wait"),"AT",IF(AIH!$D70="AI",IF(Sheet1!$E70&lt;AIH!$C70-200,200,"wait"),0))</f>
        <v>0</v>
      </c>
      <c r="P69" s="8">
        <f t="shared" si="33"/>
        <v>0</v>
      </c>
      <c r="R69" s="8">
        <f>IF(AND(R68&gt;0,R68&lt;&gt;"wait"),"AT",IF(AIH!$F70="AI",IF(Sheet1!$D70&gt;AIH!$E70+50,50,"wait"),0))</f>
        <v>0</v>
      </c>
      <c r="S69" s="8">
        <f>IF(AND(S68&gt;0,S68&lt;&gt;"wait"),"AT",IF(AIH!$F70="AI",IF(Sheet1!$D70&gt;AIH!$E70+100,100,"wait"),0))</f>
        <v>0</v>
      </c>
      <c r="T69" s="8">
        <f>IF(AND(T68&gt;0,T68&lt;&gt;"wait"),"AT",IF(AIH!$F70="AI",IF(Sheet1!$D70&gt;AIH!$E70+150,150,"wait"),0))</f>
        <v>0</v>
      </c>
      <c r="U69" s="8">
        <f>IF(AND(U68&gt;0,U68&lt;&gt;"wait"),"AT",IF(AIH!$F70="AI",IF(Sheet1!$D70&gt;AIH!$E70+200,200,"wait"),0))</f>
        <v>0</v>
      </c>
      <c r="V69" s="8">
        <f>IF(AND(V68&gt;0,V68&lt;&gt;"wait"),"AT",IF(AIH!$F70="AI",IF(Sheet1!$E70&lt;AIH!$E70-50,50,"wait"),0))</f>
        <v>0</v>
      </c>
      <c r="W69" s="8">
        <f>IF(AND(W68&gt;0,W68&lt;&gt;"wait"),"AT",IF(AIH!$F70="AI",IF(Sheet1!$E70&lt;AIH!$E70-100,100,"wait"),0))</f>
        <v>0</v>
      </c>
      <c r="X69" s="8">
        <f>IF(AND(X68&gt;0,X68&lt;&gt;"wait"),"AT",IF(AIH!$F70="AI",IF(Sheet1!$E70&lt;AIH!$E70-150,150,"wait"),0))</f>
        <v>0</v>
      </c>
      <c r="Y69" s="8">
        <f>IF(AND(Y68&gt;0,Y68&lt;&gt;"wait"),"AT",IF(AIH!$F70="AI",IF(Sheet1!$E70&lt;AIH!$E70-200,200,"wait"),0))</f>
        <v>0</v>
      </c>
      <c r="Z69" s="8">
        <f t="shared" si="34"/>
        <v>0</v>
      </c>
      <c r="AB69" s="8">
        <f>IF(AND(AB68&gt;0,AB68&lt;&gt;"wait"),"AT",IF(AIH!$H70="AI",IF(Sheet1!$D70&gt;AIH!$G70+50,50,"wait"),0))</f>
        <v>0</v>
      </c>
      <c r="AC69" s="8">
        <f>IF(AND(AC68&gt;0,AC68&lt;&gt;"wait"),"AT",IF(AIH!$H70="AI",IF(Sheet1!$D70&gt;AIH!$G70+100,100,"wait"),0))</f>
        <v>0</v>
      </c>
      <c r="AD69" s="8">
        <f>IF(AND(AD68&gt;0,AD68&lt;&gt;"wait"),"AT",IF(AIH!$H70="AI",IF(Sheet1!$D70&gt;AIH!$G70+150,150,"wait"),0))</f>
        <v>0</v>
      </c>
      <c r="AE69" s="8">
        <f>IF(AND(AE68&gt;0,AE68&lt;&gt;"wait"),"AT",IF(AIH!$H70="AI",IF(Sheet1!$D70&gt;AIH!$G70+200,200,"wait"),0))</f>
        <v>0</v>
      </c>
      <c r="AF69" s="8">
        <f>IF(AND(AF68&gt;0,AF68&lt;&gt;"wait"),"AT",IF(AIH!$H70="AI",IF(Sheet1!$E70&lt;AIH!$G70-50,50,"wait"),0))</f>
        <v>0</v>
      </c>
      <c r="AG69" s="8">
        <f>IF(AND(AG68&gt;0,AG68&lt;&gt;"wait"),"AT",IF(AIH!$H70="AI",IF(Sheet1!$E70&lt;AIH!$G70-100,100,"wait"),0))</f>
        <v>0</v>
      </c>
      <c r="AH69" s="8">
        <f>IF(AND(AH68&gt;0,AH68&lt;&gt;"wait"),"AT",IF(AIH!$H70="AI",IF(Sheet1!$E70&lt;AIH!$G70-150,150,"wait"),0))</f>
        <v>0</v>
      </c>
      <c r="AI69" s="8">
        <f>IF(AND(AI68&gt;0,AI68&lt;&gt;"wait"),"AT",IF(AIH!$H70="AI",IF(Sheet1!$E70&lt;AIH!$G70-200,200,"wait"),0))</f>
        <v>0</v>
      </c>
      <c r="AJ69" s="8">
        <f t="shared" si="35"/>
        <v>0</v>
      </c>
      <c r="AL69" s="8">
        <f>IF(AND(AL68&gt;0,AL68&lt;&gt;"wait"),"AT",IF(AIH!$J70="AI",IF(Sheet1!$D70&gt;AIH!$I70+50,50,"wait"),0))</f>
        <v>0</v>
      </c>
      <c r="AM69" s="8">
        <f>IF(AND(AM68&gt;0,AM68&lt;&gt;"wait"),"AT",IF(AIH!$J70="AI",IF(Sheet1!$D70&gt;AIH!$I70+100,100,"wait"),0))</f>
        <v>0</v>
      </c>
      <c r="AN69" s="8">
        <f>IF(AND(AN68&gt;0,AN68&lt;&gt;"wait"),"AT",IF(AIH!$J70="AI",IF(Sheet1!$D70&gt;AIH!$I70+150,150,"wait"),0))</f>
        <v>0</v>
      </c>
      <c r="AO69" s="8">
        <f>IF(AND(AO68&gt;0,AO68&lt;&gt;"wait"),"AT",IF(AIH!$J70="AI",IF(Sheet1!$D70&gt;AIH!$I70+200,200,"wait"),0))</f>
        <v>0</v>
      </c>
      <c r="AP69" s="8">
        <f>IF(AND(AP68&gt;0,AP68&lt;&gt;"wait"),"AT",IF(AIH!$J70="AI",IF(Sheet1!$E70&lt;AIH!$I70-50,50,"wait"),0))</f>
        <v>0</v>
      </c>
      <c r="AQ69" s="8">
        <f>IF(AND(AQ68&gt;0,AQ68&lt;&gt;"wait"),"AT",IF(AIH!$J70="AI",IF(Sheet1!$E70&lt;AIH!$I70-100,100,"wait"),0))</f>
        <v>0</v>
      </c>
      <c r="AR69" s="8">
        <f>IF(AND(AR68&gt;0,AR68&lt;&gt;"wait"),"AT",IF(AIH!$J70="AI",IF(Sheet1!$E70&lt;AIH!$I70-150,150,"wait"),0))</f>
        <v>0</v>
      </c>
      <c r="AS69" s="8">
        <f>IF(AND(AS68&gt;0,AS68&lt;&gt;"wait"),"AT",IF(AIH!$J70="AI",IF(Sheet1!$E70&lt;AIH!$I70-200,200,"wait"),0))</f>
        <v>0</v>
      </c>
      <c r="AT69" s="8">
        <f t="shared" si="36"/>
        <v>0</v>
      </c>
      <c r="AU69" s="8"/>
      <c r="AV69" s="8">
        <f>IF(AND(AV68&gt;0,AV68&lt;&gt;"wait"),"AT",IF(AIH!$L70="AI",IF(Sheet1!$D70&gt;AIH!$K70+50,50,"wait"),0))</f>
        <v>0</v>
      </c>
      <c r="AW69" s="8">
        <f>IF(AND(AW68&gt;0,AW68&lt;&gt;"wait"),"AT",IF(AIH!$L70="AI",IF(Sheet1!$D70&gt;AIH!$K70+100,100,"wait"),0))</f>
        <v>0</v>
      </c>
      <c r="AX69" s="8">
        <f>IF(AND(AX68&gt;0,AX68&lt;&gt;"wait"),"AT",IF(AIH!$L70="AI",IF(Sheet1!$D70&gt;AIH!$K70+150,150,"wait"),0))</f>
        <v>0</v>
      </c>
      <c r="AY69" s="8">
        <f>IF(AND(AY68&gt;0,AY68&lt;&gt;"wait"),"AT",IF(AIH!$L70="AI",IF(Sheet1!$D70&gt;AIH!$K70+200,200,"wait"),0))</f>
        <v>0</v>
      </c>
      <c r="AZ69" s="8">
        <f>IF(AND(AZ68&gt;0,AZ68&lt;&gt;"wait"),"AT",IF(AIH!$L70="AI",IF(Sheet1!$E70&lt;AIH!$K70-50,50,"wait"),0))</f>
        <v>0</v>
      </c>
      <c r="BA69" s="8">
        <f>IF(AND(BA68&gt;0,BA68&lt;&gt;"wait"),"AT",IF(AIH!$L70="AI",IF(Sheet1!$E70&lt;AIH!$K70-100,100,"wait"),0))</f>
        <v>0</v>
      </c>
      <c r="BB69" s="8">
        <f>IF(AND(BB68&gt;0,BB68&lt;&gt;"wait"),"AT",IF(AIH!$L70="AI",IF(Sheet1!$E70&lt;AIH!$K70-150,150,"wait"),0))</f>
        <v>0</v>
      </c>
      <c r="BC69" s="8">
        <f>IF(AND(BC68&gt;0,BC68&lt;&gt;"wait"),"AT",IF(AIH!$L70="AI",IF(Sheet1!$E70&lt;AIH!$K70-200,200,"wait"),0))</f>
        <v>0</v>
      </c>
      <c r="BD69" s="8">
        <f t="shared" si="37"/>
        <v>0</v>
      </c>
      <c r="BE69" s="8"/>
      <c r="BF69" s="8">
        <f>IF(AND(BF68&gt;0,BF68&lt;&gt;"wait"),"AT",IF(AIH!$N70="AI",IF(Sheet1!$D70&gt;AIH!$M70+50,50,"wait"),0))</f>
        <v>0</v>
      </c>
      <c r="BG69" s="8">
        <f>IF(AND(BG68&gt;0,BG68&lt;&gt;"wait"),"AT",IF(AIH!$N70="AI",IF(Sheet1!$D70&gt;AIH!$M70+100,100,"wait"),0))</f>
        <v>0</v>
      </c>
      <c r="BH69" s="8">
        <f>IF(AND(BH68&gt;0,BH68&lt;&gt;"wait"),"AT",IF(AIH!$N70="AI",IF(Sheet1!$D70&gt;AIH!$M70+150,150,"wait"),0))</f>
        <v>0</v>
      </c>
      <c r="BI69" s="8">
        <f>IF(AND(BI68&gt;0,BI68&lt;&gt;"wait"),"AT",IF(AIH!$N70="AI",IF(Sheet1!$D70&gt;AIH!$M70+200,200,"wait"),0))</f>
        <v>0</v>
      </c>
      <c r="BJ69" s="8">
        <f>IF(AND(BJ68&gt;0,BJ68&lt;&gt;"wait"),"AT",IF(AIH!$N70="AI",IF(Sheet1!$E70&lt;AIH!$M70-50,50,"wait"),0))</f>
        <v>0</v>
      </c>
      <c r="BK69" s="8">
        <f>IF(AND(BK68&gt;0,BK68&lt;&gt;"wait"),"AT",IF(AIH!$N70="AI",IF(Sheet1!$E70&lt;AIH!$M70-100,100,"wait"),0))</f>
        <v>0</v>
      </c>
      <c r="BL69" s="8">
        <f>IF(AND(BL68&gt;0,BL68&lt;&gt;"wait"),"AT",IF(AIH!$N70="AI",IF(Sheet1!$E70&lt;AIH!$M70-150,150,"wait"),0))</f>
        <v>0</v>
      </c>
      <c r="BM69" s="8">
        <f>IF(AND(BM68&gt;0,BM68&lt;&gt;"wait"),"AT",IF(AIH!$N70="AI",IF(Sheet1!$E70&lt;AIH!$M70-200,200,"wait"),0))</f>
        <v>0</v>
      </c>
      <c r="BN69" s="8">
        <f t="shared" si="38"/>
        <v>0</v>
      </c>
      <c r="BO69" s="8"/>
      <c r="BP69" s="8">
        <f>IF(AND(BP68&gt;0,BP68&lt;&gt;"wait"),"AT",IF(AIH!$P70="AI",IF(Sheet1!$D70&gt;AIH!$O70+50,50,"wait"),0))</f>
        <v>0</v>
      </c>
      <c r="BQ69" s="8">
        <f>IF(AND(BQ68&gt;0,BQ68&lt;&gt;"wait"),"AT",IF(AIH!$P70="AI",IF(Sheet1!$D70&gt;AIH!$O70+100,100,"wait"),0))</f>
        <v>0</v>
      </c>
      <c r="BR69" s="8">
        <f>IF(AND(BR68&gt;0,BR68&lt;&gt;"wait"),"AT",IF(AIH!$P70="AI",IF(Sheet1!$D70&gt;AIH!$O70+150,150,"wait"),0))</f>
        <v>0</v>
      </c>
      <c r="BS69" s="8">
        <f>IF(AND(BS68&gt;0,BS68&lt;&gt;"wait"),"AT",IF(AIH!$P70="AI",IF(Sheet1!$D70&gt;AIH!$O70+200,200,"wait"),0))</f>
        <v>0</v>
      </c>
      <c r="BT69" s="8">
        <f>IF(AND(BT68&gt;0,BT68&lt;&gt;"wait"),"AT",IF(AIH!$P70="AI",IF(Sheet1!$E70&lt;AIH!$O70-50,50,"wait"),0))</f>
        <v>0</v>
      </c>
      <c r="BU69" s="8">
        <f>IF(AND(BU68&gt;0,BU68&lt;&gt;"wait"),"AT",IF(AIH!$P70="AI",IF(Sheet1!$E70&lt;AIH!$O70-100,100,"wait"),0))</f>
        <v>0</v>
      </c>
      <c r="BV69" s="8">
        <f>IF(AND(BV68&gt;0,BV68&lt;&gt;"wait"),"AT",IF(AIH!$P70="AI",IF(Sheet1!$E70&lt;AIH!$O70-150,150,"wait"),0))</f>
        <v>0</v>
      </c>
      <c r="BW69" s="8">
        <f>IF(AND(BW68&gt;0,BW68&lt;&gt;"wait"),"AT",IF(AIH!$P70="AI",IF(Sheet1!$E70&lt;AIH!$O70-200,200,"wait"),0))</f>
        <v>0</v>
      </c>
      <c r="BX69" s="8">
        <f t="shared" si="39"/>
        <v>0</v>
      </c>
      <c r="BY69" s="8"/>
      <c r="BZ69" s="8">
        <f>IF(AND(BZ68&gt;0,BZ68&lt;&gt;"wait"),"AT",IF(AIH!$R70="AI",IF(Sheet1!$D70&gt;AIH!$Q70+50,50,"wait"),0))</f>
        <v>0</v>
      </c>
      <c r="CA69" s="8">
        <f>IF(AND(CA68&gt;0,CA68&lt;&gt;"wait"),"AT",IF(AIH!$R70="AI",IF(Sheet1!$D70&gt;AIH!$Q70+100,100,"wait"),0))</f>
        <v>0</v>
      </c>
      <c r="CB69" s="8">
        <f>IF(AND(CB68&gt;0,CB68&lt;&gt;"wait"),"AT",IF(AIH!$R70="AI",IF(Sheet1!$D70&gt;AIH!$Q70+150,150,"wait"),0))</f>
        <v>0</v>
      </c>
      <c r="CC69" s="8">
        <f>IF(AND(CC68&gt;0,CC68&lt;&gt;"wait"),"AT",IF(AIH!$R70="AI",IF(Sheet1!$D70&gt;AIH!$Q70+200,200,"wait"),0))</f>
        <v>0</v>
      </c>
      <c r="CD69" s="8">
        <f>IF(AND(CD68&gt;0,CD68&lt;&gt;"wait"),"AT",IF(AIH!$R70="AI",IF(Sheet1!$E70&lt;AIH!$Q70-50,50,"wait"),0))</f>
        <v>0</v>
      </c>
      <c r="CE69" s="8">
        <f>IF(AND(CE68&gt;0,CE68&lt;&gt;"wait"),"AT",IF(AIH!$R70="AI",IF(Sheet1!$E70&lt;AIH!$Q70-100,100,"wait"),0))</f>
        <v>0</v>
      </c>
      <c r="CF69" s="8">
        <f>IF(AND(CF68&gt;0,CF68&lt;&gt;"wait"),"AT",IF(AIH!$R70="AI",IF(Sheet1!$E70&lt;AIH!$Q70-150,150,"wait"),0))</f>
        <v>0</v>
      </c>
      <c r="CG69" s="8">
        <f>IF(AND(CG68&gt;0,CG68&lt;&gt;"wait"),"AT",IF(AIH!$R70="AI",IF(Sheet1!$E70&lt;AIH!$Q70-200,200,"wait"),0))</f>
        <v>0</v>
      </c>
      <c r="CH69" s="8">
        <f t="shared" si="40"/>
        <v>0</v>
      </c>
      <c r="CI69" s="8"/>
      <c r="CJ69" s="8">
        <f>IF(AND(CJ68&gt;0,CJ68&lt;&gt;"wait"),"AT",IF(AIH!$T70="AI",IF(Sheet1!$D70&gt;AIH!$S70+50,50,"wait"),0))</f>
        <v>0</v>
      </c>
      <c r="CK69" s="8">
        <f>IF(AND(CK68&gt;0,CK68&lt;&gt;"wait"),"AT",IF(AIH!$T70="AI",IF(Sheet1!$D70&gt;AIH!$S70+100,100,"wait"),0))</f>
        <v>0</v>
      </c>
      <c r="CL69" s="8">
        <f>IF(AND(CL68&gt;0,CL68&lt;&gt;"wait"),"AT",IF(AIH!$T70="AI",IF(Sheet1!$D70&gt;AIH!$S70+150,150,"wait"),0))</f>
        <v>0</v>
      </c>
      <c r="CM69" s="8">
        <f>IF(AND(CM68&gt;0,CM68&lt;&gt;"wait"),"AT",IF(AIH!$T70="AI",IF(Sheet1!$D70&gt;AIH!$S70+200,200,"wait"),0))</f>
        <v>0</v>
      </c>
      <c r="CN69" s="8">
        <f>IF(AND(CN68&gt;0,CN68&lt;&gt;"wait"),"AT",IF(AIH!$T70="AI",IF(Sheet1!$E70&lt;AIH!$S70-50,50,"wait"),0))</f>
        <v>0</v>
      </c>
      <c r="CO69" s="8">
        <f>IF(AND(CO68&gt;0,CO68&lt;&gt;"wait"),"AT",IF(AIH!$T70="AI",IF(Sheet1!$E70&lt;AIH!$S70-100,100,"wait"),0))</f>
        <v>0</v>
      </c>
      <c r="CP69" s="8">
        <f>IF(AND(CP68&gt;0,CP68&lt;&gt;"wait"),"AT",IF(AIH!$T70="AI",IF(Sheet1!$E70&lt;AIH!$S70-150,150,"wait"),0))</f>
        <v>0</v>
      </c>
      <c r="CQ69" s="8">
        <f>IF(AND(CQ68&gt;0,CQ68&lt;&gt;"wait"),"AT",IF(AIH!$T70="AI",IF(Sheet1!$E70&lt;AIH!$S70-200,200,"wait"),0))</f>
        <v>0</v>
      </c>
      <c r="CR69" s="8">
        <f t="shared" si="41"/>
        <v>0</v>
      </c>
      <c r="CS69" s="8"/>
      <c r="CT69" s="8">
        <f>IF(AND(CT68&gt;0,CT68&lt;&gt;"wait"),"AT",IF(AIH!$V70="AI",IF(Sheet1!$D70&gt;AIH!$U70+50,50,"wait"),0))</f>
        <v>0</v>
      </c>
      <c r="CU69" s="8">
        <f>IF(AND(CU68&gt;0,CU68&lt;&gt;"wait"),"AT",IF(AIH!$V70="AI",IF(Sheet1!$D70&gt;AIH!$U70+100,100,"wait"),0))</f>
        <v>0</v>
      </c>
      <c r="CV69" s="8">
        <f>IF(AND(CV68&gt;0,CV68&lt;&gt;"wait"),"AT",IF(AIH!$V70="AI",IF(Sheet1!$D70&gt;AIH!$U70+150,150,"wait"),0))</f>
        <v>0</v>
      </c>
      <c r="CW69" s="8">
        <f>IF(AND(CW68&gt;0,CW68&lt;&gt;"wait"),"AT",IF(AIH!$V70="AI",IF(Sheet1!$D70&gt;AIH!$U70+200,200,"wait"),0))</f>
        <v>0</v>
      </c>
      <c r="CX69" s="8">
        <f>IF(AND(CX68&gt;0,CX68&lt;&gt;"wait"),"AT",IF(AIH!$V70="AI",IF(Sheet1!$E70&lt;AIH!$U70-50,50,"wait"),0))</f>
        <v>0</v>
      </c>
      <c r="CY69" s="8">
        <f>IF(AND(CY68&gt;0,CY68&lt;&gt;"wait"),"AT",IF(AIH!$V70="AI",IF(Sheet1!$E70&lt;AIH!$U70-100,100,"wait"),0))</f>
        <v>0</v>
      </c>
      <c r="CZ69" s="8">
        <f>IF(AND(CZ68&gt;0,CZ68&lt;&gt;"wait"),"AT",IF(AIH!$V70="AI",IF(Sheet1!$E70&lt;AIH!$U70-150,150,"wait"),0))</f>
        <v>0</v>
      </c>
      <c r="DA69" s="8">
        <f>IF(AND(DA68&gt;0,DA68&lt;&gt;"wait"),"AT",IF(AIH!$V70="AI",IF(Sheet1!$E70&lt;AIH!$U70-200,200,"wait"),0))</f>
        <v>0</v>
      </c>
      <c r="DB69" s="8">
        <f t="shared" si="42"/>
        <v>0</v>
      </c>
      <c r="DC69" s="8"/>
      <c r="DD69" s="8">
        <f>IF(AND(DD68&gt;0,DD68&lt;&gt;"wait"),"AT",IF(AIH!$X70="AI",IF(Sheet1!$D70&gt;AIH!$W70+50,50,"wait"),0))</f>
        <v>0</v>
      </c>
      <c r="DE69" s="8">
        <f>IF(AND(DE68&gt;0,DE68&lt;&gt;"wait"),"AT",IF(AIH!$X70="AI",IF(Sheet1!$D70&gt;AIH!$W70+100,100,"wait"),0))</f>
        <v>0</v>
      </c>
      <c r="DF69" s="8">
        <f>IF(AND(DF68&gt;0,DF68&lt;&gt;"wait"),"AT",IF(AIH!$X70="AI",IF(Sheet1!$D70&gt;AIH!$W70+150,150,"wait"),0))</f>
        <v>0</v>
      </c>
      <c r="DG69" s="8">
        <f>IF(AND(DG68&gt;0,DG68&lt;&gt;"wait"),"AT",IF(AIH!$X70="AI",IF(Sheet1!$D70&gt;AIH!$W70+200,200,"wait"),0))</f>
        <v>0</v>
      </c>
      <c r="DH69" s="8">
        <f>IF(AND(DH68&gt;0,DH68&lt;&gt;"wait"),"AT",IF(AIH!$X70="AI",IF(Sheet1!$E70&lt;AIH!$W70-50,50,"wait"),0))</f>
        <v>0</v>
      </c>
      <c r="DI69" s="8">
        <f>IF(AND(DI68&gt;0,DI68&lt;&gt;"wait"),"AT",IF(AIH!$X70="AI",IF(Sheet1!$E70&lt;AIH!$W70-100,100,"wait"),0))</f>
        <v>0</v>
      </c>
      <c r="DJ69" s="8">
        <f>IF(AND(DJ68&gt;0,DJ68&lt;&gt;"wait"),"AT",IF(AIH!$X70="AI",IF(Sheet1!$E70&lt;AIH!$W70-150,150,"wait"),0))</f>
        <v>0</v>
      </c>
      <c r="DK69" s="8">
        <f>IF(AND(DK68&gt;0,DK68&lt;&gt;"wait"),"AT",IF(AIH!$X70="AI",IF(Sheet1!$E70&lt;AIH!$W70-200,200,"wait"),0))</f>
        <v>0</v>
      </c>
      <c r="DL69" s="8">
        <f t="shared" si="43"/>
        <v>0</v>
      </c>
      <c r="DN69" s="10">
        <f>IF(AND(DN68&gt;0,DN68&lt;&gt;"wait"),"AT",IF(AIH!$AA70="AI",IF(Sheet1!$D70&gt;AIH!$Z70+50,50,"wait"),0))</f>
        <v>0</v>
      </c>
      <c r="DO69" s="10">
        <f>IF(AND(DO68&gt;0,DO68&lt;&gt;"wait"),"AT",IF(AIH!$AA70="AI",IF(Sheet1!$D70&gt;AIH!$Z70+100,100,"wait"),0))</f>
        <v>0</v>
      </c>
      <c r="DP69" s="10">
        <f>IF(AND(DP68&gt;0,DP68&lt;&gt;"wait"),"AT",IF(AIH!$AA70="AI",IF(Sheet1!$D70&gt;AIH!$Z70+150,150,"wait"),0))</f>
        <v>0</v>
      </c>
      <c r="DQ69" s="10">
        <f>IF(AND(DQ68&gt;0,DQ68&lt;&gt;"wait"),"AT",IF(AIH!$AA70="AI",IF(Sheet1!$D70&gt;AIH!$Z70+200,200,"wait"),0))</f>
        <v>0</v>
      </c>
      <c r="DR69" s="10">
        <f>IF(AND(DR68&gt;0,DR68&lt;&gt;"wait"),"AT",IF(AIH!$AA70="AI",IF(Sheet1!$E70&lt;AIH!$Z70-50,50,"wait"),0))</f>
        <v>0</v>
      </c>
      <c r="DS69" s="10">
        <f>IF(AND(DS68&gt;0,DS68&lt;&gt;"wait"),"AT",IF(AIH!$AA70="AI",IF(Sheet1!$E70&lt;AIH!$Z70-100,100,"wait"),0))</f>
        <v>0</v>
      </c>
      <c r="DT69" s="10">
        <f>IF(AND(DT68&gt;0,DT68&lt;&gt;"wait"),"AT",IF(AIH!$AA70="AI",IF(Sheet1!$E70&lt;AIH!$Z70-150,150,"wait"),0))</f>
        <v>0</v>
      </c>
      <c r="DU69" s="10">
        <f>IF(AND(DU68&gt;0,DU68&lt;&gt;"wait"),"AT",IF(AIH!$AA70="AI",IF(Sheet1!$E70&lt;AIH!$Z70-200,200,"wait"),0))</f>
        <v>0</v>
      </c>
      <c r="DV69" s="10">
        <f t="shared" si="44"/>
        <v>0</v>
      </c>
      <c r="DX69" s="10">
        <f>IF(AND(DX68&gt;0,DX68&lt;&gt;"wait"),"AT",IF(AIH!$AC70="AI",IF(Sheet1!$D70&gt;AIH!$AB70+50,50,"wait"),0))</f>
        <v>0</v>
      </c>
      <c r="DY69" s="10">
        <f>IF(AND(DY68&gt;0,DY68&lt;&gt;"wait"),"AT",IF(AIH!$AC70="AI",IF(Sheet1!$D70&gt;AIH!$AB70+100,100,"wait"),0))</f>
        <v>0</v>
      </c>
      <c r="DZ69" s="10">
        <f>IF(AND(DZ68&gt;0,DZ68&lt;&gt;"wait"),"AT",IF(AIH!$AC70="AI",IF(Sheet1!$D70&gt;AIH!$AB70+150,150,"wait"),0))</f>
        <v>0</v>
      </c>
      <c r="EA69" s="10">
        <f>IF(AND(EA68&gt;0,EA68&lt;&gt;"wait"),"AT",IF(AIH!$AC70="AI",IF(Sheet1!$D70&gt;AIH!$AB70+200,200,"wait"),0))</f>
        <v>0</v>
      </c>
      <c r="EB69" s="10">
        <f>IF(AND(EB68&gt;0,EB68&lt;&gt;"wait"),"AT",IF(AIH!$AC70="AI",IF(Sheet1!$E70&lt;AIH!$AB70-50,50,"wait"),0))</f>
        <v>0</v>
      </c>
      <c r="EC69" s="10">
        <f>IF(AND(EC68&gt;0,EC68&lt;&gt;"wait"),"AT",IF(AIH!$AC70="AI",IF(Sheet1!$E70&lt;AIH!$AB70-100,100,"wait"),0))</f>
        <v>0</v>
      </c>
      <c r="ED69" s="10">
        <f>IF(AND(ED68&gt;0,ED68&lt;&gt;"wait"),"AT",IF(AIH!$AC70="AI",IF(Sheet1!$E70&lt;AIH!$AB70-150,150,"wait"),0))</f>
        <v>0</v>
      </c>
      <c r="EE69" s="10">
        <f>IF(AND(EE68&gt;0,EE68&lt;&gt;"wait"),"AT",IF(AIH!$AC70="AI",IF(Sheet1!$E70&lt;AIH!$AB70-200,200,"wait"),0))</f>
        <v>0</v>
      </c>
      <c r="EF69" s="10">
        <f t="shared" si="45"/>
        <v>0</v>
      </c>
      <c r="EH69" s="10">
        <f>IF(AND(EH68&gt;0,EH68&lt;&gt;"wait"),"AT",IF(AIH!$AE70="AI",IF(Sheet1!$D70&gt;AIH!$AD70+50,50,"wait"),0))</f>
        <v>0</v>
      </c>
      <c r="EI69" s="10">
        <f>IF(AND(EI68&gt;0,EI68&lt;&gt;"wait"),"AT",IF(AIH!$AE70="AI",IF(Sheet1!$D70&gt;AIH!$AD70+100,100,"wait"),0))</f>
        <v>0</v>
      </c>
      <c r="EJ69" s="10">
        <f>IF(AND(EJ68&gt;0,EJ68&lt;&gt;"wait"),"AT",IF(AIH!$AE70="AI",IF(Sheet1!$D70&gt;AIH!$AD70+150,150,"wait"),0))</f>
        <v>0</v>
      </c>
      <c r="EK69" s="10">
        <f>IF(AND(EK68&gt;0,EK68&lt;&gt;"wait"),"AT",IF(AIH!$AE70="AI",IF(Sheet1!$D70&gt;AIH!$AD70+200,200,"wait"),0))</f>
        <v>0</v>
      </c>
      <c r="EL69" s="10">
        <f>IF(AND(EL68&gt;0,EL68&lt;&gt;"wait"),"AT",IF(AIH!$AE70="AI",IF(Sheet1!$E70&lt;AIH!$AD70-50,50,"wait"),0))</f>
        <v>0</v>
      </c>
      <c r="EM69" s="10">
        <f>IF(AND(EM68&gt;0,EM68&lt;&gt;"wait"),"AT",IF(AIH!$AE70="AI",IF(Sheet1!$E70&lt;AIH!$AD70-100,100,"wait"),0))</f>
        <v>0</v>
      </c>
      <c r="EN69" s="10">
        <f>IF(AND(EN68&gt;0,EN68&lt;&gt;"wait"),"AT",IF(AIH!$AE70="AI",IF(Sheet1!$E70&lt;AIH!$AD70-150,150,"wait"),0))</f>
        <v>0</v>
      </c>
      <c r="EO69" s="10">
        <f>IF(AND(EO68&gt;0,EO68&lt;&gt;"wait"),"AT",IF(AIH!$AE70="AI",IF(Sheet1!$E70&lt;AIH!$AD70-200,200,"wait"),0))</f>
        <v>0</v>
      </c>
      <c r="EP69" s="10">
        <f t="shared" si="46"/>
        <v>0</v>
      </c>
      <c r="ER69" s="10">
        <f>IF(AND(ER68&gt;0,ER68&lt;&gt;"wait"),"AT",IF(AIH!$AG70="AI",IF(Sheet1!$D70&gt;AIH!$AF70+50,50,"wait"),0))</f>
        <v>0</v>
      </c>
      <c r="ES69" s="10">
        <f>IF(AND(ES68&gt;0,ES68&lt;&gt;"wait"),"AT",IF(AIH!$AG70="AI",IF(Sheet1!$D70&gt;AIH!$AF70+100,100,"wait"),0))</f>
        <v>0</v>
      </c>
      <c r="ET69" s="10">
        <f>IF(AND(ET68&gt;0,ET68&lt;&gt;"wait"),"AT",IF(AIH!$AG70="AI",IF(Sheet1!$D70&gt;AIH!$AF70+150,150,"wait"),0))</f>
        <v>0</v>
      </c>
      <c r="EU69" s="10">
        <f>IF(AND(EU68&gt;0,EU68&lt;&gt;"wait"),"AT",IF(AIH!$AG70="AI",IF(Sheet1!$D70&gt;AIH!$AF70+200,200,"wait"),0))</f>
        <v>0</v>
      </c>
      <c r="EV69" s="10">
        <f>IF(AND(EV68&gt;0,EV68&lt;&gt;"wait"),"AT",IF(AIH!$AG70="AI",IF(Sheet1!$E70&lt;AIH!$AF70-50,50,"wait"),0))</f>
        <v>0</v>
      </c>
      <c r="EW69" s="10">
        <f>IF(AND(EW68&gt;0,EW68&lt;&gt;"wait"),"AT",IF(AIH!$AG70="AI",IF(Sheet1!$E70&lt;AIH!$AF70-100,100,"wait"),0))</f>
        <v>0</v>
      </c>
      <c r="EX69" s="10">
        <f>IF(AND(EX68&gt;0,EX68&lt;&gt;"wait"),"AT",IF(AIH!$AG70="AI",IF(Sheet1!$E70&lt;AIH!$AF70-150,150,"wait"),0))</f>
        <v>0</v>
      </c>
      <c r="EY69" s="10">
        <f>IF(AND(EY68&gt;0,EY68&lt;&gt;"wait"),"AT",IF(AIH!$AG70="AI",IF(Sheet1!$E70&lt;AIH!$AF70-200,200,"wait"),0))</f>
        <v>0</v>
      </c>
      <c r="EZ69" s="10">
        <f t="shared" si="47"/>
        <v>0</v>
      </c>
      <c r="FB69" s="10">
        <f>IF(AND(FB68&gt;0,FB68&lt;&gt;"wait"),"AT",IF(AIH!$AI70="AI",IF(Sheet1!$D70&gt;AIH!$AH70+50,50,"wait"),0))</f>
        <v>0</v>
      </c>
      <c r="FC69" s="10">
        <f>IF(AND(FC68&gt;0,FC68&lt;&gt;"wait"),"AT",IF(AIH!$AI70="AI",IF(Sheet1!$D70&gt;AIH!$AH70+100,100,"wait"),0))</f>
        <v>0</v>
      </c>
      <c r="FD69" s="10">
        <f>IF(AND(FD68&gt;0,FD68&lt;&gt;"wait"),"AT",IF(AIH!$AI70="AI",IF(Sheet1!$D70&gt;AIH!$AH70+150,150,"wait"),0))</f>
        <v>0</v>
      </c>
      <c r="FE69" s="10">
        <f>IF(AND(FE68&gt;0,FE68&lt;&gt;"wait"),"AT",IF(AIH!$AI70="AI",IF(Sheet1!$D70&gt;AIH!$AH70+200,200,"wait"),0))</f>
        <v>0</v>
      </c>
      <c r="FF69" s="10">
        <f>IF(AND(FF68&gt;0,FF68&lt;&gt;"wait"),"AT",IF(AIH!$AI70="AI",IF(Sheet1!$E70&lt;AIH!$AH70-50,50,"wait"),0))</f>
        <v>0</v>
      </c>
      <c r="FG69" s="10">
        <f>IF(AND(FG68&gt;0,FG68&lt;&gt;"wait"),"AT",IF(AIH!$AI70="AI",IF(Sheet1!$E70&lt;AIH!$AH70-100,100,"wait"),0))</f>
        <v>0</v>
      </c>
      <c r="FH69" s="10">
        <f>IF(AND(FH68&gt;0,FH68&lt;&gt;"wait"),"AT",IF(AIH!$AI70="AI",IF(Sheet1!$E70&lt;AIH!$AH70-150,150,"wait"),0))</f>
        <v>0</v>
      </c>
      <c r="FI69" s="10">
        <f>IF(AND(FI68&gt;0,FI68&lt;&gt;"wait"),"AT",IF(AIH!$AI70="AI",IF(Sheet1!$E70&lt;AIH!$AH70-200,200,"wait"),0))</f>
        <v>0</v>
      </c>
      <c r="FJ69" s="10">
        <f t="shared" si="48"/>
        <v>0</v>
      </c>
      <c r="FL69" s="10">
        <f>IF(AND(FL68&gt;0,FL68&lt;&gt;"wait"),"AT",IF(AIH!$AK70="AI",IF(Sheet1!$D70&gt;AIH!$AJ70+50,50,"wait"),0))</f>
        <v>0</v>
      </c>
      <c r="FM69" s="10">
        <f>IF(AND(FM68&gt;0,FM68&lt;&gt;"wait"),"AT",IF(AIH!$AK70="AI",IF(Sheet1!$D70&gt;AIH!$AJ70+100,100,"wait"),0))</f>
        <v>0</v>
      </c>
      <c r="FN69" s="10">
        <f>IF(AND(FN68&gt;0,FN68&lt;&gt;"wait"),"AT",IF(AIH!$AK70="AI",IF(Sheet1!$D70&gt;AIH!$AJ70+150,150,"wait"),0))</f>
        <v>0</v>
      </c>
      <c r="FO69" s="10">
        <f>IF(AND(FO68&gt;0,FO68&lt;&gt;"wait"),"AT",IF(AIH!$AK70="AI",IF(Sheet1!$D70&gt;AIH!$AJ70+200,200,"wait"),0))</f>
        <v>0</v>
      </c>
      <c r="FP69" s="10">
        <f>IF(AND(FP68&gt;0,FP68&lt;&gt;"wait"),"AT",IF(AIH!$AK70="AI",IF(Sheet1!$E70&lt;AIH!$AJ70-50,50,"wait"),0))</f>
        <v>0</v>
      </c>
      <c r="FQ69" s="10">
        <f>IF(AND(FQ68&gt;0,FQ68&lt;&gt;"wait"),"AT",IF(AIH!$AK70="AI",IF(Sheet1!$E70&lt;AIH!$AJ70-100,100,"wait"),0))</f>
        <v>0</v>
      </c>
      <c r="FR69" s="10">
        <f>IF(AND(FR68&gt;0,FR68&lt;&gt;"wait"),"AT",IF(AIH!$AK70="AI",IF(Sheet1!$E70&lt;AIH!$AJ70-150,150,"wait"),0))</f>
        <v>0</v>
      </c>
      <c r="FS69" s="10">
        <f>IF(AND(FS68&gt;0,FS68&lt;&gt;"wait"),"AT",IF(AIH!$AK70="AI",IF(Sheet1!$E70&lt;AIH!$AJ70-200,200,"wait"),0))</f>
        <v>0</v>
      </c>
      <c r="FT69" s="10">
        <f t="shared" si="49"/>
        <v>0</v>
      </c>
      <c r="FV69" s="10">
        <f>IF(AND(FV68&gt;0,FV68&lt;&gt;"wait"),"AT",IF(AIH!$AM70="AI",IF(Sheet1!$D70&gt;AIH!$AL70+50,50,"wait"),0))</f>
        <v>0</v>
      </c>
      <c r="FW69" s="10">
        <f>IF(AND(FW68&gt;0,FW68&lt;&gt;"wait"),"AT",IF(AIH!$AM70="AI",IF(Sheet1!$D70&gt;AIH!$AL70+100,100,"wait"),0))</f>
        <v>0</v>
      </c>
      <c r="FX69" s="10">
        <f>IF(AND(FX68&gt;0,FX68&lt;&gt;"wait"),"AT",IF(AIH!$AM70="AI",IF(Sheet1!$D70&gt;AIH!$AL70+150,150,"wait"),0))</f>
        <v>0</v>
      </c>
      <c r="FY69" s="10">
        <f>IF(AND(FY68&gt;0,FY68&lt;&gt;"wait"),"AT",IF(AIH!$AM70="AI",IF(Sheet1!$D70&gt;AIH!$AL70+200,200,"wait"),0))</f>
        <v>0</v>
      </c>
      <c r="FZ69" s="10">
        <f>IF(AND(FZ68&gt;0,FZ68&lt;&gt;"wait"),"AT",IF(AIH!$AM70="AI",IF(Sheet1!$E70&lt;AIH!$AL70-50,50,"wait"),0))</f>
        <v>0</v>
      </c>
      <c r="GA69" s="10">
        <f>IF(AND(GA68&gt;0,GA68&lt;&gt;"wait"),"AT",IF(AIH!$AM70="AI",IF(Sheet1!$E70&lt;AIH!$AL70-100,100,"wait"),0))</f>
        <v>0</v>
      </c>
      <c r="GB69" s="10">
        <f>IF(AND(GB68&gt;0,GB68&lt;&gt;"wait"),"AT",IF(AIH!$AM70="AI",IF(Sheet1!$E70&lt;AIH!$AL70-150,150,"wait"),0))</f>
        <v>0</v>
      </c>
      <c r="GC69" s="10">
        <f>IF(AND(GC68&gt;0,GC68&lt;&gt;"wait"),"AT",IF(AIH!$AM70="AI",IF(Sheet1!$E70&lt;AIH!$AL70-200,200,"wait"),0))</f>
        <v>0</v>
      </c>
      <c r="GD69" s="10">
        <f t="shared" si="50"/>
        <v>0</v>
      </c>
      <c r="GF69" s="10">
        <f>IF(AND(GF68&gt;0,GF68&lt;&gt;"wait"),"AT",IF(AIH!$AO70="AI",IF(Sheet1!$D70&gt;AIH!$AN70+50,50,"wait"),0))</f>
        <v>0</v>
      </c>
      <c r="GG69" s="10">
        <f>IF(AND(GG68&gt;0,GG68&lt;&gt;"wait"),"AT",IF(AIH!$AO70="AI",IF(Sheet1!$D70&gt;AIH!$AN70+100,100,"wait"),0))</f>
        <v>0</v>
      </c>
      <c r="GH69" s="10">
        <f>IF(AND(GH68&gt;0,GH68&lt;&gt;"wait"),"AT",IF(AIH!$AO70="AI",IF(Sheet1!$D70&gt;AIH!$AN70+150,150,"wait"),0))</f>
        <v>0</v>
      </c>
      <c r="GI69" s="10">
        <f>IF(AND(GI68&gt;0,GI68&lt;&gt;"wait"),"AT",IF(AIH!$AO70="AI",IF(Sheet1!$D70&gt;AIH!$AN70+200,200,"wait"),0))</f>
        <v>0</v>
      </c>
      <c r="GJ69" s="10">
        <f>IF(AND(GJ68&gt;0,GJ68&lt;&gt;"wait"),"AT",IF(AIH!$AO70="AI",IF(Sheet1!$E70&lt;AIH!$AN70-50,50,"wait"),0))</f>
        <v>0</v>
      </c>
      <c r="GK69" s="10">
        <f>IF(AND(GK68&gt;0,GK68&lt;&gt;"wait"),"AT",IF(AIH!$AO70="AI",IF(Sheet1!$E70&lt;AIH!$AN70-100,100,"wait"),0))</f>
        <v>0</v>
      </c>
      <c r="GL69" s="10">
        <f>IF(AND(GL68&gt;0,GL68&lt;&gt;"wait"),"AT",IF(AIH!$AO70="AI",IF(Sheet1!$E70&lt;AIH!$AN70-150,150,"wait"),0))</f>
        <v>0</v>
      </c>
      <c r="GM69" s="10">
        <f>IF(AND(GM68&gt;0,GM68&lt;&gt;"wait"),"AT",IF(AIH!$AO70="AI",IF(Sheet1!$E70&lt;AIH!$AN70-200,200,"wait"),0))</f>
        <v>0</v>
      </c>
      <c r="GN69" s="10">
        <f t="shared" si="51"/>
        <v>0</v>
      </c>
      <c r="GP69" s="10">
        <f>IF(AND(GP68&gt;0,GP68&lt;&gt;"wait"),"AT",IF(AIH!$AQ70="AI",IF(Sheet1!$D70&gt;AIH!$AP70+50,50,"wait"),0))</f>
        <v>0</v>
      </c>
      <c r="GQ69" s="10">
        <f>IF(AND(GQ68&gt;0,GQ68&lt;&gt;"wait"),"AT",IF(AIH!$AQ70="AI",IF(Sheet1!$D70&gt;AIH!$AP70+100,100,"wait"),0))</f>
        <v>0</v>
      </c>
      <c r="GR69" s="10">
        <f>IF(AND(GR68&gt;0,GR68&lt;&gt;"wait"),"AT",IF(AIH!$AQ70="AI",IF(Sheet1!$D70&gt;AIH!$AP70+150,150,"wait"),0))</f>
        <v>0</v>
      </c>
      <c r="GS69" s="10">
        <f>IF(AND(GS68&gt;0,GS68&lt;&gt;"wait"),"AT",IF(AIH!$AQ70="AI",IF(Sheet1!$D70&gt;AIH!$AP70+200,200,"wait"),0))</f>
        <v>0</v>
      </c>
      <c r="GT69" s="10">
        <f>IF(AND(GT68&gt;0,GT68&lt;&gt;"wait"),"AT",IF(AIH!$AQ70="AI",IF(Sheet1!$E70&lt;AIH!$AP70-50,50,"wait"),0))</f>
        <v>0</v>
      </c>
      <c r="GU69" s="10">
        <f>IF(AND(GU68&gt;0,GU68&lt;&gt;"wait"),"AT",IF(AIH!$AQ70="AI",IF(Sheet1!$E70&lt;AIH!$AP70-100,100,"wait"),0))</f>
        <v>0</v>
      </c>
      <c r="GV69" s="10">
        <f>IF(AND(GV68&gt;0,GV68&lt;&gt;"wait"),"AT",IF(AIH!$AQ70="AI",IF(Sheet1!$E70&lt;AIH!$AP70-150,150,"wait"),0))</f>
        <v>0</v>
      </c>
      <c r="GW69" s="10">
        <f>IF(AND(GW68&gt;0,GW68&lt;&gt;"wait"),"AT",IF(AIH!$AQ70="AI",IF(Sheet1!$E70&lt;AIH!$AP70-200,200,"wait"),0))</f>
        <v>0</v>
      </c>
      <c r="GX69" s="10">
        <f t="shared" si="52"/>
        <v>0</v>
      </c>
      <c r="GZ69" s="10">
        <f>IF(AND(GZ68&gt;0,GZ68&lt;&gt;"wait"),"AT",IF(AIH!$AS70="AI",IF(Sheet1!$D70&gt;AIH!$AR70+50,50,"wait"),0))</f>
        <v>0</v>
      </c>
      <c r="HA69" s="10">
        <f>IF(AND(HA68&gt;0,HA68&lt;&gt;"wait"),"AT",IF(AIH!$AS70="AI",IF(Sheet1!$D70&gt;AIH!$AR70+100,100,"wait"),0))</f>
        <v>0</v>
      </c>
      <c r="HB69" s="10">
        <f>IF(AND(HB68&gt;0,HB68&lt;&gt;"wait"),"AT",IF(AIH!$AS70="AI",IF(Sheet1!$D70&gt;AIH!$AR70+150,150,"wait"),0))</f>
        <v>0</v>
      </c>
      <c r="HC69" s="10">
        <f>IF(AND(HC68&gt;0,HC68&lt;&gt;"wait"),"AT",IF(AIH!$AS70="AI",IF(Sheet1!$D70&gt;AIH!$AR70+200,200,"wait"),0))</f>
        <v>0</v>
      </c>
      <c r="HD69" s="10">
        <f>IF(AND(HD68&gt;0,HD68&lt;&gt;"wait"),"AT",IF(AIH!$AS70="AI",IF(Sheet1!$E70&lt;AIH!$AR70-50,50,"wait"),0))</f>
        <v>0</v>
      </c>
      <c r="HE69" s="10">
        <f>IF(AND(HE68&gt;0,HE68&lt;&gt;"wait"),"AT",IF(AIH!$AS70="AI",IF(Sheet1!$E70&lt;AIH!$AR70-100,100,"wait"),0))</f>
        <v>0</v>
      </c>
      <c r="HF69" s="10">
        <f>IF(AND(HF68&gt;0,HF68&lt;&gt;"wait"),"AT",IF(AIH!$AS70="AI",IF(Sheet1!$E70&lt;AIH!$AR70-150,150,"wait"),0))</f>
        <v>0</v>
      </c>
      <c r="HG69" s="10">
        <f>IF(AND(HG68&gt;0,HG68&lt;&gt;"wait"),"AT",IF(AIH!$AS70="AI",IF(Sheet1!$E70&lt;AIH!$AR70-200,200,"wait"),0))</f>
        <v>0</v>
      </c>
      <c r="HH69" s="10">
        <f t="shared" si="53"/>
        <v>0</v>
      </c>
      <c r="HJ69" s="10">
        <f>IF(AND(HJ68&gt;0,HJ68&lt;&gt;"wait"),"AT",IF(AIH!$AU70="AI",IF(Sheet1!$D70&gt;AIH!$AT70+50,50,"wait"),0))</f>
        <v>0</v>
      </c>
      <c r="HK69" s="10">
        <f>IF(AND(HK68&gt;0,HK68&lt;&gt;"wait"),"AT",IF(AIH!$AU70="AI",IF(Sheet1!$D70&gt;AIH!$AT70+100,100,"wait"),0))</f>
        <v>0</v>
      </c>
      <c r="HL69" s="10">
        <f>IF(AND(HL68&gt;0,HL68&lt;&gt;"wait"),"AT",IF(AIH!$AU70="AI",IF(Sheet1!$D70&gt;AIH!$AT70+150,150,"wait"),0))</f>
        <v>0</v>
      </c>
      <c r="HM69" s="10">
        <f>IF(AND(HM68&gt;0,HM68&lt;&gt;"wait"),"AT",IF(AIH!$AU70="AI",IF(Sheet1!$D70&gt;AIH!$AT70+200,200,"wait"),0))</f>
        <v>0</v>
      </c>
      <c r="HN69" s="10">
        <f>IF(AND(HN68&gt;0,HN68&lt;&gt;"wait"),"AT",IF(AIH!$AU70="AI",IF(Sheet1!$E70&lt;AIH!$AT70-50,50,"wait"),0))</f>
        <v>0</v>
      </c>
      <c r="HO69" s="10">
        <f>IF(AND(HO68&gt;0,HO68&lt;&gt;"wait"),"AT",IF(AIH!$AU70="AI",IF(Sheet1!$E70&lt;AIH!$AT70-100,100,"wait"),0))</f>
        <v>0</v>
      </c>
      <c r="HP69" s="10">
        <f>IF(AND(HP68&gt;0,HP68&lt;&gt;"wait"),"AT",IF(AIH!$AU70="AI",IF(Sheet1!$E70&lt;AIH!$AT70-150,150,"wait"),0))</f>
        <v>0</v>
      </c>
      <c r="HQ69" s="10">
        <f>IF(AND(HQ68&gt;0,HQ68&lt;&gt;"wait"),"AT",IF(AIH!$AU70="AI",IF(Sheet1!$E70&lt;AIH!$AT70-200,200,"wait"),0))</f>
        <v>0</v>
      </c>
      <c r="HR69" s="10">
        <f t="shared" si="54"/>
        <v>0</v>
      </c>
      <c r="HT69" s="10">
        <f>IF(AND(HT68&gt;0,HT68&lt;&gt;"wait"),"AT",IF(AIH!$AX70="AI",IF(Sheet1!$D70&gt;AIH!$AW70+50,50,"wait"),0))</f>
        <v>0</v>
      </c>
      <c r="HU69" s="10">
        <f>IF(AND(HU68&gt;0,HU68&lt;&gt;"wait"),"AT",IF(AIH!$AX70="AI",IF(Sheet1!$D70&gt;AIH!$AW70+100,100,"wait"),0))</f>
        <v>0</v>
      </c>
      <c r="HV69" s="10">
        <f>IF(AND(HV68&gt;0,HV68&lt;&gt;"wait"),"AT",IF(AIH!$AX70="AI",IF(Sheet1!$D70&gt;AIH!$AW70+150,150,"wait"),0))</f>
        <v>0</v>
      </c>
      <c r="HW69" s="10">
        <f>IF(AND(HW68&gt;0,HW68&lt;&gt;"wait"),"AT",IF(AIH!$AX70="AI",IF(Sheet1!$D70&gt;AIH!$AW70+200,200,"wait"),0))</f>
        <v>0</v>
      </c>
      <c r="HX69" s="10">
        <f>IF(AND(HX68&gt;0,HX68&lt;&gt;"wait"),"AT",IF(AIH!$AX70="AI",IF(Sheet1!$E70&lt;AIH!$AW70-50,50,"wait"),0))</f>
        <v>0</v>
      </c>
      <c r="HY69" s="10">
        <f>IF(AND(HY68&gt;0,HY68&lt;&gt;"wait"),"AT",IF(AIH!$AX70="AI",IF(Sheet1!$E70&lt;AIH!$AW70-100,100,"wait"),0))</f>
        <v>0</v>
      </c>
      <c r="HZ69" s="10">
        <f>IF(AND(HZ68&gt;0,HZ68&lt;&gt;"wait"),"AT",IF(AIH!$AX70="AI",IF(Sheet1!$E70&lt;AIH!$AW70-150,150,"wait"),0))</f>
        <v>0</v>
      </c>
      <c r="IA69" s="10">
        <f>IF(AND(IA68&gt;0,IA68&lt;&gt;"wait"),"AT",IF(AIH!$AX70="AI",IF(Sheet1!$E70&lt;AIH!$AW70-200,200,"wait"),0))</f>
        <v>0</v>
      </c>
      <c r="IB69" s="10">
        <f t="shared" si="55"/>
        <v>0</v>
      </c>
      <c r="ID69" s="10">
        <f>IF(AND(ID68&gt;0,ID68&lt;&gt;"wait"),"AT",IF(AIH!$AZ70="AI",IF(Sheet1!$D70&gt;AIH!$AY70+50,50,"wait"),0))</f>
        <v>0</v>
      </c>
      <c r="IE69" s="10">
        <f>IF(AND(IE68&gt;0,IE68&lt;&gt;"wait"),"AT",IF(AIH!$AZ70="AI",IF(Sheet1!$D70&gt;AIH!$AY70+100,100,"wait"),0))</f>
        <v>0</v>
      </c>
      <c r="IF69" s="10">
        <f>IF(AND(IF68&gt;0,IF68&lt;&gt;"wait"),"AT",IF(AIH!$AZ70="AI",IF(Sheet1!$D70&gt;AIH!$AY70+150,150,"wait"),0))</f>
        <v>0</v>
      </c>
      <c r="IG69" s="10">
        <f>IF(AND(IG68&gt;0,IG68&lt;&gt;"wait"),"AT",IF(AIH!$AZ70="AI",IF(Sheet1!$D70&gt;AIH!$AY70+200,200,"wait"),0))</f>
        <v>0</v>
      </c>
      <c r="IH69" s="10">
        <f>IF(AND(IH68&gt;0,IH68&lt;&gt;"wait"),"AT",IF(AIH!$AZ70="AI",IF(Sheet1!$E70&lt;AIH!$AY70-50,50,"wait"),0))</f>
        <v>0</v>
      </c>
      <c r="II69" s="10">
        <f>IF(AND(II68&gt;0,II68&lt;&gt;"wait"),"AT",IF(AIH!$AZ70="AI",IF(Sheet1!$E70&lt;AIH!$AY70-100,100,"wait"),0))</f>
        <v>0</v>
      </c>
      <c r="IJ69" s="10">
        <f>IF(AND(IJ68&gt;0,IJ68&lt;&gt;"wait"),"AT",IF(AIH!$AZ70="AI",IF(Sheet1!$E70&lt;AIH!$AY70-150,150,"wait"),0))</f>
        <v>0</v>
      </c>
      <c r="IK69" s="10">
        <f>IF(AND(IK68&gt;0,IK68&lt;&gt;"wait"),"AT",IF(AIH!$AZ70="AI",IF(Sheet1!$E70&lt;AIH!$AY70-200,200,"wait"),0))</f>
        <v>0</v>
      </c>
      <c r="IL69" s="10">
        <f t="shared" si="56"/>
        <v>0</v>
      </c>
      <c r="IN69" s="10">
        <f>IF(AND(IN68&gt;0,IN68&lt;&gt;"wait"),"AT",IF(AIH!$BB70="AI",IF(Sheet1!$D70&gt;AIH!$BA70+50,50,"wait"),0))</f>
        <v>0</v>
      </c>
      <c r="IO69" s="10">
        <f>IF(AND(IO68&gt;0,IO68&lt;&gt;"wait"),"AT",IF(AIH!$BB70="AI",IF(Sheet1!$D70&gt;AIH!$BA70+100,100,"wait"),0))</f>
        <v>0</v>
      </c>
      <c r="IP69" s="10">
        <f>IF(AND(IP68&gt;0,IP68&lt;&gt;"wait"),"AT",IF(AIH!$BB70="AI",IF(Sheet1!$D70&gt;AIH!$BA70+150,150,"wait"),0))</f>
        <v>0</v>
      </c>
      <c r="IQ69" s="10">
        <f>IF(AND(IQ68&gt;0,IQ68&lt;&gt;"wait"),"AT",IF(AIH!$BB70="AI",IF(Sheet1!$D70&gt;AIH!$BA70+200,200,"wait"),0))</f>
        <v>0</v>
      </c>
      <c r="IR69" s="10">
        <f>IF(AND(IR68&gt;0,IR68&lt;&gt;"wait"),"AT",IF(AIH!$BB70="AI",IF(Sheet1!$E70&lt;AIH!$BA70-50,50,"wait"),0))</f>
        <v>0</v>
      </c>
      <c r="IS69" s="10">
        <f>IF(AND(IS68&gt;0,IS68&lt;&gt;"wait"),"AT",IF(AIH!$BB70="AI",IF(Sheet1!$E70&lt;AIH!$BA70-100,100,"wait"),0))</f>
        <v>0</v>
      </c>
      <c r="IT69" s="10">
        <f>IF(AND(IT68&gt;0,IT68&lt;&gt;"wait"),"AT",IF(AIH!$BB70="AI",IF(Sheet1!$E70&lt;AIH!$BA70-150,150,"wait"),0))</f>
        <v>0</v>
      </c>
      <c r="IU69" s="10">
        <f>IF(AND(IU68&gt;0,IU68&lt;&gt;"wait"),"AT",IF(AIH!$BB70="AI",IF(Sheet1!$E70&lt;AIH!$BA70-200,200,"wait"),0))</f>
        <v>0</v>
      </c>
      <c r="IV69" s="10">
        <f t="shared" si="57"/>
        <v>0</v>
      </c>
      <c r="IX69" s="10">
        <f>IF(AND(IX68&gt;0,IX68&lt;&gt;"wait"),"AT",IF(AIH!$BD70="AI",IF(Sheet1!$D70&gt;AIH!$BC70+50,50,"wait"),0))</f>
        <v>0</v>
      </c>
      <c r="IY69" s="10">
        <f>IF(AND(IY68&gt;0,IY68&lt;&gt;"wait"),"AT",IF(AIH!$BD70="AI",IF(Sheet1!$D70&gt;AIH!$BC70+100,100,"wait"),0))</f>
        <v>0</v>
      </c>
      <c r="IZ69" s="10">
        <f>IF(AND(IZ68&gt;0,IZ68&lt;&gt;"wait"),"AT",IF(AIH!$BD70="AI",IF(Sheet1!$D70&gt;AIH!$BC70+150,150,"wait"),0))</f>
        <v>0</v>
      </c>
      <c r="JA69" s="10">
        <f>IF(AND(JA68&gt;0,JA68&lt;&gt;"wait"),"AT",IF(AIH!$BD70="AI",IF(Sheet1!$D70&gt;AIH!$BC70+200,200,"wait"),0))</f>
        <v>0</v>
      </c>
      <c r="JB69" s="10">
        <f>IF(AND(JB68&gt;0,JB68&lt;&gt;"wait"),"AT",IF(AIH!$BD70="AI",IF(Sheet1!$E70&lt;AIH!$BC70-50,50,"wait"),0))</f>
        <v>0</v>
      </c>
      <c r="JC69" s="10">
        <f>IF(AND(JC68&gt;0,JC68&lt;&gt;"wait"),"AT",IF(AIH!$BD70="AI",IF(Sheet1!$E70&lt;AIH!$BC70-100,100,"wait"),0))</f>
        <v>0</v>
      </c>
      <c r="JD69" s="10">
        <f>IF(AND(JD68&gt;0,JD68&lt;&gt;"wait"),"AT",IF(AIH!$BD70="AI",IF(Sheet1!$E70&lt;AIH!$BC70-150,150,"wait"),0))</f>
        <v>0</v>
      </c>
      <c r="JE69" s="10">
        <f>IF(AND(JE68&gt;0,JE68&lt;&gt;"wait"),"AT",IF(AIH!$BD70="AI",IF(Sheet1!$E70&lt;AIH!$BC70-200,200,"wait"),0))</f>
        <v>0</v>
      </c>
      <c r="JF69" s="10">
        <f t="shared" si="58"/>
        <v>0</v>
      </c>
      <c r="JH69" s="10">
        <f>IF(AND(JH68&gt;0,JH68&lt;&gt;"wait"),"AT",IF(AIH!$BF70="AI",IF(Sheet1!$D70&gt;AIH!$BE70+50,50,"wait"),0))</f>
        <v>0</v>
      </c>
      <c r="JI69" s="10">
        <f>IF(AND(JI68&gt;0,JI68&lt;&gt;"wait"),"AT",IF(AIH!$BF70="AI",IF(Sheet1!$D70&gt;AIH!$BE70+100,100,"wait"),0))</f>
        <v>0</v>
      </c>
      <c r="JJ69" s="10">
        <f>IF(AND(JJ68&gt;0,JJ68&lt;&gt;"wait"),"AT",IF(AIH!$BF70="AI",IF(Sheet1!$D70&gt;AIH!$BE70+150,150,"wait"),0))</f>
        <v>0</v>
      </c>
      <c r="JK69" s="10">
        <f>IF(AND(JK68&gt;0,JK68&lt;&gt;"wait"),"AT",IF(AIH!$BF70="AI",IF(Sheet1!$D70&gt;AIH!$BE70+200,200,"wait"),0))</f>
        <v>0</v>
      </c>
      <c r="JL69" s="10">
        <f>IF(AND(JL68&gt;0,JL68&lt;&gt;"wait"),"AT",IF(AIH!$BF70="AI",IF(Sheet1!$E70&lt;AIH!$BE70-50,50,"wait"),0))</f>
        <v>0</v>
      </c>
      <c r="JM69" s="10">
        <f>IF(AND(JM68&gt;0,JM68&lt;&gt;"wait"),"AT",IF(AIH!$BF70="AI",IF(Sheet1!$E70&lt;AIH!$BE70-100,100,"wait"),0))</f>
        <v>0</v>
      </c>
      <c r="JN69" s="10">
        <f>IF(AND(JN68&gt;0,JN68&lt;&gt;"wait"),"AT",IF(AIH!$BF70="AI",IF(Sheet1!$E70&lt;AIH!$BE70-150,150,"wait"),0))</f>
        <v>0</v>
      </c>
      <c r="JO69" s="10">
        <f>IF(AND(JO68&gt;0,JO68&lt;&gt;"wait"),"AT",IF(AIH!$BF70="AI",IF(Sheet1!$E70&lt;AIH!$BE70-200,200,"wait"),0))</f>
        <v>0</v>
      </c>
      <c r="JP69" s="10">
        <f t="shared" si="59"/>
        <v>0</v>
      </c>
      <c r="JR69" s="10">
        <f>IF(AND(JR68&gt;0,JR68&lt;&gt;"wait"),"AT",IF(AIH!$BH70="AI",IF(Sheet1!$D70&gt;AIH!$BG70+50,50,"wait"),0))</f>
        <v>0</v>
      </c>
      <c r="JS69" s="10">
        <f>IF(AND(JS68&gt;0,JS68&lt;&gt;"wait"),"AT",IF(AIH!$BH70="AI",IF(Sheet1!$D70&gt;AIH!$BG70+100,100,"wait"),0))</f>
        <v>0</v>
      </c>
      <c r="JT69" s="10">
        <f>IF(AND(JT68&gt;0,JT68&lt;&gt;"wait"),"AT",IF(AIH!$BH70="AI",IF(Sheet1!$D70&gt;AIH!$BG70+150,150,"wait"),0))</f>
        <v>0</v>
      </c>
      <c r="JU69" s="10">
        <f>IF(AND(JU68&gt;0,JU68&lt;&gt;"wait"),"AT",IF(AIH!$BH70="AI",IF(Sheet1!$D70&gt;AIH!$BG70+200,200,"wait"),0))</f>
        <v>0</v>
      </c>
      <c r="JV69" s="10">
        <f>IF(AND(JV68&gt;0,JV68&lt;&gt;"wait"),"AT",IF(AIH!$BH70="AI",IF(Sheet1!$E70&lt;AIH!$BG70-50,50,"wait"),0))</f>
        <v>0</v>
      </c>
      <c r="JW69" s="10">
        <f>IF(AND(JW68&gt;0,JW68&lt;&gt;"wait"),"AT",IF(AIH!$BH70="AI",IF(Sheet1!$E70&lt;AIH!$BG70-100,100,"wait"),0))</f>
        <v>0</v>
      </c>
      <c r="JX69" s="10">
        <f>IF(AND(JX68&gt;0,JX68&lt;&gt;"wait"),"AT",IF(AIH!$BH70="AI",IF(Sheet1!$E70&lt;AIH!$BG70-150,150,"wait"),0))</f>
        <v>0</v>
      </c>
      <c r="JY69" s="10">
        <f>IF(AND(JY68&gt;0,JY68&lt;&gt;"wait"),"AT",IF(AIH!$BH70="AI",IF(Sheet1!$E70&lt;AIH!$BG70-200,200,"wait"),0))</f>
        <v>0</v>
      </c>
      <c r="JZ69" s="10">
        <f t="shared" si="60"/>
        <v>0</v>
      </c>
      <c r="KB69" s="10">
        <f>IF(AND(KB68&gt;0,KB68&lt;&gt;"wait"),"AT",IF(AIH!$BJ70="AI",IF(Sheet1!$D70&gt;AIH!$BI70+50,50,"wait"),0))</f>
        <v>0</v>
      </c>
      <c r="KC69" s="10">
        <f>IF(AND(KC68&gt;0,KC68&lt;&gt;"wait"),"AT",IF(AIH!$BJ70="AI",IF(Sheet1!$D70&gt;AIH!$BI70+100,100,"wait"),0))</f>
        <v>0</v>
      </c>
      <c r="KD69" s="10">
        <f>IF(AND(KD68&gt;0,KD68&lt;&gt;"wait"),"AT",IF(AIH!$BJ70="AI",IF(Sheet1!$D70&gt;AIH!$BI70+150,150,"wait"),0))</f>
        <v>0</v>
      </c>
      <c r="KE69" s="10">
        <f>IF(AND(KE68&gt;0,KE68&lt;&gt;"wait"),"AT",IF(AIH!$BJ70="AI",IF(Sheet1!$D70&gt;AIH!$BI70+200,200,"wait"),0))</f>
        <v>0</v>
      </c>
      <c r="KF69" s="10">
        <f>IF(AND(KF68&gt;0,KF68&lt;&gt;"wait"),"AT",IF(AIH!$BJ70="AI",IF(Sheet1!$E70&lt;AIH!$BI70-50,50,"wait"),0))</f>
        <v>0</v>
      </c>
      <c r="KG69" s="10">
        <f>IF(AND(KG68&gt;0,KG68&lt;&gt;"wait"),"AT",IF(AIH!$BJ70="AI",IF(Sheet1!$E70&lt;AIH!$BI70-100,100,"wait"),0))</f>
        <v>0</v>
      </c>
      <c r="KH69" s="10">
        <f>IF(AND(KH68&gt;0,KH68&lt;&gt;"wait"),"AT",IF(AIH!$BJ70="AI",IF(Sheet1!$E70&lt;AIH!$BI70-150,150,"wait"),0))</f>
        <v>0</v>
      </c>
      <c r="KI69" s="10">
        <f>IF(AND(KI68&gt;0,KI68&lt;&gt;"wait"),"AT",IF(AIH!$BJ70="AI",IF(Sheet1!$E70&lt;AIH!$BI70-200,200,"wait"),0))</f>
        <v>0</v>
      </c>
      <c r="KJ69" s="10">
        <f t="shared" si="61"/>
        <v>0</v>
      </c>
      <c r="KL69" s="10">
        <f>IF(AND(KL68&gt;0,KL68&lt;&gt;"wait"),"AT",IF(AIH!$BL70="AI",IF(Sheet1!$D70&gt;AIH!$BK70+50,50,"wait"),0))</f>
        <v>0</v>
      </c>
      <c r="KM69" s="10">
        <f>IF(AND(KM68&gt;0,KM68&lt;&gt;"wait"),"AT",IF(AIH!$BL70="AI",IF(Sheet1!$D70&gt;AIH!$BK70+100,100,"wait"),0))</f>
        <v>0</v>
      </c>
      <c r="KN69" s="10">
        <f>IF(AND(KN68&gt;0,KN68&lt;&gt;"wait"),"AT",IF(AIH!$BL70="AI",IF(Sheet1!$D70&gt;AIH!$BK70+150,150,"wait"),0))</f>
        <v>0</v>
      </c>
      <c r="KO69" s="10">
        <f>IF(AND(KO68&gt;0,KO68&lt;&gt;"wait"),"AT",IF(AIH!$BL70="AI",IF(Sheet1!$D70&gt;AIH!$BK70+200,200,"wait"),0))</f>
        <v>0</v>
      </c>
      <c r="KP69" s="10">
        <f>IF(AND(KP68&gt;0,KP68&lt;&gt;"wait"),"AT",IF(AIH!$BL70="AI",IF(Sheet1!$E70&lt;AIH!$BK70-50,50,"wait"),0))</f>
        <v>0</v>
      </c>
      <c r="KQ69" s="10">
        <f>IF(AND(KQ68&gt;0,KQ68&lt;&gt;"wait"),"AT",IF(AIH!$BL70="AI",IF(Sheet1!$E70&lt;AIH!$BK70-100,100,"wait"),0))</f>
        <v>0</v>
      </c>
      <c r="KR69" s="10">
        <f>IF(AND(KR68&gt;0,KR68&lt;&gt;"wait"),"AT",IF(AIH!$BL70="AI",IF(Sheet1!$E70&lt;AIH!$BK70-150,150,"wait"),0))</f>
        <v>0</v>
      </c>
      <c r="KS69" s="10">
        <f>IF(AND(KS68&gt;0,KS68&lt;&gt;"wait"),"AT",IF(AIH!$BL70="AI",IF(Sheet1!$E70&lt;AIH!$BK70-200,200,"wait"),0))</f>
        <v>0</v>
      </c>
      <c r="KT69" s="10">
        <f t="shared" si="62"/>
        <v>0</v>
      </c>
      <c r="KV69" s="10">
        <f>IF(AND(KV68&gt;0,KV68&lt;&gt;"wait"),"AT",IF(AIH!$BN70="AI",IF(Sheet1!$D70&gt;AIH!$BM70+50,50,"wait"),0))</f>
        <v>0</v>
      </c>
      <c r="KW69" s="10">
        <f>IF(AND(KW68&gt;0,KW68&lt;&gt;"wait"),"AT",IF(AIH!$BN70="AI",IF(Sheet1!$D70&gt;AIH!$BM70+100,100,"wait"),0))</f>
        <v>0</v>
      </c>
      <c r="KX69" s="10">
        <f>IF(AND(KX68&gt;0,KX68&lt;&gt;"wait"),"AT",IF(AIH!$BN70="AI",IF(Sheet1!$D70&gt;AIH!$BM70+150,150,"wait"),0))</f>
        <v>0</v>
      </c>
      <c r="KY69" s="10">
        <f>IF(AND(KY68&gt;0,KY68&lt;&gt;"wait"),"AT",IF(AIH!$BN70="AI",IF(Sheet1!$D70&gt;AIH!$BM70+200,200,"wait"),0))</f>
        <v>0</v>
      </c>
      <c r="KZ69" s="10">
        <f>IF(AND(KZ68&gt;0,KZ68&lt;&gt;"wait"),"AT",IF(AIH!$BN70="AI",IF(Sheet1!$E70&lt;AIH!$BM70-50,50,"wait"),0))</f>
        <v>0</v>
      </c>
      <c r="LA69" s="10">
        <f>IF(AND(LA68&gt;0,LA68&lt;&gt;"wait"),"AT",IF(AIH!$BN70="AI",IF(Sheet1!$E70&lt;AIH!$BM70-100,100,"wait"),0))</f>
        <v>0</v>
      </c>
      <c r="LB69" s="10">
        <f>IF(AND(LB68&gt;0,LB68&lt;&gt;"wait"),"AT",IF(AIH!$BN70="AI",IF(Sheet1!$E70&lt;AIH!$BM70-150,150,"wait"),0))</f>
        <v>0</v>
      </c>
      <c r="LC69" s="10">
        <f>IF(AND(LC68&gt;0,LC68&lt;&gt;"wait"),"AT",IF(AIH!$BN70="AI",IF(Sheet1!$E70&lt;AIH!$BM70-200,200,"wait"),0))</f>
        <v>0</v>
      </c>
      <c r="LD69" s="10">
        <f t="shared" si="63"/>
        <v>0</v>
      </c>
      <c r="LF69" s="10">
        <f>IF(AND(LF68&gt;0,LF68&lt;&gt;"wait"),"AT",IF(AIH!$BP70="AI",IF(Sheet1!$D70&gt;AIH!$BO70+50,50,"wait"),0))</f>
        <v>0</v>
      </c>
      <c r="LG69" s="10">
        <f>IF(AND(LG68&gt;0,LG68&lt;&gt;"wait"),"AT",IF(AIH!$BP70="AI",IF(Sheet1!$D70&gt;AIH!$BO70+100,100,"wait"),0))</f>
        <v>0</v>
      </c>
      <c r="LH69" s="10">
        <f>IF(AND(LH68&gt;0,LH68&lt;&gt;"wait"),"AT",IF(AIH!$BP70="AI",IF(Sheet1!$D70&gt;AIH!$BO70+150,150,"wait"),0))</f>
        <v>0</v>
      </c>
      <c r="LI69" s="10">
        <f>IF(AND(LI68&gt;0,LI68&lt;&gt;"wait"),"AT",IF(AIH!$BP70="AI",IF(Sheet1!$D70&gt;AIH!$BO70+200,200,"wait"),0))</f>
        <v>0</v>
      </c>
      <c r="LJ69" s="10">
        <f>IF(AND(LJ68&gt;0,LJ68&lt;&gt;"wait"),"AT",IF(AIH!$BP70="AI",IF(Sheet1!$E70&lt;AIH!$BO70-50,50,"wait"),0))</f>
        <v>0</v>
      </c>
      <c r="LK69" s="10">
        <f>IF(AND(LK68&gt;0,LK68&lt;&gt;"wait"),"AT",IF(AIH!$BP70="AI",IF(Sheet1!$E70&lt;AIH!$BO70-100,100,"wait"),0))</f>
        <v>0</v>
      </c>
      <c r="LL69" s="10">
        <f>IF(AND(LL68&gt;0,LL68&lt;&gt;"wait"),"AT",IF(AIH!$BP70="AI",IF(Sheet1!$E70&lt;AIH!$BO70-150,150,"wait"),0))</f>
        <v>0</v>
      </c>
      <c r="LM69" s="10">
        <f>IF(AND(LM68&gt;0,LM68&lt;&gt;"wait"),"AT",IF(AIH!$BP70="AI",IF(Sheet1!$E70&lt;AIH!$BO70-200,200,"wait"),0))</f>
        <v>0</v>
      </c>
      <c r="LN69" s="10">
        <f t="shared" si="64"/>
        <v>0</v>
      </c>
      <c r="LP69" s="10">
        <f>IF(AND(LP68&gt;0,LP68&lt;&gt;"wait"),"AT",IF(AIH!$BR70="AI",IF(Sheet1!$D70&gt;AIH!$BQ70+50,50,"wait"),0))</f>
        <v>0</v>
      </c>
      <c r="LQ69" s="10">
        <f>IF(AND(LQ68&gt;0,LQ68&lt;&gt;"wait"),"AT",IF(AIH!$BR70="AI",IF(Sheet1!$D70&gt;AIH!$BQ70+100,100,"wait"),0))</f>
        <v>0</v>
      </c>
      <c r="LR69" s="10">
        <f>IF(AND(LR68&gt;0,LR68&lt;&gt;"wait"),"AT",IF(AIH!$BR70="AI",IF(Sheet1!$D70&gt;AIH!$BQ70+150,150,"wait"),0))</f>
        <v>0</v>
      </c>
      <c r="LS69" s="10">
        <f>IF(AND(LS68&gt;0,LS68&lt;&gt;"wait"),"AT",IF(AIH!$BR70="AI",IF(Sheet1!$D70&gt;AIH!$BQ70+200,200,"wait"),0))</f>
        <v>0</v>
      </c>
      <c r="LT69" s="10">
        <f>IF(AND(LT68&gt;0,LT68&lt;&gt;"wait"),"AT",IF(AIH!$BR70="AI",IF(Sheet1!$E70&lt;AIH!$BQ70-50,50,"wait"),0))</f>
        <v>0</v>
      </c>
      <c r="LU69" s="10">
        <f>IF(AND(LU68&gt;0,LU68&lt;&gt;"wait"),"AT",IF(AIH!$BR70="AI",IF(Sheet1!$E70&lt;AIH!$BQ70-100,100,"wait"),0))</f>
        <v>0</v>
      </c>
      <c r="LV69" s="10">
        <f>IF(AND(LV68&gt;0,LV68&lt;&gt;"wait"),"AT",IF(AIH!$BR70="AI",IF(Sheet1!$E70&lt;AIH!$BQ70-150,150,"wait"),0))</f>
        <v>0</v>
      </c>
      <c r="LW69" s="10">
        <f>IF(AND(LW68&gt;0,LW68&lt;&gt;"wait"),"AT",IF(AIH!$BR70="AI",IF(Sheet1!$E70&lt;AIH!$BQ70-200,200,"wait"),0))</f>
        <v>0</v>
      </c>
      <c r="LX69" s="10">
        <f t="shared" si="65"/>
        <v>0</v>
      </c>
    </row>
    <row r="70" spans="1:336" x14ac:dyDescent="0.3">
      <c r="A70" t="str">
        <f>Sheet1!B70</f>
        <v>03/01 10:23</v>
      </c>
      <c r="B70">
        <f>Sheet1!D70</f>
        <v>29203</v>
      </c>
      <c r="C70">
        <f>Sheet1!E70</f>
        <v>29168</v>
      </c>
      <c r="E70">
        <f>MAX($B70:$B$162)</f>
        <v>29275</v>
      </c>
      <c r="F70">
        <f>MIN($C70:$C$162)</f>
        <v>29062</v>
      </c>
      <c r="H70" s="8">
        <f>IF(AND(H69&gt;0,H69&lt;&gt;"wait"),"AT",IF(AIH!$D71="AI",IF(Sheet1!$D71&gt;AIH!$C71+50,50,"wait"),0))</f>
        <v>0</v>
      </c>
      <c r="I70" s="8">
        <f>IF(AND(I69&gt;0,I69&lt;&gt;"wait"),"AT",IF(AIH!$D71="AI",IF(Sheet1!$D71&gt;AIH!$C71+100,100,"wait"),0))</f>
        <v>0</v>
      </c>
      <c r="J70" s="8">
        <f>IF(AND(J69&gt;0,J69&lt;&gt;"wait"),"AT",IF(AIH!$D71="AI",IF(Sheet1!$D71&gt;AIH!$C71+150,150,"wait"),0))</f>
        <v>0</v>
      </c>
      <c r="K70" s="8">
        <f>IF(AND(K69&gt;0,K69&lt;&gt;"wait"),"AT",IF(AIH!$D71="AI",IF(Sheet1!$D71&gt;AIH!$C71+200,200,"wait"),0))</f>
        <v>0</v>
      </c>
      <c r="L70" s="8">
        <f>IF(AND(L69&gt;0,L69&lt;&gt;"wait"),"AT",IF(AIH!$D71="AI",IF(Sheet1!$E71&lt;AIH!$C71-50,50,"wait"),0))</f>
        <v>0</v>
      </c>
      <c r="M70" s="8">
        <f>IF(AND(M69&gt;0,M69&lt;&gt;"wait"),"AT",IF(AIH!$D71="AI",IF(Sheet1!$E71&lt;AIH!$C71-100,100,"wait"),0))</f>
        <v>0</v>
      </c>
      <c r="N70" s="8">
        <f>IF(AND(N69&gt;0,N69&lt;&gt;"wait"),"AT",IF(AIH!$D71="AI",IF(Sheet1!$E71&lt;AIH!$C71-150,150,"wait"),0))</f>
        <v>0</v>
      </c>
      <c r="O70" s="8">
        <f>IF(AND(O69&gt;0,O69&lt;&gt;"wait"),"AT",IF(AIH!$D71="AI",IF(Sheet1!$E71&lt;AIH!$C71-200,200,"wait"),0))</f>
        <v>0</v>
      </c>
      <c r="P70" s="8">
        <f t="shared" si="33"/>
        <v>0</v>
      </c>
      <c r="R70" s="8">
        <f>IF(AND(R69&gt;0,R69&lt;&gt;"wait"),"AT",IF(AIH!$F71="AI",IF(Sheet1!$D71&gt;AIH!$E71+50,50,"wait"),0))</f>
        <v>0</v>
      </c>
      <c r="S70" s="8">
        <f>IF(AND(S69&gt;0,S69&lt;&gt;"wait"),"AT",IF(AIH!$F71="AI",IF(Sheet1!$D71&gt;AIH!$E71+100,100,"wait"),0))</f>
        <v>0</v>
      </c>
      <c r="T70" s="8">
        <f>IF(AND(T69&gt;0,T69&lt;&gt;"wait"),"AT",IF(AIH!$F71="AI",IF(Sheet1!$D71&gt;AIH!$E71+150,150,"wait"),0))</f>
        <v>0</v>
      </c>
      <c r="U70" s="8">
        <f>IF(AND(U69&gt;0,U69&lt;&gt;"wait"),"AT",IF(AIH!$F71="AI",IF(Sheet1!$D71&gt;AIH!$E71+200,200,"wait"),0))</f>
        <v>0</v>
      </c>
      <c r="V70" s="8">
        <f>IF(AND(V69&gt;0,V69&lt;&gt;"wait"),"AT",IF(AIH!$F71="AI",IF(Sheet1!$E71&lt;AIH!$E71-50,50,"wait"),0))</f>
        <v>0</v>
      </c>
      <c r="W70" s="8">
        <f>IF(AND(W69&gt;0,W69&lt;&gt;"wait"),"AT",IF(AIH!$F71="AI",IF(Sheet1!$E71&lt;AIH!$E71-100,100,"wait"),0))</f>
        <v>0</v>
      </c>
      <c r="X70" s="8">
        <f>IF(AND(X69&gt;0,X69&lt;&gt;"wait"),"AT",IF(AIH!$F71="AI",IF(Sheet1!$E71&lt;AIH!$E71-150,150,"wait"),0))</f>
        <v>0</v>
      </c>
      <c r="Y70" s="8">
        <f>IF(AND(Y69&gt;0,Y69&lt;&gt;"wait"),"AT",IF(AIH!$F71="AI",IF(Sheet1!$E71&lt;AIH!$E71-200,200,"wait"),0))</f>
        <v>0</v>
      </c>
      <c r="Z70" s="8">
        <f t="shared" si="34"/>
        <v>0</v>
      </c>
      <c r="AB70" s="8">
        <f>IF(AND(AB69&gt;0,AB69&lt;&gt;"wait"),"AT",IF(AIH!$H71="AI",IF(Sheet1!$D71&gt;AIH!$G71+50,50,"wait"),0))</f>
        <v>0</v>
      </c>
      <c r="AC70" s="8">
        <f>IF(AND(AC69&gt;0,AC69&lt;&gt;"wait"),"AT",IF(AIH!$H71="AI",IF(Sheet1!$D71&gt;AIH!$G71+100,100,"wait"),0))</f>
        <v>0</v>
      </c>
      <c r="AD70" s="8">
        <f>IF(AND(AD69&gt;0,AD69&lt;&gt;"wait"),"AT",IF(AIH!$H71="AI",IF(Sheet1!$D71&gt;AIH!$G71+150,150,"wait"),0))</f>
        <v>0</v>
      </c>
      <c r="AE70" s="8">
        <f>IF(AND(AE69&gt;0,AE69&lt;&gt;"wait"),"AT",IF(AIH!$H71="AI",IF(Sheet1!$D71&gt;AIH!$G71+200,200,"wait"),0))</f>
        <v>0</v>
      </c>
      <c r="AF70" s="8">
        <f>IF(AND(AF69&gt;0,AF69&lt;&gt;"wait"),"AT",IF(AIH!$H71="AI",IF(Sheet1!$E71&lt;AIH!$G71-50,50,"wait"),0))</f>
        <v>0</v>
      </c>
      <c r="AG70" s="8">
        <f>IF(AND(AG69&gt;0,AG69&lt;&gt;"wait"),"AT",IF(AIH!$H71="AI",IF(Sheet1!$E71&lt;AIH!$G71-100,100,"wait"),0))</f>
        <v>0</v>
      </c>
      <c r="AH70" s="8">
        <f>IF(AND(AH69&gt;0,AH69&lt;&gt;"wait"),"AT",IF(AIH!$H71="AI",IF(Sheet1!$E71&lt;AIH!$G71-150,150,"wait"),0))</f>
        <v>0</v>
      </c>
      <c r="AI70" s="8">
        <f>IF(AND(AI69&gt;0,AI69&lt;&gt;"wait"),"AT",IF(AIH!$H71="AI",IF(Sheet1!$E71&lt;AIH!$G71-200,200,"wait"),0))</f>
        <v>0</v>
      </c>
      <c r="AJ70" s="8">
        <f t="shared" si="35"/>
        <v>0</v>
      </c>
      <c r="AL70" s="8">
        <f>IF(AND(AL69&gt;0,AL69&lt;&gt;"wait"),"AT",IF(AIH!$J71="AI",IF(Sheet1!$D71&gt;AIH!$I71+50,50,"wait"),0))</f>
        <v>0</v>
      </c>
      <c r="AM70" s="8">
        <f>IF(AND(AM69&gt;0,AM69&lt;&gt;"wait"),"AT",IF(AIH!$J71="AI",IF(Sheet1!$D71&gt;AIH!$I71+100,100,"wait"),0))</f>
        <v>0</v>
      </c>
      <c r="AN70" s="8">
        <f>IF(AND(AN69&gt;0,AN69&lt;&gt;"wait"),"AT",IF(AIH!$J71="AI",IF(Sheet1!$D71&gt;AIH!$I71+150,150,"wait"),0))</f>
        <v>0</v>
      </c>
      <c r="AO70" s="8">
        <f>IF(AND(AO69&gt;0,AO69&lt;&gt;"wait"),"AT",IF(AIH!$J71="AI",IF(Sheet1!$D71&gt;AIH!$I71+200,200,"wait"),0))</f>
        <v>0</v>
      </c>
      <c r="AP70" s="8">
        <f>IF(AND(AP69&gt;0,AP69&lt;&gt;"wait"),"AT",IF(AIH!$J71="AI",IF(Sheet1!$E71&lt;AIH!$I71-50,50,"wait"),0))</f>
        <v>0</v>
      </c>
      <c r="AQ70" s="8">
        <f>IF(AND(AQ69&gt;0,AQ69&lt;&gt;"wait"),"AT",IF(AIH!$J71="AI",IF(Sheet1!$E71&lt;AIH!$I71-100,100,"wait"),0))</f>
        <v>0</v>
      </c>
      <c r="AR70" s="8">
        <f>IF(AND(AR69&gt;0,AR69&lt;&gt;"wait"),"AT",IF(AIH!$J71="AI",IF(Sheet1!$E71&lt;AIH!$I71-150,150,"wait"),0))</f>
        <v>0</v>
      </c>
      <c r="AS70" s="8">
        <f>IF(AND(AS69&gt;0,AS69&lt;&gt;"wait"),"AT",IF(AIH!$J71="AI",IF(Sheet1!$E71&lt;AIH!$I71-200,200,"wait"),0))</f>
        <v>0</v>
      </c>
      <c r="AT70" s="8">
        <f t="shared" si="36"/>
        <v>0</v>
      </c>
      <c r="AU70" s="8"/>
      <c r="AV70" s="8">
        <f>IF(AND(AV69&gt;0,AV69&lt;&gt;"wait"),"AT",IF(AIH!$L71="AI",IF(Sheet1!$D71&gt;AIH!$K71+50,50,"wait"),0))</f>
        <v>0</v>
      </c>
      <c r="AW70" s="8">
        <f>IF(AND(AW69&gt;0,AW69&lt;&gt;"wait"),"AT",IF(AIH!$L71="AI",IF(Sheet1!$D71&gt;AIH!$K71+100,100,"wait"),0))</f>
        <v>0</v>
      </c>
      <c r="AX70" s="8">
        <f>IF(AND(AX69&gt;0,AX69&lt;&gt;"wait"),"AT",IF(AIH!$L71="AI",IF(Sheet1!$D71&gt;AIH!$K71+150,150,"wait"),0))</f>
        <v>0</v>
      </c>
      <c r="AY70" s="8">
        <f>IF(AND(AY69&gt;0,AY69&lt;&gt;"wait"),"AT",IF(AIH!$L71="AI",IF(Sheet1!$D71&gt;AIH!$K71+200,200,"wait"),0))</f>
        <v>0</v>
      </c>
      <c r="AZ70" s="8">
        <f>IF(AND(AZ69&gt;0,AZ69&lt;&gt;"wait"),"AT",IF(AIH!$L71="AI",IF(Sheet1!$E71&lt;AIH!$K71-50,50,"wait"),0))</f>
        <v>0</v>
      </c>
      <c r="BA70" s="8">
        <f>IF(AND(BA69&gt;0,BA69&lt;&gt;"wait"),"AT",IF(AIH!$L71="AI",IF(Sheet1!$E71&lt;AIH!$K71-100,100,"wait"),0))</f>
        <v>0</v>
      </c>
      <c r="BB70" s="8">
        <f>IF(AND(BB69&gt;0,BB69&lt;&gt;"wait"),"AT",IF(AIH!$L71="AI",IF(Sheet1!$E71&lt;AIH!$K71-150,150,"wait"),0))</f>
        <v>0</v>
      </c>
      <c r="BC70" s="8">
        <f>IF(AND(BC69&gt;0,BC69&lt;&gt;"wait"),"AT",IF(AIH!$L71="AI",IF(Sheet1!$E71&lt;AIH!$K71-200,200,"wait"),0))</f>
        <v>0</v>
      </c>
      <c r="BD70" s="8">
        <f t="shared" si="37"/>
        <v>0</v>
      </c>
      <c r="BE70" s="8"/>
      <c r="BF70" s="8">
        <f>IF(AND(BF69&gt;0,BF69&lt;&gt;"wait"),"AT",IF(AIH!$N71="AI",IF(Sheet1!$D71&gt;AIH!$M71+50,50,"wait"),0))</f>
        <v>0</v>
      </c>
      <c r="BG70" s="8">
        <f>IF(AND(BG69&gt;0,BG69&lt;&gt;"wait"),"AT",IF(AIH!$N71="AI",IF(Sheet1!$D71&gt;AIH!$M71+100,100,"wait"),0))</f>
        <v>0</v>
      </c>
      <c r="BH70" s="8">
        <f>IF(AND(BH69&gt;0,BH69&lt;&gt;"wait"),"AT",IF(AIH!$N71="AI",IF(Sheet1!$D71&gt;AIH!$M71+150,150,"wait"),0))</f>
        <v>0</v>
      </c>
      <c r="BI70" s="8">
        <f>IF(AND(BI69&gt;0,BI69&lt;&gt;"wait"),"AT",IF(AIH!$N71="AI",IF(Sheet1!$D71&gt;AIH!$M71+200,200,"wait"),0))</f>
        <v>0</v>
      </c>
      <c r="BJ70" s="8">
        <f>IF(AND(BJ69&gt;0,BJ69&lt;&gt;"wait"),"AT",IF(AIH!$N71="AI",IF(Sheet1!$E71&lt;AIH!$M71-50,50,"wait"),0))</f>
        <v>0</v>
      </c>
      <c r="BK70" s="8">
        <f>IF(AND(BK69&gt;0,BK69&lt;&gt;"wait"),"AT",IF(AIH!$N71="AI",IF(Sheet1!$E71&lt;AIH!$M71-100,100,"wait"),0))</f>
        <v>0</v>
      </c>
      <c r="BL70" s="8">
        <f>IF(AND(BL69&gt;0,BL69&lt;&gt;"wait"),"AT",IF(AIH!$N71="AI",IF(Sheet1!$E71&lt;AIH!$M71-150,150,"wait"),0))</f>
        <v>0</v>
      </c>
      <c r="BM70" s="8">
        <f>IF(AND(BM69&gt;0,BM69&lt;&gt;"wait"),"AT",IF(AIH!$N71="AI",IF(Sheet1!$E71&lt;AIH!$M71-200,200,"wait"),0))</f>
        <v>0</v>
      </c>
      <c r="BN70" s="8">
        <f t="shared" si="38"/>
        <v>0</v>
      </c>
      <c r="BO70" s="8"/>
      <c r="BP70" s="8">
        <f>IF(AND(BP69&gt;0,BP69&lt;&gt;"wait"),"AT",IF(AIH!$P71="AI",IF(Sheet1!$D71&gt;AIH!$O71+50,50,"wait"),0))</f>
        <v>0</v>
      </c>
      <c r="BQ70" s="8">
        <f>IF(AND(BQ69&gt;0,BQ69&lt;&gt;"wait"),"AT",IF(AIH!$P71="AI",IF(Sheet1!$D71&gt;AIH!$O71+100,100,"wait"),0))</f>
        <v>0</v>
      </c>
      <c r="BR70" s="8">
        <f>IF(AND(BR69&gt;0,BR69&lt;&gt;"wait"),"AT",IF(AIH!$P71="AI",IF(Sheet1!$D71&gt;AIH!$O71+150,150,"wait"),0))</f>
        <v>0</v>
      </c>
      <c r="BS70" s="8">
        <f>IF(AND(BS69&gt;0,BS69&lt;&gt;"wait"),"AT",IF(AIH!$P71="AI",IF(Sheet1!$D71&gt;AIH!$O71+200,200,"wait"),0))</f>
        <v>0</v>
      </c>
      <c r="BT70" s="8">
        <f>IF(AND(BT69&gt;0,BT69&lt;&gt;"wait"),"AT",IF(AIH!$P71="AI",IF(Sheet1!$E71&lt;AIH!$O71-50,50,"wait"),0))</f>
        <v>0</v>
      </c>
      <c r="BU70" s="8">
        <f>IF(AND(BU69&gt;0,BU69&lt;&gt;"wait"),"AT",IF(AIH!$P71="AI",IF(Sheet1!$E71&lt;AIH!$O71-100,100,"wait"),0))</f>
        <v>0</v>
      </c>
      <c r="BV70" s="8">
        <f>IF(AND(BV69&gt;0,BV69&lt;&gt;"wait"),"AT",IF(AIH!$P71="AI",IF(Sheet1!$E71&lt;AIH!$O71-150,150,"wait"),0))</f>
        <v>0</v>
      </c>
      <c r="BW70" s="8">
        <f>IF(AND(BW69&gt;0,BW69&lt;&gt;"wait"),"AT",IF(AIH!$P71="AI",IF(Sheet1!$E71&lt;AIH!$O71-200,200,"wait"),0))</f>
        <v>0</v>
      </c>
      <c r="BX70" s="8">
        <f t="shared" si="39"/>
        <v>0</v>
      </c>
      <c r="BY70" s="8"/>
      <c r="BZ70" s="8">
        <f>IF(AND(BZ69&gt;0,BZ69&lt;&gt;"wait"),"AT",IF(AIH!$R71="AI",IF(Sheet1!$D71&gt;AIH!$Q71+50,50,"wait"),0))</f>
        <v>0</v>
      </c>
      <c r="CA70" s="8">
        <f>IF(AND(CA69&gt;0,CA69&lt;&gt;"wait"),"AT",IF(AIH!$R71="AI",IF(Sheet1!$D71&gt;AIH!$Q71+100,100,"wait"),0))</f>
        <v>0</v>
      </c>
      <c r="CB70" s="8">
        <f>IF(AND(CB69&gt;0,CB69&lt;&gt;"wait"),"AT",IF(AIH!$R71="AI",IF(Sheet1!$D71&gt;AIH!$Q71+150,150,"wait"),0))</f>
        <v>0</v>
      </c>
      <c r="CC70" s="8">
        <f>IF(AND(CC69&gt;0,CC69&lt;&gt;"wait"),"AT",IF(AIH!$R71="AI",IF(Sheet1!$D71&gt;AIH!$Q71+200,200,"wait"),0))</f>
        <v>0</v>
      </c>
      <c r="CD70" s="8">
        <f>IF(AND(CD69&gt;0,CD69&lt;&gt;"wait"),"AT",IF(AIH!$R71="AI",IF(Sheet1!$E71&lt;AIH!$Q71-50,50,"wait"),0))</f>
        <v>0</v>
      </c>
      <c r="CE70" s="8">
        <f>IF(AND(CE69&gt;0,CE69&lt;&gt;"wait"),"AT",IF(AIH!$R71="AI",IF(Sheet1!$E71&lt;AIH!$Q71-100,100,"wait"),0))</f>
        <v>0</v>
      </c>
      <c r="CF70" s="8">
        <f>IF(AND(CF69&gt;0,CF69&lt;&gt;"wait"),"AT",IF(AIH!$R71="AI",IF(Sheet1!$E71&lt;AIH!$Q71-150,150,"wait"),0))</f>
        <v>0</v>
      </c>
      <c r="CG70" s="8">
        <f>IF(AND(CG69&gt;0,CG69&lt;&gt;"wait"),"AT",IF(AIH!$R71="AI",IF(Sheet1!$E71&lt;AIH!$Q71-200,200,"wait"),0))</f>
        <v>0</v>
      </c>
      <c r="CH70" s="8">
        <f t="shared" si="40"/>
        <v>0</v>
      </c>
      <c r="CI70" s="8"/>
      <c r="CJ70" s="8">
        <f>IF(AND(CJ69&gt;0,CJ69&lt;&gt;"wait"),"AT",IF(AIH!$T71="AI",IF(Sheet1!$D71&gt;AIH!$S71+50,50,"wait"),0))</f>
        <v>0</v>
      </c>
      <c r="CK70" s="8">
        <f>IF(AND(CK69&gt;0,CK69&lt;&gt;"wait"),"AT",IF(AIH!$T71="AI",IF(Sheet1!$D71&gt;AIH!$S71+100,100,"wait"),0))</f>
        <v>0</v>
      </c>
      <c r="CL70" s="8">
        <f>IF(AND(CL69&gt;0,CL69&lt;&gt;"wait"),"AT",IF(AIH!$T71="AI",IF(Sheet1!$D71&gt;AIH!$S71+150,150,"wait"),0))</f>
        <v>0</v>
      </c>
      <c r="CM70" s="8">
        <f>IF(AND(CM69&gt;0,CM69&lt;&gt;"wait"),"AT",IF(AIH!$T71="AI",IF(Sheet1!$D71&gt;AIH!$S71+200,200,"wait"),0))</f>
        <v>0</v>
      </c>
      <c r="CN70" s="8">
        <f>IF(AND(CN69&gt;0,CN69&lt;&gt;"wait"),"AT",IF(AIH!$T71="AI",IF(Sheet1!$E71&lt;AIH!$S71-50,50,"wait"),0))</f>
        <v>0</v>
      </c>
      <c r="CO70" s="8">
        <f>IF(AND(CO69&gt;0,CO69&lt;&gt;"wait"),"AT",IF(AIH!$T71="AI",IF(Sheet1!$E71&lt;AIH!$S71-100,100,"wait"),0))</f>
        <v>0</v>
      </c>
      <c r="CP70" s="8">
        <f>IF(AND(CP69&gt;0,CP69&lt;&gt;"wait"),"AT",IF(AIH!$T71="AI",IF(Sheet1!$E71&lt;AIH!$S71-150,150,"wait"),0))</f>
        <v>0</v>
      </c>
      <c r="CQ70" s="8">
        <f>IF(AND(CQ69&gt;0,CQ69&lt;&gt;"wait"),"AT",IF(AIH!$T71="AI",IF(Sheet1!$E71&lt;AIH!$S71-200,200,"wait"),0))</f>
        <v>0</v>
      </c>
      <c r="CR70" s="8">
        <f t="shared" si="41"/>
        <v>0</v>
      </c>
      <c r="CS70" s="8"/>
      <c r="CT70" s="8">
        <f>IF(AND(CT69&gt;0,CT69&lt;&gt;"wait"),"AT",IF(AIH!$V71="AI",IF(Sheet1!$D71&gt;AIH!$U71+50,50,"wait"),0))</f>
        <v>0</v>
      </c>
      <c r="CU70" s="8">
        <f>IF(AND(CU69&gt;0,CU69&lt;&gt;"wait"),"AT",IF(AIH!$V71="AI",IF(Sheet1!$D71&gt;AIH!$U71+100,100,"wait"),0))</f>
        <v>0</v>
      </c>
      <c r="CV70" s="8">
        <f>IF(AND(CV69&gt;0,CV69&lt;&gt;"wait"),"AT",IF(AIH!$V71="AI",IF(Sheet1!$D71&gt;AIH!$U71+150,150,"wait"),0))</f>
        <v>0</v>
      </c>
      <c r="CW70" s="8">
        <f>IF(AND(CW69&gt;0,CW69&lt;&gt;"wait"),"AT",IF(AIH!$V71="AI",IF(Sheet1!$D71&gt;AIH!$U71+200,200,"wait"),0))</f>
        <v>0</v>
      </c>
      <c r="CX70" s="8">
        <f>IF(AND(CX69&gt;0,CX69&lt;&gt;"wait"),"AT",IF(AIH!$V71="AI",IF(Sheet1!$E71&lt;AIH!$U71-50,50,"wait"),0))</f>
        <v>0</v>
      </c>
      <c r="CY70" s="8">
        <f>IF(AND(CY69&gt;0,CY69&lt;&gt;"wait"),"AT",IF(AIH!$V71="AI",IF(Sheet1!$E71&lt;AIH!$U71-100,100,"wait"),0))</f>
        <v>0</v>
      </c>
      <c r="CZ70" s="8">
        <f>IF(AND(CZ69&gt;0,CZ69&lt;&gt;"wait"),"AT",IF(AIH!$V71="AI",IF(Sheet1!$E71&lt;AIH!$U71-150,150,"wait"),0))</f>
        <v>0</v>
      </c>
      <c r="DA70" s="8">
        <f>IF(AND(DA69&gt;0,DA69&lt;&gt;"wait"),"AT",IF(AIH!$V71="AI",IF(Sheet1!$E71&lt;AIH!$U71-200,200,"wait"),0))</f>
        <v>0</v>
      </c>
      <c r="DB70" s="8">
        <f t="shared" si="42"/>
        <v>0</v>
      </c>
      <c r="DC70" s="8"/>
      <c r="DD70" s="8">
        <f>IF(AND(DD69&gt;0,DD69&lt;&gt;"wait"),"AT",IF(AIH!$X71="AI",IF(Sheet1!$D71&gt;AIH!$W71+50,50,"wait"),0))</f>
        <v>0</v>
      </c>
      <c r="DE70" s="8">
        <f>IF(AND(DE69&gt;0,DE69&lt;&gt;"wait"),"AT",IF(AIH!$X71="AI",IF(Sheet1!$D71&gt;AIH!$W71+100,100,"wait"),0))</f>
        <v>0</v>
      </c>
      <c r="DF70" s="8">
        <f>IF(AND(DF69&gt;0,DF69&lt;&gt;"wait"),"AT",IF(AIH!$X71="AI",IF(Sheet1!$D71&gt;AIH!$W71+150,150,"wait"),0))</f>
        <v>0</v>
      </c>
      <c r="DG70" s="8">
        <f>IF(AND(DG69&gt;0,DG69&lt;&gt;"wait"),"AT",IF(AIH!$X71="AI",IF(Sheet1!$D71&gt;AIH!$W71+200,200,"wait"),0))</f>
        <v>0</v>
      </c>
      <c r="DH70" s="8">
        <f>IF(AND(DH69&gt;0,DH69&lt;&gt;"wait"),"AT",IF(AIH!$X71="AI",IF(Sheet1!$E71&lt;AIH!$W71-50,50,"wait"),0))</f>
        <v>0</v>
      </c>
      <c r="DI70" s="8">
        <f>IF(AND(DI69&gt;0,DI69&lt;&gt;"wait"),"AT",IF(AIH!$X71="AI",IF(Sheet1!$E71&lt;AIH!$W71-100,100,"wait"),0))</f>
        <v>0</v>
      </c>
      <c r="DJ70" s="8">
        <f>IF(AND(DJ69&gt;0,DJ69&lt;&gt;"wait"),"AT",IF(AIH!$X71="AI",IF(Sheet1!$E71&lt;AIH!$W71-150,150,"wait"),0))</f>
        <v>0</v>
      </c>
      <c r="DK70" s="8">
        <f>IF(AND(DK69&gt;0,DK69&lt;&gt;"wait"),"AT",IF(AIH!$X71="AI",IF(Sheet1!$E71&lt;AIH!$W71-200,200,"wait"),0))</f>
        <v>0</v>
      </c>
      <c r="DL70" s="8">
        <f t="shared" si="43"/>
        <v>0</v>
      </c>
      <c r="DN70" s="10">
        <f>IF(AND(DN69&gt;0,DN69&lt;&gt;"wait"),"AT",IF(AIH!$AA71="AI",IF(Sheet1!$D71&gt;AIH!$Z71+50,50,"wait"),0))</f>
        <v>0</v>
      </c>
      <c r="DO70" s="10">
        <f>IF(AND(DO69&gt;0,DO69&lt;&gt;"wait"),"AT",IF(AIH!$AA71="AI",IF(Sheet1!$D71&gt;AIH!$Z71+100,100,"wait"),0))</f>
        <v>0</v>
      </c>
      <c r="DP70" s="10">
        <f>IF(AND(DP69&gt;0,DP69&lt;&gt;"wait"),"AT",IF(AIH!$AA71="AI",IF(Sheet1!$D71&gt;AIH!$Z71+150,150,"wait"),0))</f>
        <v>0</v>
      </c>
      <c r="DQ70" s="10">
        <f>IF(AND(DQ69&gt;0,DQ69&lt;&gt;"wait"),"AT",IF(AIH!$AA71="AI",IF(Sheet1!$D71&gt;AIH!$Z71+200,200,"wait"),0))</f>
        <v>0</v>
      </c>
      <c r="DR70" s="10">
        <f>IF(AND(DR69&gt;0,DR69&lt;&gt;"wait"),"AT",IF(AIH!$AA71="AI",IF(Sheet1!$E71&lt;AIH!$Z71-50,50,"wait"),0))</f>
        <v>0</v>
      </c>
      <c r="DS70" s="10">
        <f>IF(AND(DS69&gt;0,DS69&lt;&gt;"wait"),"AT",IF(AIH!$AA71="AI",IF(Sheet1!$E71&lt;AIH!$Z71-100,100,"wait"),0))</f>
        <v>0</v>
      </c>
      <c r="DT70" s="10">
        <f>IF(AND(DT69&gt;0,DT69&lt;&gt;"wait"),"AT",IF(AIH!$AA71="AI",IF(Sheet1!$E71&lt;AIH!$Z71-150,150,"wait"),0))</f>
        <v>0</v>
      </c>
      <c r="DU70" s="10">
        <f>IF(AND(DU69&gt;0,DU69&lt;&gt;"wait"),"AT",IF(AIH!$AA71="AI",IF(Sheet1!$E71&lt;AIH!$Z71-200,200,"wait"),0))</f>
        <v>0</v>
      </c>
      <c r="DV70" s="10">
        <f t="shared" si="44"/>
        <v>0</v>
      </c>
      <c r="DX70" s="10">
        <f>IF(AND(DX69&gt;0,DX69&lt;&gt;"wait"),"AT",IF(AIH!$AC71="AI",IF(Sheet1!$D71&gt;AIH!$AB71+50,50,"wait"),0))</f>
        <v>0</v>
      </c>
      <c r="DY70" s="10">
        <f>IF(AND(DY69&gt;0,DY69&lt;&gt;"wait"),"AT",IF(AIH!$AC71="AI",IF(Sheet1!$D71&gt;AIH!$AB71+100,100,"wait"),0))</f>
        <v>0</v>
      </c>
      <c r="DZ70" s="10">
        <f>IF(AND(DZ69&gt;0,DZ69&lt;&gt;"wait"),"AT",IF(AIH!$AC71="AI",IF(Sheet1!$D71&gt;AIH!$AB71+150,150,"wait"),0))</f>
        <v>0</v>
      </c>
      <c r="EA70" s="10">
        <f>IF(AND(EA69&gt;0,EA69&lt;&gt;"wait"),"AT",IF(AIH!$AC71="AI",IF(Sheet1!$D71&gt;AIH!$AB71+200,200,"wait"),0))</f>
        <v>0</v>
      </c>
      <c r="EB70" s="10">
        <f>IF(AND(EB69&gt;0,EB69&lt;&gt;"wait"),"AT",IF(AIH!$AC71="AI",IF(Sheet1!$E71&lt;AIH!$AB71-50,50,"wait"),0))</f>
        <v>0</v>
      </c>
      <c r="EC70" s="10">
        <f>IF(AND(EC69&gt;0,EC69&lt;&gt;"wait"),"AT",IF(AIH!$AC71="AI",IF(Sheet1!$E71&lt;AIH!$AB71-100,100,"wait"),0))</f>
        <v>0</v>
      </c>
      <c r="ED70" s="10">
        <f>IF(AND(ED69&gt;0,ED69&lt;&gt;"wait"),"AT",IF(AIH!$AC71="AI",IF(Sheet1!$E71&lt;AIH!$AB71-150,150,"wait"),0))</f>
        <v>0</v>
      </c>
      <c r="EE70" s="10">
        <f>IF(AND(EE69&gt;0,EE69&lt;&gt;"wait"),"AT",IF(AIH!$AC71="AI",IF(Sheet1!$E71&lt;AIH!$AB71-200,200,"wait"),0))</f>
        <v>0</v>
      </c>
      <c r="EF70" s="10">
        <f t="shared" si="45"/>
        <v>0</v>
      </c>
      <c r="EH70" s="10">
        <f>IF(AND(EH69&gt;0,EH69&lt;&gt;"wait"),"AT",IF(AIH!$AE71="AI",IF(Sheet1!$D71&gt;AIH!$AD71+50,50,"wait"),0))</f>
        <v>0</v>
      </c>
      <c r="EI70" s="10">
        <f>IF(AND(EI69&gt;0,EI69&lt;&gt;"wait"),"AT",IF(AIH!$AE71="AI",IF(Sheet1!$D71&gt;AIH!$AD71+100,100,"wait"),0))</f>
        <v>0</v>
      </c>
      <c r="EJ70" s="10">
        <f>IF(AND(EJ69&gt;0,EJ69&lt;&gt;"wait"),"AT",IF(AIH!$AE71="AI",IF(Sheet1!$D71&gt;AIH!$AD71+150,150,"wait"),0))</f>
        <v>0</v>
      </c>
      <c r="EK70" s="10">
        <f>IF(AND(EK69&gt;0,EK69&lt;&gt;"wait"),"AT",IF(AIH!$AE71="AI",IF(Sheet1!$D71&gt;AIH!$AD71+200,200,"wait"),0))</f>
        <v>0</v>
      </c>
      <c r="EL70" s="10">
        <f>IF(AND(EL69&gt;0,EL69&lt;&gt;"wait"),"AT",IF(AIH!$AE71="AI",IF(Sheet1!$E71&lt;AIH!$AD71-50,50,"wait"),0))</f>
        <v>0</v>
      </c>
      <c r="EM70" s="10">
        <f>IF(AND(EM69&gt;0,EM69&lt;&gt;"wait"),"AT",IF(AIH!$AE71="AI",IF(Sheet1!$E71&lt;AIH!$AD71-100,100,"wait"),0))</f>
        <v>0</v>
      </c>
      <c r="EN70" s="10">
        <f>IF(AND(EN69&gt;0,EN69&lt;&gt;"wait"),"AT",IF(AIH!$AE71="AI",IF(Sheet1!$E71&lt;AIH!$AD71-150,150,"wait"),0))</f>
        <v>0</v>
      </c>
      <c r="EO70" s="10">
        <f>IF(AND(EO69&gt;0,EO69&lt;&gt;"wait"),"AT",IF(AIH!$AE71="AI",IF(Sheet1!$E71&lt;AIH!$AD71-200,200,"wait"),0))</f>
        <v>0</v>
      </c>
      <c r="EP70" s="10">
        <f t="shared" si="46"/>
        <v>0</v>
      </c>
      <c r="ER70" s="10">
        <f>IF(AND(ER69&gt;0,ER69&lt;&gt;"wait"),"AT",IF(AIH!$AG71="AI",IF(Sheet1!$D71&gt;AIH!$AF71+50,50,"wait"),0))</f>
        <v>0</v>
      </c>
      <c r="ES70" s="10">
        <f>IF(AND(ES69&gt;0,ES69&lt;&gt;"wait"),"AT",IF(AIH!$AG71="AI",IF(Sheet1!$D71&gt;AIH!$AF71+100,100,"wait"),0))</f>
        <v>0</v>
      </c>
      <c r="ET70" s="10">
        <f>IF(AND(ET69&gt;0,ET69&lt;&gt;"wait"),"AT",IF(AIH!$AG71="AI",IF(Sheet1!$D71&gt;AIH!$AF71+150,150,"wait"),0))</f>
        <v>0</v>
      </c>
      <c r="EU70" s="10">
        <f>IF(AND(EU69&gt;0,EU69&lt;&gt;"wait"),"AT",IF(AIH!$AG71="AI",IF(Sheet1!$D71&gt;AIH!$AF71+200,200,"wait"),0))</f>
        <v>0</v>
      </c>
      <c r="EV70" s="10">
        <f>IF(AND(EV69&gt;0,EV69&lt;&gt;"wait"),"AT",IF(AIH!$AG71="AI",IF(Sheet1!$E71&lt;AIH!$AF71-50,50,"wait"),0))</f>
        <v>0</v>
      </c>
      <c r="EW70" s="10">
        <f>IF(AND(EW69&gt;0,EW69&lt;&gt;"wait"),"AT",IF(AIH!$AG71="AI",IF(Sheet1!$E71&lt;AIH!$AF71-100,100,"wait"),0))</f>
        <v>0</v>
      </c>
      <c r="EX70" s="10">
        <f>IF(AND(EX69&gt;0,EX69&lt;&gt;"wait"),"AT",IF(AIH!$AG71="AI",IF(Sheet1!$E71&lt;AIH!$AF71-150,150,"wait"),0))</f>
        <v>0</v>
      </c>
      <c r="EY70" s="10">
        <f>IF(AND(EY69&gt;0,EY69&lt;&gt;"wait"),"AT",IF(AIH!$AG71="AI",IF(Sheet1!$E71&lt;AIH!$AF71-200,200,"wait"),0))</f>
        <v>0</v>
      </c>
      <c r="EZ70" s="10">
        <f t="shared" si="47"/>
        <v>0</v>
      </c>
      <c r="FB70" s="10">
        <f>IF(AND(FB69&gt;0,FB69&lt;&gt;"wait"),"AT",IF(AIH!$AI71="AI",IF(Sheet1!$D71&gt;AIH!$AH71+50,50,"wait"),0))</f>
        <v>0</v>
      </c>
      <c r="FC70" s="10">
        <f>IF(AND(FC69&gt;0,FC69&lt;&gt;"wait"),"AT",IF(AIH!$AI71="AI",IF(Sheet1!$D71&gt;AIH!$AH71+100,100,"wait"),0))</f>
        <v>0</v>
      </c>
      <c r="FD70" s="10">
        <f>IF(AND(FD69&gt;0,FD69&lt;&gt;"wait"),"AT",IF(AIH!$AI71="AI",IF(Sheet1!$D71&gt;AIH!$AH71+150,150,"wait"),0))</f>
        <v>0</v>
      </c>
      <c r="FE70" s="10">
        <f>IF(AND(FE69&gt;0,FE69&lt;&gt;"wait"),"AT",IF(AIH!$AI71="AI",IF(Sheet1!$D71&gt;AIH!$AH71+200,200,"wait"),0))</f>
        <v>0</v>
      </c>
      <c r="FF70" s="10">
        <f>IF(AND(FF69&gt;0,FF69&lt;&gt;"wait"),"AT",IF(AIH!$AI71="AI",IF(Sheet1!$E71&lt;AIH!$AH71-50,50,"wait"),0))</f>
        <v>0</v>
      </c>
      <c r="FG70" s="10">
        <f>IF(AND(FG69&gt;0,FG69&lt;&gt;"wait"),"AT",IF(AIH!$AI71="AI",IF(Sheet1!$E71&lt;AIH!$AH71-100,100,"wait"),0))</f>
        <v>0</v>
      </c>
      <c r="FH70" s="10">
        <f>IF(AND(FH69&gt;0,FH69&lt;&gt;"wait"),"AT",IF(AIH!$AI71="AI",IF(Sheet1!$E71&lt;AIH!$AH71-150,150,"wait"),0))</f>
        <v>0</v>
      </c>
      <c r="FI70" s="10">
        <f>IF(AND(FI69&gt;0,FI69&lt;&gt;"wait"),"AT",IF(AIH!$AI71="AI",IF(Sheet1!$E71&lt;AIH!$AH71-200,200,"wait"),0))</f>
        <v>0</v>
      </c>
      <c r="FJ70" s="10">
        <f t="shared" si="48"/>
        <v>0</v>
      </c>
      <c r="FL70" s="10">
        <f>IF(AND(FL69&gt;0,FL69&lt;&gt;"wait"),"AT",IF(AIH!$AK71="AI",IF(Sheet1!$D71&gt;AIH!$AJ71+50,50,"wait"),0))</f>
        <v>0</v>
      </c>
      <c r="FM70" s="10">
        <f>IF(AND(FM69&gt;0,FM69&lt;&gt;"wait"),"AT",IF(AIH!$AK71="AI",IF(Sheet1!$D71&gt;AIH!$AJ71+100,100,"wait"),0))</f>
        <v>0</v>
      </c>
      <c r="FN70" s="10">
        <f>IF(AND(FN69&gt;0,FN69&lt;&gt;"wait"),"AT",IF(AIH!$AK71="AI",IF(Sheet1!$D71&gt;AIH!$AJ71+150,150,"wait"),0))</f>
        <v>0</v>
      </c>
      <c r="FO70" s="10">
        <f>IF(AND(FO69&gt;0,FO69&lt;&gt;"wait"),"AT",IF(AIH!$AK71="AI",IF(Sheet1!$D71&gt;AIH!$AJ71+200,200,"wait"),0))</f>
        <v>0</v>
      </c>
      <c r="FP70" s="10">
        <f>IF(AND(FP69&gt;0,FP69&lt;&gt;"wait"),"AT",IF(AIH!$AK71="AI",IF(Sheet1!$E71&lt;AIH!$AJ71-50,50,"wait"),0))</f>
        <v>0</v>
      </c>
      <c r="FQ70" s="10">
        <f>IF(AND(FQ69&gt;0,FQ69&lt;&gt;"wait"),"AT",IF(AIH!$AK71="AI",IF(Sheet1!$E71&lt;AIH!$AJ71-100,100,"wait"),0))</f>
        <v>0</v>
      </c>
      <c r="FR70" s="10">
        <f>IF(AND(FR69&gt;0,FR69&lt;&gt;"wait"),"AT",IF(AIH!$AK71="AI",IF(Sheet1!$E71&lt;AIH!$AJ71-150,150,"wait"),0))</f>
        <v>0</v>
      </c>
      <c r="FS70" s="10">
        <f>IF(AND(FS69&gt;0,FS69&lt;&gt;"wait"),"AT",IF(AIH!$AK71="AI",IF(Sheet1!$E71&lt;AIH!$AJ71-200,200,"wait"),0))</f>
        <v>0</v>
      </c>
      <c r="FT70" s="10">
        <f t="shared" si="49"/>
        <v>0</v>
      </c>
      <c r="FV70" s="10">
        <f>IF(AND(FV69&gt;0,FV69&lt;&gt;"wait"),"AT",IF(AIH!$AM71="AI",IF(Sheet1!$D71&gt;AIH!$AL71+50,50,"wait"),0))</f>
        <v>0</v>
      </c>
      <c r="FW70" s="10">
        <f>IF(AND(FW69&gt;0,FW69&lt;&gt;"wait"),"AT",IF(AIH!$AM71="AI",IF(Sheet1!$D71&gt;AIH!$AL71+100,100,"wait"),0))</f>
        <v>0</v>
      </c>
      <c r="FX70" s="10">
        <f>IF(AND(FX69&gt;0,FX69&lt;&gt;"wait"),"AT",IF(AIH!$AM71="AI",IF(Sheet1!$D71&gt;AIH!$AL71+150,150,"wait"),0))</f>
        <v>0</v>
      </c>
      <c r="FY70" s="10">
        <f>IF(AND(FY69&gt;0,FY69&lt;&gt;"wait"),"AT",IF(AIH!$AM71="AI",IF(Sheet1!$D71&gt;AIH!$AL71+200,200,"wait"),0))</f>
        <v>0</v>
      </c>
      <c r="FZ70" s="10">
        <f>IF(AND(FZ69&gt;0,FZ69&lt;&gt;"wait"),"AT",IF(AIH!$AM71="AI",IF(Sheet1!$E71&lt;AIH!$AL71-50,50,"wait"),0))</f>
        <v>0</v>
      </c>
      <c r="GA70" s="10">
        <f>IF(AND(GA69&gt;0,GA69&lt;&gt;"wait"),"AT",IF(AIH!$AM71="AI",IF(Sheet1!$E71&lt;AIH!$AL71-100,100,"wait"),0))</f>
        <v>0</v>
      </c>
      <c r="GB70" s="10">
        <f>IF(AND(GB69&gt;0,GB69&lt;&gt;"wait"),"AT",IF(AIH!$AM71="AI",IF(Sheet1!$E71&lt;AIH!$AL71-150,150,"wait"),0))</f>
        <v>0</v>
      </c>
      <c r="GC70" s="10">
        <f>IF(AND(GC69&gt;0,GC69&lt;&gt;"wait"),"AT",IF(AIH!$AM71="AI",IF(Sheet1!$E71&lt;AIH!$AL71-200,200,"wait"),0))</f>
        <v>0</v>
      </c>
      <c r="GD70" s="10">
        <f t="shared" si="50"/>
        <v>0</v>
      </c>
      <c r="GF70" s="10">
        <f>IF(AND(GF69&gt;0,GF69&lt;&gt;"wait"),"AT",IF(AIH!$AO71="AI",IF(Sheet1!$D71&gt;AIH!$AN71+50,50,"wait"),0))</f>
        <v>0</v>
      </c>
      <c r="GG70" s="10">
        <f>IF(AND(GG69&gt;0,GG69&lt;&gt;"wait"),"AT",IF(AIH!$AO71="AI",IF(Sheet1!$D71&gt;AIH!$AN71+100,100,"wait"),0))</f>
        <v>0</v>
      </c>
      <c r="GH70" s="10">
        <f>IF(AND(GH69&gt;0,GH69&lt;&gt;"wait"),"AT",IF(AIH!$AO71="AI",IF(Sheet1!$D71&gt;AIH!$AN71+150,150,"wait"),0))</f>
        <v>0</v>
      </c>
      <c r="GI70" s="10">
        <f>IF(AND(GI69&gt;0,GI69&lt;&gt;"wait"),"AT",IF(AIH!$AO71="AI",IF(Sheet1!$D71&gt;AIH!$AN71+200,200,"wait"),0))</f>
        <v>0</v>
      </c>
      <c r="GJ70" s="10">
        <f>IF(AND(GJ69&gt;0,GJ69&lt;&gt;"wait"),"AT",IF(AIH!$AO71="AI",IF(Sheet1!$E71&lt;AIH!$AN71-50,50,"wait"),0))</f>
        <v>0</v>
      </c>
      <c r="GK70" s="10">
        <f>IF(AND(GK69&gt;0,GK69&lt;&gt;"wait"),"AT",IF(AIH!$AO71="AI",IF(Sheet1!$E71&lt;AIH!$AN71-100,100,"wait"),0))</f>
        <v>0</v>
      </c>
      <c r="GL70" s="10">
        <f>IF(AND(GL69&gt;0,GL69&lt;&gt;"wait"),"AT",IF(AIH!$AO71="AI",IF(Sheet1!$E71&lt;AIH!$AN71-150,150,"wait"),0))</f>
        <v>0</v>
      </c>
      <c r="GM70" s="10">
        <f>IF(AND(GM69&gt;0,GM69&lt;&gt;"wait"),"AT",IF(AIH!$AO71="AI",IF(Sheet1!$E71&lt;AIH!$AN71-200,200,"wait"),0))</f>
        <v>0</v>
      </c>
      <c r="GN70" s="10">
        <f t="shared" si="51"/>
        <v>0</v>
      </c>
      <c r="GP70" s="10">
        <f>IF(AND(GP69&gt;0,GP69&lt;&gt;"wait"),"AT",IF(AIH!$AQ71="AI",IF(Sheet1!$D71&gt;AIH!$AP71+50,50,"wait"),0))</f>
        <v>0</v>
      </c>
      <c r="GQ70" s="10">
        <f>IF(AND(GQ69&gt;0,GQ69&lt;&gt;"wait"),"AT",IF(AIH!$AQ71="AI",IF(Sheet1!$D71&gt;AIH!$AP71+100,100,"wait"),0))</f>
        <v>0</v>
      </c>
      <c r="GR70" s="10">
        <f>IF(AND(GR69&gt;0,GR69&lt;&gt;"wait"),"AT",IF(AIH!$AQ71="AI",IF(Sheet1!$D71&gt;AIH!$AP71+150,150,"wait"),0))</f>
        <v>0</v>
      </c>
      <c r="GS70" s="10">
        <f>IF(AND(GS69&gt;0,GS69&lt;&gt;"wait"),"AT",IF(AIH!$AQ71="AI",IF(Sheet1!$D71&gt;AIH!$AP71+200,200,"wait"),0))</f>
        <v>0</v>
      </c>
      <c r="GT70" s="10">
        <f>IF(AND(GT69&gt;0,GT69&lt;&gt;"wait"),"AT",IF(AIH!$AQ71="AI",IF(Sheet1!$E71&lt;AIH!$AP71-50,50,"wait"),0))</f>
        <v>0</v>
      </c>
      <c r="GU70" s="10">
        <f>IF(AND(GU69&gt;0,GU69&lt;&gt;"wait"),"AT",IF(AIH!$AQ71="AI",IF(Sheet1!$E71&lt;AIH!$AP71-100,100,"wait"),0))</f>
        <v>0</v>
      </c>
      <c r="GV70" s="10">
        <f>IF(AND(GV69&gt;0,GV69&lt;&gt;"wait"),"AT",IF(AIH!$AQ71="AI",IF(Sheet1!$E71&lt;AIH!$AP71-150,150,"wait"),0))</f>
        <v>0</v>
      </c>
      <c r="GW70" s="10">
        <f>IF(AND(GW69&gt;0,GW69&lt;&gt;"wait"),"AT",IF(AIH!$AQ71="AI",IF(Sheet1!$E71&lt;AIH!$AP71-200,200,"wait"),0))</f>
        <v>0</v>
      </c>
      <c r="GX70" s="10">
        <f t="shared" si="52"/>
        <v>0</v>
      </c>
      <c r="GZ70" s="10">
        <f>IF(AND(GZ69&gt;0,GZ69&lt;&gt;"wait"),"AT",IF(AIH!$AS71="AI",IF(Sheet1!$D71&gt;AIH!$AR71+50,50,"wait"),0))</f>
        <v>0</v>
      </c>
      <c r="HA70" s="10">
        <f>IF(AND(HA69&gt;0,HA69&lt;&gt;"wait"),"AT",IF(AIH!$AS71="AI",IF(Sheet1!$D71&gt;AIH!$AR71+100,100,"wait"),0))</f>
        <v>0</v>
      </c>
      <c r="HB70" s="10">
        <f>IF(AND(HB69&gt;0,HB69&lt;&gt;"wait"),"AT",IF(AIH!$AS71="AI",IF(Sheet1!$D71&gt;AIH!$AR71+150,150,"wait"),0))</f>
        <v>0</v>
      </c>
      <c r="HC70" s="10">
        <f>IF(AND(HC69&gt;0,HC69&lt;&gt;"wait"),"AT",IF(AIH!$AS71="AI",IF(Sheet1!$D71&gt;AIH!$AR71+200,200,"wait"),0))</f>
        <v>0</v>
      </c>
      <c r="HD70" s="10">
        <f>IF(AND(HD69&gt;0,HD69&lt;&gt;"wait"),"AT",IF(AIH!$AS71="AI",IF(Sheet1!$E71&lt;AIH!$AR71-50,50,"wait"),0))</f>
        <v>0</v>
      </c>
      <c r="HE70" s="10">
        <f>IF(AND(HE69&gt;0,HE69&lt;&gt;"wait"),"AT",IF(AIH!$AS71="AI",IF(Sheet1!$E71&lt;AIH!$AR71-100,100,"wait"),0))</f>
        <v>0</v>
      </c>
      <c r="HF70" s="10">
        <f>IF(AND(HF69&gt;0,HF69&lt;&gt;"wait"),"AT",IF(AIH!$AS71="AI",IF(Sheet1!$E71&lt;AIH!$AR71-150,150,"wait"),0))</f>
        <v>0</v>
      </c>
      <c r="HG70" s="10">
        <f>IF(AND(HG69&gt;0,HG69&lt;&gt;"wait"),"AT",IF(AIH!$AS71="AI",IF(Sheet1!$E71&lt;AIH!$AR71-200,200,"wait"),0))</f>
        <v>0</v>
      </c>
      <c r="HH70" s="10">
        <f t="shared" si="53"/>
        <v>0</v>
      </c>
      <c r="HJ70" s="10">
        <f>IF(AND(HJ69&gt;0,HJ69&lt;&gt;"wait"),"AT",IF(AIH!$AU71="AI",IF(Sheet1!$D71&gt;AIH!$AT71+50,50,"wait"),0))</f>
        <v>0</v>
      </c>
      <c r="HK70" s="10">
        <f>IF(AND(HK69&gt;0,HK69&lt;&gt;"wait"),"AT",IF(AIH!$AU71="AI",IF(Sheet1!$D71&gt;AIH!$AT71+100,100,"wait"),0))</f>
        <v>0</v>
      </c>
      <c r="HL70" s="10">
        <f>IF(AND(HL69&gt;0,HL69&lt;&gt;"wait"),"AT",IF(AIH!$AU71="AI",IF(Sheet1!$D71&gt;AIH!$AT71+150,150,"wait"),0))</f>
        <v>0</v>
      </c>
      <c r="HM70" s="10">
        <f>IF(AND(HM69&gt;0,HM69&lt;&gt;"wait"),"AT",IF(AIH!$AU71="AI",IF(Sheet1!$D71&gt;AIH!$AT71+200,200,"wait"),0))</f>
        <v>0</v>
      </c>
      <c r="HN70" s="10">
        <f>IF(AND(HN69&gt;0,HN69&lt;&gt;"wait"),"AT",IF(AIH!$AU71="AI",IF(Sheet1!$E71&lt;AIH!$AT71-50,50,"wait"),0))</f>
        <v>0</v>
      </c>
      <c r="HO70" s="10">
        <f>IF(AND(HO69&gt;0,HO69&lt;&gt;"wait"),"AT",IF(AIH!$AU71="AI",IF(Sheet1!$E71&lt;AIH!$AT71-100,100,"wait"),0))</f>
        <v>0</v>
      </c>
      <c r="HP70" s="10">
        <f>IF(AND(HP69&gt;0,HP69&lt;&gt;"wait"),"AT",IF(AIH!$AU71="AI",IF(Sheet1!$E71&lt;AIH!$AT71-150,150,"wait"),0))</f>
        <v>0</v>
      </c>
      <c r="HQ70" s="10">
        <f>IF(AND(HQ69&gt;0,HQ69&lt;&gt;"wait"),"AT",IF(AIH!$AU71="AI",IF(Sheet1!$E71&lt;AIH!$AT71-200,200,"wait"),0))</f>
        <v>0</v>
      </c>
      <c r="HR70" s="10">
        <f t="shared" si="54"/>
        <v>0</v>
      </c>
      <c r="HT70" s="10">
        <f>IF(AND(HT69&gt;0,HT69&lt;&gt;"wait"),"AT",IF(AIH!$AX71="AI",IF(Sheet1!$D71&gt;AIH!$AW71+50,50,"wait"),0))</f>
        <v>0</v>
      </c>
      <c r="HU70" s="10">
        <f>IF(AND(HU69&gt;0,HU69&lt;&gt;"wait"),"AT",IF(AIH!$AX71="AI",IF(Sheet1!$D71&gt;AIH!$AW71+100,100,"wait"),0))</f>
        <v>0</v>
      </c>
      <c r="HV70" s="10">
        <f>IF(AND(HV69&gt;0,HV69&lt;&gt;"wait"),"AT",IF(AIH!$AX71="AI",IF(Sheet1!$D71&gt;AIH!$AW71+150,150,"wait"),0))</f>
        <v>0</v>
      </c>
      <c r="HW70" s="10">
        <f>IF(AND(HW69&gt;0,HW69&lt;&gt;"wait"),"AT",IF(AIH!$AX71="AI",IF(Sheet1!$D71&gt;AIH!$AW71+200,200,"wait"),0))</f>
        <v>0</v>
      </c>
      <c r="HX70" s="10">
        <f>IF(AND(HX69&gt;0,HX69&lt;&gt;"wait"),"AT",IF(AIH!$AX71="AI",IF(Sheet1!$E71&lt;AIH!$AW71-50,50,"wait"),0))</f>
        <v>0</v>
      </c>
      <c r="HY70" s="10">
        <f>IF(AND(HY69&gt;0,HY69&lt;&gt;"wait"),"AT",IF(AIH!$AX71="AI",IF(Sheet1!$E71&lt;AIH!$AW71-100,100,"wait"),0))</f>
        <v>0</v>
      </c>
      <c r="HZ70" s="10">
        <f>IF(AND(HZ69&gt;0,HZ69&lt;&gt;"wait"),"AT",IF(AIH!$AX71="AI",IF(Sheet1!$E71&lt;AIH!$AW71-150,150,"wait"),0))</f>
        <v>0</v>
      </c>
      <c r="IA70" s="10">
        <f>IF(AND(IA69&gt;0,IA69&lt;&gt;"wait"),"AT",IF(AIH!$AX71="AI",IF(Sheet1!$E71&lt;AIH!$AW71-200,200,"wait"),0))</f>
        <v>0</v>
      </c>
      <c r="IB70" s="10">
        <f t="shared" si="55"/>
        <v>0</v>
      </c>
      <c r="ID70" s="10">
        <f>IF(AND(ID69&gt;0,ID69&lt;&gt;"wait"),"AT",IF(AIH!$AZ71="AI",IF(Sheet1!$D71&gt;AIH!$AY71+50,50,"wait"),0))</f>
        <v>0</v>
      </c>
      <c r="IE70" s="10">
        <f>IF(AND(IE69&gt;0,IE69&lt;&gt;"wait"),"AT",IF(AIH!$AZ71="AI",IF(Sheet1!$D71&gt;AIH!$AY71+100,100,"wait"),0))</f>
        <v>0</v>
      </c>
      <c r="IF70" s="10">
        <f>IF(AND(IF69&gt;0,IF69&lt;&gt;"wait"),"AT",IF(AIH!$AZ71="AI",IF(Sheet1!$D71&gt;AIH!$AY71+150,150,"wait"),0))</f>
        <v>0</v>
      </c>
      <c r="IG70" s="10">
        <f>IF(AND(IG69&gt;0,IG69&lt;&gt;"wait"),"AT",IF(AIH!$AZ71="AI",IF(Sheet1!$D71&gt;AIH!$AY71+200,200,"wait"),0))</f>
        <v>0</v>
      </c>
      <c r="IH70" s="10">
        <f>IF(AND(IH69&gt;0,IH69&lt;&gt;"wait"),"AT",IF(AIH!$AZ71="AI",IF(Sheet1!$E71&lt;AIH!$AY71-50,50,"wait"),0))</f>
        <v>0</v>
      </c>
      <c r="II70" s="10">
        <f>IF(AND(II69&gt;0,II69&lt;&gt;"wait"),"AT",IF(AIH!$AZ71="AI",IF(Sheet1!$E71&lt;AIH!$AY71-100,100,"wait"),0))</f>
        <v>0</v>
      </c>
      <c r="IJ70" s="10">
        <f>IF(AND(IJ69&gt;0,IJ69&lt;&gt;"wait"),"AT",IF(AIH!$AZ71="AI",IF(Sheet1!$E71&lt;AIH!$AY71-150,150,"wait"),0))</f>
        <v>0</v>
      </c>
      <c r="IK70" s="10">
        <f>IF(AND(IK69&gt;0,IK69&lt;&gt;"wait"),"AT",IF(AIH!$AZ71="AI",IF(Sheet1!$E71&lt;AIH!$AY71-200,200,"wait"),0))</f>
        <v>0</v>
      </c>
      <c r="IL70" s="10">
        <f t="shared" si="56"/>
        <v>0</v>
      </c>
      <c r="IN70" s="10">
        <f>IF(AND(IN69&gt;0,IN69&lt;&gt;"wait"),"AT",IF(AIH!$BB71="AI",IF(Sheet1!$D71&gt;AIH!$BA71+50,50,"wait"),0))</f>
        <v>0</v>
      </c>
      <c r="IO70" s="10">
        <f>IF(AND(IO69&gt;0,IO69&lt;&gt;"wait"),"AT",IF(AIH!$BB71="AI",IF(Sheet1!$D71&gt;AIH!$BA71+100,100,"wait"),0))</f>
        <v>0</v>
      </c>
      <c r="IP70" s="10">
        <f>IF(AND(IP69&gt;0,IP69&lt;&gt;"wait"),"AT",IF(AIH!$BB71="AI",IF(Sheet1!$D71&gt;AIH!$BA71+150,150,"wait"),0))</f>
        <v>0</v>
      </c>
      <c r="IQ70" s="10">
        <f>IF(AND(IQ69&gt;0,IQ69&lt;&gt;"wait"),"AT",IF(AIH!$BB71="AI",IF(Sheet1!$D71&gt;AIH!$BA71+200,200,"wait"),0))</f>
        <v>0</v>
      </c>
      <c r="IR70" s="10">
        <f>IF(AND(IR69&gt;0,IR69&lt;&gt;"wait"),"AT",IF(AIH!$BB71="AI",IF(Sheet1!$E71&lt;AIH!$BA71-50,50,"wait"),0))</f>
        <v>0</v>
      </c>
      <c r="IS70" s="10">
        <f>IF(AND(IS69&gt;0,IS69&lt;&gt;"wait"),"AT",IF(AIH!$BB71="AI",IF(Sheet1!$E71&lt;AIH!$BA71-100,100,"wait"),0))</f>
        <v>0</v>
      </c>
      <c r="IT70" s="10">
        <f>IF(AND(IT69&gt;0,IT69&lt;&gt;"wait"),"AT",IF(AIH!$BB71="AI",IF(Sheet1!$E71&lt;AIH!$BA71-150,150,"wait"),0))</f>
        <v>0</v>
      </c>
      <c r="IU70" s="10">
        <f>IF(AND(IU69&gt;0,IU69&lt;&gt;"wait"),"AT",IF(AIH!$BB71="AI",IF(Sheet1!$E71&lt;AIH!$BA71-200,200,"wait"),0))</f>
        <v>0</v>
      </c>
      <c r="IV70" s="10">
        <f t="shared" si="57"/>
        <v>0</v>
      </c>
      <c r="IX70" s="10">
        <f>IF(AND(IX69&gt;0,IX69&lt;&gt;"wait"),"AT",IF(AIH!$BD71="AI",IF(Sheet1!$D71&gt;AIH!$BC71+50,50,"wait"),0))</f>
        <v>0</v>
      </c>
      <c r="IY70" s="10">
        <f>IF(AND(IY69&gt;0,IY69&lt;&gt;"wait"),"AT",IF(AIH!$BD71="AI",IF(Sheet1!$D71&gt;AIH!$BC71+100,100,"wait"),0))</f>
        <v>0</v>
      </c>
      <c r="IZ70" s="10">
        <f>IF(AND(IZ69&gt;0,IZ69&lt;&gt;"wait"),"AT",IF(AIH!$BD71="AI",IF(Sheet1!$D71&gt;AIH!$BC71+150,150,"wait"),0))</f>
        <v>0</v>
      </c>
      <c r="JA70" s="10">
        <f>IF(AND(JA69&gt;0,JA69&lt;&gt;"wait"),"AT",IF(AIH!$BD71="AI",IF(Sheet1!$D71&gt;AIH!$BC71+200,200,"wait"),0))</f>
        <v>0</v>
      </c>
      <c r="JB70" s="10">
        <f>IF(AND(JB69&gt;0,JB69&lt;&gt;"wait"),"AT",IF(AIH!$BD71="AI",IF(Sheet1!$E71&lt;AIH!$BC71-50,50,"wait"),0))</f>
        <v>0</v>
      </c>
      <c r="JC70" s="10">
        <f>IF(AND(JC69&gt;0,JC69&lt;&gt;"wait"),"AT",IF(AIH!$BD71="AI",IF(Sheet1!$E71&lt;AIH!$BC71-100,100,"wait"),0))</f>
        <v>0</v>
      </c>
      <c r="JD70" s="10">
        <f>IF(AND(JD69&gt;0,JD69&lt;&gt;"wait"),"AT",IF(AIH!$BD71="AI",IF(Sheet1!$E71&lt;AIH!$BC71-150,150,"wait"),0))</f>
        <v>0</v>
      </c>
      <c r="JE70" s="10">
        <f>IF(AND(JE69&gt;0,JE69&lt;&gt;"wait"),"AT",IF(AIH!$BD71="AI",IF(Sheet1!$E71&lt;AIH!$BC71-200,200,"wait"),0))</f>
        <v>0</v>
      </c>
      <c r="JF70" s="10">
        <f t="shared" si="58"/>
        <v>0</v>
      </c>
      <c r="JH70" s="10">
        <f>IF(AND(JH69&gt;0,JH69&lt;&gt;"wait"),"AT",IF(AIH!$BF71="AI",IF(Sheet1!$D71&gt;AIH!$BE71+50,50,"wait"),0))</f>
        <v>0</v>
      </c>
      <c r="JI70" s="10">
        <f>IF(AND(JI69&gt;0,JI69&lt;&gt;"wait"),"AT",IF(AIH!$BF71="AI",IF(Sheet1!$D71&gt;AIH!$BE71+100,100,"wait"),0))</f>
        <v>0</v>
      </c>
      <c r="JJ70" s="10">
        <f>IF(AND(JJ69&gt;0,JJ69&lt;&gt;"wait"),"AT",IF(AIH!$BF71="AI",IF(Sheet1!$D71&gt;AIH!$BE71+150,150,"wait"),0))</f>
        <v>0</v>
      </c>
      <c r="JK70" s="10">
        <f>IF(AND(JK69&gt;0,JK69&lt;&gt;"wait"),"AT",IF(AIH!$BF71="AI",IF(Sheet1!$D71&gt;AIH!$BE71+200,200,"wait"),0))</f>
        <v>0</v>
      </c>
      <c r="JL70" s="10">
        <f>IF(AND(JL69&gt;0,JL69&lt;&gt;"wait"),"AT",IF(AIH!$BF71="AI",IF(Sheet1!$E71&lt;AIH!$BE71-50,50,"wait"),0))</f>
        <v>0</v>
      </c>
      <c r="JM70" s="10">
        <f>IF(AND(JM69&gt;0,JM69&lt;&gt;"wait"),"AT",IF(AIH!$BF71="AI",IF(Sheet1!$E71&lt;AIH!$BE71-100,100,"wait"),0))</f>
        <v>0</v>
      </c>
      <c r="JN70" s="10">
        <f>IF(AND(JN69&gt;0,JN69&lt;&gt;"wait"),"AT",IF(AIH!$BF71="AI",IF(Sheet1!$E71&lt;AIH!$BE71-150,150,"wait"),0))</f>
        <v>0</v>
      </c>
      <c r="JO70" s="10">
        <f>IF(AND(JO69&gt;0,JO69&lt;&gt;"wait"),"AT",IF(AIH!$BF71="AI",IF(Sheet1!$E71&lt;AIH!$BE71-200,200,"wait"),0))</f>
        <v>0</v>
      </c>
      <c r="JP70" s="10">
        <f t="shared" si="59"/>
        <v>0</v>
      </c>
      <c r="JR70" s="10">
        <f>IF(AND(JR69&gt;0,JR69&lt;&gt;"wait"),"AT",IF(AIH!$BH71="AI",IF(Sheet1!$D71&gt;AIH!$BG71+50,50,"wait"),0))</f>
        <v>0</v>
      </c>
      <c r="JS70" s="10">
        <f>IF(AND(JS69&gt;0,JS69&lt;&gt;"wait"),"AT",IF(AIH!$BH71="AI",IF(Sheet1!$D71&gt;AIH!$BG71+100,100,"wait"),0))</f>
        <v>0</v>
      </c>
      <c r="JT70" s="10">
        <f>IF(AND(JT69&gt;0,JT69&lt;&gt;"wait"),"AT",IF(AIH!$BH71="AI",IF(Sheet1!$D71&gt;AIH!$BG71+150,150,"wait"),0))</f>
        <v>0</v>
      </c>
      <c r="JU70" s="10">
        <f>IF(AND(JU69&gt;0,JU69&lt;&gt;"wait"),"AT",IF(AIH!$BH71="AI",IF(Sheet1!$D71&gt;AIH!$BG71+200,200,"wait"),0))</f>
        <v>0</v>
      </c>
      <c r="JV70" s="10">
        <f>IF(AND(JV69&gt;0,JV69&lt;&gt;"wait"),"AT",IF(AIH!$BH71="AI",IF(Sheet1!$E71&lt;AIH!$BG71-50,50,"wait"),0))</f>
        <v>0</v>
      </c>
      <c r="JW70" s="10">
        <f>IF(AND(JW69&gt;0,JW69&lt;&gt;"wait"),"AT",IF(AIH!$BH71="AI",IF(Sheet1!$E71&lt;AIH!$BG71-100,100,"wait"),0))</f>
        <v>0</v>
      </c>
      <c r="JX70" s="10">
        <f>IF(AND(JX69&gt;0,JX69&lt;&gt;"wait"),"AT",IF(AIH!$BH71="AI",IF(Sheet1!$E71&lt;AIH!$BG71-150,150,"wait"),0))</f>
        <v>0</v>
      </c>
      <c r="JY70" s="10">
        <f>IF(AND(JY69&gt;0,JY69&lt;&gt;"wait"),"AT",IF(AIH!$BH71="AI",IF(Sheet1!$E71&lt;AIH!$BG71-200,200,"wait"),0))</f>
        <v>0</v>
      </c>
      <c r="JZ70" s="10">
        <f t="shared" si="60"/>
        <v>0</v>
      </c>
      <c r="KB70" s="10">
        <f>IF(AND(KB69&gt;0,KB69&lt;&gt;"wait"),"AT",IF(AIH!$BJ71="AI",IF(Sheet1!$D71&gt;AIH!$BI71+50,50,"wait"),0))</f>
        <v>0</v>
      </c>
      <c r="KC70" s="10">
        <f>IF(AND(KC69&gt;0,KC69&lt;&gt;"wait"),"AT",IF(AIH!$BJ71="AI",IF(Sheet1!$D71&gt;AIH!$BI71+100,100,"wait"),0))</f>
        <v>0</v>
      </c>
      <c r="KD70" s="10">
        <f>IF(AND(KD69&gt;0,KD69&lt;&gt;"wait"),"AT",IF(AIH!$BJ71="AI",IF(Sheet1!$D71&gt;AIH!$BI71+150,150,"wait"),0))</f>
        <v>0</v>
      </c>
      <c r="KE70" s="10">
        <f>IF(AND(KE69&gt;0,KE69&lt;&gt;"wait"),"AT",IF(AIH!$BJ71="AI",IF(Sheet1!$D71&gt;AIH!$BI71+200,200,"wait"),0))</f>
        <v>0</v>
      </c>
      <c r="KF70" s="10">
        <f>IF(AND(KF69&gt;0,KF69&lt;&gt;"wait"),"AT",IF(AIH!$BJ71="AI",IF(Sheet1!$E71&lt;AIH!$BI71-50,50,"wait"),0))</f>
        <v>0</v>
      </c>
      <c r="KG70" s="10">
        <f>IF(AND(KG69&gt;0,KG69&lt;&gt;"wait"),"AT",IF(AIH!$BJ71="AI",IF(Sheet1!$E71&lt;AIH!$BI71-100,100,"wait"),0))</f>
        <v>0</v>
      </c>
      <c r="KH70" s="10">
        <f>IF(AND(KH69&gt;0,KH69&lt;&gt;"wait"),"AT",IF(AIH!$BJ71="AI",IF(Sheet1!$E71&lt;AIH!$BI71-150,150,"wait"),0))</f>
        <v>0</v>
      </c>
      <c r="KI70" s="10">
        <f>IF(AND(KI69&gt;0,KI69&lt;&gt;"wait"),"AT",IF(AIH!$BJ71="AI",IF(Sheet1!$E71&lt;AIH!$BI71-200,200,"wait"),0))</f>
        <v>0</v>
      </c>
      <c r="KJ70" s="10">
        <f t="shared" si="61"/>
        <v>0</v>
      </c>
      <c r="KL70" s="10">
        <f>IF(AND(KL69&gt;0,KL69&lt;&gt;"wait"),"AT",IF(AIH!$BL71="AI",IF(Sheet1!$D71&gt;AIH!$BK71+50,50,"wait"),0))</f>
        <v>0</v>
      </c>
      <c r="KM70" s="10">
        <f>IF(AND(KM69&gt;0,KM69&lt;&gt;"wait"),"AT",IF(AIH!$BL71="AI",IF(Sheet1!$D71&gt;AIH!$BK71+100,100,"wait"),0))</f>
        <v>0</v>
      </c>
      <c r="KN70" s="10">
        <f>IF(AND(KN69&gt;0,KN69&lt;&gt;"wait"),"AT",IF(AIH!$BL71="AI",IF(Sheet1!$D71&gt;AIH!$BK71+150,150,"wait"),0))</f>
        <v>0</v>
      </c>
      <c r="KO70" s="10">
        <f>IF(AND(KO69&gt;0,KO69&lt;&gt;"wait"),"AT",IF(AIH!$BL71="AI",IF(Sheet1!$D71&gt;AIH!$BK71+200,200,"wait"),0))</f>
        <v>0</v>
      </c>
      <c r="KP70" s="10">
        <f>IF(AND(KP69&gt;0,KP69&lt;&gt;"wait"),"AT",IF(AIH!$BL71="AI",IF(Sheet1!$E71&lt;AIH!$BK71-50,50,"wait"),0))</f>
        <v>0</v>
      </c>
      <c r="KQ70" s="10">
        <f>IF(AND(KQ69&gt;0,KQ69&lt;&gt;"wait"),"AT",IF(AIH!$BL71="AI",IF(Sheet1!$E71&lt;AIH!$BK71-100,100,"wait"),0))</f>
        <v>0</v>
      </c>
      <c r="KR70" s="10">
        <f>IF(AND(KR69&gt;0,KR69&lt;&gt;"wait"),"AT",IF(AIH!$BL71="AI",IF(Sheet1!$E71&lt;AIH!$BK71-150,150,"wait"),0))</f>
        <v>0</v>
      </c>
      <c r="KS70" s="10">
        <f>IF(AND(KS69&gt;0,KS69&lt;&gt;"wait"),"AT",IF(AIH!$BL71="AI",IF(Sheet1!$E71&lt;AIH!$BK71-200,200,"wait"),0))</f>
        <v>0</v>
      </c>
      <c r="KT70" s="10">
        <f t="shared" si="62"/>
        <v>0</v>
      </c>
      <c r="KV70" s="10">
        <f>IF(AND(KV69&gt;0,KV69&lt;&gt;"wait"),"AT",IF(AIH!$BN71="AI",IF(Sheet1!$D71&gt;AIH!$BM71+50,50,"wait"),0))</f>
        <v>0</v>
      </c>
      <c r="KW70" s="10">
        <f>IF(AND(KW69&gt;0,KW69&lt;&gt;"wait"),"AT",IF(AIH!$BN71="AI",IF(Sheet1!$D71&gt;AIH!$BM71+100,100,"wait"),0))</f>
        <v>0</v>
      </c>
      <c r="KX70" s="10">
        <f>IF(AND(KX69&gt;0,KX69&lt;&gt;"wait"),"AT",IF(AIH!$BN71="AI",IF(Sheet1!$D71&gt;AIH!$BM71+150,150,"wait"),0))</f>
        <v>0</v>
      </c>
      <c r="KY70" s="10">
        <f>IF(AND(KY69&gt;0,KY69&lt;&gt;"wait"),"AT",IF(AIH!$BN71="AI",IF(Sheet1!$D71&gt;AIH!$BM71+200,200,"wait"),0))</f>
        <v>0</v>
      </c>
      <c r="KZ70" s="10">
        <f>IF(AND(KZ69&gt;0,KZ69&lt;&gt;"wait"),"AT",IF(AIH!$BN71="AI",IF(Sheet1!$E71&lt;AIH!$BM71-50,50,"wait"),0))</f>
        <v>0</v>
      </c>
      <c r="LA70" s="10">
        <f>IF(AND(LA69&gt;0,LA69&lt;&gt;"wait"),"AT",IF(AIH!$BN71="AI",IF(Sheet1!$E71&lt;AIH!$BM71-100,100,"wait"),0))</f>
        <v>0</v>
      </c>
      <c r="LB70" s="10">
        <f>IF(AND(LB69&gt;0,LB69&lt;&gt;"wait"),"AT",IF(AIH!$BN71="AI",IF(Sheet1!$E71&lt;AIH!$BM71-150,150,"wait"),0))</f>
        <v>0</v>
      </c>
      <c r="LC70" s="10">
        <f>IF(AND(LC69&gt;0,LC69&lt;&gt;"wait"),"AT",IF(AIH!$BN71="AI",IF(Sheet1!$E71&lt;AIH!$BM71-200,200,"wait"),0))</f>
        <v>0</v>
      </c>
      <c r="LD70" s="10">
        <f t="shared" si="63"/>
        <v>0</v>
      </c>
      <c r="LF70" s="10">
        <f>IF(AND(LF69&gt;0,LF69&lt;&gt;"wait"),"AT",IF(AIH!$BP71="AI",IF(Sheet1!$D71&gt;AIH!$BO71+50,50,"wait"),0))</f>
        <v>0</v>
      </c>
      <c r="LG70" s="10">
        <f>IF(AND(LG69&gt;0,LG69&lt;&gt;"wait"),"AT",IF(AIH!$BP71="AI",IF(Sheet1!$D71&gt;AIH!$BO71+100,100,"wait"),0))</f>
        <v>0</v>
      </c>
      <c r="LH70" s="10">
        <f>IF(AND(LH69&gt;0,LH69&lt;&gt;"wait"),"AT",IF(AIH!$BP71="AI",IF(Sheet1!$D71&gt;AIH!$BO71+150,150,"wait"),0))</f>
        <v>0</v>
      </c>
      <c r="LI70" s="10">
        <f>IF(AND(LI69&gt;0,LI69&lt;&gt;"wait"),"AT",IF(AIH!$BP71="AI",IF(Sheet1!$D71&gt;AIH!$BO71+200,200,"wait"),0))</f>
        <v>0</v>
      </c>
      <c r="LJ70" s="10">
        <f>IF(AND(LJ69&gt;0,LJ69&lt;&gt;"wait"),"AT",IF(AIH!$BP71="AI",IF(Sheet1!$E71&lt;AIH!$BO71-50,50,"wait"),0))</f>
        <v>0</v>
      </c>
      <c r="LK70" s="10">
        <f>IF(AND(LK69&gt;0,LK69&lt;&gt;"wait"),"AT",IF(AIH!$BP71="AI",IF(Sheet1!$E71&lt;AIH!$BO71-100,100,"wait"),0))</f>
        <v>0</v>
      </c>
      <c r="LL70" s="10">
        <f>IF(AND(LL69&gt;0,LL69&lt;&gt;"wait"),"AT",IF(AIH!$BP71="AI",IF(Sheet1!$E71&lt;AIH!$BO71-150,150,"wait"),0))</f>
        <v>0</v>
      </c>
      <c r="LM70" s="10">
        <f>IF(AND(LM69&gt;0,LM69&lt;&gt;"wait"),"AT",IF(AIH!$BP71="AI",IF(Sheet1!$E71&lt;AIH!$BO71-200,200,"wait"),0))</f>
        <v>0</v>
      </c>
      <c r="LN70" s="10">
        <f t="shared" si="64"/>
        <v>0</v>
      </c>
      <c r="LP70" s="10">
        <f>IF(AND(LP69&gt;0,LP69&lt;&gt;"wait"),"AT",IF(AIH!$BR71="AI",IF(Sheet1!$D71&gt;AIH!$BQ71+50,50,"wait"),0))</f>
        <v>0</v>
      </c>
      <c r="LQ70" s="10">
        <f>IF(AND(LQ69&gt;0,LQ69&lt;&gt;"wait"),"AT",IF(AIH!$BR71="AI",IF(Sheet1!$D71&gt;AIH!$BQ71+100,100,"wait"),0))</f>
        <v>0</v>
      </c>
      <c r="LR70" s="10">
        <f>IF(AND(LR69&gt;0,LR69&lt;&gt;"wait"),"AT",IF(AIH!$BR71="AI",IF(Sheet1!$D71&gt;AIH!$BQ71+150,150,"wait"),0))</f>
        <v>0</v>
      </c>
      <c r="LS70" s="10">
        <f>IF(AND(LS69&gt;0,LS69&lt;&gt;"wait"),"AT",IF(AIH!$BR71="AI",IF(Sheet1!$D71&gt;AIH!$BQ71+200,200,"wait"),0))</f>
        <v>0</v>
      </c>
      <c r="LT70" s="10">
        <f>IF(AND(LT69&gt;0,LT69&lt;&gt;"wait"),"AT",IF(AIH!$BR71="AI",IF(Sheet1!$E71&lt;AIH!$BQ71-50,50,"wait"),0))</f>
        <v>0</v>
      </c>
      <c r="LU70" s="10">
        <f>IF(AND(LU69&gt;0,LU69&lt;&gt;"wait"),"AT",IF(AIH!$BR71="AI",IF(Sheet1!$E71&lt;AIH!$BQ71-100,100,"wait"),0))</f>
        <v>0</v>
      </c>
      <c r="LV70" s="10">
        <f>IF(AND(LV69&gt;0,LV69&lt;&gt;"wait"),"AT",IF(AIH!$BR71="AI",IF(Sheet1!$E71&lt;AIH!$BQ71-150,150,"wait"),0))</f>
        <v>0</v>
      </c>
      <c r="LW70" s="10">
        <f>IF(AND(LW69&gt;0,LW69&lt;&gt;"wait"),"AT",IF(AIH!$BR71="AI",IF(Sheet1!$E71&lt;AIH!$BQ71-200,200,"wait"),0))</f>
        <v>0</v>
      </c>
      <c r="LX70" s="10">
        <f t="shared" si="65"/>
        <v>0</v>
      </c>
    </row>
    <row r="71" spans="1:336" x14ac:dyDescent="0.3">
      <c r="A71" t="str">
        <f>Sheet1!B71</f>
        <v>03/01 10:24</v>
      </c>
      <c r="B71">
        <f>Sheet1!D71</f>
        <v>29213</v>
      </c>
      <c r="C71">
        <f>Sheet1!E71</f>
        <v>29179</v>
      </c>
      <c r="E71">
        <f>MAX($B71:$B$162)</f>
        <v>29275</v>
      </c>
      <c r="F71">
        <f>MIN($C71:$C$162)</f>
        <v>29062</v>
      </c>
      <c r="H71" s="8">
        <f>IF(AND(H70&gt;0,H70&lt;&gt;"wait"),"AT",IF(AIH!$D72="AI",IF(Sheet1!$D72&gt;AIH!$C72+50,50,"wait"),0))</f>
        <v>0</v>
      </c>
      <c r="I71" s="8">
        <f>IF(AND(I70&gt;0,I70&lt;&gt;"wait"),"AT",IF(AIH!$D72="AI",IF(Sheet1!$D72&gt;AIH!$C72+100,100,"wait"),0))</f>
        <v>0</v>
      </c>
      <c r="J71" s="8">
        <f>IF(AND(J70&gt;0,J70&lt;&gt;"wait"),"AT",IF(AIH!$D72="AI",IF(Sheet1!$D72&gt;AIH!$C72+150,150,"wait"),0))</f>
        <v>0</v>
      </c>
      <c r="K71" s="8">
        <f>IF(AND(K70&gt;0,K70&lt;&gt;"wait"),"AT",IF(AIH!$D72="AI",IF(Sheet1!$D72&gt;AIH!$C72+200,200,"wait"),0))</f>
        <v>0</v>
      </c>
      <c r="L71" s="8">
        <f>IF(AND(L70&gt;0,L70&lt;&gt;"wait"),"AT",IF(AIH!$D72="AI",IF(Sheet1!$E72&lt;AIH!$C72-50,50,"wait"),0))</f>
        <v>0</v>
      </c>
      <c r="M71" s="8">
        <f>IF(AND(M70&gt;0,M70&lt;&gt;"wait"),"AT",IF(AIH!$D72="AI",IF(Sheet1!$E72&lt;AIH!$C72-100,100,"wait"),0))</f>
        <v>0</v>
      </c>
      <c r="N71" s="8">
        <f>IF(AND(N70&gt;0,N70&lt;&gt;"wait"),"AT",IF(AIH!$D72="AI",IF(Sheet1!$E72&lt;AIH!$C72-150,150,"wait"),0))</f>
        <v>0</v>
      </c>
      <c r="O71" s="8">
        <f>IF(AND(O70&gt;0,O70&lt;&gt;"wait"),"AT",IF(AIH!$D72="AI",IF(Sheet1!$E72&lt;AIH!$C72-200,200,"wait"),0))</f>
        <v>0</v>
      </c>
      <c r="P71" s="8">
        <f t="shared" si="33"/>
        <v>0</v>
      </c>
      <c r="R71" s="8">
        <f>IF(AND(R70&gt;0,R70&lt;&gt;"wait"),"AT",IF(AIH!$F72="AI",IF(Sheet1!$D72&gt;AIH!$E72+50,50,"wait"),0))</f>
        <v>0</v>
      </c>
      <c r="S71" s="8">
        <f>IF(AND(S70&gt;0,S70&lt;&gt;"wait"),"AT",IF(AIH!$F72="AI",IF(Sheet1!$D72&gt;AIH!$E72+100,100,"wait"),0))</f>
        <v>0</v>
      </c>
      <c r="T71" s="8">
        <f>IF(AND(T70&gt;0,T70&lt;&gt;"wait"),"AT",IF(AIH!$F72="AI",IF(Sheet1!$D72&gt;AIH!$E72+150,150,"wait"),0))</f>
        <v>0</v>
      </c>
      <c r="U71" s="8">
        <f>IF(AND(U70&gt;0,U70&lt;&gt;"wait"),"AT",IF(AIH!$F72="AI",IF(Sheet1!$D72&gt;AIH!$E72+200,200,"wait"),0))</f>
        <v>0</v>
      </c>
      <c r="V71" s="8">
        <f>IF(AND(V70&gt;0,V70&lt;&gt;"wait"),"AT",IF(AIH!$F72="AI",IF(Sheet1!$E72&lt;AIH!$E72-50,50,"wait"),0))</f>
        <v>0</v>
      </c>
      <c r="W71" s="8">
        <f>IF(AND(W70&gt;0,W70&lt;&gt;"wait"),"AT",IF(AIH!$F72="AI",IF(Sheet1!$E72&lt;AIH!$E72-100,100,"wait"),0))</f>
        <v>0</v>
      </c>
      <c r="X71" s="8">
        <f>IF(AND(X70&gt;0,X70&lt;&gt;"wait"),"AT",IF(AIH!$F72="AI",IF(Sheet1!$E72&lt;AIH!$E72-150,150,"wait"),0))</f>
        <v>0</v>
      </c>
      <c r="Y71" s="8">
        <f>IF(AND(Y70&gt;0,Y70&lt;&gt;"wait"),"AT",IF(AIH!$F72="AI",IF(Sheet1!$E72&lt;AIH!$E72-200,200,"wait"),0))</f>
        <v>0</v>
      </c>
      <c r="Z71" s="8">
        <f t="shared" si="34"/>
        <v>0</v>
      </c>
      <c r="AB71" s="8">
        <f>IF(AND(AB70&gt;0,AB70&lt;&gt;"wait"),"AT",IF(AIH!$H72="AI",IF(Sheet1!$D72&gt;AIH!$G72+50,50,"wait"),0))</f>
        <v>0</v>
      </c>
      <c r="AC71" s="8">
        <f>IF(AND(AC70&gt;0,AC70&lt;&gt;"wait"),"AT",IF(AIH!$H72="AI",IF(Sheet1!$D72&gt;AIH!$G72+100,100,"wait"),0))</f>
        <v>0</v>
      </c>
      <c r="AD71" s="8">
        <f>IF(AND(AD70&gt;0,AD70&lt;&gt;"wait"),"AT",IF(AIH!$H72="AI",IF(Sheet1!$D72&gt;AIH!$G72+150,150,"wait"),0))</f>
        <v>0</v>
      </c>
      <c r="AE71" s="8">
        <f>IF(AND(AE70&gt;0,AE70&lt;&gt;"wait"),"AT",IF(AIH!$H72="AI",IF(Sheet1!$D72&gt;AIH!$G72+200,200,"wait"),0))</f>
        <v>0</v>
      </c>
      <c r="AF71" s="8">
        <f>IF(AND(AF70&gt;0,AF70&lt;&gt;"wait"),"AT",IF(AIH!$H72="AI",IF(Sheet1!$E72&lt;AIH!$G72-50,50,"wait"),0))</f>
        <v>0</v>
      </c>
      <c r="AG71" s="8">
        <f>IF(AND(AG70&gt;0,AG70&lt;&gt;"wait"),"AT",IF(AIH!$H72="AI",IF(Sheet1!$E72&lt;AIH!$G72-100,100,"wait"),0))</f>
        <v>0</v>
      </c>
      <c r="AH71" s="8">
        <f>IF(AND(AH70&gt;0,AH70&lt;&gt;"wait"),"AT",IF(AIH!$H72="AI",IF(Sheet1!$E72&lt;AIH!$G72-150,150,"wait"),0))</f>
        <v>0</v>
      </c>
      <c r="AI71" s="8">
        <f>IF(AND(AI70&gt;0,AI70&lt;&gt;"wait"),"AT",IF(AIH!$H72="AI",IF(Sheet1!$E72&lt;AIH!$G72-200,200,"wait"),0))</f>
        <v>0</v>
      </c>
      <c r="AJ71" s="8">
        <f t="shared" si="35"/>
        <v>0</v>
      </c>
      <c r="AL71" s="8">
        <f>IF(AND(AL70&gt;0,AL70&lt;&gt;"wait"),"AT",IF(AIH!$J72="AI",IF(Sheet1!$D72&gt;AIH!$I72+50,50,"wait"),0))</f>
        <v>0</v>
      </c>
      <c r="AM71" s="8">
        <f>IF(AND(AM70&gt;0,AM70&lt;&gt;"wait"),"AT",IF(AIH!$J72="AI",IF(Sheet1!$D72&gt;AIH!$I72+100,100,"wait"),0))</f>
        <v>0</v>
      </c>
      <c r="AN71" s="8">
        <f>IF(AND(AN70&gt;0,AN70&lt;&gt;"wait"),"AT",IF(AIH!$J72="AI",IF(Sheet1!$D72&gt;AIH!$I72+150,150,"wait"),0))</f>
        <v>0</v>
      </c>
      <c r="AO71" s="8">
        <f>IF(AND(AO70&gt;0,AO70&lt;&gt;"wait"),"AT",IF(AIH!$J72="AI",IF(Sheet1!$D72&gt;AIH!$I72+200,200,"wait"),0))</f>
        <v>0</v>
      </c>
      <c r="AP71" s="8">
        <f>IF(AND(AP70&gt;0,AP70&lt;&gt;"wait"),"AT",IF(AIH!$J72="AI",IF(Sheet1!$E72&lt;AIH!$I72-50,50,"wait"),0))</f>
        <v>0</v>
      </c>
      <c r="AQ71" s="8">
        <f>IF(AND(AQ70&gt;0,AQ70&lt;&gt;"wait"),"AT",IF(AIH!$J72="AI",IF(Sheet1!$E72&lt;AIH!$I72-100,100,"wait"),0))</f>
        <v>0</v>
      </c>
      <c r="AR71" s="8">
        <f>IF(AND(AR70&gt;0,AR70&lt;&gt;"wait"),"AT",IF(AIH!$J72="AI",IF(Sheet1!$E72&lt;AIH!$I72-150,150,"wait"),0))</f>
        <v>0</v>
      </c>
      <c r="AS71" s="8">
        <f>IF(AND(AS70&gt;0,AS70&lt;&gt;"wait"),"AT",IF(AIH!$J72="AI",IF(Sheet1!$E72&lt;AIH!$I72-200,200,"wait"),0))</f>
        <v>0</v>
      </c>
      <c r="AT71" s="8">
        <f t="shared" si="36"/>
        <v>0</v>
      </c>
      <c r="AU71" s="8"/>
      <c r="AV71" s="8">
        <f>IF(AND(AV70&gt;0,AV70&lt;&gt;"wait"),"AT",IF(AIH!$L72="AI",IF(Sheet1!$D72&gt;AIH!$K72+50,50,"wait"),0))</f>
        <v>0</v>
      </c>
      <c r="AW71" s="8">
        <f>IF(AND(AW70&gt;0,AW70&lt;&gt;"wait"),"AT",IF(AIH!$L72="AI",IF(Sheet1!$D72&gt;AIH!$K72+100,100,"wait"),0))</f>
        <v>0</v>
      </c>
      <c r="AX71" s="8">
        <f>IF(AND(AX70&gt;0,AX70&lt;&gt;"wait"),"AT",IF(AIH!$L72="AI",IF(Sheet1!$D72&gt;AIH!$K72+150,150,"wait"),0))</f>
        <v>0</v>
      </c>
      <c r="AY71" s="8">
        <f>IF(AND(AY70&gt;0,AY70&lt;&gt;"wait"),"AT",IF(AIH!$L72="AI",IF(Sheet1!$D72&gt;AIH!$K72+200,200,"wait"),0))</f>
        <v>0</v>
      </c>
      <c r="AZ71" s="8">
        <f>IF(AND(AZ70&gt;0,AZ70&lt;&gt;"wait"),"AT",IF(AIH!$L72="AI",IF(Sheet1!$E72&lt;AIH!$K72-50,50,"wait"),0))</f>
        <v>0</v>
      </c>
      <c r="BA71" s="8">
        <f>IF(AND(BA70&gt;0,BA70&lt;&gt;"wait"),"AT",IF(AIH!$L72="AI",IF(Sheet1!$E72&lt;AIH!$K72-100,100,"wait"),0))</f>
        <v>0</v>
      </c>
      <c r="BB71" s="8">
        <f>IF(AND(BB70&gt;0,BB70&lt;&gt;"wait"),"AT",IF(AIH!$L72="AI",IF(Sheet1!$E72&lt;AIH!$K72-150,150,"wait"),0))</f>
        <v>0</v>
      </c>
      <c r="BC71" s="8">
        <f>IF(AND(BC70&gt;0,BC70&lt;&gt;"wait"),"AT",IF(AIH!$L72="AI",IF(Sheet1!$E72&lt;AIH!$K72-200,200,"wait"),0))</f>
        <v>0</v>
      </c>
      <c r="BD71" s="8">
        <f t="shared" si="37"/>
        <v>0</v>
      </c>
      <c r="BE71" s="8"/>
      <c r="BF71" s="8">
        <f>IF(AND(BF70&gt;0,BF70&lt;&gt;"wait"),"AT",IF(AIH!$N72="AI",IF(Sheet1!$D72&gt;AIH!$M72+50,50,"wait"),0))</f>
        <v>0</v>
      </c>
      <c r="BG71" s="8">
        <f>IF(AND(BG70&gt;0,BG70&lt;&gt;"wait"),"AT",IF(AIH!$N72="AI",IF(Sheet1!$D72&gt;AIH!$M72+100,100,"wait"),0))</f>
        <v>0</v>
      </c>
      <c r="BH71" s="8">
        <f>IF(AND(BH70&gt;0,BH70&lt;&gt;"wait"),"AT",IF(AIH!$N72="AI",IF(Sheet1!$D72&gt;AIH!$M72+150,150,"wait"),0))</f>
        <v>0</v>
      </c>
      <c r="BI71" s="8">
        <f>IF(AND(BI70&gt;0,BI70&lt;&gt;"wait"),"AT",IF(AIH!$N72="AI",IF(Sheet1!$D72&gt;AIH!$M72+200,200,"wait"),0))</f>
        <v>0</v>
      </c>
      <c r="BJ71" s="8">
        <f>IF(AND(BJ70&gt;0,BJ70&lt;&gt;"wait"),"AT",IF(AIH!$N72="AI",IF(Sheet1!$E72&lt;AIH!$M72-50,50,"wait"),0))</f>
        <v>0</v>
      </c>
      <c r="BK71" s="8">
        <f>IF(AND(BK70&gt;0,BK70&lt;&gt;"wait"),"AT",IF(AIH!$N72="AI",IF(Sheet1!$E72&lt;AIH!$M72-100,100,"wait"),0))</f>
        <v>0</v>
      </c>
      <c r="BL71" s="8">
        <f>IF(AND(BL70&gt;0,BL70&lt;&gt;"wait"),"AT",IF(AIH!$N72="AI",IF(Sheet1!$E72&lt;AIH!$M72-150,150,"wait"),0))</f>
        <v>0</v>
      </c>
      <c r="BM71" s="8">
        <f>IF(AND(BM70&gt;0,BM70&lt;&gt;"wait"),"AT",IF(AIH!$N72="AI",IF(Sheet1!$E72&lt;AIH!$M72-200,200,"wait"),0))</f>
        <v>0</v>
      </c>
      <c r="BN71" s="8">
        <f t="shared" si="38"/>
        <v>0</v>
      </c>
      <c r="BO71" s="8"/>
      <c r="BP71" s="8">
        <f>IF(AND(BP70&gt;0,BP70&lt;&gt;"wait"),"AT",IF(AIH!$P72="AI",IF(Sheet1!$D72&gt;AIH!$O72+50,50,"wait"),0))</f>
        <v>0</v>
      </c>
      <c r="BQ71" s="8">
        <f>IF(AND(BQ70&gt;0,BQ70&lt;&gt;"wait"),"AT",IF(AIH!$P72="AI",IF(Sheet1!$D72&gt;AIH!$O72+100,100,"wait"),0))</f>
        <v>0</v>
      </c>
      <c r="BR71" s="8">
        <f>IF(AND(BR70&gt;0,BR70&lt;&gt;"wait"),"AT",IF(AIH!$P72="AI",IF(Sheet1!$D72&gt;AIH!$O72+150,150,"wait"),0))</f>
        <v>0</v>
      </c>
      <c r="BS71" s="8">
        <f>IF(AND(BS70&gt;0,BS70&lt;&gt;"wait"),"AT",IF(AIH!$P72="AI",IF(Sheet1!$D72&gt;AIH!$O72+200,200,"wait"),0))</f>
        <v>0</v>
      </c>
      <c r="BT71" s="8">
        <f>IF(AND(BT70&gt;0,BT70&lt;&gt;"wait"),"AT",IF(AIH!$P72="AI",IF(Sheet1!$E72&lt;AIH!$O72-50,50,"wait"),0))</f>
        <v>0</v>
      </c>
      <c r="BU71" s="8">
        <f>IF(AND(BU70&gt;0,BU70&lt;&gt;"wait"),"AT",IF(AIH!$P72="AI",IF(Sheet1!$E72&lt;AIH!$O72-100,100,"wait"),0))</f>
        <v>0</v>
      </c>
      <c r="BV71" s="8">
        <f>IF(AND(BV70&gt;0,BV70&lt;&gt;"wait"),"AT",IF(AIH!$P72="AI",IF(Sheet1!$E72&lt;AIH!$O72-150,150,"wait"),0))</f>
        <v>0</v>
      </c>
      <c r="BW71" s="8">
        <f>IF(AND(BW70&gt;0,BW70&lt;&gt;"wait"),"AT",IF(AIH!$P72="AI",IF(Sheet1!$E72&lt;AIH!$O72-200,200,"wait"),0))</f>
        <v>0</v>
      </c>
      <c r="BX71" s="8">
        <f t="shared" si="39"/>
        <v>0</v>
      </c>
      <c r="BY71" s="8"/>
      <c r="BZ71" s="8">
        <f>IF(AND(BZ70&gt;0,BZ70&lt;&gt;"wait"),"AT",IF(AIH!$R72="AI",IF(Sheet1!$D72&gt;AIH!$Q72+50,50,"wait"),0))</f>
        <v>0</v>
      </c>
      <c r="CA71" s="8">
        <f>IF(AND(CA70&gt;0,CA70&lt;&gt;"wait"),"AT",IF(AIH!$R72="AI",IF(Sheet1!$D72&gt;AIH!$Q72+100,100,"wait"),0))</f>
        <v>0</v>
      </c>
      <c r="CB71" s="8">
        <f>IF(AND(CB70&gt;0,CB70&lt;&gt;"wait"),"AT",IF(AIH!$R72="AI",IF(Sheet1!$D72&gt;AIH!$Q72+150,150,"wait"),0))</f>
        <v>0</v>
      </c>
      <c r="CC71" s="8">
        <f>IF(AND(CC70&gt;0,CC70&lt;&gt;"wait"),"AT",IF(AIH!$R72="AI",IF(Sheet1!$D72&gt;AIH!$Q72+200,200,"wait"),0))</f>
        <v>0</v>
      </c>
      <c r="CD71" s="8">
        <f>IF(AND(CD70&gt;0,CD70&lt;&gt;"wait"),"AT",IF(AIH!$R72="AI",IF(Sheet1!$E72&lt;AIH!$Q72-50,50,"wait"),0))</f>
        <v>0</v>
      </c>
      <c r="CE71" s="8">
        <f>IF(AND(CE70&gt;0,CE70&lt;&gt;"wait"),"AT",IF(AIH!$R72="AI",IF(Sheet1!$E72&lt;AIH!$Q72-100,100,"wait"),0))</f>
        <v>0</v>
      </c>
      <c r="CF71" s="8">
        <f>IF(AND(CF70&gt;0,CF70&lt;&gt;"wait"),"AT",IF(AIH!$R72="AI",IF(Sheet1!$E72&lt;AIH!$Q72-150,150,"wait"),0))</f>
        <v>0</v>
      </c>
      <c r="CG71" s="8">
        <f>IF(AND(CG70&gt;0,CG70&lt;&gt;"wait"),"AT",IF(AIH!$R72="AI",IF(Sheet1!$E72&lt;AIH!$Q72-200,200,"wait"),0))</f>
        <v>0</v>
      </c>
      <c r="CH71" s="8">
        <f t="shared" si="40"/>
        <v>0</v>
      </c>
      <c r="CI71" s="8"/>
      <c r="CJ71" s="8">
        <f>IF(AND(CJ70&gt;0,CJ70&lt;&gt;"wait"),"AT",IF(AIH!$T72="AI",IF(Sheet1!$D72&gt;AIH!$S72+50,50,"wait"),0))</f>
        <v>0</v>
      </c>
      <c r="CK71" s="8">
        <f>IF(AND(CK70&gt;0,CK70&lt;&gt;"wait"),"AT",IF(AIH!$T72="AI",IF(Sheet1!$D72&gt;AIH!$S72+100,100,"wait"),0))</f>
        <v>0</v>
      </c>
      <c r="CL71" s="8">
        <f>IF(AND(CL70&gt;0,CL70&lt;&gt;"wait"),"AT",IF(AIH!$T72="AI",IF(Sheet1!$D72&gt;AIH!$S72+150,150,"wait"),0))</f>
        <v>0</v>
      </c>
      <c r="CM71" s="8">
        <f>IF(AND(CM70&gt;0,CM70&lt;&gt;"wait"),"AT",IF(AIH!$T72="AI",IF(Sheet1!$D72&gt;AIH!$S72+200,200,"wait"),0))</f>
        <v>0</v>
      </c>
      <c r="CN71" s="8">
        <f>IF(AND(CN70&gt;0,CN70&lt;&gt;"wait"),"AT",IF(AIH!$T72="AI",IF(Sheet1!$E72&lt;AIH!$S72-50,50,"wait"),0))</f>
        <v>0</v>
      </c>
      <c r="CO71" s="8">
        <f>IF(AND(CO70&gt;0,CO70&lt;&gt;"wait"),"AT",IF(AIH!$T72="AI",IF(Sheet1!$E72&lt;AIH!$S72-100,100,"wait"),0))</f>
        <v>0</v>
      </c>
      <c r="CP71" s="8">
        <f>IF(AND(CP70&gt;0,CP70&lt;&gt;"wait"),"AT",IF(AIH!$T72="AI",IF(Sheet1!$E72&lt;AIH!$S72-150,150,"wait"),0))</f>
        <v>0</v>
      </c>
      <c r="CQ71" s="8">
        <f>IF(AND(CQ70&gt;0,CQ70&lt;&gt;"wait"),"AT",IF(AIH!$T72="AI",IF(Sheet1!$E72&lt;AIH!$S72-200,200,"wait"),0))</f>
        <v>0</v>
      </c>
      <c r="CR71" s="8">
        <f t="shared" si="41"/>
        <v>0</v>
      </c>
      <c r="CS71" s="8"/>
      <c r="CT71" s="8">
        <f>IF(AND(CT70&gt;0,CT70&lt;&gt;"wait"),"AT",IF(AIH!$V72="AI",IF(Sheet1!$D72&gt;AIH!$U72+50,50,"wait"),0))</f>
        <v>0</v>
      </c>
      <c r="CU71" s="8">
        <f>IF(AND(CU70&gt;0,CU70&lt;&gt;"wait"),"AT",IF(AIH!$V72="AI",IF(Sheet1!$D72&gt;AIH!$U72+100,100,"wait"),0))</f>
        <v>0</v>
      </c>
      <c r="CV71" s="8">
        <f>IF(AND(CV70&gt;0,CV70&lt;&gt;"wait"),"AT",IF(AIH!$V72="AI",IF(Sheet1!$D72&gt;AIH!$U72+150,150,"wait"),0))</f>
        <v>0</v>
      </c>
      <c r="CW71" s="8">
        <f>IF(AND(CW70&gt;0,CW70&lt;&gt;"wait"),"AT",IF(AIH!$V72="AI",IF(Sheet1!$D72&gt;AIH!$U72+200,200,"wait"),0))</f>
        <v>0</v>
      </c>
      <c r="CX71" s="8">
        <f>IF(AND(CX70&gt;0,CX70&lt;&gt;"wait"),"AT",IF(AIH!$V72="AI",IF(Sheet1!$E72&lt;AIH!$U72-50,50,"wait"),0))</f>
        <v>0</v>
      </c>
      <c r="CY71" s="8">
        <f>IF(AND(CY70&gt;0,CY70&lt;&gt;"wait"),"AT",IF(AIH!$V72="AI",IF(Sheet1!$E72&lt;AIH!$U72-100,100,"wait"),0))</f>
        <v>0</v>
      </c>
      <c r="CZ71" s="8">
        <f>IF(AND(CZ70&gt;0,CZ70&lt;&gt;"wait"),"AT",IF(AIH!$V72="AI",IF(Sheet1!$E72&lt;AIH!$U72-150,150,"wait"),0))</f>
        <v>0</v>
      </c>
      <c r="DA71" s="8">
        <f>IF(AND(DA70&gt;0,DA70&lt;&gt;"wait"),"AT",IF(AIH!$V72="AI",IF(Sheet1!$E72&lt;AIH!$U72-200,200,"wait"),0))</f>
        <v>0</v>
      </c>
      <c r="DB71" s="8">
        <f t="shared" si="42"/>
        <v>0</v>
      </c>
      <c r="DC71" s="8"/>
      <c r="DD71" s="8">
        <f>IF(AND(DD70&gt;0,DD70&lt;&gt;"wait"),"AT",IF(AIH!$X72="AI",IF(Sheet1!$D72&gt;AIH!$W72+50,50,"wait"),0))</f>
        <v>0</v>
      </c>
      <c r="DE71" s="8">
        <f>IF(AND(DE70&gt;0,DE70&lt;&gt;"wait"),"AT",IF(AIH!$X72="AI",IF(Sheet1!$D72&gt;AIH!$W72+100,100,"wait"),0))</f>
        <v>0</v>
      </c>
      <c r="DF71" s="8">
        <f>IF(AND(DF70&gt;0,DF70&lt;&gt;"wait"),"AT",IF(AIH!$X72="AI",IF(Sheet1!$D72&gt;AIH!$W72+150,150,"wait"),0))</f>
        <v>0</v>
      </c>
      <c r="DG71" s="8">
        <f>IF(AND(DG70&gt;0,DG70&lt;&gt;"wait"),"AT",IF(AIH!$X72="AI",IF(Sheet1!$D72&gt;AIH!$W72+200,200,"wait"),0))</f>
        <v>0</v>
      </c>
      <c r="DH71" s="8">
        <f>IF(AND(DH70&gt;0,DH70&lt;&gt;"wait"),"AT",IF(AIH!$X72="AI",IF(Sheet1!$E72&lt;AIH!$W72-50,50,"wait"),0))</f>
        <v>0</v>
      </c>
      <c r="DI71" s="8">
        <f>IF(AND(DI70&gt;0,DI70&lt;&gt;"wait"),"AT",IF(AIH!$X72="AI",IF(Sheet1!$E72&lt;AIH!$W72-100,100,"wait"),0))</f>
        <v>0</v>
      </c>
      <c r="DJ71" s="8">
        <f>IF(AND(DJ70&gt;0,DJ70&lt;&gt;"wait"),"AT",IF(AIH!$X72="AI",IF(Sheet1!$E72&lt;AIH!$W72-150,150,"wait"),0))</f>
        <v>0</v>
      </c>
      <c r="DK71" s="8">
        <f>IF(AND(DK70&gt;0,DK70&lt;&gt;"wait"),"AT",IF(AIH!$X72="AI",IF(Sheet1!$E72&lt;AIH!$W72-200,200,"wait"),0))</f>
        <v>0</v>
      </c>
      <c r="DL71" s="8">
        <f t="shared" si="43"/>
        <v>0</v>
      </c>
      <c r="DN71" s="10">
        <f>IF(AND(DN70&gt;0,DN70&lt;&gt;"wait"),"AT",IF(AIH!$AA72="AI",IF(Sheet1!$D72&gt;AIH!$Z72+50,50,"wait"),0))</f>
        <v>0</v>
      </c>
      <c r="DO71" s="10">
        <f>IF(AND(DO70&gt;0,DO70&lt;&gt;"wait"),"AT",IF(AIH!$AA72="AI",IF(Sheet1!$D72&gt;AIH!$Z72+100,100,"wait"),0))</f>
        <v>0</v>
      </c>
      <c r="DP71" s="10">
        <f>IF(AND(DP70&gt;0,DP70&lt;&gt;"wait"),"AT",IF(AIH!$AA72="AI",IF(Sheet1!$D72&gt;AIH!$Z72+150,150,"wait"),0))</f>
        <v>0</v>
      </c>
      <c r="DQ71" s="10">
        <f>IF(AND(DQ70&gt;0,DQ70&lt;&gt;"wait"),"AT",IF(AIH!$AA72="AI",IF(Sheet1!$D72&gt;AIH!$Z72+200,200,"wait"),0))</f>
        <v>0</v>
      </c>
      <c r="DR71" s="10">
        <f>IF(AND(DR70&gt;0,DR70&lt;&gt;"wait"),"AT",IF(AIH!$AA72="AI",IF(Sheet1!$E72&lt;AIH!$Z72-50,50,"wait"),0))</f>
        <v>0</v>
      </c>
      <c r="DS71" s="10">
        <f>IF(AND(DS70&gt;0,DS70&lt;&gt;"wait"),"AT",IF(AIH!$AA72="AI",IF(Sheet1!$E72&lt;AIH!$Z72-100,100,"wait"),0))</f>
        <v>0</v>
      </c>
      <c r="DT71" s="10">
        <f>IF(AND(DT70&gt;0,DT70&lt;&gt;"wait"),"AT",IF(AIH!$AA72="AI",IF(Sheet1!$E72&lt;AIH!$Z72-150,150,"wait"),0))</f>
        <v>0</v>
      </c>
      <c r="DU71" s="10">
        <f>IF(AND(DU70&gt;0,DU70&lt;&gt;"wait"),"AT",IF(AIH!$AA72="AI",IF(Sheet1!$E72&lt;AIH!$Z72-200,200,"wait"),0))</f>
        <v>0</v>
      </c>
      <c r="DV71" s="10">
        <f t="shared" si="44"/>
        <v>0</v>
      </c>
      <c r="DX71" s="10">
        <f>IF(AND(DX70&gt;0,DX70&lt;&gt;"wait"),"AT",IF(AIH!$AC72="AI",IF(Sheet1!$D72&gt;AIH!$AB72+50,50,"wait"),0))</f>
        <v>0</v>
      </c>
      <c r="DY71" s="10">
        <f>IF(AND(DY70&gt;0,DY70&lt;&gt;"wait"),"AT",IF(AIH!$AC72="AI",IF(Sheet1!$D72&gt;AIH!$AB72+100,100,"wait"),0))</f>
        <v>0</v>
      </c>
      <c r="DZ71" s="10">
        <f>IF(AND(DZ70&gt;0,DZ70&lt;&gt;"wait"),"AT",IF(AIH!$AC72="AI",IF(Sheet1!$D72&gt;AIH!$AB72+150,150,"wait"),0))</f>
        <v>0</v>
      </c>
      <c r="EA71" s="10">
        <f>IF(AND(EA70&gt;0,EA70&lt;&gt;"wait"),"AT",IF(AIH!$AC72="AI",IF(Sheet1!$D72&gt;AIH!$AB72+200,200,"wait"),0))</f>
        <v>0</v>
      </c>
      <c r="EB71" s="10">
        <f>IF(AND(EB70&gt;0,EB70&lt;&gt;"wait"),"AT",IF(AIH!$AC72="AI",IF(Sheet1!$E72&lt;AIH!$AB72-50,50,"wait"),0))</f>
        <v>0</v>
      </c>
      <c r="EC71" s="10">
        <f>IF(AND(EC70&gt;0,EC70&lt;&gt;"wait"),"AT",IF(AIH!$AC72="AI",IF(Sheet1!$E72&lt;AIH!$AB72-100,100,"wait"),0))</f>
        <v>0</v>
      </c>
      <c r="ED71" s="10">
        <f>IF(AND(ED70&gt;0,ED70&lt;&gt;"wait"),"AT",IF(AIH!$AC72="AI",IF(Sheet1!$E72&lt;AIH!$AB72-150,150,"wait"),0))</f>
        <v>0</v>
      </c>
      <c r="EE71" s="10">
        <f>IF(AND(EE70&gt;0,EE70&lt;&gt;"wait"),"AT",IF(AIH!$AC72="AI",IF(Sheet1!$E72&lt;AIH!$AB72-200,200,"wait"),0))</f>
        <v>0</v>
      </c>
      <c r="EF71" s="10">
        <f t="shared" si="45"/>
        <v>0</v>
      </c>
      <c r="EH71" s="10">
        <f>IF(AND(EH70&gt;0,EH70&lt;&gt;"wait"),"AT",IF(AIH!$AE72="AI",IF(Sheet1!$D72&gt;AIH!$AD72+50,50,"wait"),0))</f>
        <v>0</v>
      </c>
      <c r="EI71" s="10">
        <f>IF(AND(EI70&gt;0,EI70&lt;&gt;"wait"),"AT",IF(AIH!$AE72="AI",IF(Sheet1!$D72&gt;AIH!$AD72+100,100,"wait"),0))</f>
        <v>0</v>
      </c>
      <c r="EJ71" s="10">
        <f>IF(AND(EJ70&gt;0,EJ70&lt;&gt;"wait"),"AT",IF(AIH!$AE72="AI",IF(Sheet1!$D72&gt;AIH!$AD72+150,150,"wait"),0))</f>
        <v>0</v>
      </c>
      <c r="EK71" s="10">
        <f>IF(AND(EK70&gt;0,EK70&lt;&gt;"wait"),"AT",IF(AIH!$AE72="AI",IF(Sheet1!$D72&gt;AIH!$AD72+200,200,"wait"),0))</f>
        <v>0</v>
      </c>
      <c r="EL71" s="10">
        <f>IF(AND(EL70&gt;0,EL70&lt;&gt;"wait"),"AT",IF(AIH!$AE72="AI",IF(Sheet1!$E72&lt;AIH!$AD72-50,50,"wait"),0))</f>
        <v>0</v>
      </c>
      <c r="EM71" s="10">
        <f>IF(AND(EM70&gt;0,EM70&lt;&gt;"wait"),"AT",IF(AIH!$AE72="AI",IF(Sheet1!$E72&lt;AIH!$AD72-100,100,"wait"),0))</f>
        <v>0</v>
      </c>
      <c r="EN71" s="10">
        <f>IF(AND(EN70&gt;0,EN70&lt;&gt;"wait"),"AT",IF(AIH!$AE72="AI",IF(Sheet1!$E72&lt;AIH!$AD72-150,150,"wait"),0))</f>
        <v>0</v>
      </c>
      <c r="EO71" s="10">
        <f>IF(AND(EO70&gt;0,EO70&lt;&gt;"wait"),"AT",IF(AIH!$AE72="AI",IF(Sheet1!$E72&lt;AIH!$AD72-200,200,"wait"),0))</f>
        <v>0</v>
      </c>
      <c r="EP71" s="10">
        <f t="shared" si="46"/>
        <v>0</v>
      </c>
      <c r="ER71" s="10">
        <f>IF(AND(ER70&gt;0,ER70&lt;&gt;"wait"),"AT",IF(AIH!$AG72="AI",IF(Sheet1!$D72&gt;AIH!$AF72+50,50,"wait"),0))</f>
        <v>0</v>
      </c>
      <c r="ES71" s="10">
        <f>IF(AND(ES70&gt;0,ES70&lt;&gt;"wait"),"AT",IF(AIH!$AG72="AI",IF(Sheet1!$D72&gt;AIH!$AF72+100,100,"wait"),0))</f>
        <v>0</v>
      </c>
      <c r="ET71" s="10">
        <f>IF(AND(ET70&gt;0,ET70&lt;&gt;"wait"),"AT",IF(AIH!$AG72="AI",IF(Sheet1!$D72&gt;AIH!$AF72+150,150,"wait"),0))</f>
        <v>0</v>
      </c>
      <c r="EU71" s="10">
        <f>IF(AND(EU70&gt;0,EU70&lt;&gt;"wait"),"AT",IF(AIH!$AG72="AI",IF(Sheet1!$D72&gt;AIH!$AF72+200,200,"wait"),0))</f>
        <v>0</v>
      </c>
      <c r="EV71" s="10">
        <f>IF(AND(EV70&gt;0,EV70&lt;&gt;"wait"),"AT",IF(AIH!$AG72="AI",IF(Sheet1!$E72&lt;AIH!$AF72-50,50,"wait"),0))</f>
        <v>0</v>
      </c>
      <c r="EW71" s="10">
        <f>IF(AND(EW70&gt;0,EW70&lt;&gt;"wait"),"AT",IF(AIH!$AG72="AI",IF(Sheet1!$E72&lt;AIH!$AF72-100,100,"wait"),0))</f>
        <v>0</v>
      </c>
      <c r="EX71" s="10">
        <f>IF(AND(EX70&gt;0,EX70&lt;&gt;"wait"),"AT",IF(AIH!$AG72="AI",IF(Sheet1!$E72&lt;AIH!$AF72-150,150,"wait"),0))</f>
        <v>0</v>
      </c>
      <c r="EY71" s="10">
        <f>IF(AND(EY70&gt;0,EY70&lt;&gt;"wait"),"AT",IF(AIH!$AG72="AI",IF(Sheet1!$E72&lt;AIH!$AF72-200,200,"wait"),0))</f>
        <v>0</v>
      </c>
      <c r="EZ71" s="10">
        <f t="shared" si="47"/>
        <v>0</v>
      </c>
      <c r="FB71" s="10">
        <f>IF(AND(FB70&gt;0,FB70&lt;&gt;"wait"),"AT",IF(AIH!$AI72="AI",IF(Sheet1!$D72&gt;AIH!$AH72+50,50,"wait"),0))</f>
        <v>0</v>
      </c>
      <c r="FC71" s="10">
        <f>IF(AND(FC70&gt;0,FC70&lt;&gt;"wait"),"AT",IF(AIH!$AI72="AI",IF(Sheet1!$D72&gt;AIH!$AH72+100,100,"wait"),0))</f>
        <v>0</v>
      </c>
      <c r="FD71" s="10">
        <f>IF(AND(FD70&gt;0,FD70&lt;&gt;"wait"),"AT",IF(AIH!$AI72="AI",IF(Sheet1!$D72&gt;AIH!$AH72+150,150,"wait"),0))</f>
        <v>0</v>
      </c>
      <c r="FE71" s="10">
        <f>IF(AND(FE70&gt;0,FE70&lt;&gt;"wait"),"AT",IF(AIH!$AI72="AI",IF(Sheet1!$D72&gt;AIH!$AH72+200,200,"wait"),0))</f>
        <v>0</v>
      </c>
      <c r="FF71" s="10">
        <f>IF(AND(FF70&gt;0,FF70&lt;&gt;"wait"),"AT",IF(AIH!$AI72="AI",IF(Sheet1!$E72&lt;AIH!$AH72-50,50,"wait"),0))</f>
        <v>0</v>
      </c>
      <c r="FG71" s="10">
        <f>IF(AND(FG70&gt;0,FG70&lt;&gt;"wait"),"AT",IF(AIH!$AI72="AI",IF(Sheet1!$E72&lt;AIH!$AH72-100,100,"wait"),0))</f>
        <v>0</v>
      </c>
      <c r="FH71" s="10">
        <f>IF(AND(FH70&gt;0,FH70&lt;&gt;"wait"),"AT",IF(AIH!$AI72="AI",IF(Sheet1!$E72&lt;AIH!$AH72-150,150,"wait"),0))</f>
        <v>0</v>
      </c>
      <c r="FI71" s="10">
        <f>IF(AND(FI70&gt;0,FI70&lt;&gt;"wait"),"AT",IF(AIH!$AI72="AI",IF(Sheet1!$E72&lt;AIH!$AH72-200,200,"wait"),0))</f>
        <v>0</v>
      </c>
      <c r="FJ71" s="10">
        <f t="shared" si="48"/>
        <v>0</v>
      </c>
      <c r="FL71" s="10">
        <f>IF(AND(FL70&gt;0,FL70&lt;&gt;"wait"),"AT",IF(AIH!$AK72="AI",IF(Sheet1!$D72&gt;AIH!$AJ72+50,50,"wait"),0))</f>
        <v>0</v>
      </c>
      <c r="FM71" s="10">
        <f>IF(AND(FM70&gt;0,FM70&lt;&gt;"wait"),"AT",IF(AIH!$AK72="AI",IF(Sheet1!$D72&gt;AIH!$AJ72+100,100,"wait"),0))</f>
        <v>0</v>
      </c>
      <c r="FN71" s="10">
        <f>IF(AND(FN70&gt;0,FN70&lt;&gt;"wait"),"AT",IF(AIH!$AK72="AI",IF(Sheet1!$D72&gt;AIH!$AJ72+150,150,"wait"),0))</f>
        <v>0</v>
      </c>
      <c r="FO71" s="10">
        <f>IF(AND(FO70&gt;0,FO70&lt;&gt;"wait"),"AT",IF(AIH!$AK72="AI",IF(Sheet1!$D72&gt;AIH!$AJ72+200,200,"wait"),0))</f>
        <v>0</v>
      </c>
      <c r="FP71" s="10">
        <f>IF(AND(FP70&gt;0,FP70&lt;&gt;"wait"),"AT",IF(AIH!$AK72="AI",IF(Sheet1!$E72&lt;AIH!$AJ72-50,50,"wait"),0))</f>
        <v>0</v>
      </c>
      <c r="FQ71" s="10">
        <f>IF(AND(FQ70&gt;0,FQ70&lt;&gt;"wait"),"AT",IF(AIH!$AK72="AI",IF(Sheet1!$E72&lt;AIH!$AJ72-100,100,"wait"),0))</f>
        <v>0</v>
      </c>
      <c r="FR71" s="10">
        <f>IF(AND(FR70&gt;0,FR70&lt;&gt;"wait"),"AT",IF(AIH!$AK72="AI",IF(Sheet1!$E72&lt;AIH!$AJ72-150,150,"wait"),0))</f>
        <v>0</v>
      </c>
      <c r="FS71" s="10">
        <f>IF(AND(FS70&gt;0,FS70&lt;&gt;"wait"),"AT",IF(AIH!$AK72="AI",IF(Sheet1!$E72&lt;AIH!$AJ72-200,200,"wait"),0))</f>
        <v>0</v>
      </c>
      <c r="FT71" s="10">
        <f t="shared" si="49"/>
        <v>0</v>
      </c>
      <c r="FV71" s="10">
        <f>IF(AND(FV70&gt;0,FV70&lt;&gt;"wait"),"AT",IF(AIH!$AM72="AI",IF(Sheet1!$D72&gt;AIH!$AL72+50,50,"wait"),0))</f>
        <v>0</v>
      </c>
      <c r="FW71" s="10">
        <f>IF(AND(FW70&gt;0,FW70&lt;&gt;"wait"),"AT",IF(AIH!$AM72="AI",IF(Sheet1!$D72&gt;AIH!$AL72+100,100,"wait"),0))</f>
        <v>0</v>
      </c>
      <c r="FX71" s="10">
        <f>IF(AND(FX70&gt;0,FX70&lt;&gt;"wait"),"AT",IF(AIH!$AM72="AI",IF(Sheet1!$D72&gt;AIH!$AL72+150,150,"wait"),0))</f>
        <v>0</v>
      </c>
      <c r="FY71" s="10">
        <f>IF(AND(FY70&gt;0,FY70&lt;&gt;"wait"),"AT",IF(AIH!$AM72="AI",IF(Sheet1!$D72&gt;AIH!$AL72+200,200,"wait"),0))</f>
        <v>0</v>
      </c>
      <c r="FZ71" s="10">
        <f>IF(AND(FZ70&gt;0,FZ70&lt;&gt;"wait"),"AT",IF(AIH!$AM72="AI",IF(Sheet1!$E72&lt;AIH!$AL72-50,50,"wait"),0))</f>
        <v>0</v>
      </c>
      <c r="GA71" s="10">
        <f>IF(AND(GA70&gt;0,GA70&lt;&gt;"wait"),"AT",IF(AIH!$AM72="AI",IF(Sheet1!$E72&lt;AIH!$AL72-100,100,"wait"),0))</f>
        <v>0</v>
      </c>
      <c r="GB71" s="10">
        <f>IF(AND(GB70&gt;0,GB70&lt;&gt;"wait"),"AT",IF(AIH!$AM72="AI",IF(Sheet1!$E72&lt;AIH!$AL72-150,150,"wait"),0))</f>
        <v>0</v>
      </c>
      <c r="GC71" s="10">
        <f>IF(AND(GC70&gt;0,GC70&lt;&gt;"wait"),"AT",IF(AIH!$AM72="AI",IF(Sheet1!$E72&lt;AIH!$AL72-200,200,"wait"),0))</f>
        <v>0</v>
      </c>
      <c r="GD71" s="10">
        <f t="shared" si="50"/>
        <v>0</v>
      </c>
      <c r="GF71" s="10">
        <f>IF(AND(GF70&gt;0,GF70&lt;&gt;"wait"),"AT",IF(AIH!$AO72="AI",IF(Sheet1!$D72&gt;AIH!$AN72+50,50,"wait"),0))</f>
        <v>0</v>
      </c>
      <c r="GG71" s="10">
        <f>IF(AND(GG70&gt;0,GG70&lt;&gt;"wait"),"AT",IF(AIH!$AO72="AI",IF(Sheet1!$D72&gt;AIH!$AN72+100,100,"wait"),0))</f>
        <v>0</v>
      </c>
      <c r="GH71" s="10">
        <f>IF(AND(GH70&gt;0,GH70&lt;&gt;"wait"),"AT",IF(AIH!$AO72="AI",IF(Sheet1!$D72&gt;AIH!$AN72+150,150,"wait"),0))</f>
        <v>0</v>
      </c>
      <c r="GI71" s="10">
        <f>IF(AND(GI70&gt;0,GI70&lt;&gt;"wait"),"AT",IF(AIH!$AO72="AI",IF(Sheet1!$D72&gt;AIH!$AN72+200,200,"wait"),0))</f>
        <v>0</v>
      </c>
      <c r="GJ71" s="10">
        <f>IF(AND(GJ70&gt;0,GJ70&lt;&gt;"wait"),"AT",IF(AIH!$AO72="AI",IF(Sheet1!$E72&lt;AIH!$AN72-50,50,"wait"),0))</f>
        <v>0</v>
      </c>
      <c r="GK71" s="10">
        <f>IF(AND(GK70&gt;0,GK70&lt;&gt;"wait"),"AT",IF(AIH!$AO72="AI",IF(Sheet1!$E72&lt;AIH!$AN72-100,100,"wait"),0))</f>
        <v>0</v>
      </c>
      <c r="GL71" s="10">
        <f>IF(AND(GL70&gt;0,GL70&lt;&gt;"wait"),"AT",IF(AIH!$AO72="AI",IF(Sheet1!$E72&lt;AIH!$AN72-150,150,"wait"),0))</f>
        <v>0</v>
      </c>
      <c r="GM71" s="10">
        <f>IF(AND(GM70&gt;0,GM70&lt;&gt;"wait"),"AT",IF(AIH!$AO72="AI",IF(Sheet1!$E72&lt;AIH!$AN72-200,200,"wait"),0))</f>
        <v>0</v>
      </c>
      <c r="GN71" s="10">
        <f t="shared" si="51"/>
        <v>0</v>
      </c>
      <c r="GP71" s="10">
        <f>IF(AND(GP70&gt;0,GP70&lt;&gt;"wait"),"AT",IF(AIH!$AQ72="AI",IF(Sheet1!$D72&gt;AIH!$AP72+50,50,"wait"),0))</f>
        <v>0</v>
      </c>
      <c r="GQ71" s="10">
        <f>IF(AND(GQ70&gt;0,GQ70&lt;&gt;"wait"),"AT",IF(AIH!$AQ72="AI",IF(Sheet1!$D72&gt;AIH!$AP72+100,100,"wait"),0))</f>
        <v>0</v>
      </c>
      <c r="GR71" s="10">
        <f>IF(AND(GR70&gt;0,GR70&lt;&gt;"wait"),"AT",IF(AIH!$AQ72="AI",IF(Sheet1!$D72&gt;AIH!$AP72+150,150,"wait"),0))</f>
        <v>0</v>
      </c>
      <c r="GS71" s="10">
        <f>IF(AND(GS70&gt;0,GS70&lt;&gt;"wait"),"AT",IF(AIH!$AQ72="AI",IF(Sheet1!$D72&gt;AIH!$AP72+200,200,"wait"),0))</f>
        <v>0</v>
      </c>
      <c r="GT71" s="10">
        <f>IF(AND(GT70&gt;0,GT70&lt;&gt;"wait"),"AT",IF(AIH!$AQ72="AI",IF(Sheet1!$E72&lt;AIH!$AP72-50,50,"wait"),0))</f>
        <v>0</v>
      </c>
      <c r="GU71" s="10">
        <f>IF(AND(GU70&gt;0,GU70&lt;&gt;"wait"),"AT",IF(AIH!$AQ72="AI",IF(Sheet1!$E72&lt;AIH!$AP72-100,100,"wait"),0))</f>
        <v>0</v>
      </c>
      <c r="GV71" s="10">
        <f>IF(AND(GV70&gt;0,GV70&lt;&gt;"wait"),"AT",IF(AIH!$AQ72="AI",IF(Sheet1!$E72&lt;AIH!$AP72-150,150,"wait"),0))</f>
        <v>0</v>
      </c>
      <c r="GW71" s="10">
        <f>IF(AND(GW70&gt;0,GW70&lt;&gt;"wait"),"AT",IF(AIH!$AQ72="AI",IF(Sheet1!$E72&lt;AIH!$AP72-200,200,"wait"),0))</f>
        <v>0</v>
      </c>
      <c r="GX71" s="10">
        <f t="shared" si="52"/>
        <v>0</v>
      </c>
      <c r="GZ71" s="10">
        <f>IF(AND(GZ70&gt;0,GZ70&lt;&gt;"wait"),"AT",IF(AIH!$AS72="AI",IF(Sheet1!$D72&gt;AIH!$AR72+50,50,"wait"),0))</f>
        <v>0</v>
      </c>
      <c r="HA71" s="10">
        <f>IF(AND(HA70&gt;0,HA70&lt;&gt;"wait"),"AT",IF(AIH!$AS72="AI",IF(Sheet1!$D72&gt;AIH!$AR72+100,100,"wait"),0))</f>
        <v>0</v>
      </c>
      <c r="HB71" s="10">
        <f>IF(AND(HB70&gt;0,HB70&lt;&gt;"wait"),"AT",IF(AIH!$AS72="AI",IF(Sheet1!$D72&gt;AIH!$AR72+150,150,"wait"),0))</f>
        <v>0</v>
      </c>
      <c r="HC71" s="10">
        <f>IF(AND(HC70&gt;0,HC70&lt;&gt;"wait"),"AT",IF(AIH!$AS72="AI",IF(Sheet1!$D72&gt;AIH!$AR72+200,200,"wait"),0))</f>
        <v>0</v>
      </c>
      <c r="HD71" s="10">
        <f>IF(AND(HD70&gt;0,HD70&lt;&gt;"wait"),"AT",IF(AIH!$AS72="AI",IF(Sheet1!$E72&lt;AIH!$AR72-50,50,"wait"),0))</f>
        <v>0</v>
      </c>
      <c r="HE71" s="10">
        <f>IF(AND(HE70&gt;0,HE70&lt;&gt;"wait"),"AT",IF(AIH!$AS72="AI",IF(Sheet1!$E72&lt;AIH!$AR72-100,100,"wait"),0))</f>
        <v>0</v>
      </c>
      <c r="HF71" s="10">
        <f>IF(AND(HF70&gt;0,HF70&lt;&gt;"wait"),"AT",IF(AIH!$AS72="AI",IF(Sheet1!$E72&lt;AIH!$AR72-150,150,"wait"),0))</f>
        <v>0</v>
      </c>
      <c r="HG71" s="10">
        <f>IF(AND(HG70&gt;0,HG70&lt;&gt;"wait"),"AT",IF(AIH!$AS72="AI",IF(Sheet1!$E72&lt;AIH!$AR72-200,200,"wait"),0))</f>
        <v>0</v>
      </c>
      <c r="HH71" s="10">
        <f t="shared" si="53"/>
        <v>0</v>
      </c>
      <c r="HJ71" s="10">
        <f>IF(AND(HJ70&gt;0,HJ70&lt;&gt;"wait"),"AT",IF(AIH!$AU72="AI",IF(Sheet1!$D72&gt;AIH!$AT72+50,50,"wait"),0))</f>
        <v>0</v>
      </c>
      <c r="HK71" s="10">
        <f>IF(AND(HK70&gt;0,HK70&lt;&gt;"wait"),"AT",IF(AIH!$AU72="AI",IF(Sheet1!$D72&gt;AIH!$AT72+100,100,"wait"),0))</f>
        <v>0</v>
      </c>
      <c r="HL71" s="10">
        <f>IF(AND(HL70&gt;0,HL70&lt;&gt;"wait"),"AT",IF(AIH!$AU72="AI",IF(Sheet1!$D72&gt;AIH!$AT72+150,150,"wait"),0))</f>
        <v>0</v>
      </c>
      <c r="HM71" s="10">
        <f>IF(AND(HM70&gt;0,HM70&lt;&gt;"wait"),"AT",IF(AIH!$AU72="AI",IF(Sheet1!$D72&gt;AIH!$AT72+200,200,"wait"),0))</f>
        <v>0</v>
      </c>
      <c r="HN71" s="10">
        <f>IF(AND(HN70&gt;0,HN70&lt;&gt;"wait"),"AT",IF(AIH!$AU72="AI",IF(Sheet1!$E72&lt;AIH!$AT72-50,50,"wait"),0))</f>
        <v>0</v>
      </c>
      <c r="HO71" s="10">
        <f>IF(AND(HO70&gt;0,HO70&lt;&gt;"wait"),"AT",IF(AIH!$AU72="AI",IF(Sheet1!$E72&lt;AIH!$AT72-100,100,"wait"),0))</f>
        <v>0</v>
      </c>
      <c r="HP71" s="10">
        <f>IF(AND(HP70&gt;0,HP70&lt;&gt;"wait"),"AT",IF(AIH!$AU72="AI",IF(Sheet1!$E72&lt;AIH!$AT72-150,150,"wait"),0))</f>
        <v>0</v>
      </c>
      <c r="HQ71" s="10">
        <f>IF(AND(HQ70&gt;0,HQ70&lt;&gt;"wait"),"AT",IF(AIH!$AU72="AI",IF(Sheet1!$E72&lt;AIH!$AT72-200,200,"wait"),0))</f>
        <v>0</v>
      </c>
      <c r="HR71" s="10">
        <f t="shared" si="54"/>
        <v>0</v>
      </c>
      <c r="HT71" s="10">
        <f>IF(AND(HT70&gt;0,HT70&lt;&gt;"wait"),"AT",IF(AIH!$AX72="AI",IF(Sheet1!$D72&gt;AIH!$AW72+50,50,"wait"),0))</f>
        <v>0</v>
      </c>
      <c r="HU71" s="10">
        <f>IF(AND(HU70&gt;0,HU70&lt;&gt;"wait"),"AT",IF(AIH!$AX72="AI",IF(Sheet1!$D72&gt;AIH!$AW72+100,100,"wait"),0))</f>
        <v>0</v>
      </c>
      <c r="HV71" s="10">
        <f>IF(AND(HV70&gt;0,HV70&lt;&gt;"wait"),"AT",IF(AIH!$AX72="AI",IF(Sheet1!$D72&gt;AIH!$AW72+150,150,"wait"),0))</f>
        <v>0</v>
      </c>
      <c r="HW71" s="10">
        <f>IF(AND(HW70&gt;0,HW70&lt;&gt;"wait"),"AT",IF(AIH!$AX72="AI",IF(Sheet1!$D72&gt;AIH!$AW72+200,200,"wait"),0))</f>
        <v>0</v>
      </c>
      <c r="HX71" s="10">
        <f>IF(AND(HX70&gt;0,HX70&lt;&gt;"wait"),"AT",IF(AIH!$AX72="AI",IF(Sheet1!$E72&lt;AIH!$AW72-50,50,"wait"),0))</f>
        <v>0</v>
      </c>
      <c r="HY71" s="10">
        <f>IF(AND(HY70&gt;0,HY70&lt;&gt;"wait"),"AT",IF(AIH!$AX72="AI",IF(Sheet1!$E72&lt;AIH!$AW72-100,100,"wait"),0))</f>
        <v>0</v>
      </c>
      <c r="HZ71" s="10">
        <f>IF(AND(HZ70&gt;0,HZ70&lt;&gt;"wait"),"AT",IF(AIH!$AX72="AI",IF(Sheet1!$E72&lt;AIH!$AW72-150,150,"wait"),0))</f>
        <v>0</v>
      </c>
      <c r="IA71" s="10">
        <f>IF(AND(IA70&gt;0,IA70&lt;&gt;"wait"),"AT",IF(AIH!$AX72="AI",IF(Sheet1!$E72&lt;AIH!$AW72-200,200,"wait"),0))</f>
        <v>0</v>
      </c>
      <c r="IB71" s="10">
        <f t="shared" si="55"/>
        <v>0</v>
      </c>
      <c r="ID71" s="10">
        <f>IF(AND(ID70&gt;0,ID70&lt;&gt;"wait"),"AT",IF(AIH!$AZ72="AI",IF(Sheet1!$D72&gt;AIH!$AY72+50,50,"wait"),0))</f>
        <v>0</v>
      </c>
      <c r="IE71" s="10">
        <f>IF(AND(IE70&gt;0,IE70&lt;&gt;"wait"),"AT",IF(AIH!$AZ72="AI",IF(Sheet1!$D72&gt;AIH!$AY72+100,100,"wait"),0))</f>
        <v>0</v>
      </c>
      <c r="IF71" s="10">
        <f>IF(AND(IF70&gt;0,IF70&lt;&gt;"wait"),"AT",IF(AIH!$AZ72="AI",IF(Sheet1!$D72&gt;AIH!$AY72+150,150,"wait"),0))</f>
        <v>0</v>
      </c>
      <c r="IG71" s="10">
        <f>IF(AND(IG70&gt;0,IG70&lt;&gt;"wait"),"AT",IF(AIH!$AZ72="AI",IF(Sheet1!$D72&gt;AIH!$AY72+200,200,"wait"),0))</f>
        <v>0</v>
      </c>
      <c r="IH71" s="10">
        <f>IF(AND(IH70&gt;0,IH70&lt;&gt;"wait"),"AT",IF(AIH!$AZ72="AI",IF(Sheet1!$E72&lt;AIH!$AY72-50,50,"wait"),0))</f>
        <v>0</v>
      </c>
      <c r="II71" s="10">
        <f>IF(AND(II70&gt;0,II70&lt;&gt;"wait"),"AT",IF(AIH!$AZ72="AI",IF(Sheet1!$E72&lt;AIH!$AY72-100,100,"wait"),0))</f>
        <v>0</v>
      </c>
      <c r="IJ71" s="10">
        <f>IF(AND(IJ70&gt;0,IJ70&lt;&gt;"wait"),"AT",IF(AIH!$AZ72="AI",IF(Sheet1!$E72&lt;AIH!$AY72-150,150,"wait"),0))</f>
        <v>0</v>
      </c>
      <c r="IK71" s="10">
        <f>IF(AND(IK70&gt;0,IK70&lt;&gt;"wait"),"AT",IF(AIH!$AZ72="AI",IF(Sheet1!$E72&lt;AIH!$AY72-200,200,"wait"),0))</f>
        <v>0</v>
      </c>
      <c r="IL71" s="10">
        <f t="shared" si="56"/>
        <v>0</v>
      </c>
      <c r="IN71" s="10">
        <f>IF(AND(IN70&gt;0,IN70&lt;&gt;"wait"),"AT",IF(AIH!$BB72="AI",IF(Sheet1!$D72&gt;AIH!$BA72+50,50,"wait"),0))</f>
        <v>0</v>
      </c>
      <c r="IO71" s="10">
        <f>IF(AND(IO70&gt;0,IO70&lt;&gt;"wait"),"AT",IF(AIH!$BB72="AI",IF(Sheet1!$D72&gt;AIH!$BA72+100,100,"wait"),0))</f>
        <v>0</v>
      </c>
      <c r="IP71" s="10">
        <f>IF(AND(IP70&gt;0,IP70&lt;&gt;"wait"),"AT",IF(AIH!$BB72="AI",IF(Sheet1!$D72&gt;AIH!$BA72+150,150,"wait"),0))</f>
        <v>0</v>
      </c>
      <c r="IQ71" s="10">
        <f>IF(AND(IQ70&gt;0,IQ70&lt;&gt;"wait"),"AT",IF(AIH!$BB72="AI",IF(Sheet1!$D72&gt;AIH!$BA72+200,200,"wait"),0))</f>
        <v>0</v>
      </c>
      <c r="IR71" s="10">
        <f>IF(AND(IR70&gt;0,IR70&lt;&gt;"wait"),"AT",IF(AIH!$BB72="AI",IF(Sheet1!$E72&lt;AIH!$BA72-50,50,"wait"),0))</f>
        <v>0</v>
      </c>
      <c r="IS71" s="10">
        <f>IF(AND(IS70&gt;0,IS70&lt;&gt;"wait"),"AT",IF(AIH!$BB72="AI",IF(Sheet1!$E72&lt;AIH!$BA72-100,100,"wait"),0))</f>
        <v>0</v>
      </c>
      <c r="IT71" s="10">
        <f>IF(AND(IT70&gt;0,IT70&lt;&gt;"wait"),"AT",IF(AIH!$BB72="AI",IF(Sheet1!$E72&lt;AIH!$BA72-150,150,"wait"),0))</f>
        <v>0</v>
      </c>
      <c r="IU71" s="10">
        <f>IF(AND(IU70&gt;0,IU70&lt;&gt;"wait"),"AT",IF(AIH!$BB72="AI",IF(Sheet1!$E72&lt;AIH!$BA72-200,200,"wait"),0))</f>
        <v>0</v>
      </c>
      <c r="IV71" s="10">
        <f t="shared" si="57"/>
        <v>0</v>
      </c>
      <c r="IX71" s="10">
        <f>IF(AND(IX70&gt;0,IX70&lt;&gt;"wait"),"AT",IF(AIH!$BD72="AI",IF(Sheet1!$D72&gt;AIH!$BC72+50,50,"wait"),0))</f>
        <v>0</v>
      </c>
      <c r="IY71" s="10">
        <f>IF(AND(IY70&gt;0,IY70&lt;&gt;"wait"),"AT",IF(AIH!$BD72="AI",IF(Sheet1!$D72&gt;AIH!$BC72+100,100,"wait"),0))</f>
        <v>0</v>
      </c>
      <c r="IZ71" s="10">
        <f>IF(AND(IZ70&gt;0,IZ70&lt;&gt;"wait"),"AT",IF(AIH!$BD72="AI",IF(Sheet1!$D72&gt;AIH!$BC72+150,150,"wait"),0))</f>
        <v>0</v>
      </c>
      <c r="JA71" s="10">
        <f>IF(AND(JA70&gt;0,JA70&lt;&gt;"wait"),"AT",IF(AIH!$BD72="AI",IF(Sheet1!$D72&gt;AIH!$BC72+200,200,"wait"),0))</f>
        <v>0</v>
      </c>
      <c r="JB71" s="10">
        <f>IF(AND(JB70&gt;0,JB70&lt;&gt;"wait"),"AT",IF(AIH!$BD72="AI",IF(Sheet1!$E72&lt;AIH!$BC72-50,50,"wait"),0))</f>
        <v>0</v>
      </c>
      <c r="JC71" s="10">
        <f>IF(AND(JC70&gt;0,JC70&lt;&gt;"wait"),"AT",IF(AIH!$BD72="AI",IF(Sheet1!$E72&lt;AIH!$BC72-100,100,"wait"),0))</f>
        <v>0</v>
      </c>
      <c r="JD71" s="10">
        <f>IF(AND(JD70&gt;0,JD70&lt;&gt;"wait"),"AT",IF(AIH!$BD72="AI",IF(Sheet1!$E72&lt;AIH!$BC72-150,150,"wait"),0))</f>
        <v>0</v>
      </c>
      <c r="JE71" s="10">
        <f>IF(AND(JE70&gt;0,JE70&lt;&gt;"wait"),"AT",IF(AIH!$BD72="AI",IF(Sheet1!$E72&lt;AIH!$BC72-200,200,"wait"),0))</f>
        <v>0</v>
      </c>
      <c r="JF71" s="10">
        <f t="shared" si="58"/>
        <v>0</v>
      </c>
      <c r="JH71" s="10">
        <f>IF(AND(JH70&gt;0,JH70&lt;&gt;"wait"),"AT",IF(AIH!$BF72="AI",IF(Sheet1!$D72&gt;AIH!$BE72+50,50,"wait"),0))</f>
        <v>0</v>
      </c>
      <c r="JI71" s="10">
        <f>IF(AND(JI70&gt;0,JI70&lt;&gt;"wait"),"AT",IF(AIH!$BF72="AI",IF(Sheet1!$D72&gt;AIH!$BE72+100,100,"wait"),0))</f>
        <v>0</v>
      </c>
      <c r="JJ71" s="10">
        <f>IF(AND(JJ70&gt;0,JJ70&lt;&gt;"wait"),"AT",IF(AIH!$BF72="AI",IF(Sheet1!$D72&gt;AIH!$BE72+150,150,"wait"),0))</f>
        <v>0</v>
      </c>
      <c r="JK71" s="10">
        <f>IF(AND(JK70&gt;0,JK70&lt;&gt;"wait"),"AT",IF(AIH!$BF72="AI",IF(Sheet1!$D72&gt;AIH!$BE72+200,200,"wait"),0))</f>
        <v>0</v>
      </c>
      <c r="JL71" s="10">
        <f>IF(AND(JL70&gt;0,JL70&lt;&gt;"wait"),"AT",IF(AIH!$BF72="AI",IF(Sheet1!$E72&lt;AIH!$BE72-50,50,"wait"),0))</f>
        <v>0</v>
      </c>
      <c r="JM71" s="10">
        <f>IF(AND(JM70&gt;0,JM70&lt;&gt;"wait"),"AT",IF(AIH!$BF72="AI",IF(Sheet1!$E72&lt;AIH!$BE72-100,100,"wait"),0))</f>
        <v>0</v>
      </c>
      <c r="JN71" s="10">
        <f>IF(AND(JN70&gt;0,JN70&lt;&gt;"wait"),"AT",IF(AIH!$BF72="AI",IF(Sheet1!$E72&lt;AIH!$BE72-150,150,"wait"),0))</f>
        <v>0</v>
      </c>
      <c r="JO71" s="10">
        <f>IF(AND(JO70&gt;0,JO70&lt;&gt;"wait"),"AT",IF(AIH!$BF72="AI",IF(Sheet1!$E72&lt;AIH!$BE72-200,200,"wait"),0))</f>
        <v>0</v>
      </c>
      <c r="JP71" s="10">
        <f t="shared" si="59"/>
        <v>0</v>
      </c>
      <c r="JR71" s="10">
        <f>IF(AND(JR70&gt;0,JR70&lt;&gt;"wait"),"AT",IF(AIH!$BH72="AI",IF(Sheet1!$D72&gt;AIH!$BG72+50,50,"wait"),0))</f>
        <v>0</v>
      </c>
      <c r="JS71" s="10">
        <f>IF(AND(JS70&gt;0,JS70&lt;&gt;"wait"),"AT",IF(AIH!$BH72="AI",IF(Sheet1!$D72&gt;AIH!$BG72+100,100,"wait"),0))</f>
        <v>0</v>
      </c>
      <c r="JT71" s="10">
        <f>IF(AND(JT70&gt;0,JT70&lt;&gt;"wait"),"AT",IF(AIH!$BH72="AI",IF(Sheet1!$D72&gt;AIH!$BG72+150,150,"wait"),0))</f>
        <v>0</v>
      </c>
      <c r="JU71" s="10">
        <f>IF(AND(JU70&gt;0,JU70&lt;&gt;"wait"),"AT",IF(AIH!$BH72="AI",IF(Sheet1!$D72&gt;AIH!$BG72+200,200,"wait"),0))</f>
        <v>0</v>
      </c>
      <c r="JV71" s="10">
        <f>IF(AND(JV70&gt;0,JV70&lt;&gt;"wait"),"AT",IF(AIH!$BH72="AI",IF(Sheet1!$E72&lt;AIH!$BG72-50,50,"wait"),0))</f>
        <v>0</v>
      </c>
      <c r="JW71" s="10">
        <f>IF(AND(JW70&gt;0,JW70&lt;&gt;"wait"),"AT",IF(AIH!$BH72="AI",IF(Sheet1!$E72&lt;AIH!$BG72-100,100,"wait"),0))</f>
        <v>0</v>
      </c>
      <c r="JX71" s="10">
        <f>IF(AND(JX70&gt;0,JX70&lt;&gt;"wait"),"AT",IF(AIH!$BH72="AI",IF(Sheet1!$E72&lt;AIH!$BG72-150,150,"wait"),0))</f>
        <v>0</v>
      </c>
      <c r="JY71" s="10">
        <f>IF(AND(JY70&gt;0,JY70&lt;&gt;"wait"),"AT",IF(AIH!$BH72="AI",IF(Sheet1!$E72&lt;AIH!$BG72-200,200,"wait"),0))</f>
        <v>0</v>
      </c>
      <c r="JZ71" s="10">
        <f t="shared" si="60"/>
        <v>0</v>
      </c>
      <c r="KB71" s="10">
        <f>IF(AND(KB70&gt;0,KB70&lt;&gt;"wait"),"AT",IF(AIH!$BJ72="AI",IF(Sheet1!$D72&gt;AIH!$BI72+50,50,"wait"),0))</f>
        <v>0</v>
      </c>
      <c r="KC71" s="10">
        <f>IF(AND(KC70&gt;0,KC70&lt;&gt;"wait"),"AT",IF(AIH!$BJ72="AI",IF(Sheet1!$D72&gt;AIH!$BI72+100,100,"wait"),0))</f>
        <v>0</v>
      </c>
      <c r="KD71" s="10">
        <f>IF(AND(KD70&gt;0,KD70&lt;&gt;"wait"),"AT",IF(AIH!$BJ72="AI",IF(Sheet1!$D72&gt;AIH!$BI72+150,150,"wait"),0))</f>
        <v>0</v>
      </c>
      <c r="KE71" s="10">
        <f>IF(AND(KE70&gt;0,KE70&lt;&gt;"wait"),"AT",IF(AIH!$BJ72="AI",IF(Sheet1!$D72&gt;AIH!$BI72+200,200,"wait"),0))</f>
        <v>0</v>
      </c>
      <c r="KF71" s="10">
        <f>IF(AND(KF70&gt;0,KF70&lt;&gt;"wait"),"AT",IF(AIH!$BJ72="AI",IF(Sheet1!$E72&lt;AIH!$BI72-50,50,"wait"),0))</f>
        <v>0</v>
      </c>
      <c r="KG71" s="10">
        <f>IF(AND(KG70&gt;0,KG70&lt;&gt;"wait"),"AT",IF(AIH!$BJ72="AI",IF(Sheet1!$E72&lt;AIH!$BI72-100,100,"wait"),0))</f>
        <v>0</v>
      </c>
      <c r="KH71" s="10">
        <f>IF(AND(KH70&gt;0,KH70&lt;&gt;"wait"),"AT",IF(AIH!$BJ72="AI",IF(Sheet1!$E72&lt;AIH!$BI72-150,150,"wait"),0))</f>
        <v>0</v>
      </c>
      <c r="KI71" s="10">
        <f>IF(AND(KI70&gt;0,KI70&lt;&gt;"wait"),"AT",IF(AIH!$BJ72="AI",IF(Sheet1!$E72&lt;AIH!$BI72-200,200,"wait"),0))</f>
        <v>0</v>
      </c>
      <c r="KJ71" s="10">
        <f t="shared" si="61"/>
        <v>0</v>
      </c>
      <c r="KL71" s="10">
        <f>IF(AND(KL70&gt;0,KL70&lt;&gt;"wait"),"AT",IF(AIH!$BL72="AI",IF(Sheet1!$D72&gt;AIH!$BK72+50,50,"wait"),0))</f>
        <v>0</v>
      </c>
      <c r="KM71" s="10">
        <f>IF(AND(KM70&gt;0,KM70&lt;&gt;"wait"),"AT",IF(AIH!$BL72="AI",IF(Sheet1!$D72&gt;AIH!$BK72+100,100,"wait"),0))</f>
        <v>0</v>
      </c>
      <c r="KN71" s="10">
        <f>IF(AND(KN70&gt;0,KN70&lt;&gt;"wait"),"AT",IF(AIH!$BL72="AI",IF(Sheet1!$D72&gt;AIH!$BK72+150,150,"wait"),0))</f>
        <v>0</v>
      </c>
      <c r="KO71" s="10">
        <f>IF(AND(KO70&gt;0,KO70&lt;&gt;"wait"),"AT",IF(AIH!$BL72="AI",IF(Sheet1!$D72&gt;AIH!$BK72+200,200,"wait"),0))</f>
        <v>0</v>
      </c>
      <c r="KP71" s="10">
        <f>IF(AND(KP70&gt;0,KP70&lt;&gt;"wait"),"AT",IF(AIH!$BL72="AI",IF(Sheet1!$E72&lt;AIH!$BK72-50,50,"wait"),0))</f>
        <v>0</v>
      </c>
      <c r="KQ71" s="10">
        <f>IF(AND(KQ70&gt;0,KQ70&lt;&gt;"wait"),"AT",IF(AIH!$BL72="AI",IF(Sheet1!$E72&lt;AIH!$BK72-100,100,"wait"),0))</f>
        <v>0</v>
      </c>
      <c r="KR71" s="10">
        <f>IF(AND(KR70&gt;0,KR70&lt;&gt;"wait"),"AT",IF(AIH!$BL72="AI",IF(Sheet1!$E72&lt;AIH!$BK72-150,150,"wait"),0))</f>
        <v>0</v>
      </c>
      <c r="KS71" s="10">
        <f>IF(AND(KS70&gt;0,KS70&lt;&gt;"wait"),"AT",IF(AIH!$BL72="AI",IF(Sheet1!$E72&lt;AIH!$BK72-200,200,"wait"),0))</f>
        <v>0</v>
      </c>
      <c r="KT71" s="10">
        <f t="shared" si="62"/>
        <v>0</v>
      </c>
      <c r="KV71" s="10">
        <f>IF(AND(KV70&gt;0,KV70&lt;&gt;"wait"),"AT",IF(AIH!$BN72="AI",IF(Sheet1!$D72&gt;AIH!$BM72+50,50,"wait"),0))</f>
        <v>0</v>
      </c>
      <c r="KW71" s="10">
        <f>IF(AND(KW70&gt;0,KW70&lt;&gt;"wait"),"AT",IF(AIH!$BN72="AI",IF(Sheet1!$D72&gt;AIH!$BM72+100,100,"wait"),0))</f>
        <v>0</v>
      </c>
      <c r="KX71" s="10">
        <f>IF(AND(KX70&gt;0,KX70&lt;&gt;"wait"),"AT",IF(AIH!$BN72="AI",IF(Sheet1!$D72&gt;AIH!$BM72+150,150,"wait"),0))</f>
        <v>0</v>
      </c>
      <c r="KY71" s="10">
        <f>IF(AND(KY70&gt;0,KY70&lt;&gt;"wait"),"AT",IF(AIH!$BN72="AI",IF(Sheet1!$D72&gt;AIH!$BM72+200,200,"wait"),0))</f>
        <v>0</v>
      </c>
      <c r="KZ71" s="10">
        <f>IF(AND(KZ70&gt;0,KZ70&lt;&gt;"wait"),"AT",IF(AIH!$BN72="AI",IF(Sheet1!$E72&lt;AIH!$BM72-50,50,"wait"),0))</f>
        <v>0</v>
      </c>
      <c r="LA71" s="10">
        <f>IF(AND(LA70&gt;0,LA70&lt;&gt;"wait"),"AT",IF(AIH!$BN72="AI",IF(Sheet1!$E72&lt;AIH!$BM72-100,100,"wait"),0))</f>
        <v>0</v>
      </c>
      <c r="LB71" s="10">
        <f>IF(AND(LB70&gt;0,LB70&lt;&gt;"wait"),"AT",IF(AIH!$BN72="AI",IF(Sheet1!$E72&lt;AIH!$BM72-150,150,"wait"),0))</f>
        <v>0</v>
      </c>
      <c r="LC71" s="10">
        <f>IF(AND(LC70&gt;0,LC70&lt;&gt;"wait"),"AT",IF(AIH!$BN72="AI",IF(Sheet1!$E72&lt;AIH!$BM72-200,200,"wait"),0))</f>
        <v>0</v>
      </c>
      <c r="LD71" s="10">
        <f t="shared" si="63"/>
        <v>0</v>
      </c>
      <c r="LF71" s="10">
        <f>IF(AND(LF70&gt;0,LF70&lt;&gt;"wait"),"AT",IF(AIH!$BP72="AI",IF(Sheet1!$D72&gt;AIH!$BO72+50,50,"wait"),0))</f>
        <v>0</v>
      </c>
      <c r="LG71" s="10">
        <f>IF(AND(LG70&gt;0,LG70&lt;&gt;"wait"),"AT",IF(AIH!$BP72="AI",IF(Sheet1!$D72&gt;AIH!$BO72+100,100,"wait"),0))</f>
        <v>0</v>
      </c>
      <c r="LH71" s="10">
        <f>IF(AND(LH70&gt;0,LH70&lt;&gt;"wait"),"AT",IF(AIH!$BP72="AI",IF(Sheet1!$D72&gt;AIH!$BO72+150,150,"wait"),0))</f>
        <v>0</v>
      </c>
      <c r="LI71" s="10">
        <f>IF(AND(LI70&gt;0,LI70&lt;&gt;"wait"),"AT",IF(AIH!$BP72="AI",IF(Sheet1!$D72&gt;AIH!$BO72+200,200,"wait"),0))</f>
        <v>0</v>
      </c>
      <c r="LJ71" s="10">
        <f>IF(AND(LJ70&gt;0,LJ70&lt;&gt;"wait"),"AT",IF(AIH!$BP72="AI",IF(Sheet1!$E72&lt;AIH!$BO72-50,50,"wait"),0))</f>
        <v>0</v>
      </c>
      <c r="LK71" s="10">
        <f>IF(AND(LK70&gt;0,LK70&lt;&gt;"wait"),"AT",IF(AIH!$BP72="AI",IF(Sheet1!$E72&lt;AIH!$BO72-100,100,"wait"),0))</f>
        <v>0</v>
      </c>
      <c r="LL71" s="10">
        <f>IF(AND(LL70&gt;0,LL70&lt;&gt;"wait"),"AT",IF(AIH!$BP72="AI",IF(Sheet1!$E72&lt;AIH!$BO72-150,150,"wait"),0))</f>
        <v>0</v>
      </c>
      <c r="LM71" s="10">
        <f>IF(AND(LM70&gt;0,LM70&lt;&gt;"wait"),"AT",IF(AIH!$BP72="AI",IF(Sheet1!$E72&lt;AIH!$BO72-200,200,"wait"),0))</f>
        <v>0</v>
      </c>
      <c r="LN71" s="10">
        <f t="shared" si="64"/>
        <v>0</v>
      </c>
      <c r="LP71" s="10">
        <f>IF(AND(LP70&gt;0,LP70&lt;&gt;"wait"),"AT",IF(AIH!$BR72="AI",IF(Sheet1!$D72&gt;AIH!$BQ72+50,50,"wait"),0))</f>
        <v>0</v>
      </c>
      <c r="LQ71" s="10">
        <f>IF(AND(LQ70&gt;0,LQ70&lt;&gt;"wait"),"AT",IF(AIH!$BR72="AI",IF(Sheet1!$D72&gt;AIH!$BQ72+100,100,"wait"),0))</f>
        <v>0</v>
      </c>
      <c r="LR71" s="10">
        <f>IF(AND(LR70&gt;0,LR70&lt;&gt;"wait"),"AT",IF(AIH!$BR72="AI",IF(Sheet1!$D72&gt;AIH!$BQ72+150,150,"wait"),0))</f>
        <v>0</v>
      </c>
      <c r="LS71" s="10">
        <f>IF(AND(LS70&gt;0,LS70&lt;&gt;"wait"),"AT",IF(AIH!$BR72="AI",IF(Sheet1!$D72&gt;AIH!$BQ72+200,200,"wait"),0))</f>
        <v>0</v>
      </c>
      <c r="LT71" s="10">
        <f>IF(AND(LT70&gt;0,LT70&lt;&gt;"wait"),"AT",IF(AIH!$BR72="AI",IF(Sheet1!$E72&lt;AIH!$BQ72-50,50,"wait"),0))</f>
        <v>0</v>
      </c>
      <c r="LU71" s="10">
        <f>IF(AND(LU70&gt;0,LU70&lt;&gt;"wait"),"AT",IF(AIH!$BR72="AI",IF(Sheet1!$E72&lt;AIH!$BQ72-100,100,"wait"),0))</f>
        <v>0</v>
      </c>
      <c r="LV71" s="10">
        <f>IF(AND(LV70&gt;0,LV70&lt;&gt;"wait"),"AT",IF(AIH!$BR72="AI",IF(Sheet1!$E72&lt;AIH!$BQ72-150,150,"wait"),0))</f>
        <v>0</v>
      </c>
      <c r="LW71" s="10">
        <f>IF(AND(LW70&gt;0,LW70&lt;&gt;"wait"),"AT",IF(AIH!$BR72="AI",IF(Sheet1!$E72&lt;AIH!$BQ72-200,200,"wait"),0))</f>
        <v>0</v>
      </c>
      <c r="LX71" s="10">
        <f t="shared" si="65"/>
        <v>0</v>
      </c>
    </row>
    <row r="72" spans="1:336" x14ac:dyDescent="0.3">
      <c r="A72" t="str">
        <f>Sheet1!B72</f>
        <v>03/01 10:25</v>
      </c>
      <c r="B72">
        <f>Sheet1!D72</f>
        <v>29252</v>
      </c>
      <c r="C72">
        <f>Sheet1!E72</f>
        <v>29206</v>
      </c>
      <c r="E72">
        <f>MAX($B72:$B$162)</f>
        <v>29275</v>
      </c>
      <c r="F72">
        <f>MIN($C72:$C$162)</f>
        <v>29062</v>
      </c>
      <c r="H72" s="8">
        <f>IF(AND(H71&gt;0,H71&lt;&gt;"wait"),"AT",IF(AIH!$D73="AI",IF(Sheet1!$D73&gt;AIH!$C73+50,50,"wait"),0))</f>
        <v>0</v>
      </c>
      <c r="I72" s="8">
        <f>IF(AND(I71&gt;0,I71&lt;&gt;"wait"),"AT",IF(AIH!$D73="AI",IF(Sheet1!$D73&gt;AIH!$C73+100,100,"wait"),0))</f>
        <v>0</v>
      </c>
      <c r="J72" s="8">
        <f>IF(AND(J71&gt;0,J71&lt;&gt;"wait"),"AT",IF(AIH!$D73="AI",IF(Sheet1!$D73&gt;AIH!$C73+150,150,"wait"),0))</f>
        <v>0</v>
      </c>
      <c r="K72" s="8">
        <f>IF(AND(K71&gt;0,K71&lt;&gt;"wait"),"AT",IF(AIH!$D73="AI",IF(Sheet1!$D73&gt;AIH!$C73+200,200,"wait"),0))</f>
        <v>0</v>
      </c>
      <c r="L72" s="8">
        <f>IF(AND(L71&gt;0,L71&lt;&gt;"wait"),"AT",IF(AIH!$D73="AI",IF(Sheet1!$E73&lt;AIH!$C73-50,50,"wait"),0))</f>
        <v>0</v>
      </c>
      <c r="M72" s="8">
        <f>IF(AND(M71&gt;0,M71&lt;&gt;"wait"),"AT",IF(AIH!$D73="AI",IF(Sheet1!$E73&lt;AIH!$C73-100,100,"wait"),0))</f>
        <v>0</v>
      </c>
      <c r="N72" s="8">
        <f>IF(AND(N71&gt;0,N71&lt;&gt;"wait"),"AT",IF(AIH!$D73="AI",IF(Sheet1!$E73&lt;AIH!$C73-150,150,"wait"),0))</f>
        <v>0</v>
      </c>
      <c r="O72" s="8">
        <f>IF(AND(O71&gt;0,O71&lt;&gt;"wait"),"AT",IF(AIH!$D73="AI",IF(Sheet1!$E73&lt;AIH!$C73-200,200,"wait"),0))</f>
        <v>0</v>
      </c>
      <c r="P72" s="8">
        <f t="shared" si="33"/>
        <v>0</v>
      </c>
      <c r="R72" s="8">
        <f>IF(AND(R71&gt;0,R71&lt;&gt;"wait"),"AT",IF(AIH!$F73="AI",IF(Sheet1!$D73&gt;AIH!$E73+50,50,"wait"),0))</f>
        <v>0</v>
      </c>
      <c r="S72" s="8">
        <f>IF(AND(S71&gt;0,S71&lt;&gt;"wait"),"AT",IF(AIH!$F73="AI",IF(Sheet1!$D73&gt;AIH!$E73+100,100,"wait"),0))</f>
        <v>0</v>
      </c>
      <c r="T72" s="8">
        <f>IF(AND(T71&gt;0,T71&lt;&gt;"wait"),"AT",IF(AIH!$F73="AI",IF(Sheet1!$D73&gt;AIH!$E73+150,150,"wait"),0))</f>
        <v>0</v>
      </c>
      <c r="U72" s="8">
        <f>IF(AND(U71&gt;0,U71&lt;&gt;"wait"),"AT",IF(AIH!$F73="AI",IF(Sheet1!$D73&gt;AIH!$E73+200,200,"wait"),0))</f>
        <v>0</v>
      </c>
      <c r="V72" s="8">
        <f>IF(AND(V71&gt;0,V71&lt;&gt;"wait"),"AT",IF(AIH!$F73="AI",IF(Sheet1!$E73&lt;AIH!$E73-50,50,"wait"),0))</f>
        <v>0</v>
      </c>
      <c r="W72" s="8">
        <f>IF(AND(W71&gt;0,W71&lt;&gt;"wait"),"AT",IF(AIH!$F73="AI",IF(Sheet1!$E73&lt;AIH!$E73-100,100,"wait"),0))</f>
        <v>0</v>
      </c>
      <c r="X72" s="8">
        <f>IF(AND(X71&gt;0,X71&lt;&gt;"wait"),"AT",IF(AIH!$F73="AI",IF(Sheet1!$E73&lt;AIH!$E73-150,150,"wait"),0))</f>
        <v>0</v>
      </c>
      <c r="Y72" s="8">
        <f>IF(AND(Y71&gt;0,Y71&lt;&gt;"wait"),"AT",IF(AIH!$F73="AI",IF(Sheet1!$E73&lt;AIH!$E73-200,200,"wait"),0))</f>
        <v>0</v>
      </c>
      <c r="Z72" s="8">
        <f t="shared" si="34"/>
        <v>0</v>
      </c>
      <c r="AB72" s="8">
        <f>IF(AND(AB71&gt;0,AB71&lt;&gt;"wait"),"AT",IF(AIH!$H73="AI",IF(Sheet1!$D73&gt;AIH!$G73+50,50,"wait"),0))</f>
        <v>0</v>
      </c>
      <c r="AC72" s="8">
        <f>IF(AND(AC71&gt;0,AC71&lt;&gt;"wait"),"AT",IF(AIH!$H73="AI",IF(Sheet1!$D73&gt;AIH!$G73+100,100,"wait"),0))</f>
        <v>0</v>
      </c>
      <c r="AD72" s="8">
        <f>IF(AND(AD71&gt;0,AD71&lt;&gt;"wait"),"AT",IF(AIH!$H73="AI",IF(Sheet1!$D73&gt;AIH!$G73+150,150,"wait"),0))</f>
        <v>0</v>
      </c>
      <c r="AE72" s="8">
        <f>IF(AND(AE71&gt;0,AE71&lt;&gt;"wait"),"AT",IF(AIH!$H73="AI",IF(Sheet1!$D73&gt;AIH!$G73+200,200,"wait"),0))</f>
        <v>0</v>
      </c>
      <c r="AF72" s="8">
        <f>IF(AND(AF71&gt;0,AF71&lt;&gt;"wait"),"AT",IF(AIH!$H73="AI",IF(Sheet1!$E73&lt;AIH!$G73-50,50,"wait"),0))</f>
        <v>0</v>
      </c>
      <c r="AG72" s="8">
        <f>IF(AND(AG71&gt;0,AG71&lt;&gt;"wait"),"AT",IF(AIH!$H73="AI",IF(Sheet1!$E73&lt;AIH!$G73-100,100,"wait"),0))</f>
        <v>0</v>
      </c>
      <c r="AH72" s="8">
        <f>IF(AND(AH71&gt;0,AH71&lt;&gt;"wait"),"AT",IF(AIH!$H73="AI",IF(Sheet1!$E73&lt;AIH!$G73-150,150,"wait"),0))</f>
        <v>0</v>
      </c>
      <c r="AI72" s="8">
        <f>IF(AND(AI71&gt;0,AI71&lt;&gt;"wait"),"AT",IF(AIH!$H73="AI",IF(Sheet1!$E73&lt;AIH!$G73-200,200,"wait"),0))</f>
        <v>0</v>
      </c>
      <c r="AJ72" s="8">
        <f t="shared" si="35"/>
        <v>0</v>
      </c>
      <c r="AL72" s="8">
        <f>IF(AND(AL71&gt;0,AL71&lt;&gt;"wait"),"AT",IF(AIH!$J73="AI",IF(Sheet1!$D73&gt;AIH!$I73+50,50,"wait"),0))</f>
        <v>0</v>
      </c>
      <c r="AM72" s="8">
        <f>IF(AND(AM71&gt;0,AM71&lt;&gt;"wait"),"AT",IF(AIH!$J73="AI",IF(Sheet1!$D73&gt;AIH!$I73+100,100,"wait"),0))</f>
        <v>0</v>
      </c>
      <c r="AN72" s="8">
        <f>IF(AND(AN71&gt;0,AN71&lt;&gt;"wait"),"AT",IF(AIH!$J73="AI",IF(Sheet1!$D73&gt;AIH!$I73+150,150,"wait"),0))</f>
        <v>0</v>
      </c>
      <c r="AO72" s="8">
        <f>IF(AND(AO71&gt;0,AO71&lt;&gt;"wait"),"AT",IF(AIH!$J73="AI",IF(Sheet1!$D73&gt;AIH!$I73+200,200,"wait"),0))</f>
        <v>0</v>
      </c>
      <c r="AP72" s="8">
        <f>IF(AND(AP71&gt;0,AP71&lt;&gt;"wait"),"AT",IF(AIH!$J73="AI",IF(Sheet1!$E73&lt;AIH!$I73-50,50,"wait"),0))</f>
        <v>0</v>
      </c>
      <c r="AQ72" s="8">
        <f>IF(AND(AQ71&gt;0,AQ71&lt;&gt;"wait"),"AT",IF(AIH!$J73="AI",IF(Sheet1!$E73&lt;AIH!$I73-100,100,"wait"),0))</f>
        <v>0</v>
      </c>
      <c r="AR72" s="8">
        <f>IF(AND(AR71&gt;0,AR71&lt;&gt;"wait"),"AT",IF(AIH!$J73="AI",IF(Sheet1!$E73&lt;AIH!$I73-150,150,"wait"),0))</f>
        <v>0</v>
      </c>
      <c r="AS72" s="8">
        <f>IF(AND(AS71&gt;0,AS71&lt;&gt;"wait"),"AT",IF(AIH!$J73="AI",IF(Sheet1!$E73&lt;AIH!$I73-200,200,"wait"),0))</f>
        <v>0</v>
      </c>
      <c r="AT72" s="8">
        <f t="shared" si="36"/>
        <v>0</v>
      </c>
      <c r="AU72" s="8"/>
      <c r="AV72" s="8">
        <f>IF(AND(AV71&gt;0,AV71&lt;&gt;"wait"),"AT",IF(AIH!$L73="AI",IF(Sheet1!$D73&gt;AIH!$K73+50,50,"wait"),0))</f>
        <v>0</v>
      </c>
      <c r="AW72" s="8">
        <f>IF(AND(AW71&gt;0,AW71&lt;&gt;"wait"),"AT",IF(AIH!$L73="AI",IF(Sheet1!$D73&gt;AIH!$K73+100,100,"wait"),0))</f>
        <v>0</v>
      </c>
      <c r="AX72" s="8">
        <f>IF(AND(AX71&gt;0,AX71&lt;&gt;"wait"),"AT",IF(AIH!$L73="AI",IF(Sheet1!$D73&gt;AIH!$K73+150,150,"wait"),0))</f>
        <v>0</v>
      </c>
      <c r="AY72" s="8">
        <f>IF(AND(AY71&gt;0,AY71&lt;&gt;"wait"),"AT",IF(AIH!$L73="AI",IF(Sheet1!$D73&gt;AIH!$K73+200,200,"wait"),0))</f>
        <v>0</v>
      </c>
      <c r="AZ72" s="8">
        <f>IF(AND(AZ71&gt;0,AZ71&lt;&gt;"wait"),"AT",IF(AIH!$L73="AI",IF(Sheet1!$E73&lt;AIH!$K73-50,50,"wait"),0))</f>
        <v>0</v>
      </c>
      <c r="BA72" s="8">
        <f>IF(AND(BA71&gt;0,BA71&lt;&gt;"wait"),"AT",IF(AIH!$L73="AI",IF(Sheet1!$E73&lt;AIH!$K73-100,100,"wait"),0))</f>
        <v>0</v>
      </c>
      <c r="BB72" s="8">
        <f>IF(AND(BB71&gt;0,BB71&lt;&gt;"wait"),"AT",IF(AIH!$L73="AI",IF(Sheet1!$E73&lt;AIH!$K73-150,150,"wait"),0))</f>
        <v>0</v>
      </c>
      <c r="BC72" s="8">
        <f>IF(AND(BC71&gt;0,BC71&lt;&gt;"wait"),"AT",IF(AIH!$L73="AI",IF(Sheet1!$E73&lt;AIH!$K73-200,200,"wait"),0))</f>
        <v>0</v>
      </c>
      <c r="BD72" s="8">
        <f t="shared" si="37"/>
        <v>0</v>
      </c>
      <c r="BE72" s="8"/>
      <c r="BF72" s="8">
        <f>IF(AND(BF71&gt;0,BF71&lt;&gt;"wait"),"AT",IF(AIH!$N73="AI",IF(Sheet1!$D73&gt;AIH!$M73+50,50,"wait"),0))</f>
        <v>0</v>
      </c>
      <c r="BG72" s="8">
        <f>IF(AND(BG71&gt;0,BG71&lt;&gt;"wait"),"AT",IF(AIH!$N73="AI",IF(Sheet1!$D73&gt;AIH!$M73+100,100,"wait"),0))</f>
        <v>0</v>
      </c>
      <c r="BH72" s="8">
        <f>IF(AND(BH71&gt;0,BH71&lt;&gt;"wait"),"AT",IF(AIH!$N73="AI",IF(Sheet1!$D73&gt;AIH!$M73+150,150,"wait"),0))</f>
        <v>0</v>
      </c>
      <c r="BI72" s="8">
        <f>IF(AND(BI71&gt;0,BI71&lt;&gt;"wait"),"AT",IF(AIH!$N73="AI",IF(Sheet1!$D73&gt;AIH!$M73+200,200,"wait"),0))</f>
        <v>0</v>
      </c>
      <c r="BJ72" s="8">
        <f>IF(AND(BJ71&gt;0,BJ71&lt;&gt;"wait"),"AT",IF(AIH!$N73="AI",IF(Sheet1!$E73&lt;AIH!$M73-50,50,"wait"),0))</f>
        <v>0</v>
      </c>
      <c r="BK72" s="8">
        <f>IF(AND(BK71&gt;0,BK71&lt;&gt;"wait"),"AT",IF(AIH!$N73="AI",IF(Sheet1!$E73&lt;AIH!$M73-100,100,"wait"),0))</f>
        <v>0</v>
      </c>
      <c r="BL72" s="8">
        <f>IF(AND(BL71&gt;0,BL71&lt;&gt;"wait"),"AT",IF(AIH!$N73="AI",IF(Sheet1!$E73&lt;AIH!$M73-150,150,"wait"),0))</f>
        <v>0</v>
      </c>
      <c r="BM72" s="8">
        <f>IF(AND(BM71&gt;0,BM71&lt;&gt;"wait"),"AT",IF(AIH!$N73="AI",IF(Sheet1!$E73&lt;AIH!$M73-200,200,"wait"),0))</f>
        <v>0</v>
      </c>
      <c r="BN72" s="8">
        <f t="shared" si="38"/>
        <v>0</v>
      </c>
      <c r="BO72" s="8"/>
      <c r="BP72" s="8">
        <f>IF(AND(BP71&gt;0,BP71&lt;&gt;"wait"),"AT",IF(AIH!$P73="AI",IF(Sheet1!$D73&gt;AIH!$O73+50,50,"wait"),0))</f>
        <v>0</v>
      </c>
      <c r="BQ72" s="8">
        <f>IF(AND(BQ71&gt;0,BQ71&lt;&gt;"wait"),"AT",IF(AIH!$P73="AI",IF(Sheet1!$D73&gt;AIH!$O73+100,100,"wait"),0))</f>
        <v>0</v>
      </c>
      <c r="BR72" s="8">
        <f>IF(AND(BR71&gt;0,BR71&lt;&gt;"wait"),"AT",IF(AIH!$P73="AI",IF(Sheet1!$D73&gt;AIH!$O73+150,150,"wait"),0))</f>
        <v>0</v>
      </c>
      <c r="BS72" s="8">
        <f>IF(AND(BS71&gt;0,BS71&lt;&gt;"wait"),"AT",IF(AIH!$P73="AI",IF(Sheet1!$D73&gt;AIH!$O73+200,200,"wait"),0))</f>
        <v>0</v>
      </c>
      <c r="BT72" s="8">
        <f>IF(AND(BT71&gt;0,BT71&lt;&gt;"wait"),"AT",IF(AIH!$P73="AI",IF(Sheet1!$E73&lt;AIH!$O73-50,50,"wait"),0))</f>
        <v>0</v>
      </c>
      <c r="BU72" s="8">
        <f>IF(AND(BU71&gt;0,BU71&lt;&gt;"wait"),"AT",IF(AIH!$P73="AI",IF(Sheet1!$E73&lt;AIH!$O73-100,100,"wait"),0))</f>
        <v>0</v>
      </c>
      <c r="BV72" s="8">
        <f>IF(AND(BV71&gt;0,BV71&lt;&gt;"wait"),"AT",IF(AIH!$P73="AI",IF(Sheet1!$E73&lt;AIH!$O73-150,150,"wait"),0))</f>
        <v>0</v>
      </c>
      <c r="BW72" s="8">
        <f>IF(AND(BW71&gt;0,BW71&lt;&gt;"wait"),"AT",IF(AIH!$P73="AI",IF(Sheet1!$E73&lt;AIH!$O73-200,200,"wait"),0))</f>
        <v>0</v>
      </c>
      <c r="BX72" s="8">
        <f t="shared" si="39"/>
        <v>0</v>
      </c>
      <c r="BY72" s="8"/>
      <c r="BZ72" s="8">
        <f>IF(AND(BZ71&gt;0,BZ71&lt;&gt;"wait"),"AT",IF(AIH!$R73="AI",IF(Sheet1!$D73&gt;AIH!$Q73+50,50,"wait"),0))</f>
        <v>0</v>
      </c>
      <c r="CA72" s="8">
        <f>IF(AND(CA71&gt;0,CA71&lt;&gt;"wait"),"AT",IF(AIH!$R73="AI",IF(Sheet1!$D73&gt;AIH!$Q73+100,100,"wait"),0))</f>
        <v>0</v>
      </c>
      <c r="CB72" s="8">
        <f>IF(AND(CB71&gt;0,CB71&lt;&gt;"wait"),"AT",IF(AIH!$R73="AI",IF(Sheet1!$D73&gt;AIH!$Q73+150,150,"wait"),0))</f>
        <v>0</v>
      </c>
      <c r="CC72" s="8">
        <f>IF(AND(CC71&gt;0,CC71&lt;&gt;"wait"),"AT",IF(AIH!$R73="AI",IF(Sheet1!$D73&gt;AIH!$Q73+200,200,"wait"),0))</f>
        <v>0</v>
      </c>
      <c r="CD72" s="8">
        <f>IF(AND(CD71&gt;0,CD71&lt;&gt;"wait"),"AT",IF(AIH!$R73="AI",IF(Sheet1!$E73&lt;AIH!$Q73-50,50,"wait"),0))</f>
        <v>0</v>
      </c>
      <c r="CE72" s="8">
        <f>IF(AND(CE71&gt;0,CE71&lt;&gt;"wait"),"AT",IF(AIH!$R73="AI",IF(Sheet1!$E73&lt;AIH!$Q73-100,100,"wait"),0))</f>
        <v>0</v>
      </c>
      <c r="CF72" s="8">
        <f>IF(AND(CF71&gt;0,CF71&lt;&gt;"wait"),"AT",IF(AIH!$R73="AI",IF(Sheet1!$E73&lt;AIH!$Q73-150,150,"wait"),0))</f>
        <v>0</v>
      </c>
      <c r="CG72" s="8">
        <f>IF(AND(CG71&gt;0,CG71&lt;&gt;"wait"),"AT",IF(AIH!$R73="AI",IF(Sheet1!$E73&lt;AIH!$Q73-200,200,"wait"),0))</f>
        <v>0</v>
      </c>
      <c r="CH72" s="8">
        <f t="shared" si="40"/>
        <v>0</v>
      </c>
      <c r="CI72" s="8"/>
      <c r="CJ72" s="8">
        <f>IF(AND(CJ71&gt;0,CJ71&lt;&gt;"wait"),"AT",IF(AIH!$T73="AI",IF(Sheet1!$D73&gt;AIH!$S73+50,50,"wait"),0))</f>
        <v>0</v>
      </c>
      <c r="CK72" s="8">
        <f>IF(AND(CK71&gt;0,CK71&lt;&gt;"wait"),"AT",IF(AIH!$T73="AI",IF(Sheet1!$D73&gt;AIH!$S73+100,100,"wait"),0))</f>
        <v>0</v>
      </c>
      <c r="CL72" s="8">
        <f>IF(AND(CL71&gt;0,CL71&lt;&gt;"wait"),"AT",IF(AIH!$T73="AI",IF(Sheet1!$D73&gt;AIH!$S73+150,150,"wait"),0))</f>
        <v>0</v>
      </c>
      <c r="CM72" s="8">
        <f>IF(AND(CM71&gt;0,CM71&lt;&gt;"wait"),"AT",IF(AIH!$T73="AI",IF(Sheet1!$D73&gt;AIH!$S73+200,200,"wait"),0))</f>
        <v>0</v>
      </c>
      <c r="CN72" s="8">
        <f>IF(AND(CN71&gt;0,CN71&lt;&gt;"wait"),"AT",IF(AIH!$T73="AI",IF(Sheet1!$E73&lt;AIH!$S73-50,50,"wait"),0))</f>
        <v>0</v>
      </c>
      <c r="CO72" s="8">
        <f>IF(AND(CO71&gt;0,CO71&lt;&gt;"wait"),"AT",IF(AIH!$T73="AI",IF(Sheet1!$E73&lt;AIH!$S73-100,100,"wait"),0))</f>
        <v>0</v>
      </c>
      <c r="CP72" s="8">
        <f>IF(AND(CP71&gt;0,CP71&lt;&gt;"wait"),"AT",IF(AIH!$T73="AI",IF(Sheet1!$E73&lt;AIH!$S73-150,150,"wait"),0))</f>
        <v>0</v>
      </c>
      <c r="CQ72" s="8">
        <f>IF(AND(CQ71&gt;0,CQ71&lt;&gt;"wait"),"AT",IF(AIH!$T73="AI",IF(Sheet1!$E73&lt;AIH!$S73-200,200,"wait"),0))</f>
        <v>0</v>
      </c>
      <c r="CR72" s="8">
        <f t="shared" si="41"/>
        <v>0</v>
      </c>
      <c r="CS72" s="8"/>
      <c r="CT72" s="8">
        <f>IF(AND(CT71&gt;0,CT71&lt;&gt;"wait"),"AT",IF(AIH!$V73="AI",IF(Sheet1!$D73&gt;AIH!$U73+50,50,"wait"),0))</f>
        <v>0</v>
      </c>
      <c r="CU72" s="8">
        <f>IF(AND(CU71&gt;0,CU71&lt;&gt;"wait"),"AT",IF(AIH!$V73="AI",IF(Sheet1!$D73&gt;AIH!$U73+100,100,"wait"),0))</f>
        <v>0</v>
      </c>
      <c r="CV72" s="8">
        <f>IF(AND(CV71&gt;0,CV71&lt;&gt;"wait"),"AT",IF(AIH!$V73="AI",IF(Sheet1!$D73&gt;AIH!$U73+150,150,"wait"),0))</f>
        <v>0</v>
      </c>
      <c r="CW72" s="8">
        <f>IF(AND(CW71&gt;0,CW71&lt;&gt;"wait"),"AT",IF(AIH!$V73="AI",IF(Sheet1!$D73&gt;AIH!$U73+200,200,"wait"),0))</f>
        <v>0</v>
      </c>
      <c r="CX72" s="8">
        <f>IF(AND(CX71&gt;0,CX71&lt;&gt;"wait"),"AT",IF(AIH!$V73="AI",IF(Sheet1!$E73&lt;AIH!$U73-50,50,"wait"),0))</f>
        <v>0</v>
      </c>
      <c r="CY72" s="8">
        <f>IF(AND(CY71&gt;0,CY71&lt;&gt;"wait"),"AT",IF(AIH!$V73="AI",IF(Sheet1!$E73&lt;AIH!$U73-100,100,"wait"),0))</f>
        <v>0</v>
      </c>
      <c r="CZ72" s="8">
        <f>IF(AND(CZ71&gt;0,CZ71&lt;&gt;"wait"),"AT",IF(AIH!$V73="AI",IF(Sheet1!$E73&lt;AIH!$U73-150,150,"wait"),0))</f>
        <v>0</v>
      </c>
      <c r="DA72" s="8">
        <f>IF(AND(DA71&gt;0,DA71&lt;&gt;"wait"),"AT",IF(AIH!$V73="AI",IF(Sheet1!$E73&lt;AIH!$U73-200,200,"wait"),0))</f>
        <v>0</v>
      </c>
      <c r="DB72" s="8">
        <f t="shared" si="42"/>
        <v>0</v>
      </c>
      <c r="DC72" s="8"/>
      <c r="DD72" s="8">
        <f>IF(AND(DD71&gt;0,DD71&lt;&gt;"wait"),"AT",IF(AIH!$X73="AI",IF(Sheet1!$D73&gt;AIH!$W73+50,50,"wait"),0))</f>
        <v>0</v>
      </c>
      <c r="DE72" s="8">
        <f>IF(AND(DE71&gt;0,DE71&lt;&gt;"wait"),"AT",IF(AIH!$X73="AI",IF(Sheet1!$D73&gt;AIH!$W73+100,100,"wait"),0))</f>
        <v>0</v>
      </c>
      <c r="DF72" s="8">
        <f>IF(AND(DF71&gt;0,DF71&lt;&gt;"wait"),"AT",IF(AIH!$X73="AI",IF(Sheet1!$D73&gt;AIH!$W73+150,150,"wait"),0))</f>
        <v>0</v>
      </c>
      <c r="DG72" s="8">
        <f>IF(AND(DG71&gt;0,DG71&lt;&gt;"wait"),"AT",IF(AIH!$X73="AI",IF(Sheet1!$D73&gt;AIH!$W73+200,200,"wait"),0))</f>
        <v>0</v>
      </c>
      <c r="DH72" s="8">
        <f>IF(AND(DH71&gt;0,DH71&lt;&gt;"wait"),"AT",IF(AIH!$X73="AI",IF(Sheet1!$E73&lt;AIH!$W73-50,50,"wait"),0))</f>
        <v>0</v>
      </c>
      <c r="DI72" s="8">
        <f>IF(AND(DI71&gt;0,DI71&lt;&gt;"wait"),"AT",IF(AIH!$X73="AI",IF(Sheet1!$E73&lt;AIH!$W73-100,100,"wait"),0))</f>
        <v>0</v>
      </c>
      <c r="DJ72" s="8">
        <f>IF(AND(DJ71&gt;0,DJ71&lt;&gt;"wait"),"AT",IF(AIH!$X73="AI",IF(Sheet1!$E73&lt;AIH!$W73-150,150,"wait"),0))</f>
        <v>0</v>
      </c>
      <c r="DK72" s="8">
        <f>IF(AND(DK71&gt;0,DK71&lt;&gt;"wait"),"AT",IF(AIH!$X73="AI",IF(Sheet1!$E73&lt;AIH!$W73-200,200,"wait"),0))</f>
        <v>0</v>
      </c>
      <c r="DL72" s="8">
        <f t="shared" si="43"/>
        <v>0</v>
      </c>
      <c r="DN72" s="10">
        <f>IF(AND(DN71&gt;0,DN71&lt;&gt;"wait"),"AT",IF(AIH!$AA73="AI",IF(Sheet1!$D73&gt;AIH!$Z73+50,50,"wait"),0))</f>
        <v>0</v>
      </c>
      <c r="DO72" s="10">
        <f>IF(AND(DO71&gt;0,DO71&lt;&gt;"wait"),"AT",IF(AIH!$AA73="AI",IF(Sheet1!$D73&gt;AIH!$Z73+100,100,"wait"),0))</f>
        <v>0</v>
      </c>
      <c r="DP72" s="10">
        <f>IF(AND(DP71&gt;0,DP71&lt;&gt;"wait"),"AT",IF(AIH!$AA73="AI",IF(Sheet1!$D73&gt;AIH!$Z73+150,150,"wait"),0))</f>
        <v>0</v>
      </c>
      <c r="DQ72" s="10">
        <f>IF(AND(DQ71&gt;0,DQ71&lt;&gt;"wait"),"AT",IF(AIH!$AA73="AI",IF(Sheet1!$D73&gt;AIH!$Z73+200,200,"wait"),0))</f>
        <v>0</v>
      </c>
      <c r="DR72" s="10">
        <f>IF(AND(DR71&gt;0,DR71&lt;&gt;"wait"),"AT",IF(AIH!$AA73="AI",IF(Sheet1!$E73&lt;AIH!$Z73-50,50,"wait"),0))</f>
        <v>0</v>
      </c>
      <c r="DS72" s="10">
        <f>IF(AND(DS71&gt;0,DS71&lt;&gt;"wait"),"AT",IF(AIH!$AA73="AI",IF(Sheet1!$E73&lt;AIH!$Z73-100,100,"wait"),0))</f>
        <v>0</v>
      </c>
      <c r="DT72" s="10">
        <f>IF(AND(DT71&gt;0,DT71&lt;&gt;"wait"),"AT",IF(AIH!$AA73="AI",IF(Sheet1!$E73&lt;AIH!$Z73-150,150,"wait"),0))</f>
        <v>0</v>
      </c>
      <c r="DU72" s="10">
        <f>IF(AND(DU71&gt;0,DU71&lt;&gt;"wait"),"AT",IF(AIH!$AA73="AI",IF(Sheet1!$E73&lt;AIH!$Z73-200,200,"wait"),0))</f>
        <v>0</v>
      </c>
      <c r="DV72" s="10">
        <f t="shared" si="44"/>
        <v>0</v>
      </c>
      <c r="DX72" s="10">
        <f>IF(AND(DX71&gt;0,DX71&lt;&gt;"wait"),"AT",IF(AIH!$AC73="AI",IF(Sheet1!$D73&gt;AIH!$AB73+50,50,"wait"),0))</f>
        <v>0</v>
      </c>
      <c r="DY72" s="10">
        <f>IF(AND(DY71&gt;0,DY71&lt;&gt;"wait"),"AT",IF(AIH!$AC73="AI",IF(Sheet1!$D73&gt;AIH!$AB73+100,100,"wait"),0))</f>
        <v>0</v>
      </c>
      <c r="DZ72" s="10">
        <f>IF(AND(DZ71&gt;0,DZ71&lt;&gt;"wait"),"AT",IF(AIH!$AC73="AI",IF(Sheet1!$D73&gt;AIH!$AB73+150,150,"wait"),0))</f>
        <v>0</v>
      </c>
      <c r="EA72" s="10">
        <f>IF(AND(EA71&gt;0,EA71&lt;&gt;"wait"),"AT",IF(AIH!$AC73="AI",IF(Sheet1!$D73&gt;AIH!$AB73+200,200,"wait"),0))</f>
        <v>0</v>
      </c>
      <c r="EB72" s="10">
        <f>IF(AND(EB71&gt;0,EB71&lt;&gt;"wait"),"AT",IF(AIH!$AC73="AI",IF(Sheet1!$E73&lt;AIH!$AB73-50,50,"wait"),0))</f>
        <v>0</v>
      </c>
      <c r="EC72" s="10">
        <f>IF(AND(EC71&gt;0,EC71&lt;&gt;"wait"),"AT",IF(AIH!$AC73="AI",IF(Sheet1!$E73&lt;AIH!$AB73-100,100,"wait"),0))</f>
        <v>0</v>
      </c>
      <c r="ED72" s="10">
        <f>IF(AND(ED71&gt;0,ED71&lt;&gt;"wait"),"AT",IF(AIH!$AC73="AI",IF(Sheet1!$E73&lt;AIH!$AB73-150,150,"wait"),0))</f>
        <v>0</v>
      </c>
      <c r="EE72" s="10">
        <f>IF(AND(EE71&gt;0,EE71&lt;&gt;"wait"),"AT",IF(AIH!$AC73="AI",IF(Sheet1!$E73&lt;AIH!$AB73-200,200,"wait"),0))</f>
        <v>0</v>
      </c>
      <c r="EF72" s="10">
        <f t="shared" si="45"/>
        <v>0</v>
      </c>
      <c r="EH72" s="10">
        <f>IF(AND(EH71&gt;0,EH71&lt;&gt;"wait"),"AT",IF(AIH!$AE73="AI",IF(Sheet1!$D73&gt;AIH!$AD73+50,50,"wait"),0))</f>
        <v>0</v>
      </c>
      <c r="EI72" s="10">
        <f>IF(AND(EI71&gt;0,EI71&lt;&gt;"wait"),"AT",IF(AIH!$AE73="AI",IF(Sheet1!$D73&gt;AIH!$AD73+100,100,"wait"),0))</f>
        <v>0</v>
      </c>
      <c r="EJ72" s="10">
        <f>IF(AND(EJ71&gt;0,EJ71&lt;&gt;"wait"),"AT",IF(AIH!$AE73="AI",IF(Sheet1!$D73&gt;AIH!$AD73+150,150,"wait"),0))</f>
        <v>0</v>
      </c>
      <c r="EK72" s="10">
        <f>IF(AND(EK71&gt;0,EK71&lt;&gt;"wait"),"AT",IF(AIH!$AE73="AI",IF(Sheet1!$D73&gt;AIH!$AD73+200,200,"wait"),0))</f>
        <v>0</v>
      </c>
      <c r="EL72" s="10">
        <f>IF(AND(EL71&gt;0,EL71&lt;&gt;"wait"),"AT",IF(AIH!$AE73="AI",IF(Sheet1!$E73&lt;AIH!$AD73-50,50,"wait"),0))</f>
        <v>0</v>
      </c>
      <c r="EM72" s="10">
        <f>IF(AND(EM71&gt;0,EM71&lt;&gt;"wait"),"AT",IF(AIH!$AE73="AI",IF(Sheet1!$E73&lt;AIH!$AD73-100,100,"wait"),0))</f>
        <v>0</v>
      </c>
      <c r="EN72" s="10">
        <f>IF(AND(EN71&gt;0,EN71&lt;&gt;"wait"),"AT",IF(AIH!$AE73="AI",IF(Sheet1!$E73&lt;AIH!$AD73-150,150,"wait"),0))</f>
        <v>0</v>
      </c>
      <c r="EO72" s="10">
        <f>IF(AND(EO71&gt;0,EO71&lt;&gt;"wait"),"AT",IF(AIH!$AE73="AI",IF(Sheet1!$E73&lt;AIH!$AD73-200,200,"wait"),0))</f>
        <v>0</v>
      </c>
      <c r="EP72" s="10">
        <f t="shared" si="46"/>
        <v>0</v>
      </c>
      <c r="ER72" s="10">
        <f>IF(AND(ER71&gt;0,ER71&lt;&gt;"wait"),"AT",IF(AIH!$AG73="AI",IF(Sheet1!$D73&gt;AIH!$AF73+50,50,"wait"),0))</f>
        <v>0</v>
      </c>
      <c r="ES72" s="10">
        <f>IF(AND(ES71&gt;0,ES71&lt;&gt;"wait"),"AT",IF(AIH!$AG73="AI",IF(Sheet1!$D73&gt;AIH!$AF73+100,100,"wait"),0))</f>
        <v>0</v>
      </c>
      <c r="ET72" s="10">
        <f>IF(AND(ET71&gt;0,ET71&lt;&gt;"wait"),"AT",IF(AIH!$AG73="AI",IF(Sheet1!$D73&gt;AIH!$AF73+150,150,"wait"),0))</f>
        <v>0</v>
      </c>
      <c r="EU72" s="10">
        <f>IF(AND(EU71&gt;0,EU71&lt;&gt;"wait"),"AT",IF(AIH!$AG73="AI",IF(Sheet1!$D73&gt;AIH!$AF73+200,200,"wait"),0))</f>
        <v>0</v>
      </c>
      <c r="EV72" s="10">
        <f>IF(AND(EV71&gt;0,EV71&lt;&gt;"wait"),"AT",IF(AIH!$AG73="AI",IF(Sheet1!$E73&lt;AIH!$AF73-50,50,"wait"),0))</f>
        <v>0</v>
      </c>
      <c r="EW72" s="10">
        <f>IF(AND(EW71&gt;0,EW71&lt;&gt;"wait"),"AT",IF(AIH!$AG73="AI",IF(Sheet1!$E73&lt;AIH!$AF73-100,100,"wait"),0))</f>
        <v>0</v>
      </c>
      <c r="EX72" s="10">
        <f>IF(AND(EX71&gt;0,EX71&lt;&gt;"wait"),"AT",IF(AIH!$AG73="AI",IF(Sheet1!$E73&lt;AIH!$AF73-150,150,"wait"),0))</f>
        <v>0</v>
      </c>
      <c r="EY72" s="10">
        <f>IF(AND(EY71&gt;0,EY71&lt;&gt;"wait"),"AT",IF(AIH!$AG73="AI",IF(Sheet1!$E73&lt;AIH!$AF73-200,200,"wait"),0))</f>
        <v>0</v>
      </c>
      <c r="EZ72" s="10">
        <f t="shared" si="47"/>
        <v>0</v>
      </c>
      <c r="FB72" s="10">
        <f>IF(AND(FB71&gt;0,FB71&lt;&gt;"wait"),"AT",IF(AIH!$AI73="AI",IF(Sheet1!$D73&gt;AIH!$AH73+50,50,"wait"),0))</f>
        <v>0</v>
      </c>
      <c r="FC72" s="10">
        <f>IF(AND(FC71&gt;0,FC71&lt;&gt;"wait"),"AT",IF(AIH!$AI73="AI",IF(Sheet1!$D73&gt;AIH!$AH73+100,100,"wait"),0))</f>
        <v>0</v>
      </c>
      <c r="FD72" s="10">
        <f>IF(AND(FD71&gt;0,FD71&lt;&gt;"wait"),"AT",IF(AIH!$AI73="AI",IF(Sheet1!$D73&gt;AIH!$AH73+150,150,"wait"),0))</f>
        <v>0</v>
      </c>
      <c r="FE72" s="10">
        <f>IF(AND(FE71&gt;0,FE71&lt;&gt;"wait"),"AT",IF(AIH!$AI73="AI",IF(Sheet1!$D73&gt;AIH!$AH73+200,200,"wait"),0))</f>
        <v>0</v>
      </c>
      <c r="FF72" s="10">
        <f>IF(AND(FF71&gt;0,FF71&lt;&gt;"wait"),"AT",IF(AIH!$AI73="AI",IF(Sheet1!$E73&lt;AIH!$AH73-50,50,"wait"),0))</f>
        <v>0</v>
      </c>
      <c r="FG72" s="10">
        <f>IF(AND(FG71&gt;0,FG71&lt;&gt;"wait"),"AT",IF(AIH!$AI73="AI",IF(Sheet1!$E73&lt;AIH!$AH73-100,100,"wait"),0))</f>
        <v>0</v>
      </c>
      <c r="FH72" s="10">
        <f>IF(AND(FH71&gt;0,FH71&lt;&gt;"wait"),"AT",IF(AIH!$AI73="AI",IF(Sheet1!$E73&lt;AIH!$AH73-150,150,"wait"),0))</f>
        <v>0</v>
      </c>
      <c r="FI72" s="10">
        <f>IF(AND(FI71&gt;0,FI71&lt;&gt;"wait"),"AT",IF(AIH!$AI73="AI",IF(Sheet1!$E73&lt;AIH!$AH73-200,200,"wait"),0))</f>
        <v>0</v>
      </c>
      <c r="FJ72" s="10">
        <f t="shared" si="48"/>
        <v>0</v>
      </c>
      <c r="FL72" s="10">
        <f>IF(AND(FL71&gt;0,FL71&lt;&gt;"wait"),"AT",IF(AIH!$AK73="AI",IF(Sheet1!$D73&gt;AIH!$AJ73+50,50,"wait"),0))</f>
        <v>0</v>
      </c>
      <c r="FM72" s="10">
        <f>IF(AND(FM71&gt;0,FM71&lt;&gt;"wait"),"AT",IF(AIH!$AK73="AI",IF(Sheet1!$D73&gt;AIH!$AJ73+100,100,"wait"),0))</f>
        <v>0</v>
      </c>
      <c r="FN72" s="10">
        <f>IF(AND(FN71&gt;0,FN71&lt;&gt;"wait"),"AT",IF(AIH!$AK73="AI",IF(Sheet1!$D73&gt;AIH!$AJ73+150,150,"wait"),0))</f>
        <v>0</v>
      </c>
      <c r="FO72" s="10">
        <f>IF(AND(FO71&gt;0,FO71&lt;&gt;"wait"),"AT",IF(AIH!$AK73="AI",IF(Sheet1!$D73&gt;AIH!$AJ73+200,200,"wait"),0))</f>
        <v>0</v>
      </c>
      <c r="FP72" s="10">
        <f>IF(AND(FP71&gt;0,FP71&lt;&gt;"wait"),"AT",IF(AIH!$AK73="AI",IF(Sheet1!$E73&lt;AIH!$AJ73-50,50,"wait"),0))</f>
        <v>0</v>
      </c>
      <c r="FQ72" s="10">
        <f>IF(AND(FQ71&gt;0,FQ71&lt;&gt;"wait"),"AT",IF(AIH!$AK73="AI",IF(Sheet1!$E73&lt;AIH!$AJ73-100,100,"wait"),0))</f>
        <v>0</v>
      </c>
      <c r="FR72" s="10">
        <f>IF(AND(FR71&gt;0,FR71&lt;&gt;"wait"),"AT",IF(AIH!$AK73="AI",IF(Sheet1!$E73&lt;AIH!$AJ73-150,150,"wait"),0))</f>
        <v>0</v>
      </c>
      <c r="FS72" s="10">
        <f>IF(AND(FS71&gt;0,FS71&lt;&gt;"wait"),"AT",IF(AIH!$AK73="AI",IF(Sheet1!$E73&lt;AIH!$AJ73-200,200,"wait"),0))</f>
        <v>0</v>
      </c>
      <c r="FT72" s="10">
        <f t="shared" si="49"/>
        <v>0</v>
      </c>
      <c r="FV72" s="10">
        <f>IF(AND(FV71&gt;0,FV71&lt;&gt;"wait"),"AT",IF(AIH!$AM73="AI",IF(Sheet1!$D73&gt;AIH!$AL73+50,50,"wait"),0))</f>
        <v>0</v>
      </c>
      <c r="FW72" s="10">
        <f>IF(AND(FW71&gt;0,FW71&lt;&gt;"wait"),"AT",IF(AIH!$AM73="AI",IF(Sheet1!$D73&gt;AIH!$AL73+100,100,"wait"),0))</f>
        <v>0</v>
      </c>
      <c r="FX72" s="10">
        <f>IF(AND(FX71&gt;0,FX71&lt;&gt;"wait"),"AT",IF(AIH!$AM73="AI",IF(Sheet1!$D73&gt;AIH!$AL73+150,150,"wait"),0))</f>
        <v>0</v>
      </c>
      <c r="FY72" s="10">
        <f>IF(AND(FY71&gt;0,FY71&lt;&gt;"wait"),"AT",IF(AIH!$AM73="AI",IF(Sheet1!$D73&gt;AIH!$AL73+200,200,"wait"),0))</f>
        <v>0</v>
      </c>
      <c r="FZ72" s="10">
        <f>IF(AND(FZ71&gt;0,FZ71&lt;&gt;"wait"),"AT",IF(AIH!$AM73="AI",IF(Sheet1!$E73&lt;AIH!$AL73-50,50,"wait"),0))</f>
        <v>0</v>
      </c>
      <c r="GA72" s="10">
        <f>IF(AND(GA71&gt;0,GA71&lt;&gt;"wait"),"AT",IF(AIH!$AM73="AI",IF(Sheet1!$E73&lt;AIH!$AL73-100,100,"wait"),0))</f>
        <v>0</v>
      </c>
      <c r="GB72" s="10">
        <f>IF(AND(GB71&gt;0,GB71&lt;&gt;"wait"),"AT",IF(AIH!$AM73="AI",IF(Sheet1!$E73&lt;AIH!$AL73-150,150,"wait"),0))</f>
        <v>0</v>
      </c>
      <c r="GC72" s="10">
        <f>IF(AND(GC71&gt;0,GC71&lt;&gt;"wait"),"AT",IF(AIH!$AM73="AI",IF(Sheet1!$E73&lt;AIH!$AL73-200,200,"wait"),0))</f>
        <v>0</v>
      </c>
      <c r="GD72" s="10">
        <f t="shared" si="50"/>
        <v>0</v>
      </c>
      <c r="GF72" s="10">
        <f>IF(AND(GF71&gt;0,GF71&lt;&gt;"wait"),"AT",IF(AIH!$AO73="AI",IF(Sheet1!$D73&gt;AIH!$AN73+50,50,"wait"),0))</f>
        <v>0</v>
      </c>
      <c r="GG72" s="10">
        <f>IF(AND(GG71&gt;0,GG71&lt;&gt;"wait"),"AT",IF(AIH!$AO73="AI",IF(Sheet1!$D73&gt;AIH!$AN73+100,100,"wait"),0))</f>
        <v>0</v>
      </c>
      <c r="GH72" s="10">
        <f>IF(AND(GH71&gt;0,GH71&lt;&gt;"wait"),"AT",IF(AIH!$AO73="AI",IF(Sheet1!$D73&gt;AIH!$AN73+150,150,"wait"),0))</f>
        <v>0</v>
      </c>
      <c r="GI72" s="10">
        <f>IF(AND(GI71&gt;0,GI71&lt;&gt;"wait"),"AT",IF(AIH!$AO73="AI",IF(Sheet1!$D73&gt;AIH!$AN73+200,200,"wait"),0))</f>
        <v>0</v>
      </c>
      <c r="GJ72" s="10">
        <f>IF(AND(GJ71&gt;0,GJ71&lt;&gt;"wait"),"AT",IF(AIH!$AO73="AI",IF(Sheet1!$E73&lt;AIH!$AN73-50,50,"wait"),0))</f>
        <v>0</v>
      </c>
      <c r="GK72" s="10">
        <f>IF(AND(GK71&gt;0,GK71&lt;&gt;"wait"),"AT",IF(AIH!$AO73="AI",IF(Sheet1!$E73&lt;AIH!$AN73-100,100,"wait"),0))</f>
        <v>0</v>
      </c>
      <c r="GL72" s="10">
        <f>IF(AND(GL71&gt;0,GL71&lt;&gt;"wait"),"AT",IF(AIH!$AO73="AI",IF(Sheet1!$E73&lt;AIH!$AN73-150,150,"wait"),0))</f>
        <v>0</v>
      </c>
      <c r="GM72" s="10">
        <f>IF(AND(GM71&gt;0,GM71&lt;&gt;"wait"),"AT",IF(AIH!$AO73="AI",IF(Sheet1!$E73&lt;AIH!$AN73-200,200,"wait"),0))</f>
        <v>0</v>
      </c>
      <c r="GN72" s="10">
        <f t="shared" si="51"/>
        <v>0</v>
      </c>
      <c r="GP72" s="10">
        <f>IF(AND(GP71&gt;0,GP71&lt;&gt;"wait"),"AT",IF(AIH!$AQ73="AI",IF(Sheet1!$D73&gt;AIH!$AP73+50,50,"wait"),0))</f>
        <v>0</v>
      </c>
      <c r="GQ72" s="10">
        <f>IF(AND(GQ71&gt;0,GQ71&lt;&gt;"wait"),"AT",IF(AIH!$AQ73="AI",IF(Sheet1!$D73&gt;AIH!$AP73+100,100,"wait"),0))</f>
        <v>0</v>
      </c>
      <c r="GR72" s="10">
        <f>IF(AND(GR71&gt;0,GR71&lt;&gt;"wait"),"AT",IF(AIH!$AQ73="AI",IF(Sheet1!$D73&gt;AIH!$AP73+150,150,"wait"),0))</f>
        <v>0</v>
      </c>
      <c r="GS72" s="10">
        <f>IF(AND(GS71&gt;0,GS71&lt;&gt;"wait"),"AT",IF(AIH!$AQ73="AI",IF(Sheet1!$D73&gt;AIH!$AP73+200,200,"wait"),0))</f>
        <v>0</v>
      </c>
      <c r="GT72" s="10">
        <f>IF(AND(GT71&gt;0,GT71&lt;&gt;"wait"),"AT",IF(AIH!$AQ73="AI",IF(Sheet1!$E73&lt;AIH!$AP73-50,50,"wait"),0))</f>
        <v>0</v>
      </c>
      <c r="GU72" s="10">
        <f>IF(AND(GU71&gt;0,GU71&lt;&gt;"wait"),"AT",IF(AIH!$AQ73="AI",IF(Sheet1!$E73&lt;AIH!$AP73-100,100,"wait"),0))</f>
        <v>0</v>
      </c>
      <c r="GV72" s="10">
        <f>IF(AND(GV71&gt;0,GV71&lt;&gt;"wait"),"AT",IF(AIH!$AQ73="AI",IF(Sheet1!$E73&lt;AIH!$AP73-150,150,"wait"),0))</f>
        <v>0</v>
      </c>
      <c r="GW72" s="10">
        <f>IF(AND(GW71&gt;0,GW71&lt;&gt;"wait"),"AT",IF(AIH!$AQ73="AI",IF(Sheet1!$E73&lt;AIH!$AP73-200,200,"wait"),0))</f>
        <v>0</v>
      </c>
      <c r="GX72" s="10">
        <f t="shared" si="52"/>
        <v>0</v>
      </c>
      <c r="GZ72" s="10">
        <f>IF(AND(GZ71&gt;0,GZ71&lt;&gt;"wait"),"AT",IF(AIH!$AS73="AI",IF(Sheet1!$D73&gt;AIH!$AR73+50,50,"wait"),0))</f>
        <v>0</v>
      </c>
      <c r="HA72" s="10">
        <f>IF(AND(HA71&gt;0,HA71&lt;&gt;"wait"),"AT",IF(AIH!$AS73="AI",IF(Sheet1!$D73&gt;AIH!$AR73+100,100,"wait"),0))</f>
        <v>0</v>
      </c>
      <c r="HB72" s="10">
        <f>IF(AND(HB71&gt;0,HB71&lt;&gt;"wait"),"AT",IF(AIH!$AS73="AI",IF(Sheet1!$D73&gt;AIH!$AR73+150,150,"wait"),0))</f>
        <v>0</v>
      </c>
      <c r="HC72" s="10">
        <f>IF(AND(HC71&gt;0,HC71&lt;&gt;"wait"),"AT",IF(AIH!$AS73="AI",IF(Sheet1!$D73&gt;AIH!$AR73+200,200,"wait"),0))</f>
        <v>0</v>
      </c>
      <c r="HD72" s="10">
        <f>IF(AND(HD71&gt;0,HD71&lt;&gt;"wait"),"AT",IF(AIH!$AS73="AI",IF(Sheet1!$E73&lt;AIH!$AR73-50,50,"wait"),0))</f>
        <v>0</v>
      </c>
      <c r="HE72" s="10">
        <f>IF(AND(HE71&gt;0,HE71&lt;&gt;"wait"),"AT",IF(AIH!$AS73="AI",IF(Sheet1!$E73&lt;AIH!$AR73-100,100,"wait"),0))</f>
        <v>0</v>
      </c>
      <c r="HF72" s="10">
        <f>IF(AND(HF71&gt;0,HF71&lt;&gt;"wait"),"AT",IF(AIH!$AS73="AI",IF(Sheet1!$E73&lt;AIH!$AR73-150,150,"wait"),0))</f>
        <v>0</v>
      </c>
      <c r="HG72" s="10">
        <f>IF(AND(HG71&gt;0,HG71&lt;&gt;"wait"),"AT",IF(AIH!$AS73="AI",IF(Sheet1!$E73&lt;AIH!$AR73-200,200,"wait"),0))</f>
        <v>0</v>
      </c>
      <c r="HH72" s="10">
        <f t="shared" si="53"/>
        <v>0</v>
      </c>
      <c r="HJ72" s="10">
        <f>IF(AND(HJ71&gt;0,HJ71&lt;&gt;"wait"),"AT",IF(AIH!$AU73="AI",IF(Sheet1!$D73&gt;AIH!$AT73+50,50,"wait"),0))</f>
        <v>0</v>
      </c>
      <c r="HK72" s="10">
        <f>IF(AND(HK71&gt;0,HK71&lt;&gt;"wait"),"AT",IF(AIH!$AU73="AI",IF(Sheet1!$D73&gt;AIH!$AT73+100,100,"wait"),0))</f>
        <v>0</v>
      </c>
      <c r="HL72" s="10">
        <f>IF(AND(HL71&gt;0,HL71&lt;&gt;"wait"),"AT",IF(AIH!$AU73="AI",IF(Sheet1!$D73&gt;AIH!$AT73+150,150,"wait"),0))</f>
        <v>0</v>
      </c>
      <c r="HM72" s="10">
        <f>IF(AND(HM71&gt;0,HM71&lt;&gt;"wait"),"AT",IF(AIH!$AU73="AI",IF(Sheet1!$D73&gt;AIH!$AT73+200,200,"wait"),0))</f>
        <v>0</v>
      </c>
      <c r="HN72" s="10">
        <f>IF(AND(HN71&gt;0,HN71&lt;&gt;"wait"),"AT",IF(AIH!$AU73="AI",IF(Sheet1!$E73&lt;AIH!$AT73-50,50,"wait"),0))</f>
        <v>0</v>
      </c>
      <c r="HO72" s="10">
        <f>IF(AND(HO71&gt;0,HO71&lt;&gt;"wait"),"AT",IF(AIH!$AU73="AI",IF(Sheet1!$E73&lt;AIH!$AT73-100,100,"wait"),0))</f>
        <v>0</v>
      </c>
      <c r="HP72" s="10">
        <f>IF(AND(HP71&gt;0,HP71&lt;&gt;"wait"),"AT",IF(AIH!$AU73="AI",IF(Sheet1!$E73&lt;AIH!$AT73-150,150,"wait"),0))</f>
        <v>0</v>
      </c>
      <c r="HQ72" s="10">
        <f>IF(AND(HQ71&gt;0,HQ71&lt;&gt;"wait"),"AT",IF(AIH!$AU73="AI",IF(Sheet1!$E73&lt;AIH!$AT73-200,200,"wait"),0))</f>
        <v>0</v>
      </c>
      <c r="HR72" s="10">
        <f t="shared" si="54"/>
        <v>0</v>
      </c>
      <c r="HT72" s="10">
        <f>IF(AND(HT71&gt;0,HT71&lt;&gt;"wait"),"AT",IF(AIH!$AX73="AI",IF(Sheet1!$D73&gt;AIH!$AW73+50,50,"wait"),0))</f>
        <v>0</v>
      </c>
      <c r="HU72" s="10">
        <f>IF(AND(HU71&gt;0,HU71&lt;&gt;"wait"),"AT",IF(AIH!$AX73="AI",IF(Sheet1!$D73&gt;AIH!$AW73+100,100,"wait"),0))</f>
        <v>0</v>
      </c>
      <c r="HV72" s="10">
        <f>IF(AND(HV71&gt;0,HV71&lt;&gt;"wait"),"AT",IF(AIH!$AX73="AI",IF(Sheet1!$D73&gt;AIH!$AW73+150,150,"wait"),0))</f>
        <v>0</v>
      </c>
      <c r="HW72" s="10">
        <f>IF(AND(HW71&gt;0,HW71&lt;&gt;"wait"),"AT",IF(AIH!$AX73="AI",IF(Sheet1!$D73&gt;AIH!$AW73+200,200,"wait"),0))</f>
        <v>0</v>
      </c>
      <c r="HX72" s="10">
        <f>IF(AND(HX71&gt;0,HX71&lt;&gt;"wait"),"AT",IF(AIH!$AX73="AI",IF(Sheet1!$E73&lt;AIH!$AW73-50,50,"wait"),0))</f>
        <v>0</v>
      </c>
      <c r="HY72" s="10">
        <f>IF(AND(HY71&gt;0,HY71&lt;&gt;"wait"),"AT",IF(AIH!$AX73="AI",IF(Sheet1!$E73&lt;AIH!$AW73-100,100,"wait"),0))</f>
        <v>0</v>
      </c>
      <c r="HZ72" s="10">
        <f>IF(AND(HZ71&gt;0,HZ71&lt;&gt;"wait"),"AT",IF(AIH!$AX73="AI",IF(Sheet1!$E73&lt;AIH!$AW73-150,150,"wait"),0))</f>
        <v>0</v>
      </c>
      <c r="IA72" s="10">
        <f>IF(AND(IA71&gt;0,IA71&lt;&gt;"wait"),"AT",IF(AIH!$AX73="AI",IF(Sheet1!$E73&lt;AIH!$AW73-200,200,"wait"),0))</f>
        <v>0</v>
      </c>
      <c r="IB72" s="10">
        <f t="shared" si="55"/>
        <v>0</v>
      </c>
      <c r="ID72" s="10">
        <f>IF(AND(ID71&gt;0,ID71&lt;&gt;"wait"),"AT",IF(AIH!$AZ73="AI",IF(Sheet1!$D73&gt;AIH!$AY73+50,50,"wait"),0))</f>
        <v>0</v>
      </c>
      <c r="IE72" s="10">
        <f>IF(AND(IE71&gt;0,IE71&lt;&gt;"wait"),"AT",IF(AIH!$AZ73="AI",IF(Sheet1!$D73&gt;AIH!$AY73+100,100,"wait"),0))</f>
        <v>0</v>
      </c>
      <c r="IF72" s="10">
        <f>IF(AND(IF71&gt;0,IF71&lt;&gt;"wait"),"AT",IF(AIH!$AZ73="AI",IF(Sheet1!$D73&gt;AIH!$AY73+150,150,"wait"),0))</f>
        <v>0</v>
      </c>
      <c r="IG72" s="10">
        <f>IF(AND(IG71&gt;0,IG71&lt;&gt;"wait"),"AT",IF(AIH!$AZ73="AI",IF(Sheet1!$D73&gt;AIH!$AY73+200,200,"wait"),0))</f>
        <v>0</v>
      </c>
      <c r="IH72" s="10">
        <f>IF(AND(IH71&gt;0,IH71&lt;&gt;"wait"),"AT",IF(AIH!$AZ73="AI",IF(Sheet1!$E73&lt;AIH!$AY73-50,50,"wait"),0))</f>
        <v>0</v>
      </c>
      <c r="II72" s="10">
        <f>IF(AND(II71&gt;0,II71&lt;&gt;"wait"),"AT",IF(AIH!$AZ73="AI",IF(Sheet1!$E73&lt;AIH!$AY73-100,100,"wait"),0))</f>
        <v>0</v>
      </c>
      <c r="IJ72" s="10">
        <f>IF(AND(IJ71&gt;0,IJ71&lt;&gt;"wait"),"AT",IF(AIH!$AZ73="AI",IF(Sheet1!$E73&lt;AIH!$AY73-150,150,"wait"),0))</f>
        <v>0</v>
      </c>
      <c r="IK72" s="10">
        <f>IF(AND(IK71&gt;0,IK71&lt;&gt;"wait"),"AT",IF(AIH!$AZ73="AI",IF(Sheet1!$E73&lt;AIH!$AY73-200,200,"wait"),0))</f>
        <v>0</v>
      </c>
      <c r="IL72" s="10">
        <f t="shared" si="56"/>
        <v>0</v>
      </c>
      <c r="IN72" s="10">
        <f>IF(AND(IN71&gt;0,IN71&lt;&gt;"wait"),"AT",IF(AIH!$BB73="AI",IF(Sheet1!$D73&gt;AIH!$BA73+50,50,"wait"),0))</f>
        <v>0</v>
      </c>
      <c r="IO72" s="10">
        <f>IF(AND(IO71&gt;0,IO71&lt;&gt;"wait"),"AT",IF(AIH!$BB73="AI",IF(Sheet1!$D73&gt;AIH!$BA73+100,100,"wait"),0))</f>
        <v>0</v>
      </c>
      <c r="IP72" s="10">
        <f>IF(AND(IP71&gt;0,IP71&lt;&gt;"wait"),"AT",IF(AIH!$BB73="AI",IF(Sheet1!$D73&gt;AIH!$BA73+150,150,"wait"),0))</f>
        <v>0</v>
      </c>
      <c r="IQ72" s="10">
        <f>IF(AND(IQ71&gt;0,IQ71&lt;&gt;"wait"),"AT",IF(AIH!$BB73="AI",IF(Sheet1!$D73&gt;AIH!$BA73+200,200,"wait"),0))</f>
        <v>0</v>
      </c>
      <c r="IR72" s="10">
        <f>IF(AND(IR71&gt;0,IR71&lt;&gt;"wait"),"AT",IF(AIH!$BB73="AI",IF(Sheet1!$E73&lt;AIH!$BA73-50,50,"wait"),0))</f>
        <v>0</v>
      </c>
      <c r="IS72" s="10">
        <f>IF(AND(IS71&gt;0,IS71&lt;&gt;"wait"),"AT",IF(AIH!$BB73="AI",IF(Sheet1!$E73&lt;AIH!$BA73-100,100,"wait"),0))</f>
        <v>0</v>
      </c>
      <c r="IT72" s="10">
        <f>IF(AND(IT71&gt;0,IT71&lt;&gt;"wait"),"AT",IF(AIH!$BB73="AI",IF(Sheet1!$E73&lt;AIH!$BA73-150,150,"wait"),0))</f>
        <v>0</v>
      </c>
      <c r="IU72" s="10">
        <f>IF(AND(IU71&gt;0,IU71&lt;&gt;"wait"),"AT",IF(AIH!$BB73="AI",IF(Sheet1!$E73&lt;AIH!$BA73-200,200,"wait"),0))</f>
        <v>0</v>
      </c>
      <c r="IV72" s="10">
        <f t="shared" si="57"/>
        <v>0</v>
      </c>
      <c r="IX72" s="10">
        <f>IF(AND(IX71&gt;0,IX71&lt;&gt;"wait"),"AT",IF(AIH!$BD73="AI",IF(Sheet1!$D73&gt;AIH!$BC73+50,50,"wait"),0))</f>
        <v>0</v>
      </c>
      <c r="IY72" s="10">
        <f>IF(AND(IY71&gt;0,IY71&lt;&gt;"wait"),"AT",IF(AIH!$BD73="AI",IF(Sheet1!$D73&gt;AIH!$BC73+100,100,"wait"),0))</f>
        <v>0</v>
      </c>
      <c r="IZ72" s="10">
        <f>IF(AND(IZ71&gt;0,IZ71&lt;&gt;"wait"),"AT",IF(AIH!$BD73="AI",IF(Sheet1!$D73&gt;AIH!$BC73+150,150,"wait"),0))</f>
        <v>0</v>
      </c>
      <c r="JA72" s="10">
        <f>IF(AND(JA71&gt;0,JA71&lt;&gt;"wait"),"AT",IF(AIH!$BD73="AI",IF(Sheet1!$D73&gt;AIH!$BC73+200,200,"wait"),0))</f>
        <v>0</v>
      </c>
      <c r="JB72" s="10">
        <f>IF(AND(JB71&gt;0,JB71&lt;&gt;"wait"),"AT",IF(AIH!$BD73="AI",IF(Sheet1!$E73&lt;AIH!$BC73-50,50,"wait"),0))</f>
        <v>0</v>
      </c>
      <c r="JC72" s="10">
        <f>IF(AND(JC71&gt;0,JC71&lt;&gt;"wait"),"AT",IF(AIH!$BD73="AI",IF(Sheet1!$E73&lt;AIH!$BC73-100,100,"wait"),0))</f>
        <v>0</v>
      </c>
      <c r="JD72" s="10">
        <f>IF(AND(JD71&gt;0,JD71&lt;&gt;"wait"),"AT",IF(AIH!$BD73="AI",IF(Sheet1!$E73&lt;AIH!$BC73-150,150,"wait"),0))</f>
        <v>0</v>
      </c>
      <c r="JE72" s="10">
        <f>IF(AND(JE71&gt;0,JE71&lt;&gt;"wait"),"AT",IF(AIH!$BD73="AI",IF(Sheet1!$E73&lt;AIH!$BC73-200,200,"wait"),0))</f>
        <v>0</v>
      </c>
      <c r="JF72" s="10">
        <f t="shared" si="58"/>
        <v>0</v>
      </c>
      <c r="JH72" s="10">
        <f>IF(AND(JH71&gt;0,JH71&lt;&gt;"wait"),"AT",IF(AIH!$BF73="AI",IF(Sheet1!$D73&gt;AIH!$BE73+50,50,"wait"),0))</f>
        <v>0</v>
      </c>
      <c r="JI72" s="10">
        <f>IF(AND(JI71&gt;0,JI71&lt;&gt;"wait"),"AT",IF(AIH!$BF73="AI",IF(Sheet1!$D73&gt;AIH!$BE73+100,100,"wait"),0))</f>
        <v>0</v>
      </c>
      <c r="JJ72" s="10">
        <f>IF(AND(JJ71&gt;0,JJ71&lt;&gt;"wait"),"AT",IF(AIH!$BF73="AI",IF(Sheet1!$D73&gt;AIH!$BE73+150,150,"wait"),0))</f>
        <v>0</v>
      </c>
      <c r="JK72" s="10">
        <f>IF(AND(JK71&gt;0,JK71&lt;&gt;"wait"),"AT",IF(AIH!$BF73="AI",IF(Sheet1!$D73&gt;AIH!$BE73+200,200,"wait"),0))</f>
        <v>0</v>
      </c>
      <c r="JL72" s="10">
        <f>IF(AND(JL71&gt;0,JL71&lt;&gt;"wait"),"AT",IF(AIH!$BF73="AI",IF(Sheet1!$E73&lt;AIH!$BE73-50,50,"wait"),0))</f>
        <v>0</v>
      </c>
      <c r="JM72" s="10">
        <f>IF(AND(JM71&gt;0,JM71&lt;&gt;"wait"),"AT",IF(AIH!$BF73="AI",IF(Sheet1!$E73&lt;AIH!$BE73-100,100,"wait"),0))</f>
        <v>0</v>
      </c>
      <c r="JN72" s="10">
        <f>IF(AND(JN71&gt;0,JN71&lt;&gt;"wait"),"AT",IF(AIH!$BF73="AI",IF(Sheet1!$E73&lt;AIH!$BE73-150,150,"wait"),0))</f>
        <v>0</v>
      </c>
      <c r="JO72" s="10">
        <f>IF(AND(JO71&gt;0,JO71&lt;&gt;"wait"),"AT",IF(AIH!$BF73="AI",IF(Sheet1!$E73&lt;AIH!$BE73-200,200,"wait"),0))</f>
        <v>0</v>
      </c>
      <c r="JP72" s="10">
        <f t="shared" si="59"/>
        <v>0</v>
      </c>
      <c r="JR72" s="10">
        <f>IF(AND(JR71&gt;0,JR71&lt;&gt;"wait"),"AT",IF(AIH!$BH73="AI",IF(Sheet1!$D73&gt;AIH!$BG73+50,50,"wait"),0))</f>
        <v>0</v>
      </c>
      <c r="JS72" s="10">
        <f>IF(AND(JS71&gt;0,JS71&lt;&gt;"wait"),"AT",IF(AIH!$BH73="AI",IF(Sheet1!$D73&gt;AIH!$BG73+100,100,"wait"),0))</f>
        <v>0</v>
      </c>
      <c r="JT72" s="10">
        <f>IF(AND(JT71&gt;0,JT71&lt;&gt;"wait"),"AT",IF(AIH!$BH73="AI",IF(Sheet1!$D73&gt;AIH!$BG73+150,150,"wait"),0))</f>
        <v>0</v>
      </c>
      <c r="JU72" s="10">
        <f>IF(AND(JU71&gt;0,JU71&lt;&gt;"wait"),"AT",IF(AIH!$BH73="AI",IF(Sheet1!$D73&gt;AIH!$BG73+200,200,"wait"),0))</f>
        <v>0</v>
      </c>
      <c r="JV72" s="10">
        <f>IF(AND(JV71&gt;0,JV71&lt;&gt;"wait"),"AT",IF(AIH!$BH73="AI",IF(Sheet1!$E73&lt;AIH!$BG73-50,50,"wait"),0))</f>
        <v>0</v>
      </c>
      <c r="JW72" s="10">
        <f>IF(AND(JW71&gt;0,JW71&lt;&gt;"wait"),"AT",IF(AIH!$BH73="AI",IF(Sheet1!$E73&lt;AIH!$BG73-100,100,"wait"),0))</f>
        <v>0</v>
      </c>
      <c r="JX72" s="10">
        <f>IF(AND(JX71&gt;0,JX71&lt;&gt;"wait"),"AT",IF(AIH!$BH73="AI",IF(Sheet1!$E73&lt;AIH!$BG73-150,150,"wait"),0))</f>
        <v>0</v>
      </c>
      <c r="JY72" s="10">
        <f>IF(AND(JY71&gt;0,JY71&lt;&gt;"wait"),"AT",IF(AIH!$BH73="AI",IF(Sheet1!$E73&lt;AIH!$BG73-200,200,"wait"),0))</f>
        <v>0</v>
      </c>
      <c r="JZ72" s="10">
        <f t="shared" si="60"/>
        <v>0</v>
      </c>
      <c r="KB72" s="10">
        <f>IF(AND(KB71&gt;0,KB71&lt;&gt;"wait"),"AT",IF(AIH!$BJ73="AI",IF(Sheet1!$D73&gt;AIH!$BI73+50,50,"wait"),0))</f>
        <v>0</v>
      </c>
      <c r="KC72" s="10">
        <f>IF(AND(KC71&gt;0,KC71&lt;&gt;"wait"),"AT",IF(AIH!$BJ73="AI",IF(Sheet1!$D73&gt;AIH!$BI73+100,100,"wait"),0))</f>
        <v>0</v>
      </c>
      <c r="KD72" s="10">
        <f>IF(AND(KD71&gt;0,KD71&lt;&gt;"wait"),"AT",IF(AIH!$BJ73="AI",IF(Sheet1!$D73&gt;AIH!$BI73+150,150,"wait"),0))</f>
        <v>0</v>
      </c>
      <c r="KE72" s="10">
        <f>IF(AND(KE71&gt;0,KE71&lt;&gt;"wait"),"AT",IF(AIH!$BJ73="AI",IF(Sheet1!$D73&gt;AIH!$BI73+200,200,"wait"),0))</f>
        <v>0</v>
      </c>
      <c r="KF72" s="10">
        <f>IF(AND(KF71&gt;0,KF71&lt;&gt;"wait"),"AT",IF(AIH!$BJ73="AI",IF(Sheet1!$E73&lt;AIH!$BI73-50,50,"wait"),0))</f>
        <v>0</v>
      </c>
      <c r="KG72" s="10">
        <f>IF(AND(KG71&gt;0,KG71&lt;&gt;"wait"),"AT",IF(AIH!$BJ73="AI",IF(Sheet1!$E73&lt;AIH!$BI73-100,100,"wait"),0))</f>
        <v>0</v>
      </c>
      <c r="KH72" s="10">
        <f>IF(AND(KH71&gt;0,KH71&lt;&gt;"wait"),"AT",IF(AIH!$BJ73="AI",IF(Sheet1!$E73&lt;AIH!$BI73-150,150,"wait"),0))</f>
        <v>0</v>
      </c>
      <c r="KI72" s="10">
        <f>IF(AND(KI71&gt;0,KI71&lt;&gt;"wait"),"AT",IF(AIH!$BJ73="AI",IF(Sheet1!$E73&lt;AIH!$BI73-200,200,"wait"),0))</f>
        <v>0</v>
      </c>
      <c r="KJ72" s="10">
        <f t="shared" si="61"/>
        <v>0</v>
      </c>
      <c r="KL72" s="10">
        <f>IF(AND(KL71&gt;0,KL71&lt;&gt;"wait"),"AT",IF(AIH!$BL73="AI",IF(Sheet1!$D73&gt;AIH!$BK73+50,50,"wait"),0))</f>
        <v>0</v>
      </c>
      <c r="KM72" s="10">
        <f>IF(AND(KM71&gt;0,KM71&lt;&gt;"wait"),"AT",IF(AIH!$BL73="AI",IF(Sheet1!$D73&gt;AIH!$BK73+100,100,"wait"),0))</f>
        <v>0</v>
      </c>
      <c r="KN72" s="10">
        <f>IF(AND(KN71&gt;0,KN71&lt;&gt;"wait"),"AT",IF(AIH!$BL73="AI",IF(Sheet1!$D73&gt;AIH!$BK73+150,150,"wait"),0))</f>
        <v>0</v>
      </c>
      <c r="KO72" s="10">
        <f>IF(AND(KO71&gt;0,KO71&lt;&gt;"wait"),"AT",IF(AIH!$BL73="AI",IF(Sheet1!$D73&gt;AIH!$BK73+200,200,"wait"),0))</f>
        <v>0</v>
      </c>
      <c r="KP72" s="10">
        <f>IF(AND(KP71&gt;0,KP71&lt;&gt;"wait"),"AT",IF(AIH!$BL73="AI",IF(Sheet1!$E73&lt;AIH!$BK73-50,50,"wait"),0))</f>
        <v>0</v>
      </c>
      <c r="KQ72" s="10">
        <f>IF(AND(KQ71&gt;0,KQ71&lt;&gt;"wait"),"AT",IF(AIH!$BL73="AI",IF(Sheet1!$E73&lt;AIH!$BK73-100,100,"wait"),0))</f>
        <v>0</v>
      </c>
      <c r="KR72" s="10">
        <f>IF(AND(KR71&gt;0,KR71&lt;&gt;"wait"),"AT",IF(AIH!$BL73="AI",IF(Sheet1!$E73&lt;AIH!$BK73-150,150,"wait"),0))</f>
        <v>0</v>
      </c>
      <c r="KS72" s="10">
        <f>IF(AND(KS71&gt;0,KS71&lt;&gt;"wait"),"AT",IF(AIH!$BL73="AI",IF(Sheet1!$E73&lt;AIH!$BK73-200,200,"wait"),0))</f>
        <v>0</v>
      </c>
      <c r="KT72" s="10">
        <f t="shared" si="62"/>
        <v>0</v>
      </c>
      <c r="KV72" s="10">
        <f>IF(AND(KV71&gt;0,KV71&lt;&gt;"wait"),"AT",IF(AIH!$BN73="AI",IF(Sheet1!$D73&gt;AIH!$BM73+50,50,"wait"),0))</f>
        <v>0</v>
      </c>
      <c r="KW72" s="10">
        <f>IF(AND(KW71&gt;0,KW71&lt;&gt;"wait"),"AT",IF(AIH!$BN73="AI",IF(Sheet1!$D73&gt;AIH!$BM73+100,100,"wait"),0))</f>
        <v>0</v>
      </c>
      <c r="KX72" s="10">
        <f>IF(AND(KX71&gt;0,KX71&lt;&gt;"wait"),"AT",IF(AIH!$BN73="AI",IF(Sheet1!$D73&gt;AIH!$BM73+150,150,"wait"),0))</f>
        <v>0</v>
      </c>
      <c r="KY72" s="10">
        <f>IF(AND(KY71&gt;0,KY71&lt;&gt;"wait"),"AT",IF(AIH!$BN73="AI",IF(Sheet1!$D73&gt;AIH!$BM73+200,200,"wait"),0))</f>
        <v>0</v>
      </c>
      <c r="KZ72" s="10">
        <f>IF(AND(KZ71&gt;0,KZ71&lt;&gt;"wait"),"AT",IF(AIH!$BN73="AI",IF(Sheet1!$E73&lt;AIH!$BM73-50,50,"wait"),0))</f>
        <v>0</v>
      </c>
      <c r="LA72" s="10">
        <f>IF(AND(LA71&gt;0,LA71&lt;&gt;"wait"),"AT",IF(AIH!$BN73="AI",IF(Sheet1!$E73&lt;AIH!$BM73-100,100,"wait"),0))</f>
        <v>0</v>
      </c>
      <c r="LB72" s="10">
        <f>IF(AND(LB71&gt;0,LB71&lt;&gt;"wait"),"AT",IF(AIH!$BN73="AI",IF(Sheet1!$E73&lt;AIH!$BM73-150,150,"wait"),0))</f>
        <v>0</v>
      </c>
      <c r="LC72" s="10">
        <f>IF(AND(LC71&gt;0,LC71&lt;&gt;"wait"),"AT",IF(AIH!$BN73="AI",IF(Sheet1!$E73&lt;AIH!$BM73-200,200,"wait"),0))</f>
        <v>0</v>
      </c>
      <c r="LD72" s="10">
        <f t="shared" si="63"/>
        <v>0</v>
      </c>
      <c r="LF72" s="10">
        <f>IF(AND(LF71&gt;0,LF71&lt;&gt;"wait"),"AT",IF(AIH!$BP73="AI",IF(Sheet1!$D73&gt;AIH!$BO73+50,50,"wait"),0))</f>
        <v>0</v>
      </c>
      <c r="LG72" s="10">
        <f>IF(AND(LG71&gt;0,LG71&lt;&gt;"wait"),"AT",IF(AIH!$BP73="AI",IF(Sheet1!$D73&gt;AIH!$BO73+100,100,"wait"),0))</f>
        <v>0</v>
      </c>
      <c r="LH72" s="10">
        <f>IF(AND(LH71&gt;0,LH71&lt;&gt;"wait"),"AT",IF(AIH!$BP73="AI",IF(Sheet1!$D73&gt;AIH!$BO73+150,150,"wait"),0))</f>
        <v>0</v>
      </c>
      <c r="LI72" s="10">
        <f>IF(AND(LI71&gt;0,LI71&lt;&gt;"wait"),"AT",IF(AIH!$BP73="AI",IF(Sheet1!$D73&gt;AIH!$BO73+200,200,"wait"),0))</f>
        <v>0</v>
      </c>
      <c r="LJ72" s="10">
        <f>IF(AND(LJ71&gt;0,LJ71&lt;&gt;"wait"),"AT",IF(AIH!$BP73="AI",IF(Sheet1!$E73&lt;AIH!$BO73-50,50,"wait"),0))</f>
        <v>0</v>
      </c>
      <c r="LK72" s="10">
        <f>IF(AND(LK71&gt;0,LK71&lt;&gt;"wait"),"AT",IF(AIH!$BP73="AI",IF(Sheet1!$E73&lt;AIH!$BO73-100,100,"wait"),0))</f>
        <v>0</v>
      </c>
      <c r="LL72" s="10">
        <f>IF(AND(LL71&gt;0,LL71&lt;&gt;"wait"),"AT",IF(AIH!$BP73="AI",IF(Sheet1!$E73&lt;AIH!$BO73-150,150,"wait"),0))</f>
        <v>0</v>
      </c>
      <c r="LM72" s="10">
        <f>IF(AND(LM71&gt;0,LM71&lt;&gt;"wait"),"AT",IF(AIH!$BP73="AI",IF(Sheet1!$E73&lt;AIH!$BO73-200,200,"wait"),0))</f>
        <v>0</v>
      </c>
      <c r="LN72" s="10">
        <f t="shared" si="64"/>
        <v>0</v>
      </c>
      <c r="LP72" s="10">
        <f>IF(AND(LP71&gt;0,LP71&lt;&gt;"wait"),"AT",IF(AIH!$BR73="AI",IF(Sheet1!$D73&gt;AIH!$BQ73+50,50,"wait"),0))</f>
        <v>0</v>
      </c>
      <c r="LQ72" s="10">
        <f>IF(AND(LQ71&gt;0,LQ71&lt;&gt;"wait"),"AT",IF(AIH!$BR73="AI",IF(Sheet1!$D73&gt;AIH!$BQ73+100,100,"wait"),0))</f>
        <v>0</v>
      </c>
      <c r="LR72" s="10">
        <f>IF(AND(LR71&gt;0,LR71&lt;&gt;"wait"),"AT",IF(AIH!$BR73="AI",IF(Sheet1!$D73&gt;AIH!$BQ73+150,150,"wait"),0))</f>
        <v>0</v>
      </c>
      <c r="LS72" s="10">
        <f>IF(AND(LS71&gt;0,LS71&lt;&gt;"wait"),"AT",IF(AIH!$BR73="AI",IF(Sheet1!$D73&gt;AIH!$BQ73+200,200,"wait"),0))</f>
        <v>0</v>
      </c>
      <c r="LT72" s="10">
        <f>IF(AND(LT71&gt;0,LT71&lt;&gt;"wait"),"AT",IF(AIH!$BR73="AI",IF(Sheet1!$E73&lt;AIH!$BQ73-50,50,"wait"),0))</f>
        <v>0</v>
      </c>
      <c r="LU72" s="10">
        <f>IF(AND(LU71&gt;0,LU71&lt;&gt;"wait"),"AT",IF(AIH!$BR73="AI",IF(Sheet1!$E73&lt;AIH!$BQ73-100,100,"wait"),0))</f>
        <v>0</v>
      </c>
      <c r="LV72" s="10">
        <f>IF(AND(LV71&gt;0,LV71&lt;&gt;"wait"),"AT",IF(AIH!$BR73="AI",IF(Sheet1!$E73&lt;AIH!$BQ73-150,150,"wait"),0))</f>
        <v>0</v>
      </c>
      <c r="LW72" s="10">
        <f>IF(AND(LW71&gt;0,LW71&lt;&gt;"wait"),"AT",IF(AIH!$BR73="AI",IF(Sheet1!$E73&lt;AIH!$BQ73-200,200,"wait"),0))</f>
        <v>0</v>
      </c>
      <c r="LX72" s="10">
        <f t="shared" si="65"/>
        <v>0</v>
      </c>
    </row>
    <row r="73" spans="1:336" x14ac:dyDescent="0.3">
      <c r="A73" t="str">
        <f>Sheet1!B73</f>
        <v>03/01 10:26</v>
      </c>
      <c r="B73">
        <f>Sheet1!D73</f>
        <v>29258</v>
      </c>
      <c r="C73">
        <f>Sheet1!E73</f>
        <v>29235</v>
      </c>
      <c r="E73">
        <f>MAX($B73:$B$162)</f>
        <v>29275</v>
      </c>
      <c r="F73">
        <f>MIN($C73:$C$162)</f>
        <v>29062</v>
      </c>
      <c r="H73" s="8">
        <f>IF(AND(H72&gt;0,H72&lt;&gt;"wait"),"AT",IF(AIH!$D74="AI",IF(Sheet1!$D74&gt;AIH!$C74+50,50,"wait"),0))</f>
        <v>0</v>
      </c>
      <c r="I73" s="8">
        <f>IF(AND(I72&gt;0,I72&lt;&gt;"wait"),"AT",IF(AIH!$D74="AI",IF(Sheet1!$D74&gt;AIH!$C74+100,100,"wait"),0))</f>
        <v>0</v>
      </c>
      <c r="J73" s="8">
        <f>IF(AND(J72&gt;0,J72&lt;&gt;"wait"),"AT",IF(AIH!$D74="AI",IF(Sheet1!$D74&gt;AIH!$C74+150,150,"wait"),0))</f>
        <v>0</v>
      </c>
      <c r="K73" s="8">
        <f>IF(AND(K72&gt;0,K72&lt;&gt;"wait"),"AT",IF(AIH!$D74="AI",IF(Sheet1!$D74&gt;AIH!$C74+200,200,"wait"),0))</f>
        <v>0</v>
      </c>
      <c r="L73" s="8">
        <f>IF(AND(L72&gt;0,L72&lt;&gt;"wait"),"AT",IF(AIH!$D74="AI",IF(Sheet1!$E74&lt;AIH!$C74-50,50,"wait"),0))</f>
        <v>0</v>
      </c>
      <c r="M73" s="8">
        <f>IF(AND(M72&gt;0,M72&lt;&gt;"wait"),"AT",IF(AIH!$D74="AI",IF(Sheet1!$E74&lt;AIH!$C74-100,100,"wait"),0))</f>
        <v>0</v>
      </c>
      <c r="N73" s="8">
        <f>IF(AND(N72&gt;0,N72&lt;&gt;"wait"),"AT",IF(AIH!$D74="AI",IF(Sheet1!$E74&lt;AIH!$C74-150,150,"wait"),0))</f>
        <v>0</v>
      </c>
      <c r="O73" s="8">
        <f>IF(AND(O72&gt;0,O72&lt;&gt;"wait"),"AT",IF(AIH!$D74="AI",IF(Sheet1!$E74&lt;AIH!$C74-200,200,"wait"),0))</f>
        <v>0</v>
      </c>
      <c r="P73" s="8">
        <f t="shared" si="33"/>
        <v>0</v>
      </c>
      <c r="R73" s="8">
        <f>IF(AND(R72&gt;0,R72&lt;&gt;"wait"),"AT",IF(AIH!$F74="AI",IF(Sheet1!$D74&gt;AIH!$E74+50,50,"wait"),0))</f>
        <v>0</v>
      </c>
      <c r="S73" s="8">
        <f>IF(AND(S72&gt;0,S72&lt;&gt;"wait"),"AT",IF(AIH!$F74="AI",IF(Sheet1!$D74&gt;AIH!$E74+100,100,"wait"),0))</f>
        <v>0</v>
      </c>
      <c r="T73" s="8">
        <f>IF(AND(T72&gt;0,T72&lt;&gt;"wait"),"AT",IF(AIH!$F74="AI",IF(Sheet1!$D74&gt;AIH!$E74+150,150,"wait"),0))</f>
        <v>0</v>
      </c>
      <c r="U73" s="8">
        <f>IF(AND(U72&gt;0,U72&lt;&gt;"wait"),"AT",IF(AIH!$F74="AI",IF(Sheet1!$D74&gt;AIH!$E74+200,200,"wait"),0))</f>
        <v>0</v>
      </c>
      <c r="V73" s="8">
        <f>IF(AND(V72&gt;0,V72&lt;&gt;"wait"),"AT",IF(AIH!$F74="AI",IF(Sheet1!$E74&lt;AIH!$E74-50,50,"wait"),0))</f>
        <v>0</v>
      </c>
      <c r="W73" s="8">
        <f>IF(AND(W72&gt;0,W72&lt;&gt;"wait"),"AT",IF(AIH!$F74="AI",IF(Sheet1!$E74&lt;AIH!$E74-100,100,"wait"),0))</f>
        <v>0</v>
      </c>
      <c r="X73" s="8">
        <f>IF(AND(X72&gt;0,X72&lt;&gt;"wait"),"AT",IF(AIH!$F74="AI",IF(Sheet1!$E74&lt;AIH!$E74-150,150,"wait"),0))</f>
        <v>0</v>
      </c>
      <c r="Y73" s="8">
        <f>IF(AND(Y72&gt;0,Y72&lt;&gt;"wait"),"AT",IF(AIH!$F74="AI",IF(Sheet1!$E74&lt;AIH!$E74-200,200,"wait"),0))</f>
        <v>0</v>
      </c>
      <c r="Z73" s="8">
        <f t="shared" si="34"/>
        <v>0</v>
      </c>
      <c r="AB73" s="8">
        <f>IF(AND(AB72&gt;0,AB72&lt;&gt;"wait"),"AT",IF(AIH!$H74="AI",IF(Sheet1!$D74&gt;AIH!$G74+50,50,"wait"),0))</f>
        <v>0</v>
      </c>
      <c r="AC73" s="8">
        <f>IF(AND(AC72&gt;0,AC72&lt;&gt;"wait"),"AT",IF(AIH!$H74="AI",IF(Sheet1!$D74&gt;AIH!$G74+100,100,"wait"),0))</f>
        <v>0</v>
      </c>
      <c r="AD73" s="8">
        <f>IF(AND(AD72&gt;0,AD72&lt;&gt;"wait"),"AT",IF(AIH!$H74="AI",IF(Sheet1!$D74&gt;AIH!$G74+150,150,"wait"),0))</f>
        <v>0</v>
      </c>
      <c r="AE73" s="8">
        <f>IF(AND(AE72&gt;0,AE72&lt;&gt;"wait"),"AT",IF(AIH!$H74="AI",IF(Sheet1!$D74&gt;AIH!$G74+200,200,"wait"),0))</f>
        <v>0</v>
      </c>
      <c r="AF73" s="8">
        <f>IF(AND(AF72&gt;0,AF72&lt;&gt;"wait"),"AT",IF(AIH!$H74="AI",IF(Sheet1!$E74&lt;AIH!$G74-50,50,"wait"),0))</f>
        <v>0</v>
      </c>
      <c r="AG73" s="8">
        <f>IF(AND(AG72&gt;0,AG72&lt;&gt;"wait"),"AT",IF(AIH!$H74="AI",IF(Sheet1!$E74&lt;AIH!$G74-100,100,"wait"),0))</f>
        <v>0</v>
      </c>
      <c r="AH73" s="8">
        <f>IF(AND(AH72&gt;0,AH72&lt;&gt;"wait"),"AT",IF(AIH!$H74="AI",IF(Sheet1!$E74&lt;AIH!$G74-150,150,"wait"),0))</f>
        <v>0</v>
      </c>
      <c r="AI73" s="8">
        <f>IF(AND(AI72&gt;0,AI72&lt;&gt;"wait"),"AT",IF(AIH!$H74="AI",IF(Sheet1!$E74&lt;AIH!$G74-200,200,"wait"),0))</f>
        <v>0</v>
      </c>
      <c r="AJ73" s="8">
        <f t="shared" si="35"/>
        <v>0</v>
      </c>
      <c r="AL73" s="8">
        <f>IF(AND(AL72&gt;0,AL72&lt;&gt;"wait"),"AT",IF(AIH!$J74="AI",IF(Sheet1!$D74&gt;AIH!$I74+50,50,"wait"),0))</f>
        <v>0</v>
      </c>
      <c r="AM73" s="8">
        <f>IF(AND(AM72&gt;0,AM72&lt;&gt;"wait"),"AT",IF(AIH!$J74="AI",IF(Sheet1!$D74&gt;AIH!$I74+100,100,"wait"),0))</f>
        <v>0</v>
      </c>
      <c r="AN73" s="8">
        <f>IF(AND(AN72&gt;0,AN72&lt;&gt;"wait"),"AT",IF(AIH!$J74="AI",IF(Sheet1!$D74&gt;AIH!$I74+150,150,"wait"),0))</f>
        <v>0</v>
      </c>
      <c r="AO73" s="8">
        <f>IF(AND(AO72&gt;0,AO72&lt;&gt;"wait"),"AT",IF(AIH!$J74="AI",IF(Sheet1!$D74&gt;AIH!$I74+200,200,"wait"),0))</f>
        <v>0</v>
      </c>
      <c r="AP73" s="8">
        <f>IF(AND(AP72&gt;0,AP72&lt;&gt;"wait"),"AT",IF(AIH!$J74="AI",IF(Sheet1!$E74&lt;AIH!$I74-50,50,"wait"),0))</f>
        <v>0</v>
      </c>
      <c r="AQ73" s="8">
        <f>IF(AND(AQ72&gt;0,AQ72&lt;&gt;"wait"),"AT",IF(AIH!$J74="AI",IF(Sheet1!$E74&lt;AIH!$I74-100,100,"wait"),0))</f>
        <v>0</v>
      </c>
      <c r="AR73" s="8">
        <f>IF(AND(AR72&gt;0,AR72&lt;&gt;"wait"),"AT",IF(AIH!$J74="AI",IF(Sheet1!$E74&lt;AIH!$I74-150,150,"wait"),0))</f>
        <v>0</v>
      </c>
      <c r="AS73" s="8">
        <f>IF(AND(AS72&gt;0,AS72&lt;&gt;"wait"),"AT",IF(AIH!$J74="AI",IF(Sheet1!$E74&lt;AIH!$I74-200,200,"wait"),0))</f>
        <v>0</v>
      </c>
      <c r="AT73" s="8">
        <f t="shared" si="36"/>
        <v>0</v>
      </c>
      <c r="AU73" s="8"/>
      <c r="AV73" s="8">
        <f>IF(AND(AV72&gt;0,AV72&lt;&gt;"wait"),"AT",IF(AIH!$L74="AI",IF(Sheet1!$D74&gt;AIH!$K74+50,50,"wait"),0))</f>
        <v>0</v>
      </c>
      <c r="AW73" s="8">
        <f>IF(AND(AW72&gt;0,AW72&lt;&gt;"wait"),"AT",IF(AIH!$L74="AI",IF(Sheet1!$D74&gt;AIH!$K74+100,100,"wait"),0))</f>
        <v>0</v>
      </c>
      <c r="AX73" s="8">
        <f>IF(AND(AX72&gt;0,AX72&lt;&gt;"wait"),"AT",IF(AIH!$L74="AI",IF(Sheet1!$D74&gt;AIH!$K74+150,150,"wait"),0))</f>
        <v>0</v>
      </c>
      <c r="AY73" s="8">
        <f>IF(AND(AY72&gt;0,AY72&lt;&gt;"wait"),"AT",IF(AIH!$L74="AI",IF(Sheet1!$D74&gt;AIH!$K74+200,200,"wait"),0))</f>
        <v>0</v>
      </c>
      <c r="AZ73" s="8">
        <f>IF(AND(AZ72&gt;0,AZ72&lt;&gt;"wait"),"AT",IF(AIH!$L74="AI",IF(Sheet1!$E74&lt;AIH!$K74-50,50,"wait"),0))</f>
        <v>0</v>
      </c>
      <c r="BA73" s="8">
        <f>IF(AND(BA72&gt;0,BA72&lt;&gt;"wait"),"AT",IF(AIH!$L74="AI",IF(Sheet1!$E74&lt;AIH!$K74-100,100,"wait"),0))</f>
        <v>0</v>
      </c>
      <c r="BB73" s="8">
        <f>IF(AND(BB72&gt;0,BB72&lt;&gt;"wait"),"AT",IF(AIH!$L74="AI",IF(Sheet1!$E74&lt;AIH!$K74-150,150,"wait"),0))</f>
        <v>0</v>
      </c>
      <c r="BC73" s="8">
        <f>IF(AND(BC72&gt;0,BC72&lt;&gt;"wait"),"AT",IF(AIH!$L74="AI",IF(Sheet1!$E74&lt;AIH!$K74-200,200,"wait"),0))</f>
        <v>0</v>
      </c>
      <c r="BD73" s="8">
        <f t="shared" si="37"/>
        <v>0</v>
      </c>
      <c r="BE73" s="8"/>
      <c r="BF73" s="8">
        <f>IF(AND(BF72&gt;0,BF72&lt;&gt;"wait"),"AT",IF(AIH!$N74="AI",IF(Sheet1!$D74&gt;AIH!$M74+50,50,"wait"),0))</f>
        <v>0</v>
      </c>
      <c r="BG73" s="8">
        <f>IF(AND(BG72&gt;0,BG72&lt;&gt;"wait"),"AT",IF(AIH!$N74="AI",IF(Sheet1!$D74&gt;AIH!$M74+100,100,"wait"),0))</f>
        <v>0</v>
      </c>
      <c r="BH73" s="8">
        <f>IF(AND(BH72&gt;0,BH72&lt;&gt;"wait"),"AT",IF(AIH!$N74="AI",IF(Sheet1!$D74&gt;AIH!$M74+150,150,"wait"),0))</f>
        <v>0</v>
      </c>
      <c r="BI73" s="8">
        <f>IF(AND(BI72&gt;0,BI72&lt;&gt;"wait"),"AT",IF(AIH!$N74="AI",IF(Sheet1!$D74&gt;AIH!$M74+200,200,"wait"),0))</f>
        <v>0</v>
      </c>
      <c r="BJ73" s="8">
        <f>IF(AND(BJ72&gt;0,BJ72&lt;&gt;"wait"),"AT",IF(AIH!$N74="AI",IF(Sheet1!$E74&lt;AIH!$M74-50,50,"wait"),0))</f>
        <v>0</v>
      </c>
      <c r="BK73" s="8">
        <f>IF(AND(BK72&gt;0,BK72&lt;&gt;"wait"),"AT",IF(AIH!$N74="AI",IF(Sheet1!$E74&lt;AIH!$M74-100,100,"wait"),0))</f>
        <v>0</v>
      </c>
      <c r="BL73" s="8">
        <f>IF(AND(BL72&gt;0,BL72&lt;&gt;"wait"),"AT",IF(AIH!$N74="AI",IF(Sheet1!$E74&lt;AIH!$M74-150,150,"wait"),0))</f>
        <v>0</v>
      </c>
      <c r="BM73" s="8">
        <f>IF(AND(BM72&gt;0,BM72&lt;&gt;"wait"),"AT",IF(AIH!$N74="AI",IF(Sheet1!$E74&lt;AIH!$M74-200,200,"wait"),0))</f>
        <v>0</v>
      </c>
      <c r="BN73" s="8">
        <f t="shared" si="38"/>
        <v>0</v>
      </c>
      <c r="BO73" s="8"/>
      <c r="BP73" s="8">
        <f>IF(AND(BP72&gt;0,BP72&lt;&gt;"wait"),"AT",IF(AIH!$P74="AI",IF(Sheet1!$D74&gt;AIH!$O74+50,50,"wait"),0))</f>
        <v>0</v>
      </c>
      <c r="BQ73" s="8">
        <f>IF(AND(BQ72&gt;0,BQ72&lt;&gt;"wait"),"AT",IF(AIH!$P74="AI",IF(Sheet1!$D74&gt;AIH!$O74+100,100,"wait"),0))</f>
        <v>0</v>
      </c>
      <c r="BR73" s="8">
        <f>IF(AND(BR72&gt;0,BR72&lt;&gt;"wait"),"AT",IF(AIH!$P74="AI",IF(Sheet1!$D74&gt;AIH!$O74+150,150,"wait"),0))</f>
        <v>0</v>
      </c>
      <c r="BS73" s="8">
        <f>IF(AND(BS72&gt;0,BS72&lt;&gt;"wait"),"AT",IF(AIH!$P74="AI",IF(Sheet1!$D74&gt;AIH!$O74+200,200,"wait"),0))</f>
        <v>0</v>
      </c>
      <c r="BT73" s="8">
        <f>IF(AND(BT72&gt;0,BT72&lt;&gt;"wait"),"AT",IF(AIH!$P74="AI",IF(Sheet1!$E74&lt;AIH!$O74-50,50,"wait"),0))</f>
        <v>0</v>
      </c>
      <c r="BU73" s="8">
        <f>IF(AND(BU72&gt;0,BU72&lt;&gt;"wait"),"AT",IF(AIH!$P74="AI",IF(Sheet1!$E74&lt;AIH!$O74-100,100,"wait"),0))</f>
        <v>0</v>
      </c>
      <c r="BV73" s="8">
        <f>IF(AND(BV72&gt;0,BV72&lt;&gt;"wait"),"AT",IF(AIH!$P74="AI",IF(Sheet1!$E74&lt;AIH!$O74-150,150,"wait"),0))</f>
        <v>0</v>
      </c>
      <c r="BW73" s="8">
        <f>IF(AND(BW72&gt;0,BW72&lt;&gt;"wait"),"AT",IF(AIH!$P74="AI",IF(Sheet1!$E74&lt;AIH!$O74-200,200,"wait"),0))</f>
        <v>0</v>
      </c>
      <c r="BX73" s="8">
        <f t="shared" si="39"/>
        <v>0</v>
      </c>
      <c r="BY73" s="8"/>
      <c r="BZ73" s="8">
        <f>IF(AND(BZ72&gt;0,BZ72&lt;&gt;"wait"),"AT",IF(AIH!$R74="AI",IF(Sheet1!$D74&gt;AIH!$Q74+50,50,"wait"),0))</f>
        <v>0</v>
      </c>
      <c r="CA73" s="8">
        <f>IF(AND(CA72&gt;0,CA72&lt;&gt;"wait"),"AT",IF(AIH!$R74="AI",IF(Sheet1!$D74&gt;AIH!$Q74+100,100,"wait"),0))</f>
        <v>0</v>
      </c>
      <c r="CB73" s="8">
        <f>IF(AND(CB72&gt;0,CB72&lt;&gt;"wait"),"AT",IF(AIH!$R74="AI",IF(Sheet1!$D74&gt;AIH!$Q74+150,150,"wait"),0))</f>
        <v>0</v>
      </c>
      <c r="CC73" s="8">
        <f>IF(AND(CC72&gt;0,CC72&lt;&gt;"wait"),"AT",IF(AIH!$R74="AI",IF(Sheet1!$D74&gt;AIH!$Q74+200,200,"wait"),0))</f>
        <v>0</v>
      </c>
      <c r="CD73" s="8">
        <f>IF(AND(CD72&gt;0,CD72&lt;&gt;"wait"),"AT",IF(AIH!$R74="AI",IF(Sheet1!$E74&lt;AIH!$Q74-50,50,"wait"),0))</f>
        <v>0</v>
      </c>
      <c r="CE73" s="8">
        <f>IF(AND(CE72&gt;0,CE72&lt;&gt;"wait"),"AT",IF(AIH!$R74="AI",IF(Sheet1!$E74&lt;AIH!$Q74-100,100,"wait"),0))</f>
        <v>0</v>
      </c>
      <c r="CF73" s="8">
        <f>IF(AND(CF72&gt;0,CF72&lt;&gt;"wait"),"AT",IF(AIH!$R74="AI",IF(Sheet1!$E74&lt;AIH!$Q74-150,150,"wait"),0))</f>
        <v>0</v>
      </c>
      <c r="CG73" s="8">
        <f>IF(AND(CG72&gt;0,CG72&lt;&gt;"wait"),"AT",IF(AIH!$R74="AI",IF(Sheet1!$E74&lt;AIH!$Q74-200,200,"wait"),0))</f>
        <v>0</v>
      </c>
      <c r="CH73" s="8">
        <f t="shared" si="40"/>
        <v>0</v>
      </c>
      <c r="CI73" s="8"/>
      <c r="CJ73" s="8">
        <f>IF(AND(CJ72&gt;0,CJ72&lt;&gt;"wait"),"AT",IF(AIH!$T74="AI",IF(Sheet1!$D74&gt;AIH!$S74+50,50,"wait"),0))</f>
        <v>0</v>
      </c>
      <c r="CK73" s="8">
        <f>IF(AND(CK72&gt;0,CK72&lt;&gt;"wait"),"AT",IF(AIH!$T74="AI",IF(Sheet1!$D74&gt;AIH!$S74+100,100,"wait"),0))</f>
        <v>0</v>
      </c>
      <c r="CL73" s="8">
        <f>IF(AND(CL72&gt;0,CL72&lt;&gt;"wait"),"AT",IF(AIH!$T74="AI",IF(Sheet1!$D74&gt;AIH!$S74+150,150,"wait"),0))</f>
        <v>0</v>
      </c>
      <c r="CM73" s="8">
        <f>IF(AND(CM72&gt;0,CM72&lt;&gt;"wait"),"AT",IF(AIH!$T74="AI",IF(Sheet1!$D74&gt;AIH!$S74+200,200,"wait"),0))</f>
        <v>0</v>
      </c>
      <c r="CN73" s="8">
        <f>IF(AND(CN72&gt;0,CN72&lt;&gt;"wait"),"AT",IF(AIH!$T74="AI",IF(Sheet1!$E74&lt;AIH!$S74-50,50,"wait"),0))</f>
        <v>0</v>
      </c>
      <c r="CO73" s="8">
        <f>IF(AND(CO72&gt;0,CO72&lt;&gt;"wait"),"AT",IF(AIH!$T74="AI",IF(Sheet1!$E74&lt;AIH!$S74-100,100,"wait"),0))</f>
        <v>0</v>
      </c>
      <c r="CP73" s="8">
        <f>IF(AND(CP72&gt;0,CP72&lt;&gt;"wait"),"AT",IF(AIH!$T74="AI",IF(Sheet1!$E74&lt;AIH!$S74-150,150,"wait"),0))</f>
        <v>0</v>
      </c>
      <c r="CQ73" s="8">
        <f>IF(AND(CQ72&gt;0,CQ72&lt;&gt;"wait"),"AT",IF(AIH!$T74="AI",IF(Sheet1!$E74&lt;AIH!$S74-200,200,"wait"),0))</f>
        <v>0</v>
      </c>
      <c r="CR73" s="8">
        <f t="shared" si="41"/>
        <v>0</v>
      </c>
      <c r="CS73" s="8"/>
      <c r="CT73" s="8">
        <f>IF(AND(CT72&gt;0,CT72&lt;&gt;"wait"),"AT",IF(AIH!$V74="AI",IF(Sheet1!$D74&gt;AIH!$U74+50,50,"wait"),0))</f>
        <v>0</v>
      </c>
      <c r="CU73" s="8">
        <f>IF(AND(CU72&gt;0,CU72&lt;&gt;"wait"),"AT",IF(AIH!$V74="AI",IF(Sheet1!$D74&gt;AIH!$U74+100,100,"wait"),0))</f>
        <v>0</v>
      </c>
      <c r="CV73" s="8">
        <f>IF(AND(CV72&gt;0,CV72&lt;&gt;"wait"),"AT",IF(AIH!$V74="AI",IF(Sheet1!$D74&gt;AIH!$U74+150,150,"wait"),0))</f>
        <v>0</v>
      </c>
      <c r="CW73" s="8">
        <f>IF(AND(CW72&gt;0,CW72&lt;&gt;"wait"),"AT",IF(AIH!$V74="AI",IF(Sheet1!$D74&gt;AIH!$U74+200,200,"wait"),0))</f>
        <v>0</v>
      </c>
      <c r="CX73" s="8">
        <f>IF(AND(CX72&gt;0,CX72&lt;&gt;"wait"),"AT",IF(AIH!$V74="AI",IF(Sheet1!$E74&lt;AIH!$U74-50,50,"wait"),0))</f>
        <v>0</v>
      </c>
      <c r="CY73" s="8">
        <f>IF(AND(CY72&gt;0,CY72&lt;&gt;"wait"),"AT",IF(AIH!$V74="AI",IF(Sheet1!$E74&lt;AIH!$U74-100,100,"wait"),0))</f>
        <v>0</v>
      </c>
      <c r="CZ73" s="8">
        <f>IF(AND(CZ72&gt;0,CZ72&lt;&gt;"wait"),"AT",IF(AIH!$V74="AI",IF(Sheet1!$E74&lt;AIH!$U74-150,150,"wait"),0))</f>
        <v>0</v>
      </c>
      <c r="DA73" s="8">
        <f>IF(AND(DA72&gt;0,DA72&lt;&gt;"wait"),"AT",IF(AIH!$V74="AI",IF(Sheet1!$E74&lt;AIH!$U74-200,200,"wait"),0))</f>
        <v>0</v>
      </c>
      <c r="DB73" s="8">
        <f t="shared" si="42"/>
        <v>0</v>
      </c>
      <c r="DC73" s="8"/>
      <c r="DD73" s="8">
        <f>IF(AND(DD72&gt;0,DD72&lt;&gt;"wait"),"AT",IF(AIH!$X74="AI",IF(Sheet1!$D74&gt;AIH!$W74+50,50,"wait"),0))</f>
        <v>0</v>
      </c>
      <c r="DE73" s="8">
        <f>IF(AND(DE72&gt;0,DE72&lt;&gt;"wait"),"AT",IF(AIH!$X74="AI",IF(Sheet1!$D74&gt;AIH!$W74+100,100,"wait"),0))</f>
        <v>0</v>
      </c>
      <c r="DF73" s="8">
        <f>IF(AND(DF72&gt;0,DF72&lt;&gt;"wait"),"AT",IF(AIH!$X74="AI",IF(Sheet1!$D74&gt;AIH!$W74+150,150,"wait"),0))</f>
        <v>0</v>
      </c>
      <c r="DG73" s="8">
        <f>IF(AND(DG72&gt;0,DG72&lt;&gt;"wait"),"AT",IF(AIH!$X74="AI",IF(Sheet1!$D74&gt;AIH!$W74+200,200,"wait"),0))</f>
        <v>0</v>
      </c>
      <c r="DH73" s="8">
        <f>IF(AND(DH72&gt;0,DH72&lt;&gt;"wait"),"AT",IF(AIH!$X74="AI",IF(Sheet1!$E74&lt;AIH!$W74-50,50,"wait"),0))</f>
        <v>0</v>
      </c>
      <c r="DI73" s="8">
        <f>IF(AND(DI72&gt;0,DI72&lt;&gt;"wait"),"AT",IF(AIH!$X74="AI",IF(Sheet1!$E74&lt;AIH!$W74-100,100,"wait"),0))</f>
        <v>0</v>
      </c>
      <c r="DJ73" s="8">
        <f>IF(AND(DJ72&gt;0,DJ72&lt;&gt;"wait"),"AT",IF(AIH!$X74="AI",IF(Sheet1!$E74&lt;AIH!$W74-150,150,"wait"),0))</f>
        <v>0</v>
      </c>
      <c r="DK73" s="8">
        <f>IF(AND(DK72&gt;0,DK72&lt;&gt;"wait"),"AT",IF(AIH!$X74="AI",IF(Sheet1!$E74&lt;AIH!$W74-200,200,"wait"),0))</f>
        <v>0</v>
      </c>
      <c r="DL73" s="8">
        <f t="shared" si="43"/>
        <v>0</v>
      </c>
      <c r="DN73" s="10">
        <f>IF(AND(DN72&gt;0,DN72&lt;&gt;"wait"),"AT",IF(AIH!$AA74="AI",IF(Sheet1!$D74&gt;AIH!$Z74+50,50,"wait"),0))</f>
        <v>0</v>
      </c>
      <c r="DO73" s="10">
        <f>IF(AND(DO72&gt;0,DO72&lt;&gt;"wait"),"AT",IF(AIH!$AA74="AI",IF(Sheet1!$D74&gt;AIH!$Z74+100,100,"wait"),0))</f>
        <v>0</v>
      </c>
      <c r="DP73" s="10">
        <f>IF(AND(DP72&gt;0,DP72&lt;&gt;"wait"),"AT",IF(AIH!$AA74="AI",IF(Sheet1!$D74&gt;AIH!$Z74+150,150,"wait"),0))</f>
        <v>0</v>
      </c>
      <c r="DQ73" s="10">
        <f>IF(AND(DQ72&gt;0,DQ72&lt;&gt;"wait"),"AT",IF(AIH!$AA74="AI",IF(Sheet1!$D74&gt;AIH!$Z74+200,200,"wait"),0))</f>
        <v>0</v>
      </c>
      <c r="DR73" s="10">
        <f>IF(AND(DR72&gt;0,DR72&lt;&gt;"wait"),"AT",IF(AIH!$AA74="AI",IF(Sheet1!$E74&lt;AIH!$Z74-50,50,"wait"),0))</f>
        <v>0</v>
      </c>
      <c r="DS73" s="10">
        <f>IF(AND(DS72&gt;0,DS72&lt;&gt;"wait"),"AT",IF(AIH!$AA74="AI",IF(Sheet1!$E74&lt;AIH!$Z74-100,100,"wait"),0))</f>
        <v>0</v>
      </c>
      <c r="DT73" s="10">
        <f>IF(AND(DT72&gt;0,DT72&lt;&gt;"wait"),"AT",IF(AIH!$AA74="AI",IF(Sheet1!$E74&lt;AIH!$Z74-150,150,"wait"),0))</f>
        <v>0</v>
      </c>
      <c r="DU73" s="10">
        <f>IF(AND(DU72&gt;0,DU72&lt;&gt;"wait"),"AT",IF(AIH!$AA74="AI",IF(Sheet1!$E74&lt;AIH!$Z74-200,200,"wait"),0))</f>
        <v>0</v>
      </c>
      <c r="DV73" s="10">
        <f t="shared" si="44"/>
        <v>0</v>
      </c>
      <c r="DX73" s="10">
        <f>IF(AND(DX72&gt;0,DX72&lt;&gt;"wait"),"AT",IF(AIH!$AC74="AI",IF(Sheet1!$D74&gt;AIH!$AB74+50,50,"wait"),0))</f>
        <v>0</v>
      </c>
      <c r="DY73" s="10">
        <f>IF(AND(DY72&gt;0,DY72&lt;&gt;"wait"),"AT",IF(AIH!$AC74="AI",IF(Sheet1!$D74&gt;AIH!$AB74+100,100,"wait"),0))</f>
        <v>0</v>
      </c>
      <c r="DZ73" s="10">
        <f>IF(AND(DZ72&gt;0,DZ72&lt;&gt;"wait"),"AT",IF(AIH!$AC74="AI",IF(Sheet1!$D74&gt;AIH!$AB74+150,150,"wait"),0))</f>
        <v>0</v>
      </c>
      <c r="EA73" s="10">
        <f>IF(AND(EA72&gt;0,EA72&lt;&gt;"wait"),"AT",IF(AIH!$AC74="AI",IF(Sheet1!$D74&gt;AIH!$AB74+200,200,"wait"),0))</f>
        <v>0</v>
      </c>
      <c r="EB73" s="10">
        <f>IF(AND(EB72&gt;0,EB72&lt;&gt;"wait"),"AT",IF(AIH!$AC74="AI",IF(Sheet1!$E74&lt;AIH!$AB74-50,50,"wait"),0))</f>
        <v>0</v>
      </c>
      <c r="EC73" s="10">
        <f>IF(AND(EC72&gt;0,EC72&lt;&gt;"wait"),"AT",IF(AIH!$AC74="AI",IF(Sheet1!$E74&lt;AIH!$AB74-100,100,"wait"),0))</f>
        <v>0</v>
      </c>
      <c r="ED73" s="10">
        <f>IF(AND(ED72&gt;0,ED72&lt;&gt;"wait"),"AT",IF(AIH!$AC74="AI",IF(Sheet1!$E74&lt;AIH!$AB74-150,150,"wait"),0))</f>
        <v>0</v>
      </c>
      <c r="EE73" s="10">
        <f>IF(AND(EE72&gt;0,EE72&lt;&gt;"wait"),"AT",IF(AIH!$AC74="AI",IF(Sheet1!$E74&lt;AIH!$AB74-200,200,"wait"),0))</f>
        <v>0</v>
      </c>
      <c r="EF73" s="10">
        <f t="shared" si="45"/>
        <v>0</v>
      </c>
      <c r="EH73" s="10">
        <f>IF(AND(EH72&gt;0,EH72&lt;&gt;"wait"),"AT",IF(AIH!$AE74="AI",IF(Sheet1!$D74&gt;AIH!$AD74+50,50,"wait"),0))</f>
        <v>0</v>
      </c>
      <c r="EI73" s="10">
        <f>IF(AND(EI72&gt;0,EI72&lt;&gt;"wait"),"AT",IF(AIH!$AE74="AI",IF(Sheet1!$D74&gt;AIH!$AD74+100,100,"wait"),0))</f>
        <v>0</v>
      </c>
      <c r="EJ73" s="10">
        <f>IF(AND(EJ72&gt;0,EJ72&lt;&gt;"wait"),"AT",IF(AIH!$AE74="AI",IF(Sheet1!$D74&gt;AIH!$AD74+150,150,"wait"),0))</f>
        <v>0</v>
      </c>
      <c r="EK73" s="10">
        <f>IF(AND(EK72&gt;0,EK72&lt;&gt;"wait"),"AT",IF(AIH!$AE74="AI",IF(Sheet1!$D74&gt;AIH!$AD74+200,200,"wait"),0))</f>
        <v>0</v>
      </c>
      <c r="EL73" s="10">
        <f>IF(AND(EL72&gt;0,EL72&lt;&gt;"wait"),"AT",IF(AIH!$AE74="AI",IF(Sheet1!$E74&lt;AIH!$AD74-50,50,"wait"),0))</f>
        <v>0</v>
      </c>
      <c r="EM73" s="10">
        <f>IF(AND(EM72&gt;0,EM72&lt;&gt;"wait"),"AT",IF(AIH!$AE74="AI",IF(Sheet1!$E74&lt;AIH!$AD74-100,100,"wait"),0))</f>
        <v>0</v>
      </c>
      <c r="EN73" s="10">
        <f>IF(AND(EN72&gt;0,EN72&lt;&gt;"wait"),"AT",IF(AIH!$AE74="AI",IF(Sheet1!$E74&lt;AIH!$AD74-150,150,"wait"),0))</f>
        <v>0</v>
      </c>
      <c r="EO73" s="10">
        <f>IF(AND(EO72&gt;0,EO72&lt;&gt;"wait"),"AT",IF(AIH!$AE74="AI",IF(Sheet1!$E74&lt;AIH!$AD74-200,200,"wait"),0))</f>
        <v>0</v>
      </c>
      <c r="EP73" s="10">
        <f t="shared" si="46"/>
        <v>0</v>
      </c>
      <c r="ER73" s="10">
        <f>IF(AND(ER72&gt;0,ER72&lt;&gt;"wait"),"AT",IF(AIH!$AG74="AI",IF(Sheet1!$D74&gt;AIH!$AF74+50,50,"wait"),0))</f>
        <v>0</v>
      </c>
      <c r="ES73" s="10">
        <f>IF(AND(ES72&gt;0,ES72&lt;&gt;"wait"),"AT",IF(AIH!$AG74="AI",IF(Sheet1!$D74&gt;AIH!$AF74+100,100,"wait"),0))</f>
        <v>0</v>
      </c>
      <c r="ET73" s="10">
        <f>IF(AND(ET72&gt;0,ET72&lt;&gt;"wait"),"AT",IF(AIH!$AG74="AI",IF(Sheet1!$D74&gt;AIH!$AF74+150,150,"wait"),0))</f>
        <v>0</v>
      </c>
      <c r="EU73" s="10">
        <f>IF(AND(EU72&gt;0,EU72&lt;&gt;"wait"),"AT",IF(AIH!$AG74="AI",IF(Sheet1!$D74&gt;AIH!$AF74+200,200,"wait"),0))</f>
        <v>0</v>
      </c>
      <c r="EV73" s="10">
        <f>IF(AND(EV72&gt;0,EV72&lt;&gt;"wait"),"AT",IF(AIH!$AG74="AI",IF(Sheet1!$E74&lt;AIH!$AF74-50,50,"wait"),0))</f>
        <v>0</v>
      </c>
      <c r="EW73" s="10">
        <f>IF(AND(EW72&gt;0,EW72&lt;&gt;"wait"),"AT",IF(AIH!$AG74="AI",IF(Sheet1!$E74&lt;AIH!$AF74-100,100,"wait"),0))</f>
        <v>0</v>
      </c>
      <c r="EX73" s="10">
        <f>IF(AND(EX72&gt;0,EX72&lt;&gt;"wait"),"AT",IF(AIH!$AG74="AI",IF(Sheet1!$E74&lt;AIH!$AF74-150,150,"wait"),0))</f>
        <v>0</v>
      </c>
      <c r="EY73" s="10">
        <f>IF(AND(EY72&gt;0,EY72&lt;&gt;"wait"),"AT",IF(AIH!$AG74="AI",IF(Sheet1!$E74&lt;AIH!$AF74-200,200,"wait"),0))</f>
        <v>0</v>
      </c>
      <c r="EZ73" s="10">
        <f t="shared" si="47"/>
        <v>0</v>
      </c>
      <c r="FB73" s="10">
        <f>IF(AND(FB72&gt;0,FB72&lt;&gt;"wait"),"AT",IF(AIH!$AI74="AI",IF(Sheet1!$D74&gt;AIH!$AH74+50,50,"wait"),0))</f>
        <v>0</v>
      </c>
      <c r="FC73" s="10">
        <f>IF(AND(FC72&gt;0,FC72&lt;&gt;"wait"),"AT",IF(AIH!$AI74="AI",IF(Sheet1!$D74&gt;AIH!$AH74+100,100,"wait"),0))</f>
        <v>0</v>
      </c>
      <c r="FD73" s="10">
        <f>IF(AND(FD72&gt;0,FD72&lt;&gt;"wait"),"AT",IF(AIH!$AI74="AI",IF(Sheet1!$D74&gt;AIH!$AH74+150,150,"wait"),0))</f>
        <v>0</v>
      </c>
      <c r="FE73" s="10">
        <f>IF(AND(FE72&gt;0,FE72&lt;&gt;"wait"),"AT",IF(AIH!$AI74="AI",IF(Sheet1!$D74&gt;AIH!$AH74+200,200,"wait"),0))</f>
        <v>0</v>
      </c>
      <c r="FF73" s="10">
        <f>IF(AND(FF72&gt;0,FF72&lt;&gt;"wait"),"AT",IF(AIH!$AI74="AI",IF(Sheet1!$E74&lt;AIH!$AH74-50,50,"wait"),0))</f>
        <v>0</v>
      </c>
      <c r="FG73" s="10">
        <f>IF(AND(FG72&gt;0,FG72&lt;&gt;"wait"),"AT",IF(AIH!$AI74="AI",IF(Sheet1!$E74&lt;AIH!$AH74-100,100,"wait"),0))</f>
        <v>0</v>
      </c>
      <c r="FH73" s="10">
        <f>IF(AND(FH72&gt;0,FH72&lt;&gt;"wait"),"AT",IF(AIH!$AI74="AI",IF(Sheet1!$E74&lt;AIH!$AH74-150,150,"wait"),0))</f>
        <v>0</v>
      </c>
      <c r="FI73" s="10">
        <f>IF(AND(FI72&gt;0,FI72&lt;&gt;"wait"),"AT",IF(AIH!$AI74="AI",IF(Sheet1!$E74&lt;AIH!$AH74-200,200,"wait"),0))</f>
        <v>0</v>
      </c>
      <c r="FJ73" s="10">
        <f t="shared" si="48"/>
        <v>0</v>
      </c>
      <c r="FL73" s="10">
        <f>IF(AND(FL72&gt;0,FL72&lt;&gt;"wait"),"AT",IF(AIH!$AK74="AI",IF(Sheet1!$D74&gt;AIH!$AJ74+50,50,"wait"),0))</f>
        <v>0</v>
      </c>
      <c r="FM73" s="10">
        <f>IF(AND(FM72&gt;0,FM72&lt;&gt;"wait"),"AT",IF(AIH!$AK74="AI",IF(Sheet1!$D74&gt;AIH!$AJ74+100,100,"wait"),0))</f>
        <v>0</v>
      </c>
      <c r="FN73" s="10">
        <f>IF(AND(FN72&gt;0,FN72&lt;&gt;"wait"),"AT",IF(AIH!$AK74="AI",IF(Sheet1!$D74&gt;AIH!$AJ74+150,150,"wait"),0))</f>
        <v>0</v>
      </c>
      <c r="FO73" s="10">
        <f>IF(AND(FO72&gt;0,FO72&lt;&gt;"wait"),"AT",IF(AIH!$AK74="AI",IF(Sheet1!$D74&gt;AIH!$AJ74+200,200,"wait"),0))</f>
        <v>0</v>
      </c>
      <c r="FP73" s="10">
        <f>IF(AND(FP72&gt;0,FP72&lt;&gt;"wait"),"AT",IF(AIH!$AK74="AI",IF(Sheet1!$E74&lt;AIH!$AJ74-50,50,"wait"),0))</f>
        <v>0</v>
      </c>
      <c r="FQ73" s="10">
        <f>IF(AND(FQ72&gt;0,FQ72&lt;&gt;"wait"),"AT",IF(AIH!$AK74="AI",IF(Sheet1!$E74&lt;AIH!$AJ74-100,100,"wait"),0))</f>
        <v>0</v>
      </c>
      <c r="FR73" s="10">
        <f>IF(AND(FR72&gt;0,FR72&lt;&gt;"wait"),"AT",IF(AIH!$AK74="AI",IF(Sheet1!$E74&lt;AIH!$AJ74-150,150,"wait"),0))</f>
        <v>0</v>
      </c>
      <c r="FS73" s="10">
        <f>IF(AND(FS72&gt;0,FS72&lt;&gt;"wait"),"AT",IF(AIH!$AK74="AI",IF(Sheet1!$E74&lt;AIH!$AJ74-200,200,"wait"),0))</f>
        <v>0</v>
      </c>
      <c r="FT73" s="10">
        <f t="shared" si="49"/>
        <v>0</v>
      </c>
      <c r="FV73" s="10">
        <f>IF(AND(FV72&gt;0,FV72&lt;&gt;"wait"),"AT",IF(AIH!$AM74="AI",IF(Sheet1!$D74&gt;AIH!$AL74+50,50,"wait"),0))</f>
        <v>0</v>
      </c>
      <c r="FW73" s="10">
        <f>IF(AND(FW72&gt;0,FW72&lt;&gt;"wait"),"AT",IF(AIH!$AM74="AI",IF(Sheet1!$D74&gt;AIH!$AL74+100,100,"wait"),0))</f>
        <v>0</v>
      </c>
      <c r="FX73" s="10">
        <f>IF(AND(FX72&gt;0,FX72&lt;&gt;"wait"),"AT",IF(AIH!$AM74="AI",IF(Sheet1!$D74&gt;AIH!$AL74+150,150,"wait"),0))</f>
        <v>0</v>
      </c>
      <c r="FY73" s="10">
        <f>IF(AND(FY72&gt;0,FY72&lt;&gt;"wait"),"AT",IF(AIH!$AM74="AI",IF(Sheet1!$D74&gt;AIH!$AL74+200,200,"wait"),0))</f>
        <v>0</v>
      </c>
      <c r="FZ73" s="10">
        <f>IF(AND(FZ72&gt;0,FZ72&lt;&gt;"wait"),"AT",IF(AIH!$AM74="AI",IF(Sheet1!$E74&lt;AIH!$AL74-50,50,"wait"),0))</f>
        <v>0</v>
      </c>
      <c r="GA73" s="10">
        <f>IF(AND(GA72&gt;0,GA72&lt;&gt;"wait"),"AT",IF(AIH!$AM74="AI",IF(Sheet1!$E74&lt;AIH!$AL74-100,100,"wait"),0))</f>
        <v>0</v>
      </c>
      <c r="GB73" s="10">
        <f>IF(AND(GB72&gt;0,GB72&lt;&gt;"wait"),"AT",IF(AIH!$AM74="AI",IF(Sheet1!$E74&lt;AIH!$AL74-150,150,"wait"),0))</f>
        <v>0</v>
      </c>
      <c r="GC73" s="10">
        <f>IF(AND(GC72&gt;0,GC72&lt;&gt;"wait"),"AT",IF(AIH!$AM74="AI",IF(Sheet1!$E74&lt;AIH!$AL74-200,200,"wait"),0))</f>
        <v>0</v>
      </c>
      <c r="GD73" s="10">
        <f t="shared" si="50"/>
        <v>0</v>
      </c>
      <c r="GF73" s="10">
        <f>IF(AND(GF72&gt;0,GF72&lt;&gt;"wait"),"AT",IF(AIH!$AO74="AI",IF(Sheet1!$D74&gt;AIH!$AN74+50,50,"wait"),0))</f>
        <v>0</v>
      </c>
      <c r="GG73" s="10">
        <f>IF(AND(GG72&gt;0,GG72&lt;&gt;"wait"),"AT",IF(AIH!$AO74="AI",IF(Sheet1!$D74&gt;AIH!$AN74+100,100,"wait"),0))</f>
        <v>0</v>
      </c>
      <c r="GH73" s="10">
        <f>IF(AND(GH72&gt;0,GH72&lt;&gt;"wait"),"AT",IF(AIH!$AO74="AI",IF(Sheet1!$D74&gt;AIH!$AN74+150,150,"wait"),0))</f>
        <v>0</v>
      </c>
      <c r="GI73" s="10">
        <f>IF(AND(GI72&gt;0,GI72&lt;&gt;"wait"),"AT",IF(AIH!$AO74="AI",IF(Sheet1!$D74&gt;AIH!$AN74+200,200,"wait"),0))</f>
        <v>0</v>
      </c>
      <c r="GJ73" s="10">
        <f>IF(AND(GJ72&gt;0,GJ72&lt;&gt;"wait"),"AT",IF(AIH!$AO74="AI",IF(Sheet1!$E74&lt;AIH!$AN74-50,50,"wait"),0))</f>
        <v>0</v>
      </c>
      <c r="GK73" s="10">
        <f>IF(AND(GK72&gt;0,GK72&lt;&gt;"wait"),"AT",IF(AIH!$AO74="AI",IF(Sheet1!$E74&lt;AIH!$AN74-100,100,"wait"),0))</f>
        <v>0</v>
      </c>
      <c r="GL73" s="10">
        <f>IF(AND(GL72&gt;0,GL72&lt;&gt;"wait"),"AT",IF(AIH!$AO74="AI",IF(Sheet1!$E74&lt;AIH!$AN74-150,150,"wait"),0))</f>
        <v>0</v>
      </c>
      <c r="GM73" s="10">
        <f>IF(AND(GM72&gt;0,GM72&lt;&gt;"wait"),"AT",IF(AIH!$AO74="AI",IF(Sheet1!$E74&lt;AIH!$AN74-200,200,"wait"),0))</f>
        <v>0</v>
      </c>
      <c r="GN73" s="10">
        <f t="shared" si="51"/>
        <v>0</v>
      </c>
      <c r="GP73" s="10">
        <f>IF(AND(GP72&gt;0,GP72&lt;&gt;"wait"),"AT",IF(AIH!$AQ74="AI",IF(Sheet1!$D74&gt;AIH!$AP74+50,50,"wait"),0))</f>
        <v>0</v>
      </c>
      <c r="GQ73" s="10">
        <f>IF(AND(GQ72&gt;0,GQ72&lt;&gt;"wait"),"AT",IF(AIH!$AQ74="AI",IF(Sheet1!$D74&gt;AIH!$AP74+100,100,"wait"),0))</f>
        <v>0</v>
      </c>
      <c r="GR73" s="10">
        <f>IF(AND(GR72&gt;0,GR72&lt;&gt;"wait"),"AT",IF(AIH!$AQ74="AI",IF(Sheet1!$D74&gt;AIH!$AP74+150,150,"wait"),0))</f>
        <v>0</v>
      </c>
      <c r="GS73" s="10">
        <f>IF(AND(GS72&gt;0,GS72&lt;&gt;"wait"),"AT",IF(AIH!$AQ74="AI",IF(Sheet1!$D74&gt;AIH!$AP74+200,200,"wait"),0))</f>
        <v>0</v>
      </c>
      <c r="GT73" s="10">
        <f>IF(AND(GT72&gt;0,GT72&lt;&gt;"wait"),"AT",IF(AIH!$AQ74="AI",IF(Sheet1!$E74&lt;AIH!$AP74-50,50,"wait"),0))</f>
        <v>0</v>
      </c>
      <c r="GU73" s="10">
        <f>IF(AND(GU72&gt;0,GU72&lt;&gt;"wait"),"AT",IF(AIH!$AQ74="AI",IF(Sheet1!$E74&lt;AIH!$AP74-100,100,"wait"),0))</f>
        <v>0</v>
      </c>
      <c r="GV73" s="10">
        <f>IF(AND(GV72&gt;0,GV72&lt;&gt;"wait"),"AT",IF(AIH!$AQ74="AI",IF(Sheet1!$E74&lt;AIH!$AP74-150,150,"wait"),0))</f>
        <v>0</v>
      </c>
      <c r="GW73" s="10">
        <f>IF(AND(GW72&gt;0,GW72&lt;&gt;"wait"),"AT",IF(AIH!$AQ74="AI",IF(Sheet1!$E74&lt;AIH!$AP74-200,200,"wait"),0))</f>
        <v>0</v>
      </c>
      <c r="GX73" s="10">
        <f t="shared" si="52"/>
        <v>0</v>
      </c>
      <c r="GZ73" s="10">
        <f>IF(AND(GZ72&gt;0,GZ72&lt;&gt;"wait"),"AT",IF(AIH!$AS74="AI",IF(Sheet1!$D74&gt;AIH!$AR74+50,50,"wait"),0))</f>
        <v>0</v>
      </c>
      <c r="HA73" s="10">
        <f>IF(AND(HA72&gt;0,HA72&lt;&gt;"wait"),"AT",IF(AIH!$AS74="AI",IF(Sheet1!$D74&gt;AIH!$AR74+100,100,"wait"),0))</f>
        <v>0</v>
      </c>
      <c r="HB73" s="10">
        <f>IF(AND(HB72&gt;0,HB72&lt;&gt;"wait"),"AT",IF(AIH!$AS74="AI",IF(Sheet1!$D74&gt;AIH!$AR74+150,150,"wait"),0))</f>
        <v>0</v>
      </c>
      <c r="HC73" s="10">
        <f>IF(AND(HC72&gt;0,HC72&lt;&gt;"wait"),"AT",IF(AIH!$AS74="AI",IF(Sheet1!$D74&gt;AIH!$AR74+200,200,"wait"),0))</f>
        <v>0</v>
      </c>
      <c r="HD73" s="10">
        <f>IF(AND(HD72&gt;0,HD72&lt;&gt;"wait"),"AT",IF(AIH!$AS74="AI",IF(Sheet1!$E74&lt;AIH!$AR74-50,50,"wait"),0))</f>
        <v>0</v>
      </c>
      <c r="HE73" s="10">
        <f>IF(AND(HE72&gt;0,HE72&lt;&gt;"wait"),"AT",IF(AIH!$AS74="AI",IF(Sheet1!$E74&lt;AIH!$AR74-100,100,"wait"),0))</f>
        <v>0</v>
      </c>
      <c r="HF73" s="10">
        <f>IF(AND(HF72&gt;0,HF72&lt;&gt;"wait"),"AT",IF(AIH!$AS74="AI",IF(Sheet1!$E74&lt;AIH!$AR74-150,150,"wait"),0))</f>
        <v>0</v>
      </c>
      <c r="HG73" s="10">
        <f>IF(AND(HG72&gt;0,HG72&lt;&gt;"wait"),"AT",IF(AIH!$AS74="AI",IF(Sheet1!$E74&lt;AIH!$AR74-200,200,"wait"),0))</f>
        <v>0</v>
      </c>
      <c r="HH73" s="10">
        <f t="shared" si="53"/>
        <v>0</v>
      </c>
      <c r="HJ73" s="10">
        <f>IF(AND(HJ72&gt;0,HJ72&lt;&gt;"wait"),"AT",IF(AIH!$AU74="AI",IF(Sheet1!$D74&gt;AIH!$AT74+50,50,"wait"),0))</f>
        <v>0</v>
      </c>
      <c r="HK73" s="10">
        <f>IF(AND(HK72&gt;0,HK72&lt;&gt;"wait"),"AT",IF(AIH!$AU74="AI",IF(Sheet1!$D74&gt;AIH!$AT74+100,100,"wait"),0))</f>
        <v>0</v>
      </c>
      <c r="HL73" s="10">
        <f>IF(AND(HL72&gt;0,HL72&lt;&gt;"wait"),"AT",IF(AIH!$AU74="AI",IF(Sheet1!$D74&gt;AIH!$AT74+150,150,"wait"),0))</f>
        <v>0</v>
      </c>
      <c r="HM73" s="10">
        <f>IF(AND(HM72&gt;0,HM72&lt;&gt;"wait"),"AT",IF(AIH!$AU74="AI",IF(Sheet1!$D74&gt;AIH!$AT74+200,200,"wait"),0))</f>
        <v>0</v>
      </c>
      <c r="HN73" s="10">
        <f>IF(AND(HN72&gt;0,HN72&lt;&gt;"wait"),"AT",IF(AIH!$AU74="AI",IF(Sheet1!$E74&lt;AIH!$AT74-50,50,"wait"),0))</f>
        <v>0</v>
      </c>
      <c r="HO73" s="10">
        <f>IF(AND(HO72&gt;0,HO72&lt;&gt;"wait"),"AT",IF(AIH!$AU74="AI",IF(Sheet1!$E74&lt;AIH!$AT74-100,100,"wait"),0))</f>
        <v>0</v>
      </c>
      <c r="HP73" s="10">
        <f>IF(AND(HP72&gt;0,HP72&lt;&gt;"wait"),"AT",IF(AIH!$AU74="AI",IF(Sheet1!$E74&lt;AIH!$AT74-150,150,"wait"),0))</f>
        <v>0</v>
      </c>
      <c r="HQ73" s="10">
        <f>IF(AND(HQ72&gt;0,HQ72&lt;&gt;"wait"),"AT",IF(AIH!$AU74="AI",IF(Sheet1!$E74&lt;AIH!$AT74-200,200,"wait"),0))</f>
        <v>0</v>
      </c>
      <c r="HR73" s="10">
        <f t="shared" si="54"/>
        <v>0</v>
      </c>
      <c r="HT73" s="10">
        <f>IF(AND(HT72&gt;0,HT72&lt;&gt;"wait"),"AT",IF(AIH!$AX74="AI",IF(Sheet1!$D74&gt;AIH!$AW74+50,50,"wait"),0))</f>
        <v>0</v>
      </c>
      <c r="HU73" s="10">
        <f>IF(AND(HU72&gt;0,HU72&lt;&gt;"wait"),"AT",IF(AIH!$AX74="AI",IF(Sheet1!$D74&gt;AIH!$AW74+100,100,"wait"),0))</f>
        <v>0</v>
      </c>
      <c r="HV73" s="10">
        <f>IF(AND(HV72&gt;0,HV72&lt;&gt;"wait"),"AT",IF(AIH!$AX74="AI",IF(Sheet1!$D74&gt;AIH!$AW74+150,150,"wait"),0))</f>
        <v>0</v>
      </c>
      <c r="HW73" s="10">
        <f>IF(AND(HW72&gt;0,HW72&lt;&gt;"wait"),"AT",IF(AIH!$AX74="AI",IF(Sheet1!$D74&gt;AIH!$AW74+200,200,"wait"),0))</f>
        <v>0</v>
      </c>
      <c r="HX73" s="10">
        <f>IF(AND(HX72&gt;0,HX72&lt;&gt;"wait"),"AT",IF(AIH!$AX74="AI",IF(Sheet1!$E74&lt;AIH!$AW74-50,50,"wait"),0))</f>
        <v>0</v>
      </c>
      <c r="HY73" s="10">
        <f>IF(AND(HY72&gt;0,HY72&lt;&gt;"wait"),"AT",IF(AIH!$AX74="AI",IF(Sheet1!$E74&lt;AIH!$AW74-100,100,"wait"),0))</f>
        <v>0</v>
      </c>
      <c r="HZ73" s="10">
        <f>IF(AND(HZ72&gt;0,HZ72&lt;&gt;"wait"),"AT",IF(AIH!$AX74="AI",IF(Sheet1!$E74&lt;AIH!$AW74-150,150,"wait"),0))</f>
        <v>0</v>
      </c>
      <c r="IA73" s="10">
        <f>IF(AND(IA72&gt;0,IA72&lt;&gt;"wait"),"AT",IF(AIH!$AX74="AI",IF(Sheet1!$E74&lt;AIH!$AW74-200,200,"wait"),0))</f>
        <v>0</v>
      </c>
      <c r="IB73" s="10">
        <f t="shared" si="55"/>
        <v>0</v>
      </c>
      <c r="ID73" s="10">
        <f>IF(AND(ID72&gt;0,ID72&lt;&gt;"wait"),"AT",IF(AIH!$AZ74="AI",IF(Sheet1!$D74&gt;AIH!$AY74+50,50,"wait"),0))</f>
        <v>0</v>
      </c>
      <c r="IE73" s="10">
        <f>IF(AND(IE72&gt;0,IE72&lt;&gt;"wait"),"AT",IF(AIH!$AZ74="AI",IF(Sheet1!$D74&gt;AIH!$AY74+100,100,"wait"),0))</f>
        <v>0</v>
      </c>
      <c r="IF73" s="10">
        <f>IF(AND(IF72&gt;0,IF72&lt;&gt;"wait"),"AT",IF(AIH!$AZ74="AI",IF(Sheet1!$D74&gt;AIH!$AY74+150,150,"wait"),0))</f>
        <v>0</v>
      </c>
      <c r="IG73" s="10">
        <f>IF(AND(IG72&gt;0,IG72&lt;&gt;"wait"),"AT",IF(AIH!$AZ74="AI",IF(Sheet1!$D74&gt;AIH!$AY74+200,200,"wait"),0))</f>
        <v>0</v>
      </c>
      <c r="IH73" s="10">
        <f>IF(AND(IH72&gt;0,IH72&lt;&gt;"wait"),"AT",IF(AIH!$AZ74="AI",IF(Sheet1!$E74&lt;AIH!$AY74-50,50,"wait"),0))</f>
        <v>0</v>
      </c>
      <c r="II73" s="10">
        <f>IF(AND(II72&gt;0,II72&lt;&gt;"wait"),"AT",IF(AIH!$AZ74="AI",IF(Sheet1!$E74&lt;AIH!$AY74-100,100,"wait"),0))</f>
        <v>0</v>
      </c>
      <c r="IJ73" s="10">
        <f>IF(AND(IJ72&gt;0,IJ72&lt;&gt;"wait"),"AT",IF(AIH!$AZ74="AI",IF(Sheet1!$E74&lt;AIH!$AY74-150,150,"wait"),0))</f>
        <v>0</v>
      </c>
      <c r="IK73" s="10">
        <f>IF(AND(IK72&gt;0,IK72&lt;&gt;"wait"),"AT",IF(AIH!$AZ74="AI",IF(Sheet1!$E74&lt;AIH!$AY74-200,200,"wait"),0))</f>
        <v>0</v>
      </c>
      <c r="IL73" s="10">
        <f t="shared" si="56"/>
        <v>0</v>
      </c>
      <c r="IN73" s="10">
        <f>IF(AND(IN72&gt;0,IN72&lt;&gt;"wait"),"AT",IF(AIH!$BB74="AI",IF(Sheet1!$D74&gt;AIH!$BA74+50,50,"wait"),0))</f>
        <v>0</v>
      </c>
      <c r="IO73" s="10">
        <f>IF(AND(IO72&gt;0,IO72&lt;&gt;"wait"),"AT",IF(AIH!$BB74="AI",IF(Sheet1!$D74&gt;AIH!$BA74+100,100,"wait"),0))</f>
        <v>0</v>
      </c>
      <c r="IP73" s="10">
        <f>IF(AND(IP72&gt;0,IP72&lt;&gt;"wait"),"AT",IF(AIH!$BB74="AI",IF(Sheet1!$D74&gt;AIH!$BA74+150,150,"wait"),0))</f>
        <v>0</v>
      </c>
      <c r="IQ73" s="10">
        <f>IF(AND(IQ72&gt;0,IQ72&lt;&gt;"wait"),"AT",IF(AIH!$BB74="AI",IF(Sheet1!$D74&gt;AIH!$BA74+200,200,"wait"),0))</f>
        <v>0</v>
      </c>
      <c r="IR73" s="10">
        <f>IF(AND(IR72&gt;0,IR72&lt;&gt;"wait"),"AT",IF(AIH!$BB74="AI",IF(Sheet1!$E74&lt;AIH!$BA74-50,50,"wait"),0))</f>
        <v>0</v>
      </c>
      <c r="IS73" s="10">
        <f>IF(AND(IS72&gt;0,IS72&lt;&gt;"wait"),"AT",IF(AIH!$BB74="AI",IF(Sheet1!$E74&lt;AIH!$BA74-100,100,"wait"),0))</f>
        <v>0</v>
      </c>
      <c r="IT73" s="10">
        <f>IF(AND(IT72&gt;0,IT72&lt;&gt;"wait"),"AT",IF(AIH!$BB74="AI",IF(Sheet1!$E74&lt;AIH!$BA74-150,150,"wait"),0))</f>
        <v>0</v>
      </c>
      <c r="IU73" s="10">
        <f>IF(AND(IU72&gt;0,IU72&lt;&gt;"wait"),"AT",IF(AIH!$BB74="AI",IF(Sheet1!$E74&lt;AIH!$BA74-200,200,"wait"),0))</f>
        <v>0</v>
      </c>
      <c r="IV73" s="10">
        <f t="shared" si="57"/>
        <v>0</v>
      </c>
      <c r="IX73" s="10">
        <f>IF(AND(IX72&gt;0,IX72&lt;&gt;"wait"),"AT",IF(AIH!$BD74="AI",IF(Sheet1!$D74&gt;AIH!$BC74+50,50,"wait"),0))</f>
        <v>0</v>
      </c>
      <c r="IY73" s="10">
        <f>IF(AND(IY72&gt;0,IY72&lt;&gt;"wait"),"AT",IF(AIH!$BD74="AI",IF(Sheet1!$D74&gt;AIH!$BC74+100,100,"wait"),0))</f>
        <v>0</v>
      </c>
      <c r="IZ73" s="10">
        <f>IF(AND(IZ72&gt;0,IZ72&lt;&gt;"wait"),"AT",IF(AIH!$BD74="AI",IF(Sheet1!$D74&gt;AIH!$BC74+150,150,"wait"),0))</f>
        <v>0</v>
      </c>
      <c r="JA73" s="10">
        <f>IF(AND(JA72&gt;0,JA72&lt;&gt;"wait"),"AT",IF(AIH!$BD74="AI",IF(Sheet1!$D74&gt;AIH!$BC74+200,200,"wait"),0))</f>
        <v>0</v>
      </c>
      <c r="JB73" s="10">
        <f>IF(AND(JB72&gt;0,JB72&lt;&gt;"wait"),"AT",IF(AIH!$BD74="AI",IF(Sheet1!$E74&lt;AIH!$BC74-50,50,"wait"),0))</f>
        <v>0</v>
      </c>
      <c r="JC73" s="10">
        <f>IF(AND(JC72&gt;0,JC72&lt;&gt;"wait"),"AT",IF(AIH!$BD74="AI",IF(Sheet1!$E74&lt;AIH!$BC74-100,100,"wait"),0))</f>
        <v>0</v>
      </c>
      <c r="JD73" s="10">
        <f>IF(AND(JD72&gt;0,JD72&lt;&gt;"wait"),"AT",IF(AIH!$BD74="AI",IF(Sheet1!$E74&lt;AIH!$BC74-150,150,"wait"),0))</f>
        <v>0</v>
      </c>
      <c r="JE73" s="10">
        <f>IF(AND(JE72&gt;0,JE72&lt;&gt;"wait"),"AT",IF(AIH!$BD74="AI",IF(Sheet1!$E74&lt;AIH!$BC74-200,200,"wait"),0))</f>
        <v>0</v>
      </c>
      <c r="JF73" s="10">
        <f t="shared" si="58"/>
        <v>0</v>
      </c>
      <c r="JH73" s="10">
        <f>IF(AND(JH72&gt;0,JH72&lt;&gt;"wait"),"AT",IF(AIH!$BF74="AI",IF(Sheet1!$D74&gt;AIH!$BE74+50,50,"wait"),0))</f>
        <v>0</v>
      </c>
      <c r="JI73" s="10">
        <f>IF(AND(JI72&gt;0,JI72&lt;&gt;"wait"),"AT",IF(AIH!$BF74="AI",IF(Sheet1!$D74&gt;AIH!$BE74+100,100,"wait"),0))</f>
        <v>0</v>
      </c>
      <c r="JJ73" s="10">
        <f>IF(AND(JJ72&gt;0,JJ72&lt;&gt;"wait"),"AT",IF(AIH!$BF74="AI",IF(Sheet1!$D74&gt;AIH!$BE74+150,150,"wait"),0))</f>
        <v>0</v>
      </c>
      <c r="JK73" s="10">
        <f>IF(AND(JK72&gt;0,JK72&lt;&gt;"wait"),"AT",IF(AIH!$BF74="AI",IF(Sheet1!$D74&gt;AIH!$BE74+200,200,"wait"),0))</f>
        <v>0</v>
      </c>
      <c r="JL73" s="10">
        <f>IF(AND(JL72&gt;0,JL72&lt;&gt;"wait"),"AT",IF(AIH!$BF74="AI",IF(Sheet1!$E74&lt;AIH!$BE74-50,50,"wait"),0))</f>
        <v>0</v>
      </c>
      <c r="JM73" s="10">
        <f>IF(AND(JM72&gt;0,JM72&lt;&gt;"wait"),"AT",IF(AIH!$BF74="AI",IF(Sheet1!$E74&lt;AIH!$BE74-100,100,"wait"),0))</f>
        <v>0</v>
      </c>
      <c r="JN73" s="10">
        <f>IF(AND(JN72&gt;0,JN72&lt;&gt;"wait"),"AT",IF(AIH!$BF74="AI",IF(Sheet1!$E74&lt;AIH!$BE74-150,150,"wait"),0))</f>
        <v>0</v>
      </c>
      <c r="JO73" s="10">
        <f>IF(AND(JO72&gt;0,JO72&lt;&gt;"wait"),"AT",IF(AIH!$BF74="AI",IF(Sheet1!$E74&lt;AIH!$BE74-200,200,"wait"),0))</f>
        <v>0</v>
      </c>
      <c r="JP73" s="10">
        <f t="shared" si="59"/>
        <v>0</v>
      </c>
      <c r="JR73" s="10">
        <f>IF(AND(JR72&gt;0,JR72&lt;&gt;"wait"),"AT",IF(AIH!$BH74="AI",IF(Sheet1!$D74&gt;AIH!$BG74+50,50,"wait"),0))</f>
        <v>0</v>
      </c>
      <c r="JS73" s="10">
        <f>IF(AND(JS72&gt;0,JS72&lt;&gt;"wait"),"AT",IF(AIH!$BH74="AI",IF(Sheet1!$D74&gt;AIH!$BG74+100,100,"wait"),0))</f>
        <v>0</v>
      </c>
      <c r="JT73" s="10">
        <f>IF(AND(JT72&gt;0,JT72&lt;&gt;"wait"),"AT",IF(AIH!$BH74="AI",IF(Sheet1!$D74&gt;AIH!$BG74+150,150,"wait"),0))</f>
        <v>0</v>
      </c>
      <c r="JU73" s="10">
        <f>IF(AND(JU72&gt;0,JU72&lt;&gt;"wait"),"AT",IF(AIH!$BH74="AI",IF(Sheet1!$D74&gt;AIH!$BG74+200,200,"wait"),0))</f>
        <v>0</v>
      </c>
      <c r="JV73" s="10">
        <f>IF(AND(JV72&gt;0,JV72&lt;&gt;"wait"),"AT",IF(AIH!$BH74="AI",IF(Sheet1!$E74&lt;AIH!$BG74-50,50,"wait"),0))</f>
        <v>0</v>
      </c>
      <c r="JW73" s="10">
        <f>IF(AND(JW72&gt;0,JW72&lt;&gt;"wait"),"AT",IF(AIH!$BH74="AI",IF(Sheet1!$E74&lt;AIH!$BG74-100,100,"wait"),0))</f>
        <v>0</v>
      </c>
      <c r="JX73" s="10">
        <f>IF(AND(JX72&gt;0,JX72&lt;&gt;"wait"),"AT",IF(AIH!$BH74="AI",IF(Sheet1!$E74&lt;AIH!$BG74-150,150,"wait"),0))</f>
        <v>0</v>
      </c>
      <c r="JY73" s="10">
        <f>IF(AND(JY72&gt;0,JY72&lt;&gt;"wait"),"AT",IF(AIH!$BH74="AI",IF(Sheet1!$E74&lt;AIH!$BG74-200,200,"wait"),0))</f>
        <v>0</v>
      </c>
      <c r="JZ73" s="10">
        <f t="shared" si="60"/>
        <v>0</v>
      </c>
      <c r="KB73" s="10">
        <f>IF(AND(KB72&gt;0,KB72&lt;&gt;"wait"),"AT",IF(AIH!$BJ74="AI",IF(Sheet1!$D74&gt;AIH!$BI74+50,50,"wait"),0))</f>
        <v>0</v>
      </c>
      <c r="KC73" s="10">
        <f>IF(AND(KC72&gt;0,KC72&lt;&gt;"wait"),"AT",IF(AIH!$BJ74="AI",IF(Sheet1!$D74&gt;AIH!$BI74+100,100,"wait"),0))</f>
        <v>0</v>
      </c>
      <c r="KD73" s="10">
        <f>IF(AND(KD72&gt;0,KD72&lt;&gt;"wait"),"AT",IF(AIH!$BJ74="AI",IF(Sheet1!$D74&gt;AIH!$BI74+150,150,"wait"),0))</f>
        <v>0</v>
      </c>
      <c r="KE73" s="10">
        <f>IF(AND(KE72&gt;0,KE72&lt;&gt;"wait"),"AT",IF(AIH!$BJ74="AI",IF(Sheet1!$D74&gt;AIH!$BI74+200,200,"wait"),0))</f>
        <v>0</v>
      </c>
      <c r="KF73" s="10">
        <f>IF(AND(KF72&gt;0,KF72&lt;&gt;"wait"),"AT",IF(AIH!$BJ74="AI",IF(Sheet1!$E74&lt;AIH!$BI74-50,50,"wait"),0))</f>
        <v>0</v>
      </c>
      <c r="KG73" s="10">
        <f>IF(AND(KG72&gt;0,KG72&lt;&gt;"wait"),"AT",IF(AIH!$BJ74="AI",IF(Sheet1!$E74&lt;AIH!$BI74-100,100,"wait"),0))</f>
        <v>0</v>
      </c>
      <c r="KH73" s="10">
        <f>IF(AND(KH72&gt;0,KH72&lt;&gt;"wait"),"AT",IF(AIH!$BJ74="AI",IF(Sheet1!$E74&lt;AIH!$BI74-150,150,"wait"),0))</f>
        <v>0</v>
      </c>
      <c r="KI73" s="10">
        <f>IF(AND(KI72&gt;0,KI72&lt;&gt;"wait"),"AT",IF(AIH!$BJ74="AI",IF(Sheet1!$E74&lt;AIH!$BI74-200,200,"wait"),0))</f>
        <v>0</v>
      </c>
      <c r="KJ73" s="10">
        <f t="shared" si="61"/>
        <v>0</v>
      </c>
      <c r="KL73" s="10">
        <f>IF(AND(KL72&gt;0,KL72&lt;&gt;"wait"),"AT",IF(AIH!$BL74="AI",IF(Sheet1!$D74&gt;AIH!$BK74+50,50,"wait"),0))</f>
        <v>0</v>
      </c>
      <c r="KM73" s="10">
        <f>IF(AND(KM72&gt;0,KM72&lt;&gt;"wait"),"AT",IF(AIH!$BL74="AI",IF(Sheet1!$D74&gt;AIH!$BK74+100,100,"wait"),0))</f>
        <v>0</v>
      </c>
      <c r="KN73" s="10">
        <f>IF(AND(KN72&gt;0,KN72&lt;&gt;"wait"),"AT",IF(AIH!$BL74="AI",IF(Sheet1!$D74&gt;AIH!$BK74+150,150,"wait"),0))</f>
        <v>0</v>
      </c>
      <c r="KO73" s="10">
        <f>IF(AND(KO72&gt;0,KO72&lt;&gt;"wait"),"AT",IF(AIH!$BL74="AI",IF(Sheet1!$D74&gt;AIH!$BK74+200,200,"wait"),0))</f>
        <v>0</v>
      </c>
      <c r="KP73" s="10">
        <f>IF(AND(KP72&gt;0,KP72&lt;&gt;"wait"),"AT",IF(AIH!$BL74="AI",IF(Sheet1!$E74&lt;AIH!$BK74-50,50,"wait"),0))</f>
        <v>0</v>
      </c>
      <c r="KQ73" s="10">
        <f>IF(AND(KQ72&gt;0,KQ72&lt;&gt;"wait"),"AT",IF(AIH!$BL74="AI",IF(Sheet1!$E74&lt;AIH!$BK74-100,100,"wait"),0))</f>
        <v>0</v>
      </c>
      <c r="KR73" s="10">
        <f>IF(AND(KR72&gt;0,KR72&lt;&gt;"wait"),"AT",IF(AIH!$BL74="AI",IF(Sheet1!$E74&lt;AIH!$BK74-150,150,"wait"),0))</f>
        <v>0</v>
      </c>
      <c r="KS73" s="10">
        <f>IF(AND(KS72&gt;0,KS72&lt;&gt;"wait"),"AT",IF(AIH!$BL74="AI",IF(Sheet1!$E74&lt;AIH!$BK74-200,200,"wait"),0))</f>
        <v>0</v>
      </c>
      <c r="KT73" s="10">
        <f t="shared" si="62"/>
        <v>0</v>
      </c>
      <c r="KV73" s="10">
        <f>IF(AND(KV72&gt;0,KV72&lt;&gt;"wait"),"AT",IF(AIH!$BN74="AI",IF(Sheet1!$D74&gt;AIH!$BM74+50,50,"wait"),0))</f>
        <v>0</v>
      </c>
      <c r="KW73" s="10">
        <f>IF(AND(KW72&gt;0,KW72&lt;&gt;"wait"),"AT",IF(AIH!$BN74="AI",IF(Sheet1!$D74&gt;AIH!$BM74+100,100,"wait"),0))</f>
        <v>0</v>
      </c>
      <c r="KX73" s="10">
        <f>IF(AND(KX72&gt;0,KX72&lt;&gt;"wait"),"AT",IF(AIH!$BN74="AI",IF(Sheet1!$D74&gt;AIH!$BM74+150,150,"wait"),0))</f>
        <v>0</v>
      </c>
      <c r="KY73" s="10">
        <f>IF(AND(KY72&gt;0,KY72&lt;&gt;"wait"),"AT",IF(AIH!$BN74="AI",IF(Sheet1!$D74&gt;AIH!$BM74+200,200,"wait"),0))</f>
        <v>0</v>
      </c>
      <c r="KZ73" s="10">
        <f>IF(AND(KZ72&gt;0,KZ72&lt;&gt;"wait"),"AT",IF(AIH!$BN74="AI",IF(Sheet1!$E74&lt;AIH!$BM74-50,50,"wait"),0))</f>
        <v>0</v>
      </c>
      <c r="LA73" s="10">
        <f>IF(AND(LA72&gt;0,LA72&lt;&gt;"wait"),"AT",IF(AIH!$BN74="AI",IF(Sheet1!$E74&lt;AIH!$BM74-100,100,"wait"),0))</f>
        <v>0</v>
      </c>
      <c r="LB73" s="10">
        <f>IF(AND(LB72&gt;0,LB72&lt;&gt;"wait"),"AT",IF(AIH!$BN74="AI",IF(Sheet1!$E74&lt;AIH!$BM74-150,150,"wait"),0))</f>
        <v>0</v>
      </c>
      <c r="LC73" s="10">
        <f>IF(AND(LC72&gt;0,LC72&lt;&gt;"wait"),"AT",IF(AIH!$BN74="AI",IF(Sheet1!$E74&lt;AIH!$BM74-200,200,"wait"),0))</f>
        <v>0</v>
      </c>
      <c r="LD73" s="10">
        <f t="shared" si="63"/>
        <v>0</v>
      </c>
      <c r="LF73" s="10">
        <f>IF(AND(LF72&gt;0,LF72&lt;&gt;"wait"),"AT",IF(AIH!$BP74="AI",IF(Sheet1!$D74&gt;AIH!$BO74+50,50,"wait"),0))</f>
        <v>0</v>
      </c>
      <c r="LG73" s="10">
        <f>IF(AND(LG72&gt;0,LG72&lt;&gt;"wait"),"AT",IF(AIH!$BP74="AI",IF(Sheet1!$D74&gt;AIH!$BO74+100,100,"wait"),0))</f>
        <v>0</v>
      </c>
      <c r="LH73" s="10">
        <f>IF(AND(LH72&gt;0,LH72&lt;&gt;"wait"),"AT",IF(AIH!$BP74="AI",IF(Sheet1!$D74&gt;AIH!$BO74+150,150,"wait"),0))</f>
        <v>0</v>
      </c>
      <c r="LI73" s="10">
        <f>IF(AND(LI72&gt;0,LI72&lt;&gt;"wait"),"AT",IF(AIH!$BP74="AI",IF(Sheet1!$D74&gt;AIH!$BO74+200,200,"wait"),0))</f>
        <v>0</v>
      </c>
      <c r="LJ73" s="10">
        <f>IF(AND(LJ72&gt;0,LJ72&lt;&gt;"wait"),"AT",IF(AIH!$BP74="AI",IF(Sheet1!$E74&lt;AIH!$BO74-50,50,"wait"),0))</f>
        <v>0</v>
      </c>
      <c r="LK73" s="10">
        <f>IF(AND(LK72&gt;0,LK72&lt;&gt;"wait"),"AT",IF(AIH!$BP74="AI",IF(Sheet1!$E74&lt;AIH!$BO74-100,100,"wait"),0))</f>
        <v>0</v>
      </c>
      <c r="LL73" s="10">
        <f>IF(AND(LL72&gt;0,LL72&lt;&gt;"wait"),"AT",IF(AIH!$BP74="AI",IF(Sheet1!$E74&lt;AIH!$BO74-150,150,"wait"),0))</f>
        <v>0</v>
      </c>
      <c r="LM73" s="10">
        <f>IF(AND(LM72&gt;0,LM72&lt;&gt;"wait"),"AT",IF(AIH!$BP74="AI",IF(Sheet1!$E74&lt;AIH!$BO74-200,200,"wait"),0))</f>
        <v>0</v>
      </c>
      <c r="LN73" s="10">
        <f t="shared" si="64"/>
        <v>0</v>
      </c>
      <c r="LP73" s="10">
        <f>IF(AND(LP72&gt;0,LP72&lt;&gt;"wait"),"AT",IF(AIH!$BR74="AI",IF(Sheet1!$D74&gt;AIH!$BQ74+50,50,"wait"),0))</f>
        <v>0</v>
      </c>
      <c r="LQ73" s="10">
        <f>IF(AND(LQ72&gt;0,LQ72&lt;&gt;"wait"),"AT",IF(AIH!$BR74="AI",IF(Sheet1!$D74&gt;AIH!$BQ74+100,100,"wait"),0))</f>
        <v>0</v>
      </c>
      <c r="LR73" s="10">
        <f>IF(AND(LR72&gt;0,LR72&lt;&gt;"wait"),"AT",IF(AIH!$BR74="AI",IF(Sheet1!$D74&gt;AIH!$BQ74+150,150,"wait"),0))</f>
        <v>0</v>
      </c>
      <c r="LS73" s="10">
        <f>IF(AND(LS72&gt;0,LS72&lt;&gt;"wait"),"AT",IF(AIH!$BR74="AI",IF(Sheet1!$D74&gt;AIH!$BQ74+200,200,"wait"),0))</f>
        <v>0</v>
      </c>
      <c r="LT73" s="10">
        <f>IF(AND(LT72&gt;0,LT72&lt;&gt;"wait"),"AT",IF(AIH!$BR74="AI",IF(Sheet1!$E74&lt;AIH!$BQ74-50,50,"wait"),0))</f>
        <v>0</v>
      </c>
      <c r="LU73" s="10">
        <f>IF(AND(LU72&gt;0,LU72&lt;&gt;"wait"),"AT",IF(AIH!$BR74="AI",IF(Sheet1!$E74&lt;AIH!$BQ74-100,100,"wait"),0))</f>
        <v>0</v>
      </c>
      <c r="LV73" s="10">
        <f>IF(AND(LV72&gt;0,LV72&lt;&gt;"wait"),"AT",IF(AIH!$BR74="AI",IF(Sheet1!$E74&lt;AIH!$BQ74-150,150,"wait"),0))</f>
        <v>0</v>
      </c>
      <c r="LW73" s="10">
        <f>IF(AND(LW72&gt;0,LW72&lt;&gt;"wait"),"AT",IF(AIH!$BR74="AI",IF(Sheet1!$E74&lt;AIH!$BQ74-200,200,"wait"),0))</f>
        <v>0</v>
      </c>
      <c r="LX73" s="10">
        <f t="shared" si="65"/>
        <v>0</v>
      </c>
    </row>
    <row r="74" spans="1:336" x14ac:dyDescent="0.3">
      <c r="A74" t="str">
        <f>Sheet1!B74</f>
        <v>03/01 10:27</v>
      </c>
      <c r="B74">
        <f>Sheet1!D74</f>
        <v>29249</v>
      </c>
      <c r="C74">
        <f>Sheet1!E74</f>
        <v>29180</v>
      </c>
      <c r="E74">
        <f>MAX($B74:$B$162)</f>
        <v>29275</v>
      </c>
      <c r="F74">
        <f>MIN($C74:$C$162)</f>
        <v>29062</v>
      </c>
      <c r="H74" s="8">
        <f>IF(AND(H73&gt;0,H73&lt;&gt;"wait"),"AT",IF(AIH!$D75="AI",IF(Sheet1!$D75&gt;AIH!$C75+50,50,"wait"),0))</f>
        <v>0</v>
      </c>
      <c r="I74" s="8">
        <f>IF(AND(I73&gt;0,I73&lt;&gt;"wait"),"AT",IF(AIH!$D75="AI",IF(Sheet1!$D75&gt;AIH!$C75+100,100,"wait"),0))</f>
        <v>0</v>
      </c>
      <c r="J74" s="8">
        <f>IF(AND(J73&gt;0,J73&lt;&gt;"wait"),"AT",IF(AIH!$D75="AI",IF(Sheet1!$D75&gt;AIH!$C75+150,150,"wait"),0))</f>
        <v>0</v>
      </c>
      <c r="K74" s="8">
        <f>IF(AND(K73&gt;0,K73&lt;&gt;"wait"),"AT",IF(AIH!$D75="AI",IF(Sheet1!$D75&gt;AIH!$C75+200,200,"wait"),0))</f>
        <v>0</v>
      </c>
      <c r="L74" s="8">
        <f>IF(AND(L73&gt;0,L73&lt;&gt;"wait"),"AT",IF(AIH!$D75="AI",IF(Sheet1!$E75&lt;AIH!$C75-50,50,"wait"),0))</f>
        <v>0</v>
      </c>
      <c r="M74" s="8">
        <f>IF(AND(M73&gt;0,M73&lt;&gt;"wait"),"AT",IF(AIH!$D75="AI",IF(Sheet1!$E75&lt;AIH!$C75-100,100,"wait"),0))</f>
        <v>0</v>
      </c>
      <c r="N74" s="8">
        <f>IF(AND(N73&gt;0,N73&lt;&gt;"wait"),"AT",IF(AIH!$D75="AI",IF(Sheet1!$E75&lt;AIH!$C75-150,150,"wait"),0))</f>
        <v>0</v>
      </c>
      <c r="O74" s="8">
        <f>IF(AND(O73&gt;0,O73&lt;&gt;"wait"),"AT",IF(AIH!$D75="AI",IF(Sheet1!$E75&lt;AIH!$C75-200,200,"wait"),0))</f>
        <v>0</v>
      </c>
      <c r="P74" s="8">
        <f t="shared" si="33"/>
        <v>0</v>
      </c>
      <c r="R74" s="8">
        <f>IF(AND(R73&gt;0,R73&lt;&gt;"wait"),"AT",IF(AIH!$F75="AI",IF(Sheet1!$D75&gt;AIH!$E75+50,50,"wait"),0))</f>
        <v>0</v>
      </c>
      <c r="S74" s="8">
        <f>IF(AND(S73&gt;0,S73&lt;&gt;"wait"),"AT",IF(AIH!$F75="AI",IF(Sheet1!$D75&gt;AIH!$E75+100,100,"wait"),0))</f>
        <v>0</v>
      </c>
      <c r="T74" s="8">
        <f>IF(AND(T73&gt;0,T73&lt;&gt;"wait"),"AT",IF(AIH!$F75="AI",IF(Sheet1!$D75&gt;AIH!$E75+150,150,"wait"),0))</f>
        <v>0</v>
      </c>
      <c r="U74" s="8">
        <f>IF(AND(U73&gt;0,U73&lt;&gt;"wait"),"AT",IF(AIH!$F75="AI",IF(Sheet1!$D75&gt;AIH!$E75+200,200,"wait"),0))</f>
        <v>0</v>
      </c>
      <c r="V74" s="8">
        <f>IF(AND(V73&gt;0,V73&lt;&gt;"wait"),"AT",IF(AIH!$F75="AI",IF(Sheet1!$E75&lt;AIH!$E75-50,50,"wait"),0))</f>
        <v>0</v>
      </c>
      <c r="W74" s="8">
        <f>IF(AND(W73&gt;0,W73&lt;&gt;"wait"),"AT",IF(AIH!$F75="AI",IF(Sheet1!$E75&lt;AIH!$E75-100,100,"wait"),0))</f>
        <v>0</v>
      </c>
      <c r="X74" s="8">
        <f>IF(AND(X73&gt;0,X73&lt;&gt;"wait"),"AT",IF(AIH!$F75="AI",IF(Sheet1!$E75&lt;AIH!$E75-150,150,"wait"),0))</f>
        <v>0</v>
      </c>
      <c r="Y74" s="8">
        <f>IF(AND(Y73&gt;0,Y73&lt;&gt;"wait"),"AT",IF(AIH!$F75="AI",IF(Sheet1!$E75&lt;AIH!$E75-200,200,"wait"),0))</f>
        <v>0</v>
      </c>
      <c r="Z74" s="8">
        <f t="shared" si="34"/>
        <v>0</v>
      </c>
      <c r="AB74" s="8">
        <f>IF(AND(AB73&gt;0,AB73&lt;&gt;"wait"),"AT",IF(AIH!$H75="AI",IF(Sheet1!$D75&gt;AIH!$G75+50,50,"wait"),0))</f>
        <v>0</v>
      </c>
      <c r="AC74" s="8">
        <f>IF(AND(AC73&gt;0,AC73&lt;&gt;"wait"),"AT",IF(AIH!$H75="AI",IF(Sheet1!$D75&gt;AIH!$G75+100,100,"wait"),0))</f>
        <v>0</v>
      </c>
      <c r="AD74" s="8">
        <f>IF(AND(AD73&gt;0,AD73&lt;&gt;"wait"),"AT",IF(AIH!$H75="AI",IF(Sheet1!$D75&gt;AIH!$G75+150,150,"wait"),0))</f>
        <v>0</v>
      </c>
      <c r="AE74" s="8">
        <f>IF(AND(AE73&gt;0,AE73&lt;&gt;"wait"),"AT",IF(AIH!$H75="AI",IF(Sheet1!$D75&gt;AIH!$G75+200,200,"wait"),0))</f>
        <v>0</v>
      </c>
      <c r="AF74" s="8">
        <f>IF(AND(AF73&gt;0,AF73&lt;&gt;"wait"),"AT",IF(AIH!$H75="AI",IF(Sheet1!$E75&lt;AIH!$G75-50,50,"wait"),0))</f>
        <v>0</v>
      </c>
      <c r="AG74" s="8">
        <f>IF(AND(AG73&gt;0,AG73&lt;&gt;"wait"),"AT",IF(AIH!$H75="AI",IF(Sheet1!$E75&lt;AIH!$G75-100,100,"wait"),0))</f>
        <v>0</v>
      </c>
      <c r="AH74" s="8">
        <f>IF(AND(AH73&gt;0,AH73&lt;&gt;"wait"),"AT",IF(AIH!$H75="AI",IF(Sheet1!$E75&lt;AIH!$G75-150,150,"wait"),0))</f>
        <v>0</v>
      </c>
      <c r="AI74" s="8">
        <f>IF(AND(AI73&gt;0,AI73&lt;&gt;"wait"),"AT",IF(AIH!$H75="AI",IF(Sheet1!$E75&lt;AIH!$G75-200,200,"wait"),0))</f>
        <v>0</v>
      </c>
      <c r="AJ74" s="8">
        <f t="shared" si="35"/>
        <v>0</v>
      </c>
      <c r="AL74" s="8">
        <f>IF(AND(AL73&gt;0,AL73&lt;&gt;"wait"),"AT",IF(AIH!$J75="AI",IF(Sheet1!$D75&gt;AIH!$I75+50,50,"wait"),0))</f>
        <v>0</v>
      </c>
      <c r="AM74" s="8">
        <f>IF(AND(AM73&gt;0,AM73&lt;&gt;"wait"),"AT",IF(AIH!$J75="AI",IF(Sheet1!$D75&gt;AIH!$I75+100,100,"wait"),0))</f>
        <v>0</v>
      </c>
      <c r="AN74" s="8">
        <f>IF(AND(AN73&gt;0,AN73&lt;&gt;"wait"),"AT",IF(AIH!$J75="AI",IF(Sheet1!$D75&gt;AIH!$I75+150,150,"wait"),0))</f>
        <v>0</v>
      </c>
      <c r="AO74" s="8">
        <f>IF(AND(AO73&gt;0,AO73&lt;&gt;"wait"),"AT",IF(AIH!$J75="AI",IF(Sheet1!$D75&gt;AIH!$I75+200,200,"wait"),0))</f>
        <v>0</v>
      </c>
      <c r="AP74" s="8">
        <f>IF(AND(AP73&gt;0,AP73&lt;&gt;"wait"),"AT",IF(AIH!$J75="AI",IF(Sheet1!$E75&lt;AIH!$I75-50,50,"wait"),0))</f>
        <v>0</v>
      </c>
      <c r="AQ74" s="8">
        <f>IF(AND(AQ73&gt;0,AQ73&lt;&gt;"wait"),"AT",IF(AIH!$J75="AI",IF(Sheet1!$E75&lt;AIH!$I75-100,100,"wait"),0))</f>
        <v>0</v>
      </c>
      <c r="AR74" s="8">
        <f>IF(AND(AR73&gt;0,AR73&lt;&gt;"wait"),"AT",IF(AIH!$J75="AI",IF(Sheet1!$E75&lt;AIH!$I75-150,150,"wait"),0))</f>
        <v>0</v>
      </c>
      <c r="AS74" s="8">
        <f>IF(AND(AS73&gt;0,AS73&lt;&gt;"wait"),"AT",IF(AIH!$J75="AI",IF(Sheet1!$E75&lt;AIH!$I75-200,200,"wait"),0))</f>
        <v>0</v>
      </c>
      <c r="AT74" s="8">
        <f t="shared" si="36"/>
        <v>0</v>
      </c>
      <c r="AU74" s="8"/>
      <c r="AV74" s="8">
        <f>IF(AND(AV73&gt;0,AV73&lt;&gt;"wait"),"AT",IF(AIH!$L75="AI",IF(Sheet1!$D75&gt;AIH!$K75+50,50,"wait"),0))</f>
        <v>0</v>
      </c>
      <c r="AW74" s="8">
        <f>IF(AND(AW73&gt;0,AW73&lt;&gt;"wait"),"AT",IF(AIH!$L75="AI",IF(Sheet1!$D75&gt;AIH!$K75+100,100,"wait"),0))</f>
        <v>0</v>
      </c>
      <c r="AX74" s="8">
        <f>IF(AND(AX73&gt;0,AX73&lt;&gt;"wait"),"AT",IF(AIH!$L75="AI",IF(Sheet1!$D75&gt;AIH!$K75+150,150,"wait"),0))</f>
        <v>0</v>
      </c>
      <c r="AY74" s="8">
        <f>IF(AND(AY73&gt;0,AY73&lt;&gt;"wait"),"AT",IF(AIH!$L75="AI",IF(Sheet1!$D75&gt;AIH!$K75+200,200,"wait"),0))</f>
        <v>0</v>
      </c>
      <c r="AZ74" s="8">
        <f>IF(AND(AZ73&gt;0,AZ73&lt;&gt;"wait"),"AT",IF(AIH!$L75="AI",IF(Sheet1!$E75&lt;AIH!$K75-50,50,"wait"),0))</f>
        <v>0</v>
      </c>
      <c r="BA74" s="8">
        <f>IF(AND(BA73&gt;0,BA73&lt;&gt;"wait"),"AT",IF(AIH!$L75="AI",IF(Sheet1!$E75&lt;AIH!$K75-100,100,"wait"),0))</f>
        <v>0</v>
      </c>
      <c r="BB74" s="8">
        <f>IF(AND(BB73&gt;0,BB73&lt;&gt;"wait"),"AT",IF(AIH!$L75="AI",IF(Sheet1!$E75&lt;AIH!$K75-150,150,"wait"),0))</f>
        <v>0</v>
      </c>
      <c r="BC74" s="8">
        <f>IF(AND(BC73&gt;0,BC73&lt;&gt;"wait"),"AT",IF(AIH!$L75="AI",IF(Sheet1!$E75&lt;AIH!$K75-200,200,"wait"),0))</f>
        <v>0</v>
      </c>
      <c r="BD74" s="8">
        <f t="shared" si="37"/>
        <v>0</v>
      </c>
      <c r="BE74" s="8"/>
      <c r="BF74" s="8">
        <f>IF(AND(BF73&gt;0,BF73&lt;&gt;"wait"),"AT",IF(AIH!$N75="AI",IF(Sheet1!$D75&gt;AIH!$M75+50,50,"wait"),0))</f>
        <v>0</v>
      </c>
      <c r="BG74" s="8">
        <f>IF(AND(BG73&gt;0,BG73&lt;&gt;"wait"),"AT",IF(AIH!$N75="AI",IF(Sheet1!$D75&gt;AIH!$M75+100,100,"wait"),0))</f>
        <v>0</v>
      </c>
      <c r="BH74" s="8">
        <f>IF(AND(BH73&gt;0,BH73&lt;&gt;"wait"),"AT",IF(AIH!$N75="AI",IF(Sheet1!$D75&gt;AIH!$M75+150,150,"wait"),0))</f>
        <v>0</v>
      </c>
      <c r="BI74" s="8">
        <f>IF(AND(BI73&gt;0,BI73&lt;&gt;"wait"),"AT",IF(AIH!$N75="AI",IF(Sheet1!$D75&gt;AIH!$M75+200,200,"wait"),0))</f>
        <v>0</v>
      </c>
      <c r="BJ74" s="8">
        <f>IF(AND(BJ73&gt;0,BJ73&lt;&gt;"wait"),"AT",IF(AIH!$N75="AI",IF(Sheet1!$E75&lt;AIH!$M75-50,50,"wait"),0))</f>
        <v>0</v>
      </c>
      <c r="BK74" s="8">
        <f>IF(AND(BK73&gt;0,BK73&lt;&gt;"wait"),"AT",IF(AIH!$N75="AI",IF(Sheet1!$E75&lt;AIH!$M75-100,100,"wait"),0))</f>
        <v>0</v>
      </c>
      <c r="BL74" s="8">
        <f>IF(AND(BL73&gt;0,BL73&lt;&gt;"wait"),"AT",IF(AIH!$N75="AI",IF(Sheet1!$E75&lt;AIH!$M75-150,150,"wait"),0))</f>
        <v>0</v>
      </c>
      <c r="BM74" s="8">
        <f>IF(AND(BM73&gt;0,BM73&lt;&gt;"wait"),"AT",IF(AIH!$N75="AI",IF(Sheet1!$E75&lt;AIH!$M75-200,200,"wait"),0))</f>
        <v>0</v>
      </c>
      <c r="BN74" s="8">
        <f t="shared" si="38"/>
        <v>0</v>
      </c>
      <c r="BO74" s="8"/>
      <c r="BP74" s="8">
        <f>IF(AND(BP73&gt;0,BP73&lt;&gt;"wait"),"AT",IF(AIH!$P75="AI",IF(Sheet1!$D75&gt;AIH!$O75+50,50,"wait"),0))</f>
        <v>0</v>
      </c>
      <c r="BQ74" s="8">
        <f>IF(AND(BQ73&gt;0,BQ73&lt;&gt;"wait"),"AT",IF(AIH!$P75="AI",IF(Sheet1!$D75&gt;AIH!$O75+100,100,"wait"),0))</f>
        <v>0</v>
      </c>
      <c r="BR74" s="8">
        <f>IF(AND(BR73&gt;0,BR73&lt;&gt;"wait"),"AT",IF(AIH!$P75="AI",IF(Sheet1!$D75&gt;AIH!$O75+150,150,"wait"),0))</f>
        <v>0</v>
      </c>
      <c r="BS74" s="8">
        <f>IF(AND(BS73&gt;0,BS73&lt;&gt;"wait"),"AT",IF(AIH!$P75="AI",IF(Sheet1!$D75&gt;AIH!$O75+200,200,"wait"),0))</f>
        <v>0</v>
      </c>
      <c r="BT74" s="8">
        <f>IF(AND(BT73&gt;0,BT73&lt;&gt;"wait"),"AT",IF(AIH!$P75="AI",IF(Sheet1!$E75&lt;AIH!$O75-50,50,"wait"),0))</f>
        <v>0</v>
      </c>
      <c r="BU74" s="8">
        <f>IF(AND(BU73&gt;0,BU73&lt;&gt;"wait"),"AT",IF(AIH!$P75="AI",IF(Sheet1!$E75&lt;AIH!$O75-100,100,"wait"),0))</f>
        <v>0</v>
      </c>
      <c r="BV74" s="8">
        <f>IF(AND(BV73&gt;0,BV73&lt;&gt;"wait"),"AT",IF(AIH!$P75="AI",IF(Sheet1!$E75&lt;AIH!$O75-150,150,"wait"),0))</f>
        <v>0</v>
      </c>
      <c r="BW74" s="8">
        <f>IF(AND(BW73&gt;0,BW73&lt;&gt;"wait"),"AT",IF(AIH!$P75="AI",IF(Sheet1!$E75&lt;AIH!$O75-200,200,"wait"),0))</f>
        <v>0</v>
      </c>
      <c r="BX74" s="8">
        <f t="shared" si="39"/>
        <v>0</v>
      </c>
      <c r="BY74" s="8"/>
      <c r="BZ74" s="8">
        <f>IF(AND(BZ73&gt;0,BZ73&lt;&gt;"wait"),"AT",IF(AIH!$R75="AI",IF(Sheet1!$D75&gt;AIH!$Q75+50,50,"wait"),0))</f>
        <v>0</v>
      </c>
      <c r="CA74" s="8">
        <f>IF(AND(CA73&gt;0,CA73&lt;&gt;"wait"),"AT",IF(AIH!$R75="AI",IF(Sheet1!$D75&gt;AIH!$Q75+100,100,"wait"),0))</f>
        <v>0</v>
      </c>
      <c r="CB74" s="8">
        <f>IF(AND(CB73&gt;0,CB73&lt;&gt;"wait"),"AT",IF(AIH!$R75="AI",IF(Sheet1!$D75&gt;AIH!$Q75+150,150,"wait"),0))</f>
        <v>0</v>
      </c>
      <c r="CC74" s="8">
        <f>IF(AND(CC73&gt;0,CC73&lt;&gt;"wait"),"AT",IF(AIH!$R75="AI",IF(Sheet1!$D75&gt;AIH!$Q75+200,200,"wait"),0))</f>
        <v>0</v>
      </c>
      <c r="CD74" s="8">
        <f>IF(AND(CD73&gt;0,CD73&lt;&gt;"wait"),"AT",IF(AIH!$R75="AI",IF(Sheet1!$E75&lt;AIH!$Q75-50,50,"wait"),0))</f>
        <v>0</v>
      </c>
      <c r="CE74" s="8">
        <f>IF(AND(CE73&gt;0,CE73&lt;&gt;"wait"),"AT",IF(AIH!$R75="AI",IF(Sheet1!$E75&lt;AIH!$Q75-100,100,"wait"),0))</f>
        <v>0</v>
      </c>
      <c r="CF74" s="8">
        <f>IF(AND(CF73&gt;0,CF73&lt;&gt;"wait"),"AT",IF(AIH!$R75="AI",IF(Sheet1!$E75&lt;AIH!$Q75-150,150,"wait"),0))</f>
        <v>0</v>
      </c>
      <c r="CG74" s="8">
        <f>IF(AND(CG73&gt;0,CG73&lt;&gt;"wait"),"AT",IF(AIH!$R75="AI",IF(Sheet1!$E75&lt;AIH!$Q75-200,200,"wait"),0))</f>
        <v>0</v>
      </c>
      <c r="CH74" s="8">
        <f t="shared" si="40"/>
        <v>0</v>
      </c>
      <c r="CI74" s="8"/>
      <c r="CJ74" s="8">
        <f>IF(AND(CJ73&gt;0,CJ73&lt;&gt;"wait"),"AT",IF(AIH!$T75="AI",IF(Sheet1!$D75&gt;AIH!$S75+50,50,"wait"),0))</f>
        <v>0</v>
      </c>
      <c r="CK74" s="8">
        <f>IF(AND(CK73&gt;0,CK73&lt;&gt;"wait"),"AT",IF(AIH!$T75="AI",IF(Sheet1!$D75&gt;AIH!$S75+100,100,"wait"),0))</f>
        <v>0</v>
      </c>
      <c r="CL74" s="8">
        <f>IF(AND(CL73&gt;0,CL73&lt;&gt;"wait"),"AT",IF(AIH!$T75="AI",IF(Sheet1!$D75&gt;AIH!$S75+150,150,"wait"),0))</f>
        <v>0</v>
      </c>
      <c r="CM74" s="8">
        <f>IF(AND(CM73&gt;0,CM73&lt;&gt;"wait"),"AT",IF(AIH!$T75="AI",IF(Sheet1!$D75&gt;AIH!$S75+200,200,"wait"),0))</f>
        <v>0</v>
      </c>
      <c r="CN74" s="8">
        <f>IF(AND(CN73&gt;0,CN73&lt;&gt;"wait"),"AT",IF(AIH!$T75="AI",IF(Sheet1!$E75&lt;AIH!$S75-50,50,"wait"),0))</f>
        <v>0</v>
      </c>
      <c r="CO74" s="8">
        <f>IF(AND(CO73&gt;0,CO73&lt;&gt;"wait"),"AT",IF(AIH!$T75="AI",IF(Sheet1!$E75&lt;AIH!$S75-100,100,"wait"),0))</f>
        <v>0</v>
      </c>
      <c r="CP74" s="8">
        <f>IF(AND(CP73&gt;0,CP73&lt;&gt;"wait"),"AT",IF(AIH!$T75="AI",IF(Sheet1!$E75&lt;AIH!$S75-150,150,"wait"),0))</f>
        <v>0</v>
      </c>
      <c r="CQ74" s="8">
        <f>IF(AND(CQ73&gt;0,CQ73&lt;&gt;"wait"),"AT",IF(AIH!$T75="AI",IF(Sheet1!$E75&lt;AIH!$S75-200,200,"wait"),0))</f>
        <v>0</v>
      </c>
      <c r="CR74" s="8">
        <f t="shared" si="41"/>
        <v>0</v>
      </c>
      <c r="CS74" s="8"/>
      <c r="CT74" s="8">
        <f>IF(AND(CT73&gt;0,CT73&lt;&gt;"wait"),"AT",IF(AIH!$V75="AI",IF(Sheet1!$D75&gt;AIH!$U75+50,50,"wait"),0))</f>
        <v>0</v>
      </c>
      <c r="CU74" s="8">
        <f>IF(AND(CU73&gt;0,CU73&lt;&gt;"wait"),"AT",IF(AIH!$V75="AI",IF(Sheet1!$D75&gt;AIH!$U75+100,100,"wait"),0))</f>
        <v>0</v>
      </c>
      <c r="CV74" s="8">
        <f>IF(AND(CV73&gt;0,CV73&lt;&gt;"wait"),"AT",IF(AIH!$V75="AI",IF(Sheet1!$D75&gt;AIH!$U75+150,150,"wait"),0))</f>
        <v>0</v>
      </c>
      <c r="CW74" s="8">
        <f>IF(AND(CW73&gt;0,CW73&lt;&gt;"wait"),"AT",IF(AIH!$V75="AI",IF(Sheet1!$D75&gt;AIH!$U75+200,200,"wait"),0))</f>
        <v>0</v>
      </c>
      <c r="CX74" s="8">
        <f>IF(AND(CX73&gt;0,CX73&lt;&gt;"wait"),"AT",IF(AIH!$V75="AI",IF(Sheet1!$E75&lt;AIH!$U75-50,50,"wait"),0))</f>
        <v>0</v>
      </c>
      <c r="CY74" s="8">
        <f>IF(AND(CY73&gt;0,CY73&lt;&gt;"wait"),"AT",IF(AIH!$V75="AI",IF(Sheet1!$E75&lt;AIH!$U75-100,100,"wait"),0))</f>
        <v>0</v>
      </c>
      <c r="CZ74" s="8">
        <f>IF(AND(CZ73&gt;0,CZ73&lt;&gt;"wait"),"AT",IF(AIH!$V75="AI",IF(Sheet1!$E75&lt;AIH!$U75-150,150,"wait"),0))</f>
        <v>0</v>
      </c>
      <c r="DA74" s="8">
        <f>IF(AND(DA73&gt;0,DA73&lt;&gt;"wait"),"AT",IF(AIH!$V75="AI",IF(Sheet1!$E75&lt;AIH!$U75-200,200,"wait"),0))</f>
        <v>0</v>
      </c>
      <c r="DB74" s="8">
        <f t="shared" si="42"/>
        <v>0</v>
      </c>
      <c r="DC74" s="8"/>
      <c r="DD74" s="8">
        <f>IF(AND(DD73&gt;0,DD73&lt;&gt;"wait"),"AT",IF(AIH!$X75="AI",IF(Sheet1!$D75&gt;AIH!$W75+50,50,"wait"),0))</f>
        <v>0</v>
      </c>
      <c r="DE74" s="8">
        <f>IF(AND(DE73&gt;0,DE73&lt;&gt;"wait"),"AT",IF(AIH!$X75="AI",IF(Sheet1!$D75&gt;AIH!$W75+100,100,"wait"),0))</f>
        <v>0</v>
      </c>
      <c r="DF74" s="8">
        <f>IF(AND(DF73&gt;0,DF73&lt;&gt;"wait"),"AT",IF(AIH!$X75="AI",IF(Sheet1!$D75&gt;AIH!$W75+150,150,"wait"),0))</f>
        <v>0</v>
      </c>
      <c r="DG74" s="8">
        <f>IF(AND(DG73&gt;0,DG73&lt;&gt;"wait"),"AT",IF(AIH!$X75="AI",IF(Sheet1!$D75&gt;AIH!$W75+200,200,"wait"),0))</f>
        <v>0</v>
      </c>
      <c r="DH74" s="8">
        <f>IF(AND(DH73&gt;0,DH73&lt;&gt;"wait"),"AT",IF(AIH!$X75="AI",IF(Sheet1!$E75&lt;AIH!$W75-50,50,"wait"),0))</f>
        <v>0</v>
      </c>
      <c r="DI74" s="8">
        <f>IF(AND(DI73&gt;0,DI73&lt;&gt;"wait"),"AT",IF(AIH!$X75="AI",IF(Sheet1!$E75&lt;AIH!$W75-100,100,"wait"),0))</f>
        <v>0</v>
      </c>
      <c r="DJ74" s="8">
        <f>IF(AND(DJ73&gt;0,DJ73&lt;&gt;"wait"),"AT",IF(AIH!$X75="AI",IF(Sheet1!$E75&lt;AIH!$W75-150,150,"wait"),0))</f>
        <v>0</v>
      </c>
      <c r="DK74" s="8">
        <f>IF(AND(DK73&gt;0,DK73&lt;&gt;"wait"),"AT",IF(AIH!$X75="AI",IF(Sheet1!$E75&lt;AIH!$W75-200,200,"wait"),0))</f>
        <v>0</v>
      </c>
      <c r="DL74" s="8">
        <f t="shared" si="43"/>
        <v>0</v>
      </c>
      <c r="DN74" s="10">
        <f>IF(AND(DN73&gt;0,DN73&lt;&gt;"wait"),"AT",IF(AIH!$AA75="AI",IF(Sheet1!$D75&gt;AIH!$Z75+50,50,"wait"),0))</f>
        <v>0</v>
      </c>
      <c r="DO74" s="10">
        <f>IF(AND(DO73&gt;0,DO73&lt;&gt;"wait"),"AT",IF(AIH!$AA75="AI",IF(Sheet1!$D75&gt;AIH!$Z75+100,100,"wait"),0))</f>
        <v>0</v>
      </c>
      <c r="DP74" s="10">
        <f>IF(AND(DP73&gt;0,DP73&lt;&gt;"wait"),"AT",IF(AIH!$AA75="AI",IF(Sheet1!$D75&gt;AIH!$Z75+150,150,"wait"),0))</f>
        <v>0</v>
      </c>
      <c r="DQ74" s="10">
        <f>IF(AND(DQ73&gt;0,DQ73&lt;&gt;"wait"),"AT",IF(AIH!$AA75="AI",IF(Sheet1!$D75&gt;AIH!$Z75+200,200,"wait"),0))</f>
        <v>0</v>
      </c>
      <c r="DR74" s="10">
        <f>IF(AND(DR73&gt;0,DR73&lt;&gt;"wait"),"AT",IF(AIH!$AA75="AI",IF(Sheet1!$E75&lt;AIH!$Z75-50,50,"wait"),0))</f>
        <v>0</v>
      </c>
      <c r="DS74" s="10">
        <f>IF(AND(DS73&gt;0,DS73&lt;&gt;"wait"),"AT",IF(AIH!$AA75="AI",IF(Sheet1!$E75&lt;AIH!$Z75-100,100,"wait"),0))</f>
        <v>0</v>
      </c>
      <c r="DT74" s="10">
        <f>IF(AND(DT73&gt;0,DT73&lt;&gt;"wait"),"AT",IF(AIH!$AA75="AI",IF(Sheet1!$E75&lt;AIH!$Z75-150,150,"wait"),0))</f>
        <v>0</v>
      </c>
      <c r="DU74" s="10">
        <f>IF(AND(DU73&gt;0,DU73&lt;&gt;"wait"),"AT",IF(AIH!$AA75="AI",IF(Sheet1!$E75&lt;AIH!$Z75-200,200,"wait"),0))</f>
        <v>0</v>
      </c>
      <c r="DV74" s="10">
        <f t="shared" si="44"/>
        <v>0</v>
      </c>
      <c r="DX74" s="10">
        <f>IF(AND(DX73&gt;0,DX73&lt;&gt;"wait"),"AT",IF(AIH!$AC75="AI",IF(Sheet1!$D75&gt;AIH!$AB75+50,50,"wait"),0))</f>
        <v>0</v>
      </c>
      <c r="DY74" s="10">
        <f>IF(AND(DY73&gt;0,DY73&lt;&gt;"wait"),"AT",IF(AIH!$AC75="AI",IF(Sheet1!$D75&gt;AIH!$AB75+100,100,"wait"),0))</f>
        <v>0</v>
      </c>
      <c r="DZ74" s="10">
        <f>IF(AND(DZ73&gt;0,DZ73&lt;&gt;"wait"),"AT",IF(AIH!$AC75="AI",IF(Sheet1!$D75&gt;AIH!$AB75+150,150,"wait"),0))</f>
        <v>0</v>
      </c>
      <c r="EA74" s="10">
        <f>IF(AND(EA73&gt;0,EA73&lt;&gt;"wait"),"AT",IF(AIH!$AC75="AI",IF(Sheet1!$D75&gt;AIH!$AB75+200,200,"wait"),0))</f>
        <v>0</v>
      </c>
      <c r="EB74" s="10">
        <f>IF(AND(EB73&gt;0,EB73&lt;&gt;"wait"),"AT",IF(AIH!$AC75="AI",IF(Sheet1!$E75&lt;AIH!$AB75-50,50,"wait"),0))</f>
        <v>0</v>
      </c>
      <c r="EC74" s="10">
        <f>IF(AND(EC73&gt;0,EC73&lt;&gt;"wait"),"AT",IF(AIH!$AC75="AI",IF(Sheet1!$E75&lt;AIH!$AB75-100,100,"wait"),0))</f>
        <v>0</v>
      </c>
      <c r="ED74" s="10">
        <f>IF(AND(ED73&gt;0,ED73&lt;&gt;"wait"),"AT",IF(AIH!$AC75="AI",IF(Sheet1!$E75&lt;AIH!$AB75-150,150,"wait"),0))</f>
        <v>0</v>
      </c>
      <c r="EE74" s="10">
        <f>IF(AND(EE73&gt;0,EE73&lt;&gt;"wait"),"AT",IF(AIH!$AC75="AI",IF(Sheet1!$E75&lt;AIH!$AB75-200,200,"wait"),0))</f>
        <v>0</v>
      </c>
      <c r="EF74" s="10">
        <f t="shared" si="45"/>
        <v>0</v>
      </c>
      <c r="EH74" s="10">
        <f>IF(AND(EH73&gt;0,EH73&lt;&gt;"wait"),"AT",IF(AIH!$AE75="AI",IF(Sheet1!$D75&gt;AIH!$AD75+50,50,"wait"),0))</f>
        <v>0</v>
      </c>
      <c r="EI74" s="10">
        <f>IF(AND(EI73&gt;0,EI73&lt;&gt;"wait"),"AT",IF(AIH!$AE75="AI",IF(Sheet1!$D75&gt;AIH!$AD75+100,100,"wait"),0))</f>
        <v>0</v>
      </c>
      <c r="EJ74" s="10">
        <f>IF(AND(EJ73&gt;0,EJ73&lt;&gt;"wait"),"AT",IF(AIH!$AE75="AI",IF(Sheet1!$D75&gt;AIH!$AD75+150,150,"wait"),0))</f>
        <v>0</v>
      </c>
      <c r="EK74" s="10">
        <f>IF(AND(EK73&gt;0,EK73&lt;&gt;"wait"),"AT",IF(AIH!$AE75="AI",IF(Sheet1!$D75&gt;AIH!$AD75+200,200,"wait"),0))</f>
        <v>0</v>
      </c>
      <c r="EL74" s="10">
        <f>IF(AND(EL73&gt;0,EL73&lt;&gt;"wait"),"AT",IF(AIH!$AE75="AI",IF(Sheet1!$E75&lt;AIH!$AD75-50,50,"wait"),0))</f>
        <v>0</v>
      </c>
      <c r="EM74" s="10">
        <f>IF(AND(EM73&gt;0,EM73&lt;&gt;"wait"),"AT",IF(AIH!$AE75="AI",IF(Sheet1!$E75&lt;AIH!$AD75-100,100,"wait"),0))</f>
        <v>0</v>
      </c>
      <c r="EN74" s="10">
        <f>IF(AND(EN73&gt;0,EN73&lt;&gt;"wait"),"AT",IF(AIH!$AE75="AI",IF(Sheet1!$E75&lt;AIH!$AD75-150,150,"wait"),0))</f>
        <v>0</v>
      </c>
      <c r="EO74" s="10">
        <f>IF(AND(EO73&gt;0,EO73&lt;&gt;"wait"),"AT",IF(AIH!$AE75="AI",IF(Sheet1!$E75&lt;AIH!$AD75-200,200,"wait"),0))</f>
        <v>0</v>
      </c>
      <c r="EP74" s="10">
        <f t="shared" si="46"/>
        <v>0</v>
      </c>
      <c r="ER74" s="10">
        <f>IF(AND(ER73&gt;0,ER73&lt;&gt;"wait"),"AT",IF(AIH!$AG75="AI",IF(Sheet1!$D75&gt;AIH!$AF75+50,50,"wait"),0))</f>
        <v>0</v>
      </c>
      <c r="ES74" s="10">
        <f>IF(AND(ES73&gt;0,ES73&lt;&gt;"wait"),"AT",IF(AIH!$AG75="AI",IF(Sheet1!$D75&gt;AIH!$AF75+100,100,"wait"),0))</f>
        <v>0</v>
      </c>
      <c r="ET74" s="10">
        <f>IF(AND(ET73&gt;0,ET73&lt;&gt;"wait"),"AT",IF(AIH!$AG75="AI",IF(Sheet1!$D75&gt;AIH!$AF75+150,150,"wait"),0))</f>
        <v>0</v>
      </c>
      <c r="EU74" s="10">
        <f>IF(AND(EU73&gt;0,EU73&lt;&gt;"wait"),"AT",IF(AIH!$AG75="AI",IF(Sheet1!$D75&gt;AIH!$AF75+200,200,"wait"),0))</f>
        <v>0</v>
      </c>
      <c r="EV74" s="10">
        <f>IF(AND(EV73&gt;0,EV73&lt;&gt;"wait"),"AT",IF(AIH!$AG75="AI",IF(Sheet1!$E75&lt;AIH!$AF75-50,50,"wait"),0))</f>
        <v>0</v>
      </c>
      <c r="EW74" s="10">
        <f>IF(AND(EW73&gt;0,EW73&lt;&gt;"wait"),"AT",IF(AIH!$AG75="AI",IF(Sheet1!$E75&lt;AIH!$AF75-100,100,"wait"),0))</f>
        <v>0</v>
      </c>
      <c r="EX74" s="10">
        <f>IF(AND(EX73&gt;0,EX73&lt;&gt;"wait"),"AT",IF(AIH!$AG75="AI",IF(Sheet1!$E75&lt;AIH!$AF75-150,150,"wait"),0))</f>
        <v>0</v>
      </c>
      <c r="EY74" s="10">
        <f>IF(AND(EY73&gt;0,EY73&lt;&gt;"wait"),"AT",IF(AIH!$AG75="AI",IF(Sheet1!$E75&lt;AIH!$AF75-200,200,"wait"),0))</f>
        <v>0</v>
      </c>
      <c r="EZ74" s="10">
        <f t="shared" si="47"/>
        <v>0</v>
      </c>
      <c r="FB74" s="10">
        <f>IF(AND(FB73&gt;0,FB73&lt;&gt;"wait"),"AT",IF(AIH!$AI75="AI",IF(Sheet1!$D75&gt;AIH!$AH75+50,50,"wait"),0))</f>
        <v>0</v>
      </c>
      <c r="FC74" s="10">
        <f>IF(AND(FC73&gt;0,FC73&lt;&gt;"wait"),"AT",IF(AIH!$AI75="AI",IF(Sheet1!$D75&gt;AIH!$AH75+100,100,"wait"),0))</f>
        <v>0</v>
      </c>
      <c r="FD74" s="10">
        <f>IF(AND(FD73&gt;0,FD73&lt;&gt;"wait"),"AT",IF(AIH!$AI75="AI",IF(Sheet1!$D75&gt;AIH!$AH75+150,150,"wait"),0))</f>
        <v>0</v>
      </c>
      <c r="FE74" s="10">
        <f>IF(AND(FE73&gt;0,FE73&lt;&gt;"wait"),"AT",IF(AIH!$AI75="AI",IF(Sheet1!$D75&gt;AIH!$AH75+200,200,"wait"),0))</f>
        <v>0</v>
      </c>
      <c r="FF74" s="10">
        <f>IF(AND(FF73&gt;0,FF73&lt;&gt;"wait"),"AT",IF(AIH!$AI75="AI",IF(Sheet1!$E75&lt;AIH!$AH75-50,50,"wait"),0))</f>
        <v>0</v>
      </c>
      <c r="FG74" s="10">
        <f>IF(AND(FG73&gt;0,FG73&lt;&gt;"wait"),"AT",IF(AIH!$AI75="AI",IF(Sheet1!$E75&lt;AIH!$AH75-100,100,"wait"),0))</f>
        <v>0</v>
      </c>
      <c r="FH74" s="10">
        <f>IF(AND(FH73&gt;0,FH73&lt;&gt;"wait"),"AT",IF(AIH!$AI75="AI",IF(Sheet1!$E75&lt;AIH!$AH75-150,150,"wait"),0))</f>
        <v>0</v>
      </c>
      <c r="FI74" s="10">
        <f>IF(AND(FI73&gt;0,FI73&lt;&gt;"wait"),"AT",IF(AIH!$AI75="AI",IF(Sheet1!$E75&lt;AIH!$AH75-200,200,"wait"),0))</f>
        <v>0</v>
      </c>
      <c r="FJ74" s="10">
        <f t="shared" si="48"/>
        <v>0</v>
      </c>
      <c r="FL74" s="10">
        <f>IF(AND(FL73&gt;0,FL73&lt;&gt;"wait"),"AT",IF(AIH!$AK75="AI",IF(Sheet1!$D75&gt;AIH!$AJ75+50,50,"wait"),0))</f>
        <v>0</v>
      </c>
      <c r="FM74" s="10">
        <f>IF(AND(FM73&gt;0,FM73&lt;&gt;"wait"),"AT",IF(AIH!$AK75="AI",IF(Sheet1!$D75&gt;AIH!$AJ75+100,100,"wait"),0))</f>
        <v>0</v>
      </c>
      <c r="FN74" s="10">
        <f>IF(AND(FN73&gt;0,FN73&lt;&gt;"wait"),"AT",IF(AIH!$AK75="AI",IF(Sheet1!$D75&gt;AIH!$AJ75+150,150,"wait"),0))</f>
        <v>0</v>
      </c>
      <c r="FO74" s="10">
        <f>IF(AND(FO73&gt;0,FO73&lt;&gt;"wait"),"AT",IF(AIH!$AK75="AI",IF(Sheet1!$D75&gt;AIH!$AJ75+200,200,"wait"),0))</f>
        <v>0</v>
      </c>
      <c r="FP74" s="10">
        <f>IF(AND(FP73&gt;0,FP73&lt;&gt;"wait"),"AT",IF(AIH!$AK75="AI",IF(Sheet1!$E75&lt;AIH!$AJ75-50,50,"wait"),0))</f>
        <v>0</v>
      </c>
      <c r="FQ74" s="10">
        <f>IF(AND(FQ73&gt;0,FQ73&lt;&gt;"wait"),"AT",IF(AIH!$AK75="AI",IF(Sheet1!$E75&lt;AIH!$AJ75-100,100,"wait"),0))</f>
        <v>0</v>
      </c>
      <c r="FR74" s="10">
        <f>IF(AND(FR73&gt;0,FR73&lt;&gt;"wait"),"AT",IF(AIH!$AK75="AI",IF(Sheet1!$E75&lt;AIH!$AJ75-150,150,"wait"),0))</f>
        <v>0</v>
      </c>
      <c r="FS74" s="10">
        <f>IF(AND(FS73&gt;0,FS73&lt;&gt;"wait"),"AT",IF(AIH!$AK75="AI",IF(Sheet1!$E75&lt;AIH!$AJ75-200,200,"wait"),0))</f>
        <v>0</v>
      </c>
      <c r="FT74" s="10">
        <f t="shared" si="49"/>
        <v>0</v>
      </c>
      <c r="FV74" s="10">
        <f>IF(AND(FV73&gt;0,FV73&lt;&gt;"wait"),"AT",IF(AIH!$AM75="AI",IF(Sheet1!$D75&gt;AIH!$AL75+50,50,"wait"),0))</f>
        <v>0</v>
      </c>
      <c r="FW74" s="10">
        <f>IF(AND(FW73&gt;0,FW73&lt;&gt;"wait"),"AT",IF(AIH!$AM75="AI",IF(Sheet1!$D75&gt;AIH!$AL75+100,100,"wait"),0))</f>
        <v>0</v>
      </c>
      <c r="FX74" s="10">
        <f>IF(AND(FX73&gt;0,FX73&lt;&gt;"wait"),"AT",IF(AIH!$AM75="AI",IF(Sheet1!$D75&gt;AIH!$AL75+150,150,"wait"),0))</f>
        <v>0</v>
      </c>
      <c r="FY74" s="10">
        <f>IF(AND(FY73&gt;0,FY73&lt;&gt;"wait"),"AT",IF(AIH!$AM75="AI",IF(Sheet1!$D75&gt;AIH!$AL75+200,200,"wait"),0))</f>
        <v>0</v>
      </c>
      <c r="FZ74" s="10">
        <f>IF(AND(FZ73&gt;0,FZ73&lt;&gt;"wait"),"AT",IF(AIH!$AM75="AI",IF(Sheet1!$E75&lt;AIH!$AL75-50,50,"wait"),0))</f>
        <v>0</v>
      </c>
      <c r="GA74" s="10">
        <f>IF(AND(GA73&gt;0,GA73&lt;&gt;"wait"),"AT",IF(AIH!$AM75="AI",IF(Sheet1!$E75&lt;AIH!$AL75-100,100,"wait"),0))</f>
        <v>0</v>
      </c>
      <c r="GB74" s="10">
        <f>IF(AND(GB73&gt;0,GB73&lt;&gt;"wait"),"AT",IF(AIH!$AM75="AI",IF(Sheet1!$E75&lt;AIH!$AL75-150,150,"wait"),0))</f>
        <v>0</v>
      </c>
      <c r="GC74" s="10">
        <f>IF(AND(GC73&gt;0,GC73&lt;&gt;"wait"),"AT",IF(AIH!$AM75="AI",IF(Sheet1!$E75&lt;AIH!$AL75-200,200,"wait"),0))</f>
        <v>0</v>
      </c>
      <c r="GD74" s="10">
        <f t="shared" si="50"/>
        <v>0</v>
      </c>
      <c r="GF74" s="10">
        <f>IF(AND(GF73&gt;0,GF73&lt;&gt;"wait"),"AT",IF(AIH!$AO75="AI",IF(Sheet1!$D75&gt;AIH!$AN75+50,50,"wait"),0))</f>
        <v>0</v>
      </c>
      <c r="GG74" s="10">
        <f>IF(AND(GG73&gt;0,GG73&lt;&gt;"wait"),"AT",IF(AIH!$AO75="AI",IF(Sheet1!$D75&gt;AIH!$AN75+100,100,"wait"),0))</f>
        <v>0</v>
      </c>
      <c r="GH74" s="10">
        <f>IF(AND(GH73&gt;0,GH73&lt;&gt;"wait"),"AT",IF(AIH!$AO75="AI",IF(Sheet1!$D75&gt;AIH!$AN75+150,150,"wait"),0))</f>
        <v>0</v>
      </c>
      <c r="GI74" s="10">
        <f>IF(AND(GI73&gt;0,GI73&lt;&gt;"wait"),"AT",IF(AIH!$AO75="AI",IF(Sheet1!$D75&gt;AIH!$AN75+200,200,"wait"),0))</f>
        <v>0</v>
      </c>
      <c r="GJ74" s="10">
        <f>IF(AND(GJ73&gt;0,GJ73&lt;&gt;"wait"),"AT",IF(AIH!$AO75="AI",IF(Sheet1!$E75&lt;AIH!$AN75-50,50,"wait"),0))</f>
        <v>0</v>
      </c>
      <c r="GK74" s="10">
        <f>IF(AND(GK73&gt;0,GK73&lt;&gt;"wait"),"AT",IF(AIH!$AO75="AI",IF(Sheet1!$E75&lt;AIH!$AN75-100,100,"wait"),0))</f>
        <v>0</v>
      </c>
      <c r="GL74" s="10">
        <f>IF(AND(GL73&gt;0,GL73&lt;&gt;"wait"),"AT",IF(AIH!$AO75="AI",IF(Sheet1!$E75&lt;AIH!$AN75-150,150,"wait"),0))</f>
        <v>0</v>
      </c>
      <c r="GM74" s="10">
        <f>IF(AND(GM73&gt;0,GM73&lt;&gt;"wait"),"AT",IF(AIH!$AO75="AI",IF(Sheet1!$E75&lt;AIH!$AN75-200,200,"wait"),0))</f>
        <v>0</v>
      </c>
      <c r="GN74" s="10">
        <f t="shared" si="51"/>
        <v>0</v>
      </c>
      <c r="GP74" s="10">
        <f>IF(AND(GP73&gt;0,GP73&lt;&gt;"wait"),"AT",IF(AIH!$AQ75="AI",IF(Sheet1!$D75&gt;AIH!$AP75+50,50,"wait"),0))</f>
        <v>0</v>
      </c>
      <c r="GQ74" s="10">
        <f>IF(AND(GQ73&gt;0,GQ73&lt;&gt;"wait"),"AT",IF(AIH!$AQ75="AI",IF(Sheet1!$D75&gt;AIH!$AP75+100,100,"wait"),0))</f>
        <v>0</v>
      </c>
      <c r="GR74" s="10">
        <f>IF(AND(GR73&gt;0,GR73&lt;&gt;"wait"),"AT",IF(AIH!$AQ75="AI",IF(Sheet1!$D75&gt;AIH!$AP75+150,150,"wait"),0))</f>
        <v>0</v>
      </c>
      <c r="GS74" s="10">
        <f>IF(AND(GS73&gt;0,GS73&lt;&gt;"wait"),"AT",IF(AIH!$AQ75="AI",IF(Sheet1!$D75&gt;AIH!$AP75+200,200,"wait"),0))</f>
        <v>0</v>
      </c>
      <c r="GT74" s="10">
        <f>IF(AND(GT73&gt;0,GT73&lt;&gt;"wait"),"AT",IF(AIH!$AQ75="AI",IF(Sheet1!$E75&lt;AIH!$AP75-50,50,"wait"),0))</f>
        <v>0</v>
      </c>
      <c r="GU74" s="10">
        <f>IF(AND(GU73&gt;0,GU73&lt;&gt;"wait"),"AT",IF(AIH!$AQ75="AI",IF(Sheet1!$E75&lt;AIH!$AP75-100,100,"wait"),0))</f>
        <v>0</v>
      </c>
      <c r="GV74" s="10">
        <f>IF(AND(GV73&gt;0,GV73&lt;&gt;"wait"),"AT",IF(AIH!$AQ75="AI",IF(Sheet1!$E75&lt;AIH!$AP75-150,150,"wait"),0))</f>
        <v>0</v>
      </c>
      <c r="GW74" s="10">
        <f>IF(AND(GW73&gt;0,GW73&lt;&gt;"wait"),"AT",IF(AIH!$AQ75="AI",IF(Sheet1!$E75&lt;AIH!$AP75-200,200,"wait"),0))</f>
        <v>0</v>
      </c>
      <c r="GX74" s="10">
        <f t="shared" si="52"/>
        <v>0</v>
      </c>
      <c r="GZ74" s="10">
        <f>IF(AND(GZ73&gt;0,GZ73&lt;&gt;"wait"),"AT",IF(AIH!$AS75="AI",IF(Sheet1!$D75&gt;AIH!$AR75+50,50,"wait"),0))</f>
        <v>0</v>
      </c>
      <c r="HA74" s="10">
        <f>IF(AND(HA73&gt;0,HA73&lt;&gt;"wait"),"AT",IF(AIH!$AS75="AI",IF(Sheet1!$D75&gt;AIH!$AR75+100,100,"wait"),0))</f>
        <v>0</v>
      </c>
      <c r="HB74" s="10">
        <f>IF(AND(HB73&gt;0,HB73&lt;&gt;"wait"),"AT",IF(AIH!$AS75="AI",IF(Sheet1!$D75&gt;AIH!$AR75+150,150,"wait"),0))</f>
        <v>0</v>
      </c>
      <c r="HC74" s="10">
        <f>IF(AND(HC73&gt;0,HC73&lt;&gt;"wait"),"AT",IF(AIH!$AS75="AI",IF(Sheet1!$D75&gt;AIH!$AR75+200,200,"wait"),0))</f>
        <v>0</v>
      </c>
      <c r="HD74" s="10">
        <f>IF(AND(HD73&gt;0,HD73&lt;&gt;"wait"),"AT",IF(AIH!$AS75="AI",IF(Sheet1!$E75&lt;AIH!$AR75-50,50,"wait"),0))</f>
        <v>0</v>
      </c>
      <c r="HE74" s="10">
        <f>IF(AND(HE73&gt;0,HE73&lt;&gt;"wait"),"AT",IF(AIH!$AS75="AI",IF(Sheet1!$E75&lt;AIH!$AR75-100,100,"wait"),0))</f>
        <v>0</v>
      </c>
      <c r="HF74" s="10">
        <f>IF(AND(HF73&gt;0,HF73&lt;&gt;"wait"),"AT",IF(AIH!$AS75="AI",IF(Sheet1!$E75&lt;AIH!$AR75-150,150,"wait"),0))</f>
        <v>0</v>
      </c>
      <c r="HG74" s="10">
        <f>IF(AND(HG73&gt;0,HG73&lt;&gt;"wait"),"AT",IF(AIH!$AS75="AI",IF(Sheet1!$E75&lt;AIH!$AR75-200,200,"wait"),0))</f>
        <v>0</v>
      </c>
      <c r="HH74" s="10">
        <f t="shared" si="53"/>
        <v>0</v>
      </c>
      <c r="HJ74" s="10">
        <f>IF(AND(HJ73&gt;0,HJ73&lt;&gt;"wait"),"AT",IF(AIH!$AU75="AI",IF(Sheet1!$D75&gt;AIH!$AT75+50,50,"wait"),0))</f>
        <v>0</v>
      </c>
      <c r="HK74" s="10">
        <f>IF(AND(HK73&gt;0,HK73&lt;&gt;"wait"),"AT",IF(AIH!$AU75="AI",IF(Sheet1!$D75&gt;AIH!$AT75+100,100,"wait"),0))</f>
        <v>0</v>
      </c>
      <c r="HL74" s="10">
        <f>IF(AND(HL73&gt;0,HL73&lt;&gt;"wait"),"AT",IF(AIH!$AU75="AI",IF(Sheet1!$D75&gt;AIH!$AT75+150,150,"wait"),0))</f>
        <v>0</v>
      </c>
      <c r="HM74" s="10">
        <f>IF(AND(HM73&gt;0,HM73&lt;&gt;"wait"),"AT",IF(AIH!$AU75="AI",IF(Sheet1!$D75&gt;AIH!$AT75+200,200,"wait"),0))</f>
        <v>0</v>
      </c>
      <c r="HN74" s="10">
        <f>IF(AND(HN73&gt;0,HN73&lt;&gt;"wait"),"AT",IF(AIH!$AU75="AI",IF(Sheet1!$E75&lt;AIH!$AT75-50,50,"wait"),0))</f>
        <v>0</v>
      </c>
      <c r="HO74" s="10">
        <f>IF(AND(HO73&gt;0,HO73&lt;&gt;"wait"),"AT",IF(AIH!$AU75="AI",IF(Sheet1!$E75&lt;AIH!$AT75-100,100,"wait"),0))</f>
        <v>0</v>
      </c>
      <c r="HP74" s="10">
        <f>IF(AND(HP73&gt;0,HP73&lt;&gt;"wait"),"AT",IF(AIH!$AU75="AI",IF(Sheet1!$E75&lt;AIH!$AT75-150,150,"wait"),0))</f>
        <v>0</v>
      </c>
      <c r="HQ74" s="10">
        <f>IF(AND(HQ73&gt;0,HQ73&lt;&gt;"wait"),"AT",IF(AIH!$AU75="AI",IF(Sheet1!$E75&lt;AIH!$AT75-200,200,"wait"),0))</f>
        <v>0</v>
      </c>
      <c r="HR74" s="10">
        <f t="shared" si="54"/>
        <v>0</v>
      </c>
      <c r="HT74" s="10">
        <f>IF(AND(HT73&gt;0,HT73&lt;&gt;"wait"),"AT",IF(AIH!$AX75="AI",IF(Sheet1!$D75&gt;AIH!$AW75+50,50,"wait"),0))</f>
        <v>0</v>
      </c>
      <c r="HU74" s="10">
        <f>IF(AND(HU73&gt;0,HU73&lt;&gt;"wait"),"AT",IF(AIH!$AX75="AI",IF(Sheet1!$D75&gt;AIH!$AW75+100,100,"wait"),0))</f>
        <v>0</v>
      </c>
      <c r="HV74" s="10">
        <f>IF(AND(HV73&gt;0,HV73&lt;&gt;"wait"),"AT",IF(AIH!$AX75="AI",IF(Sheet1!$D75&gt;AIH!$AW75+150,150,"wait"),0))</f>
        <v>0</v>
      </c>
      <c r="HW74" s="10">
        <f>IF(AND(HW73&gt;0,HW73&lt;&gt;"wait"),"AT",IF(AIH!$AX75="AI",IF(Sheet1!$D75&gt;AIH!$AW75+200,200,"wait"),0))</f>
        <v>0</v>
      </c>
      <c r="HX74" s="10">
        <f>IF(AND(HX73&gt;0,HX73&lt;&gt;"wait"),"AT",IF(AIH!$AX75="AI",IF(Sheet1!$E75&lt;AIH!$AW75-50,50,"wait"),0))</f>
        <v>0</v>
      </c>
      <c r="HY74" s="10">
        <f>IF(AND(HY73&gt;0,HY73&lt;&gt;"wait"),"AT",IF(AIH!$AX75="AI",IF(Sheet1!$E75&lt;AIH!$AW75-100,100,"wait"),0))</f>
        <v>0</v>
      </c>
      <c r="HZ74" s="10">
        <f>IF(AND(HZ73&gt;0,HZ73&lt;&gt;"wait"),"AT",IF(AIH!$AX75="AI",IF(Sheet1!$E75&lt;AIH!$AW75-150,150,"wait"),0))</f>
        <v>0</v>
      </c>
      <c r="IA74" s="10">
        <f>IF(AND(IA73&gt;0,IA73&lt;&gt;"wait"),"AT",IF(AIH!$AX75="AI",IF(Sheet1!$E75&lt;AIH!$AW75-200,200,"wait"),0))</f>
        <v>0</v>
      </c>
      <c r="IB74" s="10">
        <f t="shared" si="55"/>
        <v>0</v>
      </c>
      <c r="ID74" s="10">
        <f>IF(AND(ID73&gt;0,ID73&lt;&gt;"wait"),"AT",IF(AIH!$AZ75="AI",IF(Sheet1!$D75&gt;AIH!$AY75+50,50,"wait"),0))</f>
        <v>0</v>
      </c>
      <c r="IE74" s="10">
        <f>IF(AND(IE73&gt;0,IE73&lt;&gt;"wait"),"AT",IF(AIH!$AZ75="AI",IF(Sheet1!$D75&gt;AIH!$AY75+100,100,"wait"),0))</f>
        <v>0</v>
      </c>
      <c r="IF74" s="10">
        <f>IF(AND(IF73&gt;0,IF73&lt;&gt;"wait"),"AT",IF(AIH!$AZ75="AI",IF(Sheet1!$D75&gt;AIH!$AY75+150,150,"wait"),0))</f>
        <v>0</v>
      </c>
      <c r="IG74" s="10">
        <f>IF(AND(IG73&gt;0,IG73&lt;&gt;"wait"),"AT",IF(AIH!$AZ75="AI",IF(Sheet1!$D75&gt;AIH!$AY75+200,200,"wait"),0))</f>
        <v>0</v>
      </c>
      <c r="IH74" s="10">
        <f>IF(AND(IH73&gt;0,IH73&lt;&gt;"wait"),"AT",IF(AIH!$AZ75="AI",IF(Sheet1!$E75&lt;AIH!$AY75-50,50,"wait"),0))</f>
        <v>0</v>
      </c>
      <c r="II74" s="10">
        <f>IF(AND(II73&gt;0,II73&lt;&gt;"wait"),"AT",IF(AIH!$AZ75="AI",IF(Sheet1!$E75&lt;AIH!$AY75-100,100,"wait"),0))</f>
        <v>0</v>
      </c>
      <c r="IJ74" s="10">
        <f>IF(AND(IJ73&gt;0,IJ73&lt;&gt;"wait"),"AT",IF(AIH!$AZ75="AI",IF(Sheet1!$E75&lt;AIH!$AY75-150,150,"wait"),0))</f>
        <v>0</v>
      </c>
      <c r="IK74" s="10">
        <f>IF(AND(IK73&gt;0,IK73&lt;&gt;"wait"),"AT",IF(AIH!$AZ75="AI",IF(Sheet1!$E75&lt;AIH!$AY75-200,200,"wait"),0))</f>
        <v>0</v>
      </c>
      <c r="IL74" s="10">
        <f t="shared" si="56"/>
        <v>0</v>
      </c>
      <c r="IN74" s="10">
        <f>IF(AND(IN73&gt;0,IN73&lt;&gt;"wait"),"AT",IF(AIH!$BB75="AI",IF(Sheet1!$D75&gt;AIH!$BA75+50,50,"wait"),0))</f>
        <v>0</v>
      </c>
      <c r="IO74" s="10">
        <f>IF(AND(IO73&gt;0,IO73&lt;&gt;"wait"),"AT",IF(AIH!$BB75="AI",IF(Sheet1!$D75&gt;AIH!$BA75+100,100,"wait"),0))</f>
        <v>0</v>
      </c>
      <c r="IP74" s="10">
        <f>IF(AND(IP73&gt;0,IP73&lt;&gt;"wait"),"AT",IF(AIH!$BB75="AI",IF(Sheet1!$D75&gt;AIH!$BA75+150,150,"wait"),0))</f>
        <v>0</v>
      </c>
      <c r="IQ74" s="10">
        <f>IF(AND(IQ73&gt;0,IQ73&lt;&gt;"wait"),"AT",IF(AIH!$BB75="AI",IF(Sheet1!$D75&gt;AIH!$BA75+200,200,"wait"),0))</f>
        <v>0</v>
      </c>
      <c r="IR74" s="10">
        <f>IF(AND(IR73&gt;0,IR73&lt;&gt;"wait"),"AT",IF(AIH!$BB75="AI",IF(Sheet1!$E75&lt;AIH!$BA75-50,50,"wait"),0))</f>
        <v>0</v>
      </c>
      <c r="IS74" s="10">
        <f>IF(AND(IS73&gt;0,IS73&lt;&gt;"wait"),"AT",IF(AIH!$BB75="AI",IF(Sheet1!$E75&lt;AIH!$BA75-100,100,"wait"),0))</f>
        <v>0</v>
      </c>
      <c r="IT74" s="10">
        <f>IF(AND(IT73&gt;0,IT73&lt;&gt;"wait"),"AT",IF(AIH!$BB75="AI",IF(Sheet1!$E75&lt;AIH!$BA75-150,150,"wait"),0))</f>
        <v>0</v>
      </c>
      <c r="IU74" s="10">
        <f>IF(AND(IU73&gt;0,IU73&lt;&gt;"wait"),"AT",IF(AIH!$BB75="AI",IF(Sheet1!$E75&lt;AIH!$BA75-200,200,"wait"),0))</f>
        <v>0</v>
      </c>
      <c r="IV74" s="10">
        <f t="shared" si="57"/>
        <v>0</v>
      </c>
      <c r="IX74" s="10">
        <f>IF(AND(IX73&gt;0,IX73&lt;&gt;"wait"),"AT",IF(AIH!$BD75="AI",IF(Sheet1!$D75&gt;AIH!$BC75+50,50,"wait"),0))</f>
        <v>0</v>
      </c>
      <c r="IY74" s="10">
        <f>IF(AND(IY73&gt;0,IY73&lt;&gt;"wait"),"AT",IF(AIH!$BD75="AI",IF(Sheet1!$D75&gt;AIH!$BC75+100,100,"wait"),0))</f>
        <v>0</v>
      </c>
      <c r="IZ74" s="10">
        <f>IF(AND(IZ73&gt;0,IZ73&lt;&gt;"wait"),"AT",IF(AIH!$BD75="AI",IF(Sheet1!$D75&gt;AIH!$BC75+150,150,"wait"),0))</f>
        <v>0</v>
      </c>
      <c r="JA74" s="10">
        <f>IF(AND(JA73&gt;0,JA73&lt;&gt;"wait"),"AT",IF(AIH!$BD75="AI",IF(Sheet1!$D75&gt;AIH!$BC75+200,200,"wait"),0))</f>
        <v>0</v>
      </c>
      <c r="JB74" s="10">
        <f>IF(AND(JB73&gt;0,JB73&lt;&gt;"wait"),"AT",IF(AIH!$BD75="AI",IF(Sheet1!$E75&lt;AIH!$BC75-50,50,"wait"),0))</f>
        <v>0</v>
      </c>
      <c r="JC74" s="10">
        <f>IF(AND(JC73&gt;0,JC73&lt;&gt;"wait"),"AT",IF(AIH!$BD75="AI",IF(Sheet1!$E75&lt;AIH!$BC75-100,100,"wait"),0))</f>
        <v>0</v>
      </c>
      <c r="JD74" s="10">
        <f>IF(AND(JD73&gt;0,JD73&lt;&gt;"wait"),"AT",IF(AIH!$BD75="AI",IF(Sheet1!$E75&lt;AIH!$BC75-150,150,"wait"),0))</f>
        <v>0</v>
      </c>
      <c r="JE74" s="10">
        <f>IF(AND(JE73&gt;0,JE73&lt;&gt;"wait"),"AT",IF(AIH!$BD75="AI",IF(Sheet1!$E75&lt;AIH!$BC75-200,200,"wait"),0))</f>
        <v>0</v>
      </c>
      <c r="JF74" s="10">
        <f t="shared" si="58"/>
        <v>0</v>
      </c>
      <c r="JH74" s="10">
        <f>IF(AND(JH73&gt;0,JH73&lt;&gt;"wait"),"AT",IF(AIH!$BF75="AI",IF(Sheet1!$D75&gt;AIH!$BE75+50,50,"wait"),0))</f>
        <v>0</v>
      </c>
      <c r="JI74" s="10">
        <f>IF(AND(JI73&gt;0,JI73&lt;&gt;"wait"),"AT",IF(AIH!$BF75="AI",IF(Sheet1!$D75&gt;AIH!$BE75+100,100,"wait"),0))</f>
        <v>0</v>
      </c>
      <c r="JJ74" s="10">
        <f>IF(AND(JJ73&gt;0,JJ73&lt;&gt;"wait"),"AT",IF(AIH!$BF75="AI",IF(Sheet1!$D75&gt;AIH!$BE75+150,150,"wait"),0))</f>
        <v>0</v>
      </c>
      <c r="JK74" s="10">
        <f>IF(AND(JK73&gt;0,JK73&lt;&gt;"wait"),"AT",IF(AIH!$BF75="AI",IF(Sheet1!$D75&gt;AIH!$BE75+200,200,"wait"),0))</f>
        <v>0</v>
      </c>
      <c r="JL74" s="10">
        <f>IF(AND(JL73&gt;0,JL73&lt;&gt;"wait"),"AT",IF(AIH!$BF75="AI",IF(Sheet1!$E75&lt;AIH!$BE75-50,50,"wait"),0))</f>
        <v>0</v>
      </c>
      <c r="JM74" s="10">
        <f>IF(AND(JM73&gt;0,JM73&lt;&gt;"wait"),"AT",IF(AIH!$BF75="AI",IF(Sheet1!$E75&lt;AIH!$BE75-100,100,"wait"),0))</f>
        <v>0</v>
      </c>
      <c r="JN74" s="10">
        <f>IF(AND(JN73&gt;0,JN73&lt;&gt;"wait"),"AT",IF(AIH!$BF75="AI",IF(Sheet1!$E75&lt;AIH!$BE75-150,150,"wait"),0))</f>
        <v>0</v>
      </c>
      <c r="JO74" s="10">
        <f>IF(AND(JO73&gt;0,JO73&lt;&gt;"wait"),"AT",IF(AIH!$BF75="AI",IF(Sheet1!$E75&lt;AIH!$BE75-200,200,"wait"),0))</f>
        <v>0</v>
      </c>
      <c r="JP74" s="10">
        <f t="shared" si="59"/>
        <v>0</v>
      </c>
      <c r="JR74" s="10">
        <f>IF(AND(JR73&gt;0,JR73&lt;&gt;"wait"),"AT",IF(AIH!$BH75="AI",IF(Sheet1!$D75&gt;AIH!$BG75+50,50,"wait"),0))</f>
        <v>0</v>
      </c>
      <c r="JS74" s="10">
        <f>IF(AND(JS73&gt;0,JS73&lt;&gt;"wait"),"AT",IF(AIH!$BH75="AI",IF(Sheet1!$D75&gt;AIH!$BG75+100,100,"wait"),0))</f>
        <v>0</v>
      </c>
      <c r="JT74" s="10">
        <f>IF(AND(JT73&gt;0,JT73&lt;&gt;"wait"),"AT",IF(AIH!$BH75="AI",IF(Sheet1!$D75&gt;AIH!$BG75+150,150,"wait"),0))</f>
        <v>0</v>
      </c>
      <c r="JU74" s="10">
        <f>IF(AND(JU73&gt;0,JU73&lt;&gt;"wait"),"AT",IF(AIH!$BH75="AI",IF(Sheet1!$D75&gt;AIH!$BG75+200,200,"wait"),0))</f>
        <v>0</v>
      </c>
      <c r="JV74" s="10">
        <f>IF(AND(JV73&gt;0,JV73&lt;&gt;"wait"),"AT",IF(AIH!$BH75="AI",IF(Sheet1!$E75&lt;AIH!$BG75-50,50,"wait"),0))</f>
        <v>0</v>
      </c>
      <c r="JW74" s="10">
        <f>IF(AND(JW73&gt;0,JW73&lt;&gt;"wait"),"AT",IF(AIH!$BH75="AI",IF(Sheet1!$E75&lt;AIH!$BG75-100,100,"wait"),0))</f>
        <v>0</v>
      </c>
      <c r="JX74" s="10">
        <f>IF(AND(JX73&gt;0,JX73&lt;&gt;"wait"),"AT",IF(AIH!$BH75="AI",IF(Sheet1!$E75&lt;AIH!$BG75-150,150,"wait"),0))</f>
        <v>0</v>
      </c>
      <c r="JY74" s="10">
        <f>IF(AND(JY73&gt;0,JY73&lt;&gt;"wait"),"AT",IF(AIH!$BH75="AI",IF(Sheet1!$E75&lt;AIH!$BG75-200,200,"wait"),0))</f>
        <v>0</v>
      </c>
      <c r="JZ74" s="10">
        <f t="shared" si="60"/>
        <v>0</v>
      </c>
      <c r="KB74" s="10">
        <f>IF(AND(KB73&gt;0,KB73&lt;&gt;"wait"),"AT",IF(AIH!$BJ75="AI",IF(Sheet1!$D75&gt;AIH!$BI75+50,50,"wait"),0))</f>
        <v>0</v>
      </c>
      <c r="KC74" s="10">
        <f>IF(AND(KC73&gt;0,KC73&lt;&gt;"wait"),"AT",IF(AIH!$BJ75="AI",IF(Sheet1!$D75&gt;AIH!$BI75+100,100,"wait"),0))</f>
        <v>0</v>
      </c>
      <c r="KD74" s="10">
        <f>IF(AND(KD73&gt;0,KD73&lt;&gt;"wait"),"AT",IF(AIH!$BJ75="AI",IF(Sheet1!$D75&gt;AIH!$BI75+150,150,"wait"),0))</f>
        <v>0</v>
      </c>
      <c r="KE74" s="10">
        <f>IF(AND(KE73&gt;0,KE73&lt;&gt;"wait"),"AT",IF(AIH!$BJ75="AI",IF(Sheet1!$D75&gt;AIH!$BI75+200,200,"wait"),0))</f>
        <v>0</v>
      </c>
      <c r="KF74" s="10">
        <f>IF(AND(KF73&gt;0,KF73&lt;&gt;"wait"),"AT",IF(AIH!$BJ75="AI",IF(Sheet1!$E75&lt;AIH!$BI75-50,50,"wait"),0))</f>
        <v>0</v>
      </c>
      <c r="KG74" s="10">
        <f>IF(AND(KG73&gt;0,KG73&lt;&gt;"wait"),"AT",IF(AIH!$BJ75="AI",IF(Sheet1!$E75&lt;AIH!$BI75-100,100,"wait"),0))</f>
        <v>0</v>
      </c>
      <c r="KH74" s="10">
        <f>IF(AND(KH73&gt;0,KH73&lt;&gt;"wait"),"AT",IF(AIH!$BJ75="AI",IF(Sheet1!$E75&lt;AIH!$BI75-150,150,"wait"),0))</f>
        <v>0</v>
      </c>
      <c r="KI74" s="10">
        <f>IF(AND(KI73&gt;0,KI73&lt;&gt;"wait"),"AT",IF(AIH!$BJ75="AI",IF(Sheet1!$E75&lt;AIH!$BI75-200,200,"wait"),0))</f>
        <v>0</v>
      </c>
      <c r="KJ74" s="10">
        <f t="shared" si="61"/>
        <v>0</v>
      </c>
      <c r="KL74" s="10">
        <f>IF(AND(KL73&gt;0,KL73&lt;&gt;"wait"),"AT",IF(AIH!$BL75="AI",IF(Sheet1!$D75&gt;AIH!$BK75+50,50,"wait"),0))</f>
        <v>0</v>
      </c>
      <c r="KM74" s="10">
        <f>IF(AND(KM73&gt;0,KM73&lt;&gt;"wait"),"AT",IF(AIH!$BL75="AI",IF(Sheet1!$D75&gt;AIH!$BK75+100,100,"wait"),0))</f>
        <v>0</v>
      </c>
      <c r="KN74" s="10">
        <f>IF(AND(KN73&gt;0,KN73&lt;&gt;"wait"),"AT",IF(AIH!$BL75="AI",IF(Sheet1!$D75&gt;AIH!$BK75+150,150,"wait"),0))</f>
        <v>0</v>
      </c>
      <c r="KO74" s="10">
        <f>IF(AND(KO73&gt;0,KO73&lt;&gt;"wait"),"AT",IF(AIH!$BL75="AI",IF(Sheet1!$D75&gt;AIH!$BK75+200,200,"wait"),0))</f>
        <v>0</v>
      </c>
      <c r="KP74" s="10">
        <f>IF(AND(KP73&gt;0,KP73&lt;&gt;"wait"),"AT",IF(AIH!$BL75="AI",IF(Sheet1!$E75&lt;AIH!$BK75-50,50,"wait"),0))</f>
        <v>0</v>
      </c>
      <c r="KQ74" s="10">
        <f>IF(AND(KQ73&gt;0,KQ73&lt;&gt;"wait"),"AT",IF(AIH!$BL75="AI",IF(Sheet1!$E75&lt;AIH!$BK75-100,100,"wait"),0))</f>
        <v>0</v>
      </c>
      <c r="KR74" s="10">
        <f>IF(AND(KR73&gt;0,KR73&lt;&gt;"wait"),"AT",IF(AIH!$BL75="AI",IF(Sheet1!$E75&lt;AIH!$BK75-150,150,"wait"),0))</f>
        <v>0</v>
      </c>
      <c r="KS74" s="10">
        <f>IF(AND(KS73&gt;0,KS73&lt;&gt;"wait"),"AT",IF(AIH!$BL75="AI",IF(Sheet1!$E75&lt;AIH!$BK75-200,200,"wait"),0))</f>
        <v>0</v>
      </c>
      <c r="KT74" s="10">
        <f t="shared" si="62"/>
        <v>0</v>
      </c>
      <c r="KV74" s="10">
        <f>IF(AND(KV73&gt;0,KV73&lt;&gt;"wait"),"AT",IF(AIH!$BN75="AI",IF(Sheet1!$D75&gt;AIH!$BM75+50,50,"wait"),0))</f>
        <v>0</v>
      </c>
      <c r="KW74" s="10">
        <f>IF(AND(KW73&gt;0,KW73&lt;&gt;"wait"),"AT",IF(AIH!$BN75="AI",IF(Sheet1!$D75&gt;AIH!$BM75+100,100,"wait"),0))</f>
        <v>0</v>
      </c>
      <c r="KX74" s="10">
        <f>IF(AND(KX73&gt;0,KX73&lt;&gt;"wait"),"AT",IF(AIH!$BN75="AI",IF(Sheet1!$D75&gt;AIH!$BM75+150,150,"wait"),0))</f>
        <v>0</v>
      </c>
      <c r="KY74" s="10">
        <f>IF(AND(KY73&gt;0,KY73&lt;&gt;"wait"),"AT",IF(AIH!$BN75="AI",IF(Sheet1!$D75&gt;AIH!$BM75+200,200,"wait"),0))</f>
        <v>0</v>
      </c>
      <c r="KZ74" s="10">
        <f>IF(AND(KZ73&gt;0,KZ73&lt;&gt;"wait"),"AT",IF(AIH!$BN75="AI",IF(Sheet1!$E75&lt;AIH!$BM75-50,50,"wait"),0))</f>
        <v>0</v>
      </c>
      <c r="LA74" s="10">
        <f>IF(AND(LA73&gt;0,LA73&lt;&gt;"wait"),"AT",IF(AIH!$BN75="AI",IF(Sheet1!$E75&lt;AIH!$BM75-100,100,"wait"),0))</f>
        <v>0</v>
      </c>
      <c r="LB74" s="10">
        <f>IF(AND(LB73&gt;0,LB73&lt;&gt;"wait"),"AT",IF(AIH!$BN75="AI",IF(Sheet1!$E75&lt;AIH!$BM75-150,150,"wait"),0))</f>
        <v>0</v>
      </c>
      <c r="LC74" s="10">
        <f>IF(AND(LC73&gt;0,LC73&lt;&gt;"wait"),"AT",IF(AIH!$BN75="AI",IF(Sheet1!$E75&lt;AIH!$BM75-200,200,"wait"),0))</f>
        <v>0</v>
      </c>
      <c r="LD74" s="10">
        <f t="shared" si="63"/>
        <v>0</v>
      </c>
      <c r="LF74" s="10">
        <f>IF(AND(LF73&gt;0,LF73&lt;&gt;"wait"),"AT",IF(AIH!$BP75="AI",IF(Sheet1!$D75&gt;AIH!$BO75+50,50,"wait"),0))</f>
        <v>0</v>
      </c>
      <c r="LG74" s="10">
        <f>IF(AND(LG73&gt;0,LG73&lt;&gt;"wait"),"AT",IF(AIH!$BP75="AI",IF(Sheet1!$D75&gt;AIH!$BO75+100,100,"wait"),0))</f>
        <v>0</v>
      </c>
      <c r="LH74" s="10">
        <f>IF(AND(LH73&gt;0,LH73&lt;&gt;"wait"),"AT",IF(AIH!$BP75="AI",IF(Sheet1!$D75&gt;AIH!$BO75+150,150,"wait"),0))</f>
        <v>0</v>
      </c>
      <c r="LI74" s="10">
        <f>IF(AND(LI73&gt;0,LI73&lt;&gt;"wait"),"AT",IF(AIH!$BP75="AI",IF(Sheet1!$D75&gt;AIH!$BO75+200,200,"wait"),0))</f>
        <v>0</v>
      </c>
      <c r="LJ74" s="10">
        <f>IF(AND(LJ73&gt;0,LJ73&lt;&gt;"wait"),"AT",IF(AIH!$BP75="AI",IF(Sheet1!$E75&lt;AIH!$BO75-50,50,"wait"),0))</f>
        <v>0</v>
      </c>
      <c r="LK74" s="10">
        <f>IF(AND(LK73&gt;0,LK73&lt;&gt;"wait"),"AT",IF(AIH!$BP75="AI",IF(Sheet1!$E75&lt;AIH!$BO75-100,100,"wait"),0))</f>
        <v>0</v>
      </c>
      <c r="LL74" s="10">
        <f>IF(AND(LL73&gt;0,LL73&lt;&gt;"wait"),"AT",IF(AIH!$BP75="AI",IF(Sheet1!$E75&lt;AIH!$BO75-150,150,"wait"),0))</f>
        <v>0</v>
      </c>
      <c r="LM74" s="10">
        <f>IF(AND(LM73&gt;0,LM73&lt;&gt;"wait"),"AT",IF(AIH!$BP75="AI",IF(Sheet1!$E75&lt;AIH!$BO75-200,200,"wait"),0))</f>
        <v>0</v>
      </c>
      <c r="LN74" s="10">
        <f t="shared" si="64"/>
        <v>0</v>
      </c>
      <c r="LP74" s="10">
        <f>IF(AND(LP73&gt;0,LP73&lt;&gt;"wait"),"AT",IF(AIH!$BR75="AI",IF(Sheet1!$D75&gt;AIH!$BQ75+50,50,"wait"),0))</f>
        <v>0</v>
      </c>
      <c r="LQ74" s="10">
        <f>IF(AND(LQ73&gt;0,LQ73&lt;&gt;"wait"),"AT",IF(AIH!$BR75="AI",IF(Sheet1!$D75&gt;AIH!$BQ75+100,100,"wait"),0))</f>
        <v>0</v>
      </c>
      <c r="LR74" s="10">
        <f>IF(AND(LR73&gt;0,LR73&lt;&gt;"wait"),"AT",IF(AIH!$BR75="AI",IF(Sheet1!$D75&gt;AIH!$BQ75+150,150,"wait"),0))</f>
        <v>0</v>
      </c>
      <c r="LS74" s="10">
        <f>IF(AND(LS73&gt;0,LS73&lt;&gt;"wait"),"AT",IF(AIH!$BR75="AI",IF(Sheet1!$D75&gt;AIH!$BQ75+200,200,"wait"),0))</f>
        <v>0</v>
      </c>
      <c r="LT74" s="10">
        <f>IF(AND(LT73&gt;0,LT73&lt;&gt;"wait"),"AT",IF(AIH!$BR75="AI",IF(Sheet1!$E75&lt;AIH!$BQ75-50,50,"wait"),0))</f>
        <v>0</v>
      </c>
      <c r="LU74" s="10">
        <f>IF(AND(LU73&gt;0,LU73&lt;&gt;"wait"),"AT",IF(AIH!$BR75="AI",IF(Sheet1!$E75&lt;AIH!$BQ75-100,100,"wait"),0))</f>
        <v>0</v>
      </c>
      <c r="LV74" s="10">
        <f>IF(AND(LV73&gt;0,LV73&lt;&gt;"wait"),"AT",IF(AIH!$BR75="AI",IF(Sheet1!$E75&lt;AIH!$BQ75-150,150,"wait"),0))</f>
        <v>0</v>
      </c>
      <c r="LW74" s="10">
        <f>IF(AND(LW73&gt;0,LW73&lt;&gt;"wait"),"AT",IF(AIH!$BR75="AI",IF(Sheet1!$E75&lt;AIH!$BQ75-200,200,"wait"),0))</f>
        <v>0</v>
      </c>
      <c r="LX74" s="10">
        <f t="shared" si="65"/>
        <v>0</v>
      </c>
    </row>
    <row r="75" spans="1:336" x14ac:dyDescent="0.3">
      <c r="A75" t="str">
        <f>Sheet1!B75</f>
        <v>03/01 10:28</v>
      </c>
      <c r="B75">
        <f>Sheet1!D75</f>
        <v>29192</v>
      </c>
      <c r="C75">
        <f>Sheet1!E75</f>
        <v>29155</v>
      </c>
      <c r="E75">
        <f>MAX($B75:$B$162)</f>
        <v>29275</v>
      </c>
      <c r="F75">
        <f>MIN($C75:$C$162)</f>
        <v>29062</v>
      </c>
      <c r="H75" s="8">
        <f>IF(AND(H74&gt;0,H74&lt;&gt;"wait"),"AT",IF(AIH!$D76="AI",IF(Sheet1!$D76&gt;AIH!$C76+50,50,"wait"),0))</f>
        <v>0</v>
      </c>
      <c r="I75" s="8">
        <f>IF(AND(I74&gt;0,I74&lt;&gt;"wait"),"AT",IF(AIH!$D76="AI",IF(Sheet1!$D76&gt;AIH!$C76+100,100,"wait"),0))</f>
        <v>0</v>
      </c>
      <c r="J75" s="8">
        <f>IF(AND(J74&gt;0,J74&lt;&gt;"wait"),"AT",IF(AIH!$D76="AI",IF(Sheet1!$D76&gt;AIH!$C76+150,150,"wait"),0))</f>
        <v>0</v>
      </c>
      <c r="K75" s="8">
        <f>IF(AND(K74&gt;0,K74&lt;&gt;"wait"),"AT",IF(AIH!$D76="AI",IF(Sheet1!$D76&gt;AIH!$C76+200,200,"wait"),0))</f>
        <v>0</v>
      </c>
      <c r="L75" s="8">
        <f>IF(AND(L74&gt;0,L74&lt;&gt;"wait"),"AT",IF(AIH!$D76="AI",IF(Sheet1!$E76&lt;AIH!$C76-50,50,"wait"),0))</f>
        <v>0</v>
      </c>
      <c r="M75" s="8">
        <f>IF(AND(M74&gt;0,M74&lt;&gt;"wait"),"AT",IF(AIH!$D76="AI",IF(Sheet1!$E76&lt;AIH!$C76-100,100,"wait"),0))</f>
        <v>0</v>
      </c>
      <c r="N75" s="8">
        <f>IF(AND(N74&gt;0,N74&lt;&gt;"wait"),"AT",IF(AIH!$D76="AI",IF(Sheet1!$E76&lt;AIH!$C76-150,150,"wait"),0))</f>
        <v>0</v>
      </c>
      <c r="O75" s="8">
        <f>IF(AND(O74&gt;0,O74&lt;&gt;"wait"),"AT",IF(AIH!$D76="AI",IF(Sheet1!$E76&lt;AIH!$C76-200,200,"wait"),0))</f>
        <v>0</v>
      </c>
      <c r="P75" s="8">
        <f t="shared" si="33"/>
        <v>0</v>
      </c>
      <c r="R75" s="8">
        <f>IF(AND(R74&gt;0,R74&lt;&gt;"wait"),"AT",IF(AIH!$F76="AI",IF(Sheet1!$D76&gt;AIH!$E76+50,50,"wait"),0))</f>
        <v>0</v>
      </c>
      <c r="S75" s="8">
        <f>IF(AND(S74&gt;0,S74&lt;&gt;"wait"),"AT",IF(AIH!$F76="AI",IF(Sheet1!$D76&gt;AIH!$E76+100,100,"wait"),0))</f>
        <v>0</v>
      </c>
      <c r="T75" s="8">
        <f>IF(AND(T74&gt;0,T74&lt;&gt;"wait"),"AT",IF(AIH!$F76="AI",IF(Sheet1!$D76&gt;AIH!$E76+150,150,"wait"),0))</f>
        <v>0</v>
      </c>
      <c r="U75" s="8">
        <f>IF(AND(U74&gt;0,U74&lt;&gt;"wait"),"AT",IF(AIH!$F76="AI",IF(Sheet1!$D76&gt;AIH!$E76+200,200,"wait"),0))</f>
        <v>0</v>
      </c>
      <c r="V75" s="8">
        <f>IF(AND(V74&gt;0,V74&lt;&gt;"wait"),"AT",IF(AIH!$F76="AI",IF(Sheet1!$E76&lt;AIH!$E76-50,50,"wait"),0))</f>
        <v>0</v>
      </c>
      <c r="W75" s="8">
        <f>IF(AND(W74&gt;0,W74&lt;&gt;"wait"),"AT",IF(AIH!$F76="AI",IF(Sheet1!$E76&lt;AIH!$E76-100,100,"wait"),0))</f>
        <v>0</v>
      </c>
      <c r="X75" s="8">
        <f>IF(AND(X74&gt;0,X74&lt;&gt;"wait"),"AT",IF(AIH!$F76="AI",IF(Sheet1!$E76&lt;AIH!$E76-150,150,"wait"),0))</f>
        <v>0</v>
      </c>
      <c r="Y75" s="8">
        <f>IF(AND(Y74&gt;0,Y74&lt;&gt;"wait"),"AT",IF(AIH!$F76="AI",IF(Sheet1!$E76&lt;AIH!$E76-200,200,"wait"),0))</f>
        <v>0</v>
      </c>
      <c r="Z75" s="8">
        <f t="shared" si="34"/>
        <v>0</v>
      </c>
      <c r="AB75" s="8">
        <f>IF(AND(AB74&gt;0,AB74&lt;&gt;"wait"),"AT",IF(AIH!$H76="AI",IF(Sheet1!$D76&gt;AIH!$G76+50,50,"wait"),0))</f>
        <v>0</v>
      </c>
      <c r="AC75" s="8">
        <f>IF(AND(AC74&gt;0,AC74&lt;&gt;"wait"),"AT",IF(AIH!$H76="AI",IF(Sheet1!$D76&gt;AIH!$G76+100,100,"wait"),0))</f>
        <v>0</v>
      </c>
      <c r="AD75" s="8">
        <f>IF(AND(AD74&gt;0,AD74&lt;&gt;"wait"),"AT",IF(AIH!$H76="AI",IF(Sheet1!$D76&gt;AIH!$G76+150,150,"wait"),0))</f>
        <v>0</v>
      </c>
      <c r="AE75" s="8">
        <f>IF(AND(AE74&gt;0,AE74&lt;&gt;"wait"),"AT",IF(AIH!$H76="AI",IF(Sheet1!$D76&gt;AIH!$G76+200,200,"wait"),0))</f>
        <v>0</v>
      </c>
      <c r="AF75" s="8">
        <f>IF(AND(AF74&gt;0,AF74&lt;&gt;"wait"),"AT",IF(AIH!$H76="AI",IF(Sheet1!$E76&lt;AIH!$G76-50,50,"wait"),0))</f>
        <v>0</v>
      </c>
      <c r="AG75" s="8">
        <f>IF(AND(AG74&gt;0,AG74&lt;&gt;"wait"),"AT",IF(AIH!$H76="AI",IF(Sheet1!$E76&lt;AIH!$G76-100,100,"wait"),0))</f>
        <v>0</v>
      </c>
      <c r="AH75" s="8">
        <f>IF(AND(AH74&gt;0,AH74&lt;&gt;"wait"),"AT",IF(AIH!$H76="AI",IF(Sheet1!$E76&lt;AIH!$G76-150,150,"wait"),0))</f>
        <v>0</v>
      </c>
      <c r="AI75" s="8">
        <f>IF(AND(AI74&gt;0,AI74&lt;&gt;"wait"),"AT",IF(AIH!$H76="AI",IF(Sheet1!$E76&lt;AIH!$G76-200,200,"wait"),0))</f>
        <v>0</v>
      </c>
      <c r="AJ75" s="8">
        <f t="shared" si="35"/>
        <v>0</v>
      </c>
      <c r="AL75" s="8">
        <f>IF(AND(AL74&gt;0,AL74&lt;&gt;"wait"),"AT",IF(AIH!$J76="AI",IF(Sheet1!$D76&gt;AIH!$I76+50,50,"wait"),0))</f>
        <v>0</v>
      </c>
      <c r="AM75" s="8">
        <f>IF(AND(AM74&gt;0,AM74&lt;&gt;"wait"),"AT",IF(AIH!$J76="AI",IF(Sheet1!$D76&gt;AIH!$I76+100,100,"wait"),0))</f>
        <v>0</v>
      </c>
      <c r="AN75" s="8">
        <f>IF(AND(AN74&gt;0,AN74&lt;&gt;"wait"),"AT",IF(AIH!$J76="AI",IF(Sheet1!$D76&gt;AIH!$I76+150,150,"wait"),0))</f>
        <v>0</v>
      </c>
      <c r="AO75" s="8">
        <f>IF(AND(AO74&gt;0,AO74&lt;&gt;"wait"),"AT",IF(AIH!$J76="AI",IF(Sheet1!$D76&gt;AIH!$I76+200,200,"wait"),0))</f>
        <v>0</v>
      </c>
      <c r="AP75" s="8">
        <f>IF(AND(AP74&gt;0,AP74&lt;&gt;"wait"),"AT",IF(AIH!$J76="AI",IF(Sheet1!$E76&lt;AIH!$I76-50,50,"wait"),0))</f>
        <v>0</v>
      </c>
      <c r="AQ75" s="8">
        <f>IF(AND(AQ74&gt;0,AQ74&lt;&gt;"wait"),"AT",IF(AIH!$J76="AI",IF(Sheet1!$E76&lt;AIH!$I76-100,100,"wait"),0))</f>
        <v>0</v>
      </c>
      <c r="AR75" s="8">
        <f>IF(AND(AR74&gt;0,AR74&lt;&gt;"wait"),"AT",IF(AIH!$J76="AI",IF(Sheet1!$E76&lt;AIH!$I76-150,150,"wait"),0))</f>
        <v>0</v>
      </c>
      <c r="AS75" s="8">
        <f>IF(AND(AS74&gt;0,AS74&lt;&gt;"wait"),"AT",IF(AIH!$J76="AI",IF(Sheet1!$E76&lt;AIH!$I76-200,200,"wait"),0))</f>
        <v>0</v>
      </c>
      <c r="AT75" s="8">
        <f t="shared" si="36"/>
        <v>0</v>
      </c>
      <c r="AU75" s="8"/>
      <c r="AV75" s="8">
        <f>IF(AND(AV74&gt;0,AV74&lt;&gt;"wait"),"AT",IF(AIH!$L76="AI",IF(Sheet1!$D76&gt;AIH!$K76+50,50,"wait"),0))</f>
        <v>0</v>
      </c>
      <c r="AW75" s="8">
        <f>IF(AND(AW74&gt;0,AW74&lt;&gt;"wait"),"AT",IF(AIH!$L76="AI",IF(Sheet1!$D76&gt;AIH!$K76+100,100,"wait"),0))</f>
        <v>0</v>
      </c>
      <c r="AX75" s="8">
        <f>IF(AND(AX74&gt;0,AX74&lt;&gt;"wait"),"AT",IF(AIH!$L76="AI",IF(Sheet1!$D76&gt;AIH!$K76+150,150,"wait"),0))</f>
        <v>0</v>
      </c>
      <c r="AY75" s="8">
        <f>IF(AND(AY74&gt;0,AY74&lt;&gt;"wait"),"AT",IF(AIH!$L76="AI",IF(Sheet1!$D76&gt;AIH!$K76+200,200,"wait"),0))</f>
        <v>0</v>
      </c>
      <c r="AZ75" s="8">
        <f>IF(AND(AZ74&gt;0,AZ74&lt;&gt;"wait"),"AT",IF(AIH!$L76="AI",IF(Sheet1!$E76&lt;AIH!$K76-50,50,"wait"),0))</f>
        <v>0</v>
      </c>
      <c r="BA75" s="8">
        <f>IF(AND(BA74&gt;0,BA74&lt;&gt;"wait"),"AT",IF(AIH!$L76="AI",IF(Sheet1!$E76&lt;AIH!$K76-100,100,"wait"),0))</f>
        <v>0</v>
      </c>
      <c r="BB75" s="8">
        <f>IF(AND(BB74&gt;0,BB74&lt;&gt;"wait"),"AT",IF(AIH!$L76="AI",IF(Sheet1!$E76&lt;AIH!$K76-150,150,"wait"),0))</f>
        <v>0</v>
      </c>
      <c r="BC75" s="8">
        <f>IF(AND(BC74&gt;0,BC74&lt;&gt;"wait"),"AT",IF(AIH!$L76="AI",IF(Sheet1!$E76&lt;AIH!$K76-200,200,"wait"),0))</f>
        <v>0</v>
      </c>
      <c r="BD75" s="8">
        <f t="shared" si="37"/>
        <v>0</v>
      </c>
      <c r="BE75" s="8"/>
      <c r="BF75" s="8">
        <f>IF(AND(BF74&gt;0,BF74&lt;&gt;"wait"),"AT",IF(AIH!$N76="AI",IF(Sheet1!$D76&gt;AIH!$M76+50,50,"wait"),0))</f>
        <v>0</v>
      </c>
      <c r="BG75" s="8">
        <f>IF(AND(BG74&gt;0,BG74&lt;&gt;"wait"),"AT",IF(AIH!$N76="AI",IF(Sheet1!$D76&gt;AIH!$M76+100,100,"wait"),0))</f>
        <v>0</v>
      </c>
      <c r="BH75" s="8">
        <f>IF(AND(BH74&gt;0,BH74&lt;&gt;"wait"),"AT",IF(AIH!$N76="AI",IF(Sheet1!$D76&gt;AIH!$M76+150,150,"wait"),0))</f>
        <v>0</v>
      </c>
      <c r="BI75" s="8">
        <f>IF(AND(BI74&gt;0,BI74&lt;&gt;"wait"),"AT",IF(AIH!$N76="AI",IF(Sheet1!$D76&gt;AIH!$M76+200,200,"wait"),0))</f>
        <v>0</v>
      </c>
      <c r="BJ75" s="8">
        <f>IF(AND(BJ74&gt;0,BJ74&lt;&gt;"wait"),"AT",IF(AIH!$N76="AI",IF(Sheet1!$E76&lt;AIH!$M76-50,50,"wait"),0))</f>
        <v>0</v>
      </c>
      <c r="BK75" s="8">
        <f>IF(AND(BK74&gt;0,BK74&lt;&gt;"wait"),"AT",IF(AIH!$N76="AI",IF(Sheet1!$E76&lt;AIH!$M76-100,100,"wait"),0))</f>
        <v>0</v>
      </c>
      <c r="BL75" s="8">
        <f>IF(AND(BL74&gt;0,BL74&lt;&gt;"wait"),"AT",IF(AIH!$N76="AI",IF(Sheet1!$E76&lt;AIH!$M76-150,150,"wait"),0))</f>
        <v>0</v>
      </c>
      <c r="BM75" s="8">
        <f>IF(AND(BM74&gt;0,BM74&lt;&gt;"wait"),"AT",IF(AIH!$N76="AI",IF(Sheet1!$E76&lt;AIH!$M76-200,200,"wait"),0))</f>
        <v>0</v>
      </c>
      <c r="BN75" s="8">
        <f t="shared" si="38"/>
        <v>0</v>
      </c>
      <c r="BO75" s="8"/>
      <c r="BP75" s="8">
        <f>IF(AND(BP74&gt;0,BP74&lt;&gt;"wait"),"AT",IF(AIH!$P76="AI",IF(Sheet1!$D76&gt;AIH!$O76+50,50,"wait"),0))</f>
        <v>0</v>
      </c>
      <c r="BQ75" s="8">
        <f>IF(AND(BQ74&gt;0,BQ74&lt;&gt;"wait"),"AT",IF(AIH!$P76="AI",IF(Sheet1!$D76&gt;AIH!$O76+100,100,"wait"),0))</f>
        <v>0</v>
      </c>
      <c r="BR75" s="8">
        <f>IF(AND(BR74&gt;0,BR74&lt;&gt;"wait"),"AT",IF(AIH!$P76="AI",IF(Sheet1!$D76&gt;AIH!$O76+150,150,"wait"),0))</f>
        <v>0</v>
      </c>
      <c r="BS75" s="8">
        <f>IF(AND(BS74&gt;0,BS74&lt;&gt;"wait"),"AT",IF(AIH!$P76="AI",IF(Sheet1!$D76&gt;AIH!$O76+200,200,"wait"),0))</f>
        <v>0</v>
      </c>
      <c r="BT75" s="8">
        <f>IF(AND(BT74&gt;0,BT74&lt;&gt;"wait"),"AT",IF(AIH!$P76="AI",IF(Sheet1!$E76&lt;AIH!$O76-50,50,"wait"),0))</f>
        <v>0</v>
      </c>
      <c r="BU75" s="8">
        <f>IF(AND(BU74&gt;0,BU74&lt;&gt;"wait"),"AT",IF(AIH!$P76="AI",IF(Sheet1!$E76&lt;AIH!$O76-100,100,"wait"),0))</f>
        <v>0</v>
      </c>
      <c r="BV75" s="8">
        <f>IF(AND(BV74&gt;0,BV74&lt;&gt;"wait"),"AT",IF(AIH!$P76="AI",IF(Sheet1!$E76&lt;AIH!$O76-150,150,"wait"),0))</f>
        <v>0</v>
      </c>
      <c r="BW75" s="8">
        <f>IF(AND(BW74&gt;0,BW74&lt;&gt;"wait"),"AT",IF(AIH!$P76="AI",IF(Sheet1!$E76&lt;AIH!$O76-200,200,"wait"),0))</f>
        <v>0</v>
      </c>
      <c r="BX75" s="8">
        <f t="shared" si="39"/>
        <v>0</v>
      </c>
      <c r="BY75" s="8"/>
      <c r="BZ75" s="8">
        <f>IF(AND(BZ74&gt;0,BZ74&lt;&gt;"wait"),"AT",IF(AIH!$R76="AI",IF(Sheet1!$D76&gt;AIH!$Q76+50,50,"wait"),0))</f>
        <v>0</v>
      </c>
      <c r="CA75" s="8">
        <f>IF(AND(CA74&gt;0,CA74&lt;&gt;"wait"),"AT",IF(AIH!$R76="AI",IF(Sheet1!$D76&gt;AIH!$Q76+100,100,"wait"),0))</f>
        <v>0</v>
      </c>
      <c r="CB75" s="8">
        <f>IF(AND(CB74&gt;0,CB74&lt;&gt;"wait"),"AT",IF(AIH!$R76="AI",IF(Sheet1!$D76&gt;AIH!$Q76+150,150,"wait"),0))</f>
        <v>0</v>
      </c>
      <c r="CC75" s="8">
        <f>IF(AND(CC74&gt;0,CC74&lt;&gt;"wait"),"AT",IF(AIH!$R76="AI",IF(Sheet1!$D76&gt;AIH!$Q76+200,200,"wait"),0))</f>
        <v>0</v>
      </c>
      <c r="CD75" s="8">
        <f>IF(AND(CD74&gt;0,CD74&lt;&gt;"wait"),"AT",IF(AIH!$R76="AI",IF(Sheet1!$E76&lt;AIH!$Q76-50,50,"wait"),0))</f>
        <v>0</v>
      </c>
      <c r="CE75" s="8">
        <f>IF(AND(CE74&gt;0,CE74&lt;&gt;"wait"),"AT",IF(AIH!$R76="AI",IF(Sheet1!$E76&lt;AIH!$Q76-100,100,"wait"),0))</f>
        <v>0</v>
      </c>
      <c r="CF75" s="8">
        <f>IF(AND(CF74&gt;0,CF74&lt;&gt;"wait"),"AT",IF(AIH!$R76="AI",IF(Sheet1!$E76&lt;AIH!$Q76-150,150,"wait"),0))</f>
        <v>0</v>
      </c>
      <c r="CG75" s="8">
        <f>IF(AND(CG74&gt;0,CG74&lt;&gt;"wait"),"AT",IF(AIH!$R76="AI",IF(Sheet1!$E76&lt;AIH!$Q76-200,200,"wait"),0))</f>
        <v>0</v>
      </c>
      <c r="CH75" s="8">
        <f t="shared" si="40"/>
        <v>0</v>
      </c>
      <c r="CI75" s="8"/>
      <c r="CJ75" s="8">
        <f>IF(AND(CJ74&gt;0,CJ74&lt;&gt;"wait"),"AT",IF(AIH!$T76="AI",IF(Sheet1!$D76&gt;AIH!$S76+50,50,"wait"),0))</f>
        <v>0</v>
      </c>
      <c r="CK75" s="8">
        <f>IF(AND(CK74&gt;0,CK74&lt;&gt;"wait"),"AT",IF(AIH!$T76="AI",IF(Sheet1!$D76&gt;AIH!$S76+100,100,"wait"),0))</f>
        <v>0</v>
      </c>
      <c r="CL75" s="8">
        <f>IF(AND(CL74&gt;0,CL74&lt;&gt;"wait"),"AT",IF(AIH!$T76="AI",IF(Sheet1!$D76&gt;AIH!$S76+150,150,"wait"),0))</f>
        <v>0</v>
      </c>
      <c r="CM75" s="8">
        <f>IF(AND(CM74&gt;0,CM74&lt;&gt;"wait"),"AT",IF(AIH!$T76="AI",IF(Sheet1!$D76&gt;AIH!$S76+200,200,"wait"),0))</f>
        <v>0</v>
      </c>
      <c r="CN75" s="8">
        <f>IF(AND(CN74&gt;0,CN74&lt;&gt;"wait"),"AT",IF(AIH!$T76="AI",IF(Sheet1!$E76&lt;AIH!$S76-50,50,"wait"),0))</f>
        <v>0</v>
      </c>
      <c r="CO75" s="8">
        <f>IF(AND(CO74&gt;0,CO74&lt;&gt;"wait"),"AT",IF(AIH!$T76="AI",IF(Sheet1!$E76&lt;AIH!$S76-100,100,"wait"),0))</f>
        <v>0</v>
      </c>
      <c r="CP75" s="8">
        <f>IF(AND(CP74&gt;0,CP74&lt;&gt;"wait"),"AT",IF(AIH!$T76="AI",IF(Sheet1!$E76&lt;AIH!$S76-150,150,"wait"),0))</f>
        <v>0</v>
      </c>
      <c r="CQ75" s="8">
        <f>IF(AND(CQ74&gt;0,CQ74&lt;&gt;"wait"),"AT",IF(AIH!$T76="AI",IF(Sheet1!$E76&lt;AIH!$S76-200,200,"wait"),0))</f>
        <v>0</v>
      </c>
      <c r="CR75" s="8">
        <f t="shared" si="41"/>
        <v>0</v>
      </c>
      <c r="CS75" s="8"/>
      <c r="CT75" s="8">
        <f>IF(AND(CT74&gt;0,CT74&lt;&gt;"wait"),"AT",IF(AIH!$V76="AI",IF(Sheet1!$D76&gt;AIH!$U76+50,50,"wait"),0))</f>
        <v>0</v>
      </c>
      <c r="CU75" s="8">
        <f>IF(AND(CU74&gt;0,CU74&lt;&gt;"wait"),"AT",IF(AIH!$V76="AI",IF(Sheet1!$D76&gt;AIH!$U76+100,100,"wait"),0))</f>
        <v>0</v>
      </c>
      <c r="CV75" s="8">
        <f>IF(AND(CV74&gt;0,CV74&lt;&gt;"wait"),"AT",IF(AIH!$V76="AI",IF(Sheet1!$D76&gt;AIH!$U76+150,150,"wait"),0))</f>
        <v>0</v>
      </c>
      <c r="CW75" s="8">
        <f>IF(AND(CW74&gt;0,CW74&lt;&gt;"wait"),"AT",IF(AIH!$V76="AI",IF(Sheet1!$D76&gt;AIH!$U76+200,200,"wait"),0))</f>
        <v>0</v>
      </c>
      <c r="CX75" s="8">
        <f>IF(AND(CX74&gt;0,CX74&lt;&gt;"wait"),"AT",IF(AIH!$V76="AI",IF(Sheet1!$E76&lt;AIH!$U76-50,50,"wait"),0))</f>
        <v>0</v>
      </c>
      <c r="CY75" s="8">
        <f>IF(AND(CY74&gt;0,CY74&lt;&gt;"wait"),"AT",IF(AIH!$V76="AI",IF(Sheet1!$E76&lt;AIH!$U76-100,100,"wait"),0))</f>
        <v>0</v>
      </c>
      <c r="CZ75" s="8">
        <f>IF(AND(CZ74&gt;0,CZ74&lt;&gt;"wait"),"AT",IF(AIH!$V76="AI",IF(Sheet1!$E76&lt;AIH!$U76-150,150,"wait"),0))</f>
        <v>0</v>
      </c>
      <c r="DA75" s="8">
        <f>IF(AND(DA74&gt;0,DA74&lt;&gt;"wait"),"AT",IF(AIH!$V76="AI",IF(Sheet1!$E76&lt;AIH!$U76-200,200,"wait"),0))</f>
        <v>0</v>
      </c>
      <c r="DB75" s="8">
        <f t="shared" si="42"/>
        <v>0</v>
      </c>
      <c r="DC75" s="8"/>
      <c r="DD75" s="8">
        <f>IF(AND(DD74&gt;0,DD74&lt;&gt;"wait"),"AT",IF(AIH!$X76="AI",IF(Sheet1!$D76&gt;AIH!$W76+50,50,"wait"),0))</f>
        <v>0</v>
      </c>
      <c r="DE75" s="8">
        <f>IF(AND(DE74&gt;0,DE74&lt;&gt;"wait"),"AT",IF(AIH!$X76="AI",IF(Sheet1!$D76&gt;AIH!$W76+100,100,"wait"),0))</f>
        <v>0</v>
      </c>
      <c r="DF75" s="8">
        <f>IF(AND(DF74&gt;0,DF74&lt;&gt;"wait"),"AT",IF(AIH!$X76="AI",IF(Sheet1!$D76&gt;AIH!$W76+150,150,"wait"),0))</f>
        <v>0</v>
      </c>
      <c r="DG75" s="8">
        <f>IF(AND(DG74&gt;0,DG74&lt;&gt;"wait"),"AT",IF(AIH!$X76="AI",IF(Sheet1!$D76&gt;AIH!$W76+200,200,"wait"),0))</f>
        <v>0</v>
      </c>
      <c r="DH75" s="8">
        <f>IF(AND(DH74&gt;0,DH74&lt;&gt;"wait"),"AT",IF(AIH!$X76="AI",IF(Sheet1!$E76&lt;AIH!$W76-50,50,"wait"),0))</f>
        <v>0</v>
      </c>
      <c r="DI75" s="8">
        <f>IF(AND(DI74&gt;0,DI74&lt;&gt;"wait"),"AT",IF(AIH!$X76="AI",IF(Sheet1!$E76&lt;AIH!$W76-100,100,"wait"),0))</f>
        <v>0</v>
      </c>
      <c r="DJ75" s="8">
        <f>IF(AND(DJ74&gt;0,DJ74&lt;&gt;"wait"),"AT",IF(AIH!$X76="AI",IF(Sheet1!$E76&lt;AIH!$W76-150,150,"wait"),0))</f>
        <v>0</v>
      </c>
      <c r="DK75" s="8">
        <f>IF(AND(DK74&gt;0,DK74&lt;&gt;"wait"),"AT",IF(AIH!$X76="AI",IF(Sheet1!$E76&lt;AIH!$W76-200,200,"wait"),0))</f>
        <v>0</v>
      </c>
      <c r="DL75" s="8">
        <f t="shared" si="43"/>
        <v>0</v>
      </c>
      <c r="DN75" s="10">
        <f>IF(AND(DN74&gt;0,DN74&lt;&gt;"wait"),"AT",IF(AIH!$AA76="AI",IF(Sheet1!$D76&gt;AIH!$Z76+50,50,"wait"),0))</f>
        <v>0</v>
      </c>
      <c r="DO75" s="10">
        <f>IF(AND(DO74&gt;0,DO74&lt;&gt;"wait"),"AT",IF(AIH!$AA76="AI",IF(Sheet1!$D76&gt;AIH!$Z76+100,100,"wait"),0))</f>
        <v>0</v>
      </c>
      <c r="DP75" s="10">
        <f>IF(AND(DP74&gt;0,DP74&lt;&gt;"wait"),"AT",IF(AIH!$AA76="AI",IF(Sheet1!$D76&gt;AIH!$Z76+150,150,"wait"),0))</f>
        <v>0</v>
      </c>
      <c r="DQ75" s="10">
        <f>IF(AND(DQ74&gt;0,DQ74&lt;&gt;"wait"),"AT",IF(AIH!$AA76="AI",IF(Sheet1!$D76&gt;AIH!$Z76+200,200,"wait"),0))</f>
        <v>0</v>
      </c>
      <c r="DR75" s="10">
        <f>IF(AND(DR74&gt;0,DR74&lt;&gt;"wait"),"AT",IF(AIH!$AA76="AI",IF(Sheet1!$E76&lt;AIH!$Z76-50,50,"wait"),0))</f>
        <v>0</v>
      </c>
      <c r="DS75" s="10">
        <f>IF(AND(DS74&gt;0,DS74&lt;&gt;"wait"),"AT",IF(AIH!$AA76="AI",IF(Sheet1!$E76&lt;AIH!$Z76-100,100,"wait"),0))</f>
        <v>0</v>
      </c>
      <c r="DT75" s="10">
        <f>IF(AND(DT74&gt;0,DT74&lt;&gt;"wait"),"AT",IF(AIH!$AA76="AI",IF(Sheet1!$E76&lt;AIH!$Z76-150,150,"wait"),0))</f>
        <v>0</v>
      </c>
      <c r="DU75" s="10">
        <f>IF(AND(DU74&gt;0,DU74&lt;&gt;"wait"),"AT",IF(AIH!$AA76="AI",IF(Sheet1!$E76&lt;AIH!$Z76-200,200,"wait"),0))</f>
        <v>0</v>
      </c>
      <c r="DV75" s="10">
        <f t="shared" si="44"/>
        <v>0</v>
      </c>
      <c r="DX75" s="10">
        <f>IF(AND(DX74&gt;0,DX74&lt;&gt;"wait"),"AT",IF(AIH!$AC76="AI",IF(Sheet1!$D76&gt;AIH!$AB76+50,50,"wait"),0))</f>
        <v>0</v>
      </c>
      <c r="DY75" s="10">
        <f>IF(AND(DY74&gt;0,DY74&lt;&gt;"wait"),"AT",IF(AIH!$AC76="AI",IF(Sheet1!$D76&gt;AIH!$AB76+100,100,"wait"),0))</f>
        <v>0</v>
      </c>
      <c r="DZ75" s="10">
        <f>IF(AND(DZ74&gt;0,DZ74&lt;&gt;"wait"),"AT",IF(AIH!$AC76="AI",IF(Sheet1!$D76&gt;AIH!$AB76+150,150,"wait"),0))</f>
        <v>0</v>
      </c>
      <c r="EA75" s="10">
        <f>IF(AND(EA74&gt;0,EA74&lt;&gt;"wait"),"AT",IF(AIH!$AC76="AI",IF(Sheet1!$D76&gt;AIH!$AB76+200,200,"wait"),0))</f>
        <v>0</v>
      </c>
      <c r="EB75" s="10">
        <f>IF(AND(EB74&gt;0,EB74&lt;&gt;"wait"),"AT",IF(AIH!$AC76="AI",IF(Sheet1!$E76&lt;AIH!$AB76-50,50,"wait"),0))</f>
        <v>0</v>
      </c>
      <c r="EC75" s="10">
        <f>IF(AND(EC74&gt;0,EC74&lt;&gt;"wait"),"AT",IF(AIH!$AC76="AI",IF(Sheet1!$E76&lt;AIH!$AB76-100,100,"wait"),0))</f>
        <v>0</v>
      </c>
      <c r="ED75" s="10">
        <f>IF(AND(ED74&gt;0,ED74&lt;&gt;"wait"),"AT",IF(AIH!$AC76="AI",IF(Sheet1!$E76&lt;AIH!$AB76-150,150,"wait"),0))</f>
        <v>0</v>
      </c>
      <c r="EE75" s="10">
        <f>IF(AND(EE74&gt;0,EE74&lt;&gt;"wait"),"AT",IF(AIH!$AC76="AI",IF(Sheet1!$E76&lt;AIH!$AB76-200,200,"wait"),0))</f>
        <v>0</v>
      </c>
      <c r="EF75" s="10">
        <f t="shared" si="45"/>
        <v>0</v>
      </c>
      <c r="EH75" s="10">
        <f>IF(AND(EH74&gt;0,EH74&lt;&gt;"wait"),"AT",IF(AIH!$AE76="AI",IF(Sheet1!$D76&gt;AIH!$AD76+50,50,"wait"),0))</f>
        <v>0</v>
      </c>
      <c r="EI75" s="10">
        <f>IF(AND(EI74&gt;0,EI74&lt;&gt;"wait"),"AT",IF(AIH!$AE76="AI",IF(Sheet1!$D76&gt;AIH!$AD76+100,100,"wait"),0))</f>
        <v>0</v>
      </c>
      <c r="EJ75" s="10">
        <f>IF(AND(EJ74&gt;0,EJ74&lt;&gt;"wait"),"AT",IF(AIH!$AE76="AI",IF(Sheet1!$D76&gt;AIH!$AD76+150,150,"wait"),0))</f>
        <v>0</v>
      </c>
      <c r="EK75" s="10">
        <f>IF(AND(EK74&gt;0,EK74&lt;&gt;"wait"),"AT",IF(AIH!$AE76="AI",IF(Sheet1!$D76&gt;AIH!$AD76+200,200,"wait"),0))</f>
        <v>0</v>
      </c>
      <c r="EL75" s="10">
        <f>IF(AND(EL74&gt;0,EL74&lt;&gt;"wait"),"AT",IF(AIH!$AE76="AI",IF(Sheet1!$E76&lt;AIH!$AD76-50,50,"wait"),0))</f>
        <v>0</v>
      </c>
      <c r="EM75" s="10">
        <f>IF(AND(EM74&gt;0,EM74&lt;&gt;"wait"),"AT",IF(AIH!$AE76="AI",IF(Sheet1!$E76&lt;AIH!$AD76-100,100,"wait"),0))</f>
        <v>0</v>
      </c>
      <c r="EN75" s="10">
        <f>IF(AND(EN74&gt;0,EN74&lt;&gt;"wait"),"AT",IF(AIH!$AE76="AI",IF(Sheet1!$E76&lt;AIH!$AD76-150,150,"wait"),0))</f>
        <v>0</v>
      </c>
      <c r="EO75" s="10">
        <f>IF(AND(EO74&gt;0,EO74&lt;&gt;"wait"),"AT",IF(AIH!$AE76="AI",IF(Sheet1!$E76&lt;AIH!$AD76-200,200,"wait"),0))</f>
        <v>0</v>
      </c>
      <c r="EP75" s="10">
        <f t="shared" si="46"/>
        <v>0</v>
      </c>
      <c r="ER75" s="10">
        <f>IF(AND(ER74&gt;0,ER74&lt;&gt;"wait"),"AT",IF(AIH!$AG76="AI",IF(Sheet1!$D76&gt;AIH!$AF76+50,50,"wait"),0))</f>
        <v>0</v>
      </c>
      <c r="ES75" s="10">
        <f>IF(AND(ES74&gt;0,ES74&lt;&gt;"wait"),"AT",IF(AIH!$AG76="AI",IF(Sheet1!$D76&gt;AIH!$AF76+100,100,"wait"),0))</f>
        <v>0</v>
      </c>
      <c r="ET75" s="10">
        <f>IF(AND(ET74&gt;0,ET74&lt;&gt;"wait"),"AT",IF(AIH!$AG76="AI",IF(Sheet1!$D76&gt;AIH!$AF76+150,150,"wait"),0))</f>
        <v>0</v>
      </c>
      <c r="EU75" s="10">
        <f>IF(AND(EU74&gt;0,EU74&lt;&gt;"wait"),"AT",IF(AIH!$AG76="AI",IF(Sheet1!$D76&gt;AIH!$AF76+200,200,"wait"),0))</f>
        <v>0</v>
      </c>
      <c r="EV75" s="10">
        <f>IF(AND(EV74&gt;0,EV74&lt;&gt;"wait"),"AT",IF(AIH!$AG76="AI",IF(Sheet1!$E76&lt;AIH!$AF76-50,50,"wait"),0))</f>
        <v>0</v>
      </c>
      <c r="EW75" s="10">
        <f>IF(AND(EW74&gt;0,EW74&lt;&gt;"wait"),"AT",IF(AIH!$AG76="AI",IF(Sheet1!$E76&lt;AIH!$AF76-100,100,"wait"),0))</f>
        <v>0</v>
      </c>
      <c r="EX75" s="10">
        <f>IF(AND(EX74&gt;0,EX74&lt;&gt;"wait"),"AT",IF(AIH!$AG76="AI",IF(Sheet1!$E76&lt;AIH!$AF76-150,150,"wait"),0))</f>
        <v>0</v>
      </c>
      <c r="EY75" s="10">
        <f>IF(AND(EY74&gt;0,EY74&lt;&gt;"wait"),"AT",IF(AIH!$AG76="AI",IF(Sheet1!$E76&lt;AIH!$AF76-200,200,"wait"),0))</f>
        <v>0</v>
      </c>
      <c r="EZ75" s="10">
        <f t="shared" si="47"/>
        <v>0</v>
      </c>
      <c r="FB75" s="10">
        <f>IF(AND(FB74&gt;0,FB74&lt;&gt;"wait"),"AT",IF(AIH!$AI76="AI",IF(Sheet1!$D76&gt;AIH!$AH76+50,50,"wait"),0))</f>
        <v>0</v>
      </c>
      <c r="FC75" s="10">
        <f>IF(AND(FC74&gt;0,FC74&lt;&gt;"wait"),"AT",IF(AIH!$AI76="AI",IF(Sheet1!$D76&gt;AIH!$AH76+100,100,"wait"),0))</f>
        <v>0</v>
      </c>
      <c r="FD75" s="10">
        <f>IF(AND(FD74&gt;0,FD74&lt;&gt;"wait"),"AT",IF(AIH!$AI76="AI",IF(Sheet1!$D76&gt;AIH!$AH76+150,150,"wait"),0))</f>
        <v>0</v>
      </c>
      <c r="FE75" s="10">
        <f>IF(AND(FE74&gt;0,FE74&lt;&gt;"wait"),"AT",IF(AIH!$AI76="AI",IF(Sheet1!$D76&gt;AIH!$AH76+200,200,"wait"),0))</f>
        <v>0</v>
      </c>
      <c r="FF75" s="10">
        <f>IF(AND(FF74&gt;0,FF74&lt;&gt;"wait"),"AT",IF(AIH!$AI76="AI",IF(Sheet1!$E76&lt;AIH!$AH76-50,50,"wait"),0))</f>
        <v>0</v>
      </c>
      <c r="FG75" s="10">
        <f>IF(AND(FG74&gt;0,FG74&lt;&gt;"wait"),"AT",IF(AIH!$AI76="AI",IF(Sheet1!$E76&lt;AIH!$AH76-100,100,"wait"),0))</f>
        <v>0</v>
      </c>
      <c r="FH75" s="10">
        <f>IF(AND(FH74&gt;0,FH74&lt;&gt;"wait"),"AT",IF(AIH!$AI76="AI",IF(Sheet1!$E76&lt;AIH!$AH76-150,150,"wait"),0))</f>
        <v>0</v>
      </c>
      <c r="FI75" s="10">
        <f>IF(AND(FI74&gt;0,FI74&lt;&gt;"wait"),"AT",IF(AIH!$AI76="AI",IF(Sheet1!$E76&lt;AIH!$AH76-200,200,"wait"),0))</f>
        <v>0</v>
      </c>
      <c r="FJ75" s="10">
        <f t="shared" si="48"/>
        <v>0</v>
      </c>
      <c r="FL75" s="10">
        <f>IF(AND(FL74&gt;0,FL74&lt;&gt;"wait"),"AT",IF(AIH!$AK76="AI",IF(Sheet1!$D76&gt;AIH!$AJ76+50,50,"wait"),0))</f>
        <v>0</v>
      </c>
      <c r="FM75" s="10">
        <f>IF(AND(FM74&gt;0,FM74&lt;&gt;"wait"),"AT",IF(AIH!$AK76="AI",IF(Sheet1!$D76&gt;AIH!$AJ76+100,100,"wait"),0))</f>
        <v>0</v>
      </c>
      <c r="FN75" s="10">
        <f>IF(AND(FN74&gt;0,FN74&lt;&gt;"wait"),"AT",IF(AIH!$AK76="AI",IF(Sheet1!$D76&gt;AIH!$AJ76+150,150,"wait"),0))</f>
        <v>0</v>
      </c>
      <c r="FO75" s="10">
        <f>IF(AND(FO74&gt;0,FO74&lt;&gt;"wait"),"AT",IF(AIH!$AK76="AI",IF(Sheet1!$D76&gt;AIH!$AJ76+200,200,"wait"),0))</f>
        <v>0</v>
      </c>
      <c r="FP75" s="10">
        <f>IF(AND(FP74&gt;0,FP74&lt;&gt;"wait"),"AT",IF(AIH!$AK76="AI",IF(Sheet1!$E76&lt;AIH!$AJ76-50,50,"wait"),0))</f>
        <v>0</v>
      </c>
      <c r="FQ75" s="10">
        <f>IF(AND(FQ74&gt;0,FQ74&lt;&gt;"wait"),"AT",IF(AIH!$AK76="AI",IF(Sheet1!$E76&lt;AIH!$AJ76-100,100,"wait"),0))</f>
        <v>0</v>
      </c>
      <c r="FR75" s="10">
        <f>IF(AND(FR74&gt;0,FR74&lt;&gt;"wait"),"AT",IF(AIH!$AK76="AI",IF(Sheet1!$E76&lt;AIH!$AJ76-150,150,"wait"),0))</f>
        <v>0</v>
      </c>
      <c r="FS75" s="10">
        <f>IF(AND(FS74&gt;0,FS74&lt;&gt;"wait"),"AT",IF(AIH!$AK76="AI",IF(Sheet1!$E76&lt;AIH!$AJ76-200,200,"wait"),0))</f>
        <v>0</v>
      </c>
      <c r="FT75" s="10">
        <f t="shared" si="49"/>
        <v>0</v>
      </c>
      <c r="FV75" s="10">
        <f>IF(AND(FV74&gt;0,FV74&lt;&gt;"wait"),"AT",IF(AIH!$AM76="AI",IF(Sheet1!$D76&gt;AIH!$AL76+50,50,"wait"),0))</f>
        <v>0</v>
      </c>
      <c r="FW75" s="10">
        <f>IF(AND(FW74&gt;0,FW74&lt;&gt;"wait"),"AT",IF(AIH!$AM76="AI",IF(Sheet1!$D76&gt;AIH!$AL76+100,100,"wait"),0))</f>
        <v>0</v>
      </c>
      <c r="FX75" s="10">
        <f>IF(AND(FX74&gt;0,FX74&lt;&gt;"wait"),"AT",IF(AIH!$AM76="AI",IF(Sheet1!$D76&gt;AIH!$AL76+150,150,"wait"),0))</f>
        <v>0</v>
      </c>
      <c r="FY75" s="10">
        <f>IF(AND(FY74&gt;0,FY74&lt;&gt;"wait"),"AT",IF(AIH!$AM76="AI",IF(Sheet1!$D76&gt;AIH!$AL76+200,200,"wait"),0))</f>
        <v>0</v>
      </c>
      <c r="FZ75" s="10">
        <f>IF(AND(FZ74&gt;0,FZ74&lt;&gt;"wait"),"AT",IF(AIH!$AM76="AI",IF(Sheet1!$E76&lt;AIH!$AL76-50,50,"wait"),0))</f>
        <v>0</v>
      </c>
      <c r="GA75" s="10">
        <f>IF(AND(GA74&gt;0,GA74&lt;&gt;"wait"),"AT",IF(AIH!$AM76="AI",IF(Sheet1!$E76&lt;AIH!$AL76-100,100,"wait"),0))</f>
        <v>0</v>
      </c>
      <c r="GB75" s="10">
        <f>IF(AND(GB74&gt;0,GB74&lt;&gt;"wait"),"AT",IF(AIH!$AM76="AI",IF(Sheet1!$E76&lt;AIH!$AL76-150,150,"wait"),0))</f>
        <v>0</v>
      </c>
      <c r="GC75" s="10">
        <f>IF(AND(GC74&gt;0,GC74&lt;&gt;"wait"),"AT",IF(AIH!$AM76="AI",IF(Sheet1!$E76&lt;AIH!$AL76-200,200,"wait"),0))</f>
        <v>0</v>
      </c>
      <c r="GD75" s="10">
        <f t="shared" si="50"/>
        <v>0</v>
      </c>
      <c r="GF75" s="10">
        <f>IF(AND(GF74&gt;0,GF74&lt;&gt;"wait"),"AT",IF(AIH!$AO76="AI",IF(Sheet1!$D76&gt;AIH!$AN76+50,50,"wait"),0))</f>
        <v>0</v>
      </c>
      <c r="GG75" s="10">
        <f>IF(AND(GG74&gt;0,GG74&lt;&gt;"wait"),"AT",IF(AIH!$AO76="AI",IF(Sheet1!$D76&gt;AIH!$AN76+100,100,"wait"),0))</f>
        <v>0</v>
      </c>
      <c r="GH75" s="10">
        <f>IF(AND(GH74&gt;0,GH74&lt;&gt;"wait"),"AT",IF(AIH!$AO76="AI",IF(Sheet1!$D76&gt;AIH!$AN76+150,150,"wait"),0))</f>
        <v>0</v>
      </c>
      <c r="GI75" s="10">
        <f>IF(AND(GI74&gt;0,GI74&lt;&gt;"wait"),"AT",IF(AIH!$AO76="AI",IF(Sheet1!$D76&gt;AIH!$AN76+200,200,"wait"),0))</f>
        <v>0</v>
      </c>
      <c r="GJ75" s="10">
        <f>IF(AND(GJ74&gt;0,GJ74&lt;&gt;"wait"),"AT",IF(AIH!$AO76="AI",IF(Sheet1!$E76&lt;AIH!$AN76-50,50,"wait"),0))</f>
        <v>0</v>
      </c>
      <c r="GK75" s="10">
        <f>IF(AND(GK74&gt;0,GK74&lt;&gt;"wait"),"AT",IF(AIH!$AO76="AI",IF(Sheet1!$E76&lt;AIH!$AN76-100,100,"wait"),0))</f>
        <v>0</v>
      </c>
      <c r="GL75" s="10">
        <f>IF(AND(GL74&gt;0,GL74&lt;&gt;"wait"),"AT",IF(AIH!$AO76="AI",IF(Sheet1!$E76&lt;AIH!$AN76-150,150,"wait"),0))</f>
        <v>0</v>
      </c>
      <c r="GM75" s="10">
        <f>IF(AND(GM74&gt;0,GM74&lt;&gt;"wait"),"AT",IF(AIH!$AO76="AI",IF(Sheet1!$E76&lt;AIH!$AN76-200,200,"wait"),0))</f>
        <v>0</v>
      </c>
      <c r="GN75" s="10">
        <f t="shared" si="51"/>
        <v>0</v>
      </c>
      <c r="GP75" s="10">
        <f>IF(AND(GP74&gt;0,GP74&lt;&gt;"wait"),"AT",IF(AIH!$AQ76="AI",IF(Sheet1!$D76&gt;AIH!$AP76+50,50,"wait"),0))</f>
        <v>0</v>
      </c>
      <c r="GQ75" s="10">
        <f>IF(AND(GQ74&gt;0,GQ74&lt;&gt;"wait"),"AT",IF(AIH!$AQ76="AI",IF(Sheet1!$D76&gt;AIH!$AP76+100,100,"wait"),0))</f>
        <v>0</v>
      </c>
      <c r="GR75" s="10">
        <f>IF(AND(GR74&gt;0,GR74&lt;&gt;"wait"),"AT",IF(AIH!$AQ76="AI",IF(Sheet1!$D76&gt;AIH!$AP76+150,150,"wait"),0))</f>
        <v>0</v>
      </c>
      <c r="GS75" s="10">
        <f>IF(AND(GS74&gt;0,GS74&lt;&gt;"wait"),"AT",IF(AIH!$AQ76="AI",IF(Sheet1!$D76&gt;AIH!$AP76+200,200,"wait"),0))</f>
        <v>0</v>
      </c>
      <c r="GT75" s="10">
        <f>IF(AND(GT74&gt;0,GT74&lt;&gt;"wait"),"AT",IF(AIH!$AQ76="AI",IF(Sheet1!$E76&lt;AIH!$AP76-50,50,"wait"),0))</f>
        <v>0</v>
      </c>
      <c r="GU75" s="10">
        <f>IF(AND(GU74&gt;0,GU74&lt;&gt;"wait"),"AT",IF(AIH!$AQ76="AI",IF(Sheet1!$E76&lt;AIH!$AP76-100,100,"wait"),0))</f>
        <v>0</v>
      </c>
      <c r="GV75" s="10">
        <f>IF(AND(GV74&gt;0,GV74&lt;&gt;"wait"),"AT",IF(AIH!$AQ76="AI",IF(Sheet1!$E76&lt;AIH!$AP76-150,150,"wait"),0))</f>
        <v>0</v>
      </c>
      <c r="GW75" s="10">
        <f>IF(AND(GW74&gt;0,GW74&lt;&gt;"wait"),"AT",IF(AIH!$AQ76="AI",IF(Sheet1!$E76&lt;AIH!$AP76-200,200,"wait"),0))</f>
        <v>0</v>
      </c>
      <c r="GX75" s="10">
        <f t="shared" si="52"/>
        <v>0</v>
      </c>
      <c r="GZ75" s="10">
        <f>IF(AND(GZ74&gt;0,GZ74&lt;&gt;"wait"),"AT",IF(AIH!$AS76="AI",IF(Sheet1!$D76&gt;AIH!$AR76+50,50,"wait"),0))</f>
        <v>0</v>
      </c>
      <c r="HA75" s="10">
        <f>IF(AND(HA74&gt;0,HA74&lt;&gt;"wait"),"AT",IF(AIH!$AS76="AI",IF(Sheet1!$D76&gt;AIH!$AR76+100,100,"wait"),0))</f>
        <v>0</v>
      </c>
      <c r="HB75" s="10">
        <f>IF(AND(HB74&gt;0,HB74&lt;&gt;"wait"),"AT",IF(AIH!$AS76="AI",IF(Sheet1!$D76&gt;AIH!$AR76+150,150,"wait"),0))</f>
        <v>0</v>
      </c>
      <c r="HC75" s="10">
        <f>IF(AND(HC74&gt;0,HC74&lt;&gt;"wait"),"AT",IF(AIH!$AS76="AI",IF(Sheet1!$D76&gt;AIH!$AR76+200,200,"wait"),0))</f>
        <v>0</v>
      </c>
      <c r="HD75" s="10">
        <f>IF(AND(HD74&gt;0,HD74&lt;&gt;"wait"),"AT",IF(AIH!$AS76="AI",IF(Sheet1!$E76&lt;AIH!$AR76-50,50,"wait"),0))</f>
        <v>0</v>
      </c>
      <c r="HE75" s="10">
        <f>IF(AND(HE74&gt;0,HE74&lt;&gt;"wait"),"AT",IF(AIH!$AS76="AI",IF(Sheet1!$E76&lt;AIH!$AR76-100,100,"wait"),0))</f>
        <v>0</v>
      </c>
      <c r="HF75" s="10">
        <f>IF(AND(HF74&gt;0,HF74&lt;&gt;"wait"),"AT",IF(AIH!$AS76="AI",IF(Sheet1!$E76&lt;AIH!$AR76-150,150,"wait"),0))</f>
        <v>0</v>
      </c>
      <c r="HG75" s="10">
        <f>IF(AND(HG74&gt;0,HG74&lt;&gt;"wait"),"AT",IF(AIH!$AS76="AI",IF(Sheet1!$E76&lt;AIH!$AR76-200,200,"wait"),0))</f>
        <v>0</v>
      </c>
      <c r="HH75" s="10">
        <f t="shared" si="53"/>
        <v>0</v>
      </c>
      <c r="HJ75" s="10">
        <f>IF(AND(HJ74&gt;0,HJ74&lt;&gt;"wait"),"AT",IF(AIH!$AU76="AI",IF(Sheet1!$D76&gt;AIH!$AT76+50,50,"wait"),0))</f>
        <v>0</v>
      </c>
      <c r="HK75" s="10">
        <f>IF(AND(HK74&gt;0,HK74&lt;&gt;"wait"),"AT",IF(AIH!$AU76="AI",IF(Sheet1!$D76&gt;AIH!$AT76+100,100,"wait"),0))</f>
        <v>0</v>
      </c>
      <c r="HL75" s="10">
        <f>IF(AND(HL74&gt;0,HL74&lt;&gt;"wait"),"AT",IF(AIH!$AU76="AI",IF(Sheet1!$D76&gt;AIH!$AT76+150,150,"wait"),0))</f>
        <v>0</v>
      </c>
      <c r="HM75" s="10">
        <f>IF(AND(HM74&gt;0,HM74&lt;&gt;"wait"),"AT",IF(AIH!$AU76="AI",IF(Sheet1!$D76&gt;AIH!$AT76+200,200,"wait"),0))</f>
        <v>0</v>
      </c>
      <c r="HN75" s="10">
        <f>IF(AND(HN74&gt;0,HN74&lt;&gt;"wait"),"AT",IF(AIH!$AU76="AI",IF(Sheet1!$E76&lt;AIH!$AT76-50,50,"wait"),0))</f>
        <v>0</v>
      </c>
      <c r="HO75" s="10">
        <f>IF(AND(HO74&gt;0,HO74&lt;&gt;"wait"),"AT",IF(AIH!$AU76="AI",IF(Sheet1!$E76&lt;AIH!$AT76-100,100,"wait"),0))</f>
        <v>0</v>
      </c>
      <c r="HP75" s="10">
        <f>IF(AND(HP74&gt;0,HP74&lt;&gt;"wait"),"AT",IF(AIH!$AU76="AI",IF(Sheet1!$E76&lt;AIH!$AT76-150,150,"wait"),0))</f>
        <v>0</v>
      </c>
      <c r="HQ75" s="10">
        <f>IF(AND(HQ74&gt;0,HQ74&lt;&gt;"wait"),"AT",IF(AIH!$AU76="AI",IF(Sheet1!$E76&lt;AIH!$AT76-200,200,"wait"),0))</f>
        <v>0</v>
      </c>
      <c r="HR75" s="10">
        <f t="shared" si="54"/>
        <v>0</v>
      </c>
      <c r="HT75" s="10">
        <f>IF(AND(HT74&gt;0,HT74&lt;&gt;"wait"),"AT",IF(AIH!$AX76="AI",IF(Sheet1!$D76&gt;AIH!$AW76+50,50,"wait"),0))</f>
        <v>0</v>
      </c>
      <c r="HU75" s="10">
        <f>IF(AND(HU74&gt;0,HU74&lt;&gt;"wait"),"AT",IF(AIH!$AX76="AI",IF(Sheet1!$D76&gt;AIH!$AW76+100,100,"wait"),0))</f>
        <v>0</v>
      </c>
      <c r="HV75" s="10">
        <f>IF(AND(HV74&gt;0,HV74&lt;&gt;"wait"),"AT",IF(AIH!$AX76="AI",IF(Sheet1!$D76&gt;AIH!$AW76+150,150,"wait"),0))</f>
        <v>0</v>
      </c>
      <c r="HW75" s="10">
        <f>IF(AND(HW74&gt;0,HW74&lt;&gt;"wait"),"AT",IF(AIH!$AX76="AI",IF(Sheet1!$D76&gt;AIH!$AW76+200,200,"wait"),0))</f>
        <v>0</v>
      </c>
      <c r="HX75" s="10">
        <f>IF(AND(HX74&gt;0,HX74&lt;&gt;"wait"),"AT",IF(AIH!$AX76="AI",IF(Sheet1!$E76&lt;AIH!$AW76-50,50,"wait"),0))</f>
        <v>0</v>
      </c>
      <c r="HY75" s="10">
        <f>IF(AND(HY74&gt;0,HY74&lt;&gt;"wait"),"AT",IF(AIH!$AX76="AI",IF(Sheet1!$E76&lt;AIH!$AW76-100,100,"wait"),0))</f>
        <v>0</v>
      </c>
      <c r="HZ75" s="10">
        <f>IF(AND(HZ74&gt;0,HZ74&lt;&gt;"wait"),"AT",IF(AIH!$AX76="AI",IF(Sheet1!$E76&lt;AIH!$AW76-150,150,"wait"),0))</f>
        <v>0</v>
      </c>
      <c r="IA75" s="10">
        <f>IF(AND(IA74&gt;0,IA74&lt;&gt;"wait"),"AT",IF(AIH!$AX76="AI",IF(Sheet1!$E76&lt;AIH!$AW76-200,200,"wait"),0))</f>
        <v>0</v>
      </c>
      <c r="IB75" s="10">
        <f t="shared" si="55"/>
        <v>0</v>
      </c>
      <c r="ID75" s="10">
        <f>IF(AND(ID74&gt;0,ID74&lt;&gt;"wait"),"AT",IF(AIH!$AZ76="AI",IF(Sheet1!$D76&gt;AIH!$AY76+50,50,"wait"),0))</f>
        <v>0</v>
      </c>
      <c r="IE75" s="10">
        <f>IF(AND(IE74&gt;0,IE74&lt;&gt;"wait"),"AT",IF(AIH!$AZ76="AI",IF(Sheet1!$D76&gt;AIH!$AY76+100,100,"wait"),0))</f>
        <v>0</v>
      </c>
      <c r="IF75" s="10">
        <f>IF(AND(IF74&gt;0,IF74&lt;&gt;"wait"),"AT",IF(AIH!$AZ76="AI",IF(Sheet1!$D76&gt;AIH!$AY76+150,150,"wait"),0))</f>
        <v>0</v>
      </c>
      <c r="IG75" s="10">
        <f>IF(AND(IG74&gt;0,IG74&lt;&gt;"wait"),"AT",IF(AIH!$AZ76="AI",IF(Sheet1!$D76&gt;AIH!$AY76+200,200,"wait"),0))</f>
        <v>0</v>
      </c>
      <c r="IH75" s="10">
        <f>IF(AND(IH74&gt;0,IH74&lt;&gt;"wait"),"AT",IF(AIH!$AZ76="AI",IF(Sheet1!$E76&lt;AIH!$AY76-50,50,"wait"),0))</f>
        <v>0</v>
      </c>
      <c r="II75" s="10">
        <f>IF(AND(II74&gt;0,II74&lt;&gt;"wait"),"AT",IF(AIH!$AZ76="AI",IF(Sheet1!$E76&lt;AIH!$AY76-100,100,"wait"),0))</f>
        <v>0</v>
      </c>
      <c r="IJ75" s="10">
        <f>IF(AND(IJ74&gt;0,IJ74&lt;&gt;"wait"),"AT",IF(AIH!$AZ76="AI",IF(Sheet1!$E76&lt;AIH!$AY76-150,150,"wait"),0))</f>
        <v>0</v>
      </c>
      <c r="IK75" s="10">
        <f>IF(AND(IK74&gt;0,IK74&lt;&gt;"wait"),"AT",IF(AIH!$AZ76="AI",IF(Sheet1!$E76&lt;AIH!$AY76-200,200,"wait"),0))</f>
        <v>0</v>
      </c>
      <c r="IL75" s="10">
        <f t="shared" si="56"/>
        <v>0</v>
      </c>
      <c r="IN75" s="10">
        <f>IF(AND(IN74&gt;0,IN74&lt;&gt;"wait"),"AT",IF(AIH!$BB76="AI",IF(Sheet1!$D76&gt;AIH!$BA76+50,50,"wait"),0))</f>
        <v>0</v>
      </c>
      <c r="IO75" s="10">
        <f>IF(AND(IO74&gt;0,IO74&lt;&gt;"wait"),"AT",IF(AIH!$BB76="AI",IF(Sheet1!$D76&gt;AIH!$BA76+100,100,"wait"),0))</f>
        <v>0</v>
      </c>
      <c r="IP75" s="10">
        <f>IF(AND(IP74&gt;0,IP74&lt;&gt;"wait"),"AT",IF(AIH!$BB76="AI",IF(Sheet1!$D76&gt;AIH!$BA76+150,150,"wait"),0))</f>
        <v>0</v>
      </c>
      <c r="IQ75" s="10">
        <f>IF(AND(IQ74&gt;0,IQ74&lt;&gt;"wait"),"AT",IF(AIH!$BB76="AI",IF(Sheet1!$D76&gt;AIH!$BA76+200,200,"wait"),0))</f>
        <v>0</v>
      </c>
      <c r="IR75" s="10">
        <f>IF(AND(IR74&gt;0,IR74&lt;&gt;"wait"),"AT",IF(AIH!$BB76="AI",IF(Sheet1!$E76&lt;AIH!$BA76-50,50,"wait"),0))</f>
        <v>0</v>
      </c>
      <c r="IS75" s="10">
        <f>IF(AND(IS74&gt;0,IS74&lt;&gt;"wait"),"AT",IF(AIH!$BB76="AI",IF(Sheet1!$E76&lt;AIH!$BA76-100,100,"wait"),0))</f>
        <v>0</v>
      </c>
      <c r="IT75" s="10">
        <f>IF(AND(IT74&gt;0,IT74&lt;&gt;"wait"),"AT",IF(AIH!$BB76="AI",IF(Sheet1!$E76&lt;AIH!$BA76-150,150,"wait"),0))</f>
        <v>0</v>
      </c>
      <c r="IU75" s="10">
        <f>IF(AND(IU74&gt;0,IU74&lt;&gt;"wait"),"AT",IF(AIH!$BB76="AI",IF(Sheet1!$E76&lt;AIH!$BA76-200,200,"wait"),0))</f>
        <v>0</v>
      </c>
      <c r="IV75" s="10">
        <f t="shared" si="57"/>
        <v>0</v>
      </c>
      <c r="IX75" s="10">
        <f>IF(AND(IX74&gt;0,IX74&lt;&gt;"wait"),"AT",IF(AIH!$BD76="AI",IF(Sheet1!$D76&gt;AIH!$BC76+50,50,"wait"),0))</f>
        <v>0</v>
      </c>
      <c r="IY75" s="10">
        <f>IF(AND(IY74&gt;0,IY74&lt;&gt;"wait"),"AT",IF(AIH!$BD76="AI",IF(Sheet1!$D76&gt;AIH!$BC76+100,100,"wait"),0))</f>
        <v>0</v>
      </c>
      <c r="IZ75" s="10">
        <f>IF(AND(IZ74&gt;0,IZ74&lt;&gt;"wait"),"AT",IF(AIH!$BD76="AI",IF(Sheet1!$D76&gt;AIH!$BC76+150,150,"wait"),0))</f>
        <v>0</v>
      </c>
      <c r="JA75" s="10">
        <f>IF(AND(JA74&gt;0,JA74&lt;&gt;"wait"),"AT",IF(AIH!$BD76="AI",IF(Sheet1!$D76&gt;AIH!$BC76+200,200,"wait"),0))</f>
        <v>0</v>
      </c>
      <c r="JB75" s="10">
        <f>IF(AND(JB74&gt;0,JB74&lt;&gt;"wait"),"AT",IF(AIH!$BD76="AI",IF(Sheet1!$E76&lt;AIH!$BC76-50,50,"wait"),0))</f>
        <v>0</v>
      </c>
      <c r="JC75" s="10">
        <f>IF(AND(JC74&gt;0,JC74&lt;&gt;"wait"),"AT",IF(AIH!$BD76="AI",IF(Sheet1!$E76&lt;AIH!$BC76-100,100,"wait"),0))</f>
        <v>0</v>
      </c>
      <c r="JD75" s="10">
        <f>IF(AND(JD74&gt;0,JD74&lt;&gt;"wait"),"AT",IF(AIH!$BD76="AI",IF(Sheet1!$E76&lt;AIH!$BC76-150,150,"wait"),0))</f>
        <v>0</v>
      </c>
      <c r="JE75" s="10">
        <f>IF(AND(JE74&gt;0,JE74&lt;&gt;"wait"),"AT",IF(AIH!$BD76="AI",IF(Sheet1!$E76&lt;AIH!$BC76-200,200,"wait"),0))</f>
        <v>0</v>
      </c>
      <c r="JF75" s="10">
        <f t="shared" si="58"/>
        <v>0</v>
      </c>
      <c r="JH75" s="10">
        <f>IF(AND(JH74&gt;0,JH74&lt;&gt;"wait"),"AT",IF(AIH!$BF76="AI",IF(Sheet1!$D76&gt;AIH!$BE76+50,50,"wait"),0))</f>
        <v>0</v>
      </c>
      <c r="JI75" s="10">
        <f>IF(AND(JI74&gt;0,JI74&lt;&gt;"wait"),"AT",IF(AIH!$BF76="AI",IF(Sheet1!$D76&gt;AIH!$BE76+100,100,"wait"),0))</f>
        <v>0</v>
      </c>
      <c r="JJ75" s="10">
        <f>IF(AND(JJ74&gt;0,JJ74&lt;&gt;"wait"),"AT",IF(AIH!$BF76="AI",IF(Sheet1!$D76&gt;AIH!$BE76+150,150,"wait"),0))</f>
        <v>0</v>
      </c>
      <c r="JK75" s="10">
        <f>IF(AND(JK74&gt;0,JK74&lt;&gt;"wait"),"AT",IF(AIH!$BF76="AI",IF(Sheet1!$D76&gt;AIH!$BE76+200,200,"wait"),0))</f>
        <v>0</v>
      </c>
      <c r="JL75" s="10">
        <f>IF(AND(JL74&gt;0,JL74&lt;&gt;"wait"),"AT",IF(AIH!$BF76="AI",IF(Sheet1!$E76&lt;AIH!$BE76-50,50,"wait"),0))</f>
        <v>0</v>
      </c>
      <c r="JM75" s="10">
        <f>IF(AND(JM74&gt;0,JM74&lt;&gt;"wait"),"AT",IF(AIH!$BF76="AI",IF(Sheet1!$E76&lt;AIH!$BE76-100,100,"wait"),0))</f>
        <v>0</v>
      </c>
      <c r="JN75" s="10">
        <f>IF(AND(JN74&gt;0,JN74&lt;&gt;"wait"),"AT",IF(AIH!$BF76="AI",IF(Sheet1!$E76&lt;AIH!$BE76-150,150,"wait"),0))</f>
        <v>0</v>
      </c>
      <c r="JO75" s="10">
        <f>IF(AND(JO74&gt;0,JO74&lt;&gt;"wait"),"AT",IF(AIH!$BF76="AI",IF(Sheet1!$E76&lt;AIH!$BE76-200,200,"wait"),0))</f>
        <v>0</v>
      </c>
      <c r="JP75" s="10">
        <f t="shared" si="59"/>
        <v>0</v>
      </c>
      <c r="JR75" s="10">
        <f>IF(AND(JR74&gt;0,JR74&lt;&gt;"wait"),"AT",IF(AIH!$BH76="AI",IF(Sheet1!$D76&gt;AIH!$BG76+50,50,"wait"),0))</f>
        <v>0</v>
      </c>
      <c r="JS75" s="10">
        <f>IF(AND(JS74&gt;0,JS74&lt;&gt;"wait"),"AT",IF(AIH!$BH76="AI",IF(Sheet1!$D76&gt;AIH!$BG76+100,100,"wait"),0))</f>
        <v>0</v>
      </c>
      <c r="JT75" s="10">
        <f>IF(AND(JT74&gt;0,JT74&lt;&gt;"wait"),"AT",IF(AIH!$BH76="AI",IF(Sheet1!$D76&gt;AIH!$BG76+150,150,"wait"),0))</f>
        <v>0</v>
      </c>
      <c r="JU75" s="10">
        <f>IF(AND(JU74&gt;0,JU74&lt;&gt;"wait"),"AT",IF(AIH!$BH76="AI",IF(Sheet1!$D76&gt;AIH!$BG76+200,200,"wait"),0))</f>
        <v>0</v>
      </c>
      <c r="JV75" s="10">
        <f>IF(AND(JV74&gt;0,JV74&lt;&gt;"wait"),"AT",IF(AIH!$BH76="AI",IF(Sheet1!$E76&lt;AIH!$BG76-50,50,"wait"),0))</f>
        <v>0</v>
      </c>
      <c r="JW75" s="10">
        <f>IF(AND(JW74&gt;0,JW74&lt;&gt;"wait"),"AT",IF(AIH!$BH76="AI",IF(Sheet1!$E76&lt;AIH!$BG76-100,100,"wait"),0))</f>
        <v>0</v>
      </c>
      <c r="JX75" s="10">
        <f>IF(AND(JX74&gt;0,JX74&lt;&gt;"wait"),"AT",IF(AIH!$BH76="AI",IF(Sheet1!$E76&lt;AIH!$BG76-150,150,"wait"),0))</f>
        <v>0</v>
      </c>
      <c r="JY75" s="10">
        <f>IF(AND(JY74&gt;0,JY74&lt;&gt;"wait"),"AT",IF(AIH!$BH76="AI",IF(Sheet1!$E76&lt;AIH!$BG76-200,200,"wait"),0))</f>
        <v>0</v>
      </c>
      <c r="JZ75" s="10">
        <f t="shared" si="60"/>
        <v>0</v>
      </c>
      <c r="KB75" s="10">
        <f>IF(AND(KB74&gt;0,KB74&lt;&gt;"wait"),"AT",IF(AIH!$BJ76="AI",IF(Sheet1!$D76&gt;AIH!$BI76+50,50,"wait"),0))</f>
        <v>0</v>
      </c>
      <c r="KC75" s="10">
        <f>IF(AND(KC74&gt;0,KC74&lt;&gt;"wait"),"AT",IF(AIH!$BJ76="AI",IF(Sheet1!$D76&gt;AIH!$BI76+100,100,"wait"),0))</f>
        <v>0</v>
      </c>
      <c r="KD75" s="10">
        <f>IF(AND(KD74&gt;0,KD74&lt;&gt;"wait"),"AT",IF(AIH!$BJ76="AI",IF(Sheet1!$D76&gt;AIH!$BI76+150,150,"wait"),0))</f>
        <v>0</v>
      </c>
      <c r="KE75" s="10">
        <f>IF(AND(KE74&gt;0,KE74&lt;&gt;"wait"),"AT",IF(AIH!$BJ76="AI",IF(Sheet1!$D76&gt;AIH!$BI76+200,200,"wait"),0))</f>
        <v>0</v>
      </c>
      <c r="KF75" s="10">
        <f>IF(AND(KF74&gt;0,KF74&lt;&gt;"wait"),"AT",IF(AIH!$BJ76="AI",IF(Sheet1!$E76&lt;AIH!$BI76-50,50,"wait"),0))</f>
        <v>0</v>
      </c>
      <c r="KG75" s="10">
        <f>IF(AND(KG74&gt;0,KG74&lt;&gt;"wait"),"AT",IF(AIH!$BJ76="AI",IF(Sheet1!$E76&lt;AIH!$BI76-100,100,"wait"),0))</f>
        <v>0</v>
      </c>
      <c r="KH75" s="10">
        <f>IF(AND(KH74&gt;0,KH74&lt;&gt;"wait"),"AT",IF(AIH!$BJ76="AI",IF(Sheet1!$E76&lt;AIH!$BI76-150,150,"wait"),0))</f>
        <v>0</v>
      </c>
      <c r="KI75" s="10">
        <f>IF(AND(KI74&gt;0,KI74&lt;&gt;"wait"),"AT",IF(AIH!$BJ76="AI",IF(Sheet1!$E76&lt;AIH!$BI76-200,200,"wait"),0))</f>
        <v>0</v>
      </c>
      <c r="KJ75" s="10">
        <f t="shared" si="61"/>
        <v>0</v>
      </c>
      <c r="KL75" s="10">
        <f>IF(AND(KL74&gt;0,KL74&lt;&gt;"wait"),"AT",IF(AIH!$BL76="AI",IF(Sheet1!$D76&gt;AIH!$BK76+50,50,"wait"),0))</f>
        <v>0</v>
      </c>
      <c r="KM75" s="10">
        <f>IF(AND(KM74&gt;0,KM74&lt;&gt;"wait"),"AT",IF(AIH!$BL76="AI",IF(Sheet1!$D76&gt;AIH!$BK76+100,100,"wait"),0))</f>
        <v>0</v>
      </c>
      <c r="KN75" s="10">
        <f>IF(AND(KN74&gt;0,KN74&lt;&gt;"wait"),"AT",IF(AIH!$BL76="AI",IF(Sheet1!$D76&gt;AIH!$BK76+150,150,"wait"),0))</f>
        <v>0</v>
      </c>
      <c r="KO75" s="10">
        <f>IF(AND(KO74&gt;0,KO74&lt;&gt;"wait"),"AT",IF(AIH!$BL76="AI",IF(Sheet1!$D76&gt;AIH!$BK76+200,200,"wait"),0))</f>
        <v>0</v>
      </c>
      <c r="KP75" s="10">
        <f>IF(AND(KP74&gt;0,KP74&lt;&gt;"wait"),"AT",IF(AIH!$BL76="AI",IF(Sheet1!$E76&lt;AIH!$BK76-50,50,"wait"),0))</f>
        <v>0</v>
      </c>
      <c r="KQ75" s="10">
        <f>IF(AND(KQ74&gt;0,KQ74&lt;&gt;"wait"),"AT",IF(AIH!$BL76="AI",IF(Sheet1!$E76&lt;AIH!$BK76-100,100,"wait"),0))</f>
        <v>0</v>
      </c>
      <c r="KR75" s="10">
        <f>IF(AND(KR74&gt;0,KR74&lt;&gt;"wait"),"AT",IF(AIH!$BL76="AI",IF(Sheet1!$E76&lt;AIH!$BK76-150,150,"wait"),0))</f>
        <v>0</v>
      </c>
      <c r="KS75" s="10">
        <f>IF(AND(KS74&gt;0,KS74&lt;&gt;"wait"),"AT",IF(AIH!$BL76="AI",IF(Sheet1!$E76&lt;AIH!$BK76-200,200,"wait"),0))</f>
        <v>0</v>
      </c>
      <c r="KT75" s="10">
        <f t="shared" si="62"/>
        <v>0</v>
      </c>
      <c r="KV75" s="10">
        <f>IF(AND(KV74&gt;0,KV74&lt;&gt;"wait"),"AT",IF(AIH!$BN76="AI",IF(Sheet1!$D76&gt;AIH!$BM76+50,50,"wait"),0))</f>
        <v>0</v>
      </c>
      <c r="KW75" s="10">
        <f>IF(AND(KW74&gt;0,KW74&lt;&gt;"wait"),"AT",IF(AIH!$BN76="AI",IF(Sheet1!$D76&gt;AIH!$BM76+100,100,"wait"),0))</f>
        <v>0</v>
      </c>
      <c r="KX75" s="10">
        <f>IF(AND(KX74&gt;0,KX74&lt;&gt;"wait"),"AT",IF(AIH!$BN76="AI",IF(Sheet1!$D76&gt;AIH!$BM76+150,150,"wait"),0))</f>
        <v>0</v>
      </c>
      <c r="KY75" s="10">
        <f>IF(AND(KY74&gt;0,KY74&lt;&gt;"wait"),"AT",IF(AIH!$BN76="AI",IF(Sheet1!$D76&gt;AIH!$BM76+200,200,"wait"),0))</f>
        <v>0</v>
      </c>
      <c r="KZ75" s="10">
        <f>IF(AND(KZ74&gt;0,KZ74&lt;&gt;"wait"),"AT",IF(AIH!$BN76="AI",IF(Sheet1!$E76&lt;AIH!$BM76-50,50,"wait"),0))</f>
        <v>0</v>
      </c>
      <c r="LA75" s="10">
        <f>IF(AND(LA74&gt;0,LA74&lt;&gt;"wait"),"AT",IF(AIH!$BN76="AI",IF(Sheet1!$E76&lt;AIH!$BM76-100,100,"wait"),0))</f>
        <v>0</v>
      </c>
      <c r="LB75" s="10">
        <f>IF(AND(LB74&gt;0,LB74&lt;&gt;"wait"),"AT",IF(AIH!$BN76="AI",IF(Sheet1!$E76&lt;AIH!$BM76-150,150,"wait"),0))</f>
        <v>0</v>
      </c>
      <c r="LC75" s="10">
        <f>IF(AND(LC74&gt;0,LC74&lt;&gt;"wait"),"AT",IF(AIH!$BN76="AI",IF(Sheet1!$E76&lt;AIH!$BM76-200,200,"wait"),0))</f>
        <v>0</v>
      </c>
      <c r="LD75" s="10">
        <f t="shared" si="63"/>
        <v>0</v>
      </c>
      <c r="LF75" s="10">
        <f>IF(AND(LF74&gt;0,LF74&lt;&gt;"wait"),"AT",IF(AIH!$BP76="AI",IF(Sheet1!$D76&gt;AIH!$BO76+50,50,"wait"),0))</f>
        <v>0</v>
      </c>
      <c r="LG75" s="10">
        <f>IF(AND(LG74&gt;0,LG74&lt;&gt;"wait"),"AT",IF(AIH!$BP76="AI",IF(Sheet1!$D76&gt;AIH!$BO76+100,100,"wait"),0))</f>
        <v>0</v>
      </c>
      <c r="LH75" s="10">
        <f>IF(AND(LH74&gt;0,LH74&lt;&gt;"wait"),"AT",IF(AIH!$BP76="AI",IF(Sheet1!$D76&gt;AIH!$BO76+150,150,"wait"),0))</f>
        <v>0</v>
      </c>
      <c r="LI75" s="10">
        <f>IF(AND(LI74&gt;0,LI74&lt;&gt;"wait"),"AT",IF(AIH!$BP76="AI",IF(Sheet1!$D76&gt;AIH!$BO76+200,200,"wait"),0))</f>
        <v>0</v>
      </c>
      <c r="LJ75" s="10">
        <f>IF(AND(LJ74&gt;0,LJ74&lt;&gt;"wait"),"AT",IF(AIH!$BP76="AI",IF(Sheet1!$E76&lt;AIH!$BO76-50,50,"wait"),0))</f>
        <v>0</v>
      </c>
      <c r="LK75" s="10">
        <f>IF(AND(LK74&gt;0,LK74&lt;&gt;"wait"),"AT",IF(AIH!$BP76="AI",IF(Sheet1!$E76&lt;AIH!$BO76-100,100,"wait"),0))</f>
        <v>0</v>
      </c>
      <c r="LL75" s="10">
        <f>IF(AND(LL74&gt;0,LL74&lt;&gt;"wait"),"AT",IF(AIH!$BP76="AI",IF(Sheet1!$E76&lt;AIH!$BO76-150,150,"wait"),0))</f>
        <v>0</v>
      </c>
      <c r="LM75" s="10">
        <f>IF(AND(LM74&gt;0,LM74&lt;&gt;"wait"),"AT",IF(AIH!$BP76="AI",IF(Sheet1!$E76&lt;AIH!$BO76-200,200,"wait"),0))</f>
        <v>0</v>
      </c>
      <c r="LN75" s="10">
        <f t="shared" si="64"/>
        <v>0</v>
      </c>
      <c r="LP75" s="10">
        <f>IF(AND(LP74&gt;0,LP74&lt;&gt;"wait"),"AT",IF(AIH!$BR76="AI",IF(Sheet1!$D76&gt;AIH!$BQ76+50,50,"wait"),0))</f>
        <v>0</v>
      </c>
      <c r="LQ75" s="10">
        <f>IF(AND(LQ74&gt;0,LQ74&lt;&gt;"wait"),"AT",IF(AIH!$BR76="AI",IF(Sheet1!$D76&gt;AIH!$BQ76+100,100,"wait"),0))</f>
        <v>0</v>
      </c>
      <c r="LR75" s="10">
        <f>IF(AND(LR74&gt;0,LR74&lt;&gt;"wait"),"AT",IF(AIH!$BR76="AI",IF(Sheet1!$D76&gt;AIH!$BQ76+150,150,"wait"),0))</f>
        <v>0</v>
      </c>
      <c r="LS75" s="10">
        <f>IF(AND(LS74&gt;0,LS74&lt;&gt;"wait"),"AT",IF(AIH!$BR76="AI",IF(Sheet1!$D76&gt;AIH!$BQ76+200,200,"wait"),0))</f>
        <v>0</v>
      </c>
      <c r="LT75" s="10">
        <f>IF(AND(LT74&gt;0,LT74&lt;&gt;"wait"),"AT",IF(AIH!$BR76="AI",IF(Sheet1!$E76&lt;AIH!$BQ76-50,50,"wait"),0))</f>
        <v>0</v>
      </c>
      <c r="LU75" s="10">
        <f>IF(AND(LU74&gt;0,LU74&lt;&gt;"wait"),"AT",IF(AIH!$BR76="AI",IF(Sheet1!$E76&lt;AIH!$BQ76-100,100,"wait"),0))</f>
        <v>0</v>
      </c>
      <c r="LV75" s="10">
        <f>IF(AND(LV74&gt;0,LV74&lt;&gt;"wait"),"AT",IF(AIH!$BR76="AI",IF(Sheet1!$E76&lt;AIH!$BQ76-150,150,"wait"),0))</f>
        <v>0</v>
      </c>
      <c r="LW75" s="10">
        <f>IF(AND(LW74&gt;0,LW74&lt;&gt;"wait"),"AT",IF(AIH!$BR76="AI",IF(Sheet1!$E76&lt;AIH!$BQ76-200,200,"wait"),0))</f>
        <v>0</v>
      </c>
      <c r="LX75" s="10">
        <f t="shared" si="65"/>
        <v>0</v>
      </c>
    </row>
    <row r="76" spans="1:336" x14ac:dyDescent="0.3">
      <c r="A76" t="str">
        <f>Sheet1!B76</f>
        <v>03/01 10:29</v>
      </c>
      <c r="B76">
        <f>Sheet1!D76</f>
        <v>29207</v>
      </c>
      <c r="C76">
        <f>Sheet1!E76</f>
        <v>29162</v>
      </c>
      <c r="E76">
        <f>MAX($B76:$B$162)</f>
        <v>29275</v>
      </c>
      <c r="F76">
        <f>MIN($C76:$C$162)</f>
        <v>29062</v>
      </c>
      <c r="H76" s="8">
        <f>IF(AND(H75&gt;0,H75&lt;&gt;"wait"),"AT",IF(AIH!$D77="AI",IF(Sheet1!$D77&gt;AIH!$C77+50,50,"wait"),0))</f>
        <v>0</v>
      </c>
      <c r="I76" s="8">
        <f>IF(AND(I75&gt;0,I75&lt;&gt;"wait"),"AT",IF(AIH!$D77="AI",IF(Sheet1!$D77&gt;AIH!$C77+100,100,"wait"),0))</f>
        <v>0</v>
      </c>
      <c r="J76" s="8">
        <f>IF(AND(J75&gt;0,J75&lt;&gt;"wait"),"AT",IF(AIH!$D77="AI",IF(Sheet1!$D77&gt;AIH!$C77+150,150,"wait"),0))</f>
        <v>0</v>
      </c>
      <c r="K76" s="8">
        <f>IF(AND(K75&gt;0,K75&lt;&gt;"wait"),"AT",IF(AIH!$D77="AI",IF(Sheet1!$D77&gt;AIH!$C77+200,200,"wait"),0))</f>
        <v>0</v>
      </c>
      <c r="L76" s="8">
        <f>IF(AND(L75&gt;0,L75&lt;&gt;"wait"),"AT",IF(AIH!$D77="AI",IF(Sheet1!$E77&lt;AIH!$C77-50,50,"wait"),0))</f>
        <v>0</v>
      </c>
      <c r="M76" s="8">
        <f>IF(AND(M75&gt;0,M75&lt;&gt;"wait"),"AT",IF(AIH!$D77="AI",IF(Sheet1!$E77&lt;AIH!$C77-100,100,"wait"),0))</f>
        <v>0</v>
      </c>
      <c r="N76" s="8">
        <f>IF(AND(N75&gt;0,N75&lt;&gt;"wait"),"AT",IF(AIH!$D77="AI",IF(Sheet1!$E77&lt;AIH!$C77-150,150,"wait"),0))</f>
        <v>0</v>
      </c>
      <c r="O76" s="8">
        <f>IF(AND(O75&gt;0,O75&lt;&gt;"wait"),"AT",IF(AIH!$D77="AI",IF(Sheet1!$E77&lt;AIH!$C77-200,200,"wait"),0))</f>
        <v>0</v>
      </c>
      <c r="P76" s="8">
        <f t="shared" si="33"/>
        <v>0</v>
      </c>
      <c r="R76" s="8">
        <f>IF(AND(R75&gt;0,R75&lt;&gt;"wait"),"AT",IF(AIH!$F77="AI",IF(Sheet1!$D77&gt;AIH!$E77+50,50,"wait"),0))</f>
        <v>0</v>
      </c>
      <c r="S76" s="8">
        <f>IF(AND(S75&gt;0,S75&lt;&gt;"wait"),"AT",IF(AIH!$F77="AI",IF(Sheet1!$D77&gt;AIH!$E77+100,100,"wait"),0))</f>
        <v>0</v>
      </c>
      <c r="T76" s="8">
        <f>IF(AND(T75&gt;0,T75&lt;&gt;"wait"),"AT",IF(AIH!$F77="AI",IF(Sheet1!$D77&gt;AIH!$E77+150,150,"wait"),0))</f>
        <v>0</v>
      </c>
      <c r="U76" s="8">
        <f>IF(AND(U75&gt;0,U75&lt;&gt;"wait"),"AT",IF(AIH!$F77="AI",IF(Sheet1!$D77&gt;AIH!$E77+200,200,"wait"),0))</f>
        <v>0</v>
      </c>
      <c r="V76" s="8">
        <f>IF(AND(V75&gt;0,V75&lt;&gt;"wait"),"AT",IF(AIH!$F77="AI",IF(Sheet1!$E77&lt;AIH!$E77-50,50,"wait"),0))</f>
        <v>0</v>
      </c>
      <c r="W76" s="8">
        <f>IF(AND(W75&gt;0,W75&lt;&gt;"wait"),"AT",IF(AIH!$F77="AI",IF(Sheet1!$E77&lt;AIH!$E77-100,100,"wait"),0))</f>
        <v>0</v>
      </c>
      <c r="X76" s="8">
        <f>IF(AND(X75&gt;0,X75&lt;&gt;"wait"),"AT",IF(AIH!$F77="AI",IF(Sheet1!$E77&lt;AIH!$E77-150,150,"wait"),0))</f>
        <v>0</v>
      </c>
      <c r="Y76" s="8">
        <f>IF(AND(Y75&gt;0,Y75&lt;&gt;"wait"),"AT",IF(AIH!$F77="AI",IF(Sheet1!$E77&lt;AIH!$E77-200,200,"wait"),0))</f>
        <v>0</v>
      </c>
      <c r="Z76" s="8">
        <f t="shared" si="34"/>
        <v>0</v>
      </c>
      <c r="AB76" s="8">
        <f>IF(AND(AB75&gt;0,AB75&lt;&gt;"wait"),"AT",IF(AIH!$H77="AI",IF(Sheet1!$D77&gt;AIH!$G77+50,50,"wait"),0))</f>
        <v>0</v>
      </c>
      <c r="AC76" s="8">
        <f>IF(AND(AC75&gt;0,AC75&lt;&gt;"wait"),"AT",IF(AIH!$H77="AI",IF(Sheet1!$D77&gt;AIH!$G77+100,100,"wait"),0))</f>
        <v>0</v>
      </c>
      <c r="AD76" s="8">
        <f>IF(AND(AD75&gt;0,AD75&lt;&gt;"wait"),"AT",IF(AIH!$H77="AI",IF(Sheet1!$D77&gt;AIH!$G77+150,150,"wait"),0))</f>
        <v>0</v>
      </c>
      <c r="AE76" s="8">
        <f>IF(AND(AE75&gt;0,AE75&lt;&gt;"wait"),"AT",IF(AIH!$H77="AI",IF(Sheet1!$D77&gt;AIH!$G77+200,200,"wait"),0))</f>
        <v>0</v>
      </c>
      <c r="AF76" s="8">
        <f>IF(AND(AF75&gt;0,AF75&lt;&gt;"wait"),"AT",IF(AIH!$H77="AI",IF(Sheet1!$E77&lt;AIH!$G77-50,50,"wait"),0))</f>
        <v>0</v>
      </c>
      <c r="AG76" s="8">
        <f>IF(AND(AG75&gt;0,AG75&lt;&gt;"wait"),"AT",IF(AIH!$H77="AI",IF(Sheet1!$E77&lt;AIH!$G77-100,100,"wait"),0))</f>
        <v>0</v>
      </c>
      <c r="AH76" s="8">
        <f>IF(AND(AH75&gt;0,AH75&lt;&gt;"wait"),"AT",IF(AIH!$H77="AI",IF(Sheet1!$E77&lt;AIH!$G77-150,150,"wait"),0))</f>
        <v>0</v>
      </c>
      <c r="AI76" s="8">
        <f>IF(AND(AI75&gt;0,AI75&lt;&gt;"wait"),"AT",IF(AIH!$H77="AI",IF(Sheet1!$E77&lt;AIH!$G77-200,200,"wait"),0))</f>
        <v>0</v>
      </c>
      <c r="AJ76" s="8">
        <f t="shared" si="35"/>
        <v>0</v>
      </c>
      <c r="AL76" s="8">
        <f>IF(AND(AL75&gt;0,AL75&lt;&gt;"wait"),"AT",IF(AIH!$J77="AI",IF(Sheet1!$D77&gt;AIH!$I77+50,50,"wait"),0))</f>
        <v>0</v>
      </c>
      <c r="AM76" s="8">
        <f>IF(AND(AM75&gt;0,AM75&lt;&gt;"wait"),"AT",IF(AIH!$J77="AI",IF(Sheet1!$D77&gt;AIH!$I77+100,100,"wait"),0))</f>
        <v>0</v>
      </c>
      <c r="AN76" s="8">
        <f>IF(AND(AN75&gt;0,AN75&lt;&gt;"wait"),"AT",IF(AIH!$J77="AI",IF(Sheet1!$D77&gt;AIH!$I77+150,150,"wait"),0))</f>
        <v>0</v>
      </c>
      <c r="AO76" s="8">
        <f>IF(AND(AO75&gt;0,AO75&lt;&gt;"wait"),"AT",IF(AIH!$J77="AI",IF(Sheet1!$D77&gt;AIH!$I77+200,200,"wait"),0))</f>
        <v>0</v>
      </c>
      <c r="AP76" s="8">
        <f>IF(AND(AP75&gt;0,AP75&lt;&gt;"wait"),"AT",IF(AIH!$J77="AI",IF(Sheet1!$E77&lt;AIH!$I77-50,50,"wait"),0))</f>
        <v>0</v>
      </c>
      <c r="AQ76" s="8">
        <f>IF(AND(AQ75&gt;0,AQ75&lt;&gt;"wait"),"AT",IF(AIH!$J77="AI",IF(Sheet1!$E77&lt;AIH!$I77-100,100,"wait"),0))</f>
        <v>0</v>
      </c>
      <c r="AR76" s="8">
        <f>IF(AND(AR75&gt;0,AR75&lt;&gt;"wait"),"AT",IF(AIH!$J77="AI",IF(Sheet1!$E77&lt;AIH!$I77-150,150,"wait"),0))</f>
        <v>0</v>
      </c>
      <c r="AS76" s="8">
        <f>IF(AND(AS75&gt;0,AS75&lt;&gt;"wait"),"AT",IF(AIH!$J77="AI",IF(Sheet1!$E77&lt;AIH!$I77-200,200,"wait"),0))</f>
        <v>0</v>
      </c>
      <c r="AT76" s="8">
        <f t="shared" si="36"/>
        <v>0</v>
      </c>
      <c r="AU76" s="8"/>
      <c r="AV76" s="8">
        <f>IF(AND(AV75&gt;0,AV75&lt;&gt;"wait"),"AT",IF(AIH!$L77="AI",IF(Sheet1!$D77&gt;AIH!$K77+50,50,"wait"),0))</f>
        <v>0</v>
      </c>
      <c r="AW76" s="8">
        <f>IF(AND(AW75&gt;0,AW75&lt;&gt;"wait"),"AT",IF(AIH!$L77="AI",IF(Sheet1!$D77&gt;AIH!$K77+100,100,"wait"),0))</f>
        <v>0</v>
      </c>
      <c r="AX76" s="8">
        <f>IF(AND(AX75&gt;0,AX75&lt;&gt;"wait"),"AT",IF(AIH!$L77="AI",IF(Sheet1!$D77&gt;AIH!$K77+150,150,"wait"),0))</f>
        <v>0</v>
      </c>
      <c r="AY76" s="8">
        <f>IF(AND(AY75&gt;0,AY75&lt;&gt;"wait"),"AT",IF(AIH!$L77="AI",IF(Sheet1!$D77&gt;AIH!$K77+200,200,"wait"),0))</f>
        <v>0</v>
      </c>
      <c r="AZ76" s="8">
        <f>IF(AND(AZ75&gt;0,AZ75&lt;&gt;"wait"),"AT",IF(AIH!$L77="AI",IF(Sheet1!$E77&lt;AIH!$K77-50,50,"wait"),0))</f>
        <v>0</v>
      </c>
      <c r="BA76" s="8">
        <f>IF(AND(BA75&gt;0,BA75&lt;&gt;"wait"),"AT",IF(AIH!$L77="AI",IF(Sheet1!$E77&lt;AIH!$K77-100,100,"wait"),0))</f>
        <v>0</v>
      </c>
      <c r="BB76" s="8">
        <f>IF(AND(BB75&gt;0,BB75&lt;&gt;"wait"),"AT",IF(AIH!$L77="AI",IF(Sheet1!$E77&lt;AIH!$K77-150,150,"wait"),0))</f>
        <v>0</v>
      </c>
      <c r="BC76" s="8">
        <f>IF(AND(BC75&gt;0,BC75&lt;&gt;"wait"),"AT",IF(AIH!$L77="AI",IF(Sheet1!$E77&lt;AIH!$K77-200,200,"wait"),0))</f>
        <v>0</v>
      </c>
      <c r="BD76" s="8">
        <f t="shared" si="37"/>
        <v>0</v>
      </c>
      <c r="BE76" s="8"/>
      <c r="BF76" s="8">
        <f>IF(AND(BF75&gt;0,BF75&lt;&gt;"wait"),"AT",IF(AIH!$N77="AI",IF(Sheet1!$D77&gt;AIH!$M77+50,50,"wait"),0))</f>
        <v>0</v>
      </c>
      <c r="BG76" s="8">
        <f>IF(AND(BG75&gt;0,BG75&lt;&gt;"wait"),"AT",IF(AIH!$N77="AI",IF(Sheet1!$D77&gt;AIH!$M77+100,100,"wait"),0))</f>
        <v>0</v>
      </c>
      <c r="BH76" s="8">
        <f>IF(AND(BH75&gt;0,BH75&lt;&gt;"wait"),"AT",IF(AIH!$N77="AI",IF(Sheet1!$D77&gt;AIH!$M77+150,150,"wait"),0))</f>
        <v>0</v>
      </c>
      <c r="BI76" s="8">
        <f>IF(AND(BI75&gt;0,BI75&lt;&gt;"wait"),"AT",IF(AIH!$N77="AI",IF(Sheet1!$D77&gt;AIH!$M77+200,200,"wait"),0))</f>
        <v>0</v>
      </c>
      <c r="BJ76" s="8">
        <f>IF(AND(BJ75&gt;0,BJ75&lt;&gt;"wait"),"AT",IF(AIH!$N77="AI",IF(Sheet1!$E77&lt;AIH!$M77-50,50,"wait"),0))</f>
        <v>0</v>
      </c>
      <c r="BK76" s="8">
        <f>IF(AND(BK75&gt;0,BK75&lt;&gt;"wait"),"AT",IF(AIH!$N77="AI",IF(Sheet1!$E77&lt;AIH!$M77-100,100,"wait"),0))</f>
        <v>0</v>
      </c>
      <c r="BL76" s="8">
        <f>IF(AND(BL75&gt;0,BL75&lt;&gt;"wait"),"AT",IF(AIH!$N77="AI",IF(Sheet1!$E77&lt;AIH!$M77-150,150,"wait"),0))</f>
        <v>0</v>
      </c>
      <c r="BM76" s="8">
        <f>IF(AND(BM75&gt;0,BM75&lt;&gt;"wait"),"AT",IF(AIH!$N77="AI",IF(Sheet1!$E77&lt;AIH!$M77-200,200,"wait"),0))</f>
        <v>0</v>
      </c>
      <c r="BN76" s="8">
        <f t="shared" si="38"/>
        <v>0</v>
      </c>
      <c r="BO76" s="8"/>
      <c r="BP76" s="8">
        <f>IF(AND(BP75&gt;0,BP75&lt;&gt;"wait"),"AT",IF(AIH!$P77="AI",IF(Sheet1!$D77&gt;AIH!$O77+50,50,"wait"),0))</f>
        <v>0</v>
      </c>
      <c r="BQ76" s="8">
        <f>IF(AND(BQ75&gt;0,BQ75&lt;&gt;"wait"),"AT",IF(AIH!$P77="AI",IF(Sheet1!$D77&gt;AIH!$O77+100,100,"wait"),0))</f>
        <v>0</v>
      </c>
      <c r="BR76" s="8">
        <f>IF(AND(BR75&gt;0,BR75&lt;&gt;"wait"),"AT",IF(AIH!$P77="AI",IF(Sheet1!$D77&gt;AIH!$O77+150,150,"wait"),0))</f>
        <v>0</v>
      </c>
      <c r="BS76" s="8">
        <f>IF(AND(BS75&gt;0,BS75&lt;&gt;"wait"),"AT",IF(AIH!$P77="AI",IF(Sheet1!$D77&gt;AIH!$O77+200,200,"wait"),0))</f>
        <v>0</v>
      </c>
      <c r="BT76" s="8">
        <f>IF(AND(BT75&gt;0,BT75&lt;&gt;"wait"),"AT",IF(AIH!$P77="AI",IF(Sheet1!$E77&lt;AIH!$O77-50,50,"wait"),0))</f>
        <v>0</v>
      </c>
      <c r="BU76" s="8">
        <f>IF(AND(BU75&gt;0,BU75&lt;&gt;"wait"),"AT",IF(AIH!$P77="AI",IF(Sheet1!$E77&lt;AIH!$O77-100,100,"wait"),0))</f>
        <v>0</v>
      </c>
      <c r="BV76" s="8">
        <f>IF(AND(BV75&gt;0,BV75&lt;&gt;"wait"),"AT",IF(AIH!$P77="AI",IF(Sheet1!$E77&lt;AIH!$O77-150,150,"wait"),0))</f>
        <v>0</v>
      </c>
      <c r="BW76" s="8">
        <f>IF(AND(BW75&gt;0,BW75&lt;&gt;"wait"),"AT",IF(AIH!$P77="AI",IF(Sheet1!$E77&lt;AIH!$O77-200,200,"wait"),0))</f>
        <v>0</v>
      </c>
      <c r="BX76" s="8">
        <f t="shared" si="39"/>
        <v>0</v>
      </c>
      <c r="BY76" s="8"/>
      <c r="BZ76" s="8">
        <f>IF(AND(BZ75&gt;0,BZ75&lt;&gt;"wait"),"AT",IF(AIH!$R77="AI",IF(Sheet1!$D77&gt;AIH!$Q77+50,50,"wait"),0))</f>
        <v>0</v>
      </c>
      <c r="CA76" s="8">
        <f>IF(AND(CA75&gt;0,CA75&lt;&gt;"wait"),"AT",IF(AIH!$R77="AI",IF(Sheet1!$D77&gt;AIH!$Q77+100,100,"wait"),0))</f>
        <v>0</v>
      </c>
      <c r="CB76" s="8">
        <f>IF(AND(CB75&gt;0,CB75&lt;&gt;"wait"),"AT",IF(AIH!$R77="AI",IF(Sheet1!$D77&gt;AIH!$Q77+150,150,"wait"),0))</f>
        <v>0</v>
      </c>
      <c r="CC76" s="8">
        <f>IF(AND(CC75&gt;0,CC75&lt;&gt;"wait"),"AT",IF(AIH!$R77="AI",IF(Sheet1!$D77&gt;AIH!$Q77+200,200,"wait"),0))</f>
        <v>0</v>
      </c>
      <c r="CD76" s="8">
        <f>IF(AND(CD75&gt;0,CD75&lt;&gt;"wait"),"AT",IF(AIH!$R77="AI",IF(Sheet1!$E77&lt;AIH!$Q77-50,50,"wait"),0))</f>
        <v>0</v>
      </c>
      <c r="CE76" s="8">
        <f>IF(AND(CE75&gt;0,CE75&lt;&gt;"wait"),"AT",IF(AIH!$R77="AI",IF(Sheet1!$E77&lt;AIH!$Q77-100,100,"wait"),0))</f>
        <v>0</v>
      </c>
      <c r="CF76" s="8">
        <f>IF(AND(CF75&gt;0,CF75&lt;&gt;"wait"),"AT",IF(AIH!$R77="AI",IF(Sheet1!$E77&lt;AIH!$Q77-150,150,"wait"),0))</f>
        <v>0</v>
      </c>
      <c r="CG76" s="8">
        <f>IF(AND(CG75&gt;0,CG75&lt;&gt;"wait"),"AT",IF(AIH!$R77="AI",IF(Sheet1!$E77&lt;AIH!$Q77-200,200,"wait"),0))</f>
        <v>0</v>
      </c>
      <c r="CH76" s="8">
        <f t="shared" si="40"/>
        <v>0</v>
      </c>
      <c r="CI76" s="8"/>
      <c r="CJ76" s="8">
        <f>IF(AND(CJ75&gt;0,CJ75&lt;&gt;"wait"),"AT",IF(AIH!$T77="AI",IF(Sheet1!$D77&gt;AIH!$S77+50,50,"wait"),0))</f>
        <v>0</v>
      </c>
      <c r="CK76" s="8">
        <f>IF(AND(CK75&gt;0,CK75&lt;&gt;"wait"),"AT",IF(AIH!$T77="AI",IF(Sheet1!$D77&gt;AIH!$S77+100,100,"wait"),0))</f>
        <v>0</v>
      </c>
      <c r="CL76" s="8">
        <f>IF(AND(CL75&gt;0,CL75&lt;&gt;"wait"),"AT",IF(AIH!$T77="AI",IF(Sheet1!$D77&gt;AIH!$S77+150,150,"wait"),0))</f>
        <v>0</v>
      </c>
      <c r="CM76" s="8">
        <f>IF(AND(CM75&gt;0,CM75&lt;&gt;"wait"),"AT",IF(AIH!$T77="AI",IF(Sheet1!$D77&gt;AIH!$S77+200,200,"wait"),0))</f>
        <v>0</v>
      </c>
      <c r="CN76" s="8">
        <f>IF(AND(CN75&gt;0,CN75&lt;&gt;"wait"),"AT",IF(AIH!$T77="AI",IF(Sheet1!$E77&lt;AIH!$S77-50,50,"wait"),0))</f>
        <v>0</v>
      </c>
      <c r="CO76" s="8">
        <f>IF(AND(CO75&gt;0,CO75&lt;&gt;"wait"),"AT",IF(AIH!$T77="AI",IF(Sheet1!$E77&lt;AIH!$S77-100,100,"wait"),0))</f>
        <v>0</v>
      </c>
      <c r="CP76" s="8">
        <f>IF(AND(CP75&gt;0,CP75&lt;&gt;"wait"),"AT",IF(AIH!$T77="AI",IF(Sheet1!$E77&lt;AIH!$S77-150,150,"wait"),0))</f>
        <v>0</v>
      </c>
      <c r="CQ76" s="8">
        <f>IF(AND(CQ75&gt;0,CQ75&lt;&gt;"wait"),"AT",IF(AIH!$T77="AI",IF(Sheet1!$E77&lt;AIH!$S77-200,200,"wait"),0))</f>
        <v>0</v>
      </c>
      <c r="CR76" s="8">
        <f t="shared" si="41"/>
        <v>0</v>
      </c>
      <c r="CS76" s="8"/>
      <c r="CT76" s="8">
        <f>IF(AND(CT75&gt;0,CT75&lt;&gt;"wait"),"AT",IF(AIH!$V77="AI",IF(Sheet1!$D77&gt;AIH!$U77+50,50,"wait"),0))</f>
        <v>0</v>
      </c>
      <c r="CU76" s="8">
        <f>IF(AND(CU75&gt;0,CU75&lt;&gt;"wait"),"AT",IF(AIH!$V77="AI",IF(Sheet1!$D77&gt;AIH!$U77+100,100,"wait"),0))</f>
        <v>0</v>
      </c>
      <c r="CV76" s="8">
        <f>IF(AND(CV75&gt;0,CV75&lt;&gt;"wait"),"AT",IF(AIH!$V77="AI",IF(Sheet1!$D77&gt;AIH!$U77+150,150,"wait"),0))</f>
        <v>0</v>
      </c>
      <c r="CW76" s="8">
        <f>IF(AND(CW75&gt;0,CW75&lt;&gt;"wait"),"AT",IF(AIH!$V77="AI",IF(Sheet1!$D77&gt;AIH!$U77+200,200,"wait"),0))</f>
        <v>0</v>
      </c>
      <c r="CX76" s="8">
        <f>IF(AND(CX75&gt;0,CX75&lt;&gt;"wait"),"AT",IF(AIH!$V77="AI",IF(Sheet1!$E77&lt;AIH!$U77-50,50,"wait"),0))</f>
        <v>0</v>
      </c>
      <c r="CY76" s="8">
        <f>IF(AND(CY75&gt;0,CY75&lt;&gt;"wait"),"AT",IF(AIH!$V77="AI",IF(Sheet1!$E77&lt;AIH!$U77-100,100,"wait"),0))</f>
        <v>0</v>
      </c>
      <c r="CZ76" s="8">
        <f>IF(AND(CZ75&gt;0,CZ75&lt;&gt;"wait"),"AT",IF(AIH!$V77="AI",IF(Sheet1!$E77&lt;AIH!$U77-150,150,"wait"),0))</f>
        <v>0</v>
      </c>
      <c r="DA76" s="8">
        <f>IF(AND(DA75&gt;0,DA75&lt;&gt;"wait"),"AT",IF(AIH!$V77="AI",IF(Sheet1!$E77&lt;AIH!$U77-200,200,"wait"),0))</f>
        <v>0</v>
      </c>
      <c r="DB76" s="8">
        <f t="shared" si="42"/>
        <v>0</v>
      </c>
      <c r="DC76" s="8"/>
      <c r="DD76" s="8">
        <f>IF(AND(DD75&gt;0,DD75&lt;&gt;"wait"),"AT",IF(AIH!$X77="AI",IF(Sheet1!$D77&gt;AIH!$W77+50,50,"wait"),0))</f>
        <v>0</v>
      </c>
      <c r="DE76" s="8">
        <f>IF(AND(DE75&gt;0,DE75&lt;&gt;"wait"),"AT",IF(AIH!$X77="AI",IF(Sheet1!$D77&gt;AIH!$W77+100,100,"wait"),0))</f>
        <v>0</v>
      </c>
      <c r="DF76" s="8">
        <f>IF(AND(DF75&gt;0,DF75&lt;&gt;"wait"),"AT",IF(AIH!$X77="AI",IF(Sheet1!$D77&gt;AIH!$W77+150,150,"wait"),0))</f>
        <v>0</v>
      </c>
      <c r="DG76" s="8">
        <f>IF(AND(DG75&gt;0,DG75&lt;&gt;"wait"),"AT",IF(AIH!$X77="AI",IF(Sheet1!$D77&gt;AIH!$W77+200,200,"wait"),0))</f>
        <v>0</v>
      </c>
      <c r="DH76" s="8">
        <f>IF(AND(DH75&gt;0,DH75&lt;&gt;"wait"),"AT",IF(AIH!$X77="AI",IF(Sheet1!$E77&lt;AIH!$W77-50,50,"wait"),0))</f>
        <v>0</v>
      </c>
      <c r="DI76" s="8">
        <f>IF(AND(DI75&gt;0,DI75&lt;&gt;"wait"),"AT",IF(AIH!$X77="AI",IF(Sheet1!$E77&lt;AIH!$W77-100,100,"wait"),0))</f>
        <v>0</v>
      </c>
      <c r="DJ76" s="8">
        <f>IF(AND(DJ75&gt;0,DJ75&lt;&gt;"wait"),"AT",IF(AIH!$X77="AI",IF(Sheet1!$E77&lt;AIH!$W77-150,150,"wait"),0))</f>
        <v>0</v>
      </c>
      <c r="DK76" s="8">
        <f>IF(AND(DK75&gt;0,DK75&lt;&gt;"wait"),"AT",IF(AIH!$X77="AI",IF(Sheet1!$E77&lt;AIH!$W77-200,200,"wait"),0))</f>
        <v>0</v>
      </c>
      <c r="DL76" s="8">
        <f t="shared" si="43"/>
        <v>0</v>
      </c>
      <c r="DN76" s="10">
        <f>IF(AND(DN75&gt;0,DN75&lt;&gt;"wait"),"AT",IF(AIH!$AA77="AI",IF(Sheet1!$D77&gt;AIH!$Z77+50,50,"wait"),0))</f>
        <v>0</v>
      </c>
      <c r="DO76" s="10">
        <f>IF(AND(DO75&gt;0,DO75&lt;&gt;"wait"),"AT",IF(AIH!$AA77="AI",IF(Sheet1!$D77&gt;AIH!$Z77+100,100,"wait"),0))</f>
        <v>0</v>
      </c>
      <c r="DP76" s="10">
        <f>IF(AND(DP75&gt;0,DP75&lt;&gt;"wait"),"AT",IF(AIH!$AA77="AI",IF(Sheet1!$D77&gt;AIH!$Z77+150,150,"wait"),0))</f>
        <v>0</v>
      </c>
      <c r="DQ76" s="10">
        <f>IF(AND(DQ75&gt;0,DQ75&lt;&gt;"wait"),"AT",IF(AIH!$AA77="AI",IF(Sheet1!$D77&gt;AIH!$Z77+200,200,"wait"),0))</f>
        <v>0</v>
      </c>
      <c r="DR76" s="10">
        <f>IF(AND(DR75&gt;0,DR75&lt;&gt;"wait"),"AT",IF(AIH!$AA77="AI",IF(Sheet1!$E77&lt;AIH!$Z77-50,50,"wait"),0))</f>
        <v>0</v>
      </c>
      <c r="DS76" s="10">
        <f>IF(AND(DS75&gt;0,DS75&lt;&gt;"wait"),"AT",IF(AIH!$AA77="AI",IF(Sheet1!$E77&lt;AIH!$Z77-100,100,"wait"),0))</f>
        <v>0</v>
      </c>
      <c r="DT76" s="10">
        <f>IF(AND(DT75&gt;0,DT75&lt;&gt;"wait"),"AT",IF(AIH!$AA77="AI",IF(Sheet1!$E77&lt;AIH!$Z77-150,150,"wait"),0))</f>
        <v>0</v>
      </c>
      <c r="DU76" s="10">
        <f>IF(AND(DU75&gt;0,DU75&lt;&gt;"wait"),"AT",IF(AIH!$AA77="AI",IF(Sheet1!$E77&lt;AIH!$Z77-200,200,"wait"),0))</f>
        <v>0</v>
      </c>
      <c r="DV76" s="10">
        <f t="shared" si="44"/>
        <v>0</v>
      </c>
      <c r="DX76" s="10">
        <f>IF(AND(DX75&gt;0,DX75&lt;&gt;"wait"),"AT",IF(AIH!$AC77="AI",IF(Sheet1!$D77&gt;AIH!$AB77+50,50,"wait"),0))</f>
        <v>0</v>
      </c>
      <c r="DY76" s="10">
        <f>IF(AND(DY75&gt;0,DY75&lt;&gt;"wait"),"AT",IF(AIH!$AC77="AI",IF(Sheet1!$D77&gt;AIH!$AB77+100,100,"wait"),0))</f>
        <v>0</v>
      </c>
      <c r="DZ76" s="10">
        <f>IF(AND(DZ75&gt;0,DZ75&lt;&gt;"wait"),"AT",IF(AIH!$AC77="AI",IF(Sheet1!$D77&gt;AIH!$AB77+150,150,"wait"),0))</f>
        <v>0</v>
      </c>
      <c r="EA76" s="10">
        <f>IF(AND(EA75&gt;0,EA75&lt;&gt;"wait"),"AT",IF(AIH!$AC77="AI",IF(Sheet1!$D77&gt;AIH!$AB77+200,200,"wait"),0))</f>
        <v>0</v>
      </c>
      <c r="EB76" s="10">
        <f>IF(AND(EB75&gt;0,EB75&lt;&gt;"wait"),"AT",IF(AIH!$AC77="AI",IF(Sheet1!$E77&lt;AIH!$AB77-50,50,"wait"),0))</f>
        <v>0</v>
      </c>
      <c r="EC76" s="10">
        <f>IF(AND(EC75&gt;0,EC75&lt;&gt;"wait"),"AT",IF(AIH!$AC77="AI",IF(Sheet1!$E77&lt;AIH!$AB77-100,100,"wait"),0))</f>
        <v>0</v>
      </c>
      <c r="ED76" s="10">
        <f>IF(AND(ED75&gt;0,ED75&lt;&gt;"wait"),"AT",IF(AIH!$AC77="AI",IF(Sheet1!$E77&lt;AIH!$AB77-150,150,"wait"),0))</f>
        <v>0</v>
      </c>
      <c r="EE76" s="10">
        <f>IF(AND(EE75&gt;0,EE75&lt;&gt;"wait"),"AT",IF(AIH!$AC77="AI",IF(Sheet1!$E77&lt;AIH!$AB77-200,200,"wait"),0))</f>
        <v>0</v>
      </c>
      <c r="EF76" s="10">
        <f t="shared" si="45"/>
        <v>0</v>
      </c>
      <c r="EH76" s="10">
        <f>IF(AND(EH75&gt;0,EH75&lt;&gt;"wait"),"AT",IF(AIH!$AE77="AI",IF(Sheet1!$D77&gt;AIH!$AD77+50,50,"wait"),0))</f>
        <v>0</v>
      </c>
      <c r="EI76" s="10">
        <f>IF(AND(EI75&gt;0,EI75&lt;&gt;"wait"),"AT",IF(AIH!$AE77="AI",IF(Sheet1!$D77&gt;AIH!$AD77+100,100,"wait"),0))</f>
        <v>0</v>
      </c>
      <c r="EJ76" s="10">
        <f>IF(AND(EJ75&gt;0,EJ75&lt;&gt;"wait"),"AT",IF(AIH!$AE77="AI",IF(Sheet1!$D77&gt;AIH!$AD77+150,150,"wait"),0))</f>
        <v>0</v>
      </c>
      <c r="EK76" s="10">
        <f>IF(AND(EK75&gt;0,EK75&lt;&gt;"wait"),"AT",IF(AIH!$AE77="AI",IF(Sheet1!$D77&gt;AIH!$AD77+200,200,"wait"),0))</f>
        <v>0</v>
      </c>
      <c r="EL76" s="10">
        <f>IF(AND(EL75&gt;0,EL75&lt;&gt;"wait"),"AT",IF(AIH!$AE77="AI",IF(Sheet1!$E77&lt;AIH!$AD77-50,50,"wait"),0))</f>
        <v>0</v>
      </c>
      <c r="EM76" s="10">
        <f>IF(AND(EM75&gt;0,EM75&lt;&gt;"wait"),"AT",IF(AIH!$AE77="AI",IF(Sheet1!$E77&lt;AIH!$AD77-100,100,"wait"),0))</f>
        <v>0</v>
      </c>
      <c r="EN76" s="10">
        <f>IF(AND(EN75&gt;0,EN75&lt;&gt;"wait"),"AT",IF(AIH!$AE77="AI",IF(Sheet1!$E77&lt;AIH!$AD77-150,150,"wait"),0))</f>
        <v>0</v>
      </c>
      <c r="EO76" s="10">
        <f>IF(AND(EO75&gt;0,EO75&lt;&gt;"wait"),"AT",IF(AIH!$AE77="AI",IF(Sheet1!$E77&lt;AIH!$AD77-200,200,"wait"),0))</f>
        <v>0</v>
      </c>
      <c r="EP76" s="10">
        <f t="shared" si="46"/>
        <v>0</v>
      </c>
      <c r="ER76" s="10">
        <f>IF(AND(ER75&gt;0,ER75&lt;&gt;"wait"),"AT",IF(AIH!$AG77="AI",IF(Sheet1!$D77&gt;AIH!$AF77+50,50,"wait"),0))</f>
        <v>0</v>
      </c>
      <c r="ES76" s="10">
        <f>IF(AND(ES75&gt;0,ES75&lt;&gt;"wait"),"AT",IF(AIH!$AG77="AI",IF(Sheet1!$D77&gt;AIH!$AF77+100,100,"wait"),0))</f>
        <v>0</v>
      </c>
      <c r="ET76" s="10">
        <f>IF(AND(ET75&gt;0,ET75&lt;&gt;"wait"),"AT",IF(AIH!$AG77="AI",IF(Sheet1!$D77&gt;AIH!$AF77+150,150,"wait"),0))</f>
        <v>0</v>
      </c>
      <c r="EU76" s="10">
        <f>IF(AND(EU75&gt;0,EU75&lt;&gt;"wait"),"AT",IF(AIH!$AG77="AI",IF(Sheet1!$D77&gt;AIH!$AF77+200,200,"wait"),0))</f>
        <v>0</v>
      </c>
      <c r="EV76" s="10">
        <f>IF(AND(EV75&gt;0,EV75&lt;&gt;"wait"),"AT",IF(AIH!$AG77="AI",IF(Sheet1!$E77&lt;AIH!$AF77-50,50,"wait"),0))</f>
        <v>0</v>
      </c>
      <c r="EW76" s="10">
        <f>IF(AND(EW75&gt;0,EW75&lt;&gt;"wait"),"AT",IF(AIH!$AG77="AI",IF(Sheet1!$E77&lt;AIH!$AF77-100,100,"wait"),0))</f>
        <v>0</v>
      </c>
      <c r="EX76" s="10">
        <f>IF(AND(EX75&gt;0,EX75&lt;&gt;"wait"),"AT",IF(AIH!$AG77="AI",IF(Sheet1!$E77&lt;AIH!$AF77-150,150,"wait"),0))</f>
        <v>0</v>
      </c>
      <c r="EY76" s="10">
        <f>IF(AND(EY75&gt;0,EY75&lt;&gt;"wait"),"AT",IF(AIH!$AG77="AI",IF(Sheet1!$E77&lt;AIH!$AF77-200,200,"wait"),0))</f>
        <v>0</v>
      </c>
      <c r="EZ76" s="10">
        <f t="shared" si="47"/>
        <v>0</v>
      </c>
      <c r="FB76" s="10">
        <f>IF(AND(FB75&gt;0,FB75&lt;&gt;"wait"),"AT",IF(AIH!$AI77="AI",IF(Sheet1!$D77&gt;AIH!$AH77+50,50,"wait"),0))</f>
        <v>0</v>
      </c>
      <c r="FC76" s="10">
        <f>IF(AND(FC75&gt;0,FC75&lt;&gt;"wait"),"AT",IF(AIH!$AI77="AI",IF(Sheet1!$D77&gt;AIH!$AH77+100,100,"wait"),0))</f>
        <v>0</v>
      </c>
      <c r="FD76" s="10">
        <f>IF(AND(FD75&gt;0,FD75&lt;&gt;"wait"),"AT",IF(AIH!$AI77="AI",IF(Sheet1!$D77&gt;AIH!$AH77+150,150,"wait"),0))</f>
        <v>0</v>
      </c>
      <c r="FE76" s="10">
        <f>IF(AND(FE75&gt;0,FE75&lt;&gt;"wait"),"AT",IF(AIH!$AI77="AI",IF(Sheet1!$D77&gt;AIH!$AH77+200,200,"wait"),0))</f>
        <v>0</v>
      </c>
      <c r="FF76" s="10">
        <f>IF(AND(FF75&gt;0,FF75&lt;&gt;"wait"),"AT",IF(AIH!$AI77="AI",IF(Sheet1!$E77&lt;AIH!$AH77-50,50,"wait"),0))</f>
        <v>0</v>
      </c>
      <c r="FG76" s="10">
        <f>IF(AND(FG75&gt;0,FG75&lt;&gt;"wait"),"AT",IF(AIH!$AI77="AI",IF(Sheet1!$E77&lt;AIH!$AH77-100,100,"wait"),0))</f>
        <v>0</v>
      </c>
      <c r="FH76" s="10">
        <f>IF(AND(FH75&gt;0,FH75&lt;&gt;"wait"),"AT",IF(AIH!$AI77="AI",IF(Sheet1!$E77&lt;AIH!$AH77-150,150,"wait"),0))</f>
        <v>0</v>
      </c>
      <c r="FI76" s="10">
        <f>IF(AND(FI75&gt;0,FI75&lt;&gt;"wait"),"AT",IF(AIH!$AI77="AI",IF(Sheet1!$E77&lt;AIH!$AH77-200,200,"wait"),0))</f>
        <v>0</v>
      </c>
      <c r="FJ76" s="10">
        <f t="shared" si="48"/>
        <v>0</v>
      </c>
      <c r="FL76" s="10">
        <f>IF(AND(FL75&gt;0,FL75&lt;&gt;"wait"),"AT",IF(AIH!$AK77="AI",IF(Sheet1!$D77&gt;AIH!$AJ77+50,50,"wait"),0))</f>
        <v>0</v>
      </c>
      <c r="FM76" s="10">
        <f>IF(AND(FM75&gt;0,FM75&lt;&gt;"wait"),"AT",IF(AIH!$AK77="AI",IF(Sheet1!$D77&gt;AIH!$AJ77+100,100,"wait"),0))</f>
        <v>0</v>
      </c>
      <c r="FN76" s="10">
        <f>IF(AND(FN75&gt;0,FN75&lt;&gt;"wait"),"AT",IF(AIH!$AK77="AI",IF(Sheet1!$D77&gt;AIH!$AJ77+150,150,"wait"),0))</f>
        <v>0</v>
      </c>
      <c r="FO76" s="10">
        <f>IF(AND(FO75&gt;0,FO75&lt;&gt;"wait"),"AT",IF(AIH!$AK77="AI",IF(Sheet1!$D77&gt;AIH!$AJ77+200,200,"wait"),0))</f>
        <v>0</v>
      </c>
      <c r="FP76" s="10">
        <f>IF(AND(FP75&gt;0,FP75&lt;&gt;"wait"),"AT",IF(AIH!$AK77="AI",IF(Sheet1!$E77&lt;AIH!$AJ77-50,50,"wait"),0))</f>
        <v>0</v>
      </c>
      <c r="FQ76" s="10">
        <f>IF(AND(FQ75&gt;0,FQ75&lt;&gt;"wait"),"AT",IF(AIH!$AK77="AI",IF(Sheet1!$E77&lt;AIH!$AJ77-100,100,"wait"),0))</f>
        <v>0</v>
      </c>
      <c r="FR76" s="10">
        <f>IF(AND(FR75&gt;0,FR75&lt;&gt;"wait"),"AT",IF(AIH!$AK77="AI",IF(Sheet1!$E77&lt;AIH!$AJ77-150,150,"wait"),0))</f>
        <v>0</v>
      </c>
      <c r="FS76" s="10">
        <f>IF(AND(FS75&gt;0,FS75&lt;&gt;"wait"),"AT",IF(AIH!$AK77="AI",IF(Sheet1!$E77&lt;AIH!$AJ77-200,200,"wait"),0))</f>
        <v>0</v>
      </c>
      <c r="FT76" s="10">
        <f t="shared" si="49"/>
        <v>0</v>
      </c>
      <c r="FV76" s="10">
        <f>IF(AND(FV75&gt;0,FV75&lt;&gt;"wait"),"AT",IF(AIH!$AM77="AI",IF(Sheet1!$D77&gt;AIH!$AL77+50,50,"wait"),0))</f>
        <v>0</v>
      </c>
      <c r="FW76" s="10">
        <f>IF(AND(FW75&gt;0,FW75&lt;&gt;"wait"),"AT",IF(AIH!$AM77="AI",IF(Sheet1!$D77&gt;AIH!$AL77+100,100,"wait"),0))</f>
        <v>0</v>
      </c>
      <c r="FX76" s="10">
        <f>IF(AND(FX75&gt;0,FX75&lt;&gt;"wait"),"AT",IF(AIH!$AM77="AI",IF(Sheet1!$D77&gt;AIH!$AL77+150,150,"wait"),0))</f>
        <v>0</v>
      </c>
      <c r="FY76" s="10">
        <f>IF(AND(FY75&gt;0,FY75&lt;&gt;"wait"),"AT",IF(AIH!$AM77="AI",IF(Sheet1!$D77&gt;AIH!$AL77+200,200,"wait"),0))</f>
        <v>0</v>
      </c>
      <c r="FZ76" s="10">
        <f>IF(AND(FZ75&gt;0,FZ75&lt;&gt;"wait"),"AT",IF(AIH!$AM77="AI",IF(Sheet1!$E77&lt;AIH!$AL77-50,50,"wait"),0))</f>
        <v>0</v>
      </c>
      <c r="GA76" s="10">
        <f>IF(AND(GA75&gt;0,GA75&lt;&gt;"wait"),"AT",IF(AIH!$AM77="AI",IF(Sheet1!$E77&lt;AIH!$AL77-100,100,"wait"),0))</f>
        <v>0</v>
      </c>
      <c r="GB76" s="10">
        <f>IF(AND(GB75&gt;0,GB75&lt;&gt;"wait"),"AT",IF(AIH!$AM77="AI",IF(Sheet1!$E77&lt;AIH!$AL77-150,150,"wait"),0))</f>
        <v>0</v>
      </c>
      <c r="GC76" s="10">
        <f>IF(AND(GC75&gt;0,GC75&lt;&gt;"wait"),"AT",IF(AIH!$AM77="AI",IF(Sheet1!$E77&lt;AIH!$AL77-200,200,"wait"),0))</f>
        <v>0</v>
      </c>
      <c r="GD76" s="10">
        <f t="shared" si="50"/>
        <v>0</v>
      </c>
      <c r="GF76" s="10">
        <f>IF(AND(GF75&gt;0,GF75&lt;&gt;"wait"),"AT",IF(AIH!$AO77="AI",IF(Sheet1!$D77&gt;AIH!$AN77+50,50,"wait"),0))</f>
        <v>0</v>
      </c>
      <c r="GG76" s="10">
        <f>IF(AND(GG75&gt;0,GG75&lt;&gt;"wait"),"AT",IF(AIH!$AO77="AI",IF(Sheet1!$D77&gt;AIH!$AN77+100,100,"wait"),0))</f>
        <v>0</v>
      </c>
      <c r="GH76" s="10">
        <f>IF(AND(GH75&gt;0,GH75&lt;&gt;"wait"),"AT",IF(AIH!$AO77="AI",IF(Sheet1!$D77&gt;AIH!$AN77+150,150,"wait"),0))</f>
        <v>0</v>
      </c>
      <c r="GI76" s="10">
        <f>IF(AND(GI75&gt;0,GI75&lt;&gt;"wait"),"AT",IF(AIH!$AO77="AI",IF(Sheet1!$D77&gt;AIH!$AN77+200,200,"wait"),0))</f>
        <v>0</v>
      </c>
      <c r="GJ76" s="10">
        <f>IF(AND(GJ75&gt;0,GJ75&lt;&gt;"wait"),"AT",IF(AIH!$AO77="AI",IF(Sheet1!$E77&lt;AIH!$AN77-50,50,"wait"),0))</f>
        <v>0</v>
      </c>
      <c r="GK76" s="10">
        <f>IF(AND(GK75&gt;0,GK75&lt;&gt;"wait"),"AT",IF(AIH!$AO77="AI",IF(Sheet1!$E77&lt;AIH!$AN77-100,100,"wait"),0))</f>
        <v>0</v>
      </c>
      <c r="GL76" s="10">
        <f>IF(AND(GL75&gt;0,GL75&lt;&gt;"wait"),"AT",IF(AIH!$AO77="AI",IF(Sheet1!$E77&lt;AIH!$AN77-150,150,"wait"),0))</f>
        <v>0</v>
      </c>
      <c r="GM76" s="10">
        <f>IF(AND(GM75&gt;0,GM75&lt;&gt;"wait"),"AT",IF(AIH!$AO77="AI",IF(Sheet1!$E77&lt;AIH!$AN77-200,200,"wait"),0))</f>
        <v>0</v>
      </c>
      <c r="GN76" s="10">
        <f t="shared" si="51"/>
        <v>0</v>
      </c>
      <c r="GP76" s="10">
        <f>IF(AND(GP75&gt;0,GP75&lt;&gt;"wait"),"AT",IF(AIH!$AQ77="AI",IF(Sheet1!$D77&gt;AIH!$AP77+50,50,"wait"),0))</f>
        <v>0</v>
      </c>
      <c r="GQ76" s="10">
        <f>IF(AND(GQ75&gt;0,GQ75&lt;&gt;"wait"),"AT",IF(AIH!$AQ77="AI",IF(Sheet1!$D77&gt;AIH!$AP77+100,100,"wait"),0))</f>
        <v>0</v>
      </c>
      <c r="GR76" s="10">
        <f>IF(AND(GR75&gt;0,GR75&lt;&gt;"wait"),"AT",IF(AIH!$AQ77="AI",IF(Sheet1!$D77&gt;AIH!$AP77+150,150,"wait"),0))</f>
        <v>0</v>
      </c>
      <c r="GS76" s="10">
        <f>IF(AND(GS75&gt;0,GS75&lt;&gt;"wait"),"AT",IF(AIH!$AQ77="AI",IF(Sheet1!$D77&gt;AIH!$AP77+200,200,"wait"),0))</f>
        <v>0</v>
      </c>
      <c r="GT76" s="10">
        <f>IF(AND(GT75&gt;0,GT75&lt;&gt;"wait"),"AT",IF(AIH!$AQ77="AI",IF(Sheet1!$E77&lt;AIH!$AP77-50,50,"wait"),0))</f>
        <v>0</v>
      </c>
      <c r="GU76" s="10">
        <f>IF(AND(GU75&gt;0,GU75&lt;&gt;"wait"),"AT",IF(AIH!$AQ77="AI",IF(Sheet1!$E77&lt;AIH!$AP77-100,100,"wait"),0))</f>
        <v>0</v>
      </c>
      <c r="GV76" s="10">
        <f>IF(AND(GV75&gt;0,GV75&lt;&gt;"wait"),"AT",IF(AIH!$AQ77="AI",IF(Sheet1!$E77&lt;AIH!$AP77-150,150,"wait"),0))</f>
        <v>0</v>
      </c>
      <c r="GW76" s="10">
        <f>IF(AND(GW75&gt;0,GW75&lt;&gt;"wait"),"AT",IF(AIH!$AQ77="AI",IF(Sheet1!$E77&lt;AIH!$AP77-200,200,"wait"),0))</f>
        <v>0</v>
      </c>
      <c r="GX76" s="10">
        <f t="shared" si="52"/>
        <v>0</v>
      </c>
      <c r="GZ76" s="10">
        <f>IF(AND(GZ75&gt;0,GZ75&lt;&gt;"wait"),"AT",IF(AIH!$AS77="AI",IF(Sheet1!$D77&gt;AIH!$AR77+50,50,"wait"),0))</f>
        <v>0</v>
      </c>
      <c r="HA76" s="10">
        <f>IF(AND(HA75&gt;0,HA75&lt;&gt;"wait"),"AT",IF(AIH!$AS77="AI",IF(Sheet1!$D77&gt;AIH!$AR77+100,100,"wait"),0))</f>
        <v>0</v>
      </c>
      <c r="HB76" s="10">
        <f>IF(AND(HB75&gt;0,HB75&lt;&gt;"wait"),"AT",IF(AIH!$AS77="AI",IF(Sheet1!$D77&gt;AIH!$AR77+150,150,"wait"),0))</f>
        <v>0</v>
      </c>
      <c r="HC76" s="10">
        <f>IF(AND(HC75&gt;0,HC75&lt;&gt;"wait"),"AT",IF(AIH!$AS77="AI",IF(Sheet1!$D77&gt;AIH!$AR77+200,200,"wait"),0))</f>
        <v>0</v>
      </c>
      <c r="HD76" s="10">
        <f>IF(AND(HD75&gt;0,HD75&lt;&gt;"wait"),"AT",IF(AIH!$AS77="AI",IF(Sheet1!$E77&lt;AIH!$AR77-50,50,"wait"),0))</f>
        <v>0</v>
      </c>
      <c r="HE76" s="10">
        <f>IF(AND(HE75&gt;0,HE75&lt;&gt;"wait"),"AT",IF(AIH!$AS77="AI",IF(Sheet1!$E77&lt;AIH!$AR77-100,100,"wait"),0))</f>
        <v>0</v>
      </c>
      <c r="HF76" s="10">
        <f>IF(AND(HF75&gt;0,HF75&lt;&gt;"wait"),"AT",IF(AIH!$AS77="AI",IF(Sheet1!$E77&lt;AIH!$AR77-150,150,"wait"),0))</f>
        <v>0</v>
      </c>
      <c r="HG76" s="10">
        <f>IF(AND(HG75&gt;0,HG75&lt;&gt;"wait"),"AT",IF(AIH!$AS77="AI",IF(Sheet1!$E77&lt;AIH!$AR77-200,200,"wait"),0))</f>
        <v>0</v>
      </c>
      <c r="HH76" s="10">
        <f t="shared" si="53"/>
        <v>0</v>
      </c>
      <c r="HJ76" s="10">
        <f>IF(AND(HJ75&gt;0,HJ75&lt;&gt;"wait"),"AT",IF(AIH!$AU77="AI",IF(Sheet1!$D77&gt;AIH!$AT77+50,50,"wait"),0))</f>
        <v>0</v>
      </c>
      <c r="HK76" s="10">
        <f>IF(AND(HK75&gt;0,HK75&lt;&gt;"wait"),"AT",IF(AIH!$AU77="AI",IF(Sheet1!$D77&gt;AIH!$AT77+100,100,"wait"),0))</f>
        <v>0</v>
      </c>
      <c r="HL76" s="10">
        <f>IF(AND(HL75&gt;0,HL75&lt;&gt;"wait"),"AT",IF(AIH!$AU77="AI",IF(Sheet1!$D77&gt;AIH!$AT77+150,150,"wait"),0))</f>
        <v>0</v>
      </c>
      <c r="HM76" s="10">
        <f>IF(AND(HM75&gt;0,HM75&lt;&gt;"wait"),"AT",IF(AIH!$AU77="AI",IF(Sheet1!$D77&gt;AIH!$AT77+200,200,"wait"),0))</f>
        <v>0</v>
      </c>
      <c r="HN76" s="10">
        <f>IF(AND(HN75&gt;0,HN75&lt;&gt;"wait"),"AT",IF(AIH!$AU77="AI",IF(Sheet1!$E77&lt;AIH!$AT77-50,50,"wait"),0))</f>
        <v>0</v>
      </c>
      <c r="HO76" s="10">
        <f>IF(AND(HO75&gt;0,HO75&lt;&gt;"wait"),"AT",IF(AIH!$AU77="AI",IF(Sheet1!$E77&lt;AIH!$AT77-100,100,"wait"),0))</f>
        <v>0</v>
      </c>
      <c r="HP76" s="10">
        <f>IF(AND(HP75&gt;0,HP75&lt;&gt;"wait"),"AT",IF(AIH!$AU77="AI",IF(Sheet1!$E77&lt;AIH!$AT77-150,150,"wait"),0))</f>
        <v>0</v>
      </c>
      <c r="HQ76" s="10">
        <f>IF(AND(HQ75&gt;0,HQ75&lt;&gt;"wait"),"AT",IF(AIH!$AU77="AI",IF(Sheet1!$E77&lt;AIH!$AT77-200,200,"wait"),0))</f>
        <v>0</v>
      </c>
      <c r="HR76" s="10">
        <f t="shared" si="54"/>
        <v>0</v>
      </c>
      <c r="HT76" s="10">
        <f>IF(AND(HT75&gt;0,HT75&lt;&gt;"wait"),"AT",IF(AIH!$AX77="AI",IF(Sheet1!$D77&gt;AIH!$AW77+50,50,"wait"),0))</f>
        <v>0</v>
      </c>
      <c r="HU76" s="10">
        <f>IF(AND(HU75&gt;0,HU75&lt;&gt;"wait"),"AT",IF(AIH!$AX77="AI",IF(Sheet1!$D77&gt;AIH!$AW77+100,100,"wait"),0))</f>
        <v>0</v>
      </c>
      <c r="HV76" s="10">
        <f>IF(AND(HV75&gt;0,HV75&lt;&gt;"wait"),"AT",IF(AIH!$AX77="AI",IF(Sheet1!$D77&gt;AIH!$AW77+150,150,"wait"),0))</f>
        <v>0</v>
      </c>
      <c r="HW76" s="10">
        <f>IF(AND(HW75&gt;0,HW75&lt;&gt;"wait"),"AT",IF(AIH!$AX77="AI",IF(Sheet1!$D77&gt;AIH!$AW77+200,200,"wait"),0))</f>
        <v>0</v>
      </c>
      <c r="HX76" s="10">
        <f>IF(AND(HX75&gt;0,HX75&lt;&gt;"wait"),"AT",IF(AIH!$AX77="AI",IF(Sheet1!$E77&lt;AIH!$AW77-50,50,"wait"),0))</f>
        <v>0</v>
      </c>
      <c r="HY76" s="10">
        <f>IF(AND(HY75&gt;0,HY75&lt;&gt;"wait"),"AT",IF(AIH!$AX77="AI",IF(Sheet1!$E77&lt;AIH!$AW77-100,100,"wait"),0))</f>
        <v>0</v>
      </c>
      <c r="HZ76" s="10">
        <f>IF(AND(HZ75&gt;0,HZ75&lt;&gt;"wait"),"AT",IF(AIH!$AX77="AI",IF(Sheet1!$E77&lt;AIH!$AW77-150,150,"wait"),0))</f>
        <v>0</v>
      </c>
      <c r="IA76" s="10">
        <f>IF(AND(IA75&gt;0,IA75&lt;&gt;"wait"),"AT",IF(AIH!$AX77="AI",IF(Sheet1!$E77&lt;AIH!$AW77-200,200,"wait"),0))</f>
        <v>0</v>
      </c>
      <c r="IB76" s="10">
        <f t="shared" si="55"/>
        <v>0</v>
      </c>
      <c r="ID76" s="10">
        <f>IF(AND(ID75&gt;0,ID75&lt;&gt;"wait"),"AT",IF(AIH!$AZ77="AI",IF(Sheet1!$D77&gt;AIH!$AY77+50,50,"wait"),0))</f>
        <v>0</v>
      </c>
      <c r="IE76" s="10">
        <f>IF(AND(IE75&gt;0,IE75&lt;&gt;"wait"),"AT",IF(AIH!$AZ77="AI",IF(Sheet1!$D77&gt;AIH!$AY77+100,100,"wait"),0))</f>
        <v>0</v>
      </c>
      <c r="IF76" s="10">
        <f>IF(AND(IF75&gt;0,IF75&lt;&gt;"wait"),"AT",IF(AIH!$AZ77="AI",IF(Sheet1!$D77&gt;AIH!$AY77+150,150,"wait"),0))</f>
        <v>0</v>
      </c>
      <c r="IG76" s="10">
        <f>IF(AND(IG75&gt;0,IG75&lt;&gt;"wait"),"AT",IF(AIH!$AZ77="AI",IF(Sheet1!$D77&gt;AIH!$AY77+200,200,"wait"),0))</f>
        <v>0</v>
      </c>
      <c r="IH76" s="10">
        <f>IF(AND(IH75&gt;0,IH75&lt;&gt;"wait"),"AT",IF(AIH!$AZ77="AI",IF(Sheet1!$E77&lt;AIH!$AY77-50,50,"wait"),0))</f>
        <v>0</v>
      </c>
      <c r="II76" s="10">
        <f>IF(AND(II75&gt;0,II75&lt;&gt;"wait"),"AT",IF(AIH!$AZ77="AI",IF(Sheet1!$E77&lt;AIH!$AY77-100,100,"wait"),0))</f>
        <v>0</v>
      </c>
      <c r="IJ76" s="10">
        <f>IF(AND(IJ75&gt;0,IJ75&lt;&gt;"wait"),"AT",IF(AIH!$AZ77="AI",IF(Sheet1!$E77&lt;AIH!$AY77-150,150,"wait"),0))</f>
        <v>0</v>
      </c>
      <c r="IK76" s="10">
        <f>IF(AND(IK75&gt;0,IK75&lt;&gt;"wait"),"AT",IF(AIH!$AZ77="AI",IF(Sheet1!$E77&lt;AIH!$AY77-200,200,"wait"),0))</f>
        <v>0</v>
      </c>
      <c r="IL76" s="10">
        <f t="shared" si="56"/>
        <v>0</v>
      </c>
      <c r="IN76" s="10">
        <f>IF(AND(IN75&gt;0,IN75&lt;&gt;"wait"),"AT",IF(AIH!$BB77="AI",IF(Sheet1!$D77&gt;AIH!$BA77+50,50,"wait"),0))</f>
        <v>0</v>
      </c>
      <c r="IO76" s="10">
        <f>IF(AND(IO75&gt;0,IO75&lt;&gt;"wait"),"AT",IF(AIH!$BB77="AI",IF(Sheet1!$D77&gt;AIH!$BA77+100,100,"wait"),0))</f>
        <v>0</v>
      </c>
      <c r="IP76" s="10">
        <f>IF(AND(IP75&gt;0,IP75&lt;&gt;"wait"),"AT",IF(AIH!$BB77="AI",IF(Sheet1!$D77&gt;AIH!$BA77+150,150,"wait"),0))</f>
        <v>0</v>
      </c>
      <c r="IQ76" s="10">
        <f>IF(AND(IQ75&gt;0,IQ75&lt;&gt;"wait"),"AT",IF(AIH!$BB77="AI",IF(Sheet1!$D77&gt;AIH!$BA77+200,200,"wait"),0))</f>
        <v>0</v>
      </c>
      <c r="IR76" s="10">
        <f>IF(AND(IR75&gt;0,IR75&lt;&gt;"wait"),"AT",IF(AIH!$BB77="AI",IF(Sheet1!$E77&lt;AIH!$BA77-50,50,"wait"),0))</f>
        <v>0</v>
      </c>
      <c r="IS76" s="10">
        <f>IF(AND(IS75&gt;0,IS75&lt;&gt;"wait"),"AT",IF(AIH!$BB77="AI",IF(Sheet1!$E77&lt;AIH!$BA77-100,100,"wait"),0))</f>
        <v>0</v>
      </c>
      <c r="IT76" s="10">
        <f>IF(AND(IT75&gt;0,IT75&lt;&gt;"wait"),"AT",IF(AIH!$BB77="AI",IF(Sheet1!$E77&lt;AIH!$BA77-150,150,"wait"),0))</f>
        <v>0</v>
      </c>
      <c r="IU76" s="10">
        <f>IF(AND(IU75&gt;0,IU75&lt;&gt;"wait"),"AT",IF(AIH!$BB77="AI",IF(Sheet1!$E77&lt;AIH!$BA77-200,200,"wait"),0))</f>
        <v>0</v>
      </c>
      <c r="IV76" s="10">
        <f t="shared" si="57"/>
        <v>0</v>
      </c>
      <c r="IX76" s="10">
        <f>IF(AND(IX75&gt;0,IX75&lt;&gt;"wait"),"AT",IF(AIH!$BD77="AI",IF(Sheet1!$D77&gt;AIH!$BC77+50,50,"wait"),0))</f>
        <v>0</v>
      </c>
      <c r="IY76" s="10">
        <f>IF(AND(IY75&gt;0,IY75&lt;&gt;"wait"),"AT",IF(AIH!$BD77="AI",IF(Sheet1!$D77&gt;AIH!$BC77+100,100,"wait"),0))</f>
        <v>0</v>
      </c>
      <c r="IZ76" s="10">
        <f>IF(AND(IZ75&gt;0,IZ75&lt;&gt;"wait"),"AT",IF(AIH!$BD77="AI",IF(Sheet1!$D77&gt;AIH!$BC77+150,150,"wait"),0))</f>
        <v>0</v>
      </c>
      <c r="JA76" s="10">
        <f>IF(AND(JA75&gt;0,JA75&lt;&gt;"wait"),"AT",IF(AIH!$BD77="AI",IF(Sheet1!$D77&gt;AIH!$BC77+200,200,"wait"),0))</f>
        <v>0</v>
      </c>
      <c r="JB76" s="10">
        <f>IF(AND(JB75&gt;0,JB75&lt;&gt;"wait"),"AT",IF(AIH!$BD77="AI",IF(Sheet1!$E77&lt;AIH!$BC77-50,50,"wait"),0))</f>
        <v>0</v>
      </c>
      <c r="JC76" s="10">
        <f>IF(AND(JC75&gt;0,JC75&lt;&gt;"wait"),"AT",IF(AIH!$BD77="AI",IF(Sheet1!$E77&lt;AIH!$BC77-100,100,"wait"),0))</f>
        <v>0</v>
      </c>
      <c r="JD76" s="10">
        <f>IF(AND(JD75&gt;0,JD75&lt;&gt;"wait"),"AT",IF(AIH!$BD77="AI",IF(Sheet1!$E77&lt;AIH!$BC77-150,150,"wait"),0))</f>
        <v>0</v>
      </c>
      <c r="JE76" s="10">
        <f>IF(AND(JE75&gt;0,JE75&lt;&gt;"wait"),"AT",IF(AIH!$BD77="AI",IF(Sheet1!$E77&lt;AIH!$BC77-200,200,"wait"),0))</f>
        <v>0</v>
      </c>
      <c r="JF76" s="10">
        <f t="shared" si="58"/>
        <v>0</v>
      </c>
      <c r="JH76" s="10">
        <f>IF(AND(JH75&gt;0,JH75&lt;&gt;"wait"),"AT",IF(AIH!$BF77="AI",IF(Sheet1!$D77&gt;AIH!$BE77+50,50,"wait"),0))</f>
        <v>0</v>
      </c>
      <c r="JI76" s="10">
        <f>IF(AND(JI75&gt;0,JI75&lt;&gt;"wait"),"AT",IF(AIH!$BF77="AI",IF(Sheet1!$D77&gt;AIH!$BE77+100,100,"wait"),0))</f>
        <v>0</v>
      </c>
      <c r="JJ76" s="10">
        <f>IF(AND(JJ75&gt;0,JJ75&lt;&gt;"wait"),"AT",IF(AIH!$BF77="AI",IF(Sheet1!$D77&gt;AIH!$BE77+150,150,"wait"),0))</f>
        <v>0</v>
      </c>
      <c r="JK76" s="10">
        <f>IF(AND(JK75&gt;0,JK75&lt;&gt;"wait"),"AT",IF(AIH!$BF77="AI",IF(Sheet1!$D77&gt;AIH!$BE77+200,200,"wait"),0))</f>
        <v>0</v>
      </c>
      <c r="JL76" s="10">
        <f>IF(AND(JL75&gt;0,JL75&lt;&gt;"wait"),"AT",IF(AIH!$BF77="AI",IF(Sheet1!$E77&lt;AIH!$BE77-50,50,"wait"),0))</f>
        <v>0</v>
      </c>
      <c r="JM76" s="10">
        <f>IF(AND(JM75&gt;0,JM75&lt;&gt;"wait"),"AT",IF(AIH!$BF77="AI",IF(Sheet1!$E77&lt;AIH!$BE77-100,100,"wait"),0))</f>
        <v>0</v>
      </c>
      <c r="JN76" s="10">
        <f>IF(AND(JN75&gt;0,JN75&lt;&gt;"wait"),"AT",IF(AIH!$BF77="AI",IF(Sheet1!$E77&lt;AIH!$BE77-150,150,"wait"),0))</f>
        <v>0</v>
      </c>
      <c r="JO76" s="10">
        <f>IF(AND(JO75&gt;0,JO75&lt;&gt;"wait"),"AT",IF(AIH!$BF77="AI",IF(Sheet1!$E77&lt;AIH!$BE77-200,200,"wait"),0))</f>
        <v>0</v>
      </c>
      <c r="JP76" s="10">
        <f t="shared" si="59"/>
        <v>0</v>
      </c>
      <c r="JR76" s="10">
        <f>IF(AND(JR75&gt;0,JR75&lt;&gt;"wait"),"AT",IF(AIH!$BH77="AI",IF(Sheet1!$D77&gt;AIH!$BG77+50,50,"wait"),0))</f>
        <v>0</v>
      </c>
      <c r="JS76" s="10">
        <f>IF(AND(JS75&gt;0,JS75&lt;&gt;"wait"),"AT",IF(AIH!$BH77="AI",IF(Sheet1!$D77&gt;AIH!$BG77+100,100,"wait"),0))</f>
        <v>0</v>
      </c>
      <c r="JT76" s="10">
        <f>IF(AND(JT75&gt;0,JT75&lt;&gt;"wait"),"AT",IF(AIH!$BH77="AI",IF(Sheet1!$D77&gt;AIH!$BG77+150,150,"wait"),0))</f>
        <v>0</v>
      </c>
      <c r="JU76" s="10">
        <f>IF(AND(JU75&gt;0,JU75&lt;&gt;"wait"),"AT",IF(AIH!$BH77="AI",IF(Sheet1!$D77&gt;AIH!$BG77+200,200,"wait"),0))</f>
        <v>0</v>
      </c>
      <c r="JV76" s="10">
        <f>IF(AND(JV75&gt;0,JV75&lt;&gt;"wait"),"AT",IF(AIH!$BH77="AI",IF(Sheet1!$E77&lt;AIH!$BG77-50,50,"wait"),0))</f>
        <v>0</v>
      </c>
      <c r="JW76" s="10">
        <f>IF(AND(JW75&gt;0,JW75&lt;&gt;"wait"),"AT",IF(AIH!$BH77="AI",IF(Sheet1!$E77&lt;AIH!$BG77-100,100,"wait"),0))</f>
        <v>0</v>
      </c>
      <c r="JX76" s="10">
        <f>IF(AND(JX75&gt;0,JX75&lt;&gt;"wait"),"AT",IF(AIH!$BH77="AI",IF(Sheet1!$E77&lt;AIH!$BG77-150,150,"wait"),0))</f>
        <v>0</v>
      </c>
      <c r="JY76" s="10">
        <f>IF(AND(JY75&gt;0,JY75&lt;&gt;"wait"),"AT",IF(AIH!$BH77="AI",IF(Sheet1!$E77&lt;AIH!$BG77-200,200,"wait"),0))</f>
        <v>0</v>
      </c>
      <c r="JZ76" s="10">
        <f t="shared" si="60"/>
        <v>0</v>
      </c>
      <c r="KB76" s="10">
        <f>IF(AND(KB75&gt;0,KB75&lt;&gt;"wait"),"AT",IF(AIH!$BJ77="AI",IF(Sheet1!$D77&gt;AIH!$BI77+50,50,"wait"),0))</f>
        <v>0</v>
      </c>
      <c r="KC76" s="10">
        <f>IF(AND(KC75&gt;0,KC75&lt;&gt;"wait"),"AT",IF(AIH!$BJ77="AI",IF(Sheet1!$D77&gt;AIH!$BI77+100,100,"wait"),0))</f>
        <v>0</v>
      </c>
      <c r="KD76" s="10">
        <f>IF(AND(KD75&gt;0,KD75&lt;&gt;"wait"),"AT",IF(AIH!$BJ77="AI",IF(Sheet1!$D77&gt;AIH!$BI77+150,150,"wait"),0))</f>
        <v>0</v>
      </c>
      <c r="KE76" s="10">
        <f>IF(AND(KE75&gt;0,KE75&lt;&gt;"wait"),"AT",IF(AIH!$BJ77="AI",IF(Sheet1!$D77&gt;AIH!$BI77+200,200,"wait"),0))</f>
        <v>0</v>
      </c>
      <c r="KF76" s="10">
        <f>IF(AND(KF75&gt;0,KF75&lt;&gt;"wait"),"AT",IF(AIH!$BJ77="AI",IF(Sheet1!$E77&lt;AIH!$BI77-50,50,"wait"),0))</f>
        <v>0</v>
      </c>
      <c r="KG76" s="10">
        <f>IF(AND(KG75&gt;0,KG75&lt;&gt;"wait"),"AT",IF(AIH!$BJ77="AI",IF(Sheet1!$E77&lt;AIH!$BI77-100,100,"wait"),0))</f>
        <v>0</v>
      </c>
      <c r="KH76" s="10">
        <f>IF(AND(KH75&gt;0,KH75&lt;&gt;"wait"),"AT",IF(AIH!$BJ77="AI",IF(Sheet1!$E77&lt;AIH!$BI77-150,150,"wait"),0))</f>
        <v>0</v>
      </c>
      <c r="KI76" s="10">
        <f>IF(AND(KI75&gt;0,KI75&lt;&gt;"wait"),"AT",IF(AIH!$BJ77="AI",IF(Sheet1!$E77&lt;AIH!$BI77-200,200,"wait"),0))</f>
        <v>0</v>
      </c>
      <c r="KJ76" s="10">
        <f t="shared" si="61"/>
        <v>0</v>
      </c>
      <c r="KL76" s="10">
        <f>IF(AND(KL75&gt;0,KL75&lt;&gt;"wait"),"AT",IF(AIH!$BL77="AI",IF(Sheet1!$D77&gt;AIH!$BK77+50,50,"wait"),0))</f>
        <v>0</v>
      </c>
      <c r="KM76" s="10">
        <f>IF(AND(KM75&gt;0,KM75&lt;&gt;"wait"),"AT",IF(AIH!$BL77="AI",IF(Sheet1!$D77&gt;AIH!$BK77+100,100,"wait"),0))</f>
        <v>0</v>
      </c>
      <c r="KN76" s="10">
        <f>IF(AND(KN75&gt;0,KN75&lt;&gt;"wait"),"AT",IF(AIH!$BL77="AI",IF(Sheet1!$D77&gt;AIH!$BK77+150,150,"wait"),0))</f>
        <v>0</v>
      </c>
      <c r="KO76" s="10">
        <f>IF(AND(KO75&gt;0,KO75&lt;&gt;"wait"),"AT",IF(AIH!$BL77="AI",IF(Sheet1!$D77&gt;AIH!$BK77+200,200,"wait"),0))</f>
        <v>0</v>
      </c>
      <c r="KP76" s="10">
        <f>IF(AND(KP75&gt;0,KP75&lt;&gt;"wait"),"AT",IF(AIH!$BL77="AI",IF(Sheet1!$E77&lt;AIH!$BK77-50,50,"wait"),0))</f>
        <v>0</v>
      </c>
      <c r="KQ76" s="10">
        <f>IF(AND(KQ75&gt;0,KQ75&lt;&gt;"wait"),"AT",IF(AIH!$BL77="AI",IF(Sheet1!$E77&lt;AIH!$BK77-100,100,"wait"),0))</f>
        <v>0</v>
      </c>
      <c r="KR76" s="10">
        <f>IF(AND(KR75&gt;0,KR75&lt;&gt;"wait"),"AT",IF(AIH!$BL77="AI",IF(Sheet1!$E77&lt;AIH!$BK77-150,150,"wait"),0))</f>
        <v>0</v>
      </c>
      <c r="KS76" s="10">
        <f>IF(AND(KS75&gt;0,KS75&lt;&gt;"wait"),"AT",IF(AIH!$BL77="AI",IF(Sheet1!$E77&lt;AIH!$BK77-200,200,"wait"),0))</f>
        <v>0</v>
      </c>
      <c r="KT76" s="10">
        <f t="shared" si="62"/>
        <v>0</v>
      </c>
      <c r="KV76" s="10">
        <f>IF(AND(KV75&gt;0,KV75&lt;&gt;"wait"),"AT",IF(AIH!$BN77="AI",IF(Sheet1!$D77&gt;AIH!$BM77+50,50,"wait"),0))</f>
        <v>0</v>
      </c>
      <c r="KW76" s="10">
        <f>IF(AND(KW75&gt;0,KW75&lt;&gt;"wait"),"AT",IF(AIH!$BN77="AI",IF(Sheet1!$D77&gt;AIH!$BM77+100,100,"wait"),0))</f>
        <v>0</v>
      </c>
      <c r="KX76" s="10">
        <f>IF(AND(KX75&gt;0,KX75&lt;&gt;"wait"),"AT",IF(AIH!$BN77="AI",IF(Sheet1!$D77&gt;AIH!$BM77+150,150,"wait"),0))</f>
        <v>0</v>
      </c>
      <c r="KY76" s="10">
        <f>IF(AND(KY75&gt;0,KY75&lt;&gt;"wait"),"AT",IF(AIH!$BN77="AI",IF(Sheet1!$D77&gt;AIH!$BM77+200,200,"wait"),0))</f>
        <v>0</v>
      </c>
      <c r="KZ76" s="10">
        <f>IF(AND(KZ75&gt;0,KZ75&lt;&gt;"wait"),"AT",IF(AIH!$BN77="AI",IF(Sheet1!$E77&lt;AIH!$BM77-50,50,"wait"),0))</f>
        <v>0</v>
      </c>
      <c r="LA76" s="10">
        <f>IF(AND(LA75&gt;0,LA75&lt;&gt;"wait"),"AT",IF(AIH!$BN77="AI",IF(Sheet1!$E77&lt;AIH!$BM77-100,100,"wait"),0))</f>
        <v>0</v>
      </c>
      <c r="LB76" s="10">
        <f>IF(AND(LB75&gt;0,LB75&lt;&gt;"wait"),"AT",IF(AIH!$BN77="AI",IF(Sheet1!$E77&lt;AIH!$BM77-150,150,"wait"),0))</f>
        <v>0</v>
      </c>
      <c r="LC76" s="10">
        <f>IF(AND(LC75&gt;0,LC75&lt;&gt;"wait"),"AT",IF(AIH!$BN77="AI",IF(Sheet1!$E77&lt;AIH!$BM77-200,200,"wait"),0))</f>
        <v>0</v>
      </c>
      <c r="LD76" s="10">
        <f t="shared" si="63"/>
        <v>0</v>
      </c>
      <c r="LF76" s="10">
        <f>IF(AND(LF75&gt;0,LF75&lt;&gt;"wait"),"AT",IF(AIH!$BP77="AI",IF(Sheet1!$D77&gt;AIH!$BO77+50,50,"wait"),0))</f>
        <v>0</v>
      </c>
      <c r="LG76" s="10">
        <f>IF(AND(LG75&gt;0,LG75&lt;&gt;"wait"),"AT",IF(AIH!$BP77="AI",IF(Sheet1!$D77&gt;AIH!$BO77+100,100,"wait"),0))</f>
        <v>0</v>
      </c>
      <c r="LH76" s="10">
        <f>IF(AND(LH75&gt;0,LH75&lt;&gt;"wait"),"AT",IF(AIH!$BP77="AI",IF(Sheet1!$D77&gt;AIH!$BO77+150,150,"wait"),0))</f>
        <v>0</v>
      </c>
      <c r="LI76" s="10">
        <f>IF(AND(LI75&gt;0,LI75&lt;&gt;"wait"),"AT",IF(AIH!$BP77="AI",IF(Sheet1!$D77&gt;AIH!$BO77+200,200,"wait"),0))</f>
        <v>0</v>
      </c>
      <c r="LJ76" s="10">
        <f>IF(AND(LJ75&gt;0,LJ75&lt;&gt;"wait"),"AT",IF(AIH!$BP77="AI",IF(Sheet1!$E77&lt;AIH!$BO77-50,50,"wait"),0))</f>
        <v>0</v>
      </c>
      <c r="LK76" s="10">
        <f>IF(AND(LK75&gt;0,LK75&lt;&gt;"wait"),"AT",IF(AIH!$BP77="AI",IF(Sheet1!$E77&lt;AIH!$BO77-100,100,"wait"),0))</f>
        <v>0</v>
      </c>
      <c r="LL76" s="10">
        <f>IF(AND(LL75&gt;0,LL75&lt;&gt;"wait"),"AT",IF(AIH!$BP77="AI",IF(Sheet1!$E77&lt;AIH!$BO77-150,150,"wait"),0))</f>
        <v>0</v>
      </c>
      <c r="LM76" s="10">
        <f>IF(AND(LM75&gt;0,LM75&lt;&gt;"wait"),"AT",IF(AIH!$BP77="AI",IF(Sheet1!$E77&lt;AIH!$BO77-200,200,"wait"),0))</f>
        <v>0</v>
      </c>
      <c r="LN76" s="10">
        <f t="shared" si="64"/>
        <v>0</v>
      </c>
      <c r="LP76" s="10">
        <f>IF(AND(LP75&gt;0,LP75&lt;&gt;"wait"),"AT",IF(AIH!$BR77="AI",IF(Sheet1!$D77&gt;AIH!$BQ77+50,50,"wait"),0))</f>
        <v>0</v>
      </c>
      <c r="LQ76" s="10">
        <f>IF(AND(LQ75&gt;0,LQ75&lt;&gt;"wait"),"AT",IF(AIH!$BR77="AI",IF(Sheet1!$D77&gt;AIH!$BQ77+100,100,"wait"),0))</f>
        <v>0</v>
      </c>
      <c r="LR76" s="10">
        <f>IF(AND(LR75&gt;0,LR75&lt;&gt;"wait"),"AT",IF(AIH!$BR77="AI",IF(Sheet1!$D77&gt;AIH!$BQ77+150,150,"wait"),0))</f>
        <v>0</v>
      </c>
      <c r="LS76" s="10">
        <f>IF(AND(LS75&gt;0,LS75&lt;&gt;"wait"),"AT",IF(AIH!$BR77="AI",IF(Sheet1!$D77&gt;AIH!$BQ77+200,200,"wait"),0))</f>
        <v>0</v>
      </c>
      <c r="LT76" s="10">
        <f>IF(AND(LT75&gt;0,LT75&lt;&gt;"wait"),"AT",IF(AIH!$BR77="AI",IF(Sheet1!$E77&lt;AIH!$BQ77-50,50,"wait"),0))</f>
        <v>0</v>
      </c>
      <c r="LU76" s="10">
        <f>IF(AND(LU75&gt;0,LU75&lt;&gt;"wait"),"AT",IF(AIH!$BR77="AI",IF(Sheet1!$E77&lt;AIH!$BQ77-100,100,"wait"),0))</f>
        <v>0</v>
      </c>
      <c r="LV76" s="10">
        <f>IF(AND(LV75&gt;0,LV75&lt;&gt;"wait"),"AT",IF(AIH!$BR77="AI",IF(Sheet1!$E77&lt;AIH!$BQ77-150,150,"wait"),0))</f>
        <v>0</v>
      </c>
      <c r="LW76" s="10">
        <f>IF(AND(LW75&gt;0,LW75&lt;&gt;"wait"),"AT",IF(AIH!$BR77="AI",IF(Sheet1!$E77&lt;AIH!$BQ77-200,200,"wait"),0))</f>
        <v>0</v>
      </c>
      <c r="LX76" s="10">
        <f t="shared" si="65"/>
        <v>0</v>
      </c>
    </row>
    <row r="77" spans="1:336" x14ac:dyDescent="0.3">
      <c r="A77" t="str">
        <f>Sheet1!B77</f>
        <v>03/01 10:30</v>
      </c>
      <c r="B77">
        <f>Sheet1!D77</f>
        <v>29204</v>
      </c>
      <c r="C77">
        <f>Sheet1!E77</f>
        <v>29172</v>
      </c>
      <c r="E77">
        <f>MAX($B77:$B$162)</f>
        <v>29275</v>
      </c>
      <c r="F77">
        <f>MIN($C77:$C$162)</f>
        <v>29062</v>
      </c>
      <c r="H77" s="8">
        <f>IF(AND(H76&gt;0,H76&lt;&gt;"wait"),"AT",IF(AIH!$D78="AI",IF(Sheet1!$D78&gt;AIH!$C78+50,50,"wait"),0))</f>
        <v>0</v>
      </c>
      <c r="I77" s="8">
        <f>IF(AND(I76&gt;0,I76&lt;&gt;"wait"),"AT",IF(AIH!$D78="AI",IF(Sheet1!$D78&gt;AIH!$C78+100,100,"wait"),0))</f>
        <v>0</v>
      </c>
      <c r="J77" s="8">
        <f>IF(AND(J76&gt;0,J76&lt;&gt;"wait"),"AT",IF(AIH!$D78="AI",IF(Sheet1!$D78&gt;AIH!$C78+150,150,"wait"),0))</f>
        <v>0</v>
      </c>
      <c r="K77" s="8">
        <f>IF(AND(K76&gt;0,K76&lt;&gt;"wait"),"AT",IF(AIH!$D78="AI",IF(Sheet1!$D78&gt;AIH!$C78+200,200,"wait"),0))</f>
        <v>0</v>
      </c>
      <c r="L77" s="8">
        <f>IF(AND(L76&gt;0,L76&lt;&gt;"wait"),"AT",IF(AIH!$D78="AI",IF(Sheet1!$E78&lt;AIH!$C78-50,50,"wait"),0))</f>
        <v>0</v>
      </c>
      <c r="M77" s="8">
        <f>IF(AND(M76&gt;0,M76&lt;&gt;"wait"),"AT",IF(AIH!$D78="AI",IF(Sheet1!$E78&lt;AIH!$C78-100,100,"wait"),0))</f>
        <v>0</v>
      </c>
      <c r="N77" s="8">
        <f>IF(AND(N76&gt;0,N76&lt;&gt;"wait"),"AT",IF(AIH!$D78="AI",IF(Sheet1!$E78&lt;AIH!$C78-150,150,"wait"),0))</f>
        <v>0</v>
      </c>
      <c r="O77" s="8">
        <f>IF(AND(O76&gt;0,O76&lt;&gt;"wait"),"AT",IF(AIH!$D78="AI",IF(Sheet1!$E78&lt;AIH!$C78-200,200,"wait"),0))</f>
        <v>0</v>
      </c>
      <c r="P77" s="8">
        <f t="shared" si="33"/>
        <v>0</v>
      </c>
      <c r="R77" s="8">
        <f>IF(AND(R76&gt;0,R76&lt;&gt;"wait"),"AT",IF(AIH!$F78="AI",IF(Sheet1!$D78&gt;AIH!$E78+50,50,"wait"),0))</f>
        <v>0</v>
      </c>
      <c r="S77" s="8">
        <f>IF(AND(S76&gt;0,S76&lt;&gt;"wait"),"AT",IF(AIH!$F78="AI",IF(Sheet1!$D78&gt;AIH!$E78+100,100,"wait"),0))</f>
        <v>0</v>
      </c>
      <c r="T77" s="8">
        <f>IF(AND(T76&gt;0,T76&lt;&gt;"wait"),"AT",IF(AIH!$F78="AI",IF(Sheet1!$D78&gt;AIH!$E78+150,150,"wait"),0))</f>
        <v>0</v>
      </c>
      <c r="U77" s="8">
        <f>IF(AND(U76&gt;0,U76&lt;&gt;"wait"),"AT",IF(AIH!$F78="AI",IF(Sheet1!$D78&gt;AIH!$E78+200,200,"wait"),0))</f>
        <v>0</v>
      </c>
      <c r="V77" s="8">
        <f>IF(AND(V76&gt;0,V76&lt;&gt;"wait"),"AT",IF(AIH!$F78="AI",IF(Sheet1!$E78&lt;AIH!$E78-50,50,"wait"),0))</f>
        <v>0</v>
      </c>
      <c r="W77" s="8">
        <f>IF(AND(W76&gt;0,W76&lt;&gt;"wait"),"AT",IF(AIH!$F78="AI",IF(Sheet1!$E78&lt;AIH!$E78-100,100,"wait"),0))</f>
        <v>0</v>
      </c>
      <c r="X77" s="8">
        <f>IF(AND(X76&gt;0,X76&lt;&gt;"wait"),"AT",IF(AIH!$F78="AI",IF(Sheet1!$E78&lt;AIH!$E78-150,150,"wait"),0))</f>
        <v>0</v>
      </c>
      <c r="Y77" s="8">
        <f>IF(AND(Y76&gt;0,Y76&lt;&gt;"wait"),"AT",IF(AIH!$F78="AI",IF(Sheet1!$E78&lt;AIH!$E78-200,200,"wait"),0))</f>
        <v>0</v>
      </c>
      <c r="Z77" s="8">
        <f t="shared" si="34"/>
        <v>0</v>
      </c>
      <c r="AB77" s="8">
        <f>IF(AND(AB76&gt;0,AB76&lt;&gt;"wait"),"AT",IF(AIH!$H78="AI",IF(Sheet1!$D78&gt;AIH!$G78+50,50,"wait"),0))</f>
        <v>0</v>
      </c>
      <c r="AC77" s="8">
        <f>IF(AND(AC76&gt;0,AC76&lt;&gt;"wait"),"AT",IF(AIH!$H78="AI",IF(Sheet1!$D78&gt;AIH!$G78+100,100,"wait"),0))</f>
        <v>0</v>
      </c>
      <c r="AD77" s="8">
        <f>IF(AND(AD76&gt;0,AD76&lt;&gt;"wait"),"AT",IF(AIH!$H78="AI",IF(Sheet1!$D78&gt;AIH!$G78+150,150,"wait"),0))</f>
        <v>0</v>
      </c>
      <c r="AE77" s="8">
        <f>IF(AND(AE76&gt;0,AE76&lt;&gt;"wait"),"AT",IF(AIH!$H78="AI",IF(Sheet1!$D78&gt;AIH!$G78+200,200,"wait"),0))</f>
        <v>0</v>
      </c>
      <c r="AF77" s="8">
        <f>IF(AND(AF76&gt;0,AF76&lt;&gt;"wait"),"AT",IF(AIH!$H78="AI",IF(Sheet1!$E78&lt;AIH!$G78-50,50,"wait"),0))</f>
        <v>0</v>
      </c>
      <c r="AG77" s="8">
        <f>IF(AND(AG76&gt;0,AG76&lt;&gt;"wait"),"AT",IF(AIH!$H78="AI",IF(Sheet1!$E78&lt;AIH!$G78-100,100,"wait"),0))</f>
        <v>0</v>
      </c>
      <c r="AH77" s="8">
        <f>IF(AND(AH76&gt;0,AH76&lt;&gt;"wait"),"AT",IF(AIH!$H78="AI",IF(Sheet1!$E78&lt;AIH!$G78-150,150,"wait"),0))</f>
        <v>0</v>
      </c>
      <c r="AI77" s="8">
        <f>IF(AND(AI76&gt;0,AI76&lt;&gt;"wait"),"AT",IF(AIH!$H78="AI",IF(Sheet1!$E78&lt;AIH!$G78-200,200,"wait"),0))</f>
        <v>0</v>
      </c>
      <c r="AJ77" s="8">
        <f t="shared" si="35"/>
        <v>0</v>
      </c>
      <c r="AL77" s="8">
        <f>IF(AND(AL76&gt;0,AL76&lt;&gt;"wait"),"AT",IF(AIH!$J78="AI",IF(Sheet1!$D78&gt;AIH!$I78+50,50,"wait"),0))</f>
        <v>0</v>
      </c>
      <c r="AM77" s="8">
        <f>IF(AND(AM76&gt;0,AM76&lt;&gt;"wait"),"AT",IF(AIH!$J78="AI",IF(Sheet1!$D78&gt;AIH!$I78+100,100,"wait"),0))</f>
        <v>0</v>
      </c>
      <c r="AN77" s="8">
        <f>IF(AND(AN76&gt;0,AN76&lt;&gt;"wait"),"AT",IF(AIH!$J78="AI",IF(Sheet1!$D78&gt;AIH!$I78+150,150,"wait"),0))</f>
        <v>0</v>
      </c>
      <c r="AO77" s="8">
        <f>IF(AND(AO76&gt;0,AO76&lt;&gt;"wait"),"AT",IF(AIH!$J78="AI",IF(Sheet1!$D78&gt;AIH!$I78+200,200,"wait"),0))</f>
        <v>0</v>
      </c>
      <c r="AP77" s="8">
        <f>IF(AND(AP76&gt;0,AP76&lt;&gt;"wait"),"AT",IF(AIH!$J78="AI",IF(Sheet1!$E78&lt;AIH!$I78-50,50,"wait"),0))</f>
        <v>0</v>
      </c>
      <c r="AQ77" s="8">
        <f>IF(AND(AQ76&gt;0,AQ76&lt;&gt;"wait"),"AT",IF(AIH!$J78="AI",IF(Sheet1!$E78&lt;AIH!$I78-100,100,"wait"),0))</f>
        <v>0</v>
      </c>
      <c r="AR77" s="8">
        <f>IF(AND(AR76&gt;0,AR76&lt;&gt;"wait"),"AT",IF(AIH!$J78="AI",IF(Sheet1!$E78&lt;AIH!$I78-150,150,"wait"),0))</f>
        <v>0</v>
      </c>
      <c r="AS77" s="8">
        <f>IF(AND(AS76&gt;0,AS76&lt;&gt;"wait"),"AT",IF(AIH!$J78="AI",IF(Sheet1!$E78&lt;AIH!$I78-200,200,"wait"),0))</f>
        <v>0</v>
      </c>
      <c r="AT77" s="8">
        <f t="shared" si="36"/>
        <v>0</v>
      </c>
      <c r="AU77" s="8"/>
      <c r="AV77" s="8">
        <f>IF(AND(AV76&gt;0,AV76&lt;&gt;"wait"),"AT",IF(AIH!$L78="AI",IF(Sheet1!$D78&gt;AIH!$K78+50,50,"wait"),0))</f>
        <v>0</v>
      </c>
      <c r="AW77" s="8">
        <f>IF(AND(AW76&gt;0,AW76&lt;&gt;"wait"),"AT",IF(AIH!$L78="AI",IF(Sheet1!$D78&gt;AIH!$K78+100,100,"wait"),0))</f>
        <v>0</v>
      </c>
      <c r="AX77" s="8">
        <f>IF(AND(AX76&gt;0,AX76&lt;&gt;"wait"),"AT",IF(AIH!$L78="AI",IF(Sheet1!$D78&gt;AIH!$K78+150,150,"wait"),0))</f>
        <v>0</v>
      </c>
      <c r="AY77" s="8">
        <f>IF(AND(AY76&gt;0,AY76&lt;&gt;"wait"),"AT",IF(AIH!$L78="AI",IF(Sheet1!$D78&gt;AIH!$K78+200,200,"wait"),0))</f>
        <v>0</v>
      </c>
      <c r="AZ77" s="8">
        <f>IF(AND(AZ76&gt;0,AZ76&lt;&gt;"wait"),"AT",IF(AIH!$L78="AI",IF(Sheet1!$E78&lt;AIH!$K78-50,50,"wait"),0))</f>
        <v>0</v>
      </c>
      <c r="BA77" s="8">
        <f>IF(AND(BA76&gt;0,BA76&lt;&gt;"wait"),"AT",IF(AIH!$L78="AI",IF(Sheet1!$E78&lt;AIH!$K78-100,100,"wait"),0))</f>
        <v>0</v>
      </c>
      <c r="BB77" s="8">
        <f>IF(AND(BB76&gt;0,BB76&lt;&gt;"wait"),"AT",IF(AIH!$L78="AI",IF(Sheet1!$E78&lt;AIH!$K78-150,150,"wait"),0))</f>
        <v>0</v>
      </c>
      <c r="BC77" s="8">
        <f>IF(AND(BC76&gt;0,BC76&lt;&gt;"wait"),"AT",IF(AIH!$L78="AI",IF(Sheet1!$E78&lt;AIH!$K78-200,200,"wait"),0))</f>
        <v>0</v>
      </c>
      <c r="BD77" s="8">
        <f t="shared" si="37"/>
        <v>0</v>
      </c>
      <c r="BE77" s="8"/>
      <c r="BF77" s="8">
        <f>IF(AND(BF76&gt;0,BF76&lt;&gt;"wait"),"AT",IF(AIH!$N78="AI",IF(Sheet1!$D78&gt;AIH!$M78+50,50,"wait"),0))</f>
        <v>0</v>
      </c>
      <c r="BG77" s="8">
        <f>IF(AND(BG76&gt;0,BG76&lt;&gt;"wait"),"AT",IF(AIH!$N78="AI",IF(Sheet1!$D78&gt;AIH!$M78+100,100,"wait"),0))</f>
        <v>0</v>
      </c>
      <c r="BH77" s="8">
        <f>IF(AND(BH76&gt;0,BH76&lt;&gt;"wait"),"AT",IF(AIH!$N78="AI",IF(Sheet1!$D78&gt;AIH!$M78+150,150,"wait"),0))</f>
        <v>0</v>
      </c>
      <c r="BI77" s="8">
        <f>IF(AND(BI76&gt;0,BI76&lt;&gt;"wait"),"AT",IF(AIH!$N78="AI",IF(Sheet1!$D78&gt;AIH!$M78+200,200,"wait"),0))</f>
        <v>0</v>
      </c>
      <c r="BJ77" s="8">
        <f>IF(AND(BJ76&gt;0,BJ76&lt;&gt;"wait"),"AT",IF(AIH!$N78="AI",IF(Sheet1!$E78&lt;AIH!$M78-50,50,"wait"),0))</f>
        <v>0</v>
      </c>
      <c r="BK77" s="8">
        <f>IF(AND(BK76&gt;0,BK76&lt;&gt;"wait"),"AT",IF(AIH!$N78="AI",IF(Sheet1!$E78&lt;AIH!$M78-100,100,"wait"),0))</f>
        <v>0</v>
      </c>
      <c r="BL77" s="8">
        <f>IF(AND(BL76&gt;0,BL76&lt;&gt;"wait"),"AT",IF(AIH!$N78="AI",IF(Sheet1!$E78&lt;AIH!$M78-150,150,"wait"),0))</f>
        <v>0</v>
      </c>
      <c r="BM77" s="8">
        <f>IF(AND(BM76&gt;0,BM76&lt;&gt;"wait"),"AT",IF(AIH!$N78="AI",IF(Sheet1!$E78&lt;AIH!$M78-200,200,"wait"),0))</f>
        <v>0</v>
      </c>
      <c r="BN77" s="8">
        <f t="shared" si="38"/>
        <v>0</v>
      </c>
      <c r="BO77" s="8"/>
      <c r="BP77" s="8">
        <f>IF(AND(BP76&gt;0,BP76&lt;&gt;"wait"),"AT",IF(AIH!$P78="AI",IF(Sheet1!$D78&gt;AIH!$O78+50,50,"wait"),0))</f>
        <v>0</v>
      </c>
      <c r="BQ77" s="8">
        <f>IF(AND(BQ76&gt;0,BQ76&lt;&gt;"wait"),"AT",IF(AIH!$P78="AI",IF(Sheet1!$D78&gt;AIH!$O78+100,100,"wait"),0))</f>
        <v>0</v>
      </c>
      <c r="BR77" s="8">
        <f>IF(AND(BR76&gt;0,BR76&lt;&gt;"wait"),"AT",IF(AIH!$P78="AI",IF(Sheet1!$D78&gt;AIH!$O78+150,150,"wait"),0))</f>
        <v>0</v>
      </c>
      <c r="BS77" s="8">
        <f>IF(AND(BS76&gt;0,BS76&lt;&gt;"wait"),"AT",IF(AIH!$P78="AI",IF(Sheet1!$D78&gt;AIH!$O78+200,200,"wait"),0))</f>
        <v>0</v>
      </c>
      <c r="BT77" s="8">
        <f>IF(AND(BT76&gt;0,BT76&lt;&gt;"wait"),"AT",IF(AIH!$P78="AI",IF(Sheet1!$E78&lt;AIH!$O78-50,50,"wait"),0))</f>
        <v>0</v>
      </c>
      <c r="BU77" s="8">
        <f>IF(AND(BU76&gt;0,BU76&lt;&gt;"wait"),"AT",IF(AIH!$P78="AI",IF(Sheet1!$E78&lt;AIH!$O78-100,100,"wait"),0))</f>
        <v>0</v>
      </c>
      <c r="BV77" s="8">
        <f>IF(AND(BV76&gt;0,BV76&lt;&gt;"wait"),"AT",IF(AIH!$P78="AI",IF(Sheet1!$E78&lt;AIH!$O78-150,150,"wait"),0))</f>
        <v>0</v>
      </c>
      <c r="BW77" s="8">
        <f>IF(AND(BW76&gt;0,BW76&lt;&gt;"wait"),"AT",IF(AIH!$P78="AI",IF(Sheet1!$E78&lt;AIH!$O78-200,200,"wait"),0))</f>
        <v>0</v>
      </c>
      <c r="BX77" s="8">
        <f t="shared" si="39"/>
        <v>0</v>
      </c>
      <c r="BY77" s="8"/>
      <c r="BZ77" s="8">
        <f>IF(AND(BZ76&gt;0,BZ76&lt;&gt;"wait"),"AT",IF(AIH!$R78="AI",IF(Sheet1!$D78&gt;AIH!$Q78+50,50,"wait"),0))</f>
        <v>0</v>
      </c>
      <c r="CA77" s="8">
        <f>IF(AND(CA76&gt;0,CA76&lt;&gt;"wait"),"AT",IF(AIH!$R78="AI",IF(Sheet1!$D78&gt;AIH!$Q78+100,100,"wait"),0))</f>
        <v>0</v>
      </c>
      <c r="CB77" s="8">
        <f>IF(AND(CB76&gt;0,CB76&lt;&gt;"wait"),"AT",IF(AIH!$R78="AI",IF(Sheet1!$D78&gt;AIH!$Q78+150,150,"wait"),0))</f>
        <v>0</v>
      </c>
      <c r="CC77" s="8">
        <f>IF(AND(CC76&gt;0,CC76&lt;&gt;"wait"),"AT",IF(AIH!$R78="AI",IF(Sheet1!$D78&gt;AIH!$Q78+200,200,"wait"),0))</f>
        <v>0</v>
      </c>
      <c r="CD77" s="8">
        <f>IF(AND(CD76&gt;0,CD76&lt;&gt;"wait"),"AT",IF(AIH!$R78="AI",IF(Sheet1!$E78&lt;AIH!$Q78-50,50,"wait"),0))</f>
        <v>0</v>
      </c>
      <c r="CE77" s="8">
        <f>IF(AND(CE76&gt;0,CE76&lt;&gt;"wait"),"AT",IF(AIH!$R78="AI",IF(Sheet1!$E78&lt;AIH!$Q78-100,100,"wait"),0))</f>
        <v>0</v>
      </c>
      <c r="CF77" s="8">
        <f>IF(AND(CF76&gt;0,CF76&lt;&gt;"wait"),"AT",IF(AIH!$R78="AI",IF(Sheet1!$E78&lt;AIH!$Q78-150,150,"wait"),0))</f>
        <v>0</v>
      </c>
      <c r="CG77" s="8">
        <f>IF(AND(CG76&gt;0,CG76&lt;&gt;"wait"),"AT",IF(AIH!$R78="AI",IF(Sheet1!$E78&lt;AIH!$Q78-200,200,"wait"),0))</f>
        <v>0</v>
      </c>
      <c r="CH77" s="8">
        <f t="shared" si="40"/>
        <v>0</v>
      </c>
      <c r="CI77" s="8"/>
      <c r="CJ77" s="8">
        <f>IF(AND(CJ76&gt;0,CJ76&lt;&gt;"wait"),"AT",IF(AIH!$T78="AI",IF(Sheet1!$D78&gt;AIH!$S78+50,50,"wait"),0))</f>
        <v>0</v>
      </c>
      <c r="CK77" s="8">
        <f>IF(AND(CK76&gt;0,CK76&lt;&gt;"wait"),"AT",IF(AIH!$T78="AI",IF(Sheet1!$D78&gt;AIH!$S78+100,100,"wait"),0))</f>
        <v>0</v>
      </c>
      <c r="CL77" s="8">
        <f>IF(AND(CL76&gt;0,CL76&lt;&gt;"wait"),"AT",IF(AIH!$T78="AI",IF(Sheet1!$D78&gt;AIH!$S78+150,150,"wait"),0))</f>
        <v>0</v>
      </c>
      <c r="CM77" s="8">
        <f>IF(AND(CM76&gt;0,CM76&lt;&gt;"wait"),"AT",IF(AIH!$T78="AI",IF(Sheet1!$D78&gt;AIH!$S78+200,200,"wait"),0))</f>
        <v>0</v>
      </c>
      <c r="CN77" s="8">
        <f>IF(AND(CN76&gt;0,CN76&lt;&gt;"wait"),"AT",IF(AIH!$T78="AI",IF(Sheet1!$E78&lt;AIH!$S78-50,50,"wait"),0))</f>
        <v>0</v>
      </c>
      <c r="CO77" s="8">
        <f>IF(AND(CO76&gt;0,CO76&lt;&gt;"wait"),"AT",IF(AIH!$T78="AI",IF(Sheet1!$E78&lt;AIH!$S78-100,100,"wait"),0))</f>
        <v>0</v>
      </c>
      <c r="CP77" s="8">
        <f>IF(AND(CP76&gt;0,CP76&lt;&gt;"wait"),"AT",IF(AIH!$T78="AI",IF(Sheet1!$E78&lt;AIH!$S78-150,150,"wait"),0))</f>
        <v>0</v>
      </c>
      <c r="CQ77" s="8">
        <f>IF(AND(CQ76&gt;0,CQ76&lt;&gt;"wait"),"AT",IF(AIH!$T78="AI",IF(Sheet1!$E78&lt;AIH!$S78-200,200,"wait"),0))</f>
        <v>0</v>
      </c>
      <c r="CR77" s="8">
        <f t="shared" si="41"/>
        <v>0</v>
      </c>
      <c r="CS77" s="8"/>
      <c r="CT77" s="8">
        <f>IF(AND(CT76&gt;0,CT76&lt;&gt;"wait"),"AT",IF(AIH!$V78="AI",IF(Sheet1!$D78&gt;AIH!$U78+50,50,"wait"),0))</f>
        <v>0</v>
      </c>
      <c r="CU77" s="8">
        <f>IF(AND(CU76&gt;0,CU76&lt;&gt;"wait"),"AT",IF(AIH!$V78="AI",IF(Sheet1!$D78&gt;AIH!$U78+100,100,"wait"),0))</f>
        <v>0</v>
      </c>
      <c r="CV77" s="8">
        <f>IF(AND(CV76&gt;0,CV76&lt;&gt;"wait"),"AT",IF(AIH!$V78="AI",IF(Sheet1!$D78&gt;AIH!$U78+150,150,"wait"),0))</f>
        <v>0</v>
      </c>
      <c r="CW77" s="8">
        <f>IF(AND(CW76&gt;0,CW76&lt;&gt;"wait"),"AT",IF(AIH!$V78="AI",IF(Sheet1!$D78&gt;AIH!$U78+200,200,"wait"),0))</f>
        <v>0</v>
      </c>
      <c r="CX77" s="8">
        <f>IF(AND(CX76&gt;0,CX76&lt;&gt;"wait"),"AT",IF(AIH!$V78="AI",IF(Sheet1!$E78&lt;AIH!$U78-50,50,"wait"),0))</f>
        <v>0</v>
      </c>
      <c r="CY77" s="8">
        <f>IF(AND(CY76&gt;0,CY76&lt;&gt;"wait"),"AT",IF(AIH!$V78="AI",IF(Sheet1!$E78&lt;AIH!$U78-100,100,"wait"),0))</f>
        <v>0</v>
      </c>
      <c r="CZ77" s="8">
        <f>IF(AND(CZ76&gt;0,CZ76&lt;&gt;"wait"),"AT",IF(AIH!$V78="AI",IF(Sheet1!$E78&lt;AIH!$U78-150,150,"wait"),0))</f>
        <v>0</v>
      </c>
      <c r="DA77" s="8">
        <f>IF(AND(DA76&gt;0,DA76&lt;&gt;"wait"),"AT",IF(AIH!$V78="AI",IF(Sheet1!$E78&lt;AIH!$U78-200,200,"wait"),0))</f>
        <v>0</v>
      </c>
      <c r="DB77" s="8">
        <f t="shared" si="42"/>
        <v>0</v>
      </c>
      <c r="DC77" s="8"/>
      <c r="DD77" s="8">
        <f>IF(AND(DD76&gt;0,DD76&lt;&gt;"wait"),"AT",IF(AIH!$X78="AI",IF(Sheet1!$D78&gt;AIH!$W78+50,50,"wait"),0))</f>
        <v>0</v>
      </c>
      <c r="DE77" s="8">
        <f>IF(AND(DE76&gt;0,DE76&lt;&gt;"wait"),"AT",IF(AIH!$X78="AI",IF(Sheet1!$D78&gt;AIH!$W78+100,100,"wait"),0))</f>
        <v>0</v>
      </c>
      <c r="DF77" s="8">
        <f>IF(AND(DF76&gt;0,DF76&lt;&gt;"wait"),"AT",IF(AIH!$X78="AI",IF(Sheet1!$D78&gt;AIH!$W78+150,150,"wait"),0))</f>
        <v>0</v>
      </c>
      <c r="DG77" s="8">
        <f>IF(AND(DG76&gt;0,DG76&lt;&gt;"wait"),"AT",IF(AIH!$X78="AI",IF(Sheet1!$D78&gt;AIH!$W78+200,200,"wait"),0))</f>
        <v>0</v>
      </c>
      <c r="DH77" s="8">
        <f>IF(AND(DH76&gt;0,DH76&lt;&gt;"wait"),"AT",IF(AIH!$X78="AI",IF(Sheet1!$E78&lt;AIH!$W78-50,50,"wait"),0))</f>
        <v>0</v>
      </c>
      <c r="DI77" s="8">
        <f>IF(AND(DI76&gt;0,DI76&lt;&gt;"wait"),"AT",IF(AIH!$X78="AI",IF(Sheet1!$E78&lt;AIH!$W78-100,100,"wait"),0))</f>
        <v>0</v>
      </c>
      <c r="DJ77" s="8">
        <f>IF(AND(DJ76&gt;0,DJ76&lt;&gt;"wait"),"AT",IF(AIH!$X78="AI",IF(Sheet1!$E78&lt;AIH!$W78-150,150,"wait"),0))</f>
        <v>0</v>
      </c>
      <c r="DK77" s="8">
        <f>IF(AND(DK76&gt;0,DK76&lt;&gt;"wait"),"AT",IF(AIH!$X78="AI",IF(Sheet1!$E78&lt;AIH!$W78-200,200,"wait"),0))</f>
        <v>0</v>
      </c>
      <c r="DL77" s="8">
        <f t="shared" si="43"/>
        <v>0</v>
      </c>
      <c r="DN77" s="10">
        <f>IF(AND(DN76&gt;0,DN76&lt;&gt;"wait"),"AT",IF(AIH!$AA78="AI",IF(Sheet1!$D78&gt;AIH!$Z78+50,50,"wait"),0))</f>
        <v>0</v>
      </c>
      <c r="DO77" s="10">
        <f>IF(AND(DO76&gt;0,DO76&lt;&gt;"wait"),"AT",IF(AIH!$AA78="AI",IF(Sheet1!$D78&gt;AIH!$Z78+100,100,"wait"),0))</f>
        <v>0</v>
      </c>
      <c r="DP77" s="10">
        <f>IF(AND(DP76&gt;0,DP76&lt;&gt;"wait"),"AT",IF(AIH!$AA78="AI",IF(Sheet1!$D78&gt;AIH!$Z78+150,150,"wait"),0))</f>
        <v>0</v>
      </c>
      <c r="DQ77" s="10">
        <f>IF(AND(DQ76&gt;0,DQ76&lt;&gt;"wait"),"AT",IF(AIH!$AA78="AI",IF(Sheet1!$D78&gt;AIH!$Z78+200,200,"wait"),0))</f>
        <v>0</v>
      </c>
      <c r="DR77" s="10">
        <f>IF(AND(DR76&gt;0,DR76&lt;&gt;"wait"),"AT",IF(AIH!$AA78="AI",IF(Sheet1!$E78&lt;AIH!$Z78-50,50,"wait"),0))</f>
        <v>0</v>
      </c>
      <c r="DS77" s="10">
        <f>IF(AND(DS76&gt;0,DS76&lt;&gt;"wait"),"AT",IF(AIH!$AA78="AI",IF(Sheet1!$E78&lt;AIH!$Z78-100,100,"wait"),0))</f>
        <v>0</v>
      </c>
      <c r="DT77" s="10">
        <f>IF(AND(DT76&gt;0,DT76&lt;&gt;"wait"),"AT",IF(AIH!$AA78="AI",IF(Sheet1!$E78&lt;AIH!$Z78-150,150,"wait"),0))</f>
        <v>0</v>
      </c>
      <c r="DU77" s="10">
        <f>IF(AND(DU76&gt;0,DU76&lt;&gt;"wait"),"AT",IF(AIH!$AA78="AI",IF(Sheet1!$E78&lt;AIH!$Z78-200,200,"wait"),0))</f>
        <v>0</v>
      </c>
      <c r="DV77" s="10">
        <f t="shared" si="44"/>
        <v>0</v>
      </c>
      <c r="DX77" s="10">
        <f>IF(AND(DX76&gt;0,DX76&lt;&gt;"wait"),"AT",IF(AIH!$AC78="AI",IF(Sheet1!$D78&gt;AIH!$AB78+50,50,"wait"),0))</f>
        <v>0</v>
      </c>
      <c r="DY77" s="10">
        <f>IF(AND(DY76&gt;0,DY76&lt;&gt;"wait"),"AT",IF(AIH!$AC78="AI",IF(Sheet1!$D78&gt;AIH!$AB78+100,100,"wait"),0))</f>
        <v>0</v>
      </c>
      <c r="DZ77" s="10">
        <f>IF(AND(DZ76&gt;0,DZ76&lt;&gt;"wait"),"AT",IF(AIH!$AC78="AI",IF(Sheet1!$D78&gt;AIH!$AB78+150,150,"wait"),0))</f>
        <v>0</v>
      </c>
      <c r="EA77" s="10">
        <f>IF(AND(EA76&gt;0,EA76&lt;&gt;"wait"),"AT",IF(AIH!$AC78="AI",IF(Sheet1!$D78&gt;AIH!$AB78+200,200,"wait"),0))</f>
        <v>0</v>
      </c>
      <c r="EB77" s="10">
        <f>IF(AND(EB76&gt;0,EB76&lt;&gt;"wait"),"AT",IF(AIH!$AC78="AI",IF(Sheet1!$E78&lt;AIH!$AB78-50,50,"wait"),0))</f>
        <v>0</v>
      </c>
      <c r="EC77" s="10">
        <f>IF(AND(EC76&gt;0,EC76&lt;&gt;"wait"),"AT",IF(AIH!$AC78="AI",IF(Sheet1!$E78&lt;AIH!$AB78-100,100,"wait"),0))</f>
        <v>0</v>
      </c>
      <c r="ED77" s="10">
        <f>IF(AND(ED76&gt;0,ED76&lt;&gt;"wait"),"AT",IF(AIH!$AC78="AI",IF(Sheet1!$E78&lt;AIH!$AB78-150,150,"wait"),0))</f>
        <v>0</v>
      </c>
      <c r="EE77" s="10">
        <f>IF(AND(EE76&gt;0,EE76&lt;&gt;"wait"),"AT",IF(AIH!$AC78="AI",IF(Sheet1!$E78&lt;AIH!$AB78-200,200,"wait"),0))</f>
        <v>0</v>
      </c>
      <c r="EF77" s="10">
        <f t="shared" si="45"/>
        <v>0</v>
      </c>
      <c r="EH77" s="10">
        <f>IF(AND(EH76&gt;0,EH76&lt;&gt;"wait"),"AT",IF(AIH!$AE78="AI",IF(Sheet1!$D78&gt;AIH!$AD78+50,50,"wait"),0))</f>
        <v>0</v>
      </c>
      <c r="EI77" s="10">
        <f>IF(AND(EI76&gt;0,EI76&lt;&gt;"wait"),"AT",IF(AIH!$AE78="AI",IF(Sheet1!$D78&gt;AIH!$AD78+100,100,"wait"),0))</f>
        <v>0</v>
      </c>
      <c r="EJ77" s="10">
        <f>IF(AND(EJ76&gt;0,EJ76&lt;&gt;"wait"),"AT",IF(AIH!$AE78="AI",IF(Sheet1!$D78&gt;AIH!$AD78+150,150,"wait"),0))</f>
        <v>0</v>
      </c>
      <c r="EK77" s="10">
        <f>IF(AND(EK76&gt;0,EK76&lt;&gt;"wait"),"AT",IF(AIH!$AE78="AI",IF(Sheet1!$D78&gt;AIH!$AD78+200,200,"wait"),0))</f>
        <v>0</v>
      </c>
      <c r="EL77" s="10">
        <f>IF(AND(EL76&gt;0,EL76&lt;&gt;"wait"),"AT",IF(AIH!$AE78="AI",IF(Sheet1!$E78&lt;AIH!$AD78-50,50,"wait"),0))</f>
        <v>0</v>
      </c>
      <c r="EM77" s="10">
        <f>IF(AND(EM76&gt;0,EM76&lt;&gt;"wait"),"AT",IF(AIH!$AE78="AI",IF(Sheet1!$E78&lt;AIH!$AD78-100,100,"wait"),0))</f>
        <v>0</v>
      </c>
      <c r="EN77" s="10">
        <f>IF(AND(EN76&gt;0,EN76&lt;&gt;"wait"),"AT",IF(AIH!$AE78="AI",IF(Sheet1!$E78&lt;AIH!$AD78-150,150,"wait"),0))</f>
        <v>0</v>
      </c>
      <c r="EO77" s="10">
        <f>IF(AND(EO76&gt;0,EO76&lt;&gt;"wait"),"AT",IF(AIH!$AE78="AI",IF(Sheet1!$E78&lt;AIH!$AD78-200,200,"wait"),0))</f>
        <v>0</v>
      </c>
      <c r="EP77" s="10">
        <f t="shared" si="46"/>
        <v>0</v>
      </c>
      <c r="ER77" s="10">
        <f>IF(AND(ER76&gt;0,ER76&lt;&gt;"wait"),"AT",IF(AIH!$AG78="AI",IF(Sheet1!$D78&gt;AIH!$AF78+50,50,"wait"),0))</f>
        <v>0</v>
      </c>
      <c r="ES77" s="10">
        <f>IF(AND(ES76&gt;0,ES76&lt;&gt;"wait"),"AT",IF(AIH!$AG78="AI",IF(Sheet1!$D78&gt;AIH!$AF78+100,100,"wait"),0))</f>
        <v>0</v>
      </c>
      <c r="ET77" s="10">
        <f>IF(AND(ET76&gt;0,ET76&lt;&gt;"wait"),"AT",IF(AIH!$AG78="AI",IF(Sheet1!$D78&gt;AIH!$AF78+150,150,"wait"),0))</f>
        <v>0</v>
      </c>
      <c r="EU77" s="10">
        <f>IF(AND(EU76&gt;0,EU76&lt;&gt;"wait"),"AT",IF(AIH!$AG78="AI",IF(Sheet1!$D78&gt;AIH!$AF78+200,200,"wait"),0))</f>
        <v>0</v>
      </c>
      <c r="EV77" s="10">
        <f>IF(AND(EV76&gt;0,EV76&lt;&gt;"wait"),"AT",IF(AIH!$AG78="AI",IF(Sheet1!$E78&lt;AIH!$AF78-50,50,"wait"),0))</f>
        <v>0</v>
      </c>
      <c r="EW77" s="10">
        <f>IF(AND(EW76&gt;0,EW76&lt;&gt;"wait"),"AT",IF(AIH!$AG78="AI",IF(Sheet1!$E78&lt;AIH!$AF78-100,100,"wait"),0))</f>
        <v>0</v>
      </c>
      <c r="EX77" s="10">
        <f>IF(AND(EX76&gt;0,EX76&lt;&gt;"wait"),"AT",IF(AIH!$AG78="AI",IF(Sheet1!$E78&lt;AIH!$AF78-150,150,"wait"),0))</f>
        <v>0</v>
      </c>
      <c r="EY77" s="10">
        <f>IF(AND(EY76&gt;0,EY76&lt;&gt;"wait"),"AT",IF(AIH!$AG78="AI",IF(Sheet1!$E78&lt;AIH!$AF78-200,200,"wait"),0))</f>
        <v>0</v>
      </c>
      <c r="EZ77" s="10">
        <f t="shared" si="47"/>
        <v>0</v>
      </c>
      <c r="FB77" s="10">
        <f>IF(AND(FB76&gt;0,FB76&lt;&gt;"wait"),"AT",IF(AIH!$AI78="AI",IF(Sheet1!$D78&gt;AIH!$AH78+50,50,"wait"),0))</f>
        <v>0</v>
      </c>
      <c r="FC77" s="10">
        <f>IF(AND(FC76&gt;0,FC76&lt;&gt;"wait"),"AT",IF(AIH!$AI78="AI",IF(Sheet1!$D78&gt;AIH!$AH78+100,100,"wait"),0))</f>
        <v>0</v>
      </c>
      <c r="FD77" s="10">
        <f>IF(AND(FD76&gt;0,FD76&lt;&gt;"wait"),"AT",IF(AIH!$AI78="AI",IF(Sheet1!$D78&gt;AIH!$AH78+150,150,"wait"),0))</f>
        <v>0</v>
      </c>
      <c r="FE77" s="10">
        <f>IF(AND(FE76&gt;0,FE76&lt;&gt;"wait"),"AT",IF(AIH!$AI78="AI",IF(Sheet1!$D78&gt;AIH!$AH78+200,200,"wait"),0))</f>
        <v>0</v>
      </c>
      <c r="FF77" s="10">
        <f>IF(AND(FF76&gt;0,FF76&lt;&gt;"wait"),"AT",IF(AIH!$AI78="AI",IF(Sheet1!$E78&lt;AIH!$AH78-50,50,"wait"),0))</f>
        <v>0</v>
      </c>
      <c r="FG77" s="10">
        <f>IF(AND(FG76&gt;0,FG76&lt;&gt;"wait"),"AT",IF(AIH!$AI78="AI",IF(Sheet1!$E78&lt;AIH!$AH78-100,100,"wait"),0))</f>
        <v>0</v>
      </c>
      <c r="FH77" s="10">
        <f>IF(AND(FH76&gt;0,FH76&lt;&gt;"wait"),"AT",IF(AIH!$AI78="AI",IF(Sheet1!$E78&lt;AIH!$AH78-150,150,"wait"),0))</f>
        <v>0</v>
      </c>
      <c r="FI77" s="10">
        <f>IF(AND(FI76&gt;0,FI76&lt;&gt;"wait"),"AT",IF(AIH!$AI78="AI",IF(Sheet1!$E78&lt;AIH!$AH78-200,200,"wait"),0))</f>
        <v>0</v>
      </c>
      <c r="FJ77" s="10">
        <f t="shared" si="48"/>
        <v>0</v>
      </c>
      <c r="FL77" s="10">
        <f>IF(AND(FL76&gt;0,FL76&lt;&gt;"wait"),"AT",IF(AIH!$AK78="AI",IF(Sheet1!$D78&gt;AIH!$AJ78+50,50,"wait"),0))</f>
        <v>0</v>
      </c>
      <c r="FM77" s="10">
        <f>IF(AND(FM76&gt;0,FM76&lt;&gt;"wait"),"AT",IF(AIH!$AK78="AI",IF(Sheet1!$D78&gt;AIH!$AJ78+100,100,"wait"),0))</f>
        <v>0</v>
      </c>
      <c r="FN77" s="10">
        <f>IF(AND(FN76&gt;0,FN76&lt;&gt;"wait"),"AT",IF(AIH!$AK78="AI",IF(Sheet1!$D78&gt;AIH!$AJ78+150,150,"wait"),0))</f>
        <v>0</v>
      </c>
      <c r="FO77" s="10">
        <f>IF(AND(FO76&gt;0,FO76&lt;&gt;"wait"),"AT",IF(AIH!$AK78="AI",IF(Sheet1!$D78&gt;AIH!$AJ78+200,200,"wait"),0))</f>
        <v>0</v>
      </c>
      <c r="FP77" s="10">
        <f>IF(AND(FP76&gt;0,FP76&lt;&gt;"wait"),"AT",IF(AIH!$AK78="AI",IF(Sheet1!$E78&lt;AIH!$AJ78-50,50,"wait"),0))</f>
        <v>0</v>
      </c>
      <c r="FQ77" s="10">
        <f>IF(AND(FQ76&gt;0,FQ76&lt;&gt;"wait"),"AT",IF(AIH!$AK78="AI",IF(Sheet1!$E78&lt;AIH!$AJ78-100,100,"wait"),0))</f>
        <v>0</v>
      </c>
      <c r="FR77" s="10">
        <f>IF(AND(FR76&gt;0,FR76&lt;&gt;"wait"),"AT",IF(AIH!$AK78="AI",IF(Sheet1!$E78&lt;AIH!$AJ78-150,150,"wait"),0))</f>
        <v>0</v>
      </c>
      <c r="FS77" s="10">
        <f>IF(AND(FS76&gt;0,FS76&lt;&gt;"wait"),"AT",IF(AIH!$AK78="AI",IF(Sheet1!$E78&lt;AIH!$AJ78-200,200,"wait"),0))</f>
        <v>0</v>
      </c>
      <c r="FT77" s="10">
        <f t="shared" si="49"/>
        <v>0</v>
      </c>
      <c r="FV77" s="10">
        <f>IF(AND(FV76&gt;0,FV76&lt;&gt;"wait"),"AT",IF(AIH!$AM78="AI",IF(Sheet1!$D78&gt;AIH!$AL78+50,50,"wait"),0))</f>
        <v>0</v>
      </c>
      <c r="FW77" s="10">
        <f>IF(AND(FW76&gt;0,FW76&lt;&gt;"wait"),"AT",IF(AIH!$AM78="AI",IF(Sheet1!$D78&gt;AIH!$AL78+100,100,"wait"),0))</f>
        <v>0</v>
      </c>
      <c r="FX77" s="10">
        <f>IF(AND(FX76&gt;0,FX76&lt;&gt;"wait"),"AT",IF(AIH!$AM78="AI",IF(Sheet1!$D78&gt;AIH!$AL78+150,150,"wait"),0))</f>
        <v>0</v>
      </c>
      <c r="FY77" s="10">
        <f>IF(AND(FY76&gt;0,FY76&lt;&gt;"wait"),"AT",IF(AIH!$AM78="AI",IF(Sheet1!$D78&gt;AIH!$AL78+200,200,"wait"),0))</f>
        <v>0</v>
      </c>
      <c r="FZ77" s="10">
        <f>IF(AND(FZ76&gt;0,FZ76&lt;&gt;"wait"),"AT",IF(AIH!$AM78="AI",IF(Sheet1!$E78&lt;AIH!$AL78-50,50,"wait"),0))</f>
        <v>0</v>
      </c>
      <c r="GA77" s="10">
        <f>IF(AND(GA76&gt;0,GA76&lt;&gt;"wait"),"AT",IF(AIH!$AM78="AI",IF(Sheet1!$E78&lt;AIH!$AL78-100,100,"wait"),0))</f>
        <v>0</v>
      </c>
      <c r="GB77" s="10">
        <f>IF(AND(GB76&gt;0,GB76&lt;&gt;"wait"),"AT",IF(AIH!$AM78="AI",IF(Sheet1!$E78&lt;AIH!$AL78-150,150,"wait"),0))</f>
        <v>0</v>
      </c>
      <c r="GC77" s="10">
        <f>IF(AND(GC76&gt;0,GC76&lt;&gt;"wait"),"AT",IF(AIH!$AM78="AI",IF(Sheet1!$E78&lt;AIH!$AL78-200,200,"wait"),0))</f>
        <v>0</v>
      </c>
      <c r="GD77" s="10">
        <f t="shared" si="50"/>
        <v>0</v>
      </c>
      <c r="GF77" s="10">
        <f>IF(AND(GF76&gt;0,GF76&lt;&gt;"wait"),"AT",IF(AIH!$AO78="AI",IF(Sheet1!$D78&gt;AIH!$AN78+50,50,"wait"),0))</f>
        <v>0</v>
      </c>
      <c r="GG77" s="10">
        <f>IF(AND(GG76&gt;0,GG76&lt;&gt;"wait"),"AT",IF(AIH!$AO78="AI",IF(Sheet1!$D78&gt;AIH!$AN78+100,100,"wait"),0))</f>
        <v>0</v>
      </c>
      <c r="GH77" s="10">
        <f>IF(AND(GH76&gt;0,GH76&lt;&gt;"wait"),"AT",IF(AIH!$AO78="AI",IF(Sheet1!$D78&gt;AIH!$AN78+150,150,"wait"),0))</f>
        <v>0</v>
      </c>
      <c r="GI77" s="10">
        <f>IF(AND(GI76&gt;0,GI76&lt;&gt;"wait"),"AT",IF(AIH!$AO78="AI",IF(Sheet1!$D78&gt;AIH!$AN78+200,200,"wait"),0))</f>
        <v>0</v>
      </c>
      <c r="GJ77" s="10">
        <f>IF(AND(GJ76&gt;0,GJ76&lt;&gt;"wait"),"AT",IF(AIH!$AO78="AI",IF(Sheet1!$E78&lt;AIH!$AN78-50,50,"wait"),0))</f>
        <v>0</v>
      </c>
      <c r="GK77" s="10">
        <f>IF(AND(GK76&gt;0,GK76&lt;&gt;"wait"),"AT",IF(AIH!$AO78="AI",IF(Sheet1!$E78&lt;AIH!$AN78-100,100,"wait"),0))</f>
        <v>0</v>
      </c>
      <c r="GL77" s="10">
        <f>IF(AND(GL76&gt;0,GL76&lt;&gt;"wait"),"AT",IF(AIH!$AO78="AI",IF(Sheet1!$E78&lt;AIH!$AN78-150,150,"wait"),0))</f>
        <v>0</v>
      </c>
      <c r="GM77" s="10">
        <f>IF(AND(GM76&gt;0,GM76&lt;&gt;"wait"),"AT",IF(AIH!$AO78="AI",IF(Sheet1!$E78&lt;AIH!$AN78-200,200,"wait"),0))</f>
        <v>0</v>
      </c>
      <c r="GN77" s="10">
        <f t="shared" si="51"/>
        <v>0</v>
      </c>
      <c r="GP77" s="10">
        <f>IF(AND(GP76&gt;0,GP76&lt;&gt;"wait"),"AT",IF(AIH!$AQ78="AI",IF(Sheet1!$D78&gt;AIH!$AP78+50,50,"wait"),0))</f>
        <v>0</v>
      </c>
      <c r="GQ77" s="10">
        <f>IF(AND(GQ76&gt;0,GQ76&lt;&gt;"wait"),"AT",IF(AIH!$AQ78="AI",IF(Sheet1!$D78&gt;AIH!$AP78+100,100,"wait"),0))</f>
        <v>0</v>
      </c>
      <c r="GR77" s="10">
        <f>IF(AND(GR76&gt;0,GR76&lt;&gt;"wait"),"AT",IF(AIH!$AQ78="AI",IF(Sheet1!$D78&gt;AIH!$AP78+150,150,"wait"),0))</f>
        <v>0</v>
      </c>
      <c r="GS77" s="10">
        <f>IF(AND(GS76&gt;0,GS76&lt;&gt;"wait"),"AT",IF(AIH!$AQ78="AI",IF(Sheet1!$D78&gt;AIH!$AP78+200,200,"wait"),0))</f>
        <v>0</v>
      </c>
      <c r="GT77" s="10">
        <f>IF(AND(GT76&gt;0,GT76&lt;&gt;"wait"),"AT",IF(AIH!$AQ78="AI",IF(Sheet1!$E78&lt;AIH!$AP78-50,50,"wait"),0))</f>
        <v>0</v>
      </c>
      <c r="GU77" s="10">
        <f>IF(AND(GU76&gt;0,GU76&lt;&gt;"wait"),"AT",IF(AIH!$AQ78="AI",IF(Sheet1!$E78&lt;AIH!$AP78-100,100,"wait"),0))</f>
        <v>0</v>
      </c>
      <c r="GV77" s="10">
        <f>IF(AND(GV76&gt;0,GV76&lt;&gt;"wait"),"AT",IF(AIH!$AQ78="AI",IF(Sheet1!$E78&lt;AIH!$AP78-150,150,"wait"),0))</f>
        <v>0</v>
      </c>
      <c r="GW77" s="10">
        <f>IF(AND(GW76&gt;0,GW76&lt;&gt;"wait"),"AT",IF(AIH!$AQ78="AI",IF(Sheet1!$E78&lt;AIH!$AP78-200,200,"wait"),0))</f>
        <v>0</v>
      </c>
      <c r="GX77" s="10">
        <f t="shared" si="52"/>
        <v>0</v>
      </c>
      <c r="GZ77" s="10">
        <f>IF(AND(GZ76&gt;0,GZ76&lt;&gt;"wait"),"AT",IF(AIH!$AS78="AI",IF(Sheet1!$D78&gt;AIH!$AR78+50,50,"wait"),0))</f>
        <v>0</v>
      </c>
      <c r="HA77" s="10">
        <f>IF(AND(HA76&gt;0,HA76&lt;&gt;"wait"),"AT",IF(AIH!$AS78="AI",IF(Sheet1!$D78&gt;AIH!$AR78+100,100,"wait"),0))</f>
        <v>0</v>
      </c>
      <c r="HB77" s="10">
        <f>IF(AND(HB76&gt;0,HB76&lt;&gt;"wait"),"AT",IF(AIH!$AS78="AI",IF(Sheet1!$D78&gt;AIH!$AR78+150,150,"wait"),0))</f>
        <v>0</v>
      </c>
      <c r="HC77" s="10">
        <f>IF(AND(HC76&gt;0,HC76&lt;&gt;"wait"),"AT",IF(AIH!$AS78="AI",IF(Sheet1!$D78&gt;AIH!$AR78+200,200,"wait"),0))</f>
        <v>0</v>
      </c>
      <c r="HD77" s="10">
        <f>IF(AND(HD76&gt;0,HD76&lt;&gt;"wait"),"AT",IF(AIH!$AS78="AI",IF(Sheet1!$E78&lt;AIH!$AR78-50,50,"wait"),0))</f>
        <v>0</v>
      </c>
      <c r="HE77" s="10">
        <f>IF(AND(HE76&gt;0,HE76&lt;&gt;"wait"),"AT",IF(AIH!$AS78="AI",IF(Sheet1!$E78&lt;AIH!$AR78-100,100,"wait"),0))</f>
        <v>0</v>
      </c>
      <c r="HF77" s="10">
        <f>IF(AND(HF76&gt;0,HF76&lt;&gt;"wait"),"AT",IF(AIH!$AS78="AI",IF(Sheet1!$E78&lt;AIH!$AR78-150,150,"wait"),0))</f>
        <v>0</v>
      </c>
      <c r="HG77" s="10">
        <f>IF(AND(HG76&gt;0,HG76&lt;&gt;"wait"),"AT",IF(AIH!$AS78="AI",IF(Sheet1!$E78&lt;AIH!$AR78-200,200,"wait"),0))</f>
        <v>0</v>
      </c>
      <c r="HH77" s="10">
        <f t="shared" si="53"/>
        <v>0</v>
      </c>
      <c r="HJ77" s="10">
        <f>IF(AND(HJ76&gt;0,HJ76&lt;&gt;"wait"),"AT",IF(AIH!$AU78="AI",IF(Sheet1!$D78&gt;AIH!$AT78+50,50,"wait"),0))</f>
        <v>0</v>
      </c>
      <c r="HK77" s="10">
        <f>IF(AND(HK76&gt;0,HK76&lt;&gt;"wait"),"AT",IF(AIH!$AU78="AI",IF(Sheet1!$D78&gt;AIH!$AT78+100,100,"wait"),0))</f>
        <v>0</v>
      </c>
      <c r="HL77" s="10">
        <f>IF(AND(HL76&gt;0,HL76&lt;&gt;"wait"),"AT",IF(AIH!$AU78="AI",IF(Sheet1!$D78&gt;AIH!$AT78+150,150,"wait"),0))</f>
        <v>0</v>
      </c>
      <c r="HM77" s="10">
        <f>IF(AND(HM76&gt;0,HM76&lt;&gt;"wait"),"AT",IF(AIH!$AU78="AI",IF(Sheet1!$D78&gt;AIH!$AT78+200,200,"wait"),0))</f>
        <v>0</v>
      </c>
      <c r="HN77" s="10">
        <f>IF(AND(HN76&gt;0,HN76&lt;&gt;"wait"),"AT",IF(AIH!$AU78="AI",IF(Sheet1!$E78&lt;AIH!$AT78-50,50,"wait"),0))</f>
        <v>0</v>
      </c>
      <c r="HO77" s="10">
        <f>IF(AND(HO76&gt;0,HO76&lt;&gt;"wait"),"AT",IF(AIH!$AU78="AI",IF(Sheet1!$E78&lt;AIH!$AT78-100,100,"wait"),0))</f>
        <v>0</v>
      </c>
      <c r="HP77" s="10">
        <f>IF(AND(HP76&gt;0,HP76&lt;&gt;"wait"),"AT",IF(AIH!$AU78="AI",IF(Sheet1!$E78&lt;AIH!$AT78-150,150,"wait"),0))</f>
        <v>0</v>
      </c>
      <c r="HQ77" s="10">
        <f>IF(AND(HQ76&gt;0,HQ76&lt;&gt;"wait"),"AT",IF(AIH!$AU78="AI",IF(Sheet1!$E78&lt;AIH!$AT78-200,200,"wait"),0))</f>
        <v>0</v>
      </c>
      <c r="HR77" s="10">
        <f t="shared" si="54"/>
        <v>0</v>
      </c>
      <c r="HT77" s="10">
        <f>IF(AND(HT76&gt;0,HT76&lt;&gt;"wait"),"AT",IF(AIH!$AX78="AI",IF(Sheet1!$D78&gt;AIH!$AW78+50,50,"wait"),0))</f>
        <v>0</v>
      </c>
      <c r="HU77" s="10">
        <f>IF(AND(HU76&gt;0,HU76&lt;&gt;"wait"),"AT",IF(AIH!$AX78="AI",IF(Sheet1!$D78&gt;AIH!$AW78+100,100,"wait"),0))</f>
        <v>0</v>
      </c>
      <c r="HV77" s="10">
        <f>IF(AND(HV76&gt;0,HV76&lt;&gt;"wait"),"AT",IF(AIH!$AX78="AI",IF(Sheet1!$D78&gt;AIH!$AW78+150,150,"wait"),0))</f>
        <v>0</v>
      </c>
      <c r="HW77" s="10">
        <f>IF(AND(HW76&gt;0,HW76&lt;&gt;"wait"),"AT",IF(AIH!$AX78="AI",IF(Sheet1!$D78&gt;AIH!$AW78+200,200,"wait"),0))</f>
        <v>0</v>
      </c>
      <c r="HX77" s="10">
        <f>IF(AND(HX76&gt;0,HX76&lt;&gt;"wait"),"AT",IF(AIH!$AX78="AI",IF(Sheet1!$E78&lt;AIH!$AW78-50,50,"wait"),0))</f>
        <v>0</v>
      </c>
      <c r="HY77" s="10">
        <f>IF(AND(HY76&gt;0,HY76&lt;&gt;"wait"),"AT",IF(AIH!$AX78="AI",IF(Sheet1!$E78&lt;AIH!$AW78-100,100,"wait"),0))</f>
        <v>0</v>
      </c>
      <c r="HZ77" s="10">
        <f>IF(AND(HZ76&gt;0,HZ76&lt;&gt;"wait"),"AT",IF(AIH!$AX78="AI",IF(Sheet1!$E78&lt;AIH!$AW78-150,150,"wait"),0))</f>
        <v>0</v>
      </c>
      <c r="IA77" s="10">
        <f>IF(AND(IA76&gt;0,IA76&lt;&gt;"wait"),"AT",IF(AIH!$AX78="AI",IF(Sheet1!$E78&lt;AIH!$AW78-200,200,"wait"),0))</f>
        <v>0</v>
      </c>
      <c r="IB77" s="10">
        <f t="shared" si="55"/>
        <v>0</v>
      </c>
      <c r="ID77" s="10">
        <f>IF(AND(ID76&gt;0,ID76&lt;&gt;"wait"),"AT",IF(AIH!$AZ78="AI",IF(Sheet1!$D78&gt;AIH!$AY78+50,50,"wait"),0))</f>
        <v>0</v>
      </c>
      <c r="IE77" s="10">
        <f>IF(AND(IE76&gt;0,IE76&lt;&gt;"wait"),"AT",IF(AIH!$AZ78="AI",IF(Sheet1!$D78&gt;AIH!$AY78+100,100,"wait"),0))</f>
        <v>0</v>
      </c>
      <c r="IF77" s="10">
        <f>IF(AND(IF76&gt;0,IF76&lt;&gt;"wait"),"AT",IF(AIH!$AZ78="AI",IF(Sheet1!$D78&gt;AIH!$AY78+150,150,"wait"),0))</f>
        <v>0</v>
      </c>
      <c r="IG77" s="10">
        <f>IF(AND(IG76&gt;0,IG76&lt;&gt;"wait"),"AT",IF(AIH!$AZ78="AI",IF(Sheet1!$D78&gt;AIH!$AY78+200,200,"wait"),0))</f>
        <v>0</v>
      </c>
      <c r="IH77" s="10">
        <f>IF(AND(IH76&gt;0,IH76&lt;&gt;"wait"),"AT",IF(AIH!$AZ78="AI",IF(Sheet1!$E78&lt;AIH!$AY78-50,50,"wait"),0))</f>
        <v>0</v>
      </c>
      <c r="II77" s="10">
        <f>IF(AND(II76&gt;0,II76&lt;&gt;"wait"),"AT",IF(AIH!$AZ78="AI",IF(Sheet1!$E78&lt;AIH!$AY78-100,100,"wait"),0))</f>
        <v>0</v>
      </c>
      <c r="IJ77" s="10">
        <f>IF(AND(IJ76&gt;0,IJ76&lt;&gt;"wait"),"AT",IF(AIH!$AZ78="AI",IF(Sheet1!$E78&lt;AIH!$AY78-150,150,"wait"),0))</f>
        <v>0</v>
      </c>
      <c r="IK77" s="10">
        <f>IF(AND(IK76&gt;0,IK76&lt;&gt;"wait"),"AT",IF(AIH!$AZ78="AI",IF(Sheet1!$E78&lt;AIH!$AY78-200,200,"wait"),0))</f>
        <v>0</v>
      </c>
      <c r="IL77" s="10">
        <f t="shared" si="56"/>
        <v>0</v>
      </c>
      <c r="IN77" s="10">
        <f>IF(AND(IN76&gt;0,IN76&lt;&gt;"wait"),"AT",IF(AIH!$BB78="AI",IF(Sheet1!$D78&gt;AIH!$BA78+50,50,"wait"),0))</f>
        <v>0</v>
      </c>
      <c r="IO77" s="10">
        <f>IF(AND(IO76&gt;0,IO76&lt;&gt;"wait"),"AT",IF(AIH!$BB78="AI",IF(Sheet1!$D78&gt;AIH!$BA78+100,100,"wait"),0))</f>
        <v>0</v>
      </c>
      <c r="IP77" s="10">
        <f>IF(AND(IP76&gt;0,IP76&lt;&gt;"wait"),"AT",IF(AIH!$BB78="AI",IF(Sheet1!$D78&gt;AIH!$BA78+150,150,"wait"),0))</f>
        <v>0</v>
      </c>
      <c r="IQ77" s="10">
        <f>IF(AND(IQ76&gt;0,IQ76&lt;&gt;"wait"),"AT",IF(AIH!$BB78="AI",IF(Sheet1!$D78&gt;AIH!$BA78+200,200,"wait"),0))</f>
        <v>0</v>
      </c>
      <c r="IR77" s="10">
        <f>IF(AND(IR76&gt;0,IR76&lt;&gt;"wait"),"AT",IF(AIH!$BB78="AI",IF(Sheet1!$E78&lt;AIH!$BA78-50,50,"wait"),0))</f>
        <v>0</v>
      </c>
      <c r="IS77" s="10">
        <f>IF(AND(IS76&gt;0,IS76&lt;&gt;"wait"),"AT",IF(AIH!$BB78="AI",IF(Sheet1!$E78&lt;AIH!$BA78-100,100,"wait"),0))</f>
        <v>0</v>
      </c>
      <c r="IT77" s="10">
        <f>IF(AND(IT76&gt;0,IT76&lt;&gt;"wait"),"AT",IF(AIH!$BB78="AI",IF(Sheet1!$E78&lt;AIH!$BA78-150,150,"wait"),0))</f>
        <v>0</v>
      </c>
      <c r="IU77" s="10">
        <f>IF(AND(IU76&gt;0,IU76&lt;&gt;"wait"),"AT",IF(AIH!$BB78="AI",IF(Sheet1!$E78&lt;AIH!$BA78-200,200,"wait"),0))</f>
        <v>0</v>
      </c>
      <c r="IV77" s="10">
        <f t="shared" si="57"/>
        <v>0</v>
      </c>
      <c r="IX77" s="10">
        <f>IF(AND(IX76&gt;0,IX76&lt;&gt;"wait"),"AT",IF(AIH!$BD78="AI",IF(Sheet1!$D78&gt;AIH!$BC78+50,50,"wait"),0))</f>
        <v>0</v>
      </c>
      <c r="IY77" s="10">
        <f>IF(AND(IY76&gt;0,IY76&lt;&gt;"wait"),"AT",IF(AIH!$BD78="AI",IF(Sheet1!$D78&gt;AIH!$BC78+100,100,"wait"),0))</f>
        <v>0</v>
      </c>
      <c r="IZ77" s="10">
        <f>IF(AND(IZ76&gt;0,IZ76&lt;&gt;"wait"),"AT",IF(AIH!$BD78="AI",IF(Sheet1!$D78&gt;AIH!$BC78+150,150,"wait"),0))</f>
        <v>0</v>
      </c>
      <c r="JA77" s="10">
        <f>IF(AND(JA76&gt;0,JA76&lt;&gt;"wait"),"AT",IF(AIH!$BD78="AI",IF(Sheet1!$D78&gt;AIH!$BC78+200,200,"wait"),0))</f>
        <v>0</v>
      </c>
      <c r="JB77" s="10">
        <f>IF(AND(JB76&gt;0,JB76&lt;&gt;"wait"),"AT",IF(AIH!$BD78="AI",IF(Sheet1!$E78&lt;AIH!$BC78-50,50,"wait"),0))</f>
        <v>0</v>
      </c>
      <c r="JC77" s="10">
        <f>IF(AND(JC76&gt;0,JC76&lt;&gt;"wait"),"AT",IF(AIH!$BD78="AI",IF(Sheet1!$E78&lt;AIH!$BC78-100,100,"wait"),0))</f>
        <v>0</v>
      </c>
      <c r="JD77" s="10">
        <f>IF(AND(JD76&gt;0,JD76&lt;&gt;"wait"),"AT",IF(AIH!$BD78="AI",IF(Sheet1!$E78&lt;AIH!$BC78-150,150,"wait"),0))</f>
        <v>0</v>
      </c>
      <c r="JE77" s="10">
        <f>IF(AND(JE76&gt;0,JE76&lt;&gt;"wait"),"AT",IF(AIH!$BD78="AI",IF(Sheet1!$E78&lt;AIH!$BC78-200,200,"wait"),0))</f>
        <v>0</v>
      </c>
      <c r="JF77" s="10">
        <f t="shared" si="58"/>
        <v>0</v>
      </c>
      <c r="JH77" s="10">
        <f>IF(AND(JH76&gt;0,JH76&lt;&gt;"wait"),"AT",IF(AIH!$BF78="AI",IF(Sheet1!$D78&gt;AIH!$BE78+50,50,"wait"),0))</f>
        <v>0</v>
      </c>
      <c r="JI77" s="10">
        <f>IF(AND(JI76&gt;0,JI76&lt;&gt;"wait"),"AT",IF(AIH!$BF78="AI",IF(Sheet1!$D78&gt;AIH!$BE78+100,100,"wait"),0))</f>
        <v>0</v>
      </c>
      <c r="JJ77" s="10">
        <f>IF(AND(JJ76&gt;0,JJ76&lt;&gt;"wait"),"AT",IF(AIH!$BF78="AI",IF(Sheet1!$D78&gt;AIH!$BE78+150,150,"wait"),0))</f>
        <v>0</v>
      </c>
      <c r="JK77" s="10">
        <f>IF(AND(JK76&gt;0,JK76&lt;&gt;"wait"),"AT",IF(AIH!$BF78="AI",IF(Sheet1!$D78&gt;AIH!$BE78+200,200,"wait"),0))</f>
        <v>0</v>
      </c>
      <c r="JL77" s="10">
        <f>IF(AND(JL76&gt;0,JL76&lt;&gt;"wait"),"AT",IF(AIH!$BF78="AI",IF(Sheet1!$E78&lt;AIH!$BE78-50,50,"wait"),0))</f>
        <v>0</v>
      </c>
      <c r="JM77" s="10">
        <f>IF(AND(JM76&gt;0,JM76&lt;&gt;"wait"),"AT",IF(AIH!$BF78="AI",IF(Sheet1!$E78&lt;AIH!$BE78-100,100,"wait"),0))</f>
        <v>0</v>
      </c>
      <c r="JN77" s="10">
        <f>IF(AND(JN76&gt;0,JN76&lt;&gt;"wait"),"AT",IF(AIH!$BF78="AI",IF(Sheet1!$E78&lt;AIH!$BE78-150,150,"wait"),0))</f>
        <v>0</v>
      </c>
      <c r="JO77" s="10">
        <f>IF(AND(JO76&gt;0,JO76&lt;&gt;"wait"),"AT",IF(AIH!$BF78="AI",IF(Sheet1!$E78&lt;AIH!$BE78-200,200,"wait"),0))</f>
        <v>0</v>
      </c>
      <c r="JP77" s="10">
        <f t="shared" si="59"/>
        <v>0</v>
      </c>
      <c r="JR77" s="10">
        <f>IF(AND(JR76&gt;0,JR76&lt;&gt;"wait"),"AT",IF(AIH!$BH78="AI",IF(Sheet1!$D78&gt;AIH!$BG78+50,50,"wait"),0))</f>
        <v>0</v>
      </c>
      <c r="JS77" s="10">
        <f>IF(AND(JS76&gt;0,JS76&lt;&gt;"wait"),"AT",IF(AIH!$BH78="AI",IF(Sheet1!$D78&gt;AIH!$BG78+100,100,"wait"),0))</f>
        <v>0</v>
      </c>
      <c r="JT77" s="10">
        <f>IF(AND(JT76&gt;0,JT76&lt;&gt;"wait"),"AT",IF(AIH!$BH78="AI",IF(Sheet1!$D78&gt;AIH!$BG78+150,150,"wait"),0))</f>
        <v>0</v>
      </c>
      <c r="JU77" s="10">
        <f>IF(AND(JU76&gt;0,JU76&lt;&gt;"wait"),"AT",IF(AIH!$BH78="AI",IF(Sheet1!$D78&gt;AIH!$BG78+200,200,"wait"),0))</f>
        <v>0</v>
      </c>
      <c r="JV77" s="10">
        <f>IF(AND(JV76&gt;0,JV76&lt;&gt;"wait"),"AT",IF(AIH!$BH78="AI",IF(Sheet1!$E78&lt;AIH!$BG78-50,50,"wait"),0))</f>
        <v>0</v>
      </c>
      <c r="JW77" s="10">
        <f>IF(AND(JW76&gt;0,JW76&lt;&gt;"wait"),"AT",IF(AIH!$BH78="AI",IF(Sheet1!$E78&lt;AIH!$BG78-100,100,"wait"),0))</f>
        <v>0</v>
      </c>
      <c r="JX77" s="10">
        <f>IF(AND(JX76&gt;0,JX76&lt;&gt;"wait"),"AT",IF(AIH!$BH78="AI",IF(Sheet1!$E78&lt;AIH!$BG78-150,150,"wait"),0))</f>
        <v>0</v>
      </c>
      <c r="JY77" s="10">
        <f>IF(AND(JY76&gt;0,JY76&lt;&gt;"wait"),"AT",IF(AIH!$BH78="AI",IF(Sheet1!$E78&lt;AIH!$BG78-200,200,"wait"),0))</f>
        <v>0</v>
      </c>
      <c r="JZ77" s="10">
        <f t="shared" si="60"/>
        <v>0</v>
      </c>
      <c r="KB77" s="10">
        <f>IF(AND(KB76&gt;0,KB76&lt;&gt;"wait"),"AT",IF(AIH!$BJ78="AI",IF(Sheet1!$D78&gt;AIH!$BI78+50,50,"wait"),0))</f>
        <v>0</v>
      </c>
      <c r="KC77" s="10">
        <f>IF(AND(KC76&gt;0,KC76&lt;&gt;"wait"),"AT",IF(AIH!$BJ78="AI",IF(Sheet1!$D78&gt;AIH!$BI78+100,100,"wait"),0))</f>
        <v>0</v>
      </c>
      <c r="KD77" s="10">
        <f>IF(AND(KD76&gt;0,KD76&lt;&gt;"wait"),"AT",IF(AIH!$BJ78="AI",IF(Sheet1!$D78&gt;AIH!$BI78+150,150,"wait"),0))</f>
        <v>0</v>
      </c>
      <c r="KE77" s="10">
        <f>IF(AND(KE76&gt;0,KE76&lt;&gt;"wait"),"AT",IF(AIH!$BJ78="AI",IF(Sheet1!$D78&gt;AIH!$BI78+200,200,"wait"),0))</f>
        <v>0</v>
      </c>
      <c r="KF77" s="10">
        <f>IF(AND(KF76&gt;0,KF76&lt;&gt;"wait"),"AT",IF(AIH!$BJ78="AI",IF(Sheet1!$E78&lt;AIH!$BI78-50,50,"wait"),0))</f>
        <v>0</v>
      </c>
      <c r="KG77" s="10">
        <f>IF(AND(KG76&gt;0,KG76&lt;&gt;"wait"),"AT",IF(AIH!$BJ78="AI",IF(Sheet1!$E78&lt;AIH!$BI78-100,100,"wait"),0))</f>
        <v>0</v>
      </c>
      <c r="KH77" s="10">
        <f>IF(AND(KH76&gt;0,KH76&lt;&gt;"wait"),"AT",IF(AIH!$BJ78="AI",IF(Sheet1!$E78&lt;AIH!$BI78-150,150,"wait"),0))</f>
        <v>0</v>
      </c>
      <c r="KI77" s="10">
        <f>IF(AND(KI76&gt;0,KI76&lt;&gt;"wait"),"AT",IF(AIH!$BJ78="AI",IF(Sheet1!$E78&lt;AIH!$BI78-200,200,"wait"),0))</f>
        <v>0</v>
      </c>
      <c r="KJ77" s="10">
        <f t="shared" si="61"/>
        <v>0</v>
      </c>
      <c r="KL77" s="10">
        <f>IF(AND(KL76&gt;0,KL76&lt;&gt;"wait"),"AT",IF(AIH!$BL78="AI",IF(Sheet1!$D78&gt;AIH!$BK78+50,50,"wait"),0))</f>
        <v>0</v>
      </c>
      <c r="KM77" s="10">
        <f>IF(AND(KM76&gt;0,KM76&lt;&gt;"wait"),"AT",IF(AIH!$BL78="AI",IF(Sheet1!$D78&gt;AIH!$BK78+100,100,"wait"),0))</f>
        <v>0</v>
      </c>
      <c r="KN77" s="10">
        <f>IF(AND(KN76&gt;0,KN76&lt;&gt;"wait"),"AT",IF(AIH!$BL78="AI",IF(Sheet1!$D78&gt;AIH!$BK78+150,150,"wait"),0))</f>
        <v>0</v>
      </c>
      <c r="KO77" s="10">
        <f>IF(AND(KO76&gt;0,KO76&lt;&gt;"wait"),"AT",IF(AIH!$BL78="AI",IF(Sheet1!$D78&gt;AIH!$BK78+200,200,"wait"),0))</f>
        <v>0</v>
      </c>
      <c r="KP77" s="10">
        <f>IF(AND(KP76&gt;0,KP76&lt;&gt;"wait"),"AT",IF(AIH!$BL78="AI",IF(Sheet1!$E78&lt;AIH!$BK78-50,50,"wait"),0))</f>
        <v>0</v>
      </c>
      <c r="KQ77" s="10">
        <f>IF(AND(KQ76&gt;0,KQ76&lt;&gt;"wait"),"AT",IF(AIH!$BL78="AI",IF(Sheet1!$E78&lt;AIH!$BK78-100,100,"wait"),0))</f>
        <v>0</v>
      </c>
      <c r="KR77" s="10">
        <f>IF(AND(KR76&gt;0,KR76&lt;&gt;"wait"),"AT",IF(AIH!$BL78="AI",IF(Sheet1!$E78&lt;AIH!$BK78-150,150,"wait"),0))</f>
        <v>0</v>
      </c>
      <c r="KS77" s="10">
        <f>IF(AND(KS76&gt;0,KS76&lt;&gt;"wait"),"AT",IF(AIH!$BL78="AI",IF(Sheet1!$E78&lt;AIH!$BK78-200,200,"wait"),0))</f>
        <v>0</v>
      </c>
      <c r="KT77" s="10">
        <f t="shared" si="62"/>
        <v>0</v>
      </c>
      <c r="KV77" s="10">
        <f>IF(AND(KV76&gt;0,KV76&lt;&gt;"wait"),"AT",IF(AIH!$BN78="AI",IF(Sheet1!$D78&gt;AIH!$BM78+50,50,"wait"),0))</f>
        <v>0</v>
      </c>
      <c r="KW77" s="10">
        <f>IF(AND(KW76&gt;0,KW76&lt;&gt;"wait"),"AT",IF(AIH!$BN78="AI",IF(Sheet1!$D78&gt;AIH!$BM78+100,100,"wait"),0))</f>
        <v>0</v>
      </c>
      <c r="KX77" s="10">
        <f>IF(AND(KX76&gt;0,KX76&lt;&gt;"wait"),"AT",IF(AIH!$BN78="AI",IF(Sheet1!$D78&gt;AIH!$BM78+150,150,"wait"),0))</f>
        <v>0</v>
      </c>
      <c r="KY77" s="10">
        <f>IF(AND(KY76&gt;0,KY76&lt;&gt;"wait"),"AT",IF(AIH!$BN78="AI",IF(Sheet1!$D78&gt;AIH!$BM78+200,200,"wait"),0))</f>
        <v>0</v>
      </c>
      <c r="KZ77" s="10">
        <f>IF(AND(KZ76&gt;0,KZ76&lt;&gt;"wait"),"AT",IF(AIH!$BN78="AI",IF(Sheet1!$E78&lt;AIH!$BM78-50,50,"wait"),0))</f>
        <v>0</v>
      </c>
      <c r="LA77" s="10">
        <f>IF(AND(LA76&gt;0,LA76&lt;&gt;"wait"),"AT",IF(AIH!$BN78="AI",IF(Sheet1!$E78&lt;AIH!$BM78-100,100,"wait"),0))</f>
        <v>0</v>
      </c>
      <c r="LB77" s="10">
        <f>IF(AND(LB76&gt;0,LB76&lt;&gt;"wait"),"AT",IF(AIH!$BN78="AI",IF(Sheet1!$E78&lt;AIH!$BM78-150,150,"wait"),0))</f>
        <v>0</v>
      </c>
      <c r="LC77" s="10">
        <f>IF(AND(LC76&gt;0,LC76&lt;&gt;"wait"),"AT",IF(AIH!$BN78="AI",IF(Sheet1!$E78&lt;AIH!$BM78-200,200,"wait"),0))</f>
        <v>0</v>
      </c>
      <c r="LD77" s="10">
        <f t="shared" si="63"/>
        <v>0</v>
      </c>
      <c r="LF77" s="10">
        <f>IF(AND(LF76&gt;0,LF76&lt;&gt;"wait"),"AT",IF(AIH!$BP78="AI",IF(Sheet1!$D78&gt;AIH!$BO78+50,50,"wait"),0))</f>
        <v>0</v>
      </c>
      <c r="LG77" s="10">
        <f>IF(AND(LG76&gt;0,LG76&lt;&gt;"wait"),"AT",IF(AIH!$BP78="AI",IF(Sheet1!$D78&gt;AIH!$BO78+100,100,"wait"),0))</f>
        <v>0</v>
      </c>
      <c r="LH77" s="10">
        <f>IF(AND(LH76&gt;0,LH76&lt;&gt;"wait"),"AT",IF(AIH!$BP78="AI",IF(Sheet1!$D78&gt;AIH!$BO78+150,150,"wait"),0))</f>
        <v>0</v>
      </c>
      <c r="LI77" s="10">
        <f>IF(AND(LI76&gt;0,LI76&lt;&gt;"wait"),"AT",IF(AIH!$BP78="AI",IF(Sheet1!$D78&gt;AIH!$BO78+200,200,"wait"),0))</f>
        <v>0</v>
      </c>
      <c r="LJ77" s="10">
        <f>IF(AND(LJ76&gt;0,LJ76&lt;&gt;"wait"),"AT",IF(AIH!$BP78="AI",IF(Sheet1!$E78&lt;AIH!$BO78-50,50,"wait"),0))</f>
        <v>0</v>
      </c>
      <c r="LK77" s="10">
        <f>IF(AND(LK76&gt;0,LK76&lt;&gt;"wait"),"AT",IF(AIH!$BP78="AI",IF(Sheet1!$E78&lt;AIH!$BO78-100,100,"wait"),0))</f>
        <v>0</v>
      </c>
      <c r="LL77" s="10">
        <f>IF(AND(LL76&gt;0,LL76&lt;&gt;"wait"),"AT",IF(AIH!$BP78="AI",IF(Sheet1!$E78&lt;AIH!$BO78-150,150,"wait"),0))</f>
        <v>0</v>
      </c>
      <c r="LM77" s="10">
        <f>IF(AND(LM76&gt;0,LM76&lt;&gt;"wait"),"AT",IF(AIH!$BP78="AI",IF(Sheet1!$E78&lt;AIH!$BO78-200,200,"wait"),0))</f>
        <v>0</v>
      </c>
      <c r="LN77" s="10">
        <f t="shared" si="64"/>
        <v>0</v>
      </c>
      <c r="LP77" s="10">
        <f>IF(AND(LP76&gt;0,LP76&lt;&gt;"wait"),"AT",IF(AIH!$BR78="AI",IF(Sheet1!$D78&gt;AIH!$BQ78+50,50,"wait"),0))</f>
        <v>0</v>
      </c>
      <c r="LQ77" s="10">
        <f>IF(AND(LQ76&gt;0,LQ76&lt;&gt;"wait"),"AT",IF(AIH!$BR78="AI",IF(Sheet1!$D78&gt;AIH!$BQ78+100,100,"wait"),0))</f>
        <v>0</v>
      </c>
      <c r="LR77" s="10">
        <f>IF(AND(LR76&gt;0,LR76&lt;&gt;"wait"),"AT",IF(AIH!$BR78="AI",IF(Sheet1!$D78&gt;AIH!$BQ78+150,150,"wait"),0))</f>
        <v>0</v>
      </c>
      <c r="LS77" s="10">
        <f>IF(AND(LS76&gt;0,LS76&lt;&gt;"wait"),"AT",IF(AIH!$BR78="AI",IF(Sheet1!$D78&gt;AIH!$BQ78+200,200,"wait"),0))</f>
        <v>0</v>
      </c>
      <c r="LT77" s="10">
        <f>IF(AND(LT76&gt;0,LT76&lt;&gt;"wait"),"AT",IF(AIH!$BR78="AI",IF(Sheet1!$E78&lt;AIH!$BQ78-50,50,"wait"),0))</f>
        <v>0</v>
      </c>
      <c r="LU77" s="10">
        <f>IF(AND(LU76&gt;0,LU76&lt;&gt;"wait"),"AT",IF(AIH!$BR78="AI",IF(Sheet1!$E78&lt;AIH!$BQ78-100,100,"wait"),0))</f>
        <v>0</v>
      </c>
      <c r="LV77" s="10">
        <f>IF(AND(LV76&gt;0,LV76&lt;&gt;"wait"),"AT",IF(AIH!$BR78="AI",IF(Sheet1!$E78&lt;AIH!$BQ78-150,150,"wait"),0))</f>
        <v>0</v>
      </c>
      <c r="LW77" s="10">
        <f>IF(AND(LW76&gt;0,LW76&lt;&gt;"wait"),"AT",IF(AIH!$BR78="AI",IF(Sheet1!$E78&lt;AIH!$BQ78-200,200,"wait"),0))</f>
        <v>0</v>
      </c>
      <c r="LX77" s="10">
        <f t="shared" si="65"/>
        <v>0</v>
      </c>
    </row>
    <row r="78" spans="1:336" x14ac:dyDescent="0.3">
      <c r="A78" t="str">
        <f>Sheet1!B78</f>
        <v>03/01 10:31</v>
      </c>
      <c r="B78">
        <f>Sheet1!D78</f>
        <v>29204</v>
      </c>
      <c r="C78">
        <f>Sheet1!E78</f>
        <v>29158</v>
      </c>
      <c r="E78">
        <f>MAX($B78:$B$162)</f>
        <v>29275</v>
      </c>
      <c r="F78">
        <f>MIN($C78:$C$162)</f>
        <v>29062</v>
      </c>
      <c r="H78" s="8">
        <f>IF(AND(H77&gt;0,H77&lt;&gt;"wait"),"AT",IF(AIH!$D79="AI",IF(Sheet1!$D79&gt;AIH!$C79+50,50,"wait"),0))</f>
        <v>0</v>
      </c>
      <c r="I78" s="8">
        <f>IF(AND(I77&gt;0,I77&lt;&gt;"wait"),"AT",IF(AIH!$D79="AI",IF(Sheet1!$D79&gt;AIH!$C79+100,100,"wait"),0))</f>
        <v>0</v>
      </c>
      <c r="J78" s="8">
        <f>IF(AND(J77&gt;0,J77&lt;&gt;"wait"),"AT",IF(AIH!$D79="AI",IF(Sheet1!$D79&gt;AIH!$C79+150,150,"wait"),0))</f>
        <v>0</v>
      </c>
      <c r="K78" s="8">
        <f>IF(AND(K77&gt;0,K77&lt;&gt;"wait"),"AT",IF(AIH!$D79="AI",IF(Sheet1!$D79&gt;AIH!$C79+200,200,"wait"),0))</f>
        <v>0</v>
      </c>
      <c r="L78" s="8">
        <f>IF(AND(L77&gt;0,L77&lt;&gt;"wait"),"AT",IF(AIH!$D79="AI",IF(Sheet1!$E79&lt;AIH!$C79-50,50,"wait"),0))</f>
        <v>0</v>
      </c>
      <c r="M78" s="8">
        <f>IF(AND(M77&gt;0,M77&lt;&gt;"wait"),"AT",IF(AIH!$D79="AI",IF(Sheet1!$E79&lt;AIH!$C79-100,100,"wait"),0))</f>
        <v>0</v>
      </c>
      <c r="N78" s="8">
        <f>IF(AND(N77&gt;0,N77&lt;&gt;"wait"),"AT",IF(AIH!$D79="AI",IF(Sheet1!$E79&lt;AIH!$C79-150,150,"wait"),0))</f>
        <v>0</v>
      </c>
      <c r="O78" s="8">
        <f>IF(AND(O77&gt;0,O77&lt;&gt;"wait"),"AT",IF(AIH!$D79="AI",IF(Sheet1!$E79&lt;AIH!$C79-200,200,"wait"),0))</f>
        <v>0</v>
      </c>
      <c r="P78" s="8">
        <f t="shared" si="33"/>
        <v>0</v>
      </c>
      <c r="R78" s="8">
        <f>IF(AND(R77&gt;0,R77&lt;&gt;"wait"),"AT",IF(AIH!$F79="AI",IF(Sheet1!$D79&gt;AIH!$E79+50,50,"wait"),0))</f>
        <v>0</v>
      </c>
      <c r="S78" s="8">
        <f>IF(AND(S77&gt;0,S77&lt;&gt;"wait"),"AT",IF(AIH!$F79="AI",IF(Sheet1!$D79&gt;AIH!$E79+100,100,"wait"),0))</f>
        <v>0</v>
      </c>
      <c r="T78" s="8">
        <f>IF(AND(T77&gt;0,T77&lt;&gt;"wait"),"AT",IF(AIH!$F79="AI",IF(Sheet1!$D79&gt;AIH!$E79+150,150,"wait"),0))</f>
        <v>0</v>
      </c>
      <c r="U78" s="8">
        <f>IF(AND(U77&gt;0,U77&lt;&gt;"wait"),"AT",IF(AIH!$F79="AI",IF(Sheet1!$D79&gt;AIH!$E79+200,200,"wait"),0))</f>
        <v>0</v>
      </c>
      <c r="V78" s="8">
        <f>IF(AND(V77&gt;0,V77&lt;&gt;"wait"),"AT",IF(AIH!$F79="AI",IF(Sheet1!$E79&lt;AIH!$E79-50,50,"wait"),0))</f>
        <v>0</v>
      </c>
      <c r="W78" s="8">
        <f>IF(AND(W77&gt;0,W77&lt;&gt;"wait"),"AT",IF(AIH!$F79="AI",IF(Sheet1!$E79&lt;AIH!$E79-100,100,"wait"),0))</f>
        <v>0</v>
      </c>
      <c r="X78" s="8">
        <f>IF(AND(X77&gt;0,X77&lt;&gt;"wait"),"AT",IF(AIH!$F79="AI",IF(Sheet1!$E79&lt;AIH!$E79-150,150,"wait"),0))</f>
        <v>0</v>
      </c>
      <c r="Y78" s="8">
        <f>IF(AND(Y77&gt;0,Y77&lt;&gt;"wait"),"AT",IF(AIH!$F79="AI",IF(Sheet1!$E79&lt;AIH!$E79-200,200,"wait"),0))</f>
        <v>0</v>
      </c>
      <c r="Z78" s="8">
        <f t="shared" si="34"/>
        <v>0</v>
      </c>
      <c r="AB78" s="8">
        <f>IF(AND(AB77&gt;0,AB77&lt;&gt;"wait"),"AT",IF(AIH!$H79="AI",IF(Sheet1!$D79&gt;AIH!$G79+50,50,"wait"),0))</f>
        <v>0</v>
      </c>
      <c r="AC78" s="8">
        <f>IF(AND(AC77&gt;0,AC77&lt;&gt;"wait"),"AT",IF(AIH!$H79="AI",IF(Sheet1!$D79&gt;AIH!$G79+100,100,"wait"),0))</f>
        <v>0</v>
      </c>
      <c r="AD78" s="8">
        <f>IF(AND(AD77&gt;0,AD77&lt;&gt;"wait"),"AT",IF(AIH!$H79="AI",IF(Sheet1!$D79&gt;AIH!$G79+150,150,"wait"),0))</f>
        <v>0</v>
      </c>
      <c r="AE78" s="8">
        <f>IF(AND(AE77&gt;0,AE77&lt;&gt;"wait"),"AT",IF(AIH!$H79="AI",IF(Sheet1!$D79&gt;AIH!$G79+200,200,"wait"),0))</f>
        <v>0</v>
      </c>
      <c r="AF78" s="8">
        <f>IF(AND(AF77&gt;0,AF77&lt;&gt;"wait"),"AT",IF(AIH!$H79="AI",IF(Sheet1!$E79&lt;AIH!$G79-50,50,"wait"),0))</f>
        <v>0</v>
      </c>
      <c r="AG78" s="8">
        <f>IF(AND(AG77&gt;0,AG77&lt;&gt;"wait"),"AT",IF(AIH!$H79="AI",IF(Sheet1!$E79&lt;AIH!$G79-100,100,"wait"),0))</f>
        <v>0</v>
      </c>
      <c r="AH78" s="8">
        <f>IF(AND(AH77&gt;0,AH77&lt;&gt;"wait"),"AT",IF(AIH!$H79="AI",IF(Sheet1!$E79&lt;AIH!$G79-150,150,"wait"),0))</f>
        <v>0</v>
      </c>
      <c r="AI78" s="8">
        <f>IF(AND(AI77&gt;0,AI77&lt;&gt;"wait"),"AT",IF(AIH!$H79="AI",IF(Sheet1!$E79&lt;AIH!$G79-200,200,"wait"),0))</f>
        <v>0</v>
      </c>
      <c r="AJ78" s="8">
        <f t="shared" si="35"/>
        <v>0</v>
      </c>
      <c r="AL78" s="8">
        <f>IF(AND(AL77&gt;0,AL77&lt;&gt;"wait"),"AT",IF(AIH!$J79="AI",IF(Sheet1!$D79&gt;AIH!$I79+50,50,"wait"),0))</f>
        <v>0</v>
      </c>
      <c r="AM78" s="8">
        <f>IF(AND(AM77&gt;0,AM77&lt;&gt;"wait"),"AT",IF(AIH!$J79="AI",IF(Sheet1!$D79&gt;AIH!$I79+100,100,"wait"),0))</f>
        <v>0</v>
      </c>
      <c r="AN78" s="8">
        <f>IF(AND(AN77&gt;0,AN77&lt;&gt;"wait"),"AT",IF(AIH!$J79="AI",IF(Sheet1!$D79&gt;AIH!$I79+150,150,"wait"),0))</f>
        <v>0</v>
      </c>
      <c r="AO78" s="8">
        <f>IF(AND(AO77&gt;0,AO77&lt;&gt;"wait"),"AT",IF(AIH!$J79="AI",IF(Sheet1!$D79&gt;AIH!$I79+200,200,"wait"),0))</f>
        <v>0</v>
      </c>
      <c r="AP78" s="8">
        <f>IF(AND(AP77&gt;0,AP77&lt;&gt;"wait"),"AT",IF(AIH!$J79="AI",IF(Sheet1!$E79&lt;AIH!$I79-50,50,"wait"),0))</f>
        <v>0</v>
      </c>
      <c r="AQ78" s="8">
        <f>IF(AND(AQ77&gt;0,AQ77&lt;&gt;"wait"),"AT",IF(AIH!$J79="AI",IF(Sheet1!$E79&lt;AIH!$I79-100,100,"wait"),0))</f>
        <v>0</v>
      </c>
      <c r="AR78" s="8">
        <f>IF(AND(AR77&gt;0,AR77&lt;&gt;"wait"),"AT",IF(AIH!$J79="AI",IF(Sheet1!$E79&lt;AIH!$I79-150,150,"wait"),0))</f>
        <v>0</v>
      </c>
      <c r="AS78" s="8">
        <f>IF(AND(AS77&gt;0,AS77&lt;&gt;"wait"),"AT",IF(AIH!$J79="AI",IF(Sheet1!$E79&lt;AIH!$I79-200,200,"wait"),0))</f>
        <v>0</v>
      </c>
      <c r="AT78" s="8">
        <f t="shared" si="36"/>
        <v>0</v>
      </c>
      <c r="AU78" s="8"/>
      <c r="AV78" s="8">
        <f>IF(AND(AV77&gt;0,AV77&lt;&gt;"wait"),"AT",IF(AIH!$L79="AI",IF(Sheet1!$D79&gt;AIH!$K79+50,50,"wait"),0))</f>
        <v>0</v>
      </c>
      <c r="AW78" s="8">
        <f>IF(AND(AW77&gt;0,AW77&lt;&gt;"wait"),"AT",IF(AIH!$L79="AI",IF(Sheet1!$D79&gt;AIH!$K79+100,100,"wait"),0))</f>
        <v>0</v>
      </c>
      <c r="AX78" s="8">
        <f>IF(AND(AX77&gt;0,AX77&lt;&gt;"wait"),"AT",IF(AIH!$L79="AI",IF(Sheet1!$D79&gt;AIH!$K79+150,150,"wait"),0))</f>
        <v>0</v>
      </c>
      <c r="AY78" s="8">
        <f>IF(AND(AY77&gt;0,AY77&lt;&gt;"wait"),"AT",IF(AIH!$L79="AI",IF(Sheet1!$D79&gt;AIH!$K79+200,200,"wait"),0))</f>
        <v>0</v>
      </c>
      <c r="AZ78" s="8">
        <f>IF(AND(AZ77&gt;0,AZ77&lt;&gt;"wait"),"AT",IF(AIH!$L79="AI",IF(Sheet1!$E79&lt;AIH!$K79-50,50,"wait"),0))</f>
        <v>0</v>
      </c>
      <c r="BA78" s="8">
        <f>IF(AND(BA77&gt;0,BA77&lt;&gt;"wait"),"AT",IF(AIH!$L79="AI",IF(Sheet1!$E79&lt;AIH!$K79-100,100,"wait"),0))</f>
        <v>0</v>
      </c>
      <c r="BB78" s="8">
        <f>IF(AND(BB77&gt;0,BB77&lt;&gt;"wait"),"AT",IF(AIH!$L79="AI",IF(Sheet1!$E79&lt;AIH!$K79-150,150,"wait"),0))</f>
        <v>0</v>
      </c>
      <c r="BC78" s="8">
        <f>IF(AND(BC77&gt;0,BC77&lt;&gt;"wait"),"AT",IF(AIH!$L79="AI",IF(Sheet1!$E79&lt;AIH!$K79-200,200,"wait"),0))</f>
        <v>0</v>
      </c>
      <c r="BD78" s="8">
        <f t="shared" si="37"/>
        <v>0</v>
      </c>
      <c r="BE78" s="8"/>
      <c r="BF78" s="8">
        <f>IF(AND(BF77&gt;0,BF77&lt;&gt;"wait"),"AT",IF(AIH!$N79="AI",IF(Sheet1!$D79&gt;AIH!$M79+50,50,"wait"),0))</f>
        <v>0</v>
      </c>
      <c r="BG78" s="8">
        <f>IF(AND(BG77&gt;0,BG77&lt;&gt;"wait"),"AT",IF(AIH!$N79="AI",IF(Sheet1!$D79&gt;AIH!$M79+100,100,"wait"),0))</f>
        <v>0</v>
      </c>
      <c r="BH78" s="8">
        <f>IF(AND(BH77&gt;0,BH77&lt;&gt;"wait"),"AT",IF(AIH!$N79="AI",IF(Sheet1!$D79&gt;AIH!$M79+150,150,"wait"),0))</f>
        <v>0</v>
      </c>
      <c r="BI78" s="8">
        <f>IF(AND(BI77&gt;0,BI77&lt;&gt;"wait"),"AT",IF(AIH!$N79="AI",IF(Sheet1!$D79&gt;AIH!$M79+200,200,"wait"),0))</f>
        <v>0</v>
      </c>
      <c r="BJ78" s="8">
        <f>IF(AND(BJ77&gt;0,BJ77&lt;&gt;"wait"),"AT",IF(AIH!$N79="AI",IF(Sheet1!$E79&lt;AIH!$M79-50,50,"wait"),0))</f>
        <v>0</v>
      </c>
      <c r="BK78" s="8">
        <f>IF(AND(BK77&gt;0,BK77&lt;&gt;"wait"),"AT",IF(AIH!$N79="AI",IF(Sheet1!$E79&lt;AIH!$M79-100,100,"wait"),0))</f>
        <v>0</v>
      </c>
      <c r="BL78" s="8">
        <f>IF(AND(BL77&gt;0,BL77&lt;&gt;"wait"),"AT",IF(AIH!$N79="AI",IF(Sheet1!$E79&lt;AIH!$M79-150,150,"wait"),0))</f>
        <v>0</v>
      </c>
      <c r="BM78" s="8">
        <f>IF(AND(BM77&gt;0,BM77&lt;&gt;"wait"),"AT",IF(AIH!$N79="AI",IF(Sheet1!$E79&lt;AIH!$M79-200,200,"wait"),0))</f>
        <v>0</v>
      </c>
      <c r="BN78" s="8">
        <f t="shared" si="38"/>
        <v>0</v>
      </c>
      <c r="BO78" s="8"/>
      <c r="BP78" s="8">
        <f>IF(AND(BP77&gt;0,BP77&lt;&gt;"wait"),"AT",IF(AIH!$P79="AI",IF(Sheet1!$D79&gt;AIH!$O79+50,50,"wait"),0))</f>
        <v>0</v>
      </c>
      <c r="BQ78" s="8">
        <f>IF(AND(BQ77&gt;0,BQ77&lt;&gt;"wait"),"AT",IF(AIH!$P79="AI",IF(Sheet1!$D79&gt;AIH!$O79+100,100,"wait"),0))</f>
        <v>0</v>
      </c>
      <c r="BR78" s="8">
        <f>IF(AND(BR77&gt;0,BR77&lt;&gt;"wait"),"AT",IF(AIH!$P79="AI",IF(Sheet1!$D79&gt;AIH!$O79+150,150,"wait"),0))</f>
        <v>0</v>
      </c>
      <c r="BS78" s="8">
        <f>IF(AND(BS77&gt;0,BS77&lt;&gt;"wait"),"AT",IF(AIH!$P79="AI",IF(Sheet1!$D79&gt;AIH!$O79+200,200,"wait"),0))</f>
        <v>0</v>
      </c>
      <c r="BT78" s="8">
        <f>IF(AND(BT77&gt;0,BT77&lt;&gt;"wait"),"AT",IF(AIH!$P79="AI",IF(Sheet1!$E79&lt;AIH!$O79-50,50,"wait"),0))</f>
        <v>0</v>
      </c>
      <c r="BU78" s="8">
        <f>IF(AND(BU77&gt;0,BU77&lt;&gt;"wait"),"AT",IF(AIH!$P79="AI",IF(Sheet1!$E79&lt;AIH!$O79-100,100,"wait"),0))</f>
        <v>0</v>
      </c>
      <c r="BV78" s="8">
        <f>IF(AND(BV77&gt;0,BV77&lt;&gt;"wait"),"AT",IF(AIH!$P79="AI",IF(Sheet1!$E79&lt;AIH!$O79-150,150,"wait"),0))</f>
        <v>0</v>
      </c>
      <c r="BW78" s="8">
        <f>IF(AND(BW77&gt;0,BW77&lt;&gt;"wait"),"AT",IF(AIH!$P79="AI",IF(Sheet1!$E79&lt;AIH!$O79-200,200,"wait"),0))</f>
        <v>0</v>
      </c>
      <c r="BX78" s="8">
        <f t="shared" si="39"/>
        <v>0</v>
      </c>
      <c r="BY78" s="8"/>
      <c r="BZ78" s="8">
        <f>IF(AND(BZ77&gt;0,BZ77&lt;&gt;"wait"),"AT",IF(AIH!$R79="AI",IF(Sheet1!$D79&gt;AIH!$Q79+50,50,"wait"),0))</f>
        <v>0</v>
      </c>
      <c r="CA78" s="8">
        <f>IF(AND(CA77&gt;0,CA77&lt;&gt;"wait"),"AT",IF(AIH!$R79="AI",IF(Sheet1!$D79&gt;AIH!$Q79+100,100,"wait"),0))</f>
        <v>0</v>
      </c>
      <c r="CB78" s="8">
        <f>IF(AND(CB77&gt;0,CB77&lt;&gt;"wait"),"AT",IF(AIH!$R79="AI",IF(Sheet1!$D79&gt;AIH!$Q79+150,150,"wait"),0))</f>
        <v>0</v>
      </c>
      <c r="CC78" s="8">
        <f>IF(AND(CC77&gt;0,CC77&lt;&gt;"wait"),"AT",IF(AIH!$R79="AI",IF(Sheet1!$D79&gt;AIH!$Q79+200,200,"wait"),0))</f>
        <v>0</v>
      </c>
      <c r="CD78" s="8">
        <f>IF(AND(CD77&gt;0,CD77&lt;&gt;"wait"),"AT",IF(AIH!$R79="AI",IF(Sheet1!$E79&lt;AIH!$Q79-50,50,"wait"),0))</f>
        <v>0</v>
      </c>
      <c r="CE78" s="8">
        <f>IF(AND(CE77&gt;0,CE77&lt;&gt;"wait"),"AT",IF(AIH!$R79="AI",IF(Sheet1!$E79&lt;AIH!$Q79-100,100,"wait"),0))</f>
        <v>0</v>
      </c>
      <c r="CF78" s="8">
        <f>IF(AND(CF77&gt;0,CF77&lt;&gt;"wait"),"AT",IF(AIH!$R79="AI",IF(Sheet1!$E79&lt;AIH!$Q79-150,150,"wait"),0))</f>
        <v>0</v>
      </c>
      <c r="CG78" s="8">
        <f>IF(AND(CG77&gt;0,CG77&lt;&gt;"wait"),"AT",IF(AIH!$R79="AI",IF(Sheet1!$E79&lt;AIH!$Q79-200,200,"wait"),0))</f>
        <v>0</v>
      </c>
      <c r="CH78" s="8">
        <f t="shared" si="40"/>
        <v>0</v>
      </c>
      <c r="CI78" s="8"/>
      <c r="CJ78" s="8">
        <f>IF(AND(CJ77&gt;0,CJ77&lt;&gt;"wait"),"AT",IF(AIH!$T79="AI",IF(Sheet1!$D79&gt;AIH!$S79+50,50,"wait"),0))</f>
        <v>0</v>
      </c>
      <c r="CK78" s="8">
        <f>IF(AND(CK77&gt;0,CK77&lt;&gt;"wait"),"AT",IF(AIH!$T79="AI",IF(Sheet1!$D79&gt;AIH!$S79+100,100,"wait"),0))</f>
        <v>0</v>
      </c>
      <c r="CL78" s="8">
        <f>IF(AND(CL77&gt;0,CL77&lt;&gt;"wait"),"AT",IF(AIH!$T79="AI",IF(Sheet1!$D79&gt;AIH!$S79+150,150,"wait"),0))</f>
        <v>0</v>
      </c>
      <c r="CM78" s="8">
        <f>IF(AND(CM77&gt;0,CM77&lt;&gt;"wait"),"AT",IF(AIH!$T79="AI",IF(Sheet1!$D79&gt;AIH!$S79+200,200,"wait"),0))</f>
        <v>0</v>
      </c>
      <c r="CN78" s="8">
        <f>IF(AND(CN77&gt;0,CN77&lt;&gt;"wait"),"AT",IF(AIH!$T79="AI",IF(Sheet1!$E79&lt;AIH!$S79-50,50,"wait"),0))</f>
        <v>0</v>
      </c>
      <c r="CO78" s="8">
        <f>IF(AND(CO77&gt;0,CO77&lt;&gt;"wait"),"AT",IF(AIH!$T79="AI",IF(Sheet1!$E79&lt;AIH!$S79-100,100,"wait"),0))</f>
        <v>0</v>
      </c>
      <c r="CP78" s="8">
        <f>IF(AND(CP77&gt;0,CP77&lt;&gt;"wait"),"AT",IF(AIH!$T79="AI",IF(Sheet1!$E79&lt;AIH!$S79-150,150,"wait"),0))</f>
        <v>0</v>
      </c>
      <c r="CQ78" s="8">
        <f>IF(AND(CQ77&gt;0,CQ77&lt;&gt;"wait"),"AT",IF(AIH!$T79="AI",IF(Sheet1!$E79&lt;AIH!$S79-200,200,"wait"),0))</f>
        <v>0</v>
      </c>
      <c r="CR78" s="8">
        <f t="shared" si="41"/>
        <v>0</v>
      </c>
      <c r="CS78" s="8"/>
      <c r="CT78" s="8">
        <f>IF(AND(CT77&gt;0,CT77&lt;&gt;"wait"),"AT",IF(AIH!$V79="AI",IF(Sheet1!$D79&gt;AIH!$U79+50,50,"wait"),0))</f>
        <v>0</v>
      </c>
      <c r="CU78" s="8">
        <f>IF(AND(CU77&gt;0,CU77&lt;&gt;"wait"),"AT",IF(AIH!$V79="AI",IF(Sheet1!$D79&gt;AIH!$U79+100,100,"wait"),0))</f>
        <v>0</v>
      </c>
      <c r="CV78" s="8">
        <f>IF(AND(CV77&gt;0,CV77&lt;&gt;"wait"),"AT",IF(AIH!$V79="AI",IF(Sheet1!$D79&gt;AIH!$U79+150,150,"wait"),0))</f>
        <v>0</v>
      </c>
      <c r="CW78" s="8">
        <f>IF(AND(CW77&gt;0,CW77&lt;&gt;"wait"),"AT",IF(AIH!$V79="AI",IF(Sheet1!$D79&gt;AIH!$U79+200,200,"wait"),0))</f>
        <v>0</v>
      </c>
      <c r="CX78" s="8">
        <f>IF(AND(CX77&gt;0,CX77&lt;&gt;"wait"),"AT",IF(AIH!$V79="AI",IF(Sheet1!$E79&lt;AIH!$U79-50,50,"wait"),0))</f>
        <v>0</v>
      </c>
      <c r="CY78" s="8">
        <f>IF(AND(CY77&gt;0,CY77&lt;&gt;"wait"),"AT",IF(AIH!$V79="AI",IF(Sheet1!$E79&lt;AIH!$U79-100,100,"wait"),0))</f>
        <v>0</v>
      </c>
      <c r="CZ78" s="8">
        <f>IF(AND(CZ77&gt;0,CZ77&lt;&gt;"wait"),"AT",IF(AIH!$V79="AI",IF(Sheet1!$E79&lt;AIH!$U79-150,150,"wait"),0))</f>
        <v>0</v>
      </c>
      <c r="DA78" s="8">
        <f>IF(AND(DA77&gt;0,DA77&lt;&gt;"wait"),"AT",IF(AIH!$V79="AI",IF(Sheet1!$E79&lt;AIH!$U79-200,200,"wait"),0))</f>
        <v>0</v>
      </c>
      <c r="DB78" s="8">
        <f t="shared" si="42"/>
        <v>0</v>
      </c>
      <c r="DC78" s="8"/>
      <c r="DD78" s="8">
        <f>IF(AND(DD77&gt;0,DD77&lt;&gt;"wait"),"AT",IF(AIH!$X79="AI",IF(Sheet1!$D79&gt;AIH!$W79+50,50,"wait"),0))</f>
        <v>0</v>
      </c>
      <c r="DE78" s="8">
        <f>IF(AND(DE77&gt;0,DE77&lt;&gt;"wait"),"AT",IF(AIH!$X79="AI",IF(Sheet1!$D79&gt;AIH!$W79+100,100,"wait"),0))</f>
        <v>0</v>
      </c>
      <c r="DF78" s="8">
        <f>IF(AND(DF77&gt;0,DF77&lt;&gt;"wait"),"AT",IF(AIH!$X79="AI",IF(Sheet1!$D79&gt;AIH!$W79+150,150,"wait"),0))</f>
        <v>0</v>
      </c>
      <c r="DG78" s="8">
        <f>IF(AND(DG77&gt;0,DG77&lt;&gt;"wait"),"AT",IF(AIH!$X79="AI",IF(Sheet1!$D79&gt;AIH!$W79+200,200,"wait"),0))</f>
        <v>0</v>
      </c>
      <c r="DH78" s="8">
        <f>IF(AND(DH77&gt;0,DH77&lt;&gt;"wait"),"AT",IF(AIH!$X79="AI",IF(Sheet1!$E79&lt;AIH!$W79-50,50,"wait"),0))</f>
        <v>0</v>
      </c>
      <c r="DI78" s="8">
        <f>IF(AND(DI77&gt;0,DI77&lt;&gt;"wait"),"AT",IF(AIH!$X79="AI",IF(Sheet1!$E79&lt;AIH!$W79-100,100,"wait"),0))</f>
        <v>0</v>
      </c>
      <c r="DJ78" s="8">
        <f>IF(AND(DJ77&gt;0,DJ77&lt;&gt;"wait"),"AT",IF(AIH!$X79="AI",IF(Sheet1!$E79&lt;AIH!$W79-150,150,"wait"),0))</f>
        <v>0</v>
      </c>
      <c r="DK78" s="8">
        <f>IF(AND(DK77&gt;0,DK77&lt;&gt;"wait"),"AT",IF(AIH!$X79="AI",IF(Sheet1!$E79&lt;AIH!$W79-200,200,"wait"),0))</f>
        <v>0</v>
      </c>
      <c r="DL78" s="8">
        <f t="shared" si="43"/>
        <v>0</v>
      </c>
      <c r="DN78" s="10">
        <f>IF(AND(DN77&gt;0,DN77&lt;&gt;"wait"),"AT",IF(AIH!$AA79="AI",IF(Sheet1!$D79&gt;AIH!$Z79+50,50,"wait"),0))</f>
        <v>0</v>
      </c>
      <c r="DO78" s="10">
        <f>IF(AND(DO77&gt;0,DO77&lt;&gt;"wait"),"AT",IF(AIH!$AA79="AI",IF(Sheet1!$D79&gt;AIH!$Z79+100,100,"wait"),0))</f>
        <v>0</v>
      </c>
      <c r="DP78" s="10">
        <f>IF(AND(DP77&gt;0,DP77&lt;&gt;"wait"),"AT",IF(AIH!$AA79="AI",IF(Sheet1!$D79&gt;AIH!$Z79+150,150,"wait"),0))</f>
        <v>0</v>
      </c>
      <c r="DQ78" s="10">
        <f>IF(AND(DQ77&gt;0,DQ77&lt;&gt;"wait"),"AT",IF(AIH!$AA79="AI",IF(Sheet1!$D79&gt;AIH!$Z79+200,200,"wait"),0))</f>
        <v>0</v>
      </c>
      <c r="DR78" s="10">
        <f>IF(AND(DR77&gt;0,DR77&lt;&gt;"wait"),"AT",IF(AIH!$AA79="AI",IF(Sheet1!$E79&lt;AIH!$Z79-50,50,"wait"),0))</f>
        <v>0</v>
      </c>
      <c r="DS78" s="10">
        <f>IF(AND(DS77&gt;0,DS77&lt;&gt;"wait"),"AT",IF(AIH!$AA79="AI",IF(Sheet1!$E79&lt;AIH!$Z79-100,100,"wait"),0))</f>
        <v>0</v>
      </c>
      <c r="DT78" s="10">
        <f>IF(AND(DT77&gt;0,DT77&lt;&gt;"wait"),"AT",IF(AIH!$AA79="AI",IF(Sheet1!$E79&lt;AIH!$Z79-150,150,"wait"),0))</f>
        <v>0</v>
      </c>
      <c r="DU78" s="10">
        <f>IF(AND(DU77&gt;0,DU77&lt;&gt;"wait"),"AT",IF(AIH!$AA79="AI",IF(Sheet1!$E79&lt;AIH!$Z79-200,200,"wait"),0))</f>
        <v>0</v>
      </c>
      <c r="DV78" s="10">
        <f t="shared" si="44"/>
        <v>0</v>
      </c>
      <c r="DX78" s="10">
        <f>IF(AND(DX77&gt;0,DX77&lt;&gt;"wait"),"AT",IF(AIH!$AC79="AI",IF(Sheet1!$D79&gt;AIH!$AB79+50,50,"wait"),0))</f>
        <v>0</v>
      </c>
      <c r="DY78" s="10">
        <f>IF(AND(DY77&gt;0,DY77&lt;&gt;"wait"),"AT",IF(AIH!$AC79="AI",IF(Sheet1!$D79&gt;AIH!$AB79+100,100,"wait"),0))</f>
        <v>0</v>
      </c>
      <c r="DZ78" s="10">
        <f>IF(AND(DZ77&gt;0,DZ77&lt;&gt;"wait"),"AT",IF(AIH!$AC79="AI",IF(Sheet1!$D79&gt;AIH!$AB79+150,150,"wait"),0))</f>
        <v>0</v>
      </c>
      <c r="EA78" s="10">
        <f>IF(AND(EA77&gt;0,EA77&lt;&gt;"wait"),"AT",IF(AIH!$AC79="AI",IF(Sheet1!$D79&gt;AIH!$AB79+200,200,"wait"),0))</f>
        <v>0</v>
      </c>
      <c r="EB78" s="10">
        <f>IF(AND(EB77&gt;0,EB77&lt;&gt;"wait"),"AT",IF(AIH!$AC79="AI",IF(Sheet1!$E79&lt;AIH!$AB79-50,50,"wait"),0))</f>
        <v>0</v>
      </c>
      <c r="EC78" s="10">
        <f>IF(AND(EC77&gt;0,EC77&lt;&gt;"wait"),"AT",IF(AIH!$AC79="AI",IF(Sheet1!$E79&lt;AIH!$AB79-100,100,"wait"),0))</f>
        <v>0</v>
      </c>
      <c r="ED78" s="10">
        <f>IF(AND(ED77&gt;0,ED77&lt;&gt;"wait"),"AT",IF(AIH!$AC79="AI",IF(Sheet1!$E79&lt;AIH!$AB79-150,150,"wait"),0))</f>
        <v>0</v>
      </c>
      <c r="EE78" s="10">
        <f>IF(AND(EE77&gt;0,EE77&lt;&gt;"wait"),"AT",IF(AIH!$AC79="AI",IF(Sheet1!$E79&lt;AIH!$AB79-200,200,"wait"),0))</f>
        <v>0</v>
      </c>
      <c r="EF78" s="10">
        <f t="shared" si="45"/>
        <v>0</v>
      </c>
      <c r="EH78" s="10">
        <f>IF(AND(EH77&gt;0,EH77&lt;&gt;"wait"),"AT",IF(AIH!$AE79="AI",IF(Sheet1!$D79&gt;AIH!$AD79+50,50,"wait"),0))</f>
        <v>0</v>
      </c>
      <c r="EI78" s="10">
        <f>IF(AND(EI77&gt;0,EI77&lt;&gt;"wait"),"AT",IF(AIH!$AE79="AI",IF(Sheet1!$D79&gt;AIH!$AD79+100,100,"wait"),0))</f>
        <v>0</v>
      </c>
      <c r="EJ78" s="10">
        <f>IF(AND(EJ77&gt;0,EJ77&lt;&gt;"wait"),"AT",IF(AIH!$AE79="AI",IF(Sheet1!$D79&gt;AIH!$AD79+150,150,"wait"),0))</f>
        <v>0</v>
      </c>
      <c r="EK78" s="10">
        <f>IF(AND(EK77&gt;0,EK77&lt;&gt;"wait"),"AT",IF(AIH!$AE79="AI",IF(Sheet1!$D79&gt;AIH!$AD79+200,200,"wait"),0))</f>
        <v>0</v>
      </c>
      <c r="EL78" s="10">
        <f>IF(AND(EL77&gt;0,EL77&lt;&gt;"wait"),"AT",IF(AIH!$AE79="AI",IF(Sheet1!$E79&lt;AIH!$AD79-50,50,"wait"),0))</f>
        <v>0</v>
      </c>
      <c r="EM78" s="10">
        <f>IF(AND(EM77&gt;0,EM77&lt;&gt;"wait"),"AT",IF(AIH!$AE79="AI",IF(Sheet1!$E79&lt;AIH!$AD79-100,100,"wait"),0))</f>
        <v>0</v>
      </c>
      <c r="EN78" s="10">
        <f>IF(AND(EN77&gt;0,EN77&lt;&gt;"wait"),"AT",IF(AIH!$AE79="AI",IF(Sheet1!$E79&lt;AIH!$AD79-150,150,"wait"),0))</f>
        <v>0</v>
      </c>
      <c r="EO78" s="10">
        <f>IF(AND(EO77&gt;0,EO77&lt;&gt;"wait"),"AT",IF(AIH!$AE79="AI",IF(Sheet1!$E79&lt;AIH!$AD79-200,200,"wait"),0))</f>
        <v>0</v>
      </c>
      <c r="EP78" s="10">
        <f t="shared" si="46"/>
        <v>0</v>
      </c>
      <c r="ER78" s="10">
        <f>IF(AND(ER77&gt;0,ER77&lt;&gt;"wait"),"AT",IF(AIH!$AG79="AI",IF(Sheet1!$D79&gt;AIH!$AF79+50,50,"wait"),0))</f>
        <v>0</v>
      </c>
      <c r="ES78" s="10">
        <f>IF(AND(ES77&gt;0,ES77&lt;&gt;"wait"),"AT",IF(AIH!$AG79="AI",IF(Sheet1!$D79&gt;AIH!$AF79+100,100,"wait"),0))</f>
        <v>0</v>
      </c>
      <c r="ET78" s="10">
        <f>IF(AND(ET77&gt;0,ET77&lt;&gt;"wait"),"AT",IF(AIH!$AG79="AI",IF(Sheet1!$D79&gt;AIH!$AF79+150,150,"wait"),0))</f>
        <v>0</v>
      </c>
      <c r="EU78" s="10">
        <f>IF(AND(EU77&gt;0,EU77&lt;&gt;"wait"),"AT",IF(AIH!$AG79="AI",IF(Sheet1!$D79&gt;AIH!$AF79+200,200,"wait"),0))</f>
        <v>0</v>
      </c>
      <c r="EV78" s="10">
        <f>IF(AND(EV77&gt;0,EV77&lt;&gt;"wait"),"AT",IF(AIH!$AG79="AI",IF(Sheet1!$E79&lt;AIH!$AF79-50,50,"wait"),0))</f>
        <v>0</v>
      </c>
      <c r="EW78" s="10">
        <f>IF(AND(EW77&gt;0,EW77&lt;&gt;"wait"),"AT",IF(AIH!$AG79="AI",IF(Sheet1!$E79&lt;AIH!$AF79-100,100,"wait"),0))</f>
        <v>0</v>
      </c>
      <c r="EX78" s="10">
        <f>IF(AND(EX77&gt;0,EX77&lt;&gt;"wait"),"AT",IF(AIH!$AG79="AI",IF(Sheet1!$E79&lt;AIH!$AF79-150,150,"wait"),0))</f>
        <v>0</v>
      </c>
      <c r="EY78" s="10">
        <f>IF(AND(EY77&gt;0,EY77&lt;&gt;"wait"),"AT",IF(AIH!$AG79="AI",IF(Sheet1!$E79&lt;AIH!$AF79-200,200,"wait"),0))</f>
        <v>0</v>
      </c>
      <c r="EZ78" s="10">
        <f t="shared" si="47"/>
        <v>0</v>
      </c>
      <c r="FB78" s="10">
        <f>IF(AND(FB77&gt;0,FB77&lt;&gt;"wait"),"AT",IF(AIH!$AI79="AI",IF(Sheet1!$D79&gt;AIH!$AH79+50,50,"wait"),0))</f>
        <v>0</v>
      </c>
      <c r="FC78" s="10">
        <f>IF(AND(FC77&gt;0,FC77&lt;&gt;"wait"),"AT",IF(AIH!$AI79="AI",IF(Sheet1!$D79&gt;AIH!$AH79+100,100,"wait"),0))</f>
        <v>0</v>
      </c>
      <c r="FD78" s="10">
        <f>IF(AND(FD77&gt;0,FD77&lt;&gt;"wait"),"AT",IF(AIH!$AI79="AI",IF(Sheet1!$D79&gt;AIH!$AH79+150,150,"wait"),0))</f>
        <v>0</v>
      </c>
      <c r="FE78" s="10">
        <f>IF(AND(FE77&gt;0,FE77&lt;&gt;"wait"),"AT",IF(AIH!$AI79="AI",IF(Sheet1!$D79&gt;AIH!$AH79+200,200,"wait"),0))</f>
        <v>0</v>
      </c>
      <c r="FF78" s="10">
        <f>IF(AND(FF77&gt;0,FF77&lt;&gt;"wait"),"AT",IF(AIH!$AI79="AI",IF(Sheet1!$E79&lt;AIH!$AH79-50,50,"wait"),0))</f>
        <v>0</v>
      </c>
      <c r="FG78" s="10">
        <f>IF(AND(FG77&gt;0,FG77&lt;&gt;"wait"),"AT",IF(AIH!$AI79="AI",IF(Sheet1!$E79&lt;AIH!$AH79-100,100,"wait"),0))</f>
        <v>0</v>
      </c>
      <c r="FH78" s="10">
        <f>IF(AND(FH77&gt;0,FH77&lt;&gt;"wait"),"AT",IF(AIH!$AI79="AI",IF(Sheet1!$E79&lt;AIH!$AH79-150,150,"wait"),0))</f>
        <v>0</v>
      </c>
      <c r="FI78" s="10">
        <f>IF(AND(FI77&gt;0,FI77&lt;&gt;"wait"),"AT",IF(AIH!$AI79="AI",IF(Sheet1!$E79&lt;AIH!$AH79-200,200,"wait"),0))</f>
        <v>0</v>
      </c>
      <c r="FJ78" s="10">
        <f t="shared" si="48"/>
        <v>0</v>
      </c>
      <c r="FL78" s="10">
        <f>IF(AND(FL77&gt;0,FL77&lt;&gt;"wait"),"AT",IF(AIH!$AK79="AI",IF(Sheet1!$D79&gt;AIH!$AJ79+50,50,"wait"),0))</f>
        <v>0</v>
      </c>
      <c r="FM78" s="10">
        <f>IF(AND(FM77&gt;0,FM77&lt;&gt;"wait"),"AT",IF(AIH!$AK79="AI",IF(Sheet1!$D79&gt;AIH!$AJ79+100,100,"wait"),0))</f>
        <v>0</v>
      </c>
      <c r="FN78" s="10">
        <f>IF(AND(FN77&gt;0,FN77&lt;&gt;"wait"),"AT",IF(AIH!$AK79="AI",IF(Sheet1!$D79&gt;AIH!$AJ79+150,150,"wait"),0))</f>
        <v>0</v>
      </c>
      <c r="FO78" s="10">
        <f>IF(AND(FO77&gt;0,FO77&lt;&gt;"wait"),"AT",IF(AIH!$AK79="AI",IF(Sheet1!$D79&gt;AIH!$AJ79+200,200,"wait"),0))</f>
        <v>0</v>
      </c>
      <c r="FP78" s="10">
        <f>IF(AND(FP77&gt;0,FP77&lt;&gt;"wait"),"AT",IF(AIH!$AK79="AI",IF(Sheet1!$E79&lt;AIH!$AJ79-50,50,"wait"),0))</f>
        <v>0</v>
      </c>
      <c r="FQ78" s="10">
        <f>IF(AND(FQ77&gt;0,FQ77&lt;&gt;"wait"),"AT",IF(AIH!$AK79="AI",IF(Sheet1!$E79&lt;AIH!$AJ79-100,100,"wait"),0))</f>
        <v>0</v>
      </c>
      <c r="FR78" s="10">
        <f>IF(AND(FR77&gt;0,FR77&lt;&gt;"wait"),"AT",IF(AIH!$AK79="AI",IF(Sheet1!$E79&lt;AIH!$AJ79-150,150,"wait"),0))</f>
        <v>0</v>
      </c>
      <c r="FS78" s="10">
        <f>IF(AND(FS77&gt;0,FS77&lt;&gt;"wait"),"AT",IF(AIH!$AK79="AI",IF(Sheet1!$E79&lt;AIH!$AJ79-200,200,"wait"),0))</f>
        <v>0</v>
      </c>
      <c r="FT78" s="10">
        <f t="shared" si="49"/>
        <v>0</v>
      </c>
      <c r="FV78" s="10">
        <f>IF(AND(FV77&gt;0,FV77&lt;&gt;"wait"),"AT",IF(AIH!$AM79="AI",IF(Sheet1!$D79&gt;AIH!$AL79+50,50,"wait"),0))</f>
        <v>0</v>
      </c>
      <c r="FW78" s="10">
        <f>IF(AND(FW77&gt;0,FW77&lt;&gt;"wait"),"AT",IF(AIH!$AM79="AI",IF(Sheet1!$D79&gt;AIH!$AL79+100,100,"wait"),0))</f>
        <v>0</v>
      </c>
      <c r="FX78" s="10">
        <f>IF(AND(FX77&gt;0,FX77&lt;&gt;"wait"),"AT",IF(AIH!$AM79="AI",IF(Sheet1!$D79&gt;AIH!$AL79+150,150,"wait"),0))</f>
        <v>0</v>
      </c>
      <c r="FY78" s="10">
        <f>IF(AND(FY77&gt;0,FY77&lt;&gt;"wait"),"AT",IF(AIH!$AM79="AI",IF(Sheet1!$D79&gt;AIH!$AL79+200,200,"wait"),0))</f>
        <v>0</v>
      </c>
      <c r="FZ78" s="10">
        <f>IF(AND(FZ77&gt;0,FZ77&lt;&gt;"wait"),"AT",IF(AIH!$AM79="AI",IF(Sheet1!$E79&lt;AIH!$AL79-50,50,"wait"),0))</f>
        <v>0</v>
      </c>
      <c r="GA78" s="10">
        <f>IF(AND(GA77&gt;0,GA77&lt;&gt;"wait"),"AT",IF(AIH!$AM79="AI",IF(Sheet1!$E79&lt;AIH!$AL79-100,100,"wait"),0))</f>
        <v>0</v>
      </c>
      <c r="GB78" s="10">
        <f>IF(AND(GB77&gt;0,GB77&lt;&gt;"wait"),"AT",IF(AIH!$AM79="AI",IF(Sheet1!$E79&lt;AIH!$AL79-150,150,"wait"),0))</f>
        <v>0</v>
      </c>
      <c r="GC78" s="10">
        <f>IF(AND(GC77&gt;0,GC77&lt;&gt;"wait"),"AT",IF(AIH!$AM79="AI",IF(Sheet1!$E79&lt;AIH!$AL79-200,200,"wait"),0))</f>
        <v>0</v>
      </c>
      <c r="GD78" s="10">
        <f t="shared" si="50"/>
        <v>0</v>
      </c>
      <c r="GF78" s="10">
        <f>IF(AND(GF77&gt;0,GF77&lt;&gt;"wait"),"AT",IF(AIH!$AO79="AI",IF(Sheet1!$D79&gt;AIH!$AN79+50,50,"wait"),0))</f>
        <v>0</v>
      </c>
      <c r="GG78" s="10">
        <f>IF(AND(GG77&gt;0,GG77&lt;&gt;"wait"),"AT",IF(AIH!$AO79="AI",IF(Sheet1!$D79&gt;AIH!$AN79+100,100,"wait"),0))</f>
        <v>0</v>
      </c>
      <c r="GH78" s="10">
        <f>IF(AND(GH77&gt;0,GH77&lt;&gt;"wait"),"AT",IF(AIH!$AO79="AI",IF(Sheet1!$D79&gt;AIH!$AN79+150,150,"wait"),0))</f>
        <v>0</v>
      </c>
      <c r="GI78" s="10">
        <f>IF(AND(GI77&gt;0,GI77&lt;&gt;"wait"),"AT",IF(AIH!$AO79="AI",IF(Sheet1!$D79&gt;AIH!$AN79+200,200,"wait"),0))</f>
        <v>0</v>
      </c>
      <c r="GJ78" s="10">
        <f>IF(AND(GJ77&gt;0,GJ77&lt;&gt;"wait"),"AT",IF(AIH!$AO79="AI",IF(Sheet1!$E79&lt;AIH!$AN79-50,50,"wait"),0))</f>
        <v>0</v>
      </c>
      <c r="GK78" s="10">
        <f>IF(AND(GK77&gt;0,GK77&lt;&gt;"wait"),"AT",IF(AIH!$AO79="AI",IF(Sheet1!$E79&lt;AIH!$AN79-100,100,"wait"),0))</f>
        <v>0</v>
      </c>
      <c r="GL78" s="10">
        <f>IF(AND(GL77&gt;0,GL77&lt;&gt;"wait"),"AT",IF(AIH!$AO79="AI",IF(Sheet1!$E79&lt;AIH!$AN79-150,150,"wait"),0))</f>
        <v>0</v>
      </c>
      <c r="GM78" s="10">
        <f>IF(AND(GM77&gt;0,GM77&lt;&gt;"wait"),"AT",IF(AIH!$AO79="AI",IF(Sheet1!$E79&lt;AIH!$AN79-200,200,"wait"),0))</f>
        <v>0</v>
      </c>
      <c r="GN78" s="10">
        <f t="shared" si="51"/>
        <v>0</v>
      </c>
      <c r="GP78" s="10">
        <f>IF(AND(GP77&gt;0,GP77&lt;&gt;"wait"),"AT",IF(AIH!$AQ79="AI",IF(Sheet1!$D79&gt;AIH!$AP79+50,50,"wait"),0))</f>
        <v>0</v>
      </c>
      <c r="GQ78" s="10">
        <f>IF(AND(GQ77&gt;0,GQ77&lt;&gt;"wait"),"AT",IF(AIH!$AQ79="AI",IF(Sheet1!$D79&gt;AIH!$AP79+100,100,"wait"),0))</f>
        <v>0</v>
      </c>
      <c r="GR78" s="10">
        <f>IF(AND(GR77&gt;0,GR77&lt;&gt;"wait"),"AT",IF(AIH!$AQ79="AI",IF(Sheet1!$D79&gt;AIH!$AP79+150,150,"wait"),0))</f>
        <v>0</v>
      </c>
      <c r="GS78" s="10">
        <f>IF(AND(GS77&gt;0,GS77&lt;&gt;"wait"),"AT",IF(AIH!$AQ79="AI",IF(Sheet1!$D79&gt;AIH!$AP79+200,200,"wait"),0))</f>
        <v>0</v>
      </c>
      <c r="GT78" s="10">
        <f>IF(AND(GT77&gt;0,GT77&lt;&gt;"wait"),"AT",IF(AIH!$AQ79="AI",IF(Sheet1!$E79&lt;AIH!$AP79-50,50,"wait"),0))</f>
        <v>0</v>
      </c>
      <c r="GU78" s="10">
        <f>IF(AND(GU77&gt;0,GU77&lt;&gt;"wait"),"AT",IF(AIH!$AQ79="AI",IF(Sheet1!$E79&lt;AIH!$AP79-100,100,"wait"),0))</f>
        <v>0</v>
      </c>
      <c r="GV78" s="10">
        <f>IF(AND(GV77&gt;0,GV77&lt;&gt;"wait"),"AT",IF(AIH!$AQ79="AI",IF(Sheet1!$E79&lt;AIH!$AP79-150,150,"wait"),0))</f>
        <v>0</v>
      </c>
      <c r="GW78" s="10">
        <f>IF(AND(GW77&gt;0,GW77&lt;&gt;"wait"),"AT",IF(AIH!$AQ79="AI",IF(Sheet1!$E79&lt;AIH!$AP79-200,200,"wait"),0))</f>
        <v>0</v>
      </c>
      <c r="GX78" s="10">
        <f t="shared" si="52"/>
        <v>0</v>
      </c>
      <c r="GZ78" s="10">
        <f>IF(AND(GZ77&gt;0,GZ77&lt;&gt;"wait"),"AT",IF(AIH!$AS79="AI",IF(Sheet1!$D79&gt;AIH!$AR79+50,50,"wait"),0))</f>
        <v>0</v>
      </c>
      <c r="HA78" s="10">
        <f>IF(AND(HA77&gt;0,HA77&lt;&gt;"wait"),"AT",IF(AIH!$AS79="AI",IF(Sheet1!$D79&gt;AIH!$AR79+100,100,"wait"),0))</f>
        <v>0</v>
      </c>
      <c r="HB78" s="10">
        <f>IF(AND(HB77&gt;0,HB77&lt;&gt;"wait"),"AT",IF(AIH!$AS79="AI",IF(Sheet1!$D79&gt;AIH!$AR79+150,150,"wait"),0))</f>
        <v>0</v>
      </c>
      <c r="HC78" s="10">
        <f>IF(AND(HC77&gt;0,HC77&lt;&gt;"wait"),"AT",IF(AIH!$AS79="AI",IF(Sheet1!$D79&gt;AIH!$AR79+200,200,"wait"),0))</f>
        <v>0</v>
      </c>
      <c r="HD78" s="10">
        <f>IF(AND(HD77&gt;0,HD77&lt;&gt;"wait"),"AT",IF(AIH!$AS79="AI",IF(Sheet1!$E79&lt;AIH!$AR79-50,50,"wait"),0))</f>
        <v>0</v>
      </c>
      <c r="HE78" s="10">
        <f>IF(AND(HE77&gt;0,HE77&lt;&gt;"wait"),"AT",IF(AIH!$AS79="AI",IF(Sheet1!$E79&lt;AIH!$AR79-100,100,"wait"),0))</f>
        <v>0</v>
      </c>
      <c r="HF78" s="10">
        <f>IF(AND(HF77&gt;0,HF77&lt;&gt;"wait"),"AT",IF(AIH!$AS79="AI",IF(Sheet1!$E79&lt;AIH!$AR79-150,150,"wait"),0))</f>
        <v>0</v>
      </c>
      <c r="HG78" s="10">
        <f>IF(AND(HG77&gt;0,HG77&lt;&gt;"wait"),"AT",IF(AIH!$AS79="AI",IF(Sheet1!$E79&lt;AIH!$AR79-200,200,"wait"),0))</f>
        <v>0</v>
      </c>
      <c r="HH78" s="10">
        <f t="shared" si="53"/>
        <v>0</v>
      </c>
      <c r="HJ78" s="10">
        <f>IF(AND(HJ77&gt;0,HJ77&lt;&gt;"wait"),"AT",IF(AIH!$AU79="AI",IF(Sheet1!$D79&gt;AIH!$AT79+50,50,"wait"),0))</f>
        <v>0</v>
      </c>
      <c r="HK78" s="10">
        <f>IF(AND(HK77&gt;0,HK77&lt;&gt;"wait"),"AT",IF(AIH!$AU79="AI",IF(Sheet1!$D79&gt;AIH!$AT79+100,100,"wait"),0))</f>
        <v>0</v>
      </c>
      <c r="HL78" s="10">
        <f>IF(AND(HL77&gt;0,HL77&lt;&gt;"wait"),"AT",IF(AIH!$AU79="AI",IF(Sheet1!$D79&gt;AIH!$AT79+150,150,"wait"),0))</f>
        <v>0</v>
      </c>
      <c r="HM78" s="10">
        <f>IF(AND(HM77&gt;0,HM77&lt;&gt;"wait"),"AT",IF(AIH!$AU79="AI",IF(Sheet1!$D79&gt;AIH!$AT79+200,200,"wait"),0))</f>
        <v>0</v>
      </c>
      <c r="HN78" s="10">
        <f>IF(AND(HN77&gt;0,HN77&lt;&gt;"wait"),"AT",IF(AIH!$AU79="AI",IF(Sheet1!$E79&lt;AIH!$AT79-50,50,"wait"),0))</f>
        <v>0</v>
      </c>
      <c r="HO78" s="10">
        <f>IF(AND(HO77&gt;0,HO77&lt;&gt;"wait"),"AT",IF(AIH!$AU79="AI",IF(Sheet1!$E79&lt;AIH!$AT79-100,100,"wait"),0))</f>
        <v>0</v>
      </c>
      <c r="HP78" s="10">
        <f>IF(AND(HP77&gt;0,HP77&lt;&gt;"wait"),"AT",IF(AIH!$AU79="AI",IF(Sheet1!$E79&lt;AIH!$AT79-150,150,"wait"),0))</f>
        <v>0</v>
      </c>
      <c r="HQ78" s="10">
        <f>IF(AND(HQ77&gt;0,HQ77&lt;&gt;"wait"),"AT",IF(AIH!$AU79="AI",IF(Sheet1!$E79&lt;AIH!$AT79-200,200,"wait"),0))</f>
        <v>0</v>
      </c>
      <c r="HR78" s="10">
        <f t="shared" si="54"/>
        <v>0</v>
      </c>
      <c r="HT78" s="10">
        <f>IF(AND(HT77&gt;0,HT77&lt;&gt;"wait"),"AT",IF(AIH!$AX79="AI",IF(Sheet1!$D79&gt;AIH!$AW79+50,50,"wait"),0))</f>
        <v>0</v>
      </c>
      <c r="HU78" s="10">
        <f>IF(AND(HU77&gt;0,HU77&lt;&gt;"wait"),"AT",IF(AIH!$AX79="AI",IF(Sheet1!$D79&gt;AIH!$AW79+100,100,"wait"),0))</f>
        <v>0</v>
      </c>
      <c r="HV78" s="10">
        <f>IF(AND(HV77&gt;0,HV77&lt;&gt;"wait"),"AT",IF(AIH!$AX79="AI",IF(Sheet1!$D79&gt;AIH!$AW79+150,150,"wait"),0))</f>
        <v>0</v>
      </c>
      <c r="HW78" s="10">
        <f>IF(AND(HW77&gt;0,HW77&lt;&gt;"wait"),"AT",IF(AIH!$AX79="AI",IF(Sheet1!$D79&gt;AIH!$AW79+200,200,"wait"),0))</f>
        <v>0</v>
      </c>
      <c r="HX78" s="10">
        <f>IF(AND(HX77&gt;0,HX77&lt;&gt;"wait"),"AT",IF(AIH!$AX79="AI",IF(Sheet1!$E79&lt;AIH!$AW79-50,50,"wait"),0))</f>
        <v>0</v>
      </c>
      <c r="HY78" s="10">
        <f>IF(AND(HY77&gt;0,HY77&lt;&gt;"wait"),"AT",IF(AIH!$AX79="AI",IF(Sheet1!$E79&lt;AIH!$AW79-100,100,"wait"),0))</f>
        <v>0</v>
      </c>
      <c r="HZ78" s="10">
        <f>IF(AND(HZ77&gt;0,HZ77&lt;&gt;"wait"),"AT",IF(AIH!$AX79="AI",IF(Sheet1!$E79&lt;AIH!$AW79-150,150,"wait"),0))</f>
        <v>0</v>
      </c>
      <c r="IA78" s="10">
        <f>IF(AND(IA77&gt;0,IA77&lt;&gt;"wait"),"AT",IF(AIH!$AX79="AI",IF(Sheet1!$E79&lt;AIH!$AW79-200,200,"wait"),0))</f>
        <v>0</v>
      </c>
      <c r="IB78" s="10">
        <f t="shared" si="55"/>
        <v>0</v>
      </c>
      <c r="ID78" s="10">
        <f>IF(AND(ID77&gt;0,ID77&lt;&gt;"wait"),"AT",IF(AIH!$AZ79="AI",IF(Sheet1!$D79&gt;AIH!$AY79+50,50,"wait"),0))</f>
        <v>0</v>
      </c>
      <c r="IE78" s="10">
        <f>IF(AND(IE77&gt;0,IE77&lt;&gt;"wait"),"AT",IF(AIH!$AZ79="AI",IF(Sheet1!$D79&gt;AIH!$AY79+100,100,"wait"),0))</f>
        <v>0</v>
      </c>
      <c r="IF78" s="10">
        <f>IF(AND(IF77&gt;0,IF77&lt;&gt;"wait"),"AT",IF(AIH!$AZ79="AI",IF(Sheet1!$D79&gt;AIH!$AY79+150,150,"wait"),0))</f>
        <v>0</v>
      </c>
      <c r="IG78" s="10">
        <f>IF(AND(IG77&gt;0,IG77&lt;&gt;"wait"),"AT",IF(AIH!$AZ79="AI",IF(Sheet1!$D79&gt;AIH!$AY79+200,200,"wait"),0))</f>
        <v>0</v>
      </c>
      <c r="IH78" s="10">
        <f>IF(AND(IH77&gt;0,IH77&lt;&gt;"wait"),"AT",IF(AIH!$AZ79="AI",IF(Sheet1!$E79&lt;AIH!$AY79-50,50,"wait"),0))</f>
        <v>0</v>
      </c>
      <c r="II78" s="10">
        <f>IF(AND(II77&gt;0,II77&lt;&gt;"wait"),"AT",IF(AIH!$AZ79="AI",IF(Sheet1!$E79&lt;AIH!$AY79-100,100,"wait"),0))</f>
        <v>0</v>
      </c>
      <c r="IJ78" s="10">
        <f>IF(AND(IJ77&gt;0,IJ77&lt;&gt;"wait"),"AT",IF(AIH!$AZ79="AI",IF(Sheet1!$E79&lt;AIH!$AY79-150,150,"wait"),0))</f>
        <v>0</v>
      </c>
      <c r="IK78" s="10">
        <f>IF(AND(IK77&gt;0,IK77&lt;&gt;"wait"),"AT",IF(AIH!$AZ79="AI",IF(Sheet1!$E79&lt;AIH!$AY79-200,200,"wait"),0))</f>
        <v>0</v>
      </c>
      <c r="IL78" s="10">
        <f t="shared" si="56"/>
        <v>0</v>
      </c>
      <c r="IN78" s="10">
        <f>IF(AND(IN77&gt;0,IN77&lt;&gt;"wait"),"AT",IF(AIH!$BB79="AI",IF(Sheet1!$D79&gt;AIH!$BA79+50,50,"wait"),0))</f>
        <v>0</v>
      </c>
      <c r="IO78" s="10">
        <f>IF(AND(IO77&gt;0,IO77&lt;&gt;"wait"),"AT",IF(AIH!$BB79="AI",IF(Sheet1!$D79&gt;AIH!$BA79+100,100,"wait"),0))</f>
        <v>0</v>
      </c>
      <c r="IP78" s="10">
        <f>IF(AND(IP77&gt;0,IP77&lt;&gt;"wait"),"AT",IF(AIH!$BB79="AI",IF(Sheet1!$D79&gt;AIH!$BA79+150,150,"wait"),0))</f>
        <v>0</v>
      </c>
      <c r="IQ78" s="10">
        <f>IF(AND(IQ77&gt;0,IQ77&lt;&gt;"wait"),"AT",IF(AIH!$BB79="AI",IF(Sheet1!$D79&gt;AIH!$BA79+200,200,"wait"),0))</f>
        <v>0</v>
      </c>
      <c r="IR78" s="10">
        <f>IF(AND(IR77&gt;0,IR77&lt;&gt;"wait"),"AT",IF(AIH!$BB79="AI",IF(Sheet1!$E79&lt;AIH!$BA79-50,50,"wait"),0))</f>
        <v>0</v>
      </c>
      <c r="IS78" s="10">
        <f>IF(AND(IS77&gt;0,IS77&lt;&gt;"wait"),"AT",IF(AIH!$BB79="AI",IF(Sheet1!$E79&lt;AIH!$BA79-100,100,"wait"),0))</f>
        <v>0</v>
      </c>
      <c r="IT78" s="10">
        <f>IF(AND(IT77&gt;0,IT77&lt;&gt;"wait"),"AT",IF(AIH!$BB79="AI",IF(Sheet1!$E79&lt;AIH!$BA79-150,150,"wait"),0))</f>
        <v>0</v>
      </c>
      <c r="IU78" s="10">
        <f>IF(AND(IU77&gt;0,IU77&lt;&gt;"wait"),"AT",IF(AIH!$BB79="AI",IF(Sheet1!$E79&lt;AIH!$BA79-200,200,"wait"),0))</f>
        <v>0</v>
      </c>
      <c r="IV78" s="10">
        <f t="shared" si="57"/>
        <v>0</v>
      </c>
      <c r="IX78" s="10">
        <f>IF(AND(IX77&gt;0,IX77&lt;&gt;"wait"),"AT",IF(AIH!$BD79="AI",IF(Sheet1!$D79&gt;AIH!$BC79+50,50,"wait"),0))</f>
        <v>0</v>
      </c>
      <c r="IY78" s="10">
        <f>IF(AND(IY77&gt;0,IY77&lt;&gt;"wait"),"AT",IF(AIH!$BD79="AI",IF(Sheet1!$D79&gt;AIH!$BC79+100,100,"wait"),0))</f>
        <v>0</v>
      </c>
      <c r="IZ78" s="10">
        <f>IF(AND(IZ77&gt;0,IZ77&lt;&gt;"wait"),"AT",IF(AIH!$BD79="AI",IF(Sheet1!$D79&gt;AIH!$BC79+150,150,"wait"),0))</f>
        <v>0</v>
      </c>
      <c r="JA78" s="10">
        <f>IF(AND(JA77&gt;0,JA77&lt;&gt;"wait"),"AT",IF(AIH!$BD79="AI",IF(Sheet1!$D79&gt;AIH!$BC79+200,200,"wait"),0))</f>
        <v>0</v>
      </c>
      <c r="JB78" s="10">
        <f>IF(AND(JB77&gt;0,JB77&lt;&gt;"wait"),"AT",IF(AIH!$BD79="AI",IF(Sheet1!$E79&lt;AIH!$BC79-50,50,"wait"),0))</f>
        <v>0</v>
      </c>
      <c r="JC78" s="10">
        <f>IF(AND(JC77&gt;0,JC77&lt;&gt;"wait"),"AT",IF(AIH!$BD79="AI",IF(Sheet1!$E79&lt;AIH!$BC79-100,100,"wait"),0))</f>
        <v>0</v>
      </c>
      <c r="JD78" s="10">
        <f>IF(AND(JD77&gt;0,JD77&lt;&gt;"wait"),"AT",IF(AIH!$BD79="AI",IF(Sheet1!$E79&lt;AIH!$BC79-150,150,"wait"),0))</f>
        <v>0</v>
      </c>
      <c r="JE78" s="10">
        <f>IF(AND(JE77&gt;0,JE77&lt;&gt;"wait"),"AT",IF(AIH!$BD79="AI",IF(Sheet1!$E79&lt;AIH!$BC79-200,200,"wait"),0))</f>
        <v>0</v>
      </c>
      <c r="JF78" s="10">
        <f t="shared" si="58"/>
        <v>0</v>
      </c>
      <c r="JH78" s="10">
        <f>IF(AND(JH77&gt;0,JH77&lt;&gt;"wait"),"AT",IF(AIH!$BF79="AI",IF(Sheet1!$D79&gt;AIH!$BE79+50,50,"wait"),0))</f>
        <v>0</v>
      </c>
      <c r="JI78" s="10">
        <f>IF(AND(JI77&gt;0,JI77&lt;&gt;"wait"),"AT",IF(AIH!$BF79="AI",IF(Sheet1!$D79&gt;AIH!$BE79+100,100,"wait"),0))</f>
        <v>0</v>
      </c>
      <c r="JJ78" s="10">
        <f>IF(AND(JJ77&gt;0,JJ77&lt;&gt;"wait"),"AT",IF(AIH!$BF79="AI",IF(Sheet1!$D79&gt;AIH!$BE79+150,150,"wait"),0))</f>
        <v>0</v>
      </c>
      <c r="JK78" s="10">
        <f>IF(AND(JK77&gt;0,JK77&lt;&gt;"wait"),"AT",IF(AIH!$BF79="AI",IF(Sheet1!$D79&gt;AIH!$BE79+200,200,"wait"),0))</f>
        <v>0</v>
      </c>
      <c r="JL78" s="10">
        <f>IF(AND(JL77&gt;0,JL77&lt;&gt;"wait"),"AT",IF(AIH!$BF79="AI",IF(Sheet1!$E79&lt;AIH!$BE79-50,50,"wait"),0))</f>
        <v>0</v>
      </c>
      <c r="JM78" s="10">
        <f>IF(AND(JM77&gt;0,JM77&lt;&gt;"wait"),"AT",IF(AIH!$BF79="AI",IF(Sheet1!$E79&lt;AIH!$BE79-100,100,"wait"),0))</f>
        <v>0</v>
      </c>
      <c r="JN78" s="10">
        <f>IF(AND(JN77&gt;0,JN77&lt;&gt;"wait"),"AT",IF(AIH!$BF79="AI",IF(Sheet1!$E79&lt;AIH!$BE79-150,150,"wait"),0))</f>
        <v>0</v>
      </c>
      <c r="JO78" s="10">
        <f>IF(AND(JO77&gt;0,JO77&lt;&gt;"wait"),"AT",IF(AIH!$BF79="AI",IF(Sheet1!$E79&lt;AIH!$BE79-200,200,"wait"),0))</f>
        <v>0</v>
      </c>
      <c r="JP78" s="10">
        <f t="shared" si="59"/>
        <v>0</v>
      </c>
      <c r="JR78" s="10">
        <f>IF(AND(JR77&gt;0,JR77&lt;&gt;"wait"),"AT",IF(AIH!$BH79="AI",IF(Sheet1!$D79&gt;AIH!$BG79+50,50,"wait"),0))</f>
        <v>0</v>
      </c>
      <c r="JS78" s="10">
        <f>IF(AND(JS77&gt;0,JS77&lt;&gt;"wait"),"AT",IF(AIH!$BH79="AI",IF(Sheet1!$D79&gt;AIH!$BG79+100,100,"wait"),0))</f>
        <v>0</v>
      </c>
      <c r="JT78" s="10">
        <f>IF(AND(JT77&gt;0,JT77&lt;&gt;"wait"),"AT",IF(AIH!$BH79="AI",IF(Sheet1!$D79&gt;AIH!$BG79+150,150,"wait"),0))</f>
        <v>0</v>
      </c>
      <c r="JU78" s="10">
        <f>IF(AND(JU77&gt;0,JU77&lt;&gt;"wait"),"AT",IF(AIH!$BH79="AI",IF(Sheet1!$D79&gt;AIH!$BG79+200,200,"wait"),0))</f>
        <v>0</v>
      </c>
      <c r="JV78" s="10">
        <f>IF(AND(JV77&gt;0,JV77&lt;&gt;"wait"),"AT",IF(AIH!$BH79="AI",IF(Sheet1!$E79&lt;AIH!$BG79-50,50,"wait"),0))</f>
        <v>0</v>
      </c>
      <c r="JW78" s="10">
        <f>IF(AND(JW77&gt;0,JW77&lt;&gt;"wait"),"AT",IF(AIH!$BH79="AI",IF(Sheet1!$E79&lt;AIH!$BG79-100,100,"wait"),0))</f>
        <v>0</v>
      </c>
      <c r="JX78" s="10">
        <f>IF(AND(JX77&gt;0,JX77&lt;&gt;"wait"),"AT",IF(AIH!$BH79="AI",IF(Sheet1!$E79&lt;AIH!$BG79-150,150,"wait"),0))</f>
        <v>0</v>
      </c>
      <c r="JY78" s="10">
        <f>IF(AND(JY77&gt;0,JY77&lt;&gt;"wait"),"AT",IF(AIH!$BH79="AI",IF(Sheet1!$E79&lt;AIH!$BG79-200,200,"wait"),0))</f>
        <v>0</v>
      </c>
      <c r="JZ78" s="10">
        <f t="shared" si="60"/>
        <v>0</v>
      </c>
      <c r="KB78" s="10">
        <f>IF(AND(KB77&gt;0,KB77&lt;&gt;"wait"),"AT",IF(AIH!$BJ79="AI",IF(Sheet1!$D79&gt;AIH!$BI79+50,50,"wait"),0))</f>
        <v>0</v>
      </c>
      <c r="KC78" s="10">
        <f>IF(AND(KC77&gt;0,KC77&lt;&gt;"wait"),"AT",IF(AIH!$BJ79="AI",IF(Sheet1!$D79&gt;AIH!$BI79+100,100,"wait"),0))</f>
        <v>0</v>
      </c>
      <c r="KD78" s="10">
        <f>IF(AND(KD77&gt;0,KD77&lt;&gt;"wait"),"AT",IF(AIH!$BJ79="AI",IF(Sheet1!$D79&gt;AIH!$BI79+150,150,"wait"),0))</f>
        <v>0</v>
      </c>
      <c r="KE78" s="10">
        <f>IF(AND(KE77&gt;0,KE77&lt;&gt;"wait"),"AT",IF(AIH!$BJ79="AI",IF(Sheet1!$D79&gt;AIH!$BI79+200,200,"wait"),0))</f>
        <v>0</v>
      </c>
      <c r="KF78" s="10">
        <f>IF(AND(KF77&gt;0,KF77&lt;&gt;"wait"),"AT",IF(AIH!$BJ79="AI",IF(Sheet1!$E79&lt;AIH!$BI79-50,50,"wait"),0))</f>
        <v>0</v>
      </c>
      <c r="KG78" s="10">
        <f>IF(AND(KG77&gt;0,KG77&lt;&gt;"wait"),"AT",IF(AIH!$BJ79="AI",IF(Sheet1!$E79&lt;AIH!$BI79-100,100,"wait"),0))</f>
        <v>0</v>
      </c>
      <c r="KH78" s="10">
        <f>IF(AND(KH77&gt;0,KH77&lt;&gt;"wait"),"AT",IF(AIH!$BJ79="AI",IF(Sheet1!$E79&lt;AIH!$BI79-150,150,"wait"),0))</f>
        <v>0</v>
      </c>
      <c r="KI78" s="10">
        <f>IF(AND(KI77&gt;0,KI77&lt;&gt;"wait"),"AT",IF(AIH!$BJ79="AI",IF(Sheet1!$E79&lt;AIH!$BI79-200,200,"wait"),0))</f>
        <v>0</v>
      </c>
      <c r="KJ78" s="10">
        <f t="shared" si="61"/>
        <v>0</v>
      </c>
      <c r="KL78" s="10">
        <f>IF(AND(KL77&gt;0,KL77&lt;&gt;"wait"),"AT",IF(AIH!$BL79="AI",IF(Sheet1!$D79&gt;AIH!$BK79+50,50,"wait"),0))</f>
        <v>0</v>
      </c>
      <c r="KM78" s="10">
        <f>IF(AND(KM77&gt;0,KM77&lt;&gt;"wait"),"AT",IF(AIH!$BL79="AI",IF(Sheet1!$D79&gt;AIH!$BK79+100,100,"wait"),0))</f>
        <v>0</v>
      </c>
      <c r="KN78" s="10">
        <f>IF(AND(KN77&gt;0,KN77&lt;&gt;"wait"),"AT",IF(AIH!$BL79="AI",IF(Sheet1!$D79&gt;AIH!$BK79+150,150,"wait"),0))</f>
        <v>0</v>
      </c>
      <c r="KO78" s="10">
        <f>IF(AND(KO77&gt;0,KO77&lt;&gt;"wait"),"AT",IF(AIH!$BL79="AI",IF(Sheet1!$D79&gt;AIH!$BK79+200,200,"wait"),0))</f>
        <v>0</v>
      </c>
      <c r="KP78" s="10">
        <f>IF(AND(KP77&gt;0,KP77&lt;&gt;"wait"),"AT",IF(AIH!$BL79="AI",IF(Sheet1!$E79&lt;AIH!$BK79-50,50,"wait"),0))</f>
        <v>0</v>
      </c>
      <c r="KQ78" s="10">
        <f>IF(AND(KQ77&gt;0,KQ77&lt;&gt;"wait"),"AT",IF(AIH!$BL79="AI",IF(Sheet1!$E79&lt;AIH!$BK79-100,100,"wait"),0))</f>
        <v>0</v>
      </c>
      <c r="KR78" s="10">
        <f>IF(AND(KR77&gt;0,KR77&lt;&gt;"wait"),"AT",IF(AIH!$BL79="AI",IF(Sheet1!$E79&lt;AIH!$BK79-150,150,"wait"),0))</f>
        <v>0</v>
      </c>
      <c r="KS78" s="10">
        <f>IF(AND(KS77&gt;0,KS77&lt;&gt;"wait"),"AT",IF(AIH!$BL79="AI",IF(Sheet1!$E79&lt;AIH!$BK79-200,200,"wait"),0))</f>
        <v>0</v>
      </c>
      <c r="KT78" s="10">
        <f t="shared" si="62"/>
        <v>0</v>
      </c>
      <c r="KV78" s="10">
        <f>IF(AND(KV77&gt;0,KV77&lt;&gt;"wait"),"AT",IF(AIH!$BN79="AI",IF(Sheet1!$D79&gt;AIH!$BM79+50,50,"wait"),0))</f>
        <v>0</v>
      </c>
      <c r="KW78" s="10">
        <f>IF(AND(KW77&gt;0,KW77&lt;&gt;"wait"),"AT",IF(AIH!$BN79="AI",IF(Sheet1!$D79&gt;AIH!$BM79+100,100,"wait"),0))</f>
        <v>0</v>
      </c>
      <c r="KX78" s="10">
        <f>IF(AND(KX77&gt;0,KX77&lt;&gt;"wait"),"AT",IF(AIH!$BN79="AI",IF(Sheet1!$D79&gt;AIH!$BM79+150,150,"wait"),0))</f>
        <v>0</v>
      </c>
      <c r="KY78" s="10">
        <f>IF(AND(KY77&gt;0,KY77&lt;&gt;"wait"),"AT",IF(AIH!$BN79="AI",IF(Sheet1!$D79&gt;AIH!$BM79+200,200,"wait"),0))</f>
        <v>0</v>
      </c>
      <c r="KZ78" s="10">
        <f>IF(AND(KZ77&gt;0,KZ77&lt;&gt;"wait"),"AT",IF(AIH!$BN79="AI",IF(Sheet1!$E79&lt;AIH!$BM79-50,50,"wait"),0))</f>
        <v>0</v>
      </c>
      <c r="LA78" s="10">
        <f>IF(AND(LA77&gt;0,LA77&lt;&gt;"wait"),"AT",IF(AIH!$BN79="AI",IF(Sheet1!$E79&lt;AIH!$BM79-100,100,"wait"),0))</f>
        <v>0</v>
      </c>
      <c r="LB78" s="10">
        <f>IF(AND(LB77&gt;0,LB77&lt;&gt;"wait"),"AT",IF(AIH!$BN79="AI",IF(Sheet1!$E79&lt;AIH!$BM79-150,150,"wait"),0))</f>
        <v>0</v>
      </c>
      <c r="LC78" s="10">
        <f>IF(AND(LC77&gt;0,LC77&lt;&gt;"wait"),"AT",IF(AIH!$BN79="AI",IF(Sheet1!$E79&lt;AIH!$BM79-200,200,"wait"),0))</f>
        <v>0</v>
      </c>
      <c r="LD78" s="10">
        <f t="shared" si="63"/>
        <v>0</v>
      </c>
      <c r="LF78" s="10">
        <f>IF(AND(LF77&gt;0,LF77&lt;&gt;"wait"),"AT",IF(AIH!$BP79="AI",IF(Sheet1!$D79&gt;AIH!$BO79+50,50,"wait"),0))</f>
        <v>0</v>
      </c>
      <c r="LG78" s="10">
        <f>IF(AND(LG77&gt;0,LG77&lt;&gt;"wait"),"AT",IF(AIH!$BP79="AI",IF(Sheet1!$D79&gt;AIH!$BO79+100,100,"wait"),0))</f>
        <v>0</v>
      </c>
      <c r="LH78" s="10">
        <f>IF(AND(LH77&gt;0,LH77&lt;&gt;"wait"),"AT",IF(AIH!$BP79="AI",IF(Sheet1!$D79&gt;AIH!$BO79+150,150,"wait"),0))</f>
        <v>0</v>
      </c>
      <c r="LI78" s="10">
        <f>IF(AND(LI77&gt;0,LI77&lt;&gt;"wait"),"AT",IF(AIH!$BP79="AI",IF(Sheet1!$D79&gt;AIH!$BO79+200,200,"wait"),0))</f>
        <v>0</v>
      </c>
      <c r="LJ78" s="10">
        <f>IF(AND(LJ77&gt;0,LJ77&lt;&gt;"wait"),"AT",IF(AIH!$BP79="AI",IF(Sheet1!$E79&lt;AIH!$BO79-50,50,"wait"),0))</f>
        <v>0</v>
      </c>
      <c r="LK78" s="10">
        <f>IF(AND(LK77&gt;0,LK77&lt;&gt;"wait"),"AT",IF(AIH!$BP79="AI",IF(Sheet1!$E79&lt;AIH!$BO79-100,100,"wait"),0))</f>
        <v>0</v>
      </c>
      <c r="LL78" s="10">
        <f>IF(AND(LL77&gt;0,LL77&lt;&gt;"wait"),"AT",IF(AIH!$BP79="AI",IF(Sheet1!$E79&lt;AIH!$BO79-150,150,"wait"),0))</f>
        <v>0</v>
      </c>
      <c r="LM78" s="10">
        <f>IF(AND(LM77&gt;0,LM77&lt;&gt;"wait"),"AT",IF(AIH!$BP79="AI",IF(Sheet1!$E79&lt;AIH!$BO79-200,200,"wait"),0))</f>
        <v>0</v>
      </c>
      <c r="LN78" s="10">
        <f t="shared" si="64"/>
        <v>0</v>
      </c>
      <c r="LP78" s="10">
        <f>IF(AND(LP77&gt;0,LP77&lt;&gt;"wait"),"AT",IF(AIH!$BR79="AI",IF(Sheet1!$D79&gt;AIH!$BQ79+50,50,"wait"),0))</f>
        <v>0</v>
      </c>
      <c r="LQ78" s="10">
        <f>IF(AND(LQ77&gt;0,LQ77&lt;&gt;"wait"),"AT",IF(AIH!$BR79="AI",IF(Sheet1!$D79&gt;AIH!$BQ79+100,100,"wait"),0))</f>
        <v>0</v>
      </c>
      <c r="LR78" s="10">
        <f>IF(AND(LR77&gt;0,LR77&lt;&gt;"wait"),"AT",IF(AIH!$BR79="AI",IF(Sheet1!$D79&gt;AIH!$BQ79+150,150,"wait"),0))</f>
        <v>0</v>
      </c>
      <c r="LS78" s="10">
        <f>IF(AND(LS77&gt;0,LS77&lt;&gt;"wait"),"AT",IF(AIH!$BR79="AI",IF(Sheet1!$D79&gt;AIH!$BQ79+200,200,"wait"),0))</f>
        <v>0</v>
      </c>
      <c r="LT78" s="10">
        <f>IF(AND(LT77&gt;0,LT77&lt;&gt;"wait"),"AT",IF(AIH!$BR79="AI",IF(Sheet1!$E79&lt;AIH!$BQ79-50,50,"wait"),0))</f>
        <v>0</v>
      </c>
      <c r="LU78" s="10">
        <f>IF(AND(LU77&gt;0,LU77&lt;&gt;"wait"),"AT",IF(AIH!$BR79="AI",IF(Sheet1!$E79&lt;AIH!$BQ79-100,100,"wait"),0))</f>
        <v>0</v>
      </c>
      <c r="LV78" s="10">
        <f>IF(AND(LV77&gt;0,LV77&lt;&gt;"wait"),"AT",IF(AIH!$BR79="AI",IF(Sheet1!$E79&lt;AIH!$BQ79-150,150,"wait"),0))</f>
        <v>0</v>
      </c>
      <c r="LW78" s="10">
        <f>IF(AND(LW77&gt;0,LW77&lt;&gt;"wait"),"AT",IF(AIH!$BR79="AI",IF(Sheet1!$E79&lt;AIH!$BQ79-200,200,"wait"),0))</f>
        <v>0</v>
      </c>
      <c r="LX78" s="10">
        <f t="shared" si="65"/>
        <v>0</v>
      </c>
    </row>
    <row r="79" spans="1:336" x14ac:dyDescent="0.3">
      <c r="A79" t="str">
        <f>Sheet1!B79</f>
        <v>03/01 10:32</v>
      </c>
      <c r="B79">
        <f>Sheet1!D79</f>
        <v>29158</v>
      </c>
      <c r="C79">
        <f>Sheet1!E79</f>
        <v>29136</v>
      </c>
      <c r="E79">
        <f>MAX($B79:$B$162)</f>
        <v>29275</v>
      </c>
      <c r="F79">
        <f>MIN($C79:$C$162)</f>
        <v>29062</v>
      </c>
      <c r="H79" s="8">
        <f>IF(AND(H78&gt;0,H78&lt;&gt;"wait"),"AT",IF(AIH!$D80="AI",IF(Sheet1!$D80&gt;AIH!$C80+50,50,"wait"),0))</f>
        <v>0</v>
      </c>
      <c r="I79" s="8">
        <f>IF(AND(I78&gt;0,I78&lt;&gt;"wait"),"AT",IF(AIH!$D80="AI",IF(Sheet1!$D80&gt;AIH!$C80+100,100,"wait"),0))</f>
        <v>0</v>
      </c>
      <c r="J79" s="8">
        <f>IF(AND(J78&gt;0,J78&lt;&gt;"wait"),"AT",IF(AIH!$D80="AI",IF(Sheet1!$D80&gt;AIH!$C80+150,150,"wait"),0))</f>
        <v>0</v>
      </c>
      <c r="K79" s="8">
        <f>IF(AND(K78&gt;0,K78&lt;&gt;"wait"),"AT",IF(AIH!$D80="AI",IF(Sheet1!$D80&gt;AIH!$C80+200,200,"wait"),0))</f>
        <v>0</v>
      </c>
      <c r="L79" s="8">
        <f>IF(AND(L78&gt;0,L78&lt;&gt;"wait"),"AT",IF(AIH!$D80="AI",IF(Sheet1!$E80&lt;AIH!$C80-50,50,"wait"),0))</f>
        <v>0</v>
      </c>
      <c r="M79" s="8">
        <f>IF(AND(M78&gt;0,M78&lt;&gt;"wait"),"AT",IF(AIH!$D80="AI",IF(Sheet1!$E80&lt;AIH!$C80-100,100,"wait"),0))</f>
        <v>0</v>
      </c>
      <c r="N79" s="8">
        <f>IF(AND(N78&gt;0,N78&lt;&gt;"wait"),"AT",IF(AIH!$D80="AI",IF(Sheet1!$E80&lt;AIH!$C80-150,150,"wait"),0))</f>
        <v>0</v>
      </c>
      <c r="O79" s="8">
        <f>IF(AND(O78&gt;0,O78&lt;&gt;"wait"),"AT",IF(AIH!$D80="AI",IF(Sheet1!$E80&lt;AIH!$C80-200,200,"wait"),0))</f>
        <v>0</v>
      </c>
      <c r="P79" s="8">
        <f t="shared" si="33"/>
        <v>0</v>
      </c>
      <c r="R79" s="8">
        <f>IF(AND(R78&gt;0,R78&lt;&gt;"wait"),"AT",IF(AIH!$F80="AI",IF(Sheet1!$D80&gt;AIH!$E80+50,50,"wait"),0))</f>
        <v>0</v>
      </c>
      <c r="S79" s="8">
        <f>IF(AND(S78&gt;0,S78&lt;&gt;"wait"),"AT",IF(AIH!$F80="AI",IF(Sheet1!$D80&gt;AIH!$E80+100,100,"wait"),0))</f>
        <v>0</v>
      </c>
      <c r="T79" s="8">
        <f>IF(AND(T78&gt;0,T78&lt;&gt;"wait"),"AT",IF(AIH!$F80="AI",IF(Sheet1!$D80&gt;AIH!$E80+150,150,"wait"),0))</f>
        <v>0</v>
      </c>
      <c r="U79" s="8">
        <f>IF(AND(U78&gt;0,U78&lt;&gt;"wait"),"AT",IF(AIH!$F80="AI",IF(Sheet1!$D80&gt;AIH!$E80+200,200,"wait"),0))</f>
        <v>0</v>
      </c>
      <c r="V79" s="8">
        <f>IF(AND(V78&gt;0,V78&lt;&gt;"wait"),"AT",IF(AIH!$F80="AI",IF(Sheet1!$E80&lt;AIH!$E80-50,50,"wait"),0))</f>
        <v>0</v>
      </c>
      <c r="W79" s="8">
        <f>IF(AND(W78&gt;0,W78&lt;&gt;"wait"),"AT",IF(AIH!$F80="AI",IF(Sheet1!$E80&lt;AIH!$E80-100,100,"wait"),0))</f>
        <v>0</v>
      </c>
      <c r="X79" s="8">
        <f>IF(AND(X78&gt;0,X78&lt;&gt;"wait"),"AT",IF(AIH!$F80="AI",IF(Sheet1!$E80&lt;AIH!$E80-150,150,"wait"),0))</f>
        <v>0</v>
      </c>
      <c r="Y79" s="8">
        <f>IF(AND(Y78&gt;0,Y78&lt;&gt;"wait"),"AT",IF(AIH!$F80="AI",IF(Sheet1!$E80&lt;AIH!$E80-200,200,"wait"),0))</f>
        <v>0</v>
      </c>
      <c r="Z79" s="8">
        <f t="shared" si="34"/>
        <v>0</v>
      </c>
      <c r="AB79" s="8">
        <f>IF(AND(AB78&gt;0,AB78&lt;&gt;"wait"),"AT",IF(AIH!$H80="AI",IF(Sheet1!$D80&gt;AIH!$G80+50,50,"wait"),0))</f>
        <v>0</v>
      </c>
      <c r="AC79" s="8">
        <f>IF(AND(AC78&gt;0,AC78&lt;&gt;"wait"),"AT",IF(AIH!$H80="AI",IF(Sheet1!$D80&gt;AIH!$G80+100,100,"wait"),0))</f>
        <v>0</v>
      </c>
      <c r="AD79" s="8">
        <f>IF(AND(AD78&gt;0,AD78&lt;&gt;"wait"),"AT",IF(AIH!$H80="AI",IF(Sheet1!$D80&gt;AIH!$G80+150,150,"wait"),0))</f>
        <v>0</v>
      </c>
      <c r="AE79" s="8">
        <f>IF(AND(AE78&gt;0,AE78&lt;&gt;"wait"),"AT",IF(AIH!$H80="AI",IF(Sheet1!$D80&gt;AIH!$G80+200,200,"wait"),0))</f>
        <v>0</v>
      </c>
      <c r="AF79" s="8">
        <f>IF(AND(AF78&gt;0,AF78&lt;&gt;"wait"),"AT",IF(AIH!$H80="AI",IF(Sheet1!$E80&lt;AIH!$G80-50,50,"wait"),0))</f>
        <v>0</v>
      </c>
      <c r="AG79" s="8">
        <f>IF(AND(AG78&gt;0,AG78&lt;&gt;"wait"),"AT",IF(AIH!$H80="AI",IF(Sheet1!$E80&lt;AIH!$G80-100,100,"wait"),0))</f>
        <v>0</v>
      </c>
      <c r="AH79" s="8">
        <f>IF(AND(AH78&gt;0,AH78&lt;&gt;"wait"),"AT",IF(AIH!$H80="AI",IF(Sheet1!$E80&lt;AIH!$G80-150,150,"wait"),0))</f>
        <v>0</v>
      </c>
      <c r="AI79" s="8">
        <f>IF(AND(AI78&gt;0,AI78&lt;&gt;"wait"),"AT",IF(AIH!$H80="AI",IF(Sheet1!$E80&lt;AIH!$G80-200,200,"wait"),0))</f>
        <v>0</v>
      </c>
      <c r="AJ79" s="8">
        <f t="shared" si="35"/>
        <v>0</v>
      </c>
      <c r="AL79" s="8">
        <f>IF(AND(AL78&gt;0,AL78&lt;&gt;"wait"),"AT",IF(AIH!$J80="AI",IF(Sheet1!$D80&gt;AIH!$I80+50,50,"wait"),0))</f>
        <v>0</v>
      </c>
      <c r="AM79" s="8">
        <f>IF(AND(AM78&gt;0,AM78&lt;&gt;"wait"),"AT",IF(AIH!$J80="AI",IF(Sheet1!$D80&gt;AIH!$I80+100,100,"wait"),0))</f>
        <v>0</v>
      </c>
      <c r="AN79" s="8">
        <f>IF(AND(AN78&gt;0,AN78&lt;&gt;"wait"),"AT",IF(AIH!$J80="AI",IF(Sheet1!$D80&gt;AIH!$I80+150,150,"wait"),0))</f>
        <v>0</v>
      </c>
      <c r="AO79" s="8">
        <f>IF(AND(AO78&gt;0,AO78&lt;&gt;"wait"),"AT",IF(AIH!$J80="AI",IF(Sheet1!$D80&gt;AIH!$I80+200,200,"wait"),0))</f>
        <v>0</v>
      </c>
      <c r="AP79" s="8">
        <f>IF(AND(AP78&gt;0,AP78&lt;&gt;"wait"),"AT",IF(AIH!$J80="AI",IF(Sheet1!$E80&lt;AIH!$I80-50,50,"wait"),0))</f>
        <v>0</v>
      </c>
      <c r="AQ79" s="8">
        <f>IF(AND(AQ78&gt;0,AQ78&lt;&gt;"wait"),"AT",IF(AIH!$J80="AI",IF(Sheet1!$E80&lt;AIH!$I80-100,100,"wait"),0))</f>
        <v>0</v>
      </c>
      <c r="AR79" s="8">
        <f>IF(AND(AR78&gt;0,AR78&lt;&gt;"wait"),"AT",IF(AIH!$J80="AI",IF(Sheet1!$E80&lt;AIH!$I80-150,150,"wait"),0))</f>
        <v>0</v>
      </c>
      <c r="AS79" s="8">
        <f>IF(AND(AS78&gt;0,AS78&lt;&gt;"wait"),"AT",IF(AIH!$J80="AI",IF(Sheet1!$E80&lt;AIH!$I80-200,200,"wait"),0))</f>
        <v>0</v>
      </c>
      <c r="AT79" s="8">
        <f t="shared" si="36"/>
        <v>0</v>
      </c>
      <c r="AU79" s="8"/>
      <c r="AV79" s="8">
        <f>IF(AND(AV78&gt;0,AV78&lt;&gt;"wait"),"AT",IF(AIH!$L80="AI",IF(Sheet1!$D80&gt;AIH!$K80+50,50,"wait"),0))</f>
        <v>0</v>
      </c>
      <c r="AW79" s="8">
        <f>IF(AND(AW78&gt;0,AW78&lt;&gt;"wait"),"AT",IF(AIH!$L80="AI",IF(Sheet1!$D80&gt;AIH!$K80+100,100,"wait"),0))</f>
        <v>0</v>
      </c>
      <c r="AX79" s="8">
        <f>IF(AND(AX78&gt;0,AX78&lt;&gt;"wait"),"AT",IF(AIH!$L80="AI",IF(Sheet1!$D80&gt;AIH!$K80+150,150,"wait"),0))</f>
        <v>0</v>
      </c>
      <c r="AY79" s="8">
        <f>IF(AND(AY78&gt;0,AY78&lt;&gt;"wait"),"AT",IF(AIH!$L80="AI",IF(Sheet1!$D80&gt;AIH!$K80+200,200,"wait"),0))</f>
        <v>0</v>
      </c>
      <c r="AZ79" s="8">
        <f>IF(AND(AZ78&gt;0,AZ78&lt;&gt;"wait"),"AT",IF(AIH!$L80="AI",IF(Sheet1!$E80&lt;AIH!$K80-50,50,"wait"),0))</f>
        <v>0</v>
      </c>
      <c r="BA79" s="8">
        <f>IF(AND(BA78&gt;0,BA78&lt;&gt;"wait"),"AT",IF(AIH!$L80="AI",IF(Sheet1!$E80&lt;AIH!$K80-100,100,"wait"),0))</f>
        <v>0</v>
      </c>
      <c r="BB79" s="8">
        <f>IF(AND(BB78&gt;0,BB78&lt;&gt;"wait"),"AT",IF(AIH!$L80="AI",IF(Sheet1!$E80&lt;AIH!$K80-150,150,"wait"),0))</f>
        <v>0</v>
      </c>
      <c r="BC79" s="8">
        <f>IF(AND(BC78&gt;0,BC78&lt;&gt;"wait"),"AT",IF(AIH!$L80="AI",IF(Sheet1!$E80&lt;AIH!$K80-200,200,"wait"),0))</f>
        <v>0</v>
      </c>
      <c r="BD79" s="8">
        <f t="shared" si="37"/>
        <v>0</v>
      </c>
      <c r="BE79" s="8"/>
      <c r="BF79" s="8">
        <f>IF(AND(BF78&gt;0,BF78&lt;&gt;"wait"),"AT",IF(AIH!$N80="AI",IF(Sheet1!$D80&gt;AIH!$M80+50,50,"wait"),0))</f>
        <v>0</v>
      </c>
      <c r="BG79" s="8">
        <f>IF(AND(BG78&gt;0,BG78&lt;&gt;"wait"),"AT",IF(AIH!$N80="AI",IF(Sheet1!$D80&gt;AIH!$M80+100,100,"wait"),0))</f>
        <v>0</v>
      </c>
      <c r="BH79" s="8">
        <f>IF(AND(BH78&gt;0,BH78&lt;&gt;"wait"),"AT",IF(AIH!$N80="AI",IF(Sheet1!$D80&gt;AIH!$M80+150,150,"wait"),0))</f>
        <v>0</v>
      </c>
      <c r="BI79" s="8">
        <f>IF(AND(BI78&gt;0,BI78&lt;&gt;"wait"),"AT",IF(AIH!$N80="AI",IF(Sheet1!$D80&gt;AIH!$M80+200,200,"wait"),0))</f>
        <v>0</v>
      </c>
      <c r="BJ79" s="8">
        <f>IF(AND(BJ78&gt;0,BJ78&lt;&gt;"wait"),"AT",IF(AIH!$N80="AI",IF(Sheet1!$E80&lt;AIH!$M80-50,50,"wait"),0))</f>
        <v>0</v>
      </c>
      <c r="BK79" s="8">
        <f>IF(AND(BK78&gt;0,BK78&lt;&gt;"wait"),"AT",IF(AIH!$N80="AI",IF(Sheet1!$E80&lt;AIH!$M80-100,100,"wait"),0))</f>
        <v>0</v>
      </c>
      <c r="BL79" s="8">
        <f>IF(AND(BL78&gt;0,BL78&lt;&gt;"wait"),"AT",IF(AIH!$N80="AI",IF(Sheet1!$E80&lt;AIH!$M80-150,150,"wait"),0))</f>
        <v>0</v>
      </c>
      <c r="BM79" s="8">
        <f>IF(AND(BM78&gt;0,BM78&lt;&gt;"wait"),"AT",IF(AIH!$N80="AI",IF(Sheet1!$E80&lt;AIH!$M80-200,200,"wait"),0))</f>
        <v>0</v>
      </c>
      <c r="BN79" s="8">
        <f t="shared" si="38"/>
        <v>0</v>
      </c>
      <c r="BO79" s="8"/>
      <c r="BP79" s="8">
        <f>IF(AND(BP78&gt;0,BP78&lt;&gt;"wait"),"AT",IF(AIH!$P80="AI",IF(Sheet1!$D80&gt;AIH!$O80+50,50,"wait"),0))</f>
        <v>0</v>
      </c>
      <c r="BQ79" s="8">
        <f>IF(AND(BQ78&gt;0,BQ78&lt;&gt;"wait"),"AT",IF(AIH!$P80="AI",IF(Sheet1!$D80&gt;AIH!$O80+100,100,"wait"),0))</f>
        <v>0</v>
      </c>
      <c r="BR79" s="8">
        <f>IF(AND(BR78&gt;0,BR78&lt;&gt;"wait"),"AT",IF(AIH!$P80="AI",IF(Sheet1!$D80&gt;AIH!$O80+150,150,"wait"),0))</f>
        <v>0</v>
      </c>
      <c r="BS79" s="8">
        <f>IF(AND(BS78&gt;0,BS78&lt;&gt;"wait"),"AT",IF(AIH!$P80="AI",IF(Sheet1!$D80&gt;AIH!$O80+200,200,"wait"),0))</f>
        <v>0</v>
      </c>
      <c r="BT79" s="8">
        <f>IF(AND(BT78&gt;0,BT78&lt;&gt;"wait"),"AT",IF(AIH!$P80="AI",IF(Sheet1!$E80&lt;AIH!$O80-50,50,"wait"),0))</f>
        <v>0</v>
      </c>
      <c r="BU79" s="8">
        <f>IF(AND(BU78&gt;0,BU78&lt;&gt;"wait"),"AT",IF(AIH!$P80="AI",IF(Sheet1!$E80&lt;AIH!$O80-100,100,"wait"),0))</f>
        <v>0</v>
      </c>
      <c r="BV79" s="8">
        <f>IF(AND(BV78&gt;0,BV78&lt;&gt;"wait"),"AT",IF(AIH!$P80="AI",IF(Sheet1!$E80&lt;AIH!$O80-150,150,"wait"),0))</f>
        <v>0</v>
      </c>
      <c r="BW79" s="8">
        <f>IF(AND(BW78&gt;0,BW78&lt;&gt;"wait"),"AT",IF(AIH!$P80="AI",IF(Sheet1!$E80&lt;AIH!$O80-200,200,"wait"),0))</f>
        <v>0</v>
      </c>
      <c r="BX79" s="8">
        <f t="shared" si="39"/>
        <v>0</v>
      </c>
      <c r="BY79" s="8"/>
      <c r="BZ79" s="8">
        <f>IF(AND(BZ78&gt;0,BZ78&lt;&gt;"wait"),"AT",IF(AIH!$R80="AI",IF(Sheet1!$D80&gt;AIH!$Q80+50,50,"wait"),0))</f>
        <v>0</v>
      </c>
      <c r="CA79" s="8">
        <f>IF(AND(CA78&gt;0,CA78&lt;&gt;"wait"),"AT",IF(AIH!$R80="AI",IF(Sheet1!$D80&gt;AIH!$Q80+100,100,"wait"),0))</f>
        <v>0</v>
      </c>
      <c r="CB79" s="8">
        <f>IF(AND(CB78&gt;0,CB78&lt;&gt;"wait"),"AT",IF(AIH!$R80="AI",IF(Sheet1!$D80&gt;AIH!$Q80+150,150,"wait"),0))</f>
        <v>0</v>
      </c>
      <c r="CC79" s="8">
        <f>IF(AND(CC78&gt;0,CC78&lt;&gt;"wait"),"AT",IF(AIH!$R80="AI",IF(Sheet1!$D80&gt;AIH!$Q80+200,200,"wait"),0))</f>
        <v>0</v>
      </c>
      <c r="CD79" s="8">
        <f>IF(AND(CD78&gt;0,CD78&lt;&gt;"wait"),"AT",IF(AIH!$R80="AI",IF(Sheet1!$E80&lt;AIH!$Q80-50,50,"wait"),0))</f>
        <v>0</v>
      </c>
      <c r="CE79" s="8">
        <f>IF(AND(CE78&gt;0,CE78&lt;&gt;"wait"),"AT",IF(AIH!$R80="AI",IF(Sheet1!$E80&lt;AIH!$Q80-100,100,"wait"),0))</f>
        <v>0</v>
      </c>
      <c r="CF79" s="8">
        <f>IF(AND(CF78&gt;0,CF78&lt;&gt;"wait"),"AT",IF(AIH!$R80="AI",IF(Sheet1!$E80&lt;AIH!$Q80-150,150,"wait"),0))</f>
        <v>0</v>
      </c>
      <c r="CG79" s="8">
        <f>IF(AND(CG78&gt;0,CG78&lt;&gt;"wait"),"AT",IF(AIH!$R80="AI",IF(Sheet1!$E80&lt;AIH!$Q80-200,200,"wait"),0))</f>
        <v>0</v>
      </c>
      <c r="CH79" s="8">
        <f t="shared" si="40"/>
        <v>0</v>
      </c>
      <c r="CI79" s="8"/>
      <c r="CJ79" s="8">
        <f>IF(AND(CJ78&gt;0,CJ78&lt;&gt;"wait"),"AT",IF(AIH!$T80="AI",IF(Sheet1!$D80&gt;AIH!$S80+50,50,"wait"),0))</f>
        <v>0</v>
      </c>
      <c r="CK79" s="8">
        <f>IF(AND(CK78&gt;0,CK78&lt;&gt;"wait"),"AT",IF(AIH!$T80="AI",IF(Sheet1!$D80&gt;AIH!$S80+100,100,"wait"),0))</f>
        <v>0</v>
      </c>
      <c r="CL79" s="8">
        <f>IF(AND(CL78&gt;0,CL78&lt;&gt;"wait"),"AT",IF(AIH!$T80="AI",IF(Sheet1!$D80&gt;AIH!$S80+150,150,"wait"),0))</f>
        <v>0</v>
      </c>
      <c r="CM79" s="8">
        <f>IF(AND(CM78&gt;0,CM78&lt;&gt;"wait"),"AT",IF(AIH!$T80="AI",IF(Sheet1!$D80&gt;AIH!$S80+200,200,"wait"),0))</f>
        <v>0</v>
      </c>
      <c r="CN79" s="8">
        <f>IF(AND(CN78&gt;0,CN78&lt;&gt;"wait"),"AT",IF(AIH!$T80="AI",IF(Sheet1!$E80&lt;AIH!$S80-50,50,"wait"),0))</f>
        <v>0</v>
      </c>
      <c r="CO79" s="8">
        <f>IF(AND(CO78&gt;0,CO78&lt;&gt;"wait"),"AT",IF(AIH!$T80="AI",IF(Sheet1!$E80&lt;AIH!$S80-100,100,"wait"),0))</f>
        <v>0</v>
      </c>
      <c r="CP79" s="8">
        <f>IF(AND(CP78&gt;0,CP78&lt;&gt;"wait"),"AT",IF(AIH!$T80="AI",IF(Sheet1!$E80&lt;AIH!$S80-150,150,"wait"),0))</f>
        <v>0</v>
      </c>
      <c r="CQ79" s="8">
        <f>IF(AND(CQ78&gt;0,CQ78&lt;&gt;"wait"),"AT",IF(AIH!$T80="AI",IF(Sheet1!$E80&lt;AIH!$S80-200,200,"wait"),0))</f>
        <v>0</v>
      </c>
      <c r="CR79" s="8">
        <f t="shared" si="41"/>
        <v>0</v>
      </c>
      <c r="CS79" s="8"/>
      <c r="CT79" s="8">
        <f>IF(AND(CT78&gt;0,CT78&lt;&gt;"wait"),"AT",IF(AIH!$V80="AI",IF(Sheet1!$D80&gt;AIH!$U80+50,50,"wait"),0))</f>
        <v>0</v>
      </c>
      <c r="CU79" s="8">
        <f>IF(AND(CU78&gt;0,CU78&lt;&gt;"wait"),"AT",IF(AIH!$V80="AI",IF(Sheet1!$D80&gt;AIH!$U80+100,100,"wait"),0))</f>
        <v>0</v>
      </c>
      <c r="CV79" s="8">
        <f>IF(AND(CV78&gt;0,CV78&lt;&gt;"wait"),"AT",IF(AIH!$V80="AI",IF(Sheet1!$D80&gt;AIH!$U80+150,150,"wait"),0))</f>
        <v>0</v>
      </c>
      <c r="CW79" s="8">
        <f>IF(AND(CW78&gt;0,CW78&lt;&gt;"wait"),"AT",IF(AIH!$V80="AI",IF(Sheet1!$D80&gt;AIH!$U80+200,200,"wait"),0))</f>
        <v>0</v>
      </c>
      <c r="CX79" s="8">
        <f>IF(AND(CX78&gt;0,CX78&lt;&gt;"wait"),"AT",IF(AIH!$V80="AI",IF(Sheet1!$E80&lt;AIH!$U80-50,50,"wait"),0))</f>
        <v>0</v>
      </c>
      <c r="CY79" s="8">
        <f>IF(AND(CY78&gt;0,CY78&lt;&gt;"wait"),"AT",IF(AIH!$V80="AI",IF(Sheet1!$E80&lt;AIH!$U80-100,100,"wait"),0))</f>
        <v>0</v>
      </c>
      <c r="CZ79" s="8">
        <f>IF(AND(CZ78&gt;0,CZ78&lt;&gt;"wait"),"AT",IF(AIH!$V80="AI",IF(Sheet1!$E80&lt;AIH!$U80-150,150,"wait"),0))</f>
        <v>0</v>
      </c>
      <c r="DA79" s="8">
        <f>IF(AND(DA78&gt;0,DA78&lt;&gt;"wait"),"AT",IF(AIH!$V80="AI",IF(Sheet1!$E80&lt;AIH!$U80-200,200,"wait"),0))</f>
        <v>0</v>
      </c>
      <c r="DB79" s="8">
        <f t="shared" si="42"/>
        <v>0</v>
      </c>
      <c r="DC79" s="8"/>
      <c r="DD79" s="8">
        <f>IF(AND(DD78&gt;0,DD78&lt;&gt;"wait"),"AT",IF(AIH!$X80="AI",IF(Sheet1!$D80&gt;AIH!$W80+50,50,"wait"),0))</f>
        <v>0</v>
      </c>
      <c r="DE79" s="8">
        <f>IF(AND(DE78&gt;0,DE78&lt;&gt;"wait"),"AT",IF(AIH!$X80="AI",IF(Sheet1!$D80&gt;AIH!$W80+100,100,"wait"),0))</f>
        <v>0</v>
      </c>
      <c r="DF79" s="8">
        <f>IF(AND(DF78&gt;0,DF78&lt;&gt;"wait"),"AT",IF(AIH!$X80="AI",IF(Sheet1!$D80&gt;AIH!$W80+150,150,"wait"),0))</f>
        <v>0</v>
      </c>
      <c r="DG79" s="8">
        <f>IF(AND(DG78&gt;0,DG78&lt;&gt;"wait"),"AT",IF(AIH!$X80="AI",IF(Sheet1!$D80&gt;AIH!$W80+200,200,"wait"),0))</f>
        <v>0</v>
      </c>
      <c r="DH79" s="8">
        <f>IF(AND(DH78&gt;0,DH78&lt;&gt;"wait"),"AT",IF(AIH!$X80="AI",IF(Sheet1!$E80&lt;AIH!$W80-50,50,"wait"),0))</f>
        <v>0</v>
      </c>
      <c r="DI79" s="8">
        <f>IF(AND(DI78&gt;0,DI78&lt;&gt;"wait"),"AT",IF(AIH!$X80="AI",IF(Sheet1!$E80&lt;AIH!$W80-100,100,"wait"),0))</f>
        <v>0</v>
      </c>
      <c r="DJ79" s="8">
        <f>IF(AND(DJ78&gt;0,DJ78&lt;&gt;"wait"),"AT",IF(AIH!$X80="AI",IF(Sheet1!$E80&lt;AIH!$W80-150,150,"wait"),0))</f>
        <v>0</v>
      </c>
      <c r="DK79" s="8">
        <f>IF(AND(DK78&gt;0,DK78&lt;&gt;"wait"),"AT",IF(AIH!$X80="AI",IF(Sheet1!$E80&lt;AIH!$W80-200,200,"wait"),0))</f>
        <v>0</v>
      </c>
      <c r="DL79" s="8">
        <f t="shared" si="43"/>
        <v>0</v>
      </c>
      <c r="DN79" s="10">
        <f>IF(AND(DN78&gt;0,DN78&lt;&gt;"wait"),"AT",IF(AIH!$AA80="AI",IF(Sheet1!$D80&gt;AIH!$Z80+50,50,"wait"),0))</f>
        <v>0</v>
      </c>
      <c r="DO79" s="10">
        <f>IF(AND(DO78&gt;0,DO78&lt;&gt;"wait"),"AT",IF(AIH!$AA80="AI",IF(Sheet1!$D80&gt;AIH!$Z80+100,100,"wait"),0))</f>
        <v>0</v>
      </c>
      <c r="DP79" s="10">
        <f>IF(AND(DP78&gt;0,DP78&lt;&gt;"wait"),"AT",IF(AIH!$AA80="AI",IF(Sheet1!$D80&gt;AIH!$Z80+150,150,"wait"),0))</f>
        <v>0</v>
      </c>
      <c r="DQ79" s="10">
        <f>IF(AND(DQ78&gt;0,DQ78&lt;&gt;"wait"),"AT",IF(AIH!$AA80="AI",IF(Sheet1!$D80&gt;AIH!$Z80+200,200,"wait"),0))</f>
        <v>0</v>
      </c>
      <c r="DR79" s="10">
        <f>IF(AND(DR78&gt;0,DR78&lt;&gt;"wait"),"AT",IF(AIH!$AA80="AI",IF(Sheet1!$E80&lt;AIH!$Z80-50,50,"wait"),0))</f>
        <v>0</v>
      </c>
      <c r="DS79" s="10">
        <f>IF(AND(DS78&gt;0,DS78&lt;&gt;"wait"),"AT",IF(AIH!$AA80="AI",IF(Sheet1!$E80&lt;AIH!$Z80-100,100,"wait"),0))</f>
        <v>0</v>
      </c>
      <c r="DT79" s="10">
        <f>IF(AND(DT78&gt;0,DT78&lt;&gt;"wait"),"AT",IF(AIH!$AA80="AI",IF(Sheet1!$E80&lt;AIH!$Z80-150,150,"wait"),0))</f>
        <v>0</v>
      </c>
      <c r="DU79" s="10">
        <f>IF(AND(DU78&gt;0,DU78&lt;&gt;"wait"),"AT",IF(AIH!$AA80="AI",IF(Sheet1!$E80&lt;AIH!$Z80-200,200,"wait"),0))</f>
        <v>0</v>
      </c>
      <c r="DV79" s="10">
        <f t="shared" si="44"/>
        <v>0</v>
      </c>
      <c r="DX79" s="10">
        <f>IF(AND(DX78&gt;0,DX78&lt;&gt;"wait"),"AT",IF(AIH!$AC80="AI",IF(Sheet1!$D80&gt;AIH!$AB80+50,50,"wait"),0))</f>
        <v>0</v>
      </c>
      <c r="DY79" s="10">
        <f>IF(AND(DY78&gt;0,DY78&lt;&gt;"wait"),"AT",IF(AIH!$AC80="AI",IF(Sheet1!$D80&gt;AIH!$AB80+100,100,"wait"),0))</f>
        <v>0</v>
      </c>
      <c r="DZ79" s="10">
        <f>IF(AND(DZ78&gt;0,DZ78&lt;&gt;"wait"),"AT",IF(AIH!$AC80="AI",IF(Sheet1!$D80&gt;AIH!$AB80+150,150,"wait"),0))</f>
        <v>0</v>
      </c>
      <c r="EA79" s="10">
        <f>IF(AND(EA78&gt;0,EA78&lt;&gt;"wait"),"AT",IF(AIH!$AC80="AI",IF(Sheet1!$D80&gt;AIH!$AB80+200,200,"wait"),0))</f>
        <v>0</v>
      </c>
      <c r="EB79" s="10">
        <f>IF(AND(EB78&gt;0,EB78&lt;&gt;"wait"),"AT",IF(AIH!$AC80="AI",IF(Sheet1!$E80&lt;AIH!$AB80-50,50,"wait"),0))</f>
        <v>0</v>
      </c>
      <c r="EC79" s="10">
        <f>IF(AND(EC78&gt;0,EC78&lt;&gt;"wait"),"AT",IF(AIH!$AC80="AI",IF(Sheet1!$E80&lt;AIH!$AB80-100,100,"wait"),0))</f>
        <v>0</v>
      </c>
      <c r="ED79" s="10">
        <f>IF(AND(ED78&gt;0,ED78&lt;&gt;"wait"),"AT",IF(AIH!$AC80="AI",IF(Sheet1!$E80&lt;AIH!$AB80-150,150,"wait"),0))</f>
        <v>0</v>
      </c>
      <c r="EE79" s="10">
        <f>IF(AND(EE78&gt;0,EE78&lt;&gt;"wait"),"AT",IF(AIH!$AC80="AI",IF(Sheet1!$E80&lt;AIH!$AB80-200,200,"wait"),0))</f>
        <v>0</v>
      </c>
      <c r="EF79" s="10">
        <f t="shared" si="45"/>
        <v>0</v>
      </c>
      <c r="EH79" s="10">
        <f>IF(AND(EH78&gt;0,EH78&lt;&gt;"wait"),"AT",IF(AIH!$AE80="AI",IF(Sheet1!$D80&gt;AIH!$AD80+50,50,"wait"),0))</f>
        <v>0</v>
      </c>
      <c r="EI79" s="10">
        <f>IF(AND(EI78&gt;0,EI78&lt;&gt;"wait"),"AT",IF(AIH!$AE80="AI",IF(Sheet1!$D80&gt;AIH!$AD80+100,100,"wait"),0))</f>
        <v>0</v>
      </c>
      <c r="EJ79" s="10">
        <f>IF(AND(EJ78&gt;0,EJ78&lt;&gt;"wait"),"AT",IF(AIH!$AE80="AI",IF(Sheet1!$D80&gt;AIH!$AD80+150,150,"wait"),0))</f>
        <v>0</v>
      </c>
      <c r="EK79" s="10">
        <f>IF(AND(EK78&gt;0,EK78&lt;&gt;"wait"),"AT",IF(AIH!$AE80="AI",IF(Sheet1!$D80&gt;AIH!$AD80+200,200,"wait"),0))</f>
        <v>0</v>
      </c>
      <c r="EL79" s="10">
        <f>IF(AND(EL78&gt;0,EL78&lt;&gt;"wait"),"AT",IF(AIH!$AE80="AI",IF(Sheet1!$E80&lt;AIH!$AD80-50,50,"wait"),0))</f>
        <v>0</v>
      </c>
      <c r="EM79" s="10">
        <f>IF(AND(EM78&gt;0,EM78&lt;&gt;"wait"),"AT",IF(AIH!$AE80="AI",IF(Sheet1!$E80&lt;AIH!$AD80-100,100,"wait"),0))</f>
        <v>0</v>
      </c>
      <c r="EN79" s="10">
        <f>IF(AND(EN78&gt;0,EN78&lt;&gt;"wait"),"AT",IF(AIH!$AE80="AI",IF(Sheet1!$E80&lt;AIH!$AD80-150,150,"wait"),0))</f>
        <v>0</v>
      </c>
      <c r="EO79" s="10">
        <f>IF(AND(EO78&gt;0,EO78&lt;&gt;"wait"),"AT",IF(AIH!$AE80="AI",IF(Sheet1!$E80&lt;AIH!$AD80-200,200,"wait"),0))</f>
        <v>0</v>
      </c>
      <c r="EP79" s="10">
        <f t="shared" si="46"/>
        <v>0</v>
      </c>
      <c r="ER79" s="10">
        <f>IF(AND(ER78&gt;0,ER78&lt;&gt;"wait"),"AT",IF(AIH!$AG80="AI",IF(Sheet1!$D80&gt;AIH!$AF80+50,50,"wait"),0))</f>
        <v>0</v>
      </c>
      <c r="ES79" s="10">
        <f>IF(AND(ES78&gt;0,ES78&lt;&gt;"wait"),"AT",IF(AIH!$AG80="AI",IF(Sheet1!$D80&gt;AIH!$AF80+100,100,"wait"),0))</f>
        <v>0</v>
      </c>
      <c r="ET79" s="10">
        <f>IF(AND(ET78&gt;0,ET78&lt;&gt;"wait"),"AT",IF(AIH!$AG80="AI",IF(Sheet1!$D80&gt;AIH!$AF80+150,150,"wait"),0))</f>
        <v>0</v>
      </c>
      <c r="EU79" s="10">
        <f>IF(AND(EU78&gt;0,EU78&lt;&gt;"wait"),"AT",IF(AIH!$AG80="AI",IF(Sheet1!$D80&gt;AIH!$AF80+200,200,"wait"),0))</f>
        <v>0</v>
      </c>
      <c r="EV79" s="10">
        <f>IF(AND(EV78&gt;0,EV78&lt;&gt;"wait"),"AT",IF(AIH!$AG80="AI",IF(Sheet1!$E80&lt;AIH!$AF80-50,50,"wait"),0))</f>
        <v>0</v>
      </c>
      <c r="EW79" s="10">
        <f>IF(AND(EW78&gt;0,EW78&lt;&gt;"wait"),"AT",IF(AIH!$AG80="AI",IF(Sheet1!$E80&lt;AIH!$AF80-100,100,"wait"),0))</f>
        <v>0</v>
      </c>
      <c r="EX79" s="10">
        <f>IF(AND(EX78&gt;0,EX78&lt;&gt;"wait"),"AT",IF(AIH!$AG80="AI",IF(Sheet1!$E80&lt;AIH!$AF80-150,150,"wait"),0))</f>
        <v>0</v>
      </c>
      <c r="EY79" s="10">
        <f>IF(AND(EY78&gt;0,EY78&lt;&gt;"wait"),"AT",IF(AIH!$AG80="AI",IF(Sheet1!$E80&lt;AIH!$AF80-200,200,"wait"),0))</f>
        <v>0</v>
      </c>
      <c r="EZ79" s="10">
        <f t="shared" si="47"/>
        <v>0</v>
      </c>
      <c r="FB79" s="10">
        <f>IF(AND(FB78&gt;0,FB78&lt;&gt;"wait"),"AT",IF(AIH!$AI80="AI",IF(Sheet1!$D80&gt;AIH!$AH80+50,50,"wait"),0))</f>
        <v>0</v>
      </c>
      <c r="FC79" s="10">
        <f>IF(AND(FC78&gt;0,FC78&lt;&gt;"wait"),"AT",IF(AIH!$AI80="AI",IF(Sheet1!$D80&gt;AIH!$AH80+100,100,"wait"),0))</f>
        <v>0</v>
      </c>
      <c r="FD79" s="10">
        <f>IF(AND(FD78&gt;0,FD78&lt;&gt;"wait"),"AT",IF(AIH!$AI80="AI",IF(Sheet1!$D80&gt;AIH!$AH80+150,150,"wait"),0))</f>
        <v>0</v>
      </c>
      <c r="FE79" s="10">
        <f>IF(AND(FE78&gt;0,FE78&lt;&gt;"wait"),"AT",IF(AIH!$AI80="AI",IF(Sheet1!$D80&gt;AIH!$AH80+200,200,"wait"),0))</f>
        <v>0</v>
      </c>
      <c r="FF79" s="10">
        <f>IF(AND(FF78&gt;0,FF78&lt;&gt;"wait"),"AT",IF(AIH!$AI80="AI",IF(Sheet1!$E80&lt;AIH!$AH80-50,50,"wait"),0))</f>
        <v>0</v>
      </c>
      <c r="FG79" s="10">
        <f>IF(AND(FG78&gt;0,FG78&lt;&gt;"wait"),"AT",IF(AIH!$AI80="AI",IF(Sheet1!$E80&lt;AIH!$AH80-100,100,"wait"),0))</f>
        <v>0</v>
      </c>
      <c r="FH79" s="10">
        <f>IF(AND(FH78&gt;0,FH78&lt;&gt;"wait"),"AT",IF(AIH!$AI80="AI",IF(Sheet1!$E80&lt;AIH!$AH80-150,150,"wait"),0))</f>
        <v>0</v>
      </c>
      <c r="FI79" s="10">
        <f>IF(AND(FI78&gt;0,FI78&lt;&gt;"wait"),"AT",IF(AIH!$AI80="AI",IF(Sheet1!$E80&lt;AIH!$AH80-200,200,"wait"),0))</f>
        <v>0</v>
      </c>
      <c r="FJ79" s="10">
        <f t="shared" si="48"/>
        <v>0</v>
      </c>
      <c r="FL79" s="10">
        <f>IF(AND(FL78&gt;0,FL78&lt;&gt;"wait"),"AT",IF(AIH!$AK80="AI",IF(Sheet1!$D80&gt;AIH!$AJ80+50,50,"wait"),0))</f>
        <v>0</v>
      </c>
      <c r="FM79" s="10">
        <f>IF(AND(FM78&gt;0,FM78&lt;&gt;"wait"),"AT",IF(AIH!$AK80="AI",IF(Sheet1!$D80&gt;AIH!$AJ80+100,100,"wait"),0))</f>
        <v>0</v>
      </c>
      <c r="FN79" s="10">
        <f>IF(AND(FN78&gt;0,FN78&lt;&gt;"wait"),"AT",IF(AIH!$AK80="AI",IF(Sheet1!$D80&gt;AIH!$AJ80+150,150,"wait"),0))</f>
        <v>0</v>
      </c>
      <c r="FO79" s="10">
        <f>IF(AND(FO78&gt;0,FO78&lt;&gt;"wait"),"AT",IF(AIH!$AK80="AI",IF(Sheet1!$D80&gt;AIH!$AJ80+200,200,"wait"),0))</f>
        <v>0</v>
      </c>
      <c r="FP79" s="10">
        <f>IF(AND(FP78&gt;0,FP78&lt;&gt;"wait"),"AT",IF(AIH!$AK80="AI",IF(Sheet1!$E80&lt;AIH!$AJ80-50,50,"wait"),0))</f>
        <v>0</v>
      </c>
      <c r="FQ79" s="10">
        <f>IF(AND(FQ78&gt;0,FQ78&lt;&gt;"wait"),"AT",IF(AIH!$AK80="AI",IF(Sheet1!$E80&lt;AIH!$AJ80-100,100,"wait"),0))</f>
        <v>0</v>
      </c>
      <c r="FR79" s="10">
        <f>IF(AND(FR78&gt;0,FR78&lt;&gt;"wait"),"AT",IF(AIH!$AK80="AI",IF(Sheet1!$E80&lt;AIH!$AJ80-150,150,"wait"),0))</f>
        <v>0</v>
      </c>
      <c r="FS79" s="10">
        <f>IF(AND(FS78&gt;0,FS78&lt;&gt;"wait"),"AT",IF(AIH!$AK80="AI",IF(Sheet1!$E80&lt;AIH!$AJ80-200,200,"wait"),0))</f>
        <v>0</v>
      </c>
      <c r="FT79" s="10">
        <f t="shared" si="49"/>
        <v>0</v>
      </c>
      <c r="FV79" s="10">
        <f>IF(AND(FV78&gt;0,FV78&lt;&gt;"wait"),"AT",IF(AIH!$AM80="AI",IF(Sheet1!$D80&gt;AIH!$AL80+50,50,"wait"),0))</f>
        <v>0</v>
      </c>
      <c r="FW79" s="10">
        <f>IF(AND(FW78&gt;0,FW78&lt;&gt;"wait"),"AT",IF(AIH!$AM80="AI",IF(Sheet1!$D80&gt;AIH!$AL80+100,100,"wait"),0))</f>
        <v>0</v>
      </c>
      <c r="FX79" s="10">
        <f>IF(AND(FX78&gt;0,FX78&lt;&gt;"wait"),"AT",IF(AIH!$AM80="AI",IF(Sheet1!$D80&gt;AIH!$AL80+150,150,"wait"),0))</f>
        <v>0</v>
      </c>
      <c r="FY79" s="10">
        <f>IF(AND(FY78&gt;0,FY78&lt;&gt;"wait"),"AT",IF(AIH!$AM80="AI",IF(Sheet1!$D80&gt;AIH!$AL80+200,200,"wait"),0))</f>
        <v>0</v>
      </c>
      <c r="FZ79" s="10">
        <f>IF(AND(FZ78&gt;0,FZ78&lt;&gt;"wait"),"AT",IF(AIH!$AM80="AI",IF(Sheet1!$E80&lt;AIH!$AL80-50,50,"wait"),0))</f>
        <v>0</v>
      </c>
      <c r="GA79" s="10">
        <f>IF(AND(GA78&gt;0,GA78&lt;&gt;"wait"),"AT",IF(AIH!$AM80="AI",IF(Sheet1!$E80&lt;AIH!$AL80-100,100,"wait"),0))</f>
        <v>0</v>
      </c>
      <c r="GB79" s="10">
        <f>IF(AND(GB78&gt;0,GB78&lt;&gt;"wait"),"AT",IF(AIH!$AM80="AI",IF(Sheet1!$E80&lt;AIH!$AL80-150,150,"wait"),0))</f>
        <v>0</v>
      </c>
      <c r="GC79" s="10">
        <f>IF(AND(GC78&gt;0,GC78&lt;&gt;"wait"),"AT",IF(AIH!$AM80="AI",IF(Sheet1!$E80&lt;AIH!$AL80-200,200,"wait"),0))</f>
        <v>0</v>
      </c>
      <c r="GD79" s="10">
        <f t="shared" si="50"/>
        <v>0</v>
      </c>
      <c r="GF79" s="10">
        <f>IF(AND(GF78&gt;0,GF78&lt;&gt;"wait"),"AT",IF(AIH!$AO80="AI",IF(Sheet1!$D80&gt;AIH!$AN80+50,50,"wait"),0))</f>
        <v>0</v>
      </c>
      <c r="GG79" s="10">
        <f>IF(AND(GG78&gt;0,GG78&lt;&gt;"wait"),"AT",IF(AIH!$AO80="AI",IF(Sheet1!$D80&gt;AIH!$AN80+100,100,"wait"),0))</f>
        <v>0</v>
      </c>
      <c r="GH79" s="10">
        <f>IF(AND(GH78&gt;0,GH78&lt;&gt;"wait"),"AT",IF(AIH!$AO80="AI",IF(Sheet1!$D80&gt;AIH!$AN80+150,150,"wait"),0))</f>
        <v>0</v>
      </c>
      <c r="GI79" s="10">
        <f>IF(AND(GI78&gt;0,GI78&lt;&gt;"wait"),"AT",IF(AIH!$AO80="AI",IF(Sheet1!$D80&gt;AIH!$AN80+200,200,"wait"),0))</f>
        <v>0</v>
      </c>
      <c r="GJ79" s="10">
        <f>IF(AND(GJ78&gt;0,GJ78&lt;&gt;"wait"),"AT",IF(AIH!$AO80="AI",IF(Sheet1!$E80&lt;AIH!$AN80-50,50,"wait"),0))</f>
        <v>0</v>
      </c>
      <c r="GK79" s="10">
        <f>IF(AND(GK78&gt;0,GK78&lt;&gt;"wait"),"AT",IF(AIH!$AO80="AI",IF(Sheet1!$E80&lt;AIH!$AN80-100,100,"wait"),0))</f>
        <v>0</v>
      </c>
      <c r="GL79" s="10">
        <f>IF(AND(GL78&gt;0,GL78&lt;&gt;"wait"),"AT",IF(AIH!$AO80="AI",IF(Sheet1!$E80&lt;AIH!$AN80-150,150,"wait"),0))</f>
        <v>0</v>
      </c>
      <c r="GM79" s="10">
        <f>IF(AND(GM78&gt;0,GM78&lt;&gt;"wait"),"AT",IF(AIH!$AO80="AI",IF(Sheet1!$E80&lt;AIH!$AN80-200,200,"wait"),0))</f>
        <v>0</v>
      </c>
      <c r="GN79" s="10">
        <f t="shared" si="51"/>
        <v>0</v>
      </c>
      <c r="GP79" s="10">
        <f>IF(AND(GP78&gt;0,GP78&lt;&gt;"wait"),"AT",IF(AIH!$AQ80="AI",IF(Sheet1!$D80&gt;AIH!$AP80+50,50,"wait"),0))</f>
        <v>0</v>
      </c>
      <c r="GQ79" s="10">
        <f>IF(AND(GQ78&gt;0,GQ78&lt;&gt;"wait"),"AT",IF(AIH!$AQ80="AI",IF(Sheet1!$D80&gt;AIH!$AP80+100,100,"wait"),0))</f>
        <v>0</v>
      </c>
      <c r="GR79" s="10">
        <f>IF(AND(GR78&gt;0,GR78&lt;&gt;"wait"),"AT",IF(AIH!$AQ80="AI",IF(Sheet1!$D80&gt;AIH!$AP80+150,150,"wait"),0))</f>
        <v>0</v>
      </c>
      <c r="GS79" s="10">
        <f>IF(AND(GS78&gt;0,GS78&lt;&gt;"wait"),"AT",IF(AIH!$AQ80="AI",IF(Sheet1!$D80&gt;AIH!$AP80+200,200,"wait"),0))</f>
        <v>0</v>
      </c>
      <c r="GT79" s="10">
        <f>IF(AND(GT78&gt;0,GT78&lt;&gt;"wait"),"AT",IF(AIH!$AQ80="AI",IF(Sheet1!$E80&lt;AIH!$AP80-50,50,"wait"),0))</f>
        <v>0</v>
      </c>
      <c r="GU79" s="10">
        <f>IF(AND(GU78&gt;0,GU78&lt;&gt;"wait"),"AT",IF(AIH!$AQ80="AI",IF(Sheet1!$E80&lt;AIH!$AP80-100,100,"wait"),0))</f>
        <v>0</v>
      </c>
      <c r="GV79" s="10">
        <f>IF(AND(GV78&gt;0,GV78&lt;&gt;"wait"),"AT",IF(AIH!$AQ80="AI",IF(Sheet1!$E80&lt;AIH!$AP80-150,150,"wait"),0))</f>
        <v>0</v>
      </c>
      <c r="GW79" s="10">
        <f>IF(AND(GW78&gt;0,GW78&lt;&gt;"wait"),"AT",IF(AIH!$AQ80="AI",IF(Sheet1!$E80&lt;AIH!$AP80-200,200,"wait"),0))</f>
        <v>0</v>
      </c>
      <c r="GX79" s="10">
        <f t="shared" si="52"/>
        <v>0</v>
      </c>
      <c r="GZ79" s="10">
        <f>IF(AND(GZ78&gt;0,GZ78&lt;&gt;"wait"),"AT",IF(AIH!$AS80="AI",IF(Sheet1!$D80&gt;AIH!$AR80+50,50,"wait"),0))</f>
        <v>0</v>
      </c>
      <c r="HA79" s="10">
        <f>IF(AND(HA78&gt;0,HA78&lt;&gt;"wait"),"AT",IF(AIH!$AS80="AI",IF(Sheet1!$D80&gt;AIH!$AR80+100,100,"wait"),0))</f>
        <v>0</v>
      </c>
      <c r="HB79" s="10">
        <f>IF(AND(HB78&gt;0,HB78&lt;&gt;"wait"),"AT",IF(AIH!$AS80="AI",IF(Sheet1!$D80&gt;AIH!$AR80+150,150,"wait"),0))</f>
        <v>0</v>
      </c>
      <c r="HC79" s="10">
        <f>IF(AND(HC78&gt;0,HC78&lt;&gt;"wait"),"AT",IF(AIH!$AS80="AI",IF(Sheet1!$D80&gt;AIH!$AR80+200,200,"wait"),0))</f>
        <v>0</v>
      </c>
      <c r="HD79" s="10">
        <f>IF(AND(HD78&gt;0,HD78&lt;&gt;"wait"),"AT",IF(AIH!$AS80="AI",IF(Sheet1!$E80&lt;AIH!$AR80-50,50,"wait"),0))</f>
        <v>0</v>
      </c>
      <c r="HE79" s="10">
        <f>IF(AND(HE78&gt;0,HE78&lt;&gt;"wait"),"AT",IF(AIH!$AS80="AI",IF(Sheet1!$E80&lt;AIH!$AR80-100,100,"wait"),0))</f>
        <v>0</v>
      </c>
      <c r="HF79" s="10">
        <f>IF(AND(HF78&gt;0,HF78&lt;&gt;"wait"),"AT",IF(AIH!$AS80="AI",IF(Sheet1!$E80&lt;AIH!$AR80-150,150,"wait"),0))</f>
        <v>0</v>
      </c>
      <c r="HG79" s="10">
        <f>IF(AND(HG78&gt;0,HG78&lt;&gt;"wait"),"AT",IF(AIH!$AS80="AI",IF(Sheet1!$E80&lt;AIH!$AR80-200,200,"wait"),0))</f>
        <v>0</v>
      </c>
      <c r="HH79" s="10">
        <f t="shared" si="53"/>
        <v>0</v>
      </c>
      <c r="HJ79" s="10">
        <f>IF(AND(HJ78&gt;0,HJ78&lt;&gt;"wait"),"AT",IF(AIH!$AU80="AI",IF(Sheet1!$D80&gt;AIH!$AT80+50,50,"wait"),0))</f>
        <v>0</v>
      </c>
      <c r="HK79" s="10">
        <f>IF(AND(HK78&gt;0,HK78&lt;&gt;"wait"),"AT",IF(AIH!$AU80="AI",IF(Sheet1!$D80&gt;AIH!$AT80+100,100,"wait"),0))</f>
        <v>0</v>
      </c>
      <c r="HL79" s="10">
        <f>IF(AND(HL78&gt;0,HL78&lt;&gt;"wait"),"AT",IF(AIH!$AU80="AI",IF(Sheet1!$D80&gt;AIH!$AT80+150,150,"wait"),0))</f>
        <v>0</v>
      </c>
      <c r="HM79" s="10">
        <f>IF(AND(HM78&gt;0,HM78&lt;&gt;"wait"),"AT",IF(AIH!$AU80="AI",IF(Sheet1!$D80&gt;AIH!$AT80+200,200,"wait"),0))</f>
        <v>0</v>
      </c>
      <c r="HN79" s="10">
        <f>IF(AND(HN78&gt;0,HN78&lt;&gt;"wait"),"AT",IF(AIH!$AU80="AI",IF(Sheet1!$E80&lt;AIH!$AT80-50,50,"wait"),0))</f>
        <v>0</v>
      </c>
      <c r="HO79" s="10">
        <f>IF(AND(HO78&gt;0,HO78&lt;&gt;"wait"),"AT",IF(AIH!$AU80="AI",IF(Sheet1!$E80&lt;AIH!$AT80-100,100,"wait"),0))</f>
        <v>0</v>
      </c>
      <c r="HP79" s="10">
        <f>IF(AND(HP78&gt;0,HP78&lt;&gt;"wait"),"AT",IF(AIH!$AU80="AI",IF(Sheet1!$E80&lt;AIH!$AT80-150,150,"wait"),0))</f>
        <v>0</v>
      </c>
      <c r="HQ79" s="10">
        <f>IF(AND(HQ78&gt;0,HQ78&lt;&gt;"wait"),"AT",IF(AIH!$AU80="AI",IF(Sheet1!$E80&lt;AIH!$AT80-200,200,"wait"),0))</f>
        <v>0</v>
      </c>
      <c r="HR79" s="10">
        <f t="shared" si="54"/>
        <v>0</v>
      </c>
      <c r="HT79" s="10">
        <f>IF(AND(HT78&gt;0,HT78&lt;&gt;"wait"),"AT",IF(AIH!$AX80="AI",IF(Sheet1!$D80&gt;AIH!$AW80+50,50,"wait"),0))</f>
        <v>0</v>
      </c>
      <c r="HU79" s="10">
        <f>IF(AND(HU78&gt;0,HU78&lt;&gt;"wait"),"AT",IF(AIH!$AX80="AI",IF(Sheet1!$D80&gt;AIH!$AW80+100,100,"wait"),0))</f>
        <v>0</v>
      </c>
      <c r="HV79" s="10">
        <f>IF(AND(HV78&gt;0,HV78&lt;&gt;"wait"),"AT",IF(AIH!$AX80="AI",IF(Sheet1!$D80&gt;AIH!$AW80+150,150,"wait"),0))</f>
        <v>0</v>
      </c>
      <c r="HW79" s="10">
        <f>IF(AND(HW78&gt;0,HW78&lt;&gt;"wait"),"AT",IF(AIH!$AX80="AI",IF(Sheet1!$D80&gt;AIH!$AW80+200,200,"wait"),0))</f>
        <v>0</v>
      </c>
      <c r="HX79" s="10">
        <f>IF(AND(HX78&gt;0,HX78&lt;&gt;"wait"),"AT",IF(AIH!$AX80="AI",IF(Sheet1!$E80&lt;AIH!$AW80-50,50,"wait"),0))</f>
        <v>0</v>
      </c>
      <c r="HY79" s="10">
        <f>IF(AND(HY78&gt;0,HY78&lt;&gt;"wait"),"AT",IF(AIH!$AX80="AI",IF(Sheet1!$E80&lt;AIH!$AW80-100,100,"wait"),0))</f>
        <v>0</v>
      </c>
      <c r="HZ79" s="10">
        <f>IF(AND(HZ78&gt;0,HZ78&lt;&gt;"wait"),"AT",IF(AIH!$AX80="AI",IF(Sheet1!$E80&lt;AIH!$AW80-150,150,"wait"),0))</f>
        <v>0</v>
      </c>
      <c r="IA79" s="10">
        <f>IF(AND(IA78&gt;0,IA78&lt;&gt;"wait"),"AT",IF(AIH!$AX80="AI",IF(Sheet1!$E80&lt;AIH!$AW80-200,200,"wait"),0))</f>
        <v>0</v>
      </c>
      <c r="IB79" s="10">
        <f t="shared" si="55"/>
        <v>0</v>
      </c>
      <c r="ID79" s="10">
        <f>IF(AND(ID78&gt;0,ID78&lt;&gt;"wait"),"AT",IF(AIH!$AZ80="AI",IF(Sheet1!$D80&gt;AIH!$AY80+50,50,"wait"),0))</f>
        <v>0</v>
      </c>
      <c r="IE79" s="10">
        <f>IF(AND(IE78&gt;0,IE78&lt;&gt;"wait"),"AT",IF(AIH!$AZ80="AI",IF(Sheet1!$D80&gt;AIH!$AY80+100,100,"wait"),0))</f>
        <v>0</v>
      </c>
      <c r="IF79" s="10">
        <f>IF(AND(IF78&gt;0,IF78&lt;&gt;"wait"),"AT",IF(AIH!$AZ80="AI",IF(Sheet1!$D80&gt;AIH!$AY80+150,150,"wait"),0))</f>
        <v>0</v>
      </c>
      <c r="IG79" s="10">
        <f>IF(AND(IG78&gt;0,IG78&lt;&gt;"wait"),"AT",IF(AIH!$AZ80="AI",IF(Sheet1!$D80&gt;AIH!$AY80+200,200,"wait"),0))</f>
        <v>0</v>
      </c>
      <c r="IH79" s="10">
        <f>IF(AND(IH78&gt;0,IH78&lt;&gt;"wait"),"AT",IF(AIH!$AZ80="AI",IF(Sheet1!$E80&lt;AIH!$AY80-50,50,"wait"),0))</f>
        <v>0</v>
      </c>
      <c r="II79" s="10">
        <f>IF(AND(II78&gt;0,II78&lt;&gt;"wait"),"AT",IF(AIH!$AZ80="AI",IF(Sheet1!$E80&lt;AIH!$AY80-100,100,"wait"),0))</f>
        <v>0</v>
      </c>
      <c r="IJ79" s="10">
        <f>IF(AND(IJ78&gt;0,IJ78&lt;&gt;"wait"),"AT",IF(AIH!$AZ80="AI",IF(Sheet1!$E80&lt;AIH!$AY80-150,150,"wait"),0))</f>
        <v>0</v>
      </c>
      <c r="IK79" s="10">
        <f>IF(AND(IK78&gt;0,IK78&lt;&gt;"wait"),"AT",IF(AIH!$AZ80="AI",IF(Sheet1!$E80&lt;AIH!$AY80-200,200,"wait"),0))</f>
        <v>0</v>
      </c>
      <c r="IL79" s="10">
        <f t="shared" si="56"/>
        <v>0</v>
      </c>
      <c r="IN79" s="10">
        <f>IF(AND(IN78&gt;0,IN78&lt;&gt;"wait"),"AT",IF(AIH!$BB80="AI",IF(Sheet1!$D80&gt;AIH!$BA80+50,50,"wait"),0))</f>
        <v>0</v>
      </c>
      <c r="IO79" s="10">
        <f>IF(AND(IO78&gt;0,IO78&lt;&gt;"wait"),"AT",IF(AIH!$BB80="AI",IF(Sheet1!$D80&gt;AIH!$BA80+100,100,"wait"),0))</f>
        <v>0</v>
      </c>
      <c r="IP79" s="10">
        <f>IF(AND(IP78&gt;0,IP78&lt;&gt;"wait"),"AT",IF(AIH!$BB80="AI",IF(Sheet1!$D80&gt;AIH!$BA80+150,150,"wait"),0))</f>
        <v>0</v>
      </c>
      <c r="IQ79" s="10">
        <f>IF(AND(IQ78&gt;0,IQ78&lt;&gt;"wait"),"AT",IF(AIH!$BB80="AI",IF(Sheet1!$D80&gt;AIH!$BA80+200,200,"wait"),0))</f>
        <v>0</v>
      </c>
      <c r="IR79" s="10">
        <f>IF(AND(IR78&gt;0,IR78&lt;&gt;"wait"),"AT",IF(AIH!$BB80="AI",IF(Sheet1!$E80&lt;AIH!$BA80-50,50,"wait"),0))</f>
        <v>0</v>
      </c>
      <c r="IS79" s="10">
        <f>IF(AND(IS78&gt;0,IS78&lt;&gt;"wait"),"AT",IF(AIH!$BB80="AI",IF(Sheet1!$E80&lt;AIH!$BA80-100,100,"wait"),0))</f>
        <v>0</v>
      </c>
      <c r="IT79" s="10">
        <f>IF(AND(IT78&gt;0,IT78&lt;&gt;"wait"),"AT",IF(AIH!$BB80="AI",IF(Sheet1!$E80&lt;AIH!$BA80-150,150,"wait"),0))</f>
        <v>0</v>
      </c>
      <c r="IU79" s="10">
        <f>IF(AND(IU78&gt;0,IU78&lt;&gt;"wait"),"AT",IF(AIH!$BB80="AI",IF(Sheet1!$E80&lt;AIH!$BA80-200,200,"wait"),0))</f>
        <v>0</v>
      </c>
      <c r="IV79" s="10">
        <f t="shared" si="57"/>
        <v>0</v>
      </c>
      <c r="IX79" s="10">
        <f>IF(AND(IX78&gt;0,IX78&lt;&gt;"wait"),"AT",IF(AIH!$BD80="AI",IF(Sheet1!$D80&gt;AIH!$BC80+50,50,"wait"),0))</f>
        <v>0</v>
      </c>
      <c r="IY79" s="10">
        <f>IF(AND(IY78&gt;0,IY78&lt;&gt;"wait"),"AT",IF(AIH!$BD80="AI",IF(Sheet1!$D80&gt;AIH!$BC80+100,100,"wait"),0))</f>
        <v>0</v>
      </c>
      <c r="IZ79" s="10">
        <f>IF(AND(IZ78&gt;0,IZ78&lt;&gt;"wait"),"AT",IF(AIH!$BD80="AI",IF(Sheet1!$D80&gt;AIH!$BC80+150,150,"wait"),0))</f>
        <v>0</v>
      </c>
      <c r="JA79" s="10">
        <f>IF(AND(JA78&gt;0,JA78&lt;&gt;"wait"),"AT",IF(AIH!$BD80="AI",IF(Sheet1!$D80&gt;AIH!$BC80+200,200,"wait"),0))</f>
        <v>0</v>
      </c>
      <c r="JB79" s="10">
        <f>IF(AND(JB78&gt;0,JB78&lt;&gt;"wait"),"AT",IF(AIH!$BD80="AI",IF(Sheet1!$E80&lt;AIH!$BC80-50,50,"wait"),0))</f>
        <v>0</v>
      </c>
      <c r="JC79" s="10">
        <f>IF(AND(JC78&gt;0,JC78&lt;&gt;"wait"),"AT",IF(AIH!$BD80="AI",IF(Sheet1!$E80&lt;AIH!$BC80-100,100,"wait"),0))</f>
        <v>0</v>
      </c>
      <c r="JD79" s="10">
        <f>IF(AND(JD78&gt;0,JD78&lt;&gt;"wait"),"AT",IF(AIH!$BD80="AI",IF(Sheet1!$E80&lt;AIH!$BC80-150,150,"wait"),0))</f>
        <v>0</v>
      </c>
      <c r="JE79" s="10">
        <f>IF(AND(JE78&gt;0,JE78&lt;&gt;"wait"),"AT",IF(AIH!$BD80="AI",IF(Sheet1!$E80&lt;AIH!$BC80-200,200,"wait"),0))</f>
        <v>0</v>
      </c>
      <c r="JF79" s="10">
        <f t="shared" si="58"/>
        <v>0</v>
      </c>
      <c r="JH79" s="10">
        <f>IF(AND(JH78&gt;0,JH78&lt;&gt;"wait"),"AT",IF(AIH!$BF80="AI",IF(Sheet1!$D80&gt;AIH!$BE80+50,50,"wait"),0))</f>
        <v>0</v>
      </c>
      <c r="JI79" s="10">
        <f>IF(AND(JI78&gt;0,JI78&lt;&gt;"wait"),"AT",IF(AIH!$BF80="AI",IF(Sheet1!$D80&gt;AIH!$BE80+100,100,"wait"),0))</f>
        <v>0</v>
      </c>
      <c r="JJ79" s="10">
        <f>IF(AND(JJ78&gt;0,JJ78&lt;&gt;"wait"),"AT",IF(AIH!$BF80="AI",IF(Sheet1!$D80&gt;AIH!$BE80+150,150,"wait"),0))</f>
        <v>0</v>
      </c>
      <c r="JK79" s="10">
        <f>IF(AND(JK78&gt;0,JK78&lt;&gt;"wait"),"AT",IF(AIH!$BF80="AI",IF(Sheet1!$D80&gt;AIH!$BE80+200,200,"wait"),0))</f>
        <v>0</v>
      </c>
      <c r="JL79" s="10">
        <f>IF(AND(JL78&gt;0,JL78&lt;&gt;"wait"),"AT",IF(AIH!$BF80="AI",IF(Sheet1!$E80&lt;AIH!$BE80-50,50,"wait"),0))</f>
        <v>0</v>
      </c>
      <c r="JM79" s="10">
        <f>IF(AND(JM78&gt;0,JM78&lt;&gt;"wait"),"AT",IF(AIH!$BF80="AI",IF(Sheet1!$E80&lt;AIH!$BE80-100,100,"wait"),0))</f>
        <v>0</v>
      </c>
      <c r="JN79" s="10">
        <f>IF(AND(JN78&gt;0,JN78&lt;&gt;"wait"),"AT",IF(AIH!$BF80="AI",IF(Sheet1!$E80&lt;AIH!$BE80-150,150,"wait"),0))</f>
        <v>0</v>
      </c>
      <c r="JO79" s="10">
        <f>IF(AND(JO78&gt;0,JO78&lt;&gt;"wait"),"AT",IF(AIH!$BF80="AI",IF(Sheet1!$E80&lt;AIH!$BE80-200,200,"wait"),0))</f>
        <v>0</v>
      </c>
      <c r="JP79" s="10">
        <f t="shared" si="59"/>
        <v>0</v>
      </c>
      <c r="JR79" s="10">
        <f>IF(AND(JR78&gt;0,JR78&lt;&gt;"wait"),"AT",IF(AIH!$BH80="AI",IF(Sheet1!$D80&gt;AIH!$BG80+50,50,"wait"),0))</f>
        <v>0</v>
      </c>
      <c r="JS79" s="10">
        <f>IF(AND(JS78&gt;0,JS78&lt;&gt;"wait"),"AT",IF(AIH!$BH80="AI",IF(Sheet1!$D80&gt;AIH!$BG80+100,100,"wait"),0))</f>
        <v>0</v>
      </c>
      <c r="JT79" s="10">
        <f>IF(AND(JT78&gt;0,JT78&lt;&gt;"wait"),"AT",IF(AIH!$BH80="AI",IF(Sheet1!$D80&gt;AIH!$BG80+150,150,"wait"),0))</f>
        <v>0</v>
      </c>
      <c r="JU79" s="10">
        <f>IF(AND(JU78&gt;0,JU78&lt;&gt;"wait"),"AT",IF(AIH!$BH80="AI",IF(Sheet1!$D80&gt;AIH!$BG80+200,200,"wait"),0))</f>
        <v>0</v>
      </c>
      <c r="JV79" s="10">
        <f>IF(AND(JV78&gt;0,JV78&lt;&gt;"wait"),"AT",IF(AIH!$BH80="AI",IF(Sheet1!$E80&lt;AIH!$BG80-50,50,"wait"),0))</f>
        <v>0</v>
      </c>
      <c r="JW79" s="10">
        <f>IF(AND(JW78&gt;0,JW78&lt;&gt;"wait"),"AT",IF(AIH!$BH80="AI",IF(Sheet1!$E80&lt;AIH!$BG80-100,100,"wait"),0))</f>
        <v>0</v>
      </c>
      <c r="JX79" s="10">
        <f>IF(AND(JX78&gt;0,JX78&lt;&gt;"wait"),"AT",IF(AIH!$BH80="AI",IF(Sheet1!$E80&lt;AIH!$BG80-150,150,"wait"),0))</f>
        <v>0</v>
      </c>
      <c r="JY79" s="10">
        <f>IF(AND(JY78&gt;0,JY78&lt;&gt;"wait"),"AT",IF(AIH!$BH80="AI",IF(Sheet1!$E80&lt;AIH!$BG80-200,200,"wait"),0))</f>
        <v>0</v>
      </c>
      <c r="JZ79" s="10">
        <f t="shared" si="60"/>
        <v>0</v>
      </c>
      <c r="KB79" s="10">
        <f>IF(AND(KB78&gt;0,KB78&lt;&gt;"wait"),"AT",IF(AIH!$BJ80="AI",IF(Sheet1!$D80&gt;AIH!$BI80+50,50,"wait"),0))</f>
        <v>0</v>
      </c>
      <c r="KC79" s="10">
        <f>IF(AND(KC78&gt;0,KC78&lt;&gt;"wait"),"AT",IF(AIH!$BJ80="AI",IF(Sheet1!$D80&gt;AIH!$BI80+100,100,"wait"),0))</f>
        <v>0</v>
      </c>
      <c r="KD79" s="10">
        <f>IF(AND(KD78&gt;0,KD78&lt;&gt;"wait"),"AT",IF(AIH!$BJ80="AI",IF(Sheet1!$D80&gt;AIH!$BI80+150,150,"wait"),0))</f>
        <v>0</v>
      </c>
      <c r="KE79" s="10">
        <f>IF(AND(KE78&gt;0,KE78&lt;&gt;"wait"),"AT",IF(AIH!$BJ80="AI",IF(Sheet1!$D80&gt;AIH!$BI80+200,200,"wait"),0))</f>
        <v>0</v>
      </c>
      <c r="KF79" s="10">
        <f>IF(AND(KF78&gt;0,KF78&lt;&gt;"wait"),"AT",IF(AIH!$BJ80="AI",IF(Sheet1!$E80&lt;AIH!$BI80-50,50,"wait"),0))</f>
        <v>0</v>
      </c>
      <c r="KG79" s="10">
        <f>IF(AND(KG78&gt;0,KG78&lt;&gt;"wait"),"AT",IF(AIH!$BJ80="AI",IF(Sheet1!$E80&lt;AIH!$BI80-100,100,"wait"),0))</f>
        <v>0</v>
      </c>
      <c r="KH79" s="10">
        <f>IF(AND(KH78&gt;0,KH78&lt;&gt;"wait"),"AT",IF(AIH!$BJ80="AI",IF(Sheet1!$E80&lt;AIH!$BI80-150,150,"wait"),0))</f>
        <v>0</v>
      </c>
      <c r="KI79" s="10">
        <f>IF(AND(KI78&gt;0,KI78&lt;&gt;"wait"),"AT",IF(AIH!$BJ80="AI",IF(Sheet1!$E80&lt;AIH!$BI80-200,200,"wait"),0))</f>
        <v>0</v>
      </c>
      <c r="KJ79" s="10">
        <f t="shared" si="61"/>
        <v>0</v>
      </c>
      <c r="KL79" s="10">
        <f>IF(AND(KL78&gt;0,KL78&lt;&gt;"wait"),"AT",IF(AIH!$BL80="AI",IF(Sheet1!$D80&gt;AIH!$BK80+50,50,"wait"),0))</f>
        <v>0</v>
      </c>
      <c r="KM79" s="10">
        <f>IF(AND(KM78&gt;0,KM78&lt;&gt;"wait"),"AT",IF(AIH!$BL80="AI",IF(Sheet1!$D80&gt;AIH!$BK80+100,100,"wait"),0))</f>
        <v>0</v>
      </c>
      <c r="KN79" s="10">
        <f>IF(AND(KN78&gt;0,KN78&lt;&gt;"wait"),"AT",IF(AIH!$BL80="AI",IF(Sheet1!$D80&gt;AIH!$BK80+150,150,"wait"),0))</f>
        <v>0</v>
      </c>
      <c r="KO79" s="10">
        <f>IF(AND(KO78&gt;0,KO78&lt;&gt;"wait"),"AT",IF(AIH!$BL80="AI",IF(Sheet1!$D80&gt;AIH!$BK80+200,200,"wait"),0))</f>
        <v>0</v>
      </c>
      <c r="KP79" s="10">
        <f>IF(AND(KP78&gt;0,KP78&lt;&gt;"wait"),"AT",IF(AIH!$BL80="AI",IF(Sheet1!$E80&lt;AIH!$BK80-50,50,"wait"),0))</f>
        <v>0</v>
      </c>
      <c r="KQ79" s="10">
        <f>IF(AND(KQ78&gt;0,KQ78&lt;&gt;"wait"),"AT",IF(AIH!$BL80="AI",IF(Sheet1!$E80&lt;AIH!$BK80-100,100,"wait"),0))</f>
        <v>0</v>
      </c>
      <c r="KR79" s="10">
        <f>IF(AND(KR78&gt;0,KR78&lt;&gt;"wait"),"AT",IF(AIH!$BL80="AI",IF(Sheet1!$E80&lt;AIH!$BK80-150,150,"wait"),0))</f>
        <v>0</v>
      </c>
      <c r="KS79" s="10">
        <f>IF(AND(KS78&gt;0,KS78&lt;&gt;"wait"),"AT",IF(AIH!$BL80="AI",IF(Sheet1!$E80&lt;AIH!$BK80-200,200,"wait"),0))</f>
        <v>0</v>
      </c>
      <c r="KT79" s="10">
        <f t="shared" si="62"/>
        <v>0</v>
      </c>
      <c r="KV79" s="10">
        <f>IF(AND(KV78&gt;0,KV78&lt;&gt;"wait"),"AT",IF(AIH!$BN80="AI",IF(Sheet1!$D80&gt;AIH!$BM80+50,50,"wait"),0))</f>
        <v>0</v>
      </c>
      <c r="KW79" s="10">
        <f>IF(AND(KW78&gt;0,KW78&lt;&gt;"wait"),"AT",IF(AIH!$BN80="AI",IF(Sheet1!$D80&gt;AIH!$BM80+100,100,"wait"),0))</f>
        <v>0</v>
      </c>
      <c r="KX79" s="10">
        <f>IF(AND(KX78&gt;0,KX78&lt;&gt;"wait"),"AT",IF(AIH!$BN80="AI",IF(Sheet1!$D80&gt;AIH!$BM80+150,150,"wait"),0))</f>
        <v>0</v>
      </c>
      <c r="KY79" s="10">
        <f>IF(AND(KY78&gt;0,KY78&lt;&gt;"wait"),"AT",IF(AIH!$BN80="AI",IF(Sheet1!$D80&gt;AIH!$BM80+200,200,"wait"),0))</f>
        <v>0</v>
      </c>
      <c r="KZ79" s="10">
        <f>IF(AND(KZ78&gt;0,KZ78&lt;&gt;"wait"),"AT",IF(AIH!$BN80="AI",IF(Sheet1!$E80&lt;AIH!$BM80-50,50,"wait"),0))</f>
        <v>0</v>
      </c>
      <c r="LA79" s="10">
        <f>IF(AND(LA78&gt;0,LA78&lt;&gt;"wait"),"AT",IF(AIH!$BN80="AI",IF(Sheet1!$E80&lt;AIH!$BM80-100,100,"wait"),0))</f>
        <v>0</v>
      </c>
      <c r="LB79" s="10">
        <f>IF(AND(LB78&gt;0,LB78&lt;&gt;"wait"),"AT",IF(AIH!$BN80="AI",IF(Sheet1!$E80&lt;AIH!$BM80-150,150,"wait"),0))</f>
        <v>0</v>
      </c>
      <c r="LC79" s="10">
        <f>IF(AND(LC78&gt;0,LC78&lt;&gt;"wait"),"AT",IF(AIH!$BN80="AI",IF(Sheet1!$E80&lt;AIH!$BM80-200,200,"wait"),0))</f>
        <v>0</v>
      </c>
      <c r="LD79" s="10">
        <f t="shared" si="63"/>
        <v>0</v>
      </c>
      <c r="LF79" s="10">
        <f>IF(AND(LF78&gt;0,LF78&lt;&gt;"wait"),"AT",IF(AIH!$BP80="AI",IF(Sheet1!$D80&gt;AIH!$BO80+50,50,"wait"),0))</f>
        <v>0</v>
      </c>
      <c r="LG79" s="10">
        <f>IF(AND(LG78&gt;0,LG78&lt;&gt;"wait"),"AT",IF(AIH!$BP80="AI",IF(Sheet1!$D80&gt;AIH!$BO80+100,100,"wait"),0))</f>
        <v>0</v>
      </c>
      <c r="LH79" s="10">
        <f>IF(AND(LH78&gt;0,LH78&lt;&gt;"wait"),"AT",IF(AIH!$BP80="AI",IF(Sheet1!$D80&gt;AIH!$BO80+150,150,"wait"),0))</f>
        <v>0</v>
      </c>
      <c r="LI79" s="10">
        <f>IF(AND(LI78&gt;0,LI78&lt;&gt;"wait"),"AT",IF(AIH!$BP80="AI",IF(Sheet1!$D80&gt;AIH!$BO80+200,200,"wait"),0))</f>
        <v>0</v>
      </c>
      <c r="LJ79" s="10">
        <f>IF(AND(LJ78&gt;0,LJ78&lt;&gt;"wait"),"AT",IF(AIH!$BP80="AI",IF(Sheet1!$E80&lt;AIH!$BO80-50,50,"wait"),0))</f>
        <v>0</v>
      </c>
      <c r="LK79" s="10">
        <f>IF(AND(LK78&gt;0,LK78&lt;&gt;"wait"),"AT",IF(AIH!$BP80="AI",IF(Sheet1!$E80&lt;AIH!$BO80-100,100,"wait"),0))</f>
        <v>0</v>
      </c>
      <c r="LL79" s="10">
        <f>IF(AND(LL78&gt;0,LL78&lt;&gt;"wait"),"AT",IF(AIH!$BP80="AI",IF(Sheet1!$E80&lt;AIH!$BO80-150,150,"wait"),0))</f>
        <v>0</v>
      </c>
      <c r="LM79" s="10">
        <f>IF(AND(LM78&gt;0,LM78&lt;&gt;"wait"),"AT",IF(AIH!$BP80="AI",IF(Sheet1!$E80&lt;AIH!$BO80-200,200,"wait"),0))</f>
        <v>0</v>
      </c>
      <c r="LN79" s="10">
        <f t="shared" si="64"/>
        <v>0</v>
      </c>
      <c r="LP79" s="10">
        <f>IF(AND(LP78&gt;0,LP78&lt;&gt;"wait"),"AT",IF(AIH!$BR80="AI",IF(Sheet1!$D80&gt;AIH!$BQ80+50,50,"wait"),0))</f>
        <v>0</v>
      </c>
      <c r="LQ79" s="10">
        <f>IF(AND(LQ78&gt;0,LQ78&lt;&gt;"wait"),"AT",IF(AIH!$BR80="AI",IF(Sheet1!$D80&gt;AIH!$BQ80+100,100,"wait"),0))</f>
        <v>0</v>
      </c>
      <c r="LR79" s="10">
        <f>IF(AND(LR78&gt;0,LR78&lt;&gt;"wait"),"AT",IF(AIH!$BR80="AI",IF(Sheet1!$D80&gt;AIH!$BQ80+150,150,"wait"),0))</f>
        <v>0</v>
      </c>
      <c r="LS79" s="10">
        <f>IF(AND(LS78&gt;0,LS78&lt;&gt;"wait"),"AT",IF(AIH!$BR80="AI",IF(Sheet1!$D80&gt;AIH!$BQ80+200,200,"wait"),0))</f>
        <v>0</v>
      </c>
      <c r="LT79" s="10">
        <f>IF(AND(LT78&gt;0,LT78&lt;&gt;"wait"),"AT",IF(AIH!$BR80="AI",IF(Sheet1!$E80&lt;AIH!$BQ80-50,50,"wait"),0))</f>
        <v>0</v>
      </c>
      <c r="LU79" s="10">
        <f>IF(AND(LU78&gt;0,LU78&lt;&gt;"wait"),"AT",IF(AIH!$BR80="AI",IF(Sheet1!$E80&lt;AIH!$BQ80-100,100,"wait"),0))</f>
        <v>0</v>
      </c>
      <c r="LV79" s="10">
        <f>IF(AND(LV78&gt;0,LV78&lt;&gt;"wait"),"AT",IF(AIH!$BR80="AI",IF(Sheet1!$E80&lt;AIH!$BQ80-150,150,"wait"),0))</f>
        <v>0</v>
      </c>
      <c r="LW79" s="10">
        <f>IF(AND(LW78&gt;0,LW78&lt;&gt;"wait"),"AT",IF(AIH!$BR80="AI",IF(Sheet1!$E80&lt;AIH!$BQ80-200,200,"wait"),0))</f>
        <v>0</v>
      </c>
      <c r="LX79" s="10">
        <f t="shared" si="65"/>
        <v>0</v>
      </c>
    </row>
    <row r="80" spans="1:336" x14ac:dyDescent="0.3">
      <c r="A80" t="str">
        <f>Sheet1!B80</f>
        <v>03/01 10:33</v>
      </c>
      <c r="B80">
        <f>Sheet1!D80</f>
        <v>29187</v>
      </c>
      <c r="C80">
        <f>Sheet1!E80</f>
        <v>29146</v>
      </c>
      <c r="E80">
        <f>MAX($B80:$B$162)</f>
        <v>29275</v>
      </c>
      <c r="F80">
        <f>MIN($C80:$C$162)</f>
        <v>29062</v>
      </c>
      <c r="H80" s="8">
        <f>IF(AND(H79&gt;0,H79&lt;&gt;"wait"),"AT",IF(AIH!$D81="AI",IF(Sheet1!$D81&gt;AIH!$C81+50,50,"wait"),0))</f>
        <v>0</v>
      </c>
      <c r="I80" s="8">
        <f>IF(AND(I79&gt;0,I79&lt;&gt;"wait"),"AT",IF(AIH!$D81="AI",IF(Sheet1!$D81&gt;AIH!$C81+100,100,"wait"),0))</f>
        <v>0</v>
      </c>
      <c r="J80" s="8">
        <f>IF(AND(J79&gt;0,J79&lt;&gt;"wait"),"AT",IF(AIH!$D81="AI",IF(Sheet1!$D81&gt;AIH!$C81+150,150,"wait"),0))</f>
        <v>0</v>
      </c>
      <c r="K80" s="8">
        <f>IF(AND(K79&gt;0,K79&lt;&gt;"wait"),"AT",IF(AIH!$D81="AI",IF(Sheet1!$D81&gt;AIH!$C81+200,200,"wait"),0))</f>
        <v>0</v>
      </c>
      <c r="L80" s="8">
        <f>IF(AND(L79&gt;0,L79&lt;&gt;"wait"),"AT",IF(AIH!$D81="AI",IF(Sheet1!$E81&lt;AIH!$C81-50,50,"wait"),0))</f>
        <v>0</v>
      </c>
      <c r="M80" s="8">
        <f>IF(AND(M79&gt;0,M79&lt;&gt;"wait"),"AT",IF(AIH!$D81="AI",IF(Sheet1!$E81&lt;AIH!$C81-100,100,"wait"),0))</f>
        <v>0</v>
      </c>
      <c r="N80" s="8">
        <f>IF(AND(N79&gt;0,N79&lt;&gt;"wait"),"AT",IF(AIH!$D81="AI",IF(Sheet1!$E81&lt;AIH!$C81-150,150,"wait"),0))</f>
        <v>0</v>
      </c>
      <c r="O80" s="8">
        <f>IF(AND(O79&gt;0,O79&lt;&gt;"wait"),"AT",IF(AIH!$D81="AI",IF(Sheet1!$E81&lt;AIH!$C81-200,200,"wait"),0))</f>
        <v>0</v>
      </c>
      <c r="P80" s="8">
        <f t="shared" si="33"/>
        <v>0</v>
      </c>
      <c r="R80" s="8">
        <f>IF(AND(R79&gt;0,R79&lt;&gt;"wait"),"AT",IF(AIH!$F81="AI",IF(Sheet1!$D81&gt;AIH!$E81+50,50,"wait"),0))</f>
        <v>0</v>
      </c>
      <c r="S80" s="8">
        <f>IF(AND(S79&gt;0,S79&lt;&gt;"wait"),"AT",IF(AIH!$F81="AI",IF(Sheet1!$D81&gt;AIH!$E81+100,100,"wait"),0))</f>
        <v>0</v>
      </c>
      <c r="T80" s="8">
        <f>IF(AND(T79&gt;0,T79&lt;&gt;"wait"),"AT",IF(AIH!$F81="AI",IF(Sheet1!$D81&gt;AIH!$E81+150,150,"wait"),0))</f>
        <v>0</v>
      </c>
      <c r="U80" s="8">
        <f>IF(AND(U79&gt;0,U79&lt;&gt;"wait"),"AT",IF(AIH!$F81="AI",IF(Sheet1!$D81&gt;AIH!$E81+200,200,"wait"),0))</f>
        <v>0</v>
      </c>
      <c r="V80" s="8">
        <f>IF(AND(V79&gt;0,V79&lt;&gt;"wait"),"AT",IF(AIH!$F81="AI",IF(Sheet1!$E81&lt;AIH!$E81-50,50,"wait"),0))</f>
        <v>0</v>
      </c>
      <c r="W80" s="8">
        <f>IF(AND(W79&gt;0,W79&lt;&gt;"wait"),"AT",IF(AIH!$F81="AI",IF(Sheet1!$E81&lt;AIH!$E81-100,100,"wait"),0))</f>
        <v>0</v>
      </c>
      <c r="X80" s="8">
        <f>IF(AND(X79&gt;0,X79&lt;&gt;"wait"),"AT",IF(AIH!$F81="AI",IF(Sheet1!$E81&lt;AIH!$E81-150,150,"wait"),0))</f>
        <v>0</v>
      </c>
      <c r="Y80" s="8">
        <f>IF(AND(Y79&gt;0,Y79&lt;&gt;"wait"),"AT",IF(AIH!$F81="AI",IF(Sheet1!$E81&lt;AIH!$E81-200,200,"wait"),0))</f>
        <v>0</v>
      </c>
      <c r="Z80" s="8">
        <f t="shared" si="34"/>
        <v>0</v>
      </c>
      <c r="AB80" s="8">
        <f>IF(AND(AB79&gt;0,AB79&lt;&gt;"wait"),"AT",IF(AIH!$H81="AI",IF(Sheet1!$D81&gt;AIH!$G81+50,50,"wait"),0))</f>
        <v>0</v>
      </c>
      <c r="AC80" s="8">
        <f>IF(AND(AC79&gt;0,AC79&lt;&gt;"wait"),"AT",IF(AIH!$H81="AI",IF(Sheet1!$D81&gt;AIH!$G81+100,100,"wait"),0))</f>
        <v>0</v>
      </c>
      <c r="AD80" s="8">
        <f>IF(AND(AD79&gt;0,AD79&lt;&gt;"wait"),"AT",IF(AIH!$H81="AI",IF(Sheet1!$D81&gt;AIH!$G81+150,150,"wait"),0))</f>
        <v>0</v>
      </c>
      <c r="AE80" s="8">
        <f>IF(AND(AE79&gt;0,AE79&lt;&gt;"wait"),"AT",IF(AIH!$H81="AI",IF(Sheet1!$D81&gt;AIH!$G81+200,200,"wait"),0))</f>
        <v>0</v>
      </c>
      <c r="AF80" s="8">
        <f>IF(AND(AF79&gt;0,AF79&lt;&gt;"wait"),"AT",IF(AIH!$H81="AI",IF(Sheet1!$E81&lt;AIH!$G81-50,50,"wait"),0))</f>
        <v>0</v>
      </c>
      <c r="AG80" s="8">
        <f>IF(AND(AG79&gt;0,AG79&lt;&gt;"wait"),"AT",IF(AIH!$H81="AI",IF(Sheet1!$E81&lt;AIH!$G81-100,100,"wait"),0))</f>
        <v>0</v>
      </c>
      <c r="AH80" s="8">
        <f>IF(AND(AH79&gt;0,AH79&lt;&gt;"wait"),"AT",IF(AIH!$H81="AI",IF(Sheet1!$E81&lt;AIH!$G81-150,150,"wait"),0))</f>
        <v>0</v>
      </c>
      <c r="AI80" s="8">
        <f>IF(AND(AI79&gt;0,AI79&lt;&gt;"wait"),"AT",IF(AIH!$H81="AI",IF(Sheet1!$E81&lt;AIH!$G81-200,200,"wait"),0))</f>
        <v>0</v>
      </c>
      <c r="AJ80" s="8">
        <f t="shared" si="35"/>
        <v>0</v>
      </c>
      <c r="AL80" s="8">
        <f>IF(AND(AL79&gt;0,AL79&lt;&gt;"wait"),"AT",IF(AIH!$J81="AI",IF(Sheet1!$D81&gt;AIH!$I81+50,50,"wait"),0))</f>
        <v>0</v>
      </c>
      <c r="AM80" s="8">
        <f>IF(AND(AM79&gt;0,AM79&lt;&gt;"wait"),"AT",IF(AIH!$J81="AI",IF(Sheet1!$D81&gt;AIH!$I81+100,100,"wait"),0))</f>
        <v>0</v>
      </c>
      <c r="AN80" s="8">
        <f>IF(AND(AN79&gt;0,AN79&lt;&gt;"wait"),"AT",IF(AIH!$J81="AI",IF(Sheet1!$D81&gt;AIH!$I81+150,150,"wait"),0))</f>
        <v>0</v>
      </c>
      <c r="AO80" s="8">
        <f>IF(AND(AO79&gt;0,AO79&lt;&gt;"wait"),"AT",IF(AIH!$J81="AI",IF(Sheet1!$D81&gt;AIH!$I81+200,200,"wait"),0))</f>
        <v>0</v>
      </c>
      <c r="AP80" s="8">
        <f>IF(AND(AP79&gt;0,AP79&lt;&gt;"wait"),"AT",IF(AIH!$J81="AI",IF(Sheet1!$E81&lt;AIH!$I81-50,50,"wait"),0))</f>
        <v>0</v>
      </c>
      <c r="AQ80" s="8">
        <f>IF(AND(AQ79&gt;0,AQ79&lt;&gt;"wait"),"AT",IF(AIH!$J81="AI",IF(Sheet1!$E81&lt;AIH!$I81-100,100,"wait"),0))</f>
        <v>0</v>
      </c>
      <c r="AR80" s="8">
        <f>IF(AND(AR79&gt;0,AR79&lt;&gt;"wait"),"AT",IF(AIH!$J81="AI",IF(Sheet1!$E81&lt;AIH!$I81-150,150,"wait"),0))</f>
        <v>0</v>
      </c>
      <c r="AS80" s="8">
        <f>IF(AND(AS79&gt;0,AS79&lt;&gt;"wait"),"AT",IF(AIH!$J81="AI",IF(Sheet1!$E81&lt;AIH!$I81-200,200,"wait"),0))</f>
        <v>0</v>
      </c>
      <c r="AT80" s="8">
        <f t="shared" si="36"/>
        <v>0</v>
      </c>
      <c r="AU80" s="8"/>
      <c r="AV80" s="8">
        <f>IF(AND(AV79&gt;0,AV79&lt;&gt;"wait"),"AT",IF(AIH!$L81="AI",IF(Sheet1!$D81&gt;AIH!$K81+50,50,"wait"),0))</f>
        <v>0</v>
      </c>
      <c r="AW80" s="8">
        <f>IF(AND(AW79&gt;0,AW79&lt;&gt;"wait"),"AT",IF(AIH!$L81="AI",IF(Sheet1!$D81&gt;AIH!$K81+100,100,"wait"),0))</f>
        <v>0</v>
      </c>
      <c r="AX80" s="8">
        <f>IF(AND(AX79&gt;0,AX79&lt;&gt;"wait"),"AT",IF(AIH!$L81="AI",IF(Sheet1!$D81&gt;AIH!$K81+150,150,"wait"),0))</f>
        <v>0</v>
      </c>
      <c r="AY80" s="8">
        <f>IF(AND(AY79&gt;0,AY79&lt;&gt;"wait"),"AT",IF(AIH!$L81="AI",IF(Sheet1!$D81&gt;AIH!$K81+200,200,"wait"),0))</f>
        <v>0</v>
      </c>
      <c r="AZ80" s="8">
        <f>IF(AND(AZ79&gt;0,AZ79&lt;&gt;"wait"),"AT",IF(AIH!$L81="AI",IF(Sheet1!$E81&lt;AIH!$K81-50,50,"wait"),0))</f>
        <v>0</v>
      </c>
      <c r="BA80" s="8">
        <f>IF(AND(BA79&gt;0,BA79&lt;&gt;"wait"),"AT",IF(AIH!$L81="AI",IF(Sheet1!$E81&lt;AIH!$K81-100,100,"wait"),0))</f>
        <v>0</v>
      </c>
      <c r="BB80" s="8">
        <f>IF(AND(BB79&gt;0,BB79&lt;&gt;"wait"),"AT",IF(AIH!$L81="AI",IF(Sheet1!$E81&lt;AIH!$K81-150,150,"wait"),0))</f>
        <v>0</v>
      </c>
      <c r="BC80" s="8">
        <f>IF(AND(BC79&gt;0,BC79&lt;&gt;"wait"),"AT",IF(AIH!$L81="AI",IF(Sheet1!$E81&lt;AIH!$K81-200,200,"wait"),0))</f>
        <v>0</v>
      </c>
      <c r="BD80" s="8">
        <f t="shared" si="37"/>
        <v>0</v>
      </c>
      <c r="BE80" s="8"/>
      <c r="BF80" s="8">
        <f>IF(AND(BF79&gt;0,BF79&lt;&gt;"wait"),"AT",IF(AIH!$N81="AI",IF(Sheet1!$D81&gt;AIH!$M81+50,50,"wait"),0))</f>
        <v>0</v>
      </c>
      <c r="BG80" s="8">
        <f>IF(AND(BG79&gt;0,BG79&lt;&gt;"wait"),"AT",IF(AIH!$N81="AI",IF(Sheet1!$D81&gt;AIH!$M81+100,100,"wait"),0))</f>
        <v>0</v>
      </c>
      <c r="BH80" s="8">
        <f>IF(AND(BH79&gt;0,BH79&lt;&gt;"wait"),"AT",IF(AIH!$N81="AI",IF(Sheet1!$D81&gt;AIH!$M81+150,150,"wait"),0))</f>
        <v>0</v>
      </c>
      <c r="BI80" s="8">
        <f>IF(AND(BI79&gt;0,BI79&lt;&gt;"wait"),"AT",IF(AIH!$N81="AI",IF(Sheet1!$D81&gt;AIH!$M81+200,200,"wait"),0))</f>
        <v>0</v>
      </c>
      <c r="BJ80" s="8">
        <f>IF(AND(BJ79&gt;0,BJ79&lt;&gt;"wait"),"AT",IF(AIH!$N81="AI",IF(Sheet1!$E81&lt;AIH!$M81-50,50,"wait"),0))</f>
        <v>0</v>
      </c>
      <c r="BK80" s="8">
        <f>IF(AND(BK79&gt;0,BK79&lt;&gt;"wait"),"AT",IF(AIH!$N81="AI",IF(Sheet1!$E81&lt;AIH!$M81-100,100,"wait"),0))</f>
        <v>0</v>
      </c>
      <c r="BL80" s="8">
        <f>IF(AND(BL79&gt;0,BL79&lt;&gt;"wait"),"AT",IF(AIH!$N81="AI",IF(Sheet1!$E81&lt;AIH!$M81-150,150,"wait"),0))</f>
        <v>0</v>
      </c>
      <c r="BM80" s="8">
        <f>IF(AND(BM79&gt;0,BM79&lt;&gt;"wait"),"AT",IF(AIH!$N81="AI",IF(Sheet1!$E81&lt;AIH!$M81-200,200,"wait"),0))</f>
        <v>0</v>
      </c>
      <c r="BN80" s="8">
        <f t="shared" si="38"/>
        <v>0</v>
      </c>
      <c r="BO80" s="8"/>
      <c r="BP80" s="8">
        <f>IF(AND(BP79&gt;0,BP79&lt;&gt;"wait"),"AT",IF(AIH!$P81="AI",IF(Sheet1!$D81&gt;AIH!$O81+50,50,"wait"),0))</f>
        <v>0</v>
      </c>
      <c r="BQ80" s="8">
        <f>IF(AND(BQ79&gt;0,BQ79&lt;&gt;"wait"),"AT",IF(AIH!$P81="AI",IF(Sheet1!$D81&gt;AIH!$O81+100,100,"wait"),0))</f>
        <v>0</v>
      </c>
      <c r="BR80" s="8">
        <f>IF(AND(BR79&gt;0,BR79&lt;&gt;"wait"),"AT",IF(AIH!$P81="AI",IF(Sheet1!$D81&gt;AIH!$O81+150,150,"wait"),0))</f>
        <v>0</v>
      </c>
      <c r="BS80" s="8">
        <f>IF(AND(BS79&gt;0,BS79&lt;&gt;"wait"),"AT",IF(AIH!$P81="AI",IF(Sheet1!$D81&gt;AIH!$O81+200,200,"wait"),0))</f>
        <v>0</v>
      </c>
      <c r="BT80" s="8">
        <f>IF(AND(BT79&gt;0,BT79&lt;&gt;"wait"),"AT",IF(AIH!$P81="AI",IF(Sheet1!$E81&lt;AIH!$O81-50,50,"wait"),0))</f>
        <v>0</v>
      </c>
      <c r="BU80" s="8">
        <f>IF(AND(BU79&gt;0,BU79&lt;&gt;"wait"),"AT",IF(AIH!$P81="AI",IF(Sheet1!$E81&lt;AIH!$O81-100,100,"wait"),0))</f>
        <v>0</v>
      </c>
      <c r="BV80" s="8">
        <f>IF(AND(BV79&gt;0,BV79&lt;&gt;"wait"),"AT",IF(AIH!$P81="AI",IF(Sheet1!$E81&lt;AIH!$O81-150,150,"wait"),0))</f>
        <v>0</v>
      </c>
      <c r="BW80" s="8">
        <f>IF(AND(BW79&gt;0,BW79&lt;&gt;"wait"),"AT",IF(AIH!$P81="AI",IF(Sheet1!$E81&lt;AIH!$O81-200,200,"wait"),0))</f>
        <v>0</v>
      </c>
      <c r="BX80" s="8">
        <f t="shared" si="39"/>
        <v>0</v>
      </c>
      <c r="BY80" s="8"/>
      <c r="BZ80" s="8">
        <f>IF(AND(BZ79&gt;0,BZ79&lt;&gt;"wait"),"AT",IF(AIH!$R81="AI",IF(Sheet1!$D81&gt;AIH!$Q81+50,50,"wait"),0))</f>
        <v>0</v>
      </c>
      <c r="CA80" s="8">
        <f>IF(AND(CA79&gt;0,CA79&lt;&gt;"wait"),"AT",IF(AIH!$R81="AI",IF(Sheet1!$D81&gt;AIH!$Q81+100,100,"wait"),0))</f>
        <v>0</v>
      </c>
      <c r="CB80" s="8">
        <f>IF(AND(CB79&gt;0,CB79&lt;&gt;"wait"),"AT",IF(AIH!$R81="AI",IF(Sheet1!$D81&gt;AIH!$Q81+150,150,"wait"),0))</f>
        <v>0</v>
      </c>
      <c r="CC80" s="8">
        <f>IF(AND(CC79&gt;0,CC79&lt;&gt;"wait"),"AT",IF(AIH!$R81="AI",IF(Sheet1!$D81&gt;AIH!$Q81+200,200,"wait"),0))</f>
        <v>0</v>
      </c>
      <c r="CD80" s="8">
        <f>IF(AND(CD79&gt;0,CD79&lt;&gt;"wait"),"AT",IF(AIH!$R81="AI",IF(Sheet1!$E81&lt;AIH!$Q81-50,50,"wait"),0))</f>
        <v>0</v>
      </c>
      <c r="CE80" s="8">
        <f>IF(AND(CE79&gt;0,CE79&lt;&gt;"wait"),"AT",IF(AIH!$R81="AI",IF(Sheet1!$E81&lt;AIH!$Q81-100,100,"wait"),0))</f>
        <v>0</v>
      </c>
      <c r="CF80" s="8">
        <f>IF(AND(CF79&gt;0,CF79&lt;&gt;"wait"),"AT",IF(AIH!$R81="AI",IF(Sheet1!$E81&lt;AIH!$Q81-150,150,"wait"),0))</f>
        <v>0</v>
      </c>
      <c r="CG80" s="8">
        <f>IF(AND(CG79&gt;0,CG79&lt;&gt;"wait"),"AT",IF(AIH!$R81="AI",IF(Sheet1!$E81&lt;AIH!$Q81-200,200,"wait"),0))</f>
        <v>0</v>
      </c>
      <c r="CH80" s="8">
        <f t="shared" si="40"/>
        <v>0</v>
      </c>
      <c r="CI80" s="8"/>
      <c r="CJ80" s="8">
        <f>IF(AND(CJ79&gt;0,CJ79&lt;&gt;"wait"),"AT",IF(AIH!$T81="AI",IF(Sheet1!$D81&gt;AIH!$S81+50,50,"wait"),0))</f>
        <v>0</v>
      </c>
      <c r="CK80" s="8">
        <f>IF(AND(CK79&gt;0,CK79&lt;&gt;"wait"),"AT",IF(AIH!$T81="AI",IF(Sheet1!$D81&gt;AIH!$S81+100,100,"wait"),0))</f>
        <v>0</v>
      </c>
      <c r="CL80" s="8">
        <f>IF(AND(CL79&gt;0,CL79&lt;&gt;"wait"),"AT",IF(AIH!$T81="AI",IF(Sheet1!$D81&gt;AIH!$S81+150,150,"wait"),0))</f>
        <v>0</v>
      </c>
      <c r="CM80" s="8">
        <f>IF(AND(CM79&gt;0,CM79&lt;&gt;"wait"),"AT",IF(AIH!$T81="AI",IF(Sheet1!$D81&gt;AIH!$S81+200,200,"wait"),0))</f>
        <v>0</v>
      </c>
      <c r="CN80" s="8">
        <f>IF(AND(CN79&gt;0,CN79&lt;&gt;"wait"),"AT",IF(AIH!$T81="AI",IF(Sheet1!$E81&lt;AIH!$S81-50,50,"wait"),0))</f>
        <v>0</v>
      </c>
      <c r="CO80" s="8">
        <f>IF(AND(CO79&gt;0,CO79&lt;&gt;"wait"),"AT",IF(AIH!$T81="AI",IF(Sheet1!$E81&lt;AIH!$S81-100,100,"wait"),0))</f>
        <v>0</v>
      </c>
      <c r="CP80" s="8">
        <f>IF(AND(CP79&gt;0,CP79&lt;&gt;"wait"),"AT",IF(AIH!$T81="AI",IF(Sheet1!$E81&lt;AIH!$S81-150,150,"wait"),0))</f>
        <v>0</v>
      </c>
      <c r="CQ80" s="8">
        <f>IF(AND(CQ79&gt;0,CQ79&lt;&gt;"wait"),"AT",IF(AIH!$T81="AI",IF(Sheet1!$E81&lt;AIH!$S81-200,200,"wait"),0))</f>
        <v>0</v>
      </c>
      <c r="CR80" s="8">
        <f t="shared" si="41"/>
        <v>0</v>
      </c>
      <c r="CS80" s="8"/>
      <c r="CT80" s="8">
        <f>IF(AND(CT79&gt;0,CT79&lt;&gt;"wait"),"AT",IF(AIH!$V81="AI",IF(Sheet1!$D81&gt;AIH!$U81+50,50,"wait"),0))</f>
        <v>0</v>
      </c>
      <c r="CU80" s="8">
        <f>IF(AND(CU79&gt;0,CU79&lt;&gt;"wait"),"AT",IF(AIH!$V81="AI",IF(Sheet1!$D81&gt;AIH!$U81+100,100,"wait"),0))</f>
        <v>0</v>
      </c>
      <c r="CV80" s="8">
        <f>IF(AND(CV79&gt;0,CV79&lt;&gt;"wait"),"AT",IF(AIH!$V81="AI",IF(Sheet1!$D81&gt;AIH!$U81+150,150,"wait"),0))</f>
        <v>0</v>
      </c>
      <c r="CW80" s="8">
        <f>IF(AND(CW79&gt;0,CW79&lt;&gt;"wait"),"AT",IF(AIH!$V81="AI",IF(Sheet1!$D81&gt;AIH!$U81+200,200,"wait"),0))</f>
        <v>0</v>
      </c>
      <c r="CX80" s="8">
        <f>IF(AND(CX79&gt;0,CX79&lt;&gt;"wait"),"AT",IF(AIH!$V81="AI",IF(Sheet1!$E81&lt;AIH!$U81-50,50,"wait"),0))</f>
        <v>0</v>
      </c>
      <c r="CY80" s="8">
        <f>IF(AND(CY79&gt;0,CY79&lt;&gt;"wait"),"AT",IF(AIH!$V81="AI",IF(Sheet1!$E81&lt;AIH!$U81-100,100,"wait"),0))</f>
        <v>0</v>
      </c>
      <c r="CZ80" s="8">
        <f>IF(AND(CZ79&gt;0,CZ79&lt;&gt;"wait"),"AT",IF(AIH!$V81="AI",IF(Sheet1!$E81&lt;AIH!$U81-150,150,"wait"),0))</f>
        <v>0</v>
      </c>
      <c r="DA80" s="8">
        <f>IF(AND(DA79&gt;0,DA79&lt;&gt;"wait"),"AT",IF(AIH!$V81="AI",IF(Sheet1!$E81&lt;AIH!$U81-200,200,"wait"),0))</f>
        <v>0</v>
      </c>
      <c r="DB80" s="8">
        <f t="shared" si="42"/>
        <v>0</v>
      </c>
      <c r="DC80" s="8"/>
      <c r="DD80" s="8">
        <f>IF(AND(DD79&gt;0,DD79&lt;&gt;"wait"),"AT",IF(AIH!$X81="AI",IF(Sheet1!$D81&gt;AIH!$W81+50,50,"wait"),0))</f>
        <v>0</v>
      </c>
      <c r="DE80" s="8">
        <f>IF(AND(DE79&gt;0,DE79&lt;&gt;"wait"),"AT",IF(AIH!$X81="AI",IF(Sheet1!$D81&gt;AIH!$W81+100,100,"wait"),0))</f>
        <v>0</v>
      </c>
      <c r="DF80" s="8">
        <f>IF(AND(DF79&gt;0,DF79&lt;&gt;"wait"),"AT",IF(AIH!$X81="AI",IF(Sheet1!$D81&gt;AIH!$W81+150,150,"wait"),0))</f>
        <v>0</v>
      </c>
      <c r="DG80" s="8">
        <f>IF(AND(DG79&gt;0,DG79&lt;&gt;"wait"),"AT",IF(AIH!$X81="AI",IF(Sheet1!$D81&gt;AIH!$W81+200,200,"wait"),0))</f>
        <v>0</v>
      </c>
      <c r="DH80" s="8">
        <f>IF(AND(DH79&gt;0,DH79&lt;&gt;"wait"),"AT",IF(AIH!$X81="AI",IF(Sheet1!$E81&lt;AIH!$W81-50,50,"wait"),0))</f>
        <v>0</v>
      </c>
      <c r="DI80" s="8">
        <f>IF(AND(DI79&gt;0,DI79&lt;&gt;"wait"),"AT",IF(AIH!$X81="AI",IF(Sheet1!$E81&lt;AIH!$W81-100,100,"wait"),0))</f>
        <v>0</v>
      </c>
      <c r="DJ80" s="8">
        <f>IF(AND(DJ79&gt;0,DJ79&lt;&gt;"wait"),"AT",IF(AIH!$X81="AI",IF(Sheet1!$E81&lt;AIH!$W81-150,150,"wait"),0))</f>
        <v>0</v>
      </c>
      <c r="DK80" s="8">
        <f>IF(AND(DK79&gt;0,DK79&lt;&gt;"wait"),"AT",IF(AIH!$X81="AI",IF(Sheet1!$E81&lt;AIH!$W81-200,200,"wait"),0))</f>
        <v>0</v>
      </c>
      <c r="DL80" s="8">
        <f t="shared" si="43"/>
        <v>0</v>
      </c>
      <c r="DN80" s="10">
        <f>IF(AND(DN79&gt;0,DN79&lt;&gt;"wait"),"AT",IF(AIH!$AA81="AI",IF(Sheet1!$D81&gt;AIH!$Z81+50,50,"wait"),0))</f>
        <v>0</v>
      </c>
      <c r="DO80" s="10">
        <f>IF(AND(DO79&gt;0,DO79&lt;&gt;"wait"),"AT",IF(AIH!$AA81="AI",IF(Sheet1!$D81&gt;AIH!$Z81+100,100,"wait"),0))</f>
        <v>0</v>
      </c>
      <c r="DP80" s="10">
        <f>IF(AND(DP79&gt;0,DP79&lt;&gt;"wait"),"AT",IF(AIH!$AA81="AI",IF(Sheet1!$D81&gt;AIH!$Z81+150,150,"wait"),0))</f>
        <v>0</v>
      </c>
      <c r="DQ80" s="10">
        <f>IF(AND(DQ79&gt;0,DQ79&lt;&gt;"wait"),"AT",IF(AIH!$AA81="AI",IF(Sheet1!$D81&gt;AIH!$Z81+200,200,"wait"),0))</f>
        <v>0</v>
      </c>
      <c r="DR80" s="10">
        <f>IF(AND(DR79&gt;0,DR79&lt;&gt;"wait"),"AT",IF(AIH!$AA81="AI",IF(Sheet1!$E81&lt;AIH!$Z81-50,50,"wait"),0))</f>
        <v>0</v>
      </c>
      <c r="DS80" s="10">
        <f>IF(AND(DS79&gt;0,DS79&lt;&gt;"wait"),"AT",IF(AIH!$AA81="AI",IF(Sheet1!$E81&lt;AIH!$Z81-100,100,"wait"),0))</f>
        <v>0</v>
      </c>
      <c r="DT80" s="10">
        <f>IF(AND(DT79&gt;0,DT79&lt;&gt;"wait"),"AT",IF(AIH!$AA81="AI",IF(Sheet1!$E81&lt;AIH!$Z81-150,150,"wait"),0))</f>
        <v>0</v>
      </c>
      <c r="DU80" s="10">
        <f>IF(AND(DU79&gt;0,DU79&lt;&gt;"wait"),"AT",IF(AIH!$AA81="AI",IF(Sheet1!$E81&lt;AIH!$Z81-200,200,"wait"),0))</f>
        <v>0</v>
      </c>
      <c r="DV80" s="10">
        <f t="shared" si="44"/>
        <v>0</v>
      </c>
      <c r="DX80" s="10">
        <f>IF(AND(DX79&gt;0,DX79&lt;&gt;"wait"),"AT",IF(AIH!$AC81="AI",IF(Sheet1!$D81&gt;AIH!$AB81+50,50,"wait"),0))</f>
        <v>0</v>
      </c>
      <c r="DY80" s="10">
        <f>IF(AND(DY79&gt;0,DY79&lt;&gt;"wait"),"AT",IF(AIH!$AC81="AI",IF(Sheet1!$D81&gt;AIH!$AB81+100,100,"wait"),0))</f>
        <v>0</v>
      </c>
      <c r="DZ80" s="10">
        <f>IF(AND(DZ79&gt;0,DZ79&lt;&gt;"wait"),"AT",IF(AIH!$AC81="AI",IF(Sheet1!$D81&gt;AIH!$AB81+150,150,"wait"),0))</f>
        <v>0</v>
      </c>
      <c r="EA80" s="10">
        <f>IF(AND(EA79&gt;0,EA79&lt;&gt;"wait"),"AT",IF(AIH!$AC81="AI",IF(Sheet1!$D81&gt;AIH!$AB81+200,200,"wait"),0))</f>
        <v>0</v>
      </c>
      <c r="EB80" s="10">
        <f>IF(AND(EB79&gt;0,EB79&lt;&gt;"wait"),"AT",IF(AIH!$AC81="AI",IF(Sheet1!$E81&lt;AIH!$AB81-50,50,"wait"),0))</f>
        <v>0</v>
      </c>
      <c r="EC80" s="10">
        <f>IF(AND(EC79&gt;0,EC79&lt;&gt;"wait"),"AT",IF(AIH!$AC81="AI",IF(Sheet1!$E81&lt;AIH!$AB81-100,100,"wait"),0))</f>
        <v>0</v>
      </c>
      <c r="ED80" s="10">
        <f>IF(AND(ED79&gt;0,ED79&lt;&gt;"wait"),"AT",IF(AIH!$AC81="AI",IF(Sheet1!$E81&lt;AIH!$AB81-150,150,"wait"),0))</f>
        <v>0</v>
      </c>
      <c r="EE80" s="10">
        <f>IF(AND(EE79&gt;0,EE79&lt;&gt;"wait"),"AT",IF(AIH!$AC81="AI",IF(Sheet1!$E81&lt;AIH!$AB81-200,200,"wait"),0))</f>
        <v>0</v>
      </c>
      <c r="EF80" s="10">
        <f t="shared" si="45"/>
        <v>0</v>
      </c>
      <c r="EH80" s="10">
        <f>IF(AND(EH79&gt;0,EH79&lt;&gt;"wait"),"AT",IF(AIH!$AE81="AI",IF(Sheet1!$D81&gt;AIH!$AD81+50,50,"wait"),0))</f>
        <v>0</v>
      </c>
      <c r="EI80" s="10">
        <f>IF(AND(EI79&gt;0,EI79&lt;&gt;"wait"),"AT",IF(AIH!$AE81="AI",IF(Sheet1!$D81&gt;AIH!$AD81+100,100,"wait"),0))</f>
        <v>0</v>
      </c>
      <c r="EJ80" s="10">
        <f>IF(AND(EJ79&gt;0,EJ79&lt;&gt;"wait"),"AT",IF(AIH!$AE81="AI",IF(Sheet1!$D81&gt;AIH!$AD81+150,150,"wait"),0))</f>
        <v>0</v>
      </c>
      <c r="EK80" s="10">
        <f>IF(AND(EK79&gt;0,EK79&lt;&gt;"wait"),"AT",IF(AIH!$AE81="AI",IF(Sheet1!$D81&gt;AIH!$AD81+200,200,"wait"),0))</f>
        <v>0</v>
      </c>
      <c r="EL80" s="10">
        <f>IF(AND(EL79&gt;0,EL79&lt;&gt;"wait"),"AT",IF(AIH!$AE81="AI",IF(Sheet1!$E81&lt;AIH!$AD81-50,50,"wait"),0))</f>
        <v>0</v>
      </c>
      <c r="EM80" s="10">
        <f>IF(AND(EM79&gt;0,EM79&lt;&gt;"wait"),"AT",IF(AIH!$AE81="AI",IF(Sheet1!$E81&lt;AIH!$AD81-100,100,"wait"),0))</f>
        <v>0</v>
      </c>
      <c r="EN80" s="10">
        <f>IF(AND(EN79&gt;0,EN79&lt;&gt;"wait"),"AT",IF(AIH!$AE81="AI",IF(Sheet1!$E81&lt;AIH!$AD81-150,150,"wait"),0))</f>
        <v>0</v>
      </c>
      <c r="EO80" s="10">
        <f>IF(AND(EO79&gt;0,EO79&lt;&gt;"wait"),"AT",IF(AIH!$AE81="AI",IF(Sheet1!$E81&lt;AIH!$AD81-200,200,"wait"),0))</f>
        <v>0</v>
      </c>
      <c r="EP80" s="10">
        <f t="shared" si="46"/>
        <v>0</v>
      </c>
      <c r="ER80" s="10">
        <f>IF(AND(ER79&gt;0,ER79&lt;&gt;"wait"),"AT",IF(AIH!$AG81="AI",IF(Sheet1!$D81&gt;AIH!$AF81+50,50,"wait"),0))</f>
        <v>0</v>
      </c>
      <c r="ES80" s="10">
        <f>IF(AND(ES79&gt;0,ES79&lt;&gt;"wait"),"AT",IF(AIH!$AG81="AI",IF(Sheet1!$D81&gt;AIH!$AF81+100,100,"wait"),0))</f>
        <v>0</v>
      </c>
      <c r="ET80" s="10">
        <f>IF(AND(ET79&gt;0,ET79&lt;&gt;"wait"),"AT",IF(AIH!$AG81="AI",IF(Sheet1!$D81&gt;AIH!$AF81+150,150,"wait"),0))</f>
        <v>0</v>
      </c>
      <c r="EU80" s="10">
        <f>IF(AND(EU79&gt;0,EU79&lt;&gt;"wait"),"AT",IF(AIH!$AG81="AI",IF(Sheet1!$D81&gt;AIH!$AF81+200,200,"wait"),0))</f>
        <v>0</v>
      </c>
      <c r="EV80" s="10">
        <f>IF(AND(EV79&gt;0,EV79&lt;&gt;"wait"),"AT",IF(AIH!$AG81="AI",IF(Sheet1!$E81&lt;AIH!$AF81-50,50,"wait"),0))</f>
        <v>0</v>
      </c>
      <c r="EW80" s="10">
        <f>IF(AND(EW79&gt;0,EW79&lt;&gt;"wait"),"AT",IF(AIH!$AG81="AI",IF(Sheet1!$E81&lt;AIH!$AF81-100,100,"wait"),0))</f>
        <v>0</v>
      </c>
      <c r="EX80" s="10">
        <f>IF(AND(EX79&gt;0,EX79&lt;&gt;"wait"),"AT",IF(AIH!$AG81="AI",IF(Sheet1!$E81&lt;AIH!$AF81-150,150,"wait"),0))</f>
        <v>0</v>
      </c>
      <c r="EY80" s="10">
        <f>IF(AND(EY79&gt;0,EY79&lt;&gt;"wait"),"AT",IF(AIH!$AG81="AI",IF(Sheet1!$E81&lt;AIH!$AF81-200,200,"wait"),0))</f>
        <v>0</v>
      </c>
      <c r="EZ80" s="10">
        <f t="shared" si="47"/>
        <v>0</v>
      </c>
      <c r="FB80" s="10">
        <f>IF(AND(FB79&gt;0,FB79&lt;&gt;"wait"),"AT",IF(AIH!$AI81="AI",IF(Sheet1!$D81&gt;AIH!$AH81+50,50,"wait"),0))</f>
        <v>0</v>
      </c>
      <c r="FC80" s="10">
        <f>IF(AND(FC79&gt;0,FC79&lt;&gt;"wait"),"AT",IF(AIH!$AI81="AI",IF(Sheet1!$D81&gt;AIH!$AH81+100,100,"wait"),0))</f>
        <v>0</v>
      </c>
      <c r="FD80" s="10">
        <f>IF(AND(FD79&gt;0,FD79&lt;&gt;"wait"),"AT",IF(AIH!$AI81="AI",IF(Sheet1!$D81&gt;AIH!$AH81+150,150,"wait"),0))</f>
        <v>0</v>
      </c>
      <c r="FE80" s="10">
        <f>IF(AND(FE79&gt;0,FE79&lt;&gt;"wait"),"AT",IF(AIH!$AI81="AI",IF(Sheet1!$D81&gt;AIH!$AH81+200,200,"wait"),0))</f>
        <v>0</v>
      </c>
      <c r="FF80" s="10">
        <f>IF(AND(FF79&gt;0,FF79&lt;&gt;"wait"),"AT",IF(AIH!$AI81="AI",IF(Sheet1!$E81&lt;AIH!$AH81-50,50,"wait"),0))</f>
        <v>0</v>
      </c>
      <c r="FG80" s="10">
        <f>IF(AND(FG79&gt;0,FG79&lt;&gt;"wait"),"AT",IF(AIH!$AI81="AI",IF(Sheet1!$E81&lt;AIH!$AH81-100,100,"wait"),0))</f>
        <v>0</v>
      </c>
      <c r="FH80" s="10">
        <f>IF(AND(FH79&gt;0,FH79&lt;&gt;"wait"),"AT",IF(AIH!$AI81="AI",IF(Sheet1!$E81&lt;AIH!$AH81-150,150,"wait"),0))</f>
        <v>0</v>
      </c>
      <c r="FI80" s="10">
        <f>IF(AND(FI79&gt;0,FI79&lt;&gt;"wait"),"AT",IF(AIH!$AI81="AI",IF(Sheet1!$E81&lt;AIH!$AH81-200,200,"wait"),0))</f>
        <v>0</v>
      </c>
      <c r="FJ80" s="10">
        <f t="shared" si="48"/>
        <v>0</v>
      </c>
      <c r="FL80" s="10">
        <f>IF(AND(FL79&gt;0,FL79&lt;&gt;"wait"),"AT",IF(AIH!$AK81="AI",IF(Sheet1!$D81&gt;AIH!$AJ81+50,50,"wait"),0))</f>
        <v>0</v>
      </c>
      <c r="FM80" s="10">
        <f>IF(AND(FM79&gt;0,FM79&lt;&gt;"wait"),"AT",IF(AIH!$AK81="AI",IF(Sheet1!$D81&gt;AIH!$AJ81+100,100,"wait"),0))</f>
        <v>0</v>
      </c>
      <c r="FN80" s="10">
        <f>IF(AND(FN79&gt;0,FN79&lt;&gt;"wait"),"AT",IF(AIH!$AK81="AI",IF(Sheet1!$D81&gt;AIH!$AJ81+150,150,"wait"),0))</f>
        <v>0</v>
      </c>
      <c r="FO80" s="10">
        <f>IF(AND(FO79&gt;0,FO79&lt;&gt;"wait"),"AT",IF(AIH!$AK81="AI",IF(Sheet1!$D81&gt;AIH!$AJ81+200,200,"wait"),0))</f>
        <v>0</v>
      </c>
      <c r="FP80" s="10">
        <f>IF(AND(FP79&gt;0,FP79&lt;&gt;"wait"),"AT",IF(AIH!$AK81="AI",IF(Sheet1!$E81&lt;AIH!$AJ81-50,50,"wait"),0))</f>
        <v>0</v>
      </c>
      <c r="FQ80" s="10">
        <f>IF(AND(FQ79&gt;0,FQ79&lt;&gt;"wait"),"AT",IF(AIH!$AK81="AI",IF(Sheet1!$E81&lt;AIH!$AJ81-100,100,"wait"),0))</f>
        <v>0</v>
      </c>
      <c r="FR80" s="10">
        <f>IF(AND(FR79&gt;0,FR79&lt;&gt;"wait"),"AT",IF(AIH!$AK81="AI",IF(Sheet1!$E81&lt;AIH!$AJ81-150,150,"wait"),0))</f>
        <v>0</v>
      </c>
      <c r="FS80" s="10">
        <f>IF(AND(FS79&gt;0,FS79&lt;&gt;"wait"),"AT",IF(AIH!$AK81="AI",IF(Sheet1!$E81&lt;AIH!$AJ81-200,200,"wait"),0))</f>
        <v>0</v>
      </c>
      <c r="FT80" s="10">
        <f t="shared" si="49"/>
        <v>0</v>
      </c>
      <c r="FV80" s="10">
        <f>IF(AND(FV79&gt;0,FV79&lt;&gt;"wait"),"AT",IF(AIH!$AM81="AI",IF(Sheet1!$D81&gt;AIH!$AL81+50,50,"wait"),0))</f>
        <v>0</v>
      </c>
      <c r="FW80" s="10">
        <f>IF(AND(FW79&gt;0,FW79&lt;&gt;"wait"),"AT",IF(AIH!$AM81="AI",IF(Sheet1!$D81&gt;AIH!$AL81+100,100,"wait"),0))</f>
        <v>0</v>
      </c>
      <c r="FX80" s="10">
        <f>IF(AND(FX79&gt;0,FX79&lt;&gt;"wait"),"AT",IF(AIH!$AM81="AI",IF(Sheet1!$D81&gt;AIH!$AL81+150,150,"wait"),0))</f>
        <v>0</v>
      </c>
      <c r="FY80" s="10">
        <f>IF(AND(FY79&gt;0,FY79&lt;&gt;"wait"),"AT",IF(AIH!$AM81="AI",IF(Sheet1!$D81&gt;AIH!$AL81+200,200,"wait"),0))</f>
        <v>0</v>
      </c>
      <c r="FZ80" s="10">
        <f>IF(AND(FZ79&gt;0,FZ79&lt;&gt;"wait"),"AT",IF(AIH!$AM81="AI",IF(Sheet1!$E81&lt;AIH!$AL81-50,50,"wait"),0))</f>
        <v>0</v>
      </c>
      <c r="GA80" s="10">
        <f>IF(AND(GA79&gt;0,GA79&lt;&gt;"wait"),"AT",IF(AIH!$AM81="AI",IF(Sheet1!$E81&lt;AIH!$AL81-100,100,"wait"),0))</f>
        <v>0</v>
      </c>
      <c r="GB80" s="10">
        <f>IF(AND(GB79&gt;0,GB79&lt;&gt;"wait"),"AT",IF(AIH!$AM81="AI",IF(Sheet1!$E81&lt;AIH!$AL81-150,150,"wait"),0))</f>
        <v>0</v>
      </c>
      <c r="GC80" s="10">
        <f>IF(AND(GC79&gt;0,GC79&lt;&gt;"wait"),"AT",IF(AIH!$AM81="AI",IF(Sheet1!$E81&lt;AIH!$AL81-200,200,"wait"),0))</f>
        <v>0</v>
      </c>
      <c r="GD80" s="10">
        <f t="shared" si="50"/>
        <v>0</v>
      </c>
      <c r="GF80" s="10">
        <f>IF(AND(GF79&gt;0,GF79&lt;&gt;"wait"),"AT",IF(AIH!$AO81="AI",IF(Sheet1!$D81&gt;AIH!$AN81+50,50,"wait"),0))</f>
        <v>0</v>
      </c>
      <c r="GG80" s="10">
        <f>IF(AND(GG79&gt;0,GG79&lt;&gt;"wait"),"AT",IF(AIH!$AO81="AI",IF(Sheet1!$D81&gt;AIH!$AN81+100,100,"wait"),0))</f>
        <v>0</v>
      </c>
      <c r="GH80" s="10">
        <f>IF(AND(GH79&gt;0,GH79&lt;&gt;"wait"),"AT",IF(AIH!$AO81="AI",IF(Sheet1!$D81&gt;AIH!$AN81+150,150,"wait"),0))</f>
        <v>0</v>
      </c>
      <c r="GI80" s="10">
        <f>IF(AND(GI79&gt;0,GI79&lt;&gt;"wait"),"AT",IF(AIH!$AO81="AI",IF(Sheet1!$D81&gt;AIH!$AN81+200,200,"wait"),0))</f>
        <v>0</v>
      </c>
      <c r="GJ80" s="10">
        <f>IF(AND(GJ79&gt;0,GJ79&lt;&gt;"wait"),"AT",IF(AIH!$AO81="AI",IF(Sheet1!$E81&lt;AIH!$AN81-50,50,"wait"),0))</f>
        <v>0</v>
      </c>
      <c r="GK80" s="10">
        <f>IF(AND(GK79&gt;0,GK79&lt;&gt;"wait"),"AT",IF(AIH!$AO81="AI",IF(Sheet1!$E81&lt;AIH!$AN81-100,100,"wait"),0))</f>
        <v>0</v>
      </c>
      <c r="GL80" s="10">
        <f>IF(AND(GL79&gt;0,GL79&lt;&gt;"wait"),"AT",IF(AIH!$AO81="AI",IF(Sheet1!$E81&lt;AIH!$AN81-150,150,"wait"),0))</f>
        <v>0</v>
      </c>
      <c r="GM80" s="10">
        <f>IF(AND(GM79&gt;0,GM79&lt;&gt;"wait"),"AT",IF(AIH!$AO81="AI",IF(Sheet1!$E81&lt;AIH!$AN81-200,200,"wait"),0))</f>
        <v>0</v>
      </c>
      <c r="GN80" s="10">
        <f t="shared" si="51"/>
        <v>0</v>
      </c>
      <c r="GP80" s="10">
        <f>IF(AND(GP79&gt;0,GP79&lt;&gt;"wait"),"AT",IF(AIH!$AQ81="AI",IF(Sheet1!$D81&gt;AIH!$AP81+50,50,"wait"),0))</f>
        <v>0</v>
      </c>
      <c r="GQ80" s="10">
        <f>IF(AND(GQ79&gt;0,GQ79&lt;&gt;"wait"),"AT",IF(AIH!$AQ81="AI",IF(Sheet1!$D81&gt;AIH!$AP81+100,100,"wait"),0))</f>
        <v>0</v>
      </c>
      <c r="GR80" s="10">
        <f>IF(AND(GR79&gt;0,GR79&lt;&gt;"wait"),"AT",IF(AIH!$AQ81="AI",IF(Sheet1!$D81&gt;AIH!$AP81+150,150,"wait"),0))</f>
        <v>0</v>
      </c>
      <c r="GS80" s="10">
        <f>IF(AND(GS79&gt;0,GS79&lt;&gt;"wait"),"AT",IF(AIH!$AQ81="AI",IF(Sheet1!$D81&gt;AIH!$AP81+200,200,"wait"),0))</f>
        <v>0</v>
      </c>
      <c r="GT80" s="10">
        <f>IF(AND(GT79&gt;0,GT79&lt;&gt;"wait"),"AT",IF(AIH!$AQ81="AI",IF(Sheet1!$E81&lt;AIH!$AP81-50,50,"wait"),0))</f>
        <v>0</v>
      </c>
      <c r="GU80" s="10">
        <f>IF(AND(GU79&gt;0,GU79&lt;&gt;"wait"),"AT",IF(AIH!$AQ81="AI",IF(Sheet1!$E81&lt;AIH!$AP81-100,100,"wait"),0))</f>
        <v>0</v>
      </c>
      <c r="GV80" s="10">
        <f>IF(AND(GV79&gt;0,GV79&lt;&gt;"wait"),"AT",IF(AIH!$AQ81="AI",IF(Sheet1!$E81&lt;AIH!$AP81-150,150,"wait"),0))</f>
        <v>0</v>
      </c>
      <c r="GW80" s="10">
        <f>IF(AND(GW79&gt;0,GW79&lt;&gt;"wait"),"AT",IF(AIH!$AQ81="AI",IF(Sheet1!$E81&lt;AIH!$AP81-200,200,"wait"),0))</f>
        <v>0</v>
      </c>
      <c r="GX80" s="10">
        <f t="shared" si="52"/>
        <v>0</v>
      </c>
      <c r="GZ80" s="10">
        <f>IF(AND(GZ79&gt;0,GZ79&lt;&gt;"wait"),"AT",IF(AIH!$AS81="AI",IF(Sheet1!$D81&gt;AIH!$AR81+50,50,"wait"),0))</f>
        <v>0</v>
      </c>
      <c r="HA80" s="10">
        <f>IF(AND(HA79&gt;0,HA79&lt;&gt;"wait"),"AT",IF(AIH!$AS81="AI",IF(Sheet1!$D81&gt;AIH!$AR81+100,100,"wait"),0))</f>
        <v>0</v>
      </c>
      <c r="HB80" s="10">
        <f>IF(AND(HB79&gt;0,HB79&lt;&gt;"wait"),"AT",IF(AIH!$AS81="AI",IF(Sheet1!$D81&gt;AIH!$AR81+150,150,"wait"),0))</f>
        <v>0</v>
      </c>
      <c r="HC80" s="10">
        <f>IF(AND(HC79&gt;0,HC79&lt;&gt;"wait"),"AT",IF(AIH!$AS81="AI",IF(Sheet1!$D81&gt;AIH!$AR81+200,200,"wait"),0))</f>
        <v>0</v>
      </c>
      <c r="HD80" s="10">
        <f>IF(AND(HD79&gt;0,HD79&lt;&gt;"wait"),"AT",IF(AIH!$AS81="AI",IF(Sheet1!$E81&lt;AIH!$AR81-50,50,"wait"),0))</f>
        <v>0</v>
      </c>
      <c r="HE80" s="10">
        <f>IF(AND(HE79&gt;0,HE79&lt;&gt;"wait"),"AT",IF(AIH!$AS81="AI",IF(Sheet1!$E81&lt;AIH!$AR81-100,100,"wait"),0))</f>
        <v>0</v>
      </c>
      <c r="HF80" s="10">
        <f>IF(AND(HF79&gt;0,HF79&lt;&gt;"wait"),"AT",IF(AIH!$AS81="AI",IF(Sheet1!$E81&lt;AIH!$AR81-150,150,"wait"),0))</f>
        <v>0</v>
      </c>
      <c r="HG80" s="10">
        <f>IF(AND(HG79&gt;0,HG79&lt;&gt;"wait"),"AT",IF(AIH!$AS81="AI",IF(Sheet1!$E81&lt;AIH!$AR81-200,200,"wait"),0))</f>
        <v>0</v>
      </c>
      <c r="HH80" s="10">
        <f t="shared" si="53"/>
        <v>0</v>
      </c>
      <c r="HJ80" s="10">
        <f>IF(AND(HJ79&gt;0,HJ79&lt;&gt;"wait"),"AT",IF(AIH!$AU81="AI",IF(Sheet1!$D81&gt;AIH!$AT81+50,50,"wait"),0))</f>
        <v>0</v>
      </c>
      <c r="HK80" s="10">
        <f>IF(AND(HK79&gt;0,HK79&lt;&gt;"wait"),"AT",IF(AIH!$AU81="AI",IF(Sheet1!$D81&gt;AIH!$AT81+100,100,"wait"),0))</f>
        <v>0</v>
      </c>
      <c r="HL80" s="10">
        <f>IF(AND(HL79&gt;0,HL79&lt;&gt;"wait"),"AT",IF(AIH!$AU81="AI",IF(Sheet1!$D81&gt;AIH!$AT81+150,150,"wait"),0))</f>
        <v>0</v>
      </c>
      <c r="HM80" s="10">
        <f>IF(AND(HM79&gt;0,HM79&lt;&gt;"wait"),"AT",IF(AIH!$AU81="AI",IF(Sheet1!$D81&gt;AIH!$AT81+200,200,"wait"),0))</f>
        <v>0</v>
      </c>
      <c r="HN80" s="10">
        <f>IF(AND(HN79&gt;0,HN79&lt;&gt;"wait"),"AT",IF(AIH!$AU81="AI",IF(Sheet1!$E81&lt;AIH!$AT81-50,50,"wait"),0))</f>
        <v>0</v>
      </c>
      <c r="HO80" s="10">
        <f>IF(AND(HO79&gt;0,HO79&lt;&gt;"wait"),"AT",IF(AIH!$AU81="AI",IF(Sheet1!$E81&lt;AIH!$AT81-100,100,"wait"),0))</f>
        <v>0</v>
      </c>
      <c r="HP80" s="10">
        <f>IF(AND(HP79&gt;0,HP79&lt;&gt;"wait"),"AT",IF(AIH!$AU81="AI",IF(Sheet1!$E81&lt;AIH!$AT81-150,150,"wait"),0))</f>
        <v>0</v>
      </c>
      <c r="HQ80" s="10">
        <f>IF(AND(HQ79&gt;0,HQ79&lt;&gt;"wait"),"AT",IF(AIH!$AU81="AI",IF(Sheet1!$E81&lt;AIH!$AT81-200,200,"wait"),0))</f>
        <v>0</v>
      </c>
      <c r="HR80" s="10">
        <f t="shared" si="54"/>
        <v>0</v>
      </c>
      <c r="HT80" s="10">
        <f>IF(AND(HT79&gt;0,HT79&lt;&gt;"wait"),"AT",IF(AIH!$AX81="AI",IF(Sheet1!$D81&gt;AIH!$AW81+50,50,"wait"),0))</f>
        <v>0</v>
      </c>
      <c r="HU80" s="10">
        <f>IF(AND(HU79&gt;0,HU79&lt;&gt;"wait"),"AT",IF(AIH!$AX81="AI",IF(Sheet1!$D81&gt;AIH!$AW81+100,100,"wait"),0))</f>
        <v>0</v>
      </c>
      <c r="HV80" s="10">
        <f>IF(AND(HV79&gt;0,HV79&lt;&gt;"wait"),"AT",IF(AIH!$AX81="AI",IF(Sheet1!$D81&gt;AIH!$AW81+150,150,"wait"),0))</f>
        <v>0</v>
      </c>
      <c r="HW80" s="10">
        <f>IF(AND(HW79&gt;0,HW79&lt;&gt;"wait"),"AT",IF(AIH!$AX81="AI",IF(Sheet1!$D81&gt;AIH!$AW81+200,200,"wait"),0))</f>
        <v>0</v>
      </c>
      <c r="HX80" s="10">
        <f>IF(AND(HX79&gt;0,HX79&lt;&gt;"wait"),"AT",IF(AIH!$AX81="AI",IF(Sheet1!$E81&lt;AIH!$AW81-50,50,"wait"),0))</f>
        <v>0</v>
      </c>
      <c r="HY80" s="10">
        <f>IF(AND(HY79&gt;0,HY79&lt;&gt;"wait"),"AT",IF(AIH!$AX81="AI",IF(Sheet1!$E81&lt;AIH!$AW81-100,100,"wait"),0))</f>
        <v>0</v>
      </c>
      <c r="HZ80" s="10">
        <f>IF(AND(HZ79&gt;0,HZ79&lt;&gt;"wait"),"AT",IF(AIH!$AX81="AI",IF(Sheet1!$E81&lt;AIH!$AW81-150,150,"wait"),0))</f>
        <v>0</v>
      </c>
      <c r="IA80" s="10">
        <f>IF(AND(IA79&gt;0,IA79&lt;&gt;"wait"),"AT",IF(AIH!$AX81="AI",IF(Sheet1!$E81&lt;AIH!$AW81-200,200,"wait"),0))</f>
        <v>0</v>
      </c>
      <c r="IB80" s="10">
        <f t="shared" si="55"/>
        <v>0</v>
      </c>
      <c r="ID80" s="10">
        <f>IF(AND(ID79&gt;0,ID79&lt;&gt;"wait"),"AT",IF(AIH!$AZ81="AI",IF(Sheet1!$D81&gt;AIH!$AY81+50,50,"wait"),0))</f>
        <v>0</v>
      </c>
      <c r="IE80" s="10">
        <f>IF(AND(IE79&gt;0,IE79&lt;&gt;"wait"),"AT",IF(AIH!$AZ81="AI",IF(Sheet1!$D81&gt;AIH!$AY81+100,100,"wait"),0))</f>
        <v>0</v>
      </c>
      <c r="IF80" s="10">
        <f>IF(AND(IF79&gt;0,IF79&lt;&gt;"wait"),"AT",IF(AIH!$AZ81="AI",IF(Sheet1!$D81&gt;AIH!$AY81+150,150,"wait"),0))</f>
        <v>0</v>
      </c>
      <c r="IG80" s="10">
        <f>IF(AND(IG79&gt;0,IG79&lt;&gt;"wait"),"AT",IF(AIH!$AZ81="AI",IF(Sheet1!$D81&gt;AIH!$AY81+200,200,"wait"),0))</f>
        <v>0</v>
      </c>
      <c r="IH80" s="10">
        <f>IF(AND(IH79&gt;0,IH79&lt;&gt;"wait"),"AT",IF(AIH!$AZ81="AI",IF(Sheet1!$E81&lt;AIH!$AY81-50,50,"wait"),0))</f>
        <v>0</v>
      </c>
      <c r="II80" s="10">
        <f>IF(AND(II79&gt;0,II79&lt;&gt;"wait"),"AT",IF(AIH!$AZ81="AI",IF(Sheet1!$E81&lt;AIH!$AY81-100,100,"wait"),0))</f>
        <v>0</v>
      </c>
      <c r="IJ80" s="10">
        <f>IF(AND(IJ79&gt;0,IJ79&lt;&gt;"wait"),"AT",IF(AIH!$AZ81="AI",IF(Sheet1!$E81&lt;AIH!$AY81-150,150,"wait"),0))</f>
        <v>0</v>
      </c>
      <c r="IK80" s="10">
        <f>IF(AND(IK79&gt;0,IK79&lt;&gt;"wait"),"AT",IF(AIH!$AZ81="AI",IF(Sheet1!$E81&lt;AIH!$AY81-200,200,"wait"),0))</f>
        <v>0</v>
      </c>
      <c r="IL80" s="10">
        <f t="shared" si="56"/>
        <v>0</v>
      </c>
      <c r="IN80" s="10">
        <f>IF(AND(IN79&gt;0,IN79&lt;&gt;"wait"),"AT",IF(AIH!$BB81="AI",IF(Sheet1!$D81&gt;AIH!$BA81+50,50,"wait"),0))</f>
        <v>0</v>
      </c>
      <c r="IO80" s="10">
        <f>IF(AND(IO79&gt;0,IO79&lt;&gt;"wait"),"AT",IF(AIH!$BB81="AI",IF(Sheet1!$D81&gt;AIH!$BA81+100,100,"wait"),0))</f>
        <v>0</v>
      </c>
      <c r="IP80" s="10">
        <f>IF(AND(IP79&gt;0,IP79&lt;&gt;"wait"),"AT",IF(AIH!$BB81="AI",IF(Sheet1!$D81&gt;AIH!$BA81+150,150,"wait"),0))</f>
        <v>0</v>
      </c>
      <c r="IQ80" s="10">
        <f>IF(AND(IQ79&gt;0,IQ79&lt;&gt;"wait"),"AT",IF(AIH!$BB81="AI",IF(Sheet1!$D81&gt;AIH!$BA81+200,200,"wait"),0))</f>
        <v>0</v>
      </c>
      <c r="IR80" s="10">
        <f>IF(AND(IR79&gt;0,IR79&lt;&gt;"wait"),"AT",IF(AIH!$BB81="AI",IF(Sheet1!$E81&lt;AIH!$BA81-50,50,"wait"),0))</f>
        <v>0</v>
      </c>
      <c r="IS80" s="10">
        <f>IF(AND(IS79&gt;0,IS79&lt;&gt;"wait"),"AT",IF(AIH!$BB81="AI",IF(Sheet1!$E81&lt;AIH!$BA81-100,100,"wait"),0))</f>
        <v>0</v>
      </c>
      <c r="IT80" s="10">
        <f>IF(AND(IT79&gt;0,IT79&lt;&gt;"wait"),"AT",IF(AIH!$BB81="AI",IF(Sheet1!$E81&lt;AIH!$BA81-150,150,"wait"),0))</f>
        <v>0</v>
      </c>
      <c r="IU80" s="10">
        <f>IF(AND(IU79&gt;0,IU79&lt;&gt;"wait"),"AT",IF(AIH!$BB81="AI",IF(Sheet1!$E81&lt;AIH!$BA81-200,200,"wait"),0))</f>
        <v>0</v>
      </c>
      <c r="IV80" s="10">
        <f t="shared" si="57"/>
        <v>0</v>
      </c>
      <c r="IX80" s="10">
        <f>IF(AND(IX79&gt;0,IX79&lt;&gt;"wait"),"AT",IF(AIH!$BD81="AI",IF(Sheet1!$D81&gt;AIH!$BC81+50,50,"wait"),0))</f>
        <v>0</v>
      </c>
      <c r="IY80" s="10">
        <f>IF(AND(IY79&gt;0,IY79&lt;&gt;"wait"),"AT",IF(AIH!$BD81="AI",IF(Sheet1!$D81&gt;AIH!$BC81+100,100,"wait"),0))</f>
        <v>0</v>
      </c>
      <c r="IZ80" s="10">
        <f>IF(AND(IZ79&gt;0,IZ79&lt;&gt;"wait"),"AT",IF(AIH!$BD81="AI",IF(Sheet1!$D81&gt;AIH!$BC81+150,150,"wait"),0))</f>
        <v>0</v>
      </c>
      <c r="JA80" s="10">
        <f>IF(AND(JA79&gt;0,JA79&lt;&gt;"wait"),"AT",IF(AIH!$BD81="AI",IF(Sheet1!$D81&gt;AIH!$BC81+200,200,"wait"),0))</f>
        <v>0</v>
      </c>
      <c r="JB80" s="10">
        <f>IF(AND(JB79&gt;0,JB79&lt;&gt;"wait"),"AT",IF(AIH!$BD81="AI",IF(Sheet1!$E81&lt;AIH!$BC81-50,50,"wait"),0))</f>
        <v>0</v>
      </c>
      <c r="JC80" s="10">
        <f>IF(AND(JC79&gt;0,JC79&lt;&gt;"wait"),"AT",IF(AIH!$BD81="AI",IF(Sheet1!$E81&lt;AIH!$BC81-100,100,"wait"),0))</f>
        <v>0</v>
      </c>
      <c r="JD80" s="10">
        <f>IF(AND(JD79&gt;0,JD79&lt;&gt;"wait"),"AT",IF(AIH!$BD81="AI",IF(Sheet1!$E81&lt;AIH!$BC81-150,150,"wait"),0))</f>
        <v>0</v>
      </c>
      <c r="JE80" s="10">
        <f>IF(AND(JE79&gt;0,JE79&lt;&gt;"wait"),"AT",IF(AIH!$BD81="AI",IF(Sheet1!$E81&lt;AIH!$BC81-200,200,"wait"),0))</f>
        <v>0</v>
      </c>
      <c r="JF80" s="10">
        <f t="shared" si="58"/>
        <v>0</v>
      </c>
      <c r="JH80" s="10">
        <f>IF(AND(JH79&gt;0,JH79&lt;&gt;"wait"),"AT",IF(AIH!$BF81="AI",IF(Sheet1!$D81&gt;AIH!$BE81+50,50,"wait"),0))</f>
        <v>0</v>
      </c>
      <c r="JI80" s="10">
        <f>IF(AND(JI79&gt;0,JI79&lt;&gt;"wait"),"AT",IF(AIH!$BF81="AI",IF(Sheet1!$D81&gt;AIH!$BE81+100,100,"wait"),0))</f>
        <v>0</v>
      </c>
      <c r="JJ80" s="10">
        <f>IF(AND(JJ79&gt;0,JJ79&lt;&gt;"wait"),"AT",IF(AIH!$BF81="AI",IF(Sheet1!$D81&gt;AIH!$BE81+150,150,"wait"),0))</f>
        <v>0</v>
      </c>
      <c r="JK80" s="10">
        <f>IF(AND(JK79&gt;0,JK79&lt;&gt;"wait"),"AT",IF(AIH!$BF81="AI",IF(Sheet1!$D81&gt;AIH!$BE81+200,200,"wait"),0))</f>
        <v>0</v>
      </c>
      <c r="JL80" s="10">
        <f>IF(AND(JL79&gt;0,JL79&lt;&gt;"wait"),"AT",IF(AIH!$BF81="AI",IF(Sheet1!$E81&lt;AIH!$BE81-50,50,"wait"),0))</f>
        <v>0</v>
      </c>
      <c r="JM80" s="10">
        <f>IF(AND(JM79&gt;0,JM79&lt;&gt;"wait"),"AT",IF(AIH!$BF81="AI",IF(Sheet1!$E81&lt;AIH!$BE81-100,100,"wait"),0))</f>
        <v>0</v>
      </c>
      <c r="JN80" s="10">
        <f>IF(AND(JN79&gt;0,JN79&lt;&gt;"wait"),"AT",IF(AIH!$BF81="AI",IF(Sheet1!$E81&lt;AIH!$BE81-150,150,"wait"),0))</f>
        <v>0</v>
      </c>
      <c r="JO80" s="10">
        <f>IF(AND(JO79&gt;0,JO79&lt;&gt;"wait"),"AT",IF(AIH!$BF81="AI",IF(Sheet1!$E81&lt;AIH!$BE81-200,200,"wait"),0))</f>
        <v>0</v>
      </c>
      <c r="JP80" s="10">
        <f t="shared" si="59"/>
        <v>0</v>
      </c>
      <c r="JR80" s="10">
        <f>IF(AND(JR79&gt;0,JR79&lt;&gt;"wait"),"AT",IF(AIH!$BH81="AI",IF(Sheet1!$D81&gt;AIH!$BG81+50,50,"wait"),0))</f>
        <v>0</v>
      </c>
      <c r="JS80" s="10">
        <f>IF(AND(JS79&gt;0,JS79&lt;&gt;"wait"),"AT",IF(AIH!$BH81="AI",IF(Sheet1!$D81&gt;AIH!$BG81+100,100,"wait"),0))</f>
        <v>0</v>
      </c>
      <c r="JT80" s="10">
        <f>IF(AND(JT79&gt;0,JT79&lt;&gt;"wait"),"AT",IF(AIH!$BH81="AI",IF(Sheet1!$D81&gt;AIH!$BG81+150,150,"wait"),0))</f>
        <v>0</v>
      </c>
      <c r="JU80" s="10">
        <f>IF(AND(JU79&gt;0,JU79&lt;&gt;"wait"),"AT",IF(AIH!$BH81="AI",IF(Sheet1!$D81&gt;AIH!$BG81+200,200,"wait"),0))</f>
        <v>0</v>
      </c>
      <c r="JV80" s="10">
        <f>IF(AND(JV79&gt;0,JV79&lt;&gt;"wait"),"AT",IF(AIH!$BH81="AI",IF(Sheet1!$E81&lt;AIH!$BG81-50,50,"wait"),0))</f>
        <v>0</v>
      </c>
      <c r="JW80" s="10">
        <f>IF(AND(JW79&gt;0,JW79&lt;&gt;"wait"),"AT",IF(AIH!$BH81="AI",IF(Sheet1!$E81&lt;AIH!$BG81-100,100,"wait"),0))</f>
        <v>0</v>
      </c>
      <c r="JX80" s="10">
        <f>IF(AND(JX79&gt;0,JX79&lt;&gt;"wait"),"AT",IF(AIH!$BH81="AI",IF(Sheet1!$E81&lt;AIH!$BG81-150,150,"wait"),0))</f>
        <v>0</v>
      </c>
      <c r="JY80" s="10">
        <f>IF(AND(JY79&gt;0,JY79&lt;&gt;"wait"),"AT",IF(AIH!$BH81="AI",IF(Sheet1!$E81&lt;AIH!$BG81-200,200,"wait"),0))</f>
        <v>0</v>
      </c>
      <c r="JZ80" s="10">
        <f t="shared" si="60"/>
        <v>0</v>
      </c>
      <c r="KB80" s="10">
        <f>IF(AND(KB79&gt;0,KB79&lt;&gt;"wait"),"AT",IF(AIH!$BJ81="AI",IF(Sheet1!$D81&gt;AIH!$BI81+50,50,"wait"),0))</f>
        <v>0</v>
      </c>
      <c r="KC80" s="10">
        <f>IF(AND(KC79&gt;0,KC79&lt;&gt;"wait"),"AT",IF(AIH!$BJ81="AI",IF(Sheet1!$D81&gt;AIH!$BI81+100,100,"wait"),0))</f>
        <v>0</v>
      </c>
      <c r="KD80" s="10">
        <f>IF(AND(KD79&gt;0,KD79&lt;&gt;"wait"),"AT",IF(AIH!$BJ81="AI",IF(Sheet1!$D81&gt;AIH!$BI81+150,150,"wait"),0))</f>
        <v>0</v>
      </c>
      <c r="KE80" s="10">
        <f>IF(AND(KE79&gt;0,KE79&lt;&gt;"wait"),"AT",IF(AIH!$BJ81="AI",IF(Sheet1!$D81&gt;AIH!$BI81+200,200,"wait"),0))</f>
        <v>0</v>
      </c>
      <c r="KF80" s="10">
        <f>IF(AND(KF79&gt;0,KF79&lt;&gt;"wait"),"AT",IF(AIH!$BJ81="AI",IF(Sheet1!$E81&lt;AIH!$BI81-50,50,"wait"),0))</f>
        <v>0</v>
      </c>
      <c r="KG80" s="10">
        <f>IF(AND(KG79&gt;0,KG79&lt;&gt;"wait"),"AT",IF(AIH!$BJ81="AI",IF(Sheet1!$E81&lt;AIH!$BI81-100,100,"wait"),0))</f>
        <v>0</v>
      </c>
      <c r="KH80" s="10">
        <f>IF(AND(KH79&gt;0,KH79&lt;&gt;"wait"),"AT",IF(AIH!$BJ81="AI",IF(Sheet1!$E81&lt;AIH!$BI81-150,150,"wait"),0))</f>
        <v>0</v>
      </c>
      <c r="KI80" s="10">
        <f>IF(AND(KI79&gt;0,KI79&lt;&gt;"wait"),"AT",IF(AIH!$BJ81="AI",IF(Sheet1!$E81&lt;AIH!$BI81-200,200,"wait"),0))</f>
        <v>0</v>
      </c>
      <c r="KJ80" s="10">
        <f t="shared" si="61"/>
        <v>0</v>
      </c>
      <c r="KL80" s="10">
        <f>IF(AND(KL79&gt;0,KL79&lt;&gt;"wait"),"AT",IF(AIH!$BL81="AI",IF(Sheet1!$D81&gt;AIH!$BK81+50,50,"wait"),0))</f>
        <v>0</v>
      </c>
      <c r="KM80" s="10">
        <f>IF(AND(KM79&gt;0,KM79&lt;&gt;"wait"),"AT",IF(AIH!$BL81="AI",IF(Sheet1!$D81&gt;AIH!$BK81+100,100,"wait"),0))</f>
        <v>0</v>
      </c>
      <c r="KN80" s="10">
        <f>IF(AND(KN79&gt;0,KN79&lt;&gt;"wait"),"AT",IF(AIH!$BL81="AI",IF(Sheet1!$D81&gt;AIH!$BK81+150,150,"wait"),0))</f>
        <v>0</v>
      </c>
      <c r="KO80" s="10">
        <f>IF(AND(KO79&gt;0,KO79&lt;&gt;"wait"),"AT",IF(AIH!$BL81="AI",IF(Sheet1!$D81&gt;AIH!$BK81+200,200,"wait"),0))</f>
        <v>0</v>
      </c>
      <c r="KP80" s="10">
        <f>IF(AND(KP79&gt;0,KP79&lt;&gt;"wait"),"AT",IF(AIH!$BL81="AI",IF(Sheet1!$E81&lt;AIH!$BK81-50,50,"wait"),0))</f>
        <v>0</v>
      </c>
      <c r="KQ80" s="10">
        <f>IF(AND(KQ79&gt;0,KQ79&lt;&gt;"wait"),"AT",IF(AIH!$BL81="AI",IF(Sheet1!$E81&lt;AIH!$BK81-100,100,"wait"),0))</f>
        <v>0</v>
      </c>
      <c r="KR80" s="10">
        <f>IF(AND(KR79&gt;0,KR79&lt;&gt;"wait"),"AT",IF(AIH!$BL81="AI",IF(Sheet1!$E81&lt;AIH!$BK81-150,150,"wait"),0))</f>
        <v>0</v>
      </c>
      <c r="KS80" s="10">
        <f>IF(AND(KS79&gt;0,KS79&lt;&gt;"wait"),"AT",IF(AIH!$BL81="AI",IF(Sheet1!$E81&lt;AIH!$BK81-200,200,"wait"),0))</f>
        <v>0</v>
      </c>
      <c r="KT80" s="10">
        <f t="shared" si="62"/>
        <v>0</v>
      </c>
      <c r="KV80" s="10">
        <f>IF(AND(KV79&gt;0,KV79&lt;&gt;"wait"),"AT",IF(AIH!$BN81="AI",IF(Sheet1!$D81&gt;AIH!$BM81+50,50,"wait"),0))</f>
        <v>0</v>
      </c>
      <c r="KW80" s="10">
        <f>IF(AND(KW79&gt;0,KW79&lt;&gt;"wait"),"AT",IF(AIH!$BN81="AI",IF(Sheet1!$D81&gt;AIH!$BM81+100,100,"wait"),0))</f>
        <v>0</v>
      </c>
      <c r="KX80" s="10">
        <f>IF(AND(KX79&gt;0,KX79&lt;&gt;"wait"),"AT",IF(AIH!$BN81="AI",IF(Sheet1!$D81&gt;AIH!$BM81+150,150,"wait"),0))</f>
        <v>0</v>
      </c>
      <c r="KY80" s="10">
        <f>IF(AND(KY79&gt;0,KY79&lt;&gt;"wait"),"AT",IF(AIH!$BN81="AI",IF(Sheet1!$D81&gt;AIH!$BM81+200,200,"wait"),0))</f>
        <v>0</v>
      </c>
      <c r="KZ80" s="10">
        <f>IF(AND(KZ79&gt;0,KZ79&lt;&gt;"wait"),"AT",IF(AIH!$BN81="AI",IF(Sheet1!$E81&lt;AIH!$BM81-50,50,"wait"),0))</f>
        <v>0</v>
      </c>
      <c r="LA80" s="10">
        <f>IF(AND(LA79&gt;0,LA79&lt;&gt;"wait"),"AT",IF(AIH!$BN81="AI",IF(Sheet1!$E81&lt;AIH!$BM81-100,100,"wait"),0))</f>
        <v>0</v>
      </c>
      <c r="LB80" s="10">
        <f>IF(AND(LB79&gt;0,LB79&lt;&gt;"wait"),"AT",IF(AIH!$BN81="AI",IF(Sheet1!$E81&lt;AIH!$BM81-150,150,"wait"),0))</f>
        <v>0</v>
      </c>
      <c r="LC80" s="10">
        <f>IF(AND(LC79&gt;0,LC79&lt;&gt;"wait"),"AT",IF(AIH!$BN81="AI",IF(Sheet1!$E81&lt;AIH!$BM81-200,200,"wait"),0))</f>
        <v>0</v>
      </c>
      <c r="LD80" s="10">
        <f t="shared" si="63"/>
        <v>0</v>
      </c>
      <c r="LF80" s="10">
        <f>IF(AND(LF79&gt;0,LF79&lt;&gt;"wait"),"AT",IF(AIH!$BP81="AI",IF(Sheet1!$D81&gt;AIH!$BO81+50,50,"wait"),0))</f>
        <v>0</v>
      </c>
      <c r="LG80" s="10">
        <f>IF(AND(LG79&gt;0,LG79&lt;&gt;"wait"),"AT",IF(AIH!$BP81="AI",IF(Sheet1!$D81&gt;AIH!$BO81+100,100,"wait"),0))</f>
        <v>0</v>
      </c>
      <c r="LH80" s="10">
        <f>IF(AND(LH79&gt;0,LH79&lt;&gt;"wait"),"AT",IF(AIH!$BP81="AI",IF(Sheet1!$D81&gt;AIH!$BO81+150,150,"wait"),0))</f>
        <v>0</v>
      </c>
      <c r="LI80" s="10">
        <f>IF(AND(LI79&gt;0,LI79&lt;&gt;"wait"),"AT",IF(AIH!$BP81="AI",IF(Sheet1!$D81&gt;AIH!$BO81+200,200,"wait"),0))</f>
        <v>0</v>
      </c>
      <c r="LJ80" s="10">
        <f>IF(AND(LJ79&gt;0,LJ79&lt;&gt;"wait"),"AT",IF(AIH!$BP81="AI",IF(Sheet1!$E81&lt;AIH!$BO81-50,50,"wait"),0))</f>
        <v>0</v>
      </c>
      <c r="LK80" s="10">
        <f>IF(AND(LK79&gt;0,LK79&lt;&gt;"wait"),"AT",IF(AIH!$BP81="AI",IF(Sheet1!$E81&lt;AIH!$BO81-100,100,"wait"),0))</f>
        <v>0</v>
      </c>
      <c r="LL80" s="10">
        <f>IF(AND(LL79&gt;0,LL79&lt;&gt;"wait"),"AT",IF(AIH!$BP81="AI",IF(Sheet1!$E81&lt;AIH!$BO81-150,150,"wait"),0))</f>
        <v>0</v>
      </c>
      <c r="LM80" s="10">
        <f>IF(AND(LM79&gt;0,LM79&lt;&gt;"wait"),"AT",IF(AIH!$BP81="AI",IF(Sheet1!$E81&lt;AIH!$BO81-200,200,"wait"),0))</f>
        <v>0</v>
      </c>
      <c r="LN80" s="10">
        <f t="shared" si="64"/>
        <v>0</v>
      </c>
      <c r="LP80" s="10">
        <f>IF(AND(LP79&gt;0,LP79&lt;&gt;"wait"),"AT",IF(AIH!$BR81="AI",IF(Sheet1!$D81&gt;AIH!$BQ81+50,50,"wait"),0))</f>
        <v>0</v>
      </c>
      <c r="LQ80" s="10">
        <f>IF(AND(LQ79&gt;0,LQ79&lt;&gt;"wait"),"AT",IF(AIH!$BR81="AI",IF(Sheet1!$D81&gt;AIH!$BQ81+100,100,"wait"),0))</f>
        <v>0</v>
      </c>
      <c r="LR80" s="10">
        <f>IF(AND(LR79&gt;0,LR79&lt;&gt;"wait"),"AT",IF(AIH!$BR81="AI",IF(Sheet1!$D81&gt;AIH!$BQ81+150,150,"wait"),0))</f>
        <v>0</v>
      </c>
      <c r="LS80" s="10">
        <f>IF(AND(LS79&gt;0,LS79&lt;&gt;"wait"),"AT",IF(AIH!$BR81="AI",IF(Sheet1!$D81&gt;AIH!$BQ81+200,200,"wait"),0))</f>
        <v>0</v>
      </c>
      <c r="LT80" s="10">
        <f>IF(AND(LT79&gt;0,LT79&lt;&gt;"wait"),"AT",IF(AIH!$BR81="AI",IF(Sheet1!$E81&lt;AIH!$BQ81-50,50,"wait"),0))</f>
        <v>0</v>
      </c>
      <c r="LU80" s="10">
        <f>IF(AND(LU79&gt;0,LU79&lt;&gt;"wait"),"AT",IF(AIH!$BR81="AI",IF(Sheet1!$E81&lt;AIH!$BQ81-100,100,"wait"),0))</f>
        <v>0</v>
      </c>
      <c r="LV80" s="10">
        <f>IF(AND(LV79&gt;0,LV79&lt;&gt;"wait"),"AT",IF(AIH!$BR81="AI",IF(Sheet1!$E81&lt;AIH!$BQ81-150,150,"wait"),0))</f>
        <v>0</v>
      </c>
      <c r="LW80" s="10">
        <f>IF(AND(LW79&gt;0,LW79&lt;&gt;"wait"),"AT",IF(AIH!$BR81="AI",IF(Sheet1!$E81&lt;AIH!$BQ81-200,200,"wait"),0))</f>
        <v>0</v>
      </c>
      <c r="LX80" s="10">
        <f t="shared" si="65"/>
        <v>0</v>
      </c>
    </row>
    <row r="81" spans="1:336" x14ac:dyDescent="0.3">
      <c r="A81" t="str">
        <f>Sheet1!B81</f>
        <v>03/01 10:34</v>
      </c>
      <c r="B81">
        <f>Sheet1!D81</f>
        <v>29204</v>
      </c>
      <c r="C81">
        <f>Sheet1!E81</f>
        <v>29153</v>
      </c>
      <c r="E81">
        <f>MAX($B81:$B$162)</f>
        <v>29275</v>
      </c>
      <c r="F81">
        <f>MIN($C81:$C$162)</f>
        <v>29062</v>
      </c>
      <c r="H81" s="8">
        <f>IF(AND(H80&gt;0,H80&lt;&gt;"wait"),"AT",IF(AIH!$D82="AI",IF(Sheet1!$D82&gt;AIH!$C82+50,50,"wait"),0))</f>
        <v>0</v>
      </c>
      <c r="I81" s="8">
        <f>IF(AND(I80&gt;0,I80&lt;&gt;"wait"),"AT",IF(AIH!$D82="AI",IF(Sheet1!$D82&gt;AIH!$C82+100,100,"wait"),0))</f>
        <v>0</v>
      </c>
      <c r="J81" s="8">
        <f>IF(AND(J80&gt;0,J80&lt;&gt;"wait"),"AT",IF(AIH!$D82="AI",IF(Sheet1!$D82&gt;AIH!$C82+150,150,"wait"),0))</f>
        <v>0</v>
      </c>
      <c r="K81" s="8">
        <f>IF(AND(K80&gt;0,K80&lt;&gt;"wait"),"AT",IF(AIH!$D82="AI",IF(Sheet1!$D82&gt;AIH!$C82+200,200,"wait"),0))</f>
        <v>0</v>
      </c>
      <c r="L81" s="8">
        <f>IF(AND(L80&gt;0,L80&lt;&gt;"wait"),"AT",IF(AIH!$D82="AI",IF(Sheet1!$E82&lt;AIH!$C82-50,50,"wait"),0))</f>
        <v>0</v>
      </c>
      <c r="M81" s="8">
        <f>IF(AND(M80&gt;0,M80&lt;&gt;"wait"),"AT",IF(AIH!$D82="AI",IF(Sheet1!$E82&lt;AIH!$C82-100,100,"wait"),0))</f>
        <v>0</v>
      </c>
      <c r="N81" s="8">
        <f>IF(AND(N80&gt;0,N80&lt;&gt;"wait"),"AT",IF(AIH!$D82="AI",IF(Sheet1!$E82&lt;AIH!$C82-150,150,"wait"),0))</f>
        <v>0</v>
      </c>
      <c r="O81" s="8">
        <f>IF(AND(O80&gt;0,O80&lt;&gt;"wait"),"AT",IF(AIH!$D82="AI",IF(Sheet1!$E82&lt;AIH!$C82-200,200,"wait"),0))</f>
        <v>0</v>
      </c>
      <c r="P81" s="8">
        <f t="shared" si="33"/>
        <v>0</v>
      </c>
      <c r="R81" s="8">
        <f>IF(AND(R80&gt;0,R80&lt;&gt;"wait"),"AT",IF(AIH!$F82="AI",IF(Sheet1!$D82&gt;AIH!$E82+50,50,"wait"),0))</f>
        <v>0</v>
      </c>
      <c r="S81" s="8">
        <f>IF(AND(S80&gt;0,S80&lt;&gt;"wait"),"AT",IF(AIH!$F82="AI",IF(Sheet1!$D82&gt;AIH!$E82+100,100,"wait"),0))</f>
        <v>0</v>
      </c>
      <c r="T81" s="8">
        <f>IF(AND(T80&gt;0,T80&lt;&gt;"wait"),"AT",IF(AIH!$F82="AI",IF(Sheet1!$D82&gt;AIH!$E82+150,150,"wait"),0))</f>
        <v>0</v>
      </c>
      <c r="U81" s="8">
        <f>IF(AND(U80&gt;0,U80&lt;&gt;"wait"),"AT",IF(AIH!$F82="AI",IF(Sheet1!$D82&gt;AIH!$E82+200,200,"wait"),0))</f>
        <v>0</v>
      </c>
      <c r="V81" s="8">
        <f>IF(AND(V80&gt;0,V80&lt;&gt;"wait"),"AT",IF(AIH!$F82="AI",IF(Sheet1!$E82&lt;AIH!$E82-50,50,"wait"),0))</f>
        <v>0</v>
      </c>
      <c r="W81" s="8">
        <f>IF(AND(W80&gt;0,W80&lt;&gt;"wait"),"AT",IF(AIH!$F82="AI",IF(Sheet1!$E82&lt;AIH!$E82-100,100,"wait"),0))</f>
        <v>0</v>
      </c>
      <c r="X81" s="8">
        <f>IF(AND(X80&gt;0,X80&lt;&gt;"wait"),"AT",IF(AIH!$F82="AI",IF(Sheet1!$E82&lt;AIH!$E82-150,150,"wait"),0))</f>
        <v>0</v>
      </c>
      <c r="Y81" s="8">
        <f>IF(AND(Y80&gt;0,Y80&lt;&gt;"wait"),"AT",IF(AIH!$F82="AI",IF(Sheet1!$E82&lt;AIH!$E82-200,200,"wait"),0))</f>
        <v>0</v>
      </c>
      <c r="Z81" s="8">
        <f t="shared" si="34"/>
        <v>0</v>
      </c>
      <c r="AB81" s="8">
        <f>IF(AND(AB80&gt;0,AB80&lt;&gt;"wait"),"AT",IF(AIH!$H82="AI",IF(Sheet1!$D82&gt;AIH!$G82+50,50,"wait"),0))</f>
        <v>0</v>
      </c>
      <c r="AC81" s="8">
        <f>IF(AND(AC80&gt;0,AC80&lt;&gt;"wait"),"AT",IF(AIH!$H82="AI",IF(Sheet1!$D82&gt;AIH!$G82+100,100,"wait"),0))</f>
        <v>0</v>
      </c>
      <c r="AD81" s="8">
        <f>IF(AND(AD80&gt;0,AD80&lt;&gt;"wait"),"AT",IF(AIH!$H82="AI",IF(Sheet1!$D82&gt;AIH!$G82+150,150,"wait"),0))</f>
        <v>0</v>
      </c>
      <c r="AE81" s="8">
        <f>IF(AND(AE80&gt;0,AE80&lt;&gt;"wait"),"AT",IF(AIH!$H82="AI",IF(Sheet1!$D82&gt;AIH!$G82+200,200,"wait"),0))</f>
        <v>0</v>
      </c>
      <c r="AF81" s="8">
        <f>IF(AND(AF80&gt;0,AF80&lt;&gt;"wait"),"AT",IF(AIH!$H82="AI",IF(Sheet1!$E82&lt;AIH!$G82-50,50,"wait"),0))</f>
        <v>0</v>
      </c>
      <c r="AG81" s="8">
        <f>IF(AND(AG80&gt;0,AG80&lt;&gt;"wait"),"AT",IF(AIH!$H82="AI",IF(Sheet1!$E82&lt;AIH!$G82-100,100,"wait"),0))</f>
        <v>0</v>
      </c>
      <c r="AH81" s="8">
        <f>IF(AND(AH80&gt;0,AH80&lt;&gt;"wait"),"AT",IF(AIH!$H82="AI",IF(Sheet1!$E82&lt;AIH!$G82-150,150,"wait"),0))</f>
        <v>0</v>
      </c>
      <c r="AI81" s="8">
        <f>IF(AND(AI80&gt;0,AI80&lt;&gt;"wait"),"AT",IF(AIH!$H82="AI",IF(Sheet1!$E82&lt;AIH!$G82-200,200,"wait"),0))</f>
        <v>0</v>
      </c>
      <c r="AJ81" s="8">
        <f t="shared" si="35"/>
        <v>0</v>
      </c>
      <c r="AL81" s="8">
        <f>IF(AND(AL80&gt;0,AL80&lt;&gt;"wait"),"AT",IF(AIH!$J82="AI",IF(Sheet1!$D82&gt;AIH!$I82+50,50,"wait"),0))</f>
        <v>0</v>
      </c>
      <c r="AM81" s="8">
        <f>IF(AND(AM80&gt;0,AM80&lt;&gt;"wait"),"AT",IF(AIH!$J82="AI",IF(Sheet1!$D82&gt;AIH!$I82+100,100,"wait"),0))</f>
        <v>0</v>
      </c>
      <c r="AN81" s="8">
        <f>IF(AND(AN80&gt;0,AN80&lt;&gt;"wait"),"AT",IF(AIH!$J82="AI",IF(Sheet1!$D82&gt;AIH!$I82+150,150,"wait"),0))</f>
        <v>0</v>
      </c>
      <c r="AO81" s="8">
        <f>IF(AND(AO80&gt;0,AO80&lt;&gt;"wait"),"AT",IF(AIH!$J82="AI",IF(Sheet1!$D82&gt;AIH!$I82+200,200,"wait"),0))</f>
        <v>0</v>
      </c>
      <c r="AP81" s="8">
        <f>IF(AND(AP80&gt;0,AP80&lt;&gt;"wait"),"AT",IF(AIH!$J82="AI",IF(Sheet1!$E82&lt;AIH!$I82-50,50,"wait"),0))</f>
        <v>0</v>
      </c>
      <c r="AQ81" s="8">
        <f>IF(AND(AQ80&gt;0,AQ80&lt;&gt;"wait"),"AT",IF(AIH!$J82="AI",IF(Sheet1!$E82&lt;AIH!$I82-100,100,"wait"),0))</f>
        <v>0</v>
      </c>
      <c r="AR81" s="8">
        <f>IF(AND(AR80&gt;0,AR80&lt;&gt;"wait"),"AT",IF(AIH!$J82="AI",IF(Sheet1!$E82&lt;AIH!$I82-150,150,"wait"),0))</f>
        <v>0</v>
      </c>
      <c r="AS81" s="8">
        <f>IF(AND(AS80&gt;0,AS80&lt;&gt;"wait"),"AT",IF(AIH!$J82="AI",IF(Sheet1!$E82&lt;AIH!$I82-200,200,"wait"),0))</f>
        <v>0</v>
      </c>
      <c r="AT81" s="8">
        <f t="shared" si="36"/>
        <v>0</v>
      </c>
      <c r="AU81" s="8"/>
      <c r="AV81" s="8">
        <f>IF(AND(AV80&gt;0,AV80&lt;&gt;"wait"),"AT",IF(AIH!$L82="AI",IF(Sheet1!$D82&gt;AIH!$K82+50,50,"wait"),0))</f>
        <v>0</v>
      </c>
      <c r="AW81" s="8">
        <f>IF(AND(AW80&gt;0,AW80&lt;&gt;"wait"),"AT",IF(AIH!$L82="AI",IF(Sheet1!$D82&gt;AIH!$K82+100,100,"wait"),0))</f>
        <v>0</v>
      </c>
      <c r="AX81" s="8">
        <f>IF(AND(AX80&gt;0,AX80&lt;&gt;"wait"),"AT",IF(AIH!$L82="AI",IF(Sheet1!$D82&gt;AIH!$K82+150,150,"wait"),0))</f>
        <v>0</v>
      </c>
      <c r="AY81" s="8">
        <f>IF(AND(AY80&gt;0,AY80&lt;&gt;"wait"),"AT",IF(AIH!$L82="AI",IF(Sheet1!$D82&gt;AIH!$K82+200,200,"wait"),0))</f>
        <v>0</v>
      </c>
      <c r="AZ81" s="8">
        <f>IF(AND(AZ80&gt;0,AZ80&lt;&gt;"wait"),"AT",IF(AIH!$L82="AI",IF(Sheet1!$E82&lt;AIH!$K82-50,50,"wait"),0))</f>
        <v>0</v>
      </c>
      <c r="BA81" s="8">
        <f>IF(AND(BA80&gt;0,BA80&lt;&gt;"wait"),"AT",IF(AIH!$L82="AI",IF(Sheet1!$E82&lt;AIH!$K82-100,100,"wait"),0))</f>
        <v>0</v>
      </c>
      <c r="BB81" s="8">
        <f>IF(AND(BB80&gt;0,BB80&lt;&gt;"wait"),"AT",IF(AIH!$L82="AI",IF(Sheet1!$E82&lt;AIH!$K82-150,150,"wait"),0))</f>
        <v>0</v>
      </c>
      <c r="BC81" s="8">
        <f>IF(AND(BC80&gt;0,BC80&lt;&gt;"wait"),"AT",IF(AIH!$L82="AI",IF(Sheet1!$E82&lt;AIH!$K82-200,200,"wait"),0))</f>
        <v>0</v>
      </c>
      <c r="BD81" s="8">
        <f t="shared" si="37"/>
        <v>0</v>
      </c>
      <c r="BE81" s="8"/>
      <c r="BF81" s="8">
        <f>IF(AND(BF80&gt;0,BF80&lt;&gt;"wait"),"AT",IF(AIH!$N82="AI",IF(Sheet1!$D82&gt;AIH!$M82+50,50,"wait"),0))</f>
        <v>0</v>
      </c>
      <c r="BG81" s="8">
        <f>IF(AND(BG80&gt;0,BG80&lt;&gt;"wait"),"AT",IF(AIH!$N82="AI",IF(Sheet1!$D82&gt;AIH!$M82+100,100,"wait"),0))</f>
        <v>0</v>
      </c>
      <c r="BH81" s="8">
        <f>IF(AND(BH80&gt;0,BH80&lt;&gt;"wait"),"AT",IF(AIH!$N82="AI",IF(Sheet1!$D82&gt;AIH!$M82+150,150,"wait"),0))</f>
        <v>0</v>
      </c>
      <c r="BI81" s="8">
        <f>IF(AND(BI80&gt;0,BI80&lt;&gt;"wait"),"AT",IF(AIH!$N82="AI",IF(Sheet1!$D82&gt;AIH!$M82+200,200,"wait"),0))</f>
        <v>0</v>
      </c>
      <c r="BJ81" s="8">
        <f>IF(AND(BJ80&gt;0,BJ80&lt;&gt;"wait"),"AT",IF(AIH!$N82="AI",IF(Sheet1!$E82&lt;AIH!$M82-50,50,"wait"),0))</f>
        <v>0</v>
      </c>
      <c r="BK81" s="8">
        <f>IF(AND(BK80&gt;0,BK80&lt;&gt;"wait"),"AT",IF(AIH!$N82="AI",IF(Sheet1!$E82&lt;AIH!$M82-100,100,"wait"),0))</f>
        <v>0</v>
      </c>
      <c r="BL81" s="8">
        <f>IF(AND(BL80&gt;0,BL80&lt;&gt;"wait"),"AT",IF(AIH!$N82="AI",IF(Sheet1!$E82&lt;AIH!$M82-150,150,"wait"),0))</f>
        <v>0</v>
      </c>
      <c r="BM81" s="8">
        <f>IF(AND(BM80&gt;0,BM80&lt;&gt;"wait"),"AT",IF(AIH!$N82="AI",IF(Sheet1!$E82&lt;AIH!$M82-200,200,"wait"),0))</f>
        <v>0</v>
      </c>
      <c r="BN81" s="8">
        <f t="shared" si="38"/>
        <v>0</v>
      </c>
      <c r="BO81" s="8"/>
      <c r="BP81" s="8">
        <f>IF(AND(BP80&gt;0,BP80&lt;&gt;"wait"),"AT",IF(AIH!$P82="AI",IF(Sheet1!$D82&gt;AIH!$O82+50,50,"wait"),0))</f>
        <v>0</v>
      </c>
      <c r="BQ81" s="8">
        <f>IF(AND(BQ80&gt;0,BQ80&lt;&gt;"wait"),"AT",IF(AIH!$P82="AI",IF(Sheet1!$D82&gt;AIH!$O82+100,100,"wait"),0))</f>
        <v>0</v>
      </c>
      <c r="BR81" s="8">
        <f>IF(AND(BR80&gt;0,BR80&lt;&gt;"wait"),"AT",IF(AIH!$P82="AI",IF(Sheet1!$D82&gt;AIH!$O82+150,150,"wait"),0))</f>
        <v>0</v>
      </c>
      <c r="BS81" s="8">
        <f>IF(AND(BS80&gt;0,BS80&lt;&gt;"wait"),"AT",IF(AIH!$P82="AI",IF(Sheet1!$D82&gt;AIH!$O82+200,200,"wait"),0))</f>
        <v>0</v>
      </c>
      <c r="BT81" s="8">
        <f>IF(AND(BT80&gt;0,BT80&lt;&gt;"wait"),"AT",IF(AIH!$P82="AI",IF(Sheet1!$E82&lt;AIH!$O82-50,50,"wait"),0))</f>
        <v>0</v>
      </c>
      <c r="BU81" s="8">
        <f>IF(AND(BU80&gt;0,BU80&lt;&gt;"wait"),"AT",IF(AIH!$P82="AI",IF(Sheet1!$E82&lt;AIH!$O82-100,100,"wait"),0))</f>
        <v>0</v>
      </c>
      <c r="BV81" s="8">
        <f>IF(AND(BV80&gt;0,BV80&lt;&gt;"wait"),"AT",IF(AIH!$P82="AI",IF(Sheet1!$E82&lt;AIH!$O82-150,150,"wait"),0))</f>
        <v>0</v>
      </c>
      <c r="BW81" s="8">
        <f>IF(AND(BW80&gt;0,BW80&lt;&gt;"wait"),"AT",IF(AIH!$P82="AI",IF(Sheet1!$E82&lt;AIH!$O82-200,200,"wait"),0))</f>
        <v>0</v>
      </c>
      <c r="BX81" s="8">
        <f t="shared" si="39"/>
        <v>0</v>
      </c>
      <c r="BY81" s="8"/>
      <c r="BZ81" s="8">
        <f>IF(AND(BZ80&gt;0,BZ80&lt;&gt;"wait"),"AT",IF(AIH!$R82="AI",IF(Sheet1!$D82&gt;AIH!$Q82+50,50,"wait"),0))</f>
        <v>0</v>
      </c>
      <c r="CA81" s="8">
        <f>IF(AND(CA80&gt;0,CA80&lt;&gt;"wait"),"AT",IF(AIH!$R82="AI",IF(Sheet1!$D82&gt;AIH!$Q82+100,100,"wait"),0))</f>
        <v>0</v>
      </c>
      <c r="CB81" s="8">
        <f>IF(AND(CB80&gt;0,CB80&lt;&gt;"wait"),"AT",IF(AIH!$R82="AI",IF(Sheet1!$D82&gt;AIH!$Q82+150,150,"wait"),0))</f>
        <v>0</v>
      </c>
      <c r="CC81" s="8">
        <f>IF(AND(CC80&gt;0,CC80&lt;&gt;"wait"),"AT",IF(AIH!$R82="AI",IF(Sheet1!$D82&gt;AIH!$Q82+200,200,"wait"),0))</f>
        <v>0</v>
      </c>
      <c r="CD81" s="8">
        <f>IF(AND(CD80&gt;0,CD80&lt;&gt;"wait"),"AT",IF(AIH!$R82="AI",IF(Sheet1!$E82&lt;AIH!$Q82-50,50,"wait"),0))</f>
        <v>0</v>
      </c>
      <c r="CE81" s="8">
        <f>IF(AND(CE80&gt;0,CE80&lt;&gt;"wait"),"AT",IF(AIH!$R82="AI",IF(Sheet1!$E82&lt;AIH!$Q82-100,100,"wait"),0))</f>
        <v>0</v>
      </c>
      <c r="CF81" s="8">
        <f>IF(AND(CF80&gt;0,CF80&lt;&gt;"wait"),"AT",IF(AIH!$R82="AI",IF(Sheet1!$E82&lt;AIH!$Q82-150,150,"wait"),0))</f>
        <v>0</v>
      </c>
      <c r="CG81" s="8">
        <f>IF(AND(CG80&gt;0,CG80&lt;&gt;"wait"),"AT",IF(AIH!$R82="AI",IF(Sheet1!$E82&lt;AIH!$Q82-200,200,"wait"),0))</f>
        <v>0</v>
      </c>
      <c r="CH81" s="8">
        <f t="shared" si="40"/>
        <v>0</v>
      </c>
      <c r="CI81" s="8"/>
      <c r="CJ81" s="8">
        <f>IF(AND(CJ80&gt;0,CJ80&lt;&gt;"wait"),"AT",IF(AIH!$T82="AI",IF(Sheet1!$D82&gt;AIH!$S82+50,50,"wait"),0))</f>
        <v>0</v>
      </c>
      <c r="CK81" s="8">
        <f>IF(AND(CK80&gt;0,CK80&lt;&gt;"wait"),"AT",IF(AIH!$T82="AI",IF(Sheet1!$D82&gt;AIH!$S82+100,100,"wait"),0))</f>
        <v>0</v>
      </c>
      <c r="CL81" s="8">
        <f>IF(AND(CL80&gt;0,CL80&lt;&gt;"wait"),"AT",IF(AIH!$T82="AI",IF(Sheet1!$D82&gt;AIH!$S82+150,150,"wait"),0))</f>
        <v>0</v>
      </c>
      <c r="CM81" s="8">
        <f>IF(AND(CM80&gt;0,CM80&lt;&gt;"wait"),"AT",IF(AIH!$T82="AI",IF(Sheet1!$D82&gt;AIH!$S82+200,200,"wait"),0))</f>
        <v>0</v>
      </c>
      <c r="CN81" s="8">
        <f>IF(AND(CN80&gt;0,CN80&lt;&gt;"wait"),"AT",IF(AIH!$T82="AI",IF(Sheet1!$E82&lt;AIH!$S82-50,50,"wait"),0))</f>
        <v>0</v>
      </c>
      <c r="CO81" s="8">
        <f>IF(AND(CO80&gt;0,CO80&lt;&gt;"wait"),"AT",IF(AIH!$T82="AI",IF(Sheet1!$E82&lt;AIH!$S82-100,100,"wait"),0))</f>
        <v>0</v>
      </c>
      <c r="CP81" s="8">
        <f>IF(AND(CP80&gt;0,CP80&lt;&gt;"wait"),"AT",IF(AIH!$T82="AI",IF(Sheet1!$E82&lt;AIH!$S82-150,150,"wait"),0))</f>
        <v>0</v>
      </c>
      <c r="CQ81" s="8">
        <f>IF(AND(CQ80&gt;0,CQ80&lt;&gt;"wait"),"AT",IF(AIH!$T82="AI",IF(Sheet1!$E82&lt;AIH!$S82-200,200,"wait"),0))</f>
        <v>0</v>
      </c>
      <c r="CR81" s="8">
        <f t="shared" si="41"/>
        <v>0</v>
      </c>
      <c r="CS81" s="8"/>
      <c r="CT81" s="8">
        <f>IF(AND(CT80&gt;0,CT80&lt;&gt;"wait"),"AT",IF(AIH!$V82="AI",IF(Sheet1!$D82&gt;AIH!$U82+50,50,"wait"),0))</f>
        <v>0</v>
      </c>
      <c r="CU81" s="8">
        <f>IF(AND(CU80&gt;0,CU80&lt;&gt;"wait"),"AT",IF(AIH!$V82="AI",IF(Sheet1!$D82&gt;AIH!$U82+100,100,"wait"),0))</f>
        <v>0</v>
      </c>
      <c r="CV81" s="8">
        <f>IF(AND(CV80&gt;0,CV80&lt;&gt;"wait"),"AT",IF(AIH!$V82="AI",IF(Sheet1!$D82&gt;AIH!$U82+150,150,"wait"),0))</f>
        <v>0</v>
      </c>
      <c r="CW81" s="8">
        <f>IF(AND(CW80&gt;0,CW80&lt;&gt;"wait"),"AT",IF(AIH!$V82="AI",IF(Sheet1!$D82&gt;AIH!$U82+200,200,"wait"),0))</f>
        <v>0</v>
      </c>
      <c r="CX81" s="8">
        <f>IF(AND(CX80&gt;0,CX80&lt;&gt;"wait"),"AT",IF(AIH!$V82="AI",IF(Sheet1!$E82&lt;AIH!$U82-50,50,"wait"),0))</f>
        <v>0</v>
      </c>
      <c r="CY81" s="8">
        <f>IF(AND(CY80&gt;0,CY80&lt;&gt;"wait"),"AT",IF(AIH!$V82="AI",IF(Sheet1!$E82&lt;AIH!$U82-100,100,"wait"),0))</f>
        <v>0</v>
      </c>
      <c r="CZ81" s="8">
        <f>IF(AND(CZ80&gt;0,CZ80&lt;&gt;"wait"),"AT",IF(AIH!$V82="AI",IF(Sheet1!$E82&lt;AIH!$U82-150,150,"wait"),0))</f>
        <v>0</v>
      </c>
      <c r="DA81" s="8">
        <f>IF(AND(DA80&gt;0,DA80&lt;&gt;"wait"),"AT",IF(AIH!$V82="AI",IF(Sheet1!$E82&lt;AIH!$U82-200,200,"wait"),0))</f>
        <v>0</v>
      </c>
      <c r="DB81" s="8">
        <f t="shared" si="42"/>
        <v>0</v>
      </c>
      <c r="DC81" s="8"/>
      <c r="DD81" s="8">
        <f>IF(AND(DD80&gt;0,DD80&lt;&gt;"wait"),"AT",IF(AIH!$X82="AI",IF(Sheet1!$D82&gt;AIH!$W82+50,50,"wait"),0))</f>
        <v>0</v>
      </c>
      <c r="DE81" s="8">
        <f>IF(AND(DE80&gt;0,DE80&lt;&gt;"wait"),"AT",IF(AIH!$X82="AI",IF(Sheet1!$D82&gt;AIH!$W82+100,100,"wait"),0))</f>
        <v>0</v>
      </c>
      <c r="DF81" s="8">
        <f>IF(AND(DF80&gt;0,DF80&lt;&gt;"wait"),"AT",IF(AIH!$X82="AI",IF(Sheet1!$D82&gt;AIH!$W82+150,150,"wait"),0))</f>
        <v>0</v>
      </c>
      <c r="DG81" s="8">
        <f>IF(AND(DG80&gt;0,DG80&lt;&gt;"wait"),"AT",IF(AIH!$X82="AI",IF(Sheet1!$D82&gt;AIH!$W82+200,200,"wait"),0))</f>
        <v>0</v>
      </c>
      <c r="DH81" s="8">
        <f>IF(AND(DH80&gt;0,DH80&lt;&gt;"wait"),"AT",IF(AIH!$X82="AI",IF(Sheet1!$E82&lt;AIH!$W82-50,50,"wait"),0))</f>
        <v>0</v>
      </c>
      <c r="DI81" s="8">
        <f>IF(AND(DI80&gt;0,DI80&lt;&gt;"wait"),"AT",IF(AIH!$X82="AI",IF(Sheet1!$E82&lt;AIH!$W82-100,100,"wait"),0))</f>
        <v>0</v>
      </c>
      <c r="DJ81" s="8">
        <f>IF(AND(DJ80&gt;0,DJ80&lt;&gt;"wait"),"AT",IF(AIH!$X82="AI",IF(Sheet1!$E82&lt;AIH!$W82-150,150,"wait"),0))</f>
        <v>0</v>
      </c>
      <c r="DK81" s="8">
        <f>IF(AND(DK80&gt;0,DK80&lt;&gt;"wait"),"AT",IF(AIH!$X82="AI",IF(Sheet1!$E82&lt;AIH!$W82-200,200,"wait"),0))</f>
        <v>0</v>
      </c>
      <c r="DL81" s="8">
        <f t="shared" si="43"/>
        <v>0</v>
      </c>
      <c r="DN81" s="10">
        <f>IF(AND(DN80&gt;0,DN80&lt;&gt;"wait"),"AT",IF(AIH!$AA82="AI",IF(Sheet1!$D82&gt;AIH!$Z82+50,50,"wait"),0))</f>
        <v>0</v>
      </c>
      <c r="DO81" s="10">
        <f>IF(AND(DO80&gt;0,DO80&lt;&gt;"wait"),"AT",IF(AIH!$AA82="AI",IF(Sheet1!$D82&gt;AIH!$Z82+100,100,"wait"),0))</f>
        <v>0</v>
      </c>
      <c r="DP81" s="10">
        <f>IF(AND(DP80&gt;0,DP80&lt;&gt;"wait"),"AT",IF(AIH!$AA82="AI",IF(Sheet1!$D82&gt;AIH!$Z82+150,150,"wait"),0))</f>
        <v>0</v>
      </c>
      <c r="DQ81" s="10">
        <f>IF(AND(DQ80&gt;0,DQ80&lt;&gt;"wait"),"AT",IF(AIH!$AA82="AI",IF(Sheet1!$D82&gt;AIH!$Z82+200,200,"wait"),0))</f>
        <v>0</v>
      </c>
      <c r="DR81" s="10">
        <f>IF(AND(DR80&gt;0,DR80&lt;&gt;"wait"),"AT",IF(AIH!$AA82="AI",IF(Sheet1!$E82&lt;AIH!$Z82-50,50,"wait"),0))</f>
        <v>0</v>
      </c>
      <c r="DS81" s="10">
        <f>IF(AND(DS80&gt;0,DS80&lt;&gt;"wait"),"AT",IF(AIH!$AA82="AI",IF(Sheet1!$E82&lt;AIH!$Z82-100,100,"wait"),0))</f>
        <v>0</v>
      </c>
      <c r="DT81" s="10">
        <f>IF(AND(DT80&gt;0,DT80&lt;&gt;"wait"),"AT",IF(AIH!$AA82="AI",IF(Sheet1!$E82&lt;AIH!$Z82-150,150,"wait"),0))</f>
        <v>0</v>
      </c>
      <c r="DU81" s="10">
        <f>IF(AND(DU80&gt;0,DU80&lt;&gt;"wait"),"AT",IF(AIH!$AA82="AI",IF(Sheet1!$E82&lt;AIH!$Z82-200,200,"wait"),0))</f>
        <v>0</v>
      </c>
      <c r="DV81" s="10">
        <f t="shared" si="44"/>
        <v>0</v>
      </c>
      <c r="DX81" s="10">
        <f>IF(AND(DX80&gt;0,DX80&lt;&gt;"wait"),"AT",IF(AIH!$AC82="AI",IF(Sheet1!$D82&gt;AIH!$AB82+50,50,"wait"),0))</f>
        <v>0</v>
      </c>
      <c r="DY81" s="10">
        <f>IF(AND(DY80&gt;0,DY80&lt;&gt;"wait"),"AT",IF(AIH!$AC82="AI",IF(Sheet1!$D82&gt;AIH!$AB82+100,100,"wait"),0))</f>
        <v>0</v>
      </c>
      <c r="DZ81" s="10">
        <f>IF(AND(DZ80&gt;0,DZ80&lt;&gt;"wait"),"AT",IF(AIH!$AC82="AI",IF(Sheet1!$D82&gt;AIH!$AB82+150,150,"wait"),0))</f>
        <v>0</v>
      </c>
      <c r="EA81" s="10">
        <f>IF(AND(EA80&gt;0,EA80&lt;&gt;"wait"),"AT",IF(AIH!$AC82="AI",IF(Sheet1!$D82&gt;AIH!$AB82+200,200,"wait"),0))</f>
        <v>0</v>
      </c>
      <c r="EB81" s="10">
        <f>IF(AND(EB80&gt;0,EB80&lt;&gt;"wait"),"AT",IF(AIH!$AC82="AI",IF(Sheet1!$E82&lt;AIH!$AB82-50,50,"wait"),0))</f>
        <v>0</v>
      </c>
      <c r="EC81" s="10">
        <f>IF(AND(EC80&gt;0,EC80&lt;&gt;"wait"),"AT",IF(AIH!$AC82="AI",IF(Sheet1!$E82&lt;AIH!$AB82-100,100,"wait"),0))</f>
        <v>0</v>
      </c>
      <c r="ED81" s="10">
        <f>IF(AND(ED80&gt;0,ED80&lt;&gt;"wait"),"AT",IF(AIH!$AC82="AI",IF(Sheet1!$E82&lt;AIH!$AB82-150,150,"wait"),0))</f>
        <v>0</v>
      </c>
      <c r="EE81" s="10">
        <f>IF(AND(EE80&gt;0,EE80&lt;&gt;"wait"),"AT",IF(AIH!$AC82="AI",IF(Sheet1!$E82&lt;AIH!$AB82-200,200,"wait"),0))</f>
        <v>0</v>
      </c>
      <c r="EF81" s="10">
        <f t="shared" si="45"/>
        <v>0</v>
      </c>
      <c r="EH81" s="10">
        <f>IF(AND(EH80&gt;0,EH80&lt;&gt;"wait"),"AT",IF(AIH!$AE82="AI",IF(Sheet1!$D82&gt;AIH!$AD82+50,50,"wait"),0))</f>
        <v>0</v>
      </c>
      <c r="EI81" s="10">
        <f>IF(AND(EI80&gt;0,EI80&lt;&gt;"wait"),"AT",IF(AIH!$AE82="AI",IF(Sheet1!$D82&gt;AIH!$AD82+100,100,"wait"),0))</f>
        <v>0</v>
      </c>
      <c r="EJ81" s="10">
        <f>IF(AND(EJ80&gt;0,EJ80&lt;&gt;"wait"),"AT",IF(AIH!$AE82="AI",IF(Sheet1!$D82&gt;AIH!$AD82+150,150,"wait"),0))</f>
        <v>0</v>
      </c>
      <c r="EK81" s="10">
        <f>IF(AND(EK80&gt;0,EK80&lt;&gt;"wait"),"AT",IF(AIH!$AE82="AI",IF(Sheet1!$D82&gt;AIH!$AD82+200,200,"wait"),0))</f>
        <v>0</v>
      </c>
      <c r="EL81" s="10">
        <f>IF(AND(EL80&gt;0,EL80&lt;&gt;"wait"),"AT",IF(AIH!$AE82="AI",IF(Sheet1!$E82&lt;AIH!$AD82-50,50,"wait"),0))</f>
        <v>0</v>
      </c>
      <c r="EM81" s="10">
        <f>IF(AND(EM80&gt;0,EM80&lt;&gt;"wait"),"AT",IF(AIH!$AE82="AI",IF(Sheet1!$E82&lt;AIH!$AD82-100,100,"wait"),0))</f>
        <v>0</v>
      </c>
      <c r="EN81" s="10">
        <f>IF(AND(EN80&gt;0,EN80&lt;&gt;"wait"),"AT",IF(AIH!$AE82="AI",IF(Sheet1!$E82&lt;AIH!$AD82-150,150,"wait"),0))</f>
        <v>0</v>
      </c>
      <c r="EO81" s="10">
        <f>IF(AND(EO80&gt;0,EO80&lt;&gt;"wait"),"AT",IF(AIH!$AE82="AI",IF(Sheet1!$E82&lt;AIH!$AD82-200,200,"wait"),0))</f>
        <v>0</v>
      </c>
      <c r="EP81" s="10">
        <f t="shared" si="46"/>
        <v>0</v>
      </c>
      <c r="ER81" s="10">
        <f>IF(AND(ER80&gt;0,ER80&lt;&gt;"wait"),"AT",IF(AIH!$AG82="AI",IF(Sheet1!$D82&gt;AIH!$AF82+50,50,"wait"),0))</f>
        <v>0</v>
      </c>
      <c r="ES81" s="10">
        <f>IF(AND(ES80&gt;0,ES80&lt;&gt;"wait"),"AT",IF(AIH!$AG82="AI",IF(Sheet1!$D82&gt;AIH!$AF82+100,100,"wait"),0))</f>
        <v>0</v>
      </c>
      <c r="ET81" s="10">
        <f>IF(AND(ET80&gt;0,ET80&lt;&gt;"wait"),"AT",IF(AIH!$AG82="AI",IF(Sheet1!$D82&gt;AIH!$AF82+150,150,"wait"),0))</f>
        <v>0</v>
      </c>
      <c r="EU81" s="10">
        <f>IF(AND(EU80&gt;0,EU80&lt;&gt;"wait"),"AT",IF(AIH!$AG82="AI",IF(Sheet1!$D82&gt;AIH!$AF82+200,200,"wait"),0))</f>
        <v>0</v>
      </c>
      <c r="EV81" s="10">
        <f>IF(AND(EV80&gt;0,EV80&lt;&gt;"wait"),"AT",IF(AIH!$AG82="AI",IF(Sheet1!$E82&lt;AIH!$AF82-50,50,"wait"),0))</f>
        <v>0</v>
      </c>
      <c r="EW81" s="10">
        <f>IF(AND(EW80&gt;0,EW80&lt;&gt;"wait"),"AT",IF(AIH!$AG82="AI",IF(Sheet1!$E82&lt;AIH!$AF82-100,100,"wait"),0))</f>
        <v>0</v>
      </c>
      <c r="EX81" s="10">
        <f>IF(AND(EX80&gt;0,EX80&lt;&gt;"wait"),"AT",IF(AIH!$AG82="AI",IF(Sheet1!$E82&lt;AIH!$AF82-150,150,"wait"),0))</f>
        <v>0</v>
      </c>
      <c r="EY81" s="10">
        <f>IF(AND(EY80&gt;0,EY80&lt;&gt;"wait"),"AT",IF(AIH!$AG82="AI",IF(Sheet1!$E82&lt;AIH!$AF82-200,200,"wait"),0))</f>
        <v>0</v>
      </c>
      <c r="EZ81" s="10">
        <f t="shared" si="47"/>
        <v>0</v>
      </c>
      <c r="FB81" s="10">
        <f>IF(AND(FB80&gt;0,FB80&lt;&gt;"wait"),"AT",IF(AIH!$AI82="AI",IF(Sheet1!$D82&gt;AIH!$AH82+50,50,"wait"),0))</f>
        <v>0</v>
      </c>
      <c r="FC81" s="10">
        <f>IF(AND(FC80&gt;0,FC80&lt;&gt;"wait"),"AT",IF(AIH!$AI82="AI",IF(Sheet1!$D82&gt;AIH!$AH82+100,100,"wait"),0))</f>
        <v>0</v>
      </c>
      <c r="FD81" s="10">
        <f>IF(AND(FD80&gt;0,FD80&lt;&gt;"wait"),"AT",IF(AIH!$AI82="AI",IF(Sheet1!$D82&gt;AIH!$AH82+150,150,"wait"),0))</f>
        <v>0</v>
      </c>
      <c r="FE81" s="10">
        <f>IF(AND(FE80&gt;0,FE80&lt;&gt;"wait"),"AT",IF(AIH!$AI82="AI",IF(Sheet1!$D82&gt;AIH!$AH82+200,200,"wait"),0))</f>
        <v>0</v>
      </c>
      <c r="FF81" s="10">
        <f>IF(AND(FF80&gt;0,FF80&lt;&gt;"wait"),"AT",IF(AIH!$AI82="AI",IF(Sheet1!$E82&lt;AIH!$AH82-50,50,"wait"),0))</f>
        <v>0</v>
      </c>
      <c r="FG81" s="10">
        <f>IF(AND(FG80&gt;0,FG80&lt;&gt;"wait"),"AT",IF(AIH!$AI82="AI",IF(Sheet1!$E82&lt;AIH!$AH82-100,100,"wait"),0))</f>
        <v>0</v>
      </c>
      <c r="FH81" s="10">
        <f>IF(AND(FH80&gt;0,FH80&lt;&gt;"wait"),"AT",IF(AIH!$AI82="AI",IF(Sheet1!$E82&lt;AIH!$AH82-150,150,"wait"),0))</f>
        <v>0</v>
      </c>
      <c r="FI81" s="10">
        <f>IF(AND(FI80&gt;0,FI80&lt;&gt;"wait"),"AT",IF(AIH!$AI82="AI",IF(Sheet1!$E82&lt;AIH!$AH82-200,200,"wait"),0))</f>
        <v>0</v>
      </c>
      <c r="FJ81" s="10">
        <f t="shared" si="48"/>
        <v>0</v>
      </c>
      <c r="FL81" s="10">
        <f>IF(AND(FL80&gt;0,FL80&lt;&gt;"wait"),"AT",IF(AIH!$AK82="AI",IF(Sheet1!$D82&gt;AIH!$AJ82+50,50,"wait"),0))</f>
        <v>0</v>
      </c>
      <c r="FM81" s="10">
        <f>IF(AND(FM80&gt;0,FM80&lt;&gt;"wait"),"AT",IF(AIH!$AK82="AI",IF(Sheet1!$D82&gt;AIH!$AJ82+100,100,"wait"),0))</f>
        <v>0</v>
      </c>
      <c r="FN81" s="10">
        <f>IF(AND(FN80&gt;0,FN80&lt;&gt;"wait"),"AT",IF(AIH!$AK82="AI",IF(Sheet1!$D82&gt;AIH!$AJ82+150,150,"wait"),0))</f>
        <v>0</v>
      </c>
      <c r="FO81" s="10">
        <f>IF(AND(FO80&gt;0,FO80&lt;&gt;"wait"),"AT",IF(AIH!$AK82="AI",IF(Sheet1!$D82&gt;AIH!$AJ82+200,200,"wait"),0))</f>
        <v>0</v>
      </c>
      <c r="FP81" s="10">
        <f>IF(AND(FP80&gt;0,FP80&lt;&gt;"wait"),"AT",IF(AIH!$AK82="AI",IF(Sheet1!$E82&lt;AIH!$AJ82-50,50,"wait"),0))</f>
        <v>0</v>
      </c>
      <c r="FQ81" s="10">
        <f>IF(AND(FQ80&gt;0,FQ80&lt;&gt;"wait"),"AT",IF(AIH!$AK82="AI",IF(Sheet1!$E82&lt;AIH!$AJ82-100,100,"wait"),0))</f>
        <v>0</v>
      </c>
      <c r="FR81" s="10">
        <f>IF(AND(FR80&gt;0,FR80&lt;&gt;"wait"),"AT",IF(AIH!$AK82="AI",IF(Sheet1!$E82&lt;AIH!$AJ82-150,150,"wait"),0))</f>
        <v>0</v>
      </c>
      <c r="FS81" s="10">
        <f>IF(AND(FS80&gt;0,FS80&lt;&gt;"wait"),"AT",IF(AIH!$AK82="AI",IF(Sheet1!$E82&lt;AIH!$AJ82-200,200,"wait"),0))</f>
        <v>0</v>
      </c>
      <c r="FT81" s="10">
        <f t="shared" si="49"/>
        <v>0</v>
      </c>
      <c r="FV81" s="10">
        <f>IF(AND(FV80&gt;0,FV80&lt;&gt;"wait"),"AT",IF(AIH!$AM82="AI",IF(Sheet1!$D82&gt;AIH!$AL82+50,50,"wait"),0))</f>
        <v>0</v>
      </c>
      <c r="FW81" s="10">
        <f>IF(AND(FW80&gt;0,FW80&lt;&gt;"wait"),"AT",IF(AIH!$AM82="AI",IF(Sheet1!$D82&gt;AIH!$AL82+100,100,"wait"),0))</f>
        <v>0</v>
      </c>
      <c r="FX81" s="10">
        <f>IF(AND(FX80&gt;0,FX80&lt;&gt;"wait"),"AT",IF(AIH!$AM82="AI",IF(Sheet1!$D82&gt;AIH!$AL82+150,150,"wait"),0))</f>
        <v>0</v>
      </c>
      <c r="FY81" s="10">
        <f>IF(AND(FY80&gt;0,FY80&lt;&gt;"wait"),"AT",IF(AIH!$AM82="AI",IF(Sheet1!$D82&gt;AIH!$AL82+200,200,"wait"),0))</f>
        <v>0</v>
      </c>
      <c r="FZ81" s="10">
        <f>IF(AND(FZ80&gt;0,FZ80&lt;&gt;"wait"),"AT",IF(AIH!$AM82="AI",IF(Sheet1!$E82&lt;AIH!$AL82-50,50,"wait"),0))</f>
        <v>0</v>
      </c>
      <c r="GA81" s="10">
        <f>IF(AND(GA80&gt;0,GA80&lt;&gt;"wait"),"AT",IF(AIH!$AM82="AI",IF(Sheet1!$E82&lt;AIH!$AL82-100,100,"wait"),0))</f>
        <v>0</v>
      </c>
      <c r="GB81" s="10">
        <f>IF(AND(GB80&gt;0,GB80&lt;&gt;"wait"),"AT",IF(AIH!$AM82="AI",IF(Sheet1!$E82&lt;AIH!$AL82-150,150,"wait"),0))</f>
        <v>0</v>
      </c>
      <c r="GC81" s="10">
        <f>IF(AND(GC80&gt;0,GC80&lt;&gt;"wait"),"AT",IF(AIH!$AM82="AI",IF(Sheet1!$E82&lt;AIH!$AL82-200,200,"wait"),0))</f>
        <v>0</v>
      </c>
      <c r="GD81" s="10">
        <f t="shared" si="50"/>
        <v>0</v>
      </c>
      <c r="GF81" s="10">
        <f>IF(AND(GF80&gt;0,GF80&lt;&gt;"wait"),"AT",IF(AIH!$AO82="AI",IF(Sheet1!$D82&gt;AIH!$AN82+50,50,"wait"),0))</f>
        <v>0</v>
      </c>
      <c r="GG81" s="10">
        <f>IF(AND(GG80&gt;0,GG80&lt;&gt;"wait"),"AT",IF(AIH!$AO82="AI",IF(Sheet1!$D82&gt;AIH!$AN82+100,100,"wait"),0))</f>
        <v>0</v>
      </c>
      <c r="GH81" s="10">
        <f>IF(AND(GH80&gt;0,GH80&lt;&gt;"wait"),"AT",IF(AIH!$AO82="AI",IF(Sheet1!$D82&gt;AIH!$AN82+150,150,"wait"),0))</f>
        <v>0</v>
      </c>
      <c r="GI81" s="10">
        <f>IF(AND(GI80&gt;0,GI80&lt;&gt;"wait"),"AT",IF(AIH!$AO82="AI",IF(Sheet1!$D82&gt;AIH!$AN82+200,200,"wait"),0))</f>
        <v>0</v>
      </c>
      <c r="GJ81" s="10">
        <f>IF(AND(GJ80&gt;0,GJ80&lt;&gt;"wait"),"AT",IF(AIH!$AO82="AI",IF(Sheet1!$E82&lt;AIH!$AN82-50,50,"wait"),0))</f>
        <v>0</v>
      </c>
      <c r="GK81" s="10">
        <f>IF(AND(GK80&gt;0,GK80&lt;&gt;"wait"),"AT",IF(AIH!$AO82="AI",IF(Sheet1!$E82&lt;AIH!$AN82-100,100,"wait"),0))</f>
        <v>0</v>
      </c>
      <c r="GL81" s="10">
        <f>IF(AND(GL80&gt;0,GL80&lt;&gt;"wait"),"AT",IF(AIH!$AO82="AI",IF(Sheet1!$E82&lt;AIH!$AN82-150,150,"wait"),0))</f>
        <v>0</v>
      </c>
      <c r="GM81" s="10">
        <f>IF(AND(GM80&gt;0,GM80&lt;&gt;"wait"),"AT",IF(AIH!$AO82="AI",IF(Sheet1!$E82&lt;AIH!$AN82-200,200,"wait"),0))</f>
        <v>0</v>
      </c>
      <c r="GN81" s="10">
        <f t="shared" si="51"/>
        <v>0</v>
      </c>
      <c r="GP81" s="10">
        <f>IF(AND(GP80&gt;0,GP80&lt;&gt;"wait"),"AT",IF(AIH!$AQ82="AI",IF(Sheet1!$D82&gt;AIH!$AP82+50,50,"wait"),0))</f>
        <v>0</v>
      </c>
      <c r="GQ81" s="10">
        <f>IF(AND(GQ80&gt;0,GQ80&lt;&gt;"wait"),"AT",IF(AIH!$AQ82="AI",IF(Sheet1!$D82&gt;AIH!$AP82+100,100,"wait"),0))</f>
        <v>0</v>
      </c>
      <c r="GR81" s="10">
        <f>IF(AND(GR80&gt;0,GR80&lt;&gt;"wait"),"AT",IF(AIH!$AQ82="AI",IF(Sheet1!$D82&gt;AIH!$AP82+150,150,"wait"),0))</f>
        <v>0</v>
      </c>
      <c r="GS81" s="10">
        <f>IF(AND(GS80&gt;0,GS80&lt;&gt;"wait"),"AT",IF(AIH!$AQ82="AI",IF(Sheet1!$D82&gt;AIH!$AP82+200,200,"wait"),0))</f>
        <v>0</v>
      </c>
      <c r="GT81" s="10">
        <f>IF(AND(GT80&gt;0,GT80&lt;&gt;"wait"),"AT",IF(AIH!$AQ82="AI",IF(Sheet1!$E82&lt;AIH!$AP82-50,50,"wait"),0))</f>
        <v>0</v>
      </c>
      <c r="GU81" s="10">
        <f>IF(AND(GU80&gt;0,GU80&lt;&gt;"wait"),"AT",IF(AIH!$AQ82="AI",IF(Sheet1!$E82&lt;AIH!$AP82-100,100,"wait"),0))</f>
        <v>0</v>
      </c>
      <c r="GV81" s="10">
        <f>IF(AND(GV80&gt;0,GV80&lt;&gt;"wait"),"AT",IF(AIH!$AQ82="AI",IF(Sheet1!$E82&lt;AIH!$AP82-150,150,"wait"),0))</f>
        <v>0</v>
      </c>
      <c r="GW81" s="10">
        <f>IF(AND(GW80&gt;0,GW80&lt;&gt;"wait"),"AT",IF(AIH!$AQ82="AI",IF(Sheet1!$E82&lt;AIH!$AP82-200,200,"wait"),0))</f>
        <v>0</v>
      </c>
      <c r="GX81" s="10">
        <f t="shared" si="52"/>
        <v>0</v>
      </c>
      <c r="GZ81" s="10">
        <f>IF(AND(GZ80&gt;0,GZ80&lt;&gt;"wait"),"AT",IF(AIH!$AS82="AI",IF(Sheet1!$D82&gt;AIH!$AR82+50,50,"wait"),0))</f>
        <v>0</v>
      </c>
      <c r="HA81" s="10">
        <f>IF(AND(HA80&gt;0,HA80&lt;&gt;"wait"),"AT",IF(AIH!$AS82="AI",IF(Sheet1!$D82&gt;AIH!$AR82+100,100,"wait"),0))</f>
        <v>0</v>
      </c>
      <c r="HB81" s="10">
        <f>IF(AND(HB80&gt;0,HB80&lt;&gt;"wait"),"AT",IF(AIH!$AS82="AI",IF(Sheet1!$D82&gt;AIH!$AR82+150,150,"wait"),0))</f>
        <v>0</v>
      </c>
      <c r="HC81" s="10">
        <f>IF(AND(HC80&gt;0,HC80&lt;&gt;"wait"),"AT",IF(AIH!$AS82="AI",IF(Sheet1!$D82&gt;AIH!$AR82+200,200,"wait"),0))</f>
        <v>0</v>
      </c>
      <c r="HD81" s="10">
        <f>IF(AND(HD80&gt;0,HD80&lt;&gt;"wait"),"AT",IF(AIH!$AS82="AI",IF(Sheet1!$E82&lt;AIH!$AR82-50,50,"wait"),0))</f>
        <v>0</v>
      </c>
      <c r="HE81" s="10">
        <f>IF(AND(HE80&gt;0,HE80&lt;&gt;"wait"),"AT",IF(AIH!$AS82="AI",IF(Sheet1!$E82&lt;AIH!$AR82-100,100,"wait"),0))</f>
        <v>0</v>
      </c>
      <c r="HF81" s="10">
        <f>IF(AND(HF80&gt;0,HF80&lt;&gt;"wait"),"AT",IF(AIH!$AS82="AI",IF(Sheet1!$E82&lt;AIH!$AR82-150,150,"wait"),0))</f>
        <v>0</v>
      </c>
      <c r="HG81" s="10">
        <f>IF(AND(HG80&gt;0,HG80&lt;&gt;"wait"),"AT",IF(AIH!$AS82="AI",IF(Sheet1!$E82&lt;AIH!$AR82-200,200,"wait"),0))</f>
        <v>0</v>
      </c>
      <c r="HH81" s="10">
        <f t="shared" si="53"/>
        <v>0</v>
      </c>
      <c r="HJ81" s="10">
        <f>IF(AND(HJ80&gt;0,HJ80&lt;&gt;"wait"),"AT",IF(AIH!$AU82="AI",IF(Sheet1!$D82&gt;AIH!$AT82+50,50,"wait"),0))</f>
        <v>0</v>
      </c>
      <c r="HK81" s="10">
        <f>IF(AND(HK80&gt;0,HK80&lt;&gt;"wait"),"AT",IF(AIH!$AU82="AI",IF(Sheet1!$D82&gt;AIH!$AT82+100,100,"wait"),0))</f>
        <v>0</v>
      </c>
      <c r="HL81" s="10">
        <f>IF(AND(HL80&gt;0,HL80&lt;&gt;"wait"),"AT",IF(AIH!$AU82="AI",IF(Sheet1!$D82&gt;AIH!$AT82+150,150,"wait"),0))</f>
        <v>0</v>
      </c>
      <c r="HM81" s="10">
        <f>IF(AND(HM80&gt;0,HM80&lt;&gt;"wait"),"AT",IF(AIH!$AU82="AI",IF(Sheet1!$D82&gt;AIH!$AT82+200,200,"wait"),0))</f>
        <v>0</v>
      </c>
      <c r="HN81" s="10">
        <f>IF(AND(HN80&gt;0,HN80&lt;&gt;"wait"),"AT",IF(AIH!$AU82="AI",IF(Sheet1!$E82&lt;AIH!$AT82-50,50,"wait"),0))</f>
        <v>0</v>
      </c>
      <c r="HO81" s="10">
        <f>IF(AND(HO80&gt;0,HO80&lt;&gt;"wait"),"AT",IF(AIH!$AU82="AI",IF(Sheet1!$E82&lt;AIH!$AT82-100,100,"wait"),0))</f>
        <v>0</v>
      </c>
      <c r="HP81" s="10">
        <f>IF(AND(HP80&gt;0,HP80&lt;&gt;"wait"),"AT",IF(AIH!$AU82="AI",IF(Sheet1!$E82&lt;AIH!$AT82-150,150,"wait"),0))</f>
        <v>0</v>
      </c>
      <c r="HQ81" s="10">
        <f>IF(AND(HQ80&gt;0,HQ80&lt;&gt;"wait"),"AT",IF(AIH!$AU82="AI",IF(Sheet1!$E82&lt;AIH!$AT82-200,200,"wait"),0))</f>
        <v>0</v>
      </c>
      <c r="HR81" s="10">
        <f t="shared" si="54"/>
        <v>0</v>
      </c>
      <c r="HT81" s="10">
        <f>IF(AND(HT80&gt;0,HT80&lt;&gt;"wait"),"AT",IF(AIH!$AX82="AI",IF(Sheet1!$D82&gt;AIH!$AW82+50,50,"wait"),0))</f>
        <v>0</v>
      </c>
      <c r="HU81" s="10">
        <f>IF(AND(HU80&gt;0,HU80&lt;&gt;"wait"),"AT",IF(AIH!$AX82="AI",IF(Sheet1!$D82&gt;AIH!$AW82+100,100,"wait"),0))</f>
        <v>0</v>
      </c>
      <c r="HV81" s="10">
        <f>IF(AND(HV80&gt;0,HV80&lt;&gt;"wait"),"AT",IF(AIH!$AX82="AI",IF(Sheet1!$D82&gt;AIH!$AW82+150,150,"wait"),0))</f>
        <v>0</v>
      </c>
      <c r="HW81" s="10">
        <f>IF(AND(HW80&gt;0,HW80&lt;&gt;"wait"),"AT",IF(AIH!$AX82="AI",IF(Sheet1!$D82&gt;AIH!$AW82+200,200,"wait"),0))</f>
        <v>0</v>
      </c>
      <c r="HX81" s="10">
        <f>IF(AND(HX80&gt;0,HX80&lt;&gt;"wait"),"AT",IF(AIH!$AX82="AI",IF(Sheet1!$E82&lt;AIH!$AW82-50,50,"wait"),0))</f>
        <v>0</v>
      </c>
      <c r="HY81" s="10">
        <f>IF(AND(HY80&gt;0,HY80&lt;&gt;"wait"),"AT",IF(AIH!$AX82="AI",IF(Sheet1!$E82&lt;AIH!$AW82-100,100,"wait"),0))</f>
        <v>0</v>
      </c>
      <c r="HZ81" s="10">
        <f>IF(AND(HZ80&gt;0,HZ80&lt;&gt;"wait"),"AT",IF(AIH!$AX82="AI",IF(Sheet1!$E82&lt;AIH!$AW82-150,150,"wait"),0))</f>
        <v>0</v>
      </c>
      <c r="IA81" s="10">
        <f>IF(AND(IA80&gt;0,IA80&lt;&gt;"wait"),"AT",IF(AIH!$AX82="AI",IF(Sheet1!$E82&lt;AIH!$AW82-200,200,"wait"),0))</f>
        <v>0</v>
      </c>
      <c r="IB81" s="10">
        <f t="shared" si="55"/>
        <v>0</v>
      </c>
      <c r="ID81" s="10">
        <f>IF(AND(ID80&gt;0,ID80&lt;&gt;"wait"),"AT",IF(AIH!$AZ82="AI",IF(Sheet1!$D82&gt;AIH!$AY82+50,50,"wait"),0))</f>
        <v>0</v>
      </c>
      <c r="IE81" s="10">
        <f>IF(AND(IE80&gt;0,IE80&lt;&gt;"wait"),"AT",IF(AIH!$AZ82="AI",IF(Sheet1!$D82&gt;AIH!$AY82+100,100,"wait"),0))</f>
        <v>0</v>
      </c>
      <c r="IF81" s="10">
        <f>IF(AND(IF80&gt;0,IF80&lt;&gt;"wait"),"AT",IF(AIH!$AZ82="AI",IF(Sheet1!$D82&gt;AIH!$AY82+150,150,"wait"),0))</f>
        <v>0</v>
      </c>
      <c r="IG81" s="10">
        <f>IF(AND(IG80&gt;0,IG80&lt;&gt;"wait"),"AT",IF(AIH!$AZ82="AI",IF(Sheet1!$D82&gt;AIH!$AY82+200,200,"wait"),0))</f>
        <v>0</v>
      </c>
      <c r="IH81" s="10">
        <f>IF(AND(IH80&gt;0,IH80&lt;&gt;"wait"),"AT",IF(AIH!$AZ82="AI",IF(Sheet1!$E82&lt;AIH!$AY82-50,50,"wait"),0))</f>
        <v>0</v>
      </c>
      <c r="II81" s="10">
        <f>IF(AND(II80&gt;0,II80&lt;&gt;"wait"),"AT",IF(AIH!$AZ82="AI",IF(Sheet1!$E82&lt;AIH!$AY82-100,100,"wait"),0))</f>
        <v>0</v>
      </c>
      <c r="IJ81" s="10">
        <f>IF(AND(IJ80&gt;0,IJ80&lt;&gt;"wait"),"AT",IF(AIH!$AZ82="AI",IF(Sheet1!$E82&lt;AIH!$AY82-150,150,"wait"),0))</f>
        <v>0</v>
      </c>
      <c r="IK81" s="10">
        <f>IF(AND(IK80&gt;0,IK80&lt;&gt;"wait"),"AT",IF(AIH!$AZ82="AI",IF(Sheet1!$E82&lt;AIH!$AY82-200,200,"wait"),0))</f>
        <v>0</v>
      </c>
      <c r="IL81" s="10">
        <f t="shared" si="56"/>
        <v>0</v>
      </c>
      <c r="IN81" s="10">
        <f>IF(AND(IN80&gt;0,IN80&lt;&gt;"wait"),"AT",IF(AIH!$BB82="AI",IF(Sheet1!$D82&gt;AIH!$BA82+50,50,"wait"),0))</f>
        <v>0</v>
      </c>
      <c r="IO81" s="10">
        <f>IF(AND(IO80&gt;0,IO80&lt;&gt;"wait"),"AT",IF(AIH!$BB82="AI",IF(Sheet1!$D82&gt;AIH!$BA82+100,100,"wait"),0))</f>
        <v>0</v>
      </c>
      <c r="IP81" s="10">
        <f>IF(AND(IP80&gt;0,IP80&lt;&gt;"wait"),"AT",IF(AIH!$BB82="AI",IF(Sheet1!$D82&gt;AIH!$BA82+150,150,"wait"),0))</f>
        <v>0</v>
      </c>
      <c r="IQ81" s="10">
        <f>IF(AND(IQ80&gt;0,IQ80&lt;&gt;"wait"),"AT",IF(AIH!$BB82="AI",IF(Sheet1!$D82&gt;AIH!$BA82+200,200,"wait"),0))</f>
        <v>0</v>
      </c>
      <c r="IR81" s="10">
        <f>IF(AND(IR80&gt;0,IR80&lt;&gt;"wait"),"AT",IF(AIH!$BB82="AI",IF(Sheet1!$E82&lt;AIH!$BA82-50,50,"wait"),0))</f>
        <v>0</v>
      </c>
      <c r="IS81" s="10">
        <f>IF(AND(IS80&gt;0,IS80&lt;&gt;"wait"),"AT",IF(AIH!$BB82="AI",IF(Sheet1!$E82&lt;AIH!$BA82-100,100,"wait"),0))</f>
        <v>0</v>
      </c>
      <c r="IT81" s="10">
        <f>IF(AND(IT80&gt;0,IT80&lt;&gt;"wait"),"AT",IF(AIH!$BB82="AI",IF(Sheet1!$E82&lt;AIH!$BA82-150,150,"wait"),0))</f>
        <v>0</v>
      </c>
      <c r="IU81" s="10">
        <f>IF(AND(IU80&gt;0,IU80&lt;&gt;"wait"),"AT",IF(AIH!$BB82="AI",IF(Sheet1!$E82&lt;AIH!$BA82-200,200,"wait"),0))</f>
        <v>0</v>
      </c>
      <c r="IV81" s="10">
        <f t="shared" si="57"/>
        <v>0</v>
      </c>
      <c r="IX81" s="10">
        <f>IF(AND(IX80&gt;0,IX80&lt;&gt;"wait"),"AT",IF(AIH!$BD82="AI",IF(Sheet1!$D82&gt;AIH!$BC82+50,50,"wait"),0))</f>
        <v>0</v>
      </c>
      <c r="IY81" s="10">
        <f>IF(AND(IY80&gt;0,IY80&lt;&gt;"wait"),"AT",IF(AIH!$BD82="AI",IF(Sheet1!$D82&gt;AIH!$BC82+100,100,"wait"),0))</f>
        <v>0</v>
      </c>
      <c r="IZ81" s="10">
        <f>IF(AND(IZ80&gt;0,IZ80&lt;&gt;"wait"),"AT",IF(AIH!$BD82="AI",IF(Sheet1!$D82&gt;AIH!$BC82+150,150,"wait"),0))</f>
        <v>0</v>
      </c>
      <c r="JA81" s="10">
        <f>IF(AND(JA80&gt;0,JA80&lt;&gt;"wait"),"AT",IF(AIH!$BD82="AI",IF(Sheet1!$D82&gt;AIH!$BC82+200,200,"wait"),0))</f>
        <v>0</v>
      </c>
      <c r="JB81" s="10">
        <f>IF(AND(JB80&gt;0,JB80&lt;&gt;"wait"),"AT",IF(AIH!$BD82="AI",IF(Sheet1!$E82&lt;AIH!$BC82-50,50,"wait"),0))</f>
        <v>0</v>
      </c>
      <c r="JC81" s="10">
        <f>IF(AND(JC80&gt;0,JC80&lt;&gt;"wait"),"AT",IF(AIH!$BD82="AI",IF(Sheet1!$E82&lt;AIH!$BC82-100,100,"wait"),0))</f>
        <v>0</v>
      </c>
      <c r="JD81" s="10">
        <f>IF(AND(JD80&gt;0,JD80&lt;&gt;"wait"),"AT",IF(AIH!$BD82="AI",IF(Sheet1!$E82&lt;AIH!$BC82-150,150,"wait"),0))</f>
        <v>0</v>
      </c>
      <c r="JE81" s="10">
        <f>IF(AND(JE80&gt;0,JE80&lt;&gt;"wait"),"AT",IF(AIH!$BD82="AI",IF(Sheet1!$E82&lt;AIH!$BC82-200,200,"wait"),0))</f>
        <v>0</v>
      </c>
      <c r="JF81" s="10">
        <f t="shared" si="58"/>
        <v>0</v>
      </c>
      <c r="JH81" s="10">
        <f>IF(AND(JH80&gt;0,JH80&lt;&gt;"wait"),"AT",IF(AIH!$BF82="AI",IF(Sheet1!$D82&gt;AIH!$BE82+50,50,"wait"),0))</f>
        <v>0</v>
      </c>
      <c r="JI81" s="10">
        <f>IF(AND(JI80&gt;0,JI80&lt;&gt;"wait"),"AT",IF(AIH!$BF82="AI",IF(Sheet1!$D82&gt;AIH!$BE82+100,100,"wait"),0))</f>
        <v>0</v>
      </c>
      <c r="JJ81" s="10">
        <f>IF(AND(JJ80&gt;0,JJ80&lt;&gt;"wait"),"AT",IF(AIH!$BF82="AI",IF(Sheet1!$D82&gt;AIH!$BE82+150,150,"wait"),0))</f>
        <v>0</v>
      </c>
      <c r="JK81" s="10">
        <f>IF(AND(JK80&gt;0,JK80&lt;&gt;"wait"),"AT",IF(AIH!$BF82="AI",IF(Sheet1!$D82&gt;AIH!$BE82+200,200,"wait"),0))</f>
        <v>0</v>
      </c>
      <c r="JL81" s="10">
        <f>IF(AND(JL80&gt;0,JL80&lt;&gt;"wait"),"AT",IF(AIH!$BF82="AI",IF(Sheet1!$E82&lt;AIH!$BE82-50,50,"wait"),0))</f>
        <v>0</v>
      </c>
      <c r="JM81" s="10">
        <f>IF(AND(JM80&gt;0,JM80&lt;&gt;"wait"),"AT",IF(AIH!$BF82="AI",IF(Sheet1!$E82&lt;AIH!$BE82-100,100,"wait"),0))</f>
        <v>0</v>
      </c>
      <c r="JN81" s="10">
        <f>IF(AND(JN80&gt;0,JN80&lt;&gt;"wait"),"AT",IF(AIH!$BF82="AI",IF(Sheet1!$E82&lt;AIH!$BE82-150,150,"wait"),0))</f>
        <v>0</v>
      </c>
      <c r="JO81" s="10">
        <f>IF(AND(JO80&gt;0,JO80&lt;&gt;"wait"),"AT",IF(AIH!$BF82="AI",IF(Sheet1!$E82&lt;AIH!$BE82-200,200,"wait"),0))</f>
        <v>0</v>
      </c>
      <c r="JP81" s="10">
        <f t="shared" si="59"/>
        <v>0</v>
      </c>
      <c r="JR81" s="10">
        <f>IF(AND(JR80&gt;0,JR80&lt;&gt;"wait"),"AT",IF(AIH!$BH82="AI",IF(Sheet1!$D82&gt;AIH!$BG82+50,50,"wait"),0))</f>
        <v>0</v>
      </c>
      <c r="JS81" s="10">
        <f>IF(AND(JS80&gt;0,JS80&lt;&gt;"wait"),"AT",IF(AIH!$BH82="AI",IF(Sheet1!$D82&gt;AIH!$BG82+100,100,"wait"),0))</f>
        <v>0</v>
      </c>
      <c r="JT81" s="10">
        <f>IF(AND(JT80&gt;0,JT80&lt;&gt;"wait"),"AT",IF(AIH!$BH82="AI",IF(Sheet1!$D82&gt;AIH!$BG82+150,150,"wait"),0))</f>
        <v>0</v>
      </c>
      <c r="JU81" s="10">
        <f>IF(AND(JU80&gt;0,JU80&lt;&gt;"wait"),"AT",IF(AIH!$BH82="AI",IF(Sheet1!$D82&gt;AIH!$BG82+200,200,"wait"),0))</f>
        <v>0</v>
      </c>
      <c r="JV81" s="10">
        <f>IF(AND(JV80&gt;0,JV80&lt;&gt;"wait"),"AT",IF(AIH!$BH82="AI",IF(Sheet1!$E82&lt;AIH!$BG82-50,50,"wait"),0))</f>
        <v>0</v>
      </c>
      <c r="JW81" s="10">
        <f>IF(AND(JW80&gt;0,JW80&lt;&gt;"wait"),"AT",IF(AIH!$BH82="AI",IF(Sheet1!$E82&lt;AIH!$BG82-100,100,"wait"),0))</f>
        <v>0</v>
      </c>
      <c r="JX81" s="10">
        <f>IF(AND(JX80&gt;0,JX80&lt;&gt;"wait"),"AT",IF(AIH!$BH82="AI",IF(Sheet1!$E82&lt;AIH!$BG82-150,150,"wait"),0))</f>
        <v>0</v>
      </c>
      <c r="JY81" s="10">
        <f>IF(AND(JY80&gt;0,JY80&lt;&gt;"wait"),"AT",IF(AIH!$BH82="AI",IF(Sheet1!$E82&lt;AIH!$BG82-200,200,"wait"),0))</f>
        <v>0</v>
      </c>
      <c r="JZ81" s="10">
        <f t="shared" si="60"/>
        <v>0</v>
      </c>
      <c r="KB81" s="10">
        <f>IF(AND(KB80&gt;0,KB80&lt;&gt;"wait"),"AT",IF(AIH!$BJ82="AI",IF(Sheet1!$D82&gt;AIH!$BI82+50,50,"wait"),0))</f>
        <v>0</v>
      </c>
      <c r="KC81" s="10">
        <f>IF(AND(KC80&gt;0,KC80&lt;&gt;"wait"),"AT",IF(AIH!$BJ82="AI",IF(Sheet1!$D82&gt;AIH!$BI82+100,100,"wait"),0))</f>
        <v>0</v>
      </c>
      <c r="KD81" s="10">
        <f>IF(AND(KD80&gt;0,KD80&lt;&gt;"wait"),"AT",IF(AIH!$BJ82="AI",IF(Sheet1!$D82&gt;AIH!$BI82+150,150,"wait"),0))</f>
        <v>0</v>
      </c>
      <c r="KE81" s="10">
        <f>IF(AND(KE80&gt;0,KE80&lt;&gt;"wait"),"AT",IF(AIH!$BJ82="AI",IF(Sheet1!$D82&gt;AIH!$BI82+200,200,"wait"),0))</f>
        <v>0</v>
      </c>
      <c r="KF81" s="10">
        <f>IF(AND(KF80&gt;0,KF80&lt;&gt;"wait"),"AT",IF(AIH!$BJ82="AI",IF(Sheet1!$E82&lt;AIH!$BI82-50,50,"wait"),0))</f>
        <v>0</v>
      </c>
      <c r="KG81" s="10">
        <f>IF(AND(KG80&gt;0,KG80&lt;&gt;"wait"),"AT",IF(AIH!$BJ82="AI",IF(Sheet1!$E82&lt;AIH!$BI82-100,100,"wait"),0))</f>
        <v>0</v>
      </c>
      <c r="KH81" s="10">
        <f>IF(AND(KH80&gt;0,KH80&lt;&gt;"wait"),"AT",IF(AIH!$BJ82="AI",IF(Sheet1!$E82&lt;AIH!$BI82-150,150,"wait"),0))</f>
        <v>0</v>
      </c>
      <c r="KI81" s="10">
        <f>IF(AND(KI80&gt;0,KI80&lt;&gt;"wait"),"AT",IF(AIH!$BJ82="AI",IF(Sheet1!$E82&lt;AIH!$BI82-200,200,"wait"),0))</f>
        <v>0</v>
      </c>
      <c r="KJ81" s="10">
        <f t="shared" si="61"/>
        <v>0</v>
      </c>
      <c r="KL81" s="10">
        <f>IF(AND(KL80&gt;0,KL80&lt;&gt;"wait"),"AT",IF(AIH!$BL82="AI",IF(Sheet1!$D82&gt;AIH!$BK82+50,50,"wait"),0))</f>
        <v>0</v>
      </c>
      <c r="KM81" s="10">
        <f>IF(AND(KM80&gt;0,KM80&lt;&gt;"wait"),"AT",IF(AIH!$BL82="AI",IF(Sheet1!$D82&gt;AIH!$BK82+100,100,"wait"),0))</f>
        <v>0</v>
      </c>
      <c r="KN81" s="10">
        <f>IF(AND(KN80&gt;0,KN80&lt;&gt;"wait"),"AT",IF(AIH!$BL82="AI",IF(Sheet1!$D82&gt;AIH!$BK82+150,150,"wait"),0))</f>
        <v>0</v>
      </c>
      <c r="KO81" s="10">
        <f>IF(AND(KO80&gt;0,KO80&lt;&gt;"wait"),"AT",IF(AIH!$BL82="AI",IF(Sheet1!$D82&gt;AIH!$BK82+200,200,"wait"),0))</f>
        <v>0</v>
      </c>
      <c r="KP81" s="10">
        <f>IF(AND(KP80&gt;0,KP80&lt;&gt;"wait"),"AT",IF(AIH!$BL82="AI",IF(Sheet1!$E82&lt;AIH!$BK82-50,50,"wait"),0))</f>
        <v>0</v>
      </c>
      <c r="KQ81" s="10">
        <f>IF(AND(KQ80&gt;0,KQ80&lt;&gt;"wait"),"AT",IF(AIH!$BL82="AI",IF(Sheet1!$E82&lt;AIH!$BK82-100,100,"wait"),0))</f>
        <v>0</v>
      </c>
      <c r="KR81" s="10">
        <f>IF(AND(KR80&gt;0,KR80&lt;&gt;"wait"),"AT",IF(AIH!$BL82="AI",IF(Sheet1!$E82&lt;AIH!$BK82-150,150,"wait"),0))</f>
        <v>0</v>
      </c>
      <c r="KS81" s="10">
        <f>IF(AND(KS80&gt;0,KS80&lt;&gt;"wait"),"AT",IF(AIH!$BL82="AI",IF(Sheet1!$E82&lt;AIH!$BK82-200,200,"wait"),0))</f>
        <v>0</v>
      </c>
      <c r="KT81" s="10">
        <f t="shared" si="62"/>
        <v>0</v>
      </c>
      <c r="KV81" s="10">
        <f>IF(AND(KV80&gt;0,KV80&lt;&gt;"wait"),"AT",IF(AIH!$BN82="AI",IF(Sheet1!$D82&gt;AIH!$BM82+50,50,"wait"),0))</f>
        <v>0</v>
      </c>
      <c r="KW81" s="10">
        <f>IF(AND(KW80&gt;0,KW80&lt;&gt;"wait"),"AT",IF(AIH!$BN82="AI",IF(Sheet1!$D82&gt;AIH!$BM82+100,100,"wait"),0))</f>
        <v>0</v>
      </c>
      <c r="KX81" s="10">
        <f>IF(AND(KX80&gt;0,KX80&lt;&gt;"wait"),"AT",IF(AIH!$BN82="AI",IF(Sheet1!$D82&gt;AIH!$BM82+150,150,"wait"),0))</f>
        <v>0</v>
      </c>
      <c r="KY81" s="10">
        <f>IF(AND(KY80&gt;0,KY80&lt;&gt;"wait"),"AT",IF(AIH!$BN82="AI",IF(Sheet1!$D82&gt;AIH!$BM82+200,200,"wait"),0))</f>
        <v>0</v>
      </c>
      <c r="KZ81" s="10">
        <f>IF(AND(KZ80&gt;0,KZ80&lt;&gt;"wait"),"AT",IF(AIH!$BN82="AI",IF(Sheet1!$E82&lt;AIH!$BM82-50,50,"wait"),0))</f>
        <v>0</v>
      </c>
      <c r="LA81" s="10">
        <f>IF(AND(LA80&gt;0,LA80&lt;&gt;"wait"),"AT",IF(AIH!$BN82="AI",IF(Sheet1!$E82&lt;AIH!$BM82-100,100,"wait"),0))</f>
        <v>0</v>
      </c>
      <c r="LB81" s="10">
        <f>IF(AND(LB80&gt;0,LB80&lt;&gt;"wait"),"AT",IF(AIH!$BN82="AI",IF(Sheet1!$E82&lt;AIH!$BM82-150,150,"wait"),0))</f>
        <v>0</v>
      </c>
      <c r="LC81" s="10">
        <f>IF(AND(LC80&gt;0,LC80&lt;&gt;"wait"),"AT",IF(AIH!$BN82="AI",IF(Sheet1!$E82&lt;AIH!$BM82-200,200,"wait"),0))</f>
        <v>0</v>
      </c>
      <c r="LD81" s="10">
        <f t="shared" si="63"/>
        <v>0</v>
      </c>
      <c r="LF81" s="10">
        <f>IF(AND(LF80&gt;0,LF80&lt;&gt;"wait"),"AT",IF(AIH!$BP82="AI",IF(Sheet1!$D82&gt;AIH!$BO82+50,50,"wait"),0))</f>
        <v>0</v>
      </c>
      <c r="LG81" s="10">
        <f>IF(AND(LG80&gt;0,LG80&lt;&gt;"wait"),"AT",IF(AIH!$BP82="AI",IF(Sheet1!$D82&gt;AIH!$BO82+100,100,"wait"),0))</f>
        <v>0</v>
      </c>
      <c r="LH81" s="10">
        <f>IF(AND(LH80&gt;0,LH80&lt;&gt;"wait"),"AT",IF(AIH!$BP82="AI",IF(Sheet1!$D82&gt;AIH!$BO82+150,150,"wait"),0))</f>
        <v>0</v>
      </c>
      <c r="LI81" s="10">
        <f>IF(AND(LI80&gt;0,LI80&lt;&gt;"wait"),"AT",IF(AIH!$BP82="AI",IF(Sheet1!$D82&gt;AIH!$BO82+200,200,"wait"),0))</f>
        <v>0</v>
      </c>
      <c r="LJ81" s="10">
        <f>IF(AND(LJ80&gt;0,LJ80&lt;&gt;"wait"),"AT",IF(AIH!$BP82="AI",IF(Sheet1!$E82&lt;AIH!$BO82-50,50,"wait"),0))</f>
        <v>0</v>
      </c>
      <c r="LK81" s="10">
        <f>IF(AND(LK80&gt;0,LK80&lt;&gt;"wait"),"AT",IF(AIH!$BP82="AI",IF(Sheet1!$E82&lt;AIH!$BO82-100,100,"wait"),0))</f>
        <v>0</v>
      </c>
      <c r="LL81" s="10">
        <f>IF(AND(LL80&gt;0,LL80&lt;&gt;"wait"),"AT",IF(AIH!$BP82="AI",IF(Sheet1!$E82&lt;AIH!$BO82-150,150,"wait"),0))</f>
        <v>0</v>
      </c>
      <c r="LM81" s="10">
        <f>IF(AND(LM80&gt;0,LM80&lt;&gt;"wait"),"AT",IF(AIH!$BP82="AI",IF(Sheet1!$E82&lt;AIH!$BO82-200,200,"wait"),0))</f>
        <v>0</v>
      </c>
      <c r="LN81" s="10">
        <f t="shared" si="64"/>
        <v>0</v>
      </c>
      <c r="LP81" s="10">
        <f>IF(AND(LP80&gt;0,LP80&lt;&gt;"wait"),"AT",IF(AIH!$BR82="AI",IF(Sheet1!$D82&gt;AIH!$BQ82+50,50,"wait"),0))</f>
        <v>0</v>
      </c>
      <c r="LQ81" s="10">
        <f>IF(AND(LQ80&gt;0,LQ80&lt;&gt;"wait"),"AT",IF(AIH!$BR82="AI",IF(Sheet1!$D82&gt;AIH!$BQ82+100,100,"wait"),0))</f>
        <v>0</v>
      </c>
      <c r="LR81" s="10">
        <f>IF(AND(LR80&gt;0,LR80&lt;&gt;"wait"),"AT",IF(AIH!$BR82="AI",IF(Sheet1!$D82&gt;AIH!$BQ82+150,150,"wait"),0))</f>
        <v>0</v>
      </c>
      <c r="LS81" s="10">
        <f>IF(AND(LS80&gt;0,LS80&lt;&gt;"wait"),"AT",IF(AIH!$BR82="AI",IF(Sheet1!$D82&gt;AIH!$BQ82+200,200,"wait"),0))</f>
        <v>0</v>
      </c>
      <c r="LT81" s="10">
        <f>IF(AND(LT80&gt;0,LT80&lt;&gt;"wait"),"AT",IF(AIH!$BR82="AI",IF(Sheet1!$E82&lt;AIH!$BQ82-50,50,"wait"),0))</f>
        <v>0</v>
      </c>
      <c r="LU81" s="10">
        <f>IF(AND(LU80&gt;0,LU80&lt;&gt;"wait"),"AT",IF(AIH!$BR82="AI",IF(Sheet1!$E82&lt;AIH!$BQ82-100,100,"wait"),0))</f>
        <v>0</v>
      </c>
      <c r="LV81" s="10">
        <f>IF(AND(LV80&gt;0,LV80&lt;&gt;"wait"),"AT",IF(AIH!$BR82="AI",IF(Sheet1!$E82&lt;AIH!$BQ82-150,150,"wait"),0))</f>
        <v>0</v>
      </c>
      <c r="LW81" s="10">
        <f>IF(AND(LW80&gt;0,LW80&lt;&gt;"wait"),"AT",IF(AIH!$BR82="AI",IF(Sheet1!$E82&lt;AIH!$BQ82-200,200,"wait"),0))</f>
        <v>0</v>
      </c>
      <c r="LX81" s="10">
        <f t="shared" si="65"/>
        <v>0</v>
      </c>
    </row>
    <row r="82" spans="1:336" x14ac:dyDescent="0.3">
      <c r="A82" t="str">
        <f>Sheet1!B82</f>
        <v>03/01 10:35</v>
      </c>
      <c r="B82">
        <f>Sheet1!D82</f>
        <v>29206</v>
      </c>
      <c r="C82">
        <f>Sheet1!E82</f>
        <v>29176</v>
      </c>
      <c r="E82">
        <f>MAX($B82:$B$162)</f>
        <v>29275</v>
      </c>
      <c r="F82">
        <f>MIN($C82:$C$162)</f>
        <v>29062</v>
      </c>
      <c r="H82" s="8">
        <f>IF(AND(H81&gt;0,H81&lt;&gt;"wait"),"AT",IF(AIH!$D83="AI",IF(Sheet1!$D83&gt;AIH!$C83+50,50,"wait"),0))</f>
        <v>0</v>
      </c>
      <c r="I82" s="8">
        <f>IF(AND(I81&gt;0,I81&lt;&gt;"wait"),"AT",IF(AIH!$D83="AI",IF(Sheet1!$D83&gt;AIH!$C83+100,100,"wait"),0))</f>
        <v>0</v>
      </c>
      <c r="J82" s="8">
        <f>IF(AND(J81&gt;0,J81&lt;&gt;"wait"),"AT",IF(AIH!$D83="AI",IF(Sheet1!$D83&gt;AIH!$C83+150,150,"wait"),0))</f>
        <v>0</v>
      </c>
      <c r="K82" s="8">
        <f>IF(AND(K81&gt;0,K81&lt;&gt;"wait"),"AT",IF(AIH!$D83="AI",IF(Sheet1!$D83&gt;AIH!$C83+200,200,"wait"),0))</f>
        <v>0</v>
      </c>
      <c r="L82" s="8">
        <f>IF(AND(L81&gt;0,L81&lt;&gt;"wait"),"AT",IF(AIH!$D83="AI",IF(Sheet1!$E83&lt;AIH!$C83-50,50,"wait"),0))</f>
        <v>0</v>
      </c>
      <c r="M82" s="8">
        <f>IF(AND(M81&gt;0,M81&lt;&gt;"wait"),"AT",IF(AIH!$D83="AI",IF(Sheet1!$E83&lt;AIH!$C83-100,100,"wait"),0))</f>
        <v>0</v>
      </c>
      <c r="N82" s="8">
        <f>IF(AND(N81&gt;0,N81&lt;&gt;"wait"),"AT",IF(AIH!$D83="AI",IF(Sheet1!$E83&lt;AIH!$C83-150,150,"wait"),0))</f>
        <v>0</v>
      </c>
      <c r="O82" s="8">
        <f>IF(AND(O81&gt;0,O81&lt;&gt;"wait"),"AT",IF(AIH!$D83="AI",IF(Sheet1!$E83&lt;AIH!$C83-200,200,"wait"),0))</f>
        <v>0</v>
      </c>
      <c r="P82" s="8">
        <f t="shared" si="33"/>
        <v>0</v>
      </c>
      <c r="R82" s="8">
        <f>IF(AND(R81&gt;0,R81&lt;&gt;"wait"),"AT",IF(AIH!$F83="AI",IF(Sheet1!$D83&gt;AIH!$E83+50,50,"wait"),0))</f>
        <v>0</v>
      </c>
      <c r="S82" s="8">
        <f>IF(AND(S81&gt;0,S81&lt;&gt;"wait"),"AT",IF(AIH!$F83="AI",IF(Sheet1!$D83&gt;AIH!$E83+100,100,"wait"),0))</f>
        <v>0</v>
      </c>
      <c r="T82" s="8">
        <f>IF(AND(T81&gt;0,T81&lt;&gt;"wait"),"AT",IF(AIH!$F83="AI",IF(Sheet1!$D83&gt;AIH!$E83+150,150,"wait"),0))</f>
        <v>0</v>
      </c>
      <c r="U82" s="8">
        <f>IF(AND(U81&gt;0,U81&lt;&gt;"wait"),"AT",IF(AIH!$F83="AI",IF(Sheet1!$D83&gt;AIH!$E83+200,200,"wait"),0))</f>
        <v>0</v>
      </c>
      <c r="V82" s="8">
        <f>IF(AND(V81&gt;0,V81&lt;&gt;"wait"),"AT",IF(AIH!$F83="AI",IF(Sheet1!$E83&lt;AIH!$E83-50,50,"wait"),0))</f>
        <v>0</v>
      </c>
      <c r="W82" s="8">
        <f>IF(AND(W81&gt;0,W81&lt;&gt;"wait"),"AT",IF(AIH!$F83="AI",IF(Sheet1!$E83&lt;AIH!$E83-100,100,"wait"),0))</f>
        <v>0</v>
      </c>
      <c r="X82" s="8">
        <f>IF(AND(X81&gt;0,X81&lt;&gt;"wait"),"AT",IF(AIH!$F83="AI",IF(Sheet1!$E83&lt;AIH!$E83-150,150,"wait"),0))</f>
        <v>0</v>
      </c>
      <c r="Y82" s="8">
        <f>IF(AND(Y81&gt;0,Y81&lt;&gt;"wait"),"AT",IF(AIH!$F83="AI",IF(Sheet1!$E83&lt;AIH!$E83-200,200,"wait"),0))</f>
        <v>0</v>
      </c>
      <c r="Z82" s="8">
        <f t="shared" si="34"/>
        <v>0</v>
      </c>
      <c r="AB82" s="8">
        <f>IF(AND(AB81&gt;0,AB81&lt;&gt;"wait"),"AT",IF(AIH!$H83="AI",IF(Sheet1!$D83&gt;AIH!$G83+50,50,"wait"),0))</f>
        <v>0</v>
      </c>
      <c r="AC82" s="8">
        <f>IF(AND(AC81&gt;0,AC81&lt;&gt;"wait"),"AT",IF(AIH!$H83="AI",IF(Sheet1!$D83&gt;AIH!$G83+100,100,"wait"),0))</f>
        <v>0</v>
      </c>
      <c r="AD82" s="8">
        <f>IF(AND(AD81&gt;0,AD81&lt;&gt;"wait"),"AT",IF(AIH!$H83="AI",IF(Sheet1!$D83&gt;AIH!$G83+150,150,"wait"),0))</f>
        <v>0</v>
      </c>
      <c r="AE82" s="8">
        <f>IF(AND(AE81&gt;0,AE81&lt;&gt;"wait"),"AT",IF(AIH!$H83="AI",IF(Sheet1!$D83&gt;AIH!$G83+200,200,"wait"),0))</f>
        <v>0</v>
      </c>
      <c r="AF82" s="8">
        <f>IF(AND(AF81&gt;0,AF81&lt;&gt;"wait"),"AT",IF(AIH!$H83="AI",IF(Sheet1!$E83&lt;AIH!$G83-50,50,"wait"),0))</f>
        <v>0</v>
      </c>
      <c r="AG82" s="8">
        <f>IF(AND(AG81&gt;0,AG81&lt;&gt;"wait"),"AT",IF(AIH!$H83="AI",IF(Sheet1!$E83&lt;AIH!$G83-100,100,"wait"),0))</f>
        <v>0</v>
      </c>
      <c r="AH82" s="8">
        <f>IF(AND(AH81&gt;0,AH81&lt;&gt;"wait"),"AT",IF(AIH!$H83="AI",IF(Sheet1!$E83&lt;AIH!$G83-150,150,"wait"),0))</f>
        <v>0</v>
      </c>
      <c r="AI82" s="8">
        <f>IF(AND(AI81&gt;0,AI81&lt;&gt;"wait"),"AT",IF(AIH!$H83="AI",IF(Sheet1!$E83&lt;AIH!$G83-200,200,"wait"),0))</f>
        <v>0</v>
      </c>
      <c r="AJ82" s="8">
        <f t="shared" si="35"/>
        <v>0</v>
      </c>
      <c r="AL82" s="8">
        <f>IF(AND(AL81&gt;0,AL81&lt;&gt;"wait"),"AT",IF(AIH!$J83="AI",IF(Sheet1!$D83&gt;AIH!$I83+50,50,"wait"),0))</f>
        <v>0</v>
      </c>
      <c r="AM82" s="8">
        <f>IF(AND(AM81&gt;0,AM81&lt;&gt;"wait"),"AT",IF(AIH!$J83="AI",IF(Sheet1!$D83&gt;AIH!$I83+100,100,"wait"),0))</f>
        <v>0</v>
      </c>
      <c r="AN82" s="8">
        <f>IF(AND(AN81&gt;0,AN81&lt;&gt;"wait"),"AT",IF(AIH!$J83="AI",IF(Sheet1!$D83&gt;AIH!$I83+150,150,"wait"),0))</f>
        <v>0</v>
      </c>
      <c r="AO82" s="8">
        <f>IF(AND(AO81&gt;0,AO81&lt;&gt;"wait"),"AT",IF(AIH!$J83="AI",IF(Sheet1!$D83&gt;AIH!$I83+200,200,"wait"),0))</f>
        <v>0</v>
      </c>
      <c r="AP82" s="8">
        <f>IF(AND(AP81&gt;0,AP81&lt;&gt;"wait"),"AT",IF(AIH!$J83="AI",IF(Sheet1!$E83&lt;AIH!$I83-50,50,"wait"),0))</f>
        <v>0</v>
      </c>
      <c r="AQ82" s="8">
        <f>IF(AND(AQ81&gt;0,AQ81&lt;&gt;"wait"),"AT",IF(AIH!$J83="AI",IF(Sheet1!$E83&lt;AIH!$I83-100,100,"wait"),0))</f>
        <v>0</v>
      </c>
      <c r="AR82" s="8">
        <f>IF(AND(AR81&gt;0,AR81&lt;&gt;"wait"),"AT",IF(AIH!$J83="AI",IF(Sheet1!$E83&lt;AIH!$I83-150,150,"wait"),0))</f>
        <v>0</v>
      </c>
      <c r="AS82" s="8">
        <f>IF(AND(AS81&gt;0,AS81&lt;&gt;"wait"),"AT",IF(AIH!$J83="AI",IF(Sheet1!$E83&lt;AIH!$I83-200,200,"wait"),0))</f>
        <v>0</v>
      </c>
      <c r="AT82" s="8">
        <f t="shared" si="36"/>
        <v>0</v>
      </c>
      <c r="AU82" s="8"/>
      <c r="AV82" s="8">
        <f>IF(AND(AV81&gt;0,AV81&lt;&gt;"wait"),"AT",IF(AIH!$L83="AI",IF(Sheet1!$D83&gt;AIH!$K83+50,50,"wait"),0))</f>
        <v>0</v>
      </c>
      <c r="AW82" s="8">
        <f>IF(AND(AW81&gt;0,AW81&lt;&gt;"wait"),"AT",IF(AIH!$L83="AI",IF(Sheet1!$D83&gt;AIH!$K83+100,100,"wait"),0))</f>
        <v>0</v>
      </c>
      <c r="AX82" s="8">
        <f>IF(AND(AX81&gt;0,AX81&lt;&gt;"wait"),"AT",IF(AIH!$L83="AI",IF(Sheet1!$D83&gt;AIH!$K83+150,150,"wait"),0))</f>
        <v>0</v>
      </c>
      <c r="AY82" s="8">
        <f>IF(AND(AY81&gt;0,AY81&lt;&gt;"wait"),"AT",IF(AIH!$L83="AI",IF(Sheet1!$D83&gt;AIH!$K83+200,200,"wait"),0))</f>
        <v>0</v>
      </c>
      <c r="AZ82" s="8">
        <f>IF(AND(AZ81&gt;0,AZ81&lt;&gt;"wait"),"AT",IF(AIH!$L83="AI",IF(Sheet1!$E83&lt;AIH!$K83-50,50,"wait"),0))</f>
        <v>0</v>
      </c>
      <c r="BA82" s="8">
        <f>IF(AND(BA81&gt;0,BA81&lt;&gt;"wait"),"AT",IF(AIH!$L83="AI",IF(Sheet1!$E83&lt;AIH!$K83-100,100,"wait"),0))</f>
        <v>0</v>
      </c>
      <c r="BB82" s="8">
        <f>IF(AND(BB81&gt;0,BB81&lt;&gt;"wait"),"AT",IF(AIH!$L83="AI",IF(Sheet1!$E83&lt;AIH!$K83-150,150,"wait"),0))</f>
        <v>0</v>
      </c>
      <c r="BC82" s="8">
        <f>IF(AND(BC81&gt;0,BC81&lt;&gt;"wait"),"AT",IF(AIH!$L83="AI",IF(Sheet1!$E83&lt;AIH!$K83-200,200,"wait"),0))</f>
        <v>0</v>
      </c>
      <c r="BD82" s="8">
        <f t="shared" si="37"/>
        <v>0</v>
      </c>
      <c r="BE82" s="8"/>
      <c r="BF82" s="8">
        <f>IF(AND(BF81&gt;0,BF81&lt;&gt;"wait"),"AT",IF(AIH!$N83="AI",IF(Sheet1!$D83&gt;AIH!$M83+50,50,"wait"),0))</f>
        <v>0</v>
      </c>
      <c r="BG82" s="8">
        <f>IF(AND(BG81&gt;0,BG81&lt;&gt;"wait"),"AT",IF(AIH!$N83="AI",IF(Sheet1!$D83&gt;AIH!$M83+100,100,"wait"),0))</f>
        <v>0</v>
      </c>
      <c r="BH82" s="8">
        <f>IF(AND(BH81&gt;0,BH81&lt;&gt;"wait"),"AT",IF(AIH!$N83="AI",IF(Sheet1!$D83&gt;AIH!$M83+150,150,"wait"),0))</f>
        <v>0</v>
      </c>
      <c r="BI82" s="8">
        <f>IF(AND(BI81&gt;0,BI81&lt;&gt;"wait"),"AT",IF(AIH!$N83="AI",IF(Sheet1!$D83&gt;AIH!$M83+200,200,"wait"),0))</f>
        <v>0</v>
      </c>
      <c r="BJ82" s="8">
        <f>IF(AND(BJ81&gt;0,BJ81&lt;&gt;"wait"),"AT",IF(AIH!$N83="AI",IF(Sheet1!$E83&lt;AIH!$M83-50,50,"wait"),0))</f>
        <v>0</v>
      </c>
      <c r="BK82" s="8">
        <f>IF(AND(BK81&gt;0,BK81&lt;&gt;"wait"),"AT",IF(AIH!$N83="AI",IF(Sheet1!$E83&lt;AIH!$M83-100,100,"wait"),0))</f>
        <v>0</v>
      </c>
      <c r="BL82" s="8">
        <f>IF(AND(BL81&gt;0,BL81&lt;&gt;"wait"),"AT",IF(AIH!$N83="AI",IF(Sheet1!$E83&lt;AIH!$M83-150,150,"wait"),0))</f>
        <v>0</v>
      </c>
      <c r="BM82" s="8">
        <f>IF(AND(BM81&gt;0,BM81&lt;&gt;"wait"),"AT",IF(AIH!$N83="AI",IF(Sheet1!$E83&lt;AIH!$M83-200,200,"wait"),0))</f>
        <v>0</v>
      </c>
      <c r="BN82" s="8">
        <f t="shared" si="38"/>
        <v>0</v>
      </c>
      <c r="BO82" s="8"/>
      <c r="BP82" s="8">
        <f>IF(AND(BP81&gt;0,BP81&lt;&gt;"wait"),"AT",IF(AIH!$P83="AI",IF(Sheet1!$D83&gt;AIH!$O83+50,50,"wait"),0))</f>
        <v>0</v>
      </c>
      <c r="BQ82" s="8">
        <f>IF(AND(BQ81&gt;0,BQ81&lt;&gt;"wait"),"AT",IF(AIH!$P83="AI",IF(Sheet1!$D83&gt;AIH!$O83+100,100,"wait"),0))</f>
        <v>0</v>
      </c>
      <c r="BR82" s="8">
        <f>IF(AND(BR81&gt;0,BR81&lt;&gt;"wait"),"AT",IF(AIH!$P83="AI",IF(Sheet1!$D83&gt;AIH!$O83+150,150,"wait"),0))</f>
        <v>0</v>
      </c>
      <c r="BS82" s="8">
        <f>IF(AND(BS81&gt;0,BS81&lt;&gt;"wait"),"AT",IF(AIH!$P83="AI",IF(Sheet1!$D83&gt;AIH!$O83+200,200,"wait"),0))</f>
        <v>0</v>
      </c>
      <c r="BT82" s="8">
        <f>IF(AND(BT81&gt;0,BT81&lt;&gt;"wait"),"AT",IF(AIH!$P83="AI",IF(Sheet1!$E83&lt;AIH!$O83-50,50,"wait"),0))</f>
        <v>0</v>
      </c>
      <c r="BU82" s="8">
        <f>IF(AND(BU81&gt;0,BU81&lt;&gt;"wait"),"AT",IF(AIH!$P83="AI",IF(Sheet1!$E83&lt;AIH!$O83-100,100,"wait"),0))</f>
        <v>0</v>
      </c>
      <c r="BV82" s="8">
        <f>IF(AND(BV81&gt;0,BV81&lt;&gt;"wait"),"AT",IF(AIH!$P83="AI",IF(Sheet1!$E83&lt;AIH!$O83-150,150,"wait"),0))</f>
        <v>0</v>
      </c>
      <c r="BW82" s="8">
        <f>IF(AND(BW81&gt;0,BW81&lt;&gt;"wait"),"AT",IF(AIH!$P83="AI",IF(Sheet1!$E83&lt;AIH!$O83-200,200,"wait"),0))</f>
        <v>0</v>
      </c>
      <c r="BX82" s="8">
        <f t="shared" si="39"/>
        <v>0</v>
      </c>
      <c r="BY82" s="8"/>
      <c r="BZ82" s="8">
        <f>IF(AND(BZ81&gt;0,BZ81&lt;&gt;"wait"),"AT",IF(AIH!$R83="AI",IF(Sheet1!$D83&gt;AIH!$Q83+50,50,"wait"),0))</f>
        <v>0</v>
      </c>
      <c r="CA82" s="8">
        <f>IF(AND(CA81&gt;0,CA81&lt;&gt;"wait"),"AT",IF(AIH!$R83="AI",IF(Sheet1!$D83&gt;AIH!$Q83+100,100,"wait"),0))</f>
        <v>0</v>
      </c>
      <c r="CB82" s="8">
        <f>IF(AND(CB81&gt;0,CB81&lt;&gt;"wait"),"AT",IF(AIH!$R83="AI",IF(Sheet1!$D83&gt;AIH!$Q83+150,150,"wait"),0))</f>
        <v>0</v>
      </c>
      <c r="CC82" s="8">
        <f>IF(AND(CC81&gt;0,CC81&lt;&gt;"wait"),"AT",IF(AIH!$R83="AI",IF(Sheet1!$D83&gt;AIH!$Q83+200,200,"wait"),0))</f>
        <v>0</v>
      </c>
      <c r="CD82" s="8">
        <f>IF(AND(CD81&gt;0,CD81&lt;&gt;"wait"),"AT",IF(AIH!$R83="AI",IF(Sheet1!$E83&lt;AIH!$Q83-50,50,"wait"),0))</f>
        <v>0</v>
      </c>
      <c r="CE82" s="8">
        <f>IF(AND(CE81&gt;0,CE81&lt;&gt;"wait"),"AT",IF(AIH!$R83="AI",IF(Sheet1!$E83&lt;AIH!$Q83-100,100,"wait"),0))</f>
        <v>0</v>
      </c>
      <c r="CF82" s="8">
        <f>IF(AND(CF81&gt;0,CF81&lt;&gt;"wait"),"AT",IF(AIH!$R83="AI",IF(Sheet1!$E83&lt;AIH!$Q83-150,150,"wait"),0))</f>
        <v>0</v>
      </c>
      <c r="CG82" s="8">
        <f>IF(AND(CG81&gt;0,CG81&lt;&gt;"wait"),"AT",IF(AIH!$R83="AI",IF(Sheet1!$E83&lt;AIH!$Q83-200,200,"wait"),0))</f>
        <v>0</v>
      </c>
      <c r="CH82" s="8">
        <f t="shared" si="40"/>
        <v>0</v>
      </c>
      <c r="CI82" s="8"/>
      <c r="CJ82" s="8">
        <f>IF(AND(CJ81&gt;0,CJ81&lt;&gt;"wait"),"AT",IF(AIH!$T83="AI",IF(Sheet1!$D83&gt;AIH!$S83+50,50,"wait"),0))</f>
        <v>0</v>
      </c>
      <c r="CK82" s="8">
        <f>IF(AND(CK81&gt;0,CK81&lt;&gt;"wait"),"AT",IF(AIH!$T83="AI",IF(Sheet1!$D83&gt;AIH!$S83+100,100,"wait"),0))</f>
        <v>0</v>
      </c>
      <c r="CL82" s="8">
        <f>IF(AND(CL81&gt;0,CL81&lt;&gt;"wait"),"AT",IF(AIH!$T83="AI",IF(Sheet1!$D83&gt;AIH!$S83+150,150,"wait"),0))</f>
        <v>0</v>
      </c>
      <c r="CM82" s="8">
        <f>IF(AND(CM81&gt;0,CM81&lt;&gt;"wait"),"AT",IF(AIH!$T83="AI",IF(Sheet1!$D83&gt;AIH!$S83+200,200,"wait"),0))</f>
        <v>0</v>
      </c>
      <c r="CN82" s="8">
        <f>IF(AND(CN81&gt;0,CN81&lt;&gt;"wait"),"AT",IF(AIH!$T83="AI",IF(Sheet1!$E83&lt;AIH!$S83-50,50,"wait"),0))</f>
        <v>0</v>
      </c>
      <c r="CO82" s="8">
        <f>IF(AND(CO81&gt;0,CO81&lt;&gt;"wait"),"AT",IF(AIH!$T83="AI",IF(Sheet1!$E83&lt;AIH!$S83-100,100,"wait"),0))</f>
        <v>0</v>
      </c>
      <c r="CP82" s="8">
        <f>IF(AND(CP81&gt;0,CP81&lt;&gt;"wait"),"AT",IF(AIH!$T83="AI",IF(Sheet1!$E83&lt;AIH!$S83-150,150,"wait"),0))</f>
        <v>0</v>
      </c>
      <c r="CQ82" s="8">
        <f>IF(AND(CQ81&gt;0,CQ81&lt;&gt;"wait"),"AT",IF(AIH!$T83="AI",IF(Sheet1!$E83&lt;AIH!$S83-200,200,"wait"),0))</f>
        <v>0</v>
      </c>
      <c r="CR82" s="8">
        <f t="shared" si="41"/>
        <v>0</v>
      </c>
      <c r="CS82" s="8"/>
      <c r="CT82" s="8">
        <f>IF(AND(CT81&gt;0,CT81&lt;&gt;"wait"),"AT",IF(AIH!$V83="AI",IF(Sheet1!$D83&gt;AIH!$U83+50,50,"wait"),0))</f>
        <v>0</v>
      </c>
      <c r="CU82" s="8">
        <f>IF(AND(CU81&gt;0,CU81&lt;&gt;"wait"),"AT",IF(AIH!$V83="AI",IF(Sheet1!$D83&gt;AIH!$U83+100,100,"wait"),0))</f>
        <v>0</v>
      </c>
      <c r="CV82" s="8">
        <f>IF(AND(CV81&gt;0,CV81&lt;&gt;"wait"),"AT",IF(AIH!$V83="AI",IF(Sheet1!$D83&gt;AIH!$U83+150,150,"wait"),0))</f>
        <v>0</v>
      </c>
      <c r="CW82" s="8">
        <f>IF(AND(CW81&gt;0,CW81&lt;&gt;"wait"),"AT",IF(AIH!$V83="AI",IF(Sheet1!$D83&gt;AIH!$U83+200,200,"wait"),0))</f>
        <v>0</v>
      </c>
      <c r="CX82" s="8">
        <f>IF(AND(CX81&gt;0,CX81&lt;&gt;"wait"),"AT",IF(AIH!$V83="AI",IF(Sheet1!$E83&lt;AIH!$U83-50,50,"wait"),0))</f>
        <v>0</v>
      </c>
      <c r="CY82" s="8">
        <f>IF(AND(CY81&gt;0,CY81&lt;&gt;"wait"),"AT",IF(AIH!$V83="AI",IF(Sheet1!$E83&lt;AIH!$U83-100,100,"wait"),0))</f>
        <v>0</v>
      </c>
      <c r="CZ82" s="8">
        <f>IF(AND(CZ81&gt;0,CZ81&lt;&gt;"wait"),"AT",IF(AIH!$V83="AI",IF(Sheet1!$E83&lt;AIH!$U83-150,150,"wait"),0))</f>
        <v>0</v>
      </c>
      <c r="DA82" s="8">
        <f>IF(AND(DA81&gt;0,DA81&lt;&gt;"wait"),"AT",IF(AIH!$V83="AI",IF(Sheet1!$E83&lt;AIH!$U83-200,200,"wait"),0))</f>
        <v>0</v>
      </c>
      <c r="DB82" s="8">
        <f t="shared" si="42"/>
        <v>0</v>
      </c>
      <c r="DC82" s="8"/>
      <c r="DD82" s="8">
        <f>IF(AND(DD81&gt;0,DD81&lt;&gt;"wait"),"AT",IF(AIH!$X83="AI",IF(Sheet1!$D83&gt;AIH!$W83+50,50,"wait"),0))</f>
        <v>0</v>
      </c>
      <c r="DE82" s="8">
        <f>IF(AND(DE81&gt;0,DE81&lt;&gt;"wait"),"AT",IF(AIH!$X83="AI",IF(Sheet1!$D83&gt;AIH!$W83+100,100,"wait"),0))</f>
        <v>0</v>
      </c>
      <c r="DF82" s="8">
        <f>IF(AND(DF81&gt;0,DF81&lt;&gt;"wait"),"AT",IF(AIH!$X83="AI",IF(Sheet1!$D83&gt;AIH!$W83+150,150,"wait"),0))</f>
        <v>0</v>
      </c>
      <c r="DG82" s="8">
        <f>IF(AND(DG81&gt;0,DG81&lt;&gt;"wait"),"AT",IF(AIH!$X83="AI",IF(Sheet1!$D83&gt;AIH!$W83+200,200,"wait"),0))</f>
        <v>0</v>
      </c>
      <c r="DH82" s="8">
        <f>IF(AND(DH81&gt;0,DH81&lt;&gt;"wait"),"AT",IF(AIH!$X83="AI",IF(Sheet1!$E83&lt;AIH!$W83-50,50,"wait"),0))</f>
        <v>0</v>
      </c>
      <c r="DI82" s="8">
        <f>IF(AND(DI81&gt;0,DI81&lt;&gt;"wait"),"AT",IF(AIH!$X83="AI",IF(Sheet1!$E83&lt;AIH!$W83-100,100,"wait"),0))</f>
        <v>0</v>
      </c>
      <c r="DJ82" s="8">
        <f>IF(AND(DJ81&gt;0,DJ81&lt;&gt;"wait"),"AT",IF(AIH!$X83="AI",IF(Sheet1!$E83&lt;AIH!$W83-150,150,"wait"),0))</f>
        <v>0</v>
      </c>
      <c r="DK82" s="8">
        <f>IF(AND(DK81&gt;0,DK81&lt;&gt;"wait"),"AT",IF(AIH!$X83="AI",IF(Sheet1!$E83&lt;AIH!$W83-200,200,"wait"),0))</f>
        <v>0</v>
      </c>
      <c r="DL82" s="8">
        <f t="shared" si="43"/>
        <v>0</v>
      </c>
      <c r="DN82" s="10">
        <f>IF(AND(DN81&gt;0,DN81&lt;&gt;"wait"),"AT",IF(AIH!$AA83="AI",IF(Sheet1!$D83&gt;AIH!$Z83+50,50,"wait"),0))</f>
        <v>0</v>
      </c>
      <c r="DO82" s="10">
        <f>IF(AND(DO81&gt;0,DO81&lt;&gt;"wait"),"AT",IF(AIH!$AA83="AI",IF(Sheet1!$D83&gt;AIH!$Z83+100,100,"wait"),0))</f>
        <v>0</v>
      </c>
      <c r="DP82" s="10">
        <f>IF(AND(DP81&gt;0,DP81&lt;&gt;"wait"),"AT",IF(AIH!$AA83="AI",IF(Sheet1!$D83&gt;AIH!$Z83+150,150,"wait"),0))</f>
        <v>0</v>
      </c>
      <c r="DQ82" s="10">
        <f>IF(AND(DQ81&gt;0,DQ81&lt;&gt;"wait"),"AT",IF(AIH!$AA83="AI",IF(Sheet1!$D83&gt;AIH!$Z83+200,200,"wait"),0))</f>
        <v>0</v>
      </c>
      <c r="DR82" s="10">
        <f>IF(AND(DR81&gt;0,DR81&lt;&gt;"wait"),"AT",IF(AIH!$AA83="AI",IF(Sheet1!$E83&lt;AIH!$Z83-50,50,"wait"),0))</f>
        <v>0</v>
      </c>
      <c r="DS82" s="10">
        <f>IF(AND(DS81&gt;0,DS81&lt;&gt;"wait"),"AT",IF(AIH!$AA83="AI",IF(Sheet1!$E83&lt;AIH!$Z83-100,100,"wait"),0))</f>
        <v>0</v>
      </c>
      <c r="DT82" s="10">
        <f>IF(AND(DT81&gt;0,DT81&lt;&gt;"wait"),"AT",IF(AIH!$AA83="AI",IF(Sheet1!$E83&lt;AIH!$Z83-150,150,"wait"),0))</f>
        <v>0</v>
      </c>
      <c r="DU82" s="10">
        <f>IF(AND(DU81&gt;0,DU81&lt;&gt;"wait"),"AT",IF(AIH!$AA83="AI",IF(Sheet1!$E83&lt;AIH!$Z83-200,200,"wait"),0))</f>
        <v>0</v>
      </c>
      <c r="DV82" s="10">
        <f t="shared" si="44"/>
        <v>0</v>
      </c>
      <c r="DX82" s="10">
        <f>IF(AND(DX81&gt;0,DX81&lt;&gt;"wait"),"AT",IF(AIH!$AC83="AI",IF(Sheet1!$D83&gt;AIH!$AB83+50,50,"wait"),0))</f>
        <v>0</v>
      </c>
      <c r="DY82" s="10">
        <f>IF(AND(DY81&gt;0,DY81&lt;&gt;"wait"),"AT",IF(AIH!$AC83="AI",IF(Sheet1!$D83&gt;AIH!$AB83+100,100,"wait"),0))</f>
        <v>0</v>
      </c>
      <c r="DZ82" s="10">
        <f>IF(AND(DZ81&gt;0,DZ81&lt;&gt;"wait"),"AT",IF(AIH!$AC83="AI",IF(Sheet1!$D83&gt;AIH!$AB83+150,150,"wait"),0))</f>
        <v>0</v>
      </c>
      <c r="EA82" s="10">
        <f>IF(AND(EA81&gt;0,EA81&lt;&gt;"wait"),"AT",IF(AIH!$AC83="AI",IF(Sheet1!$D83&gt;AIH!$AB83+200,200,"wait"),0))</f>
        <v>0</v>
      </c>
      <c r="EB82" s="10">
        <f>IF(AND(EB81&gt;0,EB81&lt;&gt;"wait"),"AT",IF(AIH!$AC83="AI",IF(Sheet1!$E83&lt;AIH!$AB83-50,50,"wait"),0))</f>
        <v>0</v>
      </c>
      <c r="EC82" s="10">
        <f>IF(AND(EC81&gt;0,EC81&lt;&gt;"wait"),"AT",IF(AIH!$AC83="AI",IF(Sheet1!$E83&lt;AIH!$AB83-100,100,"wait"),0))</f>
        <v>0</v>
      </c>
      <c r="ED82" s="10">
        <f>IF(AND(ED81&gt;0,ED81&lt;&gt;"wait"),"AT",IF(AIH!$AC83="AI",IF(Sheet1!$E83&lt;AIH!$AB83-150,150,"wait"),0))</f>
        <v>0</v>
      </c>
      <c r="EE82" s="10">
        <f>IF(AND(EE81&gt;0,EE81&lt;&gt;"wait"),"AT",IF(AIH!$AC83="AI",IF(Sheet1!$E83&lt;AIH!$AB83-200,200,"wait"),0))</f>
        <v>0</v>
      </c>
      <c r="EF82" s="10">
        <f t="shared" si="45"/>
        <v>0</v>
      </c>
      <c r="EH82" s="10">
        <f>IF(AND(EH81&gt;0,EH81&lt;&gt;"wait"),"AT",IF(AIH!$AE83="AI",IF(Sheet1!$D83&gt;AIH!$AD83+50,50,"wait"),0))</f>
        <v>0</v>
      </c>
      <c r="EI82" s="10">
        <f>IF(AND(EI81&gt;0,EI81&lt;&gt;"wait"),"AT",IF(AIH!$AE83="AI",IF(Sheet1!$D83&gt;AIH!$AD83+100,100,"wait"),0))</f>
        <v>0</v>
      </c>
      <c r="EJ82" s="10">
        <f>IF(AND(EJ81&gt;0,EJ81&lt;&gt;"wait"),"AT",IF(AIH!$AE83="AI",IF(Sheet1!$D83&gt;AIH!$AD83+150,150,"wait"),0))</f>
        <v>0</v>
      </c>
      <c r="EK82" s="10">
        <f>IF(AND(EK81&gt;0,EK81&lt;&gt;"wait"),"AT",IF(AIH!$AE83="AI",IF(Sheet1!$D83&gt;AIH!$AD83+200,200,"wait"),0))</f>
        <v>0</v>
      </c>
      <c r="EL82" s="10">
        <f>IF(AND(EL81&gt;0,EL81&lt;&gt;"wait"),"AT",IF(AIH!$AE83="AI",IF(Sheet1!$E83&lt;AIH!$AD83-50,50,"wait"),0))</f>
        <v>0</v>
      </c>
      <c r="EM82" s="10">
        <f>IF(AND(EM81&gt;0,EM81&lt;&gt;"wait"),"AT",IF(AIH!$AE83="AI",IF(Sheet1!$E83&lt;AIH!$AD83-100,100,"wait"),0))</f>
        <v>0</v>
      </c>
      <c r="EN82" s="10">
        <f>IF(AND(EN81&gt;0,EN81&lt;&gt;"wait"),"AT",IF(AIH!$AE83="AI",IF(Sheet1!$E83&lt;AIH!$AD83-150,150,"wait"),0))</f>
        <v>0</v>
      </c>
      <c r="EO82" s="10">
        <f>IF(AND(EO81&gt;0,EO81&lt;&gt;"wait"),"AT",IF(AIH!$AE83="AI",IF(Sheet1!$E83&lt;AIH!$AD83-200,200,"wait"),0))</f>
        <v>0</v>
      </c>
      <c r="EP82" s="10">
        <f t="shared" si="46"/>
        <v>0</v>
      </c>
      <c r="ER82" s="10">
        <f>IF(AND(ER81&gt;0,ER81&lt;&gt;"wait"),"AT",IF(AIH!$AG83="AI",IF(Sheet1!$D83&gt;AIH!$AF83+50,50,"wait"),0))</f>
        <v>0</v>
      </c>
      <c r="ES82" s="10">
        <f>IF(AND(ES81&gt;0,ES81&lt;&gt;"wait"),"AT",IF(AIH!$AG83="AI",IF(Sheet1!$D83&gt;AIH!$AF83+100,100,"wait"),0))</f>
        <v>0</v>
      </c>
      <c r="ET82" s="10">
        <f>IF(AND(ET81&gt;0,ET81&lt;&gt;"wait"),"AT",IF(AIH!$AG83="AI",IF(Sheet1!$D83&gt;AIH!$AF83+150,150,"wait"),0))</f>
        <v>0</v>
      </c>
      <c r="EU82" s="10">
        <f>IF(AND(EU81&gt;0,EU81&lt;&gt;"wait"),"AT",IF(AIH!$AG83="AI",IF(Sheet1!$D83&gt;AIH!$AF83+200,200,"wait"),0))</f>
        <v>0</v>
      </c>
      <c r="EV82" s="10">
        <f>IF(AND(EV81&gt;0,EV81&lt;&gt;"wait"),"AT",IF(AIH!$AG83="AI",IF(Sheet1!$E83&lt;AIH!$AF83-50,50,"wait"),0))</f>
        <v>0</v>
      </c>
      <c r="EW82" s="10">
        <f>IF(AND(EW81&gt;0,EW81&lt;&gt;"wait"),"AT",IF(AIH!$AG83="AI",IF(Sheet1!$E83&lt;AIH!$AF83-100,100,"wait"),0))</f>
        <v>0</v>
      </c>
      <c r="EX82" s="10">
        <f>IF(AND(EX81&gt;0,EX81&lt;&gt;"wait"),"AT",IF(AIH!$AG83="AI",IF(Sheet1!$E83&lt;AIH!$AF83-150,150,"wait"),0))</f>
        <v>0</v>
      </c>
      <c r="EY82" s="10">
        <f>IF(AND(EY81&gt;0,EY81&lt;&gt;"wait"),"AT",IF(AIH!$AG83="AI",IF(Sheet1!$E83&lt;AIH!$AF83-200,200,"wait"),0))</f>
        <v>0</v>
      </c>
      <c r="EZ82" s="10">
        <f t="shared" si="47"/>
        <v>0</v>
      </c>
      <c r="FB82" s="10">
        <f>IF(AND(FB81&gt;0,FB81&lt;&gt;"wait"),"AT",IF(AIH!$AI83="AI",IF(Sheet1!$D83&gt;AIH!$AH83+50,50,"wait"),0))</f>
        <v>0</v>
      </c>
      <c r="FC82" s="10">
        <f>IF(AND(FC81&gt;0,FC81&lt;&gt;"wait"),"AT",IF(AIH!$AI83="AI",IF(Sheet1!$D83&gt;AIH!$AH83+100,100,"wait"),0))</f>
        <v>0</v>
      </c>
      <c r="FD82" s="10">
        <f>IF(AND(FD81&gt;0,FD81&lt;&gt;"wait"),"AT",IF(AIH!$AI83="AI",IF(Sheet1!$D83&gt;AIH!$AH83+150,150,"wait"),0))</f>
        <v>0</v>
      </c>
      <c r="FE82" s="10">
        <f>IF(AND(FE81&gt;0,FE81&lt;&gt;"wait"),"AT",IF(AIH!$AI83="AI",IF(Sheet1!$D83&gt;AIH!$AH83+200,200,"wait"),0))</f>
        <v>0</v>
      </c>
      <c r="FF82" s="10">
        <f>IF(AND(FF81&gt;0,FF81&lt;&gt;"wait"),"AT",IF(AIH!$AI83="AI",IF(Sheet1!$E83&lt;AIH!$AH83-50,50,"wait"),0))</f>
        <v>0</v>
      </c>
      <c r="FG82" s="10">
        <f>IF(AND(FG81&gt;0,FG81&lt;&gt;"wait"),"AT",IF(AIH!$AI83="AI",IF(Sheet1!$E83&lt;AIH!$AH83-100,100,"wait"),0))</f>
        <v>0</v>
      </c>
      <c r="FH82" s="10">
        <f>IF(AND(FH81&gt;0,FH81&lt;&gt;"wait"),"AT",IF(AIH!$AI83="AI",IF(Sheet1!$E83&lt;AIH!$AH83-150,150,"wait"),0))</f>
        <v>0</v>
      </c>
      <c r="FI82" s="10">
        <f>IF(AND(FI81&gt;0,FI81&lt;&gt;"wait"),"AT",IF(AIH!$AI83="AI",IF(Sheet1!$E83&lt;AIH!$AH83-200,200,"wait"),0))</f>
        <v>0</v>
      </c>
      <c r="FJ82" s="10">
        <f t="shared" si="48"/>
        <v>0</v>
      </c>
      <c r="FL82" s="10">
        <f>IF(AND(FL81&gt;0,FL81&lt;&gt;"wait"),"AT",IF(AIH!$AK83="AI",IF(Sheet1!$D83&gt;AIH!$AJ83+50,50,"wait"),0))</f>
        <v>0</v>
      </c>
      <c r="FM82" s="10">
        <f>IF(AND(FM81&gt;0,FM81&lt;&gt;"wait"),"AT",IF(AIH!$AK83="AI",IF(Sheet1!$D83&gt;AIH!$AJ83+100,100,"wait"),0))</f>
        <v>0</v>
      </c>
      <c r="FN82" s="10">
        <f>IF(AND(FN81&gt;0,FN81&lt;&gt;"wait"),"AT",IF(AIH!$AK83="AI",IF(Sheet1!$D83&gt;AIH!$AJ83+150,150,"wait"),0))</f>
        <v>0</v>
      </c>
      <c r="FO82" s="10">
        <f>IF(AND(FO81&gt;0,FO81&lt;&gt;"wait"),"AT",IF(AIH!$AK83="AI",IF(Sheet1!$D83&gt;AIH!$AJ83+200,200,"wait"),0))</f>
        <v>0</v>
      </c>
      <c r="FP82" s="10">
        <f>IF(AND(FP81&gt;0,FP81&lt;&gt;"wait"),"AT",IF(AIH!$AK83="AI",IF(Sheet1!$E83&lt;AIH!$AJ83-50,50,"wait"),0))</f>
        <v>0</v>
      </c>
      <c r="FQ82" s="10">
        <f>IF(AND(FQ81&gt;0,FQ81&lt;&gt;"wait"),"AT",IF(AIH!$AK83="AI",IF(Sheet1!$E83&lt;AIH!$AJ83-100,100,"wait"),0))</f>
        <v>0</v>
      </c>
      <c r="FR82" s="10">
        <f>IF(AND(FR81&gt;0,FR81&lt;&gt;"wait"),"AT",IF(AIH!$AK83="AI",IF(Sheet1!$E83&lt;AIH!$AJ83-150,150,"wait"),0))</f>
        <v>0</v>
      </c>
      <c r="FS82" s="10">
        <f>IF(AND(FS81&gt;0,FS81&lt;&gt;"wait"),"AT",IF(AIH!$AK83="AI",IF(Sheet1!$E83&lt;AIH!$AJ83-200,200,"wait"),0))</f>
        <v>0</v>
      </c>
      <c r="FT82" s="10">
        <f t="shared" si="49"/>
        <v>0</v>
      </c>
      <c r="FV82" s="10">
        <f>IF(AND(FV81&gt;0,FV81&lt;&gt;"wait"),"AT",IF(AIH!$AM83="AI",IF(Sheet1!$D83&gt;AIH!$AL83+50,50,"wait"),0))</f>
        <v>0</v>
      </c>
      <c r="FW82" s="10">
        <f>IF(AND(FW81&gt;0,FW81&lt;&gt;"wait"),"AT",IF(AIH!$AM83="AI",IF(Sheet1!$D83&gt;AIH!$AL83+100,100,"wait"),0))</f>
        <v>0</v>
      </c>
      <c r="FX82" s="10">
        <f>IF(AND(FX81&gt;0,FX81&lt;&gt;"wait"),"AT",IF(AIH!$AM83="AI",IF(Sheet1!$D83&gt;AIH!$AL83+150,150,"wait"),0))</f>
        <v>0</v>
      </c>
      <c r="FY82" s="10">
        <f>IF(AND(FY81&gt;0,FY81&lt;&gt;"wait"),"AT",IF(AIH!$AM83="AI",IF(Sheet1!$D83&gt;AIH!$AL83+200,200,"wait"),0))</f>
        <v>0</v>
      </c>
      <c r="FZ82" s="10">
        <f>IF(AND(FZ81&gt;0,FZ81&lt;&gt;"wait"),"AT",IF(AIH!$AM83="AI",IF(Sheet1!$E83&lt;AIH!$AL83-50,50,"wait"),0))</f>
        <v>0</v>
      </c>
      <c r="GA82" s="10">
        <f>IF(AND(GA81&gt;0,GA81&lt;&gt;"wait"),"AT",IF(AIH!$AM83="AI",IF(Sheet1!$E83&lt;AIH!$AL83-100,100,"wait"),0))</f>
        <v>0</v>
      </c>
      <c r="GB82" s="10">
        <f>IF(AND(GB81&gt;0,GB81&lt;&gt;"wait"),"AT",IF(AIH!$AM83="AI",IF(Sheet1!$E83&lt;AIH!$AL83-150,150,"wait"),0))</f>
        <v>0</v>
      </c>
      <c r="GC82" s="10">
        <f>IF(AND(GC81&gt;0,GC81&lt;&gt;"wait"),"AT",IF(AIH!$AM83="AI",IF(Sheet1!$E83&lt;AIH!$AL83-200,200,"wait"),0))</f>
        <v>0</v>
      </c>
      <c r="GD82" s="10">
        <f t="shared" si="50"/>
        <v>0</v>
      </c>
      <c r="GF82" s="10">
        <f>IF(AND(GF81&gt;0,GF81&lt;&gt;"wait"),"AT",IF(AIH!$AO83="AI",IF(Sheet1!$D83&gt;AIH!$AN83+50,50,"wait"),0))</f>
        <v>0</v>
      </c>
      <c r="GG82" s="10">
        <f>IF(AND(GG81&gt;0,GG81&lt;&gt;"wait"),"AT",IF(AIH!$AO83="AI",IF(Sheet1!$D83&gt;AIH!$AN83+100,100,"wait"),0))</f>
        <v>0</v>
      </c>
      <c r="GH82" s="10">
        <f>IF(AND(GH81&gt;0,GH81&lt;&gt;"wait"),"AT",IF(AIH!$AO83="AI",IF(Sheet1!$D83&gt;AIH!$AN83+150,150,"wait"),0))</f>
        <v>0</v>
      </c>
      <c r="GI82" s="10">
        <f>IF(AND(GI81&gt;0,GI81&lt;&gt;"wait"),"AT",IF(AIH!$AO83="AI",IF(Sheet1!$D83&gt;AIH!$AN83+200,200,"wait"),0))</f>
        <v>0</v>
      </c>
      <c r="GJ82" s="10">
        <f>IF(AND(GJ81&gt;0,GJ81&lt;&gt;"wait"),"AT",IF(AIH!$AO83="AI",IF(Sheet1!$E83&lt;AIH!$AN83-50,50,"wait"),0))</f>
        <v>0</v>
      </c>
      <c r="GK82" s="10">
        <f>IF(AND(GK81&gt;0,GK81&lt;&gt;"wait"),"AT",IF(AIH!$AO83="AI",IF(Sheet1!$E83&lt;AIH!$AN83-100,100,"wait"),0))</f>
        <v>0</v>
      </c>
      <c r="GL82" s="10">
        <f>IF(AND(GL81&gt;0,GL81&lt;&gt;"wait"),"AT",IF(AIH!$AO83="AI",IF(Sheet1!$E83&lt;AIH!$AN83-150,150,"wait"),0))</f>
        <v>0</v>
      </c>
      <c r="GM82" s="10">
        <f>IF(AND(GM81&gt;0,GM81&lt;&gt;"wait"),"AT",IF(AIH!$AO83="AI",IF(Sheet1!$E83&lt;AIH!$AN83-200,200,"wait"),0))</f>
        <v>0</v>
      </c>
      <c r="GN82" s="10">
        <f t="shared" si="51"/>
        <v>0</v>
      </c>
      <c r="GP82" s="10">
        <f>IF(AND(GP81&gt;0,GP81&lt;&gt;"wait"),"AT",IF(AIH!$AQ83="AI",IF(Sheet1!$D83&gt;AIH!$AP83+50,50,"wait"),0))</f>
        <v>0</v>
      </c>
      <c r="GQ82" s="10">
        <f>IF(AND(GQ81&gt;0,GQ81&lt;&gt;"wait"),"AT",IF(AIH!$AQ83="AI",IF(Sheet1!$D83&gt;AIH!$AP83+100,100,"wait"),0))</f>
        <v>0</v>
      </c>
      <c r="GR82" s="10">
        <f>IF(AND(GR81&gt;0,GR81&lt;&gt;"wait"),"AT",IF(AIH!$AQ83="AI",IF(Sheet1!$D83&gt;AIH!$AP83+150,150,"wait"),0))</f>
        <v>0</v>
      </c>
      <c r="GS82" s="10">
        <f>IF(AND(GS81&gt;0,GS81&lt;&gt;"wait"),"AT",IF(AIH!$AQ83="AI",IF(Sheet1!$D83&gt;AIH!$AP83+200,200,"wait"),0))</f>
        <v>0</v>
      </c>
      <c r="GT82" s="10">
        <f>IF(AND(GT81&gt;0,GT81&lt;&gt;"wait"),"AT",IF(AIH!$AQ83="AI",IF(Sheet1!$E83&lt;AIH!$AP83-50,50,"wait"),0))</f>
        <v>0</v>
      </c>
      <c r="GU82" s="10">
        <f>IF(AND(GU81&gt;0,GU81&lt;&gt;"wait"),"AT",IF(AIH!$AQ83="AI",IF(Sheet1!$E83&lt;AIH!$AP83-100,100,"wait"),0))</f>
        <v>0</v>
      </c>
      <c r="GV82" s="10">
        <f>IF(AND(GV81&gt;0,GV81&lt;&gt;"wait"),"AT",IF(AIH!$AQ83="AI",IF(Sheet1!$E83&lt;AIH!$AP83-150,150,"wait"),0))</f>
        <v>0</v>
      </c>
      <c r="GW82" s="10">
        <f>IF(AND(GW81&gt;0,GW81&lt;&gt;"wait"),"AT",IF(AIH!$AQ83="AI",IF(Sheet1!$E83&lt;AIH!$AP83-200,200,"wait"),0))</f>
        <v>0</v>
      </c>
      <c r="GX82" s="10">
        <f t="shared" si="52"/>
        <v>0</v>
      </c>
      <c r="GZ82" s="10">
        <f>IF(AND(GZ81&gt;0,GZ81&lt;&gt;"wait"),"AT",IF(AIH!$AS83="AI",IF(Sheet1!$D83&gt;AIH!$AR83+50,50,"wait"),0))</f>
        <v>0</v>
      </c>
      <c r="HA82" s="10">
        <f>IF(AND(HA81&gt;0,HA81&lt;&gt;"wait"),"AT",IF(AIH!$AS83="AI",IF(Sheet1!$D83&gt;AIH!$AR83+100,100,"wait"),0))</f>
        <v>0</v>
      </c>
      <c r="HB82" s="10">
        <f>IF(AND(HB81&gt;0,HB81&lt;&gt;"wait"),"AT",IF(AIH!$AS83="AI",IF(Sheet1!$D83&gt;AIH!$AR83+150,150,"wait"),0))</f>
        <v>0</v>
      </c>
      <c r="HC82" s="10">
        <f>IF(AND(HC81&gt;0,HC81&lt;&gt;"wait"),"AT",IF(AIH!$AS83="AI",IF(Sheet1!$D83&gt;AIH!$AR83+200,200,"wait"),0))</f>
        <v>0</v>
      </c>
      <c r="HD82" s="10">
        <f>IF(AND(HD81&gt;0,HD81&lt;&gt;"wait"),"AT",IF(AIH!$AS83="AI",IF(Sheet1!$E83&lt;AIH!$AR83-50,50,"wait"),0))</f>
        <v>0</v>
      </c>
      <c r="HE82" s="10">
        <f>IF(AND(HE81&gt;0,HE81&lt;&gt;"wait"),"AT",IF(AIH!$AS83="AI",IF(Sheet1!$E83&lt;AIH!$AR83-100,100,"wait"),0))</f>
        <v>0</v>
      </c>
      <c r="HF82" s="10">
        <f>IF(AND(HF81&gt;0,HF81&lt;&gt;"wait"),"AT",IF(AIH!$AS83="AI",IF(Sheet1!$E83&lt;AIH!$AR83-150,150,"wait"),0))</f>
        <v>0</v>
      </c>
      <c r="HG82" s="10">
        <f>IF(AND(HG81&gt;0,HG81&lt;&gt;"wait"),"AT",IF(AIH!$AS83="AI",IF(Sheet1!$E83&lt;AIH!$AR83-200,200,"wait"),0))</f>
        <v>0</v>
      </c>
      <c r="HH82" s="10">
        <f t="shared" si="53"/>
        <v>0</v>
      </c>
      <c r="HJ82" s="10">
        <f>IF(AND(HJ81&gt;0,HJ81&lt;&gt;"wait"),"AT",IF(AIH!$AU83="AI",IF(Sheet1!$D83&gt;AIH!$AT83+50,50,"wait"),0))</f>
        <v>0</v>
      </c>
      <c r="HK82" s="10">
        <f>IF(AND(HK81&gt;0,HK81&lt;&gt;"wait"),"AT",IF(AIH!$AU83="AI",IF(Sheet1!$D83&gt;AIH!$AT83+100,100,"wait"),0))</f>
        <v>0</v>
      </c>
      <c r="HL82" s="10">
        <f>IF(AND(HL81&gt;0,HL81&lt;&gt;"wait"),"AT",IF(AIH!$AU83="AI",IF(Sheet1!$D83&gt;AIH!$AT83+150,150,"wait"),0))</f>
        <v>0</v>
      </c>
      <c r="HM82" s="10">
        <f>IF(AND(HM81&gt;0,HM81&lt;&gt;"wait"),"AT",IF(AIH!$AU83="AI",IF(Sheet1!$D83&gt;AIH!$AT83+200,200,"wait"),0))</f>
        <v>0</v>
      </c>
      <c r="HN82" s="10">
        <f>IF(AND(HN81&gt;0,HN81&lt;&gt;"wait"),"AT",IF(AIH!$AU83="AI",IF(Sheet1!$E83&lt;AIH!$AT83-50,50,"wait"),0))</f>
        <v>0</v>
      </c>
      <c r="HO82" s="10">
        <f>IF(AND(HO81&gt;0,HO81&lt;&gt;"wait"),"AT",IF(AIH!$AU83="AI",IF(Sheet1!$E83&lt;AIH!$AT83-100,100,"wait"),0))</f>
        <v>0</v>
      </c>
      <c r="HP82" s="10">
        <f>IF(AND(HP81&gt;0,HP81&lt;&gt;"wait"),"AT",IF(AIH!$AU83="AI",IF(Sheet1!$E83&lt;AIH!$AT83-150,150,"wait"),0))</f>
        <v>0</v>
      </c>
      <c r="HQ82" s="10">
        <f>IF(AND(HQ81&gt;0,HQ81&lt;&gt;"wait"),"AT",IF(AIH!$AU83="AI",IF(Sheet1!$E83&lt;AIH!$AT83-200,200,"wait"),0))</f>
        <v>0</v>
      </c>
      <c r="HR82" s="10">
        <f t="shared" si="54"/>
        <v>0</v>
      </c>
      <c r="HT82" s="10">
        <f>IF(AND(HT81&gt;0,HT81&lt;&gt;"wait"),"AT",IF(AIH!$AX83="AI",IF(Sheet1!$D83&gt;AIH!$AW83+50,50,"wait"),0))</f>
        <v>0</v>
      </c>
      <c r="HU82" s="10">
        <f>IF(AND(HU81&gt;0,HU81&lt;&gt;"wait"),"AT",IF(AIH!$AX83="AI",IF(Sheet1!$D83&gt;AIH!$AW83+100,100,"wait"),0))</f>
        <v>0</v>
      </c>
      <c r="HV82" s="10">
        <f>IF(AND(HV81&gt;0,HV81&lt;&gt;"wait"),"AT",IF(AIH!$AX83="AI",IF(Sheet1!$D83&gt;AIH!$AW83+150,150,"wait"),0))</f>
        <v>0</v>
      </c>
      <c r="HW82" s="10">
        <f>IF(AND(HW81&gt;0,HW81&lt;&gt;"wait"),"AT",IF(AIH!$AX83="AI",IF(Sheet1!$D83&gt;AIH!$AW83+200,200,"wait"),0))</f>
        <v>0</v>
      </c>
      <c r="HX82" s="10">
        <f>IF(AND(HX81&gt;0,HX81&lt;&gt;"wait"),"AT",IF(AIH!$AX83="AI",IF(Sheet1!$E83&lt;AIH!$AW83-50,50,"wait"),0))</f>
        <v>0</v>
      </c>
      <c r="HY82" s="10">
        <f>IF(AND(HY81&gt;0,HY81&lt;&gt;"wait"),"AT",IF(AIH!$AX83="AI",IF(Sheet1!$E83&lt;AIH!$AW83-100,100,"wait"),0))</f>
        <v>0</v>
      </c>
      <c r="HZ82" s="10">
        <f>IF(AND(HZ81&gt;0,HZ81&lt;&gt;"wait"),"AT",IF(AIH!$AX83="AI",IF(Sheet1!$E83&lt;AIH!$AW83-150,150,"wait"),0))</f>
        <v>0</v>
      </c>
      <c r="IA82" s="10">
        <f>IF(AND(IA81&gt;0,IA81&lt;&gt;"wait"),"AT",IF(AIH!$AX83="AI",IF(Sheet1!$E83&lt;AIH!$AW83-200,200,"wait"),0))</f>
        <v>0</v>
      </c>
      <c r="IB82" s="10">
        <f t="shared" si="55"/>
        <v>0</v>
      </c>
      <c r="ID82" s="10">
        <f>IF(AND(ID81&gt;0,ID81&lt;&gt;"wait"),"AT",IF(AIH!$AZ83="AI",IF(Sheet1!$D83&gt;AIH!$AY83+50,50,"wait"),0))</f>
        <v>0</v>
      </c>
      <c r="IE82" s="10">
        <f>IF(AND(IE81&gt;0,IE81&lt;&gt;"wait"),"AT",IF(AIH!$AZ83="AI",IF(Sheet1!$D83&gt;AIH!$AY83+100,100,"wait"),0))</f>
        <v>0</v>
      </c>
      <c r="IF82" s="10">
        <f>IF(AND(IF81&gt;0,IF81&lt;&gt;"wait"),"AT",IF(AIH!$AZ83="AI",IF(Sheet1!$D83&gt;AIH!$AY83+150,150,"wait"),0))</f>
        <v>0</v>
      </c>
      <c r="IG82" s="10">
        <f>IF(AND(IG81&gt;0,IG81&lt;&gt;"wait"),"AT",IF(AIH!$AZ83="AI",IF(Sheet1!$D83&gt;AIH!$AY83+200,200,"wait"),0))</f>
        <v>0</v>
      </c>
      <c r="IH82" s="10">
        <f>IF(AND(IH81&gt;0,IH81&lt;&gt;"wait"),"AT",IF(AIH!$AZ83="AI",IF(Sheet1!$E83&lt;AIH!$AY83-50,50,"wait"),0))</f>
        <v>0</v>
      </c>
      <c r="II82" s="10">
        <f>IF(AND(II81&gt;0,II81&lt;&gt;"wait"),"AT",IF(AIH!$AZ83="AI",IF(Sheet1!$E83&lt;AIH!$AY83-100,100,"wait"),0))</f>
        <v>0</v>
      </c>
      <c r="IJ82" s="10">
        <f>IF(AND(IJ81&gt;0,IJ81&lt;&gt;"wait"),"AT",IF(AIH!$AZ83="AI",IF(Sheet1!$E83&lt;AIH!$AY83-150,150,"wait"),0))</f>
        <v>0</v>
      </c>
      <c r="IK82" s="10">
        <f>IF(AND(IK81&gt;0,IK81&lt;&gt;"wait"),"AT",IF(AIH!$AZ83="AI",IF(Sheet1!$E83&lt;AIH!$AY83-200,200,"wait"),0))</f>
        <v>0</v>
      </c>
      <c r="IL82" s="10">
        <f t="shared" si="56"/>
        <v>0</v>
      </c>
      <c r="IN82" s="10">
        <f>IF(AND(IN81&gt;0,IN81&lt;&gt;"wait"),"AT",IF(AIH!$BB83="AI",IF(Sheet1!$D83&gt;AIH!$BA83+50,50,"wait"),0))</f>
        <v>0</v>
      </c>
      <c r="IO82" s="10">
        <f>IF(AND(IO81&gt;0,IO81&lt;&gt;"wait"),"AT",IF(AIH!$BB83="AI",IF(Sheet1!$D83&gt;AIH!$BA83+100,100,"wait"),0))</f>
        <v>0</v>
      </c>
      <c r="IP82" s="10">
        <f>IF(AND(IP81&gt;0,IP81&lt;&gt;"wait"),"AT",IF(AIH!$BB83="AI",IF(Sheet1!$D83&gt;AIH!$BA83+150,150,"wait"),0))</f>
        <v>0</v>
      </c>
      <c r="IQ82" s="10">
        <f>IF(AND(IQ81&gt;0,IQ81&lt;&gt;"wait"),"AT",IF(AIH!$BB83="AI",IF(Sheet1!$D83&gt;AIH!$BA83+200,200,"wait"),0))</f>
        <v>0</v>
      </c>
      <c r="IR82" s="10">
        <f>IF(AND(IR81&gt;0,IR81&lt;&gt;"wait"),"AT",IF(AIH!$BB83="AI",IF(Sheet1!$E83&lt;AIH!$BA83-50,50,"wait"),0))</f>
        <v>0</v>
      </c>
      <c r="IS82" s="10">
        <f>IF(AND(IS81&gt;0,IS81&lt;&gt;"wait"),"AT",IF(AIH!$BB83="AI",IF(Sheet1!$E83&lt;AIH!$BA83-100,100,"wait"),0))</f>
        <v>0</v>
      </c>
      <c r="IT82" s="10">
        <f>IF(AND(IT81&gt;0,IT81&lt;&gt;"wait"),"AT",IF(AIH!$BB83="AI",IF(Sheet1!$E83&lt;AIH!$BA83-150,150,"wait"),0))</f>
        <v>0</v>
      </c>
      <c r="IU82" s="10">
        <f>IF(AND(IU81&gt;0,IU81&lt;&gt;"wait"),"AT",IF(AIH!$BB83="AI",IF(Sheet1!$E83&lt;AIH!$BA83-200,200,"wait"),0))</f>
        <v>0</v>
      </c>
      <c r="IV82" s="10">
        <f t="shared" si="57"/>
        <v>0</v>
      </c>
      <c r="IX82" s="10">
        <f>IF(AND(IX81&gt;0,IX81&lt;&gt;"wait"),"AT",IF(AIH!$BD83="AI",IF(Sheet1!$D83&gt;AIH!$BC83+50,50,"wait"),0))</f>
        <v>0</v>
      </c>
      <c r="IY82" s="10">
        <f>IF(AND(IY81&gt;0,IY81&lt;&gt;"wait"),"AT",IF(AIH!$BD83="AI",IF(Sheet1!$D83&gt;AIH!$BC83+100,100,"wait"),0))</f>
        <v>0</v>
      </c>
      <c r="IZ82" s="10">
        <f>IF(AND(IZ81&gt;0,IZ81&lt;&gt;"wait"),"AT",IF(AIH!$BD83="AI",IF(Sheet1!$D83&gt;AIH!$BC83+150,150,"wait"),0))</f>
        <v>0</v>
      </c>
      <c r="JA82" s="10">
        <f>IF(AND(JA81&gt;0,JA81&lt;&gt;"wait"),"AT",IF(AIH!$BD83="AI",IF(Sheet1!$D83&gt;AIH!$BC83+200,200,"wait"),0))</f>
        <v>0</v>
      </c>
      <c r="JB82" s="10">
        <f>IF(AND(JB81&gt;0,JB81&lt;&gt;"wait"),"AT",IF(AIH!$BD83="AI",IF(Sheet1!$E83&lt;AIH!$BC83-50,50,"wait"),0))</f>
        <v>0</v>
      </c>
      <c r="JC82" s="10">
        <f>IF(AND(JC81&gt;0,JC81&lt;&gt;"wait"),"AT",IF(AIH!$BD83="AI",IF(Sheet1!$E83&lt;AIH!$BC83-100,100,"wait"),0))</f>
        <v>0</v>
      </c>
      <c r="JD82" s="10">
        <f>IF(AND(JD81&gt;0,JD81&lt;&gt;"wait"),"AT",IF(AIH!$BD83="AI",IF(Sheet1!$E83&lt;AIH!$BC83-150,150,"wait"),0))</f>
        <v>0</v>
      </c>
      <c r="JE82" s="10">
        <f>IF(AND(JE81&gt;0,JE81&lt;&gt;"wait"),"AT",IF(AIH!$BD83="AI",IF(Sheet1!$E83&lt;AIH!$BC83-200,200,"wait"),0))</f>
        <v>0</v>
      </c>
      <c r="JF82" s="10">
        <f t="shared" si="58"/>
        <v>0</v>
      </c>
      <c r="JH82" s="10">
        <f>IF(AND(JH81&gt;0,JH81&lt;&gt;"wait"),"AT",IF(AIH!$BF83="AI",IF(Sheet1!$D83&gt;AIH!$BE83+50,50,"wait"),0))</f>
        <v>0</v>
      </c>
      <c r="JI82" s="10">
        <f>IF(AND(JI81&gt;0,JI81&lt;&gt;"wait"),"AT",IF(AIH!$BF83="AI",IF(Sheet1!$D83&gt;AIH!$BE83+100,100,"wait"),0))</f>
        <v>0</v>
      </c>
      <c r="JJ82" s="10">
        <f>IF(AND(JJ81&gt;0,JJ81&lt;&gt;"wait"),"AT",IF(AIH!$BF83="AI",IF(Sheet1!$D83&gt;AIH!$BE83+150,150,"wait"),0))</f>
        <v>0</v>
      </c>
      <c r="JK82" s="10">
        <f>IF(AND(JK81&gt;0,JK81&lt;&gt;"wait"),"AT",IF(AIH!$BF83="AI",IF(Sheet1!$D83&gt;AIH!$BE83+200,200,"wait"),0))</f>
        <v>0</v>
      </c>
      <c r="JL82" s="10">
        <f>IF(AND(JL81&gt;0,JL81&lt;&gt;"wait"),"AT",IF(AIH!$BF83="AI",IF(Sheet1!$E83&lt;AIH!$BE83-50,50,"wait"),0))</f>
        <v>0</v>
      </c>
      <c r="JM82" s="10">
        <f>IF(AND(JM81&gt;0,JM81&lt;&gt;"wait"),"AT",IF(AIH!$BF83="AI",IF(Sheet1!$E83&lt;AIH!$BE83-100,100,"wait"),0))</f>
        <v>0</v>
      </c>
      <c r="JN82" s="10">
        <f>IF(AND(JN81&gt;0,JN81&lt;&gt;"wait"),"AT",IF(AIH!$BF83="AI",IF(Sheet1!$E83&lt;AIH!$BE83-150,150,"wait"),0))</f>
        <v>0</v>
      </c>
      <c r="JO82" s="10">
        <f>IF(AND(JO81&gt;0,JO81&lt;&gt;"wait"),"AT",IF(AIH!$BF83="AI",IF(Sheet1!$E83&lt;AIH!$BE83-200,200,"wait"),0))</f>
        <v>0</v>
      </c>
      <c r="JP82" s="10">
        <f t="shared" si="59"/>
        <v>0</v>
      </c>
      <c r="JR82" s="10">
        <f>IF(AND(JR81&gt;0,JR81&lt;&gt;"wait"),"AT",IF(AIH!$BH83="AI",IF(Sheet1!$D83&gt;AIH!$BG83+50,50,"wait"),0))</f>
        <v>0</v>
      </c>
      <c r="JS82" s="10">
        <f>IF(AND(JS81&gt;0,JS81&lt;&gt;"wait"),"AT",IF(AIH!$BH83="AI",IF(Sheet1!$D83&gt;AIH!$BG83+100,100,"wait"),0))</f>
        <v>0</v>
      </c>
      <c r="JT82" s="10">
        <f>IF(AND(JT81&gt;0,JT81&lt;&gt;"wait"),"AT",IF(AIH!$BH83="AI",IF(Sheet1!$D83&gt;AIH!$BG83+150,150,"wait"),0))</f>
        <v>0</v>
      </c>
      <c r="JU82" s="10">
        <f>IF(AND(JU81&gt;0,JU81&lt;&gt;"wait"),"AT",IF(AIH!$BH83="AI",IF(Sheet1!$D83&gt;AIH!$BG83+200,200,"wait"),0))</f>
        <v>0</v>
      </c>
      <c r="JV82" s="10">
        <f>IF(AND(JV81&gt;0,JV81&lt;&gt;"wait"),"AT",IF(AIH!$BH83="AI",IF(Sheet1!$E83&lt;AIH!$BG83-50,50,"wait"),0))</f>
        <v>0</v>
      </c>
      <c r="JW82" s="10">
        <f>IF(AND(JW81&gt;0,JW81&lt;&gt;"wait"),"AT",IF(AIH!$BH83="AI",IF(Sheet1!$E83&lt;AIH!$BG83-100,100,"wait"),0))</f>
        <v>0</v>
      </c>
      <c r="JX82" s="10">
        <f>IF(AND(JX81&gt;0,JX81&lt;&gt;"wait"),"AT",IF(AIH!$BH83="AI",IF(Sheet1!$E83&lt;AIH!$BG83-150,150,"wait"),0))</f>
        <v>0</v>
      </c>
      <c r="JY82" s="10">
        <f>IF(AND(JY81&gt;0,JY81&lt;&gt;"wait"),"AT",IF(AIH!$BH83="AI",IF(Sheet1!$E83&lt;AIH!$BG83-200,200,"wait"),0))</f>
        <v>0</v>
      </c>
      <c r="JZ82" s="10">
        <f t="shared" si="60"/>
        <v>0</v>
      </c>
      <c r="KB82" s="10">
        <f>IF(AND(KB81&gt;0,KB81&lt;&gt;"wait"),"AT",IF(AIH!$BJ83="AI",IF(Sheet1!$D83&gt;AIH!$BI83+50,50,"wait"),0))</f>
        <v>0</v>
      </c>
      <c r="KC82" s="10">
        <f>IF(AND(KC81&gt;0,KC81&lt;&gt;"wait"),"AT",IF(AIH!$BJ83="AI",IF(Sheet1!$D83&gt;AIH!$BI83+100,100,"wait"),0))</f>
        <v>0</v>
      </c>
      <c r="KD82" s="10">
        <f>IF(AND(KD81&gt;0,KD81&lt;&gt;"wait"),"AT",IF(AIH!$BJ83="AI",IF(Sheet1!$D83&gt;AIH!$BI83+150,150,"wait"),0))</f>
        <v>0</v>
      </c>
      <c r="KE82" s="10">
        <f>IF(AND(KE81&gt;0,KE81&lt;&gt;"wait"),"AT",IF(AIH!$BJ83="AI",IF(Sheet1!$D83&gt;AIH!$BI83+200,200,"wait"),0))</f>
        <v>0</v>
      </c>
      <c r="KF82" s="10">
        <f>IF(AND(KF81&gt;0,KF81&lt;&gt;"wait"),"AT",IF(AIH!$BJ83="AI",IF(Sheet1!$E83&lt;AIH!$BI83-50,50,"wait"),0))</f>
        <v>0</v>
      </c>
      <c r="KG82" s="10">
        <f>IF(AND(KG81&gt;0,KG81&lt;&gt;"wait"),"AT",IF(AIH!$BJ83="AI",IF(Sheet1!$E83&lt;AIH!$BI83-100,100,"wait"),0))</f>
        <v>0</v>
      </c>
      <c r="KH82" s="10">
        <f>IF(AND(KH81&gt;0,KH81&lt;&gt;"wait"),"AT",IF(AIH!$BJ83="AI",IF(Sheet1!$E83&lt;AIH!$BI83-150,150,"wait"),0))</f>
        <v>0</v>
      </c>
      <c r="KI82" s="10">
        <f>IF(AND(KI81&gt;0,KI81&lt;&gt;"wait"),"AT",IF(AIH!$BJ83="AI",IF(Sheet1!$E83&lt;AIH!$BI83-200,200,"wait"),0))</f>
        <v>0</v>
      </c>
      <c r="KJ82" s="10">
        <f t="shared" si="61"/>
        <v>0</v>
      </c>
      <c r="KL82" s="10">
        <f>IF(AND(KL81&gt;0,KL81&lt;&gt;"wait"),"AT",IF(AIH!$BL83="AI",IF(Sheet1!$D83&gt;AIH!$BK83+50,50,"wait"),0))</f>
        <v>0</v>
      </c>
      <c r="KM82" s="10">
        <f>IF(AND(KM81&gt;0,KM81&lt;&gt;"wait"),"AT",IF(AIH!$BL83="AI",IF(Sheet1!$D83&gt;AIH!$BK83+100,100,"wait"),0))</f>
        <v>0</v>
      </c>
      <c r="KN82" s="10">
        <f>IF(AND(KN81&gt;0,KN81&lt;&gt;"wait"),"AT",IF(AIH!$BL83="AI",IF(Sheet1!$D83&gt;AIH!$BK83+150,150,"wait"),0))</f>
        <v>0</v>
      </c>
      <c r="KO82" s="10">
        <f>IF(AND(KO81&gt;0,KO81&lt;&gt;"wait"),"AT",IF(AIH!$BL83="AI",IF(Sheet1!$D83&gt;AIH!$BK83+200,200,"wait"),0))</f>
        <v>0</v>
      </c>
      <c r="KP82" s="10">
        <f>IF(AND(KP81&gt;0,KP81&lt;&gt;"wait"),"AT",IF(AIH!$BL83="AI",IF(Sheet1!$E83&lt;AIH!$BK83-50,50,"wait"),0))</f>
        <v>0</v>
      </c>
      <c r="KQ82" s="10">
        <f>IF(AND(KQ81&gt;0,KQ81&lt;&gt;"wait"),"AT",IF(AIH!$BL83="AI",IF(Sheet1!$E83&lt;AIH!$BK83-100,100,"wait"),0))</f>
        <v>0</v>
      </c>
      <c r="KR82" s="10">
        <f>IF(AND(KR81&gt;0,KR81&lt;&gt;"wait"),"AT",IF(AIH!$BL83="AI",IF(Sheet1!$E83&lt;AIH!$BK83-150,150,"wait"),0))</f>
        <v>0</v>
      </c>
      <c r="KS82" s="10">
        <f>IF(AND(KS81&gt;0,KS81&lt;&gt;"wait"),"AT",IF(AIH!$BL83="AI",IF(Sheet1!$E83&lt;AIH!$BK83-200,200,"wait"),0))</f>
        <v>0</v>
      </c>
      <c r="KT82" s="10">
        <f t="shared" si="62"/>
        <v>0</v>
      </c>
      <c r="KV82" s="10">
        <f>IF(AND(KV81&gt;0,KV81&lt;&gt;"wait"),"AT",IF(AIH!$BN83="AI",IF(Sheet1!$D83&gt;AIH!$BM83+50,50,"wait"),0))</f>
        <v>0</v>
      </c>
      <c r="KW82" s="10">
        <f>IF(AND(KW81&gt;0,KW81&lt;&gt;"wait"),"AT",IF(AIH!$BN83="AI",IF(Sheet1!$D83&gt;AIH!$BM83+100,100,"wait"),0))</f>
        <v>0</v>
      </c>
      <c r="KX82" s="10">
        <f>IF(AND(KX81&gt;0,KX81&lt;&gt;"wait"),"AT",IF(AIH!$BN83="AI",IF(Sheet1!$D83&gt;AIH!$BM83+150,150,"wait"),0))</f>
        <v>0</v>
      </c>
      <c r="KY82" s="10">
        <f>IF(AND(KY81&gt;0,KY81&lt;&gt;"wait"),"AT",IF(AIH!$BN83="AI",IF(Sheet1!$D83&gt;AIH!$BM83+200,200,"wait"),0))</f>
        <v>0</v>
      </c>
      <c r="KZ82" s="10">
        <f>IF(AND(KZ81&gt;0,KZ81&lt;&gt;"wait"),"AT",IF(AIH!$BN83="AI",IF(Sheet1!$E83&lt;AIH!$BM83-50,50,"wait"),0))</f>
        <v>0</v>
      </c>
      <c r="LA82" s="10">
        <f>IF(AND(LA81&gt;0,LA81&lt;&gt;"wait"),"AT",IF(AIH!$BN83="AI",IF(Sheet1!$E83&lt;AIH!$BM83-100,100,"wait"),0))</f>
        <v>0</v>
      </c>
      <c r="LB82" s="10">
        <f>IF(AND(LB81&gt;0,LB81&lt;&gt;"wait"),"AT",IF(AIH!$BN83="AI",IF(Sheet1!$E83&lt;AIH!$BM83-150,150,"wait"),0))</f>
        <v>0</v>
      </c>
      <c r="LC82" s="10">
        <f>IF(AND(LC81&gt;0,LC81&lt;&gt;"wait"),"AT",IF(AIH!$BN83="AI",IF(Sheet1!$E83&lt;AIH!$BM83-200,200,"wait"),0))</f>
        <v>0</v>
      </c>
      <c r="LD82" s="10">
        <f t="shared" si="63"/>
        <v>0</v>
      </c>
      <c r="LF82" s="10">
        <f>IF(AND(LF81&gt;0,LF81&lt;&gt;"wait"),"AT",IF(AIH!$BP83="AI",IF(Sheet1!$D83&gt;AIH!$BO83+50,50,"wait"),0))</f>
        <v>0</v>
      </c>
      <c r="LG82" s="10">
        <f>IF(AND(LG81&gt;0,LG81&lt;&gt;"wait"),"AT",IF(AIH!$BP83="AI",IF(Sheet1!$D83&gt;AIH!$BO83+100,100,"wait"),0))</f>
        <v>0</v>
      </c>
      <c r="LH82" s="10">
        <f>IF(AND(LH81&gt;0,LH81&lt;&gt;"wait"),"AT",IF(AIH!$BP83="AI",IF(Sheet1!$D83&gt;AIH!$BO83+150,150,"wait"),0))</f>
        <v>0</v>
      </c>
      <c r="LI82" s="10">
        <f>IF(AND(LI81&gt;0,LI81&lt;&gt;"wait"),"AT",IF(AIH!$BP83="AI",IF(Sheet1!$D83&gt;AIH!$BO83+200,200,"wait"),0))</f>
        <v>0</v>
      </c>
      <c r="LJ82" s="10">
        <f>IF(AND(LJ81&gt;0,LJ81&lt;&gt;"wait"),"AT",IF(AIH!$BP83="AI",IF(Sheet1!$E83&lt;AIH!$BO83-50,50,"wait"),0))</f>
        <v>0</v>
      </c>
      <c r="LK82" s="10">
        <f>IF(AND(LK81&gt;0,LK81&lt;&gt;"wait"),"AT",IF(AIH!$BP83="AI",IF(Sheet1!$E83&lt;AIH!$BO83-100,100,"wait"),0))</f>
        <v>0</v>
      </c>
      <c r="LL82" s="10">
        <f>IF(AND(LL81&gt;0,LL81&lt;&gt;"wait"),"AT",IF(AIH!$BP83="AI",IF(Sheet1!$E83&lt;AIH!$BO83-150,150,"wait"),0))</f>
        <v>0</v>
      </c>
      <c r="LM82" s="10">
        <f>IF(AND(LM81&gt;0,LM81&lt;&gt;"wait"),"AT",IF(AIH!$BP83="AI",IF(Sheet1!$E83&lt;AIH!$BO83-200,200,"wait"),0))</f>
        <v>0</v>
      </c>
      <c r="LN82" s="10">
        <f t="shared" si="64"/>
        <v>0</v>
      </c>
      <c r="LP82" s="10">
        <f>IF(AND(LP81&gt;0,LP81&lt;&gt;"wait"),"AT",IF(AIH!$BR83="AI",IF(Sheet1!$D83&gt;AIH!$BQ83+50,50,"wait"),0))</f>
        <v>0</v>
      </c>
      <c r="LQ82" s="10">
        <f>IF(AND(LQ81&gt;0,LQ81&lt;&gt;"wait"),"AT",IF(AIH!$BR83="AI",IF(Sheet1!$D83&gt;AIH!$BQ83+100,100,"wait"),0))</f>
        <v>0</v>
      </c>
      <c r="LR82" s="10">
        <f>IF(AND(LR81&gt;0,LR81&lt;&gt;"wait"),"AT",IF(AIH!$BR83="AI",IF(Sheet1!$D83&gt;AIH!$BQ83+150,150,"wait"),0))</f>
        <v>0</v>
      </c>
      <c r="LS82" s="10">
        <f>IF(AND(LS81&gt;0,LS81&lt;&gt;"wait"),"AT",IF(AIH!$BR83="AI",IF(Sheet1!$D83&gt;AIH!$BQ83+200,200,"wait"),0))</f>
        <v>0</v>
      </c>
      <c r="LT82" s="10">
        <f>IF(AND(LT81&gt;0,LT81&lt;&gt;"wait"),"AT",IF(AIH!$BR83="AI",IF(Sheet1!$E83&lt;AIH!$BQ83-50,50,"wait"),0))</f>
        <v>0</v>
      </c>
      <c r="LU82" s="10">
        <f>IF(AND(LU81&gt;0,LU81&lt;&gt;"wait"),"AT",IF(AIH!$BR83="AI",IF(Sheet1!$E83&lt;AIH!$BQ83-100,100,"wait"),0))</f>
        <v>0</v>
      </c>
      <c r="LV82" s="10">
        <f>IF(AND(LV81&gt;0,LV81&lt;&gt;"wait"),"AT",IF(AIH!$BR83="AI",IF(Sheet1!$E83&lt;AIH!$BQ83-150,150,"wait"),0))</f>
        <v>0</v>
      </c>
      <c r="LW82" s="10">
        <f>IF(AND(LW81&gt;0,LW81&lt;&gt;"wait"),"AT",IF(AIH!$BR83="AI",IF(Sheet1!$E83&lt;AIH!$BQ83-200,200,"wait"),0))</f>
        <v>0</v>
      </c>
      <c r="LX82" s="10">
        <f t="shared" si="65"/>
        <v>0</v>
      </c>
    </row>
    <row r="83" spans="1:336" x14ac:dyDescent="0.3">
      <c r="A83" t="str">
        <f>Sheet1!B83</f>
        <v>03/01 10:36</v>
      </c>
      <c r="B83">
        <f>Sheet1!D83</f>
        <v>29244</v>
      </c>
      <c r="C83">
        <f>Sheet1!E83</f>
        <v>29204</v>
      </c>
      <c r="E83">
        <f>MAX($B83:$B$162)</f>
        <v>29275</v>
      </c>
      <c r="F83">
        <f>MIN($C83:$C$162)</f>
        <v>29062</v>
      </c>
      <c r="H83" s="8">
        <f>IF(AND(H82&gt;0,H82&lt;&gt;"wait"),"AT",IF(AIH!$D84="AI",IF(Sheet1!$D84&gt;AIH!$C84+50,50,"wait"),0))</f>
        <v>0</v>
      </c>
      <c r="I83" s="8">
        <f>IF(AND(I82&gt;0,I82&lt;&gt;"wait"),"AT",IF(AIH!$D84="AI",IF(Sheet1!$D84&gt;AIH!$C84+100,100,"wait"),0))</f>
        <v>0</v>
      </c>
      <c r="J83" s="8">
        <f>IF(AND(J82&gt;0,J82&lt;&gt;"wait"),"AT",IF(AIH!$D84="AI",IF(Sheet1!$D84&gt;AIH!$C84+150,150,"wait"),0))</f>
        <v>0</v>
      </c>
      <c r="K83" s="8">
        <f>IF(AND(K82&gt;0,K82&lt;&gt;"wait"),"AT",IF(AIH!$D84="AI",IF(Sheet1!$D84&gt;AIH!$C84+200,200,"wait"),0))</f>
        <v>0</v>
      </c>
      <c r="L83" s="8">
        <f>IF(AND(L82&gt;0,L82&lt;&gt;"wait"),"AT",IF(AIH!$D84="AI",IF(Sheet1!$E84&lt;AIH!$C84-50,50,"wait"),0))</f>
        <v>0</v>
      </c>
      <c r="M83" s="8">
        <f>IF(AND(M82&gt;0,M82&lt;&gt;"wait"),"AT",IF(AIH!$D84="AI",IF(Sheet1!$E84&lt;AIH!$C84-100,100,"wait"),0))</f>
        <v>0</v>
      </c>
      <c r="N83" s="8">
        <f>IF(AND(N82&gt;0,N82&lt;&gt;"wait"),"AT",IF(AIH!$D84="AI",IF(Sheet1!$E84&lt;AIH!$C84-150,150,"wait"),0))</f>
        <v>0</v>
      </c>
      <c r="O83" s="8">
        <f>IF(AND(O82&gt;0,O82&lt;&gt;"wait"),"AT",IF(AIH!$D84="AI",IF(Sheet1!$E84&lt;AIH!$C84-200,200,"wait"),0))</f>
        <v>0</v>
      </c>
      <c r="P83" s="8">
        <f t="shared" si="33"/>
        <v>0</v>
      </c>
      <c r="R83" s="8">
        <f>IF(AND(R82&gt;0,R82&lt;&gt;"wait"),"AT",IF(AIH!$F84="AI",IF(Sheet1!$D84&gt;AIH!$E84+50,50,"wait"),0))</f>
        <v>0</v>
      </c>
      <c r="S83" s="8">
        <f>IF(AND(S82&gt;0,S82&lt;&gt;"wait"),"AT",IF(AIH!$F84="AI",IF(Sheet1!$D84&gt;AIH!$E84+100,100,"wait"),0))</f>
        <v>0</v>
      </c>
      <c r="T83" s="8">
        <f>IF(AND(T82&gt;0,T82&lt;&gt;"wait"),"AT",IF(AIH!$F84="AI",IF(Sheet1!$D84&gt;AIH!$E84+150,150,"wait"),0))</f>
        <v>0</v>
      </c>
      <c r="U83" s="8">
        <f>IF(AND(U82&gt;0,U82&lt;&gt;"wait"),"AT",IF(AIH!$F84="AI",IF(Sheet1!$D84&gt;AIH!$E84+200,200,"wait"),0))</f>
        <v>0</v>
      </c>
      <c r="V83" s="8">
        <f>IF(AND(V82&gt;0,V82&lt;&gt;"wait"),"AT",IF(AIH!$F84="AI",IF(Sheet1!$E84&lt;AIH!$E84-50,50,"wait"),0))</f>
        <v>0</v>
      </c>
      <c r="W83" s="8">
        <f>IF(AND(W82&gt;0,W82&lt;&gt;"wait"),"AT",IF(AIH!$F84="AI",IF(Sheet1!$E84&lt;AIH!$E84-100,100,"wait"),0))</f>
        <v>0</v>
      </c>
      <c r="X83" s="8">
        <f>IF(AND(X82&gt;0,X82&lt;&gt;"wait"),"AT",IF(AIH!$F84="AI",IF(Sheet1!$E84&lt;AIH!$E84-150,150,"wait"),0))</f>
        <v>0</v>
      </c>
      <c r="Y83" s="8">
        <f>IF(AND(Y82&gt;0,Y82&lt;&gt;"wait"),"AT",IF(AIH!$F84="AI",IF(Sheet1!$E84&lt;AIH!$E84-200,200,"wait"),0))</f>
        <v>0</v>
      </c>
      <c r="Z83" s="8">
        <f t="shared" si="34"/>
        <v>0</v>
      </c>
      <c r="AB83" s="8">
        <f>IF(AND(AB82&gt;0,AB82&lt;&gt;"wait"),"AT",IF(AIH!$H84="AI",IF(Sheet1!$D84&gt;AIH!$G84+50,50,"wait"),0))</f>
        <v>0</v>
      </c>
      <c r="AC83" s="8">
        <f>IF(AND(AC82&gt;0,AC82&lt;&gt;"wait"),"AT",IF(AIH!$H84="AI",IF(Sheet1!$D84&gt;AIH!$G84+100,100,"wait"),0))</f>
        <v>0</v>
      </c>
      <c r="AD83" s="8">
        <f>IF(AND(AD82&gt;0,AD82&lt;&gt;"wait"),"AT",IF(AIH!$H84="AI",IF(Sheet1!$D84&gt;AIH!$G84+150,150,"wait"),0))</f>
        <v>0</v>
      </c>
      <c r="AE83" s="8">
        <f>IF(AND(AE82&gt;0,AE82&lt;&gt;"wait"),"AT",IF(AIH!$H84="AI",IF(Sheet1!$D84&gt;AIH!$G84+200,200,"wait"),0))</f>
        <v>0</v>
      </c>
      <c r="AF83" s="8">
        <f>IF(AND(AF82&gt;0,AF82&lt;&gt;"wait"),"AT",IF(AIH!$H84="AI",IF(Sheet1!$E84&lt;AIH!$G84-50,50,"wait"),0))</f>
        <v>0</v>
      </c>
      <c r="AG83" s="8">
        <f>IF(AND(AG82&gt;0,AG82&lt;&gt;"wait"),"AT",IF(AIH!$H84="AI",IF(Sheet1!$E84&lt;AIH!$G84-100,100,"wait"),0))</f>
        <v>0</v>
      </c>
      <c r="AH83" s="8">
        <f>IF(AND(AH82&gt;0,AH82&lt;&gt;"wait"),"AT",IF(AIH!$H84="AI",IF(Sheet1!$E84&lt;AIH!$G84-150,150,"wait"),0))</f>
        <v>0</v>
      </c>
      <c r="AI83" s="8">
        <f>IF(AND(AI82&gt;0,AI82&lt;&gt;"wait"),"AT",IF(AIH!$H84="AI",IF(Sheet1!$E84&lt;AIH!$G84-200,200,"wait"),0))</f>
        <v>0</v>
      </c>
      <c r="AJ83" s="8">
        <f t="shared" si="35"/>
        <v>0</v>
      </c>
      <c r="AL83" s="8">
        <f>IF(AND(AL82&gt;0,AL82&lt;&gt;"wait"),"AT",IF(AIH!$J84="AI",IF(Sheet1!$D84&gt;AIH!$I84+50,50,"wait"),0))</f>
        <v>0</v>
      </c>
      <c r="AM83" s="8">
        <f>IF(AND(AM82&gt;0,AM82&lt;&gt;"wait"),"AT",IF(AIH!$J84="AI",IF(Sheet1!$D84&gt;AIH!$I84+100,100,"wait"),0))</f>
        <v>0</v>
      </c>
      <c r="AN83" s="8">
        <f>IF(AND(AN82&gt;0,AN82&lt;&gt;"wait"),"AT",IF(AIH!$J84="AI",IF(Sheet1!$D84&gt;AIH!$I84+150,150,"wait"),0))</f>
        <v>0</v>
      </c>
      <c r="AO83" s="8">
        <f>IF(AND(AO82&gt;0,AO82&lt;&gt;"wait"),"AT",IF(AIH!$J84="AI",IF(Sheet1!$D84&gt;AIH!$I84+200,200,"wait"),0))</f>
        <v>0</v>
      </c>
      <c r="AP83" s="8">
        <f>IF(AND(AP82&gt;0,AP82&lt;&gt;"wait"),"AT",IF(AIH!$J84="AI",IF(Sheet1!$E84&lt;AIH!$I84-50,50,"wait"),0))</f>
        <v>0</v>
      </c>
      <c r="AQ83" s="8">
        <f>IF(AND(AQ82&gt;0,AQ82&lt;&gt;"wait"),"AT",IF(AIH!$J84="AI",IF(Sheet1!$E84&lt;AIH!$I84-100,100,"wait"),0))</f>
        <v>0</v>
      </c>
      <c r="AR83" s="8">
        <f>IF(AND(AR82&gt;0,AR82&lt;&gt;"wait"),"AT",IF(AIH!$J84="AI",IF(Sheet1!$E84&lt;AIH!$I84-150,150,"wait"),0))</f>
        <v>0</v>
      </c>
      <c r="AS83" s="8">
        <f>IF(AND(AS82&gt;0,AS82&lt;&gt;"wait"),"AT",IF(AIH!$J84="AI",IF(Sheet1!$E84&lt;AIH!$I84-200,200,"wait"),0))</f>
        <v>0</v>
      </c>
      <c r="AT83" s="8">
        <f t="shared" si="36"/>
        <v>0</v>
      </c>
      <c r="AU83" s="8"/>
      <c r="AV83" s="8">
        <f>IF(AND(AV82&gt;0,AV82&lt;&gt;"wait"),"AT",IF(AIH!$L84="AI",IF(Sheet1!$D84&gt;AIH!$K84+50,50,"wait"),0))</f>
        <v>0</v>
      </c>
      <c r="AW83" s="8">
        <f>IF(AND(AW82&gt;0,AW82&lt;&gt;"wait"),"AT",IF(AIH!$L84="AI",IF(Sheet1!$D84&gt;AIH!$K84+100,100,"wait"),0))</f>
        <v>0</v>
      </c>
      <c r="AX83" s="8">
        <f>IF(AND(AX82&gt;0,AX82&lt;&gt;"wait"),"AT",IF(AIH!$L84="AI",IF(Sheet1!$D84&gt;AIH!$K84+150,150,"wait"),0))</f>
        <v>0</v>
      </c>
      <c r="AY83" s="8">
        <f>IF(AND(AY82&gt;0,AY82&lt;&gt;"wait"),"AT",IF(AIH!$L84="AI",IF(Sheet1!$D84&gt;AIH!$K84+200,200,"wait"),0))</f>
        <v>0</v>
      </c>
      <c r="AZ83" s="8">
        <f>IF(AND(AZ82&gt;0,AZ82&lt;&gt;"wait"),"AT",IF(AIH!$L84="AI",IF(Sheet1!$E84&lt;AIH!$K84-50,50,"wait"),0))</f>
        <v>0</v>
      </c>
      <c r="BA83" s="8">
        <f>IF(AND(BA82&gt;0,BA82&lt;&gt;"wait"),"AT",IF(AIH!$L84="AI",IF(Sheet1!$E84&lt;AIH!$K84-100,100,"wait"),0))</f>
        <v>0</v>
      </c>
      <c r="BB83" s="8">
        <f>IF(AND(BB82&gt;0,BB82&lt;&gt;"wait"),"AT",IF(AIH!$L84="AI",IF(Sheet1!$E84&lt;AIH!$K84-150,150,"wait"),0))</f>
        <v>0</v>
      </c>
      <c r="BC83" s="8">
        <f>IF(AND(BC82&gt;0,BC82&lt;&gt;"wait"),"AT",IF(AIH!$L84="AI",IF(Sheet1!$E84&lt;AIH!$K84-200,200,"wait"),0))</f>
        <v>0</v>
      </c>
      <c r="BD83" s="8">
        <f t="shared" si="37"/>
        <v>0</v>
      </c>
      <c r="BE83" s="8"/>
      <c r="BF83" s="8">
        <f>IF(AND(BF82&gt;0,BF82&lt;&gt;"wait"),"AT",IF(AIH!$N84="AI",IF(Sheet1!$D84&gt;AIH!$M84+50,50,"wait"),0))</f>
        <v>0</v>
      </c>
      <c r="BG83" s="8">
        <f>IF(AND(BG82&gt;0,BG82&lt;&gt;"wait"),"AT",IF(AIH!$N84="AI",IF(Sheet1!$D84&gt;AIH!$M84+100,100,"wait"),0))</f>
        <v>0</v>
      </c>
      <c r="BH83" s="8">
        <f>IF(AND(BH82&gt;0,BH82&lt;&gt;"wait"),"AT",IF(AIH!$N84="AI",IF(Sheet1!$D84&gt;AIH!$M84+150,150,"wait"),0))</f>
        <v>0</v>
      </c>
      <c r="BI83" s="8">
        <f>IF(AND(BI82&gt;0,BI82&lt;&gt;"wait"),"AT",IF(AIH!$N84="AI",IF(Sheet1!$D84&gt;AIH!$M84+200,200,"wait"),0))</f>
        <v>0</v>
      </c>
      <c r="BJ83" s="8">
        <f>IF(AND(BJ82&gt;0,BJ82&lt;&gt;"wait"),"AT",IF(AIH!$N84="AI",IF(Sheet1!$E84&lt;AIH!$M84-50,50,"wait"),0))</f>
        <v>0</v>
      </c>
      <c r="BK83" s="8">
        <f>IF(AND(BK82&gt;0,BK82&lt;&gt;"wait"),"AT",IF(AIH!$N84="AI",IF(Sheet1!$E84&lt;AIH!$M84-100,100,"wait"),0))</f>
        <v>0</v>
      </c>
      <c r="BL83" s="8">
        <f>IF(AND(BL82&gt;0,BL82&lt;&gt;"wait"),"AT",IF(AIH!$N84="AI",IF(Sheet1!$E84&lt;AIH!$M84-150,150,"wait"),0))</f>
        <v>0</v>
      </c>
      <c r="BM83" s="8">
        <f>IF(AND(BM82&gt;0,BM82&lt;&gt;"wait"),"AT",IF(AIH!$N84="AI",IF(Sheet1!$E84&lt;AIH!$M84-200,200,"wait"),0))</f>
        <v>0</v>
      </c>
      <c r="BN83" s="8">
        <f t="shared" si="38"/>
        <v>0</v>
      </c>
      <c r="BO83" s="8"/>
      <c r="BP83" s="8">
        <f>IF(AND(BP82&gt;0,BP82&lt;&gt;"wait"),"AT",IF(AIH!$P84="AI",IF(Sheet1!$D84&gt;AIH!$O84+50,50,"wait"),0))</f>
        <v>0</v>
      </c>
      <c r="BQ83" s="8">
        <f>IF(AND(BQ82&gt;0,BQ82&lt;&gt;"wait"),"AT",IF(AIH!$P84="AI",IF(Sheet1!$D84&gt;AIH!$O84+100,100,"wait"),0))</f>
        <v>0</v>
      </c>
      <c r="BR83" s="8">
        <f>IF(AND(BR82&gt;0,BR82&lt;&gt;"wait"),"AT",IF(AIH!$P84="AI",IF(Sheet1!$D84&gt;AIH!$O84+150,150,"wait"),0))</f>
        <v>0</v>
      </c>
      <c r="BS83" s="8">
        <f>IF(AND(BS82&gt;0,BS82&lt;&gt;"wait"),"AT",IF(AIH!$P84="AI",IF(Sheet1!$D84&gt;AIH!$O84+200,200,"wait"),0))</f>
        <v>0</v>
      </c>
      <c r="BT83" s="8">
        <f>IF(AND(BT82&gt;0,BT82&lt;&gt;"wait"),"AT",IF(AIH!$P84="AI",IF(Sheet1!$E84&lt;AIH!$O84-50,50,"wait"),0))</f>
        <v>0</v>
      </c>
      <c r="BU83" s="8">
        <f>IF(AND(BU82&gt;0,BU82&lt;&gt;"wait"),"AT",IF(AIH!$P84="AI",IF(Sheet1!$E84&lt;AIH!$O84-100,100,"wait"),0))</f>
        <v>0</v>
      </c>
      <c r="BV83" s="8">
        <f>IF(AND(BV82&gt;0,BV82&lt;&gt;"wait"),"AT",IF(AIH!$P84="AI",IF(Sheet1!$E84&lt;AIH!$O84-150,150,"wait"),0))</f>
        <v>0</v>
      </c>
      <c r="BW83" s="8">
        <f>IF(AND(BW82&gt;0,BW82&lt;&gt;"wait"),"AT",IF(AIH!$P84="AI",IF(Sheet1!$E84&lt;AIH!$O84-200,200,"wait"),0))</f>
        <v>0</v>
      </c>
      <c r="BX83" s="8">
        <f t="shared" si="39"/>
        <v>0</v>
      </c>
      <c r="BY83" s="8"/>
      <c r="BZ83" s="8">
        <f>IF(AND(BZ82&gt;0,BZ82&lt;&gt;"wait"),"AT",IF(AIH!$R84="AI",IF(Sheet1!$D84&gt;AIH!$Q84+50,50,"wait"),0))</f>
        <v>0</v>
      </c>
      <c r="CA83" s="8">
        <f>IF(AND(CA82&gt;0,CA82&lt;&gt;"wait"),"AT",IF(AIH!$R84="AI",IF(Sheet1!$D84&gt;AIH!$Q84+100,100,"wait"),0))</f>
        <v>0</v>
      </c>
      <c r="CB83" s="8">
        <f>IF(AND(CB82&gt;0,CB82&lt;&gt;"wait"),"AT",IF(AIH!$R84="AI",IF(Sheet1!$D84&gt;AIH!$Q84+150,150,"wait"),0))</f>
        <v>0</v>
      </c>
      <c r="CC83" s="8">
        <f>IF(AND(CC82&gt;0,CC82&lt;&gt;"wait"),"AT",IF(AIH!$R84="AI",IF(Sheet1!$D84&gt;AIH!$Q84+200,200,"wait"),0))</f>
        <v>0</v>
      </c>
      <c r="CD83" s="8">
        <f>IF(AND(CD82&gt;0,CD82&lt;&gt;"wait"),"AT",IF(AIH!$R84="AI",IF(Sheet1!$E84&lt;AIH!$Q84-50,50,"wait"),0))</f>
        <v>0</v>
      </c>
      <c r="CE83" s="8">
        <f>IF(AND(CE82&gt;0,CE82&lt;&gt;"wait"),"AT",IF(AIH!$R84="AI",IF(Sheet1!$E84&lt;AIH!$Q84-100,100,"wait"),0))</f>
        <v>0</v>
      </c>
      <c r="CF83" s="8">
        <f>IF(AND(CF82&gt;0,CF82&lt;&gt;"wait"),"AT",IF(AIH!$R84="AI",IF(Sheet1!$E84&lt;AIH!$Q84-150,150,"wait"),0))</f>
        <v>0</v>
      </c>
      <c r="CG83" s="8">
        <f>IF(AND(CG82&gt;0,CG82&lt;&gt;"wait"),"AT",IF(AIH!$R84="AI",IF(Sheet1!$E84&lt;AIH!$Q84-200,200,"wait"),0))</f>
        <v>0</v>
      </c>
      <c r="CH83" s="8">
        <f t="shared" si="40"/>
        <v>0</v>
      </c>
      <c r="CI83" s="8"/>
      <c r="CJ83" s="8">
        <f>IF(AND(CJ82&gt;0,CJ82&lt;&gt;"wait"),"AT",IF(AIH!$T84="AI",IF(Sheet1!$D84&gt;AIH!$S84+50,50,"wait"),0))</f>
        <v>0</v>
      </c>
      <c r="CK83" s="8">
        <f>IF(AND(CK82&gt;0,CK82&lt;&gt;"wait"),"AT",IF(AIH!$T84="AI",IF(Sheet1!$D84&gt;AIH!$S84+100,100,"wait"),0))</f>
        <v>0</v>
      </c>
      <c r="CL83" s="8">
        <f>IF(AND(CL82&gt;0,CL82&lt;&gt;"wait"),"AT",IF(AIH!$T84="AI",IF(Sheet1!$D84&gt;AIH!$S84+150,150,"wait"),0))</f>
        <v>0</v>
      </c>
      <c r="CM83" s="8">
        <f>IF(AND(CM82&gt;0,CM82&lt;&gt;"wait"),"AT",IF(AIH!$T84="AI",IF(Sheet1!$D84&gt;AIH!$S84+200,200,"wait"),0))</f>
        <v>0</v>
      </c>
      <c r="CN83" s="8">
        <f>IF(AND(CN82&gt;0,CN82&lt;&gt;"wait"),"AT",IF(AIH!$T84="AI",IF(Sheet1!$E84&lt;AIH!$S84-50,50,"wait"),0))</f>
        <v>0</v>
      </c>
      <c r="CO83" s="8">
        <f>IF(AND(CO82&gt;0,CO82&lt;&gt;"wait"),"AT",IF(AIH!$T84="AI",IF(Sheet1!$E84&lt;AIH!$S84-100,100,"wait"),0))</f>
        <v>0</v>
      </c>
      <c r="CP83" s="8">
        <f>IF(AND(CP82&gt;0,CP82&lt;&gt;"wait"),"AT",IF(AIH!$T84="AI",IF(Sheet1!$E84&lt;AIH!$S84-150,150,"wait"),0))</f>
        <v>0</v>
      </c>
      <c r="CQ83" s="8">
        <f>IF(AND(CQ82&gt;0,CQ82&lt;&gt;"wait"),"AT",IF(AIH!$T84="AI",IF(Sheet1!$E84&lt;AIH!$S84-200,200,"wait"),0))</f>
        <v>0</v>
      </c>
      <c r="CR83" s="8">
        <f t="shared" si="41"/>
        <v>0</v>
      </c>
      <c r="CS83" s="8"/>
      <c r="CT83" s="8">
        <f>IF(AND(CT82&gt;0,CT82&lt;&gt;"wait"),"AT",IF(AIH!$V84="AI",IF(Sheet1!$D84&gt;AIH!$U84+50,50,"wait"),0))</f>
        <v>0</v>
      </c>
      <c r="CU83" s="8">
        <f>IF(AND(CU82&gt;0,CU82&lt;&gt;"wait"),"AT",IF(AIH!$V84="AI",IF(Sheet1!$D84&gt;AIH!$U84+100,100,"wait"),0))</f>
        <v>0</v>
      </c>
      <c r="CV83" s="8">
        <f>IF(AND(CV82&gt;0,CV82&lt;&gt;"wait"),"AT",IF(AIH!$V84="AI",IF(Sheet1!$D84&gt;AIH!$U84+150,150,"wait"),0))</f>
        <v>0</v>
      </c>
      <c r="CW83" s="8">
        <f>IF(AND(CW82&gt;0,CW82&lt;&gt;"wait"),"AT",IF(AIH!$V84="AI",IF(Sheet1!$D84&gt;AIH!$U84+200,200,"wait"),0))</f>
        <v>0</v>
      </c>
      <c r="CX83" s="8">
        <f>IF(AND(CX82&gt;0,CX82&lt;&gt;"wait"),"AT",IF(AIH!$V84="AI",IF(Sheet1!$E84&lt;AIH!$U84-50,50,"wait"),0))</f>
        <v>0</v>
      </c>
      <c r="CY83" s="8">
        <f>IF(AND(CY82&gt;0,CY82&lt;&gt;"wait"),"AT",IF(AIH!$V84="AI",IF(Sheet1!$E84&lt;AIH!$U84-100,100,"wait"),0))</f>
        <v>0</v>
      </c>
      <c r="CZ83" s="8">
        <f>IF(AND(CZ82&gt;0,CZ82&lt;&gt;"wait"),"AT",IF(AIH!$V84="AI",IF(Sheet1!$E84&lt;AIH!$U84-150,150,"wait"),0))</f>
        <v>0</v>
      </c>
      <c r="DA83" s="8">
        <f>IF(AND(DA82&gt;0,DA82&lt;&gt;"wait"),"AT",IF(AIH!$V84="AI",IF(Sheet1!$E84&lt;AIH!$U84-200,200,"wait"),0))</f>
        <v>0</v>
      </c>
      <c r="DB83" s="8">
        <f t="shared" si="42"/>
        <v>0</v>
      </c>
      <c r="DC83" s="8"/>
      <c r="DD83" s="8">
        <f>IF(AND(DD82&gt;0,DD82&lt;&gt;"wait"),"AT",IF(AIH!$X84="AI",IF(Sheet1!$D84&gt;AIH!$W84+50,50,"wait"),0))</f>
        <v>0</v>
      </c>
      <c r="DE83" s="8">
        <f>IF(AND(DE82&gt;0,DE82&lt;&gt;"wait"),"AT",IF(AIH!$X84="AI",IF(Sheet1!$D84&gt;AIH!$W84+100,100,"wait"),0))</f>
        <v>0</v>
      </c>
      <c r="DF83" s="8">
        <f>IF(AND(DF82&gt;0,DF82&lt;&gt;"wait"),"AT",IF(AIH!$X84="AI",IF(Sheet1!$D84&gt;AIH!$W84+150,150,"wait"),0))</f>
        <v>0</v>
      </c>
      <c r="DG83" s="8">
        <f>IF(AND(DG82&gt;0,DG82&lt;&gt;"wait"),"AT",IF(AIH!$X84="AI",IF(Sheet1!$D84&gt;AIH!$W84+200,200,"wait"),0))</f>
        <v>0</v>
      </c>
      <c r="DH83" s="8">
        <f>IF(AND(DH82&gt;0,DH82&lt;&gt;"wait"),"AT",IF(AIH!$X84="AI",IF(Sheet1!$E84&lt;AIH!$W84-50,50,"wait"),0))</f>
        <v>0</v>
      </c>
      <c r="DI83" s="8">
        <f>IF(AND(DI82&gt;0,DI82&lt;&gt;"wait"),"AT",IF(AIH!$X84="AI",IF(Sheet1!$E84&lt;AIH!$W84-100,100,"wait"),0))</f>
        <v>0</v>
      </c>
      <c r="DJ83" s="8">
        <f>IF(AND(DJ82&gt;0,DJ82&lt;&gt;"wait"),"AT",IF(AIH!$X84="AI",IF(Sheet1!$E84&lt;AIH!$W84-150,150,"wait"),0))</f>
        <v>0</v>
      </c>
      <c r="DK83" s="8">
        <f>IF(AND(DK82&gt;0,DK82&lt;&gt;"wait"),"AT",IF(AIH!$X84="AI",IF(Sheet1!$E84&lt;AIH!$W84-200,200,"wait"),0))</f>
        <v>0</v>
      </c>
      <c r="DL83" s="8">
        <f t="shared" si="43"/>
        <v>0</v>
      </c>
      <c r="DN83" s="10">
        <f>IF(AND(DN82&gt;0,DN82&lt;&gt;"wait"),"AT",IF(AIH!$AA84="AI",IF(Sheet1!$D84&gt;AIH!$Z84+50,50,"wait"),0))</f>
        <v>0</v>
      </c>
      <c r="DO83" s="10">
        <f>IF(AND(DO82&gt;0,DO82&lt;&gt;"wait"),"AT",IF(AIH!$AA84="AI",IF(Sheet1!$D84&gt;AIH!$Z84+100,100,"wait"),0))</f>
        <v>0</v>
      </c>
      <c r="DP83" s="10">
        <f>IF(AND(DP82&gt;0,DP82&lt;&gt;"wait"),"AT",IF(AIH!$AA84="AI",IF(Sheet1!$D84&gt;AIH!$Z84+150,150,"wait"),0))</f>
        <v>0</v>
      </c>
      <c r="DQ83" s="10">
        <f>IF(AND(DQ82&gt;0,DQ82&lt;&gt;"wait"),"AT",IF(AIH!$AA84="AI",IF(Sheet1!$D84&gt;AIH!$Z84+200,200,"wait"),0))</f>
        <v>0</v>
      </c>
      <c r="DR83" s="10">
        <f>IF(AND(DR82&gt;0,DR82&lt;&gt;"wait"),"AT",IF(AIH!$AA84="AI",IF(Sheet1!$E84&lt;AIH!$Z84-50,50,"wait"),0))</f>
        <v>0</v>
      </c>
      <c r="DS83" s="10">
        <f>IF(AND(DS82&gt;0,DS82&lt;&gt;"wait"),"AT",IF(AIH!$AA84="AI",IF(Sheet1!$E84&lt;AIH!$Z84-100,100,"wait"),0))</f>
        <v>0</v>
      </c>
      <c r="DT83" s="10">
        <f>IF(AND(DT82&gt;0,DT82&lt;&gt;"wait"),"AT",IF(AIH!$AA84="AI",IF(Sheet1!$E84&lt;AIH!$Z84-150,150,"wait"),0))</f>
        <v>0</v>
      </c>
      <c r="DU83" s="10">
        <f>IF(AND(DU82&gt;0,DU82&lt;&gt;"wait"),"AT",IF(AIH!$AA84="AI",IF(Sheet1!$E84&lt;AIH!$Z84-200,200,"wait"),0))</f>
        <v>0</v>
      </c>
      <c r="DV83" s="10">
        <f t="shared" si="44"/>
        <v>0</v>
      </c>
      <c r="DX83" s="10">
        <f>IF(AND(DX82&gt;0,DX82&lt;&gt;"wait"),"AT",IF(AIH!$AC84="AI",IF(Sheet1!$D84&gt;AIH!$AB84+50,50,"wait"),0))</f>
        <v>0</v>
      </c>
      <c r="DY83" s="10">
        <f>IF(AND(DY82&gt;0,DY82&lt;&gt;"wait"),"AT",IF(AIH!$AC84="AI",IF(Sheet1!$D84&gt;AIH!$AB84+100,100,"wait"),0))</f>
        <v>0</v>
      </c>
      <c r="DZ83" s="10">
        <f>IF(AND(DZ82&gt;0,DZ82&lt;&gt;"wait"),"AT",IF(AIH!$AC84="AI",IF(Sheet1!$D84&gt;AIH!$AB84+150,150,"wait"),0))</f>
        <v>0</v>
      </c>
      <c r="EA83" s="10">
        <f>IF(AND(EA82&gt;0,EA82&lt;&gt;"wait"),"AT",IF(AIH!$AC84="AI",IF(Sheet1!$D84&gt;AIH!$AB84+200,200,"wait"),0))</f>
        <v>0</v>
      </c>
      <c r="EB83" s="10">
        <f>IF(AND(EB82&gt;0,EB82&lt;&gt;"wait"),"AT",IF(AIH!$AC84="AI",IF(Sheet1!$E84&lt;AIH!$AB84-50,50,"wait"),0))</f>
        <v>0</v>
      </c>
      <c r="EC83" s="10">
        <f>IF(AND(EC82&gt;0,EC82&lt;&gt;"wait"),"AT",IF(AIH!$AC84="AI",IF(Sheet1!$E84&lt;AIH!$AB84-100,100,"wait"),0))</f>
        <v>0</v>
      </c>
      <c r="ED83" s="10">
        <f>IF(AND(ED82&gt;0,ED82&lt;&gt;"wait"),"AT",IF(AIH!$AC84="AI",IF(Sheet1!$E84&lt;AIH!$AB84-150,150,"wait"),0))</f>
        <v>0</v>
      </c>
      <c r="EE83" s="10">
        <f>IF(AND(EE82&gt;0,EE82&lt;&gt;"wait"),"AT",IF(AIH!$AC84="AI",IF(Sheet1!$E84&lt;AIH!$AB84-200,200,"wait"),0))</f>
        <v>0</v>
      </c>
      <c r="EF83" s="10">
        <f t="shared" si="45"/>
        <v>0</v>
      </c>
      <c r="EH83" s="10">
        <f>IF(AND(EH82&gt;0,EH82&lt;&gt;"wait"),"AT",IF(AIH!$AE84="AI",IF(Sheet1!$D84&gt;AIH!$AD84+50,50,"wait"),0))</f>
        <v>0</v>
      </c>
      <c r="EI83" s="10">
        <f>IF(AND(EI82&gt;0,EI82&lt;&gt;"wait"),"AT",IF(AIH!$AE84="AI",IF(Sheet1!$D84&gt;AIH!$AD84+100,100,"wait"),0))</f>
        <v>0</v>
      </c>
      <c r="EJ83" s="10">
        <f>IF(AND(EJ82&gt;0,EJ82&lt;&gt;"wait"),"AT",IF(AIH!$AE84="AI",IF(Sheet1!$D84&gt;AIH!$AD84+150,150,"wait"),0))</f>
        <v>0</v>
      </c>
      <c r="EK83" s="10">
        <f>IF(AND(EK82&gt;0,EK82&lt;&gt;"wait"),"AT",IF(AIH!$AE84="AI",IF(Sheet1!$D84&gt;AIH!$AD84+200,200,"wait"),0))</f>
        <v>0</v>
      </c>
      <c r="EL83" s="10">
        <f>IF(AND(EL82&gt;0,EL82&lt;&gt;"wait"),"AT",IF(AIH!$AE84="AI",IF(Sheet1!$E84&lt;AIH!$AD84-50,50,"wait"),0))</f>
        <v>0</v>
      </c>
      <c r="EM83" s="10">
        <f>IF(AND(EM82&gt;0,EM82&lt;&gt;"wait"),"AT",IF(AIH!$AE84="AI",IF(Sheet1!$E84&lt;AIH!$AD84-100,100,"wait"),0))</f>
        <v>0</v>
      </c>
      <c r="EN83" s="10">
        <f>IF(AND(EN82&gt;0,EN82&lt;&gt;"wait"),"AT",IF(AIH!$AE84="AI",IF(Sheet1!$E84&lt;AIH!$AD84-150,150,"wait"),0))</f>
        <v>0</v>
      </c>
      <c r="EO83" s="10">
        <f>IF(AND(EO82&gt;0,EO82&lt;&gt;"wait"),"AT",IF(AIH!$AE84="AI",IF(Sheet1!$E84&lt;AIH!$AD84-200,200,"wait"),0))</f>
        <v>0</v>
      </c>
      <c r="EP83" s="10">
        <f t="shared" si="46"/>
        <v>0</v>
      </c>
      <c r="ER83" s="10">
        <f>IF(AND(ER82&gt;0,ER82&lt;&gt;"wait"),"AT",IF(AIH!$AG84="AI",IF(Sheet1!$D84&gt;AIH!$AF84+50,50,"wait"),0))</f>
        <v>0</v>
      </c>
      <c r="ES83" s="10">
        <f>IF(AND(ES82&gt;0,ES82&lt;&gt;"wait"),"AT",IF(AIH!$AG84="AI",IF(Sheet1!$D84&gt;AIH!$AF84+100,100,"wait"),0))</f>
        <v>0</v>
      </c>
      <c r="ET83" s="10">
        <f>IF(AND(ET82&gt;0,ET82&lt;&gt;"wait"),"AT",IF(AIH!$AG84="AI",IF(Sheet1!$D84&gt;AIH!$AF84+150,150,"wait"),0))</f>
        <v>0</v>
      </c>
      <c r="EU83" s="10">
        <f>IF(AND(EU82&gt;0,EU82&lt;&gt;"wait"),"AT",IF(AIH!$AG84="AI",IF(Sheet1!$D84&gt;AIH!$AF84+200,200,"wait"),0))</f>
        <v>0</v>
      </c>
      <c r="EV83" s="10">
        <f>IF(AND(EV82&gt;0,EV82&lt;&gt;"wait"),"AT",IF(AIH!$AG84="AI",IF(Sheet1!$E84&lt;AIH!$AF84-50,50,"wait"),0))</f>
        <v>0</v>
      </c>
      <c r="EW83" s="10">
        <f>IF(AND(EW82&gt;0,EW82&lt;&gt;"wait"),"AT",IF(AIH!$AG84="AI",IF(Sheet1!$E84&lt;AIH!$AF84-100,100,"wait"),0))</f>
        <v>0</v>
      </c>
      <c r="EX83" s="10">
        <f>IF(AND(EX82&gt;0,EX82&lt;&gt;"wait"),"AT",IF(AIH!$AG84="AI",IF(Sheet1!$E84&lt;AIH!$AF84-150,150,"wait"),0))</f>
        <v>0</v>
      </c>
      <c r="EY83" s="10">
        <f>IF(AND(EY82&gt;0,EY82&lt;&gt;"wait"),"AT",IF(AIH!$AG84="AI",IF(Sheet1!$E84&lt;AIH!$AF84-200,200,"wait"),0))</f>
        <v>0</v>
      </c>
      <c r="EZ83" s="10">
        <f t="shared" si="47"/>
        <v>0</v>
      </c>
      <c r="FB83" s="10">
        <f>IF(AND(FB82&gt;0,FB82&lt;&gt;"wait"),"AT",IF(AIH!$AI84="AI",IF(Sheet1!$D84&gt;AIH!$AH84+50,50,"wait"),0))</f>
        <v>0</v>
      </c>
      <c r="FC83" s="10">
        <f>IF(AND(FC82&gt;0,FC82&lt;&gt;"wait"),"AT",IF(AIH!$AI84="AI",IF(Sheet1!$D84&gt;AIH!$AH84+100,100,"wait"),0))</f>
        <v>0</v>
      </c>
      <c r="FD83" s="10">
        <f>IF(AND(FD82&gt;0,FD82&lt;&gt;"wait"),"AT",IF(AIH!$AI84="AI",IF(Sheet1!$D84&gt;AIH!$AH84+150,150,"wait"),0))</f>
        <v>0</v>
      </c>
      <c r="FE83" s="10">
        <f>IF(AND(FE82&gt;0,FE82&lt;&gt;"wait"),"AT",IF(AIH!$AI84="AI",IF(Sheet1!$D84&gt;AIH!$AH84+200,200,"wait"),0))</f>
        <v>0</v>
      </c>
      <c r="FF83" s="10">
        <f>IF(AND(FF82&gt;0,FF82&lt;&gt;"wait"),"AT",IF(AIH!$AI84="AI",IF(Sheet1!$E84&lt;AIH!$AH84-50,50,"wait"),0))</f>
        <v>0</v>
      </c>
      <c r="FG83" s="10">
        <f>IF(AND(FG82&gt;0,FG82&lt;&gt;"wait"),"AT",IF(AIH!$AI84="AI",IF(Sheet1!$E84&lt;AIH!$AH84-100,100,"wait"),0))</f>
        <v>0</v>
      </c>
      <c r="FH83" s="10">
        <f>IF(AND(FH82&gt;0,FH82&lt;&gt;"wait"),"AT",IF(AIH!$AI84="AI",IF(Sheet1!$E84&lt;AIH!$AH84-150,150,"wait"),0))</f>
        <v>0</v>
      </c>
      <c r="FI83" s="10">
        <f>IF(AND(FI82&gt;0,FI82&lt;&gt;"wait"),"AT",IF(AIH!$AI84="AI",IF(Sheet1!$E84&lt;AIH!$AH84-200,200,"wait"),0))</f>
        <v>0</v>
      </c>
      <c r="FJ83" s="10">
        <f t="shared" si="48"/>
        <v>0</v>
      </c>
      <c r="FL83" s="10">
        <f>IF(AND(FL82&gt;0,FL82&lt;&gt;"wait"),"AT",IF(AIH!$AK84="AI",IF(Sheet1!$D84&gt;AIH!$AJ84+50,50,"wait"),0))</f>
        <v>0</v>
      </c>
      <c r="FM83" s="10">
        <f>IF(AND(FM82&gt;0,FM82&lt;&gt;"wait"),"AT",IF(AIH!$AK84="AI",IF(Sheet1!$D84&gt;AIH!$AJ84+100,100,"wait"),0))</f>
        <v>0</v>
      </c>
      <c r="FN83" s="10">
        <f>IF(AND(FN82&gt;0,FN82&lt;&gt;"wait"),"AT",IF(AIH!$AK84="AI",IF(Sheet1!$D84&gt;AIH!$AJ84+150,150,"wait"),0))</f>
        <v>0</v>
      </c>
      <c r="FO83" s="10">
        <f>IF(AND(FO82&gt;0,FO82&lt;&gt;"wait"),"AT",IF(AIH!$AK84="AI",IF(Sheet1!$D84&gt;AIH!$AJ84+200,200,"wait"),0))</f>
        <v>0</v>
      </c>
      <c r="FP83" s="10">
        <f>IF(AND(FP82&gt;0,FP82&lt;&gt;"wait"),"AT",IF(AIH!$AK84="AI",IF(Sheet1!$E84&lt;AIH!$AJ84-50,50,"wait"),0))</f>
        <v>0</v>
      </c>
      <c r="FQ83" s="10">
        <f>IF(AND(FQ82&gt;0,FQ82&lt;&gt;"wait"),"AT",IF(AIH!$AK84="AI",IF(Sheet1!$E84&lt;AIH!$AJ84-100,100,"wait"),0))</f>
        <v>0</v>
      </c>
      <c r="FR83" s="10">
        <f>IF(AND(FR82&gt;0,FR82&lt;&gt;"wait"),"AT",IF(AIH!$AK84="AI",IF(Sheet1!$E84&lt;AIH!$AJ84-150,150,"wait"),0))</f>
        <v>0</v>
      </c>
      <c r="FS83" s="10">
        <f>IF(AND(FS82&gt;0,FS82&lt;&gt;"wait"),"AT",IF(AIH!$AK84="AI",IF(Sheet1!$E84&lt;AIH!$AJ84-200,200,"wait"),0))</f>
        <v>0</v>
      </c>
      <c r="FT83" s="10">
        <f t="shared" si="49"/>
        <v>0</v>
      </c>
      <c r="FV83" s="10">
        <f>IF(AND(FV82&gt;0,FV82&lt;&gt;"wait"),"AT",IF(AIH!$AM84="AI",IF(Sheet1!$D84&gt;AIH!$AL84+50,50,"wait"),0))</f>
        <v>0</v>
      </c>
      <c r="FW83" s="10">
        <f>IF(AND(FW82&gt;0,FW82&lt;&gt;"wait"),"AT",IF(AIH!$AM84="AI",IF(Sheet1!$D84&gt;AIH!$AL84+100,100,"wait"),0))</f>
        <v>0</v>
      </c>
      <c r="FX83" s="10">
        <f>IF(AND(FX82&gt;0,FX82&lt;&gt;"wait"),"AT",IF(AIH!$AM84="AI",IF(Sheet1!$D84&gt;AIH!$AL84+150,150,"wait"),0))</f>
        <v>0</v>
      </c>
      <c r="FY83" s="10">
        <f>IF(AND(FY82&gt;0,FY82&lt;&gt;"wait"),"AT",IF(AIH!$AM84="AI",IF(Sheet1!$D84&gt;AIH!$AL84+200,200,"wait"),0))</f>
        <v>0</v>
      </c>
      <c r="FZ83" s="10">
        <f>IF(AND(FZ82&gt;0,FZ82&lt;&gt;"wait"),"AT",IF(AIH!$AM84="AI",IF(Sheet1!$E84&lt;AIH!$AL84-50,50,"wait"),0))</f>
        <v>0</v>
      </c>
      <c r="GA83" s="10">
        <f>IF(AND(GA82&gt;0,GA82&lt;&gt;"wait"),"AT",IF(AIH!$AM84="AI",IF(Sheet1!$E84&lt;AIH!$AL84-100,100,"wait"),0))</f>
        <v>0</v>
      </c>
      <c r="GB83" s="10">
        <f>IF(AND(GB82&gt;0,GB82&lt;&gt;"wait"),"AT",IF(AIH!$AM84="AI",IF(Sheet1!$E84&lt;AIH!$AL84-150,150,"wait"),0))</f>
        <v>0</v>
      </c>
      <c r="GC83" s="10">
        <f>IF(AND(GC82&gt;0,GC82&lt;&gt;"wait"),"AT",IF(AIH!$AM84="AI",IF(Sheet1!$E84&lt;AIH!$AL84-200,200,"wait"),0))</f>
        <v>0</v>
      </c>
      <c r="GD83" s="10">
        <f t="shared" si="50"/>
        <v>0</v>
      </c>
      <c r="GF83" s="10">
        <f>IF(AND(GF82&gt;0,GF82&lt;&gt;"wait"),"AT",IF(AIH!$AO84="AI",IF(Sheet1!$D84&gt;AIH!$AN84+50,50,"wait"),0))</f>
        <v>0</v>
      </c>
      <c r="GG83" s="10">
        <f>IF(AND(GG82&gt;0,GG82&lt;&gt;"wait"),"AT",IF(AIH!$AO84="AI",IF(Sheet1!$D84&gt;AIH!$AN84+100,100,"wait"),0))</f>
        <v>0</v>
      </c>
      <c r="GH83" s="10">
        <f>IF(AND(GH82&gt;0,GH82&lt;&gt;"wait"),"AT",IF(AIH!$AO84="AI",IF(Sheet1!$D84&gt;AIH!$AN84+150,150,"wait"),0))</f>
        <v>0</v>
      </c>
      <c r="GI83" s="10">
        <f>IF(AND(GI82&gt;0,GI82&lt;&gt;"wait"),"AT",IF(AIH!$AO84="AI",IF(Sheet1!$D84&gt;AIH!$AN84+200,200,"wait"),0))</f>
        <v>0</v>
      </c>
      <c r="GJ83" s="10">
        <f>IF(AND(GJ82&gt;0,GJ82&lt;&gt;"wait"),"AT",IF(AIH!$AO84="AI",IF(Sheet1!$E84&lt;AIH!$AN84-50,50,"wait"),0))</f>
        <v>0</v>
      </c>
      <c r="GK83" s="10">
        <f>IF(AND(GK82&gt;0,GK82&lt;&gt;"wait"),"AT",IF(AIH!$AO84="AI",IF(Sheet1!$E84&lt;AIH!$AN84-100,100,"wait"),0))</f>
        <v>0</v>
      </c>
      <c r="GL83" s="10">
        <f>IF(AND(GL82&gt;0,GL82&lt;&gt;"wait"),"AT",IF(AIH!$AO84="AI",IF(Sheet1!$E84&lt;AIH!$AN84-150,150,"wait"),0))</f>
        <v>0</v>
      </c>
      <c r="GM83" s="10">
        <f>IF(AND(GM82&gt;0,GM82&lt;&gt;"wait"),"AT",IF(AIH!$AO84="AI",IF(Sheet1!$E84&lt;AIH!$AN84-200,200,"wait"),0))</f>
        <v>0</v>
      </c>
      <c r="GN83" s="10">
        <f t="shared" si="51"/>
        <v>0</v>
      </c>
      <c r="GP83" s="10">
        <f>IF(AND(GP82&gt;0,GP82&lt;&gt;"wait"),"AT",IF(AIH!$AQ84="AI",IF(Sheet1!$D84&gt;AIH!$AP84+50,50,"wait"),0))</f>
        <v>0</v>
      </c>
      <c r="GQ83" s="10">
        <f>IF(AND(GQ82&gt;0,GQ82&lt;&gt;"wait"),"AT",IF(AIH!$AQ84="AI",IF(Sheet1!$D84&gt;AIH!$AP84+100,100,"wait"),0))</f>
        <v>0</v>
      </c>
      <c r="GR83" s="10">
        <f>IF(AND(GR82&gt;0,GR82&lt;&gt;"wait"),"AT",IF(AIH!$AQ84="AI",IF(Sheet1!$D84&gt;AIH!$AP84+150,150,"wait"),0))</f>
        <v>0</v>
      </c>
      <c r="GS83" s="10">
        <f>IF(AND(GS82&gt;0,GS82&lt;&gt;"wait"),"AT",IF(AIH!$AQ84="AI",IF(Sheet1!$D84&gt;AIH!$AP84+200,200,"wait"),0))</f>
        <v>0</v>
      </c>
      <c r="GT83" s="10">
        <f>IF(AND(GT82&gt;0,GT82&lt;&gt;"wait"),"AT",IF(AIH!$AQ84="AI",IF(Sheet1!$E84&lt;AIH!$AP84-50,50,"wait"),0))</f>
        <v>0</v>
      </c>
      <c r="GU83" s="10">
        <f>IF(AND(GU82&gt;0,GU82&lt;&gt;"wait"),"AT",IF(AIH!$AQ84="AI",IF(Sheet1!$E84&lt;AIH!$AP84-100,100,"wait"),0))</f>
        <v>0</v>
      </c>
      <c r="GV83" s="10">
        <f>IF(AND(GV82&gt;0,GV82&lt;&gt;"wait"),"AT",IF(AIH!$AQ84="AI",IF(Sheet1!$E84&lt;AIH!$AP84-150,150,"wait"),0))</f>
        <v>0</v>
      </c>
      <c r="GW83" s="10">
        <f>IF(AND(GW82&gt;0,GW82&lt;&gt;"wait"),"AT",IF(AIH!$AQ84="AI",IF(Sheet1!$E84&lt;AIH!$AP84-200,200,"wait"),0))</f>
        <v>0</v>
      </c>
      <c r="GX83" s="10">
        <f t="shared" si="52"/>
        <v>0</v>
      </c>
      <c r="GZ83" s="10">
        <f>IF(AND(GZ82&gt;0,GZ82&lt;&gt;"wait"),"AT",IF(AIH!$AS84="AI",IF(Sheet1!$D84&gt;AIH!$AR84+50,50,"wait"),0))</f>
        <v>0</v>
      </c>
      <c r="HA83" s="10">
        <f>IF(AND(HA82&gt;0,HA82&lt;&gt;"wait"),"AT",IF(AIH!$AS84="AI",IF(Sheet1!$D84&gt;AIH!$AR84+100,100,"wait"),0))</f>
        <v>0</v>
      </c>
      <c r="HB83" s="10">
        <f>IF(AND(HB82&gt;0,HB82&lt;&gt;"wait"),"AT",IF(AIH!$AS84="AI",IF(Sheet1!$D84&gt;AIH!$AR84+150,150,"wait"),0))</f>
        <v>0</v>
      </c>
      <c r="HC83" s="10">
        <f>IF(AND(HC82&gt;0,HC82&lt;&gt;"wait"),"AT",IF(AIH!$AS84="AI",IF(Sheet1!$D84&gt;AIH!$AR84+200,200,"wait"),0))</f>
        <v>0</v>
      </c>
      <c r="HD83" s="10">
        <f>IF(AND(HD82&gt;0,HD82&lt;&gt;"wait"),"AT",IF(AIH!$AS84="AI",IF(Sheet1!$E84&lt;AIH!$AR84-50,50,"wait"),0))</f>
        <v>0</v>
      </c>
      <c r="HE83" s="10">
        <f>IF(AND(HE82&gt;0,HE82&lt;&gt;"wait"),"AT",IF(AIH!$AS84="AI",IF(Sheet1!$E84&lt;AIH!$AR84-100,100,"wait"),0))</f>
        <v>0</v>
      </c>
      <c r="HF83" s="10">
        <f>IF(AND(HF82&gt;0,HF82&lt;&gt;"wait"),"AT",IF(AIH!$AS84="AI",IF(Sheet1!$E84&lt;AIH!$AR84-150,150,"wait"),0))</f>
        <v>0</v>
      </c>
      <c r="HG83" s="10">
        <f>IF(AND(HG82&gt;0,HG82&lt;&gt;"wait"),"AT",IF(AIH!$AS84="AI",IF(Sheet1!$E84&lt;AIH!$AR84-200,200,"wait"),0))</f>
        <v>0</v>
      </c>
      <c r="HH83" s="10">
        <f t="shared" si="53"/>
        <v>0</v>
      </c>
      <c r="HJ83" s="10">
        <f>IF(AND(HJ82&gt;0,HJ82&lt;&gt;"wait"),"AT",IF(AIH!$AU84="AI",IF(Sheet1!$D84&gt;AIH!$AT84+50,50,"wait"),0))</f>
        <v>0</v>
      </c>
      <c r="HK83" s="10">
        <f>IF(AND(HK82&gt;0,HK82&lt;&gt;"wait"),"AT",IF(AIH!$AU84="AI",IF(Sheet1!$D84&gt;AIH!$AT84+100,100,"wait"),0))</f>
        <v>0</v>
      </c>
      <c r="HL83" s="10">
        <f>IF(AND(HL82&gt;0,HL82&lt;&gt;"wait"),"AT",IF(AIH!$AU84="AI",IF(Sheet1!$D84&gt;AIH!$AT84+150,150,"wait"),0))</f>
        <v>0</v>
      </c>
      <c r="HM83" s="10">
        <f>IF(AND(HM82&gt;0,HM82&lt;&gt;"wait"),"AT",IF(AIH!$AU84="AI",IF(Sheet1!$D84&gt;AIH!$AT84+200,200,"wait"),0))</f>
        <v>0</v>
      </c>
      <c r="HN83" s="10">
        <f>IF(AND(HN82&gt;0,HN82&lt;&gt;"wait"),"AT",IF(AIH!$AU84="AI",IF(Sheet1!$E84&lt;AIH!$AT84-50,50,"wait"),0))</f>
        <v>0</v>
      </c>
      <c r="HO83" s="10">
        <f>IF(AND(HO82&gt;0,HO82&lt;&gt;"wait"),"AT",IF(AIH!$AU84="AI",IF(Sheet1!$E84&lt;AIH!$AT84-100,100,"wait"),0))</f>
        <v>0</v>
      </c>
      <c r="HP83" s="10">
        <f>IF(AND(HP82&gt;0,HP82&lt;&gt;"wait"),"AT",IF(AIH!$AU84="AI",IF(Sheet1!$E84&lt;AIH!$AT84-150,150,"wait"),0))</f>
        <v>0</v>
      </c>
      <c r="HQ83" s="10">
        <f>IF(AND(HQ82&gt;0,HQ82&lt;&gt;"wait"),"AT",IF(AIH!$AU84="AI",IF(Sheet1!$E84&lt;AIH!$AT84-200,200,"wait"),0))</f>
        <v>0</v>
      </c>
      <c r="HR83" s="10">
        <f t="shared" si="54"/>
        <v>0</v>
      </c>
      <c r="HT83" s="10">
        <f>IF(AND(HT82&gt;0,HT82&lt;&gt;"wait"),"AT",IF(AIH!$AX84="AI",IF(Sheet1!$D84&gt;AIH!$AW84+50,50,"wait"),0))</f>
        <v>0</v>
      </c>
      <c r="HU83" s="10">
        <f>IF(AND(HU82&gt;0,HU82&lt;&gt;"wait"),"AT",IF(AIH!$AX84="AI",IF(Sheet1!$D84&gt;AIH!$AW84+100,100,"wait"),0))</f>
        <v>0</v>
      </c>
      <c r="HV83" s="10">
        <f>IF(AND(HV82&gt;0,HV82&lt;&gt;"wait"),"AT",IF(AIH!$AX84="AI",IF(Sheet1!$D84&gt;AIH!$AW84+150,150,"wait"),0))</f>
        <v>0</v>
      </c>
      <c r="HW83" s="10">
        <f>IF(AND(HW82&gt;0,HW82&lt;&gt;"wait"),"AT",IF(AIH!$AX84="AI",IF(Sheet1!$D84&gt;AIH!$AW84+200,200,"wait"),0))</f>
        <v>0</v>
      </c>
      <c r="HX83" s="10">
        <f>IF(AND(HX82&gt;0,HX82&lt;&gt;"wait"),"AT",IF(AIH!$AX84="AI",IF(Sheet1!$E84&lt;AIH!$AW84-50,50,"wait"),0))</f>
        <v>0</v>
      </c>
      <c r="HY83" s="10">
        <f>IF(AND(HY82&gt;0,HY82&lt;&gt;"wait"),"AT",IF(AIH!$AX84="AI",IF(Sheet1!$E84&lt;AIH!$AW84-100,100,"wait"),0))</f>
        <v>0</v>
      </c>
      <c r="HZ83" s="10">
        <f>IF(AND(HZ82&gt;0,HZ82&lt;&gt;"wait"),"AT",IF(AIH!$AX84="AI",IF(Sheet1!$E84&lt;AIH!$AW84-150,150,"wait"),0))</f>
        <v>0</v>
      </c>
      <c r="IA83" s="10">
        <f>IF(AND(IA82&gt;0,IA82&lt;&gt;"wait"),"AT",IF(AIH!$AX84="AI",IF(Sheet1!$E84&lt;AIH!$AW84-200,200,"wait"),0))</f>
        <v>0</v>
      </c>
      <c r="IB83" s="10">
        <f t="shared" si="55"/>
        <v>0</v>
      </c>
      <c r="ID83" s="10">
        <f>IF(AND(ID82&gt;0,ID82&lt;&gt;"wait"),"AT",IF(AIH!$AZ84="AI",IF(Sheet1!$D84&gt;AIH!$AY84+50,50,"wait"),0))</f>
        <v>0</v>
      </c>
      <c r="IE83" s="10">
        <f>IF(AND(IE82&gt;0,IE82&lt;&gt;"wait"),"AT",IF(AIH!$AZ84="AI",IF(Sheet1!$D84&gt;AIH!$AY84+100,100,"wait"),0))</f>
        <v>0</v>
      </c>
      <c r="IF83" s="10">
        <f>IF(AND(IF82&gt;0,IF82&lt;&gt;"wait"),"AT",IF(AIH!$AZ84="AI",IF(Sheet1!$D84&gt;AIH!$AY84+150,150,"wait"),0))</f>
        <v>0</v>
      </c>
      <c r="IG83" s="10">
        <f>IF(AND(IG82&gt;0,IG82&lt;&gt;"wait"),"AT",IF(AIH!$AZ84="AI",IF(Sheet1!$D84&gt;AIH!$AY84+200,200,"wait"),0))</f>
        <v>0</v>
      </c>
      <c r="IH83" s="10">
        <f>IF(AND(IH82&gt;0,IH82&lt;&gt;"wait"),"AT",IF(AIH!$AZ84="AI",IF(Sheet1!$E84&lt;AIH!$AY84-50,50,"wait"),0))</f>
        <v>0</v>
      </c>
      <c r="II83" s="10">
        <f>IF(AND(II82&gt;0,II82&lt;&gt;"wait"),"AT",IF(AIH!$AZ84="AI",IF(Sheet1!$E84&lt;AIH!$AY84-100,100,"wait"),0))</f>
        <v>0</v>
      </c>
      <c r="IJ83" s="10">
        <f>IF(AND(IJ82&gt;0,IJ82&lt;&gt;"wait"),"AT",IF(AIH!$AZ84="AI",IF(Sheet1!$E84&lt;AIH!$AY84-150,150,"wait"),0))</f>
        <v>0</v>
      </c>
      <c r="IK83" s="10">
        <f>IF(AND(IK82&gt;0,IK82&lt;&gt;"wait"),"AT",IF(AIH!$AZ84="AI",IF(Sheet1!$E84&lt;AIH!$AY84-200,200,"wait"),0))</f>
        <v>0</v>
      </c>
      <c r="IL83" s="10">
        <f t="shared" si="56"/>
        <v>0</v>
      </c>
      <c r="IN83" s="10">
        <f>IF(AND(IN82&gt;0,IN82&lt;&gt;"wait"),"AT",IF(AIH!$BB84="AI",IF(Sheet1!$D84&gt;AIH!$BA84+50,50,"wait"),0))</f>
        <v>0</v>
      </c>
      <c r="IO83" s="10">
        <f>IF(AND(IO82&gt;0,IO82&lt;&gt;"wait"),"AT",IF(AIH!$BB84="AI",IF(Sheet1!$D84&gt;AIH!$BA84+100,100,"wait"),0))</f>
        <v>0</v>
      </c>
      <c r="IP83" s="10">
        <f>IF(AND(IP82&gt;0,IP82&lt;&gt;"wait"),"AT",IF(AIH!$BB84="AI",IF(Sheet1!$D84&gt;AIH!$BA84+150,150,"wait"),0))</f>
        <v>0</v>
      </c>
      <c r="IQ83" s="10">
        <f>IF(AND(IQ82&gt;0,IQ82&lt;&gt;"wait"),"AT",IF(AIH!$BB84="AI",IF(Sheet1!$D84&gt;AIH!$BA84+200,200,"wait"),0))</f>
        <v>0</v>
      </c>
      <c r="IR83" s="10">
        <f>IF(AND(IR82&gt;0,IR82&lt;&gt;"wait"),"AT",IF(AIH!$BB84="AI",IF(Sheet1!$E84&lt;AIH!$BA84-50,50,"wait"),0))</f>
        <v>0</v>
      </c>
      <c r="IS83" s="10">
        <f>IF(AND(IS82&gt;0,IS82&lt;&gt;"wait"),"AT",IF(AIH!$BB84="AI",IF(Sheet1!$E84&lt;AIH!$BA84-100,100,"wait"),0))</f>
        <v>0</v>
      </c>
      <c r="IT83" s="10">
        <f>IF(AND(IT82&gt;0,IT82&lt;&gt;"wait"),"AT",IF(AIH!$BB84="AI",IF(Sheet1!$E84&lt;AIH!$BA84-150,150,"wait"),0))</f>
        <v>0</v>
      </c>
      <c r="IU83" s="10">
        <f>IF(AND(IU82&gt;0,IU82&lt;&gt;"wait"),"AT",IF(AIH!$BB84="AI",IF(Sheet1!$E84&lt;AIH!$BA84-200,200,"wait"),0))</f>
        <v>0</v>
      </c>
      <c r="IV83" s="10">
        <f t="shared" si="57"/>
        <v>0</v>
      </c>
      <c r="IX83" s="10">
        <f>IF(AND(IX82&gt;0,IX82&lt;&gt;"wait"),"AT",IF(AIH!$BD84="AI",IF(Sheet1!$D84&gt;AIH!$BC84+50,50,"wait"),0))</f>
        <v>0</v>
      </c>
      <c r="IY83" s="10">
        <f>IF(AND(IY82&gt;0,IY82&lt;&gt;"wait"),"AT",IF(AIH!$BD84="AI",IF(Sheet1!$D84&gt;AIH!$BC84+100,100,"wait"),0))</f>
        <v>0</v>
      </c>
      <c r="IZ83" s="10">
        <f>IF(AND(IZ82&gt;0,IZ82&lt;&gt;"wait"),"AT",IF(AIH!$BD84="AI",IF(Sheet1!$D84&gt;AIH!$BC84+150,150,"wait"),0))</f>
        <v>0</v>
      </c>
      <c r="JA83" s="10">
        <f>IF(AND(JA82&gt;0,JA82&lt;&gt;"wait"),"AT",IF(AIH!$BD84="AI",IF(Sheet1!$D84&gt;AIH!$BC84+200,200,"wait"),0))</f>
        <v>0</v>
      </c>
      <c r="JB83" s="10">
        <f>IF(AND(JB82&gt;0,JB82&lt;&gt;"wait"),"AT",IF(AIH!$BD84="AI",IF(Sheet1!$E84&lt;AIH!$BC84-50,50,"wait"),0))</f>
        <v>0</v>
      </c>
      <c r="JC83" s="10">
        <f>IF(AND(JC82&gt;0,JC82&lt;&gt;"wait"),"AT",IF(AIH!$BD84="AI",IF(Sheet1!$E84&lt;AIH!$BC84-100,100,"wait"),0))</f>
        <v>0</v>
      </c>
      <c r="JD83" s="10">
        <f>IF(AND(JD82&gt;0,JD82&lt;&gt;"wait"),"AT",IF(AIH!$BD84="AI",IF(Sheet1!$E84&lt;AIH!$BC84-150,150,"wait"),0))</f>
        <v>0</v>
      </c>
      <c r="JE83" s="10">
        <f>IF(AND(JE82&gt;0,JE82&lt;&gt;"wait"),"AT",IF(AIH!$BD84="AI",IF(Sheet1!$E84&lt;AIH!$BC84-200,200,"wait"),0))</f>
        <v>0</v>
      </c>
      <c r="JF83" s="10">
        <f t="shared" si="58"/>
        <v>0</v>
      </c>
      <c r="JH83" s="10">
        <f>IF(AND(JH82&gt;0,JH82&lt;&gt;"wait"),"AT",IF(AIH!$BF84="AI",IF(Sheet1!$D84&gt;AIH!$BE84+50,50,"wait"),0))</f>
        <v>0</v>
      </c>
      <c r="JI83" s="10">
        <f>IF(AND(JI82&gt;0,JI82&lt;&gt;"wait"),"AT",IF(AIH!$BF84="AI",IF(Sheet1!$D84&gt;AIH!$BE84+100,100,"wait"),0))</f>
        <v>0</v>
      </c>
      <c r="JJ83" s="10">
        <f>IF(AND(JJ82&gt;0,JJ82&lt;&gt;"wait"),"AT",IF(AIH!$BF84="AI",IF(Sheet1!$D84&gt;AIH!$BE84+150,150,"wait"),0))</f>
        <v>0</v>
      </c>
      <c r="JK83" s="10">
        <f>IF(AND(JK82&gt;0,JK82&lt;&gt;"wait"),"AT",IF(AIH!$BF84="AI",IF(Sheet1!$D84&gt;AIH!$BE84+200,200,"wait"),0))</f>
        <v>0</v>
      </c>
      <c r="JL83" s="10">
        <f>IF(AND(JL82&gt;0,JL82&lt;&gt;"wait"),"AT",IF(AIH!$BF84="AI",IF(Sheet1!$E84&lt;AIH!$BE84-50,50,"wait"),0))</f>
        <v>0</v>
      </c>
      <c r="JM83" s="10">
        <f>IF(AND(JM82&gt;0,JM82&lt;&gt;"wait"),"AT",IF(AIH!$BF84="AI",IF(Sheet1!$E84&lt;AIH!$BE84-100,100,"wait"),0))</f>
        <v>0</v>
      </c>
      <c r="JN83" s="10">
        <f>IF(AND(JN82&gt;0,JN82&lt;&gt;"wait"),"AT",IF(AIH!$BF84="AI",IF(Sheet1!$E84&lt;AIH!$BE84-150,150,"wait"),0))</f>
        <v>0</v>
      </c>
      <c r="JO83" s="10">
        <f>IF(AND(JO82&gt;0,JO82&lt;&gt;"wait"),"AT",IF(AIH!$BF84="AI",IF(Sheet1!$E84&lt;AIH!$BE84-200,200,"wait"),0))</f>
        <v>0</v>
      </c>
      <c r="JP83" s="10">
        <f t="shared" si="59"/>
        <v>0</v>
      </c>
      <c r="JR83" s="10">
        <f>IF(AND(JR82&gt;0,JR82&lt;&gt;"wait"),"AT",IF(AIH!$BH84="AI",IF(Sheet1!$D84&gt;AIH!$BG84+50,50,"wait"),0))</f>
        <v>0</v>
      </c>
      <c r="JS83" s="10">
        <f>IF(AND(JS82&gt;0,JS82&lt;&gt;"wait"),"AT",IF(AIH!$BH84="AI",IF(Sheet1!$D84&gt;AIH!$BG84+100,100,"wait"),0))</f>
        <v>0</v>
      </c>
      <c r="JT83" s="10">
        <f>IF(AND(JT82&gt;0,JT82&lt;&gt;"wait"),"AT",IF(AIH!$BH84="AI",IF(Sheet1!$D84&gt;AIH!$BG84+150,150,"wait"),0))</f>
        <v>0</v>
      </c>
      <c r="JU83" s="10">
        <f>IF(AND(JU82&gt;0,JU82&lt;&gt;"wait"),"AT",IF(AIH!$BH84="AI",IF(Sheet1!$D84&gt;AIH!$BG84+200,200,"wait"),0))</f>
        <v>0</v>
      </c>
      <c r="JV83" s="10">
        <f>IF(AND(JV82&gt;0,JV82&lt;&gt;"wait"),"AT",IF(AIH!$BH84="AI",IF(Sheet1!$E84&lt;AIH!$BG84-50,50,"wait"),0))</f>
        <v>0</v>
      </c>
      <c r="JW83" s="10">
        <f>IF(AND(JW82&gt;0,JW82&lt;&gt;"wait"),"AT",IF(AIH!$BH84="AI",IF(Sheet1!$E84&lt;AIH!$BG84-100,100,"wait"),0))</f>
        <v>0</v>
      </c>
      <c r="JX83" s="10">
        <f>IF(AND(JX82&gt;0,JX82&lt;&gt;"wait"),"AT",IF(AIH!$BH84="AI",IF(Sheet1!$E84&lt;AIH!$BG84-150,150,"wait"),0))</f>
        <v>0</v>
      </c>
      <c r="JY83" s="10">
        <f>IF(AND(JY82&gt;0,JY82&lt;&gt;"wait"),"AT",IF(AIH!$BH84="AI",IF(Sheet1!$E84&lt;AIH!$BG84-200,200,"wait"),0))</f>
        <v>0</v>
      </c>
      <c r="JZ83" s="10">
        <f t="shared" si="60"/>
        <v>0</v>
      </c>
      <c r="KB83" s="10">
        <f>IF(AND(KB82&gt;0,KB82&lt;&gt;"wait"),"AT",IF(AIH!$BJ84="AI",IF(Sheet1!$D84&gt;AIH!$BI84+50,50,"wait"),0))</f>
        <v>0</v>
      </c>
      <c r="KC83" s="10">
        <f>IF(AND(KC82&gt;0,KC82&lt;&gt;"wait"),"AT",IF(AIH!$BJ84="AI",IF(Sheet1!$D84&gt;AIH!$BI84+100,100,"wait"),0))</f>
        <v>0</v>
      </c>
      <c r="KD83" s="10">
        <f>IF(AND(KD82&gt;0,KD82&lt;&gt;"wait"),"AT",IF(AIH!$BJ84="AI",IF(Sheet1!$D84&gt;AIH!$BI84+150,150,"wait"),0))</f>
        <v>0</v>
      </c>
      <c r="KE83" s="10">
        <f>IF(AND(KE82&gt;0,KE82&lt;&gt;"wait"),"AT",IF(AIH!$BJ84="AI",IF(Sheet1!$D84&gt;AIH!$BI84+200,200,"wait"),0))</f>
        <v>0</v>
      </c>
      <c r="KF83" s="10">
        <f>IF(AND(KF82&gt;0,KF82&lt;&gt;"wait"),"AT",IF(AIH!$BJ84="AI",IF(Sheet1!$E84&lt;AIH!$BI84-50,50,"wait"),0))</f>
        <v>0</v>
      </c>
      <c r="KG83" s="10">
        <f>IF(AND(KG82&gt;0,KG82&lt;&gt;"wait"),"AT",IF(AIH!$BJ84="AI",IF(Sheet1!$E84&lt;AIH!$BI84-100,100,"wait"),0))</f>
        <v>0</v>
      </c>
      <c r="KH83" s="10">
        <f>IF(AND(KH82&gt;0,KH82&lt;&gt;"wait"),"AT",IF(AIH!$BJ84="AI",IF(Sheet1!$E84&lt;AIH!$BI84-150,150,"wait"),0))</f>
        <v>0</v>
      </c>
      <c r="KI83" s="10">
        <f>IF(AND(KI82&gt;0,KI82&lt;&gt;"wait"),"AT",IF(AIH!$BJ84="AI",IF(Sheet1!$E84&lt;AIH!$BI84-200,200,"wait"),0))</f>
        <v>0</v>
      </c>
      <c r="KJ83" s="10">
        <f t="shared" si="61"/>
        <v>0</v>
      </c>
      <c r="KL83" s="10">
        <f>IF(AND(KL82&gt;0,KL82&lt;&gt;"wait"),"AT",IF(AIH!$BL84="AI",IF(Sheet1!$D84&gt;AIH!$BK84+50,50,"wait"),0))</f>
        <v>0</v>
      </c>
      <c r="KM83" s="10">
        <f>IF(AND(KM82&gt;0,KM82&lt;&gt;"wait"),"AT",IF(AIH!$BL84="AI",IF(Sheet1!$D84&gt;AIH!$BK84+100,100,"wait"),0))</f>
        <v>0</v>
      </c>
      <c r="KN83" s="10">
        <f>IF(AND(KN82&gt;0,KN82&lt;&gt;"wait"),"AT",IF(AIH!$BL84="AI",IF(Sheet1!$D84&gt;AIH!$BK84+150,150,"wait"),0))</f>
        <v>0</v>
      </c>
      <c r="KO83" s="10">
        <f>IF(AND(KO82&gt;0,KO82&lt;&gt;"wait"),"AT",IF(AIH!$BL84="AI",IF(Sheet1!$D84&gt;AIH!$BK84+200,200,"wait"),0))</f>
        <v>0</v>
      </c>
      <c r="KP83" s="10">
        <f>IF(AND(KP82&gt;0,KP82&lt;&gt;"wait"),"AT",IF(AIH!$BL84="AI",IF(Sheet1!$E84&lt;AIH!$BK84-50,50,"wait"),0))</f>
        <v>0</v>
      </c>
      <c r="KQ83" s="10">
        <f>IF(AND(KQ82&gt;0,KQ82&lt;&gt;"wait"),"AT",IF(AIH!$BL84="AI",IF(Sheet1!$E84&lt;AIH!$BK84-100,100,"wait"),0))</f>
        <v>0</v>
      </c>
      <c r="KR83" s="10">
        <f>IF(AND(KR82&gt;0,KR82&lt;&gt;"wait"),"AT",IF(AIH!$BL84="AI",IF(Sheet1!$E84&lt;AIH!$BK84-150,150,"wait"),0))</f>
        <v>0</v>
      </c>
      <c r="KS83" s="10">
        <f>IF(AND(KS82&gt;0,KS82&lt;&gt;"wait"),"AT",IF(AIH!$BL84="AI",IF(Sheet1!$E84&lt;AIH!$BK84-200,200,"wait"),0))</f>
        <v>0</v>
      </c>
      <c r="KT83" s="10">
        <f t="shared" si="62"/>
        <v>0</v>
      </c>
      <c r="KV83" s="10">
        <f>IF(AND(KV82&gt;0,KV82&lt;&gt;"wait"),"AT",IF(AIH!$BN84="AI",IF(Sheet1!$D84&gt;AIH!$BM84+50,50,"wait"),0))</f>
        <v>0</v>
      </c>
      <c r="KW83" s="10">
        <f>IF(AND(KW82&gt;0,KW82&lt;&gt;"wait"),"AT",IF(AIH!$BN84="AI",IF(Sheet1!$D84&gt;AIH!$BM84+100,100,"wait"),0))</f>
        <v>0</v>
      </c>
      <c r="KX83" s="10">
        <f>IF(AND(KX82&gt;0,KX82&lt;&gt;"wait"),"AT",IF(AIH!$BN84="AI",IF(Sheet1!$D84&gt;AIH!$BM84+150,150,"wait"),0))</f>
        <v>0</v>
      </c>
      <c r="KY83" s="10">
        <f>IF(AND(KY82&gt;0,KY82&lt;&gt;"wait"),"AT",IF(AIH!$BN84="AI",IF(Sheet1!$D84&gt;AIH!$BM84+200,200,"wait"),0))</f>
        <v>0</v>
      </c>
      <c r="KZ83" s="10">
        <f>IF(AND(KZ82&gt;0,KZ82&lt;&gt;"wait"),"AT",IF(AIH!$BN84="AI",IF(Sheet1!$E84&lt;AIH!$BM84-50,50,"wait"),0))</f>
        <v>0</v>
      </c>
      <c r="LA83" s="10">
        <f>IF(AND(LA82&gt;0,LA82&lt;&gt;"wait"),"AT",IF(AIH!$BN84="AI",IF(Sheet1!$E84&lt;AIH!$BM84-100,100,"wait"),0))</f>
        <v>0</v>
      </c>
      <c r="LB83" s="10">
        <f>IF(AND(LB82&gt;0,LB82&lt;&gt;"wait"),"AT",IF(AIH!$BN84="AI",IF(Sheet1!$E84&lt;AIH!$BM84-150,150,"wait"),0))</f>
        <v>0</v>
      </c>
      <c r="LC83" s="10">
        <f>IF(AND(LC82&gt;0,LC82&lt;&gt;"wait"),"AT",IF(AIH!$BN84="AI",IF(Sheet1!$E84&lt;AIH!$BM84-200,200,"wait"),0))</f>
        <v>0</v>
      </c>
      <c r="LD83" s="10">
        <f t="shared" si="63"/>
        <v>0</v>
      </c>
      <c r="LF83" s="10">
        <f>IF(AND(LF82&gt;0,LF82&lt;&gt;"wait"),"AT",IF(AIH!$BP84="AI",IF(Sheet1!$D84&gt;AIH!$BO84+50,50,"wait"),0))</f>
        <v>0</v>
      </c>
      <c r="LG83" s="10">
        <f>IF(AND(LG82&gt;0,LG82&lt;&gt;"wait"),"AT",IF(AIH!$BP84="AI",IF(Sheet1!$D84&gt;AIH!$BO84+100,100,"wait"),0))</f>
        <v>0</v>
      </c>
      <c r="LH83" s="10">
        <f>IF(AND(LH82&gt;0,LH82&lt;&gt;"wait"),"AT",IF(AIH!$BP84="AI",IF(Sheet1!$D84&gt;AIH!$BO84+150,150,"wait"),0))</f>
        <v>0</v>
      </c>
      <c r="LI83" s="10">
        <f>IF(AND(LI82&gt;0,LI82&lt;&gt;"wait"),"AT",IF(AIH!$BP84="AI",IF(Sheet1!$D84&gt;AIH!$BO84+200,200,"wait"),0))</f>
        <v>0</v>
      </c>
      <c r="LJ83" s="10">
        <f>IF(AND(LJ82&gt;0,LJ82&lt;&gt;"wait"),"AT",IF(AIH!$BP84="AI",IF(Sheet1!$E84&lt;AIH!$BO84-50,50,"wait"),0))</f>
        <v>0</v>
      </c>
      <c r="LK83" s="10">
        <f>IF(AND(LK82&gt;0,LK82&lt;&gt;"wait"),"AT",IF(AIH!$BP84="AI",IF(Sheet1!$E84&lt;AIH!$BO84-100,100,"wait"),0))</f>
        <v>0</v>
      </c>
      <c r="LL83" s="10">
        <f>IF(AND(LL82&gt;0,LL82&lt;&gt;"wait"),"AT",IF(AIH!$BP84="AI",IF(Sheet1!$E84&lt;AIH!$BO84-150,150,"wait"),0))</f>
        <v>0</v>
      </c>
      <c r="LM83" s="10">
        <f>IF(AND(LM82&gt;0,LM82&lt;&gt;"wait"),"AT",IF(AIH!$BP84="AI",IF(Sheet1!$E84&lt;AIH!$BO84-200,200,"wait"),0))</f>
        <v>0</v>
      </c>
      <c r="LN83" s="10">
        <f t="shared" si="64"/>
        <v>0</v>
      </c>
      <c r="LP83" s="10">
        <f>IF(AND(LP82&gt;0,LP82&lt;&gt;"wait"),"AT",IF(AIH!$BR84="AI",IF(Sheet1!$D84&gt;AIH!$BQ84+50,50,"wait"),0))</f>
        <v>0</v>
      </c>
      <c r="LQ83" s="10">
        <f>IF(AND(LQ82&gt;0,LQ82&lt;&gt;"wait"),"AT",IF(AIH!$BR84="AI",IF(Sheet1!$D84&gt;AIH!$BQ84+100,100,"wait"),0))</f>
        <v>0</v>
      </c>
      <c r="LR83" s="10">
        <f>IF(AND(LR82&gt;0,LR82&lt;&gt;"wait"),"AT",IF(AIH!$BR84="AI",IF(Sheet1!$D84&gt;AIH!$BQ84+150,150,"wait"),0))</f>
        <v>0</v>
      </c>
      <c r="LS83" s="10">
        <f>IF(AND(LS82&gt;0,LS82&lt;&gt;"wait"),"AT",IF(AIH!$BR84="AI",IF(Sheet1!$D84&gt;AIH!$BQ84+200,200,"wait"),0))</f>
        <v>0</v>
      </c>
      <c r="LT83" s="10">
        <f>IF(AND(LT82&gt;0,LT82&lt;&gt;"wait"),"AT",IF(AIH!$BR84="AI",IF(Sheet1!$E84&lt;AIH!$BQ84-50,50,"wait"),0))</f>
        <v>0</v>
      </c>
      <c r="LU83" s="10">
        <f>IF(AND(LU82&gt;0,LU82&lt;&gt;"wait"),"AT",IF(AIH!$BR84="AI",IF(Sheet1!$E84&lt;AIH!$BQ84-100,100,"wait"),0))</f>
        <v>0</v>
      </c>
      <c r="LV83" s="10">
        <f>IF(AND(LV82&gt;0,LV82&lt;&gt;"wait"),"AT",IF(AIH!$BR84="AI",IF(Sheet1!$E84&lt;AIH!$BQ84-150,150,"wait"),0))</f>
        <v>0</v>
      </c>
      <c r="LW83" s="10">
        <f>IF(AND(LW82&gt;0,LW82&lt;&gt;"wait"),"AT",IF(AIH!$BR84="AI",IF(Sheet1!$E84&lt;AIH!$BQ84-200,200,"wait"),0))</f>
        <v>0</v>
      </c>
      <c r="LX83" s="10">
        <f t="shared" si="65"/>
        <v>0</v>
      </c>
    </row>
    <row r="84" spans="1:336" x14ac:dyDescent="0.3">
      <c r="A84" t="str">
        <f>Sheet1!B84</f>
        <v>03/01 10:37</v>
      </c>
      <c r="B84">
        <f>Sheet1!D84</f>
        <v>29243</v>
      </c>
      <c r="C84">
        <f>Sheet1!E84</f>
        <v>29212</v>
      </c>
      <c r="E84">
        <f>MAX($B84:$B$162)</f>
        <v>29275</v>
      </c>
      <c r="F84">
        <f>MIN($C84:$C$162)</f>
        <v>29062</v>
      </c>
      <c r="H84" s="8">
        <f>IF(AND(H83&gt;0,H83&lt;&gt;"wait"),"AT",IF(AIH!$D85="AI",IF(Sheet1!$D85&gt;AIH!$C85+50,50,"wait"),0))</f>
        <v>0</v>
      </c>
      <c r="I84" s="8">
        <f>IF(AND(I83&gt;0,I83&lt;&gt;"wait"),"AT",IF(AIH!$D85="AI",IF(Sheet1!$D85&gt;AIH!$C85+100,100,"wait"),0))</f>
        <v>0</v>
      </c>
      <c r="J84" s="8">
        <f>IF(AND(J83&gt;0,J83&lt;&gt;"wait"),"AT",IF(AIH!$D85="AI",IF(Sheet1!$D85&gt;AIH!$C85+150,150,"wait"),0))</f>
        <v>0</v>
      </c>
      <c r="K84" s="8">
        <f>IF(AND(K83&gt;0,K83&lt;&gt;"wait"),"AT",IF(AIH!$D85="AI",IF(Sheet1!$D85&gt;AIH!$C85+200,200,"wait"),0))</f>
        <v>0</v>
      </c>
      <c r="L84" s="8">
        <f>IF(AND(L83&gt;0,L83&lt;&gt;"wait"),"AT",IF(AIH!$D85="AI",IF(Sheet1!$E85&lt;AIH!$C85-50,50,"wait"),0))</f>
        <v>0</v>
      </c>
      <c r="M84" s="8">
        <f>IF(AND(M83&gt;0,M83&lt;&gt;"wait"),"AT",IF(AIH!$D85="AI",IF(Sheet1!$E85&lt;AIH!$C85-100,100,"wait"),0))</f>
        <v>0</v>
      </c>
      <c r="N84" s="8">
        <f>IF(AND(N83&gt;0,N83&lt;&gt;"wait"),"AT",IF(AIH!$D85="AI",IF(Sheet1!$E85&lt;AIH!$C85-150,150,"wait"),0))</f>
        <v>0</v>
      </c>
      <c r="O84" s="8">
        <f>IF(AND(O83&gt;0,O83&lt;&gt;"wait"),"AT",IF(AIH!$D85="AI",IF(Sheet1!$E85&lt;AIH!$C85-200,200,"wait"),0))</f>
        <v>0</v>
      </c>
      <c r="P84" s="8">
        <f t="shared" si="33"/>
        <v>0</v>
      </c>
      <c r="R84" s="8">
        <f>IF(AND(R83&gt;0,R83&lt;&gt;"wait"),"AT",IF(AIH!$F85="AI",IF(Sheet1!$D85&gt;AIH!$E85+50,50,"wait"),0))</f>
        <v>0</v>
      </c>
      <c r="S84" s="8">
        <f>IF(AND(S83&gt;0,S83&lt;&gt;"wait"),"AT",IF(AIH!$F85="AI",IF(Sheet1!$D85&gt;AIH!$E85+100,100,"wait"),0))</f>
        <v>0</v>
      </c>
      <c r="T84" s="8">
        <f>IF(AND(T83&gt;0,T83&lt;&gt;"wait"),"AT",IF(AIH!$F85="AI",IF(Sheet1!$D85&gt;AIH!$E85+150,150,"wait"),0))</f>
        <v>0</v>
      </c>
      <c r="U84" s="8">
        <f>IF(AND(U83&gt;0,U83&lt;&gt;"wait"),"AT",IF(AIH!$F85="AI",IF(Sheet1!$D85&gt;AIH!$E85+200,200,"wait"),0))</f>
        <v>0</v>
      </c>
      <c r="V84" s="8">
        <f>IF(AND(V83&gt;0,V83&lt;&gt;"wait"),"AT",IF(AIH!$F85="AI",IF(Sheet1!$E85&lt;AIH!$E85-50,50,"wait"),0))</f>
        <v>0</v>
      </c>
      <c r="W84" s="8">
        <f>IF(AND(W83&gt;0,W83&lt;&gt;"wait"),"AT",IF(AIH!$F85="AI",IF(Sheet1!$E85&lt;AIH!$E85-100,100,"wait"),0))</f>
        <v>0</v>
      </c>
      <c r="X84" s="8">
        <f>IF(AND(X83&gt;0,X83&lt;&gt;"wait"),"AT",IF(AIH!$F85="AI",IF(Sheet1!$E85&lt;AIH!$E85-150,150,"wait"),0))</f>
        <v>0</v>
      </c>
      <c r="Y84" s="8">
        <f>IF(AND(Y83&gt;0,Y83&lt;&gt;"wait"),"AT",IF(AIH!$F85="AI",IF(Sheet1!$E85&lt;AIH!$E85-200,200,"wait"),0))</f>
        <v>0</v>
      </c>
      <c r="Z84" s="8">
        <f t="shared" si="34"/>
        <v>0</v>
      </c>
      <c r="AB84" s="8">
        <f>IF(AND(AB83&gt;0,AB83&lt;&gt;"wait"),"AT",IF(AIH!$H85="AI",IF(Sheet1!$D85&gt;AIH!$G85+50,50,"wait"),0))</f>
        <v>0</v>
      </c>
      <c r="AC84" s="8">
        <f>IF(AND(AC83&gt;0,AC83&lt;&gt;"wait"),"AT",IF(AIH!$H85="AI",IF(Sheet1!$D85&gt;AIH!$G85+100,100,"wait"),0))</f>
        <v>0</v>
      </c>
      <c r="AD84" s="8">
        <f>IF(AND(AD83&gt;0,AD83&lt;&gt;"wait"),"AT",IF(AIH!$H85="AI",IF(Sheet1!$D85&gt;AIH!$G85+150,150,"wait"),0))</f>
        <v>0</v>
      </c>
      <c r="AE84" s="8">
        <f>IF(AND(AE83&gt;0,AE83&lt;&gt;"wait"),"AT",IF(AIH!$H85="AI",IF(Sheet1!$D85&gt;AIH!$G85+200,200,"wait"),0))</f>
        <v>0</v>
      </c>
      <c r="AF84" s="8">
        <f>IF(AND(AF83&gt;0,AF83&lt;&gt;"wait"),"AT",IF(AIH!$H85="AI",IF(Sheet1!$E85&lt;AIH!$G85-50,50,"wait"),0))</f>
        <v>0</v>
      </c>
      <c r="AG84" s="8">
        <f>IF(AND(AG83&gt;0,AG83&lt;&gt;"wait"),"AT",IF(AIH!$H85="AI",IF(Sheet1!$E85&lt;AIH!$G85-100,100,"wait"),0))</f>
        <v>0</v>
      </c>
      <c r="AH84" s="8">
        <f>IF(AND(AH83&gt;0,AH83&lt;&gt;"wait"),"AT",IF(AIH!$H85="AI",IF(Sheet1!$E85&lt;AIH!$G85-150,150,"wait"),0))</f>
        <v>0</v>
      </c>
      <c r="AI84" s="8">
        <f>IF(AND(AI83&gt;0,AI83&lt;&gt;"wait"),"AT",IF(AIH!$H85="AI",IF(Sheet1!$E85&lt;AIH!$G85-200,200,"wait"),0))</f>
        <v>0</v>
      </c>
      <c r="AJ84" s="8">
        <f t="shared" si="35"/>
        <v>0</v>
      </c>
      <c r="AL84" s="8">
        <f>IF(AND(AL83&gt;0,AL83&lt;&gt;"wait"),"AT",IF(AIH!$J85="AI",IF(Sheet1!$D85&gt;AIH!$I85+50,50,"wait"),0))</f>
        <v>0</v>
      </c>
      <c r="AM84" s="8">
        <f>IF(AND(AM83&gt;0,AM83&lt;&gt;"wait"),"AT",IF(AIH!$J85="AI",IF(Sheet1!$D85&gt;AIH!$I85+100,100,"wait"),0))</f>
        <v>0</v>
      </c>
      <c r="AN84" s="8">
        <f>IF(AND(AN83&gt;0,AN83&lt;&gt;"wait"),"AT",IF(AIH!$J85="AI",IF(Sheet1!$D85&gt;AIH!$I85+150,150,"wait"),0))</f>
        <v>0</v>
      </c>
      <c r="AO84" s="8">
        <f>IF(AND(AO83&gt;0,AO83&lt;&gt;"wait"),"AT",IF(AIH!$J85="AI",IF(Sheet1!$D85&gt;AIH!$I85+200,200,"wait"),0))</f>
        <v>0</v>
      </c>
      <c r="AP84" s="8">
        <f>IF(AND(AP83&gt;0,AP83&lt;&gt;"wait"),"AT",IF(AIH!$J85="AI",IF(Sheet1!$E85&lt;AIH!$I85-50,50,"wait"),0))</f>
        <v>0</v>
      </c>
      <c r="AQ84" s="8">
        <f>IF(AND(AQ83&gt;0,AQ83&lt;&gt;"wait"),"AT",IF(AIH!$J85="AI",IF(Sheet1!$E85&lt;AIH!$I85-100,100,"wait"),0))</f>
        <v>0</v>
      </c>
      <c r="AR84" s="8">
        <f>IF(AND(AR83&gt;0,AR83&lt;&gt;"wait"),"AT",IF(AIH!$J85="AI",IF(Sheet1!$E85&lt;AIH!$I85-150,150,"wait"),0))</f>
        <v>0</v>
      </c>
      <c r="AS84" s="8">
        <f>IF(AND(AS83&gt;0,AS83&lt;&gt;"wait"),"AT",IF(AIH!$J85="AI",IF(Sheet1!$E85&lt;AIH!$I85-200,200,"wait"),0))</f>
        <v>0</v>
      </c>
      <c r="AT84" s="8">
        <f t="shared" si="36"/>
        <v>0</v>
      </c>
      <c r="AU84" s="8"/>
      <c r="AV84" s="8">
        <f>IF(AND(AV83&gt;0,AV83&lt;&gt;"wait"),"AT",IF(AIH!$L85="AI",IF(Sheet1!$D85&gt;AIH!$K85+50,50,"wait"),0))</f>
        <v>0</v>
      </c>
      <c r="AW84" s="8">
        <f>IF(AND(AW83&gt;0,AW83&lt;&gt;"wait"),"AT",IF(AIH!$L85="AI",IF(Sheet1!$D85&gt;AIH!$K85+100,100,"wait"),0))</f>
        <v>0</v>
      </c>
      <c r="AX84" s="8">
        <f>IF(AND(AX83&gt;0,AX83&lt;&gt;"wait"),"AT",IF(AIH!$L85="AI",IF(Sheet1!$D85&gt;AIH!$K85+150,150,"wait"),0))</f>
        <v>0</v>
      </c>
      <c r="AY84" s="8">
        <f>IF(AND(AY83&gt;0,AY83&lt;&gt;"wait"),"AT",IF(AIH!$L85="AI",IF(Sheet1!$D85&gt;AIH!$K85+200,200,"wait"),0))</f>
        <v>0</v>
      </c>
      <c r="AZ84" s="8">
        <f>IF(AND(AZ83&gt;0,AZ83&lt;&gt;"wait"),"AT",IF(AIH!$L85="AI",IF(Sheet1!$E85&lt;AIH!$K85-50,50,"wait"),0))</f>
        <v>0</v>
      </c>
      <c r="BA84" s="8">
        <f>IF(AND(BA83&gt;0,BA83&lt;&gt;"wait"),"AT",IF(AIH!$L85="AI",IF(Sheet1!$E85&lt;AIH!$K85-100,100,"wait"),0))</f>
        <v>0</v>
      </c>
      <c r="BB84" s="8">
        <f>IF(AND(BB83&gt;0,BB83&lt;&gt;"wait"),"AT",IF(AIH!$L85="AI",IF(Sheet1!$E85&lt;AIH!$K85-150,150,"wait"),0))</f>
        <v>0</v>
      </c>
      <c r="BC84" s="8">
        <f>IF(AND(BC83&gt;0,BC83&lt;&gt;"wait"),"AT",IF(AIH!$L85="AI",IF(Sheet1!$E85&lt;AIH!$K85-200,200,"wait"),0))</f>
        <v>0</v>
      </c>
      <c r="BD84" s="8">
        <f t="shared" si="37"/>
        <v>0</v>
      </c>
      <c r="BE84" s="8"/>
      <c r="BF84" s="8">
        <f>IF(AND(BF83&gt;0,BF83&lt;&gt;"wait"),"AT",IF(AIH!$N85="AI",IF(Sheet1!$D85&gt;AIH!$M85+50,50,"wait"),0))</f>
        <v>0</v>
      </c>
      <c r="BG84" s="8">
        <f>IF(AND(BG83&gt;0,BG83&lt;&gt;"wait"),"AT",IF(AIH!$N85="AI",IF(Sheet1!$D85&gt;AIH!$M85+100,100,"wait"),0))</f>
        <v>0</v>
      </c>
      <c r="BH84" s="8">
        <f>IF(AND(BH83&gt;0,BH83&lt;&gt;"wait"),"AT",IF(AIH!$N85="AI",IF(Sheet1!$D85&gt;AIH!$M85+150,150,"wait"),0))</f>
        <v>0</v>
      </c>
      <c r="BI84" s="8">
        <f>IF(AND(BI83&gt;0,BI83&lt;&gt;"wait"),"AT",IF(AIH!$N85="AI",IF(Sheet1!$D85&gt;AIH!$M85+200,200,"wait"),0))</f>
        <v>0</v>
      </c>
      <c r="BJ84" s="8">
        <f>IF(AND(BJ83&gt;0,BJ83&lt;&gt;"wait"),"AT",IF(AIH!$N85="AI",IF(Sheet1!$E85&lt;AIH!$M85-50,50,"wait"),0))</f>
        <v>0</v>
      </c>
      <c r="BK84" s="8">
        <f>IF(AND(BK83&gt;0,BK83&lt;&gt;"wait"),"AT",IF(AIH!$N85="AI",IF(Sheet1!$E85&lt;AIH!$M85-100,100,"wait"),0))</f>
        <v>0</v>
      </c>
      <c r="BL84" s="8">
        <f>IF(AND(BL83&gt;0,BL83&lt;&gt;"wait"),"AT",IF(AIH!$N85="AI",IF(Sheet1!$E85&lt;AIH!$M85-150,150,"wait"),0))</f>
        <v>0</v>
      </c>
      <c r="BM84" s="8">
        <f>IF(AND(BM83&gt;0,BM83&lt;&gt;"wait"),"AT",IF(AIH!$N85="AI",IF(Sheet1!$E85&lt;AIH!$M85-200,200,"wait"),0))</f>
        <v>0</v>
      </c>
      <c r="BN84" s="8">
        <f t="shared" si="38"/>
        <v>0</v>
      </c>
      <c r="BO84" s="8"/>
      <c r="BP84" s="8">
        <f>IF(AND(BP83&gt;0,BP83&lt;&gt;"wait"),"AT",IF(AIH!$P85="AI",IF(Sheet1!$D85&gt;AIH!$O85+50,50,"wait"),0))</f>
        <v>0</v>
      </c>
      <c r="BQ84" s="8">
        <f>IF(AND(BQ83&gt;0,BQ83&lt;&gt;"wait"),"AT",IF(AIH!$P85="AI",IF(Sheet1!$D85&gt;AIH!$O85+100,100,"wait"),0))</f>
        <v>0</v>
      </c>
      <c r="BR84" s="8">
        <f>IF(AND(BR83&gt;0,BR83&lt;&gt;"wait"),"AT",IF(AIH!$P85="AI",IF(Sheet1!$D85&gt;AIH!$O85+150,150,"wait"),0))</f>
        <v>0</v>
      </c>
      <c r="BS84" s="8">
        <f>IF(AND(BS83&gt;0,BS83&lt;&gt;"wait"),"AT",IF(AIH!$P85="AI",IF(Sheet1!$D85&gt;AIH!$O85+200,200,"wait"),0))</f>
        <v>0</v>
      </c>
      <c r="BT84" s="8">
        <f>IF(AND(BT83&gt;0,BT83&lt;&gt;"wait"),"AT",IF(AIH!$P85="AI",IF(Sheet1!$E85&lt;AIH!$O85-50,50,"wait"),0))</f>
        <v>0</v>
      </c>
      <c r="BU84" s="8">
        <f>IF(AND(BU83&gt;0,BU83&lt;&gt;"wait"),"AT",IF(AIH!$P85="AI",IF(Sheet1!$E85&lt;AIH!$O85-100,100,"wait"),0))</f>
        <v>0</v>
      </c>
      <c r="BV84" s="8">
        <f>IF(AND(BV83&gt;0,BV83&lt;&gt;"wait"),"AT",IF(AIH!$P85="AI",IF(Sheet1!$E85&lt;AIH!$O85-150,150,"wait"),0))</f>
        <v>0</v>
      </c>
      <c r="BW84" s="8">
        <f>IF(AND(BW83&gt;0,BW83&lt;&gt;"wait"),"AT",IF(AIH!$P85="AI",IF(Sheet1!$E85&lt;AIH!$O85-200,200,"wait"),0))</f>
        <v>0</v>
      </c>
      <c r="BX84" s="8">
        <f t="shared" si="39"/>
        <v>0</v>
      </c>
      <c r="BY84" s="8"/>
      <c r="BZ84" s="8">
        <f>IF(AND(BZ83&gt;0,BZ83&lt;&gt;"wait"),"AT",IF(AIH!$R85="AI",IF(Sheet1!$D85&gt;AIH!$Q85+50,50,"wait"),0))</f>
        <v>0</v>
      </c>
      <c r="CA84" s="8">
        <f>IF(AND(CA83&gt;0,CA83&lt;&gt;"wait"),"AT",IF(AIH!$R85="AI",IF(Sheet1!$D85&gt;AIH!$Q85+100,100,"wait"),0))</f>
        <v>0</v>
      </c>
      <c r="CB84" s="8">
        <f>IF(AND(CB83&gt;0,CB83&lt;&gt;"wait"),"AT",IF(AIH!$R85="AI",IF(Sheet1!$D85&gt;AIH!$Q85+150,150,"wait"),0))</f>
        <v>0</v>
      </c>
      <c r="CC84" s="8">
        <f>IF(AND(CC83&gt;0,CC83&lt;&gt;"wait"),"AT",IF(AIH!$R85="AI",IF(Sheet1!$D85&gt;AIH!$Q85+200,200,"wait"),0))</f>
        <v>0</v>
      </c>
      <c r="CD84" s="8">
        <f>IF(AND(CD83&gt;0,CD83&lt;&gt;"wait"),"AT",IF(AIH!$R85="AI",IF(Sheet1!$E85&lt;AIH!$Q85-50,50,"wait"),0))</f>
        <v>0</v>
      </c>
      <c r="CE84" s="8">
        <f>IF(AND(CE83&gt;0,CE83&lt;&gt;"wait"),"AT",IF(AIH!$R85="AI",IF(Sheet1!$E85&lt;AIH!$Q85-100,100,"wait"),0))</f>
        <v>0</v>
      </c>
      <c r="CF84" s="8">
        <f>IF(AND(CF83&gt;0,CF83&lt;&gt;"wait"),"AT",IF(AIH!$R85="AI",IF(Sheet1!$E85&lt;AIH!$Q85-150,150,"wait"),0))</f>
        <v>0</v>
      </c>
      <c r="CG84" s="8">
        <f>IF(AND(CG83&gt;0,CG83&lt;&gt;"wait"),"AT",IF(AIH!$R85="AI",IF(Sheet1!$E85&lt;AIH!$Q85-200,200,"wait"),0))</f>
        <v>0</v>
      </c>
      <c r="CH84" s="8">
        <f t="shared" si="40"/>
        <v>0</v>
      </c>
      <c r="CI84" s="8"/>
      <c r="CJ84" s="8">
        <f>IF(AND(CJ83&gt;0,CJ83&lt;&gt;"wait"),"AT",IF(AIH!$T85="AI",IF(Sheet1!$D85&gt;AIH!$S85+50,50,"wait"),0))</f>
        <v>0</v>
      </c>
      <c r="CK84" s="8">
        <f>IF(AND(CK83&gt;0,CK83&lt;&gt;"wait"),"AT",IF(AIH!$T85="AI",IF(Sheet1!$D85&gt;AIH!$S85+100,100,"wait"),0))</f>
        <v>0</v>
      </c>
      <c r="CL84" s="8">
        <f>IF(AND(CL83&gt;0,CL83&lt;&gt;"wait"),"AT",IF(AIH!$T85="AI",IF(Sheet1!$D85&gt;AIH!$S85+150,150,"wait"),0))</f>
        <v>0</v>
      </c>
      <c r="CM84" s="8">
        <f>IF(AND(CM83&gt;0,CM83&lt;&gt;"wait"),"AT",IF(AIH!$T85="AI",IF(Sheet1!$D85&gt;AIH!$S85+200,200,"wait"),0))</f>
        <v>0</v>
      </c>
      <c r="CN84" s="8">
        <f>IF(AND(CN83&gt;0,CN83&lt;&gt;"wait"),"AT",IF(AIH!$T85="AI",IF(Sheet1!$E85&lt;AIH!$S85-50,50,"wait"),0))</f>
        <v>0</v>
      </c>
      <c r="CO84" s="8">
        <f>IF(AND(CO83&gt;0,CO83&lt;&gt;"wait"),"AT",IF(AIH!$T85="AI",IF(Sheet1!$E85&lt;AIH!$S85-100,100,"wait"),0))</f>
        <v>0</v>
      </c>
      <c r="CP84" s="8">
        <f>IF(AND(CP83&gt;0,CP83&lt;&gt;"wait"),"AT",IF(AIH!$T85="AI",IF(Sheet1!$E85&lt;AIH!$S85-150,150,"wait"),0))</f>
        <v>0</v>
      </c>
      <c r="CQ84" s="8">
        <f>IF(AND(CQ83&gt;0,CQ83&lt;&gt;"wait"),"AT",IF(AIH!$T85="AI",IF(Sheet1!$E85&lt;AIH!$S85-200,200,"wait"),0))</f>
        <v>0</v>
      </c>
      <c r="CR84" s="8">
        <f t="shared" si="41"/>
        <v>0</v>
      </c>
      <c r="CS84" s="8"/>
      <c r="CT84" s="8">
        <f>IF(AND(CT83&gt;0,CT83&lt;&gt;"wait"),"AT",IF(AIH!$V85="AI",IF(Sheet1!$D85&gt;AIH!$U85+50,50,"wait"),0))</f>
        <v>0</v>
      </c>
      <c r="CU84" s="8">
        <f>IF(AND(CU83&gt;0,CU83&lt;&gt;"wait"),"AT",IF(AIH!$V85="AI",IF(Sheet1!$D85&gt;AIH!$U85+100,100,"wait"),0))</f>
        <v>0</v>
      </c>
      <c r="CV84" s="8">
        <f>IF(AND(CV83&gt;0,CV83&lt;&gt;"wait"),"AT",IF(AIH!$V85="AI",IF(Sheet1!$D85&gt;AIH!$U85+150,150,"wait"),0))</f>
        <v>0</v>
      </c>
      <c r="CW84" s="8">
        <f>IF(AND(CW83&gt;0,CW83&lt;&gt;"wait"),"AT",IF(AIH!$V85="AI",IF(Sheet1!$D85&gt;AIH!$U85+200,200,"wait"),0))</f>
        <v>0</v>
      </c>
      <c r="CX84" s="8">
        <f>IF(AND(CX83&gt;0,CX83&lt;&gt;"wait"),"AT",IF(AIH!$V85="AI",IF(Sheet1!$E85&lt;AIH!$U85-50,50,"wait"),0))</f>
        <v>0</v>
      </c>
      <c r="CY84" s="8">
        <f>IF(AND(CY83&gt;0,CY83&lt;&gt;"wait"),"AT",IF(AIH!$V85="AI",IF(Sheet1!$E85&lt;AIH!$U85-100,100,"wait"),0))</f>
        <v>0</v>
      </c>
      <c r="CZ84" s="8">
        <f>IF(AND(CZ83&gt;0,CZ83&lt;&gt;"wait"),"AT",IF(AIH!$V85="AI",IF(Sheet1!$E85&lt;AIH!$U85-150,150,"wait"),0))</f>
        <v>0</v>
      </c>
      <c r="DA84" s="8">
        <f>IF(AND(DA83&gt;0,DA83&lt;&gt;"wait"),"AT",IF(AIH!$V85="AI",IF(Sheet1!$E85&lt;AIH!$U85-200,200,"wait"),0))</f>
        <v>0</v>
      </c>
      <c r="DB84" s="8">
        <f t="shared" si="42"/>
        <v>0</v>
      </c>
      <c r="DC84" s="8"/>
      <c r="DD84" s="8">
        <f>IF(AND(DD83&gt;0,DD83&lt;&gt;"wait"),"AT",IF(AIH!$X85="AI",IF(Sheet1!$D85&gt;AIH!$W85+50,50,"wait"),0))</f>
        <v>0</v>
      </c>
      <c r="DE84" s="8">
        <f>IF(AND(DE83&gt;0,DE83&lt;&gt;"wait"),"AT",IF(AIH!$X85="AI",IF(Sheet1!$D85&gt;AIH!$W85+100,100,"wait"),0))</f>
        <v>0</v>
      </c>
      <c r="DF84" s="8">
        <f>IF(AND(DF83&gt;0,DF83&lt;&gt;"wait"),"AT",IF(AIH!$X85="AI",IF(Sheet1!$D85&gt;AIH!$W85+150,150,"wait"),0))</f>
        <v>0</v>
      </c>
      <c r="DG84" s="8">
        <f>IF(AND(DG83&gt;0,DG83&lt;&gt;"wait"),"AT",IF(AIH!$X85="AI",IF(Sheet1!$D85&gt;AIH!$W85+200,200,"wait"),0))</f>
        <v>0</v>
      </c>
      <c r="DH84" s="8">
        <f>IF(AND(DH83&gt;0,DH83&lt;&gt;"wait"),"AT",IF(AIH!$X85="AI",IF(Sheet1!$E85&lt;AIH!$W85-50,50,"wait"),0))</f>
        <v>0</v>
      </c>
      <c r="DI84" s="8">
        <f>IF(AND(DI83&gt;0,DI83&lt;&gt;"wait"),"AT",IF(AIH!$X85="AI",IF(Sheet1!$E85&lt;AIH!$W85-100,100,"wait"),0))</f>
        <v>0</v>
      </c>
      <c r="DJ84" s="8">
        <f>IF(AND(DJ83&gt;0,DJ83&lt;&gt;"wait"),"AT",IF(AIH!$X85="AI",IF(Sheet1!$E85&lt;AIH!$W85-150,150,"wait"),0))</f>
        <v>0</v>
      </c>
      <c r="DK84" s="8">
        <f>IF(AND(DK83&gt;0,DK83&lt;&gt;"wait"),"AT",IF(AIH!$X85="AI",IF(Sheet1!$E85&lt;AIH!$W85-200,200,"wait"),0))</f>
        <v>0</v>
      </c>
      <c r="DL84" s="8">
        <f t="shared" si="43"/>
        <v>0</v>
      </c>
      <c r="DN84" s="10">
        <f>IF(AND(DN83&gt;0,DN83&lt;&gt;"wait"),"AT",IF(AIH!$AA85="AI",IF(Sheet1!$D85&gt;AIH!$Z85+50,50,"wait"),0))</f>
        <v>0</v>
      </c>
      <c r="DO84" s="10">
        <f>IF(AND(DO83&gt;0,DO83&lt;&gt;"wait"),"AT",IF(AIH!$AA85="AI",IF(Sheet1!$D85&gt;AIH!$Z85+100,100,"wait"),0))</f>
        <v>0</v>
      </c>
      <c r="DP84" s="10">
        <f>IF(AND(DP83&gt;0,DP83&lt;&gt;"wait"),"AT",IF(AIH!$AA85="AI",IF(Sheet1!$D85&gt;AIH!$Z85+150,150,"wait"),0))</f>
        <v>0</v>
      </c>
      <c r="DQ84" s="10">
        <f>IF(AND(DQ83&gt;0,DQ83&lt;&gt;"wait"),"AT",IF(AIH!$AA85="AI",IF(Sheet1!$D85&gt;AIH!$Z85+200,200,"wait"),0))</f>
        <v>0</v>
      </c>
      <c r="DR84" s="10">
        <f>IF(AND(DR83&gt;0,DR83&lt;&gt;"wait"),"AT",IF(AIH!$AA85="AI",IF(Sheet1!$E85&lt;AIH!$Z85-50,50,"wait"),0))</f>
        <v>0</v>
      </c>
      <c r="DS84" s="10">
        <f>IF(AND(DS83&gt;0,DS83&lt;&gt;"wait"),"AT",IF(AIH!$AA85="AI",IF(Sheet1!$E85&lt;AIH!$Z85-100,100,"wait"),0))</f>
        <v>0</v>
      </c>
      <c r="DT84" s="10">
        <f>IF(AND(DT83&gt;0,DT83&lt;&gt;"wait"),"AT",IF(AIH!$AA85="AI",IF(Sheet1!$E85&lt;AIH!$Z85-150,150,"wait"),0))</f>
        <v>0</v>
      </c>
      <c r="DU84" s="10">
        <f>IF(AND(DU83&gt;0,DU83&lt;&gt;"wait"),"AT",IF(AIH!$AA85="AI",IF(Sheet1!$E85&lt;AIH!$Z85-200,200,"wait"),0))</f>
        <v>0</v>
      </c>
      <c r="DV84" s="10">
        <f t="shared" si="44"/>
        <v>0</v>
      </c>
      <c r="DX84" s="10">
        <f>IF(AND(DX83&gt;0,DX83&lt;&gt;"wait"),"AT",IF(AIH!$AC85="AI",IF(Sheet1!$D85&gt;AIH!$AB85+50,50,"wait"),0))</f>
        <v>0</v>
      </c>
      <c r="DY84" s="10">
        <f>IF(AND(DY83&gt;0,DY83&lt;&gt;"wait"),"AT",IF(AIH!$AC85="AI",IF(Sheet1!$D85&gt;AIH!$AB85+100,100,"wait"),0))</f>
        <v>0</v>
      </c>
      <c r="DZ84" s="10">
        <f>IF(AND(DZ83&gt;0,DZ83&lt;&gt;"wait"),"AT",IF(AIH!$AC85="AI",IF(Sheet1!$D85&gt;AIH!$AB85+150,150,"wait"),0))</f>
        <v>0</v>
      </c>
      <c r="EA84" s="10">
        <f>IF(AND(EA83&gt;0,EA83&lt;&gt;"wait"),"AT",IF(AIH!$AC85="AI",IF(Sheet1!$D85&gt;AIH!$AB85+200,200,"wait"),0))</f>
        <v>0</v>
      </c>
      <c r="EB84" s="10">
        <f>IF(AND(EB83&gt;0,EB83&lt;&gt;"wait"),"AT",IF(AIH!$AC85="AI",IF(Sheet1!$E85&lt;AIH!$AB85-50,50,"wait"),0))</f>
        <v>0</v>
      </c>
      <c r="EC84" s="10">
        <f>IF(AND(EC83&gt;0,EC83&lt;&gt;"wait"),"AT",IF(AIH!$AC85="AI",IF(Sheet1!$E85&lt;AIH!$AB85-100,100,"wait"),0))</f>
        <v>0</v>
      </c>
      <c r="ED84" s="10">
        <f>IF(AND(ED83&gt;0,ED83&lt;&gt;"wait"),"AT",IF(AIH!$AC85="AI",IF(Sheet1!$E85&lt;AIH!$AB85-150,150,"wait"),0))</f>
        <v>0</v>
      </c>
      <c r="EE84" s="10">
        <f>IF(AND(EE83&gt;0,EE83&lt;&gt;"wait"),"AT",IF(AIH!$AC85="AI",IF(Sheet1!$E85&lt;AIH!$AB85-200,200,"wait"),0))</f>
        <v>0</v>
      </c>
      <c r="EF84" s="10">
        <f t="shared" si="45"/>
        <v>0</v>
      </c>
      <c r="EH84" s="10">
        <f>IF(AND(EH83&gt;0,EH83&lt;&gt;"wait"),"AT",IF(AIH!$AE85="AI",IF(Sheet1!$D85&gt;AIH!$AD85+50,50,"wait"),0))</f>
        <v>0</v>
      </c>
      <c r="EI84" s="10">
        <f>IF(AND(EI83&gt;0,EI83&lt;&gt;"wait"),"AT",IF(AIH!$AE85="AI",IF(Sheet1!$D85&gt;AIH!$AD85+100,100,"wait"),0))</f>
        <v>0</v>
      </c>
      <c r="EJ84" s="10">
        <f>IF(AND(EJ83&gt;0,EJ83&lt;&gt;"wait"),"AT",IF(AIH!$AE85="AI",IF(Sheet1!$D85&gt;AIH!$AD85+150,150,"wait"),0))</f>
        <v>0</v>
      </c>
      <c r="EK84" s="10">
        <f>IF(AND(EK83&gt;0,EK83&lt;&gt;"wait"),"AT",IF(AIH!$AE85="AI",IF(Sheet1!$D85&gt;AIH!$AD85+200,200,"wait"),0))</f>
        <v>0</v>
      </c>
      <c r="EL84" s="10">
        <f>IF(AND(EL83&gt;0,EL83&lt;&gt;"wait"),"AT",IF(AIH!$AE85="AI",IF(Sheet1!$E85&lt;AIH!$AD85-50,50,"wait"),0))</f>
        <v>0</v>
      </c>
      <c r="EM84" s="10">
        <f>IF(AND(EM83&gt;0,EM83&lt;&gt;"wait"),"AT",IF(AIH!$AE85="AI",IF(Sheet1!$E85&lt;AIH!$AD85-100,100,"wait"),0))</f>
        <v>0</v>
      </c>
      <c r="EN84" s="10">
        <f>IF(AND(EN83&gt;0,EN83&lt;&gt;"wait"),"AT",IF(AIH!$AE85="AI",IF(Sheet1!$E85&lt;AIH!$AD85-150,150,"wait"),0))</f>
        <v>0</v>
      </c>
      <c r="EO84" s="10">
        <f>IF(AND(EO83&gt;0,EO83&lt;&gt;"wait"),"AT",IF(AIH!$AE85="AI",IF(Sheet1!$E85&lt;AIH!$AD85-200,200,"wait"),0))</f>
        <v>0</v>
      </c>
      <c r="EP84" s="10">
        <f t="shared" si="46"/>
        <v>0</v>
      </c>
      <c r="ER84" s="10">
        <f>IF(AND(ER83&gt;0,ER83&lt;&gt;"wait"),"AT",IF(AIH!$AG85="AI",IF(Sheet1!$D85&gt;AIH!$AF85+50,50,"wait"),0))</f>
        <v>0</v>
      </c>
      <c r="ES84" s="10">
        <f>IF(AND(ES83&gt;0,ES83&lt;&gt;"wait"),"AT",IF(AIH!$AG85="AI",IF(Sheet1!$D85&gt;AIH!$AF85+100,100,"wait"),0))</f>
        <v>0</v>
      </c>
      <c r="ET84" s="10">
        <f>IF(AND(ET83&gt;0,ET83&lt;&gt;"wait"),"AT",IF(AIH!$AG85="AI",IF(Sheet1!$D85&gt;AIH!$AF85+150,150,"wait"),0))</f>
        <v>0</v>
      </c>
      <c r="EU84" s="10">
        <f>IF(AND(EU83&gt;0,EU83&lt;&gt;"wait"),"AT",IF(AIH!$AG85="AI",IF(Sheet1!$D85&gt;AIH!$AF85+200,200,"wait"),0))</f>
        <v>0</v>
      </c>
      <c r="EV84" s="10">
        <f>IF(AND(EV83&gt;0,EV83&lt;&gt;"wait"),"AT",IF(AIH!$AG85="AI",IF(Sheet1!$E85&lt;AIH!$AF85-50,50,"wait"),0))</f>
        <v>0</v>
      </c>
      <c r="EW84" s="10">
        <f>IF(AND(EW83&gt;0,EW83&lt;&gt;"wait"),"AT",IF(AIH!$AG85="AI",IF(Sheet1!$E85&lt;AIH!$AF85-100,100,"wait"),0))</f>
        <v>0</v>
      </c>
      <c r="EX84" s="10">
        <f>IF(AND(EX83&gt;0,EX83&lt;&gt;"wait"),"AT",IF(AIH!$AG85="AI",IF(Sheet1!$E85&lt;AIH!$AF85-150,150,"wait"),0))</f>
        <v>0</v>
      </c>
      <c r="EY84" s="10">
        <f>IF(AND(EY83&gt;0,EY83&lt;&gt;"wait"),"AT",IF(AIH!$AG85="AI",IF(Sheet1!$E85&lt;AIH!$AF85-200,200,"wait"),0))</f>
        <v>0</v>
      </c>
      <c r="EZ84" s="10">
        <f t="shared" si="47"/>
        <v>0</v>
      </c>
      <c r="FB84" s="10">
        <f>IF(AND(FB83&gt;0,FB83&lt;&gt;"wait"),"AT",IF(AIH!$AI85="AI",IF(Sheet1!$D85&gt;AIH!$AH85+50,50,"wait"),0))</f>
        <v>0</v>
      </c>
      <c r="FC84" s="10">
        <f>IF(AND(FC83&gt;0,FC83&lt;&gt;"wait"),"AT",IF(AIH!$AI85="AI",IF(Sheet1!$D85&gt;AIH!$AH85+100,100,"wait"),0))</f>
        <v>0</v>
      </c>
      <c r="FD84" s="10">
        <f>IF(AND(FD83&gt;0,FD83&lt;&gt;"wait"),"AT",IF(AIH!$AI85="AI",IF(Sheet1!$D85&gt;AIH!$AH85+150,150,"wait"),0))</f>
        <v>0</v>
      </c>
      <c r="FE84" s="10">
        <f>IF(AND(FE83&gt;0,FE83&lt;&gt;"wait"),"AT",IF(AIH!$AI85="AI",IF(Sheet1!$D85&gt;AIH!$AH85+200,200,"wait"),0))</f>
        <v>0</v>
      </c>
      <c r="FF84" s="10">
        <f>IF(AND(FF83&gt;0,FF83&lt;&gt;"wait"),"AT",IF(AIH!$AI85="AI",IF(Sheet1!$E85&lt;AIH!$AH85-50,50,"wait"),0))</f>
        <v>0</v>
      </c>
      <c r="FG84" s="10">
        <f>IF(AND(FG83&gt;0,FG83&lt;&gt;"wait"),"AT",IF(AIH!$AI85="AI",IF(Sheet1!$E85&lt;AIH!$AH85-100,100,"wait"),0))</f>
        <v>0</v>
      </c>
      <c r="FH84" s="10">
        <f>IF(AND(FH83&gt;0,FH83&lt;&gt;"wait"),"AT",IF(AIH!$AI85="AI",IF(Sheet1!$E85&lt;AIH!$AH85-150,150,"wait"),0))</f>
        <v>0</v>
      </c>
      <c r="FI84" s="10">
        <f>IF(AND(FI83&gt;0,FI83&lt;&gt;"wait"),"AT",IF(AIH!$AI85="AI",IF(Sheet1!$E85&lt;AIH!$AH85-200,200,"wait"),0))</f>
        <v>0</v>
      </c>
      <c r="FJ84" s="10">
        <f t="shared" si="48"/>
        <v>0</v>
      </c>
      <c r="FL84" s="10">
        <f>IF(AND(FL83&gt;0,FL83&lt;&gt;"wait"),"AT",IF(AIH!$AK85="AI",IF(Sheet1!$D85&gt;AIH!$AJ85+50,50,"wait"),0))</f>
        <v>0</v>
      </c>
      <c r="FM84" s="10">
        <f>IF(AND(FM83&gt;0,FM83&lt;&gt;"wait"),"AT",IF(AIH!$AK85="AI",IF(Sheet1!$D85&gt;AIH!$AJ85+100,100,"wait"),0))</f>
        <v>0</v>
      </c>
      <c r="FN84" s="10">
        <f>IF(AND(FN83&gt;0,FN83&lt;&gt;"wait"),"AT",IF(AIH!$AK85="AI",IF(Sheet1!$D85&gt;AIH!$AJ85+150,150,"wait"),0))</f>
        <v>0</v>
      </c>
      <c r="FO84" s="10">
        <f>IF(AND(FO83&gt;0,FO83&lt;&gt;"wait"),"AT",IF(AIH!$AK85="AI",IF(Sheet1!$D85&gt;AIH!$AJ85+200,200,"wait"),0))</f>
        <v>0</v>
      </c>
      <c r="FP84" s="10">
        <f>IF(AND(FP83&gt;0,FP83&lt;&gt;"wait"),"AT",IF(AIH!$AK85="AI",IF(Sheet1!$E85&lt;AIH!$AJ85-50,50,"wait"),0))</f>
        <v>0</v>
      </c>
      <c r="FQ84" s="10">
        <f>IF(AND(FQ83&gt;0,FQ83&lt;&gt;"wait"),"AT",IF(AIH!$AK85="AI",IF(Sheet1!$E85&lt;AIH!$AJ85-100,100,"wait"),0))</f>
        <v>0</v>
      </c>
      <c r="FR84" s="10">
        <f>IF(AND(FR83&gt;0,FR83&lt;&gt;"wait"),"AT",IF(AIH!$AK85="AI",IF(Sheet1!$E85&lt;AIH!$AJ85-150,150,"wait"),0))</f>
        <v>0</v>
      </c>
      <c r="FS84" s="10">
        <f>IF(AND(FS83&gt;0,FS83&lt;&gt;"wait"),"AT",IF(AIH!$AK85="AI",IF(Sheet1!$E85&lt;AIH!$AJ85-200,200,"wait"),0))</f>
        <v>0</v>
      </c>
      <c r="FT84" s="10">
        <f t="shared" si="49"/>
        <v>0</v>
      </c>
      <c r="FV84" s="10">
        <f>IF(AND(FV83&gt;0,FV83&lt;&gt;"wait"),"AT",IF(AIH!$AM85="AI",IF(Sheet1!$D85&gt;AIH!$AL85+50,50,"wait"),0))</f>
        <v>0</v>
      </c>
      <c r="FW84" s="10">
        <f>IF(AND(FW83&gt;0,FW83&lt;&gt;"wait"),"AT",IF(AIH!$AM85="AI",IF(Sheet1!$D85&gt;AIH!$AL85+100,100,"wait"),0))</f>
        <v>0</v>
      </c>
      <c r="FX84" s="10">
        <f>IF(AND(FX83&gt;0,FX83&lt;&gt;"wait"),"AT",IF(AIH!$AM85="AI",IF(Sheet1!$D85&gt;AIH!$AL85+150,150,"wait"),0))</f>
        <v>0</v>
      </c>
      <c r="FY84" s="10">
        <f>IF(AND(FY83&gt;0,FY83&lt;&gt;"wait"),"AT",IF(AIH!$AM85="AI",IF(Sheet1!$D85&gt;AIH!$AL85+200,200,"wait"),0))</f>
        <v>0</v>
      </c>
      <c r="FZ84" s="10">
        <f>IF(AND(FZ83&gt;0,FZ83&lt;&gt;"wait"),"AT",IF(AIH!$AM85="AI",IF(Sheet1!$E85&lt;AIH!$AL85-50,50,"wait"),0))</f>
        <v>0</v>
      </c>
      <c r="GA84" s="10">
        <f>IF(AND(GA83&gt;0,GA83&lt;&gt;"wait"),"AT",IF(AIH!$AM85="AI",IF(Sheet1!$E85&lt;AIH!$AL85-100,100,"wait"),0))</f>
        <v>0</v>
      </c>
      <c r="GB84" s="10">
        <f>IF(AND(GB83&gt;0,GB83&lt;&gt;"wait"),"AT",IF(AIH!$AM85="AI",IF(Sheet1!$E85&lt;AIH!$AL85-150,150,"wait"),0))</f>
        <v>0</v>
      </c>
      <c r="GC84" s="10">
        <f>IF(AND(GC83&gt;0,GC83&lt;&gt;"wait"),"AT",IF(AIH!$AM85="AI",IF(Sheet1!$E85&lt;AIH!$AL85-200,200,"wait"),0))</f>
        <v>0</v>
      </c>
      <c r="GD84" s="10">
        <f t="shared" si="50"/>
        <v>0</v>
      </c>
      <c r="GF84" s="10">
        <f>IF(AND(GF83&gt;0,GF83&lt;&gt;"wait"),"AT",IF(AIH!$AO85="AI",IF(Sheet1!$D85&gt;AIH!$AN85+50,50,"wait"),0))</f>
        <v>0</v>
      </c>
      <c r="GG84" s="10">
        <f>IF(AND(GG83&gt;0,GG83&lt;&gt;"wait"),"AT",IF(AIH!$AO85="AI",IF(Sheet1!$D85&gt;AIH!$AN85+100,100,"wait"),0))</f>
        <v>0</v>
      </c>
      <c r="GH84" s="10">
        <f>IF(AND(GH83&gt;0,GH83&lt;&gt;"wait"),"AT",IF(AIH!$AO85="AI",IF(Sheet1!$D85&gt;AIH!$AN85+150,150,"wait"),0))</f>
        <v>0</v>
      </c>
      <c r="GI84" s="10">
        <f>IF(AND(GI83&gt;0,GI83&lt;&gt;"wait"),"AT",IF(AIH!$AO85="AI",IF(Sheet1!$D85&gt;AIH!$AN85+200,200,"wait"),0))</f>
        <v>0</v>
      </c>
      <c r="GJ84" s="10">
        <f>IF(AND(GJ83&gt;0,GJ83&lt;&gt;"wait"),"AT",IF(AIH!$AO85="AI",IF(Sheet1!$E85&lt;AIH!$AN85-50,50,"wait"),0))</f>
        <v>0</v>
      </c>
      <c r="GK84" s="10">
        <f>IF(AND(GK83&gt;0,GK83&lt;&gt;"wait"),"AT",IF(AIH!$AO85="AI",IF(Sheet1!$E85&lt;AIH!$AN85-100,100,"wait"),0))</f>
        <v>0</v>
      </c>
      <c r="GL84" s="10">
        <f>IF(AND(GL83&gt;0,GL83&lt;&gt;"wait"),"AT",IF(AIH!$AO85="AI",IF(Sheet1!$E85&lt;AIH!$AN85-150,150,"wait"),0))</f>
        <v>0</v>
      </c>
      <c r="GM84" s="10">
        <f>IF(AND(GM83&gt;0,GM83&lt;&gt;"wait"),"AT",IF(AIH!$AO85="AI",IF(Sheet1!$E85&lt;AIH!$AN85-200,200,"wait"),0))</f>
        <v>0</v>
      </c>
      <c r="GN84" s="10">
        <f t="shared" si="51"/>
        <v>0</v>
      </c>
      <c r="GP84" s="10">
        <f>IF(AND(GP83&gt;0,GP83&lt;&gt;"wait"),"AT",IF(AIH!$AQ85="AI",IF(Sheet1!$D85&gt;AIH!$AP85+50,50,"wait"),0))</f>
        <v>0</v>
      </c>
      <c r="GQ84" s="10">
        <f>IF(AND(GQ83&gt;0,GQ83&lt;&gt;"wait"),"AT",IF(AIH!$AQ85="AI",IF(Sheet1!$D85&gt;AIH!$AP85+100,100,"wait"),0))</f>
        <v>0</v>
      </c>
      <c r="GR84" s="10">
        <f>IF(AND(GR83&gt;0,GR83&lt;&gt;"wait"),"AT",IF(AIH!$AQ85="AI",IF(Sheet1!$D85&gt;AIH!$AP85+150,150,"wait"),0))</f>
        <v>0</v>
      </c>
      <c r="GS84" s="10">
        <f>IF(AND(GS83&gt;0,GS83&lt;&gt;"wait"),"AT",IF(AIH!$AQ85="AI",IF(Sheet1!$D85&gt;AIH!$AP85+200,200,"wait"),0))</f>
        <v>0</v>
      </c>
      <c r="GT84" s="10">
        <f>IF(AND(GT83&gt;0,GT83&lt;&gt;"wait"),"AT",IF(AIH!$AQ85="AI",IF(Sheet1!$E85&lt;AIH!$AP85-50,50,"wait"),0))</f>
        <v>0</v>
      </c>
      <c r="GU84" s="10">
        <f>IF(AND(GU83&gt;0,GU83&lt;&gt;"wait"),"AT",IF(AIH!$AQ85="AI",IF(Sheet1!$E85&lt;AIH!$AP85-100,100,"wait"),0))</f>
        <v>0</v>
      </c>
      <c r="GV84" s="10">
        <f>IF(AND(GV83&gt;0,GV83&lt;&gt;"wait"),"AT",IF(AIH!$AQ85="AI",IF(Sheet1!$E85&lt;AIH!$AP85-150,150,"wait"),0))</f>
        <v>0</v>
      </c>
      <c r="GW84" s="10">
        <f>IF(AND(GW83&gt;0,GW83&lt;&gt;"wait"),"AT",IF(AIH!$AQ85="AI",IF(Sheet1!$E85&lt;AIH!$AP85-200,200,"wait"),0))</f>
        <v>0</v>
      </c>
      <c r="GX84" s="10">
        <f t="shared" si="52"/>
        <v>0</v>
      </c>
      <c r="GZ84" s="10">
        <f>IF(AND(GZ83&gt;0,GZ83&lt;&gt;"wait"),"AT",IF(AIH!$AS85="AI",IF(Sheet1!$D85&gt;AIH!$AR85+50,50,"wait"),0))</f>
        <v>0</v>
      </c>
      <c r="HA84" s="10">
        <f>IF(AND(HA83&gt;0,HA83&lt;&gt;"wait"),"AT",IF(AIH!$AS85="AI",IF(Sheet1!$D85&gt;AIH!$AR85+100,100,"wait"),0))</f>
        <v>0</v>
      </c>
      <c r="HB84" s="10">
        <f>IF(AND(HB83&gt;0,HB83&lt;&gt;"wait"),"AT",IF(AIH!$AS85="AI",IF(Sheet1!$D85&gt;AIH!$AR85+150,150,"wait"),0))</f>
        <v>0</v>
      </c>
      <c r="HC84" s="10">
        <f>IF(AND(HC83&gt;0,HC83&lt;&gt;"wait"),"AT",IF(AIH!$AS85="AI",IF(Sheet1!$D85&gt;AIH!$AR85+200,200,"wait"),0))</f>
        <v>0</v>
      </c>
      <c r="HD84" s="10">
        <f>IF(AND(HD83&gt;0,HD83&lt;&gt;"wait"),"AT",IF(AIH!$AS85="AI",IF(Sheet1!$E85&lt;AIH!$AR85-50,50,"wait"),0))</f>
        <v>0</v>
      </c>
      <c r="HE84" s="10">
        <f>IF(AND(HE83&gt;0,HE83&lt;&gt;"wait"),"AT",IF(AIH!$AS85="AI",IF(Sheet1!$E85&lt;AIH!$AR85-100,100,"wait"),0))</f>
        <v>0</v>
      </c>
      <c r="HF84" s="10">
        <f>IF(AND(HF83&gt;0,HF83&lt;&gt;"wait"),"AT",IF(AIH!$AS85="AI",IF(Sheet1!$E85&lt;AIH!$AR85-150,150,"wait"),0))</f>
        <v>0</v>
      </c>
      <c r="HG84" s="10">
        <f>IF(AND(HG83&gt;0,HG83&lt;&gt;"wait"),"AT",IF(AIH!$AS85="AI",IF(Sheet1!$E85&lt;AIH!$AR85-200,200,"wait"),0))</f>
        <v>0</v>
      </c>
      <c r="HH84" s="10">
        <f t="shared" si="53"/>
        <v>0</v>
      </c>
      <c r="HJ84" s="10">
        <f>IF(AND(HJ83&gt;0,HJ83&lt;&gt;"wait"),"AT",IF(AIH!$AU85="AI",IF(Sheet1!$D85&gt;AIH!$AT85+50,50,"wait"),0))</f>
        <v>0</v>
      </c>
      <c r="HK84" s="10">
        <f>IF(AND(HK83&gt;0,HK83&lt;&gt;"wait"),"AT",IF(AIH!$AU85="AI",IF(Sheet1!$D85&gt;AIH!$AT85+100,100,"wait"),0))</f>
        <v>0</v>
      </c>
      <c r="HL84" s="10">
        <f>IF(AND(HL83&gt;0,HL83&lt;&gt;"wait"),"AT",IF(AIH!$AU85="AI",IF(Sheet1!$D85&gt;AIH!$AT85+150,150,"wait"),0))</f>
        <v>0</v>
      </c>
      <c r="HM84" s="10">
        <f>IF(AND(HM83&gt;0,HM83&lt;&gt;"wait"),"AT",IF(AIH!$AU85="AI",IF(Sheet1!$D85&gt;AIH!$AT85+200,200,"wait"),0))</f>
        <v>0</v>
      </c>
      <c r="HN84" s="10">
        <f>IF(AND(HN83&gt;0,HN83&lt;&gt;"wait"),"AT",IF(AIH!$AU85="AI",IF(Sheet1!$E85&lt;AIH!$AT85-50,50,"wait"),0))</f>
        <v>0</v>
      </c>
      <c r="HO84" s="10">
        <f>IF(AND(HO83&gt;0,HO83&lt;&gt;"wait"),"AT",IF(AIH!$AU85="AI",IF(Sheet1!$E85&lt;AIH!$AT85-100,100,"wait"),0))</f>
        <v>0</v>
      </c>
      <c r="HP84" s="10">
        <f>IF(AND(HP83&gt;0,HP83&lt;&gt;"wait"),"AT",IF(AIH!$AU85="AI",IF(Sheet1!$E85&lt;AIH!$AT85-150,150,"wait"),0))</f>
        <v>0</v>
      </c>
      <c r="HQ84" s="10">
        <f>IF(AND(HQ83&gt;0,HQ83&lt;&gt;"wait"),"AT",IF(AIH!$AU85="AI",IF(Sheet1!$E85&lt;AIH!$AT85-200,200,"wait"),0))</f>
        <v>0</v>
      </c>
      <c r="HR84" s="10">
        <f t="shared" si="54"/>
        <v>0</v>
      </c>
      <c r="HT84" s="10">
        <f>IF(AND(HT83&gt;0,HT83&lt;&gt;"wait"),"AT",IF(AIH!$AX85="AI",IF(Sheet1!$D85&gt;AIH!$AW85+50,50,"wait"),0))</f>
        <v>0</v>
      </c>
      <c r="HU84" s="10">
        <f>IF(AND(HU83&gt;0,HU83&lt;&gt;"wait"),"AT",IF(AIH!$AX85="AI",IF(Sheet1!$D85&gt;AIH!$AW85+100,100,"wait"),0))</f>
        <v>0</v>
      </c>
      <c r="HV84" s="10">
        <f>IF(AND(HV83&gt;0,HV83&lt;&gt;"wait"),"AT",IF(AIH!$AX85="AI",IF(Sheet1!$D85&gt;AIH!$AW85+150,150,"wait"),0))</f>
        <v>0</v>
      </c>
      <c r="HW84" s="10">
        <f>IF(AND(HW83&gt;0,HW83&lt;&gt;"wait"),"AT",IF(AIH!$AX85="AI",IF(Sheet1!$D85&gt;AIH!$AW85+200,200,"wait"),0))</f>
        <v>0</v>
      </c>
      <c r="HX84" s="10">
        <f>IF(AND(HX83&gt;0,HX83&lt;&gt;"wait"),"AT",IF(AIH!$AX85="AI",IF(Sheet1!$E85&lt;AIH!$AW85-50,50,"wait"),0))</f>
        <v>0</v>
      </c>
      <c r="HY84" s="10">
        <f>IF(AND(HY83&gt;0,HY83&lt;&gt;"wait"),"AT",IF(AIH!$AX85="AI",IF(Sheet1!$E85&lt;AIH!$AW85-100,100,"wait"),0))</f>
        <v>0</v>
      </c>
      <c r="HZ84" s="10">
        <f>IF(AND(HZ83&gt;0,HZ83&lt;&gt;"wait"),"AT",IF(AIH!$AX85="AI",IF(Sheet1!$E85&lt;AIH!$AW85-150,150,"wait"),0))</f>
        <v>0</v>
      </c>
      <c r="IA84" s="10">
        <f>IF(AND(IA83&gt;0,IA83&lt;&gt;"wait"),"AT",IF(AIH!$AX85="AI",IF(Sheet1!$E85&lt;AIH!$AW85-200,200,"wait"),0))</f>
        <v>0</v>
      </c>
      <c r="IB84" s="10">
        <f t="shared" si="55"/>
        <v>0</v>
      </c>
      <c r="ID84" s="10">
        <f>IF(AND(ID83&gt;0,ID83&lt;&gt;"wait"),"AT",IF(AIH!$AZ85="AI",IF(Sheet1!$D85&gt;AIH!$AY85+50,50,"wait"),0))</f>
        <v>0</v>
      </c>
      <c r="IE84" s="10">
        <f>IF(AND(IE83&gt;0,IE83&lt;&gt;"wait"),"AT",IF(AIH!$AZ85="AI",IF(Sheet1!$D85&gt;AIH!$AY85+100,100,"wait"),0))</f>
        <v>0</v>
      </c>
      <c r="IF84" s="10">
        <f>IF(AND(IF83&gt;0,IF83&lt;&gt;"wait"),"AT",IF(AIH!$AZ85="AI",IF(Sheet1!$D85&gt;AIH!$AY85+150,150,"wait"),0))</f>
        <v>0</v>
      </c>
      <c r="IG84" s="10">
        <f>IF(AND(IG83&gt;0,IG83&lt;&gt;"wait"),"AT",IF(AIH!$AZ85="AI",IF(Sheet1!$D85&gt;AIH!$AY85+200,200,"wait"),0))</f>
        <v>0</v>
      </c>
      <c r="IH84" s="10">
        <f>IF(AND(IH83&gt;0,IH83&lt;&gt;"wait"),"AT",IF(AIH!$AZ85="AI",IF(Sheet1!$E85&lt;AIH!$AY85-50,50,"wait"),0))</f>
        <v>0</v>
      </c>
      <c r="II84" s="10">
        <f>IF(AND(II83&gt;0,II83&lt;&gt;"wait"),"AT",IF(AIH!$AZ85="AI",IF(Sheet1!$E85&lt;AIH!$AY85-100,100,"wait"),0))</f>
        <v>0</v>
      </c>
      <c r="IJ84" s="10">
        <f>IF(AND(IJ83&gt;0,IJ83&lt;&gt;"wait"),"AT",IF(AIH!$AZ85="AI",IF(Sheet1!$E85&lt;AIH!$AY85-150,150,"wait"),0))</f>
        <v>0</v>
      </c>
      <c r="IK84" s="10">
        <f>IF(AND(IK83&gt;0,IK83&lt;&gt;"wait"),"AT",IF(AIH!$AZ85="AI",IF(Sheet1!$E85&lt;AIH!$AY85-200,200,"wait"),0))</f>
        <v>0</v>
      </c>
      <c r="IL84" s="10">
        <f t="shared" si="56"/>
        <v>0</v>
      </c>
      <c r="IN84" s="10">
        <f>IF(AND(IN83&gt;0,IN83&lt;&gt;"wait"),"AT",IF(AIH!$BB85="AI",IF(Sheet1!$D85&gt;AIH!$BA85+50,50,"wait"),0))</f>
        <v>0</v>
      </c>
      <c r="IO84" s="10">
        <f>IF(AND(IO83&gt;0,IO83&lt;&gt;"wait"),"AT",IF(AIH!$BB85="AI",IF(Sheet1!$D85&gt;AIH!$BA85+100,100,"wait"),0))</f>
        <v>0</v>
      </c>
      <c r="IP84" s="10">
        <f>IF(AND(IP83&gt;0,IP83&lt;&gt;"wait"),"AT",IF(AIH!$BB85="AI",IF(Sheet1!$D85&gt;AIH!$BA85+150,150,"wait"),0))</f>
        <v>0</v>
      </c>
      <c r="IQ84" s="10">
        <f>IF(AND(IQ83&gt;0,IQ83&lt;&gt;"wait"),"AT",IF(AIH!$BB85="AI",IF(Sheet1!$D85&gt;AIH!$BA85+200,200,"wait"),0))</f>
        <v>0</v>
      </c>
      <c r="IR84" s="10">
        <f>IF(AND(IR83&gt;0,IR83&lt;&gt;"wait"),"AT",IF(AIH!$BB85="AI",IF(Sheet1!$E85&lt;AIH!$BA85-50,50,"wait"),0))</f>
        <v>0</v>
      </c>
      <c r="IS84" s="10">
        <f>IF(AND(IS83&gt;0,IS83&lt;&gt;"wait"),"AT",IF(AIH!$BB85="AI",IF(Sheet1!$E85&lt;AIH!$BA85-100,100,"wait"),0))</f>
        <v>0</v>
      </c>
      <c r="IT84" s="10">
        <f>IF(AND(IT83&gt;0,IT83&lt;&gt;"wait"),"AT",IF(AIH!$BB85="AI",IF(Sheet1!$E85&lt;AIH!$BA85-150,150,"wait"),0))</f>
        <v>0</v>
      </c>
      <c r="IU84" s="10">
        <f>IF(AND(IU83&gt;0,IU83&lt;&gt;"wait"),"AT",IF(AIH!$BB85="AI",IF(Sheet1!$E85&lt;AIH!$BA85-200,200,"wait"),0))</f>
        <v>0</v>
      </c>
      <c r="IV84" s="10">
        <f t="shared" si="57"/>
        <v>0</v>
      </c>
      <c r="IX84" s="10">
        <f>IF(AND(IX83&gt;0,IX83&lt;&gt;"wait"),"AT",IF(AIH!$BD85="AI",IF(Sheet1!$D85&gt;AIH!$BC85+50,50,"wait"),0))</f>
        <v>0</v>
      </c>
      <c r="IY84" s="10">
        <f>IF(AND(IY83&gt;0,IY83&lt;&gt;"wait"),"AT",IF(AIH!$BD85="AI",IF(Sheet1!$D85&gt;AIH!$BC85+100,100,"wait"),0))</f>
        <v>0</v>
      </c>
      <c r="IZ84" s="10">
        <f>IF(AND(IZ83&gt;0,IZ83&lt;&gt;"wait"),"AT",IF(AIH!$BD85="AI",IF(Sheet1!$D85&gt;AIH!$BC85+150,150,"wait"),0))</f>
        <v>0</v>
      </c>
      <c r="JA84" s="10">
        <f>IF(AND(JA83&gt;0,JA83&lt;&gt;"wait"),"AT",IF(AIH!$BD85="AI",IF(Sheet1!$D85&gt;AIH!$BC85+200,200,"wait"),0))</f>
        <v>0</v>
      </c>
      <c r="JB84" s="10">
        <f>IF(AND(JB83&gt;0,JB83&lt;&gt;"wait"),"AT",IF(AIH!$BD85="AI",IF(Sheet1!$E85&lt;AIH!$BC85-50,50,"wait"),0))</f>
        <v>0</v>
      </c>
      <c r="JC84" s="10">
        <f>IF(AND(JC83&gt;0,JC83&lt;&gt;"wait"),"AT",IF(AIH!$BD85="AI",IF(Sheet1!$E85&lt;AIH!$BC85-100,100,"wait"),0))</f>
        <v>0</v>
      </c>
      <c r="JD84" s="10">
        <f>IF(AND(JD83&gt;0,JD83&lt;&gt;"wait"),"AT",IF(AIH!$BD85="AI",IF(Sheet1!$E85&lt;AIH!$BC85-150,150,"wait"),0))</f>
        <v>0</v>
      </c>
      <c r="JE84" s="10">
        <f>IF(AND(JE83&gt;0,JE83&lt;&gt;"wait"),"AT",IF(AIH!$BD85="AI",IF(Sheet1!$E85&lt;AIH!$BC85-200,200,"wait"),0))</f>
        <v>0</v>
      </c>
      <c r="JF84" s="10">
        <f t="shared" si="58"/>
        <v>0</v>
      </c>
      <c r="JH84" s="10">
        <f>IF(AND(JH83&gt;0,JH83&lt;&gt;"wait"),"AT",IF(AIH!$BF85="AI",IF(Sheet1!$D85&gt;AIH!$BE85+50,50,"wait"),0))</f>
        <v>0</v>
      </c>
      <c r="JI84" s="10">
        <f>IF(AND(JI83&gt;0,JI83&lt;&gt;"wait"),"AT",IF(AIH!$BF85="AI",IF(Sheet1!$D85&gt;AIH!$BE85+100,100,"wait"),0))</f>
        <v>0</v>
      </c>
      <c r="JJ84" s="10">
        <f>IF(AND(JJ83&gt;0,JJ83&lt;&gt;"wait"),"AT",IF(AIH!$BF85="AI",IF(Sheet1!$D85&gt;AIH!$BE85+150,150,"wait"),0))</f>
        <v>0</v>
      </c>
      <c r="JK84" s="10">
        <f>IF(AND(JK83&gt;0,JK83&lt;&gt;"wait"),"AT",IF(AIH!$BF85="AI",IF(Sheet1!$D85&gt;AIH!$BE85+200,200,"wait"),0))</f>
        <v>0</v>
      </c>
      <c r="JL84" s="10">
        <f>IF(AND(JL83&gt;0,JL83&lt;&gt;"wait"),"AT",IF(AIH!$BF85="AI",IF(Sheet1!$E85&lt;AIH!$BE85-50,50,"wait"),0))</f>
        <v>0</v>
      </c>
      <c r="JM84" s="10">
        <f>IF(AND(JM83&gt;0,JM83&lt;&gt;"wait"),"AT",IF(AIH!$BF85="AI",IF(Sheet1!$E85&lt;AIH!$BE85-100,100,"wait"),0))</f>
        <v>0</v>
      </c>
      <c r="JN84" s="10">
        <f>IF(AND(JN83&gt;0,JN83&lt;&gt;"wait"),"AT",IF(AIH!$BF85="AI",IF(Sheet1!$E85&lt;AIH!$BE85-150,150,"wait"),0))</f>
        <v>0</v>
      </c>
      <c r="JO84" s="10">
        <f>IF(AND(JO83&gt;0,JO83&lt;&gt;"wait"),"AT",IF(AIH!$BF85="AI",IF(Sheet1!$E85&lt;AIH!$BE85-200,200,"wait"),0))</f>
        <v>0</v>
      </c>
      <c r="JP84" s="10">
        <f t="shared" si="59"/>
        <v>0</v>
      </c>
      <c r="JR84" s="10">
        <f>IF(AND(JR83&gt;0,JR83&lt;&gt;"wait"),"AT",IF(AIH!$BH85="AI",IF(Sheet1!$D85&gt;AIH!$BG85+50,50,"wait"),0))</f>
        <v>0</v>
      </c>
      <c r="JS84" s="10">
        <f>IF(AND(JS83&gt;0,JS83&lt;&gt;"wait"),"AT",IF(AIH!$BH85="AI",IF(Sheet1!$D85&gt;AIH!$BG85+100,100,"wait"),0))</f>
        <v>0</v>
      </c>
      <c r="JT84" s="10">
        <f>IF(AND(JT83&gt;0,JT83&lt;&gt;"wait"),"AT",IF(AIH!$BH85="AI",IF(Sheet1!$D85&gt;AIH!$BG85+150,150,"wait"),0))</f>
        <v>0</v>
      </c>
      <c r="JU84" s="10">
        <f>IF(AND(JU83&gt;0,JU83&lt;&gt;"wait"),"AT",IF(AIH!$BH85="AI",IF(Sheet1!$D85&gt;AIH!$BG85+200,200,"wait"),0))</f>
        <v>0</v>
      </c>
      <c r="JV84" s="10">
        <f>IF(AND(JV83&gt;0,JV83&lt;&gt;"wait"),"AT",IF(AIH!$BH85="AI",IF(Sheet1!$E85&lt;AIH!$BG85-50,50,"wait"),0))</f>
        <v>0</v>
      </c>
      <c r="JW84" s="10">
        <f>IF(AND(JW83&gt;0,JW83&lt;&gt;"wait"),"AT",IF(AIH!$BH85="AI",IF(Sheet1!$E85&lt;AIH!$BG85-100,100,"wait"),0))</f>
        <v>0</v>
      </c>
      <c r="JX84" s="10">
        <f>IF(AND(JX83&gt;0,JX83&lt;&gt;"wait"),"AT",IF(AIH!$BH85="AI",IF(Sheet1!$E85&lt;AIH!$BG85-150,150,"wait"),0))</f>
        <v>0</v>
      </c>
      <c r="JY84" s="10">
        <f>IF(AND(JY83&gt;0,JY83&lt;&gt;"wait"),"AT",IF(AIH!$BH85="AI",IF(Sheet1!$E85&lt;AIH!$BG85-200,200,"wait"),0))</f>
        <v>0</v>
      </c>
      <c r="JZ84" s="10">
        <f t="shared" si="60"/>
        <v>0</v>
      </c>
      <c r="KB84" s="10">
        <f>IF(AND(KB83&gt;0,KB83&lt;&gt;"wait"),"AT",IF(AIH!$BJ85="AI",IF(Sheet1!$D85&gt;AIH!$BI85+50,50,"wait"),0))</f>
        <v>0</v>
      </c>
      <c r="KC84" s="10">
        <f>IF(AND(KC83&gt;0,KC83&lt;&gt;"wait"),"AT",IF(AIH!$BJ85="AI",IF(Sheet1!$D85&gt;AIH!$BI85+100,100,"wait"),0))</f>
        <v>0</v>
      </c>
      <c r="KD84" s="10">
        <f>IF(AND(KD83&gt;0,KD83&lt;&gt;"wait"),"AT",IF(AIH!$BJ85="AI",IF(Sheet1!$D85&gt;AIH!$BI85+150,150,"wait"),0))</f>
        <v>0</v>
      </c>
      <c r="KE84" s="10">
        <f>IF(AND(KE83&gt;0,KE83&lt;&gt;"wait"),"AT",IF(AIH!$BJ85="AI",IF(Sheet1!$D85&gt;AIH!$BI85+200,200,"wait"),0))</f>
        <v>0</v>
      </c>
      <c r="KF84" s="10">
        <f>IF(AND(KF83&gt;0,KF83&lt;&gt;"wait"),"AT",IF(AIH!$BJ85="AI",IF(Sheet1!$E85&lt;AIH!$BI85-50,50,"wait"),0))</f>
        <v>0</v>
      </c>
      <c r="KG84" s="10">
        <f>IF(AND(KG83&gt;0,KG83&lt;&gt;"wait"),"AT",IF(AIH!$BJ85="AI",IF(Sheet1!$E85&lt;AIH!$BI85-100,100,"wait"),0))</f>
        <v>0</v>
      </c>
      <c r="KH84" s="10">
        <f>IF(AND(KH83&gt;0,KH83&lt;&gt;"wait"),"AT",IF(AIH!$BJ85="AI",IF(Sheet1!$E85&lt;AIH!$BI85-150,150,"wait"),0))</f>
        <v>0</v>
      </c>
      <c r="KI84" s="10">
        <f>IF(AND(KI83&gt;0,KI83&lt;&gt;"wait"),"AT",IF(AIH!$BJ85="AI",IF(Sheet1!$E85&lt;AIH!$BI85-200,200,"wait"),0))</f>
        <v>0</v>
      </c>
      <c r="KJ84" s="10">
        <f t="shared" si="61"/>
        <v>0</v>
      </c>
      <c r="KL84" s="10">
        <f>IF(AND(KL83&gt;0,KL83&lt;&gt;"wait"),"AT",IF(AIH!$BL85="AI",IF(Sheet1!$D85&gt;AIH!$BK85+50,50,"wait"),0))</f>
        <v>0</v>
      </c>
      <c r="KM84" s="10">
        <f>IF(AND(KM83&gt;0,KM83&lt;&gt;"wait"),"AT",IF(AIH!$BL85="AI",IF(Sheet1!$D85&gt;AIH!$BK85+100,100,"wait"),0))</f>
        <v>0</v>
      </c>
      <c r="KN84" s="10">
        <f>IF(AND(KN83&gt;0,KN83&lt;&gt;"wait"),"AT",IF(AIH!$BL85="AI",IF(Sheet1!$D85&gt;AIH!$BK85+150,150,"wait"),0))</f>
        <v>0</v>
      </c>
      <c r="KO84" s="10">
        <f>IF(AND(KO83&gt;0,KO83&lt;&gt;"wait"),"AT",IF(AIH!$BL85="AI",IF(Sheet1!$D85&gt;AIH!$BK85+200,200,"wait"),0))</f>
        <v>0</v>
      </c>
      <c r="KP84" s="10">
        <f>IF(AND(KP83&gt;0,KP83&lt;&gt;"wait"),"AT",IF(AIH!$BL85="AI",IF(Sheet1!$E85&lt;AIH!$BK85-50,50,"wait"),0))</f>
        <v>0</v>
      </c>
      <c r="KQ84" s="10">
        <f>IF(AND(KQ83&gt;0,KQ83&lt;&gt;"wait"),"AT",IF(AIH!$BL85="AI",IF(Sheet1!$E85&lt;AIH!$BK85-100,100,"wait"),0))</f>
        <v>0</v>
      </c>
      <c r="KR84" s="10">
        <f>IF(AND(KR83&gt;0,KR83&lt;&gt;"wait"),"AT",IF(AIH!$BL85="AI",IF(Sheet1!$E85&lt;AIH!$BK85-150,150,"wait"),0))</f>
        <v>0</v>
      </c>
      <c r="KS84" s="10">
        <f>IF(AND(KS83&gt;0,KS83&lt;&gt;"wait"),"AT",IF(AIH!$BL85="AI",IF(Sheet1!$E85&lt;AIH!$BK85-200,200,"wait"),0))</f>
        <v>0</v>
      </c>
      <c r="KT84" s="10">
        <f t="shared" si="62"/>
        <v>0</v>
      </c>
      <c r="KV84" s="10">
        <f>IF(AND(KV83&gt;0,KV83&lt;&gt;"wait"),"AT",IF(AIH!$BN85="AI",IF(Sheet1!$D85&gt;AIH!$BM85+50,50,"wait"),0))</f>
        <v>0</v>
      </c>
      <c r="KW84" s="10">
        <f>IF(AND(KW83&gt;0,KW83&lt;&gt;"wait"),"AT",IF(AIH!$BN85="AI",IF(Sheet1!$D85&gt;AIH!$BM85+100,100,"wait"),0))</f>
        <v>0</v>
      </c>
      <c r="KX84" s="10">
        <f>IF(AND(KX83&gt;0,KX83&lt;&gt;"wait"),"AT",IF(AIH!$BN85="AI",IF(Sheet1!$D85&gt;AIH!$BM85+150,150,"wait"),0))</f>
        <v>0</v>
      </c>
      <c r="KY84" s="10">
        <f>IF(AND(KY83&gt;0,KY83&lt;&gt;"wait"),"AT",IF(AIH!$BN85="AI",IF(Sheet1!$D85&gt;AIH!$BM85+200,200,"wait"),0))</f>
        <v>0</v>
      </c>
      <c r="KZ84" s="10">
        <f>IF(AND(KZ83&gt;0,KZ83&lt;&gt;"wait"),"AT",IF(AIH!$BN85="AI",IF(Sheet1!$E85&lt;AIH!$BM85-50,50,"wait"),0))</f>
        <v>0</v>
      </c>
      <c r="LA84" s="10">
        <f>IF(AND(LA83&gt;0,LA83&lt;&gt;"wait"),"AT",IF(AIH!$BN85="AI",IF(Sheet1!$E85&lt;AIH!$BM85-100,100,"wait"),0))</f>
        <v>0</v>
      </c>
      <c r="LB84" s="10">
        <f>IF(AND(LB83&gt;0,LB83&lt;&gt;"wait"),"AT",IF(AIH!$BN85="AI",IF(Sheet1!$E85&lt;AIH!$BM85-150,150,"wait"),0))</f>
        <v>0</v>
      </c>
      <c r="LC84" s="10">
        <f>IF(AND(LC83&gt;0,LC83&lt;&gt;"wait"),"AT",IF(AIH!$BN85="AI",IF(Sheet1!$E85&lt;AIH!$BM85-200,200,"wait"),0))</f>
        <v>0</v>
      </c>
      <c r="LD84" s="10">
        <f t="shared" si="63"/>
        <v>0</v>
      </c>
      <c r="LF84" s="10">
        <f>IF(AND(LF83&gt;0,LF83&lt;&gt;"wait"),"AT",IF(AIH!$BP85="AI",IF(Sheet1!$D85&gt;AIH!$BO85+50,50,"wait"),0))</f>
        <v>0</v>
      </c>
      <c r="LG84" s="10">
        <f>IF(AND(LG83&gt;0,LG83&lt;&gt;"wait"),"AT",IF(AIH!$BP85="AI",IF(Sheet1!$D85&gt;AIH!$BO85+100,100,"wait"),0))</f>
        <v>0</v>
      </c>
      <c r="LH84" s="10">
        <f>IF(AND(LH83&gt;0,LH83&lt;&gt;"wait"),"AT",IF(AIH!$BP85="AI",IF(Sheet1!$D85&gt;AIH!$BO85+150,150,"wait"),0))</f>
        <v>0</v>
      </c>
      <c r="LI84" s="10">
        <f>IF(AND(LI83&gt;0,LI83&lt;&gt;"wait"),"AT",IF(AIH!$BP85="AI",IF(Sheet1!$D85&gt;AIH!$BO85+200,200,"wait"),0))</f>
        <v>0</v>
      </c>
      <c r="LJ84" s="10">
        <f>IF(AND(LJ83&gt;0,LJ83&lt;&gt;"wait"),"AT",IF(AIH!$BP85="AI",IF(Sheet1!$E85&lt;AIH!$BO85-50,50,"wait"),0))</f>
        <v>0</v>
      </c>
      <c r="LK84" s="10">
        <f>IF(AND(LK83&gt;0,LK83&lt;&gt;"wait"),"AT",IF(AIH!$BP85="AI",IF(Sheet1!$E85&lt;AIH!$BO85-100,100,"wait"),0))</f>
        <v>0</v>
      </c>
      <c r="LL84" s="10">
        <f>IF(AND(LL83&gt;0,LL83&lt;&gt;"wait"),"AT",IF(AIH!$BP85="AI",IF(Sheet1!$E85&lt;AIH!$BO85-150,150,"wait"),0))</f>
        <v>0</v>
      </c>
      <c r="LM84" s="10">
        <f>IF(AND(LM83&gt;0,LM83&lt;&gt;"wait"),"AT",IF(AIH!$BP85="AI",IF(Sheet1!$E85&lt;AIH!$BO85-200,200,"wait"),0))</f>
        <v>0</v>
      </c>
      <c r="LN84" s="10">
        <f t="shared" si="64"/>
        <v>0</v>
      </c>
      <c r="LP84" s="10">
        <f>IF(AND(LP83&gt;0,LP83&lt;&gt;"wait"),"AT",IF(AIH!$BR85="AI",IF(Sheet1!$D85&gt;AIH!$BQ85+50,50,"wait"),0))</f>
        <v>0</v>
      </c>
      <c r="LQ84" s="10">
        <f>IF(AND(LQ83&gt;0,LQ83&lt;&gt;"wait"),"AT",IF(AIH!$BR85="AI",IF(Sheet1!$D85&gt;AIH!$BQ85+100,100,"wait"),0))</f>
        <v>0</v>
      </c>
      <c r="LR84" s="10">
        <f>IF(AND(LR83&gt;0,LR83&lt;&gt;"wait"),"AT",IF(AIH!$BR85="AI",IF(Sheet1!$D85&gt;AIH!$BQ85+150,150,"wait"),0))</f>
        <v>0</v>
      </c>
      <c r="LS84" s="10">
        <f>IF(AND(LS83&gt;0,LS83&lt;&gt;"wait"),"AT",IF(AIH!$BR85="AI",IF(Sheet1!$D85&gt;AIH!$BQ85+200,200,"wait"),0))</f>
        <v>0</v>
      </c>
      <c r="LT84" s="10">
        <f>IF(AND(LT83&gt;0,LT83&lt;&gt;"wait"),"AT",IF(AIH!$BR85="AI",IF(Sheet1!$E85&lt;AIH!$BQ85-50,50,"wait"),0))</f>
        <v>0</v>
      </c>
      <c r="LU84" s="10">
        <f>IF(AND(LU83&gt;0,LU83&lt;&gt;"wait"),"AT",IF(AIH!$BR85="AI",IF(Sheet1!$E85&lt;AIH!$BQ85-100,100,"wait"),0))</f>
        <v>0</v>
      </c>
      <c r="LV84" s="10">
        <f>IF(AND(LV83&gt;0,LV83&lt;&gt;"wait"),"AT",IF(AIH!$BR85="AI",IF(Sheet1!$E85&lt;AIH!$BQ85-150,150,"wait"),0))</f>
        <v>0</v>
      </c>
      <c r="LW84" s="10">
        <f>IF(AND(LW83&gt;0,LW83&lt;&gt;"wait"),"AT",IF(AIH!$BR85="AI",IF(Sheet1!$E85&lt;AIH!$BQ85-200,200,"wait"),0))</f>
        <v>0</v>
      </c>
      <c r="LX84" s="10">
        <f t="shared" si="65"/>
        <v>0</v>
      </c>
    </row>
    <row r="85" spans="1:336" x14ac:dyDescent="0.3">
      <c r="A85" t="str">
        <f>Sheet1!B85</f>
        <v>03/01 10:38</v>
      </c>
      <c r="B85">
        <f>Sheet1!D85</f>
        <v>29242</v>
      </c>
      <c r="C85">
        <f>Sheet1!E85</f>
        <v>29225</v>
      </c>
      <c r="E85">
        <f>MAX($B85:$B$162)</f>
        <v>29275</v>
      </c>
      <c r="F85">
        <f>MIN($C85:$C$162)</f>
        <v>29062</v>
      </c>
      <c r="H85" s="8">
        <f>IF(AND(H84&gt;0,H84&lt;&gt;"wait"),"AT",IF(AIH!$D86="AI",IF(Sheet1!$D86&gt;AIH!$C86+50,50,"wait"),0))</f>
        <v>0</v>
      </c>
      <c r="I85" s="8">
        <f>IF(AND(I84&gt;0,I84&lt;&gt;"wait"),"AT",IF(AIH!$D86="AI",IF(Sheet1!$D86&gt;AIH!$C86+100,100,"wait"),0))</f>
        <v>0</v>
      </c>
      <c r="J85" s="8">
        <f>IF(AND(J84&gt;0,J84&lt;&gt;"wait"),"AT",IF(AIH!$D86="AI",IF(Sheet1!$D86&gt;AIH!$C86+150,150,"wait"),0))</f>
        <v>0</v>
      </c>
      <c r="K85" s="8">
        <f>IF(AND(K84&gt;0,K84&lt;&gt;"wait"),"AT",IF(AIH!$D86="AI",IF(Sheet1!$D86&gt;AIH!$C86+200,200,"wait"),0))</f>
        <v>0</v>
      </c>
      <c r="L85" s="8">
        <f>IF(AND(L84&gt;0,L84&lt;&gt;"wait"),"AT",IF(AIH!$D86="AI",IF(Sheet1!$E86&lt;AIH!$C86-50,50,"wait"),0))</f>
        <v>0</v>
      </c>
      <c r="M85" s="8">
        <f>IF(AND(M84&gt;0,M84&lt;&gt;"wait"),"AT",IF(AIH!$D86="AI",IF(Sheet1!$E86&lt;AIH!$C86-100,100,"wait"),0))</f>
        <v>0</v>
      </c>
      <c r="N85" s="8">
        <f>IF(AND(N84&gt;0,N84&lt;&gt;"wait"),"AT",IF(AIH!$D86="AI",IF(Sheet1!$E86&lt;AIH!$C86-150,150,"wait"),0))</f>
        <v>0</v>
      </c>
      <c r="O85" s="8">
        <f>IF(AND(O84&gt;0,O84&lt;&gt;"wait"),"AT",IF(AIH!$D86="AI",IF(Sheet1!$E86&lt;AIH!$C86-200,200,"wait"),0))</f>
        <v>0</v>
      </c>
      <c r="P85" s="8">
        <f t="shared" si="33"/>
        <v>0</v>
      </c>
      <c r="R85" s="8">
        <f>IF(AND(R84&gt;0,R84&lt;&gt;"wait"),"AT",IF(AIH!$F86="AI",IF(Sheet1!$D86&gt;AIH!$E86+50,50,"wait"),0))</f>
        <v>0</v>
      </c>
      <c r="S85" s="8">
        <f>IF(AND(S84&gt;0,S84&lt;&gt;"wait"),"AT",IF(AIH!$F86="AI",IF(Sheet1!$D86&gt;AIH!$E86+100,100,"wait"),0))</f>
        <v>0</v>
      </c>
      <c r="T85" s="8">
        <f>IF(AND(T84&gt;0,T84&lt;&gt;"wait"),"AT",IF(AIH!$F86="AI",IF(Sheet1!$D86&gt;AIH!$E86+150,150,"wait"),0))</f>
        <v>0</v>
      </c>
      <c r="U85" s="8">
        <f>IF(AND(U84&gt;0,U84&lt;&gt;"wait"),"AT",IF(AIH!$F86="AI",IF(Sheet1!$D86&gt;AIH!$E86+200,200,"wait"),0))</f>
        <v>0</v>
      </c>
      <c r="V85" s="8">
        <f>IF(AND(V84&gt;0,V84&lt;&gt;"wait"),"AT",IF(AIH!$F86="AI",IF(Sheet1!$E86&lt;AIH!$E86-50,50,"wait"),0))</f>
        <v>0</v>
      </c>
      <c r="W85" s="8">
        <f>IF(AND(W84&gt;0,W84&lt;&gt;"wait"),"AT",IF(AIH!$F86="AI",IF(Sheet1!$E86&lt;AIH!$E86-100,100,"wait"),0))</f>
        <v>0</v>
      </c>
      <c r="X85" s="8">
        <f>IF(AND(X84&gt;0,X84&lt;&gt;"wait"),"AT",IF(AIH!$F86="AI",IF(Sheet1!$E86&lt;AIH!$E86-150,150,"wait"),0))</f>
        <v>0</v>
      </c>
      <c r="Y85" s="8">
        <f>IF(AND(Y84&gt;0,Y84&lt;&gt;"wait"),"AT",IF(AIH!$F86="AI",IF(Sheet1!$E86&lt;AIH!$E86-200,200,"wait"),0))</f>
        <v>0</v>
      </c>
      <c r="Z85" s="8">
        <f t="shared" si="34"/>
        <v>0</v>
      </c>
      <c r="AB85" s="8">
        <f>IF(AND(AB84&gt;0,AB84&lt;&gt;"wait"),"AT",IF(AIH!$H86="AI",IF(Sheet1!$D86&gt;AIH!$G86+50,50,"wait"),0))</f>
        <v>0</v>
      </c>
      <c r="AC85" s="8">
        <f>IF(AND(AC84&gt;0,AC84&lt;&gt;"wait"),"AT",IF(AIH!$H86="AI",IF(Sheet1!$D86&gt;AIH!$G86+100,100,"wait"),0))</f>
        <v>0</v>
      </c>
      <c r="AD85" s="8">
        <f>IF(AND(AD84&gt;0,AD84&lt;&gt;"wait"),"AT",IF(AIH!$H86="AI",IF(Sheet1!$D86&gt;AIH!$G86+150,150,"wait"),0))</f>
        <v>0</v>
      </c>
      <c r="AE85" s="8">
        <f>IF(AND(AE84&gt;0,AE84&lt;&gt;"wait"),"AT",IF(AIH!$H86="AI",IF(Sheet1!$D86&gt;AIH!$G86+200,200,"wait"),0))</f>
        <v>0</v>
      </c>
      <c r="AF85" s="8">
        <f>IF(AND(AF84&gt;0,AF84&lt;&gt;"wait"),"AT",IF(AIH!$H86="AI",IF(Sheet1!$E86&lt;AIH!$G86-50,50,"wait"),0))</f>
        <v>0</v>
      </c>
      <c r="AG85" s="8">
        <f>IF(AND(AG84&gt;0,AG84&lt;&gt;"wait"),"AT",IF(AIH!$H86="AI",IF(Sheet1!$E86&lt;AIH!$G86-100,100,"wait"),0))</f>
        <v>0</v>
      </c>
      <c r="AH85" s="8">
        <f>IF(AND(AH84&gt;0,AH84&lt;&gt;"wait"),"AT",IF(AIH!$H86="AI",IF(Sheet1!$E86&lt;AIH!$G86-150,150,"wait"),0))</f>
        <v>0</v>
      </c>
      <c r="AI85" s="8">
        <f>IF(AND(AI84&gt;0,AI84&lt;&gt;"wait"),"AT",IF(AIH!$H86="AI",IF(Sheet1!$E86&lt;AIH!$G86-200,200,"wait"),0))</f>
        <v>0</v>
      </c>
      <c r="AJ85" s="8">
        <f t="shared" si="35"/>
        <v>0</v>
      </c>
      <c r="AL85" s="8">
        <f>IF(AND(AL84&gt;0,AL84&lt;&gt;"wait"),"AT",IF(AIH!$J86="AI",IF(Sheet1!$D86&gt;AIH!$I86+50,50,"wait"),0))</f>
        <v>0</v>
      </c>
      <c r="AM85" s="8">
        <f>IF(AND(AM84&gt;0,AM84&lt;&gt;"wait"),"AT",IF(AIH!$J86="AI",IF(Sheet1!$D86&gt;AIH!$I86+100,100,"wait"),0))</f>
        <v>0</v>
      </c>
      <c r="AN85" s="8">
        <f>IF(AND(AN84&gt;0,AN84&lt;&gt;"wait"),"AT",IF(AIH!$J86="AI",IF(Sheet1!$D86&gt;AIH!$I86+150,150,"wait"),0))</f>
        <v>0</v>
      </c>
      <c r="AO85" s="8">
        <f>IF(AND(AO84&gt;0,AO84&lt;&gt;"wait"),"AT",IF(AIH!$J86="AI",IF(Sheet1!$D86&gt;AIH!$I86+200,200,"wait"),0))</f>
        <v>0</v>
      </c>
      <c r="AP85" s="8">
        <f>IF(AND(AP84&gt;0,AP84&lt;&gt;"wait"),"AT",IF(AIH!$J86="AI",IF(Sheet1!$E86&lt;AIH!$I86-50,50,"wait"),0))</f>
        <v>0</v>
      </c>
      <c r="AQ85" s="8">
        <f>IF(AND(AQ84&gt;0,AQ84&lt;&gt;"wait"),"AT",IF(AIH!$J86="AI",IF(Sheet1!$E86&lt;AIH!$I86-100,100,"wait"),0))</f>
        <v>0</v>
      </c>
      <c r="AR85" s="8">
        <f>IF(AND(AR84&gt;0,AR84&lt;&gt;"wait"),"AT",IF(AIH!$J86="AI",IF(Sheet1!$E86&lt;AIH!$I86-150,150,"wait"),0))</f>
        <v>0</v>
      </c>
      <c r="AS85" s="8">
        <f>IF(AND(AS84&gt;0,AS84&lt;&gt;"wait"),"AT",IF(AIH!$J86="AI",IF(Sheet1!$E86&lt;AIH!$I86-200,200,"wait"),0))</f>
        <v>0</v>
      </c>
      <c r="AT85" s="8">
        <f t="shared" si="36"/>
        <v>0</v>
      </c>
      <c r="AU85" s="8"/>
      <c r="AV85" s="8">
        <f>IF(AND(AV84&gt;0,AV84&lt;&gt;"wait"),"AT",IF(AIH!$L86="AI",IF(Sheet1!$D86&gt;AIH!$K86+50,50,"wait"),0))</f>
        <v>0</v>
      </c>
      <c r="AW85" s="8">
        <f>IF(AND(AW84&gt;0,AW84&lt;&gt;"wait"),"AT",IF(AIH!$L86="AI",IF(Sheet1!$D86&gt;AIH!$K86+100,100,"wait"),0))</f>
        <v>0</v>
      </c>
      <c r="AX85" s="8">
        <f>IF(AND(AX84&gt;0,AX84&lt;&gt;"wait"),"AT",IF(AIH!$L86="AI",IF(Sheet1!$D86&gt;AIH!$K86+150,150,"wait"),0))</f>
        <v>0</v>
      </c>
      <c r="AY85" s="8">
        <f>IF(AND(AY84&gt;0,AY84&lt;&gt;"wait"),"AT",IF(AIH!$L86="AI",IF(Sheet1!$D86&gt;AIH!$K86+200,200,"wait"),0))</f>
        <v>0</v>
      </c>
      <c r="AZ85" s="8">
        <f>IF(AND(AZ84&gt;0,AZ84&lt;&gt;"wait"),"AT",IF(AIH!$L86="AI",IF(Sheet1!$E86&lt;AIH!$K86-50,50,"wait"),0))</f>
        <v>0</v>
      </c>
      <c r="BA85" s="8">
        <f>IF(AND(BA84&gt;0,BA84&lt;&gt;"wait"),"AT",IF(AIH!$L86="AI",IF(Sheet1!$E86&lt;AIH!$K86-100,100,"wait"),0))</f>
        <v>0</v>
      </c>
      <c r="BB85" s="8">
        <f>IF(AND(BB84&gt;0,BB84&lt;&gt;"wait"),"AT",IF(AIH!$L86="AI",IF(Sheet1!$E86&lt;AIH!$K86-150,150,"wait"),0))</f>
        <v>0</v>
      </c>
      <c r="BC85" s="8">
        <f>IF(AND(BC84&gt;0,BC84&lt;&gt;"wait"),"AT",IF(AIH!$L86="AI",IF(Sheet1!$E86&lt;AIH!$K86-200,200,"wait"),0))</f>
        <v>0</v>
      </c>
      <c r="BD85" s="8">
        <f t="shared" si="37"/>
        <v>0</v>
      </c>
      <c r="BE85" s="8"/>
      <c r="BF85" s="8">
        <f>IF(AND(BF84&gt;0,BF84&lt;&gt;"wait"),"AT",IF(AIH!$N86="AI",IF(Sheet1!$D86&gt;AIH!$M86+50,50,"wait"),0))</f>
        <v>0</v>
      </c>
      <c r="BG85" s="8">
        <f>IF(AND(BG84&gt;0,BG84&lt;&gt;"wait"),"AT",IF(AIH!$N86="AI",IF(Sheet1!$D86&gt;AIH!$M86+100,100,"wait"),0))</f>
        <v>0</v>
      </c>
      <c r="BH85" s="8">
        <f>IF(AND(BH84&gt;0,BH84&lt;&gt;"wait"),"AT",IF(AIH!$N86="AI",IF(Sheet1!$D86&gt;AIH!$M86+150,150,"wait"),0))</f>
        <v>0</v>
      </c>
      <c r="BI85" s="8">
        <f>IF(AND(BI84&gt;0,BI84&lt;&gt;"wait"),"AT",IF(AIH!$N86="AI",IF(Sheet1!$D86&gt;AIH!$M86+200,200,"wait"),0))</f>
        <v>0</v>
      </c>
      <c r="BJ85" s="8">
        <f>IF(AND(BJ84&gt;0,BJ84&lt;&gt;"wait"),"AT",IF(AIH!$N86="AI",IF(Sheet1!$E86&lt;AIH!$M86-50,50,"wait"),0))</f>
        <v>0</v>
      </c>
      <c r="BK85" s="8">
        <f>IF(AND(BK84&gt;0,BK84&lt;&gt;"wait"),"AT",IF(AIH!$N86="AI",IF(Sheet1!$E86&lt;AIH!$M86-100,100,"wait"),0))</f>
        <v>0</v>
      </c>
      <c r="BL85" s="8">
        <f>IF(AND(BL84&gt;0,BL84&lt;&gt;"wait"),"AT",IF(AIH!$N86="AI",IF(Sheet1!$E86&lt;AIH!$M86-150,150,"wait"),0))</f>
        <v>0</v>
      </c>
      <c r="BM85" s="8">
        <f>IF(AND(BM84&gt;0,BM84&lt;&gt;"wait"),"AT",IF(AIH!$N86="AI",IF(Sheet1!$E86&lt;AIH!$M86-200,200,"wait"),0))</f>
        <v>0</v>
      </c>
      <c r="BN85" s="8">
        <f t="shared" si="38"/>
        <v>0</v>
      </c>
      <c r="BO85" s="8"/>
      <c r="BP85" s="8">
        <f>IF(AND(BP84&gt;0,BP84&lt;&gt;"wait"),"AT",IF(AIH!$P86="AI",IF(Sheet1!$D86&gt;AIH!$O86+50,50,"wait"),0))</f>
        <v>0</v>
      </c>
      <c r="BQ85" s="8">
        <f>IF(AND(BQ84&gt;0,BQ84&lt;&gt;"wait"),"AT",IF(AIH!$P86="AI",IF(Sheet1!$D86&gt;AIH!$O86+100,100,"wait"),0))</f>
        <v>0</v>
      </c>
      <c r="BR85" s="8">
        <f>IF(AND(BR84&gt;0,BR84&lt;&gt;"wait"),"AT",IF(AIH!$P86="AI",IF(Sheet1!$D86&gt;AIH!$O86+150,150,"wait"),0))</f>
        <v>0</v>
      </c>
      <c r="BS85" s="8">
        <f>IF(AND(BS84&gt;0,BS84&lt;&gt;"wait"),"AT",IF(AIH!$P86="AI",IF(Sheet1!$D86&gt;AIH!$O86+200,200,"wait"),0))</f>
        <v>0</v>
      </c>
      <c r="BT85" s="8">
        <f>IF(AND(BT84&gt;0,BT84&lt;&gt;"wait"),"AT",IF(AIH!$P86="AI",IF(Sheet1!$E86&lt;AIH!$O86-50,50,"wait"),0))</f>
        <v>0</v>
      </c>
      <c r="BU85" s="8">
        <f>IF(AND(BU84&gt;0,BU84&lt;&gt;"wait"),"AT",IF(AIH!$P86="AI",IF(Sheet1!$E86&lt;AIH!$O86-100,100,"wait"),0))</f>
        <v>0</v>
      </c>
      <c r="BV85" s="8">
        <f>IF(AND(BV84&gt;0,BV84&lt;&gt;"wait"),"AT",IF(AIH!$P86="AI",IF(Sheet1!$E86&lt;AIH!$O86-150,150,"wait"),0))</f>
        <v>0</v>
      </c>
      <c r="BW85" s="8">
        <f>IF(AND(BW84&gt;0,BW84&lt;&gt;"wait"),"AT",IF(AIH!$P86="AI",IF(Sheet1!$E86&lt;AIH!$O86-200,200,"wait"),0))</f>
        <v>0</v>
      </c>
      <c r="BX85" s="8">
        <f t="shared" si="39"/>
        <v>0</v>
      </c>
      <c r="BY85" s="8"/>
      <c r="BZ85" s="8">
        <f>IF(AND(BZ84&gt;0,BZ84&lt;&gt;"wait"),"AT",IF(AIH!$R86="AI",IF(Sheet1!$D86&gt;AIH!$Q86+50,50,"wait"),0))</f>
        <v>0</v>
      </c>
      <c r="CA85" s="8">
        <f>IF(AND(CA84&gt;0,CA84&lt;&gt;"wait"),"AT",IF(AIH!$R86="AI",IF(Sheet1!$D86&gt;AIH!$Q86+100,100,"wait"),0))</f>
        <v>0</v>
      </c>
      <c r="CB85" s="8">
        <f>IF(AND(CB84&gt;0,CB84&lt;&gt;"wait"),"AT",IF(AIH!$R86="AI",IF(Sheet1!$D86&gt;AIH!$Q86+150,150,"wait"),0))</f>
        <v>0</v>
      </c>
      <c r="CC85" s="8">
        <f>IF(AND(CC84&gt;0,CC84&lt;&gt;"wait"),"AT",IF(AIH!$R86="AI",IF(Sheet1!$D86&gt;AIH!$Q86+200,200,"wait"),0))</f>
        <v>0</v>
      </c>
      <c r="CD85" s="8">
        <f>IF(AND(CD84&gt;0,CD84&lt;&gt;"wait"),"AT",IF(AIH!$R86="AI",IF(Sheet1!$E86&lt;AIH!$Q86-50,50,"wait"),0))</f>
        <v>0</v>
      </c>
      <c r="CE85" s="8">
        <f>IF(AND(CE84&gt;0,CE84&lt;&gt;"wait"),"AT",IF(AIH!$R86="AI",IF(Sheet1!$E86&lt;AIH!$Q86-100,100,"wait"),0))</f>
        <v>0</v>
      </c>
      <c r="CF85" s="8">
        <f>IF(AND(CF84&gt;0,CF84&lt;&gt;"wait"),"AT",IF(AIH!$R86="AI",IF(Sheet1!$E86&lt;AIH!$Q86-150,150,"wait"),0))</f>
        <v>0</v>
      </c>
      <c r="CG85" s="8">
        <f>IF(AND(CG84&gt;0,CG84&lt;&gt;"wait"),"AT",IF(AIH!$R86="AI",IF(Sheet1!$E86&lt;AIH!$Q86-200,200,"wait"),0))</f>
        <v>0</v>
      </c>
      <c r="CH85" s="8">
        <f t="shared" si="40"/>
        <v>0</v>
      </c>
      <c r="CI85" s="8"/>
      <c r="CJ85" s="8">
        <f>IF(AND(CJ84&gt;0,CJ84&lt;&gt;"wait"),"AT",IF(AIH!$T86="AI",IF(Sheet1!$D86&gt;AIH!$S86+50,50,"wait"),0))</f>
        <v>0</v>
      </c>
      <c r="CK85" s="8">
        <f>IF(AND(CK84&gt;0,CK84&lt;&gt;"wait"),"AT",IF(AIH!$T86="AI",IF(Sheet1!$D86&gt;AIH!$S86+100,100,"wait"),0))</f>
        <v>0</v>
      </c>
      <c r="CL85" s="8">
        <f>IF(AND(CL84&gt;0,CL84&lt;&gt;"wait"),"AT",IF(AIH!$T86="AI",IF(Sheet1!$D86&gt;AIH!$S86+150,150,"wait"),0))</f>
        <v>0</v>
      </c>
      <c r="CM85" s="8">
        <f>IF(AND(CM84&gt;0,CM84&lt;&gt;"wait"),"AT",IF(AIH!$T86="AI",IF(Sheet1!$D86&gt;AIH!$S86+200,200,"wait"),0))</f>
        <v>0</v>
      </c>
      <c r="CN85" s="8">
        <f>IF(AND(CN84&gt;0,CN84&lt;&gt;"wait"),"AT",IF(AIH!$T86="AI",IF(Sheet1!$E86&lt;AIH!$S86-50,50,"wait"),0))</f>
        <v>0</v>
      </c>
      <c r="CO85" s="8">
        <f>IF(AND(CO84&gt;0,CO84&lt;&gt;"wait"),"AT",IF(AIH!$T86="AI",IF(Sheet1!$E86&lt;AIH!$S86-100,100,"wait"),0))</f>
        <v>0</v>
      </c>
      <c r="CP85" s="8">
        <f>IF(AND(CP84&gt;0,CP84&lt;&gt;"wait"),"AT",IF(AIH!$T86="AI",IF(Sheet1!$E86&lt;AIH!$S86-150,150,"wait"),0))</f>
        <v>0</v>
      </c>
      <c r="CQ85" s="8">
        <f>IF(AND(CQ84&gt;0,CQ84&lt;&gt;"wait"),"AT",IF(AIH!$T86="AI",IF(Sheet1!$E86&lt;AIH!$S86-200,200,"wait"),0))</f>
        <v>0</v>
      </c>
      <c r="CR85" s="8">
        <f t="shared" si="41"/>
        <v>0</v>
      </c>
      <c r="CS85" s="8"/>
      <c r="CT85" s="8">
        <f>IF(AND(CT84&gt;0,CT84&lt;&gt;"wait"),"AT",IF(AIH!$V86="AI",IF(Sheet1!$D86&gt;AIH!$U86+50,50,"wait"),0))</f>
        <v>0</v>
      </c>
      <c r="CU85" s="8">
        <f>IF(AND(CU84&gt;0,CU84&lt;&gt;"wait"),"AT",IF(AIH!$V86="AI",IF(Sheet1!$D86&gt;AIH!$U86+100,100,"wait"),0))</f>
        <v>0</v>
      </c>
      <c r="CV85" s="8">
        <f>IF(AND(CV84&gt;0,CV84&lt;&gt;"wait"),"AT",IF(AIH!$V86="AI",IF(Sheet1!$D86&gt;AIH!$U86+150,150,"wait"),0))</f>
        <v>0</v>
      </c>
      <c r="CW85" s="8">
        <f>IF(AND(CW84&gt;0,CW84&lt;&gt;"wait"),"AT",IF(AIH!$V86="AI",IF(Sheet1!$D86&gt;AIH!$U86+200,200,"wait"),0))</f>
        <v>0</v>
      </c>
      <c r="CX85" s="8">
        <f>IF(AND(CX84&gt;0,CX84&lt;&gt;"wait"),"AT",IF(AIH!$V86="AI",IF(Sheet1!$E86&lt;AIH!$U86-50,50,"wait"),0))</f>
        <v>0</v>
      </c>
      <c r="CY85" s="8">
        <f>IF(AND(CY84&gt;0,CY84&lt;&gt;"wait"),"AT",IF(AIH!$V86="AI",IF(Sheet1!$E86&lt;AIH!$U86-100,100,"wait"),0))</f>
        <v>0</v>
      </c>
      <c r="CZ85" s="8">
        <f>IF(AND(CZ84&gt;0,CZ84&lt;&gt;"wait"),"AT",IF(AIH!$V86="AI",IF(Sheet1!$E86&lt;AIH!$U86-150,150,"wait"),0))</f>
        <v>0</v>
      </c>
      <c r="DA85" s="8">
        <f>IF(AND(DA84&gt;0,DA84&lt;&gt;"wait"),"AT",IF(AIH!$V86="AI",IF(Sheet1!$E86&lt;AIH!$U86-200,200,"wait"),0))</f>
        <v>0</v>
      </c>
      <c r="DB85" s="8">
        <f t="shared" si="42"/>
        <v>0</v>
      </c>
      <c r="DC85" s="8"/>
      <c r="DD85" s="8">
        <f>IF(AND(DD84&gt;0,DD84&lt;&gt;"wait"),"AT",IF(AIH!$X86="AI",IF(Sheet1!$D86&gt;AIH!$W86+50,50,"wait"),0))</f>
        <v>0</v>
      </c>
      <c r="DE85" s="8">
        <f>IF(AND(DE84&gt;0,DE84&lt;&gt;"wait"),"AT",IF(AIH!$X86="AI",IF(Sheet1!$D86&gt;AIH!$W86+100,100,"wait"),0))</f>
        <v>0</v>
      </c>
      <c r="DF85" s="8">
        <f>IF(AND(DF84&gt;0,DF84&lt;&gt;"wait"),"AT",IF(AIH!$X86="AI",IF(Sheet1!$D86&gt;AIH!$W86+150,150,"wait"),0))</f>
        <v>0</v>
      </c>
      <c r="DG85" s="8">
        <f>IF(AND(DG84&gt;0,DG84&lt;&gt;"wait"),"AT",IF(AIH!$X86="AI",IF(Sheet1!$D86&gt;AIH!$W86+200,200,"wait"),0))</f>
        <v>0</v>
      </c>
      <c r="DH85" s="8">
        <f>IF(AND(DH84&gt;0,DH84&lt;&gt;"wait"),"AT",IF(AIH!$X86="AI",IF(Sheet1!$E86&lt;AIH!$W86-50,50,"wait"),0))</f>
        <v>0</v>
      </c>
      <c r="DI85" s="8">
        <f>IF(AND(DI84&gt;0,DI84&lt;&gt;"wait"),"AT",IF(AIH!$X86="AI",IF(Sheet1!$E86&lt;AIH!$W86-100,100,"wait"),0))</f>
        <v>0</v>
      </c>
      <c r="DJ85" s="8">
        <f>IF(AND(DJ84&gt;0,DJ84&lt;&gt;"wait"),"AT",IF(AIH!$X86="AI",IF(Sheet1!$E86&lt;AIH!$W86-150,150,"wait"),0))</f>
        <v>0</v>
      </c>
      <c r="DK85" s="8">
        <f>IF(AND(DK84&gt;0,DK84&lt;&gt;"wait"),"AT",IF(AIH!$X86="AI",IF(Sheet1!$E86&lt;AIH!$W86-200,200,"wait"),0))</f>
        <v>0</v>
      </c>
      <c r="DL85" s="8">
        <f t="shared" si="43"/>
        <v>0</v>
      </c>
      <c r="DN85" s="10">
        <f>IF(AND(DN84&gt;0,DN84&lt;&gt;"wait"),"AT",IF(AIH!$AA86="AI",IF(Sheet1!$D86&gt;AIH!$Z86+50,50,"wait"),0))</f>
        <v>0</v>
      </c>
      <c r="DO85" s="10">
        <f>IF(AND(DO84&gt;0,DO84&lt;&gt;"wait"),"AT",IF(AIH!$AA86="AI",IF(Sheet1!$D86&gt;AIH!$Z86+100,100,"wait"),0))</f>
        <v>0</v>
      </c>
      <c r="DP85" s="10">
        <f>IF(AND(DP84&gt;0,DP84&lt;&gt;"wait"),"AT",IF(AIH!$AA86="AI",IF(Sheet1!$D86&gt;AIH!$Z86+150,150,"wait"),0))</f>
        <v>0</v>
      </c>
      <c r="DQ85" s="10">
        <f>IF(AND(DQ84&gt;0,DQ84&lt;&gt;"wait"),"AT",IF(AIH!$AA86="AI",IF(Sheet1!$D86&gt;AIH!$Z86+200,200,"wait"),0))</f>
        <v>0</v>
      </c>
      <c r="DR85" s="10">
        <f>IF(AND(DR84&gt;0,DR84&lt;&gt;"wait"),"AT",IF(AIH!$AA86="AI",IF(Sheet1!$E86&lt;AIH!$Z86-50,50,"wait"),0))</f>
        <v>0</v>
      </c>
      <c r="DS85" s="10">
        <f>IF(AND(DS84&gt;0,DS84&lt;&gt;"wait"),"AT",IF(AIH!$AA86="AI",IF(Sheet1!$E86&lt;AIH!$Z86-100,100,"wait"),0))</f>
        <v>0</v>
      </c>
      <c r="DT85" s="10">
        <f>IF(AND(DT84&gt;0,DT84&lt;&gt;"wait"),"AT",IF(AIH!$AA86="AI",IF(Sheet1!$E86&lt;AIH!$Z86-150,150,"wait"),0))</f>
        <v>0</v>
      </c>
      <c r="DU85" s="10">
        <f>IF(AND(DU84&gt;0,DU84&lt;&gt;"wait"),"AT",IF(AIH!$AA86="AI",IF(Sheet1!$E86&lt;AIH!$Z86-200,200,"wait"),0))</f>
        <v>0</v>
      </c>
      <c r="DV85" s="10">
        <f t="shared" si="44"/>
        <v>0</v>
      </c>
      <c r="DX85" s="10">
        <f>IF(AND(DX84&gt;0,DX84&lt;&gt;"wait"),"AT",IF(AIH!$AC86="AI",IF(Sheet1!$D86&gt;AIH!$AB86+50,50,"wait"),0))</f>
        <v>0</v>
      </c>
      <c r="DY85" s="10">
        <f>IF(AND(DY84&gt;0,DY84&lt;&gt;"wait"),"AT",IF(AIH!$AC86="AI",IF(Sheet1!$D86&gt;AIH!$AB86+100,100,"wait"),0))</f>
        <v>0</v>
      </c>
      <c r="DZ85" s="10">
        <f>IF(AND(DZ84&gt;0,DZ84&lt;&gt;"wait"),"AT",IF(AIH!$AC86="AI",IF(Sheet1!$D86&gt;AIH!$AB86+150,150,"wait"),0))</f>
        <v>0</v>
      </c>
      <c r="EA85" s="10">
        <f>IF(AND(EA84&gt;0,EA84&lt;&gt;"wait"),"AT",IF(AIH!$AC86="AI",IF(Sheet1!$D86&gt;AIH!$AB86+200,200,"wait"),0))</f>
        <v>0</v>
      </c>
      <c r="EB85" s="10">
        <f>IF(AND(EB84&gt;0,EB84&lt;&gt;"wait"),"AT",IF(AIH!$AC86="AI",IF(Sheet1!$E86&lt;AIH!$AB86-50,50,"wait"),0))</f>
        <v>0</v>
      </c>
      <c r="EC85" s="10">
        <f>IF(AND(EC84&gt;0,EC84&lt;&gt;"wait"),"AT",IF(AIH!$AC86="AI",IF(Sheet1!$E86&lt;AIH!$AB86-100,100,"wait"),0))</f>
        <v>0</v>
      </c>
      <c r="ED85" s="10">
        <f>IF(AND(ED84&gt;0,ED84&lt;&gt;"wait"),"AT",IF(AIH!$AC86="AI",IF(Sheet1!$E86&lt;AIH!$AB86-150,150,"wait"),0))</f>
        <v>0</v>
      </c>
      <c r="EE85" s="10">
        <f>IF(AND(EE84&gt;0,EE84&lt;&gt;"wait"),"AT",IF(AIH!$AC86="AI",IF(Sheet1!$E86&lt;AIH!$AB86-200,200,"wait"),0))</f>
        <v>0</v>
      </c>
      <c r="EF85" s="10">
        <f t="shared" si="45"/>
        <v>0</v>
      </c>
      <c r="EH85" s="10">
        <f>IF(AND(EH84&gt;0,EH84&lt;&gt;"wait"),"AT",IF(AIH!$AE86="AI",IF(Sheet1!$D86&gt;AIH!$AD86+50,50,"wait"),0))</f>
        <v>0</v>
      </c>
      <c r="EI85" s="10">
        <f>IF(AND(EI84&gt;0,EI84&lt;&gt;"wait"),"AT",IF(AIH!$AE86="AI",IF(Sheet1!$D86&gt;AIH!$AD86+100,100,"wait"),0))</f>
        <v>0</v>
      </c>
      <c r="EJ85" s="10">
        <f>IF(AND(EJ84&gt;0,EJ84&lt;&gt;"wait"),"AT",IF(AIH!$AE86="AI",IF(Sheet1!$D86&gt;AIH!$AD86+150,150,"wait"),0))</f>
        <v>0</v>
      </c>
      <c r="EK85" s="10">
        <f>IF(AND(EK84&gt;0,EK84&lt;&gt;"wait"),"AT",IF(AIH!$AE86="AI",IF(Sheet1!$D86&gt;AIH!$AD86+200,200,"wait"),0))</f>
        <v>0</v>
      </c>
      <c r="EL85" s="10">
        <f>IF(AND(EL84&gt;0,EL84&lt;&gt;"wait"),"AT",IF(AIH!$AE86="AI",IF(Sheet1!$E86&lt;AIH!$AD86-50,50,"wait"),0))</f>
        <v>0</v>
      </c>
      <c r="EM85" s="10">
        <f>IF(AND(EM84&gt;0,EM84&lt;&gt;"wait"),"AT",IF(AIH!$AE86="AI",IF(Sheet1!$E86&lt;AIH!$AD86-100,100,"wait"),0))</f>
        <v>0</v>
      </c>
      <c r="EN85" s="10">
        <f>IF(AND(EN84&gt;0,EN84&lt;&gt;"wait"),"AT",IF(AIH!$AE86="AI",IF(Sheet1!$E86&lt;AIH!$AD86-150,150,"wait"),0))</f>
        <v>0</v>
      </c>
      <c r="EO85" s="10">
        <f>IF(AND(EO84&gt;0,EO84&lt;&gt;"wait"),"AT",IF(AIH!$AE86="AI",IF(Sheet1!$E86&lt;AIH!$AD86-200,200,"wait"),0))</f>
        <v>0</v>
      </c>
      <c r="EP85" s="10">
        <f t="shared" si="46"/>
        <v>0</v>
      </c>
      <c r="ER85" s="10">
        <f>IF(AND(ER84&gt;0,ER84&lt;&gt;"wait"),"AT",IF(AIH!$AG86="AI",IF(Sheet1!$D86&gt;AIH!$AF86+50,50,"wait"),0))</f>
        <v>0</v>
      </c>
      <c r="ES85" s="10">
        <f>IF(AND(ES84&gt;0,ES84&lt;&gt;"wait"),"AT",IF(AIH!$AG86="AI",IF(Sheet1!$D86&gt;AIH!$AF86+100,100,"wait"),0))</f>
        <v>0</v>
      </c>
      <c r="ET85" s="10">
        <f>IF(AND(ET84&gt;0,ET84&lt;&gt;"wait"),"AT",IF(AIH!$AG86="AI",IF(Sheet1!$D86&gt;AIH!$AF86+150,150,"wait"),0))</f>
        <v>0</v>
      </c>
      <c r="EU85" s="10">
        <f>IF(AND(EU84&gt;0,EU84&lt;&gt;"wait"),"AT",IF(AIH!$AG86="AI",IF(Sheet1!$D86&gt;AIH!$AF86+200,200,"wait"),0))</f>
        <v>0</v>
      </c>
      <c r="EV85" s="10">
        <f>IF(AND(EV84&gt;0,EV84&lt;&gt;"wait"),"AT",IF(AIH!$AG86="AI",IF(Sheet1!$E86&lt;AIH!$AF86-50,50,"wait"),0))</f>
        <v>0</v>
      </c>
      <c r="EW85" s="10">
        <f>IF(AND(EW84&gt;0,EW84&lt;&gt;"wait"),"AT",IF(AIH!$AG86="AI",IF(Sheet1!$E86&lt;AIH!$AF86-100,100,"wait"),0))</f>
        <v>0</v>
      </c>
      <c r="EX85" s="10">
        <f>IF(AND(EX84&gt;0,EX84&lt;&gt;"wait"),"AT",IF(AIH!$AG86="AI",IF(Sheet1!$E86&lt;AIH!$AF86-150,150,"wait"),0))</f>
        <v>0</v>
      </c>
      <c r="EY85" s="10">
        <f>IF(AND(EY84&gt;0,EY84&lt;&gt;"wait"),"AT",IF(AIH!$AG86="AI",IF(Sheet1!$E86&lt;AIH!$AF86-200,200,"wait"),0))</f>
        <v>0</v>
      </c>
      <c r="EZ85" s="10">
        <f t="shared" si="47"/>
        <v>0</v>
      </c>
      <c r="FB85" s="10">
        <f>IF(AND(FB84&gt;0,FB84&lt;&gt;"wait"),"AT",IF(AIH!$AI86="AI",IF(Sheet1!$D86&gt;AIH!$AH86+50,50,"wait"),0))</f>
        <v>0</v>
      </c>
      <c r="FC85" s="10">
        <f>IF(AND(FC84&gt;0,FC84&lt;&gt;"wait"),"AT",IF(AIH!$AI86="AI",IF(Sheet1!$D86&gt;AIH!$AH86+100,100,"wait"),0))</f>
        <v>0</v>
      </c>
      <c r="FD85" s="10">
        <f>IF(AND(FD84&gt;0,FD84&lt;&gt;"wait"),"AT",IF(AIH!$AI86="AI",IF(Sheet1!$D86&gt;AIH!$AH86+150,150,"wait"),0))</f>
        <v>0</v>
      </c>
      <c r="FE85" s="10">
        <f>IF(AND(FE84&gt;0,FE84&lt;&gt;"wait"),"AT",IF(AIH!$AI86="AI",IF(Sheet1!$D86&gt;AIH!$AH86+200,200,"wait"),0))</f>
        <v>0</v>
      </c>
      <c r="FF85" s="10">
        <f>IF(AND(FF84&gt;0,FF84&lt;&gt;"wait"),"AT",IF(AIH!$AI86="AI",IF(Sheet1!$E86&lt;AIH!$AH86-50,50,"wait"),0))</f>
        <v>0</v>
      </c>
      <c r="FG85" s="10">
        <f>IF(AND(FG84&gt;0,FG84&lt;&gt;"wait"),"AT",IF(AIH!$AI86="AI",IF(Sheet1!$E86&lt;AIH!$AH86-100,100,"wait"),0))</f>
        <v>0</v>
      </c>
      <c r="FH85" s="10">
        <f>IF(AND(FH84&gt;0,FH84&lt;&gt;"wait"),"AT",IF(AIH!$AI86="AI",IF(Sheet1!$E86&lt;AIH!$AH86-150,150,"wait"),0))</f>
        <v>0</v>
      </c>
      <c r="FI85" s="10">
        <f>IF(AND(FI84&gt;0,FI84&lt;&gt;"wait"),"AT",IF(AIH!$AI86="AI",IF(Sheet1!$E86&lt;AIH!$AH86-200,200,"wait"),0))</f>
        <v>0</v>
      </c>
      <c r="FJ85" s="10">
        <f t="shared" si="48"/>
        <v>0</v>
      </c>
      <c r="FL85" s="10">
        <f>IF(AND(FL84&gt;0,FL84&lt;&gt;"wait"),"AT",IF(AIH!$AK86="AI",IF(Sheet1!$D86&gt;AIH!$AJ86+50,50,"wait"),0))</f>
        <v>0</v>
      </c>
      <c r="FM85" s="10">
        <f>IF(AND(FM84&gt;0,FM84&lt;&gt;"wait"),"AT",IF(AIH!$AK86="AI",IF(Sheet1!$D86&gt;AIH!$AJ86+100,100,"wait"),0))</f>
        <v>0</v>
      </c>
      <c r="FN85" s="10">
        <f>IF(AND(FN84&gt;0,FN84&lt;&gt;"wait"),"AT",IF(AIH!$AK86="AI",IF(Sheet1!$D86&gt;AIH!$AJ86+150,150,"wait"),0))</f>
        <v>0</v>
      </c>
      <c r="FO85" s="10">
        <f>IF(AND(FO84&gt;0,FO84&lt;&gt;"wait"),"AT",IF(AIH!$AK86="AI",IF(Sheet1!$D86&gt;AIH!$AJ86+200,200,"wait"),0))</f>
        <v>0</v>
      </c>
      <c r="FP85" s="10">
        <f>IF(AND(FP84&gt;0,FP84&lt;&gt;"wait"),"AT",IF(AIH!$AK86="AI",IF(Sheet1!$E86&lt;AIH!$AJ86-50,50,"wait"),0))</f>
        <v>0</v>
      </c>
      <c r="FQ85" s="10">
        <f>IF(AND(FQ84&gt;0,FQ84&lt;&gt;"wait"),"AT",IF(AIH!$AK86="AI",IF(Sheet1!$E86&lt;AIH!$AJ86-100,100,"wait"),0))</f>
        <v>0</v>
      </c>
      <c r="FR85" s="10">
        <f>IF(AND(FR84&gt;0,FR84&lt;&gt;"wait"),"AT",IF(AIH!$AK86="AI",IF(Sheet1!$E86&lt;AIH!$AJ86-150,150,"wait"),0))</f>
        <v>0</v>
      </c>
      <c r="FS85" s="10">
        <f>IF(AND(FS84&gt;0,FS84&lt;&gt;"wait"),"AT",IF(AIH!$AK86="AI",IF(Sheet1!$E86&lt;AIH!$AJ86-200,200,"wait"),0))</f>
        <v>0</v>
      </c>
      <c r="FT85" s="10">
        <f t="shared" si="49"/>
        <v>0</v>
      </c>
      <c r="FV85" s="10">
        <f>IF(AND(FV84&gt;0,FV84&lt;&gt;"wait"),"AT",IF(AIH!$AM86="AI",IF(Sheet1!$D86&gt;AIH!$AL86+50,50,"wait"),0))</f>
        <v>0</v>
      </c>
      <c r="FW85" s="10">
        <f>IF(AND(FW84&gt;0,FW84&lt;&gt;"wait"),"AT",IF(AIH!$AM86="AI",IF(Sheet1!$D86&gt;AIH!$AL86+100,100,"wait"),0))</f>
        <v>0</v>
      </c>
      <c r="FX85" s="10">
        <f>IF(AND(FX84&gt;0,FX84&lt;&gt;"wait"),"AT",IF(AIH!$AM86="AI",IF(Sheet1!$D86&gt;AIH!$AL86+150,150,"wait"),0))</f>
        <v>0</v>
      </c>
      <c r="FY85" s="10">
        <f>IF(AND(FY84&gt;0,FY84&lt;&gt;"wait"),"AT",IF(AIH!$AM86="AI",IF(Sheet1!$D86&gt;AIH!$AL86+200,200,"wait"),0))</f>
        <v>0</v>
      </c>
      <c r="FZ85" s="10">
        <f>IF(AND(FZ84&gt;0,FZ84&lt;&gt;"wait"),"AT",IF(AIH!$AM86="AI",IF(Sheet1!$E86&lt;AIH!$AL86-50,50,"wait"),0))</f>
        <v>0</v>
      </c>
      <c r="GA85" s="10">
        <f>IF(AND(GA84&gt;0,GA84&lt;&gt;"wait"),"AT",IF(AIH!$AM86="AI",IF(Sheet1!$E86&lt;AIH!$AL86-100,100,"wait"),0))</f>
        <v>0</v>
      </c>
      <c r="GB85" s="10">
        <f>IF(AND(GB84&gt;0,GB84&lt;&gt;"wait"),"AT",IF(AIH!$AM86="AI",IF(Sheet1!$E86&lt;AIH!$AL86-150,150,"wait"),0))</f>
        <v>0</v>
      </c>
      <c r="GC85" s="10">
        <f>IF(AND(GC84&gt;0,GC84&lt;&gt;"wait"),"AT",IF(AIH!$AM86="AI",IF(Sheet1!$E86&lt;AIH!$AL86-200,200,"wait"),0))</f>
        <v>0</v>
      </c>
      <c r="GD85" s="10">
        <f t="shared" si="50"/>
        <v>0</v>
      </c>
      <c r="GF85" s="10">
        <f>IF(AND(GF84&gt;0,GF84&lt;&gt;"wait"),"AT",IF(AIH!$AO86="AI",IF(Sheet1!$D86&gt;AIH!$AN86+50,50,"wait"),0))</f>
        <v>0</v>
      </c>
      <c r="GG85" s="10">
        <f>IF(AND(GG84&gt;0,GG84&lt;&gt;"wait"),"AT",IF(AIH!$AO86="AI",IF(Sheet1!$D86&gt;AIH!$AN86+100,100,"wait"),0))</f>
        <v>0</v>
      </c>
      <c r="GH85" s="10">
        <f>IF(AND(GH84&gt;0,GH84&lt;&gt;"wait"),"AT",IF(AIH!$AO86="AI",IF(Sheet1!$D86&gt;AIH!$AN86+150,150,"wait"),0))</f>
        <v>0</v>
      </c>
      <c r="GI85" s="10">
        <f>IF(AND(GI84&gt;0,GI84&lt;&gt;"wait"),"AT",IF(AIH!$AO86="AI",IF(Sheet1!$D86&gt;AIH!$AN86+200,200,"wait"),0))</f>
        <v>0</v>
      </c>
      <c r="GJ85" s="10">
        <f>IF(AND(GJ84&gt;0,GJ84&lt;&gt;"wait"),"AT",IF(AIH!$AO86="AI",IF(Sheet1!$E86&lt;AIH!$AN86-50,50,"wait"),0))</f>
        <v>0</v>
      </c>
      <c r="GK85" s="10">
        <f>IF(AND(GK84&gt;0,GK84&lt;&gt;"wait"),"AT",IF(AIH!$AO86="AI",IF(Sheet1!$E86&lt;AIH!$AN86-100,100,"wait"),0))</f>
        <v>0</v>
      </c>
      <c r="GL85" s="10">
        <f>IF(AND(GL84&gt;0,GL84&lt;&gt;"wait"),"AT",IF(AIH!$AO86="AI",IF(Sheet1!$E86&lt;AIH!$AN86-150,150,"wait"),0))</f>
        <v>0</v>
      </c>
      <c r="GM85" s="10">
        <f>IF(AND(GM84&gt;0,GM84&lt;&gt;"wait"),"AT",IF(AIH!$AO86="AI",IF(Sheet1!$E86&lt;AIH!$AN86-200,200,"wait"),0))</f>
        <v>0</v>
      </c>
      <c r="GN85" s="10">
        <f t="shared" si="51"/>
        <v>0</v>
      </c>
      <c r="GP85" s="10">
        <f>IF(AND(GP84&gt;0,GP84&lt;&gt;"wait"),"AT",IF(AIH!$AQ86="AI",IF(Sheet1!$D86&gt;AIH!$AP86+50,50,"wait"),0))</f>
        <v>0</v>
      </c>
      <c r="GQ85" s="10">
        <f>IF(AND(GQ84&gt;0,GQ84&lt;&gt;"wait"),"AT",IF(AIH!$AQ86="AI",IF(Sheet1!$D86&gt;AIH!$AP86+100,100,"wait"),0))</f>
        <v>0</v>
      </c>
      <c r="GR85" s="10">
        <f>IF(AND(GR84&gt;0,GR84&lt;&gt;"wait"),"AT",IF(AIH!$AQ86="AI",IF(Sheet1!$D86&gt;AIH!$AP86+150,150,"wait"),0))</f>
        <v>0</v>
      </c>
      <c r="GS85" s="10">
        <f>IF(AND(GS84&gt;0,GS84&lt;&gt;"wait"),"AT",IF(AIH!$AQ86="AI",IF(Sheet1!$D86&gt;AIH!$AP86+200,200,"wait"),0))</f>
        <v>0</v>
      </c>
      <c r="GT85" s="10">
        <f>IF(AND(GT84&gt;0,GT84&lt;&gt;"wait"),"AT",IF(AIH!$AQ86="AI",IF(Sheet1!$E86&lt;AIH!$AP86-50,50,"wait"),0))</f>
        <v>0</v>
      </c>
      <c r="GU85" s="10">
        <f>IF(AND(GU84&gt;0,GU84&lt;&gt;"wait"),"AT",IF(AIH!$AQ86="AI",IF(Sheet1!$E86&lt;AIH!$AP86-100,100,"wait"),0))</f>
        <v>0</v>
      </c>
      <c r="GV85" s="10">
        <f>IF(AND(GV84&gt;0,GV84&lt;&gt;"wait"),"AT",IF(AIH!$AQ86="AI",IF(Sheet1!$E86&lt;AIH!$AP86-150,150,"wait"),0))</f>
        <v>0</v>
      </c>
      <c r="GW85" s="10">
        <f>IF(AND(GW84&gt;0,GW84&lt;&gt;"wait"),"AT",IF(AIH!$AQ86="AI",IF(Sheet1!$E86&lt;AIH!$AP86-200,200,"wait"),0))</f>
        <v>0</v>
      </c>
      <c r="GX85" s="10">
        <f t="shared" si="52"/>
        <v>0</v>
      </c>
      <c r="GZ85" s="10">
        <f>IF(AND(GZ84&gt;0,GZ84&lt;&gt;"wait"),"AT",IF(AIH!$AS86="AI",IF(Sheet1!$D86&gt;AIH!$AR86+50,50,"wait"),0))</f>
        <v>0</v>
      </c>
      <c r="HA85" s="10">
        <f>IF(AND(HA84&gt;0,HA84&lt;&gt;"wait"),"AT",IF(AIH!$AS86="AI",IF(Sheet1!$D86&gt;AIH!$AR86+100,100,"wait"),0))</f>
        <v>0</v>
      </c>
      <c r="HB85" s="10">
        <f>IF(AND(HB84&gt;0,HB84&lt;&gt;"wait"),"AT",IF(AIH!$AS86="AI",IF(Sheet1!$D86&gt;AIH!$AR86+150,150,"wait"),0))</f>
        <v>0</v>
      </c>
      <c r="HC85" s="10">
        <f>IF(AND(HC84&gt;0,HC84&lt;&gt;"wait"),"AT",IF(AIH!$AS86="AI",IF(Sheet1!$D86&gt;AIH!$AR86+200,200,"wait"),0))</f>
        <v>0</v>
      </c>
      <c r="HD85" s="10">
        <f>IF(AND(HD84&gt;0,HD84&lt;&gt;"wait"),"AT",IF(AIH!$AS86="AI",IF(Sheet1!$E86&lt;AIH!$AR86-50,50,"wait"),0))</f>
        <v>0</v>
      </c>
      <c r="HE85" s="10">
        <f>IF(AND(HE84&gt;0,HE84&lt;&gt;"wait"),"AT",IF(AIH!$AS86="AI",IF(Sheet1!$E86&lt;AIH!$AR86-100,100,"wait"),0))</f>
        <v>0</v>
      </c>
      <c r="HF85" s="10">
        <f>IF(AND(HF84&gt;0,HF84&lt;&gt;"wait"),"AT",IF(AIH!$AS86="AI",IF(Sheet1!$E86&lt;AIH!$AR86-150,150,"wait"),0))</f>
        <v>0</v>
      </c>
      <c r="HG85" s="10">
        <f>IF(AND(HG84&gt;0,HG84&lt;&gt;"wait"),"AT",IF(AIH!$AS86="AI",IF(Sheet1!$E86&lt;AIH!$AR86-200,200,"wait"),0))</f>
        <v>0</v>
      </c>
      <c r="HH85" s="10">
        <f t="shared" si="53"/>
        <v>0</v>
      </c>
      <c r="HJ85" s="10">
        <f>IF(AND(HJ84&gt;0,HJ84&lt;&gt;"wait"),"AT",IF(AIH!$AU86="AI",IF(Sheet1!$D86&gt;AIH!$AT86+50,50,"wait"),0))</f>
        <v>0</v>
      </c>
      <c r="HK85" s="10">
        <f>IF(AND(HK84&gt;0,HK84&lt;&gt;"wait"),"AT",IF(AIH!$AU86="AI",IF(Sheet1!$D86&gt;AIH!$AT86+100,100,"wait"),0))</f>
        <v>0</v>
      </c>
      <c r="HL85" s="10">
        <f>IF(AND(HL84&gt;0,HL84&lt;&gt;"wait"),"AT",IF(AIH!$AU86="AI",IF(Sheet1!$D86&gt;AIH!$AT86+150,150,"wait"),0))</f>
        <v>0</v>
      </c>
      <c r="HM85" s="10">
        <f>IF(AND(HM84&gt;0,HM84&lt;&gt;"wait"),"AT",IF(AIH!$AU86="AI",IF(Sheet1!$D86&gt;AIH!$AT86+200,200,"wait"),0))</f>
        <v>0</v>
      </c>
      <c r="HN85" s="10">
        <f>IF(AND(HN84&gt;0,HN84&lt;&gt;"wait"),"AT",IF(AIH!$AU86="AI",IF(Sheet1!$E86&lt;AIH!$AT86-50,50,"wait"),0))</f>
        <v>0</v>
      </c>
      <c r="HO85" s="10">
        <f>IF(AND(HO84&gt;0,HO84&lt;&gt;"wait"),"AT",IF(AIH!$AU86="AI",IF(Sheet1!$E86&lt;AIH!$AT86-100,100,"wait"),0))</f>
        <v>0</v>
      </c>
      <c r="HP85" s="10">
        <f>IF(AND(HP84&gt;0,HP84&lt;&gt;"wait"),"AT",IF(AIH!$AU86="AI",IF(Sheet1!$E86&lt;AIH!$AT86-150,150,"wait"),0))</f>
        <v>0</v>
      </c>
      <c r="HQ85" s="10">
        <f>IF(AND(HQ84&gt;0,HQ84&lt;&gt;"wait"),"AT",IF(AIH!$AU86="AI",IF(Sheet1!$E86&lt;AIH!$AT86-200,200,"wait"),0))</f>
        <v>0</v>
      </c>
      <c r="HR85" s="10">
        <f t="shared" si="54"/>
        <v>0</v>
      </c>
      <c r="HT85" s="10">
        <f>IF(AND(HT84&gt;0,HT84&lt;&gt;"wait"),"AT",IF(AIH!$AX86="AI",IF(Sheet1!$D86&gt;AIH!$AW86+50,50,"wait"),0))</f>
        <v>0</v>
      </c>
      <c r="HU85" s="10">
        <f>IF(AND(HU84&gt;0,HU84&lt;&gt;"wait"),"AT",IF(AIH!$AX86="AI",IF(Sheet1!$D86&gt;AIH!$AW86+100,100,"wait"),0))</f>
        <v>0</v>
      </c>
      <c r="HV85" s="10">
        <f>IF(AND(HV84&gt;0,HV84&lt;&gt;"wait"),"AT",IF(AIH!$AX86="AI",IF(Sheet1!$D86&gt;AIH!$AW86+150,150,"wait"),0))</f>
        <v>0</v>
      </c>
      <c r="HW85" s="10">
        <f>IF(AND(HW84&gt;0,HW84&lt;&gt;"wait"),"AT",IF(AIH!$AX86="AI",IF(Sheet1!$D86&gt;AIH!$AW86+200,200,"wait"),0))</f>
        <v>0</v>
      </c>
      <c r="HX85" s="10">
        <f>IF(AND(HX84&gt;0,HX84&lt;&gt;"wait"),"AT",IF(AIH!$AX86="AI",IF(Sheet1!$E86&lt;AIH!$AW86-50,50,"wait"),0))</f>
        <v>0</v>
      </c>
      <c r="HY85" s="10">
        <f>IF(AND(HY84&gt;0,HY84&lt;&gt;"wait"),"AT",IF(AIH!$AX86="AI",IF(Sheet1!$E86&lt;AIH!$AW86-100,100,"wait"),0))</f>
        <v>0</v>
      </c>
      <c r="HZ85" s="10">
        <f>IF(AND(HZ84&gt;0,HZ84&lt;&gt;"wait"),"AT",IF(AIH!$AX86="AI",IF(Sheet1!$E86&lt;AIH!$AW86-150,150,"wait"),0))</f>
        <v>0</v>
      </c>
      <c r="IA85" s="10">
        <f>IF(AND(IA84&gt;0,IA84&lt;&gt;"wait"),"AT",IF(AIH!$AX86="AI",IF(Sheet1!$E86&lt;AIH!$AW86-200,200,"wait"),0))</f>
        <v>0</v>
      </c>
      <c r="IB85" s="10">
        <f t="shared" si="55"/>
        <v>0</v>
      </c>
      <c r="ID85" s="10">
        <f>IF(AND(ID84&gt;0,ID84&lt;&gt;"wait"),"AT",IF(AIH!$AZ86="AI",IF(Sheet1!$D86&gt;AIH!$AY86+50,50,"wait"),0))</f>
        <v>0</v>
      </c>
      <c r="IE85" s="10">
        <f>IF(AND(IE84&gt;0,IE84&lt;&gt;"wait"),"AT",IF(AIH!$AZ86="AI",IF(Sheet1!$D86&gt;AIH!$AY86+100,100,"wait"),0))</f>
        <v>0</v>
      </c>
      <c r="IF85" s="10">
        <f>IF(AND(IF84&gt;0,IF84&lt;&gt;"wait"),"AT",IF(AIH!$AZ86="AI",IF(Sheet1!$D86&gt;AIH!$AY86+150,150,"wait"),0))</f>
        <v>0</v>
      </c>
      <c r="IG85" s="10">
        <f>IF(AND(IG84&gt;0,IG84&lt;&gt;"wait"),"AT",IF(AIH!$AZ86="AI",IF(Sheet1!$D86&gt;AIH!$AY86+200,200,"wait"),0))</f>
        <v>0</v>
      </c>
      <c r="IH85" s="10">
        <f>IF(AND(IH84&gt;0,IH84&lt;&gt;"wait"),"AT",IF(AIH!$AZ86="AI",IF(Sheet1!$E86&lt;AIH!$AY86-50,50,"wait"),0))</f>
        <v>0</v>
      </c>
      <c r="II85" s="10">
        <f>IF(AND(II84&gt;0,II84&lt;&gt;"wait"),"AT",IF(AIH!$AZ86="AI",IF(Sheet1!$E86&lt;AIH!$AY86-100,100,"wait"),0))</f>
        <v>0</v>
      </c>
      <c r="IJ85" s="10">
        <f>IF(AND(IJ84&gt;0,IJ84&lt;&gt;"wait"),"AT",IF(AIH!$AZ86="AI",IF(Sheet1!$E86&lt;AIH!$AY86-150,150,"wait"),0))</f>
        <v>0</v>
      </c>
      <c r="IK85" s="10">
        <f>IF(AND(IK84&gt;0,IK84&lt;&gt;"wait"),"AT",IF(AIH!$AZ86="AI",IF(Sheet1!$E86&lt;AIH!$AY86-200,200,"wait"),0))</f>
        <v>0</v>
      </c>
      <c r="IL85" s="10">
        <f t="shared" si="56"/>
        <v>0</v>
      </c>
      <c r="IN85" s="10">
        <f>IF(AND(IN84&gt;0,IN84&lt;&gt;"wait"),"AT",IF(AIH!$BB86="AI",IF(Sheet1!$D86&gt;AIH!$BA86+50,50,"wait"),0))</f>
        <v>0</v>
      </c>
      <c r="IO85" s="10">
        <f>IF(AND(IO84&gt;0,IO84&lt;&gt;"wait"),"AT",IF(AIH!$BB86="AI",IF(Sheet1!$D86&gt;AIH!$BA86+100,100,"wait"),0))</f>
        <v>0</v>
      </c>
      <c r="IP85" s="10">
        <f>IF(AND(IP84&gt;0,IP84&lt;&gt;"wait"),"AT",IF(AIH!$BB86="AI",IF(Sheet1!$D86&gt;AIH!$BA86+150,150,"wait"),0))</f>
        <v>0</v>
      </c>
      <c r="IQ85" s="10">
        <f>IF(AND(IQ84&gt;0,IQ84&lt;&gt;"wait"),"AT",IF(AIH!$BB86="AI",IF(Sheet1!$D86&gt;AIH!$BA86+200,200,"wait"),0))</f>
        <v>0</v>
      </c>
      <c r="IR85" s="10">
        <f>IF(AND(IR84&gt;0,IR84&lt;&gt;"wait"),"AT",IF(AIH!$BB86="AI",IF(Sheet1!$E86&lt;AIH!$BA86-50,50,"wait"),0))</f>
        <v>0</v>
      </c>
      <c r="IS85" s="10">
        <f>IF(AND(IS84&gt;0,IS84&lt;&gt;"wait"),"AT",IF(AIH!$BB86="AI",IF(Sheet1!$E86&lt;AIH!$BA86-100,100,"wait"),0))</f>
        <v>0</v>
      </c>
      <c r="IT85" s="10">
        <f>IF(AND(IT84&gt;0,IT84&lt;&gt;"wait"),"AT",IF(AIH!$BB86="AI",IF(Sheet1!$E86&lt;AIH!$BA86-150,150,"wait"),0))</f>
        <v>0</v>
      </c>
      <c r="IU85" s="10">
        <f>IF(AND(IU84&gt;0,IU84&lt;&gt;"wait"),"AT",IF(AIH!$BB86="AI",IF(Sheet1!$E86&lt;AIH!$BA86-200,200,"wait"),0))</f>
        <v>0</v>
      </c>
      <c r="IV85" s="10">
        <f t="shared" si="57"/>
        <v>0</v>
      </c>
      <c r="IX85" s="10">
        <f>IF(AND(IX84&gt;0,IX84&lt;&gt;"wait"),"AT",IF(AIH!$BD86="AI",IF(Sheet1!$D86&gt;AIH!$BC86+50,50,"wait"),0))</f>
        <v>0</v>
      </c>
      <c r="IY85" s="10">
        <f>IF(AND(IY84&gt;0,IY84&lt;&gt;"wait"),"AT",IF(AIH!$BD86="AI",IF(Sheet1!$D86&gt;AIH!$BC86+100,100,"wait"),0))</f>
        <v>0</v>
      </c>
      <c r="IZ85" s="10">
        <f>IF(AND(IZ84&gt;0,IZ84&lt;&gt;"wait"),"AT",IF(AIH!$BD86="AI",IF(Sheet1!$D86&gt;AIH!$BC86+150,150,"wait"),0))</f>
        <v>0</v>
      </c>
      <c r="JA85" s="10">
        <f>IF(AND(JA84&gt;0,JA84&lt;&gt;"wait"),"AT",IF(AIH!$BD86="AI",IF(Sheet1!$D86&gt;AIH!$BC86+200,200,"wait"),0))</f>
        <v>0</v>
      </c>
      <c r="JB85" s="10">
        <f>IF(AND(JB84&gt;0,JB84&lt;&gt;"wait"),"AT",IF(AIH!$BD86="AI",IF(Sheet1!$E86&lt;AIH!$BC86-50,50,"wait"),0))</f>
        <v>0</v>
      </c>
      <c r="JC85" s="10">
        <f>IF(AND(JC84&gt;0,JC84&lt;&gt;"wait"),"AT",IF(AIH!$BD86="AI",IF(Sheet1!$E86&lt;AIH!$BC86-100,100,"wait"),0))</f>
        <v>0</v>
      </c>
      <c r="JD85" s="10">
        <f>IF(AND(JD84&gt;0,JD84&lt;&gt;"wait"),"AT",IF(AIH!$BD86="AI",IF(Sheet1!$E86&lt;AIH!$BC86-150,150,"wait"),0))</f>
        <v>0</v>
      </c>
      <c r="JE85" s="10">
        <f>IF(AND(JE84&gt;0,JE84&lt;&gt;"wait"),"AT",IF(AIH!$BD86="AI",IF(Sheet1!$E86&lt;AIH!$BC86-200,200,"wait"),0))</f>
        <v>0</v>
      </c>
      <c r="JF85" s="10">
        <f t="shared" si="58"/>
        <v>0</v>
      </c>
      <c r="JH85" s="10">
        <f>IF(AND(JH84&gt;0,JH84&lt;&gt;"wait"),"AT",IF(AIH!$BF86="AI",IF(Sheet1!$D86&gt;AIH!$BE86+50,50,"wait"),0))</f>
        <v>0</v>
      </c>
      <c r="JI85" s="10">
        <f>IF(AND(JI84&gt;0,JI84&lt;&gt;"wait"),"AT",IF(AIH!$BF86="AI",IF(Sheet1!$D86&gt;AIH!$BE86+100,100,"wait"),0))</f>
        <v>0</v>
      </c>
      <c r="JJ85" s="10">
        <f>IF(AND(JJ84&gt;0,JJ84&lt;&gt;"wait"),"AT",IF(AIH!$BF86="AI",IF(Sheet1!$D86&gt;AIH!$BE86+150,150,"wait"),0))</f>
        <v>0</v>
      </c>
      <c r="JK85" s="10">
        <f>IF(AND(JK84&gt;0,JK84&lt;&gt;"wait"),"AT",IF(AIH!$BF86="AI",IF(Sheet1!$D86&gt;AIH!$BE86+200,200,"wait"),0))</f>
        <v>0</v>
      </c>
      <c r="JL85" s="10">
        <f>IF(AND(JL84&gt;0,JL84&lt;&gt;"wait"),"AT",IF(AIH!$BF86="AI",IF(Sheet1!$E86&lt;AIH!$BE86-50,50,"wait"),0))</f>
        <v>0</v>
      </c>
      <c r="JM85" s="10">
        <f>IF(AND(JM84&gt;0,JM84&lt;&gt;"wait"),"AT",IF(AIH!$BF86="AI",IF(Sheet1!$E86&lt;AIH!$BE86-100,100,"wait"),0))</f>
        <v>0</v>
      </c>
      <c r="JN85" s="10">
        <f>IF(AND(JN84&gt;0,JN84&lt;&gt;"wait"),"AT",IF(AIH!$BF86="AI",IF(Sheet1!$E86&lt;AIH!$BE86-150,150,"wait"),0))</f>
        <v>0</v>
      </c>
      <c r="JO85" s="10">
        <f>IF(AND(JO84&gt;0,JO84&lt;&gt;"wait"),"AT",IF(AIH!$BF86="AI",IF(Sheet1!$E86&lt;AIH!$BE86-200,200,"wait"),0))</f>
        <v>0</v>
      </c>
      <c r="JP85" s="10">
        <f t="shared" si="59"/>
        <v>0</v>
      </c>
      <c r="JR85" s="10">
        <f>IF(AND(JR84&gt;0,JR84&lt;&gt;"wait"),"AT",IF(AIH!$BH86="AI",IF(Sheet1!$D86&gt;AIH!$BG86+50,50,"wait"),0))</f>
        <v>0</v>
      </c>
      <c r="JS85" s="10">
        <f>IF(AND(JS84&gt;0,JS84&lt;&gt;"wait"),"AT",IF(AIH!$BH86="AI",IF(Sheet1!$D86&gt;AIH!$BG86+100,100,"wait"),0))</f>
        <v>0</v>
      </c>
      <c r="JT85" s="10">
        <f>IF(AND(JT84&gt;0,JT84&lt;&gt;"wait"),"AT",IF(AIH!$BH86="AI",IF(Sheet1!$D86&gt;AIH!$BG86+150,150,"wait"),0))</f>
        <v>0</v>
      </c>
      <c r="JU85" s="10">
        <f>IF(AND(JU84&gt;0,JU84&lt;&gt;"wait"),"AT",IF(AIH!$BH86="AI",IF(Sheet1!$D86&gt;AIH!$BG86+200,200,"wait"),0))</f>
        <v>0</v>
      </c>
      <c r="JV85" s="10">
        <f>IF(AND(JV84&gt;0,JV84&lt;&gt;"wait"),"AT",IF(AIH!$BH86="AI",IF(Sheet1!$E86&lt;AIH!$BG86-50,50,"wait"),0))</f>
        <v>0</v>
      </c>
      <c r="JW85" s="10">
        <f>IF(AND(JW84&gt;0,JW84&lt;&gt;"wait"),"AT",IF(AIH!$BH86="AI",IF(Sheet1!$E86&lt;AIH!$BG86-100,100,"wait"),0))</f>
        <v>0</v>
      </c>
      <c r="JX85" s="10">
        <f>IF(AND(JX84&gt;0,JX84&lt;&gt;"wait"),"AT",IF(AIH!$BH86="AI",IF(Sheet1!$E86&lt;AIH!$BG86-150,150,"wait"),0))</f>
        <v>0</v>
      </c>
      <c r="JY85" s="10">
        <f>IF(AND(JY84&gt;0,JY84&lt;&gt;"wait"),"AT",IF(AIH!$BH86="AI",IF(Sheet1!$E86&lt;AIH!$BG86-200,200,"wait"),0))</f>
        <v>0</v>
      </c>
      <c r="JZ85" s="10">
        <f t="shared" si="60"/>
        <v>0</v>
      </c>
      <c r="KB85" s="10">
        <f>IF(AND(KB84&gt;0,KB84&lt;&gt;"wait"),"AT",IF(AIH!$BJ86="AI",IF(Sheet1!$D86&gt;AIH!$BI86+50,50,"wait"),0))</f>
        <v>0</v>
      </c>
      <c r="KC85" s="10">
        <f>IF(AND(KC84&gt;0,KC84&lt;&gt;"wait"),"AT",IF(AIH!$BJ86="AI",IF(Sheet1!$D86&gt;AIH!$BI86+100,100,"wait"),0))</f>
        <v>0</v>
      </c>
      <c r="KD85" s="10">
        <f>IF(AND(KD84&gt;0,KD84&lt;&gt;"wait"),"AT",IF(AIH!$BJ86="AI",IF(Sheet1!$D86&gt;AIH!$BI86+150,150,"wait"),0))</f>
        <v>0</v>
      </c>
      <c r="KE85" s="10">
        <f>IF(AND(KE84&gt;0,KE84&lt;&gt;"wait"),"AT",IF(AIH!$BJ86="AI",IF(Sheet1!$D86&gt;AIH!$BI86+200,200,"wait"),0))</f>
        <v>0</v>
      </c>
      <c r="KF85" s="10">
        <f>IF(AND(KF84&gt;0,KF84&lt;&gt;"wait"),"AT",IF(AIH!$BJ86="AI",IF(Sheet1!$E86&lt;AIH!$BI86-50,50,"wait"),0))</f>
        <v>0</v>
      </c>
      <c r="KG85" s="10">
        <f>IF(AND(KG84&gt;0,KG84&lt;&gt;"wait"),"AT",IF(AIH!$BJ86="AI",IF(Sheet1!$E86&lt;AIH!$BI86-100,100,"wait"),0))</f>
        <v>0</v>
      </c>
      <c r="KH85" s="10">
        <f>IF(AND(KH84&gt;0,KH84&lt;&gt;"wait"),"AT",IF(AIH!$BJ86="AI",IF(Sheet1!$E86&lt;AIH!$BI86-150,150,"wait"),0))</f>
        <v>0</v>
      </c>
      <c r="KI85" s="10">
        <f>IF(AND(KI84&gt;0,KI84&lt;&gt;"wait"),"AT",IF(AIH!$BJ86="AI",IF(Sheet1!$E86&lt;AIH!$BI86-200,200,"wait"),0))</f>
        <v>0</v>
      </c>
      <c r="KJ85" s="10">
        <f t="shared" si="61"/>
        <v>0</v>
      </c>
      <c r="KL85" s="10">
        <f>IF(AND(KL84&gt;0,KL84&lt;&gt;"wait"),"AT",IF(AIH!$BL86="AI",IF(Sheet1!$D86&gt;AIH!$BK86+50,50,"wait"),0))</f>
        <v>0</v>
      </c>
      <c r="KM85" s="10">
        <f>IF(AND(KM84&gt;0,KM84&lt;&gt;"wait"),"AT",IF(AIH!$BL86="AI",IF(Sheet1!$D86&gt;AIH!$BK86+100,100,"wait"),0))</f>
        <v>0</v>
      </c>
      <c r="KN85" s="10">
        <f>IF(AND(KN84&gt;0,KN84&lt;&gt;"wait"),"AT",IF(AIH!$BL86="AI",IF(Sheet1!$D86&gt;AIH!$BK86+150,150,"wait"),0))</f>
        <v>0</v>
      </c>
      <c r="KO85" s="10">
        <f>IF(AND(KO84&gt;0,KO84&lt;&gt;"wait"),"AT",IF(AIH!$BL86="AI",IF(Sheet1!$D86&gt;AIH!$BK86+200,200,"wait"),0))</f>
        <v>0</v>
      </c>
      <c r="KP85" s="10">
        <f>IF(AND(KP84&gt;0,KP84&lt;&gt;"wait"),"AT",IF(AIH!$BL86="AI",IF(Sheet1!$E86&lt;AIH!$BK86-50,50,"wait"),0))</f>
        <v>0</v>
      </c>
      <c r="KQ85" s="10">
        <f>IF(AND(KQ84&gt;0,KQ84&lt;&gt;"wait"),"AT",IF(AIH!$BL86="AI",IF(Sheet1!$E86&lt;AIH!$BK86-100,100,"wait"),0))</f>
        <v>0</v>
      </c>
      <c r="KR85" s="10">
        <f>IF(AND(KR84&gt;0,KR84&lt;&gt;"wait"),"AT",IF(AIH!$BL86="AI",IF(Sheet1!$E86&lt;AIH!$BK86-150,150,"wait"),0))</f>
        <v>0</v>
      </c>
      <c r="KS85" s="10">
        <f>IF(AND(KS84&gt;0,KS84&lt;&gt;"wait"),"AT",IF(AIH!$BL86="AI",IF(Sheet1!$E86&lt;AIH!$BK86-200,200,"wait"),0))</f>
        <v>0</v>
      </c>
      <c r="KT85" s="10">
        <f t="shared" si="62"/>
        <v>0</v>
      </c>
      <c r="KV85" s="10">
        <f>IF(AND(KV84&gt;0,KV84&lt;&gt;"wait"),"AT",IF(AIH!$BN86="AI",IF(Sheet1!$D86&gt;AIH!$BM86+50,50,"wait"),0))</f>
        <v>0</v>
      </c>
      <c r="KW85" s="10">
        <f>IF(AND(KW84&gt;0,KW84&lt;&gt;"wait"),"AT",IF(AIH!$BN86="AI",IF(Sheet1!$D86&gt;AIH!$BM86+100,100,"wait"),0))</f>
        <v>0</v>
      </c>
      <c r="KX85" s="10">
        <f>IF(AND(KX84&gt;0,KX84&lt;&gt;"wait"),"AT",IF(AIH!$BN86="AI",IF(Sheet1!$D86&gt;AIH!$BM86+150,150,"wait"),0))</f>
        <v>0</v>
      </c>
      <c r="KY85" s="10">
        <f>IF(AND(KY84&gt;0,KY84&lt;&gt;"wait"),"AT",IF(AIH!$BN86="AI",IF(Sheet1!$D86&gt;AIH!$BM86+200,200,"wait"),0))</f>
        <v>0</v>
      </c>
      <c r="KZ85" s="10">
        <f>IF(AND(KZ84&gt;0,KZ84&lt;&gt;"wait"),"AT",IF(AIH!$BN86="AI",IF(Sheet1!$E86&lt;AIH!$BM86-50,50,"wait"),0))</f>
        <v>0</v>
      </c>
      <c r="LA85" s="10">
        <f>IF(AND(LA84&gt;0,LA84&lt;&gt;"wait"),"AT",IF(AIH!$BN86="AI",IF(Sheet1!$E86&lt;AIH!$BM86-100,100,"wait"),0))</f>
        <v>0</v>
      </c>
      <c r="LB85" s="10">
        <f>IF(AND(LB84&gt;0,LB84&lt;&gt;"wait"),"AT",IF(AIH!$BN86="AI",IF(Sheet1!$E86&lt;AIH!$BM86-150,150,"wait"),0))</f>
        <v>0</v>
      </c>
      <c r="LC85" s="10">
        <f>IF(AND(LC84&gt;0,LC84&lt;&gt;"wait"),"AT",IF(AIH!$BN86="AI",IF(Sheet1!$E86&lt;AIH!$BM86-200,200,"wait"),0))</f>
        <v>0</v>
      </c>
      <c r="LD85" s="10">
        <f t="shared" si="63"/>
        <v>0</v>
      </c>
      <c r="LF85" s="10">
        <f>IF(AND(LF84&gt;0,LF84&lt;&gt;"wait"),"AT",IF(AIH!$BP86="AI",IF(Sheet1!$D86&gt;AIH!$BO86+50,50,"wait"),0))</f>
        <v>0</v>
      </c>
      <c r="LG85" s="10">
        <f>IF(AND(LG84&gt;0,LG84&lt;&gt;"wait"),"AT",IF(AIH!$BP86="AI",IF(Sheet1!$D86&gt;AIH!$BO86+100,100,"wait"),0))</f>
        <v>0</v>
      </c>
      <c r="LH85" s="10">
        <f>IF(AND(LH84&gt;0,LH84&lt;&gt;"wait"),"AT",IF(AIH!$BP86="AI",IF(Sheet1!$D86&gt;AIH!$BO86+150,150,"wait"),0))</f>
        <v>0</v>
      </c>
      <c r="LI85" s="10">
        <f>IF(AND(LI84&gt;0,LI84&lt;&gt;"wait"),"AT",IF(AIH!$BP86="AI",IF(Sheet1!$D86&gt;AIH!$BO86+200,200,"wait"),0))</f>
        <v>0</v>
      </c>
      <c r="LJ85" s="10">
        <f>IF(AND(LJ84&gt;0,LJ84&lt;&gt;"wait"),"AT",IF(AIH!$BP86="AI",IF(Sheet1!$E86&lt;AIH!$BO86-50,50,"wait"),0))</f>
        <v>0</v>
      </c>
      <c r="LK85" s="10">
        <f>IF(AND(LK84&gt;0,LK84&lt;&gt;"wait"),"AT",IF(AIH!$BP86="AI",IF(Sheet1!$E86&lt;AIH!$BO86-100,100,"wait"),0))</f>
        <v>0</v>
      </c>
      <c r="LL85" s="10">
        <f>IF(AND(LL84&gt;0,LL84&lt;&gt;"wait"),"AT",IF(AIH!$BP86="AI",IF(Sheet1!$E86&lt;AIH!$BO86-150,150,"wait"),0))</f>
        <v>0</v>
      </c>
      <c r="LM85" s="10">
        <f>IF(AND(LM84&gt;0,LM84&lt;&gt;"wait"),"AT",IF(AIH!$BP86="AI",IF(Sheet1!$E86&lt;AIH!$BO86-200,200,"wait"),0))</f>
        <v>0</v>
      </c>
      <c r="LN85" s="10">
        <f t="shared" si="64"/>
        <v>0</v>
      </c>
      <c r="LP85" s="10">
        <f>IF(AND(LP84&gt;0,LP84&lt;&gt;"wait"),"AT",IF(AIH!$BR86="AI",IF(Sheet1!$D86&gt;AIH!$BQ86+50,50,"wait"),0))</f>
        <v>0</v>
      </c>
      <c r="LQ85" s="10">
        <f>IF(AND(LQ84&gt;0,LQ84&lt;&gt;"wait"),"AT",IF(AIH!$BR86="AI",IF(Sheet1!$D86&gt;AIH!$BQ86+100,100,"wait"),0))</f>
        <v>0</v>
      </c>
      <c r="LR85" s="10">
        <f>IF(AND(LR84&gt;0,LR84&lt;&gt;"wait"),"AT",IF(AIH!$BR86="AI",IF(Sheet1!$D86&gt;AIH!$BQ86+150,150,"wait"),0))</f>
        <v>0</v>
      </c>
      <c r="LS85" s="10">
        <f>IF(AND(LS84&gt;0,LS84&lt;&gt;"wait"),"AT",IF(AIH!$BR86="AI",IF(Sheet1!$D86&gt;AIH!$BQ86+200,200,"wait"),0))</f>
        <v>0</v>
      </c>
      <c r="LT85" s="10">
        <f>IF(AND(LT84&gt;0,LT84&lt;&gt;"wait"),"AT",IF(AIH!$BR86="AI",IF(Sheet1!$E86&lt;AIH!$BQ86-50,50,"wait"),0))</f>
        <v>0</v>
      </c>
      <c r="LU85" s="10">
        <f>IF(AND(LU84&gt;0,LU84&lt;&gt;"wait"),"AT",IF(AIH!$BR86="AI",IF(Sheet1!$E86&lt;AIH!$BQ86-100,100,"wait"),0))</f>
        <v>0</v>
      </c>
      <c r="LV85" s="10">
        <f>IF(AND(LV84&gt;0,LV84&lt;&gt;"wait"),"AT",IF(AIH!$BR86="AI",IF(Sheet1!$E86&lt;AIH!$BQ86-150,150,"wait"),0))</f>
        <v>0</v>
      </c>
      <c r="LW85" s="10">
        <f>IF(AND(LW84&gt;0,LW84&lt;&gt;"wait"),"AT",IF(AIH!$BR86="AI",IF(Sheet1!$E86&lt;AIH!$BQ86-200,200,"wait"),0))</f>
        <v>0</v>
      </c>
      <c r="LX85" s="10">
        <f t="shared" si="65"/>
        <v>0</v>
      </c>
    </row>
    <row r="86" spans="1:336" x14ac:dyDescent="0.3">
      <c r="A86" t="str">
        <f>Sheet1!B86</f>
        <v>03/01 10:39</v>
      </c>
      <c r="B86">
        <f>Sheet1!D86</f>
        <v>29267</v>
      </c>
      <c r="C86">
        <f>Sheet1!E86</f>
        <v>29240</v>
      </c>
      <c r="E86">
        <f>MAX($B86:$B$162)</f>
        <v>29275</v>
      </c>
      <c r="F86">
        <f>MIN($C86:$C$162)</f>
        <v>29062</v>
      </c>
      <c r="H86" s="8">
        <f>IF(AND(H85&gt;0,H85&lt;&gt;"wait"),"AT",IF(AIH!$D87="AI",IF(Sheet1!$D87&gt;AIH!$C87+50,50,"wait"),0))</f>
        <v>0</v>
      </c>
      <c r="I86" s="8">
        <f>IF(AND(I85&gt;0,I85&lt;&gt;"wait"),"AT",IF(AIH!$D87="AI",IF(Sheet1!$D87&gt;AIH!$C87+100,100,"wait"),0))</f>
        <v>0</v>
      </c>
      <c r="J86" s="8">
        <f>IF(AND(J85&gt;0,J85&lt;&gt;"wait"),"AT",IF(AIH!$D87="AI",IF(Sheet1!$D87&gt;AIH!$C87+150,150,"wait"),0))</f>
        <v>0</v>
      </c>
      <c r="K86" s="8">
        <f>IF(AND(K85&gt;0,K85&lt;&gt;"wait"),"AT",IF(AIH!$D87="AI",IF(Sheet1!$D87&gt;AIH!$C87+200,200,"wait"),0))</f>
        <v>0</v>
      </c>
      <c r="L86" s="8">
        <f>IF(AND(L85&gt;0,L85&lt;&gt;"wait"),"AT",IF(AIH!$D87="AI",IF(Sheet1!$E87&lt;AIH!$C87-50,50,"wait"),0))</f>
        <v>0</v>
      </c>
      <c r="M86" s="8">
        <f>IF(AND(M85&gt;0,M85&lt;&gt;"wait"),"AT",IF(AIH!$D87="AI",IF(Sheet1!$E87&lt;AIH!$C87-100,100,"wait"),0))</f>
        <v>0</v>
      </c>
      <c r="N86" s="8">
        <f>IF(AND(N85&gt;0,N85&lt;&gt;"wait"),"AT",IF(AIH!$D87="AI",IF(Sheet1!$E87&lt;AIH!$C87-150,150,"wait"),0))</f>
        <v>0</v>
      </c>
      <c r="O86" s="8">
        <f>IF(AND(O85&gt;0,O85&lt;&gt;"wait"),"AT",IF(AIH!$D87="AI",IF(Sheet1!$E87&lt;AIH!$C87-200,200,"wait"),0))</f>
        <v>0</v>
      </c>
      <c r="P86" s="8">
        <f t="shared" si="33"/>
        <v>0</v>
      </c>
      <c r="R86" s="8">
        <f>IF(AND(R85&gt;0,R85&lt;&gt;"wait"),"AT",IF(AIH!$F87="AI",IF(Sheet1!$D87&gt;AIH!$E87+50,50,"wait"),0))</f>
        <v>0</v>
      </c>
      <c r="S86" s="8">
        <f>IF(AND(S85&gt;0,S85&lt;&gt;"wait"),"AT",IF(AIH!$F87="AI",IF(Sheet1!$D87&gt;AIH!$E87+100,100,"wait"),0))</f>
        <v>0</v>
      </c>
      <c r="T86" s="8">
        <f>IF(AND(T85&gt;0,T85&lt;&gt;"wait"),"AT",IF(AIH!$F87="AI",IF(Sheet1!$D87&gt;AIH!$E87+150,150,"wait"),0))</f>
        <v>0</v>
      </c>
      <c r="U86" s="8">
        <f>IF(AND(U85&gt;0,U85&lt;&gt;"wait"),"AT",IF(AIH!$F87="AI",IF(Sheet1!$D87&gt;AIH!$E87+200,200,"wait"),0))</f>
        <v>0</v>
      </c>
      <c r="V86" s="8">
        <f>IF(AND(V85&gt;0,V85&lt;&gt;"wait"),"AT",IF(AIH!$F87="AI",IF(Sheet1!$E87&lt;AIH!$E87-50,50,"wait"),0))</f>
        <v>0</v>
      </c>
      <c r="W86" s="8">
        <f>IF(AND(W85&gt;0,W85&lt;&gt;"wait"),"AT",IF(AIH!$F87="AI",IF(Sheet1!$E87&lt;AIH!$E87-100,100,"wait"),0))</f>
        <v>0</v>
      </c>
      <c r="X86" s="8">
        <f>IF(AND(X85&gt;0,X85&lt;&gt;"wait"),"AT",IF(AIH!$F87="AI",IF(Sheet1!$E87&lt;AIH!$E87-150,150,"wait"),0))</f>
        <v>0</v>
      </c>
      <c r="Y86" s="8">
        <f>IF(AND(Y85&gt;0,Y85&lt;&gt;"wait"),"AT",IF(AIH!$F87="AI",IF(Sheet1!$E87&lt;AIH!$E87-200,200,"wait"),0))</f>
        <v>0</v>
      </c>
      <c r="Z86" s="8">
        <f t="shared" si="34"/>
        <v>0</v>
      </c>
      <c r="AB86" s="8">
        <f>IF(AND(AB85&gt;0,AB85&lt;&gt;"wait"),"AT",IF(AIH!$H87="AI",IF(Sheet1!$D87&gt;AIH!$G87+50,50,"wait"),0))</f>
        <v>0</v>
      </c>
      <c r="AC86" s="8">
        <f>IF(AND(AC85&gt;0,AC85&lt;&gt;"wait"),"AT",IF(AIH!$H87="AI",IF(Sheet1!$D87&gt;AIH!$G87+100,100,"wait"),0))</f>
        <v>0</v>
      </c>
      <c r="AD86" s="8">
        <f>IF(AND(AD85&gt;0,AD85&lt;&gt;"wait"),"AT",IF(AIH!$H87="AI",IF(Sheet1!$D87&gt;AIH!$G87+150,150,"wait"),0))</f>
        <v>0</v>
      </c>
      <c r="AE86" s="8">
        <f>IF(AND(AE85&gt;0,AE85&lt;&gt;"wait"),"AT",IF(AIH!$H87="AI",IF(Sheet1!$D87&gt;AIH!$G87+200,200,"wait"),0))</f>
        <v>0</v>
      </c>
      <c r="AF86" s="8">
        <f>IF(AND(AF85&gt;0,AF85&lt;&gt;"wait"),"AT",IF(AIH!$H87="AI",IF(Sheet1!$E87&lt;AIH!$G87-50,50,"wait"),0))</f>
        <v>0</v>
      </c>
      <c r="AG86" s="8">
        <f>IF(AND(AG85&gt;0,AG85&lt;&gt;"wait"),"AT",IF(AIH!$H87="AI",IF(Sheet1!$E87&lt;AIH!$G87-100,100,"wait"),0))</f>
        <v>0</v>
      </c>
      <c r="AH86" s="8">
        <f>IF(AND(AH85&gt;0,AH85&lt;&gt;"wait"),"AT",IF(AIH!$H87="AI",IF(Sheet1!$E87&lt;AIH!$G87-150,150,"wait"),0))</f>
        <v>0</v>
      </c>
      <c r="AI86" s="8">
        <f>IF(AND(AI85&gt;0,AI85&lt;&gt;"wait"),"AT",IF(AIH!$H87="AI",IF(Sheet1!$E87&lt;AIH!$G87-200,200,"wait"),0))</f>
        <v>0</v>
      </c>
      <c r="AJ86" s="8">
        <f t="shared" si="35"/>
        <v>0</v>
      </c>
      <c r="AL86" s="8">
        <f>IF(AND(AL85&gt;0,AL85&lt;&gt;"wait"),"AT",IF(AIH!$J87="AI",IF(Sheet1!$D87&gt;AIH!$I87+50,50,"wait"),0))</f>
        <v>0</v>
      </c>
      <c r="AM86" s="8">
        <f>IF(AND(AM85&gt;0,AM85&lt;&gt;"wait"),"AT",IF(AIH!$J87="AI",IF(Sheet1!$D87&gt;AIH!$I87+100,100,"wait"),0))</f>
        <v>0</v>
      </c>
      <c r="AN86" s="8">
        <f>IF(AND(AN85&gt;0,AN85&lt;&gt;"wait"),"AT",IF(AIH!$J87="AI",IF(Sheet1!$D87&gt;AIH!$I87+150,150,"wait"),0))</f>
        <v>0</v>
      </c>
      <c r="AO86" s="8">
        <f>IF(AND(AO85&gt;0,AO85&lt;&gt;"wait"),"AT",IF(AIH!$J87="AI",IF(Sheet1!$D87&gt;AIH!$I87+200,200,"wait"),0))</f>
        <v>0</v>
      </c>
      <c r="AP86" s="8">
        <f>IF(AND(AP85&gt;0,AP85&lt;&gt;"wait"),"AT",IF(AIH!$J87="AI",IF(Sheet1!$E87&lt;AIH!$I87-50,50,"wait"),0))</f>
        <v>0</v>
      </c>
      <c r="AQ86" s="8">
        <f>IF(AND(AQ85&gt;0,AQ85&lt;&gt;"wait"),"AT",IF(AIH!$J87="AI",IF(Sheet1!$E87&lt;AIH!$I87-100,100,"wait"),0))</f>
        <v>0</v>
      </c>
      <c r="AR86" s="8">
        <f>IF(AND(AR85&gt;0,AR85&lt;&gt;"wait"),"AT",IF(AIH!$J87="AI",IF(Sheet1!$E87&lt;AIH!$I87-150,150,"wait"),0))</f>
        <v>0</v>
      </c>
      <c r="AS86" s="8">
        <f>IF(AND(AS85&gt;0,AS85&lt;&gt;"wait"),"AT",IF(AIH!$J87="AI",IF(Sheet1!$E87&lt;AIH!$I87-200,200,"wait"),0))</f>
        <v>0</v>
      </c>
      <c r="AT86" s="8">
        <f t="shared" si="36"/>
        <v>0</v>
      </c>
      <c r="AU86" s="8"/>
      <c r="AV86" s="8">
        <f>IF(AND(AV85&gt;0,AV85&lt;&gt;"wait"),"AT",IF(AIH!$L87="AI",IF(Sheet1!$D87&gt;AIH!$K87+50,50,"wait"),0))</f>
        <v>0</v>
      </c>
      <c r="AW86" s="8">
        <f>IF(AND(AW85&gt;0,AW85&lt;&gt;"wait"),"AT",IF(AIH!$L87="AI",IF(Sheet1!$D87&gt;AIH!$K87+100,100,"wait"),0))</f>
        <v>0</v>
      </c>
      <c r="AX86" s="8">
        <f>IF(AND(AX85&gt;0,AX85&lt;&gt;"wait"),"AT",IF(AIH!$L87="AI",IF(Sheet1!$D87&gt;AIH!$K87+150,150,"wait"),0))</f>
        <v>0</v>
      </c>
      <c r="AY86" s="8">
        <f>IF(AND(AY85&gt;0,AY85&lt;&gt;"wait"),"AT",IF(AIH!$L87="AI",IF(Sheet1!$D87&gt;AIH!$K87+200,200,"wait"),0))</f>
        <v>0</v>
      </c>
      <c r="AZ86" s="8">
        <f>IF(AND(AZ85&gt;0,AZ85&lt;&gt;"wait"),"AT",IF(AIH!$L87="AI",IF(Sheet1!$E87&lt;AIH!$K87-50,50,"wait"),0))</f>
        <v>0</v>
      </c>
      <c r="BA86" s="8">
        <f>IF(AND(BA85&gt;0,BA85&lt;&gt;"wait"),"AT",IF(AIH!$L87="AI",IF(Sheet1!$E87&lt;AIH!$K87-100,100,"wait"),0))</f>
        <v>0</v>
      </c>
      <c r="BB86" s="8">
        <f>IF(AND(BB85&gt;0,BB85&lt;&gt;"wait"),"AT",IF(AIH!$L87="AI",IF(Sheet1!$E87&lt;AIH!$K87-150,150,"wait"),0))</f>
        <v>0</v>
      </c>
      <c r="BC86" s="8">
        <f>IF(AND(BC85&gt;0,BC85&lt;&gt;"wait"),"AT",IF(AIH!$L87="AI",IF(Sheet1!$E87&lt;AIH!$K87-200,200,"wait"),0))</f>
        <v>0</v>
      </c>
      <c r="BD86" s="8">
        <f t="shared" si="37"/>
        <v>0</v>
      </c>
      <c r="BE86" s="8"/>
      <c r="BF86" s="8">
        <f>IF(AND(BF85&gt;0,BF85&lt;&gt;"wait"),"AT",IF(AIH!$N87="AI",IF(Sheet1!$D87&gt;AIH!$M87+50,50,"wait"),0))</f>
        <v>0</v>
      </c>
      <c r="BG86" s="8">
        <f>IF(AND(BG85&gt;0,BG85&lt;&gt;"wait"),"AT",IF(AIH!$N87="AI",IF(Sheet1!$D87&gt;AIH!$M87+100,100,"wait"),0))</f>
        <v>0</v>
      </c>
      <c r="BH86" s="8">
        <f>IF(AND(BH85&gt;0,BH85&lt;&gt;"wait"),"AT",IF(AIH!$N87="AI",IF(Sheet1!$D87&gt;AIH!$M87+150,150,"wait"),0))</f>
        <v>0</v>
      </c>
      <c r="BI86" s="8">
        <f>IF(AND(BI85&gt;0,BI85&lt;&gt;"wait"),"AT",IF(AIH!$N87="AI",IF(Sheet1!$D87&gt;AIH!$M87+200,200,"wait"),0))</f>
        <v>0</v>
      </c>
      <c r="BJ86" s="8">
        <f>IF(AND(BJ85&gt;0,BJ85&lt;&gt;"wait"),"AT",IF(AIH!$N87="AI",IF(Sheet1!$E87&lt;AIH!$M87-50,50,"wait"),0))</f>
        <v>0</v>
      </c>
      <c r="BK86" s="8">
        <f>IF(AND(BK85&gt;0,BK85&lt;&gt;"wait"),"AT",IF(AIH!$N87="AI",IF(Sheet1!$E87&lt;AIH!$M87-100,100,"wait"),0))</f>
        <v>0</v>
      </c>
      <c r="BL86" s="8">
        <f>IF(AND(BL85&gt;0,BL85&lt;&gt;"wait"),"AT",IF(AIH!$N87="AI",IF(Sheet1!$E87&lt;AIH!$M87-150,150,"wait"),0))</f>
        <v>0</v>
      </c>
      <c r="BM86" s="8">
        <f>IF(AND(BM85&gt;0,BM85&lt;&gt;"wait"),"AT",IF(AIH!$N87="AI",IF(Sheet1!$E87&lt;AIH!$M87-200,200,"wait"),0))</f>
        <v>0</v>
      </c>
      <c r="BN86" s="8">
        <f t="shared" si="38"/>
        <v>0</v>
      </c>
      <c r="BO86" s="8"/>
      <c r="BP86" s="8">
        <f>IF(AND(BP85&gt;0,BP85&lt;&gt;"wait"),"AT",IF(AIH!$P87="AI",IF(Sheet1!$D87&gt;AIH!$O87+50,50,"wait"),0))</f>
        <v>0</v>
      </c>
      <c r="BQ86" s="8">
        <f>IF(AND(BQ85&gt;0,BQ85&lt;&gt;"wait"),"AT",IF(AIH!$P87="AI",IF(Sheet1!$D87&gt;AIH!$O87+100,100,"wait"),0))</f>
        <v>0</v>
      </c>
      <c r="BR86" s="8">
        <f>IF(AND(BR85&gt;0,BR85&lt;&gt;"wait"),"AT",IF(AIH!$P87="AI",IF(Sheet1!$D87&gt;AIH!$O87+150,150,"wait"),0))</f>
        <v>0</v>
      </c>
      <c r="BS86" s="8">
        <f>IF(AND(BS85&gt;0,BS85&lt;&gt;"wait"),"AT",IF(AIH!$P87="AI",IF(Sheet1!$D87&gt;AIH!$O87+200,200,"wait"),0))</f>
        <v>0</v>
      </c>
      <c r="BT86" s="8">
        <f>IF(AND(BT85&gt;0,BT85&lt;&gt;"wait"),"AT",IF(AIH!$P87="AI",IF(Sheet1!$E87&lt;AIH!$O87-50,50,"wait"),0))</f>
        <v>0</v>
      </c>
      <c r="BU86" s="8">
        <f>IF(AND(BU85&gt;0,BU85&lt;&gt;"wait"),"AT",IF(AIH!$P87="AI",IF(Sheet1!$E87&lt;AIH!$O87-100,100,"wait"),0))</f>
        <v>0</v>
      </c>
      <c r="BV86" s="8">
        <f>IF(AND(BV85&gt;0,BV85&lt;&gt;"wait"),"AT",IF(AIH!$P87="AI",IF(Sheet1!$E87&lt;AIH!$O87-150,150,"wait"),0))</f>
        <v>0</v>
      </c>
      <c r="BW86" s="8">
        <f>IF(AND(BW85&gt;0,BW85&lt;&gt;"wait"),"AT",IF(AIH!$P87="AI",IF(Sheet1!$E87&lt;AIH!$O87-200,200,"wait"),0))</f>
        <v>0</v>
      </c>
      <c r="BX86" s="8">
        <f t="shared" si="39"/>
        <v>0</v>
      </c>
      <c r="BY86" s="8"/>
      <c r="BZ86" s="8">
        <f>IF(AND(BZ85&gt;0,BZ85&lt;&gt;"wait"),"AT",IF(AIH!$R87="AI",IF(Sheet1!$D87&gt;AIH!$Q87+50,50,"wait"),0))</f>
        <v>0</v>
      </c>
      <c r="CA86" s="8">
        <f>IF(AND(CA85&gt;0,CA85&lt;&gt;"wait"),"AT",IF(AIH!$R87="AI",IF(Sheet1!$D87&gt;AIH!$Q87+100,100,"wait"),0))</f>
        <v>0</v>
      </c>
      <c r="CB86" s="8">
        <f>IF(AND(CB85&gt;0,CB85&lt;&gt;"wait"),"AT",IF(AIH!$R87="AI",IF(Sheet1!$D87&gt;AIH!$Q87+150,150,"wait"),0))</f>
        <v>0</v>
      </c>
      <c r="CC86" s="8">
        <f>IF(AND(CC85&gt;0,CC85&lt;&gt;"wait"),"AT",IF(AIH!$R87="AI",IF(Sheet1!$D87&gt;AIH!$Q87+200,200,"wait"),0))</f>
        <v>0</v>
      </c>
      <c r="CD86" s="8">
        <f>IF(AND(CD85&gt;0,CD85&lt;&gt;"wait"),"AT",IF(AIH!$R87="AI",IF(Sheet1!$E87&lt;AIH!$Q87-50,50,"wait"),0))</f>
        <v>0</v>
      </c>
      <c r="CE86" s="8">
        <f>IF(AND(CE85&gt;0,CE85&lt;&gt;"wait"),"AT",IF(AIH!$R87="AI",IF(Sheet1!$E87&lt;AIH!$Q87-100,100,"wait"),0))</f>
        <v>0</v>
      </c>
      <c r="CF86" s="8">
        <f>IF(AND(CF85&gt;0,CF85&lt;&gt;"wait"),"AT",IF(AIH!$R87="AI",IF(Sheet1!$E87&lt;AIH!$Q87-150,150,"wait"),0))</f>
        <v>0</v>
      </c>
      <c r="CG86" s="8">
        <f>IF(AND(CG85&gt;0,CG85&lt;&gt;"wait"),"AT",IF(AIH!$R87="AI",IF(Sheet1!$E87&lt;AIH!$Q87-200,200,"wait"),0))</f>
        <v>0</v>
      </c>
      <c r="CH86" s="8">
        <f t="shared" si="40"/>
        <v>0</v>
      </c>
      <c r="CI86" s="8"/>
      <c r="CJ86" s="8">
        <f>IF(AND(CJ85&gt;0,CJ85&lt;&gt;"wait"),"AT",IF(AIH!$T87="AI",IF(Sheet1!$D87&gt;AIH!$S87+50,50,"wait"),0))</f>
        <v>0</v>
      </c>
      <c r="CK86" s="8">
        <f>IF(AND(CK85&gt;0,CK85&lt;&gt;"wait"),"AT",IF(AIH!$T87="AI",IF(Sheet1!$D87&gt;AIH!$S87+100,100,"wait"),0))</f>
        <v>0</v>
      </c>
      <c r="CL86" s="8">
        <f>IF(AND(CL85&gt;0,CL85&lt;&gt;"wait"),"AT",IF(AIH!$T87="AI",IF(Sheet1!$D87&gt;AIH!$S87+150,150,"wait"),0))</f>
        <v>0</v>
      </c>
      <c r="CM86" s="8">
        <f>IF(AND(CM85&gt;0,CM85&lt;&gt;"wait"),"AT",IF(AIH!$T87="AI",IF(Sheet1!$D87&gt;AIH!$S87+200,200,"wait"),0))</f>
        <v>0</v>
      </c>
      <c r="CN86" s="8">
        <f>IF(AND(CN85&gt;0,CN85&lt;&gt;"wait"),"AT",IF(AIH!$T87="AI",IF(Sheet1!$E87&lt;AIH!$S87-50,50,"wait"),0))</f>
        <v>0</v>
      </c>
      <c r="CO86" s="8">
        <f>IF(AND(CO85&gt;0,CO85&lt;&gt;"wait"),"AT",IF(AIH!$T87="AI",IF(Sheet1!$E87&lt;AIH!$S87-100,100,"wait"),0))</f>
        <v>0</v>
      </c>
      <c r="CP86" s="8">
        <f>IF(AND(CP85&gt;0,CP85&lt;&gt;"wait"),"AT",IF(AIH!$T87="AI",IF(Sheet1!$E87&lt;AIH!$S87-150,150,"wait"),0))</f>
        <v>0</v>
      </c>
      <c r="CQ86" s="8">
        <f>IF(AND(CQ85&gt;0,CQ85&lt;&gt;"wait"),"AT",IF(AIH!$T87="AI",IF(Sheet1!$E87&lt;AIH!$S87-200,200,"wait"),0))</f>
        <v>0</v>
      </c>
      <c r="CR86" s="8">
        <f t="shared" si="41"/>
        <v>0</v>
      </c>
      <c r="CS86" s="8"/>
      <c r="CT86" s="8">
        <f>IF(AND(CT85&gt;0,CT85&lt;&gt;"wait"),"AT",IF(AIH!$V87="AI",IF(Sheet1!$D87&gt;AIH!$U87+50,50,"wait"),0))</f>
        <v>0</v>
      </c>
      <c r="CU86" s="8">
        <f>IF(AND(CU85&gt;0,CU85&lt;&gt;"wait"),"AT",IF(AIH!$V87="AI",IF(Sheet1!$D87&gt;AIH!$U87+100,100,"wait"),0))</f>
        <v>0</v>
      </c>
      <c r="CV86" s="8">
        <f>IF(AND(CV85&gt;0,CV85&lt;&gt;"wait"),"AT",IF(AIH!$V87="AI",IF(Sheet1!$D87&gt;AIH!$U87+150,150,"wait"),0))</f>
        <v>0</v>
      </c>
      <c r="CW86" s="8">
        <f>IF(AND(CW85&gt;0,CW85&lt;&gt;"wait"),"AT",IF(AIH!$V87="AI",IF(Sheet1!$D87&gt;AIH!$U87+200,200,"wait"),0))</f>
        <v>0</v>
      </c>
      <c r="CX86" s="8">
        <f>IF(AND(CX85&gt;0,CX85&lt;&gt;"wait"),"AT",IF(AIH!$V87="AI",IF(Sheet1!$E87&lt;AIH!$U87-50,50,"wait"),0))</f>
        <v>0</v>
      </c>
      <c r="CY86" s="8">
        <f>IF(AND(CY85&gt;0,CY85&lt;&gt;"wait"),"AT",IF(AIH!$V87="AI",IF(Sheet1!$E87&lt;AIH!$U87-100,100,"wait"),0))</f>
        <v>0</v>
      </c>
      <c r="CZ86" s="8">
        <f>IF(AND(CZ85&gt;0,CZ85&lt;&gt;"wait"),"AT",IF(AIH!$V87="AI",IF(Sheet1!$E87&lt;AIH!$U87-150,150,"wait"),0))</f>
        <v>0</v>
      </c>
      <c r="DA86" s="8">
        <f>IF(AND(DA85&gt;0,DA85&lt;&gt;"wait"),"AT",IF(AIH!$V87="AI",IF(Sheet1!$E87&lt;AIH!$U87-200,200,"wait"),0))</f>
        <v>0</v>
      </c>
      <c r="DB86" s="8">
        <f t="shared" si="42"/>
        <v>0</v>
      </c>
      <c r="DC86" s="8"/>
      <c r="DD86" s="8">
        <f>IF(AND(DD85&gt;0,DD85&lt;&gt;"wait"),"AT",IF(AIH!$X87="AI",IF(Sheet1!$D87&gt;AIH!$W87+50,50,"wait"),0))</f>
        <v>0</v>
      </c>
      <c r="DE86" s="8">
        <f>IF(AND(DE85&gt;0,DE85&lt;&gt;"wait"),"AT",IF(AIH!$X87="AI",IF(Sheet1!$D87&gt;AIH!$W87+100,100,"wait"),0))</f>
        <v>0</v>
      </c>
      <c r="DF86" s="8">
        <f>IF(AND(DF85&gt;0,DF85&lt;&gt;"wait"),"AT",IF(AIH!$X87="AI",IF(Sheet1!$D87&gt;AIH!$W87+150,150,"wait"),0))</f>
        <v>0</v>
      </c>
      <c r="DG86" s="8">
        <f>IF(AND(DG85&gt;0,DG85&lt;&gt;"wait"),"AT",IF(AIH!$X87="AI",IF(Sheet1!$D87&gt;AIH!$W87+200,200,"wait"),0))</f>
        <v>0</v>
      </c>
      <c r="DH86" s="8">
        <f>IF(AND(DH85&gt;0,DH85&lt;&gt;"wait"),"AT",IF(AIH!$X87="AI",IF(Sheet1!$E87&lt;AIH!$W87-50,50,"wait"),0))</f>
        <v>0</v>
      </c>
      <c r="DI86" s="8">
        <f>IF(AND(DI85&gt;0,DI85&lt;&gt;"wait"),"AT",IF(AIH!$X87="AI",IF(Sheet1!$E87&lt;AIH!$W87-100,100,"wait"),0))</f>
        <v>0</v>
      </c>
      <c r="DJ86" s="8">
        <f>IF(AND(DJ85&gt;0,DJ85&lt;&gt;"wait"),"AT",IF(AIH!$X87="AI",IF(Sheet1!$E87&lt;AIH!$W87-150,150,"wait"),0))</f>
        <v>0</v>
      </c>
      <c r="DK86" s="8">
        <f>IF(AND(DK85&gt;0,DK85&lt;&gt;"wait"),"AT",IF(AIH!$X87="AI",IF(Sheet1!$E87&lt;AIH!$W87-200,200,"wait"),0))</f>
        <v>0</v>
      </c>
      <c r="DL86" s="8">
        <f t="shared" si="43"/>
        <v>0</v>
      </c>
      <c r="DN86" s="10">
        <f>IF(AND(DN85&gt;0,DN85&lt;&gt;"wait"),"AT",IF(AIH!$AA87="AI",IF(Sheet1!$D87&gt;AIH!$Z87+50,50,"wait"),0))</f>
        <v>0</v>
      </c>
      <c r="DO86" s="10">
        <f>IF(AND(DO85&gt;0,DO85&lt;&gt;"wait"),"AT",IF(AIH!$AA87="AI",IF(Sheet1!$D87&gt;AIH!$Z87+100,100,"wait"),0))</f>
        <v>0</v>
      </c>
      <c r="DP86" s="10">
        <f>IF(AND(DP85&gt;0,DP85&lt;&gt;"wait"),"AT",IF(AIH!$AA87="AI",IF(Sheet1!$D87&gt;AIH!$Z87+150,150,"wait"),0))</f>
        <v>0</v>
      </c>
      <c r="DQ86" s="10">
        <f>IF(AND(DQ85&gt;0,DQ85&lt;&gt;"wait"),"AT",IF(AIH!$AA87="AI",IF(Sheet1!$D87&gt;AIH!$Z87+200,200,"wait"),0))</f>
        <v>0</v>
      </c>
      <c r="DR86" s="10">
        <f>IF(AND(DR85&gt;0,DR85&lt;&gt;"wait"),"AT",IF(AIH!$AA87="AI",IF(Sheet1!$E87&lt;AIH!$Z87-50,50,"wait"),0))</f>
        <v>0</v>
      </c>
      <c r="DS86" s="10">
        <f>IF(AND(DS85&gt;0,DS85&lt;&gt;"wait"),"AT",IF(AIH!$AA87="AI",IF(Sheet1!$E87&lt;AIH!$Z87-100,100,"wait"),0))</f>
        <v>0</v>
      </c>
      <c r="DT86" s="10">
        <f>IF(AND(DT85&gt;0,DT85&lt;&gt;"wait"),"AT",IF(AIH!$AA87="AI",IF(Sheet1!$E87&lt;AIH!$Z87-150,150,"wait"),0))</f>
        <v>0</v>
      </c>
      <c r="DU86" s="10">
        <f>IF(AND(DU85&gt;0,DU85&lt;&gt;"wait"),"AT",IF(AIH!$AA87="AI",IF(Sheet1!$E87&lt;AIH!$Z87-200,200,"wait"),0))</f>
        <v>0</v>
      </c>
      <c r="DV86" s="10">
        <f t="shared" si="44"/>
        <v>0</v>
      </c>
      <c r="DX86" s="10">
        <f>IF(AND(DX85&gt;0,DX85&lt;&gt;"wait"),"AT",IF(AIH!$AC87="AI",IF(Sheet1!$D87&gt;AIH!$AB87+50,50,"wait"),0))</f>
        <v>0</v>
      </c>
      <c r="DY86" s="10">
        <f>IF(AND(DY85&gt;0,DY85&lt;&gt;"wait"),"AT",IF(AIH!$AC87="AI",IF(Sheet1!$D87&gt;AIH!$AB87+100,100,"wait"),0))</f>
        <v>0</v>
      </c>
      <c r="DZ86" s="10">
        <f>IF(AND(DZ85&gt;0,DZ85&lt;&gt;"wait"),"AT",IF(AIH!$AC87="AI",IF(Sheet1!$D87&gt;AIH!$AB87+150,150,"wait"),0))</f>
        <v>0</v>
      </c>
      <c r="EA86" s="10">
        <f>IF(AND(EA85&gt;0,EA85&lt;&gt;"wait"),"AT",IF(AIH!$AC87="AI",IF(Sheet1!$D87&gt;AIH!$AB87+200,200,"wait"),0))</f>
        <v>0</v>
      </c>
      <c r="EB86" s="10">
        <f>IF(AND(EB85&gt;0,EB85&lt;&gt;"wait"),"AT",IF(AIH!$AC87="AI",IF(Sheet1!$E87&lt;AIH!$AB87-50,50,"wait"),0))</f>
        <v>0</v>
      </c>
      <c r="EC86" s="10">
        <f>IF(AND(EC85&gt;0,EC85&lt;&gt;"wait"),"AT",IF(AIH!$AC87="AI",IF(Sheet1!$E87&lt;AIH!$AB87-100,100,"wait"),0))</f>
        <v>0</v>
      </c>
      <c r="ED86" s="10">
        <f>IF(AND(ED85&gt;0,ED85&lt;&gt;"wait"),"AT",IF(AIH!$AC87="AI",IF(Sheet1!$E87&lt;AIH!$AB87-150,150,"wait"),0))</f>
        <v>0</v>
      </c>
      <c r="EE86" s="10">
        <f>IF(AND(EE85&gt;0,EE85&lt;&gt;"wait"),"AT",IF(AIH!$AC87="AI",IF(Sheet1!$E87&lt;AIH!$AB87-200,200,"wait"),0))</f>
        <v>0</v>
      </c>
      <c r="EF86" s="10">
        <f t="shared" si="45"/>
        <v>0</v>
      </c>
      <c r="EH86" s="10">
        <f>IF(AND(EH85&gt;0,EH85&lt;&gt;"wait"),"AT",IF(AIH!$AE87="AI",IF(Sheet1!$D87&gt;AIH!$AD87+50,50,"wait"),0))</f>
        <v>0</v>
      </c>
      <c r="EI86" s="10">
        <f>IF(AND(EI85&gt;0,EI85&lt;&gt;"wait"),"AT",IF(AIH!$AE87="AI",IF(Sheet1!$D87&gt;AIH!$AD87+100,100,"wait"),0))</f>
        <v>0</v>
      </c>
      <c r="EJ86" s="10">
        <f>IF(AND(EJ85&gt;0,EJ85&lt;&gt;"wait"),"AT",IF(AIH!$AE87="AI",IF(Sheet1!$D87&gt;AIH!$AD87+150,150,"wait"),0))</f>
        <v>0</v>
      </c>
      <c r="EK86" s="10">
        <f>IF(AND(EK85&gt;0,EK85&lt;&gt;"wait"),"AT",IF(AIH!$AE87="AI",IF(Sheet1!$D87&gt;AIH!$AD87+200,200,"wait"),0))</f>
        <v>0</v>
      </c>
      <c r="EL86" s="10">
        <f>IF(AND(EL85&gt;0,EL85&lt;&gt;"wait"),"AT",IF(AIH!$AE87="AI",IF(Sheet1!$E87&lt;AIH!$AD87-50,50,"wait"),0))</f>
        <v>0</v>
      </c>
      <c r="EM86" s="10">
        <f>IF(AND(EM85&gt;0,EM85&lt;&gt;"wait"),"AT",IF(AIH!$AE87="AI",IF(Sheet1!$E87&lt;AIH!$AD87-100,100,"wait"),0))</f>
        <v>0</v>
      </c>
      <c r="EN86" s="10">
        <f>IF(AND(EN85&gt;0,EN85&lt;&gt;"wait"),"AT",IF(AIH!$AE87="AI",IF(Sheet1!$E87&lt;AIH!$AD87-150,150,"wait"),0))</f>
        <v>0</v>
      </c>
      <c r="EO86" s="10">
        <f>IF(AND(EO85&gt;0,EO85&lt;&gt;"wait"),"AT",IF(AIH!$AE87="AI",IF(Sheet1!$E87&lt;AIH!$AD87-200,200,"wait"),0))</f>
        <v>0</v>
      </c>
      <c r="EP86" s="10">
        <f t="shared" si="46"/>
        <v>0</v>
      </c>
      <c r="ER86" s="10">
        <f>IF(AND(ER85&gt;0,ER85&lt;&gt;"wait"),"AT",IF(AIH!$AG87="AI",IF(Sheet1!$D87&gt;AIH!$AF87+50,50,"wait"),0))</f>
        <v>0</v>
      </c>
      <c r="ES86" s="10">
        <f>IF(AND(ES85&gt;0,ES85&lt;&gt;"wait"),"AT",IF(AIH!$AG87="AI",IF(Sheet1!$D87&gt;AIH!$AF87+100,100,"wait"),0))</f>
        <v>0</v>
      </c>
      <c r="ET86" s="10">
        <f>IF(AND(ET85&gt;0,ET85&lt;&gt;"wait"),"AT",IF(AIH!$AG87="AI",IF(Sheet1!$D87&gt;AIH!$AF87+150,150,"wait"),0))</f>
        <v>0</v>
      </c>
      <c r="EU86" s="10">
        <f>IF(AND(EU85&gt;0,EU85&lt;&gt;"wait"),"AT",IF(AIH!$AG87="AI",IF(Sheet1!$D87&gt;AIH!$AF87+200,200,"wait"),0))</f>
        <v>0</v>
      </c>
      <c r="EV86" s="10">
        <f>IF(AND(EV85&gt;0,EV85&lt;&gt;"wait"),"AT",IF(AIH!$AG87="AI",IF(Sheet1!$E87&lt;AIH!$AF87-50,50,"wait"),0))</f>
        <v>0</v>
      </c>
      <c r="EW86" s="10">
        <f>IF(AND(EW85&gt;0,EW85&lt;&gt;"wait"),"AT",IF(AIH!$AG87="AI",IF(Sheet1!$E87&lt;AIH!$AF87-100,100,"wait"),0))</f>
        <v>0</v>
      </c>
      <c r="EX86" s="10">
        <f>IF(AND(EX85&gt;0,EX85&lt;&gt;"wait"),"AT",IF(AIH!$AG87="AI",IF(Sheet1!$E87&lt;AIH!$AF87-150,150,"wait"),0))</f>
        <v>0</v>
      </c>
      <c r="EY86" s="10">
        <f>IF(AND(EY85&gt;0,EY85&lt;&gt;"wait"),"AT",IF(AIH!$AG87="AI",IF(Sheet1!$E87&lt;AIH!$AF87-200,200,"wait"),0))</f>
        <v>0</v>
      </c>
      <c r="EZ86" s="10">
        <f t="shared" si="47"/>
        <v>0</v>
      </c>
      <c r="FB86" s="10">
        <f>IF(AND(FB85&gt;0,FB85&lt;&gt;"wait"),"AT",IF(AIH!$AI87="AI",IF(Sheet1!$D87&gt;AIH!$AH87+50,50,"wait"),0))</f>
        <v>0</v>
      </c>
      <c r="FC86" s="10">
        <f>IF(AND(FC85&gt;0,FC85&lt;&gt;"wait"),"AT",IF(AIH!$AI87="AI",IF(Sheet1!$D87&gt;AIH!$AH87+100,100,"wait"),0))</f>
        <v>0</v>
      </c>
      <c r="FD86" s="10">
        <f>IF(AND(FD85&gt;0,FD85&lt;&gt;"wait"),"AT",IF(AIH!$AI87="AI",IF(Sheet1!$D87&gt;AIH!$AH87+150,150,"wait"),0))</f>
        <v>0</v>
      </c>
      <c r="FE86" s="10">
        <f>IF(AND(FE85&gt;0,FE85&lt;&gt;"wait"),"AT",IF(AIH!$AI87="AI",IF(Sheet1!$D87&gt;AIH!$AH87+200,200,"wait"),0))</f>
        <v>0</v>
      </c>
      <c r="FF86" s="10">
        <f>IF(AND(FF85&gt;0,FF85&lt;&gt;"wait"),"AT",IF(AIH!$AI87="AI",IF(Sheet1!$E87&lt;AIH!$AH87-50,50,"wait"),0))</f>
        <v>0</v>
      </c>
      <c r="FG86" s="10">
        <f>IF(AND(FG85&gt;0,FG85&lt;&gt;"wait"),"AT",IF(AIH!$AI87="AI",IF(Sheet1!$E87&lt;AIH!$AH87-100,100,"wait"),0))</f>
        <v>0</v>
      </c>
      <c r="FH86" s="10">
        <f>IF(AND(FH85&gt;0,FH85&lt;&gt;"wait"),"AT",IF(AIH!$AI87="AI",IF(Sheet1!$E87&lt;AIH!$AH87-150,150,"wait"),0))</f>
        <v>0</v>
      </c>
      <c r="FI86" s="10">
        <f>IF(AND(FI85&gt;0,FI85&lt;&gt;"wait"),"AT",IF(AIH!$AI87="AI",IF(Sheet1!$E87&lt;AIH!$AH87-200,200,"wait"),0))</f>
        <v>0</v>
      </c>
      <c r="FJ86" s="10">
        <f t="shared" si="48"/>
        <v>0</v>
      </c>
      <c r="FL86" s="10">
        <f>IF(AND(FL85&gt;0,FL85&lt;&gt;"wait"),"AT",IF(AIH!$AK87="AI",IF(Sheet1!$D87&gt;AIH!$AJ87+50,50,"wait"),0))</f>
        <v>0</v>
      </c>
      <c r="FM86" s="10">
        <f>IF(AND(FM85&gt;0,FM85&lt;&gt;"wait"),"AT",IF(AIH!$AK87="AI",IF(Sheet1!$D87&gt;AIH!$AJ87+100,100,"wait"),0))</f>
        <v>0</v>
      </c>
      <c r="FN86" s="10">
        <f>IF(AND(FN85&gt;0,FN85&lt;&gt;"wait"),"AT",IF(AIH!$AK87="AI",IF(Sheet1!$D87&gt;AIH!$AJ87+150,150,"wait"),0))</f>
        <v>0</v>
      </c>
      <c r="FO86" s="10">
        <f>IF(AND(FO85&gt;0,FO85&lt;&gt;"wait"),"AT",IF(AIH!$AK87="AI",IF(Sheet1!$D87&gt;AIH!$AJ87+200,200,"wait"),0))</f>
        <v>0</v>
      </c>
      <c r="FP86" s="10">
        <f>IF(AND(FP85&gt;0,FP85&lt;&gt;"wait"),"AT",IF(AIH!$AK87="AI",IF(Sheet1!$E87&lt;AIH!$AJ87-50,50,"wait"),0))</f>
        <v>0</v>
      </c>
      <c r="FQ86" s="10">
        <f>IF(AND(FQ85&gt;0,FQ85&lt;&gt;"wait"),"AT",IF(AIH!$AK87="AI",IF(Sheet1!$E87&lt;AIH!$AJ87-100,100,"wait"),0))</f>
        <v>0</v>
      </c>
      <c r="FR86" s="10">
        <f>IF(AND(FR85&gt;0,FR85&lt;&gt;"wait"),"AT",IF(AIH!$AK87="AI",IF(Sheet1!$E87&lt;AIH!$AJ87-150,150,"wait"),0))</f>
        <v>0</v>
      </c>
      <c r="FS86" s="10">
        <f>IF(AND(FS85&gt;0,FS85&lt;&gt;"wait"),"AT",IF(AIH!$AK87="AI",IF(Sheet1!$E87&lt;AIH!$AJ87-200,200,"wait"),0))</f>
        <v>0</v>
      </c>
      <c r="FT86" s="10">
        <f t="shared" si="49"/>
        <v>0</v>
      </c>
      <c r="FV86" s="10">
        <f>IF(AND(FV85&gt;0,FV85&lt;&gt;"wait"),"AT",IF(AIH!$AM87="AI",IF(Sheet1!$D87&gt;AIH!$AL87+50,50,"wait"),0))</f>
        <v>0</v>
      </c>
      <c r="FW86" s="10">
        <f>IF(AND(FW85&gt;0,FW85&lt;&gt;"wait"),"AT",IF(AIH!$AM87="AI",IF(Sheet1!$D87&gt;AIH!$AL87+100,100,"wait"),0))</f>
        <v>0</v>
      </c>
      <c r="FX86" s="10">
        <f>IF(AND(FX85&gt;0,FX85&lt;&gt;"wait"),"AT",IF(AIH!$AM87="AI",IF(Sheet1!$D87&gt;AIH!$AL87+150,150,"wait"),0))</f>
        <v>0</v>
      </c>
      <c r="FY86" s="10">
        <f>IF(AND(FY85&gt;0,FY85&lt;&gt;"wait"),"AT",IF(AIH!$AM87="AI",IF(Sheet1!$D87&gt;AIH!$AL87+200,200,"wait"),0))</f>
        <v>0</v>
      </c>
      <c r="FZ86" s="10">
        <f>IF(AND(FZ85&gt;0,FZ85&lt;&gt;"wait"),"AT",IF(AIH!$AM87="AI",IF(Sheet1!$E87&lt;AIH!$AL87-50,50,"wait"),0))</f>
        <v>0</v>
      </c>
      <c r="GA86" s="10">
        <f>IF(AND(GA85&gt;0,GA85&lt;&gt;"wait"),"AT",IF(AIH!$AM87="AI",IF(Sheet1!$E87&lt;AIH!$AL87-100,100,"wait"),0))</f>
        <v>0</v>
      </c>
      <c r="GB86" s="10">
        <f>IF(AND(GB85&gt;0,GB85&lt;&gt;"wait"),"AT",IF(AIH!$AM87="AI",IF(Sheet1!$E87&lt;AIH!$AL87-150,150,"wait"),0))</f>
        <v>0</v>
      </c>
      <c r="GC86" s="10">
        <f>IF(AND(GC85&gt;0,GC85&lt;&gt;"wait"),"AT",IF(AIH!$AM87="AI",IF(Sheet1!$E87&lt;AIH!$AL87-200,200,"wait"),0))</f>
        <v>0</v>
      </c>
      <c r="GD86" s="10">
        <f t="shared" si="50"/>
        <v>0</v>
      </c>
      <c r="GF86" s="10">
        <f>IF(AND(GF85&gt;0,GF85&lt;&gt;"wait"),"AT",IF(AIH!$AO87="AI",IF(Sheet1!$D87&gt;AIH!$AN87+50,50,"wait"),0))</f>
        <v>0</v>
      </c>
      <c r="GG86" s="10">
        <f>IF(AND(GG85&gt;0,GG85&lt;&gt;"wait"),"AT",IF(AIH!$AO87="AI",IF(Sheet1!$D87&gt;AIH!$AN87+100,100,"wait"),0))</f>
        <v>0</v>
      </c>
      <c r="GH86" s="10">
        <f>IF(AND(GH85&gt;0,GH85&lt;&gt;"wait"),"AT",IF(AIH!$AO87="AI",IF(Sheet1!$D87&gt;AIH!$AN87+150,150,"wait"),0))</f>
        <v>0</v>
      </c>
      <c r="GI86" s="10">
        <f>IF(AND(GI85&gt;0,GI85&lt;&gt;"wait"),"AT",IF(AIH!$AO87="AI",IF(Sheet1!$D87&gt;AIH!$AN87+200,200,"wait"),0))</f>
        <v>0</v>
      </c>
      <c r="GJ86" s="10">
        <f>IF(AND(GJ85&gt;0,GJ85&lt;&gt;"wait"),"AT",IF(AIH!$AO87="AI",IF(Sheet1!$E87&lt;AIH!$AN87-50,50,"wait"),0))</f>
        <v>0</v>
      </c>
      <c r="GK86" s="10">
        <f>IF(AND(GK85&gt;0,GK85&lt;&gt;"wait"),"AT",IF(AIH!$AO87="AI",IF(Sheet1!$E87&lt;AIH!$AN87-100,100,"wait"),0))</f>
        <v>0</v>
      </c>
      <c r="GL86" s="10">
        <f>IF(AND(GL85&gt;0,GL85&lt;&gt;"wait"),"AT",IF(AIH!$AO87="AI",IF(Sheet1!$E87&lt;AIH!$AN87-150,150,"wait"),0))</f>
        <v>0</v>
      </c>
      <c r="GM86" s="10">
        <f>IF(AND(GM85&gt;0,GM85&lt;&gt;"wait"),"AT",IF(AIH!$AO87="AI",IF(Sheet1!$E87&lt;AIH!$AN87-200,200,"wait"),0))</f>
        <v>0</v>
      </c>
      <c r="GN86" s="10">
        <f t="shared" si="51"/>
        <v>0</v>
      </c>
      <c r="GP86" s="10">
        <f>IF(AND(GP85&gt;0,GP85&lt;&gt;"wait"),"AT",IF(AIH!$AQ87="AI",IF(Sheet1!$D87&gt;AIH!$AP87+50,50,"wait"),0))</f>
        <v>0</v>
      </c>
      <c r="GQ86" s="10">
        <f>IF(AND(GQ85&gt;0,GQ85&lt;&gt;"wait"),"AT",IF(AIH!$AQ87="AI",IF(Sheet1!$D87&gt;AIH!$AP87+100,100,"wait"),0))</f>
        <v>0</v>
      </c>
      <c r="GR86" s="10">
        <f>IF(AND(GR85&gt;0,GR85&lt;&gt;"wait"),"AT",IF(AIH!$AQ87="AI",IF(Sheet1!$D87&gt;AIH!$AP87+150,150,"wait"),0))</f>
        <v>0</v>
      </c>
      <c r="GS86" s="10">
        <f>IF(AND(GS85&gt;0,GS85&lt;&gt;"wait"),"AT",IF(AIH!$AQ87="AI",IF(Sheet1!$D87&gt;AIH!$AP87+200,200,"wait"),0))</f>
        <v>0</v>
      </c>
      <c r="GT86" s="10">
        <f>IF(AND(GT85&gt;0,GT85&lt;&gt;"wait"),"AT",IF(AIH!$AQ87="AI",IF(Sheet1!$E87&lt;AIH!$AP87-50,50,"wait"),0))</f>
        <v>0</v>
      </c>
      <c r="GU86" s="10">
        <f>IF(AND(GU85&gt;0,GU85&lt;&gt;"wait"),"AT",IF(AIH!$AQ87="AI",IF(Sheet1!$E87&lt;AIH!$AP87-100,100,"wait"),0))</f>
        <v>0</v>
      </c>
      <c r="GV86" s="10">
        <f>IF(AND(GV85&gt;0,GV85&lt;&gt;"wait"),"AT",IF(AIH!$AQ87="AI",IF(Sheet1!$E87&lt;AIH!$AP87-150,150,"wait"),0))</f>
        <v>0</v>
      </c>
      <c r="GW86" s="10">
        <f>IF(AND(GW85&gt;0,GW85&lt;&gt;"wait"),"AT",IF(AIH!$AQ87="AI",IF(Sheet1!$E87&lt;AIH!$AP87-200,200,"wait"),0))</f>
        <v>0</v>
      </c>
      <c r="GX86" s="10">
        <f t="shared" si="52"/>
        <v>0</v>
      </c>
      <c r="GZ86" s="10">
        <f>IF(AND(GZ85&gt;0,GZ85&lt;&gt;"wait"),"AT",IF(AIH!$AS87="AI",IF(Sheet1!$D87&gt;AIH!$AR87+50,50,"wait"),0))</f>
        <v>0</v>
      </c>
      <c r="HA86" s="10">
        <f>IF(AND(HA85&gt;0,HA85&lt;&gt;"wait"),"AT",IF(AIH!$AS87="AI",IF(Sheet1!$D87&gt;AIH!$AR87+100,100,"wait"),0))</f>
        <v>0</v>
      </c>
      <c r="HB86" s="10">
        <f>IF(AND(HB85&gt;0,HB85&lt;&gt;"wait"),"AT",IF(AIH!$AS87="AI",IF(Sheet1!$D87&gt;AIH!$AR87+150,150,"wait"),0))</f>
        <v>0</v>
      </c>
      <c r="HC86" s="10">
        <f>IF(AND(HC85&gt;0,HC85&lt;&gt;"wait"),"AT",IF(AIH!$AS87="AI",IF(Sheet1!$D87&gt;AIH!$AR87+200,200,"wait"),0))</f>
        <v>0</v>
      </c>
      <c r="HD86" s="10">
        <f>IF(AND(HD85&gt;0,HD85&lt;&gt;"wait"),"AT",IF(AIH!$AS87="AI",IF(Sheet1!$E87&lt;AIH!$AR87-50,50,"wait"),0))</f>
        <v>0</v>
      </c>
      <c r="HE86" s="10">
        <f>IF(AND(HE85&gt;0,HE85&lt;&gt;"wait"),"AT",IF(AIH!$AS87="AI",IF(Sheet1!$E87&lt;AIH!$AR87-100,100,"wait"),0))</f>
        <v>0</v>
      </c>
      <c r="HF86" s="10">
        <f>IF(AND(HF85&gt;0,HF85&lt;&gt;"wait"),"AT",IF(AIH!$AS87="AI",IF(Sheet1!$E87&lt;AIH!$AR87-150,150,"wait"),0))</f>
        <v>0</v>
      </c>
      <c r="HG86" s="10">
        <f>IF(AND(HG85&gt;0,HG85&lt;&gt;"wait"),"AT",IF(AIH!$AS87="AI",IF(Sheet1!$E87&lt;AIH!$AR87-200,200,"wait"),0))</f>
        <v>0</v>
      </c>
      <c r="HH86" s="10">
        <f t="shared" si="53"/>
        <v>0</v>
      </c>
      <c r="HJ86" s="10">
        <f>IF(AND(HJ85&gt;0,HJ85&lt;&gt;"wait"),"AT",IF(AIH!$AU87="AI",IF(Sheet1!$D87&gt;AIH!$AT87+50,50,"wait"),0))</f>
        <v>0</v>
      </c>
      <c r="HK86" s="10">
        <f>IF(AND(HK85&gt;0,HK85&lt;&gt;"wait"),"AT",IF(AIH!$AU87="AI",IF(Sheet1!$D87&gt;AIH!$AT87+100,100,"wait"),0))</f>
        <v>0</v>
      </c>
      <c r="HL86" s="10">
        <f>IF(AND(HL85&gt;0,HL85&lt;&gt;"wait"),"AT",IF(AIH!$AU87="AI",IF(Sheet1!$D87&gt;AIH!$AT87+150,150,"wait"),0))</f>
        <v>0</v>
      </c>
      <c r="HM86" s="10">
        <f>IF(AND(HM85&gt;0,HM85&lt;&gt;"wait"),"AT",IF(AIH!$AU87="AI",IF(Sheet1!$D87&gt;AIH!$AT87+200,200,"wait"),0))</f>
        <v>0</v>
      </c>
      <c r="HN86" s="10">
        <f>IF(AND(HN85&gt;0,HN85&lt;&gt;"wait"),"AT",IF(AIH!$AU87="AI",IF(Sheet1!$E87&lt;AIH!$AT87-50,50,"wait"),0))</f>
        <v>0</v>
      </c>
      <c r="HO86" s="10">
        <f>IF(AND(HO85&gt;0,HO85&lt;&gt;"wait"),"AT",IF(AIH!$AU87="AI",IF(Sheet1!$E87&lt;AIH!$AT87-100,100,"wait"),0))</f>
        <v>0</v>
      </c>
      <c r="HP86" s="10">
        <f>IF(AND(HP85&gt;0,HP85&lt;&gt;"wait"),"AT",IF(AIH!$AU87="AI",IF(Sheet1!$E87&lt;AIH!$AT87-150,150,"wait"),0))</f>
        <v>0</v>
      </c>
      <c r="HQ86" s="10">
        <f>IF(AND(HQ85&gt;0,HQ85&lt;&gt;"wait"),"AT",IF(AIH!$AU87="AI",IF(Sheet1!$E87&lt;AIH!$AT87-200,200,"wait"),0))</f>
        <v>0</v>
      </c>
      <c r="HR86" s="10">
        <f t="shared" si="54"/>
        <v>0</v>
      </c>
      <c r="HT86" s="10">
        <f>IF(AND(HT85&gt;0,HT85&lt;&gt;"wait"),"AT",IF(AIH!$AX87="AI",IF(Sheet1!$D87&gt;AIH!$AW87+50,50,"wait"),0))</f>
        <v>0</v>
      </c>
      <c r="HU86" s="10">
        <f>IF(AND(HU85&gt;0,HU85&lt;&gt;"wait"),"AT",IF(AIH!$AX87="AI",IF(Sheet1!$D87&gt;AIH!$AW87+100,100,"wait"),0))</f>
        <v>0</v>
      </c>
      <c r="HV86" s="10">
        <f>IF(AND(HV85&gt;0,HV85&lt;&gt;"wait"),"AT",IF(AIH!$AX87="AI",IF(Sheet1!$D87&gt;AIH!$AW87+150,150,"wait"),0))</f>
        <v>0</v>
      </c>
      <c r="HW86" s="10">
        <f>IF(AND(HW85&gt;0,HW85&lt;&gt;"wait"),"AT",IF(AIH!$AX87="AI",IF(Sheet1!$D87&gt;AIH!$AW87+200,200,"wait"),0))</f>
        <v>0</v>
      </c>
      <c r="HX86" s="10">
        <f>IF(AND(HX85&gt;0,HX85&lt;&gt;"wait"),"AT",IF(AIH!$AX87="AI",IF(Sheet1!$E87&lt;AIH!$AW87-50,50,"wait"),0))</f>
        <v>0</v>
      </c>
      <c r="HY86" s="10">
        <f>IF(AND(HY85&gt;0,HY85&lt;&gt;"wait"),"AT",IF(AIH!$AX87="AI",IF(Sheet1!$E87&lt;AIH!$AW87-100,100,"wait"),0))</f>
        <v>0</v>
      </c>
      <c r="HZ86" s="10">
        <f>IF(AND(HZ85&gt;0,HZ85&lt;&gt;"wait"),"AT",IF(AIH!$AX87="AI",IF(Sheet1!$E87&lt;AIH!$AW87-150,150,"wait"),0))</f>
        <v>0</v>
      </c>
      <c r="IA86" s="10">
        <f>IF(AND(IA85&gt;0,IA85&lt;&gt;"wait"),"AT",IF(AIH!$AX87="AI",IF(Sheet1!$E87&lt;AIH!$AW87-200,200,"wait"),0))</f>
        <v>0</v>
      </c>
      <c r="IB86" s="10">
        <f t="shared" si="55"/>
        <v>0</v>
      </c>
      <c r="ID86" s="10">
        <f>IF(AND(ID85&gt;0,ID85&lt;&gt;"wait"),"AT",IF(AIH!$AZ87="AI",IF(Sheet1!$D87&gt;AIH!$AY87+50,50,"wait"),0))</f>
        <v>0</v>
      </c>
      <c r="IE86" s="10">
        <f>IF(AND(IE85&gt;0,IE85&lt;&gt;"wait"),"AT",IF(AIH!$AZ87="AI",IF(Sheet1!$D87&gt;AIH!$AY87+100,100,"wait"),0))</f>
        <v>0</v>
      </c>
      <c r="IF86" s="10">
        <f>IF(AND(IF85&gt;0,IF85&lt;&gt;"wait"),"AT",IF(AIH!$AZ87="AI",IF(Sheet1!$D87&gt;AIH!$AY87+150,150,"wait"),0))</f>
        <v>0</v>
      </c>
      <c r="IG86" s="10">
        <f>IF(AND(IG85&gt;0,IG85&lt;&gt;"wait"),"AT",IF(AIH!$AZ87="AI",IF(Sheet1!$D87&gt;AIH!$AY87+200,200,"wait"),0))</f>
        <v>0</v>
      </c>
      <c r="IH86" s="10">
        <f>IF(AND(IH85&gt;0,IH85&lt;&gt;"wait"),"AT",IF(AIH!$AZ87="AI",IF(Sheet1!$E87&lt;AIH!$AY87-50,50,"wait"),0))</f>
        <v>0</v>
      </c>
      <c r="II86" s="10">
        <f>IF(AND(II85&gt;0,II85&lt;&gt;"wait"),"AT",IF(AIH!$AZ87="AI",IF(Sheet1!$E87&lt;AIH!$AY87-100,100,"wait"),0))</f>
        <v>0</v>
      </c>
      <c r="IJ86" s="10">
        <f>IF(AND(IJ85&gt;0,IJ85&lt;&gt;"wait"),"AT",IF(AIH!$AZ87="AI",IF(Sheet1!$E87&lt;AIH!$AY87-150,150,"wait"),0))</f>
        <v>0</v>
      </c>
      <c r="IK86" s="10">
        <f>IF(AND(IK85&gt;0,IK85&lt;&gt;"wait"),"AT",IF(AIH!$AZ87="AI",IF(Sheet1!$E87&lt;AIH!$AY87-200,200,"wait"),0))</f>
        <v>0</v>
      </c>
      <c r="IL86" s="10">
        <f t="shared" si="56"/>
        <v>0</v>
      </c>
      <c r="IN86" s="10">
        <f>IF(AND(IN85&gt;0,IN85&lt;&gt;"wait"),"AT",IF(AIH!$BB87="AI",IF(Sheet1!$D87&gt;AIH!$BA87+50,50,"wait"),0))</f>
        <v>0</v>
      </c>
      <c r="IO86" s="10">
        <f>IF(AND(IO85&gt;0,IO85&lt;&gt;"wait"),"AT",IF(AIH!$BB87="AI",IF(Sheet1!$D87&gt;AIH!$BA87+100,100,"wait"),0))</f>
        <v>0</v>
      </c>
      <c r="IP86" s="10">
        <f>IF(AND(IP85&gt;0,IP85&lt;&gt;"wait"),"AT",IF(AIH!$BB87="AI",IF(Sheet1!$D87&gt;AIH!$BA87+150,150,"wait"),0))</f>
        <v>0</v>
      </c>
      <c r="IQ86" s="10">
        <f>IF(AND(IQ85&gt;0,IQ85&lt;&gt;"wait"),"AT",IF(AIH!$BB87="AI",IF(Sheet1!$D87&gt;AIH!$BA87+200,200,"wait"),0))</f>
        <v>0</v>
      </c>
      <c r="IR86" s="10">
        <f>IF(AND(IR85&gt;0,IR85&lt;&gt;"wait"),"AT",IF(AIH!$BB87="AI",IF(Sheet1!$E87&lt;AIH!$BA87-50,50,"wait"),0))</f>
        <v>0</v>
      </c>
      <c r="IS86" s="10">
        <f>IF(AND(IS85&gt;0,IS85&lt;&gt;"wait"),"AT",IF(AIH!$BB87="AI",IF(Sheet1!$E87&lt;AIH!$BA87-100,100,"wait"),0))</f>
        <v>0</v>
      </c>
      <c r="IT86" s="10">
        <f>IF(AND(IT85&gt;0,IT85&lt;&gt;"wait"),"AT",IF(AIH!$BB87="AI",IF(Sheet1!$E87&lt;AIH!$BA87-150,150,"wait"),0))</f>
        <v>0</v>
      </c>
      <c r="IU86" s="10">
        <f>IF(AND(IU85&gt;0,IU85&lt;&gt;"wait"),"AT",IF(AIH!$BB87="AI",IF(Sheet1!$E87&lt;AIH!$BA87-200,200,"wait"),0))</f>
        <v>0</v>
      </c>
      <c r="IV86" s="10">
        <f t="shared" si="57"/>
        <v>0</v>
      </c>
      <c r="IX86" s="10">
        <f>IF(AND(IX85&gt;0,IX85&lt;&gt;"wait"),"AT",IF(AIH!$BD87="AI",IF(Sheet1!$D87&gt;AIH!$BC87+50,50,"wait"),0))</f>
        <v>0</v>
      </c>
      <c r="IY86" s="10">
        <f>IF(AND(IY85&gt;0,IY85&lt;&gt;"wait"),"AT",IF(AIH!$BD87="AI",IF(Sheet1!$D87&gt;AIH!$BC87+100,100,"wait"),0))</f>
        <v>0</v>
      </c>
      <c r="IZ86" s="10">
        <f>IF(AND(IZ85&gt;0,IZ85&lt;&gt;"wait"),"AT",IF(AIH!$BD87="AI",IF(Sheet1!$D87&gt;AIH!$BC87+150,150,"wait"),0))</f>
        <v>0</v>
      </c>
      <c r="JA86" s="10">
        <f>IF(AND(JA85&gt;0,JA85&lt;&gt;"wait"),"AT",IF(AIH!$BD87="AI",IF(Sheet1!$D87&gt;AIH!$BC87+200,200,"wait"),0))</f>
        <v>0</v>
      </c>
      <c r="JB86" s="10">
        <f>IF(AND(JB85&gt;0,JB85&lt;&gt;"wait"),"AT",IF(AIH!$BD87="AI",IF(Sheet1!$E87&lt;AIH!$BC87-50,50,"wait"),0))</f>
        <v>0</v>
      </c>
      <c r="JC86" s="10">
        <f>IF(AND(JC85&gt;0,JC85&lt;&gt;"wait"),"AT",IF(AIH!$BD87="AI",IF(Sheet1!$E87&lt;AIH!$BC87-100,100,"wait"),0))</f>
        <v>0</v>
      </c>
      <c r="JD86" s="10">
        <f>IF(AND(JD85&gt;0,JD85&lt;&gt;"wait"),"AT",IF(AIH!$BD87="AI",IF(Sheet1!$E87&lt;AIH!$BC87-150,150,"wait"),0))</f>
        <v>0</v>
      </c>
      <c r="JE86" s="10">
        <f>IF(AND(JE85&gt;0,JE85&lt;&gt;"wait"),"AT",IF(AIH!$BD87="AI",IF(Sheet1!$E87&lt;AIH!$BC87-200,200,"wait"),0))</f>
        <v>0</v>
      </c>
      <c r="JF86" s="10">
        <f t="shared" si="58"/>
        <v>0</v>
      </c>
      <c r="JH86" s="10">
        <f>IF(AND(JH85&gt;0,JH85&lt;&gt;"wait"),"AT",IF(AIH!$BF87="AI",IF(Sheet1!$D87&gt;AIH!$BE87+50,50,"wait"),0))</f>
        <v>0</v>
      </c>
      <c r="JI86" s="10">
        <f>IF(AND(JI85&gt;0,JI85&lt;&gt;"wait"),"AT",IF(AIH!$BF87="AI",IF(Sheet1!$D87&gt;AIH!$BE87+100,100,"wait"),0))</f>
        <v>0</v>
      </c>
      <c r="JJ86" s="10">
        <f>IF(AND(JJ85&gt;0,JJ85&lt;&gt;"wait"),"AT",IF(AIH!$BF87="AI",IF(Sheet1!$D87&gt;AIH!$BE87+150,150,"wait"),0))</f>
        <v>0</v>
      </c>
      <c r="JK86" s="10">
        <f>IF(AND(JK85&gt;0,JK85&lt;&gt;"wait"),"AT",IF(AIH!$BF87="AI",IF(Sheet1!$D87&gt;AIH!$BE87+200,200,"wait"),0))</f>
        <v>0</v>
      </c>
      <c r="JL86" s="10">
        <f>IF(AND(JL85&gt;0,JL85&lt;&gt;"wait"),"AT",IF(AIH!$BF87="AI",IF(Sheet1!$E87&lt;AIH!$BE87-50,50,"wait"),0))</f>
        <v>0</v>
      </c>
      <c r="JM86" s="10">
        <f>IF(AND(JM85&gt;0,JM85&lt;&gt;"wait"),"AT",IF(AIH!$BF87="AI",IF(Sheet1!$E87&lt;AIH!$BE87-100,100,"wait"),0))</f>
        <v>0</v>
      </c>
      <c r="JN86" s="10">
        <f>IF(AND(JN85&gt;0,JN85&lt;&gt;"wait"),"AT",IF(AIH!$BF87="AI",IF(Sheet1!$E87&lt;AIH!$BE87-150,150,"wait"),0))</f>
        <v>0</v>
      </c>
      <c r="JO86" s="10">
        <f>IF(AND(JO85&gt;0,JO85&lt;&gt;"wait"),"AT",IF(AIH!$BF87="AI",IF(Sheet1!$E87&lt;AIH!$BE87-200,200,"wait"),0))</f>
        <v>0</v>
      </c>
      <c r="JP86" s="10">
        <f t="shared" si="59"/>
        <v>0</v>
      </c>
      <c r="JR86" s="10">
        <f>IF(AND(JR85&gt;0,JR85&lt;&gt;"wait"),"AT",IF(AIH!$BH87="AI",IF(Sheet1!$D87&gt;AIH!$BG87+50,50,"wait"),0))</f>
        <v>0</v>
      </c>
      <c r="JS86" s="10">
        <f>IF(AND(JS85&gt;0,JS85&lt;&gt;"wait"),"AT",IF(AIH!$BH87="AI",IF(Sheet1!$D87&gt;AIH!$BG87+100,100,"wait"),0))</f>
        <v>0</v>
      </c>
      <c r="JT86" s="10">
        <f>IF(AND(JT85&gt;0,JT85&lt;&gt;"wait"),"AT",IF(AIH!$BH87="AI",IF(Sheet1!$D87&gt;AIH!$BG87+150,150,"wait"),0))</f>
        <v>0</v>
      </c>
      <c r="JU86" s="10">
        <f>IF(AND(JU85&gt;0,JU85&lt;&gt;"wait"),"AT",IF(AIH!$BH87="AI",IF(Sheet1!$D87&gt;AIH!$BG87+200,200,"wait"),0))</f>
        <v>0</v>
      </c>
      <c r="JV86" s="10">
        <f>IF(AND(JV85&gt;0,JV85&lt;&gt;"wait"),"AT",IF(AIH!$BH87="AI",IF(Sheet1!$E87&lt;AIH!$BG87-50,50,"wait"),0))</f>
        <v>0</v>
      </c>
      <c r="JW86" s="10">
        <f>IF(AND(JW85&gt;0,JW85&lt;&gt;"wait"),"AT",IF(AIH!$BH87="AI",IF(Sheet1!$E87&lt;AIH!$BG87-100,100,"wait"),0))</f>
        <v>0</v>
      </c>
      <c r="JX86" s="10">
        <f>IF(AND(JX85&gt;0,JX85&lt;&gt;"wait"),"AT",IF(AIH!$BH87="AI",IF(Sheet1!$E87&lt;AIH!$BG87-150,150,"wait"),0))</f>
        <v>0</v>
      </c>
      <c r="JY86" s="10">
        <f>IF(AND(JY85&gt;0,JY85&lt;&gt;"wait"),"AT",IF(AIH!$BH87="AI",IF(Sheet1!$E87&lt;AIH!$BG87-200,200,"wait"),0))</f>
        <v>0</v>
      </c>
      <c r="JZ86" s="10">
        <f t="shared" si="60"/>
        <v>0</v>
      </c>
      <c r="KB86" s="10">
        <f>IF(AND(KB85&gt;0,KB85&lt;&gt;"wait"),"AT",IF(AIH!$BJ87="AI",IF(Sheet1!$D87&gt;AIH!$BI87+50,50,"wait"),0))</f>
        <v>0</v>
      </c>
      <c r="KC86" s="10">
        <f>IF(AND(KC85&gt;0,KC85&lt;&gt;"wait"),"AT",IF(AIH!$BJ87="AI",IF(Sheet1!$D87&gt;AIH!$BI87+100,100,"wait"),0))</f>
        <v>0</v>
      </c>
      <c r="KD86" s="10">
        <f>IF(AND(KD85&gt;0,KD85&lt;&gt;"wait"),"AT",IF(AIH!$BJ87="AI",IF(Sheet1!$D87&gt;AIH!$BI87+150,150,"wait"),0))</f>
        <v>0</v>
      </c>
      <c r="KE86" s="10">
        <f>IF(AND(KE85&gt;0,KE85&lt;&gt;"wait"),"AT",IF(AIH!$BJ87="AI",IF(Sheet1!$D87&gt;AIH!$BI87+200,200,"wait"),0))</f>
        <v>0</v>
      </c>
      <c r="KF86" s="10">
        <f>IF(AND(KF85&gt;0,KF85&lt;&gt;"wait"),"AT",IF(AIH!$BJ87="AI",IF(Sheet1!$E87&lt;AIH!$BI87-50,50,"wait"),0))</f>
        <v>0</v>
      </c>
      <c r="KG86" s="10">
        <f>IF(AND(KG85&gt;0,KG85&lt;&gt;"wait"),"AT",IF(AIH!$BJ87="AI",IF(Sheet1!$E87&lt;AIH!$BI87-100,100,"wait"),0))</f>
        <v>0</v>
      </c>
      <c r="KH86" s="10">
        <f>IF(AND(KH85&gt;0,KH85&lt;&gt;"wait"),"AT",IF(AIH!$BJ87="AI",IF(Sheet1!$E87&lt;AIH!$BI87-150,150,"wait"),0))</f>
        <v>0</v>
      </c>
      <c r="KI86" s="10">
        <f>IF(AND(KI85&gt;0,KI85&lt;&gt;"wait"),"AT",IF(AIH!$BJ87="AI",IF(Sheet1!$E87&lt;AIH!$BI87-200,200,"wait"),0))</f>
        <v>0</v>
      </c>
      <c r="KJ86" s="10">
        <f t="shared" si="61"/>
        <v>0</v>
      </c>
      <c r="KL86" s="10">
        <f>IF(AND(KL85&gt;0,KL85&lt;&gt;"wait"),"AT",IF(AIH!$BL87="AI",IF(Sheet1!$D87&gt;AIH!$BK87+50,50,"wait"),0))</f>
        <v>0</v>
      </c>
      <c r="KM86" s="10">
        <f>IF(AND(KM85&gt;0,KM85&lt;&gt;"wait"),"AT",IF(AIH!$BL87="AI",IF(Sheet1!$D87&gt;AIH!$BK87+100,100,"wait"),0))</f>
        <v>0</v>
      </c>
      <c r="KN86" s="10">
        <f>IF(AND(KN85&gt;0,KN85&lt;&gt;"wait"),"AT",IF(AIH!$BL87="AI",IF(Sheet1!$D87&gt;AIH!$BK87+150,150,"wait"),0))</f>
        <v>0</v>
      </c>
      <c r="KO86" s="10">
        <f>IF(AND(KO85&gt;0,KO85&lt;&gt;"wait"),"AT",IF(AIH!$BL87="AI",IF(Sheet1!$D87&gt;AIH!$BK87+200,200,"wait"),0))</f>
        <v>0</v>
      </c>
      <c r="KP86" s="10">
        <f>IF(AND(KP85&gt;0,KP85&lt;&gt;"wait"),"AT",IF(AIH!$BL87="AI",IF(Sheet1!$E87&lt;AIH!$BK87-50,50,"wait"),0))</f>
        <v>0</v>
      </c>
      <c r="KQ86" s="10">
        <f>IF(AND(KQ85&gt;0,KQ85&lt;&gt;"wait"),"AT",IF(AIH!$BL87="AI",IF(Sheet1!$E87&lt;AIH!$BK87-100,100,"wait"),0))</f>
        <v>0</v>
      </c>
      <c r="KR86" s="10">
        <f>IF(AND(KR85&gt;0,KR85&lt;&gt;"wait"),"AT",IF(AIH!$BL87="AI",IF(Sheet1!$E87&lt;AIH!$BK87-150,150,"wait"),0))</f>
        <v>0</v>
      </c>
      <c r="KS86" s="10">
        <f>IF(AND(KS85&gt;0,KS85&lt;&gt;"wait"),"AT",IF(AIH!$BL87="AI",IF(Sheet1!$E87&lt;AIH!$BK87-200,200,"wait"),0))</f>
        <v>0</v>
      </c>
      <c r="KT86" s="10">
        <f t="shared" si="62"/>
        <v>0</v>
      </c>
      <c r="KV86" s="10">
        <f>IF(AND(KV85&gt;0,KV85&lt;&gt;"wait"),"AT",IF(AIH!$BN87="AI",IF(Sheet1!$D87&gt;AIH!$BM87+50,50,"wait"),0))</f>
        <v>0</v>
      </c>
      <c r="KW86" s="10">
        <f>IF(AND(KW85&gt;0,KW85&lt;&gt;"wait"),"AT",IF(AIH!$BN87="AI",IF(Sheet1!$D87&gt;AIH!$BM87+100,100,"wait"),0))</f>
        <v>0</v>
      </c>
      <c r="KX86" s="10">
        <f>IF(AND(KX85&gt;0,KX85&lt;&gt;"wait"),"AT",IF(AIH!$BN87="AI",IF(Sheet1!$D87&gt;AIH!$BM87+150,150,"wait"),0))</f>
        <v>0</v>
      </c>
      <c r="KY86" s="10">
        <f>IF(AND(KY85&gt;0,KY85&lt;&gt;"wait"),"AT",IF(AIH!$BN87="AI",IF(Sheet1!$D87&gt;AIH!$BM87+200,200,"wait"),0))</f>
        <v>0</v>
      </c>
      <c r="KZ86" s="10">
        <f>IF(AND(KZ85&gt;0,KZ85&lt;&gt;"wait"),"AT",IF(AIH!$BN87="AI",IF(Sheet1!$E87&lt;AIH!$BM87-50,50,"wait"),0))</f>
        <v>0</v>
      </c>
      <c r="LA86" s="10">
        <f>IF(AND(LA85&gt;0,LA85&lt;&gt;"wait"),"AT",IF(AIH!$BN87="AI",IF(Sheet1!$E87&lt;AIH!$BM87-100,100,"wait"),0))</f>
        <v>0</v>
      </c>
      <c r="LB86" s="10">
        <f>IF(AND(LB85&gt;0,LB85&lt;&gt;"wait"),"AT",IF(AIH!$BN87="AI",IF(Sheet1!$E87&lt;AIH!$BM87-150,150,"wait"),0))</f>
        <v>0</v>
      </c>
      <c r="LC86" s="10">
        <f>IF(AND(LC85&gt;0,LC85&lt;&gt;"wait"),"AT",IF(AIH!$BN87="AI",IF(Sheet1!$E87&lt;AIH!$BM87-200,200,"wait"),0))</f>
        <v>0</v>
      </c>
      <c r="LD86" s="10">
        <f t="shared" si="63"/>
        <v>0</v>
      </c>
      <c r="LF86" s="10">
        <f>IF(AND(LF85&gt;0,LF85&lt;&gt;"wait"),"AT",IF(AIH!$BP87="AI",IF(Sheet1!$D87&gt;AIH!$BO87+50,50,"wait"),0))</f>
        <v>0</v>
      </c>
      <c r="LG86" s="10">
        <f>IF(AND(LG85&gt;0,LG85&lt;&gt;"wait"),"AT",IF(AIH!$BP87="AI",IF(Sheet1!$D87&gt;AIH!$BO87+100,100,"wait"),0))</f>
        <v>0</v>
      </c>
      <c r="LH86" s="10">
        <f>IF(AND(LH85&gt;0,LH85&lt;&gt;"wait"),"AT",IF(AIH!$BP87="AI",IF(Sheet1!$D87&gt;AIH!$BO87+150,150,"wait"),0))</f>
        <v>0</v>
      </c>
      <c r="LI86" s="10">
        <f>IF(AND(LI85&gt;0,LI85&lt;&gt;"wait"),"AT",IF(AIH!$BP87="AI",IF(Sheet1!$D87&gt;AIH!$BO87+200,200,"wait"),0))</f>
        <v>0</v>
      </c>
      <c r="LJ86" s="10">
        <f>IF(AND(LJ85&gt;0,LJ85&lt;&gt;"wait"),"AT",IF(AIH!$BP87="AI",IF(Sheet1!$E87&lt;AIH!$BO87-50,50,"wait"),0))</f>
        <v>0</v>
      </c>
      <c r="LK86" s="10">
        <f>IF(AND(LK85&gt;0,LK85&lt;&gt;"wait"),"AT",IF(AIH!$BP87="AI",IF(Sheet1!$E87&lt;AIH!$BO87-100,100,"wait"),0))</f>
        <v>0</v>
      </c>
      <c r="LL86" s="10">
        <f>IF(AND(LL85&gt;0,LL85&lt;&gt;"wait"),"AT",IF(AIH!$BP87="AI",IF(Sheet1!$E87&lt;AIH!$BO87-150,150,"wait"),0))</f>
        <v>0</v>
      </c>
      <c r="LM86" s="10">
        <f>IF(AND(LM85&gt;0,LM85&lt;&gt;"wait"),"AT",IF(AIH!$BP87="AI",IF(Sheet1!$E87&lt;AIH!$BO87-200,200,"wait"),0))</f>
        <v>0</v>
      </c>
      <c r="LN86" s="10">
        <f t="shared" si="64"/>
        <v>0</v>
      </c>
      <c r="LP86" s="10">
        <f>IF(AND(LP85&gt;0,LP85&lt;&gt;"wait"),"AT",IF(AIH!$BR87="AI",IF(Sheet1!$D87&gt;AIH!$BQ87+50,50,"wait"),0))</f>
        <v>0</v>
      </c>
      <c r="LQ86" s="10">
        <f>IF(AND(LQ85&gt;0,LQ85&lt;&gt;"wait"),"AT",IF(AIH!$BR87="AI",IF(Sheet1!$D87&gt;AIH!$BQ87+100,100,"wait"),0))</f>
        <v>0</v>
      </c>
      <c r="LR86" s="10">
        <f>IF(AND(LR85&gt;0,LR85&lt;&gt;"wait"),"AT",IF(AIH!$BR87="AI",IF(Sheet1!$D87&gt;AIH!$BQ87+150,150,"wait"),0))</f>
        <v>0</v>
      </c>
      <c r="LS86" s="10">
        <f>IF(AND(LS85&gt;0,LS85&lt;&gt;"wait"),"AT",IF(AIH!$BR87="AI",IF(Sheet1!$D87&gt;AIH!$BQ87+200,200,"wait"),0))</f>
        <v>0</v>
      </c>
      <c r="LT86" s="10">
        <f>IF(AND(LT85&gt;0,LT85&lt;&gt;"wait"),"AT",IF(AIH!$BR87="AI",IF(Sheet1!$E87&lt;AIH!$BQ87-50,50,"wait"),0))</f>
        <v>0</v>
      </c>
      <c r="LU86" s="10">
        <f>IF(AND(LU85&gt;0,LU85&lt;&gt;"wait"),"AT",IF(AIH!$BR87="AI",IF(Sheet1!$E87&lt;AIH!$BQ87-100,100,"wait"),0))</f>
        <v>0</v>
      </c>
      <c r="LV86" s="10">
        <f>IF(AND(LV85&gt;0,LV85&lt;&gt;"wait"),"AT",IF(AIH!$BR87="AI",IF(Sheet1!$E87&lt;AIH!$BQ87-150,150,"wait"),0))</f>
        <v>0</v>
      </c>
      <c r="LW86" s="10">
        <f>IF(AND(LW85&gt;0,LW85&lt;&gt;"wait"),"AT",IF(AIH!$BR87="AI",IF(Sheet1!$E87&lt;AIH!$BQ87-200,200,"wait"),0))</f>
        <v>0</v>
      </c>
      <c r="LX86" s="10">
        <f t="shared" si="65"/>
        <v>0</v>
      </c>
    </row>
    <row r="87" spans="1:336" x14ac:dyDescent="0.3">
      <c r="A87" t="str">
        <f>Sheet1!B87</f>
        <v>03/01 10:40</v>
      </c>
      <c r="B87">
        <f>Sheet1!D87</f>
        <v>29270</v>
      </c>
      <c r="C87">
        <f>Sheet1!E87</f>
        <v>29249</v>
      </c>
      <c r="E87">
        <f>MAX($B87:$B$162)</f>
        <v>29275</v>
      </c>
      <c r="F87">
        <f>MIN($C87:$C$162)</f>
        <v>29062</v>
      </c>
      <c r="H87" s="8">
        <f>IF(AND(H86&gt;0,H86&lt;&gt;"wait"),"AT",IF(AIH!$D88="AI",IF(Sheet1!$D88&gt;AIH!$C88+50,50,"wait"),0))</f>
        <v>0</v>
      </c>
      <c r="I87" s="8">
        <f>IF(AND(I86&gt;0,I86&lt;&gt;"wait"),"AT",IF(AIH!$D88="AI",IF(Sheet1!$D88&gt;AIH!$C88+100,100,"wait"),0))</f>
        <v>0</v>
      </c>
      <c r="J87" s="8">
        <f>IF(AND(J86&gt;0,J86&lt;&gt;"wait"),"AT",IF(AIH!$D88="AI",IF(Sheet1!$D88&gt;AIH!$C88+150,150,"wait"),0))</f>
        <v>0</v>
      </c>
      <c r="K87" s="8">
        <f>IF(AND(K86&gt;0,K86&lt;&gt;"wait"),"AT",IF(AIH!$D88="AI",IF(Sheet1!$D88&gt;AIH!$C88+200,200,"wait"),0))</f>
        <v>0</v>
      </c>
      <c r="L87" s="8">
        <f>IF(AND(L86&gt;0,L86&lt;&gt;"wait"),"AT",IF(AIH!$D88="AI",IF(Sheet1!$E88&lt;AIH!$C88-50,50,"wait"),0))</f>
        <v>0</v>
      </c>
      <c r="M87" s="8">
        <f>IF(AND(M86&gt;0,M86&lt;&gt;"wait"),"AT",IF(AIH!$D88="AI",IF(Sheet1!$E88&lt;AIH!$C88-100,100,"wait"),0))</f>
        <v>0</v>
      </c>
      <c r="N87" s="8">
        <f>IF(AND(N86&gt;0,N86&lt;&gt;"wait"),"AT",IF(AIH!$D88="AI",IF(Sheet1!$E88&lt;AIH!$C88-150,150,"wait"),0))</f>
        <v>0</v>
      </c>
      <c r="O87" s="8">
        <f>IF(AND(O86&gt;0,O86&lt;&gt;"wait"),"AT",IF(AIH!$D88="AI",IF(Sheet1!$E88&lt;AIH!$C88-200,200,"wait"),0))</f>
        <v>0</v>
      </c>
      <c r="P87" s="8">
        <f t="shared" si="33"/>
        <v>0</v>
      </c>
      <c r="R87" s="8">
        <f>IF(AND(R86&gt;0,R86&lt;&gt;"wait"),"AT",IF(AIH!$F88="AI",IF(Sheet1!$D88&gt;AIH!$E88+50,50,"wait"),0))</f>
        <v>0</v>
      </c>
      <c r="S87" s="8">
        <f>IF(AND(S86&gt;0,S86&lt;&gt;"wait"),"AT",IF(AIH!$F88="AI",IF(Sheet1!$D88&gt;AIH!$E88+100,100,"wait"),0))</f>
        <v>0</v>
      </c>
      <c r="T87" s="8">
        <f>IF(AND(T86&gt;0,T86&lt;&gt;"wait"),"AT",IF(AIH!$F88="AI",IF(Sheet1!$D88&gt;AIH!$E88+150,150,"wait"),0))</f>
        <v>0</v>
      </c>
      <c r="U87" s="8">
        <f>IF(AND(U86&gt;0,U86&lt;&gt;"wait"),"AT",IF(AIH!$F88="AI",IF(Sheet1!$D88&gt;AIH!$E88+200,200,"wait"),0))</f>
        <v>0</v>
      </c>
      <c r="V87" s="8">
        <f>IF(AND(V86&gt;0,V86&lt;&gt;"wait"),"AT",IF(AIH!$F88="AI",IF(Sheet1!$E88&lt;AIH!$E88-50,50,"wait"),0))</f>
        <v>0</v>
      </c>
      <c r="W87" s="8">
        <f>IF(AND(W86&gt;0,W86&lt;&gt;"wait"),"AT",IF(AIH!$F88="AI",IF(Sheet1!$E88&lt;AIH!$E88-100,100,"wait"),0))</f>
        <v>0</v>
      </c>
      <c r="X87" s="8">
        <f>IF(AND(X86&gt;0,X86&lt;&gt;"wait"),"AT",IF(AIH!$F88="AI",IF(Sheet1!$E88&lt;AIH!$E88-150,150,"wait"),0))</f>
        <v>0</v>
      </c>
      <c r="Y87" s="8">
        <f>IF(AND(Y86&gt;0,Y86&lt;&gt;"wait"),"AT",IF(AIH!$F88="AI",IF(Sheet1!$E88&lt;AIH!$E88-200,200,"wait"),0))</f>
        <v>0</v>
      </c>
      <c r="Z87" s="8">
        <f t="shared" si="34"/>
        <v>0</v>
      </c>
      <c r="AB87" s="8">
        <f>IF(AND(AB86&gt;0,AB86&lt;&gt;"wait"),"AT",IF(AIH!$H88="AI",IF(Sheet1!$D88&gt;AIH!$G88+50,50,"wait"),0))</f>
        <v>0</v>
      </c>
      <c r="AC87" s="8">
        <f>IF(AND(AC86&gt;0,AC86&lt;&gt;"wait"),"AT",IF(AIH!$H88="AI",IF(Sheet1!$D88&gt;AIH!$G88+100,100,"wait"),0))</f>
        <v>0</v>
      </c>
      <c r="AD87" s="8">
        <f>IF(AND(AD86&gt;0,AD86&lt;&gt;"wait"),"AT",IF(AIH!$H88="AI",IF(Sheet1!$D88&gt;AIH!$G88+150,150,"wait"),0))</f>
        <v>0</v>
      </c>
      <c r="AE87" s="8">
        <f>IF(AND(AE86&gt;0,AE86&lt;&gt;"wait"),"AT",IF(AIH!$H88="AI",IF(Sheet1!$D88&gt;AIH!$G88+200,200,"wait"),0))</f>
        <v>0</v>
      </c>
      <c r="AF87" s="8">
        <f>IF(AND(AF86&gt;0,AF86&lt;&gt;"wait"),"AT",IF(AIH!$H88="AI",IF(Sheet1!$E88&lt;AIH!$G88-50,50,"wait"),0))</f>
        <v>0</v>
      </c>
      <c r="AG87" s="8">
        <f>IF(AND(AG86&gt;0,AG86&lt;&gt;"wait"),"AT",IF(AIH!$H88="AI",IF(Sheet1!$E88&lt;AIH!$G88-100,100,"wait"),0))</f>
        <v>0</v>
      </c>
      <c r="AH87" s="8">
        <f>IF(AND(AH86&gt;0,AH86&lt;&gt;"wait"),"AT",IF(AIH!$H88="AI",IF(Sheet1!$E88&lt;AIH!$G88-150,150,"wait"),0))</f>
        <v>0</v>
      </c>
      <c r="AI87" s="8">
        <f>IF(AND(AI86&gt;0,AI86&lt;&gt;"wait"),"AT",IF(AIH!$H88="AI",IF(Sheet1!$E88&lt;AIH!$G88-200,200,"wait"),0))</f>
        <v>0</v>
      </c>
      <c r="AJ87" s="8">
        <f t="shared" si="35"/>
        <v>0</v>
      </c>
      <c r="AL87" s="8">
        <f>IF(AND(AL86&gt;0,AL86&lt;&gt;"wait"),"AT",IF(AIH!$J88="AI",IF(Sheet1!$D88&gt;AIH!$I88+50,50,"wait"),0))</f>
        <v>0</v>
      </c>
      <c r="AM87" s="8">
        <f>IF(AND(AM86&gt;0,AM86&lt;&gt;"wait"),"AT",IF(AIH!$J88="AI",IF(Sheet1!$D88&gt;AIH!$I88+100,100,"wait"),0))</f>
        <v>0</v>
      </c>
      <c r="AN87" s="8">
        <f>IF(AND(AN86&gt;0,AN86&lt;&gt;"wait"),"AT",IF(AIH!$J88="AI",IF(Sheet1!$D88&gt;AIH!$I88+150,150,"wait"),0))</f>
        <v>0</v>
      </c>
      <c r="AO87" s="8">
        <f>IF(AND(AO86&gt;0,AO86&lt;&gt;"wait"),"AT",IF(AIH!$J88="AI",IF(Sheet1!$D88&gt;AIH!$I88+200,200,"wait"),0))</f>
        <v>0</v>
      </c>
      <c r="AP87" s="8">
        <f>IF(AND(AP86&gt;0,AP86&lt;&gt;"wait"),"AT",IF(AIH!$J88="AI",IF(Sheet1!$E88&lt;AIH!$I88-50,50,"wait"),0))</f>
        <v>0</v>
      </c>
      <c r="AQ87" s="8">
        <f>IF(AND(AQ86&gt;0,AQ86&lt;&gt;"wait"),"AT",IF(AIH!$J88="AI",IF(Sheet1!$E88&lt;AIH!$I88-100,100,"wait"),0))</f>
        <v>0</v>
      </c>
      <c r="AR87" s="8">
        <f>IF(AND(AR86&gt;0,AR86&lt;&gt;"wait"),"AT",IF(AIH!$J88="AI",IF(Sheet1!$E88&lt;AIH!$I88-150,150,"wait"),0))</f>
        <v>0</v>
      </c>
      <c r="AS87" s="8">
        <f>IF(AND(AS86&gt;0,AS86&lt;&gt;"wait"),"AT",IF(AIH!$J88="AI",IF(Sheet1!$E88&lt;AIH!$I88-200,200,"wait"),0))</f>
        <v>0</v>
      </c>
      <c r="AT87" s="8">
        <f t="shared" si="36"/>
        <v>0</v>
      </c>
      <c r="AU87" s="8"/>
      <c r="AV87" s="8">
        <f>IF(AND(AV86&gt;0,AV86&lt;&gt;"wait"),"AT",IF(AIH!$L88="AI",IF(Sheet1!$D88&gt;AIH!$K88+50,50,"wait"),0))</f>
        <v>0</v>
      </c>
      <c r="AW87" s="8">
        <f>IF(AND(AW86&gt;0,AW86&lt;&gt;"wait"),"AT",IF(AIH!$L88="AI",IF(Sheet1!$D88&gt;AIH!$K88+100,100,"wait"),0))</f>
        <v>0</v>
      </c>
      <c r="AX87" s="8">
        <f>IF(AND(AX86&gt;0,AX86&lt;&gt;"wait"),"AT",IF(AIH!$L88="AI",IF(Sheet1!$D88&gt;AIH!$K88+150,150,"wait"),0))</f>
        <v>0</v>
      </c>
      <c r="AY87" s="8">
        <f>IF(AND(AY86&gt;0,AY86&lt;&gt;"wait"),"AT",IF(AIH!$L88="AI",IF(Sheet1!$D88&gt;AIH!$K88+200,200,"wait"),0))</f>
        <v>0</v>
      </c>
      <c r="AZ87" s="8">
        <f>IF(AND(AZ86&gt;0,AZ86&lt;&gt;"wait"),"AT",IF(AIH!$L88="AI",IF(Sheet1!$E88&lt;AIH!$K88-50,50,"wait"),0))</f>
        <v>0</v>
      </c>
      <c r="BA87" s="8">
        <f>IF(AND(BA86&gt;0,BA86&lt;&gt;"wait"),"AT",IF(AIH!$L88="AI",IF(Sheet1!$E88&lt;AIH!$K88-100,100,"wait"),0))</f>
        <v>0</v>
      </c>
      <c r="BB87" s="8">
        <f>IF(AND(BB86&gt;0,BB86&lt;&gt;"wait"),"AT",IF(AIH!$L88="AI",IF(Sheet1!$E88&lt;AIH!$K88-150,150,"wait"),0))</f>
        <v>0</v>
      </c>
      <c r="BC87" s="8">
        <f>IF(AND(BC86&gt;0,BC86&lt;&gt;"wait"),"AT",IF(AIH!$L88="AI",IF(Sheet1!$E88&lt;AIH!$K88-200,200,"wait"),0))</f>
        <v>0</v>
      </c>
      <c r="BD87" s="8">
        <f t="shared" si="37"/>
        <v>0</v>
      </c>
      <c r="BE87" s="8"/>
      <c r="BF87" s="8">
        <f>IF(AND(BF86&gt;0,BF86&lt;&gt;"wait"),"AT",IF(AIH!$N88="AI",IF(Sheet1!$D88&gt;AIH!$M88+50,50,"wait"),0))</f>
        <v>0</v>
      </c>
      <c r="BG87" s="8">
        <f>IF(AND(BG86&gt;0,BG86&lt;&gt;"wait"),"AT",IF(AIH!$N88="AI",IF(Sheet1!$D88&gt;AIH!$M88+100,100,"wait"),0))</f>
        <v>0</v>
      </c>
      <c r="BH87" s="8">
        <f>IF(AND(BH86&gt;0,BH86&lt;&gt;"wait"),"AT",IF(AIH!$N88="AI",IF(Sheet1!$D88&gt;AIH!$M88+150,150,"wait"),0))</f>
        <v>0</v>
      </c>
      <c r="BI87" s="8">
        <f>IF(AND(BI86&gt;0,BI86&lt;&gt;"wait"),"AT",IF(AIH!$N88="AI",IF(Sheet1!$D88&gt;AIH!$M88+200,200,"wait"),0))</f>
        <v>0</v>
      </c>
      <c r="BJ87" s="8">
        <f>IF(AND(BJ86&gt;0,BJ86&lt;&gt;"wait"),"AT",IF(AIH!$N88="AI",IF(Sheet1!$E88&lt;AIH!$M88-50,50,"wait"),0))</f>
        <v>0</v>
      </c>
      <c r="BK87" s="8">
        <f>IF(AND(BK86&gt;0,BK86&lt;&gt;"wait"),"AT",IF(AIH!$N88="AI",IF(Sheet1!$E88&lt;AIH!$M88-100,100,"wait"),0))</f>
        <v>0</v>
      </c>
      <c r="BL87" s="8">
        <f>IF(AND(BL86&gt;0,BL86&lt;&gt;"wait"),"AT",IF(AIH!$N88="AI",IF(Sheet1!$E88&lt;AIH!$M88-150,150,"wait"),0))</f>
        <v>0</v>
      </c>
      <c r="BM87" s="8">
        <f>IF(AND(BM86&gt;0,BM86&lt;&gt;"wait"),"AT",IF(AIH!$N88="AI",IF(Sheet1!$E88&lt;AIH!$M88-200,200,"wait"),0))</f>
        <v>0</v>
      </c>
      <c r="BN87" s="8">
        <f t="shared" si="38"/>
        <v>0</v>
      </c>
      <c r="BO87" s="8"/>
      <c r="BP87" s="8">
        <f>IF(AND(BP86&gt;0,BP86&lt;&gt;"wait"),"AT",IF(AIH!$P88="AI",IF(Sheet1!$D88&gt;AIH!$O88+50,50,"wait"),0))</f>
        <v>0</v>
      </c>
      <c r="BQ87" s="8">
        <f>IF(AND(BQ86&gt;0,BQ86&lt;&gt;"wait"),"AT",IF(AIH!$P88="AI",IF(Sheet1!$D88&gt;AIH!$O88+100,100,"wait"),0))</f>
        <v>0</v>
      </c>
      <c r="BR87" s="8">
        <f>IF(AND(BR86&gt;0,BR86&lt;&gt;"wait"),"AT",IF(AIH!$P88="AI",IF(Sheet1!$D88&gt;AIH!$O88+150,150,"wait"),0))</f>
        <v>0</v>
      </c>
      <c r="BS87" s="8">
        <f>IF(AND(BS86&gt;0,BS86&lt;&gt;"wait"),"AT",IF(AIH!$P88="AI",IF(Sheet1!$D88&gt;AIH!$O88+200,200,"wait"),0))</f>
        <v>0</v>
      </c>
      <c r="BT87" s="8">
        <f>IF(AND(BT86&gt;0,BT86&lt;&gt;"wait"),"AT",IF(AIH!$P88="AI",IF(Sheet1!$E88&lt;AIH!$O88-50,50,"wait"),0))</f>
        <v>0</v>
      </c>
      <c r="BU87" s="8">
        <f>IF(AND(BU86&gt;0,BU86&lt;&gt;"wait"),"AT",IF(AIH!$P88="AI",IF(Sheet1!$E88&lt;AIH!$O88-100,100,"wait"),0))</f>
        <v>0</v>
      </c>
      <c r="BV87" s="8">
        <f>IF(AND(BV86&gt;0,BV86&lt;&gt;"wait"),"AT",IF(AIH!$P88="AI",IF(Sheet1!$E88&lt;AIH!$O88-150,150,"wait"),0))</f>
        <v>0</v>
      </c>
      <c r="BW87" s="8">
        <f>IF(AND(BW86&gt;0,BW86&lt;&gt;"wait"),"AT",IF(AIH!$P88="AI",IF(Sheet1!$E88&lt;AIH!$O88-200,200,"wait"),0))</f>
        <v>0</v>
      </c>
      <c r="BX87" s="8">
        <f t="shared" si="39"/>
        <v>0</v>
      </c>
      <c r="BY87" s="8"/>
      <c r="BZ87" s="8">
        <f>IF(AND(BZ86&gt;0,BZ86&lt;&gt;"wait"),"AT",IF(AIH!$R88="AI",IF(Sheet1!$D88&gt;AIH!$Q88+50,50,"wait"),0))</f>
        <v>0</v>
      </c>
      <c r="CA87" s="8">
        <f>IF(AND(CA86&gt;0,CA86&lt;&gt;"wait"),"AT",IF(AIH!$R88="AI",IF(Sheet1!$D88&gt;AIH!$Q88+100,100,"wait"),0))</f>
        <v>0</v>
      </c>
      <c r="CB87" s="8">
        <f>IF(AND(CB86&gt;0,CB86&lt;&gt;"wait"),"AT",IF(AIH!$R88="AI",IF(Sheet1!$D88&gt;AIH!$Q88+150,150,"wait"),0))</f>
        <v>0</v>
      </c>
      <c r="CC87" s="8">
        <f>IF(AND(CC86&gt;0,CC86&lt;&gt;"wait"),"AT",IF(AIH!$R88="AI",IF(Sheet1!$D88&gt;AIH!$Q88+200,200,"wait"),0))</f>
        <v>0</v>
      </c>
      <c r="CD87" s="8">
        <f>IF(AND(CD86&gt;0,CD86&lt;&gt;"wait"),"AT",IF(AIH!$R88="AI",IF(Sheet1!$E88&lt;AIH!$Q88-50,50,"wait"),0))</f>
        <v>0</v>
      </c>
      <c r="CE87" s="8">
        <f>IF(AND(CE86&gt;0,CE86&lt;&gt;"wait"),"AT",IF(AIH!$R88="AI",IF(Sheet1!$E88&lt;AIH!$Q88-100,100,"wait"),0))</f>
        <v>0</v>
      </c>
      <c r="CF87" s="8">
        <f>IF(AND(CF86&gt;0,CF86&lt;&gt;"wait"),"AT",IF(AIH!$R88="AI",IF(Sheet1!$E88&lt;AIH!$Q88-150,150,"wait"),0))</f>
        <v>0</v>
      </c>
      <c r="CG87" s="8">
        <f>IF(AND(CG86&gt;0,CG86&lt;&gt;"wait"),"AT",IF(AIH!$R88="AI",IF(Sheet1!$E88&lt;AIH!$Q88-200,200,"wait"),0))</f>
        <v>0</v>
      </c>
      <c r="CH87" s="8">
        <f t="shared" si="40"/>
        <v>0</v>
      </c>
      <c r="CI87" s="8"/>
      <c r="CJ87" s="8">
        <f>IF(AND(CJ86&gt;0,CJ86&lt;&gt;"wait"),"AT",IF(AIH!$T88="AI",IF(Sheet1!$D88&gt;AIH!$S88+50,50,"wait"),0))</f>
        <v>0</v>
      </c>
      <c r="CK87" s="8">
        <f>IF(AND(CK86&gt;0,CK86&lt;&gt;"wait"),"AT",IF(AIH!$T88="AI",IF(Sheet1!$D88&gt;AIH!$S88+100,100,"wait"),0))</f>
        <v>0</v>
      </c>
      <c r="CL87" s="8">
        <f>IF(AND(CL86&gt;0,CL86&lt;&gt;"wait"),"AT",IF(AIH!$T88="AI",IF(Sheet1!$D88&gt;AIH!$S88+150,150,"wait"),0))</f>
        <v>0</v>
      </c>
      <c r="CM87" s="8">
        <f>IF(AND(CM86&gt;0,CM86&lt;&gt;"wait"),"AT",IF(AIH!$T88="AI",IF(Sheet1!$D88&gt;AIH!$S88+200,200,"wait"),0))</f>
        <v>0</v>
      </c>
      <c r="CN87" s="8">
        <f>IF(AND(CN86&gt;0,CN86&lt;&gt;"wait"),"AT",IF(AIH!$T88="AI",IF(Sheet1!$E88&lt;AIH!$S88-50,50,"wait"),0))</f>
        <v>0</v>
      </c>
      <c r="CO87" s="8">
        <f>IF(AND(CO86&gt;0,CO86&lt;&gt;"wait"),"AT",IF(AIH!$T88="AI",IF(Sheet1!$E88&lt;AIH!$S88-100,100,"wait"),0))</f>
        <v>0</v>
      </c>
      <c r="CP87" s="8">
        <f>IF(AND(CP86&gt;0,CP86&lt;&gt;"wait"),"AT",IF(AIH!$T88="AI",IF(Sheet1!$E88&lt;AIH!$S88-150,150,"wait"),0))</f>
        <v>0</v>
      </c>
      <c r="CQ87" s="8">
        <f>IF(AND(CQ86&gt;0,CQ86&lt;&gt;"wait"),"AT",IF(AIH!$T88="AI",IF(Sheet1!$E88&lt;AIH!$S88-200,200,"wait"),0))</f>
        <v>0</v>
      </c>
      <c r="CR87" s="8">
        <f t="shared" si="41"/>
        <v>0</v>
      </c>
      <c r="CS87" s="8"/>
      <c r="CT87" s="8">
        <f>IF(AND(CT86&gt;0,CT86&lt;&gt;"wait"),"AT",IF(AIH!$V88="AI",IF(Sheet1!$D88&gt;AIH!$U88+50,50,"wait"),0))</f>
        <v>0</v>
      </c>
      <c r="CU87" s="8">
        <f>IF(AND(CU86&gt;0,CU86&lt;&gt;"wait"),"AT",IF(AIH!$V88="AI",IF(Sheet1!$D88&gt;AIH!$U88+100,100,"wait"),0))</f>
        <v>0</v>
      </c>
      <c r="CV87" s="8">
        <f>IF(AND(CV86&gt;0,CV86&lt;&gt;"wait"),"AT",IF(AIH!$V88="AI",IF(Sheet1!$D88&gt;AIH!$U88+150,150,"wait"),0))</f>
        <v>0</v>
      </c>
      <c r="CW87" s="8">
        <f>IF(AND(CW86&gt;0,CW86&lt;&gt;"wait"),"AT",IF(AIH!$V88="AI",IF(Sheet1!$D88&gt;AIH!$U88+200,200,"wait"),0))</f>
        <v>0</v>
      </c>
      <c r="CX87" s="8">
        <f>IF(AND(CX86&gt;0,CX86&lt;&gt;"wait"),"AT",IF(AIH!$V88="AI",IF(Sheet1!$E88&lt;AIH!$U88-50,50,"wait"),0))</f>
        <v>0</v>
      </c>
      <c r="CY87" s="8">
        <f>IF(AND(CY86&gt;0,CY86&lt;&gt;"wait"),"AT",IF(AIH!$V88="AI",IF(Sheet1!$E88&lt;AIH!$U88-100,100,"wait"),0))</f>
        <v>0</v>
      </c>
      <c r="CZ87" s="8">
        <f>IF(AND(CZ86&gt;0,CZ86&lt;&gt;"wait"),"AT",IF(AIH!$V88="AI",IF(Sheet1!$E88&lt;AIH!$U88-150,150,"wait"),0))</f>
        <v>0</v>
      </c>
      <c r="DA87" s="8">
        <f>IF(AND(DA86&gt;0,DA86&lt;&gt;"wait"),"AT",IF(AIH!$V88="AI",IF(Sheet1!$E88&lt;AIH!$U88-200,200,"wait"),0))</f>
        <v>0</v>
      </c>
      <c r="DB87" s="8">
        <f t="shared" si="42"/>
        <v>0</v>
      </c>
      <c r="DC87" s="8"/>
      <c r="DD87" s="8">
        <f>IF(AND(DD86&gt;0,DD86&lt;&gt;"wait"),"AT",IF(AIH!$X88="AI",IF(Sheet1!$D88&gt;AIH!$W88+50,50,"wait"),0))</f>
        <v>0</v>
      </c>
      <c r="DE87" s="8">
        <f>IF(AND(DE86&gt;0,DE86&lt;&gt;"wait"),"AT",IF(AIH!$X88="AI",IF(Sheet1!$D88&gt;AIH!$W88+100,100,"wait"),0))</f>
        <v>0</v>
      </c>
      <c r="DF87" s="8">
        <f>IF(AND(DF86&gt;0,DF86&lt;&gt;"wait"),"AT",IF(AIH!$X88="AI",IF(Sheet1!$D88&gt;AIH!$W88+150,150,"wait"),0))</f>
        <v>0</v>
      </c>
      <c r="DG87" s="8">
        <f>IF(AND(DG86&gt;0,DG86&lt;&gt;"wait"),"AT",IF(AIH!$X88="AI",IF(Sheet1!$D88&gt;AIH!$W88+200,200,"wait"),0))</f>
        <v>0</v>
      </c>
      <c r="DH87" s="8">
        <f>IF(AND(DH86&gt;0,DH86&lt;&gt;"wait"),"AT",IF(AIH!$X88="AI",IF(Sheet1!$E88&lt;AIH!$W88-50,50,"wait"),0))</f>
        <v>0</v>
      </c>
      <c r="DI87" s="8">
        <f>IF(AND(DI86&gt;0,DI86&lt;&gt;"wait"),"AT",IF(AIH!$X88="AI",IF(Sheet1!$E88&lt;AIH!$W88-100,100,"wait"),0))</f>
        <v>0</v>
      </c>
      <c r="DJ87" s="8">
        <f>IF(AND(DJ86&gt;0,DJ86&lt;&gt;"wait"),"AT",IF(AIH!$X88="AI",IF(Sheet1!$E88&lt;AIH!$W88-150,150,"wait"),0))</f>
        <v>0</v>
      </c>
      <c r="DK87" s="8">
        <f>IF(AND(DK86&gt;0,DK86&lt;&gt;"wait"),"AT",IF(AIH!$X88="AI",IF(Sheet1!$E88&lt;AIH!$W88-200,200,"wait"),0))</f>
        <v>0</v>
      </c>
      <c r="DL87" s="8">
        <f t="shared" si="43"/>
        <v>0</v>
      </c>
      <c r="DN87" s="10">
        <f>IF(AND(DN86&gt;0,DN86&lt;&gt;"wait"),"AT",IF(AIH!$AA88="AI",IF(Sheet1!$D88&gt;AIH!$Z88+50,50,"wait"),0))</f>
        <v>0</v>
      </c>
      <c r="DO87" s="10">
        <f>IF(AND(DO86&gt;0,DO86&lt;&gt;"wait"),"AT",IF(AIH!$AA88="AI",IF(Sheet1!$D88&gt;AIH!$Z88+100,100,"wait"),0))</f>
        <v>0</v>
      </c>
      <c r="DP87" s="10">
        <f>IF(AND(DP86&gt;0,DP86&lt;&gt;"wait"),"AT",IF(AIH!$AA88="AI",IF(Sheet1!$D88&gt;AIH!$Z88+150,150,"wait"),0))</f>
        <v>0</v>
      </c>
      <c r="DQ87" s="10">
        <f>IF(AND(DQ86&gt;0,DQ86&lt;&gt;"wait"),"AT",IF(AIH!$AA88="AI",IF(Sheet1!$D88&gt;AIH!$Z88+200,200,"wait"),0))</f>
        <v>0</v>
      </c>
      <c r="DR87" s="10">
        <f>IF(AND(DR86&gt;0,DR86&lt;&gt;"wait"),"AT",IF(AIH!$AA88="AI",IF(Sheet1!$E88&lt;AIH!$Z88-50,50,"wait"),0))</f>
        <v>0</v>
      </c>
      <c r="DS87" s="10">
        <f>IF(AND(DS86&gt;0,DS86&lt;&gt;"wait"),"AT",IF(AIH!$AA88="AI",IF(Sheet1!$E88&lt;AIH!$Z88-100,100,"wait"),0))</f>
        <v>0</v>
      </c>
      <c r="DT87" s="10">
        <f>IF(AND(DT86&gt;0,DT86&lt;&gt;"wait"),"AT",IF(AIH!$AA88="AI",IF(Sheet1!$E88&lt;AIH!$Z88-150,150,"wait"),0))</f>
        <v>0</v>
      </c>
      <c r="DU87" s="10">
        <f>IF(AND(DU86&gt;0,DU86&lt;&gt;"wait"),"AT",IF(AIH!$AA88="AI",IF(Sheet1!$E88&lt;AIH!$Z88-200,200,"wait"),0))</f>
        <v>0</v>
      </c>
      <c r="DV87" s="10">
        <f t="shared" si="44"/>
        <v>0</v>
      </c>
      <c r="DX87" s="10">
        <f>IF(AND(DX86&gt;0,DX86&lt;&gt;"wait"),"AT",IF(AIH!$AC88="AI",IF(Sheet1!$D88&gt;AIH!$AB88+50,50,"wait"),0))</f>
        <v>0</v>
      </c>
      <c r="DY87" s="10">
        <f>IF(AND(DY86&gt;0,DY86&lt;&gt;"wait"),"AT",IF(AIH!$AC88="AI",IF(Sheet1!$D88&gt;AIH!$AB88+100,100,"wait"),0))</f>
        <v>0</v>
      </c>
      <c r="DZ87" s="10">
        <f>IF(AND(DZ86&gt;0,DZ86&lt;&gt;"wait"),"AT",IF(AIH!$AC88="AI",IF(Sheet1!$D88&gt;AIH!$AB88+150,150,"wait"),0))</f>
        <v>0</v>
      </c>
      <c r="EA87" s="10">
        <f>IF(AND(EA86&gt;0,EA86&lt;&gt;"wait"),"AT",IF(AIH!$AC88="AI",IF(Sheet1!$D88&gt;AIH!$AB88+200,200,"wait"),0))</f>
        <v>0</v>
      </c>
      <c r="EB87" s="10">
        <f>IF(AND(EB86&gt;0,EB86&lt;&gt;"wait"),"AT",IF(AIH!$AC88="AI",IF(Sheet1!$E88&lt;AIH!$AB88-50,50,"wait"),0))</f>
        <v>0</v>
      </c>
      <c r="EC87" s="10">
        <f>IF(AND(EC86&gt;0,EC86&lt;&gt;"wait"),"AT",IF(AIH!$AC88="AI",IF(Sheet1!$E88&lt;AIH!$AB88-100,100,"wait"),0))</f>
        <v>0</v>
      </c>
      <c r="ED87" s="10">
        <f>IF(AND(ED86&gt;0,ED86&lt;&gt;"wait"),"AT",IF(AIH!$AC88="AI",IF(Sheet1!$E88&lt;AIH!$AB88-150,150,"wait"),0))</f>
        <v>0</v>
      </c>
      <c r="EE87" s="10">
        <f>IF(AND(EE86&gt;0,EE86&lt;&gt;"wait"),"AT",IF(AIH!$AC88="AI",IF(Sheet1!$E88&lt;AIH!$AB88-200,200,"wait"),0))</f>
        <v>0</v>
      </c>
      <c r="EF87" s="10">
        <f t="shared" si="45"/>
        <v>0</v>
      </c>
      <c r="EH87" s="10">
        <f>IF(AND(EH86&gt;0,EH86&lt;&gt;"wait"),"AT",IF(AIH!$AE88="AI",IF(Sheet1!$D88&gt;AIH!$AD88+50,50,"wait"),0))</f>
        <v>0</v>
      </c>
      <c r="EI87" s="10">
        <f>IF(AND(EI86&gt;0,EI86&lt;&gt;"wait"),"AT",IF(AIH!$AE88="AI",IF(Sheet1!$D88&gt;AIH!$AD88+100,100,"wait"),0))</f>
        <v>0</v>
      </c>
      <c r="EJ87" s="10">
        <f>IF(AND(EJ86&gt;0,EJ86&lt;&gt;"wait"),"AT",IF(AIH!$AE88="AI",IF(Sheet1!$D88&gt;AIH!$AD88+150,150,"wait"),0))</f>
        <v>0</v>
      </c>
      <c r="EK87" s="10">
        <f>IF(AND(EK86&gt;0,EK86&lt;&gt;"wait"),"AT",IF(AIH!$AE88="AI",IF(Sheet1!$D88&gt;AIH!$AD88+200,200,"wait"),0))</f>
        <v>0</v>
      </c>
      <c r="EL87" s="10">
        <f>IF(AND(EL86&gt;0,EL86&lt;&gt;"wait"),"AT",IF(AIH!$AE88="AI",IF(Sheet1!$E88&lt;AIH!$AD88-50,50,"wait"),0))</f>
        <v>0</v>
      </c>
      <c r="EM87" s="10">
        <f>IF(AND(EM86&gt;0,EM86&lt;&gt;"wait"),"AT",IF(AIH!$AE88="AI",IF(Sheet1!$E88&lt;AIH!$AD88-100,100,"wait"),0))</f>
        <v>0</v>
      </c>
      <c r="EN87" s="10">
        <f>IF(AND(EN86&gt;0,EN86&lt;&gt;"wait"),"AT",IF(AIH!$AE88="AI",IF(Sheet1!$E88&lt;AIH!$AD88-150,150,"wait"),0))</f>
        <v>0</v>
      </c>
      <c r="EO87" s="10">
        <f>IF(AND(EO86&gt;0,EO86&lt;&gt;"wait"),"AT",IF(AIH!$AE88="AI",IF(Sheet1!$E88&lt;AIH!$AD88-200,200,"wait"),0))</f>
        <v>0</v>
      </c>
      <c r="EP87" s="10">
        <f t="shared" si="46"/>
        <v>0</v>
      </c>
      <c r="ER87" s="10">
        <f>IF(AND(ER86&gt;0,ER86&lt;&gt;"wait"),"AT",IF(AIH!$AG88="AI",IF(Sheet1!$D88&gt;AIH!$AF88+50,50,"wait"),0))</f>
        <v>0</v>
      </c>
      <c r="ES87" s="10">
        <f>IF(AND(ES86&gt;0,ES86&lt;&gt;"wait"),"AT",IF(AIH!$AG88="AI",IF(Sheet1!$D88&gt;AIH!$AF88+100,100,"wait"),0))</f>
        <v>0</v>
      </c>
      <c r="ET87" s="10">
        <f>IF(AND(ET86&gt;0,ET86&lt;&gt;"wait"),"AT",IF(AIH!$AG88="AI",IF(Sheet1!$D88&gt;AIH!$AF88+150,150,"wait"),0))</f>
        <v>0</v>
      </c>
      <c r="EU87" s="10">
        <f>IF(AND(EU86&gt;0,EU86&lt;&gt;"wait"),"AT",IF(AIH!$AG88="AI",IF(Sheet1!$D88&gt;AIH!$AF88+200,200,"wait"),0))</f>
        <v>0</v>
      </c>
      <c r="EV87" s="10">
        <f>IF(AND(EV86&gt;0,EV86&lt;&gt;"wait"),"AT",IF(AIH!$AG88="AI",IF(Sheet1!$E88&lt;AIH!$AF88-50,50,"wait"),0))</f>
        <v>0</v>
      </c>
      <c r="EW87" s="10">
        <f>IF(AND(EW86&gt;0,EW86&lt;&gt;"wait"),"AT",IF(AIH!$AG88="AI",IF(Sheet1!$E88&lt;AIH!$AF88-100,100,"wait"),0))</f>
        <v>0</v>
      </c>
      <c r="EX87" s="10">
        <f>IF(AND(EX86&gt;0,EX86&lt;&gt;"wait"),"AT",IF(AIH!$AG88="AI",IF(Sheet1!$E88&lt;AIH!$AF88-150,150,"wait"),0))</f>
        <v>0</v>
      </c>
      <c r="EY87" s="10">
        <f>IF(AND(EY86&gt;0,EY86&lt;&gt;"wait"),"AT",IF(AIH!$AG88="AI",IF(Sheet1!$E88&lt;AIH!$AF88-200,200,"wait"),0))</f>
        <v>0</v>
      </c>
      <c r="EZ87" s="10">
        <f t="shared" si="47"/>
        <v>0</v>
      </c>
      <c r="FB87" s="10">
        <f>IF(AND(FB86&gt;0,FB86&lt;&gt;"wait"),"AT",IF(AIH!$AI88="AI",IF(Sheet1!$D88&gt;AIH!$AH88+50,50,"wait"),0))</f>
        <v>0</v>
      </c>
      <c r="FC87" s="10">
        <f>IF(AND(FC86&gt;0,FC86&lt;&gt;"wait"),"AT",IF(AIH!$AI88="AI",IF(Sheet1!$D88&gt;AIH!$AH88+100,100,"wait"),0))</f>
        <v>0</v>
      </c>
      <c r="FD87" s="10">
        <f>IF(AND(FD86&gt;0,FD86&lt;&gt;"wait"),"AT",IF(AIH!$AI88="AI",IF(Sheet1!$D88&gt;AIH!$AH88+150,150,"wait"),0))</f>
        <v>0</v>
      </c>
      <c r="FE87" s="10">
        <f>IF(AND(FE86&gt;0,FE86&lt;&gt;"wait"),"AT",IF(AIH!$AI88="AI",IF(Sheet1!$D88&gt;AIH!$AH88+200,200,"wait"),0))</f>
        <v>0</v>
      </c>
      <c r="FF87" s="10">
        <f>IF(AND(FF86&gt;0,FF86&lt;&gt;"wait"),"AT",IF(AIH!$AI88="AI",IF(Sheet1!$E88&lt;AIH!$AH88-50,50,"wait"),0))</f>
        <v>0</v>
      </c>
      <c r="FG87" s="10">
        <f>IF(AND(FG86&gt;0,FG86&lt;&gt;"wait"),"AT",IF(AIH!$AI88="AI",IF(Sheet1!$E88&lt;AIH!$AH88-100,100,"wait"),0))</f>
        <v>0</v>
      </c>
      <c r="FH87" s="10">
        <f>IF(AND(FH86&gt;0,FH86&lt;&gt;"wait"),"AT",IF(AIH!$AI88="AI",IF(Sheet1!$E88&lt;AIH!$AH88-150,150,"wait"),0))</f>
        <v>0</v>
      </c>
      <c r="FI87" s="10">
        <f>IF(AND(FI86&gt;0,FI86&lt;&gt;"wait"),"AT",IF(AIH!$AI88="AI",IF(Sheet1!$E88&lt;AIH!$AH88-200,200,"wait"),0))</f>
        <v>0</v>
      </c>
      <c r="FJ87" s="10">
        <f t="shared" si="48"/>
        <v>0</v>
      </c>
      <c r="FL87" s="10">
        <f>IF(AND(FL86&gt;0,FL86&lt;&gt;"wait"),"AT",IF(AIH!$AK88="AI",IF(Sheet1!$D88&gt;AIH!$AJ88+50,50,"wait"),0))</f>
        <v>0</v>
      </c>
      <c r="FM87" s="10">
        <f>IF(AND(FM86&gt;0,FM86&lt;&gt;"wait"),"AT",IF(AIH!$AK88="AI",IF(Sheet1!$D88&gt;AIH!$AJ88+100,100,"wait"),0))</f>
        <v>0</v>
      </c>
      <c r="FN87" s="10">
        <f>IF(AND(FN86&gt;0,FN86&lt;&gt;"wait"),"AT",IF(AIH!$AK88="AI",IF(Sheet1!$D88&gt;AIH!$AJ88+150,150,"wait"),0))</f>
        <v>0</v>
      </c>
      <c r="FO87" s="10">
        <f>IF(AND(FO86&gt;0,FO86&lt;&gt;"wait"),"AT",IF(AIH!$AK88="AI",IF(Sheet1!$D88&gt;AIH!$AJ88+200,200,"wait"),0))</f>
        <v>0</v>
      </c>
      <c r="FP87" s="10">
        <f>IF(AND(FP86&gt;0,FP86&lt;&gt;"wait"),"AT",IF(AIH!$AK88="AI",IF(Sheet1!$E88&lt;AIH!$AJ88-50,50,"wait"),0))</f>
        <v>0</v>
      </c>
      <c r="FQ87" s="10">
        <f>IF(AND(FQ86&gt;0,FQ86&lt;&gt;"wait"),"AT",IF(AIH!$AK88="AI",IF(Sheet1!$E88&lt;AIH!$AJ88-100,100,"wait"),0))</f>
        <v>0</v>
      </c>
      <c r="FR87" s="10">
        <f>IF(AND(FR86&gt;0,FR86&lt;&gt;"wait"),"AT",IF(AIH!$AK88="AI",IF(Sheet1!$E88&lt;AIH!$AJ88-150,150,"wait"),0))</f>
        <v>0</v>
      </c>
      <c r="FS87" s="10">
        <f>IF(AND(FS86&gt;0,FS86&lt;&gt;"wait"),"AT",IF(AIH!$AK88="AI",IF(Sheet1!$E88&lt;AIH!$AJ88-200,200,"wait"),0))</f>
        <v>0</v>
      </c>
      <c r="FT87" s="10">
        <f t="shared" si="49"/>
        <v>0</v>
      </c>
      <c r="FV87" s="10">
        <f>IF(AND(FV86&gt;0,FV86&lt;&gt;"wait"),"AT",IF(AIH!$AM88="AI",IF(Sheet1!$D88&gt;AIH!$AL88+50,50,"wait"),0))</f>
        <v>0</v>
      </c>
      <c r="FW87" s="10">
        <f>IF(AND(FW86&gt;0,FW86&lt;&gt;"wait"),"AT",IF(AIH!$AM88="AI",IF(Sheet1!$D88&gt;AIH!$AL88+100,100,"wait"),0))</f>
        <v>0</v>
      </c>
      <c r="FX87" s="10">
        <f>IF(AND(FX86&gt;0,FX86&lt;&gt;"wait"),"AT",IF(AIH!$AM88="AI",IF(Sheet1!$D88&gt;AIH!$AL88+150,150,"wait"),0))</f>
        <v>0</v>
      </c>
      <c r="FY87" s="10">
        <f>IF(AND(FY86&gt;0,FY86&lt;&gt;"wait"),"AT",IF(AIH!$AM88="AI",IF(Sheet1!$D88&gt;AIH!$AL88+200,200,"wait"),0))</f>
        <v>0</v>
      </c>
      <c r="FZ87" s="10">
        <f>IF(AND(FZ86&gt;0,FZ86&lt;&gt;"wait"),"AT",IF(AIH!$AM88="AI",IF(Sheet1!$E88&lt;AIH!$AL88-50,50,"wait"),0))</f>
        <v>0</v>
      </c>
      <c r="GA87" s="10">
        <f>IF(AND(GA86&gt;0,GA86&lt;&gt;"wait"),"AT",IF(AIH!$AM88="AI",IF(Sheet1!$E88&lt;AIH!$AL88-100,100,"wait"),0))</f>
        <v>0</v>
      </c>
      <c r="GB87" s="10">
        <f>IF(AND(GB86&gt;0,GB86&lt;&gt;"wait"),"AT",IF(AIH!$AM88="AI",IF(Sheet1!$E88&lt;AIH!$AL88-150,150,"wait"),0))</f>
        <v>0</v>
      </c>
      <c r="GC87" s="10">
        <f>IF(AND(GC86&gt;0,GC86&lt;&gt;"wait"),"AT",IF(AIH!$AM88="AI",IF(Sheet1!$E88&lt;AIH!$AL88-200,200,"wait"),0))</f>
        <v>0</v>
      </c>
      <c r="GD87" s="10">
        <f t="shared" si="50"/>
        <v>0</v>
      </c>
      <c r="GF87" s="10">
        <f>IF(AND(GF86&gt;0,GF86&lt;&gt;"wait"),"AT",IF(AIH!$AO88="AI",IF(Sheet1!$D88&gt;AIH!$AN88+50,50,"wait"),0))</f>
        <v>0</v>
      </c>
      <c r="GG87" s="10">
        <f>IF(AND(GG86&gt;0,GG86&lt;&gt;"wait"),"AT",IF(AIH!$AO88="AI",IF(Sheet1!$D88&gt;AIH!$AN88+100,100,"wait"),0))</f>
        <v>0</v>
      </c>
      <c r="GH87" s="10">
        <f>IF(AND(GH86&gt;0,GH86&lt;&gt;"wait"),"AT",IF(AIH!$AO88="AI",IF(Sheet1!$D88&gt;AIH!$AN88+150,150,"wait"),0))</f>
        <v>0</v>
      </c>
      <c r="GI87" s="10">
        <f>IF(AND(GI86&gt;0,GI86&lt;&gt;"wait"),"AT",IF(AIH!$AO88="AI",IF(Sheet1!$D88&gt;AIH!$AN88+200,200,"wait"),0))</f>
        <v>0</v>
      </c>
      <c r="GJ87" s="10">
        <f>IF(AND(GJ86&gt;0,GJ86&lt;&gt;"wait"),"AT",IF(AIH!$AO88="AI",IF(Sheet1!$E88&lt;AIH!$AN88-50,50,"wait"),0))</f>
        <v>0</v>
      </c>
      <c r="GK87" s="10">
        <f>IF(AND(GK86&gt;0,GK86&lt;&gt;"wait"),"AT",IF(AIH!$AO88="AI",IF(Sheet1!$E88&lt;AIH!$AN88-100,100,"wait"),0))</f>
        <v>0</v>
      </c>
      <c r="GL87" s="10">
        <f>IF(AND(GL86&gt;0,GL86&lt;&gt;"wait"),"AT",IF(AIH!$AO88="AI",IF(Sheet1!$E88&lt;AIH!$AN88-150,150,"wait"),0))</f>
        <v>0</v>
      </c>
      <c r="GM87" s="10">
        <f>IF(AND(GM86&gt;0,GM86&lt;&gt;"wait"),"AT",IF(AIH!$AO88="AI",IF(Sheet1!$E88&lt;AIH!$AN88-200,200,"wait"),0))</f>
        <v>0</v>
      </c>
      <c r="GN87" s="10">
        <f t="shared" si="51"/>
        <v>0</v>
      </c>
      <c r="GP87" s="10">
        <f>IF(AND(GP86&gt;0,GP86&lt;&gt;"wait"),"AT",IF(AIH!$AQ88="AI",IF(Sheet1!$D88&gt;AIH!$AP88+50,50,"wait"),0))</f>
        <v>0</v>
      </c>
      <c r="GQ87" s="10">
        <f>IF(AND(GQ86&gt;0,GQ86&lt;&gt;"wait"),"AT",IF(AIH!$AQ88="AI",IF(Sheet1!$D88&gt;AIH!$AP88+100,100,"wait"),0))</f>
        <v>0</v>
      </c>
      <c r="GR87" s="10">
        <f>IF(AND(GR86&gt;0,GR86&lt;&gt;"wait"),"AT",IF(AIH!$AQ88="AI",IF(Sheet1!$D88&gt;AIH!$AP88+150,150,"wait"),0))</f>
        <v>0</v>
      </c>
      <c r="GS87" s="10">
        <f>IF(AND(GS86&gt;0,GS86&lt;&gt;"wait"),"AT",IF(AIH!$AQ88="AI",IF(Sheet1!$D88&gt;AIH!$AP88+200,200,"wait"),0))</f>
        <v>0</v>
      </c>
      <c r="GT87" s="10">
        <f>IF(AND(GT86&gt;0,GT86&lt;&gt;"wait"),"AT",IF(AIH!$AQ88="AI",IF(Sheet1!$E88&lt;AIH!$AP88-50,50,"wait"),0))</f>
        <v>0</v>
      </c>
      <c r="GU87" s="10">
        <f>IF(AND(GU86&gt;0,GU86&lt;&gt;"wait"),"AT",IF(AIH!$AQ88="AI",IF(Sheet1!$E88&lt;AIH!$AP88-100,100,"wait"),0))</f>
        <v>0</v>
      </c>
      <c r="GV87" s="10">
        <f>IF(AND(GV86&gt;0,GV86&lt;&gt;"wait"),"AT",IF(AIH!$AQ88="AI",IF(Sheet1!$E88&lt;AIH!$AP88-150,150,"wait"),0))</f>
        <v>0</v>
      </c>
      <c r="GW87" s="10">
        <f>IF(AND(GW86&gt;0,GW86&lt;&gt;"wait"),"AT",IF(AIH!$AQ88="AI",IF(Sheet1!$E88&lt;AIH!$AP88-200,200,"wait"),0))</f>
        <v>0</v>
      </c>
      <c r="GX87" s="10">
        <f t="shared" si="52"/>
        <v>0</v>
      </c>
      <c r="GZ87" s="10">
        <f>IF(AND(GZ86&gt;0,GZ86&lt;&gt;"wait"),"AT",IF(AIH!$AS88="AI",IF(Sheet1!$D88&gt;AIH!$AR88+50,50,"wait"),0))</f>
        <v>0</v>
      </c>
      <c r="HA87" s="10">
        <f>IF(AND(HA86&gt;0,HA86&lt;&gt;"wait"),"AT",IF(AIH!$AS88="AI",IF(Sheet1!$D88&gt;AIH!$AR88+100,100,"wait"),0))</f>
        <v>0</v>
      </c>
      <c r="HB87" s="10">
        <f>IF(AND(HB86&gt;0,HB86&lt;&gt;"wait"),"AT",IF(AIH!$AS88="AI",IF(Sheet1!$D88&gt;AIH!$AR88+150,150,"wait"),0))</f>
        <v>0</v>
      </c>
      <c r="HC87" s="10">
        <f>IF(AND(HC86&gt;0,HC86&lt;&gt;"wait"),"AT",IF(AIH!$AS88="AI",IF(Sheet1!$D88&gt;AIH!$AR88+200,200,"wait"),0))</f>
        <v>0</v>
      </c>
      <c r="HD87" s="10">
        <f>IF(AND(HD86&gt;0,HD86&lt;&gt;"wait"),"AT",IF(AIH!$AS88="AI",IF(Sheet1!$E88&lt;AIH!$AR88-50,50,"wait"),0))</f>
        <v>0</v>
      </c>
      <c r="HE87" s="10">
        <f>IF(AND(HE86&gt;0,HE86&lt;&gt;"wait"),"AT",IF(AIH!$AS88="AI",IF(Sheet1!$E88&lt;AIH!$AR88-100,100,"wait"),0))</f>
        <v>0</v>
      </c>
      <c r="HF87" s="10">
        <f>IF(AND(HF86&gt;0,HF86&lt;&gt;"wait"),"AT",IF(AIH!$AS88="AI",IF(Sheet1!$E88&lt;AIH!$AR88-150,150,"wait"),0))</f>
        <v>0</v>
      </c>
      <c r="HG87" s="10">
        <f>IF(AND(HG86&gt;0,HG86&lt;&gt;"wait"),"AT",IF(AIH!$AS88="AI",IF(Sheet1!$E88&lt;AIH!$AR88-200,200,"wait"),0))</f>
        <v>0</v>
      </c>
      <c r="HH87" s="10">
        <f t="shared" si="53"/>
        <v>0</v>
      </c>
      <c r="HJ87" s="10">
        <f>IF(AND(HJ86&gt;0,HJ86&lt;&gt;"wait"),"AT",IF(AIH!$AU88="AI",IF(Sheet1!$D88&gt;AIH!$AT88+50,50,"wait"),0))</f>
        <v>0</v>
      </c>
      <c r="HK87" s="10">
        <f>IF(AND(HK86&gt;0,HK86&lt;&gt;"wait"),"AT",IF(AIH!$AU88="AI",IF(Sheet1!$D88&gt;AIH!$AT88+100,100,"wait"),0))</f>
        <v>0</v>
      </c>
      <c r="HL87" s="10">
        <f>IF(AND(HL86&gt;0,HL86&lt;&gt;"wait"),"AT",IF(AIH!$AU88="AI",IF(Sheet1!$D88&gt;AIH!$AT88+150,150,"wait"),0))</f>
        <v>0</v>
      </c>
      <c r="HM87" s="10">
        <f>IF(AND(HM86&gt;0,HM86&lt;&gt;"wait"),"AT",IF(AIH!$AU88="AI",IF(Sheet1!$D88&gt;AIH!$AT88+200,200,"wait"),0))</f>
        <v>0</v>
      </c>
      <c r="HN87" s="10">
        <f>IF(AND(HN86&gt;0,HN86&lt;&gt;"wait"),"AT",IF(AIH!$AU88="AI",IF(Sheet1!$E88&lt;AIH!$AT88-50,50,"wait"),0))</f>
        <v>0</v>
      </c>
      <c r="HO87" s="10">
        <f>IF(AND(HO86&gt;0,HO86&lt;&gt;"wait"),"AT",IF(AIH!$AU88="AI",IF(Sheet1!$E88&lt;AIH!$AT88-100,100,"wait"),0))</f>
        <v>0</v>
      </c>
      <c r="HP87" s="10">
        <f>IF(AND(HP86&gt;0,HP86&lt;&gt;"wait"),"AT",IF(AIH!$AU88="AI",IF(Sheet1!$E88&lt;AIH!$AT88-150,150,"wait"),0))</f>
        <v>0</v>
      </c>
      <c r="HQ87" s="10">
        <f>IF(AND(HQ86&gt;0,HQ86&lt;&gt;"wait"),"AT",IF(AIH!$AU88="AI",IF(Sheet1!$E88&lt;AIH!$AT88-200,200,"wait"),0))</f>
        <v>0</v>
      </c>
      <c r="HR87" s="10">
        <f t="shared" si="54"/>
        <v>0</v>
      </c>
      <c r="HT87" s="10">
        <f>IF(AND(HT86&gt;0,HT86&lt;&gt;"wait"),"AT",IF(AIH!$AX88="AI",IF(Sheet1!$D88&gt;AIH!$AW88+50,50,"wait"),0))</f>
        <v>0</v>
      </c>
      <c r="HU87" s="10">
        <f>IF(AND(HU86&gt;0,HU86&lt;&gt;"wait"),"AT",IF(AIH!$AX88="AI",IF(Sheet1!$D88&gt;AIH!$AW88+100,100,"wait"),0))</f>
        <v>0</v>
      </c>
      <c r="HV87" s="10">
        <f>IF(AND(HV86&gt;0,HV86&lt;&gt;"wait"),"AT",IF(AIH!$AX88="AI",IF(Sheet1!$D88&gt;AIH!$AW88+150,150,"wait"),0))</f>
        <v>0</v>
      </c>
      <c r="HW87" s="10">
        <f>IF(AND(HW86&gt;0,HW86&lt;&gt;"wait"),"AT",IF(AIH!$AX88="AI",IF(Sheet1!$D88&gt;AIH!$AW88+200,200,"wait"),0))</f>
        <v>0</v>
      </c>
      <c r="HX87" s="10">
        <f>IF(AND(HX86&gt;0,HX86&lt;&gt;"wait"),"AT",IF(AIH!$AX88="AI",IF(Sheet1!$E88&lt;AIH!$AW88-50,50,"wait"),0))</f>
        <v>0</v>
      </c>
      <c r="HY87" s="10">
        <f>IF(AND(HY86&gt;0,HY86&lt;&gt;"wait"),"AT",IF(AIH!$AX88="AI",IF(Sheet1!$E88&lt;AIH!$AW88-100,100,"wait"),0))</f>
        <v>0</v>
      </c>
      <c r="HZ87" s="10">
        <f>IF(AND(HZ86&gt;0,HZ86&lt;&gt;"wait"),"AT",IF(AIH!$AX88="AI",IF(Sheet1!$E88&lt;AIH!$AW88-150,150,"wait"),0))</f>
        <v>0</v>
      </c>
      <c r="IA87" s="10">
        <f>IF(AND(IA86&gt;0,IA86&lt;&gt;"wait"),"AT",IF(AIH!$AX88="AI",IF(Sheet1!$E88&lt;AIH!$AW88-200,200,"wait"),0))</f>
        <v>0</v>
      </c>
      <c r="IB87" s="10">
        <f t="shared" si="55"/>
        <v>0</v>
      </c>
      <c r="ID87" s="10">
        <f>IF(AND(ID86&gt;0,ID86&lt;&gt;"wait"),"AT",IF(AIH!$AZ88="AI",IF(Sheet1!$D88&gt;AIH!$AY88+50,50,"wait"),0))</f>
        <v>0</v>
      </c>
      <c r="IE87" s="10">
        <f>IF(AND(IE86&gt;0,IE86&lt;&gt;"wait"),"AT",IF(AIH!$AZ88="AI",IF(Sheet1!$D88&gt;AIH!$AY88+100,100,"wait"),0))</f>
        <v>0</v>
      </c>
      <c r="IF87" s="10">
        <f>IF(AND(IF86&gt;0,IF86&lt;&gt;"wait"),"AT",IF(AIH!$AZ88="AI",IF(Sheet1!$D88&gt;AIH!$AY88+150,150,"wait"),0))</f>
        <v>0</v>
      </c>
      <c r="IG87" s="10">
        <f>IF(AND(IG86&gt;0,IG86&lt;&gt;"wait"),"AT",IF(AIH!$AZ88="AI",IF(Sheet1!$D88&gt;AIH!$AY88+200,200,"wait"),0))</f>
        <v>0</v>
      </c>
      <c r="IH87" s="10">
        <f>IF(AND(IH86&gt;0,IH86&lt;&gt;"wait"),"AT",IF(AIH!$AZ88="AI",IF(Sheet1!$E88&lt;AIH!$AY88-50,50,"wait"),0))</f>
        <v>0</v>
      </c>
      <c r="II87" s="10">
        <f>IF(AND(II86&gt;0,II86&lt;&gt;"wait"),"AT",IF(AIH!$AZ88="AI",IF(Sheet1!$E88&lt;AIH!$AY88-100,100,"wait"),0))</f>
        <v>0</v>
      </c>
      <c r="IJ87" s="10">
        <f>IF(AND(IJ86&gt;0,IJ86&lt;&gt;"wait"),"AT",IF(AIH!$AZ88="AI",IF(Sheet1!$E88&lt;AIH!$AY88-150,150,"wait"),0))</f>
        <v>0</v>
      </c>
      <c r="IK87" s="10">
        <f>IF(AND(IK86&gt;0,IK86&lt;&gt;"wait"),"AT",IF(AIH!$AZ88="AI",IF(Sheet1!$E88&lt;AIH!$AY88-200,200,"wait"),0))</f>
        <v>0</v>
      </c>
      <c r="IL87" s="10">
        <f t="shared" si="56"/>
        <v>0</v>
      </c>
      <c r="IN87" s="10">
        <f>IF(AND(IN86&gt;0,IN86&lt;&gt;"wait"),"AT",IF(AIH!$BB88="AI",IF(Sheet1!$D88&gt;AIH!$BA88+50,50,"wait"),0))</f>
        <v>0</v>
      </c>
      <c r="IO87" s="10">
        <f>IF(AND(IO86&gt;0,IO86&lt;&gt;"wait"),"AT",IF(AIH!$BB88="AI",IF(Sheet1!$D88&gt;AIH!$BA88+100,100,"wait"),0))</f>
        <v>0</v>
      </c>
      <c r="IP87" s="10">
        <f>IF(AND(IP86&gt;0,IP86&lt;&gt;"wait"),"AT",IF(AIH!$BB88="AI",IF(Sheet1!$D88&gt;AIH!$BA88+150,150,"wait"),0))</f>
        <v>0</v>
      </c>
      <c r="IQ87" s="10">
        <f>IF(AND(IQ86&gt;0,IQ86&lt;&gt;"wait"),"AT",IF(AIH!$BB88="AI",IF(Sheet1!$D88&gt;AIH!$BA88+200,200,"wait"),0))</f>
        <v>0</v>
      </c>
      <c r="IR87" s="10">
        <f>IF(AND(IR86&gt;0,IR86&lt;&gt;"wait"),"AT",IF(AIH!$BB88="AI",IF(Sheet1!$E88&lt;AIH!$BA88-50,50,"wait"),0))</f>
        <v>0</v>
      </c>
      <c r="IS87" s="10">
        <f>IF(AND(IS86&gt;0,IS86&lt;&gt;"wait"),"AT",IF(AIH!$BB88="AI",IF(Sheet1!$E88&lt;AIH!$BA88-100,100,"wait"),0))</f>
        <v>0</v>
      </c>
      <c r="IT87" s="10">
        <f>IF(AND(IT86&gt;0,IT86&lt;&gt;"wait"),"AT",IF(AIH!$BB88="AI",IF(Sheet1!$E88&lt;AIH!$BA88-150,150,"wait"),0))</f>
        <v>0</v>
      </c>
      <c r="IU87" s="10">
        <f>IF(AND(IU86&gt;0,IU86&lt;&gt;"wait"),"AT",IF(AIH!$BB88="AI",IF(Sheet1!$E88&lt;AIH!$BA88-200,200,"wait"),0))</f>
        <v>0</v>
      </c>
      <c r="IV87" s="10">
        <f t="shared" si="57"/>
        <v>0</v>
      </c>
      <c r="IX87" s="10">
        <f>IF(AND(IX86&gt;0,IX86&lt;&gt;"wait"),"AT",IF(AIH!$BD88="AI",IF(Sheet1!$D88&gt;AIH!$BC88+50,50,"wait"),0))</f>
        <v>0</v>
      </c>
      <c r="IY87" s="10">
        <f>IF(AND(IY86&gt;0,IY86&lt;&gt;"wait"),"AT",IF(AIH!$BD88="AI",IF(Sheet1!$D88&gt;AIH!$BC88+100,100,"wait"),0))</f>
        <v>0</v>
      </c>
      <c r="IZ87" s="10">
        <f>IF(AND(IZ86&gt;0,IZ86&lt;&gt;"wait"),"AT",IF(AIH!$BD88="AI",IF(Sheet1!$D88&gt;AIH!$BC88+150,150,"wait"),0))</f>
        <v>0</v>
      </c>
      <c r="JA87" s="10">
        <f>IF(AND(JA86&gt;0,JA86&lt;&gt;"wait"),"AT",IF(AIH!$BD88="AI",IF(Sheet1!$D88&gt;AIH!$BC88+200,200,"wait"),0))</f>
        <v>0</v>
      </c>
      <c r="JB87" s="10">
        <f>IF(AND(JB86&gt;0,JB86&lt;&gt;"wait"),"AT",IF(AIH!$BD88="AI",IF(Sheet1!$E88&lt;AIH!$BC88-50,50,"wait"),0))</f>
        <v>0</v>
      </c>
      <c r="JC87" s="10">
        <f>IF(AND(JC86&gt;0,JC86&lt;&gt;"wait"),"AT",IF(AIH!$BD88="AI",IF(Sheet1!$E88&lt;AIH!$BC88-100,100,"wait"),0))</f>
        <v>0</v>
      </c>
      <c r="JD87" s="10">
        <f>IF(AND(JD86&gt;0,JD86&lt;&gt;"wait"),"AT",IF(AIH!$BD88="AI",IF(Sheet1!$E88&lt;AIH!$BC88-150,150,"wait"),0))</f>
        <v>0</v>
      </c>
      <c r="JE87" s="10">
        <f>IF(AND(JE86&gt;0,JE86&lt;&gt;"wait"),"AT",IF(AIH!$BD88="AI",IF(Sheet1!$E88&lt;AIH!$BC88-200,200,"wait"),0))</f>
        <v>0</v>
      </c>
      <c r="JF87" s="10">
        <f t="shared" si="58"/>
        <v>0</v>
      </c>
      <c r="JH87" s="10">
        <f>IF(AND(JH86&gt;0,JH86&lt;&gt;"wait"),"AT",IF(AIH!$BF88="AI",IF(Sheet1!$D88&gt;AIH!$BE88+50,50,"wait"),0))</f>
        <v>0</v>
      </c>
      <c r="JI87" s="10">
        <f>IF(AND(JI86&gt;0,JI86&lt;&gt;"wait"),"AT",IF(AIH!$BF88="AI",IF(Sheet1!$D88&gt;AIH!$BE88+100,100,"wait"),0))</f>
        <v>0</v>
      </c>
      <c r="JJ87" s="10">
        <f>IF(AND(JJ86&gt;0,JJ86&lt;&gt;"wait"),"AT",IF(AIH!$BF88="AI",IF(Sheet1!$D88&gt;AIH!$BE88+150,150,"wait"),0))</f>
        <v>0</v>
      </c>
      <c r="JK87" s="10">
        <f>IF(AND(JK86&gt;0,JK86&lt;&gt;"wait"),"AT",IF(AIH!$BF88="AI",IF(Sheet1!$D88&gt;AIH!$BE88+200,200,"wait"),0))</f>
        <v>0</v>
      </c>
      <c r="JL87" s="10">
        <f>IF(AND(JL86&gt;0,JL86&lt;&gt;"wait"),"AT",IF(AIH!$BF88="AI",IF(Sheet1!$E88&lt;AIH!$BE88-50,50,"wait"),0))</f>
        <v>0</v>
      </c>
      <c r="JM87" s="10">
        <f>IF(AND(JM86&gt;0,JM86&lt;&gt;"wait"),"AT",IF(AIH!$BF88="AI",IF(Sheet1!$E88&lt;AIH!$BE88-100,100,"wait"),0))</f>
        <v>0</v>
      </c>
      <c r="JN87" s="10">
        <f>IF(AND(JN86&gt;0,JN86&lt;&gt;"wait"),"AT",IF(AIH!$BF88="AI",IF(Sheet1!$E88&lt;AIH!$BE88-150,150,"wait"),0))</f>
        <v>0</v>
      </c>
      <c r="JO87" s="10">
        <f>IF(AND(JO86&gt;0,JO86&lt;&gt;"wait"),"AT",IF(AIH!$BF88="AI",IF(Sheet1!$E88&lt;AIH!$BE88-200,200,"wait"),0))</f>
        <v>0</v>
      </c>
      <c r="JP87" s="10">
        <f t="shared" si="59"/>
        <v>0</v>
      </c>
      <c r="JR87" s="10">
        <f>IF(AND(JR86&gt;0,JR86&lt;&gt;"wait"),"AT",IF(AIH!$BH88="AI",IF(Sheet1!$D88&gt;AIH!$BG88+50,50,"wait"),0))</f>
        <v>0</v>
      </c>
      <c r="JS87" s="10">
        <f>IF(AND(JS86&gt;0,JS86&lt;&gt;"wait"),"AT",IF(AIH!$BH88="AI",IF(Sheet1!$D88&gt;AIH!$BG88+100,100,"wait"),0))</f>
        <v>0</v>
      </c>
      <c r="JT87" s="10">
        <f>IF(AND(JT86&gt;0,JT86&lt;&gt;"wait"),"AT",IF(AIH!$BH88="AI",IF(Sheet1!$D88&gt;AIH!$BG88+150,150,"wait"),0))</f>
        <v>0</v>
      </c>
      <c r="JU87" s="10">
        <f>IF(AND(JU86&gt;0,JU86&lt;&gt;"wait"),"AT",IF(AIH!$BH88="AI",IF(Sheet1!$D88&gt;AIH!$BG88+200,200,"wait"),0))</f>
        <v>0</v>
      </c>
      <c r="JV87" s="10">
        <f>IF(AND(JV86&gt;0,JV86&lt;&gt;"wait"),"AT",IF(AIH!$BH88="AI",IF(Sheet1!$E88&lt;AIH!$BG88-50,50,"wait"),0))</f>
        <v>0</v>
      </c>
      <c r="JW87" s="10">
        <f>IF(AND(JW86&gt;0,JW86&lt;&gt;"wait"),"AT",IF(AIH!$BH88="AI",IF(Sheet1!$E88&lt;AIH!$BG88-100,100,"wait"),0))</f>
        <v>0</v>
      </c>
      <c r="JX87" s="10">
        <f>IF(AND(JX86&gt;0,JX86&lt;&gt;"wait"),"AT",IF(AIH!$BH88="AI",IF(Sheet1!$E88&lt;AIH!$BG88-150,150,"wait"),0))</f>
        <v>0</v>
      </c>
      <c r="JY87" s="10">
        <f>IF(AND(JY86&gt;0,JY86&lt;&gt;"wait"),"AT",IF(AIH!$BH88="AI",IF(Sheet1!$E88&lt;AIH!$BG88-200,200,"wait"),0))</f>
        <v>0</v>
      </c>
      <c r="JZ87" s="10">
        <f t="shared" si="60"/>
        <v>0</v>
      </c>
      <c r="KB87" s="10">
        <f>IF(AND(KB86&gt;0,KB86&lt;&gt;"wait"),"AT",IF(AIH!$BJ88="AI",IF(Sheet1!$D88&gt;AIH!$BI88+50,50,"wait"),0))</f>
        <v>0</v>
      </c>
      <c r="KC87" s="10">
        <f>IF(AND(KC86&gt;0,KC86&lt;&gt;"wait"),"AT",IF(AIH!$BJ88="AI",IF(Sheet1!$D88&gt;AIH!$BI88+100,100,"wait"),0))</f>
        <v>0</v>
      </c>
      <c r="KD87" s="10">
        <f>IF(AND(KD86&gt;0,KD86&lt;&gt;"wait"),"AT",IF(AIH!$BJ88="AI",IF(Sheet1!$D88&gt;AIH!$BI88+150,150,"wait"),0))</f>
        <v>0</v>
      </c>
      <c r="KE87" s="10">
        <f>IF(AND(KE86&gt;0,KE86&lt;&gt;"wait"),"AT",IF(AIH!$BJ88="AI",IF(Sheet1!$D88&gt;AIH!$BI88+200,200,"wait"),0))</f>
        <v>0</v>
      </c>
      <c r="KF87" s="10">
        <f>IF(AND(KF86&gt;0,KF86&lt;&gt;"wait"),"AT",IF(AIH!$BJ88="AI",IF(Sheet1!$E88&lt;AIH!$BI88-50,50,"wait"),0))</f>
        <v>0</v>
      </c>
      <c r="KG87" s="10">
        <f>IF(AND(KG86&gt;0,KG86&lt;&gt;"wait"),"AT",IF(AIH!$BJ88="AI",IF(Sheet1!$E88&lt;AIH!$BI88-100,100,"wait"),0))</f>
        <v>0</v>
      </c>
      <c r="KH87" s="10">
        <f>IF(AND(KH86&gt;0,KH86&lt;&gt;"wait"),"AT",IF(AIH!$BJ88="AI",IF(Sheet1!$E88&lt;AIH!$BI88-150,150,"wait"),0))</f>
        <v>0</v>
      </c>
      <c r="KI87" s="10">
        <f>IF(AND(KI86&gt;0,KI86&lt;&gt;"wait"),"AT",IF(AIH!$BJ88="AI",IF(Sheet1!$E88&lt;AIH!$BI88-200,200,"wait"),0))</f>
        <v>0</v>
      </c>
      <c r="KJ87" s="10">
        <f t="shared" si="61"/>
        <v>0</v>
      </c>
      <c r="KL87" s="10">
        <f>IF(AND(KL86&gt;0,KL86&lt;&gt;"wait"),"AT",IF(AIH!$BL88="AI",IF(Sheet1!$D88&gt;AIH!$BK88+50,50,"wait"),0))</f>
        <v>0</v>
      </c>
      <c r="KM87" s="10">
        <f>IF(AND(KM86&gt;0,KM86&lt;&gt;"wait"),"AT",IF(AIH!$BL88="AI",IF(Sheet1!$D88&gt;AIH!$BK88+100,100,"wait"),0))</f>
        <v>0</v>
      </c>
      <c r="KN87" s="10">
        <f>IF(AND(KN86&gt;0,KN86&lt;&gt;"wait"),"AT",IF(AIH!$BL88="AI",IF(Sheet1!$D88&gt;AIH!$BK88+150,150,"wait"),0))</f>
        <v>0</v>
      </c>
      <c r="KO87" s="10">
        <f>IF(AND(KO86&gt;0,KO86&lt;&gt;"wait"),"AT",IF(AIH!$BL88="AI",IF(Sheet1!$D88&gt;AIH!$BK88+200,200,"wait"),0))</f>
        <v>0</v>
      </c>
      <c r="KP87" s="10">
        <f>IF(AND(KP86&gt;0,KP86&lt;&gt;"wait"),"AT",IF(AIH!$BL88="AI",IF(Sheet1!$E88&lt;AIH!$BK88-50,50,"wait"),0))</f>
        <v>0</v>
      </c>
      <c r="KQ87" s="10">
        <f>IF(AND(KQ86&gt;0,KQ86&lt;&gt;"wait"),"AT",IF(AIH!$BL88="AI",IF(Sheet1!$E88&lt;AIH!$BK88-100,100,"wait"),0))</f>
        <v>0</v>
      </c>
      <c r="KR87" s="10">
        <f>IF(AND(KR86&gt;0,KR86&lt;&gt;"wait"),"AT",IF(AIH!$BL88="AI",IF(Sheet1!$E88&lt;AIH!$BK88-150,150,"wait"),0))</f>
        <v>0</v>
      </c>
      <c r="KS87" s="10">
        <f>IF(AND(KS86&gt;0,KS86&lt;&gt;"wait"),"AT",IF(AIH!$BL88="AI",IF(Sheet1!$E88&lt;AIH!$BK88-200,200,"wait"),0))</f>
        <v>0</v>
      </c>
      <c r="KT87" s="10">
        <f t="shared" si="62"/>
        <v>0</v>
      </c>
      <c r="KV87" s="10">
        <f>IF(AND(KV86&gt;0,KV86&lt;&gt;"wait"),"AT",IF(AIH!$BN88="AI",IF(Sheet1!$D88&gt;AIH!$BM88+50,50,"wait"),0))</f>
        <v>0</v>
      </c>
      <c r="KW87" s="10">
        <f>IF(AND(KW86&gt;0,KW86&lt;&gt;"wait"),"AT",IF(AIH!$BN88="AI",IF(Sheet1!$D88&gt;AIH!$BM88+100,100,"wait"),0))</f>
        <v>0</v>
      </c>
      <c r="KX87" s="10">
        <f>IF(AND(KX86&gt;0,KX86&lt;&gt;"wait"),"AT",IF(AIH!$BN88="AI",IF(Sheet1!$D88&gt;AIH!$BM88+150,150,"wait"),0))</f>
        <v>0</v>
      </c>
      <c r="KY87" s="10">
        <f>IF(AND(KY86&gt;0,KY86&lt;&gt;"wait"),"AT",IF(AIH!$BN88="AI",IF(Sheet1!$D88&gt;AIH!$BM88+200,200,"wait"),0))</f>
        <v>0</v>
      </c>
      <c r="KZ87" s="10">
        <f>IF(AND(KZ86&gt;0,KZ86&lt;&gt;"wait"),"AT",IF(AIH!$BN88="AI",IF(Sheet1!$E88&lt;AIH!$BM88-50,50,"wait"),0))</f>
        <v>0</v>
      </c>
      <c r="LA87" s="10">
        <f>IF(AND(LA86&gt;0,LA86&lt;&gt;"wait"),"AT",IF(AIH!$BN88="AI",IF(Sheet1!$E88&lt;AIH!$BM88-100,100,"wait"),0))</f>
        <v>0</v>
      </c>
      <c r="LB87" s="10">
        <f>IF(AND(LB86&gt;0,LB86&lt;&gt;"wait"),"AT",IF(AIH!$BN88="AI",IF(Sheet1!$E88&lt;AIH!$BM88-150,150,"wait"),0))</f>
        <v>0</v>
      </c>
      <c r="LC87" s="10">
        <f>IF(AND(LC86&gt;0,LC86&lt;&gt;"wait"),"AT",IF(AIH!$BN88="AI",IF(Sheet1!$E88&lt;AIH!$BM88-200,200,"wait"),0))</f>
        <v>0</v>
      </c>
      <c r="LD87" s="10">
        <f t="shared" si="63"/>
        <v>0</v>
      </c>
      <c r="LF87" s="10">
        <f>IF(AND(LF86&gt;0,LF86&lt;&gt;"wait"),"AT",IF(AIH!$BP88="AI",IF(Sheet1!$D88&gt;AIH!$BO88+50,50,"wait"),0))</f>
        <v>0</v>
      </c>
      <c r="LG87" s="10">
        <f>IF(AND(LG86&gt;0,LG86&lt;&gt;"wait"),"AT",IF(AIH!$BP88="AI",IF(Sheet1!$D88&gt;AIH!$BO88+100,100,"wait"),0))</f>
        <v>0</v>
      </c>
      <c r="LH87" s="10">
        <f>IF(AND(LH86&gt;0,LH86&lt;&gt;"wait"),"AT",IF(AIH!$BP88="AI",IF(Sheet1!$D88&gt;AIH!$BO88+150,150,"wait"),0))</f>
        <v>0</v>
      </c>
      <c r="LI87" s="10">
        <f>IF(AND(LI86&gt;0,LI86&lt;&gt;"wait"),"AT",IF(AIH!$BP88="AI",IF(Sheet1!$D88&gt;AIH!$BO88+200,200,"wait"),0))</f>
        <v>0</v>
      </c>
      <c r="LJ87" s="10">
        <f>IF(AND(LJ86&gt;0,LJ86&lt;&gt;"wait"),"AT",IF(AIH!$BP88="AI",IF(Sheet1!$E88&lt;AIH!$BO88-50,50,"wait"),0))</f>
        <v>0</v>
      </c>
      <c r="LK87" s="10">
        <f>IF(AND(LK86&gt;0,LK86&lt;&gt;"wait"),"AT",IF(AIH!$BP88="AI",IF(Sheet1!$E88&lt;AIH!$BO88-100,100,"wait"),0))</f>
        <v>0</v>
      </c>
      <c r="LL87" s="10">
        <f>IF(AND(LL86&gt;0,LL86&lt;&gt;"wait"),"AT",IF(AIH!$BP88="AI",IF(Sheet1!$E88&lt;AIH!$BO88-150,150,"wait"),0))</f>
        <v>0</v>
      </c>
      <c r="LM87" s="10">
        <f>IF(AND(LM86&gt;0,LM86&lt;&gt;"wait"),"AT",IF(AIH!$BP88="AI",IF(Sheet1!$E88&lt;AIH!$BO88-200,200,"wait"),0))</f>
        <v>0</v>
      </c>
      <c r="LN87" s="10">
        <f t="shared" si="64"/>
        <v>0</v>
      </c>
      <c r="LP87" s="10">
        <f>IF(AND(LP86&gt;0,LP86&lt;&gt;"wait"),"AT",IF(AIH!$BR88="AI",IF(Sheet1!$D88&gt;AIH!$BQ88+50,50,"wait"),0))</f>
        <v>0</v>
      </c>
      <c r="LQ87" s="10">
        <f>IF(AND(LQ86&gt;0,LQ86&lt;&gt;"wait"),"AT",IF(AIH!$BR88="AI",IF(Sheet1!$D88&gt;AIH!$BQ88+100,100,"wait"),0))</f>
        <v>0</v>
      </c>
      <c r="LR87" s="10">
        <f>IF(AND(LR86&gt;0,LR86&lt;&gt;"wait"),"AT",IF(AIH!$BR88="AI",IF(Sheet1!$D88&gt;AIH!$BQ88+150,150,"wait"),0))</f>
        <v>0</v>
      </c>
      <c r="LS87" s="10">
        <f>IF(AND(LS86&gt;0,LS86&lt;&gt;"wait"),"AT",IF(AIH!$BR88="AI",IF(Sheet1!$D88&gt;AIH!$BQ88+200,200,"wait"),0))</f>
        <v>0</v>
      </c>
      <c r="LT87" s="10">
        <f>IF(AND(LT86&gt;0,LT86&lt;&gt;"wait"),"AT",IF(AIH!$BR88="AI",IF(Sheet1!$E88&lt;AIH!$BQ88-50,50,"wait"),0))</f>
        <v>0</v>
      </c>
      <c r="LU87" s="10">
        <f>IF(AND(LU86&gt;0,LU86&lt;&gt;"wait"),"AT",IF(AIH!$BR88="AI",IF(Sheet1!$E88&lt;AIH!$BQ88-100,100,"wait"),0))</f>
        <v>0</v>
      </c>
      <c r="LV87" s="10">
        <f>IF(AND(LV86&gt;0,LV86&lt;&gt;"wait"),"AT",IF(AIH!$BR88="AI",IF(Sheet1!$E88&lt;AIH!$BQ88-150,150,"wait"),0))</f>
        <v>0</v>
      </c>
      <c r="LW87" s="10">
        <f>IF(AND(LW86&gt;0,LW86&lt;&gt;"wait"),"AT",IF(AIH!$BR88="AI",IF(Sheet1!$E88&lt;AIH!$BQ88-200,200,"wait"),0))</f>
        <v>0</v>
      </c>
      <c r="LX87" s="10">
        <f t="shared" si="65"/>
        <v>0</v>
      </c>
    </row>
    <row r="88" spans="1:336" x14ac:dyDescent="0.3">
      <c r="A88" t="str">
        <f>Sheet1!B88</f>
        <v>03/01 10:41</v>
      </c>
      <c r="B88">
        <f>Sheet1!D88</f>
        <v>29260</v>
      </c>
      <c r="C88">
        <f>Sheet1!E88</f>
        <v>29231</v>
      </c>
      <c r="E88">
        <f>MAX($B88:$B$162)</f>
        <v>29275</v>
      </c>
      <c r="F88">
        <f>MIN($C88:$C$162)</f>
        <v>29062</v>
      </c>
      <c r="H88" s="8">
        <f>IF(AND(H87&gt;0,H87&lt;&gt;"wait"),"AT",IF(AIH!$D89="AI",IF(Sheet1!$D89&gt;AIH!$C89+50,50,"wait"),0))</f>
        <v>0</v>
      </c>
      <c r="I88" s="8">
        <f>IF(AND(I87&gt;0,I87&lt;&gt;"wait"),"AT",IF(AIH!$D89="AI",IF(Sheet1!$D89&gt;AIH!$C89+100,100,"wait"),0))</f>
        <v>0</v>
      </c>
      <c r="J88" s="8">
        <f>IF(AND(J87&gt;0,J87&lt;&gt;"wait"),"AT",IF(AIH!$D89="AI",IF(Sheet1!$D89&gt;AIH!$C89+150,150,"wait"),0))</f>
        <v>0</v>
      </c>
      <c r="K88" s="8">
        <f>IF(AND(K87&gt;0,K87&lt;&gt;"wait"),"AT",IF(AIH!$D89="AI",IF(Sheet1!$D89&gt;AIH!$C89+200,200,"wait"),0))</f>
        <v>0</v>
      </c>
      <c r="L88" s="8">
        <f>IF(AND(L87&gt;0,L87&lt;&gt;"wait"),"AT",IF(AIH!$D89="AI",IF(Sheet1!$E89&lt;AIH!$C89-50,50,"wait"),0))</f>
        <v>0</v>
      </c>
      <c r="M88" s="8">
        <f>IF(AND(M87&gt;0,M87&lt;&gt;"wait"),"AT",IF(AIH!$D89="AI",IF(Sheet1!$E89&lt;AIH!$C89-100,100,"wait"),0))</f>
        <v>0</v>
      </c>
      <c r="N88" s="8">
        <f>IF(AND(N87&gt;0,N87&lt;&gt;"wait"),"AT",IF(AIH!$D89="AI",IF(Sheet1!$E89&lt;AIH!$C89-150,150,"wait"),0))</f>
        <v>0</v>
      </c>
      <c r="O88" s="8">
        <f>IF(AND(O87&gt;0,O87&lt;&gt;"wait"),"AT",IF(AIH!$D89="AI",IF(Sheet1!$E89&lt;AIH!$C89-200,200,"wait"),0))</f>
        <v>0</v>
      </c>
      <c r="P88" s="8">
        <f t="shared" si="33"/>
        <v>0</v>
      </c>
      <c r="R88" s="8">
        <f>IF(AND(R87&gt;0,R87&lt;&gt;"wait"),"AT",IF(AIH!$F89="AI",IF(Sheet1!$D89&gt;AIH!$E89+50,50,"wait"),0))</f>
        <v>0</v>
      </c>
      <c r="S88" s="8">
        <f>IF(AND(S87&gt;0,S87&lt;&gt;"wait"),"AT",IF(AIH!$F89="AI",IF(Sheet1!$D89&gt;AIH!$E89+100,100,"wait"),0))</f>
        <v>0</v>
      </c>
      <c r="T88" s="8">
        <f>IF(AND(T87&gt;0,T87&lt;&gt;"wait"),"AT",IF(AIH!$F89="AI",IF(Sheet1!$D89&gt;AIH!$E89+150,150,"wait"),0))</f>
        <v>0</v>
      </c>
      <c r="U88" s="8">
        <f>IF(AND(U87&gt;0,U87&lt;&gt;"wait"),"AT",IF(AIH!$F89="AI",IF(Sheet1!$D89&gt;AIH!$E89+200,200,"wait"),0))</f>
        <v>0</v>
      </c>
      <c r="V88" s="8">
        <f>IF(AND(V87&gt;0,V87&lt;&gt;"wait"),"AT",IF(AIH!$F89="AI",IF(Sheet1!$E89&lt;AIH!$E89-50,50,"wait"),0))</f>
        <v>0</v>
      </c>
      <c r="W88" s="8">
        <f>IF(AND(W87&gt;0,W87&lt;&gt;"wait"),"AT",IF(AIH!$F89="AI",IF(Sheet1!$E89&lt;AIH!$E89-100,100,"wait"),0))</f>
        <v>0</v>
      </c>
      <c r="X88" s="8">
        <f>IF(AND(X87&gt;0,X87&lt;&gt;"wait"),"AT",IF(AIH!$F89="AI",IF(Sheet1!$E89&lt;AIH!$E89-150,150,"wait"),0))</f>
        <v>0</v>
      </c>
      <c r="Y88" s="8">
        <f>IF(AND(Y87&gt;0,Y87&lt;&gt;"wait"),"AT",IF(AIH!$F89="AI",IF(Sheet1!$E89&lt;AIH!$E89-200,200,"wait"),0))</f>
        <v>0</v>
      </c>
      <c r="Z88" s="8">
        <f t="shared" si="34"/>
        <v>0</v>
      </c>
      <c r="AB88" s="8">
        <f>IF(AND(AB87&gt;0,AB87&lt;&gt;"wait"),"AT",IF(AIH!$H89="AI",IF(Sheet1!$D89&gt;AIH!$G89+50,50,"wait"),0))</f>
        <v>0</v>
      </c>
      <c r="AC88" s="8">
        <f>IF(AND(AC87&gt;0,AC87&lt;&gt;"wait"),"AT",IF(AIH!$H89="AI",IF(Sheet1!$D89&gt;AIH!$G89+100,100,"wait"),0))</f>
        <v>0</v>
      </c>
      <c r="AD88" s="8">
        <f>IF(AND(AD87&gt;0,AD87&lt;&gt;"wait"),"AT",IF(AIH!$H89="AI",IF(Sheet1!$D89&gt;AIH!$G89+150,150,"wait"),0))</f>
        <v>0</v>
      </c>
      <c r="AE88" s="8">
        <f>IF(AND(AE87&gt;0,AE87&lt;&gt;"wait"),"AT",IF(AIH!$H89="AI",IF(Sheet1!$D89&gt;AIH!$G89+200,200,"wait"),0))</f>
        <v>0</v>
      </c>
      <c r="AF88" s="8">
        <f>IF(AND(AF87&gt;0,AF87&lt;&gt;"wait"),"AT",IF(AIH!$H89="AI",IF(Sheet1!$E89&lt;AIH!$G89-50,50,"wait"),0))</f>
        <v>0</v>
      </c>
      <c r="AG88" s="8">
        <f>IF(AND(AG87&gt;0,AG87&lt;&gt;"wait"),"AT",IF(AIH!$H89="AI",IF(Sheet1!$E89&lt;AIH!$G89-100,100,"wait"),0))</f>
        <v>0</v>
      </c>
      <c r="AH88" s="8">
        <f>IF(AND(AH87&gt;0,AH87&lt;&gt;"wait"),"AT",IF(AIH!$H89="AI",IF(Sheet1!$E89&lt;AIH!$G89-150,150,"wait"),0))</f>
        <v>0</v>
      </c>
      <c r="AI88" s="8">
        <f>IF(AND(AI87&gt;0,AI87&lt;&gt;"wait"),"AT",IF(AIH!$H89="AI",IF(Sheet1!$E89&lt;AIH!$G89-200,200,"wait"),0))</f>
        <v>0</v>
      </c>
      <c r="AJ88" s="8">
        <f t="shared" si="35"/>
        <v>0</v>
      </c>
      <c r="AL88" s="8">
        <f>IF(AND(AL87&gt;0,AL87&lt;&gt;"wait"),"AT",IF(AIH!$J89="AI",IF(Sheet1!$D89&gt;AIH!$I89+50,50,"wait"),0))</f>
        <v>0</v>
      </c>
      <c r="AM88" s="8">
        <f>IF(AND(AM87&gt;0,AM87&lt;&gt;"wait"),"AT",IF(AIH!$J89="AI",IF(Sheet1!$D89&gt;AIH!$I89+100,100,"wait"),0))</f>
        <v>0</v>
      </c>
      <c r="AN88" s="8">
        <f>IF(AND(AN87&gt;0,AN87&lt;&gt;"wait"),"AT",IF(AIH!$J89="AI",IF(Sheet1!$D89&gt;AIH!$I89+150,150,"wait"),0))</f>
        <v>0</v>
      </c>
      <c r="AO88" s="8">
        <f>IF(AND(AO87&gt;0,AO87&lt;&gt;"wait"),"AT",IF(AIH!$J89="AI",IF(Sheet1!$D89&gt;AIH!$I89+200,200,"wait"),0))</f>
        <v>0</v>
      </c>
      <c r="AP88" s="8">
        <f>IF(AND(AP87&gt;0,AP87&lt;&gt;"wait"),"AT",IF(AIH!$J89="AI",IF(Sheet1!$E89&lt;AIH!$I89-50,50,"wait"),0))</f>
        <v>0</v>
      </c>
      <c r="AQ88" s="8">
        <f>IF(AND(AQ87&gt;0,AQ87&lt;&gt;"wait"),"AT",IF(AIH!$J89="AI",IF(Sheet1!$E89&lt;AIH!$I89-100,100,"wait"),0))</f>
        <v>0</v>
      </c>
      <c r="AR88" s="8">
        <f>IF(AND(AR87&gt;0,AR87&lt;&gt;"wait"),"AT",IF(AIH!$J89="AI",IF(Sheet1!$E89&lt;AIH!$I89-150,150,"wait"),0))</f>
        <v>0</v>
      </c>
      <c r="AS88" s="8">
        <f>IF(AND(AS87&gt;0,AS87&lt;&gt;"wait"),"AT",IF(AIH!$J89="AI",IF(Sheet1!$E89&lt;AIH!$I89-200,200,"wait"),0))</f>
        <v>0</v>
      </c>
      <c r="AT88" s="8">
        <f t="shared" si="36"/>
        <v>0</v>
      </c>
      <c r="AU88" s="8"/>
      <c r="AV88" s="8">
        <f>IF(AND(AV87&gt;0,AV87&lt;&gt;"wait"),"AT",IF(AIH!$L89="AI",IF(Sheet1!$D89&gt;AIH!$K89+50,50,"wait"),0))</f>
        <v>0</v>
      </c>
      <c r="AW88" s="8">
        <f>IF(AND(AW87&gt;0,AW87&lt;&gt;"wait"),"AT",IF(AIH!$L89="AI",IF(Sheet1!$D89&gt;AIH!$K89+100,100,"wait"),0))</f>
        <v>0</v>
      </c>
      <c r="AX88" s="8">
        <f>IF(AND(AX87&gt;0,AX87&lt;&gt;"wait"),"AT",IF(AIH!$L89="AI",IF(Sheet1!$D89&gt;AIH!$K89+150,150,"wait"),0))</f>
        <v>0</v>
      </c>
      <c r="AY88" s="8">
        <f>IF(AND(AY87&gt;0,AY87&lt;&gt;"wait"),"AT",IF(AIH!$L89="AI",IF(Sheet1!$D89&gt;AIH!$K89+200,200,"wait"),0))</f>
        <v>0</v>
      </c>
      <c r="AZ88" s="8">
        <f>IF(AND(AZ87&gt;0,AZ87&lt;&gt;"wait"),"AT",IF(AIH!$L89="AI",IF(Sheet1!$E89&lt;AIH!$K89-50,50,"wait"),0))</f>
        <v>0</v>
      </c>
      <c r="BA88" s="8">
        <f>IF(AND(BA87&gt;0,BA87&lt;&gt;"wait"),"AT",IF(AIH!$L89="AI",IF(Sheet1!$E89&lt;AIH!$K89-100,100,"wait"),0))</f>
        <v>0</v>
      </c>
      <c r="BB88" s="8">
        <f>IF(AND(BB87&gt;0,BB87&lt;&gt;"wait"),"AT",IF(AIH!$L89="AI",IF(Sheet1!$E89&lt;AIH!$K89-150,150,"wait"),0))</f>
        <v>0</v>
      </c>
      <c r="BC88" s="8">
        <f>IF(AND(BC87&gt;0,BC87&lt;&gt;"wait"),"AT",IF(AIH!$L89="AI",IF(Sheet1!$E89&lt;AIH!$K89-200,200,"wait"),0))</f>
        <v>0</v>
      </c>
      <c r="BD88" s="8">
        <f t="shared" si="37"/>
        <v>0</v>
      </c>
      <c r="BE88" s="8"/>
      <c r="BF88" s="8">
        <f>IF(AND(BF87&gt;0,BF87&lt;&gt;"wait"),"AT",IF(AIH!$N89="AI",IF(Sheet1!$D89&gt;AIH!$M89+50,50,"wait"),0))</f>
        <v>0</v>
      </c>
      <c r="BG88" s="8">
        <f>IF(AND(BG87&gt;0,BG87&lt;&gt;"wait"),"AT",IF(AIH!$N89="AI",IF(Sheet1!$D89&gt;AIH!$M89+100,100,"wait"),0))</f>
        <v>0</v>
      </c>
      <c r="BH88" s="8">
        <f>IF(AND(BH87&gt;0,BH87&lt;&gt;"wait"),"AT",IF(AIH!$N89="AI",IF(Sheet1!$D89&gt;AIH!$M89+150,150,"wait"),0))</f>
        <v>0</v>
      </c>
      <c r="BI88" s="8">
        <f>IF(AND(BI87&gt;0,BI87&lt;&gt;"wait"),"AT",IF(AIH!$N89="AI",IF(Sheet1!$D89&gt;AIH!$M89+200,200,"wait"),0))</f>
        <v>0</v>
      </c>
      <c r="BJ88" s="8">
        <f>IF(AND(BJ87&gt;0,BJ87&lt;&gt;"wait"),"AT",IF(AIH!$N89="AI",IF(Sheet1!$E89&lt;AIH!$M89-50,50,"wait"),0))</f>
        <v>0</v>
      </c>
      <c r="BK88" s="8">
        <f>IF(AND(BK87&gt;0,BK87&lt;&gt;"wait"),"AT",IF(AIH!$N89="AI",IF(Sheet1!$E89&lt;AIH!$M89-100,100,"wait"),0))</f>
        <v>0</v>
      </c>
      <c r="BL88" s="8">
        <f>IF(AND(BL87&gt;0,BL87&lt;&gt;"wait"),"AT",IF(AIH!$N89="AI",IF(Sheet1!$E89&lt;AIH!$M89-150,150,"wait"),0))</f>
        <v>0</v>
      </c>
      <c r="BM88" s="8">
        <f>IF(AND(BM87&gt;0,BM87&lt;&gt;"wait"),"AT",IF(AIH!$N89="AI",IF(Sheet1!$E89&lt;AIH!$M89-200,200,"wait"),0))</f>
        <v>0</v>
      </c>
      <c r="BN88" s="8">
        <f t="shared" si="38"/>
        <v>0</v>
      </c>
      <c r="BO88" s="8"/>
      <c r="BP88" s="8">
        <f>IF(AND(BP87&gt;0,BP87&lt;&gt;"wait"),"AT",IF(AIH!$P89="AI",IF(Sheet1!$D89&gt;AIH!$O89+50,50,"wait"),0))</f>
        <v>0</v>
      </c>
      <c r="BQ88" s="8">
        <f>IF(AND(BQ87&gt;0,BQ87&lt;&gt;"wait"),"AT",IF(AIH!$P89="AI",IF(Sheet1!$D89&gt;AIH!$O89+100,100,"wait"),0))</f>
        <v>0</v>
      </c>
      <c r="BR88" s="8">
        <f>IF(AND(BR87&gt;0,BR87&lt;&gt;"wait"),"AT",IF(AIH!$P89="AI",IF(Sheet1!$D89&gt;AIH!$O89+150,150,"wait"),0))</f>
        <v>0</v>
      </c>
      <c r="BS88" s="8">
        <f>IF(AND(BS87&gt;0,BS87&lt;&gt;"wait"),"AT",IF(AIH!$P89="AI",IF(Sheet1!$D89&gt;AIH!$O89+200,200,"wait"),0))</f>
        <v>0</v>
      </c>
      <c r="BT88" s="8">
        <f>IF(AND(BT87&gt;0,BT87&lt;&gt;"wait"),"AT",IF(AIH!$P89="AI",IF(Sheet1!$E89&lt;AIH!$O89-50,50,"wait"),0))</f>
        <v>0</v>
      </c>
      <c r="BU88" s="8">
        <f>IF(AND(BU87&gt;0,BU87&lt;&gt;"wait"),"AT",IF(AIH!$P89="AI",IF(Sheet1!$E89&lt;AIH!$O89-100,100,"wait"),0))</f>
        <v>0</v>
      </c>
      <c r="BV88" s="8">
        <f>IF(AND(BV87&gt;0,BV87&lt;&gt;"wait"),"AT",IF(AIH!$P89="AI",IF(Sheet1!$E89&lt;AIH!$O89-150,150,"wait"),0))</f>
        <v>0</v>
      </c>
      <c r="BW88" s="8">
        <f>IF(AND(BW87&gt;0,BW87&lt;&gt;"wait"),"AT",IF(AIH!$P89="AI",IF(Sheet1!$E89&lt;AIH!$O89-200,200,"wait"),0))</f>
        <v>0</v>
      </c>
      <c r="BX88" s="8">
        <f t="shared" si="39"/>
        <v>0</v>
      </c>
      <c r="BY88" s="8"/>
      <c r="BZ88" s="8">
        <f>IF(AND(BZ87&gt;0,BZ87&lt;&gt;"wait"),"AT",IF(AIH!$R89="AI",IF(Sheet1!$D89&gt;AIH!$Q89+50,50,"wait"),0))</f>
        <v>0</v>
      </c>
      <c r="CA88" s="8">
        <f>IF(AND(CA87&gt;0,CA87&lt;&gt;"wait"),"AT",IF(AIH!$R89="AI",IF(Sheet1!$D89&gt;AIH!$Q89+100,100,"wait"),0))</f>
        <v>0</v>
      </c>
      <c r="CB88" s="8">
        <f>IF(AND(CB87&gt;0,CB87&lt;&gt;"wait"),"AT",IF(AIH!$R89="AI",IF(Sheet1!$D89&gt;AIH!$Q89+150,150,"wait"),0))</f>
        <v>0</v>
      </c>
      <c r="CC88" s="8">
        <f>IF(AND(CC87&gt;0,CC87&lt;&gt;"wait"),"AT",IF(AIH!$R89="AI",IF(Sheet1!$D89&gt;AIH!$Q89+200,200,"wait"),0))</f>
        <v>0</v>
      </c>
      <c r="CD88" s="8">
        <f>IF(AND(CD87&gt;0,CD87&lt;&gt;"wait"),"AT",IF(AIH!$R89="AI",IF(Sheet1!$E89&lt;AIH!$Q89-50,50,"wait"),0))</f>
        <v>0</v>
      </c>
      <c r="CE88" s="8">
        <f>IF(AND(CE87&gt;0,CE87&lt;&gt;"wait"),"AT",IF(AIH!$R89="AI",IF(Sheet1!$E89&lt;AIH!$Q89-100,100,"wait"),0))</f>
        <v>0</v>
      </c>
      <c r="CF88" s="8">
        <f>IF(AND(CF87&gt;0,CF87&lt;&gt;"wait"),"AT",IF(AIH!$R89="AI",IF(Sheet1!$E89&lt;AIH!$Q89-150,150,"wait"),0))</f>
        <v>0</v>
      </c>
      <c r="CG88" s="8">
        <f>IF(AND(CG87&gt;0,CG87&lt;&gt;"wait"),"AT",IF(AIH!$R89="AI",IF(Sheet1!$E89&lt;AIH!$Q89-200,200,"wait"),0))</f>
        <v>0</v>
      </c>
      <c r="CH88" s="8">
        <f t="shared" si="40"/>
        <v>0</v>
      </c>
      <c r="CI88" s="8"/>
      <c r="CJ88" s="8">
        <f>IF(AND(CJ87&gt;0,CJ87&lt;&gt;"wait"),"AT",IF(AIH!$T89="AI",IF(Sheet1!$D89&gt;AIH!$S89+50,50,"wait"),0))</f>
        <v>0</v>
      </c>
      <c r="CK88" s="8">
        <f>IF(AND(CK87&gt;0,CK87&lt;&gt;"wait"),"AT",IF(AIH!$T89="AI",IF(Sheet1!$D89&gt;AIH!$S89+100,100,"wait"),0))</f>
        <v>0</v>
      </c>
      <c r="CL88" s="8">
        <f>IF(AND(CL87&gt;0,CL87&lt;&gt;"wait"),"AT",IF(AIH!$T89="AI",IF(Sheet1!$D89&gt;AIH!$S89+150,150,"wait"),0))</f>
        <v>0</v>
      </c>
      <c r="CM88" s="8">
        <f>IF(AND(CM87&gt;0,CM87&lt;&gt;"wait"),"AT",IF(AIH!$T89="AI",IF(Sheet1!$D89&gt;AIH!$S89+200,200,"wait"),0))</f>
        <v>0</v>
      </c>
      <c r="CN88" s="8">
        <f>IF(AND(CN87&gt;0,CN87&lt;&gt;"wait"),"AT",IF(AIH!$T89="AI",IF(Sheet1!$E89&lt;AIH!$S89-50,50,"wait"),0))</f>
        <v>0</v>
      </c>
      <c r="CO88" s="8">
        <f>IF(AND(CO87&gt;0,CO87&lt;&gt;"wait"),"AT",IF(AIH!$T89="AI",IF(Sheet1!$E89&lt;AIH!$S89-100,100,"wait"),0))</f>
        <v>0</v>
      </c>
      <c r="CP88" s="8">
        <f>IF(AND(CP87&gt;0,CP87&lt;&gt;"wait"),"AT",IF(AIH!$T89="AI",IF(Sheet1!$E89&lt;AIH!$S89-150,150,"wait"),0))</f>
        <v>0</v>
      </c>
      <c r="CQ88" s="8">
        <f>IF(AND(CQ87&gt;0,CQ87&lt;&gt;"wait"),"AT",IF(AIH!$T89="AI",IF(Sheet1!$E89&lt;AIH!$S89-200,200,"wait"),0))</f>
        <v>0</v>
      </c>
      <c r="CR88" s="8">
        <f t="shared" si="41"/>
        <v>0</v>
      </c>
      <c r="CS88" s="8"/>
      <c r="CT88" s="8">
        <f>IF(AND(CT87&gt;0,CT87&lt;&gt;"wait"),"AT",IF(AIH!$V89="AI",IF(Sheet1!$D89&gt;AIH!$U89+50,50,"wait"),0))</f>
        <v>0</v>
      </c>
      <c r="CU88" s="8">
        <f>IF(AND(CU87&gt;0,CU87&lt;&gt;"wait"),"AT",IF(AIH!$V89="AI",IF(Sheet1!$D89&gt;AIH!$U89+100,100,"wait"),0))</f>
        <v>0</v>
      </c>
      <c r="CV88" s="8">
        <f>IF(AND(CV87&gt;0,CV87&lt;&gt;"wait"),"AT",IF(AIH!$V89="AI",IF(Sheet1!$D89&gt;AIH!$U89+150,150,"wait"),0))</f>
        <v>0</v>
      </c>
      <c r="CW88" s="8">
        <f>IF(AND(CW87&gt;0,CW87&lt;&gt;"wait"),"AT",IF(AIH!$V89="AI",IF(Sheet1!$D89&gt;AIH!$U89+200,200,"wait"),0))</f>
        <v>0</v>
      </c>
      <c r="CX88" s="8">
        <f>IF(AND(CX87&gt;0,CX87&lt;&gt;"wait"),"AT",IF(AIH!$V89="AI",IF(Sheet1!$E89&lt;AIH!$U89-50,50,"wait"),0))</f>
        <v>0</v>
      </c>
      <c r="CY88" s="8">
        <f>IF(AND(CY87&gt;0,CY87&lt;&gt;"wait"),"AT",IF(AIH!$V89="AI",IF(Sheet1!$E89&lt;AIH!$U89-100,100,"wait"),0))</f>
        <v>0</v>
      </c>
      <c r="CZ88" s="8">
        <f>IF(AND(CZ87&gt;0,CZ87&lt;&gt;"wait"),"AT",IF(AIH!$V89="AI",IF(Sheet1!$E89&lt;AIH!$U89-150,150,"wait"),0))</f>
        <v>0</v>
      </c>
      <c r="DA88" s="8">
        <f>IF(AND(DA87&gt;0,DA87&lt;&gt;"wait"),"AT",IF(AIH!$V89="AI",IF(Sheet1!$E89&lt;AIH!$U89-200,200,"wait"),0))</f>
        <v>0</v>
      </c>
      <c r="DB88" s="8">
        <f t="shared" si="42"/>
        <v>0</v>
      </c>
      <c r="DC88" s="8"/>
      <c r="DD88" s="8">
        <f>IF(AND(DD87&gt;0,DD87&lt;&gt;"wait"),"AT",IF(AIH!$X89="AI",IF(Sheet1!$D89&gt;AIH!$W89+50,50,"wait"),0))</f>
        <v>0</v>
      </c>
      <c r="DE88" s="8">
        <f>IF(AND(DE87&gt;0,DE87&lt;&gt;"wait"),"AT",IF(AIH!$X89="AI",IF(Sheet1!$D89&gt;AIH!$W89+100,100,"wait"),0))</f>
        <v>0</v>
      </c>
      <c r="DF88" s="8">
        <f>IF(AND(DF87&gt;0,DF87&lt;&gt;"wait"),"AT",IF(AIH!$X89="AI",IF(Sheet1!$D89&gt;AIH!$W89+150,150,"wait"),0))</f>
        <v>0</v>
      </c>
      <c r="DG88" s="8">
        <f>IF(AND(DG87&gt;0,DG87&lt;&gt;"wait"),"AT",IF(AIH!$X89="AI",IF(Sheet1!$D89&gt;AIH!$W89+200,200,"wait"),0))</f>
        <v>0</v>
      </c>
      <c r="DH88" s="8">
        <f>IF(AND(DH87&gt;0,DH87&lt;&gt;"wait"),"AT",IF(AIH!$X89="AI",IF(Sheet1!$E89&lt;AIH!$W89-50,50,"wait"),0))</f>
        <v>0</v>
      </c>
      <c r="DI88" s="8">
        <f>IF(AND(DI87&gt;0,DI87&lt;&gt;"wait"),"AT",IF(AIH!$X89="AI",IF(Sheet1!$E89&lt;AIH!$W89-100,100,"wait"),0))</f>
        <v>0</v>
      </c>
      <c r="DJ88" s="8">
        <f>IF(AND(DJ87&gt;0,DJ87&lt;&gt;"wait"),"AT",IF(AIH!$X89="AI",IF(Sheet1!$E89&lt;AIH!$W89-150,150,"wait"),0))</f>
        <v>0</v>
      </c>
      <c r="DK88" s="8">
        <f>IF(AND(DK87&gt;0,DK87&lt;&gt;"wait"),"AT",IF(AIH!$X89="AI",IF(Sheet1!$E89&lt;AIH!$W89-200,200,"wait"),0))</f>
        <v>0</v>
      </c>
      <c r="DL88" s="8">
        <f t="shared" si="43"/>
        <v>0</v>
      </c>
      <c r="DN88" s="10">
        <f>IF(AND(DN87&gt;0,DN87&lt;&gt;"wait"),"AT",IF(AIH!$AA89="AI",IF(Sheet1!$D89&gt;AIH!$Z89+50,50,"wait"),0))</f>
        <v>0</v>
      </c>
      <c r="DO88" s="10">
        <f>IF(AND(DO87&gt;0,DO87&lt;&gt;"wait"),"AT",IF(AIH!$AA89="AI",IF(Sheet1!$D89&gt;AIH!$Z89+100,100,"wait"),0))</f>
        <v>0</v>
      </c>
      <c r="DP88" s="10">
        <f>IF(AND(DP87&gt;0,DP87&lt;&gt;"wait"),"AT",IF(AIH!$AA89="AI",IF(Sheet1!$D89&gt;AIH!$Z89+150,150,"wait"),0))</f>
        <v>0</v>
      </c>
      <c r="DQ88" s="10">
        <f>IF(AND(DQ87&gt;0,DQ87&lt;&gt;"wait"),"AT",IF(AIH!$AA89="AI",IF(Sheet1!$D89&gt;AIH!$Z89+200,200,"wait"),0))</f>
        <v>0</v>
      </c>
      <c r="DR88" s="10">
        <f>IF(AND(DR87&gt;0,DR87&lt;&gt;"wait"),"AT",IF(AIH!$AA89="AI",IF(Sheet1!$E89&lt;AIH!$Z89-50,50,"wait"),0))</f>
        <v>0</v>
      </c>
      <c r="DS88" s="10">
        <f>IF(AND(DS87&gt;0,DS87&lt;&gt;"wait"),"AT",IF(AIH!$AA89="AI",IF(Sheet1!$E89&lt;AIH!$Z89-100,100,"wait"),0))</f>
        <v>0</v>
      </c>
      <c r="DT88" s="10">
        <f>IF(AND(DT87&gt;0,DT87&lt;&gt;"wait"),"AT",IF(AIH!$AA89="AI",IF(Sheet1!$E89&lt;AIH!$Z89-150,150,"wait"),0))</f>
        <v>0</v>
      </c>
      <c r="DU88" s="10">
        <f>IF(AND(DU87&gt;0,DU87&lt;&gt;"wait"),"AT",IF(AIH!$AA89="AI",IF(Sheet1!$E89&lt;AIH!$Z89-200,200,"wait"),0))</f>
        <v>0</v>
      </c>
      <c r="DV88" s="10">
        <f t="shared" si="44"/>
        <v>0</v>
      </c>
      <c r="DX88" s="10">
        <f>IF(AND(DX87&gt;0,DX87&lt;&gt;"wait"),"AT",IF(AIH!$AC89="AI",IF(Sheet1!$D89&gt;AIH!$AB89+50,50,"wait"),0))</f>
        <v>0</v>
      </c>
      <c r="DY88" s="10">
        <f>IF(AND(DY87&gt;0,DY87&lt;&gt;"wait"),"AT",IF(AIH!$AC89="AI",IF(Sheet1!$D89&gt;AIH!$AB89+100,100,"wait"),0))</f>
        <v>0</v>
      </c>
      <c r="DZ88" s="10">
        <f>IF(AND(DZ87&gt;0,DZ87&lt;&gt;"wait"),"AT",IF(AIH!$AC89="AI",IF(Sheet1!$D89&gt;AIH!$AB89+150,150,"wait"),0))</f>
        <v>0</v>
      </c>
      <c r="EA88" s="10">
        <f>IF(AND(EA87&gt;0,EA87&lt;&gt;"wait"),"AT",IF(AIH!$AC89="AI",IF(Sheet1!$D89&gt;AIH!$AB89+200,200,"wait"),0))</f>
        <v>0</v>
      </c>
      <c r="EB88" s="10">
        <f>IF(AND(EB87&gt;0,EB87&lt;&gt;"wait"),"AT",IF(AIH!$AC89="AI",IF(Sheet1!$E89&lt;AIH!$AB89-50,50,"wait"),0))</f>
        <v>0</v>
      </c>
      <c r="EC88" s="10">
        <f>IF(AND(EC87&gt;0,EC87&lt;&gt;"wait"),"AT",IF(AIH!$AC89="AI",IF(Sheet1!$E89&lt;AIH!$AB89-100,100,"wait"),0))</f>
        <v>0</v>
      </c>
      <c r="ED88" s="10">
        <f>IF(AND(ED87&gt;0,ED87&lt;&gt;"wait"),"AT",IF(AIH!$AC89="AI",IF(Sheet1!$E89&lt;AIH!$AB89-150,150,"wait"),0))</f>
        <v>0</v>
      </c>
      <c r="EE88" s="10">
        <f>IF(AND(EE87&gt;0,EE87&lt;&gt;"wait"),"AT",IF(AIH!$AC89="AI",IF(Sheet1!$E89&lt;AIH!$AB89-200,200,"wait"),0))</f>
        <v>0</v>
      </c>
      <c r="EF88" s="10">
        <f t="shared" si="45"/>
        <v>0</v>
      </c>
      <c r="EH88" s="10">
        <f>IF(AND(EH87&gt;0,EH87&lt;&gt;"wait"),"AT",IF(AIH!$AE89="AI",IF(Sheet1!$D89&gt;AIH!$AD89+50,50,"wait"),0))</f>
        <v>0</v>
      </c>
      <c r="EI88" s="10">
        <f>IF(AND(EI87&gt;0,EI87&lt;&gt;"wait"),"AT",IF(AIH!$AE89="AI",IF(Sheet1!$D89&gt;AIH!$AD89+100,100,"wait"),0))</f>
        <v>0</v>
      </c>
      <c r="EJ88" s="10">
        <f>IF(AND(EJ87&gt;0,EJ87&lt;&gt;"wait"),"AT",IF(AIH!$AE89="AI",IF(Sheet1!$D89&gt;AIH!$AD89+150,150,"wait"),0))</f>
        <v>0</v>
      </c>
      <c r="EK88" s="10">
        <f>IF(AND(EK87&gt;0,EK87&lt;&gt;"wait"),"AT",IF(AIH!$AE89="AI",IF(Sheet1!$D89&gt;AIH!$AD89+200,200,"wait"),0))</f>
        <v>0</v>
      </c>
      <c r="EL88" s="10">
        <f>IF(AND(EL87&gt;0,EL87&lt;&gt;"wait"),"AT",IF(AIH!$AE89="AI",IF(Sheet1!$E89&lt;AIH!$AD89-50,50,"wait"),0))</f>
        <v>0</v>
      </c>
      <c r="EM88" s="10">
        <f>IF(AND(EM87&gt;0,EM87&lt;&gt;"wait"),"AT",IF(AIH!$AE89="AI",IF(Sheet1!$E89&lt;AIH!$AD89-100,100,"wait"),0))</f>
        <v>0</v>
      </c>
      <c r="EN88" s="10">
        <f>IF(AND(EN87&gt;0,EN87&lt;&gt;"wait"),"AT",IF(AIH!$AE89="AI",IF(Sheet1!$E89&lt;AIH!$AD89-150,150,"wait"),0))</f>
        <v>0</v>
      </c>
      <c r="EO88" s="10">
        <f>IF(AND(EO87&gt;0,EO87&lt;&gt;"wait"),"AT",IF(AIH!$AE89="AI",IF(Sheet1!$E89&lt;AIH!$AD89-200,200,"wait"),0))</f>
        <v>0</v>
      </c>
      <c r="EP88" s="10">
        <f t="shared" si="46"/>
        <v>0</v>
      </c>
      <c r="ER88" s="10">
        <f>IF(AND(ER87&gt;0,ER87&lt;&gt;"wait"),"AT",IF(AIH!$AG89="AI",IF(Sheet1!$D89&gt;AIH!$AF89+50,50,"wait"),0))</f>
        <v>0</v>
      </c>
      <c r="ES88" s="10">
        <f>IF(AND(ES87&gt;0,ES87&lt;&gt;"wait"),"AT",IF(AIH!$AG89="AI",IF(Sheet1!$D89&gt;AIH!$AF89+100,100,"wait"),0))</f>
        <v>0</v>
      </c>
      <c r="ET88" s="10">
        <f>IF(AND(ET87&gt;0,ET87&lt;&gt;"wait"),"AT",IF(AIH!$AG89="AI",IF(Sheet1!$D89&gt;AIH!$AF89+150,150,"wait"),0))</f>
        <v>0</v>
      </c>
      <c r="EU88" s="10">
        <f>IF(AND(EU87&gt;0,EU87&lt;&gt;"wait"),"AT",IF(AIH!$AG89="AI",IF(Sheet1!$D89&gt;AIH!$AF89+200,200,"wait"),0))</f>
        <v>0</v>
      </c>
      <c r="EV88" s="10">
        <f>IF(AND(EV87&gt;0,EV87&lt;&gt;"wait"),"AT",IF(AIH!$AG89="AI",IF(Sheet1!$E89&lt;AIH!$AF89-50,50,"wait"),0))</f>
        <v>0</v>
      </c>
      <c r="EW88" s="10">
        <f>IF(AND(EW87&gt;0,EW87&lt;&gt;"wait"),"AT",IF(AIH!$AG89="AI",IF(Sheet1!$E89&lt;AIH!$AF89-100,100,"wait"),0))</f>
        <v>0</v>
      </c>
      <c r="EX88" s="10">
        <f>IF(AND(EX87&gt;0,EX87&lt;&gt;"wait"),"AT",IF(AIH!$AG89="AI",IF(Sheet1!$E89&lt;AIH!$AF89-150,150,"wait"),0))</f>
        <v>0</v>
      </c>
      <c r="EY88" s="10">
        <f>IF(AND(EY87&gt;0,EY87&lt;&gt;"wait"),"AT",IF(AIH!$AG89="AI",IF(Sheet1!$E89&lt;AIH!$AF89-200,200,"wait"),0))</f>
        <v>0</v>
      </c>
      <c r="EZ88" s="10">
        <f t="shared" si="47"/>
        <v>0</v>
      </c>
      <c r="FB88" s="10">
        <f>IF(AND(FB87&gt;0,FB87&lt;&gt;"wait"),"AT",IF(AIH!$AI89="AI",IF(Sheet1!$D89&gt;AIH!$AH89+50,50,"wait"),0))</f>
        <v>0</v>
      </c>
      <c r="FC88" s="10">
        <f>IF(AND(FC87&gt;0,FC87&lt;&gt;"wait"),"AT",IF(AIH!$AI89="AI",IF(Sheet1!$D89&gt;AIH!$AH89+100,100,"wait"),0))</f>
        <v>0</v>
      </c>
      <c r="FD88" s="10">
        <f>IF(AND(FD87&gt;0,FD87&lt;&gt;"wait"),"AT",IF(AIH!$AI89="AI",IF(Sheet1!$D89&gt;AIH!$AH89+150,150,"wait"),0))</f>
        <v>0</v>
      </c>
      <c r="FE88" s="10">
        <f>IF(AND(FE87&gt;0,FE87&lt;&gt;"wait"),"AT",IF(AIH!$AI89="AI",IF(Sheet1!$D89&gt;AIH!$AH89+200,200,"wait"),0))</f>
        <v>0</v>
      </c>
      <c r="FF88" s="10">
        <f>IF(AND(FF87&gt;0,FF87&lt;&gt;"wait"),"AT",IF(AIH!$AI89="AI",IF(Sheet1!$E89&lt;AIH!$AH89-50,50,"wait"),0))</f>
        <v>0</v>
      </c>
      <c r="FG88" s="10">
        <f>IF(AND(FG87&gt;0,FG87&lt;&gt;"wait"),"AT",IF(AIH!$AI89="AI",IF(Sheet1!$E89&lt;AIH!$AH89-100,100,"wait"),0))</f>
        <v>0</v>
      </c>
      <c r="FH88" s="10">
        <f>IF(AND(FH87&gt;0,FH87&lt;&gt;"wait"),"AT",IF(AIH!$AI89="AI",IF(Sheet1!$E89&lt;AIH!$AH89-150,150,"wait"),0))</f>
        <v>0</v>
      </c>
      <c r="FI88" s="10">
        <f>IF(AND(FI87&gt;0,FI87&lt;&gt;"wait"),"AT",IF(AIH!$AI89="AI",IF(Sheet1!$E89&lt;AIH!$AH89-200,200,"wait"),0))</f>
        <v>0</v>
      </c>
      <c r="FJ88" s="10">
        <f t="shared" si="48"/>
        <v>0</v>
      </c>
      <c r="FL88" s="10">
        <f>IF(AND(FL87&gt;0,FL87&lt;&gt;"wait"),"AT",IF(AIH!$AK89="AI",IF(Sheet1!$D89&gt;AIH!$AJ89+50,50,"wait"),0))</f>
        <v>0</v>
      </c>
      <c r="FM88" s="10">
        <f>IF(AND(FM87&gt;0,FM87&lt;&gt;"wait"),"AT",IF(AIH!$AK89="AI",IF(Sheet1!$D89&gt;AIH!$AJ89+100,100,"wait"),0))</f>
        <v>0</v>
      </c>
      <c r="FN88" s="10">
        <f>IF(AND(FN87&gt;0,FN87&lt;&gt;"wait"),"AT",IF(AIH!$AK89="AI",IF(Sheet1!$D89&gt;AIH!$AJ89+150,150,"wait"),0))</f>
        <v>0</v>
      </c>
      <c r="FO88" s="10">
        <f>IF(AND(FO87&gt;0,FO87&lt;&gt;"wait"),"AT",IF(AIH!$AK89="AI",IF(Sheet1!$D89&gt;AIH!$AJ89+200,200,"wait"),0))</f>
        <v>0</v>
      </c>
      <c r="FP88" s="10">
        <f>IF(AND(FP87&gt;0,FP87&lt;&gt;"wait"),"AT",IF(AIH!$AK89="AI",IF(Sheet1!$E89&lt;AIH!$AJ89-50,50,"wait"),0))</f>
        <v>0</v>
      </c>
      <c r="FQ88" s="10">
        <f>IF(AND(FQ87&gt;0,FQ87&lt;&gt;"wait"),"AT",IF(AIH!$AK89="AI",IF(Sheet1!$E89&lt;AIH!$AJ89-100,100,"wait"),0))</f>
        <v>0</v>
      </c>
      <c r="FR88" s="10">
        <f>IF(AND(FR87&gt;0,FR87&lt;&gt;"wait"),"AT",IF(AIH!$AK89="AI",IF(Sheet1!$E89&lt;AIH!$AJ89-150,150,"wait"),0))</f>
        <v>0</v>
      </c>
      <c r="FS88" s="10">
        <f>IF(AND(FS87&gt;0,FS87&lt;&gt;"wait"),"AT",IF(AIH!$AK89="AI",IF(Sheet1!$E89&lt;AIH!$AJ89-200,200,"wait"),0))</f>
        <v>0</v>
      </c>
      <c r="FT88" s="10">
        <f t="shared" si="49"/>
        <v>0</v>
      </c>
      <c r="FV88" s="10">
        <f>IF(AND(FV87&gt;0,FV87&lt;&gt;"wait"),"AT",IF(AIH!$AM89="AI",IF(Sheet1!$D89&gt;AIH!$AL89+50,50,"wait"),0))</f>
        <v>0</v>
      </c>
      <c r="FW88" s="10">
        <f>IF(AND(FW87&gt;0,FW87&lt;&gt;"wait"),"AT",IF(AIH!$AM89="AI",IF(Sheet1!$D89&gt;AIH!$AL89+100,100,"wait"),0))</f>
        <v>0</v>
      </c>
      <c r="FX88" s="10">
        <f>IF(AND(FX87&gt;0,FX87&lt;&gt;"wait"),"AT",IF(AIH!$AM89="AI",IF(Sheet1!$D89&gt;AIH!$AL89+150,150,"wait"),0))</f>
        <v>0</v>
      </c>
      <c r="FY88" s="10">
        <f>IF(AND(FY87&gt;0,FY87&lt;&gt;"wait"),"AT",IF(AIH!$AM89="AI",IF(Sheet1!$D89&gt;AIH!$AL89+200,200,"wait"),0))</f>
        <v>0</v>
      </c>
      <c r="FZ88" s="10">
        <f>IF(AND(FZ87&gt;0,FZ87&lt;&gt;"wait"),"AT",IF(AIH!$AM89="AI",IF(Sheet1!$E89&lt;AIH!$AL89-50,50,"wait"),0))</f>
        <v>0</v>
      </c>
      <c r="GA88" s="10">
        <f>IF(AND(GA87&gt;0,GA87&lt;&gt;"wait"),"AT",IF(AIH!$AM89="AI",IF(Sheet1!$E89&lt;AIH!$AL89-100,100,"wait"),0))</f>
        <v>0</v>
      </c>
      <c r="GB88" s="10">
        <f>IF(AND(GB87&gt;0,GB87&lt;&gt;"wait"),"AT",IF(AIH!$AM89="AI",IF(Sheet1!$E89&lt;AIH!$AL89-150,150,"wait"),0))</f>
        <v>0</v>
      </c>
      <c r="GC88" s="10">
        <f>IF(AND(GC87&gt;0,GC87&lt;&gt;"wait"),"AT",IF(AIH!$AM89="AI",IF(Sheet1!$E89&lt;AIH!$AL89-200,200,"wait"),0))</f>
        <v>0</v>
      </c>
      <c r="GD88" s="10">
        <f t="shared" si="50"/>
        <v>0</v>
      </c>
      <c r="GF88" s="10">
        <f>IF(AND(GF87&gt;0,GF87&lt;&gt;"wait"),"AT",IF(AIH!$AO89="AI",IF(Sheet1!$D89&gt;AIH!$AN89+50,50,"wait"),0))</f>
        <v>0</v>
      </c>
      <c r="GG88" s="10">
        <f>IF(AND(GG87&gt;0,GG87&lt;&gt;"wait"),"AT",IF(AIH!$AO89="AI",IF(Sheet1!$D89&gt;AIH!$AN89+100,100,"wait"),0))</f>
        <v>0</v>
      </c>
      <c r="GH88" s="10">
        <f>IF(AND(GH87&gt;0,GH87&lt;&gt;"wait"),"AT",IF(AIH!$AO89="AI",IF(Sheet1!$D89&gt;AIH!$AN89+150,150,"wait"),0))</f>
        <v>0</v>
      </c>
      <c r="GI88" s="10">
        <f>IF(AND(GI87&gt;0,GI87&lt;&gt;"wait"),"AT",IF(AIH!$AO89="AI",IF(Sheet1!$D89&gt;AIH!$AN89+200,200,"wait"),0))</f>
        <v>0</v>
      </c>
      <c r="GJ88" s="10">
        <f>IF(AND(GJ87&gt;0,GJ87&lt;&gt;"wait"),"AT",IF(AIH!$AO89="AI",IF(Sheet1!$E89&lt;AIH!$AN89-50,50,"wait"),0))</f>
        <v>0</v>
      </c>
      <c r="GK88" s="10">
        <f>IF(AND(GK87&gt;0,GK87&lt;&gt;"wait"),"AT",IF(AIH!$AO89="AI",IF(Sheet1!$E89&lt;AIH!$AN89-100,100,"wait"),0))</f>
        <v>0</v>
      </c>
      <c r="GL88" s="10">
        <f>IF(AND(GL87&gt;0,GL87&lt;&gt;"wait"),"AT",IF(AIH!$AO89="AI",IF(Sheet1!$E89&lt;AIH!$AN89-150,150,"wait"),0))</f>
        <v>0</v>
      </c>
      <c r="GM88" s="10">
        <f>IF(AND(GM87&gt;0,GM87&lt;&gt;"wait"),"AT",IF(AIH!$AO89="AI",IF(Sheet1!$E89&lt;AIH!$AN89-200,200,"wait"),0))</f>
        <v>0</v>
      </c>
      <c r="GN88" s="10">
        <f t="shared" si="51"/>
        <v>0</v>
      </c>
      <c r="GP88" s="10">
        <f>IF(AND(GP87&gt;0,GP87&lt;&gt;"wait"),"AT",IF(AIH!$AQ89="AI",IF(Sheet1!$D89&gt;AIH!$AP89+50,50,"wait"),0))</f>
        <v>0</v>
      </c>
      <c r="GQ88" s="10">
        <f>IF(AND(GQ87&gt;0,GQ87&lt;&gt;"wait"),"AT",IF(AIH!$AQ89="AI",IF(Sheet1!$D89&gt;AIH!$AP89+100,100,"wait"),0))</f>
        <v>0</v>
      </c>
      <c r="GR88" s="10">
        <f>IF(AND(GR87&gt;0,GR87&lt;&gt;"wait"),"AT",IF(AIH!$AQ89="AI",IF(Sheet1!$D89&gt;AIH!$AP89+150,150,"wait"),0))</f>
        <v>0</v>
      </c>
      <c r="GS88" s="10">
        <f>IF(AND(GS87&gt;0,GS87&lt;&gt;"wait"),"AT",IF(AIH!$AQ89="AI",IF(Sheet1!$D89&gt;AIH!$AP89+200,200,"wait"),0))</f>
        <v>0</v>
      </c>
      <c r="GT88" s="10">
        <f>IF(AND(GT87&gt;0,GT87&lt;&gt;"wait"),"AT",IF(AIH!$AQ89="AI",IF(Sheet1!$E89&lt;AIH!$AP89-50,50,"wait"),0))</f>
        <v>0</v>
      </c>
      <c r="GU88" s="10">
        <f>IF(AND(GU87&gt;0,GU87&lt;&gt;"wait"),"AT",IF(AIH!$AQ89="AI",IF(Sheet1!$E89&lt;AIH!$AP89-100,100,"wait"),0))</f>
        <v>0</v>
      </c>
      <c r="GV88" s="10">
        <f>IF(AND(GV87&gt;0,GV87&lt;&gt;"wait"),"AT",IF(AIH!$AQ89="AI",IF(Sheet1!$E89&lt;AIH!$AP89-150,150,"wait"),0))</f>
        <v>0</v>
      </c>
      <c r="GW88" s="10">
        <f>IF(AND(GW87&gt;0,GW87&lt;&gt;"wait"),"AT",IF(AIH!$AQ89="AI",IF(Sheet1!$E89&lt;AIH!$AP89-200,200,"wait"),0))</f>
        <v>0</v>
      </c>
      <c r="GX88" s="10">
        <f t="shared" si="52"/>
        <v>0</v>
      </c>
      <c r="GZ88" s="10">
        <f>IF(AND(GZ87&gt;0,GZ87&lt;&gt;"wait"),"AT",IF(AIH!$AS89="AI",IF(Sheet1!$D89&gt;AIH!$AR89+50,50,"wait"),0))</f>
        <v>0</v>
      </c>
      <c r="HA88" s="10">
        <f>IF(AND(HA87&gt;0,HA87&lt;&gt;"wait"),"AT",IF(AIH!$AS89="AI",IF(Sheet1!$D89&gt;AIH!$AR89+100,100,"wait"),0))</f>
        <v>0</v>
      </c>
      <c r="HB88" s="10">
        <f>IF(AND(HB87&gt;0,HB87&lt;&gt;"wait"),"AT",IF(AIH!$AS89="AI",IF(Sheet1!$D89&gt;AIH!$AR89+150,150,"wait"),0))</f>
        <v>0</v>
      </c>
      <c r="HC88" s="10">
        <f>IF(AND(HC87&gt;0,HC87&lt;&gt;"wait"),"AT",IF(AIH!$AS89="AI",IF(Sheet1!$D89&gt;AIH!$AR89+200,200,"wait"),0))</f>
        <v>0</v>
      </c>
      <c r="HD88" s="10">
        <f>IF(AND(HD87&gt;0,HD87&lt;&gt;"wait"),"AT",IF(AIH!$AS89="AI",IF(Sheet1!$E89&lt;AIH!$AR89-50,50,"wait"),0))</f>
        <v>0</v>
      </c>
      <c r="HE88" s="10">
        <f>IF(AND(HE87&gt;0,HE87&lt;&gt;"wait"),"AT",IF(AIH!$AS89="AI",IF(Sheet1!$E89&lt;AIH!$AR89-100,100,"wait"),0))</f>
        <v>0</v>
      </c>
      <c r="HF88" s="10">
        <f>IF(AND(HF87&gt;0,HF87&lt;&gt;"wait"),"AT",IF(AIH!$AS89="AI",IF(Sheet1!$E89&lt;AIH!$AR89-150,150,"wait"),0))</f>
        <v>0</v>
      </c>
      <c r="HG88" s="10">
        <f>IF(AND(HG87&gt;0,HG87&lt;&gt;"wait"),"AT",IF(AIH!$AS89="AI",IF(Sheet1!$E89&lt;AIH!$AR89-200,200,"wait"),0))</f>
        <v>0</v>
      </c>
      <c r="HH88" s="10">
        <f t="shared" si="53"/>
        <v>0</v>
      </c>
      <c r="HJ88" s="10">
        <f>IF(AND(HJ87&gt;0,HJ87&lt;&gt;"wait"),"AT",IF(AIH!$AU89="AI",IF(Sheet1!$D89&gt;AIH!$AT89+50,50,"wait"),0))</f>
        <v>0</v>
      </c>
      <c r="HK88" s="10">
        <f>IF(AND(HK87&gt;0,HK87&lt;&gt;"wait"),"AT",IF(AIH!$AU89="AI",IF(Sheet1!$D89&gt;AIH!$AT89+100,100,"wait"),0))</f>
        <v>0</v>
      </c>
      <c r="HL88" s="10">
        <f>IF(AND(HL87&gt;0,HL87&lt;&gt;"wait"),"AT",IF(AIH!$AU89="AI",IF(Sheet1!$D89&gt;AIH!$AT89+150,150,"wait"),0))</f>
        <v>0</v>
      </c>
      <c r="HM88" s="10">
        <f>IF(AND(HM87&gt;0,HM87&lt;&gt;"wait"),"AT",IF(AIH!$AU89="AI",IF(Sheet1!$D89&gt;AIH!$AT89+200,200,"wait"),0))</f>
        <v>0</v>
      </c>
      <c r="HN88" s="10">
        <f>IF(AND(HN87&gt;0,HN87&lt;&gt;"wait"),"AT",IF(AIH!$AU89="AI",IF(Sheet1!$E89&lt;AIH!$AT89-50,50,"wait"),0))</f>
        <v>0</v>
      </c>
      <c r="HO88" s="10">
        <f>IF(AND(HO87&gt;0,HO87&lt;&gt;"wait"),"AT",IF(AIH!$AU89="AI",IF(Sheet1!$E89&lt;AIH!$AT89-100,100,"wait"),0))</f>
        <v>0</v>
      </c>
      <c r="HP88" s="10">
        <f>IF(AND(HP87&gt;0,HP87&lt;&gt;"wait"),"AT",IF(AIH!$AU89="AI",IF(Sheet1!$E89&lt;AIH!$AT89-150,150,"wait"),0))</f>
        <v>0</v>
      </c>
      <c r="HQ88" s="10">
        <f>IF(AND(HQ87&gt;0,HQ87&lt;&gt;"wait"),"AT",IF(AIH!$AU89="AI",IF(Sheet1!$E89&lt;AIH!$AT89-200,200,"wait"),0))</f>
        <v>0</v>
      </c>
      <c r="HR88" s="10">
        <f t="shared" si="54"/>
        <v>0</v>
      </c>
      <c r="HT88" s="10">
        <f>IF(AND(HT87&gt;0,HT87&lt;&gt;"wait"),"AT",IF(AIH!$AX89="AI",IF(Sheet1!$D89&gt;AIH!$AW89+50,50,"wait"),0))</f>
        <v>0</v>
      </c>
      <c r="HU88" s="10">
        <f>IF(AND(HU87&gt;0,HU87&lt;&gt;"wait"),"AT",IF(AIH!$AX89="AI",IF(Sheet1!$D89&gt;AIH!$AW89+100,100,"wait"),0))</f>
        <v>0</v>
      </c>
      <c r="HV88" s="10">
        <f>IF(AND(HV87&gt;0,HV87&lt;&gt;"wait"),"AT",IF(AIH!$AX89="AI",IF(Sheet1!$D89&gt;AIH!$AW89+150,150,"wait"),0))</f>
        <v>0</v>
      </c>
      <c r="HW88" s="10">
        <f>IF(AND(HW87&gt;0,HW87&lt;&gt;"wait"),"AT",IF(AIH!$AX89="AI",IF(Sheet1!$D89&gt;AIH!$AW89+200,200,"wait"),0))</f>
        <v>0</v>
      </c>
      <c r="HX88" s="10">
        <f>IF(AND(HX87&gt;0,HX87&lt;&gt;"wait"),"AT",IF(AIH!$AX89="AI",IF(Sheet1!$E89&lt;AIH!$AW89-50,50,"wait"),0))</f>
        <v>0</v>
      </c>
      <c r="HY88" s="10">
        <f>IF(AND(HY87&gt;0,HY87&lt;&gt;"wait"),"AT",IF(AIH!$AX89="AI",IF(Sheet1!$E89&lt;AIH!$AW89-100,100,"wait"),0))</f>
        <v>0</v>
      </c>
      <c r="HZ88" s="10">
        <f>IF(AND(HZ87&gt;0,HZ87&lt;&gt;"wait"),"AT",IF(AIH!$AX89="AI",IF(Sheet1!$E89&lt;AIH!$AW89-150,150,"wait"),0))</f>
        <v>0</v>
      </c>
      <c r="IA88" s="10">
        <f>IF(AND(IA87&gt;0,IA87&lt;&gt;"wait"),"AT",IF(AIH!$AX89="AI",IF(Sheet1!$E89&lt;AIH!$AW89-200,200,"wait"),0))</f>
        <v>0</v>
      </c>
      <c r="IB88" s="10">
        <f t="shared" si="55"/>
        <v>0</v>
      </c>
      <c r="ID88" s="10">
        <f>IF(AND(ID87&gt;0,ID87&lt;&gt;"wait"),"AT",IF(AIH!$AZ89="AI",IF(Sheet1!$D89&gt;AIH!$AY89+50,50,"wait"),0))</f>
        <v>0</v>
      </c>
      <c r="IE88" s="10">
        <f>IF(AND(IE87&gt;0,IE87&lt;&gt;"wait"),"AT",IF(AIH!$AZ89="AI",IF(Sheet1!$D89&gt;AIH!$AY89+100,100,"wait"),0))</f>
        <v>0</v>
      </c>
      <c r="IF88" s="10">
        <f>IF(AND(IF87&gt;0,IF87&lt;&gt;"wait"),"AT",IF(AIH!$AZ89="AI",IF(Sheet1!$D89&gt;AIH!$AY89+150,150,"wait"),0))</f>
        <v>0</v>
      </c>
      <c r="IG88" s="10">
        <f>IF(AND(IG87&gt;0,IG87&lt;&gt;"wait"),"AT",IF(AIH!$AZ89="AI",IF(Sheet1!$D89&gt;AIH!$AY89+200,200,"wait"),0))</f>
        <v>0</v>
      </c>
      <c r="IH88" s="10">
        <f>IF(AND(IH87&gt;0,IH87&lt;&gt;"wait"),"AT",IF(AIH!$AZ89="AI",IF(Sheet1!$E89&lt;AIH!$AY89-50,50,"wait"),0))</f>
        <v>0</v>
      </c>
      <c r="II88" s="10">
        <f>IF(AND(II87&gt;0,II87&lt;&gt;"wait"),"AT",IF(AIH!$AZ89="AI",IF(Sheet1!$E89&lt;AIH!$AY89-100,100,"wait"),0))</f>
        <v>0</v>
      </c>
      <c r="IJ88" s="10">
        <f>IF(AND(IJ87&gt;0,IJ87&lt;&gt;"wait"),"AT",IF(AIH!$AZ89="AI",IF(Sheet1!$E89&lt;AIH!$AY89-150,150,"wait"),0))</f>
        <v>0</v>
      </c>
      <c r="IK88" s="10">
        <f>IF(AND(IK87&gt;0,IK87&lt;&gt;"wait"),"AT",IF(AIH!$AZ89="AI",IF(Sheet1!$E89&lt;AIH!$AY89-200,200,"wait"),0))</f>
        <v>0</v>
      </c>
      <c r="IL88" s="10">
        <f t="shared" si="56"/>
        <v>0</v>
      </c>
      <c r="IN88" s="10">
        <f>IF(AND(IN87&gt;0,IN87&lt;&gt;"wait"),"AT",IF(AIH!$BB89="AI",IF(Sheet1!$D89&gt;AIH!$BA89+50,50,"wait"),0))</f>
        <v>0</v>
      </c>
      <c r="IO88" s="10">
        <f>IF(AND(IO87&gt;0,IO87&lt;&gt;"wait"),"AT",IF(AIH!$BB89="AI",IF(Sheet1!$D89&gt;AIH!$BA89+100,100,"wait"),0))</f>
        <v>0</v>
      </c>
      <c r="IP88" s="10">
        <f>IF(AND(IP87&gt;0,IP87&lt;&gt;"wait"),"AT",IF(AIH!$BB89="AI",IF(Sheet1!$D89&gt;AIH!$BA89+150,150,"wait"),0))</f>
        <v>0</v>
      </c>
      <c r="IQ88" s="10">
        <f>IF(AND(IQ87&gt;0,IQ87&lt;&gt;"wait"),"AT",IF(AIH!$BB89="AI",IF(Sheet1!$D89&gt;AIH!$BA89+200,200,"wait"),0))</f>
        <v>0</v>
      </c>
      <c r="IR88" s="10">
        <f>IF(AND(IR87&gt;0,IR87&lt;&gt;"wait"),"AT",IF(AIH!$BB89="AI",IF(Sheet1!$E89&lt;AIH!$BA89-50,50,"wait"),0))</f>
        <v>0</v>
      </c>
      <c r="IS88" s="10">
        <f>IF(AND(IS87&gt;0,IS87&lt;&gt;"wait"),"AT",IF(AIH!$BB89="AI",IF(Sheet1!$E89&lt;AIH!$BA89-100,100,"wait"),0))</f>
        <v>0</v>
      </c>
      <c r="IT88" s="10">
        <f>IF(AND(IT87&gt;0,IT87&lt;&gt;"wait"),"AT",IF(AIH!$BB89="AI",IF(Sheet1!$E89&lt;AIH!$BA89-150,150,"wait"),0))</f>
        <v>0</v>
      </c>
      <c r="IU88" s="10">
        <f>IF(AND(IU87&gt;0,IU87&lt;&gt;"wait"),"AT",IF(AIH!$BB89="AI",IF(Sheet1!$E89&lt;AIH!$BA89-200,200,"wait"),0))</f>
        <v>0</v>
      </c>
      <c r="IV88" s="10">
        <f t="shared" si="57"/>
        <v>0</v>
      </c>
      <c r="IX88" s="10">
        <f>IF(AND(IX87&gt;0,IX87&lt;&gt;"wait"),"AT",IF(AIH!$BD89="AI",IF(Sheet1!$D89&gt;AIH!$BC89+50,50,"wait"),0))</f>
        <v>0</v>
      </c>
      <c r="IY88" s="10">
        <f>IF(AND(IY87&gt;0,IY87&lt;&gt;"wait"),"AT",IF(AIH!$BD89="AI",IF(Sheet1!$D89&gt;AIH!$BC89+100,100,"wait"),0))</f>
        <v>0</v>
      </c>
      <c r="IZ88" s="10">
        <f>IF(AND(IZ87&gt;0,IZ87&lt;&gt;"wait"),"AT",IF(AIH!$BD89="AI",IF(Sheet1!$D89&gt;AIH!$BC89+150,150,"wait"),0))</f>
        <v>0</v>
      </c>
      <c r="JA88" s="10">
        <f>IF(AND(JA87&gt;0,JA87&lt;&gt;"wait"),"AT",IF(AIH!$BD89="AI",IF(Sheet1!$D89&gt;AIH!$BC89+200,200,"wait"),0))</f>
        <v>0</v>
      </c>
      <c r="JB88" s="10">
        <f>IF(AND(JB87&gt;0,JB87&lt;&gt;"wait"),"AT",IF(AIH!$BD89="AI",IF(Sheet1!$E89&lt;AIH!$BC89-50,50,"wait"),0))</f>
        <v>0</v>
      </c>
      <c r="JC88" s="10">
        <f>IF(AND(JC87&gt;0,JC87&lt;&gt;"wait"),"AT",IF(AIH!$BD89="AI",IF(Sheet1!$E89&lt;AIH!$BC89-100,100,"wait"),0))</f>
        <v>0</v>
      </c>
      <c r="JD88" s="10">
        <f>IF(AND(JD87&gt;0,JD87&lt;&gt;"wait"),"AT",IF(AIH!$BD89="AI",IF(Sheet1!$E89&lt;AIH!$BC89-150,150,"wait"),0))</f>
        <v>0</v>
      </c>
      <c r="JE88" s="10">
        <f>IF(AND(JE87&gt;0,JE87&lt;&gt;"wait"),"AT",IF(AIH!$BD89="AI",IF(Sheet1!$E89&lt;AIH!$BC89-200,200,"wait"),0))</f>
        <v>0</v>
      </c>
      <c r="JF88" s="10">
        <f t="shared" si="58"/>
        <v>0</v>
      </c>
      <c r="JH88" s="10">
        <f>IF(AND(JH87&gt;0,JH87&lt;&gt;"wait"),"AT",IF(AIH!$BF89="AI",IF(Sheet1!$D89&gt;AIH!$BE89+50,50,"wait"),0))</f>
        <v>0</v>
      </c>
      <c r="JI88" s="10">
        <f>IF(AND(JI87&gt;0,JI87&lt;&gt;"wait"),"AT",IF(AIH!$BF89="AI",IF(Sheet1!$D89&gt;AIH!$BE89+100,100,"wait"),0))</f>
        <v>0</v>
      </c>
      <c r="JJ88" s="10">
        <f>IF(AND(JJ87&gt;0,JJ87&lt;&gt;"wait"),"AT",IF(AIH!$BF89="AI",IF(Sheet1!$D89&gt;AIH!$BE89+150,150,"wait"),0))</f>
        <v>0</v>
      </c>
      <c r="JK88" s="10">
        <f>IF(AND(JK87&gt;0,JK87&lt;&gt;"wait"),"AT",IF(AIH!$BF89="AI",IF(Sheet1!$D89&gt;AIH!$BE89+200,200,"wait"),0))</f>
        <v>0</v>
      </c>
      <c r="JL88" s="10">
        <f>IF(AND(JL87&gt;0,JL87&lt;&gt;"wait"),"AT",IF(AIH!$BF89="AI",IF(Sheet1!$E89&lt;AIH!$BE89-50,50,"wait"),0))</f>
        <v>0</v>
      </c>
      <c r="JM88" s="10">
        <f>IF(AND(JM87&gt;0,JM87&lt;&gt;"wait"),"AT",IF(AIH!$BF89="AI",IF(Sheet1!$E89&lt;AIH!$BE89-100,100,"wait"),0))</f>
        <v>0</v>
      </c>
      <c r="JN88" s="10">
        <f>IF(AND(JN87&gt;0,JN87&lt;&gt;"wait"),"AT",IF(AIH!$BF89="AI",IF(Sheet1!$E89&lt;AIH!$BE89-150,150,"wait"),0))</f>
        <v>0</v>
      </c>
      <c r="JO88" s="10">
        <f>IF(AND(JO87&gt;0,JO87&lt;&gt;"wait"),"AT",IF(AIH!$BF89="AI",IF(Sheet1!$E89&lt;AIH!$BE89-200,200,"wait"),0))</f>
        <v>0</v>
      </c>
      <c r="JP88" s="10">
        <f t="shared" si="59"/>
        <v>0</v>
      </c>
      <c r="JR88" s="10">
        <f>IF(AND(JR87&gt;0,JR87&lt;&gt;"wait"),"AT",IF(AIH!$BH89="AI",IF(Sheet1!$D89&gt;AIH!$BG89+50,50,"wait"),0))</f>
        <v>0</v>
      </c>
      <c r="JS88" s="10">
        <f>IF(AND(JS87&gt;0,JS87&lt;&gt;"wait"),"AT",IF(AIH!$BH89="AI",IF(Sheet1!$D89&gt;AIH!$BG89+100,100,"wait"),0))</f>
        <v>0</v>
      </c>
      <c r="JT88" s="10">
        <f>IF(AND(JT87&gt;0,JT87&lt;&gt;"wait"),"AT",IF(AIH!$BH89="AI",IF(Sheet1!$D89&gt;AIH!$BG89+150,150,"wait"),0))</f>
        <v>0</v>
      </c>
      <c r="JU88" s="10">
        <f>IF(AND(JU87&gt;0,JU87&lt;&gt;"wait"),"AT",IF(AIH!$BH89="AI",IF(Sheet1!$D89&gt;AIH!$BG89+200,200,"wait"),0))</f>
        <v>0</v>
      </c>
      <c r="JV88" s="10">
        <f>IF(AND(JV87&gt;0,JV87&lt;&gt;"wait"),"AT",IF(AIH!$BH89="AI",IF(Sheet1!$E89&lt;AIH!$BG89-50,50,"wait"),0))</f>
        <v>0</v>
      </c>
      <c r="JW88" s="10">
        <f>IF(AND(JW87&gt;0,JW87&lt;&gt;"wait"),"AT",IF(AIH!$BH89="AI",IF(Sheet1!$E89&lt;AIH!$BG89-100,100,"wait"),0))</f>
        <v>0</v>
      </c>
      <c r="JX88" s="10">
        <f>IF(AND(JX87&gt;0,JX87&lt;&gt;"wait"),"AT",IF(AIH!$BH89="AI",IF(Sheet1!$E89&lt;AIH!$BG89-150,150,"wait"),0))</f>
        <v>0</v>
      </c>
      <c r="JY88" s="10">
        <f>IF(AND(JY87&gt;0,JY87&lt;&gt;"wait"),"AT",IF(AIH!$BH89="AI",IF(Sheet1!$E89&lt;AIH!$BG89-200,200,"wait"),0))</f>
        <v>0</v>
      </c>
      <c r="JZ88" s="10">
        <f t="shared" si="60"/>
        <v>0</v>
      </c>
      <c r="KB88" s="10">
        <f>IF(AND(KB87&gt;0,KB87&lt;&gt;"wait"),"AT",IF(AIH!$BJ89="AI",IF(Sheet1!$D89&gt;AIH!$BI89+50,50,"wait"),0))</f>
        <v>0</v>
      </c>
      <c r="KC88" s="10">
        <f>IF(AND(KC87&gt;0,KC87&lt;&gt;"wait"),"AT",IF(AIH!$BJ89="AI",IF(Sheet1!$D89&gt;AIH!$BI89+100,100,"wait"),0))</f>
        <v>0</v>
      </c>
      <c r="KD88" s="10">
        <f>IF(AND(KD87&gt;0,KD87&lt;&gt;"wait"),"AT",IF(AIH!$BJ89="AI",IF(Sheet1!$D89&gt;AIH!$BI89+150,150,"wait"),0))</f>
        <v>0</v>
      </c>
      <c r="KE88" s="10">
        <f>IF(AND(KE87&gt;0,KE87&lt;&gt;"wait"),"AT",IF(AIH!$BJ89="AI",IF(Sheet1!$D89&gt;AIH!$BI89+200,200,"wait"),0))</f>
        <v>0</v>
      </c>
      <c r="KF88" s="10">
        <f>IF(AND(KF87&gt;0,KF87&lt;&gt;"wait"),"AT",IF(AIH!$BJ89="AI",IF(Sheet1!$E89&lt;AIH!$BI89-50,50,"wait"),0))</f>
        <v>0</v>
      </c>
      <c r="KG88" s="10">
        <f>IF(AND(KG87&gt;0,KG87&lt;&gt;"wait"),"AT",IF(AIH!$BJ89="AI",IF(Sheet1!$E89&lt;AIH!$BI89-100,100,"wait"),0))</f>
        <v>0</v>
      </c>
      <c r="KH88" s="10">
        <f>IF(AND(KH87&gt;0,KH87&lt;&gt;"wait"),"AT",IF(AIH!$BJ89="AI",IF(Sheet1!$E89&lt;AIH!$BI89-150,150,"wait"),0))</f>
        <v>0</v>
      </c>
      <c r="KI88" s="10">
        <f>IF(AND(KI87&gt;0,KI87&lt;&gt;"wait"),"AT",IF(AIH!$BJ89="AI",IF(Sheet1!$E89&lt;AIH!$BI89-200,200,"wait"),0))</f>
        <v>0</v>
      </c>
      <c r="KJ88" s="10">
        <f t="shared" si="61"/>
        <v>0</v>
      </c>
      <c r="KL88" s="10">
        <f>IF(AND(KL87&gt;0,KL87&lt;&gt;"wait"),"AT",IF(AIH!$BL89="AI",IF(Sheet1!$D89&gt;AIH!$BK89+50,50,"wait"),0))</f>
        <v>0</v>
      </c>
      <c r="KM88" s="10">
        <f>IF(AND(KM87&gt;0,KM87&lt;&gt;"wait"),"AT",IF(AIH!$BL89="AI",IF(Sheet1!$D89&gt;AIH!$BK89+100,100,"wait"),0))</f>
        <v>0</v>
      </c>
      <c r="KN88" s="10">
        <f>IF(AND(KN87&gt;0,KN87&lt;&gt;"wait"),"AT",IF(AIH!$BL89="AI",IF(Sheet1!$D89&gt;AIH!$BK89+150,150,"wait"),0))</f>
        <v>0</v>
      </c>
      <c r="KO88" s="10">
        <f>IF(AND(KO87&gt;0,KO87&lt;&gt;"wait"),"AT",IF(AIH!$BL89="AI",IF(Sheet1!$D89&gt;AIH!$BK89+200,200,"wait"),0))</f>
        <v>0</v>
      </c>
      <c r="KP88" s="10">
        <f>IF(AND(KP87&gt;0,KP87&lt;&gt;"wait"),"AT",IF(AIH!$BL89="AI",IF(Sheet1!$E89&lt;AIH!$BK89-50,50,"wait"),0))</f>
        <v>0</v>
      </c>
      <c r="KQ88" s="10">
        <f>IF(AND(KQ87&gt;0,KQ87&lt;&gt;"wait"),"AT",IF(AIH!$BL89="AI",IF(Sheet1!$E89&lt;AIH!$BK89-100,100,"wait"),0))</f>
        <v>0</v>
      </c>
      <c r="KR88" s="10">
        <f>IF(AND(KR87&gt;0,KR87&lt;&gt;"wait"),"AT",IF(AIH!$BL89="AI",IF(Sheet1!$E89&lt;AIH!$BK89-150,150,"wait"),0))</f>
        <v>0</v>
      </c>
      <c r="KS88" s="10">
        <f>IF(AND(KS87&gt;0,KS87&lt;&gt;"wait"),"AT",IF(AIH!$BL89="AI",IF(Sheet1!$E89&lt;AIH!$BK89-200,200,"wait"),0))</f>
        <v>0</v>
      </c>
      <c r="KT88" s="10">
        <f t="shared" si="62"/>
        <v>0</v>
      </c>
      <c r="KV88" s="10">
        <f>IF(AND(KV87&gt;0,KV87&lt;&gt;"wait"),"AT",IF(AIH!$BN89="AI",IF(Sheet1!$D89&gt;AIH!$BM89+50,50,"wait"),0))</f>
        <v>0</v>
      </c>
      <c r="KW88" s="10">
        <f>IF(AND(KW87&gt;0,KW87&lt;&gt;"wait"),"AT",IF(AIH!$BN89="AI",IF(Sheet1!$D89&gt;AIH!$BM89+100,100,"wait"),0))</f>
        <v>0</v>
      </c>
      <c r="KX88" s="10">
        <f>IF(AND(KX87&gt;0,KX87&lt;&gt;"wait"),"AT",IF(AIH!$BN89="AI",IF(Sheet1!$D89&gt;AIH!$BM89+150,150,"wait"),0))</f>
        <v>0</v>
      </c>
      <c r="KY88" s="10">
        <f>IF(AND(KY87&gt;0,KY87&lt;&gt;"wait"),"AT",IF(AIH!$BN89="AI",IF(Sheet1!$D89&gt;AIH!$BM89+200,200,"wait"),0))</f>
        <v>0</v>
      </c>
      <c r="KZ88" s="10">
        <f>IF(AND(KZ87&gt;0,KZ87&lt;&gt;"wait"),"AT",IF(AIH!$BN89="AI",IF(Sheet1!$E89&lt;AIH!$BM89-50,50,"wait"),0))</f>
        <v>0</v>
      </c>
      <c r="LA88" s="10">
        <f>IF(AND(LA87&gt;0,LA87&lt;&gt;"wait"),"AT",IF(AIH!$BN89="AI",IF(Sheet1!$E89&lt;AIH!$BM89-100,100,"wait"),0))</f>
        <v>0</v>
      </c>
      <c r="LB88" s="10">
        <f>IF(AND(LB87&gt;0,LB87&lt;&gt;"wait"),"AT",IF(AIH!$BN89="AI",IF(Sheet1!$E89&lt;AIH!$BM89-150,150,"wait"),0))</f>
        <v>0</v>
      </c>
      <c r="LC88" s="10">
        <f>IF(AND(LC87&gt;0,LC87&lt;&gt;"wait"),"AT",IF(AIH!$BN89="AI",IF(Sheet1!$E89&lt;AIH!$BM89-200,200,"wait"),0))</f>
        <v>0</v>
      </c>
      <c r="LD88" s="10">
        <f t="shared" si="63"/>
        <v>0</v>
      </c>
      <c r="LF88" s="10">
        <f>IF(AND(LF87&gt;0,LF87&lt;&gt;"wait"),"AT",IF(AIH!$BP89="AI",IF(Sheet1!$D89&gt;AIH!$BO89+50,50,"wait"),0))</f>
        <v>0</v>
      </c>
      <c r="LG88" s="10">
        <f>IF(AND(LG87&gt;0,LG87&lt;&gt;"wait"),"AT",IF(AIH!$BP89="AI",IF(Sheet1!$D89&gt;AIH!$BO89+100,100,"wait"),0))</f>
        <v>0</v>
      </c>
      <c r="LH88" s="10">
        <f>IF(AND(LH87&gt;0,LH87&lt;&gt;"wait"),"AT",IF(AIH!$BP89="AI",IF(Sheet1!$D89&gt;AIH!$BO89+150,150,"wait"),0))</f>
        <v>0</v>
      </c>
      <c r="LI88" s="10">
        <f>IF(AND(LI87&gt;0,LI87&lt;&gt;"wait"),"AT",IF(AIH!$BP89="AI",IF(Sheet1!$D89&gt;AIH!$BO89+200,200,"wait"),0))</f>
        <v>0</v>
      </c>
      <c r="LJ88" s="10">
        <f>IF(AND(LJ87&gt;0,LJ87&lt;&gt;"wait"),"AT",IF(AIH!$BP89="AI",IF(Sheet1!$E89&lt;AIH!$BO89-50,50,"wait"),0))</f>
        <v>0</v>
      </c>
      <c r="LK88" s="10">
        <f>IF(AND(LK87&gt;0,LK87&lt;&gt;"wait"),"AT",IF(AIH!$BP89="AI",IF(Sheet1!$E89&lt;AIH!$BO89-100,100,"wait"),0))</f>
        <v>0</v>
      </c>
      <c r="LL88" s="10">
        <f>IF(AND(LL87&gt;0,LL87&lt;&gt;"wait"),"AT",IF(AIH!$BP89="AI",IF(Sheet1!$E89&lt;AIH!$BO89-150,150,"wait"),0))</f>
        <v>0</v>
      </c>
      <c r="LM88" s="10">
        <f>IF(AND(LM87&gt;0,LM87&lt;&gt;"wait"),"AT",IF(AIH!$BP89="AI",IF(Sheet1!$E89&lt;AIH!$BO89-200,200,"wait"),0))</f>
        <v>0</v>
      </c>
      <c r="LN88" s="10">
        <f t="shared" si="64"/>
        <v>0</v>
      </c>
      <c r="LP88" s="10">
        <f>IF(AND(LP87&gt;0,LP87&lt;&gt;"wait"),"AT",IF(AIH!$BR89="AI",IF(Sheet1!$D89&gt;AIH!$BQ89+50,50,"wait"),0))</f>
        <v>0</v>
      </c>
      <c r="LQ88" s="10">
        <f>IF(AND(LQ87&gt;0,LQ87&lt;&gt;"wait"),"AT",IF(AIH!$BR89="AI",IF(Sheet1!$D89&gt;AIH!$BQ89+100,100,"wait"),0))</f>
        <v>0</v>
      </c>
      <c r="LR88" s="10">
        <f>IF(AND(LR87&gt;0,LR87&lt;&gt;"wait"),"AT",IF(AIH!$BR89="AI",IF(Sheet1!$D89&gt;AIH!$BQ89+150,150,"wait"),0))</f>
        <v>0</v>
      </c>
      <c r="LS88" s="10">
        <f>IF(AND(LS87&gt;0,LS87&lt;&gt;"wait"),"AT",IF(AIH!$BR89="AI",IF(Sheet1!$D89&gt;AIH!$BQ89+200,200,"wait"),0))</f>
        <v>0</v>
      </c>
      <c r="LT88" s="10">
        <f>IF(AND(LT87&gt;0,LT87&lt;&gt;"wait"),"AT",IF(AIH!$BR89="AI",IF(Sheet1!$E89&lt;AIH!$BQ89-50,50,"wait"),0))</f>
        <v>0</v>
      </c>
      <c r="LU88" s="10">
        <f>IF(AND(LU87&gt;0,LU87&lt;&gt;"wait"),"AT",IF(AIH!$BR89="AI",IF(Sheet1!$E89&lt;AIH!$BQ89-100,100,"wait"),0))</f>
        <v>0</v>
      </c>
      <c r="LV88" s="10">
        <f>IF(AND(LV87&gt;0,LV87&lt;&gt;"wait"),"AT",IF(AIH!$BR89="AI",IF(Sheet1!$E89&lt;AIH!$BQ89-150,150,"wait"),0))</f>
        <v>0</v>
      </c>
      <c r="LW88" s="10">
        <f>IF(AND(LW87&gt;0,LW87&lt;&gt;"wait"),"AT",IF(AIH!$BR89="AI",IF(Sheet1!$E89&lt;AIH!$BQ89-200,200,"wait"),0))</f>
        <v>0</v>
      </c>
      <c r="LX88" s="10">
        <f t="shared" si="65"/>
        <v>0</v>
      </c>
    </row>
    <row r="89" spans="1:336" x14ac:dyDescent="0.3">
      <c r="A89" t="str">
        <f>Sheet1!B89</f>
        <v>03/01 10:42</v>
      </c>
      <c r="B89">
        <f>Sheet1!D89</f>
        <v>29267</v>
      </c>
      <c r="C89">
        <f>Sheet1!E89</f>
        <v>29238</v>
      </c>
      <c r="E89">
        <f>MAX($B89:$B$162)</f>
        <v>29275</v>
      </c>
      <c r="F89">
        <f>MIN($C89:$C$162)</f>
        <v>29062</v>
      </c>
      <c r="H89" s="8">
        <f>IF(AND(H88&gt;0,H88&lt;&gt;"wait"),"AT",IF(AIH!$D90="AI",IF(Sheet1!$D90&gt;AIH!$C90+50,50,"wait"),0))</f>
        <v>0</v>
      </c>
      <c r="I89" s="8">
        <f>IF(AND(I88&gt;0,I88&lt;&gt;"wait"),"AT",IF(AIH!$D90="AI",IF(Sheet1!$D90&gt;AIH!$C90+100,100,"wait"),0))</f>
        <v>0</v>
      </c>
      <c r="J89" s="8">
        <f>IF(AND(J88&gt;0,J88&lt;&gt;"wait"),"AT",IF(AIH!$D90="AI",IF(Sheet1!$D90&gt;AIH!$C90+150,150,"wait"),0))</f>
        <v>0</v>
      </c>
      <c r="K89" s="8">
        <f>IF(AND(K88&gt;0,K88&lt;&gt;"wait"),"AT",IF(AIH!$D90="AI",IF(Sheet1!$D90&gt;AIH!$C90+200,200,"wait"),0))</f>
        <v>0</v>
      </c>
      <c r="L89" s="8">
        <f>IF(AND(L88&gt;0,L88&lt;&gt;"wait"),"AT",IF(AIH!$D90="AI",IF(Sheet1!$E90&lt;AIH!$C90-50,50,"wait"),0))</f>
        <v>0</v>
      </c>
      <c r="M89" s="8">
        <f>IF(AND(M88&gt;0,M88&lt;&gt;"wait"),"AT",IF(AIH!$D90="AI",IF(Sheet1!$E90&lt;AIH!$C90-100,100,"wait"),0))</f>
        <v>0</v>
      </c>
      <c r="N89" s="8">
        <f>IF(AND(N88&gt;0,N88&lt;&gt;"wait"),"AT",IF(AIH!$D90="AI",IF(Sheet1!$E90&lt;AIH!$C90-150,150,"wait"),0))</f>
        <v>0</v>
      </c>
      <c r="O89" s="8">
        <f>IF(AND(O88&gt;0,O88&lt;&gt;"wait"),"AT",IF(AIH!$D90="AI",IF(Sheet1!$E90&lt;AIH!$C90-200,200,"wait"),0))</f>
        <v>0</v>
      </c>
      <c r="P89" s="8">
        <f t="shared" si="33"/>
        <v>0</v>
      </c>
      <c r="R89" s="8">
        <f>IF(AND(R88&gt;0,R88&lt;&gt;"wait"),"AT",IF(AIH!$F90="AI",IF(Sheet1!$D90&gt;AIH!$E90+50,50,"wait"),0))</f>
        <v>0</v>
      </c>
      <c r="S89" s="8">
        <f>IF(AND(S88&gt;0,S88&lt;&gt;"wait"),"AT",IF(AIH!$F90="AI",IF(Sheet1!$D90&gt;AIH!$E90+100,100,"wait"),0))</f>
        <v>0</v>
      </c>
      <c r="T89" s="8">
        <f>IF(AND(T88&gt;0,T88&lt;&gt;"wait"),"AT",IF(AIH!$F90="AI",IF(Sheet1!$D90&gt;AIH!$E90+150,150,"wait"),0))</f>
        <v>0</v>
      </c>
      <c r="U89" s="8">
        <f>IF(AND(U88&gt;0,U88&lt;&gt;"wait"),"AT",IF(AIH!$F90="AI",IF(Sheet1!$D90&gt;AIH!$E90+200,200,"wait"),0))</f>
        <v>0</v>
      </c>
      <c r="V89" s="8">
        <f>IF(AND(V88&gt;0,V88&lt;&gt;"wait"),"AT",IF(AIH!$F90="AI",IF(Sheet1!$E90&lt;AIH!$E90-50,50,"wait"),0))</f>
        <v>0</v>
      </c>
      <c r="W89" s="8">
        <f>IF(AND(W88&gt;0,W88&lt;&gt;"wait"),"AT",IF(AIH!$F90="AI",IF(Sheet1!$E90&lt;AIH!$E90-100,100,"wait"),0))</f>
        <v>0</v>
      </c>
      <c r="X89" s="8">
        <f>IF(AND(X88&gt;0,X88&lt;&gt;"wait"),"AT",IF(AIH!$F90="AI",IF(Sheet1!$E90&lt;AIH!$E90-150,150,"wait"),0))</f>
        <v>0</v>
      </c>
      <c r="Y89" s="8">
        <f>IF(AND(Y88&gt;0,Y88&lt;&gt;"wait"),"AT",IF(AIH!$F90="AI",IF(Sheet1!$E90&lt;AIH!$E90-200,200,"wait"),0))</f>
        <v>0</v>
      </c>
      <c r="Z89" s="8">
        <f t="shared" si="34"/>
        <v>0</v>
      </c>
      <c r="AB89" s="8">
        <f>IF(AND(AB88&gt;0,AB88&lt;&gt;"wait"),"AT",IF(AIH!$H90="AI",IF(Sheet1!$D90&gt;AIH!$G90+50,50,"wait"),0))</f>
        <v>0</v>
      </c>
      <c r="AC89" s="8">
        <f>IF(AND(AC88&gt;0,AC88&lt;&gt;"wait"),"AT",IF(AIH!$H90="AI",IF(Sheet1!$D90&gt;AIH!$G90+100,100,"wait"),0))</f>
        <v>0</v>
      </c>
      <c r="AD89" s="8">
        <f>IF(AND(AD88&gt;0,AD88&lt;&gt;"wait"),"AT",IF(AIH!$H90="AI",IF(Sheet1!$D90&gt;AIH!$G90+150,150,"wait"),0))</f>
        <v>0</v>
      </c>
      <c r="AE89" s="8">
        <f>IF(AND(AE88&gt;0,AE88&lt;&gt;"wait"),"AT",IF(AIH!$H90="AI",IF(Sheet1!$D90&gt;AIH!$G90+200,200,"wait"),0))</f>
        <v>0</v>
      </c>
      <c r="AF89" s="8">
        <f>IF(AND(AF88&gt;0,AF88&lt;&gt;"wait"),"AT",IF(AIH!$H90="AI",IF(Sheet1!$E90&lt;AIH!$G90-50,50,"wait"),0))</f>
        <v>0</v>
      </c>
      <c r="AG89" s="8">
        <f>IF(AND(AG88&gt;0,AG88&lt;&gt;"wait"),"AT",IF(AIH!$H90="AI",IF(Sheet1!$E90&lt;AIH!$G90-100,100,"wait"),0))</f>
        <v>0</v>
      </c>
      <c r="AH89" s="8">
        <f>IF(AND(AH88&gt;0,AH88&lt;&gt;"wait"),"AT",IF(AIH!$H90="AI",IF(Sheet1!$E90&lt;AIH!$G90-150,150,"wait"),0))</f>
        <v>0</v>
      </c>
      <c r="AI89" s="8">
        <f>IF(AND(AI88&gt;0,AI88&lt;&gt;"wait"),"AT",IF(AIH!$H90="AI",IF(Sheet1!$E90&lt;AIH!$G90-200,200,"wait"),0))</f>
        <v>0</v>
      </c>
      <c r="AJ89" s="8">
        <f t="shared" si="35"/>
        <v>0</v>
      </c>
      <c r="AL89" s="8">
        <f>IF(AND(AL88&gt;0,AL88&lt;&gt;"wait"),"AT",IF(AIH!$J90="AI",IF(Sheet1!$D90&gt;AIH!$I90+50,50,"wait"),0))</f>
        <v>0</v>
      </c>
      <c r="AM89" s="8">
        <f>IF(AND(AM88&gt;0,AM88&lt;&gt;"wait"),"AT",IF(AIH!$J90="AI",IF(Sheet1!$D90&gt;AIH!$I90+100,100,"wait"),0))</f>
        <v>0</v>
      </c>
      <c r="AN89" s="8">
        <f>IF(AND(AN88&gt;0,AN88&lt;&gt;"wait"),"AT",IF(AIH!$J90="AI",IF(Sheet1!$D90&gt;AIH!$I90+150,150,"wait"),0))</f>
        <v>0</v>
      </c>
      <c r="AO89" s="8">
        <f>IF(AND(AO88&gt;0,AO88&lt;&gt;"wait"),"AT",IF(AIH!$J90="AI",IF(Sheet1!$D90&gt;AIH!$I90+200,200,"wait"),0))</f>
        <v>0</v>
      </c>
      <c r="AP89" s="8">
        <f>IF(AND(AP88&gt;0,AP88&lt;&gt;"wait"),"AT",IF(AIH!$J90="AI",IF(Sheet1!$E90&lt;AIH!$I90-50,50,"wait"),0))</f>
        <v>0</v>
      </c>
      <c r="AQ89" s="8">
        <f>IF(AND(AQ88&gt;0,AQ88&lt;&gt;"wait"),"AT",IF(AIH!$J90="AI",IF(Sheet1!$E90&lt;AIH!$I90-100,100,"wait"),0))</f>
        <v>0</v>
      </c>
      <c r="AR89" s="8">
        <f>IF(AND(AR88&gt;0,AR88&lt;&gt;"wait"),"AT",IF(AIH!$J90="AI",IF(Sheet1!$E90&lt;AIH!$I90-150,150,"wait"),0))</f>
        <v>0</v>
      </c>
      <c r="AS89" s="8">
        <f>IF(AND(AS88&gt;0,AS88&lt;&gt;"wait"),"AT",IF(AIH!$J90="AI",IF(Sheet1!$E90&lt;AIH!$I90-200,200,"wait"),0))</f>
        <v>0</v>
      </c>
      <c r="AT89" s="8">
        <f t="shared" si="36"/>
        <v>0</v>
      </c>
      <c r="AU89" s="8"/>
      <c r="AV89" s="8">
        <f>IF(AND(AV88&gt;0,AV88&lt;&gt;"wait"),"AT",IF(AIH!$L90="AI",IF(Sheet1!$D90&gt;AIH!$K90+50,50,"wait"),0))</f>
        <v>0</v>
      </c>
      <c r="AW89" s="8">
        <f>IF(AND(AW88&gt;0,AW88&lt;&gt;"wait"),"AT",IF(AIH!$L90="AI",IF(Sheet1!$D90&gt;AIH!$K90+100,100,"wait"),0))</f>
        <v>0</v>
      </c>
      <c r="AX89" s="8">
        <f>IF(AND(AX88&gt;0,AX88&lt;&gt;"wait"),"AT",IF(AIH!$L90="AI",IF(Sheet1!$D90&gt;AIH!$K90+150,150,"wait"),0))</f>
        <v>0</v>
      </c>
      <c r="AY89" s="8">
        <f>IF(AND(AY88&gt;0,AY88&lt;&gt;"wait"),"AT",IF(AIH!$L90="AI",IF(Sheet1!$D90&gt;AIH!$K90+200,200,"wait"),0))</f>
        <v>0</v>
      </c>
      <c r="AZ89" s="8">
        <f>IF(AND(AZ88&gt;0,AZ88&lt;&gt;"wait"),"AT",IF(AIH!$L90="AI",IF(Sheet1!$E90&lt;AIH!$K90-50,50,"wait"),0))</f>
        <v>0</v>
      </c>
      <c r="BA89" s="8">
        <f>IF(AND(BA88&gt;0,BA88&lt;&gt;"wait"),"AT",IF(AIH!$L90="AI",IF(Sheet1!$E90&lt;AIH!$K90-100,100,"wait"),0))</f>
        <v>0</v>
      </c>
      <c r="BB89" s="8">
        <f>IF(AND(BB88&gt;0,BB88&lt;&gt;"wait"),"AT",IF(AIH!$L90="AI",IF(Sheet1!$E90&lt;AIH!$K90-150,150,"wait"),0))</f>
        <v>0</v>
      </c>
      <c r="BC89" s="8">
        <f>IF(AND(BC88&gt;0,BC88&lt;&gt;"wait"),"AT",IF(AIH!$L90="AI",IF(Sheet1!$E90&lt;AIH!$K90-200,200,"wait"),0))</f>
        <v>0</v>
      </c>
      <c r="BD89" s="8">
        <f t="shared" si="37"/>
        <v>0</v>
      </c>
      <c r="BE89" s="8"/>
      <c r="BF89" s="8">
        <f>IF(AND(BF88&gt;0,BF88&lt;&gt;"wait"),"AT",IF(AIH!$N90="AI",IF(Sheet1!$D90&gt;AIH!$M90+50,50,"wait"),0))</f>
        <v>0</v>
      </c>
      <c r="BG89" s="8">
        <f>IF(AND(BG88&gt;0,BG88&lt;&gt;"wait"),"AT",IF(AIH!$N90="AI",IF(Sheet1!$D90&gt;AIH!$M90+100,100,"wait"),0))</f>
        <v>0</v>
      </c>
      <c r="BH89" s="8">
        <f>IF(AND(BH88&gt;0,BH88&lt;&gt;"wait"),"AT",IF(AIH!$N90="AI",IF(Sheet1!$D90&gt;AIH!$M90+150,150,"wait"),0))</f>
        <v>0</v>
      </c>
      <c r="BI89" s="8">
        <f>IF(AND(BI88&gt;0,BI88&lt;&gt;"wait"),"AT",IF(AIH!$N90="AI",IF(Sheet1!$D90&gt;AIH!$M90+200,200,"wait"),0))</f>
        <v>0</v>
      </c>
      <c r="BJ89" s="8">
        <f>IF(AND(BJ88&gt;0,BJ88&lt;&gt;"wait"),"AT",IF(AIH!$N90="AI",IF(Sheet1!$E90&lt;AIH!$M90-50,50,"wait"),0))</f>
        <v>0</v>
      </c>
      <c r="BK89" s="8">
        <f>IF(AND(BK88&gt;0,BK88&lt;&gt;"wait"),"AT",IF(AIH!$N90="AI",IF(Sheet1!$E90&lt;AIH!$M90-100,100,"wait"),0))</f>
        <v>0</v>
      </c>
      <c r="BL89" s="8">
        <f>IF(AND(BL88&gt;0,BL88&lt;&gt;"wait"),"AT",IF(AIH!$N90="AI",IF(Sheet1!$E90&lt;AIH!$M90-150,150,"wait"),0))</f>
        <v>0</v>
      </c>
      <c r="BM89" s="8">
        <f>IF(AND(BM88&gt;0,BM88&lt;&gt;"wait"),"AT",IF(AIH!$N90="AI",IF(Sheet1!$E90&lt;AIH!$M90-200,200,"wait"),0))</f>
        <v>0</v>
      </c>
      <c r="BN89" s="8">
        <f t="shared" si="38"/>
        <v>0</v>
      </c>
      <c r="BO89" s="8"/>
      <c r="BP89" s="8">
        <f>IF(AND(BP88&gt;0,BP88&lt;&gt;"wait"),"AT",IF(AIH!$P90="AI",IF(Sheet1!$D90&gt;AIH!$O90+50,50,"wait"),0))</f>
        <v>0</v>
      </c>
      <c r="BQ89" s="8">
        <f>IF(AND(BQ88&gt;0,BQ88&lt;&gt;"wait"),"AT",IF(AIH!$P90="AI",IF(Sheet1!$D90&gt;AIH!$O90+100,100,"wait"),0))</f>
        <v>0</v>
      </c>
      <c r="BR89" s="8">
        <f>IF(AND(BR88&gt;0,BR88&lt;&gt;"wait"),"AT",IF(AIH!$P90="AI",IF(Sheet1!$D90&gt;AIH!$O90+150,150,"wait"),0))</f>
        <v>0</v>
      </c>
      <c r="BS89" s="8">
        <f>IF(AND(BS88&gt;0,BS88&lt;&gt;"wait"),"AT",IF(AIH!$P90="AI",IF(Sheet1!$D90&gt;AIH!$O90+200,200,"wait"),0))</f>
        <v>0</v>
      </c>
      <c r="BT89" s="8">
        <f>IF(AND(BT88&gt;0,BT88&lt;&gt;"wait"),"AT",IF(AIH!$P90="AI",IF(Sheet1!$E90&lt;AIH!$O90-50,50,"wait"),0))</f>
        <v>0</v>
      </c>
      <c r="BU89" s="8">
        <f>IF(AND(BU88&gt;0,BU88&lt;&gt;"wait"),"AT",IF(AIH!$P90="AI",IF(Sheet1!$E90&lt;AIH!$O90-100,100,"wait"),0))</f>
        <v>0</v>
      </c>
      <c r="BV89" s="8">
        <f>IF(AND(BV88&gt;0,BV88&lt;&gt;"wait"),"AT",IF(AIH!$P90="AI",IF(Sheet1!$E90&lt;AIH!$O90-150,150,"wait"),0))</f>
        <v>0</v>
      </c>
      <c r="BW89" s="8">
        <f>IF(AND(BW88&gt;0,BW88&lt;&gt;"wait"),"AT",IF(AIH!$P90="AI",IF(Sheet1!$E90&lt;AIH!$O90-200,200,"wait"),0))</f>
        <v>0</v>
      </c>
      <c r="BX89" s="8">
        <f t="shared" si="39"/>
        <v>0</v>
      </c>
      <c r="BY89" s="8"/>
      <c r="BZ89" s="8">
        <f>IF(AND(BZ88&gt;0,BZ88&lt;&gt;"wait"),"AT",IF(AIH!$R90="AI",IF(Sheet1!$D90&gt;AIH!$Q90+50,50,"wait"),0))</f>
        <v>0</v>
      </c>
      <c r="CA89" s="8">
        <f>IF(AND(CA88&gt;0,CA88&lt;&gt;"wait"),"AT",IF(AIH!$R90="AI",IF(Sheet1!$D90&gt;AIH!$Q90+100,100,"wait"),0))</f>
        <v>0</v>
      </c>
      <c r="CB89" s="8">
        <f>IF(AND(CB88&gt;0,CB88&lt;&gt;"wait"),"AT",IF(AIH!$R90="AI",IF(Sheet1!$D90&gt;AIH!$Q90+150,150,"wait"),0))</f>
        <v>0</v>
      </c>
      <c r="CC89" s="8">
        <f>IF(AND(CC88&gt;0,CC88&lt;&gt;"wait"),"AT",IF(AIH!$R90="AI",IF(Sheet1!$D90&gt;AIH!$Q90+200,200,"wait"),0))</f>
        <v>0</v>
      </c>
      <c r="CD89" s="8">
        <f>IF(AND(CD88&gt;0,CD88&lt;&gt;"wait"),"AT",IF(AIH!$R90="AI",IF(Sheet1!$E90&lt;AIH!$Q90-50,50,"wait"),0))</f>
        <v>0</v>
      </c>
      <c r="CE89" s="8">
        <f>IF(AND(CE88&gt;0,CE88&lt;&gt;"wait"),"AT",IF(AIH!$R90="AI",IF(Sheet1!$E90&lt;AIH!$Q90-100,100,"wait"),0))</f>
        <v>0</v>
      </c>
      <c r="CF89" s="8">
        <f>IF(AND(CF88&gt;0,CF88&lt;&gt;"wait"),"AT",IF(AIH!$R90="AI",IF(Sheet1!$E90&lt;AIH!$Q90-150,150,"wait"),0))</f>
        <v>0</v>
      </c>
      <c r="CG89" s="8">
        <f>IF(AND(CG88&gt;0,CG88&lt;&gt;"wait"),"AT",IF(AIH!$R90="AI",IF(Sheet1!$E90&lt;AIH!$Q90-200,200,"wait"),0))</f>
        <v>0</v>
      </c>
      <c r="CH89" s="8">
        <f t="shared" si="40"/>
        <v>0</v>
      </c>
      <c r="CI89" s="8"/>
      <c r="CJ89" s="8">
        <f>IF(AND(CJ88&gt;0,CJ88&lt;&gt;"wait"),"AT",IF(AIH!$T90="AI",IF(Sheet1!$D90&gt;AIH!$S90+50,50,"wait"),0))</f>
        <v>0</v>
      </c>
      <c r="CK89" s="8">
        <f>IF(AND(CK88&gt;0,CK88&lt;&gt;"wait"),"AT",IF(AIH!$T90="AI",IF(Sheet1!$D90&gt;AIH!$S90+100,100,"wait"),0))</f>
        <v>0</v>
      </c>
      <c r="CL89" s="8">
        <f>IF(AND(CL88&gt;0,CL88&lt;&gt;"wait"),"AT",IF(AIH!$T90="AI",IF(Sheet1!$D90&gt;AIH!$S90+150,150,"wait"),0))</f>
        <v>0</v>
      </c>
      <c r="CM89" s="8">
        <f>IF(AND(CM88&gt;0,CM88&lt;&gt;"wait"),"AT",IF(AIH!$T90="AI",IF(Sheet1!$D90&gt;AIH!$S90+200,200,"wait"),0))</f>
        <v>0</v>
      </c>
      <c r="CN89" s="8">
        <f>IF(AND(CN88&gt;0,CN88&lt;&gt;"wait"),"AT",IF(AIH!$T90="AI",IF(Sheet1!$E90&lt;AIH!$S90-50,50,"wait"),0))</f>
        <v>0</v>
      </c>
      <c r="CO89" s="8">
        <f>IF(AND(CO88&gt;0,CO88&lt;&gt;"wait"),"AT",IF(AIH!$T90="AI",IF(Sheet1!$E90&lt;AIH!$S90-100,100,"wait"),0))</f>
        <v>0</v>
      </c>
      <c r="CP89" s="8">
        <f>IF(AND(CP88&gt;0,CP88&lt;&gt;"wait"),"AT",IF(AIH!$T90="AI",IF(Sheet1!$E90&lt;AIH!$S90-150,150,"wait"),0))</f>
        <v>0</v>
      </c>
      <c r="CQ89" s="8">
        <f>IF(AND(CQ88&gt;0,CQ88&lt;&gt;"wait"),"AT",IF(AIH!$T90="AI",IF(Sheet1!$E90&lt;AIH!$S90-200,200,"wait"),0))</f>
        <v>0</v>
      </c>
      <c r="CR89" s="8">
        <f t="shared" si="41"/>
        <v>0</v>
      </c>
      <c r="CS89" s="8"/>
      <c r="CT89" s="8">
        <f>IF(AND(CT88&gt;0,CT88&lt;&gt;"wait"),"AT",IF(AIH!$V90="AI",IF(Sheet1!$D90&gt;AIH!$U90+50,50,"wait"),0))</f>
        <v>0</v>
      </c>
      <c r="CU89" s="8">
        <f>IF(AND(CU88&gt;0,CU88&lt;&gt;"wait"),"AT",IF(AIH!$V90="AI",IF(Sheet1!$D90&gt;AIH!$U90+100,100,"wait"),0))</f>
        <v>0</v>
      </c>
      <c r="CV89" s="8">
        <f>IF(AND(CV88&gt;0,CV88&lt;&gt;"wait"),"AT",IF(AIH!$V90="AI",IF(Sheet1!$D90&gt;AIH!$U90+150,150,"wait"),0))</f>
        <v>0</v>
      </c>
      <c r="CW89" s="8">
        <f>IF(AND(CW88&gt;0,CW88&lt;&gt;"wait"),"AT",IF(AIH!$V90="AI",IF(Sheet1!$D90&gt;AIH!$U90+200,200,"wait"),0))</f>
        <v>0</v>
      </c>
      <c r="CX89" s="8">
        <f>IF(AND(CX88&gt;0,CX88&lt;&gt;"wait"),"AT",IF(AIH!$V90="AI",IF(Sheet1!$E90&lt;AIH!$U90-50,50,"wait"),0))</f>
        <v>0</v>
      </c>
      <c r="CY89" s="8">
        <f>IF(AND(CY88&gt;0,CY88&lt;&gt;"wait"),"AT",IF(AIH!$V90="AI",IF(Sheet1!$E90&lt;AIH!$U90-100,100,"wait"),0))</f>
        <v>0</v>
      </c>
      <c r="CZ89" s="8">
        <f>IF(AND(CZ88&gt;0,CZ88&lt;&gt;"wait"),"AT",IF(AIH!$V90="AI",IF(Sheet1!$E90&lt;AIH!$U90-150,150,"wait"),0))</f>
        <v>0</v>
      </c>
      <c r="DA89" s="8">
        <f>IF(AND(DA88&gt;0,DA88&lt;&gt;"wait"),"AT",IF(AIH!$V90="AI",IF(Sheet1!$E90&lt;AIH!$U90-200,200,"wait"),0))</f>
        <v>0</v>
      </c>
      <c r="DB89" s="8">
        <f t="shared" si="42"/>
        <v>0</v>
      </c>
      <c r="DC89" s="8"/>
      <c r="DD89" s="8">
        <f>IF(AND(DD88&gt;0,DD88&lt;&gt;"wait"),"AT",IF(AIH!$X90="AI",IF(Sheet1!$D90&gt;AIH!$W90+50,50,"wait"),0))</f>
        <v>0</v>
      </c>
      <c r="DE89" s="8">
        <f>IF(AND(DE88&gt;0,DE88&lt;&gt;"wait"),"AT",IF(AIH!$X90="AI",IF(Sheet1!$D90&gt;AIH!$W90+100,100,"wait"),0))</f>
        <v>0</v>
      </c>
      <c r="DF89" s="8">
        <f>IF(AND(DF88&gt;0,DF88&lt;&gt;"wait"),"AT",IF(AIH!$X90="AI",IF(Sheet1!$D90&gt;AIH!$W90+150,150,"wait"),0))</f>
        <v>0</v>
      </c>
      <c r="DG89" s="8">
        <f>IF(AND(DG88&gt;0,DG88&lt;&gt;"wait"),"AT",IF(AIH!$X90="AI",IF(Sheet1!$D90&gt;AIH!$W90+200,200,"wait"),0))</f>
        <v>0</v>
      </c>
      <c r="DH89" s="8">
        <f>IF(AND(DH88&gt;0,DH88&lt;&gt;"wait"),"AT",IF(AIH!$X90="AI",IF(Sheet1!$E90&lt;AIH!$W90-50,50,"wait"),0))</f>
        <v>0</v>
      </c>
      <c r="DI89" s="8">
        <f>IF(AND(DI88&gt;0,DI88&lt;&gt;"wait"),"AT",IF(AIH!$X90="AI",IF(Sheet1!$E90&lt;AIH!$W90-100,100,"wait"),0))</f>
        <v>0</v>
      </c>
      <c r="DJ89" s="8">
        <f>IF(AND(DJ88&gt;0,DJ88&lt;&gt;"wait"),"AT",IF(AIH!$X90="AI",IF(Sheet1!$E90&lt;AIH!$W90-150,150,"wait"),0))</f>
        <v>0</v>
      </c>
      <c r="DK89" s="8">
        <f>IF(AND(DK88&gt;0,DK88&lt;&gt;"wait"),"AT",IF(AIH!$X90="AI",IF(Sheet1!$E90&lt;AIH!$W90-200,200,"wait"),0))</f>
        <v>0</v>
      </c>
      <c r="DL89" s="8">
        <f t="shared" si="43"/>
        <v>0</v>
      </c>
      <c r="DN89" s="10">
        <f>IF(AND(DN88&gt;0,DN88&lt;&gt;"wait"),"AT",IF(AIH!$AA90="AI",IF(Sheet1!$D90&gt;AIH!$Z90+50,50,"wait"),0))</f>
        <v>0</v>
      </c>
      <c r="DO89" s="10">
        <f>IF(AND(DO88&gt;0,DO88&lt;&gt;"wait"),"AT",IF(AIH!$AA90="AI",IF(Sheet1!$D90&gt;AIH!$Z90+100,100,"wait"),0))</f>
        <v>0</v>
      </c>
      <c r="DP89" s="10">
        <f>IF(AND(DP88&gt;0,DP88&lt;&gt;"wait"),"AT",IF(AIH!$AA90="AI",IF(Sheet1!$D90&gt;AIH!$Z90+150,150,"wait"),0))</f>
        <v>0</v>
      </c>
      <c r="DQ89" s="10">
        <f>IF(AND(DQ88&gt;0,DQ88&lt;&gt;"wait"),"AT",IF(AIH!$AA90="AI",IF(Sheet1!$D90&gt;AIH!$Z90+200,200,"wait"),0))</f>
        <v>0</v>
      </c>
      <c r="DR89" s="10">
        <f>IF(AND(DR88&gt;0,DR88&lt;&gt;"wait"),"AT",IF(AIH!$AA90="AI",IF(Sheet1!$E90&lt;AIH!$Z90-50,50,"wait"),0))</f>
        <v>0</v>
      </c>
      <c r="DS89" s="10">
        <f>IF(AND(DS88&gt;0,DS88&lt;&gt;"wait"),"AT",IF(AIH!$AA90="AI",IF(Sheet1!$E90&lt;AIH!$Z90-100,100,"wait"),0))</f>
        <v>0</v>
      </c>
      <c r="DT89" s="10">
        <f>IF(AND(DT88&gt;0,DT88&lt;&gt;"wait"),"AT",IF(AIH!$AA90="AI",IF(Sheet1!$E90&lt;AIH!$Z90-150,150,"wait"),0))</f>
        <v>0</v>
      </c>
      <c r="DU89" s="10">
        <f>IF(AND(DU88&gt;0,DU88&lt;&gt;"wait"),"AT",IF(AIH!$AA90="AI",IF(Sheet1!$E90&lt;AIH!$Z90-200,200,"wait"),0))</f>
        <v>0</v>
      </c>
      <c r="DV89" s="10">
        <f t="shared" si="44"/>
        <v>0</v>
      </c>
      <c r="DX89" s="10">
        <f>IF(AND(DX88&gt;0,DX88&lt;&gt;"wait"),"AT",IF(AIH!$AC90="AI",IF(Sheet1!$D90&gt;AIH!$AB90+50,50,"wait"),0))</f>
        <v>0</v>
      </c>
      <c r="DY89" s="10">
        <f>IF(AND(DY88&gt;0,DY88&lt;&gt;"wait"),"AT",IF(AIH!$AC90="AI",IF(Sheet1!$D90&gt;AIH!$AB90+100,100,"wait"),0))</f>
        <v>0</v>
      </c>
      <c r="DZ89" s="10">
        <f>IF(AND(DZ88&gt;0,DZ88&lt;&gt;"wait"),"AT",IF(AIH!$AC90="AI",IF(Sheet1!$D90&gt;AIH!$AB90+150,150,"wait"),0))</f>
        <v>0</v>
      </c>
      <c r="EA89" s="10">
        <f>IF(AND(EA88&gt;0,EA88&lt;&gt;"wait"),"AT",IF(AIH!$AC90="AI",IF(Sheet1!$D90&gt;AIH!$AB90+200,200,"wait"),0))</f>
        <v>0</v>
      </c>
      <c r="EB89" s="10">
        <f>IF(AND(EB88&gt;0,EB88&lt;&gt;"wait"),"AT",IF(AIH!$AC90="AI",IF(Sheet1!$E90&lt;AIH!$AB90-50,50,"wait"),0))</f>
        <v>0</v>
      </c>
      <c r="EC89" s="10">
        <f>IF(AND(EC88&gt;0,EC88&lt;&gt;"wait"),"AT",IF(AIH!$AC90="AI",IF(Sheet1!$E90&lt;AIH!$AB90-100,100,"wait"),0))</f>
        <v>0</v>
      </c>
      <c r="ED89" s="10">
        <f>IF(AND(ED88&gt;0,ED88&lt;&gt;"wait"),"AT",IF(AIH!$AC90="AI",IF(Sheet1!$E90&lt;AIH!$AB90-150,150,"wait"),0))</f>
        <v>0</v>
      </c>
      <c r="EE89" s="10">
        <f>IF(AND(EE88&gt;0,EE88&lt;&gt;"wait"),"AT",IF(AIH!$AC90="AI",IF(Sheet1!$E90&lt;AIH!$AB90-200,200,"wait"),0))</f>
        <v>0</v>
      </c>
      <c r="EF89" s="10">
        <f t="shared" si="45"/>
        <v>0</v>
      </c>
      <c r="EH89" s="10">
        <f>IF(AND(EH88&gt;0,EH88&lt;&gt;"wait"),"AT",IF(AIH!$AE90="AI",IF(Sheet1!$D90&gt;AIH!$AD90+50,50,"wait"),0))</f>
        <v>0</v>
      </c>
      <c r="EI89" s="10">
        <f>IF(AND(EI88&gt;0,EI88&lt;&gt;"wait"),"AT",IF(AIH!$AE90="AI",IF(Sheet1!$D90&gt;AIH!$AD90+100,100,"wait"),0))</f>
        <v>0</v>
      </c>
      <c r="EJ89" s="10">
        <f>IF(AND(EJ88&gt;0,EJ88&lt;&gt;"wait"),"AT",IF(AIH!$AE90="AI",IF(Sheet1!$D90&gt;AIH!$AD90+150,150,"wait"),0))</f>
        <v>0</v>
      </c>
      <c r="EK89" s="10">
        <f>IF(AND(EK88&gt;0,EK88&lt;&gt;"wait"),"AT",IF(AIH!$AE90="AI",IF(Sheet1!$D90&gt;AIH!$AD90+200,200,"wait"),0))</f>
        <v>0</v>
      </c>
      <c r="EL89" s="10">
        <f>IF(AND(EL88&gt;0,EL88&lt;&gt;"wait"),"AT",IF(AIH!$AE90="AI",IF(Sheet1!$E90&lt;AIH!$AD90-50,50,"wait"),0))</f>
        <v>0</v>
      </c>
      <c r="EM89" s="10">
        <f>IF(AND(EM88&gt;0,EM88&lt;&gt;"wait"),"AT",IF(AIH!$AE90="AI",IF(Sheet1!$E90&lt;AIH!$AD90-100,100,"wait"),0))</f>
        <v>0</v>
      </c>
      <c r="EN89" s="10">
        <f>IF(AND(EN88&gt;0,EN88&lt;&gt;"wait"),"AT",IF(AIH!$AE90="AI",IF(Sheet1!$E90&lt;AIH!$AD90-150,150,"wait"),0))</f>
        <v>0</v>
      </c>
      <c r="EO89" s="10">
        <f>IF(AND(EO88&gt;0,EO88&lt;&gt;"wait"),"AT",IF(AIH!$AE90="AI",IF(Sheet1!$E90&lt;AIH!$AD90-200,200,"wait"),0))</f>
        <v>0</v>
      </c>
      <c r="EP89" s="10">
        <f t="shared" si="46"/>
        <v>0</v>
      </c>
      <c r="ER89" s="10">
        <f>IF(AND(ER88&gt;0,ER88&lt;&gt;"wait"),"AT",IF(AIH!$AG90="AI",IF(Sheet1!$D90&gt;AIH!$AF90+50,50,"wait"),0))</f>
        <v>0</v>
      </c>
      <c r="ES89" s="10">
        <f>IF(AND(ES88&gt;0,ES88&lt;&gt;"wait"),"AT",IF(AIH!$AG90="AI",IF(Sheet1!$D90&gt;AIH!$AF90+100,100,"wait"),0))</f>
        <v>0</v>
      </c>
      <c r="ET89" s="10">
        <f>IF(AND(ET88&gt;0,ET88&lt;&gt;"wait"),"AT",IF(AIH!$AG90="AI",IF(Sheet1!$D90&gt;AIH!$AF90+150,150,"wait"),0))</f>
        <v>0</v>
      </c>
      <c r="EU89" s="10">
        <f>IF(AND(EU88&gt;0,EU88&lt;&gt;"wait"),"AT",IF(AIH!$AG90="AI",IF(Sheet1!$D90&gt;AIH!$AF90+200,200,"wait"),0))</f>
        <v>0</v>
      </c>
      <c r="EV89" s="10">
        <f>IF(AND(EV88&gt;0,EV88&lt;&gt;"wait"),"AT",IF(AIH!$AG90="AI",IF(Sheet1!$E90&lt;AIH!$AF90-50,50,"wait"),0))</f>
        <v>0</v>
      </c>
      <c r="EW89" s="10">
        <f>IF(AND(EW88&gt;0,EW88&lt;&gt;"wait"),"AT",IF(AIH!$AG90="AI",IF(Sheet1!$E90&lt;AIH!$AF90-100,100,"wait"),0))</f>
        <v>0</v>
      </c>
      <c r="EX89" s="10">
        <f>IF(AND(EX88&gt;0,EX88&lt;&gt;"wait"),"AT",IF(AIH!$AG90="AI",IF(Sheet1!$E90&lt;AIH!$AF90-150,150,"wait"),0))</f>
        <v>0</v>
      </c>
      <c r="EY89" s="10">
        <f>IF(AND(EY88&gt;0,EY88&lt;&gt;"wait"),"AT",IF(AIH!$AG90="AI",IF(Sheet1!$E90&lt;AIH!$AF90-200,200,"wait"),0))</f>
        <v>0</v>
      </c>
      <c r="EZ89" s="10">
        <f t="shared" si="47"/>
        <v>0</v>
      </c>
      <c r="FB89" s="10">
        <f>IF(AND(FB88&gt;0,FB88&lt;&gt;"wait"),"AT",IF(AIH!$AI90="AI",IF(Sheet1!$D90&gt;AIH!$AH90+50,50,"wait"),0))</f>
        <v>0</v>
      </c>
      <c r="FC89" s="10">
        <f>IF(AND(FC88&gt;0,FC88&lt;&gt;"wait"),"AT",IF(AIH!$AI90="AI",IF(Sheet1!$D90&gt;AIH!$AH90+100,100,"wait"),0))</f>
        <v>0</v>
      </c>
      <c r="FD89" s="10">
        <f>IF(AND(FD88&gt;0,FD88&lt;&gt;"wait"),"AT",IF(AIH!$AI90="AI",IF(Sheet1!$D90&gt;AIH!$AH90+150,150,"wait"),0))</f>
        <v>0</v>
      </c>
      <c r="FE89" s="10">
        <f>IF(AND(FE88&gt;0,FE88&lt;&gt;"wait"),"AT",IF(AIH!$AI90="AI",IF(Sheet1!$D90&gt;AIH!$AH90+200,200,"wait"),0))</f>
        <v>0</v>
      </c>
      <c r="FF89" s="10">
        <f>IF(AND(FF88&gt;0,FF88&lt;&gt;"wait"),"AT",IF(AIH!$AI90="AI",IF(Sheet1!$E90&lt;AIH!$AH90-50,50,"wait"),0))</f>
        <v>0</v>
      </c>
      <c r="FG89" s="10">
        <f>IF(AND(FG88&gt;0,FG88&lt;&gt;"wait"),"AT",IF(AIH!$AI90="AI",IF(Sheet1!$E90&lt;AIH!$AH90-100,100,"wait"),0))</f>
        <v>0</v>
      </c>
      <c r="FH89" s="10">
        <f>IF(AND(FH88&gt;0,FH88&lt;&gt;"wait"),"AT",IF(AIH!$AI90="AI",IF(Sheet1!$E90&lt;AIH!$AH90-150,150,"wait"),0))</f>
        <v>0</v>
      </c>
      <c r="FI89" s="10">
        <f>IF(AND(FI88&gt;0,FI88&lt;&gt;"wait"),"AT",IF(AIH!$AI90="AI",IF(Sheet1!$E90&lt;AIH!$AH90-200,200,"wait"),0))</f>
        <v>0</v>
      </c>
      <c r="FJ89" s="10">
        <f t="shared" si="48"/>
        <v>0</v>
      </c>
      <c r="FL89" s="10">
        <f>IF(AND(FL88&gt;0,FL88&lt;&gt;"wait"),"AT",IF(AIH!$AK90="AI",IF(Sheet1!$D90&gt;AIH!$AJ90+50,50,"wait"),0))</f>
        <v>0</v>
      </c>
      <c r="FM89" s="10">
        <f>IF(AND(FM88&gt;0,FM88&lt;&gt;"wait"),"AT",IF(AIH!$AK90="AI",IF(Sheet1!$D90&gt;AIH!$AJ90+100,100,"wait"),0))</f>
        <v>0</v>
      </c>
      <c r="FN89" s="10">
        <f>IF(AND(FN88&gt;0,FN88&lt;&gt;"wait"),"AT",IF(AIH!$AK90="AI",IF(Sheet1!$D90&gt;AIH!$AJ90+150,150,"wait"),0))</f>
        <v>0</v>
      </c>
      <c r="FO89" s="10">
        <f>IF(AND(FO88&gt;0,FO88&lt;&gt;"wait"),"AT",IF(AIH!$AK90="AI",IF(Sheet1!$D90&gt;AIH!$AJ90+200,200,"wait"),0))</f>
        <v>0</v>
      </c>
      <c r="FP89" s="10">
        <f>IF(AND(FP88&gt;0,FP88&lt;&gt;"wait"),"AT",IF(AIH!$AK90="AI",IF(Sheet1!$E90&lt;AIH!$AJ90-50,50,"wait"),0))</f>
        <v>0</v>
      </c>
      <c r="FQ89" s="10">
        <f>IF(AND(FQ88&gt;0,FQ88&lt;&gt;"wait"),"AT",IF(AIH!$AK90="AI",IF(Sheet1!$E90&lt;AIH!$AJ90-100,100,"wait"),0))</f>
        <v>0</v>
      </c>
      <c r="FR89" s="10">
        <f>IF(AND(FR88&gt;0,FR88&lt;&gt;"wait"),"AT",IF(AIH!$AK90="AI",IF(Sheet1!$E90&lt;AIH!$AJ90-150,150,"wait"),0))</f>
        <v>0</v>
      </c>
      <c r="FS89" s="10">
        <f>IF(AND(FS88&gt;0,FS88&lt;&gt;"wait"),"AT",IF(AIH!$AK90="AI",IF(Sheet1!$E90&lt;AIH!$AJ90-200,200,"wait"),0))</f>
        <v>0</v>
      </c>
      <c r="FT89" s="10">
        <f t="shared" si="49"/>
        <v>0</v>
      </c>
      <c r="FV89" s="10">
        <f>IF(AND(FV88&gt;0,FV88&lt;&gt;"wait"),"AT",IF(AIH!$AM90="AI",IF(Sheet1!$D90&gt;AIH!$AL90+50,50,"wait"),0))</f>
        <v>0</v>
      </c>
      <c r="FW89" s="10">
        <f>IF(AND(FW88&gt;0,FW88&lt;&gt;"wait"),"AT",IF(AIH!$AM90="AI",IF(Sheet1!$D90&gt;AIH!$AL90+100,100,"wait"),0))</f>
        <v>0</v>
      </c>
      <c r="FX89" s="10">
        <f>IF(AND(FX88&gt;0,FX88&lt;&gt;"wait"),"AT",IF(AIH!$AM90="AI",IF(Sheet1!$D90&gt;AIH!$AL90+150,150,"wait"),0))</f>
        <v>0</v>
      </c>
      <c r="FY89" s="10">
        <f>IF(AND(FY88&gt;0,FY88&lt;&gt;"wait"),"AT",IF(AIH!$AM90="AI",IF(Sheet1!$D90&gt;AIH!$AL90+200,200,"wait"),0))</f>
        <v>0</v>
      </c>
      <c r="FZ89" s="10">
        <f>IF(AND(FZ88&gt;0,FZ88&lt;&gt;"wait"),"AT",IF(AIH!$AM90="AI",IF(Sheet1!$E90&lt;AIH!$AL90-50,50,"wait"),0))</f>
        <v>0</v>
      </c>
      <c r="GA89" s="10">
        <f>IF(AND(GA88&gt;0,GA88&lt;&gt;"wait"),"AT",IF(AIH!$AM90="AI",IF(Sheet1!$E90&lt;AIH!$AL90-100,100,"wait"),0))</f>
        <v>0</v>
      </c>
      <c r="GB89" s="10">
        <f>IF(AND(GB88&gt;0,GB88&lt;&gt;"wait"),"AT",IF(AIH!$AM90="AI",IF(Sheet1!$E90&lt;AIH!$AL90-150,150,"wait"),0))</f>
        <v>0</v>
      </c>
      <c r="GC89" s="10">
        <f>IF(AND(GC88&gt;0,GC88&lt;&gt;"wait"),"AT",IF(AIH!$AM90="AI",IF(Sheet1!$E90&lt;AIH!$AL90-200,200,"wait"),0))</f>
        <v>0</v>
      </c>
      <c r="GD89" s="10">
        <f t="shared" si="50"/>
        <v>0</v>
      </c>
      <c r="GF89" s="10">
        <f>IF(AND(GF88&gt;0,GF88&lt;&gt;"wait"),"AT",IF(AIH!$AO90="AI",IF(Sheet1!$D90&gt;AIH!$AN90+50,50,"wait"),0))</f>
        <v>0</v>
      </c>
      <c r="GG89" s="10">
        <f>IF(AND(GG88&gt;0,GG88&lt;&gt;"wait"),"AT",IF(AIH!$AO90="AI",IF(Sheet1!$D90&gt;AIH!$AN90+100,100,"wait"),0))</f>
        <v>0</v>
      </c>
      <c r="GH89" s="10">
        <f>IF(AND(GH88&gt;0,GH88&lt;&gt;"wait"),"AT",IF(AIH!$AO90="AI",IF(Sheet1!$D90&gt;AIH!$AN90+150,150,"wait"),0))</f>
        <v>0</v>
      </c>
      <c r="GI89" s="10">
        <f>IF(AND(GI88&gt;0,GI88&lt;&gt;"wait"),"AT",IF(AIH!$AO90="AI",IF(Sheet1!$D90&gt;AIH!$AN90+200,200,"wait"),0))</f>
        <v>0</v>
      </c>
      <c r="GJ89" s="10">
        <f>IF(AND(GJ88&gt;0,GJ88&lt;&gt;"wait"),"AT",IF(AIH!$AO90="AI",IF(Sheet1!$E90&lt;AIH!$AN90-50,50,"wait"),0))</f>
        <v>0</v>
      </c>
      <c r="GK89" s="10">
        <f>IF(AND(GK88&gt;0,GK88&lt;&gt;"wait"),"AT",IF(AIH!$AO90="AI",IF(Sheet1!$E90&lt;AIH!$AN90-100,100,"wait"),0))</f>
        <v>0</v>
      </c>
      <c r="GL89" s="10">
        <f>IF(AND(GL88&gt;0,GL88&lt;&gt;"wait"),"AT",IF(AIH!$AO90="AI",IF(Sheet1!$E90&lt;AIH!$AN90-150,150,"wait"),0))</f>
        <v>0</v>
      </c>
      <c r="GM89" s="10">
        <f>IF(AND(GM88&gt;0,GM88&lt;&gt;"wait"),"AT",IF(AIH!$AO90="AI",IF(Sheet1!$E90&lt;AIH!$AN90-200,200,"wait"),0))</f>
        <v>0</v>
      </c>
      <c r="GN89" s="10">
        <f t="shared" si="51"/>
        <v>0</v>
      </c>
      <c r="GP89" s="10">
        <f>IF(AND(GP88&gt;0,GP88&lt;&gt;"wait"),"AT",IF(AIH!$AQ90="AI",IF(Sheet1!$D90&gt;AIH!$AP90+50,50,"wait"),0))</f>
        <v>0</v>
      </c>
      <c r="GQ89" s="10">
        <f>IF(AND(GQ88&gt;0,GQ88&lt;&gt;"wait"),"AT",IF(AIH!$AQ90="AI",IF(Sheet1!$D90&gt;AIH!$AP90+100,100,"wait"),0))</f>
        <v>0</v>
      </c>
      <c r="GR89" s="10">
        <f>IF(AND(GR88&gt;0,GR88&lt;&gt;"wait"),"AT",IF(AIH!$AQ90="AI",IF(Sheet1!$D90&gt;AIH!$AP90+150,150,"wait"),0))</f>
        <v>0</v>
      </c>
      <c r="GS89" s="10">
        <f>IF(AND(GS88&gt;0,GS88&lt;&gt;"wait"),"AT",IF(AIH!$AQ90="AI",IF(Sheet1!$D90&gt;AIH!$AP90+200,200,"wait"),0))</f>
        <v>0</v>
      </c>
      <c r="GT89" s="10">
        <f>IF(AND(GT88&gt;0,GT88&lt;&gt;"wait"),"AT",IF(AIH!$AQ90="AI",IF(Sheet1!$E90&lt;AIH!$AP90-50,50,"wait"),0))</f>
        <v>0</v>
      </c>
      <c r="GU89" s="10">
        <f>IF(AND(GU88&gt;0,GU88&lt;&gt;"wait"),"AT",IF(AIH!$AQ90="AI",IF(Sheet1!$E90&lt;AIH!$AP90-100,100,"wait"),0))</f>
        <v>0</v>
      </c>
      <c r="GV89" s="10">
        <f>IF(AND(GV88&gt;0,GV88&lt;&gt;"wait"),"AT",IF(AIH!$AQ90="AI",IF(Sheet1!$E90&lt;AIH!$AP90-150,150,"wait"),0))</f>
        <v>0</v>
      </c>
      <c r="GW89" s="10">
        <f>IF(AND(GW88&gt;0,GW88&lt;&gt;"wait"),"AT",IF(AIH!$AQ90="AI",IF(Sheet1!$E90&lt;AIH!$AP90-200,200,"wait"),0))</f>
        <v>0</v>
      </c>
      <c r="GX89" s="10">
        <f t="shared" si="52"/>
        <v>0</v>
      </c>
      <c r="GZ89" s="10">
        <f>IF(AND(GZ88&gt;0,GZ88&lt;&gt;"wait"),"AT",IF(AIH!$AS90="AI",IF(Sheet1!$D90&gt;AIH!$AR90+50,50,"wait"),0))</f>
        <v>0</v>
      </c>
      <c r="HA89" s="10">
        <f>IF(AND(HA88&gt;0,HA88&lt;&gt;"wait"),"AT",IF(AIH!$AS90="AI",IF(Sheet1!$D90&gt;AIH!$AR90+100,100,"wait"),0))</f>
        <v>0</v>
      </c>
      <c r="HB89" s="10">
        <f>IF(AND(HB88&gt;0,HB88&lt;&gt;"wait"),"AT",IF(AIH!$AS90="AI",IF(Sheet1!$D90&gt;AIH!$AR90+150,150,"wait"),0))</f>
        <v>0</v>
      </c>
      <c r="HC89" s="10">
        <f>IF(AND(HC88&gt;0,HC88&lt;&gt;"wait"),"AT",IF(AIH!$AS90="AI",IF(Sheet1!$D90&gt;AIH!$AR90+200,200,"wait"),0))</f>
        <v>0</v>
      </c>
      <c r="HD89" s="10">
        <f>IF(AND(HD88&gt;0,HD88&lt;&gt;"wait"),"AT",IF(AIH!$AS90="AI",IF(Sheet1!$E90&lt;AIH!$AR90-50,50,"wait"),0))</f>
        <v>0</v>
      </c>
      <c r="HE89" s="10">
        <f>IF(AND(HE88&gt;0,HE88&lt;&gt;"wait"),"AT",IF(AIH!$AS90="AI",IF(Sheet1!$E90&lt;AIH!$AR90-100,100,"wait"),0))</f>
        <v>0</v>
      </c>
      <c r="HF89" s="10">
        <f>IF(AND(HF88&gt;0,HF88&lt;&gt;"wait"),"AT",IF(AIH!$AS90="AI",IF(Sheet1!$E90&lt;AIH!$AR90-150,150,"wait"),0))</f>
        <v>0</v>
      </c>
      <c r="HG89" s="10">
        <f>IF(AND(HG88&gt;0,HG88&lt;&gt;"wait"),"AT",IF(AIH!$AS90="AI",IF(Sheet1!$E90&lt;AIH!$AR90-200,200,"wait"),0))</f>
        <v>0</v>
      </c>
      <c r="HH89" s="10">
        <f t="shared" si="53"/>
        <v>0</v>
      </c>
      <c r="HJ89" s="10">
        <f>IF(AND(HJ88&gt;0,HJ88&lt;&gt;"wait"),"AT",IF(AIH!$AU90="AI",IF(Sheet1!$D90&gt;AIH!$AT90+50,50,"wait"),0))</f>
        <v>0</v>
      </c>
      <c r="HK89" s="10">
        <f>IF(AND(HK88&gt;0,HK88&lt;&gt;"wait"),"AT",IF(AIH!$AU90="AI",IF(Sheet1!$D90&gt;AIH!$AT90+100,100,"wait"),0))</f>
        <v>0</v>
      </c>
      <c r="HL89" s="10">
        <f>IF(AND(HL88&gt;0,HL88&lt;&gt;"wait"),"AT",IF(AIH!$AU90="AI",IF(Sheet1!$D90&gt;AIH!$AT90+150,150,"wait"),0))</f>
        <v>0</v>
      </c>
      <c r="HM89" s="10">
        <f>IF(AND(HM88&gt;0,HM88&lt;&gt;"wait"),"AT",IF(AIH!$AU90="AI",IF(Sheet1!$D90&gt;AIH!$AT90+200,200,"wait"),0))</f>
        <v>0</v>
      </c>
      <c r="HN89" s="10">
        <f>IF(AND(HN88&gt;0,HN88&lt;&gt;"wait"),"AT",IF(AIH!$AU90="AI",IF(Sheet1!$E90&lt;AIH!$AT90-50,50,"wait"),0))</f>
        <v>0</v>
      </c>
      <c r="HO89" s="10">
        <f>IF(AND(HO88&gt;0,HO88&lt;&gt;"wait"),"AT",IF(AIH!$AU90="AI",IF(Sheet1!$E90&lt;AIH!$AT90-100,100,"wait"),0))</f>
        <v>0</v>
      </c>
      <c r="HP89" s="10">
        <f>IF(AND(HP88&gt;0,HP88&lt;&gt;"wait"),"AT",IF(AIH!$AU90="AI",IF(Sheet1!$E90&lt;AIH!$AT90-150,150,"wait"),0))</f>
        <v>0</v>
      </c>
      <c r="HQ89" s="10">
        <f>IF(AND(HQ88&gt;0,HQ88&lt;&gt;"wait"),"AT",IF(AIH!$AU90="AI",IF(Sheet1!$E90&lt;AIH!$AT90-200,200,"wait"),0))</f>
        <v>0</v>
      </c>
      <c r="HR89" s="10">
        <f t="shared" si="54"/>
        <v>0</v>
      </c>
      <c r="HT89" s="10">
        <f>IF(AND(HT88&gt;0,HT88&lt;&gt;"wait"),"AT",IF(AIH!$AX90="AI",IF(Sheet1!$D90&gt;AIH!$AW90+50,50,"wait"),0))</f>
        <v>0</v>
      </c>
      <c r="HU89" s="10">
        <f>IF(AND(HU88&gt;0,HU88&lt;&gt;"wait"),"AT",IF(AIH!$AX90="AI",IF(Sheet1!$D90&gt;AIH!$AW90+100,100,"wait"),0))</f>
        <v>0</v>
      </c>
      <c r="HV89" s="10">
        <f>IF(AND(HV88&gt;0,HV88&lt;&gt;"wait"),"AT",IF(AIH!$AX90="AI",IF(Sheet1!$D90&gt;AIH!$AW90+150,150,"wait"),0))</f>
        <v>0</v>
      </c>
      <c r="HW89" s="10">
        <f>IF(AND(HW88&gt;0,HW88&lt;&gt;"wait"),"AT",IF(AIH!$AX90="AI",IF(Sheet1!$D90&gt;AIH!$AW90+200,200,"wait"),0))</f>
        <v>0</v>
      </c>
      <c r="HX89" s="10">
        <f>IF(AND(HX88&gt;0,HX88&lt;&gt;"wait"),"AT",IF(AIH!$AX90="AI",IF(Sheet1!$E90&lt;AIH!$AW90-50,50,"wait"),0))</f>
        <v>0</v>
      </c>
      <c r="HY89" s="10">
        <f>IF(AND(HY88&gt;0,HY88&lt;&gt;"wait"),"AT",IF(AIH!$AX90="AI",IF(Sheet1!$E90&lt;AIH!$AW90-100,100,"wait"),0))</f>
        <v>0</v>
      </c>
      <c r="HZ89" s="10">
        <f>IF(AND(HZ88&gt;0,HZ88&lt;&gt;"wait"),"AT",IF(AIH!$AX90="AI",IF(Sheet1!$E90&lt;AIH!$AW90-150,150,"wait"),0))</f>
        <v>0</v>
      </c>
      <c r="IA89" s="10">
        <f>IF(AND(IA88&gt;0,IA88&lt;&gt;"wait"),"AT",IF(AIH!$AX90="AI",IF(Sheet1!$E90&lt;AIH!$AW90-200,200,"wait"),0))</f>
        <v>0</v>
      </c>
      <c r="IB89" s="10">
        <f t="shared" si="55"/>
        <v>0</v>
      </c>
      <c r="ID89" s="10">
        <f>IF(AND(ID88&gt;0,ID88&lt;&gt;"wait"),"AT",IF(AIH!$AZ90="AI",IF(Sheet1!$D90&gt;AIH!$AY90+50,50,"wait"),0))</f>
        <v>0</v>
      </c>
      <c r="IE89" s="10">
        <f>IF(AND(IE88&gt;0,IE88&lt;&gt;"wait"),"AT",IF(AIH!$AZ90="AI",IF(Sheet1!$D90&gt;AIH!$AY90+100,100,"wait"),0))</f>
        <v>0</v>
      </c>
      <c r="IF89" s="10">
        <f>IF(AND(IF88&gt;0,IF88&lt;&gt;"wait"),"AT",IF(AIH!$AZ90="AI",IF(Sheet1!$D90&gt;AIH!$AY90+150,150,"wait"),0))</f>
        <v>0</v>
      </c>
      <c r="IG89" s="10">
        <f>IF(AND(IG88&gt;0,IG88&lt;&gt;"wait"),"AT",IF(AIH!$AZ90="AI",IF(Sheet1!$D90&gt;AIH!$AY90+200,200,"wait"),0))</f>
        <v>0</v>
      </c>
      <c r="IH89" s="10">
        <f>IF(AND(IH88&gt;0,IH88&lt;&gt;"wait"),"AT",IF(AIH!$AZ90="AI",IF(Sheet1!$E90&lt;AIH!$AY90-50,50,"wait"),0))</f>
        <v>0</v>
      </c>
      <c r="II89" s="10">
        <f>IF(AND(II88&gt;0,II88&lt;&gt;"wait"),"AT",IF(AIH!$AZ90="AI",IF(Sheet1!$E90&lt;AIH!$AY90-100,100,"wait"),0))</f>
        <v>0</v>
      </c>
      <c r="IJ89" s="10">
        <f>IF(AND(IJ88&gt;0,IJ88&lt;&gt;"wait"),"AT",IF(AIH!$AZ90="AI",IF(Sheet1!$E90&lt;AIH!$AY90-150,150,"wait"),0))</f>
        <v>0</v>
      </c>
      <c r="IK89" s="10">
        <f>IF(AND(IK88&gt;0,IK88&lt;&gt;"wait"),"AT",IF(AIH!$AZ90="AI",IF(Sheet1!$E90&lt;AIH!$AY90-200,200,"wait"),0))</f>
        <v>0</v>
      </c>
      <c r="IL89" s="10">
        <f t="shared" si="56"/>
        <v>0</v>
      </c>
      <c r="IN89" s="10">
        <f>IF(AND(IN88&gt;0,IN88&lt;&gt;"wait"),"AT",IF(AIH!$BB90="AI",IF(Sheet1!$D90&gt;AIH!$BA90+50,50,"wait"),0))</f>
        <v>0</v>
      </c>
      <c r="IO89" s="10">
        <f>IF(AND(IO88&gt;0,IO88&lt;&gt;"wait"),"AT",IF(AIH!$BB90="AI",IF(Sheet1!$D90&gt;AIH!$BA90+100,100,"wait"),0))</f>
        <v>0</v>
      </c>
      <c r="IP89" s="10">
        <f>IF(AND(IP88&gt;0,IP88&lt;&gt;"wait"),"AT",IF(AIH!$BB90="AI",IF(Sheet1!$D90&gt;AIH!$BA90+150,150,"wait"),0))</f>
        <v>0</v>
      </c>
      <c r="IQ89" s="10">
        <f>IF(AND(IQ88&gt;0,IQ88&lt;&gt;"wait"),"AT",IF(AIH!$BB90="AI",IF(Sheet1!$D90&gt;AIH!$BA90+200,200,"wait"),0))</f>
        <v>0</v>
      </c>
      <c r="IR89" s="10">
        <f>IF(AND(IR88&gt;0,IR88&lt;&gt;"wait"),"AT",IF(AIH!$BB90="AI",IF(Sheet1!$E90&lt;AIH!$BA90-50,50,"wait"),0))</f>
        <v>0</v>
      </c>
      <c r="IS89" s="10">
        <f>IF(AND(IS88&gt;0,IS88&lt;&gt;"wait"),"AT",IF(AIH!$BB90="AI",IF(Sheet1!$E90&lt;AIH!$BA90-100,100,"wait"),0))</f>
        <v>0</v>
      </c>
      <c r="IT89" s="10">
        <f>IF(AND(IT88&gt;0,IT88&lt;&gt;"wait"),"AT",IF(AIH!$BB90="AI",IF(Sheet1!$E90&lt;AIH!$BA90-150,150,"wait"),0))</f>
        <v>0</v>
      </c>
      <c r="IU89" s="10">
        <f>IF(AND(IU88&gt;0,IU88&lt;&gt;"wait"),"AT",IF(AIH!$BB90="AI",IF(Sheet1!$E90&lt;AIH!$BA90-200,200,"wait"),0))</f>
        <v>0</v>
      </c>
      <c r="IV89" s="10">
        <f t="shared" si="57"/>
        <v>0</v>
      </c>
      <c r="IX89" s="10">
        <f>IF(AND(IX88&gt;0,IX88&lt;&gt;"wait"),"AT",IF(AIH!$BD90="AI",IF(Sheet1!$D90&gt;AIH!$BC90+50,50,"wait"),0))</f>
        <v>0</v>
      </c>
      <c r="IY89" s="10">
        <f>IF(AND(IY88&gt;0,IY88&lt;&gt;"wait"),"AT",IF(AIH!$BD90="AI",IF(Sheet1!$D90&gt;AIH!$BC90+100,100,"wait"),0))</f>
        <v>0</v>
      </c>
      <c r="IZ89" s="10">
        <f>IF(AND(IZ88&gt;0,IZ88&lt;&gt;"wait"),"AT",IF(AIH!$BD90="AI",IF(Sheet1!$D90&gt;AIH!$BC90+150,150,"wait"),0))</f>
        <v>0</v>
      </c>
      <c r="JA89" s="10">
        <f>IF(AND(JA88&gt;0,JA88&lt;&gt;"wait"),"AT",IF(AIH!$BD90="AI",IF(Sheet1!$D90&gt;AIH!$BC90+200,200,"wait"),0))</f>
        <v>0</v>
      </c>
      <c r="JB89" s="10">
        <f>IF(AND(JB88&gt;0,JB88&lt;&gt;"wait"),"AT",IF(AIH!$BD90="AI",IF(Sheet1!$E90&lt;AIH!$BC90-50,50,"wait"),0))</f>
        <v>0</v>
      </c>
      <c r="JC89" s="10">
        <f>IF(AND(JC88&gt;0,JC88&lt;&gt;"wait"),"AT",IF(AIH!$BD90="AI",IF(Sheet1!$E90&lt;AIH!$BC90-100,100,"wait"),0))</f>
        <v>0</v>
      </c>
      <c r="JD89" s="10">
        <f>IF(AND(JD88&gt;0,JD88&lt;&gt;"wait"),"AT",IF(AIH!$BD90="AI",IF(Sheet1!$E90&lt;AIH!$BC90-150,150,"wait"),0))</f>
        <v>0</v>
      </c>
      <c r="JE89" s="10">
        <f>IF(AND(JE88&gt;0,JE88&lt;&gt;"wait"),"AT",IF(AIH!$BD90="AI",IF(Sheet1!$E90&lt;AIH!$BC90-200,200,"wait"),0))</f>
        <v>0</v>
      </c>
      <c r="JF89" s="10">
        <f t="shared" si="58"/>
        <v>0</v>
      </c>
      <c r="JH89" s="10">
        <f>IF(AND(JH88&gt;0,JH88&lt;&gt;"wait"),"AT",IF(AIH!$BF90="AI",IF(Sheet1!$D90&gt;AIH!$BE90+50,50,"wait"),0))</f>
        <v>0</v>
      </c>
      <c r="JI89" s="10">
        <f>IF(AND(JI88&gt;0,JI88&lt;&gt;"wait"),"AT",IF(AIH!$BF90="AI",IF(Sheet1!$D90&gt;AIH!$BE90+100,100,"wait"),0))</f>
        <v>0</v>
      </c>
      <c r="JJ89" s="10">
        <f>IF(AND(JJ88&gt;0,JJ88&lt;&gt;"wait"),"AT",IF(AIH!$BF90="AI",IF(Sheet1!$D90&gt;AIH!$BE90+150,150,"wait"),0))</f>
        <v>0</v>
      </c>
      <c r="JK89" s="10">
        <f>IF(AND(JK88&gt;0,JK88&lt;&gt;"wait"),"AT",IF(AIH!$BF90="AI",IF(Sheet1!$D90&gt;AIH!$BE90+200,200,"wait"),0))</f>
        <v>0</v>
      </c>
      <c r="JL89" s="10">
        <f>IF(AND(JL88&gt;0,JL88&lt;&gt;"wait"),"AT",IF(AIH!$BF90="AI",IF(Sheet1!$E90&lt;AIH!$BE90-50,50,"wait"),0))</f>
        <v>0</v>
      </c>
      <c r="JM89" s="10">
        <f>IF(AND(JM88&gt;0,JM88&lt;&gt;"wait"),"AT",IF(AIH!$BF90="AI",IF(Sheet1!$E90&lt;AIH!$BE90-100,100,"wait"),0))</f>
        <v>0</v>
      </c>
      <c r="JN89" s="10">
        <f>IF(AND(JN88&gt;0,JN88&lt;&gt;"wait"),"AT",IF(AIH!$BF90="AI",IF(Sheet1!$E90&lt;AIH!$BE90-150,150,"wait"),0))</f>
        <v>0</v>
      </c>
      <c r="JO89" s="10">
        <f>IF(AND(JO88&gt;0,JO88&lt;&gt;"wait"),"AT",IF(AIH!$BF90="AI",IF(Sheet1!$E90&lt;AIH!$BE90-200,200,"wait"),0))</f>
        <v>0</v>
      </c>
      <c r="JP89" s="10">
        <f t="shared" si="59"/>
        <v>0</v>
      </c>
      <c r="JR89" s="10">
        <f>IF(AND(JR88&gt;0,JR88&lt;&gt;"wait"),"AT",IF(AIH!$BH90="AI",IF(Sheet1!$D90&gt;AIH!$BG90+50,50,"wait"),0))</f>
        <v>0</v>
      </c>
      <c r="JS89" s="10">
        <f>IF(AND(JS88&gt;0,JS88&lt;&gt;"wait"),"AT",IF(AIH!$BH90="AI",IF(Sheet1!$D90&gt;AIH!$BG90+100,100,"wait"),0))</f>
        <v>0</v>
      </c>
      <c r="JT89" s="10">
        <f>IF(AND(JT88&gt;0,JT88&lt;&gt;"wait"),"AT",IF(AIH!$BH90="AI",IF(Sheet1!$D90&gt;AIH!$BG90+150,150,"wait"),0))</f>
        <v>0</v>
      </c>
      <c r="JU89" s="10">
        <f>IF(AND(JU88&gt;0,JU88&lt;&gt;"wait"),"AT",IF(AIH!$BH90="AI",IF(Sheet1!$D90&gt;AIH!$BG90+200,200,"wait"),0))</f>
        <v>0</v>
      </c>
      <c r="JV89" s="10">
        <f>IF(AND(JV88&gt;0,JV88&lt;&gt;"wait"),"AT",IF(AIH!$BH90="AI",IF(Sheet1!$E90&lt;AIH!$BG90-50,50,"wait"),0))</f>
        <v>0</v>
      </c>
      <c r="JW89" s="10">
        <f>IF(AND(JW88&gt;0,JW88&lt;&gt;"wait"),"AT",IF(AIH!$BH90="AI",IF(Sheet1!$E90&lt;AIH!$BG90-100,100,"wait"),0))</f>
        <v>0</v>
      </c>
      <c r="JX89" s="10">
        <f>IF(AND(JX88&gt;0,JX88&lt;&gt;"wait"),"AT",IF(AIH!$BH90="AI",IF(Sheet1!$E90&lt;AIH!$BG90-150,150,"wait"),0))</f>
        <v>0</v>
      </c>
      <c r="JY89" s="10">
        <f>IF(AND(JY88&gt;0,JY88&lt;&gt;"wait"),"AT",IF(AIH!$BH90="AI",IF(Sheet1!$E90&lt;AIH!$BG90-200,200,"wait"),0))</f>
        <v>0</v>
      </c>
      <c r="JZ89" s="10">
        <f t="shared" si="60"/>
        <v>0</v>
      </c>
      <c r="KB89" s="10">
        <f>IF(AND(KB88&gt;0,KB88&lt;&gt;"wait"),"AT",IF(AIH!$BJ90="AI",IF(Sheet1!$D90&gt;AIH!$BI90+50,50,"wait"),0))</f>
        <v>0</v>
      </c>
      <c r="KC89" s="10">
        <f>IF(AND(KC88&gt;0,KC88&lt;&gt;"wait"),"AT",IF(AIH!$BJ90="AI",IF(Sheet1!$D90&gt;AIH!$BI90+100,100,"wait"),0))</f>
        <v>0</v>
      </c>
      <c r="KD89" s="10">
        <f>IF(AND(KD88&gt;0,KD88&lt;&gt;"wait"),"AT",IF(AIH!$BJ90="AI",IF(Sheet1!$D90&gt;AIH!$BI90+150,150,"wait"),0))</f>
        <v>0</v>
      </c>
      <c r="KE89" s="10">
        <f>IF(AND(KE88&gt;0,KE88&lt;&gt;"wait"),"AT",IF(AIH!$BJ90="AI",IF(Sheet1!$D90&gt;AIH!$BI90+200,200,"wait"),0))</f>
        <v>0</v>
      </c>
      <c r="KF89" s="10">
        <f>IF(AND(KF88&gt;0,KF88&lt;&gt;"wait"),"AT",IF(AIH!$BJ90="AI",IF(Sheet1!$E90&lt;AIH!$BI90-50,50,"wait"),0))</f>
        <v>0</v>
      </c>
      <c r="KG89" s="10">
        <f>IF(AND(KG88&gt;0,KG88&lt;&gt;"wait"),"AT",IF(AIH!$BJ90="AI",IF(Sheet1!$E90&lt;AIH!$BI90-100,100,"wait"),0))</f>
        <v>0</v>
      </c>
      <c r="KH89" s="10">
        <f>IF(AND(KH88&gt;0,KH88&lt;&gt;"wait"),"AT",IF(AIH!$BJ90="AI",IF(Sheet1!$E90&lt;AIH!$BI90-150,150,"wait"),0))</f>
        <v>0</v>
      </c>
      <c r="KI89" s="10">
        <f>IF(AND(KI88&gt;0,KI88&lt;&gt;"wait"),"AT",IF(AIH!$BJ90="AI",IF(Sheet1!$E90&lt;AIH!$BI90-200,200,"wait"),0))</f>
        <v>0</v>
      </c>
      <c r="KJ89" s="10">
        <f t="shared" si="61"/>
        <v>0</v>
      </c>
      <c r="KL89" s="10">
        <f>IF(AND(KL88&gt;0,KL88&lt;&gt;"wait"),"AT",IF(AIH!$BL90="AI",IF(Sheet1!$D90&gt;AIH!$BK90+50,50,"wait"),0))</f>
        <v>0</v>
      </c>
      <c r="KM89" s="10">
        <f>IF(AND(KM88&gt;0,KM88&lt;&gt;"wait"),"AT",IF(AIH!$BL90="AI",IF(Sheet1!$D90&gt;AIH!$BK90+100,100,"wait"),0))</f>
        <v>0</v>
      </c>
      <c r="KN89" s="10">
        <f>IF(AND(KN88&gt;0,KN88&lt;&gt;"wait"),"AT",IF(AIH!$BL90="AI",IF(Sheet1!$D90&gt;AIH!$BK90+150,150,"wait"),0))</f>
        <v>0</v>
      </c>
      <c r="KO89" s="10">
        <f>IF(AND(KO88&gt;0,KO88&lt;&gt;"wait"),"AT",IF(AIH!$BL90="AI",IF(Sheet1!$D90&gt;AIH!$BK90+200,200,"wait"),0))</f>
        <v>0</v>
      </c>
      <c r="KP89" s="10">
        <f>IF(AND(KP88&gt;0,KP88&lt;&gt;"wait"),"AT",IF(AIH!$BL90="AI",IF(Sheet1!$E90&lt;AIH!$BK90-50,50,"wait"),0))</f>
        <v>0</v>
      </c>
      <c r="KQ89" s="10">
        <f>IF(AND(KQ88&gt;0,KQ88&lt;&gt;"wait"),"AT",IF(AIH!$BL90="AI",IF(Sheet1!$E90&lt;AIH!$BK90-100,100,"wait"),0))</f>
        <v>0</v>
      </c>
      <c r="KR89" s="10">
        <f>IF(AND(KR88&gt;0,KR88&lt;&gt;"wait"),"AT",IF(AIH!$BL90="AI",IF(Sheet1!$E90&lt;AIH!$BK90-150,150,"wait"),0))</f>
        <v>0</v>
      </c>
      <c r="KS89" s="10">
        <f>IF(AND(KS88&gt;0,KS88&lt;&gt;"wait"),"AT",IF(AIH!$BL90="AI",IF(Sheet1!$E90&lt;AIH!$BK90-200,200,"wait"),0))</f>
        <v>0</v>
      </c>
      <c r="KT89" s="10">
        <f t="shared" si="62"/>
        <v>0</v>
      </c>
      <c r="KV89" s="10">
        <f>IF(AND(KV88&gt;0,KV88&lt;&gt;"wait"),"AT",IF(AIH!$BN90="AI",IF(Sheet1!$D90&gt;AIH!$BM90+50,50,"wait"),0))</f>
        <v>0</v>
      </c>
      <c r="KW89" s="10">
        <f>IF(AND(KW88&gt;0,KW88&lt;&gt;"wait"),"AT",IF(AIH!$BN90="AI",IF(Sheet1!$D90&gt;AIH!$BM90+100,100,"wait"),0))</f>
        <v>0</v>
      </c>
      <c r="KX89" s="10">
        <f>IF(AND(KX88&gt;0,KX88&lt;&gt;"wait"),"AT",IF(AIH!$BN90="AI",IF(Sheet1!$D90&gt;AIH!$BM90+150,150,"wait"),0))</f>
        <v>0</v>
      </c>
      <c r="KY89" s="10">
        <f>IF(AND(KY88&gt;0,KY88&lt;&gt;"wait"),"AT",IF(AIH!$BN90="AI",IF(Sheet1!$D90&gt;AIH!$BM90+200,200,"wait"),0))</f>
        <v>0</v>
      </c>
      <c r="KZ89" s="10">
        <f>IF(AND(KZ88&gt;0,KZ88&lt;&gt;"wait"),"AT",IF(AIH!$BN90="AI",IF(Sheet1!$E90&lt;AIH!$BM90-50,50,"wait"),0))</f>
        <v>0</v>
      </c>
      <c r="LA89" s="10">
        <f>IF(AND(LA88&gt;0,LA88&lt;&gt;"wait"),"AT",IF(AIH!$BN90="AI",IF(Sheet1!$E90&lt;AIH!$BM90-100,100,"wait"),0))</f>
        <v>0</v>
      </c>
      <c r="LB89" s="10">
        <f>IF(AND(LB88&gt;0,LB88&lt;&gt;"wait"),"AT",IF(AIH!$BN90="AI",IF(Sheet1!$E90&lt;AIH!$BM90-150,150,"wait"),0))</f>
        <v>0</v>
      </c>
      <c r="LC89" s="10">
        <f>IF(AND(LC88&gt;0,LC88&lt;&gt;"wait"),"AT",IF(AIH!$BN90="AI",IF(Sheet1!$E90&lt;AIH!$BM90-200,200,"wait"),0))</f>
        <v>0</v>
      </c>
      <c r="LD89" s="10">
        <f t="shared" si="63"/>
        <v>0</v>
      </c>
      <c r="LF89" s="10">
        <f>IF(AND(LF88&gt;0,LF88&lt;&gt;"wait"),"AT",IF(AIH!$BP90="AI",IF(Sheet1!$D90&gt;AIH!$BO90+50,50,"wait"),0))</f>
        <v>0</v>
      </c>
      <c r="LG89" s="10">
        <f>IF(AND(LG88&gt;0,LG88&lt;&gt;"wait"),"AT",IF(AIH!$BP90="AI",IF(Sheet1!$D90&gt;AIH!$BO90+100,100,"wait"),0))</f>
        <v>0</v>
      </c>
      <c r="LH89" s="10">
        <f>IF(AND(LH88&gt;0,LH88&lt;&gt;"wait"),"AT",IF(AIH!$BP90="AI",IF(Sheet1!$D90&gt;AIH!$BO90+150,150,"wait"),0))</f>
        <v>0</v>
      </c>
      <c r="LI89" s="10">
        <f>IF(AND(LI88&gt;0,LI88&lt;&gt;"wait"),"AT",IF(AIH!$BP90="AI",IF(Sheet1!$D90&gt;AIH!$BO90+200,200,"wait"),0))</f>
        <v>0</v>
      </c>
      <c r="LJ89" s="10">
        <f>IF(AND(LJ88&gt;0,LJ88&lt;&gt;"wait"),"AT",IF(AIH!$BP90="AI",IF(Sheet1!$E90&lt;AIH!$BO90-50,50,"wait"),0))</f>
        <v>0</v>
      </c>
      <c r="LK89" s="10">
        <f>IF(AND(LK88&gt;0,LK88&lt;&gt;"wait"),"AT",IF(AIH!$BP90="AI",IF(Sheet1!$E90&lt;AIH!$BO90-100,100,"wait"),0))</f>
        <v>0</v>
      </c>
      <c r="LL89" s="10">
        <f>IF(AND(LL88&gt;0,LL88&lt;&gt;"wait"),"AT",IF(AIH!$BP90="AI",IF(Sheet1!$E90&lt;AIH!$BO90-150,150,"wait"),0))</f>
        <v>0</v>
      </c>
      <c r="LM89" s="10">
        <f>IF(AND(LM88&gt;0,LM88&lt;&gt;"wait"),"AT",IF(AIH!$BP90="AI",IF(Sheet1!$E90&lt;AIH!$BO90-200,200,"wait"),0))</f>
        <v>0</v>
      </c>
      <c r="LN89" s="10">
        <f t="shared" si="64"/>
        <v>0</v>
      </c>
      <c r="LP89" s="10">
        <f>IF(AND(LP88&gt;0,LP88&lt;&gt;"wait"),"AT",IF(AIH!$BR90="AI",IF(Sheet1!$D90&gt;AIH!$BQ90+50,50,"wait"),0))</f>
        <v>0</v>
      </c>
      <c r="LQ89" s="10">
        <f>IF(AND(LQ88&gt;0,LQ88&lt;&gt;"wait"),"AT",IF(AIH!$BR90="AI",IF(Sheet1!$D90&gt;AIH!$BQ90+100,100,"wait"),0))</f>
        <v>0</v>
      </c>
      <c r="LR89" s="10">
        <f>IF(AND(LR88&gt;0,LR88&lt;&gt;"wait"),"AT",IF(AIH!$BR90="AI",IF(Sheet1!$D90&gt;AIH!$BQ90+150,150,"wait"),0))</f>
        <v>0</v>
      </c>
      <c r="LS89" s="10">
        <f>IF(AND(LS88&gt;0,LS88&lt;&gt;"wait"),"AT",IF(AIH!$BR90="AI",IF(Sheet1!$D90&gt;AIH!$BQ90+200,200,"wait"),0))</f>
        <v>0</v>
      </c>
      <c r="LT89" s="10">
        <f>IF(AND(LT88&gt;0,LT88&lt;&gt;"wait"),"AT",IF(AIH!$BR90="AI",IF(Sheet1!$E90&lt;AIH!$BQ90-50,50,"wait"),0))</f>
        <v>0</v>
      </c>
      <c r="LU89" s="10">
        <f>IF(AND(LU88&gt;0,LU88&lt;&gt;"wait"),"AT",IF(AIH!$BR90="AI",IF(Sheet1!$E90&lt;AIH!$BQ90-100,100,"wait"),0))</f>
        <v>0</v>
      </c>
      <c r="LV89" s="10">
        <f>IF(AND(LV88&gt;0,LV88&lt;&gt;"wait"),"AT",IF(AIH!$BR90="AI",IF(Sheet1!$E90&lt;AIH!$BQ90-150,150,"wait"),0))</f>
        <v>0</v>
      </c>
      <c r="LW89" s="10">
        <f>IF(AND(LW88&gt;0,LW88&lt;&gt;"wait"),"AT",IF(AIH!$BR90="AI",IF(Sheet1!$E90&lt;AIH!$BQ90-200,200,"wait"),0))</f>
        <v>0</v>
      </c>
      <c r="LX89" s="10">
        <f t="shared" si="65"/>
        <v>0</v>
      </c>
    </row>
    <row r="90" spans="1:336" x14ac:dyDescent="0.3">
      <c r="A90" t="str">
        <f>Sheet1!B90</f>
        <v>03/01 10:43</v>
      </c>
      <c r="B90">
        <f>Sheet1!D90</f>
        <v>29274</v>
      </c>
      <c r="C90">
        <f>Sheet1!E90</f>
        <v>29249</v>
      </c>
      <c r="E90">
        <f>MAX($B90:$B$162)</f>
        <v>29275</v>
      </c>
      <c r="F90">
        <f>MIN($C90:$C$162)</f>
        <v>29062</v>
      </c>
      <c r="H90" s="8">
        <f>IF(AND(H89&gt;0,H89&lt;&gt;"wait"),"AT",IF(AIH!$D91="AI",IF(Sheet1!$D91&gt;AIH!$C91+50,50,"wait"),0))</f>
        <v>0</v>
      </c>
      <c r="I90" s="8">
        <f>IF(AND(I89&gt;0,I89&lt;&gt;"wait"),"AT",IF(AIH!$D91="AI",IF(Sheet1!$D91&gt;AIH!$C91+100,100,"wait"),0))</f>
        <v>0</v>
      </c>
      <c r="J90" s="8">
        <f>IF(AND(J89&gt;0,J89&lt;&gt;"wait"),"AT",IF(AIH!$D91="AI",IF(Sheet1!$D91&gt;AIH!$C91+150,150,"wait"),0))</f>
        <v>0</v>
      </c>
      <c r="K90" s="8">
        <f>IF(AND(K89&gt;0,K89&lt;&gt;"wait"),"AT",IF(AIH!$D91="AI",IF(Sheet1!$D91&gt;AIH!$C91+200,200,"wait"),0))</f>
        <v>0</v>
      </c>
      <c r="L90" s="8">
        <f>IF(AND(L89&gt;0,L89&lt;&gt;"wait"),"AT",IF(AIH!$D91="AI",IF(Sheet1!$E91&lt;AIH!$C91-50,50,"wait"),0))</f>
        <v>0</v>
      </c>
      <c r="M90" s="8">
        <f>IF(AND(M89&gt;0,M89&lt;&gt;"wait"),"AT",IF(AIH!$D91="AI",IF(Sheet1!$E91&lt;AIH!$C91-100,100,"wait"),0))</f>
        <v>0</v>
      </c>
      <c r="N90" s="8">
        <f>IF(AND(N89&gt;0,N89&lt;&gt;"wait"),"AT",IF(AIH!$D91="AI",IF(Sheet1!$E91&lt;AIH!$C91-150,150,"wait"),0))</f>
        <v>0</v>
      </c>
      <c r="O90" s="8">
        <f>IF(AND(O89&gt;0,O89&lt;&gt;"wait"),"AT",IF(AIH!$D91="AI",IF(Sheet1!$E91&lt;AIH!$C91-200,200,"wait"),0))</f>
        <v>0</v>
      </c>
      <c r="P90" s="8">
        <f t="shared" si="33"/>
        <v>0</v>
      </c>
      <c r="R90" s="8">
        <f>IF(AND(R89&gt;0,R89&lt;&gt;"wait"),"AT",IF(AIH!$F91="AI",IF(Sheet1!$D91&gt;AIH!$E91+50,50,"wait"),0))</f>
        <v>0</v>
      </c>
      <c r="S90" s="8">
        <f>IF(AND(S89&gt;0,S89&lt;&gt;"wait"),"AT",IF(AIH!$F91="AI",IF(Sheet1!$D91&gt;AIH!$E91+100,100,"wait"),0))</f>
        <v>0</v>
      </c>
      <c r="T90" s="8">
        <f>IF(AND(T89&gt;0,T89&lt;&gt;"wait"),"AT",IF(AIH!$F91="AI",IF(Sheet1!$D91&gt;AIH!$E91+150,150,"wait"),0))</f>
        <v>0</v>
      </c>
      <c r="U90" s="8">
        <f>IF(AND(U89&gt;0,U89&lt;&gt;"wait"),"AT",IF(AIH!$F91="AI",IF(Sheet1!$D91&gt;AIH!$E91+200,200,"wait"),0))</f>
        <v>0</v>
      </c>
      <c r="V90" s="8">
        <f>IF(AND(V89&gt;0,V89&lt;&gt;"wait"),"AT",IF(AIH!$F91="AI",IF(Sheet1!$E91&lt;AIH!$E91-50,50,"wait"),0))</f>
        <v>0</v>
      </c>
      <c r="W90" s="8">
        <f>IF(AND(W89&gt;0,W89&lt;&gt;"wait"),"AT",IF(AIH!$F91="AI",IF(Sheet1!$E91&lt;AIH!$E91-100,100,"wait"),0))</f>
        <v>0</v>
      </c>
      <c r="X90" s="8">
        <f>IF(AND(X89&gt;0,X89&lt;&gt;"wait"),"AT",IF(AIH!$F91="AI",IF(Sheet1!$E91&lt;AIH!$E91-150,150,"wait"),0))</f>
        <v>0</v>
      </c>
      <c r="Y90" s="8">
        <f>IF(AND(Y89&gt;0,Y89&lt;&gt;"wait"),"AT",IF(AIH!$F91="AI",IF(Sheet1!$E91&lt;AIH!$E91-200,200,"wait"),0))</f>
        <v>0</v>
      </c>
      <c r="Z90" s="8">
        <f t="shared" si="34"/>
        <v>0</v>
      </c>
      <c r="AB90" s="8">
        <f>IF(AND(AB89&gt;0,AB89&lt;&gt;"wait"),"AT",IF(AIH!$H91="AI",IF(Sheet1!$D91&gt;AIH!$G91+50,50,"wait"),0))</f>
        <v>0</v>
      </c>
      <c r="AC90" s="8">
        <f>IF(AND(AC89&gt;0,AC89&lt;&gt;"wait"),"AT",IF(AIH!$H91="AI",IF(Sheet1!$D91&gt;AIH!$G91+100,100,"wait"),0))</f>
        <v>0</v>
      </c>
      <c r="AD90" s="8">
        <f>IF(AND(AD89&gt;0,AD89&lt;&gt;"wait"),"AT",IF(AIH!$H91="AI",IF(Sheet1!$D91&gt;AIH!$G91+150,150,"wait"),0))</f>
        <v>0</v>
      </c>
      <c r="AE90" s="8">
        <f>IF(AND(AE89&gt;0,AE89&lt;&gt;"wait"),"AT",IF(AIH!$H91="AI",IF(Sheet1!$D91&gt;AIH!$G91+200,200,"wait"),0))</f>
        <v>0</v>
      </c>
      <c r="AF90" s="8">
        <f>IF(AND(AF89&gt;0,AF89&lt;&gt;"wait"),"AT",IF(AIH!$H91="AI",IF(Sheet1!$E91&lt;AIH!$G91-50,50,"wait"),0))</f>
        <v>0</v>
      </c>
      <c r="AG90" s="8">
        <f>IF(AND(AG89&gt;0,AG89&lt;&gt;"wait"),"AT",IF(AIH!$H91="AI",IF(Sheet1!$E91&lt;AIH!$G91-100,100,"wait"),0))</f>
        <v>0</v>
      </c>
      <c r="AH90" s="8">
        <f>IF(AND(AH89&gt;0,AH89&lt;&gt;"wait"),"AT",IF(AIH!$H91="AI",IF(Sheet1!$E91&lt;AIH!$G91-150,150,"wait"),0))</f>
        <v>0</v>
      </c>
      <c r="AI90" s="8">
        <f>IF(AND(AI89&gt;0,AI89&lt;&gt;"wait"),"AT",IF(AIH!$H91="AI",IF(Sheet1!$E91&lt;AIH!$G91-200,200,"wait"),0))</f>
        <v>0</v>
      </c>
      <c r="AJ90" s="8">
        <f t="shared" si="35"/>
        <v>0</v>
      </c>
      <c r="AL90" s="8">
        <f>IF(AND(AL89&gt;0,AL89&lt;&gt;"wait"),"AT",IF(AIH!$J91="AI",IF(Sheet1!$D91&gt;AIH!$I91+50,50,"wait"),0))</f>
        <v>0</v>
      </c>
      <c r="AM90" s="8">
        <f>IF(AND(AM89&gt;0,AM89&lt;&gt;"wait"),"AT",IF(AIH!$J91="AI",IF(Sheet1!$D91&gt;AIH!$I91+100,100,"wait"),0))</f>
        <v>0</v>
      </c>
      <c r="AN90" s="8">
        <f>IF(AND(AN89&gt;0,AN89&lt;&gt;"wait"),"AT",IF(AIH!$J91="AI",IF(Sheet1!$D91&gt;AIH!$I91+150,150,"wait"),0))</f>
        <v>0</v>
      </c>
      <c r="AO90" s="8">
        <f>IF(AND(AO89&gt;0,AO89&lt;&gt;"wait"),"AT",IF(AIH!$J91="AI",IF(Sheet1!$D91&gt;AIH!$I91+200,200,"wait"),0))</f>
        <v>0</v>
      </c>
      <c r="AP90" s="8">
        <f>IF(AND(AP89&gt;0,AP89&lt;&gt;"wait"),"AT",IF(AIH!$J91="AI",IF(Sheet1!$E91&lt;AIH!$I91-50,50,"wait"),0))</f>
        <v>0</v>
      </c>
      <c r="AQ90" s="8">
        <f>IF(AND(AQ89&gt;0,AQ89&lt;&gt;"wait"),"AT",IF(AIH!$J91="AI",IF(Sheet1!$E91&lt;AIH!$I91-100,100,"wait"),0))</f>
        <v>0</v>
      </c>
      <c r="AR90" s="8">
        <f>IF(AND(AR89&gt;0,AR89&lt;&gt;"wait"),"AT",IF(AIH!$J91="AI",IF(Sheet1!$E91&lt;AIH!$I91-150,150,"wait"),0))</f>
        <v>0</v>
      </c>
      <c r="AS90" s="8">
        <f>IF(AND(AS89&gt;0,AS89&lt;&gt;"wait"),"AT",IF(AIH!$J91="AI",IF(Sheet1!$E91&lt;AIH!$I91-200,200,"wait"),0))</f>
        <v>0</v>
      </c>
      <c r="AT90" s="8">
        <f t="shared" si="36"/>
        <v>0</v>
      </c>
      <c r="AU90" s="8"/>
      <c r="AV90" s="8">
        <f>IF(AND(AV89&gt;0,AV89&lt;&gt;"wait"),"AT",IF(AIH!$L91="AI",IF(Sheet1!$D91&gt;AIH!$K91+50,50,"wait"),0))</f>
        <v>0</v>
      </c>
      <c r="AW90" s="8">
        <f>IF(AND(AW89&gt;0,AW89&lt;&gt;"wait"),"AT",IF(AIH!$L91="AI",IF(Sheet1!$D91&gt;AIH!$K91+100,100,"wait"),0))</f>
        <v>0</v>
      </c>
      <c r="AX90" s="8">
        <f>IF(AND(AX89&gt;0,AX89&lt;&gt;"wait"),"AT",IF(AIH!$L91="AI",IF(Sheet1!$D91&gt;AIH!$K91+150,150,"wait"),0))</f>
        <v>0</v>
      </c>
      <c r="AY90" s="8">
        <f>IF(AND(AY89&gt;0,AY89&lt;&gt;"wait"),"AT",IF(AIH!$L91="AI",IF(Sheet1!$D91&gt;AIH!$K91+200,200,"wait"),0))</f>
        <v>0</v>
      </c>
      <c r="AZ90" s="8">
        <f>IF(AND(AZ89&gt;0,AZ89&lt;&gt;"wait"),"AT",IF(AIH!$L91="AI",IF(Sheet1!$E91&lt;AIH!$K91-50,50,"wait"),0))</f>
        <v>0</v>
      </c>
      <c r="BA90" s="8">
        <f>IF(AND(BA89&gt;0,BA89&lt;&gt;"wait"),"AT",IF(AIH!$L91="AI",IF(Sheet1!$E91&lt;AIH!$K91-100,100,"wait"),0))</f>
        <v>0</v>
      </c>
      <c r="BB90" s="8">
        <f>IF(AND(BB89&gt;0,BB89&lt;&gt;"wait"),"AT",IF(AIH!$L91="AI",IF(Sheet1!$E91&lt;AIH!$K91-150,150,"wait"),0))</f>
        <v>0</v>
      </c>
      <c r="BC90" s="8">
        <f>IF(AND(BC89&gt;0,BC89&lt;&gt;"wait"),"AT",IF(AIH!$L91="AI",IF(Sheet1!$E91&lt;AIH!$K91-200,200,"wait"),0))</f>
        <v>0</v>
      </c>
      <c r="BD90" s="8">
        <f t="shared" si="37"/>
        <v>0</v>
      </c>
      <c r="BE90" s="8"/>
      <c r="BF90" s="8">
        <f>IF(AND(BF89&gt;0,BF89&lt;&gt;"wait"),"AT",IF(AIH!$N91="AI",IF(Sheet1!$D91&gt;AIH!$M91+50,50,"wait"),0))</f>
        <v>0</v>
      </c>
      <c r="BG90" s="8">
        <f>IF(AND(BG89&gt;0,BG89&lt;&gt;"wait"),"AT",IF(AIH!$N91="AI",IF(Sheet1!$D91&gt;AIH!$M91+100,100,"wait"),0))</f>
        <v>0</v>
      </c>
      <c r="BH90" s="8">
        <f>IF(AND(BH89&gt;0,BH89&lt;&gt;"wait"),"AT",IF(AIH!$N91="AI",IF(Sheet1!$D91&gt;AIH!$M91+150,150,"wait"),0))</f>
        <v>0</v>
      </c>
      <c r="BI90" s="8">
        <f>IF(AND(BI89&gt;0,BI89&lt;&gt;"wait"),"AT",IF(AIH!$N91="AI",IF(Sheet1!$D91&gt;AIH!$M91+200,200,"wait"),0))</f>
        <v>0</v>
      </c>
      <c r="BJ90" s="8">
        <f>IF(AND(BJ89&gt;0,BJ89&lt;&gt;"wait"),"AT",IF(AIH!$N91="AI",IF(Sheet1!$E91&lt;AIH!$M91-50,50,"wait"),0))</f>
        <v>0</v>
      </c>
      <c r="BK90" s="8">
        <f>IF(AND(BK89&gt;0,BK89&lt;&gt;"wait"),"AT",IF(AIH!$N91="AI",IF(Sheet1!$E91&lt;AIH!$M91-100,100,"wait"),0))</f>
        <v>0</v>
      </c>
      <c r="BL90" s="8">
        <f>IF(AND(BL89&gt;0,BL89&lt;&gt;"wait"),"AT",IF(AIH!$N91="AI",IF(Sheet1!$E91&lt;AIH!$M91-150,150,"wait"),0))</f>
        <v>0</v>
      </c>
      <c r="BM90" s="8">
        <f>IF(AND(BM89&gt;0,BM89&lt;&gt;"wait"),"AT",IF(AIH!$N91="AI",IF(Sheet1!$E91&lt;AIH!$M91-200,200,"wait"),0))</f>
        <v>0</v>
      </c>
      <c r="BN90" s="8">
        <f t="shared" si="38"/>
        <v>0</v>
      </c>
      <c r="BO90" s="8"/>
      <c r="BP90" s="8">
        <f>IF(AND(BP89&gt;0,BP89&lt;&gt;"wait"),"AT",IF(AIH!$P91="AI",IF(Sheet1!$D91&gt;AIH!$O91+50,50,"wait"),0))</f>
        <v>0</v>
      </c>
      <c r="BQ90" s="8">
        <f>IF(AND(BQ89&gt;0,BQ89&lt;&gt;"wait"),"AT",IF(AIH!$P91="AI",IF(Sheet1!$D91&gt;AIH!$O91+100,100,"wait"),0))</f>
        <v>0</v>
      </c>
      <c r="BR90" s="8">
        <f>IF(AND(BR89&gt;0,BR89&lt;&gt;"wait"),"AT",IF(AIH!$P91="AI",IF(Sheet1!$D91&gt;AIH!$O91+150,150,"wait"),0))</f>
        <v>0</v>
      </c>
      <c r="BS90" s="8">
        <f>IF(AND(BS89&gt;0,BS89&lt;&gt;"wait"),"AT",IF(AIH!$P91="AI",IF(Sheet1!$D91&gt;AIH!$O91+200,200,"wait"),0))</f>
        <v>0</v>
      </c>
      <c r="BT90" s="8">
        <f>IF(AND(BT89&gt;0,BT89&lt;&gt;"wait"),"AT",IF(AIH!$P91="AI",IF(Sheet1!$E91&lt;AIH!$O91-50,50,"wait"),0))</f>
        <v>0</v>
      </c>
      <c r="BU90" s="8">
        <f>IF(AND(BU89&gt;0,BU89&lt;&gt;"wait"),"AT",IF(AIH!$P91="AI",IF(Sheet1!$E91&lt;AIH!$O91-100,100,"wait"),0))</f>
        <v>0</v>
      </c>
      <c r="BV90" s="8">
        <f>IF(AND(BV89&gt;0,BV89&lt;&gt;"wait"),"AT",IF(AIH!$P91="AI",IF(Sheet1!$E91&lt;AIH!$O91-150,150,"wait"),0))</f>
        <v>0</v>
      </c>
      <c r="BW90" s="8">
        <f>IF(AND(BW89&gt;0,BW89&lt;&gt;"wait"),"AT",IF(AIH!$P91="AI",IF(Sheet1!$E91&lt;AIH!$O91-200,200,"wait"),0))</f>
        <v>0</v>
      </c>
      <c r="BX90" s="8">
        <f t="shared" si="39"/>
        <v>0</v>
      </c>
      <c r="BY90" s="8"/>
      <c r="BZ90" s="8">
        <f>IF(AND(BZ89&gt;0,BZ89&lt;&gt;"wait"),"AT",IF(AIH!$R91="AI",IF(Sheet1!$D91&gt;AIH!$Q91+50,50,"wait"),0))</f>
        <v>0</v>
      </c>
      <c r="CA90" s="8">
        <f>IF(AND(CA89&gt;0,CA89&lt;&gt;"wait"),"AT",IF(AIH!$R91="AI",IF(Sheet1!$D91&gt;AIH!$Q91+100,100,"wait"),0))</f>
        <v>0</v>
      </c>
      <c r="CB90" s="8">
        <f>IF(AND(CB89&gt;0,CB89&lt;&gt;"wait"),"AT",IF(AIH!$R91="AI",IF(Sheet1!$D91&gt;AIH!$Q91+150,150,"wait"),0))</f>
        <v>0</v>
      </c>
      <c r="CC90" s="8">
        <f>IF(AND(CC89&gt;0,CC89&lt;&gt;"wait"),"AT",IF(AIH!$R91="AI",IF(Sheet1!$D91&gt;AIH!$Q91+200,200,"wait"),0))</f>
        <v>0</v>
      </c>
      <c r="CD90" s="8">
        <f>IF(AND(CD89&gt;0,CD89&lt;&gt;"wait"),"AT",IF(AIH!$R91="AI",IF(Sheet1!$E91&lt;AIH!$Q91-50,50,"wait"),0))</f>
        <v>0</v>
      </c>
      <c r="CE90" s="8">
        <f>IF(AND(CE89&gt;0,CE89&lt;&gt;"wait"),"AT",IF(AIH!$R91="AI",IF(Sheet1!$E91&lt;AIH!$Q91-100,100,"wait"),0))</f>
        <v>0</v>
      </c>
      <c r="CF90" s="8">
        <f>IF(AND(CF89&gt;0,CF89&lt;&gt;"wait"),"AT",IF(AIH!$R91="AI",IF(Sheet1!$E91&lt;AIH!$Q91-150,150,"wait"),0))</f>
        <v>0</v>
      </c>
      <c r="CG90" s="8">
        <f>IF(AND(CG89&gt;0,CG89&lt;&gt;"wait"),"AT",IF(AIH!$R91="AI",IF(Sheet1!$E91&lt;AIH!$Q91-200,200,"wait"),0))</f>
        <v>0</v>
      </c>
      <c r="CH90" s="8">
        <f t="shared" si="40"/>
        <v>0</v>
      </c>
      <c r="CI90" s="8"/>
      <c r="CJ90" s="8">
        <f>IF(AND(CJ89&gt;0,CJ89&lt;&gt;"wait"),"AT",IF(AIH!$T91="AI",IF(Sheet1!$D91&gt;AIH!$S91+50,50,"wait"),0))</f>
        <v>0</v>
      </c>
      <c r="CK90" s="8">
        <f>IF(AND(CK89&gt;0,CK89&lt;&gt;"wait"),"AT",IF(AIH!$T91="AI",IF(Sheet1!$D91&gt;AIH!$S91+100,100,"wait"),0))</f>
        <v>0</v>
      </c>
      <c r="CL90" s="8">
        <f>IF(AND(CL89&gt;0,CL89&lt;&gt;"wait"),"AT",IF(AIH!$T91="AI",IF(Sheet1!$D91&gt;AIH!$S91+150,150,"wait"),0))</f>
        <v>0</v>
      </c>
      <c r="CM90" s="8">
        <f>IF(AND(CM89&gt;0,CM89&lt;&gt;"wait"),"AT",IF(AIH!$T91="AI",IF(Sheet1!$D91&gt;AIH!$S91+200,200,"wait"),0))</f>
        <v>0</v>
      </c>
      <c r="CN90" s="8">
        <f>IF(AND(CN89&gt;0,CN89&lt;&gt;"wait"),"AT",IF(AIH!$T91="AI",IF(Sheet1!$E91&lt;AIH!$S91-50,50,"wait"),0))</f>
        <v>0</v>
      </c>
      <c r="CO90" s="8">
        <f>IF(AND(CO89&gt;0,CO89&lt;&gt;"wait"),"AT",IF(AIH!$T91="AI",IF(Sheet1!$E91&lt;AIH!$S91-100,100,"wait"),0))</f>
        <v>0</v>
      </c>
      <c r="CP90" s="8">
        <f>IF(AND(CP89&gt;0,CP89&lt;&gt;"wait"),"AT",IF(AIH!$T91="AI",IF(Sheet1!$E91&lt;AIH!$S91-150,150,"wait"),0))</f>
        <v>0</v>
      </c>
      <c r="CQ90" s="8">
        <f>IF(AND(CQ89&gt;0,CQ89&lt;&gt;"wait"),"AT",IF(AIH!$T91="AI",IF(Sheet1!$E91&lt;AIH!$S91-200,200,"wait"),0))</f>
        <v>0</v>
      </c>
      <c r="CR90" s="8">
        <f t="shared" si="41"/>
        <v>0</v>
      </c>
      <c r="CS90" s="8"/>
      <c r="CT90" s="8">
        <f>IF(AND(CT89&gt;0,CT89&lt;&gt;"wait"),"AT",IF(AIH!$V91="AI",IF(Sheet1!$D91&gt;AIH!$U91+50,50,"wait"),0))</f>
        <v>0</v>
      </c>
      <c r="CU90" s="8">
        <f>IF(AND(CU89&gt;0,CU89&lt;&gt;"wait"),"AT",IF(AIH!$V91="AI",IF(Sheet1!$D91&gt;AIH!$U91+100,100,"wait"),0))</f>
        <v>0</v>
      </c>
      <c r="CV90" s="8">
        <f>IF(AND(CV89&gt;0,CV89&lt;&gt;"wait"),"AT",IF(AIH!$V91="AI",IF(Sheet1!$D91&gt;AIH!$U91+150,150,"wait"),0))</f>
        <v>0</v>
      </c>
      <c r="CW90" s="8">
        <f>IF(AND(CW89&gt;0,CW89&lt;&gt;"wait"),"AT",IF(AIH!$V91="AI",IF(Sheet1!$D91&gt;AIH!$U91+200,200,"wait"),0))</f>
        <v>0</v>
      </c>
      <c r="CX90" s="8">
        <f>IF(AND(CX89&gt;0,CX89&lt;&gt;"wait"),"AT",IF(AIH!$V91="AI",IF(Sheet1!$E91&lt;AIH!$U91-50,50,"wait"),0))</f>
        <v>0</v>
      </c>
      <c r="CY90" s="8">
        <f>IF(AND(CY89&gt;0,CY89&lt;&gt;"wait"),"AT",IF(AIH!$V91="AI",IF(Sheet1!$E91&lt;AIH!$U91-100,100,"wait"),0))</f>
        <v>0</v>
      </c>
      <c r="CZ90" s="8">
        <f>IF(AND(CZ89&gt;0,CZ89&lt;&gt;"wait"),"AT",IF(AIH!$V91="AI",IF(Sheet1!$E91&lt;AIH!$U91-150,150,"wait"),0))</f>
        <v>0</v>
      </c>
      <c r="DA90" s="8">
        <f>IF(AND(DA89&gt;0,DA89&lt;&gt;"wait"),"AT",IF(AIH!$V91="AI",IF(Sheet1!$E91&lt;AIH!$U91-200,200,"wait"),0))</f>
        <v>0</v>
      </c>
      <c r="DB90" s="8">
        <f t="shared" si="42"/>
        <v>0</v>
      </c>
      <c r="DC90" s="8"/>
      <c r="DD90" s="8">
        <f>IF(AND(DD89&gt;0,DD89&lt;&gt;"wait"),"AT",IF(AIH!$X91="AI",IF(Sheet1!$D91&gt;AIH!$W91+50,50,"wait"),0))</f>
        <v>0</v>
      </c>
      <c r="DE90" s="8">
        <f>IF(AND(DE89&gt;0,DE89&lt;&gt;"wait"),"AT",IF(AIH!$X91="AI",IF(Sheet1!$D91&gt;AIH!$W91+100,100,"wait"),0))</f>
        <v>0</v>
      </c>
      <c r="DF90" s="8">
        <f>IF(AND(DF89&gt;0,DF89&lt;&gt;"wait"),"AT",IF(AIH!$X91="AI",IF(Sheet1!$D91&gt;AIH!$W91+150,150,"wait"),0))</f>
        <v>0</v>
      </c>
      <c r="DG90" s="8">
        <f>IF(AND(DG89&gt;0,DG89&lt;&gt;"wait"),"AT",IF(AIH!$X91="AI",IF(Sheet1!$D91&gt;AIH!$W91+200,200,"wait"),0))</f>
        <v>0</v>
      </c>
      <c r="DH90" s="8">
        <f>IF(AND(DH89&gt;0,DH89&lt;&gt;"wait"),"AT",IF(AIH!$X91="AI",IF(Sheet1!$E91&lt;AIH!$W91-50,50,"wait"),0))</f>
        <v>0</v>
      </c>
      <c r="DI90" s="8">
        <f>IF(AND(DI89&gt;0,DI89&lt;&gt;"wait"),"AT",IF(AIH!$X91="AI",IF(Sheet1!$E91&lt;AIH!$W91-100,100,"wait"),0))</f>
        <v>0</v>
      </c>
      <c r="DJ90" s="8">
        <f>IF(AND(DJ89&gt;0,DJ89&lt;&gt;"wait"),"AT",IF(AIH!$X91="AI",IF(Sheet1!$E91&lt;AIH!$W91-150,150,"wait"),0))</f>
        <v>0</v>
      </c>
      <c r="DK90" s="8">
        <f>IF(AND(DK89&gt;0,DK89&lt;&gt;"wait"),"AT",IF(AIH!$X91="AI",IF(Sheet1!$E91&lt;AIH!$W91-200,200,"wait"),0))</f>
        <v>0</v>
      </c>
      <c r="DL90" s="8">
        <f t="shared" si="43"/>
        <v>0</v>
      </c>
      <c r="DN90" s="10">
        <f>IF(AND(DN89&gt;0,DN89&lt;&gt;"wait"),"AT",IF(AIH!$AA91="AI",IF(Sheet1!$D91&gt;AIH!$Z91+50,50,"wait"),0))</f>
        <v>0</v>
      </c>
      <c r="DO90" s="10">
        <f>IF(AND(DO89&gt;0,DO89&lt;&gt;"wait"),"AT",IF(AIH!$AA91="AI",IF(Sheet1!$D91&gt;AIH!$Z91+100,100,"wait"),0))</f>
        <v>0</v>
      </c>
      <c r="DP90" s="10">
        <f>IF(AND(DP89&gt;0,DP89&lt;&gt;"wait"),"AT",IF(AIH!$AA91="AI",IF(Sheet1!$D91&gt;AIH!$Z91+150,150,"wait"),0))</f>
        <v>0</v>
      </c>
      <c r="DQ90" s="10">
        <f>IF(AND(DQ89&gt;0,DQ89&lt;&gt;"wait"),"AT",IF(AIH!$AA91="AI",IF(Sheet1!$D91&gt;AIH!$Z91+200,200,"wait"),0))</f>
        <v>0</v>
      </c>
      <c r="DR90" s="10">
        <f>IF(AND(DR89&gt;0,DR89&lt;&gt;"wait"),"AT",IF(AIH!$AA91="AI",IF(Sheet1!$E91&lt;AIH!$Z91-50,50,"wait"),0))</f>
        <v>0</v>
      </c>
      <c r="DS90" s="10">
        <f>IF(AND(DS89&gt;0,DS89&lt;&gt;"wait"),"AT",IF(AIH!$AA91="AI",IF(Sheet1!$E91&lt;AIH!$Z91-100,100,"wait"),0))</f>
        <v>0</v>
      </c>
      <c r="DT90" s="10">
        <f>IF(AND(DT89&gt;0,DT89&lt;&gt;"wait"),"AT",IF(AIH!$AA91="AI",IF(Sheet1!$E91&lt;AIH!$Z91-150,150,"wait"),0))</f>
        <v>0</v>
      </c>
      <c r="DU90" s="10">
        <f>IF(AND(DU89&gt;0,DU89&lt;&gt;"wait"),"AT",IF(AIH!$AA91="AI",IF(Sheet1!$E91&lt;AIH!$Z91-200,200,"wait"),0))</f>
        <v>0</v>
      </c>
      <c r="DV90" s="10">
        <f t="shared" si="44"/>
        <v>0</v>
      </c>
      <c r="DX90" s="10">
        <f>IF(AND(DX89&gt;0,DX89&lt;&gt;"wait"),"AT",IF(AIH!$AC91="AI",IF(Sheet1!$D91&gt;AIH!$AB91+50,50,"wait"),0))</f>
        <v>0</v>
      </c>
      <c r="DY90" s="10">
        <f>IF(AND(DY89&gt;0,DY89&lt;&gt;"wait"),"AT",IF(AIH!$AC91="AI",IF(Sheet1!$D91&gt;AIH!$AB91+100,100,"wait"),0))</f>
        <v>0</v>
      </c>
      <c r="DZ90" s="10">
        <f>IF(AND(DZ89&gt;0,DZ89&lt;&gt;"wait"),"AT",IF(AIH!$AC91="AI",IF(Sheet1!$D91&gt;AIH!$AB91+150,150,"wait"),0))</f>
        <v>0</v>
      </c>
      <c r="EA90" s="10">
        <f>IF(AND(EA89&gt;0,EA89&lt;&gt;"wait"),"AT",IF(AIH!$AC91="AI",IF(Sheet1!$D91&gt;AIH!$AB91+200,200,"wait"),0))</f>
        <v>0</v>
      </c>
      <c r="EB90" s="10">
        <f>IF(AND(EB89&gt;0,EB89&lt;&gt;"wait"),"AT",IF(AIH!$AC91="AI",IF(Sheet1!$E91&lt;AIH!$AB91-50,50,"wait"),0))</f>
        <v>0</v>
      </c>
      <c r="EC90" s="10">
        <f>IF(AND(EC89&gt;0,EC89&lt;&gt;"wait"),"AT",IF(AIH!$AC91="AI",IF(Sheet1!$E91&lt;AIH!$AB91-100,100,"wait"),0))</f>
        <v>0</v>
      </c>
      <c r="ED90" s="10">
        <f>IF(AND(ED89&gt;0,ED89&lt;&gt;"wait"),"AT",IF(AIH!$AC91="AI",IF(Sheet1!$E91&lt;AIH!$AB91-150,150,"wait"),0))</f>
        <v>0</v>
      </c>
      <c r="EE90" s="10">
        <f>IF(AND(EE89&gt;0,EE89&lt;&gt;"wait"),"AT",IF(AIH!$AC91="AI",IF(Sheet1!$E91&lt;AIH!$AB91-200,200,"wait"),0))</f>
        <v>0</v>
      </c>
      <c r="EF90" s="10">
        <f t="shared" si="45"/>
        <v>0</v>
      </c>
      <c r="EH90" s="10">
        <f>IF(AND(EH89&gt;0,EH89&lt;&gt;"wait"),"AT",IF(AIH!$AE91="AI",IF(Sheet1!$D91&gt;AIH!$AD91+50,50,"wait"),0))</f>
        <v>0</v>
      </c>
      <c r="EI90" s="10">
        <f>IF(AND(EI89&gt;0,EI89&lt;&gt;"wait"),"AT",IF(AIH!$AE91="AI",IF(Sheet1!$D91&gt;AIH!$AD91+100,100,"wait"),0))</f>
        <v>0</v>
      </c>
      <c r="EJ90" s="10">
        <f>IF(AND(EJ89&gt;0,EJ89&lt;&gt;"wait"),"AT",IF(AIH!$AE91="AI",IF(Sheet1!$D91&gt;AIH!$AD91+150,150,"wait"),0))</f>
        <v>0</v>
      </c>
      <c r="EK90" s="10">
        <f>IF(AND(EK89&gt;0,EK89&lt;&gt;"wait"),"AT",IF(AIH!$AE91="AI",IF(Sheet1!$D91&gt;AIH!$AD91+200,200,"wait"),0))</f>
        <v>0</v>
      </c>
      <c r="EL90" s="10">
        <f>IF(AND(EL89&gt;0,EL89&lt;&gt;"wait"),"AT",IF(AIH!$AE91="AI",IF(Sheet1!$E91&lt;AIH!$AD91-50,50,"wait"),0))</f>
        <v>0</v>
      </c>
      <c r="EM90" s="10">
        <f>IF(AND(EM89&gt;0,EM89&lt;&gt;"wait"),"AT",IF(AIH!$AE91="AI",IF(Sheet1!$E91&lt;AIH!$AD91-100,100,"wait"),0))</f>
        <v>0</v>
      </c>
      <c r="EN90" s="10">
        <f>IF(AND(EN89&gt;0,EN89&lt;&gt;"wait"),"AT",IF(AIH!$AE91="AI",IF(Sheet1!$E91&lt;AIH!$AD91-150,150,"wait"),0))</f>
        <v>0</v>
      </c>
      <c r="EO90" s="10">
        <f>IF(AND(EO89&gt;0,EO89&lt;&gt;"wait"),"AT",IF(AIH!$AE91="AI",IF(Sheet1!$E91&lt;AIH!$AD91-200,200,"wait"),0))</f>
        <v>0</v>
      </c>
      <c r="EP90" s="10">
        <f t="shared" si="46"/>
        <v>0</v>
      </c>
      <c r="ER90" s="10">
        <f>IF(AND(ER89&gt;0,ER89&lt;&gt;"wait"),"AT",IF(AIH!$AG91="AI",IF(Sheet1!$D91&gt;AIH!$AF91+50,50,"wait"),0))</f>
        <v>0</v>
      </c>
      <c r="ES90" s="10">
        <f>IF(AND(ES89&gt;0,ES89&lt;&gt;"wait"),"AT",IF(AIH!$AG91="AI",IF(Sheet1!$D91&gt;AIH!$AF91+100,100,"wait"),0))</f>
        <v>0</v>
      </c>
      <c r="ET90" s="10">
        <f>IF(AND(ET89&gt;0,ET89&lt;&gt;"wait"),"AT",IF(AIH!$AG91="AI",IF(Sheet1!$D91&gt;AIH!$AF91+150,150,"wait"),0))</f>
        <v>0</v>
      </c>
      <c r="EU90" s="10">
        <f>IF(AND(EU89&gt;0,EU89&lt;&gt;"wait"),"AT",IF(AIH!$AG91="AI",IF(Sheet1!$D91&gt;AIH!$AF91+200,200,"wait"),0))</f>
        <v>0</v>
      </c>
      <c r="EV90" s="10">
        <f>IF(AND(EV89&gt;0,EV89&lt;&gt;"wait"),"AT",IF(AIH!$AG91="AI",IF(Sheet1!$E91&lt;AIH!$AF91-50,50,"wait"),0))</f>
        <v>0</v>
      </c>
      <c r="EW90" s="10">
        <f>IF(AND(EW89&gt;0,EW89&lt;&gt;"wait"),"AT",IF(AIH!$AG91="AI",IF(Sheet1!$E91&lt;AIH!$AF91-100,100,"wait"),0))</f>
        <v>0</v>
      </c>
      <c r="EX90" s="10">
        <f>IF(AND(EX89&gt;0,EX89&lt;&gt;"wait"),"AT",IF(AIH!$AG91="AI",IF(Sheet1!$E91&lt;AIH!$AF91-150,150,"wait"),0))</f>
        <v>0</v>
      </c>
      <c r="EY90" s="10">
        <f>IF(AND(EY89&gt;0,EY89&lt;&gt;"wait"),"AT",IF(AIH!$AG91="AI",IF(Sheet1!$E91&lt;AIH!$AF91-200,200,"wait"),0))</f>
        <v>0</v>
      </c>
      <c r="EZ90" s="10">
        <f t="shared" si="47"/>
        <v>0</v>
      </c>
      <c r="FB90" s="10">
        <f>IF(AND(FB89&gt;0,FB89&lt;&gt;"wait"),"AT",IF(AIH!$AI91="AI",IF(Sheet1!$D91&gt;AIH!$AH91+50,50,"wait"),0))</f>
        <v>0</v>
      </c>
      <c r="FC90" s="10">
        <f>IF(AND(FC89&gt;0,FC89&lt;&gt;"wait"),"AT",IF(AIH!$AI91="AI",IF(Sheet1!$D91&gt;AIH!$AH91+100,100,"wait"),0))</f>
        <v>0</v>
      </c>
      <c r="FD90" s="10">
        <f>IF(AND(FD89&gt;0,FD89&lt;&gt;"wait"),"AT",IF(AIH!$AI91="AI",IF(Sheet1!$D91&gt;AIH!$AH91+150,150,"wait"),0))</f>
        <v>0</v>
      </c>
      <c r="FE90" s="10">
        <f>IF(AND(FE89&gt;0,FE89&lt;&gt;"wait"),"AT",IF(AIH!$AI91="AI",IF(Sheet1!$D91&gt;AIH!$AH91+200,200,"wait"),0))</f>
        <v>0</v>
      </c>
      <c r="FF90" s="10">
        <f>IF(AND(FF89&gt;0,FF89&lt;&gt;"wait"),"AT",IF(AIH!$AI91="AI",IF(Sheet1!$E91&lt;AIH!$AH91-50,50,"wait"),0))</f>
        <v>0</v>
      </c>
      <c r="FG90" s="10">
        <f>IF(AND(FG89&gt;0,FG89&lt;&gt;"wait"),"AT",IF(AIH!$AI91="AI",IF(Sheet1!$E91&lt;AIH!$AH91-100,100,"wait"),0))</f>
        <v>0</v>
      </c>
      <c r="FH90" s="10">
        <f>IF(AND(FH89&gt;0,FH89&lt;&gt;"wait"),"AT",IF(AIH!$AI91="AI",IF(Sheet1!$E91&lt;AIH!$AH91-150,150,"wait"),0))</f>
        <v>0</v>
      </c>
      <c r="FI90" s="10">
        <f>IF(AND(FI89&gt;0,FI89&lt;&gt;"wait"),"AT",IF(AIH!$AI91="AI",IF(Sheet1!$E91&lt;AIH!$AH91-200,200,"wait"),0))</f>
        <v>0</v>
      </c>
      <c r="FJ90" s="10">
        <f t="shared" si="48"/>
        <v>0</v>
      </c>
      <c r="FL90" s="10">
        <f>IF(AND(FL89&gt;0,FL89&lt;&gt;"wait"),"AT",IF(AIH!$AK91="AI",IF(Sheet1!$D91&gt;AIH!$AJ91+50,50,"wait"),0))</f>
        <v>0</v>
      </c>
      <c r="FM90" s="10">
        <f>IF(AND(FM89&gt;0,FM89&lt;&gt;"wait"),"AT",IF(AIH!$AK91="AI",IF(Sheet1!$D91&gt;AIH!$AJ91+100,100,"wait"),0))</f>
        <v>0</v>
      </c>
      <c r="FN90" s="10">
        <f>IF(AND(FN89&gt;0,FN89&lt;&gt;"wait"),"AT",IF(AIH!$AK91="AI",IF(Sheet1!$D91&gt;AIH!$AJ91+150,150,"wait"),0))</f>
        <v>0</v>
      </c>
      <c r="FO90" s="10">
        <f>IF(AND(FO89&gt;0,FO89&lt;&gt;"wait"),"AT",IF(AIH!$AK91="AI",IF(Sheet1!$D91&gt;AIH!$AJ91+200,200,"wait"),0))</f>
        <v>0</v>
      </c>
      <c r="FP90" s="10">
        <f>IF(AND(FP89&gt;0,FP89&lt;&gt;"wait"),"AT",IF(AIH!$AK91="AI",IF(Sheet1!$E91&lt;AIH!$AJ91-50,50,"wait"),0))</f>
        <v>0</v>
      </c>
      <c r="FQ90" s="10">
        <f>IF(AND(FQ89&gt;0,FQ89&lt;&gt;"wait"),"AT",IF(AIH!$AK91="AI",IF(Sheet1!$E91&lt;AIH!$AJ91-100,100,"wait"),0))</f>
        <v>0</v>
      </c>
      <c r="FR90" s="10">
        <f>IF(AND(FR89&gt;0,FR89&lt;&gt;"wait"),"AT",IF(AIH!$AK91="AI",IF(Sheet1!$E91&lt;AIH!$AJ91-150,150,"wait"),0))</f>
        <v>0</v>
      </c>
      <c r="FS90" s="10">
        <f>IF(AND(FS89&gt;0,FS89&lt;&gt;"wait"),"AT",IF(AIH!$AK91="AI",IF(Sheet1!$E91&lt;AIH!$AJ91-200,200,"wait"),0))</f>
        <v>0</v>
      </c>
      <c r="FT90" s="10">
        <f t="shared" si="49"/>
        <v>0</v>
      </c>
      <c r="FV90" s="10">
        <f>IF(AND(FV89&gt;0,FV89&lt;&gt;"wait"),"AT",IF(AIH!$AM91="AI",IF(Sheet1!$D91&gt;AIH!$AL91+50,50,"wait"),0))</f>
        <v>0</v>
      </c>
      <c r="FW90" s="10">
        <f>IF(AND(FW89&gt;0,FW89&lt;&gt;"wait"),"AT",IF(AIH!$AM91="AI",IF(Sheet1!$D91&gt;AIH!$AL91+100,100,"wait"),0))</f>
        <v>0</v>
      </c>
      <c r="FX90" s="10">
        <f>IF(AND(FX89&gt;0,FX89&lt;&gt;"wait"),"AT",IF(AIH!$AM91="AI",IF(Sheet1!$D91&gt;AIH!$AL91+150,150,"wait"),0))</f>
        <v>0</v>
      </c>
      <c r="FY90" s="10">
        <f>IF(AND(FY89&gt;0,FY89&lt;&gt;"wait"),"AT",IF(AIH!$AM91="AI",IF(Sheet1!$D91&gt;AIH!$AL91+200,200,"wait"),0))</f>
        <v>0</v>
      </c>
      <c r="FZ90" s="10">
        <f>IF(AND(FZ89&gt;0,FZ89&lt;&gt;"wait"),"AT",IF(AIH!$AM91="AI",IF(Sheet1!$E91&lt;AIH!$AL91-50,50,"wait"),0))</f>
        <v>0</v>
      </c>
      <c r="GA90" s="10">
        <f>IF(AND(GA89&gt;0,GA89&lt;&gt;"wait"),"AT",IF(AIH!$AM91="AI",IF(Sheet1!$E91&lt;AIH!$AL91-100,100,"wait"),0))</f>
        <v>0</v>
      </c>
      <c r="GB90" s="10">
        <f>IF(AND(GB89&gt;0,GB89&lt;&gt;"wait"),"AT",IF(AIH!$AM91="AI",IF(Sheet1!$E91&lt;AIH!$AL91-150,150,"wait"),0))</f>
        <v>0</v>
      </c>
      <c r="GC90" s="10">
        <f>IF(AND(GC89&gt;0,GC89&lt;&gt;"wait"),"AT",IF(AIH!$AM91="AI",IF(Sheet1!$E91&lt;AIH!$AL91-200,200,"wait"),0))</f>
        <v>0</v>
      </c>
      <c r="GD90" s="10">
        <f t="shared" si="50"/>
        <v>0</v>
      </c>
      <c r="GF90" s="10">
        <f>IF(AND(GF89&gt;0,GF89&lt;&gt;"wait"),"AT",IF(AIH!$AO91="AI",IF(Sheet1!$D91&gt;AIH!$AN91+50,50,"wait"),0))</f>
        <v>0</v>
      </c>
      <c r="GG90" s="10">
        <f>IF(AND(GG89&gt;0,GG89&lt;&gt;"wait"),"AT",IF(AIH!$AO91="AI",IF(Sheet1!$D91&gt;AIH!$AN91+100,100,"wait"),0))</f>
        <v>0</v>
      </c>
      <c r="GH90" s="10">
        <f>IF(AND(GH89&gt;0,GH89&lt;&gt;"wait"),"AT",IF(AIH!$AO91="AI",IF(Sheet1!$D91&gt;AIH!$AN91+150,150,"wait"),0))</f>
        <v>0</v>
      </c>
      <c r="GI90" s="10">
        <f>IF(AND(GI89&gt;0,GI89&lt;&gt;"wait"),"AT",IF(AIH!$AO91="AI",IF(Sheet1!$D91&gt;AIH!$AN91+200,200,"wait"),0))</f>
        <v>0</v>
      </c>
      <c r="GJ90" s="10">
        <f>IF(AND(GJ89&gt;0,GJ89&lt;&gt;"wait"),"AT",IF(AIH!$AO91="AI",IF(Sheet1!$E91&lt;AIH!$AN91-50,50,"wait"),0))</f>
        <v>0</v>
      </c>
      <c r="GK90" s="10">
        <f>IF(AND(GK89&gt;0,GK89&lt;&gt;"wait"),"AT",IF(AIH!$AO91="AI",IF(Sheet1!$E91&lt;AIH!$AN91-100,100,"wait"),0))</f>
        <v>0</v>
      </c>
      <c r="GL90" s="10">
        <f>IF(AND(GL89&gt;0,GL89&lt;&gt;"wait"),"AT",IF(AIH!$AO91="AI",IF(Sheet1!$E91&lt;AIH!$AN91-150,150,"wait"),0))</f>
        <v>0</v>
      </c>
      <c r="GM90" s="10">
        <f>IF(AND(GM89&gt;0,GM89&lt;&gt;"wait"),"AT",IF(AIH!$AO91="AI",IF(Sheet1!$E91&lt;AIH!$AN91-200,200,"wait"),0))</f>
        <v>0</v>
      </c>
      <c r="GN90" s="10">
        <f t="shared" si="51"/>
        <v>0</v>
      </c>
      <c r="GP90" s="10">
        <f>IF(AND(GP89&gt;0,GP89&lt;&gt;"wait"),"AT",IF(AIH!$AQ91="AI",IF(Sheet1!$D91&gt;AIH!$AP91+50,50,"wait"),0))</f>
        <v>0</v>
      </c>
      <c r="GQ90" s="10">
        <f>IF(AND(GQ89&gt;0,GQ89&lt;&gt;"wait"),"AT",IF(AIH!$AQ91="AI",IF(Sheet1!$D91&gt;AIH!$AP91+100,100,"wait"),0))</f>
        <v>0</v>
      </c>
      <c r="GR90" s="10">
        <f>IF(AND(GR89&gt;0,GR89&lt;&gt;"wait"),"AT",IF(AIH!$AQ91="AI",IF(Sheet1!$D91&gt;AIH!$AP91+150,150,"wait"),0))</f>
        <v>0</v>
      </c>
      <c r="GS90" s="10">
        <f>IF(AND(GS89&gt;0,GS89&lt;&gt;"wait"),"AT",IF(AIH!$AQ91="AI",IF(Sheet1!$D91&gt;AIH!$AP91+200,200,"wait"),0))</f>
        <v>0</v>
      </c>
      <c r="GT90" s="10">
        <f>IF(AND(GT89&gt;0,GT89&lt;&gt;"wait"),"AT",IF(AIH!$AQ91="AI",IF(Sheet1!$E91&lt;AIH!$AP91-50,50,"wait"),0))</f>
        <v>0</v>
      </c>
      <c r="GU90" s="10">
        <f>IF(AND(GU89&gt;0,GU89&lt;&gt;"wait"),"AT",IF(AIH!$AQ91="AI",IF(Sheet1!$E91&lt;AIH!$AP91-100,100,"wait"),0))</f>
        <v>0</v>
      </c>
      <c r="GV90" s="10">
        <f>IF(AND(GV89&gt;0,GV89&lt;&gt;"wait"),"AT",IF(AIH!$AQ91="AI",IF(Sheet1!$E91&lt;AIH!$AP91-150,150,"wait"),0))</f>
        <v>0</v>
      </c>
      <c r="GW90" s="10">
        <f>IF(AND(GW89&gt;0,GW89&lt;&gt;"wait"),"AT",IF(AIH!$AQ91="AI",IF(Sheet1!$E91&lt;AIH!$AP91-200,200,"wait"),0))</f>
        <v>0</v>
      </c>
      <c r="GX90" s="10">
        <f t="shared" si="52"/>
        <v>0</v>
      </c>
      <c r="GZ90" s="10">
        <f>IF(AND(GZ89&gt;0,GZ89&lt;&gt;"wait"),"AT",IF(AIH!$AS91="AI",IF(Sheet1!$D91&gt;AIH!$AR91+50,50,"wait"),0))</f>
        <v>0</v>
      </c>
      <c r="HA90" s="10">
        <f>IF(AND(HA89&gt;0,HA89&lt;&gt;"wait"),"AT",IF(AIH!$AS91="AI",IF(Sheet1!$D91&gt;AIH!$AR91+100,100,"wait"),0))</f>
        <v>0</v>
      </c>
      <c r="HB90" s="10">
        <f>IF(AND(HB89&gt;0,HB89&lt;&gt;"wait"),"AT",IF(AIH!$AS91="AI",IF(Sheet1!$D91&gt;AIH!$AR91+150,150,"wait"),0))</f>
        <v>0</v>
      </c>
      <c r="HC90" s="10">
        <f>IF(AND(HC89&gt;0,HC89&lt;&gt;"wait"),"AT",IF(AIH!$AS91="AI",IF(Sheet1!$D91&gt;AIH!$AR91+200,200,"wait"),0))</f>
        <v>0</v>
      </c>
      <c r="HD90" s="10">
        <f>IF(AND(HD89&gt;0,HD89&lt;&gt;"wait"),"AT",IF(AIH!$AS91="AI",IF(Sheet1!$E91&lt;AIH!$AR91-50,50,"wait"),0))</f>
        <v>0</v>
      </c>
      <c r="HE90" s="10">
        <f>IF(AND(HE89&gt;0,HE89&lt;&gt;"wait"),"AT",IF(AIH!$AS91="AI",IF(Sheet1!$E91&lt;AIH!$AR91-100,100,"wait"),0))</f>
        <v>0</v>
      </c>
      <c r="HF90" s="10">
        <f>IF(AND(HF89&gt;0,HF89&lt;&gt;"wait"),"AT",IF(AIH!$AS91="AI",IF(Sheet1!$E91&lt;AIH!$AR91-150,150,"wait"),0))</f>
        <v>0</v>
      </c>
      <c r="HG90" s="10">
        <f>IF(AND(HG89&gt;0,HG89&lt;&gt;"wait"),"AT",IF(AIH!$AS91="AI",IF(Sheet1!$E91&lt;AIH!$AR91-200,200,"wait"),0))</f>
        <v>0</v>
      </c>
      <c r="HH90" s="10">
        <f t="shared" si="53"/>
        <v>0</v>
      </c>
      <c r="HJ90" s="10">
        <f>IF(AND(HJ89&gt;0,HJ89&lt;&gt;"wait"),"AT",IF(AIH!$AU91="AI",IF(Sheet1!$D91&gt;AIH!$AT91+50,50,"wait"),0))</f>
        <v>0</v>
      </c>
      <c r="HK90" s="10">
        <f>IF(AND(HK89&gt;0,HK89&lt;&gt;"wait"),"AT",IF(AIH!$AU91="AI",IF(Sheet1!$D91&gt;AIH!$AT91+100,100,"wait"),0))</f>
        <v>0</v>
      </c>
      <c r="HL90" s="10">
        <f>IF(AND(HL89&gt;0,HL89&lt;&gt;"wait"),"AT",IF(AIH!$AU91="AI",IF(Sheet1!$D91&gt;AIH!$AT91+150,150,"wait"),0))</f>
        <v>0</v>
      </c>
      <c r="HM90" s="10">
        <f>IF(AND(HM89&gt;0,HM89&lt;&gt;"wait"),"AT",IF(AIH!$AU91="AI",IF(Sheet1!$D91&gt;AIH!$AT91+200,200,"wait"),0))</f>
        <v>0</v>
      </c>
      <c r="HN90" s="10">
        <f>IF(AND(HN89&gt;0,HN89&lt;&gt;"wait"),"AT",IF(AIH!$AU91="AI",IF(Sheet1!$E91&lt;AIH!$AT91-50,50,"wait"),0))</f>
        <v>0</v>
      </c>
      <c r="HO90" s="10">
        <f>IF(AND(HO89&gt;0,HO89&lt;&gt;"wait"),"AT",IF(AIH!$AU91="AI",IF(Sheet1!$E91&lt;AIH!$AT91-100,100,"wait"),0))</f>
        <v>0</v>
      </c>
      <c r="HP90" s="10">
        <f>IF(AND(HP89&gt;0,HP89&lt;&gt;"wait"),"AT",IF(AIH!$AU91="AI",IF(Sheet1!$E91&lt;AIH!$AT91-150,150,"wait"),0))</f>
        <v>0</v>
      </c>
      <c r="HQ90" s="10">
        <f>IF(AND(HQ89&gt;0,HQ89&lt;&gt;"wait"),"AT",IF(AIH!$AU91="AI",IF(Sheet1!$E91&lt;AIH!$AT91-200,200,"wait"),0))</f>
        <v>0</v>
      </c>
      <c r="HR90" s="10">
        <f t="shared" si="54"/>
        <v>0</v>
      </c>
      <c r="HT90" s="10">
        <f>IF(AND(HT89&gt;0,HT89&lt;&gt;"wait"),"AT",IF(AIH!$AX91="AI",IF(Sheet1!$D91&gt;AIH!$AW91+50,50,"wait"),0))</f>
        <v>0</v>
      </c>
      <c r="HU90" s="10">
        <f>IF(AND(HU89&gt;0,HU89&lt;&gt;"wait"),"AT",IF(AIH!$AX91="AI",IF(Sheet1!$D91&gt;AIH!$AW91+100,100,"wait"),0))</f>
        <v>0</v>
      </c>
      <c r="HV90" s="10">
        <f>IF(AND(HV89&gt;0,HV89&lt;&gt;"wait"),"AT",IF(AIH!$AX91="AI",IF(Sheet1!$D91&gt;AIH!$AW91+150,150,"wait"),0))</f>
        <v>0</v>
      </c>
      <c r="HW90" s="10">
        <f>IF(AND(HW89&gt;0,HW89&lt;&gt;"wait"),"AT",IF(AIH!$AX91="AI",IF(Sheet1!$D91&gt;AIH!$AW91+200,200,"wait"),0))</f>
        <v>0</v>
      </c>
      <c r="HX90" s="10">
        <f>IF(AND(HX89&gt;0,HX89&lt;&gt;"wait"),"AT",IF(AIH!$AX91="AI",IF(Sheet1!$E91&lt;AIH!$AW91-50,50,"wait"),0))</f>
        <v>0</v>
      </c>
      <c r="HY90" s="10">
        <f>IF(AND(HY89&gt;0,HY89&lt;&gt;"wait"),"AT",IF(AIH!$AX91="AI",IF(Sheet1!$E91&lt;AIH!$AW91-100,100,"wait"),0))</f>
        <v>0</v>
      </c>
      <c r="HZ90" s="10">
        <f>IF(AND(HZ89&gt;0,HZ89&lt;&gt;"wait"),"AT",IF(AIH!$AX91="AI",IF(Sheet1!$E91&lt;AIH!$AW91-150,150,"wait"),0))</f>
        <v>0</v>
      </c>
      <c r="IA90" s="10">
        <f>IF(AND(IA89&gt;0,IA89&lt;&gt;"wait"),"AT",IF(AIH!$AX91="AI",IF(Sheet1!$E91&lt;AIH!$AW91-200,200,"wait"),0))</f>
        <v>0</v>
      </c>
      <c r="IB90" s="10">
        <f t="shared" si="55"/>
        <v>0</v>
      </c>
      <c r="ID90" s="10">
        <f>IF(AND(ID89&gt;0,ID89&lt;&gt;"wait"),"AT",IF(AIH!$AZ91="AI",IF(Sheet1!$D91&gt;AIH!$AY91+50,50,"wait"),0))</f>
        <v>0</v>
      </c>
      <c r="IE90" s="10">
        <f>IF(AND(IE89&gt;0,IE89&lt;&gt;"wait"),"AT",IF(AIH!$AZ91="AI",IF(Sheet1!$D91&gt;AIH!$AY91+100,100,"wait"),0))</f>
        <v>0</v>
      </c>
      <c r="IF90" s="10">
        <f>IF(AND(IF89&gt;0,IF89&lt;&gt;"wait"),"AT",IF(AIH!$AZ91="AI",IF(Sheet1!$D91&gt;AIH!$AY91+150,150,"wait"),0))</f>
        <v>0</v>
      </c>
      <c r="IG90" s="10">
        <f>IF(AND(IG89&gt;0,IG89&lt;&gt;"wait"),"AT",IF(AIH!$AZ91="AI",IF(Sheet1!$D91&gt;AIH!$AY91+200,200,"wait"),0))</f>
        <v>0</v>
      </c>
      <c r="IH90" s="10">
        <f>IF(AND(IH89&gt;0,IH89&lt;&gt;"wait"),"AT",IF(AIH!$AZ91="AI",IF(Sheet1!$E91&lt;AIH!$AY91-50,50,"wait"),0))</f>
        <v>0</v>
      </c>
      <c r="II90" s="10">
        <f>IF(AND(II89&gt;0,II89&lt;&gt;"wait"),"AT",IF(AIH!$AZ91="AI",IF(Sheet1!$E91&lt;AIH!$AY91-100,100,"wait"),0))</f>
        <v>0</v>
      </c>
      <c r="IJ90" s="10">
        <f>IF(AND(IJ89&gt;0,IJ89&lt;&gt;"wait"),"AT",IF(AIH!$AZ91="AI",IF(Sheet1!$E91&lt;AIH!$AY91-150,150,"wait"),0))</f>
        <v>0</v>
      </c>
      <c r="IK90" s="10">
        <f>IF(AND(IK89&gt;0,IK89&lt;&gt;"wait"),"AT",IF(AIH!$AZ91="AI",IF(Sheet1!$E91&lt;AIH!$AY91-200,200,"wait"),0))</f>
        <v>0</v>
      </c>
      <c r="IL90" s="10">
        <f t="shared" si="56"/>
        <v>0</v>
      </c>
      <c r="IN90" s="10">
        <f>IF(AND(IN89&gt;0,IN89&lt;&gt;"wait"),"AT",IF(AIH!$BB91="AI",IF(Sheet1!$D91&gt;AIH!$BA91+50,50,"wait"),0))</f>
        <v>0</v>
      </c>
      <c r="IO90" s="10">
        <f>IF(AND(IO89&gt;0,IO89&lt;&gt;"wait"),"AT",IF(AIH!$BB91="AI",IF(Sheet1!$D91&gt;AIH!$BA91+100,100,"wait"),0))</f>
        <v>0</v>
      </c>
      <c r="IP90" s="10">
        <f>IF(AND(IP89&gt;0,IP89&lt;&gt;"wait"),"AT",IF(AIH!$BB91="AI",IF(Sheet1!$D91&gt;AIH!$BA91+150,150,"wait"),0))</f>
        <v>0</v>
      </c>
      <c r="IQ90" s="10">
        <f>IF(AND(IQ89&gt;0,IQ89&lt;&gt;"wait"),"AT",IF(AIH!$BB91="AI",IF(Sheet1!$D91&gt;AIH!$BA91+200,200,"wait"),0))</f>
        <v>0</v>
      </c>
      <c r="IR90" s="10">
        <f>IF(AND(IR89&gt;0,IR89&lt;&gt;"wait"),"AT",IF(AIH!$BB91="AI",IF(Sheet1!$E91&lt;AIH!$BA91-50,50,"wait"),0))</f>
        <v>0</v>
      </c>
      <c r="IS90" s="10">
        <f>IF(AND(IS89&gt;0,IS89&lt;&gt;"wait"),"AT",IF(AIH!$BB91="AI",IF(Sheet1!$E91&lt;AIH!$BA91-100,100,"wait"),0))</f>
        <v>0</v>
      </c>
      <c r="IT90" s="10">
        <f>IF(AND(IT89&gt;0,IT89&lt;&gt;"wait"),"AT",IF(AIH!$BB91="AI",IF(Sheet1!$E91&lt;AIH!$BA91-150,150,"wait"),0))</f>
        <v>0</v>
      </c>
      <c r="IU90" s="10">
        <f>IF(AND(IU89&gt;0,IU89&lt;&gt;"wait"),"AT",IF(AIH!$BB91="AI",IF(Sheet1!$E91&lt;AIH!$BA91-200,200,"wait"),0))</f>
        <v>0</v>
      </c>
      <c r="IV90" s="10">
        <f t="shared" si="57"/>
        <v>0</v>
      </c>
      <c r="IX90" s="10">
        <f>IF(AND(IX89&gt;0,IX89&lt;&gt;"wait"),"AT",IF(AIH!$BD91="AI",IF(Sheet1!$D91&gt;AIH!$BC91+50,50,"wait"),0))</f>
        <v>0</v>
      </c>
      <c r="IY90" s="10">
        <f>IF(AND(IY89&gt;0,IY89&lt;&gt;"wait"),"AT",IF(AIH!$BD91="AI",IF(Sheet1!$D91&gt;AIH!$BC91+100,100,"wait"),0))</f>
        <v>0</v>
      </c>
      <c r="IZ90" s="10">
        <f>IF(AND(IZ89&gt;0,IZ89&lt;&gt;"wait"),"AT",IF(AIH!$BD91="AI",IF(Sheet1!$D91&gt;AIH!$BC91+150,150,"wait"),0))</f>
        <v>0</v>
      </c>
      <c r="JA90" s="10">
        <f>IF(AND(JA89&gt;0,JA89&lt;&gt;"wait"),"AT",IF(AIH!$BD91="AI",IF(Sheet1!$D91&gt;AIH!$BC91+200,200,"wait"),0))</f>
        <v>0</v>
      </c>
      <c r="JB90" s="10">
        <f>IF(AND(JB89&gt;0,JB89&lt;&gt;"wait"),"AT",IF(AIH!$BD91="AI",IF(Sheet1!$E91&lt;AIH!$BC91-50,50,"wait"),0))</f>
        <v>0</v>
      </c>
      <c r="JC90" s="10">
        <f>IF(AND(JC89&gt;0,JC89&lt;&gt;"wait"),"AT",IF(AIH!$BD91="AI",IF(Sheet1!$E91&lt;AIH!$BC91-100,100,"wait"),0))</f>
        <v>0</v>
      </c>
      <c r="JD90" s="10">
        <f>IF(AND(JD89&gt;0,JD89&lt;&gt;"wait"),"AT",IF(AIH!$BD91="AI",IF(Sheet1!$E91&lt;AIH!$BC91-150,150,"wait"),0))</f>
        <v>0</v>
      </c>
      <c r="JE90" s="10">
        <f>IF(AND(JE89&gt;0,JE89&lt;&gt;"wait"),"AT",IF(AIH!$BD91="AI",IF(Sheet1!$E91&lt;AIH!$BC91-200,200,"wait"),0))</f>
        <v>0</v>
      </c>
      <c r="JF90" s="10">
        <f t="shared" si="58"/>
        <v>0</v>
      </c>
      <c r="JH90" s="10">
        <f>IF(AND(JH89&gt;0,JH89&lt;&gt;"wait"),"AT",IF(AIH!$BF91="AI",IF(Sheet1!$D91&gt;AIH!$BE91+50,50,"wait"),0))</f>
        <v>0</v>
      </c>
      <c r="JI90" s="10">
        <f>IF(AND(JI89&gt;0,JI89&lt;&gt;"wait"),"AT",IF(AIH!$BF91="AI",IF(Sheet1!$D91&gt;AIH!$BE91+100,100,"wait"),0))</f>
        <v>0</v>
      </c>
      <c r="JJ90" s="10">
        <f>IF(AND(JJ89&gt;0,JJ89&lt;&gt;"wait"),"AT",IF(AIH!$BF91="AI",IF(Sheet1!$D91&gt;AIH!$BE91+150,150,"wait"),0))</f>
        <v>0</v>
      </c>
      <c r="JK90" s="10">
        <f>IF(AND(JK89&gt;0,JK89&lt;&gt;"wait"),"AT",IF(AIH!$BF91="AI",IF(Sheet1!$D91&gt;AIH!$BE91+200,200,"wait"),0))</f>
        <v>0</v>
      </c>
      <c r="JL90" s="10">
        <f>IF(AND(JL89&gt;0,JL89&lt;&gt;"wait"),"AT",IF(AIH!$BF91="AI",IF(Sheet1!$E91&lt;AIH!$BE91-50,50,"wait"),0))</f>
        <v>0</v>
      </c>
      <c r="JM90" s="10">
        <f>IF(AND(JM89&gt;0,JM89&lt;&gt;"wait"),"AT",IF(AIH!$BF91="AI",IF(Sheet1!$E91&lt;AIH!$BE91-100,100,"wait"),0))</f>
        <v>0</v>
      </c>
      <c r="JN90" s="10">
        <f>IF(AND(JN89&gt;0,JN89&lt;&gt;"wait"),"AT",IF(AIH!$BF91="AI",IF(Sheet1!$E91&lt;AIH!$BE91-150,150,"wait"),0))</f>
        <v>0</v>
      </c>
      <c r="JO90" s="10">
        <f>IF(AND(JO89&gt;0,JO89&lt;&gt;"wait"),"AT",IF(AIH!$BF91="AI",IF(Sheet1!$E91&lt;AIH!$BE91-200,200,"wait"),0))</f>
        <v>0</v>
      </c>
      <c r="JP90" s="10">
        <f t="shared" si="59"/>
        <v>0</v>
      </c>
      <c r="JR90" s="10">
        <f>IF(AND(JR89&gt;0,JR89&lt;&gt;"wait"),"AT",IF(AIH!$BH91="AI",IF(Sheet1!$D91&gt;AIH!$BG91+50,50,"wait"),0))</f>
        <v>0</v>
      </c>
      <c r="JS90" s="10">
        <f>IF(AND(JS89&gt;0,JS89&lt;&gt;"wait"),"AT",IF(AIH!$BH91="AI",IF(Sheet1!$D91&gt;AIH!$BG91+100,100,"wait"),0))</f>
        <v>0</v>
      </c>
      <c r="JT90" s="10">
        <f>IF(AND(JT89&gt;0,JT89&lt;&gt;"wait"),"AT",IF(AIH!$BH91="AI",IF(Sheet1!$D91&gt;AIH!$BG91+150,150,"wait"),0))</f>
        <v>0</v>
      </c>
      <c r="JU90" s="10">
        <f>IF(AND(JU89&gt;0,JU89&lt;&gt;"wait"),"AT",IF(AIH!$BH91="AI",IF(Sheet1!$D91&gt;AIH!$BG91+200,200,"wait"),0))</f>
        <v>0</v>
      </c>
      <c r="JV90" s="10">
        <f>IF(AND(JV89&gt;0,JV89&lt;&gt;"wait"),"AT",IF(AIH!$BH91="AI",IF(Sheet1!$E91&lt;AIH!$BG91-50,50,"wait"),0))</f>
        <v>0</v>
      </c>
      <c r="JW90" s="10">
        <f>IF(AND(JW89&gt;0,JW89&lt;&gt;"wait"),"AT",IF(AIH!$BH91="AI",IF(Sheet1!$E91&lt;AIH!$BG91-100,100,"wait"),0))</f>
        <v>0</v>
      </c>
      <c r="JX90" s="10">
        <f>IF(AND(JX89&gt;0,JX89&lt;&gt;"wait"),"AT",IF(AIH!$BH91="AI",IF(Sheet1!$E91&lt;AIH!$BG91-150,150,"wait"),0))</f>
        <v>0</v>
      </c>
      <c r="JY90" s="10">
        <f>IF(AND(JY89&gt;0,JY89&lt;&gt;"wait"),"AT",IF(AIH!$BH91="AI",IF(Sheet1!$E91&lt;AIH!$BG91-200,200,"wait"),0))</f>
        <v>0</v>
      </c>
      <c r="JZ90" s="10">
        <f t="shared" si="60"/>
        <v>0</v>
      </c>
      <c r="KB90" s="10">
        <f>IF(AND(KB89&gt;0,KB89&lt;&gt;"wait"),"AT",IF(AIH!$BJ91="AI",IF(Sheet1!$D91&gt;AIH!$BI91+50,50,"wait"),0))</f>
        <v>0</v>
      </c>
      <c r="KC90" s="10">
        <f>IF(AND(KC89&gt;0,KC89&lt;&gt;"wait"),"AT",IF(AIH!$BJ91="AI",IF(Sheet1!$D91&gt;AIH!$BI91+100,100,"wait"),0))</f>
        <v>0</v>
      </c>
      <c r="KD90" s="10">
        <f>IF(AND(KD89&gt;0,KD89&lt;&gt;"wait"),"AT",IF(AIH!$BJ91="AI",IF(Sheet1!$D91&gt;AIH!$BI91+150,150,"wait"),0))</f>
        <v>0</v>
      </c>
      <c r="KE90" s="10">
        <f>IF(AND(KE89&gt;0,KE89&lt;&gt;"wait"),"AT",IF(AIH!$BJ91="AI",IF(Sheet1!$D91&gt;AIH!$BI91+200,200,"wait"),0))</f>
        <v>0</v>
      </c>
      <c r="KF90" s="10">
        <f>IF(AND(KF89&gt;0,KF89&lt;&gt;"wait"),"AT",IF(AIH!$BJ91="AI",IF(Sheet1!$E91&lt;AIH!$BI91-50,50,"wait"),0))</f>
        <v>0</v>
      </c>
      <c r="KG90" s="10">
        <f>IF(AND(KG89&gt;0,KG89&lt;&gt;"wait"),"AT",IF(AIH!$BJ91="AI",IF(Sheet1!$E91&lt;AIH!$BI91-100,100,"wait"),0))</f>
        <v>0</v>
      </c>
      <c r="KH90" s="10">
        <f>IF(AND(KH89&gt;0,KH89&lt;&gt;"wait"),"AT",IF(AIH!$BJ91="AI",IF(Sheet1!$E91&lt;AIH!$BI91-150,150,"wait"),0))</f>
        <v>0</v>
      </c>
      <c r="KI90" s="10">
        <f>IF(AND(KI89&gt;0,KI89&lt;&gt;"wait"),"AT",IF(AIH!$BJ91="AI",IF(Sheet1!$E91&lt;AIH!$BI91-200,200,"wait"),0))</f>
        <v>0</v>
      </c>
      <c r="KJ90" s="10">
        <f t="shared" si="61"/>
        <v>0</v>
      </c>
      <c r="KL90" s="10">
        <f>IF(AND(KL89&gt;0,KL89&lt;&gt;"wait"),"AT",IF(AIH!$BL91="AI",IF(Sheet1!$D91&gt;AIH!$BK91+50,50,"wait"),0))</f>
        <v>0</v>
      </c>
      <c r="KM90" s="10">
        <f>IF(AND(KM89&gt;0,KM89&lt;&gt;"wait"),"AT",IF(AIH!$BL91="AI",IF(Sheet1!$D91&gt;AIH!$BK91+100,100,"wait"),0))</f>
        <v>0</v>
      </c>
      <c r="KN90" s="10">
        <f>IF(AND(KN89&gt;0,KN89&lt;&gt;"wait"),"AT",IF(AIH!$BL91="AI",IF(Sheet1!$D91&gt;AIH!$BK91+150,150,"wait"),0))</f>
        <v>0</v>
      </c>
      <c r="KO90" s="10">
        <f>IF(AND(KO89&gt;0,KO89&lt;&gt;"wait"),"AT",IF(AIH!$BL91="AI",IF(Sheet1!$D91&gt;AIH!$BK91+200,200,"wait"),0))</f>
        <v>0</v>
      </c>
      <c r="KP90" s="10">
        <f>IF(AND(KP89&gt;0,KP89&lt;&gt;"wait"),"AT",IF(AIH!$BL91="AI",IF(Sheet1!$E91&lt;AIH!$BK91-50,50,"wait"),0))</f>
        <v>0</v>
      </c>
      <c r="KQ90" s="10">
        <f>IF(AND(KQ89&gt;0,KQ89&lt;&gt;"wait"),"AT",IF(AIH!$BL91="AI",IF(Sheet1!$E91&lt;AIH!$BK91-100,100,"wait"),0))</f>
        <v>0</v>
      </c>
      <c r="KR90" s="10">
        <f>IF(AND(KR89&gt;0,KR89&lt;&gt;"wait"),"AT",IF(AIH!$BL91="AI",IF(Sheet1!$E91&lt;AIH!$BK91-150,150,"wait"),0))</f>
        <v>0</v>
      </c>
      <c r="KS90" s="10">
        <f>IF(AND(KS89&gt;0,KS89&lt;&gt;"wait"),"AT",IF(AIH!$BL91="AI",IF(Sheet1!$E91&lt;AIH!$BK91-200,200,"wait"),0))</f>
        <v>0</v>
      </c>
      <c r="KT90" s="10">
        <f t="shared" si="62"/>
        <v>0</v>
      </c>
      <c r="KV90" s="10">
        <f>IF(AND(KV89&gt;0,KV89&lt;&gt;"wait"),"AT",IF(AIH!$BN91="AI",IF(Sheet1!$D91&gt;AIH!$BM91+50,50,"wait"),0))</f>
        <v>0</v>
      </c>
      <c r="KW90" s="10">
        <f>IF(AND(KW89&gt;0,KW89&lt;&gt;"wait"),"AT",IF(AIH!$BN91="AI",IF(Sheet1!$D91&gt;AIH!$BM91+100,100,"wait"),0))</f>
        <v>0</v>
      </c>
      <c r="KX90" s="10">
        <f>IF(AND(KX89&gt;0,KX89&lt;&gt;"wait"),"AT",IF(AIH!$BN91="AI",IF(Sheet1!$D91&gt;AIH!$BM91+150,150,"wait"),0))</f>
        <v>0</v>
      </c>
      <c r="KY90" s="10">
        <f>IF(AND(KY89&gt;0,KY89&lt;&gt;"wait"),"AT",IF(AIH!$BN91="AI",IF(Sheet1!$D91&gt;AIH!$BM91+200,200,"wait"),0))</f>
        <v>0</v>
      </c>
      <c r="KZ90" s="10">
        <f>IF(AND(KZ89&gt;0,KZ89&lt;&gt;"wait"),"AT",IF(AIH!$BN91="AI",IF(Sheet1!$E91&lt;AIH!$BM91-50,50,"wait"),0))</f>
        <v>0</v>
      </c>
      <c r="LA90" s="10">
        <f>IF(AND(LA89&gt;0,LA89&lt;&gt;"wait"),"AT",IF(AIH!$BN91="AI",IF(Sheet1!$E91&lt;AIH!$BM91-100,100,"wait"),0))</f>
        <v>0</v>
      </c>
      <c r="LB90" s="10">
        <f>IF(AND(LB89&gt;0,LB89&lt;&gt;"wait"),"AT",IF(AIH!$BN91="AI",IF(Sheet1!$E91&lt;AIH!$BM91-150,150,"wait"),0))</f>
        <v>0</v>
      </c>
      <c r="LC90" s="10">
        <f>IF(AND(LC89&gt;0,LC89&lt;&gt;"wait"),"AT",IF(AIH!$BN91="AI",IF(Sheet1!$E91&lt;AIH!$BM91-200,200,"wait"),0))</f>
        <v>0</v>
      </c>
      <c r="LD90" s="10">
        <f t="shared" si="63"/>
        <v>0</v>
      </c>
      <c r="LF90" s="10">
        <f>IF(AND(LF89&gt;0,LF89&lt;&gt;"wait"),"AT",IF(AIH!$BP91="AI",IF(Sheet1!$D91&gt;AIH!$BO91+50,50,"wait"),0))</f>
        <v>0</v>
      </c>
      <c r="LG90" s="10">
        <f>IF(AND(LG89&gt;0,LG89&lt;&gt;"wait"),"AT",IF(AIH!$BP91="AI",IF(Sheet1!$D91&gt;AIH!$BO91+100,100,"wait"),0))</f>
        <v>0</v>
      </c>
      <c r="LH90" s="10">
        <f>IF(AND(LH89&gt;0,LH89&lt;&gt;"wait"),"AT",IF(AIH!$BP91="AI",IF(Sheet1!$D91&gt;AIH!$BO91+150,150,"wait"),0))</f>
        <v>0</v>
      </c>
      <c r="LI90" s="10">
        <f>IF(AND(LI89&gt;0,LI89&lt;&gt;"wait"),"AT",IF(AIH!$BP91="AI",IF(Sheet1!$D91&gt;AIH!$BO91+200,200,"wait"),0))</f>
        <v>0</v>
      </c>
      <c r="LJ90" s="10">
        <f>IF(AND(LJ89&gt;0,LJ89&lt;&gt;"wait"),"AT",IF(AIH!$BP91="AI",IF(Sheet1!$E91&lt;AIH!$BO91-50,50,"wait"),0))</f>
        <v>0</v>
      </c>
      <c r="LK90" s="10">
        <f>IF(AND(LK89&gt;0,LK89&lt;&gt;"wait"),"AT",IF(AIH!$BP91="AI",IF(Sheet1!$E91&lt;AIH!$BO91-100,100,"wait"),0))</f>
        <v>0</v>
      </c>
      <c r="LL90" s="10">
        <f>IF(AND(LL89&gt;0,LL89&lt;&gt;"wait"),"AT",IF(AIH!$BP91="AI",IF(Sheet1!$E91&lt;AIH!$BO91-150,150,"wait"),0))</f>
        <v>0</v>
      </c>
      <c r="LM90" s="10">
        <f>IF(AND(LM89&gt;0,LM89&lt;&gt;"wait"),"AT",IF(AIH!$BP91="AI",IF(Sheet1!$E91&lt;AIH!$BO91-200,200,"wait"),0))</f>
        <v>0</v>
      </c>
      <c r="LN90" s="10">
        <f t="shared" si="64"/>
        <v>0</v>
      </c>
      <c r="LP90" s="10">
        <f>IF(AND(LP89&gt;0,LP89&lt;&gt;"wait"),"AT",IF(AIH!$BR91="AI",IF(Sheet1!$D91&gt;AIH!$BQ91+50,50,"wait"),0))</f>
        <v>0</v>
      </c>
      <c r="LQ90" s="10">
        <f>IF(AND(LQ89&gt;0,LQ89&lt;&gt;"wait"),"AT",IF(AIH!$BR91="AI",IF(Sheet1!$D91&gt;AIH!$BQ91+100,100,"wait"),0))</f>
        <v>0</v>
      </c>
      <c r="LR90" s="10">
        <f>IF(AND(LR89&gt;0,LR89&lt;&gt;"wait"),"AT",IF(AIH!$BR91="AI",IF(Sheet1!$D91&gt;AIH!$BQ91+150,150,"wait"),0))</f>
        <v>0</v>
      </c>
      <c r="LS90" s="10">
        <f>IF(AND(LS89&gt;0,LS89&lt;&gt;"wait"),"AT",IF(AIH!$BR91="AI",IF(Sheet1!$D91&gt;AIH!$BQ91+200,200,"wait"),0))</f>
        <v>0</v>
      </c>
      <c r="LT90" s="10">
        <f>IF(AND(LT89&gt;0,LT89&lt;&gt;"wait"),"AT",IF(AIH!$BR91="AI",IF(Sheet1!$E91&lt;AIH!$BQ91-50,50,"wait"),0))</f>
        <v>0</v>
      </c>
      <c r="LU90" s="10">
        <f>IF(AND(LU89&gt;0,LU89&lt;&gt;"wait"),"AT",IF(AIH!$BR91="AI",IF(Sheet1!$E91&lt;AIH!$BQ91-100,100,"wait"),0))</f>
        <v>0</v>
      </c>
      <c r="LV90" s="10">
        <f>IF(AND(LV89&gt;0,LV89&lt;&gt;"wait"),"AT",IF(AIH!$BR91="AI",IF(Sheet1!$E91&lt;AIH!$BQ91-150,150,"wait"),0))</f>
        <v>0</v>
      </c>
      <c r="LW90" s="10">
        <f>IF(AND(LW89&gt;0,LW89&lt;&gt;"wait"),"AT",IF(AIH!$BR91="AI",IF(Sheet1!$E91&lt;AIH!$BQ91-200,200,"wait"),0))</f>
        <v>0</v>
      </c>
      <c r="LX90" s="10">
        <f t="shared" si="65"/>
        <v>0</v>
      </c>
    </row>
    <row r="91" spans="1:336" x14ac:dyDescent="0.3">
      <c r="A91" t="str">
        <f>Sheet1!B91</f>
        <v>03/01 10:44</v>
      </c>
      <c r="B91">
        <f>Sheet1!D91</f>
        <v>29271</v>
      </c>
      <c r="C91">
        <f>Sheet1!E91</f>
        <v>29245</v>
      </c>
      <c r="E91">
        <f>MAX($B91:$B$162)</f>
        <v>29275</v>
      </c>
      <c r="F91">
        <f>MIN($C91:$C$162)</f>
        <v>29062</v>
      </c>
      <c r="H91" s="8">
        <f>IF(AND(H90&gt;0,H90&lt;&gt;"wait"),"AT",IF(AIH!$D92="AI",IF(Sheet1!$D92&gt;AIH!$C92+50,50,"wait"),0))</f>
        <v>0</v>
      </c>
      <c r="I91" s="8">
        <f>IF(AND(I90&gt;0,I90&lt;&gt;"wait"),"AT",IF(AIH!$D92="AI",IF(Sheet1!$D92&gt;AIH!$C92+100,100,"wait"),0))</f>
        <v>0</v>
      </c>
      <c r="J91" s="8">
        <f>IF(AND(J90&gt;0,J90&lt;&gt;"wait"),"AT",IF(AIH!$D92="AI",IF(Sheet1!$D92&gt;AIH!$C92+150,150,"wait"),0))</f>
        <v>0</v>
      </c>
      <c r="K91" s="8">
        <f>IF(AND(K90&gt;0,K90&lt;&gt;"wait"),"AT",IF(AIH!$D92="AI",IF(Sheet1!$D92&gt;AIH!$C92+200,200,"wait"),0))</f>
        <v>0</v>
      </c>
      <c r="L91" s="8">
        <f>IF(AND(L90&gt;0,L90&lt;&gt;"wait"),"AT",IF(AIH!$D92="AI",IF(Sheet1!$E92&lt;AIH!$C92-50,50,"wait"),0))</f>
        <v>0</v>
      </c>
      <c r="M91" s="8">
        <f>IF(AND(M90&gt;0,M90&lt;&gt;"wait"),"AT",IF(AIH!$D92="AI",IF(Sheet1!$E92&lt;AIH!$C92-100,100,"wait"),0))</f>
        <v>0</v>
      </c>
      <c r="N91" s="8">
        <f>IF(AND(N90&gt;0,N90&lt;&gt;"wait"),"AT",IF(AIH!$D92="AI",IF(Sheet1!$E92&lt;AIH!$C92-150,150,"wait"),0))</f>
        <v>0</v>
      </c>
      <c r="O91" s="8">
        <f>IF(AND(O90&gt;0,O90&lt;&gt;"wait"),"AT",IF(AIH!$D92="AI",IF(Sheet1!$E92&lt;AIH!$C92-200,200,"wait"),0))</f>
        <v>0</v>
      </c>
      <c r="P91" s="8">
        <f t="shared" si="33"/>
        <v>0</v>
      </c>
      <c r="R91" s="8">
        <f>IF(AND(R90&gt;0,R90&lt;&gt;"wait"),"AT",IF(AIH!$F92="AI",IF(Sheet1!$D92&gt;AIH!$E92+50,50,"wait"),0))</f>
        <v>0</v>
      </c>
      <c r="S91" s="8">
        <f>IF(AND(S90&gt;0,S90&lt;&gt;"wait"),"AT",IF(AIH!$F92="AI",IF(Sheet1!$D92&gt;AIH!$E92+100,100,"wait"),0))</f>
        <v>0</v>
      </c>
      <c r="T91" s="8">
        <f>IF(AND(T90&gt;0,T90&lt;&gt;"wait"),"AT",IF(AIH!$F92="AI",IF(Sheet1!$D92&gt;AIH!$E92+150,150,"wait"),0))</f>
        <v>0</v>
      </c>
      <c r="U91" s="8">
        <f>IF(AND(U90&gt;0,U90&lt;&gt;"wait"),"AT",IF(AIH!$F92="AI",IF(Sheet1!$D92&gt;AIH!$E92+200,200,"wait"),0))</f>
        <v>0</v>
      </c>
      <c r="V91" s="8">
        <f>IF(AND(V90&gt;0,V90&lt;&gt;"wait"),"AT",IF(AIH!$F92="AI",IF(Sheet1!$E92&lt;AIH!$E92-50,50,"wait"),0))</f>
        <v>0</v>
      </c>
      <c r="W91" s="8">
        <f>IF(AND(W90&gt;0,W90&lt;&gt;"wait"),"AT",IF(AIH!$F92="AI",IF(Sheet1!$E92&lt;AIH!$E92-100,100,"wait"),0))</f>
        <v>0</v>
      </c>
      <c r="X91" s="8">
        <f>IF(AND(X90&gt;0,X90&lt;&gt;"wait"),"AT",IF(AIH!$F92="AI",IF(Sheet1!$E92&lt;AIH!$E92-150,150,"wait"),0))</f>
        <v>0</v>
      </c>
      <c r="Y91" s="8">
        <f>IF(AND(Y90&gt;0,Y90&lt;&gt;"wait"),"AT",IF(AIH!$F92="AI",IF(Sheet1!$E92&lt;AIH!$E92-200,200,"wait"),0))</f>
        <v>0</v>
      </c>
      <c r="Z91" s="8">
        <f t="shared" si="34"/>
        <v>0</v>
      </c>
      <c r="AB91" s="8">
        <f>IF(AND(AB90&gt;0,AB90&lt;&gt;"wait"),"AT",IF(AIH!$H92="AI",IF(Sheet1!$D92&gt;AIH!$G92+50,50,"wait"),0))</f>
        <v>0</v>
      </c>
      <c r="AC91" s="8">
        <f>IF(AND(AC90&gt;0,AC90&lt;&gt;"wait"),"AT",IF(AIH!$H92="AI",IF(Sheet1!$D92&gt;AIH!$G92+100,100,"wait"),0))</f>
        <v>0</v>
      </c>
      <c r="AD91" s="8">
        <f>IF(AND(AD90&gt;0,AD90&lt;&gt;"wait"),"AT",IF(AIH!$H92="AI",IF(Sheet1!$D92&gt;AIH!$G92+150,150,"wait"),0))</f>
        <v>0</v>
      </c>
      <c r="AE91" s="8">
        <f>IF(AND(AE90&gt;0,AE90&lt;&gt;"wait"),"AT",IF(AIH!$H92="AI",IF(Sheet1!$D92&gt;AIH!$G92+200,200,"wait"),0))</f>
        <v>0</v>
      </c>
      <c r="AF91" s="8">
        <f>IF(AND(AF90&gt;0,AF90&lt;&gt;"wait"),"AT",IF(AIH!$H92="AI",IF(Sheet1!$E92&lt;AIH!$G92-50,50,"wait"),0))</f>
        <v>0</v>
      </c>
      <c r="AG91" s="8">
        <f>IF(AND(AG90&gt;0,AG90&lt;&gt;"wait"),"AT",IF(AIH!$H92="AI",IF(Sheet1!$E92&lt;AIH!$G92-100,100,"wait"),0))</f>
        <v>0</v>
      </c>
      <c r="AH91" s="8">
        <f>IF(AND(AH90&gt;0,AH90&lt;&gt;"wait"),"AT",IF(AIH!$H92="AI",IF(Sheet1!$E92&lt;AIH!$G92-150,150,"wait"),0))</f>
        <v>0</v>
      </c>
      <c r="AI91" s="8">
        <f>IF(AND(AI90&gt;0,AI90&lt;&gt;"wait"),"AT",IF(AIH!$H92="AI",IF(Sheet1!$E92&lt;AIH!$G92-200,200,"wait"),0))</f>
        <v>0</v>
      </c>
      <c r="AJ91" s="8">
        <f t="shared" si="35"/>
        <v>0</v>
      </c>
      <c r="AL91" s="8">
        <f>IF(AND(AL90&gt;0,AL90&lt;&gt;"wait"),"AT",IF(AIH!$J92="AI",IF(Sheet1!$D92&gt;AIH!$I92+50,50,"wait"),0))</f>
        <v>0</v>
      </c>
      <c r="AM91" s="8">
        <f>IF(AND(AM90&gt;0,AM90&lt;&gt;"wait"),"AT",IF(AIH!$J92="AI",IF(Sheet1!$D92&gt;AIH!$I92+100,100,"wait"),0))</f>
        <v>0</v>
      </c>
      <c r="AN91" s="8">
        <f>IF(AND(AN90&gt;0,AN90&lt;&gt;"wait"),"AT",IF(AIH!$J92="AI",IF(Sheet1!$D92&gt;AIH!$I92+150,150,"wait"),0))</f>
        <v>0</v>
      </c>
      <c r="AO91" s="8">
        <f>IF(AND(AO90&gt;0,AO90&lt;&gt;"wait"),"AT",IF(AIH!$J92="AI",IF(Sheet1!$D92&gt;AIH!$I92+200,200,"wait"),0))</f>
        <v>0</v>
      </c>
      <c r="AP91" s="8">
        <f>IF(AND(AP90&gt;0,AP90&lt;&gt;"wait"),"AT",IF(AIH!$J92="AI",IF(Sheet1!$E92&lt;AIH!$I92-50,50,"wait"),0))</f>
        <v>0</v>
      </c>
      <c r="AQ91" s="8">
        <f>IF(AND(AQ90&gt;0,AQ90&lt;&gt;"wait"),"AT",IF(AIH!$J92="AI",IF(Sheet1!$E92&lt;AIH!$I92-100,100,"wait"),0))</f>
        <v>0</v>
      </c>
      <c r="AR91" s="8">
        <f>IF(AND(AR90&gt;0,AR90&lt;&gt;"wait"),"AT",IF(AIH!$J92="AI",IF(Sheet1!$E92&lt;AIH!$I92-150,150,"wait"),0))</f>
        <v>0</v>
      </c>
      <c r="AS91" s="8">
        <f>IF(AND(AS90&gt;0,AS90&lt;&gt;"wait"),"AT",IF(AIH!$J92="AI",IF(Sheet1!$E92&lt;AIH!$I92-200,200,"wait"),0))</f>
        <v>0</v>
      </c>
      <c r="AT91" s="8">
        <f t="shared" si="36"/>
        <v>0</v>
      </c>
      <c r="AU91" s="8"/>
      <c r="AV91" s="8">
        <f>IF(AND(AV90&gt;0,AV90&lt;&gt;"wait"),"AT",IF(AIH!$L92="AI",IF(Sheet1!$D92&gt;AIH!$K92+50,50,"wait"),0))</f>
        <v>0</v>
      </c>
      <c r="AW91" s="8">
        <f>IF(AND(AW90&gt;0,AW90&lt;&gt;"wait"),"AT",IF(AIH!$L92="AI",IF(Sheet1!$D92&gt;AIH!$K92+100,100,"wait"),0))</f>
        <v>0</v>
      </c>
      <c r="AX91" s="8">
        <f>IF(AND(AX90&gt;0,AX90&lt;&gt;"wait"),"AT",IF(AIH!$L92="AI",IF(Sheet1!$D92&gt;AIH!$K92+150,150,"wait"),0))</f>
        <v>0</v>
      </c>
      <c r="AY91" s="8">
        <f>IF(AND(AY90&gt;0,AY90&lt;&gt;"wait"),"AT",IF(AIH!$L92="AI",IF(Sheet1!$D92&gt;AIH!$K92+200,200,"wait"),0))</f>
        <v>0</v>
      </c>
      <c r="AZ91" s="8">
        <f>IF(AND(AZ90&gt;0,AZ90&lt;&gt;"wait"),"AT",IF(AIH!$L92="AI",IF(Sheet1!$E92&lt;AIH!$K92-50,50,"wait"),0))</f>
        <v>0</v>
      </c>
      <c r="BA91" s="8">
        <f>IF(AND(BA90&gt;0,BA90&lt;&gt;"wait"),"AT",IF(AIH!$L92="AI",IF(Sheet1!$E92&lt;AIH!$K92-100,100,"wait"),0))</f>
        <v>0</v>
      </c>
      <c r="BB91" s="8">
        <f>IF(AND(BB90&gt;0,BB90&lt;&gt;"wait"),"AT",IF(AIH!$L92="AI",IF(Sheet1!$E92&lt;AIH!$K92-150,150,"wait"),0))</f>
        <v>0</v>
      </c>
      <c r="BC91" s="8">
        <f>IF(AND(BC90&gt;0,BC90&lt;&gt;"wait"),"AT",IF(AIH!$L92="AI",IF(Sheet1!$E92&lt;AIH!$K92-200,200,"wait"),0))</f>
        <v>0</v>
      </c>
      <c r="BD91" s="8">
        <f t="shared" si="37"/>
        <v>0</v>
      </c>
      <c r="BE91" s="8"/>
      <c r="BF91" s="8">
        <f>IF(AND(BF90&gt;0,BF90&lt;&gt;"wait"),"AT",IF(AIH!$N92="AI",IF(Sheet1!$D92&gt;AIH!$M92+50,50,"wait"),0))</f>
        <v>0</v>
      </c>
      <c r="BG91" s="8">
        <f>IF(AND(BG90&gt;0,BG90&lt;&gt;"wait"),"AT",IF(AIH!$N92="AI",IF(Sheet1!$D92&gt;AIH!$M92+100,100,"wait"),0))</f>
        <v>0</v>
      </c>
      <c r="BH91" s="8">
        <f>IF(AND(BH90&gt;0,BH90&lt;&gt;"wait"),"AT",IF(AIH!$N92="AI",IF(Sheet1!$D92&gt;AIH!$M92+150,150,"wait"),0))</f>
        <v>0</v>
      </c>
      <c r="BI91" s="8">
        <f>IF(AND(BI90&gt;0,BI90&lt;&gt;"wait"),"AT",IF(AIH!$N92="AI",IF(Sheet1!$D92&gt;AIH!$M92+200,200,"wait"),0))</f>
        <v>0</v>
      </c>
      <c r="BJ91" s="8">
        <f>IF(AND(BJ90&gt;0,BJ90&lt;&gt;"wait"),"AT",IF(AIH!$N92="AI",IF(Sheet1!$E92&lt;AIH!$M92-50,50,"wait"),0))</f>
        <v>0</v>
      </c>
      <c r="BK91" s="8">
        <f>IF(AND(BK90&gt;0,BK90&lt;&gt;"wait"),"AT",IF(AIH!$N92="AI",IF(Sheet1!$E92&lt;AIH!$M92-100,100,"wait"),0))</f>
        <v>0</v>
      </c>
      <c r="BL91" s="8">
        <f>IF(AND(BL90&gt;0,BL90&lt;&gt;"wait"),"AT",IF(AIH!$N92="AI",IF(Sheet1!$E92&lt;AIH!$M92-150,150,"wait"),0))</f>
        <v>0</v>
      </c>
      <c r="BM91" s="8">
        <f>IF(AND(BM90&gt;0,BM90&lt;&gt;"wait"),"AT",IF(AIH!$N92="AI",IF(Sheet1!$E92&lt;AIH!$M92-200,200,"wait"),0))</f>
        <v>0</v>
      </c>
      <c r="BN91" s="8">
        <f t="shared" si="38"/>
        <v>0</v>
      </c>
      <c r="BO91" s="8"/>
      <c r="BP91" s="8">
        <f>IF(AND(BP90&gt;0,BP90&lt;&gt;"wait"),"AT",IF(AIH!$P92="AI",IF(Sheet1!$D92&gt;AIH!$O92+50,50,"wait"),0))</f>
        <v>0</v>
      </c>
      <c r="BQ91" s="8">
        <f>IF(AND(BQ90&gt;0,BQ90&lt;&gt;"wait"),"AT",IF(AIH!$P92="AI",IF(Sheet1!$D92&gt;AIH!$O92+100,100,"wait"),0))</f>
        <v>0</v>
      </c>
      <c r="BR91" s="8">
        <f>IF(AND(BR90&gt;0,BR90&lt;&gt;"wait"),"AT",IF(AIH!$P92="AI",IF(Sheet1!$D92&gt;AIH!$O92+150,150,"wait"),0))</f>
        <v>0</v>
      </c>
      <c r="BS91" s="8">
        <f>IF(AND(BS90&gt;0,BS90&lt;&gt;"wait"),"AT",IF(AIH!$P92="AI",IF(Sheet1!$D92&gt;AIH!$O92+200,200,"wait"),0))</f>
        <v>0</v>
      </c>
      <c r="BT91" s="8">
        <f>IF(AND(BT90&gt;0,BT90&lt;&gt;"wait"),"AT",IF(AIH!$P92="AI",IF(Sheet1!$E92&lt;AIH!$O92-50,50,"wait"),0))</f>
        <v>0</v>
      </c>
      <c r="BU91" s="8">
        <f>IF(AND(BU90&gt;0,BU90&lt;&gt;"wait"),"AT",IF(AIH!$P92="AI",IF(Sheet1!$E92&lt;AIH!$O92-100,100,"wait"),0))</f>
        <v>0</v>
      </c>
      <c r="BV91" s="8">
        <f>IF(AND(BV90&gt;0,BV90&lt;&gt;"wait"),"AT",IF(AIH!$P92="AI",IF(Sheet1!$E92&lt;AIH!$O92-150,150,"wait"),0))</f>
        <v>0</v>
      </c>
      <c r="BW91" s="8">
        <f>IF(AND(BW90&gt;0,BW90&lt;&gt;"wait"),"AT",IF(AIH!$P92="AI",IF(Sheet1!$E92&lt;AIH!$O92-200,200,"wait"),0))</f>
        <v>0</v>
      </c>
      <c r="BX91" s="8">
        <f t="shared" si="39"/>
        <v>0</v>
      </c>
      <c r="BY91" s="8"/>
      <c r="BZ91" s="8">
        <f>IF(AND(BZ90&gt;0,BZ90&lt;&gt;"wait"),"AT",IF(AIH!$R92="AI",IF(Sheet1!$D92&gt;AIH!$Q92+50,50,"wait"),0))</f>
        <v>0</v>
      </c>
      <c r="CA91" s="8">
        <f>IF(AND(CA90&gt;0,CA90&lt;&gt;"wait"),"AT",IF(AIH!$R92="AI",IF(Sheet1!$D92&gt;AIH!$Q92+100,100,"wait"),0))</f>
        <v>0</v>
      </c>
      <c r="CB91" s="8">
        <f>IF(AND(CB90&gt;0,CB90&lt;&gt;"wait"),"AT",IF(AIH!$R92="AI",IF(Sheet1!$D92&gt;AIH!$Q92+150,150,"wait"),0))</f>
        <v>0</v>
      </c>
      <c r="CC91" s="8">
        <f>IF(AND(CC90&gt;0,CC90&lt;&gt;"wait"),"AT",IF(AIH!$R92="AI",IF(Sheet1!$D92&gt;AIH!$Q92+200,200,"wait"),0))</f>
        <v>0</v>
      </c>
      <c r="CD91" s="8">
        <f>IF(AND(CD90&gt;0,CD90&lt;&gt;"wait"),"AT",IF(AIH!$R92="AI",IF(Sheet1!$E92&lt;AIH!$Q92-50,50,"wait"),0))</f>
        <v>0</v>
      </c>
      <c r="CE91" s="8">
        <f>IF(AND(CE90&gt;0,CE90&lt;&gt;"wait"),"AT",IF(AIH!$R92="AI",IF(Sheet1!$E92&lt;AIH!$Q92-100,100,"wait"),0))</f>
        <v>0</v>
      </c>
      <c r="CF91" s="8">
        <f>IF(AND(CF90&gt;0,CF90&lt;&gt;"wait"),"AT",IF(AIH!$R92="AI",IF(Sheet1!$E92&lt;AIH!$Q92-150,150,"wait"),0))</f>
        <v>0</v>
      </c>
      <c r="CG91" s="8">
        <f>IF(AND(CG90&gt;0,CG90&lt;&gt;"wait"),"AT",IF(AIH!$R92="AI",IF(Sheet1!$E92&lt;AIH!$Q92-200,200,"wait"),0))</f>
        <v>0</v>
      </c>
      <c r="CH91" s="8">
        <f t="shared" si="40"/>
        <v>0</v>
      </c>
      <c r="CI91" s="8"/>
      <c r="CJ91" s="8">
        <f>IF(AND(CJ90&gt;0,CJ90&lt;&gt;"wait"),"AT",IF(AIH!$T92="AI",IF(Sheet1!$D92&gt;AIH!$S92+50,50,"wait"),0))</f>
        <v>0</v>
      </c>
      <c r="CK91" s="8">
        <f>IF(AND(CK90&gt;0,CK90&lt;&gt;"wait"),"AT",IF(AIH!$T92="AI",IF(Sheet1!$D92&gt;AIH!$S92+100,100,"wait"),0))</f>
        <v>0</v>
      </c>
      <c r="CL91" s="8">
        <f>IF(AND(CL90&gt;0,CL90&lt;&gt;"wait"),"AT",IF(AIH!$T92="AI",IF(Sheet1!$D92&gt;AIH!$S92+150,150,"wait"),0))</f>
        <v>0</v>
      </c>
      <c r="CM91" s="8">
        <f>IF(AND(CM90&gt;0,CM90&lt;&gt;"wait"),"AT",IF(AIH!$T92="AI",IF(Sheet1!$D92&gt;AIH!$S92+200,200,"wait"),0))</f>
        <v>0</v>
      </c>
      <c r="CN91" s="8">
        <f>IF(AND(CN90&gt;0,CN90&lt;&gt;"wait"),"AT",IF(AIH!$T92="AI",IF(Sheet1!$E92&lt;AIH!$S92-50,50,"wait"),0))</f>
        <v>0</v>
      </c>
      <c r="CO91" s="8">
        <f>IF(AND(CO90&gt;0,CO90&lt;&gt;"wait"),"AT",IF(AIH!$T92="AI",IF(Sheet1!$E92&lt;AIH!$S92-100,100,"wait"),0))</f>
        <v>0</v>
      </c>
      <c r="CP91" s="8">
        <f>IF(AND(CP90&gt;0,CP90&lt;&gt;"wait"),"AT",IF(AIH!$T92="AI",IF(Sheet1!$E92&lt;AIH!$S92-150,150,"wait"),0))</f>
        <v>0</v>
      </c>
      <c r="CQ91" s="8">
        <f>IF(AND(CQ90&gt;0,CQ90&lt;&gt;"wait"),"AT",IF(AIH!$T92="AI",IF(Sheet1!$E92&lt;AIH!$S92-200,200,"wait"),0))</f>
        <v>0</v>
      </c>
      <c r="CR91" s="8">
        <f t="shared" si="41"/>
        <v>0</v>
      </c>
      <c r="CS91" s="8"/>
      <c r="CT91" s="8">
        <f>IF(AND(CT90&gt;0,CT90&lt;&gt;"wait"),"AT",IF(AIH!$V92="AI",IF(Sheet1!$D92&gt;AIH!$U92+50,50,"wait"),0))</f>
        <v>0</v>
      </c>
      <c r="CU91" s="8">
        <f>IF(AND(CU90&gt;0,CU90&lt;&gt;"wait"),"AT",IF(AIH!$V92="AI",IF(Sheet1!$D92&gt;AIH!$U92+100,100,"wait"),0))</f>
        <v>0</v>
      </c>
      <c r="CV91" s="8">
        <f>IF(AND(CV90&gt;0,CV90&lt;&gt;"wait"),"AT",IF(AIH!$V92="AI",IF(Sheet1!$D92&gt;AIH!$U92+150,150,"wait"),0))</f>
        <v>0</v>
      </c>
      <c r="CW91" s="8">
        <f>IF(AND(CW90&gt;0,CW90&lt;&gt;"wait"),"AT",IF(AIH!$V92="AI",IF(Sheet1!$D92&gt;AIH!$U92+200,200,"wait"),0))</f>
        <v>0</v>
      </c>
      <c r="CX91" s="8">
        <f>IF(AND(CX90&gt;0,CX90&lt;&gt;"wait"),"AT",IF(AIH!$V92="AI",IF(Sheet1!$E92&lt;AIH!$U92-50,50,"wait"),0))</f>
        <v>0</v>
      </c>
      <c r="CY91" s="8">
        <f>IF(AND(CY90&gt;0,CY90&lt;&gt;"wait"),"AT",IF(AIH!$V92="AI",IF(Sheet1!$E92&lt;AIH!$U92-100,100,"wait"),0))</f>
        <v>0</v>
      </c>
      <c r="CZ91" s="8">
        <f>IF(AND(CZ90&gt;0,CZ90&lt;&gt;"wait"),"AT",IF(AIH!$V92="AI",IF(Sheet1!$E92&lt;AIH!$U92-150,150,"wait"),0))</f>
        <v>0</v>
      </c>
      <c r="DA91" s="8">
        <f>IF(AND(DA90&gt;0,DA90&lt;&gt;"wait"),"AT",IF(AIH!$V92="AI",IF(Sheet1!$E92&lt;AIH!$U92-200,200,"wait"),0))</f>
        <v>0</v>
      </c>
      <c r="DB91" s="8">
        <f t="shared" si="42"/>
        <v>0</v>
      </c>
      <c r="DC91" s="8"/>
      <c r="DD91" s="8">
        <f>IF(AND(DD90&gt;0,DD90&lt;&gt;"wait"),"AT",IF(AIH!$X92="AI",IF(Sheet1!$D92&gt;AIH!$W92+50,50,"wait"),0))</f>
        <v>0</v>
      </c>
      <c r="DE91" s="8">
        <f>IF(AND(DE90&gt;0,DE90&lt;&gt;"wait"),"AT",IF(AIH!$X92="AI",IF(Sheet1!$D92&gt;AIH!$W92+100,100,"wait"),0))</f>
        <v>0</v>
      </c>
      <c r="DF91" s="8">
        <f>IF(AND(DF90&gt;0,DF90&lt;&gt;"wait"),"AT",IF(AIH!$X92="AI",IF(Sheet1!$D92&gt;AIH!$W92+150,150,"wait"),0))</f>
        <v>0</v>
      </c>
      <c r="DG91" s="8">
        <f>IF(AND(DG90&gt;0,DG90&lt;&gt;"wait"),"AT",IF(AIH!$X92="AI",IF(Sheet1!$D92&gt;AIH!$W92+200,200,"wait"),0))</f>
        <v>0</v>
      </c>
      <c r="DH91" s="8">
        <f>IF(AND(DH90&gt;0,DH90&lt;&gt;"wait"),"AT",IF(AIH!$X92="AI",IF(Sheet1!$E92&lt;AIH!$W92-50,50,"wait"),0))</f>
        <v>0</v>
      </c>
      <c r="DI91" s="8">
        <f>IF(AND(DI90&gt;0,DI90&lt;&gt;"wait"),"AT",IF(AIH!$X92="AI",IF(Sheet1!$E92&lt;AIH!$W92-100,100,"wait"),0))</f>
        <v>0</v>
      </c>
      <c r="DJ91" s="8">
        <f>IF(AND(DJ90&gt;0,DJ90&lt;&gt;"wait"),"AT",IF(AIH!$X92="AI",IF(Sheet1!$E92&lt;AIH!$W92-150,150,"wait"),0))</f>
        <v>0</v>
      </c>
      <c r="DK91" s="8">
        <f>IF(AND(DK90&gt;0,DK90&lt;&gt;"wait"),"AT",IF(AIH!$X92="AI",IF(Sheet1!$E92&lt;AIH!$W92-200,200,"wait"),0))</f>
        <v>0</v>
      </c>
      <c r="DL91" s="8">
        <f t="shared" si="43"/>
        <v>0</v>
      </c>
      <c r="DN91" s="10">
        <f>IF(AND(DN90&gt;0,DN90&lt;&gt;"wait"),"AT",IF(AIH!$AA92="AI",IF(Sheet1!$D92&gt;AIH!$Z92+50,50,"wait"),0))</f>
        <v>0</v>
      </c>
      <c r="DO91" s="10">
        <f>IF(AND(DO90&gt;0,DO90&lt;&gt;"wait"),"AT",IF(AIH!$AA92="AI",IF(Sheet1!$D92&gt;AIH!$Z92+100,100,"wait"),0))</f>
        <v>0</v>
      </c>
      <c r="DP91" s="10">
        <f>IF(AND(DP90&gt;0,DP90&lt;&gt;"wait"),"AT",IF(AIH!$AA92="AI",IF(Sheet1!$D92&gt;AIH!$Z92+150,150,"wait"),0))</f>
        <v>0</v>
      </c>
      <c r="DQ91" s="10">
        <f>IF(AND(DQ90&gt;0,DQ90&lt;&gt;"wait"),"AT",IF(AIH!$AA92="AI",IF(Sheet1!$D92&gt;AIH!$Z92+200,200,"wait"),0))</f>
        <v>0</v>
      </c>
      <c r="DR91" s="10">
        <f>IF(AND(DR90&gt;0,DR90&lt;&gt;"wait"),"AT",IF(AIH!$AA92="AI",IF(Sheet1!$E92&lt;AIH!$Z92-50,50,"wait"),0))</f>
        <v>0</v>
      </c>
      <c r="DS91" s="10">
        <f>IF(AND(DS90&gt;0,DS90&lt;&gt;"wait"),"AT",IF(AIH!$AA92="AI",IF(Sheet1!$E92&lt;AIH!$Z92-100,100,"wait"),0))</f>
        <v>0</v>
      </c>
      <c r="DT91" s="10">
        <f>IF(AND(DT90&gt;0,DT90&lt;&gt;"wait"),"AT",IF(AIH!$AA92="AI",IF(Sheet1!$E92&lt;AIH!$Z92-150,150,"wait"),0))</f>
        <v>0</v>
      </c>
      <c r="DU91" s="10">
        <f>IF(AND(DU90&gt;0,DU90&lt;&gt;"wait"),"AT",IF(AIH!$AA92="AI",IF(Sheet1!$E92&lt;AIH!$Z92-200,200,"wait"),0))</f>
        <v>0</v>
      </c>
      <c r="DV91" s="10">
        <f t="shared" si="44"/>
        <v>0</v>
      </c>
      <c r="DX91" s="10">
        <f>IF(AND(DX90&gt;0,DX90&lt;&gt;"wait"),"AT",IF(AIH!$AC92="AI",IF(Sheet1!$D92&gt;AIH!$AB92+50,50,"wait"),0))</f>
        <v>0</v>
      </c>
      <c r="DY91" s="10">
        <f>IF(AND(DY90&gt;0,DY90&lt;&gt;"wait"),"AT",IF(AIH!$AC92="AI",IF(Sheet1!$D92&gt;AIH!$AB92+100,100,"wait"),0))</f>
        <v>0</v>
      </c>
      <c r="DZ91" s="10">
        <f>IF(AND(DZ90&gt;0,DZ90&lt;&gt;"wait"),"AT",IF(AIH!$AC92="AI",IF(Sheet1!$D92&gt;AIH!$AB92+150,150,"wait"),0))</f>
        <v>0</v>
      </c>
      <c r="EA91" s="10">
        <f>IF(AND(EA90&gt;0,EA90&lt;&gt;"wait"),"AT",IF(AIH!$AC92="AI",IF(Sheet1!$D92&gt;AIH!$AB92+200,200,"wait"),0))</f>
        <v>0</v>
      </c>
      <c r="EB91" s="10">
        <f>IF(AND(EB90&gt;0,EB90&lt;&gt;"wait"),"AT",IF(AIH!$AC92="AI",IF(Sheet1!$E92&lt;AIH!$AB92-50,50,"wait"),0))</f>
        <v>0</v>
      </c>
      <c r="EC91" s="10">
        <f>IF(AND(EC90&gt;0,EC90&lt;&gt;"wait"),"AT",IF(AIH!$AC92="AI",IF(Sheet1!$E92&lt;AIH!$AB92-100,100,"wait"),0))</f>
        <v>0</v>
      </c>
      <c r="ED91" s="10">
        <f>IF(AND(ED90&gt;0,ED90&lt;&gt;"wait"),"AT",IF(AIH!$AC92="AI",IF(Sheet1!$E92&lt;AIH!$AB92-150,150,"wait"),0))</f>
        <v>0</v>
      </c>
      <c r="EE91" s="10">
        <f>IF(AND(EE90&gt;0,EE90&lt;&gt;"wait"),"AT",IF(AIH!$AC92="AI",IF(Sheet1!$E92&lt;AIH!$AB92-200,200,"wait"),0))</f>
        <v>0</v>
      </c>
      <c r="EF91" s="10">
        <f t="shared" si="45"/>
        <v>0</v>
      </c>
      <c r="EH91" s="10">
        <f>IF(AND(EH90&gt;0,EH90&lt;&gt;"wait"),"AT",IF(AIH!$AE92="AI",IF(Sheet1!$D92&gt;AIH!$AD92+50,50,"wait"),0))</f>
        <v>0</v>
      </c>
      <c r="EI91" s="10">
        <f>IF(AND(EI90&gt;0,EI90&lt;&gt;"wait"),"AT",IF(AIH!$AE92="AI",IF(Sheet1!$D92&gt;AIH!$AD92+100,100,"wait"),0))</f>
        <v>0</v>
      </c>
      <c r="EJ91" s="10">
        <f>IF(AND(EJ90&gt;0,EJ90&lt;&gt;"wait"),"AT",IF(AIH!$AE92="AI",IF(Sheet1!$D92&gt;AIH!$AD92+150,150,"wait"),0))</f>
        <v>0</v>
      </c>
      <c r="EK91" s="10">
        <f>IF(AND(EK90&gt;0,EK90&lt;&gt;"wait"),"AT",IF(AIH!$AE92="AI",IF(Sheet1!$D92&gt;AIH!$AD92+200,200,"wait"),0))</f>
        <v>0</v>
      </c>
      <c r="EL91" s="10">
        <f>IF(AND(EL90&gt;0,EL90&lt;&gt;"wait"),"AT",IF(AIH!$AE92="AI",IF(Sheet1!$E92&lt;AIH!$AD92-50,50,"wait"),0))</f>
        <v>0</v>
      </c>
      <c r="EM91" s="10">
        <f>IF(AND(EM90&gt;0,EM90&lt;&gt;"wait"),"AT",IF(AIH!$AE92="AI",IF(Sheet1!$E92&lt;AIH!$AD92-100,100,"wait"),0))</f>
        <v>0</v>
      </c>
      <c r="EN91" s="10">
        <f>IF(AND(EN90&gt;0,EN90&lt;&gt;"wait"),"AT",IF(AIH!$AE92="AI",IF(Sheet1!$E92&lt;AIH!$AD92-150,150,"wait"),0))</f>
        <v>0</v>
      </c>
      <c r="EO91" s="10">
        <f>IF(AND(EO90&gt;0,EO90&lt;&gt;"wait"),"AT",IF(AIH!$AE92="AI",IF(Sheet1!$E92&lt;AIH!$AD92-200,200,"wait"),0))</f>
        <v>0</v>
      </c>
      <c r="EP91" s="10">
        <f t="shared" si="46"/>
        <v>0</v>
      </c>
      <c r="ER91" s="10">
        <f>IF(AND(ER90&gt;0,ER90&lt;&gt;"wait"),"AT",IF(AIH!$AG92="AI",IF(Sheet1!$D92&gt;AIH!$AF92+50,50,"wait"),0))</f>
        <v>0</v>
      </c>
      <c r="ES91" s="10">
        <f>IF(AND(ES90&gt;0,ES90&lt;&gt;"wait"),"AT",IF(AIH!$AG92="AI",IF(Sheet1!$D92&gt;AIH!$AF92+100,100,"wait"),0))</f>
        <v>0</v>
      </c>
      <c r="ET91" s="10">
        <f>IF(AND(ET90&gt;0,ET90&lt;&gt;"wait"),"AT",IF(AIH!$AG92="AI",IF(Sheet1!$D92&gt;AIH!$AF92+150,150,"wait"),0))</f>
        <v>0</v>
      </c>
      <c r="EU91" s="10">
        <f>IF(AND(EU90&gt;0,EU90&lt;&gt;"wait"),"AT",IF(AIH!$AG92="AI",IF(Sheet1!$D92&gt;AIH!$AF92+200,200,"wait"),0))</f>
        <v>0</v>
      </c>
      <c r="EV91" s="10">
        <f>IF(AND(EV90&gt;0,EV90&lt;&gt;"wait"),"AT",IF(AIH!$AG92="AI",IF(Sheet1!$E92&lt;AIH!$AF92-50,50,"wait"),0))</f>
        <v>0</v>
      </c>
      <c r="EW91" s="10">
        <f>IF(AND(EW90&gt;0,EW90&lt;&gt;"wait"),"AT",IF(AIH!$AG92="AI",IF(Sheet1!$E92&lt;AIH!$AF92-100,100,"wait"),0))</f>
        <v>0</v>
      </c>
      <c r="EX91" s="10">
        <f>IF(AND(EX90&gt;0,EX90&lt;&gt;"wait"),"AT",IF(AIH!$AG92="AI",IF(Sheet1!$E92&lt;AIH!$AF92-150,150,"wait"),0))</f>
        <v>0</v>
      </c>
      <c r="EY91" s="10">
        <f>IF(AND(EY90&gt;0,EY90&lt;&gt;"wait"),"AT",IF(AIH!$AG92="AI",IF(Sheet1!$E92&lt;AIH!$AF92-200,200,"wait"),0))</f>
        <v>0</v>
      </c>
      <c r="EZ91" s="10">
        <f t="shared" si="47"/>
        <v>0</v>
      </c>
      <c r="FB91" s="10">
        <f>IF(AND(FB90&gt;0,FB90&lt;&gt;"wait"),"AT",IF(AIH!$AI92="AI",IF(Sheet1!$D92&gt;AIH!$AH92+50,50,"wait"),0))</f>
        <v>0</v>
      </c>
      <c r="FC91" s="10">
        <f>IF(AND(FC90&gt;0,FC90&lt;&gt;"wait"),"AT",IF(AIH!$AI92="AI",IF(Sheet1!$D92&gt;AIH!$AH92+100,100,"wait"),0))</f>
        <v>0</v>
      </c>
      <c r="FD91" s="10">
        <f>IF(AND(FD90&gt;0,FD90&lt;&gt;"wait"),"AT",IF(AIH!$AI92="AI",IF(Sheet1!$D92&gt;AIH!$AH92+150,150,"wait"),0))</f>
        <v>0</v>
      </c>
      <c r="FE91" s="10">
        <f>IF(AND(FE90&gt;0,FE90&lt;&gt;"wait"),"AT",IF(AIH!$AI92="AI",IF(Sheet1!$D92&gt;AIH!$AH92+200,200,"wait"),0))</f>
        <v>0</v>
      </c>
      <c r="FF91" s="10">
        <f>IF(AND(FF90&gt;0,FF90&lt;&gt;"wait"),"AT",IF(AIH!$AI92="AI",IF(Sheet1!$E92&lt;AIH!$AH92-50,50,"wait"),0))</f>
        <v>0</v>
      </c>
      <c r="FG91" s="10">
        <f>IF(AND(FG90&gt;0,FG90&lt;&gt;"wait"),"AT",IF(AIH!$AI92="AI",IF(Sheet1!$E92&lt;AIH!$AH92-100,100,"wait"),0))</f>
        <v>0</v>
      </c>
      <c r="FH91" s="10">
        <f>IF(AND(FH90&gt;0,FH90&lt;&gt;"wait"),"AT",IF(AIH!$AI92="AI",IF(Sheet1!$E92&lt;AIH!$AH92-150,150,"wait"),0))</f>
        <v>0</v>
      </c>
      <c r="FI91" s="10">
        <f>IF(AND(FI90&gt;0,FI90&lt;&gt;"wait"),"AT",IF(AIH!$AI92="AI",IF(Sheet1!$E92&lt;AIH!$AH92-200,200,"wait"),0))</f>
        <v>0</v>
      </c>
      <c r="FJ91" s="10">
        <f t="shared" si="48"/>
        <v>0</v>
      </c>
      <c r="FL91" s="10">
        <f>IF(AND(FL90&gt;0,FL90&lt;&gt;"wait"),"AT",IF(AIH!$AK92="AI",IF(Sheet1!$D92&gt;AIH!$AJ92+50,50,"wait"),0))</f>
        <v>0</v>
      </c>
      <c r="FM91" s="10">
        <f>IF(AND(FM90&gt;0,FM90&lt;&gt;"wait"),"AT",IF(AIH!$AK92="AI",IF(Sheet1!$D92&gt;AIH!$AJ92+100,100,"wait"),0))</f>
        <v>0</v>
      </c>
      <c r="FN91" s="10">
        <f>IF(AND(FN90&gt;0,FN90&lt;&gt;"wait"),"AT",IF(AIH!$AK92="AI",IF(Sheet1!$D92&gt;AIH!$AJ92+150,150,"wait"),0))</f>
        <v>0</v>
      </c>
      <c r="FO91" s="10">
        <f>IF(AND(FO90&gt;0,FO90&lt;&gt;"wait"),"AT",IF(AIH!$AK92="AI",IF(Sheet1!$D92&gt;AIH!$AJ92+200,200,"wait"),0))</f>
        <v>0</v>
      </c>
      <c r="FP91" s="10">
        <f>IF(AND(FP90&gt;0,FP90&lt;&gt;"wait"),"AT",IF(AIH!$AK92="AI",IF(Sheet1!$E92&lt;AIH!$AJ92-50,50,"wait"),0))</f>
        <v>0</v>
      </c>
      <c r="FQ91" s="10">
        <f>IF(AND(FQ90&gt;0,FQ90&lt;&gt;"wait"),"AT",IF(AIH!$AK92="AI",IF(Sheet1!$E92&lt;AIH!$AJ92-100,100,"wait"),0))</f>
        <v>0</v>
      </c>
      <c r="FR91" s="10">
        <f>IF(AND(FR90&gt;0,FR90&lt;&gt;"wait"),"AT",IF(AIH!$AK92="AI",IF(Sheet1!$E92&lt;AIH!$AJ92-150,150,"wait"),0))</f>
        <v>0</v>
      </c>
      <c r="FS91" s="10">
        <f>IF(AND(FS90&gt;0,FS90&lt;&gt;"wait"),"AT",IF(AIH!$AK92="AI",IF(Sheet1!$E92&lt;AIH!$AJ92-200,200,"wait"),0))</f>
        <v>0</v>
      </c>
      <c r="FT91" s="10">
        <f t="shared" si="49"/>
        <v>0</v>
      </c>
      <c r="FV91" s="10">
        <f>IF(AND(FV90&gt;0,FV90&lt;&gt;"wait"),"AT",IF(AIH!$AM92="AI",IF(Sheet1!$D92&gt;AIH!$AL92+50,50,"wait"),0))</f>
        <v>0</v>
      </c>
      <c r="FW91" s="10">
        <f>IF(AND(FW90&gt;0,FW90&lt;&gt;"wait"),"AT",IF(AIH!$AM92="AI",IF(Sheet1!$D92&gt;AIH!$AL92+100,100,"wait"),0))</f>
        <v>0</v>
      </c>
      <c r="FX91" s="10">
        <f>IF(AND(FX90&gt;0,FX90&lt;&gt;"wait"),"AT",IF(AIH!$AM92="AI",IF(Sheet1!$D92&gt;AIH!$AL92+150,150,"wait"),0))</f>
        <v>0</v>
      </c>
      <c r="FY91" s="10">
        <f>IF(AND(FY90&gt;0,FY90&lt;&gt;"wait"),"AT",IF(AIH!$AM92="AI",IF(Sheet1!$D92&gt;AIH!$AL92+200,200,"wait"),0))</f>
        <v>0</v>
      </c>
      <c r="FZ91" s="10">
        <f>IF(AND(FZ90&gt;0,FZ90&lt;&gt;"wait"),"AT",IF(AIH!$AM92="AI",IF(Sheet1!$E92&lt;AIH!$AL92-50,50,"wait"),0))</f>
        <v>0</v>
      </c>
      <c r="GA91" s="10">
        <f>IF(AND(GA90&gt;0,GA90&lt;&gt;"wait"),"AT",IF(AIH!$AM92="AI",IF(Sheet1!$E92&lt;AIH!$AL92-100,100,"wait"),0))</f>
        <v>0</v>
      </c>
      <c r="GB91" s="10">
        <f>IF(AND(GB90&gt;0,GB90&lt;&gt;"wait"),"AT",IF(AIH!$AM92="AI",IF(Sheet1!$E92&lt;AIH!$AL92-150,150,"wait"),0))</f>
        <v>0</v>
      </c>
      <c r="GC91" s="10">
        <f>IF(AND(GC90&gt;0,GC90&lt;&gt;"wait"),"AT",IF(AIH!$AM92="AI",IF(Sheet1!$E92&lt;AIH!$AL92-200,200,"wait"),0))</f>
        <v>0</v>
      </c>
      <c r="GD91" s="10">
        <f t="shared" si="50"/>
        <v>0</v>
      </c>
      <c r="GF91" s="10">
        <f>IF(AND(GF90&gt;0,GF90&lt;&gt;"wait"),"AT",IF(AIH!$AO92="AI",IF(Sheet1!$D92&gt;AIH!$AN92+50,50,"wait"),0))</f>
        <v>0</v>
      </c>
      <c r="GG91" s="10">
        <f>IF(AND(GG90&gt;0,GG90&lt;&gt;"wait"),"AT",IF(AIH!$AO92="AI",IF(Sheet1!$D92&gt;AIH!$AN92+100,100,"wait"),0))</f>
        <v>0</v>
      </c>
      <c r="GH91" s="10">
        <f>IF(AND(GH90&gt;0,GH90&lt;&gt;"wait"),"AT",IF(AIH!$AO92="AI",IF(Sheet1!$D92&gt;AIH!$AN92+150,150,"wait"),0))</f>
        <v>0</v>
      </c>
      <c r="GI91" s="10">
        <f>IF(AND(GI90&gt;0,GI90&lt;&gt;"wait"),"AT",IF(AIH!$AO92="AI",IF(Sheet1!$D92&gt;AIH!$AN92+200,200,"wait"),0))</f>
        <v>0</v>
      </c>
      <c r="GJ91" s="10">
        <f>IF(AND(GJ90&gt;0,GJ90&lt;&gt;"wait"),"AT",IF(AIH!$AO92="AI",IF(Sheet1!$E92&lt;AIH!$AN92-50,50,"wait"),0))</f>
        <v>0</v>
      </c>
      <c r="GK91" s="10">
        <f>IF(AND(GK90&gt;0,GK90&lt;&gt;"wait"),"AT",IF(AIH!$AO92="AI",IF(Sheet1!$E92&lt;AIH!$AN92-100,100,"wait"),0))</f>
        <v>0</v>
      </c>
      <c r="GL91" s="10">
        <f>IF(AND(GL90&gt;0,GL90&lt;&gt;"wait"),"AT",IF(AIH!$AO92="AI",IF(Sheet1!$E92&lt;AIH!$AN92-150,150,"wait"),0))</f>
        <v>0</v>
      </c>
      <c r="GM91" s="10">
        <f>IF(AND(GM90&gt;0,GM90&lt;&gt;"wait"),"AT",IF(AIH!$AO92="AI",IF(Sheet1!$E92&lt;AIH!$AN92-200,200,"wait"),0))</f>
        <v>0</v>
      </c>
      <c r="GN91" s="10">
        <f t="shared" si="51"/>
        <v>0</v>
      </c>
      <c r="GP91" s="10">
        <f>IF(AND(GP90&gt;0,GP90&lt;&gt;"wait"),"AT",IF(AIH!$AQ92="AI",IF(Sheet1!$D92&gt;AIH!$AP92+50,50,"wait"),0))</f>
        <v>0</v>
      </c>
      <c r="GQ91" s="10">
        <f>IF(AND(GQ90&gt;0,GQ90&lt;&gt;"wait"),"AT",IF(AIH!$AQ92="AI",IF(Sheet1!$D92&gt;AIH!$AP92+100,100,"wait"),0))</f>
        <v>0</v>
      </c>
      <c r="GR91" s="10">
        <f>IF(AND(GR90&gt;0,GR90&lt;&gt;"wait"),"AT",IF(AIH!$AQ92="AI",IF(Sheet1!$D92&gt;AIH!$AP92+150,150,"wait"),0))</f>
        <v>0</v>
      </c>
      <c r="GS91" s="10">
        <f>IF(AND(GS90&gt;0,GS90&lt;&gt;"wait"),"AT",IF(AIH!$AQ92="AI",IF(Sheet1!$D92&gt;AIH!$AP92+200,200,"wait"),0))</f>
        <v>0</v>
      </c>
      <c r="GT91" s="10">
        <f>IF(AND(GT90&gt;0,GT90&lt;&gt;"wait"),"AT",IF(AIH!$AQ92="AI",IF(Sheet1!$E92&lt;AIH!$AP92-50,50,"wait"),0))</f>
        <v>0</v>
      </c>
      <c r="GU91" s="10">
        <f>IF(AND(GU90&gt;0,GU90&lt;&gt;"wait"),"AT",IF(AIH!$AQ92="AI",IF(Sheet1!$E92&lt;AIH!$AP92-100,100,"wait"),0))</f>
        <v>0</v>
      </c>
      <c r="GV91" s="10">
        <f>IF(AND(GV90&gt;0,GV90&lt;&gt;"wait"),"AT",IF(AIH!$AQ92="AI",IF(Sheet1!$E92&lt;AIH!$AP92-150,150,"wait"),0))</f>
        <v>0</v>
      </c>
      <c r="GW91" s="10">
        <f>IF(AND(GW90&gt;0,GW90&lt;&gt;"wait"),"AT",IF(AIH!$AQ92="AI",IF(Sheet1!$E92&lt;AIH!$AP92-200,200,"wait"),0))</f>
        <v>0</v>
      </c>
      <c r="GX91" s="10">
        <f t="shared" si="52"/>
        <v>0</v>
      </c>
      <c r="GZ91" s="10">
        <f>IF(AND(GZ90&gt;0,GZ90&lt;&gt;"wait"),"AT",IF(AIH!$AS92="AI",IF(Sheet1!$D92&gt;AIH!$AR92+50,50,"wait"),0))</f>
        <v>0</v>
      </c>
      <c r="HA91" s="10">
        <f>IF(AND(HA90&gt;0,HA90&lt;&gt;"wait"),"AT",IF(AIH!$AS92="AI",IF(Sheet1!$D92&gt;AIH!$AR92+100,100,"wait"),0))</f>
        <v>0</v>
      </c>
      <c r="HB91" s="10">
        <f>IF(AND(HB90&gt;0,HB90&lt;&gt;"wait"),"AT",IF(AIH!$AS92="AI",IF(Sheet1!$D92&gt;AIH!$AR92+150,150,"wait"),0))</f>
        <v>0</v>
      </c>
      <c r="HC91" s="10">
        <f>IF(AND(HC90&gt;0,HC90&lt;&gt;"wait"),"AT",IF(AIH!$AS92="AI",IF(Sheet1!$D92&gt;AIH!$AR92+200,200,"wait"),0))</f>
        <v>0</v>
      </c>
      <c r="HD91" s="10">
        <f>IF(AND(HD90&gt;0,HD90&lt;&gt;"wait"),"AT",IF(AIH!$AS92="AI",IF(Sheet1!$E92&lt;AIH!$AR92-50,50,"wait"),0))</f>
        <v>0</v>
      </c>
      <c r="HE91" s="10">
        <f>IF(AND(HE90&gt;0,HE90&lt;&gt;"wait"),"AT",IF(AIH!$AS92="AI",IF(Sheet1!$E92&lt;AIH!$AR92-100,100,"wait"),0))</f>
        <v>0</v>
      </c>
      <c r="HF91" s="10">
        <f>IF(AND(HF90&gt;0,HF90&lt;&gt;"wait"),"AT",IF(AIH!$AS92="AI",IF(Sheet1!$E92&lt;AIH!$AR92-150,150,"wait"),0))</f>
        <v>0</v>
      </c>
      <c r="HG91" s="10">
        <f>IF(AND(HG90&gt;0,HG90&lt;&gt;"wait"),"AT",IF(AIH!$AS92="AI",IF(Sheet1!$E92&lt;AIH!$AR92-200,200,"wait"),0))</f>
        <v>0</v>
      </c>
      <c r="HH91" s="10">
        <f t="shared" si="53"/>
        <v>0</v>
      </c>
      <c r="HJ91" s="10">
        <f>IF(AND(HJ90&gt;0,HJ90&lt;&gt;"wait"),"AT",IF(AIH!$AU92="AI",IF(Sheet1!$D92&gt;AIH!$AT92+50,50,"wait"),0))</f>
        <v>0</v>
      </c>
      <c r="HK91" s="10">
        <f>IF(AND(HK90&gt;0,HK90&lt;&gt;"wait"),"AT",IF(AIH!$AU92="AI",IF(Sheet1!$D92&gt;AIH!$AT92+100,100,"wait"),0))</f>
        <v>0</v>
      </c>
      <c r="HL91" s="10">
        <f>IF(AND(HL90&gt;0,HL90&lt;&gt;"wait"),"AT",IF(AIH!$AU92="AI",IF(Sheet1!$D92&gt;AIH!$AT92+150,150,"wait"),0))</f>
        <v>0</v>
      </c>
      <c r="HM91" s="10">
        <f>IF(AND(HM90&gt;0,HM90&lt;&gt;"wait"),"AT",IF(AIH!$AU92="AI",IF(Sheet1!$D92&gt;AIH!$AT92+200,200,"wait"),0))</f>
        <v>0</v>
      </c>
      <c r="HN91" s="10">
        <f>IF(AND(HN90&gt;0,HN90&lt;&gt;"wait"),"AT",IF(AIH!$AU92="AI",IF(Sheet1!$E92&lt;AIH!$AT92-50,50,"wait"),0))</f>
        <v>0</v>
      </c>
      <c r="HO91" s="10">
        <f>IF(AND(HO90&gt;0,HO90&lt;&gt;"wait"),"AT",IF(AIH!$AU92="AI",IF(Sheet1!$E92&lt;AIH!$AT92-100,100,"wait"),0))</f>
        <v>0</v>
      </c>
      <c r="HP91" s="10">
        <f>IF(AND(HP90&gt;0,HP90&lt;&gt;"wait"),"AT",IF(AIH!$AU92="AI",IF(Sheet1!$E92&lt;AIH!$AT92-150,150,"wait"),0))</f>
        <v>0</v>
      </c>
      <c r="HQ91" s="10">
        <f>IF(AND(HQ90&gt;0,HQ90&lt;&gt;"wait"),"AT",IF(AIH!$AU92="AI",IF(Sheet1!$E92&lt;AIH!$AT92-200,200,"wait"),0))</f>
        <v>0</v>
      </c>
      <c r="HR91" s="10">
        <f t="shared" si="54"/>
        <v>0</v>
      </c>
      <c r="HT91" s="10">
        <f>IF(AND(HT90&gt;0,HT90&lt;&gt;"wait"),"AT",IF(AIH!$AX92="AI",IF(Sheet1!$D92&gt;AIH!$AW92+50,50,"wait"),0))</f>
        <v>0</v>
      </c>
      <c r="HU91" s="10">
        <f>IF(AND(HU90&gt;0,HU90&lt;&gt;"wait"),"AT",IF(AIH!$AX92="AI",IF(Sheet1!$D92&gt;AIH!$AW92+100,100,"wait"),0))</f>
        <v>0</v>
      </c>
      <c r="HV91" s="10">
        <f>IF(AND(HV90&gt;0,HV90&lt;&gt;"wait"),"AT",IF(AIH!$AX92="AI",IF(Sheet1!$D92&gt;AIH!$AW92+150,150,"wait"),0))</f>
        <v>0</v>
      </c>
      <c r="HW91" s="10">
        <f>IF(AND(HW90&gt;0,HW90&lt;&gt;"wait"),"AT",IF(AIH!$AX92="AI",IF(Sheet1!$D92&gt;AIH!$AW92+200,200,"wait"),0))</f>
        <v>0</v>
      </c>
      <c r="HX91" s="10">
        <f>IF(AND(HX90&gt;0,HX90&lt;&gt;"wait"),"AT",IF(AIH!$AX92="AI",IF(Sheet1!$E92&lt;AIH!$AW92-50,50,"wait"),0))</f>
        <v>0</v>
      </c>
      <c r="HY91" s="10">
        <f>IF(AND(HY90&gt;0,HY90&lt;&gt;"wait"),"AT",IF(AIH!$AX92="AI",IF(Sheet1!$E92&lt;AIH!$AW92-100,100,"wait"),0))</f>
        <v>0</v>
      </c>
      <c r="HZ91" s="10">
        <f>IF(AND(HZ90&gt;0,HZ90&lt;&gt;"wait"),"AT",IF(AIH!$AX92="AI",IF(Sheet1!$E92&lt;AIH!$AW92-150,150,"wait"),0))</f>
        <v>0</v>
      </c>
      <c r="IA91" s="10">
        <f>IF(AND(IA90&gt;0,IA90&lt;&gt;"wait"),"AT",IF(AIH!$AX92="AI",IF(Sheet1!$E92&lt;AIH!$AW92-200,200,"wait"),0))</f>
        <v>0</v>
      </c>
      <c r="IB91" s="10">
        <f t="shared" si="55"/>
        <v>0</v>
      </c>
      <c r="ID91" s="10">
        <f>IF(AND(ID90&gt;0,ID90&lt;&gt;"wait"),"AT",IF(AIH!$AZ92="AI",IF(Sheet1!$D92&gt;AIH!$AY92+50,50,"wait"),0))</f>
        <v>0</v>
      </c>
      <c r="IE91" s="10">
        <f>IF(AND(IE90&gt;0,IE90&lt;&gt;"wait"),"AT",IF(AIH!$AZ92="AI",IF(Sheet1!$D92&gt;AIH!$AY92+100,100,"wait"),0))</f>
        <v>0</v>
      </c>
      <c r="IF91" s="10">
        <f>IF(AND(IF90&gt;0,IF90&lt;&gt;"wait"),"AT",IF(AIH!$AZ92="AI",IF(Sheet1!$D92&gt;AIH!$AY92+150,150,"wait"),0))</f>
        <v>0</v>
      </c>
      <c r="IG91" s="10">
        <f>IF(AND(IG90&gt;0,IG90&lt;&gt;"wait"),"AT",IF(AIH!$AZ92="AI",IF(Sheet1!$D92&gt;AIH!$AY92+200,200,"wait"),0))</f>
        <v>0</v>
      </c>
      <c r="IH91" s="10">
        <f>IF(AND(IH90&gt;0,IH90&lt;&gt;"wait"),"AT",IF(AIH!$AZ92="AI",IF(Sheet1!$E92&lt;AIH!$AY92-50,50,"wait"),0))</f>
        <v>0</v>
      </c>
      <c r="II91" s="10">
        <f>IF(AND(II90&gt;0,II90&lt;&gt;"wait"),"AT",IF(AIH!$AZ92="AI",IF(Sheet1!$E92&lt;AIH!$AY92-100,100,"wait"),0))</f>
        <v>0</v>
      </c>
      <c r="IJ91" s="10">
        <f>IF(AND(IJ90&gt;0,IJ90&lt;&gt;"wait"),"AT",IF(AIH!$AZ92="AI",IF(Sheet1!$E92&lt;AIH!$AY92-150,150,"wait"),0))</f>
        <v>0</v>
      </c>
      <c r="IK91" s="10">
        <f>IF(AND(IK90&gt;0,IK90&lt;&gt;"wait"),"AT",IF(AIH!$AZ92="AI",IF(Sheet1!$E92&lt;AIH!$AY92-200,200,"wait"),0))</f>
        <v>0</v>
      </c>
      <c r="IL91" s="10">
        <f t="shared" si="56"/>
        <v>0</v>
      </c>
      <c r="IN91" s="10">
        <f>IF(AND(IN90&gt;0,IN90&lt;&gt;"wait"),"AT",IF(AIH!$BB92="AI",IF(Sheet1!$D92&gt;AIH!$BA92+50,50,"wait"),0))</f>
        <v>0</v>
      </c>
      <c r="IO91" s="10">
        <f>IF(AND(IO90&gt;0,IO90&lt;&gt;"wait"),"AT",IF(AIH!$BB92="AI",IF(Sheet1!$D92&gt;AIH!$BA92+100,100,"wait"),0))</f>
        <v>0</v>
      </c>
      <c r="IP91" s="10">
        <f>IF(AND(IP90&gt;0,IP90&lt;&gt;"wait"),"AT",IF(AIH!$BB92="AI",IF(Sheet1!$D92&gt;AIH!$BA92+150,150,"wait"),0))</f>
        <v>0</v>
      </c>
      <c r="IQ91" s="10">
        <f>IF(AND(IQ90&gt;0,IQ90&lt;&gt;"wait"),"AT",IF(AIH!$BB92="AI",IF(Sheet1!$D92&gt;AIH!$BA92+200,200,"wait"),0))</f>
        <v>0</v>
      </c>
      <c r="IR91" s="10">
        <f>IF(AND(IR90&gt;0,IR90&lt;&gt;"wait"),"AT",IF(AIH!$BB92="AI",IF(Sheet1!$E92&lt;AIH!$BA92-50,50,"wait"),0))</f>
        <v>0</v>
      </c>
      <c r="IS91" s="10">
        <f>IF(AND(IS90&gt;0,IS90&lt;&gt;"wait"),"AT",IF(AIH!$BB92="AI",IF(Sheet1!$E92&lt;AIH!$BA92-100,100,"wait"),0))</f>
        <v>0</v>
      </c>
      <c r="IT91" s="10">
        <f>IF(AND(IT90&gt;0,IT90&lt;&gt;"wait"),"AT",IF(AIH!$BB92="AI",IF(Sheet1!$E92&lt;AIH!$BA92-150,150,"wait"),0))</f>
        <v>0</v>
      </c>
      <c r="IU91" s="10">
        <f>IF(AND(IU90&gt;0,IU90&lt;&gt;"wait"),"AT",IF(AIH!$BB92="AI",IF(Sheet1!$E92&lt;AIH!$BA92-200,200,"wait"),0))</f>
        <v>0</v>
      </c>
      <c r="IV91" s="10">
        <f t="shared" si="57"/>
        <v>0</v>
      </c>
      <c r="IX91" s="10">
        <f>IF(AND(IX90&gt;0,IX90&lt;&gt;"wait"),"AT",IF(AIH!$BD92="AI",IF(Sheet1!$D92&gt;AIH!$BC92+50,50,"wait"),0))</f>
        <v>0</v>
      </c>
      <c r="IY91" s="10">
        <f>IF(AND(IY90&gt;0,IY90&lt;&gt;"wait"),"AT",IF(AIH!$BD92="AI",IF(Sheet1!$D92&gt;AIH!$BC92+100,100,"wait"),0))</f>
        <v>0</v>
      </c>
      <c r="IZ91" s="10">
        <f>IF(AND(IZ90&gt;0,IZ90&lt;&gt;"wait"),"AT",IF(AIH!$BD92="AI",IF(Sheet1!$D92&gt;AIH!$BC92+150,150,"wait"),0))</f>
        <v>0</v>
      </c>
      <c r="JA91" s="10">
        <f>IF(AND(JA90&gt;0,JA90&lt;&gt;"wait"),"AT",IF(AIH!$BD92="AI",IF(Sheet1!$D92&gt;AIH!$BC92+200,200,"wait"),0))</f>
        <v>0</v>
      </c>
      <c r="JB91" s="10">
        <f>IF(AND(JB90&gt;0,JB90&lt;&gt;"wait"),"AT",IF(AIH!$BD92="AI",IF(Sheet1!$E92&lt;AIH!$BC92-50,50,"wait"),0))</f>
        <v>0</v>
      </c>
      <c r="JC91" s="10">
        <f>IF(AND(JC90&gt;0,JC90&lt;&gt;"wait"),"AT",IF(AIH!$BD92="AI",IF(Sheet1!$E92&lt;AIH!$BC92-100,100,"wait"),0))</f>
        <v>0</v>
      </c>
      <c r="JD91" s="10">
        <f>IF(AND(JD90&gt;0,JD90&lt;&gt;"wait"),"AT",IF(AIH!$BD92="AI",IF(Sheet1!$E92&lt;AIH!$BC92-150,150,"wait"),0))</f>
        <v>0</v>
      </c>
      <c r="JE91" s="10">
        <f>IF(AND(JE90&gt;0,JE90&lt;&gt;"wait"),"AT",IF(AIH!$BD92="AI",IF(Sheet1!$E92&lt;AIH!$BC92-200,200,"wait"),0))</f>
        <v>0</v>
      </c>
      <c r="JF91" s="10">
        <f t="shared" si="58"/>
        <v>0</v>
      </c>
      <c r="JH91" s="10">
        <f>IF(AND(JH90&gt;0,JH90&lt;&gt;"wait"),"AT",IF(AIH!$BF92="AI",IF(Sheet1!$D92&gt;AIH!$BE92+50,50,"wait"),0))</f>
        <v>0</v>
      </c>
      <c r="JI91" s="10">
        <f>IF(AND(JI90&gt;0,JI90&lt;&gt;"wait"),"AT",IF(AIH!$BF92="AI",IF(Sheet1!$D92&gt;AIH!$BE92+100,100,"wait"),0))</f>
        <v>0</v>
      </c>
      <c r="JJ91" s="10">
        <f>IF(AND(JJ90&gt;0,JJ90&lt;&gt;"wait"),"AT",IF(AIH!$BF92="AI",IF(Sheet1!$D92&gt;AIH!$BE92+150,150,"wait"),0))</f>
        <v>0</v>
      </c>
      <c r="JK91" s="10">
        <f>IF(AND(JK90&gt;0,JK90&lt;&gt;"wait"),"AT",IF(AIH!$BF92="AI",IF(Sheet1!$D92&gt;AIH!$BE92+200,200,"wait"),0))</f>
        <v>0</v>
      </c>
      <c r="JL91" s="10">
        <f>IF(AND(JL90&gt;0,JL90&lt;&gt;"wait"),"AT",IF(AIH!$BF92="AI",IF(Sheet1!$E92&lt;AIH!$BE92-50,50,"wait"),0))</f>
        <v>0</v>
      </c>
      <c r="JM91" s="10">
        <f>IF(AND(JM90&gt;0,JM90&lt;&gt;"wait"),"AT",IF(AIH!$BF92="AI",IF(Sheet1!$E92&lt;AIH!$BE92-100,100,"wait"),0))</f>
        <v>0</v>
      </c>
      <c r="JN91" s="10">
        <f>IF(AND(JN90&gt;0,JN90&lt;&gt;"wait"),"AT",IF(AIH!$BF92="AI",IF(Sheet1!$E92&lt;AIH!$BE92-150,150,"wait"),0))</f>
        <v>0</v>
      </c>
      <c r="JO91" s="10">
        <f>IF(AND(JO90&gt;0,JO90&lt;&gt;"wait"),"AT",IF(AIH!$BF92="AI",IF(Sheet1!$E92&lt;AIH!$BE92-200,200,"wait"),0))</f>
        <v>0</v>
      </c>
      <c r="JP91" s="10">
        <f t="shared" si="59"/>
        <v>0</v>
      </c>
      <c r="JR91" s="10">
        <f>IF(AND(JR90&gt;0,JR90&lt;&gt;"wait"),"AT",IF(AIH!$BH92="AI",IF(Sheet1!$D92&gt;AIH!$BG92+50,50,"wait"),0))</f>
        <v>0</v>
      </c>
      <c r="JS91" s="10">
        <f>IF(AND(JS90&gt;0,JS90&lt;&gt;"wait"),"AT",IF(AIH!$BH92="AI",IF(Sheet1!$D92&gt;AIH!$BG92+100,100,"wait"),0))</f>
        <v>0</v>
      </c>
      <c r="JT91" s="10">
        <f>IF(AND(JT90&gt;0,JT90&lt;&gt;"wait"),"AT",IF(AIH!$BH92="AI",IF(Sheet1!$D92&gt;AIH!$BG92+150,150,"wait"),0))</f>
        <v>0</v>
      </c>
      <c r="JU91" s="10">
        <f>IF(AND(JU90&gt;0,JU90&lt;&gt;"wait"),"AT",IF(AIH!$BH92="AI",IF(Sheet1!$D92&gt;AIH!$BG92+200,200,"wait"),0))</f>
        <v>0</v>
      </c>
      <c r="JV91" s="10">
        <f>IF(AND(JV90&gt;0,JV90&lt;&gt;"wait"),"AT",IF(AIH!$BH92="AI",IF(Sheet1!$E92&lt;AIH!$BG92-50,50,"wait"),0))</f>
        <v>0</v>
      </c>
      <c r="JW91" s="10">
        <f>IF(AND(JW90&gt;0,JW90&lt;&gt;"wait"),"AT",IF(AIH!$BH92="AI",IF(Sheet1!$E92&lt;AIH!$BG92-100,100,"wait"),0))</f>
        <v>0</v>
      </c>
      <c r="JX91" s="10">
        <f>IF(AND(JX90&gt;0,JX90&lt;&gt;"wait"),"AT",IF(AIH!$BH92="AI",IF(Sheet1!$E92&lt;AIH!$BG92-150,150,"wait"),0))</f>
        <v>0</v>
      </c>
      <c r="JY91" s="10">
        <f>IF(AND(JY90&gt;0,JY90&lt;&gt;"wait"),"AT",IF(AIH!$BH92="AI",IF(Sheet1!$E92&lt;AIH!$BG92-200,200,"wait"),0))</f>
        <v>0</v>
      </c>
      <c r="JZ91" s="10">
        <f t="shared" si="60"/>
        <v>0</v>
      </c>
      <c r="KB91" s="10">
        <f>IF(AND(KB90&gt;0,KB90&lt;&gt;"wait"),"AT",IF(AIH!$BJ92="AI",IF(Sheet1!$D92&gt;AIH!$BI92+50,50,"wait"),0))</f>
        <v>0</v>
      </c>
      <c r="KC91" s="10">
        <f>IF(AND(KC90&gt;0,KC90&lt;&gt;"wait"),"AT",IF(AIH!$BJ92="AI",IF(Sheet1!$D92&gt;AIH!$BI92+100,100,"wait"),0))</f>
        <v>0</v>
      </c>
      <c r="KD91" s="10">
        <f>IF(AND(KD90&gt;0,KD90&lt;&gt;"wait"),"AT",IF(AIH!$BJ92="AI",IF(Sheet1!$D92&gt;AIH!$BI92+150,150,"wait"),0))</f>
        <v>0</v>
      </c>
      <c r="KE91" s="10">
        <f>IF(AND(KE90&gt;0,KE90&lt;&gt;"wait"),"AT",IF(AIH!$BJ92="AI",IF(Sheet1!$D92&gt;AIH!$BI92+200,200,"wait"),0))</f>
        <v>0</v>
      </c>
      <c r="KF91" s="10">
        <f>IF(AND(KF90&gt;0,KF90&lt;&gt;"wait"),"AT",IF(AIH!$BJ92="AI",IF(Sheet1!$E92&lt;AIH!$BI92-50,50,"wait"),0))</f>
        <v>0</v>
      </c>
      <c r="KG91" s="10">
        <f>IF(AND(KG90&gt;0,KG90&lt;&gt;"wait"),"AT",IF(AIH!$BJ92="AI",IF(Sheet1!$E92&lt;AIH!$BI92-100,100,"wait"),0))</f>
        <v>0</v>
      </c>
      <c r="KH91" s="10">
        <f>IF(AND(KH90&gt;0,KH90&lt;&gt;"wait"),"AT",IF(AIH!$BJ92="AI",IF(Sheet1!$E92&lt;AIH!$BI92-150,150,"wait"),0))</f>
        <v>0</v>
      </c>
      <c r="KI91" s="10">
        <f>IF(AND(KI90&gt;0,KI90&lt;&gt;"wait"),"AT",IF(AIH!$BJ92="AI",IF(Sheet1!$E92&lt;AIH!$BI92-200,200,"wait"),0))</f>
        <v>0</v>
      </c>
      <c r="KJ91" s="10">
        <f t="shared" si="61"/>
        <v>0</v>
      </c>
      <c r="KL91" s="10">
        <f>IF(AND(KL90&gt;0,KL90&lt;&gt;"wait"),"AT",IF(AIH!$BL92="AI",IF(Sheet1!$D92&gt;AIH!$BK92+50,50,"wait"),0))</f>
        <v>0</v>
      </c>
      <c r="KM91" s="10">
        <f>IF(AND(KM90&gt;0,KM90&lt;&gt;"wait"),"AT",IF(AIH!$BL92="AI",IF(Sheet1!$D92&gt;AIH!$BK92+100,100,"wait"),0))</f>
        <v>0</v>
      </c>
      <c r="KN91" s="10">
        <f>IF(AND(KN90&gt;0,KN90&lt;&gt;"wait"),"AT",IF(AIH!$BL92="AI",IF(Sheet1!$D92&gt;AIH!$BK92+150,150,"wait"),0))</f>
        <v>0</v>
      </c>
      <c r="KO91" s="10">
        <f>IF(AND(KO90&gt;0,KO90&lt;&gt;"wait"),"AT",IF(AIH!$BL92="AI",IF(Sheet1!$D92&gt;AIH!$BK92+200,200,"wait"),0))</f>
        <v>0</v>
      </c>
      <c r="KP91" s="10">
        <f>IF(AND(KP90&gt;0,KP90&lt;&gt;"wait"),"AT",IF(AIH!$BL92="AI",IF(Sheet1!$E92&lt;AIH!$BK92-50,50,"wait"),0))</f>
        <v>0</v>
      </c>
      <c r="KQ91" s="10">
        <f>IF(AND(KQ90&gt;0,KQ90&lt;&gt;"wait"),"AT",IF(AIH!$BL92="AI",IF(Sheet1!$E92&lt;AIH!$BK92-100,100,"wait"),0))</f>
        <v>0</v>
      </c>
      <c r="KR91" s="10">
        <f>IF(AND(KR90&gt;0,KR90&lt;&gt;"wait"),"AT",IF(AIH!$BL92="AI",IF(Sheet1!$E92&lt;AIH!$BK92-150,150,"wait"),0))</f>
        <v>0</v>
      </c>
      <c r="KS91" s="10">
        <f>IF(AND(KS90&gt;0,KS90&lt;&gt;"wait"),"AT",IF(AIH!$BL92="AI",IF(Sheet1!$E92&lt;AIH!$BK92-200,200,"wait"),0))</f>
        <v>0</v>
      </c>
      <c r="KT91" s="10">
        <f t="shared" si="62"/>
        <v>0</v>
      </c>
      <c r="KV91" s="10">
        <f>IF(AND(KV90&gt;0,KV90&lt;&gt;"wait"),"AT",IF(AIH!$BN92="AI",IF(Sheet1!$D92&gt;AIH!$BM92+50,50,"wait"),0))</f>
        <v>0</v>
      </c>
      <c r="KW91" s="10">
        <f>IF(AND(KW90&gt;0,KW90&lt;&gt;"wait"),"AT",IF(AIH!$BN92="AI",IF(Sheet1!$D92&gt;AIH!$BM92+100,100,"wait"),0))</f>
        <v>0</v>
      </c>
      <c r="KX91" s="10">
        <f>IF(AND(KX90&gt;0,KX90&lt;&gt;"wait"),"AT",IF(AIH!$BN92="AI",IF(Sheet1!$D92&gt;AIH!$BM92+150,150,"wait"),0))</f>
        <v>0</v>
      </c>
      <c r="KY91" s="10">
        <f>IF(AND(KY90&gt;0,KY90&lt;&gt;"wait"),"AT",IF(AIH!$BN92="AI",IF(Sheet1!$D92&gt;AIH!$BM92+200,200,"wait"),0))</f>
        <v>0</v>
      </c>
      <c r="KZ91" s="10">
        <f>IF(AND(KZ90&gt;0,KZ90&lt;&gt;"wait"),"AT",IF(AIH!$BN92="AI",IF(Sheet1!$E92&lt;AIH!$BM92-50,50,"wait"),0))</f>
        <v>0</v>
      </c>
      <c r="LA91" s="10">
        <f>IF(AND(LA90&gt;0,LA90&lt;&gt;"wait"),"AT",IF(AIH!$BN92="AI",IF(Sheet1!$E92&lt;AIH!$BM92-100,100,"wait"),0))</f>
        <v>0</v>
      </c>
      <c r="LB91" s="10">
        <f>IF(AND(LB90&gt;0,LB90&lt;&gt;"wait"),"AT",IF(AIH!$BN92="AI",IF(Sheet1!$E92&lt;AIH!$BM92-150,150,"wait"),0))</f>
        <v>0</v>
      </c>
      <c r="LC91" s="10">
        <f>IF(AND(LC90&gt;0,LC90&lt;&gt;"wait"),"AT",IF(AIH!$BN92="AI",IF(Sheet1!$E92&lt;AIH!$BM92-200,200,"wait"),0))</f>
        <v>0</v>
      </c>
      <c r="LD91" s="10">
        <f t="shared" si="63"/>
        <v>0</v>
      </c>
      <c r="LF91" s="10">
        <f>IF(AND(LF90&gt;0,LF90&lt;&gt;"wait"),"AT",IF(AIH!$BP92="AI",IF(Sheet1!$D92&gt;AIH!$BO92+50,50,"wait"),0))</f>
        <v>0</v>
      </c>
      <c r="LG91" s="10">
        <f>IF(AND(LG90&gt;0,LG90&lt;&gt;"wait"),"AT",IF(AIH!$BP92="AI",IF(Sheet1!$D92&gt;AIH!$BO92+100,100,"wait"),0))</f>
        <v>0</v>
      </c>
      <c r="LH91" s="10">
        <f>IF(AND(LH90&gt;0,LH90&lt;&gt;"wait"),"AT",IF(AIH!$BP92="AI",IF(Sheet1!$D92&gt;AIH!$BO92+150,150,"wait"),0))</f>
        <v>0</v>
      </c>
      <c r="LI91" s="10">
        <f>IF(AND(LI90&gt;0,LI90&lt;&gt;"wait"),"AT",IF(AIH!$BP92="AI",IF(Sheet1!$D92&gt;AIH!$BO92+200,200,"wait"),0))</f>
        <v>0</v>
      </c>
      <c r="LJ91" s="10">
        <f>IF(AND(LJ90&gt;0,LJ90&lt;&gt;"wait"),"AT",IF(AIH!$BP92="AI",IF(Sheet1!$E92&lt;AIH!$BO92-50,50,"wait"),0))</f>
        <v>0</v>
      </c>
      <c r="LK91" s="10">
        <f>IF(AND(LK90&gt;0,LK90&lt;&gt;"wait"),"AT",IF(AIH!$BP92="AI",IF(Sheet1!$E92&lt;AIH!$BO92-100,100,"wait"),0))</f>
        <v>0</v>
      </c>
      <c r="LL91" s="10">
        <f>IF(AND(LL90&gt;0,LL90&lt;&gt;"wait"),"AT",IF(AIH!$BP92="AI",IF(Sheet1!$E92&lt;AIH!$BO92-150,150,"wait"),0))</f>
        <v>0</v>
      </c>
      <c r="LM91" s="10">
        <f>IF(AND(LM90&gt;0,LM90&lt;&gt;"wait"),"AT",IF(AIH!$BP92="AI",IF(Sheet1!$E92&lt;AIH!$BO92-200,200,"wait"),0))</f>
        <v>0</v>
      </c>
      <c r="LN91" s="10">
        <f t="shared" si="64"/>
        <v>0</v>
      </c>
      <c r="LP91" s="10">
        <f>IF(AND(LP90&gt;0,LP90&lt;&gt;"wait"),"AT",IF(AIH!$BR92="AI",IF(Sheet1!$D92&gt;AIH!$BQ92+50,50,"wait"),0))</f>
        <v>0</v>
      </c>
      <c r="LQ91" s="10">
        <f>IF(AND(LQ90&gt;0,LQ90&lt;&gt;"wait"),"AT",IF(AIH!$BR92="AI",IF(Sheet1!$D92&gt;AIH!$BQ92+100,100,"wait"),0))</f>
        <v>0</v>
      </c>
      <c r="LR91" s="10">
        <f>IF(AND(LR90&gt;0,LR90&lt;&gt;"wait"),"AT",IF(AIH!$BR92="AI",IF(Sheet1!$D92&gt;AIH!$BQ92+150,150,"wait"),0))</f>
        <v>0</v>
      </c>
      <c r="LS91" s="10">
        <f>IF(AND(LS90&gt;0,LS90&lt;&gt;"wait"),"AT",IF(AIH!$BR92="AI",IF(Sheet1!$D92&gt;AIH!$BQ92+200,200,"wait"),0))</f>
        <v>0</v>
      </c>
      <c r="LT91" s="10">
        <f>IF(AND(LT90&gt;0,LT90&lt;&gt;"wait"),"AT",IF(AIH!$BR92="AI",IF(Sheet1!$E92&lt;AIH!$BQ92-50,50,"wait"),0))</f>
        <v>0</v>
      </c>
      <c r="LU91" s="10">
        <f>IF(AND(LU90&gt;0,LU90&lt;&gt;"wait"),"AT",IF(AIH!$BR92="AI",IF(Sheet1!$E92&lt;AIH!$BQ92-100,100,"wait"),0))</f>
        <v>0</v>
      </c>
      <c r="LV91" s="10">
        <f>IF(AND(LV90&gt;0,LV90&lt;&gt;"wait"),"AT",IF(AIH!$BR92="AI",IF(Sheet1!$E92&lt;AIH!$BQ92-150,150,"wait"),0))</f>
        <v>0</v>
      </c>
      <c r="LW91" s="10">
        <f>IF(AND(LW90&gt;0,LW90&lt;&gt;"wait"),"AT",IF(AIH!$BR92="AI",IF(Sheet1!$E92&lt;AIH!$BQ92-200,200,"wait"),0))</f>
        <v>0</v>
      </c>
      <c r="LX91" s="10">
        <f t="shared" si="65"/>
        <v>0</v>
      </c>
    </row>
    <row r="92" spans="1:336" x14ac:dyDescent="0.3">
      <c r="A92" t="str">
        <f>Sheet1!B92</f>
        <v>03/01 10:45</v>
      </c>
      <c r="B92">
        <f>Sheet1!D92</f>
        <v>29275</v>
      </c>
      <c r="C92">
        <f>Sheet1!E92</f>
        <v>29237</v>
      </c>
      <c r="E92">
        <f>MAX($B92:$B$162)</f>
        <v>29275</v>
      </c>
      <c r="F92">
        <f>MIN($C92:$C$162)</f>
        <v>29062</v>
      </c>
      <c r="H92" s="8">
        <f>IF(AND(H91&gt;0,H91&lt;&gt;"wait"),"AT",IF(AIH!$D93="AI",IF(Sheet1!$D93&gt;AIH!$C93+50,50,"wait"),0))</f>
        <v>0</v>
      </c>
      <c r="I92" s="8">
        <f>IF(AND(I91&gt;0,I91&lt;&gt;"wait"),"AT",IF(AIH!$D93="AI",IF(Sheet1!$D93&gt;AIH!$C93+100,100,"wait"),0))</f>
        <v>0</v>
      </c>
      <c r="J92" s="8">
        <f>IF(AND(J91&gt;0,J91&lt;&gt;"wait"),"AT",IF(AIH!$D93="AI",IF(Sheet1!$D93&gt;AIH!$C93+150,150,"wait"),0))</f>
        <v>0</v>
      </c>
      <c r="K92" s="8">
        <f>IF(AND(K91&gt;0,K91&lt;&gt;"wait"),"AT",IF(AIH!$D93="AI",IF(Sheet1!$D93&gt;AIH!$C93+200,200,"wait"),0))</f>
        <v>0</v>
      </c>
      <c r="L92" s="8">
        <f>IF(AND(L91&gt;0,L91&lt;&gt;"wait"),"AT",IF(AIH!$D93="AI",IF(Sheet1!$E93&lt;AIH!$C93-50,50,"wait"),0))</f>
        <v>0</v>
      </c>
      <c r="M92" s="8">
        <f>IF(AND(M91&gt;0,M91&lt;&gt;"wait"),"AT",IF(AIH!$D93="AI",IF(Sheet1!$E93&lt;AIH!$C93-100,100,"wait"),0))</f>
        <v>0</v>
      </c>
      <c r="N92" s="8">
        <f>IF(AND(N91&gt;0,N91&lt;&gt;"wait"),"AT",IF(AIH!$D93="AI",IF(Sheet1!$E93&lt;AIH!$C93-150,150,"wait"),0))</f>
        <v>0</v>
      </c>
      <c r="O92" s="8">
        <f>IF(AND(O91&gt;0,O91&lt;&gt;"wait"),"AT",IF(AIH!$D93="AI",IF(Sheet1!$E93&lt;AIH!$C93-200,200,"wait"),0))</f>
        <v>0</v>
      </c>
      <c r="P92" s="8">
        <f t="shared" si="33"/>
        <v>0</v>
      </c>
      <c r="R92" s="8">
        <f>IF(AND(R91&gt;0,R91&lt;&gt;"wait"),"AT",IF(AIH!$F93="AI",IF(Sheet1!$D93&gt;AIH!$E93+50,50,"wait"),0))</f>
        <v>0</v>
      </c>
      <c r="S92" s="8">
        <f>IF(AND(S91&gt;0,S91&lt;&gt;"wait"),"AT",IF(AIH!$F93="AI",IF(Sheet1!$D93&gt;AIH!$E93+100,100,"wait"),0))</f>
        <v>0</v>
      </c>
      <c r="T92" s="8">
        <f>IF(AND(T91&gt;0,T91&lt;&gt;"wait"),"AT",IF(AIH!$F93="AI",IF(Sheet1!$D93&gt;AIH!$E93+150,150,"wait"),0))</f>
        <v>0</v>
      </c>
      <c r="U92" s="8">
        <f>IF(AND(U91&gt;0,U91&lt;&gt;"wait"),"AT",IF(AIH!$F93="AI",IF(Sheet1!$D93&gt;AIH!$E93+200,200,"wait"),0))</f>
        <v>0</v>
      </c>
      <c r="V92" s="8">
        <f>IF(AND(V91&gt;0,V91&lt;&gt;"wait"),"AT",IF(AIH!$F93="AI",IF(Sheet1!$E93&lt;AIH!$E93-50,50,"wait"),0))</f>
        <v>0</v>
      </c>
      <c r="W92" s="8">
        <f>IF(AND(W91&gt;0,W91&lt;&gt;"wait"),"AT",IF(AIH!$F93="AI",IF(Sheet1!$E93&lt;AIH!$E93-100,100,"wait"),0))</f>
        <v>0</v>
      </c>
      <c r="X92" s="8">
        <f>IF(AND(X91&gt;0,X91&lt;&gt;"wait"),"AT",IF(AIH!$F93="AI",IF(Sheet1!$E93&lt;AIH!$E93-150,150,"wait"),0))</f>
        <v>0</v>
      </c>
      <c r="Y92" s="8">
        <f>IF(AND(Y91&gt;0,Y91&lt;&gt;"wait"),"AT",IF(AIH!$F93="AI",IF(Sheet1!$E93&lt;AIH!$E93-200,200,"wait"),0))</f>
        <v>0</v>
      </c>
      <c r="Z92" s="8">
        <f t="shared" si="34"/>
        <v>0</v>
      </c>
      <c r="AB92" s="8">
        <f>IF(AND(AB91&gt;0,AB91&lt;&gt;"wait"),"AT",IF(AIH!$H93="AI",IF(Sheet1!$D93&gt;AIH!$G93+50,50,"wait"),0))</f>
        <v>0</v>
      </c>
      <c r="AC92" s="8">
        <f>IF(AND(AC91&gt;0,AC91&lt;&gt;"wait"),"AT",IF(AIH!$H93="AI",IF(Sheet1!$D93&gt;AIH!$G93+100,100,"wait"),0))</f>
        <v>0</v>
      </c>
      <c r="AD92" s="8">
        <f>IF(AND(AD91&gt;0,AD91&lt;&gt;"wait"),"AT",IF(AIH!$H93="AI",IF(Sheet1!$D93&gt;AIH!$G93+150,150,"wait"),0))</f>
        <v>0</v>
      </c>
      <c r="AE92" s="8">
        <f>IF(AND(AE91&gt;0,AE91&lt;&gt;"wait"),"AT",IF(AIH!$H93="AI",IF(Sheet1!$D93&gt;AIH!$G93+200,200,"wait"),0))</f>
        <v>0</v>
      </c>
      <c r="AF92" s="8">
        <f>IF(AND(AF91&gt;0,AF91&lt;&gt;"wait"),"AT",IF(AIH!$H93="AI",IF(Sheet1!$E93&lt;AIH!$G93-50,50,"wait"),0))</f>
        <v>0</v>
      </c>
      <c r="AG92" s="8">
        <f>IF(AND(AG91&gt;0,AG91&lt;&gt;"wait"),"AT",IF(AIH!$H93="AI",IF(Sheet1!$E93&lt;AIH!$G93-100,100,"wait"),0))</f>
        <v>0</v>
      </c>
      <c r="AH92" s="8">
        <f>IF(AND(AH91&gt;0,AH91&lt;&gt;"wait"),"AT",IF(AIH!$H93="AI",IF(Sheet1!$E93&lt;AIH!$G93-150,150,"wait"),0))</f>
        <v>0</v>
      </c>
      <c r="AI92" s="8">
        <f>IF(AND(AI91&gt;0,AI91&lt;&gt;"wait"),"AT",IF(AIH!$H93="AI",IF(Sheet1!$E93&lt;AIH!$G93-200,200,"wait"),0))</f>
        <v>0</v>
      </c>
      <c r="AJ92" s="8">
        <f t="shared" si="35"/>
        <v>0</v>
      </c>
      <c r="AL92" s="8">
        <f>IF(AND(AL91&gt;0,AL91&lt;&gt;"wait"),"AT",IF(AIH!$J93="AI",IF(Sheet1!$D93&gt;AIH!$I93+50,50,"wait"),0))</f>
        <v>0</v>
      </c>
      <c r="AM92" s="8">
        <f>IF(AND(AM91&gt;0,AM91&lt;&gt;"wait"),"AT",IF(AIH!$J93="AI",IF(Sheet1!$D93&gt;AIH!$I93+100,100,"wait"),0))</f>
        <v>0</v>
      </c>
      <c r="AN92" s="8">
        <f>IF(AND(AN91&gt;0,AN91&lt;&gt;"wait"),"AT",IF(AIH!$J93="AI",IF(Sheet1!$D93&gt;AIH!$I93+150,150,"wait"),0))</f>
        <v>0</v>
      </c>
      <c r="AO92" s="8">
        <f>IF(AND(AO91&gt;0,AO91&lt;&gt;"wait"),"AT",IF(AIH!$J93="AI",IF(Sheet1!$D93&gt;AIH!$I93+200,200,"wait"),0))</f>
        <v>0</v>
      </c>
      <c r="AP92" s="8">
        <f>IF(AND(AP91&gt;0,AP91&lt;&gt;"wait"),"AT",IF(AIH!$J93="AI",IF(Sheet1!$E93&lt;AIH!$I93-50,50,"wait"),0))</f>
        <v>0</v>
      </c>
      <c r="AQ92" s="8">
        <f>IF(AND(AQ91&gt;0,AQ91&lt;&gt;"wait"),"AT",IF(AIH!$J93="AI",IF(Sheet1!$E93&lt;AIH!$I93-100,100,"wait"),0))</f>
        <v>0</v>
      </c>
      <c r="AR92" s="8">
        <f>IF(AND(AR91&gt;0,AR91&lt;&gt;"wait"),"AT",IF(AIH!$J93="AI",IF(Sheet1!$E93&lt;AIH!$I93-150,150,"wait"),0))</f>
        <v>0</v>
      </c>
      <c r="AS92" s="8">
        <f>IF(AND(AS91&gt;0,AS91&lt;&gt;"wait"),"AT",IF(AIH!$J93="AI",IF(Sheet1!$E93&lt;AIH!$I93-200,200,"wait"),0))</f>
        <v>0</v>
      </c>
      <c r="AT92" s="8">
        <f t="shared" si="36"/>
        <v>0</v>
      </c>
      <c r="AU92" s="8"/>
      <c r="AV92" s="8">
        <f>IF(AND(AV91&gt;0,AV91&lt;&gt;"wait"),"AT",IF(AIH!$L93="AI",IF(Sheet1!$D93&gt;AIH!$K93+50,50,"wait"),0))</f>
        <v>0</v>
      </c>
      <c r="AW92" s="8">
        <f>IF(AND(AW91&gt;0,AW91&lt;&gt;"wait"),"AT",IF(AIH!$L93="AI",IF(Sheet1!$D93&gt;AIH!$K93+100,100,"wait"),0))</f>
        <v>0</v>
      </c>
      <c r="AX92" s="8">
        <f>IF(AND(AX91&gt;0,AX91&lt;&gt;"wait"),"AT",IF(AIH!$L93="AI",IF(Sheet1!$D93&gt;AIH!$K93+150,150,"wait"),0))</f>
        <v>0</v>
      </c>
      <c r="AY92" s="8">
        <f>IF(AND(AY91&gt;0,AY91&lt;&gt;"wait"),"AT",IF(AIH!$L93="AI",IF(Sheet1!$D93&gt;AIH!$K93+200,200,"wait"),0))</f>
        <v>0</v>
      </c>
      <c r="AZ92" s="8">
        <f>IF(AND(AZ91&gt;0,AZ91&lt;&gt;"wait"),"AT",IF(AIH!$L93="AI",IF(Sheet1!$E93&lt;AIH!$K93-50,50,"wait"),0))</f>
        <v>0</v>
      </c>
      <c r="BA92" s="8">
        <f>IF(AND(BA91&gt;0,BA91&lt;&gt;"wait"),"AT",IF(AIH!$L93="AI",IF(Sheet1!$E93&lt;AIH!$K93-100,100,"wait"),0))</f>
        <v>0</v>
      </c>
      <c r="BB92" s="8">
        <f>IF(AND(BB91&gt;0,BB91&lt;&gt;"wait"),"AT",IF(AIH!$L93="AI",IF(Sheet1!$E93&lt;AIH!$K93-150,150,"wait"),0))</f>
        <v>0</v>
      </c>
      <c r="BC92" s="8">
        <f>IF(AND(BC91&gt;0,BC91&lt;&gt;"wait"),"AT",IF(AIH!$L93="AI",IF(Sheet1!$E93&lt;AIH!$K93-200,200,"wait"),0))</f>
        <v>0</v>
      </c>
      <c r="BD92" s="8">
        <f t="shared" si="37"/>
        <v>0</v>
      </c>
      <c r="BE92" s="8"/>
      <c r="BF92" s="8">
        <f>IF(AND(BF91&gt;0,BF91&lt;&gt;"wait"),"AT",IF(AIH!$N93="AI",IF(Sheet1!$D93&gt;AIH!$M93+50,50,"wait"),0))</f>
        <v>0</v>
      </c>
      <c r="BG92" s="8">
        <f>IF(AND(BG91&gt;0,BG91&lt;&gt;"wait"),"AT",IF(AIH!$N93="AI",IF(Sheet1!$D93&gt;AIH!$M93+100,100,"wait"),0))</f>
        <v>0</v>
      </c>
      <c r="BH92" s="8">
        <f>IF(AND(BH91&gt;0,BH91&lt;&gt;"wait"),"AT",IF(AIH!$N93="AI",IF(Sheet1!$D93&gt;AIH!$M93+150,150,"wait"),0))</f>
        <v>0</v>
      </c>
      <c r="BI92" s="8">
        <f>IF(AND(BI91&gt;0,BI91&lt;&gt;"wait"),"AT",IF(AIH!$N93="AI",IF(Sheet1!$D93&gt;AIH!$M93+200,200,"wait"),0))</f>
        <v>0</v>
      </c>
      <c r="BJ92" s="8">
        <f>IF(AND(BJ91&gt;0,BJ91&lt;&gt;"wait"),"AT",IF(AIH!$N93="AI",IF(Sheet1!$E93&lt;AIH!$M93-50,50,"wait"),0))</f>
        <v>0</v>
      </c>
      <c r="BK92" s="8">
        <f>IF(AND(BK91&gt;0,BK91&lt;&gt;"wait"),"AT",IF(AIH!$N93="AI",IF(Sheet1!$E93&lt;AIH!$M93-100,100,"wait"),0))</f>
        <v>0</v>
      </c>
      <c r="BL92" s="8">
        <f>IF(AND(BL91&gt;0,BL91&lt;&gt;"wait"),"AT",IF(AIH!$N93="AI",IF(Sheet1!$E93&lt;AIH!$M93-150,150,"wait"),0))</f>
        <v>0</v>
      </c>
      <c r="BM92" s="8">
        <f>IF(AND(BM91&gt;0,BM91&lt;&gt;"wait"),"AT",IF(AIH!$N93="AI",IF(Sheet1!$E93&lt;AIH!$M93-200,200,"wait"),0))</f>
        <v>0</v>
      </c>
      <c r="BN92" s="8">
        <f t="shared" si="38"/>
        <v>0</v>
      </c>
      <c r="BO92" s="8"/>
      <c r="BP92" s="8">
        <f>IF(AND(BP91&gt;0,BP91&lt;&gt;"wait"),"AT",IF(AIH!$P93="AI",IF(Sheet1!$D93&gt;AIH!$O93+50,50,"wait"),0))</f>
        <v>0</v>
      </c>
      <c r="BQ92" s="8">
        <f>IF(AND(BQ91&gt;0,BQ91&lt;&gt;"wait"),"AT",IF(AIH!$P93="AI",IF(Sheet1!$D93&gt;AIH!$O93+100,100,"wait"),0))</f>
        <v>0</v>
      </c>
      <c r="BR92" s="8">
        <f>IF(AND(BR91&gt;0,BR91&lt;&gt;"wait"),"AT",IF(AIH!$P93="AI",IF(Sheet1!$D93&gt;AIH!$O93+150,150,"wait"),0))</f>
        <v>0</v>
      </c>
      <c r="BS92" s="8">
        <f>IF(AND(BS91&gt;0,BS91&lt;&gt;"wait"),"AT",IF(AIH!$P93="AI",IF(Sheet1!$D93&gt;AIH!$O93+200,200,"wait"),0))</f>
        <v>0</v>
      </c>
      <c r="BT92" s="8">
        <f>IF(AND(BT91&gt;0,BT91&lt;&gt;"wait"),"AT",IF(AIH!$P93="AI",IF(Sheet1!$E93&lt;AIH!$O93-50,50,"wait"),0))</f>
        <v>0</v>
      </c>
      <c r="BU92" s="8">
        <f>IF(AND(BU91&gt;0,BU91&lt;&gt;"wait"),"AT",IF(AIH!$P93="AI",IF(Sheet1!$E93&lt;AIH!$O93-100,100,"wait"),0))</f>
        <v>0</v>
      </c>
      <c r="BV92" s="8">
        <f>IF(AND(BV91&gt;0,BV91&lt;&gt;"wait"),"AT",IF(AIH!$P93="AI",IF(Sheet1!$E93&lt;AIH!$O93-150,150,"wait"),0))</f>
        <v>0</v>
      </c>
      <c r="BW92" s="8">
        <f>IF(AND(BW91&gt;0,BW91&lt;&gt;"wait"),"AT",IF(AIH!$P93="AI",IF(Sheet1!$E93&lt;AIH!$O93-200,200,"wait"),0))</f>
        <v>0</v>
      </c>
      <c r="BX92" s="8">
        <f t="shared" si="39"/>
        <v>0</v>
      </c>
      <c r="BY92" s="8"/>
      <c r="BZ92" s="8">
        <f>IF(AND(BZ91&gt;0,BZ91&lt;&gt;"wait"),"AT",IF(AIH!$R93="AI",IF(Sheet1!$D93&gt;AIH!$Q93+50,50,"wait"),0))</f>
        <v>0</v>
      </c>
      <c r="CA92" s="8">
        <f>IF(AND(CA91&gt;0,CA91&lt;&gt;"wait"),"AT",IF(AIH!$R93="AI",IF(Sheet1!$D93&gt;AIH!$Q93+100,100,"wait"),0))</f>
        <v>0</v>
      </c>
      <c r="CB92" s="8">
        <f>IF(AND(CB91&gt;0,CB91&lt;&gt;"wait"),"AT",IF(AIH!$R93="AI",IF(Sheet1!$D93&gt;AIH!$Q93+150,150,"wait"),0))</f>
        <v>0</v>
      </c>
      <c r="CC92" s="8">
        <f>IF(AND(CC91&gt;0,CC91&lt;&gt;"wait"),"AT",IF(AIH!$R93="AI",IF(Sheet1!$D93&gt;AIH!$Q93+200,200,"wait"),0))</f>
        <v>0</v>
      </c>
      <c r="CD92" s="8">
        <f>IF(AND(CD91&gt;0,CD91&lt;&gt;"wait"),"AT",IF(AIH!$R93="AI",IF(Sheet1!$E93&lt;AIH!$Q93-50,50,"wait"),0))</f>
        <v>0</v>
      </c>
      <c r="CE92" s="8">
        <f>IF(AND(CE91&gt;0,CE91&lt;&gt;"wait"),"AT",IF(AIH!$R93="AI",IF(Sheet1!$E93&lt;AIH!$Q93-100,100,"wait"),0))</f>
        <v>0</v>
      </c>
      <c r="CF92" s="8">
        <f>IF(AND(CF91&gt;0,CF91&lt;&gt;"wait"),"AT",IF(AIH!$R93="AI",IF(Sheet1!$E93&lt;AIH!$Q93-150,150,"wait"),0))</f>
        <v>0</v>
      </c>
      <c r="CG92" s="8">
        <f>IF(AND(CG91&gt;0,CG91&lt;&gt;"wait"),"AT",IF(AIH!$R93="AI",IF(Sheet1!$E93&lt;AIH!$Q93-200,200,"wait"),0))</f>
        <v>0</v>
      </c>
      <c r="CH92" s="8">
        <f t="shared" si="40"/>
        <v>0</v>
      </c>
      <c r="CI92" s="8"/>
      <c r="CJ92" s="8">
        <f>IF(AND(CJ91&gt;0,CJ91&lt;&gt;"wait"),"AT",IF(AIH!$T93="AI",IF(Sheet1!$D93&gt;AIH!$S93+50,50,"wait"),0))</f>
        <v>0</v>
      </c>
      <c r="CK92" s="8">
        <f>IF(AND(CK91&gt;0,CK91&lt;&gt;"wait"),"AT",IF(AIH!$T93="AI",IF(Sheet1!$D93&gt;AIH!$S93+100,100,"wait"),0))</f>
        <v>0</v>
      </c>
      <c r="CL92" s="8">
        <f>IF(AND(CL91&gt;0,CL91&lt;&gt;"wait"),"AT",IF(AIH!$T93="AI",IF(Sheet1!$D93&gt;AIH!$S93+150,150,"wait"),0))</f>
        <v>0</v>
      </c>
      <c r="CM92" s="8">
        <f>IF(AND(CM91&gt;0,CM91&lt;&gt;"wait"),"AT",IF(AIH!$T93="AI",IF(Sheet1!$D93&gt;AIH!$S93+200,200,"wait"),0))</f>
        <v>0</v>
      </c>
      <c r="CN92" s="8">
        <f>IF(AND(CN91&gt;0,CN91&lt;&gt;"wait"),"AT",IF(AIH!$T93="AI",IF(Sheet1!$E93&lt;AIH!$S93-50,50,"wait"),0))</f>
        <v>0</v>
      </c>
      <c r="CO92" s="8">
        <f>IF(AND(CO91&gt;0,CO91&lt;&gt;"wait"),"AT",IF(AIH!$T93="AI",IF(Sheet1!$E93&lt;AIH!$S93-100,100,"wait"),0))</f>
        <v>0</v>
      </c>
      <c r="CP92" s="8">
        <f>IF(AND(CP91&gt;0,CP91&lt;&gt;"wait"),"AT",IF(AIH!$T93="AI",IF(Sheet1!$E93&lt;AIH!$S93-150,150,"wait"),0))</f>
        <v>0</v>
      </c>
      <c r="CQ92" s="8">
        <f>IF(AND(CQ91&gt;0,CQ91&lt;&gt;"wait"),"AT",IF(AIH!$T93="AI",IF(Sheet1!$E93&lt;AIH!$S93-200,200,"wait"),0))</f>
        <v>0</v>
      </c>
      <c r="CR92" s="8">
        <f t="shared" si="41"/>
        <v>0</v>
      </c>
      <c r="CS92" s="8"/>
      <c r="CT92" s="8">
        <f>IF(AND(CT91&gt;0,CT91&lt;&gt;"wait"),"AT",IF(AIH!$V93="AI",IF(Sheet1!$D93&gt;AIH!$U93+50,50,"wait"),0))</f>
        <v>0</v>
      </c>
      <c r="CU92" s="8">
        <f>IF(AND(CU91&gt;0,CU91&lt;&gt;"wait"),"AT",IF(AIH!$V93="AI",IF(Sheet1!$D93&gt;AIH!$U93+100,100,"wait"),0))</f>
        <v>0</v>
      </c>
      <c r="CV92" s="8">
        <f>IF(AND(CV91&gt;0,CV91&lt;&gt;"wait"),"AT",IF(AIH!$V93="AI",IF(Sheet1!$D93&gt;AIH!$U93+150,150,"wait"),0))</f>
        <v>0</v>
      </c>
      <c r="CW92" s="8">
        <f>IF(AND(CW91&gt;0,CW91&lt;&gt;"wait"),"AT",IF(AIH!$V93="AI",IF(Sheet1!$D93&gt;AIH!$U93+200,200,"wait"),0))</f>
        <v>0</v>
      </c>
      <c r="CX92" s="8">
        <f>IF(AND(CX91&gt;0,CX91&lt;&gt;"wait"),"AT",IF(AIH!$V93="AI",IF(Sheet1!$E93&lt;AIH!$U93-50,50,"wait"),0))</f>
        <v>0</v>
      </c>
      <c r="CY92" s="8">
        <f>IF(AND(CY91&gt;0,CY91&lt;&gt;"wait"),"AT",IF(AIH!$V93="AI",IF(Sheet1!$E93&lt;AIH!$U93-100,100,"wait"),0))</f>
        <v>0</v>
      </c>
      <c r="CZ92" s="8">
        <f>IF(AND(CZ91&gt;0,CZ91&lt;&gt;"wait"),"AT",IF(AIH!$V93="AI",IF(Sheet1!$E93&lt;AIH!$U93-150,150,"wait"),0))</f>
        <v>0</v>
      </c>
      <c r="DA92" s="8">
        <f>IF(AND(DA91&gt;0,DA91&lt;&gt;"wait"),"AT",IF(AIH!$V93="AI",IF(Sheet1!$E93&lt;AIH!$U93-200,200,"wait"),0))</f>
        <v>0</v>
      </c>
      <c r="DB92" s="8">
        <f t="shared" si="42"/>
        <v>0</v>
      </c>
      <c r="DC92" s="8"/>
      <c r="DD92" s="8">
        <f>IF(AND(DD91&gt;0,DD91&lt;&gt;"wait"),"AT",IF(AIH!$X93="AI",IF(Sheet1!$D93&gt;AIH!$W93+50,50,"wait"),0))</f>
        <v>0</v>
      </c>
      <c r="DE92" s="8">
        <f>IF(AND(DE91&gt;0,DE91&lt;&gt;"wait"),"AT",IF(AIH!$X93="AI",IF(Sheet1!$D93&gt;AIH!$W93+100,100,"wait"),0))</f>
        <v>0</v>
      </c>
      <c r="DF92" s="8">
        <f>IF(AND(DF91&gt;0,DF91&lt;&gt;"wait"),"AT",IF(AIH!$X93="AI",IF(Sheet1!$D93&gt;AIH!$W93+150,150,"wait"),0))</f>
        <v>0</v>
      </c>
      <c r="DG92" s="8">
        <f>IF(AND(DG91&gt;0,DG91&lt;&gt;"wait"),"AT",IF(AIH!$X93="AI",IF(Sheet1!$D93&gt;AIH!$W93+200,200,"wait"),0))</f>
        <v>0</v>
      </c>
      <c r="DH92" s="8">
        <f>IF(AND(DH91&gt;0,DH91&lt;&gt;"wait"),"AT",IF(AIH!$X93="AI",IF(Sheet1!$E93&lt;AIH!$W93-50,50,"wait"),0))</f>
        <v>0</v>
      </c>
      <c r="DI92" s="8">
        <f>IF(AND(DI91&gt;0,DI91&lt;&gt;"wait"),"AT",IF(AIH!$X93="AI",IF(Sheet1!$E93&lt;AIH!$W93-100,100,"wait"),0))</f>
        <v>0</v>
      </c>
      <c r="DJ92" s="8">
        <f>IF(AND(DJ91&gt;0,DJ91&lt;&gt;"wait"),"AT",IF(AIH!$X93="AI",IF(Sheet1!$E93&lt;AIH!$W93-150,150,"wait"),0))</f>
        <v>0</v>
      </c>
      <c r="DK92" s="8">
        <f>IF(AND(DK91&gt;0,DK91&lt;&gt;"wait"),"AT",IF(AIH!$X93="AI",IF(Sheet1!$E93&lt;AIH!$W93-200,200,"wait"),0))</f>
        <v>0</v>
      </c>
      <c r="DL92" s="8">
        <f t="shared" si="43"/>
        <v>0</v>
      </c>
      <c r="DN92" s="10">
        <f>IF(AND(DN91&gt;0,DN91&lt;&gt;"wait"),"AT",IF(AIH!$AA93="AI",IF(Sheet1!$D93&gt;AIH!$Z93+50,50,"wait"),0))</f>
        <v>0</v>
      </c>
      <c r="DO92" s="10">
        <f>IF(AND(DO91&gt;0,DO91&lt;&gt;"wait"),"AT",IF(AIH!$AA93="AI",IF(Sheet1!$D93&gt;AIH!$Z93+100,100,"wait"),0))</f>
        <v>0</v>
      </c>
      <c r="DP92" s="10">
        <f>IF(AND(DP91&gt;0,DP91&lt;&gt;"wait"),"AT",IF(AIH!$AA93="AI",IF(Sheet1!$D93&gt;AIH!$Z93+150,150,"wait"),0))</f>
        <v>0</v>
      </c>
      <c r="DQ92" s="10">
        <f>IF(AND(DQ91&gt;0,DQ91&lt;&gt;"wait"),"AT",IF(AIH!$AA93="AI",IF(Sheet1!$D93&gt;AIH!$Z93+200,200,"wait"),0))</f>
        <v>0</v>
      </c>
      <c r="DR92" s="10">
        <f>IF(AND(DR91&gt;0,DR91&lt;&gt;"wait"),"AT",IF(AIH!$AA93="AI",IF(Sheet1!$E93&lt;AIH!$Z93-50,50,"wait"),0))</f>
        <v>0</v>
      </c>
      <c r="DS92" s="10">
        <f>IF(AND(DS91&gt;0,DS91&lt;&gt;"wait"),"AT",IF(AIH!$AA93="AI",IF(Sheet1!$E93&lt;AIH!$Z93-100,100,"wait"),0))</f>
        <v>0</v>
      </c>
      <c r="DT92" s="10">
        <f>IF(AND(DT91&gt;0,DT91&lt;&gt;"wait"),"AT",IF(AIH!$AA93="AI",IF(Sheet1!$E93&lt;AIH!$Z93-150,150,"wait"),0))</f>
        <v>0</v>
      </c>
      <c r="DU92" s="10">
        <f>IF(AND(DU91&gt;0,DU91&lt;&gt;"wait"),"AT",IF(AIH!$AA93="AI",IF(Sheet1!$E93&lt;AIH!$Z93-200,200,"wait"),0))</f>
        <v>0</v>
      </c>
      <c r="DV92" s="10">
        <f t="shared" si="44"/>
        <v>0</v>
      </c>
      <c r="DX92" s="10">
        <f>IF(AND(DX91&gt;0,DX91&lt;&gt;"wait"),"AT",IF(AIH!$AC93="AI",IF(Sheet1!$D93&gt;AIH!$AB93+50,50,"wait"),0))</f>
        <v>0</v>
      </c>
      <c r="DY92" s="10">
        <f>IF(AND(DY91&gt;0,DY91&lt;&gt;"wait"),"AT",IF(AIH!$AC93="AI",IF(Sheet1!$D93&gt;AIH!$AB93+100,100,"wait"),0))</f>
        <v>0</v>
      </c>
      <c r="DZ92" s="10">
        <f>IF(AND(DZ91&gt;0,DZ91&lt;&gt;"wait"),"AT",IF(AIH!$AC93="AI",IF(Sheet1!$D93&gt;AIH!$AB93+150,150,"wait"),0))</f>
        <v>0</v>
      </c>
      <c r="EA92" s="10">
        <f>IF(AND(EA91&gt;0,EA91&lt;&gt;"wait"),"AT",IF(AIH!$AC93="AI",IF(Sheet1!$D93&gt;AIH!$AB93+200,200,"wait"),0))</f>
        <v>0</v>
      </c>
      <c r="EB92" s="10">
        <f>IF(AND(EB91&gt;0,EB91&lt;&gt;"wait"),"AT",IF(AIH!$AC93="AI",IF(Sheet1!$E93&lt;AIH!$AB93-50,50,"wait"),0))</f>
        <v>0</v>
      </c>
      <c r="EC92" s="10">
        <f>IF(AND(EC91&gt;0,EC91&lt;&gt;"wait"),"AT",IF(AIH!$AC93="AI",IF(Sheet1!$E93&lt;AIH!$AB93-100,100,"wait"),0))</f>
        <v>0</v>
      </c>
      <c r="ED92" s="10">
        <f>IF(AND(ED91&gt;0,ED91&lt;&gt;"wait"),"AT",IF(AIH!$AC93="AI",IF(Sheet1!$E93&lt;AIH!$AB93-150,150,"wait"),0))</f>
        <v>0</v>
      </c>
      <c r="EE92" s="10">
        <f>IF(AND(EE91&gt;0,EE91&lt;&gt;"wait"),"AT",IF(AIH!$AC93="AI",IF(Sheet1!$E93&lt;AIH!$AB93-200,200,"wait"),0))</f>
        <v>0</v>
      </c>
      <c r="EF92" s="10">
        <f t="shared" si="45"/>
        <v>0</v>
      </c>
      <c r="EH92" s="10">
        <f>IF(AND(EH91&gt;0,EH91&lt;&gt;"wait"),"AT",IF(AIH!$AE93="AI",IF(Sheet1!$D93&gt;AIH!$AD93+50,50,"wait"),0))</f>
        <v>0</v>
      </c>
      <c r="EI92" s="10">
        <f>IF(AND(EI91&gt;0,EI91&lt;&gt;"wait"),"AT",IF(AIH!$AE93="AI",IF(Sheet1!$D93&gt;AIH!$AD93+100,100,"wait"),0))</f>
        <v>0</v>
      </c>
      <c r="EJ92" s="10">
        <f>IF(AND(EJ91&gt;0,EJ91&lt;&gt;"wait"),"AT",IF(AIH!$AE93="AI",IF(Sheet1!$D93&gt;AIH!$AD93+150,150,"wait"),0))</f>
        <v>0</v>
      </c>
      <c r="EK92" s="10">
        <f>IF(AND(EK91&gt;0,EK91&lt;&gt;"wait"),"AT",IF(AIH!$AE93="AI",IF(Sheet1!$D93&gt;AIH!$AD93+200,200,"wait"),0))</f>
        <v>0</v>
      </c>
      <c r="EL92" s="10">
        <f>IF(AND(EL91&gt;0,EL91&lt;&gt;"wait"),"AT",IF(AIH!$AE93="AI",IF(Sheet1!$E93&lt;AIH!$AD93-50,50,"wait"),0))</f>
        <v>0</v>
      </c>
      <c r="EM92" s="10">
        <f>IF(AND(EM91&gt;0,EM91&lt;&gt;"wait"),"AT",IF(AIH!$AE93="AI",IF(Sheet1!$E93&lt;AIH!$AD93-100,100,"wait"),0))</f>
        <v>0</v>
      </c>
      <c r="EN92" s="10">
        <f>IF(AND(EN91&gt;0,EN91&lt;&gt;"wait"),"AT",IF(AIH!$AE93="AI",IF(Sheet1!$E93&lt;AIH!$AD93-150,150,"wait"),0))</f>
        <v>0</v>
      </c>
      <c r="EO92" s="10">
        <f>IF(AND(EO91&gt;0,EO91&lt;&gt;"wait"),"AT",IF(AIH!$AE93="AI",IF(Sheet1!$E93&lt;AIH!$AD93-200,200,"wait"),0))</f>
        <v>0</v>
      </c>
      <c r="EP92" s="10">
        <f t="shared" si="46"/>
        <v>0</v>
      </c>
      <c r="ER92" s="10">
        <f>IF(AND(ER91&gt;0,ER91&lt;&gt;"wait"),"AT",IF(AIH!$AG93="AI",IF(Sheet1!$D93&gt;AIH!$AF93+50,50,"wait"),0))</f>
        <v>0</v>
      </c>
      <c r="ES92" s="10">
        <f>IF(AND(ES91&gt;0,ES91&lt;&gt;"wait"),"AT",IF(AIH!$AG93="AI",IF(Sheet1!$D93&gt;AIH!$AF93+100,100,"wait"),0))</f>
        <v>0</v>
      </c>
      <c r="ET92" s="10">
        <f>IF(AND(ET91&gt;0,ET91&lt;&gt;"wait"),"AT",IF(AIH!$AG93="AI",IF(Sheet1!$D93&gt;AIH!$AF93+150,150,"wait"),0))</f>
        <v>0</v>
      </c>
      <c r="EU92" s="10">
        <f>IF(AND(EU91&gt;0,EU91&lt;&gt;"wait"),"AT",IF(AIH!$AG93="AI",IF(Sheet1!$D93&gt;AIH!$AF93+200,200,"wait"),0))</f>
        <v>0</v>
      </c>
      <c r="EV92" s="10">
        <f>IF(AND(EV91&gt;0,EV91&lt;&gt;"wait"),"AT",IF(AIH!$AG93="AI",IF(Sheet1!$E93&lt;AIH!$AF93-50,50,"wait"),0))</f>
        <v>0</v>
      </c>
      <c r="EW92" s="10">
        <f>IF(AND(EW91&gt;0,EW91&lt;&gt;"wait"),"AT",IF(AIH!$AG93="AI",IF(Sheet1!$E93&lt;AIH!$AF93-100,100,"wait"),0))</f>
        <v>0</v>
      </c>
      <c r="EX92" s="10">
        <f>IF(AND(EX91&gt;0,EX91&lt;&gt;"wait"),"AT",IF(AIH!$AG93="AI",IF(Sheet1!$E93&lt;AIH!$AF93-150,150,"wait"),0))</f>
        <v>0</v>
      </c>
      <c r="EY92" s="10">
        <f>IF(AND(EY91&gt;0,EY91&lt;&gt;"wait"),"AT",IF(AIH!$AG93="AI",IF(Sheet1!$E93&lt;AIH!$AF93-200,200,"wait"),0))</f>
        <v>0</v>
      </c>
      <c r="EZ92" s="10">
        <f t="shared" si="47"/>
        <v>0</v>
      </c>
      <c r="FB92" s="10">
        <f>IF(AND(FB91&gt;0,FB91&lt;&gt;"wait"),"AT",IF(AIH!$AI93="AI",IF(Sheet1!$D93&gt;AIH!$AH93+50,50,"wait"),0))</f>
        <v>0</v>
      </c>
      <c r="FC92" s="10">
        <f>IF(AND(FC91&gt;0,FC91&lt;&gt;"wait"),"AT",IF(AIH!$AI93="AI",IF(Sheet1!$D93&gt;AIH!$AH93+100,100,"wait"),0))</f>
        <v>0</v>
      </c>
      <c r="FD92" s="10">
        <f>IF(AND(FD91&gt;0,FD91&lt;&gt;"wait"),"AT",IF(AIH!$AI93="AI",IF(Sheet1!$D93&gt;AIH!$AH93+150,150,"wait"),0))</f>
        <v>0</v>
      </c>
      <c r="FE92" s="10">
        <f>IF(AND(FE91&gt;0,FE91&lt;&gt;"wait"),"AT",IF(AIH!$AI93="AI",IF(Sheet1!$D93&gt;AIH!$AH93+200,200,"wait"),0))</f>
        <v>0</v>
      </c>
      <c r="FF92" s="10">
        <f>IF(AND(FF91&gt;0,FF91&lt;&gt;"wait"),"AT",IF(AIH!$AI93="AI",IF(Sheet1!$E93&lt;AIH!$AH93-50,50,"wait"),0))</f>
        <v>0</v>
      </c>
      <c r="FG92" s="10">
        <f>IF(AND(FG91&gt;0,FG91&lt;&gt;"wait"),"AT",IF(AIH!$AI93="AI",IF(Sheet1!$E93&lt;AIH!$AH93-100,100,"wait"),0))</f>
        <v>0</v>
      </c>
      <c r="FH92" s="10">
        <f>IF(AND(FH91&gt;0,FH91&lt;&gt;"wait"),"AT",IF(AIH!$AI93="AI",IF(Sheet1!$E93&lt;AIH!$AH93-150,150,"wait"),0))</f>
        <v>0</v>
      </c>
      <c r="FI92" s="10">
        <f>IF(AND(FI91&gt;0,FI91&lt;&gt;"wait"),"AT",IF(AIH!$AI93="AI",IF(Sheet1!$E93&lt;AIH!$AH93-200,200,"wait"),0))</f>
        <v>0</v>
      </c>
      <c r="FJ92" s="10">
        <f t="shared" si="48"/>
        <v>0</v>
      </c>
      <c r="FL92" s="10">
        <f>IF(AND(FL91&gt;0,FL91&lt;&gt;"wait"),"AT",IF(AIH!$AK93="AI",IF(Sheet1!$D93&gt;AIH!$AJ93+50,50,"wait"),0))</f>
        <v>0</v>
      </c>
      <c r="FM92" s="10">
        <f>IF(AND(FM91&gt;0,FM91&lt;&gt;"wait"),"AT",IF(AIH!$AK93="AI",IF(Sheet1!$D93&gt;AIH!$AJ93+100,100,"wait"),0))</f>
        <v>0</v>
      </c>
      <c r="FN92" s="10">
        <f>IF(AND(FN91&gt;0,FN91&lt;&gt;"wait"),"AT",IF(AIH!$AK93="AI",IF(Sheet1!$D93&gt;AIH!$AJ93+150,150,"wait"),0))</f>
        <v>0</v>
      </c>
      <c r="FO92" s="10">
        <f>IF(AND(FO91&gt;0,FO91&lt;&gt;"wait"),"AT",IF(AIH!$AK93="AI",IF(Sheet1!$D93&gt;AIH!$AJ93+200,200,"wait"),0))</f>
        <v>0</v>
      </c>
      <c r="FP92" s="10">
        <f>IF(AND(FP91&gt;0,FP91&lt;&gt;"wait"),"AT",IF(AIH!$AK93="AI",IF(Sheet1!$E93&lt;AIH!$AJ93-50,50,"wait"),0))</f>
        <v>0</v>
      </c>
      <c r="FQ92" s="10">
        <f>IF(AND(FQ91&gt;0,FQ91&lt;&gt;"wait"),"AT",IF(AIH!$AK93="AI",IF(Sheet1!$E93&lt;AIH!$AJ93-100,100,"wait"),0))</f>
        <v>0</v>
      </c>
      <c r="FR92" s="10">
        <f>IF(AND(FR91&gt;0,FR91&lt;&gt;"wait"),"AT",IF(AIH!$AK93="AI",IF(Sheet1!$E93&lt;AIH!$AJ93-150,150,"wait"),0))</f>
        <v>0</v>
      </c>
      <c r="FS92" s="10">
        <f>IF(AND(FS91&gt;0,FS91&lt;&gt;"wait"),"AT",IF(AIH!$AK93="AI",IF(Sheet1!$E93&lt;AIH!$AJ93-200,200,"wait"),0))</f>
        <v>0</v>
      </c>
      <c r="FT92" s="10">
        <f t="shared" si="49"/>
        <v>0</v>
      </c>
      <c r="FV92" s="10">
        <f>IF(AND(FV91&gt;0,FV91&lt;&gt;"wait"),"AT",IF(AIH!$AM93="AI",IF(Sheet1!$D93&gt;AIH!$AL93+50,50,"wait"),0))</f>
        <v>0</v>
      </c>
      <c r="FW92" s="10">
        <f>IF(AND(FW91&gt;0,FW91&lt;&gt;"wait"),"AT",IF(AIH!$AM93="AI",IF(Sheet1!$D93&gt;AIH!$AL93+100,100,"wait"),0))</f>
        <v>0</v>
      </c>
      <c r="FX92" s="10">
        <f>IF(AND(FX91&gt;0,FX91&lt;&gt;"wait"),"AT",IF(AIH!$AM93="AI",IF(Sheet1!$D93&gt;AIH!$AL93+150,150,"wait"),0))</f>
        <v>0</v>
      </c>
      <c r="FY92" s="10">
        <f>IF(AND(FY91&gt;0,FY91&lt;&gt;"wait"),"AT",IF(AIH!$AM93="AI",IF(Sheet1!$D93&gt;AIH!$AL93+200,200,"wait"),0))</f>
        <v>0</v>
      </c>
      <c r="FZ92" s="10">
        <f>IF(AND(FZ91&gt;0,FZ91&lt;&gt;"wait"),"AT",IF(AIH!$AM93="AI",IF(Sheet1!$E93&lt;AIH!$AL93-50,50,"wait"),0))</f>
        <v>0</v>
      </c>
      <c r="GA92" s="10">
        <f>IF(AND(GA91&gt;0,GA91&lt;&gt;"wait"),"AT",IF(AIH!$AM93="AI",IF(Sheet1!$E93&lt;AIH!$AL93-100,100,"wait"),0))</f>
        <v>0</v>
      </c>
      <c r="GB92" s="10">
        <f>IF(AND(GB91&gt;0,GB91&lt;&gt;"wait"),"AT",IF(AIH!$AM93="AI",IF(Sheet1!$E93&lt;AIH!$AL93-150,150,"wait"),0))</f>
        <v>0</v>
      </c>
      <c r="GC92" s="10">
        <f>IF(AND(GC91&gt;0,GC91&lt;&gt;"wait"),"AT",IF(AIH!$AM93="AI",IF(Sheet1!$E93&lt;AIH!$AL93-200,200,"wait"),0))</f>
        <v>0</v>
      </c>
      <c r="GD92" s="10">
        <f t="shared" si="50"/>
        <v>0</v>
      </c>
      <c r="GF92" s="10">
        <f>IF(AND(GF91&gt;0,GF91&lt;&gt;"wait"),"AT",IF(AIH!$AO93="AI",IF(Sheet1!$D93&gt;AIH!$AN93+50,50,"wait"),0))</f>
        <v>0</v>
      </c>
      <c r="GG92" s="10">
        <f>IF(AND(GG91&gt;0,GG91&lt;&gt;"wait"),"AT",IF(AIH!$AO93="AI",IF(Sheet1!$D93&gt;AIH!$AN93+100,100,"wait"),0))</f>
        <v>0</v>
      </c>
      <c r="GH92" s="10">
        <f>IF(AND(GH91&gt;0,GH91&lt;&gt;"wait"),"AT",IF(AIH!$AO93="AI",IF(Sheet1!$D93&gt;AIH!$AN93+150,150,"wait"),0))</f>
        <v>0</v>
      </c>
      <c r="GI92" s="10">
        <f>IF(AND(GI91&gt;0,GI91&lt;&gt;"wait"),"AT",IF(AIH!$AO93="AI",IF(Sheet1!$D93&gt;AIH!$AN93+200,200,"wait"),0))</f>
        <v>0</v>
      </c>
      <c r="GJ92" s="10">
        <f>IF(AND(GJ91&gt;0,GJ91&lt;&gt;"wait"),"AT",IF(AIH!$AO93="AI",IF(Sheet1!$E93&lt;AIH!$AN93-50,50,"wait"),0))</f>
        <v>0</v>
      </c>
      <c r="GK92" s="10">
        <f>IF(AND(GK91&gt;0,GK91&lt;&gt;"wait"),"AT",IF(AIH!$AO93="AI",IF(Sheet1!$E93&lt;AIH!$AN93-100,100,"wait"),0))</f>
        <v>0</v>
      </c>
      <c r="GL92" s="10">
        <f>IF(AND(GL91&gt;0,GL91&lt;&gt;"wait"),"AT",IF(AIH!$AO93="AI",IF(Sheet1!$E93&lt;AIH!$AN93-150,150,"wait"),0))</f>
        <v>0</v>
      </c>
      <c r="GM92" s="10">
        <f>IF(AND(GM91&gt;0,GM91&lt;&gt;"wait"),"AT",IF(AIH!$AO93="AI",IF(Sheet1!$E93&lt;AIH!$AN93-200,200,"wait"),0))</f>
        <v>0</v>
      </c>
      <c r="GN92" s="10">
        <f t="shared" si="51"/>
        <v>0</v>
      </c>
      <c r="GP92" s="10">
        <f>IF(AND(GP91&gt;0,GP91&lt;&gt;"wait"),"AT",IF(AIH!$AQ93="AI",IF(Sheet1!$D93&gt;AIH!$AP93+50,50,"wait"),0))</f>
        <v>0</v>
      </c>
      <c r="GQ92" s="10">
        <f>IF(AND(GQ91&gt;0,GQ91&lt;&gt;"wait"),"AT",IF(AIH!$AQ93="AI",IF(Sheet1!$D93&gt;AIH!$AP93+100,100,"wait"),0))</f>
        <v>0</v>
      </c>
      <c r="GR92" s="10">
        <f>IF(AND(GR91&gt;0,GR91&lt;&gt;"wait"),"AT",IF(AIH!$AQ93="AI",IF(Sheet1!$D93&gt;AIH!$AP93+150,150,"wait"),0))</f>
        <v>0</v>
      </c>
      <c r="GS92" s="10">
        <f>IF(AND(GS91&gt;0,GS91&lt;&gt;"wait"),"AT",IF(AIH!$AQ93="AI",IF(Sheet1!$D93&gt;AIH!$AP93+200,200,"wait"),0))</f>
        <v>0</v>
      </c>
      <c r="GT92" s="10">
        <f>IF(AND(GT91&gt;0,GT91&lt;&gt;"wait"),"AT",IF(AIH!$AQ93="AI",IF(Sheet1!$E93&lt;AIH!$AP93-50,50,"wait"),0))</f>
        <v>0</v>
      </c>
      <c r="GU92" s="10">
        <f>IF(AND(GU91&gt;0,GU91&lt;&gt;"wait"),"AT",IF(AIH!$AQ93="AI",IF(Sheet1!$E93&lt;AIH!$AP93-100,100,"wait"),0))</f>
        <v>0</v>
      </c>
      <c r="GV92" s="10">
        <f>IF(AND(GV91&gt;0,GV91&lt;&gt;"wait"),"AT",IF(AIH!$AQ93="AI",IF(Sheet1!$E93&lt;AIH!$AP93-150,150,"wait"),0))</f>
        <v>0</v>
      </c>
      <c r="GW92" s="10">
        <f>IF(AND(GW91&gt;0,GW91&lt;&gt;"wait"),"AT",IF(AIH!$AQ93="AI",IF(Sheet1!$E93&lt;AIH!$AP93-200,200,"wait"),0))</f>
        <v>0</v>
      </c>
      <c r="GX92" s="10">
        <f t="shared" si="52"/>
        <v>0</v>
      </c>
      <c r="GZ92" s="10">
        <f>IF(AND(GZ91&gt;0,GZ91&lt;&gt;"wait"),"AT",IF(AIH!$AS93="AI",IF(Sheet1!$D93&gt;AIH!$AR93+50,50,"wait"),0))</f>
        <v>0</v>
      </c>
      <c r="HA92" s="10">
        <f>IF(AND(HA91&gt;0,HA91&lt;&gt;"wait"),"AT",IF(AIH!$AS93="AI",IF(Sheet1!$D93&gt;AIH!$AR93+100,100,"wait"),0))</f>
        <v>0</v>
      </c>
      <c r="HB92" s="10">
        <f>IF(AND(HB91&gt;0,HB91&lt;&gt;"wait"),"AT",IF(AIH!$AS93="AI",IF(Sheet1!$D93&gt;AIH!$AR93+150,150,"wait"),0))</f>
        <v>0</v>
      </c>
      <c r="HC92" s="10">
        <f>IF(AND(HC91&gt;0,HC91&lt;&gt;"wait"),"AT",IF(AIH!$AS93="AI",IF(Sheet1!$D93&gt;AIH!$AR93+200,200,"wait"),0))</f>
        <v>0</v>
      </c>
      <c r="HD92" s="10">
        <f>IF(AND(HD91&gt;0,HD91&lt;&gt;"wait"),"AT",IF(AIH!$AS93="AI",IF(Sheet1!$E93&lt;AIH!$AR93-50,50,"wait"),0))</f>
        <v>0</v>
      </c>
      <c r="HE92" s="10">
        <f>IF(AND(HE91&gt;0,HE91&lt;&gt;"wait"),"AT",IF(AIH!$AS93="AI",IF(Sheet1!$E93&lt;AIH!$AR93-100,100,"wait"),0))</f>
        <v>0</v>
      </c>
      <c r="HF92" s="10">
        <f>IF(AND(HF91&gt;0,HF91&lt;&gt;"wait"),"AT",IF(AIH!$AS93="AI",IF(Sheet1!$E93&lt;AIH!$AR93-150,150,"wait"),0))</f>
        <v>0</v>
      </c>
      <c r="HG92" s="10">
        <f>IF(AND(HG91&gt;0,HG91&lt;&gt;"wait"),"AT",IF(AIH!$AS93="AI",IF(Sheet1!$E93&lt;AIH!$AR93-200,200,"wait"),0))</f>
        <v>0</v>
      </c>
      <c r="HH92" s="10">
        <f t="shared" si="53"/>
        <v>0</v>
      </c>
      <c r="HJ92" s="10">
        <f>IF(AND(HJ91&gt;0,HJ91&lt;&gt;"wait"),"AT",IF(AIH!$AU93="AI",IF(Sheet1!$D93&gt;AIH!$AT93+50,50,"wait"),0))</f>
        <v>0</v>
      </c>
      <c r="HK92" s="10">
        <f>IF(AND(HK91&gt;0,HK91&lt;&gt;"wait"),"AT",IF(AIH!$AU93="AI",IF(Sheet1!$D93&gt;AIH!$AT93+100,100,"wait"),0))</f>
        <v>0</v>
      </c>
      <c r="HL92" s="10">
        <f>IF(AND(HL91&gt;0,HL91&lt;&gt;"wait"),"AT",IF(AIH!$AU93="AI",IF(Sheet1!$D93&gt;AIH!$AT93+150,150,"wait"),0))</f>
        <v>0</v>
      </c>
      <c r="HM92" s="10">
        <f>IF(AND(HM91&gt;0,HM91&lt;&gt;"wait"),"AT",IF(AIH!$AU93="AI",IF(Sheet1!$D93&gt;AIH!$AT93+200,200,"wait"),0))</f>
        <v>0</v>
      </c>
      <c r="HN92" s="10">
        <f>IF(AND(HN91&gt;0,HN91&lt;&gt;"wait"),"AT",IF(AIH!$AU93="AI",IF(Sheet1!$E93&lt;AIH!$AT93-50,50,"wait"),0))</f>
        <v>0</v>
      </c>
      <c r="HO92" s="10">
        <f>IF(AND(HO91&gt;0,HO91&lt;&gt;"wait"),"AT",IF(AIH!$AU93="AI",IF(Sheet1!$E93&lt;AIH!$AT93-100,100,"wait"),0))</f>
        <v>0</v>
      </c>
      <c r="HP92" s="10">
        <f>IF(AND(HP91&gt;0,HP91&lt;&gt;"wait"),"AT",IF(AIH!$AU93="AI",IF(Sheet1!$E93&lt;AIH!$AT93-150,150,"wait"),0))</f>
        <v>0</v>
      </c>
      <c r="HQ92" s="10">
        <f>IF(AND(HQ91&gt;0,HQ91&lt;&gt;"wait"),"AT",IF(AIH!$AU93="AI",IF(Sheet1!$E93&lt;AIH!$AT93-200,200,"wait"),0))</f>
        <v>0</v>
      </c>
      <c r="HR92" s="10">
        <f t="shared" si="54"/>
        <v>0</v>
      </c>
      <c r="HT92" s="10">
        <f>IF(AND(HT91&gt;0,HT91&lt;&gt;"wait"),"AT",IF(AIH!$AX93="AI",IF(Sheet1!$D93&gt;AIH!$AW93+50,50,"wait"),0))</f>
        <v>0</v>
      </c>
      <c r="HU92" s="10">
        <f>IF(AND(HU91&gt;0,HU91&lt;&gt;"wait"),"AT",IF(AIH!$AX93="AI",IF(Sheet1!$D93&gt;AIH!$AW93+100,100,"wait"),0))</f>
        <v>0</v>
      </c>
      <c r="HV92" s="10">
        <f>IF(AND(HV91&gt;0,HV91&lt;&gt;"wait"),"AT",IF(AIH!$AX93="AI",IF(Sheet1!$D93&gt;AIH!$AW93+150,150,"wait"),0))</f>
        <v>0</v>
      </c>
      <c r="HW92" s="10">
        <f>IF(AND(HW91&gt;0,HW91&lt;&gt;"wait"),"AT",IF(AIH!$AX93="AI",IF(Sheet1!$D93&gt;AIH!$AW93+200,200,"wait"),0))</f>
        <v>0</v>
      </c>
      <c r="HX92" s="10">
        <f>IF(AND(HX91&gt;0,HX91&lt;&gt;"wait"),"AT",IF(AIH!$AX93="AI",IF(Sheet1!$E93&lt;AIH!$AW93-50,50,"wait"),0))</f>
        <v>0</v>
      </c>
      <c r="HY92" s="10">
        <f>IF(AND(HY91&gt;0,HY91&lt;&gt;"wait"),"AT",IF(AIH!$AX93="AI",IF(Sheet1!$E93&lt;AIH!$AW93-100,100,"wait"),0))</f>
        <v>0</v>
      </c>
      <c r="HZ92" s="10">
        <f>IF(AND(HZ91&gt;0,HZ91&lt;&gt;"wait"),"AT",IF(AIH!$AX93="AI",IF(Sheet1!$E93&lt;AIH!$AW93-150,150,"wait"),0))</f>
        <v>0</v>
      </c>
      <c r="IA92" s="10">
        <f>IF(AND(IA91&gt;0,IA91&lt;&gt;"wait"),"AT",IF(AIH!$AX93="AI",IF(Sheet1!$E93&lt;AIH!$AW93-200,200,"wait"),0))</f>
        <v>0</v>
      </c>
      <c r="IB92" s="10">
        <f t="shared" si="55"/>
        <v>0</v>
      </c>
      <c r="ID92" s="10">
        <f>IF(AND(ID91&gt;0,ID91&lt;&gt;"wait"),"AT",IF(AIH!$AZ93="AI",IF(Sheet1!$D93&gt;AIH!$AY93+50,50,"wait"),0))</f>
        <v>0</v>
      </c>
      <c r="IE92" s="10">
        <f>IF(AND(IE91&gt;0,IE91&lt;&gt;"wait"),"AT",IF(AIH!$AZ93="AI",IF(Sheet1!$D93&gt;AIH!$AY93+100,100,"wait"),0))</f>
        <v>0</v>
      </c>
      <c r="IF92" s="10">
        <f>IF(AND(IF91&gt;0,IF91&lt;&gt;"wait"),"AT",IF(AIH!$AZ93="AI",IF(Sheet1!$D93&gt;AIH!$AY93+150,150,"wait"),0))</f>
        <v>0</v>
      </c>
      <c r="IG92" s="10">
        <f>IF(AND(IG91&gt;0,IG91&lt;&gt;"wait"),"AT",IF(AIH!$AZ93="AI",IF(Sheet1!$D93&gt;AIH!$AY93+200,200,"wait"),0))</f>
        <v>0</v>
      </c>
      <c r="IH92" s="10">
        <f>IF(AND(IH91&gt;0,IH91&lt;&gt;"wait"),"AT",IF(AIH!$AZ93="AI",IF(Sheet1!$E93&lt;AIH!$AY93-50,50,"wait"),0))</f>
        <v>0</v>
      </c>
      <c r="II92" s="10">
        <f>IF(AND(II91&gt;0,II91&lt;&gt;"wait"),"AT",IF(AIH!$AZ93="AI",IF(Sheet1!$E93&lt;AIH!$AY93-100,100,"wait"),0))</f>
        <v>0</v>
      </c>
      <c r="IJ92" s="10">
        <f>IF(AND(IJ91&gt;0,IJ91&lt;&gt;"wait"),"AT",IF(AIH!$AZ93="AI",IF(Sheet1!$E93&lt;AIH!$AY93-150,150,"wait"),0))</f>
        <v>0</v>
      </c>
      <c r="IK92" s="10">
        <f>IF(AND(IK91&gt;0,IK91&lt;&gt;"wait"),"AT",IF(AIH!$AZ93="AI",IF(Sheet1!$E93&lt;AIH!$AY93-200,200,"wait"),0))</f>
        <v>0</v>
      </c>
      <c r="IL92" s="10">
        <f t="shared" si="56"/>
        <v>0</v>
      </c>
      <c r="IN92" s="10">
        <f>IF(AND(IN91&gt;0,IN91&lt;&gt;"wait"),"AT",IF(AIH!$BB93="AI",IF(Sheet1!$D93&gt;AIH!$BA93+50,50,"wait"),0))</f>
        <v>0</v>
      </c>
      <c r="IO92" s="10">
        <f>IF(AND(IO91&gt;0,IO91&lt;&gt;"wait"),"AT",IF(AIH!$BB93="AI",IF(Sheet1!$D93&gt;AIH!$BA93+100,100,"wait"),0))</f>
        <v>0</v>
      </c>
      <c r="IP92" s="10">
        <f>IF(AND(IP91&gt;0,IP91&lt;&gt;"wait"),"AT",IF(AIH!$BB93="AI",IF(Sheet1!$D93&gt;AIH!$BA93+150,150,"wait"),0))</f>
        <v>0</v>
      </c>
      <c r="IQ92" s="10">
        <f>IF(AND(IQ91&gt;0,IQ91&lt;&gt;"wait"),"AT",IF(AIH!$BB93="AI",IF(Sheet1!$D93&gt;AIH!$BA93+200,200,"wait"),0))</f>
        <v>0</v>
      </c>
      <c r="IR92" s="10">
        <f>IF(AND(IR91&gt;0,IR91&lt;&gt;"wait"),"AT",IF(AIH!$BB93="AI",IF(Sheet1!$E93&lt;AIH!$BA93-50,50,"wait"),0))</f>
        <v>0</v>
      </c>
      <c r="IS92" s="10">
        <f>IF(AND(IS91&gt;0,IS91&lt;&gt;"wait"),"AT",IF(AIH!$BB93="AI",IF(Sheet1!$E93&lt;AIH!$BA93-100,100,"wait"),0))</f>
        <v>0</v>
      </c>
      <c r="IT92" s="10">
        <f>IF(AND(IT91&gt;0,IT91&lt;&gt;"wait"),"AT",IF(AIH!$BB93="AI",IF(Sheet1!$E93&lt;AIH!$BA93-150,150,"wait"),0))</f>
        <v>0</v>
      </c>
      <c r="IU92" s="10">
        <f>IF(AND(IU91&gt;0,IU91&lt;&gt;"wait"),"AT",IF(AIH!$BB93="AI",IF(Sheet1!$E93&lt;AIH!$BA93-200,200,"wait"),0))</f>
        <v>0</v>
      </c>
      <c r="IV92" s="10">
        <f t="shared" si="57"/>
        <v>0</v>
      </c>
      <c r="IX92" s="10">
        <f>IF(AND(IX91&gt;0,IX91&lt;&gt;"wait"),"AT",IF(AIH!$BD93="AI",IF(Sheet1!$D93&gt;AIH!$BC93+50,50,"wait"),0))</f>
        <v>0</v>
      </c>
      <c r="IY92" s="10">
        <f>IF(AND(IY91&gt;0,IY91&lt;&gt;"wait"),"AT",IF(AIH!$BD93="AI",IF(Sheet1!$D93&gt;AIH!$BC93+100,100,"wait"),0))</f>
        <v>0</v>
      </c>
      <c r="IZ92" s="10">
        <f>IF(AND(IZ91&gt;0,IZ91&lt;&gt;"wait"),"AT",IF(AIH!$BD93="AI",IF(Sheet1!$D93&gt;AIH!$BC93+150,150,"wait"),0))</f>
        <v>0</v>
      </c>
      <c r="JA92" s="10">
        <f>IF(AND(JA91&gt;0,JA91&lt;&gt;"wait"),"AT",IF(AIH!$BD93="AI",IF(Sheet1!$D93&gt;AIH!$BC93+200,200,"wait"),0))</f>
        <v>0</v>
      </c>
      <c r="JB92" s="10">
        <f>IF(AND(JB91&gt;0,JB91&lt;&gt;"wait"),"AT",IF(AIH!$BD93="AI",IF(Sheet1!$E93&lt;AIH!$BC93-50,50,"wait"),0))</f>
        <v>0</v>
      </c>
      <c r="JC92" s="10">
        <f>IF(AND(JC91&gt;0,JC91&lt;&gt;"wait"),"AT",IF(AIH!$BD93="AI",IF(Sheet1!$E93&lt;AIH!$BC93-100,100,"wait"),0))</f>
        <v>0</v>
      </c>
      <c r="JD92" s="10">
        <f>IF(AND(JD91&gt;0,JD91&lt;&gt;"wait"),"AT",IF(AIH!$BD93="AI",IF(Sheet1!$E93&lt;AIH!$BC93-150,150,"wait"),0))</f>
        <v>0</v>
      </c>
      <c r="JE92" s="10">
        <f>IF(AND(JE91&gt;0,JE91&lt;&gt;"wait"),"AT",IF(AIH!$BD93="AI",IF(Sheet1!$E93&lt;AIH!$BC93-200,200,"wait"),0))</f>
        <v>0</v>
      </c>
      <c r="JF92" s="10">
        <f t="shared" si="58"/>
        <v>0</v>
      </c>
      <c r="JH92" s="10">
        <f>IF(AND(JH91&gt;0,JH91&lt;&gt;"wait"),"AT",IF(AIH!$BF93="AI",IF(Sheet1!$D93&gt;AIH!$BE93+50,50,"wait"),0))</f>
        <v>0</v>
      </c>
      <c r="JI92" s="10">
        <f>IF(AND(JI91&gt;0,JI91&lt;&gt;"wait"),"AT",IF(AIH!$BF93="AI",IF(Sheet1!$D93&gt;AIH!$BE93+100,100,"wait"),0))</f>
        <v>0</v>
      </c>
      <c r="JJ92" s="10">
        <f>IF(AND(JJ91&gt;0,JJ91&lt;&gt;"wait"),"AT",IF(AIH!$BF93="AI",IF(Sheet1!$D93&gt;AIH!$BE93+150,150,"wait"),0))</f>
        <v>0</v>
      </c>
      <c r="JK92" s="10">
        <f>IF(AND(JK91&gt;0,JK91&lt;&gt;"wait"),"AT",IF(AIH!$BF93="AI",IF(Sheet1!$D93&gt;AIH!$BE93+200,200,"wait"),0))</f>
        <v>0</v>
      </c>
      <c r="JL92" s="10">
        <f>IF(AND(JL91&gt;0,JL91&lt;&gt;"wait"),"AT",IF(AIH!$BF93="AI",IF(Sheet1!$E93&lt;AIH!$BE93-50,50,"wait"),0))</f>
        <v>0</v>
      </c>
      <c r="JM92" s="10">
        <f>IF(AND(JM91&gt;0,JM91&lt;&gt;"wait"),"AT",IF(AIH!$BF93="AI",IF(Sheet1!$E93&lt;AIH!$BE93-100,100,"wait"),0))</f>
        <v>0</v>
      </c>
      <c r="JN92" s="10">
        <f>IF(AND(JN91&gt;0,JN91&lt;&gt;"wait"),"AT",IF(AIH!$BF93="AI",IF(Sheet1!$E93&lt;AIH!$BE93-150,150,"wait"),0))</f>
        <v>0</v>
      </c>
      <c r="JO92" s="10">
        <f>IF(AND(JO91&gt;0,JO91&lt;&gt;"wait"),"AT",IF(AIH!$BF93="AI",IF(Sheet1!$E93&lt;AIH!$BE93-200,200,"wait"),0))</f>
        <v>0</v>
      </c>
      <c r="JP92" s="10">
        <f t="shared" si="59"/>
        <v>0</v>
      </c>
      <c r="JR92" s="10">
        <f>IF(AND(JR91&gt;0,JR91&lt;&gt;"wait"),"AT",IF(AIH!$BH93="AI",IF(Sheet1!$D93&gt;AIH!$BG93+50,50,"wait"),0))</f>
        <v>0</v>
      </c>
      <c r="JS92" s="10">
        <f>IF(AND(JS91&gt;0,JS91&lt;&gt;"wait"),"AT",IF(AIH!$BH93="AI",IF(Sheet1!$D93&gt;AIH!$BG93+100,100,"wait"),0))</f>
        <v>0</v>
      </c>
      <c r="JT92" s="10">
        <f>IF(AND(JT91&gt;0,JT91&lt;&gt;"wait"),"AT",IF(AIH!$BH93="AI",IF(Sheet1!$D93&gt;AIH!$BG93+150,150,"wait"),0))</f>
        <v>0</v>
      </c>
      <c r="JU92" s="10">
        <f>IF(AND(JU91&gt;0,JU91&lt;&gt;"wait"),"AT",IF(AIH!$BH93="AI",IF(Sheet1!$D93&gt;AIH!$BG93+200,200,"wait"),0))</f>
        <v>0</v>
      </c>
      <c r="JV92" s="10">
        <f>IF(AND(JV91&gt;0,JV91&lt;&gt;"wait"),"AT",IF(AIH!$BH93="AI",IF(Sheet1!$E93&lt;AIH!$BG93-50,50,"wait"),0))</f>
        <v>0</v>
      </c>
      <c r="JW92" s="10">
        <f>IF(AND(JW91&gt;0,JW91&lt;&gt;"wait"),"AT",IF(AIH!$BH93="AI",IF(Sheet1!$E93&lt;AIH!$BG93-100,100,"wait"),0))</f>
        <v>0</v>
      </c>
      <c r="JX92" s="10">
        <f>IF(AND(JX91&gt;0,JX91&lt;&gt;"wait"),"AT",IF(AIH!$BH93="AI",IF(Sheet1!$E93&lt;AIH!$BG93-150,150,"wait"),0))</f>
        <v>0</v>
      </c>
      <c r="JY92" s="10">
        <f>IF(AND(JY91&gt;0,JY91&lt;&gt;"wait"),"AT",IF(AIH!$BH93="AI",IF(Sheet1!$E93&lt;AIH!$BG93-200,200,"wait"),0))</f>
        <v>0</v>
      </c>
      <c r="JZ92" s="10">
        <f t="shared" si="60"/>
        <v>0</v>
      </c>
      <c r="KB92" s="10">
        <f>IF(AND(KB91&gt;0,KB91&lt;&gt;"wait"),"AT",IF(AIH!$BJ93="AI",IF(Sheet1!$D93&gt;AIH!$BI93+50,50,"wait"),0))</f>
        <v>0</v>
      </c>
      <c r="KC92" s="10">
        <f>IF(AND(KC91&gt;0,KC91&lt;&gt;"wait"),"AT",IF(AIH!$BJ93="AI",IF(Sheet1!$D93&gt;AIH!$BI93+100,100,"wait"),0))</f>
        <v>0</v>
      </c>
      <c r="KD92" s="10">
        <f>IF(AND(KD91&gt;0,KD91&lt;&gt;"wait"),"AT",IF(AIH!$BJ93="AI",IF(Sheet1!$D93&gt;AIH!$BI93+150,150,"wait"),0))</f>
        <v>0</v>
      </c>
      <c r="KE92" s="10">
        <f>IF(AND(KE91&gt;0,KE91&lt;&gt;"wait"),"AT",IF(AIH!$BJ93="AI",IF(Sheet1!$D93&gt;AIH!$BI93+200,200,"wait"),0))</f>
        <v>0</v>
      </c>
      <c r="KF92" s="10">
        <f>IF(AND(KF91&gt;0,KF91&lt;&gt;"wait"),"AT",IF(AIH!$BJ93="AI",IF(Sheet1!$E93&lt;AIH!$BI93-50,50,"wait"),0))</f>
        <v>0</v>
      </c>
      <c r="KG92" s="10">
        <f>IF(AND(KG91&gt;0,KG91&lt;&gt;"wait"),"AT",IF(AIH!$BJ93="AI",IF(Sheet1!$E93&lt;AIH!$BI93-100,100,"wait"),0))</f>
        <v>0</v>
      </c>
      <c r="KH92" s="10">
        <f>IF(AND(KH91&gt;0,KH91&lt;&gt;"wait"),"AT",IF(AIH!$BJ93="AI",IF(Sheet1!$E93&lt;AIH!$BI93-150,150,"wait"),0))</f>
        <v>0</v>
      </c>
      <c r="KI92" s="10">
        <f>IF(AND(KI91&gt;0,KI91&lt;&gt;"wait"),"AT",IF(AIH!$BJ93="AI",IF(Sheet1!$E93&lt;AIH!$BI93-200,200,"wait"),0))</f>
        <v>0</v>
      </c>
      <c r="KJ92" s="10">
        <f t="shared" si="61"/>
        <v>0</v>
      </c>
      <c r="KL92" s="10">
        <f>IF(AND(KL91&gt;0,KL91&lt;&gt;"wait"),"AT",IF(AIH!$BL93="AI",IF(Sheet1!$D93&gt;AIH!$BK93+50,50,"wait"),0))</f>
        <v>0</v>
      </c>
      <c r="KM92" s="10">
        <f>IF(AND(KM91&gt;0,KM91&lt;&gt;"wait"),"AT",IF(AIH!$BL93="AI",IF(Sheet1!$D93&gt;AIH!$BK93+100,100,"wait"),0))</f>
        <v>0</v>
      </c>
      <c r="KN92" s="10">
        <f>IF(AND(KN91&gt;0,KN91&lt;&gt;"wait"),"AT",IF(AIH!$BL93="AI",IF(Sheet1!$D93&gt;AIH!$BK93+150,150,"wait"),0))</f>
        <v>0</v>
      </c>
      <c r="KO92" s="10">
        <f>IF(AND(KO91&gt;0,KO91&lt;&gt;"wait"),"AT",IF(AIH!$BL93="AI",IF(Sheet1!$D93&gt;AIH!$BK93+200,200,"wait"),0))</f>
        <v>0</v>
      </c>
      <c r="KP92" s="10">
        <f>IF(AND(KP91&gt;0,KP91&lt;&gt;"wait"),"AT",IF(AIH!$BL93="AI",IF(Sheet1!$E93&lt;AIH!$BK93-50,50,"wait"),0))</f>
        <v>0</v>
      </c>
      <c r="KQ92" s="10">
        <f>IF(AND(KQ91&gt;0,KQ91&lt;&gt;"wait"),"AT",IF(AIH!$BL93="AI",IF(Sheet1!$E93&lt;AIH!$BK93-100,100,"wait"),0))</f>
        <v>0</v>
      </c>
      <c r="KR92" s="10">
        <f>IF(AND(KR91&gt;0,KR91&lt;&gt;"wait"),"AT",IF(AIH!$BL93="AI",IF(Sheet1!$E93&lt;AIH!$BK93-150,150,"wait"),0))</f>
        <v>0</v>
      </c>
      <c r="KS92" s="10">
        <f>IF(AND(KS91&gt;0,KS91&lt;&gt;"wait"),"AT",IF(AIH!$BL93="AI",IF(Sheet1!$E93&lt;AIH!$BK93-200,200,"wait"),0))</f>
        <v>0</v>
      </c>
      <c r="KT92" s="10">
        <f t="shared" si="62"/>
        <v>0</v>
      </c>
      <c r="KV92" s="10">
        <f>IF(AND(KV91&gt;0,KV91&lt;&gt;"wait"),"AT",IF(AIH!$BN93="AI",IF(Sheet1!$D93&gt;AIH!$BM93+50,50,"wait"),0))</f>
        <v>0</v>
      </c>
      <c r="KW92" s="10">
        <f>IF(AND(KW91&gt;0,KW91&lt;&gt;"wait"),"AT",IF(AIH!$BN93="AI",IF(Sheet1!$D93&gt;AIH!$BM93+100,100,"wait"),0))</f>
        <v>0</v>
      </c>
      <c r="KX92" s="10">
        <f>IF(AND(KX91&gt;0,KX91&lt;&gt;"wait"),"AT",IF(AIH!$BN93="AI",IF(Sheet1!$D93&gt;AIH!$BM93+150,150,"wait"),0))</f>
        <v>0</v>
      </c>
      <c r="KY92" s="10">
        <f>IF(AND(KY91&gt;0,KY91&lt;&gt;"wait"),"AT",IF(AIH!$BN93="AI",IF(Sheet1!$D93&gt;AIH!$BM93+200,200,"wait"),0))</f>
        <v>0</v>
      </c>
      <c r="KZ92" s="10">
        <f>IF(AND(KZ91&gt;0,KZ91&lt;&gt;"wait"),"AT",IF(AIH!$BN93="AI",IF(Sheet1!$E93&lt;AIH!$BM93-50,50,"wait"),0))</f>
        <v>0</v>
      </c>
      <c r="LA92" s="10">
        <f>IF(AND(LA91&gt;0,LA91&lt;&gt;"wait"),"AT",IF(AIH!$BN93="AI",IF(Sheet1!$E93&lt;AIH!$BM93-100,100,"wait"),0))</f>
        <v>0</v>
      </c>
      <c r="LB92" s="10">
        <f>IF(AND(LB91&gt;0,LB91&lt;&gt;"wait"),"AT",IF(AIH!$BN93="AI",IF(Sheet1!$E93&lt;AIH!$BM93-150,150,"wait"),0))</f>
        <v>0</v>
      </c>
      <c r="LC92" s="10">
        <f>IF(AND(LC91&gt;0,LC91&lt;&gt;"wait"),"AT",IF(AIH!$BN93="AI",IF(Sheet1!$E93&lt;AIH!$BM93-200,200,"wait"),0))</f>
        <v>0</v>
      </c>
      <c r="LD92" s="10">
        <f t="shared" si="63"/>
        <v>0</v>
      </c>
      <c r="LF92" s="10">
        <f>IF(AND(LF91&gt;0,LF91&lt;&gt;"wait"),"AT",IF(AIH!$BP93="AI",IF(Sheet1!$D93&gt;AIH!$BO93+50,50,"wait"),0))</f>
        <v>0</v>
      </c>
      <c r="LG92" s="10">
        <f>IF(AND(LG91&gt;0,LG91&lt;&gt;"wait"),"AT",IF(AIH!$BP93="AI",IF(Sheet1!$D93&gt;AIH!$BO93+100,100,"wait"),0))</f>
        <v>0</v>
      </c>
      <c r="LH92" s="10">
        <f>IF(AND(LH91&gt;0,LH91&lt;&gt;"wait"),"AT",IF(AIH!$BP93="AI",IF(Sheet1!$D93&gt;AIH!$BO93+150,150,"wait"),0))</f>
        <v>0</v>
      </c>
      <c r="LI92" s="10">
        <f>IF(AND(LI91&gt;0,LI91&lt;&gt;"wait"),"AT",IF(AIH!$BP93="AI",IF(Sheet1!$D93&gt;AIH!$BO93+200,200,"wait"),0))</f>
        <v>0</v>
      </c>
      <c r="LJ92" s="10">
        <f>IF(AND(LJ91&gt;0,LJ91&lt;&gt;"wait"),"AT",IF(AIH!$BP93="AI",IF(Sheet1!$E93&lt;AIH!$BO93-50,50,"wait"),0))</f>
        <v>0</v>
      </c>
      <c r="LK92" s="10">
        <f>IF(AND(LK91&gt;0,LK91&lt;&gt;"wait"),"AT",IF(AIH!$BP93="AI",IF(Sheet1!$E93&lt;AIH!$BO93-100,100,"wait"),0))</f>
        <v>0</v>
      </c>
      <c r="LL92" s="10">
        <f>IF(AND(LL91&gt;0,LL91&lt;&gt;"wait"),"AT",IF(AIH!$BP93="AI",IF(Sheet1!$E93&lt;AIH!$BO93-150,150,"wait"),0))</f>
        <v>0</v>
      </c>
      <c r="LM92" s="10">
        <f>IF(AND(LM91&gt;0,LM91&lt;&gt;"wait"),"AT",IF(AIH!$BP93="AI",IF(Sheet1!$E93&lt;AIH!$BO93-200,200,"wait"),0))</f>
        <v>0</v>
      </c>
      <c r="LN92" s="10">
        <f t="shared" si="64"/>
        <v>0</v>
      </c>
      <c r="LP92" s="10">
        <f>IF(AND(LP91&gt;0,LP91&lt;&gt;"wait"),"AT",IF(AIH!$BR93="AI",IF(Sheet1!$D93&gt;AIH!$BQ93+50,50,"wait"),0))</f>
        <v>0</v>
      </c>
      <c r="LQ92" s="10">
        <f>IF(AND(LQ91&gt;0,LQ91&lt;&gt;"wait"),"AT",IF(AIH!$BR93="AI",IF(Sheet1!$D93&gt;AIH!$BQ93+100,100,"wait"),0))</f>
        <v>0</v>
      </c>
      <c r="LR92" s="10">
        <f>IF(AND(LR91&gt;0,LR91&lt;&gt;"wait"),"AT",IF(AIH!$BR93="AI",IF(Sheet1!$D93&gt;AIH!$BQ93+150,150,"wait"),0))</f>
        <v>0</v>
      </c>
      <c r="LS92" s="10">
        <f>IF(AND(LS91&gt;0,LS91&lt;&gt;"wait"),"AT",IF(AIH!$BR93="AI",IF(Sheet1!$D93&gt;AIH!$BQ93+200,200,"wait"),0))</f>
        <v>0</v>
      </c>
      <c r="LT92" s="10">
        <f>IF(AND(LT91&gt;0,LT91&lt;&gt;"wait"),"AT",IF(AIH!$BR93="AI",IF(Sheet1!$E93&lt;AIH!$BQ93-50,50,"wait"),0))</f>
        <v>0</v>
      </c>
      <c r="LU92" s="10">
        <f>IF(AND(LU91&gt;0,LU91&lt;&gt;"wait"),"AT",IF(AIH!$BR93="AI",IF(Sheet1!$E93&lt;AIH!$BQ93-100,100,"wait"),0))</f>
        <v>0</v>
      </c>
      <c r="LV92" s="10">
        <f>IF(AND(LV91&gt;0,LV91&lt;&gt;"wait"),"AT",IF(AIH!$BR93="AI",IF(Sheet1!$E93&lt;AIH!$BQ93-150,150,"wait"),0))</f>
        <v>0</v>
      </c>
      <c r="LW92" s="10">
        <f>IF(AND(LW91&gt;0,LW91&lt;&gt;"wait"),"AT",IF(AIH!$BR93="AI",IF(Sheet1!$E93&lt;AIH!$BQ93-200,200,"wait"),0))</f>
        <v>0</v>
      </c>
      <c r="LX92" s="10">
        <f t="shared" si="65"/>
        <v>0</v>
      </c>
    </row>
    <row r="93" spans="1:336" x14ac:dyDescent="0.3">
      <c r="A93" t="str">
        <f>Sheet1!B93</f>
        <v>03/01 10:46</v>
      </c>
      <c r="B93">
        <f>Sheet1!D93</f>
        <v>29256</v>
      </c>
      <c r="C93">
        <f>Sheet1!E93</f>
        <v>29214</v>
      </c>
      <c r="E93">
        <f>MAX($B93:$B$162)</f>
        <v>29256</v>
      </c>
      <c r="F93">
        <f>MIN($C93:$C$162)</f>
        <v>29062</v>
      </c>
      <c r="H93" s="8">
        <f>IF(AND(H92&gt;0,H92&lt;&gt;"wait"),"AT",IF(AIH!$D94="AI",IF(Sheet1!$D94&gt;AIH!$C94+50,50,"wait"),0))</f>
        <v>0</v>
      </c>
      <c r="I93" s="8">
        <f>IF(AND(I92&gt;0,I92&lt;&gt;"wait"),"AT",IF(AIH!$D94="AI",IF(Sheet1!$D94&gt;AIH!$C94+100,100,"wait"),0))</f>
        <v>0</v>
      </c>
      <c r="J93" s="8">
        <f>IF(AND(J92&gt;0,J92&lt;&gt;"wait"),"AT",IF(AIH!$D94="AI",IF(Sheet1!$D94&gt;AIH!$C94+150,150,"wait"),0))</f>
        <v>0</v>
      </c>
      <c r="K93" s="8">
        <f>IF(AND(K92&gt;0,K92&lt;&gt;"wait"),"AT",IF(AIH!$D94="AI",IF(Sheet1!$D94&gt;AIH!$C94+200,200,"wait"),0))</f>
        <v>0</v>
      </c>
      <c r="L93" s="8">
        <f>IF(AND(L92&gt;0,L92&lt;&gt;"wait"),"AT",IF(AIH!$D94="AI",IF(Sheet1!$E94&lt;AIH!$C94-50,50,"wait"),0))</f>
        <v>0</v>
      </c>
      <c r="M93" s="8">
        <f>IF(AND(M92&gt;0,M92&lt;&gt;"wait"),"AT",IF(AIH!$D94="AI",IF(Sheet1!$E94&lt;AIH!$C94-100,100,"wait"),0))</f>
        <v>0</v>
      </c>
      <c r="N93" s="8">
        <f>IF(AND(N92&gt;0,N92&lt;&gt;"wait"),"AT",IF(AIH!$D94="AI",IF(Sheet1!$E94&lt;AIH!$C94-150,150,"wait"),0))</f>
        <v>0</v>
      </c>
      <c r="O93" s="8">
        <f>IF(AND(O92&gt;0,O92&lt;&gt;"wait"),"AT",IF(AIH!$D94="AI",IF(Sheet1!$E94&lt;AIH!$C94-200,200,"wait"),0))</f>
        <v>0</v>
      </c>
      <c r="P93" s="8">
        <f t="shared" si="33"/>
        <v>0</v>
      </c>
      <c r="R93" s="8">
        <f>IF(AND(R92&gt;0,R92&lt;&gt;"wait"),"AT",IF(AIH!$F94="AI",IF(Sheet1!$D94&gt;AIH!$E94+50,50,"wait"),0))</f>
        <v>0</v>
      </c>
      <c r="S93" s="8">
        <f>IF(AND(S92&gt;0,S92&lt;&gt;"wait"),"AT",IF(AIH!$F94="AI",IF(Sheet1!$D94&gt;AIH!$E94+100,100,"wait"),0))</f>
        <v>0</v>
      </c>
      <c r="T93" s="8">
        <f>IF(AND(T92&gt;0,T92&lt;&gt;"wait"),"AT",IF(AIH!$F94="AI",IF(Sheet1!$D94&gt;AIH!$E94+150,150,"wait"),0))</f>
        <v>0</v>
      </c>
      <c r="U93" s="8">
        <f>IF(AND(U92&gt;0,U92&lt;&gt;"wait"),"AT",IF(AIH!$F94="AI",IF(Sheet1!$D94&gt;AIH!$E94+200,200,"wait"),0))</f>
        <v>0</v>
      </c>
      <c r="V93" s="8">
        <f>IF(AND(V92&gt;0,V92&lt;&gt;"wait"),"AT",IF(AIH!$F94="AI",IF(Sheet1!$E94&lt;AIH!$E94-50,50,"wait"),0))</f>
        <v>0</v>
      </c>
      <c r="W93" s="8">
        <f>IF(AND(W92&gt;0,W92&lt;&gt;"wait"),"AT",IF(AIH!$F94="AI",IF(Sheet1!$E94&lt;AIH!$E94-100,100,"wait"),0))</f>
        <v>0</v>
      </c>
      <c r="X93" s="8">
        <f>IF(AND(X92&gt;0,X92&lt;&gt;"wait"),"AT",IF(AIH!$F94="AI",IF(Sheet1!$E94&lt;AIH!$E94-150,150,"wait"),0))</f>
        <v>0</v>
      </c>
      <c r="Y93" s="8">
        <f>IF(AND(Y92&gt;0,Y92&lt;&gt;"wait"),"AT",IF(AIH!$F94="AI",IF(Sheet1!$E94&lt;AIH!$E94-200,200,"wait"),0))</f>
        <v>0</v>
      </c>
      <c r="Z93" s="8">
        <f t="shared" si="34"/>
        <v>0</v>
      </c>
      <c r="AB93" s="8">
        <f>IF(AND(AB92&gt;0,AB92&lt;&gt;"wait"),"AT",IF(AIH!$H94="AI",IF(Sheet1!$D94&gt;AIH!$G94+50,50,"wait"),0))</f>
        <v>0</v>
      </c>
      <c r="AC93" s="8">
        <f>IF(AND(AC92&gt;0,AC92&lt;&gt;"wait"),"AT",IF(AIH!$H94="AI",IF(Sheet1!$D94&gt;AIH!$G94+100,100,"wait"),0))</f>
        <v>0</v>
      </c>
      <c r="AD93" s="8">
        <f>IF(AND(AD92&gt;0,AD92&lt;&gt;"wait"),"AT",IF(AIH!$H94="AI",IF(Sheet1!$D94&gt;AIH!$G94+150,150,"wait"),0))</f>
        <v>0</v>
      </c>
      <c r="AE93" s="8">
        <f>IF(AND(AE92&gt;0,AE92&lt;&gt;"wait"),"AT",IF(AIH!$H94="AI",IF(Sheet1!$D94&gt;AIH!$G94+200,200,"wait"),0))</f>
        <v>0</v>
      </c>
      <c r="AF93" s="8">
        <f>IF(AND(AF92&gt;0,AF92&lt;&gt;"wait"),"AT",IF(AIH!$H94="AI",IF(Sheet1!$E94&lt;AIH!$G94-50,50,"wait"),0))</f>
        <v>0</v>
      </c>
      <c r="AG93" s="8">
        <f>IF(AND(AG92&gt;0,AG92&lt;&gt;"wait"),"AT",IF(AIH!$H94="AI",IF(Sheet1!$E94&lt;AIH!$G94-100,100,"wait"),0))</f>
        <v>0</v>
      </c>
      <c r="AH93" s="8">
        <f>IF(AND(AH92&gt;0,AH92&lt;&gt;"wait"),"AT",IF(AIH!$H94="AI",IF(Sheet1!$E94&lt;AIH!$G94-150,150,"wait"),0))</f>
        <v>0</v>
      </c>
      <c r="AI93" s="8">
        <f>IF(AND(AI92&gt;0,AI92&lt;&gt;"wait"),"AT",IF(AIH!$H94="AI",IF(Sheet1!$E94&lt;AIH!$G94-200,200,"wait"),0))</f>
        <v>0</v>
      </c>
      <c r="AJ93" s="8">
        <f t="shared" si="35"/>
        <v>0</v>
      </c>
      <c r="AL93" s="8">
        <f>IF(AND(AL92&gt;0,AL92&lt;&gt;"wait"),"AT",IF(AIH!$J94="AI",IF(Sheet1!$D94&gt;AIH!$I94+50,50,"wait"),0))</f>
        <v>0</v>
      </c>
      <c r="AM93" s="8">
        <f>IF(AND(AM92&gt;0,AM92&lt;&gt;"wait"),"AT",IF(AIH!$J94="AI",IF(Sheet1!$D94&gt;AIH!$I94+100,100,"wait"),0))</f>
        <v>0</v>
      </c>
      <c r="AN93" s="8">
        <f>IF(AND(AN92&gt;0,AN92&lt;&gt;"wait"),"AT",IF(AIH!$J94="AI",IF(Sheet1!$D94&gt;AIH!$I94+150,150,"wait"),0))</f>
        <v>0</v>
      </c>
      <c r="AO93" s="8">
        <f>IF(AND(AO92&gt;0,AO92&lt;&gt;"wait"),"AT",IF(AIH!$J94="AI",IF(Sheet1!$D94&gt;AIH!$I94+200,200,"wait"),0))</f>
        <v>0</v>
      </c>
      <c r="AP93" s="8">
        <f>IF(AND(AP92&gt;0,AP92&lt;&gt;"wait"),"AT",IF(AIH!$J94="AI",IF(Sheet1!$E94&lt;AIH!$I94-50,50,"wait"),0))</f>
        <v>0</v>
      </c>
      <c r="AQ93" s="8">
        <f>IF(AND(AQ92&gt;0,AQ92&lt;&gt;"wait"),"AT",IF(AIH!$J94="AI",IF(Sheet1!$E94&lt;AIH!$I94-100,100,"wait"),0))</f>
        <v>0</v>
      </c>
      <c r="AR93" s="8">
        <f>IF(AND(AR92&gt;0,AR92&lt;&gt;"wait"),"AT",IF(AIH!$J94="AI",IF(Sheet1!$E94&lt;AIH!$I94-150,150,"wait"),0))</f>
        <v>0</v>
      </c>
      <c r="AS93" s="8">
        <f>IF(AND(AS92&gt;0,AS92&lt;&gt;"wait"),"AT",IF(AIH!$J94="AI",IF(Sheet1!$E94&lt;AIH!$I94-200,200,"wait"),0))</f>
        <v>0</v>
      </c>
      <c r="AT93" s="8">
        <f t="shared" si="36"/>
        <v>0</v>
      </c>
      <c r="AU93" s="8"/>
      <c r="AV93" s="8">
        <f>IF(AND(AV92&gt;0,AV92&lt;&gt;"wait"),"AT",IF(AIH!$L94="AI",IF(Sheet1!$D94&gt;AIH!$K94+50,50,"wait"),0))</f>
        <v>0</v>
      </c>
      <c r="AW93" s="8">
        <f>IF(AND(AW92&gt;0,AW92&lt;&gt;"wait"),"AT",IF(AIH!$L94="AI",IF(Sheet1!$D94&gt;AIH!$K94+100,100,"wait"),0))</f>
        <v>0</v>
      </c>
      <c r="AX93" s="8">
        <f>IF(AND(AX92&gt;0,AX92&lt;&gt;"wait"),"AT",IF(AIH!$L94="AI",IF(Sheet1!$D94&gt;AIH!$K94+150,150,"wait"),0))</f>
        <v>0</v>
      </c>
      <c r="AY93" s="8">
        <f>IF(AND(AY92&gt;0,AY92&lt;&gt;"wait"),"AT",IF(AIH!$L94="AI",IF(Sheet1!$D94&gt;AIH!$K94+200,200,"wait"),0))</f>
        <v>0</v>
      </c>
      <c r="AZ93" s="8">
        <f>IF(AND(AZ92&gt;0,AZ92&lt;&gt;"wait"),"AT",IF(AIH!$L94="AI",IF(Sheet1!$E94&lt;AIH!$K94-50,50,"wait"),0))</f>
        <v>0</v>
      </c>
      <c r="BA93" s="8">
        <f>IF(AND(BA92&gt;0,BA92&lt;&gt;"wait"),"AT",IF(AIH!$L94="AI",IF(Sheet1!$E94&lt;AIH!$K94-100,100,"wait"),0))</f>
        <v>0</v>
      </c>
      <c r="BB93" s="8">
        <f>IF(AND(BB92&gt;0,BB92&lt;&gt;"wait"),"AT",IF(AIH!$L94="AI",IF(Sheet1!$E94&lt;AIH!$K94-150,150,"wait"),0))</f>
        <v>0</v>
      </c>
      <c r="BC93" s="8">
        <f>IF(AND(BC92&gt;0,BC92&lt;&gt;"wait"),"AT",IF(AIH!$L94="AI",IF(Sheet1!$E94&lt;AIH!$K94-200,200,"wait"),0))</f>
        <v>0</v>
      </c>
      <c r="BD93" s="8">
        <f t="shared" si="37"/>
        <v>0</v>
      </c>
      <c r="BE93" s="8"/>
      <c r="BF93" s="8">
        <f>IF(AND(BF92&gt;0,BF92&lt;&gt;"wait"),"AT",IF(AIH!$N94="AI",IF(Sheet1!$D94&gt;AIH!$M94+50,50,"wait"),0))</f>
        <v>0</v>
      </c>
      <c r="BG93" s="8">
        <f>IF(AND(BG92&gt;0,BG92&lt;&gt;"wait"),"AT",IF(AIH!$N94="AI",IF(Sheet1!$D94&gt;AIH!$M94+100,100,"wait"),0))</f>
        <v>0</v>
      </c>
      <c r="BH93" s="8">
        <f>IF(AND(BH92&gt;0,BH92&lt;&gt;"wait"),"AT",IF(AIH!$N94="AI",IF(Sheet1!$D94&gt;AIH!$M94+150,150,"wait"),0))</f>
        <v>0</v>
      </c>
      <c r="BI93" s="8">
        <f>IF(AND(BI92&gt;0,BI92&lt;&gt;"wait"),"AT",IF(AIH!$N94="AI",IF(Sheet1!$D94&gt;AIH!$M94+200,200,"wait"),0))</f>
        <v>0</v>
      </c>
      <c r="BJ93" s="8">
        <f>IF(AND(BJ92&gt;0,BJ92&lt;&gt;"wait"),"AT",IF(AIH!$N94="AI",IF(Sheet1!$E94&lt;AIH!$M94-50,50,"wait"),0))</f>
        <v>0</v>
      </c>
      <c r="BK93" s="8">
        <f>IF(AND(BK92&gt;0,BK92&lt;&gt;"wait"),"AT",IF(AIH!$N94="AI",IF(Sheet1!$E94&lt;AIH!$M94-100,100,"wait"),0))</f>
        <v>0</v>
      </c>
      <c r="BL93" s="8">
        <f>IF(AND(BL92&gt;0,BL92&lt;&gt;"wait"),"AT",IF(AIH!$N94="AI",IF(Sheet1!$E94&lt;AIH!$M94-150,150,"wait"),0))</f>
        <v>0</v>
      </c>
      <c r="BM93" s="8">
        <f>IF(AND(BM92&gt;0,BM92&lt;&gt;"wait"),"AT",IF(AIH!$N94="AI",IF(Sheet1!$E94&lt;AIH!$M94-200,200,"wait"),0))</f>
        <v>0</v>
      </c>
      <c r="BN93" s="8">
        <f t="shared" si="38"/>
        <v>0</v>
      </c>
      <c r="BO93" s="8"/>
      <c r="BP93" s="8">
        <f>IF(AND(BP92&gt;0,BP92&lt;&gt;"wait"),"AT",IF(AIH!$P94="AI",IF(Sheet1!$D94&gt;AIH!$O94+50,50,"wait"),0))</f>
        <v>0</v>
      </c>
      <c r="BQ93" s="8">
        <f>IF(AND(BQ92&gt;0,BQ92&lt;&gt;"wait"),"AT",IF(AIH!$P94="AI",IF(Sheet1!$D94&gt;AIH!$O94+100,100,"wait"),0))</f>
        <v>0</v>
      </c>
      <c r="BR93" s="8">
        <f>IF(AND(BR92&gt;0,BR92&lt;&gt;"wait"),"AT",IF(AIH!$P94="AI",IF(Sheet1!$D94&gt;AIH!$O94+150,150,"wait"),0))</f>
        <v>0</v>
      </c>
      <c r="BS93" s="8">
        <f>IF(AND(BS92&gt;0,BS92&lt;&gt;"wait"),"AT",IF(AIH!$P94="AI",IF(Sheet1!$D94&gt;AIH!$O94+200,200,"wait"),0))</f>
        <v>0</v>
      </c>
      <c r="BT93" s="8">
        <f>IF(AND(BT92&gt;0,BT92&lt;&gt;"wait"),"AT",IF(AIH!$P94="AI",IF(Sheet1!$E94&lt;AIH!$O94-50,50,"wait"),0))</f>
        <v>0</v>
      </c>
      <c r="BU93" s="8">
        <f>IF(AND(BU92&gt;0,BU92&lt;&gt;"wait"),"AT",IF(AIH!$P94="AI",IF(Sheet1!$E94&lt;AIH!$O94-100,100,"wait"),0))</f>
        <v>0</v>
      </c>
      <c r="BV93" s="8">
        <f>IF(AND(BV92&gt;0,BV92&lt;&gt;"wait"),"AT",IF(AIH!$P94="AI",IF(Sheet1!$E94&lt;AIH!$O94-150,150,"wait"),0))</f>
        <v>0</v>
      </c>
      <c r="BW93" s="8">
        <f>IF(AND(BW92&gt;0,BW92&lt;&gt;"wait"),"AT",IF(AIH!$P94="AI",IF(Sheet1!$E94&lt;AIH!$O94-200,200,"wait"),0))</f>
        <v>0</v>
      </c>
      <c r="BX93" s="8">
        <f t="shared" si="39"/>
        <v>0</v>
      </c>
      <c r="BY93" s="8"/>
      <c r="BZ93" s="8">
        <f>IF(AND(BZ92&gt;0,BZ92&lt;&gt;"wait"),"AT",IF(AIH!$R94="AI",IF(Sheet1!$D94&gt;AIH!$Q94+50,50,"wait"),0))</f>
        <v>0</v>
      </c>
      <c r="CA93" s="8">
        <f>IF(AND(CA92&gt;0,CA92&lt;&gt;"wait"),"AT",IF(AIH!$R94="AI",IF(Sheet1!$D94&gt;AIH!$Q94+100,100,"wait"),0))</f>
        <v>0</v>
      </c>
      <c r="CB93" s="8">
        <f>IF(AND(CB92&gt;0,CB92&lt;&gt;"wait"),"AT",IF(AIH!$R94="AI",IF(Sheet1!$D94&gt;AIH!$Q94+150,150,"wait"),0))</f>
        <v>0</v>
      </c>
      <c r="CC93" s="8">
        <f>IF(AND(CC92&gt;0,CC92&lt;&gt;"wait"),"AT",IF(AIH!$R94="AI",IF(Sheet1!$D94&gt;AIH!$Q94+200,200,"wait"),0))</f>
        <v>0</v>
      </c>
      <c r="CD93" s="8">
        <f>IF(AND(CD92&gt;0,CD92&lt;&gt;"wait"),"AT",IF(AIH!$R94="AI",IF(Sheet1!$E94&lt;AIH!$Q94-50,50,"wait"),0))</f>
        <v>0</v>
      </c>
      <c r="CE93" s="8">
        <f>IF(AND(CE92&gt;0,CE92&lt;&gt;"wait"),"AT",IF(AIH!$R94="AI",IF(Sheet1!$E94&lt;AIH!$Q94-100,100,"wait"),0))</f>
        <v>0</v>
      </c>
      <c r="CF93" s="8">
        <f>IF(AND(CF92&gt;0,CF92&lt;&gt;"wait"),"AT",IF(AIH!$R94="AI",IF(Sheet1!$E94&lt;AIH!$Q94-150,150,"wait"),0))</f>
        <v>0</v>
      </c>
      <c r="CG93" s="8">
        <f>IF(AND(CG92&gt;0,CG92&lt;&gt;"wait"),"AT",IF(AIH!$R94="AI",IF(Sheet1!$E94&lt;AIH!$Q94-200,200,"wait"),0))</f>
        <v>0</v>
      </c>
      <c r="CH93" s="8">
        <f t="shared" si="40"/>
        <v>0</v>
      </c>
      <c r="CI93" s="8"/>
      <c r="CJ93" s="8">
        <f>IF(AND(CJ92&gt;0,CJ92&lt;&gt;"wait"),"AT",IF(AIH!$T94="AI",IF(Sheet1!$D94&gt;AIH!$S94+50,50,"wait"),0))</f>
        <v>0</v>
      </c>
      <c r="CK93" s="8">
        <f>IF(AND(CK92&gt;0,CK92&lt;&gt;"wait"),"AT",IF(AIH!$T94="AI",IF(Sheet1!$D94&gt;AIH!$S94+100,100,"wait"),0))</f>
        <v>0</v>
      </c>
      <c r="CL93" s="8">
        <f>IF(AND(CL92&gt;0,CL92&lt;&gt;"wait"),"AT",IF(AIH!$T94="AI",IF(Sheet1!$D94&gt;AIH!$S94+150,150,"wait"),0))</f>
        <v>0</v>
      </c>
      <c r="CM93" s="8">
        <f>IF(AND(CM92&gt;0,CM92&lt;&gt;"wait"),"AT",IF(AIH!$T94="AI",IF(Sheet1!$D94&gt;AIH!$S94+200,200,"wait"),0))</f>
        <v>0</v>
      </c>
      <c r="CN93" s="8">
        <f>IF(AND(CN92&gt;0,CN92&lt;&gt;"wait"),"AT",IF(AIH!$T94="AI",IF(Sheet1!$E94&lt;AIH!$S94-50,50,"wait"),0))</f>
        <v>0</v>
      </c>
      <c r="CO93" s="8">
        <f>IF(AND(CO92&gt;0,CO92&lt;&gt;"wait"),"AT",IF(AIH!$T94="AI",IF(Sheet1!$E94&lt;AIH!$S94-100,100,"wait"),0))</f>
        <v>0</v>
      </c>
      <c r="CP93" s="8">
        <f>IF(AND(CP92&gt;0,CP92&lt;&gt;"wait"),"AT",IF(AIH!$T94="AI",IF(Sheet1!$E94&lt;AIH!$S94-150,150,"wait"),0))</f>
        <v>0</v>
      </c>
      <c r="CQ93" s="8">
        <f>IF(AND(CQ92&gt;0,CQ92&lt;&gt;"wait"),"AT",IF(AIH!$T94="AI",IF(Sheet1!$E94&lt;AIH!$S94-200,200,"wait"),0))</f>
        <v>0</v>
      </c>
      <c r="CR93" s="8">
        <f t="shared" si="41"/>
        <v>0</v>
      </c>
      <c r="CS93" s="8"/>
      <c r="CT93" s="8">
        <f>IF(AND(CT92&gt;0,CT92&lt;&gt;"wait"),"AT",IF(AIH!$V94="AI",IF(Sheet1!$D94&gt;AIH!$U94+50,50,"wait"),0))</f>
        <v>0</v>
      </c>
      <c r="CU93" s="8">
        <f>IF(AND(CU92&gt;0,CU92&lt;&gt;"wait"),"AT",IF(AIH!$V94="AI",IF(Sheet1!$D94&gt;AIH!$U94+100,100,"wait"),0))</f>
        <v>0</v>
      </c>
      <c r="CV93" s="8">
        <f>IF(AND(CV92&gt;0,CV92&lt;&gt;"wait"),"AT",IF(AIH!$V94="AI",IF(Sheet1!$D94&gt;AIH!$U94+150,150,"wait"),0))</f>
        <v>0</v>
      </c>
      <c r="CW93" s="8">
        <f>IF(AND(CW92&gt;0,CW92&lt;&gt;"wait"),"AT",IF(AIH!$V94="AI",IF(Sheet1!$D94&gt;AIH!$U94+200,200,"wait"),0))</f>
        <v>0</v>
      </c>
      <c r="CX93" s="8">
        <f>IF(AND(CX92&gt;0,CX92&lt;&gt;"wait"),"AT",IF(AIH!$V94="AI",IF(Sheet1!$E94&lt;AIH!$U94-50,50,"wait"),0))</f>
        <v>0</v>
      </c>
      <c r="CY93" s="8">
        <f>IF(AND(CY92&gt;0,CY92&lt;&gt;"wait"),"AT",IF(AIH!$V94="AI",IF(Sheet1!$E94&lt;AIH!$U94-100,100,"wait"),0))</f>
        <v>0</v>
      </c>
      <c r="CZ93" s="8">
        <f>IF(AND(CZ92&gt;0,CZ92&lt;&gt;"wait"),"AT",IF(AIH!$V94="AI",IF(Sheet1!$E94&lt;AIH!$U94-150,150,"wait"),0))</f>
        <v>0</v>
      </c>
      <c r="DA93" s="8">
        <f>IF(AND(DA92&gt;0,DA92&lt;&gt;"wait"),"AT",IF(AIH!$V94="AI",IF(Sheet1!$E94&lt;AIH!$U94-200,200,"wait"),0))</f>
        <v>0</v>
      </c>
      <c r="DB93" s="8">
        <f t="shared" si="42"/>
        <v>0</v>
      </c>
      <c r="DC93" s="8"/>
      <c r="DD93" s="8">
        <f>IF(AND(DD92&gt;0,DD92&lt;&gt;"wait"),"AT",IF(AIH!$X94="AI",IF(Sheet1!$D94&gt;AIH!$W94+50,50,"wait"),0))</f>
        <v>0</v>
      </c>
      <c r="DE93" s="8">
        <f>IF(AND(DE92&gt;0,DE92&lt;&gt;"wait"),"AT",IF(AIH!$X94="AI",IF(Sheet1!$D94&gt;AIH!$W94+100,100,"wait"),0))</f>
        <v>0</v>
      </c>
      <c r="DF93" s="8">
        <f>IF(AND(DF92&gt;0,DF92&lt;&gt;"wait"),"AT",IF(AIH!$X94="AI",IF(Sheet1!$D94&gt;AIH!$W94+150,150,"wait"),0))</f>
        <v>0</v>
      </c>
      <c r="DG93" s="8">
        <f>IF(AND(DG92&gt;0,DG92&lt;&gt;"wait"),"AT",IF(AIH!$X94="AI",IF(Sheet1!$D94&gt;AIH!$W94+200,200,"wait"),0))</f>
        <v>0</v>
      </c>
      <c r="DH93" s="8">
        <f>IF(AND(DH92&gt;0,DH92&lt;&gt;"wait"),"AT",IF(AIH!$X94="AI",IF(Sheet1!$E94&lt;AIH!$W94-50,50,"wait"),0))</f>
        <v>0</v>
      </c>
      <c r="DI93" s="8">
        <f>IF(AND(DI92&gt;0,DI92&lt;&gt;"wait"),"AT",IF(AIH!$X94="AI",IF(Sheet1!$E94&lt;AIH!$W94-100,100,"wait"),0))</f>
        <v>0</v>
      </c>
      <c r="DJ93" s="8">
        <f>IF(AND(DJ92&gt;0,DJ92&lt;&gt;"wait"),"AT",IF(AIH!$X94="AI",IF(Sheet1!$E94&lt;AIH!$W94-150,150,"wait"),0))</f>
        <v>0</v>
      </c>
      <c r="DK93" s="8">
        <f>IF(AND(DK92&gt;0,DK92&lt;&gt;"wait"),"AT",IF(AIH!$X94="AI",IF(Sheet1!$E94&lt;AIH!$W94-200,200,"wait"),0))</f>
        <v>0</v>
      </c>
      <c r="DL93" s="8">
        <f t="shared" si="43"/>
        <v>0</v>
      </c>
      <c r="DN93" s="10">
        <f>IF(AND(DN92&gt;0,DN92&lt;&gt;"wait"),"AT",IF(AIH!$AA94="AI",IF(Sheet1!$D94&gt;AIH!$Z94+50,50,"wait"),0))</f>
        <v>0</v>
      </c>
      <c r="DO93" s="10">
        <f>IF(AND(DO92&gt;0,DO92&lt;&gt;"wait"),"AT",IF(AIH!$AA94="AI",IF(Sheet1!$D94&gt;AIH!$Z94+100,100,"wait"),0))</f>
        <v>0</v>
      </c>
      <c r="DP93" s="10">
        <f>IF(AND(DP92&gt;0,DP92&lt;&gt;"wait"),"AT",IF(AIH!$AA94="AI",IF(Sheet1!$D94&gt;AIH!$Z94+150,150,"wait"),0))</f>
        <v>0</v>
      </c>
      <c r="DQ93" s="10">
        <f>IF(AND(DQ92&gt;0,DQ92&lt;&gt;"wait"),"AT",IF(AIH!$AA94="AI",IF(Sheet1!$D94&gt;AIH!$Z94+200,200,"wait"),0))</f>
        <v>0</v>
      </c>
      <c r="DR93" s="10">
        <f>IF(AND(DR92&gt;0,DR92&lt;&gt;"wait"),"AT",IF(AIH!$AA94="AI",IF(Sheet1!$E94&lt;AIH!$Z94-50,50,"wait"),0))</f>
        <v>0</v>
      </c>
      <c r="DS93" s="10">
        <f>IF(AND(DS92&gt;0,DS92&lt;&gt;"wait"),"AT",IF(AIH!$AA94="AI",IF(Sheet1!$E94&lt;AIH!$Z94-100,100,"wait"),0))</f>
        <v>0</v>
      </c>
      <c r="DT93" s="10">
        <f>IF(AND(DT92&gt;0,DT92&lt;&gt;"wait"),"AT",IF(AIH!$AA94="AI",IF(Sheet1!$E94&lt;AIH!$Z94-150,150,"wait"),0))</f>
        <v>0</v>
      </c>
      <c r="DU93" s="10">
        <f>IF(AND(DU92&gt;0,DU92&lt;&gt;"wait"),"AT",IF(AIH!$AA94="AI",IF(Sheet1!$E94&lt;AIH!$Z94-200,200,"wait"),0))</f>
        <v>0</v>
      </c>
      <c r="DV93" s="10">
        <f t="shared" si="44"/>
        <v>0</v>
      </c>
      <c r="DX93" s="10">
        <f>IF(AND(DX92&gt;0,DX92&lt;&gt;"wait"),"AT",IF(AIH!$AC94="AI",IF(Sheet1!$D94&gt;AIH!$AB94+50,50,"wait"),0))</f>
        <v>0</v>
      </c>
      <c r="DY93" s="10">
        <f>IF(AND(DY92&gt;0,DY92&lt;&gt;"wait"),"AT",IF(AIH!$AC94="AI",IF(Sheet1!$D94&gt;AIH!$AB94+100,100,"wait"),0))</f>
        <v>0</v>
      </c>
      <c r="DZ93" s="10">
        <f>IF(AND(DZ92&gt;0,DZ92&lt;&gt;"wait"),"AT",IF(AIH!$AC94="AI",IF(Sheet1!$D94&gt;AIH!$AB94+150,150,"wait"),0))</f>
        <v>0</v>
      </c>
      <c r="EA93" s="10">
        <f>IF(AND(EA92&gt;0,EA92&lt;&gt;"wait"),"AT",IF(AIH!$AC94="AI",IF(Sheet1!$D94&gt;AIH!$AB94+200,200,"wait"),0))</f>
        <v>0</v>
      </c>
      <c r="EB93" s="10">
        <f>IF(AND(EB92&gt;0,EB92&lt;&gt;"wait"),"AT",IF(AIH!$AC94="AI",IF(Sheet1!$E94&lt;AIH!$AB94-50,50,"wait"),0))</f>
        <v>0</v>
      </c>
      <c r="EC93" s="10">
        <f>IF(AND(EC92&gt;0,EC92&lt;&gt;"wait"),"AT",IF(AIH!$AC94="AI",IF(Sheet1!$E94&lt;AIH!$AB94-100,100,"wait"),0))</f>
        <v>0</v>
      </c>
      <c r="ED93" s="10">
        <f>IF(AND(ED92&gt;0,ED92&lt;&gt;"wait"),"AT",IF(AIH!$AC94="AI",IF(Sheet1!$E94&lt;AIH!$AB94-150,150,"wait"),0))</f>
        <v>0</v>
      </c>
      <c r="EE93" s="10">
        <f>IF(AND(EE92&gt;0,EE92&lt;&gt;"wait"),"AT",IF(AIH!$AC94="AI",IF(Sheet1!$E94&lt;AIH!$AB94-200,200,"wait"),0))</f>
        <v>0</v>
      </c>
      <c r="EF93" s="10">
        <f t="shared" si="45"/>
        <v>0</v>
      </c>
      <c r="EH93" s="10">
        <f>IF(AND(EH92&gt;0,EH92&lt;&gt;"wait"),"AT",IF(AIH!$AE94="AI",IF(Sheet1!$D94&gt;AIH!$AD94+50,50,"wait"),0))</f>
        <v>0</v>
      </c>
      <c r="EI93" s="10">
        <f>IF(AND(EI92&gt;0,EI92&lt;&gt;"wait"),"AT",IF(AIH!$AE94="AI",IF(Sheet1!$D94&gt;AIH!$AD94+100,100,"wait"),0))</f>
        <v>0</v>
      </c>
      <c r="EJ93" s="10">
        <f>IF(AND(EJ92&gt;0,EJ92&lt;&gt;"wait"),"AT",IF(AIH!$AE94="AI",IF(Sheet1!$D94&gt;AIH!$AD94+150,150,"wait"),0))</f>
        <v>0</v>
      </c>
      <c r="EK93" s="10">
        <f>IF(AND(EK92&gt;0,EK92&lt;&gt;"wait"),"AT",IF(AIH!$AE94="AI",IF(Sheet1!$D94&gt;AIH!$AD94+200,200,"wait"),0))</f>
        <v>0</v>
      </c>
      <c r="EL93" s="10">
        <f>IF(AND(EL92&gt;0,EL92&lt;&gt;"wait"),"AT",IF(AIH!$AE94="AI",IF(Sheet1!$E94&lt;AIH!$AD94-50,50,"wait"),0))</f>
        <v>0</v>
      </c>
      <c r="EM93" s="10">
        <f>IF(AND(EM92&gt;0,EM92&lt;&gt;"wait"),"AT",IF(AIH!$AE94="AI",IF(Sheet1!$E94&lt;AIH!$AD94-100,100,"wait"),0))</f>
        <v>0</v>
      </c>
      <c r="EN93" s="10">
        <f>IF(AND(EN92&gt;0,EN92&lt;&gt;"wait"),"AT",IF(AIH!$AE94="AI",IF(Sheet1!$E94&lt;AIH!$AD94-150,150,"wait"),0))</f>
        <v>0</v>
      </c>
      <c r="EO93" s="10">
        <f>IF(AND(EO92&gt;0,EO92&lt;&gt;"wait"),"AT",IF(AIH!$AE94="AI",IF(Sheet1!$E94&lt;AIH!$AD94-200,200,"wait"),0))</f>
        <v>0</v>
      </c>
      <c r="EP93" s="10">
        <f t="shared" si="46"/>
        <v>0</v>
      </c>
      <c r="ER93" s="10">
        <f>IF(AND(ER92&gt;0,ER92&lt;&gt;"wait"),"AT",IF(AIH!$AG94="AI",IF(Sheet1!$D94&gt;AIH!$AF94+50,50,"wait"),0))</f>
        <v>0</v>
      </c>
      <c r="ES93" s="10">
        <f>IF(AND(ES92&gt;0,ES92&lt;&gt;"wait"),"AT",IF(AIH!$AG94="AI",IF(Sheet1!$D94&gt;AIH!$AF94+100,100,"wait"),0))</f>
        <v>0</v>
      </c>
      <c r="ET93" s="10">
        <f>IF(AND(ET92&gt;0,ET92&lt;&gt;"wait"),"AT",IF(AIH!$AG94="AI",IF(Sheet1!$D94&gt;AIH!$AF94+150,150,"wait"),0))</f>
        <v>0</v>
      </c>
      <c r="EU93" s="10">
        <f>IF(AND(EU92&gt;0,EU92&lt;&gt;"wait"),"AT",IF(AIH!$AG94="AI",IF(Sheet1!$D94&gt;AIH!$AF94+200,200,"wait"),0))</f>
        <v>0</v>
      </c>
      <c r="EV93" s="10">
        <f>IF(AND(EV92&gt;0,EV92&lt;&gt;"wait"),"AT",IF(AIH!$AG94="AI",IF(Sheet1!$E94&lt;AIH!$AF94-50,50,"wait"),0))</f>
        <v>0</v>
      </c>
      <c r="EW93" s="10">
        <f>IF(AND(EW92&gt;0,EW92&lt;&gt;"wait"),"AT",IF(AIH!$AG94="AI",IF(Sheet1!$E94&lt;AIH!$AF94-100,100,"wait"),0))</f>
        <v>0</v>
      </c>
      <c r="EX93" s="10">
        <f>IF(AND(EX92&gt;0,EX92&lt;&gt;"wait"),"AT",IF(AIH!$AG94="AI",IF(Sheet1!$E94&lt;AIH!$AF94-150,150,"wait"),0))</f>
        <v>0</v>
      </c>
      <c r="EY93" s="10">
        <f>IF(AND(EY92&gt;0,EY92&lt;&gt;"wait"),"AT",IF(AIH!$AG94="AI",IF(Sheet1!$E94&lt;AIH!$AF94-200,200,"wait"),0))</f>
        <v>0</v>
      </c>
      <c r="EZ93" s="10">
        <f t="shared" si="47"/>
        <v>0</v>
      </c>
      <c r="FB93" s="10">
        <f>IF(AND(FB92&gt;0,FB92&lt;&gt;"wait"),"AT",IF(AIH!$AI94="AI",IF(Sheet1!$D94&gt;AIH!$AH94+50,50,"wait"),0))</f>
        <v>0</v>
      </c>
      <c r="FC93" s="10">
        <f>IF(AND(FC92&gt;0,FC92&lt;&gt;"wait"),"AT",IF(AIH!$AI94="AI",IF(Sheet1!$D94&gt;AIH!$AH94+100,100,"wait"),0))</f>
        <v>0</v>
      </c>
      <c r="FD93" s="10">
        <f>IF(AND(FD92&gt;0,FD92&lt;&gt;"wait"),"AT",IF(AIH!$AI94="AI",IF(Sheet1!$D94&gt;AIH!$AH94+150,150,"wait"),0))</f>
        <v>0</v>
      </c>
      <c r="FE93" s="10">
        <f>IF(AND(FE92&gt;0,FE92&lt;&gt;"wait"),"AT",IF(AIH!$AI94="AI",IF(Sheet1!$D94&gt;AIH!$AH94+200,200,"wait"),0))</f>
        <v>0</v>
      </c>
      <c r="FF93" s="10">
        <f>IF(AND(FF92&gt;0,FF92&lt;&gt;"wait"),"AT",IF(AIH!$AI94="AI",IF(Sheet1!$E94&lt;AIH!$AH94-50,50,"wait"),0))</f>
        <v>0</v>
      </c>
      <c r="FG93" s="10">
        <f>IF(AND(FG92&gt;0,FG92&lt;&gt;"wait"),"AT",IF(AIH!$AI94="AI",IF(Sheet1!$E94&lt;AIH!$AH94-100,100,"wait"),0))</f>
        <v>0</v>
      </c>
      <c r="FH93" s="10">
        <f>IF(AND(FH92&gt;0,FH92&lt;&gt;"wait"),"AT",IF(AIH!$AI94="AI",IF(Sheet1!$E94&lt;AIH!$AH94-150,150,"wait"),0))</f>
        <v>0</v>
      </c>
      <c r="FI93" s="10">
        <f>IF(AND(FI92&gt;0,FI92&lt;&gt;"wait"),"AT",IF(AIH!$AI94="AI",IF(Sheet1!$E94&lt;AIH!$AH94-200,200,"wait"),0))</f>
        <v>0</v>
      </c>
      <c r="FJ93" s="10">
        <f t="shared" si="48"/>
        <v>0</v>
      </c>
      <c r="FL93" s="10">
        <f>IF(AND(FL92&gt;0,FL92&lt;&gt;"wait"),"AT",IF(AIH!$AK94="AI",IF(Sheet1!$D94&gt;AIH!$AJ94+50,50,"wait"),0))</f>
        <v>0</v>
      </c>
      <c r="FM93" s="10">
        <f>IF(AND(FM92&gt;0,FM92&lt;&gt;"wait"),"AT",IF(AIH!$AK94="AI",IF(Sheet1!$D94&gt;AIH!$AJ94+100,100,"wait"),0))</f>
        <v>0</v>
      </c>
      <c r="FN93" s="10">
        <f>IF(AND(FN92&gt;0,FN92&lt;&gt;"wait"),"AT",IF(AIH!$AK94="AI",IF(Sheet1!$D94&gt;AIH!$AJ94+150,150,"wait"),0))</f>
        <v>0</v>
      </c>
      <c r="FO93" s="10">
        <f>IF(AND(FO92&gt;0,FO92&lt;&gt;"wait"),"AT",IF(AIH!$AK94="AI",IF(Sheet1!$D94&gt;AIH!$AJ94+200,200,"wait"),0))</f>
        <v>0</v>
      </c>
      <c r="FP93" s="10">
        <f>IF(AND(FP92&gt;0,FP92&lt;&gt;"wait"),"AT",IF(AIH!$AK94="AI",IF(Sheet1!$E94&lt;AIH!$AJ94-50,50,"wait"),0))</f>
        <v>0</v>
      </c>
      <c r="FQ93" s="10">
        <f>IF(AND(FQ92&gt;0,FQ92&lt;&gt;"wait"),"AT",IF(AIH!$AK94="AI",IF(Sheet1!$E94&lt;AIH!$AJ94-100,100,"wait"),0))</f>
        <v>0</v>
      </c>
      <c r="FR93" s="10">
        <f>IF(AND(FR92&gt;0,FR92&lt;&gt;"wait"),"AT",IF(AIH!$AK94="AI",IF(Sheet1!$E94&lt;AIH!$AJ94-150,150,"wait"),0))</f>
        <v>0</v>
      </c>
      <c r="FS93" s="10">
        <f>IF(AND(FS92&gt;0,FS92&lt;&gt;"wait"),"AT",IF(AIH!$AK94="AI",IF(Sheet1!$E94&lt;AIH!$AJ94-200,200,"wait"),0))</f>
        <v>0</v>
      </c>
      <c r="FT93" s="10">
        <f t="shared" si="49"/>
        <v>0</v>
      </c>
      <c r="FV93" s="10">
        <f>IF(AND(FV92&gt;0,FV92&lt;&gt;"wait"),"AT",IF(AIH!$AM94="AI",IF(Sheet1!$D94&gt;AIH!$AL94+50,50,"wait"),0))</f>
        <v>0</v>
      </c>
      <c r="FW93" s="10">
        <f>IF(AND(FW92&gt;0,FW92&lt;&gt;"wait"),"AT",IF(AIH!$AM94="AI",IF(Sheet1!$D94&gt;AIH!$AL94+100,100,"wait"),0))</f>
        <v>0</v>
      </c>
      <c r="FX93" s="10">
        <f>IF(AND(FX92&gt;0,FX92&lt;&gt;"wait"),"AT",IF(AIH!$AM94="AI",IF(Sheet1!$D94&gt;AIH!$AL94+150,150,"wait"),0))</f>
        <v>0</v>
      </c>
      <c r="FY93" s="10">
        <f>IF(AND(FY92&gt;0,FY92&lt;&gt;"wait"),"AT",IF(AIH!$AM94="AI",IF(Sheet1!$D94&gt;AIH!$AL94+200,200,"wait"),0))</f>
        <v>0</v>
      </c>
      <c r="FZ93" s="10">
        <f>IF(AND(FZ92&gt;0,FZ92&lt;&gt;"wait"),"AT",IF(AIH!$AM94="AI",IF(Sheet1!$E94&lt;AIH!$AL94-50,50,"wait"),0))</f>
        <v>0</v>
      </c>
      <c r="GA93" s="10">
        <f>IF(AND(GA92&gt;0,GA92&lt;&gt;"wait"),"AT",IF(AIH!$AM94="AI",IF(Sheet1!$E94&lt;AIH!$AL94-100,100,"wait"),0))</f>
        <v>0</v>
      </c>
      <c r="GB93" s="10">
        <f>IF(AND(GB92&gt;0,GB92&lt;&gt;"wait"),"AT",IF(AIH!$AM94="AI",IF(Sheet1!$E94&lt;AIH!$AL94-150,150,"wait"),0))</f>
        <v>0</v>
      </c>
      <c r="GC93" s="10">
        <f>IF(AND(GC92&gt;0,GC92&lt;&gt;"wait"),"AT",IF(AIH!$AM94="AI",IF(Sheet1!$E94&lt;AIH!$AL94-200,200,"wait"),0))</f>
        <v>0</v>
      </c>
      <c r="GD93" s="10">
        <f t="shared" si="50"/>
        <v>0</v>
      </c>
      <c r="GF93" s="10">
        <f>IF(AND(GF92&gt;0,GF92&lt;&gt;"wait"),"AT",IF(AIH!$AO94="AI",IF(Sheet1!$D94&gt;AIH!$AN94+50,50,"wait"),0))</f>
        <v>0</v>
      </c>
      <c r="GG93" s="10">
        <f>IF(AND(GG92&gt;0,GG92&lt;&gt;"wait"),"AT",IF(AIH!$AO94="AI",IF(Sheet1!$D94&gt;AIH!$AN94+100,100,"wait"),0))</f>
        <v>0</v>
      </c>
      <c r="GH93" s="10">
        <f>IF(AND(GH92&gt;0,GH92&lt;&gt;"wait"),"AT",IF(AIH!$AO94="AI",IF(Sheet1!$D94&gt;AIH!$AN94+150,150,"wait"),0))</f>
        <v>0</v>
      </c>
      <c r="GI93" s="10">
        <f>IF(AND(GI92&gt;0,GI92&lt;&gt;"wait"),"AT",IF(AIH!$AO94="AI",IF(Sheet1!$D94&gt;AIH!$AN94+200,200,"wait"),0))</f>
        <v>0</v>
      </c>
      <c r="GJ93" s="10">
        <f>IF(AND(GJ92&gt;0,GJ92&lt;&gt;"wait"),"AT",IF(AIH!$AO94="AI",IF(Sheet1!$E94&lt;AIH!$AN94-50,50,"wait"),0))</f>
        <v>0</v>
      </c>
      <c r="GK93" s="10">
        <f>IF(AND(GK92&gt;0,GK92&lt;&gt;"wait"),"AT",IF(AIH!$AO94="AI",IF(Sheet1!$E94&lt;AIH!$AN94-100,100,"wait"),0))</f>
        <v>0</v>
      </c>
      <c r="GL93" s="10">
        <f>IF(AND(GL92&gt;0,GL92&lt;&gt;"wait"),"AT",IF(AIH!$AO94="AI",IF(Sheet1!$E94&lt;AIH!$AN94-150,150,"wait"),0))</f>
        <v>0</v>
      </c>
      <c r="GM93" s="10">
        <f>IF(AND(GM92&gt;0,GM92&lt;&gt;"wait"),"AT",IF(AIH!$AO94="AI",IF(Sheet1!$E94&lt;AIH!$AN94-200,200,"wait"),0))</f>
        <v>0</v>
      </c>
      <c r="GN93" s="10">
        <f t="shared" si="51"/>
        <v>0</v>
      </c>
      <c r="GP93" s="10">
        <f>IF(AND(GP92&gt;0,GP92&lt;&gt;"wait"),"AT",IF(AIH!$AQ94="AI",IF(Sheet1!$D94&gt;AIH!$AP94+50,50,"wait"),0))</f>
        <v>0</v>
      </c>
      <c r="GQ93" s="10">
        <f>IF(AND(GQ92&gt;0,GQ92&lt;&gt;"wait"),"AT",IF(AIH!$AQ94="AI",IF(Sheet1!$D94&gt;AIH!$AP94+100,100,"wait"),0))</f>
        <v>0</v>
      </c>
      <c r="GR93" s="10">
        <f>IF(AND(GR92&gt;0,GR92&lt;&gt;"wait"),"AT",IF(AIH!$AQ94="AI",IF(Sheet1!$D94&gt;AIH!$AP94+150,150,"wait"),0))</f>
        <v>0</v>
      </c>
      <c r="GS93" s="10">
        <f>IF(AND(GS92&gt;0,GS92&lt;&gt;"wait"),"AT",IF(AIH!$AQ94="AI",IF(Sheet1!$D94&gt;AIH!$AP94+200,200,"wait"),0))</f>
        <v>0</v>
      </c>
      <c r="GT93" s="10">
        <f>IF(AND(GT92&gt;0,GT92&lt;&gt;"wait"),"AT",IF(AIH!$AQ94="AI",IF(Sheet1!$E94&lt;AIH!$AP94-50,50,"wait"),0))</f>
        <v>0</v>
      </c>
      <c r="GU93" s="10">
        <f>IF(AND(GU92&gt;0,GU92&lt;&gt;"wait"),"AT",IF(AIH!$AQ94="AI",IF(Sheet1!$E94&lt;AIH!$AP94-100,100,"wait"),0))</f>
        <v>0</v>
      </c>
      <c r="GV93" s="10">
        <f>IF(AND(GV92&gt;0,GV92&lt;&gt;"wait"),"AT",IF(AIH!$AQ94="AI",IF(Sheet1!$E94&lt;AIH!$AP94-150,150,"wait"),0))</f>
        <v>0</v>
      </c>
      <c r="GW93" s="10">
        <f>IF(AND(GW92&gt;0,GW92&lt;&gt;"wait"),"AT",IF(AIH!$AQ94="AI",IF(Sheet1!$E94&lt;AIH!$AP94-200,200,"wait"),0))</f>
        <v>0</v>
      </c>
      <c r="GX93" s="10">
        <f t="shared" si="52"/>
        <v>0</v>
      </c>
      <c r="GZ93" s="10">
        <f>IF(AND(GZ92&gt;0,GZ92&lt;&gt;"wait"),"AT",IF(AIH!$AS94="AI",IF(Sheet1!$D94&gt;AIH!$AR94+50,50,"wait"),0))</f>
        <v>0</v>
      </c>
      <c r="HA93" s="10">
        <f>IF(AND(HA92&gt;0,HA92&lt;&gt;"wait"),"AT",IF(AIH!$AS94="AI",IF(Sheet1!$D94&gt;AIH!$AR94+100,100,"wait"),0))</f>
        <v>0</v>
      </c>
      <c r="HB93" s="10">
        <f>IF(AND(HB92&gt;0,HB92&lt;&gt;"wait"),"AT",IF(AIH!$AS94="AI",IF(Sheet1!$D94&gt;AIH!$AR94+150,150,"wait"),0))</f>
        <v>0</v>
      </c>
      <c r="HC93" s="10">
        <f>IF(AND(HC92&gt;0,HC92&lt;&gt;"wait"),"AT",IF(AIH!$AS94="AI",IF(Sheet1!$D94&gt;AIH!$AR94+200,200,"wait"),0))</f>
        <v>0</v>
      </c>
      <c r="HD93" s="10">
        <f>IF(AND(HD92&gt;0,HD92&lt;&gt;"wait"),"AT",IF(AIH!$AS94="AI",IF(Sheet1!$E94&lt;AIH!$AR94-50,50,"wait"),0))</f>
        <v>0</v>
      </c>
      <c r="HE93" s="10">
        <f>IF(AND(HE92&gt;0,HE92&lt;&gt;"wait"),"AT",IF(AIH!$AS94="AI",IF(Sheet1!$E94&lt;AIH!$AR94-100,100,"wait"),0))</f>
        <v>0</v>
      </c>
      <c r="HF93" s="10">
        <f>IF(AND(HF92&gt;0,HF92&lt;&gt;"wait"),"AT",IF(AIH!$AS94="AI",IF(Sheet1!$E94&lt;AIH!$AR94-150,150,"wait"),0))</f>
        <v>0</v>
      </c>
      <c r="HG93" s="10">
        <f>IF(AND(HG92&gt;0,HG92&lt;&gt;"wait"),"AT",IF(AIH!$AS94="AI",IF(Sheet1!$E94&lt;AIH!$AR94-200,200,"wait"),0))</f>
        <v>0</v>
      </c>
      <c r="HH93" s="10">
        <f t="shared" si="53"/>
        <v>0</v>
      </c>
      <c r="HJ93" s="10">
        <f>IF(AND(HJ92&gt;0,HJ92&lt;&gt;"wait"),"AT",IF(AIH!$AU94="AI",IF(Sheet1!$D94&gt;AIH!$AT94+50,50,"wait"),0))</f>
        <v>0</v>
      </c>
      <c r="HK93" s="10">
        <f>IF(AND(HK92&gt;0,HK92&lt;&gt;"wait"),"AT",IF(AIH!$AU94="AI",IF(Sheet1!$D94&gt;AIH!$AT94+100,100,"wait"),0))</f>
        <v>0</v>
      </c>
      <c r="HL93" s="10">
        <f>IF(AND(HL92&gt;0,HL92&lt;&gt;"wait"),"AT",IF(AIH!$AU94="AI",IF(Sheet1!$D94&gt;AIH!$AT94+150,150,"wait"),0))</f>
        <v>0</v>
      </c>
      <c r="HM93" s="10">
        <f>IF(AND(HM92&gt;0,HM92&lt;&gt;"wait"),"AT",IF(AIH!$AU94="AI",IF(Sheet1!$D94&gt;AIH!$AT94+200,200,"wait"),0))</f>
        <v>0</v>
      </c>
      <c r="HN93" s="10">
        <f>IF(AND(HN92&gt;0,HN92&lt;&gt;"wait"),"AT",IF(AIH!$AU94="AI",IF(Sheet1!$E94&lt;AIH!$AT94-50,50,"wait"),0))</f>
        <v>0</v>
      </c>
      <c r="HO93" s="10">
        <f>IF(AND(HO92&gt;0,HO92&lt;&gt;"wait"),"AT",IF(AIH!$AU94="AI",IF(Sheet1!$E94&lt;AIH!$AT94-100,100,"wait"),0))</f>
        <v>0</v>
      </c>
      <c r="HP93" s="10">
        <f>IF(AND(HP92&gt;0,HP92&lt;&gt;"wait"),"AT",IF(AIH!$AU94="AI",IF(Sheet1!$E94&lt;AIH!$AT94-150,150,"wait"),0))</f>
        <v>0</v>
      </c>
      <c r="HQ93" s="10">
        <f>IF(AND(HQ92&gt;0,HQ92&lt;&gt;"wait"),"AT",IF(AIH!$AU94="AI",IF(Sheet1!$E94&lt;AIH!$AT94-200,200,"wait"),0))</f>
        <v>0</v>
      </c>
      <c r="HR93" s="10">
        <f t="shared" si="54"/>
        <v>0</v>
      </c>
      <c r="HT93" s="10">
        <f>IF(AND(HT92&gt;0,HT92&lt;&gt;"wait"),"AT",IF(AIH!$AX94="AI",IF(Sheet1!$D94&gt;AIH!$AW94+50,50,"wait"),0))</f>
        <v>0</v>
      </c>
      <c r="HU93" s="10">
        <f>IF(AND(HU92&gt;0,HU92&lt;&gt;"wait"),"AT",IF(AIH!$AX94="AI",IF(Sheet1!$D94&gt;AIH!$AW94+100,100,"wait"),0))</f>
        <v>0</v>
      </c>
      <c r="HV93" s="10">
        <f>IF(AND(HV92&gt;0,HV92&lt;&gt;"wait"),"AT",IF(AIH!$AX94="AI",IF(Sheet1!$D94&gt;AIH!$AW94+150,150,"wait"),0))</f>
        <v>0</v>
      </c>
      <c r="HW93" s="10">
        <f>IF(AND(HW92&gt;0,HW92&lt;&gt;"wait"),"AT",IF(AIH!$AX94="AI",IF(Sheet1!$D94&gt;AIH!$AW94+200,200,"wait"),0))</f>
        <v>0</v>
      </c>
      <c r="HX93" s="10">
        <f>IF(AND(HX92&gt;0,HX92&lt;&gt;"wait"),"AT",IF(AIH!$AX94="AI",IF(Sheet1!$E94&lt;AIH!$AW94-50,50,"wait"),0))</f>
        <v>0</v>
      </c>
      <c r="HY93" s="10">
        <f>IF(AND(HY92&gt;0,HY92&lt;&gt;"wait"),"AT",IF(AIH!$AX94="AI",IF(Sheet1!$E94&lt;AIH!$AW94-100,100,"wait"),0))</f>
        <v>0</v>
      </c>
      <c r="HZ93" s="10">
        <f>IF(AND(HZ92&gt;0,HZ92&lt;&gt;"wait"),"AT",IF(AIH!$AX94="AI",IF(Sheet1!$E94&lt;AIH!$AW94-150,150,"wait"),0))</f>
        <v>0</v>
      </c>
      <c r="IA93" s="10">
        <f>IF(AND(IA92&gt;0,IA92&lt;&gt;"wait"),"AT",IF(AIH!$AX94="AI",IF(Sheet1!$E94&lt;AIH!$AW94-200,200,"wait"),0))</f>
        <v>0</v>
      </c>
      <c r="IB93" s="10">
        <f t="shared" si="55"/>
        <v>0</v>
      </c>
      <c r="ID93" s="10">
        <f>IF(AND(ID92&gt;0,ID92&lt;&gt;"wait"),"AT",IF(AIH!$AZ94="AI",IF(Sheet1!$D94&gt;AIH!$AY94+50,50,"wait"),0))</f>
        <v>0</v>
      </c>
      <c r="IE93" s="10">
        <f>IF(AND(IE92&gt;0,IE92&lt;&gt;"wait"),"AT",IF(AIH!$AZ94="AI",IF(Sheet1!$D94&gt;AIH!$AY94+100,100,"wait"),0))</f>
        <v>0</v>
      </c>
      <c r="IF93" s="10">
        <f>IF(AND(IF92&gt;0,IF92&lt;&gt;"wait"),"AT",IF(AIH!$AZ94="AI",IF(Sheet1!$D94&gt;AIH!$AY94+150,150,"wait"),0))</f>
        <v>0</v>
      </c>
      <c r="IG93" s="10">
        <f>IF(AND(IG92&gt;0,IG92&lt;&gt;"wait"),"AT",IF(AIH!$AZ94="AI",IF(Sheet1!$D94&gt;AIH!$AY94+200,200,"wait"),0))</f>
        <v>0</v>
      </c>
      <c r="IH93" s="10">
        <f>IF(AND(IH92&gt;0,IH92&lt;&gt;"wait"),"AT",IF(AIH!$AZ94="AI",IF(Sheet1!$E94&lt;AIH!$AY94-50,50,"wait"),0))</f>
        <v>0</v>
      </c>
      <c r="II93" s="10">
        <f>IF(AND(II92&gt;0,II92&lt;&gt;"wait"),"AT",IF(AIH!$AZ94="AI",IF(Sheet1!$E94&lt;AIH!$AY94-100,100,"wait"),0))</f>
        <v>0</v>
      </c>
      <c r="IJ93" s="10">
        <f>IF(AND(IJ92&gt;0,IJ92&lt;&gt;"wait"),"AT",IF(AIH!$AZ94="AI",IF(Sheet1!$E94&lt;AIH!$AY94-150,150,"wait"),0))</f>
        <v>0</v>
      </c>
      <c r="IK93" s="10">
        <f>IF(AND(IK92&gt;0,IK92&lt;&gt;"wait"),"AT",IF(AIH!$AZ94="AI",IF(Sheet1!$E94&lt;AIH!$AY94-200,200,"wait"),0))</f>
        <v>0</v>
      </c>
      <c r="IL93" s="10">
        <f t="shared" si="56"/>
        <v>0</v>
      </c>
      <c r="IN93" s="10">
        <f>IF(AND(IN92&gt;0,IN92&lt;&gt;"wait"),"AT",IF(AIH!$BB94="AI",IF(Sheet1!$D94&gt;AIH!$BA94+50,50,"wait"),0))</f>
        <v>0</v>
      </c>
      <c r="IO93" s="10">
        <f>IF(AND(IO92&gt;0,IO92&lt;&gt;"wait"),"AT",IF(AIH!$BB94="AI",IF(Sheet1!$D94&gt;AIH!$BA94+100,100,"wait"),0))</f>
        <v>0</v>
      </c>
      <c r="IP93" s="10">
        <f>IF(AND(IP92&gt;0,IP92&lt;&gt;"wait"),"AT",IF(AIH!$BB94="AI",IF(Sheet1!$D94&gt;AIH!$BA94+150,150,"wait"),0))</f>
        <v>0</v>
      </c>
      <c r="IQ93" s="10">
        <f>IF(AND(IQ92&gt;0,IQ92&lt;&gt;"wait"),"AT",IF(AIH!$BB94="AI",IF(Sheet1!$D94&gt;AIH!$BA94+200,200,"wait"),0))</f>
        <v>0</v>
      </c>
      <c r="IR93" s="10">
        <f>IF(AND(IR92&gt;0,IR92&lt;&gt;"wait"),"AT",IF(AIH!$BB94="AI",IF(Sheet1!$E94&lt;AIH!$BA94-50,50,"wait"),0))</f>
        <v>0</v>
      </c>
      <c r="IS93" s="10">
        <f>IF(AND(IS92&gt;0,IS92&lt;&gt;"wait"),"AT",IF(AIH!$BB94="AI",IF(Sheet1!$E94&lt;AIH!$BA94-100,100,"wait"),0))</f>
        <v>0</v>
      </c>
      <c r="IT93" s="10">
        <f>IF(AND(IT92&gt;0,IT92&lt;&gt;"wait"),"AT",IF(AIH!$BB94="AI",IF(Sheet1!$E94&lt;AIH!$BA94-150,150,"wait"),0))</f>
        <v>0</v>
      </c>
      <c r="IU93" s="10">
        <f>IF(AND(IU92&gt;0,IU92&lt;&gt;"wait"),"AT",IF(AIH!$BB94="AI",IF(Sheet1!$E94&lt;AIH!$BA94-200,200,"wait"),0))</f>
        <v>0</v>
      </c>
      <c r="IV93" s="10">
        <f t="shared" si="57"/>
        <v>0</v>
      </c>
      <c r="IX93" s="10">
        <f>IF(AND(IX92&gt;0,IX92&lt;&gt;"wait"),"AT",IF(AIH!$BD94="AI",IF(Sheet1!$D94&gt;AIH!$BC94+50,50,"wait"),0))</f>
        <v>0</v>
      </c>
      <c r="IY93" s="10">
        <f>IF(AND(IY92&gt;0,IY92&lt;&gt;"wait"),"AT",IF(AIH!$BD94="AI",IF(Sheet1!$D94&gt;AIH!$BC94+100,100,"wait"),0))</f>
        <v>0</v>
      </c>
      <c r="IZ93" s="10">
        <f>IF(AND(IZ92&gt;0,IZ92&lt;&gt;"wait"),"AT",IF(AIH!$BD94="AI",IF(Sheet1!$D94&gt;AIH!$BC94+150,150,"wait"),0))</f>
        <v>0</v>
      </c>
      <c r="JA93" s="10">
        <f>IF(AND(JA92&gt;0,JA92&lt;&gt;"wait"),"AT",IF(AIH!$BD94="AI",IF(Sheet1!$D94&gt;AIH!$BC94+200,200,"wait"),0))</f>
        <v>0</v>
      </c>
      <c r="JB93" s="10">
        <f>IF(AND(JB92&gt;0,JB92&lt;&gt;"wait"),"AT",IF(AIH!$BD94="AI",IF(Sheet1!$E94&lt;AIH!$BC94-50,50,"wait"),0))</f>
        <v>0</v>
      </c>
      <c r="JC93" s="10">
        <f>IF(AND(JC92&gt;0,JC92&lt;&gt;"wait"),"AT",IF(AIH!$BD94="AI",IF(Sheet1!$E94&lt;AIH!$BC94-100,100,"wait"),0))</f>
        <v>0</v>
      </c>
      <c r="JD93" s="10">
        <f>IF(AND(JD92&gt;0,JD92&lt;&gt;"wait"),"AT",IF(AIH!$BD94="AI",IF(Sheet1!$E94&lt;AIH!$BC94-150,150,"wait"),0))</f>
        <v>0</v>
      </c>
      <c r="JE93" s="10">
        <f>IF(AND(JE92&gt;0,JE92&lt;&gt;"wait"),"AT",IF(AIH!$BD94="AI",IF(Sheet1!$E94&lt;AIH!$BC94-200,200,"wait"),0))</f>
        <v>0</v>
      </c>
      <c r="JF93" s="10">
        <f t="shared" si="58"/>
        <v>0</v>
      </c>
      <c r="JH93" s="10">
        <f>IF(AND(JH92&gt;0,JH92&lt;&gt;"wait"),"AT",IF(AIH!$BF94="AI",IF(Sheet1!$D94&gt;AIH!$BE94+50,50,"wait"),0))</f>
        <v>0</v>
      </c>
      <c r="JI93" s="10">
        <f>IF(AND(JI92&gt;0,JI92&lt;&gt;"wait"),"AT",IF(AIH!$BF94="AI",IF(Sheet1!$D94&gt;AIH!$BE94+100,100,"wait"),0))</f>
        <v>0</v>
      </c>
      <c r="JJ93" s="10">
        <f>IF(AND(JJ92&gt;0,JJ92&lt;&gt;"wait"),"AT",IF(AIH!$BF94="AI",IF(Sheet1!$D94&gt;AIH!$BE94+150,150,"wait"),0))</f>
        <v>0</v>
      </c>
      <c r="JK93" s="10">
        <f>IF(AND(JK92&gt;0,JK92&lt;&gt;"wait"),"AT",IF(AIH!$BF94="AI",IF(Sheet1!$D94&gt;AIH!$BE94+200,200,"wait"),0))</f>
        <v>0</v>
      </c>
      <c r="JL93" s="10">
        <f>IF(AND(JL92&gt;0,JL92&lt;&gt;"wait"),"AT",IF(AIH!$BF94="AI",IF(Sheet1!$E94&lt;AIH!$BE94-50,50,"wait"),0))</f>
        <v>0</v>
      </c>
      <c r="JM93" s="10">
        <f>IF(AND(JM92&gt;0,JM92&lt;&gt;"wait"),"AT",IF(AIH!$BF94="AI",IF(Sheet1!$E94&lt;AIH!$BE94-100,100,"wait"),0))</f>
        <v>0</v>
      </c>
      <c r="JN93" s="10">
        <f>IF(AND(JN92&gt;0,JN92&lt;&gt;"wait"),"AT",IF(AIH!$BF94="AI",IF(Sheet1!$E94&lt;AIH!$BE94-150,150,"wait"),0))</f>
        <v>0</v>
      </c>
      <c r="JO93" s="10">
        <f>IF(AND(JO92&gt;0,JO92&lt;&gt;"wait"),"AT",IF(AIH!$BF94="AI",IF(Sheet1!$E94&lt;AIH!$BE94-200,200,"wait"),0))</f>
        <v>0</v>
      </c>
      <c r="JP93" s="10">
        <f t="shared" si="59"/>
        <v>0</v>
      </c>
      <c r="JR93" s="10">
        <f>IF(AND(JR92&gt;0,JR92&lt;&gt;"wait"),"AT",IF(AIH!$BH94="AI",IF(Sheet1!$D94&gt;AIH!$BG94+50,50,"wait"),0))</f>
        <v>0</v>
      </c>
      <c r="JS93" s="10">
        <f>IF(AND(JS92&gt;0,JS92&lt;&gt;"wait"),"AT",IF(AIH!$BH94="AI",IF(Sheet1!$D94&gt;AIH!$BG94+100,100,"wait"),0))</f>
        <v>0</v>
      </c>
      <c r="JT93" s="10">
        <f>IF(AND(JT92&gt;0,JT92&lt;&gt;"wait"),"AT",IF(AIH!$BH94="AI",IF(Sheet1!$D94&gt;AIH!$BG94+150,150,"wait"),0))</f>
        <v>0</v>
      </c>
      <c r="JU93" s="10">
        <f>IF(AND(JU92&gt;0,JU92&lt;&gt;"wait"),"AT",IF(AIH!$BH94="AI",IF(Sheet1!$D94&gt;AIH!$BG94+200,200,"wait"),0))</f>
        <v>0</v>
      </c>
      <c r="JV93" s="10">
        <f>IF(AND(JV92&gt;0,JV92&lt;&gt;"wait"),"AT",IF(AIH!$BH94="AI",IF(Sheet1!$E94&lt;AIH!$BG94-50,50,"wait"),0))</f>
        <v>0</v>
      </c>
      <c r="JW93" s="10">
        <f>IF(AND(JW92&gt;0,JW92&lt;&gt;"wait"),"AT",IF(AIH!$BH94="AI",IF(Sheet1!$E94&lt;AIH!$BG94-100,100,"wait"),0))</f>
        <v>0</v>
      </c>
      <c r="JX93" s="10">
        <f>IF(AND(JX92&gt;0,JX92&lt;&gt;"wait"),"AT",IF(AIH!$BH94="AI",IF(Sheet1!$E94&lt;AIH!$BG94-150,150,"wait"),0))</f>
        <v>0</v>
      </c>
      <c r="JY93" s="10">
        <f>IF(AND(JY92&gt;0,JY92&lt;&gt;"wait"),"AT",IF(AIH!$BH94="AI",IF(Sheet1!$E94&lt;AIH!$BG94-200,200,"wait"),0))</f>
        <v>0</v>
      </c>
      <c r="JZ93" s="10">
        <f t="shared" si="60"/>
        <v>0</v>
      </c>
      <c r="KB93" s="10">
        <f>IF(AND(KB92&gt;0,KB92&lt;&gt;"wait"),"AT",IF(AIH!$BJ94="AI",IF(Sheet1!$D94&gt;AIH!$BI94+50,50,"wait"),0))</f>
        <v>0</v>
      </c>
      <c r="KC93" s="10">
        <f>IF(AND(KC92&gt;0,KC92&lt;&gt;"wait"),"AT",IF(AIH!$BJ94="AI",IF(Sheet1!$D94&gt;AIH!$BI94+100,100,"wait"),0))</f>
        <v>0</v>
      </c>
      <c r="KD93" s="10">
        <f>IF(AND(KD92&gt;0,KD92&lt;&gt;"wait"),"AT",IF(AIH!$BJ94="AI",IF(Sheet1!$D94&gt;AIH!$BI94+150,150,"wait"),0))</f>
        <v>0</v>
      </c>
      <c r="KE93" s="10">
        <f>IF(AND(KE92&gt;0,KE92&lt;&gt;"wait"),"AT",IF(AIH!$BJ94="AI",IF(Sheet1!$D94&gt;AIH!$BI94+200,200,"wait"),0))</f>
        <v>0</v>
      </c>
      <c r="KF93" s="10">
        <f>IF(AND(KF92&gt;0,KF92&lt;&gt;"wait"),"AT",IF(AIH!$BJ94="AI",IF(Sheet1!$E94&lt;AIH!$BI94-50,50,"wait"),0))</f>
        <v>0</v>
      </c>
      <c r="KG93" s="10">
        <f>IF(AND(KG92&gt;0,KG92&lt;&gt;"wait"),"AT",IF(AIH!$BJ94="AI",IF(Sheet1!$E94&lt;AIH!$BI94-100,100,"wait"),0))</f>
        <v>0</v>
      </c>
      <c r="KH93" s="10">
        <f>IF(AND(KH92&gt;0,KH92&lt;&gt;"wait"),"AT",IF(AIH!$BJ94="AI",IF(Sheet1!$E94&lt;AIH!$BI94-150,150,"wait"),0))</f>
        <v>0</v>
      </c>
      <c r="KI93" s="10">
        <f>IF(AND(KI92&gt;0,KI92&lt;&gt;"wait"),"AT",IF(AIH!$BJ94="AI",IF(Sheet1!$E94&lt;AIH!$BI94-200,200,"wait"),0))</f>
        <v>0</v>
      </c>
      <c r="KJ93" s="10">
        <f t="shared" si="61"/>
        <v>0</v>
      </c>
      <c r="KL93" s="10">
        <f>IF(AND(KL92&gt;0,KL92&lt;&gt;"wait"),"AT",IF(AIH!$BL94="AI",IF(Sheet1!$D94&gt;AIH!$BK94+50,50,"wait"),0))</f>
        <v>0</v>
      </c>
      <c r="KM93" s="10">
        <f>IF(AND(KM92&gt;0,KM92&lt;&gt;"wait"),"AT",IF(AIH!$BL94="AI",IF(Sheet1!$D94&gt;AIH!$BK94+100,100,"wait"),0))</f>
        <v>0</v>
      </c>
      <c r="KN93" s="10">
        <f>IF(AND(KN92&gt;0,KN92&lt;&gt;"wait"),"AT",IF(AIH!$BL94="AI",IF(Sheet1!$D94&gt;AIH!$BK94+150,150,"wait"),0))</f>
        <v>0</v>
      </c>
      <c r="KO93" s="10">
        <f>IF(AND(KO92&gt;0,KO92&lt;&gt;"wait"),"AT",IF(AIH!$BL94="AI",IF(Sheet1!$D94&gt;AIH!$BK94+200,200,"wait"),0))</f>
        <v>0</v>
      </c>
      <c r="KP93" s="10">
        <f>IF(AND(KP92&gt;0,KP92&lt;&gt;"wait"),"AT",IF(AIH!$BL94="AI",IF(Sheet1!$E94&lt;AIH!$BK94-50,50,"wait"),0))</f>
        <v>0</v>
      </c>
      <c r="KQ93" s="10">
        <f>IF(AND(KQ92&gt;0,KQ92&lt;&gt;"wait"),"AT",IF(AIH!$BL94="AI",IF(Sheet1!$E94&lt;AIH!$BK94-100,100,"wait"),0))</f>
        <v>0</v>
      </c>
      <c r="KR93" s="10">
        <f>IF(AND(KR92&gt;0,KR92&lt;&gt;"wait"),"AT",IF(AIH!$BL94="AI",IF(Sheet1!$E94&lt;AIH!$BK94-150,150,"wait"),0))</f>
        <v>0</v>
      </c>
      <c r="KS93" s="10">
        <f>IF(AND(KS92&gt;0,KS92&lt;&gt;"wait"),"AT",IF(AIH!$BL94="AI",IF(Sheet1!$E94&lt;AIH!$BK94-200,200,"wait"),0))</f>
        <v>0</v>
      </c>
      <c r="KT93" s="10">
        <f t="shared" si="62"/>
        <v>0</v>
      </c>
      <c r="KV93" s="10">
        <f>IF(AND(KV92&gt;0,KV92&lt;&gt;"wait"),"AT",IF(AIH!$BN94="AI",IF(Sheet1!$D94&gt;AIH!$BM94+50,50,"wait"),0))</f>
        <v>0</v>
      </c>
      <c r="KW93" s="10">
        <f>IF(AND(KW92&gt;0,KW92&lt;&gt;"wait"),"AT",IF(AIH!$BN94="AI",IF(Sheet1!$D94&gt;AIH!$BM94+100,100,"wait"),0))</f>
        <v>0</v>
      </c>
      <c r="KX93" s="10">
        <f>IF(AND(KX92&gt;0,KX92&lt;&gt;"wait"),"AT",IF(AIH!$BN94="AI",IF(Sheet1!$D94&gt;AIH!$BM94+150,150,"wait"),0))</f>
        <v>0</v>
      </c>
      <c r="KY93" s="10">
        <f>IF(AND(KY92&gt;0,KY92&lt;&gt;"wait"),"AT",IF(AIH!$BN94="AI",IF(Sheet1!$D94&gt;AIH!$BM94+200,200,"wait"),0))</f>
        <v>0</v>
      </c>
      <c r="KZ93" s="10">
        <f>IF(AND(KZ92&gt;0,KZ92&lt;&gt;"wait"),"AT",IF(AIH!$BN94="AI",IF(Sheet1!$E94&lt;AIH!$BM94-50,50,"wait"),0))</f>
        <v>0</v>
      </c>
      <c r="LA93" s="10">
        <f>IF(AND(LA92&gt;0,LA92&lt;&gt;"wait"),"AT",IF(AIH!$BN94="AI",IF(Sheet1!$E94&lt;AIH!$BM94-100,100,"wait"),0))</f>
        <v>0</v>
      </c>
      <c r="LB93" s="10">
        <f>IF(AND(LB92&gt;0,LB92&lt;&gt;"wait"),"AT",IF(AIH!$BN94="AI",IF(Sheet1!$E94&lt;AIH!$BM94-150,150,"wait"),0))</f>
        <v>0</v>
      </c>
      <c r="LC93" s="10">
        <f>IF(AND(LC92&gt;0,LC92&lt;&gt;"wait"),"AT",IF(AIH!$BN94="AI",IF(Sheet1!$E94&lt;AIH!$BM94-200,200,"wait"),0))</f>
        <v>0</v>
      </c>
      <c r="LD93" s="10">
        <f t="shared" si="63"/>
        <v>0</v>
      </c>
      <c r="LF93" s="10">
        <f>IF(AND(LF92&gt;0,LF92&lt;&gt;"wait"),"AT",IF(AIH!$BP94="AI",IF(Sheet1!$D94&gt;AIH!$BO94+50,50,"wait"),0))</f>
        <v>0</v>
      </c>
      <c r="LG93" s="10">
        <f>IF(AND(LG92&gt;0,LG92&lt;&gt;"wait"),"AT",IF(AIH!$BP94="AI",IF(Sheet1!$D94&gt;AIH!$BO94+100,100,"wait"),0))</f>
        <v>0</v>
      </c>
      <c r="LH93" s="10">
        <f>IF(AND(LH92&gt;0,LH92&lt;&gt;"wait"),"AT",IF(AIH!$BP94="AI",IF(Sheet1!$D94&gt;AIH!$BO94+150,150,"wait"),0))</f>
        <v>0</v>
      </c>
      <c r="LI93" s="10">
        <f>IF(AND(LI92&gt;0,LI92&lt;&gt;"wait"),"AT",IF(AIH!$BP94="AI",IF(Sheet1!$D94&gt;AIH!$BO94+200,200,"wait"),0))</f>
        <v>0</v>
      </c>
      <c r="LJ93" s="10">
        <f>IF(AND(LJ92&gt;0,LJ92&lt;&gt;"wait"),"AT",IF(AIH!$BP94="AI",IF(Sheet1!$E94&lt;AIH!$BO94-50,50,"wait"),0))</f>
        <v>0</v>
      </c>
      <c r="LK93" s="10">
        <f>IF(AND(LK92&gt;0,LK92&lt;&gt;"wait"),"AT",IF(AIH!$BP94="AI",IF(Sheet1!$E94&lt;AIH!$BO94-100,100,"wait"),0))</f>
        <v>0</v>
      </c>
      <c r="LL93" s="10">
        <f>IF(AND(LL92&gt;0,LL92&lt;&gt;"wait"),"AT",IF(AIH!$BP94="AI",IF(Sheet1!$E94&lt;AIH!$BO94-150,150,"wait"),0))</f>
        <v>0</v>
      </c>
      <c r="LM93" s="10">
        <f>IF(AND(LM92&gt;0,LM92&lt;&gt;"wait"),"AT",IF(AIH!$BP94="AI",IF(Sheet1!$E94&lt;AIH!$BO94-200,200,"wait"),0))</f>
        <v>0</v>
      </c>
      <c r="LN93" s="10">
        <f t="shared" si="64"/>
        <v>0</v>
      </c>
      <c r="LP93" s="10">
        <f>IF(AND(LP92&gt;0,LP92&lt;&gt;"wait"),"AT",IF(AIH!$BR94="AI",IF(Sheet1!$D94&gt;AIH!$BQ94+50,50,"wait"),0))</f>
        <v>0</v>
      </c>
      <c r="LQ93" s="10">
        <f>IF(AND(LQ92&gt;0,LQ92&lt;&gt;"wait"),"AT",IF(AIH!$BR94="AI",IF(Sheet1!$D94&gt;AIH!$BQ94+100,100,"wait"),0))</f>
        <v>0</v>
      </c>
      <c r="LR93" s="10">
        <f>IF(AND(LR92&gt;0,LR92&lt;&gt;"wait"),"AT",IF(AIH!$BR94="AI",IF(Sheet1!$D94&gt;AIH!$BQ94+150,150,"wait"),0))</f>
        <v>0</v>
      </c>
      <c r="LS93" s="10">
        <f>IF(AND(LS92&gt;0,LS92&lt;&gt;"wait"),"AT",IF(AIH!$BR94="AI",IF(Sheet1!$D94&gt;AIH!$BQ94+200,200,"wait"),0))</f>
        <v>0</v>
      </c>
      <c r="LT93" s="10">
        <f>IF(AND(LT92&gt;0,LT92&lt;&gt;"wait"),"AT",IF(AIH!$BR94="AI",IF(Sheet1!$E94&lt;AIH!$BQ94-50,50,"wait"),0))</f>
        <v>0</v>
      </c>
      <c r="LU93" s="10">
        <f>IF(AND(LU92&gt;0,LU92&lt;&gt;"wait"),"AT",IF(AIH!$BR94="AI",IF(Sheet1!$E94&lt;AIH!$BQ94-100,100,"wait"),0))</f>
        <v>0</v>
      </c>
      <c r="LV93" s="10">
        <f>IF(AND(LV92&gt;0,LV92&lt;&gt;"wait"),"AT",IF(AIH!$BR94="AI",IF(Sheet1!$E94&lt;AIH!$BQ94-150,150,"wait"),0))</f>
        <v>0</v>
      </c>
      <c r="LW93" s="10">
        <f>IF(AND(LW92&gt;0,LW92&lt;&gt;"wait"),"AT",IF(AIH!$BR94="AI",IF(Sheet1!$E94&lt;AIH!$BQ94-200,200,"wait"),0))</f>
        <v>0</v>
      </c>
      <c r="LX93" s="10">
        <f t="shared" si="65"/>
        <v>0</v>
      </c>
    </row>
    <row r="94" spans="1:336" x14ac:dyDescent="0.3">
      <c r="A94" t="str">
        <f>Sheet1!B94</f>
        <v>03/01 10:47</v>
      </c>
      <c r="B94">
        <f>Sheet1!D94</f>
        <v>29228</v>
      </c>
      <c r="C94">
        <f>Sheet1!E94</f>
        <v>29206</v>
      </c>
      <c r="E94">
        <f>MAX($B94:$B$162)</f>
        <v>29241</v>
      </c>
      <c r="F94">
        <f>MIN($C94:$C$162)</f>
        <v>29062</v>
      </c>
      <c r="H94" s="8">
        <f>IF(AND(H93&gt;0,H93&lt;&gt;"wait"),"AT",IF(AIH!$D95="AI",IF(Sheet1!$D95&gt;AIH!$C95+50,50,"wait"),0))</f>
        <v>0</v>
      </c>
      <c r="I94" s="8">
        <f>IF(AND(I93&gt;0,I93&lt;&gt;"wait"),"AT",IF(AIH!$D95="AI",IF(Sheet1!$D95&gt;AIH!$C95+100,100,"wait"),0))</f>
        <v>0</v>
      </c>
      <c r="J94" s="8">
        <f>IF(AND(J93&gt;0,J93&lt;&gt;"wait"),"AT",IF(AIH!$D95="AI",IF(Sheet1!$D95&gt;AIH!$C95+150,150,"wait"),0))</f>
        <v>0</v>
      </c>
      <c r="K94" s="8">
        <f>IF(AND(K93&gt;0,K93&lt;&gt;"wait"),"AT",IF(AIH!$D95="AI",IF(Sheet1!$D95&gt;AIH!$C95+200,200,"wait"),0))</f>
        <v>0</v>
      </c>
      <c r="L94" s="8">
        <f>IF(AND(L93&gt;0,L93&lt;&gt;"wait"),"AT",IF(AIH!$D95="AI",IF(Sheet1!$E95&lt;AIH!$C95-50,50,"wait"),0))</f>
        <v>0</v>
      </c>
      <c r="M94" s="8">
        <f>IF(AND(M93&gt;0,M93&lt;&gt;"wait"),"AT",IF(AIH!$D95="AI",IF(Sheet1!$E95&lt;AIH!$C95-100,100,"wait"),0))</f>
        <v>0</v>
      </c>
      <c r="N94" s="8">
        <f>IF(AND(N93&gt;0,N93&lt;&gt;"wait"),"AT",IF(AIH!$D95="AI",IF(Sheet1!$E95&lt;AIH!$C95-150,150,"wait"),0))</f>
        <v>0</v>
      </c>
      <c r="O94" s="8">
        <f>IF(AND(O93&gt;0,O93&lt;&gt;"wait"),"AT",IF(AIH!$D95="AI",IF(Sheet1!$E95&lt;AIH!$C95-200,200,"wait"),0))</f>
        <v>0</v>
      </c>
      <c r="P94" s="8">
        <f t="shared" si="33"/>
        <v>0</v>
      </c>
      <c r="R94" s="8">
        <f>IF(AND(R93&gt;0,R93&lt;&gt;"wait"),"AT",IF(AIH!$F95="AI",IF(Sheet1!$D95&gt;AIH!$E95+50,50,"wait"),0))</f>
        <v>0</v>
      </c>
      <c r="S94" s="8">
        <f>IF(AND(S93&gt;0,S93&lt;&gt;"wait"),"AT",IF(AIH!$F95="AI",IF(Sheet1!$D95&gt;AIH!$E95+100,100,"wait"),0))</f>
        <v>0</v>
      </c>
      <c r="T94" s="8">
        <f>IF(AND(T93&gt;0,T93&lt;&gt;"wait"),"AT",IF(AIH!$F95="AI",IF(Sheet1!$D95&gt;AIH!$E95+150,150,"wait"),0))</f>
        <v>0</v>
      </c>
      <c r="U94" s="8">
        <f>IF(AND(U93&gt;0,U93&lt;&gt;"wait"),"AT",IF(AIH!$F95="AI",IF(Sheet1!$D95&gt;AIH!$E95+200,200,"wait"),0))</f>
        <v>0</v>
      </c>
      <c r="V94" s="8">
        <f>IF(AND(V93&gt;0,V93&lt;&gt;"wait"),"AT",IF(AIH!$F95="AI",IF(Sheet1!$E95&lt;AIH!$E95-50,50,"wait"),0))</f>
        <v>0</v>
      </c>
      <c r="W94" s="8">
        <f>IF(AND(W93&gt;0,W93&lt;&gt;"wait"),"AT",IF(AIH!$F95="AI",IF(Sheet1!$E95&lt;AIH!$E95-100,100,"wait"),0))</f>
        <v>0</v>
      </c>
      <c r="X94" s="8">
        <f>IF(AND(X93&gt;0,X93&lt;&gt;"wait"),"AT",IF(AIH!$F95="AI",IF(Sheet1!$E95&lt;AIH!$E95-150,150,"wait"),0))</f>
        <v>0</v>
      </c>
      <c r="Y94" s="8">
        <f>IF(AND(Y93&gt;0,Y93&lt;&gt;"wait"),"AT",IF(AIH!$F95="AI",IF(Sheet1!$E95&lt;AIH!$E95-200,200,"wait"),0))</f>
        <v>0</v>
      </c>
      <c r="Z94" s="8">
        <f t="shared" si="34"/>
        <v>0</v>
      </c>
      <c r="AB94" s="8">
        <f>IF(AND(AB93&gt;0,AB93&lt;&gt;"wait"),"AT",IF(AIH!$H95="AI",IF(Sheet1!$D95&gt;AIH!$G95+50,50,"wait"),0))</f>
        <v>0</v>
      </c>
      <c r="AC94" s="8">
        <f>IF(AND(AC93&gt;0,AC93&lt;&gt;"wait"),"AT",IF(AIH!$H95="AI",IF(Sheet1!$D95&gt;AIH!$G95+100,100,"wait"),0))</f>
        <v>0</v>
      </c>
      <c r="AD94" s="8">
        <f>IF(AND(AD93&gt;0,AD93&lt;&gt;"wait"),"AT",IF(AIH!$H95="AI",IF(Sheet1!$D95&gt;AIH!$G95+150,150,"wait"),0))</f>
        <v>0</v>
      </c>
      <c r="AE94" s="8">
        <f>IF(AND(AE93&gt;0,AE93&lt;&gt;"wait"),"AT",IF(AIH!$H95="AI",IF(Sheet1!$D95&gt;AIH!$G95+200,200,"wait"),0))</f>
        <v>0</v>
      </c>
      <c r="AF94" s="8">
        <f>IF(AND(AF93&gt;0,AF93&lt;&gt;"wait"),"AT",IF(AIH!$H95="AI",IF(Sheet1!$E95&lt;AIH!$G95-50,50,"wait"),0))</f>
        <v>0</v>
      </c>
      <c r="AG94" s="8">
        <f>IF(AND(AG93&gt;0,AG93&lt;&gt;"wait"),"AT",IF(AIH!$H95="AI",IF(Sheet1!$E95&lt;AIH!$G95-100,100,"wait"),0))</f>
        <v>0</v>
      </c>
      <c r="AH94" s="8">
        <f>IF(AND(AH93&gt;0,AH93&lt;&gt;"wait"),"AT",IF(AIH!$H95="AI",IF(Sheet1!$E95&lt;AIH!$G95-150,150,"wait"),0))</f>
        <v>0</v>
      </c>
      <c r="AI94" s="8">
        <f>IF(AND(AI93&gt;0,AI93&lt;&gt;"wait"),"AT",IF(AIH!$H95="AI",IF(Sheet1!$E95&lt;AIH!$G95-200,200,"wait"),0))</f>
        <v>0</v>
      </c>
      <c r="AJ94" s="8">
        <f t="shared" si="35"/>
        <v>0</v>
      </c>
      <c r="AL94" s="8">
        <f>IF(AND(AL93&gt;0,AL93&lt;&gt;"wait"),"AT",IF(AIH!$J95="AI",IF(Sheet1!$D95&gt;AIH!$I95+50,50,"wait"),0))</f>
        <v>0</v>
      </c>
      <c r="AM94" s="8">
        <f>IF(AND(AM93&gt;0,AM93&lt;&gt;"wait"),"AT",IF(AIH!$J95="AI",IF(Sheet1!$D95&gt;AIH!$I95+100,100,"wait"),0))</f>
        <v>0</v>
      </c>
      <c r="AN94" s="8">
        <f>IF(AND(AN93&gt;0,AN93&lt;&gt;"wait"),"AT",IF(AIH!$J95="AI",IF(Sheet1!$D95&gt;AIH!$I95+150,150,"wait"),0))</f>
        <v>0</v>
      </c>
      <c r="AO94" s="8">
        <f>IF(AND(AO93&gt;0,AO93&lt;&gt;"wait"),"AT",IF(AIH!$J95="AI",IF(Sheet1!$D95&gt;AIH!$I95+200,200,"wait"),0))</f>
        <v>0</v>
      </c>
      <c r="AP94" s="8">
        <f>IF(AND(AP93&gt;0,AP93&lt;&gt;"wait"),"AT",IF(AIH!$J95="AI",IF(Sheet1!$E95&lt;AIH!$I95-50,50,"wait"),0))</f>
        <v>0</v>
      </c>
      <c r="AQ94" s="8">
        <f>IF(AND(AQ93&gt;0,AQ93&lt;&gt;"wait"),"AT",IF(AIH!$J95="AI",IF(Sheet1!$E95&lt;AIH!$I95-100,100,"wait"),0))</f>
        <v>0</v>
      </c>
      <c r="AR94" s="8">
        <f>IF(AND(AR93&gt;0,AR93&lt;&gt;"wait"),"AT",IF(AIH!$J95="AI",IF(Sheet1!$E95&lt;AIH!$I95-150,150,"wait"),0))</f>
        <v>0</v>
      </c>
      <c r="AS94" s="8">
        <f>IF(AND(AS93&gt;0,AS93&lt;&gt;"wait"),"AT",IF(AIH!$J95="AI",IF(Sheet1!$E95&lt;AIH!$I95-200,200,"wait"),0))</f>
        <v>0</v>
      </c>
      <c r="AT94" s="8">
        <f t="shared" si="36"/>
        <v>0</v>
      </c>
      <c r="AU94" s="8"/>
      <c r="AV94" s="8">
        <f>IF(AND(AV93&gt;0,AV93&lt;&gt;"wait"),"AT",IF(AIH!$L95="AI",IF(Sheet1!$D95&gt;AIH!$K95+50,50,"wait"),0))</f>
        <v>0</v>
      </c>
      <c r="AW94" s="8">
        <f>IF(AND(AW93&gt;0,AW93&lt;&gt;"wait"),"AT",IF(AIH!$L95="AI",IF(Sheet1!$D95&gt;AIH!$K95+100,100,"wait"),0))</f>
        <v>0</v>
      </c>
      <c r="AX94" s="8">
        <f>IF(AND(AX93&gt;0,AX93&lt;&gt;"wait"),"AT",IF(AIH!$L95="AI",IF(Sheet1!$D95&gt;AIH!$K95+150,150,"wait"),0))</f>
        <v>0</v>
      </c>
      <c r="AY94" s="8">
        <f>IF(AND(AY93&gt;0,AY93&lt;&gt;"wait"),"AT",IF(AIH!$L95="AI",IF(Sheet1!$D95&gt;AIH!$K95+200,200,"wait"),0))</f>
        <v>0</v>
      </c>
      <c r="AZ94" s="8">
        <f>IF(AND(AZ93&gt;0,AZ93&lt;&gt;"wait"),"AT",IF(AIH!$L95="AI",IF(Sheet1!$E95&lt;AIH!$K95-50,50,"wait"),0))</f>
        <v>0</v>
      </c>
      <c r="BA94" s="8">
        <f>IF(AND(BA93&gt;0,BA93&lt;&gt;"wait"),"AT",IF(AIH!$L95="AI",IF(Sheet1!$E95&lt;AIH!$K95-100,100,"wait"),0))</f>
        <v>0</v>
      </c>
      <c r="BB94" s="8">
        <f>IF(AND(BB93&gt;0,BB93&lt;&gt;"wait"),"AT",IF(AIH!$L95="AI",IF(Sheet1!$E95&lt;AIH!$K95-150,150,"wait"),0))</f>
        <v>0</v>
      </c>
      <c r="BC94" s="8">
        <f>IF(AND(BC93&gt;0,BC93&lt;&gt;"wait"),"AT",IF(AIH!$L95="AI",IF(Sheet1!$E95&lt;AIH!$K95-200,200,"wait"),0))</f>
        <v>0</v>
      </c>
      <c r="BD94" s="8">
        <f t="shared" si="37"/>
        <v>0</v>
      </c>
      <c r="BE94" s="8"/>
      <c r="BF94" s="8">
        <f>IF(AND(BF93&gt;0,BF93&lt;&gt;"wait"),"AT",IF(AIH!$N95="AI",IF(Sheet1!$D95&gt;AIH!$M95+50,50,"wait"),0))</f>
        <v>0</v>
      </c>
      <c r="BG94" s="8">
        <f>IF(AND(BG93&gt;0,BG93&lt;&gt;"wait"),"AT",IF(AIH!$N95="AI",IF(Sheet1!$D95&gt;AIH!$M95+100,100,"wait"),0))</f>
        <v>0</v>
      </c>
      <c r="BH94" s="8">
        <f>IF(AND(BH93&gt;0,BH93&lt;&gt;"wait"),"AT",IF(AIH!$N95="AI",IF(Sheet1!$D95&gt;AIH!$M95+150,150,"wait"),0))</f>
        <v>0</v>
      </c>
      <c r="BI94" s="8">
        <f>IF(AND(BI93&gt;0,BI93&lt;&gt;"wait"),"AT",IF(AIH!$N95="AI",IF(Sheet1!$D95&gt;AIH!$M95+200,200,"wait"),0))</f>
        <v>0</v>
      </c>
      <c r="BJ94" s="8">
        <f>IF(AND(BJ93&gt;0,BJ93&lt;&gt;"wait"),"AT",IF(AIH!$N95="AI",IF(Sheet1!$E95&lt;AIH!$M95-50,50,"wait"),0))</f>
        <v>0</v>
      </c>
      <c r="BK94" s="8">
        <f>IF(AND(BK93&gt;0,BK93&lt;&gt;"wait"),"AT",IF(AIH!$N95="AI",IF(Sheet1!$E95&lt;AIH!$M95-100,100,"wait"),0))</f>
        <v>0</v>
      </c>
      <c r="BL94" s="8">
        <f>IF(AND(BL93&gt;0,BL93&lt;&gt;"wait"),"AT",IF(AIH!$N95="AI",IF(Sheet1!$E95&lt;AIH!$M95-150,150,"wait"),0))</f>
        <v>0</v>
      </c>
      <c r="BM94" s="8">
        <f>IF(AND(BM93&gt;0,BM93&lt;&gt;"wait"),"AT",IF(AIH!$N95="AI",IF(Sheet1!$E95&lt;AIH!$M95-200,200,"wait"),0))</f>
        <v>0</v>
      </c>
      <c r="BN94" s="8">
        <f t="shared" si="38"/>
        <v>0</v>
      </c>
      <c r="BO94" s="8"/>
      <c r="BP94" s="8">
        <f>IF(AND(BP93&gt;0,BP93&lt;&gt;"wait"),"AT",IF(AIH!$P95="AI",IF(Sheet1!$D95&gt;AIH!$O95+50,50,"wait"),0))</f>
        <v>0</v>
      </c>
      <c r="BQ94" s="8">
        <f>IF(AND(BQ93&gt;0,BQ93&lt;&gt;"wait"),"AT",IF(AIH!$P95="AI",IF(Sheet1!$D95&gt;AIH!$O95+100,100,"wait"),0))</f>
        <v>0</v>
      </c>
      <c r="BR94" s="8">
        <f>IF(AND(BR93&gt;0,BR93&lt;&gt;"wait"),"AT",IF(AIH!$P95="AI",IF(Sheet1!$D95&gt;AIH!$O95+150,150,"wait"),0))</f>
        <v>0</v>
      </c>
      <c r="BS94" s="8">
        <f>IF(AND(BS93&gt;0,BS93&lt;&gt;"wait"),"AT",IF(AIH!$P95="AI",IF(Sheet1!$D95&gt;AIH!$O95+200,200,"wait"),0))</f>
        <v>0</v>
      </c>
      <c r="BT94" s="8">
        <f>IF(AND(BT93&gt;0,BT93&lt;&gt;"wait"),"AT",IF(AIH!$P95="AI",IF(Sheet1!$E95&lt;AIH!$O95-50,50,"wait"),0))</f>
        <v>0</v>
      </c>
      <c r="BU94" s="8">
        <f>IF(AND(BU93&gt;0,BU93&lt;&gt;"wait"),"AT",IF(AIH!$P95="AI",IF(Sheet1!$E95&lt;AIH!$O95-100,100,"wait"),0))</f>
        <v>0</v>
      </c>
      <c r="BV94" s="8">
        <f>IF(AND(BV93&gt;0,BV93&lt;&gt;"wait"),"AT",IF(AIH!$P95="AI",IF(Sheet1!$E95&lt;AIH!$O95-150,150,"wait"),0))</f>
        <v>0</v>
      </c>
      <c r="BW94" s="8">
        <f>IF(AND(BW93&gt;0,BW93&lt;&gt;"wait"),"AT",IF(AIH!$P95="AI",IF(Sheet1!$E95&lt;AIH!$O95-200,200,"wait"),0))</f>
        <v>0</v>
      </c>
      <c r="BX94" s="8">
        <f t="shared" si="39"/>
        <v>0</v>
      </c>
      <c r="BY94" s="8"/>
      <c r="BZ94" s="8">
        <f>IF(AND(BZ93&gt;0,BZ93&lt;&gt;"wait"),"AT",IF(AIH!$R95="AI",IF(Sheet1!$D95&gt;AIH!$Q95+50,50,"wait"),0))</f>
        <v>0</v>
      </c>
      <c r="CA94" s="8">
        <f>IF(AND(CA93&gt;0,CA93&lt;&gt;"wait"),"AT",IF(AIH!$R95="AI",IF(Sheet1!$D95&gt;AIH!$Q95+100,100,"wait"),0))</f>
        <v>0</v>
      </c>
      <c r="CB94" s="8">
        <f>IF(AND(CB93&gt;0,CB93&lt;&gt;"wait"),"AT",IF(AIH!$R95="AI",IF(Sheet1!$D95&gt;AIH!$Q95+150,150,"wait"),0))</f>
        <v>0</v>
      </c>
      <c r="CC94" s="8">
        <f>IF(AND(CC93&gt;0,CC93&lt;&gt;"wait"),"AT",IF(AIH!$R95="AI",IF(Sheet1!$D95&gt;AIH!$Q95+200,200,"wait"),0))</f>
        <v>0</v>
      </c>
      <c r="CD94" s="8">
        <f>IF(AND(CD93&gt;0,CD93&lt;&gt;"wait"),"AT",IF(AIH!$R95="AI",IF(Sheet1!$E95&lt;AIH!$Q95-50,50,"wait"),0))</f>
        <v>0</v>
      </c>
      <c r="CE94" s="8">
        <f>IF(AND(CE93&gt;0,CE93&lt;&gt;"wait"),"AT",IF(AIH!$R95="AI",IF(Sheet1!$E95&lt;AIH!$Q95-100,100,"wait"),0))</f>
        <v>0</v>
      </c>
      <c r="CF94" s="8">
        <f>IF(AND(CF93&gt;0,CF93&lt;&gt;"wait"),"AT",IF(AIH!$R95="AI",IF(Sheet1!$E95&lt;AIH!$Q95-150,150,"wait"),0))</f>
        <v>0</v>
      </c>
      <c r="CG94" s="8">
        <f>IF(AND(CG93&gt;0,CG93&lt;&gt;"wait"),"AT",IF(AIH!$R95="AI",IF(Sheet1!$E95&lt;AIH!$Q95-200,200,"wait"),0))</f>
        <v>0</v>
      </c>
      <c r="CH94" s="8">
        <f t="shared" si="40"/>
        <v>0</v>
      </c>
      <c r="CI94" s="8"/>
      <c r="CJ94" s="8">
        <f>IF(AND(CJ93&gt;0,CJ93&lt;&gt;"wait"),"AT",IF(AIH!$T95="AI",IF(Sheet1!$D95&gt;AIH!$S95+50,50,"wait"),0))</f>
        <v>0</v>
      </c>
      <c r="CK94" s="8">
        <f>IF(AND(CK93&gt;0,CK93&lt;&gt;"wait"),"AT",IF(AIH!$T95="AI",IF(Sheet1!$D95&gt;AIH!$S95+100,100,"wait"),0))</f>
        <v>0</v>
      </c>
      <c r="CL94" s="8">
        <f>IF(AND(CL93&gt;0,CL93&lt;&gt;"wait"),"AT",IF(AIH!$T95="AI",IF(Sheet1!$D95&gt;AIH!$S95+150,150,"wait"),0))</f>
        <v>0</v>
      </c>
      <c r="CM94" s="8">
        <f>IF(AND(CM93&gt;0,CM93&lt;&gt;"wait"),"AT",IF(AIH!$T95="AI",IF(Sheet1!$D95&gt;AIH!$S95+200,200,"wait"),0))</f>
        <v>0</v>
      </c>
      <c r="CN94" s="8">
        <f>IF(AND(CN93&gt;0,CN93&lt;&gt;"wait"),"AT",IF(AIH!$T95="AI",IF(Sheet1!$E95&lt;AIH!$S95-50,50,"wait"),0))</f>
        <v>0</v>
      </c>
      <c r="CO94" s="8">
        <f>IF(AND(CO93&gt;0,CO93&lt;&gt;"wait"),"AT",IF(AIH!$T95="AI",IF(Sheet1!$E95&lt;AIH!$S95-100,100,"wait"),0))</f>
        <v>0</v>
      </c>
      <c r="CP94" s="8">
        <f>IF(AND(CP93&gt;0,CP93&lt;&gt;"wait"),"AT",IF(AIH!$T95="AI",IF(Sheet1!$E95&lt;AIH!$S95-150,150,"wait"),0))</f>
        <v>0</v>
      </c>
      <c r="CQ94" s="8">
        <f>IF(AND(CQ93&gt;0,CQ93&lt;&gt;"wait"),"AT",IF(AIH!$T95="AI",IF(Sheet1!$E95&lt;AIH!$S95-200,200,"wait"),0))</f>
        <v>0</v>
      </c>
      <c r="CR94" s="8">
        <f t="shared" si="41"/>
        <v>0</v>
      </c>
      <c r="CS94" s="8"/>
      <c r="CT94" s="8">
        <f>IF(AND(CT93&gt;0,CT93&lt;&gt;"wait"),"AT",IF(AIH!$V95="AI",IF(Sheet1!$D95&gt;AIH!$U95+50,50,"wait"),0))</f>
        <v>0</v>
      </c>
      <c r="CU94" s="8">
        <f>IF(AND(CU93&gt;0,CU93&lt;&gt;"wait"),"AT",IF(AIH!$V95="AI",IF(Sheet1!$D95&gt;AIH!$U95+100,100,"wait"),0))</f>
        <v>0</v>
      </c>
      <c r="CV94" s="8">
        <f>IF(AND(CV93&gt;0,CV93&lt;&gt;"wait"),"AT",IF(AIH!$V95="AI",IF(Sheet1!$D95&gt;AIH!$U95+150,150,"wait"),0))</f>
        <v>0</v>
      </c>
      <c r="CW94" s="8">
        <f>IF(AND(CW93&gt;0,CW93&lt;&gt;"wait"),"AT",IF(AIH!$V95="AI",IF(Sheet1!$D95&gt;AIH!$U95+200,200,"wait"),0))</f>
        <v>0</v>
      </c>
      <c r="CX94" s="8">
        <f>IF(AND(CX93&gt;0,CX93&lt;&gt;"wait"),"AT",IF(AIH!$V95="AI",IF(Sheet1!$E95&lt;AIH!$U95-50,50,"wait"),0))</f>
        <v>0</v>
      </c>
      <c r="CY94" s="8">
        <f>IF(AND(CY93&gt;0,CY93&lt;&gt;"wait"),"AT",IF(AIH!$V95="AI",IF(Sheet1!$E95&lt;AIH!$U95-100,100,"wait"),0))</f>
        <v>0</v>
      </c>
      <c r="CZ94" s="8">
        <f>IF(AND(CZ93&gt;0,CZ93&lt;&gt;"wait"),"AT",IF(AIH!$V95="AI",IF(Sheet1!$E95&lt;AIH!$U95-150,150,"wait"),0))</f>
        <v>0</v>
      </c>
      <c r="DA94" s="8">
        <f>IF(AND(DA93&gt;0,DA93&lt;&gt;"wait"),"AT",IF(AIH!$V95="AI",IF(Sheet1!$E95&lt;AIH!$U95-200,200,"wait"),0))</f>
        <v>0</v>
      </c>
      <c r="DB94" s="8">
        <f t="shared" si="42"/>
        <v>0</v>
      </c>
      <c r="DC94" s="8"/>
      <c r="DD94" s="8">
        <f>IF(AND(DD93&gt;0,DD93&lt;&gt;"wait"),"AT",IF(AIH!$X95="AI",IF(Sheet1!$D95&gt;AIH!$W95+50,50,"wait"),0))</f>
        <v>0</v>
      </c>
      <c r="DE94" s="8">
        <f>IF(AND(DE93&gt;0,DE93&lt;&gt;"wait"),"AT",IF(AIH!$X95="AI",IF(Sheet1!$D95&gt;AIH!$W95+100,100,"wait"),0))</f>
        <v>0</v>
      </c>
      <c r="DF94" s="8">
        <f>IF(AND(DF93&gt;0,DF93&lt;&gt;"wait"),"AT",IF(AIH!$X95="AI",IF(Sheet1!$D95&gt;AIH!$W95+150,150,"wait"),0))</f>
        <v>0</v>
      </c>
      <c r="DG94" s="8">
        <f>IF(AND(DG93&gt;0,DG93&lt;&gt;"wait"),"AT",IF(AIH!$X95="AI",IF(Sheet1!$D95&gt;AIH!$W95+200,200,"wait"),0))</f>
        <v>0</v>
      </c>
      <c r="DH94" s="8">
        <f>IF(AND(DH93&gt;0,DH93&lt;&gt;"wait"),"AT",IF(AIH!$X95="AI",IF(Sheet1!$E95&lt;AIH!$W95-50,50,"wait"),0))</f>
        <v>0</v>
      </c>
      <c r="DI94" s="8">
        <f>IF(AND(DI93&gt;0,DI93&lt;&gt;"wait"),"AT",IF(AIH!$X95="AI",IF(Sheet1!$E95&lt;AIH!$W95-100,100,"wait"),0))</f>
        <v>0</v>
      </c>
      <c r="DJ94" s="8">
        <f>IF(AND(DJ93&gt;0,DJ93&lt;&gt;"wait"),"AT",IF(AIH!$X95="AI",IF(Sheet1!$E95&lt;AIH!$W95-150,150,"wait"),0))</f>
        <v>0</v>
      </c>
      <c r="DK94" s="8">
        <f>IF(AND(DK93&gt;0,DK93&lt;&gt;"wait"),"AT",IF(AIH!$X95="AI",IF(Sheet1!$E95&lt;AIH!$W95-200,200,"wait"),0))</f>
        <v>0</v>
      </c>
      <c r="DL94" s="8">
        <f t="shared" si="43"/>
        <v>0</v>
      </c>
      <c r="DN94" s="10">
        <f>IF(AND(DN93&gt;0,DN93&lt;&gt;"wait"),"AT",IF(AIH!$AA95="AI",IF(Sheet1!$D95&gt;AIH!$Z95+50,50,"wait"),0))</f>
        <v>0</v>
      </c>
      <c r="DO94" s="10">
        <f>IF(AND(DO93&gt;0,DO93&lt;&gt;"wait"),"AT",IF(AIH!$AA95="AI",IF(Sheet1!$D95&gt;AIH!$Z95+100,100,"wait"),0))</f>
        <v>0</v>
      </c>
      <c r="DP94" s="10">
        <f>IF(AND(DP93&gt;0,DP93&lt;&gt;"wait"),"AT",IF(AIH!$AA95="AI",IF(Sheet1!$D95&gt;AIH!$Z95+150,150,"wait"),0))</f>
        <v>0</v>
      </c>
      <c r="DQ94" s="10">
        <f>IF(AND(DQ93&gt;0,DQ93&lt;&gt;"wait"),"AT",IF(AIH!$AA95="AI",IF(Sheet1!$D95&gt;AIH!$Z95+200,200,"wait"),0))</f>
        <v>0</v>
      </c>
      <c r="DR94" s="10">
        <f>IF(AND(DR93&gt;0,DR93&lt;&gt;"wait"),"AT",IF(AIH!$AA95="AI",IF(Sheet1!$E95&lt;AIH!$Z95-50,50,"wait"),0))</f>
        <v>0</v>
      </c>
      <c r="DS94" s="10">
        <f>IF(AND(DS93&gt;0,DS93&lt;&gt;"wait"),"AT",IF(AIH!$AA95="AI",IF(Sheet1!$E95&lt;AIH!$Z95-100,100,"wait"),0))</f>
        <v>0</v>
      </c>
      <c r="DT94" s="10">
        <f>IF(AND(DT93&gt;0,DT93&lt;&gt;"wait"),"AT",IF(AIH!$AA95="AI",IF(Sheet1!$E95&lt;AIH!$Z95-150,150,"wait"),0))</f>
        <v>0</v>
      </c>
      <c r="DU94" s="10">
        <f>IF(AND(DU93&gt;0,DU93&lt;&gt;"wait"),"AT",IF(AIH!$AA95="AI",IF(Sheet1!$E95&lt;AIH!$Z95-200,200,"wait"),0))</f>
        <v>0</v>
      </c>
      <c r="DV94" s="10">
        <f t="shared" si="44"/>
        <v>0</v>
      </c>
      <c r="DX94" s="10">
        <f>IF(AND(DX93&gt;0,DX93&lt;&gt;"wait"),"AT",IF(AIH!$AC95="AI",IF(Sheet1!$D95&gt;AIH!$AB95+50,50,"wait"),0))</f>
        <v>0</v>
      </c>
      <c r="DY94" s="10">
        <f>IF(AND(DY93&gt;0,DY93&lt;&gt;"wait"),"AT",IF(AIH!$AC95="AI",IF(Sheet1!$D95&gt;AIH!$AB95+100,100,"wait"),0))</f>
        <v>0</v>
      </c>
      <c r="DZ94" s="10">
        <f>IF(AND(DZ93&gt;0,DZ93&lt;&gt;"wait"),"AT",IF(AIH!$AC95="AI",IF(Sheet1!$D95&gt;AIH!$AB95+150,150,"wait"),0))</f>
        <v>0</v>
      </c>
      <c r="EA94" s="10">
        <f>IF(AND(EA93&gt;0,EA93&lt;&gt;"wait"),"AT",IF(AIH!$AC95="AI",IF(Sheet1!$D95&gt;AIH!$AB95+200,200,"wait"),0))</f>
        <v>0</v>
      </c>
      <c r="EB94" s="10">
        <f>IF(AND(EB93&gt;0,EB93&lt;&gt;"wait"),"AT",IF(AIH!$AC95="AI",IF(Sheet1!$E95&lt;AIH!$AB95-50,50,"wait"),0))</f>
        <v>0</v>
      </c>
      <c r="EC94" s="10">
        <f>IF(AND(EC93&gt;0,EC93&lt;&gt;"wait"),"AT",IF(AIH!$AC95="AI",IF(Sheet1!$E95&lt;AIH!$AB95-100,100,"wait"),0))</f>
        <v>0</v>
      </c>
      <c r="ED94" s="10">
        <f>IF(AND(ED93&gt;0,ED93&lt;&gt;"wait"),"AT",IF(AIH!$AC95="AI",IF(Sheet1!$E95&lt;AIH!$AB95-150,150,"wait"),0))</f>
        <v>0</v>
      </c>
      <c r="EE94" s="10">
        <f>IF(AND(EE93&gt;0,EE93&lt;&gt;"wait"),"AT",IF(AIH!$AC95="AI",IF(Sheet1!$E95&lt;AIH!$AB95-200,200,"wait"),0))</f>
        <v>0</v>
      </c>
      <c r="EF94" s="10">
        <f t="shared" si="45"/>
        <v>0</v>
      </c>
      <c r="EH94" s="10">
        <f>IF(AND(EH93&gt;0,EH93&lt;&gt;"wait"),"AT",IF(AIH!$AE95="AI",IF(Sheet1!$D95&gt;AIH!$AD95+50,50,"wait"),0))</f>
        <v>0</v>
      </c>
      <c r="EI94" s="10">
        <f>IF(AND(EI93&gt;0,EI93&lt;&gt;"wait"),"AT",IF(AIH!$AE95="AI",IF(Sheet1!$D95&gt;AIH!$AD95+100,100,"wait"),0))</f>
        <v>0</v>
      </c>
      <c r="EJ94" s="10">
        <f>IF(AND(EJ93&gt;0,EJ93&lt;&gt;"wait"),"AT",IF(AIH!$AE95="AI",IF(Sheet1!$D95&gt;AIH!$AD95+150,150,"wait"),0))</f>
        <v>0</v>
      </c>
      <c r="EK94" s="10">
        <f>IF(AND(EK93&gt;0,EK93&lt;&gt;"wait"),"AT",IF(AIH!$AE95="AI",IF(Sheet1!$D95&gt;AIH!$AD95+200,200,"wait"),0))</f>
        <v>0</v>
      </c>
      <c r="EL94" s="10">
        <f>IF(AND(EL93&gt;0,EL93&lt;&gt;"wait"),"AT",IF(AIH!$AE95="AI",IF(Sheet1!$E95&lt;AIH!$AD95-50,50,"wait"),0))</f>
        <v>0</v>
      </c>
      <c r="EM94" s="10">
        <f>IF(AND(EM93&gt;0,EM93&lt;&gt;"wait"),"AT",IF(AIH!$AE95="AI",IF(Sheet1!$E95&lt;AIH!$AD95-100,100,"wait"),0))</f>
        <v>0</v>
      </c>
      <c r="EN94" s="10">
        <f>IF(AND(EN93&gt;0,EN93&lt;&gt;"wait"),"AT",IF(AIH!$AE95="AI",IF(Sheet1!$E95&lt;AIH!$AD95-150,150,"wait"),0))</f>
        <v>0</v>
      </c>
      <c r="EO94" s="10">
        <f>IF(AND(EO93&gt;0,EO93&lt;&gt;"wait"),"AT",IF(AIH!$AE95="AI",IF(Sheet1!$E95&lt;AIH!$AD95-200,200,"wait"),0))</f>
        <v>0</v>
      </c>
      <c r="EP94" s="10">
        <f t="shared" si="46"/>
        <v>0</v>
      </c>
      <c r="ER94" s="10">
        <f>IF(AND(ER93&gt;0,ER93&lt;&gt;"wait"),"AT",IF(AIH!$AG95="AI",IF(Sheet1!$D95&gt;AIH!$AF95+50,50,"wait"),0))</f>
        <v>0</v>
      </c>
      <c r="ES94" s="10">
        <f>IF(AND(ES93&gt;0,ES93&lt;&gt;"wait"),"AT",IF(AIH!$AG95="AI",IF(Sheet1!$D95&gt;AIH!$AF95+100,100,"wait"),0))</f>
        <v>0</v>
      </c>
      <c r="ET94" s="10">
        <f>IF(AND(ET93&gt;0,ET93&lt;&gt;"wait"),"AT",IF(AIH!$AG95="AI",IF(Sheet1!$D95&gt;AIH!$AF95+150,150,"wait"),0))</f>
        <v>0</v>
      </c>
      <c r="EU94" s="10">
        <f>IF(AND(EU93&gt;0,EU93&lt;&gt;"wait"),"AT",IF(AIH!$AG95="AI",IF(Sheet1!$D95&gt;AIH!$AF95+200,200,"wait"),0))</f>
        <v>0</v>
      </c>
      <c r="EV94" s="10">
        <f>IF(AND(EV93&gt;0,EV93&lt;&gt;"wait"),"AT",IF(AIH!$AG95="AI",IF(Sheet1!$E95&lt;AIH!$AF95-50,50,"wait"),0))</f>
        <v>0</v>
      </c>
      <c r="EW94" s="10">
        <f>IF(AND(EW93&gt;0,EW93&lt;&gt;"wait"),"AT",IF(AIH!$AG95="AI",IF(Sheet1!$E95&lt;AIH!$AF95-100,100,"wait"),0))</f>
        <v>0</v>
      </c>
      <c r="EX94" s="10">
        <f>IF(AND(EX93&gt;0,EX93&lt;&gt;"wait"),"AT",IF(AIH!$AG95="AI",IF(Sheet1!$E95&lt;AIH!$AF95-150,150,"wait"),0))</f>
        <v>0</v>
      </c>
      <c r="EY94" s="10">
        <f>IF(AND(EY93&gt;0,EY93&lt;&gt;"wait"),"AT",IF(AIH!$AG95="AI",IF(Sheet1!$E95&lt;AIH!$AF95-200,200,"wait"),0))</f>
        <v>0</v>
      </c>
      <c r="EZ94" s="10">
        <f t="shared" si="47"/>
        <v>0</v>
      </c>
      <c r="FB94" s="10">
        <f>IF(AND(FB93&gt;0,FB93&lt;&gt;"wait"),"AT",IF(AIH!$AI95="AI",IF(Sheet1!$D95&gt;AIH!$AH95+50,50,"wait"),0))</f>
        <v>0</v>
      </c>
      <c r="FC94" s="10">
        <f>IF(AND(FC93&gt;0,FC93&lt;&gt;"wait"),"AT",IF(AIH!$AI95="AI",IF(Sheet1!$D95&gt;AIH!$AH95+100,100,"wait"),0))</f>
        <v>0</v>
      </c>
      <c r="FD94" s="10">
        <f>IF(AND(FD93&gt;0,FD93&lt;&gt;"wait"),"AT",IF(AIH!$AI95="AI",IF(Sheet1!$D95&gt;AIH!$AH95+150,150,"wait"),0))</f>
        <v>0</v>
      </c>
      <c r="FE94" s="10">
        <f>IF(AND(FE93&gt;0,FE93&lt;&gt;"wait"),"AT",IF(AIH!$AI95="AI",IF(Sheet1!$D95&gt;AIH!$AH95+200,200,"wait"),0))</f>
        <v>0</v>
      </c>
      <c r="FF94" s="10">
        <f>IF(AND(FF93&gt;0,FF93&lt;&gt;"wait"),"AT",IF(AIH!$AI95="AI",IF(Sheet1!$E95&lt;AIH!$AH95-50,50,"wait"),0))</f>
        <v>0</v>
      </c>
      <c r="FG94" s="10">
        <f>IF(AND(FG93&gt;0,FG93&lt;&gt;"wait"),"AT",IF(AIH!$AI95="AI",IF(Sheet1!$E95&lt;AIH!$AH95-100,100,"wait"),0))</f>
        <v>0</v>
      </c>
      <c r="FH94" s="10">
        <f>IF(AND(FH93&gt;0,FH93&lt;&gt;"wait"),"AT",IF(AIH!$AI95="AI",IF(Sheet1!$E95&lt;AIH!$AH95-150,150,"wait"),0))</f>
        <v>0</v>
      </c>
      <c r="FI94" s="10">
        <f>IF(AND(FI93&gt;0,FI93&lt;&gt;"wait"),"AT",IF(AIH!$AI95="AI",IF(Sheet1!$E95&lt;AIH!$AH95-200,200,"wait"),0))</f>
        <v>0</v>
      </c>
      <c r="FJ94" s="10">
        <f t="shared" si="48"/>
        <v>0</v>
      </c>
      <c r="FL94" s="10">
        <f>IF(AND(FL93&gt;0,FL93&lt;&gt;"wait"),"AT",IF(AIH!$AK95="AI",IF(Sheet1!$D95&gt;AIH!$AJ95+50,50,"wait"),0))</f>
        <v>0</v>
      </c>
      <c r="FM94" s="10">
        <f>IF(AND(FM93&gt;0,FM93&lt;&gt;"wait"),"AT",IF(AIH!$AK95="AI",IF(Sheet1!$D95&gt;AIH!$AJ95+100,100,"wait"),0))</f>
        <v>0</v>
      </c>
      <c r="FN94" s="10">
        <f>IF(AND(FN93&gt;0,FN93&lt;&gt;"wait"),"AT",IF(AIH!$AK95="AI",IF(Sheet1!$D95&gt;AIH!$AJ95+150,150,"wait"),0))</f>
        <v>0</v>
      </c>
      <c r="FO94" s="10">
        <f>IF(AND(FO93&gt;0,FO93&lt;&gt;"wait"),"AT",IF(AIH!$AK95="AI",IF(Sheet1!$D95&gt;AIH!$AJ95+200,200,"wait"),0))</f>
        <v>0</v>
      </c>
      <c r="FP94" s="10">
        <f>IF(AND(FP93&gt;0,FP93&lt;&gt;"wait"),"AT",IF(AIH!$AK95="AI",IF(Sheet1!$E95&lt;AIH!$AJ95-50,50,"wait"),0))</f>
        <v>0</v>
      </c>
      <c r="FQ94" s="10">
        <f>IF(AND(FQ93&gt;0,FQ93&lt;&gt;"wait"),"AT",IF(AIH!$AK95="AI",IF(Sheet1!$E95&lt;AIH!$AJ95-100,100,"wait"),0))</f>
        <v>0</v>
      </c>
      <c r="FR94" s="10">
        <f>IF(AND(FR93&gt;0,FR93&lt;&gt;"wait"),"AT",IF(AIH!$AK95="AI",IF(Sheet1!$E95&lt;AIH!$AJ95-150,150,"wait"),0))</f>
        <v>0</v>
      </c>
      <c r="FS94" s="10">
        <f>IF(AND(FS93&gt;0,FS93&lt;&gt;"wait"),"AT",IF(AIH!$AK95="AI",IF(Sheet1!$E95&lt;AIH!$AJ95-200,200,"wait"),0))</f>
        <v>0</v>
      </c>
      <c r="FT94" s="10">
        <f t="shared" si="49"/>
        <v>0</v>
      </c>
      <c r="FV94" s="10">
        <f>IF(AND(FV93&gt;0,FV93&lt;&gt;"wait"),"AT",IF(AIH!$AM95="AI",IF(Sheet1!$D95&gt;AIH!$AL95+50,50,"wait"),0))</f>
        <v>0</v>
      </c>
      <c r="FW94" s="10">
        <f>IF(AND(FW93&gt;0,FW93&lt;&gt;"wait"),"AT",IF(AIH!$AM95="AI",IF(Sheet1!$D95&gt;AIH!$AL95+100,100,"wait"),0))</f>
        <v>0</v>
      </c>
      <c r="FX94" s="10">
        <f>IF(AND(FX93&gt;0,FX93&lt;&gt;"wait"),"AT",IF(AIH!$AM95="AI",IF(Sheet1!$D95&gt;AIH!$AL95+150,150,"wait"),0))</f>
        <v>0</v>
      </c>
      <c r="FY94" s="10">
        <f>IF(AND(FY93&gt;0,FY93&lt;&gt;"wait"),"AT",IF(AIH!$AM95="AI",IF(Sheet1!$D95&gt;AIH!$AL95+200,200,"wait"),0))</f>
        <v>0</v>
      </c>
      <c r="FZ94" s="10">
        <f>IF(AND(FZ93&gt;0,FZ93&lt;&gt;"wait"),"AT",IF(AIH!$AM95="AI",IF(Sheet1!$E95&lt;AIH!$AL95-50,50,"wait"),0))</f>
        <v>0</v>
      </c>
      <c r="GA94" s="10">
        <f>IF(AND(GA93&gt;0,GA93&lt;&gt;"wait"),"AT",IF(AIH!$AM95="AI",IF(Sheet1!$E95&lt;AIH!$AL95-100,100,"wait"),0))</f>
        <v>0</v>
      </c>
      <c r="GB94" s="10">
        <f>IF(AND(GB93&gt;0,GB93&lt;&gt;"wait"),"AT",IF(AIH!$AM95="AI",IF(Sheet1!$E95&lt;AIH!$AL95-150,150,"wait"),0))</f>
        <v>0</v>
      </c>
      <c r="GC94" s="10">
        <f>IF(AND(GC93&gt;0,GC93&lt;&gt;"wait"),"AT",IF(AIH!$AM95="AI",IF(Sheet1!$E95&lt;AIH!$AL95-200,200,"wait"),0))</f>
        <v>0</v>
      </c>
      <c r="GD94" s="10">
        <f t="shared" si="50"/>
        <v>0</v>
      </c>
      <c r="GF94" s="10">
        <f>IF(AND(GF93&gt;0,GF93&lt;&gt;"wait"),"AT",IF(AIH!$AO95="AI",IF(Sheet1!$D95&gt;AIH!$AN95+50,50,"wait"),0))</f>
        <v>0</v>
      </c>
      <c r="GG94" s="10">
        <f>IF(AND(GG93&gt;0,GG93&lt;&gt;"wait"),"AT",IF(AIH!$AO95="AI",IF(Sheet1!$D95&gt;AIH!$AN95+100,100,"wait"),0))</f>
        <v>0</v>
      </c>
      <c r="GH94" s="10">
        <f>IF(AND(GH93&gt;0,GH93&lt;&gt;"wait"),"AT",IF(AIH!$AO95="AI",IF(Sheet1!$D95&gt;AIH!$AN95+150,150,"wait"),0))</f>
        <v>0</v>
      </c>
      <c r="GI94" s="10">
        <f>IF(AND(GI93&gt;0,GI93&lt;&gt;"wait"),"AT",IF(AIH!$AO95="AI",IF(Sheet1!$D95&gt;AIH!$AN95+200,200,"wait"),0))</f>
        <v>0</v>
      </c>
      <c r="GJ94" s="10">
        <f>IF(AND(GJ93&gt;0,GJ93&lt;&gt;"wait"),"AT",IF(AIH!$AO95="AI",IF(Sheet1!$E95&lt;AIH!$AN95-50,50,"wait"),0))</f>
        <v>0</v>
      </c>
      <c r="GK94" s="10">
        <f>IF(AND(GK93&gt;0,GK93&lt;&gt;"wait"),"AT",IF(AIH!$AO95="AI",IF(Sheet1!$E95&lt;AIH!$AN95-100,100,"wait"),0))</f>
        <v>0</v>
      </c>
      <c r="GL94" s="10">
        <f>IF(AND(GL93&gt;0,GL93&lt;&gt;"wait"),"AT",IF(AIH!$AO95="AI",IF(Sheet1!$E95&lt;AIH!$AN95-150,150,"wait"),0))</f>
        <v>0</v>
      </c>
      <c r="GM94" s="10">
        <f>IF(AND(GM93&gt;0,GM93&lt;&gt;"wait"),"AT",IF(AIH!$AO95="AI",IF(Sheet1!$E95&lt;AIH!$AN95-200,200,"wait"),0))</f>
        <v>0</v>
      </c>
      <c r="GN94" s="10">
        <f t="shared" si="51"/>
        <v>0</v>
      </c>
      <c r="GP94" s="10">
        <f>IF(AND(GP93&gt;0,GP93&lt;&gt;"wait"),"AT",IF(AIH!$AQ95="AI",IF(Sheet1!$D95&gt;AIH!$AP95+50,50,"wait"),0))</f>
        <v>0</v>
      </c>
      <c r="GQ94" s="10">
        <f>IF(AND(GQ93&gt;0,GQ93&lt;&gt;"wait"),"AT",IF(AIH!$AQ95="AI",IF(Sheet1!$D95&gt;AIH!$AP95+100,100,"wait"),0))</f>
        <v>0</v>
      </c>
      <c r="GR94" s="10">
        <f>IF(AND(GR93&gt;0,GR93&lt;&gt;"wait"),"AT",IF(AIH!$AQ95="AI",IF(Sheet1!$D95&gt;AIH!$AP95+150,150,"wait"),0))</f>
        <v>0</v>
      </c>
      <c r="GS94" s="10">
        <f>IF(AND(GS93&gt;0,GS93&lt;&gt;"wait"),"AT",IF(AIH!$AQ95="AI",IF(Sheet1!$D95&gt;AIH!$AP95+200,200,"wait"),0))</f>
        <v>0</v>
      </c>
      <c r="GT94" s="10">
        <f>IF(AND(GT93&gt;0,GT93&lt;&gt;"wait"),"AT",IF(AIH!$AQ95="AI",IF(Sheet1!$E95&lt;AIH!$AP95-50,50,"wait"),0))</f>
        <v>0</v>
      </c>
      <c r="GU94" s="10">
        <f>IF(AND(GU93&gt;0,GU93&lt;&gt;"wait"),"AT",IF(AIH!$AQ95="AI",IF(Sheet1!$E95&lt;AIH!$AP95-100,100,"wait"),0))</f>
        <v>0</v>
      </c>
      <c r="GV94" s="10">
        <f>IF(AND(GV93&gt;0,GV93&lt;&gt;"wait"),"AT",IF(AIH!$AQ95="AI",IF(Sheet1!$E95&lt;AIH!$AP95-150,150,"wait"),0))</f>
        <v>0</v>
      </c>
      <c r="GW94" s="10">
        <f>IF(AND(GW93&gt;0,GW93&lt;&gt;"wait"),"AT",IF(AIH!$AQ95="AI",IF(Sheet1!$E95&lt;AIH!$AP95-200,200,"wait"),0))</f>
        <v>0</v>
      </c>
      <c r="GX94" s="10">
        <f t="shared" si="52"/>
        <v>0</v>
      </c>
      <c r="GZ94" s="10">
        <f>IF(AND(GZ93&gt;0,GZ93&lt;&gt;"wait"),"AT",IF(AIH!$AS95="AI",IF(Sheet1!$D95&gt;AIH!$AR95+50,50,"wait"),0))</f>
        <v>0</v>
      </c>
      <c r="HA94" s="10">
        <f>IF(AND(HA93&gt;0,HA93&lt;&gt;"wait"),"AT",IF(AIH!$AS95="AI",IF(Sheet1!$D95&gt;AIH!$AR95+100,100,"wait"),0))</f>
        <v>0</v>
      </c>
      <c r="HB94" s="10">
        <f>IF(AND(HB93&gt;0,HB93&lt;&gt;"wait"),"AT",IF(AIH!$AS95="AI",IF(Sheet1!$D95&gt;AIH!$AR95+150,150,"wait"),0))</f>
        <v>0</v>
      </c>
      <c r="HC94" s="10">
        <f>IF(AND(HC93&gt;0,HC93&lt;&gt;"wait"),"AT",IF(AIH!$AS95="AI",IF(Sheet1!$D95&gt;AIH!$AR95+200,200,"wait"),0))</f>
        <v>0</v>
      </c>
      <c r="HD94" s="10">
        <f>IF(AND(HD93&gt;0,HD93&lt;&gt;"wait"),"AT",IF(AIH!$AS95="AI",IF(Sheet1!$E95&lt;AIH!$AR95-50,50,"wait"),0))</f>
        <v>0</v>
      </c>
      <c r="HE94" s="10">
        <f>IF(AND(HE93&gt;0,HE93&lt;&gt;"wait"),"AT",IF(AIH!$AS95="AI",IF(Sheet1!$E95&lt;AIH!$AR95-100,100,"wait"),0))</f>
        <v>0</v>
      </c>
      <c r="HF94" s="10">
        <f>IF(AND(HF93&gt;0,HF93&lt;&gt;"wait"),"AT",IF(AIH!$AS95="AI",IF(Sheet1!$E95&lt;AIH!$AR95-150,150,"wait"),0))</f>
        <v>0</v>
      </c>
      <c r="HG94" s="10">
        <f>IF(AND(HG93&gt;0,HG93&lt;&gt;"wait"),"AT",IF(AIH!$AS95="AI",IF(Sheet1!$E95&lt;AIH!$AR95-200,200,"wait"),0))</f>
        <v>0</v>
      </c>
      <c r="HH94" s="10">
        <f t="shared" si="53"/>
        <v>0</v>
      </c>
      <c r="HJ94" s="10">
        <f>IF(AND(HJ93&gt;0,HJ93&lt;&gt;"wait"),"AT",IF(AIH!$AU95="AI",IF(Sheet1!$D95&gt;AIH!$AT95+50,50,"wait"),0))</f>
        <v>0</v>
      </c>
      <c r="HK94" s="10">
        <f>IF(AND(HK93&gt;0,HK93&lt;&gt;"wait"),"AT",IF(AIH!$AU95="AI",IF(Sheet1!$D95&gt;AIH!$AT95+100,100,"wait"),0))</f>
        <v>0</v>
      </c>
      <c r="HL94" s="10">
        <f>IF(AND(HL93&gt;0,HL93&lt;&gt;"wait"),"AT",IF(AIH!$AU95="AI",IF(Sheet1!$D95&gt;AIH!$AT95+150,150,"wait"),0))</f>
        <v>0</v>
      </c>
      <c r="HM94" s="10">
        <f>IF(AND(HM93&gt;0,HM93&lt;&gt;"wait"),"AT",IF(AIH!$AU95="AI",IF(Sheet1!$D95&gt;AIH!$AT95+200,200,"wait"),0))</f>
        <v>0</v>
      </c>
      <c r="HN94" s="10">
        <f>IF(AND(HN93&gt;0,HN93&lt;&gt;"wait"),"AT",IF(AIH!$AU95="AI",IF(Sheet1!$E95&lt;AIH!$AT95-50,50,"wait"),0))</f>
        <v>0</v>
      </c>
      <c r="HO94" s="10">
        <f>IF(AND(HO93&gt;0,HO93&lt;&gt;"wait"),"AT",IF(AIH!$AU95="AI",IF(Sheet1!$E95&lt;AIH!$AT95-100,100,"wait"),0))</f>
        <v>0</v>
      </c>
      <c r="HP94" s="10">
        <f>IF(AND(HP93&gt;0,HP93&lt;&gt;"wait"),"AT",IF(AIH!$AU95="AI",IF(Sheet1!$E95&lt;AIH!$AT95-150,150,"wait"),0))</f>
        <v>0</v>
      </c>
      <c r="HQ94" s="10">
        <f>IF(AND(HQ93&gt;0,HQ93&lt;&gt;"wait"),"AT",IF(AIH!$AU95="AI",IF(Sheet1!$E95&lt;AIH!$AT95-200,200,"wait"),0))</f>
        <v>0</v>
      </c>
      <c r="HR94" s="10">
        <f t="shared" si="54"/>
        <v>0</v>
      </c>
      <c r="HT94" s="10">
        <f>IF(AND(HT93&gt;0,HT93&lt;&gt;"wait"),"AT",IF(AIH!$AX95="AI",IF(Sheet1!$D95&gt;AIH!$AW95+50,50,"wait"),0))</f>
        <v>0</v>
      </c>
      <c r="HU94" s="10">
        <f>IF(AND(HU93&gt;0,HU93&lt;&gt;"wait"),"AT",IF(AIH!$AX95="AI",IF(Sheet1!$D95&gt;AIH!$AW95+100,100,"wait"),0))</f>
        <v>0</v>
      </c>
      <c r="HV94" s="10">
        <f>IF(AND(HV93&gt;0,HV93&lt;&gt;"wait"),"AT",IF(AIH!$AX95="AI",IF(Sheet1!$D95&gt;AIH!$AW95+150,150,"wait"),0))</f>
        <v>0</v>
      </c>
      <c r="HW94" s="10">
        <f>IF(AND(HW93&gt;0,HW93&lt;&gt;"wait"),"AT",IF(AIH!$AX95="AI",IF(Sheet1!$D95&gt;AIH!$AW95+200,200,"wait"),0))</f>
        <v>0</v>
      </c>
      <c r="HX94" s="10">
        <f>IF(AND(HX93&gt;0,HX93&lt;&gt;"wait"),"AT",IF(AIH!$AX95="AI",IF(Sheet1!$E95&lt;AIH!$AW95-50,50,"wait"),0))</f>
        <v>0</v>
      </c>
      <c r="HY94" s="10">
        <f>IF(AND(HY93&gt;0,HY93&lt;&gt;"wait"),"AT",IF(AIH!$AX95="AI",IF(Sheet1!$E95&lt;AIH!$AW95-100,100,"wait"),0))</f>
        <v>0</v>
      </c>
      <c r="HZ94" s="10">
        <f>IF(AND(HZ93&gt;0,HZ93&lt;&gt;"wait"),"AT",IF(AIH!$AX95="AI",IF(Sheet1!$E95&lt;AIH!$AW95-150,150,"wait"),0))</f>
        <v>0</v>
      </c>
      <c r="IA94" s="10">
        <f>IF(AND(IA93&gt;0,IA93&lt;&gt;"wait"),"AT",IF(AIH!$AX95="AI",IF(Sheet1!$E95&lt;AIH!$AW95-200,200,"wait"),0))</f>
        <v>0</v>
      </c>
      <c r="IB94" s="10">
        <f t="shared" si="55"/>
        <v>0</v>
      </c>
      <c r="ID94" s="10">
        <f>IF(AND(ID93&gt;0,ID93&lt;&gt;"wait"),"AT",IF(AIH!$AZ95="AI",IF(Sheet1!$D95&gt;AIH!$AY95+50,50,"wait"),0))</f>
        <v>0</v>
      </c>
      <c r="IE94" s="10">
        <f>IF(AND(IE93&gt;0,IE93&lt;&gt;"wait"),"AT",IF(AIH!$AZ95="AI",IF(Sheet1!$D95&gt;AIH!$AY95+100,100,"wait"),0))</f>
        <v>0</v>
      </c>
      <c r="IF94" s="10">
        <f>IF(AND(IF93&gt;0,IF93&lt;&gt;"wait"),"AT",IF(AIH!$AZ95="AI",IF(Sheet1!$D95&gt;AIH!$AY95+150,150,"wait"),0))</f>
        <v>0</v>
      </c>
      <c r="IG94" s="10">
        <f>IF(AND(IG93&gt;0,IG93&lt;&gt;"wait"),"AT",IF(AIH!$AZ95="AI",IF(Sheet1!$D95&gt;AIH!$AY95+200,200,"wait"),0))</f>
        <v>0</v>
      </c>
      <c r="IH94" s="10">
        <f>IF(AND(IH93&gt;0,IH93&lt;&gt;"wait"),"AT",IF(AIH!$AZ95="AI",IF(Sheet1!$E95&lt;AIH!$AY95-50,50,"wait"),0))</f>
        <v>0</v>
      </c>
      <c r="II94" s="10">
        <f>IF(AND(II93&gt;0,II93&lt;&gt;"wait"),"AT",IF(AIH!$AZ95="AI",IF(Sheet1!$E95&lt;AIH!$AY95-100,100,"wait"),0))</f>
        <v>0</v>
      </c>
      <c r="IJ94" s="10">
        <f>IF(AND(IJ93&gt;0,IJ93&lt;&gt;"wait"),"AT",IF(AIH!$AZ95="AI",IF(Sheet1!$E95&lt;AIH!$AY95-150,150,"wait"),0))</f>
        <v>0</v>
      </c>
      <c r="IK94" s="10">
        <f>IF(AND(IK93&gt;0,IK93&lt;&gt;"wait"),"AT",IF(AIH!$AZ95="AI",IF(Sheet1!$E95&lt;AIH!$AY95-200,200,"wait"),0))</f>
        <v>0</v>
      </c>
      <c r="IL94" s="10">
        <f t="shared" si="56"/>
        <v>0</v>
      </c>
      <c r="IN94" s="10">
        <f>IF(AND(IN93&gt;0,IN93&lt;&gt;"wait"),"AT",IF(AIH!$BB95="AI",IF(Sheet1!$D95&gt;AIH!$BA95+50,50,"wait"),0))</f>
        <v>0</v>
      </c>
      <c r="IO94" s="10">
        <f>IF(AND(IO93&gt;0,IO93&lt;&gt;"wait"),"AT",IF(AIH!$BB95="AI",IF(Sheet1!$D95&gt;AIH!$BA95+100,100,"wait"),0))</f>
        <v>0</v>
      </c>
      <c r="IP94" s="10">
        <f>IF(AND(IP93&gt;0,IP93&lt;&gt;"wait"),"AT",IF(AIH!$BB95="AI",IF(Sheet1!$D95&gt;AIH!$BA95+150,150,"wait"),0))</f>
        <v>0</v>
      </c>
      <c r="IQ94" s="10">
        <f>IF(AND(IQ93&gt;0,IQ93&lt;&gt;"wait"),"AT",IF(AIH!$BB95="AI",IF(Sheet1!$D95&gt;AIH!$BA95+200,200,"wait"),0))</f>
        <v>0</v>
      </c>
      <c r="IR94" s="10">
        <f>IF(AND(IR93&gt;0,IR93&lt;&gt;"wait"),"AT",IF(AIH!$BB95="AI",IF(Sheet1!$E95&lt;AIH!$BA95-50,50,"wait"),0))</f>
        <v>0</v>
      </c>
      <c r="IS94" s="10">
        <f>IF(AND(IS93&gt;0,IS93&lt;&gt;"wait"),"AT",IF(AIH!$BB95="AI",IF(Sheet1!$E95&lt;AIH!$BA95-100,100,"wait"),0))</f>
        <v>0</v>
      </c>
      <c r="IT94" s="10">
        <f>IF(AND(IT93&gt;0,IT93&lt;&gt;"wait"),"AT",IF(AIH!$BB95="AI",IF(Sheet1!$E95&lt;AIH!$BA95-150,150,"wait"),0))</f>
        <v>0</v>
      </c>
      <c r="IU94" s="10">
        <f>IF(AND(IU93&gt;0,IU93&lt;&gt;"wait"),"AT",IF(AIH!$BB95="AI",IF(Sheet1!$E95&lt;AIH!$BA95-200,200,"wait"),0))</f>
        <v>0</v>
      </c>
      <c r="IV94" s="10">
        <f t="shared" si="57"/>
        <v>0</v>
      </c>
      <c r="IX94" s="10">
        <f>IF(AND(IX93&gt;0,IX93&lt;&gt;"wait"),"AT",IF(AIH!$BD95="AI",IF(Sheet1!$D95&gt;AIH!$BC95+50,50,"wait"),0))</f>
        <v>0</v>
      </c>
      <c r="IY94" s="10">
        <f>IF(AND(IY93&gt;0,IY93&lt;&gt;"wait"),"AT",IF(AIH!$BD95="AI",IF(Sheet1!$D95&gt;AIH!$BC95+100,100,"wait"),0))</f>
        <v>0</v>
      </c>
      <c r="IZ94" s="10">
        <f>IF(AND(IZ93&gt;0,IZ93&lt;&gt;"wait"),"AT",IF(AIH!$BD95="AI",IF(Sheet1!$D95&gt;AIH!$BC95+150,150,"wait"),0))</f>
        <v>0</v>
      </c>
      <c r="JA94" s="10">
        <f>IF(AND(JA93&gt;0,JA93&lt;&gt;"wait"),"AT",IF(AIH!$BD95="AI",IF(Sheet1!$D95&gt;AIH!$BC95+200,200,"wait"),0))</f>
        <v>0</v>
      </c>
      <c r="JB94" s="10">
        <f>IF(AND(JB93&gt;0,JB93&lt;&gt;"wait"),"AT",IF(AIH!$BD95="AI",IF(Sheet1!$E95&lt;AIH!$BC95-50,50,"wait"),0))</f>
        <v>0</v>
      </c>
      <c r="JC94" s="10">
        <f>IF(AND(JC93&gt;0,JC93&lt;&gt;"wait"),"AT",IF(AIH!$BD95="AI",IF(Sheet1!$E95&lt;AIH!$BC95-100,100,"wait"),0))</f>
        <v>0</v>
      </c>
      <c r="JD94" s="10">
        <f>IF(AND(JD93&gt;0,JD93&lt;&gt;"wait"),"AT",IF(AIH!$BD95="AI",IF(Sheet1!$E95&lt;AIH!$BC95-150,150,"wait"),0))</f>
        <v>0</v>
      </c>
      <c r="JE94" s="10">
        <f>IF(AND(JE93&gt;0,JE93&lt;&gt;"wait"),"AT",IF(AIH!$BD95="AI",IF(Sheet1!$E95&lt;AIH!$BC95-200,200,"wait"),0))</f>
        <v>0</v>
      </c>
      <c r="JF94" s="10">
        <f t="shared" si="58"/>
        <v>0</v>
      </c>
      <c r="JH94" s="10">
        <f>IF(AND(JH93&gt;0,JH93&lt;&gt;"wait"),"AT",IF(AIH!$BF95="AI",IF(Sheet1!$D95&gt;AIH!$BE95+50,50,"wait"),0))</f>
        <v>0</v>
      </c>
      <c r="JI94" s="10">
        <f>IF(AND(JI93&gt;0,JI93&lt;&gt;"wait"),"AT",IF(AIH!$BF95="AI",IF(Sheet1!$D95&gt;AIH!$BE95+100,100,"wait"),0))</f>
        <v>0</v>
      </c>
      <c r="JJ94" s="10">
        <f>IF(AND(JJ93&gt;0,JJ93&lt;&gt;"wait"),"AT",IF(AIH!$BF95="AI",IF(Sheet1!$D95&gt;AIH!$BE95+150,150,"wait"),0))</f>
        <v>0</v>
      </c>
      <c r="JK94" s="10">
        <f>IF(AND(JK93&gt;0,JK93&lt;&gt;"wait"),"AT",IF(AIH!$BF95="AI",IF(Sheet1!$D95&gt;AIH!$BE95+200,200,"wait"),0))</f>
        <v>0</v>
      </c>
      <c r="JL94" s="10">
        <f>IF(AND(JL93&gt;0,JL93&lt;&gt;"wait"),"AT",IF(AIH!$BF95="AI",IF(Sheet1!$E95&lt;AIH!$BE95-50,50,"wait"),0))</f>
        <v>0</v>
      </c>
      <c r="JM94" s="10">
        <f>IF(AND(JM93&gt;0,JM93&lt;&gt;"wait"),"AT",IF(AIH!$BF95="AI",IF(Sheet1!$E95&lt;AIH!$BE95-100,100,"wait"),0))</f>
        <v>0</v>
      </c>
      <c r="JN94" s="10">
        <f>IF(AND(JN93&gt;0,JN93&lt;&gt;"wait"),"AT",IF(AIH!$BF95="AI",IF(Sheet1!$E95&lt;AIH!$BE95-150,150,"wait"),0))</f>
        <v>0</v>
      </c>
      <c r="JO94" s="10">
        <f>IF(AND(JO93&gt;0,JO93&lt;&gt;"wait"),"AT",IF(AIH!$BF95="AI",IF(Sheet1!$E95&lt;AIH!$BE95-200,200,"wait"),0))</f>
        <v>0</v>
      </c>
      <c r="JP94" s="10">
        <f t="shared" si="59"/>
        <v>0</v>
      </c>
      <c r="JR94" s="10">
        <f>IF(AND(JR93&gt;0,JR93&lt;&gt;"wait"),"AT",IF(AIH!$BH95="AI",IF(Sheet1!$D95&gt;AIH!$BG95+50,50,"wait"),0))</f>
        <v>0</v>
      </c>
      <c r="JS94" s="10">
        <f>IF(AND(JS93&gt;0,JS93&lt;&gt;"wait"),"AT",IF(AIH!$BH95="AI",IF(Sheet1!$D95&gt;AIH!$BG95+100,100,"wait"),0))</f>
        <v>0</v>
      </c>
      <c r="JT94" s="10">
        <f>IF(AND(JT93&gt;0,JT93&lt;&gt;"wait"),"AT",IF(AIH!$BH95="AI",IF(Sheet1!$D95&gt;AIH!$BG95+150,150,"wait"),0))</f>
        <v>0</v>
      </c>
      <c r="JU94" s="10">
        <f>IF(AND(JU93&gt;0,JU93&lt;&gt;"wait"),"AT",IF(AIH!$BH95="AI",IF(Sheet1!$D95&gt;AIH!$BG95+200,200,"wait"),0))</f>
        <v>0</v>
      </c>
      <c r="JV94" s="10">
        <f>IF(AND(JV93&gt;0,JV93&lt;&gt;"wait"),"AT",IF(AIH!$BH95="AI",IF(Sheet1!$E95&lt;AIH!$BG95-50,50,"wait"),0))</f>
        <v>0</v>
      </c>
      <c r="JW94" s="10">
        <f>IF(AND(JW93&gt;0,JW93&lt;&gt;"wait"),"AT",IF(AIH!$BH95="AI",IF(Sheet1!$E95&lt;AIH!$BG95-100,100,"wait"),0))</f>
        <v>0</v>
      </c>
      <c r="JX94" s="10">
        <f>IF(AND(JX93&gt;0,JX93&lt;&gt;"wait"),"AT",IF(AIH!$BH95="AI",IF(Sheet1!$E95&lt;AIH!$BG95-150,150,"wait"),0))</f>
        <v>0</v>
      </c>
      <c r="JY94" s="10">
        <f>IF(AND(JY93&gt;0,JY93&lt;&gt;"wait"),"AT",IF(AIH!$BH95="AI",IF(Sheet1!$E95&lt;AIH!$BG95-200,200,"wait"),0))</f>
        <v>0</v>
      </c>
      <c r="JZ94" s="10">
        <f t="shared" si="60"/>
        <v>0</v>
      </c>
      <c r="KB94" s="10">
        <f>IF(AND(KB93&gt;0,KB93&lt;&gt;"wait"),"AT",IF(AIH!$BJ95="AI",IF(Sheet1!$D95&gt;AIH!$BI95+50,50,"wait"),0))</f>
        <v>0</v>
      </c>
      <c r="KC94" s="10">
        <f>IF(AND(KC93&gt;0,KC93&lt;&gt;"wait"),"AT",IF(AIH!$BJ95="AI",IF(Sheet1!$D95&gt;AIH!$BI95+100,100,"wait"),0))</f>
        <v>0</v>
      </c>
      <c r="KD94" s="10">
        <f>IF(AND(KD93&gt;0,KD93&lt;&gt;"wait"),"AT",IF(AIH!$BJ95="AI",IF(Sheet1!$D95&gt;AIH!$BI95+150,150,"wait"),0))</f>
        <v>0</v>
      </c>
      <c r="KE94" s="10">
        <f>IF(AND(KE93&gt;0,KE93&lt;&gt;"wait"),"AT",IF(AIH!$BJ95="AI",IF(Sheet1!$D95&gt;AIH!$BI95+200,200,"wait"),0))</f>
        <v>0</v>
      </c>
      <c r="KF94" s="10">
        <f>IF(AND(KF93&gt;0,KF93&lt;&gt;"wait"),"AT",IF(AIH!$BJ95="AI",IF(Sheet1!$E95&lt;AIH!$BI95-50,50,"wait"),0))</f>
        <v>0</v>
      </c>
      <c r="KG94" s="10">
        <f>IF(AND(KG93&gt;0,KG93&lt;&gt;"wait"),"AT",IF(AIH!$BJ95="AI",IF(Sheet1!$E95&lt;AIH!$BI95-100,100,"wait"),0))</f>
        <v>0</v>
      </c>
      <c r="KH94" s="10">
        <f>IF(AND(KH93&gt;0,KH93&lt;&gt;"wait"),"AT",IF(AIH!$BJ95="AI",IF(Sheet1!$E95&lt;AIH!$BI95-150,150,"wait"),0))</f>
        <v>0</v>
      </c>
      <c r="KI94" s="10">
        <f>IF(AND(KI93&gt;0,KI93&lt;&gt;"wait"),"AT",IF(AIH!$BJ95="AI",IF(Sheet1!$E95&lt;AIH!$BI95-200,200,"wait"),0))</f>
        <v>0</v>
      </c>
      <c r="KJ94" s="10">
        <f t="shared" si="61"/>
        <v>0</v>
      </c>
      <c r="KL94" s="10">
        <f>IF(AND(KL93&gt;0,KL93&lt;&gt;"wait"),"AT",IF(AIH!$BL95="AI",IF(Sheet1!$D95&gt;AIH!$BK95+50,50,"wait"),0))</f>
        <v>0</v>
      </c>
      <c r="KM94" s="10">
        <f>IF(AND(KM93&gt;0,KM93&lt;&gt;"wait"),"AT",IF(AIH!$BL95="AI",IF(Sheet1!$D95&gt;AIH!$BK95+100,100,"wait"),0))</f>
        <v>0</v>
      </c>
      <c r="KN94" s="10">
        <f>IF(AND(KN93&gt;0,KN93&lt;&gt;"wait"),"AT",IF(AIH!$BL95="AI",IF(Sheet1!$D95&gt;AIH!$BK95+150,150,"wait"),0))</f>
        <v>0</v>
      </c>
      <c r="KO94" s="10">
        <f>IF(AND(KO93&gt;0,KO93&lt;&gt;"wait"),"AT",IF(AIH!$BL95="AI",IF(Sheet1!$D95&gt;AIH!$BK95+200,200,"wait"),0))</f>
        <v>0</v>
      </c>
      <c r="KP94" s="10">
        <f>IF(AND(KP93&gt;0,KP93&lt;&gt;"wait"),"AT",IF(AIH!$BL95="AI",IF(Sheet1!$E95&lt;AIH!$BK95-50,50,"wait"),0))</f>
        <v>0</v>
      </c>
      <c r="KQ94" s="10">
        <f>IF(AND(KQ93&gt;0,KQ93&lt;&gt;"wait"),"AT",IF(AIH!$BL95="AI",IF(Sheet1!$E95&lt;AIH!$BK95-100,100,"wait"),0))</f>
        <v>0</v>
      </c>
      <c r="KR94" s="10">
        <f>IF(AND(KR93&gt;0,KR93&lt;&gt;"wait"),"AT",IF(AIH!$BL95="AI",IF(Sheet1!$E95&lt;AIH!$BK95-150,150,"wait"),0))</f>
        <v>0</v>
      </c>
      <c r="KS94" s="10">
        <f>IF(AND(KS93&gt;0,KS93&lt;&gt;"wait"),"AT",IF(AIH!$BL95="AI",IF(Sheet1!$E95&lt;AIH!$BK95-200,200,"wait"),0))</f>
        <v>0</v>
      </c>
      <c r="KT94" s="10">
        <f t="shared" si="62"/>
        <v>0</v>
      </c>
      <c r="KV94" s="10">
        <f>IF(AND(KV93&gt;0,KV93&lt;&gt;"wait"),"AT",IF(AIH!$BN95="AI",IF(Sheet1!$D95&gt;AIH!$BM95+50,50,"wait"),0))</f>
        <v>0</v>
      </c>
      <c r="KW94" s="10">
        <f>IF(AND(KW93&gt;0,KW93&lt;&gt;"wait"),"AT",IF(AIH!$BN95="AI",IF(Sheet1!$D95&gt;AIH!$BM95+100,100,"wait"),0))</f>
        <v>0</v>
      </c>
      <c r="KX94" s="10">
        <f>IF(AND(KX93&gt;0,KX93&lt;&gt;"wait"),"AT",IF(AIH!$BN95="AI",IF(Sheet1!$D95&gt;AIH!$BM95+150,150,"wait"),0))</f>
        <v>0</v>
      </c>
      <c r="KY94" s="10">
        <f>IF(AND(KY93&gt;0,KY93&lt;&gt;"wait"),"AT",IF(AIH!$BN95="AI",IF(Sheet1!$D95&gt;AIH!$BM95+200,200,"wait"),0))</f>
        <v>0</v>
      </c>
      <c r="KZ94" s="10">
        <f>IF(AND(KZ93&gt;0,KZ93&lt;&gt;"wait"),"AT",IF(AIH!$BN95="AI",IF(Sheet1!$E95&lt;AIH!$BM95-50,50,"wait"),0))</f>
        <v>0</v>
      </c>
      <c r="LA94" s="10">
        <f>IF(AND(LA93&gt;0,LA93&lt;&gt;"wait"),"AT",IF(AIH!$BN95="AI",IF(Sheet1!$E95&lt;AIH!$BM95-100,100,"wait"),0))</f>
        <v>0</v>
      </c>
      <c r="LB94" s="10">
        <f>IF(AND(LB93&gt;0,LB93&lt;&gt;"wait"),"AT",IF(AIH!$BN95="AI",IF(Sheet1!$E95&lt;AIH!$BM95-150,150,"wait"),0))</f>
        <v>0</v>
      </c>
      <c r="LC94" s="10">
        <f>IF(AND(LC93&gt;0,LC93&lt;&gt;"wait"),"AT",IF(AIH!$BN95="AI",IF(Sheet1!$E95&lt;AIH!$BM95-200,200,"wait"),0))</f>
        <v>0</v>
      </c>
      <c r="LD94" s="10">
        <f t="shared" si="63"/>
        <v>0</v>
      </c>
      <c r="LF94" s="10">
        <f>IF(AND(LF93&gt;0,LF93&lt;&gt;"wait"),"AT",IF(AIH!$BP95="AI",IF(Sheet1!$D95&gt;AIH!$BO95+50,50,"wait"),0))</f>
        <v>0</v>
      </c>
      <c r="LG94" s="10">
        <f>IF(AND(LG93&gt;0,LG93&lt;&gt;"wait"),"AT",IF(AIH!$BP95="AI",IF(Sheet1!$D95&gt;AIH!$BO95+100,100,"wait"),0))</f>
        <v>0</v>
      </c>
      <c r="LH94" s="10">
        <f>IF(AND(LH93&gt;0,LH93&lt;&gt;"wait"),"AT",IF(AIH!$BP95="AI",IF(Sheet1!$D95&gt;AIH!$BO95+150,150,"wait"),0))</f>
        <v>0</v>
      </c>
      <c r="LI94" s="10">
        <f>IF(AND(LI93&gt;0,LI93&lt;&gt;"wait"),"AT",IF(AIH!$BP95="AI",IF(Sheet1!$D95&gt;AIH!$BO95+200,200,"wait"),0))</f>
        <v>0</v>
      </c>
      <c r="LJ94" s="10">
        <f>IF(AND(LJ93&gt;0,LJ93&lt;&gt;"wait"),"AT",IF(AIH!$BP95="AI",IF(Sheet1!$E95&lt;AIH!$BO95-50,50,"wait"),0))</f>
        <v>0</v>
      </c>
      <c r="LK94" s="10">
        <f>IF(AND(LK93&gt;0,LK93&lt;&gt;"wait"),"AT",IF(AIH!$BP95="AI",IF(Sheet1!$E95&lt;AIH!$BO95-100,100,"wait"),0))</f>
        <v>0</v>
      </c>
      <c r="LL94" s="10">
        <f>IF(AND(LL93&gt;0,LL93&lt;&gt;"wait"),"AT",IF(AIH!$BP95="AI",IF(Sheet1!$E95&lt;AIH!$BO95-150,150,"wait"),0))</f>
        <v>0</v>
      </c>
      <c r="LM94" s="10">
        <f>IF(AND(LM93&gt;0,LM93&lt;&gt;"wait"),"AT",IF(AIH!$BP95="AI",IF(Sheet1!$E95&lt;AIH!$BO95-200,200,"wait"),0))</f>
        <v>0</v>
      </c>
      <c r="LN94" s="10">
        <f t="shared" si="64"/>
        <v>0</v>
      </c>
      <c r="LP94" s="10">
        <f>IF(AND(LP93&gt;0,LP93&lt;&gt;"wait"),"AT",IF(AIH!$BR95="AI",IF(Sheet1!$D95&gt;AIH!$BQ95+50,50,"wait"),0))</f>
        <v>0</v>
      </c>
      <c r="LQ94" s="10">
        <f>IF(AND(LQ93&gt;0,LQ93&lt;&gt;"wait"),"AT",IF(AIH!$BR95="AI",IF(Sheet1!$D95&gt;AIH!$BQ95+100,100,"wait"),0))</f>
        <v>0</v>
      </c>
      <c r="LR94" s="10">
        <f>IF(AND(LR93&gt;0,LR93&lt;&gt;"wait"),"AT",IF(AIH!$BR95="AI",IF(Sheet1!$D95&gt;AIH!$BQ95+150,150,"wait"),0))</f>
        <v>0</v>
      </c>
      <c r="LS94" s="10">
        <f>IF(AND(LS93&gt;0,LS93&lt;&gt;"wait"),"AT",IF(AIH!$BR95="AI",IF(Sheet1!$D95&gt;AIH!$BQ95+200,200,"wait"),0))</f>
        <v>0</v>
      </c>
      <c r="LT94" s="10">
        <f>IF(AND(LT93&gt;0,LT93&lt;&gt;"wait"),"AT",IF(AIH!$BR95="AI",IF(Sheet1!$E95&lt;AIH!$BQ95-50,50,"wait"),0))</f>
        <v>0</v>
      </c>
      <c r="LU94" s="10">
        <f>IF(AND(LU93&gt;0,LU93&lt;&gt;"wait"),"AT",IF(AIH!$BR95="AI",IF(Sheet1!$E95&lt;AIH!$BQ95-100,100,"wait"),0))</f>
        <v>0</v>
      </c>
      <c r="LV94" s="10">
        <f>IF(AND(LV93&gt;0,LV93&lt;&gt;"wait"),"AT",IF(AIH!$BR95="AI",IF(Sheet1!$E95&lt;AIH!$BQ95-150,150,"wait"),0))</f>
        <v>0</v>
      </c>
      <c r="LW94" s="10">
        <f>IF(AND(LW93&gt;0,LW93&lt;&gt;"wait"),"AT",IF(AIH!$BR95="AI",IF(Sheet1!$E95&lt;AIH!$BQ95-200,200,"wait"),0))</f>
        <v>0</v>
      </c>
      <c r="LX94" s="10">
        <f t="shared" si="65"/>
        <v>0</v>
      </c>
    </row>
    <row r="95" spans="1:336" x14ac:dyDescent="0.3">
      <c r="A95" t="str">
        <f>Sheet1!B95</f>
        <v>03/01 10:48</v>
      </c>
      <c r="B95">
        <f>Sheet1!D95</f>
        <v>29221</v>
      </c>
      <c r="C95">
        <f>Sheet1!E95</f>
        <v>29207</v>
      </c>
      <c r="E95">
        <f>MAX($B95:$B$162)</f>
        <v>29241</v>
      </c>
      <c r="F95">
        <f>MIN($C95:$C$162)</f>
        <v>29062</v>
      </c>
      <c r="H95" s="8">
        <f>IF(AND(H94&gt;0,H94&lt;&gt;"wait"),"AT",IF(AIH!$D96="AI",IF(Sheet1!$D96&gt;AIH!$C96+50,50,"wait"),0))</f>
        <v>0</v>
      </c>
      <c r="I95" s="8">
        <f>IF(AND(I94&gt;0,I94&lt;&gt;"wait"),"AT",IF(AIH!$D96="AI",IF(Sheet1!$D96&gt;AIH!$C96+100,100,"wait"),0))</f>
        <v>0</v>
      </c>
      <c r="J95" s="8">
        <f>IF(AND(J94&gt;0,J94&lt;&gt;"wait"),"AT",IF(AIH!$D96="AI",IF(Sheet1!$D96&gt;AIH!$C96+150,150,"wait"),0))</f>
        <v>0</v>
      </c>
      <c r="K95" s="8">
        <f>IF(AND(K94&gt;0,K94&lt;&gt;"wait"),"AT",IF(AIH!$D96="AI",IF(Sheet1!$D96&gt;AIH!$C96+200,200,"wait"),0))</f>
        <v>0</v>
      </c>
      <c r="L95" s="8">
        <f>IF(AND(L94&gt;0,L94&lt;&gt;"wait"),"AT",IF(AIH!$D96="AI",IF(Sheet1!$E96&lt;AIH!$C96-50,50,"wait"),0))</f>
        <v>0</v>
      </c>
      <c r="M95" s="8">
        <f>IF(AND(M94&gt;0,M94&lt;&gt;"wait"),"AT",IF(AIH!$D96="AI",IF(Sheet1!$E96&lt;AIH!$C96-100,100,"wait"),0))</f>
        <v>0</v>
      </c>
      <c r="N95" s="8">
        <f>IF(AND(N94&gt;0,N94&lt;&gt;"wait"),"AT",IF(AIH!$D96="AI",IF(Sheet1!$E96&lt;AIH!$C96-150,150,"wait"),0))</f>
        <v>0</v>
      </c>
      <c r="O95" s="8">
        <f>IF(AND(O94&gt;0,O94&lt;&gt;"wait"),"AT",IF(AIH!$D96="AI",IF(Sheet1!$E96&lt;AIH!$C96-200,200,"wait"),0))</f>
        <v>0</v>
      </c>
      <c r="P95" s="8">
        <f t="shared" si="33"/>
        <v>0</v>
      </c>
      <c r="R95" s="8">
        <f>IF(AND(R94&gt;0,R94&lt;&gt;"wait"),"AT",IF(AIH!$F96="AI",IF(Sheet1!$D96&gt;AIH!$E96+50,50,"wait"),0))</f>
        <v>0</v>
      </c>
      <c r="S95" s="8">
        <f>IF(AND(S94&gt;0,S94&lt;&gt;"wait"),"AT",IF(AIH!$F96="AI",IF(Sheet1!$D96&gt;AIH!$E96+100,100,"wait"),0))</f>
        <v>0</v>
      </c>
      <c r="T95" s="8">
        <f>IF(AND(T94&gt;0,T94&lt;&gt;"wait"),"AT",IF(AIH!$F96="AI",IF(Sheet1!$D96&gt;AIH!$E96+150,150,"wait"),0))</f>
        <v>0</v>
      </c>
      <c r="U95" s="8">
        <f>IF(AND(U94&gt;0,U94&lt;&gt;"wait"),"AT",IF(AIH!$F96="AI",IF(Sheet1!$D96&gt;AIH!$E96+200,200,"wait"),0))</f>
        <v>0</v>
      </c>
      <c r="V95" s="8">
        <f>IF(AND(V94&gt;0,V94&lt;&gt;"wait"),"AT",IF(AIH!$F96="AI",IF(Sheet1!$E96&lt;AIH!$E96-50,50,"wait"),0))</f>
        <v>0</v>
      </c>
      <c r="W95" s="8">
        <f>IF(AND(W94&gt;0,W94&lt;&gt;"wait"),"AT",IF(AIH!$F96="AI",IF(Sheet1!$E96&lt;AIH!$E96-100,100,"wait"),0))</f>
        <v>0</v>
      </c>
      <c r="X95" s="8">
        <f>IF(AND(X94&gt;0,X94&lt;&gt;"wait"),"AT",IF(AIH!$F96="AI",IF(Sheet1!$E96&lt;AIH!$E96-150,150,"wait"),0))</f>
        <v>0</v>
      </c>
      <c r="Y95" s="8">
        <f>IF(AND(Y94&gt;0,Y94&lt;&gt;"wait"),"AT",IF(AIH!$F96="AI",IF(Sheet1!$E96&lt;AIH!$E96-200,200,"wait"),0))</f>
        <v>0</v>
      </c>
      <c r="Z95" s="8">
        <f t="shared" si="34"/>
        <v>0</v>
      </c>
      <c r="AB95" s="8">
        <f>IF(AND(AB94&gt;0,AB94&lt;&gt;"wait"),"AT",IF(AIH!$H96="AI",IF(Sheet1!$D96&gt;AIH!$G96+50,50,"wait"),0))</f>
        <v>0</v>
      </c>
      <c r="AC95" s="8">
        <f>IF(AND(AC94&gt;0,AC94&lt;&gt;"wait"),"AT",IF(AIH!$H96="AI",IF(Sheet1!$D96&gt;AIH!$G96+100,100,"wait"),0))</f>
        <v>0</v>
      </c>
      <c r="AD95" s="8">
        <f>IF(AND(AD94&gt;0,AD94&lt;&gt;"wait"),"AT",IF(AIH!$H96="AI",IF(Sheet1!$D96&gt;AIH!$G96+150,150,"wait"),0))</f>
        <v>0</v>
      </c>
      <c r="AE95" s="8">
        <f>IF(AND(AE94&gt;0,AE94&lt;&gt;"wait"),"AT",IF(AIH!$H96="AI",IF(Sheet1!$D96&gt;AIH!$G96+200,200,"wait"),0))</f>
        <v>0</v>
      </c>
      <c r="AF95" s="8">
        <f>IF(AND(AF94&gt;0,AF94&lt;&gt;"wait"),"AT",IF(AIH!$H96="AI",IF(Sheet1!$E96&lt;AIH!$G96-50,50,"wait"),0))</f>
        <v>0</v>
      </c>
      <c r="AG95" s="8">
        <f>IF(AND(AG94&gt;0,AG94&lt;&gt;"wait"),"AT",IF(AIH!$H96="AI",IF(Sheet1!$E96&lt;AIH!$G96-100,100,"wait"),0))</f>
        <v>0</v>
      </c>
      <c r="AH95" s="8">
        <f>IF(AND(AH94&gt;0,AH94&lt;&gt;"wait"),"AT",IF(AIH!$H96="AI",IF(Sheet1!$E96&lt;AIH!$G96-150,150,"wait"),0))</f>
        <v>0</v>
      </c>
      <c r="AI95" s="8">
        <f>IF(AND(AI94&gt;0,AI94&lt;&gt;"wait"),"AT",IF(AIH!$H96="AI",IF(Sheet1!$E96&lt;AIH!$G96-200,200,"wait"),0))</f>
        <v>0</v>
      </c>
      <c r="AJ95" s="8">
        <f t="shared" si="35"/>
        <v>0</v>
      </c>
      <c r="AL95" s="8">
        <f>IF(AND(AL94&gt;0,AL94&lt;&gt;"wait"),"AT",IF(AIH!$J96="AI",IF(Sheet1!$D96&gt;AIH!$I96+50,50,"wait"),0))</f>
        <v>0</v>
      </c>
      <c r="AM95" s="8">
        <f>IF(AND(AM94&gt;0,AM94&lt;&gt;"wait"),"AT",IF(AIH!$J96="AI",IF(Sheet1!$D96&gt;AIH!$I96+100,100,"wait"),0))</f>
        <v>0</v>
      </c>
      <c r="AN95" s="8">
        <f>IF(AND(AN94&gt;0,AN94&lt;&gt;"wait"),"AT",IF(AIH!$J96="AI",IF(Sheet1!$D96&gt;AIH!$I96+150,150,"wait"),0))</f>
        <v>0</v>
      </c>
      <c r="AO95" s="8">
        <f>IF(AND(AO94&gt;0,AO94&lt;&gt;"wait"),"AT",IF(AIH!$J96="AI",IF(Sheet1!$D96&gt;AIH!$I96+200,200,"wait"),0))</f>
        <v>0</v>
      </c>
      <c r="AP95" s="8">
        <f>IF(AND(AP94&gt;0,AP94&lt;&gt;"wait"),"AT",IF(AIH!$J96="AI",IF(Sheet1!$E96&lt;AIH!$I96-50,50,"wait"),0))</f>
        <v>0</v>
      </c>
      <c r="AQ95" s="8">
        <f>IF(AND(AQ94&gt;0,AQ94&lt;&gt;"wait"),"AT",IF(AIH!$J96="AI",IF(Sheet1!$E96&lt;AIH!$I96-100,100,"wait"),0))</f>
        <v>0</v>
      </c>
      <c r="AR95" s="8">
        <f>IF(AND(AR94&gt;0,AR94&lt;&gt;"wait"),"AT",IF(AIH!$J96="AI",IF(Sheet1!$E96&lt;AIH!$I96-150,150,"wait"),0))</f>
        <v>0</v>
      </c>
      <c r="AS95" s="8">
        <f>IF(AND(AS94&gt;0,AS94&lt;&gt;"wait"),"AT",IF(AIH!$J96="AI",IF(Sheet1!$E96&lt;AIH!$I96-200,200,"wait"),0))</f>
        <v>0</v>
      </c>
      <c r="AT95" s="8">
        <f t="shared" si="36"/>
        <v>0</v>
      </c>
      <c r="AU95" s="8"/>
      <c r="AV95" s="8">
        <f>IF(AND(AV94&gt;0,AV94&lt;&gt;"wait"),"AT",IF(AIH!$L96="AI",IF(Sheet1!$D96&gt;AIH!$K96+50,50,"wait"),0))</f>
        <v>0</v>
      </c>
      <c r="AW95" s="8">
        <f>IF(AND(AW94&gt;0,AW94&lt;&gt;"wait"),"AT",IF(AIH!$L96="AI",IF(Sheet1!$D96&gt;AIH!$K96+100,100,"wait"),0))</f>
        <v>0</v>
      </c>
      <c r="AX95" s="8">
        <f>IF(AND(AX94&gt;0,AX94&lt;&gt;"wait"),"AT",IF(AIH!$L96="AI",IF(Sheet1!$D96&gt;AIH!$K96+150,150,"wait"),0))</f>
        <v>0</v>
      </c>
      <c r="AY95" s="8">
        <f>IF(AND(AY94&gt;0,AY94&lt;&gt;"wait"),"AT",IF(AIH!$L96="AI",IF(Sheet1!$D96&gt;AIH!$K96+200,200,"wait"),0))</f>
        <v>0</v>
      </c>
      <c r="AZ95" s="8">
        <f>IF(AND(AZ94&gt;0,AZ94&lt;&gt;"wait"),"AT",IF(AIH!$L96="AI",IF(Sheet1!$E96&lt;AIH!$K96-50,50,"wait"),0))</f>
        <v>0</v>
      </c>
      <c r="BA95" s="8">
        <f>IF(AND(BA94&gt;0,BA94&lt;&gt;"wait"),"AT",IF(AIH!$L96="AI",IF(Sheet1!$E96&lt;AIH!$K96-100,100,"wait"),0))</f>
        <v>0</v>
      </c>
      <c r="BB95" s="8">
        <f>IF(AND(BB94&gt;0,BB94&lt;&gt;"wait"),"AT",IF(AIH!$L96="AI",IF(Sheet1!$E96&lt;AIH!$K96-150,150,"wait"),0))</f>
        <v>0</v>
      </c>
      <c r="BC95" s="8">
        <f>IF(AND(BC94&gt;0,BC94&lt;&gt;"wait"),"AT",IF(AIH!$L96="AI",IF(Sheet1!$E96&lt;AIH!$K96-200,200,"wait"),0))</f>
        <v>0</v>
      </c>
      <c r="BD95" s="8">
        <f t="shared" si="37"/>
        <v>0</v>
      </c>
      <c r="BE95" s="8"/>
      <c r="BF95" s="8">
        <f>IF(AND(BF94&gt;0,BF94&lt;&gt;"wait"),"AT",IF(AIH!$N96="AI",IF(Sheet1!$D96&gt;AIH!$M96+50,50,"wait"),0))</f>
        <v>0</v>
      </c>
      <c r="BG95" s="8">
        <f>IF(AND(BG94&gt;0,BG94&lt;&gt;"wait"),"AT",IF(AIH!$N96="AI",IF(Sheet1!$D96&gt;AIH!$M96+100,100,"wait"),0))</f>
        <v>0</v>
      </c>
      <c r="BH95" s="8">
        <f>IF(AND(BH94&gt;0,BH94&lt;&gt;"wait"),"AT",IF(AIH!$N96="AI",IF(Sheet1!$D96&gt;AIH!$M96+150,150,"wait"),0))</f>
        <v>0</v>
      </c>
      <c r="BI95" s="8">
        <f>IF(AND(BI94&gt;0,BI94&lt;&gt;"wait"),"AT",IF(AIH!$N96="AI",IF(Sheet1!$D96&gt;AIH!$M96+200,200,"wait"),0))</f>
        <v>0</v>
      </c>
      <c r="BJ95" s="8">
        <f>IF(AND(BJ94&gt;0,BJ94&lt;&gt;"wait"),"AT",IF(AIH!$N96="AI",IF(Sheet1!$E96&lt;AIH!$M96-50,50,"wait"),0))</f>
        <v>0</v>
      </c>
      <c r="BK95" s="8">
        <f>IF(AND(BK94&gt;0,BK94&lt;&gt;"wait"),"AT",IF(AIH!$N96="AI",IF(Sheet1!$E96&lt;AIH!$M96-100,100,"wait"),0))</f>
        <v>0</v>
      </c>
      <c r="BL95" s="8">
        <f>IF(AND(BL94&gt;0,BL94&lt;&gt;"wait"),"AT",IF(AIH!$N96="AI",IF(Sheet1!$E96&lt;AIH!$M96-150,150,"wait"),0))</f>
        <v>0</v>
      </c>
      <c r="BM95" s="8">
        <f>IF(AND(BM94&gt;0,BM94&lt;&gt;"wait"),"AT",IF(AIH!$N96="AI",IF(Sheet1!$E96&lt;AIH!$M96-200,200,"wait"),0))</f>
        <v>0</v>
      </c>
      <c r="BN95" s="8">
        <f t="shared" si="38"/>
        <v>0</v>
      </c>
      <c r="BO95" s="8"/>
      <c r="BP95" s="8">
        <f>IF(AND(BP94&gt;0,BP94&lt;&gt;"wait"),"AT",IF(AIH!$P96="AI",IF(Sheet1!$D96&gt;AIH!$O96+50,50,"wait"),0))</f>
        <v>0</v>
      </c>
      <c r="BQ95" s="8">
        <f>IF(AND(BQ94&gt;0,BQ94&lt;&gt;"wait"),"AT",IF(AIH!$P96="AI",IF(Sheet1!$D96&gt;AIH!$O96+100,100,"wait"),0))</f>
        <v>0</v>
      </c>
      <c r="BR95" s="8">
        <f>IF(AND(BR94&gt;0,BR94&lt;&gt;"wait"),"AT",IF(AIH!$P96="AI",IF(Sheet1!$D96&gt;AIH!$O96+150,150,"wait"),0))</f>
        <v>0</v>
      </c>
      <c r="BS95" s="8">
        <f>IF(AND(BS94&gt;0,BS94&lt;&gt;"wait"),"AT",IF(AIH!$P96="AI",IF(Sheet1!$D96&gt;AIH!$O96+200,200,"wait"),0))</f>
        <v>0</v>
      </c>
      <c r="BT95" s="8">
        <f>IF(AND(BT94&gt;0,BT94&lt;&gt;"wait"),"AT",IF(AIH!$P96="AI",IF(Sheet1!$E96&lt;AIH!$O96-50,50,"wait"),0))</f>
        <v>0</v>
      </c>
      <c r="BU95" s="8">
        <f>IF(AND(BU94&gt;0,BU94&lt;&gt;"wait"),"AT",IF(AIH!$P96="AI",IF(Sheet1!$E96&lt;AIH!$O96-100,100,"wait"),0))</f>
        <v>0</v>
      </c>
      <c r="BV95" s="8">
        <f>IF(AND(BV94&gt;0,BV94&lt;&gt;"wait"),"AT",IF(AIH!$P96="AI",IF(Sheet1!$E96&lt;AIH!$O96-150,150,"wait"),0))</f>
        <v>0</v>
      </c>
      <c r="BW95" s="8">
        <f>IF(AND(BW94&gt;0,BW94&lt;&gt;"wait"),"AT",IF(AIH!$P96="AI",IF(Sheet1!$E96&lt;AIH!$O96-200,200,"wait"),0))</f>
        <v>0</v>
      </c>
      <c r="BX95" s="8">
        <f t="shared" si="39"/>
        <v>0</v>
      </c>
      <c r="BY95" s="8"/>
      <c r="BZ95" s="8">
        <f>IF(AND(BZ94&gt;0,BZ94&lt;&gt;"wait"),"AT",IF(AIH!$R96="AI",IF(Sheet1!$D96&gt;AIH!$Q96+50,50,"wait"),0))</f>
        <v>0</v>
      </c>
      <c r="CA95" s="8">
        <f>IF(AND(CA94&gt;0,CA94&lt;&gt;"wait"),"AT",IF(AIH!$R96="AI",IF(Sheet1!$D96&gt;AIH!$Q96+100,100,"wait"),0))</f>
        <v>0</v>
      </c>
      <c r="CB95" s="8">
        <f>IF(AND(CB94&gt;0,CB94&lt;&gt;"wait"),"AT",IF(AIH!$R96="AI",IF(Sheet1!$D96&gt;AIH!$Q96+150,150,"wait"),0))</f>
        <v>0</v>
      </c>
      <c r="CC95" s="8">
        <f>IF(AND(CC94&gt;0,CC94&lt;&gt;"wait"),"AT",IF(AIH!$R96="AI",IF(Sheet1!$D96&gt;AIH!$Q96+200,200,"wait"),0))</f>
        <v>0</v>
      </c>
      <c r="CD95" s="8">
        <f>IF(AND(CD94&gt;0,CD94&lt;&gt;"wait"),"AT",IF(AIH!$R96="AI",IF(Sheet1!$E96&lt;AIH!$Q96-50,50,"wait"),0))</f>
        <v>0</v>
      </c>
      <c r="CE95" s="8">
        <f>IF(AND(CE94&gt;0,CE94&lt;&gt;"wait"),"AT",IF(AIH!$R96="AI",IF(Sheet1!$E96&lt;AIH!$Q96-100,100,"wait"),0))</f>
        <v>0</v>
      </c>
      <c r="CF95" s="8">
        <f>IF(AND(CF94&gt;0,CF94&lt;&gt;"wait"),"AT",IF(AIH!$R96="AI",IF(Sheet1!$E96&lt;AIH!$Q96-150,150,"wait"),0))</f>
        <v>0</v>
      </c>
      <c r="CG95" s="8">
        <f>IF(AND(CG94&gt;0,CG94&lt;&gt;"wait"),"AT",IF(AIH!$R96="AI",IF(Sheet1!$E96&lt;AIH!$Q96-200,200,"wait"),0))</f>
        <v>0</v>
      </c>
      <c r="CH95" s="8">
        <f t="shared" si="40"/>
        <v>0</v>
      </c>
      <c r="CI95" s="8"/>
      <c r="CJ95" s="8">
        <f>IF(AND(CJ94&gt;0,CJ94&lt;&gt;"wait"),"AT",IF(AIH!$T96="AI",IF(Sheet1!$D96&gt;AIH!$S96+50,50,"wait"),0))</f>
        <v>0</v>
      </c>
      <c r="CK95" s="8">
        <f>IF(AND(CK94&gt;0,CK94&lt;&gt;"wait"),"AT",IF(AIH!$T96="AI",IF(Sheet1!$D96&gt;AIH!$S96+100,100,"wait"),0))</f>
        <v>0</v>
      </c>
      <c r="CL95" s="8">
        <f>IF(AND(CL94&gt;0,CL94&lt;&gt;"wait"),"AT",IF(AIH!$T96="AI",IF(Sheet1!$D96&gt;AIH!$S96+150,150,"wait"),0))</f>
        <v>0</v>
      </c>
      <c r="CM95" s="8">
        <f>IF(AND(CM94&gt;0,CM94&lt;&gt;"wait"),"AT",IF(AIH!$T96="AI",IF(Sheet1!$D96&gt;AIH!$S96+200,200,"wait"),0))</f>
        <v>0</v>
      </c>
      <c r="CN95" s="8">
        <f>IF(AND(CN94&gt;0,CN94&lt;&gt;"wait"),"AT",IF(AIH!$T96="AI",IF(Sheet1!$E96&lt;AIH!$S96-50,50,"wait"),0))</f>
        <v>0</v>
      </c>
      <c r="CO95" s="8">
        <f>IF(AND(CO94&gt;0,CO94&lt;&gt;"wait"),"AT",IF(AIH!$T96="AI",IF(Sheet1!$E96&lt;AIH!$S96-100,100,"wait"),0))</f>
        <v>0</v>
      </c>
      <c r="CP95" s="8">
        <f>IF(AND(CP94&gt;0,CP94&lt;&gt;"wait"),"AT",IF(AIH!$T96="AI",IF(Sheet1!$E96&lt;AIH!$S96-150,150,"wait"),0))</f>
        <v>0</v>
      </c>
      <c r="CQ95" s="8">
        <f>IF(AND(CQ94&gt;0,CQ94&lt;&gt;"wait"),"AT",IF(AIH!$T96="AI",IF(Sheet1!$E96&lt;AIH!$S96-200,200,"wait"),0))</f>
        <v>0</v>
      </c>
      <c r="CR95" s="8">
        <f t="shared" si="41"/>
        <v>0</v>
      </c>
      <c r="CS95" s="8"/>
      <c r="CT95" s="8">
        <f>IF(AND(CT94&gt;0,CT94&lt;&gt;"wait"),"AT",IF(AIH!$V96="AI",IF(Sheet1!$D96&gt;AIH!$U96+50,50,"wait"),0))</f>
        <v>0</v>
      </c>
      <c r="CU95" s="8">
        <f>IF(AND(CU94&gt;0,CU94&lt;&gt;"wait"),"AT",IF(AIH!$V96="AI",IF(Sheet1!$D96&gt;AIH!$U96+100,100,"wait"),0))</f>
        <v>0</v>
      </c>
      <c r="CV95" s="8">
        <f>IF(AND(CV94&gt;0,CV94&lt;&gt;"wait"),"AT",IF(AIH!$V96="AI",IF(Sheet1!$D96&gt;AIH!$U96+150,150,"wait"),0))</f>
        <v>0</v>
      </c>
      <c r="CW95" s="8">
        <f>IF(AND(CW94&gt;0,CW94&lt;&gt;"wait"),"AT",IF(AIH!$V96="AI",IF(Sheet1!$D96&gt;AIH!$U96+200,200,"wait"),0))</f>
        <v>0</v>
      </c>
      <c r="CX95" s="8">
        <f>IF(AND(CX94&gt;0,CX94&lt;&gt;"wait"),"AT",IF(AIH!$V96="AI",IF(Sheet1!$E96&lt;AIH!$U96-50,50,"wait"),0))</f>
        <v>0</v>
      </c>
      <c r="CY95" s="8">
        <f>IF(AND(CY94&gt;0,CY94&lt;&gt;"wait"),"AT",IF(AIH!$V96="AI",IF(Sheet1!$E96&lt;AIH!$U96-100,100,"wait"),0))</f>
        <v>0</v>
      </c>
      <c r="CZ95" s="8">
        <f>IF(AND(CZ94&gt;0,CZ94&lt;&gt;"wait"),"AT",IF(AIH!$V96="AI",IF(Sheet1!$E96&lt;AIH!$U96-150,150,"wait"),0))</f>
        <v>0</v>
      </c>
      <c r="DA95" s="8">
        <f>IF(AND(DA94&gt;0,DA94&lt;&gt;"wait"),"AT",IF(AIH!$V96="AI",IF(Sheet1!$E96&lt;AIH!$U96-200,200,"wait"),0))</f>
        <v>0</v>
      </c>
      <c r="DB95" s="8">
        <f t="shared" si="42"/>
        <v>0</v>
      </c>
      <c r="DC95" s="8"/>
      <c r="DD95" s="8">
        <f>IF(AND(DD94&gt;0,DD94&lt;&gt;"wait"),"AT",IF(AIH!$X96="AI",IF(Sheet1!$D96&gt;AIH!$W96+50,50,"wait"),0))</f>
        <v>0</v>
      </c>
      <c r="DE95" s="8">
        <f>IF(AND(DE94&gt;0,DE94&lt;&gt;"wait"),"AT",IF(AIH!$X96="AI",IF(Sheet1!$D96&gt;AIH!$W96+100,100,"wait"),0))</f>
        <v>0</v>
      </c>
      <c r="DF95" s="8">
        <f>IF(AND(DF94&gt;0,DF94&lt;&gt;"wait"),"AT",IF(AIH!$X96="AI",IF(Sheet1!$D96&gt;AIH!$W96+150,150,"wait"),0))</f>
        <v>0</v>
      </c>
      <c r="DG95" s="8">
        <f>IF(AND(DG94&gt;0,DG94&lt;&gt;"wait"),"AT",IF(AIH!$X96="AI",IF(Sheet1!$D96&gt;AIH!$W96+200,200,"wait"),0))</f>
        <v>0</v>
      </c>
      <c r="DH95" s="8">
        <f>IF(AND(DH94&gt;0,DH94&lt;&gt;"wait"),"AT",IF(AIH!$X96="AI",IF(Sheet1!$E96&lt;AIH!$W96-50,50,"wait"),0))</f>
        <v>0</v>
      </c>
      <c r="DI95" s="8">
        <f>IF(AND(DI94&gt;0,DI94&lt;&gt;"wait"),"AT",IF(AIH!$X96="AI",IF(Sheet1!$E96&lt;AIH!$W96-100,100,"wait"),0))</f>
        <v>0</v>
      </c>
      <c r="DJ95" s="8">
        <f>IF(AND(DJ94&gt;0,DJ94&lt;&gt;"wait"),"AT",IF(AIH!$X96="AI",IF(Sheet1!$E96&lt;AIH!$W96-150,150,"wait"),0))</f>
        <v>0</v>
      </c>
      <c r="DK95" s="8">
        <f>IF(AND(DK94&gt;0,DK94&lt;&gt;"wait"),"AT",IF(AIH!$X96="AI",IF(Sheet1!$E96&lt;AIH!$W96-200,200,"wait"),0))</f>
        <v>0</v>
      </c>
      <c r="DL95" s="8">
        <f t="shared" si="43"/>
        <v>0</v>
      </c>
      <c r="DN95" s="10">
        <f>IF(AND(DN94&gt;0,DN94&lt;&gt;"wait"),"AT",IF(AIH!$AA96="AI",IF(Sheet1!$D96&gt;AIH!$Z96+50,50,"wait"),0))</f>
        <v>0</v>
      </c>
      <c r="DO95" s="10">
        <f>IF(AND(DO94&gt;0,DO94&lt;&gt;"wait"),"AT",IF(AIH!$AA96="AI",IF(Sheet1!$D96&gt;AIH!$Z96+100,100,"wait"),0))</f>
        <v>0</v>
      </c>
      <c r="DP95" s="10">
        <f>IF(AND(DP94&gt;0,DP94&lt;&gt;"wait"),"AT",IF(AIH!$AA96="AI",IF(Sheet1!$D96&gt;AIH!$Z96+150,150,"wait"),0))</f>
        <v>0</v>
      </c>
      <c r="DQ95" s="10">
        <f>IF(AND(DQ94&gt;0,DQ94&lt;&gt;"wait"),"AT",IF(AIH!$AA96="AI",IF(Sheet1!$D96&gt;AIH!$Z96+200,200,"wait"),0))</f>
        <v>0</v>
      </c>
      <c r="DR95" s="10">
        <f>IF(AND(DR94&gt;0,DR94&lt;&gt;"wait"),"AT",IF(AIH!$AA96="AI",IF(Sheet1!$E96&lt;AIH!$Z96-50,50,"wait"),0))</f>
        <v>0</v>
      </c>
      <c r="DS95" s="10">
        <f>IF(AND(DS94&gt;0,DS94&lt;&gt;"wait"),"AT",IF(AIH!$AA96="AI",IF(Sheet1!$E96&lt;AIH!$Z96-100,100,"wait"),0))</f>
        <v>0</v>
      </c>
      <c r="DT95" s="10">
        <f>IF(AND(DT94&gt;0,DT94&lt;&gt;"wait"),"AT",IF(AIH!$AA96="AI",IF(Sheet1!$E96&lt;AIH!$Z96-150,150,"wait"),0))</f>
        <v>0</v>
      </c>
      <c r="DU95" s="10">
        <f>IF(AND(DU94&gt;0,DU94&lt;&gt;"wait"),"AT",IF(AIH!$AA96="AI",IF(Sheet1!$E96&lt;AIH!$Z96-200,200,"wait"),0))</f>
        <v>0</v>
      </c>
      <c r="DV95" s="10">
        <f t="shared" si="44"/>
        <v>0</v>
      </c>
      <c r="DX95" s="10">
        <f>IF(AND(DX94&gt;0,DX94&lt;&gt;"wait"),"AT",IF(AIH!$AC96="AI",IF(Sheet1!$D96&gt;AIH!$AB96+50,50,"wait"),0))</f>
        <v>0</v>
      </c>
      <c r="DY95" s="10">
        <f>IF(AND(DY94&gt;0,DY94&lt;&gt;"wait"),"AT",IF(AIH!$AC96="AI",IF(Sheet1!$D96&gt;AIH!$AB96+100,100,"wait"),0))</f>
        <v>0</v>
      </c>
      <c r="DZ95" s="10">
        <f>IF(AND(DZ94&gt;0,DZ94&lt;&gt;"wait"),"AT",IF(AIH!$AC96="AI",IF(Sheet1!$D96&gt;AIH!$AB96+150,150,"wait"),0))</f>
        <v>0</v>
      </c>
      <c r="EA95" s="10">
        <f>IF(AND(EA94&gt;0,EA94&lt;&gt;"wait"),"AT",IF(AIH!$AC96="AI",IF(Sheet1!$D96&gt;AIH!$AB96+200,200,"wait"),0))</f>
        <v>0</v>
      </c>
      <c r="EB95" s="10">
        <f>IF(AND(EB94&gt;0,EB94&lt;&gt;"wait"),"AT",IF(AIH!$AC96="AI",IF(Sheet1!$E96&lt;AIH!$AB96-50,50,"wait"),0))</f>
        <v>0</v>
      </c>
      <c r="EC95" s="10">
        <f>IF(AND(EC94&gt;0,EC94&lt;&gt;"wait"),"AT",IF(AIH!$AC96="AI",IF(Sheet1!$E96&lt;AIH!$AB96-100,100,"wait"),0))</f>
        <v>0</v>
      </c>
      <c r="ED95" s="10">
        <f>IF(AND(ED94&gt;0,ED94&lt;&gt;"wait"),"AT",IF(AIH!$AC96="AI",IF(Sheet1!$E96&lt;AIH!$AB96-150,150,"wait"),0))</f>
        <v>0</v>
      </c>
      <c r="EE95" s="10">
        <f>IF(AND(EE94&gt;0,EE94&lt;&gt;"wait"),"AT",IF(AIH!$AC96="AI",IF(Sheet1!$E96&lt;AIH!$AB96-200,200,"wait"),0))</f>
        <v>0</v>
      </c>
      <c r="EF95" s="10">
        <f t="shared" si="45"/>
        <v>0</v>
      </c>
      <c r="EH95" s="10">
        <f>IF(AND(EH94&gt;0,EH94&lt;&gt;"wait"),"AT",IF(AIH!$AE96="AI",IF(Sheet1!$D96&gt;AIH!$AD96+50,50,"wait"),0))</f>
        <v>0</v>
      </c>
      <c r="EI95" s="10">
        <f>IF(AND(EI94&gt;0,EI94&lt;&gt;"wait"),"AT",IF(AIH!$AE96="AI",IF(Sheet1!$D96&gt;AIH!$AD96+100,100,"wait"),0))</f>
        <v>0</v>
      </c>
      <c r="EJ95" s="10">
        <f>IF(AND(EJ94&gt;0,EJ94&lt;&gt;"wait"),"AT",IF(AIH!$AE96="AI",IF(Sheet1!$D96&gt;AIH!$AD96+150,150,"wait"),0))</f>
        <v>0</v>
      </c>
      <c r="EK95" s="10">
        <f>IF(AND(EK94&gt;0,EK94&lt;&gt;"wait"),"AT",IF(AIH!$AE96="AI",IF(Sheet1!$D96&gt;AIH!$AD96+200,200,"wait"),0))</f>
        <v>0</v>
      </c>
      <c r="EL95" s="10">
        <f>IF(AND(EL94&gt;0,EL94&lt;&gt;"wait"),"AT",IF(AIH!$AE96="AI",IF(Sheet1!$E96&lt;AIH!$AD96-50,50,"wait"),0))</f>
        <v>0</v>
      </c>
      <c r="EM95" s="10">
        <f>IF(AND(EM94&gt;0,EM94&lt;&gt;"wait"),"AT",IF(AIH!$AE96="AI",IF(Sheet1!$E96&lt;AIH!$AD96-100,100,"wait"),0))</f>
        <v>0</v>
      </c>
      <c r="EN95" s="10">
        <f>IF(AND(EN94&gt;0,EN94&lt;&gt;"wait"),"AT",IF(AIH!$AE96="AI",IF(Sheet1!$E96&lt;AIH!$AD96-150,150,"wait"),0))</f>
        <v>0</v>
      </c>
      <c r="EO95" s="10">
        <f>IF(AND(EO94&gt;0,EO94&lt;&gt;"wait"),"AT",IF(AIH!$AE96="AI",IF(Sheet1!$E96&lt;AIH!$AD96-200,200,"wait"),0))</f>
        <v>0</v>
      </c>
      <c r="EP95" s="10">
        <f t="shared" si="46"/>
        <v>0</v>
      </c>
      <c r="ER95" s="10">
        <f>IF(AND(ER94&gt;0,ER94&lt;&gt;"wait"),"AT",IF(AIH!$AG96="AI",IF(Sheet1!$D96&gt;AIH!$AF96+50,50,"wait"),0))</f>
        <v>0</v>
      </c>
      <c r="ES95" s="10">
        <f>IF(AND(ES94&gt;0,ES94&lt;&gt;"wait"),"AT",IF(AIH!$AG96="AI",IF(Sheet1!$D96&gt;AIH!$AF96+100,100,"wait"),0))</f>
        <v>0</v>
      </c>
      <c r="ET95" s="10">
        <f>IF(AND(ET94&gt;0,ET94&lt;&gt;"wait"),"AT",IF(AIH!$AG96="AI",IF(Sheet1!$D96&gt;AIH!$AF96+150,150,"wait"),0))</f>
        <v>0</v>
      </c>
      <c r="EU95" s="10">
        <f>IF(AND(EU94&gt;0,EU94&lt;&gt;"wait"),"AT",IF(AIH!$AG96="AI",IF(Sheet1!$D96&gt;AIH!$AF96+200,200,"wait"),0))</f>
        <v>0</v>
      </c>
      <c r="EV95" s="10">
        <f>IF(AND(EV94&gt;0,EV94&lt;&gt;"wait"),"AT",IF(AIH!$AG96="AI",IF(Sheet1!$E96&lt;AIH!$AF96-50,50,"wait"),0))</f>
        <v>0</v>
      </c>
      <c r="EW95" s="10">
        <f>IF(AND(EW94&gt;0,EW94&lt;&gt;"wait"),"AT",IF(AIH!$AG96="AI",IF(Sheet1!$E96&lt;AIH!$AF96-100,100,"wait"),0))</f>
        <v>0</v>
      </c>
      <c r="EX95" s="10">
        <f>IF(AND(EX94&gt;0,EX94&lt;&gt;"wait"),"AT",IF(AIH!$AG96="AI",IF(Sheet1!$E96&lt;AIH!$AF96-150,150,"wait"),0))</f>
        <v>0</v>
      </c>
      <c r="EY95" s="10">
        <f>IF(AND(EY94&gt;0,EY94&lt;&gt;"wait"),"AT",IF(AIH!$AG96="AI",IF(Sheet1!$E96&lt;AIH!$AF96-200,200,"wait"),0))</f>
        <v>0</v>
      </c>
      <c r="EZ95" s="10">
        <f t="shared" si="47"/>
        <v>0</v>
      </c>
      <c r="FB95" s="10">
        <f>IF(AND(FB94&gt;0,FB94&lt;&gt;"wait"),"AT",IF(AIH!$AI96="AI",IF(Sheet1!$D96&gt;AIH!$AH96+50,50,"wait"),0))</f>
        <v>0</v>
      </c>
      <c r="FC95" s="10">
        <f>IF(AND(FC94&gt;0,FC94&lt;&gt;"wait"),"AT",IF(AIH!$AI96="AI",IF(Sheet1!$D96&gt;AIH!$AH96+100,100,"wait"),0))</f>
        <v>0</v>
      </c>
      <c r="FD95" s="10">
        <f>IF(AND(FD94&gt;0,FD94&lt;&gt;"wait"),"AT",IF(AIH!$AI96="AI",IF(Sheet1!$D96&gt;AIH!$AH96+150,150,"wait"),0))</f>
        <v>0</v>
      </c>
      <c r="FE95" s="10">
        <f>IF(AND(FE94&gt;0,FE94&lt;&gt;"wait"),"AT",IF(AIH!$AI96="AI",IF(Sheet1!$D96&gt;AIH!$AH96+200,200,"wait"),0))</f>
        <v>0</v>
      </c>
      <c r="FF95" s="10">
        <f>IF(AND(FF94&gt;0,FF94&lt;&gt;"wait"),"AT",IF(AIH!$AI96="AI",IF(Sheet1!$E96&lt;AIH!$AH96-50,50,"wait"),0))</f>
        <v>0</v>
      </c>
      <c r="FG95" s="10">
        <f>IF(AND(FG94&gt;0,FG94&lt;&gt;"wait"),"AT",IF(AIH!$AI96="AI",IF(Sheet1!$E96&lt;AIH!$AH96-100,100,"wait"),0))</f>
        <v>0</v>
      </c>
      <c r="FH95" s="10">
        <f>IF(AND(FH94&gt;0,FH94&lt;&gt;"wait"),"AT",IF(AIH!$AI96="AI",IF(Sheet1!$E96&lt;AIH!$AH96-150,150,"wait"),0))</f>
        <v>0</v>
      </c>
      <c r="FI95" s="10">
        <f>IF(AND(FI94&gt;0,FI94&lt;&gt;"wait"),"AT",IF(AIH!$AI96="AI",IF(Sheet1!$E96&lt;AIH!$AH96-200,200,"wait"),0))</f>
        <v>0</v>
      </c>
      <c r="FJ95" s="10">
        <f t="shared" si="48"/>
        <v>0</v>
      </c>
      <c r="FL95" s="10">
        <f>IF(AND(FL94&gt;0,FL94&lt;&gt;"wait"),"AT",IF(AIH!$AK96="AI",IF(Sheet1!$D96&gt;AIH!$AJ96+50,50,"wait"),0))</f>
        <v>0</v>
      </c>
      <c r="FM95" s="10">
        <f>IF(AND(FM94&gt;0,FM94&lt;&gt;"wait"),"AT",IF(AIH!$AK96="AI",IF(Sheet1!$D96&gt;AIH!$AJ96+100,100,"wait"),0))</f>
        <v>0</v>
      </c>
      <c r="FN95" s="10">
        <f>IF(AND(FN94&gt;0,FN94&lt;&gt;"wait"),"AT",IF(AIH!$AK96="AI",IF(Sheet1!$D96&gt;AIH!$AJ96+150,150,"wait"),0))</f>
        <v>0</v>
      </c>
      <c r="FO95" s="10">
        <f>IF(AND(FO94&gt;0,FO94&lt;&gt;"wait"),"AT",IF(AIH!$AK96="AI",IF(Sheet1!$D96&gt;AIH!$AJ96+200,200,"wait"),0))</f>
        <v>0</v>
      </c>
      <c r="FP95" s="10">
        <f>IF(AND(FP94&gt;0,FP94&lt;&gt;"wait"),"AT",IF(AIH!$AK96="AI",IF(Sheet1!$E96&lt;AIH!$AJ96-50,50,"wait"),0))</f>
        <v>0</v>
      </c>
      <c r="FQ95" s="10">
        <f>IF(AND(FQ94&gt;0,FQ94&lt;&gt;"wait"),"AT",IF(AIH!$AK96="AI",IF(Sheet1!$E96&lt;AIH!$AJ96-100,100,"wait"),0))</f>
        <v>0</v>
      </c>
      <c r="FR95" s="10">
        <f>IF(AND(FR94&gt;0,FR94&lt;&gt;"wait"),"AT",IF(AIH!$AK96="AI",IF(Sheet1!$E96&lt;AIH!$AJ96-150,150,"wait"),0))</f>
        <v>0</v>
      </c>
      <c r="FS95" s="10">
        <f>IF(AND(FS94&gt;0,FS94&lt;&gt;"wait"),"AT",IF(AIH!$AK96="AI",IF(Sheet1!$E96&lt;AIH!$AJ96-200,200,"wait"),0))</f>
        <v>0</v>
      </c>
      <c r="FT95" s="10">
        <f t="shared" si="49"/>
        <v>0</v>
      </c>
      <c r="FV95" s="10">
        <f>IF(AND(FV94&gt;0,FV94&lt;&gt;"wait"),"AT",IF(AIH!$AM96="AI",IF(Sheet1!$D96&gt;AIH!$AL96+50,50,"wait"),0))</f>
        <v>0</v>
      </c>
      <c r="FW95" s="10">
        <f>IF(AND(FW94&gt;0,FW94&lt;&gt;"wait"),"AT",IF(AIH!$AM96="AI",IF(Sheet1!$D96&gt;AIH!$AL96+100,100,"wait"),0))</f>
        <v>0</v>
      </c>
      <c r="FX95" s="10">
        <f>IF(AND(FX94&gt;0,FX94&lt;&gt;"wait"),"AT",IF(AIH!$AM96="AI",IF(Sheet1!$D96&gt;AIH!$AL96+150,150,"wait"),0))</f>
        <v>0</v>
      </c>
      <c r="FY95" s="10">
        <f>IF(AND(FY94&gt;0,FY94&lt;&gt;"wait"),"AT",IF(AIH!$AM96="AI",IF(Sheet1!$D96&gt;AIH!$AL96+200,200,"wait"),0))</f>
        <v>0</v>
      </c>
      <c r="FZ95" s="10">
        <f>IF(AND(FZ94&gt;0,FZ94&lt;&gt;"wait"),"AT",IF(AIH!$AM96="AI",IF(Sheet1!$E96&lt;AIH!$AL96-50,50,"wait"),0))</f>
        <v>0</v>
      </c>
      <c r="GA95" s="10">
        <f>IF(AND(GA94&gt;0,GA94&lt;&gt;"wait"),"AT",IF(AIH!$AM96="AI",IF(Sheet1!$E96&lt;AIH!$AL96-100,100,"wait"),0))</f>
        <v>0</v>
      </c>
      <c r="GB95" s="10">
        <f>IF(AND(GB94&gt;0,GB94&lt;&gt;"wait"),"AT",IF(AIH!$AM96="AI",IF(Sheet1!$E96&lt;AIH!$AL96-150,150,"wait"),0))</f>
        <v>0</v>
      </c>
      <c r="GC95" s="10">
        <f>IF(AND(GC94&gt;0,GC94&lt;&gt;"wait"),"AT",IF(AIH!$AM96="AI",IF(Sheet1!$E96&lt;AIH!$AL96-200,200,"wait"),0))</f>
        <v>0</v>
      </c>
      <c r="GD95" s="10">
        <f t="shared" si="50"/>
        <v>0</v>
      </c>
      <c r="GF95" s="10">
        <f>IF(AND(GF94&gt;0,GF94&lt;&gt;"wait"),"AT",IF(AIH!$AO96="AI",IF(Sheet1!$D96&gt;AIH!$AN96+50,50,"wait"),0))</f>
        <v>0</v>
      </c>
      <c r="GG95" s="10">
        <f>IF(AND(GG94&gt;0,GG94&lt;&gt;"wait"),"AT",IF(AIH!$AO96="AI",IF(Sheet1!$D96&gt;AIH!$AN96+100,100,"wait"),0))</f>
        <v>0</v>
      </c>
      <c r="GH95" s="10">
        <f>IF(AND(GH94&gt;0,GH94&lt;&gt;"wait"),"AT",IF(AIH!$AO96="AI",IF(Sheet1!$D96&gt;AIH!$AN96+150,150,"wait"),0))</f>
        <v>0</v>
      </c>
      <c r="GI95" s="10">
        <f>IF(AND(GI94&gt;0,GI94&lt;&gt;"wait"),"AT",IF(AIH!$AO96="AI",IF(Sheet1!$D96&gt;AIH!$AN96+200,200,"wait"),0))</f>
        <v>0</v>
      </c>
      <c r="GJ95" s="10">
        <f>IF(AND(GJ94&gt;0,GJ94&lt;&gt;"wait"),"AT",IF(AIH!$AO96="AI",IF(Sheet1!$E96&lt;AIH!$AN96-50,50,"wait"),0))</f>
        <v>0</v>
      </c>
      <c r="GK95" s="10">
        <f>IF(AND(GK94&gt;0,GK94&lt;&gt;"wait"),"AT",IF(AIH!$AO96="AI",IF(Sheet1!$E96&lt;AIH!$AN96-100,100,"wait"),0))</f>
        <v>0</v>
      </c>
      <c r="GL95" s="10">
        <f>IF(AND(GL94&gt;0,GL94&lt;&gt;"wait"),"AT",IF(AIH!$AO96="AI",IF(Sheet1!$E96&lt;AIH!$AN96-150,150,"wait"),0))</f>
        <v>0</v>
      </c>
      <c r="GM95" s="10">
        <f>IF(AND(GM94&gt;0,GM94&lt;&gt;"wait"),"AT",IF(AIH!$AO96="AI",IF(Sheet1!$E96&lt;AIH!$AN96-200,200,"wait"),0))</f>
        <v>0</v>
      </c>
      <c r="GN95" s="10">
        <f t="shared" si="51"/>
        <v>0</v>
      </c>
      <c r="GP95" s="10">
        <f>IF(AND(GP94&gt;0,GP94&lt;&gt;"wait"),"AT",IF(AIH!$AQ96="AI",IF(Sheet1!$D96&gt;AIH!$AP96+50,50,"wait"),0))</f>
        <v>0</v>
      </c>
      <c r="GQ95" s="10">
        <f>IF(AND(GQ94&gt;0,GQ94&lt;&gt;"wait"),"AT",IF(AIH!$AQ96="AI",IF(Sheet1!$D96&gt;AIH!$AP96+100,100,"wait"),0))</f>
        <v>0</v>
      </c>
      <c r="GR95" s="10">
        <f>IF(AND(GR94&gt;0,GR94&lt;&gt;"wait"),"AT",IF(AIH!$AQ96="AI",IF(Sheet1!$D96&gt;AIH!$AP96+150,150,"wait"),0))</f>
        <v>0</v>
      </c>
      <c r="GS95" s="10">
        <f>IF(AND(GS94&gt;0,GS94&lt;&gt;"wait"),"AT",IF(AIH!$AQ96="AI",IF(Sheet1!$D96&gt;AIH!$AP96+200,200,"wait"),0))</f>
        <v>0</v>
      </c>
      <c r="GT95" s="10">
        <f>IF(AND(GT94&gt;0,GT94&lt;&gt;"wait"),"AT",IF(AIH!$AQ96="AI",IF(Sheet1!$E96&lt;AIH!$AP96-50,50,"wait"),0))</f>
        <v>0</v>
      </c>
      <c r="GU95" s="10">
        <f>IF(AND(GU94&gt;0,GU94&lt;&gt;"wait"),"AT",IF(AIH!$AQ96="AI",IF(Sheet1!$E96&lt;AIH!$AP96-100,100,"wait"),0))</f>
        <v>0</v>
      </c>
      <c r="GV95" s="10">
        <f>IF(AND(GV94&gt;0,GV94&lt;&gt;"wait"),"AT",IF(AIH!$AQ96="AI",IF(Sheet1!$E96&lt;AIH!$AP96-150,150,"wait"),0))</f>
        <v>0</v>
      </c>
      <c r="GW95" s="10">
        <f>IF(AND(GW94&gt;0,GW94&lt;&gt;"wait"),"AT",IF(AIH!$AQ96="AI",IF(Sheet1!$E96&lt;AIH!$AP96-200,200,"wait"),0))</f>
        <v>0</v>
      </c>
      <c r="GX95" s="10">
        <f t="shared" si="52"/>
        <v>0</v>
      </c>
      <c r="GZ95" s="10">
        <f>IF(AND(GZ94&gt;0,GZ94&lt;&gt;"wait"),"AT",IF(AIH!$AS96="AI",IF(Sheet1!$D96&gt;AIH!$AR96+50,50,"wait"),0))</f>
        <v>0</v>
      </c>
      <c r="HA95" s="10">
        <f>IF(AND(HA94&gt;0,HA94&lt;&gt;"wait"),"AT",IF(AIH!$AS96="AI",IF(Sheet1!$D96&gt;AIH!$AR96+100,100,"wait"),0))</f>
        <v>0</v>
      </c>
      <c r="HB95" s="10">
        <f>IF(AND(HB94&gt;0,HB94&lt;&gt;"wait"),"AT",IF(AIH!$AS96="AI",IF(Sheet1!$D96&gt;AIH!$AR96+150,150,"wait"),0))</f>
        <v>0</v>
      </c>
      <c r="HC95" s="10">
        <f>IF(AND(HC94&gt;0,HC94&lt;&gt;"wait"),"AT",IF(AIH!$AS96="AI",IF(Sheet1!$D96&gt;AIH!$AR96+200,200,"wait"),0))</f>
        <v>0</v>
      </c>
      <c r="HD95" s="10">
        <f>IF(AND(HD94&gt;0,HD94&lt;&gt;"wait"),"AT",IF(AIH!$AS96="AI",IF(Sheet1!$E96&lt;AIH!$AR96-50,50,"wait"),0))</f>
        <v>0</v>
      </c>
      <c r="HE95" s="10">
        <f>IF(AND(HE94&gt;0,HE94&lt;&gt;"wait"),"AT",IF(AIH!$AS96="AI",IF(Sheet1!$E96&lt;AIH!$AR96-100,100,"wait"),0))</f>
        <v>0</v>
      </c>
      <c r="HF95" s="10">
        <f>IF(AND(HF94&gt;0,HF94&lt;&gt;"wait"),"AT",IF(AIH!$AS96="AI",IF(Sheet1!$E96&lt;AIH!$AR96-150,150,"wait"),0))</f>
        <v>0</v>
      </c>
      <c r="HG95" s="10">
        <f>IF(AND(HG94&gt;0,HG94&lt;&gt;"wait"),"AT",IF(AIH!$AS96="AI",IF(Sheet1!$E96&lt;AIH!$AR96-200,200,"wait"),0))</f>
        <v>0</v>
      </c>
      <c r="HH95" s="10">
        <f t="shared" si="53"/>
        <v>0</v>
      </c>
      <c r="HJ95" s="10">
        <f>IF(AND(HJ94&gt;0,HJ94&lt;&gt;"wait"),"AT",IF(AIH!$AU96="AI",IF(Sheet1!$D96&gt;AIH!$AT96+50,50,"wait"),0))</f>
        <v>0</v>
      </c>
      <c r="HK95" s="10">
        <f>IF(AND(HK94&gt;0,HK94&lt;&gt;"wait"),"AT",IF(AIH!$AU96="AI",IF(Sheet1!$D96&gt;AIH!$AT96+100,100,"wait"),0))</f>
        <v>0</v>
      </c>
      <c r="HL95" s="10">
        <f>IF(AND(HL94&gt;0,HL94&lt;&gt;"wait"),"AT",IF(AIH!$AU96="AI",IF(Sheet1!$D96&gt;AIH!$AT96+150,150,"wait"),0))</f>
        <v>0</v>
      </c>
      <c r="HM95" s="10">
        <f>IF(AND(HM94&gt;0,HM94&lt;&gt;"wait"),"AT",IF(AIH!$AU96="AI",IF(Sheet1!$D96&gt;AIH!$AT96+200,200,"wait"),0))</f>
        <v>0</v>
      </c>
      <c r="HN95" s="10">
        <f>IF(AND(HN94&gt;0,HN94&lt;&gt;"wait"),"AT",IF(AIH!$AU96="AI",IF(Sheet1!$E96&lt;AIH!$AT96-50,50,"wait"),0))</f>
        <v>0</v>
      </c>
      <c r="HO95" s="10">
        <f>IF(AND(HO94&gt;0,HO94&lt;&gt;"wait"),"AT",IF(AIH!$AU96="AI",IF(Sheet1!$E96&lt;AIH!$AT96-100,100,"wait"),0))</f>
        <v>0</v>
      </c>
      <c r="HP95" s="10">
        <f>IF(AND(HP94&gt;0,HP94&lt;&gt;"wait"),"AT",IF(AIH!$AU96="AI",IF(Sheet1!$E96&lt;AIH!$AT96-150,150,"wait"),0))</f>
        <v>0</v>
      </c>
      <c r="HQ95" s="10">
        <f>IF(AND(HQ94&gt;0,HQ94&lt;&gt;"wait"),"AT",IF(AIH!$AU96="AI",IF(Sheet1!$E96&lt;AIH!$AT96-200,200,"wait"),0))</f>
        <v>0</v>
      </c>
      <c r="HR95" s="10">
        <f t="shared" si="54"/>
        <v>0</v>
      </c>
      <c r="HT95" s="10">
        <f>IF(AND(HT94&gt;0,HT94&lt;&gt;"wait"),"AT",IF(AIH!$AX96="AI",IF(Sheet1!$D96&gt;AIH!$AW96+50,50,"wait"),0))</f>
        <v>0</v>
      </c>
      <c r="HU95" s="10">
        <f>IF(AND(HU94&gt;0,HU94&lt;&gt;"wait"),"AT",IF(AIH!$AX96="AI",IF(Sheet1!$D96&gt;AIH!$AW96+100,100,"wait"),0))</f>
        <v>0</v>
      </c>
      <c r="HV95" s="10">
        <f>IF(AND(HV94&gt;0,HV94&lt;&gt;"wait"),"AT",IF(AIH!$AX96="AI",IF(Sheet1!$D96&gt;AIH!$AW96+150,150,"wait"),0))</f>
        <v>0</v>
      </c>
      <c r="HW95" s="10">
        <f>IF(AND(HW94&gt;0,HW94&lt;&gt;"wait"),"AT",IF(AIH!$AX96="AI",IF(Sheet1!$D96&gt;AIH!$AW96+200,200,"wait"),0))</f>
        <v>0</v>
      </c>
      <c r="HX95" s="10">
        <f>IF(AND(HX94&gt;0,HX94&lt;&gt;"wait"),"AT",IF(AIH!$AX96="AI",IF(Sheet1!$E96&lt;AIH!$AW96-50,50,"wait"),0))</f>
        <v>0</v>
      </c>
      <c r="HY95" s="10">
        <f>IF(AND(HY94&gt;0,HY94&lt;&gt;"wait"),"AT",IF(AIH!$AX96="AI",IF(Sheet1!$E96&lt;AIH!$AW96-100,100,"wait"),0))</f>
        <v>0</v>
      </c>
      <c r="HZ95" s="10">
        <f>IF(AND(HZ94&gt;0,HZ94&lt;&gt;"wait"),"AT",IF(AIH!$AX96="AI",IF(Sheet1!$E96&lt;AIH!$AW96-150,150,"wait"),0))</f>
        <v>0</v>
      </c>
      <c r="IA95" s="10">
        <f>IF(AND(IA94&gt;0,IA94&lt;&gt;"wait"),"AT",IF(AIH!$AX96="AI",IF(Sheet1!$E96&lt;AIH!$AW96-200,200,"wait"),0))</f>
        <v>0</v>
      </c>
      <c r="IB95" s="10">
        <f t="shared" si="55"/>
        <v>0</v>
      </c>
      <c r="ID95" s="10">
        <f>IF(AND(ID94&gt;0,ID94&lt;&gt;"wait"),"AT",IF(AIH!$AZ96="AI",IF(Sheet1!$D96&gt;AIH!$AY96+50,50,"wait"),0))</f>
        <v>0</v>
      </c>
      <c r="IE95" s="10">
        <f>IF(AND(IE94&gt;0,IE94&lt;&gt;"wait"),"AT",IF(AIH!$AZ96="AI",IF(Sheet1!$D96&gt;AIH!$AY96+100,100,"wait"),0))</f>
        <v>0</v>
      </c>
      <c r="IF95" s="10">
        <f>IF(AND(IF94&gt;0,IF94&lt;&gt;"wait"),"AT",IF(AIH!$AZ96="AI",IF(Sheet1!$D96&gt;AIH!$AY96+150,150,"wait"),0))</f>
        <v>0</v>
      </c>
      <c r="IG95" s="10">
        <f>IF(AND(IG94&gt;0,IG94&lt;&gt;"wait"),"AT",IF(AIH!$AZ96="AI",IF(Sheet1!$D96&gt;AIH!$AY96+200,200,"wait"),0))</f>
        <v>0</v>
      </c>
      <c r="IH95" s="10">
        <f>IF(AND(IH94&gt;0,IH94&lt;&gt;"wait"),"AT",IF(AIH!$AZ96="AI",IF(Sheet1!$E96&lt;AIH!$AY96-50,50,"wait"),0))</f>
        <v>0</v>
      </c>
      <c r="II95" s="10">
        <f>IF(AND(II94&gt;0,II94&lt;&gt;"wait"),"AT",IF(AIH!$AZ96="AI",IF(Sheet1!$E96&lt;AIH!$AY96-100,100,"wait"),0))</f>
        <v>0</v>
      </c>
      <c r="IJ95" s="10">
        <f>IF(AND(IJ94&gt;0,IJ94&lt;&gt;"wait"),"AT",IF(AIH!$AZ96="AI",IF(Sheet1!$E96&lt;AIH!$AY96-150,150,"wait"),0))</f>
        <v>0</v>
      </c>
      <c r="IK95" s="10">
        <f>IF(AND(IK94&gt;0,IK94&lt;&gt;"wait"),"AT",IF(AIH!$AZ96="AI",IF(Sheet1!$E96&lt;AIH!$AY96-200,200,"wait"),0))</f>
        <v>0</v>
      </c>
      <c r="IL95" s="10">
        <f t="shared" si="56"/>
        <v>0</v>
      </c>
      <c r="IN95" s="10">
        <f>IF(AND(IN94&gt;0,IN94&lt;&gt;"wait"),"AT",IF(AIH!$BB96="AI",IF(Sheet1!$D96&gt;AIH!$BA96+50,50,"wait"),0))</f>
        <v>0</v>
      </c>
      <c r="IO95" s="10">
        <f>IF(AND(IO94&gt;0,IO94&lt;&gt;"wait"),"AT",IF(AIH!$BB96="AI",IF(Sheet1!$D96&gt;AIH!$BA96+100,100,"wait"),0))</f>
        <v>0</v>
      </c>
      <c r="IP95" s="10">
        <f>IF(AND(IP94&gt;0,IP94&lt;&gt;"wait"),"AT",IF(AIH!$BB96="AI",IF(Sheet1!$D96&gt;AIH!$BA96+150,150,"wait"),0))</f>
        <v>0</v>
      </c>
      <c r="IQ95" s="10">
        <f>IF(AND(IQ94&gt;0,IQ94&lt;&gt;"wait"),"AT",IF(AIH!$BB96="AI",IF(Sheet1!$D96&gt;AIH!$BA96+200,200,"wait"),0))</f>
        <v>0</v>
      </c>
      <c r="IR95" s="10">
        <f>IF(AND(IR94&gt;0,IR94&lt;&gt;"wait"),"AT",IF(AIH!$BB96="AI",IF(Sheet1!$E96&lt;AIH!$BA96-50,50,"wait"),0))</f>
        <v>0</v>
      </c>
      <c r="IS95" s="10">
        <f>IF(AND(IS94&gt;0,IS94&lt;&gt;"wait"),"AT",IF(AIH!$BB96="AI",IF(Sheet1!$E96&lt;AIH!$BA96-100,100,"wait"),0))</f>
        <v>0</v>
      </c>
      <c r="IT95" s="10">
        <f>IF(AND(IT94&gt;0,IT94&lt;&gt;"wait"),"AT",IF(AIH!$BB96="AI",IF(Sheet1!$E96&lt;AIH!$BA96-150,150,"wait"),0))</f>
        <v>0</v>
      </c>
      <c r="IU95" s="10">
        <f>IF(AND(IU94&gt;0,IU94&lt;&gt;"wait"),"AT",IF(AIH!$BB96="AI",IF(Sheet1!$E96&lt;AIH!$BA96-200,200,"wait"),0))</f>
        <v>0</v>
      </c>
      <c r="IV95" s="10">
        <f t="shared" si="57"/>
        <v>0</v>
      </c>
      <c r="IX95" s="10">
        <f>IF(AND(IX94&gt;0,IX94&lt;&gt;"wait"),"AT",IF(AIH!$BD96="AI",IF(Sheet1!$D96&gt;AIH!$BC96+50,50,"wait"),0))</f>
        <v>0</v>
      </c>
      <c r="IY95" s="10">
        <f>IF(AND(IY94&gt;0,IY94&lt;&gt;"wait"),"AT",IF(AIH!$BD96="AI",IF(Sheet1!$D96&gt;AIH!$BC96+100,100,"wait"),0))</f>
        <v>0</v>
      </c>
      <c r="IZ95" s="10">
        <f>IF(AND(IZ94&gt;0,IZ94&lt;&gt;"wait"),"AT",IF(AIH!$BD96="AI",IF(Sheet1!$D96&gt;AIH!$BC96+150,150,"wait"),0))</f>
        <v>0</v>
      </c>
      <c r="JA95" s="10">
        <f>IF(AND(JA94&gt;0,JA94&lt;&gt;"wait"),"AT",IF(AIH!$BD96="AI",IF(Sheet1!$D96&gt;AIH!$BC96+200,200,"wait"),0))</f>
        <v>0</v>
      </c>
      <c r="JB95" s="10">
        <f>IF(AND(JB94&gt;0,JB94&lt;&gt;"wait"),"AT",IF(AIH!$BD96="AI",IF(Sheet1!$E96&lt;AIH!$BC96-50,50,"wait"),0))</f>
        <v>0</v>
      </c>
      <c r="JC95" s="10">
        <f>IF(AND(JC94&gt;0,JC94&lt;&gt;"wait"),"AT",IF(AIH!$BD96="AI",IF(Sheet1!$E96&lt;AIH!$BC96-100,100,"wait"),0))</f>
        <v>0</v>
      </c>
      <c r="JD95" s="10">
        <f>IF(AND(JD94&gt;0,JD94&lt;&gt;"wait"),"AT",IF(AIH!$BD96="AI",IF(Sheet1!$E96&lt;AIH!$BC96-150,150,"wait"),0))</f>
        <v>0</v>
      </c>
      <c r="JE95" s="10">
        <f>IF(AND(JE94&gt;0,JE94&lt;&gt;"wait"),"AT",IF(AIH!$BD96="AI",IF(Sheet1!$E96&lt;AIH!$BC96-200,200,"wait"),0))</f>
        <v>0</v>
      </c>
      <c r="JF95" s="10">
        <f t="shared" si="58"/>
        <v>0</v>
      </c>
      <c r="JH95" s="10">
        <f>IF(AND(JH94&gt;0,JH94&lt;&gt;"wait"),"AT",IF(AIH!$BF96="AI",IF(Sheet1!$D96&gt;AIH!$BE96+50,50,"wait"),0))</f>
        <v>0</v>
      </c>
      <c r="JI95" s="10">
        <f>IF(AND(JI94&gt;0,JI94&lt;&gt;"wait"),"AT",IF(AIH!$BF96="AI",IF(Sheet1!$D96&gt;AIH!$BE96+100,100,"wait"),0))</f>
        <v>0</v>
      </c>
      <c r="JJ95" s="10">
        <f>IF(AND(JJ94&gt;0,JJ94&lt;&gt;"wait"),"AT",IF(AIH!$BF96="AI",IF(Sheet1!$D96&gt;AIH!$BE96+150,150,"wait"),0))</f>
        <v>0</v>
      </c>
      <c r="JK95" s="10">
        <f>IF(AND(JK94&gt;0,JK94&lt;&gt;"wait"),"AT",IF(AIH!$BF96="AI",IF(Sheet1!$D96&gt;AIH!$BE96+200,200,"wait"),0))</f>
        <v>0</v>
      </c>
      <c r="JL95" s="10">
        <f>IF(AND(JL94&gt;0,JL94&lt;&gt;"wait"),"AT",IF(AIH!$BF96="AI",IF(Sheet1!$E96&lt;AIH!$BE96-50,50,"wait"),0))</f>
        <v>0</v>
      </c>
      <c r="JM95" s="10">
        <f>IF(AND(JM94&gt;0,JM94&lt;&gt;"wait"),"AT",IF(AIH!$BF96="AI",IF(Sheet1!$E96&lt;AIH!$BE96-100,100,"wait"),0))</f>
        <v>0</v>
      </c>
      <c r="JN95" s="10">
        <f>IF(AND(JN94&gt;0,JN94&lt;&gt;"wait"),"AT",IF(AIH!$BF96="AI",IF(Sheet1!$E96&lt;AIH!$BE96-150,150,"wait"),0))</f>
        <v>0</v>
      </c>
      <c r="JO95" s="10">
        <f>IF(AND(JO94&gt;0,JO94&lt;&gt;"wait"),"AT",IF(AIH!$BF96="AI",IF(Sheet1!$E96&lt;AIH!$BE96-200,200,"wait"),0))</f>
        <v>0</v>
      </c>
      <c r="JP95" s="10">
        <f t="shared" si="59"/>
        <v>0</v>
      </c>
      <c r="JR95" s="10">
        <f>IF(AND(JR94&gt;0,JR94&lt;&gt;"wait"),"AT",IF(AIH!$BH96="AI",IF(Sheet1!$D96&gt;AIH!$BG96+50,50,"wait"),0))</f>
        <v>0</v>
      </c>
      <c r="JS95" s="10">
        <f>IF(AND(JS94&gt;0,JS94&lt;&gt;"wait"),"AT",IF(AIH!$BH96="AI",IF(Sheet1!$D96&gt;AIH!$BG96+100,100,"wait"),0))</f>
        <v>0</v>
      </c>
      <c r="JT95" s="10">
        <f>IF(AND(JT94&gt;0,JT94&lt;&gt;"wait"),"AT",IF(AIH!$BH96="AI",IF(Sheet1!$D96&gt;AIH!$BG96+150,150,"wait"),0))</f>
        <v>0</v>
      </c>
      <c r="JU95" s="10">
        <f>IF(AND(JU94&gt;0,JU94&lt;&gt;"wait"),"AT",IF(AIH!$BH96="AI",IF(Sheet1!$D96&gt;AIH!$BG96+200,200,"wait"),0))</f>
        <v>0</v>
      </c>
      <c r="JV95" s="10">
        <f>IF(AND(JV94&gt;0,JV94&lt;&gt;"wait"),"AT",IF(AIH!$BH96="AI",IF(Sheet1!$E96&lt;AIH!$BG96-50,50,"wait"),0))</f>
        <v>0</v>
      </c>
      <c r="JW95" s="10">
        <f>IF(AND(JW94&gt;0,JW94&lt;&gt;"wait"),"AT",IF(AIH!$BH96="AI",IF(Sheet1!$E96&lt;AIH!$BG96-100,100,"wait"),0))</f>
        <v>0</v>
      </c>
      <c r="JX95" s="10">
        <f>IF(AND(JX94&gt;0,JX94&lt;&gt;"wait"),"AT",IF(AIH!$BH96="AI",IF(Sheet1!$E96&lt;AIH!$BG96-150,150,"wait"),0))</f>
        <v>0</v>
      </c>
      <c r="JY95" s="10">
        <f>IF(AND(JY94&gt;0,JY94&lt;&gt;"wait"),"AT",IF(AIH!$BH96="AI",IF(Sheet1!$E96&lt;AIH!$BG96-200,200,"wait"),0))</f>
        <v>0</v>
      </c>
      <c r="JZ95" s="10">
        <f t="shared" si="60"/>
        <v>0</v>
      </c>
      <c r="KB95" s="10">
        <f>IF(AND(KB94&gt;0,KB94&lt;&gt;"wait"),"AT",IF(AIH!$BJ96="AI",IF(Sheet1!$D96&gt;AIH!$BI96+50,50,"wait"),0))</f>
        <v>0</v>
      </c>
      <c r="KC95" s="10">
        <f>IF(AND(KC94&gt;0,KC94&lt;&gt;"wait"),"AT",IF(AIH!$BJ96="AI",IF(Sheet1!$D96&gt;AIH!$BI96+100,100,"wait"),0))</f>
        <v>0</v>
      </c>
      <c r="KD95" s="10">
        <f>IF(AND(KD94&gt;0,KD94&lt;&gt;"wait"),"AT",IF(AIH!$BJ96="AI",IF(Sheet1!$D96&gt;AIH!$BI96+150,150,"wait"),0))</f>
        <v>0</v>
      </c>
      <c r="KE95" s="10">
        <f>IF(AND(KE94&gt;0,KE94&lt;&gt;"wait"),"AT",IF(AIH!$BJ96="AI",IF(Sheet1!$D96&gt;AIH!$BI96+200,200,"wait"),0))</f>
        <v>0</v>
      </c>
      <c r="KF95" s="10">
        <f>IF(AND(KF94&gt;0,KF94&lt;&gt;"wait"),"AT",IF(AIH!$BJ96="AI",IF(Sheet1!$E96&lt;AIH!$BI96-50,50,"wait"),0))</f>
        <v>0</v>
      </c>
      <c r="KG95" s="10">
        <f>IF(AND(KG94&gt;0,KG94&lt;&gt;"wait"),"AT",IF(AIH!$BJ96="AI",IF(Sheet1!$E96&lt;AIH!$BI96-100,100,"wait"),0))</f>
        <v>0</v>
      </c>
      <c r="KH95" s="10">
        <f>IF(AND(KH94&gt;0,KH94&lt;&gt;"wait"),"AT",IF(AIH!$BJ96="AI",IF(Sheet1!$E96&lt;AIH!$BI96-150,150,"wait"),0))</f>
        <v>0</v>
      </c>
      <c r="KI95" s="10">
        <f>IF(AND(KI94&gt;0,KI94&lt;&gt;"wait"),"AT",IF(AIH!$BJ96="AI",IF(Sheet1!$E96&lt;AIH!$BI96-200,200,"wait"),0))</f>
        <v>0</v>
      </c>
      <c r="KJ95" s="10">
        <f t="shared" si="61"/>
        <v>0</v>
      </c>
      <c r="KL95" s="10">
        <f>IF(AND(KL94&gt;0,KL94&lt;&gt;"wait"),"AT",IF(AIH!$BL96="AI",IF(Sheet1!$D96&gt;AIH!$BK96+50,50,"wait"),0))</f>
        <v>0</v>
      </c>
      <c r="KM95" s="10">
        <f>IF(AND(KM94&gt;0,KM94&lt;&gt;"wait"),"AT",IF(AIH!$BL96="AI",IF(Sheet1!$D96&gt;AIH!$BK96+100,100,"wait"),0))</f>
        <v>0</v>
      </c>
      <c r="KN95" s="10">
        <f>IF(AND(KN94&gt;0,KN94&lt;&gt;"wait"),"AT",IF(AIH!$BL96="AI",IF(Sheet1!$D96&gt;AIH!$BK96+150,150,"wait"),0))</f>
        <v>0</v>
      </c>
      <c r="KO95" s="10">
        <f>IF(AND(KO94&gt;0,KO94&lt;&gt;"wait"),"AT",IF(AIH!$BL96="AI",IF(Sheet1!$D96&gt;AIH!$BK96+200,200,"wait"),0))</f>
        <v>0</v>
      </c>
      <c r="KP95" s="10">
        <f>IF(AND(KP94&gt;0,KP94&lt;&gt;"wait"),"AT",IF(AIH!$BL96="AI",IF(Sheet1!$E96&lt;AIH!$BK96-50,50,"wait"),0))</f>
        <v>0</v>
      </c>
      <c r="KQ95" s="10">
        <f>IF(AND(KQ94&gt;0,KQ94&lt;&gt;"wait"),"AT",IF(AIH!$BL96="AI",IF(Sheet1!$E96&lt;AIH!$BK96-100,100,"wait"),0))</f>
        <v>0</v>
      </c>
      <c r="KR95" s="10">
        <f>IF(AND(KR94&gt;0,KR94&lt;&gt;"wait"),"AT",IF(AIH!$BL96="AI",IF(Sheet1!$E96&lt;AIH!$BK96-150,150,"wait"),0))</f>
        <v>0</v>
      </c>
      <c r="KS95" s="10">
        <f>IF(AND(KS94&gt;0,KS94&lt;&gt;"wait"),"AT",IF(AIH!$BL96="AI",IF(Sheet1!$E96&lt;AIH!$BK96-200,200,"wait"),0))</f>
        <v>0</v>
      </c>
      <c r="KT95" s="10">
        <f t="shared" si="62"/>
        <v>0</v>
      </c>
      <c r="KV95" s="10">
        <f>IF(AND(KV94&gt;0,KV94&lt;&gt;"wait"),"AT",IF(AIH!$BN96="AI",IF(Sheet1!$D96&gt;AIH!$BM96+50,50,"wait"),0))</f>
        <v>0</v>
      </c>
      <c r="KW95" s="10">
        <f>IF(AND(KW94&gt;0,KW94&lt;&gt;"wait"),"AT",IF(AIH!$BN96="AI",IF(Sheet1!$D96&gt;AIH!$BM96+100,100,"wait"),0))</f>
        <v>0</v>
      </c>
      <c r="KX95" s="10">
        <f>IF(AND(KX94&gt;0,KX94&lt;&gt;"wait"),"AT",IF(AIH!$BN96="AI",IF(Sheet1!$D96&gt;AIH!$BM96+150,150,"wait"),0))</f>
        <v>0</v>
      </c>
      <c r="KY95" s="10">
        <f>IF(AND(KY94&gt;0,KY94&lt;&gt;"wait"),"AT",IF(AIH!$BN96="AI",IF(Sheet1!$D96&gt;AIH!$BM96+200,200,"wait"),0))</f>
        <v>0</v>
      </c>
      <c r="KZ95" s="10">
        <f>IF(AND(KZ94&gt;0,KZ94&lt;&gt;"wait"),"AT",IF(AIH!$BN96="AI",IF(Sheet1!$E96&lt;AIH!$BM96-50,50,"wait"),0))</f>
        <v>0</v>
      </c>
      <c r="LA95" s="10">
        <f>IF(AND(LA94&gt;0,LA94&lt;&gt;"wait"),"AT",IF(AIH!$BN96="AI",IF(Sheet1!$E96&lt;AIH!$BM96-100,100,"wait"),0))</f>
        <v>0</v>
      </c>
      <c r="LB95" s="10">
        <f>IF(AND(LB94&gt;0,LB94&lt;&gt;"wait"),"AT",IF(AIH!$BN96="AI",IF(Sheet1!$E96&lt;AIH!$BM96-150,150,"wait"),0))</f>
        <v>0</v>
      </c>
      <c r="LC95" s="10">
        <f>IF(AND(LC94&gt;0,LC94&lt;&gt;"wait"),"AT",IF(AIH!$BN96="AI",IF(Sheet1!$E96&lt;AIH!$BM96-200,200,"wait"),0))</f>
        <v>0</v>
      </c>
      <c r="LD95" s="10">
        <f t="shared" si="63"/>
        <v>0</v>
      </c>
      <c r="LF95" s="10">
        <f>IF(AND(LF94&gt;0,LF94&lt;&gt;"wait"),"AT",IF(AIH!$BP96="AI",IF(Sheet1!$D96&gt;AIH!$BO96+50,50,"wait"),0))</f>
        <v>0</v>
      </c>
      <c r="LG95" s="10">
        <f>IF(AND(LG94&gt;0,LG94&lt;&gt;"wait"),"AT",IF(AIH!$BP96="AI",IF(Sheet1!$D96&gt;AIH!$BO96+100,100,"wait"),0))</f>
        <v>0</v>
      </c>
      <c r="LH95" s="10">
        <f>IF(AND(LH94&gt;0,LH94&lt;&gt;"wait"),"AT",IF(AIH!$BP96="AI",IF(Sheet1!$D96&gt;AIH!$BO96+150,150,"wait"),0))</f>
        <v>0</v>
      </c>
      <c r="LI95" s="10">
        <f>IF(AND(LI94&gt;0,LI94&lt;&gt;"wait"),"AT",IF(AIH!$BP96="AI",IF(Sheet1!$D96&gt;AIH!$BO96+200,200,"wait"),0))</f>
        <v>0</v>
      </c>
      <c r="LJ95" s="10">
        <f>IF(AND(LJ94&gt;0,LJ94&lt;&gt;"wait"),"AT",IF(AIH!$BP96="AI",IF(Sheet1!$E96&lt;AIH!$BO96-50,50,"wait"),0))</f>
        <v>0</v>
      </c>
      <c r="LK95" s="10">
        <f>IF(AND(LK94&gt;0,LK94&lt;&gt;"wait"),"AT",IF(AIH!$BP96="AI",IF(Sheet1!$E96&lt;AIH!$BO96-100,100,"wait"),0))</f>
        <v>0</v>
      </c>
      <c r="LL95" s="10">
        <f>IF(AND(LL94&gt;0,LL94&lt;&gt;"wait"),"AT",IF(AIH!$BP96="AI",IF(Sheet1!$E96&lt;AIH!$BO96-150,150,"wait"),0))</f>
        <v>0</v>
      </c>
      <c r="LM95" s="10">
        <f>IF(AND(LM94&gt;0,LM94&lt;&gt;"wait"),"AT",IF(AIH!$BP96="AI",IF(Sheet1!$E96&lt;AIH!$BO96-200,200,"wait"),0))</f>
        <v>0</v>
      </c>
      <c r="LN95" s="10">
        <f t="shared" si="64"/>
        <v>0</v>
      </c>
      <c r="LP95" s="10">
        <f>IF(AND(LP94&gt;0,LP94&lt;&gt;"wait"),"AT",IF(AIH!$BR96="AI",IF(Sheet1!$D96&gt;AIH!$BQ96+50,50,"wait"),0))</f>
        <v>0</v>
      </c>
      <c r="LQ95" s="10">
        <f>IF(AND(LQ94&gt;0,LQ94&lt;&gt;"wait"),"AT",IF(AIH!$BR96="AI",IF(Sheet1!$D96&gt;AIH!$BQ96+100,100,"wait"),0))</f>
        <v>0</v>
      </c>
      <c r="LR95" s="10">
        <f>IF(AND(LR94&gt;0,LR94&lt;&gt;"wait"),"AT",IF(AIH!$BR96="AI",IF(Sheet1!$D96&gt;AIH!$BQ96+150,150,"wait"),0))</f>
        <v>0</v>
      </c>
      <c r="LS95" s="10">
        <f>IF(AND(LS94&gt;0,LS94&lt;&gt;"wait"),"AT",IF(AIH!$BR96="AI",IF(Sheet1!$D96&gt;AIH!$BQ96+200,200,"wait"),0))</f>
        <v>0</v>
      </c>
      <c r="LT95" s="10">
        <f>IF(AND(LT94&gt;0,LT94&lt;&gt;"wait"),"AT",IF(AIH!$BR96="AI",IF(Sheet1!$E96&lt;AIH!$BQ96-50,50,"wait"),0))</f>
        <v>0</v>
      </c>
      <c r="LU95" s="10">
        <f>IF(AND(LU94&gt;0,LU94&lt;&gt;"wait"),"AT",IF(AIH!$BR96="AI",IF(Sheet1!$E96&lt;AIH!$BQ96-100,100,"wait"),0))</f>
        <v>0</v>
      </c>
      <c r="LV95" s="10">
        <f>IF(AND(LV94&gt;0,LV94&lt;&gt;"wait"),"AT",IF(AIH!$BR96="AI",IF(Sheet1!$E96&lt;AIH!$BQ96-150,150,"wait"),0))</f>
        <v>0</v>
      </c>
      <c r="LW95" s="10">
        <f>IF(AND(LW94&gt;0,LW94&lt;&gt;"wait"),"AT",IF(AIH!$BR96="AI",IF(Sheet1!$E96&lt;AIH!$BQ96-200,200,"wait"),0))</f>
        <v>0</v>
      </c>
      <c r="LX95" s="10">
        <f t="shared" si="65"/>
        <v>0</v>
      </c>
    </row>
    <row r="96" spans="1:336" x14ac:dyDescent="0.3">
      <c r="A96" t="str">
        <f>Sheet1!B96</f>
        <v>03/01 10:49</v>
      </c>
      <c r="B96">
        <f>Sheet1!D96</f>
        <v>29218</v>
      </c>
      <c r="C96">
        <f>Sheet1!E96</f>
        <v>29192</v>
      </c>
      <c r="E96">
        <f>MAX($B96:$B$162)</f>
        <v>29241</v>
      </c>
      <c r="F96">
        <f>MIN($C96:$C$162)</f>
        <v>29062</v>
      </c>
      <c r="H96" s="8">
        <f>IF(AND(H95&gt;0,H95&lt;&gt;"wait"),"AT",IF(AIH!$D97="AI",IF(Sheet1!$D97&gt;AIH!$C97+50,50,"wait"),0))</f>
        <v>0</v>
      </c>
      <c r="I96" s="8">
        <f>IF(AND(I95&gt;0,I95&lt;&gt;"wait"),"AT",IF(AIH!$D97="AI",IF(Sheet1!$D97&gt;AIH!$C97+100,100,"wait"),0))</f>
        <v>0</v>
      </c>
      <c r="J96" s="8">
        <f>IF(AND(J95&gt;0,J95&lt;&gt;"wait"),"AT",IF(AIH!$D97="AI",IF(Sheet1!$D97&gt;AIH!$C97+150,150,"wait"),0))</f>
        <v>0</v>
      </c>
      <c r="K96" s="8">
        <f>IF(AND(K95&gt;0,K95&lt;&gt;"wait"),"AT",IF(AIH!$D97="AI",IF(Sheet1!$D97&gt;AIH!$C97+200,200,"wait"),0))</f>
        <v>0</v>
      </c>
      <c r="L96" s="8">
        <f>IF(AND(L95&gt;0,L95&lt;&gt;"wait"),"AT",IF(AIH!$D97="AI",IF(Sheet1!$E97&lt;AIH!$C97-50,50,"wait"),0))</f>
        <v>0</v>
      </c>
      <c r="M96" s="8">
        <f>IF(AND(M95&gt;0,M95&lt;&gt;"wait"),"AT",IF(AIH!$D97="AI",IF(Sheet1!$E97&lt;AIH!$C97-100,100,"wait"),0))</f>
        <v>0</v>
      </c>
      <c r="N96" s="8">
        <f>IF(AND(N95&gt;0,N95&lt;&gt;"wait"),"AT",IF(AIH!$D97="AI",IF(Sheet1!$E97&lt;AIH!$C97-150,150,"wait"),0))</f>
        <v>0</v>
      </c>
      <c r="O96" s="8">
        <f>IF(AND(O95&gt;0,O95&lt;&gt;"wait"),"AT",IF(AIH!$D97="AI",IF(Sheet1!$E97&lt;AIH!$C97-200,200,"wait"),0))</f>
        <v>0</v>
      </c>
      <c r="P96" s="8">
        <f t="shared" si="33"/>
        <v>0</v>
      </c>
      <c r="R96" s="8">
        <f>IF(AND(R95&gt;0,R95&lt;&gt;"wait"),"AT",IF(AIH!$F97="AI",IF(Sheet1!$D97&gt;AIH!$E97+50,50,"wait"),0))</f>
        <v>0</v>
      </c>
      <c r="S96" s="8">
        <f>IF(AND(S95&gt;0,S95&lt;&gt;"wait"),"AT",IF(AIH!$F97="AI",IF(Sheet1!$D97&gt;AIH!$E97+100,100,"wait"),0))</f>
        <v>0</v>
      </c>
      <c r="T96" s="8">
        <f>IF(AND(T95&gt;0,T95&lt;&gt;"wait"),"AT",IF(AIH!$F97="AI",IF(Sheet1!$D97&gt;AIH!$E97+150,150,"wait"),0))</f>
        <v>0</v>
      </c>
      <c r="U96" s="8">
        <f>IF(AND(U95&gt;0,U95&lt;&gt;"wait"),"AT",IF(AIH!$F97="AI",IF(Sheet1!$D97&gt;AIH!$E97+200,200,"wait"),0))</f>
        <v>0</v>
      </c>
      <c r="V96" s="8">
        <f>IF(AND(V95&gt;0,V95&lt;&gt;"wait"),"AT",IF(AIH!$F97="AI",IF(Sheet1!$E97&lt;AIH!$E97-50,50,"wait"),0))</f>
        <v>0</v>
      </c>
      <c r="W96" s="8">
        <f>IF(AND(W95&gt;0,W95&lt;&gt;"wait"),"AT",IF(AIH!$F97="AI",IF(Sheet1!$E97&lt;AIH!$E97-100,100,"wait"),0))</f>
        <v>0</v>
      </c>
      <c r="X96" s="8">
        <f>IF(AND(X95&gt;0,X95&lt;&gt;"wait"),"AT",IF(AIH!$F97="AI",IF(Sheet1!$E97&lt;AIH!$E97-150,150,"wait"),0))</f>
        <v>0</v>
      </c>
      <c r="Y96" s="8">
        <f>IF(AND(Y95&gt;0,Y95&lt;&gt;"wait"),"AT",IF(AIH!$F97="AI",IF(Sheet1!$E97&lt;AIH!$E97-200,200,"wait"),0))</f>
        <v>0</v>
      </c>
      <c r="Z96" s="8">
        <f t="shared" si="34"/>
        <v>0</v>
      </c>
      <c r="AB96" s="8">
        <f>IF(AND(AB95&gt;0,AB95&lt;&gt;"wait"),"AT",IF(AIH!$H97="AI",IF(Sheet1!$D97&gt;AIH!$G97+50,50,"wait"),0))</f>
        <v>0</v>
      </c>
      <c r="AC96" s="8">
        <f>IF(AND(AC95&gt;0,AC95&lt;&gt;"wait"),"AT",IF(AIH!$H97="AI",IF(Sheet1!$D97&gt;AIH!$G97+100,100,"wait"),0))</f>
        <v>0</v>
      </c>
      <c r="AD96" s="8">
        <f>IF(AND(AD95&gt;0,AD95&lt;&gt;"wait"),"AT",IF(AIH!$H97="AI",IF(Sheet1!$D97&gt;AIH!$G97+150,150,"wait"),0))</f>
        <v>0</v>
      </c>
      <c r="AE96" s="8">
        <f>IF(AND(AE95&gt;0,AE95&lt;&gt;"wait"),"AT",IF(AIH!$H97="AI",IF(Sheet1!$D97&gt;AIH!$G97+200,200,"wait"),0))</f>
        <v>0</v>
      </c>
      <c r="AF96" s="8">
        <f>IF(AND(AF95&gt;0,AF95&lt;&gt;"wait"),"AT",IF(AIH!$H97="AI",IF(Sheet1!$E97&lt;AIH!$G97-50,50,"wait"),0))</f>
        <v>0</v>
      </c>
      <c r="AG96" s="8">
        <f>IF(AND(AG95&gt;0,AG95&lt;&gt;"wait"),"AT",IF(AIH!$H97="AI",IF(Sheet1!$E97&lt;AIH!$G97-100,100,"wait"),0))</f>
        <v>0</v>
      </c>
      <c r="AH96" s="8">
        <f>IF(AND(AH95&gt;0,AH95&lt;&gt;"wait"),"AT",IF(AIH!$H97="AI",IF(Sheet1!$E97&lt;AIH!$G97-150,150,"wait"),0))</f>
        <v>0</v>
      </c>
      <c r="AI96" s="8">
        <f>IF(AND(AI95&gt;0,AI95&lt;&gt;"wait"),"AT",IF(AIH!$H97="AI",IF(Sheet1!$E97&lt;AIH!$G97-200,200,"wait"),0))</f>
        <v>0</v>
      </c>
      <c r="AJ96" s="8">
        <f t="shared" si="35"/>
        <v>0</v>
      </c>
      <c r="AL96" s="8">
        <f>IF(AND(AL95&gt;0,AL95&lt;&gt;"wait"),"AT",IF(AIH!$J97="AI",IF(Sheet1!$D97&gt;AIH!$I97+50,50,"wait"),0))</f>
        <v>0</v>
      </c>
      <c r="AM96" s="8">
        <f>IF(AND(AM95&gt;0,AM95&lt;&gt;"wait"),"AT",IF(AIH!$J97="AI",IF(Sheet1!$D97&gt;AIH!$I97+100,100,"wait"),0))</f>
        <v>0</v>
      </c>
      <c r="AN96" s="8">
        <f>IF(AND(AN95&gt;0,AN95&lt;&gt;"wait"),"AT",IF(AIH!$J97="AI",IF(Sheet1!$D97&gt;AIH!$I97+150,150,"wait"),0))</f>
        <v>0</v>
      </c>
      <c r="AO96" s="8">
        <f>IF(AND(AO95&gt;0,AO95&lt;&gt;"wait"),"AT",IF(AIH!$J97="AI",IF(Sheet1!$D97&gt;AIH!$I97+200,200,"wait"),0))</f>
        <v>0</v>
      </c>
      <c r="AP96" s="8">
        <f>IF(AND(AP95&gt;0,AP95&lt;&gt;"wait"),"AT",IF(AIH!$J97="AI",IF(Sheet1!$E97&lt;AIH!$I97-50,50,"wait"),0))</f>
        <v>0</v>
      </c>
      <c r="AQ96" s="8">
        <f>IF(AND(AQ95&gt;0,AQ95&lt;&gt;"wait"),"AT",IF(AIH!$J97="AI",IF(Sheet1!$E97&lt;AIH!$I97-100,100,"wait"),0))</f>
        <v>0</v>
      </c>
      <c r="AR96" s="8">
        <f>IF(AND(AR95&gt;0,AR95&lt;&gt;"wait"),"AT",IF(AIH!$J97="AI",IF(Sheet1!$E97&lt;AIH!$I97-150,150,"wait"),0))</f>
        <v>0</v>
      </c>
      <c r="AS96" s="8">
        <f>IF(AND(AS95&gt;0,AS95&lt;&gt;"wait"),"AT",IF(AIH!$J97="AI",IF(Sheet1!$E97&lt;AIH!$I97-200,200,"wait"),0))</f>
        <v>0</v>
      </c>
      <c r="AT96" s="8">
        <f t="shared" si="36"/>
        <v>0</v>
      </c>
      <c r="AU96" s="8"/>
      <c r="AV96" s="8">
        <f>IF(AND(AV95&gt;0,AV95&lt;&gt;"wait"),"AT",IF(AIH!$L97="AI",IF(Sheet1!$D97&gt;AIH!$K97+50,50,"wait"),0))</f>
        <v>0</v>
      </c>
      <c r="AW96" s="8">
        <f>IF(AND(AW95&gt;0,AW95&lt;&gt;"wait"),"AT",IF(AIH!$L97="AI",IF(Sheet1!$D97&gt;AIH!$K97+100,100,"wait"),0))</f>
        <v>0</v>
      </c>
      <c r="AX96" s="8">
        <f>IF(AND(AX95&gt;0,AX95&lt;&gt;"wait"),"AT",IF(AIH!$L97="AI",IF(Sheet1!$D97&gt;AIH!$K97+150,150,"wait"),0))</f>
        <v>0</v>
      </c>
      <c r="AY96" s="8">
        <f>IF(AND(AY95&gt;0,AY95&lt;&gt;"wait"),"AT",IF(AIH!$L97="AI",IF(Sheet1!$D97&gt;AIH!$K97+200,200,"wait"),0))</f>
        <v>0</v>
      </c>
      <c r="AZ96" s="8">
        <f>IF(AND(AZ95&gt;0,AZ95&lt;&gt;"wait"),"AT",IF(AIH!$L97="AI",IF(Sheet1!$E97&lt;AIH!$K97-50,50,"wait"),0))</f>
        <v>0</v>
      </c>
      <c r="BA96" s="8">
        <f>IF(AND(BA95&gt;0,BA95&lt;&gt;"wait"),"AT",IF(AIH!$L97="AI",IF(Sheet1!$E97&lt;AIH!$K97-100,100,"wait"),0))</f>
        <v>0</v>
      </c>
      <c r="BB96" s="8">
        <f>IF(AND(BB95&gt;0,BB95&lt;&gt;"wait"),"AT",IF(AIH!$L97="AI",IF(Sheet1!$E97&lt;AIH!$K97-150,150,"wait"),0))</f>
        <v>0</v>
      </c>
      <c r="BC96" s="8">
        <f>IF(AND(BC95&gt;0,BC95&lt;&gt;"wait"),"AT",IF(AIH!$L97="AI",IF(Sheet1!$E97&lt;AIH!$K97-200,200,"wait"),0))</f>
        <v>0</v>
      </c>
      <c r="BD96" s="8">
        <f t="shared" si="37"/>
        <v>0</v>
      </c>
      <c r="BE96" s="8"/>
      <c r="BF96" s="8">
        <f>IF(AND(BF95&gt;0,BF95&lt;&gt;"wait"),"AT",IF(AIH!$N97="AI",IF(Sheet1!$D97&gt;AIH!$M97+50,50,"wait"),0))</f>
        <v>0</v>
      </c>
      <c r="BG96" s="8">
        <f>IF(AND(BG95&gt;0,BG95&lt;&gt;"wait"),"AT",IF(AIH!$N97="AI",IF(Sheet1!$D97&gt;AIH!$M97+100,100,"wait"),0))</f>
        <v>0</v>
      </c>
      <c r="BH96" s="8">
        <f>IF(AND(BH95&gt;0,BH95&lt;&gt;"wait"),"AT",IF(AIH!$N97="AI",IF(Sheet1!$D97&gt;AIH!$M97+150,150,"wait"),0))</f>
        <v>0</v>
      </c>
      <c r="BI96" s="8">
        <f>IF(AND(BI95&gt;0,BI95&lt;&gt;"wait"),"AT",IF(AIH!$N97="AI",IF(Sheet1!$D97&gt;AIH!$M97+200,200,"wait"),0))</f>
        <v>0</v>
      </c>
      <c r="BJ96" s="8">
        <f>IF(AND(BJ95&gt;0,BJ95&lt;&gt;"wait"),"AT",IF(AIH!$N97="AI",IF(Sheet1!$E97&lt;AIH!$M97-50,50,"wait"),0))</f>
        <v>0</v>
      </c>
      <c r="BK96" s="8">
        <f>IF(AND(BK95&gt;0,BK95&lt;&gt;"wait"),"AT",IF(AIH!$N97="AI",IF(Sheet1!$E97&lt;AIH!$M97-100,100,"wait"),0))</f>
        <v>0</v>
      </c>
      <c r="BL96" s="8">
        <f>IF(AND(BL95&gt;0,BL95&lt;&gt;"wait"),"AT",IF(AIH!$N97="AI",IF(Sheet1!$E97&lt;AIH!$M97-150,150,"wait"),0))</f>
        <v>0</v>
      </c>
      <c r="BM96" s="8">
        <f>IF(AND(BM95&gt;0,BM95&lt;&gt;"wait"),"AT",IF(AIH!$N97="AI",IF(Sheet1!$E97&lt;AIH!$M97-200,200,"wait"),0))</f>
        <v>0</v>
      </c>
      <c r="BN96" s="8">
        <f t="shared" si="38"/>
        <v>0</v>
      </c>
      <c r="BO96" s="8"/>
      <c r="BP96" s="8">
        <f>IF(AND(BP95&gt;0,BP95&lt;&gt;"wait"),"AT",IF(AIH!$P97="AI",IF(Sheet1!$D97&gt;AIH!$O97+50,50,"wait"),0))</f>
        <v>0</v>
      </c>
      <c r="BQ96" s="8">
        <f>IF(AND(BQ95&gt;0,BQ95&lt;&gt;"wait"),"AT",IF(AIH!$P97="AI",IF(Sheet1!$D97&gt;AIH!$O97+100,100,"wait"),0))</f>
        <v>0</v>
      </c>
      <c r="BR96" s="8">
        <f>IF(AND(BR95&gt;0,BR95&lt;&gt;"wait"),"AT",IF(AIH!$P97="AI",IF(Sheet1!$D97&gt;AIH!$O97+150,150,"wait"),0))</f>
        <v>0</v>
      </c>
      <c r="BS96" s="8">
        <f>IF(AND(BS95&gt;0,BS95&lt;&gt;"wait"),"AT",IF(AIH!$P97="AI",IF(Sheet1!$D97&gt;AIH!$O97+200,200,"wait"),0))</f>
        <v>0</v>
      </c>
      <c r="BT96" s="8">
        <f>IF(AND(BT95&gt;0,BT95&lt;&gt;"wait"),"AT",IF(AIH!$P97="AI",IF(Sheet1!$E97&lt;AIH!$O97-50,50,"wait"),0))</f>
        <v>0</v>
      </c>
      <c r="BU96" s="8">
        <f>IF(AND(BU95&gt;0,BU95&lt;&gt;"wait"),"AT",IF(AIH!$P97="AI",IF(Sheet1!$E97&lt;AIH!$O97-100,100,"wait"),0))</f>
        <v>0</v>
      </c>
      <c r="BV96" s="8">
        <f>IF(AND(BV95&gt;0,BV95&lt;&gt;"wait"),"AT",IF(AIH!$P97="AI",IF(Sheet1!$E97&lt;AIH!$O97-150,150,"wait"),0))</f>
        <v>0</v>
      </c>
      <c r="BW96" s="8">
        <f>IF(AND(BW95&gt;0,BW95&lt;&gt;"wait"),"AT",IF(AIH!$P97="AI",IF(Sheet1!$E97&lt;AIH!$O97-200,200,"wait"),0))</f>
        <v>0</v>
      </c>
      <c r="BX96" s="8">
        <f t="shared" si="39"/>
        <v>0</v>
      </c>
      <c r="BY96" s="8"/>
      <c r="BZ96" s="8">
        <f>IF(AND(BZ95&gt;0,BZ95&lt;&gt;"wait"),"AT",IF(AIH!$R97="AI",IF(Sheet1!$D97&gt;AIH!$Q97+50,50,"wait"),0))</f>
        <v>0</v>
      </c>
      <c r="CA96" s="8">
        <f>IF(AND(CA95&gt;0,CA95&lt;&gt;"wait"),"AT",IF(AIH!$R97="AI",IF(Sheet1!$D97&gt;AIH!$Q97+100,100,"wait"),0))</f>
        <v>0</v>
      </c>
      <c r="CB96" s="8">
        <f>IF(AND(CB95&gt;0,CB95&lt;&gt;"wait"),"AT",IF(AIH!$R97="AI",IF(Sheet1!$D97&gt;AIH!$Q97+150,150,"wait"),0))</f>
        <v>0</v>
      </c>
      <c r="CC96" s="8">
        <f>IF(AND(CC95&gt;0,CC95&lt;&gt;"wait"),"AT",IF(AIH!$R97="AI",IF(Sheet1!$D97&gt;AIH!$Q97+200,200,"wait"),0))</f>
        <v>0</v>
      </c>
      <c r="CD96" s="8">
        <f>IF(AND(CD95&gt;0,CD95&lt;&gt;"wait"),"AT",IF(AIH!$R97="AI",IF(Sheet1!$E97&lt;AIH!$Q97-50,50,"wait"),0))</f>
        <v>0</v>
      </c>
      <c r="CE96" s="8">
        <f>IF(AND(CE95&gt;0,CE95&lt;&gt;"wait"),"AT",IF(AIH!$R97="AI",IF(Sheet1!$E97&lt;AIH!$Q97-100,100,"wait"),0))</f>
        <v>0</v>
      </c>
      <c r="CF96" s="8">
        <f>IF(AND(CF95&gt;0,CF95&lt;&gt;"wait"),"AT",IF(AIH!$R97="AI",IF(Sheet1!$E97&lt;AIH!$Q97-150,150,"wait"),0))</f>
        <v>0</v>
      </c>
      <c r="CG96" s="8">
        <f>IF(AND(CG95&gt;0,CG95&lt;&gt;"wait"),"AT",IF(AIH!$R97="AI",IF(Sheet1!$E97&lt;AIH!$Q97-200,200,"wait"),0))</f>
        <v>0</v>
      </c>
      <c r="CH96" s="8">
        <f t="shared" si="40"/>
        <v>0</v>
      </c>
      <c r="CI96" s="8"/>
      <c r="CJ96" s="8">
        <f>IF(AND(CJ95&gt;0,CJ95&lt;&gt;"wait"),"AT",IF(AIH!$T97="AI",IF(Sheet1!$D97&gt;AIH!$S97+50,50,"wait"),0))</f>
        <v>0</v>
      </c>
      <c r="CK96" s="8">
        <f>IF(AND(CK95&gt;0,CK95&lt;&gt;"wait"),"AT",IF(AIH!$T97="AI",IF(Sheet1!$D97&gt;AIH!$S97+100,100,"wait"),0))</f>
        <v>0</v>
      </c>
      <c r="CL96" s="8">
        <f>IF(AND(CL95&gt;0,CL95&lt;&gt;"wait"),"AT",IF(AIH!$T97="AI",IF(Sheet1!$D97&gt;AIH!$S97+150,150,"wait"),0))</f>
        <v>0</v>
      </c>
      <c r="CM96" s="8">
        <f>IF(AND(CM95&gt;0,CM95&lt;&gt;"wait"),"AT",IF(AIH!$T97="AI",IF(Sheet1!$D97&gt;AIH!$S97+200,200,"wait"),0))</f>
        <v>0</v>
      </c>
      <c r="CN96" s="8">
        <f>IF(AND(CN95&gt;0,CN95&lt;&gt;"wait"),"AT",IF(AIH!$T97="AI",IF(Sheet1!$E97&lt;AIH!$S97-50,50,"wait"),0))</f>
        <v>0</v>
      </c>
      <c r="CO96" s="8">
        <f>IF(AND(CO95&gt;0,CO95&lt;&gt;"wait"),"AT",IF(AIH!$T97="AI",IF(Sheet1!$E97&lt;AIH!$S97-100,100,"wait"),0))</f>
        <v>0</v>
      </c>
      <c r="CP96" s="8">
        <f>IF(AND(CP95&gt;0,CP95&lt;&gt;"wait"),"AT",IF(AIH!$T97="AI",IF(Sheet1!$E97&lt;AIH!$S97-150,150,"wait"),0))</f>
        <v>0</v>
      </c>
      <c r="CQ96" s="8">
        <f>IF(AND(CQ95&gt;0,CQ95&lt;&gt;"wait"),"AT",IF(AIH!$T97="AI",IF(Sheet1!$E97&lt;AIH!$S97-200,200,"wait"),0))</f>
        <v>0</v>
      </c>
      <c r="CR96" s="8">
        <f t="shared" si="41"/>
        <v>0</v>
      </c>
      <c r="CS96" s="8"/>
      <c r="CT96" s="8">
        <f>IF(AND(CT95&gt;0,CT95&lt;&gt;"wait"),"AT",IF(AIH!$V97="AI",IF(Sheet1!$D97&gt;AIH!$U97+50,50,"wait"),0))</f>
        <v>0</v>
      </c>
      <c r="CU96" s="8">
        <f>IF(AND(CU95&gt;0,CU95&lt;&gt;"wait"),"AT",IF(AIH!$V97="AI",IF(Sheet1!$D97&gt;AIH!$U97+100,100,"wait"),0))</f>
        <v>0</v>
      </c>
      <c r="CV96" s="8">
        <f>IF(AND(CV95&gt;0,CV95&lt;&gt;"wait"),"AT",IF(AIH!$V97="AI",IF(Sheet1!$D97&gt;AIH!$U97+150,150,"wait"),0))</f>
        <v>0</v>
      </c>
      <c r="CW96" s="8">
        <f>IF(AND(CW95&gt;0,CW95&lt;&gt;"wait"),"AT",IF(AIH!$V97="AI",IF(Sheet1!$D97&gt;AIH!$U97+200,200,"wait"),0))</f>
        <v>0</v>
      </c>
      <c r="CX96" s="8">
        <f>IF(AND(CX95&gt;0,CX95&lt;&gt;"wait"),"AT",IF(AIH!$V97="AI",IF(Sheet1!$E97&lt;AIH!$U97-50,50,"wait"),0))</f>
        <v>0</v>
      </c>
      <c r="CY96" s="8">
        <f>IF(AND(CY95&gt;0,CY95&lt;&gt;"wait"),"AT",IF(AIH!$V97="AI",IF(Sheet1!$E97&lt;AIH!$U97-100,100,"wait"),0))</f>
        <v>0</v>
      </c>
      <c r="CZ96" s="8">
        <f>IF(AND(CZ95&gt;0,CZ95&lt;&gt;"wait"),"AT",IF(AIH!$V97="AI",IF(Sheet1!$E97&lt;AIH!$U97-150,150,"wait"),0))</f>
        <v>0</v>
      </c>
      <c r="DA96" s="8">
        <f>IF(AND(DA95&gt;0,DA95&lt;&gt;"wait"),"AT",IF(AIH!$V97="AI",IF(Sheet1!$E97&lt;AIH!$U97-200,200,"wait"),0))</f>
        <v>0</v>
      </c>
      <c r="DB96" s="8">
        <f t="shared" si="42"/>
        <v>0</v>
      </c>
      <c r="DC96" s="8"/>
      <c r="DD96" s="8">
        <f>IF(AND(DD95&gt;0,DD95&lt;&gt;"wait"),"AT",IF(AIH!$X97="AI",IF(Sheet1!$D97&gt;AIH!$W97+50,50,"wait"),0))</f>
        <v>0</v>
      </c>
      <c r="DE96" s="8">
        <f>IF(AND(DE95&gt;0,DE95&lt;&gt;"wait"),"AT",IF(AIH!$X97="AI",IF(Sheet1!$D97&gt;AIH!$W97+100,100,"wait"),0))</f>
        <v>0</v>
      </c>
      <c r="DF96" s="8">
        <f>IF(AND(DF95&gt;0,DF95&lt;&gt;"wait"),"AT",IF(AIH!$X97="AI",IF(Sheet1!$D97&gt;AIH!$W97+150,150,"wait"),0))</f>
        <v>0</v>
      </c>
      <c r="DG96" s="8">
        <f>IF(AND(DG95&gt;0,DG95&lt;&gt;"wait"),"AT",IF(AIH!$X97="AI",IF(Sheet1!$D97&gt;AIH!$W97+200,200,"wait"),0))</f>
        <v>0</v>
      </c>
      <c r="DH96" s="8">
        <f>IF(AND(DH95&gt;0,DH95&lt;&gt;"wait"),"AT",IF(AIH!$X97="AI",IF(Sheet1!$E97&lt;AIH!$W97-50,50,"wait"),0))</f>
        <v>0</v>
      </c>
      <c r="DI96" s="8">
        <f>IF(AND(DI95&gt;0,DI95&lt;&gt;"wait"),"AT",IF(AIH!$X97="AI",IF(Sheet1!$E97&lt;AIH!$W97-100,100,"wait"),0))</f>
        <v>0</v>
      </c>
      <c r="DJ96" s="8">
        <f>IF(AND(DJ95&gt;0,DJ95&lt;&gt;"wait"),"AT",IF(AIH!$X97="AI",IF(Sheet1!$E97&lt;AIH!$W97-150,150,"wait"),0))</f>
        <v>0</v>
      </c>
      <c r="DK96" s="8">
        <f>IF(AND(DK95&gt;0,DK95&lt;&gt;"wait"),"AT",IF(AIH!$X97="AI",IF(Sheet1!$E97&lt;AIH!$W97-200,200,"wait"),0))</f>
        <v>0</v>
      </c>
      <c r="DL96" s="8">
        <f t="shared" si="43"/>
        <v>0</v>
      </c>
      <c r="DN96" s="10">
        <f>IF(AND(DN95&gt;0,DN95&lt;&gt;"wait"),"AT",IF(AIH!$AA97="AI",IF(Sheet1!$D97&gt;AIH!$Z97+50,50,"wait"),0))</f>
        <v>0</v>
      </c>
      <c r="DO96" s="10">
        <f>IF(AND(DO95&gt;0,DO95&lt;&gt;"wait"),"AT",IF(AIH!$AA97="AI",IF(Sheet1!$D97&gt;AIH!$Z97+100,100,"wait"),0))</f>
        <v>0</v>
      </c>
      <c r="DP96" s="10">
        <f>IF(AND(DP95&gt;0,DP95&lt;&gt;"wait"),"AT",IF(AIH!$AA97="AI",IF(Sheet1!$D97&gt;AIH!$Z97+150,150,"wait"),0))</f>
        <v>0</v>
      </c>
      <c r="DQ96" s="10">
        <f>IF(AND(DQ95&gt;0,DQ95&lt;&gt;"wait"),"AT",IF(AIH!$AA97="AI",IF(Sheet1!$D97&gt;AIH!$Z97+200,200,"wait"),0))</f>
        <v>0</v>
      </c>
      <c r="DR96" s="10">
        <f>IF(AND(DR95&gt;0,DR95&lt;&gt;"wait"),"AT",IF(AIH!$AA97="AI",IF(Sheet1!$E97&lt;AIH!$Z97-50,50,"wait"),0))</f>
        <v>0</v>
      </c>
      <c r="DS96" s="10">
        <f>IF(AND(DS95&gt;0,DS95&lt;&gt;"wait"),"AT",IF(AIH!$AA97="AI",IF(Sheet1!$E97&lt;AIH!$Z97-100,100,"wait"),0))</f>
        <v>0</v>
      </c>
      <c r="DT96" s="10">
        <f>IF(AND(DT95&gt;0,DT95&lt;&gt;"wait"),"AT",IF(AIH!$AA97="AI",IF(Sheet1!$E97&lt;AIH!$Z97-150,150,"wait"),0))</f>
        <v>0</v>
      </c>
      <c r="DU96" s="10">
        <f>IF(AND(DU95&gt;0,DU95&lt;&gt;"wait"),"AT",IF(AIH!$AA97="AI",IF(Sheet1!$E97&lt;AIH!$Z97-200,200,"wait"),0))</f>
        <v>0</v>
      </c>
      <c r="DV96" s="10">
        <f t="shared" si="44"/>
        <v>0</v>
      </c>
      <c r="DX96" s="10">
        <f>IF(AND(DX95&gt;0,DX95&lt;&gt;"wait"),"AT",IF(AIH!$AC97="AI",IF(Sheet1!$D97&gt;AIH!$AB97+50,50,"wait"),0))</f>
        <v>0</v>
      </c>
      <c r="DY96" s="10">
        <f>IF(AND(DY95&gt;0,DY95&lt;&gt;"wait"),"AT",IF(AIH!$AC97="AI",IF(Sheet1!$D97&gt;AIH!$AB97+100,100,"wait"),0))</f>
        <v>0</v>
      </c>
      <c r="DZ96" s="10">
        <f>IF(AND(DZ95&gt;0,DZ95&lt;&gt;"wait"),"AT",IF(AIH!$AC97="AI",IF(Sheet1!$D97&gt;AIH!$AB97+150,150,"wait"),0))</f>
        <v>0</v>
      </c>
      <c r="EA96" s="10">
        <f>IF(AND(EA95&gt;0,EA95&lt;&gt;"wait"),"AT",IF(AIH!$AC97="AI",IF(Sheet1!$D97&gt;AIH!$AB97+200,200,"wait"),0))</f>
        <v>0</v>
      </c>
      <c r="EB96" s="10">
        <f>IF(AND(EB95&gt;0,EB95&lt;&gt;"wait"),"AT",IF(AIH!$AC97="AI",IF(Sheet1!$E97&lt;AIH!$AB97-50,50,"wait"),0))</f>
        <v>0</v>
      </c>
      <c r="EC96" s="10">
        <f>IF(AND(EC95&gt;0,EC95&lt;&gt;"wait"),"AT",IF(AIH!$AC97="AI",IF(Sheet1!$E97&lt;AIH!$AB97-100,100,"wait"),0))</f>
        <v>0</v>
      </c>
      <c r="ED96" s="10">
        <f>IF(AND(ED95&gt;0,ED95&lt;&gt;"wait"),"AT",IF(AIH!$AC97="AI",IF(Sheet1!$E97&lt;AIH!$AB97-150,150,"wait"),0))</f>
        <v>0</v>
      </c>
      <c r="EE96" s="10">
        <f>IF(AND(EE95&gt;0,EE95&lt;&gt;"wait"),"AT",IF(AIH!$AC97="AI",IF(Sheet1!$E97&lt;AIH!$AB97-200,200,"wait"),0))</f>
        <v>0</v>
      </c>
      <c r="EF96" s="10">
        <f t="shared" si="45"/>
        <v>0</v>
      </c>
      <c r="EH96" s="10">
        <f>IF(AND(EH95&gt;0,EH95&lt;&gt;"wait"),"AT",IF(AIH!$AE97="AI",IF(Sheet1!$D97&gt;AIH!$AD97+50,50,"wait"),0))</f>
        <v>0</v>
      </c>
      <c r="EI96" s="10">
        <f>IF(AND(EI95&gt;0,EI95&lt;&gt;"wait"),"AT",IF(AIH!$AE97="AI",IF(Sheet1!$D97&gt;AIH!$AD97+100,100,"wait"),0))</f>
        <v>0</v>
      </c>
      <c r="EJ96" s="10">
        <f>IF(AND(EJ95&gt;0,EJ95&lt;&gt;"wait"),"AT",IF(AIH!$AE97="AI",IF(Sheet1!$D97&gt;AIH!$AD97+150,150,"wait"),0))</f>
        <v>0</v>
      </c>
      <c r="EK96" s="10">
        <f>IF(AND(EK95&gt;0,EK95&lt;&gt;"wait"),"AT",IF(AIH!$AE97="AI",IF(Sheet1!$D97&gt;AIH!$AD97+200,200,"wait"),0))</f>
        <v>0</v>
      </c>
      <c r="EL96" s="10">
        <f>IF(AND(EL95&gt;0,EL95&lt;&gt;"wait"),"AT",IF(AIH!$AE97="AI",IF(Sheet1!$E97&lt;AIH!$AD97-50,50,"wait"),0))</f>
        <v>0</v>
      </c>
      <c r="EM96" s="10">
        <f>IF(AND(EM95&gt;0,EM95&lt;&gt;"wait"),"AT",IF(AIH!$AE97="AI",IF(Sheet1!$E97&lt;AIH!$AD97-100,100,"wait"),0))</f>
        <v>0</v>
      </c>
      <c r="EN96" s="10">
        <f>IF(AND(EN95&gt;0,EN95&lt;&gt;"wait"),"AT",IF(AIH!$AE97="AI",IF(Sheet1!$E97&lt;AIH!$AD97-150,150,"wait"),0))</f>
        <v>0</v>
      </c>
      <c r="EO96" s="10">
        <f>IF(AND(EO95&gt;0,EO95&lt;&gt;"wait"),"AT",IF(AIH!$AE97="AI",IF(Sheet1!$E97&lt;AIH!$AD97-200,200,"wait"),0))</f>
        <v>0</v>
      </c>
      <c r="EP96" s="10">
        <f t="shared" si="46"/>
        <v>0</v>
      </c>
      <c r="ER96" s="10">
        <f>IF(AND(ER95&gt;0,ER95&lt;&gt;"wait"),"AT",IF(AIH!$AG97="AI",IF(Sheet1!$D97&gt;AIH!$AF97+50,50,"wait"),0))</f>
        <v>0</v>
      </c>
      <c r="ES96" s="10">
        <f>IF(AND(ES95&gt;0,ES95&lt;&gt;"wait"),"AT",IF(AIH!$AG97="AI",IF(Sheet1!$D97&gt;AIH!$AF97+100,100,"wait"),0))</f>
        <v>0</v>
      </c>
      <c r="ET96" s="10">
        <f>IF(AND(ET95&gt;0,ET95&lt;&gt;"wait"),"AT",IF(AIH!$AG97="AI",IF(Sheet1!$D97&gt;AIH!$AF97+150,150,"wait"),0))</f>
        <v>0</v>
      </c>
      <c r="EU96" s="10">
        <f>IF(AND(EU95&gt;0,EU95&lt;&gt;"wait"),"AT",IF(AIH!$AG97="AI",IF(Sheet1!$D97&gt;AIH!$AF97+200,200,"wait"),0))</f>
        <v>0</v>
      </c>
      <c r="EV96" s="10">
        <f>IF(AND(EV95&gt;0,EV95&lt;&gt;"wait"),"AT",IF(AIH!$AG97="AI",IF(Sheet1!$E97&lt;AIH!$AF97-50,50,"wait"),0))</f>
        <v>0</v>
      </c>
      <c r="EW96" s="10">
        <f>IF(AND(EW95&gt;0,EW95&lt;&gt;"wait"),"AT",IF(AIH!$AG97="AI",IF(Sheet1!$E97&lt;AIH!$AF97-100,100,"wait"),0))</f>
        <v>0</v>
      </c>
      <c r="EX96" s="10">
        <f>IF(AND(EX95&gt;0,EX95&lt;&gt;"wait"),"AT",IF(AIH!$AG97="AI",IF(Sheet1!$E97&lt;AIH!$AF97-150,150,"wait"),0))</f>
        <v>0</v>
      </c>
      <c r="EY96" s="10">
        <f>IF(AND(EY95&gt;0,EY95&lt;&gt;"wait"),"AT",IF(AIH!$AG97="AI",IF(Sheet1!$E97&lt;AIH!$AF97-200,200,"wait"),0))</f>
        <v>0</v>
      </c>
      <c r="EZ96" s="10">
        <f t="shared" si="47"/>
        <v>0</v>
      </c>
      <c r="FB96" s="10">
        <f>IF(AND(FB95&gt;0,FB95&lt;&gt;"wait"),"AT",IF(AIH!$AI97="AI",IF(Sheet1!$D97&gt;AIH!$AH97+50,50,"wait"),0))</f>
        <v>0</v>
      </c>
      <c r="FC96" s="10">
        <f>IF(AND(FC95&gt;0,FC95&lt;&gt;"wait"),"AT",IF(AIH!$AI97="AI",IF(Sheet1!$D97&gt;AIH!$AH97+100,100,"wait"),0))</f>
        <v>0</v>
      </c>
      <c r="FD96" s="10">
        <f>IF(AND(FD95&gt;0,FD95&lt;&gt;"wait"),"AT",IF(AIH!$AI97="AI",IF(Sheet1!$D97&gt;AIH!$AH97+150,150,"wait"),0))</f>
        <v>0</v>
      </c>
      <c r="FE96" s="10">
        <f>IF(AND(FE95&gt;0,FE95&lt;&gt;"wait"),"AT",IF(AIH!$AI97="AI",IF(Sheet1!$D97&gt;AIH!$AH97+200,200,"wait"),0))</f>
        <v>0</v>
      </c>
      <c r="FF96" s="10">
        <f>IF(AND(FF95&gt;0,FF95&lt;&gt;"wait"),"AT",IF(AIH!$AI97="AI",IF(Sheet1!$E97&lt;AIH!$AH97-50,50,"wait"),0))</f>
        <v>0</v>
      </c>
      <c r="FG96" s="10">
        <f>IF(AND(FG95&gt;0,FG95&lt;&gt;"wait"),"AT",IF(AIH!$AI97="AI",IF(Sheet1!$E97&lt;AIH!$AH97-100,100,"wait"),0))</f>
        <v>0</v>
      </c>
      <c r="FH96" s="10">
        <f>IF(AND(FH95&gt;0,FH95&lt;&gt;"wait"),"AT",IF(AIH!$AI97="AI",IF(Sheet1!$E97&lt;AIH!$AH97-150,150,"wait"),0))</f>
        <v>0</v>
      </c>
      <c r="FI96" s="10">
        <f>IF(AND(FI95&gt;0,FI95&lt;&gt;"wait"),"AT",IF(AIH!$AI97="AI",IF(Sheet1!$E97&lt;AIH!$AH97-200,200,"wait"),0))</f>
        <v>0</v>
      </c>
      <c r="FJ96" s="10">
        <f t="shared" si="48"/>
        <v>0</v>
      </c>
      <c r="FL96" s="10">
        <f>IF(AND(FL95&gt;0,FL95&lt;&gt;"wait"),"AT",IF(AIH!$AK97="AI",IF(Sheet1!$D97&gt;AIH!$AJ97+50,50,"wait"),0))</f>
        <v>0</v>
      </c>
      <c r="FM96" s="10">
        <f>IF(AND(FM95&gt;0,FM95&lt;&gt;"wait"),"AT",IF(AIH!$AK97="AI",IF(Sheet1!$D97&gt;AIH!$AJ97+100,100,"wait"),0))</f>
        <v>0</v>
      </c>
      <c r="FN96" s="10">
        <f>IF(AND(FN95&gt;0,FN95&lt;&gt;"wait"),"AT",IF(AIH!$AK97="AI",IF(Sheet1!$D97&gt;AIH!$AJ97+150,150,"wait"),0))</f>
        <v>0</v>
      </c>
      <c r="FO96" s="10">
        <f>IF(AND(FO95&gt;0,FO95&lt;&gt;"wait"),"AT",IF(AIH!$AK97="AI",IF(Sheet1!$D97&gt;AIH!$AJ97+200,200,"wait"),0))</f>
        <v>0</v>
      </c>
      <c r="FP96" s="10">
        <f>IF(AND(FP95&gt;0,FP95&lt;&gt;"wait"),"AT",IF(AIH!$AK97="AI",IF(Sheet1!$E97&lt;AIH!$AJ97-50,50,"wait"),0))</f>
        <v>0</v>
      </c>
      <c r="FQ96" s="10">
        <f>IF(AND(FQ95&gt;0,FQ95&lt;&gt;"wait"),"AT",IF(AIH!$AK97="AI",IF(Sheet1!$E97&lt;AIH!$AJ97-100,100,"wait"),0))</f>
        <v>0</v>
      </c>
      <c r="FR96" s="10">
        <f>IF(AND(FR95&gt;0,FR95&lt;&gt;"wait"),"AT",IF(AIH!$AK97="AI",IF(Sheet1!$E97&lt;AIH!$AJ97-150,150,"wait"),0))</f>
        <v>0</v>
      </c>
      <c r="FS96" s="10">
        <f>IF(AND(FS95&gt;0,FS95&lt;&gt;"wait"),"AT",IF(AIH!$AK97="AI",IF(Sheet1!$E97&lt;AIH!$AJ97-200,200,"wait"),0))</f>
        <v>0</v>
      </c>
      <c r="FT96" s="10">
        <f t="shared" si="49"/>
        <v>0</v>
      </c>
      <c r="FV96" s="10">
        <f>IF(AND(FV95&gt;0,FV95&lt;&gt;"wait"),"AT",IF(AIH!$AM97="AI",IF(Sheet1!$D97&gt;AIH!$AL97+50,50,"wait"),0))</f>
        <v>0</v>
      </c>
      <c r="FW96" s="10">
        <f>IF(AND(FW95&gt;0,FW95&lt;&gt;"wait"),"AT",IF(AIH!$AM97="AI",IF(Sheet1!$D97&gt;AIH!$AL97+100,100,"wait"),0))</f>
        <v>0</v>
      </c>
      <c r="FX96" s="10">
        <f>IF(AND(FX95&gt;0,FX95&lt;&gt;"wait"),"AT",IF(AIH!$AM97="AI",IF(Sheet1!$D97&gt;AIH!$AL97+150,150,"wait"),0))</f>
        <v>0</v>
      </c>
      <c r="FY96" s="10">
        <f>IF(AND(FY95&gt;0,FY95&lt;&gt;"wait"),"AT",IF(AIH!$AM97="AI",IF(Sheet1!$D97&gt;AIH!$AL97+200,200,"wait"),0))</f>
        <v>0</v>
      </c>
      <c r="FZ96" s="10">
        <f>IF(AND(FZ95&gt;0,FZ95&lt;&gt;"wait"),"AT",IF(AIH!$AM97="AI",IF(Sheet1!$E97&lt;AIH!$AL97-50,50,"wait"),0))</f>
        <v>0</v>
      </c>
      <c r="GA96" s="10">
        <f>IF(AND(GA95&gt;0,GA95&lt;&gt;"wait"),"AT",IF(AIH!$AM97="AI",IF(Sheet1!$E97&lt;AIH!$AL97-100,100,"wait"),0))</f>
        <v>0</v>
      </c>
      <c r="GB96" s="10">
        <f>IF(AND(GB95&gt;0,GB95&lt;&gt;"wait"),"AT",IF(AIH!$AM97="AI",IF(Sheet1!$E97&lt;AIH!$AL97-150,150,"wait"),0))</f>
        <v>0</v>
      </c>
      <c r="GC96" s="10">
        <f>IF(AND(GC95&gt;0,GC95&lt;&gt;"wait"),"AT",IF(AIH!$AM97="AI",IF(Sheet1!$E97&lt;AIH!$AL97-200,200,"wait"),0))</f>
        <v>0</v>
      </c>
      <c r="GD96" s="10">
        <f t="shared" si="50"/>
        <v>0</v>
      </c>
      <c r="GF96" s="10">
        <f>IF(AND(GF95&gt;0,GF95&lt;&gt;"wait"),"AT",IF(AIH!$AO97="AI",IF(Sheet1!$D97&gt;AIH!$AN97+50,50,"wait"),0))</f>
        <v>0</v>
      </c>
      <c r="GG96" s="10">
        <f>IF(AND(GG95&gt;0,GG95&lt;&gt;"wait"),"AT",IF(AIH!$AO97="AI",IF(Sheet1!$D97&gt;AIH!$AN97+100,100,"wait"),0))</f>
        <v>0</v>
      </c>
      <c r="GH96" s="10">
        <f>IF(AND(GH95&gt;0,GH95&lt;&gt;"wait"),"AT",IF(AIH!$AO97="AI",IF(Sheet1!$D97&gt;AIH!$AN97+150,150,"wait"),0))</f>
        <v>0</v>
      </c>
      <c r="GI96" s="10">
        <f>IF(AND(GI95&gt;0,GI95&lt;&gt;"wait"),"AT",IF(AIH!$AO97="AI",IF(Sheet1!$D97&gt;AIH!$AN97+200,200,"wait"),0))</f>
        <v>0</v>
      </c>
      <c r="GJ96" s="10">
        <f>IF(AND(GJ95&gt;0,GJ95&lt;&gt;"wait"),"AT",IF(AIH!$AO97="AI",IF(Sheet1!$E97&lt;AIH!$AN97-50,50,"wait"),0))</f>
        <v>0</v>
      </c>
      <c r="GK96" s="10">
        <f>IF(AND(GK95&gt;0,GK95&lt;&gt;"wait"),"AT",IF(AIH!$AO97="AI",IF(Sheet1!$E97&lt;AIH!$AN97-100,100,"wait"),0))</f>
        <v>0</v>
      </c>
      <c r="GL96" s="10">
        <f>IF(AND(GL95&gt;0,GL95&lt;&gt;"wait"),"AT",IF(AIH!$AO97="AI",IF(Sheet1!$E97&lt;AIH!$AN97-150,150,"wait"),0))</f>
        <v>0</v>
      </c>
      <c r="GM96" s="10">
        <f>IF(AND(GM95&gt;0,GM95&lt;&gt;"wait"),"AT",IF(AIH!$AO97="AI",IF(Sheet1!$E97&lt;AIH!$AN97-200,200,"wait"),0))</f>
        <v>0</v>
      </c>
      <c r="GN96" s="10">
        <f t="shared" si="51"/>
        <v>0</v>
      </c>
      <c r="GP96" s="10">
        <f>IF(AND(GP95&gt;0,GP95&lt;&gt;"wait"),"AT",IF(AIH!$AQ97="AI",IF(Sheet1!$D97&gt;AIH!$AP97+50,50,"wait"),0))</f>
        <v>0</v>
      </c>
      <c r="GQ96" s="10">
        <f>IF(AND(GQ95&gt;0,GQ95&lt;&gt;"wait"),"AT",IF(AIH!$AQ97="AI",IF(Sheet1!$D97&gt;AIH!$AP97+100,100,"wait"),0))</f>
        <v>0</v>
      </c>
      <c r="GR96" s="10">
        <f>IF(AND(GR95&gt;0,GR95&lt;&gt;"wait"),"AT",IF(AIH!$AQ97="AI",IF(Sheet1!$D97&gt;AIH!$AP97+150,150,"wait"),0))</f>
        <v>0</v>
      </c>
      <c r="GS96" s="10">
        <f>IF(AND(GS95&gt;0,GS95&lt;&gt;"wait"),"AT",IF(AIH!$AQ97="AI",IF(Sheet1!$D97&gt;AIH!$AP97+200,200,"wait"),0))</f>
        <v>0</v>
      </c>
      <c r="GT96" s="10">
        <f>IF(AND(GT95&gt;0,GT95&lt;&gt;"wait"),"AT",IF(AIH!$AQ97="AI",IF(Sheet1!$E97&lt;AIH!$AP97-50,50,"wait"),0))</f>
        <v>0</v>
      </c>
      <c r="GU96" s="10">
        <f>IF(AND(GU95&gt;0,GU95&lt;&gt;"wait"),"AT",IF(AIH!$AQ97="AI",IF(Sheet1!$E97&lt;AIH!$AP97-100,100,"wait"),0))</f>
        <v>0</v>
      </c>
      <c r="GV96" s="10">
        <f>IF(AND(GV95&gt;0,GV95&lt;&gt;"wait"),"AT",IF(AIH!$AQ97="AI",IF(Sheet1!$E97&lt;AIH!$AP97-150,150,"wait"),0))</f>
        <v>0</v>
      </c>
      <c r="GW96" s="10">
        <f>IF(AND(GW95&gt;0,GW95&lt;&gt;"wait"),"AT",IF(AIH!$AQ97="AI",IF(Sheet1!$E97&lt;AIH!$AP97-200,200,"wait"),0))</f>
        <v>0</v>
      </c>
      <c r="GX96" s="10">
        <f t="shared" si="52"/>
        <v>0</v>
      </c>
      <c r="GZ96" s="10">
        <f>IF(AND(GZ95&gt;0,GZ95&lt;&gt;"wait"),"AT",IF(AIH!$AS97="AI",IF(Sheet1!$D97&gt;AIH!$AR97+50,50,"wait"),0))</f>
        <v>0</v>
      </c>
      <c r="HA96" s="10">
        <f>IF(AND(HA95&gt;0,HA95&lt;&gt;"wait"),"AT",IF(AIH!$AS97="AI",IF(Sheet1!$D97&gt;AIH!$AR97+100,100,"wait"),0))</f>
        <v>0</v>
      </c>
      <c r="HB96" s="10">
        <f>IF(AND(HB95&gt;0,HB95&lt;&gt;"wait"),"AT",IF(AIH!$AS97="AI",IF(Sheet1!$D97&gt;AIH!$AR97+150,150,"wait"),0))</f>
        <v>0</v>
      </c>
      <c r="HC96" s="10">
        <f>IF(AND(HC95&gt;0,HC95&lt;&gt;"wait"),"AT",IF(AIH!$AS97="AI",IF(Sheet1!$D97&gt;AIH!$AR97+200,200,"wait"),0))</f>
        <v>0</v>
      </c>
      <c r="HD96" s="10">
        <f>IF(AND(HD95&gt;0,HD95&lt;&gt;"wait"),"AT",IF(AIH!$AS97="AI",IF(Sheet1!$E97&lt;AIH!$AR97-50,50,"wait"),0))</f>
        <v>0</v>
      </c>
      <c r="HE96" s="10">
        <f>IF(AND(HE95&gt;0,HE95&lt;&gt;"wait"),"AT",IF(AIH!$AS97="AI",IF(Sheet1!$E97&lt;AIH!$AR97-100,100,"wait"),0))</f>
        <v>0</v>
      </c>
      <c r="HF96" s="10">
        <f>IF(AND(HF95&gt;0,HF95&lt;&gt;"wait"),"AT",IF(AIH!$AS97="AI",IF(Sheet1!$E97&lt;AIH!$AR97-150,150,"wait"),0))</f>
        <v>0</v>
      </c>
      <c r="HG96" s="10">
        <f>IF(AND(HG95&gt;0,HG95&lt;&gt;"wait"),"AT",IF(AIH!$AS97="AI",IF(Sheet1!$E97&lt;AIH!$AR97-200,200,"wait"),0))</f>
        <v>0</v>
      </c>
      <c r="HH96" s="10">
        <f t="shared" si="53"/>
        <v>0</v>
      </c>
      <c r="HJ96" s="10">
        <f>IF(AND(HJ95&gt;0,HJ95&lt;&gt;"wait"),"AT",IF(AIH!$AU97="AI",IF(Sheet1!$D97&gt;AIH!$AT97+50,50,"wait"),0))</f>
        <v>0</v>
      </c>
      <c r="HK96" s="10">
        <f>IF(AND(HK95&gt;0,HK95&lt;&gt;"wait"),"AT",IF(AIH!$AU97="AI",IF(Sheet1!$D97&gt;AIH!$AT97+100,100,"wait"),0))</f>
        <v>0</v>
      </c>
      <c r="HL96" s="10">
        <f>IF(AND(HL95&gt;0,HL95&lt;&gt;"wait"),"AT",IF(AIH!$AU97="AI",IF(Sheet1!$D97&gt;AIH!$AT97+150,150,"wait"),0))</f>
        <v>0</v>
      </c>
      <c r="HM96" s="10">
        <f>IF(AND(HM95&gt;0,HM95&lt;&gt;"wait"),"AT",IF(AIH!$AU97="AI",IF(Sheet1!$D97&gt;AIH!$AT97+200,200,"wait"),0))</f>
        <v>0</v>
      </c>
      <c r="HN96" s="10">
        <f>IF(AND(HN95&gt;0,HN95&lt;&gt;"wait"),"AT",IF(AIH!$AU97="AI",IF(Sheet1!$E97&lt;AIH!$AT97-50,50,"wait"),0))</f>
        <v>0</v>
      </c>
      <c r="HO96" s="10">
        <f>IF(AND(HO95&gt;0,HO95&lt;&gt;"wait"),"AT",IF(AIH!$AU97="AI",IF(Sheet1!$E97&lt;AIH!$AT97-100,100,"wait"),0))</f>
        <v>0</v>
      </c>
      <c r="HP96" s="10">
        <f>IF(AND(HP95&gt;0,HP95&lt;&gt;"wait"),"AT",IF(AIH!$AU97="AI",IF(Sheet1!$E97&lt;AIH!$AT97-150,150,"wait"),0))</f>
        <v>0</v>
      </c>
      <c r="HQ96" s="10">
        <f>IF(AND(HQ95&gt;0,HQ95&lt;&gt;"wait"),"AT",IF(AIH!$AU97="AI",IF(Sheet1!$E97&lt;AIH!$AT97-200,200,"wait"),0))</f>
        <v>0</v>
      </c>
      <c r="HR96" s="10">
        <f t="shared" si="54"/>
        <v>0</v>
      </c>
      <c r="HT96" s="10">
        <f>IF(AND(HT95&gt;0,HT95&lt;&gt;"wait"),"AT",IF(AIH!$AX97="AI",IF(Sheet1!$D97&gt;AIH!$AW97+50,50,"wait"),0))</f>
        <v>0</v>
      </c>
      <c r="HU96" s="10">
        <f>IF(AND(HU95&gt;0,HU95&lt;&gt;"wait"),"AT",IF(AIH!$AX97="AI",IF(Sheet1!$D97&gt;AIH!$AW97+100,100,"wait"),0))</f>
        <v>0</v>
      </c>
      <c r="HV96" s="10">
        <f>IF(AND(HV95&gt;0,HV95&lt;&gt;"wait"),"AT",IF(AIH!$AX97="AI",IF(Sheet1!$D97&gt;AIH!$AW97+150,150,"wait"),0))</f>
        <v>0</v>
      </c>
      <c r="HW96" s="10">
        <f>IF(AND(HW95&gt;0,HW95&lt;&gt;"wait"),"AT",IF(AIH!$AX97="AI",IF(Sheet1!$D97&gt;AIH!$AW97+200,200,"wait"),0))</f>
        <v>0</v>
      </c>
      <c r="HX96" s="10">
        <f>IF(AND(HX95&gt;0,HX95&lt;&gt;"wait"),"AT",IF(AIH!$AX97="AI",IF(Sheet1!$E97&lt;AIH!$AW97-50,50,"wait"),0))</f>
        <v>0</v>
      </c>
      <c r="HY96" s="10">
        <f>IF(AND(HY95&gt;0,HY95&lt;&gt;"wait"),"AT",IF(AIH!$AX97="AI",IF(Sheet1!$E97&lt;AIH!$AW97-100,100,"wait"),0))</f>
        <v>0</v>
      </c>
      <c r="HZ96" s="10">
        <f>IF(AND(HZ95&gt;0,HZ95&lt;&gt;"wait"),"AT",IF(AIH!$AX97="AI",IF(Sheet1!$E97&lt;AIH!$AW97-150,150,"wait"),0))</f>
        <v>0</v>
      </c>
      <c r="IA96" s="10">
        <f>IF(AND(IA95&gt;0,IA95&lt;&gt;"wait"),"AT",IF(AIH!$AX97="AI",IF(Sheet1!$E97&lt;AIH!$AW97-200,200,"wait"),0))</f>
        <v>0</v>
      </c>
      <c r="IB96" s="10">
        <f t="shared" si="55"/>
        <v>0</v>
      </c>
      <c r="ID96" s="10">
        <f>IF(AND(ID95&gt;0,ID95&lt;&gt;"wait"),"AT",IF(AIH!$AZ97="AI",IF(Sheet1!$D97&gt;AIH!$AY97+50,50,"wait"),0))</f>
        <v>0</v>
      </c>
      <c r="IE96" s="10">
        <f>IF(AND(IE95&gt;0,IE95&lt;&gt;"wait"),"AT",IF(AIH!$AZ97="AI",IF(Sheet1!$D97&gt;AIH!$AY97+100,100,"wait"),0))</f>
        <v>0</v>
      </c>
      <c r="IF96" s="10">
        <f>IF(AND(IF95&gt;0,IF95&lt;&gt;"wait"),"AT",IF(AIH!$AZ97="AI",IF(Sheet1!$D97&gt;AIH!$AY97+150,150,"wait"),0))</f>
        <v>0</v>
      </c>
      <c r="IG96" s="10">
        <f>IF(AND(IG95&gt;0,IG95&lt;&gt;"wait"),"AT",IF(AIH!$AZ97="AI",IF(Sheet1!$D97&gt;AIH!$AY97+200,200,"wait"),0))</f>
        <v>0</v>
      </c>
      <c r="IH96" s="10">
        <f>IF(AND(IH95&gt;0,IH95&lt;&gt;"wait"),"AT",IF(AIH!$AZ97="AI",IF(Sheet1!$E97&lt;AIH!$AY97-50,50,"wait"),0))</f>
        <v>0</v>
      </c>
      <c r="II96" s="10">
        <f>IF(AND(II95&gt;0,II95&lt;&gt;"wait"),"AT",IF(AIH!$AZ97="AI",IF(Sheet1!$E97&lt;AIH!$AY97-100,100,"wait"),0))</f>
        <v>0</v>
      </c>
      <c r="IJ96" s="10">
        <f>IF(AND(IJ95&gt;0,IJ95&lt;&gt;"wait"),"AT",IF(AIH!$AZ97="AI",IF(Sheet1!$E97&lt;AIH!$AY97-150,150,"wait"),0))</f>
        <v>0</v>
      </c>
      <c r="IK96" s="10">
        <f>IF(AND(IK95&gt;0,IK95&lt;&gt;"wait"),"AT",IF(AIH!$AZ97="AI",IF(Sheet1!$E97&lt;AIH!$AY97-200,200,"wait"),0))</f>
        <v>0</v>
      </c>
      <c r="IL96" s="10">
        <f t="shared" si="56"/>
        <v>0</v>
      </c>
      <c r="IN96" s="10">
        <f>IF(AND(IN95&gt;0,IN95&lt;&gt;"wait"),"AT",IF(AIH!$BB97="AI",IF(Sheet1!$D97&gt;AIH!$BA97+50,50,"wait"),0))</f>
        <v>0</v>
      </c>
      <c r="IO96" s="10">
        <f>IF(AND(IO95&gt;0,IO95&lt;&gt;"wait"),"AT",IF(AIH!$BB97="AI",IF(Sheet1!$D97&gt;AIH!$BA97+100,100,"wait"),0))</f>
        <v>0</v>
      </c>
      <c r="IP96" s="10">
        <f>IF(AND(IP95&gt;0,IP95&lt;&gt;"wait"),"AT",IF(AIH!$BB97="AI",IF(Sheet1!$D97&gt;AIH!$BA97+150,150,"wait"),0))</f>
        <v>0</v>
      </c>
      <c r="IQ96" s="10">
        <f>IF(AND(IQ95&gt;0,IQ95&lt;&gt;"wait"),"AT",IF(AIH!$BB97="AI",IF(Sheet1!$D97&gt;AIH!$BA97+200,200,"wait"),0))</f>
        <v>0</v>
      </c>
      <c r="IR96" s="10">
        <f>IF(AND(IR95&gt;0,IR95&lt;&gt;"wait"),"AT",IF(AIH!$BB97="AI",IF(Sheet1!$E97&lt;AIH!$BA97-50,50,"wait"),0))</f>
        <v>0</v>
      </c>
      <c r="IS96" s="10">
        <f>IF(AND(IS95&gt;0,IS95&lt;&gt;"wait"),"AT",IF(AIH!$BB97="AI",IF(Sheet1!$E97&lt;AIH!$BA97-100,100,"wait"),0))</f>
        <v>0</v>
      </c>
      <c r="IT96" s="10">
        <f>IF(AND(IT95&gt;0,IT95&lt;&gt;"wait"),"AT",IF(AIH!$BB97="AI",IF(Sheet1!$E97&lt;AIH!$BA97-150,150,"wait"),0))</f>
        <v>0</v>
      </c>
      <c r="IU96" s="10">
        <f>IF(AND(IU95&gt;0,IU95&lt;&gt;"wait"),"AT",IF(AIH!$BB97="AI",IF(Sheet1!$E97&lt;AIH!$BA97-200,200,"wait"),0))</f>
        <v>0</v>
      </c>
      <c r="IV96" s="10">
        <f t="shared" si="57"/>
        <v>0</v>
      </c>
      <c r="IX96" s="10">
        <f>IF(AND(IX95&gt;0,IX95&lt;&gt;"wait"),"AT",IF(AIH!$BD97="AI",IF(Sheet1!$D97&gt;AIH!$BC97+50,50,"wait"),0))</f>
        <v>0</v>
      </c>
      <c r="IY96" s="10">
        <f>IF(AND(IY95&gt;0,IY95&lt;&gt;"wait"),"AT",IF(AIH!$BD97="AI",IF(Sheet1!$D97&gt;AIH!$BC97+100,100,"wait"),0))</f>
        <v>0</v>
      </c>
      <c r="IZ96" s="10">
        <f>IF(AND(IZ95&gt;0,IZ95&lt;&gt;"wait"),"AT",IF(AIH!$BD97="AI",IF(Sheet1!$D97&gt;AIH!$BC97+150,150,"wait"),0))</f>
        <v>0</v>
      </c>
      <c r="JA96" s="10">
        <f>IF(AND(JA95&gt;0,JA95&lt;&gt;"wait"),"AT",IF(AIH!$BD97="AI",IF(Sheet1!$D97&gt;AIH!$BC97+200,200,"wait"),0))</f>
        <v>0</v>
      </c>
      <c r="JB96" s="10">
        <f>IF(AND(JB95&gt;0,JB95&lt;&gt;"wait"),"AT",IF(AIH!$BD97="AI",IF(Sheet1!$E97&lt;AIH!$BC97-50,50,"wait"),0))</f>
        <v>0</v>
      </c>
      <c r="JC96" s="10">
        <f>IF(AND(JC95&gt;0,JC95&lt;&gt;"wait"),"AT",IF(AIH!$BD97="AI",IF(Sheet1!$E97&lt;AIH!$BC97-100,100,"wait"),0))</f>
        <v>0</v>
      </c>
      <c r="JD96" s="10">
        <f>IF(AND(JD95&gt;0,JD95&lt;&gt;"wait"),"AT",IF(AIH!$BD97="AI",IF(Sheet1!$E97&lt;AIH!$BC97-150,150,"wait"),0))</f>
        <v>0</v>
      </c>
      <c r="JE96" s="10">
        <f>IF(AND(JE95&gt;0,JE95&lt;&gt;"wait"),"AT",IF(AIH!$BD97="AI",IF(Sheet1!$E97&lt;AIH!$BC97-200,200,"wait"),0))</f>
        <v>0</v>
      </c>
      <c r="JF96" s="10">
        <f t="shared" si="58"/>
        <v>0</v>
      </c>
      <c r="JH96" s="10">
        <f>IF(AND(JH95&gt;0,JH95&lt;&gt;"wait"),"AT",IF(AIH!$BF97="AI",IF(Sheet1!$D97&gt;AIH!$BE97+50,50,"wait"),0))</f>
        <v>0</v>
      </c>
      <c r="JI96" s="10">
        <f>IF(AND(JI95&gt;0,JI95&lt;&gt;"wait"),"AT",IF(AIH!$BF97="AI",IF(Sheet1!$D97&gt;AIH!$BE97+100,100,"wait"),0))</f>
        <v>0</v>
      </c>
      <c r="JJ96" s="10">
        <f>IF(AND(JJ95&gt;0,JJ95&lt;&gt;"wait"),"AT",IF(AIH!$BF97="AI",IF(Sheet1!$D97&gt;AIH!$BE97+150,150,"wait"),0))</f>
        <v>0</v>
      </c>
      <c r="JK96" s="10">
        <f>IF(AND(JK95&gt;0,JK95&lt;&gt;"wait"),"AT",IF(AIH!$BF97="AI",IF(Sheet1!$D97&gt;AIH!$BE97+200,200,"wait"),0))</f>
        <v>0</v>
      </c>
      <c r="JL96" s="10">
        <f>IF(AND(JL95&gt;0,JL95&lt;&gt;"wait"),"AT",IF(AIH!$BF97="AI",IF(Sheet1!$E97&lt;AIH!$BE97-50,50,"wait"),0))</f>
        <v>0</v>
      </c>
      <c r="JM96" s="10">
        <f>IF(AND(JM95&gt;0,JM95&lt;&gt;"wait"),"AT",IF(AIH!$BF97="AI",IF(Sheet1!$E97&lt;AIH!$BE97-100,100,"wait"),0))</f>
        <v>0</v>
      </c>
      <c r="JN96" s="10">
        <f>IF(AND(JN95&gt;0,JN95&lt;&gt;"wait"),"AT",IF(AIH!$BF97="AI",IF(Sheet1!$E97&lt;AIH!$BE97-150,150,"wait"),0))</f>
        <v>0</v>
      </c>
      <c r="JO96" s="10">
        <f>IF(AND(JO95&gt;0,JO95&lt;&gt;"wait"),"AT",IF(AIH!$BF97="AI",IF(Sheet1!$E97&lt;AIH!$BE97-200,200,"wait"),0))</f>
        <v>0</v>
      </c>
      <c r="JP96" s="10">
        <f t="shared" si="59"/>
        <v>0</v>
      </c>
      <c r="JR96" s="10">
        <f>IF(AND(JR95&gt;0,JR95&lt;&gt;"wait"),"AT",IF(AIH!$BH97="AI",IF(Sheet1!$D97&gt;AIH!$BG97+50,50,"wait"),0))</f>
        <v>0</v>
      </c>
      <c r="JS96" s="10">
        <f>IF(AND(JS95&gt;0,JS95&lt;&gt;"wait"),"AT",IF(AIH!$BH97="AI",IF(Sheet1!$D97&gt;AIH!$BG97+100,100,"wait"),0))</f>
        <v>0</v>
      </c>
      <c r="JT96" s="10">
        <f>IF(AND(JT95&gt;0,JT95&lt;&gt;"wait"),"AT",IF(AIH!$BH97="AI",IF(Sheet1!$D97&gt;AIH!$BG97+150,150,"wait"),0))</f>
        <v>0</v>
      </c>
      <c r="JU96" s="10">
        <f>IF(AND(JU95&gt;0,JU95&lt;&gt;"wait"),"AT",IF(AIH!$BH97="AI",IF(Sheet1!$D97&gt;AIH!$BG97+200,200,"wait"),0))</f>
        <v>0</v>
      </c>
      <c r="JV96" s="10">
        <f>IF(AND(JV95&gt;0,JV95&lt;&gt;"wait"),"AT",IF(AIH!$BH97="AI",IF(Sheet1!$E97&lt;AIH!$BG97-50,50,"wait"),0))</f>
        <v>0</v>
      </c>
      <c r="JW96" s="10">
        <f>IF(AND(JW95&gt;0,JW95&lt;&gt;"wait"),"AT",IF(AIH!$BH97="AI",IF(Sheet1!$E97&lt;AIH!$BG97-100,100,"wait"),0))</f>
        <v>0</v>
      </c>
      <c r="JX96" s="10">
        <f>IF(AND(JX95&gt;0,JX95&lt;&gt;"wait"),"AT",IF(AIH!$BH97="AI",IF(Sheet1!$E97&lt;AIH!$BG97-150,150,"wait"),0))</f>
        <v>0</v>
      </c>
      <c r="JY96" s="10">
        <f>IF(AND(JY95&gt;0,JY95&lt;&gt;"wait"),"AT",IF(AIH!$BH97="AI",IF(Sheet1!$E97&lt;AIH!$BG97-200,200,"wait"),0))</f>
        <v>0</v>
      </c>
      <c r="JZ96" s="10">
        <f t="shared" si="60"/>
        <v>0</v>
      </c>
      <c r="KB96" s="10">
        <f>IF(AND(KB95&gt;0,KB95&lt;&gt;"wait"),"AT",IF(AIH!$BJ97="AI",IF(Sheet1!$D97&gt;AIH!$BI97+50,50,"wait"),0))</f>
        <v>0</v>
      </c>
      <c r="KC96" s="10">
        <f>IF(AND(KC95&gt;0,KC95&lt;&gt;"wait"),"AT",IF(AIH!$BJ97="AI",IF(Sheet1!$D97&gt;AIH!$BI97+100,100,"wait"),0))</f>
        <v>0</v>
      </c>
      <c r="KD96" s="10">
        <f>IF(AND(KD95&gt;0,KD95&lt;&gt;"wait"),"AT",IF(AIH!$BJ97="AI",IF(Sheet1!$D97&gt;AIH!$BI97+150,150,"wait"),0))</f>
        <v>0</v>
      </c>
      <c r="KE96" s="10">
        <f>IF(AND(KE95&gt;0,KE95&lt;&gt;"wait"),"AT",IF(AIH!$BJ97="AI",IF(Sheet1!$D97&gt;AIH!$BI97+200,200,"wait"),0))</f>
        <v>0</v>
      </c>
      <c r="KF96" s="10">
        <f>IF(AND(KF95&gt;0,KF95&lt;&gt;"wait"),"AT",IF(AIH!$BJ97="AI",IF(Sheet1!$E97&lt;AIH!$BI97-50,50,"wait"),0))</f>
        <v>0</v>
      </c>
      <c r="KG96" s="10">
        <f>IF(AND(KG95&gt;0,KG95&lt;&gt;"wait"),"AT",IF(AIH!$BJ97="AI",IF(Sheet1!$E97&lt;AIH!$BI97-100,100,"wait"),0))</f>
        <v>0</v>
      </c>
      <c r="KH96" s="10">
        <f>IF(AND(KH95&gt;0,KH95&lt;&gt;"wait"),"AT",IF(AIH!$BJ97="AI",IF(Sheet1!$E97&lt;AIH!$BI97-150,150,"wait"),0))</f>
        <v>0</v>
      </c>
      <c r="KI96" s="10">
        <f>IF(AND(KI95&gt;0,KI95&lt;&gt;"wait"),"AT",IF(AIH!$BJ97="AI",IF(Sheet1!$E97&lt;AIH!$BI97-200,200,"wait"),0))</f>
        <v>0</v>
      </c>
      <c r="KJ96" s="10">
        <f t="shared" si="61"/>
        <v>0</v>
      </c>
      <c r="KL96" s="10">
        <f>IF(AND(KL95&gt;0,KL95&lt;&gt;"wait"),"AT",IF(AIH!$BL97="AI",IF(Sheet1!$D97&gt;AIH!$BK97+50,50,"wait"),0))</f>
        <v>0</v>
      </c>
      <c r="KM96" s="10">
        <f>IF(AND(KM95&gt;0,KM95&lt;&gt;"wait"),"AT",IF(AIH!$BL97="AI",IF(Sheet1!$D97&gt;AIH!$BK97+100,100,"wait"),0))</f>
        <v>0</v>
      </c>
      <c r="KN96" s="10">
        <f>IF(AND(KN95&gt;0,KN95&lt;&gt;"wait"),"AT",IF(AIH!$BL97="AI",IF(Sheet1!$D97&gt;AIH!$BK97+150,150,"wait"),0))</f>
        <v>0</v>
      </c>
      <c r="KO96" s="10">
        <f>IF(AND(KO95&gt;0,KO95&lt;&gt;"wait"),"AT",IF(AIH!$BL97="AI",IF(Sheet1!$D97&gt;AIH!$BK97+200,200,"wait"),0))</f>
        <v>0</v>
      </c>
      <c r="KP96" s="10">
        <f>IF(AND(KP95&gt;0,KP95&lt;&gt;"wait"),"AT",IF(AIH!$BL97="AI",IF(Sheet1!$E97&lt;AIH!$BK97-50,50,"wait"),0))</f>
        <v>0</v>
      </c>
      <c r="KQ96" s="10">
        <f>IF(AND(KQ95&gt;0,KQ95&lt;&gt;"wait"),"AT",IF(AIH!$BL97="AI",IF(Sheet1!$E97&lt;AIH!$BK97-100,100,"wait"),0))</f>
        <v>0</v>
      </c>
      <c r="KR96" s="10">
        <f>IF(AND(KR95&gt;0,KR95&lt;&gt;"wait"),"AT",IF(AIH!$BL97="AI",IF(Sheet1!$E97&lt;AIH!$BK97-150,150,"wait"),0))</f>
        <v>0</v>
      </c>
      <c r="KS96" s="10">
        <f>IF(AND(KS95&gt;0,KS95&lt;&gt;"wait"),"AT",IF(AIH!$BL97="AI",IF(Sheet1!$E97&lt;AIH!$BK97-200,200,"wait"),0))</f>
        <v>0</v>
      </c>
      <c r="KT96" s="10">
        <f t="shared" si="62"/>
        <v>0</v>
      </c>
      <c r="KV96" s="10">
        <f>IF(AND(KV95&gt;0,KV95&lt;&gt;"wait"),"AT",IF(AIH!$BN97="AI",IF(Sheet1!$D97&gt;AIH!$BM97+50,50,"wait"),0))</f>
        <v>0</v>
      </c>
      <c r="KW96" s="10">
        <f>IF(AND(KW95&gt;0,KW95&lt;&gt;"wait"),"AT",IF(AIH!$BN97="AI",IF(Sheet1!$D97&gt;AIH!$BM97+100,100,"wait"),0))</f>
        <v>0</v>
      </c>
      <c r="KX96" s="10">
        <f>IF(AND(KX95&gt;0,KX95&lt;&gt;"wait"),"AT",IF(AIH!$BN97="AI",IF(Sheet1!$D97&gt;AIH!$BM97+150,150,"wait"),0))</f>
        <v>0</v>
      </c>
      <c r="KY96" s="10">
        <f>IF(AND(KY95&gt;0,KY95&lt;&gt;"wait"),"AT",IF(AIH!$BN97="AI",IF(Sheet1!$D97&gt;AIH!$BM97+200,200,"wait"),0))</f>
        <v>0</v>
      </c>
      <c r="KZ96" s="10">
        <f>IF(AND(KZ95&gt;0,KZ95&lt;&gt;"wait"),"AT",IF(AIH!$BN97="AI",IF(Sheet1!$E97&lt;AIH!$BM97-50,50,"wait"),0))</f>
        <v>0</v>
      </c>
      <c r="LA96" s="10">
        <f>IF(AND(LA95&gt;0,LA95&lt;&gt;"wait"),"AT",IF(AIH!$BN97="AI",IF(Sheet1!$E97&lt;AIH!$BM97-100,100,"wait"),0))</f>
        <v>0</v>
      </c>
      <c r="LB96" s="10">
        <f>IF(AND(LB95&gt;0,LB95&lt;&gt;"wait"),"AT",IF(AIH!$BN97="AI",IF(Sheet1!$E97&lt;AIH!$BM97-150,150,"wait"),0))</f>
        <v>0</v>
      </c>
      <c r="LC96" s="10">
        <f>IF(AND(LC95&gt;0,LC95&lt;&gt;"wait"),"AT",IF(AIH!$BN97="AI",IF(Sheet1!$E97&lt;AIH!$BM97-200,200,"wait"),0))</f>
        <v>0</v>
      </c>
      <c r="LD96" s="10">
        <f t="shared" si="63"/>
        <v>0</v>
      </c>
      <c r="LF96" s="10">
        <f>IF(AND(LF95&gt;0,LF95&lt;&gt;"wait"),"AT",IF(AIH!$BP97="AI",IF(Sheet1!$D97&gt;AIH!$BO97+50,50,"wait"),0))</f>
        <v>0</v>
      </c>
      <c r="LG96" s="10">
        <f>IF(AND(LG95&gt;0,LG95&lt;&gt;"wait"),"AT",IF(AIH!$BP97="AI",IF(Sheet1!$D97&gt;AIH!$BO97+100,100,"wait"),0))</f>
        <v>0</v>
      </c>
      <c r="LH96" s="10">
        <f>IF(AND(LH95&gt;0,LH95&lt;&gt;"wait"),"AT",IF(AIH!$BP97="AI",IF(Sheet1!$D97&gt;AIH!$BO97+150,150,"wait"),0))</f>
        <v>0</v>
      </c>
      <c r="LI96" s="10">
        <f>IF(AND(LI95&gt;0,LI95&lt;&gt;"wait"),"AT",IF(AIH!$BP97="AI",IF(Sheet1!$D97&gt;AIH!$BO97+200,200,"wait"),0))</f>
        <v>0</v>
      </c>
      <c r="LJ96" s="10">
        <f>IF(AND(LJ95&gt;0,LJ95&lt;&gt;"wait"),"AT",IF(AIH!$BP97="AI",IF(Sheet1!$E97&lt;AIH!$BO97-50,50,"wait"),0))</f>
        <v>0</v>
      </c>
      <c r="LK96" s="10">
        <f>IF(AND(LK95&gt;0,LK95&lt;&gt;"wait"),"AT",IF(AIH!$BP97="AI",IF(Sheet1!$E97&lt;AIH!$BO97-100,100,"wait"),0))</f>
        <v>0</v>
      </c>
      <c r="LL96" s="10">
        <f>IF(AND(LL95&gt;0,LL95&lt;&gt;"wait"),"AT",IF(AIH!$BP97="AI",IF(Sheet1!$E97&lt;AIH!$BO97-150,150,"wait"),0))</f>
        <v>0</v>
      </c>
      <c r="LM96" s="10">
        <f>IF(AND(LM95&gt;0,LM95&lt;&gt;"wait"),"AT",IF(AIH!$BP97="AI",IF(Sheet1!$E97&lt;AIH!$BO97-200,200,"wait"),0))</f>
        <v>0</v>
      </c>
      <c r="LN96" s="10">
        <f t="shared" si="64"/>
        <v>0</v>
      </c>
      <c r="LP96" s="10">
        <f>IF(AND(LP95&gt;0,LP95&lt;&gt;"wait"),"AT",IF(AIH!$BR97="AI",IF(Sheet1!$D97&gt;AIH!$BQ97+50,50,"wait"),0))</f>
        <v>0</v>
      </c>
      <c r="LQ96" s="10">
        <f>IF(AND(LQ95&gt;0,LQ95&lt;&gt;"wait"),"AT",IF(AIH!$BR97="AI",IF(Sheet1!$D97&gt;AIH!$BQ97+100,100,"wait"),0))</f>
        <v>0</v>
      </c>
      <c r="LR96" s="10">
        <f>IF(AND(LR95&gt;0,LR95&lt;&gt;"wait"),"AT",IF(AIH!$BR97="AI",IF(Sheet1!$D97&gt;AIH!$BQ97+150,150,"wait"),0))</f>
        <v>0</v>
      </c>
      <c r="LS96" s="10">
        <f>IF(AND(LS95&gt;0,LS95&lt;&gt;"wait"),"AT",IF(AIH!$BR97="AI",IF(Sheet1!$D97&gt;AIH!$BQ97+200,200,"wait"),0))</f>
        <v>0</v>
      </c>
      <c r="LT96" s="10">
        <f>IF(AND(LT95&gt;0,LT95&lt;&gt;"wait"),"AT",IF(AIH!$BR97="AI",IF(Sheet1!$E97&lt;AIH!$BQ97-50,50,"wait"),0))</f>
        <v>0</v>
      </c>
      <c r="LU96" s="10">
        <f>IF(AND(LU95&gt;0,LU95&lt;&gt;"wait"),"AT",IF(AIH!$BR97="AI",IF(Sheet1!$E97&lt;AIH!$BQ97-100,100,"wait"),0))</f>
        <v>0</v>
      </c>
      <c r="LV96" s="10">
        <f>IF(AND(LV95&gt;0,LV95&lt;&gt;"wait"),"AT",IF(AIH!$BR97="AI",IF(Sheet1!$E97&lt;AIH!$BQ97-150,150,"wait"),0))</f>
        <v>0</v>
      </c>
      <c r="LW96" s="10">
        <f>IF(AND(LW95&gt;0,LW95&lt;&gt;"wait"),"AT",IF(AIH!$BR97="AI",IF(Sheet1!$E97&lt;AIH!$BQ97-200,200,"wait"),0))</f>
        <v>0</v>
      </c>
      <c r="LX96" s="10">
        <f t="shared" si="65"/>
        <v>0</v>
      </c>
    </row>
    <row r="97" spans="1:336" x14ac:dyDescent="0.3">
      <c r="A97" t="str">
        <f>Sheet1!B97</f>
        <v>03/01 10:50</v>
      </c>
      <c r="B97">
        <f>Sheet1!D97</f>
        <v>29214</v>
      </c>
      <c r="C97">
        <f>Sheet1!E97</f>
        <v>29184</v>
      </c>
      <c r="E97">
        <f>MAX($B97:$B$162)</f>
        <v>29241</v>
      </c>
      <c r="F97">
        <f>MIN($C97:$C$162)</f>
        <v>29062</v>
      </c>
      <c r="H97" s="8">
        <f>IF(AND(H96&gt;0,H96&lt;&gt;"wait"),"AT",IF(AIH!$D98="AI",IF(Sheet1!$D98&gt;AIH!$C98+50,50,"wait"),0))</f>
        <v>0</v>
      </c>
      <c r="I97" s="8">
        <f>IF(AND(I96&gt;0,I96&lt;&gt;"wait"),"AT",IF(AIH!$D98="AI",IF(Sheet1!$D98&gt;AIH!$C98+100,100,"wait"),0))</f>
        <v>0</v>
      </c>
      <c r="J97" s="8">
        <f>IF(AND(J96&gt;0,J96&lt;&gt;"wait"),"AT",IF(AIH!$D98="AI",IF(Sheet1!$D98&gt;AIH!$C98+150,150,"wait"),0))</f>
        <v>0</v>
      </c>
      <c r="K97" s="8">
        <f>IF(AND(K96&gt;0,K96&lt;&gt;"wait"),"AT",IF(AIH!$D98="AI",IF(Sheet1!$D98&gt;AIH!$C98+200,200,"wait"),0))</f>
        <v>0</v>
      </c>
      <c r="L97" s="8">
        <f>IF(AND(L96&gt;0,L96&lt;&gt;"wait"),"AT",IF(AIH!$D98="AI",IF(Sheet1!$E98&lt;AIH!$C98-50,50,"wait"),0))</f>
        <v>0</v>
      </c>
      <c r="M97" s="8">
        <f>IF(AND(M96&gt;0,M96&lt;&gt;"wait"),"AT",IF(AIH!$D98="AI",IF(Sheet1!$E98&lt;AIH!$C98-100,100,"wait"),0))</f>
        <v>0</v>
      </c>
      <c r="N97" s="8">
        <f>IF(AND(N96&gt;0,N96&lt;&gt;"wait"),"AT",IF(AIH!$D98="AI",IF(Sheet1!$E98&lt;AIH!$C98-150,150,"wait"),0))</f>
        <v>0</v>
      </c>
      <c r="O97" s="8">
        <f>IF(AND(O96&gt;0,O96&lt;&gt;"wait"),"AT",IF(AIH!$D98="AI",IF(Sheet1!$E98&lt;AIH!$C98-200,200,"wait"),0))</f>
        <v>0</v>
      </c>
      <c r="P97" s="8">
        <f t="shared" si="33"/>
        <v>0</v>
      </c>
      <c r="R97" s="8">
        <f>IF(AND(R96&gt;0,R96&lt;&gt;"wait"),"AT",IF(AIH!$F98="AI",IF(Sheet1!$D98&gt;AIH!$E98+50,50,"wait"),0))</f>
        <v>0</v>
      </c>
      <c r="S97" s="8">
        <f>IF(AND(S96&gt;0,S96&lt;&gt;"wait"),"AT",IF(AIH!$F98="AI",IF(Sheet1!$D98&gt;AIH!$E98+100,100,"wait"),0))</f>
        <v>0</v>
      </c>
      <c r="T97" s="8">
        <f>IF(AND(T96&gt;0,T96&lt;&gt;"wait"),"AT",IF(AIH!$F98="AI",IF(Sheet1!$D98&gt;AIH!$E98+150,150,"wait"),0))</f>
        <v>0</v>
      </c>
      <c r="U97" s="8">
        <f>IF(AND(U96&gt;0,U96&lt;&gt;"wait"),"AT",IF(AIH!$F98="AI",IF(Sheet1!$D98&gt;AIH!$E98+200,200,"wait"),0))</f>
        <v>0</v>
      </c>
      <c r="V97" s="8">
        <f>IF(AND(V96&gt;0,V96&lt;&gt;"wait"),"AT",IF(AIH!$F98="AI",IF(Sheet1!$E98&lt;AIH!$E98-50,50,"wait"),0))</f>
        <v>0</v>
      </c>
      <c r="W97" s="8">
        <f>IF(AND(W96&gt;0,W96&lt;&gt;"wait"),"AT",IF(AIH!$F98="AI",IF(Sheet1!$E98&lt;AIH!$E98-100,100,"wait"),0))</f>
        <v>0</v>
      </c>
      <c r="X97" s="8">
        <f>IF(AND(X96&gt;0,X96&lt;&gt;"wait"),"AT",IF(AIH!$F98="AI",IF(Sheet1!$E98&lt;AIH!$E98-150,150,"wait"),0))</f>
        <v>0</v>
      </c>
      <c r="Y97" s="8">
        <f>IF(AND(Y96&gt;0,Y96&lt;&gt;"wait"),"AT",IF(AIH!$F98="AI",IF(Sheet1!$E98&lt;AIH!$E98-200,200,"wait"),0))</f>
        <v>0</v>
      </c>
      <c r="Z97" s="8">
        <f t="shared" si="34"/>
        <v>0</v>
      </c>
      <c r="AB97" s="8">
        <f>IF(AND(AB96&gt;0,AB96&lt;&gt;"wait"),"AT",IF(AIH!$H98="AI",IF(Sheet1!$D98&gt;AIH!$G98+50,50,"wait"),0))</f>
        <v>0</v>
      </c>
      <c r="AC97" s="8">
        <f>IF(AND(AC96&gt;0,AC96&lt;&gt;"wait"),"AT",IF(AIH!$H98="AI",IF(Sheet1!$D98&gt;AIH!$G98+100,100,"wait"),0))</f>
        <v>0</v>
      </c>
      <c r="AD97" s="8">
        <f>IF(AND(AD96&gt;0,AD96&lt;&gt;"wait"),"AT",IF(AIH!$H98="AI",IF(Sheet1!$D98&gt;AIH!$G98+150,150,"wait"),0))</f>
        <v>0</v>
      </c>
      <c r="AE97" s="8">
        <f>IF(AND(AE96&gt;0,AE96&lt;&gt;"wait"),"AT",IF(AIH!$H98="AI",IF(Sheet1!$D98&gt;AIH!$G98+200,200,"wait"),0))</f>
        <v>0</v>
      </c>
      <c r="AF97" s="8">
        <f>IF(AND(AF96&gt;0,AF96&lt;&gt;"wait"),"AT",IF(AIH!$H98="AI",IF(Sheet1!$E98&lt;AIH!$G98-50,50,"wait"),0))</f>
        <v>0</v>
      </c>
      <c r="AG97" s="8">
        <f>IF(AND(AG96&gt;0,AG96&lt;&gt;"wait"),"AT",IF(AIH!$H98="AI",IF(Sheet1!$E98&lt;AIH!$G98-100,100,"wait"),0))</f>
        <v>0</v>
      </c>
      <c r="AH97" s="8">
        <f>IF(AND(AH96&gt;0,AH96&lt;&gt;"wait"),"AT",IF(AIH!$H98="AI",IF(Sheet1!$E98&lt;AIH!$G98-150,150,"wait"),0))</f>
        <v>0</v>
      </c>
      <c r="AI97" s="8">
        <f>IF(AND(AI96&gt;0,AI96&lt;&gt;"wait"),"AT",IF(AIH!$H98="AI",IF(Sheet1!$E98&lt;AIH!$G98-200,200,"wait"),0))</f>
        <v>0</v>
      </c>
      <c r="AJ97" s="8">
        <f t="shared" si="35"/>
        <v>0</v>
      </c>
      <c r="AL97" s="8">
        <f>IF(AND(AL96&gt;0,AL96&lt;&gt;"wait"),"AT",IF(AIH!$J98="AI",IF(Sheet1!$D98&gt;AIH!$I98+50,50,"wait"),0))</f>
        <v>0</v>
      </c>
      <c r="AM97" s="8">
        <f>IF(AND(AM96&gt;0,AM96&lt;&gt;"wait"),"AT",IF(AIH!$J98="AI",IF(Sheet1!$D98&gt;AIH!$I98+100,100,"wait"),0))</f>
        <v>0</v>
      </c>
      <c r="AN97" s="8">
        <f>IF(AND(AN96&gt;0,AN96&lt;&gt;"wait"),"AT",IF(AIH!$J98="AI",IF(Sheet1!$D98&gt;AIH!$I98+150,150,"wait"),0))</f>
        <v>0</v>
      </c>
      <c r="AO97" s="8">
        <f>IF(AND(AO96&gt;0,AO96&lt;&gt;"wait"),"AT",IF(AIH!$J98="AI",IF(Sheet1!$D98&gt;AIH!$I98+200,200,"wait"),0))</f>
        <v>0</v>
      </c>
      <c r="AP97" s="8">
        <f>IF(AND(AP96&gt;0,AP96&lt;&gt;"wait"),"AT",IF(AIH!$J98="AI",IF(Sheet1!$E98&lt;AIH!$I98-50,50,"wait"),0))</f>
        <v>0</v>
      </c>
      <c r="AQ97" s="8">
        <f>IF(AND(AQ96&gt;0,AQ96&lt;&gt;"wait"),"AT",IF(AIH!$J98="AI",IF(Sheet1!$E98&lt;AIH!$I98-100,100,"wait"),0))</f>
        <v>0</v>
      </c>
      <c r="AR97" s="8">
        <f>IF(AND(AR96&gt;0,AR96&lt;&gt;"wait"),"AT",IF(AIH!$J98="AI",IF(Sheet1!$E98&lt;AIH!$I98-150,150,"wait"),0))</f>
        <v>0</v>
      </c>
      <c r="AS97" s="8">
        <f>IF(AND(AS96&gt;0,AS96&lt;&gt;"wait"),"AT",IF(AIH!$J98="AI",IF(Sheet1!$E98&lt;AIH!$I98-200,200,"wait"),0))</f>
        <v>0</v>
      </c>
      <c r="AT97" s="8">
        <f t="shared" si="36"/>
        <v>0</v>
      </c>
      <c r="AU97" s="8"/>
      <c r="AV97" s="8">
        <f>IF(AND(AV96&gt;0,AV96&lt;&gt;"wait"),"AT",IF(AIH!$L98="AI",IF(Sheet1!$D98&gt;AIH!$K98+50,50,"wait"),0))</f>
        <v>0</v>
      </c>
      <c r="AW97" s="8">
        <f>IF(AND(AW96&gt;0,AW96&lt;&gt;"wait"),"AT",IF(AIH!$L98="AI",IF(Sheet1!$D98&gt;AIH!$K98+100,100,"wait"),0))</f>
        <v>0</v>
      </c>
      <c r="AX97" s="8">
        <f>IF(AND(AX96&gt;0,AX96&lt;&gt;"wait"),"AT",IF(AIH!$L98="AI",IF(Sheet1!$D98&gt;AIH!$K98+150,150,"wait"),0))</f>
        <v>0</v>
      </c>
      <c r="AY97" s="8">
        <f>IF(AND(AY96&gt;0,AY96&lt;&gt;"wait"),"AT",IF(AIH!$L98="AI",IF(Sheet1!$D98&gt;AIH!$K98+200,200,"wait"),0))</f>
        <v>0</v>
      </c>
      <c r="AZ97" s="8">
        <f>IF(AND(AZ96&gt;0,AZ96&lt;&gt;"wait"),"AT",IF(AIH!$L98="AI",IF(Sheet1!$E98&lt;AIH!$K98-50,50,"wait"),0))</f>
        <v>0</v>
      </c>
      <c r="BA97" s="8">
        <f>IF(AND(BA96&gt;0,BA96&lt;&gt;"wait"),"AT",IF(AIH!$L98="AI",IF(Sheet1!$E98&lt;AIH!$K98-100,100,"wait"),0))</f>
        <v>0</v>
      </c>
      <c r="BB97" s="8">
        <f>IF(AND(BB96&gt;0,BB96&lt;&gt;"wait"),"AT",IF(AIH!$L98="AI",IF(Sheet1!$E98&lt;AIH!$K98-150,150,"wait"),0))</f>
        <v>0</v>
      </c>
      <c r="BC97" s="8">
        <f>IF(AND(BC96&gt;0,BC96&lt;&gt;"wait"),"AT",IF(AIH!$L98="AI",IF(Sheet1!$E98&lt;AIH!$K98-200,200,"wait"),0))</f>
        <v>0</v>
      </c>
      <c r="BD97" s="8">
        <f t="shared" si="37"/>
        <v>0</v>
      </c>
      <c r="BE97" s="8"/>
      <c r="BF97" s="8">
        <f>IF(AND(BF96&gt;0,BF96&lt;&gt;"wait"),"AT",IF(AIH!$N98="AI",IF(Sheet1!$D98&gt;AIH!$M98+50,50,"wait"),0))</f>
        <v>0</v>
      </c>
      <c r="BG97" s="8">
        <f>IF(AND(BG96&gt;0,BG96&lt;&gt;"wait"),"AT",IF(AIH!$N98="AI",IF(Sheet1!$D98&gt;AIH!$M98+100,100,"wait"),0))</f>
        <v>0</v>
      </c>
      <c r="BH97" s="8">
        <f>IF(AND(BH96&gt;0,BH96&lt;&gt;"wait"),"AT",IF(AIH!$N98="AI",IF(Sheet1!$D98&gt;AIH!$M98+150,150,"wait"),0))</f>
        <v>0</v>
      </c>
      <c r="BI97" s="8">
        <f>IF(AND(BI96&gt;0,BI96&lt;&gt;"wait"),"AT",IF(AIH!$N98="AI",IF(Sheet1!$D98&gt;AIH!$M98+200,200,"wait"),0))</f>
        <v>0</v>
      </c>
      <c r="BJ97" s="8">
        <f>IF(AND(BJ96&gt;0,BJ96&lt;&gt;"wait"),"AT",IF(AIH!$N98="AI",IF(Sheet1!$E98&lt;AIH!$M98-50,50,"wait"),0))</f>
        <v>0</v>
      </c>
      <c r="BK97" s="8">
        <f>IF(AND(BK96&gt;0,BK96&lt;&gt;"wait"),"AT",IF(AIH!$N98="AI",IF(Sheet1!$E98&lt;AIH!$M98-100,100,"wait"),0))</f>
        <v>0</v>
      </c>
      <c r="BL97" s="8">
        <f>IF(AND(BL96&gt;0,BL96&lt;&gt;"wait"),"AT",IF(AIH!$N98="AI",IF(Sheet1!$E98&lt;AIH!$M98-150,150,"wait"),0))</f>
        <v>0</v>
      </c>
      <c r="BM97" s="8">
        <f>IF(AND(BM96&gt;0,BM96&lt;&gt;"wait"),"AT",IF(AIH!$N98="AI",IF(Sheet1!$E98&lt;AIH!$M98-200,200,"wait"),0))</f>
        <v>0</v>
      </c>
      <c r="BN97" s="8">
        <f t="shared" si="38"/>
        <v>0</v>
      </c>
      <c r="BO97" s="8"/>
      <c r="BP97" s="8">
        <f>IF(AND(BP96&gt;0,BP96&lt;&gt;"wait"),"AT",IF(AIH!$P98="AI",IF(Sheet1!$D98&gt;AIH!$O98+50,50,"wait"),0))</f>
        <v>0</v>
      </c>
      <c r="BQ97" s="8">
        <f>IF(AND(BQ96&gt;0,BQ96&lt;&gt;"wait"),"AT",IF(AIH!$P98="AI",IF(Sheet1!$D98&gt;AIH!$O98+100,100,"wait"),0))</f>
        <v>0</v>
      </c>
      <c r="BR97" s="8">
        <f>IF(AND(BR96&gt;0,BR96&lt;&gt;"wait"),"AT",IF(AIH!$P98="AI",IF(Sheet1!$D98&gt;AIH!$O98+150,150,"wait"),0))</f>
        <v>0</v>
      </c>
      <c r="BS97" s="8">
        <f>IF(AND(BS96&gt;0,BS96&lt;&gt;"wait"),"AT",IF(AIH!$P98="AI",IF(Sheet1!$D98&gt;AIH!$O98+200,200,"wait"),0))</f>
        <v>0</v>
      </c>
      <c r="BT97" s="8">
        <f>IF(AND(BT96&gt;0,BT96&lt;&gt;"wait"),"AT",IF(AIH!$P98="AI",IF(Sheet1!$E98&lt;AIH!$O98-50,50,"wait"),0))</f>
        <v>0</v>
      </c>
      <c r="BU97" s="8">
        <f>IF(AND(BU96&gt;0,BU96&lt;&gt;"wait"),"AT",IF(AIH!$P98="AI",IF(Sheet1!$E98&lt;AIH!$O98-100,100,"wait"),0))</f>
        <v>0</v>
      </c>
      <c r="BV97" s="8">
        <f>IF(AND(BV96&gt;0,BV96&lt;&gt;"wait"),"AT",IF(AIH!$P98="AI",IF(Sheet1!$E98&lt;AIH!$O98-150,150,"wait"),0))</f>
        <v>0</v>
      </c>
      <c r="BW97" s="8">
        <f>IF(AND(BW96&gt;0,BW96&lt;&gt;"wait"),"AT",IF(AIH!$P98="AI",IF(Sheet1!$E98&lt;AIH!$O98-200,200,"wait"),0))</f>
        <v>0</v>
      </c>
      <c r="BX97" s="8">
        <f t="shared" si="39"/>
        <v>0</v>
      </c>
      <c r="BY97" s="8"/>
      <c r="BZ97" s="8">
        <f>IF(AND(BZ96&gt;0,BZ96&lt;&gt;"wait"),"AT",IF(AIH!$R98="AI",IF(Sheet1!$D98&gt;AIH!$Q98+50,50,"wait"),0))</f>
        <v>0</v>
      </c>
      <c r="CA97" s="8">
        <f>IF(AND(CA96&gt;0,CA96&lt;&gt;"wait"),"AT",IF(AIH!$R98="AI",IF(Sheet1!$D98&gt;AIH!$Q98+100,100,"wait"),0))</f>
        <v>0</v>
      </c>
      <c r="CB97" s="8">
        <f>IF(AND(CB96&gt;0,CB96&lt;&gt;"wait"),"AT",IF(AIH!$R98="AI",IF(Sheet1!$D98&gt;AIH!$Q98+150,150,"wait"),0))</f>
        <v>0</v>
      </c>
      <c r="CC97" s="8">
        <f>IF(AND(CC96&gt;0,CC96&lt;&gt;"wait"),"AT",IF(AIH!$R98="AI",IF(Sheet1!$D98&gt;AIH!$Q98+200,200,"wait"),0))</f>
        <v>0</v>
      </c>
      <c r="CD97" s="8">
        <f>IF(AND(CD96&gt;0,CD96&lt;&gt;"wait"),"AT",IF(AIH!$R98="AI",IF(Sheet1!$E98&lt;AIH!$Q98-50,50,"wait"),0))</f>
        <v>0</v>
      </c>
      <c r="CE97" s="8">
        <f>IF(AND(CE96&gt;0,CE96&lt;&gt;"wait"),"AT",IF(AIH!$R98="AI",IF(Sheet1!$E98&lt;AIH!$Q98-100,100,"wait"),0))</f>
        <v>0</v>
      </c>
      <c r="CF97" s="8">
        <f>IF(AND(CF96&gt;0,CF96&lt;&gt;"wait"),"AT",IF(AIH!$R98="AI",IF(Sheet1!$E98&lt;AIH!$Q98-150,150,"wait"),0))</f>
        <v>0</v>
      </c>
      <c r="CG97" s="8">
        <f>IF(AND(CG96&gt;0,CG96&lt;&gt;"wait"),"AT",IF(AIH!$R98="AI",IF(Sheet1!$E98&lt;AIH!$Q98-200,200,"wait"),0))</f>
        <v>0</v>
      </c>
      <c r="CH97" s="8">
        <f t="shared" si="40"/>
        <v>0</v>
      </c>
      <c r="CI97" s="8"/>
      <c r="CJ97" s="8">
        <f>IF(AND(CJ96&gt;0,CJ96&lt;&gt;"wait"),"AT",IF(AIH!$T98="AI",IF(Sheet1!$D98&gt;AIH!$S98+50,50,"wait"),0))</f>
        <v>0</v>
      </c>
      <c r="CK97" s="8">
        <f>IF(AND(CK96&gt;0,CK96&lt;&gt;"wait"),"AT",IF(AIH!$T98="AI",IF(Sheet1!$D98&gt;AIH!$S98+100,100,"wait"),0))</f>
        <v>0</v>
      </c>
      <c r="CL97" s="8">
        <f>IF(AND(CL96&gt;0,CL96&lt;&gt;"wait"),"AT",IF(AIH!$T98="AI",IF(Sheet1!$D98&gt;AIH!$S98+150,150,"wait"),0))</f>
        <v>0</v>
      </c>
      <c r="CM97" s="8">
        <f>IF(AND(CM96&gt;0,CM96&lt;&gt;"wait"),"AT",IF(AIH!$T98="AI",IF(Sheet1!$D98&gt;AIH!$S98+200,200,"wait"),0))</f>
        <v>0</v>
      </c>
      <c r="CN97" s="8">
        <f>IF(AND(CN96&gt;0,CN96&lt;&gt;"wait"),"AT",IF(AIH!$T98="AI",IF(Sheet1!$E98&lt;AIH!$S98-50,50,"wait"),0))</f>
        <v>0</v>
      </c>
      <c r="CO97" s="8">
        <f>IF(AND(CO96&gt;0,CO96&lt;&gt;"wait"),"AT",IF(AIH!$T98="AI",IF(Sheet1!$E98&lt;AIH!$S98-100,100,"wait"),0))</f>
        <v>0</v>
      </c>
      <c r="CP97" s="8">
        <f>IF(AND(CP96&gt;0,CP96&lt;&gt;"wait"),"AT",IF(AIH!$T98="AI",IF(Sheet1!$E98&lt;AIH!$S98-150,150,"wait"),0))</f>
        <v>0</v>
      </c>
      <c r="CQ97" s="8">
        <f>IF(AND(CQ96&gt;0,CQ96&lt;&gt;"wait"),"AT",IF(AIH!$T98="AI",IF(Sheet1!$E98&lt;AIH!$S98-200,200,"wait"),0))</f>
        <v>0</v>
      </c>
      <c r="CR97" s="8">
        <f t="shared" si="41"/>
        <v>0</v>
      </c>
      <c r="CS97" s="8"/>
      <c r="CT97" s="8">
        <f>IF(AND(CT96&gt;0,CT96&lt;&gt;"wait"),"AT",IF(AIH!$V98="AI",IF(Sheet1!$D98&gt;AIH!$U98+50,50,"wait"),0))</f>
        <v>0</v>
      </c>
      <c r="CU97" s="8">
        <f>IF(AND(CU96&gt;0,CU96&lt;&gt;"wait"),"AT",IF(AIH!$V98="AI",IF(Sheet1!$D98&gt;AIH!$U98+100,100,"wait"),0))</f>
        <v>0</v>
      </c>
      <c r="CV97" s="8">
        <f>IF(AND(CV96&gt;0,CV96&lt;&gt;"wait"),"AT",IF(AIH!$V98="AI",IF(Sheet1!$D98&gt;AIH!$U98+150,150,"wait"),0))</f>
        <v>0</v>
      </c>
      <c r="CW97" s="8">
        <f>IF(AND(CW96&gt;0,CW96&lt;&gt;"wait"),"AT",IF(AIH!$V98="AI",IF(Sheet1!$D98&gt;AIH!$U98+200,200,"wait"),0))</f>
        <v>0</v>
      </c>
      <c r="CX97" s="8">
        <f>IF(AND(CX96&gt;0,CX96&lt;&gt;"wait"),"AT",IF(AIH!$V98="AI",IF(Sheet1!$E98&lt;AIH!$U98-50,50,"wait"),0))</f>
        <v>0</v>
      </c>
      <c r="CY97" s="8">
        <f>IF(AND(CY96&gt;0,CY96&lt;&gt;"wait"),"AT",IF(AIH!$V98="AI",IF(Sheet1!$E98&lt;AIH!$U98-100,100,"wait"),0))</f>
        <v>0</v>
      </c>
      <c r="CZ97" s="8">
        <f>IF(AND(CZ96&gt;0,CZ96&lt;&gt;"wait"),"AT",IF(AIH!$V98="AI",IF(Sheet1!$E98&lt;AIH!$U98-150,150,"wait"),0))</f>
        <v>0</v>
      </c>
      <c r="DA97" s="8">
        <f>IF(AND(DA96&gt;0,DA96&lt;&gt;"wait"),"AT",IF(AIH!$V98="AI",IF(Sheet1!$E98&lt;AIH!$U98-200,200,"wait"),0))</f>
        <v>0</v>
      </c>
      <c r="DB97" s="8">
        <f t="shared" si="42"/>
        <v>0</v>
      </c>
      <c r="DC97" s="8"/>
      <c r="DD97" s="8">
        <f>IF(AND(DD96&gt;0,DD96&lt;&gt;"wait"),"AT",IF(AIH!$X98="AI",IF(Sheet1!$D98&gt;AIH!$W98+50,50,"wait"),0))</f>
        <v>0</v>
      </c>
      <c r="DE97" s="8">
        <f>IF(AND(DE96&gt;0,DE96&lt;&gt;"wait"),"AT",IF(AIH!$X98="AI",IF(Sheet1!$D98&gt;AIH!$W98+100,100,"wait"),0))</f>
        <v>0</v>
      </c>
      <c r="DF97" s="8">
        <f>IF(AND(DF96&gt;0,DF96&lt;&gt;"wait"),"AT",IF(AIH!$X98="AI",IF(Sheet1!$D98&gt;AIH!$W98+150,150,"wait"),0))</f>
        <v>0</v>
      </c>
      <c r="DG97" s="8">
        <f>IF(AND(DG96&gt;0,DG96&lt;&gt;"wait"),"AT",IF(AIH!$X98="AI",IF(Sheet1!$D98&gt;AIH!$W98+200,200,"wait"),0))</f>
        <v>0</v>
      </c>
      <c r="DH97" s="8">
        <f>IF(AND(DH96&gt;0,DH96&lt;&gt;"wait"),"AT",IF(AIH!$X98="AI",IF(Sheet1!$E98&lt;AIH!$W98-50,50,"wait"),0))</f>
        <v>0</v>
      </c>
      <c r="DI97" s="8">
        <f>IF(AND(DI96&gt;0,DI96&lt;&gt;"wait"),"AT",IF(AIH!$X98="AI",IF(Sheet1!$E98&lt;AIH!$W98-100,100,"wait"),0))</f>
        <v>0</v>
      </c>
      <c r="DJ97" s="8">
        <f>IF(AND(DJ96&gt;0,DJ96&lt;&gt;"wait"),"AT",IF(AIH!$X98="AI",IF(Sheet1!$E98&lt;AIH!$W98-150,150,"wait"),0))</f>
        <v>0</v>
      </c>
      <c r="DK97" s="8">
        <f>IF(AND(DK96&gt;0,DK96&lt;&gt;"wait"),"AT",IF(AIH!$X98="AI",IF(Sheet1!$E98&lt;AIH!$W98-200,200,"wait"),0))</f>
        <v>0</v>
      </c>
      <c r="DL97" s="8">
        <f t="shared" si="43"/>
        <v>0</v>
      </c>
      <c r="DN97" s="10">
        <f>IF(AND(DN96&gt;0,DN96&lt;&gt;"wait"),"AT",IF(AIH!$AA98="AI",IF(Sheet1!$D98&gt;AIH!$Z98+50,50,"wait"),0))</f>
        <v>0</v>
      </c>
      <c r="DO97" s="10">
        <f>IF(AND(DO96&gt;0,DO96&lt;&gt;"wait"),"AT",IF(AIH!$AA98="AI",IF(Sheet1!$D98&gt;AIH!$Z98+100,100,"wait"),0))</f>
        <v>0</v>
      </c>
      <c r="DP97" s="10">
        <f>IF(AND(DP96&gt;0,DP96&lt;&gt;"wait"),"AT",IF(AIH!$AA98="AI",IF(Sheet1!$D98&gt;AIH!$Z98+150,150,"wait"),0))</f>
        <v>0</v>
      </c>
      <c r="DQ97" s="10">
        <f>IF(AND(DQ96&gt;0,DQ96&lt;&gt;"wait"),"AT",IF(AIH!$AA98="AI",IF(Sheet1!$D98&gt;AIH!$Z98+200,200,"wait"),0))</f>
        <v>0</v>
      </c>
      <c r="DR97" s="10">
        <f>IF(AND(DR96&gt;0,DR96&lt;&gt;"wait"),"AT",IF(AIH!$AA98="AI",IF(Sheet1!$E98&lt;AIH!$Z98-50,50,"wait"),0))</f>
        <v>0</v>
      </c>
      <c r="DS97" s="10">
        <f>IF(AND(DS96&gt;0,DS96&lt;&gt;"wait"),"AT",IF(AIH!$AA98="AI",IF(Sheet1!$E98&lt;AIH!$Z98-100,100,"wait"),0))</f>
        <v>0</v>
      </c>
      <c r="DT97" s="10">
        <f>IF(AND(DT96&gt;0,DT96&lt;&gt;"wait"),"AT",IF(AIH!$AA98="AI",IF(Sheet1!$E98&lt;AIH!$Z98-150,150,"wait"),0))</f>
        <v>0</v>
      </c>
      <c r="DU97" s="10">
        <f>IF(AND(DU96&gt;0,DU96&lt;&gt;"wait"),"AT",IF(AIH!$AA98="AI",IF(Sheet1!$E98&lt;AIH!$Z98-200,200,"wait"),0))</f>
        <v>0</v>
      </c>
      <c r="DV97" s="10">
        <f t="shared" si="44"/>
        <v>0</v>
      </c>
      <c r="DX97" s="10">
        <f>IF(AND(DX96&gt;0,DX96&lt;&gt;"wait"),"AT",IF(AIH!$AC98="AI",IF(Sheet1!$D98&gt;AIH!$AB98+50,50,"wait"),0))</f>
        <v>0</v>
      </c>
      <c r="DY97" s="10">
        <f>IF(AND(DY96&gt;0,DY96&lt;&gt;"wait"),"AT",IF(AIH!$AC98="AI",IF(Sheet1!$D98&gt;AIH!$AB98+100,100,"wait"),0))</f>
        <v>0</v>
      </c>
      <c r="DZ97" s="10">
        <f>IF(AND(DZ96&gt;0,DZ96&lt;&gt;"wait"),"AT",IF(AIH!$AC98="AI",IF(Sheet1!$D98&gt;AIH!$AB98+150,150,"wait"),0))</f>
        <v>0</v>
      </c>
      <c r="EA97" s="10">
        <f>IF(AND(EA96&gt;0,EA96&lt;&gt;"wait"),"AT",IF(AIH!$AC98="AI",IF(Sheet1!$D98&gt;AIH!$AB98+200,200,"wait"),0))</f>
        <v>0</v>
      </c>
      <c r="EB97" s="10">
        <f>IF(AND(EB96&gt;0,EB96&lt;&gt;"wait"),"AT",IF(AIH!$AC98="AI",IF(Sheet1!$E98&lt;AIH!$AB98-50,50,"wait"),0))</f>
        <v>0</v>
      </c>
      <c r="EC97" s="10">
        <f>IF(AND(EC96&gt;0,EC96&lt;&gt;"wait"),"AT",IF(AIH!$AC98="AI",IF(Sheet1!$E98&lt;AIH!$AB98-100,100,"wait"),0))</f>
        <v>0</v>
      </c>
      <c r="ED97" s="10">
        <f>IF(AND(ED96&gt;0,ED96&lt;&gt;"wait"),"AT",IF(AIH!$AC98="AI",IF(Sheet1!$E98&lt;AIH!$AB98-150,150,"wait"),0))</f>
        <v>0</v>
      </c>
      <c r="EE97" s="10">
        <f>IF(AND(EE96&gt;0,EE96&lt;&gt;"wait"),"AT",IF(AIH!$AC98="AI",IF(Sheet1!$E98&lt;AIH!$AB98-200,200,"wait"),0))</f>
        <v>0</v>
      </c>
      <c r="EF97" s="10">
        <f t="shared" si="45"/>
        <v>0</v>
      </c>
      <c r="EH97" s="10">
        <f>IF(AND(EH96&gt;0,EH96&lt;&gt;"wait"),"AT",IF(AIH!$AE98="AI",IF(Sheet1!$D98&gt;AIH!$AD98+50,50,"wait"),0))</f>
        <v>0</v>
      </c>
      <c r="EI97" s="10">
        <f>IF(AND(EI96&gt;0,EI96&lt;&gt;"wait"),"AT",IF(AIH!$AE98="AI",IF(Sheet1!$D98&gt;AIH!$AD98+100,100,"wait"),0))</f>
        <v>0</v>
      </c>
      <c r="EJ97" s="10">
        <f>IF(AND(EJ96&gt;0,EJ96&lt;&gt;"wait"),"AT",IF(AIH!$AE98="AI",IF(Sheet1!$D98&gt;AIH!$AD98+150,150,"wait"),0))</f>
        <v>0</v>
      </c>
      <c r="EK97" s="10">
        <f>IF(AND(EK96&gt;0,EK96&lt;&gt;"wait"),"AT",IF(AIH!$AE98="AI",IF(Sheet1!$D98&gt;AIH!$AD98+200,200,"wait"),0))</f>
        <v>0</v>
      </c>
      <c r="EL97" s="10">
        <f>IF(AND(EL96&gt;0,EL96&lt;&gt;"wait"),"AT",IF(AIH!$AE98="AI",IF(Sheet1!$E98&lt;AIH!$AD98-50,50,"wait"),0))</f>
        <v>0</v>
      </c>
      <c r="EM97" s="10">
        <f>IF(AND(EM96&gt;0,EM96&lt;&gt;"wait"),"AT",IF(AIH!$AE98="AI",IF(Sheet1!$E98&lt;AIH!$AD98-100,100,"wait"),0))</f>
        <v>0</v>
      </c>
      <c r="EN97" s="10">
        <f>IF(AND(EN96&gt;0,EN96&lt;&gt;"wait"),"AT",IF(AIH!$AE98="AI",IF(Sheet1!$E98&lt;AIH!$AD98-150,150,"wait"),0))</f>
        <v>0</v>
      </c>
      <c r="EO97" s="10">
        <f>IF(AND(EO96&gt;0,EO96&lt;&gt;"wait"),"AT",IF(AIH!$AE98="AI",IF(Sheet1!$E98&lt;AIH!$AD98-200,200,"wait"),0))</f>
        <v>0</v>
      </c>
      <c r="EP97" s="10">
        <f t="shared" si="46"/>
        <v>0</v>
      </c>
      <c r="ER97" s="10">
        <f>IF(AND(ER96&gt;0,ER96&lt;&gt;"wait"),"AT",IF(AIH!$AG98="AI",IF(Sheet1!$D98&gt;AIH!$AF98+50,50,"wait"),0))</f>
        <v>0</v>
      </c>
      <c r="ES97" s="10">
        <f>IF(AND(ES96&gt;0,ES96&lt;&gt;"wait"),"AT",IF(AIH!$AG98="AI",IF(Sheet1!$D98&gt;AIH!$AF98+100,100,"wait"),0))</f>
        <v>0</v>
      </c>
      <c r="ET97" s="10">
        <f>IF(AND(ET96&gt;0,ET96&lt;&gt;"wait"),"AT",IF(AIH!$AG98="AI",IF(Sheet1!$D98&gt;AIH!$AF98+150,150,"wait"),0))</f>
        <v>0</v>
      </c>
      <c r="EU97" s="10">
        <f>IF(AND(EU96&gt;0,EU96&lt;&gt;"wait"),"AT",IF(AIH!$AG98="AI",IF(Sheet1!$D98&gt;AIH!$AF98+200,200,"wait"),0))</f>
        <v>0</v>
      </c>
      <c r="EV97" s="10">
        <f>IF(AND(EV96&gt;0,EV96&lt;&gt;"wait"),"AT",IF(AIH!$AG98="AI",IF(Sheet1!$E98&lt;AIH!$AF98-50,50,"wait"),0))</f>
        <v>0</v>
      </c>
      <c r="EW97" s="10">
        <f>IF(AND(EW96&gt;0,EW96&lt;&gt;"wait"),"AT",IF(AIH!$AG98="AI",IF(Sheet1!$E98&lt;AIH!$AF98-100,100,"wait"),0))</f>
        <v>0</v>
      </c>
      <c r="EX97" s="10">
        <f>IF(AND(EX96&gt;0,EX96&lt;&gt;"wait"),"AT",IF(AIH!$AG98="AI",IF(Sheet1!$E98&lt;AIH!$AF98-150,150,"wait"),0))</f>
        <v>0</v>
      </c>
      <c r="EY97" s="10">
        <f>IF(AND(EY96&gt;0,EY96&lt;&gt;"wait"),"AT",IF(AIH!$AG98="AI",IF(Sheet1!$E98&lt;AIH!$AF98-200,200,"wait"),0))</f>
        <v>0</v>
      </c>
      <c r="EZ97" s="10">
        <f t="shared" si="47"/>
        <v>0</v>
      </c>
      <c r="FB97" s="10">
        <f>IF(AND(FB96&gt;0,FB96&lt;&gt;"wait"),"AT",IF(AIH!$AI98="AI",IF(Sheet1!$D98&gt;AIH!$AH98+50,50,"wait"),0))</f>
        <v>0</v>
      </c>
      <c r="FC97" s="10">
        <f>IF(AND(FC96&gt;0,FC96&lt;&gt;"wait"),"AT",IF(AIH!$AI98="AI",IF(Sheet1!$D98&gt;AIH!$AH98+100,100,"wait"),0))</f>
        <v>0</v>
      </c>
      <c r="FD97" s="10">
        <f>IF(AND(FD96&gt;0,FD96&lt;&gt;"wait"),"AT",IF(AIH!$AI98="AI",IF(Sheet1!$D98&gt;AIH!$AH98+150,150,"wait"),0))</f>
        <v>0</v>
      </c>
      <c r="FE97" s="10">
        <f>IF(AND(FE96&gt;0,FE96&lt;&gt;"wait"),"AT",IF(AIH!$AI98="AI",IF(Sheet1!$D98&gt;AIH!$AH98+200,200,"wait"),0))</f>
        <v>0</v>
      </c>
      <c r="FF97" s="10">
        <f>IF(AND(FF96&gt;0,FF96&lt;&gt;"wait"),"AT",IF(AIH!$AI98="AI",IF(Sheet1!$E98&lt;AIH!$AH98-50,50,"wait"),0))</f>
        <v>0</v>
      </c>
      <c r="FG97" s="10">
        <f>IF(AND(FG96&gt;0,FG96&lt;&gt;"wait"),"AT",IF(AIH!$AI98="AI",IF(Sheet1!$E98&lt;AIH!$AH98-100,100,"wait"),0))</f>
        <v>0</v>
      </c>
      <c r="FH97" s="10">
        <f>IF(AND(FH96&gt;0,FH96&lt;&gt;"wait"),"AT",IF(AIH!$AI98="AI",IF(Sheet1!$E98&lt;AIH!$AH98-150,150,"wait"),0))</f>
        <v>0</v>
      </c>
      <c r="FI97" s="10">
        <f>IF(AND(FI96&gt;0,FI96&lt;&gt;"wait"),"AT",IF(AIH!$AI98="AI",IF(Sheet1!$E98&lt;AIH!$AH98-200,200,"wait"),0))</f>
        <v>0</v>
      </c>
      <c r="FJ97" s="10">
        <f t="shared" si="48"/>
        <v>0</v>
      </c>
      <c r="FL97" s="10">
        <f>IF(AND(FL96&gt;0,FL96&lt;&gt;"wait"),"AT",IF(AIH!$AK98="AI",IF(Sheet1!$D98&gt;AIH!$AJ98+50,50,"wait"),0))</f>
        <v>0</v>
      </c>
      <c r="FM97" s="10">
        <f>IF(AND(FM96&gt;0,FM96&lt;&gt;"wait"),"AT",IF(AIH!$AK98="AI",IF(Sheet1!$D98&gt;AIH!$AJ98+100,100,"wait"),0))</f>
        <v>0</v>
      </c>
      <c r="FN97" s="10">
        <f>IF(AND(FN96&gt;0,FN96&lt;&gt;"wait"),"AT",IF(AIH!$AK98="AI",IF(Sheet1!$D98&gt;AIH!$AJ98+150,150,"wait"),0))</f>
        <v>0</v>
      </c>
      <c r="FO97" s="10">
        <f>IF(AND(FO96&gt;0,FO96&lt;&gt;"wait"),"AT",IF(AIH!$AK98="AI",IF(Sheet1!$D98&gt;AIH!$AJ98+200,200,"wait"),0))</f>
        <v>0</v>
      </c>
      <c r="FP97" s="10">
        <f>IF(AND(FP96&gt;0,FP96&lt;&gt;"wait"),"AT",IF(AIH!$AK98="AI",IF(Sheet1!$E98&lt;AIH!$AJ98-50,50,"wait"),0))</f>
        <v>0</v>
      </c>
      <c r="FQ97" s="10">
        <f>IF(AND(FQ96&gt;0,FQ96&lt;&gt;"wait"),"AT",IF(AIH!$AK98="AI",IF(Sheet1!$E98&lt;AIH!$AJ98-100,100,"wait"),0))</f>
        <v>0</v>
      </c>
      <c r="FR97" s="10">
        <f>IF(AND(FR96&gt;0,FR96&lt;&gt;"wait"),"AT",IF(AIH!$AK98="AI",IF(Sheet1!$E98&lt;AIH!$AJ98-150,150,"wait"),0))</f>
        <v>0</v>
      </c>
      <c r="FS97" s="10">
        <f>IF(AND(FS96&gt;0,FS96&lt;&gt;"wait"),"AT",IF(AIH!$AK98="AI",IF(Sheet1!$E98&lt;AIH!$AJ98-200,200,"wait"),0))</f>
        <v>0</v>
      </c>
      <c r="FT97" s="10">
        <f t="shared" si="49"/>
        <v>0</v>
      </c>
      <c r="FV97" s="10">
        <f>IF(AND(FV96&gt;0,FV96&lt;&gt;"wait"),"AT",IF(AIH!$AM98="AI",IF(Sheet1!$D98&gt;AIH!$AL98+50,50,"wait"),0))</f>
        <v>0</v>
      </c>
      <c r="FW97" s="10">
        <f>IF(AND(FW96&gt;0,FW96&lt;&gt;"wait"),"AT",IF(AIH!$AM98="AI",IF(Sheet1!$D98&gt;AIH!$AL98+100,100,"wait"),0))</f>
        <v>0</v>
      </c>
      <c r="FX97" s="10">
        <f>IF(AND(FX96&gt;0,FX96&lt;&gt;"wait"),"AT",IF(AIH!$AM98="AI",IF(Sheet1!$D98&gt;AIH!$AL98+150,150,"wait"),0))</f>
        <v>0</v>
      </c>
      <c r="FY97" s="10">
        <f>IF(AND(FY96&gt;0,FY96&lt;&gt;"wait"),"AT",IF(AIH!$AM98="AI",IF(Sheet1!$D98&gt;AIH!$AL98+200,200,"wait"),0))</f>
        <v>0</v>
      </c>
      <c r="FZ97" s="10">
        <f>IF(AND(FZ96&gt;0,FZ96&lt;&gt;"wait"),"AT",IF(AIH!$AM98="AI",IF(Sheet1!$E98&lt;AIH!$AL98-50,50,"wait"),0))</f>
        <v>0</v>
      </c>
      <c r="GA97" s="10">
        <f>IF(AND(GA96&gt;0,GA96&lt;&gt;"wait"),"AT",IF(AIH!$AM98="AI",IF(Sheet1!$E98&lt;AIH!$AL98-100,100,"wait"),0))</f>
        <v>0</v>
      </c>
      <c r="GB97" s="10">
        <f>IF(AND(GB96&gt;0,GB96&lt;&gt;"wait"),"AT",IF(AIH!$AM98="AI",IF(Sheet1!$E98&lt;AIH!$AL98-150,150,"wait"),0))</f>
        <v>0</v>
      </c>
      <c r="GC97" s="10">
        <f>IF(AND(GC96&gt;0,GC96&lt;&gt;"wait"),"AT",IF(AIH!$AM98="AI",IF(Sheet1!$E98&lt;AIH!$AL98-200,200,"wait"),0))</f>
        <v>0</v>
      </c>
      <c r="GD97" s="10">
        <f t="shared" si="50"/>
        <v>0</v>
      </c>
      <c r="GF97" s="10">
        <f>IF(AND(GF96&gt;0,GF96&lt;&gt;"wait"),"AT",IF(AIH!$AO98="AI",IF(Sheet1!$D98&gt;AIH!$AN98+50,50,"wait"),0))</f>
        <v>0</v>
      </c>
      <c r="GG97" s="10">
        <f>IF(AND(GG96&gt;0,GG96&lt;&gt;"wait"),"AT",IF(AIH!$AO98="AI",IF(Sheet1!$D98&gt;AIH!$AN98+100,100,"wait"),0))</f>
        <v>0</v>
      </c>
      <c r="GH97" s="10">
        <f>IF(AND(GH96&gt;0,GH96&lt;&gt;"wait"),"AT",IF(AIH!$AO98="AI",IF(Sheet1!$D98&gt;AIH!$AN98+150,150,"wait"),0))</f>
        <v>0</v>
      </c>
      <c r="GI97" s="10">
        <f>IF(AND(GI96&gt;0,GI96&lt;&gt;"wait"),"AT",IF(AIH!$AO98="AI",IF(Sheet1!$D98&gt;AIH!$AN98+200,200,"wait"),0))</f>
        <v>0</v>
      </c>
      <c r="GJ97" s="10">
        <f>IF(AND(GJ96&gt;0,GJ96&lt;&gt;"wait"),"AT",IF(AIH!$AO98="AI",IF(Sheet1!$E98&lt;AIH!$AN98-50,50,"wait"),0))</f>
        <v>0</v>
      </c>
      <c r="GK97" s="10">
        <f>IF(AND(GK96&gt;0,GK96&lt;&gt;"wait"),"AT",IF(AIH!$AO98="AI",IF(Sheet1!$E98&lt;AIH!$AN98-100,100,"wait"),0))</f>
        <v>0</v>
      </c>
      <c r="GL97" s="10">
        <f>IF(AND(GL96&gt;0,GL96&lt;&gt;"wait"),"AT",IF(AIH!$AO98="AI",IF(Sheet1!$E98&lt;AIH!$AN98-150,150,"wait"),0))</f>
        <v>0</v>
      </c>
      <c r="GM97" s="10">
        <f>IF(AND(GM96&gt;0,GM96&lt;&gt;"wait"),"AT",IF(AIH!$AO98="AI",IF(Sheet1!$E98&lt;AIH!$AN98-200,200,"wait"),0))</f>
        <v>0</v>
      </c>
      <c r="GN97" s="10">
        <f t="shared" si="51"/>
        <v>0</v>
      </c>
      <c r="GP97" s="10">
        <f>IF(AND(GP96&gt;0,GP96&lt;&gt;"wait"),"AT",IF(AIH!$AQ98="AI",IF(Sheet1!$D98&gt;AIH!$AP98+50,50,"wait"),0))</f>
        <v>0</v>
      </c>
      <c r="GQ97" s="10">
        <f>IF(AND(GQ96&gt;0,GQ96&lt;&gt;"wait"),"AT",IF(AIH!$AQ98="AI",IF(Sheet1!$D98&gt;AIH!$AP98+100,100,"wait"),0))</f>
        <v>0</v>
      </c>
      <c r="GR97" s="10">
        <f>IF(AND(GR96&gt;0,GR96&lt;&gt;"wait"),"AT",IF(AIH!$AQ98="AI",IF(Sheet1!$D98&gt;AIH!$AP98+150,150,"wait"),0))</f>
        <v>0</v>
      </c>
      <c r="GS97" s="10">
        <f>IF(AND(GS96&gt;0,GS96&lt;&gt;"wait"),"AT",IF(AIH!$AQ98="AI",IF(Sheet1!$D98&gt;AIH!$AP98+200,200,"wait"),0))</f>
        <v>0</v>
      </c>
      <c r="GT97" s="10">
        <f>IF(AND(GT96&gt;0,GT96&lt;&gt;"wait"),"AT",IF(AIH!$AQ98="AI",IF(Sheet1!$E98&lt;AIH!$AP98-50,50,"wait"),0))</f>
        <v>0</v>
      </c>
      <c r="GU97" s="10">
        <f>IF(AND(GU96&gt;0,GU96&lt;&gt;"wait"),"AT",IF(AIH!$AQ98="AI",IF(Sheet1!$E98&lt;AIH!$AP98-100,100,"wait"),0))</f>
        <v>0</v>
      </c>
      <c r="GV97" s="10">
        <f>IF(AND(GV96&gt;0,GV96&lt;&gt;"wait"),"AT",IF(AIH!$AQ98="AI",IF(Sheet1!$E98&lt;AIH!$AP98-150,150,"wait"),0))</f>
        <v>0</v>
      </c>
      <c r="GW97" s="10">
        <f>IF(AND(GW96&gt;0,GW96&lt;&gt;"wait"),"AT",IF(AIH!$AQ98="AI",IF(Sheet1!$E98&lt;AIH!$AP98-200,200,"wait"),0))</f>
        <v>0</v>
      </c>
      <c r="GX97" s="10">
        <f t="shared" si="52"/>
        <v>0</v>
      </c>
      <c r="GZ97" s="10">
        <f>IF(AND(GZ96&gt;0,GZ96&lt;&gt;"wait"),"AT",IF(AIH!$AS98="AI",IF(Sheet1!$D98&gt;AIH!$AR98+50,50,"wait"),0))</f>
        <v>0</v>
      </c>
      <c r="HA97" s="10">
        <f>IF(AND(HA96&gt;0,HA96&lt;&gt;"wait"),"AT",IF(AIH!$AS98="AI",IF(Sheet1!$D98&gt;AIH!$AR98+100,100,"wait"),0))</f>
        <v>0</v>
      </c>
      <c r="HB97" s="10">
        <f>IF(AND(HB96&gt;0,HB96&lt;&gt;"wait"),"AT",IF(AIH!$AS98="AI",IF(Sheet1!$D98&gt;AIH!$AR98+150,150,"wait"),0))</f>
        <v>0</v>
      </c>
      <c r="HC97" s="10">
        <f>IF(AND(HC96&gt;0,HC96&lt;&gt;"wait"),"AT",IF(AIH!$AS98="AI",IF(Sheet1!$D98&gt;AIH!$AR98+200,200,"wait"),0))</f>
        <v>0</v>
      </c>
      <c r="HD97" s="10">
        <f>IF(AND(HD96&gt;0,HD96&lt;&gt;"wait"),"AT",IF(AIH!$AS98="AI",IF(Sheet1!$E98&lt;AIH!$AR98-50,50,"wait"),0))</f>
        <v>0</v>
      </c>
      <c r="HE97" s="10">
        <f>IF(AND(HE96&gt;0,HE96&lt;&gt;"wait"),"AT",IF(AIH!$AS98="AI",IF(Sheet1!$E98&lt;AIH!$AR98-100,100,"wait"),0))</f>
        <v>0</v>
      </c>
      <c r="HF97" s="10">
        <f>IF(AND(HF96&gt;0,HF96&lt;&gt;"wait"),"AT",IF(AIH!$AS98="AI",IF(Sheet1!$E98&lt;AIH!$AR98-150,150,"wait"),0))</f>
        <v>0</v>
      </c>
      <c r="HG97" s="10">
        <f>IF(AND(HG96&gt;0,HG96&lt;&gt;"wait"),"AT",IF(AIH!$AS98="AI",IF(Sheet1!$E98&lt;AIH!$AR98-200,200,"wait"),0))</f>
        <v>0</v>
      </c>
      <c r="HH97" s="10">
        <f t="shared" si="53"/>
        <v>0</v>
      </c>
      <c r="HJ97" s="10">
        <f>IF(AND(HJ96&gt;0,HJ96&lt;&gt;"wait"),"AT",IF(AIH!$AU98="AI",IF(Sheet1!$D98&gt;AIH!$AT98+50,50,"wait"),0))</f>
        <v>0</v>
      </c>
      <c r="HK97" s="10">
        <f>IF(AND(HK96&gt;0,HK96&lt;&gt;"wait"),"AT",IF(AIH!$AU98="AI",IF(Sheet1!$D98&gt;AIH!$AT98+100,100,"wait"),0))</f>
        <v>0</v>
      </c>
      <c r="HL97" s="10">
        <f>IF(AND(HL96&gt;0,HL96&lt;&gt;"wait"),"AT",IF(AIH!$AU98="AI",IF(Sheet1!$D98&gt;AIH!$AT98+150,150,"wait"),0))</f>
        <v>0</v>
      </c>
      <c r="HM97" s="10">
        <f>IF(AND(HM96&gt;0,HM96&lt;&gt;"wait"),"AT",IF(AIH!$AU98="AI",IF(Sheet1!$D98&gt;AIH!$AT98+200,200,"wait"),0))</f>
        <v>0</v>
      </c>
      <c r="HN97" s="10">
        <f>IF(AND(HN96&gt;0,HN96&lt;&gt;"wait"),"AT",IF(AIH!$AU98="AI",IF(Sheet1!$E98&lt;AIH!$AT98-50,50,"wait"),0))</f>
        <v>0</v>
      </c>
      <c r="HO97" s="10">
        <f>IF(AND(HO96&gt;0,HO96&lt;&gt;"wait"),"AT",IF(AIH!$AU98="AI",IF(Sheet1!$E98&lt;AIH!$AT98-100,100,"wait"),0))</f>
        <v>0</v>
      </c>
      <c r="HP97" s="10">
        <f>IF(AND(HP96&gt;0,HP96&lt;&gt;"wait"),"AT",IF(AIH!$AU98="AI",IF(Sheet1!$E98&lt;AIH!$AT98-150,150,"wait"),0))</f>
        <v>0</v>
      </c>
      <c r="HQ97" s="10">
        <f>IF(AND(HQ96&gt;0,HQ96&lt;&gt;"wait"),"AT",IF(AIH!$AU98="AI",IF(Sheet1!$E98&lt;AIH!$AT98-200,200,"wait"),0))</f>
        <v>0</v>
      </c>
      <c r="HR97" s="10">
        <f t="shared" si="54"/>
        <v>0</v>
      </c>
      <c r="HT97" s="10">
        <f>IF(AND(HT96&gt;0,HT96&lt;&gt;"wait"),"AT",IF(AIH!$AX98="AI",IF(Sheet1!$D98&gt;AIH!$AW98+50,50,"wait"),0))</f>
        <v>0</v>
      </c>
      <c r="HU97" s="10">
        <f>IF(AND(HU96&gt;0,HU96&lt;&gt;"wait"),"AT",IF(AIH!$AX98="AI",IF(Sheet1!$D98&gt;AIH!$AW98+100,100,"wait"),0))</f>
        <v>0</v>
      </c>
      <c r="HV97" s="10">
        <f>IF(AND(HV96&gt;0,HV96&lt;&gt;"wait"),"AT",IF(AIH!$AX98="AI",IF(Sheet1!$D98&gt;AIH!$AW98+150,150,"wait"),0))</f>
        <v>0</v>
      </c>
      <c r="HW97" s="10">
        <f>IF(AND(HW96&gt;0,HW96&lt;&gt;"wait"),"AT",IF(AIH!$AX98="AI",IF(Sheet1!$D98&gt;AIH!$AW98+200,200,"wait"),0))</f>
        <v>0</v>
      </c>
      <c r="HX97" s="10">
        <f>IF(AND(HX96&gt;0,HX96&lt;&gt;"wait"),"AT",IF(AIH!$AX98="AI",IF(Sheet1!$E98&lt;AIH!$AW98-50,50,"wait"),0))</f>
        <v>0</v>
      </c>
      <c r="HY97" s="10">
        <f>IF(AND(HY96&gt;0,HY96&lt;&gt;"wait"),"AT",IF(AIH!$AX98="AI",IF(Sheet1!$E98&lt;AIH!$AW98-100,100,"wait"),0))</f>
        <v>0</v>
      </c>
      <c r="HZ97" s="10">
        <f>IF(AND(HZ96&gt;0,HZ96&lt;&gt;"wait"),"AT",IF(AIH!$AX98="AI",IF(Sheet1!$E98&lt;AIH!$AW98-150,150,"wait"),0))</f>
        <v>0</v>
      </c>
      <c r="IA97" s="10">
        <f>IF(AND(IA96&gt;0,IA96&lt;&gt;"wait"),"AT",IF(AIH!$AX98="AI",IF(Sheet1!$E98&lt;AIH!$AW98-200,200,"wait"),0))</f>
        <v>0</v>
      </c>
      <c r="IB97" s="10">
        <f t="shared" si="55"/>
        <v>0</v>
      </c>
      <c r="ID97" s="10">
        <f>IF(AND(ID96&gt;0,ID96&lt;&gt;"wait"),"AT",IF(AIH!$AZ98="AI",IF(Sheet1!$D98&gt;AIH!$AY98+50,50,"wait"),0))</f>
        <v>0</v>
      </c>
      <c r="IE97" s="10">
        <f>IF(AND(IE96&gt;0,IE96&lt;&gt;"wait"),"AT",IF(AIH!$AZ98="AI",IF(Sheet1!$D98&gt;AIH!$AY98+100,100,"wait"),0))</f>
        <v>0</v>
      </c>
      <c r="IF97" s="10">
        <f>IF(AND(IF96&gt;0,IF96&lt;&gt;"wait"),"AT",IF(AIH!$AZ98="AI",IF(Sheet1!$D98&gt;AIH!$AY98+150,150,"wait"),0))</f>
        <v>0</v>
      </c>
      <c r="IG97" s="10">
        <f>IF(AND(IG96&gt;0,IG96&lt;&gt;"wait"),"AT",IF(AIH!$AZ98="AI",IF(Sheet1!$D98&gt;AIH!$AY98+200,200,"wait"),0))</f>
        <v>0</v>
      </c>
      <c r="IH97" s="10">
        <f>IF(AND(IH96&gt;0,IH96&lt;&gt;"wait"),"AT",IF(AIH!$AZ98="AI",IF(Sheet1!$E98&lt;AIH!$AY98-50,50,"wait"),0))</f>
        <v>0</v>
      </c>
      <c r="II97" s="10">
        <f>IF(AND(II96&gt;0,II96&lt;&gt;"wait"),"AT",IF(AIH!$AZ98="AI",IF(Sheet1!$E98&lt;AIH!$AY98-100,100,"wait"),0))</f>
        <v>0</v>
      </c>
      <c r="IJ97" s="10">
        <f>IF(AND(IJ96&gt;0,IJ96&lt;&gt;"wait"),"AT",IF(AIH!$AZ98="AI",IF(Sheet1!$E98&lt;AIH!$AY98-150,150,"wait"),0))</f>
        <v>0</v>
      </c>
      <c r="IK97" s="10">
        <f>IF(AND(IK96&gt;0,IK96&lt;&gt;"wait"),"AT",IF(AIH!$AZ98="AI",IF(Sheet1!$E98&lt;AIH!$AY98-200,200,"wait"),0))</f>
        <v>0</v>
      </c>
      <c r="IL97" s="10">
        <f t="shared" si="56"/>
        <v>0</v>
      </c>
      <c r="IN97" s="10">
        <f>IF(AND(IN96&gt;0,IN96&lt;&gt;"wait"),"AT",IF(AIH!$BB98="AI",IF(Sheet1!$D98&gt;AIH!$BA98+50,50,"wait"),0))</f>
        <v>0</v>
      </c>
      <c r="IO97" s="10">
        <f>IF(AND(IO96&gt;0,IO96&lt;&gt;"wait"),"AT",IF(AIH!$BB98="AI",IF(Sheet1!$D98&gt;AIH!$BA98+100,100,"wait"),0))</f>
        <v>0</v>
      </c>
      <c r="IP97" s="10">
        <f>IF(AND(IP96&gt;0,IP96&lt;&gt;"wait"),"AT",IF(AIH!$BB98="AI",IF(Sheet1!$D98&gt;AIH!$BA98+150,150,"wait"),0))</f>
        <v>0</v>
      </c>
      <c r="IQ97" s="10">
        <f>IF(AND(IQ96&gt;0,IQ96&lt;&gt;"wait"),"AT",IF(AIH!$BB98="AI",IF(Sheet1!$D98&gt;AIH!$BA98+200,200,"wait"),0))</f>
        <v>0</v>
      </c>
      <c r="IR97" s="10">
        <f>IF(AND(IR96&gt;0,IR96&lt;&gt;"wait"),"AT",IF(AIH!$BB98="AI",IF(Sheet1!$E98&lt;AIH!$BA98-50,50,"wait"),0))</f>
        <v>0</v>
      </c>
      <c r="IS97" s="10">
        <f>IF(AND(IS96&gt;0,IS96&lt;&gt;"wait"),"AT",IF(AIH!$BB98="AI",IF(Sheet1!$E98&lt;AIH!$BA98-100,100,"wait"),0))</f>
        <v>0</v>
      </c>
      <c r="IT97" s="10">
        <f>IF(AND(IT96&gt;0,IT96&lt;&gt;"wait"),"AT",IF(AIH!$BB98="AI",IF(Sheet1!$E98&lt;AIH!$BA98-150,150,"wait"),0))</f>
        <v>0</v>
      </c>
      <c r="IU97" s="10">
        <f>IF(AND(IU96&gt;0,IU96&lt;&gt;"wait"),"AT",IF(AIH!$BB98="AI",IF(Sheet1!$E98&lt;AIH!$BA98-200,200,"wait"),0))</f>
        <v>0</v>
      </c>
      <c r="IV97" s="10">
        <f t="shared" si="57"/>
        <v>0</v>
      </c>
      <c r="IX97" s="10">
        <f>IF(AND(IX96&gt;0,IX96&lt;&gt;"wait"),"AT",IF(AIH!$BD98="AI",IF(Sheet1!$D98&gt;AIH!$BC98+50,50,"wait"),0))</f>
        <v>0</v>
      </c>
      <c r="IY97" s="10">
        <f>IF(AND(IY96&gt;0,IY96&lt;&gt;"wait"),"AT",IF(AIH!$BD98="AI",IF(Sheet1!$D98&gt;AIH!$BC98+100,100,"wait"),0))</f>
        <v>0</v>
      </c>
      <c r="IZ97" s="10">
        <f>IF(AND(IZ96&gt;0,IZ96&lt;&gt;"wait"),"AT",IF(AIH!$BD98="AI",IF(Sheet1!$D98&gt;AIH!$BC98+150,150,"wait"),0))</f>
        <v>0</v>
      </c>
      <c r="JA97" s="10">
        <f>IF(AND(JA96&gt;0,JA96&lt;&gt;"wait"),"AT",IF(AIH!$BD98="AI",IF(Sheet1!$D98&gt;AIH!$BC98+200,200,"wait"),0))</f>
        <v>0</v>
      </c>
      <c r="JB97" s="10">
        <f>IF(AND(JB96&gt;0,JB96&lt;&gt;"wait"),"AT",IF(AIH!$BD98="AI",IF(Sheet1!$E98&lt;AIH!$BC98-50,50,"wait"),0))</f>
        <v>0</v>
      </c>
      <c r="JC97" s="10">
        <f>IF(AND(JC96&gt;0,JC96&lt;&gt;"wait"),"AT",IF(AIH!$BD98="AI",IF(Sheet1!$E98&lt;AIH!$BC98-100,100,"wait"),0))</f>
        <v>0</v>
      </c>
      <c r="JD97" s="10">
        <f>IF(AND(JD96&gt;0,JD96&lt;&gt;"wait"),"AT",IF(AIH!$BD98="AI",IF(Sheet1!$E98&lt;AIH!$BC98-150,150,"wait"),0))</f>
        <v>0</v>
      </c>
      <c r="JE97" s="10">
        <f>IF(AND(JE96&gt;0,JE96&lt;&gt;"wait"),"AT",IF(AIH!$BD98="AI",IF(Sheet1!$E98&lt;AIH!$BC98-200,200,"wait"),0))</f>
        <v>0</v>
      </c>
      <c r="JF97" s="10">
        <f t="shared" si="58"/>
        <v>0</v>
      </c>
      <c r="JH97" s="10">
        <f>IF(AND(JH96&gt;0,JH96&lt;&gt;"wait"),"AT",IF(AIH!$BF98="AI",IF(Sheet1!$D98&gt;AIH!$BE98+50,50,"wait"),0))</f>
        <v>0</v>
      </c>
      <c r="JI97" s="10">
        <f>IF(AND(JI96&gt;0,JI96&lt;&gt;"wait"),"AT",IF(AIH!$BF98="AI",IF(Sheet1!$D98&gt;AIH!$BE98+100,100,"wait"),0))</f>
        <v>0</v>
      </c>
      <c r="JJ97" s="10">
        <f>IF(AND(JJ96&gt;0,JJ96&lt;&gt;"wait"),"AT",IF(AIH!$BF98="AI",IF(Sheet1!$D98&gt;AIH!$BE98+150,150,"wait"),0))</f>
        <v>0</v>
      </c>
      <c r="JK97" s="10">
        <f>IF(AND(JK96&gt;0,JK96&lt;&gt;"wait"),"AT",IF(AIH!$BF98="AI",IF(Sheet1!$D98&gt;AIH!$BE98+200,200,"wait"),0))</f>
        <v>0</v>
      </c>
      <c r="JL97" s="10">
        <f>IF(AND(JL96&gt;0,JL96&lt;&gt;"wait"),"AT",IF(AIH!$BF98="AI",IF(Sheet1!$E98&lt;AIH!$BE98-50,50,"wait"),0))</f>
        <v>0</v>
      </c>
      <c r="JM97" s="10">
        <f>IF(AND(JM96&gt;0,JM96&lt;&gt;"wait"),"AT",IF(AIH!$BF98="AI",IF(Sheet1!$E98&lt;AIH!$BE98-100,100,"wait"),0))</f>
        <v>0</v>
      </c>
      <c r="JN97" s="10">
        <f>IF(AND(JN96&gt;0,JN96&lt;&gt;"wait"),"AT",IF(AIH!$BF98="AI",IF(Sheet1!$E98&lt;AIH!$BE98-150,150,"wait"),0))</f>
        <v>0</v>
      </c>
      <c r="JO97" s="10">
        <f>IF(AND(JO96&gt;0,JO96&lt;&gt;"wait"),"AT",IF(AIH!$BF98="AI",IF(Sheet1!$E98&lt;AIH!$BE98-200,200,"wait"),0))</f>
        <v>0</v>
      </c>
      <c r="JP97" s="10">
        <f t="shared" si="59"/>
        <v>0</v>
      </c>
      <c r="JR97" s="10">
        <f>IF(AND(JR96&gt;0,JR96&lt;&gt;"wait"),"AT",IF(AIH!$BH98="AI",IF(Sheet1!$D98&gt;AIH!$BG98+50,50,"wait"),0))</f>
        <v>0</v>
      </c>
      <c r="JS97" s="10">
        <f>IF(AND(JS96&gt;0,JS96&lt;&gt;"wait"),"AT",IF(AIH!$BH98="AI",IF(Sheet1!$D98&gt;AIH!$BG98+100,100,"wait"),0))</f>
        <v>0</v>
      </c>
      <c r="JT97" s="10">
        <f>IF(AND(JT96&gt;0,JT96&lt;&gt;"wait"),"AT",IF(AIH!$BH98="AI",IF(Sheet1!$D98&gt;AIH!$BG98+150,150,"wait"),0))</f>
        <v>0</v>
      </c>
      <c r="JU97" s="10">
        <f>IF(AND(JU96&gt;0,JU96&lt;&gt;"wait"),"AT",IF(AIH!$BH98="AI",IF(Sheet1!$D98&gt;AIH!$BG98+200,200,"wait"),0))</f>
        <v>0</v>
      </c>
      <c r="JV97" s="10">
        <f>IF(AND(JV96&gt;0,JV96&lt;&gt;"wait"),"AT",IF(AIH!$BH98="AI",IF(Sheet1!$E98&lt;AIH!$BG98-50,50,"wait"),0))</f>
        <v>0</v>
      </c>
      <c r="JW97" s="10">
        <f>IF(AND(JW96&gt;0,JW96&lt;&gt;"wait"),"AT",IF(AIH!$BH98="AI",IF(Sheet1!$E98&lt;AIH!$BG98-100,100,"wait"),0))</f>
        <v>0</v>
      </c>
      <c r="JX97" s="10">
        <f>IF(AND(JX96&gt;0,JX96&lt;&gt;"wait"),"AT",IF(AIH!$BH98="AI",IF(Sheet1!$E98&lt;AIH!$BG98-150,150,"wait"),0))</f>
        <v>0</v>
      </c>
      <c r="JY97" s="10">
        <f>IF(AND(JY96&gt;0,JY96&lt;&gt;"wait"),"AT",IF(AIH!$BH98="AI",IF(Sheet1!$E98&lt;AIH!$BG98-200,200,"wait"),0))</f>
        <v>0</v>
      </c>
      <c r="JZ97" s="10">
        <f t="shared" si="60"/>
        <v>0</v>
      </c>
      <c r="KB97" s="10">
        <f>IF(AND(KB96&gt;0,KB96&lt;&gt;"wait"),"AT",IF(AIH!$BJ98="AI",IF(Sheet1!$D98&gt;AIH!$BI98+50,50,"wait"),0))</f>
        <v>0</v>
      </c>
      <c r="KC97" s="10">
        <f>IF(AND(KC96&gt;0,KC96&lt;&gt;"wait"),"AT",IF(AIH!$BJ98="AI",IF(Sheet1!$D98&gt;AIH!$BI98+100,100,"wait"),0))</f>
        <v>0</v>
      </c>
      <c r="KD97" s="10">
        <f>IF(AND(KD96&gt;0,KD96&lt;&gt;"wait"),"AT",IF(AIH!$BJ98="AI",IF(Sheet1!$D98&gt;AIH!$BI98+150,150,"wait"),0))</f>
        <v>0</v>
      </c>
      <c r="KE97" s="10">
        <f>IF(AND(KE96&gt;0,KE96&lt;&gt;"wait"),"AT",IF(AIH!$BJ98="AI",IF(Sheet1!$D98&gt;AIH!$BI98+200,200,"wait"),0))</f>
        <v>0</v>
      </c>
      <c r="KF97" s="10">
        <f>IF(AND(KF96&gt;0,KF96&lt;&gt;"wait"),"AT",IF(AIH!$BJ98="AI",IF(Sheet1!$E98&lt;AIH!$BI98-50,50,"wait"),0))</f>
        <v>0</v>
      </c>
      <c r="KG97" s="10">
        <f>IF(AND(KG96&gt;0,KG96&lt;&gt;"wait"),"AT",IF(AIH!$BJ98="AI",IF(Sheet1!$E98&lt;AIH!$BI98-100,100,"wait"),0))</f>
        <v>0</v>
      </c>
      <c r="KH97" s="10">
        <f>IF(AND(KH96&gt;0,KH96&lt;&gt;"wait"),"AT",IF(AIH!$BJ98="AI",IF(Sheet1!$E98&lt;AIH!$BI98-150,150,"wait"),0))</f>
        <v>0</v>
      </c>
      <c r="KI97" s="10">
        <f>IF(AND(KI96&gt;0,KI96&lt;&gt;"wait"),"AT",IF(AIH!$BJ98="AI",IF(Sheet1!$E98&lt;AIH!$BI98-200,200,"wait"),0))</f>
        <v>0</v>
      </c>
      <c r="KJ97" s="10">
        <f t="shared" si="61"/>
        <v>0</v>
      </c>
      <c r="KL97" s="10">
        <f>IF(AND(KL96&gt;0,KL96&lt;&gt;"wait"),"AT",IF(AIH!$BL98="AI",IF(Sheet1!$D98&gt;AIH!$BK98+50,50,"wait"),0))</f>
        <v>0</v>
      </c>
      <c r="KM97" s="10">
        <f>IF(AND(KM96&gt;0,KM96&lt;&gt;"wait"),"AT",IF(AIH!$BL98="AI",IF(Sheet1!$D98&gt;AIH!$BK98+100,100,"wait"),0))</f>
        <v>0</v>
      </c>
      <c r="KN97" s="10">
        <f>IF(AND(KN96&gt;0,KN96&lt;&gt;"wait"),"AT",IF(AIH!$BL98="AI",IF(Sheet1!$D98&gt;AIH!$BK98+150,150,"wait"),0))</f>
        <v>0</v>
      </c>
      <c r="KO97" s="10">
        <f>IF(AND(KO96&gt;0,KO96&lt;&gt;"wait"),"AT",IF(AIH!$BL98="AI",IF(Sheet1!$D98&gt;AIH!$BK98+200,200,"wait"),0))</f>
        <v>0</v>
      </c>
      <c r="KP97" s="10">
        <f>IF(AND(KP96&gt;0,KP96&lt;&gt;"wait"),"AT",IF(AIH!$BL98="AI",IF(Sheet1!$E98&lt;AIH!$BK98-50,50,"wait"),0))</f>
        <v>0</v>
      </c>
      <c r="KQ97" s="10">
        <f>IF(AND(KQ96&gt;0,KQ96&lt;&gt;"wait"),"AT",IF(AIH!$BL98="AI",IF(Sheet1!$E98&lt;AIH!$BK98-100,100,"wait"),0))</f>
        <v>0</v>
      </c>
      <c r="KR97" s="10">
        <f>IF(AND(KR96&gt;0,KR96&lt;&gt;"wait"),"AT",IF(AIH!$BL98="AI",IF(Sheet1!$E98&lt;AIH!$BK98-150,150,"wait"),0))</f>
        <v>0</v>
      </c>
      <c r="KS97" s="10">
        <f>IF(AND(KS96&gt;0,KS96&lt;&gt;"wait"),"AT",IF(AIH!$BL98="AI",IF(Sheet1!$E98&lt;AIH!$BK98-200,200,"wait"),0))</f>
        <v>0</v>
      </c>
      <c r="KT97" s="10">
        <f t="shared" si="62"/>
        <v>0</v>
      </c>
      <c r="KV97" s="10">
        <f>IF(AND(KV96&gt;0,KV96&lt;&gt;"wait"),"AT",IF(AIH!$BN98="AI",IF(Sheet1!$D98&gt;AIH!$BM98+50,50,"wait"),0))</f>
        <v>0</v>
      </c>
      <c r="KW97" s="10">
        <f>IF(AND(KW96&gt;0,KW96&lt;&gt;"wait"),"AT",IF(AIH!$BN98="AI",IF(Sheet1!$D98&gt;AIH!$BM98+100,100,"wait"),0))</f>
        <v>0</v>
      </c>
      <c r="KX97" s="10">
        <f>IF(AND(KX96&gt;0,KX96&lt;&gt;"wait"),"AT",IF(AIH!$BN98="AI",IF(Sheet1!$D98&gt;AIH!$BM98+150,150,"wait"),0))</f>
        <v>0</v>
      </c>
      <c r="KY97" s="10">
        <f>IF(AND(KY96&gt;0,KY96&lt;&gt;"wait"),"AT",IF(AIH!$BN98="AI",IF(Sheet1!$D98&gt;AIH!$BM98+200,200,"wait"),0))</f>
        <v>0</v>
      </c>
      <c r="KZ97" s="10">
        <f>IF(AND(KZ96&gt;0,KZ96&lt;&gt;"wait"),"AT",IF(AIH!$BN98="AI",IF(Sheet1!$E98&lt;AIH!$BM98-50,50,"wait"),0))</f>
        <v>0</v>
      </c>
      <c r="LA97" s="10">
        <f>IF(AND(LA96&gt;0,LA96&lt;&gt;"wait"),"AT",IF(AIH!$BN98="AI",IF(Sheet1!$E98&lt;AIH!$BM98-100,100,"wait"),0))</f>
        <v>0</v>
      </c>
      <c r="LB97" s="10">
        <f>IF(AND(LB96&gt;0,LB96&lt;&gt;"wait"),"AT",IF(AIH!$BN98="AI",IF(Sheet1!$E98&lt;AIH!$BM98-150,150,"wait"),0))</f>
        <v>0</v>
      </c>
      <c r="LC97" s="10">
        <f>IF(AND(LC96&gt;0,LC96&lt;&gt;"wait"),"AT",IF(AIH!$BN98="AI",IF(Sheet1!$E98&lt;AIH!$BM98-200,200,"wait"),0))</f>
        <v>0</v>
      </c>
      <c r="LD97" s="10">
        <f t="shared" si="63"/>
        <v>0</v>
      </c>
      <c r="LF97" s="10">
        <f>IF(AND(LF96&gt;0,LF96&lt;&gt;"wait"),"AT",IF(AIH!$BP98="AI",IF(Sheet1!$D98&gt;AIH!$BO98+50,50,"wait"),0))</f>
        <v>0</v>
      </c>
      <c r="LG97" s="10">
        <f>IF(AND(LG96&gt;0,LG96&lt;&gt;"wait"),"AT",IF(AIH!$BP98="AI",IF(Sheet1!$D98&gt;AIH!$BO98+100,100,"wait"),0))</f>
        <v>0</v>
      </c>
      <c r="LH97" s="10">
        <f>IF(AND(LH96&gt;0,LH96&lt;&gt;"wait"),"AT",IF(AIH!$BP98="AI",IF(Sheet1!$D98&gt;AIH!$BO98+150,150,"wait"),0))</f>
        <v>0</v>
      </c>
      <c r="LI97" s="10">
        <f>IF(AND(LI96&gt;0,LI96&lt;&gt;"wait"),"AT",IF(AIH!$BP98="AI",IF(Sheet1!$D98&gt;AIH!$BO98+200,200,"wait"),0))</f>
        <v>0</v>
      </c>
      <c r="LJ97" s="10">
        <f>IF(AND(LJ96&gt;0,LJ96&lt;&gt;"wait"),"AT",IF(AIH!$BP98="AI",IF(Sheet1!$E98&lt;AIH!$BO98-50,50,"wait"),0))</f>
        <v>0</v>
      </c>
      <c r="LK97" s="10">
        <f>IF(AND(LK96&gt;0,LK96&lt;&gt;"wait"),"AT",IF(AIH!$BP98="AI",IF(Sheet1!$E98&lt;AIH!$BO98-100,100,"wait"),0))</f>
        <v>0</v>
      </c>
      <c r="LL97" s="10">
        <f>IF(AND(LL96&gt;0,LL96&lt;&gt;"wait"),"AT",IF(AIH!$BP98="AI",IF(Sheet1!$E98&lt;AIH!$BO98-150,150,"wait"),0))</f>
        <v>0</v>
      </c>
      <c r="LM97" s="10">
        <f>IF(AND(LM96&gt;0,LM96&lt;&gt;"wait"),"AT",IF(AIH!$BP98="AI",IF(Sheet1!$E98&lt;AIH!$BO98-200,200,"wait"),0))</f>
        <v>0</v>
      </c>
      <c r="LN97" s="10">
        <f t="shared" si="64"/>
        <v>0</v>
      </c>
      <c r="LP97" s="10">
        <f>IF(AND(LP96&gt;0,LP96&lt;&gt;"wait"),"AT",IF(AIH!$BR98="AI",IF(Sheet1!$D98&gt;AIH!$BQ98+50,50,"wait"),0))</f>
        <v>0</v>
      </c>
      <c r="LQ97" s="10">
        <f>IF(AND(LQ96&gt;0,LQ96&lt;&gt;"wait"),"AT",IF(AIH!$BR98="AI",IF(Sheet1!$D98&gt;AIH!$BQ98+100,100,"wait"),0))</f>
        <v>0</v>
      </c>
      <c r="LR97" s="10">
        <f>IF(AND(LR96&gt;0,LR96&lt;&gt;"wait"),"AT",IF(AIH!$BR98="AI",IF(Sheet1!$D98&gt;AIH!$BQ98+150,150,"wait"),0))</f>
        <v>0</v>
      </c>
      <c r="LS97" s="10">
        <f>IF(AND(LS96&gt;0,LS96&lt;&gt;"wait"),"AT",IF(AIH!$BR98="AI",IF(Sheet1!$D98&gt;AIH!$BQ98+200,200,"wait"),0))</f>
        <v>0</v>
      </c>
      <c r="LT97" s="10">
        <f>IF(AND(LT96&gt;0,LT96&lt;&gt;"wait"),"AT",IF(AIH!$BR98="AI",IF(Sheet1!$E98&lt;AIH!$BQ98-50,50,"wait"),0))</f>
        <v>0</v>
      </c>
      <c r="LU97" s="10">
        <f>IF(AND(LU96&gt;0,LU96&lt;&gt;"wait"),"AT",IF(AIH!$BR98="AI",IF(Sheet1!$E98&lt;AIH!$BQ98-100,100,"wait"),0))</f>
        <v>0</v>
      </c>
      <c r="LV97" s="10">
        <f>IF(AND(LV96&gt;0,LV96&lt;&gt;"wait"),"AT",IF(AIH!$BR98="AI",IF(Sheet1!$E98&lt;AIH!$BQ98-150,150,"wait"),0))</f>
        <v>0</v>
      </c>
      <c r="LW97" s="10">
        <f>IF(AND(LW96&gt;0,LW96&lt;&gt;"wait"),"AT",IF(AIH!$BR98="AI",IF(Sheet1!$E98&lt;AIH!$BQ98-200,200,"wait"),0))</f>
        <v>0</v>
      </c>
      <c r="LX97" s="10">
        <f t="shared" si="65"/>
        <v>0</v>
      </c>
    </row>
    <row r="98" spans="1:336" x14ac:dyDescent="0.3">
      <c r="A98" t="str">
        <f>Sheet1!B98</f>
        <v>03/01 10:51</v>
      </c>
      <c r="B98">
        <f>Sheet1!D98</f>
        <v>29214</v>
      </c>
      <c r="C98">
        <f>Sheet1!E98</f>
        <v>29180</v>
      </c>
      <c r="E98">
        <f>MAX($B98:$B$162)</f>
        <v>29241</v>
      </c>
      <c r="F98">
        <f>MIN($C98:$C$162)</f>
        <v>29062</v>
      </c>
      <c r="H98" s="8">
        <f>IF(AND(H97&gt;0,H97&lt;&gt;"wait"),"AT",IF(AIH!$D99="AI",IF(Sheet1!$D99&gt;AIH!$C99+50,50,"wait"),0))</f>
        <v>0</v>
      </c>
      <c r="I98" s="8">
        <f>IF(AND(I97&gt;0,I97&lt;&gt;"wait"),"AT",IF(AIH!$D99="AI",IF(Sheet1!$D99&gt;AIH!$C99+100,100,"wait"),0))</f>
        <v>0</v>
      </c>
      <c r="J98" s="8">
        <f>IF(AND(J97&gt;0,J97&lt;&gt;"wait"),"AT",IF(AIH!$D99="AI",IF(Sheet1!$D99&gt;AIH!$C99+150,150,"wait"),0))</f>
        <v>0</v>
      </c>
      <c r="K98" s="8">
        <f>IF(AND(K97&gt;0,K97&lt;&gt;"wait"),"AT",IF(AIH!$D99="AI",IF(Sheet1!$D99&gt;AIH!$C99+200,200,"wait"),0))</f>
        <v>0</v>
      </c>
      <c r="L98" s="8">
        <f>IF(AND(L97&gt;0,L97&lt;&gt;"wait"),"AT",IF(AIH!$D99="AI",IF(Sheet1!$E99&lt;AIH!$C99-50,50,"wait"),0))</f>
        <v>0</v>
      </c>
      <c r="M98" s="8">
        <f>IF(AND(M97&gt;0,M97&lt;&gt;"wait"),"AT",IF(AIH!$D99="AI",IF(Sheet1!$E99&lt;AIH!$C99-100,100,"wait"),0))</f>
        <v>0</v>
      </c>
      <c r="N98" s="8">
        <f>IF(AND(N97&gt;0,N97&lt;&gt;"wait"),"AT",IF(AIH!$D99="AI",IF(Sheet1!$E99&lt;AIH!$C99-150,150,"wait"),0))</f>
        <v>0</v>
      </c>
      <c r="O98" s="8">
        <f>IF(AND(O97&gt;0,O97&lt;&gt;"wait"),"AT",IF(AIH!$D99="AI",IF(Sheet1!$E99&lt;AIH!$C99-200,200,"wait"),0))</f>
        <v>0</v>
      </c>
      <c r="P98" s="8">
        <f t="shared" si="33"/>
        <v>0</v>
      </c>
      <c r="R98" s="8">
        <f>IF(AND(R97&gt;0,R97&lt;&gt;"wait"),"AT",IF(AIH!$F99="AI",IF(Sheet1!$D99&gt;AIH!$E99+50,50,"wait"),0))</f>
        <v>0</v>
      </c>
      <c r="S98" s="8">
        <f>IF(AND(S97&gt;0,S97&lt;&gt;"wait"),"AT",IF(AIH!$F99="AI",IF(Sheet1!$D99&gt;AIH!$E99+100,100,"wait"),0))</f>
        <v>0</v>
      </c>
      <c r="T98" s="8">
        <f>IF(AND(T97&gt;0,T97&lt;&gt;"wait"),"AT",IF(AIH!$F99="AI",IF(Sheet1!$D99&gt;AIH!$E99+150,150,"wait"),0))</f>
        <v>0</v>
      </c>
      <c r="U98" s="8">
        <f>IF(AND(U97&gt;0,U97&lt;&gt;"wait"),"AT",IF(AIH!$F99="AI",IF(Sheet1!$D99&gt;AIH!$E99+200,200,"wait"),0))</f>
        <v>0</v>
      </c>
      <c r="V98" s="8">
        <f>IF(AND(V97&gt;0,V97&lt;&gt;"wait"),"AT",IF(AIH!$F99="AI",IF(Sheet1!$E99&lt;AIH!$E99-50,50,"wait"),0))</f>
        <v>0</v>
      </c>
      <c r="W98" s="8">
        <f>IF(AND(W97&gt;0,W97&lt;&gt;"wait"),"AT",IF(AIH!$F99="AI",IF(Sheet1!$E99&lt;AIH!$E99-100,100,"wait"),0))</f>
        <v>0</v>
      </c>
      <c r="X98" s="8">
        <f>IF(AND(X97&gt;0,X97&lt;&gt;"wait"),"AT",IF(AIH!$F99="AI",IF(Sheet1!$E99&lt;AIH!$E99-150,150,"wait"),0))</f>
        <v>0</v>
      </c>
      <c r="Y98" s="8">
        <f>IF(AND(Y97&gt;0,Y97&lt;&gt;"wait"),"AT",IF(AIH!$F99="AI",IF(Sheet1!$E99&lt;AIH!$E99-200,200,"wait"),0))</f>
        <v>0</v>
      </c>
      <c r="Z98" s="8">
        <f t="shared" si="34"/>
        <v>0</v>
      </c>
      <c r="AB98" s="8">
        <f>IF(AND(AB97&gt;0,AB97&lt;&gt;"wait"),"AT",IF(AIH!$H99="AI",IF(Sheet1!$D99&gt;AIH!$G99+50,50,"wait"),0))</f>
        <v>0</v>
      </c>
      <c r="AC98" s="8">
        <f>IF(AND(AC97&gt;0,AC97&lt;&gt;"wait"),"AT",IF(AIH!$H99="AI",IF(Sheet1!$D99&gt;AIH!$G99+100,100,"wait"),0))</f>
        <v>0</v>
      </c>
      <c r="AD98" s="8">
        <f>IF(AND(AD97&gt;0,AD97&lt;&gt;"wait"),"AT",IF(AIH!$H99="AI",IF(Sheet1!$D99&gt;AIH!$G99+150,150,"wait"),0))</f>
        <v>0</v>
      </c>
      <c r="AE98" s="8">
        <f>IF(AND(AE97&gt;0,AE97&lt;&gt;"wait"),"AT",IF(AIH!$H99="AI",IF(Sheet1!$D99&gt;AIH!$G99+200,200,"wait"),0))</f>
        <v>0</v>
      </c>
      <c r="AF98" s="8">
        <f>IF(AND(AF97&gt;0,AF97&lt;&gt;"wait"),"AT",IF(AIH!$H99="AI",IF(Sheet1!$E99&lt;AIH!$G99-50,50,"wait"),0))</f>
        <v>0</v>
      </c>
      <c r="AG98" s="8">
        <f>IF(AND(AG97&gt;0,AG97&lt;&gt;"wait"),"AT",IF(AIH!$H99="AI",IF(Sheet1!$E99&lt;AIH!$G99-100,100,"wait"),0))</f>
        <v>0</v>
      </c>
      <c r="AH98" s="8">
        <f>IF(AND(AH97&gt;0,AH97&lt;&gt;"wait"),"AT",IF(AIH!$H99="AI",IF(Sheet1!$E99&lt;AIH!$G99-150,150,"wait"),0))</f>
        <v>0</v>
      </c>
      <c r="AI98" s="8">
        <f>IF(AND(AI97&gt;0,AI97&lt;&gt;"wait"),"AT",IF(AIH!$H99="AI",IF(Sheet1!$E99&lt;AIH!$G99-200,200,"wait"),0))</f>
        <v>0</v>
      </c>
      <c r="AJ98" s="8">
        <f t="shared" si="35"/>
        <v>0</v>
      </c>
      <c r="AL98" s="8">
        <f>IF(AND(AL97&gt;0,AL97&lt;&gt;"wait"),"AT",IF(AIH!$J99="AI",IF(Sheet1!$D99&gt;AIH!$I99+50,50,"wait"),0))</f>
        <v>0</v>
      </c>
      <c r="AM98" s="8">
        <f>IF(AND(AM97&gt;0,AM97&lt;&gt;"wait"),"AT",IF(AIH!$J99="AI",IF(Sheet1!$D99&gt;AIH!$I99+100,100,"wait"),0))</f>
        <v>0</v>
      </c>
      <c r="AN98" s="8">
        <f>IF(AND(AN97&gt;0,AN97&lt;&gt;"wait"),"AT",IF(AIH!$J99="AI",IF(Sheet1!$D99&gt;AIH!$I99+150,150,"wait"),0))</f>
        <v>0</v>
      </c>
      <c r="AO98" s="8">
        <f>IF(AND(AO97&gt;0,AO97&lt;&gt;"wait"),"AT",IF(AIH!$J99="AI",IF(Sheet1!$D99&gt;AIH!$I99+200,200,"wait"),0))</f>
        <v>0</v>
      </c>
      <c r="AP98" s="8">
        <f>IF(AND(AP97&gt;0,AP97&lt;&gt;"wait"),"AT",IF(AIH!$J99="AI",IF(Sheet1!$E99&lt;AIH!$I99-50,50,"wait"),0))</f>
        <v>0</v>
      </c>
      <c r="AQ98" s="8">
        <f>IF(AND(AQ97&gt;0,AQ97&lt;&gt;"wait"),"AT",IF(AIH!$J99="AI",IF(Sheet1!$E99&lt;AIH!$I99-100,100,"wait"),0))</f>
        <v>0</v>
      </c>
      <c r="AR98" s="8">
        <f>IF(AND(AR97&gt;0,AR97&lt;&gt;"wait"),"AT",IF(AIH!$J99="AI",IF(Sheet1!$E99&lt;AIH!$I99-150,150,"wait"),0))</f>
        <v>0</v>
      </c>
      <c r="AS98" s="8">
        <f>IF(AND(AS97&gt;0,AS97&lt;&gt;"wait"),"AT",IF(AIH!$J99="AI",IF(Sheet1!$E99&lt;AIH!$I99-200,200,"wait"),0))</f>
        <v>0</v>
      </c>
      <c r="AT98" s="8">
        <f t="shared" si="36"/>
        <v>0</v>
      </c>
      <c r="AU98" s="8"/>
      <c r="AV98" s="8">
        <f>IF(AND(AV97&gt;0,AV97&lt;&gt;"wait"),"AT",IF(AIH!$L99="AI",IF(Sheet1!$D99&gt;AIH!$K99+50,50,"wait"),0))</f>
        <v>0</v>
      </c>
      <c r="AW98" s="8">
        <f>IF(AND(AW97&gt;0,AW97&lt;&gt;"wait"),"AT",IF(AIH!$L99="AI",IF(Sheet1!$D99&gt;AIH!$K99+100,100,"wait"),0))</f>
        <v>0</v>
      </c>
      <c r="AX98" s="8">
        <f>IF(AND(AX97&gt;0,AX97&lt;&gt;"wait"),"AT",IF(AIH!$L99="AI",IF(Sheet1!$D99&gt;AIH!$K99+150,150,"wait"),0))</f>
        <v>0</v>
      </c>
      <c r="AY98" s="8">
        <f>IF(AND(AY97&gt;0,AY97&lt;&gt;"wait"),"AT",IF(AIH!$L99="AI",IF(Sheet1!$D99&gt;AIH!$K99+200,200,"wait"),0))</f>
        <v>0</v>
      </c>
      <c r="AZ98" s="8">
        <f>IF(AND(AZ97&gt;0,AZ97&lt;&gt;"wait"),"AT",IF(AIH!$L99="AI",IF(Sheet1!$E99&lt;AIH!$K99-50,50,"wait"),0))</f>
        <v>0</v>
      </c>
      <c r="BA98" s="8">
        <f>IF(AND(BA97&gt;0,BA97&lt;&gt;"wait"),"AT",IF(AIH!$L99="AI",IF(Sheet1!$E99&lt;AIH!$K99-100,100,"wait"),0))</f>
        <v>0</v>
      </c>
      <c r="BB98" s="8">
        <f>IF(AND(BB97&gt;0,BB97&lt;&gt;"wait"),"AT",IF(AIH!$L99="AI",IF(Sheet1!$E99&lt;AIH!$K99-150,150,"wait"),0))</f>
        <v>0</v>
      </c>
      <c r="BC98" s="8">
        <f>IF(AND(BC97&gt;0,BC97&lt;&gt;"wait"),"AT",IF(AIH!$L99="AI",IF(Sheet1!$E99&lt;AIH!$K99-200,200,"wait"),0))</f>
        <v>0</v>
      </c>
      <c r="BD98" s="8">
        <f t="shared" si="37"/>
        <v>0</v>
      </c>
      <c r="BE98" s="8"/>
      <c r="BF98" s="8">
        <f>IF(AND(BF97&gt;0,BF97&lt;&gt;"wait"),"AT",IF(AIH!$N99="AI",IF(Sheet1!$D99&gt;AIH!$M99+50,50,"wait"),0))</f>
        <v>0</v>
      </c>
      <c r="BG98" s="8">
        <f>IF(AND(BG97&gt;0,BG97&lt;&gt;"wait"),"AT",IF(AIH!$N99="AI",IF(Sheet1!$D99&gt;AIH!$M99+100,100,"wait"),0))</f>
        <v>0</v>
      </c>
      <c r="BH98" s="8">
        <f>IF(AND(BH97&gt;0,BH97&lt;&gt;"wait"),"AT",IF(AIH!$N99="AI",IF(Sheet1!$D99&gt;AIH!$M99+150,150,"wait"),0))</f>
        <v>0</v>
      </c>
      <c r="BI98" s="8">
        <f>IF(AND(BI97&gt;0,BI97&lt;&gt;"wait"),"AT",IF(AIH!$N99="AI",IF(Sheet1!$D99&gt;AIH!$M99+200,200,"wait"),0))</f>
        <v>0</v>
      </c>
      <c r="BJ98" s="8">
        <f>IF(AND(BJ97&gt;0,BJ97&lt;&gt;"wait"),"AT",IF(AIH!$N99="AI",IF(Sheet1!$E99&lt;AIH!$M99-50,50,"wait"),0))</f>
        <v>0</v>
      </c>
      <c r="BK98" s="8">
        <f>IF(AND(BK97&gt;0,BK97&lt;&gt;"wait"),"AT",IF(AIH!$N99="AI",IF(Sheet1!$E99&lt;AIH!$M99-100,100,"wait"),0))</f>
        <v>0</v>
      </c>
      <c r="BL98" s="8">
        <f>IF(AND(BL97&gt;0,BL97&lt;&gt;"wait"),"AT",IF(AIH!$N99="AI",IF(Sheet1!$E99&lt;AIH!$M99-150,150,"wait"),0))</f>
        <v>0</v>
      </c>
      <c r="BM98" s="8">
        <f>IF(AND(BM97&gt;0,BM97&lt;&gt;"wait"),"AT",IF(AIH!$N99="AI",IF(Sheet1!$E99&lt;AIH!$M99-200,200,"wait"),0))</f>
        <v>0</v>
      </c>
      <c r="BN98" s="8">
        <f t="shared" si="38"/>
        <v>0</v>
      </c>
      <c r="BO98" s="8"/>
      <c r="BP98" s="8">
        <f>IF(AND(BP97&gt;0,BP97&lt;&gt;"wait"),"AT",IF(AIH!$P99="AI",IF(Sheet1!$D99&gt;AIH!$O99+50,50,"wait"),0))</f>
        <v>0</v>
      </c>
      <c r="BQ98" s="8">
        <f>IF(AND(BQ97&gt;0,BQ97&lt;&gt;"wait"),"AT",IF(AIH!$P99="AI",IF(Sheet1!$D99&gt;AIH!$O99+100,100,"wait"),0))</f>
        <v>0</v>
      </c>
      <c r="BR98" s="8">
        <f>IF(AND(BR97&gt;0,BR97&lt;&gt;"wait"),"AT",IF(AIH!$P99="AI",IF(Sheet1!$D99&gt;AIH!$O99+150,150,"wait"),0))</f>
        <v>0</v>
      </c>
      <c r="BS98" s="8">
        <f>IF(AND(BS97&gt;0,BS97&lt;&gt;"wait"),"AT",IF(AIH!$P99="AI",IF(Sheet1!$D99&gt;AIH!$O99+200,200,"wait"),0))</f>
        <v>0</v>
      </c>
      <c r="BT98" s="8">
        <f>IF(AND(BT97&gt;0,BT97&lt;&gt;"wait"),"AT",IF(AIH!$P99="AI",IF(Sheet1!$E99&lt;AIH!$O99-50,50,"wait"),0))</f>
        <v>0</v>
      </c>
      <c r="BU98" s="8">
        <f>IF(AND(BU97&gt;0,BU97&lt;&gt;"wait"),"AT",IF(AIH!$P99="AI",IF(Sheet1!$E99&lt;AIH!$O99-100,100,"wait"),0))</f>
        <v>0</v>
      </c>
      <c r="BV98" s="8">
        <f>IF(AND(BV97&gt;0,BV97&lt;&gt;"wait"),"AT",IF(AIH!$P99="AI",IF(Sheet1!$E99&lt;AIH!$O99-150,150,"wait"),0))</f>
        <v>0</v>
      </c>
      <c r="BW98" s="8">
        <f>IF(AND(BW97&gt;0,BW97&lt;&gt;"wait"),"AT",IF(AIH!$P99="AI",IF(Sheet1!$E99&lt;AIH!$O99-200,200,"wait"),0))</f>
        <v>0</v>
      </c>
      <c r="BX98" s="8">
        <f t="shared" si="39"/>
        <v>0</v>
      </c>
      <c r="BY98" s="8"/>
      <c r="BZ98" s="8">
        <f>IF(AND(BZ97&gt;0,BZ97&lt;&gt;"wait"),"AT",IF(AIH!$R99="AI",IF(Sheet1!$D99&gt;AIH!$Q99+50,50,"wait"),0))</f>
        <v>0</v>
      </c>
      <c r="CA98" s="8">
        <f>IF(AND(CA97&gt;0,CA97&lt;&gt;"wait"),"AT",IF(AIH!$R99="AI",IF(Sheet1!$D99&gt;AIH!$Q99+100,100,"wait"),0))</f>
        <v>0</v>
      </c>
      <c r="CB98" s="8">
        <f>IF(AND(CB97&gt;0,CB97&lt;&gt;"wait"),"AT",IF(AIH!$R99="AI",IF(Sheet1!$D99&gt;AIH!$Q99+150,150,"wait"),0))</f>
        <v>0</v>
      </c>
      <c r="CC98" s="8">
        <f>IF(AND(CC97&gt;0,CC97&lt;&gt;"wait"),"AT",IF(AIH!$R99="AI",IF(Sheet1!$D99&gt;AIH!$Q99+200,200,"wait"),0))</f>
        <v>0</v>
      </c>
      <c r="CD98" s="8">
        <f>IF(AND(CD97&gt;0,CD97&lt;&gt;"wait"),"AT",IF(AIH!$R99="AI",IF(Sheet1!$E99&lt;AIH!$Q99-50,50,"wait"),0))</f>
        <v>0</v>
      </c>
      <c r="CE98" s="8">
        <f>IF(AND(CE97&gt;0,CE97&lt;&gt;"wait"),"AT",IF(AIH!$R99="AI",IF(Sheet1!$E99&lt;AIH!$Q99-100,100,"wait"),0))</f>
        <v>0</v>
      </c>
      <c r="CF98" s="8">
        <f>IF(AND(CF97&gt;0,CF97&lt;&gt;"wait"),"AT",IF(AIH!$R99="AI",IF(Sheet1!$E99&lt;AIH!$Q99-150,150,"wait"),0))</f>
        <v>0</v>
      </c>
      <c r="CG98" s="8">
        <f>IF(AND(CG97&gt;0,CG97&lt;&gt;"wait"),"AT",IF(AIH!$R99="AI",IF(Sheet1!$E99&lt;AIH!$Q99-200,200,"wait"),0))</f>
        <v>0</v>
      </c>
      <c r="CH98" s="8">
        <f t="shared" si="40"/>
        <v>0</v>
      </c>
      <c r="CI98" s="8"/>
      <c r="CJ98" s="8">
        <f>IF(AND(CJ97&gt;0,CJ97&lt;&gt;"wait"),"AT",IF(AIH!$T99="AI",IF(Sheet1!$D99&gt;AIH!$S99+50,50,"wait"),0))</f>
        <v>0</v>
      </c>
      <c r="CK98" s="8">
        <f>IF(AND(CK97&gt;0,CK97&lt;&gt;"wait"),"AT",IF(AIH!$T99="AI",IF(Sheet1!$D99&gt;AIH!$S99+100,100,"wait"),0))</f>
        <v>0</v>
      </c>
      <c r="CL98" s="8">
        <f>IF(AND(CL97&gt;0,CL97&lt;&gt;"wait"),"AT",IF(AIH!$T99="AI",IF(Sheet1!$D99&gt;AIH!$S99+150,150,"wait"),0))</f>
        <v>0</v>
      </c>
      <c r="CM98" s="8">
        <f>IF(AND(CM97&gt;0,CM97&lt;&gt;"wait"),"AT",IF(AIH!$T99="AI",IF(Sheet1!$D99&gt;AIH!$S99+200,200,"wait"),0))</f>
        <v>0</v>
      </c>
      <c r="CN98" s="8">
        <f>IF(AND(CN97&gt;0,CN97&lt;&gt;"wait"),"AT",IF(AIH!$T99="AI",IF(Sheet1!$E99&lt;AIH!$S99-50,50,"wait"),0))</f>
        <v>0</v>
      </c>
      <c r="CO98" s="8">
        <f>IF(AND(CO97&gt;0,CO97&lt;&gt;"wait"),"AT",IF(AIH!$T99="AI",IF(Sheet1!$E99&lt;AIH!$S99-100,100,"wait"),0))</f>
        <v>0</v>
      </c>
      <c r="CP98" s="8">
        <f>IF(AND(CP97&gt;0,CP97&lt;&gt;"wait"),"AT",IF(AIH!$T99="AI",IF(Sheet1!$E99&lt;AIH!$S99-150,150,"wait"),0))</f>
        <v>0</v>
      </c>
      <c r="CQ98" s="8">
        <f>IF(AND(CQ97&gt;0,CQ97&lt;&gt;"wait"),"AT",IF(AIH!$T99="AI",IF(Sheet1!$E99&lt;AIH!$S99-200,200,"wait"),0))</f>
        <v>0</v>
      </c>
      <c r="CR98" s="8">
        <f t="shared" si="41"/>
        <v>0</v>
      </c>
      <c r="CS98" s="8"/>
      <c r="CT98" s="8">
        <f>IF(AND(CT97&gt;0,CT97&lt;&gt;"wait"),"AT",IF(AIH!$V99="AI",IF(Sheet1!$D99&gt;AIH!$U99+50,50,"wait"),0))</f>
        <v>0</v>
      </c>
      <c r="CU98" s="8">
        <f>IF(AND(CU97&gt;0,CU97&lt;&gt;"wait"),"AT",IF(AIH!$V99="AI",IF(Sheet1!$D99&gt;AIH!$U99+100,100,"wait"),0))</f>
        <v>0</v>
      </c>
      <c r="CV98" s="8">
        <f>IF(AND(CV97&gt;0,CV97&lt;&gt;"wait"),"AT",IF(AIH!$V99="AI",IF(Sheet1!$D99&gt;AIH!$U99+150,150,"wait"),0))</f>
        <v>0</v>
      </c>
      <c r="CW98" s="8">
        <f>IF(AND(CW97&gt;0,CW97&lt;&gt;"wait"),"AT",IF(AIH!$V99="AI",IF(Sheet1!$D99&gt;AIH!$U99+200,200,"wait"),0))</f>
        <v>0</v>
      </c>
      <c r="CX98" s="8">
        <f>IF(AND(CX97&gt;0,CX97&lt;&gt;"wait"),"AT",IF(AIH!$V99="AI",IF(Sheet1!$E99&lt;AIH!$U99-50,50,"wait"),0))</f>
        <v>0</v>
      </c>
      <c r="CY98" s="8">
        <f>IF(AND(CY97&gt;0,CY97&lt;&gt;"wait"),"AT",IF(AIH!$V99="AI",IF(Sheet1!$E99&lt;AIH!$U99-100,100,"wait"),0))</f>
        <v>0</v>
      </c>
      <c r="CZ98" s="8">
        <f>IF(AND(CZ97&gt;0,CZ97&lt;&gt;"wait"),"AT",IF(AIH!$V99="AI",IF(Sheet1!$E99&lt;AIH!$U99-150,150,"wait"),0))</f>
        <v>0</v>
      </c>
      <c r="DA98" s="8">
        <f>IF(AND(DA97&gt;0,DA97&lt;&gt;"wait"),"AT",IF(AIH!$V99="AI",IF(Sheet1!$E99&lt;AIH!$U99-200,200,"wait"),0))</f>
        <v>0</v>
      </c>
      <c r="DB98" s="8">
        <f t="shared" si="42"/>
        <v>0</v>
      </c>
      <c r="DC98" s="8"/>
      <c r="DD98" s="8">
        <f>IF(AND(DD97&gt;0,DD97&lt;&gt;"wait"),"AT",IF(AIH!$X99="AI",IF(Sheet1!$D99&gt;AIH!$W99+50,50,"wait"),0))</f>
        <v>0</v>
      </c>
      <c r="DE98" s="8">
        <f>IF(AND(DE97&gt;0,DE97&lt;&gt;"wait"),"AT",IF(AIH!$X99="AI",IF(Sheet1!$D99&gt;AIH!$W99+100,100,"wait"),0))</f>
        <v>0</v>
      </c>
      <c r="DF98" s="8">
        <f>IF(AND(DF97&gt;0,DF97&lt;&gt;"wait"),"AT",IF(AIH!$X99="AI",IF(Sheet1!$D99&gt;AIH!$W99+150,150,"wait"),0))</f>
        <v>0</v>
      </c>
      <c r="DG98" s="8">
        <f>IF(AND(DG97&gt;0,DG97&lt;&gt;"wait"),"AT",IF(AIH!$X99="AI",IF(Sheet1!$D99&gt;AIH!$W99+200,200,"wait"),0))</f>
        <v>0</v>
      </c>
      <c r="DH98" s="8">
        <f>IF(AND(DH97&gt;0,DH97&lt;&gt;"wait"),"AT",IF(AIH!$X99="AI",IF(Sheet1!$E99&lt;AIH!$W99-50,50,"wait"),0))</f>
        <v>0</v>
      </c>
      <c r="DI98" s="8">
        <f>IF(AND(DI97&gt;0,DI97&lt;&gt;"wait"),"AT",IF(AIH!$X99="AI",IF(Sheet1!$E99&lt;AIH!$W99-100,100,"wait"),0))</f>
        <v>0</v>
      </c>
      <c r="DJ98" s="8">
        <f>IF(AND(DJ97&gt;0,DJ97&lt;&gt;"wait"),"AT",IF(AIH!$X99="AI",IF(Sheet1!$E99&lt;AIH!$W99-150,150,"wait"),0))</f>
        <v>0</v>
      </c>
      <c r="DK98" s="8">
        <f>IF(AND(DK97&gt;0,DK97&lt;&gt;"wait"),"AT",IF(AIH!$X99="AI",IF(Sheet1!$E99&lt;AIH!$W99-200,200,"wait"),0))</f>
        <v>0</v>
      </c>
      <c r="DL98" s="8">
        <f t="shared" si="43"/>
        <v>0</v>
      </c>
      <c r="DN98" s="10">
        <f>IF(AND(DN97&gt;0,DN97&lt;&gt;"wait"),"AT",IF(AIH!$AA99="AI",IF(Sheet1!$D99&gt;AIH!$Z99+50,50,"wait"),0))</f>
        <v>0</v>
      </c>
      <c r="DO98" s="10">
        <f>IF(AND(DO97&gt;0,DO97&lt;&gt;"wait"),"AT",IF(AIH!$AA99="AI",IF(Sheet1!$D99&gt;AIH!$Z99+100,100,"wait"),0))</f>
        <v>0</v>
      </c>
      <c r="DP98" s="10">
        <f>IF(AND(DP97&gt;0,DP97&lt;&gt;"wait"),"AT",IF(AIH!$AA99="AI",IF(Sheet1!$D99&gt;AIH!$Z99+150,150,"wait"),0))</f>
        <v>0</v>
      </c>
      <c r="DQ98" s="10">
        <f>IF(AND(DQ97&gt;0,DQ97&lt;&gt;"wait"),"AT",IF(AIH!$AA99="AI",IF(Sheet1!$D99&gt;AIH!$Z99+200,200,"wait"),0))</f>
        <v>0</v>
      </c>
      <c r="DR98" s="10">
        <f>IF(AND(DR97&gt;0,DR97&lt;&gt;"wait"),"AT",IF(AIH!$AA99="AI",IF(Sheet1!$E99&lt;AIH!$Z99-50,50,"wait"),0))</f>
        <v>0</v>
      </c>
      <c r="DS98" s="10">
        <f>IF(AND(DS97&gt;0,DS97&lt;&gt;"wait"),"AT",IF(AIH!$AA99="AI",IF(Sheet1!$E99&lt;AIH!$Z99-100,100,"wait"),0))</f>
        <v>0</v>
      </c>
      <c r="DT98" s="10">
        <f>IF(AND(DT97&gt;0,DT97&lt;&gt;"wait"),"AT",IF(AIH!$AA99="AI",IF(Sheet1!$E99&lt;AIH!$Z99-150,150,"wait"),0))</f>
        <v>0</v>
      </c>
      <c r="DU98" s="10">
        <f>IF(AND(DU97&gt;0,DU97&lt;&gt;"wait"),"AT",IF(AIH!$AA99="AI",IF(Sheet1!$E99&lt;AIH!$Z99-200,200,"wait"),0))</f>
        <v>0</v>
      </c>
      <c r="DV98" s="10">
        <f t="shared" si="44"/>
        <v>0</v>
      </c>
      <c r="DX98" s="10">
        <f>IF(AND(DX97&gt;0,DX97&lt;&gt;"wait"),"AT",IF(AIH!$AC99="AI",IF(Sheet1!$D99&gt;AIH!$AB99+50,50,"wait"),0))</f>
        <v>0</v>
      </c>
      <c r="DY98" s="10">
        <f>IF(AND(DY97&gt;0,DY97&lt;&gt;"wait"),"AT",IF(AIH!$AC99="AI",IF(Sheet1!$D99&gt;AIH!$AB99+100,100,"wait"),0))</f>
        <v>0</v>
      </c>
      <c r="DZ98" s="10">
        <f>IF(AND(DZ97&gt;0,DZ97&lt;&gt;"wait"),"AT",IF(AIH!$AC99="AI",IF(Sheet1!$D99&gt;AIH!$AB99+150,150,"wait"),0))</f>
        <v>0</v>
      </c>
      <c r="EA98" s="10">
        <f>IF(AND(EA97&gt;0,EA97&lt;&gt;"wait"),"AT",IF(AIH!$AC99="AI",IF(Sheet1!$D99&gt;AIH!$AB99+200,200,"wait"),0))</f>
        <v>0</v>
      </c>
      <c r="EB98" s="10">
        <f>IF(AND(EB97&gt;0,EB97&lt;&gt;"wait"),"AT",IF(AIH!$AC99="AI",IF(Sheet1!$E99&lt;AIH!$AB99-50,50,"wait"),0))</f>
        <v>0</v>
      </c>
      <c r="EC98" s="10">
        <f>IF(AND(EC97&gt;0,EC97&lt;&gt;"wait"),"AT",IF(AIH!$AC99="AI",IF(Sheet1!$E99&lt;AIH!$AB99-100,100,"wait"),0))</f>
        <v>0</v>
      </c>
      <c r="ED98" s="10">
        <f>IF(AND(ED97&gt;0,ED97&lt;&gt;"wait"),"AT",IF(AIH!$AC99="AI",IF(Sheet1!$E99&lt;AIH!$AB99-150,150,"wait"),0))</f>
        <v>0</v>
      </c>
      <c r="EE98" s="10">
        <f>IF(AND(EE97&gt;0,EE97&lt;&gt;"wait"),"AT",IF(AIH!$AC99="AI",IF(Sheet1!$E99&lt;AIH!$AB99-200,200,"wait"),0))</f>
        <v>0</v>
      </c>
      <c r="EF98" s="10">
        <f t="shared" si="45"/>
        <v>0</v>
      </c>
      <c r="EH98" s="10">
        <f>IF(AND(EH97&gt;0,EH97&lt;&gt;"wait"),"AT",IF(AIH!$AE99="AI",IF(Sheet1!$D99&gt;AIH!$AD99+50,50,"wait"),0))</f>
        <v>0</v>
      </c>
      <c r="EI98" s="10">
        <f>IF(AND(EI97&gt;0,EI97&lt;&gt;"wait"),"AT",IF(AIH!$AE99="AI",IF(Sheet1!$D99&gt;AIH!$AD99+100,100,"wait"),0))</f>
        <v>0</v>
      </c>
      <c r="EJ98" s="10">
        <f>IF(AND(EJ97&gt;0,EJ97&lt;&gt;"wait"),"AT",IF(AIH!$AE99="AI",IF(Sheet1!$D99&gt;AIH!$AD99+150,150,"wait"),0))</f>
        <v>0</v>
      </c>
      <c r="EK98" s="10">
        <f>IF(AND(EK97&gt;0,EK97&lt;&gt;"wait"),"AT",IF(AIH!$AE99="AI",IF(Sheet1!$D99&gt;AIH!$AD99+200,200,"wait"),0))</f>
        <v>0</v>
      </c>
      <c r="EL98" s="10">
        <f>IF(AND(EL97&gt;0,EL97&lt;&gt;"wait"),"AT",IF(AIH!$AE99="AI",IF(Sheet1!$E99&lt;AIH!$AD99-50,50,"wait"),0))</f>
        <v>0</v>
      </c>
      <c r="EM98" s="10">
        <f>IF(AND(EM97&gt;0,EM97&lt;&gt;"wait"),"AT",IF(AIH!$AE99="AI",IF(Sheet1!$E99&lt;AIH!$AD99-100,100,"wait"),0))</f>
        <v>0</v>
      </c>
      <c r="EN98" s="10">
        <f>IF(AND(EN97&gt;0,EN97&lt;&gt;"wait"),"AT",IF(AIH!$AE99="AI",IF(Sheet1!$E99&lt;AIH!$AD99-150,150,"wait"),0))</f>
        <v>0</v>
      </c>
      <c r="EO98" s="10">
        <f>IF(AND(EO97&gt;0,EO97&lt;&gt;"wait"),"AT",IF(AIH!$AE99="AI",IF(Sheet1!$E99&lt;AIH!$AD99-200,200,"wait"),0))</f>
        <v>0</v>
      </c>
      <c r="EP98" s="10">
        <f t="shared" si="46"/>
        <v>0</v>
      </c>
      <c r="ER98" s="10">
        <f>IF(AND(ER97&gt;0,ER97&lt;&gt;"wait"),"AT",IF(AIH!$AG99="AI",IF(Sheet1!$D99&gt;AIH!$AF99+50,50,"wait"),0))</f>
        <v>0</v>
      </c>
      <c r="ES98" s="10">
        <f>IF(AND(ES97&gt;0,ES97&lt;&gt;"wait"),"AT",IF(AIH!$AG99="AI",IF(Sheet1!$D99&gt;AIH!$AF99+100,100,"wait"),0))</f>
        <v>0</v>
      </c>
      <c r="ET98" s="10">
        <f>IF(AND(ET97&gt;0,ET97&lt;&gt;"wait"),"AT",IF(AIH!$AG99="AI",IF(Sheet1!$D99&gt;AIH!$AF99+150,150,"wait"),0))</f>
        <v>0</v>
      </c>
      <c r="EU98" s="10">
        <f>IF(AND(EU97&gt;0,EU97&lt;&gt;"wait"),"AT",IF(AIH!$AG99="AI",IF(Sheet1!$D99&gt;AIH!$AF99+200,200,"wait"),0))</f>
        <v>0</v>
      </c>
      <c r="EV98" s="10">
        <f>IF(AND(EV97&gt;0,EV97&lt;&gt;"wait"),"AT",IF(AIH!$AG99="AI",IF(Sheet1!$E99&lt;AIH!$AF99-50,50,"wait"),0))</f>
        <v>0</v>
      </c>
      <c r="EW98" s="10">
        <f>IF(AND(EW97&gt;0,EW97&lt;&gt;"wait"),"AT",IF(AIH!$AG99="AI",IF(Sheet1!$E99&lt;AIH!$AF99-100,100,"wait"),0))</f>
        <v>0</v>
      </c>
      <c r="EX98" s="10">
        <f>IF(AND(EX97&gt;0,EX97&lt;&gt;"wait"),"AT",IF(AIH!$AG99="AI",IF(Sheet1!$E99&lt;AIH!$AF99-150,150,"wait"),0))</f>
        <v>0</v>
      </c>
      <c r="EY98" s="10">
        <f>IF(AND(EY97&gt;0,EY97&lt;&gt;"wait"),"AT",IF(AIH!$AG99="AI",IF(Sheet1!$E99&lt;AIH!$AF99-200,200,"wait"),0))</f>
        <v>0</v>
      </c>
      <c r="EZ98" s="10">
        <f t="shared" si="47"/>
        <v>0</v>
      </c>
      <c r="FB98" s="10">
        <f>IF(AND(FB97&gt;0,FB97&lt;&gt;"wait"),"AT",IF(AIH!$AI99="AI",IF(Sheet1!$D99&gt;AIH!$AH99+50,50,"wait"),0))</f>
        <v>0</v>
      </c>
      <c r="FC98" s="10">
        <f>IF(AND(FC97&gt;0,FC97&lt;&gt;"wait"),"AT",IF(AIH!$AI99="AI",IF(Sheet1!$D99&gt;AIH!$AH99+100,100,"wait"),0))</f>
        <v>0</v>
      </c>
      <c r="FD98" s="10">
        <f>IF(AND(FD97&gt;0,FD97&lt;&gt;"wait"),"AT",IF(AIH!$AI99="AI",IF(Sheet1!$D99&gt;AIH!$AH99+150,150,"wait"),0))</f>
        <v>0</v>
      </c>
      <c r="FE98" s="10">
        <f>IF(AND(FE97&gt;0,FE97&lt;&gt;"wait"),"AT",IF(AIH!$AI99="AI",IF(Sheet1!$D99&gt;AIH!$AH99+200,200,"wait"),0))</f>
        <v>0</v>
      </c>
      <c r="FF98" s="10">
        <f>IF(AND(FF97&gt;0,FF97&lt;&gt;"wait"),"AT",IF(AIH!$AI99="AI",IF(Sheet1!$E99&lt;AIH!$AH99-50,50,"wait"),0))</f>
        <v>0</v>
      </c>
      <c r="FG98" s="10">
        <f>IF(AND(FG97&gt;0,FG97&lt;&gt;"wait"),"AT",IF(AIH!$AI99="AI",IF(Sheet1!$E99&lt;AIH!$AH99-100,100,"wait"),0))</f>
        <v>0</v>
      </c>
      <c r="FH98" s="10">
        <f>IF(AND(FH97&gt;0,FH97&lt;&gt;"wait"),"AT",IF(AIH!$AI99="AI",IF(Sheet1!$E99&lt;AIH!$AH99-150,150,"wait"),0))</f>
        <v>0</v>
      </c>
      <c r="FI98" s="10">
        <f>IF(AND(FI97&gt;0,FI97&lt;&gt;"wait"),"AT",IF(AIH!$AI99="AI",IF(Sheet1!$E99&lt;AIH!$AH99-200,200,"wait"),0))</f>
        <v>0</v>
      </c>
      <c r="FJ98" s="10">
        <f t="shared" si="48"/>
        <v>0</v>
      </c>
      <c r="FL98" s="10">
        <f>IF(AND(FL97&gt;0,FL97&lt;&gt;"wait"),"AT",IF(AIH!$AK99="AI",IF(Sheet1!$D99&gt;AIH!$AJ99+50,50,"wait"),0))</f>
        <v>0</v>
      </c>
      <c r="FM98" s="10">
        <f>IF(AND(FM97&gt;0,FM97&lt;&gt;"wait"),"AT",IF(AIH!$AK99="AI",IF(Sheet1!$D99&gt;AIH!$AJ99+100,100,"wait"),0))</f>
        <v>0</v>
      </c>
      <c r="FN98" s="10">
        <f>IF(AND(FN97&gt;0,FN97&lt;&gt;"wait"),"AT",IF(AIH!$AK99="AI",IF(Sheet1!$D99&gt;AIH!$AJ99+150,150,"wait"),0))</f>
        <v>0</v>
      </c>
      <c r="FO98" s="10">
        <f>IF(AND(FO97&gt;0,FO97&lt;&gt;"wait"),"AT",IF(AIH!$AK99="AI",IF(Sheet1!$D99&gt;AIH!$AJ99+200,200,"wait"),0))</f>
        <v>0</v>
      </c>
      <c r="FP98" s="10">
        <f>IF(AND(FP97&gt;0,FP97&lt;&gt;"wait"),"AT",IF(AIH!$AK99="AI",IF(Sheet1!$E99&lt;AIH!$AJ99-50,50,"wait"),0))</f>
        <v>0</v>
      </c>
      <c r="FQ98" s="10">
        <f>IF(AND(FQ97&gt;0,FQ97&lt;&gt;"wait"),"AT",IF(AIH!$AK99="AI",IF(Sheet1!$E99&lt;AIH!$AJ99-100,100,"wait"),0))</f>
        <v>0</v>
      </c>
      <c r="FR98" s="10">
        <f>IF(AND(FR97&gt;0,FR97&lt;&gt;"wait"),"AT",IF(AIH!$AK99="AI",IF(Sheet1!$E99&lt;AIH!$AJ99-150,150,"wait"),0))</f>
        <v>0</v>
      </c>
      <c r="FS98" s="10">
        <f>IF(AND(FS97&gt;0,FS97&lt;&gt;"wait"),"AT",IF(AIH!$AK99="AI",IF(Sheet1!$E99&lt;AIH!$AJ99-200,200,"wait"),0))</f>
        <v>0</v>
      </c>
      <c r="FT98" s="10">
        <f t="shared" si="49"/>
        <v>0</v>
      </c>
      <c r="FV98" s="10">
        <f>IF(AND(FV97&gt;0,FV97&lt;&gt;"wait"),"AT",IF(AIH!$AM99="AI",IF(Sheet1!$D99&gt;AIH!$AL99+50,50,"wait"),0))</f>
        <v>0</v>
      </c>
      <c r="FW98" s="10">
        <f>IF(AND(FW97&gt;0,FW97&lt;&gt;"wait"),"AT",IF(AIH!$AM99="AI",IF(Sheet1!$D99&gt;AIH!$AL99+100,100,"wait"),0))</f>
        <v>0</v>
      </c>
      <c r="FX98" s="10">
        <f>IF(AND(FX97&gt;0,FX97&lt;&gt;"wait"),"AT",IF(AIH!$AM99="AI",IF(Sheet1!$D99&gt;AIH!$AL99+150,150,"wait"),0))</f>
        <v>0</v>
      </c>
      <c r="FY98" s="10">
        <f>IF(AND(FY97&gt;0,FY97&lt;&gt;"wait"),"AT",IF(AIH!$AM99="AI",IF(Sheet1!$D99&gt;AIH!$AL99+200,200,"wait"),0))</f>
        <v>0</v>
      </c>
      <c r="FZ98" s="10">
        <f>IF(AND(FZ97&gt;0,FZ97&lt;&gt;"wait"),"AT",IF(AIH!$AM99="AI",IF(Sheet1!$E99&lt;AIH!$AL99-50,50,"wait"),0))</f>
        <v>0</v>
      </c>
      <c r="GA98" s="10">
        <f>IF(AND(GA97&gt;0,GA97&lt;&gt;"wait"),"AT",IF(AIH!$AM99="AI",IF(Sheet1!$E99&lt;AIH!$AL99-100,100,"wait"),0))</f>
        <v>0</v>
      </c>
      <c r="GB98" s="10">
        <f>IF(AND(GB97&gt;0,GB97&lt;&gt;"wait"),"AT",IF(AIH!$AM99="AI",IF(Sheet1!$E99&lt;AIH!$AL99-150,150,"wait"),0))</f>
        <v>0</v>
      </c>
      <c r="GC98" s="10">
        <f>IF(AND(GC97&gt;0,GC97&lt;&gt;"wait"),"AT",IF(AIH!$AM99="AI",IF(Sheet1!$E99&lt;AIH!$AL99-200,200,"wait"),0))</f>
        <v>0</v>
      </c>
      <c r="GD98" s="10">
        <f t="shared" si="50"/>
        <v>0</v>
      </c>
      <c r="GF98" s="10">
        <f>IF(AND(GF97&gt;0,GF97&lt;&gt;"wait"),"AT",IF(AIH!$AO99="AI",IF(Sheet1!$D99&gt;AIH!$AN99+50,50,"wait"),0))</f>
        <v>0</v>
      </c>
      <c r="GG98" s="10">
        <f>IF(AND(GG97&gt;0,GG97&lt;&gt;"wait"),"AT",IF(AIH!$AO99="AI",IF(Sheet1!$D99&gt;AIH!$AN99+100,100,"wait"),0))</f>
        <v>0</v>
      </c>
      <c r="GH98" s="10">
        <f>IF(AND(GH97&gt;0,GH97&lt;&gt;"wait"),"AT",IF(AIH!$AO99="AI",IF(Sheet1!$D99&gt;AIH!$AN99+150,150,"wait"),0))</f>
        <v>0</v>
      </c>
      <c r="GI98" s="10">
        <f>IF(AND(GI97&gt;0,GI97&lt;&gt;"wait"),"AT",IF(AIH!$AO99="AI",IF(Sheet1!$D99&gt;AIH!$AN99+200,200,"wait"),0))</f>
        <v>0</v>
      </c>
      <c r="GJ98" s="10">
        <f>IF(AND(GJ97&gt;0,GJ97&lt;&gt;"wait"),"AT",IF(AIH!$AO99="AI",IF(Sheet1!$E99&lt;AIH!$AN99-50,50,"wait"),0))</f>
        <v>0</v>
      </c>
      <c r="GK98" s="10">
        <f>IF(AND(GK97&gt;0,GK97&lt;&gt;"wait"),"AT",IF(AIH!$AO99="AI",IF(Sheet1!$E99&lt;AIH!$AN99-100,100,"wait"),0))</f>
        <v>0</v>
      </c>
      <c r="GL98" s="10">
        <f>IF(AND(GL97&gt;0,GL97&lt;&gt;"wait"),"AT",IF(AIH!$AO99="AI",IF(Sheet1!$E99&lt;AIH!$AN99-150,150,"wait"),0))</f>
        <v>0</v>
      </c>
      <c r="GM98" s="10">
        <f>IF(AND(GM97&gt;0,GM97&lt;&gt;"wait"),"AT",IF(AIH!$AO99="AI",IF(Sheet1!$E99&lt;AIH!$AN99-200,200,"wait"),0))</f>
        <v>0</v>
      </c>
      <c r="GN98" s="10">
        <f t="shared" si="51"/>
        <v>0</v>
      </c>
      <c r="GP98" s="10">
        <f>IF(AND(GP97&gt;0,GP97&lt;&gt;"wait"),"AT",IF(AIH!$AQ99="AI",IF(Sheet1!$D99&gt;AIH!$AP99+50,50,"wait"),0))</f>
        <v>0</v>
      </c>
      <c r="GQ98" s="10">
        <f>IF(AND(GQ97&gt;0,GQ97&lt;&gt;"wait"),"AT",IF(AIH!$AQ99="AI",IF(Sheet1!$D99&gt;AIH!$AP99+100,100,"wait"),0))</f>
        <v>0</v>
      </c>
      <c r="GR98" s="10">
        <f>IF(AND(GR97&gt;0,GR97&lt;&gt;"wait"),"AT",IF(AIH!$AQ99="AI",IF(Sheet1!$D99&gt;AIH!$AP99+150,150,"wait"),0))</f>
        <v>0</v>
      </c>
      <c r="GS98" s="10">
        <f>IF(AND(GS97&gt;0,GS97&lt;&gt;"wait"),"AT",IF(AIH!$AQ99="AI",IF(Sheet1!$D99&gt;AIH!$AP99+200,200,"wait"),0))</f>
        <v>0</v>
      </c>
      <c r="GT98" s="10">
        <f>IF(AND(GT97&gt;0,GT97&lt;&gt;"wait"),"AT",IF(AIH!$AQ99="AI",IF(Sheet1!$E99&lt;AIH!$AP99-50,50,"wait"),0))</f>
        <v>0</v>
      </c>
      <c r="GU98" s="10">
        <f>IF(AND(GU97&gt;0,GU97&lt;&gt;"wait"),"AT",IF(AIH!$AQ99="AI",IF(Sheet1!$E99&lt;AIH!$AP99-100,100,"wait"),0))</f>
        <v>0</v>
      </c>
      <c r="GV98" s="10">
        <f>IF(AND(GV97&gt;0,GV97&lt;&gt;"wait"),"AT",IF(AIH!$AQ99="AI",IF(Sheet1!$E99&lt;AIH!$AP99-150,150,"wait"),0))</f>
        <v>0</v>
      </c>
      <c r="GW98" s="10">
        <f>IF(AND(GW97&gt;0,GW97&lt;&gt;"wait"),"AT",IF(AIH!$AQ99="AI",IF(Sheet1!$E99&lt;AIH!$AP99-200,200,"wait"),0))</f>
        <v>0</v>
      </c>
      <c r="GX98" s="10">
        <f t="shared" si="52"/>
        <v>0</v>
      </c>
      <c r="GZ98" s="10">
        <f>IF(AND(GZ97&gt;0,GZ97&lt;&gt;"wait"),"AT",IF(AIH!$AS99="AI",IF(Sheet1!$D99&gt;AIH!$AR99+50,50,"wait"),0))</f>
        <v>0</v>
      </c>
      <c r="HA98" s="10">
        <f>IF(AND(HA97&gt;0,HA97&lt;&gt;"wait"),"AT",IF(AIH!$AS99="AI",IF(Sheet1!$D99&gt;AIH!$AR99+100,100,"wait"),0))</f>
        <v>0</v>
      </c>
      <c r="HB98" s="10">
        <f>IF(AND(HB97&gt;0,HB97&lt;&gt;"wait"),"AT",IF(AIH!$AS99="AI",IF(Sheet1!$D99&gt;AIH!$AR99+150,150,"wait"),0))</f>
        <v>0</v>
      </c>
      <c r="HC98" s="10">
        <f>IF(AND(HC97&gt;0,HC97&lt;&gt;"wait"),"AT",IF(AIH!$AS99="AI",IF(Sheet1!$D99&gt;AIH!$AR99+200,200,"wait"),0))</f>
        <v>0</v>
      </c>
      <c r="HD98" s="10">
        <f>IF(AND(HD97&gt;0,HD97&lt;&gt;"wait"),"AT",IF(AIH!$AS99="AI",IF(Sheet1!$E99&lt;AIH!$AR99-50,50,"wait"),0))</f>
        <v>0</v>
      </c>
      <c r="HE98" s="10">
        <f>IF(AND(HE97&gt;0,HE97&lt;&gt;"wait"),"AT",IF(AIH!$AS99="AI",IF(Sheet1!$E99&lt;AIH!$AR99-100,100,"wait"),0))</f>
        <v>0</v>
      </c>
      <c r="HF98" s="10">
        <f>IF(AND(HF97&gt;0,HF97&lt;&gt;"wait"),"AT",IF(AIH!$AS99="AI",IF(Sheet1!$E99&lt;AIH!$AR99-150,150,"wait"),0))</f>
        <v>0</v>
      </c>
      <c r="HG98" s="10">
        <f>IF(AND(HG97&gt;0,HG97&lt;&gt;"wait"),"AT",IF(AIH!$AS99="AI",IF(Sheet1!$E99&lt;AIH!$AR99-200,200,"wait"),0))</f>
        <v>0</v>
      </c>
      <c r="HH98" s="10">
        <f t="shared" si="53"/>
        <v>0</v>
      </c>
      <c r="HJ98" s="10">
        <f>IF(AND(HJ97&gt;0,HJ97&lt;&gt;"wait"),"AT",IF(AIH!$AU99="AI",IF(Sheet1!$D99&gt;AIH!$AT99+50,50,"wait"),0))</f>
        <v>0</v>
      </c>
      <c r="HK98" s="10">
        <f>IF(AND(HK97&gt;0,HK97&lt;&gt;"wait"),"AT",IF(AIH!$AU99="AI",IF(Sheet1!$D99&gt;AIH!$AT99+100,100,"wait"),0))</f>
        <v>0</v>
      </c>
      <c r="HL98" s="10">
        <f>IF(AND(HL97&gt;0,HL97&lt;&gt;"wait"),"AT",IF(AIH!$AU99="AI",IF(Sheet1!$D99&gt;AIH!$AT99+150,150,"wait"),0))</f>
        <v>0</v>
      </c>
      <c r="HM98" s="10">
        <f>IF(AND(HM97&gt;0,HM97&lt;&gt;"wait"),"AT",IF(AIH!$AU99="AI",IF(Sheet1!$D99&gt;AIH!$AT99+200,200,"wait"),0))</f>
        <v>0</v>
      </c>
      <c r="HN98" s="10">
        <f>IF(AND(HN97&gt;0,HN97&lt;&gt;"wait"),"AT",IF(AIH!$AU99="AI",IF(Sheet1!$E99&lt;AIH!$AT99-50,50,"wait"),0))</f>
        <v>0</v>
      </c>
      <c r="HO98" s="10">
        <f>IF(AND(HO97&gt;0,HO97&lt;&gt;"wait"),"AT",IF(AIH!$AU99="AI",IF(Sheet1!$E99&lt;AIH!$AT99-100,100,"wait"),0))</f>
        <v>0</v>
      </c>
      <c r="HP98" s="10">
        <f>IF(AND(HP97&gt;0,HP97&lt;&gt;"wait"),"AT",IF(AIH!$AU99="AI",IF(Sheet1!$E99&lt;AIH!$AT99-150,150,"wait"),0))</f>
        <v>0</v>
      </c>
      <c r="HQ98" s="10">
        <f>IF(AND(HQ97&gt;0,HQ97&lt;&gt;"wait"),"AT",IF(AIH!$AU99="AI",IF(Sheet1!$E99&lt;AIH!$AT99-200,200,"wait"),0))</f>
        <v>0</v>
      </c>
      <c r="HR98" s="10">
        <f t="shared" si="54"/>
        <v>0</v>
      </c>
      <c r="HT98" s="10">
        <f>IF(AND(HT97&gt;0,HT97&lt;&gt;"wait"),"AT",IF(AIH!$AX99="AI",IF(Sheet1!$D99&gt;AIH!$AW99+50,50,"wait"),0))</f>
        <v>0</v>
      </c>
      <c r="HU98" s="10">
        <f>IF(AND(HU97&gt;0,HU97&lt;&gt;"wait"),"AT",IF(AIH!$AX99="AI",IF(Sheet1!$D99&gt;AIH!$AW99+100,100,"wait"),0))</f>
        <v>0</v>
      </c>
      <c r="HV98" s="10">
        <f>IF(AND(HV97&gt;0,HV97&lt;&gt;"wait"),"AT",IF(AIH!$AX99="AI",IF(Sheet1!$D99&gt;AIH!$AW99+150,150,"wait"),0))</f>
        <v>0</v>
      </c>
      <c r="HW98" s="10">
        <f>IF(AND(HW97&gt;0,HW97&lt;&gt;"wait"),"AT",IF(AIH!$AX99="AI",IF(Sheet1!$D99&gt;AIH!$AW99+200,200,"wait"),0))</f>
        <v>0</v>
      </c>
      <c r="HX98" s="10">
        <f>IF(AND(HX97&gt;0,HX97&lt;&gt;"wait"),"AT",IF(AIH!$AX99="AI",IF(Sheet1!$E99&lt;AIH!$AW99-50,50,"wait"),0))</f>
        <v>0</v>
      </c>
      <c r="HY98" s="10">
        <f>IF(AND(HY97&gt;0,HY97&lt;&gt;"wait"),"AT",IF(AIH!$AX99="AI",IF(Sheet1!$E99&lt;AIH!$AW99-100,100,"wait"),0))</f>
        <v>0</v>
      </c>
      <c r="HZ98" s="10">
        <f>IF(AND(HZ97&gt;0,HZ97&lt;&gt;"wait"),"AT",IF(AIH!$AX99="AI",IF(Sheet1!$E99&lt;AIH!$AW99-150,150,"wait"),0))</f>
        <v>0</v>
      </c>
      <c r="IA98" s="10">
        <f>IF(AND(IA97&gt;0,IA97&lt;&gt;"wait"),"AT",IF(AIH!$AX99="AI",IF(Sheet1!$E99&lt;AIH!$AW99-200,200,"wait"),0))</f>
        <v>0</v>
      </c>
      <c r="IB98" s="10">
        <f t="shared" si="55"/>
        <v>0</v>
      </c>
      <c r="ID98" s="10">
        <f>IF(AND(ID97&gt;0,ID97&lt;&gt;"wait"),"AT",IF(AIH!$AZ99="AI",IF(Sheet1!$D99&gt;AIH!$AY99+50,50,"wait"),0))</f>
        <v>0</v>
      </c>
      <c r="IE98" s="10">
        <f>IF(AND(IE97&gt;0,IE97&lt;&gt;"wait"),"AT",IF(AIH!$AZ99="AI",IF(Sheet1!$D99&gt;AIH!$AY99+100,100,"wait"),0))</f>
        <v>0</v>
      </c>
      <c r="IF98" s="10">
        <f>IF(AND(IF97&gt;0,IF97&lt;&gt;"wait"),"AT",IF(AIH!$AZ99="AI",IF(Sheet1!$D99&gt;AIH!$AY99+150,150,"wait"),0))</f>
        <v>0</v>
      </c>
      <c r="IG98" s="10">
        <f>IF(AND(IG97&gt;0,IG97&lt;&gt;"wait"),"AT",IF(AIH!$AZ99="AI",IF(Sheet1!$D99&gt;AIH!$AY99+200,200,"wait"),0))</f>
        <v>0</v>
      </c>
      <c r="IH98" s="10">
        <f>IF(AND(IH97&gt;0,IH97&lt;&gt;"wait"),"AT",IF(AIH!$AZ99="AI",IF(Sheet1!$E99&lt;AIH!$AY99-50,50,"wait"),0))</f>
        <v>0</v>
      </c>
      <c r="II98" s="10">
        <f>IF(AND(II97&gt;0,II97&lt;&gt;"wait"),"AT",IF(AIH!$AZ99="AI",IF(Sheet1!$E99&lt;AIH!$AY99-100,100,"wait"),0))</f>
        <v>0</v>
      </c>
      <c r="IJ98" s="10">
        <f>IF(AND(IJ97&gt;0,IJ97&lt;&gt;"wait"),"AT",IF(AIH!$AZ99="AI",IF(Sheet1!$E99&lt;AIH!$AY99-150,150,"wait"),0))</f>
        <v>0</v>
      </c>
      <c r="IK98" s="10">
        <f>IF(AND(IK97&gt;0,IK97&lt;&gt;"wait"),"AT",IF(AIH!$AZ99="AI",IF(Sheet1!$E99&lt;AIH!$AY99-200,200,"wait"),0))</f>
        <v>0</v>
      </c>
      <c r="IL98" s="10">
        <f t="shared" si="56"/>
        <v>0</v>
      </c>
      <c r="IN98" s="10">
        <f>IF(AND(IN97&gt;0,IN97&lt;&gt;"wait"),"AT",IF(AIH!$BB99="AI",IF(Sheet1!$D99&gt;AIH!$BA99+50,50,"wait"),0))</f>
        <v>0</v>
      </c>
      <c r="IO98" s="10">
        <f>IF(AND(IO97&gt;0,IO97&lt;&gt;"wait"),"AT",IF(AIH!$BB99="AI",IF(Sheet1!$D99&gt;AIH!$BA99+100,100,"wait"),0))</f>
        <v>0</v>
      </c>
      <c r="IP98" s="10">
        <f>IF(AND(IP97&gt;0,IP97&lt;&gt;"wait"),"AT",IF(AIH!$BB99="AI",IF(Sheet1!$D99&gt;AIH!$BA99+150,150,"wait"),0))</f>
        <v>0</v>
      </c>
      <c r="IQ98" s="10">
        <f>IF(AND(IQ97&gt;0,IQ97&lt;&gt;"wait"),"AT",IF(AIH!$BB99="AI",IF(Sheet1!$D99&gt;AIH!$BA99+200,200,"wait"),0))</f>
        <v>0</v>
      </c>
      <c r="IR98" s="10">
        <f>IF(AND(IR97&gt;0,IR97&lt;&gt;"wait"),"AT",IF(AIH!$BB99="AI",IF(Sheet1!$E99&lt;AIH!$BA99-50,50,"wait"),0))</f>
        <v>0</v>
      </c>
      <c r="IS98" s="10">
        <f>IF(AND(IS97&gt;0,IS97&lt;&gt;"wait"),"AT",IF(AIH!$BB99="AI",IF(Sheet1!$E99&lt;AIH!$BA99-100,100,"wait"),0))</f>
        <v>0</v>
      </c>
      <c r="IT98" s="10">
        <f>IF(AND(IT97&gt;0,IT97&lt;&gt;"wait"),"AT",IF(AIH!$BB99="AI",IF(Sheet1!$E99&lt;AIH!$BA99-150,150,"wait"),0))</f>
        <v>0</v>
      </c>
      <c r="IU98" s="10">
        <f>IF(AND(IU97&gt;0,IU97&lt;&gt;"wait"),"AT",IF(AIH!$BB99="AI",IF(Sheet1!$E99&lt;AIH!$BA99-200,200,"wait"),0))</f>
        <v>0</v>
      </c>
      <c r="IV98" s="10">
        <f t="shared" si="57"/>
        <v>0</v>
      </c>
      <c r="IX98" s="10">
        <f>IF(AND(IX97&gt;0,IX97&lt;&gt;"wait"),"AT",IF(AIH!$BD99="AI",IF(Sheet1!$D99&gt;AIH!$BC99+50,50,"wait"),0))</f>
        <v>0</v>
      </c>
      <c r="IY98" s="10">
        <f>IF(AND(IY97&gt;0,IY97&lt;&gt;"wait"),"AT",IF(AIH!$BD99="AI",IF(Sheet1!$D99&gt;AIH!$BC99+100,100,"wait"),0))</f>
        <v>0</v>
      </c>
      <c r="IZ98" s="10">
        <f>IF(AND(IZ97&gt;0,IZ97&lt;&gt;"wait"),"AT",IF(AIH!$BD99="AI",IF(Sheet1!$D99&gt;AIH!$BC99+150,150,"wait"),0))</f>
        <v>0</v>
      </c>
      <c r="JA98" s="10">
        <f>IF(AND(JA97&gt;0,JA97&lt;&gt;"wait"),"AT",IF(AIH!$BD99="AI",IF(Sheet1!$D99&gt;AIH!$BC99+200,200,"wait"),0))</f>
        <v>0</v>
      </c>
      <c r="JB98" s="10">
        <f>IF(AND(JB97&gt;0,JB97&lt;&gt;"wait"),"AT",IF(AIH!$BD99="AI",IF(Sheet1!$E99&lt;AIH!$BC99-50,50,"wait"),0))</f>
        <v>0</v>
      </c>
      <c r="JC98" s="10">
        <f>IF(AND(JC97&gt;0,JC97&lt;&gt;"wait"),"AT",IF(AIH!$BD99="AI",IF(Sheet1!$E99&lt;AIH!$BC99-100,100,"wait"),0))</f>
        <v>0</v>
      </c>
      <c r="JD98" s="10">
        <f>IF(AND(JD97&gt;0,JD97&lt;&gt;"wait"),"AT",IF(AIH!$BD99="AI",IF(Sheet1!$E99&lt;AIH!$BC99-150,150,"wait"),0))</f>
        <v>0</v>
      </c>
      <c r="JE98" s="10">
        <f>IF(AND(JE97&gt;0,JE97&lt;&gt;"wait"),"AT",IF(AIH!$BD99="AI",IF(Sheet1!$E99&lt;AIH!$BC99-200,200,"wait"),0))</f>
        <v>0</v>
      </c>
      <c r="JF98" s="10">
        <f t="shared" si="58"/>
        <v>0</v>
      </c>
      <c r="JH98" s="10">
        <f>IF(AND(JH97&gt;0,JH97&lt;&gt;"wait"),"AT",IF(AIH!$BF99="AI",IF(Sheet1!$D99&gt;AIH!$BE99+50,50,"wait"),0))</f>
        <v>0</v>
      </c>
      <c r="JI98" s="10">
        <f>IF(AND(JI97&gt;0,JI97&lt;&gt;"wait"),"AT",IF(AIH!$BF99="AI",IF(Sheet1!$D99&gt;AIH!$BE99+100,100,"wait"),0))</f>
        <v>0</v>
      </c>
      <c r="JJ98" s="10">
        <f>IF(AND(JJ97&gt;0,JJ97&lt;&gt;"wait"),"AT",IF(AIH!$BF99="AI",IF(Sheet1!$D99&gt;AIH!$BE99+150,150,"wait"),0))</f>
        <v>0</v>
      </c>
      <c r="JK98" s="10">
        <f>IF(AND(JK97&gt;0,JK97&lt;&gt;"wait"),"AT",IF(AIH!$BF99="AI",IF(Sheet1!$D99&gt;AIH!$BE99+200,200,"wait"),0))</f>
        <v>0</v>
      </c>
      <c r="JL98" s="10">
        <f>IF(AND(JL97&gt;0,JL97&lt;&gt;"wait"),"AT",IF(AIH!$BF99="AI",IF(Sheet1!$E99&lt;AIH!$BE99-50,50,"wait"),0))</f>
        <v>0</v>
      </c>
      <c r="JM98" s="10">
        <f>IF(AND(JM97&gt;0,JM97&lt;&gt;"wait"),"AT",IF(AIH!$BF99="AI",IF(Sheet1!$E99&lt;AIH!$BE99-100,100,"wait"),0))</f>
        <v>0</v>
      </c>
      <c r="JN98" s="10">
        <f>IF(AND(JN97&gt;0,JN97&lt;&gt;"wait"),"AT",IF(AIH!$BF99="AI",IF(Sheet1!$E99&lt;AIH!$BE99-150,150,"wait"),0))</f>
        <v>0</v>
      </c>
      <c r="JO98" s="10">
        <f>IF(AND(JO97&gt;0,JO97&lt;&gt;"wait"),"AT",IF(AIH!$BF99="AI",IF(Sheet1!$E99&lt;AIH!$BE99-200,200,"wait"),0))</f>
        <v>0</v>
      </c>
      <c r="JP98" s="10">
        <f t="shared" si="59"/>
        <v>0</v>
      </c>
      <c r="JR98" s="10">
        <f>IF(AND(JR97&gt;0,JR97&lt;&gt;"wait"),"AT",IF(AIH!$BH99="AI",IF(Sheet1!$D99&gt;AIH!$BG99+50,50,"wait"),0))</f>
        <v>0</v>
      </c>
      <c r="JS98" s="10">
        <f>IF(AND(JS97&gt;0,JS97&lt;&gt;"wait"),"AT",IF(AIH!$BH99="AI",IF(Sheet1!$D99&gt;AIH!$BG99+100,100,"wait"),0))</f>
        <v>0</v>
      </c>
      <c r="JT98" s="10">
        <f>IF(AND(JT97&gt;0,JT97&lt;&gt;"wait"),"AT",IF(AIH!$BH99="AI",IF(Sheet1!$D99&gt;AIH!$BG99+150,150,"wait"),0))</f>
        <v>0</v>
      </c>
      <c r="JU98" s="10">
        <f>IF(AND(JU97&gt;0,JU97&lt;&gt;"wait"),"AT",IF(AIH!$BH99="AI",IF(Sheet1!$D99&gt;AIH!$BG99+200,200,"wait"),0))</f>
        <v>0</v>
      </c>
      <c r="JV98" s="10">
        <f>IF(AND(JV97&gt;0,JV97&lt;&gt;"wait"),"AT",IF(AIH!$BH99="AI",IF(Sheet1!$E99&lt;AIH!$BG99-50,50,"wait"),0))</f>
        <v>0</v>
      </c>
      <c r="JW98" s="10">
        <f>IF(AND(JW97&gt;0,JW97&lt;&gt;"wait"),"AT",IF(AIH!$BH99="AI",IF(Sheet1!$E99&lt;AIH!$BG99-100,100,"wait"),0))</f>
        <v>0</v>
      </c>
      <c r="JX98" s="10">
        <f>IF(AND(JX97&gt;0,JX97&lt;&gt;"wait"),"AT",IF(AIH!$BH99="AI",IF(Sheet1!$E99&lt;AIH!$BG99-150,150,"wait"),0))</f>
        <v>0</v>
      </c>
      <c r="JY98" s="10">
        <f>IF(AND(JY97&gt;0,JY97&lt;&gt;"wait"),"AT",IF(AIH!$BH99="AI",IF(Sheet1!$E99&lt;AIH!$BG99-200,200,"wait"),0))</f>
        <v>0</v>
      </c>
      <c r="JZ98" s="10">
        <f t="shared" si="60"/>
        <v>0</v>
      </c>
      <c r="KB98" s="10">
        <f>IF(AND(KB97&gt;0,KB97&lt;&gt;"wait"),"AT",IF(AIH!$BJ99="AI",IF(Sheet1!$D99&gt;AIH!$BI99+50,50,"wait"),0))</f>
        <v>0</v>
      </c>
      <c r="KC98" s="10">
        <f>IF(AND(KC97&gt;0,KC97&lt;&gt;"wait"),"AT",IF(AIH!$BJ99="AI",IF(Sheet1!$D99&gt;AIH!$BI99+100,100,"wait"),0))</f>
        <v>0</v>
      </c>
      <c r="KD98" s="10">
        <f>IF(AND(KD97&gt;0,KD97&lt;&gt;"wait"),"AT",IF(AIH!$BJ99="AI",IF(Sheet1!$D99&gt;AIH!$BI99+150,150,"wait"),0))</f>
        <v>0</v>
      </c>
      <c r="KE98" s="10">
        <f>IF(AND(KE97&gt;0,KE97&lt;&gt;"wait"),"AT",IF(AIH!$BJ99="AI",IF(Sheet1!$D99&gt;AIH!$BI99+200,200,"wait"),0))</f>
        <v>0</v>
      </c>
      <c r="KF98" s="10">
        <f>IF(AND(KF97&gt;0,KF97&lt;&gt;"wait"),"AT",IF(AIH!$BJ99="AI",IF(Sheet1!$E99&lt;AIH!$BI99-50,50,"wait"),0))</f>
        <v>0</v>
      </c>
      <c r="KG98" s="10">
        <f>IF(AND(KG97&gt;0,KG97&lt;&gt;"wait"),"AT",IF(AIH!$BJ99="AI",IF(Sheet1!$E99&lt;AIH!$BI99-100,100,"wait"),0))</f>
        <v>0</v>
      </c>
      <c r="KH98" s="10">
        <f>IF(AND(KH97&gt;0,KH97&lt;&gt;"wait"),"AT",IF(AIH!$BJ99="AI",IF(Sheet1!$E99&lt;AIH!$BI99-150,150,"wait"),0))</f>
        <v>0</v>
      </c>
      <c r="KI98" s="10">
        <f>IF(AND(KI97&gt;0,KI97&lt;&gt;"wait"),"AT",IF(AIH!$BJ99="AI",IF(Sheet1!$E99&lt;AIH!$BI99-200,200,"wait"),0))</f>
        <v>0</v>
      </c>
      <c r="KJ98" s="10">
        <f t="shared" si="61"/>
        <v>0</v>
      </c>
      <c r="KL98" s="10">
        <f>IF(AND(KL97&gt;0,KL97&lt;&gt;"wait"),"AT",IF(AIH!$BL99="AI",IF(Sheet1!$D99&gt;AIH!$BK99+50,50,"wait"),0))</f>
        <v>0</v>
      </c>
      <c r="KM98" s="10">
        <f>IF(AND(KM97&gt;0,KM97&lt;&gt;"wait"),"AT",IF(AIH!$BL99="AI",IF(Sheet1!$D99&gt;AIH!$BK99+100,100,"wait"),0))</f>
        <v>0</v>
      </c>
      <c r="KN98" s="10">
        <f>IF(AND(KN97&gt;0,KN97&lt;&gt;"wait"),"AT",IF(AIH!$BL99="AI",IF(Sheet1!$D99&gt;AIH!$BK99+150,150,"wait"),0))</f>
        <v>0</v>
      </c>
      <c r="KO98" s="10">
        <f>IF(AND(KO97&gt;0,KO97&lt;&gt;"wait"),"AT",IF(AIH!$BL99="AI",IF(Sheet1!$D99&gt;AIH!$BK99+200,200,"wait"),0))</f>
        <v>0</v>
      </c>
      <c r="KP98" s="10">
        <f>IF(AND(KP97&gt;0,KP97&lt;&gt;"wait"),"AT",IF(AIH!$BL99="AI",IF(Sheet1!$E99&lt;AIH!$BK99-50,50,"wait"),0))</f>
        <v>0</v>
      </c>
      <c r="KQ98" s="10">
        <f>IF(AND(KQ97&gt;0,KQ97&lt;&gt;"wait"),"AT",IF(AIH!$BL99="AI",IF(Sheet1!$E99&lt;AIH!$BK99-100,100,"wait"),0))</f>
        <v>0</v>
      </c>
      <c r="KR98" s="10">
        <f>IF(AND(KR97&gt;0,KR97&lt;&gt;"wait"),"AT",IF(AIH!$BL99="AI",IF(Sheet1!$E99&lt;AIH!$BK99-150,150,"wait"),0))</f>
        <v>0</v>
      </c>
      <c r="KS98" s="10">
        <f>IF(AND(KS97&gt;0,KS97&lt;&gt;"wait"),"AT",IF(AIH!$BL99="AI",IF(Sheet1!$E99&lt;AIH!$BK99-200,200,"wait"),0))</f>
        <v>0</v>
      </c>
      <c r="KT98" s="10">
        <f t="shared" si="62"/>
        <v>0</v>
      </c>
      <c r="KV98" s="10">
        <f>IF(AND(KV97&gt;0,KV97&lt;&gt;"wait"),"AT",IF(AIH!$BN99="AI",IF(Sheet1!$D99&gt;AIH!$BM99+50,50,"wait"),0))</f>
        <v>0</v>
      </c>
      <c r="KW98" s="10">
        <f>IF(AND(KW97&gt;0,KW97&lt;&gt;"wait"),"AT",IF(AIH!$BN99="AI",IF(Sheet1!$D99&gt;AIH!$BM99+100,100,"wait"),0))</f>
        <v>0</v>
      </c>
      <c r="KX98" s="10">
        <f>IF(AND(KX97&gt;0,KX97&lt;&gt;"wait"),"AT",IF(AIH!$BN99="AI",IF(Sheet1!$D99&gt;AIH!$BM99+150,150,"wait"),0))</f>
        <v>0</v>
      </c>
      <c r="KY98" s="10">
        <f>IF(AND(KY97&gt;0,KY97&lt;&gt;"wait"),"AT",IF(AIH!$BN99="AI",IF(Sheet1!$D99&gt;AIH!$BM99+200,200,"wait"),0))</f>
        <v>0</v>
      </c>
      <c r="KZ98" s="10">
        <f>IF(AND(KZ97&gt;0,KZ97&lt;&gt;"wait"),"AT",IF(AIH!$BN99="AI",IF(Sheet1!$E99&lt;AIH!$BM99-50,50,"wait"),0))</f>
        <v>0</v>
      </c>
      <c r="LA98" s="10">
        <f>IF(AND(LA97&gt;0,LA97&lt;&gt;"wait"),"AT",IF(AIH!$BN99="AI",IF(Sheet1!$E99&lt;AIH!$BM99-100,100,"wait"),0))</f>
        <v>0</v>
      </c>
      <c r="LB98" s="10">
        <f>IF(AND(LB97&gt;0,LB97&lt;&gt;"wait"),"AT",IF(AIH!$BN99="AI",IF(Sheet1!$E99&lt;AIH!$BM99-150,150,"wait"),0))</f>
        <v>0</v>
      </c>
      <c r="LC98" s="10">
        <f>IF(AND(LC97&gt;0,LC97&lt;&gt;"wait"),"AT",IF(AIH!$BN99="AI",IF(Sheet1!$E99&lt;AIH!$BM99-200,200,"wait"),0))</f>
        <v>0</v>
      </c>
      <c r="LD98" s="10">
        <f t="shared" si="63"/>
        <v>0</v>
      </c>
      <c r="LF98" s="10">
        <f>IF(AND(LF97&gt;0,LF97&lt;&gt;"wait"),"AT",IF(AIH!$BP99="AI",IF(Sheet1!$D99&gt;AIH!$BO99+50,50,"wait"),0))</f>
        <v>0</v>
      </c>
      <c r="LG98" s="10">
        <f>IF(AND(LG97&gt;0,LG97&lt;&gt;"wait"),"AT",IF(AIH!$BP99="AI",IF(Sheet1!$D99&gt;AIH!$BO99+100,100,"wait"),0))</f>
        <v>0</v>
      </c>
      <c r="LH98" s="10">
        <f>IF(AND(LH97&gt;0,LH97&lt;&gt;"wait"),"AT",IF(AIH!$BP99="AI",IF(Sheet1!$D99&gt;AIH!$BO99+150,150,"wait"),0))</f>
        <v>0</v>
      </c>
      <c r="LI98" s="10">
        <f>IF(AND(LI97&gt;0,LI97&lt;&gt;"wait"),"AT",IF(AIH!$BP99="AI",IF(Sheet1!$D99&gt;AIH!$BO99+200,200,"wait"),0))</f>
        <v>0</v>
      </c>
      <c r="LJ98" s="10">
        <f>IF(AND(LJ97&gt;0,LJ97&lt;&gt;"wait"),"AT",IF(AIH!$BP99="AI",IF(Sheet1!$E99&lt;AIH!$BO99-50,50,"wait"),0))</f>
        <v>0</v>
      </c>
      <c r="LK98" s="10">
        <f>IF(AND(LK97&gt;0,LK97&lt;&gt;"wait"),"AT",IF(AIH!$BP99="AI",IF(Sheet1!$E99&lt;AIH!$BO99-100,100,"wait"),0))</f>
        <v>0</v>
      </c>
      <c r="LL98" s="10">
        <f>IF(AND(LL97&gt;0,LL97&lt;&gt;"wait"),"AT",IF(AIH!$BP99="AI",IF(Sheet1!$E99&lt;AIH!$BO99-150,150,"wait"),0))</f>
        <v>0</v>
      </c>
      <c r="LM98" s="10">
        <f>IF(AND(LM97&gt;0,LM97&lt;&gt;"wait"),"AT",IF(AIH!$BP99="AI",IF(Sheet1!$E99&lt;AIH!$BO99-200,200,"wait"),0))</f>
        <v>0</v>
      </c>
      <c r="LN98" s="10">
        <f t="shared" si="64"/>
        <v>0</v>
      </c>
      <c r="LP98" s="10">
        <f>IF(AND(LP97&gt;0,LP97&lt;&gt;"wait"),"AT",IF(AIH!$BR99="AI",IF(Sheet1!$D99&gt;AIH!$BQ99+50,50,"wait"),0))</f>
        <v>0</v>
      </c>
      <c r="LQ98" s="10">
        <f>IF(AND(LQ97&gt;0,LQ97&lt;&gt;"wait"),"AT",IF(AIH!$BR99="AI",IF(Sheet1!$D99&gt;AIH!$BQ99+100,100,"wait"),0))</f>
        <v>0</v>
      </c>
      <c r="LR98" s="10">
        <f>IF(AND(LR97&gt;0,LR97&lt;&gt;"wait"),"AT",IF(AIH!$BR99="AI",IF(Sheet1!$D99&gt;AIH!$BQ99+150,150,"wait"),0))</f>
        <v>0</v>
      </c>
      <c r="LS98" s="10">
        <f>IF(AND(LS97&gt;0,LS97&lt;&gt;"wait"),"AT",IF(AIH!$BR99="AI",IF(Sheet1!$D99&gt;AIH!$BQ99+200,200,"wait"),0))</f>
        <v>0</v>
      </c>
      <c r="LT98" s="10">
        <f>IF(AND(LT97&gt;0,LT97&lt;&gt;"wait"),"AT",IF(AIH!$BR99="AI",IF(Sheet1!$E99&lt;AIH!$BQ99-50,50,"wait"),0))</f>
        <v>0</v>
      </c>
      <c r="LU98" s="10">
        <f>IF(AND(LU97&gt;0,LU97&lt;&gt;"wait"),"AT",IF(AIH!$BR99="AI",IF(Sheet1!$E99&lt;AIH!$BQ99-100,100,"wait"),0))</f>
        <v>0</v>
      </c>
      <c r="LV98" s="10">
        <f>IF(AND(LV97&gt;0,LV97&lt;&gt;"wait"),"AT",IF(AIH!$BR99="AI",IF(Sheet1!$E99&lt;AIH!$BQ99-150,150,"wait"),0))</f>
        <v>0</v>
      </c>
      <c r="LW98" s="10">
        <f>IF(AND(LW97&gt;0,LW97&lt;&gt;"wait"),"AT",IF(AIH!$BR99="AI",IF(Sheet1!$E99&lt;AIH!$BQ99-200,200,"wait"),0))</f>
        <v>0</v>
      </c>
      <c r="LX98" s="10">
        <f t="shared" si="65"/>
        <v>0</v>
      </c>
    </row>
    <row r="99" spans="1:336" x14ac:dyDescent="0.3">
      <c r="A99" t="str">
        <f>Sheet1!B99</f>
        <v>03/01 10:52</v>
      </c>
      <c r="B99">
        <f>Sheet1!D99</f>
        <v>29208</v>
      </c>
      <c r="C99">
        <f>Sheet1!E99</f>
        <v>29166</v>
      </c>
      <c r="E99">
        <f>MAX($B99:$B$162)</f>
        <v>29241</v>
      </c>
      <c r="F99">
        <f>MIN($C99:$C$162)</f>
        <v>29062</v>
      </c>
      <c r="H99" s="8">
        <f>IF(AND(H98&gt;0,H98&lt;&gt;"wait"),"AT",IF(AIH!$D100="AI",IF(Sheet1!$D100&gt;AIH!$C100+50,50,"wait"),0))</f>
        <v>0</v>
      </c>
      <c r="I99" s="8">
        <f>IF(AND(I98&gt;0,I98&lt;&gt;"wait"),"AT",IF(AIH!$D100="AI",IF(Sheet1!$D100&gt;AIH!$C100+100,100,"wait"),0))</f>
        <v>0</v>
      </c>
      <c r="J99" s="8">
        <f>IF(AND(J98&gt;0,J98&lt;&gt;"wait"),"AT",IF(AIH!$D100="AI",IF(Sheet1!$D100&gt;AIH!$C100+150,150,"wait"),0))</f>
        <v>0</v>
      </c>
      <c r="K99" s="8">
        <f>IF(AND(K98&gt;0,K98&lt;&gt;"wait"),"AT",IF(AIH!$D100="AI",IF(Sheet1!$D100&gt;AIH!$C100+200,200,"wait"),0))</f>
        <v>0</v>
      </c>
      <c r="L99" s="8">
        <f>IF(AND(L98&gt;0,L98&lt;&gt;"wait"),"AT",IF(AIH!$D100="AI",IF(Sheet1!$E100&lt;AIH!$C100-50,50,"wait"),0))</f>
        <v>0</v>
      </c>
      <c r="M99" s="8">
        <f>IF(AND(M98&gt;0,M98&lt;&gt;"wait"),"AT",IF(AIH!$D100="AI",IF(Sheet1!$E100&lt;AIH!$C100-100,100,"wait"),0))</f>
        <v>0</v>
      </c>
      <c r="N99" s="8">
        <f>IF(AND(N98&gt;0,N98&lt;&gt;"wait"),"AT",IF(AIH!$D100="AI",IF(Sheet1!$E100&lt;AIH!$C100-150,150,"wait"),0))</f>
        <v>0</v>
      </c>
      <c r="O99" s="8">
        <f>IF(AND(O98&gt;0,O98&lt;&gt;"wait"),"AT",IF(AIH!$D100="AI",IF(Sheet1!$E100&lt;AIH!$C100-200,200,"wait"),0))</f>
        <v>0</v>
      </c>
      <c r="P99" s="8">
        <f t="shared" si="33"/>
        <v>0</v>
      </c>
      <c r="R99" s="8">
        <f>IF(AND(R98&gt;0,R98&lt;&gt;"wait"),"AT",IF(AIH!$F100="AI",IF(Sheet1!$D100&gt;AIH!$E100+50,50,"wait"),0))</f>
        <v>0</v>
      </c>
      <c r="S99" s="8">
        <f>IF(AND(S98&gt;0,S98&lt;&gt;"wait"),"AT",IF(AIH!$F100="AI",IF(Sheet1!$D100&gt;AIH!$E100+100,100,"wait"),0))</f>
        <v>0</v>
      </c>
      <c r="T99" s="8">
        <f>IF(AND(T98&gt;0,T98&lt;&gt;"wait"),"AT",IF(AIH!$F100="AI",IF(Sheet1!$D100&gt;AIH!$E100+150,150,"wait"),0))</f>
        <v>0</v>
      </c>
      <c r="U99" s="8">
        <f>IF(AND(U98&gt;0,U98&lt;&gt;"wait"),"AT",IF(AIH!$F100="AI",IF(Sheet1!$D100&gt;AIH!$E100+200,200,"wait"),0))</f>
        <v>0</v>
      </c>
      <c r="V99" s="8">
        <f>IF(AND(V98&gt;0,V98&lt;&gt;"wait"),"AT",IF(AIH!$F100="AI",IF(Sheet1!$E100&lt;AIH!$E100-50,50,"wait"),0))</f>
        <v>0</v>
      </c>
      <c r="W99" s="8">
        <f>IF(AND(W98&gt;0,W98&lt;&gt;"wait"),"AT",IF(AIH!$F100="AI",IF(Sheet1!$E100&lt;AIH!$E100-100,100,"wait"),0))</f>
        <v>0</v>
      </c>
      <c r="X99" s="8">
        <f>IF(AND(X98&gt;0,X98&lt;&gt;"wait"),"AT",IF(AIH!$F100="AI",IF(Sheet1!$E100&lt;AIH!$E100-150,150,"wait"),0))</f>
        <v>0</v>
      </c>
      <c r="Y99" s="8">
        <f>IF(AND(Y98&gt;0,Y98&lt;&gt;"wait"),"AT",IF(AIH!$F100="AI",IF(Sheet1!$E100&lt;AIH!$E100-200,200,"wait"),0))</f>
        <v>0</v>
      </c>
      <c r="Z99" s="8">
        <f t="shared" si="34"/>
        <v>0</v>
      </c>
      <c r="AB99" s="8">
        <f>IF(AND(AB98&gt;0,AB98&lt;&gt;"wait"),"AT",IF(AIH!$H100="AI",IF(Sheet1!$D100&gt;AIH!$G100+50,50,"wait"),0))</f>
        <v>0</v>
      </c>
      <c r="AC99" s="8">
        <f>IF(AND(AC98&gt;0,AC98&lt;&gt;"wait"),"AT",IF(AIH!$H100="AI",IF(Sheet1!$D100&gt;AIH!$G100+100,100,"wait"),0))</f>
        <v>0</v>
      </c>
      <c r="AD99" s="8">
        <f>IF(AND(AD98&gt;0,AD98&lt;&gt;"wait"),"AT",IF(AIH!$H100="AI",IF(Sheet1!$D100&gt;AIH!$G100+150,150,"wait"),0))</f>
        <v>0</v>
      </c>
      <c r="AE99" s="8">
        <f>IF(AND(AE98&gt;0,AE98&lt;&gt;"wait"),"AT",IF(AIH!$H100="AI",IF(Sheet1!$D100&gt;AIH!$G100+200,200,"wait"),0))</f>
        <v>0</v>
      </c>
      <c r="AF99" s="8">
        <f>IF(AND(AF98&gt;0,AF98&lt;&gt;"wait"),"AT",IF(AIH!$H100="AI",IF(Sheet1!$E100&lt;AIH!$G100-50,50,"wait"),0))</f>
        <v>0</v>
      </c>
      <c r="AG99" s="8">
        <f>IF(AND(AG98&gt;0,AG98&lt;&gt;"wait"),"AT",IF(AIH!$H100="AI",IF(Sheet1!$E100&lt;AIH!$G100-100,100,"wait"),0))</f>
        <v>0</v>
      </c>
      <c r="AH99" s="8">
        <f>IF(AND(AH98&gt;0,AH98&lt;&gt;"wait"),"AT",IF(AIH!$H100="AI",IF(Sheet1!$E100&lt;AIH!$G100-150,150,"wait"),0))</f>
        <v>0</v>
      </c>
      <c r="AI99" s="8">
        <f>IF(AND(AI98&gt;0,AI98&lt;&gt;"wait"),"AT",IF(AIH!$H100="AI",IF(Sheet1!$E100&lt;AIH!$G100-200,200,"wait"),0))</f>
        <v>0</v>
      </c>
      <c r="AJ99" s="8">
        <f t="shared" si="35"/>
        <v>0</v>
      </c>
      <c r="AL99" s="8">
        <f>IF(AND(AL98&gt;0,AL98&lt;&gt;"wait"),"AT",IF(AIH!$J100="AI",IF(Sheet1!$D100&gt;AIH!$I100+50,50,"wait"),0))</f>
        <v>0</v>
      </c>
      <c r="AM99" s="8">
        <f>IF(AND(AM98&gt;0,AM98&lt;&gt;"wait"),"AT",IF(AIH!$J100="AI",IF(Sheet1!$D100&gt;AIH!$I100+100,100,"wait"),0))</f>
        <v>0</v>
      </c>
      <c r="AN99" s="8">
        <f>IF(AND(AN98&gt;0,AN98&lt;&gt;"wait"),"AT",IF(AIH!$J100="AI",IF(Sheet1!$D100&gt;AIH!$I100+150,150,"wait"),0))</f>
        <v>0</v>
      </c>
      <c r="AO99" s="8">
        <f>IF(AND(AO98&gt;0,AO98&lt;&gt;"wait"),"AT",IF(AIH!$J100="AI",IF(Sheet1!$D100&gt;AIH!$I100+200,200,"wait"),0))</f>
        <v>0</v>
      </c>
      <c r="AP99" s="8">
        <f>IF(AND(AP98&gt;0,AP98&lt;&gt;"wait"),"AT",IF(AIH!$J100="AI",IF(Sheet1!$E100&lt;AIH!$I100-50,50,"wait"),0))</f>
        <v>0</v>
      </c>
      <c r="AQ99" s="8">
        <f>IF(AND(AQ98&gt;0,AQ98&lt;&gt;"wait"),"AT",IF(AIH!$J100="AI",IF(Sheet1!$E100&lt;AIH!$I100-100,100,"wait"),0))</f>
        <v>0</v>
      </c>
      <c r="AR99" s="8">
        <f>IF(AND(AR98&gt;0,AR98&lt;&gt;"wait"),"AT",IF(AIH!$J100="AI",IF(Sheet1!$E100&lt;AIH!$I100-150,150,"wait"),0))</f>
        <v>0</v>
      </c>
      <c r="AS99" s="8">
        <f>IF(AND(AS98&gt;0,AS98&lt;&gt;"wait"),"AT",IF(AIH!$J100="AI",IF(Sheet1!$E100&lt;AIH!$I100-200,200,"wait"),0))</f>
        <v>0</v>
      </c>
      <c r="AT99" s="8">
        <f t="shared" si="36"/>
        <v>0</v>
      </c>
      <c r="AU99" s="8"/>
      <c r="AV99" s="8">
        <f>IF(AND(AV98&gt;0,AV98&lt;&gt;"wait"),"AT",IF(AIH!$L100="AI",IF(Sheet1!$D100&gt;AIH!$K100+50,50,"wait"),0))</f>
        <v>0</v>
      </c>
      <c r="AW99" s="8">
        <f>IF(AND(AW98&gt;0,AW98&lt;&gt;"wait"),"AT",IF(AIH!$L100="AI",IF(Sheet1!$D100&gt;AIH!$K100+100,100,"wait"),0))</f>
        <v>0</v>
      </c>
      <c r="AX99" s="8">
        <f>IF(AND(AX98&gt;0,AX98&lt;&gt;"wait"),"AT",IF(AIH!$L100="AI",IF(Sheet1!$D100&gt;AIH!$K100+150,150,"wait"),0))</f>
        <v>0</v>
      </c>
      <c r="AY99" s="8">
        <f>IF(AND(AY98&gt;0,AY98&lt;&gt;"wait"),"AT",IF(AIH!$L100="AI",IF(Sheet1!$D100&gt;AIH!$K100+200,200,"wait"),0))</f>
        <v>0</v>
      </c>
      <c r="AZ99" s="8">
        <f>IF(AND(AZ98&gt;0,AZ98&lt;&gt;"wait"),"AT",IF(AIH!$L100="AI",IF(Sheet1!$E100&lt;AIH!$K100-50,50,"wait"),0))</f>
        <v>0</v>
      </c>
      <c r="BA99" s="8">
        <f>IF(AND(BA98&gt;0,BA98&lt;&gt;"wait"),"AT",IF(AIH!$L100="AI",IF(Sheet1!$E100&lt;AIH!$K100-100,100,"wait"),0))</f>
        <v>0</v>
      </c>
      <c r="BB99" s="8">
        <f>IF(AND(BB98&gt;0,BB98&lt;&gt;"wait"),"AT",IF(AIH!$L100="AI",IF(Sheet1!$E100&lt;AIH!$K100-150,150,"wait"),0))</f>
        <v>0</v>
      </c>
      <c r="BC99" s="8">
        <f>IF(AND(BC98&gt;0,BC98&lt;&gt;"wait"),"AT",IF(AIH!$L100="AI",IF(Sheet1!$E100&lt;AIH!$K100-200,200,"wait"),0))</f>
        <v>0</v>
      </c>
      <c r="BD99" s="8">
        <f t="shared" si="37"/>
        <v>0</v>
      </c>
      <c r="BE99" s="8"/>
      <c r="BF99" s="8">
        <f>IF(AND(BF98&gt;0,BF98&lt;&gt;"wait"),"AT",IF(AIH!$N100="AI",IF(Sheet1!$D100&gt;AIH!$M100+50,50,"wait"),0))</f>
        <v>0</v>
      </c>
      <c r="BG99" s="8">
        <f>IF(AND(BG98&gt;0,BG98&lt;&gt;"wait"),"AT",IF(AIH!$N100="AI",IF(Sheet1!$D100&gt;AIH!$M100+100,100,"wait"),0))</f>
        <v>0</v>
      </c>
      <c r="BH99" s="8">
        <f>IF(AND(BH98&gt;0,BH98&lt;&gt;"wait"),"AT",IF(AIH!$N100="AI",IF(Sheet1!$D100&gt;AIH!$M100+150,150,"wait"),0))</f>
        <v>0</v>
      </c>
      <c r="BI99" s="8">
        <f>IF(AND(BI98&gt;0,BI98&lt;&gt;"wait"),"AT",IF(AIH!$N100="AI",IF(Sheet1!$D100&gt;AIH!$M100+200,200,"wait"),0))</f>
        <v>0</v>
      </c>
      <c r="BJ99" s="8">
        <f>IF(AND(BJ98&gt;0,BJ98&lt;&gt;"wait"),"AT",IF(AIH!$N100="AI",IF(Sheet1!$E100&lt;AIH!$M100-50,50,"wait"),0))</f>
        <v>0</v>
      </c>
      <c r="BK99" s="8">
        <f>IF(AND(BK98&gt;0,BK98&lt;&gt;"wait"),"AT",IF(AIH!$N100="AI",IF(Sheet1!$E100&lt;AIH!$M100-100,100,"wait"),0))</f>
        <v>0</v>
      </c>
      <c r="BL99" s="8">
        <f>IF(AND(BL98&gt;0,BL98&lt;&gt;"wait"),"AT",IF(AIH!$N100="AI",IF(Sheet1!$E100&lt;AIH!$M100-150,150,"wait"),0))</f>
        <v>0</v>
      </c>
      <c r="BM99" s="8">
        <f>IF(AND(BM98&gt;0,BM98&lt;&gt;"wait"),"AT",IF(AIH!$N100="AI",IF(Sheet1!$E100&lt;AIH!$M100-200,200,"wait"),0))</f>
        <v>0</v>
      </c>
      <c r="BN99" s="8">
        <f t="shared" si="38"/>
        <v>0</v>
      </c>
      <c r="BO99" s="8"/>
      <c r="BP99" s="8">
        <f>IF(AND(BP98&gt;0,BP98&lt;&gt;"wait"),"AT",IF(AIH!$P100="AI",IF(Sheet1!$D100&gt;AIH!$O100+50,50,"wait"),0))</f>
        <v>0</v>
      </c>
      <c r="BQ99" s="8">
        <f>IF(AND(BQ98&gt;0,BQ98&lt;&gt;"wait"),"AT",IF(AIH!$P100="AI",IF(Sheet1!$D100&gt;AIH!$O100+100,100,"wait"),0))</f>
        <v>0</v>
      </c>
      <c r="BR99" s="8">
        <f>IF(AND(BR98&gt;0,BR98&lt;&gt;"wait"),"AT",IF(AIH!$P100="AI",IF(Sheet1!$D100&gt;AIH!$O100+150,150,"wait"),0))</f>
        <v>0</v>
      </c>
      <c r="BS99" s="8">
        <f>IF(AND(BS98&gt;0,BS98&lt;&gt;"wait"),"AT",IF(AIH!$P100="AI",IF(Sheet1!$D100&gt;AIH!$O100+200,200,"wait"),0))</f>
        <v>0</v>
      </c>
      <c r="BT99" s="8">
        <f>IF(AND(BT98&gt;0,BT98&lt;&gt;"wait"),"AT",IF(AIH!$P100="AI",IF(Sheet1!$E100&lt;AIH!$O100-50,50,"wait"),0))</f>
        <v>0</v>
      </c>
      <c r="BU99" s="8">
        <f>IF(AND(BU98&gt;0,BU98&lt;&gt;"wait"),"AT",IF(AIH!$P100="AI",IF(Sheet1!$E100&lt;AIH!$O100-100,100,"wait"),0))</f>
        <v>0</v>
      </c>
      <c r="BV99" s="8">
        <f>IF(AND(BV98&gt;0,BV98&lt;&gt;"wait"),"AT",IF(AIH!$P100="AI",IF(Sheet1!$E100&lt;AIH!$O100-150,150,"wait"),0))</f>
        <v>0</v>
      </c>
      <c r="BW99" s="8">
        <f>IF(AND(BW98&gt;0,BW98&lt;&gt;"wait"),"AT",IF(AIH!$P100="AI",IF(Sheet1!$E100&lt;AIH!$O100-200,200,"wait"),0))</f>
        <v>0</v>
      </c>
      <c r="BX99" s="8">
        <f t="shared" si="39"/>
        <v>0</v>
      </c>
      <c r="BY99" s="8"/>
      <c r="BZ99" s="8">
        <f>IF(AND(BZ98&gt;0,BZ98&lt;&gt;"wait"),"AT",IF(AIH!$R100="AI",IF(Sheet1!$D100&gt;AIH!$Q100+50,50,"wait"),0))</f>
        <v>0</v>
      </c>
      <c r="CA99" s="8">
        <f>IF(AND(CA98&gt;0,CA98&lt;&gt;"wait"),"AT",IF(AIH!$R100="AI",IF(Sheet1!$D100&gt;AIH!$Q100+100,100,"wait"),0))</f>
        <v>0</v>
      </c>
      <c r="CB99" s="8">
        <f>IF(AND(CB98&gt;0,CB98&lt;&gt;"wait"),"AT",IF(AIH!$R100="AI",IF(Sheet1!$D100&gt;AIH!$Q100+150,150,"wait"),0))</f>
        <v>0</v>
      </c>
      <c r="CC99" s="8">
        <f>IF(AND(CC98&gt;0,CC98&lt;&gt;"wait"),"AT",IF(AIH!$R100="AI",IF(Sheet1!$D100&gt;AIH!$Q100+200,200,"wait"),0))</f>
        <v>0</v>
      </c>
      <c r="CD99" s="8">
        <f>IF(AND(CD98&gt;0,CD98&lt;&gt;"wait"),"AT",IF(AIH!$R100="AI",IF(Sheet1!$E100&lt;AIH!$Q100-50,50,"wait"),0))</f>
        <v>0</v>
      </c>
      <c r="CE99" s="8">
        <f>IF(AND(CE98&gt;0,CE98&lt;&gt;"wait"),"AT",IF(AIH!$R100="AI",IF(Sheet1!$E100&lt;AIH!$Q100-100,100,"wait"),0))</f>
        <v>0</v>
      </c>
      <c r="CF99" s="8">
        <f>IF(AND(CF98&gt;0,CF98&lt;&gt;"wait"),"AT",IF(AIH!$R100="AI",IF(Sheet1!$E100&lt;AIH!$Q100-150,150,"wait"),0))</f>
        <v>0</v>
      </c>
      <c r="CG99" s="8">
        <f>IF(AND(CG98&gt;0,CG98&lt;&gt;"wait"),"AT",IF(AIH!$R100="AI",IF(Sheet1!$E100&lt;AIH!$Q100-200,200,"wait"),0))</f>
        <v>0</v>
      </c>
      <c r="CH99" s="8">
        <f t="shared" si="40"/>
        <v>0</v>
      </c>
      <c r="CI99" s="8"/>
      <c r="CJ99" s="8">
        <f>IF(AND(CJ98&gt;0,CJ98&lt;&gt;"wait"),"AT",IF(AIH!$T100="AI",IF(Sheet1!$D100&gt;AIH!$S100+50,50,"wait"),0))</f>
        <v>0</v>
      </c>
      <c r="CK99" s="8">
        <f>IF(AND(CK98&gt;0,CK98&lt;&gt;"wait"),"AT",IF(AIH!$T100="AI",IF(Sheet1!$D100&gt;AIH!$S100+100,100,"wait"),0))</f>
        <v>0</v>
      </c>
      <c r="CL99" s="8">
        <f>IF(AND(CL98&gt;0,CL98&lt;&gt;"wait"),"AT",IF(AIH!$T100="AI",IF(Sheet1!$D100&gt;AIH!$S100+150,150,"wait"),0))</f>
        <v>0</v>
      </c>
      <c r="CM99" s="8">
        <f>IF(AND(CM98&gt;0,CM98&lt;&gt;"wait"),"AT",IF(AIH!$T100="AI",IF(Sheet1!$D100&gt;AIH!$S100+200,200,"wait"),0))</f>
        <v>0</v>
      </c>
      <c r="CN99" s="8">
        <f>IF(AND(CN98&gt;0,CN98&lt;&gt;"wait"),"AT",IF(AIH!$T100="AI",IF(Sheet1!$E100&lt;AIH!$S100-50,50,"wait"),0))</f>
        <v>0</v>
      </c>
      <c r="CO99" s="8">
        <f>IF(AND(CO98&gt;0,CO98&lt;&gt;"wait"),"AT",IF(AIH!$T100="AI",IF(Sheet1!$E100&lt;AIH!$S100-100,100,"wait"),0))</f>
        <v>0</v>
      </c>
      <c r="CP99" s="8">
        <f>IF(AND(CP98&gt;0,CP98&lt;&gt;"wait"),"AT",IF(AIH!$T100="AI",IF(Sheet1!$E100&lt;AIH!$S100-150,150,"wait"),0))</f>
        <v>0</v>
      </c>
      <c r="CQ99" s="8">
        <f>IF(AND(CQ98&gt;0,CQ98&lt;&gt;"wait"),"AT",IF(AIH!$T100="AI",IF(Sheet1!$E100&lt;AIH!$S100-200,200,"wait"),0))</f>
        <v>0</v>
      </c>
      <c r="CR99" s="8">
        <f t="shared" si="41"/>
        <v>0</v>
      </c>
      <c r="CS99" s="8"/>
      <c r="CT99" s="8">
        <f>IF(AND(CT98&gt;0,CT98&lt;&gt;"wait"),"AT",IF(AIH!$V100="AI",IF(Sheet1!$D100&gt;AIH!$U100+50,50,"wait"),0))</f>
        <v>0</v>
      </c>
      <c r="CU99" s="8">
        <f>IF(AND(CU98&gt;0,CU98&lt;&gt;"wait"),"AT",IF(AIH!$V100="AI",IF(Sheet1!$D100&gt;AIH!$U100+100,100,"wait"),0))</f>
        <v>0</v>
      </c>
      <c r="CV99" s="8">
        <f>IF(AND(CV98&gt;0,CV98&lt;&gt;"wait"),"AT",IF(AIH!$V100="AI",IF(Sheet1!$D100&gt;AIH!$U100+150,150,"wait"),0))</f>
        <v>0</v>
      </c>
      <c r="CW99" s="8">
        <f>IF(AND(CW98&gt;0,CW98&lt;&gt;"wait"),"AT",IF(AIH!$V100="AI",IF(Sheet1!$D100&gt;AIH!$U100+200,200,"wait"),0))</f>
        <v>0</v>
      </c>
      <c r="CX99" s="8">
        <f>IF(AND(CX98&gt;0,CX98&lt;&gt;"wait"),"AT",IF(AIH!$V100="AI",IF(Sheet1!$E100&lt;AIH!$U100-50,50,"wait"),0))</f>
        <v>0</v>
      </c>
      <c r="CY99" s="8">
        <f>IF(AND(CY98&gt;0,CY98&lt;&gt;"wait"),"AT",IF(AIH!$V100="AI",IF(Sheet1!$E100&lt;AIH!$U100-100,100,"wait"),0))</f>
        <v>0</v>
      </c>
      <c r="CZ99" s="8">
        <f>IF(AND(CZ98&gt;0,CZ98&lt;&gt;"wait"),"AT",IF(AIH!$V100="AI",IF(Sheet1!$E100&lt;AIH!$U100-150,150,"wait"),0))</f>
        <v>0</v>
      </c>
      <c r="DA99" s="8">
        <f>IF(AND(DA98&gt;0,DA98&lt;&gt;"wait"),"AT",IF(AIH!$V100="AI",IF(Sheet1!$E100&lt;AIH!$U100-200,200,"wait"),0))</f>
        <v>0</v>
      </c>
      <c r="DB99" s="8">
        <f t="shared" si="42"/>
        <v>0</v>
      </c>
      <c r="DC99" s="8"/>
      <c r="DD99" s="8">
        <f>IF(AND(DD98&gt;0,DD98&lt;&gt;"wait"),"AT",IF(AIH!$X100="AI",IF(Sheet1!$D100&gt;AIH!$W100+50,50,"wait"),0))</f>
        <v>0</v>
      </c>
      <c r="DE99" s="8">
        <f>IF(AND(DE98&gt;0,DE98&lt;&gt;"wait"),"AT",IF(AIH!$X100="AI",IF(Sheet1!$D100&gt;AIH!$W100+100,100,"wait"),0))</f>
        <v>0</v>
      </c>
      <c r="DF99" s="8">
        <f>IF(AND(DF98&gt;0,DF98&lt;&gt;"wait"),"AT",IF(AIH!$X100="AI",IF(Sheet1!$D100&gt;AIH!$W100+150,150,"wait"),0))</f>
        <v>0</v>
      </c>
      <c r="DG99" s="8">
        <f>IF(AND(DG98&gt;0,DG98&lt;&gt;"wait"),"AT",IF(AIH!$X100="AI",IF(Sheet1!$D100&gt;AIH!$W100+200,200,"wait"),0))</f>
        <v>0</v>
      </c>
      <c r="DH99" s="8">
        <f>IF(AND(DH98&gt;0,DH98&lt;&gt;"wait"),"AT",IF(AIH!$X100="AI",IF(Sheet1!$E100&lt;AIH!$W100-50,50,"wait"),0))</f>
        <v>0</v>
      </c>
      <c r="DI99" s="8">
        <f>IF(AND(DI98&gt;0,DI98&lt;&gt;"wait"),"AT",IF(AIH!$X100="AI",IF(Sheet1!$E100&lt;AIH!$W100-100,100,"wait"),0))</f>
        <v>0</v>
      </c>
      <c r="DJ99" s="8">
        <f>IF(AND(DJ98&gt;0,DJ98&lt;&gt;"wait"),"AT",IF(AIH!$X100="AI",IF(Sheet1!$E100&lt;AIH!$W100-150,150,"wait"),0))</f>
        <v>0</v>
      </c>
      <c r="DK99" s="8">
        <f>IF(AND(DK98&gt;0,DK98&lt;&gt;"wait"),"AT",IF(AIH!$X100="AI",IF(Sheet1!$E100&lt;AIH!$W100-200,200,"wait"),0))</f>
        <v>0</v>
      </c>
      <c r="DL99" s="8">
        <f t="shared" si="43"/>
        <v>0</v>
      </c>
      <c r="DN99" s="10">
        <f>IF(AND(DN98&gt;0,DN98&lt;&gt;"wait"),"AT",IF(AIH!$AA100="AI",IF(Sheet1!$D100&gt;AIH!$Z100+50,50,"wait"),0))</f>
        <v>0</v>
      </c>
      <c r="DO99" s="10">
        <f>IF(AND(DO98&gt;0,DO98&lt;&gt;"wait"),"AT",IF(AIH!$AA100="AI",IF(Sheet1!$D100&gt;AIH!$Z100+100,100,"wait"),0))</f>
        <v>0</v>
      </c>
      <c r="DP99" s="10">
        <f>IF(AND(DP98&gt;0,DP98&lt;&gt;"wait"),"AT",IF(AIH!$AA100="AI",IF(Sheet1!$D100&gt;AIH!$Z100+150,150,"wait"),0))</f>
        <v>0</v>
      </c>
      <c r="DQ99" s="10">
        <f>IF(AND(DQ98&gt;0,DQ98&lt;&gt;"wait"),"AT",IF(AIH!$AA100="AI",IF(Sheet1!$D100&gt;AIH!$Z100+200,200,"wait"),0))</f>
        <v>0</v>
      </c>
      <c r="DR99" s="10">
        <f>IF(AND(DR98&gt;0,DR98&lt;&gt;"wait"),"AT",IF(AIH!$AA100="AI",IF(Sheet1!$E100&lt;AIH!$Z100-50,50,"wait"),0))</f>
        <v>0</v>
      </c>
      <c r="DS99" s="10">
        <f>IF(AND(DS98&gt;0,DS98&lt;&gt;"wait"),"AT",IF(AIH!$AA100="AI",IF(Sheet1!$E100&lt;AIH!$Z100-100,100,"wait"),0))</f>
        <v>0</v>
      </c>
      <c r="DT99" s="10">
        <f>IF(AND(DT98&gt;0,DT98&lt;&gt;"wait"),"AT",IF(AIH!$AA100="AI",IF(Sheet1!$E100&lt;AIH!$Z100-150,150,"wait"),0))</f>
        <v>0</v>
      </c>
      <c r="DU99" s="10">
        <f>IF(AND(DU98&gt;0,DU98&lt;&gt;"wait"),"AT",IF(AIH!$AA100="AI",IF(Sheet1!$E100&lt;AIH!$Z100-200,200,"wait"),0))</f>
        <v>0</v>
      </c>
      <c r="DV99" s="10">
        <f t="shared" si="44"/>
        <v>0</v>
      </c>
      <c r="DX99" s="10">
        <f>IF(AND(DX98&gt;0,DX98&lt;&gt;"wait"),"AT",IF(AIH!$AC100="AI",IF(Sheet1!$D100&gt;AIH!$AB100+50,50,"wait"),0))</f>
        <v>0</v>
      </c>
      <c r="DY99" s="10">
        <f>IF(AND(DY98&gt;0,DY98&lt;&gt;"wait"),"AT",IF(AIH!$AC100="AI",IF(Sheet1!$D100&gt;AIH!$AB100+100,100,"wait"),0))</f>
        <v>0</v>
      </c>
      <c r="DZ99" s="10">
        <f>IF(AND(DZ98&gt;0,DZ98&lt;&gt;"wait"),"AT",IF(AIH!$AC100="AI",IF(Sheet1!$D100&gt;AIH!$AB100+150,150,"wait"),0))</f>
        <v>0</v>
      </c>
      <c r="EA99" s="10">
        <f>IF(AND(EA98&gt;0,EA98&lt;&gt;"wait"),"AT",IF(AIH!$AC100="AI",IF(Sheet1!$D100&gt;AIH!$AB100+200,200,"wait"),0))</f>
        <v>0</v>
      </c>
      <c r="EB99" s="10">
        <f>IF(AND(EB98&gt;0,EB98&lt;&gt;"wait"),"AT",IF(AIH!$AC100="AI",IF(Sheet1!$E100&lt;AIH!$AB100-50,50,"wait"),0))</f>
        <v>0</v>
      </c>
      <c r="EC99" s="10">
        <f>IF(AND(EC98&gt;0,EC98&lt;&gt;"wait"),"AT",IF(AIH!$AC100="AI",IF(Sheet1!$E100&lt;AIH!$AB100-100,100,"wait"),0))</f>
        <v>0</v>
      </c>
      <c r="ED99" s="10">
        <f>IF(AND(ED98&gt;0,ED98&lt;&gt;"wait"),"AT",IF(AIH!$AC100="AI",IF(Sheet1!$E100&lt;AIH!$AB100-150,150,"wait"),0))</f>
        <v>0</v>
      </c>
      <c r="EE99" s="10">
        <f>IF(AND(EE98&gt;0,EE98&lt;&gt;"wait"),"AT",IF(AIH!$AC100="AI",IF(Sheet1!$E100&lt;AIH!$AB100-200,200,"wait"),0))</f>
        <v>0</v>
      </c>
      <c r="EF99" s="10">
        <f t="shared" si="45"/>
        <v>0</v>
      </c>
      <c r="EH99" s="10">
        <f>IF(AND(EH98&gt;0,EH98&lt;&gt;"wait"),"AT",IF(AIH!$AE100="AI",IF(Sheet1!$D100&gt;AIH!$AD100+50,50,"wait"),0))</f>
        <v>0</v>
      </c>
      <c r="EI99" s="10">
        <f>IF(AND(EI98&gt;0,EI98&lt;&gt;"wait"),"AT",IF(AIH!$AE100="AI",IF(Sheet1!$D100&gt;AIH!$AD100+100,100,"wait"),0))</f>
        <v>0</v>
      </c>
      <c r="EJ99" s="10">
        <f>IF(AND(EJ98&gt;0,EJ98&lt;&gt;"wait"),"AT",IF(AIH!$AE100="AI",IF(Sheet1!$D100&gt;AIH!$AD100+150,150,"wait"),0))</f>
        <v>0</v>
      </c>
      <c r="EK99" s="10">
        <f>IF(AND(EK98&gt;0,EK98&lt;&gt;"wait"),"AT",IF(AIH!$AE100="AI",IF(Sheet1!$D100&gt;AIH!$AD100+200,200,"wait"),0))</f>
        <v>0</v>
      </c>
      <c r="EL99" s="10">
        <f>IF(AND(EL98&gt;0,EL98&lt;&gt;"wait"),"AT",IF(AIH!$AE100="AI",IF(Sheet1!$E100&lt;AIH!$AD100-50,50,"wait"),0))</f>
        <v>0</v>
      </c>
      <c r="EM99" s="10">
        <f>IF(AND(EM98&gt;0,EM98&lt;&gt;"wait"),"AT",IF(AIH!$AE100="AI",IF(Sheet1!$E100&lt;AIH!$AD100-100,100,"wait"),0))</f>
        <v>0</v>
      </c>
      <c r="EN99" s="10">
        <f>IF(AND(EN98&gt;0,EN98&lt;&gt;"wait"),"AT",IF(AIH!$AE100="AI",IF(Sheet1!$E100&lt;AIH!$AD100-150,150,"wait"),0))</f>
        <v>0</v>
      </c>
      <c r="EO99" s="10">
        <f>IF(AND(EO98&gt;0,EO98&lt;&gt;"wait"),"AT",IF(AIH!$AE100="AI",IF(Sheet1!$E100&lt;AIH!$AD100-200,200,"wait"),0))</f>
        <v>0</v>
      </c>
      <c r="EP99" s="10">
        <f t="shared" si="46"/>
        <v>0</v>
      </c>
      <c r="ER99" s="10">
        <f>IF(AND(ER98&gt;0,ER98&lt;&gt;"wait"),"AT",IF(AIH!$AG100="AI",IF(Sheet1!$D100&gt;AIH!$AF100+50,50,"wait"),0))</f>
        <v>0</v>
      </c>
      <c r="ES99" s="10">
        <f>IF(AND(ES98&gt;0,ES98&lt;&gt;"wait"),"AT",IF(AIH!$AG100="AI",IF(Sheet1!$D100&gt;AIH!$AF100+100,100,"wait"),0))</f>
        <v>0</v>
      </c>
      <c r="ET99" s="10">
        <f>IF(AND(ET98&gt;0,ET98&lt;&gt;"wait"),"AT",IF(AIH!$AG100="AI",IF(Sheet1!$D100&gt;AIH!$AF100+150,150,"wait"),0))</f>
        <v>0</v>
      </c>
      <c r="EU99" s="10">
        <f>IF(AND(EU98&gt;0,EU98&lt;&gt;"wait"),"AT",IF(AIH!$AG100="AI",IF(Sheet1!$D100&gt;AIH!$AF100+200,200,"wait"),0))</f>
        <v>0</v>
      </c>
      <c r="EV99" s="10">
        <f>IF(AND(EV98&gt;0,EV98&lt;&gt;"wait"),"AT",IF(AIH!$AG100="AI",IF(Sheet1!$E100&lt;AIH!$AF100-50,50,"wait"),0))</f>
        <v>0</v>
      </c>
      <c r="EW99" s="10">
        <f>IF(AND(EW98&gt;0,EW98&lt;&gt;"wait"),"AT",IF(AIH!$AG100="AI",IF(Sheet1!$E100&lt;AIH!$AF100-100,100,"wait"),0))</f>
        <v>0</v>
      </c>
      <c r="EX99" s="10">
        <f>IF(AND(EX98&gt;0,EX98&lt;&gt;"wait"),"AT",IF(AIH!$AG100="AI",IF(Sheet1!$E100&lt;AIH!$AF100-150,150,"wait"),0))</f>
        <v>0</v>
      </c>
      <c r="EY99" s="10">
        <f>IF(AND(EY98&gt;0,EY98&lt;&gt;"wait"),"AT",IF(AIH!$AG100="AI",IF(Sheet1!$E100&lt;AIH!$AF100-200,200,"wait"),0))</f>
        <v>0</v>
      </c>
      <c r="EZ99" s="10">
        <f t="shared" si="47"/>
        <v>0</v>
      </c>
      <c r="FB99" s="10">
        <f>IF(AND(FB98&gt;0,FB98&lt;&gt;"wait"),"AT",IF(AIH!$AI100="AI",IF(Sheet1!$D100&gt;AIH!$AH100+50,50,"wait"),0))</f>
        <v>0</v>
      </c>
      <c r="FC99" s="10">
        <f>IF(AND(FC98&gt;0,FC98&lt;&gt;"wait"),"AT",IF(AIH!$AI100="AI",IF(Sheet1!$D100&gt;AIH!$AH100+100,100,"wait"),0))</f>
        <v>0</v>
      </c>
      <c r="FD99" s="10">
        <f>IF(AND(FD98&gt;0,FD98&lt;&gt;"wait"),"AT",IF(AIH!$AI100="AI",IF(Sheet1!$D100&gt;AIH!$AH100+150,150,"wait"),0))</f>
        <v>0</v>
      </c>
      <c r="FE99" s="10">
        <f>IF(AND(FE98&gt;0,FE98&lt;&gt;"wait"),"AT",IF(AIH!$AI100="AI",IF(Sheet1!$D100&gt;AIH!$AH100+200,200,"wait"),0))</f>
        <v>0</v>
      </c>
      <c r="FF99" s="10">
        <f>IF(AND(FF98&gt;0,FF98&lt;&gt;"wait"),"AT",IF(AIH!$AI100="AI",IF(Sheet1!$E100&lt;AIH!$AH100-50,50,"wait"),0))</f>
        <v>0</v>
      </c>
      <c r="FG99" s="10">
        <f>IF(AND(FG98&gt;0,FG98&lt;&gt;"wait"),"AT",IF(AIH!$AI100="AI",IF(Sheet1!$E100&lt;AIH!$AH100-100,100,"wait"),0))</f>
        <v>0</v>
      </c>
      <c r="FH99" s="10">
        <f>IF(AND(FH98&gt;0,FH98&lt;&gt;"wait"),"AT",IF(AIH!$AI100="AI",IF(Sheet1!$E100&lt;AIH!$AH100-150,150,"wait"),0))</f>
        <v>0</v>
      </c>
      <c r="FI99" s="10">
        <f>IF(AND(FI98&gt;0,FI98&lt;&gt;"wait"),"AT",IF(AIH!$AI100="AI",IF(Sheet1!$E100&lt;AIH!$AH100-200,200,"wait"),0))</f>
        <v>0</v>
      </c>
      <c r="FJ99" s="10">
        <f t="shared" si="48"/>
        <v>0</v>
      </c>
      <c r="FL99" s="10">
        <f>IF(AND(FL98&gt;0,FL98&lt;&gt;"wait"),"AT",IF(AIH!$AK100="AI",IF(Sheet1!$D100&gt;AIH!$AJ100+50,50,"wait"),0))</f>
        <v>0</v>
      </c>
      <c r="FM99" s="10">
        <f>IF(AND(FM98&gt;0,FM98&lt;&gt;"wait"),"AT",IF(AIH!$AK100="AI",IF(Sheet1!$D100&gt;AIH!$AJ100+100,100,"wait"),0))</f>
        <v>0</v>
      </c>
      <c r="FN99" s="10">
        <f>IF(AND(FN98&gt;0,FN98&lt;&gt;"wait"),"AT",IF(AIH!$AK100="AI",IF(Sheet1!$D100&gt;AIH!$AJ100+150,150,"wait"),0))</f>
        <v>0</v>
      </c>
      <c r="FO99" s="10">
        <f>IF(AND(FO98&gt;0,FO98&lt;&gt;"wait"),"AT",IF(AIH!$AK100="AI",IF(Sheet1!$D100&gt;AIH!$AJ100+200,200,"wait"),0))</f>
        <v>0</v>
      </c>
      <c r="FP99" s="10">
        <f>IF(AND(FP98&gt;0,FP98&lt;&gt;"wait"),"AT",IF(AIH!$AK100="AI",IF(Sheet1!$E100&lt;AIH!$AJ100-50,50,"wait"),0))</f>
        <v>0</v>
      </c>
      <c r="FQ99" s="10">
        <f>IF(AND(FQ98&gt;0,FQ98&lt;&gt;"wait"),"AT",IF(AIH!$AK100="AI",IF(Sheet1!$E100&lt;AIH!$AJ100-100,100,"wait"),0))</f>
        <v>0</v>
      </c>
      <c r="FR99" s="10">
        <f>IF(AND(FR98&gt;0,FR98&lt;&gt;"wait"),"AT",IF(AIH!$AK100="AI",IF(Sheet1!$E100&lt;AIH!$AJ100-150,150,"wait"),0))</f>
        <v>0</v>
      </c>
      <c r="FS99" s="10">
        <f>IF(AND(FS98&gt;0,FS98&lt;&gt;"wait"),"AT",IF(AIH!$AK100="AI",IF(Sheet1!$E100&lt;AIH!$AJ100-200,200,"wait"),0))</f>
        <v>0</v>
      </c>
      <c r="FT99" s="10">
        <f t="shared" si="49"/>
        <v>0</v>
      </c>
      <c r="FV99" s="10">
        <f>IF(AND(FV98&gt;0,FV98&lt;&gt;"wait"),"AT",IF(AIH!$AM100="AI",IF(Sheet1!$D100&gt;AIH!$AL100+50,50,"wait"),0))</f>
        <v>0</v>
      </c>
      <c r="FW99" s="10">
        <f>IF(AND(FW98&gt;0,FW98&lt;&gt;"wait"),"AT",IF(AIH!$AM100="AI",IF(Sheet1!$D100&gt;AIH!$AL100+100,100,"wait"),0))</f>
        <v>0</v>
      </c>
      <c r="FX99" s="10">
        <f>IF(AND(FX98&gt;0,FX98&lt;&gt;"wait"),"AT",IF(AIH!$AM100="AI",IF(Sheet1!$D100&gt;AIH!$AL100+150,150,"wait"),0))</f>
        <v>0</v>
      </c>
      <c r="FY99" s="10">
        <f>IF(AND(FY98&gt;0,FY98&lt;&gt;"wait"),"AT",IF(AIH!$AM100="AI",IF(Sheet1!$D100&gt;AIH!$AL100+200,200,"wait"),0))</f>
        <v>0</v>
      </c>
      <c r="FZ99" s="10">
        <f>IF(AND(FZ98&gt;0,FZ98&lt;&gt;"wait"),"AT",IF(AIH!$AM100="AI",IF(Sheet1!$E100&lt;AIH!$AL100-50,50,"wait"),0))</f>
        <v>0</v>
      </c>
      <c r="GA99" s="10">
        <f>IF(AND(GA98&gt;0,GA98&lt;&gt;"wait"),"AT",IF(AIH!$AM100="AI",IF(Sheet1!$E100&lt;AIH!$AL100-100,100,"wait"),0))</f>
        <v>0</v>
      </c>
      <c r="GB99" s="10">
        <f>IF(AND(GB98&gt;0,GB98&lt;&gt;"wait"),"AT",IF(AIH!$AM100="AI",IF(Sheet1!$E100&lt;AIH!$AL100-150,150,"wait"),0))</f>
        <v>0</v>
      </c>
      <c r="GC99" s="10">
        <f>IF(AND(GC98&gt;0,GC98&lt;&gt;"wait"),"AT",IF(AIH!$AM100="AI",IF(Sheet1!$E100&lt;AIH!$AL100-200,200,"wait"),0))</f>
        <v>0</v>
      </c>
      <c r="GD99" s="10">
        <f t="shared" si="50"/>
        <v>0</v>
      </c>
      <c r="GF99" s="10">
        <f>IF(AND(GF98&gt;0,GF98&lt;&gt;"wait"),"AT",IF(AIH!$AO100="AI",IF(Sheet1!$D100&gt;AIH!$AN100+50,50,"wait"),0))</f>
        <v>0</v>
      </c>
      <c r="GG99" s="10">
        <f>IF(AND(GG98&gt;0,GG98&lt;&gt;"wait"),"AT",IF(AIH!$AO100="AI",IF(Sheet1!$D100&gt;AIH!$AN100+100,100,"wait"),0))</f>
        <v>0</v>
      </c>
      <c r="GH99" s="10">
        <f>IF(AND(GH98&gt;0,GH98&lt;&gt;"wait"),"AT",IF(AIH!$AO100="AI",IF(Sheet1!$D100&gt;AIH!$AN100+150,150,"wait"),0))</f>
        <v>0</v>
      </c>
      <c r="GI99" s="10">
        <f>IF(AND(GI98&gt;0,GI98&lt;&gt;"wait"),"AT",IF(AIH!$AO100="AI",IF(Sheet1!$D100&gt;AIH!$AN100+200,200,"wait"),0))</f>
        <v>0</v>
      </c>
      <c r="GJ99" s="10">
        <f>IF(AND(GJ98&gt;0,GJ98&lt;&gt;"wait"),"AT",IF(AIH!$AO100="AI",IF(Sheet1!$E100&lt;AIH!$AN100-50,50,"wait"),0))</f>
        <v>0</v>
      </c>
      <c r="GK99" s="10">
        <f>IF(AND(GK98&gt;0,GK98&lt;&gt;"wait"),"AT",IF(AIH!$AO100="AI",IF(Sheet1!$E100&lt;AIH!$AN100-100,100,"wait"),0))</f>
        <v>0</v>
      </c>
      <c r="GL99" s="10">
        <f>IF(AND(GL98&gt;0,GL98&lt;&gt;"wait"),"AT",IF(AIH!$AO100="AI",IF(Sheet1!$E100&lt;AIH!$AN100-150,150,"wait"),0))</f>
        <v>0</v>
      </c>
      <c r="GM99" s="10">
        <f>IF(AND(GM98&gt;0,GM98&lt;&gt;"wait"),"AT",IF(AIH!$AO100="AI",IF(Sheet1!$E100&lt;AIH!$AN100-200,200,"wait"),0))</f>
        <v>0</v>
      </c>
      <c r="GN99" s="10">
        <f t="shared" si="51"/>
        <v>0</v>
      </c>
      <c r="GP99" s="10">
        <f>IF(AND(GP98&gt;0,GP98&lt;&gt;"wait"),"AT",IF(AIH!$AQ100="AI",IF(Sheet1!$D100&gt;AIH!$AP100+50,50,"wait"),0))</f>
        <v>0</v>
      </c>
      <c r="GQ99" s="10">
        <f>IF(AND(GQ98&gt;0,GQ98&lt;&gt;"wait"),"AT",IF(AIH!$AQ100="AI",IF(Sheet1!$D100&gt;AIH!$AP100+100,100,"wait"),0))</f>
        <v>0</v>
      </c>
      <c r="GR99" s="10">
        <f>IF(AND(GR98&gt;0,GR98&lt;&gt;"wait"),"AT",IF(AIH!$AQ100="AI",IF(Sheet1!$D100&gt;AIH!$AP100+150,150,"wait"),0))</f>
        <v>0</v>
      </c>
      <c r="GS99" s="10">
        <f>IF(AND(GS98&gt;0,GS98&lt;&gt;"wait"),"AT",IF(AIH!$AQ100="AI",IF(Sheet1!$D100&gt;AIH!$AP100+200,200,"wait"),0))</f>
        <v>0</v>
      </c>
      <c r="GT99" s="10">
        <f>IF(AND(GT98&gt;0,GT98&lt;&gt;"wait"),"AT",IF(AIH!$AQ100="AI",IF(Sheet1!$E100&lt;AIH!$AP100-50,50,"wait"),0))</f>
        <v>0</v>
      </c>
      <c r="GU99" s="10">
        <f>IF(AND(GU98&gt;0,GU98&lt;&gt;"wait"),"AT",IF(AIH!$AQ100="AI",IF(Sheet1!$E100&lt;AIH!$AP100-100,100,"wait"),0))</f>
        <v>0</v>
      </c>
      <c r="GV99" s="10">
        <f>IF(AND(GV98&gt;0,GV98&lt;&gt;"wait"),"AT",IF(AIH!$AQ100="AI",IF(Sheet1!$E100&lt;AIH!$AP100-150,150,"wait"),0))</f>
        <v>0</v>
      </c>
      <c r="GW99" s="10">
        <f>IF(AND(GW98&gt;0,GW98&lt;&gt;"wait"),"AT",IF(AIH!$AQ100="AI",IF(Sheet1!$E100&lt;AIH!$AP100-200,200,"wait"),0))</f>
        <v>0</v>
      </c>
      <c r="GX99" s="10">
        <f t="shared" si="52"/>
        <v>0</v>
      </c>
      <c r="GZ99" s="10">
        <f>IF(AND(GZ98&gt;0,GZ98&lt;&gt;"wait"),"AT",IF(AIH!$AS100="AI",IF(Sheet1!$D100&gt;AIH!$AR100+50,50,"wait"),0))</f>
        <v>0</v>
      </c>
      <c r="HA99" s="10">
        <f>IF(AND(HA98&gt;0,HA98&lt;&gt;"wait"),"AT",IF(AIH!$AS100="AI",IF(Sheet1!$D100&gt;AIH!$AR100+100,100,"wait"),0))</f>
        <v>0</v>
      </c>
      <c r="HB99" s="10">
        <f>IF(AND(HB98&gt;0,HB98&lt;&gt;"wait"),"AT",IF(AIH!$AS100="AI",IF(Sheet1!$D100&gt;AIH!$AR100+150,150,"wait"),0))</f>
        <v>0</v>
      </c>
      <c r="HC99" s="10">
        <f>IF(AND(HC98&gt;0,HC98&lt;&gt;"wait"),"AT",IF(AIH!$AS100="AI",IF(Sheet1!$D100&gt;AIH!$AR100+200,200,"wait"),0))</f>
        <v>0</v>
      </c>
      <c r="HD99" s="10">
        <f>IF(AND(HD98&gt;0,HD98&lt;&gt;"wait"),"AT",IF(AIH!$AS100="AI",IF(Sheet1!$E100&lt;AIH!$AR100-50,50,"wait"),0))</f>
        <v>0</v>
      </c>
      <c r="HE99" s="10">
        <f>IF(AND(HE98&gt;0,HE98&lt;&gt;"wait"),"AT",IF(AIH!$AS100="AI",IF(Sheet1!$E100&lt;AIH!$AR100-100,100,"wait"),0))</f>
        <v>0</v>
      </c>
      <c r="HF99" s="10">
        <f>IF(AND(HF98&gt;0,HF98&lt;&gt;"wait"),"AT",IF(AIH!$AS100="AI",IF(Sheet1!$E100&lt;AIH!$AR100-150,150,"wait"),0))</f>
        <v>0</v>
      </c>
      <c r="HG99" s="10">
        <f>IF(AND(HG98&gt;0,HG98&lt;&gt;"wait"),"AT",IF(AIH!$AS100="AI",IF(Sheet1!$E100&lt;AIH!$AR100-200,200,"wait"),0))</f>
        <v>0</v>
      </c>
      <c r="HH99" s="10">
        <f t="shared" si="53"/>
        <v>0</v>
      </c>
      <c r="HJ99" s="10">
        <f>IF(AND(HJ98&gt;0,HJ98&lt;&gt;"wait"),"AT",IF(AIH!$AU100="AI",IF(Sheet1!$D100&gt;AIH!$AT100+50,50,"wait"),0))</f>
        <v>0</v>
      </c>
      <c r="HK99" s="10">
        <f>IF(AND(HK98&gt;0,HK98&lt;&gt;"wait"),"AT",IF(AIH!$AU100="AI",IF(Sheet1!$D100&gt;AIH!$AT100+100,100,"wait"),0))</f>
        <v>0</v>
      </c>
      <c r="HL99" s="10">
        <f>IF(AND(HL98&gt;0,HL98&lt;&gt;"wait"),"AT",IF(AIH!$AU100="AI",IF(Sheet1!$D100&gt;AIH!$AT100+150,150,"wait"),0))</f>
        <v>0</v>
      </c>
      <c r="HM99" s="10">
        <f>IF(AND(HM98&gt;0,HM98&lt;&gt;"wait"),"AT",IF(AIH!$AU100="AI",IF(Sheet1!$D100&gt;AIH!$AT100+200,200,"wait"),0))</f>
        <v>0</v>
      </c>
      <c r="HN99" s="10">
        <f>IF(AND(HN98&gt;0,HN98&lt;&gt;"wait"),"AT",IF(AIH!$AU100="AI",IF(Sheet1!$E100&lt;AIH!$AT100-50,50,"wait"),0))</f>
        <v>0</v>
      </c>
      <c r="HO99" s="10">
        <f>IF(AND(HO98&gt;0,HO98&lt;&gt;"wait"),"AT",IF(AIH!$AU100="AI",IF(Sheet1!$E100&lt;AIH!$AT100-100,100,"wait"),0))</f>
        <v>0</v>
      </c>
      <c r="HP99" s="10">
        <f>IF(AND(HP98&gt;0,HP98&lt;&gt;"wait"),"AT",IF(AIH!$AU100="AI",IF(Sheet1!$E100&lt;AIH!$AT100-150,150,"wait"),0))</f>
        <v>0</v>
      </c>
      <c r="HQ99" s="10">
        <f>IF(AND(HQ98&gt;0,HQ98&lt;&gt;"wait"),"AT",IF(AIH!$AU100="AI",IF(Sheet1!$E100&lt;AIH!$AT100-200,200,"wait"),0))</f>
        <v>0</v>
      </c>
      <c r="HR99" s="10">
        <f t="shared" si="54"/>
        <v>0</v>
      </c>
      <c r="HT99" s="10">
        <f>IF(AND(HT98&gt;0,HT98&lt;&gt;"wait"),"AT",IF(AIH!$AX100="AI",IF(Sheet1!$D100&gt;AIH!$AW100+50,50,"wait"),0))</f>
        <v>0</v>
      </c>
      <c r="HU99" s="10">
        <f>IF(AND(HU98&gt;0,HU98&lt;&gt;"wait"),"AT",IF(AIH!$AX100="AI",IF(Sheet1!$D100&gt;AIH!$AW100+100,100,"wait"),0))</f>
        <v>0</v>
      </c>
      <c r="HV99" s="10">
        <f>IF(AND(HV98&gt;0,HV98&lt;&gt;"wait"),"AT",IF(AIH!$AX100="AI",IF(Sheet1!$D100&gt;AIH!$AW100+150,150,"wait"),0))</f>
        <v>0</v>
      </c>
      <c r="HW99" s="10">
        <f>IF(AND(HW98&gt;0,HW98&lt;&gt;"wait"),"AT",IF(AIH!$AX100="AI",IF(Sheet1!$D100&gt;AIH!$AW100+200,200,"wait"),0))</f>
        <v>0</v>
      </c>
      <c r="HX99" s="10">
        <f>IF(AND(HX98&gt;0,HX98&lt;&gt;"wait"),"AT",IF(AIH!$AX100="AI",IF(Sheet1!$E100&lt;AIH!$AW100-50,50,"wait"),0))</f>
        <v>0</v>
      </c>
      <c r="HY99" s="10">
        <f>IF(AND(HY98&gt;0,HY98&lt;&gt;"wait"),"AT",IF(AIH!$AX100="AI",IF(Sheet1!$E100&lt;AIH!$AW100-100,100,"wait"),0))</f>
        <v>0</v>
      </c>
      <c r="HZ99" s="10">
        <f>IF(AND(HZ98&gt;0,HZ98&lt;&gt;"wait"),"AT",IF(AIH!$AX100="AI",IF(Sheet1!$E100&lt;AIH!$AW100-150,150,"wait"),0))</f>
        <v>0</v>
      </c>
      <c r="IA99" s="10">
        <f>IF(AND(IA98&gt;0,IA98&lt;&gt;"wait"),"AT",IF(AIH!$AX100="AI",IF(Sheet1!$E100&lt;AIH!$AW100-200,200,"wait"),0))</f>
        <v>0</v>
      </c>
      <c r="IB99" s="10">
        <f t="shared" si="55"/>
        <v>0</v>
      </c>
      <c r="ID99" s="10">
        <f>IF(AND(ID98&gt;0,ID98&lt;&gt;"wait"),"AT",IF(AIH!$AZ100="AI",IF(Sheet1!$D100&gt;AIH!$AY100+50,50,"wait"),0))</f>
        <v>0</v>
      </c>
      <c r="IE99" s="10">
        <f>IF(AND(IE98&gt;0,IE98&lt;&gt;"wait"),"AT",IF(AIH!$AZ100="AI",IF(Sheet1!$D100&gt;AIH!$AY100+100,100,"wait"),0))</f>
        <v>0</v>
      </c>
      <c r="IF99" s="10">
        <f>IF(AND(IF98&gt;0,IF98&lt;&gt;"wait"),"AT",IF(AIH!$AZ100="AI",IF(Sheet1!$D100&gt;AIH!$AY100+150,150,"wait"),0))</f>
        <v>0</v>
      </c>
      <c r="IG99" s="10">
        <f>IF(AND(IG98&gt;0,IG98&lt;&gt;"wait"),"AT",IF(AIH!$AZ100="AI",IF(Sheet1!$D100&gt;AIH!$AY100+200,200,"wait"),0))</f>
        <v>0</v>
      </c>
      <c r="IH99" s="10">
        <f>IF(AND(IH98&gt;0,IH98&lt;&gt;"wait"),"AT",IF(AIH!$AZ100="AI",IF(Sheet1!$E100&lt;AIH!$AY100-50,50,"wait"),0))</f>
        <v>0</v>
      </c>
      <c r="II99" s="10">
        <f>IF(AND(II98&gt;0,II98&lt;&gt;"wait"),"AT",IF(AIH!$AZ100="AI",IF(Sheet1!$E100&lt;AIH!$AY100-100,100,"wait"),0))</f>
        <v>0</v>
      </c>
      <c r="IJ99" s="10">
        <f>IF(AND(IJ98&gt;0,IJ98&lt;&gt;"wait"),"AT",IF(AIH!$AZ100="AI",IF(Sheet1!$E100&lt;AIH!$AY100-150,150,"wait"),0))</f>
        <v>0</v>
      </c>
      <c r="IK99" s="10">
        <f>IF(AND(IK98&gt;0,IK98&lt;&gt;"wait"),"AT",IF(AIH!$AZ100="AI",IF(Sheet1!$E100&lt;AIH!$AY100-200,200,"wait"),0))</f>
        <v>0</v>
      </c>
      <c r="IL99" s="10">
        <f t="shared" si="56"/>
        <v>0</v>
      </c>
      <c r="IN99" s="10">
        <f>IF(AND(IN98&gt;0,IN98&lt;&gt;"wait"),"AT",IF(AIH!$BB100="AI",IF(Sheet1!$D100&gt;AIH!$BA100+50,50,"wait"),0))</f>
        <v>0</v>
      </c>
      <c r="IO99" s="10">
        <f>IF(AND(IO98&gt;0,IO98&lt;&gt;"wait"),"AT",IF(AIH!$BB100="AI",IF(Sheet1!$D100&gt;AIH!$BA100+100,100,"wait"),0))</f>
        <v>0</v>
      </c>
      <c r="IP99" s="10">
        <f>IF(AND(IP98&gt;0,IP98&lt;&gt;"wait"),"AT",IF(AIH!$BB100="AI",IF(Sheet1!$D100&gt;AIH!$BA100+150,150,"wait"),0))</f>
        <v>0</v>
      </c>
      <c r="IQ99" s="10">
        <f>IF(AND(IQ98&gt;0,IQ98&lt;&gt;"wait"),"AT",IF(AIH!$BB100="AI",IF(Sheet1!$D100&gt;AIH!$BA100+200,200,"wait"),0))</f>
        <v>0</v>
      </c>
      <c r="IR99" s="10">
        <f>IF(AND(IR98&gt;0,IR98&lt;&gt;"wait"),"AT",IF(AIH!$BB100="AI",IF(Sheet1!$E100&lt;AIH!$BA100-50,50,"wait"),0))</f>
        <v>0</v>
      </c>
      <c r="IS99" s="10">
        <f>IF(AND(IS98&gt;0,IS98&lt;&gt;"wait"),"AT",IF(AIH!$BB100="AI",IF(Sheet1!$E100&lt;AIH!$BA100-100,100,"wait"),0))</f>
        <v>0</v>
      </c>
      <c r="IT99" s="10">
        <f>IF(AND(IT98&gt;0,IT98&lt;&gt;"wait"),"AT",IF(AIH!$BB100="AI",IF(Sheet1!$E100&lt;AIH!$BA100-150,150,"wait"),0))</f>
        <v>0</v>
      </c>
      <c r="IU99" s="10">
        <f>IF(AND(IU98&gt;0,IU98&lt;&gt;"wait"),"AT",IF(AIH!$BB100="AI",IF(Sheet1!$E100&lt;AIH!$BA100-200,200,"wait"),0))</f>
        <v>0</v>
      </c>
      <c r="IV99" s="10">
        <f t="shared" si="57"/>
        <v>0</v>
      </c>
      <c r="IX99" s="10">
        <f>IF(AND(IX98&gt;0,IX98&lt;&gt;"wait"),"AT",IF(AIH!$BD100="AI",IF(Sheet1!$D100&gt;AIH!$BC100+50,50,"wait"),0))</f>
        <v>0</v>
      </c>
      <c r="IY99" s="10">
        <f>IF(AND(IY98&gt;0,IY98&lt;&gt;"wait"),"AT",IF(AIH!$BD100="AI",IF(Sheet1!$D100&gt;AIH!$BC100+100,100,"wait"),0))</f>
        <v>0</v>
      </c>
      <c r="IZ99" s="10">
        <f>IF(AND(IZ98&gt;0,IZ98&lt;&gt;"wait"),"AT",IF(AIH!$BD100="AI",IF(Sheet1!$D100&gt;AIH!$BC100+150,150,"wait"),0))</f>
        <v>0</v>
      </c>
      <c r="JA99" s="10">
        <f>IF(AND(JA98&gt;0,JA98&lt;&gt;"wait"),"AT",IF(AIH!$BD100="AI",IF(Sheet1!$D100&gt;AIH!$BC100+200,200,"wait"),0))</f>
        <v>0</v>
      </c>
      <c r="JB99" s="10">
        <f>IF(AND(JB98&gt;0,JB98&lt;&gt;"wait"),"AT",IF(AIH!$BD100="AI",IF(Sheet1!$E100&lt;AIH!$BC100-50,50,"wait"),0))</f>
        <v>0</v>
      </c>
      <c r="JC99" s="10">
        <f>IF(AND(JC98&gt;0,JC98&lt;&gt;"wait"),"AT",IF(AIH!$BD100="AI",IF(Sheet1!$E100&lt;AIH!$BC100-100,100,"wait"),0))</f>
        <v>0</v>
      </c>
      <c r="JD99" s="10">
        <f>IF(AND(JD98&gt;0,JD98&lt;&gt;"wait"),"AT",IF(AIH!$BD100="AI",IF(Sheet1!$E100&lt;AIH!$BC100-150,150,"wait"),0))</f>
        <v>0</v>
      </c>
      <c r="JE99" s="10">
        <f>IF(AND(JE98&gt;0,JE98&lt;&gt;"wait"),"AT",IF(AIH!$BD100="AI",IF(Sheet1!$E100&lt;AIH!$BC100-200,200,"wait"),0))</f>
        <v>0</v>
      </c>
      <c r="JF99" s="10">
        <f t="shared" si="58"/>
        <v>0</v>
      </c>
      <c r="JH99" s="10">
        <f>IF(AND(JH98&gt;0,JH98&lt;&gt;"wait"),"AT",IF(AIH!$BF100="AI",IF(Sheet1!$D100&gt;AIH!$BE100+50,50,"wait"),0))</f>
        <v>0</v>
      </c>
      <c r="JI99" s="10">
        <f>IF(AND(JI98&gt;0,JI98&lt;&gt;"wait"),"AT",IF(AIH!$BF100="AI",IF(Sheet1!$D100&gt;AIH!$BE100+100,100,"wait"),0))</f>
        <v>0</v>
      </c>
      <c r="JJ99" s="10">
        <f>IF(AND(JJ98&gt;0,JJ98&lt;&gt;"wait"),"AT",IF(AIH!$BF100="AI",IF(Sheet1!$D100&gt;AIH!$BE100+150,150,"wait"),0))</f>
        <v>0</v>
      </c>
      <c r="JK99" s="10">
        <f>IF(AND(JK98&gt;0,JK98&lt;&gt;"wait"),"AT",IF(AIH!$BF100="AI",IF(Sheet1!$D100&gt;AIH!$BE100+200,200,"wait"),0))</f>
        <v>0</v>
      </c>
      <c r="JL99" s="10">
        <f>IF(AND(JL98&gt;0,JL98&lt;&gt;"wait"),"AT",IF(AIH!$BF100="AI",IF(Sheet1!$E100&lt;AIH!$BE100-50,50,"wait"),0))</f>
        <v>0</v>
      </c>
      <c r="JM99" s="10">
        <f>IF(AND(JM98&gt;0,JM98&lt;&gt;"wait"),"AT",IF(AIH!$BF100="AI",IF(Sheet1!$E100&lt;AIH!$BE100-100,100,"wait"),0))</f>
        <v>0</v>
      </c>
      <c r="JN99" s="10">
        <f>IF(AND(JN98&gt;0,JN98&lt;&gt;"wait"),"AT",IF(AIH!$BF100="AI",IF(Sheet1!$E100&lt;AIH!$BE100-150,150,"wait"),0))</f>
        <v>0</v>
      </c>
      <c r="JO99" s="10">
        <f>IF(AND(JO98&gt;0,JO98&lt;&gt;"wait"),"AT",IF(AIH!$BF100="AI",IF(Sheet1!$E100&lt;AIH!$BE100-200,200,"wait"),0))</f>
        <v>0</v>
      </c>
      <c r="JP99" s="10">
        <f t="shared" si="59"/>
        <v>0</v>
      </c>
      <c r="JR99" s="10">
        <f>IF(AND(JR98&gt;0,JR98&lt;&gt;"wait"),"AT",IF(AIH!$BH100="AI",IF(Sheet1!$D100&gt;AIH!$BG100+50,50,"wait"),0))</f>
        <v>0</v>
      </c>
      <c r="JS99" s="10">
        <f>IF(AND(JS98&gt;0,JS98&lt;&gt;"wait"),"AT",IF(AIH!$BH100="AI",IF(Sheet1!$D100&gt;AIH!$BG100+100,100,"wait"),0))</f>
        <v>0</v>
      </c>
      <c r="JT99" s="10">
        <f>IF(AND(JT98&gt;0,JT98&lt;&gt;"wait"),"AT",IF(AIH!$BH100="AI",IF(Sheet1!$D100&gt;AIH!$BG100+150,150,"wait"),0))</f>
        <v>0</v>
      </c>
      <c r="JU99" s="10">
        <f>IF(AND(JU98&gt;0,JU98&lt;&gt;"wait"),"AT",IF(AIH!$BH100="AI",IF(Sheet1!$D100&gt;AIH!$BG100+200,200,"wait"),0))</f>
        <v>0</v>
      </c>
      <c r="JV99" s="10">
        <f>IF(AND(JV98&gt;0,JV98&lt;&gt;"wait"),"AT",IF(AIH!$BH100="AI",IF(Sheet1!$E100&lt;AIH!$BG100-50,50,"wait"),0))</f>
        <v>0</v>
      </c>
      <c r="JW99" s="10">
        <f>IF(AND(JW98&gt;0,JW98&lt;&gt;"wait"),"AT",IF(AIH!$BH100="AI",IF(Sheet1!$E100&lt;AIH!$BG100-100,100,"wait"),0))</f>
        <v>0</v>
      </c>
      <c r="JX99" s="10">
        <f>IF(AND(JX98&gt;0,JX98&lt;&gt;"wait"),"AT",IF(AIH!$BH100="AI",IF(Sheet1!$E100&lt;AIH!$BG100-150,150,"wait"),0))</f>
        <v>0</v>
      </c>
      <c r="JY99" s="10">
        <f>IF(AND(JY98&gt;0,JY98&lt;&gt;"wait"),"AT",IF(AIH!$BH100="AI",IF(Sheet1!$E100&lt;AIH!$BG100-200,200,"wait"),0))</f>
        <v>0</v>
      </c>
      <c r="JZ99" s="10">
        <f t="shared" si="60"/>
        <v>0</v>
      </c>
      <c r="KB99" s="10">
        <f>IF(AND(KB98&gt;0,KB98&lt;&gt;"wait"),"AT",IF(AIH!$BJ100="AI",IF(Sheet1!$D100&gt;AIH!$BI100+50,50,"wait"),0))</f>
        <v>0</v>
      </c>
      <c r="KC99" s="10">
        <f>IF(AND(KC98&gt;0,KC98&lt;&gt;"wait"),"AT",IF(AIH!$BJ100="AI",IF(Sheet1!$D100&gt;AIH!$BI100+100,100,"wait"),0))</f>
        <v>0</v>
      </c>
      <c r="KD99" s="10">
        <f>IF(AND(KD98&gt;0,KD98&lt;&gt;"wait"),"AT",IF(AIH!$BJ100="AI",IF(Sheet1!$D100&gt;AIH!$BI100+150,150,"wait"),0))</f>
        <v>0</v>
      </c>
      <c r="KE99" s="10">
        <f>IF(AND(KE98&gt;0,KE98&lt;&gt;"wait"),"AT",IF(AIH!$BJ100="AI",IF(Sheet1!$D100&gt;AIH!$BI100+200,200,"wait"),0))</f>
        <v>0</v>
      </c>
      <c r="KF99" s="10">
        <f>IF(AND(KF98&gt;0,KF98&lt;&gt;"wait"),"AT",IF(AIH!$BJ100="AI",IF(Sheet1!$E100&lt;AIH!$BI100-50,50,"wait"),0))</f>
        <v>0</v>
      </c>
      <c r="KG99" s="10">
        <f>IF(AND(KG98&gt;0,KG98&lt;&gt;"wait"),"AT",IF(AIH!$BJ100="AI",IF(Sheet1!$E100&lt;AIH!$BI100-100,100,"wait"),0))</f>
        <v>0</v>
      </c>
      <c r="KH99" s="10">
        <f>IF(AND(KH98&gt;0,KH98&lt;&gt;"wait"),"AT",IF(AIH!$BJ100="AI",IF(Sheet1!$E100&lt;AIH!$BI100-150,150,"wait"),0))</f>
        <v>0</v>
      </c>
      <c r="KI99" s="10">
        <f>IF(AND(KI98&gt;0,KI98&lt;&gt;"wait"),"AT",IF(AIH!$BJ100="AI",IF(Sheet1!$E100&lt;AIH!$BI100-200,200,"wait"),0))</f>
        <v>0</v>
      </c>
      <c r="KJ99" s="10">
        <f t="shared" si="61"/>
        <v>0</v>
      </c>
      <c r="KL99" s="10">
        <f>IF(AND(KL98&gt;0,KL98&lt;&gt;"wait"),"AT",IF(AIH!$BL100="AI",IF(Sheet1!$D100&gt;AIH!$BK100+50,50,"wait"),0))</f>
        <v>0</v>
      </c>
      <c r="KM99" s="10">
        <f>IF(AND(KM98&gt;0,KM98&lt;&gt;"wait"),"AT",IF(AIH!$BL100="AI",IF(Sheet1!$D100&gt;AIH!$BK100+100,100,"wait"),0))</f>
        <v>0</v>
      </c>
      <c r="KN99" s="10">
        <f>IF(AND(KN98&gt;0,KN98&lt;&gt;"wait"),"AT",IF(AIH!$BL100="AI",IF(Sheet1!$D100&gt;AIH!$BK100+150,150,"wait"),0))</f>
        <v>0</v>
      </c>
      <c r="KO99" s="10">
        <f>IF(AND(KO98&gt;0,KO98&lt;&gt;"wait"),"AT",IF(AIH!$BL100="AI",IF(Sheet1!$D100&gt;AIH!$BK100+200,200,"wait"),0))</f>
        <v>0</v>
      </c>
      <c r="KP99" s="10">
        <f>IF(AND(KP98&gt;0,KP98&lt;&gt;"wait"),"AT",IF(AIH!$BL100="AI",IF(Sheet1!$E100&lt;AIH!$BK100-50,50,"wait"),0))</f>
        <v>0</v>
      </c>
      <c r="KQ99" s="10">
        <f>IF(AND(KQ98&gt;0,KQ98&lt;&gt;"wait"),"AT",IF(AIH!$BL100="AI",IF(Sheet1!$E100&lt;AIH!$BK100-100,100,"wait"),0))</f>
        <v>0</v>
      </c>
      <c r="KR99" s="10">
        <f>IF(AND(KR98&gt;0,KR98&lt;&gt;"wait"),"AT",IF(AIH!$BL100="AI",IF(Sheet1!$E100&lt;AIH!$BK100-150,150,"wait"),0))</f>
        <v>0</v>
      </c>
      <c r="KS99" s="10">
        <f>IF(AND(KS98&gt;0,KS98&lt;&gt;"wait"),"AT",IF(AIH!$BL100="AI",IF(Sheet1!$E100&lt;AIH!$BK100-200,200,"wait"),0))</f>
        <v>0</v>
      </c>
      <c r="KT99" s="10">
        <f t="shared" si="62"/>
        <v>0</v>
      </c>
      <c r="KV99" s="10">
        <f>IF(AND(KV98&gt;0,KV98&lt;&gt;"wait"),"AT",IF(AIH!$BN100="AI",IF(Sheet1!$D100&gt;AIH!$BM100+50,50,"wait"),0))</f>
        <v>0</v>
      </c>
      <c r="KW99" s="10">
        <f>IF(AND(KW98&gt;0,KW98&lt;&gt;"wait"),"AT",IF(AIH!$BN100="AI",IF(Sheet1!$D100&gt;AIH!$BM100+100,100,"wait"),0))</f>
        <v>0</v>
      </c>
      <c r="KX99" s="10">
        <f>IF(AND(KX98&gt;0,KX98&lt;&gt;"wait"),"AT",IF(AIH!$BN100="AI",IF(Sheet1!$D100&gt;AIH!$BM100+150,150,"wait"),0))</f>
        <v>0</v>
      </c>
      <c r="KY99" s="10">
        <f>IF(AND(KY98&gt;0,KY98&lt;&gt;"wait"),"AT",IF(AIH!$BN100="AI",IF(Sheet1!$D100&gt;AIH!$BM100+200,200,"wait"),0))</f>
        <v>0</v>
      </c>
      <c r="KZ99" s="10">
        <f>IF(AND(KZ98&gt;0,KZ98&lt;&gt;"wait"),"AT",IF(AIH!$BN100="AI",IF(Sheet1!$E100&lt;AIH!$BM100-50,50,"wait"),0))</f>
        <v>0</v>
      </c>
      <c r="LA99" s="10">
        <f>IF(AND(LA98&gt;0,LA98&lt;&gt;"wait"),"AT",IF(AIH!$BN100="AI",IF(Sheet1!$E100&lt;AIH!$BM100-100,100,"wait"),0))</f>
        <v>0</v>
      </c>
      <c r="LB99" s="10">
        <f>IF(AND(LB98&gt;0,LB98&lt;&gt;"wait"),"AT",IF(AIH!$BN100="AI",IF(Sheet1!$E100&lt;AIH!$BM100-150,150,"wait"),0))</f>
        <v>0</v>
      </c>
      <c r="LC99" s="10">
        <f>IF(AND(LC98&gt;0,LC98&lt;&gt;"wait"),"AT",IF(AIH!$BN100="AI",IF(Sheet1!$E100&lt;AIH!$BM100-200,200,"wait"),0))</f>
        <v>0</v>
      </c>
      <c r="LD99" s="10">
        <f t="shared" si="63"/>
        <v>0</v>
      </c>
      <c r="LF99" s="10">
        <f>IF(AND(LF98&gt;0,LF98&lt;&gt;"wait"),"AT",IF(AIH!$BP100="AI",IF(Sheet1!$D100&gt;AIH!$BO100+50,50,"wait"),0))</f>
        <v>0</v>
      </c>
      <c r="LG99" s="10">
        <f>IF(AND(LG98&gt;0,LG98&lt;&gt;"wait"),"AT",IF(AIH!$BP100="AI",IF(Sheet1!$D100&gt;AIH!$BO100+100,100,"wait"),0))</f>
        <v>0</v>
      </c>
      <c r="LH99" s="10">
        <f>IF(AND(LH98&gt;0,LH98&lt;&gt;"wait"),"AT",IF(AIH!$BP100="AI",IF(Sheet1!$D100&gt;AIH!$BO100+150,150,"wait"),0))</f>
        <v>0</v>
      </c>
      <c r="LI99" s="10">
        <f>IF(AND(LI98&gt;0,LI98&lt;&gt;"wait"),"AT",IF(AIH!$BP100="AI",IF(Sheet1!$D100&gt;AIH!$BO100+200,200,"wait"),0))</f>
        <v>0</v>
      </c>
      <c r="LJ99" s="10">
        <f>IF(AND(LJ98&gt;0,LJ98&lt;&gt;"wait"),"AT",IF(AIH!$BP100="AI",IF(Sheet1!$E100&lt;AIH!$BO100-50,50,"wait"),0))</f>
        <v>0</v>
      </c>
      <c r="LK99" s="10">
        <f>IF(AND(LK98&gt;0,LK98&lt;&gt;"wait"),"AT",IF(AIH!$BP100="AI",IF(Sheet1!$E100&lt;AIH!$BO100-100,100,"wait"),0))</f>
        <v>0</v>
      </c>
      <c r="LL99" s="10">
        <f>IF(AND(LL98&gt;0,LL98&lt;&gt;"wait"),"AT",IF(AIH!$BP100="AI",IF(Sheet1!$E100&lt;AIH!$BO100-150,150,"wait"),0))</f>
        <v>0</v>
      </c>
      <c r="LM99" s="10">
        <f>IF(AND(LM98&gt;0,LM98&lt;&gt;"wait"),"AT",IF(AIH!$BP100="AI",IF(Sheet1!$E100&lt;AIH!$BO100-200,200,"wait"),0))</f>
        <v>0</v>
      </c>
      <c r="LN99" s="10">
        <f t="shared" si="64"/>
        <v>0</v>
      </c>
      <c r="LP99" s="10">
        <f>IF(AND(LP98&gt;0,LP98&lt;&gt;"wait"),"AT",IF(AIH!$BR100="AI",IF(Sheet1!$D100&gt;AIH!$BQ100+50,50,"wait"),0))</f>
        <v>0</v>
      </c>
      <c r="LQ99" s="10">
        <f>IF(AND(LQ98&gt;0,LQ98&lt;&gt;"wait"),"AT",IF(AIH!$BR100="AI",IF(Sheet1!$D100&gt;AIH!$BQ100+100,100,"wait"),0))</f>
        <v>0</v>
      </c>
      <c r="LR99" s="10">
        <f>IF(AND(LR98&gt;0,LR98&lt;&gt;"wait"),"AT",IF(AIH!$BR100="AI",IF(Sheet1!$D100&gt;AIH!$BQ100+150,150,"wait"),0))</f>
        <v>0</v>
      </c>
      <c r="LS99" s="10">
        <f>IF(AND(LS98&gt;0,LS98&lt;&gt;"wait"),"AT",IF(AIH!$BR100="AI",IF(Sheet1!$D100&gt;AIH!$BQ100+200,200,"wait"),0))</f>
        <v>0</v>
      </c>
      <c r="LT99" s="10">
        <f>IF(AND(LT98&gt;0,LT98&lt;&gt;"wait"),"AT",IF(AIH!$BR100="AI",IF(Sheet1!$E100&lt;AIH!$BQ100-50,50,"wait"),0))</f>
        <v>0</v>
      </c>
      <c r="LU99" s="10">
        <f>IF(AND(LU98&gt;0,LU98&lt;&gt;"wait"),"AT",IF(AIH!$BR100="AI",IF(Sheet1!$E100&lt;AIH!$BQ100-100,100,"wait"),0))</f>
        <v>0</v>
      </c>
      <c r="LV99" s="10">
        <f>IF(AND(LV98&gt;0,LV98&lt;&gt;"wait"),"AT",IF(AIH!$BR100="AI",IF(Sheet1!$E100&lt;AIH!$BQ100-150,150,"wait"),0))</f>
        <v>0</v>
      </c>
      <c r="LW99" s="10">
        <f>IF(AND(LW98&gt;0,LW98&lt;&gt;"wait"),"AT",IF(AIH!$BR100="AI",IF(Sheet1!$E100&lt;AIH!$BQ100-200,200,"wait"),0))</f>
        <v>0</v>
      </c>
      <c r="LX99" s="10">
        <f t="shared" si="65"/>
        <v>0</v>
      </c>
    </row>
    <row r="100" spans="1:336" x14ac:dyDescent="0.3">
      <c r="A100" t="str">
        <f>Sheet1!B100</f>
        <v>03/01 10:53</v>
      </c>
      <c r="B100">
        <f>Sheet1!D100</f>
        <v>29201</v>
      </c>
      <c r="C100">
        <f>Sheet1!E100</f>
        <v>29178</v>
      </c>
      <c r="E100">
        <f>MAX($B100:$B$162)</f>
        <v>29241</v>
      </c>
      <c r="F100">
        <f>MIN($C100:$C$162)</f>
        <v>29062</v>
      </c>
      <c r="H100" s="8">
        <f>IF(AND(H99&gt;0,H99&lt;&gt;"wait"),"AT",IF(AIH!$D101="AI",IF(Sheet1!$D101&gt;AIH!$C101+50,50,"wait"),0))</f>
        <v>0</v>
      </c>
      <c r="I100" s="8">
        <f>IF(AND(I99&gt;0,I99&lt;&gt;"wait"),"AT",IF(AIH!$D101="AI",IF(Sheet1!$D101&gt;AIH!$C101+100,100,"wait"),0))</f>
        <v>0</v>
      </c>
      <c r="J100" s="8">
        <f>IF(AND(J99&gt;0,J99&lt;&gt;"wait"),"AT",IF(AIH!$D101="AI",IF(Sheet1!$D101&gt;AIH!$C101+150,150,"wait"),0))</f>
        <v>0</v>
      </c>
      <c r="K100" s="8">
        <f>IF(AND(K99&gt;0,K99&lt;&gt;"wait"),"AT",IF(AIH!$D101="AI",IF(Sheet1!$D101&gt;AIH!$C101+200,200,"wait"),0))</f>
        <v>0</v>
      </c>
      <c r="L100" s="8">
        <f>IF(AND(L99&gt;0,L99&lt;&gt;"wait"),"AT",IF(AIH!$D101="AI",IF(Sheet1!$E101&lt;AIH!$C101-50,50,"wait"),0))</f>
        <v>0</v>
      </c>
      <c r="M100" s="8">
        <f>IF(AND(M99&gt;0,M99&lt;&gt;"wait"),"AT",IF(AIH!$D101="AI",IF(Sheet1!$E101&lt;AIH!$C101-100,100,"wait"),0))</f>
        <v>0</v>
      </c>
      <c r="N100" s="8">
        <f>IF(AND(N99&gt;0,N99&lt;&gt;"wait"),"AT",IF(AIH!$D101="AI",IF(Sheet1!$E101&lt;AIH!$C101-150,150,"wait"),0))</f>
        <v>0</v>
      </c>
      <c r="O100" s="8">
        <f>IF(AND(O99&gt;0,O99&lt;&gt;"wait"),"AT",IF(AIH!$D101="AI",IF(Sheet1!$E101&lt;AIH!$C101-200,200,"wait"),0))</f>
        <v>0</v>
      </c>
      <c r="P100" s="8">
        <f t="shared" si="33"/>
        <v>0</v>
      </c>
      <c r="R100" s="8">
        <f>IF(AND(R99&gt;0,R99&lt;&gt;"wait"),"AT",IF(AIH!$F101="AI",IF(Sheet1!$D101&gt;AIH!$E101+50,50,"wait"),0))</f>
        <v>0</v>
      </c>
      <c r="S100" s="8">
        <f>IF(AND(S99&gt;0,S99&lt;&gt;"wait"),"AT",IF(AIH!$F101="AI",IF(Sheet1!$D101&gt;AIH!$E101+100,100,"wait"),0))</f>
        <v>0</v>
      </c>
      <c r="T100" s="8">
        <f>IF(AND(T99&gt;0,T99&lt;&gt;"wait"),"AT",IF(AIH!$F101="AI",IF(Sheet1!$D101&gt;AIH!$E101+150,150,"wait"),0))</f>
        <v>0</v>
      </c>
      <c r="U100" s="8">
        <f>IF(AND(U99&gt;0,U99&lt;&gt;"wait"),"AT",IF(AIH!$F101="AI",IF(Sheet1!$D101&gt;AIH!$E101+200,200,"wait"),0))</f>
        <v>0</v>
      </c>
      <c r="V100" s="8">
        <f>IF(AND(V99&gt;0,V99&lt;&gt;"wait"),"AT",IF(AIH!$F101="AI",IF(Sheet1!$E101&lt;AIH!$E101-50,50,"wait"),0))</f>
        <v>0</v>
      </c>
      <c r="W100" s="8">
        <f>IF(AND(W99&gt;0,W99&lt;&gt;"wait"),"AT",IF(AIH!$F101="AI",IF(Sheet1!$E101&lt;AIH!$E101-100,100,"wait"),0))</f>
        <v>0</v>
      </c>
      <c r="X100" s="8">
        <f>IF(AND(X99&gt;0,X99&lt;&gt;"wait"),"AT",IF(AIH!$F101="AI",IF(Sheet1!$E101&lt;AIH!$E101-150,150,"wait"),0))</f>
        <v>0</v>
      </c>
      <c r="Y100" s="8">
        <f>IF(AND(Y99&gt;0,Y99&lt;&gt;"wait"),"AT",IF(AIH!$F101="AI",IF(Sheet1!$E101&lt;AIH!$E101-200,200,"wait"),0))</f>
        <v>0</v>
      </c>
      <c r="Z100" s="8">
        <f t="shared" si="34"/>
        <v>0</v>
      </c>
      <c r="AB100" s="8">
        <f>IF(AND(AB99&gt;0,AB99&lt;&gt;"wait"),"AT",IF(AIH!$H101="AI",IF(Sheet1!$D101&gt;AIH!$G101+50,50,"wait"),0))</f>
        <v>0</v>
      </c>
      <c r="AC100" s="8">
        <f>IF(AND(AC99&gt;0,AC99&lt;&gt;"wait"),"AT",IF(AIH!$H101="AI",IF(Sheet1!$D101&gt;AIH!$G101+100,100,"wait"),0))</f>
        <v>0</v>
      </c>
      <c r="AD100" s="8">
        <f>IF(AND(AD99&gt;0,AD99&lt;&gt;"wait"),"AT",IF(AIH!$H101="AI",IF(Sheet1!$D101&gt;AIH!$G101+150,150,"wait"),0))</f>
        <v>0</v>
      </c>
      <c r="AE100" s="8">
        <f>IF(AND(AE99&gt;0,AE99&lt;&gt;"wait"),"AT",IF(AIH!$H101="AI",IF(Sheet1!$D101&gt;AIH!$G101+200,200,"wait"),0))</f>
        <v>0</v>
      </c>
      <c r="AF100" s="8">
        <f>IF(AND(AF99&gt;0,AF99&lt;&gt;"wait"),"AT",IF(AIH!$H101="AI",IF(Sheet1!$E101&lt;AIH!$G101-50,50,"wait"),0))</f>
        <v>0</v>
      </c>
      <c r="AG100" s="8">
        <f>IF(AND(AG99&gt;0,AG99&lt;&gt;"wait"),"AT",IF(AIH!$H101="AI",IF(Sheet1!$E101&lt;AIH!$G101-100,100,"wait"),0))</f>
        <v>0</v>
      </c>
      <c r="AH100" s="8">
        <f>IF(AND(AH99&gt;0,AH99&lt;&gt;"wait"),"AT",IF(AIH!$H101="AI",IF(Sheet1!$E101&lt;AIH!$G101-150,150,"wait"),0))</f>
        <v>0</v>
      </c>
      <c r="AI100" s="8">
        <f>IF(AND(AI99&gt;0,AI99&lt;&gt;"wait"),"AT",IF(AIH!$H101="AI",IF(Sheet1!$E101&lt;AIH!$G101-200,200,"wait"),0))</f>
        <v>0</v>
      </c>
      <c r="AJ100" s="8">
        <f t="shared" si="35"/>
        <v>0</v>
      </c>
      <c r="AL100" s="8">
        <f>IF(AND(AL99&gt;0,AL99&lt;&gt;"wait"),"AT",IF(AIH!$J101="AI",IF(Sheet1!$D101&gt;AIH!$I101+50,50,"wait"),0))</f>
        <v>0</v>
      </c>
      <c r="AM100" s="8">
        <f>IF(AND(AM99&gt;0,AM99&lt;&gt;"wait"),"AT",IF(AIH!$J101="AI",IF(Sheet1!$D101&gt;AIH!$I101+100,100,"wait"),0))</f>
        <v>0</v>
      </c>
      <c r="AN100" s="8">
        <f>IF(AND(AN99&gt;0,AN99&lt;&gt;"wait"),"AT",IF(AIH!$J101="AI",IF(Sheet1!$D101&gt;AIH!$I101+150,150,"wait"),0))</f>
        <v>0</v>
      </c>
      <c r="AO100" s="8">
        <f>IF(AND(AO99&gt;0,AO99&lt;&gt;"wait"),"AT",IF(AIH!$J101="AI",IF(Sheet1!$D101&gt;AIH!$I101+200,200,"wait"),0))</f>
        <v>0</v>
      </c>
      <c r="AP100" s="8">
        <f>IF(AND(AP99&gt;0,AP99&lt;&gt;"wait"),"AT",IF(AIH!$J101="AI",IF(Sheet1!$E101&lt;AIH!$I101-50,50,"wait"),0))</f>
        <v>0</v>
      </c>
      <c r="AQ100" s="8">
        <f>IF(AND(AQ99&gt;0,AQ99&lt;&gt;"wait"),"AT",IF(AIH!$J101="AI",IF(Sheet1!$E101&lt;AIH!$I101-100,100,"wait"),0))</f>
        <v>0</v>
      </c>
      <c r="AR100" s="8">
        <f>IF(AND(AR99&gt;0,AR99&lt;&gt;"wait"),"AT",IF(AIH!$J101="AI",IF(Sheet1!$E101&lt;AIH!$I101-150,150,"wait"),0))</f>
        <v>0</v>
      </c>
      <c r="AS100" s="8">
        <f>IF(AND(AS99&gt;0,AS99&lt;&gt;"wait"),"AT",IF(AIH!$J101="AI",IF(Sheet1!$E101&lt;AIH!$I101-200,200,"wait"),0))</f>
        <v>0</v>
      </c>
      <c r="AT100" s="8">
        <f t="shared" si="36"/>
        <v>0</v>
      </c>
      <c r="AU100" s="8"/>
      <c r="AV100" s="8">
        <f>IF(AND(AV99&gt;0,AV99&lt;&gt;"wait"),"AT",IF(AIH!$L101="AI",IF(Sheet1!$D101&gt;AIH!$K101+50,50,"wait"),0))</f>
        <v>0</v>
      </c>
      <c r="AW100" s="8">
        <f>IF(AND(AW99&gt;0,AW99&lt;&gt;"wait"),"AT",IF(AIH!$L101="AI",IF(Sheet1!$D101&gt;AIH!$K101+100,100,"wait"),0))</f>
        <v>0</v>
      </c>
      <c r="AX100" s="8">
        <f>IF(AND(AX99&gt;0,AX99&lt;&gt;"wait"),"AT",IF(AIH!$L101="AI",IF(Sheet1!$D101&gt;AIH!$K101+150,150,"wait"),0))</f>
        <v>0</v>
      </c>
      <c r="AY100" s="8">
        <f>IF(AND(AY99&gt;0,AY99&lt;&gt;"wait"),"AT",IF(AIH!$L101="AI",IF(Sheet1!$D101&gt;AIH!$K101+200,200,"wait"),0))</f>
        <v>0</v>
      </c>
      <c r="AZ100" s="8">
        <f>IF(AND(AZ99&gt;0,AZ99&lt;&gt;"wait"),"AT",IF(AIH!$L101="AI",IF(Sheet1!$E101&lt;AIH!$K101-50,50,"wait"),0))</f>
        <v>0</v>
      </c>
      <c r="BA100" s="8">
        <f>IF(AND(BA99&gt;0,BA99&lt;&gt;"wait"),"AT",IF(AIH!$L101="AI",IF(Sheet1!$E101&lt;AIH!$K101-100,100,"wait"),0))</f>
        <v>0</v>
      </c>
      <c r="BB100" s="8">
        <f>IF(AND(BB99&gt;0,BB99&lt;&gt;"wait"),"AT",IF(AIH!$L101="AI",IF(Sheet1!$E101&lt;AIH!$K101-150,150,"wait"),0))</f>
        <v>0</v>
      </c>
      <c r="BC100" s="8">
        <f>IF(AND(BC99&gt;0,BC99&lt;&gt;"wait"),"AT",IF(AIH!$L101="AI",IF(Sheet1!$E101&lt;AIH!$K101-200,200,"wait"),0))</f>
        <v>0</v>
      </c>
      <c r="BD100" s="8">
        <f t="shared" si="37"/>
        <v>0</v>
      </c>
      <c r="BE100" s="8"/>
      <c r="BF100" s="8">
        <f>IF(AND(BF99&gt;0,BF99&lt;&gt;"wait"),"AT",IF(AIH!$N101="AI",IF(Sheet1!$D101&gt;AIH!$M101+50,50,"wait"),0))</f>
        <v>0</v>
      </c>
      <c r="BG100" s="8">
        <f>IF(AND(BG99&gt;0,BG99&lt;&gt;"wait"),"AT",IF(AIH!$N101="AI",IF(Sheet1!$D101&gt;AIH!$M101+100,100,"wait"),0))</f>
        <v>0</v>
      </c>
      <c r="BH100" s="8">
        <f>IF(AND(BH99&gt;0,BH99&lt;&gt;"wait"),"AT",IF(AIH!$N101="AI",IF(Sheet1!$D101&gt;AIH!$M101+150,150,"wait"),0))</f>
        <v>0</v>
      </c>
      <c r="BI100" s="8">
        <f>IF(AND(BI99&gt;0,BI99&lt;&gt;"wait"),"AT",IF(AIH!$N101="AI",IF(Sheet1!$D101&gt;AIH!$M101+200,200,"wait"),0))</f>
        <v>0</v>
      </c>
      <c r="BJ100" s="8">
        <f>IF(AND(BJ99&gt;0,BJ99&lt;&gt;"wait"),"AT",IF(AIH!$N101="AI",IF(Sheet1!$E101&lt;AIH!$M101-50,50,"wait"),0))</f>
        <v>0</v>
      </c>
      <c r="BK100" s="8">
        <f>IF(AND(BK99&gt;0,BK99&lt;&gt;"wait"),"AT",IF(AIH!$N101="AI",IF(Sheet1!$E101&lt;AIH!$M101-100,100,"wait"),0))</f>
        <v>0</v>
      </c>
      <c r="BL100" s="8">
        <f>IF(AND(BL99&gt;0,BL99&lt;&gt;"wait"),"AT",IF(AIH!$N101="AI",IF(Sheet1!$E101&lt;AIH!$M101-150,150,"wait"),0))</f>
        <v>0</v>
      </c>
      <c r="BM100" s="8">
        <f>IF(AND(BM99&gt;0,BM99&lt;&gt;"wait"),"AT",IF(AIH!$N101="AI",IF(Sheet1!$E101&lt;AIH!$M101-200,200,"wait"),0))</f>
        <v>0</v>
      </c>
      <c r="BN100" s="8">
        <f t="shared" si="38"/>
        <v>0</v>
      </c>
      <c r="BO100" s="8"/>
      <c r="BP100" s="8">
        <f>IF(AND(BP99&gt;0,BP99&lt;&gt;"wait"),"AT",IF(AIH!$P101="AI",IF(Sheet1!$D101&gt;AIH!$O101+50,50,"wait"),0))</f>
        <v>0</v>
      </c>
      <c r="BQ100" s="8">
        <f>IF(AND(BQ99&gt;0,BQ99&lt;&gt;"wait"),"AT",IF(AIH!$P101="AI",IF(Sheet1!$D101&gt;AIH!$O101+100,100,"wait"),0))</f>
        <v>0</v>
      </c>
      <c r="BR100" s="8">
        <f>IF(AND(BR99&gt;0,BR99&lt;&gt;"wait"),"AT",IF(AIH!$P101="AI",IF(Sheet1!$D101&gt;AIH!$O101+150,150,"wait"),0))</f>
        <v>0</v>
      </c>
      <c r="BS100" s="8">
        <f>IF(AND(BS99&gt;0,BS99&lt;&gt;"wait"),"AT",IF(AIH!$P101="AI",IF(Sheet1!$D101&gt;AIH!$O101+200,200,"wait"),0))</f>
        <v>0</v>
      </c>
      <c r="BT100" s="8">
        <f>IF(AND(BT99&gt;0,BT99&lt;&gt;"wait"),"AT",IF(AIH!$P101="AI",IF(Sheet1!$E101&lt;AIH!$O101-50,50,"wait"),0))</f>
        <v>0</v>
      </c>
      <c r="BU100" s="8">
        <f>IF(AND(BU99&gt;0,BU99&lt;&gt;"wait"),"AT",IF(AIH!$P101="AI",IF(Sheet1!$E101&lt;AIH!$O101-100,100,"wait"),0))</f>
        <v>0</v>
      </c>
      <c r="BV100" s="8">
        <f>IF(AND(BV99&gt;0,BV99&lt;&gt;"wait"),"AT",IF(AIH!$P101="AI",IF(Sheet1!$E101&lt;AIH!$O101-150,150,"wait"),0))</f>
        <v>0</v>
      </c>
      <c r="BW100" s="8">
        <f>IF(AND(BW99&gt;0,BW99&lt;&gt;"wait"),"AT",IF(AIH!$P101="AI",IF(Sheet1!$E101&lt;AIH!$O101-200,200,"wait"),0))</f>
        <v>0</v>
      </c>
      <c r="BX100" s="8">
        <f t="shared" si="39"/>
        <v>0</v>
      </c>
      <c r="BY100" s="8"/>
      <c r="BZ100" s="8">
        <f>IF(AND(BZ99&gt;0,BZ99&lt;&gt;"wait"),"AT",IF(AIH!$R101="AI",IF(Sheet1!$D101&gt;AIH!$Q101+50,50,"wait"),0))</f>
        <v>0</v>
      </c>
      <c r="CA100" s="8">
        <f>IF(AND(CA99&gt;0,CA99&lt;&gt;"wait"),"AT",IF(AIH!$R101="AI",IF(Sheet1!$D101&gt;AIH!$Q101+100,100,"wait"),0))</f>
        <v>0</v>
      </c>
      <c r="CB100" s="8">
        <f>IF(AND(CB99&gt;0,CB99&lt;&gt;"wait"),"AT",IF(AIH!$R101="AI",IF(Sheet1!$D101&gt;AIH!$Q101+150,150,"wait"),0))</f>
        <v>0</v>
      </c>
      <c r="CC100" s="8">
        <f>IF(AND(CC99&gt;0,CC99&lt;&gt;"wait"),"AT",IF(AIH!$R101="AI",IF(Sheet1!$D101&gt;AIH!$Q101+200,200,"wait"),0))</f>
        <v>0</v>
      </c>
      <c r="CD100" s="8">
        <f>IF(AND(CD99&gt;0,CD99&lt;&gt;"wait"),"AT",IF(AIH!$R101="AI",IF(Sheet1!$E101&lt;AIH!$Q101-50,50,"wait"),0))</f>
        <v>0</v>
      </c>
      <c r="CE100" s="8">
        <f>IF(AND(CE99&gt;0,CE99&lt;&gt;"wait"),"AT",IF(AIH!$R101="AI",IF(Sheet1!$E101&lt;AIH!$Q101-100,100,"wait"),0))</f>
        <v>0</v>
      </c>
      <c r="CF100" s="8">
        <f>IF(AND(CF99&gt;0,CF99&lt;&gt;"wait"),"AT",IF(AIH!$R101="AI",IF(Sheet1!$E101&lt;AIH!$Q101-150,150,"wait"),0))</f>
        <v>0</v>
      </c>
      <c r="CG100" s="8">
        <f>IF(AND(CG99&gt;0,CG99&lt;&gt;"wait"),"AT",IF(AIH!$R101="AI",IF(Sheet1!$E101&lt;AIH!$Q101-200,200,"wait"),0))</f>
        <v>0</v>
      </c>
      <c r="CH100" s="8">
        <f t="shared" si="40"/>
        <v>0</v>
      </c>
      <c r="CI100" s="8"/>
      <c r="CJ100" s="8">
        <f>IF(AND(CJ99&gt;0,CJ99&lt;&gt;"wait"),"AT",IF(AIH!$T101="AI",IF(Sheet1!$D101&gt;AIH!$S101+50,50,"wait"),0))</f>
        <v>0</v>
      </c>
      <c r="CK100" s="8">
        <f>IF(AND(CK99&gt;0,CK99&lt;&gt;"wait"),"AT",IF(AIH!$T101="AI",IF(Sheet1!$D101&gt;AIH!$S101+100,100,"wait"),0))</f>
        <v>0</v>
      </c>
      <c r="CL100" s="8">
        <f>IF(AND(CL99&gt;0,CL99&lt;&gt;"wait"),"AT",IF(AIH!$T101="AI",IF(Sheet1!$D101&gt;AIH!$S101+150,150,"wait"),0))</f>
        <v>0</v>
      </c>
      <c r="CM100" s="8">
        <f>IF(AND(CM99&gt;0,CM99&lt;&gt;"wait"),"AT",IF(AIH!$T101="AI",IF(Sheet1!$D101&gt;AIH!$S101+200,200,"wait"),0))</f>
        <v>0</v>
      </c>
      <c r="CN100" s="8">
        <f>IF(AND(CN99&gt;0,CN99&lt;&gt;"wait"),"AT",IF(AIH!$T101="AI",IF(Sheet1!$E101&lt;AIH!$S101-50,50,"wait"),0))</f>
        <v>0</v>
      </c>
      <c r="CO100" s="8">
        <f>IF(AND(CO99&gt;0,CO99&lt;&gt;"wait"),"AT",IF(AIH!$T101="AI",IF(Sheet1!$E101&lt;AIH!$S101-100,100,"wait"),0))</f>
        <v>0</v>
      </c>
      <c r="CP100" s="8">
        <f>IF(AND(CP99&gt;0,CP99&lt;&gt;"wait"),"AT",IF(AIH!$T101="AI",IF(Sheet1!$E101&lt;AIH!$S101-150,150,"wait"),0))</f>
        <v>0</v>
      </c>
      <c r="CQ100" s="8">
        <f>IF(AND(CQ99&gt;0,CQ99&lt;&gt;"wait"),"AT",IF(AIH!$T101="AI",IF(Sheet1!$E101&lt;AIH!$S101-200,200,"wait"),0))</f>
        <v>0</v>
      </c>
      <c r="CR100" s="8">
        <f t="shared" si="41"/>
        <v>0</v>
      </c>
      <c r="CS100" s="8"/>
      <c r="CT100" s="8">
        <f>IF(AND(CT99&gt;0,CT99&lt;&gt;"wait"),"AT",IF(AIH!$V101="AI",IF(Sheet1!$D101&gt;AIH!$U101+50,50,"wait"),0))</f>
        <v>0</v>
      </c>
      <c r="CU100" s="8">
        <f>IF(AND(CU99&gt;0,CU99&lt;&gt;"wait"),"AT",IF(AIH!$V101="AI",IF(Sheet1!$D101&gt;AIH!$U101+100,100,"wait"),0))</f>
        <v>0</v>
      </c>
      <c r="CV100" s="8">
        <f>IF(AND(CV99&gt;0,CV99&lt;&gt;"wait"),"AT",IF(AIH!$V101="AI",IF(Sheet1!$D101&gt;AIH!$U101+150,150,"wait"),0))</f>
        <v>0</v>
      </c>
      <c r="CW100" s="8">
        <f>IF(AND(CW99&gt;0,CW99&lt;&gt;"wait"),"AT",IF(AIH!$V101="AI",IF(Sheet1!$D101&gt;AIH!$U101+200,200,"wait"),0))</f>
        <v>0</v>
      </c>
      <c r="CX100" s="8">
        <f>IF(AND(CX99&gt;0,CX99&lt;&gt;"wait"),"AT",IF(AIH!$V101="AI",IF(Sheet1!$E101&lt;AIH!$U101-50,50,"wait"),0))</f>
        <v>0</v>
      </c>
      <c r="CY100" s="8">
        <f>IF(AND(CY99&gt;0,CY99&lt;&gt;"wait"),"AT",IF(AIH!$V101="AI",IF(Sheet1!$E101&lt;AIH!$U101-100,100,"wait"),0))</f>
        <v>0</v>
      </c>
      <c r="CZ100" s="8">
        <f>IF(AND(CZ99&gt;0,CZ99&lt;&gt;"wait"),"AT",IF(AIH!$V101="AI",IF(Sheet1!$E101&lt;AIH!$U101-150,150,"wait"),0))</f>
        <v>0</v>
      </c>
      <c r="DA100" s="8">
        <f>IF(AND(DA99&gt;0,DA99&lt;&gt;"wait"),"AT",IF(AIH!$V101="AI",IF(Sheet1!$E101&lt;AIH!$U101-200,200,"wait"),0))</f>
        <v>0</v>
      </c>
      <c r="DB100" s="8">
        <f t="shared" si="42"/>
        <v>0</v>
      </c>
      <c r="DC100" s="8"/>
      <c r="DD100" s="8">
        <f>IF(AND(DD99&gt;0,DD99&lt;&gt;"wait"),"AT",IF(AIH!$X101="AI",IF(Sheet1!$D101&gt;AIH!$W101+50,50,"wait"),0))</f>
        <v>0</v>
      </c>
      <c r="DE100" s="8">
        <f>IF(AND(DE99&gt;0,DE99&lt;&gt;"wait"),"AT",IF(AIH!$X101="AI",IF(Sheet1!$D101&gt;AIH!$W101+100,100,"wait"),0))</f>
        <v>0</v>
      </c>
      <c r="DF100" s="8">
        <f>IF(AND(DF99&gt;0,DF99&lt;&gt;"wait"),"AT",IF(AIH!$X101="AI",IF(Sheet1!$D101&gt;AIH!$W101+150,150,"wait"),0))</f>
        <v>0</v>
      </c>
      <c r="DG100" s="8">
        <f>IF(AND(DG99&gt;0,DG99&lt;&gt;"wait"),"AT",IF(AIH!$X101="AI",IF(Sheet1!$D101&gt;AIH!$W101+200,200,"wait"),0))</f>
        <v>0</v>
      </c>
      <c r="DH100" s="8">
        <f>IF(AND(DH99&gt;0,DH99&lt;&gt;"wait"),"AT",IF(AIH!$X101="AI",IF(Sheet1!$E101&lt;AIH!$W101-50,50,"wait"),0))</f>
        <v>0</v>
      </c>
      <c r="DI100" s="8">
        <f>IF(AND(DI99&gt;0,DI99&lt;&gt;"wait"),"AT",IF(AIH!$X101="AI",IF(Sheet1!$E101&lt;AIH!$W101-100,100,"wait"),0))</f>
        <v>0</v>
      </c>
      <c r="DJ100" s="8">
        <f>IF(AND(DJ99&gt;0,DJ99&lt;&gt;"wait"),"AT",IF(AIH!$X101="AI",IF(Sheet1!$E101&lt;AIH!$W101-150,150,"wait"),0))</f>
        <v>0</v>
      </c>
      <c r="DK100" s="8">
        <f>IF(AND(DK99&gt;0,DK99&lt;&gt;"wait"),"AT",IF(AIH!$X101="AI",IF(Sheet1!$E101&lt;AIH!$W101-200,200,"wait"),0))</f>
        <v>0</v>
      </c>
      <c r="DL100" s="8">
        <f t="shared" si="43"/>
        <v>0</v>
      </c>
      <c r="DN100" s="10">
        <f>IF(AND(DN99&gt;0,DN99&lt;&gt;"wait"),"AT",IF(AIH!$AA101="AI",IF(Sheet1!$D101&gt;AIH!$Z101+50,50,"wait"),0))</f>
        <v>0</v>
      </c>
      <c r="DO100" s="10">
        <f>IF(AND(DO99&gt;0,DO99&lt;&gt;"wait"),"AT",IF(AIH!$AA101="AI",IF(Sheet1!$D101&gt;AIH!$Z101+100,100,"wait"),0))</f>
        <v>0</v>
      </c>
      <c r="DP100" s="10">
        <f>IF(AND(DP99&gt;0,DP99&lt;&gt;"wait"),"AT",IF(AIH!$AA101="AI",IF(Sheet1!$D101&gt;AIH!$Z101+150,150,"wait"),0))</f>
        <v>0</v>
      </c>
      <c r="DQ100" s="10">
        <f>IF(AND(DQ99&gt;0,DQ99&lt;&gt;"wait"),"AT",IF(AIH!$AA101="AI",IF(Sheet1!$D101&gt;AIH!$Z101+200,200,"wait"),0))</f>
        <v>0</v>
      </c>
      <c r="DR100" s="10">
        <f>IF(AND(DR99&gt;0,DR99&lt;&gt;"wait"),"AT",IF(AIH!$AA101="AI",IF(Sheet1!$E101&lt;AIH!$Z101-50,50,"wait"),0))</f>
        <v>0</v>
      </c>
      <c r="DS100" s="10">
        <f>IF(AND(DS99&gt;0,DS99&lt;&gt;"wait"),"AT",IF(AIH!$AA101="AI",IF(Sheet1!$E101&lt;AIH!$Z101-100,100,"wait"),0))</f>
        <v>0</v>
      </c>
      <c r="DT100" s="10">
        <f>IF(AND(DT99&gt;0,DT99&lt;&gt;"wait"),"AT",IF(AIH!$AA101="AI",IF(Sheet1!$E101&lt;AIH!$Z101-150,150,"wait"),0))</f>
        <v>0</v>
      </c>
      <c r="DU100" s="10">
        <f>IF(AND(DU99&gt;0,DU99&lt;&gt;"wait"),"AT",IF(AIH!$AA101="AI",IF(Sheet1!$E101&lt;AIH!$Z101-200,200,"wait"),0))</f>
        <v>0</v>
      </c>
      <c r="DV100" s="10">
        <f t="shared" si="44"/>
        <v>0</v>
      </c>
      <c r="DX100" s="10">
        <f>IF(AND(DX99&gt;0,DX99&lt;&gt;"wait"),"AT",IF(AIH!$AC101="AI",IF(Sheet1!$D101&gt;AIH!$AB101+50,50,"wait"),0))</f>
        <v>0</v>
      </c>
      <c r="DY100" s="10">
        <f>IF(AND(DY99&gt;0,DY99&lt;&gt;"wait"),"AT",IF(AIH!$AC101="AI",IF(Sheet1!$D101&gt;AIH!$AB101+100,100,"wait"),0))</f>
        <v>0</v>
      </c>
      <c r="DZ100" s="10">
        <f>IF(AND(DZ99&gt;0,DZ99&lt;&gt;"wait"),"AT",IF(AIH!$AC101="AI",IF(Sheet1!$D101&gt;AIH!$AB101+150,150,"wait"),0))</f>
        <v>0</v>
      </c>
      <c r="EA100" s="10">
        <f>IF(AND(EA99&gt;0,EA99&lt;&gt;"wait"),"AT",IF(AIH!$AC101="AI",IF(Sheet1!$D101&gt;AIH!$AB101+200,200,"wait"),0))</f>
        <v>0</v>
      </c>
      <c r="EB100" s="10">
        <f>IF(AND(EB99&gt;0,EB99&lt;&gt;"wait"),"AT",IF(AIH!$AC101="AI",IF(Sheet1!$E101&lt;AIH!$AB101-50,50,"wait"),0))</f>
        <v>0</v>
      </c>
      <c r="EC100" s="10">
        <f>IF(AND(EC99&gt;0,EC99&lt;&gt;"wait"),"AT",IF(AIH!$AC101="AI",IF(Sheet1!$E101&lt;AIH!$AB101-100,100,"wait"),0))</f>
        <v>0</v>
      </c>
      <c r="ED100" s="10">
        <f>IF(AND(ED99&gt;0,ED99&lt;&gt;"wait"),"AT",IF(AIH!$AC101="AI",IF(Sheet1!$E101&lt;AIH!$AB101-150,150,"wait"),0))</f>
        <v>0</v>
      </c>
      <c r="EE100" s="10">
        <f>IF(AND(EE99&gt;0,EE99&lt;&gt;"wait"),"AT",IF(AIH!$AC101="AI",IF(Sheet1!$E101&lt;AIH!$AB101-200,200,"wait"),0))</f>
        <v>0</v>
      </c>
      <c r="EF100" s="10">
        <f t="shared" si="45"/>
        <v>0</v>
      </c>
      <c r="EH100" s="10">
        <f>IF(AND(EH99&gt;0,EH99&lt;&gt;"wait"),"AT",IF(AIH!$AE101="AI",IF(Sheet1!$D101&gt;AIH!$AD101+50,50,"wait"),0))</f>
        <v>0</v>
      </c>
      <c r="EI100" s="10">
        <f>IF(AND(EI99&gt;0,EI99&lt;&gt;"wait"),"AT",IF(AIH!$AE101="AI",IF(Sheet1!$D101&gt;AIH!$AD101+100,100,"wait"),0))</f>
        <v>0</v>
      </c>
      <c r="EJ100" s="10">
        <f>IF(AND(EJ99&gt;0,EJ99&lt;&gt;"wait"),"AT",IF(AIH!$AE101="AI",IF(Sheet1!$D101&gt;AIH!$AD101+150,150,"wait"),0))</f>
        <v>0</v>
      </c>
      <c r="EK100" s="10">
        <f>IF(AND(EK99&gt;0,EK99&lt;&gt;"wait"),"AT",IF(AIH!$AE101="AI",IF(Sheet1!$D101&gt;AIH!$AD101+200,200,"wait"),0))</f>
        <v>0</v>
      </c>
      <c r="EL100" s="10">
        <f>IF(AND(EL99&gt;0,EL99&lt;&gt;"wait"),"AT",IF(AIH!$AE101="AI",IF(Sheet1!$E101&lt;AIH!$AD101-50,50,"wait"),0))</f>
        <v>0</v>
      </c>
      <c r="EM100" s="10">
        <f>IF(AND(EM99&gt;0,EM99&lt;&gt;"wait"),"AT",IF(AIH!$AE101="AI",IF(Sheet1!$E101&lt;AIH!$AD101-100,100,"wait"),0))</f>
        <v>0</v>
      </c>
      <c r="EN100" s="10">
        <f>IF(AND(EN99&gt;0,EN99&lt;&gt;"wait"),"AT",IF(AIH!$AE101="AI",IF(Sheet1!$E101&lt;AIH!$AD101-150,150,"wait"),0))</f>
        <v>0</v>
      </c>
      <c r="EO100" s="10">
        <f>IF(AND(EO99&gt;0,EO99&lt;&gt;"wait"),"AT",IF(AIH!$AE101="AI",IF(Sheet1!$E101&lt;AIH!$AD101-200,200,"wait"),0))</f>
        <v>0</v>
      </c>
      <c r="EP100" s="10">
        <f t="shared" si="46"/>
        <v>0</v>
      </c>
      <c r="ER100" s="10">
        <f>IF(AND(ER99&gt;0,ER99&lt;&gt;"wait"),"AT",IF(AIH!$AG101="AI",IF(Sheet1!$D101&gt;AIH!$AF101+50,50,"wait"),0))</f>
        <v>0</v>
      </c>
      <c r="ES100" s="10">
        <f>IF(AND(ES99&gt;0,ES99&lt;&gt;"wait"),"AT",IF(AIH!$AG101="AI",IF(Sheet1!$D101&gt;AIH!$AF101+100,100,"wait"),0))</f>
        <v>0</v>
      </c>
      <c r="ET100" s="10">
        <f>IF(AND(ET99&gt;0,ET99&lt;&gt;"wait"),"AT",IF(AIH!$AG101="AI",IF(Sheet1!$D101&gt;AIH!$AF101+150,150,"wait"),0))</f>
        <v>0</v>
      </c>
      <c r="EU100" s="10">
        <f>IF(AND(EU99&gt;0,EU99&lt;&gt;"wait"),"AT",IF(AIH!$AG101="AI",IF(Sheet1!$D101&gt;AIH!$AF101+200,200,"wait"),0))</f>
        <v>0</v>
      </c>
      <c r="EV100" s="10">
        <f>IF(AND(EV99&gt;0,EV99&lt;&gt;"wait"),"AT",IF(AIH!$AG101="AI",IF(Sheet1!$E101&lt;AIH!$AF101-50,50,"wait"),0))</f>
        <v>0</v>
      </c>
      <c r="EW100" s="10">
        <f>IF(AND(EW99&gt;0,EW99&lt;&gt;"wait"),"AT",IF(AIH!$AG101="AI",IF(Sheet1!$E101&lt;AIH!$AF101-100,100,"wait"),0))</f>
        <v>0</v>
      </c>
      <c r="EX100" s="10">
        <f>IF(AND(EX99&gt;0,EX99&lt;&gt;"wait"),"AT",IF(AIH!$AG101="AI",IF(Sheet1!$E101&lt;AIH!$AF101-150,150,"wait"),0))</f>
        <v>0</v>
      </c>
      <c r="EY100" s="10">
        <f>IF(AND(EY99&gt;0,EY99&lt;&gt;"wait"),"AT",IF(AIH!$AG101="AI",IF(Sheet1!$E101&lt;AIH!$AF101-200,200,"wait"),0))</f>
        <v>0</v>
      </c>
      <c r="EZ100" s="10">
        <f t="shared" si="47"/>
        <v>0</v>
      </c>
      <c r="FB100" s="10">
        <f>IF(AND(FB99&gt;0,FB99&lt;&gt;"wait"),"AT",IF(AIH!$AI101="AI",IF(Sheet1!$D101&gt;AIH!$AH101+50,50,"wait"),0))</f>
        <v>0</v>
      </c>
      <c r="FC100" s="10">
        <f>IF(AND(FC99&gt;0,FC99&lt;&gt;"wait"),"AT",IF(AIH!$AI101="AI",IF(Sheet1!$D101&gt;AIH!$AH101+100,100,"wait"),0))</f>
        <v>0</v>
      </c>
      <c r="FD100" s="10">
        <f>IF(AND(FD99&gt;0,FD99&lt;&gt;"wait"),"AT",IF(AIH!$AI101="AI",IF(Sheet1!$D101&gt;AIH!$AH101+150,150,"wait"),0))</f>
        <v>0</v>
      </c>
      <c r="FE100" s="10">
        <f>IF(AND(FE99&gt;0,FE99&lt;&gt;"wait"),"AT",IF(AIH!$AI101="AI",IF(Sheet1!$D101&gt;AIH!$AH101+200,200,"wait"),0))</f>
        <v>0</v>
      </c>
      <c r="FF100" s="10">
        <f>IF(AND(FF99&gt;0,FF99&lt;&gt;"wait"),"AT",IF(AIH!$AI101="AI",IF(Sheet1!$E101&lt;AIH!$AH101-50,50,"wait"),0))</f>
        <v>0</v>
      </c>
      <c r="FG100" s="10">
        <f>IF(AND(FG99&gt;0,FG99&lt;&gt;"wait"),"AT",IF(AIH!$AI101="AI",IF(Sheet1!$E101&lt;AIH!$AH101-100,100,"wait"),0))</f>
        <v>0</v>
      </c>
      <c r="FH100" s="10">
        <f>IF(AND(FH99&gt;0,FH99&lt;&gt;"wait"),"AT",IF(AIH!$AI101="AI",IF(Sheet1!$E101&lt;AIH!$AH101-150,150,"wait"),0))</f>
        <v>0</v>
      </c>
      <c r="FI100" s="10">
        <f>IF(AND(FI99&gt;0,FI99&lt;&gt;"wait"),"AT",IF(AIH!$AI101="AI",IF(Sheet1!$E101&lt;AIH!$AH101-200,200,"wait"),0))</f>
        <v>0</v>
      </c>
      <c r="FJ100" s="10">
        <f t="shared" si="48"/>
        <v>0</v>
      </c>
      <c r="FL100" s="10">
        <f>IF(AND(FL99&gt;0,FL99&lt;&gt;"wait"),"AT",IF(AIH!$AK101="AI",IF(Sheet1!$D101&gt;AIH!$AJ101+50,50,"wait"),0))</f>
        <v>0</v>
      </c>
      <c r="FM100" s="10">
        <f>IF(AND(FM99&gt;0,FM99&lt;&gt;"wait"),"AT",IF(AIH!$AK101="AI",IF(Sheet1!$D101&gt;AIH!$AJ101+100,100,"wait"),0))</f>
        <v>0</v>
      </c>
      <c r="FN100" s="10">
        <f>IF(AND(FN99&gt;0,FN99&lt;&gt;"wait"),"AT",IF(AIH!$AK101="AI",IF(Sheet1!$D101&gt;AIH!$AJ101+150,150,"wait"),0))</f>
        <v>0</v>
      </c>
      <c r="FO100" s="10">
        <f>IF(AND(FO99&gt;0,FO99&lt;&gt;"wait"),"AT",IF(AIH!$AK101="AI",IF(Sheet1!$D101&gt;AIH!$AJ101+200,200,"wait"),0))</f>
        <v>0</v>
      </c>
      <c r="FP100" s="10">
        <f>IF(AND(FP99&gt;0,FP99&lt;&gt;"wait"),"AT",IF(AIH!$AK101="AI",IF(Sheet1!$E101&lt;AIH!$AJ101-50,50,"wait"),0))</f>
        <v>0</v>
      </c>
      <c r="FQ100" s="10">
        <f>IF(AND(FQ99&gt;0,FQ99&lt;&gt;"wait"),"AT",IF(AIH!$AK101="AI",IF(Sheet1!$E101&lt;AIH!$AJ101-100,100,"wait"),0))</f>
        <v>0</v>
      </c>
      <c r="FR100" s="10">
        <f>IF(AND(FR99&gt;0,FR99&lt;&gt;"wait"),"AT",IF(AIH!$AK101="AI",IF(Sheet1!$E101&lt;AIH!$AJ101-150,150,"wait"),0))</f>
        <v>0</v>
      </c>
      <c r="FS100" s="10">
        <f>IF(AND(FS99&gt;0,FS99&lt;&gt;"wait"),"AT",IF(AIH!$AK101="AI",IF(Sheet1!$E101&lt;AIH!$AJ101-200,200,"wait"),0))</f>
        <v>0</v>
      </c>
      <c r="FT100" s="10">
        <f t="shared" si="49"/>
        <v>0</v>
      </c>
      <c r="FV100" s="10">
        <f>IF(AND(FV99&gt;0,FV99&lt;&gt;"wait"),"AT",IF(AIH!$AM101="AI",IF(Sheet1!$D101&gt;AIH!$AL101+50,50,"wait"),0))</f>
        <v>0</v>
      </c>
      <c r="FW100" s="10">
        <f>IF(AND(FW99&gt;0,FW99&lt;&gt;"wait"),"AT",IF(AIH!$AM101="AI",IF(Sheet1!$D101&gt;AIH!$AL101+100,100,"wait"),0))</f>
        <v>0</v>
      </c>
      <c r="FX100" s="10">
        <f>IF(AND(FX99&gt;0,FX99&lt;&gt;"wait"),"AT",IF(AIH!$AM101="AI",IF(Sheet1!$D101&gt;AIH!$AL101+150,150,"wait"),0))</f>
        <v>0</v>
      </c>
      <c r="FY100" s="10">
        <f>IF(AND(FY99&gt;0,FY99&lt;&gt;"wait"),"AT",IF(AIH!$AM101="AI",IF(Sheet1!$D101&gt;AIH!$AL101+200,200,"wait"),0))</f>
        <v>0</v>
      </c>
      <c r="FZ100" s="10">
        <f>IF(AND(FZ99&gt;0,FZ99&lt;&gt;"wait"),"AT",IF(AIH!$AM101="AI",IF(Sheet1!$E101&lt;AIH!$AL101-50,50,"wait"),0))</f>
        <v>0</v>
      </c>
      <c r="GA100" s="10">
        <f>IF(AND(GA99&gt;0,GA99&lt;&gt;"wait"),"AT",IF(AIH!$AM101="AI",IF(Sheet1!$E101&lt;AIH!$AL101-100,100,"wait"),0))</f>
        <v>0</v>
      </c>
      <c r="GB100" s="10">
        <f>IF(AND(GB99&gt;0,GB99&lt;&gt;"wait"),"AT",IF(AIH!$AM101="AI",IF(Sheet1!$E101&lt;AIH!$AL101-150,150,"wait"),0))</f>
        <v>0</v>
      </c>
      <c r="GC100" s="10">
        <f>IF(AND(GC99&gt;0,GC99&lt;&gt;"wait"),"AT",IF(AIH!$AM101="AI",IF(Sheet1!$E101&lt;AIH!$AL101-200,200,"wait"),0))</f>
        <v>0</v>
      </c>
      <c r="GD100" s="10">
        <f t="shared" si="50"/>
        <v>0</v>
      </c>
      <c r="GF100" s="10">
        <f>IF(AND(GF99&gt;0,GF99&lt;&gt;"wait"),"AT",IF(AIH!$AO101="AI",IF(Sheet1!$D101&gt;AIH!$AN101+50,50,"wait"),0))</f>
        <v>0</v>
      </c>
      <c r="GG100" s="10">
        <f>IF(AND(GG99&gt;0,GG99&lt;&gt;"wait"),"AT",IF(AIH!$AO101="AI",IF(Sheet1!$D101&gt;AIH!$AN101+100,100,"wait"),0))</f>
        <v>0</v>
      </c>
      <c r="GH100" s="10">
        <f>IF(AND(GH99&gt;0,GH99&lt;&gt;"wait"),"AT",IF(AIH!$AO101="AI",IF(Sheet1!$D101&gt;AIH!$AN101+150,150,"wait"),0))</f>
        <v>0</v>
      </c>
      <c r="GI100" s="10">
        <f>IF(AND(GI99&gt;0,GI99&lt;&gt;"wait"),"AT",IF(AIH!$AO101="AI",IF(Sheet1!$D101&gt;AIH!$AN101+200,200,"wait"),0))</f>
        <v>0</v>
      </c>
      <c r="GJ100" s="10">
        <f>IF(AND(GJ99&gt;0,GJ99&lt;&gt;"wait"),"AT",IF(AIH!$AO101="AI",IF(Sheet1!$E101&lt;AIH!$AN101-50,50,"wait"),0))</f>
        <v>0</v>
      </c>
      <c r="GK100" s="10">
        <f>IF(AND(GK99&gt;0,GK99&lt;&gt;"wait"),"AT",IF(AIH!$AO101="AI",IF(Sheet1!$E101&lt;AIH!$AN101-100,100,"wait"),0))</f>
        <v>0</v>
      </c>
      <c r="GL100" s="10">
        <f>IF(AND(GL99&gt;0,GL99&lt;&gt;"wait"),"AT",IF(AIH!$AO101="AI",IF(Sheet1!$E101&lt;AIH!$AN101-150,150,"wait"),0))</f>
        <v>0</v>
      </c>
      <c r="GM100" s="10">
        <f>IF(AND(GM99&gt;0,GM99&lt;&gt;"wait"),"AT",IF(AIH!$AO101="AI",IF(Sheet1!$E101&lt;AIH!$AN101-200,200,"wait"),0))</f>
        <v>0</v>
      </c>
      <c r="GN100" s="10">
        <f t="shared" si="51"/>
        <v>0</v>
      </c>
      <c r="GP100" s="10">
        <f>IF(AND(GP99&gt;0,GP99&lt;&gt;"wait"),"AT",IF(AIH!$AQ101="AI",IF(Sheet1!$D101&gt;AIH!$AP101+50,50,"wait"),0))</f>
        <v>0</v>
      </c>
      <c r="GQ100" s="10">
        <f>IF(AND(GQ99&gt;0,GQ99&lt;&gt;"wait"),"AT",IF(AIH!$AQ101="AI",IF(Sheet1!$D101&gt;AIH!$AP101+100,100,"wait"),0))</f>
        <v>0</v>
      </c>
      <c r="GR100" s="10">
        <f>IF(AND(GR99&gt;0,GR99&lt;&gt;"wait"),"AT",IF(AIH!$AQ101="AI",IF(Sheet1!$D101&gt;AIH!$AP101+150,150,"wait"),0))</f>
        <v>0</v>
      </c>
      <c r="GS100" s="10">
        <f>IF(AND(GS99&gt;0,GS99&lt;&gt;"wait"),"AT",IF(AIH!$AQ101="AI",IF(Sheet1!$D101&gt;AIH!$AP101+200,200,"wait"),0))</f>
        <v>0</v>
      </c>
      <c r="GT100" s="10">
        <f>IF(AND(GT99&gt;0,GT99&lt;&gt;"wait"),"AT",IF(AIH!$AQ101="AI",IF(Sheet1!$E101&lt;AIH!$AP101-50,50,"wait"),0))</f>
        <v>0</v>
      </c>
      <c r="GU100" s="10">
        <f>IF(AND(GU99&gt;0,GU99&lt;&gt;"wait"),"AT",IF(AIH!$AQ101="AI",IF(Sheet1!$E101&lt;AIH!$AP101-100,100,"wait"),0))</f>
        <v>0</v>
      </c>
      <c r="GV100" s="10">
        <f>IF(AND(GV99&gt;0,GV99&lt;&gt;"wait"),"AT",IF(AIH!$AQ101="AI",IF(Sheet1!$E101&lt;AIH!$AP101-150,150,"wait"),0))</f>
        <v>0</v>
      </c>
      <c r="GW100" s="10">
        <f>IF(AND(GW99&gt;0,GW99&lt;&gt;"wait"),"AT",IF(AIH!$AQ101="AI",IF(Sheet1!$E101&lt;AIH!$AP101-200,200,"wait"),0))</f>
        <v>0</v>
      </c>
      <c r="GX100" s="10">
        <f t="shared" si="52"/>
        <v>0</v>
      </c>
      <c r="GZ100" s="10">
        <f>IF(AND(GZ99&gt;0,GZ99&lt;&gt;"wait"),"AT",IF(AIH!$AS101="AI",IF(Sheet1!$D101&gt;AIH!$AR101+50,50,"wait"),0))</f>
        <v>0</v>
      </c>
      <c r="HA100" s="10">
        <f>IF(AND(HA99&gt;0,HA99&lt;&gt;"wait"),"AT",IF(AIH!$AS101="AI",IF(Sheet1!$D101&gt;AIH!$AR101+100,100,"wait"),0))</f>
        <v>0</v>
      </c>
      <c r="HB100" s="10">
        <f>IF(AND(HB99&gt;0,HB99&lt;&gt;"wait"),"AT",IF(AIH!$AS101="AI",IF(Sheet1!$D101&gt;AIH!$AR101+150,150,"wait"),0))</f>
        <v>0</v>
      </c>
      <c r="HC100" s="10">
        <f>IF(AND(HC99&gt;0,HC99&lt;&gt;"wait"),"AT",IF(AIH!$AS101="AI",IF(Sheet1!$D101&gt;AIH!$AR101+200,200,"wait"),0))</f>
        <v>0</v>
      </c>
      <c r="HD100" s="10">
        <f>IF(AND(HD99&gt;0,HD99&lt;&gt;"wait"),"AT",IF(AIH!$AS101="AI",IF(Sheet1!$E101&lt;AIH!$AR101-50,50,"wait"),0))</f>
        <v>0</v>
      </c>
      <c r="HE100" s="10">
        <f>IF(AND(HE99&gt;0,HE99&lt;&gt;"wait"),"AT",IF(AIH!$AS101="AI",IF(Sheet1!$E101&lt;AIH!$AR101-100,100,"wait"),0))</f>
        <v>0</v>
      </c>
      <c r="HF100" s="10">
        <f>IF(AND(HF99&gt;0,HF99&lt;&gt;"wait"),"AT",IF(AIH!$AS101="AI",IF(Sheet1!$E101&lt;AIH!$AR101-150,150,"wait"),0))</f>
        <v>0</v>
      </c>
      <c r="HG100" s="10">
        <f>IF(AND(HG99&gt;0,HG99&lt;&gt;"wait"),"AT",IF(AIH!$AS101="AI",IF(Sheet1!$E101&lt;AIH!$AR101-200,200,"wait"),0))</f>
        <v>0</v>
      </c>
      <c r="HH100" s="10">
        <f t="shared" si="53"/>
        <v>0</v>
      </c>
      <c r="HJ100" s="10">
        <f>IF(AND(HJ99&gt;0,HJ99&lt;&gt;"wait"),"AT",IF(AIH!$AU101="AI",IF(Sheet1!$D101&gt;AIH!$AT101+50,50,"wait"),0))</f>
        <v>0</v>
      </c>
      <c r="HK100" s="10">
        <f>IF(AND(HK99&gt;0,HK99&lt;&gt;"wait"),"AT",IF(AIH!$AU101="AI",IF(Sheet1!$D101&gt;AIH!$AT101+100,100,"wait"),0))</f>
        <v>0</v>
      </c>
      <c r="HL100" s="10">
        <f>IF(AND(HL99&gt;0,HL99&lt;&gt;"wait"),"AT",IF(AIH!$AU101="AI",IF(Sheet1!$D101&gt;AIH!$AT101+150,150,"wait"),0))</f>
        <v>0</v>
      </c>
      <c r="HM100" s="10">
        <f>IF(AND(HM99&gt;0,HM99&lt;&gt;"wait"),"AT",IF(AIH!$AU101="AI",IF(Sheet1!$D101&gt;AIH!$AT101+200,200,"wait"),0))</f>
        <v>0</v>
      </c>
      <c r="HN100" s="10">
        <f>IF(AND(HN99&gt;0,HN99&lt;&gt;"wait"),"AT",IF(AIH!$AU101="AI",IF(Sheet1!$E101&lt;AIH!$AT101-50,50,"wait"),0))</f>
        <v>0</v>
      </c>
      <c r="HO100" s="10">
        <f>IF(AND(HO99&gt;0,HO99&lt;&gt;"wait"),"AT",IF(AIH!$AU101="AI",IF(Sheet1!$E101&lt;AIH!$AT101-100,100,"wait"),0))</f>
        <v>0</v>
      </c>
      <c r="HP100" s="10">
        <f>IF(AND(HP99&gt;0,HP99&lt;&gt;"wait"),"AT",IF(AIH!$AU101="AI",IF(Sheet1!$E101&lt;AIH!$AT101-150,150,"wait"),0))</f>
        <v>0</v>
      </c>
      <c r="HQ100" s="10">
        <f>IF(AND(HQ99&gt;0,HQ99&lt;&gt;"wait"),"AT",IF(AIH!$AU101="AI",IF(Sheet1!$E101&lt;AIH!$AT101-200,200,"wait"),0))</f>
        <v>0</v>
      </c>
      <c r="HR100" s="10">
        <f t="shared" si="54"/>
        <v>0</v>
      </c>
      <c r="HT100" s="10">
        <f>IF(AND(HT99&gt;0,HT99&lt;&gt;"wait"),"AT",IF(AIH!$AX101="AI",IF(Sheet1!$D101&gt;AIH!$AW101+50,50,"wait"),0))</f>
        <v>0</v>
      </c>
      <c r="HU100" s="10">
        <f>IF(AND(HU99&gt;0,HU99&lt;&gt;"wait"),"AT",IF(AIH!$AX101="AI",IF(Sheet1!$D101&gt;AIH!$AW101+100,100,"wait"),0))</f>
        <v>0</v>
      </c>
      <c r="HV100" s="10">
        <f>IF(AND(HV99&gt;0,HV99&lt;&gt;"wait"),"AT",IF(AIH!$AX101="AI",IF(Sheet1!$D101&gt;AIH!$AW101+150,150,"wait"),0))</f>
        <v>0</v>
      </c>
      <c r="HW100" s="10">
        <f>IF(AND(HW99&gt;0,HW99&lt;&gt;"wait"),"AT",IF(AIH!$AX101="AI",IF(Sheet1!$D101&gt;AIH!$AW101+200,200,"wait"),0))</f>
        <v>0</v>
      </c>
      <c r="HX100" s="10">
        <f>IF(AND(HX99&gt;0,HX99&lt;&gt;"wait"),"AT",IF(AIH!$AX101="AI",IF(Sheet1!$E101&lt;AIH!$AW101-50,50,"wait"),0))</f>
        <v>0</v>
      </c>
      <c r="HY100" s="10">
        <f>IF(AND(HY99&gt;0,HY99&lt;&gt;"wait"),"AT",IF(AIH!$AX101="AI",IF(Sheet1!$E101&lt;AIH!$AW101-100,100,"wait"),0))</f>
        <v>0</v>
      </c>
      <c r="HZ100" s="10">
        <f>IF(AND(HZ99&gt;0,HZ99&lt;&gt;"wait"),"AT",IF(AIH!$AX101="AI",IF(Sheet1!$E101&lt;AIH!$AW101-150,150,"wait"),0))</f>
        <v>0</v>
      </c>
      <c r="IA100" s="10">
        <f>IF(AND(IA99&gt;0,IA99&lt;&gt;"wait"),"AT",IF(AIH!$AX101="AI",IF(Sheet1!$E101&lt;AIH!$AW101-200,200,"wait"),0))</f>
        <v>0</v>
      </c>
      <c r="IB100" s="10">
        <f t="shared" si="55"/>
        <v>0</v>
      </c>
      <c r="ID100" s="10">
        <f>IF(AND(ID99&gt;0,ID99&lt;&gt;"wait"),"AT",IF(AIH!$AZ101="AI",IF(Sheet1!$D101&gt;AIH!$AY101+50,50,"wait"),0))</f>
        <v>0</v>
      </c>
      <c r="IE100" s="10">
        <f>IF(AND(IE99&gt;0,IE99&lt;&gt;"wait"),"AT",IF(AIH!$AZ101="AI",IF(Sheet1!$D101&gt;AIH!$AY101+100,100,"wait"),0))</f>
        <v>0</v>
      </c>
      <c r="IF100" s="10">
        <f>IF(AND(IF99&gt;0,IF99&lt;&gt;"wait"),"AT",IF(AIH!$AZ101="AI",IF(Sheet1!$D101&gt;AIH!$AY101+150,150,"wait"),0))</f>
        <v>0</v>
      </c>
      <c r="IG100" s="10">
        <f>IF(AND(IG99&gt;0,IG99&lt;&gt;"wait"),"AT",IF(AIH!$AZ101="AI",IF(Sheet1!$D101&gt;AIH!$AY101+200,200,"wait"),0))</f>
        <v>0</v>
      </c>
      <c r="IH100" s="10">
        <f>IF(AND(IH99&gt;0,IH99&lt;&gt;"wait"),"AT",IF(AIH!$AZ101="AI",IF(Sheet1!$E101&lt;AIH!$AY101-50,50,"wait"),0))</f>
        <v>0</v>
      </c>
      <c r="II100" s="10">
        <f>IF(AND(II99&gt;0,II99&lt;&gt;"wait"),"AT",IF(AIH!$AZ101="AI",IF(Sheet1!$E101&lt;AIH!$AY101-100,100,"wait"),0))</f>
        <v>0</v>
      </c>
      <c r="IJ100" s="10">
        <f>IF(AND(IJ99&gt;0,IJ99&lt;&gt;"wait"),"AT",IF(AIH!$AZ101="AI",IF(Sheet1!$E101&lt;AIH!$AY101-150,150,"wait"),0))</f>
        <v>0</v>
      </c>
      <c r="IK100" s="10">
        <f>IF(AND(IK99&gt;0,IK99&lt;&gt;"wait"),"AT",IF(AIH!$AZ101="AI",IF(Sheet1!$E101&lt;AIH!$AY101-200,200,"wait"),0))</f>
        <v>0</v>
      </c>
      <c r="IL100" s="10">
        <f t="shared" si="56"/>
        <v>0</v>
      </c>
      <c r="IN100" s="10">
        <f>IF(AND(IN99&gt;0,IN99&lt;&gt;"wait"),"AT",IF(AIH!$BB101="AI",IF(Sheet1!$D101&gt;AIH!$BA101+50,50,"wait"),0))</f>
        <v>0</v>
      </c>
      <c r="IO100" s="10">
        <f>IF(AND(IO99&gt;0,IO99&lt;&gt;"wait"),"AT",IF(AIH!$BB101="AI",IF(Sheet1!$D101&gt;AIH!$BA101+100,100,"wait"),0))</f>
        <v>0</v>
      </c>
      <c r="IP100" s="10">
        <f>IF(AND(IP99&gt;0,IP99&lt;&gt;"wait"),"AT",IF(AIH!$BB101="AI",IF(Sheet1!$D101&gt;AIH!$BA101+150,150,"wait"),0))</f>
        <v>0</v>
      </c>
      <c r="IQ100" s="10">
        <f>IF(AND(IQ99&gt;0,IQ99&lt;&gt;"wait"),"AT",IF(AIH!$BB101="AI",IF(Sheet1!$D101&gt;AIH!$BA101+200,200,"wait"),0))</f>
        <v>0</v>
      </c>
      <c r="IR100" s="10">
        <f>IF(AND(IR99&gt;0,IR99&lt;&gt;"wait"),"AT",IF(AIH!$BB101="AI",IF(Sheet1!$E101&lt;AIH!$BA101-50,50,"wait"),0))</f>
        <v>0</v>
      </c>
      <c r="IS100" s="10">
        <f>IF(AND(IS99&gt;0,IS99&lt;&gt;"wait"),"AT",IF(AIH!$BB101="AI",IF(Sheet1!$E101&lt;AIH!$BA101-100,100,"wait"),0))</f>
        <v>0</v>
      </c>
      <c r="IT100" s="10">
        <f>IF(AND(IT99&gt;0,IT99&lt;&gt;"wait"),"AT",IF(AIH!$BB101="AI",IF(Sheet1!$E101&lt;AIH!$BA101-150,150,"wait"),0))</f>
        <v>0</v>
      </c>
      <c r="IU100" s="10">
        <f>IF(AND(IU99&gt;0,IU99&lt;&gt;"wait"),"AT",IF(AIH!$BB101="AI",IF(Sheet1!$E101&lt;AIH!$BA101-200,200,"wait"),0))</f>
        <v>0</v>
      </c>
      <c r="IV100" s="10">
        <f t="shared" si="57"/>
        <v>0</v>
      </c>
      <c r="IX100" s="10">
        <f>IF(AND(IX99&gt;0,IX99&lt;&gt;"wait"),"AT",IF(AIH!$BD101="AI",IF(Sheet1!$D101&gt;AIH!$BC101+50,50,"wait"),0))</f>
        <v>0</v>
      </c>
      <c r="IY100" s="10">
        <f>IF(AND(IY99&gt;0,IY99&lt;&gt;"wait"),"AT",IF(AIH!$BD101="AI",IF(Sheet1!$D101&gt;AIH!$BC101+100,100,"wait"),0))</f>
        <v>0</v>
      </c>
      <c r="IZ100" s="10">
        <f>IF(AND(IZ99&gt;0,IZ99&lt;&gt;"wait"),"AT",IF(AIH!$BD101="AI",IF(Sheet1!$D101&gt;AIH!$BC101+150,150,"wait"),0))</f>
        <v>0</v>
      </c>
      <c r="JA100" s="10">
        <f>IF(AND(JA99&gt;0,JA99&lt;&gt;"wait"),"AT",IF(AIH!$BD101="AI",IF(Sheet1!$D101&gt;AIH!$BC101+200,200,"wait"),0))</f>
        <v>0</v>
      </c>
      <c r="JB100" s="10">
        <f>IF(AND(JB99&gt;0,JB99&lt;&gt;"wait"),"AT",IF(AIH!$BD101="AI",IF(Sheet1!$E101&lt;AIH!$BC101-50,50,"wait"),0))</f>
        <v>0</v>
      </c>
      <c r="JC100" s="10">
        <f>IF(AND(JC99&gt;0,JC99&lt;&gt;"wait"),"AT",IF(AIH!$BD101="AI",IF(Sheet1!$E101&lt;AIH!$BC101-100,100,"wait"),0))</f>
        <v>0</v>
      </c>
      <c r="JD100" s="10">
        <f>IF(AND(JD99&gt;0,JD99&lt;&gt;"wait"),"AT",IF(AIH!$BD101="AI",IF(Sheet1!$E101&lt;AIH!$BC101-150,150,"wait"),0))</f>
        <v>0</v>
      </c>
      <c r="JE100" s="10">
        <f>IF(AND(JE99&gt;0,JE99&lt;&gt;"wait"),"AT",IF(AIH!$BD101="AI",IF(Sheet1!$E101&lt;AIH!$BC101-200,200,"wait"),0))</f>
        <v>0</v>
      </c>
      <c r="JF100" s="10">
        <f t="shared" si="58"/>
        <v>0</v>
      </c>
      <c r="JH100" s="10">
        <f>IF(AND(JH99&gt;0,JH99&lt;&gt;"wait"),"AT",IF(AIH!$BF101="AI",IF(Sheet1!$D101&gt;AIH!$BE101+50,50,"wait"),0))</f>
        <v>0</v>
      </c>
      <c r="JI100" s="10">
        <f>IF(AND(JI99&gt;0,JI99&lt;&gt;"wait"),"AT",IF(AIH!$BF101="AI",IF(Sheet1!$D101&gt;AIH!$BE101+100,100,"wait"),0))</f>
        <v>0</v>
      </c>
      <c r="JJ100" s="10">
        <f>IF(AND(JJ99&gt;0,JJ99&lt;&gt;"wait"),"AT",IF(AIH!$BF101="AI",IF(Sheet1!$D101&gt;AIH!$BE101+150,150,"wait"),0))</f>
        <v>0</v>
      </c>
      <c r="JK100" s="10">
        <f>IF(AND(JK99&gt;0,JK99&lt;&gt;"wait"),"AT",IF(AIH!$BF101="AI",IF(Sheet1!$D101&gt;AIH!$BE101+200,200,"wait"),0))</f>
        <v>0</v>
      </c>
      <c r="JL100" s="10">
        <f>IF(AND(JL99&gt;0,JL99&lt;&gt;"wait"),"AT",IF(AIH!$BF101="AI",IF(Sheet1!$E101&lt;AIH!$BE101-50,50,"wait"),0))</f>
        <v>0</v>
      </c>
      <c r="JM100" s="10">
        <f>IF(AND(JM99&gt;0,JM99&lt;&gt;"wait"),"AT",IF(AIH!$BF101="AI",IF(Sheet1!$E101&lt;AIH!$BE101-100,100,"wait"),0))</f>
        <v>0</v>
      </c>
      <c r="JN100" s="10">
        <f>IF(AND(JN99&gt;0,JN99&lt;&gt;"wait"),"AT",IF(AIH!$BF101="AI",IF(Sheet1!$E101&lt;AIH!$BE101-150,150,"wait"),0))</f>
        <v>0</v>
      </c>
      <c r="JO100" s="10">
        <f>IF(AND(JO99&gt;0,JO99&lt;&gt;"wait"),"AT",IF(AIH!$BF101="AI",IF(Sheet1!$E101&lt;AIH!$BE101-200,200,"wait"),0))</f>
        <v>0</v>
      </c>
      <c r="JP100" s="10">
        <f t="shared" si="59"/>
        <v>0</v>
      </c>
      <c r="JR100" s="10">
        <f>IF(AND(JR99&gt;0,JR99&lt;&gt;"wait"),"AT",IF(AIH!$BH101="AI",IF(Sheet1!$D101&gt;AIH!$BG101+50,50,"wait"),0))</f>
        <v>0</v>
      </c>
      <c r="JS100" s="10">
        <f>IF(AND(JS99&gt;0,JS99&lt;&gt;"wait"),"AT",IF(AIH!$BH101="AI",IF(Sheet1!$D101&gt;AIH!$BG101+100,100,"wait"),0))</f>
        <v>0</v>
      </c>
      <c r="JT100" s="10">
        <f>IF(AND(JT99&gt;0,JT99&lt;&gt;"wait"),"AT",IF(AIH!$BH101="AI",IF(Sheet1!$D101&gt;AIH!$BG101+150,150,"wait"),0))</f>
        <v>0</v>
      </c>
      <c r="JU100" s="10">
        <f>IF(AND(JU99&gt;0,JU99&lt;&gt;"wait"),"AT",IF(AIH!$BH101="AI",IF(Sheet1!$D101&gt;AIH!$BG101+200,200,"wait"),0))</f>
        <v>0</v>
      </c>
      <c r="JV100" s="10">
        <f>IF(AND(JV99&gt;0,JV99&lt;&gt;"wait"),"AT",IF(AIH!$BH101="AI",IF(Sheet1!$E101&lt;AIH!$BG101-50,50,"wait"),0))</f>
        <v>0</v>
      </c>
      <c r="JW100" s="10">
        <f>IF(AND(JW99&gt;0,JW99&lt;&gt;"wait"),"AT",IF(AIH!$BH101="AI",IF(Sheet1!$E101&lt;AIH!$BG101-100,100,"wait"),0))</f>
        <v>0</v>
      </c>
      <c r="JX100" s="10">
        <f>IF(AND(JX99&gt;0,JX99&lt;&gt;"wait"),"AT",IF(AIH!$BH101="AI",IF(Sheet1!$E101&lt;AIH!$BG101-150,150,"wait"),0))</f>
        <v>0</v>
      </c>
      <c r="JY100" s="10">
        <f>IF(AND(JY99&gt;0,JY99&lt;&gt;"wait"),"AT",IF(AIH!$BH101="AI",IF(Sheet1!$E101&lt;AIH!$BG101-200,200,"wait"),0))</f>
        <v>0</v>
      </c>
      <c r="JZ100" s="10">
        <f t="shared" si="60"/>
        <v>0</v>
      </c>
      <c r="KB100" s="10">
        <f>IF(AND(KB99&gt;0,KB99&lt;&gt;"wait"),"AT",IF(AIH!$BJ101="AI",IF(Sheet1!$D101&gt;AIH!$BI101+50,50,"wait"),0))</f>
        <v>0</v>
      </c>
      <c r="KC100" s="10">
        <f>IF(AND(KC99&gt;0,KC99&lt;&gt;"wait"),"AT",IF(AIH!$BJ101="AI",IF(Sheet1!$D101&gt;AIH!$BI101+100,100,"wait"),0))</f>
        <v>0</v>
      </c>
      <c r="KD100" s="10">
        <f>IF(AND(KD99&gt;0,KD99&lt;&gt;"wait"),"AT",IF(AIH!$BJ101="AI",IF(Sheet1!$D101&gt;AIH!$BI101+150,150,"wait"),0))</f>
        <v>0</v>
      </c>
      <c r="KE100" s="10">
        <f>IF(AND(KE99&gt;0,KE99&lt;&gt;"wait"),"AT",IF(AIH!$BJ101="AI",IF(Sheet1!$D101&gt;AIH!$BI101+200,200,"wait"),0))</f>
        <v>0</v>
      </c>
      <c r="KF100" s="10">
        <f>IF(AND(KF99&gt;0,KF99&lt;&gt;"wait"),"AT",IF(AIH!$BJ101="AI",IF(Sheet1!$E101&lt;AIH!$BI101-50,50,"wait"),0))</f>
        <v>0</v>
      </c>
      <c r="KG100" s="10">
        <f>IF(AND(KG99&gt;0,KG99&lt;&gt;"wait"),"AT",IF(AIH!$BJ101="AI",IF(Sheet1!$E101&lt;AIH!$BI101-100,100,"wait"),0))</f>
        <v>0</v>
      </c>
      <c r="KH100" s="10">
        <f>IF(AND(KH99&gt;0,KH99&lt;&gt;"wait"),"AT",IF(AIH!$BJ101="AI",IF(Sheet1!$E101&lt;AIH!$BI101-150,150,"wait"),0))</f>
        <v>0</v>
      </c>
      <c r="KI100" s="10">
        <f>IF(AND(KI99&gt;0,KI99&lt;&gt;"wait"),"AT",IF(AIH!$BJ101="AI",IF(Sheet1!$E101&lt;AIH!$BI101-200,200,"wait"),0))</f>
        <v>0</v>
      </c>
      <c r="KJ100" s="10">
        <f t="shared" si="61"/>
        <v>0</v>
      </c>
      <c r="KL100" s="10">
        <f>IF(AND(KL99&gt;0,KL99&lt;&gt;"wait"),"AT",IF(AIH!$BL101="AI",IF(Sheet1!$D101&gt;AIH!$BK101+50,50,"wait"),0))</f>
        <v>0</v>
      </c>
      <c r="KM100" s="10">
        <f>IF(AND(KM99&gt;0,KM99&lt;&gt;"wait"),"AT",IF(AIH!$BL101="AI",IF(Sheet1!$D101&gt;AIH!$BK101+100,100,"wait"),0))</f>
        <v>0</v>
      </c>
      <c r="KN100" s="10">
        <f>IF(AND(KN99&gt;0,KN99&lt;&gt;"wait"),"AT",IF(AIH!$BL101="AI",IF(Sheet1!$D101&gt;AIH!$BK101+150,150,"wait"),0))</f>
        <v>0</v>
      </c>
      <c r="KO100" s="10">
        <f>IF(AND(KO99&gt;0,KO99&lt;&gt;"wait"),"AT",IF(AIH!$BL101="AI",IF(Sheet1!$D101&gt;AIH!$BK101+200,200,"wait"),0))</f>
        <v>0</v>
      </c>
      <c r="KP100" s="10">
        <f>IF(AND(KP99&gt;0,KP99&lt;&gt;"wait"),"AT",IF(AIH!$BL101="AI",IF(Sheet1!$E101&lt;AIH!$BK101-50,50,"wait"),0))</f>
        <v>0</v>
      </c>
      <c r="KQ100" s="10">
        <f>IF(AND(KQ99&gt;0,KQ99&lt;&gt;"wait"),"AT",IF(AIH!$BL101="AI",IF(Sheet1!$E101&lt;AIH!$BK101-100,100,"wait"),0))</f>
        <v>0</v>
      </c>
      <c r="KR100" s="10">
        <f>IF(AND(KR99&gt;0,KR99&lt;&gt;"wait"),"AT",IF(AIH!$BL101="AI",IF(Sheet1!$E101&lt;AIH!$BK101-150,150,"wait"),0))</f>
        <v>0</v>
      </c>
      <c r="KS100" s="10">
        <f>IF(AND(KS99&gt;0,KS99&lt;&gt;"wait"),"AT",IF(AIH!$BL101="AI",IF(Sheet1!$E101&lt;AIH!$BK101-200,200,"wait"),0))</f>
        <v>0</v>
      </c>
      <c r="KT100" s="10">
        <f t="shared" si="62"/>
        <v>0</v>
      </c>
      <c r="KV100" s="10">
        <f>IF(AND(KV99&gt;0,KV99&lt;&gt;"wait"),"AT",IF(AIH!$BN101="AI",IF(Sheet1!$D101&gt;AIH!$BM101+50,50,"wait"),0))</f>
        <v>0</v>
      </c>
      <c r="KW100" s="10">
        <f>IF(AND(KW99&gt;0,KW99&lt;&gt;"wait"),"AT",IF(AIH!$BN101="AI",IF(Sheet1!$D101&gt;AIH!$BM101+100,100,"wait"),0))</f>
        <v>0</v>
      </c>
      <c r="KX100" s="10">
        <f>IF(AND(KX99&gt;0,KX99&lt;&gt;"wait"),"AT",IF(AIH!$BN101="AI",IF(Sheet1!$D101&gt;AIH!$BM101+150,150,"wait"),0))</f>
        <v>0</v>
      </c>
      <c r="KY100" s="10">
        <f>IF(AND(KY99&gt;0,KY99&lt;&gt;"wait"),"AT",IF(AIH!$BN101="AI",IF(Sheet1!$D101&gt;AIH!$BM101+200,200,"wait"),0))</f>
        <v>0</v>
      </c>
      <c r="KZ100" s="10">
        <f>IF(AND(KZ99&gt;0,KZ99&lt;&gt;"wait"),"AT",IF(AIH!$BN101="AI",IF(Sheet1!$E101&lt;AIH!$BM101-50,50,"wait"),0))</f>
        <v>0</v>
      </c>
      <c r="LA100" s="10">
        <f>IF(AND(LA99&gt;0,LA99&lt;&gt;"wait"),"AT",IF(AIH!$BN101="AI",IF(Sheet1!$E101&lt;AIH!$BM101-100,100,"wait"),0))</f>
        <v>0</v>
      </c>
      <c r="LB100" s="10">
        <f>IF(AND(LB99&gt;0,LB99&lt;&gt;"wait"),"AT",IF(AIH!$BN101="AI",IF(Sheet1!$E101&lt;AIH!$BM101-150,150,"wait"),0))</f>
        <v>0</v>
      </c>
      <c r="LC100" s="10">
        <f>IF(AND(LC99&gt;0,LC99&lt;&gt;"wait"),"AT",IF(AIH!$BN101="AI",IF(Sheet1!$E101&lt;AIH!$BM101-200,200,"wait"),0))</f>
        <v>0</v>
      </c>
      <c r="LD100" s="10">
        <f t="shared" si="63"/>
        <v>0</v>
      </c>
      <c r="LF100" s="10">
        <f>IF(AND(LF99&gt;0,LF99&lt;&gt;"wait"),"AT",IF(AIH!$BP101="AI",IF(Sheet1!$D101&gt;AIH!$BO101+50,50,"wait"),0))</f>
        <v>0</v>
      </c>
      <c r="LG100" s="10">
        <f>IF(AND(LG99&gt;0,LG99&lt;&gt;"wait"),"AT",IF(AIH!$BP101="AI",IF(Sheet1!$D101&gt;AIH!$BO101+100,100,"wait"),0))</f>
        <v>0</v>
      </c>
      <c r="LH100" s="10">
        <f>IF(AND(LH99&gt;0,LH99&lt;&gt;"wait"),"AT",IF(AIH!$BP101="AI",IF(Sheet1!$D101&gt;AIH!$BO101+150,150,"wait"),0))</f>
        <v>0</v>
      </c>
      <c r="LI100" s="10">
        <f>IF(AND(LI99&gt;0,LI99&lt;&gt;"wait"),"AT",IF(AIH!$BP101="AI",IF(Sheet1!$D101&gt;AIH!$BO101+200,200,"wait"),0))</f>
        <v>0</v>
      </c>
      <c r="LJ100" s="10">
        <f>IF(AND(LJ99&gt;0,LJ99&lt;&gt;"wait"),"AT",IF(AIH!$BP101="AI",IF(Sheet1!$E101&lt;AIH!$BO101-50,50,"wait"),0))</f>
        <v>0</v>
      </c>
      <c r="LK100" s="10">
        <f>IF(AND(LK99&gt;0,LK99&lt;&gt;"wait"),"AT",IF(AIH!$BP101="AI",IF(Sheet1!$E101&lt;AIH!$BO101-100,100,"wait"),0))</f>
        <v>0</v>
      </c>
      <c r="LL100" s="10">
        <f>IF(AND(LL99&gt;0,LL99&lt;&gt;"wait"),"AT",IF(AIH!$BP101="AI",IF(Sheet1!$E101&lt;AIH!$BO101-150,150,"wait"),0))</f>
        <v>0</v>
      </c>
      <c r="LM100" s="10">
        <f>IF(AND(LM99&gt;0,LM99&lt;&gt;"wait"),"AT",IF(AIH!$BP101="AI",IF(Sheet1!$E101&lt;AIH!$BO101-200,200,"wait"),0))</f>
        <v>0</v>
      </c>
      <c r="LN100" s="10">
        <f t="shared" si="64"/>
        <v>0</v>
      </c>
      <c r="LP100" s="10">
        <f>IF(AND(LP99&gt;0,LP99&lt;&gt;"wait"),"AT",IF(AIH!$BR101="AI",IF(Sheet1!$D101&gt;AIH!$BQ101+50,50,"wait"),0))</f>
        <v>0</v>
      </c>
      <c r="LQ100" s="10">
        <f>IF(AND(LQ99&gt;0,LQ99&lt;&gt;"wait"),"AT",IF(AIH!$BR101="AI",IF(Sheet1!$D101&gt;AIH!$BQ101+100,100,"wait"),0))</f>
        <v>0</v>
      </c>
      <c r="LR100" s="10">
        <f>IF(AND(LR99&gt;0,LR99&lt;&gt;"wait"),"AT",IF(AIH!$BR101="AI",IF(Sheet1!$D101&gt;AIH!$BQ101+150,150,"wait"),0))</f>
        <v>0</v>
      </c>
      <c r="LS100" s="10">
        <f>IF(AND(LS99&gt;0,LS99&lt;&gt;"wait"),"AT",IF(AIH!$BR101="AI",IF(Sheet1!$D101&gt;AIH!$BQ101+200,200,"wait"),0))</f>
        <v>0</v>
      </c>
      <c r="LT100" s="10">
        <f>IF(AND(LT99&gt;0,LT99&lt;&gt;"wait"),"AT",IF(AIH!$BR101="AI",IF(Sheet1!$E101&lt;AIH!$BQ101-50,50,"wait"),0))</f>
        <v>0</v>
      </c>
      <c r="LU100" s="10">
        <f>IF(AND(LU99&gt;0,LU99&lt;&gt;"wait"),"AT",IF(AIH!$BR101="AI",IF(Sheet1!$E101&lt;AIH!$BQ101-100,100,"wait"),0))</f>
        <v>0</v>
      </c>
      <c r="LV100" s="10">
        <f>IF(AND(LV99&gt;0,LV99&lt;&gt;"wait"),"AT",IF(AIH!$BR101="AI",IF(Sheet1!$E101&lt;AIH!$BQ101-150,150,"wait"),0))</f>
        <v>0</v>
      </c>
      <c r="LW100" s="10">
        <f>IF(AND(LW99&gt;0,LW99&lt;&gt;"wait"),"AT",IF(AIH!$BR101="AI",IF(Sheet1!$E101&lt;AIH!$BQ101-200,200,"wait"),0))</f>
        <v>0</v>
      </c>
      <c r="LX100" s="10">
        <f t="shared" si="65"/>
        <v>0</v>
      </c>
    </row>
    <row r="101" spans="1:336" x14ac:dyDescent="0.3">
      <c r="A101" t="str">
        <f>Sheet1!B101</f>
        <v>03/01 10:54</v>
      </c>
      <c r="B101">
        <f>Sheet1!D101</f>
        <v>29203</v>
      </c>
      <c r="C101">
        <f>Sheet1!E101</f>
        <v>29176</v>
      </c>
      <c r="E101">
        <f>MAX($B101:$B$162)</f>
        <v>29241</v>
      </c>
      <c r="F101">
        <f>MIN($C101:$C$162)</f>
        <v>29062</v>
      </c>
      <c r="H101" s="8">
        <f>IF(AND(H100&gt;0,H100&lt;&gt;"wait"),"AT",IF(AIH!$D102="AI",IF(Sheet1!$D102&gt;AIH!$C102+50,50,"wait"),0))</f>
        <v>0</v>
      </c>
      <c r="I101" s="8">
        <f>IF(AND(I100&gt;0,I100&lt;&gt;"wait"),"AT",IF(AIH!$D102="AI",IF(Sheet1!$D102&gt;AIH!$C102+100,100,"wait"),0))</f>
        <v>0</v>
      </c>
      <c r="J101" s="8">
        <f>IF(AND(J100&gt;0,J100&lt;&gt;"wait"),"AT",IF(AIH!$D102="AI",IF(Sheet1!$D102&gt;AIH!$C102+150,150,"wait"),0))</f>
        <v>0</v>
      </c>
      <c r="K101" s="8">
        <f>IF(AND(K100&gt;0,K100&lt;&gt;"wait"),"AT",IF(AIH!$D102="AI",IF(Sheet1!$D102&gt;AIH!$C102+200,200,"wait"),0))</f>
        <v>0</v>
      </c>
      <c r="L101" s="8">
        <f>IF(AND(L100&gt;0,L100&lt;&gt;"wait"),"AT",IF(AIH!$D102="AI",IF(Sheet1!$E102&lt;AIH!$C102-50,50,"wait"),0))</f>
        <v>0</v>
      </c>
      <c r="M101" s="8">
        <f>IF(AND(M100&gt;0,M100&lt;&gt;"wait"),"AT",IF(AIH!$D102="AI",IF(Sheet1!$E102&lt;AIH!$C102-100,100,"wait"),0))</f>
        <v>0</v>
      </c>
      <c r="N101" s="8">
        <f>IF(AND(N100&gt;0,N100&lt;&gt;"wait"),"AT",IF(AIH!$D102="AI",IF(Sheet1!$E102&lt;AIH!$C102-150,150,"wait"),0))</f>
        <v>0</v>
      </c>
      <c r="O101" s="8">
        <f>IF(AND(O100&gt;0,O100&lt;&gt;"wait"),"AT",IF(AIH!$D102="AI",IF(Sheet1!$E102&lt;AIH!$C102-200,200,"wait"),0))</f>
        <v>0</v>
      </c>
      <c r="P101" s="8">
        <f t="shared" si="33"/>
        <v>0</v>
      </c>
      <c r="R101" s="8">
        <f>IF(AND(R100&gt;0,R100&lt;&gt;"wait"),"AT",IF(AIH!$F102="AI",IF(Sheet1!$D102&gt;AIH!$E102+50,50,"wait"),0))</f>
        <v>0</v>
      </c>
      <c r="S101" s="8">
        <f>IF(AND(S100&gt;0,S100&lt;&gt;"wait"),"AT",IF(AIH!$F102="AI",IF(Sheet1!$D102&gt;AIH!$E102+100,100,"wait"),0))</f>
        <v>0</v>
      </c>
      <c r="T101" s="8">
        <f>IF(AND(T100&gt;0,T100&lt;&gt;"wait"),"AT",IF(AIH!$F102="AI",IF(Sheet1!$D102&gt;AIH!$E102+150,150,"wait"),0))</f>
        <v>0</v>
      </c>
      <c r="U101" s="8">
        <f>IF(AND(U100&gt;0,U100&lt;&gt;"wait"),"AT",IF(AIH!$F102="AI",IF(Sheet1!$D102&gt;AIH!$E102+200,200,"wait"),0))</f>
        <v>0</v>
      </c>
      <c r="V101" s="8">
        <f>IF(AND(V100&gt;0,V100&lt;&gt;"wait"),"AT",IF(AIH!$F102="AI",IF(Sheet1!$E102&lt;AIH!$E102-50,50,"wait"),0))</f>
        <v>0</v>
      </c>
      <c r="W101" s="8">
        <f>IF(AND(W100&gt;0,W100&lt;&gt;"wait"),"AT",IF(AIH!$F102="AI",IF(Sheet1!$E102&lt;AIH!$E102-100,100,"wait"),0))</f>
        <v>0</v>
      </c>
      <c r="X101" s="8">
        <f>IF(AND(X100&gt;0,X100&lt;&gt;"wait"),"AT",IF(AIH!$F102="AI",IF(Sheet1!$E102&lt;AIH!$E102-150,150,"wait"),0))</f>
        <v>0</v>
      </c>
      <c r="Y101" s="8">
        <f>IF(AND(Y100&gt;0,Y100&lt;&gt;"wait"),"AT",IF(AIH!$F102="AI",IF(Sheet1!$E102&lt;AIH!$E102-200,200,"wait"),0))</f>
        <v>0</v>
      </c>
      <c r="Z101" s="8">
        <f t="shared" si="34"/>
        <v>0</v>
      </c>
      <c r="AB101" s="8">
        <f>IF(AND(AB100&gt;0,AB100&lt;&gt;"wait"),"AT",IF(AIH!$H102="AI",IF(Sheet1!$D102&gt;AIH!$G102+50,50,"wait"),0))</f>
        <v>0</v>
      </c>
      <c r="AC101" s="8">
        <f>IF(AND(AC100&gt;0,AC100&lt;&gt;"wait"),"AT",IF(AIH!$H102="AI",IF(Sheet1!$D102&gt;AIH!$G102+100,100,"wait"),0))</f>
        <v>0</v>
      </c>
      <c r="AD101" s="8">
        <f>IF(AND(AD100&gt;0,AD100&lt;&gt;"wait"),"AT",IF(AIH!$H102="AI",IF(Sheet1!$D102&gt;AIH!$G102+150,150,"wait"),0))</f>
        <v>0</v>
      </c>
      <c r="AE101" s="8">
        <f>IF(AND(AE100&gt;0,AE100&lt;&gt;"wait"),"AT",IF(AIH!$H102="AI",IF(Sheet1!$D102&gt;AIH!$G102+200,200,"wait"),0))</f>
        <v>0</v>
      </c>
      <c r="AF101" s="8">
        <f>IF(AND(AF100&gt;0,AF100&lt;&gt;"wait"),"AT",IF(AIH!$H102="AI",IF(Sheet1!$E102&lt;AIH!$G102-50,50,"wait"),0))</f>
        <v>0</v>
      </c>
      <c r="AG101" s="8">
        <f>IF(AND(AG100&gt;0,AG100&lt;&gt;"wait"),"AT",IF(AIH!$H102="AI",IF(Sheet1!$E102&lt;AIH!$G102-100,100,"wait"),0))</f>
        <v>0</v>
      </c>
      <c r="AH101" s="8">
        <f>IF(AND(AH100&gt;0,AH100&lt;&gt;"wait"),"AT",IF(AIH!$H102="AI",IF(Sheet1!$E102&lt;AIH!$G102-150,150,"wait"),0))</f>
        <v>0</v>
      </c>
      <c r="AI101" s="8">
        <f>IF(AND(AI100&gt;0,AI100&lt;&gt;"wait"),"AT",IF(AIH!$H102="AI",IF(Sheet1!$E102&lt;AIH!$G102-200,200,"wait"),0))</f>
        <v>0</v>
      </c>
      <c r="AJ101" s="8">
        <f t="shared" si="35"/>
        <v>0</v>
      </c>
      <c r="AL101" s="8">
        <f>IF(AND(AL100&gt;0,AL100&lt;&gt;"wait"),"AT",IF(AIH!$J102="AI",IF(Sheet1!$D102&gt;AIH!$I102+50,50,"wait"),0))</f>
        <v>0</v>
      </c>
      <c r="AM101" s="8">
        <f>IF(AND(AM100&gt;0,AM100&lt;&gt;"wait"),"AT",IF(AIH!$J102="AI",IF(Sheet1!$D102&gt;AIH!$I102+100,100,"wait"),0))</f>
        <v>0</v>
      </c>
      <c r="AN101" s="8">
        <f>IF(AND(AN100&gt;0,AN100&lt;&gt;"wait"),"AT",IF(AIH!$J102="AI",IF(Sheet1!$D102&gt;AIH!$I102+150,150,"wait"),0))</f>
        <v>0</v>
      </c>
      <c r="AO101" s="8">
        <f>IF(AND(AO100&gt;0,AO100&lt;&gt;"wait"),"AT",IF(AIH!$J102="AI",IF(Sheet1!$D102&gt;AIH!$I102+200,200,"wait"),0))</f>
        <v>0</v>
      </c>
      <c r="AP101" s="8">
        <f>IF(AND(AP100&gt;0,AP100&lt;&gt;"wait"),"AT",IF(AIH!$J102="AI",IF(Sheet1!$E102&lt;AIH!$I102-50,50,"wait"),0))</f>
        <v>0</v>
      </c>
      <c r="AQ101" s="8">
        <f>IF(AND(AQ100&gt;0,AQ100&lt;&gt;"wait"),"AT",IF(AIH!$J102="AI",IF(Sheet1!$E102&lt;AIH!$I102-100,100,"wait"),0))</f>
        <v>0</v>
      </c>
      <c r="AR101" s="8">
        <f>IF(AND(AR100&gt;0,AR100&lt;&gt;"wait"),"AT",IF(AIH!$J102="AI",IF(Sheet1!$E102&lt;AIH!$I102-150,150,"wait"),0))</f>
        <v>0</v>
      </c>
      <c r="AS101" s="8">
        <f>IF(AND(AS100&gt;0,AS100&lt;&gt;"wait"),"AT",IF(AIH!$J102="AI",IF(Sheet1!$E102&lt;AIH!$I102-200,200,"wait"),0))</f>
        <v>0</v>
      </c>
      <c r="AT101" s="8">
        <f t="shared" si="36"/>
        <v>0</v>
      </c>
      <c r="AU101" s="8"/>
      <c r="AV101" s="8">
        <f>IF(AND(AV100&gt;0,AV100&lt;&gt;"wait"),"AT",IF(AIH!$L102="AI",IF(Sheet1!$D102&gt;AIH!$K102+50,50,"wait"),0))</f>
        <v>0</v>
      </c>
      <c r="AW101" s="8">
        <f>IF(AND(AW100&gt;0,AW100&lt;&gt;"wait"),"AT",IF(AIH!$L102="AI",IF(Sheet1!$D102&gt;AIH!$K102+100,100,"wait"),0))</f>
        <v>0</v>
      </c>
      <c r="AX101" s="8">
        <f>IF(AND(AX100&gt;0,AX100&lt;&gt;"wait"),"AT",IF(AIH!$L102="AI",IF(Sheet1!$D102&gt;AIH!$K102+150,150,"wait"),0))</f>
        <v>0</v>
      </c>
      <c r="AY101" s="8">
        <f>IF(AND(AY100&gt;0,AY100&lt;&gt;"wait"),"AT",IF(AIH!$L102="AI",IF(Sheet1!$D102&gt;AIH!$K102+200,200,"wait"),0))</f>
        <v>0</v>
      </c>
      <c r="AZ101" s="8">
        <f>IF(AND(AZ100&gt;0,AZ100&lt;&gt;"wait"),"AT",IF(AIH!$L102="AI",IF(Sheet1!$E102&lt;AIH!$K102-50,50,"wait"),0))</f>
        <v>0</v>
      </c>
      <c r="BA101" s="8">
        <f>IF(AND(BA100&gt;0,BA100&lt;&gt;"wait"),"AT",IF(AIH!$L102="AI",IF(Sheet1!$E102&lt;AIH!$K102-100,100,"wait"),0))</f>
        <v>0</v>
      </c>
      <c r="BB101" s="8">
        <f>IF(AND(BB100&gt;0,BB100&lt;&gt;"wait"),"AT",IF(AIH!$L102="AI",IF(Sheet1!$E102&lt;AIH!$K102-150,150,"wait"),0))</f>
        <v>0</v>
      </c>
      <c r="BC101" s="8">
        <f>IF(AND(BC100&gt;0,BC100&lt;&gt;"wait"),"AT",IF(AIH!$L102="AI",IF(Sheet1!$E102&lt;AIH!$K102-200,200,"wait"),0))</f>
        <v>0</v>
      </c>
      <c r="BD101" s="8">
        <f t="shared" si="37"/>
        <v>0</v>
      </c>
      <c r="BE101" s="8"/>
      <c r="BF101" s="8">
        <f>IF(AND(BF100&gt;0,BF100&lt;&gt;"wait"),"AT",IF(AIH!$N102="AI",IF(Sheet1!$D102&gt;AIH!$M102+50,50,"wait"),0))</f>
        <v>0</v>
      </c>
      <c r="BG101" s="8">
        <f>IF(AND(BG100&gt;0,BG100&lt;&gt;"wait"),"AT",IF(AIH!$N102="AI",IF(Sheet1!$D102&gt;AIH!$M102+100,100,"wait"),0))</f>
        <v>0</v>
      </c>
      <c r="BH101" s="8">
        <f>IF(AND(BH100&gt;0,BH100&lt;&gt;"wait"),"AT",IF(AIH!$N102="AI",IF(Sheet1!$D102&gt;AIH!$M102+150,150,"wait"),0))</f>
        <v>0</v>
      </c>
      <c r="BI101" s="8">
        <f>IF(AND(BI100&gt;0,BI100&lt;&gt;"wait"),"AT",IF(AIH!$N102="AI",IF(Sheet1!$D102&gt;AIH!$M102+200,200,"wait"),0))</f>
        <v>0</v>
      </c>
      <c r="BJ101" s="8">
        <f>IF(AND(BJ100&gt;0,BJ100&lt;&gt;"wait"),"AT",IF(AIH!$N102="AI",IF(Sheet1!$E102&lt;AIH!$M102-50,50,"wait"),0))</f>
        <v>0</v>
      </c>
      <c r="BK101" s="8">
        <f>IF(AND(BK100&gt;0,BK100&lt;&gt;"wait"),"AT",IF(AIH!$N102="AI",IF(Sheet1!$E102&lt;AIH!$M102-100,100,"wait"),0))</f>
        <v>0</v>
      </c>
      <c r="BL101" s="8">
        <f>IF(AND(BL100&gt;0,BL100&lt;&gt;"wait"),"AT",IF(AIH!$N102="AI",IF(Sheet1!$E102&lt;AIH!$M102-150,150,"wait"),0))</f>
        <v>0</v>
      </c>
      <c r="BM101" s="8">
        <f>IF(AND(BM100&gt;0,BM100&lt;&gt;"wait"),"AT",IF(AIH!$N102="AI",IF(Sheet1!$E102&lt;AIH!$M102-200,200,"wait"),0))</f>
        <v>0</v>
      </c>
      <c r="BN101" s="8">
        <f t="shared" si="38"/>
        <v>0</v>
      </c>
      <c r="BO101" s="8"/>
      <c r="BP101" s="8">
        <f>IF(AND(BP100&gt;0,BP100&lt;&gt;"wait"),"AT",IF(AIH!$P102="AI",IF(Sheet1!$D102&gt;AIH!$O102+50,50,"wait"),0))</f>
        <v>0</v>
      </c>
      <c r="BQ101" s="8">
        <f>IF(AND(BQ100&gt;0,BQ100&lt;&gt;"wait"),"AT",IF(AIH!$P102="AI",IF(Sheet1!$D102&gt;AIH!$O102+100,100,"wait"),0))</f>
        <v>0</v>
      </c>
      <c r="BR101" s="8">
        <f>IF(AND(BR100&gt;0,BR100&lt;&gt;"wait"),"AT",IF(AIH!$P102="AI",IF(Sheet1!$D102&gt;AIH!$O102+150,150,"wait"),0))</f>
        <v>0</v>
      </c>
      <c r="BS101" s="8">
        <f>IF(AND(BS100&gt;0,BS100&lt;&gt;"wait"),"AT",IF(AIH!$P102="AI",IF(Sheet1!$D102&gt;AIH!$O102+200,200,"wait"),0))</f>
        <v>0</v>
      </c>
      <c r="BT101" s="8">
        <f>IF(AND(BT100&gt;0,BT100&lt;&gt;"wait"),"AT",IF(AIH!$P102="AI",IF(Sheet1!$E102&lt;AIH!$O102-50,50,"wait"),0))</f>
        <v>0</v>
      </c>
      <c r="BU101" s="8">
        <f>IF(AND(BU100&gt;0,BU100&lt;&gt;"wait"),"AT",IF(AIH!$P102="AI",IF(Sheet1!$E102&lt;AIH!$O102-100,100,"wait"),0))</f>
        <v>0</v>
      </c>
      <c r="BV101" s="8">
        <f>IF(AND(BV100&gt;0,BV100&lt;&gt;"wait"),"AT",IF(AIH!$P102="AI",IF(Sheet1!$E102&lt;AIH!$O102-150,150,"wait"),0))</f>
        <v>0</v>
      </c>
      <c r="BW101" s="8">
        <f>IF(AND(BW100&gt;0,BW100&lt;&gt;"wait"),"AT",IF(AIH!$P102="AI",IF(Sheet1!$E102&lt;AIH!$O102-200,200,"wait"),0))</f>
        <v>0</v>
      </c>
      <c r="BX101" s="8">
        <f t="shared" si="39"/>
        <v>0</v>
      </c>
      <c r="BY101" s="8"/>
      <c r="BZ101" s="8">
        <f>IF(AND(BZ100&gt;0,BZ100&lt;&gt;"wait"),"AT",IF(AIH!$R102="AI",IF(Sheet1!$D102&gt;AIH!$Q102+50,50,"wait"),0))</f>
        <v>0</v>
      </c>
      <c r="CA101" s="8">
        <f>IF(AND(CA100&gt;0,CA100&lt;&gt;"wait"),"AT",IF(AIH!$R102="AI",IF(Sheet1!$D102&gt;AIH!$Q102+100,100,"wait"),0))</f>
        <v>0</v>
      </c>
      <c r="CB101" s="8">
        <f>IF(AND(CB100&gt;0,CB100&lt;&gt;"wait"),"AT",IF(AIH!$R102="AI",IF(Sheet1!$D102&gt;AIH!$Q102+150,150,"wait"),0))</f>
        <v>0</v>
      </c>
      <c r="CC101" s="8">
        <f>IF(AND(CC100&gt;0,CC100&lt;&gt;"wait"),"AT",IF(AIH!$R102="AI",IF(Sheet1!$D102&gt;AIH!$Q102+200,200,"wait"),0))</f>
        <v>0</v>
      </c>
      <c r="CD101" s="8">
        <f>IF(AND(CD100&gt;0,CD100&lt;&gt;"wait"),"AT",IF(AIH!$R102="AI",IF(Sheet1!$E102&lt;AIH!$Q102-50,50,"wait"),0))</f>
        <v>0</v>
      </c>
      <c r="CE101" s="8">
        <f>IF(AND(CE100&gt;0,CE100&lt;&gt;"wait"),"AT",IF(AIH!$R102="AI",IF(Sheet1!$E102&lt;AIH!$Q102-100,100,"wait"),0))</f>
        <v>0</v>
      </c>
      <c r="CF101" s="8">
        <f>IF(AND(CF100&gt;0,CF100&lt;&gt;"wait"),"AT",IF(AIH!$R102="AI",IF(Sheet1!$E102&lt;AIH!$Q102-150,150,"wait"),0))</f>
        <v>0</v>
      </c>
      <c r="CG101" s="8">
        <f>IF(AND(CG100&gt;0,CG100&lt;&gt;"wait"),"AT",IF(AIH!$R102="AI",IF(Sheet1!$E102&lt;AIH!$Q102-200,200,"wait"),0))</f>
        <v>0</v>
      </c>
      <c r="CH101" s="8">
        <f t="shared" si="40"/>
        <v>0</v>
      </c>
      <c r="CI101" s="8"/>
      <c r="CJ101" s="8">
        <f>IF(AND(CJ100&gt;0,CJ100&lt;&gt;"wait"),"AT",IF(AIH!$T102="AI",IF(Sheet1!$D102&gt;AIH!$S102+50,50,"wait"),0))</f>
        <v>0</v>
      </c>
      <c r="CK101" s="8">
        <f>IF(AND(CK100&gt;0,CK100&lt;&gt;"wait"),"AT",IF(AIH!$T102="AI",IF(Sheet1!$D102&gt;AIH!$S102+100,100,"wait"),0))</f>
        <v>0</v>
      </c>
      <c r="CL101" s="8">
        <f>IF(AND(CL100&gt;0,CL100&lt;&gt;"wait"),"AT",IF(AIH!$T102="AI",IF(Sheet1!$D102&gt;AIH!$S102+150,150,"wait"),0))</f>
        <v>0</v>
      </c>
      <c r="CM101" s="8">
        <f>IF(AND(CM100&gt;0,CM100&lt;&gt;"wait"),"AT",IF(AIH!$T102="AI",IF(Sheet1!$D102&gt;AIH!$S102+200,200,"wait"),0))</f>
        <v>0</v>
      </c>
      <c r="CN101" s="8">
        <f>IF(AND(CN100&gt;0,CN100&lt;&gt;"wait"),"AT",IF(AIH!$T102="AI",IF(Sheet1!$E102&lt;AIH!$S102-50,50,"wait"),0))</f>
        <v>0</v>
      </c>
      <c r="CO101" s="8">
        <f>IF(AND(CO100&gt;0,CO100&lt;&gt;"wait"),"AT",IF(AIH!$T102="AI",IF(Sheet1!$E102&lt;AIH!$S102-100,100,"wait"),0))</f>
        <v>0</v>
      </c>
      <c r="CP101" s="8">
        <f>IF(AND(CP100&gt;0,CP100&lt;&gt;"wait"),"AT",IF(AIH!$T102="AI",IF(Sheet1!$E102&lt;AIH!$S102-150,150,"wait"),0))</f>
        <v>0</v>
      </c>
      <c r="CQ101" s="8">
        <f>IF(AND(CQ100&gt;0,CQ100&lt;&gt;"wait"),"AT",IF(AIH!$T102="AI",IF(Sheet1!$E102&lt;AIH!$S102-200,200,"wait"),0))</f>
        <v>0</v>
      </c>
      <c r="CR101" s="8">
        <f t="shared" si="41"/>
        <v>0</v>
      </c>
      <c r="CS101" s="8"/>
      <c r="CT101" s="8">
        <f>IF(AND(CT100&gt;0,CT100&lt;&gt;"wait"),"AT",IF(AIH!$V102="AI",IF(Sheet1!$D102&gt;AIH!$U102+50,50,"wait"),0))</f>
        <v>0</v>
      </c>
      <c r="CU101" s="8">
        <f>IF(AND(CU100&gt;0,CU100&lt;&gt;"wait"),"AT",IF(AIH!$V102="AI",IF(Sheet1!$D102&gt;AIH!$U102+100,100,"wait"),0))</f>
        <v>0</v>
      </c>
      <c r="CV101" s="8">
        <f>IF(AND(CV100&gt;0,CV100&lt;&gt;"wait"),"AT",IF(AIH!$V102="AI",IF(Sheet1!$D102&gt;AIH!$U102+150,150,"wait"),0))</f>
        <v>0</v>
      </c>
      <c r="CW101" s="8">
        <f>IF(AND(CW100&gt;0,CW100&lt;&gt;"wait"),"AT",IF(AIH!$V102="AI",IF(Sheet1!$D102&gt;AIH!$U102+200,200,"wait"),0))</f>
        <v>0</v>
      </c>
      <c r="CX101" s="8">
        <f>IF(AND(CX100&gt;0,CX100&lt;&gt;"wait"),"AT",IF(AIH!$V102="AI",IF(Sheet1!$E102&lt;AIH!$U102-50,50,"wait"),0))</f>
        <v>0</v>
      </c>
      <c r="CY101" s="8">
        <f>IF(AND(CY100&gt;0,CY100&lt;&gt;"wait"),"AT",IF(AIH!$V102="AI",IF(Sheet1!$E102&lt;AIH!$U102-100,100,"wait"),0))</f>
        <v>0</v>
      </c>
      <c r="CZ101" s="8">
        <f>IF(AND(CZ100&gt;0,CZ100&lt;&gt;"wait"),"AT",IF(AIH!$V102="AI",IF(Sheet1!$E102&lt;AIH!$U102-150,150,"wait"),0))</f>
        <v>0</v>
      </c>
      <c r="DA101" s="8">
        <f>IF(AND(DA100&gt;0,DA100&lt;&gt;"wait"),"AT",IF(AIH!$V102="AI",IF(Sheet1!$E102&lt;AIH!$U102-200,200,"wait"),0))</f>
        <v>0</v>
      </c>
      <c r="DB101" s="8">
        <f t="shared" si="42"/>
        <v>0</v>
      </c>
      <c r="DC101" s="8"/>
      <c r="DD101" s="8">
        <f>IF(AND(DD100&gt;0,DD100&lt;&gt;"wait"),"AT",IF(AIH!$X102="AI",IF(Sheet1!$D102&gt;AIH!$W102+50,50,"wait"),0))</f>
        <v>0</v>
      </c>
      <c r="DE101" s="8">
        <f>IF(AND(DE100&gt;0,DE100&lt;&gt;"wait"),"AT",IF(AIH!$X102="AI",IF(Sheet1!$D102&gt;AIH!$W102+100,100,"wait"),0))</f>
        <v>0</v>
      </c>
      <c r="DF101" s="8">
        <f>IF(AND(DF100&gt;0,DF100&lt;&gt;"wait"),"AT",IF(AIH!$X102="AI",IF(Sheet1!$D102&gt;AIH!$W102+150,150,"wait"),0))</f>
        <v>0</v>
      </c>
      <c r="DG101" s="8">
        <f>IF(AND(DG100&gt;0,DG100&lt;&gt;"wait"),"AT",IF(AIH!$X102="AI",IF(Sheet1!$D102&gt;AIH!$W102+200,200,"wait"),0))</f>
        <v>0</v>
      </c>
      <c r="DH101" s="8">
        <f>IF(AND(DH100&gt;0,DH100&lt;&gt;"wait"),"AT",IF(AIH!$X102="AI",IF(Sheet1!$E102&lt;AIH!$W102-50,50,"wait"),0))</f>
        <v>0</v>
      </c>
      <c r="DI101" s="8">
        <f>IF(AND(DI100&gt;0,DI100&lt;&gt;"wait"),"AT",IF(AIH!$X102="AI",IF(Sheet1!$E102&lt;AIH!$W102-100,100,"wait"),0))</f>
        <v>0</v>
      </c>
      <c r="DJ101" s="8">
        <f>IF(AND(DJ100&gt;0,DJ100&lt;&gt;"wait"),"AT",IF(AIH!$X102="AI",IF(Sheet1!$E102&lt;AIH!$W102-150,150,"wait"),0))</f>
        <v>0</v>
      </c>
      <c r="DK101" s="8">
        <f>IF(AND(DK100&gt;0,DK100&lt;&gt;"wait"),"AT",IF(AIH!$X102="AI",IF(Sheet1!$E102&lt;AIH!$W102-200,200,"wait"),0))</f>
        <v>0</v>
      </c>
      <c r="DL101" s="8">
        <f t="shared" si="43"/>
        <v>0</v>
      </c>
      <c r="DN101" s="10">
        <f>IF(AND(DN100&gt;0,DN100&lt;&gt;"wait"),"AT",IF(AIH!$AA102="AI",IF(Sheet1!$D102&gt;AIH!$Z102+50,50,"wait"),0))</f>
        <v>0</v>
      </c>
      <c r="DO101" s="10">
        <f>IF(AND(DO100&gt;0,DO100&lt;&gt;"wait"),"AT",IF(AIH!$AA102="AI",IF(Sheet1!$D102&gt;AIH!$Z102+100,100,"wait"),0))</f>
        <v>0</v>
      </c>
      <c r="DP101" s="10">
        <f>IF(AND(DP100&gt;0,DP100&lt;&gt;"wait"),"AT",IF(AIH!$AA102="AI",IF(Sheet1!$D102&gt;AIH!$Z102+150,150,"wait"),0))</f>
        <v>0</v>
      </c>
      <c r="DQ101" s="10">
        <f>IF(AND(DQ100&gt;0,DQ100&lt;&gt;"wait"),"AT",IF(AIH!$AA102="AI",IF(Sheet1!$D102&gt;AIH!$Z102+200,200,"wait"),0))</f>
        <v>0</v>
      </c>
      <c r="DR101" s="10">
        <f>IF(AND(DR100&gt;0,DR100&lt;&gt;"wait"),"AT",IF(AIH!$AA102="AI",IF(Sheet1!$E102&lt;AIH!$Z102-50,50,"wait"),0))</f>
        <v>0</v>
      </c>
      <c r="DS101" s="10">
        <f>IF(AND(DS100&gt;0,DS100&lt;&gt;"wait"),"AT",IF(AIH!$AA102="AI",IF(Sheet1!$E102&lt;AIH!$Z102-100,100,"wait"),0))</f>
        <v>0</v>
      </c>
      <c r="DT101" s="10">
        <f>IF(AND(DT100&gt;0,DT100&lt;&gt;"wait"),"AT",IF(AIH!$AA102="AI",IF(Sheet1!$E102&lt;AIH!$Z102-150,150,"wait"),0))</f>
        <v>0</v>
      </c>
      <c r="DU101" s="10">
        <f>IF(AND(DU100&gt;0,DU100&lt;&gt;"wait"),"AT",IF(AIH!$AA102="AI",IF(Sheet1!$E102&lt;AIH!$Z102-200,200,"wait"),0))</f>
        <v>0</v>
      </c>
      <c r="DV101" s="10">
        <f t="shared" si="44"/>
        <v>0</v>
      </c>
      <c r="DX101" s="10">
        <f>IF(AND(DX100&gt;0,DX100&lt;&gt;"wait"),"AT",IF(AIH!$AC102="AI",IF(Sheet1!$D102&gt;AIH!$AB102+50,50,"wait"),0))</f>
        <v>0</v>
      </c>
      <c r="DY101" s="10">
        <f>IF(AND(DY100&gt;0,DY100&lt;&gt;"wait"),"AT",IF(AIH!$AC102="AI",IF(Sheet1!$D102&gt;AIH!$AB102+100,100,"wait"),0))</f>
        <v>0</v>
      </c>
      <c r="DZ101" s="10">
        <f>IF(AND(DZ100&gt;0,DZ100&lt;&gt;"wait"),"AT",IF(AIH!$AC102="AI",IF(Sheet1!$D102&gt;AIH!$AB102+150,150,"wait"),0))</f>
        <v>0</v>
      </c>
      <c r="EA101" s="10">
        <f>IF(AND(EA100&gt;0,EA100&lt;&gt;"wait"),"AT",IF(AIH!$AC102="AI",IF(Sheet1!$D102&gt;AIH!$AB102+200,200,"wait"),0))</f>
        <v>0</v>
      </c>
      <c r="EB101" s="10">
        <f>IF(AND(EB100&gt;0,EB100&lt;&gt;"wait"),"AT",IF(AIH!$AC102="AI",IF(Sheet1!$E102&lt;AIH!$AB102-50,50,"wait"),0))</f>
        <v>0</v>
      </c>
      <c r="EC101" s="10">
        <f>IF(AND(EC100&gt;0,EC100&lt;&gt;"wait"),"AT",IF(AIH!$AC102="AI",IF(Sheet1!$E102&lt;AIH!$AB102-100,100,"wait"),0))</f>
        <v>0</v>
      </c>
      <c r="ED101" s="10">
        <f>IF(AND(ED100&gt;0,ED100&lt;&gt;"wait"),"AT",IF(AIH!$AC102="AI",IF(Sheet1!$E102&lt;AIH!$AB102-150,150,"wait"),0))</f>
        <v>0</v>
      </c>
      <c r="EE101" s="10">
        <f>IF(AND(EE100&gt;0,EE100&lt;&gt;"wait"),"AT",IF(AIH!$AC102="AI",IF(Sheet1!$E102&lt;AIH!$AB102-200,200,"wait"),0))</f>
        <v>0</v>
      </c>
      <c r="EF101" s="10">
        <f t="shared" si="45"/>
        <v>0</v>
      </c>
      <c r="EH101" s="10">
        <f>IF(AND(EH100&gt;0,EH100&lt;&gt;"wait"),"AT",IF(AIH!$AE102="AI",IF(Sheet1!$D102&gt;AIH!$AD102+50,50,"wait"),0))</f>
        <v>0</v>
      </c>
      <c r="EI101" s="10">
        <f>IF(AND(EI100&gt;0,EI100&lt;&gt;"wait"),"AT",IF(AIH!$AE102="AI",IF(Sheet1!$D102&gt;AIH!$AD102+100,100,"wait"),0))</f>
        <v>0</v>
      </c>
      <c r="EJ101" s="10">
        <f>IF(AND(EJ100&gt;0,EJ100&lt;&gt;"wait"),"AT",IF(AIH!$AE102="AI",IF(Sheet1!$D102&gt;AIH!$AD102+150,150,"wait"),0))</f>
        <v>0</v>
      </c>
      <c r="EK101" s="10">
        <f>IF(AND(EK100&gt;0,EK100&lt;&gt;"wait"),"AT",IF(AIH!$AE102="AI",IF(Sheet1!$D102&gt;AIH!$AD102+200,200,"wait"),0))</f>
        <v>0</v>
      </c>
      <c r="EL101" s="10">
        <f>IF(AND(EL100&gt;0,EL100&lt;&gt;"wait"),"AT",IF(AIH!$AE102="AI",IF(Sheet1!$E102&lt;AIH!$AD102-50,50,"wait"),0))</f>
        <v>0</v>
      </c>
      <c r="EM101" s="10">
        <f>IF(AND(EM100&gt;0,EM100&lt;&gt;"wait"),"AT",IF(AIH!$AE102="AI",IF(Sheet1!$E102&lt;AIH!$AD102-100,100,"wait"),0))</f>
        <v>0</v>
      </c>
      <c r="EN101" s="10">
        <f>IF(AND(EN100&gt;0,EN100&lt;&gt;"wait"),"AT",IF(AIH!$AE102="AI",IF(Sheet1!$E102&lt;AIH!$AD102-150,150,"wait"),0))</f>
        <v>0</v>
      </c>
      <c r="EO101" s="10">
        <f>IF(AND(EO100&gt;0,EO100&lt;&gt;"wait"),"AT",IF(AIH!$AE102="AI",IF(Sheet1!$E102&lt;AIH!$AD102-200,200,"wait"),0))</f>
        <v>0</v>
      </c>
      <c r="EP101" s="10">
        <f t="shared" si="46"/>
        <v>0</v>
      </c>
      <c r="ER101" s="10">
        <f>IF(AND(ER100&gt;0,ER100&lt;&gt;"wait"),"AT",IF(AIH!$AG102="AI",IF(Sheet1!$D102&gt;AIH!$AF102+50,50,"wait"),0))</f>
        <v>0</v>
      </c>
      <c r="ES101" s="10">
        <f>IF(AND(ES100&gt;0,ES100&lt;&gt;"wait"),"AT",IF(AIH!$AG102="AI",IF(Sheet1!$D102&gt;AIH!$AF102+100,100,"wait"),0))</f>
        <v>0</v>
      </c>
      <c r="ET101" s="10">
        <f>IF(AND(ET100&gt;0,ET100&lt;&gt;"wait"),"AT",IF(AIH!$AG102="AI",IF(Sheet1!$D102&gt;AIH!$AF102+150,150,"wait"),0))</f>
        <v>0</v>
      </c>
      <c r="EU101" s="10">
        <f>IF(AND(EU100&gt;0,EU100&lt;&gt;"wait"),"AT",IF(AIH!$AG102="AI",IF(Sheet1!$D102&gt;AIH!$AF102+200,200,"wait"),0))</f>
        <v>0</v>
      </c>
      <c r="EV101" s="10">
        <f>IF(AND(EV100&gt;0,EV100&lt;&gt;"wait"),"AT",IF(AIH!$AG102="AI",IF(Sheet1!$E102&lt;AIH!$AF102-50,50,"wait"),0))</f>
        <v>0</v>
      </c>
      <c r="EW101" s="10">
        <f>IF(AND(EW100&gt;0,EW100&lt;&gt;"wait"),"AT",IF(AIH!$AG102="AI",IF(Sheet1!$E102&lt;AIH!$AF102-100,100,"wait"),0))</f>
        <v>0</v>
      </c>
      <c r="EX101" s="10">
        <f>IF(AND(EX100&gt;0,EX100&lt;&gt;"wait"),"AT",IF(AIH!$AG102="AI",IF(Sheet1!$E102&lt;AIH!$AF102-150,150,"wait"),0))</f>
        <v>0</v>
      </c>
      <c r="EY101" s="10">
        <f>IF(AND(EY100&gt;0,EY100&lt;&gt;"wait"),"AT",IF(AIH!$AG102="AI",IF(Sheet1!$E102&lt;AIH!$AF102-200,200,"wait"),0))</f>
        <v>0</v>
      </c>
      <c r="EZ101" s="10">
        <f t="shared" si="47"/>
        <v>0</v>
      </c>
      <c r="FB101" s="10">
        <f>IF(AND(FB100&gt;0,FB100&lt;&gt;"wait"),"AT",IF(AIH!$AI102="AI",IF(Sheet1!$D102&gt;AIH!$AH102+50,50,"wait"),0))</f>
        <v>0</v>
      </c>
      <c r="FC101" s="10">
        <f>IF(AND(FC100&gt;0,FC100&lt;&gt;"wait"),"AT",IF(AIH!$AI102="AI",IF(Sheet1!$D102&gt;AIH!$AH102+100,100,"wait"),0))</f>
        <v>0</v>
      </c>
      <c r="FD101" s="10">
        <f>IF(AND(FD100&gt;0,FD100&lt;&gt;"wait"),"AT",IF(AIH!$AI102="AI",IF(Sheet1!$D102&gt;AIH!$AH102+150,150,"wait"),0))</f>
        <v>0</v>
      </c>
      <c r="FE101" s="10">
        <f>IF(AND(FE100&gt;0,FE100&lt;&gt;"wait"),"AT",IF(AIH!$AI102="AI",IF(Sheet1!$D102&gt;AIH!$AH102+200,200,"wait"),0))</f>
        <v>0</v>
      </c>
      <c r="FF101" s="10">
        <f>IF(AND(FF100&gt;0,FF100&lt;&gt;"wait"),"AT",IF(AIH!$AI102="AI",IF(Sheet1!$E102&lt;AIH!$AH102-50,50,"wait"),0))</f>
        <v>0</v>
      </c>
      <c r="FG101" s="10">
        <f>IF(AND(FG100&gt;0,FG100&lt;&gt;"wait"),"AT",IF(AIH!$AI102="AI",IF(Sheet1!$E102&lt;AIH!$AH102-100,100,"wait"),0))</f>
        <v>0</v>
      </c>
      <c r="FH101" s="10">
        <f>IF(AND(FH100&gt;0,FH100&lt;&gt;"wait"),"AT",IF(AIH!$AI102="AI",IF(Sheet1!$E102&lt;AIH!$AH102-150,150,"wait"),0))</f>
        <v>0</v>
      </c>
      <c r="FI101" s="10">
        <f>IF(AND(FI100&gt;0,FI100&lt;&gt;"wait"),"AT",IF(AIH!$AI102="AI",IF(Sheet1!$E102&lt;AIH!$AH102-200,200,"wait"),0))</f>
        <v>0</v>
      </c>
      <c r="FJ101" s="10">
        <f t="shared" si="48"/>
        <v>0</v>
      </c>
      <c r="FL101" s="10">
        <f>IF(AND(FL100&gt;0,FL100&lt;&gt;"wait"),"AT",IF(AIH!$AK102="AI",IF(Sheet1!$D102&gt;AIH!$AJ102+50,50,"wait"),0))</f>
        <v>0</v>
      </c>
      <c r="FM101" s="10">
        <f>IF(AND(FM100&gt;0,FM100&lt;&gt;"wait"),"AT",IF(AIH!$AK102="AI",IF(Sheet1!$D102&gt;AIH!$AJ102+100,100,"wait"),0))</f>
        <v>0</v>
      </c>
      <c r="FN101" s="10">
        <f>IF(AND(FN100&gt;0,FN100&lt;&gt;"wait"),"AT",IF(AIH!$AK102="AI",IF(Sheet1!$D102&gt;AIH!$AJ102+150,150,"wait"),0))</f>
        <v>0</v>
      </c>
      <c r="FO101" s="10">
        <f>IF(AND(FO100&gt;0,FO100&lt;&gt;"wait"),"AT",IF(AIH!$AK102="AI",IF(Sheet1!$D102&gt;AIH!$AJ102+200,200,"wait"),0))</f>
        <v>0</v>
      </c>
      <c r="FP101" s="10">
        <f>IF(AND(FP100&gt;0,FP100&lt;&gt;"wait"),"AT",IF(AIH!$AK102="AI",IF(Sheet1!$E102&lt;AIH!$AJ102-50,50,"wait"),0))</f>
        <v>0</v>
      </c>
      <c r="FQ101" s="10">
        <f>IF(AND(FQ100&gt;0,FQ100&lt;&gt;"wait"),"AT",IF(AIH!$AK102="AI",IF(Sheet1!$E102&lt;AIH!$AJ102-100,100,"wait"),0))</f>
        <v>0</v>
      </c>
      <c r="FR101" s="10">
        <f>IF(AND(FR100&gt;0,FR100&lt;&gt;"wait"),"AT",IF(AIH!$AK102="AI",IF(Sheet1!$E102&lt;AIH!$AJ102-150,150,"wait"),0))</f>
        <v>0</v>
      </c>
      <c r="FS101" s="10">
        <f>IF(AND(FS100&gt;0,FS100&lt;&gt;"wait"),"AT",IF(AIH!$AK102="AI",IF(Sheet1!$E102&lt;AIH!$AJ102-200,200,"wait"),0))</f>
        <v>0</v>
      </c>
      <c r="FT101" s="10">
        <f t="shared" si="49"/>
        <v>0</v>
      </c>
      <c r="FV101" s="10">
        <f>IF(AND(FV100&gt;0,FV100&lt;&gt;"wait"),"AT",IF(AIH!$AM102="AI",IF(Sheet1!$D102&gt;AIH!$AL102+50,50,"wait"),0))</f>
        <v>0</v>
      </c>
      <c r="FW101" s="10">
        <f>IF(AND(FW100&gt;0,FW100&lt;&gt;"wait"),"AT",IF(AIH!$AM102="AI",IF(Sheet1!$D102&gt;AIH!$AL102+100,100,"wait"),0))</f>
        <v>0</v>
      </c>
      <c r="FX101" s="10">
        <f>IF(AND(FX100&gt;0,FX100&lt;&gt;"wait"),"AT",IF(AIH!$AM102="AI",IF(Sheet1!$D102&gt;AIH!$AL102+150,150,"wait"),0))</f>
        <v>0</v>
      </c>
      <c r="FY101" s="10">
        <f>IF(AND(FY100&gt;0,FY100&lt;&gt;"wait"),"AT",IF(AIH!$AM102="AI",IF(Sheet1!$D102&gt;AIH!$AL102+200,200,"wait"),0))</f>
        <v>0</v>
      </c>
      <c r="FZ101" s="10">
        <f>IF(AND(FZ100&gt;0,FZ100&lt;&gt;"wait"),"AT",IF(AIH!$AM102="AI",IF(Sheet1!$E102&lt;AIH!$AL102-50,50,"wait"),0))</f>
        <v>0</v>
      </c>
      <c r="GA101" s="10">
        <f>IF(AND(GA100&gt;0,GA100&lt;&gt;"wait"),"AT",IF(AIH!$AM102="AI",IF(Sheet1!$E102&lt;AIH!$AL102-100,100,"wait"),0))</f>
        <v>0</v>
      </c>
      <c r="GB101" s="10">
        <f>IF(AND(GB100&gt;0,GB100&lt;&gt;"wait"),"AT",IF(AIH!$AM102="AI",IF(Sheet1!$E102&lt;AIH!$AL102-150,150,"wait"),0))</f>
        <v>0</v>
      </c>
      <c r="GC101" s="10">
        <f>IF(AND(GC100&gt;0,GC100&lt;&gt;"wait"),"AT",IF(AIH!$AM102="AI",IF(Sheet1!$E102&lt;AIH!$AL102-200,200,"wait"),0))</f>
        <v>0</v>
      </c>
      <c r="GD101" s="10">
        <f t="shared" si="50"/>
        <v>0</v>
      </c>
      <c r="GF101" s="10">
        <f>IF(AND(GF100&gt;0,GF100&lt;&gt;"wait"),"AT",IF(AIH!$AO102="AI",IF(Sheet1!$D102&gt;AIH!$AN102+50,50,"wait"),0))</f>
        <v>0</v>
      </c>
      <c r="GG101" s="10">
        <f>IF(AND(GG100&gt;0,GG100&lt;&gt;"wait"),"AT",IF(AIH!$AO102="AI",IF(Sheet1!$D102&gt;AIH!$AN102+100,100,"wait"),0))</f>
        <v>0</v>
      </c>
      <c r="GH101" s="10">
        <f>IF(AND(GH100&gt;0,GH100&lt;&gt;"wait"),"AT",IF(AIH!$AO102="AI",IF(Sheet1!$D102&gt;AIH!$AN102+150,150,"wait"),0))</f>
        <v>0</v>
      </c>
      <c r="GI101" s="10">
        <f>IF(AND(GI100&gt;0,GI100&lt;&gt;"wait"),"AT",IF(AIH!$AO102="AI",IF(Sheet1!$D102&gt;AIH!$AN102+200,200,"wait"),0))</f>
        <v>0</v>
      </c>
      <c r="GJ101" s="10">
        <f>IF(AND(GJ100&gt;0,GJ100&lt;&gt;"wait"),"AT",IF(AIH!$AO102="AI",IF(Sheet1!$E102&lt;AIH!$AN102-50,50,"wait"),0))</f>
        <v>0</v>
      </c>
      <c r="GK101" s="10">
        <f>IF(AND(GK100&gt;0,GK100&lt;&gt;"wait"),"AT",IF(AIH!$AO102="AI",IF(Sheet1!$E102&lt;AIH!$AN102-100,100,"wait"),0))</f>
        <v>0</v>
      </c>
      <c r="GL101" s="10">
        <f>IF(AND(GL100&gt;0,GL100&lt;&gt;"wait"),"AT",IF(AIH!$AO102="AI",IF(Sheet1!$E102&lt;AIH!$AN102-150,150,"wait"),0))</f>
        <v>0</v>
      </c>
      <c r="GM101" s="10">
        <f>IF(AND(GM100&gt;0,GM100&lt;&gt;"wait"),"AT",IF(AIH!$AO102="AI",IF(Sheet1!$E102&lt;AIH!$AN102-200,200,"wait"),0))</f>
        <v>0</v>
      </c>
      <c r="GN101" s="10">
        <f t="shared" si="51"/>
        <v>0</v>
      </c>
      <c r="GP101" s="10">
        <f>IF(AND(GP100&gt;0,GP100&lt;&gt;"wait"),"AT",IF(AIH!$AQ102="AI",IF(Sheet1!$D102&gt;AIH!$AP102+50,50,"wait"),0))</f>
        <v>0</v>
      </c>
      <c r="GQ101" s="10">
        <f>IF(AND(GQ100&gt;0,GQ100&lt;&gt;"wait"),"AT",IF(AIH!$AQ102="AI",IF(Sheet1!$D102&gt;AIH!$AP102+100,100,"wait"),0))</f>
        <v>0</v>
      </c>
      <c r="GR101" s="10">
        <f>IF(AND(GR100&gt;0,GR100&lt;&gt;"wait"),"AT",IF(AIH!$AQ102="AI",IF(Sheet1!$D102&gt;AIH!$AP102+150,150,"wait"),0))</f>
        <v>0</v>
      </c>
      <c r="GS101" s="10">
        <f>IF(AND(GS100&gt;0,GS100&lt;&gt;"wait"),"AT",IF(AIH!$AQ102="AI",IF(Sheet1!$D102&gt;AIH!$AP102+200,200,"wait"),0))</f>
        <v>0</v>
      </c>
      <c r="GT101" s="10">
        <f>IF(AND(GT100&gt;0,GT100&lt;&gt;"wait"),"AT",IF(AIH!$AQ102="AI",IF(Sheet1!$E102&lt;AIH!$AP102-50,50,"wait"),0))</f>
        <v>0</v>
      </c>
      <c r="GU101" s="10">
        <f>IF(AND(GU100&gt;0,GU100&lt;&gt;"wait"),"AT",IF(AIH!$AQ102="AI",IF(Sheet1!$E102&lt;AIH!$AP102-100,100,"wait"),0))</f>
        <v>0</v>
      </c>
      <c r="GV101" s="10">
        <f>IF(AND(GV100&gt;0,GV100&lt;&gt;"wait"),"AT",IF(AIH!$AQ102="AI",IF(Sheet1!$E102&lt;AIH!$AP102-150,150,"wait"),0))</f>
        <v>0</v>
      </c>
      <c r="GW101" s="10">
        <f>IF(AND(GW100&gt;0,GW100&lt;&gt;"wait"),"AT",IF(AIH!$AQ102="AI",IF(Sheet1!$E102&lt;AIH!$AP102-200,200,"wait"),0))</f>
        <v>0</v>
      </c>
      <c r="GX101" s="10">
        <f t="shared" si="52"/>
        <v>0</v>
      </c>
      <c r="GZ101" s="10">
        <f>IF(AND(GZ100&gt;0,GZ100&lt;&gt;"wait"),"AT",IF(AIH!$AS102="AI",IF(Sheet1!$D102&gt;AIH!$AR102+50,50,"wait"),0))</f>
        <v>0</v>
      </c>
      <c r="HA101" s="10">
        <f>IF(AND(HA100&gt;0,HA100&lt;&gt;"wait"),"AT",IF(AIH!$AS102="AI",IF(Sheet1!$D102&gt;AIH!$AR102+100,100,"wait"),0))</f>
        <v>0</v>
      </c>
      <c r="HB101" s="10">
        <f>IF(AND(HB100&gt;0,HB100&lt;&gt;"wait"),"AT",IF(AIH!$AS102="AI",IF(Sheet1!$D102&gt;AIH!$AR102+150,150,"wait"),0))</f>
        <v>0</v>
      </c>
      <c r="HC101" s="10">
        <f>IF(AND(HC100&gt;0,HC100&lt;&gt;"wait"),"AT",IF(AIH!$AS102="AI",IF(Sheet1!$D102&gt;AIH!$AR102+200,200,"wait"),0))</f>
        <v>0</v>
      </c>
      <c r="HD101" s="10">
        <f>IF(AND(HD100&gt;0,HD100&lt;&gt;"wait"),"AT",IF(AIH!$AS102="AI",IF(Sheet1!$E102&lt;AIH!$AR102-50,50,"wait"),0))</f>
        <v>0</v>
      </c>
      <c r="HE101" s="10">
        <f>IF(AND(HE100&gt;0,HE100&lt;&gt;"wait"),"AT",IF(AIH!$AS102="AI",IF(Sheet1!$E102&lt;AIH!$AR102-100,100,"wait"),0))</f>
        <v>0</v>
      </c>
      <c r="HF101" s="10">
        <f>IF(AND(HF100&gt;0,HF100&lt;&gt;"wait"),"AT",IF(AIH!$AS102="AI",IF(Sheet1!$E102&lt;AIH!$AR102-150,150,"wait"),0))</f>
        <v>0</v>
      </c>
      <c r="HG101" s="10">
        <f>IF(AND(HG100&gt;0,HG100&lt;&gt;"wait"),"AT",IF(AIH!$AS102="AI",IF(Sheet1!$E102&lt;AIH!$AR102-200,200,"wait"),0))</f>
        <v>0</v>
      </c>
      <c r="HH101" s="10">
        <f t="shared" si="53"/>
        <v>0</v>
      </c>
      <c r="HJ101" s="10">
        <f>IF(AND(HJ100&gt;0,HJ100&lt;&gt;"wait"),"AT",IF(AIH!$AU102="AI",IF(Sheet1!$D102&gt;AIH!$AT102+50,50,"wait"),0))</f>
        <v>0</v>
      </c>
      <c r="HK101" s="10">
        <f>IF(AND(HK100&gt;0,HK100&lt;&gt;"wait"),"AT",IF(AIH!$AU102="AI",IF(Sheet1!$D102&gt;AIH!$AT102+100,100,"wait"),0))</f>
        <v>0</v>
      </c>
      <c r="HL101" s="10">
        <f>IF(AND(HL100&gt;0,HL100&lt;&gt;"wait"),"AT",IF(AIH!$AU102="AI",IF(Sheet1!$D102&gt;AIH!$AT102+150,150,"wait"),0))</f>
        <v>0</v>
      </c>
      <c r="HM101" s="10">
        <f>IF(AND(HM100&gt;0,HM100&lt;&gt;"wait"),"AT",IF(AIH!$AU102="AI",IF(Sheet1!$D102&gt;AIH!$AT102+200,200,"wait"),0))</f>
        <v>0</v>
      </c>
      <c r="HN101" s="10">
        <f>IF(AND(HN100&gt;0,HN100&lt;&gt;"wait"),"AT",IF(AIH!$AU102="AI",IF(Sheet1!$E102&lt;AIH!$AT102-50,50,"wait"),0))</f>
        <v>0</v>
      </c>
      <c r="HO101" s="10">
        <f>IF(AND(HO100&gt;0,HO100&lt;&gt;"wait"),"AT",IF(AIH!$AU102="AI",IF(Sheet1!$E102&lt;AIH!$AT102-100,100,"wait"),0))</f>
        <v>0</v>
      </c>
      <c r="HP101" s="10">
        <f>IF(AND(HP100&gt;0,HP100&lt;&gt;"wait"),"AT",IF(AIH!$AU102="AI",IF(Sheet1!$E102&lt;AIH!$AT102-150,150,"wait"),0))</f>
        <v>0</v>
      </c>
      <c r="HQ101" s="10">
        <f>IF(AND(HQ100&gt;0,HQ100&lt;&gt;"wait"),"AT",IF(AIH!$AU102="AI",IF(Sheet1!$E102&lt;AIH!$AT102-200,200,"wait"),0))</f>
        <v>0</v>
      </c>
      <c r="HR101" s="10">
        <f t="shared" si="54"/>
        <v>0</v>
      </c>
      <c r="HT101" s="10">
        <f>IF(AND(HT100&gt;0,HT100&lt;&gt;"wait"),"AT",IF(AIH!$AX102="AI",IF(Sheet1!$D102&gt;AIH!$AW102+50,50,"wait"),0))</f>
        <v>0</v>
      </c>
      <c r="HU101" s="10">
        <f>IF(AND(HU100&gt;0,HU100&lt;&gt;"wait"),"AT",IF(AIH!$AX102="AI",IF(Sheet1!$D102&gt;AIH!$AW102+100,100,"wait"),0))</f>
        <v>0</v>
      </c>
      <c r="HV101" s="10">
        <f>IF(AND(HV100&gt;0,HV100&lt;&gt;"wait"),"AT",IF(AIH!$AX102="AI",IF(Sheet1!$D102&gt;AIH!$AW102+150,150,"wait"),0))</f>
        <v>0</v>
      </c>
      <c r="HW101" s="10">
        <f>IF(AND(HW100&gt;0,HW100&lt;&gt;"wait"),"AT",IF(AIH!$AX102="AI",IF(Sheet1!$D102&gt;AIH!$AW102+200,200,"wait"),0))</f>
        <v>0</v>
      </c>
      <c r="HX101" s="10">
        <f>IF(AND(HX100&gt;0,HX100&lt;&gt;"wait"),"AT",IF(AIH!$AX102="AI",IF(Sheet1!$E102&lt;AIH!$AW102-50,50,"wait"),0))</f>
        <v>0</v>
      </c>
      <c r="HY101" s="10">
        <f>IF(AND(HY100&gt;0,HY100&lt;&gt;"wait"),"AT",IF(AIH!$AX102="AI",IF(Sheet1!$E102&lt;AIH!$AW102-100,100,"wait"),0))</f>
        <v>0</v>
      </c>
      <c r="HZ101" s="10">
        <f>IF(AND(HZ100&gt;0,HZ100&lt;&gt;"wait"),"AT",IF(AIH!$AX102="AI",IF(Sheet1!$E102&lt;AIH!$AW102-150,150,"wait"),0))</f>
        <v>0</v>
      </c>
      <c r="IA101" s="10">
        <f>IF(AND(IA100&gt;0,IA100&lt;&gt;"wait"),"AT",IF(AIH!$AX102="AI",IF(Sheet1!$E102&lt;AIH!$AW102-200,200,"wait"),0))</f>
        <v>0</v>
      </c>
      <c r="IB101" s="10">
        <f t="shared" si="55"/>
        <v>0</v>
      </c>
      <c r="ID101" s="10">
        <f>IF(AND(ID100&gt;0,ID100&lt;&gt;"wait"),"AT",IF(AIH!$AZ102="AI",IF(Sheet1!$D102&gt;AIH!$AY102+50,50,"wait"),0))</f>
        <v>0</v>
      </c>
      <c r="IE101" s="10">
        <f>IF(AND(IE100&gt;0,IE100&lt;&gt;"wait"),"AT",IF(AIH!$AZ102="AI",IF(Sheet1!$D102&gt;AIH!$AY102+100,100,"wait"),0))</f>
        <v>0</v>
      </c>
      <c r="IF101" s="10">
        <f>IF(AND(IF100&gt;0,IF100&lt;&gt;"wait"),"AT",IF(AIH!$AZ102="AI",IF(Sheet1!$D102&gt;AIH!$AY102+150,150,"wait"),0))</f>
        <v>0</v>
      </c>
      <c r="IG101" s="10">
        <f>IF(AND(IG100&gt;0,IG100&lt;&gt;"wait"),"AT",IF(AIH!$AZ102="AI",IF(Sheet1!$D102&gt;AIH!$AY102+200,200,"wait"),0))</f>
        <v>0</v>
      </c>
      <c r="IH101" s="10">
        <f>IF(AND(IH100&gt;0,IH100&lt;&gt;"wait"),"AT",IF(AIH!$AZ102="AI",IF(Sheet1!$E102&lt;AIH!$AY102-50,50,"wait"),0))</f>
        <v>0</v>
      </c>
      <c r="II101" s="10">
        <f>IF(AND(II100&gt;0,II100&lt;&gt;"wait"),"AT",IF(AIH!$AZ102="AI",IF(Sheet1!$E102&lt;AIH!$AY102-100,100,"wait"),0))</f>
        <v>0</v>
      </c>
      <c r="IJ101" s="10">
        <f>IF(AND(IJ100&gt;0,IJ100&lt;&gt;"wait"),"AT",IF(AIH!$AZ102="AI",IF(Sheet1!$E102&lt;AIH!$AY102-150,150,"wait"),0))</f>
        <v>0</v>
      </c>
      <c r="IK101" s="10">
        <f>IF(AND(IK100&gt;0,IK100&lt;&gt;"wait"),"AT",IF(AIH!$AZ102="AI",IF(Sheet1!$E102&lt;AIH!$AY102-200,200,"wait"),0))</f>
        <v>0</v>
      </c>
      <c r="IL101" s="10">
        <f t="shared" si="56"/>
        <v>0</v>
      </c>
      <c r="IN101" s="10">
        <f>IF(AND(IN100&gt;0,IN100&lt;&gt;"wait"),"AT",IF(AIH!$BB102="AI",IF(Sheet1!$D102&gt;AIH!$BA102+50,50,"wait"),0))</f>
        <v>0</v>
      </c>
      <c r="IO101" s="10">
        <f>IF(AND(IO100&gt;0,IO100&lt;&gt;"wait"),"AT",IF(AIH!$BB102="AI",IF(Sheet1!$D102&gt;AIH!$BA102+100,100,"wait"),0))</f>
        <v>0</v>
      </c>
      <c r="IP101" s="10">
        <f>IF(AND(IP100&gt;0,IP100&lt;&gt;"wait"),"AT",IF(AIH!$BB102="AI",IF(Sheet1!$D102&gt;AIH!$BA102+150,150,"wait"),0))</f>
        <v>0</v>
      </c>
      <c r="IQ101" s="10">
        <f>IF(AND(IQ100&gt;0,IQ100&lt;&gt;"wait"),"AT",IF(AIH!$BB102="AI",IF(Sheet1!$D102&gt;AIH!$BA102+200,200,"wait"),0))</f>
        <v>0</v>
      </c>
      <c r="IR101" s="10">
        <f>IF(AND(IR100&gt;0,IR100&lt;&gt;"wait"),"AT",IF(AIH!$BB102="AI",IF(Sheet1!$E102&lt;AIH!$BA102-50,50,"wait"),0))</f>
        <v>0</v>
      </c>
      <c r="IS101" s="10">
        <f>IF(AND(IS100&gt;0,IS100&lt;&gt;"wait"),"AT",IF(AIH!$BB102="AI",IF(Sheet1!$E102&lt;AIH!$BA102-100,100,"wait"),0))</f>
        <v>0</v>
      </c>
      <c r="IT101" s="10">
        <f>IF(AND(IT100&gt;0,IT100&lt;&gt;"wait"),"AT",IF(AIH!$BB102="AI",IF(Sheet1!$E102&lt;AIH!$BA102-150,150,"wait"),0))</f>
        <v>0</v>
      </c>
      <c r="IU101" s="10">
        <f>IF(AND(IU100&gt;0,IU100&lt;&gt;"wait"),"AT",IF(AIH!$BB102="AI",IF(Sheet1!$E102&lt;AIH!$BA102-200,200,"wait"),0))</f>
        <v>0</v>
      </c>
      <c r="IV101" s="10">
        <f t="shared" si="57"/>
        <v>0</v>
      </c>
      <c r="IX101" s="10">
        <f>IF(AND(IX100&gt;0,IX100&lt;&gt;"wait"),"AT",IF(AIH!$BD102="AI",IF(Sheet1!$D102&gt;AIH!$BC102+50,50,"wait"),0))</f>
        <v>0</v>
      </c>
      <c r="IY101" s="10">
        <f>IF(AND(IY100&gt;0,IY100&lt;&gt;"wait"),"AT",IF(AIH!$BD102="AI",IF(Sheet1!$D102&gt;AIH!$BC102+100,100,"wait"),0))</f>
        <v>0</v>
      </c>
      <c r="IZ101" s="10">
        <f>IF(AND(IZ100&gt;0,IZ100&lt;&gt;"wait"),"AT",IF(AIH!$BD102="AI",IF(Sheet1!$D102&gt;AIH!$BC102+150,150,"wait"),0))</f>
        <v>0</v>
      </c>
      <c r="JA101" s="10">
        <f>IF(AND(JA100&gt;0,JA100&lt;&gt;"wait"),"AT",IF(AIH!$BD102="AI",IF(Sheet1!$D102&gt;AIH!$BC102+200,200,"wait"),0))</f>
        <v>0</v>
      </c>
      <c r="JB101" s="10">
        <f>IF(AND(JB100&gt;0,JB100&lt;&gt;"wait"),"AT",IF(AIH!$BD102="AI",IF(Sheet1!$E102&lt;AIH!$BC102-50,50,"wait"),0))</f>
        <v>0</v>
      </c>
      <c r="JC101" s="10">
        <f>IF(AND(JC100&gt;0,JC100&lt;&gt;"wait"),"AT",IF(AIH!$BD102="AI",IF(Sheet1!$E102&lt;AIH!$BC102-100,100,"wait"),0))</f>
        <v>0</v>
      </c>
      <c r="JD101" s="10">
        <f>IF(AND(JD100&gt;0,JD100&lt;&gt;"wait"),"AT",IF(AIH!$BD102="AI",IF(Sheet1!$E102&lt;AIH!$BC102-150,150,"wait"),0))</f>
        <v>0</v>
      </c>
      <c r="JE101" s="10">
        <f>IF(AND(JE100&gt;0,JE100&lt;&gt;"wait"),"AT",IF(AIH!$BD102="AI",IF(Sheet1!$E102&lt;AIH!$BC102-200,200,"wait"),0))</f>
        <v>0</v>
      </c>
      <c r="JF101" s="10">
        <f t="shared" si="58"/>
        <v>0</v>
      </c>
      <c r="JH101" s="10">
        <f>IF(AND(JH100&gt;0,JH100&lt;&gt;"wait"),"AT",IF(AIH!$BF102="AI",IF(Sheet1!$D102&gt;AIH!$BE102+50,50,"wait"),0))</f>
        <v>0</v>
      </c>
      <c r="JI101" s="10">
        <f>IF(AND(JI100&gt;0,JI100&lt;&gt;"wait"),"AT",IF(AIH!$BF102="AI",IF(Sheet1!$D102&gt;AIH!$BE102+100,100,"wait"),0))</f>
        <v>0</v>
      </c>
      <c r="JJ101" s="10">
        <f>IF(AND(JJ100&gt;0,JJ100&lt;&gt;"wait"),"AT",IF(AIH!$BF102="AI",IF(Sheet1!$D102&gt;AIH!$BE102+150,150,"wait"),0))</f>
        <v>0</v>
      </c>
      <c r="JK101" s="10">
        <f>IF(AND(JK100&gt;0,JK100&lt;&gt;"wait"),"AT",IF(AIH!$BF102="AI",IF(Sheet1!$D102&gt;AIH!$BE102+200,200,"wait"),0))</f>
        <v>0</v>
      </c>
      <c r="JL101" s="10">
        <f>IF(AND(JL100&gt;0,JL100&lt;&gt;"wait"),"AT",IF(AIH!$BF102="AI",IF(Sheet1!$E102&lt;AIH!$BE102-50,50,"wait"),0))</f>
        <v>0</v>
      </c>
      <c r="JM101" s="10">
        <f>IF(AND(JM100&gt;0,JM100&lt;&gt;"wait"),"AT",IF(AIH!$BF102="AI",IF(Sheet1!$E102&lt;AIH!$BE102-100,100,"wait"),0))</f>
        <v>0</v>
      </c>
      <c r="JN101" s="10">
        <f>IF(AND(JN100&gt;0,JN100&lt;&gt;"wait"),"AT",IF(AIH!$BF102="AI",IF(Sheet1!$E102&lt;AIH!$BE102-150,150,"wait"),0))</f>
        <v>0</v>
      </c>
      <c r="JO101" s="10">
        <f>IF(AND(JO100&gt;0,JO100&lt;&gt;"wait"),"AT",IF(AIH!$BF102="AI",IF(Sheet1!$E102&lt;AIH!$BE102-200,200,"wait"),0))</f>
        <v>0</v>
      </c>
      <c r="JP101" s="10">
        <f t="shared" si="59"/>
        <v>0</v>
      </c>
      <c r="JR101" s="10">
        <f>IF(AND(JR100&gt;0,JR100&lt;&gt;"wait"),"AT",IF(AIH!$BH102="AI",IF(Sheet1!$D102&gt;AIH!$BG102+50,50,"wait"),0))</f>
        <v>0</v>
      </c>
      <c r="JS101" s="10">
        <f>IF(AND(JS100&gt;0,JS100&lt;&gt;"wait"),"AT",IF(AIH!$BH102="AI",IF(Sheet1!$D102&gt;AIH!$BG102+100,100,"wait"),0))</f>
        <v>0</v>
      </c>
      <c r="JT101" s="10">
        <f>IF(AND(JT100&gt;0,JT100&lt;&gt;"wait"),"AT",IF(AIH!$BH102="AI",IF(Sheet1!$D102&gt;AIH!$BG102+150,150,"wait"),0))</f>
        <v>0</v>
      </c>
      <c r="JU101" s="10">
        <f>IF(AND(JU100&gt;0,JU100&lt;&gt;"wait"),"AT",IF(AIH!$BH102="AI",IF(Sheet1!$D102&gt;AIH!$BG102+200,200,"wait"),0))</f>
        <v>0</v>
      </c>
      <c r="JV101" s="10">
        <f>IF(AND(JV100&gt;0,JV100&lt;&gt;"wait"),"AT",IF(AIH!$BH102="AI",IF(Sheet1!$E102&lt;AIH!$BG102-50,50,"wait"),0))</f>
        <v>0</v>
      </c>
      <c r="JW101" s="10">
        <f>IF(AND(JW100&gt;0,JW100&lt;&gt;"wait"),"AT",IF(AIH!$BH102="AI",IF(Sheet1!$E102&lt;AIH!$BG102-100,100,"wait"),0))</f>
        <v>0</v>
      </c>
      <c r="JX101" s="10">
        <f>IF(AND(JX100&gt;0,JX100&lt;&gt;"wait"),"AT",IF(AIH!$BH102="AI",IF(Sheet1!$E102&lt;AIH!$BG102-150,150,"wait"),0))</f>
        <v>0</v>
      </c>
      <c r="JY101" s="10">
        <f>IF(AND(JY100&gt;0,JY100&lt;&gt;"wait"),"AT",IF(AIH!$BH102="AI",IF(Sheet1!$E102&lt;AIH!$BG102-200,200,"wait"),0))</f>
        <v>0</v>
      </c>
      <c r="JZ101" s="10">
        <f t="shared" si="60"/>
        <v>0</v>
      </c>
      <c r="KB101" s="10">
        <f>IF(AND(KB100&gt;0,KB100&lt;&gt;"wait"),"AT",IF(AIH!$BJ102="AI",IF(Sheet1!$D102&gt;AIH!$BI102+50,50,"wait"),0))</f>
        <v>0</v>
      </c>
      <c r="KC101" s="10">
        <f>IF(AND(KC100&gt;0,KC100&lt;&gt;"wait"),"AT",IF(AIH!$BJ102="AI",IF(Sheet1!$D102&gt;AIH!$BI102+100,100,"wait"),0))</f>
        <v>0</v>
      </c>
      <c r="KD101" s="10">
        <f>IF(AND(KD100&gt;0,KD100&lt;&gt;"wait"),"AT",IF(AIH!$BJ102="AI",IF(Sheet1!$D102&gt;AIH!$BI102+150,150,"wait"),0))</f>
        <v>0</v>
      </c>
      <c r="KE101" s="10">
        <f>IF(AND(KE100&gt;0,KE100&lt;&gt;"wait"),"AT",IF(AIH!$BJ102="AI",IF(Sheet1!$D102&gt;AIH!$BI102+200,200,"wait"),0))</f>
        <v>0</v>
      </c>
      <c r="KF101" s="10">
        <f>IF(AND(KF100&gt;0,KF100&lt;&gt;"wait"),"AT",IF(AIH!$BJ102="AI",IF(Sheet1!$E102&lt;AIH!$BI102-50,50,"wait"),0))</f>
        <v>0</v>
      </c>
      <c r="KG101" s="10">
        <f>IF(AND(KG100&gt;0,KG100&lt;&gt;"wait"),"AT",IF(AIH!$BJ102="AI",IF(Sheet1!$E102&lt;AIH!$BI102-100,100,"wait"),0))</f>
        <v>0</v>
      </c>
      <c r="KH101" s="10">
        <f>IF(AND(KH100&gt;0,KH100&lt;&gt;"wait"),"AT",IF(AIH!$BJ102="AI",IF(Sheet1!$E102&lt;AIH!$BI102-150,150,"wait"),0))</f>
        <v>0</v>
      </c>
      <c r="KI101" s="10">
        <f>IF(AND(KI100&gt;0,KI100&lt;&gt;"wait"),"AT",IF(AIH!$BJ102="AI",IF(Sheet1!$E102&lt;AIH!$BI102-200,200,"wait"),0))</f>
        <v>0</v>
      </c>
      <c r="KJ101" s="10">
        <f t="shared" si="61"/>
        <v>0</v>
      </c>
      <c r="KL101" s="10">
        <f>IF(AND(KL100&gt;0,KL100&lt;&gt;"wait"),"AT",IF(AIH!$BL102="AI",IF(Sheet1!$D102&gt;AIH!$BK102+50,50,"wait"),0))</f>
        <v>0</v>
      </c>
      <c r="KM101" s="10">
        <f>IF(AND(KM100&gt;0,KM100&lt;&gt;"wait"),"AT",IF(AIH!$BL102="AI",IF(Sheet1!$D102&gt;AIH!$BK102+100,100,"wait"),0))</f>
        <v>0</v>
      </c>
      <c r="KN101" s="10">
        <f>IF(AND(KN100&gt;0,KN100&lt;&gt;"wait"),"AT",IF(AIH!$BL102="AI",IF(Sheet1!$D102&gt;AIH!$BK102+150,150,"wait"),0))</f>
        <v>0</v>
      </c>
      <c r="KO101" s="10">
        <f>IF(AND(KO100&gt;0,KO100&lt;&gt;"wait"),"AT",IF(AIH!$BL102="AI",IF(Sheet1!$D102&gt;AIH!$BK102+200,200,"wait"),0))</f>
        <v>0</v>
      </c>
      <c r="KP101" s="10">
        <f>IF(AND(KP100&gt;0,KP100&lt;&gt;"wait"),"AT",IF(AIH!$BL102="AI",IF(Sheet1!$E102&lt;AIH!$BK102-50,50,"wait"),0))</f>
        <v>0</v>
      </c>
      <c r="KQ101" s="10">
        <f>IF(AND(KQ100&gt;0,KQ100&lt;&gt;"wait"),"AT",IF(AIH!$BL102="AI",IF(Sheet1!$E102&lt;AIH!$BK102-100,100,"wait"),0))</f>
        <v>0</v>
      </c>
      <c r="KR101" s="10">
        <f>IF(AND(KR100&gt;0,KR100&lt;&gt;"wait"),"AT",IF(AIH!$BL102="AI",IF(Sheet1!$E102&lt;AIH!$BK102-150,150,"wait"),0))</f>
        <v>0</v>
      </c>
      <c r="KS101" s="10">
        <f>IF(AND(KS100&gt;0,KS100&lt;&gt;"wait"),"AT",IF(AIH!$BL102="AI",IF(Sheet1!$E102&lt;AIH!$BK102-200,200,"wait"),0))</f>
        <v>0</v>
      </c>
      <c r="KT101" s="10">
        <f t="shared" si="62"/>
        <v>0</v>
      </c>
      <c r="KV101" s="10">
        <f>IF(AND(KV100&gt;0,KV100&lt;&gt;"wait"),"AT",IF(AIH!$BN102="AI",IF(Sheet1!$D102&gt;AIH!$BM102+50,50,"wait"),0))</f>
        <v>0</v>
      </c>
      <c r="KW101" s="10">
        <f>IF(AND(KW100&gt;0,KW100&lt;&gt;"wait"),"AT",IF(AIH!$BN102="AI",IF(Sheet1!$D102&gt;AIH!$BM102+100,100,"wait"),0))</f>
        <v>0</v>
      </c>
      <c r="KX101" s="10">
        <f>IF(AND(KX100&gt;0,KX100&lt;&gt;"wait"),"AT",IF(AIH!$BN102="AI",IF(Sheet1!$D102&gt;AIH!$BM102+150,150,"wait"),0))</f>
        <v>0</v>
      </c>
      <c r="KY101" s="10">
        <f>IF(AND(KY100&gt;0,KY100&lt;&gt;"wait"),"AT",IF(AIH!$BN102="AI",IF(Sheet1!$D102&gt;AIH!$BM102+200,200,"wait"),0))</f>
        <v>0</v>
      </c>
      <c r="KZ101" s="10">
        <f>IF(AND(KZ100&gt;0,KZ100&lt;&gt;"wait"),"AT",IF(AIH!$BN102="AI",IF(Sheet1!$E102&lt;AIH!$BM102-50,50,"wait"),0))</f>
        <v>0</v>
      </c>
      <c r="LA101" s="10">
        <f>IF(AND(LA100&gt;0,LA100&lt;&gt;"wait"),"AT",IF(AIH!$BN102="AI",IF(Sheet1!$E102&lt;AIH!$BM102-100,100,"wait"),0))</f>
        <v>0</v>
      </c>
      <c r="LB101" s="10">
        <f>IF(AND(LB100&gt;0,LB100&lt;&gt;"wait"),"AT",IF(AIH!$BN102="AI",IF(Sheet1!$E102&lt;AIH!$BM102-150,150,"wait"),0))</f>
        <v>0</v>
      </c>
      <c r="LC101" s="10">
        <f>IF(AND(LC100&gt;0,LC100&lt;&gt;"wait"),"AT",IF(AIH!$BN102="AI",IF(Sheet1!$E102&lt;AIH!$BM102-200,200,"wait"),0))</f>
        <v>0</v>
      </c>
      <c r="LD101" s="10">
        <f t="shared" si="63"/>
        <v>0</v>
      </c>
      <c r="LF101" s="10">
        <f>IF(AND(LF100&gt;0,LF100&lt;&gt;"wait"),"AT",IF(AIH!$BP102="AI",IF(Sheet1!$D102&gt;AIH!$BO102+50,50,"wait"),0))</f>
        <v>0</v>
      </c>
      <c r="LG101" s="10">
        <f>IF(AND(LG100&gt;0,LG100&lt;&gt;"wait"),"AT",IF(AIH!$BP102="AI",IF(Sheet1!$D102&gt;AIH!$BO102+100,100,"wait"),0))</f>
        <v>0</v>
      </c>
      <c r="LH101" s="10">
        <f>IF(AND(LH100&gt;0,LH100&lt;&gt;"wait"),"AT",IF(AIH!$BP102="AI",IF(Sheet1!$D102&gt;AIH!$BO102+150,150,"wait"),0))</f>
        <v>0</v>
      </c>
      <c r="LI101" s="10">
        <f>IF(AND(LI100&gt;0,LI100&lt;&gt;"wait"),"AT",IF(AIH!$BP102="AI",IF(Sheet1!$D102&gt;AIH!$BO102+200,200,"wait"),0))</f>
        <v>0</v>
      </c>
      <c r="LJ101" s="10">
        <f>IF(AND(LJ100&gt;0,LJ100&lt;&gt;"wait"),"AT",IF(AIH!$BP102="AI",IF(Sheet1!$E102&lt;AIH!$BO102-50,50,"wait"),0))</f>
        <v>0</v>
      </c>
      <c r="LK101" s="10">
        <f>IF(AND(LK100&gt;0,LK100&lt;&gt;"wait"),"AT",IF(AIH!$BP102="AI",IF(Sheet1!$E102&lt;AIH!$BO102-100,100,"wait"),0))</f>
        <v>0</v>
      </c>
      <c r="LL101" s="10">
        <f>IF(AND(LL100&gt;0,LL100&lt;&gt;"wait"),"AT",IF(AIH!$BP102="AI",IF(Sheet1!$E102&lt;AIH!$BO102-150,150,"wait"),0))</f>
        <v>0</v>
      </c>
      <c r="LM101" s="10">
        <f>IF(AND(LM100&gt;0,LM100&lt;&gt;"wait"),"AT",IF(AIH!$BP102="AI",IF(Sheet1!$E102&lt;AIH!$BO102-200,200,"wait"),0))</f>
        <v>0</v>
      </c>
      <c r="LN101" s="10">
        <f t="shared" si="64"/>
        <v>0</v>
      </c>
      <c r="LP101" s="10">
        <f>IF(AND(LP100&gt;0,LP100&lt;&gt;"wait"),"AT",IF(AIH!$BR102="AI",IF(Sheet1!$D102&gt;AIH!$BQ102+50,50,"wait"),0))</f>
        <v>0</v>
      </c>
      <c r="LQ101" s="10">
        <f>IF(AND(LQ100&gt;0,LQ100&lt;&gt;"wait"),"AT",IF(AIH!$BR102="AI",IF(Sheet1!$D102&gt;AIH!$BQ102+100,100,"wait"),0))</f>
        <v>0</v>
      </c>
      <c r="LR101" s="10">
        <f>IF(AND(LR100&gt;0,LR100&lt;&gt;"wait"),"AT",IF(AIH!$BR102="AI",IF(Sheet1!$D102&gt;AIH!$BQ102+150,150,"wait"),0))</f>
        <v>0</v>
      </c>
      <c r="LS101" s="10">
        <f>IF(AND(LS100&gt;0,LS100&lt;&gt;"wait"),"AT",IF(AIH!$BR102="AI",IF(Sheet1!$D102&gt;AIH!$BQ102+200,200,"wait"),0))</f>
        <v>0</v>
      </c>
      <c r="LT101" s="10">
        <f>IF(AND(LT100&gt;0,LT100&lt;&gt;"wait"),"AT",IF(AIH!$BR102="AI",IF(Sheet1!$E102&lt;AIH!$BQ102-50,50,"wait"),0))</f>
        <v>0</v>
      </c>
      <c r="LU101" s="10">
        <f>IF(AND(LU100&gt;0,LU100&lt;&gt;"wait"),"AT",IF(AIH!$BR102="AI",IF(Sheet1!$E102&lt;AIH!$BQ102-100,100,"wait"),0))</f>
        <v>0</v>
      </c>
      <c r="LV101" s="10">
        <f>IF(AND(LV100&gt;0,LV100&lt;&gt;"wait"),"AT",IF(AIH!$BR102="AI",IF(Sheet1!$E102&lt;AIH!$BQ102-150,150,"wait"),0))</f>
        <v>0</v>
      </c>
      <c r="LW101" s="10">
        <f>IF(AND(LW100&gt;0,LW100&lt;&gt;"wait"),"AT",IF(AIH!$BR102="AI",IF(Sheet1!$E102&lt;AIH!$BQ102-200,200,"wait"),0))</f>
        <v>0</v>
      </c>
      <c r="LX101" s="10">
        <f t="shared" si="65"/>
        <v>0</v>
      </c>
    </row>
    <row r="102" spans="1:336" x14ac:dyDescent="0.3">
      <c r="A102" t="str">
        <f>Sheet1!B102</f>
        <v>03/01 10:55</v>
      </c>
      <c r="B102">
        <f>Sheet1!D102</f>
        <v>29193</v>
      </c>
      <c r="C102">
        <f>Sheet1!E102</f>
        <v>29167</v>
      </c>
      <c r="E102">
        <f>MAX($B102:$B$162)</f>
        <v>29241</v>
      </c>
      <c r="F102">
        <f>MIN($C102:$C$162)</f>
        <v>29062</v>
      </c>
      <c r="H102" s="8">
        <f>IF(AND(H101&gt;0,H101&lt;&gt;"wait"),"AT",IF(AIH!$D103="AI",IF(Sheet1!$D103&gt;AIH!$C103+50,50,"wait"),0))</f>
        <v>0</v>
      </c>
      <c r="I102" s="8">
        <f>IF(AND(I101&gt;0,I101&lt;&gt;"wait"),"AT",IF(AIH!$D103="AI",IF(Sheet1!$D103&gt;AIH!$C103+100,100,"wait"),0))</f>
        <v>0</v>
      </c>
      <c r="J102" s="8">
        <f>IF(AND(J101&gt;0,J101&lt;&gt;"wait"),"AT",IF(AIH!$D103="AI",IF(Sheet1!$D103&gt;AIH!$C103+150,150,"wait"),0))</f>
        <v>0</v>
      </c>
      <c r="K102" s="8">
        <f>IF(AND(K101&gt;0,K101&lt;&gt;"wait"),"AT",IF(AIH!$D103="AI",IF(Sheet1!$D103&gt;AIH!$C103+200,200,"wait"),0))</f>
        <v>0</v>
      </c>
      <c r="L102" s="8">
        <f>IF(AND(L101&gt;0,L101&lt;&gt;"wait"),"AT",IF(AIH!$D103="AI",IF(Sheet1!$E103&lt;AIH!$C103-50,50,"wait"),0))</f>
        <v>0</v>
      </c>
      <c r="M102" s="8">
        <f>IF(AND(M101&gt;0,M101&lt;&gt;"wait"),"AT",IF(AIH!$D103="AI",IF(Sheet1!$E103&lt;AIH!$C103-100,100,"wait"),0))</f>
        <v>0</v>
      </c>
      <c r="N102" s="8">
        <f>IF(AND(N101&gt;0,N101&lt;&gt;"wait"),"AT",IF(AIH!$D103="AI",IF(Sheet1!$E103&lt;AIH!$C103-150,150,"wait"),0))</f>
        <v>0</v>
      </c>
      <c r="O102" s="8">
        <f>IF(AND(O101&gt;0,O101&lt;&gt;"wait"),"AT",IF(AIH!$D103="AI",IF(Sheet1!$E103&lt;AIH!$C103-200,200,"wait"),0))</f>
        <v>0</v>
      </c>
      <c r="P102" s="8">
        <f t="shared" si="33"/>
        <v>0</v>
      </c>
      <c r="R102" s="8">
        <f>IF(AND(R101&gt;0,R101&lt;&gt;"wait"),"AT",IF(AIH!$F103="AI",IF(Sheet1!$D103&gt;AIH!$E103+50,50,"wait"),0))</f>
        <v>0</v>
      </c>
      <c r="S102" s="8">
        <f>IF(AND(S101&gt;0,S101&lt;&gt;"wait"),"AT",IF(AIH!$F103="AI",IF(Sheet1!$D103&gt;AIH!$E103+100,100,"wait"),0))</f>
        <v>0</v>
      </c>
      <c r="T102" s="8">
        <f>IF(AND(T101&gt;0,T101&lt;&gt;"wait"),"AT",IF(AIH!$F103="AI",IF(Sheet1!$D103&gt;AIH!$E103+150,150,"wait"),0))</f>
        <v>0</v>
      </c>
      <c r="U102" s="8">
        <f>IF(AND(U101&gt;0,U101&lt;&gt;"wait"),"AT",IF(AIH!$F103="AI",IF(Sheet1!$D103&gt;AIH!$E103+200,200,"wait"),0))</f>
        <v>0</v>
      </c>
      <c r="V102" s="8">
        <f>IF(AND(V101&gt;0,V101&lt;&gt;"wait"),"AT",IF(AIH!$F103="AI",IF(Sheet1!$E103&lt;AIH!$E103-50,50,"wait"),0))</f>
        <v>0</v>
      </c>
      <c r="W102" s="8">
        <f>IF(AND(W101&gt;0,W101&lt;&gt;"wait"),"AT",IF(AIH!$F103="AI",IF(Sheet1!$E103&lt;AIH!$E103-100,100,"wait"),0))</f>
        <v>0</v>
      </c>
      <c r="X102" s="8">
        <f>IF(AND(X101&gt;0,X101&lt;&gt;"wait"),"AT",IF(AIH!$F103="AI",IF(Sheet1!$E103&lt;AIH!$E103-150,150,"wait"),0))</f>
        <v>0</v>
      </c>
      <c r="Y102" s="8">
        <f>IF(AND(Y101&gt;0,Y101&lt;&gt;"wait"),"AT",IF(AIH!$F103="AI",IF(Sheet1!$E103&lt;AIH!$E103-200,200,"wait"),0))</f>
        <v>0</v>
      </c>
      <c r="Z102" s="8">
        <f t="shared" si="34"/>
        <v>0</v>
      </c>
      <c r="AB102" s="8">
        <f>IF(AND(AB101&gt;0,AB101&lt;&gt;"wait"),"AT",IF(AIH!$H103="AI",IF(Sheet1!$D103&gt;AIH!$G103+50,50,"wait"),0))</f>
        <v>0</v>
      </c>
      <c r="AC102" s="8">
        <f>IF(AND(AC101&gt;0,AC101&lt;&gt;"wait"),"AT",IF(AIH!$H103="AI",IF(Sheet1!$D103&gt;AIH!$G103+100,100,"wait"),0))</f>
        <v>0</v>
      </c>
      <c r="AD102" s="8">
        <f>IF(AND(AD101&gt;0,AD101&lt;&gt;"wait"),"AT",IF(AIH!$H103="AI",IF(Sheet1!$D103&gt;AIH!$G103+150,150,"wait"),0))</f>
        <v>0</v>
      </c>
      <c r="AE102" s="8">
        <f>IF(AND(AE101&gt;0,AE101&lt;&gt;"wait"),"AT",IF(AIH!$H103="AI",IF(Sheet1!$D103&gt;AIH!$G103+200,200,"wait"),0))</f>
        <v>0</v>
      </c>
      <c r="AF102" s="8">
        <f>IF(AND(AF101&gt;0,AF101&lt;&gt;"wait"),"AT",IF(AIH!$H103="AI",IF(Sheet1!$E103&lt;AIH!$G103-50,50,"wait"),0))</f>
        <v>0</v>
      </c>
      <c r="AG102" s="8">
        <f>IF(AND(AG101&gt;0,AG101&lt;&gt;"wait"),"AT",IF(AIH!$H103="AI",IF(Sheet1!$E103&lt;AIH!$G103-100,100,"wait"),0))</f>
        <v>0</v>
      </c>
      <c r="AH102" s="8">
        <f>IF(AND(AH101&gt;0,AH101&lt;&gt;"wait"),"AT",IF(AIH!$H103="AI",IF(Sheet1!$E103&lt;AIH!$G103-150,150,"wait"),0))</f>
        <v>0</v>
      </c>
      <c r="AI102" s="8">
        <f>IF(AND(AI101&gt;0,AI101&lt;&gt;"wait"),"AT",IF(AIH!$H103="AI",IF(Sheet1!$E103&lt;AIH!$G103-200,200,"wait"),0))</f>
        <v>0</v>
      </c>
      <c r="AJ102" s="8">
        <f t="shared" si="35"/>
        <v>0</v>
      </c>
      <c r="AL102" s="8">
        <f>IF(AND(AL101&gt;0,AL101&lt;&gt;"wait"),"AT",IF(AIH!$J103="AI",IF(Sheet1!$D103&gt;AIH!$I103+50,50,"wait"),0))</f>
        <v>0</v>
      </c>
      <c r="AM102" s="8">
        <f>IF(AND(AM101&gt;0,AM101&lt;&gt;"wait"),"AT",IF(AIH!$J103="AI",IF(Sheet1!$D103&gt;AIH!$I103+100,100,"wait"),0))</f>
        <v>0</v>
      </c>
      <c r="AN102" s="8">
        <f>IF(AND(AN101&gt;0,AN101&lt;&gt;"wait"),"AT",IF(AIH!$J103="AI",IF(Sheet1!$D103&gt;AIH!$I103+150,150,"wait"),0))</f>
        <v>0</v>
      </c>
      <c r="AO102" s="8">
        <f>IF(AND(AO101&gt;0,AO101&lt;&gt;"wait"),"AT",IF(AIH!$J103="AI",IF(Sheet1!$D103&gt;AIH!$I103+200,200,"wait"),0))</f>
        <v>0</v>
      </c>
      <c r="AP102" s="8">
        <f>IF(AND(AP101&gt;0,AP101&lt;&gt;"wait"),"AT",IF(AIH!$J103="AI",IF(Sheet1!$E103&lt;AIH!$I103-50,50,"wait"),0))</f>
        <v>0</v>
      </c>
      <c r="AQ102" s="8">
        <f>IF(AND(AQ101&gt;0,AQ101&lt;&gt;"wait"),"AT",IF(AIH!$J103="AI",IF(Sheet1!$E103&lt;AIH!$I103-100,100,"wait"),0))</f>
        <v>0</v>
      </c>
      <c r="AR102" s="8">
        <f>IF(AND(AR101&gt;0,AR101&lt;&gt;"wait"),"AT",IF(AIH!$J103="AI",IF(Sheet1!$E103&lt;AIH!$I103-150,150,"wait"),0))</f>
        <v>0</v>
      </c>
      <c r="AS102" s="8">
        <f>IF(AND(AS101&gt;0,AS101&lt;&gt;"wait"),"AT",IF(AIH!$J103="AI",IF(Sheet1!$E103&lt;AIH!$I103-200,200,"wait"),0))</f>
        <v>0</v>
      </c>
      <c r="AT102" s="8">
        <f t="shared" si="36"/>
        <v>0</v>
      </c>
      <c r="AU102" s="8"/>
      <c r="AV102" s="8">
        <f>IF(AND(AV101&gt;0,AV101&lt;&gt;"wait"),"AT",IF(AIH!$L103="AI",IF(Sheet1!$D103&gt;AIH!$K103+50,50,"wait"),0))</f>
        <v>0</v>
      </c>
      <c r="AW102" s="8">
        <f>IF(AND(AW101&gt;0,AW101&lt;&gt;"wait"),"AT",IF(AIH!$L103="AI",IF(Sheet1!$D103&gt;AIH!$K103+100,100,"wait"),0))</f>
        <v>0</v>
      </c>
      <c r="AX102" s="8">
        <f>IF(AND(AX101&gt;0,AX101&lt;&gt;"wait"),"AT",IF(AIH!$L103="AI",IF(Sheet1!$D103&gt;AIH!$K103+150,150,"wait"),0))</f>
        <v>0</v>
      </c>
      <c r="AY102" s="8">
        <f>IF(AND(AY101&gt;0,AY101&lt;&gt;"wait"),"AT",IF(AIH!$L103="AI",IF(Sheet1!$D103&gt;AIH!$K103+200,200,"wait"),0))</f>
        <v>0</v>
      </c>
      <c r="AZ102" s="8">
        <f>IF(AND(AZ101&gt;0,AZ101&lt;&gt;"wait"),"AT",IF(AIH!$L103="AI",IF(Sheet1!$E103&lt;AIH!$K103-50,50,"wait"),0))</f>
        <v>0</v>
      </c>
      <c r="BA102" s="8">
        <f>IF(AND(BA101&gt;0,BA101&lt;&gt;"wait"),"AT",IF(AIH!$L103="AI",IF(Sheet1!$E103&lt;AIH!$K103-100,100,"wait"),0))</f>
        <v>0</v>
      </c>
      <c r="BB102" s="8">
        <f>IF(AND(BB101&gt;0,BB101&lt;&gt;"wait"),"AT",IF(AIH!$L103="AI",IF(Sheet1!$E103&lt;AIH!$K103-150,150,"wait"),0))</f>
        <v>0</v>
      </c>
      <c r="BC102" s="8">
        <f>IF(AND(BC101&gt;0,BC101&lt;&gt;"wait"),"AT",IF(AIH!$L103="AI",IF(Sheet1!$E103&lt;AIH!$K103-200,200,"wait"),0))</f>
        <v>0</v>
      </c>
      <c r="BD102" s="8">
        <f t="shared" si="37"/>
        <v>0</v>
      </c>
      <c r="BE102" s="8"/>
      <c r="BF102" s="8">
        <f>IF(AND(BF101&gt;0,BF101&lt;&gt;"wait"),"AT",IF(AIH!$N103="AI",IF(Sheet1!$D103&gt;AIH!$M103+50,50,"wait"),0))</f>
        <v>0</v>
      </c>
      <c r="BG102" s="8">
        <f>IF(AND(BG101&gt;0,BG101&lt;&gt;"wait"),"AT",IF(AIH!$N103="AI",IF(Sheet1!$D103&gt;AIH!$M103+100,100,"wait"),0))</f>
        <v>0</v>
      </c>
      <c r="BH102" s="8">
        <f>IF(AND(BH101&gt;0,BH101&lt;&gt;"wait"),"AT",IF(AIH!$N103="AI",IF(Sheet1!$D103&gt;AIH!$M103+150,150,"wait"),0))</f>
        <v>0</v>
      </c>
      <c r="BI102" s="8">
        <f>IF(AND(BI101&gt;0,BI101&lt;&gt;"wait"),"AT",IF(AIH!$N103="AI",IF(Sheet1!$D103&gt;AIH!$M103+200,200,"wait"),0))</f>
        <v>0</v>
      </c>
      <c r="BJ102" s="8">
        <f>IF(AND(BJ101&gt;0,BJ101&lt;&gt;"wait"),"AT",IF(AIH!$N103="AI",IF(Sheet1!$E103&lt;AIH!$M103-50,50,"wait"),0))</f>
        <v>0</v>
      </c>
      <c r="BK102" s="8">
        <f>IF(AND(BK101&gt;0,BK101&lt;&gt;"wait"),"AT",IF(AIH!$N103="AI",IF(Sheet1!$E103&lt;AIH!$M103-100,100,"wait"),0))</f>
        <v>0</v>
      </c>
      <c r="BL102" s="8">
        <f>IF(AND(BL101&gt;0,BL101&lt;&gt;"wait"),"AT",IF(AIH!$N103="AI",IF(Sheet1!$E103&lt;AIH!$M103-150,150,"wait"),0))</f>
        <v>0</v>
      </c>
      <c r="BM102" s="8">
        <f>IF(AND(BM101&gt;0,BM101&lt;&gt;"wait"),"AT",IF(AIH!$N103="AI",IF(Sheet1!$E103&lt;AIH!$M103-200,200,"wait"),0))</f>
        <v>0</v>
      </c>
      <c r="BN102" s="8">
        <f t="shared" si="38"/>
        <v>0</v>
      </c>
      <c r="BO102" s="8"/>
      <c r="BP102" s="8">
        <f>IF(AND(BP101&gt;0,BP101&lt;&gt;"wait"),"AT",IF(AIH!$P103="AI",IF(Sheet1!$D103&gt;AIH!$O103+50,50,"wait"),0))</f>
        <v>0</v>
      </c>
      <c r="BQ102" s="8">
        <f>IF(AND(BQ101&gt;0,BQ101&lt;&gt;"wait"),"AT",IF(AIH!$P103="AI",IF(Sheet1!$D103&gt;AIH!$O103+100,100,"wait"),0))</f>
        <v>0</v>
      </c>
      <c r="BR102" s="8">
        <f>IF(AND(BR101&gt;0,BR101&lt;&gt;"wait"),"AT",IF(AIH!$P103="AI",IF(Sheet1!$D103&gt;AIH!$O103+150,150,"wait"),0))</f>
        <v>0</v>
      </c>
      <c r="BS102" s="8">
        <f>IF(AND(BS101&gt;0,BS101&lt;&gt;"wait"),"AT",IF(AIH!$P103="AI",IF(Sheet1!$D103&gt;AIH!$O103+200,200,"wait"),0))</f>
        <v>0</v>
      </c>
      <c r="BT102" s="8">
        <f>IF(AND(BT101&gt;0,BT101&lt;&gt;"wait"),"AT",IF(AIH!$P103="AI",IF(Sheet1!$E103&lt;AIH!$O103-50,50,"wait"),0))</f>
        <v>0</v>
      </c>
      <c r="BU102" s="8">
        <f>IF(AND(BU101&gt;0,BU101&lt;&gt;"wait"),"AT",IF(AIH!$P103="AI",IF(Sheet1!$E103&lt;AIH!$O103-100,100,"wait"),0))</f>
        <v>0</v>
      </c>
      <c r="BV102" s="8">
        <f>IF(AND(BV101&gt;0,BV101&lt;&gt;"wait"),"AT",IF(AIH!$P103="AI",IF(Sheet1!$E103&lt;AIH!$O103-150,150,"wait"),0))</f>
        <v>0</v>
      </c>
      <c r="BW102" s="8">
        <f>IF(AND(BW101&gt;0,BW101&lt;&gt;"wait"),"AT",IF(AIH!$P103="AI",IF(Sheet1!$E103&lt;AIH!$O103-200,200,"wait"),0))</f>
        <v>0</v>
      </c>
      <c r="BX102" s="8">
        <f t="shared" si="39"/>
        <v>0</v>
      </c>
      <c r="BY102" s="8"/>
      <c r="BZ102" s="8">
        <f>IF(AND(BZ101&gt;0,BZ101&lt;&gt;"wait"),"AT",IF(AIH!$R103="AI",IF(Sheet1!$D103&gt;AIH!$Q103+50,50,"wait"),0))</f>
        <v>0</v>
      </c>
      <c r="CA102" s="8">
        <f>IF(AND(CA101&gt;0,CA101&lt;&gt;"wait"),"AT",IF(AIH!$R103="AI",IF(Sheet1!$D103&gt;AIH!$Q103+100,100,"wait"),0))</f>
        <v>0</v>
      </c>
      <c r="CB102" s="8">
        <f>IF(AND(CB101&gt;0,CB101&lt;&gt;"wait"),"AT",IF(AIH!$R103="AI",IF(Sheet1!$D103&gt;AIH!$Q103+150,150,"wait"),0))</f>
        <v>0</v>
      </c>
      <c r="CC102" s="8">
        <f>IF(AND(CC101&gt;0,CC101&lt;&gt;"wait"),"AT",IF(AIH!$R103="AI",IF(Sheet1!$D103&gt;AIH!$Q103+200,200,"wait"),0))</f>
        <v>0</v>
      </c>
      <c r="CD102" s="8">
        <f>IF(AND(CD101&gt;0,CD101&lt;&gt;"wait"),"AT",IF(AIH!$R103="AI",IF(Sheet1!$E103&lt;AIH!$Q103-50,50,"wait"),0))</f>
        <v>0</v>
      </c>
      <c r="CE102" s="8">
        <f>IF(AND(CE101&gt;0,CE101&lt;&gt;"wait"),"AT",IF(AIH!$R103="AI",IF(Sheet1!$E103&lt;AIH!$Q103-100,100,"wait"),0))</f>
        <v>0</v>
      </c>
      <c r="CF102" s="8">
        <f>IF(AND(CF101&gt;0,CF101&lt;&gt;"wait"),"AT",IF(AIH!$R103="AI",IF(Sheet1!$E103&lt;AIH!$Q103-150,150,"wait"),0))</f>
        <v>0</v>
      </c>
      <c r="CG102" s="8">
        <f>IF(AND(CG101&gt;0,CG101&lt;&gt;"wait"),"AT",IF(AIH!$R103="AI",IF(Sheet1!$E103&lt;AIH!$Q103-200,200,"wait"),0))</f>
        <v>0</v>
      </c>
      <c r="CH102" s="8">
        <f t="shared" si="40"/>
        <v>0</v>
      </c>
      <c r="CI102" s="8"/>
      <c r="CJ102" s="8">
        <f>IF(AND(CJ101&gt;0,CJ101&lt;&gt;"wait"),"AT",IF(AIH!$T103="AI",IF(Sheet1!$D103&gt;AIH!$S103+50,50,"wait"),0))</f>
        <v>0</v>
      </c>
      <c r="CK102" s="8">
        <f>IF(AND(CK101&gt;0,CK101&lt;&gt;"wait"),"AT",IF(AIH!$T103="AI",IF(Sheet1!$D103&gt;AIH!$S103+100,100,"wait"),0))</f>
        <v>0</v>
      </c>
      <c r="CL102" s="8">
        <f>IF(AND(CL101&gt;0,CL101&lt;&gt;"wait"),"AT",IF(AIH!$T103="AI",IF(Sheet1!$D103&gt;AIH!$S103+150,150,"wait"),0))</f>
        <v>0</v>
      </c>
      <c r="CM102" s="8">
        <f>IF(AND(CM101&gt;0,CM101&lt;&gt;"wait"),"AT",IF(AIH!$T103="AI",IF(Sheet1!$D103&gt;AIH!$S103+200,200,"wait"),0))</f>
        <v>0</v>
      </c>
      <c r="CN102" s="8">
        <f>IF(AND(CN101&gt;0,CN101&lt;&gt;"wait"),"AT",IF(AIH!$T103="AI",IF(Sheet1!$E103&lt;AIH!$S103-50,50,"wait"),0))</f>
        <v>0</v>
      </c>
      <c r="CO102" s="8">
        <f>IF(AND(CO101&gt;0,CO101&lt;&gt;"wait"),"AT",IF(AIH!$T103="AI",IF(Sheet1!$E103&lt;AIH!$S103-100,100,"wait"),0))</f>
        <v>0</v>
      </c>
      <c r="CP102" s="8">
        <f>IF(AND(CP101&gt;0,CP101&lt;&gt;"wait"),"AT",IF(AIH!$T103="AI",IF(Sheet1!$E103&lt;AIH!$S103-150,150,"wait"),0))</f>
        <v>0</v>
      </c>
      <c r="CQ102" s="8">
        <f>IF(AND(CQ101&gt;0,CQ101&lt;&gt;"wait"),"AT",IF(AIH!$T103="AI",IF(Sheet1!$E103&lt;AIH!$S103-200,200,"wait"),0))</f>
        <v>0</v>
      </c>
      <c r="CR102" s="8">
        <f t="shared" si="41"/>
        <v>0</v>
      </c>
      <c r="CS102" s="8"/>
      <c r="CT102" s="8">
        <f>IF(AND(CT101&gt;0,CT101&lt;&gt;"wait"),"AT",IF(AIH!$V103="AI",IF(Sheet1!$D103&gt;AIH!$U103+50,50,"wait"),0))</f>
        <v>0</v>
      </c>
      <c r="CU102" s="8">
        <f>IF(AND(CU101&gt;0,CU101&lt;&gt;"wait"),"AT",IF(AIH!$V103="AI",IF(Sheet1!$D103&gt;AIH!$U103+100,100,"wait"),0))</f>
        <v>0</v>
      </c>
      <c r="CV102" s="8">
        <f>IF(AND(CV101&gt;0,CV101&lt;&gt;"wait"),"AT",IF(AIH!$V103="AI",IF(Sheet1!$D103&gt;AIH!$U103+150,150,"wait"),0))</f>
        <v>0</v>
      </c>
      <c r="CW102" s="8">
        <f>IF(AND(CW101&gt;0,CW101&lt;&gt;"wait"),"AT",IF(AIH!$V103="AI",IF(Sheet1!$D103&gt;AIH!$U103+200,200,"wait"),0))</f>
        <v>0</v>
      </c>
      <c r="CX102" s="8">
        <f>IF(AND(CX101&gt;0,CX101&lt;&gt;"wait"),"AT",IF(AIH!$V103="AI",IF(Sheet1!$E103&lt;AIH!$U103-50,50,"wait"),0))</f>
        <v>0</v>
      </c>
      <c r="CY102" s="8">
        <f>IF(AND(CY101&gt;0,CY101&lt;&gt;"wait"),"AT",IF(AIH!$V103="AI",IF(Sheet1!$E103&lt;AIH!$U103-100,100,"wait"),0))</f>
        <v>0</v>
      </c>
      <c r="CZ102" s="8">
        <f>IF(AND(CZ101&gt;0,CZ101&lt;&gt;"wait"),"AT",IF(AIH!$V103="AI",IF(Sheet1!$E103&lt;AIH!$U103-150,150,"wait"),0))</f>
        <v>0</v>
      </c>
      <c r="DA102" s="8">
        <f>IF(AND(DA101&gt;0,DA101&lt;&gt;"wait"),"AT",IF(AIH!$V103="AI",IF(Sheet1!$E103&lt;AIH!$U103-200,200,"wait"),0))</f>
        <v>0</v>
      </c>
      <c r="DB102" s="8">
        <f t="shared" si="42"/>
        <v>0</v>
      </c>
      <c r="DC102" s="8"/>
      <c r="DD102" s="8">
        <f>IF(AND(DD101&gt;0,DD101&lt;&gt;"wait"),"AT",IF(AIH!$X103="AI",IF(Sheet1!$D103&gt;AIH!$W103+50,50,"wait"),0))</f>
        <v>0</v>
      </c>
      <c r="DE102" s="8">
        <f>IF(AND(DE101&gt;0,DE101&lt;&gt;"wait"),"AT",IF(AIH!$X103="AI",IF(Sheet1!$D103&gt;AIH!$W103+100,100,"wait"),0))</f>
        <v>0</v>
      </c>
      <c r="DF102" s="8">
        <f>IF(AND(DF101&gt;0,DF101&lt;&gt;"wait"),"AT",IF(AIH!$X103="AI",IF(Sheet1!$D103&gt;AIH!$W103+150,150,"wait"),0))</f>
        <v>0</v>
      </c>
      <c r="DG102" s="8">
        <f>IF(AND(DG101&gt;0,DG101&lt;&gt;"wait"),"AT",IF(AIH!$X103="AI",IF(Sheet1!$D103&gt;AIH!$W103+200,200,"wait"),0))</f>
        <v>0</v>
      </c>
      <c r="DH102" s="8">
        <f>IF(AND(DH101&gt;0,DH101&lt;&gt;"wait"),"AT",IF(AIH!$X103="AI",IF(Sheet1!$E103&lt;AIH!$W103-50,50,"wait"),0))</f>
        <v>0</v>
      </c>
      <c r="DI102" s="8">
        <f>IF(AND(DI101&gt;0,DI101&lt;&gt;"wait"),"AT",IF(AIH!$X103="AI",IF(Sheet1!$E103&lt;AIH!$W103-100,100,"wait"),0))</f>
        <v>0</v>
      </c>
      <c r="DJ102" s="8">
        <f>IF(AND(DJ101&gt;0,DJ101&lt;&gt;"wait"),"AT",IF(AIH!$X103="AI",IF(Sheet1!$E103&lt;AIH!$W103-150,150,"wait"),0))</f>
        <v>0</v>
      </c>
      <c r="DK102" s="8">
        <f>IF(AND(DK101&gt;0,DK101&lt;&gt;"wait"),"AT",IF(AIH!$X103="AI",IF(Sheet1!$E103&lt;AIH!$W103-200,200,"wait"),0))</f>
        <v>0</v>
      </c>
      <c r="DL102" s="8">
        <f t="shared" si="43"/>
        <v>0</v>
      </c>
      <c r="DN102" s="10">
        <f>IF(AND(DN101&gt;0,DN101&lt;&gt;"wait"),"AT",IF(AIH!$AA103="AI",IF(Sheet1!$D103&gt;AIH!$Z103+50,50,"wait"),0))</f>
        <v>0</v>
      </c>
      <c r="DO102" s="10">
        <f>IF(AND(DO101&gt;0,DO101&lt;&gt;"wait"),"AT",IF(AIH!$AA103="AI",IF(Sheet1!$D103&gt;AIH!$Z103+100,100,"wait"),0))</f>
        <v>0</v>
      </c>
      <c r="DP102" s="10">
        <f>IF(AND(DP101&gt;0,DP101&lt;&gt;"wait"),"AT",IF(AIH!$AA103="AI",IF(Sheet1!$D103&gt;AIH!$Z103+150,150,"wait"),0))</f>
        <v>0</v>
      </c>
      <c r="DQ102" s="10">
        <f>IF(AND(DQ101&gt;0,DQ101&lt;&gt;"wait"),"AT",IF(AIH!$AA103="AI",IF(Sheet1!$D103&gt;AIH!$Z103+200,200,"wait"),0))</f>
        <v>0</v>
      </c>
      <c r="DR102" s="10">
        <f>IF(AND(DR101&gt;0,DR101&lt;&gt;"wait"),"AT",IF(AIH!$AA103="AI",IF(Sheet1!$E103&lt;AIH!$Z103-50,50,"wait"),0))</f>
        <v>0</v>
      </c>
      <c r="DS102" s="10">
        <f>IF(AND(DS101&gt;0,DS101&lt;&gt;"wait"),"AT",IF(AIH!$AA103="AI",IF(Sheet1!$E103&lt;AIH!$Z103-100,100,"wait"),0))</f>
        <v>0</v>
      </c>
      <c r="DT102" s="10">
        <f>IF(AND(DT101&gt;0,DT101&lt;&gt;"wait"),"AT",IF(AIH!$AA103="AI",IF(Sheet1!$E103&lt;AIH!$Z103-150,150,"wait"),0))</f>
        <v>0</v>
      </c>
      <c r="DU102" s="10">
        <f>IF(AND(DU101&gt;0,DU101&lt;&gt;"wait"),"AT",IF(AIH!$AA103="AI",IF(Sheet1!$E103&lt;AIH!$Z103-200,200,"wait"),0))</f>
        <v>0</v>
      </c>
      <c r="DV102" s="10">
        <f t="shared" si="44"/>
        <v>0</v>
      </c>
      <c r="DX102" s="10">
        <f>IF(AND(DX101&gt;0,DX101&lt;&gt;"wait"),"AT",IF(AIH!$AC103="AI",IF(Sheet1!$D103&gt;AIH!$AB103+50,50,"wait"),0))</f>
        <v>0</v>
      </c>
      <c r="DY102" s="10">
        <f>IF(AND(DY101&gt;0,DY101&lt;&gt;"wait"),"AT",IF(AIH!$AC103="AI",IF(Sheet1!$D103&gt;AIH!$AB103+100,100,"wait"),0))</f>
        <v>0</v>
      </c>
      <c r="DZ102" s="10">
        <f>IF(AND(DZ101&gt;0,DZ101&lt;&gt;"wait"),"AT",IF(AIH!$AC103="AI",IF(Sheet1!$D103&gt;AIH!$AB103+150,150,"wait"),0))</f>
        <v>0</v>
      </c>
      <c r="EA102" s="10">
        <f>IF(AND(EA101&gt;0,EA101&lt;&gt;"wait"),"AT",IF(AIH!$AC103="AI",IF(Sheet1!$D103&gt;AIH!$AB103+200,200,"wait"),0))</f>
        <v>0</v>
      </c>
      <c r="EB102" s="10">
        <f>IF(AND(EB101&gt;0,EB101&lt;&gt;"wait"),"AT",IF(AIH!$AC103="AI",IF(Sheet1!$E103&lt;AIH!$AB103-50,50,"wait"),0))</f>
        <v>0</v>
      </c>
      <c r="EC102" s="10">
        <f>IF(AND(EC101&gt;0,EC101&lt;&gt;"wait"),"AT",IF(AIH!$AC103="AI",IF(Sheet1!$E103&lt;AIH!$AB103-100,100,"wait"),0))</f>
        <v>0</v>
      </c>
      <c r="ED102" s="10">
        <f>IF(AND(ED101&gt;0,ED101&lt;&gt;"wait"),"AT",IF(AIH!$AC103="AI",IF(Sheet1!$E103&lt;AIH!$AB103-150,150,"wait"),0))</f>
        <v>0</v>
      </c>
      <c r="EE102" s="10">
        <f>IF(AND(EE101&gt;0,EE101&lt;&gt;"wait"),"AT",IF(AIH!$AC103="AI",IF(Sheet1!$E103&lt;AIH!$AB103-200,200,"wait"),0))</f>
        <v>0</v>
      </c>
      <c r="EF102" s="10">
        <f t="shared" si="45"/>
        <v>0</v>
      </c>
      <c r="EH102" s="10">
        <f>IF(AND(EH101&gt;0,EH101&lt;&gt;"wait"),"AT",IF(AIH!$AE103="AI",IF(Sheet1!$D103&gt;AIH!$AD103+50,50,"wait"),0))</f>
        <v>0</v>
      </c>
      <c r="EI102" s="10">
        <f>IF(AND(EI101&gt;0,EI101&lt;&gt;"wait"),"AT",IF(AIH!$AE103="AI",IF(Sheet1!$D103&gt;AIH!$AD103+100,100,"wait"),0))</f>
        <v>0</v>
      </c>
      <c r="EJ102" s="10">
        <f>IF(AND(EJ101&gt;0,EJ101&lt;&gt;"wait"),"AT",IF(AIH!$AE103="AI",IF(Sheet1!$D103&gt;AIH!$AD103+150,150,"wait"),0))</f>
        <v>0</v>
      </c>
      <c r="EK102" s="10">
        <f>IF(AND(EK101&gt;0,EK101&lt;&gt;"wait"),"AT",IF(AIH!$AE103="AI",IF(Sheet1!$D103&gt;AIH!$AD103+200,200,"wait"),0))</f>
        <v>0</v>
      </c>
      <c r="EL102" s="10">
        <f>IF(AND(EL101&gt;0,EL101&lt;&gt;"wait"),"AT",IF(AIH!$AE103="AI",IF(Sheet1!$E103&lt;AIH!$AD103-50,50,"wait"),0))</f>
        <v>0</v>
      </c>
      <c r="EM102" s="10">
        <f>IF(AND(EM101&gt;0,EM101&lt;&gt;"wait"),"AT",IF(AIH!$AE103="AI",IF(Sheet1!$E103&lt;AIH!$AD103-100,100,"wait"),0))</f>
        <v>0</v>
      </c>
      <c r="EN102" s="10">
        <f>IF(AND(EN101&gt;0,EN101&lt;&gt;"wait"),"AT",IF(AIH!$AE103="AI",IF(Sheet1!$E103&lt;AIH!$AD103-150,150,"wait"),0))</f>
        <v>0</v>
      </c>
      <c r="EO102" s="10">
        <f>IF(AND(EO101&gt;0,EO101&lt;&gt;"wait"),"AT",IF(AIH!$AE103="AI",IF(Sheet1!$E103&lt;AIH!$AD103-200,200,"wait"),0))</f>
        <v>0</v>
      </c>
      <c r="EP102" s="10">
        <f t="shared" si="46"/>
        <v>0</v>
      </c>
      <c r="ER102" s="10">
        <f>IF(AND(ER101&gt;0,ER101&lt;&gt;"wait"),"AT",IF(AIH!$AG103="AI",IF(Sheet1!$D103&gt;AIH!$AF103+50,50,"wait"),0))</f>
        <v>0</v>
      </c>
      <c r="ES102" s="10">
        <f>IF(AND(ES101&gt;0,ES101&lt;&gt;"wait"),"AT",IF(AIH!$AG103="AI",IF(Sheet1!$D103&gt;AIH!$AF103+100,100,"wait"),0))</f>
        <v>0</v>
      </c>
      <c r="ET102" s="10">
        <f>IF(AND(ET101&gt;0,ET101&lt;&gt;"wait"),"AT",IF(AIH!$AG103="AI",IF(Sheet1!$D103&gt;AIH!$AF103+150,150,"wait"),0))</f>
        <v>0</v>
      </c>
      <c r="EU102" s="10">
        <f>IF(AND(EU101&gt;0,EU101&lt;&gt;"wait"),"AT",IF(AIH!$AG103="AI",IF(Sheet1!$D103&gt;AIH!$AF103+200,200,"wait"),0))</f>
        <v>0</v>
      </c>
      <c r="EV102" s="10">
        <f>IF(AND(EV101&gt;0,EV101&lt;&gt;"wait"),"AT",IF(AIH!$AG103="AI",IF(Sheet1!$E103&lt;AIH!$AF103-50,50,"wait"),0))</f>
        <v>0</v>
      </c>
      <c r="EW102" s="10">
        <f>IF(AND(EW101&gt;0,EW101&lt;&gt;"wait"),"AT",IF(AIH!$AG103="AI",IF(Sheet1!$E103&lt;AIH!$AF103-100,100,"wait"),0))</f>
        <v>0</v>
      </c>
      <c r="EX102" s="10">
        <f>IF(AND(EX101&gt;0,EX101&lt;&gt;"wait"),"AT",IF(AIH!$AG103="AI",IF(Sheet1!$E103&lt;AIH!$AF103-150,150,"wait"),0))</f>
        <v>0</v>
      </c>
      <c r="EY102" s="10">
        <f>IF(AND(EY101&gt;0,EY101&lt;&gt;"wait"),"AT",IF(AIH!$AG103="AI",IF(Sheet1!$E103&lt;AIH!$AF103-200,200,"wait"),0))</f>
        <v>0</v>
      </c>
      <c r="EZ102" s="10">
        <f t="shared" si="47"/>
        <v>0</v>
      </c>
      <c r="FB102" s="10">
        <f>IF(AND(FB101&gt;0,FB101&lt;&gt;"wait"),"AT",IF(AIH!$AI103="AI",IF(Sheet1!$D103&gt;AIH!$AH103+50,50,"wait"),0))</f>
        <v>0</v>
      </c>
      <c r="FC102" s="10">
        <f>IF(AND(FC101&gt;0,FC101&lt;&gt;"wait"),"AT",IF(AIH!$AI103="AI",IF(Sheet1!$D103&gt;AIH!$AH103+100,100,"wait"),0))</f>
        <v>0</v>
      </c>
      <c r="FD102" s="10">
        <f>IF(AND(FD101&gt;0,FD101&lt;&gt;"wait"),"AT",IF(AIH!$AI103="AI",IF(Sheet1!$D103&gt;AIH!$AH103+150,150,"wait"),0))</f>
        <v>0</v>
      </c>
      <c r="FE102" s="10">
        <f>IF(AND(FE101&gt;0,FE101&lt;&gt;"wait"),"AT",IF(AIH!$AI103="AI",IF(Sheet1!$D103&gt;AIH!$AH103+200,200,"wait"),0))</f>
        <v>0</v>
      </c>
      <c r="FF102" s="10">
        <f>IF(AND(FF101&gt;0,FF101&lt;&gt;"wait"),"AT",IF(AIH!$AI103="AI",IF(Sheet1!$E103&lt;AIH!$AH103-50,50,"wait"),0))</f>
        <v>0</v>
      </c>
      <c r="FG102" s="10">
        <f>IF(AND(FG101&gt;0,FG101&lt;&gt;"wait"),"AT",IF(AIH!$AI103="AI",IF(Sheet1!$E103&lt;AIH!$AH103-100,100,"wait"),0))</f>
        <v>0</v>
      </c>
      <c r="FH102" s="10">
        <f>IF(AND(FH101&gt;0,FH101&lt;&gt;"wait"),"AT",IF(AIH!$AI103="AI",IF(Sheet1!$E103&lt;AIH!$AH103-150,150,"wait"),0))</f>
        <v>0</v>
      </c>
      <c r="FI102" s="10">
        <f>IF(AND(FI101&gt;0,FI101&lt;&gt;"wait"),"AT",IF(AIH!$AI103="AI",IF(Sheet1!$E103&lt;AIH!$AH103-200,200,"wait"),0))</f>
        <v>0</v>
      </c>
      <c r="FJ102" s="10">
        <f t="shared" si="48"/>
        <v>0</v>
      </c>
      <c r="FL102" s="10">
        <f>IF(AND(FL101&gt;0,FL101&lt;&gt;"wait"),"AT",IF(AIH!$AK103="AI",IF(Sheet1!$D103&gt;AIH!$AJ103+50,50,"wait"),0))</f>
        <v>0</v>
      </c>
      <c r="FM102" s="10">
        <f>IF(AND(FM101&gt;0,FM101&lt;&gt;"wait"),"AT",IF(AIH!$AK103="AI",IF(Sheet1!$D103&gt;AIH!$AJ103+100,100,"wait"),0))</f>
        <v>0</v>
      </c>
      <c r="FN102" s="10">
        <f>IF(AND(FN101&gt;0,FN101&lt;&gt;"wait"),"AT",IF(AIH!$AK103="AI",IF(Sheet1!$D103&gt;AIH!$AJ103+150,150,"wait"),0))</f>
        <v>0</v>
      </c>
      <c r="FO102" s="10">
        <f>IF(AND(FO101&gt;0,FO101&lt;&gt;"wait"),"AT",IF(AIH!$AK103="AI",IF(Sheet1!$D103&gt;AIH!$AJ103+200,200,"wait"),0))</f>
        <v>0</v>
      </c>
      <c r="FP102" s="10">
        <f>IF(AND(FP101&gt;0,FP101&lt;&gt;"wait"),"AT",IF(AIH!$AK103="AI",IF(Sheet1!$E103&lt;AIH!$AJ103-50,50,"wait"),0))</f>
        <v>0</v>
      </c>
      <c r="FQ102" s="10">
        <f>IF(AND(FQ101&gt;0,FQ101&lt;&gt;"wait"),"AT",IF(AIH!$AK103="AI",IF(Sheet1!$E103&lt;AIH!$AJ103-100,100,"wait"),0))</f>
        <v>0</v>
      </c>
      <c r="FR102" s="10">
        <f>IF(AND(FR101&gt;0,FR101&lt;&gt;"wait"),"AT",IF(AIH!$AK103="AI",IF(Sheet1!$E103&lt;AIH!$AJ103-150,150,"wait"),0))</f>
        <v>0</v>
      </c>
      <c r="FS102" s="10">
        <f>IF(AND(FS101&gt;0,FS101&lt;&gt;"wait"),"AT",IF(AIH!$AK103="AI",IF(Sheet1!$E103&lt;AIH!$AJ103-200,200,"wait"),0))</f>
        <v>0</v>
      </c>
      <c r="FT102" s="10">
        <f t="shared" si="49"/>
        <v>0</v>
      </c>
      <c r="FV102" s="10">
        <f>IF(AND(FV101&gt;0,FV101&lt;&gt;"wait"),"AT",IF(AIH!$AM103="AI",IF(Sheet1!$D103&gt;AIH!$AL103+50,50,"wait"),0))</f>
        <v>0</v>
      </c>
      <c r="FW102" s="10">
        <f>IF(AND(FW101&gt;0,FW101&lt;&gt;"wait"),"AT",IF(AIH!$AM103="AI",IF(Sheet1!$D103&gt;AIH!$AL103+100,100,"wait"),0))</f>
        <v>0</v>
      </c>
      <c r="FX102" s="10">
        <f>IF(AND(FX101&gt;0,FX101&lt;&gt;"wait"),"AT",IF(AIH!$AM103="AI",IF(Sheet1!$D103&gt;AIH!$AL103+150,150,"wait"),0))</f>
        <v>0</v>
      </c>
      <c r="FY102" s="10">
        <f>IF(AND(FY101&gt;0,FY101&lt;&gt;"wait"),"AT",IF(AIH!$AM103="AI",IF(Sheet1!$D103&gt;AIH!$AL103+200,200,"wait"),0))</f>
        <v>0</v>
      </c>
      <c r="FZ102" s="10">
        <f>IF(AND(FZ101&gt;0,FZ101&lt;&gt;"wait"),"AT",IF(AIH!$AM103="AI",IF(Sheet1!$E103&lt;AIH!$AL103-50,50,"wait"),0))</f>
        <v>0</v>
      </c>
      <c r="GA102" s="10">
        <f>IF(AND(GA101&gt;0,GA101&lt;&gt;"wait"),"AT",IF(AIH!$AM103="AI",IF(Sheet1!$E103&lt;AIH!$AL103-100,100,"wait"),0))</f>
        <v>0</v>
      </c>
      <c r="GB102" s="10">
        <f>IF(AND(GB101&gt;0,GB101&lt;&gt;"wait"),"AT",IF(AIH!$AM103="AI",IF(Sheet1!$E103&lt;AIH!$AL103-150,150,"wait"),0))</f>
        <v>0</v>
      </c>
      <c r="GC102" s="10">
        <f>IF(AND(GC101&gt;0,GC101&lt;&gt;"wait"),"AT",IF(AIH!$AM103="AI",IF(Sheet1!$E103&lt;AIH!$AL103-200,200,"wait"),0))</f>
        <v>0</v>
      </c>
      <c r="GD102" s="10">
        <f t="shared" si="50"/>
        <v>0</v>
      </c>
      <c r="GF102" s="10">
        <f>IF(AND(GF101&gt;0,GF101&lt;&gt;"wait"),"AT",IF(AIH!$AO103="AI",IF(Sheet1!$D103&gt;AIH!$AN103+50,50,"wait"),0))</f>
        <v>0</v>
      </c>
      <c r="GG102" s="10">
        <f>IF(AND(GG101&gt;0,GG101&lt;&gt;"wait"),"AT",IF(AIH!$AO103="AI",IF(Sheet1!$D103&gt;AIH!$AN103+100,100,"wait"),0))</f>
        <v>0</v>
      </c>
      <c r="GH102" s="10">
        <f>IF(AND(GH101&gt;0,GH101&lt;&gt;"wait"),"AT",IF(AIH!$AO103="AI",IF(Sheet1!$D103&gt;AIH!$AN103+150,150,"wait"),0))</f>
        <v>0</v>
      </c>
      <c r="GI102" s="10">
        <f>IF(AND(GI101&gt;0,GI101&lt;&gt;"wait"),"AT",IF(AIH!$AO103="AI",IF(Sheet1!$D103&gt;AIH!$AN103+200,200,"wait"),0))</f>
        <v>0</v>
      </c>
      <c r="GJ102" s="10">
        <f>IF(AND(GJ101&gt;0,GJ101&lt;&gt;"wait"),"AT",IF(AIH!$AO103="AI",IF(Sheet1!$E103&lt;AIH!$AN103-50,50,"wait"),0))</f>
        <v>0</v>
      </c>
      <c r="GK102" s="10">
        <f>IF(AND(GK101&gt;0,GK101&lt;&gt;"wait"),"AT",IF(AIH!$AO103="AI",IF(Sheet1!$E103&lt;AIH!$AN103-100,100,"wait"),0))</f>
        <v>0</v>
      </c>
      <c r="GL102" s="10">
        <f>IF(AND(GL101&gt;0,GL101&lt;&gt;"wait"),"AT",IF(AIH!$AO103="AI",IF(Sheet1!$E103&lt;AIH!$AN103-150,150,"wait"),0))</f>
        <v>0</v>
      </c>
      <c r="GM102" s="10">
        <f>IF(AND(GM101&gt;0,GM101&lt;&gt;"wait"),"AT",IF(AIH!$AO103="AI",IF(Sheet1!$E103&lt;AIH!$AN103-200,200,"wait"),0))</f>
        <v>0</v>
      </c>
      <c r="GN102" s="10">
        <f t="shared" si="51"/>
        <v>0</v>
      </c>
      <c r="GP102" s="10">
        <f>IF(AND(GP101&gt;0,GP101&lt;&gt;"wait"),"AT",IF(AIH!$AQ103="AI",IF(Sheet1!$D103&gt;AIH!$AP103+50,50,"wait"),0))</f>
        <v>0</v>
      </c>
      <c r="GQ102" s="10">
        <f>IF(AND(GQ101&gt;0,GQ101&lt;&gt;"wait"),"AT",IF(AIH!$AQ103="AI",IF(Sheet1!$D103&gt;AIH!$AP103+100,100,"wait"),0))</f>
        <v>0</v>
      </c>
      <c r="GR102" s="10">
        <f>IF(AND(GR101&gt;0,GR101&lt;&gt;"wait"),"AT",IF(AIH!$AQ103="AI",IF(Sheet1!$D103&gt;AIH!$AP103+150,150,"wait"),0))</f>
        <v>0</v>
      </c>
      <c r="GS102" s="10">
        <f>IF(AND(GS101&gt;0,GS101&lt;&gt;"wait"),"AT",IF(AIH!$AQ103="AI",IF(Sheet1!$D103&gt;AIH!$AP103+200,200,"wait"),0))</f>
        <v>0</v>
      </c>
      <c r="GT102" s="10">
        <f>IF(AND(GT101&gt;0,GT101&lt;&gt;"wait"),"AT",IF(AIH!$AQ103="AI",IF(Sheet1!$E103&lt;AIH!$AP103-50,50,"wait"),0))</f>
        <v>0</v>
      </c>
      <c r="GU102" s="10">
        <f>IF(AND(GU101&gt;0,GU101&lt;&gt;"wait"),"AT",IF(AIH!$AQ103="AI",IF(Sheet1!$E103&lt;AIH!$AP103-100,100,"wait"),0))</f>
        <v>0</v>
      </c>
      <c r="GV102" s="10">
        <f>IF(AND(GV101&gt;0,GV101&lt;&gt;"wait"),"AT",IF(AIH!$AQ103="AI",IF(Sheet1!$E103&lt;AIH!$AP103-150,150,"wait"),0))</f>
        <v>0</v>
      </c>
      <c r="GW102" s="10">
        <f>IF(AND(GW101&gt;0,GW101&lt;&gt;"wait"),"AT",IF(AIH!$AQ103="AI",IF(Sheet1!$E103&lt;AIH!$AP103-200,200,"wait"),0))</f>
        <v>0</v>
      </c>
      <c r="GX102" s="10">
        <f t="shared" si="52"/>
        <v>0</v>
      </c>
      <c r="GZ102" s="10">
        <f>IF(AND(GZ101&gt;0,GZ101&lt;&gt;"wait"),"AT",IF(AIH!$AS103="AI",IF(Sheet1!$D103&gt;AIH!$AR103+50,50,"wait"),0))</f>
        <v>0</v>
      </c>
      <c r="HA102" s="10">
        <f>IF(AND(HA101&gt;0,HA101&lt;&gt;"wait"),"AT",IF(AIH!$AS103="AI",IF(Sheet1!$D103&gt;AIH!$AR103+100,100,"wait"),0))</f>
        <v>0</v>
      </c>
      <c r="HB102" s="10">
        <f>IF(AND(HB101&gt;0,HB101&lt;&gt;"wait"),"AT",IF(AIH!$AS103="AI",IF(Sheet1!$D103&gt;AIH!$AR103+150,150,"wait"),0))</f>
        <v>0</v>
      </c>
      <c r="HC102" s="10">
        <f>IF(AND(HC101&gt;0,HC101&lt;&gt;"wait"),"AT",IF(AIH!$AS103="AI",IF(Sheet1!$D103&gt;AIH!$AR103+200,200,"wait"),0))</f>
        <v>0</v>
      </c>
      <c r="HD102" s="10">
        <f>IF(AND(HD101&gt;0,HD101&lt;&gt;"wait"),"AT",IF(AIH!$AS103="AI",IF(Sheet1!$E103&lt;AIH!$AR103-50,50,"wait"),0))</f>
        <v>0</v>
      </c>
      <c r="HE102" s="10">
        <f>IF(AND(HE101&gt;0,HE101&lt;&gt;"wait"),"AT",IF(AIH!$AS103="AI",IF(Sheet1!$E103&lt;AIH!$AR103-100,100,"wait"),0))</f>
        <v>0</v>
      </c>
      <c r="HF102" s="10">
        <f>IF(AND(HF101&gt;0,HF101&lt;&gt;"wait"),"AT",IF(AIH!$AS103="AI",IF(Sheet1!$E103&lt;AIH!$AR103-150,150,"wait"),0))</f>
        <v>0</v>
      </c>
      <c r="HG102" s="10">
        <f>IF(AND(HG101&gt;0,HG101&lt;&gt;"wait"),"AT",IF(AIH!$AS103="AI",IF(Sheet1!$E103&lt;AIH!$AR103-200,200,"wait"),0))</f>
        <v>0</v>
      </c>
      <c r="HH102" s="10">
        <f t="shared" si="53"/>
        <v>0</v>
      </c>
      <c r="HJ102" s="10">
        <f>IF(AND(HJ101&gt;0,HJ101&lt;&gt;"wait"),"AT",IF(AIH!$AU103="AI",IF(Sheet1!$D103&gt;AIH!$AT103+50,50,"wait"),0))</f>
        <v>0</v>
      </c>
      <c r="HK102" s="10">
        <f>IF(AND(HK101&gt;0,HK101&lt;&gt;"wait"),"AT",IF(AIH!$AU103="AI",IF(Sheet1!$D103&gt;AIH!$AT103+100,100,"wait"),0))</f>
        <v>0</v>
      </c>
      <c r="HL102" s="10">
        <f>IF(AND(HL101&gt;0,HL101&lt;&gt;"wait"),"AT",IF(AIH!$AU103="AI",IF(Sheet1!$D103&gt;AIH!$AT103+150,150,"wait"),0))</f>
        <v>0</v>
      </c>
      <c r="HM102" s="10">
        <f>IF(AND(HM101&gt;0,HM101&lt;&gt;"wait"),"AT",IF(AIH!$AU103="AI",IF(Sheet1!$D103&gt;AIH!$AT103+200,200,"wait"),0))</f>
        <v>0</v>
      </c>
      <c r="HN102" s="10">
        <f>IF(AND(HN101&gt;0,HN101&lt;&gt;"wait"),"AT",IF(AIH!$AU103="AI",IF(Sheet1!$E103&lt;AIH!$AT103-50,50,"wait"),0))</f>
        <v>0</v>
      </c>
      <c r="HO102" s="10">
        <f>IF(AND(HO101&gt;0,HO101&lt;&gt;"wait"),"AT",IF(AIH!$AU103="AI",IF(Sheet1!$E103&lt;AIH!$AT103-100,100,"wait"),0))</f>
        <v>0</v>
      </c>
      <c r="HP102" s="10">
        <f>IF(AND(HP101&gt;0,HP101&lt;&gt;"wait"),"AT",IF(AIH!$AU103="AI",IF(Sheet1!$E103&lt;AIH!$AT103-150,150,"wait"),0))</f>
        <v>0</v>
      </c>
      <c r="HQ102" s="10">
        <f>IF(AND(HQ101&gt;0,HQ101&lt;&gt;"wait"),"AT",IF(AIH!$AU103="AI",IF(Sheet1!$E103&lt;AIH!$AT103-200,200,"wait"),0))</f>
        <v>0</v>
      </c>
      <c r="HR102" s="10">
        <f t="shared" si="54"/>
        <v>0</v>
      </c>
      <c r="HT102" s="10">
        <f>IF(AND(HT101&gt;0,HT101&lt;&gt;"wait"),"AT",IF(AIH!$AX103="AI",IF(Sheet1!$D103&gt;AIH!$AW103+50,50,"wait"),0))</f>
        <v>0</v>
      </c>
      <c r="HU102" s="10">
        <f>IF(AND(HU101&gt;0,HU101&lt;&gt;"wait"),"AT",IF(AIH!$AX103="AI",IF(Sheet1!$D103&gt;AIH!$AW103+100,100,"wait"),0))</f>
        <v>0</v>
      </c>
      <c r="HV102" s="10">
        <f>IF(AND(HV101&gt;0,HV101&lt;&gt;"wait"),"AT",IF(AIH!$AX103="AI",IF(Sheet1!$D103&gt;AIH!$AW103+150,150,"wait"),0))</f>
        <v>0</v>
      </c>
      <c r="HW102" s="10">
        <f>IF(AND(HW101&gt;0,HW101&lt;&gt;"wait"),"AT",IF(AIH!$AX103="AI",IF(Sheet1!$D103&gt;AIH!$AW103+200,200,"wait"),0))</f>
        <v>0</v>
      </c>
      <c r="HX102" s="10">
        <f>IF(AND(HX101&gt;0,HX101&lt;&gt;"wait"),"AT",IF(AIH!$AX103="AI",IF(Sheet1!$E103&lt;AIH!$AW103-50,50,"wait"),0))</f>
        <v>0</v>
      </c>
      <c r="HY102" s="10">
        <f>IF(AND(HY101&gt;0,HY101&lt;&gt;"wait"),"AT",IF(AIH!$AX103="AI",IF(Sheet1!$E103&lt;AIH!$AW103-100,100,"wait"),0))</f>
        <v>0</v>
      </c>
      <c r="HZ102" s="10">
        <f>IF(AND(HZ101&gt;0,HZ101&lt;&gt;"wait"),"AT",IF(AIH!$AX103="AI",IF(Sheet1!$E103&lt;AIH!$AW103-150,150,"wait"),0))</f>
        <v>0</v>
      </c>
      <c r="IA102" s="10">
        <f>IF(AND(IA101&gt;0,IA101&lt;&gt;"wait"),"AT",IF(AIH!$AX103="AI",IF(Sheet1!$E103&lt;AIH!$AW103-200,200,"wait"),0))</f>
        <v>0</v>
      </c>
      <c r="IB102" s="10">
        <f t="shared" si="55"/>
        <v>0</v>
      </c>
      <c r="ID102" s="10">
        <f>IF(AND(ID101&gt;0,ID101&lt;&gt;"wait"),"AT",IF(AIH!$AZ103="AI",IF(Sheet1!$D103&gt;AIH!$AY103+50,50,"wait"),0))</f>
        <v>0</v>
      </c>
      <c r="IE102" s="10">
        <f>IF(AND(IE101&gt;0,IE101&lt;&gt;"wait"),"AT",IF(AIH!$AZ103="AI",IF(Sheet1!$D103&gt;AIH!$AY103+100,100,"wait"),0))</f>
        <v>0</v>
      </c>
      <c r="IF102" s="10">
        <f>IF(AND(IF101&gt;0,IF101&lt;&gt;"wait"),"AT",IF(AIH!$AZ103="AI",IF(Sheet1!$D103&gt;AIH!$AY103+150,150,"wait"),0))</f>
        <v>0</v>
      </c>
      <c r="IG102" s="10">
        <f>IF(AND(IG101&gt;0,IG101&lt;&gt;"wait"),"AT",IF(AIH!$AZ103="AI",IF(Sheet1!$D103&gt;AIH!$AY103+200,200,"wait"),0))</f>
        <v>0</v>
      </c>
      <c r="IH102" s="10">
        <f>IF(AND(IH101&gt;0,IH101&lt;&gt;"wait"),"AT",IF(AIH!$AZ103="AI",IF(Sheet1!$E103&lt;AIH!$AY103-50,50,"wait"),0))</f>
        <v>0</v>
      </c>
      <c r="II102" s="10">
        <f>IF(AND(II101&gt;0,II101&lt;&gt;"wait"),"AT",IF(AIH!$AZ103="AI",IF(Sheet1!$E103&lt;AIH!$AY103-100,100,"wait"),0))</f>
        <v>0</v>
      </c>
      <c r="IJ102" s="10">
        <f>IF(AND(IJ101&gt;0,IJ101&lt;&gt;"wait"),"AT",IF(AIH!$AZ103="AI",IF(Sheet1!$E103&lt;AIH!$AY103-150,150,"wait"),0))</f>
        <v>0</v>
      </c>
      <c r="IK102" s="10">
        <f>IF(AND(IK101&gt;0,IK101&lt;&gt;"wait"),"AT",IF(AIH!$AZ103="AI",IF(Sheet1!$E103&lt;AIH!$AY103-200,200,"wait"),0))</f>
        <v>0</v>
      </c>
      <c r="IL102" s="10">
        <f t="shared" si="56"/>
        <v>0</v>
      </c>
      <c r="IN102" s="10">
        <f>IF(AND(IN101&gt;0,IN101&lt;&gt;"wait"),"AT",IF(AIH!$BB103="AI",IF(Sheet1!$D103&gt;AIH!$BA103+50,50,"wait"),0))</f>
        <v>0</v>
      </c>
      <c r="IO102" s="10">
        <f>IF(AND(IO101&gt;0,IO101&lt;&gt;"wait"),"AT",IF(AIH!$BB103="AI",IF(Sheet1!$D103&gt;AIH!$BA103+100,100,"wait"),0))</f>
        <v>0</v>
      </c>
      <c r="IP102" s="10">
        <f>IF(AND(IP101&gt;0,IP101&lt;&gt;"wait"),"AT",IF(AIH!$BB103="AI",IF(Sheet1!$D103&gt;AIH!$BA103+150,150,"wait"),0))</f>
        <v>0</v>
      </c>
      <c r="IQ102" s="10">
        <f>IF(AND(IQ101&gt;0,IQ101&lt;&gt;"wait"),"AT",IF(AIH!$BB103="AI",IF(Sheet1!$D103&gt;AIH!$BA103+200,200,"wait"),0))</f>
        <v>0</v>
      </c>
      <c r="IR102" s="10">
        <f>IF(AND(IR101&gt;0,IR101&lt;&gt;"wait"),"AT",IF(AIH!$BB103="AI",IF(Sheet1!$E103&lt;AIH!$BA103-50,50,"wait"),0))</f>
        <v>0</v>
      </c>
      <c r="IS102" s="10">
        <f>IF(AND(IS101&gt;0,IS101&lt;&gt;"wait"),"AT",IF(AIH!$BB103="AI",IF(Sheet1!$E103&lt;AIH!$BA103-100,100,"wait"),0))</f>
        <v>0</v>
      </c>
      <c r="IT102" s="10">
        <f>IF(AND(IT101&gt;0,IT101&lt;&gt;"wait"),"AT",IF(AIH!$BB103="AI",IF(Sheet1!$E103&lt;AIH!$BA103-150,150,"wait"),0))</f>
        <v>0</v>
      </c>
      <c r="IU102" s="10">
        <f>IF(AND(IU101&gt;0,IU101&lt;&gt;"wait"),"AT",IF(AIH!$BB103="AI",IF(Sheet1!$E103&lt;AIH!$BA103-200,200,"wait"),0))</f>
        <v>0</v>
      </c>
      <c r="IV102" s="10">
        <f t="shared" si="57"/>
        <v>0</v>
      </c>
      <c r="IX102" s="10">
        <f>IF(AND(IX101&gt;0,IX101&lt;&gt;"wait"),"AT",IF(AIH!$BD103="AI",IF(Sheet1!$D103&gt;AIH!$BC103+50,50,"wait"),0))</f>
        <v>0</v>
      </c>
      <c r="IY102" s="10">
        <f>IF(AND(IY101&gt;0,IY101&lt;&gt;"wait"),"AT",IF(AIH!$BD103="AI",IF(Sheet1!$D103&gt;AIH!$BC103+100,100,"wait"),0))</f>
        <v>0</v>
      </c>
      <c r="IZ102" s="10">
        <f>IF(AND(IZ101&gt;0,IZ101&lt;&gt;"wait"),"AT",IF(AIH!$BD103="AI",IF(Sheet1!$D103&gt;AIH!$BC103+150,150,"wait"),0))</f>
        <v>0</v>
      </c>
      <c r="JA102" s="10">
        <f>IF(AND(JA101&gt;0,JA101&lt;&gt;"wait"),"AT",IF(AIH!$BD103="AI",IF(Sheet1!$D103&gt;AIH!$BC103+200,200,"wait"),0))</f>
        <v>0</v>
      </c>
      <c r="JB102" s="10">
        <f>IF(AND(JB101&gt;0,JB101&lt;&gt;"wait"),"AT",IF(AIH!$BD103="AI",IF(Sheet1!$E103&lt;AIH!$BC103-50,50,"wait"),0))</f>
        <v>0</v>
      </c>
      <c r="JC102" s="10">
        <f>IF(AND(JC101&gt;0,JC101&lt;&gt;"wait"),"AT",IF(AIH!$BD103="AI",IF(Sheet1!$E103&lt;AIH!$BC103-100,100,"wait"),0))</f>
        <v>0</v>
      </c>
      <c r="JD102" s="10">
        <f>IF(AND(JD101&gt;0,JD101&lt;&gt;"wait"),"AT",IF(AIH!$BD103="AI",IF(Sheet1!$E103&lt;AIH!$BC103-150,150,"wait"),0))</f>
        <v>0</v>
      </c>
      <c r="JE102" s="10">
        <f>IF(AND(JE101&gt;0,JE101&lt;&gt;"wait"),"AT",IF(AIH!$BD103="AI",IF(Sheet1!$E103&lt;AIH!$BC103-200,200,"wait"),0))</f>
        <v>0</v>
      </c>
      <c r="JF102" s="10">
        <f t="shared" si="58"/>
        <v>0</v>
      </c>
      <c r="JH102" s="10">
        <f>IF(AND(JH101&gt;0,JH101&lt;&gt;"wait"),"AT",IF(AIH!$BF103="AI",IF(Sheet1!$D103&gt;AIH!$BE103+50,50,"wait"),0))</f>
        <v>0</v>
      </c>
      <c r="JI102" s="10">
        <f>IF(AND(JI101&gt;0,JI101&lt;&gt;"wait"),"AT",IF(AIH!$BF103="AI",IF(Sheet1!$D103&gt;AIH!$BE103+100,100,"wait"),0))</f>
        <v>0</v>
      </c>
      <c r="JJ102" s="10">
        <f>IF(AND(JJ101&gt;0,JJ101&lt;&gt;"wait"),"AT",IF(AIH!$BF103="AI",IF(Sheet1!$D103&gt;AIH!$BE103+150,150,"wait"),0))</f>
        <v>0</v>
      </c>
      <c r="JK102" s="10">
        <f>IF(AND(JK101&gt;0,JK101&lt;&gt;"wait"),"AT",IF(AIH!$BF103="AI",IF(Sheet1!$D103&gt;AIH!$BE103+200,200,"wait"),0))</f>
        <v>0</v>
      </c>
      <c r="JL102" s="10">
        <f>IF(AND(JL101&gt;0,JL101&lt;&gt;"wait"),"AT",IF(AIH!$BF103="AI",IF(Sheet1!$E103&lt;AIH!$BE103-50,50,"wait"),0))</f>
        <v>0</v>
      </c>
      <c r="JM102" s="10">
        <f>IF(AND(JM101&gt;0,JM101&lt;&gt;"wait"),"AT",IF(AIH!$BF103="AI",IF(Sheet1!$E103&lt;AIH!$BE103-100,100,"wait"),0))</f>
        <v>0</v>
      </c>
      <c r="JN102" s="10">
        <f>IF(AND(JN101&gt;0,JN101&lt;&gt;"wait"),"AT",IF(AIH!$BF103="AI",IF(Sheet1!$E103&lt;AIH!$BE103-150,150,"wait"),0))</f>
        <v>0</v>
      </c>
      <c r="JO102" s="10">
        <f>IF(AND(JO101&gt;0,JO101&lt;&gt;"wait"),"AT",IF(AIH!$BF103="AI",IF(Sheet1!$E103&lt;AIH!$BE103-200,200,"wait"),0))</f>
        <v>0</v>
      </c>
      <c r="JP102" s="10">
        <f t="shared" si="59"/>
        <v>0</v>
      </c>
      <c r="JR102" s="10">
        <f>IF(AND(JR101&gt;0,JR101&lt;&gt;"wait"),"AT",IF(AIH!$BH103="AI",IF(Sheet1!$D103&gt;AIH!$BG103+50,50,"wait"),0))</f>
        <v>0</v>
      </c>
      <c r="JS102" s="10">
        <f>IF(AND(JS101&gt;0,JS101&lt;&gt;"wait"),"AT",IF(AIH!$BH103="AI",IF(Sheet1!$D103&gt;AIH!$BG103+100,100,"wait"),0))</f>
        <v>0</v>
      </c>
      <c r="JT102" s="10">
        <f>IF(AND(JT101&gt;0,JT101&lt;&gt;"wait"),"AT",IF(AIH!$BH103="AI",IF(Sheet1!$D103&gt;AIH!$BG103+150,150,"wait"),0))</f>
        <v>0</v>
      </c>
      <c r="JU102" s="10">
        <f>IF(AND(JU101&gt;0,JU101&lt;&gt;"wait"),"AT",IF(AIH!$BH103="AI",IF(Sheet1!$D103&gt;AIH!$BG103+200,200,"wait"),0))</f>
        <v>0</v>
      </c>
      <c r="JV102" s="10">
        <f>IF(AND(JV101&gt;0,JV101&lt;&gt;"wait"),"AT",IF(AIH!$BH103="AI",IF(Sheet1!$E103&lt;AIH!$BG103-50,50,"wait"),0))</f>
        <v>0</v>
      </c>
      <c r="JW102" s="10">
        <f>IF(AND(JW101&gt;0,JW101&lt;&gt;"wait"),"AT",IF(AIH!$BH103="AI",IF(Sheet1!$E103&lt;AIH!$BG103-100,100,"wait"),0))</f>
        <v>0</v>
      </c>
      <c r="JX102" s="10">
        <f>IF(AND(JX101&gt;0,JX101&lt;&gt;"wait"),"AT",IF(AIH!$BH103="AI",IF(Sheet1!$E103&lt;AIH!$BG103-150,150,"wait"),0))</f>
        <v>0</v>
      </c>
      <c r="JY102" s="10">
        <f>IF(AND(JY101&gt;0,JY101&lt;&gt;"wait"),"AT",IF(AIH!$BH103="AI",IF(Sheet1!$E103&lt;AIH!$BG103-200,200,"wait"),0))</f>
        <v>0</v>
      </c>
      <c r="JZ102" s="10">
        <f t="shared" si="60"/>
        <v>0</v>
      </c>
      <c r="KB102" s="10">
        <f>IF(AND(KB101&gt;0,KB101&lt;&gt;"wait"),"AT",IF(AIH!$BJ103="AI",IF(Sheet1!$D103&gt;AIH!$BI103+50,50,"wait"),0))</f>
        <v>0</v>
      </c>
      <c r="KC102" s="10">
        <f>IF(AND(KC101&gt;0,KC101&lt;&gt;"wait"),"AT",IF(AIH!$BJ103="AI",IF(Sheet1!$D103&gt;AIH!$BI103+100,100,"wait"),0))</f>
        <v>0</v>
      </c>
      <c r="KD102" s="10">
        <f>IF(AND(KD101&gt;0,KD101&lt;&gt;"wait"),"AT",IF(AIH!$BJ103="AI",IF(Sheet1!$D103&gt;AIH!$BI103+150,150,"wait"),0))</f>
        <v>0</v>
      </c>
      <c r="KE102" s="10">
        <f>IF(AND(KE101&gt;0,KE101&lt;&gt;"wait"),"AT",IF(AIH!$BJ103="AI",IF(Sheet1!$D103&gt;AIH!$BI103+200,200,"wait"),0))</f>
        <v>0</v>
      </c>
      <c r="KF102" s="10">
        <f>IF(AND(KF101&gt;0,KF101&lt;&gt;"wait"),"AT",IF(AIH!$BJ103="AI",IF(Sheet1!$E103&lt;AIH!$BI103-50,50,"wait"),0))</f>
        <v>0</v>
      </c>
      <c r="KG102" s="10">
        <f>IF(AND(KG101&gt;0,KG101&lt;&gt;"wait"),"AT",IF(AIH!$BJ103="AI",IF(Sheet1!$E103&lt;AIH!$BI103-100,100,"wait"),0))</f>
        <v>0</v>
      </c>
      <c r="KH102" s="10">
        <f>IF(AND(KH101&gt;0,KH101&lt;&gt;"wait"),"AT",IF(AIH!$BJ103="AI",IF(Sheet1!$E103&lt;AIH!$BI103-150,150,"wait"),0))</f>
        <v>0</v>
      </c>
      <c r="KI102" s="10">
        <f>IF(AND(KI101&gt;0,KI101&lt;&gt;"wait"),"AT",IF(AIH!$BJ103="AI",IF(Sheet1!$E103&lt;AIH!$BI103-200,200,"wait"),0))</f>
        <v>0</v>
      </c>
      <c r="KJ102" s="10">
        <f t="shared" si="61"/>
        <v>0</v>
      </c>
      <c r="KL102" s="10">
        <f>IF(AND(KL101&gt;0,KL101&lt;&gt;"wait"),"AT",IF(AIH!$BL103="AI",IF(Sheet1!$D103&gt;AIH!$BK103+50,50,"wait"),0))</f>
        <v>0</v>
      </c>
      <c r="KM102" s="10">
        <f>IF(AND(KM101&gt;0,KM101&lt;&gt;"wait"),"AT",IF(AIH!$BL103="AI",IF(Sheet1!$D103&gt;AIH!$BK103+100,100,"wait"),0))</f>
        <v>0</v>
      </c>
      <c r="KN102" s="10">
        <f>IF(AND(KN101&gt;0,KN101&lt;&gt;"wait"),"AT",IF(AIH!$BL103="AI",IF(Sheet1!$D103&gt;AIH!$BK103+150,150,"wait"),0))</f>
        <v>0</v>
      </c>
      <c r="KO102" s="10">
        <f>IF(AND(KO101&gt;0,KO101&lt;&gt;"wait"),"AT",IF(AIH!$BL103="AI",IF(Sheet1!$D103&gt;AIH!$BK103+200,200,"wait"),0))</f>
        <v>0</v>
      </c>
      <c r="KP102" s="10">
        <f>IF(AND(KP101&gt;0,KP101&lt;&gt;"wait"),"AT",IF(AIH!$BL103="AI",IF(Sheet1!$E103&lt;AIH!$BK103-50,50,"wait"),0))</f>
        <v>0</v>
      </c>
      <c r="KQ102" s="10">
        <f>IF(AND(KQ101&gt;0,KQ101&lt;&gt;"wait"),"AT",IF(AIH!$BL103="AI",IF(Sheet1!$E103&lt;AIH!$BK103-100,100,"wait"),0))</f>
        <v>0</v>
      </c>
      <c r="KR102" s="10">
        <f>IF(AND(KR101&gt;0,KR101&lt;&gt;"wait"),"AT",IF(AIH!$BL103="AI",IF(Sheet1!$E103&lt;AIH!$BK103-150,150,"wait"),0))</f>
        <v>0</v>
      </c>
      <c r="KS102" s="10">
        <f>IF(AND(KS101&gt;0,KS101&lt;&gt;"wait"),"AT",IF(AIH!$BL103="AI",IF(Sheet1!$E103&lt;AIH!$BK103-200,200,"wait"),0))</f>
        <v>0</v>
      </c>
      <c r="KT102" s="10">
        <f t="shared" si="62"/>
        <v>0</v>
      </c>
      <c r="KV102" s="10">
        <f>IF(AND(KV101&gt;0,KV101&lt;&gt;"wait"),"AT",IF(AIH!$BN103="AI",IF(Sheet1!$D103&gt;AIH!$BM103+50,50,"wait"),0))</f>
        <v>0</v>
      </c>
      <c r="KW102" s="10">
        <f>IF(AND(KW101&gt;0,KW101&lt;&gt;"wait"),"AT",IF(AIH!$BN103="AI",IF(Sheet1!$D103&gt;AIH!$BM103+100,100,"wait"),0))</f>
        <v>0</v>
      </c>
      <c r="KX102" s="10">
        <f>IF(AND(KX101&gt;0,KX101&lt;&gt;"wait"),"AT",IF(AIH!$BN103="AI",IF(Sheet1!$D103&gt;AIH!$BM103+150,150,"wait"),0))</f>
        <v>0</v>
      </c>
      <c r="KY102" s="10">
        <f>IF(AND(KY101&gt;0,KY101&lt;&gt;"wait"),"AT",IF(AIH!$BN103="AI",IF(Sheet1!$D103&gt;AIH!$BM103+200,200,"wait"),0))</f>
        <v>0</v>
      </c>
      <c r="KZ102" s="10">
        <f>IF(AND(KZ101&gt;0,KZ101&lt;&gt;"wait"),"AT",IF(AIH!$BN103="AI",IF(Sheet1!$E103&lt;AIH!$BM103-50,50,"wait"),0))</f>
        <v>0</v>
      </c>
      <c r="LA102" s="10">
        <f>IF(AND(LA101&gt;0,LA101&lt;&gt;"wait"),"AT",IF(AIH!$BN103="AI",IF(Sheet1!$E103&lt;AIH!$BM103-100,100,"wait"),0))</f>
        <v>0</v>
      </c>
      <c r="LB102" s="10">
        <f>IF(AND(LB101&gt;0,LB101&lt;&gt;"wait"),"AT",IF(AIH!$BN103="AI",IF(Sheet1!$E103&lt;AIH!$BM103-150,150,"wait"),0))</f>
        <v>0</v>
      </c>
      <c r="LC102" s="10">
        <f>IF(AND(LC101&gt;0,LC101&lt;&gt;"wait"),"AT",IF(AIH!$BN103="AI",IF(Sheet1!$E103&lt;AIH!$BM103-200,200,"wait"),0))</f>
        <v>0</v>
      </c>
      <c r="LD102" s="10">
        <f t="shared" si="63"/>
        <v>0</v>
      </c>
      <c r="LF102" s="10">
        <f>IF(AND(LF101&gt;0,LF101&lt;&gt;"wait"),"AT",IF(AIH!$BP103="AI",IF(Sheet1!$D103&gt;AIH!$BO103+50,50,"wait"),0))</f>
        <v>0</v>
      </c>
      <c r="LG102" s="10">
        <f>IF(AND(LG101&gt;0,LG101&lt;&gt;"wait"),"AT",IF(AIH!$BP103="AI",IF(Sheet1!$D103&gt;AIH!$BO103+100,100,"wait"),0))</f>
        <v>0</v>
      </c>
      <c r="LH102" s="10">
        <f>IF(AND(LH101&gt;0,LH101&lt;&gt;"wait"),"AT",IF(AIH!$BP103="AI",IF(Sheet1!$D103&gt;AIH!$BO103+150,150,"wait"),0))</f>
        <v>0</v>
      </c>
      <c r="LI102" s="10">
        <f>IF(AND(LI101&gt;0,LI101&lt;&gt;"wait"),"AT",IF(AIH!$BP103="AI",IF(Sheet1!$D103&gt;AIH!$BO103+200,200,"wait"),0))</f>
        <v>0</v>
      </c>
      <c r="LJ102" s="10">
        <f>IF(AND(LJ101&gt;0,LJ101&lt;&gt;"wait"),"AT",IF(AIH!$BP103="AI",IF(Sheet1!$E103&lt;AIH!$BO103-50,50,"wait"),0))</f>
        <v>0</v>
      </c>
      <c r="LK102" s="10">
        <f>IF(AND(LK101&gt;0,LK101&lt;&gt;"wait"),"AT",IF(AIH!$BP103="AI",IF(Sheet1!$E103&lt;AIH!$BO103-100,100,"wait"),0))</f>
        <v>0</v>
      </c>
      <c r="LL102" s="10">
        <f>IF(AND(LL101&gt;0,LL101&lt;&gt;"wait"),"AT",IF(AIH!$BP103="AI",IF(Sheet1!$E103&lt;AIH!$BO103-150,150,"wait"),0))</f>
        <v>0</v>
      </c>
      <c r="LM102" s="10">
        <f>IF(AND(LM101&gt;0,LM101&lt;&gt;"wait"),"AT",IF(AIH!$BP103="AI",IF(Sheet1!$E103&lt;AIH!$BO103-200,200,"wait"),0))</f>
        <v>0</v>
      </c>
      <c r="LN102" s="10">
        <f t="shared" si="64"/>
        <v>0</v>
      </c>
      <c r="LP102" s="10">
        <f>IF(AND(LP101&gt;0,LP101&lt;&gt;"wait"),"AT",IF(AIH!$BR103="AI",IF(Sheet1!$D103&gt;AIH!$BQ103+50,50,"wait"),0))</f>
        <v>0</v>
      </c>
      <c r="LQ102" s="10">
        <f>IF(AND(LQ101&gt;0,LQ101&lt;&gt;"wait"),"AT",IF(AIH!$BR103="AI",IF(Sheet1!$D103&gt;AIH!$BQ103+100,100,"wait"),0))</f>
        <v>0</v>
      </c>
      <c r="LR102" s="10">
        <f>IF(AND(LR101&gt;0,LR101&lt;&gt;"wait"),"AT",IF(AIH!$BR103="AI",IF(Sheet1!$D103&gt;AIH!$BQ103+150,150,"wait"),0))</f>
        <v>0</v>
      </c>
      <c r="LS102" s="10">
        <f>IF(AND(LS101&gt;0,LS101&lt;&gt;"wait"),"AT",IF(AIH!$BR103="AI",IF(Sheet1!$D103&gt;AIH!$BQ103+200,200,"wait"),0))</f>
        <v>0</v>
      </c>
      <c r="LT102" s="10">
        <f>IF(AND(LT101&gt;0,LT101&lt;&gt;"wait"),"AT",IF(AIH!$BR103="AI",IF(Sheet1!$E103&lt;AIH!$BQ103-50,50,"wait"),0))</f>
        <v>0</v>
      </c>
      <c r="LU102" s="10">
        <f>IF(AND(LU101&gt;0,LU101&lt;&gt;"wait"),"AT",IF(AIH!$BR103="AI",IF(Sheet1!$E103&lt;AIH!$BQ103-100,100,"wait"),0))</f>
        <v>0</v>
      </c>
      <c r="LV102" s="10">
        <f>IF(AND(LV101&gt;0,LV101&lt;&gt;"wait"),"AT",IF(AIH!$BR103="AI",IF(Sheet1!$E103&lt;AIH!$BQ103-150,150,"wait"),0))</f>
        <v>0</v>
      </c>
      <c r="LW102" s="10">
        <f>IF(AND(LW101&gt;0,LW101&lt;&gt;"wait"),"AT",IF(AIH!$BR103="AI",IF(Sheet1!$E103&lt;AIH!$BQ103-200,200,"wait"),0))</f>
        <v>0</v>
      </c>
      <c r="LX102" s="10">
        <f t="shared" si="65"/>
        <v>0</v>
      </c>
    </row>
    <row r="103" spans="1:336" x14ac:dyDescent="0.3">
      <c r="A103" t="str">
        <f>Sheet1!B103</f>
        <v>03/01 10:56</v>
      </c>
      <c r="B103">
        <f>Sheet1!D103</f>
        <v>29190</v>
      </c>
      <c r="C103">
        <f>Sheet1!E103</f>
        <v>29171</v>
      </c>
      <c r="E103">
        <f>MAX($B103:$B$162)</f>
        <v>29241</v>
      </c>
      <c r="F103">
        <f>MIN($C103:$C$162)</f>
        <v>29062</v>
      </c>
      <c r="H103" s="8">
        <f>IF(AND(H102&gt;0,H102&lt;&gt;"wait"),"AT",IF(AIH!$D104="AI",IF(Sheet1!$D104&gt;AIH!$C104+50,50,"wait"),0))</f>
        <v>0</v>
      </c>
      <c r="I103" s="8">
        <f>IF(AND(I102&gt;0,I102&lt;&gt;"wait"),"AT",IF(AIH!$D104="AI",IF(Sheet1!$D104&gt;AIH!$C104+100,100,"wait"),0))</f>
        <v>0</v>
      </c>
      <c r="J103" s="8">
        <f>IF(AND(J102&gt;0,J102&lt;&gt;"wait"),"AT",IF(AIH!$D104="AI",IF(Sheet1!$D104&gt;AIH!$C104+150,150,"wait"),0))</f>
        <v>0</v>
      </c>
      <c r="K103" s="8">
        <f>IF(AND(K102&gt;0,K102&lt;&gt;"wait"),"AT",IF(AIH!$D104="AI",IF(Sheet1!$D104&gt;AIH!$C104+200,200,"wait"),0))</f>
        <v>0</v>
      </c>
      <c r="L103" s="8">
        <f>IF(AND(L102&gt;0,L102&lt;&gt;"wait"),"AT",IF(AIH!$D104="AI",IF(Sheet1!$E104&lt;AIH!$C104-50,50,"wait"),0))</f>
        <v>0</v>
      </c>
      <c r="M103" s="8">
        <f>IF(AND(M102&gt;0,M102&lt;&gt;"wait"),"AT",IF(AIH!$D104="AI",IF(Sheet1!$E104&lt;AIH!$C104-100,100,"wait"),0))</f>
        <v>0</v>
      </c>
      <c r="N103" s="8">
        <f>IF(AND(N102&gt;0,N102&lt;&gt;"wait"),"AT",IF(AIH!$D104="AI",IF(Sheet1!$E104&lt;AIH!$C104-150,150,"wait"),0))</f>
        <v>0</v>
      </c>
      <c r="O103" s="8">
        <f>IF(AND(O102&gt;0,O102&lt;&gt;"wait"),"AT",IF(AIH!$D104="AI",IF(Sheet1!$E104&lt;AIH!$C104-200,200,"wait"),0))</f>
        <v>0</v>
      </c>
      <c r="P103" s="8">
        <f t="shared" si="33"/>
        <v>0</v>
      </c>
      <c r="R103" s="8">
        <f>IF(AND(R102&gt;0,R102&lt;&gt;"wait"),"AT",IF(AIH!$F104="AI",IF(Sheet1!$D104&gt;AIH!$E104+50,50,"wait"),0))</f>
        <v>0</v>
      </c>
      <c r="S103" s="8">
        <f>IF(AND(S102&gt;0,S102&lt;&gt;"wait"),"AT",IF(AIH!$F104="AI",IF(Sheet1!$D104&gt;AIH!$E104+100,100,"wait"),0))</f>
        <v>0</v>
      </c>
      <c r="T103" s="8">
        <f>IF(AND(T102&gt;0,T102&lt;&gt;"wait"),"AT",IF(AIH!$F104="AI",IF(Sheet1!$D104&gt;AIH!$E104+150,150,"wait"),0))</f>
        <v>0</v>
      </c>
      <c r="U103" s="8">
        <f>IF(AND(U102&gt;0,U102&lt;&gt;"wait"),"AT",IF(AIH!$F104="AI",IF(Sheet1!$D104&gt;AIH!$E104+200,200,"wait"),0))</f>
        <v>0</v>
      </c>
      <c r="V103" s="8">
        <f>IF(AND(V102&gt;0,V102&lt;&gt;"wait"),"AT",IF(AIH!$F104="AI",IF(Sheet1!$E104&lt;AIH!$E104-50,50,"wait"),0))</f>
        <v>0</v>
      </c>
      <c r="W103" s="8">
        <f>IF(AND(W102&gt;0,W102&lt;&gt;"wait"),"AT",IF(AIH!$F104="AI",IF(Sheet1!$E104&lt;AIH!$E104-100,100,"wait"),0))</f>
        <v>0</v>
      </c>
      <c r="X103" s="8">
        <f>IF(AND(X102&gt;0,X102&lt;&gt;"wait"),"AT",IF(AIH!$F104="AI",IF(Sheet1!$E104&lt;AIH!$E104-150,150,"wait"),0))</f>
        <v>0</v>
      </c>
      <c r="Y103" s="8">
        <f>IF(AND(Y102&gt;0,Y102&lt;&gt;"wait"),"AT",IF(AIH!$F104="AI",IF(Sheet1!$E104&lt;AIH!$E104-200,200,"wait"),0))</f>
        <v>0</v>
      </c>
      <c r="Z103" s="8">
        <f t="shared" si="34"/>
        <v>0</v>
      </c>
      <c r="AB103" s="8">
        <f>IF(AND(AB102&gt;0,AB102&lt;&gt;"wait"),"AT",IF(AIH!$H104="AI",IF(Sheet1!$D104&gt;AIH!$G104+50,50,"wait"),0))</f>
        <v>0</v>
      </c>
      <c r="AC103" s="8">
        <f>IF(AND(AC102&gt;0,AC102&lt;&gt;"wait"),"AT",IF(AIH!$H104="AI",IF(Sheet1!$D104&gt;AIH!$G104+100,100,"wait"),0))</f>
        <v>0</v>
      </c>
      <c r="AD103" s="8">
        <f>IF(AND(AD102&gt;0,AD102&lt;&gt;"wait"),"AT",IF(AIH!$H104="AI",IF(Sheet1!$D104&gt;AIH!$G104+150,150,"wait"),0))</f>
        <v>0</v>
      </c>
      <c r="AE103" s="8">
        <f>IF(AND(AE102&gt;0,AE102&lt;&gt;"wait"),"AT",IF(AIH!$H104="AI",IF(Sheet1!$D104&gt;AIH!$G104+200,200,"wait"),0))</f>
        <v>0</v>
      </c>
      <c r="AF103" s="8">
        <f>IF(AND(AF102&gt;0,AF102&lt;&gt;"wait"),"AT",IF(AIH!$H104="AI",IF(Sheet1!$E104&lt;AIH!$G104-50,50,"wait"),0))</f>
        <v>0</v>
      </c>
      <c r="AG103" s="8">
        <f>IF(AND(AG102&gt;0,AG102&lt;&gt;"wait"),"AT",IF(AIH!$H104="AI",IF(Sheet1!$E104&lt;AIH!$G104-100,100,"wait"),0))</f>
        <v>0</v>
      </c>
      <c r="AH103" s="8">
        <f>IF(AND(AH102&gt;0,AH102&lt;&gt;"wait"),"AT",IF(AIH!$H104="AI",IF(Sheet1!$E104&lt;AIH!$G104-150,150,"wait"),0))</f>
        <v>0</v>
      </c>
      <c r="AI103" s="8">
        <f>IF(AND(AI102&gt;0,AI102&lt;&gt;"wait"),"AT",IF(AIH!$H104="AI",IF(Sheet1!$E104&lt;AIH!$G104-200,200,"wait"),0))</f>
        <v>0</v>
      </c>
      <c r="AJ103" s="8">
        <f t="shared" si="35"/>
        <v>0</v>
      </c>
      <c r="AL103" s="8">
        <f>IF(AND(AL102&gt;0,AL102&lt;&gt;"wait"),"AT",IF(AIH!$J104="AI",IF(Sheet1!$D104&gt;AIH!$I104+50,50,"wait"),0))</f>
        <v>0</v>
      </c>
      <c r="AM103" s="8">
        <f>IF(AND(AM102&gt;0,AM102&lt;&gt;"wait"),"AT",IF(AIH!$J104="AI",IF(Sheet1!$D104&gt;AIH!$I104+100,100,"wait"),0))</f>
        <v>0</v>
      </c>
      <c r="AN103" s="8">
        <f>IF(AND(AN102&gt;0,AN102&lt;&gt;"wait"),"AT",IF(AIH!$J104="AI",IF(Sheet1!$D104&gt;AIH!$I104+150,150,"wait"),0))</f>
        <v>0</v>
      </c>
      <c r="AO103" s="8">
        <f>IF(AND(AO102&gt;0,AO102&lt;&gt;"wait"),"AT",IF(AIH!$J104="AI",IF(Sheet1!$D104&gt;AIH!$I104+200,200,"wait"),0))</f>
        <v>0</v>
      </c>
      <c r="AP103" s="8">
        <f>IF(AND(AP102&gt;0,AP102&lt;&gt;"wait"),"AT",IF(AIH!$J104="AI",IF(Sheet1!$E104&lt;AIH!$I104-50,50,"wait"),0))</f>
        <v>0</v>
      </c>
      <c r="AQ103" s="8">
        <f>IF(AND(AQ102&gt;0,AQ102&lt;&gt;"wait"),"AT",IF(AIH!$J104="AI",IF(Sheet1!$E104&lt;AIH!$I104-100,100,"wait"),0))</f>
        <v>0</v>
      </c>
      <c r="AR103" s="8">
        <f>IF(AND(AR102&gt;0,AR102&lt;&gt;"wait"),"AT",IF(AIH!$J104="AI",IF(Sheet1!$E104&lt;AIH!$I104-150,150,"wait"),0))</f>
        <v>0</v>
      </c>
      <c r="AS103" s="8">
        <f>IF(AND(AS102&gt;0,AS102&lt;&gt;"wait"),"AT",IF(AIH!$J104="AI",IF(Sheet1!$E104&lt;AIH!$I104-200,200,"wait"),0))</f>
        <v>0</v>
      </c>
      <c r="AT103" s="8">
        <f t="shared" si="36"/>
        <v>0</v>
      </c>
      <c r="AU103" s="8"/>
      <c r="AV103" s="8">
        <f>IF(AND(AV102&gt;0,AV102&lt;&gt;"wait"),"AT",IF(AIH!$L104="AI",IF(Sheet1!$D104&gt;AIH!$K104+50,50,"wait"),0))</f>
        <v>0</v>
      </c>
      <c r="AW103" s="8">
        <f>IF(AND(AW102&gt;0,AW102&lt;&gt;"wait"),"AT",IF(AIH!$L104="AI",IF(Sheet1!$D104&gt;AIH!$K104+100,100,"wait"),0))</f>
        <v>0</v>
      </c>
      <c r="AX103" s="8">
        <f>IF(AND(AX102&gt;0,AX102&lt;&gt;"wait"),"AT",IF(AIH!$L104="AI",IF(Sheet1!$D104&gt;AIH!$K104+150,150,"wait"),0))</f>
        <v>0</v>
      </c>
      <c r="AY103" s="8">
        <f>IF(AND(AY102&gt;0,AY102&lt;&gt;"wait"),"AT",IF(AIH!$L104="AI",IF(Sheet1!$D104&gt;AIH!$K104+200,200,"wait"),0))</f>
        <v>0</v>
      </c>
      <c r="AZ103" s="8">
        <f>IF(AND(AZ102&gt;0,AZ102&lt;&gt;"wait"),"AT",IF(AIH!$L104="AI",IF(Sheet1!$E104&lt;AIH!$K104-50,50,"wait"),0))</f>
        <v>0</v>
      </c>
      <c r="BA103" s="8">
        <f>IF(AND(BA102&gt;0,BA102&lt;&gt;"wait"),"AT",IF(AIH!$L104="AI",IF(Sheet1!$E104&lt;AIH!$K104-100,100,"wait"),0))</f>
        <v>0</v>
      </c>
      <c r="BB103" s="8">
        <f>IF(AND(BB102&gt;0,BB102&lt;&gt;"wait"),"AT",IF(AIH!$L104="AI",IF(Sheet1!$E104&lt;AIH!$K104-150,150,"wait"),0))</f>
        <v>0</v>
      </c>
      <c r="BC103" s="8">
        <f>IF(AND(BC102&gt;0,BC102&lt;&gt;"wait"),"AT",IF(AIH!$L104="AI",IF(Sheet1!$E104&lt;AIH!$K104-200,200,"wait"),0))</f>
        <v>0</v>
      </c>
      <c r="BD103" s="8">
        <f t="shared" si="37"/>
        <v>0</v>
      </c>
      <c r="BE103" s="8"/>
      <c r="BF103" s="8">
        <f>IF(AND(BF102&gt;0,BF102&lt;&gt;"wait"),"AT",IF(AIH!$N104="AI",IF(Sheet1!$D104&gt;AIH!$M104+50,50,"wait"),0))</f>
        <v>0</v>
      </c>
      <c r="BG103" s="8">
        <f>IF(AND(BG102&gt;0,BG102&lt;&gt;"wait"),"AT",IF(AIH!$N104="AI",IF(Sheet1!$D104&gt;AIH!$M104+100,100,"wait"),0))</f>
        <v>0</v>
      </c>
      <c r="BH103" s="8">
        <f>IF(AND(BH102&gt;0,BH102&lt;&gt;"wait"),"AT",IF(AIH!$N104="AI",IF(Sheet1!$D104&gt;AIH!$M104+150,150,"wait"),0))</f>
        <v>0</v>
      </c>
      <c r="BI103" s="8">
        <f>IF(AND(BI102&gt;0,BI102&lt;&gt;"wait"),"AT",IF(AIH!$N104="AI",IF(Sheet1!$D104&gt;AIH!$M104+200,200,"wait"),0))</f>
        <v>0</v>
      </c>
      <c r="BJ103" s="8">
        <f>IF(AND(BJ102&gt;0,BJ102&lt;&gt;"wait"),"AT",IF(AIH!$N104="AI",IF(Sheet1!$E104&lt;AIH!$M104-50,50,"wait"),0))</f>
        <v>0</v>
      </c>
      <c r="BK103" s="8">
        <f>IF(AND(BK102&gt;0,BK102&lt;&gt;"wait"),"AT",IF(AIH!$N104="AI",IF(Sheet1!$E104&lt;AIH!$M104-100,100,"wait"),0))</f>
        <v>0</v>
      </c>
      <c r="BL103" s="8">
        <f>IF(AND(BL102&gt;0,BL102&lt;&gt;"wait"),"AT",IF(AIH!$N104="AI",IF(Sheet1!$E104&lt;AIH!$M104-150,150,"wait"),0))</f>
        <v>0</v>
      </c>
      <c r="BM103" s="8">
        <f>IF(AND(BM102&gt;0,BM102&lt;&gt;"wait"),"AT",IF(AIH!$N104="AI",IF(Sheet1!$E104&lt;AIH!$M104-200,200,"wait"),0))</f>
        <v>0</v>
      </c>
      <c r="BN103" s="8">
        <f t="shared" si="38"/>
        <v>0</v>
      </c>
      <c r="BO103" s="8"/>
      <c r="BP103" s="8">
        <f>IF(AND(BP102&gt;0,BP102&lt;&gt;"wait"),"AT",IF(AIH!$P104="AI",IF(Sheet1!$D104&gt;AIH!$O104+50,50,"wait"),0))</f>
        <v>0</v>
      </c>
      <c r="BQ103" s="8">
        <f>IF(AND(BQ102&gt;0,BQ102&lt;&gt;"wait"),"AT",IF(AIH!$P104="AI",IF(Sheet1!$D104&gt;AIH!$O104+100,100,"wait"),0))</f>
        <v>0</v>
      </c>
      <c r="BR103" s="8">
        <f>IF(AND(BR102&gt;0,BR102&lt;&gt;"wait"),"AT",IF(AIH!$P104="AI",IF(Sheet1!$D104&gt;AIH!$O104+150,150,"wait"),0))</f>
        <v>0</v>
      </c>
      <c r="BS103" s="8">
        <f>IF(AND(BS102&gt;0,BS102&lt;&gt;"wait"),"AT",IF(AIH!$P104="AI",IF(Sheet1!$D104&gt;AIH!$O104+200,200,"wait"),0))</f>
        <v>0</v>
      </c>
      <c r="BT103" s="8">
        <f>IF(AND(BT102&gt;0,BT102&lt;&gt;"wait"),"AT",IF(AIH!$P104="AI",IF(Sheet1!$E104&lt;AIH!$O104-50,50,"wait"),0))</f>
        <v>0</v>
      </c>
      <c r="BU103" s="8">
        <f>IF(AND(BU102&gt;0,BU102&lt;&gt;"wait"),"AT",IF(AIH!$P104="AI",IF(Sheet1!$E104&lt;AIH!$O104-100,100,"wait"),0))</f>
        <v>0</v>
      </c>
      <c r="BV103" s="8">
        <f>IF(AND(BV102&gt;0,BV102&lt;&gt;"wait"),"AT",IF(AIH!$P104="AI",IF(Sheet1!$E104&lt;AIH!$O104-150,150,"wait"),0))</f>
        <v>0</v>
      </c>
      <c r="BW103" s="8">
        <f>IF(AND(BW102&gt;0,BW102&lt;&gt;"wait"),"AT",IF(AIH!$P104="AI",IF(Sheet1!$E104&lt;AIH!$O104-200,200,"wait"),0))</f>
        <v>0</v>
      </c>
      <c r="BX103" s="8">
        <f t="shared" si="39"/>
        <v>0</v>
      </c>
      <c r="BY103" s="8"/>
      <c r="BZ103" s="8">
        <f>IF(AND(BZ102&gt;0,BZ102&lt;&gt;"wait"),"AT",IF(AIH!$R104="AI",IF(Sheet1!$D104&gt;AIH!$Q104+50,50,"wait"),0))</f>
        <v>0</v>
      </c>
      <c r="CA103" s="8">
        <f>IF(AND(CA102&gt;0,CA102&lt;&gt;"wait"),"AT",IF(AIH!$R104="AI",IF(Sheet1!$D104&gt;AIH!$Q104+100,100,"wait"),0))</f>
        <v>0</v>
      </c>
      <c r="CB103" s="8">
        <f>IF(AND(CB102&gt;0,CB102&lt;&gt;"wait"),"AT",IF(AIH!$R104="AI",IF(Sheet1!$D104&gt;AIH!$Q104+150,150,"wait"),0))</f>
        <v>0</v>
      </c>
      <c r="CC103" s="8">
        <f>IF(AND(CC102&gt;0,CC102&lt;&gt;"wait"),"AT",IF(AIH!$R104="AI",IF(Sheet1!$D104&gt;AIH!$Q104+200,200,"wait"),0))</f>
        <v>0</v>
      </c>
      <c r="CD103" s="8">
        <f>IF(AND(CD102&gt;0,CD102&lt;&gt;"wait"),"AT",IF(AIH!$R104="AI",IF(Sheet1!$E104&lt;AIH!$Q104-50,50,"wait"),0))</f>
        <v>0</v>
      </c>
      <c r="CE103" s="8">
        <f>IF(AND(CE102&gt;0,CE102&lt;&gt;"wait"),"AT",IF(AIH!$R104="AI",IF(Sheet1!$E104&lt;AIH!$Q104-100,100,"wait"),0))</f>
        <v>0</v>
      </c>
      <c r="CF103" s="8">
        <f>IF(AND(CF102&gt;0,CF102&lt;&gt;"wait"),"AT",IF(AIH!$R104="AI",IF(Sheet1!$E104&lt;AIH!$Q104-150,150,"wait"),0))</f>
        <v>0</v>
      </c>
      <c r="CG103" s="8">
        <f>IF(AND(CG102&gt;0,CG102&lt;&gt;"wait"),"AT",IF(AIH!$R104="AI",IF(Sheet1!$E104&lt;AIH!$Q104-200,200,"wait"),0))</f>
        <v>0</v>
      </c>
      <c r="CH103" s="8">
        <f t="shared" si="40"/>
        <v>0</v>
      </c>
      <c r="CI103" s="8"/>
      <c r="CJ103" s="8">
        <f>IF(AND(CJ102&gt;0,CJ102&lt;&gt;"wait"),"AT",IF(AIH!$T104="AI",IF(Sheet1!$D104&gt;AIH!$S104+50,50,"wait"),0))</f>
        <v>0</v>
      </c>
      <c r="CK103" s="8">
        <f>IF(AND(CK102&gt;0,CK102&lt;&gt;"wait"),"AT",IF(AIH!$T104="AI",IF(Sheet1!$D104&gt;AIH!$S104+100,100,"wait"),0))</f>
        <v>0</v>
      </c>
      <c r="CL103" s="8">
        <f>IF(AND(CL102&gt;0,CL102&lt;&gt;"wait"),"AT",IF(AIH!$T104="AI",IF(Sheet1!$D104&gt;AIH!$S104+150,150,"wait"),0))</f>
        <v>0</v>
      </c>
      <c r="CM103" s="8">
        <f>IF(AND(CM102&gt;0,CM102&lt;&gt;"wait"),"AT",IF(AIH!$T104="AI",IF(Sheet1!$D104&gt;AIH!$S104+200,200,"wait"),0))</f>
        <v>0</v>
      </c>
      <c r="CN103" s="8">
        <f>IF(AND(CN102&gt;0,CN102&lt;&gt;"wait"),"AT",IF(AIH!$T104="AI",IF(Sheet1!$E104&lt;AIH!$S104-50,50,"wait"),0))</f>
        <v>0</v>
      </c>
      <c r="CO103" s="8">
        <f>IF(AND(CO102&gt;0,CO102&lt;&gt;"wait"),"AT",IF(AIH!$T104="AI",IF(Sheet1!$E104&lt;AIH!$S104-100,100,"wait"),0))</f>
        <v>0</v>
      </c>
      <c r="CP103" s="8">
        <f>IF(AND(CP102&gt;0,CP102&lt;&gt;"wait"),"AT",IF(AIH!$T104="AI",IF(Sheet1!$E104&lt;AIH!$S104-150,150,"wait"),0))</f>
        <v>0</v>
      </c>
      <c r="CQ103" s="8">
        <f>IF(AND(CQ102&gt;0,CQ102&lt;&gt;"wait"),"AT",IF(AIH!$T104="AI",IF(Sheet1!$E104&lt;AIH!$S104-200,200,"wait"),0))</f>
        <v>0</v>
      </c>
      <c r="CR103" s="8">
        <f t="shared" si="41"/>
        <v>0</v>
      </c>
      <c r="CS103" s="8"/>
      <c r="CT103" s="8">
        <f>IF(AND(CT102&gt;0,CT102&lt;&gt;"wait"),"AT",IF(AIH!$V104="AI",IF(Sheet1!$D104&gt;AIH!$U104+50,50,"wait"),0))</f>
        <v>0</v>
      </c>
      <c r="CU103" s="8">
        <f>IF(AND(CU102&gt;0,CU102&lt;&gt;"wait"),"AT",IF(AIH!$V104="AI",IF(Sheet1!$D104&gt;AIH!$U104+100,100,"wait"),0))</f>
        <v>0</v>
      </c>
      <c r="CV103" s="8">
        <f>IF(AND(CV102&gt;0,CV102&lt;&gt;"wait"),"AT",IF(AIH!$V104="AI",IF(Sheet1!$D104&gt;AIH!$U104+150,150,"wait"),0))</f>
        <v>0</v>
      </c>
      <c r="CW103" s="8">
        <f>IF(AND(CW102&gt;0,CW102&lt;&gt;"wait"),"AT",IF(AIH!$V104="AI",IF(Sheet1!$D104&gt;AIH!$U104+200,200,"wait"),0))</f>
        <v>0</v>
      </c>
      <c r="CX103" s="8">
        <f>IF(AND(CX102&gt;0,CX102&lt;&gt;"wait"),"AT",IF(AIH!$V104="AI",IF(Sheet1!$E104&lt;AIH!$U104-50,50,"wait"),0))</f>
        <v>0</v>
      </c>
      <c r="CY103" s="8">
        <f>IF(AND(CY102&gt;0,CY102&lt;&gt;"wait"),"AT",IF(AIH!$V104="AI",IF(Sheet1!$E104&lt;AIH!$U104-100,100,"wait"),0))</f>
        <v>0</v>
      </c>
      <c r="CZ103" s="8">
        <f>IF(AND(CZ102&gt;0,CZ102&lt;&gt;"wait"),"AT",IF(AIH!$V104="AI",IF(Sheet1!$E104&lt;AIH!$U104-150,150,"wait"),0))</f>
        <v>0</v>
      </c>
      <c r="DA103" s="8">
        <f>IF(AND(DA102&gt;0,DA102&lt;&gt;"wait"),"AT",IF(AIH!$V104="AI",IF(Sheet1!$E104&lt;AIH!$U104-200,200,"wait"),0))</f>
        <v>0</v>
      </c>
      <c r="DB103" s="8">
        <f t="shared" si="42"/>
        <v>0</v>
      </c>
      <c r="DC103" s="8"/>
      <c r="DD103" s="8">
        <f>IF(AND(DD102&gt;0,DD102&lt;&gt;"wait"),"AT",IF(AIH!$X104="AI",IF(Sheet1!$D104&gt;AIH!$W104+50,50,"wait"),0))</f>
        <v>0</v>
      </c>
      <c r="DE103" s="8">
        <f>IF(AND(DE102&gt;0,DE102&lt;&gt;"wait"),"AT",IF(AIH!$X104="AI",IF(Sheet1!$D104&gt;AIH!$W104+100,100,"wait"),0))</f>
        <v>0</v>
      </c>
      <c r="DF103" s="8">
        <f>IF(AND(DF102&gt;0,DF102&lt;&gt;"wait"),"AT",IF(AIH!$X104="AI",IF(Sheet1!$D104&gt;AIH!$W104+150,150,"wait"),0))</f>
        <v>0</v>
      </c>
      <c r="DG103" s="8">
        <f>IF(AND(DG102&gt;0,DG102&lt;&gt;"wait"),"AT",IF(AIH!$X104="AI",IF(Sheet1!$D104&gt;AIH!$W104+200,200,"wait"),0))</f>
        <v>0</v>
      </c>
      <c r="DH103" s="8">
        <f>IF(AND(DH102&gt;0,DH102&lt;&gt;"wait"),"AT",IF(AIH!$X104="AI",IF(Sheet1!$E104&lt;AIH!$W104-50,50,"wait"),0))</f>
        <v>0</v>
      </c>
      <c r="DI103" s="8">
        <f>IF(AND(DI102&gt;0,DI102&lt;&gt;"wait"),"AT",IF(AIH!$X104="AI",IF(Sheet1!$E104&lt;AIH!$W104-100,100,"wait"),0))</f>
        <v>0</v>
      </c>
      <c r="DJ103" s="8">
        <f>IF(AND(DJ102&gt;0,DJ102&lt;&gt;"wait"),"AT",IF(AIH!$X104="AI",IF(Sheet1!$E104&lt;AIH!$W104-150,150,"wait"),0))</f>
        <v>0</v>
      </c>
      <c r="DK103" s="8">
        <f>IF(AND(DK102&gt;0,DK102&lt;&gt;"wait"),"AT",IF(AIH!$X104="AI",IF(Sheet1!$E104&lt;AIH!$W104-200,200,"wait"),0))</f>
        <v>0</v>
      </c>
      <c r="DL103" s="8">
        <f t="shared" si="43"/>
        <v>0</v>
      </c>
      <c r="DN103" s="10">
        <f>IF(AND(DN102&gt;0,DN102&lt;&gt;"wait"),"AT",IF(AIH!$AA104="AI",IF(Sheet1!$D104&gt;AIH!$Z104+50,50,"wait"),0))</f>
        <v>0</v>
      </c>
      <c r="DO103" s="10">
        <f>IF(AND(DO102&gt;0,DO102&lt;&gt;"wait"),"AT",IF(AIH!$AA104="AI",IF(Sheet1!$D104&gt;AIH!$Z104+100,100,"wait"),0))</f>
        <v>0</v>
      </c>
      <c r="DP103" s="10">
        <f>IF(AND(DP102&gt;0,DP102&lt;&gt;"wait"),"AT",IF(AIH!$AA104="AI",IF(Sheet1!$D104&gt;AIH!$Z104+150,150,"wait"),0))</f>
        <v>0</v>
      </c>
      <c r="DQ103" s="10">
        <f>IF(AND(DQ102&gt;0,DQ102&lt;&gt;"wait"),"AT",IF(AIH!$AA104="AI",IF(Sheet1!$D104&gt;AIH!$Z104+200,200,"wait"),0))</f>
        <v>0</v>
      </c>
      <c r="DR103" s="10">
        <f>IF(AND(DR102&gt;0,DR102&lt;&gt;"wait"),"AT",IF(AIH!$AA104="AI",IF(Sheet1!$E104&lt;AIH!$Z104-50,50,"wait"),0))</f>
        <v>0</v>
      </c>
      <c r="DS103" s="10">
        <f>IF(AND(DS102&gt;0,DS102&lt;&gt;"wait"),"AT",IF(AIH!$AA104="AI",IF(Sheet1!$E104&lt;AIH!$Z104-100,100,"wait"),0))</f>
        <v>0</v>
      </c>
      <c r="DT103" s="10">
        <f>IF(AND(DT102&gt;0,DT102&lt;&gt;"wait"),"AT",IF(AIH!$AA104="AI",IF(Sheet1!$E104&lt;AIH!$Z104-150,150,"wait"),0))</f>
        <v>0</v>
      </c>
      <c r="DU103" s="10">
        <f>IF(AND(DU102&gt;0,DU102&lt;&gt;"wait"),"AT",IF(AIH!$AA104="AI",IF(Sheet1!$E104&lt;AIH!$Z104-200,200,"wait"),0))</f>
        <v>0</v>
      </c>
      <c r="DV103" s="10">
        <f t="shared" si="44"/>
        <v>0</v>
      </c>
      <c r="DX103" s="10">
        <f>IF(AND(DX102&gt;0,DX102&lt;&gt;"wait"),"AT",IF(AIH!$AC104="AI",IF(Sheet1!$D104&gt;AIH!$AB104+50,50,"wait"),0))</f>
        <v>0</v>
      </c>
      <c r="DY103" s="10">
        <f>IF(AND(DY102&gt;0,DY102&lt;&gt;"wait"),"AT",IF(AIH!$AC104="AI",IF(Sheet1!$D104&gt;AIH!$AB104+100,100,"wait"),0))</f>
        <v>0</v>
      </c>
      <c r="DZ103" s="10">
        <f>IF(AND(DZ102&gt;0,DZ102&lt;&gt;"wait"),"AT",IF(AIH!$AC104="AI",IF(Sheet1!$D104&gt;AIH!$AB104+150,150,"wait"),0))</f>
        <v>0</v>
      </c>
      <c r="EA103" s="10">
        <f>IF(AND(EA102&gt;0,EA102&lt;&gt;"wait"),"AT",IF(AIH!$AC104="AI",IF(Sheet1!$D104&gt;AIH!$AB104+200,200,"wait"),0))</f>
        <v>0</v>
      </c>
      <c r="EB103" s="10">
        <f>IF(AND(EB102&gt;0,EB102&lt;&gt;"wait"),"AT",IF(AIH!$AC104="AI",IF(Sheet1!$E104&lt;AIH!$AB104-50,50,"wait"),0))</f>
        <v>0</v>
      </c>
      <c r="EC103" s="10">
        <f>IF(AND(EC102&gt;0,EC102&lt;&gt;"wait"),"AT",IF(AIH!$AC104="AI",IF(Sheet1!$E104&lt;AIH!$AB104-100,100,"wait"),0))</f>
        <v>0</v>
      </c>
      <c r="ED103" s="10">
        <f>IF(AND(ED102&gt;0,ED102&lt;&gt;"wait"),"AT",IF(AIH!$AC104="AI",IF(Sheet1!$E104&lt;AIH!$AB104-150,150,"wait"),0))</f>
        <v>0</v>
      </c>
      <c r="EE103" s="10">
        <f>IF(AND(EE102&gt;0,EE102&lt;&gt;"wait"),"AT",IF(AIH!$AC104="AI",IF(Sheet1!$E104&lt;AIH!$AB104-200,200,"wait"),0))</f>
        <v>0</v>
      </c>
      <c r="EF103" s="10">
        <f t="shared" si="45"/>
        <v>0</v>
      </c>
      <c r="EH103" s="10">
        <f>IF(AND(EH102&gt;0,EH102&lt;&gt;"wait"),"AT",IF(AIH!$AE104="AI",IF(Sheet1!$D104&gt;AIH!$AD104+50,50,"wait"),0))</f>
        <v>0</v>
      </c>
      <c r="EI103" s="10">
        <f>IF(AND(EI102&gt;0,EI102&lt;&gt;"wait"),"AT",IF(AIH!$AE104="AI",IF(Sheet1!$D104&gt;AIH!$AD104+100,100,"wait"),0))</f>
        <v>0</v>
      </c>
      <c r="EJ103" s="10">
        <f>IF(AND(EJ102&gt;0,EJ102&lt;&gt;"wait"),"AT",IF(AIH!$AE104="AI",IF(Sheet1!$D104&gt;AIH!$AD104+150,150,"wait"),0))</f>
        <v>0</v>
      </c>
      <c r="EK103" s="10">
        <f>IF(AND(EK102&gt;0,EK102&lt;&gt;"wait"),"AT",IF(AIH!$AE104="AI",IF(Sheet1!$D104&gt;AIH!$AD104+200,200,"wait"),0))</f>
        <v>0</v>
      </c>
      <c r="EL103" s="10">
        <f>IF(AND(EL102&gt;0,EL102&lt;&gt;"wait"),"AT",IF(AIH!$AE104="AI",IF(Sheet1!$E104&lt;AIH!$AD104-50,50,"wait"),0))</f>
        <v>0</v>
      </c>
      <c r="EM103" s="10">
        <f>IF(AND(EM102&gt;0,EM102&lt;&gt;"wait"),"AT",IF(AIH!$AE104="AI",IF(Sheet1!$E104&lt;AIH!$AD104-100,100,"wait"),0))</f>
        <v>0</v>
      </c>
      <c r="EN103" s="10">
        <f>IF(AND(EN102&gt;0,EN102&lt;&gt;"wait"),"AT",IF(AIH!$AE104="AI",IF(Sheet1!$E104&lt;AIH!$AD104-150,150,"wait"),0))</f>
        <v>0</v>
      </c>
      <c r="EO103" s="10">
        <f>IF(AND(EO102&gt;0,EO102&lt;&gt;"wait"),"AT",IF(AIH!$AE104="AI",IF(Sheet1!$E104&lt;AIH!$AD104-200,200,"wait"),0))</f>
        <v>0</v>
      </c>
      <c r="EP103" s="10">
        <f t="shared" si="46"/>
        <v>0</v>
      </c>
      <c r="ER103" s="10">
        <f>IF(AND(ER102&gt;0,ER102&lt;&gt;"wait"),"AT",IF(AIH!$AG104="AI",IF(Sheet1!$D104&gt;AIH!$AF104+50,50,"wait"),0))</f>
        <v>0</v>
      </c>
      <c r="ES103" s="10">
        <f>IF(AND(ES102&gt;0,ES102&lt;&gt;"wait"),"AT",IF(AIH!$AG104="AI",IF(Sheet1!$D104&gt;AIH!$AF104+100,100,"wait"),0))</f>
        <v>0</v>
      </c>
      <c r="ET103" s="10">
        <f>IF(AND(ET102&gt;0,ET102&lt;&gt;"wait"),"AT",IF(AIH!$AG104="AI",IF(Sheet1!$D104&gt;AIH!$AF104+150,150,"wait"),0))</f>
        <v>0</v>
      </c>
      <c r="EU103" s="10">
        <f>IF(AND(EU102&gt;0,EU102&lt;&gt;"wait"),"AT",IF(AIH!$AG104="AI",IF(Sheet1!$D104&gt;AIH!$AF104+200,200,"wait"),0))</f>
        <v>0</v>
      </c>
      <c r="EV103" s="10">
        <f>IF(AND(EV102&gt;0,EV102&lt;&gt;"wait"),"AT",IF(AIH!$AG104="AI",IF(Sheet1!$E104&lt;AIH!$AF104-50,50,"wait"),0))</f>
        <v>0</v>
      </c>
      <c r="EW103" s="10">
        <f>IF(AND(EW102&gt;0,EW102&lt;&gt;"wait"),"AT",IF(AIH!$AG104="AI",IF(Sheet1!$E104&lt;AIH!$AF104-100,100,"wait"),0))</f>
        <v>0</v>
      </c>
      <c r="EX103" s="10">
        <f>IF(AND(EX102&gt;0,EX102&lt;&gt;"wait"),"AT",IF(AIH!$AG104="AI",IF(Sheet1!$E104&lt;AIH!$AF104-150,150,"wait"),0))</f>
        <v>0</v>
      </c>
      <c r="EY103" s="10">
        <f>IF(AND(EY102&gt;0,EY102&lt;&gt;"wait"),"AT",IF(AIH!$AG104="AI",IF(Sheet1!$E104&lt;AIH!$AF104-200,200,"wait"),0))</f>
        <v>0</v>
      </c>
      <c r="EZ103" s="10">
        <f t="shared" si="47"/>
        <v>0</v>
      </c>
      <c r="FB103" s="10">
        <f>IF(AND(FB102&gt;0,FB102&lt;&gt;"wait"),"AT",IF(AIH!$AI104="AI",IF(Sheet1!$D104&gt;AIH!$AH104+50,50,"wait"),0))</f>
        <v>0</v>
      </c>
      <c r="FC103" s="10">
        <f>IF(AND(FC102&gt;0,FC102&lt;&gt;"wait"),"AT",IF(AIH!$AI104="AI",IF(Sheet1!$D104&gt;AIH!$AH104+100,100,"wait"),0))</f>
        <v>0</v>
      </c>
      <c r="FD103" s="10">
        <f>IF(AND(FD102&gt;0,FD102&lt;&gt;"wait"),"AT",IF(AIH!$AI104="AI",IF(Sheet1!$D104&gt;AIH!$AH104+150,150,"wait"),0))</f>
        <v>0</v>
      </c>
      <c r="FE103" s="10">
        <f>IF(AND(FE102&gt;0,FE102&lt;&gt;"wait"),"AT",IF(AIH!$AI104="AI",IF(Sheet1!$D104&gt;AIH!$AH104+200,200,"wait"),0))</f>
        <v>0</v>
      </c>
      <c r="FF103" s="10">
        <f>IF(AND(FF102&gt;0,FF102&lt;&gt;"wait"),"AT",IF(AIH!$AI104="AI",IF(Sheet1!$E104&lt;AIH!$AH104-50,50,"wait"),0))</f>
        <v>0</v>
      </c>
      <c r="FG103" s="10">
        <f>IF(AND(FG102&gt;0,FG102&lt;&gt;"wait"),"AT",IF(AIH!$AI104="AI",IF(Sheet1!$E104&lt;AIH!$AH104-100,100,"wait"),0))</f>
        <v>0</v>
      </c>
      <c r="FH103" s="10">
        <f>IF(AND(FH102&gt;0,FH102&lt;&gt;"wait"),"AT",IF(AIH!$AI104="AI",IF(Sheet1!$E104&lt;AIH!$AH104-150,150,"wait"),0))</f>
        <v>0</v>
      </c>
      <c r="FI103" s="10">
        <f>IF(AND(FI102&gt;0,FI102&lt;&gt;"wait"),"AT",IF(AIH!$AI104="AI",IF(Sheet1!$E104&lt;AIH!$AH104-200,200,"wait"),0))</f>
        <v>0</v>
      </c>
      <c r="FJ103" s="10">
        <f t="shared" si="48"/>
        <v>0</v>
      </c>
      <c r="FL103" s="10">
        <f>IF(AND(FL102&gt;0,FL102&lt;&gt;"wait"),"AT",IF(AIH!$AK104="AI",IF(Sheet1!$D104&gt;AIH!$AJ104+50,50,"wait"),0))</f>
        <v>0</v>
      </c>
      <c r="FM103" s="10">
        <f>IF(AND(FM102&gt;0,FM102&lt;&gt;"wait"),"AT",IF(AIH!$AK104="AI",IF(Sheet1!$D104&gt;AIH!$AJ104+100,100,"wait"),0))</f>
        <v>0</v>
      </c>
      <c r="FN103" s="10">
        <f>IF(AND(FN102&gt;0,FN102&lt;&gt;"wait"),"AT",IF(AIH!$AK104="AI",IF(Sheet1!$D104&gt;AIH!$AJ104+150,150,"wait"),0))</f>
        <v>0</v>
      </c>
      <c r="FO103" s="10">
        <f>IF(AND(FO102&gt;0,FO102&lt;&gt;"wait"),"AT",IF(AIH!$AK104="AI",IF(Sheet1!$D104&gt;AIH!$AJ104+200,200,"wait"),0))</f>
        <v>0</v>
      </c>
      <c r="FP103" s="10">
        <f>IF(AND(FP102&gt;0,FP102&lt;&gt;"wait"),"AT",IF(AIH!$AK104="AI",IF(Sheet1!$E104&lt;AIH!$AJ104-50,50,"wait"),0))</f>
        <v>0</v>
      </c>
      <c r="FQ103" s="10">
        <f>IF(AND(FQ102&gt;0,FQ102&lt;&gt;"wait"),"AT",IF(AIH!$AK104="AI",IF(Sheet1!$E104&lt;AIH!$AJ104-100,100,"wait"),0))</f>
        <v>0</v>
      </c>
      <c r="FR103" s="10">
        <f>IF(AND(FR102&gt;0,FR102&lt;&gt;"wait"),"AT",IF(AIH!$AK104="AI",IF(Sheet1!$E104&lt;AIH!$AJ104-150,150,"wait"),0))</f>
        <v>0</v>
      </c>
      <c r="FS103" s="10">
        <f>IF(AND(FS102&gt;0,FS102&lt;&gt;"wait"),"AT",IF(AIH!$AK104="AI",IF(Sheet1!$E104&lt;AIH!$AJ104-200,200,"wait"),0))</f>
        <v>0</v>
      </c>
      <c r="FT103" s="10">
        <f t="shared" si="49"/>
        <v>0</v>
      </c>
      <c r="FV103" s="10">
        <f>IF(AND(FV102&gt;0,FV102&lt;&gt;"wait"),"AT",IF(AIH!$AM104="AI",IF(Sheet1!$D104&gt;AIH!$AL104+50,50,"wait"),0))</f>
        <v>0</v>
      </c>
      <c r="FW103" s="10">
        <f>IF(AND(FW102&gt;0,FW102&lt;&gt;"wait"),"AT",IF(AIH!$AM104="AI",IF(Sheet1!$D104&gt;AIH!$AL104+100,100,"wait"),0))</f>
        <v>0</v>
      </c>
      <c r="FX103" s="10">
        <f>IF(AND(FX102&gt;0,FX102&lt;&gt;"wait"),"AT",IF(AIH!$AM104="AI",IF(Sheet1!$D104&gt;AIH!$AL104+150,150,"wait"),0))</f>
        <v>0</v>
      </c>
      <c r="FY103" s="10">
        <f>IF(AND(FY102&gt;0,FY102&lt;&gt;"wait"),"AT",IF(AIH!$AM104="AI",IF(Sheet1!$D104&gt;AIH!$AL104+200,200,"wait"),0))</f>
        <v>0</v>
      </c>
      <c r="FZ103" s="10">
        <f>IF(AND(FZ102&gt;0,FZ102&lt;&gt;"wait"),"AT",IF(AIH!$AM104="AI",IF(Sheet1!$E104&lt;AIH!$AL104-50,50,"wait"),0))</f>
        <v>0</v>
      </c>
      <c r="GA103" s="10">
        <f>IF(AND(GA102&gt;0,GA102&lt;&gt;"wait"),"AT",IF(AIH!$AM104="AI",IF(Sheet1!$E104&lt;AIH!$AL104-100,100,"wait"),0))</f>
        <v>0</v>
      </c>
      <c r="GB103" s="10">
        <f>IF(AND(GB102&gt;0,GB102&lt;&gt;"wait"),"AT",IF(AIH!$AM104="AI",IF(Sheet1!$E104&lt;AIH!$AL104-150,150,"wait"),0))</f>
        <v>0</v>
      </c>
      <c r="GC103" s="10">
        <f>IF(AND(GC102&gt;0,GC102&lt;&gt;"wait"),"AT",IF(AIH!$AM104="AI",IF(Sheet1!$E104&lt;AIH!$AL104-200,200,"wait"),0))</f>
        <v>0</v>
      </c>
      <c r="GD103" s="10">
        <f t="shared" si="50"/>
        <v>0</v>
      </c>
      <c r="GF103" s="10">
        <f>IF(AND(GF102&gt;0,GF102&lt;&gt;"wait"),"AT",IF(AIH!$AO104="AI",IF(Sheet1!$D104&gt;AIH!$AN104+50,50,"wait"),0))</f>
        <v>0</v>
      </c>
      <c r="GG103" s="10">
        <f>IF(AND(GG102&gt;0,GG102&lt;&gt;"wait"),"AT",IF(AIH!$AO104="AI",IF(Sheet1!$D104&gt;AIH!$AN104+100,100,"wait"),0))</f>
        <v>0</v>
      </c>
      <c r="GH103" s="10">
        <f>IF(AND(GH102&gt;0,GH102&lt;&gt;"wait"),"AT",IF(AIH!$AO104="AI",IF(Sheet1!$D104&gt;AIH!$AN104+150,150,"wait"),0))</f>
        <v>0</v>
      </c>
      <c r="GI103" s="10">
        <f>IF(AND(GI102&gt;0,GI102&lt;&gt;"wait"),"AT",IF(AIH!$AO104="AI",IF(Sheet1!$D104&gt;AIH!$AN104+200,200,"wait"),0))</f>
        <v>0</v>
      </c>
      <c r="GJ103" s="10">
        <f>IF(AND(GJ102&gt;0,GJ102&lt;&gt;"wait"),"AT",IF(AIH!$AO104="AI",IF(Sheet1!$E104&lt;AIH!$AN104-50,50,"wait"),0))</f>
        <v>0</v>
      </c>
      <c r="GK103" s="10">
        <f>IF(AND(GK102&gt;0,GK102&lt;&gt;"wait"),"AT",IF(AIH!$AO104="AI",IF(Sheet1!$E104&lt;AIH!$AN104-100,100,"wait"),0))</f>
        <v>0</v>
      </c>
      <c r="GL103" s="10">
        <f>IF(AND(GL102&gt;0,GL102&lt;&gt;"wait"),"AT",IF(AIH!$AO104="AI",IF(Sheet1!$E104&lt;AIH!$AN104-150,150,"wait"),0))</f>
        <v>0</v>
      </c>
      <c r="GM103" s="10">
        <f>IF(AND(GM102&gt;0,GM102&lt;&gt;"wait"),"AT",IF(AIH!$AO104="AI",IF(Sheet1!$E104&lt;AIH!$AN104-200,200,"wait"),0))</f>
        <v>0</v>
      </c>
      <c r="GN103" s="10">
        <f t="shared" si="51"/>
        <v>0</v>
      </c>
      <c r="GP103" s="10">
        <f>IF(AND(GP102&gt;0,GP102&lt;&gt;"wait"),"AT",IF(AIH!$AQ104="AI",IF(Sheet1!$D104&gt;AIH!$AP104+50,50,"wait"),0))</f>
        <v>0</v>
      </c>
      <c r="GQ103" s="10">
        <f>IF(AND(GQ102&gt;0,GQ102&lt;&gt;"wait"),"AT",IF(AIH!$AQ104="AI",IF(Sheet1!$D104&gt;AIH!$AP104+100,100,"wait"),0))</f>
        <v>0</v>
      </c>
      <c r="GR103" s="10">
        <f>IF(AND(GR102&gt;0,GR102&lt;&gt;"wait"),"AT",IF(AIH!$AQ104="AI",IF(Sheet1!$D104&gt;AIH!$AP104+150,150,"wait"),0))</f>
        <v>0</v>
      </c>
      <c r="GS103" s="10">
        <f>IF(AND(GS102&gt;0,GS102&lt;&gt;"wait"),"AT",IF(AIH!$AQ104="AI",IF(Sheet1!$D104&gt;AIH!$AP104+200,200,"wait"),0))</f>
        <v>0</v>
      </c>
      <c r="GT103" s="10">
        <f>IF(AND(GT102&gt;0,GT102&lt;&gt;"wait"),"AT",IF(AIH!$AQ104="AI",IF(Sheet1!$E104&lt;AIH!$AP104-50,50,"wait"),0))</f>
        <v>0</v>
      </c>
      <c r="GU103" s="10">
        <f>IF(AND(GU102&gt;0,GU102&lt;&gt;"wait"),"AT",IF(AIH!$AQ104="AI",IF(Sheet1!$E104&lt;AIH!$AP104-100,100,"wait"),0))</f>
        <v>0</v>
      </c>
      <c r="GV103" s="10">
        <f>IF(AND(GV102&gt;0,GV102&lt;&gt;"wait"),"AT",IF(AIH!$AQ104="AI",IF(Sheet1!$E104&lt;AIH!$AP104-150,150,"wait"),0))</f>
        <v>0</v>
      </c>
      <c r="GW103" s="10">
        <f>IF(AND(GW102&gt;0,GW102&lt;&gt;"wait"),"AT",IF(AIH!$AQ104="AI",IF(Sheet1!$E104&lt;AIH!$AP104-200,200,"wait"),0))</f>
        <v>0</v>
      </c>
      <c r="GX103" s="10">
        <f t="shared" si="52"/>
        <v>0</v>
      </c>
      <c r="GZ103" s="10">
        <f>IF(AND(GZ102&gt;0,GZ102&lt;&gt;"wait"),"AT",IF(AIH!$AS104="AI",IF(Sheet1!$D104&gt;AIH!$AR104+50,50,"wait"),0))</f>
        <v>0</v>
      </c>
      <c r="HA103" s="10">
        <f>IF(AND(HA102&gt;0,HA102&lt;&gt;"wait"),"AT",IF(AIH!$AS104="AI",IF(Sheet1!$D104&gt;AIH!$AR104+100,100,"wait"),0))</f>
        <v>0</v>
      </c>
      <c r="HB103" s="10">
        <f>IF(AND(HB102&gt;0,HB102&lt;&gt;"wait"),"AT",IF(AIH!$AS104="AI",IF(Sheet1!$D104&gt;AIH!$AR104+150,150,"wait"),0))</f>
        <v>0</v>
      </c>
      <c r="HC103" s="10">
        <f>IF(AND(HC102&gt;0,HC102&lt;&gt;"wait"),"AT",IF(AIH!$AS104="AI",IF(Sheet1!$D104&gt;AIH!$AR104+200,200,"wait"),0))</f>
        <v>0</v>
      </c>
      <c r="HD103" s="10">
        <f>IF(AND(HD102&gt;0,HD102&lt;&gt;"wait"),"AT",IF(AIH!$AS104="AI",IF(Sheet1!$E104&lt;AIH!$AR104-50,50,"wait"),0))</f>
        <v>0</v>
      </c>
      <c r="HE103" s="10">
        <f>IF(AND(HE102&gt;0,HE102&lt;&gt;"wait"),"AT",IF(AIH!$AS104="AI",IF(Sheet1!$E104&lt;AIH!$AR104-100,100,"wait"),0))</f>
        <v>0</v>
      </c>
      <c r="HF103" s="10">
        <f>IF(AND(HF102&gt;0,HF102&lt;&gt;"wait"),"AT",IF(AIH!$AS104="AI",IF(Sheet1!$E104&lt;AIH!$AR104-150,150,"wait"),0))</f>
        <v>0</v>
      </c>
      <c r="HG103" s="10">
        <f>IF(AND(HG102&gt;0,HG102&lt;&gt;"wait"),"AT",IF(AIH!$AS104="AI",IF(Sheet1!$E104&lt;AIH!$AR104-200,200,"wait"),0))</f>
        <v>0</v>
      </c>
      <c r="HH103" s="10">
        <f t="shared" si="53"/>
        <v>0</v>
      </c>
      <c r="HJ103" s="10">
        <f>IF(AND(HJ102&gt;0,HJ102&lt;&gt;"wait"),"AT",IF(AIH!$AU104="AI",IF(Sheet1!$D104&gt;AIH!$AT104+50,50,"wait"),0))</f>
        <v>0</v>
      </c>
      <c r="HK103" s="10">
        <f>IF(AND(HK102&gt;0,HK102&lt;&gt;"wait"),"AT",IF(AIH!$AU104="AI",IF(Sheet1!$D104&gt;AIH!$AT104+100,100,"wait"),0))</f>
        <v>0</v>
      </c>
      <c r="HL103" s="10">
        <f>IF(AND(HL102&gt;0,HL102&lt;&gt;"wait"),"AT",IF(AIH!$AU104="AI",IF(Sheet1!$D104&gt;AIH!$AT104+150,150,"wait"),0))</f>
        <v>0</v>
      </c>
      <c r="HM103" s="10">
        <f>IF(AND(HM102&gt;0,HM102&lt;&gt;"wait"),"AT",IF(AIH!$AU104="AI",IF(Sheet1!$D104&gt;AIH!$AT104+200,200,"wait"),0))</f>
        <v>0</v>
      </c>
      <c r="HN103" s="10">
        <f>IF(AND(HN102&gt;0,HN102&lt;&gt;"wait"),"AT",IF(AIH!$AU104="AI",IF(Sheet1!$E104&lt;AIH!$AT104-50,50,"wait"),0))</f>
        <v>0</v>
      </c>
      <c r="HO103" s="10">
        <f>IF(AND(HO102&gt;0,HO102&lt;&gt;"wait"),"AT",IF(AIH!$AU104="AI",IF(Sheet1!$E104&lt;AIH!$AT104-100,100,"wait"),0))</f>
        <v>0</v>
      </c>
      <c r="HP103" s="10">
        <f>IF(AND(HP102&gt;0,HP102&lt;&gt;"wait"),"AT",IF(AIH!$AU104="AI",IF(Sheet1!$E104&lt;AIH!$AT104-150,150,"wait"),0))</f>
        <v>0</v>
      </c>
      <c r="HQ103" s="10">
        <f>IF(AND(HQ102&gt;0,HQ102&lt;&gt;"wait"),"AT",IF(AIH!$AU104="AI",IF(Sheet1!$E104&lt;AIH!$AT104-200,200,"wait"),0))</f>
        <v>0</v>
      </c>
      <c r="HR103" s="10">
        <f t="shared" si="54"/>
        <v>0</v>
      </c>
      <c r="HT103" s="10">
        <f>IF(AND(HT102&gt;0,HT102&lt;&gt;"wait"),"AT",IF(AIH!$AX104="AI",IF(Sheet1!$D104&gt;AIH!$AW104+50,50,"wait"),0))</f>
        <v>0</v>
      </c>
      <c r="HU103" s="10">
        <f>IF(AND(HU102&gt;0,HU102&lt;&gt;"wait"),"AT",IF(AIH!$AX104="AI",IF(Sheet1!$D104&gt;AIH!$AW104+100,100,"wait"),0))</f>
        <v>0</v>
      </c>
      <c r="HV103" s="10">
        <f>IF(AND(HV102&gt;0,HV102&lt;&gt;"wait"),"AT",IF(AIH!$AX104="AI",IF(Sheet1!$D104&gt;AIH!$AW104+150,150,"wait"),0))</f>
        <v>0</v>
      </c>
      <c r="HW103" s="10">
        <f>IF(AND(HW102&gt;0,HW102&lt;&gt;"wait"),"AT",IF(AIH!$AX104="AI",IF(Sheet1!$D104&gt;AIH!$AW104+200,200,"wait"),0))</f>
        <v>0</v>
      </c>
      <c r="HX103" s="10">
        <f>IF(AND(HX102&gt;0,HX102&lt;&gt;"wait"),"AT",IF(AIH!$AX104="AI",IF(Sheet1!$E104&lt;AIH!$AW104-50,50,"wait"),0))</f>
        <v>0</v>
      </c>
      <c r="HY103" s="10">
        <f>IF(AND(HY102&gt;0,HY102&lt;&gt;"wait"),"AT",IF(AIH!$AX104="AI",IF(Sheet1!$E104&lt;AIH!$AW104-100,100,"wait"),0))</f>
        <v>0</v>
      </c>
      <c r="HZ103" s="10">
        <f>IF(AND(HZ102&gt;0,HZ102&lt;&gt;"wait"),"AT",IF(AIH!$AX104="AI",IF(Sheet1!$E104&lt;AIH!$AW104-150,150,"wait"),0))</f>
        <v>0</v>
      </c>
      <c r="IA103" s="10">
        <f>IF(AND(IA102&gt;0,IA102&lt;&gt;"wait"),"AT",IF(AIH!$AX104="AI",IF(Sheet1!$E104&lt;AIH!$AW104-200,200,"wait"),0))</f>
        <v>0</v>
      </c>
      <c r="IB103" s="10">
        <f t="shared" si="55"/>
        <v>0</v>
      </c>
      <c r="ID103" s="10">
        <f>IF(AND(ID102&gt;0,ID102&lt;&gt;"wait"),"AT",IF(AIH!$AZ104="AI",IF(Sheet1!$D104&gt;AIH!$AY104+50,50,"wait"),0))</f>
        <v>0</v>
      </c>
      <c r="IE103" s="10">
        <f>IF(AND(IE102&gt;0,IE102&lt;&gt;"wait"),"AT",IF(AIH!$AZ104="AI",IF(Sheet1!$D104&gt;AIH!$AY104+100,100,"wait"),0))</f>
        <v>0</v>
      </c>
      <c r="IF103" s="10">
        <f>IF(AND(IF102&gt;0,IF102&lt;&gt;"wait"),"AT",IF(AIH!$AZ104="AI",IF(Sheet1!$D104&gt;AIH!$AY104+150,150,"wait"),0))</f>
        <v>0</v>
      </c>
      <c r="IG103" s="10">
        <f>IF(AND(IG102&gt;0,IG102&lt;&gt;"wait"),"AT",IF(AIH!$AZ104="AI",IF(Sheet1!$D104&gt;AIH!$AY104+200,200,"wait"),0))</f>
        <v>0</v>
      </c>
      <c r="IH103" s="10">
        <f>IF(AND(IH102&gt;0,IH102&lt;&gt;"wait"),"AT",IF(AIH!$AZ104="AI",IF(Sheet1!$E104&lt;AIH!$AY104-50,50,"wait"),0))</f>
        <v>0</v>
      </c>
      <c r="II103" s="10">
        <f>IF(AND(II102&gt;0,II102&lt;&gt;"wait"),"AT",IF(AIH!$AZ104="AI",IF(Sheet1!$E104&lt;AIH!$AY104-100,100,"wait"),0))</f>
        <v>0</v>
      </c>
      <c r="IJ103" s="10">
        <f>IF(AND(IJ102&gt;0,IJ102&lt;&gt;"wait"),"AT",IF(AIH!$AZ104="AI",IF(Sheet1!$E104&lt;AIH!$AY104-150,150,"wait"),0))</f>
        <v>0</v>
      </c>
      <c r="IK103" s="10">
        <f>IF(AND(IK102&gt;0,IK102&lt;&gt;"wait"),"AT",IF(AIH!$AZ104="AI",IF(Sheet1!$E104&lt;AIH!$AY104-200,200,"wait"),0))</f>
        <v>0</v>
      </c>
      <c r="IL103" s="10">
        <f t="shared" si="56"/>
        <v>0</v>
      </c>
      <c r="IN103" s="10">
        <f>IF(AND(IN102&gt;0,IN102&lt;&gt;"wait"),"AT",IF(AIH!$BB104="AI",IF(Sheet1!$D104&gt;AIH!$BA104+50,50,"wait"),0))</f>
        <v>0</v>
      </c>
      <c r="IO103" s="10">
        <f>IF(AND(IO102&gt;0,IO102&lt;&gt;"wait"),"AT",IF(AIH!$BB104="AI",IF(Sheet1!$D104&gt;AIH!$BA104+100,100,"wait"),0))</f>
        <v>0</v>
      </c>
      <c r="IP103" s="10">
        <f>IF(AND(IP102&gt;0,IP102&lt;&gt;"wait"),"AT",IF(AIH!$BB104="AI",IF(Sheet1!$D104&gt;AIH!$BA104+150,150,"wait"),0))</f>
        <v>0</v>
      </c>
      <c r="IQ103" s="10">
        <f>IF(AND(IQ102&gt;0,IQ102&lt;&gt;"wait"),"AT",IF(AIH!$BB104="AI",IF(Sheet1!$D104&gt;AIH!$BA104+200,200,"wait"),0))</f>
        <v>0</v>
      </c>
      <c r="IR103" s="10">
        <f>IF(AND(IR102&gt;0,IR102&lt;&gt;"wait"),"AT",IF(AIH!$BB104="AI",IF(Sheet1!$E104&lt;AIH!$BA104-50,50,"wait"),0))</f>
        <v>0</v>
      </c>
      <c r="IS103" s="10">
        <f>IF(AND(IS102&gt;0,IS102&lt;&gt;"wait"),"AT",IF(AIH!$BB104="AI",IF(Sheet1!$E104&lt;AIH!$BA104-100,100,"wait"),0))</f>
        <v>0</v>
      </c>
      <c r="IT103" s="10">
        <f>IF(AND(IT102&gt;0,IT102&lt;&gt;"wait"),"AT",IF(AIH!$BB104="AI",IF(Sheet1!$E104&lt;AIH!$BA104-150,150,"wait"),0))</f>
        <v>0</v>
      </c>
      <c r="IU103" s="10">
        <f>IF(AND(IU102&gt;0,IU102&lt;&gt;"wait"),"AT",IF(AIH!$BB104="AI",IF(Sheet1!$E104&lt;AIH!$BA104-200,200,"wait"),0))</f>
        <v>0</v>
      </c>
      <c r="IV103" s="10">
        <f t="shared" si="57"/>
        <v>0</v>
      </c>
      <c r="IX103" s="10">
        <f>IF(AND(IX102&gt;0,IX102&lt;&gt;"wait"),"AT",IF(AIH!$BD104="AI",IF(Sheet1!$D104&gt;AIH!$BC104+50,50,"wait"),0))</f>
        <v>0</v>
      </c>
      <c r="IY103" s="10">
        <f>IF(AND(IY102&gt;0,IY102&lt;&gt;"wait"),"AT",IF(AIH!$BD104="AI",IF(Sheet1!$D104&gt;AIH!$BC104+100,100,"wait"),0))</f>
        <v>0</v>
      </c>
      <c r="IZ103" s="10">
        <f>IF(AND(IZ102&gt;0,IZ102&lt;&gt;"wait"),"AT",IF(AIH!$BD104="AI",IF(Sheet1!$D104&gt;AIH!$BC104+150,150,"wait"),0))</f>
        <v>0</v>
      </c>
      <c r="JA103" s="10">
        <f>IF(AND(JA102&gt;0,JA102&lt;&gt;"wait"),"AT",IF(AIH!$BD104="AI",IF(Sheet1!$D104&gt;AIH!$BC104+200,200,"wait"),0))</f>
        <v>0</v>
      </c>
      <c r="JB103" s="10">
        <f>IF(AND(JB102&gt;0,JB102&lt;&gt;"wait"),"AT",IF(AIH!$BD104="AI",IF(Sheet1!$E104&lt;AIH!$BC104-50,50,"wait"),0))</f>
        <v>0</v>
      </c>
      <c r="JC103" s="10">
        <f>IF(AND(JC102&gt;0,JC102&lt;&gt;"wait"),"AT",IF(AIH!$BD104="AI",IF(Sheet1!$E104&lt;AIH!$BC104-100,100,"wait"),0))</f>
        <v>0</v>
      </c>
      <c r="JD103" s="10">
        <f>IF(AND(JD102&gt;0,JD102&lt;&gt;"wait"),"AT",IF(AIH!$BD104="AI",IF(Sheet1!$E104&lt;AIH!$BC104-150,150,"wait"),0))</f>
        <v>0</v>
      </c>
      <c r="JE103" s="10">
        <f>IF(AND(JE102&gt;0,JE102&lt;&gt;"wait"),"AT",IF(AIH!$BD104="AI",IF(Sheet1!$E104&lt;AIH!$BC104-200,200,"wait"),0))</f>
        <v>0</v>
      </c>
      <c r="JF103" s="10">
        <f t="shared" si="58"/>
        <v>0</v>
      </c>
      <c r="JH103" s="10">
        <f>IF(AND(JH102&gt;0,JH102&lt;&gt;"wait"),"AT",IF(AIH!$BF104="AI",IF(Sheet1!$D104&gt;AIH!$BE104+50,50,"wait"),0))</f>
        <v>0</v>
      </c>
      <c r="JI103" s="10">
        <f>IF(AND(JI102&gt;0,JI102&lt;&gt;"wait"),"AT",IF(AIH!$BF104="AI",IF(Sheet1!$D104&gt;AIH!$BE104+100,100,"wait"),0))</f>
        <v>0</v>
      </c>
      <c r="JJ103" s="10">
        <f>IF(AND(JJ102&gt;0,JJ102&lt;&gt;"wait"),"AT",IF(AIH!$BF104="AI",IF(Sheet1!$D104&gt;AIH!$BE104+150,150,"wait"),0))</f>
        <v>0</v>
      </c>
      <c r="JK103" s="10">
        <f>IF(AND(JK102&gt;0,JK102&lt;&gt;"wait"),"AT",IF(AIH!$BF104="AI",IF(Sheet1!$D104&gt;AIH!$BE104+200,200,"wait"),0))</f>
        <v>0</v>
      </c>
      <c r="JL103" s="10">
        <f>IF(AND(JL102&gt;0,JL102&lt;&gt;"wait"),"AT",IF(AIH!$BF104="AI",IF(Sheet1!$E104&lt;AIH!$BE104-50,50,"wait"),0))</f>
        <v>0</v>
      </c>
      <c r="JM103" s="10">
        <f>IF(AND(JM102&gt;0,JM102&lt;&gt;"wait"),"AT",IF(AIH!$BF104="AI",IF(Sheet1!$E104&lt;AIH!$BE104-100,100,"wait"),0))</f>
        <v>0</v>
      </c>
      <c r="JN103" s="10">
        <f>IF(AND(JN102&gt;0,JN102&lt;&gt;"wait"),"AT",IF(AIH!$BF104="AI",IF(Sheet1!$E104&lt;AIH!$BE104-150,150,"wait"),0))</f>
        <v>0</v>
      </c>
      <c r="JO103" s="10">
        <f>IF(AND(JO102&gt;0,JO102&lt;&gt;"wait"),"AT",IF(AIH!$BF104="AI",IF(Sheet1!$E104&lt;AIH!$BE104-200,200,"wait"),0))</f>
        <v>0</v>
      </c>
      <c r="JP103" s="10">
        <f t="shared" si="59"/>
        <v>0</v>
      </c>
      <c r="JR103" s="10">
        <f>IF(AND(JR102&gt;0,JR102&lt;&gt;"wait"),"AT",IF(AIH!$BH104="AI",IF(Sheet1!$D104&gt;AIH!$BG104+50,50,"wait"),0))</f>
        <v>0</v>
      </c>
      <c r="JS103" s="10">
        <f>IF(AND(JS102&gt;0,JS102&lt;&gt;"wait"),"AT",IF(AIH!$BH104="AI",IF(Sheet1!$D104&gt;AIH!$BG104+100,100,"wait"),0))</f>
        <v>0</v>
      </c>
      <c r="JT103" s="10">
        <f>IF(AND(JT102&gt;0,JT102&lt;&gt;"wait"),"AT",IF(AIH!$BH104="AI",IF(Sheet1!$D104&gt;AIH!$BG104+150,150,"wait"),0))</f>
        <v>0</v>
      </c>
      <c r="JU103" s="10">
        <f>IF(AND(JU102&gt;0,JU102&lt;&gt;"wait"),"AT",IF(AIH!$BH104="AI",IF(Sheet1!$D104&gt;AIH!$BG104+200,200,"wait"),0))</f>
        <v>0</v>
      </c>
      <c r="JV103" s="10">
        <f>IF(AND(JV102&gt;0,JV102&lt;&gt;"wait"),"AT",IF(AIH!$BH104="AI",IF(Sheet1!$E104&lt;AIH!$BG104-50,50,"wait"),0))</f>
        <v>0</v>
      </c>
      <c r="JW103" s="10">
        <f>IF(AND(JW102&gt;0,JW102&lt;&gt;"wait"),"AT",IF(AIH!$BH104="AI",IF(Sheet1!$E104&lt;AIH!$BG104-100,100,"wait"),0))</f>
        <v>0</v>
      </c>
      <c r="JX103" s="10">
        <f>IF(AND(JX102&gt;0,JX102&lt;&gt;"wait"),"AT",IF(AIH!$BH104="AI",IF(Sheet1!$E104&lt;AIH!$BG104-150,150,"wait"),0))</f>
        <v>0</v>
      </c>
      <c r="JY103" s="10">
        <f>IF(AND(JY102&gt;0,JY102&lt;&gt;"wait"),"AT",IF(AIH!$BH104="AI",IF(Sheet1!$E104&lt;AIH!$BG104-200,200,"wait"),0))</f>
        <v>0</v>
      </c>
      <c r="JZ103" s="10">
        <f t="shared" si="60"/>
        <v>0</v>
      </c>
      <c r="KB103" s="10">
        <f>IF(AND(KB102&gt;0,KB102&lt;&gt;"wait"),"AT",IF(AIH!$BJ104="AI",IF(Sheet1!$D104&gt;AIH!$BI104+50,50,"wait"),0))</f>
        <v>0</v>
      </c>
      <c r="KC103" s="10">
        <f>IF(AND(KC102&gt;0,KC102&lt;&gt;"wait"),"AT",IF(AIH!$BJ104="AI",IF(Sheet1!$D104&gt;AIH!$BI104+100,100,"wait"),0))</f>
        <v>0</v>
      </c>
      <c r="KD103" s="10">
        <f>IF(AND(KD102&gt;0,KD102&lt;&gt;"wait"),"AT",IF(AIH!$BJ104="AI",IF(Sheet1!$D104&gt;AIH!$BI104+150,150,"wait"),0))</f>
        <v>0</v>
      </c>
      <c r="KE103" s="10">
        <f>IF(AND(KE102&gt;0,KE102&lt;&gt;"wait"),"AT",IF(AIH!$BJ104="AI",IF(Sheet1!$D104&gt;AIH!$BI104+200,200,"wait"),0))</f>
        <v>0</v>
      </c>
      <c r="KF103" s="10">
        <f>IF(AND(KF102&gt;0,KF102&lt;&gt;"wait"),"AT",IF(AIH!$BJ104="AI",IF(Sheet1!$E104&lt;AIH!$BI104-50,50,"wait"),0))</f>
        <v>0</v>
      </c>
      <c r="KG103" s="10">
        <f>IF(AND(KG102&gt;0,KG102&lt;&gt;"wait"),"AT",IF(AIH!$BJ104="AI",IF(Sheet1!$E104&lt;AIH!$BI104-100,100,"wait"),0))</f>
        <v>0</v>
      </c>
      <c r="KH103" s="10">
        <f>IF(AND(KH102&gt;0,KH102&lt;&gt;"wait"),"AT",IF(AIH!$BJ104="AI",IF(Sheet1!$E104&lt;AIH!$BI104-150,150,"wait"),0))</f>
        <v>0</v>
      </c>
      <c r="KI103" s="10">
        <f>IF(AND(KI102&gt;0,KI102&lt;&gt;"wait"),"AT",IF(AIH!$BJ104="AI",IF(Sheet1!$E104&lt;AIH!$BI104-200,200,"wait"),0))</f>
        <v>0</v>
      </c>
      <c r="KJ103" s="10">
        <f t="shared" si="61"/>
        <v>0</v>
      </c>
      <c r="KL103" s="10">
        <f>IF(AND(KL102&gt;0,KL102&lt;&gt;"wait"),"AT",IF(AIH!$BL104="AI",IF(Sheet1!$D104&gt;AIH!$BK104+50,50,"wait"),0))</f>
        <v>0</v>
      </c>
      <c r="KM103" s="10">
        <f>IF(AND(KM102&gt;0,KM102&lt;&gt;"wait"),"AT",IF(AIH!$BL104="AI",IF(Sheet1!$D104&gt;AIH!$BK104+100,100,"wait"),0))</f>
        <v>0</v>
      </c>
      <c r="KN103" s="10">
        <f>IF(AND(KN102&gt;0,KN102&lt;&gt;"wait"),"AT",IF(AIH!$BL104="AI",IF(Sheet1!$D104&gt;AIH!$BK104+150,150,"wait"),0))</f>
        <v>0</v>
      </c>
      <c r="KO103" s="10">
        <f>IF(AND(KO102&gt;0,KO102&lt;&gt;"wait"),"AT",IF(AIH!$BL104="AI",IF(Sheet1!$D104&gt;AIH!$BK104+200,200,"wait"),0))</f>
        <v>0</v>
      </c>
      <c r="KP103" s="10">
        <f>IF(AND(KP102&gt;0,KP102&lt;&gt;"wait"),"AT",IF(AIH!$BL104="AI",IF(Sheet1!$E104&lt;AIH!$BK104-50,50,"wait"),0))</f>
        <v>0</v>
      </c>
      <c r="KQ103" s="10">
        <f>IF(AND(KQ102&gt;0,KQ102&lt;&gt;"wait"),"AT",IF(AIH!$BL104="AI",IF(Sheet1!$E104&lt;AIH!$BK104-100,100,"wait"),0))</f>
        <v>0</v>
      </c>
      <c r="KR103" s="10">
        <f>IF(AND(KR102&gt;0,KR102&lt;&gt;"wait"),"AT",IF(AIH!$BL104="AI",IF(Sheet1!$E104&lt;AIH!$BK104-150,150,"wait"),0))</f>
        <v>0</v>
      </c>
      <c r="KS103" s="10">
        <f>IF(AND(KS102&gt;0,KS102&lt;&gt;"wait"),"AT",IF(AIH!$BL104="AI",IF(Sheet1!$E104&lt;AIH!$BK104-200,200,"wait"),0))</f>
        <v>0</v>
      </c>
      <c r="KT103" s="10">
        <f t="shared" si="62"/>
        <v>0</v>
      </c>
      <c r="KV103" s="10">
        <f>IF(AND(KV102&gt;0,KV102&lt;&gt;"wait"),"AT",IF(AIH!$BN104="AI",IF(Sheet1!$D104&gt;AIH!$BM104+50,50,"wait"),0))</f>
        <v>0</v>
      </c>
      <c r="KW103" s="10">
        <f>IF(AND(KW102&gt;0,KW102&lt;&gt;"wait"),"AT",IF(AIH!$BN104="AI",IF(Sheet1!$D104&gt;AIH!$BM104+100,100,"wait"),0))</f>
        <v>0</v>
      </c>
      <c r="KX103" s="10">
        <f>IF(AND(KX102&gt;0,KX102&lt;&gt;"wait"),"AT",IF(AIH!$BN104="AI",IF(Sheet1!$D104&gt;AIH!$BM104+150,150,"wait"),0))</f>
        <v>0</v>
      </c>
      <c r="KY103" s="10">
        <f>IF(AND(KY102&gt;0,KY102&lt;&gt;"wait"),"AT",IF(AIH!$BN104="AI",IF(Sheet1!$D104&gt;AIH!$BM104+200,200,"wait"),0))</f>
        <v>0</v>
      </c>
      <c r="KZ103" s="10">
        <f>IF(AND(KZ102&gt;0,KZ102&lt;&gt;"wait"),"AT",IF(AIH!$BN104="AI",IF(Sheet1!$E104&lt;AIH!$BM104-50,50,"wait"),0))</f>
        <v>0</v>
      </c>
      <c r="LA103" s="10">
        <f>IF(AND(LA102&gt;0,LA102&lt;&gt;"wait"),"AT",IF(AIH!$BN104="AI",IF(Sheet1!$E104&lt;AIH!$BM104-100,100,"wait"),0))</f>
        <v>0</v>
      </c>
      <c r="LB103" s="10">
        <f>IF(AND(LB102&gt;0,LB102&lt;&gt;"wait"),"AT",IF(AIH!$BN104="AI",IF(Sheet1!$E104&lt;AIH!$BM104-150,150,"wait"),0))</f>
        <v>0</v>
      </c>
      <c r="LC103" s="10">
        <f>IF(AND(LC102&gt;0,LC102&lt;&gt;"wait"),"AT",IF(AIH!$BN104="AI",IF(Sheet1!$E104&lt;AIH!$BM104-200,200,"wait"),0))</f>
        <v>0</v>
      </c>
      <c r="LD103" s="10">
        <f t="shared" si="63"/>
        <v>0</v>
      </c>
      <c r="LF103" s="10">
        <f>IF(AND(LF102&gt;0,LF102&lt;&gt;"wait"),"AT",IF(AIH!$BP104="AI",IF(Sheet1!$D104&gt;AIH!$BO104+50,50,"wait"),0))</f>
        <v>0</v>
      </c>
      <c r="LG103" s="10">
        <f>IF(AND(LG102&gt;0,LG102&lt;&gt;"wait"),"AT",IF(AIH!$BP104="AI",IF(Sheet1!$D104&gt;AIH!$BO104+100,100,"wait"),0))</f>
        <v>0</v>
      </c>
      <c r="LH103" s="10">
        <f>IF(AND(LH102&gt;0,LH102&lt;&gt;"wait"),"AT",IF(AIH!$BP104="AI",IF(Sheet1!$D104&gt;AIH!$BO104+150,150,"wait"),0))</f>
        <v>0</v>
      </c>
      <c r="LI103" s="10">
        <f>IF(AND(LI102&gt;0,LI102&lt;&gt;"wait"),"AT",IF(AIH!$BP104="AI",IF(Sheet1!$D104&gt;AIH!$BO104+200,200,"wait"),0))</f>
        <v>0</v>
      </c>
      <c r="LJ103" s="10">
        <f>IF(AND(LJ102&gt;0,LJ102&lt;&gt;"wait"),"AT",IF(AIH!$BP104="AI",IF(Sheet1!$E104&lt;AIH!$BO104-50,50,"wait"),0))</f>
        <v>0</v>
      </c>
      <c r="LK103" s="10">
        <f>IF(AND(LK102&gt;0,LK102&lt;&gt;"wait"),"AT",IF(AIH!$BP104="AI",IF(Sheet1!$E104&lt;AIH!$BO104-100,100,"wait"),0))</f>
        <v>0</v>
      </c>
      <c r="LL103" s="10">
        <f>IF(AND(LL102&gt;0,LL102&lt;&gt;"wait"),"AT",IF(AIH!$BP104="AI",IF(Sheet1!$E104&lt;AIH!$BO104-150,150,"wait"),0))</f>
        <v>0</v>
      </c>
      <c r="LM103" s="10">
        <f>IF(AND(LM102&gt;0,LM102&lt;&gt;"wait"),"AT",IF(AIH!$BP104="AI",IF(Sheet1!$E104&lt;AIH!$BO104-200,200,"wait"),0))</f>
        <v>0</v>
      </c>
      <c r="LN103" s="10">
        <f t="shared" si="64"/>
        <v>0</v>
      </c>
      <c r="LP103" s="10">
        <f>IF(AND(LP102&gt;0,LP102&lt;&gt;"wait"),"AT",IF(AIH!$BR104="AI",IF(Sheet1!$D104&gt;AIH!$BQ104+50,50,"wait"),0))</f>
        <v>0</v>
      </c>
      <c r="LQ103" s="10">
        <f>IF(AND(LQ102&gt;0,LQ102&lt;&gt;"wait"),"AT",IF(AIH!$BR104="AI",IF(Sheet1!$D104&gt;AIH!$BQ104+100,100,"wait"),0))</f>
        <v>0</v>
      </c>
      <c r="LR103" s="10">
        <f>IF(AND(LR102&gt;0,LR102&lt;&gt;"wait"),"AT",IF(AIH!$BR104="AI",IF(Sheet1!$D104&gt;AIH!$BQ104+150,150,"wait"),0))</f>
        <v>0</v>
      </c>
      <c r="LS103" s="10">
        <f>IF(AND(LS102&gt;0,LS102&lt;&gt;"wait"),"AT",IF(AIH!$BR104="AI",IF(Sheet1!$D104&gt;AIH!$BQ104+200,200,"wait"),0))</f>
        <v>0</v>
      </c>
      <c r="LT103" s="10">
        <f>IF(AND(LT102&gt;0,LT102&lt;&gt;"wait"),"AT",IF(AIH!$BR104="AI",IF(Sheet1!$E104&lt;AIH!$BQ104-50,50,"wait"),0))</f>
        <v>0</v>
      </c>
      <c r="LU103" s="10">
        <f>IF(AND(LU102&gt;0,LU102&lt;&gt;"wait"),"AT",IF(AIH!$BR104="AI",IF(Sheet1!$E104&lt;AIH!$BQ104-100,100,"wait"),0))</f>
        <v>0</v>
      </c>
      <c r="LV103" s="10">
        <f>IF(AND(LV102&gt;0,LV102&lt;&gt;"wait"),"AT",IF(AIH!$BR104="AI",IF(Sheet1!$E104&lt;AIH!$BQ104-150,150,"wait"),0))</f>
        <v>0</v>
      </c>
      <c r="LW103" s="10">
        <f>IF(AND(LW102&gt;0,LW102&lt;&gt;"wait"),"AT",IF(AIH!$BR104="AI",IF(Sheet1!$E104&lt;AIH!$BQ104-200,200,"wait"),0))</f>
        <v>0</v>
      </c>
      <c r="LX103" s="10">
        <f t="shared" si="65"/>
        <v>0</v>
      </c>
    </row>
    <row r="104" spans="1:336" x14ac:dyDescent="0.3">
      <c r="A104" t="str">
        <f>Sheet1!B104</f>
        <v>03/01 10:57</v>
      </c>
      <c r="B104">
        <f>Sheet1!D104</f>
        <v>29175</v>
      </c>
      <c r="C104">
        <f>Sheet1!E104</f>
        <v>29143</v>
      </c>
      <c r="E104">
        <f>MAX($B104:$B$162)</f>
        <v>29241</v>
      </c>
      <c r="F104">
        <f>MIN($C104:$C$162)</f>
        <v>29062</v>
      </c>
      <c r="H104" s="8">
        <f>IF(AND(H103&gt;0,H103&lt;&gt;"wait"),"AT",IF(AIH!$D105="AI",IF(Sheet1!$D105&gt;AIH!$C105+50,50,"wait"),0))</f>
        <v>0</v>
      </c>
      <c r="I104" s="8">
        <f>IF(AND(I103&gt;0,I103&lt;&gt;"wait"),"AT",IF(AIH!$D105="AI",IF(Sheet1!$D105&gt;AIH!$C105+100,100,"wait"),0))</f>
        <v>0</v>
      </c>
      <c r="J104" s="8">
        <f>IF(AND(J103&gt;0,J103&lt;&gt;"wait"),"AT",IF(AIH!$D105="AI",IF(Sheet1!$D105&gt;AIH!$C105+150,150,"wait"),0))</f>
        <v>0</v>
      </c>
      <c r="K104" s="8">
        <f>IF(AND(K103&gt;0,K103&lt;&gt;"wait"),"AT",IF(AIH!$D105="AI",IF(Sheet1!$D105&gt;AIH!$C105+200,200,"wait"),0))</f>
        <v>0</v>
      </c>
      <c r="L104" s="8">
        <f>IF(AND(L103&gt;0,L103&lt;&gt;"wait"),"AT",IF(AIH!$D105="AI",IF(Sheet1!$E105&lt;AIH!$C105-50,50,"wait"),0))</f>
        <v>0</v>
      </c>
      <c r="M104" s="8">
        <f>IF(AND(M103&gt;0,M103&lt;&gt;"wait"),"AT",IF(AIH!$D105="AI",IF(Sheet1!$E105&lt;AIH!$C105-100,100,"wait"),0))</f>
        <v>0</v>
      </c>
      <c r="N104" s="8">
        <f>IF(AND(N103&gt;0,N103&lt;&gt;"wait"),"AT",IF(AIH!$D105="AI",IF(Sheet1!$E105&lt;AIH!$C105-150,150,"wait"),0))</f>
        <v>0</v>
      </c>
      <c r="O104" s="8">
        <f>IF(AND(O103&gt;0,O103&lt;&gt;"wait"),"AT",IF(AIH!$D105="AI",IF(Sheet1!$E105&lt;AIH!$C105-200,200,"wait"),0))</f>
        <v>0</v>
      </c>
      <c r="P104" s="8">
        <f t="shared" si="33"/>
        <v>0</v>
      </c>
      <c r="R104" s="8">
        <f>IF(AND(R103&gt;0,R103&lt;&gt;"wait"),"AT",IF(AIH!$F105="AI",IF(Sheet1!$D105&gt;AIH!$E105+50,50,"wait"),0))</f>
        <v>0</v>
      </c>
      <c r="S104" s="8">
        <f>IF(AND(S103&gt;0,S103&lt;&gt;"wait"),"AT",IF(AIH!$F105="AI",IF(Sheet1!$D105&gt;AIH!$E105+100,100,"wait"),0))</f>
        <v>0</v>
      </c>
      <c r="T104" s="8">
        <f>IF(AND(T103&gt;0,T103&lt;&gt;"wait"),"AT",IF(AIH!$F105="AI",IF(Sheet1!$D105&gt;AIH!$E105+150,150,"wait"),0))</f>
        <v>0</v>
      </c>
      <c r="U104" s="8">
        <f>IF(AND(U103&gt;0,U103&lt;&gt;"wait"),"AT",IF(AIH!$F105="AI",IF(Sheet1!$D105&gt;AIH!$E105+200,200,"wait"),0))</f>
        <v>0</v>
      </c>
      <c r="V104" s="8">
        <f>IF(AND(V103&gt;0,V103&lt;&gt;"wait"),"AT",IF(AIH!$F105="AI",IF(Sheet1!$E105&lt;AIH!$E105-50,50,"wait"),0))</f>
        <v>0</v>
      </c>
      <c r="W104" s="8">
        <f>IF(AND(W103&gt;0,W103&lt;&gt;"wait"),"AT",IF(AIH!$F105="AI",IF(Sheet1!$E105&lt;AIH!$E105-100,100,"wait"),0))</f>
        <v>0</v>
      </c>
      <c r="X104" s="8">
        <f>IF(AND(X103&gt;0,X103&lt;&gt;"wait"),"AT",IF(AIH!$F105="AI",IF(Sheet1!$E105&lt;AIH!$E105-150,150,"wait"),0))</f>
        <v>0</v>
      </c>
      <c r="Y104" s="8">
        <f>IF(AND(Y103&gt;0,Y103&lt;&gt;"wait"),"AT",IF(AIH!$F105="AI",IF(Sheet1!$E105&lt;AIH!$E105-200,200,"wait"),0))</f>
        <v>0</v>
      </c>
      <c r="Z104" s="8">
        <f t="shared" si="34"/>
        <v>0</v>
      </c>
      <c r="AB104" s="8">
        <f>IF(AND(AB103&gt;0,AB103&lt;&gt;"wait"),"AT",IF(AIH!$H105="AI",IF(Sheet1!$D105&gt;AIH!$G105+50,50,"wait"),0))</f>
        <v>0</v>
      </c>
      <c r="AC104" s="8">
        <f>IF(AND(AC103&gt;0,AC103&lt;&gt;"wait"),"AT",IF(AIH!$H105="AI",IF(Sheet1!$D105&gt;AIH!$G105+100,100,"wait"),0))</f>
        <v>0</v>
      </c>
      <c r="AD104" s="8">
        <f>IF(AND(AD103&gt;0,AD103&lt;&gt;"wait"),"AT",IF(AIH!$H105="AI",IF(Sheet1!$D105&gt;AIH!$G105+150,150,"wait"),0))</f>
        <v>0</v>
      </c>
      <c r="AE104" s="8">
        <f>IF(AND(AE103&gt;0,AE103&lt;&gt;"wait"),"AT",IF(AIH!$H105="AI",IF(Sheet1!$D105&gt;AIH!$G105+200,200,"wait"),0))</f>
        <v>0</v>
      </c>
      <c r="AF104" s="8">
        <f>IF(AND(AF103&gt;0,AF103&lt;&gt;"wait"),"AT",IF(AIH!$H105="AI",IF(Sheet1!$E105&lt;AIH!$G105-50,50,"wait"),0))</f>
        <v>0</v>
      </c>
      <c r="AG104" s="8">
        <f>IF(AND(AG103&gt;0,AG103&lt;&gt;"wait"),"AT",IF(AIH!$H105="AI",IF(Sheet1!$E105&lt;AIH!$G105-100,100,"wait"),0))</f>
        <v>0</v>
      </c>
      <c r="AH104" s="8">
        <f>IF(AND(AH103&gt;0,AH103&lt;&gt;"wait"),"AT",IF(AIH!$H105="AI",IF(Sheet1!$E105&lt;AIH!$G105-150,150,"wait"),0))</f>
        <v>0</v>
      </c>
      <c r="AI104" s="8">
        <f>IF(AND(AI103&gt;0,AI103&lt;&gt;"wait"),"AT",IF(AIH!$H105="AI",IF(Sheet1!$E105&lt;AIH!$G105-200,200,"wait"),0))</f>
        <v>0</v>
      </c>
      <c r="AJ104" s="8">
        <f t="shared" si="35"/>
        <v>0</v>
      </c>
      <c r="AL104" s="8">
        <f>IF(AND(AL103&gt;0,AL103&lt;&gt;"wait"),"AT",IF(AIH!$J105="AI",IF(Sheet1!$D105&gt;AIH!$I105+50,50,"wait"),0))</f>
        <v>0</v>
      </c>
      <c r="AM104" s="8">
        <f>IF(AND(AM103&gt;0,AM103&lt;&gt;"wait"),"AT",IF(AIH!$J105="AI",IF(Sheet1!$D105&gt;AIH!$I105+100,100,"wait"),0))</f>
        <v>0</v>
      </c>
      <c r="AN104" s="8">
        <f>IF(AND(AN103&gt;0,AN103&lt;&gt;"wait"),"AT",IF(AIH!$J105="AI",IF(Sheet1!$D105&gt;AIH!$I105+150,150,"wait"),0))</f>
        <v>0</v>
      </c>
      <c r="AO104" s="8">
        <f>IF(AND(AO103&gt;0,AO103&lt;&gt;"wait"),"AT",IF(AIH!$J105="AI",IF(Sheet1!$D105&gt;AIH!$I105+200,200,"wait"),0))</f>
        <v>0</v>
      </c>
      <c r="AP104" s="8">
        <f>IF(AND(AP103&gt;0,AP103&lt;&gt;"wait"),"AT",IF(AIH!$J105="AI",IF(Sheet1!$E105&lt;AIH!$I105-50,50,"wait"),0))</f>
        <v>0</v>
      </c>
      <c r="AQ104" s="8">
        <f>IF(AND(AQ103&gt;0,AQ103&lt;&gt;"wait"),"AT",IF(AIH!$J105="AI",IF(Sheet1!$E105&lt;AIH!$I105-100,100,"wait"),0))</f>
        <v>0</v>
      </c>
      <c r="AR104" s="8">
        <f>IF(AND(AR103&gt;0,AR103&lt;&gt;"wait"),"AT",IF(AIH!$J105="AI",IF(Sheet1!$E105&lt;AIH!$I105-150,150,"wait"),0))</f>
        <v>0</v>
      </c>
      <c r="AS104" s="8">
        <f>IF(AND(AS103&gt;0,AS103&lt;&gt;"wait"),"AT",IF(AIH!$J105="AI",IF(Sheet1!$E105&lt;AIH!$I105-200,200,"wait"),0))</f>
        <v>0</v>
      </c>
      <c r="AT104" s="8">
        <f t="shared" si="36"/>
        <v>0</v>
      </c>
      <c r="AU104" s="8"/>
      <c r="AV104" s="8">
        <f>IF(AND(AV103&gt;0,AV103&lt;&gt;"wait"),"AT",IF(AIH!$L105="AI",IF(Sheet1!$D105&gt;AIH!$K105+50,50,"wait"),0))</f>
        <v>0</v>
      </c>
      <c r="AW104" s="8">
        <f>IF(AND(AW103&gt;0,AW103&lt;&gt;"wait"),"AT",IF(AIH!$L105="AI",IF(Sheet1!$D105&gt;AIH!$K105+100,100,"wait"),0))</f>
        <v>0</v>
      </c>
      <c r="AX104" s="8">
        <f>IF(AND(AX103&gt;0,AX103&lt;&gt;"wait"),"AT",IF(AIH!$L105="AI",IF(Sheet1!$D105&gt;AIH!$K105+150,150,"wait"),0))</f>
        <v>0</v>
      </c>
      <c r="AY104" s="8">
        <f>IF(AND(AY103&gt;0,AY103&lt;&gt;"wait"),"AT",IF(AIH!$L105="AI",IF(Sheet1!$D105&gt;AIH!$K105+200,200,"wait"),0))</f>
        <v>0</v>
      </c>
      <c r="AZ104" s="8">
        <f>IF(AND(AZ103&gt;0,AZ103&lt;&gt;"wait"),"AT",IF(AIH!$L105="AI",IF(Sheet1!$E105&lt;AIH!$K105-50,50,"wait"),0))</f>
        <v>0</v>
      </c>
      <c r="BA104" s="8">
        <f>IF(AND(BA103&gt;0,BA103&lt;&gt;"wait"),"AT",IF(AIH!$L105="AI",IF(Sheet1!$E105&lt;AIH!$K105-100,100,"wait"),0))</f>
        <v>0</v>
      </c>
      <c r="BB104" s="8">
        <f>IF(AND(BB103&gt;0,BB103&lt;&gt;"wait"),"AT",IF(AIH!$L105="AI",IF(Sheet1!$E105&lt;AIH!$K105-150,150,"wait"),0))</f>
        <v>0</v>
      </c>
      <c r="BC104" s="8">
        <f>IF(AND(BC103&gt;0,BC103&lt;&gt;"wait"),"AT",IF(AIH!$L105="AI",IF(Sheet1!$E105&lt;AIH!$K105-200,200,"wait"),0))</f>
        <v>0</v>
      </c>
      <c r="BD104" s="8">
        <f t="shared" si="37"/>
        <v>0</v>
      </c>
      <c r="BE104" s="8"/>
      <c r="BF104" s="8">
        <f>IF(AND(BF103&gt;0,BF103&lt;&gt;"wait"),"AT",IF(AIH!$N105="AI",IF(Sheet1!$D105&gt;AIH!$M105+50,50,"wait"),0))</f>
        <v>0</v>
      </c>
      <c r="BG104" s="8">
        <f>IF(AND(BG103&gt;0,BG103&lt;&gt;"wait"),"AT",IF(AIH!$N105="AI",IF(Sheet1!$D105&gt;AIH!$M105+100,100,"wait"),0))</f>
        <v>0</v>
      </c>
      <c r="BH104" s="8">
        <f>IF(AND(BH103&gt;0,BH103&lt;&gt;"wait"),"AT",IF(AIH!$N105="AI",IF(Sheet1!$D105&gt;AIH!$M105+150,150,"wait"),0))</f>
        <v>0</v>
      </c>
      <c r="BI104" s="8">
        <f>IF(AND(BI103&gt;0,BI103&lt;&gt;"wait"),"AT",IF(AIH!$N105="AI",IF(Sheet1!$D105&gt;AIH!$M105+200,200,"wait"),0))</f>
        <v>0</v>
      </c>
      <c r="BJ104" s="8">
        <f>IF(AND(BJ103&gt;0,BJ103&lt;&gt;"wait"),"AT",IF(AIH!$N105="AI",IF(Sheet1!$E105&lt;AIH!$M105-50,50,"wait"),0))</f>
        <v>0</v>
      </c>
      <c r="BK104" s="8">
        <f>IF(AND(BK103&gt;0,BK103&lt;&gt;"wait"),"AT",IF(AIH!$N105="AI",IF(Sheet1!$E105&lt;AIH!$M105-100,100,"wait"),0))</f>
        <v>0</v>
      </c>
      <c r="BL104" s="8">
        <f>IF(AND(BL103&gt;0,BL103&lt;&gt;"wait"),"AT",IF(AIH!$N105="AI",IF(Sheet1!$E105&lt;AIH!$M105-150,150,"wait"),0))</f>
        <v>0</v>
      </c>
      <c r="BM104" s="8">
        <f>IF(AND(BM103&gt;0,BM103&lt;&gt;"wait"),"AT",IF(AIH!$N105="AI",IF(Sheet1!$E105&lt;AIH!$M105-200,200,"wait"),0))</f>
        <v>0</v>
      </c>
      <c r="BN104" s="8">
        <f t="shared" si="38"/>
        <v>0</v>
      </c>
      <c r="BO104" s="8"/>
      <c r="BP104" s="8">
        <f>IF(AND(BP103&gt;0,BP103&lt;&gt;"wait"),"AT",IF(AIH!$P105="AI",IF(Sheet1!$D105&gt;AIH!$O105+50,50,"wait"),0))</f>
        <v>0</v>
      </c>
      <c r="BQ104" s="8">
        <f>IF(AND(BQ103&gt;0,BQ103&lt;&gt;"wait"),"AT",IF(AIH!$P105="AI",IF(Sheet1!$D105&gt;AIH!$O105+100,100,"wait"),0))</f>
        <v>0</v>
      </c>
      <c r="BR104" s="8">
        <f>IF(AND(BR103&gt;0,BR103&lt;&gt;"wait"),"AT",IF(AIH!$P105="AI",IF(Sheet1!$D105&gt;AIH!$O105+150,150,"wait"),0))</f>
        <v>0</v>
      </c>
      <c r="BS104" s="8">
        <f>IF(AND(BS103&gt;0,BS103&lt;&gt;"wait"),"AT",IF(AIH!$P105="AI",IF(Sheet1!$D105&gt;AIH!$O105+200,200,"wait"),0))</f>
        <v>0</v>
      </c>
      <c r="BT104" s="8">
        <f>IF(AND(BT103&gt;0,BT103&lt;&gt;"wait"),"AT",IF(AIH!$P105="AI",IF(Sheet1!$E105&lt;AIH!$O105-50,50,"wait"),0))</f>
        <v>0</v>
      </c>
      <c r="BU104" s="8">
        <f>IF(AND(BU103&gt;0,BU103&lt;&gt;"wait"),"AT",IF(AIH!$P105="AI",IF(Sheet1!$E105&lt;AIH!$O105-100,100,"wait"),0))</f>
        <v>0</v>
      </c>
      <c r="BV104" s="8">
        <f>IF(AND(BV103&gt;0,BV103&lt;&gt;"wait"),"AT",IF(AIH!$P105="AI",IF(Sheet1!$E105&lt;AIH!$O105-150,150,"wait"),0))</f>
        <v>0</v>
      </c>
      <c r="BW104" s="8">
        <f>IF(AND(BW103&gt;0,BW103&lt;&gt;"wait"),"AT",IF(AIH!$P105="AI",IF(Sheet1!$E105&lt;AIH!$O105-200,200,"wait"),0))</f>
        <v>0</v>
      </c>
      <c r="BX104" s="8">
        <f t="shared" si="39"/>
        <v>0</v>
      </c>
      <c r="BY104" s="8"/>
      <c r="BZ104" s="8">
        <f>IF(AND(BZ103&gt;0,BZ103&lt;&gt;"wait"),"AT",IF(AIH!$R105="AI",IF(Sheet1!$D105&gt;AIH!$Q105+50,50,"wait"),0))</f>
        <v>0</v>
      </c>
      <c r="CA104" s="8">
        <f>IF(AND(CA103&gt;0,CA103&lt;&gt;"wait"),"AT",IF(AIH!$R105="AI",IF(Sheet1!$D105&gt;AIH!$Q105+100,100,"wait"),0))</f>
        <v>0</v>
      </c>
      <c r="CB104" s="8">
        <f>IF(AND(CB103&gt;0,CB103&lt;&gt;"wait"),"AT",IF(AIH!$R105="AI",IF(Sheet1!$D105&gt;AIH!$Q105+150,150,"wait"),0))</f>
        <v>0</v>
      </c>
      <c r="CC104" s="8">
        <f>IF(AND(CC103&gt;0,CC103&lt;&gt;"wait"),"AT",IF(AIH!$R105="AI",IF(Sheet1!$D105&gt;AIH!$Q105+200,200,"wait"),0))</f>
        <v>0</v>
      </c>
      <c r="CD104" s="8">
        <f>IF(AND(CD103&gt;0,CD103&lt;&gt;"wait"),"AT",IF(AIH!$R105="AI",IF(Sheet1!$E105&lt;AIH!$Q105-50,50,"wait"),0))</f>
        <v>0</v>
      </c>
      <c r="CE104" s="8">
        <f>IF(AND(CE103&gt;0,CE103&lt;&gt;"wait"),"AT",IF(AIH!$R105="AI",IF(Sheet1!$E105&lt;AIH!$Q105-100,100,"wait"),0))</f>
        <v>0</v>
      </c>
      <c r="CF104" s="8">
        <f>IF(AND(CF103&gt;0,CF103&lt;&gt;"wait"),"AT",IF(AIH!$R105="AI",IF(Sheet1!$E105&lt;AIH!$Q105-150,150,"wait"),0))</f>
        <v>0</v>
      </c>
      <c r="CG104" s="8">
        <f>IF(AND(CG103&gt;0,CG103&lt;&gt;"wait"),"AT",IF(AIH!$R105="AI",IF(Sheet1!$E105&lt;AIH!$Q105-200,200,"wait"),0))</f>
        <v>0</v>
      </c>
      <c r="CH104" s="8">
        <f t="shared" si="40"/>
        <v>0</v>
      </c>
      <c r="CI104" s="8"/>
      <c r="CJ104" s="8">
        <f>IF(AND(CJ103&gt;0,CJ103&lt;&gt;"wait"),"AT",IF(AIH!$T105="AI",IF(Sheet1!$D105&gt;AIH!$S105+50,50,"wait"),0))</f>
        <v>0</v>
      </c>
      <c r="CK104" s="8">
        <f>IF(AND(CK103&gt;0,CK103&lt;&gt;"wait"),"AT",IF(AIH!$T105="AI",IF(Sheet1!$D105&gt;AIH!$S105+100,100,"wait"),0))</f>
        <v>0</v>
      </c>
      <c r="CL104" s="8">
        <f>IF(AND(CL103&gt;0,CL103&lt;&gt;"wait"),"AT",IF(AIH!$T105="AI",IF(Sheet1!$D105&gt;AIH!$S105+150,150,"wait"),0))</f>
        <v>0</v>
      </c>
      <c r="CM104" s="8">
        <f>IF(AND(CM103&gt;0,CM103&lt;&gt;"wait"),"AT",IF(AIH!$T105="AI",IF(Sheet1!$D105&gt;AIH!$S105+200,200,"wait"),0))</f>
        <v>0</v>
      </c>
      <c r="CN104" s="8">
        <f>IF(AND(CN103&gt;0,CN103&lt;&gt;"wait"),"AT",IF(AIH!$T105="AI",IF(Sheet1!$E105&lt;AIH!$S105-50,50,"wait"),0))</f>
        <v>0</v>
      </c>
      <c r="CO104" s="8">
        <f>IF(AND(CO103&gt;0,CO103&lt;&gt;"wait"),"AT",IF(AIH!$T105="AI",IF(Sheet1!$E105&lt;AIH!$S105-100,100,"wait"),0))</f>
        <v>0</v>
      </c>
      <c r="CP104" s="8">
        <f>IF(AND(CP103&gt;0,CP103&lt;&gt;"wait"),"AT",IF(AIH!$T105="AI",IF(Sheet1!$E105&lt;AIH!$S105-150,150,"wait"),0))</f>
        <v>0</v>
      </c>
      <c r="CQ104" s="8">
        <f>IF(AND(CQ103&gt;0,CQ103&lt;&gt;"wait"),"AT",IF(AIH!$T105="AI",IF(Sheet1!$E105&lt;AIH!$S105-200,200,"wait"),0))</f>
        <v>0</v>
      </c>
      <c r="CR104" s="8">
        <f t="shared" si="41"/>
        <v>0</v>
      </c>
      <c r="CS104" s="8"/>
      <c r="CT104" s="8">
        <f>IF(AND(CT103&gt;0,CT103&lt;&gt;"wait"),"AT",IF(AIH!$V105="AI",IF(Sheet1!$D105&gt;AIH!$U105+50,50,"wait"),0))</f>
        <v>0</v>
      </c>
      <c r="CU104" s="8">
        <f>IF(AND(CU103&gt;0,CU103&lt;&gt;"wait"),"AT",IF(AIH!$V105="AI",IF(Sheet1!$D105&gt;AIH!$U105+100,100,"wait"),0))</f>
        <v>0</v>
      </c>
      <c r="CV104" s="8">
        <f>IF(AND(CV103&gt;0,CV103&lt;&gt;"wait"),"AT",IF(AIH!$V105="AI",IF(Sheet1!$D105&gt;AIH!$U105+150,150,"wait"),0))</f>
        <v>0</v>
      </c>
      <c r="CW104" s="8">
        <f>IF(AND(CW103&gt;0,CW103&lt;&gt;"wait"),"AT",IF(AIH!$V105="AI",IF(Sheet1!$D105&gt;AIH!$U105+200,200,"wait"),0))</f>
        <v>0</v>
      </c>
      <c r="CX104" s="8">
        <f>IF(AND(CX103&gt;0,CX103&lt;&gt;"wait"),"AT",IF(AIH!$V105="AI",IF(Sheet1!$E105&lt;AIH!$U105-50,50,"wait"),0))</f>
        <v>0</v>
      </c>
      <c r="CY104" s="8">
        <f>IF(AND(CY103&gt;0,CY103&lt;&gt;"wait"),"AT",IF(AIH!$V105="AI",IF(Sheet1!$E105&lt;AIH!$U105-100,100,"wait"),0))</f>
        <v>0</v>
      </c>
      <c r="CZ104" s="8">
        <f>IF(AND(CZ103&gt;0,CZ103&lt;&gt;"wait"),"AT",IF(AIH!$V105="AI",IF(Sheet1!$E105&lt;AIH!$U105-150,150,"wait"),0))</f>
        <v>0</v>
      </c>
      <c r="DA104" s="8">
        <f>IF(AND(DA103&gt;0,DA103&lt;&gt;"wait"),"AT",IF(AIH!$V105="AI",IF(Sheet1!$E105&lt;AIH!$U105-200,200,"wait"),0))</f>
        <v>0</v>
      </c>
      <c r="DB104" s="8">
        <f t="shared" si="42"/>
        <v>0</v>
      </c>
      <c r="DC104" s="8"/>
      <c r="DD104" s="8">
        <f>IF(AND(DD103&gt;0,DD103&lt;&gt;"wait"),"AT",IF(AIH!$X105="AI",IF(Sheet1!$D105&gt;AIH!$W105+50,50,"wait"),0))</f>
        <v>0</v>
      </c>
      <c r="DE104" s="8">
        <f>IF(AND(DE103&gt;0,DE103&lt;&gt;"wait"),"AT",IF(AIH!$X105="AI",IF(Sheet1!$D105&gt;AIH!$W105+100,100,"wait"),0))</f>
        <v>0</v>
      </c>
      <c r="DF104" s="8">
        <f>IF(AND(DF103&gt;0,DF103&lt;&gt;"wait"),"AT",IF(AIH!$X105="AI",IF(Sheet1!$D105&gt;AIH!$W105+150,150,"wait"),0))</f>
        <v>0</v>
      </c>
      <c r="DG104" s="8">
        <f>IF(AND(DG103&gt;0,DG103&lt;&gt;"wait"),"AT",IF(AIH!$X105="AI",IF(Sheet1!$D105&gt;AIH!$W105+200,200,"wait"),0))</f>
        <v>0</v>
      </c>
      <c r="DH104" s="8">
        <f>IF(AND(DH103&gt;0,DH103&lt;&gt;"wait"),"AT",IF(AIH!$X105="AI",IF(Sheet1!$E105&lt;AIH!$W105-50,50,"wait"),0))</f>
        <v>0</v>
      </c>
      <c r="DI104" s="8">
        <f>IF(AND(DI103&gt;0,DI103&lt;&gt;"wait"),"AT",IF(AIH!$X105="AI",IF(Sheet1!$E105&lt;AIH!$W105-100,100,"wait"),0))</f>
        <v>0</v>
      </c>
      <c r="DJ104" s="8">
        <f>IF(AND(DJ103&gt;0,DJ103&lt;&gt;"wait"),"AT",IF(AIH!$X105="AI",IF(Sheet1!$E105&lt;AIH!$W105-150,150,"wait"),0))</f>
        <v>0</v>
      </c>
      <c r="DK104" s="8">
        <f>IF(AND(DK103&gt;0,DK103&lt;&gt;"wait"),"AT",IF(AIH!$X105="AI",IF(Sheet1!$E105&lt;AIH!$W105-200,200,"wait"),0))</f>
        <v>0</v>
      </c>
      <c r="DL104" s="8">
        <f t="shared" si="43"/>
        <v>0</v>
      </c>
      <c r="DN104" s="10">
        <f>IF(AND(DN103&gt;0,DN103&lt;&gt;"wait"),"AT",IF(AIH!$AA105="AI",IF(Sheet1!$D105&gt;AIH!$Z105+50,50,"wait"),0))</f>
        <v>0</v>
      </c>
      <c r="DO104" s="10">
        <f>IF(AND(DO103&gt;0,DO103&lt;&gt;"wait"),"AT",IF(AIH!$AA105="AI",IF(Sheet1!$D105&gt;AIH!$Z105+100,100,"wait"),0))</f>
        <v>0</v>
      </c>
      <c r="DP104" s="10">
        <f>IF(AND(DP103&gt;0,DP103&lt;&gt;"wait"),"AT",IF(AIH!$AA105="AI",IF(Sheet1!$D105&gt;AIH!$Z105+150,150,"wait"),0))</f>
        <v>0</v>
      </c>
      <c r="DQ104" s="10">
        <f>IF(AND(DQ103&gt;0,DQ103&lt;&gt;"wait"),"AT",IF(AIH!$AA105="AI",IF(Sheet1!$D105&gt;AIH!$Z105+200,200,"wait"),0))</f>
        <v>0</v>
      </c>
      <c r="DR104" s="10">
        <f>IF(AND(DR103&gt;0,DR103&lt;&gt;"wait"),"AT",IF(AIH!$AA105="AI",IF(Sheet1!$E105&lt;AIH!$Z105-50,50,"wait"),0))</f>
        <v>0</v>
      </c>
      <c r="DS104" s="10">
        <f>IF(AND(DS103&gt;0,DS103&lt;&gt;"wait"),"AT",IF(AIH!$AA105="AI",IF(Sheet1!$E105&lt;AIH!$Z105-100,100,"wait"),0))</f>
        <v>0</v>
      </c>
      <c r="DT104" s="10">
        <f>IF(AND(DT103&gt;0,DT103&lt;&gt;"wait"),"AT",IF(AIH!$AA105="AI",IF(Sheet1!$E105&lt;AIH!$Z105-150,150,"wait"),0))</f>
        <v>0</v>
      </c>
      <c r="DU104" s="10">
        <f>IF(AND(DU103&gt;0,DU103&lt;&gt;"wait"),"AT",IF(AIH!$AA105="AI",IF(Sheet1!$E105&lt;AIH!$Z105-200,200,"wait"),0))</f>
        <v>0</v>
      </c>
      <c r="DV104" s="10">
        <f t="shared" si="44"/>
        <v>0</v>
      </c>
      <c r="DX104" s="10">
        <f>IF(AND(DX103&gt;0,DX103&lt;&gt;"wait"),"AT",IF(AIH!$AC105="AI",IF(Sheet1!$D105&gt;AIH!$AB105+50,50,"wait"),0))</f>
        <v>0</v>
      </c>
      <c r="DY104" s="10">
        <f>IF(AND(DY103&gt;0,DY103&lt;&gt;"wait"),"AT",IF(AIH!$AC105="AI",IF(Sheet1!$D105&gt;AIH!$AB105+100,100,"wait"),0))</f>
        <v>0</v>
      </c>
      <c r="DZ104" s="10">
        <f>IF(AND(DZ103&gt;0,DZ103&lt;&gt;"wait"),"AT",IF(AIH!$AC105="AI",IF(Sheet1!$D105&gt;AIH!$AB105+150,150,"wait"),0))</f>
        <v>0</v>
      </c>
      <c r="EA104" s="10">
        <f>IF(AND(EA103&gt;0,EA103&lt;&gt;"wait"),"AT",IF(AIH!$AC105="AI",IF(Sheet1!$D105&gt;AIH!$AB105+200,200,"wait"),0))</f>
        <v>0</v>
      </c>
      <c r="EB104" s="10">
        <f>IF(AND(EB103&gt;0,EB103&lt;&gt;"wait"),"AT",IF(AIH!$AC105="AI",IF(Sheet1!$E105&lt;AIH!$AB105-50,50,"wait"),0))</f>
        <v>0</v>
      </c>
      <c r="EC104" s="10">
        <f>IF(AND(EC103&gt;0,EC103&lt;&gt;"wait"),"AT",IF(AIH!$AC105="AI",IF(Sheet1!$E105&lt;AIH!$AB105-100,100,"wait"),0))</f>
        <v>0</v>
      </c>
      <c r="ED104" s="10">
        <f>IF(AND(ED103&gt;0,ED103&lt;&gt;"wait"),"AT",IF(AIH!$AC105="AI",IF(Sheet1!$E105&lt;AIH!$AB105-150,150,"wait"),0))</f>
        <v>0</v>
      </c>
      <c r="EE104" s="10">
        <f>IF(AND(EE103&gt;0,EE103&lt;&gt;"wait"),"AT",IF(AIH!$AC105="AI",IF(Sheet1!$E105&lt;AIH!$AB105-200,200,"wait"),0))</f>
        <v>0</v>
      </c>
      <c r="EF104" s="10">
        <f t="shared" si="45"/>
        <v>0</v>
      </c>
      <c r="EH104" s="10">
        <f>IF(AND(EH103&gt;0,EH103&lt;&gt;"wait"),"AT",IF(AIH!$AE105="AI",IF(Sheet1!$D105&gt;AIH!$AD105+50,50,"wait"),0))</f>
        <v>0</v>
      </c>
      <c r="EI104" s="10">
        <f>IF(AND(EI103&gt;0,EI103&lt;&gt;"wait"),"AT",IF(AIH!$AE105="AI",IF(Sheet1!$D105&gt;AIH!$AD105+100,100,"wait"),0))</f>
        <v>0</v>
      </c>
      <c r="EJ104" s="10">
        <f>IF(AND(EJ103&gt;0,EJ103&lt;&gt;"wait"),"AT",IF(AIH!$AE105="AI",IF(Sheet1!$D105&gt;AIH!$AD105+150,150,"wait"),0))</f>
        <v>0</v>
      </c>
      <c r="EK104" s="10">
        <f>IF(AND(EK103&gt;0,EK103&lt;&gt;"wait"),"AT",IF(AIH!$AE105="AI",IF(Sheet1!$D105&gt;AIH!$AD105+200,200,"wait"),0))</f>
        <v>0</v>
      </c>
      <c r="EL104" s="10">
        <f>IF(AND(EL103&gt;0,EL103&lt;&gt;"wait"),"AT",IF(AIH!$AE105="AI",IF(Sheet1!$E105&lt;AIH!$AD105-50,50,"wait"),0))</f>
        <v>0</v>
      </c>
      <c r="EM104" s="10">
        <f>IF(AND(EM103&gt;0,EM103&lt;&gt;"wait"),"AT",IF(AIH!$AE105="AI",IF(Sheet1!$E105&lt;AIH!$AD105-100,100,"wait"),0))</f>
        <v>0</v>
      </c>
      <c r="EN104" s="10">
        <f>IF(AND(EN103&gt;0,EN103&lt;&gt;"wait"),"AT",IF(AIH!$AE105="AI",IF(Sheet1!$E105&lt;AIH!$AD105-150,150,"wait"),0))</f>
        <v>0</v>
      </c>
      <c r="EO104" s="10">
        <f>IF(AND(EO103&gt;0,EO103&lt;&gt;"wait"),"AT",IF(AIH!$AE105="AI",IF(Sheet1!$E105&lt;AIH!$AD105-200,200,"wait"),0))</f>
        <v>0</v>
      </c>
      <c r="EP104" s="10">
        <f t="shared" si="46"/>
        <v>0</v>
      </c>
      <c r="ER104" s="10">
        <f>IF(AND(ER103&gt;0,ER103&lt;&gt;"wait"),"AT",IF(AIH!$AG105="AI",IF(Sheet1!$D105&gt;AIH!$AF105+50,50,"wait"),0))</f>
        <v>0</v>
      </c>
      <c r="ES104" s="10">
        <f>IF(AND(ES103&gt;0,ES103&lt;&gt;"wait"),"AT",IF(AIH!$AG105="AI",IF(Sheet1!$D105&gt;AIH!$AF105+100,100,"wait"),0))</f>
        <v>0</v>
      </c>
      <c r="ET104" s="10">
        <f>IF(AND(ET103&gt;0,ET103&lt;&gt;"wait"),"AT",IF(AIH!$AG105="AI",IF(Sheet1!$D105&gt;AIH!$AF105+150,150,"wait"),0))</f>
        <v>0</v>
      </c>
      <c r="EU104" s="10">
        <f>IF(AND(EU103&gt;0,EU103&lt;&gt;"wait"),"AT",IF(AIH!$AG105="AI",IF(Sheet1!$D105&gt;AIH!$AF105+200,200,"wait"),0))</f>
        <v>0</v>
      </c>
      <c r="EV104" s="10">
        <f>IF(AND(EV103&gt;0,EV103&lt;&gt;"wait"),"AT",IF(AIH!$AG105="AI",IF(Sheet1!$E105&lt;AIH!$AF105-50,50,"wait"),0))</f>
        <v>0</v>
      </c>
      <c r="EW104" s="10">
        <f>IF(AND(EW103&gt;0,EW103&lt;&gt;"wait"),"AT",IF(AIH!$AG105="AI",IF(Sheet1!$E105&lt;AIH!$AF105-100,100,"wait"),0))</f>
        <v>0</v>
      </c>
      <c r="EX104" s="10">
        <f>IF(AND(EX103&gt;0,EX103&lt;&gt;"wait"),"AT",IF(AIH!$AG105="AI",IF(Sheet1!$E105&lt;AIH!$AF105-150,150,"wait"),0))</f>
        <v>0</v>
      </c>
      <c r="EY104" s="10">
        <f>IF(AND(EY103&gt;0,EY103&lt;&gt;"wait"),"AT",IF(AIH!$AG105="AI",IF(Sheet1!$E105&lt;AIH!$AF105-200,200,"wait"),0))</f>
        <v>0</v>
      </c>
      <c r="EZ104" s="10">
        <f t="shared" si="47"/>
        <v>0</v>
      </c>
      <c r="FB104" s="10">
        <f>IF(AND(FB103&gt;0,FB103&lt;&gt;"wait"),"AT",IF(AIH!$AI105="AI",IF(Sheet1!$D105&gt;AIH!$AH105+50,50,"wait"),0))</f>
        <v>0</v>
      </c>
      <c r="FC104" s="10">
        <f>IF(AND(FC103&gt;0,FC103&lt;&gt;"wait"),"AT",IF(AIH!$AI105="AI",IF(Sheet1!$D105&gt;AIH!$AH105+100,100,"wait"),0))</f>
        <v>0</v>
      </c>
      <c r="FD104" s="10">
        <f>IF(AND(FD103&gt;0,FD103&lt;&gt;"wait"),"AT",IF(AIH!$AI105="AI",IF(Sheet1!$D105&gt;AIH!$AH105+150,150,"wait"),0))</f>
        <v>0</v>
      </c>
      <c r="FE104" s="10">
        <f>IF(AND(FE103&gt;0,FE103&lt;&gt;"wait"),"AT",IF(AIH!$AI105="AI",IF(Sheet1!$D105&gt;AIH!$AH105+200,200,"wait"),0))</f>
        <v>0</v>
      </c>
      <c r="FF104" s="10">
        <f>IF(AND(FF103&gt;0,FF103&lt;&gt;"wait"),"AT",IF(AIH!$AI105="AI",IF(Sheet1!$E105&lt;AIH!$AH105-50,50,"wait"),0))</f>
        <v>0</v>
      </c>
      <c r="FG104" s="10">
        <f>IF(AND(FG103&gt;0,FG103&lt;&gt;"wait"),"AT",IF(AIH!$AI105="AI",IF(Sheet1!$E105&lt;AIH!$AH105-100,100,"wait"),0))</f>
        <v>0</v>
      </c>
      <c r="FH104" s="10">
        <f>IF(AND(FH103&gt;0,FH103&lt;&gt;"wait"),"AT",IF(AIH!$AI105="AI",IF(Sheet1!$E105&lt;AIH!$AH105-150,150,"wait"),0))</f>
        <v>0</v>
      </c>
      <c r="FI104" s="10">
        <f>IF(AND(FI103&gt;0,FI103&lt;&gt;"wait"),"AT",IF(AIH!$AI105="AI",IF(Sheet1!$E105&lt;AIH!$AH105-200,200,"wait"),0))</f>
        <v>0</v>
      </c>
      <c r="FJ104" s="10">
        <f t="shared" si="48"/>
        <v>0</v>
      </c>
      <c r="FL104" s="10">
        <f>IF(AND(FL103&gt;0,FL103&lt;&gt;"wait"),"AT",IF(AIH!$AK105="AI",IF(Sheet1!$D105&gt;AIH!$AJ105+50,50,"wait"),0))</f>
        <v>0</v>
      </c>
      <c r="FM104" s="10">
        <f>IF(AND(FM103&gt;0,FM103&lt;&gt;"wait"),"AT",IF(AIH!$AK105="AI",IF(Sheet1!$D105&gt;AIH!$AJ105+100,100,"wait"),0))</f>
        <v>0</v>
      </c>
      <c r="FN104" s="10">
        <f>IF(AND(FN103&gt;0,FN103&lt;&gt;"wait"),"AT",IF(AIH!$AK105="AI",IF(Sheet1!$D105&gt;AIH!$AJ105+150,150,"wait"),0))</f>
        <v>0</v>
      </c>
      <c r="FO104" s="10">
        <f>IF(AND(FO103&gt;0,FO103&lt;&gt;"wait"),"AT",IF(AIH!$AK105="AI",IF(Sheet1!$D105&gt;AIH!$AJ105+200,200,"wait"),0))</f>
        <v>0</v>
      </c>
      <c r="FP104" s="10">
        <f>IF(AND(FP103&gt;0,FP103&lt;&gt;"wait"),"AT",IF(AIH!$AK105="AI",IF(Sheet1!$E105&lt;AIH!$AJ105-50,50,"wait"),0))</f>
        <v>0</v>
      </c>
      <c r="FQ104" s="10">
        <f>IF(AND(FQ103&gt;0,FQ103&lt;&gt;"wait"),"AT",IF(AIH!$AK105="AI",IF(Sheet1!$E105&lt;AIH!$AJ105-100,100,"wait"),0))</f>
        <v>0</v>
      </c>
      <c r="FR104" s="10">
        <f>IF(AND(FR103&gt;0,FR103&lt;&gt;"wait"),"AT",IF(AIH!$AK105="AI",IF(Sheet1!$E105&lt;AIH!$AJ105-150,150,"wait"),0))</f>
        <v>0</v>
      </c>
      <c r="FS104" s="10">
        <f>IF(AND(FS103&gt;0,FS103&lt;&gt;"wait"),"AT",IF(AIH!$AK105="AI",IF(Sheet1!$E105&lt;AIH!$AJ105-200,200,"wait"),0))</f>
        <v>0</v>
      </c>
      <c r="FT104" s="10">
        <f t="shared" si="49"/>
        <v>0</v>
      </c>
      <c r="FV104" s="10">
        <f>IF(AND(FV103&gt;0,FV103&lt;&gt;"wait"),"AT",IF(AIH!$AM105="AI",IF(Sheet1!$D105&gt;AIH!$AL105+50,50,"wait"),0))</f>
        <v>0</v>
      </c>
      <c r="FW104" s="10">
        <f>IF(AND(FW103&gt;0,FW103&lt;&gt;"wait"),"AT",IF(AIH!$AM105="AI",IF(Sheet1!$D105&gt;AIH!$AL105+100,100,"wait"),0))</f>
        <v>0</v>
      </c>
      <c r="FX104" s="10">
        <f>IF(AND(FX103&gt;0,FX103&lt;&gt;"wait"),"AT",IF(AIH!$AM105="AI",IF(Sheet1!$D105&gt;AIH!$AL105+150,150,"wait"),0))</f>
        <v>0</v>
      </c>
      <c r="FY104" s="10">
        <f>IF(AND(FY103&gt;0,FY103&lt;&gt;"wait"),"AT",IF(AIH!$AM105="AI",IF(Sheet1!$D105&gt;AIH!$AL105+200,200,"wait"),0))</f>
        <v>0</v>
      </c>
      <c r="FZ104" s="10">
        <f>IF(AND(FZ103&gt;0,FZ103&lt;&gt;"wait"),"AT",IF(AIH!$AM105="AI",IF(Sheet1!$E105&lt;AIH!$AL105-50,50,"wait"),0))</f>
        <v>0</v>
      </c>
      <c r="GA104" s="10">
        <f>IF(AND(GA103&gt;0,GA103&lt;&gt;"wait"),"AT",IF(AIH!$AM105="AI",IF(Sheet1!$E105&lt;AIH!$AL105-100,100,"wait"),0))</f>
        <v>0</v>
      </c>
      <c r="GB104" s="10">
        <f>IF(AND(GB103&gt;0,GB103&lt;&gt;"wait"),"AT",IF(AIH!$AM105="AI",IF(Sheet1!$E105&lt;AIH!$AL105-150,150,"wait"),0))</f>
        <v>0</v>
      </c>
      <c r="GC104" s="10">
        <f>IF(AND(GC103&gt;0,GC103&lt;&gt;"wait"),"AT",IF(AIH!$AM105="AI",IF(Sheet1!$E105&lt;AIH!$AL105-200,200,"wait"),0))</f>
        <v>0</v>
      </c>
      <c r="GD104" s="10">
        <f t="shared" si="50"/>
        <v>0</v>
      </c>
      <c r="GF104" s="10">
        <f>IF(AND(GF103&gt;0,GF103&lt;&gt;"wait"),"AT",IF(AIH!$AO105="AI",IF(Sheet1!$D105&gt;AIH!$AN105+50,50,"wait"),0))</f>
        <v>0</v>
      </c>
      <c r="GG104" s="10">
        <f>IF(AND(GG103&gt;0,GG103&lt;&gt;"wait"),"AT",IF(AIH!$AO105="AI",IF(Sheet1!$D105&gt;AIH!$AN105+100,100,"wait"),0))</f>
        <v>0</v>
      </c>
      <c r="GH104" s="10">
        <f>IF(AND(GH103&gt;0,GH103&lt;&gt;"wait"),"AT",IF(AIH!$AO105="AI",IF(Sheet1!$D105&gt;AIH!$AN105+150,150,"wait"),0))</f>
        <v>0</v>
      </c>
      <c r="GI104" s="10">
        <f>IF(AND(GI103&gt;0,GI103&lt;&gt;"wait"),"AT",IF(AIH!$AO105="AI",IF(Sheet1!$D105&gt;AIH!$AN105+200,200,"wait"),0))</f>
        <v>0</v>
      </c>
      <c r="GJ104" s="10">
        <f>IF(AND(GJ103&gt;0,GJ103&lt;&gt;"wait"),"AT",IF(AIH!$AO105="AI",IF(Sheet1!$E105&lt;AIH!$AN105-50,50,"wait"),0))</f>
        <v>0</v>
      </c>
      <c r="GK104" s="10">
        <f>IF(AND(GK103&gt;0,GK103&lt;&gt;"wait"),"AT",IF(AIH!$AO105="AI",IF(Sheet1!$E105&lt;AIH!$AN105-100,100,"wait"),0))</f>
        <v>0</v>
      </c>
      <c r="GL104" s="10">
        <f>IF(AND(GL103&gt;0,GL103&lt;&gt;"wait"),"AT",IF(AIH!$AO105="AI",IF(Sheet1!$E105&lt;AIH!$AN105-150,150,"wait"),0))</f>
        <v>0</v>
      </c>
      <c r="GM104" s="10">
        <f>IF(AND(GM103&gt;0,GM103&lt;&gt;"wait"),"AT",IF(AIH!$AO105="AI",IF(Sheet1!$E105&lt;AIH!$AN105-200,200,"wait"),0))</f>
        <v>0</v>
      </c>
      <c r="GN104" s="10">
        <f t="shared" si="51"/>
        <v>0</v>
      </c>
      <c r="GP104" s="10">
        <f>IF(AND(GP103&gt;0,GP103&lt;&gt;"wait"),"AT",IF(AIH!$AQ105="AI",IF(Sheet1!$D105&gt;AIH!$AP105+50,50,"wait"),0))</f>
        <v>0</v>
      </c>
      <c r="GQ104" s="10">
        <f>IF(AND(GQ103&gt;0,GQ103&lt;&gt;"wait"),"AT",IF(AIH!$AQ105="AI",IF(Sheet1!$D105&gt;AIH!$AP105+100,100,"wait"),0))</f>
        <v>0</v>
      </c>
      <c r="GR104" s="10">
        <f>IF(AND(GR103&gt;0,GR103&lt;&gt;"wait"),"AT",IF(AIH!$AQ105="AI",IF(Sheet1!$D105&gt;AIH!$AP105+150,150,"wait"),0))</f>
        <v>0</v>
      </c>
      <c r="GS104" s="10">
        <f>IF(AND(GS103&gt;0,GS103&lt;&gt;"wait"),"AT",IF(AIH!$AQ105="AI",IF(Sheet1!$D105&gt;AIH!$AP105+200,200,"wait"),0))</f>
        <v>0</v>
      </c>
      <c r="GT104" s="10">
        <f>IF(AND(GT103&gt;0,GT103&lt;&gt;"wait"),"AT",IF(AIH!$AQ105="AI",IF(Sheet1!$E105&lt;AIH!$AP105-50,50,"wait"),0))</f>
        <v>0</v>
      </c>
      <c r="GU104" s="10">
        <f>IF(AND(GU103&gt;0,GU103&lt;&gt;"wait"),"AT",IF(AIH!$AQ105="AI",IF(Sheet1!$E105&lt;AIH!$AP105-100,100,"wait"),0))</f>
        <v>0</v>
      </c>
      <c r="GV104" s="10">
        <f>IF(AND(GV103&gt;0,GV103&lt;&gt;"wait"),"AT",IF(AIH!$AQ105="AI",IF(Sheet1!$E105&lt;AIH!$AP105-150,150,"wait"),0))</f>
        <v>0</v>
      </c>
      <c r="GW104" s="10">
        <f>IF(AND(GW103&gt;0,GW103&lt;&gt;"wait"),"AT",IF(AIH!$AQ105="AI",IF(Sheet1!$E105&lt;AIH!$AP105-200,200,"wait"),0))</f>
        <v>0</v>
      </c>
      <c r="GX104" s="10">
        <f t="shared" si="52"/>
        <v>0</v>
      </c>
      <c r="GZ104" s="10">
        <f>IF(AND(GZ103&gt;0,GZ103&lt;&gt;"wait"),"AT",IF(AIH!$AS105="AI",IF(Sheet1!$D105&gt;AIH!$AR105+50,50,"wait"),0))</f>
        <v>0</v>
      </c>
      <c r="HA104" s="10">
        <f>IF(AND(HA103&gt;0,HA103&lt;&gt;"wait"),"AT",IF(AIH!$AS105="AI",IF(Sheet1!$D105&gt;AIH!$AR105+100,100,"wait"),0))</f>
        <v>0</v>
      </c>
      <c r="HB104" s="10">
        <f>IF(AND(HB103&gt;0,HB103&lt;&gt;"wait"),"AT",IF(AIH!$AS105="AI",IF(Sheet1!$D105&gt;AIH!$AR105+150,150,"wait"),0))</f>
        <v>0</v>
      </c>
      <c r="HC104" s="10">
        <f>IF(AND(HC103&gt;0,HC103&lt;&gt;"wait"),"AT",IF(AIH!$AS105="AI",IF(Sheet1!$D105&gt;AIH!$AR105+200,200,"wait"),0))</f>
        <v>0</v>
      </c>
      <c r="HD104" s="10">
        <f>IF(AND(HD103&gt;0,HD103&lt;&gt;"wait"),"AT",IF(AIH!$AS105="AI",IF(Sheet1!$E105&lt;AIH!$AR105-50,50,"wait"),0))</f>
        <v>0</v>
      </c>
      <c r="HE104" s="10">
        <f>IF(AND(HE103&gt;0,HE103&lt;&gt;"wait"),"AT",IF(AIH!$AS105="AI",IF(Sheet1!$E105&lt;AIH!$AR105-100,100,"wait"),0))</f>
        <v>0</v>
      </c>
      <c r="HF104" s="10">
        <f>IF(AND(HF103&gt;0,HF103&lt;&gt;"wait"),"AT",IF(AIH!$AS105="AI",IF(Sheet1!$E105&lt;AIH!$AR105-150,150,"wait"),0))</f>
        <v>0</v>
      </c>
      <c r="HG104" s="10">
        <f>IF(AND(HG103&gt;0,HG103&lt;&gt;"wait"),"AT",IF(AIH!$AS105="AI",IF(Sheet1!$E105&lt;AIH!$AR105-200,200,"wait"),0))</f>
        <v>0</v>
      </c>
      <c r="HH104" s="10">
        <f t="shared" si="53"/>
        <v>0</v>
      </c>
      <c r="HJ104" s="10">
        <f>IF(AND(HJ103&gt;0,HJ103&lt;&gt;"wait"),"AT",IF(AIH!$AU105="AI",IF(Sheet1!$D105&gt;AIH!$AT105+50,50,"wait"),0))</f>
        <v>0</v>
      </c>
      <c r="HK104" s="10">
        <f>IF(AND(HK103&gt;0,HK103&lt;&gt;"wait"),"AT",IF(AIH!$AU105="AI",IF(Sheet1!$D105&gt;AIH!$AT105+100,100,"wait"),0))</f>
        <v>0</v>
      </c>
      <c r="HL104" s="10">
        <f>IF(AND(HL103&gt;0,HL103&lt;&gt;"wait"),"AT",IF(AIH!$AU105="AI",IF(Sheet1!$D105&gt;AIH!$AT105+150,150,"wait"),0))</f>
        <v>0</v>
      </c>
      <c r="HM104" s="10">
        <f>IF(AND(HM103&gt;0,HM103&lt;&gt;"wait"),"AT",IF(AIH!$AU105="AI",IF(Sheet1!$D105&gt;AIH!$AT105+200,200,"wait"),0))</f>
        <v>0</v>
      </c>
      <c r="HN104" s="10">
        <f>IF(AND(HN103&gt;0,HN103&lt;&gt;"wait"),"AT",IF(AIH!$AU105="AI",IF(Sheet1!$E105&lt;AIH!$AT105-50,50,"wait"),0))</f>
        <v>0</v>
      </c>
      <c r="HO104" s="10">
        <f>IF(AND(HO103&gt;0,HO103&lt;&gt;"wait"),"AT",IF(AIH!$AU105="AI",IF(Sheet1!$E105&lt;AIH!$AT105-100,100,"wait"),0))</f>
        <v>0</v>
      </c>
      <c r="HP104" s="10">
        <f>IF(AND(HP103&gt;0,HP103&lt;&gt;"wait"),"AT",IF(AIH!$AU105="AI",IF(Sheet1!$E105&lt;AIH!$AT105-150,150,"wait"),0))</f>
        <v>0</v>
      </c>
      <c r="HQ104" s="10">
        <f>IF(AND(HQ103&gt;0,HQ103&lt;&gt;"wait"),"AT",IF(AIH!$AU105="AI",IF(Sheet1!$E105&lt;AIH!$AT105-200,200,"wait"),0))</f>
        <v>0</v>
      </c>
      <c r="HR104" s="10">
        <f t="shared" si="54"/>
        <v>0</v>
      </c>
      <c r="HT104" s="10">
        <f>IF(AND(HT103&gt;0,HT103&lt;&gt;"wait"),"AT",IF(AIH!$AX105="AI",IF(Sheet1!$D105&gt;AIH!$AW105+50,50,"wait"),0))</f>
        <v>0</v>
      </c>
      <c r="HU104" s="10">
        <f>IF(AND(HU103&gt;0,HU103&lt;&gt;"wait"),"AT",IF(AIH!$AX105="AI",IF(Sheet1!$D105&gt;AIH!$AW105+100,100,"wait"),0))</f>
        <v>0</v>
      </c>
      <c r="HV104" s="10">
        <f>IF(AND(HV103&gt;0,HV103&lt;&gt;"wait"),"AT",IF(AIH!$AX105="AI",IF(Sheet1!$D105&gt;AIH!$AW105+150,150,"wait"),0))</f>
        <v>0</v>
      </c>
      <c r="HW104" s="10">
        <f>IF(AND(HW103&gt;0,HW103&lt;&gt;"wait"),"AT",IF(AIH!$AX105="AI",IF(Sheet1!$D105&gt;AIH!$AW105+200,200,"wait"),0))</f>
        <v>0</v>
      </c>
      <c r="HX104" s="10">
        <f>IF(AND(HX103&gt;0,HX103&lt;&gt;"wait"),"AT",IF(AIH!$AX105="AI",IF(Sheet1!$E105&lt;AIH!$AW105-50,50,"wait"),0))</f>
        <v>0</v>
      </c>
      <c r="HY104" s="10">
        <f>IF(AND(HY103&gt;0,HY103&lt;&gt;"wait"),"AT",IF(AIH!$AX105="AI",IF(Sheet1!$E105&lt;AIH!$AW105-100,100,"wait"),0))</f>
        <v>0</v>
      </c>
      <c r="HZ104" s="10">
        <f>IF(AND(HZ103&gt;0,HZ103&lt;&gt;"wait"),"AT",IF(AIH!$AX105="AI",IF(Sheet1!$E105&lt;AIH!$AW105-150,150,"wait"),0))</f>
        <v>0</v>
      </c>
      <c r="IA104" s="10">
        <f>IF(AND(IA103&gt;0,IA103&lt;&gt;"wait"),"AT",IF(AIH!$AX105="AI",IF(Sheet1!$E105&lt;AIH!$AW105-200,200,"wait"),0))</f>
        <v>0</v>
      </c>
      <c r="IB104" s="10">
        <f t="shared" si="55"/>
        <v>0</v>
      </c>
      <c r="ID104" s="10">
        <f>IF(AND(ID103&gt;0,ID103&lt;&gt;"wait"),"AT",IF(AIH!$AZ105="AI",IF(Sheet1!$D105&gt;AIH!$AY105+50,50,"wait"),0))</f>
        <v>0</v>
      </c>
      <c r="IE104" s="10">
        <f>IF(AND(IE103&gt;0,IE103&lt;&gt;"wait"),"AT",IF(AIH!$AZ105="AI",IF(Sheet1!$D105&gt;AIH!$AY105+100,100,"wait"),0))</f>
        <v>0</v>
      </c>
      <c r="IF104" s="10">
        <f>IF(AND(IF103&gt;0,IF103&lt;&gt;"wait"),"AT",IF(AIH!$AZ105="AI",IF(Sheet1!$D105&gt;AIH!$AY105+150,150,"wait"),0))</f>
        <v>0</v>
      </c>
      <c r="IG104" s="10">
        <f>IF(AND(IG103&gt;0,IG103&lt;&gt;"wait"),"AT",IF(AIH!$AZ105="AI",IF(Sheet1!$D105&gt;AIH!$AY105+200,200,"wait"),0))</f>
        <v>0</v>
      </c>
      <c r="IH104" s="10">
        <f>IF(AND(IH103&gt;0,IH103&lt;&gt;"wait"),"AT",IF(AIH!$AZ105="AI",IF(Sheet1!$E105&lt;AIH!$AY105-50,50,"wait"),0))</f>
        <v>0</v>
      </c>
      <c r="II104" s="10">
        <f>IF(AND(II103&gt;0,II103&lt;&gt;"wait"),"AT",IF(AIH!$AZ105="AI",IF(Sheet1!$E105&lt;AIH!$AY105-100,100,"wait"),0))</f>
        <v>0</v>
      </c>
      <c r="IJ104" s="10">
        <f>IF(AND(IJ103&gt;0,IJ103&lt;&gt;"wait"),"AT",IF(AIH!$AZ105="AI",IF(Sheet1!$E105&lt;AIH!$AY105-150,150,"wait"),0))</f>
        <v>0</v>
      </c>
      <c r="IK104" s="10">
        <f>IF(AND(IK103&gt;0,IK103&lt;&gt;"wait"),"AT",IF(AIH!$AZ105="AI",IF(Sheet1!$E105&lt;AIH!$AY105-200,200,"wait"),0))</f>
        <v>0</v>
      </c>
      <c r="IL104" s="10">
        <f t="shared" si="56"/>
        <v>0</v>
      </c>
      <c r="IN104" s="10">
        <f>IF(AND(IN103&gt;0,IN103&lt;&gt;"wait"),"AT",IF(AIH!$BB105="AI",IF(Sheet1!$D105&gt;AIH!$BA105+50,50,"wait"),0))</f>
        <v>0</v>
      </c>
      <c r="IO104" s="10">
        <f>IF(AND(IO103&gt;0,IO103&lt;&gt;"wait"),"AT",IF(AIH!$BB105="AI",IF(Sheet1!$D105&gt;AIH!$BA105+100,100,"wait"),0))</f>
        <v>0</v>
      </c>
      <c r="IP104" s="10">
        <f>IF(AND(IP103&gt;0,IP103&lt;&gt;"wait"),"AT",IF(AIH!$BB105="AI",IF(Sheet1!$D105&gt;AIH!$BA105+150,150,"wait"),0))</f>
        <v>0</v>
      </c>
      <c r="IQ104" s="10">
        <f>IF(AND(IQ103&gt;0,IQ103&lt;&gt;"wait"),"AT",IF(AIH!$BB105="AI",IF(Sheet1!$D105&gt;AIH!$BA105+200,200,"wait"),0))</f>
        <v>0</v>
      </c>
      <c r="IR104" s="10">
        <f>IF(AND(IR103&gt;0,IR103&lt;&gt;"wait"),"AT",IF(AIH!$BB105="AI",IF(Sheet1!$E105&lt;AIH!$BA105-50,50,"wait"),0))</f>
        <v>0</v>
      </c>
      <c r="IS104" s="10">
        <f>IF(AND(IS103&gt;0,IS103&lt;&gt;"wait"),"AT",IF(AIH!$BB105="AI",IF(Sheet1!$E105&lt;AIH!$BA105-100,100,"wait"),0))</f>
        <v>0</v>
      </c>
      <c r="IT104" s="10">
        <f>IF(AND(IT103&gt;0,IT103&lt;&gt;"wait"),"AT",IF(AIH!$BB105="AI",IF(Sheet1!$E105&lt;AIH!$BA105-150,150,"wait"),0))</f>
        <v>0</v>
      </c>
      <c r="IU104" s="10">
        <f>IF(AND(IU103&gt;0,IU103&lt;&gt;"wait"),"AT",IF(AIH!$BB105="AI",IF(Sheet1!$E105&lt;AIH!$BA105-200,200,"wait"),0))</f>
        <v>0</v>
      </c>
      <c r="IV104" s="10">
        <f t="shared" si="57"/>
        <v>0</v>
      </c>
      <c r="IX104" s="10">
        <f>IF(AND(IX103&gt;0,IX103&lt;&gt;"wait"),"AT",IF(AIH!$BD105="AI",IF(Sheet1!$D105&gt;AIH!$BC105+50,50,"wait"),0))</f>
        <v>0</v>
      </c>
      <c r="IY104" s="10">
        <f>IF(AND(IY103&gt;0,IY103&lt;&gt;"wait"),"AT",IF(AIH!$BD105="AI",IF(Sheet1!$D105&gt;AIH!$BC105+100,100,"wait"),0))</f>
        <v>0</v>
      </c>
      <c r="IZ104" s="10">
        <f>IF(AND(IZ103&gt;0,IZ103&lt;&gt;"wait"),"AT",IF(AIH!$BD105="AI",IF(Sheet1!$D105&gt;AIH!$BC105+150,150,"wait"),0))</f>
        <v>0</v>
      </c>
      <c r="JA104" s="10">
        <f>IF(AND(JA103&gt;0,JA103&lt;&gt;"wait"),"AT",IF(AIH!$BD105="AI",IF(Sheet1!$D105&gt;AIH!$BC105+200,200,"wait"),0))</f>
        <v>0</v>
      </c>
      <c r="JB104" s="10">
        <f>IF(AND(JB103&gt;0,JB103&lt;&gt;"wait"),"AT",IF(AIH!$BD105="AI",IF(Sheet1!$E105&lt;AIH!$BC105-50,50,"wait"),0))</f>
        <v>0</v>
      </c>
      <c r="JC104" s="10">
        <f>IF(AND(JC103&gt;0,JC103&lt;&gt;"wait"),"AT",IF(AIH!$BD105="AI",IF(Sheet1!$E105&lt;AIH!$BC105-100,100,"wait"),0))</f>
        <v>0</v>
      </c>
      <c r="JD104" s="10">
        <f>IF(AND(JD103&gt;0,JD103&lt;&gt;"wait"),"AT",IF(AIH!$BD105="AI",IF(Sheet1!$E105&lt;AIH!$BC105-150,150,"wait"),0))</f>
        <v>0</v>
      </c>
      <c r="JE104" s="10">
        <f>IF(AND(JE103&gt;0,JE103&lt;&gt;"wait"),"AT",IF(AIH!$BD105="AI",IF(Sheet1!$E105&lt;AIH!$BC105-200,200,"wait"),0))</f>
        <v>0</v>
      </c>
      <c r="JF104" s="10">
        <f t="shared" si="58"/>
        <v>0</v>
      </c>
      <c r="JH104" s="10">
        <f>IF(AND(JH103&gt;0,JH103&lt;&gt;"wait"),"AT",IF(AIH!$BF105="AI",IF(Sheet1!$D105&gt;AIH!$BE105+50,50,"wait"),0))</f>
        <v>0</v>
      </c>
      <c r="JI104" s="10">
        <f>IF(AND(JI103&gt;0,JI103&lt;&gt;"wait"),"AT",IF(AIH!$BF105="AI",IF(Sheet1!$D105&gt;AIH!$BE105+100,100,"wait"),0))</f>
        <v>0</v>
      </c>
      <c r="JJ104" s="10">
        <f>IF(AND(JJ103&gt;0,JJ103&lt;&gt;"wait"),"AT",IF(AIH!$BF105="AI",IF(Sheet1!$D105&gt;AIH!$BE105+150,150,"wait"),0))</f>
        <v>0</v>
      </c>
      <c r="JK104" s="10">
        <f>IF(AND(JK103&gt;0,JK103&lt;&gt;"wait"),"AT",IF(AIH!$BF105="AI",IF(Sheet1!$D105&gt;AIH!$BE105+200,200,"wait"),0))</f>
        <v>0</v>
      </c>
      <c r="JL104" s="10">
        <f>IF(AND(JL103&gt;0,JL103&lt;&gt;"wait"),"AT",IF(AIH!$BF105="AI",IF(Sheet1!$E105&lt;AIH!$BE105-50,50,"wait"),0))</f>
        <v>0</v>
      </c>
      <c r="JM104" s="10">
        <f>IF(AND(JM103&gt;0,JM103&lt;&gt;"wait"),"AT",IF(AIH!$BF105="AI",IF(Sheet1!$E105&lt;AIH!$BE105-100,100,"wait"),0))</f>
        <v>0</v>
      </c>
      <c r="JN104" s="10">
        <f>IF(AND(JN103&gt;0,JN103&lt;&gt;"wait"),"AT",IF(AIH!$BF105="AI",IF(Sheet1!$E105&lt;AIH!$BE105-150,150,"wait"),0))</f>
        <v>0</v>
      </c>
      <c r="JO104" s="10">
        <f>IF(AND(JO103&gt;0,JO103&lt;&gt;"wait"),"AT",IF(AIH!$BF105="AI",IF(Sheet1!$E105&lt;AIH!$BE105-200,200,"wait"),0))</f>
        <v>0</v>
      </c>
      <c r="JP104" s="10">
        <f t="shared" si="59"/>
        <v>0</v>
      </c>
      <c r="JR104" s="10">
        <f>IF(AND(JR103&gt;0,JR103&lt;&gt;"wait"),"AT",IF(AIH!$BH105="AI",IF(Sheet1!$D105&gt;AIH!$BG105+50,50,"wait"),0))</f>
        <v>0</v>
      </c>
      <c r="JS104" s="10">
        <f>IF(AND(JS103&gt;0,JS103&lt;&gt;"wait"),"AT",IF(AIH!$BH105="AI",IF(Sheet1!$D105&gt;AIH!$BG105+100,100,"wait"),0))</f>
        <v>0</v>
      </c>
      <c r="JT104" s="10">
        <f>IF(AND(JT103&gt;0,JT103&lt;&gt;"wait"),"AT",IF(AIH!$BH105="AI",IF(Sheet1!$D105&gt;AIH!$BG105+150,150,"wait"),0))</f>
        <v>0</v>
      </c>
      <c r="JU104" s="10">
        <f>IF(AND(JU103&gt;0,JU103&lt;&gt;"wait"),"AT",IF(AIH!$BH105="AI",IF(Sheet1!$D105&gt;AIH!$BG105+200,200,"wait"),0))</f>
        <v>0</v>
      </c>
      <c r="JV104" s="10">
        <f>IF(AND(JV103&gt;0,JV103&lt;&gt;"wait"),"AT",IF(AIH!$BH105="AI",IF(Sheet1!$E105&lt;AIH!$BG105-50,50,"wait"),0))</f>
        <v>0</v>
      </c>
      <c r="JW104" s="10">
        <f>IF(AND(JW103&gt;0,JW103&lt;&gt;"wait"),"AT",IF(AIH!$BH105="AI",IF(Sheet1!$E105&lt;AIH!$BG105-100,100,"wait"),0))</f>
        <v>0</v>
      </c>
      <c r="JX104" s="10">
        <f>IF(AND(JX103&gt;0,JX103&lt;&gt;"wait"),"AT",IF(AIH!$BH105="AI",IF(Sheet1!$E105&lt;AIH!$BG105-150,150,"wait"),0))</f>
        <v>0</v>
      </c>
      <c r="JY104" s="10">
        <f>IF(AND(JY103&gt;0,JY103&lt;&gt;"wait"),"AT",IF(AIH!$BH105="AI",IF(Sheet1!$E105&lt;AIH!$BG105-200,200,"wait"),0))</f>
        <v>0</v>
      </c>
      <c r="JZ104" s="10">
        <f t="shared" si="60"/>
        <v>0</v>
      </c>
      <c r="KB104" s="10">
        <f>IF(AND(KB103&gt;0,KB103&lt;&gt;"wait"),"AT",IF(AIH!$BJ105="AI",IF(Sheet1!$D105&gt;AIH!$BI105+50,50,"wait"),0))</f>
        <v>0</v>
      </c>
      <c r="KC104" s="10">
        <f>IF(AND(KC103&gt;0,KC103&lt;&gt;"wait"),"AT",IF(AIH!$BJ105="AI",IF(Sheet1!$D105&gt;AIH!$BI105+100,100,"wait"),0))</f>
        <v>0</v>
      </c>
      <c r="KD104" s="10">
        <f>IF(AND(KD103&gt;0,KD103&lt;&gt;"wait"),"AT",IF(AIH!$BJ105="AI",IF(Sheet1!$D105&gt;AIH!$BI105+150,150,"wait"),0))</f>
        <v>0</v>
      </c>
      <c r="KE104" s="10">
        <f>IF(AND(KE103&gt;0,KE103&lt;&gt;"wait"),"AT",IF(AIH!$BJ105="AI",IF(Sheet1!$D105&gt;AIH!$BI105+200,200,"wait"),0))</f>
        <v>0</v>
      </c>
      <c r="KF104" s="10">
        <f>IF(AND(KF103&gt;0,KF103&lt;&gt;"wait"),"AT",IF(AIH!$BJ105="AI",IF(Sheet1!$E105&lt;AIH!$BI105-50,50,"wait"),0))</f>
        <v>0</v>
      </c>
      <c r="KG104" s="10">
        <f>IF(AND(KG103&gt;0,KG103&lt;&gt;"wait"),"AT",IF(AIH!$BJ105="AI",IF(Sheet1!$E105&lt;AIH!$BI105-100,100,"wait"),0))</f>
        <v>0</v>
      </c>
      <c r="KH104" s="10">
        <f>IF(AND(KH103&gt;0,KH103&lt;&gt;"wait"),"AT",IF(AIH!$BJ105="AI",IF(Sheet1!$E105&lt;AIH!$BI105-150,150,"wait"),0))</f>
        <v>0</v>
      </c>
      <c r="KI104" s="10">
        <f>IF(AND(KI103&gt;0,KI103&lt;&gt;"wait"),"AT",IF(AIH!$BJ105="AI",IF(Sheet1!$E105&lt;AIH!$BI105-200,200,"wait"),0))</f>
        <v>0</v>
      </c>
      <c r="KJ104" s="10">
        <f t="shared" si="61"/>
        <v>0</v>
      </c>
      <c r="KL104" s="10">
        <f>IF(AND(KL103&gt;0,KL103&lt;&gt;"wait"),"AT",IF(AIH!$BL105="AI",IF(Sheet1!$D105&gt;AIH!$BK105+50,50,"wait"),0))</f>
        <v>0</v>
      </c>
      <c r="KM104" s="10">
        <f>IF(AND(KM103&gt;0,KM103&lt;&gt;"wait"),"AT",IF(AIH!$BL105="AI",IF(Sheet1!$D105&gt;AIH!$BK105+100,100,"wait"),0))</f>
        <v>0</v>
      </c>
      <c r="KN104" s="10">
        <f>IF(AND(KN103&gt;0,KN103&lt;&gt;"wait"),"AT",IF(AIH!$BL105="AI",IF(Sheet1!$D105&gt;AIH!$BK105+150,150,"wait"),0))</f>
        <v>0</v>
      </c>
      <c r="KO104" s="10">
        <f>IF(AND(KO103&gt;0,KO103&lt;&gt;"wait"),"AT",IF(AIH!$BL105="AI",IF(Sheet1!$D105&gt;AIH!$BK105+200,200,"wait"),0))</f>
        <v>0</v>
      </c>
      <c r="KP104" s="10">
        <f>IF(AND(KP103&gt;0,KP103&lt;&gt;"wait"),"AT",IF(AIH!$BL105="AI",IF(Sheet1!$E105&lt;AIH!$BK105-50,50,"wait"),0))</f>
        <v>0</v>
      </c>
      <c r="KQ104" s="10">
        <f>IF(AND(KQ103&gt;0,KQ103&lt;&gt;"wait"),"AT",IF(AIH!$BL105="AI",IF(Sheet1!$E105&lt;AIH!$BK105-100,100,"wait"),0))</f>
        <v>0</v>
      </c>
      <c r="KR104" s="10">
        <f>IF(AND(KR103&gt;0,KR103&lt;&gt;"wait"),"AT",IF(AIH!$BL105="AI",IF(Sheet1!$E105&lt;AIH!$BK105-150,150,"wait"),0))</f>
        <v>0</v>
      </c>
      <c r="KS104" s="10">
        <f>IF(AND(KS103&gt;0,KS103&lt;&gt;"wait"),"AT",IF(AIH!$BL105="AI",IF(Sheet1!$E105&lt;AIH!$BK105-200,200,"wait"),0))</f>
        <v>0</v>
      </c>
      <c r="KT104" s="10">
        <f t="shared" si="62"/>
        <v>0</v>
      </c>
      <c r="KV104" s="10">
        <f>IF(AND(KV103&gt;0,KV103&lt;&gt;"wait"),"AT",IF(AIH!$BN105="AI",IF(Sheet1!$D105&gt;AIH!$BM105+50,50,"wait"),0))</f>
        <v>0</v>
      </c>
      <c r="KW104" s="10">
        <f>IF(AND(KW103&gt;0,KW103&lt;&gt;"wait"),"AT",IF(AIH!$BN105="AI",IF(Sheet1!$D105&gt;AIH!$BM105+100,100,"wait"),0))</f>
        <v>0</v>
      </c>
      <c r="KX104" s="10">
        <f>IF(AND(KX103&gt;0,KX103&lt;&gt;"wait"),"AT",IF(AIH!$BN105="AI",IF(Sheet1!$D105&gt;AIH!$BM105+150,150,"wait"),0))</f>
        <v>0</v>
      </c>
      <c r="KY104" s="10">
        <f>IF(AND(KY103&gt;0,KY103&lt;&gt;"wait"),"AT",IF(AIH!$BN105="AI",IF(Sheet1!$D105&gt;AIH!$BM105+200,200,"wait"),0))</f>
        <v>0</v>
      </c>
      <c r="KZ104" s="10">
        <f>IF(AND(KZ103&gt;0,KZ103&lt;&gt;"wait"),"AT",IF(AIH!$BN105="AI",IF(Sheet1!$E105&lt;AIH!$BM105-50,50,"wait"),0))</f>
        <v>0</v>
      </c>
      <c r="LA104" s="10">
        <f>IF(AND(LA103&gt;0,LA103&lt;&gt;"wait"),"AT",IF(AIH!$BN105="AI",IF(Sheet1!$E105&lt;AIH!$BM105-100,100,"wait"),0))</f>
        <v>0</v>
      </c>
      <c r="LB104" s="10">
        <f>IF(AND(LB103&gt;0,LB103&lt;&gt;"wait"),"AT",IF(AIH!$BN105="AI",IF(Sheet1!$E105&lt;AIH!$BM105-150,150,"wait"),0))</f>
        <v>0</v>
      </c>
      <c r="LC104" s="10">
        <f>IF(AND(LC103&gt;0,LC103&lt;&gt;"wait"),"AT",IF(AIH!$BN105="AI",IF(Sheet1!$E105&lt;AIH!$BM105-200,200,"wait"),0))</f>
        <v>0</v>
      </c>
      <c r="LD104" s="10">
        <f t="shared" si="63"/>
        <v>0</v>
      </c>
      <c r="LF104" s="10">
        <f>IF(AND(LF103&gt;0,LF103&lt;&gt;"wait"),"AT",IF(AIH!$BP105="AI",IF(Sheet1!$D105&gt;AIH!$BO105+50,50,"wait"),0))</f>
        <v>0</v>
      </c>
      <c r="LG104" s="10">
        <f>IF(AND(LG103&gt;0,LG103&lt;&gt;"wait"),"AT",IF(AIH!$BP105="AI",IF(Sheet1!$D105&gt;AIH!$BO105+100,100,"wait"),0))</f>
        <v>0</v>
      </c>
      <c r="LH104" s="10">
        <f>IF(AND(LH103&gt;0,LH103&lt;&gt;"wait"),"AT",IF(AIH!$BP105="AI",IF(Sheet1!$D105&gt;AIH!$BO105+150,150,"wait"),0))</f>
        <v>0</v>
      </c>
      <c r="LI104" s="10">
        <f>IF(AND(LI103&gt;0,LI103&lt;&gt;"wait"),"AT",IF(AIH!$BP105="AI",IF(Sheet1!$D105&gt;AIH!$BO105+200,200,"wait"),0))</f>
        <v>0</v>
      </c>
      <c r="LJ104" s="10">
        <f>IF(AND(LJ103&gt;0,LJ103&lt;&gt;"wait"),"AT",IF(AIH!$BP105="AI",IF(Sheet1!$E105&lt;AIH!$BO105-50,50,"wait"),0))</f>
        <v>0</v>
      </c>
      <c r="LK104" s="10">
        <f>IF(AND(LK103&gt;0,LK103&lt;&gt;"wait"),"AT",IF(AIH!$BP105="AI",IF(Sheet1!$E105&lt;AIH!$BO105-100,100,"wait"),0))</f>
        <v>0</v>
      </c>
      <c r="LL104" s="10">
        <f>IF(AND(LL103&gt;0,LL103&lt;&gt;"wait"),"AT",IF(AIH!$BP105="AI",IF(Sheet1!$E105&lt;AIH!$BO105-150,150,"wait"),0))</f>
        <v>0</v>
      </c>
      <c r="LM104" s="10">
        <f>IF(AND(LM103&gt;0,LM103&lt;&gt;"wait"),"AT",IF(AIH!$BP105="AI",IF(Sheet1!$E105&lt;AIH!$BO105-200,200,"wait"),0))</f>
        <v>0</v>
      </c>
      <c r="LN104" s="10">
        <f t="shared" si="64"/>
        <v>0</v>
      </c>
      <c r="LP104" s="10">
        <f>IF(AND(LP103&gt;0,LP103&lt;&gt;"wait"),"AT",IF(AIH!$BR105="AI",IF(Sheet1!$D105&gt;AIH!$BQ105+50,50,"wait"),0))</f>
        <v>0</v>
      </c>
      <c r="LQ104" s="10">
        <f>IF(AND(LQ103&gt;0,LQ103&lt;&gt;"wait"),"AT",IF(AIH!$BR105="AI",IF(Sheet1!$D105&gt;AIH!$BQ105+100,100,"wait"),0))</f>
        <v>0</v>
      </c>
      <c r="LR104" s="10">
        <f>IF(AND(LR103&gt;0,LR103&lt;&gt;"wait"),"AT",IF(AIH!$BR105="AI",IF(Sheet1!$D105&gt;AIH!$BQ105+150,150,"wait"),0))</f>
        <v>0</v>
      </c>
      <c r="LS104" s="10">
        <f>IF(AND(LS103&gt;0,LS103&lt;&gt;"wait"),"AT",IF(AIH!$BR105="AI",IF(Sheet1!$D105&gt;AIH!$BQ105+200,200,"wait"),0))</f>
        <v>0</v>
      </c>
      <c r="LT104" s="10">
        <f>IF(AND(LT103&gt;0,LT103&lt;&gt;"wait"),"AT",IF(AIH!$BR105="AI",IF(Sheet1!$E105&lt;AIH!$BQ105-50,50,"wait"),0))</f>
        <v>0</v>
      </c>
      <c r="LU104" s="10">
        <f>IF(AND(LU103&gt;0,LU103&lt;&gt;"wait"),"AT",IF(AIH!$BR105="AI",IF(Sheet1!$E105&lt;AIH!$BQ105-100,100,"wait"),0))</f>
        <v>0</v>
      </c>
      <c r="LV104" s="10">
        <f>IF(AND(LV103&gt;0,LV103&lt;&gt;"wait"),"AT",IF(AIH!$BR105="AI",IF(Sheet1!$E105&lt;AIH!$BQ105-150,150,"wait"),0))</f>
        <v>0</v>
      </c>
      <c r="LW104" s="10">
        <f>IF(AND(LW103&gt;0,LW103&lt;&gt;"wait"),"AT",IF(AIH!$BR105="AI",IF(Sheet1!$E105&lt;AIH!$BQ105-200,200,"wait"),0))</f>
        <v>0</v>
      </c>
      <c r="LX104" s="10">
        <f t="shared" si="65"/>
        <v>0</v>
      </c>
    </row>
    <row r="105" spans="1:336" x14ac:dyDescent="0.3">
      <c r="A105" t="str">
        <f>Sheet1!B105</f>
        <v>03/01 10:58</v>
      </c>
      <c r="B105">
        <f>Sheet1!D105</f>
        <v>29147</v>
      </c>
      <c r="C105">
        <f>Sheet1!E105</f>
        <v>29118</v>
      </c>
      <c r="E105">
        <f>MAX($B105:$B$162)</f>
        <v>29241</v>
      </c>
      <c r="F105">
        <f>MIN($C105:$C$162)</f>
        <v>29062</v>
      </c>
      <c r="H105" s="8">
        <f>IF(AND(H104&gt;0,H104&lt;&gt;"wait"),"AT",IF(AIH!$D106="AI",IF(Sheet1!$D106&gt;AIH!$C106+50,50,"wait"),0))</f>
        <v>0</v>
      </c>
      <c r="I105" s="8">
        <f>IF(AND(I104&gt;0,I104&lt;&gt;"wait"),"AT",IF(AIH!$D106="AI",IF(Sheet1!$D106&gt;AIH!$C106+100,100,"wait"),0))</f>
        <v>0</v>
      </c>
      <c r="J105" s="8">
        <f>IF(AND(J104&gt;0,J104&lt;&gt;"wait"),"AT",IF(AIH!$D106="AI",IF(Sheet1!$D106&gt;AIH!$C106+150,150,"wait"),0))</f>
        <v>0</v>
      </c>
      <c r="K105" s="8">
        <f>IF(AND(K104&gt;0,K104&lt;&gt;"wait"),"AT",IF(AIH!$D106="AI",IF(Sheet1!$D106&gt;AIH!$C106+200,200,"wait"),0))</f>
        <v>0</v>
      </c>
      <c r="L105" s="8">
        <f>IF(AND(L104&gt;0,L104&lt;&gt;"wait"),"AT",IF(AIH!$D106="AI",IF(Sheet1!$E106&lt;AIH!$C106-50,50,"wait"),0))</f>
        <v>0</v>
      </c>
      <c r="M105" s="8">
        <f>IF(AND(M104&gt;0,M104&lt;&gt;"wait"),"AT",IF(AIH!$D106="AI",IF(Sheet1!$E106&lt;AIH!$C106-100,100,"wait"),0))</f>
        <v>0</v>
      </c>
      <c r="N105" s="8">
        <f>IF(AND(N104&gt;0,N104&lt;&gt;"wait"),"AT",IF(AIH!$D106="AI",IF(Sheet1!$E106&lt;AIH!$C106-150,150,"wait"),0))</f>
        <v>0</v>
      </c>
      <c r="O105" s="8">
        <f>IF(AND(O104&gt;0,O104&lt;&gt;"wait"),"AT",IF(AIH!$D106="AI",IF(Sheet1!$E106&lt;AIH!$C106-200,200,"wait"),0))</f>
        <v>0</v>
      </c>
      <c r="P105" s="8">
        <f t="shared" si="33"/>
        <v>0</v>
      </c>
      <c r="R105" s="8">
        <f>IF(AND(R104&gt;0,R104&lt;&gt;"wait"),"AT",IF(AIH!$F106="AI",IF(Sheet1!$D106&gt;AIH!$E106+50,50,"wait"),0))</f>
        <v>0</v>
      </c>
      <c r="S105" s="8">
        <f>IF(AND(S104&gt;0,S104&lt;&gt;"wait"),"AT",IF(AIH!$F106="AI",IF(Sheet1!$D106&gt;AIH!$E106+100,100,"wait"),0))</f>
        <v>0</v>
      </c>
      <c r="T105" s="8">
        <f>IF(AND(T104&gt;0,T104&lt;&gt;"wait"),"AT",IF(AIH!$F106="AI",IF(Sheet1!$D106&gt;AIH!$E106+150,150,"wait"),0))</f>
        <v>0</v>
      </c>
      <c r="U105" s="8">
        <f>IF(AND(U104&gt;0,U104&lt;&gt;"wait"),"AT",IF(AIH!$F106="AI",IF(Sheet1!$D106&gt;AIH!$E106+200,200,"wait"),0))</f>
        <v>0</v>
      </c>
      <c r="V105" s="8">
        <f>IF(AND(V104&gt;0,V104&lt;&gt;"wait"),"AT",IF(AIH!$F106="AI",IF(Sheet1!$E106&lt;AIH!$E106-50,50,"wait"),0))</f>
        <v>0</v>
      </c>
      <c r="W105" s="8">
        <f>IF(AND(W104&gt;0,W104&lt;&gt;"wait"),"AT",IF(AIH!$F106="AI",IF(Sheet1!$E106&lt;AIH!$E106-100,100,"wait"),0))</f>
        <v>0</v>
      </c>
      <c r="X105" s="8">
        <f>IF(AND(X104&gt;0,X104&lt;&gt;"wait"),"AT",IF(AIH!$F106="AI",IF(Sheet1!$E106&lt;AIH!$E106-150,150,"wait"),0))</f>
        <v>0</v>
      </c>
      <c r="Y105" s="8">
        <f>IF(AND(Y104&gt;0,Y104&lt;&gt;"wait"),"AT",IF(AIH!$F106="AI",IF(Sheet1!$E106&lt;AIH!$E106-200,200,"wait"),0))</f>
        <v>0</v>
      </c>
      <c r="Z105" s="8">
        <f t="shared" si="34"/>
        <v>0</v>
      </c>
      <c r="AB105" s="8">
        <f>IF(AND(AB104&gt;0,AB104&lt;&gt;"wait"),"AT",IF(AIH!$H106="AI",IF(Sheet1!$D106&gt;AIH!$G106+50,50,"wait"),0))</f>
        <v>0</v>
      </c>
      <c r="AC105" s="8">
        <f>IF(AND(AC104&gt;0,AC104&lt;&gt;"wait"),"AT",IF(AIH!$H106="AI",IF(Sheet1!$D106&gt;AIH!$G106+100,100,"wait"),0))</f>
        <v>0</v>
      </c>
      <c r="AD105" s="8">
        <f>IF(AND(AD104&gt;0,AD104&lt;&gt;"wait"),"AT",IF(AIH!$H106="AI",IF(Sheet1!$D106&gt;AIH!$G106+150,150,"wait"),0))</f>
        <v>0</v>
      </c>
      <c r="AE105" s="8">
        <f>IF(AND(AE104&gt;0,AE104&lt;&gt;"wait"),"AT",IF(AIH!$H106="AI",IF(Sheet1!$D106&gt;AIH!$G106+200,200,"wait"),0))</f>
        <v>0</v>
      </c>
      <c r="AF105" s="8">
        <f>IF(AND(AF104&gt;0,AF104&lt;&gt;"wait"),"AT",IF(AIH!$H106="AI",IF(Sheet1!$E106&lt;AIH!$G106-50,50,"wait"),0))</f>
        <v>0</v>
      </c>
      <c r="AG105" s="8">
        <f>IF(AND(AG104&gt;0,AG104&lt;&gt;"wait"),"AT",IF(AIH!$H106="AI",IF(Sheet1!$E106&lt;AIH!$G106-100,100,"wait"),0))</f>
        <v>0</v>
      </c>
      <c r="AH105" s="8">
        <f>IF(AND(AH104&gt;0,AH104&lt;&gt;"wait"),"AT",IF(AIH!$H106="AI",IF(Sheet1!$E106&lt;AIH!$G106-150,150,"wait"),0))</f>
        <v>0</v>
      </c>
      <c r="AI105" s="8">
        <f>IF(AND(AI104&gt;0,AI104&lt;&gt;"wait"),"AT",IF(AIH!$H106="AI",IF(Sheet1!$E106&lt;AIH!$G106-200,200,"wait"),0))</f>
        <v>0</v>
      </c>
      <c r="AJ105" s="8">
        <f t="shared" si="35"/>
        <v>0</v>
      </c>
      <c r="AL105" s="8">
        <f>IF(AND(AL104&gt;0,AL104&lt;&gt;"wait"),"AT",IF(AIH!$J106="AI",IF(Sheet1!$D106&gt;AIH!$I106+50,50,"wait"),0))</f>
        <v>0</v>
      </c>
      <c r="AM105" s="8">
        <f>IF(AND(AM104&gt;0,AM104&lt;&gt;"wait"),"AT",IF(AIH!$J106="AI",IF(Sheet1!$D106&gt;AIH!$I106+100,100,"wait"),0))</f>
        <v>0</v>
      </c>
      <c r="AN105" s="8">
        <f>IF(AND(AN104&gt;0,AN104&lt;&gt;"wait"),"AT",IF(AIH!$J106="AI",IF(Sheet1!$D106&gt;AIH!$I106+150,150,"wait"),0))</f>
        <v>0</v>
      </c>
      <c r="AO105" s="8">
        <f>IF(AND(AO104&gt;0,AO104&lt;&gt;"wait"),"AT",IF(AIH!$J106="AI",IF(Sheet1!$D106&gt;AIH!$I106+200,200,"wait"),0))</f>
        <v>0</v>
      </c>
      <c r="AP105" s="8">
        <f>IF(AND(AP104&gt;0,AP104&lt;&gt;"wait"),"AT",IF(AIH!$J106="AI",IF(Sheet1!$E106&lt;AIH!$I106-50,50,"wait"),0))</f>
        <v>0</v>
      </c>
      <c r="AQ105" s="8">
        <f>IF(AND(AQ104&gt;0,AQ104&lt;&gt;"wait"),"AT",IF(AIH!$J106="AI",IF(Sheet1!$E106&lt;AIH!$I106-100,100,"wait"),0))</f>
        <v>0</v>
      </c>
      <c r="AR105" s="8">
        <f>IF(AND(AR104&gt;0,AR104&lt;&gt;"wait"),"AT",IF(AIH!$J106="AI",IF(Sheet1!$E106&lt;AIH!$I106-150,150,"wait"),0))</f>
        <v>0</v>
      </c>
      <c r="AS105" s="8">
        <f>IF(AND(AS104&gt;0,AS104&lt;&gt;"wait"),"AT",IF(AIH!$J106="AI",IF(Sheet1!$E106&lt;AIH!$I106-200,200,"wait"),0))</f>
        <v>0</v>
      </c>
      <c r="AT105" s="8">
        <f t="shared" si="36"/>
        <v>0</v>
      </c>
      <c r="AU105" s="8"/>
      <c r="AV105" s="8">
        <f>IF(AND(AV104&gt;0,AV104&lt;&gt;"wait"),"AT",IF(AIH!$L106="AI",IF(Sheet1!$D106&gt;AIH!$K106+50,50,"wait"),0))</f>
        <v>0</v>
      </c>
      <c r="AW105" s="8">
        <f>IF(AND(AW104&gt;0,AW104&lt;&gt;"wait"),"AT",IF(AIH!$L106="AI",IF(Sheet1!$D106&gt;AIH!$K106+100,100,"wait"),0))</f>
        <v>0</v>
      </c>
      <c r="AX105" s="8">
        <f>IF(AND(AX104&gt;0,AX104&lt;&gt;"wait"),"AT",IF(AIH!$L106="AI",IF(Sheet1!$D106&gt;AIH!$K106+150,150,"wait"),0))</f>
        <v>0</v>
      </c>
      <c r="AY105" s="8">
        <f>IF(AND(AY104&gt;0,AY104&lt;&gt;"wait"),"AT",IF(AIH!$L106="AI",IF(Sheet1!$D106&gt;AIH!$K106+200,200,"wait"),0))</f>
        <v>0</v>
      </c>
      <c r="AZ105" s="8">
        <f>IF(AND(AZ104&gt;0,AZ104&lt;&gt;"wait"),"AT",IF(AIH!$L106="AI",IF(Sheet1!$E106&lt;AIH!$K106-50,50,"wait"),0))</f>
        <v>0</v>
      </c>
      <c r="BA105" s="8">
        <f>IF(AND(BA104&gt;0,BA104&lt;&gt;"wait"),"AT",IF(AIH!$L106="AI",IF(Sheet1!$E106&lt;AIH!$K106-100,100,"wait"),0))</f>
        <v>0</v>
      </c>
      <c r="BB105" s="8">
        <f>IF(AND(BB104&gt;0,BB104&lt;&gt;"wait"),"AT",IF(AIH!$L106="AI",IF(Sheet1!$E106&lt;AIH!$K106-150,150,"wait"),0))</f>
        <v>0</v>
      </c>
      <c r="BC105" s="8">
        <f>IF(AND(BC104&gt;0,BC104&lt;&gt;"wait"),"AT",IF(AIH!$L106="AI",IF(Sheet1!$E106&lt;AIH!$K106-200,200,"wait"),0))</f>
        <v>0</v>
      </c>
      <c r="BD105" s="8">
        <f t="shared" si="37"/>
        <v>0</v>
      </c>
      <c r="BE105" s="8"/>
      <c r="BF105" s="8">
        <f>IF(AND(BF104&gt;0,BF104&lt;&gt;"wait"),"AT",IF(AIH!$N106="AI",IF(Sheet1!$D106&gt;AIH!$M106+50,50,"wait"),0))</f>
        <v>0</v>
      </c>
      <c r="BG105" s="8">
        <f>IF(AND(BG104&gt;0,BG104&lt;&gt;"wait"),"AT",IF(AIH!$N106="AI",IF(Sheet1!$D106&gt;AIH!$M106+100,100,"wait"),0))</f>
        <v>0</v>
      </c>
      <c r="BH105" s="8">
        <f>IF(AND(BH104&gt;0,BH104&lt;&gt;"wait"),"AT",IF(AIH!$N106="AI",IF(Sheet1!$D106&gt;AIH!$M106+150,150,"wait"),0))</f>
        <v>0</v>
      </c>
      <c r="BI105" s="8">
        <f>IF(AND(BI104&gt;0,BI104&lt;&gt;"wait"),"AT",IF(AIH!$N106="AI",IF(Sheet1!$D106&gt;AIH!$M106+200,200,"wait"),0))</f>
        <v>0</v>
      </c>
      <c r="BJ105" s="8">
        <f>IF(AND(BJ104&gt;0,BJ104&lt;&gt;"wait"),"AT",IF(AIH!$N106="AI",IF(Sheet1!$E106&lt;AIH!$M106-50,50,"wait"),0))</f>
        <v>0</v>
      </c>
      <c r="BK105" s="8">
        <f>IF(AND(BK104&gt;0,BK104&lt;&gt;"wait"),"AT",IF(AIH!$N106="AI",IF(Sheet1!$E106&lt;AIH!$M106-100,100,"wait"),0))</f>
        <v>0</v>
      </c>
      <c r="BL105" s="8">
        <f>IF(AND(BL104&gt;0,BL104&lt;&gt;"wait"),"AT",IF(AIH!$N106="AI",IF(Sheet1!$E106&lt;AIH!$M106-150,150,"wait"),0))</f>
        <v>0</v>
      </c>
      <c r="BM105" s="8">
        <f>IF(AND(BM104&gt;0,BM104&lt;&gt;"wait"),"AT",IF(AIH!$N106="AI",IF(Sheet1!$E106&lt;AIH!$M106-200,200,"wait"),0))</f>
        <v>0</v>
      </c>
      <c r="BN105" s="8">
        <f t="shared" si="38"/>
        <v>0</v>
      </c>
      <c r="BO105" s="8"/>
      <c r="BP105" s="8">
        <f>IF(AND(BP104&gt;0,BP104&lt;&gt;"wait"),"AT",IF(AIH!$P106="AI",IF(Sheet1!$D106&gt;AIH!$O106+50,50,"wait"),0))</f>
        <v>0</v>
      </c>
      <c r="BQ105" s="8">
        <f>IF(AND(BQ104&gt;0,BQ104&lt;&gt;"wait"),"AT",IF(AIH!$P106="AI",IF(Sheet1!$D106&gt;AIH!$O106+100,100,"wait"),0))</f>
        <v>0</v>
      </c>
      <c r="BR105" s="8">
        <f>IF(AND(BR104&gt;0,BR104&lt;&gt;"wait"),"AT",IF(AIH!$P106="AI",IF(Sheet1!$D106&gt;AIH!$O106+150,150,"wait"),0))</f>
        <v>0</v>
      </c>
      <c r="BS105" s="8">
        <f>IF(AND(BS104&gt;0,BS104&lt;&gt;"wait"),"AT",IF(AIH!$P106="AI",IF(Sheet1!$D106&gt;AIH!$O106+200,200,"wait"),0))</f>
        <v>0</v>
      </c>
      <c r="BT105" s="8">
        <f>IF(AND(BT104&gt;0,BT104&lt;&gt;"wait"),"AT",IF(AIH!$P106="AI",IF(Sheet1!$E106&lt;AIH!$O106-50,50,"wait"),0))</f>
        <v>0</v>
      </c>
      <c r="BU105" s="8">
        <f>IF(AND(BU104&gt;0,BU104&lt;&gt;"wait"),"AT",IF(AIH!$P106="AI",IF(Sheet1!$E106&lt;AIH!$O106-100,100,"wait"),0))</f>
        <v>0</v>
      </c>
      <c r="BV105" s="8">
        <f>IF(AND(BV104&gt;0,BV104&lt;&gt;"wait"),"AT",IF(AIH!$P106="AI",IF(Sheet1!$E106&lt;AIH!$O106-150,150,"wait"),0))</f>
        <v>0</v>
      </c>
      <c r="BW105" s="8">
        <f>IF(AND(BW104&gt;0,BW104&lt;&gt;"wait"),"AT",IF(AIH!$P106="AI",IF(Sheet1!$E106&lt;AIH!$O106-200,200,"wait"),0))</f>
        <v>0</v>
      </c>
      <c r="BX105" s="8">
        <f t="shared" si="39"/>
        <v>0</v>
      </c>
      <c r="BY105" s="8"/>
      <c r="BZ105" s="8">
        <f>IF(AND(BZ104&gt;0,BZ104&lt;&gt;"wait"),"AT",IF(AIH!$R106="AI",IF(Sheet1!$D106&gt;AIH!$Q106+50,50,"wait"),0))</f>
        <v>0</v>
      </c>
      <c r="CA105" s="8">
        <f>IF(AND(CA104&gt;0,CA104&lt;&gt;"wait"),"AT",IF(AIH!$R106="AI",IF(Sheet1!$D106&gt;AIH!$Q106+100,100,"wait"),0))</f>
        <v>0</v>
      </c>
      <c r="CB105" s="8">
        <f>IF(AND(CB104&gt;0,CB104&lt;&gt;"wait"),"AT",IF(AIH!$R106="AI",IF(Sheet1!$D106&gt;AIH!$Q106+150,150,"wait"),0))</f>
        <v>0</v>
      </c>
      <c r="CC105" s="8">
        <f>IF(AND(CC104&gt;0,CC104&lt;&gt;"wait"),"AT",IF(AIH!$R106="AI",IF(Sheet1!$D106&gt;AIH!$Q106+200,200,"wait"),0))</f>
        <v>0</v>
      </c>
      <c r="CD105" s="8">
        <f>IF(AND(CD104&gt;0,CD104&lt;&gt;"wait"),"AT",IF(AIH!$R106="AI",IF(Sheet1!$E106&lt;AIH!$Q106-50,50,"wait"),0))</f>
        <v>0</v>
      </c>
      <c r="CE105" s="8">
        <f>IF(AND(CE104&gt;0,CE104&lt;&gt;"wait"),"AT",IF(AIH!$R106="AI",IF(Sheet1!$E106&lt;AIH!$Q106-100,100,"wait"),0))</f>
        <v>0</v>
      </c>
      <c r="CF105" s="8">
        <f>IF(AND(CF104&gt;0,CF104&lt;&gt;"wait"),"AT",IF(AIH!$R106="AI",IF(Sheet1!$E106&lt;AIH!$Q106-150,150,"wait"),0))</f>
        <v>0</v>
      </c>
      <c r="CG105" s="8">
        <f>IF(AND(CG104&gt;0,CG104&lt;&gt;"wait"),"AT",IF(AIH!$R106="AI",IF(Sheet1!$E106&lt;AIH!$Q106-200,200,"wait"),0))</f>
        <v>0</v>
      </c>
      <c r="CH105" s="8">
        <f t="shared" si="40"/>
        <v>0</v>
      </c>
      <c r="CI105" s="8"/>
      <c r="CJ105" s="8">
        <f>IF(AND(CJ104&gt;0,CJ104&lt;&gt;"wait"),"AT",IF(AIH!$T106="AI",IF(Sheet1!$D106&gt;AIH!$S106+50,50,"wait"),0))</f>
        <v>0</v>
      </c>
      <c r="CK105" s="8">
        <f>IF(AND(CK104&gt;0,CK104&lt;&gt;"wait"),"AT",IF(AIH!$T106="AI",IF(Sheet1!$D106&gt;AIH!$S106+100,100,"wait"),0))</f>
        <v>0</v>
      </c>
      <c r="CL105" s="8">
        <f>IF(AND(CL104&gt;0,CL104&lt;&gt;"wait"),"AT",IF(AIH!$T106="AI",IF(Sheet1!$D106&gt;AIH!$S106+150,150,"wait"),0))</f>
        <v>0</v>
      </c>
      <c r="CM105" s="8">
        <f>IF(AND(CM104&gt;0,CM104&lt;&gt;"wait"),"AT",IF(AIH!$T106="AI",IF(Sheet1!$D106&gt;AIH!$S106+200,200,"wait"),0))</f>
        <v>0</v>
      </c>
      <c r="CN105" s="8">
        <f>IF(AND(CN104&gt;0,CN104&lt;&gt;"wait"),"AT",IF(AIH!$T106="AI",IF(Sheet1!$E106&lt;AIH!$S106-50,50,"wait"),0))</f>
        <v>0</v>
      </c>
      <c r="CO105" s="8">
        <f>IF(AND(CO104&gt;0,CO104&lt;&gt;"wait"),"AT",IF(AIH!$T106="AI",IF(Sheet1!$E106&lt;AIH!$S106-100,100,"wait"),0))</f>
        <v>0</v>
      </c>
      <c r="CP105" s="8">
        <f>IF(AND(CP104&gt;0,CP104&lt;&gt;"wait"),"AT",IF(AIH!$T106="AI",IF(Sheet1!$E106&lt;AIH!$S106-150,150,"wait"),0))</f>
        <v>0</v>
      </c>
      <c r="CQ105" s="8">
        <f>IF(AND(CQ104&gt;0,CQ104&lt;&gt;"wait"),"AT",IF(AIH!$T106="AI",IF(Sheet1!$E106&lt;AIH!$S106-200,200,"wait"),0))</f>
        <v>0</v>
      </c>
      <c r="CR105" s="8">
        <f t="shared" si="41"/>
        <v>0</v>
      </c>
      <c r="CS105" s="8"/>
      <c r="CT105" s="8">
        <f>IF(AND(CT104&gt;0,CT104&lt;&gt;"wait"),"AT",IF(AIH!$V106="AI",IF(Sheet1!$D106&gt;AIH!$U106+50,50,"wait"),0))</f>
        <v>0</v>
      </c>
      <c r="CU105" s="8">
        <f>IF(AND(CU104&gt;0,CU104&lt;&gt;"wait"),"AT",IF(AIH!$V106="AI",IF(Sheet1!$D106&gt;AIH!$U106+100,100,"wait"),0))</f>
        <v>0</v>
      </c>
      <c r="CV105" s="8">
        <f>IF(AND(CV104&gt;0,CV104&lt;&gt;"wait"),"AT",IF(AIH!$V106="AI",IF(Sheet1!$D106&gt;AIH!$U106+150,150,"wait"),0))</f>
        <v>0</v>
      </c>
      <c r="CW105" s="8">
        <f>IF(AND(CW104&gt;0,CW104&lt;&gt;"wait"),"AT",IF(AIH!$V106="AI",IF(Sheet1!$D106&gt;AIH!$U106+200,200,"wait"),0))</f>
        <v>0</v>
      </c>
      <c r="CX105" s="8">
        <f>IF(AND(CX104&gt;0,CX104&lt;&gt;"wait"),"AT",IF(AIH!$V106="AI",IF(Sheet1!$E106&lt;AIH!$U106-50,50,"wait"),0))</f>
        <v>0</v>
      </c>
      <c r="CY105" s="8">
        <f>IF(AND(CY104&gt;0,CY104&lt;&gt;"wait"),"AT",IF(AIH!$V106="AI",IF(Sheet1!$E106&lt;AIH!$U106-100,100,"wait"),0))</f>
        <v>0</v>
      </c>
      <c r="CZ105" s="8">
        <f>IF(AND(CZ104&gt;0,CZ104&lt;&gt;"wait"),"AT",IF(AIH!$V106="AI",IF(Sheet1!$E106&lt;AIH!$U106-150,150,"wait"),0))</f>
        <v>0</v>
      </c>
      <c r="DA105" s="8">
        <f>IF(AND(DA104&gt;0,DA104&lt;&gt;"wait"),"AT",IF(AIH!$V106="AI",IF(Sheet1!$E106&lt;AIH!$U106-200,200,"wait"),0))</f>
        <v>0</v>
      </c>
      <c r="DB105" s="8">
        <f t="shared" si="42"/>
        <v>0</v>
      </c>
      <c r="DC105" s="8"/>
      <c r="DD105" s="8">
        <f>IF(AND(DD104&gt;0,DD104&lt;&gt;"wait"),"AT",IF(AIH!$X106="AI",IF(Sheet1!$D106&gt;AIH!$W106+50,50,"wait"),0))</f>
        <v>0</v>
      </c>
      <c r="DE105" s="8">
        <f>IF(AND(DE104&gt;0,DE104&lt;&gt;"wait"),"AT",IF(AIH!$X106="AI",IF(Sheet1!$D106&gt;AIH!$W106+100,100,"wait"),0))</f>
        <v>0</v>
      </c>
      <c r="DF105" s="8">
        <f>IF(AND(DF104&gt;0,DF104&lt;&gt;"wait"),"AT",IF(AIH!$X106="AI",IF(Sheet1!$D106&gt;AIH!$W106+150,150,"wait"),0))</f>
        <v>0</v>
      </c>
      <c r="DG105" s="8">
        <f>IF(AND(DG104&gt;0,DG104&lt;&gt;"wait"),"AT",IF(AIH!$X106="AI",IF(Sheet1!$D106&gt;AIH!$W106+200,200,"wait"),0))</f>
        <v>0</v>
      </c>
      <c r="DH105" s="8">
        <f>IF(AND(DH104&gt;0,DH104&lt;&gt;"wait"),"AT",IF(AIH!$X106="AI",IF(Sheet1!$E106&lt;AIH!$W106-50,50,"wait"),0))</f>
        <v>0</v>
      </c>
      <c r="DI105" s="8">
        <f>IF(AND(DI104&gt;0,DI104&lt;&gt;"wait"),"AT",IF(AIH!$X106="AI",IF(Sheet1!$E106&lt;AIH!$W106-100,100,"wait"),0))</f>
        <v>0</v>
      </c>
      <c r="DJ105" s="8">
        <f>IF(AND(DJ104&gt;0,DJ104&lt;&gt;"wait"),"AT",IF(AIH!$X106="AI",IF(Sheet1!$E106&lt;AIH!$W106-150,150,"wait"),0))</f>
        <v>0</v>
      </c>
      <c r="DK105" s="8">
        <f>IF(AND(DK104&gt;0,DK104&lt;&gt;"wait"),"AT",IF(AIH!$X106="AI",IF(Sheet1!$E106&lt;AIH!$W106-200,200,"wait"),0))</f>
        <v>0</v>
      </c>
      <c r="DL105" s="8">
        <f t="shared" si="43"/>
        <v>0</v>
      </c>
      <c r="DN105" s="10">
        <f>IF(AND(DN104&gt;0,DN104&lt;&gt;"wait"),"AT",IF(AIH!$AA106="AI",IF(Sheet1!$D106&gt;AIH!$Z106+50,50,"wait"),0))</f>
        <v>0</v>
      </c>
      <c r="DO105" s="10">
        <f>IF(AND(DO104&gt;0,DO104&lt;&gt;"wait"),"AT",IF(AIH!$AA106="AI",IF(Sheet1!$D106&gt;AIH!$Z106+100,100,"wait"),0))</f>
        <v>0</v>
      </c>
      <c r="DP105" s="10">
        <f>IF(AND(DP104&gt;0,DP104&lt;&gt;"wait"),"AT",IF(AIH!$AA106="AI",IF(Sheet1!$D106&gt;AIH!$Z106+150,150,"wait"),0))</f>
        <v>0</v>
      </c>
      <c r="DQ105" s="10">
        <f>IF(AND(DQ104&gt;0,DQ104&lt;&gt;"wait"),"AT",IF(AIH!$AA106="AI",IF(Sheet1!$D106&gt;AIH!$Z106+200,200,"wait"),0))</f>
        <v>0</v>
      </c>
      <c r="DR105" s="10">
        <f>IF(AND(DR104&gt;0,DR104&lt;&gt;"wait"),"AT",IF(AIH!$AA106="AI",IF(Sheet1!$E106&lt;AIH!$Z106-50,50,"wait"),0))</f>
        <v>0</v>
      </c>
      <c r="DS105" s="10">
        <f>IF(AND(DS104&gt;0,DS104&lt;&gt;"wait"),"AT",IF(AIH!$AA106="AI",IF(Sheet1!$E106&lt;AIH!$Z106-100,100,"wait"),0))</f>
        <v>0</v>
      </c>
      <c r="DT105" s="10">
        <f>IF(AND(DT104&gt;0,DT104&lt;&gt;"wait"),"AT",IF(AIH!$AA106="AI",IF(Sheet1!$E106&lt;AIH!$Z106-150,150,"wait"),0))</f>
        <v>0</v>
      </c>
      <c r="DU105" s="10">
        <f>IF(AND(DU104&gt;0,DU104&lt;&gt;"wait"),"AT",IF(AIH!$AA106="AI",IF(Sheet1!$E106&lt;AIH!$Z106-200,200,"wait"),0))</f>
        <v>0</v>
      </c>
      <c r="DV105" s="10">
        <f t="shared" si="44"/>
        <v>0</v>
      </c>
      <c r="DX105" s="10">
        <f>IF(AND(DX104&gt;0,DX104&lt;&gt;"wait"),"AT",IF(AIH!$AC106="AI",IF(Sheet1!$D106&gt;AIH!$AB106+50,50,"wait"),0))</f>
        <v>0</v>
      </c>
      <c r="DY105" s="10">
        <f>IF(AND(DY104&gt;0,DY104&lt;&gt;"wait"),"AT",IF(AIH!$AC106="AI",IF(Sheet1!$D106&gt;AIH!$AB106+100,100,"wait"),0))</f>
        <v>0</v>
      </c>
      <c r="DZ105" s="10">
        <f>IF(AND(DZ104&gt;0,DZ104&lt;&gt;"wait"),"AT",IF(AIH!$AC106="AI",IF(Sheet1!$D106&gt;AIH!$AB106+150,150,"wait"),0))</f>
        <v>0</v>
      </c>
      <c r="EA105" s="10">
        <f>IF(AND(EA104&gt;0,EA104&lt;&gt;"wait"),"AT",IF(AIH!$AC106="AI",IF(Sheet1!$D106&gt;AIH!$AB106+200,200,"wait"),0))</f>
        <v>0</v>
      </c>
      <c r="EB105" s="10">
        <f>IF(AND(EB104&gt;0,EB104&lt;&gt;"wait"),"AT",IF(AIH!$AC106="AI",IF(Sheet1!$E106&lt;AIH!$AB106-50,50,"wait"),0))</f>
        <v>0</v>
      </c>
      <c r="EC105" s="10">
        <f>IF(AND(EC104&gt;0,EC104&lt;&gt;"wait"),"AT",IF(AIH!$AC106="AI",IF(Sheet1!$E106&lt;AIH!$AB106-100,100,"wait"),0))</f>
        <v>0</v>
      </c>
      <c r="ED105" s="10">
        <f>IF(AND(ED104&gt;0,ED104&lt;&gt;"wait"),"AT",IF(AIH!$AC106="AI",IF(Sheet1!$E106&lt;AIH!$AB106-150,150,"wait"),0))</f>
        <v>0</v>
      </c>
      <c r="EE105" s="10">
        <f>IF(AND(EE104&gt;0,EE104&lt;&gt;"wait"),"AT",IF(AIH!$AC106="AI",IF(Sheet1!$E106&lt;AIH!$AB106-200,200,"wait"),0))</f>
        <v>0</v>
      </c>
      <c r="EF105" s="10">
        <f t="shared" si="45"/>
        <v>0</v>
      </c>
      <c r="EH105" s="10">
        <f>IF(AND(EH104&gt;0,EH104&lt;&gt;"wait"),"AT",IF(AIH!$AE106="AI",IF(Sheet1!$D106&gt;AIH!$AD106+50,50,"wait"),0))</f>
        <v>0</v>
      </c>
      <c r="EI105" s="10">
        <f>IF(AND(EI104&gt;0,EI104&lt;&gt;"wait"),"AT",IF(AIH!$AE106="AI",IF(Sheet1!$D106&gt;AIH!$AD106+100,100,"wait"),0))</f>
        <v>0</v>
      </c>
      <c r="EJ105" s="10">
        <f>IF(AND(EJ104&gt;0,EJ104&lt;&gt;"wait"),"AT",IF(AIH!$AE106="AI",IF(Sheet1!$D106&gt;AIH!$AD106+150,150,"wait"),0))</f>
        <v>0</v>
      </c>
      <c r="EK105" s="10">
        <f>IF(AND(EK104&gt;0,EK104&lt;&gt;"wait"),"AT",IF(AIH!$AE106="AI",IF(Sheet1!$D106&gt;AIH!$AD106+200,200,"wait"),0))</f>
        <v>0</v>
      </c>
      <c r="EL105" s="10">
        <f>IF(AND(EL104&gt;0,EL104&lt;&gt;"wait"),"AT",IF(AIH!$AE106="AI",IF(Sheet1!$E106&lt;AIH!$AD106-50,50,"wait"),0))</f>
        <v>0</v>
      </c>
      <c r="EM105" s="10">
        <f>IF(AND(EM104&gt;0,EM104&lt;&gt;"wait"),"AT",IF(AIH!$AE106="AI",IF(Sheet1!$E106&lt;AIH!$AD106-100,100,"wait"),0))</f>
        <v>0</v>
      </c>
      <c r="EN105" s="10">
        <f>IF(AND(EN104&gt;0,EN104&lt;&gt;"wait"),"AT",IF(AIH!$AE106="AI",IF(Sheet1!$E106&lt;AIH!$AD106-150,150,"wait"),0))</f>
        <v>0</v>
      </c>
      <c r="EO105" s="10">
        <f>IF(AND(EO104&gt;0,EO104&lt;&gt;"wait"),"AT",IF(AIH!$AE106="AI",IF(Sheet1!$E106&lt;AIH!$AD106-200,200,"wait"),0))</f>
        <v>0</v>
      </c>
      <c r="EP105" s="10">
        <f t="shared" si="46"/>
        <v>0</v>
      </c>
      <c r="ER105" s="10">
        <f>IF(AND(ER104&gt;0,ER104&lt;&gt;"wait"),"AT",IF(AIH!$AG106="AI",IF(Sheet1!$D106&gt;AIH!$AF106+50,50,"wait"),0))</f>
        <v>0</v>
      </c>
      <c r="ES105" s="10">
        <f>IF(AND(ES104&gt;0,ES104&lt;&gt;"wait"),"AT",IF(AIH!$AG106="AI",IF(Sheet1!$D106&gt;AIH!$AF106+100,100,"wait"),0))</f>
        <v>0</v>
      </c>
      <c r="ET105" s="10">
        <f>IF(AND(ET104&gt;0,ET104&lt;&gt;"wait"),"AT",IF(AIH!$AG106="AI",IF(Sheet1!$D106&gt;AIH!$AF106+150,150,"wait"),0))</f>
        <v>0</v>
      </c>
      <c r="EU105" s="10">
        <f>IF(AND(EU104&gt;0,EU104&lt;&gt;"wait"),"AT",IF(AIH!$AG106="AI",IF(Sheet1!$D106&gt;AIH!$AF106+200,200,"wait"),0))</f>
        <v>0</v>
      </c>
      <c r="EV105" s="10">
        <f>IF(AND(EV104&gt;0,EV104&lt;&gt;"wait"),"AT",IF(AIH!$AG106="AI",IF(Sheet1!$E106&lt;AIH!$AF106-50,50,"wait"),0))</f>
        <v>0</v>
      </c>
      <c r="EW105" s="10">
        <f>IF(AND(EW104&gt;0,EW104&lt;&gt;"wait"),"AT",IF(AIH!$AG106="AI",IF(Sheet1!$E106&lt;AIH!$AF106-100,100,"wait"),0))</f>
        <v>0</v>
      </c>
      <c r="EX105" s="10">
        <f>IF(AND(EX104&gt;0,EX104&lt;&gt;"wait"),"AT",IF(AIH!$AG106="AI",IF(Sheet1!$E106&lt;AIH!$AF106-150,150,"wait"),0))</f>
        <v>0</v>
      </c>
      <c r="EY105" s="10">
        <f>IF(AND(EY104&gt;0,EY104&lt;&gt;"wait"),"AT",IF(AIH!$AG106="AI",IF(Sheet1!$E106&lt;AIH!$AF106-200,200,"wait"),0))</f>
        <v>0</v>
      </c>
      <c r="EZ105" s="10">
        <f t="shared" si="47"/>
        <v>0</v>
      </c>
      <c r="FB105" s="10">
        <f>IF(AND(FB104&gt;0,FB104&lt;&gt;"wait"),"AT",IF(AIH!$AI106="AI",IF(Sheet1!$D106&gt;AIH!$AH106+50,50,"wait"),0))</f>
        <v>0</v>
      </c>
      <c r="FC105" s="10">
        <f>IF(AND(FC104&gt;0,FC104&lt;&gt;"wait"),"AT",IF(AIH!$AI106="AI",IF(Sheet1!$D106&gt;AIH!$AH106+100,100,"wait"),0))</f>
        <v>0</v>
      </c>
      <c r="FD105" s="10">
        <f>IF(AND(FD104&gt;0,FD104&lt;&gt;"wait"),"AT",IF(AIH!$AI106="AI",IF(Sheet1!$D106&gt;AIH!$AH106+150,150,"wait"),0))</f>
        <v>0</v>
      </c>
      <c r="FE105" s="10">
        <f>IF(AND(FE104&gt;0,FE104&lt;&gt;"wait"),"AT",IF(AIH!$AI106="AI",IF(Sheet1!$D106&gt;AIH!$AH106+200,200,"wait"),0))</f>
        <v>0</v>
      </c>
      <c r="FF105" s="10">
        <f>IF(AND(FF104&gt;0,FF104&lt;&gt;"wait"),"AT",IF(AIH!$AI106="AI",IF(Sheet1!$E106&lt;AIH!$AH106-50,50,"wait"),0))</f>
        <v>0</v>
      </c>
      <c r="FG105" s="10">
        <f>IF(AND(FG104&gt;0,FG104&lt;&gt;"wait"),"AT",IF(AIH!$AI106="AI",IF(Sheet1!$E106&lt;AIH!$AH106-100,100,"wait"),0))</f>
        <v>0</v>
      </c>
      <c r="FH105" s="10">
        <f>IF(AND(FH104&gt;0,FH104&lt;&gt;"wait"),"AT",IF(AIH!$AI106="AI",IF(Sheet1!$E106&lt;AIH!$AH106-150,150,"wait"),0))</f>
        <v>0</v>
      </c>
      <c r="FI105" s="10">
        <f>IF(AND(FI104&gt;0,FI104&lt;&gt;"wait"),"AT",IF(AIH!$AI106="AI",IF(Sheet1!$E106&lt;AIH!$AH106-200,200,"wait"),0))</f>
        <v>0</v>
      </c>
      <c r="FJ105" s="10">
        <f t="shared" si="48"/>
        <v>0</v>
      </c>
      <c r="FL105" s="10">
        <f>IF(AND(FL104&gt;0,FL104&lt;&gt;"wait"),"AT",IF(AIH!$AK106="AI",IF(Sheet1!$D106&gt;AIH!$AJ106+50,50,"wait"),0))</f>
        <v>0</v>
      </c>
      <c r="FM105" s="10">
        <f>IF(AND(FM104&gt;0,FM104&lt;&gt;"wait"),"AT",IF(AIH!$AK106="AI",IF(Sheet1!$D106&gt;AIH!$AJ106+100,100,"wait"),0))</f>
        <v>0</v>
      </c>
      <c r="FN105" s="10">
        <f>IF(AND(FN104&gt;0,FN104&lt;&gt;"wait"),"AT",IF(AIH!$AK106="AI",IF(Sheet1!$D106&gt;AIH!$AJ106+150,150,"wait"),0))</f>
        <v>0</v>
      </c>
      <c r="FO105" s="10">
        <f>IF(AND(FO104&gt;0,FO104&lt;&gt;"wait"),"AT",IF(AIH!$AK106="AI",IF(Sheet1!$D106&gt;AIH!$AJ106+200,200,"wait"),0))</f>
        <v>0</v>
      </c>
      <c r="FP105" s="10">
        <f>IF(AND(FP104&gt;0,FP104&lt;&gt;"wait"),"AT",IF(AIH!$AK106="AI",IF(Sheet1!$E106&lt;AIH!$AJ106-50,50,"wait"),0))</f>
        <v>0</v>
      </c>
      <c r="FQ105" s="10">
        <f>IF(AND(FQ104&gt;0,FQ104&lt;&gt;"wait"),"AT",IF(AIH!$AK106="AI",IF(Sheet1!$E106&lt;AIH!$AJ106-100,100,"wait"),0))</f>
        <v>0</v>
      </c>
      <c r="FR105" s="10">
        <f>IF(AND(FR104&gt;0,FR104&lt;&gt;"wait"),"AT",IF(AIH!$AK106="AI",IF(Sheet1!$E106&lt;AIH!$AJ106-150,150,"wait"),0))</f>
        <v>0</v>
      </c>
      <c r="FS105" s="10">
        <f>IF(AND(FS104&gt;0,FS104&lt;&gt;"wait"),"AT",IF(AIH!$AK106="AI",IF(Sheet1!$E106&lt;AIH!$AJ106-200,200,"wait"),0))</f>
        <v>0</v>
      </c>
      <c r="FT105" s="10">
        <f t="shared" si="49"/>
        <v>0</v>
      </c>
      <c r="FV105" s="10">
        <f>IF(AND(FV104&gt;0,FV104&lt;&gt;"wait"),"AT",IF(AIH!$AM106="AI",IF(Sheet1!$D106&gt;AIH!$AL106+50,50,"wait"),0))</f>
        <v>0</v>
      </c>
      <c r="FW105" s="10">
        <f>IF(AND(FW104&gt;0,FW104&lt;&gt;"wait"),"AT",IF(AIH!$AM106="AI",IF(Sheet1!$D106&gt;AIH!$AL106+100,100,"wait"),0))</f>
        <v>0</v>
      </c>
      <c r="FX105" s="10">
        <f>IF(AND(FX104&gt;0,FX104&lt;&gt;"wait"),"AT",IF(AIH!$AM106="AI",IF(Sheet1!$D106&gt;AIH!$AL106+150,150,"wait"),0))</f>
        <v>0</v>
      </c>
      <c r="FY105" s="10">
        <f>IF(AND(FY104&gt;0,FY104&lt;&gt;"wait"),"AT",IF(AIH!$AM106="AI",IF(Sheet1!$D106&gt;AIH!$AL106+200,200,"wait"),0))</f>
        <v>0</v>
      </c>
      <c r="FZ105" s="10">
        <f>IF(AND(FZ104&gt;0,FZ104&lt;&gt;"wait"),"AT",IF(AIH!$AM106="AI",IF(Sheet1!$E106&lt;AIH!$AL106-50,50,"wait"),0))</f>
        <v>0</v>
      </c>
      <c r="GA105" s="10">
        <f>IF(AND(GA104&gt;0,GA104&lt;&gt;"wait"),"AT",IF(AIH!$AM106="AI",IF(Sheet1!$E106&lt;AIH!$AL106-100,100,"wait"),0))</f>
        <v>0</v>
      </c>
      <c r="GB105" s="10">
        <f>IF(AND(GB104&gt;0,GB104&lt;&gt;"wait"),"AT",IF(AIH!$AM106="AI",IF(Sheet1!$E106&lt;AIH!$AL106-150,150,"wait"),0))</f>
        <v>0</v>
      </c>
      <c r="GC105" s="10">
        <f>IF(AND(GC104&gt;0,GC104&lt;&gt;"wait"),"AT",IF(AIH!$AM106="AI",IF(Sheet1!$E106&lt;AIH!$AL106-200,200,"wait"),0))</f>
        <v>0</v>
      </c>
      <c r="GD105" s="10">
        <f t="shared" si="50"/>
        <v>0</v>
      </c>
      <c r="GF105" s="10">
        <f>IF(AND(GF104&gt;0,GF104&lt;&gt;"wait"),"AT",IF(AIH!$AO106="AI",IF(Sheet1!$D106&gt;AIH!$AN106+50,50,"wait"),0))</f>
        <v>0</v>
      </c>
      <c r="GG105" s="10">
        <f>IF(AND(GG104&gt;0,GG104&lt;&gt;"wait"),"AT",IF(AIH!$AO106="AI",IF(Sheet1!$D106&gt;AIH!$AN106+100,100,"wait"),0))</f>
        <v>0</v>
      </c>
      <c r="GH105" s="10">
        <f>IF(AND(GH104&gt;0,GH104&lt;&gt;"wait"),"AT",IF(AIH!$AO106="AI",IF(Sheet1!$D106&gt;AIH!$AN106+150,150,"wait"),0))</f>
        <v>0</v>
      </c>
      <c r="GI105" s="10">
        <f>IF(AND(GI104&gt;0,GI104&lt;&gt;"wait"),"AT",IF(AIH!$AO106="AI",IF(Sheet1!$D106&gt;AIH!$AN106+200,200,"wait"),0))</f>
        <v>0</v>
      </c>
      <c r="GJ105" s="10">
        <f>IF(AND(GJ104&gt;0,GJ104&lt;&gt;"wait"),"AT",IF(AIH!$AO106="AI",IF(Sheet1!$E106&lt;AIH!$AN106-50,50,"wait"),0))</f>
        <v>0</v>
      </c>
      <c r="GK105" s="10">
        <f>IF(AND(GK104&gt;0,GK104&lt;&gt;"wait"),"AT",IF(AIH!$AO106="AI",IF(Sheet1!$E106&lt;AIH!$AN106-100,100,"wait"),0))</f>
        <v>0</v>
      </c>
      <c r="GL105" s="10">
        <f>IF(AND(GL104&gt;0,GL104&lt;&gt;"wait"),"AT",IF(AIH!$AO106="AI",IF(Sheet1!$E106&lt;AIH!$AN106-150,150,"wait"),0))</f>
        <v>0</v>
      </c>
      <c r="GM105" s="10">
        <f>IF(AND(GM104&gt;0,GM104&lt;&gt;"wait"),"AT",IF(AIH!$AO106="AI",IF(Sheet1!$E106&lt;AIH!$AN106-200,200,"wait"),0))</f>
        <v>0</v>
      </c>
      <c r="GN105" s="10">
        <f t="shared" si="51"/>
        <v>0</v>
      </c>
      <c r="GP105" s="10">
        <f>IF(AND(GP104&gt;0,GP104&lt;&gt;"wait"),"AT",IF(AIH!$AQ106="AI",IF(Sheet1!$D106&gt;AIH!$AP106+50,50,"wait"),0))</f>
        <v>0</v>
      </c>
      <c r="GQ105" s="10">
        <f>IF(AND(GQ104&gt;0,GQ104&lt;&gt;"wait"),"AT",IF(AIH!$AQ106="AI",IF(Sheet1!$D106&gt;AIH!$AP106+100,100,"wait"),0))</f>
        <v>0</v>
      </c>
      <c r="GR105" s="10">
        <f>IF(AND(GR104&gt;0,GR104&lt;&gt;"wait"),"AT",IF(AIH!$AQ106="AI",IF(Sheet1!$D106&gt;AIH!$AP106+150,150,"wait"),0))</f>
        <v>0</v>
      </c>
      <c r="GS105" s="10">
        <f>IF(AND(GS104&gt;0,GS104&lt;&gt;"wait"),"AT",IF(AIH!$AQ106="AI",IF(Sheet1!$D106&gt;AIH!$AP106+200,200,"wait"),0))</f>
        <v>0</v>
      </c>
      <c r="GT105" s="10">
        <f>IF(AND(GT104&gt;0,GT104&lt;&gt;"wait"),"AT",IF(AIH!$AQ106="AI",IF(Sheet1!$E106&lt;AIH!$AP106-50,50,"wait"),0))</f>
        <v>0</v>
      </c>
      <c r="GU105" s="10">
        <f>IF(AND(GU104&gt;0,GU104&lt;&gt;"wait"),"AT",IF(AIH!$AQ106="AI",IF(Sheet1!$E106&lt;AIH!$AP106-100,100,"wait"),0))</f>
        <v>0</v>
      </c>
      <c r="GV105" s="10">
        <f>IF(AND(GV104&gt;0,GV104&lt;&gt;"wait"),"AT",IF(AIH!$AQ106="AI",IF(Sheet1!$E106&lt;AIH!$AP106-150,150,"wait"),0))</f>
        <v>0</v>
      </c>
      <c r="GW105" s="10">
        <f>IF(AND(GW104&gt;0,GW104&lt;&gt;"wait"),"AT",IF(AIH!$AQ106="AI",IF(Sheet1!$E106&lt;AIH!$AP106-200,200,"wait"),0))</f>
        <v>0</v>
      </c>
      <c r="GX105" s="10">
        <f t="shared" si="52"/>
        <v>0</v>
      </c>
      <c r="GZ105" s="10">
        <f>IF(AND(GZ104&gt;0,GZ104&lt;&gt;"wait"),"AT",IF(AIH!$AS106="AI",IF(Sheet1!$D106&gt;AIH!$AR106+50,50,"wait"),0))</f>
        <v>0</v>
      </c>
      <c r="HA105" s="10">
        <f>IF(AND(HA104&gt;0,HA104&lt;&gt;"wait"),"AT",IF(AIH!$AS106="AI",IF(Sheet1!$D106&gt;AIH!$AR106+100,100,"wait"),0))</f>
        <v>0</v>
      </c>
      <c r="HB105" s="10">
        <f>IF(AND(HB104&gt;0,HB104&lt;&gt;"wait"),"AT",IF(AIH!$AS106="AI",IF(Sheet1!$D106&gt;AIH!$AR106+150,150,"wait"),0))</f>
        <v>0</v>
      </c>
      <c r="HC105" s="10">
        <f>IF(AND(HC104&gt;0,HC104&lt;&gt;"wait"),"AT",IF(AIH!$AS106="AI",IF(Sheet1!$D106&gt;AIH!$AR106+200,200,"wait"),0))</f>
        <v>0</v>
      </c>
      <c r="HD105" s="10">
        <f>IF(AND(HD104&gt;0,HD104&lt;&gt;"wait"),"AT",IF(AIH!$AS106="AI",IF(Sheet1!$E106&lt;AIH!$AR106-50,50,"wait"),0))</f>
        <v>0</v>
      </c>
      <c r="HE105" s="10">
        <f>IF(AND(HE104&gt;0,HE104&lt;&gt;"wait"),"AT",IF(AIH!$AS106="AI",IF(Sheet1!$E106&lt;AIH!$AR106-100,100,"wait"),0))</f>
        <v>0</v>
      </c>
      <c r="HF105" s="10">
        <f>IF(AND(HF104&gt;0,HF104&lt;&gt;"wait"),"AT",IF(AIH!$AS106="AI",IF(Sheet1!$E106&lt;AIH!$AR106-150,150,"wait"),0))</f>
        <v>0</v>
      </c>
      <c r="HG105" s="10">
        <f>IF(AND(HG104&gt;0,HG104&lt;&gt;"wait"),"AT",IF(AIH!$AS106="AI",IF(Sheet1!$E106&lt;AIH!$AR106-200,200,"wait"),0))</f>
        <v>0</v>
      </c>
      <c r="HH105" s="10">
        <f t="shared" si="53"/>
        <v>0</v>
      </c>
      <c r="HJ105" s="10">
        <f>IF(AND(HJ104&gt;0,HJ104&lt;&gt;"wait"),"AT",IF(AIH!$AU106="AI",IF(Sheet1!$D106&gt;AIH!$AT106+50,50,"wait"),0))</f>
        <v>0</v>
      </c>
      <c r="HK105" s="10">
        <f>IF(AND(HK104&gt;0,HK104&lt;&gt;"wait"),"AT",IF(AIH!$AU106="AI",IF(Sheet1!$D106&gt;AIH!$AT106+100,100,"wait"),0))</f>
        <v>0</v>
      </c>
      <c r="HL105" s="10">
        <f>IF(AND(HL104&gt;0,HL104&lt;&gt;"wait"),"AT",IF(AIH!$AU106="AI",IF(Sheet1!$D106&gt;AIH!$AT106+150,150,"wait"),0))</f>
        <v>0</v>
      </c>
      <c r="HM105" s="10">
        <f>IF(AND(HM104&gt;0,HM104&lt;&gt;"wait"),"AT",IF(AIH!$AU106="AI",IF(Sheet1!$D106&gt;AIH!$AT106+200,200,"wait"),0))</f>
        <v>0</v>
      </c>
      <c r="HN105" s="10">
        <f>IF(AND(HN104&gt;0,HN104&lt;&gt;"wait"),"AT",IF(AIH!$AU106="AI",IF(Sheet1!$E106&lt;AIH!$AT106-50,50,"wait"),0))</f>
        <v>0</v>
      </c>
      <c r="HO105" s="10">
        <f>IF(AND(HO104&gt;0,HO104&lt;&gt;"wait"),"AT",IF(AIH!$AU106="AI",IF(Sheet1!$E106&lt;AIH!$AT106-100,100,"wait"),0))</f>
        <v>0</v>
      </c>
      <c r="HP105" s="10">
        <f>IF(AND(HP104&gt;0,HP104&lt;&gt;"wait"),"AT",IF(AIH!$AU106="AI",IF(Sheet1!$E106&lt;AIH!$AT106-150,150,"wait"),0))</f>
        <v>0</v>
      </c>
      <c r="HQ105" s="10">
        <f>IF(AND(HQ104&gt;0,HQ104&lt;&gt;"wait"),"AT",IF(AIH!$AU106="AI",IF(Sheet1!$E106&lt;AIH!$AT106-200,200,"wait"),0))</f>
        <v>0</v>
      </c>
      <c r="HR105" s="10">
        <f t="shared" si="54"/>
        <v>0</v>
      </c>
      <c r="HT105" s="10">
        <f>IF(AND(HT104&gt;0,HT104&lt;&gt;"wait"),"AT",IF(AIH!$AX106="AI",IF(Sheet1!$D106&gt;AIH!$AW106+50,50,"wait"),0))</f>
        <v>0</v>
      </c>
      <c r="HU105" s="10">
        <f>IF(AND(HU104&gt;0,HU104&lt;&gt;"wait"),"AT",IF(AIH!$AX106="AI",IF(Sheet1!$D106&gt;AIH!$AW106+100,100,"wait"),0))</f>
        <v>0</v>
      </c>
      <c r="HV105" s="10">
        <f>IF(AND(HV104&gt;0,HV104&lt;&gt;"wait"),"AT",IF(AIH!$AX106="AI",IF(Sheet1!$D106&gt;AIH!$AW106+150,150,"wait"),0))</f>
        <v>0</v>
      </c>
      <c r="HW105" s="10">
        <f>IF(AND(HW104&gt;0,HW104&lt;&gt;"wait"),"AT",IF(AIH!$AX106="AI",IF(Sheet1!$D106&gt;AIH!$AW106+200,200,"wait"),0))</f>
        <v>0</v>
      </c>
      <c r="HX105" s="10">
        <f>IF(AND(HX104&gt;0,HX104&lt;&gt;"wait"),"AT",IF(AIH!$AX106="AI",IF(Sheet1!$E106&lt;AIH!$AW106-50,50,"wait"),0))</f>
        <v>0</v>
      </c>
      <c r="HY105" s="10">
        <f>IF(AND(HY104&gt;0,HY104&lt;&gt;"wait"),"AT",IF(AIH!$AX106="AI",IF(Sheet1!$E106&lt;AIH!$AW106-100,100,"wait"),0))</f>
        <v>0</v>
      </c>
      <c r="HZ105" s="10">
        <f>IF(AND(HZ104&gt;0,HZ104&lt;&gt;"wait"),"AT",IF(AIH!$AX106="AI",IF(Sheet1!$E106&lt;AIH!$AW106-150,150,"wait"),0))</f>
        <v>0</v>
      </c>
      <c r="IA105" s="10">
        <f>IF(AND(IA104&gt;0,IA104&lt;&gt;"wait"),"AT",IF(AIH!$AX106="AI",IF(Sheet1!$E106&lt;AIH!$AW106-200,200,"wait"),0))</f>
        <v>0</v>
      </c>
      <c r="IB105" s="10">
        <f t="shared" si="55"/>
        <v>0</v>
      </c>
      <c r="ID105" s="10">
        <f>IF(AND(ID104&gt;0,ID104&lt;&gt;"wait"),"AT",IF(AIH!$AZ106="AI",IF(Sheet1!$D106&gt;AIH!$AY106+50,50,"wait"),0))</f>
        <v>0</v>
      </c>
      <c r="IE105" s="10">
        <f>IF(AND(IE104&gt;0,IE104&lt;&gt;"wait"),"AT",IF(AIH!$AZ106="AI",IF(Sheet1!$D106&gt;AIH!$AY106+100,100,"wait"),0))</f>
        <v>0</v>
      </c>
      <c r="IF105" s="10">
        <f>IF(AND(IF104&gt;0,IF104&lt;&gt;"wait"),"AT",IF(AIH!$AZ106="AI",IF(Sheet1!$D106&gt;AIH!$AY106+150,150,"wait"),0))</f>
        <v>0</v>
      </c>
      <c r="IG105" s="10">
        <f>IF(AND(IG104&gt;0,IG104&lt;&gt;"wait"),"AT",IF(AIH!$AZ106="AI",IF(Sheet1!$D106&gt;AIH!$AY106+200,200,"wait"),0))</f>
        <v>0</v>
      </c>
      <c r="IH105" s="10">
        <f>IF(AND(IH104&gt;0,IH104&lt;&gt;"wait"),"AT",IF(AIH!$AZ106="AI",IF(Sheet1!$E106&lt;AIH!$AY106-50,50,"wait"),0))</f>
        <v>0</v>
      </c>
      <c r="II105" s="10">
        <f>IF(AND(II104&gt;0,II104&lt;&gt;"wait"),"AT",IF(AIH!$AZ106="AI",IF(Sheet1!$E106&lt;AIH!$AY106-100,100,"wait"),0))</f>
        <v>0</v>
      </c>
      <c r="IJ105" s="10">
        <f>IF(AND(IJ104&gt;0,IJ104&lt;&gt;"wait"),"AT",IF(AIH!$AZ106="AI",IF(Sheet1!$E106&lt;AIH!$AY106-150,150,"wait"),0))</f>
        <v>0</v>
      </c>
      <c r="IK105" s="10">
        <f>IF(AND(IK104&gt;0,IK104&lt;&gt;"wait"),"AT",IF(AIH!$AZ106="AI",IF(Sheet1!$E106&lt;AIH!$AY106-200,200,"wait"),0))</f>
        <v>0</v>
      </c>
      <c r="IL105" s="10">
        <f t="shared" si="56"/>
        <v>0</v>
      </c>
      <c r="IN105" s="10">
        <f>IF(AND(IN104&gt;0,IN104&lt;&gt;"wait"),"AT",IF(AIH!$BB106="AI",IF(Sheet1!$D106&gt;AIH!$BA106+50,50,"wait"),0))</f>
        <v>0</v>
      </c>
      <c r="IO105" s="10">
        <f>IF(AND(IO104&gt;0,IO104&lt;&gt;"wait"),"AT",IF(AIH!$BB106="AI",IF(Sheet1!$D106&gt;AIH!$BA106+100,100,"wait"),0))</f>
        <v>0</v>
      </c>
      <c r="IP105" s="10">
        <f>IF(AND(IP104&gt;0,IP104&lt;&gt;"wait"),"AT",IF(AIH!$BB106="AI",IF(Sheet1!$D106&gt;AIH!$BA106+150,150,"wait"),0))</f>
        <v>0</v>
      </c>
      <c r="IQ105" s="10">
        <f>IF(AND(IQ104&gt;0,IQ104&lt;&gt;"wait"),"AT",IF(AIH!$BB106="AI",IF(Sheet1!$D106&gt;AIH!$BA106+200,200,"wait"),0))</f>
        <v>0</v>
      </c>
      <c r="IR105" s="10">
        <f>IF(AND(IR104&gt;0,IR104&lt;&gt;"wait"),"AT",IF(AIH!$BB106="AI",IF(Sheet1!$E106&lt;AIH!$BA106-50,50,"wait"),0))</f>
        <v>0</v>
      </c>
      <c r="IS105" s="10">
        <f>IF(AND(IS104&gt;0,IS104&lt;&gt;"wait"),"AT",IF(AIH!$BB106="AI",IF(Sheet1!$E106&lt;AIH!$BA106-100,100,"wait"),0))</f>
        <v>0</v>
      </c>
      <c r="IT105" s="10">
        <f>IF(AND(IT104&gt;0,IT104&lt;&gt;"wait"),"AT",IF(AIH!$BB106="AI",IF(Sheet1!$E106&lt;AIH!$BA106-150,150,"wait"),0))</f>
        <v>0</v>
      </c>
      <c r="IU105" s="10">
        <f>IF(AND(IU104&gt;0,IU104&lt;&gt;"wait"),"AT",IF(AIH!$BB106="AI",IF(Sheet1!$E106&lt;AIH!$BA106-200,200,"wait"),0))</f>
        <v>0</v>
      </c>
      <c r="IV105" s="10">
        <f t="shared" si="57"/>
        <v>0</v>
      </c>
      <c r="IX105" s="10">
        <f>IF(AND(IX104&gt;0,IX104&lt;&gt;"wait"),"AT",IF(AIH!$BD106="AI",IF(Sheet1!$D106&gt;AIH!$BC106+50,50,"wait"),0))</f>
        <v>0</v>
      </c>
      <c r="IY105" s="10">
        <f>IF(AND(IY104&gt;0,IY104&lt;&gt;"wait"),"AT",IF(AIH!$BD106="AI",IF(Sheet1!$D106&gt;AIH!$BC106+100,100,"wait"),0))</f>
        <v>0</v>
      </c>
      <c r="IZ105" s="10">
        <f>IF(AND(IZ104&gt;0,IZ104&lt;&gt;"wait"),"AT",IF(AIH!$BD106="AI",IF(Sheet1!$D106&gt;AIH!$BC106+150,150,"wait"),0))</f>
        <v>0</v>
      </c>
      <c r="JA105" s="10">
        <f>IF(AND(JA104&gt;0,JA104&lt;&gt;"wait"),"AT",IF(AIH!$BD106="AI",IF(Sheet1!$D106&gt;AIH!$BC106+200,200,"wait"),0))</f>
        <v>0</v>
      </c>
      <c r="JB105" s="10">
        <f>IF(AND(JB104&gt;0,JB104&lt;&gt;"wait"),"AT",IF(AIH!$BD106="AI",IF(Sheet1!$E106&lt;AIH!$BC106-50,50,"wait"),0))</f>
        <v>0</v>
      </c>
      <c r="JC105" s="10">
        <f>IF(AND(JC104&gt;0,JC104&lt;&gt;"wait"),"AT",IF(AIH!$BD106="AI",IF(Sheet1!$E106&lt;AIH!$BC106-100,100,"wait"),0))</f>
        <v>0</v>
      </c>
      <c r="JD105" s="10">
        <f>IF(AND(JD104&gt;0,JD104&lt;&gt;"wait"),"AT",IF(AIH!$BD106="AI",IF(Sheet1!$E106&lt;AIH!$BC106-150,150,"wait"),0))</f>
        <v>0</v>
      </c>
      <c r="JE105" s="10">
        <f>IF(AND(JE104&gt;0,JE104&lt;&gt;"wait"),"AT",IF(AIH!$BD106="AI",IF(Sheet1!$E106&lt;AIH!$BC106-200,200,"wait"),0))</f>
        <v>0</v>
      </c>
      <c r="JF105" s="10">
        <f t="shared" si="58"/>
        <v>0</v>
      </c>
      <c r="JH105" s="10">
        <f>IF(AND(JH104&gt;0,JH104&lt;&gt;"wait"),"AT",IF(AIH!$BF106="AI",IF(Sheet1!$D106&gt;AIH!$BE106+50,50,"wait"),0))</f>
        <v>0</v>
      </c>
      <c r="JI105" s="10">
        <f>IF(AND(JI104&gt;0,JI104&lt;&gt;"wait"),"AT",IF(AIH!$BF106="AI",IF(Sheet1!$D106&gt;AIH!$BE106+100,100,"wait"),0))</f>
        <v>0</v>
      </c>
      <c r="JJ105" s="10">
        <f>IF(AND(JJ104&gt;0,JJ104&lt;&gt;"wait"),"AT",IF(AIH!$BF106="AI",IF(Sheet1!$D106&gt;AIH!$BE106+150,150,"wait"),0))</f>
        <v>0</v>
      </c>
      <c r="JK105" s="10">
        <f>IF(AND(JK104&gt;0,JK104&lt;&gt;"wait"),"AT",IF(AIH!$BF106="AI",IF(Sheet1!$D106&gt;AIH!$BE106+200,200,"wait"),0))</f>
        <v>0</v>
      </c>
      <c r="JL105" s="10">
        <f>IF(AND(JL104&gt;0,JL104&lt;&gt;"wait"),"AT",IF(AIH!$BF106="AI",IF(Sheet1!$E106&lt;AIH!$BE106-50,50,"wait"),0))</f>
        <v>0</v>
      </c>
      <c r="JM105" s="10">
        <f>IF(AND(JM104&gt;0,JM104&lt;&gt;"wait"),"AT",IF(AIH!$BF106="AI",IF(Sheet1!$E106&lt;AIH!$BE106-100,100,"wait"),0))</f>
        <v>0</v>
      </c>
      <c r="JN105" s="10">
        <f>IF(AND(JN104&gt;0,JN104&lt;&gt;"wait"),"AT",IF(AIH!$BF106="AI",IF(Sheet1!$E106&lt;AIH!$BE106-150,150,"wait"),0))</f>
        <v>0</v>
      </c>
      <c r="JO105" s="10">
        <f>IF(AND(JO104&gt;0,JO104&lt;&gt;"wait"),"AT",IF(AIH!$BF106="AI",IF(Sheet1!$E106&lt;AIH!$BE106-200,200,"wait"),0))</f>
        <v>0</v>
      </c>
      <c r="JP105" s="10">
        <f t="shared" si="59"/>
        <v>0</v>
      </c>
      <c r="JR105" s="10">
        <f>IF(AND(JR104&gt;0,JR104&lt;&gt;"wait"),"AT",IF(AIH!$BH106="AI",IF(Sheet1!$D106&gt;AIH!$BG106+50,50,"wait"),0))</f>
        <v>0</v>
      </c>
      <c r="JS105" s="10">
        <f>IF(AND(JS104&gt;0,JS104&lt;&gt;"wait"),"AT",IF(AIH!$BH106="AI",IF(Sheet1!$D106&gt;AIH!$BG106+100,100,"wait"),0))</f>
        <v>0</v>
      </c>
      <c r="JT105" s="10">
        <f>IF(AND(JT104&gt;0,JT104&lt;&gt;"wait"),"AT",IF(AIH!$BH106="AI",IF(Sheet1!$D106&gt;AIH!$BG106+150,150,"wait"),0))</f>
        <v>0</v>
      </c>
      <c r="JU105" s="10">
        <f>IF(AND(JU104&gt;0,JU104&lt;&gt;"wait"),"AT",IF(AIH!$BH106="AI",IF(Sheet1!$D106&gt;AIH!$BG106+200,200,"wait"),0))</f>
        <v>0</v>
      </c>
      <c r="JV105" s="10">
        <f>IF(AND(JV104&gt;0,JV104&lt;&gt;"wait"),"AT",IF(AIH!$BH106="AI",IF(Sheet1!$E106&lt;AIH!$BG106-50,50,"wait"),0))</f>
        <v>0</v>
      </c>
      <c r="JW105" s="10">
        <f>IF(AND(JW104&gt;0,JW104&lt;&gt;"wait"),"AT",IF(AIH!$BH106="AI",IF(Sheet1!$E106&lt;AIH!$BG106-100,100,"wait"),0))</f>
        <v>0</v>
      </c>
      <c r="JX105" s="10">
        <f>IF(AND(JX104&gt;0,JX104&lt;&gt;"wait"),"AT",IF(AIH!$BH106="AI",IF(Sheet1!$E106&lt;AIH!$BG106-150,150,"wait"),0))</f>
        <v>0</v>
      </c>
      <c r="JY105" s="10">
        <f>IF(AND(JY104&gt;0,JY104&lt;&gt;"wait"),"AT",IF(AIH!$BH106="AI",IF(Sheet1!$E106&lt;AIH!$BG106-200,200,"wait"),0))</f>
        <v>0</v>
      </c>
      <c r="JZ105" s="10">
        <f t="shared" si="60"/>
        <v>0</v>
      </c>
      <c r="KB105" s="10">
        <f>IF(AND(KB104&gt;0,KB104&lt;&gt;"wait"),"AT",IF(AIH!$BJ106="AI",IF(Sheet1!$D106&gt;AIH!$BI106+50,50,"wait"),0))</f>
        <v>0</v>
      </c>
      <c r="KC105" s="10">
        <f>IF(AND(KC104&gt;0,KC104&lt;&gt;"wait"),"AT",IF(AIH!$BJ106="AI",IF(Sheet1!$D106&gt;AIH!$BI106+100,100,"wait"),0))</f>
        <v>0</v>
      </c>
      <c r="KD105" s="10">
        <f>IF(AND(KD104&gt;0,KD104&lt;&gt;"wait"),"AT",IF(AIH!$BJ106="AI",IF(Sheet1!$D106&gt;AIH!$BI106+150,150,"wait"),0))</f>
        <v>0</v>
      </c>
      <c r="KE105" s="10">
        <f>IF(AND(KE104&gt;0,KE104&lt;&gt;"wait"),"AT",IF(AIH!$BJ106="AI",IF(Sheet1!$D106&gt;AIH!$BI106+200,200,"wait"),0))</f>
        <v>0</v>
      </c>
      <c r="KF105" s="10">
        <f>IF(AND(KF104&gt;0,KF104&lt;&gt;"wait"),"AT",IF(AIH!$BJ106="AI",IF(Sheet1!$E106&lt;AIH!$BI106-50,50,"wait"),0))</f>
        <v>0</v>
      </c>
      <c r="KG105" s="10">
        <f>IF(AND(KG104&gt;0,KG104&lt;&gt;"wait"),"AT",IF(AIH!$BJ106="AI",IF(Sheet1!$E106&lt;AIH!$BI106-100,100,"wait"),0))</f>
        <v>0</v>
      </c>
      <c r="KH105" s="10">
        <f>IF(AND(KH104&gt;0,KH104&lt;&gt;"wait"),"AT",IF(AIH!$BJ106="AI",IF(Sheet1!$E106&lt;AIH!$BI106-150,150,"wait"),0))</f>
        <v>0</v>
      </c>
      <c r="KI105" s="10">
        <f>IF(AND(KI104&gt;0,KI104&lt;&gt;"wait"),"AT",IF(AIH!$BJ106="AI",IF(Sheet1!$E106&lt;AIH!$BI106-200,200,"wait"),0))</f>
        <v>0</v>
      </c>
      <c r="KJ105" s="10">
        <f t="shared" si="61"/>
        <v>0</v>
      </c>
      <c r="KL105" s="10">
        <f>IF(AND(KL104&gt;0,KL104&lt;&gt;"wait"),"AT",IF(AIH!$BL106="AI",IF(Sheet1!$D106&gt;AIH!$BK106+50,50,"wait"),0))</f>
        <v>0</v>
      </c>
      <c r="KM105" s="10">
        <f>IF(AND(KM104&gt;0,KM104&lt;&gt;"wait"),"AT",IF(AIH!$BL106="AI",IF(Sheet1!$D106&gt;AIH!$BK106+100,100,"wait"),0))</f>
        <v>0</v>
      </c>
      <c r="KN105" s="10">
        <f>IF(AND(KN104&gt;0,KN104&lt;&gt;"wait"),"AT",IF(AIH!$BL106="AI",IF(Sheet1!$D106&gt;AIH!$BK106+150,150,"wait"),0))</f>
        <v>0</v>
      </c>
      <c r="KO105" s="10">
        <f>IF(AND(KO104&gt;0,KO104&lt;&gt;"wait"),"AT",IF(AIH!$BL106="AI",IF(Sheet1!$D106&gt;AIH!$BK106+200,200,"wait"),0))</f>
        <v>0</v>
      </c>
      <c r="KP105" s="10">
        <f>IF(AND(KP104&gt;0,KP104&lt;&gt;"wait"),"AT",IF(AIH!$BL106="AI",IF(Sheet1!$E106&lt;AIH!$BK106-50,50,"wait"),0))</f>
        <v>0</v>
      </c>
      <c r="KQ105" s="10">
        <f>IF(AND(KQ104&gt;0,KQ104&lt;&gt;"wait"),"AT",IF(AIH!$BL106="AI",IF(Sheet1!$E106&lt;AIH!$BK106-100,100,"wait"),0))</f>
        <v>0</v>
      </c>
      <c r="KR105" s="10">
        <f>IF(AND(KR104&gt;0,KR104&lt;&gt;"wait"),"AT",IF(AIH!$BL106="AI",IF(Sheet1!$E106&lt;AIH!$BK106-150,150,"wait"),0))</f>
        <v>0</v>
      </c>
      <c r="KS105" s="10">
        <f>IF(AND(KS104&gt;0,KS104&lt;&gt;"wait"),"AT",IF(AIH!$BL106="AI",IF(Sheet1!$E106&lt;AIH!$BK106-200,200,"wait"),0))</f>
        <v>0</v>
      </c>
      <c r="KT105" s="10">
        <f t="shared" si="62"/>
        <v>0</v>
      </c>
      <c r="KV105" s="10">
        <f>IF(AND(KV104&gt;0,KV104&lt;&gt;"wait"),"AT",IF(AIH!$BN106="AI",IF(Sheet1!$D106&gt;AIH!$BM106+50,50,"wait"),0))</f>
        <v>0</v>
      </c>
      <c r="KW105" s="10">
        <f>IF(AND(KW104&gt;0,KW104&lt;&gt;"wait"),"AT",IF(AIH!$BN106="AI",IF(Sheet1!$D106&gt;AIH!$BM106+100,100,"wait"),0))</f>
        <v>0</v>
      </c>
      <c r="KX105" s="10">
        <f>IF(AND(KX104&gt;0,KX104&lt;&gt;"wait"),"AT",IF(AIH!$BN106="AI",IF(Sheet1!$D106&gt;AIH!$BM106+150,150,"wait"),0))</f>
        <v>0</v>
      </c>
      <c r="KY105" s="10">
        <f>IF(AND(KY104&gt;0,KY104&lt;&gt;"wait"),"AT",IF(AIH!$BN106="AI",IF(Sheet1!$D106&gt;AIH!$BM106+200,200,"wait"),0))</f>
        <v>0</v>
      </c>
      <c r="KZ105" s="10">
        <f>IF(AND(KZ104&gt;0,KZ104&lt;&gt;"wait"),"AT",IF(AIH!$BN106="AI",IF(Sheet1!$E106&lt;AIH!$BM106-50,50,"wait"),0))</f>
        <v>0</v>
      </c>
      <c r="LA105" s="10">
        <f>IF(AND(LA104&gt;0,LA104&lt;&gt;"wait"),"AT",IF(AIH!$BN106="AI",IF(Sheet1!$E106&lt;AIH!$BM106-100,100,"wait"),0))</f>
        <v>0</v>
      </c>
      <c r="LB105" s="10">
        <f>IF(AND(LB104&gt;0,LB104&lt;&gt;"wait"),"AT",IF(AIH!$BN106="AI",IF(Sheet1!$E106&lt;AIH!$BM106-150,150,"wait"),0))</f>
        <v>0</v>
      </c>
      <c r="LC105" s="10">
        <f>IF(AND(LC104&gt;0,LC104&lt;&gt;"wait"),"AT",IF(AIH!$BN106="AI",IF(Sheet1!$E106&lt;AIH!$BM106-200,200,"wait"),0))</f>
        <v>0</v>
      </c>
      <c r="LD105" s="10">
        <f t="shared" si="63"/>
        <v>0</v>
      </c>
      <c r="LF105" s="10">
        <f>IF(AND(LF104&gt;0,LF104&lt;&gt;"wait"),"AT",IF(AIH!$BP106="AI",IF(Sheet1!$D106&gt;AIH!$BO106+50,50,"wait"),0))</f>
        <v>0</v>
      </c>
      <c r="LG105" s="10">
        <f>IF(AND(LG104&gt;0,LG104&lt;&gt;"wait"),"AT",IF(AIH!$BP106="AI",IF(Sheet1!$D106&gt;AIH!$BO106+100,100,"wait"),0))</f>
        <v>0</v>
      </c>
      <c r="LH105" s="10">
        <f>IF(AND(LH104&gt;0,LH104&lt;&gt;"wait"),"AT",IF(AIH!$BP106="AI",IF(Sheet1!$D106&gt;AIH!$BO106+150,150,"wait"),0))</f>
        <v>0</v>
      </c>
      <c r="LI105" s="10">
        <f>IF(AND(LI104&gt;0,LI104&lt;&gt;"wait"),"AT",IF(AIH!$BP106="AI",IF(Sheet1!$D106&gt;AIH!$BO106+200,200,"wait"),0))</f>
        <v>0</v>
      </c>
      <c r="LJ105" s="10">
        <f>IF(AND(LJ104&gt;0,LJ104&lt;&gt;"wait"),"AT",IF(AIH!$BP106="AI",IF(Sheet1!$E106&lt;AIH!$BO106-50,50,"wait"),0))</f>
        <v>0</v>
      </c>
      <c r="LK105" s="10">
        <f>IF(AND(LK104&gt;0,LK104&lt;&gt;"wait"),"AT",IF(AIH!$BP106="AI",IF(Sheet1!$E106&lt;AIH!$BO106-100,100,"wait"),0))</f>
        <v>0</v>
      </c>
      <c r="LL105" s="10">
        <f>IF(AND(LL104&gt;0,LL104&lt;&gt;"wait"),"AT",IF(AIH!$BP106="AI",IF(Sheet1!$E106&lt;AIH!$BO106-150,150,"wait"),0))</f>
        <v>0</v>
      </c>
      <c r="LM105" s="10">
        <f>IF(AND(LM104&gt;0,LM104&lt;&gt;"wait"),"AT",IF(AIH!$BP106="AI",IF(Sheet1!$E106&lt;AIH!$BO106-200,200,"wait"),0))</f>
        <v>0</v>
      </c>
      <c r="LN105" s="10">
        <f t="shared" si="64"/>
        <v>0</v>
      </c>
      <c r="LP105" s="10">
        <f>IF(AND(LP104&gt;0,LP104&lt;&gt;"wait"),"AT",IF(AIH!$BR106="AI",IF(Sheet1!$D106&gt;AIH!$BQ106+50,50,"wait"),0))</f>
        <v>0</v>
      </c>
      <c r="LQ105" s="10">
        <f>IF(AND(LQ104&gt;0,LQ104&lt;&gt;"wait"),"AT",IF(AIH!$BR106="AI",IF(Sheet1!$D106&gt;AIH!$BQ106+100,100,"wait"),0))</f>
        <v>0</v>
      </c>
      <c r="LR105" s="10">
        <f>IF(AND(LR104&gt;0,LR104&lt;&gt;"wait"),"AT",IF(AIH!$BR106="AI",IF(Sheet1!$D106&gt;AIH!$BQ106+150,150,"wait"),0))</f>
        <v>0</v>
      </c>
      <c r="LS105" s="10">
        <f>IF(AND(LS104&gt;0,LS104&lt;&gt;"wait"),"AT",IF(AIH!$BR106="AI",IF(Sheet1!$D106&gt;AIH!$BQ106+200,200,"wait"),0))</f>
        <v>0</v>
      </c>
      <c r="LT105" s="10">
        <f>IF(AND(LT104&gt;0,LT104&lt;&gt;"wait"),"AT",IF(AIH!$BR106="AI",IF(Sheet1!$E106&lt;AIH!$BQ106-50,50,"wait"),0))</f>
        <v>0</v>
      </c>
      <c r="LU105" s="10">
        <f>IF(AND(LU104&gt;0,LU104&lt;&gt;"wait"),"AT",IF(AIH!$BR106="AI",IF(Sheet1!$E106&lt;AIH!$BQ106-100,100,"wait"),0))</f>
        <v>0</v>
      </c>
      <c r="LV105" s="10">
        <f>IF(AND(LV104&gt;0,LV104&lt;&gt;"wait"),"AT",IF(AIH!$BR106="AI",IF(Sheet1!$E106&lt;AIH!$BQ106-150,150,"wait"),0))</f>
        <v>0</v>
      </c>
      <c r="LW105" s="10">
        <f>IF(AND(LW104&gt;0,LW104&lt;&gt;"wait"),"AT",IF(AIH!$BR106="AI",IF(Sheet1!$E106&lt;AIH!$BQ106-200,200,"wait"),0))</f>
        <v>0</v>
      </c>
      <c r="LX105" s="10">
        <f t="shared" si="65"/>
        <v>0</v>
      </c>
    </row>
    <row r="106" spans="1:336" x14ac:dyDescent="0.3">
      <c r="A106" t="str">
        <f>Sheet1!B106</f>
        <v>03/01 10:59</v>
      </c>
      <c r="B106">
        <f>Sheet1!D106</f>
        <v>29123</v>
      </c>
      <c r="C106">
        <f>Sheet1!E106</f>
        <v>29108</v>
      </c>
      <c r="E106">
        <f>MAX($B106:$B$162)</f>
        <v>29241</v>
      </c>
      <c r="F106">
        <f>MIN($C106:$C$162)</f>
        <v>29062</v>
      </c>
      <c r="H106" s="8">
        <f>IF(AND(H105&gt;0,H105&lt;&gt;"wait"),"AT",IF(AIH!$D107="AI",IF(Sheet1!$D107&gt;AIH!$C107+50,50,"wait"),0))</f>
        <v>0</v>
      </c>
      <c r="I106" s="8">
        <f>IF(AND(I105&gt;0,I105&lt;&gt;"wait"),"AT",IF(AIH!$D107="AI",IF(Sheet1!$D107&gt;AIH!$C107+100,100,"wait"),0))</f>
        <v>0</v>
      </c>
      <c r="J106" s="8">
        <f>IF(AND(J105&gt;0,J105&lt;&gt;"wait"),"AT",IF(AIH!$D107="AI",IF(Sheet1!$D107&gt;AIH!$C107+150,150,"wait"),0))</f>
        <v>0</v>
      </c>
      <c r="K106" s="8">
        <f>IF(AND(K105&gt;0,K105&lt;&gt;"wait"),"AT",IF(AIH!$D107="AI",IF(Sheet1!$D107&gt;AIH!$C107+200,200,"wait"),0))</f>
        <v>0</v>
      </c>
      <c r="L106" s="8">
        <f>IF(AND(L105&gt;0,L105&lt;&gt;"wait"),"AT",IF(AIH!$D107="AI",IF(Sheet1!$E107&lt;AIH!$C107-50,50,"wait"),0))</f>
        <v>0</v>
      </c>
      <c r="M106" s="8">
        <f>IF(AND(M105&gt;0,M105&lt;&gt;"wait"),"AT",IF(AIH!$D107="AI",IF(Sheet1!$E107&lt;AIH!$C107-100,100,"wait"),0))</f>
        <v>0</v>
      </c>
      <c r="N106" s="8">
        <f>IF(AND(N105&gt;0,N105&lt;&gt;"wait"),"AT",IF(AIH!$D107="AI",IF(Sheet1!$E107&lt;AIH!$C107-150,150,"wait"),0))</f>
        <v>0</v>
      </c>
      <c r="O106" s="8">
        <f>IF(AND(O105&gt;0,O105&lt;&gt;"wait"),"AT",IF(AIH!$D107="AI",IF(Sheet1!$E107&lt;AIH!$C107-200,200,"wait"),0))</f>
        <v>0</v>
      </c>
      <c r="P106" s="8">
        <f t="shared" si="33"/>
        <v>0</v>
      </c>
      <c r="R106" s="8">
        <f>IF(AND(R105&gt;0,R105&lt;&gt;"wait"),"AT",IF(AIH!$F107="AI",IF(Sheet1!$D107&gt;AIH!$E107+50,50,"wait"),0))</f>
        <v>0</v>
      </c>
      <c r="S106" s="8">
        <f>IF(AND(S105&gt;0,S105&lt;&gt;"wait"),"AT",IF(AIH!$F107="AI",IF(Sheet1!$D107&gt;AIH!$E107+100,100,"wait"),0))</f>
        <v>0</v>
      </c>
      <c r="T106" s="8">
        <f>IF(AND(T105&gt;0,T105&lt;&gt;"wait"),"AT",IF(AIH!$F107="AI",IF(Sheet1!$D107&gt;AIH!$E107+150,150,"wait"),0))</f>
        <v>0</v>
      </c>
      <c r="U106" s="8">
        <f>IF(AND(U105&gt;0,U105&lt;&gt;"wait"),"AT",IF(AIH!$F107="AI",IF(Sheet1!$D107&gt;AIH!$E107+200,200,"wait"),0))</f>
        <v>0</v>
      </c>
      <c r="V106" s="8">
        <f>IF(AND(V105&gt;0,V105&lt;&gt;"wait"),"AT",IF(AIH!$F107="AI",IF(Sheet1!$E107&lt;AIH!$E107-50,50,"wait"),0))</f>
        <v>0</v>
      </c>
      <c r="W106" s="8">
        <f>IF(AND(W105&gt;0,W105&lt;&gt;"wait"),"AT",IF(AIH!$F107="AI",IF(Sheet1!$E107&lt;AIH!$E107-100,100,"wait"),0))</f>
        <v>0</v>
      </c>
      <c r="X106" s="8">
        <f>IF(AND(X105&gt;0,X105&lt;&gt;"wait"),"AT",IF(AIH!$F107="AI",IF(Sheet1!$E107&lt;AIH!$E107-150,150,"wait"),0))</f>
        <v>0</v>
      </c>
      <c r="Y106" s="8">
        <f>IF(AND(Y105&gt;0,Y105&lt;&gt;"wait"),"AT",IF(AIH!$F107="AI",IF(Sheet1!$E107&lt;AIH!$E107-200,200,"wait"),0))</f>
        <v>0</v>
      </c>
      <c r="Z106" s="8">
        <f t="shared" si="34"/>
        <v>0</v>
      </c>
      <c r="AB106" s="8">
        <f>IF(AND(AB105&gt;0,AB105&lt;&gt;"wait"),"AT",IF(AIH!$H107="AI",IF(Sheet1!$D107&gt;AIH!$G107+50,50,"wait"),0))</f>
        <v>0</v>
      </c>
      <c r="AC106" s="8">
        <f>IF(AND(AC105&gt;0,AC105&lt;&gt;"wait"),"AT",IF(AIH!$H107="AI",IF(Sheet1!$D107&gt;AIH!$G107+100,100,"wait"),0))</f>
        <v>0</v>
      </c>
      <c r="AD106" s="8">
        <f>IF(AND(AD105&gt;0,AD105&lt;&gt;"wait"),"AT",IF(AIH!$H107="AI",IF(Sheet1!$D107&gt;AIH!$G107+150,150,"wait"),0))</f>
        <v>0</v>
      </c>
      <c r="AE106" s="8">
        <f>IF(AND(AE105&gt;0,AE105&lt;&gt;"wait"),"AT",IF(AIH!$H107="AI",IF(Sheet1!$D107&gt;AIH!$G107+200,200,"wait"),0))</f>
        <v>0</v>
      </c>
      <c r="AF106" s="8">
        <f>IF(AND(AF105&gt;0,AF105&lt;&gt;"wait"),"AT",IF(AIH!$H107="AI",IF(Sheet1!$E107&lt;AIH!$G107-50,50,"wait"),0))</f>
        <v>0</v>
      </c>
      <c r="AG106" s="8">
        <f>IF(AND(AG105&gt;0,AG105&lt;&gt;"wait"),"AT",IF(AIH!$H107="AI",IF(Sheet1!$E107&lt;AIH!$G107-100,100,"wait"),0))</f>
        <v>0</v>
      </c>
      <c r="AH106" s="8">
        <f>IF(AND(AH105&gt;0,AH105&lt;&gt;"wait"),"AT",IF(AIH!$H107="AI",IF(Sheet1!$E107&lt;AIH!$G107-150,150,"wait"),0))</f>
        <v>0</v>
      </c>
      <c r="AI106" s="8">
        <f>IF(AND(AI105&gt;0,AI105&lt;&gt;"wait"),"AT",IF(AIH!$H107="AI",IF(Sheet1!$E107&lt;AIH!$G107-200,200,"wait"),0))</f>
        <v>0</v>
      </c>
      <c r="AJ106" s="8">
        <f t="shared" si="35"/>
        <v>0</v>
      </c>
      <c r="AL106" s="8">
        <f>IF(AND(AL105&gt;0,AL105&lt;&gt;"wait"),"AT",IF(AIH!$J107="AI",IF(Sheet1!$D107&gt;AIH!$I107+50,50,"wait"),0))</f>
        <v>0</v>
      </c>
      <c r="AM106" s="8">
        <f>IF(AND(AM105&gt;0,AM105&lt;&gt;"wait"),"AT",IF(AIH!$J107="AI",IF(Sheet1!$D107&gt;AIH!$I107+100,100,"wait"),0))</f>
        <v>0</v>
      </c>
      <c r="AN106" s="8">
        <f>IF(AND(AN105&gt;0,AN105&lt;&gt;"wait"),"AT",IF(AIH!$J107="AI",IF(Sheet1!$D107&gt;AIH!$I107+150,150,"wait"),0))</f>
        <v>0</v>
      </c>
      <c r="AO106" s="8">
        <f>IF(AND(AO105&gt;0,AO105&lt;&gt;"wait"),"AT",IF(AIH!$J107="AI",IF(Sheet1!$D107&gt;AIH!$I107+200,200,"wait"),0))</f>
        <v>0</v>
      </c>
      <c r="AP106" s="8">
        <f>IF(AND(AP105&gt;0,AP105&lt;&gt;"wait"),"AT",IF(AIH!$J107="AI",IF(Sheet1!$E107&lt;AIH!$I107-50,50,"wait"),0))</f>
        <v>0</v>
      </c>
      <c r="AQ106" s="8">
        <f>IF(AND(AQ105&gt;0,AQ105&lt;&gt;"wait"),"AT",IF(AIH!$J107="AI",IF(Sheet1!$E107&lt;AIH!$I107-100,100,"wait"),0))</f>
        <v>0</v>
      </c>
      <c r="AR106" s="8">
        <f>IF(AND(AR105&gt;0,AR105&lt;&gt;"wait"),"AT",IF(AIH!$J107="AI",IF(Sheet1!$E107&lt;AIH!$I107-150,150,"wait"),0))</f>
        <v>0</v>
      </c>
      <c r="AS106" s="8">
        <f>IF(AND(AS105&gt;0,AS105&lt;&gt;"wait"),"AT",IF(AIH!$J107="AI",IF(Sheet1!$E107&lt;AIH!$I107-200,200,"wait"),0))</f>
        <v>0</v>
      </c>
      <c r="AT106" s="8">
        <f t="shared" si="36"/>
        <v>0</v>
      </c>
      <c r="AU106" s="8"/>
      <c r="AV106" s="8">
        <f>IF(AND(AV105&gt;0,AV105&lt;&gt;"wait"),"AT",IF(AIH!$L107="AI",IF(Sheet1!$D107&gt;AIH!$K107+50,50,"wait"),0))</f>
        <v>0</v>
      </c>
      <c r="AW106" s="8">
        <f>IF(AND(AW105&gt;0,AW105&lt;&gt;"wait"),"AT",IF(AIH!$L107="AI",IF(Sheet1!$D107&gt;AIH!$K107+100,100,"wait"),0))</f>
        <v>0</v>
      </c>
      <c r="AX106" s="8">
        <f>IF(AND(AX105&gt;0,AX105&lt;&gt;"wait"),"AT",IF(AIH!$L107="AI",IF(Sheet1!$D107&gt;AIH!$K107+150,150,"wait"),0))</f>
        <v>0</v>
      </c>
      <c r="AY106" s="8">
        <f>IF(AND(AY105&gt;0,AY105&lt;&gt;"wait"),"AT",IF(AIH!$L107="AI",IF(Sheet1!$D107&gt;AIH!$K107+200,200,"wait"),0))</f>
        <v>0</v>
      </c>
      <c r="AZ106" s="8">
        <f>IF(AND(AZ105&gt;0,AZ105&lt;&gt;"wait"),"AT",IF(AIH!$L107="AI",IF(Sheet1!$E107&lt;AIH!$K107-50,50,"wait"),0))</f>
        <v>0</v>
      </c>
      <c r="BA106" s="8">
        <f>IF(AND(BA105&gt;0,BA105&lt;&gt;"wait"),"AT",IF(AIH!$L107="AI",IF(Sheet1!$E107&lt;AIH!$K107-100,100,"wait"),0))</f>
        <v>0</v>
      </c>
      <c r="BB106" s="8">
        <f>IF(AND(BB105&gt;0,BB105&lt;&gt;"wait"),"AT",IF(AIH!$L107="AI",IF(Sheet1!$E107&lt;AIH!$K107-150,150,"wait"),0))</f>
        <v>0</v>
      </c>
      <c r="BC106" s="8">
        <f>IF(AND(BC105&gt;0,BC105&lt;&gt;"wait"),"AT",IF(AIH!$L107="AI",IF(Sheet1!$E107&lt;AIH!$K107-200,200,"wait"),0))</f>
        <v>0</v>
      </c>
      <c r="BD106" s="8">
        <f t="shared" si="37"/>
        <v>0</v>
      </c>
      <c r="BE106" s="8"/>
      <c r="BF106" s="8">
        <f>IF(AND(BF105&gt;0,BF105&lt;&gt;"wait"),"AT",IF(AIH!$N107="AI",IF(Sheet1!$D107&gt;AIH!$M107+50,50,"wait"),0))</f>
        <v>0</v>
      </c>
      <c r="BG106" s="8">
        <f>IF(AND(BG105&gt;0,BG105&lt;&gt;"wait"),"AT",IF(AIH!$N107="AI",IF(Sheet1!$D107&gt;AIH!$M107+100,100,"wait"),0))</f>
        <v>0</v>
      </c>
      <c r="BH106" s="8">
        <f>IF(AND(BH105&gt;0,BH105&lt;&gt;"wait"),"AT",IF(AIH!$N107="AI",IF(Sheet1!$D107&gt;AIH!$M107+150,150,"wait"),0))</f>
        <v>0</v>
      </c>
      <c r="BI106" s="8">
        <f>IF(AND(BI105&gt;0,BI105&lt;&gt;"wait"),"AT",IF(AIH!$N107="AI",IF(Sheet1!$D107&gt;AIH!$M107+200,200,"wait"),0))</f>
        <v>0</v>
      </c>
      <c r="BJ106" s="8">
        <f>IF(AND(BJ105&gt;0,BJ105&lt;&gt;"wait"),"AT",IF(AIH!$N107="AI",IF(Sheet1!$E107&lt;AIH!$M107-50,50,"wait"),0))</f>
        <v>0</v>
      </c>
      <c r="BK106" s="8">
        <f>IF(AND(BK105&gt;0,BK105&lt;&gt;"wait"),"AT",IF(AIH!$N107="AI",IF(Sheet1!$E107&lt;AIH!$M107-100,100,"wait"),0))</f>
        <v>0</v>
      </c>
      <c r="BL106" s="8">
        <f>IF(AND(BL105&gt;0,BL105&lt;&gt;"wait"),"AT",IF(AIH!$N107="AI",IF(Sheet1!$E107&lt;AIH!$M107-150,150,"wait"),0))</f>
        <v>0</v>
      </c>
      <c r="BM106" s="8">
        <f>IF(AND(BM105&gt;0,BM105&lt;&gt;"wait"),"AT",IF(AIH!$N107="AI",IF(Sheet1!$E107&lt;AIH!$M107-200,200,"wait"),0))</f>
        <v>0</v>
      </c>
      <c r="BN106" s="8">
        <f t="shared" si="38"/>
        <v>0</v>
      </c>
      <c r="BO106" s="8"/>
      <c r="BP106" s="8">
        <f>IF(AND(BP105&gt;0,BP105&lt;&gt;"wait"),"AT",IF(AIH!$P107="AI",IF(Sheet1!$D107&gt;AIH!$O107+50,50,"wait"),0))</f>
        <v>0</v>
      </c>
      <c r="BQ106" s="8">
        <f>IF(AND(BQ105&gt;0,BQ105&lt;&gt;"wait"),"AT",IF(AIH!$P107="AI",IF(Sheet1!$D107&gt;AIH!$O107+100,100,"wait"),0))</f>
        <v>0</v>
      </c>
      <c r="BR106" s="8">
        <f>IF(AND(BR105&gt;0,BR105&lt;&gt;"wait"),"AT",IF(AIH!$P107="AI",IF(Sheet1!$D107&gt;AIH!$O107+150,150,"wait"),0))</f>
        <v>0</v>
      </c>
      <c r="BS106" s="8">
        <f>IF(AND(BS105&gt;0,BS105&lt;&gt;"wait"),"AT",IF(AIH!$P107="AI",IF(Sheet1!$D107&gt;AIH!$O107+200,200,"wait"),0))</f>
        <v>0</v>
      </c>
      <c r="BT106" s="8">
        <f>IF(AND(BT105&gt;0,BT105&lt;&gt;"wait"),"AT",IF(AIH!$P107="AI",IF(Sheet1!$E107&lt;AIH!$O107-50,50,"wait"),0))</f>
        <v>0</v>
      </c>
      <c r="BU106" s="8">
        <f>IF(AND(BU105&gt;0,BU105&lt;&gt;"wait"),"AT",IF(AIH!$P107="AI",IF(Sheet1!$E107&lt;AIH!$O107-100,100,"wait"),0))</f>
        <v>0</v>
      </c>
      <c r="BV106" s="8">
        <f>IF(AND(BV105&gt;0,BV105&lt;&gt;"wait"),"AT",IF(AIH!$P107="AI",IF(Sheet1!$E107&lt;AIH!$O107-150,150,"wait"),0))</f>
        <v>0</v>
      </c>
      <c r="BW106" s="8">
        <f>IF(AND(BW105&gt;0,BW105&lt;&gt;"wait"),"AT",IF(AIH!$P107="AI",IF(Sheet1!$E107&lt;AIH!$O107-200,200,"wait"),0))</f>
        <v>0</v>
      </c>
      <c r="BX106" s="8">
        <f t="shared" si="39"/>
        <v>0</v>
      </c>
      <c r="BY106" s="8"/>
      <c r="BZ106" s="8">
        <f>IF(AND(BZ105&gt;0,BZ105&lt;&gt;"wait"),"AT",IF(AIH!$R107="AI",IF(Sheet1!$D107&gt;AIH!$Q107+50,50,"wait"),0))</f>
        <v>0</v>
      </c>
      <c r="CA106" s="8">
        <f>IF(AND(CA105&gt;0,CA105&lt;&gt;"wait"),"AT",IF(AIH!$R107="AI",IF(Sheet1!$D107&gt;AIH!$Q107+100,100,"wait"),0))</f>
        <v>0</v>
      </c>
      <c r="CB106" s="8">
        <f>IF(AND(CB105&gt;0,CB105&lt;&gt;"wait"),"AT",IF(AIH!$R107="AI",IF(Sheet1!$D107&gt;AIH!$Q107+150,150,"wait"),0))</f>
        <v>0</v>
      </c>
      <c r="CC106" s="8">
        <f>IF(AND(CC105&gt;0,CC105&lt;&gt;"wait"),"AT",IF(AIH!$R107="AI",IF(Sheet1!$D107&gt;AIH!$Q107+200,200,"wait"),0))</f>
        <v>0</v>
      </c>
      <c r="CD106" s="8">
        <f>IF(AND(CD105&gt;0,CD105&lt;&gt;"wait"),"AT",IF(AIH!$R107="AI",IF(Sheet1!$E107&lt;AIH!$Q107-50,50,"wait"),0))</f>
        <v>0</v>
      </c>
      <c r="CE106" s="8">
        <f>IF(AND(CE105&gt;0,CE105&lt;&gt;"wait"),"AT",IF(AIH!$R107="AI",IF(Sheet1!$E107&lt;AIH!$Q107-100,100,"wait"),0))</f>
        <v>0</v>
      </c>
      <c r="CF106" s="8">
        <f>IF(AND(CF105&gt;0,CF105&lt;&gt;"wait"),"AT",IF(AIH!$R107="AI",IF(Sheet1!$E107&lt;AIH!$Q107-150,150,"wait"),0))</f>
        <v>0</v>
      </c>
      <c r="CG106" s="8">
        <f>IF(AND(CG105&gt;0,CG105&lt;&gt;"wait"),"AT",IF(AIH!$R107="AI",IF(Sheet1!$E107&lt;AIH!$Q107-200,200,"wait"),0))</f>
        <v>0</v>
      </c>
      <c r="CH106" s="8">
        <f t="shared" si="40"/>
        <v>0</v>
      </c>
      <c r="CI106" s="8"/>
      <c r="CJ106" s="8">
        <f>IF(AND(CJ105&gt;0,CJ105&lt;&gt;"wait"),"AT",IF(AIH!$T107="AI",IF(Sheet1!$D107&gt;AIH!$S107+50,50,"wait"),0))</f>
        <v>0</v>
      </c>
      <c r="CK106" s="8">
        <f>IF(AND(CK105&gt;0,CK105&lt;&gt;"wait"),"AT",IF(AIH!$T107="AI",IF(Sheet1!$D107&gt;AIH!$S107+100,100,"wait"),0))</f>
        <v>0</v>
      </c>
      <c r="CL106" s="8">
        <f>IF(AND(CL105&gt;0,CL105&lt;&gt;"wait"),"AT",IF(AIH!$T107="AI",IF(Sheet1!$D107&gt;AIH!$S107+150,150,"wait"),0))</f>
        <v>0</v>
      </c>
      <c r="CM106" s="8">
        <f>IF(AND(CM105&gt;0,CM105&lt;&gt;"wait"),"AT",IF(AIH!$T107="AI",IF(Sheet1!$D107&gt;AIH!$S107+200,200,"wait"),0))</f>
        <v>0</v>
      </c>
      <c r="CN106" s="8">
        <f>IF(AND(CN105&gt;0,CN105&lt;&gt;"wait"),"AT",IF(AIH!$T107="AI",IF(Sheet1!$E107&lt;AIH!$S107-50,50,"wait"),0))</f>
        <v>0</v>
      </c>
      <c r="CO106" s="8">
        <f>IF(AND(CO105&gt;0,CO105&lt;&gt;"wait"),"AT",IF(AIH!$T107="AI",IF(Sheet1!$E107&lt;AIH!$S107-100,100,"wait"),0))</f>
        <v>0</v>
      </c>
      <c r="CP106" s="8">
        <f>IF(AND(CP105&gt;0,CP105&lt;&gt;"wait"),"AT",IF(AIH!$T107="AI",IF(Sheet1!$E107&lt;AIH!$S107-150,150,"wait"),0))</f>
        <v>0</v>
      </c>
      <c r="CQ106" s="8">
        <f>IF(AND(CQ105&gt;0,CQ105&lt;&gt;"wait"),"AT",IF(AIH!$T107="AI",IF(Sheet1!$E107&lt;AIH!$S107-200,200,"wait"),0))</f>
        <v>0</v>
      </c>
      <c r="CR106" s="8">
        <f t="shared" si="41"/>
        <v>0</v>
      </c>
      <c r="CS106" s="8"/>
      <c r="CT106" s="8">
        <f>IF(AND(CT105&gt;0,CT105&lt;&gt;"wait"),"AT",IF(AIH!$V107="AI",IF(Sheet1!$D107&gt;AIH!$U107+50,50,"wait"),0))</f>
        <v>0</v>
      </c>
      <c r="CU106" s="8">
        <f>IF(AND(CU105&gt;0,CU105&lt;&gt;"wait"),"AT",IF(AIH!$V107="AI",IF(Sheet1!$D107&gt;AIH!$U107+100,100,"wait"),0))</f>
        <v>0</v>
      </c>
      <c r="CV106" s="8">
        <f>IF(AND(CV105&gt;0,CV105&lt;&gt;"wait"),"AT",IF(AIH!$V107="AI",IF(Sheet1!$D107&gt;AIH!$U107+150,150,"wait"),0))</f>
        <v>0</v>
      </c>
      <c r="CW106" s="8">
        <f>IF(AND(CW105&gt;0,CW105&lt;&gt;"wait"),"AT",IF(AIH!$V107="AI",IF(Sheet1!$D107&gt;AIH!$U107+200,200,"wait"),0))</f>
        <v>0</v>
      </c>
      <c r="CX106" s="8">
        <f>IF(AND(CX105&gt;0,CX105&lt;&gt;"wait"),"AT",IF(AIH!$V107="AI",IF(Sheet1!$E107&lt;AIH!$U107-50,50,"wait"),0))</f>
        <v>0</v>
      </c>
      <c r="CY106" s="8">
        <f>IF(AND(CY105&gt;0,CY105&lt;&gt;"wait"),"AT",IF(AIH!$V107="AI",IF(Sheet1!$E107&lt;AIH!$U107-100,100,"wait"),0))</f>
        <v>0</v>
      </c>
      <c r="CZ106" s="8">
        <f>IF(AND(CZ105&gt;0,CZ105&lt;&gt;"wait"),"AT",IF(AIH!$V107="AI",IF(Sheet1!$E107&lt;AIH!$U107-150,150,"wait"),0))</f>
        <v>0</v>
      </c>
      <c r="DA106" s="8">
        <f>IF(AND(DA105&gt;0,DA105&lt;&gt;"wait"),"AT",IF(AIH!$V107="AI",IF(Sheet1!$E107&lt;AIH!$U107-200,200,"wait"),0))</f>
        <v>0</v>
      </c>
      <c r="DB106" s="8">
        <f t="shared" si="42"/>
        <v>0</v>
      </c>
      <c r="DC106" s="8"/>
      <c r="DD106" s="8">
        <f>IF(AND(DD105&gt;0,DD105&lt;&gt;"wait"),"AT",IF(AIH!$X107="AI",IF(Sheet1!$D107&gt;AIH!$W107+50,50,"wait"),0))</f>
        <v>0</v>
      </c>
      <c r="DE106" s="8">
        <f>IF(AND(DE105&gt;0,DE105&lt;&gt;"wait"),"AT",IF(AIH!$X107="AI",IF(Sheet1!$D107&gt;AIH!$W107+100,100,"wait"),0))</f>
        <v>0</v>
      </c>
      <c r="DF106" s="8">
        <f>IF(AND(DF105&gt;0,DF105&lt;&gt;"wait"),"AT",IF(AIH!$X107="AI",IF(Sheet1!$D107&gt;AIH!$W107+150,150,"wait"),0))</f>
        <v>0</v>
      </c>
      <c r="DG106" s="8">
        <f>IF(AND(DG105&gt;0,DG105&lt;&gt;"wait"),"AT",IF(AIH!$X107="AI",IF(Sheet1!$D107&gt;AIH!$W107+200,200,"wait"),0))</f>
        <v>0</v>
      </c>
      <c r="DH106" s="8">
        <f>IF(AND(DH105&gt;0,DH105&lt;&gt;"wait"),"AT",IF(AIH!$X107="AI",IF(Sheet1!$E107&lt;AIH!$W107-50,50,"wait"),0))</f>
        <v>0</v>
      </c>
      <c r="DI106" s="8">
        <f>IF(AND(DI105&gt;0,DI105&lt;&gt;"wait"),"AT",IF(AIH!$X107="AI",IF(Sheet1!$E107&lt;AIH!$W107-100,100,"wait"),0))</f>
        <v>0</v>
      </c>
      <c r="DJ106" s="8">
        <f>IF(AND(DJ105&gt;0,DJ105&lt;&gt;"wait"),"AT",IF(AIH!$X107="AI",IF(Sheet1!$E107&lt;AIH!$W107-150,150,"wait"),0))</f>
        <v>0</v>
      </c>
      <c r="DK106" s="8">
        <f>IF(AND(DK105&gt;0,DK105&lt;&gt;"wait"),"AT",IF(AIH!$X107="AI",IF(Sheet1!$E107&lt;AIH!$W107-200,200,"wait"),0))</f>
        <v>0</v>
      </c>
      <c r="DL106" s="8">
        <f t="shared" si="43"/>
        <v>0</v>
      </c>
      <c r="DN106" s="10">
        <f>IF(AND(DN105&gt;0,DN105&lt;&gt;"wait"),"AT",IF(AIH!$AA107="AI",IF(Sheet1!$D107&gt;AIH!$Z107+50,50,"wait"),0))</f>
        <v>0</v>
      </c>
      <c r="DO106" s="10">
        <f>IF(AND(DO105&gt;0,DO105&lt;&gt;"wait"),"AT",IF(AIH!$AA107="AI",IF(Sheet1!$D107&gt;AIH!$Z107+100,100,"wait"),0))</f>
        <v>0</v>
      </c>
      <c r="DP106" s="10">
        <f>IF(AND(DP105&gt;0,DP105&lt;&gt;"wait"),"AT",IF(AIH!$AA107="AI",IF(Sheet1!$D107&gt;AIH!$Z107+150,150,"wait"),0))</f>
        <v>0</v>
      </c>
      <c r="DQ106" s="10">
        <f>IF(AND(DQ105&gt;0,DQ105&lt;&gt;"wait"),"AT",IF(AIH!$AA107="AI",IF(Sheet1!$D107&gt;AIH!$Z107+200,200,"wait"),0))</f>
        <v>0</v>
      </c>
      <c r="DR106" s="10">
        <f>IF(AND(DR105&gt;0,DR105&lt;&gt;"wait"),"AT",IF(AIH!$AA107="AI",IF(Sheet1!$E107&lt;AIH!$Z107-50,50,"wait"),0))</f>
        <v>0</v>
      </c>
      <c r="DS106" s="10">
        <f>IF(AND(DS105&gt;0,DS105&lt;&gt;"wait"),"AT",IF(AIH!$AA107="AI",IF(Sheet1!$E107&lt;AIH!$Z107-100,100,"wait"),0))</f>
        <v>0</v>
      </c>
      <c r="DT106" s="10">
        <f>IF(AND(DT105&gt;0,DT105&lt;&gt;"wait"),"AT",IF(AIH!$AA107="AI",IF(Sheet1!$E107&lt;AIH!$Z107-150,150,"wait"),0))</f>
        <v>0</v>
      </c>
      <c r="DU106" s="10">
        <f>IF(AND(DU105&gt;0,DU105&lt;&gt;"wait"),"AT",IF(AIH!$AA107="AI",IF(Sheet1!$E107&lt;AIH!$Z107-200,200,"wait"),0))</f>
        <v>0</v>
      </c>
      <c r="DV106" s="10">
        <f t="shared" si="44"/>
        <v>0</v>
      </c>
      <c r="DX106" s="10">
        <f>IF(AND(DX105&gt;0,DX105&lt;&gt;"wait"),"AT",IF(AIH!$AC107="AI",IF(Sheet1!$D107&gt;AIH!$AB107+50,50,"wait"),0))</f>
        <v>0</v>
      </c>
      <c r="DY106" s="10">
        <f>IF(AND(DY105&gt;0,DY105&lt;&gt;"wait"),"AT",IF(AIH!$AC107="AI",IF(Sheet1!$D107&gt;AIH!$AB107+100,100,"wait"),0))</f>
        <v>0</v>
      </c>
      <c r="DZ106" s="10">
        <f>IF(AND(DZ105&gt;0,DZ105&lt;&gt;"wait"),"AT",IF(AIH!$AC107="AI",IF(Sheet1!$D107&gt;AIH!$AB107+150,150,"wait"),0))</f>
        <v>0</v>
      </c>
      <c r="EA106" s="10">
        <f>IF(AND(EA105&gt;0,EA105&lt;&gt;"wait"),"AT",IF(AIH!$AC107="AI",IF(Sheet1!$D107&gt;AIH!$AB107+200,200,"wait"),0))</f>
        <v>0</v>
      </c>
      <c r="EB106" s="10">
        <f>IF(AND(EB105&gt;0,EB105&lt;&gt;"wait"),"AT",IF(AIH!$AC107="AI",IF(Sheet1!$E107&lt;AIH!$AB107-50,50,"wait"),0))</f>
        <v>0</v>
      </c>
      <c r="EC106" s="10">
        <f>IF(AND(EC105&gt;0,EC105&lt;&gt;"wait"),"AT",IF(AIH!$AC107="AI",IF(Sheet1!$E107&lt;AIH!$AB107-100,100,"wait"),0))</f>
        <v>0</v>
      </c>
      <c r="ED106" s="10">
        <f>IF(AND(ED105&gt;0,ED105&lt;&gt;"wait"),"AT",IF(AIH!$AC107="AI",IF(Sheet1!$E107&lt;AIH!$AB107-150,150,"wait"),0))</f>
        <v>0</v>
      </c>
      <c r="EE106" s="10">
        <f>IF(AND(EE105&gt;0,EE105&lt;&gt;"wait"),"AT",IF(AIH!$AC107="AI",IF(Sheet1!$E107&lt;AIH!$AB107-200,200,"wait"),0))</f>
        <v>0</v>
      </c>
      <c r="EF106" s="10">
        <f t="shared" si="45"/>
        <v>0</v>
      </c>
      <c r="EH106" s="10">
        <f>IF(AND(EH105&gt;0,EH105&lt;&gt;"wait"),"AT",IF(AIH!$AE107="AI",IF(Sheet1!$D107&gt;AIH!$AD107+50,50,"wait"),0))</f>
        <v>0</v>
      </c>
      <c r="EI106" s="10">
        <f>IF(AND(EI105&gt;0,EI105&lt;&gt;"wait"),"AT",IF(AIH!$AE107="AI",IF(Sheet1!$D107&gt;AIH!$AD107+100,100,"wait"),0))</f>
        <v>0</v>
      </c>
      <c r="EJ106" s="10">
        <f>IF(AND(EJ105&gt;0,EJ105&lt;&gt;"wait"),"AT",IF(AIH!$AE107="AI",IF(Sheet1!$D107&gt;AIH!$AD107+150,150,"wait"),0))</f>
        <v>0</v>
      </c>
      <c r="EK106" s="10">
        <f>IF(AND(EK105&gt;0,EK105&lt;&gt;"wait"),"AT",IF(AIH!$AE107="AI",IF(Sheet1!$D107&gt;AIH!$AD107+200,200,"wait"),0))</f>
        <v>0</v>
      </c>
      <c r="EL106" s="10">
        <f>IF(AND(EL105&gt;0,EL105&lt;&gt;"wait"),"AT",IF(AIH!$AE107="AI",IF(Sheet1!$E107&lt;AIH!$AD107-50,50,"wait"),0))</f>
        <v>0</v>
      </c>
      <c r="EM106" s="10">
        <f>IF(AND(EM105&gt;0,EM105&lt;&gt;"wait"),"AT",IF(AIH!$AE107="AI",IF(Sheet1!$E107&lt;AIH!$AD107-100,100,"wait"),0))</f>
        <v>0</v>
      </c>
      <c r="EN106" s="10">
        <f>IF(AND(EN105&gt;0,EN105&lt;&gt;"wait"),"AT",IF(AIH!$AE107="AI",IF(Sheet1!$E107&lt;AIH!$AD107-150,150,"wait"),0))</f>
        <v>0</v>
      </c>
      <c r="EO106" s="10">
        <f>IF(AND(EO105&gt;0,EO105&lt;&gt;"wait"),"AT",IF(AIH!$AE107="AI",IF(Sheet1!$E107&lt;AIH!$AD107-200,200,"wait"),0))</f>
        <v>0</v>
      </c>
      <c r="EP106" s="10">
        <f t="shared" si="46"/>
        <v>0</v>
      </c>
      <c r="ER106" s="10">
        <f>IF(AND(ER105&gt;0,ER105&lt;&gt;"wait"),"AT",IF(AIH!$AG107="AI",IF(Sheet1!$D107&gt;AIH!$AF107+50,50,"wait"),0))</f>
        <v>0</v>
      </c>
      <c r="ES106" s="10">
        <f>IF(AND(ES105&gt;0,ES105&lt;&gt;"wait"),"AT",IF(AIH!$AG107="AI",IF(Sheet1!$D107&gt;AIH!$AF107+100,100,"wait"),0))</f>
        <v>0</v>
      </c>
      <c r="ET106" s="10">
        <f>IF(AND(ET105&gt;0,ET105&lt;&gt;"wait"),"AT",IF(AIH!$AG107="AI",IF(Sheet1!$D107&gt;AIH!$AF107+150,150,"wait"),0))</f>
        <v>0</v>
      </c>
      <c r="EU106" s="10">
        <f>IF(AND(EU105&gt;0,EU105&lt;&gt;"wait"),"AT",IF(AIH!$AG107="AI",IF(Sheet1!$D107&gt;AIH!$AF107+200,200,"wait"),0))</f>
        <v>0</v>
      </c>
      <c r="EV106" s="10">
        <f>IF(AND(EV105&gt;0,EV105&lt;&gt;"wait"),"AT",IF(AIH!$AG107="AI",IF(Sheet1!$E107&lt;AIH!$AF107-50,50,"wait"),0))</f>
        <v>0</v>
      </c>
      <c r="EW106" s="10">
        <f>IF(AND(EW105&gt;0,EW105&lt;&gt;"wait"),"AT",IF(AIH!$AG107="AI",IF(Sheet1!$E107&lt;AIH!$AF107-100,100,"wait"),0))</f>
        <v>0</v>
      </c>
      <c r="EX106" s="10">
        <f>IF(AND(EX105&gt;0,EX105&lt;&gt;"wait"),"AT",IF(AIH!$AG107="AI",IF(Sheet1!$E107&lt;AIH!$AF107-150,150,"wait"),0))</f>
        <v>0</v>
      </c>
      <c r="EY106" s="10">
        <f>IF(AND(EY105&gt;0,EY105&lt;&gt;"wait"),"AT",IF(AIH!$AG107="AI",IF(Sheet1!$E107&lt;AIH!$AF107-200,200,"wait"),0))</f>
        <v>0</v>
      </c>
      <c r="EZ106" s="10">
        <f t="shared" si="47"/>
        <v>0</v>
      </c>
      <c r="FB106" s="10">
        <f>IF(AND(FB105&gt;0,FB105&lt;&gt;"wait"),"AT",IF(AIH!$AI107="AI",IF(Sheet1!$D107&gt;AIH!$AH107+50,50,"wait"),0))</f>
        <v>0</v>
      </c>
      <c r="FC106" s="10">
        <f>IF(AND(FC105&gt;0,FC105&lt;&gt;"wait"),"AT",IF(AIH!$AI107="AI",IF(Sheet1!$D107&gt;AIH!$AH107+100,100,"wait"),0))</f>
        <v>0</v>
      </c>
      <c r="FD106" s="10">
        <f>IF(AND(FD105&gt;0,FD105&lt;&gt;"wait"),"AT",IF(AIH!$AI107="AI",IF(Sheet1!$D107&gt;AIH!$AH107+150,150,"wait"),0))</f>
        <v>0</v>
      </c>
      <c r="FE106" s="10">
        <f>IF(AND(FE105&gt;0,FE105&lt;&gt;"wait"),"AT",IF(AIH!$AI107="AI",IF(Sheet1!$D107&gt;AIH!$AH107+200,200,"wait"),0))</f>
        <v>0</v>
      </c>
      <c r="FF106" s="10">
        <f>IF(AND(FF105&gt;0,FF105&lt;&gt;"wait"),"AT",IF(AIH!$AI107="AI",IF(Sheet1!$E107&lt;AIH!$AH107-50,50,"wait"),0))</f>
        <v>0</v>
      </c>
      <c r="FG106" s="10">
        <f>IF(AND(FG105&gt;0,FG105&lt;&gt;"wait"),"AT",IF(AIH!$AI107="AI",IF(Sheet1!$E107&lt;AIH!$AH107-100,100,"wait"),0))</f>
        <v>0</v>
      </c>
      <c r="FH106" s="10">
        <f>IF(AND(FH105&gt;0,FH105&lt;&gt;"wait"),"AT",IF(AIH!$AI107="AI",IF(Sheet1!$E107&lt;AIH!$AH107-150,150,"wait"),0))</f>
        <v>0</v>
      </c>
      <c r="FI106" s="10">
        <f>IF(AND(FI105&gt;0,FI105&lt;&gt;"wait"),"AT",IF(AIH!$AI107="AI",IF(Sheet1!$E107&lt;AIH!$AH107-200,200,"wait"),0))</f>
        <v>0</v>
      </c>
      <c r="FJ106" s="10">
        <f t="shared" si="48"/>
        <v>0</v>
      </c>
      <c r="FL106" s="10">
        <f>IF(AND(FL105&gt;0,FL105&lt;&gt;"wait"),"AT",IF(AIH!$AK107="AI",IF(Sheet1!$D107&gt;AIH!$AJ107+50,50,"wait"),0))</f>
        <v>0</v>
      </c>
      <c r="FM106" s="10">
        <f>IF(AND(FM105&gt;0,FM105&lt;&gt;"wait"),"AT",IF(AIH!$AK107="AI",IF(Sheet1!$D107&gt;AIH!$AJ107+100,100,"wait"),0))</f>
        <v>0</v>
      </c>
      <c r="FN106" s="10">
        <f>IF(AND(FN105&gt;0,FN105&lt;&gt;"wait"),"AT",IF(AIH!$AK107="AI",IF(Sheet1!$D107&gt;AIH!$AJ107+150,150,"wait"),0))</f>
        <v>0</v>
      </c>
      <c r="FO106" s="10">
        <f>IF(AND(FO105&gt;0,FO105&lt;&gt;"wait"),"AT",IF(AIH!$AK107="AI",IF(Sheet1!$D107&gt;AIH!$AJ107+200,200,"wait"),0))</f>
        <v>0</v>
      </c>
      <c r="FP106" s="10">
        <f>IF(AND(FP105&gt;0,FP105&lt;&gt;"wait"),"AT",IF(AIH!$AK107="AI",IF(Sheet1!$E107&lt;AIH!$AJ107-50,50,"wait"),0))</f>
        <v>0</v>
      </c>
      <c r="FQ106" s="10">
        <f>IF(AND(FQ105&gt;0,FQ105&lt;&gt;"wait"),"AT",IF(AIH!$AK107="AI",IF(Sheet1!$E107&lt;AIH!$AJ107-100,100,"wait"),0))</f>
        <v>0</v>
      </c>
      <c r="FR106" s="10">
        <f>IF(AND(FR105&gt;0,FR105&lt;&gt;"wait"),"AT",IF(AIH!$AK107="AI",IF(Sheet1!$E107&lt;AIH!$AJ107-150,150,"wait"),0))</f>
        <v>0</v>
      </c>
      <c r="FS106" s="10">
        <f>IF(AND(FS105&gt;0,FS105&lt;&gt;"wait"),"AT",IF(AIH!$AK107="AI",IF(Sheet1!$E107&lt;AIH!$AJ107-200,200,"wait"),0))</f>
        <v>0</v>
      </c>
      <c r="FT106" s="10">
        <f t="shared" si="49"/>
        <v>0</v>
      </c>
      <c r="FV106" s="10">
        <f>IF(AND(FV105&gt;0,FV105&lt;&gt;"wait"),"AT",IF(AIH!$AM107="AI",IF(Sheet1!$D107&gt;AIH!$AL107+50,50,"wait"),0))</f>
        <v>0</v>
      </c>
      <c r="FW106" s="10">
        <f>IF(AND(FW105&gt;0,FW105&lt;&gt;"wait"),"AT",IF(AIH!$AM107="AI",IF(Sheet1!$D107&gt;AIH!$AL107+100,100,"wait"),0))</f>
        <v>0</v>
      </c>
      <c r="FX106" s="10">
        <f>IF(AND(FX105&gt;0,FX105&lt;&gt;"wait"),"AT",IF(AIH!$AM107="AI",IF(Sheet1!$D107&gt;AIH!$AL107+150,150,"wait"),0))</f>
        <v>0</v>
      </c>
      <c r="FY106" s="10">
        <f>IF(AND(FY105&gt;0,FY105&lt;&gt;"wait"),"AT",IF(AIH!$AM107="AI",IF(Sheet1!$D107&gt;AIH!$AL107+200,200,"wait"),0))</f>
        <v>0</v>
      </c>
      <c r="FZ106" s="10">
        <f>IF(AND(FZ105&gt;0,FZ105&lt;&gt;"wait"),"AT",IF(AIH!$AM107="AI",IF(Sheet1!$E107&lt;AIH!$AL107-50,50,"wait"),0))</f>
        <v>0</v>
      </c>
      <c r="GA106" s="10">
        <f>IF(AND(GA105&gt;0,GA105&lt;&gt;"wait"),"AT",IF(AIH!$AM107="AI",IF(Sheet1!$E107&lt;AIH!$AL107-100,100,"wait"),0))</f>
        <v>0</v>
      </c>
      <c r="GB106" s="10">
        <f>IF(AND(GB105&gt;0,GB105&lt;&gt;"wait"),"AT",IF(AIH!$AM107="AI",IF(Sheet1!$E107&lt;AIH!$AL107-150,150,"wait"),0))</f>
        <v>0</v>
      </c>
      <c r="GC106" s="10">
        <f>IF(AND(GC105&gt;0,GC105&lt;&gt;"wait"),"AT",IF(AIH!$AM107="AI",IF(Sheet1!$E107&lt;AIH!$AL107-200,200,"wait"),0))</f>
        <v>0</v>
      </c>
      <c r="GD106" s="10">
        <f t="shared" si="50"/>
        <v>0</v>
      </c>
      <c r="GF106" s="10">
        <f>IF(AND(GF105&gt;0,GF105&lt;&gt;"wait"),"AT",IF(AIH!$AO107="AI",IF(Sheet1!$D107&gt;AIH!$AN107+50,50,"wait"),0))</f>
        <v>0</v>
      </c>
      <c r="GG106" s="10">
        <f>IF(AND(GG105&gt;0,GG105&lt;&gt;"wait"),"AT",IF(AIH!$AO107="AI",IF(Sheet1!$D107&gt;AIH!$AN107+100,100,"wait"),0))</f>
        <v>0</v>
      </c>
      <c r="GH106" s="10">
        <f>IF(AND(GH105&gt;0,GH105&lt;&gt;"wait"),"AT",IF(AIH!$AO107="AI",IF(Sheet1!$D107&gt;AIH!$AN107+150,150,"wait"),0))</f>
        <v>0</v>
      </c>
      <c r="GI106" s="10">
        <f>IF(AND(GI105&gt;0,GI105&lt;&gt;"wait"),"AT",IF(AIH!$AO107="AI",IF(Sheet1!$D107&gt;AIH!$AN107+200,200,"wait"),0))</f>
        <v>0</v>
      </c>
      <c r="GJ106" s="10">
        <f>IF(AND(GJ105&gt;0,GJ105&lt;&gt;"wait"),"AT",IF(AIH!$AO107="AI",IF(Sheet1!$E107&lt;AIH!$AN107-50,50,"wait"),0))</f>
        <v>0</v>
      </c>
      <c r="GK106" s="10">
        <f>IF(AND(GK105&gt;0,GK105&lt;&gt;"wait"),"AT",IF(AIH!$AO107="AI",IF(Sheet1!$E107&lt;AIH!$AN107-100,100,"wait"),0))</f>
        <v>0</v>
      </c>
      <c r="GL106" s="10">
        <f>IF(AND(GL105&gt;0,GL105&lt;&gt;"wait"),"AT",IF(AIH!$AO107="AI",IF(Sheet1!$E107&lt;AIH!$AN107-150,150,"wait"),0))</f>
        <v>0</v>
      </c>
      <c r="GM106" s="10">
        <f>IF(AND(GM105&gt;0,GM105&lt;&gt;"wait"),"AT",IF(AIH!$AO107="AI",IF(Sheet1!$E107&lt;AIH!$AN107-200,200,"wait"),0))</f>
        <v>0</v>
      </c>
      <c r="GN106" s="10">
        <f t="shared" si="51"/>
        <v>0</v>
      </c>
      <c r="GP106" s="10">
        <f>IF(AND(GP105&gt;0,GP105&lt;&gt;"wait"),"AT",IF(AIH!$AQ107="AI",IF(Sheet1!$D107&gt;AIH!$AP107+50,50,"wait"),0))</f>
        <v>0</v>
      </c>
      <c r="GQ106" s="10">
        <f>IF(AND(GQ105&gt;0,GQ105&lt;&gt;"wait"),"AT",IF(AIH!$AQ107="AI",IF(Sheet1!$D107&gt;AIH!$AP107+100,100,"wait"),0))</f>
        <v>0</v>
      </c>
      <c r="GR106" s="10">
        <f>IF(AND(GR105&gt;0,GR105&lt;&gt;"wait"),"AT",IF(AIH!$AQ107="AI",IF(Sheet1!$D107&gt;AIH!$AP107+150,150,"wait"),0))</f>
        <v>0</v>
      </c>
      <c r="GS106" s="10">
        <f>IF(AND(GS105&gt;0,GS105&lt;&gt;"wait"),"AT",IF(AIH!$AQ107="AI",IF(Sheet1!$D107&gt;AIH!$AP107+200,200,"wait"),0))</f>
        <v>0</v>
      </c>
      <c r="GT106" s="10">
        <f>IF(AND(GT105&gt;0,GT105&lt;&gt;"wait"),"AT",IF(AIH!$AQ107="AI",IF(Sheet1!$E107&lt;AIH!$AP107-50,50,"wait"),0))</f>
        <v>0</v>
      </c>
      <c r="GU106" s="10">
        <f>IF(AND(GU105&gt;0,GU105&lt;&gt;"wait"),"AT",IF(AIH!$AQ107="AI",IF(Sheet1!$E107&lt;AIH!$AP107-100,100,"wait"),0))</f>
        <v>0</v>
      </c>
      <c r="GV106" s="10">
        <f>IF(AND(GV105&gt;0,GV105&lt;&gt;"wait"),"AT",IF(AIH!$AQ107="AI",IF(Sheet1!$E107&lt;AIH!$AP107-150,150,"wait"),0))</f>
        <v>0</v>
      </c>
      <c r="GW106" s="10">
        <f>IF(AND(GW105&gt;0,GW105&lt;&gt;"wait"),"AT",IF(AIH!$AQ107="AI",IF(Sheet1!$E107&lt;AIH!$AP107-200,200,"wait"),0))</f>
        <v>0</v>
      </c>
      <c r="GX106" s="10">
        <f t="shared" si="52"/>
        <v>0</v>
      </c>
      <c r="GZ106" s="10">
        <f>IF(AND(GZ105&gt;0,GZ105&lt;&gt;"wait"),"AT",IF(AIH!$AS107="AI",IF(Sheet1!$D107&gt;AIH!$AR107+50,50,"wait"),0))</f>
        <v>0</v>
      </c>
      <c r="HA106" s="10">
        <f>IF(AND(HA105&gt;0,HA105&lt;&gt;"wait"),"AT",IF(AIH!$AS107="AI",IF(Sheet1!$D107&gt;AIH!$AR107+100,100,"wait"),0))</f>
        <v>0</v>
      </c>
      <c r="HB106" s="10">
        <f>IF(AND(HB105&gt;0,HB105&lt;&gt;"wait"),"AT",IF(AIH!$AS107="AI",IF(Sheet1!$D107&gt;AIH!$AR107+150,150,"wait"),0))</f>
        <v>0</v>
      </c>
      <c r="HC106" s="10">
        <f>IF(AND(HC105&gt;0,HC105&lt;&gt;"wait"),"AT",IF(AIH!$AS107="AI",IF(Sheet1!$D107&gt;AIH!$AR107+200,200,"wait"),0))</f>
        <v>0</v>
      </c>
      <c r="HD106" s="10">
        <f>IF(AND(HD105&gt;0,HD105&lt;&gt;"wait"),"AT",IF(AIH!$AS107="AI",IF(Sheet1!$E107&lt;AIH!$AR107-50,50,"wait"),0))</f>
        <v>0</v>
      </c>
      <c r="HE106" s="10">
        <f>IF(AND(HE105&gt;0,HE105&lt;&gt;"wait"),"AT",IF(AIH!$AS107="AI",IF(Sheet1!$E107&lt;AIH!$AR107-100,100,"wait"),0))</f>
        <v>0</v>
      </c>
      <c r="HF106" s="10">
        <f>IF(AND(HF105&gt;0,HF105&lt;&gt;"wait"),"AT",IF(AIH!$AS107="AI",IF(Sheet1!$E107&lt;AIH!$AR107-150,150,"wait"),0))</f>
        <v>0</v>
      </c>
      <c r="HG106" s="10">
        <f>IF(AND(HG105&gt;0,HG105&lt;&gt;"wait"),"AT",IF(AIH!$AS107="AI",IF(Sheet1!$E107&lt;AIH!$AR107-200,200,"wait"),0))</f>
        <v>0</v>
      </c>
      <c r="HH106" s="10">
        <f t="shared" si="53"/>
        <v>0</v>
      </c>
      <c r="HJ106" s="10">
        <f>IF(AND(HJ105&gt;0,HJ105&lt;&gt;"wait"),"AT",IF(AIH!$AU107="AI",IF(Sheet1!$D107&gt;AIH!$AT107+50,50,"wait"),0))</f>
        <v>0</v>
      </c>
      <c r="HK106" s="10">
        <f>IF(AND(HK105&gt;0,HK105&lt;&gt;"wait"),"AT",IF(AIH!$AU107="AI",IF(Sheet1!$D107&gt;AIH!$AT107+100,100,"wait"),0))</f>
        <v>0</v>
      </c>
      <c r="HL106" s="10">
        <f>IF(AND(HL105&gt;0,HL105&lt;&gt;"wait"),"AT",IF(AIH!$AU107="AI",IF(Sheet1!$D107&gt;AIH!$AT107+150,150,"wait"),0))</f>
        <v>0</v>
      </c>
      <c r="HM106" s="10">
        <f>IF(AND(HM105&gt;0,HM105&lt;&gt;"wait"),"AT",IF(AIH!$AU107="AI",IF(Sheet1!$D107&gt;AIH!$AT107+200,200,"wait"),0))</f>
        <v>0</v>
      </c>
      <c r="HN106" s="10">
        <f>IF(AND(HN105&gt;0,HN105&lt;&gt;"wait"),"AT",IF(AIH!$AU107="AI",IF(Sheet1!$E107&lt;AIH!$AT107-50,50,"wait"),0))</f>
        <v>0</v>
      </c>
      <c r="HO106" s="10">
        <f>IF(AND(HO105&gt;0,HO105&lt;&gt;"wait"),"AT",IF(AIH!$AU107="AI",IF(Sheet1!$E107&lt;AIH!$AT107-100,100,"wait"),0))</f>
        <v>0</v>
      </c>
      <c r="HP106" s="10">
        <f>IF(AND(HP105&gt;0,HP105&lt;&gt;"wait"),"AT",IF(AIH!$AU107="AI",IF(Sheet1!$E107&lt;AIH!$AT107-150,150,"wait"),0))</f>
        <v>0</v>
      </c>
      <c r="HQ106" s="10">
        <f>IF(AND(HQ105&gt;0,HQ105&lt;&gt;"wait"),"AT",IF(AIH!$AU107="AI",IF(Sheet1!$E107&lt;AIH!$AT107-200,200,"wait"),0))</f>
        <v>0</v>
      </c>
      <c r="HR106" s="10">
        <f t="shared" si="54"/>
        <v>0</v>
      </c>
      <c r="HT106" s="10">
        <f>IF(AND(HT105&gt;0,HT105&lt;&gt;"wait"),"AT",IF(AIH!$AX107="AI",IF(Sheet1!$D107&gt;AIH!$AW107+50,50,"wait"),0))</f>
        <v>0</v>
      </c>
      <c r="HU106" s="10">
        <f>IF(AND(HU105&gt;0,HU105&lt;&gt;"wait"),"AT",IF(AIH!$AX107="AI",IF(Sheet1!$D107&gt;AIH!$AW107+100,100,"wait"),0))</f>
        <v>0</v>
      </c>
      <c r="HV106" s="10">
        <f>IF(AND(HV105&gt;0,HV105&lt;&gt;"wait"),"AT",IF(AIH!$AX107="AI",IF(Sheet1!$D107&gt;AIH!$AW107+150,150,"wait"),0))</f>
        <v>0</v>
      </c>
      <c r="HW106" s="10">
        <f>IF(AND(HW105&gt;0,HW105&lt;&gt;"wait"),"AT",IF(AIH!$AX107="AI",IF(Sheet1!$D107&gt;AIH!$AW107+200,200,"wait"),0))</f>
        <v>0</v>
      </c>
      <c r="HX106" s="10">
        <f>IF(AND(HX105&gt;0,HX105&lt;&gt;"wait"),"AT",IF(AIH!$AX107="AI",IF(Sheet1!$E107&lt;AIH!$AW107-50,50,"wait"),0))</f>
        <v>0</v>
      </c>
      <c r="HY106" s="10">
        <f>IF(AND(HY105&gt;0,HY105&lt;&gt;"wait"),"AT",IF(AIH!$AX107="AI",IF(Sheet1!$E107&lt;AIH!$AW107-100,100,"wait"),0))</f>
        <v>0</v>
      </c>
      <c r="HZ106" s="10">
        <f>IF(AND(HZ105&gt;0,HZ105&lt;&gt;"wait"),"AT",IF(AIH!$AX107="AI",IF(Sheet1!$E107&lt;AIH!$AW107-150,150,"wait"),0))</f>
        <v>0</v>
      </c>
      <c r="IA106" s="10">
        <f>IF(AND(IA105&gt;0,IA105&lt;&gt;"wait"),"AT",IF(AIH!$AX107="AI",IF(Sheet1!$E107&lt;AIH!$AW107-200,200,"wait"),0))</f>
        <v>0</v>
      </c>
      <c r="IB106" s="10">
        <f t="shared" si="55"/>
        <v>0</v>
      </c>
      <c r="ID106" s="10">
        <f>IF(AND(ID105&gt;0,ID105&lt;&gt;"wait"),"AT",IF(AIH!$AZ107="AI",IF(Sheet1!$D107&gt;AIH!$AY107+50,50,"wait"),0))</f>
        <v>0</v>
      </c>
      <c r="IE106" s="10">
        <f>IF(AND(IE105&gt;0,IE105&lt;&gt;"wait"),"AT",IF(AIH!$AZ107="AI",IF(Sheet1!$D107&gt;AIH!$AY107+100,100,"wait"),0))</f>
        <v>0</v>
      </c>
      <c r="IF106" s="10">
        <f>IF(AND(IF105&gt;0,IF105&lt;&gt;"wait"),"AT",IF(AIH!$AZ107="AI",IF(Sheet1!$D107&gt;AIH!$AY107+150,150,"wait"),0))</f>
        <v>0</v>
      </c>
      <c r="IG106" s="10">
        <f>IF(AND(IG105&gt;0,IG105&lt;&gt;"wait"),"AT",IF(AIH!$AZ107="AI",IF(Sheet1!$D107&gt;AIH!$AY107+200,200,"wait"),0))</f>
        <v>0</v>
      </c>
      <c r="IH106" s="10">
        <f>IF(AND(IH105&gt;0,IH105&lt;&gt;"wait"),"AT",IF(AIH!$AZ107="AI",IF(Sheet1!$E107&lt;AIH!$AY107-50,50,"wait"),0))</f>
        <v>0</v>
      </c>
      <c r="II106" s="10">
        <f>IF(AND(II105&gt;0,II105&lt;&gt;"wait"),"AT",IF(AIH!$AZ107="AI",IF(Sheet1!$E107&lt;AIH!$AY107-100,100,"wait"),0))</f>
        <v>0</v>
      </c>
      <c r="IJ106" s="10">
        <f>IF(AND(IJ105&gt;0,IJ105&lt;&gt;"wait"),"AT",IF(AIH!$AZ107="AI",IF(Sheet1!$E107&lt;AIH!$AY107-150,150,"wait"),0))</f>
        <v>0</v>
      </c>
      <c r="IK106" s="10">
        <f>IF(AND(IK105&gt;0,IK105&lt;&gt;"wait"),"AT",IF(AIH!$AZ107="AI",IF(Sheet1!$E107&lt;AIH!$AY107-200,200,"wait"),0))</f>
        <v>0</v>
      </c>
      <c r="IL106" s="10">
        <f t="shared" si="56"/>
        <v>0</v>
      </c>
      <c r="IN106" s="10">
        <f>IF(AND(IN105&gt;0,IN105&lt;&gt;"wait"),"AT",IF(AIH!$BB107="AI",IF(Sheet1!$D107&gt;AIH!$BA107+50,50,"wait"),0))</f>
        <v>0</v>
      </c>
      <c r="IO106" s="10">
        <f>IF(AND(IO105&gt;0,IO105&lt;&gt;"wait"),"AT",IF(AIH!$BB107="AI",IF(Sheet1!$D107&gt;AIH!$BA107+100,100,"wait"),0))</f>
        <v>0</v>
      </c>
      <c r="IP106" s="10">
        <f>IF(AND(IP105&gt;0,IP105&lt;&gt;"wait"),"AT",IF(AIH!$BB107="AI",IF(Sheet1!$D107&gt;AIH!$BA107+150,150,"wait"),0))</f>
        <v>0</v>
      </c>
      <c r="IQ106" s="10">
        <f>IF(AND(IQ105&gt;0,IQ105&lt;&gt;"wait"),"AT",IF(AIH!$BB107="AI",IF(Sheet1!$D107&gt;AIH!$BA107+200,200,"wait"),0))</f>
        <v>0</v>
      </c>
      <c r="IR106" s="10">
        <f>IF(AND(IR105&gt;0,IR105&lt;&gt;"wait"),"AT",IF(AIH!$BB107="AI",IF(Sheet1!$E107&lt;AIH!$BA107-50,50,"wait"),0))</f>
        <v>0</v>
      </c>
      <c r="IS106" s="10">
        <f>IF(AND(IS105&gt;0,IS105&lt;&gt;"wait"),"AT",IF(AIH!$BB107="AI",IF(Sheet1!$E107&lt;AIH!$BA107-100,100,"wait"),0))</f>
        <v>0</v>
      </c>
      <c r="IT106" s="10">
        <f>IF(AND(IT105&gt;0,IT105&lt;&gt;"wait"),"AT",IF(AIH!$BB107="AI",IF(Sheet1!$E107&lt;AIH!$BA107-150,150,"wait"),0))</f>
        <v>0</v>
      </c>
      <c r="IU106" s="10">
        <f>IF(AND(IU105&gt;0,IU105&lt;&gt;"wait"),"AT",IF(AIH!$BB107="AI",IF(Sheet1!$E107&lt;AIH!$BA107-200,200,"wait"),0))</f>
        <v>0</v>
      </c>
      <c r="IV106" s="10">
        <f t="shared" si="57"/>
        <v>0</v>
      </c>
      <c r="IX106" s="10">
        <f>IF(AND(IX105&gt;0,IX105&lt;&gt;"wait"),"AT",IF(AIH!$BD107="AI",IF(Sheet1!$D107&gt;AIH!$BC107+50,50,"wait"),0))</f>
        <v>0</v>
      </c>
      <c r="IY106" s="10">
        <f>IF(AND(IY105&gt;0,IY105&lt;&gt;"wait"),"AT",IF(AIH!$BD107="AI",IF(Sheet1!$D107&gt;AIH!$BC107+100,100,"wait"),0))</f>
        <v>0</v>
      </c>
      <c r="IZ106" s="10">
        <f>IF(AND(IZ105&gt;0,IZ105&lt;&gt;"wait"),"AT",IF(AIH!$BD107="AI",IF(Sheet1!$D107&gt;AIH!$BC107+150,150,"wait"),0))</f>
        <v>0</v>
      </c>
      <c r="JA106" s="10">
        <f>IF(AND(JA105&gt;0,JA105&lt;&gt;"wait"),"AT",IF(AIH!$BD107="AI",IF(Sheet1!$D107&gt;AIH!$BC107+200,200,"wait"),0))</f>
        <v>0</v>
      </c>
      <c r="JB106" s="10">
        <f>IF(AND(JB105&gt;0,JB105&lt;&gt;"wait"),"AT",IF(AIH!$BD107="AI",IF(Sheet1!$E107&lt;AIH!$BC107-50,50,"wait"),0))</f>
        <v>0</v>
      </c>
      <c r="JC106" s="10">
        <f>IF(AND(JC105&gt;0,JC105&lt;&gt;"wait"),"AT",IF(AIH!$BD107="AI",IF(Sheet1!$E107&lt;AIH!$BC107-100,100,"wait"),0))</f>
        <v>0</v>
      </c>
      <c r="JD106" s="10">
        <f>IF(AND(JD105&gt;0,JD105&lt;&gt;"wait"),"AT",IF(AIH!$BD107="AI",IF(Sheet1!$E107&lt;AIH!$BC107-150,150,"wait"),0))</f>
        <v>0</v>
      </c>
      <c r="JE106" s="10">
        <f>IF(AND(JE105&gt;0,JE105&lt;&gt;"wait"),"AT",IF(AIH!$BD107="AI",IF(Sheet1!$E107&lt;AIH!$BC107-200,200,"wait"),0))</f>
        <v>0</v>
      </c>
      <c r="JF106" s="10">
        <f t="shared" si="58"/>
        <v>0</v>
      </c>
      <c r="JH106" s="10">
        <f>IF(AND(JH105&gt;0,JH105&lt;&gt;"wait"),"AT",IF(AIH!$BF107="AI",IF(Sheet1!$D107&gt;AIH!$BE107+50,50,"wait"),0))</f>
        <v>0</v>
      </c>
      <c r="JI106" s="10">
        <f>IF(AND(JI105&gt;0,JI105&lt;&gt;"wait"),"AT",IF(AIH!$BF107="AI",IF(Sheet1!$D107&gt;AIH!$BE107+100,100,"wait"),0))</f>
        <v>0</v>
      </c>
      <c r="JJ106" s="10">
        <f>IF(AND(JJ105&gt;0,JJ105&lt;&gt;"wait"),"AT",IF(AIH!$BF107="AI",IF(Sheet1!$D107&gt;AIH!$BE107+150,150,"wait"),0))</f>
        <v>0</v>
      </c>
      <c r="JK106" s="10">
        <f>IF(AND(JK105&gt;0,JK105&lt;&gt;"wait"),"AT",IF(AIH!$BF107="AI",IF(Sheet1!$D107&gt;AIH!$BE107+200,200,"wait"),0))</f>
        <v>0</v>
      </c>
      <c r="JL106" s="10">
        <f>IF(AND(JL105&gt;0,JL105&lt;&gt;"wait"),"AT",IF(AIH!$BF107="AI",IF(Sheet1!$E107&lt;AIH!$BE107-50,50,"wait"),0))</f>
        <v>0</v>
      </c>
      <c r="JM106" s="10">
        <f>IF(AND(JM105&gt;0,JM105&lt;&gt;"wait"),"AT",IF(AIH!$BF107="AI",IF(Sheet1!$E107&lt;AIH!$BE107-100,100,"wait"),0))</f>
        <v>0</v>
      </c>
      <c r="JN106" s="10">
        <f>IF(AND(JN105&gt;0,JN105&lt;&gt;"wait"),"AT",IF(AIH!$BF107="AI",IF(Sheet1!$E107&lt;AIH!$BE107-150,150,"wait"),0))</f>
        <v>0</v>
      </c>
      <c r="JO106" s="10">
        <f>IF(AND(JO105&gt;0,JO105&lt;&gt;"wait"),"AT",IF(AIH!$BF107="AI",IF(Sheet1!$E107&lt;AIH!$BE107-200,200,"wait"),0))</f>
        <v>0</v>
      </c>
      <c r="JP106" s="10">
        <f t="shared" si="59"/>
        <v>0</v>
      </c>
      <c r="JR106" s="10">
        <f>IF(AND(JR105&gt;0,JR105&lt;&gt;"wait"),"AT",IF(AIH!$BH107="AI",IF(Sheet1!$D107&gt;AIH!$BG107+50,50,"wait"),0))</f>
        <v>0</v>
      </c>
      <c r="JS106" s="10">
        <f>IF(AND(JS105&gt;0,JS105&lt;&gt;"wait"),"AT",IF(AIH!$BH107="AI",IF(Sheet1!$D107&gt;AIH!$BG107+100,100,"wait"),0))</f>
        <v>0</v>
      </c>
      <c r="JT106" s="10">
        <f>IF(AND(JT105&gt;0,JT105&lt;&gt;"wait"),"AT",IF(AIH!$BH107="AI",IF(Sheet1!$D107&gt;AIH!$BG107+150,150,"wait"),0))</f>
        <v>0</v>
      </c>
      <c r="JU106" s="10">
        <f>IF(AND(JU105&gt;0,JU105&lt;&gt;"wait"),"AT",IF(AIH!$BH107="AI",IF(Sheet1!$D107&gt;AIH!$BG107+200,200,"wait"),0))</f>
        <v>0</v>
      </c>
      <c r="JV106" s="10">
        <f>IF(AND(JV105&gt;0,JV105&lt;&gt;"wait"),"AT",IF(AIH!$BH107="AI",IF(Sheet1!$E107&lt;AIH!$BG107-50,50,"wait"),0))</f>
        <v>0</v>
      </c>
      <c r="JW106" s="10">
        <f>IF(AND(JW105&gt;0,JW105&lt;&gt;"wait"),"AT",IF(AIH!$BH107="AI",IF(Sheet1!$E107&lt;AIH!$BG107-100,100,"wait"),0))</f>
        <v>0</v>
      </c>
      <c r="JX106" s="10">
        <f>IF(AND(JX105&gt;0,JX105&lt;&gt;"wait"),"AT",IF(AIH!$BH107="AI",IF(Sheet1!$E107&lt;AIH!$BG107-150,150,"wait"),0))</f>
        <v>0</v>
      </c>
      <c r="JY106" s="10">
        <f>IF(AND(JY105&gt;0,JY105&lt;&gt;"wait"),"AT",IF(AIH!$BH107="AI",IF(Sheet1!$E107&lt;AIH!$BG107-200,200,"wait"),0))</f>
        <v>0</v>
      </c>
      <c r="JZ106" s="10">
        <f t="shared" si="60"/>
        <v>0</v>
      </c>
      <c r="KB106" s="10">
        <f>IF(AND(KB105&gt;0,KB105&lt;&gt;"wait"),"AT",IF(AIH!$BJ107="AI",IF(Sheet1!$D107&gt;AIH!$BI107+50,50,"wait"),0))</f>
        <v>0</v>
      </c>
      <c r="KC106" s="10">
        <f>IF(AND(KC105&gt;0,KC105&lt;&gt;"wait"),"AT",IF(AIH!$BJ107="AI",IF(Sheet1!$D107&gt;AIH!$BI107+100,100,"wait"),0))</f>
        <v>0</v>
      </c>
      <c r="KD106" s="10">
        <f>IF(AND(KD105&gt;0,KD105&lt;&gt;"wait"),"AT",IF(AIH!$BJ107="AI",IF(Sheet1!$D107&gt;AIH!$BI107+150,150,"wait"),0))</f>
        <v>0</v>
      </c>
      <c r="KE106" s="10">
        <f>IF(AND(KE105&gt;0,KE105&lt;&gt;"wait"),"AT",IF(AIH!$BJ107="AI",IF(Sheet1!$D107&gt;AIH!$BI107+200,200,"wait"),0))</f>
        <v>0</v>
      </c>
      <c r="KF106" s="10">
        <f>IF(AND(KF105&gt;0,KF105&lt;&gt;"wait"),"AT",IF(AIH!$BJ107="AI",IF(Sheet1!$E107&lt;AIH!$BI107-50,50,"wait"),0))</f>
        <v>0</v>
      </c>
      <c r="KG106" s="10">
        <f>IF(AND(KG105&gt;0,KG105&lt;&gt;"wait"),"AT",IF(AIH!$BJ107="AI",IF(Sheet1!$E107&lt;AIH!$BI107-100,100,"wait"),0))</f>
        <v>0</v>
      </c>
      <c r="KH106" s="10">
        <f>IF(AND(KH105&gt;0,KH105&lt;&gt;"wait"),"AT",IF(AIH!$BJ107="AI",IF(Sheet1!$E107&lt;AIH!$BI107-150,150,"wait"),0))</f>
        <v>0</v>
      </c>
      <c r="KI106" s="10">
        <f>IF(AND(KI105&gt;0,KI105&lt;&gt;"wait"),"AT",IF(AIH!$BJ107="AI",IF(Sheet1!$E107&lt;AIH!$BI107-200,200,"wait"),0))</f>
        <v>0</v>
      </c>
      <c r="KJ106" s="10">
        <f t="shared" si="61"/>
        <v>0</v>
      </c>
      <c r="KL106" s="10">
        <f>IF(AND(KL105&gt;0,KL105&lt;&gt;"wait"),"AT",IF(AIH!$BL107="AI",IF(Sheet1!$D107&gt;AIH!$BK107+50,50,"wait"),0))</f>
        <v>0</v>
      </c>
      <c r="KM106" s="10">
        <f>IF(AND(KM105&gt;0,KM105&lt;&gt;"wait"),"AT",IF(AIH!$BL107="AI",IF(Sheet1!$D107&gt;AIH!$BK107+100,100,"wait"),0))</f>
        <v>0</v>
      </c>
      <c r="KN106" s="10">
        <f>IF(AND(KN105&gt;0,KN105&lt;&gt;"wait"),"AT",IF(AIH!$BL107="AI",IF(Sheet1!$D107&gt;AIH!$BK107+150,150,"wait"),0))</f>
        <v>0</v>
      </c>
      <c r="KO106" s="10">
        <f>IF(AND(KO105&gt;0,KO105&lt;&gt;"wait"),"AT",IF(AIH!$BL107="AI",IF(Sheet1!$D107&gt;AIH!$BK107+200,200,"wait"),0))</f>
        <v>0</v>
      </c>
      <c r="KP106" s="10">
        <f>IF(AND(KP105&gt;0,KP105&lt;&gt;"wait"),"AT",IF(AIH!$BL107="AI",IF(Sheet1!$E107&lt;AIH!$BK107-50,50,"wait"),0))</f>
        <v>0</v>
      </c>
      <c r="KQ106" s="10">
        <f>IF(AND(KQ105&gt;0,KQ105&lt;&gt;"wait"),"AT",IF(AIH!$BL107="AI",IF(Sheet1!$E107&lt;AIH!$BK107-100,100,"wait"),0))</f>
        <v>0</v>
      </c>
      <c r="KR106" s="10">
        <f>IF(AND(KR105&gt;0,KR105&lt;&gt;"wait"),"AT",IF(AIH!$BL107="AI",IF(Sheet1!$E107&lt;AIH!$BK107-150,150,"wait"),0))</f>
        <v>0</v>
      </c>
      <c r="KS106" s="10">
        <f>IF(AND(KS105&gt;0,KS105&lt;&gt;"wait"),"AT",IF(AIH!$BL107="AI",IF(Sheet1!$E107&lt;AIH!$BK107-200,200,"wait"),0))</f>
        <v>0</v>
      </c>
      <c r="KT106" s="10">
        <f t="shared" si="62"/>
        <v>0</v>
      </c>
      <c r="KV106" s="10">
        <f>IF(AND(KV105&gt;0,KV105&lt;&gt;"wait"),"AT",IF(AIH!$BN107="AI",IF(Sheet1!$D107&gt;AIH!$BM107+50,50,"wait"),0))</f>
        <v>0</v>
      </c>
      <c r="KW106" s="10">
        <f>IF(AND(KW105&gt;0,KW105&lt;&gt;"wait"),"AT",IF(AIH!$BN107="AI",IF(Sheet1!$D107&gt;AIH!$BM107+100,100,"wait"),0))</f>
        <v>0</v>
      </c>
      <c r="KX106" s="10">
        <f>IF(AND(KX105&gt;0,KX105&lt;&gt;"wait"),"AT",IF(AIH!$BN107="AI",IF(Sheet1!$D107&gt;AIH!$BM107+150,150,"wait"),0))</f>
        <v>0</v>
      </c>
      <c r="KY106" s="10">
        <f>IF(AND(KY105&gt;0,KY105&lt;&gt;"wait"),"AT",IF(AIH!$BN107="AI",IF(Sheet1!$D107&gt;AIH!$BM107+200,200,"wait"),0))</f>
        <v>0</v>
      </c>
      <c r="KZ106" s="10">
        <f>IF(AND(KZ105&gt;0,KZ105&lt;&gt;"wait"),"AT",IF(AIH!$BN107="AI",IF(Sheet1!$E107&lt;AIH!$BM107-50,50,"wait"),0))</f>
        <v>0</v>
      </c>
      <c r="LA106" s="10">
        <f>IF(AND(LA105&gt;0,LA105&lt;&gt;"wait"),"AT",IF(AIH!$BN107="AI",IF(Sheet1!$E107&lt;AIH!$BM107-100,100,"wait"),0))</f>
        <v>0</v>
      </c>
      <c r="LB106" s="10">
        <f>IF(AND(LB105&gt;0,LB105&lt;&gt;"wait"),"AT",IF(AIH!$BN107="AI",IF(Sheet1!$E107&lt;AIH!$BM107-150,150,"wait"),0))</f>
        <v>0</v>
      </c>
      <c r="LC106" s="10">
        <f>IF(AND(LC105&gt;0,LC105&lt;&gt;"wait"),"AT",IF(AIH!$BN107="AI",IF(Sheet1!$E107&lt;AIH!$BM107-200,200,"wait"),0))</f>
        <v>0</v>
      </c>
      <c r="LD106" s="10">
        <f t="shared" si="63"/>
        <v>0</v>
      </c>
      <c r="LF106" s="10">
        <f>IF(AND(LF105&gt;0,LF105&lt;&gt;"wait"),"AT",IF(AIH!$BP107="AI",IF(Sheet1!$D107&gt;AIH!$BO107+50,50,"wait"),0))</f>
        <v>0</v>
      </c>
      <c r="LG106" s="10">
        <f>IF(AND(LG105&gt;0,LG105&lt;&gt;"wait"),"AT",IF(AIH!$BP107="AI",IF(Sheet1!$D107&gt;AIH!$BO107+100,100,"wait"),0))</f>
        <v>0</v>
      </c>
      <c r="LH106" s="10">
        <f>IF(AND(LH105&gt;0,LH105&lt;&gt;"wait"),"AT",IF(AIH!$BP107="AI",IF(Sheet1!$D107&gt;AIH!$BO107+150,150,"wait"),0))</f>
        <v>0</v>
      </c>
      <c r="LI106" s="10">
        <f>IF(AND(LI105&gt;0,LI105&lt;&gt;"wait"),"AT",IF(AIH!$BP107="AI",IF(Sheet1!$D107&gt;AIH!$BO107+200,200,"wait"),0))</f>
        <v>0</v>
      </c>
      <c r="LJ106" s="10">
        <f>IF(AND(LJ105&gt;0,LJ105&lt;&gt;"wait"),"AT",IF(AIH!$BP107="AI",IF(Sheet1!$E107&lt;AIH!$BO107-50,50,"wait"),0))</f>
        <v>0</v>
      </c>
      <c r="LK106" s="10">
        <f>IF(AND(LK105&gt;0,LK105&lt;&gt;"wait"),"AT",IF(AIH!$BP107="AI",IF(Sheet1!$E107&lt;AIH!$BO107-100,100,"wait"),0))</f>
        <v>0</v>
      </c>
      <c r="LL106" s="10">
        <f>IF(AND(LL105&gt;0,LL105&lt;&gt;"wait"),"AT",IF(AIH!$BP107="AI",IF(Sheet1!$E107&lt;AIH!$BO107-150,150,"wait"),0))</f>
        <v>0</v>
      </c>
      <c r="LM106" s="10">
        <f>IF(AND(LM105&gt;0,LM105&lt;&gt;"wait"),"AT",IF(AIH!$BP107="AI",IF(Sheet1!$E107&lt;AIH!$BO107-200,200,"wait"),0))</f>
        <v>0</v>
      </c>
      <c r="LN106" s="10">
        <f t="shared" si="64"/>
        <v>0</v>
      </c>
      <c r="LP106" s="10">
        <f>IF(AND(LP105&gt;0,LP105&lt;&gt;"wait"),"AT",IF(AIH!$BR107="AI",IF(Sheet1!$D107&gt;AIH!$BQ107+50,50,"wait"),0))</f>
        <v>0</v>
      </c>
      <c r="LQ106" s="10">
        <f>IF(AND(LQ105&gt;0,LQ105&lt;&gt;"wait"),"AT",IF(AIH!$BR107="AI",IF(Sheet1!$D107&gt;AIH!$BQ107+100,100,"wait"),0))</f>
        <v>0</v>
      </c>
      <c r="LR106" s="10">
        <f>IF(AND(LR105&gt;0,LR105&lt;&gt;"wait"),"AT",IF(AIH!$BR107="AI",IF(Sheet1!$D107&gt;AIH!$BQ107+150,150,"wait"),0))</f>
        <v>0</v>
      </c>
      <c r="LS106" s="10">
        <f>IF(AND(LS105&gt;0,LS105&lt;&gt;"wait"),"AT",IF(AIH!$BR107="AI",IF(Sheet1!$D107&gt;AIH!$BQ107+200,200,"wait"),0))</f>
        <v>0</v>
      </c>
      <c r="LT106" s="10">
        <f>IF(AND(LT105&gt;0,LT105&lt;&gt;"wait"),"AT",IF(AIH!$BR107="AI",IF(Sheet1!$E107&lt;AIH!$BQ107-50,50,"wait"),0))</f>
        <v>0</v>
      </c>
      <c r="LU106" s="10">
        <f>IF(AND(LU105&gt;0,LU105&lt;&gt;"wait"),"AT",IF(AIH!$BR107="AI",IF(Sheet1!$E107&lt;AIH!$BQ107-100,100,"wait"),0))</f>
        <v>0</v>
      </c>
      <c r="LV106" s="10">
        <f>IF(AND(LV105&gt;0,LV105&lt;&gt;"wait"),"AT",IF(AIH!$BR107="AI",IF(Sheet1!$E107&lt;AIH!$BQ107-150,150,"wait"),0))</f>
        <v>0</v>
      </c>
      <c r="LW106" s="10">
        <f>IF(AND(LW105&gt;0,LW105&lt;&gt;"wait"),"AT",IF(AIH!$BR107="AI",IF(Sheet1!$E107&lt;AIH!$BQ107-200,200,"wait"),0))</f>
        <v>0</v>
      </c>
      <c r="LX106" s="10">
        <f t="shared" si="65"/>
        <v>0</v>
      </c>
    </row>
    <row r="107" spans="1:336" x14ac:dyDescent="0.3">
      <c r="A107" t="str">
        <f>Sheet1!B107</f>
        <v>03/01 11:00</v>
      </c>
      <c r="B107">
        <f>Sheet1!D107</f>
        <v>29136</v>
      </c>
      <c r="C107">
        <f>Sheet1!E107</f>
        <v>29112</v>
      </c>
      <c r="E107">
        <f>MAX($B107:$B$162)</f>
        <v>29241</v>
      </c>
      <c r="F107">
        <f>MIN($C107:$C$162)</f>
        <v>29062</v>
      </c>
      <c r="H107" s="8">
        <f>IF(AND(H106&gt;0,H106&lt;&gt;"wait"),"AT",IF(AIH!$D108="AI",IF(Sheet1!$D108&gt;AIH!$C108+50,50,"wait"),0))</f>
        <v>0</v>
      </c>
      <c r="I107" s="8">
        <f>IF(AND(I106&gt;0,I106&lt;&gt;"wait"),"AT",IF(AIH!$D108="AI",IF(Sheet1!$D108&gt;AIH!$C108+100,100,"wait"),0))</f>
        <v>0</v>
      </c>
      <c r="J107" s="8">
        <f>IF(AND(J106&gt;0,J106&lt;&gt;"wait"),"AT",IF(AIH!$D108="AI",IF(Sheet1!$D108&gt;AIH!$C108+150,150,"wait"),0))</f>
        <v>0</v>
      </c>
      <c r="K107" s="8">
        <f>IF(AND(K106&gt;0,K106&lt;&gt;"wait"),"AT",IF(AIH!$D108="AI",IF(Sheet1!$D108&gt;AIH!$C108+200,200,"wait"),0))</f>
        <v>0</v>
      </c>
      <c r="L107" s="8">
        <f>IF(AND(L106&gt;0,L106&lt;&gt;"wait"),"AT",IF(AIH!$D108="AI",IF(Sheet1!$E108&lt;AIH!$C108-50,50,"wait"),0))</f>
        <v>0</v>
      </c>
      <c r="M107" s="8">
        <f>IF(AND(M106&gt;0,M106&lt;&gt;"wait"),"AT",IF(AIH!$D108="AI",IF(Sheet1!$E108&lt;AIH!$C108-100,100,"wait"),0))</f>
        <v>0</v>
      </c>
      <c r="N107" s="8">
        <f>IF(AND(N106&gt;0,N106&lt;&gt;"wait"),"AT",IF(AIH!$D108="AI",IF(Sheet1!$E108&lt;AIH!$C108-150,150,"wait"),0))</f>
        <v>0</v>
      </c>
      <c r="O107" s="8">
        <f>IF(AND(O106&gt;0,O106&lt;&gt;"wait"),"AT",IF(AIH!$D108="AI",IF(Sheet1!$E108&lt;AIH!$C108-200,200,"wait"),0))</f>
        <v>0</v>
      </c>
      <c r="P107" s="8">
        <f t="shared" si="33"/>
        <v>0</v>
      </c>
      <c r="R107" s="8">
        <f>IF(AND(R106&gt;0,R106&lt;&gt;"wait"),"AT",IF(AIH!$F108="AI",IF(Sheet1!$D108&gt;AIH!$E108+50,50,"wait"),0))</f>
        <v>0</v>
      </c>
      <c r="S107" s="8">
        <f>IF(AND(S106&gt;0,S106&lt;&gt;"wait"),"AT",IF(AIH!$F108="AI",IF(Sheet1!$D108&gt;AIH!$E108+100,100,"wait"),0))</f>
        <v>0</v>
      </c>
      <c r="T107" s="8">
        <f>IF(AND(T106&gt;0,T106&lt;&gt;"wait"),"AT",IF(AIH!$F108="AI",IF(Sheet1!$D108&gt;AIH!$E108+150,150,"wait"),0))</f>
        <v>0</v>
      </c>
      <c r="U107" s="8">
        <f>IF(AND(U106&gt;0,U106&lt;&gt;"wait"),"AT",IF(AIH!$F108="AI",IF(Sheet1!$D108&gt;AIH!$E108+200,200,"wait"),0))</f>
        <v>0</v>
      </c>
      <c r="V107" s="8">
        <f>IF(AND(V106&gt;0,V106&lt;&gt;"wait"),"AT",IF(AIH!$F108="AI",IF(Sheet1!$E108&lt;AIH!$E108-50,50,"wait"),0))</f>
        <v>0</v>
      </c>
      <c r="W107" s="8">
        <f>IF(AND(W106&gt;0,W106&lt;&gt;"wait"),"AT",IF(AIH!$F108="AI",IF(Sheet1!$E108&lt;AIH!$E108-100,100,"wait"),0))</f>
        <v>0</v>
      </c>
      <c r="X107" s="8">
        <f>IF(AND(X106&gt;0,X106&lt;&gt;"wait"),"AT",IF(AIH!$F108="AI",IF(Sheet1!$E108&lt;AIH!$E108-150,150,"wait"),0))</f>
        <v>0</v>
      </c>
      <c r="Y107" s="8">
        <f>IF(AND(Y106&gt;0,Y106&lt;&gt;"wait"),"AT",IF(AIH!$F108="AI",IF(Sheet1!$E108&lt;AIH!$E108-200,200,"wait"),0))</f>
        <v>0</v>
      </c>
      <c r="Z107" s="8">
        <f t="shared" si="34"/>
        <v>0</v>
      </c>
      <c r="AB107" s="8">
        <f>IF(AND(AB106&gt;0,AB106&lt;&gt;"wait"),"AT",IF(AIH!$H108="AI",IF(Sheet1!$D108&gt;AIH!$G108+50,50,"wait"),0))</f>
        <v>0</v>
      </c>
      <c r="AC107" s="8">
        <f>IF(AND(AC106&gt;0,AC106&lt;&gt;"wait"),"AT",IF(AIH!$H108="AI",IF(Sheet1!$D108&gt;AIH!$G108+100,100,"wait"),0))</f>
        <v>0</v>
      </c>
      <c r="AD107" s="8">
        <f>IF(AND(AD106&gt;0,AD106&lt;&gt;"wait"),"AT",IF(AIH!$H108="AI",IF(Sheet1!$D108&gt;AIH!$G108+150,150,"wait"),0))</f>
        <v>0</v>
      </c>
      <c r="AE107" s="8">
        <f>IF(AND(AE106&gt;0,AE106&lt;&gt;"wait"),"AT",IF(AIH!$H108="AI",IF(Sheet1!$D108&gt;AIH!$G108+200,200,"wait"),0))</f>
        <v>0</v>
      </c>
      <c r="AF107" s="8">
        <f>IF(AND(AF106&gt;0,AF106&lt;&gt;"wait"),"AT",IF(AIH!$H108="AI",IF(Sheet1!$E108&lt;AIH!$G108-50,50,"wait"),0))</f>
        <v>0</v>
      </c>
      <c r="AG107" s="8">
        <f>IF(AND(AG106&gt;0,AG106&lt;&gt;"wait"),"AT",IF(AIH!$H108="AI",IF(Sheet1!$E108&lt;AIH!$G108-100,100,"wait"),0))</f>
        <v>0</v>
      </c>
      <c r="AH107" s="8">
        <f>IF(AND(AH106&gt;0,AH106&lt;&gt;"wait"),"AT",IF(AIH!$H108="AI",IF(Sheet1!$E108&lt;AIH!$G108-150,150,"wait"),0))</f>
        <v>0</v>
      </c>
      <c r="AI107" s="8">
        <f>IF(AND(AI106&gt;0,AI106&lt;&gt;"wait"),"AT",IF(AIH!$H108="AI",IF(Sheet1!$E108&lt;AIH!$G108-200,200,"wait"),0))</f>
        <v>0</v>
      </c>
      <c r="AJ107" s="8">
        <f t="shared" si="35"/>
        <v>0</v>
      </c>
      <c r="AL107" s="8">
        <f>IF(AND(AL106&gt;0,AL106&lt;&gt;"wait"),"AT",IF(AIH!$J108="AI",IF(Sheet1!$D108&gt;AIH!$I108+50,50,"wait"),0))</f>
        <v>0</v>
      </c>
      <c r="AM107" s="8">
        <f>IF(AND(AM106&gt;0,AM106&lt;&gt;"wait"),"AT",IF(AIH!$J108="AI",IF(Sheet1!$D108&gt;AIH!$I108+100,100,"wait"),0))</f>
        <v>0</v>
      </c>
      <c r="AN107" s="8">
        <f>IF(AND(AN106&gt;0,AN106&lt;&gt;"wait"),"AT",IF(AIH!$J108="AI",IF(Sheet1!$D108&gt;AIH!$I108+150,150,"wait"),0))</f>
        <v>0</v>
      </c>
      <c r="AO107" s="8">
        <f>IF(AND(AO106&gt;0,AO106&lt;&gt;"wait"),"AT",IF(AIH!$J108="AI",IF(Sheet1!$D108&gt;AIH!$I108+200,200,"wait"),0))</f>
        <v>0</v>
      </c>
      <c r="AP107" s="8">
        <f>IF(AND(AP106&gt;0,AP106&lt;&gt;"wait"),"AT",IF(AIH!$J108="AI",IF(Sheet1!$E108&lt;AIH!$I108-50,50,"wait"),0))</f>
        <v>0</v>
      </c>
      <c r="AQ107" s="8">
        <f>IF(AND(AQ106&gt;0,AQ106&lt;&gt;"wait"),"AT",IF(AIH!$J108="AI",IF(Sheet1!$E108&lt;AIH!$I108-100,100,"wait"),0))</f>
        <v>0</v>
      </c>
      <c r="AR107" s="8">
        <f>IF(AND(AR106&gt;0,AR106&lt;&gt;"wait"),"AT",IF(AIH!$J108="AI",IF(Sheet1!$E108&lt;AIH!$I108-150,150,"wait"),0))</f>
        <v>0</v>
      </c>
      <c r="AS107" s="8">
        <f>IF(AND(AS106&gt;0,AS106&lt;&gt;"wait"),"AT",IF(AIH!$J108="AI",IF(Sheet1!$E108&lt;AIH!$I108-200,200,"wait"),0))</f>
        <v>0</v>
      </c>
      <c r="AT107" s="8">
        <f t="shared" si="36"/>
        <v>0</v>
      </c>
      <c r="AU107" s="8"/>
      <c r="AV107" s="8">
        <f>IF(AND(AV106&gt;0,AV106&lt;&gt;"wait"),"AT",IF(AIH!$L108="AI",IF(Sheet1!$D108&gt;AIH!$K108+50,50,"wait"),0))</f>
        <v>0</v>
      </c>
      <c r="AW107" s="8">
        <f>IF(AND(AW106&gt;0,AW106&lt;&gt;"wait"),"AT",IF(AIH!$L108="AI",IF(Sheet1!$D108&gt;AIH!$K108+100,100,"wait"),0))</f>
        <v>0</v>
      </c>
      <c r="AX107" s="8">
        <f>IF(AND(AX106&gt;0,AX106&lt;&gt;"wait"),"AT",IF(AIH!$L108="AI",IF(Sheet1!$D108&gt;AIH!$K108+150,150,"wait"),0))</f>
        <v>0</v>
      </c>
      <c r="AY107" s="8">
        <f>IF(AND(AY106&gt;0,AY106&lt;&gt;"wait"),"AT",IF(AIH!$L108="AI",IF(Sheet1!$D108&gt;AIH!$K108+200,200,"wait"),0))</f>
        <v>0</v>
      </c>
      <c r="AZ107" s="8">
        <f>IF(AND(AZ106&gt;0,AZ106&lt;&gt;"wait"),"AT",IF(AIH!$L108="AI",IF(Sheet1!$E108&lt;AIH!$K108-50,50,"wait"),0))</f>
        <v>0</v>
      </c>
      <c r="BA107" s="8">
        <f>IF(AND(BA106&gt;0,BA106&lt;&gt;"wait"),"AT",IF(AIH!$L108="AI",IF(Sheet1!$E108&lt;AIH!$K108-100,100,"wait"),0))</f>
        <v>0</v>
      </c>
      <c r="BB107" s="8">
        <f>IF(AND(BB106&gt;0,BB106&lt;&gt;"wait"),"AT",IF(AIH!$L108="AI",IF(Sheet1!$E108&lt;AIH!$K108-150,150,"wait"),0))</f>
        <v>0</v>
      </c>
      <c r="BC107" s="8">
        <f>IF(AND(BC106&gt;0,BC106&lt;&gt;"wait"),"AT",IF(AIH!$L108="AI",IF(Sheet1!$E108&lt;AIH!$K108-200,200,"wait"),0))</f>
        <v>0</v>
      </c>
      <c r="BD107" s="8">
        <f t="shared" si="37"/>
        <v>0</v>
      </c>
      <c r="BE107" s="8"/>
      <c r="BF107" s="8">
        <f>IF(AND(BF106&gt;0,BF106&lt;&gt;"wait"),"AT",IF(AIH!$N108="AI",IF(Sheet1!$D108&gt;AIH!$M108+50,50,"wait"),0))</f>
        <v>0</v>
      </c>
      <c r="BG107" s="8">
        <f>IF(AND(BG106&gt;0,BG106&lt;&gt;"wait"),"AT",IF(AIH!$N108="AI",IF(Sheet1!$D108&gt;AIH!$M108+100,100,"wait"),0))</f>
        <v>0</v>
      </c>
      <c r="BH107" s="8">
        <f>IF(AND(BH106&gt;0,BH106&lt;&gt;"wait"),"AT",IF(AIH!$N108="AI",IF(Sheet1!$D108&gt;AIH!$M108+150,150,"wait"),0))</f>
        <v>0</v>
      </c>
      <c r="BI107" s="8">
        <f>IF(AND(BI106&gt;0,BI106&lt;&gt;"wait"),"AT",IF(AIH!$N108="AI",IF(Sheet1!$D108&gt;AIH!$M108+200,200,"wait"),0))</f>
        <v>0</v>
      </c>
      <c r="BJ107" s="8">
        <f>IF(AND(BJ106&gt;0,BJ106&lt;&gt;"wait"),"AT",IF(AIH!$N108="AI",IF(Sheet1!$E108&lt;AIH!$M108-50,50,"wait"),0))</f>
        <v>0</v>
      </c>
      <c r="BK107" s="8">
        <f>IF(AND(BK106&gt;0,BK106&lt;&gt;"wait"),"AT",IF(AIH!$N108="AI",IF(Sheet1!$E108&lt;AIH!$M108-100,100,"wait"),0))</f>
        <v>0</v>
      </c>
      <c r="BL107" s="8">
        <f>IF(AND(BL106&gt;0,BL106&lt;&gt;"wait"),"AT",IF(AIH!$N108="AI",IF(Sheet1!$E108&lt;AIH!$M108-150,150,"wait"),0))</f>
        <v>0</v>
      </c>
      <c r="BM107" s="8">
        <f>IF(AND(BM106&gt;0,BM106&lt;&gt;"wait"),"AT",IF(AIH!$N108="AI",IF(Sheet1!$E108&lt;AIH!$M108-200,200,"wait"),0))</f>
        <v>0</v>
      </c>
      <c r="BN107" s="8">
        <f t="shared" si="38"/>
        <v>0</v>
      </c>
      <c r="BO107" s="8"/>
      <c r="BP107" s="8">
        <f>IF(AND(BP106&gt;0,BP106&lt;&gt;"wait"),"AT",IF(AIH!$P108="AI",IF(Sheet1!$D108&gt;AIH!$O108+50,50,"wait"),0))</f>
        <v>0</v>
      </c>
      <c r="BQ107" s="8">
        <f>IF(AND(BQ106&gt;0,BQ106&lt;&gt;"wait"),"AT",IF(AIH!$P108="AI",IF(Sheet1!$D108&gt;AIH!$O108+100,100,"wait"),0))</f>
        <v>0</v>
      </c>
      <c r="BR107" s="8">
        <f>IF(AND(BR106&gt;0,BR106&lt;&gt;"wait"),"AT",IF(AIH!$P108="AI",IF(Sheet1!$D108&gt;AIH!$O108+150,150,"wait"),0))</f>
        <v>0</v>
      </c>
      <c r="BS107" s="8">
        <f>IF(AND(BS106&gt;0,BS106&lt;&gt;"wait"),"AT",IF(AIH!$P108="AI",IF(Sheet1!$D108&gt;AIH!$O108+200,200,"wait"),0))</f>
        <v>0</v>
      </c>
      <c r="BT107" s="8">
        <f>IF(AND(BT106&gt;0,BT106&lt;&gt;"wait"),"AT",IF(AIH!$P108="AI",IF(Sheet1!$E108&lt;AIH!$O108-50,50,"wait"),0))</f>
        <v>0</v>
      </c>
      <c r="BU107" s="8">
        <f>IF(AND(BU106&gt;0,BU106&lt;&gt;"wait"),"AT",IF(AIH!$P108="AI",IF(Sheet1!$E108&lt;AIH!$O108-100,100,"wait"),0))</f>
        <v>0</v>
      </c>
      <c r="BV107" s="8">
        <f>IF(AND(BV106&gt;0,BV106&lt;&gt;"wait"),"AT",IF(AIH!$P108="AI",IF(Sheet1!$E108&lt;AIH!$O108-150,150,"wait"),0))</f>
        <v>0</v>
      </c>
      <c r="BW107" s="8">
        <f>IF(AND(BW106&gt;0,BW106&lt;&gt;"wait"),"AT",IF(AIH!$P108="AI",IF(Sheet1!$E108&lt;AIH!$O108-200,200,"wait"),0))</f>
        <v>0</v>
      </c>
      <c r="BX107" s="8">
        <f t="shared" si="39"/>
        <v>0</v>
      </c>
      <c r="BY107" s="8"/>
      <c r="BZ107" s="8">
        <f>IF(AND(BZ106&gt;0,BZ106&lt;&gt;"wait"),"AT",IF(AIH!$R108="AI",IF(Sheet1!$D108&gt;AIH!$Q108+50,50,"wait"),0))</f>
        <v>0</v>
      </c>
      <c r="CA107" s="8">
        <f>IF(AND(CA106&gt;0,CA106&lt;&gt;"wait"),"AT",IF(AIH!$R108="AI",IF(Sheet1!$D108&gt;AIH!$Q108+100,100,"wait"),0))</f>
        <v>0</v>
      </c>
      <c r="CB107" s="8">
        <f>IF(AND(CB106&gt;0,CB106&lt;&gt;"wait"),"AT",IF(AIH!$R108="AI",IF(Sheet1!$D108&gt;AIH!$Q108+150,150,"wait"),0))</f>
        <v>0</v>
      </c>
      <c r="CC107" s="8">
        <f>IF(AND(CC106&gt;0,CC106&lt;&gt;"wait"),"AT",IF(AIH!$R108="AI",IF(Sheet1!$D108&gt;AIH!$Q108+200,200,"wait"),0))</f>
        <v>0</v>
      </c>
      <c r="CD107" s="8">
        <f>IF(AND(CD106&gt;0,CD106&lt;&gt;"wait"),"AT",IF(AIH!$R108="AI",IF(Sheet1!$E108&lt;AIH!$Q108-50,50,"wait"),0))</f>
        <v>0</v>
      </c>
      <c r="CE107" s="8">
        <f>IF(AND(CE106&gt;0,CE106&lt;&gt;"wait"),"AT",IF(AIH!$R108="AI",IF(Sheet1!$E108&lt;AIH!$Q108-100,100,"wait"),0))</f>
        <v>0</v>
      </c>
      <c r="CF107" s="8">
        <f>IF(AND(CF106&gt;0,CF106&lt;&gt;"wait"),"AT",IF(AIH!$R108="AI",IF(Sheet1!$E108&lt;AIH!$Q108-150,150,"wait"),0))</f>
        <v>0</v>
      </c>
      <c r="CG107" s="8">
        <f>IF(AND(CG106&gt;0,CG106&lt;&gt;"wait"),"AT",IF(AIH!$R108="AI",IF(Sheet1!$E108&lt;AIH!$Q108-200,200,"wait"),0))</f>
        <v>0</v>
      </c>
      <c r="CH107" s="8">
        <f t="shared" si="40"/>
        <v>0</v>
      </c>
      <c r="CI107" s="8"/>
      <c r="CJ107" s="8">
        <f>IF(AND(CJ106&gt;0,CJ106&lt;&gt;"wait"),"AT",IF(AIH!$T108="AI",IF(Sheet1!$D108&gt;AIH!$S108+50,50,"wait"),0))</f>
        <v>0</v>
      </c>
      <c r="CK107" s="8">
        <f>IF(AND(CK106&gt;0,CK106&lt;&gt;"wait"),"AT",IF(AIH!$T108="AI",IF(Sheet1!$D108&gt;AIH!$S108+100,100,"wait"),0))</f>
        <v>0</v>
      </c>
      <c r="CL107" s="8">
        <f>IF(AND(CL106&gt;0,CL106&lt;&gt;"wait"),"AT",IF(AIH!$T108="AI",IF(Sheet1!$D108&gt;AIH!$S108+150,150,"wait"),0))</f>
        <v>0</v>
      </c>
      <c r="CM107" s="8">
        <f>IF(AND(CM106&gt;0,CM106&lt;&gt;"wait"),"AT",IF(AIH!$T108="AI",IF(Sheet1!$D108&gt;AIH!$S108+200,200,"wait"),0))</f>
        <v>0</v>
      </c>
      <c r="CN107" s="8">
        <f>IF(AND(CN106&gt;0,CN106&lt;&gt;"wait"),"AT",IF(AIH!$T108="AI",IF(Sheet1!$E108&lt;AIH!$S108-50,50,"wait"),0))</f>
        <v>0</v>
      </c>
      <c r="CO107" s="8">
        <f>IF(AND(CO106&gt;0,CO106&lt;&gt;"wait"),"AT",IF(AIH!$T108="AI",IF(Sheet1!$E108&lt;AIH!$S108-100,100,"wait"),0))</f>
        <v>0</v>
      </c>
      <c r="CP107" s="8">
        <f>IF(AND(CP106&gt;0,CP106&lt;&gt;"wait"),"AT",IF(AIH!$T108="AI",IF(Sheet1!$E108&lt;AIH!$S108-150,150,"wait"),0))</f>
        <v>0</v>
      </c>
      <c r="CQ107" s="8">
        <f>IF(AND(CQ106&gt;0,CQ106&lt;&gt;"wait"),"AT",IF(AIH!$T108="AI",IF(Sheet1!$E108&lt;AIH!$S108-200,200,"wait"),0))</f>
        <v>0</v>
      </c>
      <c r="CR107" s="8">
        <f t="shared" si="41"/>
        <v>0</v>
      </c>
      <c r="CS107" s="8"/>
      <c r="CT107" s="8">
        <f>IF(AND(CT106&gt;0,CT106&lt;&gt;"wait"),"AT",IF(AIH!$V108="AI",IF(Sheet1!$D108&gt;AIH!$U108+50,50,"wait"),0))</f>
        <v>0</v>
      </c>
      <c r="CU107" s="8">
        <f>IF(AND(CU106&gt;0,CU106&lt;&gt;"wait"),"AT",IF(AIH!$V108="AI",IF(Sheet1!$D108&gt;AIH!$U108+100,100,"wait"),0))</f>
        <v>0</v>
      </c>
      <c r="CV107" s="8">
        <f>IF(AND(CV106&gt;0,CV106&lt;&gt;"wait"),"AT",IF(AIH!$V108="AI",IF(Sheet1!$D108&gt;AIH!$U108+150,150,"wait"),0))</f>
        <v>0</v>
      </c>
      <c r="CW107" s="8">
        <f>IF(AND(CW106&gt;0,CW106&lt;&gt;"wait"),"AT",IF(AIH!$V108="AI",IF(Sheet1!$D108&gt;AIH!$U108+200,200,"wait"),0))</f>
        <v>0</v>
      </c>
      <c r="CX107" s="8">
        <f>IF(AND(CX106&gt;0,CX106&lt;&gt;"wait"),"AT",IF(AIH!$V108="AI",IF(Sheet1!$E108&lt;AIH!$U108-50,50,"wait"),0))</f>
        <v>0</v>
      </c>
      <c r="CY107" s="8">
        <f>IF(AND(CY106&gt;0,CY106&lt;&gt;"wait"),"AT",IF(AIH!$V108="AI",IF(Sheet1!$E108&lt;AIH!$U108-100,100,"wait"),0))</f>
        <v>0</v>
      </c>
      <c r="CZ107" s="8">
        <f>IF(AND(CZ106&gt;0,CZ106&lt;&gt;"wait"),"AT",IF(AIH!$V108="AI",IF(Sheet1!$E108&lt;AIH!$U108-150,150,"wait"),0))</f>
        <v>0</v>
      </c>
      <c r="DA107" s="8">
        <f>IF(AND(DA106&gt;0,DA106&lt;&gt;"wait"),"AT",IF(AIH!$V108="AI",IF(Sheet1!$E108&lt;AIH!$U108-200,200,"wait"),0))</f>
        <v>0</v>
      </c>
      <c r="DB107" s="8">
        <f t="shared" si="42"/>
        <v>0</v>
      </c>
      <c r="DC107" s="8"/>
      <c r="DD107" s="8">
        <f>IF(AND(DD106&gt;0,DD106&lt;&gt;"wait"),"AT",IF(AIH!$X108="AI",IF(Sheet1!$D108&gt;AIH!$W108+50,50,"wait"),0))</f>
        <v>0</v>
      </c>
      <c r="DE107" s="8">
        <f>IF(AND(DE106&gt;0,DE106&lt;&gt;"wait"),"AT",IF(AIH!$X108="AI",IF(Sheet1!$D108&gt;AIH!$W108+100,100,"wait"),0))</f>
        <v>0</v>
      </c>
      <c r="DF107" s="8">
        <f>IF(AND(DF106&gt;0,DF106&lt;&gt;"wait"),"AT",IF(AIH!$X108="AI",IF(Sheet1!$D108&gt;AIH!$W108+150,150,"wait"),0))</f>
        <v>0</v>
      </c>
      <c r="DG107" s="8">
        <f>IF(AND(DG106&gt;0,DG106&lt;&gt;"wait"),"AT",IF(AIH!$X108="AI",IF(Sheet1!$D108&gt;AIH!$W108+200,200,"wait"),0))</f>
        <v>0</v>
      </c>
      <c r="DH107" s="8">
        <f>IF(AND(DH106&gt;0,DH106&lt;&gt;"wait"),"AT",IF(AIH!$X108="AI",IF(Sheet1!$E108&lt;AIH!$W108-50,50,"wait"),0))</f>
        <v>0</v>
      </c>
      <c r="DI107" s="8">
        <f>IF(AND(DI106&gt;0,DI106&lt;&gt;"wait"),"AT",IF(AIH!$X108="AI",IF(Sheet1!$E108&lt;AIH!$W108-100,100,"wait"),0))</f>
        <v>0</v>
      </c>
      <c r="DJ107" s="8">
        <f>IF(AND(DJ106&gt;0,DJ106&lt;&gt;"wait"),"AT",IF(AIH!$X108="AI",IF(Sheet1!$E108&lt;AIH!$W108-150,150,"wait"),0))</f>
        <v>0</v>
      </c>
      <c r="DK107" s="8">
        <f>IF(AND(DK106&gt;0,DK106&lt;&gt;"wait"),"AT",IF(AIH!$X108="AI",IF(Sheet1!$E108&lt;AIH!$W108-200,200,"wait"),0))</f>
        <v>0</v>
      </c>
      <c r="DL107" s="8">
        <f t="shared" si="43"/>
        <v>0</v>
      </c>
      <c r="DN107" s="10">
        <f>IF(AND(DN106&gt;0,DN106&lt;&gt;"wait"),"AT",IF(AIH!$AA108="AI",IF(Sheet1!$D108&gt;AIH!$Z108+50,50,"wait"),0))</f>
        <v>0</v>
      </c>
      <c r="DO107" s="10">
        <f>IF(AND(DO106&gt;0,DO106&lt;&gt;"wait"),"AT",IF(AIH!$AA108="AI",IF(Sheet1!$D108&gt;AIH!$Z108+100,100,"wait"),0))</f>
        <v>0</v>
      </c>
      <c r="DP107" s="10">
        <f>IF(AND(DP106&gt;0,DP106&lt;&gt;"wait"),"AT",IF(AIH!$AA108="AI",IF(Sheet1!$D108&gt;AIH!$Z108+150,150,"wait"),0))</f>
        <v>0</v>
      </c>
      <c r="DQ107" s="10">
        <f>IF(AND(DQ106&gt;0,DQ106&lt;&gt;"wait"),"AT",IF(AIH!$AA108="AI",IF(Sheet1!$D108&gt;AIH!$Z108+200,200,"wait"),0))</f>
        <v>0</v>
      </c>
      <c r="DR107" s="10">
        <f>IF(AND(DR106&gt;0,DR106&lt;&gt;"wait"),"AT",IF(AIH!$AA108="AI",IF(Sheet1!$E108&lt;AIH!$Z108-50,50,"wait"),0))</f>
        <v>0</v>
      </c>
      <c r="DS107" s="10">
        <f>IF(AND(DS106&gt;0,DS106&lt;&gt;"wait"),"AT",IF(AIH!$AA108="AI",IF(Sheet1!$E108&lt;AIH!$Z108-100,100,"wait"),0))</f>
        <v>0</v>
      </c>
      <c r="DT107" s="10">
        <f>IF(AND(DT106&gt;0,DT106&lt;&gt;"wait"),"AT",IF(AIH!$AA108="AI",IF(Sheet1!$E108&lt;AIH!$Z108-150,150,"wait"),0))</f>
        <v>0</v>
      </c>
      <c r="DU107" s="10">
        <f>IF(AND(DU106&gt;0,DU106&lt;&gt;"wait"),"AT",IF(AIH!$AA108="AI",IF(Sheet1!$E108&lt;AIH!$Z108-200,200,"wait"),0))</f>
        <v>0</v>
      </c>
      <c r="DV107" s="10">
        <f t="shared" si="44"/>
        <v>0</v>
      </c>
      <c r="DX107" s="10">
        <f>IF(AND(DX106&gt;0,DX106&lt;&gt;"wait"),"AT",IF(AIH!$AC108="AI",IF(Sheet1!$D108&gt;AIH!$AB108+50,50,"wait"),0))</f>
        <v>0</v>
      </c>
      <c r="DY107" s="10">
        <f>IF(AND(DY106&gt;0,DY106&lt;&gt;"wait"),"AT",IF(AIH!$AC108="AI",IF(Sheet1!$D108&gt;AIH!$AB108+100,100,"wait"),0))</f>
        <v>0</v>
      </c>
      <c r="DZ107" s="10">
        <f>IF(AND(DZ106&gt;0,DZ106&lt;&gt;"wait"),"AT",IF(AIH!$AC108="AI",IF(Sheet1!$D108&gt;AIH!$AB108+150,150,"wait"),0))</f>
        <v>0</v>
      </c>
      <c r="EA107" s="10">
        <f>IF(AND(EA106&gt;0,EA106&lt;&gt;"wait"),"AT",IF(AIH!$AC108="AI",IF(Sheet1!$D108&gt;AIH!$AB108+200,200,"wait"),0))</f>
        <v>0</v>
      </c>
      <c r="EB107" s="10">
        <f>IF(AND(EB106&gt;0,EB106&lt;&gt;"wait"),"AT",IF(AIH!$AC108="AI",IF(Sheet1!$E108&lt;AIH!$AB108-50,50,"wait"),0))</f>
        <v>0</v>
      </c>
      <c r="EC107" s="10">
        <f>IF(AND(EC106&gt;0,EC106&lt;&gt;"wait"),"AT",IF(AIH!$AC108="AI",IF(Sheet1!$E108&lt;AIH!$AB108-100,100,"wait"),0))</f>
        <v>0</v>
      </c>
      <c r="ED107" s="10">
        <f>IF(AND(ED106&gt;0,ED106&lt;&gt;"wait"),"AT",IF(AIH!$AC108="AI",IF(Sheet1!$E108&lt;AIH!$AB108-150,150,"wait"),0))</f>
        <v>0</v>
      </c>
      <c r="EE107" s="10">
        <f>IF(AND(EE106&gt;0,EE106&lt;&gt;"wait"),"AT",IF(AIH!$AC108="AI",IF(Sheet1!$E108&lt;AIH!$AB108-200,200,"wait"),0))</f>
        <v>0</v>
      </c>
      <c r="EF107" s="10">
        <f t="shared" si="45"/>
        <v>0</v>
      </c>
      <c r="EH107" s="10">
        <f>IF(AND(EH106&gt;0,EH106&lt;&gt;"wait"),"AT",IF(AIH!$AE108="AI",IF(Sheet1!$D108&gt;AIH!$AD108+50,50,"wait"),0))</f>
        <v>0</v>
      </c>
      <c r="EI107" s="10">
        <f>IF(AND(EI106&gt;0,EI106&lt;&gt;"wait"),"AT",IF(AIH!$AE108="AI",IF(Sheet1!$D108&gt;AIH!$AD108+100,100,"wait"),0))</f>
        <v>0</v>
      </c>
      <c r="EJ107" s="10">
        <f>IF(AND(EJ106&gt;0,EJ106&lt;&gt;"wait"),"AT",IF(AIH!$AE108="AI",IF(Sheet1!$D108&gt;AIH!$AD108+150,150,"wait"),0))</f>
        <v>0</v>
      </c>
      <c r="EK107" s="10">
        <f>IF(AND(EK106&gt;0,EK106&lt;&gt;"wait"),"AT",IF(AIH!$AE108="AI",IF(Sheet1!$D108&gt;AIH!$AD108+200,200,"wait"),0))</f>
        <v>0</v>
      </c>
      <c r="EL107" s="10">
        <f>IF(AND(EL106&gt;0,EL106&lt;&gt;"wait"),"AT",IF(AIH!$AE108="AI",IF(Sheet1!$E108&lt;AIH!$AD108-50,50,"wait"),0))</f>
        <v>0</v>
      </c>
      <c r="EM107" s="10">
        <f>IF(AND(EM106&gt;0,EM106&lt;&gt;"wait"),"AT",IF(AIH!$AE108="AI",IF(Sheet1!$E108&lt;AIH!$AD108-100,100,"wait"),0))</f>
        <v>0</v>
      </c>
      <c r="EN107" s="10">
        <f>IF(AND(EN106&gt;0,EN106&lt;&gt;"wait"),"AT",IF(AIH!$AE108="AI",IF(Sheet1!$E108&lt;AIH!$AD108-150,150,"wait"),0))</f>
        <v>0</v>
      </c>
      <c r="EO107" s="10">
        <f>IF(AND(EO106&gt;0,EO106&lt;&gt;"wait"),"AT",IF(AIH!$AE108="AI",IF(Sheet1!$E108&lt;AIH!$AD108-200,200,"wait"),0))</f>
        <v>0</v>
      </c>
      <c r="EP107" s="10">
        <f t="shared" si="46"/>
        <v>0</v>
      </c>
      <c r="ER107" s="10">
        <f>IF(AND(ER106&gt;0,ER106&lt;&gt;"wait"),"AT",IF(AIH!$AG108="AI",IF(Sheet1!$D108&gt;AIH!$AF108+50,50,"wait"),0))</f>
        <v>0</v>
      </c>
      <c r="ES107" s="10">
        <f>IF(AND(ES106&gt;0,ES106&lt;&gt;"wait"),"AT",IF(AIH!$AG108="AI",IF(Sheet1!$D108&gt;AIH!$AF108+100,100,"wait"),0))</f>
        <v>0</v>
      </c>
      <c r="ET107" s="10">
        <f>IF(AND(ET106&gt;0,ET106&lt;&gt;"wait"),"AT",IF(AIH!$AG108="AI",IF(Sheet1!$D108&gt;AIH!$AF108+150,150,"wait"),0))</f>
        <v>0</v>
      </c>
      <c r="EU107" s="10">
        <f>IF(AND(EU106&gt;0,EU106&lt;&gt;"wait"),"AT",IF(AIH!$AG108="AI",IF(Sheet1!$D108&gt;AIH!$AF108+200,200,"wait"),0))</f>
        <v>0</v>
      </c>
      <c r="EV107" s="10">
        <f>IF(AND(EV106&gt;0,EV106&lt;&gt;"wait"),"AT",IF(AIH!$AG108="AI",IF(Sheet1!$E108&lt;AIH!$AF108-50,50,"wait"),0))</f>
        <v>0</v>
      </c>
      <c r="EW107" s="10">
        <f>IF(AND(EW106&gt;0,EW106&lt;&gt;"wait"),"AT",IF(AIH!$AG108="AI",IF(Sheet1!$E108&lt;AIH!$AF108-100,100,"wait"),0))</f>
        <v>0</v>
      </c>
      <c r="EX107" s="10">
        <f>IF(AND(EX106&gt;0,EX106&lt;&gt;"wait"),"AT",IF(AIH!$AG108="AI",IF(Sheet1!$E108&lt;AIH!$AF108-150,150,"wait"),0))</f>
        <v>0</v>
      </c>
      <c r="EY107" s="10">
        <f>IF(AND(EY106&gt;0,EY106&lt;&gt;"wait"),"AT",IF(AIH!$AG108="AI",IF(Sheet1!$E108&lt;AIH!$AF108-200,200,"wait"),0))</f>
        <v>0</v>
      </c>
      <c r="EZ107" s="10">
        <f t="shared" si="47"/>
        <v>0</v>
      </c>
      <c r="FB107" s="10">
        <f>IF(AND(FB106&gt;0,FB106&lt;&gt;"wait"),"AT",IF(AIH!$AI108="AI",IF(Sheet1!$D108&gt;AIH!$AH108+50,50,"wait"),0))</f>
        <v>0</v>
      </c>
      <c r="FC107" s="10">
        <f>IF(AND(FC106&gt;0,FC106&lt;&gt;"wait"),"AT",IF(AIH!$AI108="AI",IF(Sheet1!$D108&gt;AIH!$AH108+100,100,"wait"),0))</f>
        <v>0</v>
      </c>
      <c r="FD107" s="10">
        <f>IF(AND(FD106&gt;0,FD106&lt;&gt;"wait"),"AT",IF(AIH!$AI108="AI",IF(Sheet1!$D108&gt;AIH!$AH108+150,150,"wait"),0))</f>
        <v>0</v>
      </c>
      <c r="FE107" s="10">
        <f>IF(AND(FE106&gt;0,FE106&lt;&gt;"wait"),"AT",IF(AIH!$AI108="AI",IF(Sheet1!$D108&gt;AIH!$AH108+200,200,"wait"),0))</f>
        <v>0</v>
      </c>
      <c r="FF107" s="10">
        <f>IF(AND(FF106&gt;0,FF106&lt;&gt;"wait"),"AT",IF(AIH!$AI108="AI",IF(Sheet1!$E108&lt;AIH!$AH108-50,50,"wait"),0))</f>
        <v>0</v>
      </c>
      <c r="FG107" s="10">
        <f>IF(AND(FG106&gt;0,FG106&lt;&gt;"wait"),"AT",IF(AIH!$AI108="AI",IF(Sheet1!$E108&lt;AIH!$AH108-100,100,"wait"),0))</f>
        <v>0</v>
      </c>
      <c r="FH107" s="10">
        <f>IF(AND(FH106&gt;0,FH106&lt;&gt;"wait"),"AT",IF(AIH!$AI108="AI",IF(Sheet1!$E108&lt;AIH!$AH108-150,150,"wait"),0))</f>
        <v>0</v>
      </c>
      <c r="FI107" s="10">
        <f>IF(AND(FI106&gt;0,FI106&lt;&gt;"wait"),"AT",IF(AIH!$AI108="AI",IF(Sheet1!$E108&lt;AIH!$AH108-200,200,"wait"),0))</f>
        <v>0</v>
      </c>
      <c r="FJ107" s="10">
        <f t="shared" si="48"/>
        <v>0</v>
      </c>
      <c r="FL107" s="10">
        <f>IF(AND(FL106&gt;0,FL106&lt;&gt;"wait"),"AT",IF(AIH!$AK108="AI",IF(Sheet1!$D108&gt;AIH!$AJ108+50,50,"wait"),0))</f>
        <v>0</v>
      </c>
      <c r="FM107" s="10">
        <f>IF(AND(FM106&gt;0,FM106&lt;&gt;"wait"),"AT",IF(AIH!$AK108="AI",IF(Sheet1!$D108&gt;AIH!$AJ108+100,100,"wait"),0))</f>
        <v>0</v>
      </c>
      <c r="FN107" s="10">
        <f>IF(AND(FN106&gt;0,FN106&lt;&gt;"wait"),"AT",IF(AIH!$AK108="AI",IF(Sheet1!$D108&gt;AIH!$AJ108+150,150,"wait"),0))</f>
        <v>0</v>
      </c>
      <c r="FO107" s="10">
        <f>IF(AND(FO106&gt;0,FO106&lt;&gt;"wait"),"AT",IF(AIH!$AK108="AI",IF(Sheet1!$D108&gt;AIH!$AJ108+200,200,"wait"),0))</f>
        <v>0</v>
      </c>
      <c r="FP107" s="10">
        <f>IF(AND(FP106&gt;0,FP106&lt;&gt;"wait"),"AT",IF(AIH!$AK108="AI",IF(Sheet1!$E108&lt;AIH!$AJ108-50,50,"wait"),0))</f>
        <v>0</v>
      </c>
      <c r="FQ107" s="10">
        <f>IF(AND(FQ106&gt;0,FQ106&lt;&gt;"wait"),"AT",IF(AIH!$AK108="AI",IF(Sheet1!$E108&lt;AIH!$AJ108-100,100,"wait"),0))</f>
        <v>0</v>
      </c>
      <c r="FR107" s="10">
        <f>IF(AND(FR106&gt;0,FR106&lt;&gt;"wait"),"AT",IF(AIH!$AK108="AI",IF(Sheet1!$E108&lt;AIH!$AJ108-150,150,"wait"),0))</f>
        <v>0</v>
      </c>
      <c r="FS107" s="10">
        <f>IF(AND(FS106&gt;0,FS106&lt;&gt;"wait"),"AT",IF(AIH!$AK108="AI",IF(Sheet1!$E108&lt;AIH!$AJ108-200,200,"wait"),0))</f>
        <v>0</v>
      </c>
      <c r="FT107" s="10">
        <f t="shared" si="49"/>
        <v>0</v>
      </c>
      <c r="FV107" s="10">
        <f>IF(AND(FV106&gt;0,FV106&lt;&gt;"wait"),"AT",IF(AIH!$AM108="AI",IF(Sheet1!$D108&gt;AIH!$AL108+50,50,"wait"),0))</f>
        <v>0</v>
      </c>
      <c r="FW107" s="10">
        <f>IF(AND(FW106&gt;0,FW106&lt;&gt;"wait"),"AT",IF(AIH!$AM108="AI",IF(Sheet1!$D108&gt;AIH!$AL108+100,100,"wait"),0))</f>
        <v>0</v>
      </c>
      <c r="FX107" s="10">
        <f>IF(AND(FX106&gt;0,FX106&lt;&gt;"wait"),"AT",IF(AIH!$AM108="AI",IF(Sheet1!$D108&gt;AIH!$AL108+150,150,"wait"),0))</f>
        <v>0</v>
      </c>
      <c r="FY107" s="10">
        <f>IF(AND(FY106&gt;0,FY106&lt;&gt;"wait"),"AT",IF(AIH!$AM108="AI",IF(Sheet1!$D108&gt;AIH!$AL108+200,200,"wait"),0))</f>
        <v>0</v>
      </c>
      <c r="FZ107" s="10">
        <f>IF(AND(FZ106&gt;0,FZ106&lt;&gt;"wait"),"AT",IF(AIH!$AM108="AI",IF(Sheet1!$E108&lt;AIH!$AL108-50,50,"wait"),0))</f>
        <v>0</v>
      </c>
      <c r="GA107" s="10">
        <f>IF(AND(GA106&gt;0,GA106&lt;&gt;"wait"),"AT",IF(AIH!$AM108="AI",IF(Sheet1!$E108&lt;AIH!$AL108-100,100,"wait"),0))</f>
        <v>0</v>
      </c>
      <c r="GB107" s="10">
        <f>IF(AND(GB106&gt;0,GB106&lt;&gt;"wait"),"AT",IF(AIH!$AM108="AI",IF(Sheet1!$E108&lt;AIH!$AL108-150,150,"wait"),0))</f>
        <v>0</v>
      </c>
      <c r="GC107" s="10">
        <f>IF(AND(GC106&gt;0,GC106&lt;&gt;"wait"),"AT",IF(AIH!$AM108="AI",IF(Sheet1!$E108&lt;AIH!$AL108-200,200,"wait"),0))</f>
        <v>0</v>
      </c>
      <c r="GD107" s="10">
        <f t="shared" si="50"/>
        <v>0</v>
      </c>
      <c r="GF107" s="10">
        <f>IF(AND(GF106&gt;0,GF106&lt;&gt;"wait"),"AT",IF(AIH!$AO108="AI",IF(Sheet1!$D108&gt;AIH!$AN108+50,50,"wait"),0))</f>
        <v>0</v>
      </c>
      <c r="GG107" s="10">
        <f>IF(AND(GG106&gt;0,GG106&lt;&gt;"wait"),"AT",IF(AIH!$AO108="AI",IF(Sheet1!$D108&gt;AIH!$AN108+100,100,"wait"),0))</f>
        <v>0</v>
      </c>
      <c r="GH107" s="10">
        <f>IF(AND(GH106&gt;0,GH106&lt;&gt;"wait"),"AT",IF(AIH!$AO108="AI",IF(Sheet1!$D108&gt;AIH!$AN108+150,150,"wait"),0))</f>
        <v>0</v>
      </c>
      <c r="GI107" s="10">
        <f>IF(AND(GI106&gt;0,GI106&lt;&gt;"wait"),"AT",IF(AIH!$AO108="AI",IF(Sheet1!$D108&gt;AIH!$AN108+200,200,"wait"),0))</f>
        <v>0</v>
      </c>
      <c r="GJ107" s="10">
        <f>IF(AND(GJ106&gt;0,GJ106&lt;&gt;"wait"),"AT",IF(AIH!$AO108="AI",IF(Sheet1!$E108&lt;AIH!$AN108-50,50,"wait"),0))</f>
        <v>0</v>
      </c>
      <c r="GK107" s="10">
        <f>IF(AND(GK106&gt;0,GK106&lt;&gt;"wait"),"AT",IF(AIH!$AO108="AI",IF(Sheet1!$E108&lt;AIH!$AN108-100,100,"wait"),0))</f>
        <v>0</v>
      </c>
      <c r="GL107" s="10">
        <f>IF(AND(GL106&gt;0,GL106&lt;&gt;"wait"),"AT",IF(AIH!$AO108="AI",IF(Sheet1!$E108&lt;AIH!$AN108-150,150,"wait"),0))</f>
        <v>0</v>
      </c>
      <c r="GM107" s="10">
        <f>IF(AND(GM106&gt;0,GM106&lt;&gt;"wait"),"AT",IF(AIH!$AO108="AI",IF(Sheet1!$E108&lt;AIH!$AN108-200,200,"wait"),0))</f>
        <v>0</v>
      </c>
      <c r="GN107" s="10">
        <f t="shared" si="51"/>
        <v>0</v>
      </c>
      <c r="GP107" s="10">
        <f>IF(AND(GP106&gt;0,GP106&lt;&gt;"wait"),"AT",IF(AIH!$AQ108="AI",IF(Sheet1!$D108&gt;AIH!$AP108+50,50,"wait"),0))</f>
        <v>0</v>
      </c>
      <c r="GQ107" s="10">
        <f>IF(AND(GQ106&gt;0,GQ106&lt;&gt;"wait"),"AT",IF(AIH!$AQ108="AI",IF(Sheet1!$D108&gt;AIH!$AP108+100,100,"wait"),0))</f>
        <v>0</v>
      </c>
      <c r="GR107" s="10">
        <f>IF(AND(GR106&gt;0,GR106&lt;&gt;"wait"),"AT",IF(AIH!$AQ108="AI",IF(Sheet1!$D108&gt;AIH!$AP108+150,150,"wait"),0))</f>
        <v>0</v>
      </c>
      <c r="GS107" s="10">
        <f>IF(AND(GS106&gt;0,GS106&lt;&gt;"wait"),"AT",IF(AIH!$AQ108="AI",IF(Sheet1!$D108&gt;AIH!$AP108+200,200,"wait"),0))</f>
        <v>0</v>
      </c>
      <c r="GT107" s="10">
        <f>IF(AND(GT106&gt;0,GT106&lt;&gt;"wait"),"AT",IF(AIH!$AQ108="AI",IF(Sheet1!$E108&lt;AIH!$AP108-50,50,"wait"),0))</f>
        <v>0</v>
      </c>
      <c r="GU107" s="10">
        <f>IF(AND(GU106&gt;0,GU106&lt;&gt;"wait"),"AT",IF(AIH!$AQ108="AI",IF(Sheet1!$E108&lt;AIH!$AP108-100,100,"wait"),0))</f>
        <v>0</v>
      </c>
      <c r="GV107" s="10">
        <f>IF(AND(GV106&gt;0,GV106&lt;&gt;"wait"),"AT",IF(AIH!$AQ108="AI",IF(Sheet1!$E108&lt;AIH!$AP108-150,150,"wait"),0))</f>
        <v>0</v>
      </c>
      <c r="GW107" s="10">
        <f>IF(AND(GW106&gt;0,GW106&lt;&gt;"wait"),"AT",IF(AIH!$AQ108="AI",IF(Sheet1!$E108&lt;AIH!$AP108-200,200,"wait"),0))</f>
        <v>0</v>
      </c>
      <c r="GX107" s="10">
        <f t="shared" si="52"/>
        <v>0</v>
      </c>
      <c r="GZ107" s="10">
        <f>IF(AND(GZ106&gt;0,GZ106&lt;&gt;"wait"),"AT",IF(AIH!$AS108="AI",IF(Sheet1!$D108&gt;AIH!$AR108+50,50,"wait"),0))</f>
        <v>0</v>
      </c>
      <c r="HA107" s="10">
        <f>IF(AND(HA106&gt;0,HA106&lt;&gt;"wait"),"AT",IF(AIH!$AS108="AI",IF(Sheet1!$D108&gt;AIH!$AR108+100,100,"wait"),0))</f>
        <v>0</v>
      </c>
      <c r="HB107" s="10">
        <f>IF(AND(HB106&gt;0,HB106&lt;&gt;"wait"),"AT",IF(AIH!$AS108="AI",IF(Sheet1!$D108&gt;AIH!$AR108+150,150,"wait"),0))</f>
        <v>0</v>
      </c>
      <c r="HC107" s="10">
        <f>IF(AND(HC106&gt;0,HC106&lt;&gt;"wait"),"AT",IF(AIH!$AS108="AI",IF(Sheet1!$D108&gt;AIH!$AR108+200,200,"wait"),0))</f>
        <v>0</v>
      </c>
      <c r="HD107" s="10">
        <f>IF(AND(HD106&gt;0,HD106&lt;&gt;"wait"),"AT",IF(AIH!$AS108="AI",IF(Sheet1!$E108&lt;AIH!$AR108-50,50,"wait"),0))</f>
        <v>0</v>
      </c>
      <c r="HE107" s="10">
        <f>IF(AND(HE106&gt;0,HE106&lt;&gt;"wait"),"AT",IF(AIH!$AS108="AI",IF(Sheet1!$E108&lt;AIH!$AR108-100,100,"wait"),0))</f>
        <v>0</v>
      </c>
      <c r="HF107" s="10">
        <f>IF(AND(HF106&gt;0,HF106&lt;&gt;"wait"),"AT",IF(AIH!$AS108="AI",IF(Sheet1!$E108&lt;AIH!$AR108-150,150,"wait"),0))</f>
        <v>0</v>
      </c>
      <c r="HG107" s="10">
        <f>IF(AND(HG106&gt;0,HG106&lt;&gt;"wait"),"AT",IF(AIH!$AS108="AI",IF(Sheet1!$E108&lt;AIH!$AR108-200,200,"wait"),0))</f>
        <v>0</v>
      </c>
      <c r="HH107" s="10">
        <f t="shared" si="53"/>
        <v>0</v>
      </c>
      <c r="HJ107" s="10">
        <f>IF(AND(HJ106&gt;0,HJ106&lt;&gt;"wait"),"AT",IF(AIH!$AU108="AI",IF(Sheet1!$D108&gt;AIH!$AT108+50,50,"wait"),0))</f>
        <v>0</v>
      </c>
      <c r="HK107" s="10">
        <f>IF(AND(HK106&gt;0,HK106&lt;&gt;"wait"),"AT",IF(AIH!$AU108="AI",IF(Sheet1!$D108&gt;AIH!$AT108+100,100,"wait"),0))</f>
        <v>0</v>
      </c>
      <c r="HL107" s="10">
        <f>IF(AND(HL106&gt;0,HL106&lt;&gt;"wait"),"AT",IF(AIH!$AU108="AI",IF(Sheet1!$D108&gt;AIH!$AT108+150,150,"wait"),0))</f>
        <v>0</v>
      </c>
      <c r="HM107" s="10">
        <f>IF(AND(HM106&gt;0,HM106&lt;&gt;"wait"),"AT",IF(AIH!$AU108="AI",IF(Sheet1!$D108&gt;AIH!$AT108+200,200,"wait"),0))</f>
        <v>0</v>
      </c>
      <c r="HN107" s="10">
        <f>IF(AND(HN106&gt;0,HN106&lt;&gt;"wait"),"AT",IF(AIH!$AU108="AI",IF(Sheet1!$E108&lt;AIH!$AT108-50,50,"wait"),0))</f>
        <v>0</v>
      </c>
      <c r="HO107" s="10">
        <f>IF(AND(HO106&gt;0,HO106&lt;&gt;"wait"),"AT",IF(AIH!$AU108="AI",IF(Sheet1!$E108&lt;AIH!$AT108-100,100,"wait"),0))</f>
        <v>0</v>
      </c>
      <c r="HP107" s="10">
        <f>IF(AND(HP106&gt;0,HP106&lt;&gt;"wait"),"AT",IF(AIH!$AU108="AI",IF(Sheet1!$E108&lt;AIH!$AT108-150,150,"wait"),0))</f>
        <v>0</v>
      </c>
      <c r="HQ107" s="10">
        <f>IF(AND(HQ106&gt;0,HQ106&lt;&gt;"wait"),"AT",IF(AIH!$AU108="AI",IF(Sheet1!$E108&lt;AIH!$AT108-200,200,"wait"),0))</f>
        <v>0</v>
      </c>
      <c r="HR107" s="10">
        <f t="shared" si="54"/>
        <v>0</v>
      </c>
      <c r="HT107" s="10">
        <f>IF(AND(HT106&gt;0,HT106&lt;&gt;"wait"),"AT",IF(AIH!$AX108="AI",IF(Sheet1!$D108&gt;AIH!$AW108+50,50,"wait"),0))</f>
        <v>0</v>
      </c>
      <c r="HU107" s="10">
        <f>IF(AND(HU106&gt;0,HU106&lt;&gt;"wait"),"AT",IF(AIH!$AX108="AI",IF(Sheet1!$D108&gt;AIH!$AW108+100,100,"wait"),0))</f>
        <v>0</v>
      </c>
      <c r="HV107" s="10">
        <f>IF(AND(HV106&gt;0,HV106&lt;&gt;"wait"),"AT",IF(AIH!$AX108="AI",IF(Sheet1!$D108&gt;AIH!$AW108+150,150,"wait"),0))</f>
        <v>0</v>
      </c>
      <c r="HW107" s="10">
        <f>IF(AND(HW106&gt;0,HW106&lt;&gt;"wait"),"AT",IF(AIH!$AX108="AI",IF(Sheet1!$D108&gt;AIH!$AW108+200,200,"wait"),0))</f>
        <v>0</v>
      </c>
      <c r="HX107" s="10">
        <f>IF(AND(HX106&gt;0,HX106&lt;&gt;"wait"),"AT",IF(AIH!$AX108="AI",IF(Sheet1!$E108&lt;AIH!$AW108-50,50,"wait"),0))</f>
        <v>0</v>
      </c>
      <c r="HY107" s="10">
        <f>IF(AND(HY106&gt;0,HY106&lt;&gt;"wait"),"AT",IF(AIH!$AX108="AI",IF(Sheet1!$E108&lt;AIH!$AW108-100,100,"wait"),0))</f>
        <v>0</v>
      </c>
      <c r="HZ107" s="10">
        <f>IF(AND(HZ106&gt;0,HZ106&lt;&gt;"wait"),"AT",IF(AIH!$AX108="AI",IF(Sheet1!$E108&lt;AIH!$AW108-150,150,"wait"),0))</f>
        <v>0</v>
      </c>
      <c r="IA107" s="10">
        <f>IF(AND(IA106&gt;0,IA106&lt;&gt;"wait"),"AT",IF(AIH!$AX108="AI",IF(Sheet1!$E108&lt;AIH!$AW108-200,200,"wait"),0))</f>
        <v>0</v>
      </c>
      <c r="IB107" s="10">
        <f t="shared" si="55"/>
        <v>0</v>
      </c>
      <c r="ID107" s="10">
        <f>IF(AND(ID106&gt;0,ID106&lt;&gt;"wait"),"AT",IF(AIH!$AZ108="AI",IF(Sheet1!$D108&gt;AIH!$AY108+50,50,"wait"),0))</f>
        <v>0</v>
      </c>
      <c r="IE107" s="10">
        <f>IF(AND(IE106&gt;0,IE106&lt;&gt;"wait"),"AT",IF(AIH!$AZ108="AI",IF(Sheet1!$D108&gt;AIH!$AY108+100,100,"wait"),0))</f>
        <v>0</v>
      </c>
      <c r="IF107" s="10">
        <f>IF(AND(IF106&gt;0,IF106&lt;&gt;"wait"),"AT",IF(AIH!$AZ108="AI",IF(Sheet1!$D108&gt;AIH!$AY108+150,150,"wait"),0))</f>
        <v>0</v>
      </c>
      <c r="IG107" s="10">
        <f>IF(AND(IG106&gt;0,IG106&lt;&gt;"wait"),"AT",IF(AIH!$AZ108="AI",IF(Sheet1!$D108&gt;AIH!$AY108+200,200,"wait"),0))</f>
        <v>0</v>
      </c>
      <c r="IH107" s="10">
        <f>IF(AND(IH106&gt;0,IH106&lt;&gt;"wait"),"AT",IF(AIH!$AZ108="AI",IF(Sheet1!$E108&lt;AIH!$AY108-50,50,"wait"),0))</f>
        <v>0</v>
      </c>
      <c r="II107" s="10">
        <f>IF(AND(II106&gt;0,II106&lt;&gt;"wait"),"AT",IF(AIH!$AZ108="AI",IF(Sheet1!$E108&lt;AIH!$AY108-100,100,"wait"),0))</f>
        <v>0</v>
      </c>
      <c r="IJ107" s="10">
        <f>IF(AND(IJ106&gt;0,IJ106&lt;&gt;"wait"),"AT",IF(AIH!$AZ108="AI",IF(Sheet1!$E108&lt;AIH!$AY108-150,150,"wait"),0))</f>
        <v>0</v>
      </c>
      <c r="IK107" s="10">
        <f>IF(AND(IK106&gt;0,IK106&lt;&gt;"wait"),"AT",IF(AIH!$AZ108="AI",IF(Sheet1!$E108&lt;AIH!$AY108-200,200,"wait"),0))</f>
        <v>0</v>
      </c>
      <c r="IL107" s="10">
        <f t="shared" si="56"/>
        <v>0</v>
      </c>
      <c r="IN107" s="10">
        <f>IF(AND(IN106&gt;0,IN106&lt;&gt;"wait"),"AT",IF(AIH!$BB108="AI",IF(Sheet1!$D108&gt;AIH!$BA108+50,50,"wait"),0))</f>
        <v>0</v>
      </c>
      <c r="IO107" s="10">
        <f>IF(AND(IO106&gt;0,IO106&lt;&gt;"wait"),"AT",IF(AIH!$BB108="AI",IF(Sheet1!$D108&gt;AIH!$BA108+100,100,"wait"),0))</f>
        <v>0</v>
      </c>
      <c r="IP107" s="10">
        <f>IF(AND(IP106&gt;0,IP106&lt;&gt;"wait"),"AT",IF(AIH!$BB108="AI",IF(Sheet1!$D108&gt;AIH!$BA108+150,150,"wait"),0))</f>
        <v>0</v>
      </c>
      <c r="IQ107" s="10">
        <f>IF(AND(IQ106&gt;0,IQ106&lt;&gt;"wait"),"AT",IF(AIH!$BB108="AI",IF(Sheet1!$D108&gt;AIH!$BA108+200,200,"wait"),0))</f>
        <v>0</v>
      </c>
      <c r="IR107" s="10">
        <f>IF(AND(IR106&gt;0,IR106&lt;&gt;"wait"),"AT",IF(AIH!$BB108="AI",IF(Sheet1!$E108&lt;AIH!$BA108-50,50,"wait"),0))</f>
        <v>0</v>
      </c>
      <c r="IS107" s="10">
        <f>IF(AND(IS106&gt;0,IS106&lt;&gt;"wait"),"AT",IF(AIH!$BB108="AI",IF(Sheet1!$E108&lt;AIH!$BA108-100,100,"wait"),0))</f>
        <v>0</v>
      </c>
      <c r="IT107" s="10">
        <f>IF(AND(IT106&gt;0,IT106&lt;&gt;"wait"),"AT",IF(AIH!$BB108="AI",IF(Sheet1!$E108&lt;AIH!$BA108-150,150,"wait"),0))</f>
        <v>0</v>
      </c>
      <c r="IU107" s="10">
        <f>IF(AND(IU106&gt;0,IU106&lt;&gt;"wait"),"AT",IF(AIH!$BB108="AI",IF(Sheet1!$E108&lt;AIH!$BA108-200,200,"wait"),0))</f>
        <v>0</v>
      </c>
      <c r="IV107" s="10">
        <f t="shared" si="57"/>
        <v>0</v>
      </c>
      <c r="IX107" s="10">
        <f>IF(AND(IX106&gt;0,IX106&lt;&gt;"wait"),"AT",IF(AIH!$BD108="AI",IF(Sheet1!$D108&gt;AIH!$BC108+50,50,"wait"),0))</f>
        <v>0</v>
      </c>
      <c r="IY107" s="10">
        <f>IF(AND(IY106&gt;0,IY106&lt;&gt;"wait"),"AT",IF(AIH!$BD108="AI",IF(Sheet1!$D108&gt;AIH!$BC108+100,100,"wait"),0))</f>
        <v>0</v>
      </c>
      <c r="IZ107" s="10">
        <f>IF(AND(IZ106&gt;0,IZ106&lt;&gt;"wait"),"AT",IF(AIH!$BD108="AI",IF(Sheet1!$D108&gt;AIH!$BC108+150,150,"wait"),0))</f>
        <v>0</v>
      </c>
      <c r="JA107" s="10">
        <f>IF(AND(JA106&gt;0,JA106&lt;&gt;"wait"),"AT",IF(AIH!$BD108="AI",IF(Sheet1!$D108&gt;AIH!$BC108+200,200,"wait"),0))</f>
        <v>0</v>
      </c>
      <c r="JB107" s="10">
        <f>IF(AND(JB106&gt;0,JB106&lt;&gt;"wait"),"AT",IF(AIH!$BD108="AI",IF(Sheet1!$E108&lt;AIH!$BC108-50,50,"wait"),0))</f>
        <v>0</v>
      </c>
      <c r="JC107" s="10">
        <f>IF(AND(JC106&gt;0,JC106&lt;&gt;"wait"),"AT",IF(AIH!$BD108="AI",IF(Sheet1!$E108&lt;AIH!$BC108-100,100,"wait"),0))</f>
        <v>0</v>
      </c>
      <c r="JD107" s="10">
        <f>IF(AND(JD106&gt;0,JD106&lt;&gt;"wait"),"AT",IF(AIH!$BD108="AI",IF(Sheet1!$E108&lt;AIH!$BC108-150,150,"wait"),0))</f>
        <v>0</v>
      </c>
      <c r="JE107" s="10">
        <f>IF(AND(JE106&gt;0,JE106&lt;&gt;"wait"),"AT",IF(AIH!$BD108="AI",IF(Sheet1!$E108&lt;AIH!$BC108-200,200,"wait"),0))</f>
        <v>0</v>
      </c>
      <c r="JF107" s="10">
        <f t="shared" si="58"/>
        <v>0</v>
      </c>
      <c r="JH107" s="10">
        <f>IF(AND(JH106&gt;0,JH106&lt;&gt;"wait"),"AT",IF(AIH!$BF108="AI",IF(Sheet1!$D108&gt;AIH!$BE108+50,50,"wait"),0))</f>
        <v>0</v>
      </c>
      <c r="JI107" s="10">
        <f>IF(AND(JI106&gt;0,JI106&lt;&gt;"wait"),"AT",IF(AIH!$BF108="AI",IF(Sheet1!$D108&gt;AIH!$BE108+100,100,"wait"),0))</f>
        <v>0</v>
      </c>
      <c r="JJ107" s="10">
        <f>IF(AND(JJ106&gt;0,JJ106&lt;&gt;"wait"),"AT",IF(AIH!$BF108="AI",IF(Sheet1!$D108&gt;AIH!$BE108+150,150,"wait"),0))</f>
        <v>0</v>
      </c>
      <c r="JK107" s="10">
        <f>IF(AND(JK106&gt;0,JK106&lt;&gt;"wait"),"AT",IF(AIH!$BF108="AI",IF(Sheet1!$D108&gt;AIH!$BE108+200,200,"wait"),0))</f>
        <v>0</v>
      </c>
      <c r="JL107" s="10">
        <f>IF(AND(JL106&gt;0,JL106&lt;&gt;"wait"),"AT",IF(AIH!$BF108="AI",IF(Sheet1!$E108&lt;AIH!$BE108-50,50,"wait"),0))</f>
        <v>0</v>
      </c>
      <c r="JM107" s="10">
        <f>IF(AND(JM106&gt;0,JM106&lt;&gt;"wait"),"AT",IF(AIH!$BF108="AI",IF(Sheet1!$E108&lt;AIH!$BE108-100,100,"wait"),0))</f>
        <v>0</v>
      </c>
      <c r="JN107" s="10">
        <f>IF(AND(JN106&gt;0,JN106&lt;&gt;"wait"),"AT",IF(AIH!$BF108="AI",IF(Sheet1!$E108&lt;AIH!$BE108-150,150,"wait"),0))</f>
        <v>0</v>
      </c>
      <c r="JO107" s="10">
        <f>IF(AND(JO106&gt;0,JO106&lt;&gt;"wait"),"AT",IF(AIH!$BF108="AI",IF(Sheet1!$E108&lt;AIH!$BE108-200,200,"wait"),0))</f>
        <v>0</v>
      </c>
      <c r="JP107" s="10">
        <f t="shared" si="59"/>
        <v>0</v>
      </c>
      <c r="JR107" s="10">
        <f>IF(AND(JR106&gt;0,JR106&lt;&gt;"wait"),"AT",IF(AIH!$BH108="AI",IF(Sheet1!$D108&gt;AIH!$BG108+50,50,"wait"),0))</f>
        <v>0</v>
      </c>
      <c r="JS107" s="10">
        <f>IF(AND(JS106&gt;0,JS106&lt;&gt;"wait"),"AT",IF(AIH!$BH108="AI",IF(Sheet1!$D108&gt;AIH!$BG108+100,100,"wait"),0))</f>
        <v>0</v>
      </c>
      <c r="JT107" s="10">
        <f>IF(AND(JT106&gt;0,JT106&lt;&gt;"wait"),"AT",IF(AIH!$BH108="AI",IF(Sheet1!$D108&gt;AIH!$BG108+150,150,"wait"),0))</f>
        <v>0</v>
      </c>
      <c r="JU107" s="10">
        <f>IF(AND(JU106&gt;0,JU106&lt;&gt;"wait"),"AT",IF(AIH!$BH108="AI",IF(Sheet1!$D108&gt;AIH!$BG108+200,200,"wait"),0))</f>
        <v>0</v>
      </c>
      <c r="JV107" s="10">
        <f>IF(AND(JV106&gt;0,JV106&lt;&gt;"wait"),"AT",IF(AIH!$BH108="AI",IF(Sheet1!$E108&lt;AIH!$BG108-50,50,"wait"),0))</f>
        <v>0</v>
      </c>
      <c r="JW107" s="10">
        <f>IF(AND(JW106&gt;0,JW106&lt;&gt;"wait"),"AT",IF(AIH!$BH108="AI",IF(Sheet1!$E108&lt;AIH!$BG108-100,100,"wait"),0))</f>
        <v>0</v>
      </c>
      <c r="JX107" s="10">
        <f>IF(AND(JX106&gt;0,JX106&lt;&gt;"wait"),"AT",IF(AIH!$BH108="AI",IF(Sheet1!$E108&lt;AIH!$BG108-150,150,"wait"),0))</f>
        <v>0</v>
      </c>
      <c r="JY107" s="10">
        <f>IF(AND(JY106&gt;0,JY106&lt;&gt;"wait"),"AT",IF(AIH!$BH108="AI",IF(Sheet1!$E108&lt;AIH!$BG108-200,200,"wait"),0))</f>
        <v>0</v>
      </c>
      <c r="JZ107" s="10">
        <f t="shared" si="60"/>
        <v>0</v>
      </c>
      <c r="KB107" s="10">
        <f>IF(AND(KB106&gt;0,KB106&lt;&gt;"wait"),"AT",IF(AIH!$BJ108="AI",IF(Sheet1!$D108&gt;AIH!$BI108+50,50,"wait"),0))</f>
        <v>0</v>
      </c>
      <c r="KC107" s="10">
        <f>IF(AND(KC106&gt;0,KC106&lt;&gt;"wait"),"AT",IF(AIH!$BJ108="AI",IF(Sheet1!$D108&gt;AIH!$BI108+100,100,"wait"),0))</f>
        <v>0</v>
      </c>
      <c r="KD107" s="10">
        <f>IF(AND(KD106&gt;0,KD106&lt;&gt;"wait"),"AT",IF(AIH!$BJ108="AI",IF(Sheet1!$D108&gt;AIH!$BI108+150,150,"wait"),0))</f>
        <v>0</v>
      </c>
      <c r="KE107" s="10">
        <f>IF(AND(KE106&gt;0,KE106&lt;&gt;"wait"),"AT",IF(AIH!$BJ108="AI",IF(Sheet1!$D108&gt;AIH!$BI108+200,200,"wait"),0))</f>
        <v>0</v>
      </c>
      <c r="KF107" s="10">
        <f>IF(AND(KF106&gt;0,KF106&lt;&gt;"wait"),"AT",IF(AIH!$BJ108="AI",IF(Sheet1!$E108&lt;AIH!$BI108-50,50,"wait"),0))</f>
        <v>0</v>
      </c>
      <c r="KG107" s="10">
        <f>IF(AND(KG106&gt;0,KG106&lt;&gt;"wait"),"AT",IF(AIH!$BJ108="AI",IF(Sheet1!$E108&lt;AIH!$BI108-100,100,"wait"),0))</f>
        <v>0</v>
      </c>
      <c r="KH107" s="10">
        <f>IF(AND(KH106&gt;0,KH106&lt;&gt;"wait"),"AT",IF(AIH!$BJ108="AI",IF(Sheet1!$E108&lt;AIH!$BI108-150,150,"wait"),0))</f>
        <v>0</v>
      </c>
      <c r="KI107" s="10">
        <f>IF(AND(KI106&gt;0,KI106&lt;&gt;"wait"),"AT",IF(AIH!$BJ108="AI",IF(Sheet1!$E108&lt;AIH!$BI108-200,200,"wait"),0))</f>
        <v>0</v>
      </c>
      <c r="KJ107" s="10">
        <f t="shared" si="61"/>
        <v>0</v>
      </c>
      <c r="KL107" s="10">
        <f>IF(AND(KL106&gt;0,KL106&lt;&gt;"wait"),"AT",IF(AIH!$BL108="AI",IF(Sheet1!$D108&gt;AIH!$BK108+50,50,"wait"),0))</f>
        <v>0</v>
      </c>
      <c r="KM107" s="10">
        <f>IF(AND(KM106&gt;0,KM106&lt;&gt;"wait"),"AT",IF(AIH!$BL108="AI",IF(Sheet1!$D108&gt;AIH!$BK108+100,100,"wait"),0))</f>
        <v>0</v>
      </c>
      <c r="KN107" s="10">
        <f>IF(AND(KN106&gt;0,KN106&lt;&gt;"wait"),"AT",IF(AIH!$BL108="AI",IF(Sheet1!$D108&gt;AIH!$BK108+150,150,"wait"),0))</f>
        <v>0</v>
      </c>
      <c r="KO107" s="10">
        <f>IF(AND(KO106&gt;0,KO106&lt;&gt;"wait"),"AT",IF(AIH!$BL108="AI",IF(Sheet1!$D108&gt;AIH!$BK108+200,200,"wait"),0))</f>
        <v>0</v>
      </c>
      <c r="KP107" s="10">
        <f>IF(AND(KP106&gt;0,KP106&lt;&gt;"wait"),"AT",IF(AIH!$BL108="AI",IF(Sheet1!$E108&lt;AIH!$BK108-50,50,"wait"),0))</f>
        <v>0</v>
      </c>
      <c r="KQ107" s="10">
        <f>IF(AND(KQ106&gt;0,KQ106&lt;&gt;"wait"),"AT",IF(AIH!$BL108="AI",IF(Sheet1!$E108&lt;AIH!$BK108-100,100,"wait"),0))</f>
        <v>0</v>
      </c>
      <c r="KR107" s="10">
        <f>IF(AND(KR106&gt;0,KR106&lt;&gt;"wait"),"AT",IF(AIH!$BL108="AI",IF(Sheet1!$E108&lt;AIH!$BK108-150,150,"wait"),0))</f>
        <v>0</v>
      </c>
      <c r="KS107" s="10">
        <f>IF(AND(KS106&gt;0,KS106&lt;&gt;"wait"),"AT",IF(AIH!$BL108="AI",IF(Sheet1!$E108&lt;AIH!$BK108-200,200,"wait"),0))</f>
        <v>0</v>
      </c>
      <c r="KT107" s="10">
        <f t="shared" si="62"/>
        <v>0</v>
      </c>
      <c r="KV107" s="10">
        <f>IF(AND(KV106&gt;0,KV106&lt;&gt;"wait"),"AT",IF(AIH!$BN108="AI",IF(Sheet1!$D108&gt;AIH!$BM108+50,50,"wait"),0))</f>
        <v>0</v>
      </c>
      <c r="KW107" s="10">
        <f>IF(AND(KW106&gt;0,KW106&lt;&gt;"wait"),"AT",IF(AIH!$BN108="AI",IF(Sheet1!$D108&gt;AIH!$BM108+100,100,"wait"),0))</f>
        <v>0</v>
      </c>
      <c r="KX107" s="10">
        <f>IF(AND(KX106&gt;0,KX106&lt;&gt;"wait"),"AT",IF(AIH!$BN108="AI",IF(Sheet1!$D108&gt;AIH!$BM108+150,150,"wait"),0))</f>
        <v>0</v>
      </c>
      <c r="KY107" s="10">
        <f>IF(AND(KY106&gt;0,KY106&lt;&gt;"wait"),"AT",IF(AIH!$BN108="AI",IF(Sheet1!$D108&gt;AIH!$BM108+200,200,"wait"),0))</f>
        <v>0</v>
      </c>
      <c r="KZ107" s="10">
        <f>IF(AND(KZ106&gt;0,KZ106&lt;&gt;"wait"),"AT",IF(AIH!$BN108="AI",IF(Sheet1!$E108&lt;AIH!$BM108-50,50,"wait"),0))</f>
        <v>0</v>
      </c>
      <c r="LA107" s="10">
        <f>IF(AND(LA106&gt;0,LA106&lt;&gt;"wait"),"AT",IF(AIH!$BN108="AI",IF(Sheet1!$E108&lt;AIH!$BM108-100,100,"wait"),0))</f>
        <v>0</v>
      </c>
      <c r="LB107" s="10">
        <f>IF(AND(LB106&gt;0,LB106&lt;&gt;"wait"),"AT",IF(AIH!$BN108="AI",IF(Sheet1!$E108&lt;AIH!$BM108-150,150,"wait"),0))</f>
        <v>0</v>
      </c>
      <c r="LC107" s="10">
        <f>IF(AND(LC106&gt;0,LC106&lt;&gt;"wait"),"AT",IF(AIH!$BN108="AI",IF(Sheet1!$E108&lt;AIH!$BM108-200,200,"wait"),0))</f>
        <v>0</v>
      </c>
      <c r="LD107" s="10">
        <f t="shared" si="63"/>
        <v>0</v>
      </c>
      <c r="LF107" s="10">
        <f>IF(AND(LF106&gt;0,LF106&lt;&gt;"wait"),"AT",IF(AIH!$BP108="AI",IF(Sheet1!$D108&gt;AIH!$BO108+50,50,"wait"),0))</f>
        <v>0</v>
      </c>
      <c r="LG107" s="10">
        <f>IF(AND(LG106&gt;0,LG106&lt;&gt;"wait"),"AT",IF(AIH!$BP108="AI",IF(Sheet1!$D108&gt;AIH!$BO108+100,100,"wait"),0))</f>
        <v>0</v>
      </c>
      <c r="LH107" s="10">
        <f>IF(AND(LH106&gt;0,LH106&lt;&gt;"wait"),"AT",IF(AIH!$BP108="AI",IF(Sheet1!$D108&gt;AIH!$BO108+150,150,"wait"),0))</f>
        <v>0</v>
      </c>
      <c r="LI107" s="10">
        <f>IF(AND(LI106&gt;0,LI106&lt;&gt;"wait"),"AT",IF(AIH!$BP108="AI",IF(Sheet1!$D108&gt;AIH!$BO108+200,200,"wait"),0))</f>
        <v>0</v>
      </c>
      <c r="LJ107" s="10">
        <f>IF(AND(LJ106&gt;0,LJ106&lt;&gt;"wait"),"AT",IF(AIH!$BP108="AI",IF(Sheet1!$E108&lt;AIH!$BO108-50,50,"wait"),0))</f>
        <v>0</v>
      </c>
      <c r="LK107" s="10">
        <f>IF(AND(LK106&gt;0,LK106&lt;&gt;"wait"),"AT",IF(AIH!$BP108="AI",IF(Sheet1!$E108&lt;AIH!$BO108-100,100,"wait"),0))</f>
        <v>0</v>
      </c>
      <c r="LL107" s="10">
        <f>IF(AND(LL106&gt;0,LL106&lt;&gt;"wait"),"AT",IF(AIH!$BP108="AI",IF(Sheet1!$E108&lt;AIH!$BO108-150,150,"wait"),0))</f>
        <v>0</v>
      </c>
      <c r="LM107" s="10">
        <f>IF(AND(LM106&gt;0,LM106&lt;&gt;"wait"),"AT",IF(AIH!$BP108="AI",IF(Sheet1!$E108&lt;AIH!$BO108-200,200,"wait"),0))</f>
        <v>0</v>
      </c>
      <c r="LN107" s="10">
        <f t="shared" si="64"/>
        <v>0</v>
      </c>
      <c r="LP107" s="10">
        <f>IF(AND(LP106&gt;0,LP106&lt;&gt;"wait"),"AT",IF(AIH!$BR108="AI",IF(Sheet1!$D108&gt;AIH!$BQ108+50,50,"wait"),0))</f>
        <v>0</v>
      </c>
      <c r="LQ107" s="10">
        <f>IF(AND(LQ106&gt;0,LQ106&lt;&gt;"wait"),"AT",IF(AIH!$BR108="AI",IF(Sheet1!$D108&gt;AIH!$BQ108+100,100,"wait"),0))</f>
        <v>0</v>
      </c>
      <c r="LR107" s="10">
        <f>IF(AND(LR106&gt;0,LR106&lt;&gt;"wait"),"AT",IF(AIH!$BR108="AI",IF(Sheet1!$D108&gt;AIH!$BQ108+150,150,"wait"),0))</f>
        <v>0</v>
      </c>
      <c r="LS107" s="10">
        <f>IF(AND(LS106&gt;0,LS106&lt;&gt;"wait"),"AT",IF(AIH!$BR108="AI",IF(Sheet1!$D108&gt;AIH!$BQ108+200,200,"wait"),0))</f>
        <v>0</v>
      </c>
      <c r="LT107" s="10">
        <f>IF(AND(LT106&gt;0,LT106&lt;&gt;"wait"),"AT",IF(AIH!$BR108="AI",IF(Sheet1!$E108&lt;AIH!$BQ108-50,50,"wait"),0))</f>
        <v>0</v>
      </c>
      <c r="LU107" s="10">
        <f>IF(AND(LU106&gt;0,LU106&lt;&gt;"wait"),"AT",IF(AIH!$BR108="AI",IF(Sheet1!$E108&lt;AIH!$BQ108-100,100,"wait"),0))</f>
        <v>0</v>
      </c>
      <c r="LV107" s="10">
        <f>IF(AND(LV106&gt;0,LV106&lt;&gt;"wait"),"AT",IF(AIH!$BR108="AI",IF(Sheet1!$E108&lt;AIH!$BQ108-150,150,"wait"),0))</f>
        <v>0</v>
      </c>
      <c r="LW107" s="10">
        <f>IF(AND(LW106&gt;0,LW106&lt;&gt;"wait"),"AT",IF(AIH!$BR108="AI",IF(Sheet1!$E108&lt;AIH!$BQ108-200,200,"wait"),0))</f>
        <v>0</v>
      </c>
      <c r="LX107" s="10">
        <f t="shared" si="65"/>
        <v>0</v>
      </c>
    </row>
    <row r="108" spans="1:336" x14ac:dyDescent="0.3">
      <c r="A108" t="str">
        <f>Sheet1!B108</f>
        <v>03/01 11:01</v>
      </c>
      <c r="B108">
        <f>Sheet1!D108</f>
        <v>29136</v>
      </c>
      <c r="C108">
        <f>Sheet1!E108</f>
        <v>29114</v>
      </c>
      <c r="E108">
        <f>MAX($B108:$B$162)</f>
        <v>29241</v>
      </c>
      <c r="F108">
        <f>MIN($C108:$C$162)</f>
        <v>29062</v>
      </c>
      <c r="H108" s="8">
        <f>IF(AND(H107&gt;0,H107&lt;&gt;"wait"),"AT",IF(AIH!$D109="AI",IF(Sheet1!$D109&gt;AIH!$C109+50,50,"wait"),0))</f>
        <v>0</v>
      </c>
      <c r="I108" s="8">
        <f>IF(AND(I107&gt;0,I107&lt;&gt;"wait"),"AT",IF(AIH!$D109="AI",IF(Sheet1!$D109&gt;AIH!$C109+100,100,"wait"),0))</f>
        <v>0</v>
      </c>
      <c r="J108" s="8">
        <f>IF(AND(J107&gt;0,J107&lt;&gt;"wait"),"AT",IF(AIH!$D109="AI",IF(Sheet1!$D109&gt;AIH!$C109+150,150,"wait"),0))</f>
        <v>0</v>
      </c>
      <c r="K108" s="8">
        <f>IF(AND(K107&gt;0,K107&lt;&gt;"wait"),"AT",IF(AIH!$D109="AI",IF(Sheet1!$D109&gt;AIH!$C109+200,200,"wait"),0))</f>
        <v>0</v>
      </c>
      <c r="L108" s="8">
        <f>IF(AND(L107&gt;0,L107&lt;&gt;"wait"),"AT",IF(AIH!$D109="AI",IF(Sheet1!$E109&lt;AIH!$C109-50,50,"wait"),0))</f>
        <v>0</v>
      </c>
      <c r="M108" s="8">
        <f>IF(AND(M107&gt;0,M107&lt;&gt;"wait"),"AT",IF(AIH!$D109="AI",IF(Sheet1!$E109&lt;AIH!$C109-100,100,"wait"),0))</f>
        <v>0</v>
      </c>
      <c r="N108" s="8">
        <f>IF(AND(N107&gt;0,N107&lt;&gt;"wait"),"AT",IF(AIH!$D109="AI",IF(Sheet1!$E109&lt;AIH!$C109-150,150,"wait"),0))</f>
        <v>0</v>
      </c>
      <c r="O108" s="8">
        <f>IF(AND(O107&gt;0,O107&lt;&gt;"wait"),"AT",IF(AIH!$D109="AI",IF(Sheet1!$E109&lt;AIH!$C109-200,200,"wait"),0))</f>
        <v>0</v>
      </c>
      <c r="P108" s="8">
        <f t="shared" si="33"/>
        <v>0</v>
      </c>
      <c r="R108" s="8">
        <f>IF(AND(R107&gt;0,R107&lt;&gt;"wait"),"AT",IF(AIH!$F109="AI",IF(Sheet1!$D109&gt;AIH!$E109+50,50,"wait"),0))</f>
        <v>0</v>
      </c>
      <c r="S108" s="8">
        <f>IF(AND(S107&gt;0,S107&lt;&gt;"wait"),"AT",IF(AIH!$F109="AI",IF(Sheet1!$D109&gt;AIH!$E109+100,100,"wait"),0))</f>
        <v>0</v>
      </c>
      <c r="T108" s="8">
        <f>IF(AND(T107&gt;0,T107&lt;&gt;"wait"),"AT",IF(AIH!$F109="AI",IF(Sheet1!$D109&gt;AIH!$E109+150,150,"wait"),0))</f>
        <v>0</v>
      </c>
      <c r="U108" s="8">
        <f>IF(AND(U107&gt;0,U107&lt;&gt;"wait"),"AT",IF(AIH!$F109="AI",IF(Sheet1!$D109&gt;AIH!$E109+200,200,"wait"),0))</f>
        <v>0</v>
      </c>
      <c r="V108" s="8">
        <f>IF(AND(V107&gt;0,V107&lt;&gt;"wait"),"AT",IF(AIH!$F109="AI",IF(Sheet1!$E109&lt;AIH!$E109-50,50,"wait"),0))</f>
        <v>0</v>
      </c>
      <c r="W108" s="8">
        <f>IF(AND(W107&gt;0,W107&lt;&gt;"wait"),"AT",IF(AIH!$F109="AI",IF(Sheet1!$E109&lt;AIH!$E109-100,100,"wait"),0))</f>
        <v>0</v>
      </c>
      <c r="X108" s="8">
        <f>IF(AND(X107&gt;0,X107&lt;&gt;"wait"),"AT",IF(AIH!$F109="AI",IF(Sheet1!$E109&lt;AIH!$E109-150,150,"wait"),0))</f>
        <v>0</v>
      </c>
      <c r="Y108" s="8">
        <f>IF(AND(Y107&gt;0,Y107&lt;&gt;"wait"),"AT",IF(AIH!$F109="AI",IF(Sheet1!$E109&lt;AIH!$E109-200,200,"wait"),0))</f>
        <v>0</v>
      </c>
      <c r="Z108" s="8">
        <f t="shared" si="34"/>
        <v>0</v>
      </c>
      <c r="AB108" s="8">
        <f>IF(AND(AB107&gt;0,AB107&lt;&gt;"wait"),"AT",IF(AIH!$H109="AI",IF(Sheet1!$D109&gt;AIH!$G109+50,50,"wait"),0))</f>
        <v>0</v>
      </c>
      <c r="AC108" s="8">
        <f>IF(AND(AC107&gt;0,AC107&lt;&gt;"wait"),"AT",IF(AIH!$H109="AI",IF(Sheet1!$D109&gt;AIH!$G109+100,100,"wait"),0))</f>
        <v>0</v>
      </c>
      <c r="AD108" s="8">
        <f>IF(AND(AD107&gt;0,AD107&lt;&gt;"wait"),"AT",IF(AIH!$H109="AI",IF(Sheet1!$D109&gt;AIH!$G109+150,150,"wait"),0))</f>
        <v>0</v>
      </c>
      <c r="AE108" s="8">
        <f>IF(AND(AE107&gt;0,AE107&lt;&gt;"wait"),"AT",IF(AIH!$H109="AI",IF(Sheet1!$D109&gt;AIH!$G109+200,200,"wait"),0))</f>
        <v>0</v>
      </c>
      <c r="AF108" s="8">
        <f>IF(AND(AF107&gt;0,AF107&lt;&gt;"wait"),"AT",IF(AIH!$H109="AI",IF(Sheet1!$E109&lt;AIH!$G109-50,50,"wait"),0))</f>
        <v>0</v>
      </c>
      <c r="AG108" s="8">
        <f>IF(AND(AG107&gt;0,AG107&lt;&gt;"wait"),"AT",IF(AIH!$H109="AI",IF(Sheet1!$E109&lt;AIH!$G109-100,100,"wait"),0))</f>
        <v>0</v>
      </c>
      <c r="AH108" s="8">
        <f>IF(AND(AH107&gt;0,AH107&lt;&gt;"wait"),"AT",IF(AIH!$H109="AI",IF(Sheet1!$E109&lt;AIH!$G109-150,150,"wait"),0))</f>
        <v>0</v>
      </c>
      <c r="AI108" s="8">
        <f>IF(AND(AI107&gt;0,AI107&lt;&gt;"wait"),"AT",IF(AIH!$H109="AI",IF(Sheet1!$E109&lt;AIH!$G109-200,200,"wait"),0))</f>
        <v>0</v>
      </c>
      <c r="AJ108" s="8">
        <f t="shared" si="35"/>
        <v>0</v>
      </c>
      <c r="AL108" s="8">
        <f>IF(AND(AL107&gt;0,AL107&lt;&gt;"wait"),"AT",IF(AIH!$J109="AI",IF(Sheet1!$D109&gt;AIH!$I109+50,50,"wait"),0))</f>
        <v>0</v>
      </c>
      <c r="AM108" s="8">
        <f>IF(AND(AM107&gt;0,AM107&lt;&gt;"wait"),"AT",IF(AIH!$J109="AI",IF(Sheet1!$D109&gt;AIH!$I109+100,100,"wait"),0))</f>
        <v>0</v>
      </c>
      <c r="AN108" s="8">
        <f>IF(AND(AN107&gt;0,AN107&lt;&gt;"wait"),"AT",IF(AIH!$J109="AI",IF(Sheet1!$D109&gt;AIH!$I109+150,150,"wait"),0))</f>
        <v>0</v>
      </c>
      <c r="AO108" s="8">
        <f>IF(AND(AO107&gt;0,AO107&lt;&gt;"wait"),"AT",IF(AIH!$J109="AI",IF(Sheet1!$D109&gt;AIH!$I109+200,200,"wait"),0))</f>
        <v>0</v>
      </c>
      <c r="AP108" s="8">
        <f>IF(AND(AP107&gt;0,AP107&lt;&gt;"wait"),"AT",IF(AIH!$J109="AI",IF(Sheet1!$E109&lt;AIH!$I109-50,50,"wait"),0))</f>
        <v>0</v>
      </c>
      <c r="AQ108" s="8">
        <f>IF(AND(AQ107&gt;0,AQ107&lt;&gt;"wait"),"AT",IF(AIH!$J109="AI",IF(Sheet1!$E109&lt;AIH!$I109-100,100,"wait"),0))</f>
        <v>0</v>
      </c>
      <c r="AR108" s="8">
        <f>IF(AND(AR107&gt;0,AR107&lt;&gt;"wait"),"AT",IF(AIH!$J109="AI",IF(Sheet1!$E109&lt;AIH!$I109-150,150,"wait"),0))</f>
        <v>0</v>
      </c>
      <c r="AS108" s="8">
        <f>IF(AND(AS107&gt;0,AS107&lt;&gt;"wait"),"AT",IF(AIH!$J109="AI",IF(Sheet1!$E109&lt;AIH!$I109-200,200,"wait"),0))</f>
        <v>0</v>
      </c>
      <c r="AT108" s="8">
        <f t="shared" si="36"/>
        <v>0</v>
      </c>
      <c r="AU108" s="8"/>
      <c r="AV108" s="8">
        <f>IF(AND(AV107&gt;0,AV107&lt;&gt;"wait"),"AT",IF(AIH!$L109="AI",IF(Sheet1!$D109&gt;AIH!$K109+50,50,"wait"),0))</f>
        <v>0</v>
      </c>
      <c r="AW108" s="8">
        <f>IF(AND(AW107&gt;0,AW107&lt;&gt;"wait"),"AT",IF(AIH!$L109="AI",IF(Sheet1!$D109&gt;AIH!$K109+100,100,"wait"),0))</f>
        <v>0</v>
      </c>
      <c r="AX108" s="8">
        <f>IF(AND(AX107&gt;0,AX107&lt;&gt;"wait"),"AT",IF(AIH!$L109="AI",IF(Sheet1!$D109&gt;AIH!$K109+150,150,"wait"),0))</f>
        <v>0</v>
      </c>
      <c r="AY108" s="8">
        <f>IF(AND(AY107&gt;0,AY107&lt;&gt;"wait"),"AT",IF(AIH!$L109="AI",IF(Sheet1!$D109&gt;AIH!$K109+200,200,"wait"),0))</f>
        <v>0</v>
      </c>
      <c r="AZ108" s="8">
        <f>IF(AND(AZ107&gt;0,AZ107&lt;&gt;"wait"),"AT",IF(AIH!$L109="AI",IF(Sheet1!$E109&lt;AIH!$K109-50,50,"wait"),0))</f>
        <v>0</v>
      </c>
      <c r="BA108" s="8">
        <f>IF(AND(BA107&gt;0,BA107&lt;&gt;"wait"),"AT",IF(AIH!$L109="AI",IF(Sheet1!$E109&lt;AIH!$K109-100,100,"wait"),0))</f>
        <v>0</v>
      </c>
      <c r="BB108" s="8">
        <f>IF(AND(BB107&gt;0,BB107&lt;&gt;"wait"),"AT",IF(AIH!$L109="AI",IF(Sheet1!$E109&lt;AIH!$K109-150,150,"wait"),0))</f>
        <v>0</v>
      </c>
      <c r="BC108" s="8">
        <f>IF(AND(BC107&gt;0,BC107&lt;&gt;"wait"),"AT",IF(AIH!$L109="AI",IF(Sheet1!$E109&lt;AIH!$K109-200,200,"wait"),0))</f>
        <v>0</v>
      </c>
      <c r="BD108" s="8">
        <f t="shared" si="37"/>
        <v>0</v>
      </c>
      <c r="BE108" s="8"/>
      <c r="BF108" s="8">
        <f>IF(AND(BF107&gt;0,BF107&lt;&gt;"wait"),"AT",IF(AIH!$N109="AI",IF(Sheet1!$D109&gt;AIH!$M109+50,50,"wait"),0))</f>
        <v>0</v>
      </c>
      <c r="BG108" s="8">
        <f>IF(AND(BG107&gt;0,BG107&lt;&gt;"wait"),"AT",IF(AIH!$N109="AI",IF(Sheet1!$D109&gt;AIH!$M109+100,100,"wait"),0))</f>
        <v>0</v>
      </c>
      <c r="BH108" s="8">
        <f>IF(AND(BH107&gt;0,BH107&lt;&gt;"wait"),"AT",IF(AIH!$N109="AI",IF(Sheet1!$D109&gt;AIH!$M109+150,150,"wait"),0))</f>
        <v>0</v>
      </c>
      <c r="BI108" s="8">
        <f>IF(AND(BI107&gt;0,BI107&lt;&gt;"wait"),"AT",IF(AIH!$N109="AI",IF(Sheet1!$D109&gt;AIH!$M109+200,200,"wait"),0))</f>
        <v>0</v>
      </c>
      <c r="BJ108" s="8">
        <f>IF(AND(BJ107&gt;0,BJ107&lt;&gt;"wait"),"AT",IF(AIH!$N109="AI",IF(Sheet1!$E109&lt;AIH!$M109-50,50,"wait"),0))</f>
        <v>0</v>
      </c>
      <c r="BK108" s="8">
        <f>IF(AND(BK107&gt;0,BK107&lt;&gt;"wait"),"AT",IF(AIH!$N109="AI",IF(Sheet1!$E109&lt;AIH!$M109-100,100,"wait"),0))</f>
        <v>0</v>
      </c>
      <c r="BL108" s="8">
        <f>IF(AND(BL107&gt;0,BL107&lt;&gt;"wait"),"AT",IF(AIH!$N109="AI",IF(Sheet1!$E109&lt;AIH!$M109-150,150,"wait"),0))</f>
        <v>0</v>
      </c>
      <c r="BM108" s="8">
        <f>IF(AND(BM107&gt;0,BM107&lt;&gt;"wait"),"AT",IF(AIH!$N109="AI",IF(Sheet1!$E109&lt;AIH!$M109-200,200,"wait"),0))</f>
        <v>0</v>
      </c>
      <c r="BN108" s="8">
        <f t="shared" si="38"/>
        <v>0</v>
      </c>
      <c r="BO108" s="8"/>
      <c r="BP108" s="8">
        <f>IF(AND(BP107&gt;0,BP107&lt;&gt;"wait"),"AT",IF(AIH!$P109="AI",IF(Sheet1!$D109&gt;AIH!$O109+50,50,"wait"),0))</f>
        <v>0</v>
      </c>
      <c r="BQ108" s="8">
        <f>IF(AND(BQ107&gt;0,BQ107&lt;&gt;"wait"),"AT",IF(AIH!$P109="AI",IF(Sheet1!$D109&gt;AIH!$O109+100,100,"wait"),0))</f>
        <v>0</v>
      </c>
      <c r="BR108" s="8">
        <f>IF(AND(BR107&gt;0,BR107&lt;&gt;"wait"),"AT",IF(AIH!$P109="AI",IF(Sheet1!$D109&gt;AIH!$O109+150,150,"wait"),0))</f>
        <v>0</v>
      </c>
      <c r="BS108" s="8">
        <f>IF(AND(BS107&gt;0,BS107&lt;&gt;"wait"),"AT",IF(AIH!$P109="AI",IF(Sheet1!$D109&gt;AIH!$O109+200,200,"wait"),0))</f>
        <v>0</v>
      </c>
      <c r="BT108" s="8">
        <f>IF(AND(BT107&gt;0,BT107&lt;&gt;"wait"),"AT",IF(AIH!$P109="AI",IF(Sheet1!$E109&lt;AIH!$O109-50,50,"wait"),0))</f>
        <v>0</v>
      </c>
      <c r="BU108" s="8">
        <f>IF(AND(BU107&gt;0,BU107&lt;&gt;"wait"),"AT",IF(AIH!$P109="AI",IF(Sheet1!$E109&lt;AIH!$O109-100,100,"wait"),0))</f>
        <v>0</v>
      </c>
      <c r="BV108" s="8">
        <f>IF(AND(BV107&gt;0,BV107&lt;&gt;"wait"),"AT",IF(AIH!$P109="AI",IF(Sheet1!$E109&lt;AIH!$O109-150,150,"wait"),0))</f>
        <v>0</v>
      </c>
      <c r="BW108" s="8">
        <f>IF(AND(BW107&gt;0,BW107&lt;&gt;"wait"),"AT",IF(AIH!$P109="AI",IF(Sheet1!$E109&lt;AIH!$O109-200,200,"wait"),0))</f>
        <v>0</v>
      </c>
      <c r="BX108" s="8">
        <f t="shared" si="39"/>
        <v>0</v>
      </c>
      <c r="BY108" s="8"/>
      <c r="BZ108" s="8">
        <f>IF(AND(BZ107&gt;0,BZ107&lt;&gt;"wait"),"AT",IF(AIH!$R109="AI",IF(Sheet1!$D109&gt;AIH!$Q109+50,50,"wait"),0))</f>
        <v>0</v>
      </c>
      <c r="CA108" s="8">
        <f>IF(AND(CA107&gt;0,CA107&lt;&gt;"wait"),"AT",IF(AIH!$R109="AI",IF(Sheet1!$D109&gt;AIH!$Q109+100,100,"wait"),0))</f>
        <v>0</v>
      </c>
      <c r="CB108" s="8">
        <f>IF(AND(CB107&gt;0,CB107&lt;&gt;"wait"),"AT",IF(AIH!$R109="AI",IF(Sheet1!$D109&gt;AIH!$Q109+150,150,"wait"),0))</f>
        <v>0</v>
      </c>
      <c r="CC108" s="8">
        <f>IF(AND(CC107&gt;0,CC107&lt;&gt;"wait"),"AT",IF(AIH!$R109="AI",IF(Sheet1!$D109&gt;AIH!$Q109+200,200,"wait"),0))</f>
        <v>0</v>
      </c>
      <c r="CD108" s="8">
        <f>IF(AND(CD107&gt;0,CD107&lt;&gt;"wait"),"AT",IF(AIH!$R109="AI",IF(Sheet1!$E109&lt;AIH!$Q109-50,50,"wait"),0))</f>
        <v>0</v>
      </c>
      <c r="CE108" s="8">
        <f>IF(AND(CE107&gt;0,CE107&lt;&gt;"wait"),"AT",IF(AIH!$R109="AI",IF(Sheet1!$E109&lt;AIH!$Q109-100,100,"wait"),0))</f>
        <v>0</v>
      </c>
      <c r="CF108" s="8">
        <f>IF(AND(CF107&gt;0,CF107&lt;&gt;"wait"),"AT",IF(AIH!$R109="AI",IF(Sheet1!$E109&lt;AIH!$Q109-150,150,"wait"),0))</f>
        <v>0</v>
      </c>
      <c r="CG108" s="8">
        <f>IF(AND(CG107&gt;0,CG107&lt;&gt;"wait"),"AT",IF(AIH!$R109="AI",IF(Sheet1!$E109&lt;AIH!$Q109-200,200,"wait"),0))</f>
        <v>0</v>
      </c>
      <c r="CH108" s="8">
        <f t="shared" si="40"/>
        <v>0</v>
      </c>
      <c r="CI108" s="8"/>
      <c r="CJ108" s="8">
        <f>IF(AND(CJ107&gt;0,CJ107&lt;&gt;"wait"),"AT",IF(AIH!$T109="AI",IF(Sheet1!$D109&gt;AIH!$S109+50,50,"wait"),0))</f>
        <v>0</v>
      </c>
      <c r="CK108" s="8">
        <f>IF(AND(CK107&gt;0,CK107&lt;&gt;"wait"),"AT",IF(AIH!$T109="AI",IF(Sheet1!$D109&gt;AIH!$S109+100,100,"wait"),0))</f>
        <v>0</v>
      </c>
      <c r="CL108" s="8">
        <f>IF(AND(CL107&gt;0,CL107&lt;&gt;"wait"),"AT",IF(AIH!$T109="AI",IF(Sheet1!$D109&gt;AIH!$S109+150,150,"wait"),0))</f>
        <v>0</v>
      </c>
      <c r="CM108" s="8">
        <f>IF(AND(CM107&gt;0,CM107&lt;&gt;"wait"),"AT",IF(AIH!$T109="AI",IF(Sheet1!$D109&gt;AIH!$S109+200,200,"wait"),0))</f>
        <v>0</v>
      </c>
      <c r="CN108" s="8">
        <f>IF(AND(CN107&gt;0,CN107&lt;&gt;"wait"),"AT",IF(AIH!$T109="AI",IF(Sheet1!$E109&lt;AIH!$S109-50,50,"wait"),0))</f>
        <v>0</v>
      </c>
      <c r="CO108" s="8">
        <f>IF(AND(CO107&gt;0,CO107&lt;&gt;"wait"),"AT",IF(AIH!$T109="AI",IF(Sheet1!$E109&lt;AIH!$S109-100,100,"wait"),0))</f>
        <v>0</v>
      </c>
      <c r="CP108" s="8">
        <f>IF(AND(CP107&gt;0,CP107&lt;&gt;"wait"),"AT",IF(AIH!$T109="AI",IF(Sheet1!$E109&lt;AIH!$S109-150,150,"wait"),0))</f>
        <v>0</v>
      </c>
      <c r="CQ108" s="8">
        <f>IF(AND(CQ107&gt;0,CQ107&lt;&gt;"wait"),"AT",IF(AIH!$T109="AI",IF(Sheet1!$E109&lt;AIH!$S109-200,200,"wait"),0))</f>
        <v>0</v>
      </c>
      <c r="CR108" s="8">
        <f t="shared" si="41"/>
        <v>0</v>
      </c>
      <c r="CS108" s="8"/>
      <c r="CT108" s="8">
        <f>IF(AND(CT107&gt;0,CT107&lt;&gt;"wait"),"AT",IF(AIH!$V109="AI",IF(Sheet1!$D109&gt;AIH!$U109+50,50,"wait"),0))</f>
        <v>0</v>
      </c>
      <c r="CU108" s="8">
        <f>IF(AND(CU107&gt;0,CU107&lt;&gt;"wait"),"AT",IF(AIH!$V109="AI",IF(Sheet1!$D109&gt;AIH!$U109+100,100,"wait"),0))</f>
        <v>0</v>
      </c>
      <c r="CV108" s="8">
        <f>IF(AND(CV107&gt;0,CV107&lt;&gt;"wait"),"AT",IF(AIH!$V109="AI",IF(Sheet1!$D109&gt;AIH!$U109+150,150,"wait"),0))</f>
        <v>0</v>
      </c>
      <c r="CW108" s="8">
        <f>IF(AND(CW107&gt;0,CW107&lt;&gt;"wait"),"AT",IF(AIH!$V109="AI",IF(Sheet1!$D109&gt;AIH!$U109+200,200,"wait"),0))</f>
        <v>0</v>
      </c>
      <c r="CX108" s="8">
        <f>IF(AND(CX107&gt;0,CX107&lt;&gt;"wait"),"AT",IF(AIH!$V109="AI",IF(Sheet1!$E109&lt;AIH!$U109-50,50,"wait"),0))</f>
        <v>0</v>
      </c>
      <c r="CY108" s="8">
        <f>IF(AND(CY107&gt;0,CY107&lt;&gt;"wait"),"AT",IF(AIH!$V109="AI",IF(Sheet1!$E109&lt;AIH!$U109-100,100,"wait"),0))</f>
        <v>0</v>
      </c>
      <c r="CZ108" s="8">
        <f>IF(AND(CZ107&gt;0,CZ107&lt;&gt;"wait"),"AT",IF(AIH!$V109="AI",IF(Sheet1!$E109&lt;AIH!$U109-150,150,"wait"),0))</f>
        <v>0</v>
      </c>
      <c r="DA108" s="8">
        <f>IF(AND(DA107&gt;0,DA107&lt;&gt;"wait"),"AT",IF(AIH!$V109="AI",IF(Sheet1!$E109&lt;AIH!$U109-200,200,"wait"),0))</f>
        <v>0</v>
      </c>
      <c r="DB108" s="8">
        <f t="shared" si="42"/>
        <v>0</v>
      </c>
      <c r="DC108" s="8"/>
      <c r="DD108" s="8">
        <f>IF(AND(DD107&gt;0,DD107&lt;&gt;"wait"),"AT",IF(AIH!$X109="AI",IF(Sheet1!$D109&gt;AIH!$W109+50,50,"wait"),0))</f>
        <v>0</v>
      </c>
      <c r="DE108" s="8">
        <f>IF(AND(DE107&gt;0,DE107&lt;&gt;"wait"),"AT",IF(AIH!$X109="AI",IF(Sheet1!$D109&gt;AIH!$W109+100,100,"wait"),0))</f>
        <v>0</v>
      </c>
      <c r="DF108" s="8">
        <f>IF(AND(DF107&gt;0,DF107&lt;&gt;"wait"),"AT",IF(AIH!$X109="AI",IF(Sheet1!$D109&gt;AIH!$W109+150,150,"wait"),0))</f>
        <v>0</v>
      </c>
      <c r="DG108" s="8">
        <f>IF(AND(DG107&gt;0,DG107&lt;&gt;"wait"),"AT",IF(AIH!$X109="AI",IF(Sheet1!$D109&gt;AIH!$W109+200,200,"wait"),0))</f>
        <v>0</v>
      </c>
      <c r="DH108" s="8">
        <f>IF(AND(DH107&gt;0,DH107&lt;&gt;"wait"),"AT",IF(AIH!$X109="AI",IF(Sheet1!$E109&lt;AIH!$W109-50,50,"wait"),0))</f>
        <v>0</v>
      </c>
      <c r="DI108" s="8">
        <f>IF(AND(DI107&gt;0,DI107&lt;&gt;"wait"),"AT",IF(AIH!$X109="AI",IF(Sheet1!$E109&lt;AIH!$W109-100,100,"wait"),0))</f>
        <v>0</v>
      </c>
      <c r="DJ108" s="8">
        <f>IF(AND(DJ107&gt;0,DJ107&lt;&gt;"wait"),"AT",IF(AIH!$X109="AI",IF(Sheet1!$E109&lt;AIH!$W109-150,150,"wait"),0))</f>
        <v>0</v>
      </c>
      <c r="DK108" s="8">
        <f>IF(AND(DK107&gt;0,DK107&lt;&gt;"wait"),"AT",IF(AIH!$X109="AI",IF(Sheet1!$E109&lt;AIH!$W109-200,200,"wait"),0))</f>
        <v>0</v>
      </c>
      <c r="DL108" s="8">
        <f t="shared" si="43"/>
        <v>0</v>
      </c>
      <c r="DN108" s="10">
        <f>IF(AND(DN107&gt;0,DN107&lt;&gt;"wait"),"AT",IF(AIH!$AA109="AI",IF(Sheet1!$D109&gt;AIH!$Z109+50,50,"wait"),0))</f>
        <v>0</v>
      </c>
      <c r="DO108" s="10">
        <f>IF(AND(DO107&gt;0,DO107&lt;&gt;"wait"),"AT",IF(AIH!$AA109="AI",IF(Sheet1!$D109&gt;AIH!$Z109+100,100,"wait"),0))</f>
        <v>0</v>
      </c>
      <c r="DP108" s="10">
        <f>IF(AND(DP107&gt;0,DP107&lt;&gt;"wait"),"AT",IF(AIH!$AA109="AI",IF(Sheet1!$D109&gt;AIH!$Z109+150,150,"wait"),0))</f>
        <v>0</v>
      </c>
      <c r="DQ108" s="10">
        <f>IF(AND(DQ107&gt;0,DQ107&lt;&gt;"wait"),"AT",IF(AIH!$AA109="AI",IF(Sheet1!$D109&gt;AIH!$Z109+200,200,"wait"),0))</f>
        <v>0</v>
      </c>
      <c r="DR108" s="10">
        <f>IF(AND(DR107&gt;0,DR107&lt;&gt;"wait"),"AT",IF(AIH!$AA109="AI",IF(Sheet1!$E109&lt;AIH!$Z109-50,50,"wait"),0))</f>
        <v>0</v>
      </c>
      <c r="DS108" s="10">
        <f>IF(AND(DS107&gt;0,DS107&lt;&gt;"wait"),"AT",IF(AIH!$AA109="AI",IF(Sheet1!$E109&lt;AIH!$Z109-100,100,"wait"),0))</f>
        <v>0</v>
      </c>
      <c r="DT108" s="10">
        <f>IF(AND(DT107&gt;0,DT107&lt;&gt;"wait"),"AT",IF(AIH!$AA109="AI",IF(Sheet1!$E109&lt;AIH!$Z109-150,150,"wait"),0))</f>
        <v>0</v>
      </c>
      <c r="DU108" s="10">
        <f>IF(AND(DU107&gt;0,DU107&lt;&gt;"wait"),"AT",IF(AIH!$AA109="AI",IF(Sheet1!$E109&lt;AIH!$Z109-200,200,"wait"),0))</f>
        <v>0</v>
      </c>
      <c r="DV108" s="10">
        <f t="shared" si="44"/>
        <v>0</v>
      </c>
      <c r="DX108" s="10">
        <f>IF(AND(DX107&gt;0,DX107&lt;&gt;"wait"),"AT",IF(AIH!$AC109="AI",IF(Sheet1!$D109&gt;AIH!$AB109+50,50,"wait"),0))</f>
        <v>0</v>
      </c>
      <c r="DY108" s="10">
        <f>IF(AND(DY107&gt;0,DY107&lt;&gt;"wait"),"AT",IF(AIH!$AC109="AI",IF(Sheet1!$D109&gt;AIH!$AB109+100,100,"wait"),0))</f>
        <v>0</v>
      </c>
      <c r="DZ108" s="10">
        <f>IF(AND(DZ107&gt;0,DZ107&lt;&gt;"wait"),"AT",IF(AIH!$AC109="AI",IF(Sheet1!$D109&gt;AIH!$AB109+150,150,"wait"),0))</f>
        <v>0</v>
      </c>
      <c r="EA108" s="10">
        <f>IF(AND(EA107&gt;0,EA107&lt;&gt;"wait"),"AT",IF(AIH!$AC109="AI",IF(Sheet1!$D109&gt;AIH!$AB109+200,200,"wait"),0))</f>
        <v>0</v>
      </c>
      <c r="EB108" s="10">
        <f>IF(AND(EB107&gt;0,EB107&lt;&gt;"wait"),"AT",IF(AIH!$AC109="AI",IF(Sheet1!$E109&lt;AIH!$AB109-50,50,"wait"),0))</f>
        <v>0</v>
      </c>
      <c r="EC108" s="10">
        <f>IF(AND(EC107&gt;0,EC107&lt;&gt;"wait"),"AT",IF(AIH!$AC109="AI",IF(Sheet1!$E109&lt;AIH!$AB109-100,100,"wait"),0))</f>
        <v>0</v>
      </c>
      <c r="ED108" s="10">
        <f>IF(AND(ED107&gt;0,ED107&lt;&gt;"wait"),"AT",IF(AIH!$AC109="AI",IF(Sheet1!$E109&lt;AIH!$AB109-150,150,"wait"),0))</f>
        <v>0</v>
      </c>
      <c r="EE108" s="10">
        <f>IF(AND(EE107&gt;0,EE107&lt;&gt;"wait"),"AT",IF(AIH!$AC109="AI",IF(Sheet1!$E109&lt;AIH!$AB109-200,200,"wait"),0))</f>
        <v>0</v>
      </c>
      <c r="EF108" s="10">
        <f t="shared" si="45"/>
        <v>0</v>
      </c>
      <c r="EH108" s="10">
        <f>IF(AND(EH107&gt;0,EH107&lt;&gt;"wait"),"AT",IF(AIH!$AE109="AI",IF(Sheet1!$D109&gt;AIH!$AD109+50,50,"wait"),0))</f>
        <v>0</v>
      </c>
      <c r="EI108" s="10">
        <f>IF(AND(EI107&gt;0,EI107&lt;&gt;"wait"),"AT",IF(AIH!$AE109="AI",IF(Sheet1!$D109&gt;AIH!$AD109+100,100,"wait"),0))</f>
        <v>0</v>
      </c>
      <c r="EJ108" s="10">
        <f>IF(AND(EJ107&gt;0,EJ107&lt;&gt;"wait"),"AT",IF(AIH!$AE109="AI",IF(Sheet1!$D109&gt;AIH!$AD109+150,150,"wait"),0))</f>
        <v>0</v>
      </c>
      <c r="EK108" s="10">
        <f>IF(AND(EK107&gt;0,EK107&lt;&gt;"wait"),"AT",IF(AIH!$AE109="AI",IF(Sheet1!$D109&gt;AIH!$AD109+200,200,"wait"),0))</f>
        <v>0</v>
      </c>
      <c r="EL108" s="10">
        <f>IF(AND(EL107&gt;0,EL107&lt;&gt;"wait"),"AT",IF(AIH!$AE109="AI",IF(Sheet1!$E109&lt;AIH!$AD109-50,50,"wait"),0))</f>
        <v>0</v>
      </c>
      <c r="EM108" s="10">
        <f>IF(AND(EM107&gt;0,EM107&lt;&gt;"wait"),"AT",IF(AIH!$AE109="AI",IF(Sheet1!$E109&lt;AIH!$AD109-100,100,"wait"),0))</f>
        <v>0</v>
      </c>
      <c r="EN108" s="10">
        <f>IF(AND(EN107&gt;0,EN107&lt;&gt;"wait"),"AT",IF(AIH!$AE109="AI",IF(Sheet1!$E109&lt;AIH!$AD109-150,150,"wait"),0))</f>
        <v>0</v>
      </c>
      <c r="EO108" s="10">
        <f>IF(AND(EO107&gt;0,EO107&lt;&gt;"wait"),"AT",IF(AIH!$AE109="AI",IF(Sheet1!$E109&lt;AIH!$AD109-200,200,"wait"),0))</f>
        <v>0</v>
      </c>
      <c r="EP108" s="10">
        <f t="shared" si="46"/>
        <v>0</v>
      </c>
      <c r="ER108" s="10">
        <f>IF(AND(ER107&gt;0,ER107&lt;&gt;"wait"),"AT",IF(AIH!$AG109="AI",IF(Sheet1!$D109&gt;AIH!$AF109+50,50,"wait"),0))</f>
        <v>0</v>
      </c>
      <c r="ES108" s="10">
        <f>IF(AND(ES107&gt;0,ES107&lt;&gt;"wait"),"AT",IF(AIH!$AG109="AI",IF(Sheet1!$D109&gt;AIH!$AF109+100,100,"wait"),0))</f>
        <v>0</v>
      </c>
      <c r="ET108" s="10">
        <f>IF(AND(ET107&gt;0,ET107&lt;&gt;"wait"),"AT",IF(AIH!$AG109="AI",IF(Sheet1!$D109&gt;AIH!$AF109+150,150,"wait"),0))</f>
        <v>0</v>
      </c>
      <c r="EU108" s="10">
        <f>IF(AND(EU107&gt;0,EU107&lt;&gt;"wait"),"AT",IF(AIH!$AG109="AI",IF(Sheet1!$D109&gt;AIH!$AF109+200,200,"wait"),0))</f>
        <v>0</v>
      </c>
      <c r="EV108" s="10">
        <f>IF(AND(EV107&gt;0,EV107&lt;&gt;"wait"),"AT",IF(AIH!$AG109="AI",IF(Sheet1!$E109&lt;AIH!$AF109-50,50,"wait"),0))</f>
        <v>0</v>
      </c>
      <c r="EW108" s="10">
        <f>IF(AND(EW107&gt;0,EW107&lt;&gt;"wait"),"AT",IF(AIH!$AG109="AI",IF(Sheet1!$E109&lt;AIH!$AF109-100,100,"wait"),0))</f>
        <v>0</v>
      </c>
      <c r="EX108" s="10">
        <f>IF(AND(EX107&gt;0,EX107&lt;&gt;"wait"),"AT",IF(AIH!$AG109="AI",IF(Sheet1!$E109&lt;AIH!$AF109-150,150,"wait"),0))</f>
        <v>0</v>
      </c>
      <c r="EY108" s="10">
        <f>IF(AND(EY107&gt;0,EY107&lt;&gt;"wait"),"AT",IF(AIH!$AG109="AI",IF(Sheet1!$E109&lt;AIH!$AF109-200,200,"wait"),0))</f>
        <v>0</v>
      </c>
      <c r="EZ108" s="10">
        <f t="shared" si="47"/>
        <v>0</v>
      </c>
      <c r="FB108" s="10">
        <f>IF(AND(FB107&gt;0,FB107&lt;&gt;"wait"),"AT",IF(AIH!$AI109="AI",IF(Sheet1!$D109&gt;AIH!$AH109+50,50,"wait"),0))</f>
        <v>0</v>
      </c>
      <c r="FC108" s="10">
        <f>IF(AND(FC107&gt;0,FC107&lt;&gt;"wait"),"AT",IF(AIH!$AI109="AI",IF(Sheet1!$D109&gt;AIH!$AH109+100,100,"wait"),0))</f>
        <v>0</v>
      </c>
      <c r="FD108" s="10">
        <f>IF(AND(FD107&gt;0,FD107&lt;&gt;"wait"),"AT",IF(AIH!$AI109="AI",IF(Sheet1!$D109&gt;AIH!$AH109+150,150,"wait"),0))</f>
        <v>0</v>
      </c>
      <c r="FE108" s="10">
        <f>IF(AND(FE107&gt;0,FE107&lt;&gt;"wait"),"AT",IF(AIH!$AI109="AI",IF(Sheet1!$D109&gt;AIH!$AH109+200,200,"wait"),0))</f>
        <v>0</v>
      </c>
      <c r="FF108" s="10">
        <f>IF(AND(FF107&gt;0,FF107&lt;&gt;"wait"),"AT",IF(AIH!$AI109="AI",IF(Sheet1!$E109&lt;AIH!$AH109-50,50,"wait"),0))</f>
        <v>0</v>
      </c>
      <c r="FG108" s="10">
        <f>IF(AND(FG107&gt;0,FG107&lt;&gt;"wait"),"AT",IF(AIH!$AI109="AI",IF(Sheet1!$E109&lt;AIH!$AH109-100,100,"wait"),0))</f>
        <v>0</v>
      </c>
      <c r="FH108" s="10">
        <f>IF(AND(FH107&gt;0,FH107&lt;&gt;"wait"),"AT",IF(AIH!$AI109="AI",IF(Sheet1!$E109&lt;AIH!$AH109-150,150,"wait"),0))</f>
        <v>0</v>
      </c>
      <c r="FI108" s="10">
        <f>IF(AND(FI107&gt;0,FI107&lt;&gt;"wait"),"AT",IF(AIH!$AI109="AI",IF(Sheet1!$E109&lt;AIH!$AH109-200,200,"wait"),0))</f>
        <v>0</v>
      </c>
      <c r="FJ108" s="10">
        <f t="shared" si="48"/>
        <v>0</v>
      </c>
      <c r="FL108" s="10">
        <f>IF(AND(FL107&gt;0,FL107&lt;&gt;"wait"),"AT",IF(AIH!$AK109="AI",IF(Sheet1!$D109&gt;AIH!$AJ109+50,50,"wait"),0))</f>
        <v>0</v>
      </c>
      <c r="FM108" s="10">
        <f>IF(AND(FM107&gt;0,FM107&lt;&gt;"wait"),"AT",IF(AIH!$AK109="AI",IF(Sheet1!$D109&gt;AIH!$AJ109+100,100,"wait"),0))</f>
        <v>0</v>
      </c>
      <c r="FN108" s="10">
        <f>IF(AND(FN107&gt;0,FN107&lt;&gt;"wait"),"AT",IF(AIH!$AK109="AI",IF(Sheet1!$D109&gt;AIH!$AJ109+150,150,"wait"),0))</f>
        <v>0</v>
      </c>
      <c r="FO108" s="10">
        <f>IF(AND(FO107&gt;0,FO107&lt;&gt;"wait"),"AT",IF(AIH!$AK109="AI",IF(Sheet1!$D109&gt;AIH!$AJ109+200,200,"wait"),0))</f>
        <v>0</v>
      </c>
      <c r="FP108" s="10">
        <f>IF(AND(FP107&gt;0,FP107&lt;&gt;"wait"),"AT",IF(AIH!$AK109="AI",IF(Sheet1!$E109&lt;AIH!$AJ109-50,50,"wait"),0))</f>
        <v>0</v>
      </c>
      <c r="FQ108" s="10">
        <f>IF(AND(FQ107&gt;0,FQ107&lt;&gt;"wait"),"AT",IF(AIH!$AK109="AI",IF(Sheet1!$E109&lt;AIH!$AJ109-100,100,"wait"),0))</f>
        <v>0</v>
      </c>
      <c r="FR108" s="10">
        <f>IF(AND(FR107&gt;0,FR107&lt;&gt;"wait"),"AT",IF(AIH!$AK109="AI",IF(Sheet1!$E109&lt;AIH!$AJ109-150,150,"wait"),0))</f>
        <v>0</v>
      </c>
      <c r="FS108" s="10">
        <f>IF(AND(FS107&gt;0,FS107&lt;&gt;"wait"),"AT",IF(AIH!$AK109="AI",IF(Sheet1!$E109&lt;AIH!$AJ109-200,200,"wait"),0))</f>
        <v>0</v>
      </c>
      <c r="FT108" s="10">
        <f t="shared" si="49"/>
        <v>0</v>
      </c>
      <c r="FV108" s="10">
        <f>IF(AND(FV107&gt;0,FV107&lt;&gt;"wait"),"AT",IF(AIH!$AM109="AI",IF(Sheet1!$D109&gt;AIH!$AL109+50,50,"wait"),0))</f>
        <v>0</v>
      </c>
      <c r="FW108" s="10">
        <f>IF(AND(FW107&gt;0,FW107&lt;&gt;"wait"),"AT",IF(AIH!$AM109="AI",IF(Sheet1!$D109&gt;AIH!$AL109+100,100,"wait"),0))</f>
        <v>0</v>
      </c>
      <c r="FX108" s="10">
        <f>IF(AND(FX107&gt;0,FX107&lt;&gt;"wait"),"AT",IF(AIH!$AM109="AI",IF(Sheet1!$D109&gt;AIH!$AL109+150,150,"wait"),0))</f>
        <v>0</v>
      </c>
      <c r="FY108" s="10">
        <f>IF(AND(FY107&gt;0,FY107&lt;&gt;"wait"),"AT",IF(AIH!$AM109="AI",IF(Sheet1!$D109&gt;AIH!$AL109+200,200,"wait"),0))</f>
        <v>0</v>
      </c>
      <c r="FZ108" s="10">
        <f>IF(AND(FZ107&gt;0,FZ107&lt;&gt;"wait"),"AT",IF(AIH!$AM109="AI",IF(Sheet1!$E109&lt;AIH!$AL109-50,50,"wait"),0))</f>
        <v>0</v>
      </c>
      <c r="GA108" s="10">
        <f>IF(AND(GA107&gt;0,GA107&lt;&gt;"wait"),"AT",IF(AIH!$AM109="AI",IF(Sheet1!$E109&lt;AIH!$AL109-100,100,"wait"),0))</f>
        <v>0</v>
      </c>
      <c r="GB108" s="10">
        <f>IF(AND(GB107&gt;0,GB107&lt;&gt;"wait"),"AT",IF(AIH!$AM109="AI",IF(Sheet1!$E109&lt;AIH!$AL109-150,150,"wait"),0))</f>
        <v>0</v>
      </c>
      <c r="GC108" s="10">
        <f>IF(AND(GC107&gt;0,GC107&lt;&gt;"wait"),"AT",IF(AIH!$AM109="AI",IF(Sheet1!$E109&lt;AIH!$AL109-200,200,"wait"),0))</f>
        <v>0</v>
      </c>
      <c r="GD108" s="10">
        <f t="shared" si="50"/>
        <v>0</v>
      </c>
      <c r="GF108" s="10">
        <f>IF(AND(GF107&gt;0,GF107&lt;&gt;"wait"),"AT",IF(AIH!$AO109="AI",IF(Sheet1!$D109&gt;AIH!$AN109+50,50,"wait"),0))</f>
        <v>0</v>
      </c>
      <c r="GG108" s="10">
        <f>IF(AND(GG107&gt;0,GG107&lt;&gt;"wait"),"AT",IF(AIH!$AO109="AI",IF(Sheet1!$D109&gt;AIH!$AN109+100,100,"wait"),0))</f>
        <v>0</v>
      </c>
      <c r="GH108" s="10">
        <f>IF(AND(GH107&gt;0,GH107&lt;&gt;"wait"),"AT",IF(AIH!$AO109="AI",IF(Sheet1!$D109&gt;AIH!$AN109+150,150,"wait"),0))</f>
        <v>0</v>
      </c>
      <c r="GI108" s="10">
        <f>IF(AND(GI107&gt;0,GI107&lt;&gt;"wait"),"AT",IF(AIH!$AO109="AI",IF(Sheet1!$D109&gt;AIH!$AN109+200,200,"wait"),0))</f>
        <v>0</v>
      </c>
      <c r="GJ108" s="10">
        <f>IF(AND(GJ107&gt;0,GJ107&lt;&gt;"wait"),"AT",IF(AIH!$AO109="AI",IF(Sheet1!$E109&lt;AIH!$AN109-50,50,"wait"),0))</f>
        <v>0</v>
      </c>
      <c r="GK108" s="10">
        <f>IF(AND(GK107&gt;0,GK107&lt;&gt;"wait"),"AT",IF(AIH!$AO109="AI",IF(Sheet1!$E109&lt;AIH!$AN109-100,100,"wait"),0))</f>
        <v>0</v>
      </c>
      <c r="GL108" s="10">
        <f>IF(AND(GL107&gt;0,GL107&lt;&gt;"wait"),"AT",IF(AIH!$AO109="AI",IF(Sheet1!$E109&lt;AIH!$AN109-150,150,"wait"),0))</f>
        <v>0</v>
      </c>
      <c r="GM108" s="10">
        <f>IF(AND(GM107&gt;0,GM107&lt;&gt;"wait"),"AT",IF(AIH!$AO109="AI",IF(Sheet1!$E109&lt;AIH!$AN109-200,200,"wait"),0))</f>
        <v>0</v>
      </c>
      <c r="GN108" s="10">
        <f t="shared" si="51"/>
        <v>0</v>
      </c>
      <c r="GP108" s="10">
        <f>IF(AND(GP107&gt;0,GP107&lt;&gt;"wait"),"AT",IF(AIH!$AQ109="AI",IF(Sheet1!$D109&gt;AIH!$AP109+50,50,"wait"),0))</f>
        <v>0</v>
      </c>
      <c r="GQ108" s="10">
        <f>IF(AND(GQ107&gt;0,GQ107&lt;&gt;"wait"),"AT",IF(AIH!$AQ109="AI",IF(Sheet1!$D109&gt;AIH!$AP109+100,100,"wait"),0))</f>
        <v>0</v>
      </c>
      <c r="GR108" s="10">
        <f>IF(AND(GR107&gt;0,GR107&lt;&gt;"wait"),"AT",IF(AIH!$AQ109="AI",IF(Sheet1!$D109&gt;AIH!$AP109+150,150,"wait"),0))</f>
        <v>0</v>
      </c>
      <c r="GS108" s="10">
        <f>IF(AND(GS107&gt;0,GS107&lt;&gt;"wait"),"AT",IF(AIH!$AQ109="AI",IF(Sheet1!$D109&gt;AIH!$AP109+200,200,"wait"),0))</f>
        <v>0</v>
      </c>
      <c r="GT108" s="10">
        <f>IF(AND(GT107&gt;0,GT107&lt;&gt;"wait"),"AT",IF(AIH!$AQ109="AI",IF(Sheet1!$E109&lt;AIH!$AP109-50,50,"wait"),0))</f>
        <v>0</v>
      </c>
      <c r="GU108" s="10">
        <f>IF(AND(GU107&gt;0,GU107&lt;&gt;"wait"),"AT",IF(AIH!$AQ109="AI",IF(Sheet1!$E109&lt;AIH!$AP109-100,100,"wait"),0))</f>
        <v>0</v>
      </c>
      <c r="GV108" s="10">
        <f>IF(AND(GV107&gt;0,GV107&lt;&gt;"wait"),"AT",IF(AIH!$AQ109="AI",IF(Sheet1!$E109&lt;AIH!$AP109-150,150,"wait"),0))</f>
        <v>0</v>
      </c>
      <c r="GW108" s="10">
        <f>IF(AND(GW107&gt;0,GW107&lt;&gt;"wait"),"AT",IF(AIH!$AQ109="AI",IF(Sheet1!$E109&lt;AIH!$AP109-200,200,"wait"),0))</f>
        <v>0</v>
      </c>
      <c r="GX108" s="10">
        <f t="shared" si="52"/>
        <v>0</v>
      </c>
      <c r="GZ108" s="10">
        <f>IF(AND(GZ107&gt;0,GZ107&lt;&gt;"wait"),"AT",IF(AIH!$AS109="AI",IF(Sheet1!$D109&gt;AIH!$AR109+50,50,"wait"),0))</f>
        <v>0</v>
      </c>
      <c r="HA108" s="10">
        <f>IF(AND(HA107&gt;0,HA107&lt;&gt;"wait"),"AT",IF(AIH!$AS109="AI",IF(Sheet1!$D109&gt;AIH!$AR109+100,100,"wait"),0))</f>
        <v>0</v>
      </c>
      <c r="HB108" s="10">
        <f>IF(AND(HB107&gt;0,HB107&lt;&gt;"wait"),"AT",IF(AIH!$AS109="AI",IF(Sheet1!$D109&gt;AIH!$AR109+150,150,"wait"),0))</f>
        <v>0</v>
      </c>
      <c r="HC108" s="10">
        <f>IF(AND(HC107&gt;0,HC107&lt;&gt;"wait"),"AT",IF(AIH!$AS109="AI",IF(Sheet1!$D109&gt;AIH!$AR109+200,200,"wait"),0))</f>
        <v>0</v>
      </c>
      <c r="HD108" s="10">
        <f>IF(AND(HD107&gt;0,HD107&lt;&gt;"wait"),"AT",IF(AIH!$AS109="AI",IF(Sheet1!$E109&lt;AIH!$AR109-50,50,"wait"),0))</f>
        <v>0</v>
      </c>
      <c r="HE108" s="10">
        <f>IF(AND(HE107&gt;0,HE107&lt;&gt;"wait"),"AT",IF(AIH!$AS109="AI",IF(Sheet1!$E109&lt;AIH!$AR109-100,100,"wait"),0))</f>
        <v>0</v>
      </c>
      <c r="HF108" s="10">
        <f>IF(AND(HF107&gt;0,HF107&lt;&gt;"wait"),"AT",IF(AIH!$AS109="AI",IF(Sheet1!$E109&lt;AIH!$AR109-150,150,"wait"),0))</f>
        <v>0</v>
      </c>
      <c r="HG108" s="10">
        <f>IF(AND(HG107&gt;0,HG107&lt;&gt;"wait"),"AT",IF(AIH!$AS109="AI",IF(Sheet1!$E109&lt;AIH!$AR109-200,200,"wait"),0))</f>
        <v>0</v>
      </c>
      <c r="HH108" s="10">
        <f t="shared" si="53"/>
        <v>0</v>
      </c>
      <c r="HJ108" s="10">
        <f>IF(AND(HJ107&gt;0,HJ107&lt;&gt;"wait"),"AT",IF(AIH!$AU109="AI",IF(Sheet1!$D109&gt;AIH!$AT109+50,50,"wait"),0))</f>
        <v>0</v>
      </c>
      <c r="HK108" s="10">
        <f>IF(AND(HK107&gt;0,HK107&lt;&gt;"wait"),"AT",IF(AIH!$AU109="AI",IF(Sheet1!$D109&gt;AIH!$AT109+100,100,"wait"),0))</f>
        <v>0</v>
      </c>
      <c r="HL108" s="10">
        <f>IF(AND(HL107&gt;0,HL107&lt;&gt;"wait"),"AT",IF(AIH!$AU109="AI",IF(Sheet1!$D109&gt;AIH!$AT109+150,150,"wait"),0))</f>
        <v>0</v>
      </c>
      <c r="HM108" s="10">
        <f>IF(AND(HM107&gt;0,HM107&lt;&gt;"wait"),"AT",IF(AIH!$AU109="AI",IF(Sheet1!$D109&gt;AIH!$AT109+200,200,"wait"),0))</f>
        <v>0</v>
      </c>
      <c r="HN108" s="10">
        <f>IF(AND(HN107&gt;0,HN107&lt;&gt;"wait"),"AT",IF(AIH!$AU109="AI",IF(Sheet1!$E109&lt;AIH!$AT109-50,50,"wait"),0))</f>
        <v>0</v>
      </c>
      <c r="HO108" s="10">
        <f>IF(AND(HO107&gt;0,HO107&lt;&gt;"wait"),"AT",IF(AIH!$AU109="AI",IF(Sheet1!$E109&lt;AIH!$AT109-100,100,"wait"),0))</f>
        <v>0</v>
      </c>
      <c r="HP108" s="10">
        <f>IF(AND(HP107&gt;0,HP107&lt;&gt;"wait"),"AT",IF(AIH!$AU109="AI",IF(Sheet1!$E109&lt;AIH!$AT109-150,150,"wait"),0))</f>
        <v>0</v>
      </c>
      <c r="HQ108" s="10">
        <f>IF(AND(HQ107&gt;0,HQ107&lt;&gt;"wait"),"AT",IF(AIH!$AU109="AI",IF(Sheet1!$E109&lt;AIH!$AT109-200,200,"wait"),0))</f>
        <v>0</v>
      </c>
      <c r="HR108" s="10">
        <f t="shared" si="54"/>
        <v>0</v>
      </c>
      <c r="HT108" s="10">
        <f>IF(AND(HT107&gt;0,HT107&lt;&gt;"wait"),"AT",IF(AIH!$AX109="AI",IF(Sheet1!$D109&gt;AIH!$AW109+50,50,"wait"),0))</f>
        <v>0</v>
      </c>
      <c r="HU108" s="10">
        <f>IF(AND(HU107&gt;0,HU107&lt;&gt;"wait"),"AT",IF(AIH!$AX109="AI",IF(Sheet1!$D109&gt;AIH!$AW109+100,100,"wait"),0))</f>
        <v>0</v>
      </c>
      <c r="HV108" s="10">
        <f>IF(AND(HV107&gt;0,HV107&lt;&gt;"wait"),"AT",IF(AIH!$AX109="AI",IF(Sheet1!$D109&gt;AIH!$AW109+150,150,"wait"),0))</f>
        <v>0</v>
      </c>
      <c r="HW108" s="10">
        <f>IF(AND(HW107&gt;0,HW107&lt;&gt;"wait"),"AT",IF(AIH!$AX109="AI",IF(Sheet1!$D109&gt;AIH!$AW109+200,200,"wait"),0))</f>
        <v>0</v>
      </c>
      <c r="HX108" s="10">
        <f>IF(AND(HX107&gt;0,HX107&lt;&gt;"wait"),"AT",IF(AIH!$AX109="AI",IF(Sheet1!$E109&lt;AIH!$AW109-50,50,"wait"),0))</f>
        <v>0</v>
      </c>
      <c r="HY108" s="10">
        <f>IF(AND(HY107&gt;0,HY107&lt;&gt;"wait"),"AT",IF(AIH!$AX109="AI",IF(Sheet1!$E109&lt;AIH!$AW109-100,100,"wait"),0))</f>
        <v>0</v>
      </c>
      <c r="HZ108" s="10">
        <f>IF(AND(HZ107&gt;0,HZ107&lt;&gt;"wait"),"AT",IF(AIH!$AX109="AI",IF(Sheet1!$E109&lt;AIH!$AW109-150,150,"wait"),0))</f>
        <v>0</v>
      </c>
      <c r="IA108" s="10">
        <f>IF(AND(IA107&gt;0,IA107&lt;&gt;"wait"),"AT",IF(AIH!$AX109="AI",IF(Sheet1!$E109&lt;AIH!$AW109-200,200,"wait"),0))</f>
        <v>0</v>
      </c>
      <c r="IB108" s="10">
        <f t="shared" si="55"/>
        <v>0</v>
      </c>
      <c r="ID108" s="10">
        <f>IF(AND(ID107&gt;0,ID107&lt;&gt;"wait"),"AT",IF(AIH!$AZ109="AI",IF(Sheet1!$D109&gt;AIH!$AY109+50,50,"wait"),0))</f>
        <v>0</v>
      </c>
      <c r="IE108" s="10">
        <f>IF(AND(IE107&gt;0,IE107&lt;&gt;"wait"),"AT",IF(AIH!$AZ109="AI",IF(Sheet1!$D109&gt;AIH!$AY109+100,100,"wait"),0))</f>
        <v>0</v>
      </c>
      <c r="IF108" s="10">
        <f>IF(AND(IF107&gt;0,IF107&lt;&gt;"wait"),"AT",IF(AIH!$AZ109="AI",IF(Sheet1!$D109&gt;AIH!$AY109+150,150,"wait"),0))</f>
        <v>0</v>
      </c>
      <c r="IG108" s="10">
        <f>IF(AND(IG107&gt;0,IG107&lt;&gt;"wait"),"AT",IF(AIH!$AZ109="AI",IF(Sheet1!$D109&gt;AIH!$AY109+200,200,"wait"),0))</f>
        <v>0</v>
      </c>
      <c r="IH108" s="10">
        <f>IF(AND(IH107&gt;0,IH107&lt;&gt;"wait"),"AT",IF(AIH!$AZ109="AI",IF(Sheet1!$E109&lt;AIH!$AY109-50,50,"wait"),0))</f>
        <v>0</v>
      </c>
      <c r="II108" s="10">
        <f>IF(AND(II107&gt;0,II107&lt;&gt;"wait"),"AT",IF(AIH!$AZ109="AI",IF(Sheet1!$E109&lt;AIH!$AY109-100,100,"wait"),0))</f>
        <v>0</v>
      </c>
      <c r="IJ108" s="10">
        <f>IF(AND(IJ107&gt;0,IJ107&lt;&gt;"wait"),"AT",IF(AIH!$AZ109="AI",IF(Sheet1!$E109&lt;AIH!$AY109-150,150,"wait"),0))</f>
        <v>0</v>
      </c>
      <c r="IK108" s="10">
        <f>IF(AND(IK107&gt;0,IK107&lt;&gt;"wait"),"AT",IF(AIH!$AZ109="AI",IF(Sheet1!$E109&lt;AIH!$AY109-200,200,"wait"),0))</f>
        <v>0</v>
      </c>
      <c r="IL108" s="10">
        <f t="shared" si="56"/>
        <v>0</v>
      </c>
      <c r="IN108" s="10">
        <f>IF(AND(IN107&gt;0,IN107&lt;&gt;"wait"),"AT",IF(AIH!$BB109="AI",IF(Sheet1!$D109&gt;AIH!$BA109+50,50,"wait"),0))</f>
        <v>0</v>
      </c>
      <c r="IO108" s="10">
        <f>IF(AND(IO107&gt;0,IO107&lt;&gt;"wait"),"AT",IF(AIH!$BB109="AI",IF(Sheet1!$D109&gt;AIH!$BA109+100,100,"wait"),0))</f>
        <v>0</v>
      </c>
      <c r="IP108" s="10">
        <f>IF(AND(IP107&gt;0,IP107&lt;&gt;"wait"),"AT",IF(AIH!$BB109="AI",IF(Sheet1!$D109&gt;AIH!$BA109+150,150,"wait"),0))</f>
        <v>0</v>
      </c>
      <c r="IQ108" s="10">
        <f>IF(AND(IQ107&gt;0,IQ107&lt;&gt;"wait"),"AT",IF(AIH!$BB109="AI",IF(Sheet1!$D109&gt;AIH!$BA109+200,200,"wait"),0))</f>
        <v>0</v>
      </c>
      <c r="IR108" s="10">
        <f>IF(AND(IR107&gt;0,IR107&lt;&gt;"wait"),"AT",IF(AIH!$BB109="AI",IF(Sheet1!$E109&lt;AIH!$BA109-50,50,"wait"),0))</f>
        <v>0</v>
      </c>
      <c r="IS108" s="10">
        <f>IF(AND(IS107&gt;0,IS107&lt;&gt;"wait"),"AT",IF(AIH!$BB109="AI",IF(Sheet1!$E109&lt;AIH!$BA109-100,100,"wait"),0))</f>
        <v>0</v>
      </c>
      <c r="IT108" s="10">
        <f>IF(AND(IT107&gt;0,IT107&lt;&gt;"wait"),"AT",IF(AIH!$BB109="AI",IF(Sheet1!$E109&lt;AIH!$BA109-150,150,"wait"),0))</f>
        <v>0</v>
      </c>
      <c r="IU108" s="10">
        <f>IF(AND(IU107&gt;0,IU107&lt;&gt;"wait"),"AT",IF(AIH!$BB109="AI",IF(Sheet1!$E109&lt;AIH!$BA109-200,200,"wait"),0))</f>
        <v>0</v>
      </c>
      <c r="IV108" s="10">
        <f t="shared" si="57"/>
        <v>0</v>
      </c>
      <c r="IX108" s="10">
        <f>IF(AND(IX107&gt;0,IX107&lt;&gt;"wait"),"AT",IF(AIH!$BD109="AI",IF(Sheet1!$D109&gt;AIH!$BC109+50,50,"wait"),0))</f>
        <v>0</v>
      </c>
      <c r="IY108" s="10">
        <f>IF(AND(IY107&gt;0,IY107&lt;&gt;"wait"),"AT",IF(AIH!$BD109="AI",IF(Sheet1!$D109&gt;AIH!$BC109+100,100,"wait"),0))</f>
        <v>0</v>
      </c>
      <c r="IZ108" s="10">
        <f>IF(AND(IZ107&gt;0,IZ107&lt;&gt;"wait"),"AT",IF(AIH!$BD109="AI",IF(Sheet1!$D109&gt;AIH!$BC109+150,150,"wait"),0))</f>
        <v>0</v>
      </c>
      <c r="JA108" s="10">
        <f>IF(AND(JA107&gt;0,JA107&lt;&gt;"wait"),"AT",IF(AIH!$BD109="AI",IF(Sheet1!$D109&gt;AIH!$BC109+200,200,"wait"),0))</f>
        <v>0</v>
      </c>
      <c r="JB108" s="10">
        <f>IF(AND(JB107&gt;0,JB107&lt;&gt;"wait"),"AT",IF(AIH!$BD109="AI",IF(Sheet1!$E109&lt;AIH!$BC109-50,50,"wait"),0))</f>
        <v>0</v>
      </c>
      <c r="JC108" s="10">
        <f>IF(AND(JC107&gt;0,JC107&lt;&gt;"wait"),"AT",IF(AIH!$BD109="AI",IF(Sheet1!$E109&lt;AIH!$BC109-100,100,"wait"),0))</f>
        <v>0</v>
      </c>
      <c r="JD108" s="10">
        <f>IF(AND(JD107&gt;0,JD107&lt;&gt;"wait"),"AT",IF(AIH!$BD109="AI",IF(Sheet1!$E109&lt;AIH!$BC109-150,150,"wait"),0))</f>
        <v>0</v>
      </c>
      <c r="JE108" s="10">
        <f>IF(AND(JE107&gt;0,JE107&lt;&gt;"wait"),"AT",IF(AIH!$BD109="AI",IF(Sheet1!$E109&lt;AIH!$BC109-200,200,"wait"),0))</f>
        <v>0</v>
      </c>
      <c r="JF108" s="10">
        <f t="shared" si="58"/>
        <v>0</v>
      </c>
      <c r="JH108" s="10">
        <f>IF(AND(JH107&gt;0,JH107&lt;&gt;"wait"),"AT",IF(AIH!$BF109="AI",IF(Sheet1!$D109&gt;AIH!$BE109+50,50,"wait"),0))</f>
        <v>0</v>
      </c>
      <c r="JI108" s="10">
        <f>IF(AND(JI107&gt;0,JI107&lt;&gt;"wait"),"AT",IF(AIH!$BF109="AI",IF(Sheet1!$D109&gt;AIH!$BE109+100,100,"wait"),0))</f>
        <v>0</v>
      </c>
      <c r="JJ108" s="10">
        <f>IF(AND(JJ107&gt;0,JJ107&lt;&gt;"wait"),"AT",IF(AIH!$BF109="AI",IF(Sheet1!$D109&gt;AIH!$BE109+150,150,"wait"),0))</f>
        <v>0</v>
      </c>
      <c r="JK108" s="10">
        <f>IF(AND(JK107&gt;0,JK107&lt;&gt;"wait"),"AT",IF(AIH!$BF109="AI",IF(Sheet1!$D109&gt;AIH!$BE109+200,200,"wait"),0))</f>
        <v>0</v>
      </c>
      <c r="JL108" s="10">
        <f>IF(AND(JL107&gt;0,JL107&lt;&gt;"wait"),"AT",IF(AIH!$BF109="AI",IF(Sheet1!$E109&lt;AIH!$BE109-50,50,"wait"),0))</f>
        <v>0</v>
      </c>
      <c r="JM108" s="10">
        <f>IF(AND(JM107&gt;0,JM107&lt;&gt;"wait"),"AT",IF(AIH!$BF109="AI",IF(Sheet1!$E109&lt;AIH!$BE109-100,100,"wait"),0))</f>
        <v>0</v>
      </c>
      <c r="JN108" s="10">
        <f>IF(AND(JN107&gt;0,JN107&lt;&gt;"wait"),"AT",IF(AIH!$BF109="AI",IF(Sheet1!$E109&lt;AIH!$BE109-150,150,"wait"),0))</f>
        <v>0</v>
      </c>
      <c r="JO108" s="10">
        <f>IF(AND(JO107&gt;0,JO107&lt;&gt;"wait"),"AT",IF(AIH!$BF109="AI",IF(Sheet1!$E109&lt;AIH!$BE109-200,200,"wait"),0))</f>
        <v>0</v>
      </c>
      <c r="JP108" s="10">
        <f t="shared" si="59"/>
        <v>0</v>
      </c>
      <c r="JR108" s="10">
        <f>IF(AND(JR107&gt;0,JR107&lt;&gt;"wait"),"AT",IF(AIH!$BH109="AI",IF(Sheet1!$D109&gt;AIH!$BG109+50,50,"wait"),0))</f>
        <v>0</v>
      </c>
      <c r="JS108" s="10">
        <f>IF(AND(JS107&gt;0,JS107&lt;&gt;"wait"),"AT",IF(AIH!$BH109="AI",IF(Sheet1!$D109&gt;AIH!$BG109+100,100,"wait"),0))</f>
        <v>0</v>
      </c>
      <c r="JT108" s="10">
        <f>IF(AND(JT107&gt;0,JT107&lt;&gt;"wait"),"AT",IF(AIH!$BH109="AI",IF(Sheet1!$D109&gt;AIH!$BG109+150,150,"wait"),0))</f>
        <v>0</v>
      </c>
      <c r="JU108" s="10">
        <f>IF(AND(JU107&gt;0,JU107&lt;&gt;"wait"),"AT",IF(AIH!$BH109="AI",IF(Sheet1!$D109&gt;AIH!$BG109+200,200,"wait"),0))</f>
        <v>0</v>
      </c>
      <c r="JV108" s="10">
        <f>IF(AND(JV107&gt;0,JV107&lt;&gt;"wait"),"AT",IF(AIH!$BH109="AI",IF(Sheet1!$E109&lt;AIH!$BG109-50,50,"wait"),0))</f>
        <v>0</v>
      </c>
      <c r="JW108" s="10">
        <f>IF(AND(JW107&gt;0,JW107&lt;&gt;"wait"),"AT",IF(AIH!$BH109="AI",IF(Sheet1!$E109&lt;AIH!$BG109-100,100,"wait"),0))</f>
        <v>0</v>
      </c>
      <c r="JX108" s="10">
        <f>IF(AND(JX107&gt;0,JX107&lt;&gt;"wait"),"AT",IF(AIH!$BH109="AI",IF(Sheet1!$E109&lt;AIH!$BG109-150,150,"wait"),0))</f>
        <v>0</v>
      </c>
      <c r="JY108" s="10">
        <f>IF(AND(JY107&gt;0,JY107&lt;&gt;"wait"),"AT",IF(AIH!$BH109="AI",IF(Sheet1!$E109&lt;AIH!$BG109-200,200,"wait"),0))</f>
        <v>0</v>
      </c>
      <c r="JZ108" s="10">
        <f t="shared" si="60"/>
        <v>0</v>
      </c>
      <c r="KB108" s="10">
        <f>IF(AND(KB107&gt;0,KB107&lt;&gt;"wait"),"AT",IF(AIH!$BJ109="AI",IF(Sheet1!$D109&gt;AIH!$BI109+50,50,"wait"),0))</f>
        <v>0</v>
      </c>
      <c r="KC108" s="10">
        <f>IF(AND(KC107&gt;0,KC107&lt;&gt;"wait"),"AT",IF(AIH!$BJ109="AI",IF(Sheet1!$D109&gt;AIH!$BI109+100,100,"wait"),0))</f>
        <v>0</v>
      </c>
      <c r="KD108" s="10">
        <f>IF(AND(KD107&gt;0,KD107&lt;&gt;"wait"),"AT",IF(AIH!$BJ109="AI",IF(Sheet1!$D109&gt;AIH!$BI109+150,150,"wait"),0))</f>
        <v>0</v>
      </c>
      <c r="KE108" s="10">
        <f>IF(AND(KE107&gt;0,KE107&lt;&gt;"wait"),"AT",IF(AIH!$BJ109="AI",IF(Sheet1!$D109&gt;AIH!$BI109+200,200,"wait"),0))</f>
        <v>0</v>
      </c>
      <c r="KF108" s="10">
        <f>IF(AND(KF107&gt;0,KF107&lt;&gt;"wait"),"AT",IF(AIH!$BJ109="AI",IF(Sheet1!$E109&lt;AIH!$BI109-50,50,"wait"),0))</f>
        <v>0</v>
      </c>
      <c r="KG108" s="10">
        <f>IF(AND(KG107&gt;0,KG107&lt;&gt;"wait"),"AT",IF(AIH!$BJ109="AI",IF(Sheet1!$E109&lt;AIH!$BI109-100,100,"wait"),0))</f>
        <v>0</v>
      </c>
      <c r="KH108" s="10">
        <f>IF(AND(KH107&gt;0,KH107&lt;&gt;"wait"),"AT",IF(AIH!$BJ109="AI",IF(Sheet1!$E109&lt;AIH!$BI109-150,150,"wait"),0))</f>
        <v>0</v>
      </c>
      <c r="KI108" s="10">
        <f>IF(AND(KI107&gt;0,KI107&lt;&gt;"wait"),"AT",IF(AIH!$BJ109="AI",IF(Sheet1!$E109&lt;AIH!$BI109-200,200,"wait"),0))</f>
        <v>0</v>
      </c>
      <c r="KJ108" s="10">
        <f t="shared" si="61"/>
        <v>0</v>
      </c>
      <c r="KL108" s="10">
        <f>IF(AND(KL107&gt;0,KL107&lt;&gt;"wait"),"AT",IF(AIH!$BL109="AI",IF(Sheet1!$D109&gt;AIH!$BK109+50,50,"wait"),0))</f>
        <v>0</v>
      </c>
      <c r="KM108" s="10">
        <f>IF(AND(KM107&gt;0,KM107&lt;&gt;"wait"),"AT",IF(AIH!$BL109="AI",IF(Sheet1!$D109&gt;AIH!$BK109+100,100,"wait"),0))</f>
        <v>0</v>
      </c>
      <c r="KN108" s="10">
        <f>IF(AND(KN107&gt;0,KN107&lt;&gt;"wait"),"AT",IF(AIH!$BL109="AI",IF(Sheet1!$D109&gt;AIH!$BK109+150,150,"wait"),0))</f>
        <v>0</v>
      </c>
      <c r="KO108" s="10">
        <f>IF(AND(KO107&gt;0,KO107&lt;&gt;"wait"),"AT",IF(AIH!$BL109="AI",IF(Sheet1!$D109&gt;AIH!$BK109+200,200,"wait"),0))</f>
        <v>0</v>
      </c>
      <c r="KP108" s="10">
        <f>IF(AND(KP107&gt;0,KP107&lt;&gt;"wait"),"AT",IF(AIH!$BL109="AI",IF(Sheet1!$E109&lt;AIH!$BK109-50,50,"wait"),0))</f>
        <v>0</v>
      </c>
      <c r="KQ108" s="10">
        <f>IF(AND(KQ107&gt;0,KQ107&lt;&gt;"wait"),"AT",IF(AIH!$BL109="AI",IF(Sheet1!$E109&lt;AIH!$BK109-100,100,"wait"),0))</f>
        <v>0</v>
      </c>
      <c r="KR108" s="10">
        <f>IF(AND(KR107&gt;0,KR107&lt;&gt;"wait"),"AT",IF(AIH!$BL109="AI",IF(Sheet1!$E109&lt;AIH!$BK109-150,150,"wait"),0))</f>
        <v>0</v>
      </c>
      <c r="KS108" s="10">
        <f>IF(AND(KS107&gt;0,KS107&lt;&gt;"wait"),"AT",IF(AIH!$BL109="AI",IF(Sheet1!$E109&lt;AIH!$BK109-200,200,"wait"),0))</f>
        <v>0</v>
      </c>
      <c r="KT108" s="10">
        <f t="shared" si="62"/>
        <v>0</v>
      </c>
      <c r="KV108" s="10">
        <f>IF(AND(KV107&gt;0,KV107&lt;&gt;"wait"),"AT",IF(AIH!$BN109="AI",IF(Sheet1!$D109&gt;AIH!$BM109+50,50,"wait"),0))</f>
        <v>0</v>
      </c>
      <c r="KW108" s="10">
        <f>IF(AND(KW107&gt;0,KW107&lt;&gt;"wait"),"AT",IF(AIH!$BN109="AI",IF(Sheet1!$D109&gt;AIH!$BM109+100,100,"wait"),0))</f>
        <v>0</v>
      </c>
      <c r="KX108" s="10">
        <f>IF(AND(KX107&gt;0,KX107&lt;&gt;"wait"),"AT",IF(AIH!$BN109="AI",IF(Sheet1!$D109&gt;AIH!$BM109+150,150,"wait"),0))</f>
        <v>0</v>
      </c>
      <c r="KY108" s="10">
        <f>IF(AND(KY107&gt;0,KY107&lt;&gt;"wait"),"AT",IF(AIH!$BN109="AI",IF(Sheet1!$D109&gt;AIH!$BM109+200,200,"wait"),0))</f>
        <v>0</v>
      </c>
      <c r="KZ108" s="10">
        <f>IF(AND(KZ107&gt;0,KZ107&lt;&gt;"wait"),"AT",IF(AIH!$BN109="AI",IF(Sheet1!$E109&lt;AIH!$BM109-50,50,"wait"),0))</f>
        <v>0</v>
      </c>
      <c r="LA108" s="10">
        <f>IF(AND(LA107&gt;0,LA107&lt;&gt;"wait"),"AT",IF(AIH!$BN109="AI",IF(Sheet1!$E109&lt;AIH!$BM109-100,100,"wait"),0))</f>
        <v>0</v>
      </c>
      <c r="LB108" s="10">
        <f>IF(AND(LB107&gt;0,LB107&lt;&gt;"wait"),"AT",IF(AIH!$BN109="AI",IF(Sheet1!$E109&lt;AIH!$BM109-150,150,"wait"),0))</f>
        <v>0</v>
      </c>
      <c r="LC108" s="10">
        <f>IF(AND(LC107&gt;0,LC107&lt;&gt;"wait"),"AT",IF(AIH!$BN109="AI",IF(Sheet1!$E109&lt;AIH!$BM109-200,200,"wait"),0))</f>
        <v>0</v>
      </c>
      <c r="LD108" s="10">
        <f t="shared" si="63"/>
        <v>0</v>
      </c>
      <c r="LF108" s="10">
        <f>IF(AND(LF107&gt;0,LF107&lt;&gt;"wait"),"AT",IF(AIH!$BP109="AI",IF(Sheet1!$D109&gt;AIH!$BO109+50,50,"wait"),0))</f>
        <v>0</v>
      </c>
      <c r="LG108" s="10">
        <f>IF(AND(LG107&gt;0,LG107&lt;&gt;"wait"),"AT",IF(AIH!$BP109="AI",IF(Sheet1!$D109&gt;AIH!$BO109+100,100,"wait"),0))</f>
        <v>0</v>
      </c>
      <c r="LH108" s="10">
        <f>IF(AND(LH107&gt;0,LH107&lt;&gt;"wait"),"AT",IF(AIH!$BP109="AI",IF(Sheet1!$D109&gt;AIH!$BO109+150,150,"wait"),0))</f>
        <v>0</v>
      </c>
      <c r="LI108" s="10">
        <f>IF(AND(LI107&gt;0,LI107&lt;&gt;"wait"),"AT",IF(AIH!$BP109="AI",IF(Sheet1!$D109&gt;AIH!$BO109+200,200,"wait"),0))</f>
        <v>0</v>
      </c>
      <c r="LJ108" s="10">
        <f>IF(AND(LJ107&gt;0,LJ107&lt;&gt;"wait"),"AT",IF(AIH!$BP109="AI",IF(Sheet1!$E109&lt;AIH!$BO109-50,50,"wait"),0))</f>
        <v>0</v>
      </c>
      <c r="LK108" s="10">
        <f>IF(AND(LK107&gt;0,LK107&lt;&gt;"wait"),"AT",IF(AIH!$BP109="AI",IF(Sheet1!$E109&lt;AIH!$BO109-100,100,"wait"),0))</f>
        <v>0</v>
      </c>
      <c r="LL108" s="10">
        <f>IF(AND(LL107&gt;0,LL107&lt;&gt;"wait"),"AT",IF(AIH!$BP109="AI",IF(Sheet1!$E109&lt;AIH!$BO109-150,150,"wait"),0))</f>
        <v>0</v>
      </c>
      <c r="LM108" s="10">
        <f>IF(AND(LM107&gt;0,LM107&lt;&gt;"wait"),"AT",IF(AIH!$BP109="AI",IF(Sheet1!$E109&lt;AIH!$BO109-200,200,"wait"),0))</f>
        <v>0</v>
      </c>
      <c r="LN108" s="10">
        <f t="shared" si="64"/>
        <v>0</v>
      </c>
      <c r="LP108" s="10">
        <f>IF(AND(LP107&gt;0,LP107&lt;&gt;"wait"),"AT",IF(AIH!$BR109="AI",IF(Sheet1!$D109&gt;AIH!$BQ109+50,50,"wait"),0))</f>
        <v>0</v>
      </c>
      <c r="LQ108" s="10">
        <f>IF(AND(LQ107&gt;0,LQ107&lt;&gt;"wait"),"AT",IF(AIH!$BR109="AI",IF(Sheet1!$D109&gt;AIH!$BQ109+100,100,"wait"),0))</f>
        <v>0</v>
      </c>
      <c r="LR108" s="10">
        <f>IF(AND(LR107&gt;0,LR107&lt;&gt;"wait"),"AT",IF(AIH!$BR109="AI",IF(Sheet1!$D109&gt;AIH!$BQ109+150,150,"wait"),0))</f>
        <v>0</v>
      </c>
      <c r="LS108" s="10">
        <f>IF(AND(LS107&gt;0,LS107&lt;&gt;"wait"),"AT",IF(AIH!$BR109="AI",IF(Sheet1!$D109&gt;AIH!$BQ109+200,200,"wait"),0))</f>
        <v>0</v>
      </c>
      <c r="LT108" s="10">
        <f>IF(AND(LT107&gt;0,LT107&lt;&gt;"wait"),"AT",IF(AIH!$BR109="AI",IF(Sheet1!$E109&lt;AIH!$BQ109-50,50,"wait"),0))</f>
        <v>0</v>
      </c>
      <c r="LU108" s="10">
        <f>IF(AND(LU107&gt;0,LU107&lt;&gt;"wait"),"AT",IF(AIH!$BR109="AI",IF(Sheet1!$E109&lt;AIH!$BQ109-100,100,"wait"),0))</f>
        <v>0</v>
      </c>
      <c r="LV108" s="10">
        <f>IF(AND(LV107&gt;0,LV107&lt;&gt;"wait"),"AT",IF(AIH!$BR109="AI",IF(Sheet1!$E109&lt;AIH!$BQ109-150,150,"wait"),0))</f>
        <v>0</v>
      </c>
      <c r="LW108" s="10">
        <f>IF(AND(LW107&gt;0,LW107&lt;&gt;"wait"),"AT",IF(AIH!$BR109="AI",IF(Sheet1!$E109&lt;AIH!$BQ109-200,200,"wait"),0))</f>
        <v>0</v>
      </c>
      <c r="LX108" s="10">
        <f t="shared" si="65"/>
        <v>0</v>
      </c>
    </row>
    <row r="109" spans="1:336" x14ac:dyDescent="0.3">
      <c r="A109" t="str">
        <f>Sheet1!B109</f>
        <v>03/01 11:02</v>
      </c>
      <c r="B109">
        <f>Sheet1!D109</f>
        <v>29142</v>
      </c>
      <c r="C109">
        <f>Sheet1!E109</f>
        <v>29121</v>
      </c>
      <c r="E109">
        <f>MAX($B109:$B$162)</f>
        <v>29241</v>
      </c>
      <c r="F109">
        <f>MIN($C109:$C$162)</f>
        <v>29062</v>
      </c>
      <c r="H109" s="8">
        <f>IF(AND(H108&gt;0,H108&lt;&gt;"wait"),"AT",IF(AIH!$D110="AI",IF(Sheet1!$D110&gt;AIH!$C110+50,50,"wait"),0))</f>
        <v>0</v>
      </c>
      <c r="I109" s="8">
        <f>IF(AND(I108&gt;0,I108&lt;&gt;"wait"),"AT",IF(AIH!$D110="AI",IF(Sheet1!$D110&gt;AIH!$C110+100,100,"wait"),0))</f>
        <v>0</v>
      </c>
      <c r="J109" s="8">
        <f>IF(AND(J108&gt;0,J108&lt;&gt;"wait"),"AT",IF(AIH!$D110="AI",IF(Sheet1!$D110&gt;AIH!$C110+150,150,"wait"),0))</f>
        <v>0</v>
      </c>
      <c r="K109" s="8">
        <f>IF(AND(K108&gt;0,K108&lt;&gt;"wait"),"AT",IF(AIH!$D110="AI",IF(Sheet1!$D110&gt;AIH!$C110+200,200,"wait"),0))</f>
        <v>0</v>
      </c>
      <c r="L109" s="8">
        <f>IF(AND(L108&gt;0,L108&lt;&gt;"wait"),"AT",IF(AIH!$D110="AI",IF(Sheet1!$E110&lt;AIH!$C110-50,50,"wait"),0))</f>
        <v>0</v>
      </c>
      <c r="M109" s="8">
        <f>IF(AND(M108&gt;0,M108&lt;&gt;"wait"),"AT",IF(AIH!$D110="AI",IF(Sheet1!$E110&lt;AIH!$C110-100,100,"wait"),0))</f>
        <v>0</v>
      </c>
      <c r="N109" s="8">
        <f>IF(AND(N108&gt;0,N108&lt;&gt;"wait"),"AT",IF(AIH!$D110="AI",IF(Sheet1!$E110&lt;AIH!$C110-150,150,"wait"),0))</f>
        <v>0</v>
      </c>
      <c r="O109" s="8">
        <f>IF(AND(O108&gt;0,O108&lt;&gt;"wait"),"AT",IF(AIH!$D110="AI",IF(Sheet1!$E110&lt;AIH!$C110-200,200,"wait"),0))</f>
        <v>0</v>
      </c>
      <c r="P109" s="8">
        <f t="shared" si="33"/>
        <v>0</v>
      </c>
      <c r="R109" s="8">
        <f>IF(AND(R108&gt;0,R108&lt;&gt;"wait"),"AT",IF(AIH!$F110="AI",IF(Sheet1!$D110&gt;AIH!$E110+50,50,"wait"),0))</f>
        <v>0</v>
      </c>
      <c r="S109" s="8">
        <f>IF(AND(S108&gt;0,S108&lt;&gt;"wait"),"AT",IF(AIH!$F110="AI",IF(Sheet1!$D110&gt;AIH!$E110+100,100,"wait"),0))</f>
        <v>0</v>
      </c>
      <c r="T109" s="8">
        <f>IF(AND(T108&gt;0,T108&lt;&gt;"wait"),"AT",IF(AIH!$F110="AI",IF(Sheet1!$D110&gt;AIH!$E110+150,150,"wait"),0))</f>
        <v>0</v>
      </c>
      <c r="U109" s="8">
        <f>IF(AND(U108&gt;0,U108&lt;&gt;"wait"),"AT",IF(AIH!$F110="AI",IF(Sheet1!$D110&gt;AIH!$E110+200,200,"wait"),0))</f>
        <v>0</v>
      </c>
      <c r="V109" s="8">
        <f>IF(AND(V108&gt;0,V108&lt;&gt;"wait"),"AT",IF(AIH!$F110="AI",IF(Sheet1!$E110&lt;AIH!$E110-50,50,"wait"),0))</f>
        <v>0</v>
      </c>
      <c r="W109" s="8">
        <f>IF(AND(W108&gt;0,W108&lt;&gt;"wait"),"AT",IF(AIH!$F110="AI",IF(Sheet1!$E110&lt;AIH!$E110-100,100,"wait"),0))</f>
        <v>0</v>
      </c>
      <c r="X109" s="8">
        <f>IF(AND(X108&gt;0,X108&lt;&gt;"wait"),"AT",IF(AIH!$F110="AI",IF(Sheet1!$E110&lt;AIH!$E110-150,150,"wait"),0))</f>
        <v>0</v>
      </c>
      <c r="Y109" s="8">
        <f>IF(AND(Y108&gt;0,Y108&lt;&gt;"wait"),"AT",IF(AIH!$F110="AI",IF(Sheet1!$E110&lt;AIH!$E110-200,200,"wait"),0))</f>
        <v>0</v>
      </c>
      <c r="Z109" s="8">
        <f t="shared" si="34"/>
        <v>0</v>
      </c>
      <c r="AB109" s="8">
        <f>IF(AND(AB108&gt;0,AB108&lt;&gt;"wait"),"AT",IF(AIH!$H110="AI",IF(Sheet1!$D110&gt;AIH!$G110+50,50,"wait"),0))</f>
        <v>0</v>
      </c>
      <c r="AC109" s="8">
        <f>IF(AND(AC108&gt;0,AC108&lt;&gt;"wait"),"AT",IF(AIH!$H110="AI",IF(Sheet1!$D110&gt;AIH!$G110+100,100,"wait"),0))</f>
        <v>0</v>
      </c>
      <c r="AD109" s="8">
        <f>IF(AND(AD108&gt;0,AD108&lt;&gt;"wait"),"AT",IF(AIH!$H110="AI",IF(Sheet1!$D110&gt;AIH!$G110+150,150,"wait"),0))</f>
        <v>0</v>
      </c>
      <c r="AE109" s="8">
        <f>IF(AND(AE108&gt;0,AE108&lt;&gt;"wait"),"AT",IF(AIH!$H110="AI",IF(Sheet1!$D110&gt;AIH!$G110+200,200,"wait"),0))</f>
        <v>0</v>
      </c>
      <c r="AF109" s="8">
        <f>IF(AND(AF108&gt;0,AF108&lt;&gt;"wait"),"AT",IF(AIH!$H110="AI",IF(Sheet1!$E110&lt;AIH!$G110-50,50,"wait"),0))</f>
        <v>0</v>
      </c>
      <c r="AG109" s="8">
        <f>IF(AND(AG108&gt;0,AG108&lt;&gt;"wait"),"AT",IF(AIH!$H110="AI",IF(Sheet1!$E110&lt;AIH!$G110-100,100,"wait"),0))</f>
        <v>0</v>
      </c>
      <c r="AH109" s="8">
        <f>IF(AND(AH108&gt;0,AH108&lt;&gt;"wait"),"AT",IF(AIH!$H110="AI",IF(Sheet1!$E110&lt;AIH!$G110-150,150,"wait"),0))</f>
        <v>0</v>
      </c>
      <c r="AI109" s="8">
        <f>IF(AND(AI108&gt;0,AI108&lt;&gt;"wait"),"AT",IF(AIH!$H110="AI",IF(Sheet1!$E110&lt;AIH!$G110-200,200,"wait"),0))</f>
        <v>0</v>
      </c>
      <c r="AJ109" s="8">
        <f t="shared" si="35"/>
        <v>0</v>
      </c>
      <c r="AL109" s="8">
        <f>IF(AND(AL108&gt;0,AL108&lt;&gt;"wait"),"AT",IF(AIH!$J110="AI",IF(Sheet1!$D110&gt;AIH!$I110+50,50,"wait"),0))</f>
        <v>0</v>
      </c>
      <c r="AM109" s="8">
        <f>IF(AND(AM108&gt;0,AM108&lt;&gt;"wait"),"AT",IF(AIH!$J110="AI",IF(Sheet1!$D110&gt;AIH!$I110+100,100,"wait"),0))</f>
        <v>0</v>
      </c>
      <c r="AN109" s="8">
        <f>IF(AND(AN108&gt;0,AN108&lt;&gt;"wait"),"AT",IF(AIH!$J110="AI",IF(Sheet1!$D110&gt;AIH!$I110+150,150,"wait"),0))</f>
        <v>0</v>
      </c>
      <c r="AO109" s="8">
        <f>IF(AND(AO108&gt;0,AO108&lt;&gt;"wait"),"AT",IF(AIH!$J110="AI",IF(Sheet1!$D110&gt;AIH!$I110+200,200,"wait"),0))</f>
        <v>0</v>
      </c>
      <c r="AP109" s="8">
        <f>IF(AND(AP108&gt;0,AP108&lt;&gt;"wait"),"AT",IF(AIH!$J110="AI",IF(Sheet1!$E110&lt;AIH!$I110-50,50,"wait"),0))</f>
        <v>0</v>
      </c>
      <c r="AQ109" s="8">
        <f>IF(AND(AQ108&gt;0,AQ108&lt;&gt;"wait"),"AT",IF(AIH!$J110="AI",IF(Sheet1!$E110&lt;AIH!$I110-100,100,"wait"),0))</f>
        <v>0</v>
      </c>
      <c r="AR109" s="8">
        <f>IF(AND(AR108&gt;0,AR108&lt;&gt;"wait"),"AT",IF(AIH!$J110="AI",IF(Sheet1!$E110&lt;AIH!$I110-150,150,"wait"),0))</f>
        <v>0</v>
      </c>
      <c r="AS109" s="8">
        <f>IF(AND(AS108&gt;0,AS108&lt;&gt;"wait"),"AT",IF(AIH!$J110="AI",IF(Sheet1!$E110&lt;AIH!$I110-200,200,"wait"),0))</f>
        <v>0</v>
      </c>
      <c r="AT109" s="8">
        <f t="shared" si="36"/>
        <v>0</v>
      </c>
      <c r="AU109" s="8"/>
      <c r="AV109" s="8">
        <f>IF(AND(AV108&gt;0,AV108&lt;&gt;"wait"),"AT",IF(AIH!$L110="AI",IF(Sheet1!$D110&gt;AIH!$K110+50,50,"wait"),0))</f>
        <v>0</v>
      </c>
      <c r="AW109" s="8">
        <f>IF(AND(AW108&gt;0,AW108&lt;&gt;"wait"),"AT",IF(AIH!$L110="AI",IF(Sheet1!$D110&gt;AIH!$K110+100,100,"wait"),0))</f>
        <v>0</v>
      </c>
      <c r="AX109" s="8">
        <f>IF(AND(AX108&gt;0,AX108&lt;&gt;"wait"),"AT",IF(AIH!$L110="AI",IF(Sheet1!$D110&gt;AIH!$K110+150,150,"wait"),0))</f>
        <v>0</v>
      </c>
      <c r="AY109" s="8">
        <f>IF(AND(AY108&gt;0,AY108&lt;&gt;"wait"),"AT",IF(AIH!$L110="AI",IF(Sheet1!$D110&gt;AIH!$K110+200,200,"wait"),0))</f>
        <v>0</v>
      </c>
      <c r="AZ109" s="8">
        <f>IF(AND(AZ108&gt;0,AZ108&lt;&gt;"wait"),"AT",IF(AIH!$L110="AI",IF(Sheet1!$E110&lt;AIH!$K110-50,50,"wait"),0))</f>
        <v>0</v>
      </c>
      <c r="BA109" s="8">
        <f>IF(AND(BA108&gt;0,BA108&lt;&gt;"wait"),"AT",IF(AIH!$L110="AI",IF(Sheet1!$E110&lt;AIH!$K110-100,100,"wait"),0))</f>
        <v>0</v>
      </c>
      <c r="BB109" s="8">
        <f>IF(AND(BB108&gt;0,BB108&lt;&gt;"wait"),"AT",IF(AIH!$L110="AI",IF(Sheet1!$E110&lt;AIH!$K110-150,150,"wait"),0))</f>
        <v>0</v>
      </c>
      <c r="BC109" s="8">
        <f>IF(AND(BC108&gt;0,BC108&lt;&gt;"wait"),"AT",IF(AIH!$L110="AI",IF(Sheet1!$E110&lt;AIH!$K110-200,200,"wait"),0))</f>
        <v>0</v>
      </c>
      <c r="BD109" s="8">
        <f t="shared" si="37"/>
        <v>0</v>
      </c>
      <c r="BE109" s="8"/>
      <c r="BF109" s="8">
        <f>IF(AND(BF108&gt;0,BF108&lt;&gt;"wait"),"AT",IF(AIH!$N110="AI",IF(Sheet1!$D110&gt;AIH!$M110+50,50,"wait"),0))</f>
        <v>0</v>
      </c>
      <c r="BG109" s="8">
        <f>IF(AND(BG108&gt;0,BG108&lt;&gt;"wait"),"AT",IF(AIH!$N110="AI",IF(Sheet1!$D110&gt;AIH!$M110+100,100,"wait"),0))</f>
        <v>0</v>
      </c>
      <c r="BH109" s="8">
        <f>IF(AND(BH108&gt;0,BH108&lt;&gt;"wait"),"AT",IF(AIH!$N110="AI",IF(Sheet1!$D110&gt;AIH!$M110+150,150,"wait"),0))</f>
        <v>0</v>
      </c>
      <c r="BI109" s="8">
        <f>IF(AND(BI108&gt;0,BI108&lt;&gt;"wait"),"AT",IF(AIH!$N110="AI",IF(Sheet1!$D110&gt;AIH!$M110+200,200,"wait"),0))</f>
        <v>0</v>
      </c>
      <c r="BJ109" s="8">
        <f>IF(AND(BJ108&gt;0,BJ108&lt;&gt;"wait"),"AT",IF(AIH!$N110="AI",IF(Sheet1!$E110&lt;AIH!$M110-50,50,"wait"),0))</f>
        <v>0</v>
      </c>
      <c r="BK109" s="8">
        <f>IF(AND(BK108&gt;0,BK108&lt;&gt;"wait"),"AT",IF(AIH!$N110="AI",IF(Sheet1!$E110&lt;AIH!$M110-100,100,"wait"),0))</f>
        <v>0</v>
      </c>
      <c r="BL109" s="8">
        <f>IF(AND(BL108&gt;0,BL108&lt;&gt;"wait"),"AT",IF(AIH!$N110="AI",IF(Sheet1!$E110&lt;AIH!$M110-150,150,"wait"),0))</f>
        <v>0</v>
      </c>
      <c r="BM109" s="8">
        <f>IF(AND(BM108&gt;0,BM108&lt;&gt;"wait"),"AT",IF(AIH!$N110="AI",IF(Sheet1!$E110&lt;AIH!$M110-200,200,"wait"),0))</f>
        <v>0</v>
      </c>
      <c r="BN109" s="8">
        <f t="shared" si="38"/>
        <v>0</v>
      </c>
      <c r="BO109" s="8"/>
      <c r="BP109" s="8">
        <f>IF(AND(BP108&gt;0,BP108&lt;&gt;"wait"),"AT",IF(AIH!$P110="AI",IF(Sheet1!$D110&gt;AIH!$O110+50,50,"wait"),0))</f>
        <v>0</v>
      </c>
      <c r="BQ109" s="8">
        <f>IF(AND(BQ108&gt;0,BQ108&lt;&gt;"wait"),"AT",IF(AIH!$P110="AI",IF(Sheet1!$D110&gt;AIH!$O110+100,100,"wait"),0))</f>
        <v>0</v>
      </c>
      <c r="BR109" s="8">
        <f>IF(AND(BR108&gt;0,BR108&lt;&gt;"wait"),"AT",IF(AIH!$P110="AI",IF(Sheet1!$D110&gt;AIH!$O110+150,150,"wait"),0))</f>
        <v>0</v>
      </c>
      <c r="BS109" s="8">
        <f>IF(AND(BS108&gt;0,BS108&lt;&gt;"wait"),"AT",IF(AIH!$P110="AI",IF(Sheet1!$D110&gt;AIH!$O110+200,200,"wait"),0))</f>
        <v>0</v>
      </c>
      <c r="BT109" s="8">
        <f>IF(AND(BT108&gt;0,BT108&lt;&gt;"wait"),"AT",IF(AIH!$P110="AI",IF(Sheet1!$E110&lt;AIH!$O110-50,50,"wait"),0))</f>
        <v>0</v>
      </c>
      <c r="BU109" s="8">
        <f>IF(AND(BU108&gt;0,BU108&lt;&gt;"wait"),"AT",IF(AIH!$P110="AI",IF(Sheet1!$E110&lt;AIH!$O110-100,100,"wait"),0))</f>
        <v>0</v>
      </c>
      <c r="BV109" s="8">
        <f>IF(AND(BV108&gt;0,BV108&lt;&gt;"wait"),"AT",IF(AIH!$P110="AI",IF(Sheet1!$E110&lt;AIH!$O110-150,150,"wait"),0))</f>
        <v>0</v>
      </c>
      <c r="BW109" s="8">
        <f>IF(AND(BW108&gt;0,BW108&lt;&gt;"wait"),"AT",IF(AIH!$P110="AI",IF(Sheet1!$E110&lt;AIH!$O110-200,200,"wait"),0))</f>
        <v>0</v>
      </c>
      <c r="BX109" s="8">
        <f t="shared" si="39"/>
        <v>0</v>
      </c>
      <c r="BY109" s="8"/>
      <c r="BZ109" s="8">
        <f>IF(AND(BZ108&gt;0,BZ108&lt;&gt;"wait"),"AT",IF(AIH!$R110="AI",IF(Sheet1!$D110&gt;AIH!$Q110+50,50,"wait"),0))</f>
        <v>0</v>
      </c>
      <c r="CA109" s="8">
        <f>IF(AND(CA108&gt;0,CA108&lt;&gt;"wait"),"AT",IF(AIH!$R110="AI",IF(Sheet1!$D110&gt;AIH!$Q110+100,100,"wait"),0))</f>
        <v>0</v>
      </c>
      <c r="CB109" s="8">
        <f>IF(AND(CB108&gt;0,CB108&lt;&gt;"wait"),"AT",IF(AIH!$R110="AI",IF(Sheet1!$D110&gt;AIH!$Q110+150,150,"wait"),0))</f>
        <v>0</v>
      </c>
      <c r="CC109" s="8">
        <f>IF(AND(CC108&gt;0,CC108&lt;&gt;"wait"),"AT",IF(AIH!$R110="AI",IF(Sheet1!$D110&gt;AIH!$Q110+200,200,"wait"),0))</f>
        <v>0</v>
      </c>
      <c r="CD109" s="8">
        <f>IF(AND(CD108&gt;0,CD108&lt;&gt;"wait"),"AT",IF(AIH!$R110="AI",IF(Sheet1!$E110&lt;AIH!$Q110-50,50,"wait"),0))</f>
        <v>0</v>
      </c>
      <c r="CE109" s="8">
        <f>IF(AND(CE108&gt;0,CE108&lt;&gt;"wait"),"AT",IF(AIH!$R110="AI",IF(Sheet1!$E110&lt;AIH!$Q110-100,100,"wait"),0))</f>
        <v>0</v>
      </c>
      <c r="CF109" s="8">
        <f>IF(AND(CF108&gt;0,CF108&lt;&gt;"wait"),"AT",IF(AIH!$R110="AI",IF(Sheet1!$E110&lt;AIH!$Q110-150,150,"wait"),0))</f>
        <v>0</v>
      </c>
      <c r="CG109" s="8">
        <f>IF(AND(CG108&gt;0,CG108&lt;&gt;"wait"),"AT",IF(AIH!$R110="AI",IF(Sheet1!$E110&lt;AIH!$Q110-200,200,"wait"),0))</f>
        <v>0</v>
      </c>
      <c r="CH109" s="8">
        <f t="shared" si="40"/>
        <v>0</v>
      </c>
      <c r="CI109" s="8"/>
      <c r="CJ109" s="8">
        <f>IF(AND(CJ108&gt;0,CJ108&lt;&gt;"wait"),"AT",IF(AIH!$T110="AI",IF(Sheet1!$D110&gt;AIH!$S110+50,50,"wait"),0))</f>
        <v>0</v>
      </c>
      <c r="CK109" s="8">
        <f>IF(AND(CK108&gt;0,CK108&lt;&gt;"wait"),"AT",IF(AIH!$T110="AI",IF(Sheet1!$D110&gt;AIH!$S110+100,100,"wait"),0))</f>
        <v>0</v>
      </c>
      <c r="CL109" s="8">
        <f>IF(AND(CL108&gt;0,CL108&lt;&gt;"wait"),"AT",IF(AIH!$T110="AI",IF(Sheet1!$D110&gt;AIH!$S110+150,150,"wait"),0))</f>
        <v>0</v>
      </c>
      <c r="CM109" s="8">
        <f>IF(AND(CM108&gt;0,CM108&lt;&gt;"wait"),"AT",IF(AIH!$T110="AI",IF(Sheet1!$D110&gt;AIH!$S110+200,200,"wait"),0))</f>
        <v>0</v>
      </c>
      <c r="CN109" s="8">
        <f>IF(AND(CN108&gt;0,CN108&lt;&gt;"wait"),"AT",IF(AIH!$T110="AI",IF(Sheet1!$E110&lt;AIH!$S110-50,50,"wait"),0))</f>
        <v>0</v>
      </c>
      <c r="CO109" s="8">
        <f>IF(AND(CO108&gt;0,CO108&lt;&gt;"wait"),"AT",IF(AIH!$T110="AI",IF(Sheet1!$E110&lt;AIH!$S110-100,100,"wait"),0))</f>
        <v>0</v>
      </c>
      <c r="CP109" s="8">
        <f>IF(AND(CP108&gt;0,CP108&lt;&gt;"wait"),"AT",IF(AIH!$T110="AI",IF(Sheet1!$E110&lt;AIH!$S110-150,150,"wait"),0))</f>
        <v>0</v>
      </c>
      <c r="CQ109" s="8">
        <f>IF(AND(CQ108&gt;0,CQ108&lt;&gt;"wait"),"AT",IF(AIH!$T110="AI",IF(Sheet1!$E110&lt;AIH!$S110-200,200,"wait"),0))</f>
        <v>0</v>
      </c>
      <c r="CR109" s="8">
        <f t="shared" si="41"/>
        <v>0</v>
      </c>
      <c r="CS109" s="8"/>
      <c r="CT109" s="8">
        <f>IF(AND(CT108&gt;0,CT108&lt;&gt;"wait"),"AT",IF(AIH!$V110="AI",IF(Sheet1!$D110&gt;AIH!$U110+50,50,"wait"),0))</f>
        <v>0</v>
      </c>
      <c r="CU109" s="8">
        <f>IF(AND(CU108&gt;0,CU108&lt;&gt;"wait"),"AT",IF(AIH!$V110="AI",IF(Sheet1!$D110&gt;AIH!$U110+100,100,"wait"),0))</f>
        <v>0</v>
      </c>
      <c r="CV109" s="8">
        <f>IF(AND(CV108&gt;0,CV108&lt;&gt;"wait"),"AT",IF(AIH!$V110="AI",IF(Sheet1!$D110&gt;AIH!$U110+150,150,"wait"),0))</f>
        <v>0</v>
      </c>
      <c r="CW109" s="8">
        <f>IF(AND(CW108&gt;0,CW108&lt;&gt;"wait"),"AT",IF(AIH!$V110="AI",IF(Sheet1!$D110&gt;AIH!$U110+200,200,"wait"),0))</f>
        <v>0</v>
      </c>
      <c r="CX109" s="8">
        <f>IF(AND(CX108&gt;0,CX108&lt;&gt;"wait"),"AT",IF(AIH!$V110="AI",IF(Sheet1!$E110&lt;AIH!$U110-50,50,"wait"),0))</f>
        <v>0</v>
      </c>
      <c r="CY109" s="8">
        <f>IF(AND(CY108&gt;0,CY108&lt;&gt;"wait"),"AT",IF(AIH!$V110="AI",IF(Sheet1!$E110&lt;AIH!$U110-100,100,"wait"),0))</f>
        <v>0</v>
      </c>
      <c r="CZ109" s="8">
        <f>IF(AND(CZ108&gt;0,CZ108&lt;&gt;"wait"),"AT",IF(AIH!$V110="AI",IF(Sheet1!$E110&lt;AIH!$U110-150,150,"wait"),0))</f>
        <v>0</v>
      </c>
      <c r="DA109" s="8">
        <f>IF(AND(DA108&gt;0,DA108&lt;&gt;"wait"),"AT",IF(AIH!$V110="AI",IF(Sheet1!$E110&lt;AIH!$U110-200,200,"wait"),0))</f>
        <v>0</v>
      </c>
      <c r="DB109" s="8">
        <f t="shared" si="42"/>
        <v>0</v>
      </c>
      <c r="DC109" s="8"/>
      <c r="DD109" s="8">
        <f>IF(AND(DD108&gt;0,DD108&lt;&gt;"wait"),"AT",IF(AIH!$X110="AI",IF(Sheet1!$D110&gt;AIH!$W110+50,50,"wait"),0))</f>
        <v>0</v>
      </c>
      <c r="DE109" s="8">
        <f>IF(AND(DE108&gt;0,DE108&lt;&gt;"wait"),"AT",IF(AIH!$X110="AI",IF(Sheet1!$D110&gt;AIH!$W110+100,100,"wait"),0))</f>
        <v>0</v>
      </c>
      <c r="DF109" s="8">
        <f>IF(AND(DF108&gt;0,DF108&lt;&gt;"wait"),"AT",IF(AIH!$X110="AI",IF(Sheet1!$D110&gt;AIH!$W110+150,150,"wait"),0))</f>
        <v>0</v>
      </c>
      <c r="DG109" s="8">
        <f>IF(AND(DG108&gt;0,DG108&lt;&gt;"wait"),"AT",IF(AIH!$X110="AI",IF(Sheet1!$D110&gt;AIH!$W110+200,200,"wait"),0))</f>
        <v>0</v>
      </c>
      <c r="DH109" s="8">
        <f>IF(AND(DH108&gt;0,DH108&lt;&gt;"wait"),"AT",IF(AIH!$X110="AI",IF(Sheet1!$E110&lt;AIH!$W110-50,50,"wait"),0))</f>
        <v>0</v>
      </c>
      <c r="DI109" s="8">
        <f>IF(AND(DI108&gt;0,DI108&lt;&gt;"wait"),"AT",IF(AIH!$X110="AI",IF(Sheet1!$E110&lt;AIH!$W110-100,100,"wait"),0))</f>
        <v>0</v>
      </c>
      <c r="DJ109" s="8">
        <f>IF(AND(DJ108&gt;0,DJ108&lt;&gt;"wait"),"AT",IF(AIH!$X110="AI",IF(Sheet1!$E110&lt;AIH!$W110-150,150,"wait"),0))</f>
        <v>0</v>
      </c>
      <c r="DK109" s="8">
        <f>IF(AND(DK108&gt;0,DK108&lt;&gt;"wait"),"AT",IF(AIH!$X110="AI",IF(Sheet1!$E110&lt;AIH!$W110-200,200,"wait"),0))</f>
        <v>0</v>
      </c>
      <c r="DL109" s="8">
        <f t="shared" si="43"/>
        <v>0</v>
      </c>
      <c r="DN109" s="10">
        <f>IF(AND(DN108&gt;0,DN108&lt;&gt;"wait"),"AT",IF(AIH!$AA110="AI",IF(Sheet1!$D110&gt;AIH!$Z110+50,50,"wait"),0))</f>
        <v>0</v>
      </c>
      <c r="DO109" s="10">
        <f>IF(AND(DO108&gt;0,DO108&lt;&gt;"wait"),"AT",IF(AIH!$AA110="AI",IF(Sheet1!$D110&gt;AIH!$Z110+100,100,"wait"),0))</f>
        <v>0</v>
      </c>
      <c r="DP109" s="10">
        <f>IF(AND(DP108&gt;0,DP108&lt;&gt;"wait"),"AT",IF(AIH!$AA110="AI",IF(Sheet1!$D110&gt;AIH!$Z110+150,150,"wait"),0))</f>
        <v>0</v>
      </c>
      <c r="DQ109" s="10">
        <f>IF(AND(DQ108&gt;0,DQ108&lt;&gt;"wait"),"AT",IF(AIH!$AA110="AI",IF(Sheet1!$D110&gt;AIH!$Z110+200,200,"wait"),0))</f>
        <v>0</v>
      </c>
      <c r="DR109" s="10">
        <f>IF(AND(DR108&gt;0,DR108&lt;&gt;"wait"),"AT",IF(AIH!$AA110="AI",IF(Sheet1!$E110&lt;AIH!$Z110-50,50,"wait"),0))</f>
        <v>0</v>
      </c>
      <c r="DS109" s="10">
        <f>IF(AND(DS108&gt;0,DS108&lt;&gt;"wait"),"AT",IF(AIH!$AA110="AI",IF(Sheet1!$E110&lt;AIH!$Z110-100,100,"wait"),0))</f>
        <v>0</v>
      </c>
      <c r="DT109" s="10">
        <f>IF(AND(DT108&gt;0,DT108&lt;&gt;"wait"),"AT",IF(AIH!$AA110="AI",IF(Sheet1!$E110&lt;AIH!$Z110-150,150,"wait"),0))</f>
        <v>0</v>
      </c>
      <c r="DU109" s="10">
        <f>IF(AND(DU108&gt;0,DU108&lt;&gt;"wait"),"AT",IF(AIH!$AA110="AI",IF(Sheet1!$E110&lt;AIH!$Z110-200,200,"wait"),0))</f>
        <v>0</v>
      </c>
      <c r="DV109" s="10">
        <f t="shared" si="44"/>
        <v>0</v>
      </c>
      <c r="DX109" s="10">
        <f>IF(AND(DX108&gt;0,DX108&lt;&gt;"wait"),"AT",IF(AIH!$AC110="AI",IF(Sheet1!$D110&gt;AIH!$AB110+50,50,"wait"),0))</f>
        <v>0</v>
      </c>
      <c r="DY109" s="10">
        <f>IF(AND(DY108&gt;0,DY108&lt;&gt;"wait"),"AT",IF(AIH!$AC110="AI",IF(Sheet1!$D110&gt;AIH!$AB110+100,100,"wait"),0))</f>
        <v>0</v>
      </c>
      <c r="DZ109" s="10">
        <f>IF(AND(DZ108&gt;0,DZ108&lt;&gt;"wait"),"AT",IF(AIH!$AC110="AI",IF(Sheet1!$D110&gt;AIH!$AB110+150,150,"wait"),0))</f>
        <v>0</v>
      </c>
      <c r="EA109" s="10">
        <f>IF(AND(EA108&gt;0,EA108&lt;&gt;"wait"),"AT",IF(AIH!$AC110="AI",IF(Sheet1!$D110&gt;AIH!$AB110+200,200,"wait"),0))</f>
        <v>0</v>
      </c>
      <c r="EB109" s="10">
        <f>IF(AND(EB108&gt;0,EB108&lt;&gt;"wait"),"AT",IF(AIH!$AC110="AI",IF(Sheet1!$E110&lt;AIH!$AB110-50,50,"wait"),0))</f>
        <v>0</v>
      </c>
      <c r="EC109" s="10">
        <f>IF(AND(EC108&gt;0,EC108&lt;&gt;"wait"),"AT",IF(AIH!$AC110="AI",IF(Sheet1!$E110&lt;AIH!$AB110-100,100,"wait"),0))</f>
        <v>0</v>
      </c>
      <c r="ED109" s="10">
        <f>IF(AND(ED108&gt;0,ED108&lt;&gt;"wait"),"AT",IF(AIH!$AC110="AI",IF(Sheet1!$E110&lt;AIH!$AB110-150,150,"wait"),0))</f>
        <v>0</v>
      </c>
      <c r="EE109" s="10">
        <f>IF(AND(EE108&gt;0,EE108&lt;&gt;"wait"),"AT",IF(AIH!$AC110="AI",IF(Sheet1!$E110&lt;AIH!$AB110-200,200,"wait"),0))</f>
        <v>0</v>
      </c>
      <c r="EF109" s="10">
        <f t="shared" si="45"/>
        <v>0</v>
      </c>
      <c r="EH109" s="10">
        <f>IF(AND(EH108&gt;0,EH108&lt;&gt;"wait"),"AT",IF(AIH!$AE110="AI",IF(Sheet1!$D110&gt;AIH!$AD110+50,50,"wait"),0))</f>
        <v>0</v>
      </c>
      <c r="EI109" s="10">
        <f>IF(AND(EI108&gt;0,EI108&lt;&gt;"wait"),"AT",IF(AIH!$AE110="AI",IF(Sheet1!$D110&gt;AIH!$AD110+100,100,"wait"),0))</f>
        <v>0</v>
      </c>
      <c r="EJ109" s="10">
        <f>IF(AND(EJ108&gt;0,EJ108&lt;&gt;"wait"),"AT",IF(AIH!$AE110="AI",IF(Sheet1!$D110&gt;AIH!$AD110+150,150,"wait"),0))</f>
        <v>0</v>
      </c>
      <c r="EK109" s="10">
        <f>IF(AND(EK108&gt;0,EK108&lt;&gt;"wait"),"AT",IF(AIH!$AE110="AI",IF(Sheet1!$D110&gt;AIH!$AD110+200,200,"wait"),0))</f>
        <v>0</v>
      </c>
      <c r="EL109" s="10">
        <f>IF(AND(EL108&gt;0,EL108&lt;&gt;"wait"),"AT",IF(AIH!$AE110="AI",IF(Sheet1!$E110&lt;AIH!$AD110-50,50,"wait"),0))</f>
        <v>0</v>
      </c>
      <c r="EM109" s="10">
        <f>IF(AND(EM108&gt;0,EM108&lt;&gt;"wait"),"AT",IF(AIH!$AE110="AI",IF(Sheet1!$E110&lt;AIH!$AD110-100,100,"wait"),0))</f>
        <v>0</v>
      </c>
      <c r="EN109" s="10">
        <f>IF(AND(EN108&gt;0,EN108&lt;&gt;"wait"),"AT",IF(AIH!$AE110="AI",IF(Sheet1!$E110&lt;AIH!$AD110-150,150,"wait"),0))</f>
        <v>0</v>
      </c>
      <c r="EO109" s="10">
        <f>IF(AND(EO108&gt;0,EO108&lt;&gt;"wait"),"AT",IF(AIH!$AE110="AI",IF(Sheet1!$E110&lt;AIH!$AD110-200,200,"wait"),0))</f>
        <v>0</v>
      </c>
      <c r="EP109" s="10">
        <f t="shared" si="46"/>
        <v>0</v>
      </c>
      <c r="ER109" s="10">
        <f>IF(AND(ER108&gt;0,ER108&lt;&gt;"wait"),"AT",IF(AIH!$AG110="AI",IF(Sheet1!$D110&gt;AIH!$AF110+50,50,"wait"),0))</f>
        <v>0</v>
      </c>
      <c r="ES109" s="10">
        <f>IF(AND(ES108&gt;0,ES108&lt;&gt;"wait"),"AT",IF(AIH!$AG110="AI",IF(Sheet1!$D110&gt;AIH!$AF110+100,100,"wait"),0))</f>
        <v>0</v>
      </c>
      <c r="ET109" s="10">
        <f>IF(AND(ET108&gt;0,ET108&lt;&gt;"wait"),"AT",IF(AIH!$AG110="AI",IF(Sheet1!$D110&gt;AIH!$AF110+150,150,"wait"),0))</f>
        <v>0</v>
      </c>
      <c r="EU109" s="10">
        <f>IF(AND(EU108&gt;0,EU108&lt;&gt;"wait"),"AT",IF(AIH!$AG110="AI",IF(Sheet1!$D110&gt;AIH!$AF110+200,200,"wait"),0))</f>
        <v>0</v>
      </c>
      <c r="EV109" s="10">
        <f>IF(AND(EV108&gt;0,EV108&lt;&gt;"wait"),"AT",IF(AIH!$AG110="AI",IF(Sheet1!$E110&lt;AIH!$AF110-50,50,"wait"),0))</f>
        <v>0</v>
      </c>
      <c r="EW109" s="10">
        <f>IF(AND(EW108&gt;0,EW108&lt;&gt;"wait"),"AT",IF(AIH!$AG110="AI",IF(Sheet1!$E110&lt;AIH!$AF110-100,100,"wait"),0))</f>
        <v>0</v>
      </c>
      <c r="EX109" s="10">
        <f>IF(AND(EX108&gt;0,EX108&lt;&gt;"wait"),"AT",IF(AIH!$AG110="AI",IF(Sheet1!$E110&lt;AIH!$AF110-150,150,"wait"),0))</f>
        <v>0</v>
      </c>
      <c r="EY109" s="10">
        <f>IF(AND(EY108&gt;0,EY108&lt;&gt;"wait"),"AT",IF(AIH!$AG110="AI",IF(Sheet1!$E110&lt;AIH!$AF110-200,200,"wait"),0))</f>
        <v>0</v>
      </c>
      <c r="EZ109" s="10">
        <f t="shared" si="47"/>
        <v>0</v>
      </c>
      <c r="FB109" s="10">
        <f>IF(AND(FB108&gt;0,FB108&lt;&gt;"wait"),"AT",IF(AIH!$AI110="AI",IF(Sheet1!$D110&gt;AIH!$AH110+50,50,"wait"),0))</f>
        <v>0</v>
      </c>
      <c r="FC109" s="10">
        <f>IF(AND(FC108&gt;0,FC108&lt;&gt;"wait"),"AT",IF(AIH!$AI110="AI",IF(Sheet1!$D110&gt;AIH!$AH110+100,100,"wait"),0))</f>
        <v>0</v>
      </c>
      <c r="FD109" s="10">
        <f>IF(AND(FD108&gt;0,FD108&lt;&gt;"wait"),"AT",IF(AIH!$AI110="AI",IF(Sheet1!$D110&gt;AIH!$AH110+150,150,"wait"),0))</f>
        <v>0</v>
      </c>
      <c r="FE109" s="10">
        <f>IF(AND(FE108&gt;0,FE108&lt;&gt;"wait"),"AT",IF(AIH!$AI110="AI",IF(Sheet1!$D110&gt;AIH!$AH110+200,200,"wait"),0))</f>
        <v>0</v>
      </c>
      <c r="FF109" s="10">
        <f>IF(AND(FF108&gt;0,FF108&lt;&gt;"wait"),"AT",IF(AIH!$AI110="AI",IF(Sheet1!$E110&lt;AIH!$AH110-50,50,"wait"),0))</f>
        <v>0</v>
      </c>
      <c r="FG109" s="10">
        <f>IF(AND(FG108&gt;0,FG108&lt;&gt;"wait"),"AT",IF(AIH!$AI110="AI",IF(Sheet1!$E110&lt;AIH!$AH110-100,100,"wait"),0))</f>
        <v>0</v>
      </c>
      <c r="FH109" s="10">
        <f>IF(AND(FH108&gt;0,FH108&lt;&gt;"wait"),"AT",IF(AIH!$AI110="AI",IF(Sheet1!$E110&lt;AIH!$AH110-150,150,"wait"),0))</f>
        <v>0</v>
      </c>
      <c r="FI109" s="10">
        <f>IF(AND(FI108&gt;0,FI108&lt;&gt;"wait"),"AT",IF(AIH!$AI110="AI",IF(Sheet1!$E110&lt;AIH!$AH110-200,200,"wait"),0))</f>
        <v>0</v>
      </c>
      <c r="FJ109" s="10">
        <f t="shared" si="48"/>
        <v>0</v>
      </c>
      <c r="FL109" s="10">
        <f>IF(AND(FL108&gt;0,FL108&lt;&gt;"wait"),"AT",IF(AIH!$AK110="AI",IF(Sheet1!$D110&gt;AIH!$AJ110+50,50,"wait"),0))</f>
        <v>0</v>
      </c>
      <c r="FM109" s="10">
        <f>IF(AND(FM108&gt;0,FM108&lt;&gt;"wait"),"AT",IF(AIH!$AK110="AI",IF(Sheet1!$D110&gt;AIH!$AJ110+100,100,"wait"),0))</f>
        <v>0</v>
      </c>
      <c r="FN109" s="10">
        <f>IF(AND(FN108&gt;0,FN108&lt;&gt;"wait"),"AT",IF(AIH!$AK110="AI",IF(Sheet1!$D110&gt;AIH!$AJ110+150,150,"wait"),0))</f>
        <v>0</v>
      </c>
      <c r="FO109" s="10">
        <f>IF(AND(FO108&gt;0,FO108&lt;&gt;"wait"),"AT",IF(AIH!$AK110="AI",IF(Sheet1!$D110&gt;AIH!$AJ110+200,200,"wait"),0))</f>
        <v>0</v>
      </c>
      <c r="FP109" s="10">
        <f>IF(AND(FP108&gt;0,FP108&lt;&gt;"wait"),"AT",IF(AIH!$AK110="AI",IF(Sheet1!$E110&lt;AIH!$AJ110-50,50,"wait"),0))</f>
        <v>0</v>
      </c>
      <c r="FQ109" s="10">
        <f>IF(AND(FQ108&gt;0,FQ108&lt;&gt;"wait"),"AT",IF(AIH!$AK110="AI",IF(Sheet1!$E110&lt;AIH!$AJ110-100,100,"wait"),0))</f>
        <v>0</v>
      </c>
      <c r="FR109" s="10">
        <f>IF(AND(FR108&gt;0,FR108&lt;&gt;"wait"),"AT",IF(AIH!$AK110="AI",IF(Sheet1!$E110&lt;AIH!$AJ110-150,150,"wait"),0))</f>
        <v>0</v>
      </c>
      <c r="FS109" s="10">
        <f>IF(AND(FS108&gt;0,FS108&lt;&gt;"wait"),"AT",IF(AIH!$AK110="AI",IF(Sheet1!$E110&lt;AIH!$AJ110-200,200,"wait"),0))</f>
        <v>0</v>
      </c>
      <c r="FT109" s="10">
        <f t="shared" si="49"/>
        <v>0</v>
      </c>
      <c r="FV109" s="10">
        <f>IF(AND(FV108&gt;0,FV108&lt;&gt;"wait"),"AT",IF(AIH!$AM110="AI",IF(Sheet1!$D110&gt;AIH!$AL110+50,50,"wait"),0))</f>
        <v>0</v>
      </c>
      <c r="FW109" s="10">
        <f>IF(AND(FW108&gt;0,FW108&lt;&gt;"wait"),"AT",IF(AIH!$AM110="AI",IF(Sheet1!$D110&gt;AIH!$AL110+100,100,"wait"),0))</f>
        <v>0</v>
      </c>
      <c r="FX109" s="10">
        <f>IF(AND(FX108&gt;0,FX108&lt;&gt;"wait"),"AT",IF(AIH!$AM110="AI",IF(Sheet1!$D110&gt;AIH!$AL110+150,150,"wait"),0))</f>
        <v>0</v>
      </c>
      <c r="FY109" s="10">
        <f>IF(AND(FY108&gt;0,FY108&lt;&gt;"wait"),"AT",IF(AIH!$AM110="AI",IF(Sheet1!$D110&gt;AIH!$AL110+200,200,"wait"),0))</f>
        <v>0</v>
      </c>
      <c r="FZ109" s="10">
        <f>IF(AND(FZ108&gt;0,FZ108&lt;&gt;"wait"),"AT",IF(AIH!$AM110="AI",IF(Sheet1!$E110&lt;AIH!$AL110-50,50,"wait"),0))</f>
        <v>0</v>
      </c>
      <c r="GA109" s="10">
        <f>IF(AND(GA108&gt;0,GA108&lt;&gt;"wait"),"AT",IF(AIH!$AM110="AI",IF(Sheet1!$E110&lt;AIH!$AL110-100,100,"wait"),0))</f>
        <v>0</v>
      </c>
      <c r="GB109" s="10">
        <f>IF(AND(GB108&gt;0,GB108&lt;&gt;"wait"),"AT",IF(AIH!$AM110="AI",IF(Sheet1!$E110&lt;AIH!$AL110-150,150,"wait"),0))</f>
        <v>0</v>
      </c>
      <c r="GC109" s="10">
        <f>IF(AND(GC108&gt;0,GC108&lt;&gt;"wait"),"AT",IF(AIH!$AM110="AI",IF(Sheet1!$E110&lt;AIH!$AL110-200,200,"wait"),0))</f>
        <v>0</v>
      </c>
      <c r="GD109" s="10">
        <f t="shared" si="50"/>
        <v>0</v>
      </c>
      <c r="GF109" s="10">
        <f>IF(AND(GF108&gt;0,GF108&lt;&gt;"wait"),"AT",IF(AIH!$AO110="AI",IF(Sheet1!$D110&gt;AIH!$AN110+50,50,"wait"),0))</f>
        <v>0</v>
      </c>
      <c r="GG109" s="10">
        <f>IF(AND(GG108&gt;0,GG108&lt;&gt;"wait"),"AT",IF(AIH!$AO110="AI",IF(Sheet1!$D110&gt;AIH!$AN110+100,100,"wait"),0))</f>
        <v>0</v>
      </c>
      <c r="GH109" s="10">
        <f>IF(AND(GH108&gt;0,GH108&lt;&gt;"wait"),"AT",IF(AIH!$AO110="AI",IF(Sheet1!$D110&gt;AIH!$AN110+150,150,"wait"),0))</f>
        <v>0</v>
      </c>
      <c r="GI109" s="10">
        <f>IF(AND(GI108&gt;0,GI108&lt;&gt;"wait"),"AT",IF(AIH!$AO110="AI",IF(Sheet1!$D110&gt;AIH!$AN110+200,200,"wait"),0))</f>
        <v>0</v>
      </c>
      <c r="GJ109" s="10">
        <f>IF(AND(GJ108&gt;0,GJ108&lt;&gt;"wait"),"AT",IF(AIH!$AO110="AI",IF(Sheet1!$E110&lt;AIH!$AN110-50,50,"wait"),0))</f>
        <v>0</v>
      </c>
      <c r="GK109" s="10">
        <f>IF(AND(GK108&gt;0,GK108&lt;&gt;"wait"),"AT",IF(AIH!$AO110="AI",IF(Sheet1!$E110&lt;AIH!$AN110-100,100,"wait"),0))</f>
        <v>0</v>
      </c>
      <c r="GL109" s="10">
        <f>IF(AND(GL108&gt;0,GL108&lt;&gt;"wait"),"AT",IF(AIH!$AO110="AI",IF(Sheet1!$E110&lt;AIH!$AN110-150,150,"wait"),0))</f>
        <v>0</v>
      </c>
      <c r="GM109" s="10">
        <f>IF(AND(GM108&gt;0,GM108&lt;&gt;"wait"),"AT",IF(AIH!$AO110="AI",IF(Sheet1!$E110&lt;AIH!$AN110-200,200,"wait"),0))</f>
        <v>0</v>
      </c>
      <c r="GN109" s="10">
        <f t="shared" si="51"/>
        <v>0</v>
      </c>
      <c r="GP109" s="10">
        <f>IF(AND(GP108&gt;0,GP108&lt;&gt;"wait"),"AT",IF(AIH!$AQ110="AI",IF(Sheet1!$D110&gt;AIH!$AP110+50,50,"wait"),0))</f>
        <v>0</v>
      </c>
      <c r="GQ109" s="10">
        <f>IF(AND(GQ108&gt;0,GQ108&lt;&gt;"wait"),"AT",IF(AIH!$AQ110="AI",IF(Sheet1!$D110&gt;AIH!$AP110+100,100,"wait"),0))</f>
        <v>0</v>
      </c>
      <c r="GR109" s="10">
        <f>IF(AND(GR108&gt;0,GR108&lt;&gt;"wait"),"AT",IF(AIH!$AQ110="AI",IF(Sheet1!$D110&gt;AIH!$AP110+150,150,"wait"),0))</f>
        <v>0</v>
      </c>
      <c r="GS109" s="10">
        <f>IF(AND(GS108&gt;0,GS108&lt;&gt;"wait"),"AT",IF(AIH!$AQ110="AI",IF(Sheet1!$D110&gt;AIH!$AP110+200,200,"wait"),0))</f>
        <v>0</v>
      </c>
      <c r="GT109" s="10">
        <f>IF(AND(GT108&gt;0,GT108&lt;&gt;"wait"),"AT",IF(AIH!$AQ110="AI",IF(Sheet1!$E110&lt;AIH!$AP110-50,50,"wait"),0))</f>
        <v>0</v>
      </c>
      <c r="GU109" s="10">
        <f>IF(AND(GU108&gt;0,GU108&lt;&gt;"wait"),"AT",IF(AIH!$AQ110="AI",IF(Sheet1!$E110&lt;AIH!$AP110-100,100,"wait"),0))</f>
        <v>0</v>
      </c>
      <c r="GV109" s="10">
        <f>IF(AND(GV108&gt;0,GV108&lt;&gt;"wait"),"AT",IF(AIH!$AQ110="AI",IF(Sheet1!$E110&lt;AIH!$AP110-150,150,"wait"),0))</f>
        <v>0</v>
      </c>
      <c r="GW109" s="10">
        <f>IF(AND(GW108&gt;0,GW108&lt;&gt;"wait"),"AT",IF(AIH!$AQ110="AI",IF(Sheet1!$E110&lt;AIH!$AP110-200,200,"wait"),0))</f>
        <v>0</v>
      </c>
      <c r="GX109" s="10">
        <f t="shared" si="52"/>
        <v>0</v>
      </c>
      <c r="GZ109" s="10">
        <f>IF(AND(GZ108&gt;0,GZ108&lt;&gt;"wait"),"AT",IF(AIH!$AS110="AI",IF(Sheet1!$D110&gt;AIH!$AR110+50,50,"wait"),0))</f>
        <v>0</v>
      </c>
      <c r="HA109" s="10">
        <f>IF(AND(HA108&gt;0,HA108&lt;&gt;"wait"),"AT",IF(AIH!$AS110="AI",IF(Sheet1!$D110&gt;AIH!$AR110+100,100,"wait"),0))</f>
        <v>0</v>
      </c>
      <c r="HB109" s="10">
        <f>IF(AND(HB108&gt;0,HB108&lt;&gt;"wait"),"AT",IF(AIH!$AS110="AI",IF(Sheet1!$D110&gt;AIH!$AR110+150,150,"wait"),0))</f>
        <v>0</v>
      </c>
      <c r="HC109" s="10">
        <f>IF(AND(HC108&gt;0,HC108&lt;&gt;"wait"),"AT",IF(AIH!$AS110="AI",IF(Sheet1!$D110&gt;AIH!$AR110+200,200,"wait"),0))</f>
        <v>0</v>
      </c>
      <c r="HD109" s="10">
        <f>IF(AND(HD108&gt;0,HD108&lt;&gt;"wait"),"AT",IF(AIH!$AS110="AI",IF(Sheet1!$E110&lt;AIH!$AR110-50,50,"wait"),0))</f>
        <v>0</v>
      </c>
      <c r="HE109" s="10">
        <f>IF(AND(HE108&gt;0,HE108&lt;&gt;"wait"),"AT",IF(AIH!$AS110="AI",IF(Sheet1!$E110&lt;AIH!$AR110-100,100,"wait"),0))</f>
        <v>0</v>
      </c>
      <c r="HF109" s="10">
        <f>IF(AND(HF108&gt;0,HF108&lt;&gt;"wait"),"AT",IF(AIH!$AS110="AI",IF(Sheet1!$E110&lt;AIH!$AR110-150,150,"wait"),0))</f>
        <v>0</v>
      </c>
      <c r="HG109" s="10">
        <f>IF(AND(HG108&gt;0,HG108&lt;&gt;"wait"),"AT",IF(AIH!$AS110="AI",IF(Sheet1!$E110&lt;AIH!$AR110-200,200,"wait"),0))</f>
        <v>0</v>
      </c>
      <c r="HH109" s="10">
        <f t="shared" si="53"/>
        <v>0</v>
      </c>
      <c r="HJ109" s="10">
        <f>IF(AND(HJ108&gt;0,HJ108&lt;&gt;"wait"),"AT",IF(AIH!$AU110="AI",IF(Sheet1!$D110&gt;AIH!$AT110+50,50,"wait"),0))</f>
        <v>0</v>
      </c>
      <c r="HK109" s="10">
        <f>IF(AND(HK108&gt;0,HK108&lt;&gt;"wait"),"AT",IF(AIH!$AU110="AI",IF(Sheet1!$D110&gt;AIH!$AT110+100,100,"wait"),0))</f>
        <v>0</v>
      </c>
      <c r="HL109" s="10">
        <f>IF(AND(HL108&gt;0,HL108&lt;&gt;"wait"),"AT",IF(AIH!$AU110="AI",IF(Sheet1!$D110&gt;AIH!$AT110+150,150,"wait"),0))</f>
        <v>0</v>
      </c>
      <c r="HM109" s="10">
        <f>IF(AND(HM108&gt;0,HM108&lt;&gt;"wait"),"AT",IF(AIH!$AU110="AI",IF(Sheet1!$D110&gt;AIH!$AT110+200,200,"wait"),0))</f>
        <v>0</v>
      </c>
      <c r="HN109" s="10">
        <f>IF(AND(HN108&gt;0,HN108&lt;&gt;"wait"),"AT",IF(AIH!$AU110="AI",IF(Sheet1!$E110&lt;AIH!$AT110-50,50,"wait"),0))</f>
        <v>0</v>
      </c>
      <c r="HO109" s="10">
        <f>IF(AND(HO108&gt;0,HO108&lt;&gt;"wait"),"AT",IF(AIH!$AU110="AI",IF(Sheet1!$E110&lt;AIH!$AT110-100,100,"wait"),0))</f>
        <v>0</v>
      </c>
      <c r="HP109" s="10">
        <f>IF(AND(HP108&gt;0,HP108&lt;&gt;"wait"),"AT",IF(AIH!$AU110="AI",IF(Sheet1!$E110&lt;AIH!$AT110-150,150,"wait"),0))</f>
        <v>0</v>
      </c>
      <c r="HQ109" s="10">
        <f>IF(AND(HQ108&gt;0,HQ108&lt;&gt;"wait"),"AT",IF(AIH!$AU110="AI",IF(Sheet1!$E110&lt;AIH!$AT110-200,200,"wait"),0))</f>
        <v>0</v>
      </c>
      <c r="HR109" s="10">
        <f t="shared" si="54"/>
        <v>0</v>
      </c>
      <c r="HT109" s="10">
        <f>IF(AND(HT108&gt;0,HT108&lt;&gt;"wait"),"AT",IF(AIH!$AX110="AI",IF(Sheet1!$D110&gt;AIH!$AW110+50,50,"wait"),0))</f>
        <v>0</v>
      </c>
      <c r="HU109" s="10">
        <f>IF(AND(HU108&gt;0,HU108&lt;&gt;"wait"),"AT",IF(AIH!$AX110="AI",IF(Sheet1!$D110&gt;AIH!$AW110+100,100,"wait"),0))</f>
        <v>0</v>
      </c>
      <c r="HV109" s="10">
        <f>IF(AND(HV108&gt;0,HV108&lt;&gt;"wait"),"AT",IF(AIH!$AX110="AI",IF(Sheet1!$D110&gt;AIH!$AW110+150,150,"wait"),0))</f>
        <v>0</v>
      </c>
      <c r="HW109" s="10">
        <f>IF(AND(HW108&gt;0,HW108&lt;&gt;"wait"),"AT",IF(AIH!$AX110="AI",IF(Sheet1!$D110&gt;AIH!$AW110+200,200,"wait"),0))</f>
        <v>0</v>
      </c>
      <c r="HX109" s="10">
        <f>IF(AND(HX108&gt;0,HX108&lt;&gt;"wait"),"AT",IF(AIH!$AX110="AI",IF(Sheet1!$E110&lt;AIH!$AW110-50,50,"wait"),0))</f>
        <v>0</v>
      </c>
      <c r="HY109" s="10">
        <f>IF(AND(HY108&gt;0,HY108&lt;&gt;"wait"),"AT",IF(AIH!$AX110="AI",IF(Sheet1!$E110&lt;AIH!$AW110-100,100,"wait"),0))</f>
        <v>0</v>
      </c>
      <c r="HZ109" s="10">
        <f>IF(AND(HZ108&gt;0,HZ108&lt;&gt;"wait"),"AT",IF(AIH!$AX110="AI",IF(Sheet1!$E110&lt;AIH!$AW110-150,150,"wait"),0))</f>
        <v>0</v>
      </c>
      <c r="IA109" s="10">
        <f>IF(AND(IA108&gt;0,IA108&lt;&gt;"wait"),"AT",IF(AIH!$AX110="AI",IF(Sheet1!$E110&lt;AIH!$AW110-200,200,"wait"),0))</f>
        <v>0</v>
      </c>
      <c r="IB109" s="10">
        <f t="shared" si="55"/>
        <v>0</v>
      </c>
      <c r="ID109" s="10">
        <f>IF(AND(ID108&gt;0,ID108&lt;&gt;"wait"),"AT",IF(AIH!$AZ110="AI",IF(Sheet1!$D110&gt;AIH!$AY110+50,50,"wait"),0))</f>
        <v>0</v>
      </c>
      <c r="IE109" s="10">
        <f>IF(AND(IE108&gt;0,IE108&lt;&gt;"wait"),"AT",IF(AIH!$AZ110="AI",IF(Sheet1!$D110&gt;AIH!$AY110+100,100,"wait"),0))</f>
        <v>0</v>
      </c>
      <c r="IF109" s="10">
        <f>IF(AND(IF108&gt;0,IF108&lt;&gt;"wait"),"AT",IF(AIH!$AZ110="AI",IF(Sheet1!$D110&gt;AIH!$AY110+150,150,"wait"),0))</f>
        <v>0</v>
      </c>
      <c r="IG109" s="10">
        <f>IF(AND(IG108&gt;0,IG108&lt;&gt;"wait"),"AT",IF(AIH!$AZ110="AI",IF(Sheet1!$D110&gt;AIH!$AY110+200,200,"wait"),0))</f>
        <v>0</v>
      </c>
      <c r="IH109" s="10">
        <f>IF(AND(IH108&gt;0,IH108&lt;&gt;"wait"),"AT",IF(AIH!$AZ110="AI",IF(Sheet1!$E110&lt;AIH!$AY110-50,50,"wait"),0))</f>
        <v>0</v>
      </c>
      <c r="II109" s="10">
        <f>IF(AND(II108&gt;0,II108&lt;&gt;"wait"),"AT",IF(AIH!$AZ110="AI",IF(Sheet1!$E110&lt;AIH!$AY110-100,100,"wait"),0))</f>
        <v>0</v>
      </c>
      <c r="IJ109" s="10">
        <f>IF(AND(IJ108&gt;0,IJ108&lt;&gt;"wait"),"AT",IF(AIH!$AZ110="AI",IF(Sheet1!$E110&lt;AIH!$AY110-150,150,"wait"),0))</f>
        <v>0</v>
      </c>
      <c r="IK109" s="10">
        <f>IF(AND(IK108&gt;0,IK108&lt;&gt;"wait"),"AT",IF(AIH!$AZ110="AI",IF(Sheet1!$E110&lt;AIH!$AY110-200,200,"wait"),0))</f>
        <v>0</v>
      </c>
      <c r="IL109" s="10">
        <f t="shared" si="56"/>
        <v>0</v>
      </c>
      <c r="IN109" s="10">
        <f>IF(AND(IN108&gt;0,IN108&lt;&gt;"wait"),"AT",IF(AIH!$BB110="AI",IF(Sheet1!$D110&gt;AIH!$BA110+50,50,"wait"),0))</f>
        <v>0</v>
      </c>
      <c r="IO109" s="10">
        <f>IF(AND(IO108&gt;0,IO108&lt;&gt;"wait"),"AT",IF(AIH!$BB110="AI",IF(Sheet1!$D110&gt;AIH!$BA110+100,100,"wait"),0))</f>
        <v>0</v>
      </c>
      <c r="IP109" s="10">
        <f>IF(AND(IP108&gt;0,IP108&lt;&gt;"wait"),"AT",IF(AIH!$BB110="AI",IF(Sheet1!$D110&gt;AIH!$BA110+150,150,"wait"),0))</f>
        <v>0</v>
      </c>
      <c r="IQ109" s="10">
        <f>IF(AND(IQ108&gt;0,IQ108&lt;&gt;"wait"),"AT",IF(AIH!$BB110="AI",IF(Sheet1!$D110&gt;AIH!$BA110+200,200,"wait"),0))</f>
        <v>0</v>
      </c>
      <c r="IR109" s="10">
        <f>IF(AND(IR108&gt;0,IR108&lt;&gt;"wait"),"AT",IF(AIH!$BB110="AI",IF(Sheet1!$E110&lt;AIH!$BA110-50,50,"wait"),0))</f>
        <v>0</v>
      </c>
      <c r="IS109" s="10">
        <f>IF(AND(IS108&gt;0,IS108&lt;&gt;"wait"),"AT",IF(AIH!$BB110="AI",IF(Sheet1!$E110&lt;AIH!$BA110-100,100,"wait"),0))</f>
        <v>0</v>
      </c>
      <c r="IT109" s="10">
        <f>IF(AND(IT108&gt;0,IT108&lt;&gt;"wait"),"AT",IF(AIH!$BB110="AI",IF(Sheet1!$E110&lt;AIH!$BA110-150,150,"wait"),0))</f>
        <v>0</v>
      </c>
      <c r="IU109" s="10">
        <f>IF(AND(IU108&gt;0,IU108&lt;&gt;"wait"),"AT",IF(AIH!$BB110="AI",IF(Sheet1!$E110&lt;AIH!$BA110-200,200,"wait"),0))</f>
        <v>0</v>
      </c>
      <c r="IV109" s="10">
        <f t="shared" si="57"/>
        <v>0</v>
      </c>
      <c r="IX109" s="10">
        <f>IF(AND(IX108&gt;0,IX108&lt;&gt;"wait"),"AT",IF(AIH!$BD110="AI",IF(Sheet1!$D110&gt;AIH!$BC110+50,50,"wait"),0))</f>
        <v>0</v>
      </c>
      <c r="IY109" s="10">
        <f>IF(AND(IY108&gt;0,IY108&lt;&gt;"wait"),"AT",IF(AIH!$BD110="AI",IF(Sheet1!$D110&gt;AIH!$BC110+100,100,"wait"),0))</f>
        <v>0</v>
      </c>
      <c r="IZ109" s="10">
        <f>IF(AND(IZ108&gt;0,IZ108&lt;&gt;"wait"),"AT",IF(AIH!$BD110="AI",IF(Sheet1!$D110&gt;AIH!$BC110+150,150,"wait"),0))</f>
        <v>0</v>
      </c>
      <c r="JA109" s="10">
        <f>IF(AND(JA108&gt;0,JA108&lt;&gt;"wait"),"AT",IF(AIH!$BD110="AI",IF(Sheet1!$D110&gt;AIH!$BC110+200,200,"wait"),0))</f>
        <v>0</v>
      </c>
      <c r="JB109" s="10">
        <f>IF(AND(JB108&gt;0,JB108&lt;&gt;"wait"),"AT",IF(AIH!$BD110="AI",IF(Sheet1!$E110&lt;AIH!$BC110-50,50,"wait"),0))</f>
        <v>0</v>
      </c>
      <c r="JC109" s="10">
        <f>IF(AND(JC108&gt;0,JC108&lt;&gt;"wait"),"AT",IF(AIH!$BD110="AI",IF(Sheet1!$E110&lt;AIH!$BC110-100,100,"wait"),0))</f>
        <v>0</v>
      </c>
      <c r="JD109" s="10">
        <f>IF(AND(JD108&gt;0,JD108&lt;&gt;"wait"),"AT",IF(AIH!$BD110="AI",IF(Sheet1!$E110&lt;AIH!$BC110-150,150,"wait"),0))</f>
        <v>0</v>
      </c>
      <c r="JE109" s="10">
        <f>IF(AND(JE108&gt;0,JE108&lt;&gt;"wait"),"AT",IF(AIH!$BD110="AI",IF(Sheet1!$E110&lt;AIH!$BC110-200,200,"wait"),0))</f>
        <v>0</v>
      </c>
      <c r="JF109" s="10">
        <f t="shared" si="58"/>
        <v>0</v>
      </c>
      <c r="JH109" s="10">
        <f>IF(AND(JH108&gt;0,JH108&lt;&gt;"wait"),"AT",IF(AIH!$BF110="AI",IF(Sheet1!$D110&gt;AIH!$BE110+50,50,"wait"),0))</f>
        <v>0</v>
      </c>
      <c r="JI109" s="10">
        <f>IF(AND(JI108&gt;0,JI108&lt;&gt;"wait"),"AT",IF(AIH!$BF110="AI",IF(Sheet1!$D110&gt;AIH!$BE110+100,100,"wait"),0))</f>
        <v>0</v>
      </c>
      <c r="JJ109" s="10">
        <f>IF(AND(JJ108&gt;0,JJ108&lt;&gt;"wait"),"AT",IF(AIH!$BF110="AI",IF(Sheet1!$D110&gt;AIH!$BE110+150,150,"wait"),0))</f>
        <v>0</v>
      </c>
      <c r="JK109" s="10">
        <f>IF(AND(JK108&gt;0,JK108&lt;&gt;"wait"),"AT",IF(AIH!$BF110="AI",IF(Sheet1!$D110&gt;AIH!$BE110+200,200,"wait"),0))</f>
        <v>0</v>
      </c>
      <c r="JL109" s="10">
        <f>IF(AND(JL108&gt;0,JL108&lt;&gt;"wait"),"AT",IF(AIH!$BF110="AI",IF(Sheet1!$E110&lt;AIH!$BE110-50,50,"wait"),0))</f>
        <v>0</v>
      </c>
      <c r="JM109" s="10">
        <f>IF(AND(JM108&gt;0,JM108&lt;&gt;"wait"),"AT",IF(AIH!$BF110="AI",IF(Sheet1!$E110&lt;AIH!$BE110-100,100,"wait"),0))</f>
        <v>0</v>
      </c>
      <c r="JN109" s="10">
        <f>IF(AND(JN108&gt;0,JN108&lt;&gt;"wait"),"AT",IF(AIH!$BF110="AI",IF(Sheet1!$E110&lt;AIH!$BE110-150,150,"wait"),0))</f>
        <v>0</v>
      </c>
      <c r="JO109" s="10">
        <f>IF(AND(JO108&gt;0,JO108&lt;&gt;"wait"),"AT",IF(AIH!$BF110="AI",IF(Sheet1!$E110&lt;AIH!$BE110-200,200,"wait"),0))</f>
        <v>0</v>
      </c>
      <c r="JP109" s="10">
        <f t="shared" si="59"/>
        <v>0</v>
      </c>
      <c r="JR109" s="10">
        <f>IF(AND(JR108&gt;0,JR108&lt;&gt;"wait"),"AT",IF(AIH!$BH110="AI",IF(Sheet1!$D110&gt;AIH!$BG110+50,50,"wait"),0))</f>
        <v>0</v>
      </c>
      <c r="JS109" s="10">
        <f>IF(AND(JS108&gt;0,JS108&lt;&gt;"wait"),"AT",IF(AIH!$BH110="AI",IF(Sheet1!$D110&gt;AIH!$BG110+100,100,"wait"),0))</f>
        <v>0</v>
      </c>
      <c r="JT109" s="10">
        <f>IF(AND(JT108&gt;0,JT108&lt;&gt;"wait"),"AT",IF(AIH!$BH110="AI",IF(Sheet1!$D110&gt;AIH!$BG110+150,150,"wait"),0))</f>
        <v>0</v>
      </c>
      <c r="JU109" s="10">
        <f>IF(AND(JU108&gt;0,JU108&lt;&gt;"wait"),"AT",IF(AIH!$BH110="AI",IF(Sheet1!$D110&gt;AIH!$BG110+200,200,"wait"),0))</f>
        <v>0</v>
      </c>
      <c r="JV109" s="10">
        <f>IF(AND(JV108&gt;0,JV108&lt;&gt;"wait"),"AT",IF(AIH!$BH110="AI",IF(Sheet1!$E110&lt;AIH!$BG110-50,50,"wait"),0))</f>
        <v>0</v>
      </c>
      <c r="JW109" s="10">
        <f>IF(AND(JW108&gt;0,JW108&lt;&gt;"wait"),"AT",IF(AIH!$BH110="AI",IF(Sheet1!$E110&lt;AIH!$BG110-100,100,"wait"),0))</f>
        <v>0</v>
      </c>
      <c r="JX109" s="10">
        <f>IF(AND(JX108&gt;0,JX108&lt;&gt;"wait"),"AT",IF(AIH!$BH110="AI",IF(Sheet1!$E110&lt;AIH!$BG110-150,150,"wait"),0))</f>
        <v>0</v>
      </c>
      <c r="JY109" s="10">
        <f>IF(AND(JY108&gt;0,JY108&lt;&gt;"wait"),"AT",IF(AIH!$BH110="AI",IF(Sheet1!$E110&lt;AIH!$BG110-200,200,"wait"),0))</f>
        <v>0</v>
      </c>
      <c r="JZ109" s="10">
        <f t="shared" si="60"/>
        <v>0</v>
      </c>
      <c r="KB109" s="10">
        <f>IF(AND(KB108&gt;0,KB108&lt;&gt;"wait"),"AT",IF(AIH!$BJ110="AI",IF(Sheet1!$D110&gt;AIH!$BI110+50,50,"wait"),0))</f>
        <v>0</v>
      </c>
      <c r="KC109" s="10">
        <f>IF(AND(KC108&gt;0,KC108&lt;&gt;"wait"),"AT",IF(AIH!$BJ110="AI",IF(Sheet1!$D110&gt;AIH!$BI110+100,100,"wait"),0))</f>
        <v>0</v>
      </c>
      <c r="KD109" s="10">
        <f>IF(AND(KD108&gt;0,KD108&lt;&gt;"wait"),"AT",IF(AIH!$BJ110="AI",IF(Sheet1!$D110&gt;AIH!$BI110+150,150,"wait"),0))</f>
        <v>0</v>
      </c>
      <c r="KE109" s="10">
        <f>IF(AND(KE108&gt;0,KE108&lt;&gt;"wait"),"AT",IF(AIH!$BJ110="AI",IF(Sheet1!$D110&gt;AIH!$BI110+200,200,"wait"),0))</f>
        <v>0</v>
      </c>
      <c r="KF109" s="10">
        <f>IF(AND(KF108&gt;0,KF108&lt;&gt;"wait"),"AT",IF(AIH!$BJ110="AI",IF(Sheet1!$E110&lt;AIH!$BI110-50,50,"wait"),0))</f>
        <v>0</v>
      </c>
      <c r="KG109" s="10">
        <f>IF(AND(KG108&gt;0,KG108&lt;&gt;"wait"),"AT",IF(AIH!$BJ110="AI",IF(Sheet1!$E110&lt;AIH!$BI110-100,100,"wait"),0))</f>
        <v>0</v>
      </c>
      <c r="KH109" s="10">
        <f>IF(AND(KH108&gt;0,KH108&lt;&gt;"wait"),"AT",IF(AIH!$BJ110="AI",IF(Sheet1!$E110&lt;AIH!$BI110-150,150,"wait"),0))</f>
        <v>0</v>
      </c>
      <c r="KI109" s="10">
        <f>IF(AND(KI108&gt;0,KI108&lt;&gt;"wait"),"AT",IF(AIH!$BJ110="AI",IF(Sheet1!$E110&lt;AIH!$BI110-200,200,"wait"),0))</f>
        <v>0</v>
      </c>
      <c r="KJ109" s="10">
        <f t="shared" si="61"/>
        <v>0</v>
      </c>
      <c r="KL109" s="10">
        <f>IF(AND(KL108&gt;0,KL108&lt;&gt;"wait"),"AT",IF(AIH!$BL110="AI",IF(Sheet1!$D110&gt;AIH!$BK110+50,50,"wait"),0))</f>
        <v>0</v>
      </c>
      <c r="KM109" s="10">
        <f>IF(AND(KM108&gt;0,KM108&lt;&gt;"wait"),"AT",IF(AIH!$BL110="AI",IF(Sheet1!$D110&gt;AIH!$BK110+100,100,"wait"),0))</f>
        <v>0</v>
      </c>
      <c r="KN109" s="10">
        <f>IF(AND(KN108&gt;0,KN108&lt;&gt;"wait"),"AT",IF(AIH!$BL110="AI",IF(Sheet1!$D110&gt;AIH!$BK110+150,150,"wait"),0))</f>
        <v>0</v>
      </c>
      <c r="KO109" s="10">
        <f>IF(AND(KO108&gt;0,KO108&lt;&gt;"wait"),"AT",IF(AIH!$BL110="AI",IF(Sheet1!$D110&gt;AIH!$BK110+200,200,"wait"),0))</f>
        <v>0</v>
      </c>
      <c r="KP109" s="10">
        <f>IF(AND(KP108&gt;0,KP108&lt;&gt;"wait"),"AT",IF(AIH!$BL110="AI",IF(Sheet1!$E110&lt;AIH!$BK110-50,50,"wait"),0))</f>
        <v>0</v>
      </c>
      <c r="KQ109" s="10">
        <f>IF(AND(KQ108&gt;0,KQ108&lt;&gt;"wait"),"AT",IF(AIH!$BL110="AI",IF(Sheet1!$E110&lt;AIH!$BK110-100,100,"wait"),0))</f>
        <v>0</v>
      </c>
      <c r="KR109" s="10">
        <f>IF(AND(KR108&gt;0,KR108&lt;&gt;"wait"),"AT",IF(AIH!$BL110="AI",IF(Sheet1!$E110&lt;AIH!$BK110-150,150,"wait"),0))</f>
        <v>0</v>
      </c>
      <c r="KS109" s="10">
        <f>IF(AND(KS108&gt;0,KS108&lt;&gt;"wait"),"AT",IF(AIH!$BL110="AI",IF(Sheet1!$E110&lt;AIH!$BK110-200,200,"wait"),0))</f>
        <v>0</v>
      </c>
      <c r="KT109" s="10">
        <f t="shared" si="62"/>
        <v>0</v>
      </c>
      <c r="KV109" s="10">
        <f>IF(AND(KV108&gt;0,KV108&lt;&gt;"wait"),"AT",IF(AIH!$BN110="AI",IF(Sheet1!$D110&gt;AIH!$BM110+50,50,"wait"),0))</f>
        <v>0</v>
      </c>
      <c r="KW109" s="10">
        <f>IF(AND(KW108&gt;0,KW108&lt;&gt;"wait"),"AT",IF(AIH!$BN110="AI",IF(Sheet1!$D110&gt;AIH!$BM110+100,100,"wait"),0))</f>
        <v>0</v>
      </c>
      <c r="KX109" s="10">
        <f>IF(AND(KX108&gt;0,KX108&lt;&gt;"wait"),"AT",IF(AIH!$BN110="AI",IF(Sheet1!$D110&gt;AIH!$BM110+150,150,"wait"),0))</f>
        <v>0</v>
      </c>
      <c r="KY109" s="10">
        <f>IF(AND(KY108&gt;0,KY108&lt;&gt;"wait"),"AT",IF(AIH!$BN110="AI",IF(Sheet1!$D110&gt;AIH!$BM110+200,200,"wait"),0))</f>
        <v>0</v>
      </c>
      <c r="KZ109" s="10">
        <f>IF(AND(KZ108&gt;0,KZ108&lt;&gt;"wait"),"AT",IF(AIH!$BN110="AI",IF(Sheet1!$E110&lt;AIH!$BM110-50,50,"wait"),0))</f>
        <v>0</v>
      </c>
      <c r="LA109" s="10">
        <f>IF(AND(LA108&gt;0,LA108&lt;&gt;"wait"),"AT",IF(AIH!$BN110="AI",IF(Sheet1!$E110&lt;AIH!$BM110-100,100,"wait"),0))</f>
        <v>0</v>
      </c>
      <c r="LB109" s="10">
        <f>IF(AND(LB108&gt;0,LB108&lt;&gt;"wait"),"AT",IF(AIH!$BN110="AI",IF(Sheet1!$E110&lt;AIH!$BM110-150,150,"wait"),0))</f>
        <v>0</v>
      </c>
      <c r="LC109" s="10">
        <f>IF(AND(LC108&gt;0,LC108&lt;&gt;"wait"),"AT",IF(AIH!$BN110="AI",IF(Sheet1!$E110&lt;AIH!$BM110-200,200,"wait"),0))</f>
        <v>0</v>
      </c>
      <c r="LD109" s="10">
        <f t="shared" si="63"/>
        <v>0</v>
      </c>
      <c r="LF109" s="10">
        <f>IF(AND(LF108&gt;0,LF108&lt;&gt;"wait"),"AT",IF(AIH!$BP110="AI",IF(Sheet1!$D110&gt;AIH!$BO110+50,50,"wait"),0))</f>
        <v>0</v>
      </c>
      <c r="LG109" s="10">
        <f>IF(AND(LG108&gt;0,LG108&lt;&gt;"wait"),"AT",IF(AIH!$BP110="AI",IF(Sheet1!$D110&gt;AIH!$BO110+100,100,"wait"),0))</f>
        <v>0</v>
      </c>
      <c r="LH109" s="10">
        <f>IF(AND(LH108&gt;0,LH108&lt;&gt;"wait"),"AT",IF(AIH!$BP110="AI",IF(Sheet1!$D110&gt;AIH!$BO110+150,150,"wait"),0))</f>
        <v>0</v>
      </c>
      <c r="LI109" s="10">
        <f>IF(AND(LI108&gt;0,LI108&lt;&gt;"wait"),"AT",IF(AIH!$BP110="AI",IF(Sheet1!$D110&gt;AIH!$BO110+200,200,"wait"),0))</f>
        <v>0</v>
      </c>
      <c r="LJ109" s="10">
        <f>IF(AND(LJ108&gt;0,LJ108&lt;&gt;"wait"),"AT",IF(AIH!$BP110="AI",IF(Sheet1!$E110&lt;AIH!$BO110-50,50,"wait"),0))</f>
        <v>0</v>
      </c>
      <c r="LK109" s="10">
        <f>IF(AND(LK108&gt;0,LK108&lt;&gt;"wait"),"AT",IF(AIH!$BP110="AI",IF(Sheet1!$E110&lt;AIH!$BO110-100,100,"wait"),0))</f>
        <v>0</v>
      </c>
      <c r="LL109" s="10">
        <f>IF(AND(LL108&gt;0,LL108&lt;&gt;"wait"),"AT",IF(AIH!$BP110="AI",IF(Sheet1!$E110&lt;AIH!$BO110-150,150,"wait"),0))</f>
        <v>0</v>
      </c>
      <c r="LM109" s="10">
        <f>IF(AND(LM108&gt;0,LM108&lt;&gt;"wait"),"AT",IF(AIH!$BP110="AI",IF(Sheet1!$E110&lt;AIH!$BO110-200,200,"wait"),0))</f>
        <v>0</v>
      </c>
      <c r="LN109" s="10">
        <f t="shared" si="64"/>
        <v>0</v>
      </c>
      <c r="LP109" s="10">
        <f>IF(AND(LP108&gt;0,LP108&lt;&gt;"wait"),"AT",IF(AIH!$BR110="AI",IF(Sheet1!$D110&gt;AIH!$BQ110+50,50,"wait"),0))</f>
        <v>0</v>
      </c>
      <c r="LQ109" s="10">
        <f>IF(AND(LQ108&gt;0,LQ108&lt;&gt;"wait"),"AT",IF(AIH!$BR110="AI",IF(Sheet1!$D110&gt;AIH!$BQ110+100,100,"wait"),0))</f>
        <v>0</v>
      </c>
      <c r="LR109" s="10">
        <f>IF(AND(LR108&gt;0,LR108&lt;&gt;"wait"),"AT",IF(AIH!$BR110="AI",IF(Sheet1!$D110&gt;AIH!$BQ110+150,150,"wait"),0))</f>
        <v>0</v>
      </c>
      <c r="LS109" s="10">
        <f>IF(AND(LS108&gt;0,LS108&lt;&gt;"wait"),"AT",IF(AIH!$BR110="AI",IF(Sheet1!$D110&gt;AIH!$BQ110+200,200,"wait"),0))</f>
        <v>0</v>
      </c>
      <c r="LT109" s="10">
        <f>IF(AND(LT108&gt;0,LT108&lt;&gt;"wait"),"AT",IF(AIH!$BR110="AI",IF(Sheet1!$E110&lt;AIH!$BQ110-50,50,"wait"),0))</f>
        <v>0</v>
      </c>
      <c r="LU109" s="10">
        <f>IF(AND(LU108&gt;0,LU108&lt;&gt;"wait"),"AT",IF(AIH!$BR110="AI",IF(Sheet1!$E110&lt;AIH!$BQ110-100,100,"wait"),0))</f>
        <v>0</v>
      </c>
      <c r="LV109" s="10">
        <f>IF(AND(LV108&gt;0,LV108&lt;&gt;"wait"),"AT",IF(AIH!$BR110="AI",IF(Sheet1!$E110&lt;AIH!$BQ110-150,150,"wait"),0))</f>
        <v>0</v>
      </c>
      <c r="LW109" s="10">
        <f>IF(AND(LW108&gt;0,LW108&lt;&gt;"wait"),"AT",IF(AIH!$BR110="AI",IF(Sheet1!$E110&lt;AIH!$BQ110-200,200,"wait"),0))</f>
        <v>0</v>
      </c>
      <c r="LX109" s="10">
        <f t="shared" si="65"/>
        <v>0</v>
      </c>
    </row>
    <row r="110" spans="1:336" x14ac:dyDescent="0.3">
      <c r="A110" t="str">
        <f>Sheet1!B110</f>
        <v>03/01 11:03</v>
      </c>
      <c r="B110">
        <f>Sheet1!D110</f>
        <v>29132</v>
      </c>
      <c r="C110">
        <f>Sheet1!E110</f>
        <v>29112</v>
      </c>
      <c r="E110">
        <f>MAX($B110:$B$162)</f>
        <v>29241</v>
      </c>
      <c r="F110">
        <f>MIN($C110:$C$162)</f>
        <v>29062</v>
      </c>
      <c r="H110" s="8">
        <f>IF(AND(H109&gt;0,H109&lt;&gt;"wait"),"AT",IF(AIH!$D111="AI",IF(Sheet1!$D111&gt;AIH!$C111+50,50,"wait"),0))</f>
        <v>0</v>
      </c>
      <c r="I110" s="8">
        <f>IF(AND(I109&gt;0,I109&lt;&gt;"wait"),"AT",IF(AIH!$D111="AI",IF(Sheet1!$D111&gt;AIH!$C111+100,100,"wait"),0))</f>
        <v>0</v>
      </c>
      <c r="J110" s="8">
        <f>IF(AND(J109&gt;0,J109&lt;&gt;"wait"),"AT",IF(AIH!$D111="AI",IF(Sheet1!$D111&gt;AIH!$C111+150,150,"wait"),0))</f>
        <v>0</v>
      </c>
      <c r="K110" s="8">
        <f>IF(AND(K109&gt;0,K109&lt;&gt;"wait"),"AT",IF(AIH!$D111="AI",IF(Sheet1!$D111&gt;AIH!$C111+200,200,"wait"),0))</f>
        <v>0</v>
      </c>
      <c r="L110" s="8">
        <f>IF(AND(L109&gt;0,L109&lt;&gt;"wait"),"AT",IF(AIH!$D111="AI",IF(Sheet1!$E111&lt;AIH!$C111-50,50,"wait"),0))</f>
        <v>0</v>
      </c>
      <c r="M110" s="8">
        <f>IF(AND(M109&gt;0,M109&lt;&gt;"wait"),"AT",IF(AIH!$D111="AI",IF(Sheet1!$E111&lt;AIH!$C111-100,100,"wait"),0))</f>
        <v>0</v>
      </c>
      <c r="N110" s="8">
        <f>IF(AND(N109&gt;0,N109&lt;&gt;"wait"),"AT",IF(AIH!$D111="AI",IF(Sheet1!$E111&lt;AIH!$C111-150,150,"wait"),0))</f>
        <v>0</v>
      </c>
      <c r="O110" s="8">
        <f>IF(AND(O109&gt;0,O109&lt;&gt;"wait"),"AT",IF(AIH!$D111="AI",IF(Sheet1!$E111&lt;AIH!$C111-200,200,"wait"),0))</f>
        <v>0</v>
      </c>
      <c r="P110" s="8">
        <f t="shared" si="33"/>
        <v>0</v>
      </c>
      <c r="R110" s="8">
        <f>IF(AND(R109&gt;0,R109&lt;&gt;"wait"),"AT",IF(AIH!$F111="AI",IF(Sheet1!$D111&gt;AIH!$E111+50,50,"wait"),0))</f>
        <v>0</v>
      </c>
      <c r="S110" s="8">
        <f>IF(AND(S109&gt;0,S109&lt;&gt;"wait"),"AT",IF(AIH!$F111="AI",IF(Sheet1!$D111&gt;AIH!$E111+100,100,"wait"),0))</f>
        <v>0</v>
      </c>
      <c r="T110" s="8">
        <f>IF(AND(T109&gt;0,T109&lt;&gt;"wait"),"AT",IF(AIH!$F111="AI",IF(Sheet1!$D111&gt;AIH!$E111+150,150,"wait"),0))</f>
        <v>0</v>
      </c>
      <c r="U110" s="8">
        <f>IF(AND(U109&gt;0,U109&lt;&gt;"wait"),"AT",IF(AIH!$F111="AI",IF(Sheet1!$D111&gt;AIH!$E111+200,200,"wait"),0))</f>
        <v>0</v>
      </c>
      <c r="V110" s="8">
        <f>IF(AND(V109&gt;0,V109&lt;&gt;"wait"),"AT",IF(AIH!$F111="AI",IF(Sheet1!$E111&lt;AIH!$E111-50,50,"wait"),0))</f>
        <v>0</v>
      </c>
      <c r="W110" s="8">
        <f>IF(AND(W109&gt;0,W109&lt;&gt;"wait"),"AT",IF(AIH!$F111="AI",IF(Sheet1!$E111&lt;AIH!$E111-100,100,"wait"),0))</f>
        <v>0</v>
      </c>
      <c r="X110" s="8">
        <f>IF(AND(X109&gt;0,X109&lt;&gt;"wait"),"AT",IF(AIH!$F111="AI",IF(Sheet1!$E111&lt;AIH!$E111-150,150,"wait"),0))</f>
        <v>0</v>
      </c>
      <c r="Y110" s="8">
        <f>IF(AND(Y109&gt;0,Y109&lt;&gt;"wait"),"AT",IF(AIH!$F111="AI",IF(Sheet1!$E111&lt;AIH!$E111-200,200,"wait"),0))</f>
        <v>0</v>
      </c>
      <c r="Z110" s="8">
        <f t="shared" si="34"/>
        <v>0</v>
      </c>
      <c r="AB110" s="8">
        <f>IF(AND(AB109&gt;0,AB109&lt;&gt;"wait"),"AT",IF(AIH!$H111="AI",IF(Sheet1!$D111&gt;AIH!$G111+50,50,"wait"),0))</f>
        <v>0</v>
      </c>
      <c r="AC110" s="8">
        <f>IF(AND(AC109&gt;0,AC109&lt;&gt;"wait"),"AT",IF(AIH!$H111="AI",IF(Sheet1!$D111&gt;AIH!$G111+100,100,"wait"),0))</f>
        <v>0</v>
      </c>
      <c r="AD110" s="8">
        <f>IF(AND(AD109&gt;0,AD109&lt;&gt;"wait"),"AT",IF(AIH!$H111="AI",IF(Sheet1!$D111&gt;AIH!$G111+150,150,"wait"),0))</f>
        <v>0</v>
      </c>
      <c r="AE110" s="8">
        <f>IF(AND(AE109&gt;0,AE109&lt;&gt;"wait"),"AT",IF(AIH!$H111="AI",IF(Sheet1!$D111&gt;AIH!$G111+200,200,"wait"),0))</f>
        <v>0</v>
      </c>
      <c r="AF110" s="8">
        <f>IF(AND(AF109&gt;0,AF109&lt;&gt;"wait"),"AT",IF(AIH!$H111="AI",IF(Sheet1!$E111&lt;AIH!$G111-50,50,"wait"),0))</f>
        <v>0</v>
      </c>
      <c r="AG110" s="8">
        <f>IF(AND(AG109&gt;0,AG109&lt;&gt;"wait"),"AT",IF(AIH!$H111="AI",IF(Sheet1!$E111&lt;AIH!$G111-100,100,"wait"),0))</f>
        <v>0</v>
      </c>
      <c r="AH110" s="8">
        <f>IF(AND(AH109&gt;0,AH109&lt;&gt;"wait"),"AT",IF(AIH!$H111="AI",IF(Sheet1!$E111&lt;AIH!$G111-150,150,"wait"),0))</f>
        <v>0</v>
      </c>
      <c r="AI110" s="8">
        <f>IF(AND(AI109&gt;0,AI109&lt;&gt;"wait"),"AT",IF(AIH!$H111="AI",IF(Sheet1!$E111&lt;AIH!$G111-200,200,"wait"),0))</f>
        <v>0</v>
      </c>
      <c r="AJ110" s="8">
        <f t="shared" si="35"/>
        <v>0</v>
      </c>
      <c r="AL110" s="8">
        <f>IF(AND(AL109&gt;0,AL109&lt;&gt;"wait"),"AT",IF(AIH!$J111="AI",IF(Sheet1!$D111&gt;AIH!$I111+50,50,"wait"),0))</f>
        <v>0</v>
      </c>
      <c r="AM110" s="8">
        <f>IF(AND(AM109&gt;0,AM109&lt;&gt;"wait"),"AT",IF(AIH!$J111="AI",IF(Sheet1!$D111&gt;AIH!$I111+100,100,"wait"),0))</f>
        <v>0</v>
      </c>
      <c r="AN110" s="8">
        <f>IF(AND(AN109&gt;0,AN109&lt;&gt;"wait"),"AT",IF(AIH!$J111="AI",IF(Sheet1!$D111&gt;AIH!$I111+150,150,"wait"),0))</f>
        <v>0</v>
      </c>
      <c r="AO110" s="8">
        <f>IF(AND(AO109&gt;0,AO109&lt;&gt;"wait"),"AT",IF(AIH!$J111="AI",IF(Sheet1!$D111&gt;AIH!$I111+200,200,"wait"),0))</f>
        <v>0</v>
      </c>
      <c r="AP110" s="8">
        <f>IF(AND(AP109&gt;0,AP109&lt;&gt;"wait"),"AT",IF(AIH!$J111="AI",IF(Sheet1!$E111&lt;AIH!$I111-50,50,"wait"),0))</f>
        <v>0</v>
      </c>
      <c r="AQ110" s="8">
        <f>IF(AND(AQ109&gt;0,AQ109&lt;&gt;"wait"),"AT",IF(AIH!$J111="AI",IF(Sheet1!$E111&lt;AIH!$I111-100,100,"wait"),0))</f>
        <v>0</v>
      </c>
      <c r="AR110" s="8">
        <f>IF(AND(AR109&gt;0,AR109&lt;&gt;"wait"),"AT",IF(AIH!$J111="AI",IF(Sheet1!$E111&lt;AIH!$I111-150,150,"wait"),0))</f>
        <v>0</v>
      </c>
      <c r="AS110" s="8">
        <f>IF(AND(AS109&gt;0,AS109&lt;&gt;"wait"),"AT",IF(AIH!$J111="AI",IF(Sheet1!$E111&lt;AIH!$I111-200,200,"wait"),0))</f>
        <v>0</v>
      </c>
      <c r="AT110" s="8">
        <f t="shared" si="36"/>
        <v>0</v>
      </c>
      <c r="AU110" s="8"/>
      <c r="AV110" s="8">
        <f>IF(AND(AV109&gt;0,AV109&lt;&gt;"wait"),"AT",IF(AIH!$L111="AI",IF(Sheet1!$D111&gt;AIH!$K111+50,50,"wait"),0))</f>
        <v>0</v>
      </c>
      <c r="AW110" s="8">
        <f>IF(AND(AW109&gt;0,AW109&lt;&gt;"wait"),"AT",IF(AIH!$L111="AI",IF(Sheet1!$D111&gt;AIH!$K111+100,100,"wait"),0))</f>
        <v>0</v>
      </c>
      <c r="AX110" s="8">
        <f>IF(AND(AX109&gt;0,AX109&lt;&gt;"wait"),"AT",IF(AIH!$L111="AI",IF(Sheet1!$D111&gt;AIH!$K111+150,150,"wait"),0))</f>
        <v>0</v>
      </c>
      <c r="AY110" s="8">
        <f>IF(AND(AY109&gt;0,AY109&lt;&gt;"wait"),"AT",IF(AIH!$L111="AI",IF(Sheet1!$D111&gt;AIH!$K111+200,200,"wait"),0))</f>
        <v>0</v>
      </c>
      <c r="AZ110" s="8">
        <f>IF(AND(AZ109&gt;0,AZ109&lt;&gt;"wait"),"AT",IF(AIH!$L111="AI",IF(Sheet1!$E111&lt;AIH!$K111-50,50,"wait"),0))</f>
        <v>0</v>
      </c>
      <c r="BA110" s="8">
        <f>IF(AND(BA109&gt;0,BA109&lt;&gt;"wait"),"AT",IF(AIH!$L111="AI",IF(Sheet1!$E111&lt;AIH!$K111-100,100,"wait"),0))</f>
        <v>0</v>
      </c>
      <c r="BB110" s="8">
        <f>IF(AND(BB109&gt;0,BB109&lt;&gt;"wait"),"AT",IF(AIH!$L111="AI",IF(Sheet1!$E111&lt;AIH!$K111-150,150,"wait"),0))</f>
        <v>0</v>
      </c>
      <c r="BC110" s="8">
        <f>IF(AND(BC109&gt;0,BC109&lt;&gt;"wait"),"AT",IF(AIH!$L111="AI",IF(Sheet1!$E111&lt;AIH!$K111-200,200,"wait"),0))</f>
        <v>0</v>
      </c>
      <c r="BD110" s="8">
        <f t="shared" si="37"/>
        <v>0</v>
      </c>
      <c r="BE110" s="8"/>
      <c r="BF110" s="8">
        <f>IF(AND(BF109&gt;0,BF109&lt;&gt;"wait"),"AT",IF(AIH!$N111="AI",IF(Sheet1!$D111&gt;AIH!$M111+50,50,"wait"),0))</f>
        <v>0</v>
      </c>
      <c r="BG110" s="8">
        <f>IF(AND(BG109&gt;0,BG109&lt;&gt;"wait"),"AT",IF(AIH!$N111="AI",IF(Sheet1!$D111&gt;AIH!$M111+100,100,"wait"),0))</f>
        <v>0</v>
      </c>
      <c r="BH110" s="8">
        <f>IF(AND(BH109&gt;0,BH109&lt;&gt;"wait"),"AT",IF(AIH!$N111="AI",IF(Sheet1!$D111&gt;AIH!$M111+150,150,"wait"),0))</f>
        <v>0</v>
      </c>
      <c r="BI110" s="8">
        <f>IF(AND(BI109&gt;0,BI109&lt;&gt;"wait"),"AT",IF(AIH!$N111="AI",IF(Sheet1!$D111&gt;AIH!$M111+200,200,"wait"),0))</f>
        <v>0</v>
      </c>
      <c r="BJ110" s="8">
        <f>IF(AND(BJ109&gt;0,BJ109&lt;&gt;"wait"),"AT",IF(AIH!$N111="AI",IF(Sheet1!$E111&lt;AIH!$M111-50,50,"wait"),0))</f>
        <v>0</v>
      </c>
      <c r="BK110" s="8">
        <f>IF(AND(BK109&gt;0,BK109&lt;&gt;"wait"),"AT",IF(AIH!$N111="AI",IF(Sheet1!$E111&lt;AIH!$M111-100,100,"wait"),0))</f>
        <v>0</v>
      </c>
      <c r="BL110" s="8">
        <f>IF(AND(BL109&gt;0,BL109&lt;&gt;"wait"),"AT",IF(AIH!$N111="AI",IF(Sheet1!$E111&lt;AIH!$M111-150,150,"wait"),0))</f>
        <v>0</v>
      </c>
      <c r="BM110" s="8">
        <f>IF(AND(BM109&gt;0,BM109&lt;&gt;"wait"),"AT",IF(AIH!$N111="AI",IF(Sheet1!$E111&lt;AIH!$M111-200,200,"wait"),0))</f>
        <v>0</v>
      </c>
      <c r="BN110" s="8">
        <f t="shared" si="38"/>
        <v>0</v>
      </c>
      <c r="BO110" s="8"/>
      <c r="BP110" s="8">
        <f>IF(AND(BP109&gt;0,BP109&lt;&gt;"wait"),"AT",IF(AIH!$P111="AI",IF(Sheet1!$D111&gt;AIH!$O111+50,50,"wait"),0))</f>
        <v>0</v>
      </c>
      <c r="BQ110" s="8">
        <f>IF(AND(BQ109&gt;0,BQ109&lt;&gt;"wait"),"AT",IF(AIH!$P111="AI",IF(Sheet1!$D111&gt;AIH!$O111+100,100,"wait"),0))</f>
        <v>0</v>
      </c>
      <c r="BR110" s="8">
        <f>IF(AND(BR109&gt;0,BR109&lt;&gt;"wait"),"AT",IF(AIH!$P111="AI",IF(Sheet1!$D111&gt;AIH!$O111+150,150,"wait"),0))</f>
        <v>0</v>
      </c>
      <c r="BS110" s="8">
        <f>IF(AND(BS109&gt;0,BS109&lt;&gt;"wait"),"AT",IF(AIH!$P111="AI",IF(Sheet1!$D111&gt;AIH!$O111+200,200,"wait"),0))</f>
        <v>0</v>
      </c>
      <c r="BT110" s="8">
        <f>IF(AND(BT109&gt;0,BT109&lt;&gt;"wait"),"AT",IF(AIH!$P111="AI",IF(Sheet1!$E111&lt;AIH!$O111-50,50,"wait"),0))</f>
        <v>0</v>
      </c>
      <c r="BU110" s="8">
        <f>IF(AND(BU109&gt;0,BU109&lt;&gt;"wait"),"AT",IF(AIH!$P111="AI",IF(Sheet1!$E111&lt;AIH!$O111-100,100,"wait"),0))</f>
        <v>0</v>
      </c>
      <c r="BV110" s="8">
        <f>IF(AND(BV109&gt;0,BV109&lt;&gt;"wait"),"AT",IF(AIH!$P111="AI",IF(Sheet1!$E111&lt;AIH!$O111-150,150,"wait"),0))</f>
        <v>0</v>
      </c>
      <c r="BW110" s="8">
        <f>IF(AND(BW109&gt;0,BW109&lt;&gt;"wait"),"AT",IF(AIH!$P111="AI",IF(Sheet1!$E111&lt;AIH!$O111-200,200,"wait"),0))</f>
        <v>0</v>
      </c>
      <c r="BX110" s="8">
        <f t="shared" si="39"/>
        <v>0</v>
      </c>
      <c r="BY110" s="8"/>
      <c r="BZ110" s="8">
        <f>IF(AND(BZ109&gt;0,BZ109&lt;&gt;"wait"),"AT",IF(AIH!$R111="AI",IF(Sheet1!$D111&gt;AIH!$Q111+50,50,"wait"),0))</f>
        <v>0</v>
      </c>
      <c r="CA110" s="8">
        <f>IF(AND(CA109&gt;0,CA109&lt;&gt;"wait"),"AT",IF(AIH!$R111="AI",IF(Sheet1!$D111&gt;AIH!$Q111+100,100,"wait"),0))</f>
        <v>0</v>
      </c>
      <c r="CB110" s="8">
        <f>IF(AND(CB109&gt;0,CB109&lt;&gt;"wait"),"AT",IF(AIH!$R111="AI",IF(Sheet1!$D111&gt;AIH!$Q111+150,150,"wait"),0))</f>
        <v>0</v>
      </c>
      <c r="CC110" s="8">
        <f>IF(AND(CC109&gt;0,CC109&lt;&gt;"wait"),"AT",IF(AIH!$R111="AI",IF(Sheet1!$D111&gt;AIH!$Q111+200,200,"wait"),0))</f>
        <v>0</v>
      </c>
      <c r="CD110" s="8">
        <f>IF(AND(CD109&gt;0,CD109&lt;&gt;"wait"),"AT",IF(AIH!$R111="AI",IF(Sheet1!$E111&lt;AIH!$Q111-50,50,"wait"),0))</f>
        <v>0</v>
      </c>
      <c r="CE110" s="8">
        <f>IF(AND(CE109&gt;0,CE109&lt;&gt;"wait"),"AT",IF(AIH!$R111="AI",IF(Sheet1!$E111&lt;AIH!$Q111-100,100,"wait"),0))</f>
        <v>0</v>
      </c>
      <c r="CF110" s="8">
        <f>IF(AND(CF109&gt;0,CF109&lt;&gt;"wait"),"AT",IF(AIH!$R111="AI",IF(Sheet1!$E111&lt;AIH!$Q111-150,150,"wait"),0))</f>
        <v>0</v>
      </c>
      <c r="CG110" s="8">
        <f>IF(AND(CG109&gt;0,CG109&lt;&gt;"wait"),"AT",IF(AIH!$R111="AI",IF(Sheet1!$E111&lt;AIH!$Q111-200,200,"wait"),0))</f>
        <v>0</v>
      </c>
      <c r="CH110" s="8">
        <f t="shared" si="40"/>
        <v>0</v>
      </c>
      <c r="CI110" s="8"/>
      <c r="CJ110" s="8">
        <f>IF(AND(CJ109&gt;0,CJ109&lt;&gt;"wait"),"AT",IF(AIH!$T111="AI",IF(Sheet1!$D111&gt;AIH!$S111+50,50,"wait"),0))</f>
        <v>0</v>
      </c>
      <c r="CK110" s="8">
        <f>IF(AND(CK109&gt;0,CK109&lt;&gt;"wait"),"AT",IF(AIH!$T111="AI",IF(Sheet1!$D111&gt;AIH!$S111+100,100,"wait"),0))</f>
        <v>0</v>
      </c>
      <c r="CL110" s="8">
        <f>IF(AND(CL109&gt;0,CL109&lt;&gt;"wait"),"AT",IF(AIH!$T111="AI",IF(Sheet1!$D111&gt;AIH!$S111+150,150,"wait"),0))</f>
        <v>0</v>
      </c>
      <c r="CM110" s="8">
        <f>IF(AND(CM109&gt;0,CM109&lt;&gt;"wait"),"AT",IF(AIH!$T111="AI",IF(Sheet1!$D111&gt;AIH!$S111+200,200,"wait"),0))</f>
        <v>0</v>
      </c>
      <c r="CN110" s="8">
        <f>IF(AND(CN109&gt;0,CN109&lt;&gt;"wait"),"AT",IF(AIH!$T111="AI",IF(Sheet1!$E111&lt;AIH!$S111-50,50,"wait"),0))</f>
        <v>0</v>
      </c>
      <c r="CO110" s="8">
        <f>IF(AND(CO109&gt;0,CO109&lt;&gt;"wait"),"AT",IF(AIH!$T111="AI",IF(Sheet1!$E111&lt;AIH!$S111-100,100,"wait"),0))</f>
        <v>0</v>
      </c>
      <c r="CP110" s="8">
        <f>IF(AND(CP109&gt;0,CP109&lt;&gt;"wait"),"AT",IF(AIH!$T111="AI",IF(Sheet1!$E111&lt;AIH!$S111-150,150,"wait"),0))</f>
        <v>0</v>
      </c>
      <c r="CQ110" s="8">
        <f>IF(AND(CQ109&gt;0,CQ109&lt;&gt;"wait"),"AT",IF(AIH!$T111="AI",IF(Sheet1!$E111&lt;AIH!$S111-200,200,"wait"),0))</f>
        <v>0</v>
      </c>
      <c r="CR110" s="8">
        <f t="shared" si="41"/>
        <v>0</v>
      </c>
      <c r="CS110" s="8"/>
      <c r="CT110" s="8">
        <f>IF(AND(CT109&gt;0,CT109&lt;&gt;"wait"),"AT",IF(AIH!$V111="AI",IF(Sheet1!$D111&gt;AIH!$U111+50,50,"wait"),0))</f>
        <v>0</v>
      </c>
      <c r="CU110" s="8">
        <f>IF(AND(CU109&gt;0,CU109&lt;&gt;"wait"),"AT",IF(AIH!$V111="AI",IF(Sheet1!$D111&gt;AIH!$U111+100,100,"wait"),0))</f>
        <v>0</v>
      </c>
      <c r="CV110" s="8">
        <f>IF(AND(CV109&gt;0,CV109&lt;&gt;"wait"),"AT",IF(AIH!$V111="AI",IF(Sheet1!$D111&gt;AIH!$U111+150,150,"wait"),0))</f>
        <v>0</v>
      </c>
      <c r="CW110" s="8">
        <f>IF(AND(CW109&gt;0,CW109&lt;&gt;"wait"),"AT",IF(AIH!$V111="AI",IF(Sheet1!$D111&gt;AIH!$U111+200,200,"wait"),0))</f>
        <v>0</v>
      </c>
      <c r="CX110" s="8">
        <f>IF(AND(CX109&gt;0,CX109&lt;&gt;"wait"),"AT",IF(AIH!$V111="AI",IF(Sheet1!$E111&lt;AIH!$U111-50,50,"wait"),0))</f>
        <v>0</v>
      </c>
      <c r="CY110" s="8">
        <f>IF(AND(CY109&gt;0,CY109&lt;&gt;"wait"),"AT",IF(AIH!$V111="AI",IF(Sheet1!$E111&lt;AIH!$U111-100,100,"wait"),0))</f>
        <v>0</v>
      </c>
      <c r="CZ110" s="8">
        <f>IF(AND(CZ109&gt;0,CZ109&lt;&gt;"wait"),"AT",IF(AIH!$V111="AI",IF(Sheet1!$E111&lt;AIH!$U111-150,150,"wait"),0))</f>
        <v>0</v>
      </c>
      <c r="DA110" s="8">
        <f>IF(AND(DA109&gt;0,DA109&lt;&gt;"wait"),"AT",IF(AIH!$V111="AI",IF(Sheet1!$E111&lt;AIH!$U111-200,200,"wait"),0))</f>
        <v>0</v>
      </c>
      <c r="DB110" s="8">
        <f t="shared" si="42"/>
        <v>0</v>
      </c>
      <c r="DC110" s="8"/>
      <c r="DD110" s="8">
        <f>IF(AND(DD109&gt;0,DD109&lt;&gt;"wait"),"AT",IF(AIH!$X111="AI",IF(Sheet1!$D111&gt;AIH!$W111+50,50,"wait"),0))</f>
        <v>0</v>
      </c>
      <c r="DE110" s="8">
        <f>IF(AND(DE109&gt;0,DE109&lt;&gt;"wait"),"AT",IF(AIH!$X111="AI",IF(Sheet1!$D111&gt;AIH!$W111+100,100,"wait"),0))</f>
        <v>0</v>
      </c>
      <c r="DF110" s="8">
        <f>IF(AND(DF109&gt;0,DF109&lt;&gt;"wait"),"AT",IF(AIH!$X111="AI",IF(Sheet1!$D111&gt;AIH!$W111+150,150,"wait"),0))</f>
        <v>0</v>
      </c>
      <c r="DG110" s="8">
        <f>IF(AND(DG109&gt;0,DG109&lt;&gt;"wait"),"AT",IF(AIH!$X111="AI",IF(Sheet1!$D111&gt;AIH!$W111+200,200,"wait"),0))</f>
        <v>0</v>
      </c>
      <c r="DH110" s="8">
        <f>IF(AND(DH109&gt;0,DH109&lt;&gt;"wait"),"AT",IF(AIH!$X111="AI",IF(Sheet1!$E111&lt;AIH!$W111-50,50,"wait"),0))</f>
        <v>0</v>
      </c>
      <c r="DI110" s="8">
        <f>IF(AND(DI109&gt;0,DI109&lt;&gt;"wait"),"AT",IF(AIH!$X111="AI",IF(Sheet1!$E111&lt;AIH!$W111-100,100,"wait"),0))</f>
        <v>0</v>
      </c>
      <c r="DJ110" s="8">
        <f>IF(AND(DJ109&gt;0,DJ109&lt;&gt;"wait"),"AT",IF(AIH!$X111="AI",IF(Sheet1!$E111&lt;AIH!$W111-150,150,"wait"),0))</f>
        <v>0</v>
      </c>
      <c r="DK110" s="8">
        <f>IF(AND(DK109&gt;0,DK109&lt;&gt;"wait"),"AT",IF(AIH!$X111="AI",IF(Sheet1!$E111&lt;AIH!$W111-200,200,"wait"),0))</f>
        <v>0</v>
      </c>
      <c r="DL110" s="8">
        <f t="shared" si="43"/>
        <v>0</v>
      </c>
      <c r="DN110" s="10">
        <f>IF(AND(DN109&gt;0,DN109&lt;&gt;"wait"),"AT",IF(AIH!$AA111="AI",IF(Sheet1!$D111&gt;AIH!$Z111+50,50,"wait"),0))</f>
        <v>0</v>
      </c>
      <c r="DO110" s="10">
        <f>IF(AND(DO109&gt;0,DO109&lt;&gt;"wait"),"AT",IF(AIH!$AA111="AI",IF(Sheet1!$D111&gt;AIH!$Z111+100,100,"wait"),0))</f>
        <v>0</v>
      </c>
      <c r="DP110" s="10">
        <f>IF(AND(DP109&gt;0,DP109&lt;&gt;"wait"),"AT",IF(AIH!$AA111="AI",IF(Sheet1!$D111&gt;AIH!$Z111+150,150,"wait"),0))</f>
        <v>0</v>
      </c>
      <c r="DQ110" s="10">
        <f>IF(AND(DQ109&gt;0,DQ109&lt;&gt;"wait"),"AT",IF(AIH!$AA111="AI",IF(Sheet1!$D111&gt;AIH!$Z111+200,200,"wait"),0))</f>
        <v>0</v>
      </c>
      <c r="DR110" s="10">
        <f>IF(AND(DR109&gt;0,DR109&lt;&gt;"wait"),"AT",IF(AIH!$AA111="AI",IF(Sheet1!$E111&lt;AIH!$Z111-50,50,"wait"),0))</f>
        <v>0</v>
      </c>
      <c r="DS110" s="10">
        <f>IF(AND(DS109&gt;0,DS109&lt;&gt;"wait"),"AT",IF(AIH!$AA111="AI",IF(Sheet1!$E111&lt;AIH!$Z111-100,100,"wait"),0))</f>
        <v>0</v>
      </c>
      <c r="DT110" s="10">
        <f>IF(AND(DT109&gt;0,DT109&lt;&gt;"wait"),"AT",IF(AIH!$AA111="AI",IF(Sheet1!$E111&lt;AIH!$Z111-150,150,"wait"),0))</f>
        <v>0</v>
      </c>
      <c r="DU110" s="10">
        <f>IF(AND(DU109&gt;0,DU109&lt;&gt;"wait"),"AT",IF(AIH!$AA111="AI",IF(Sheet1!$E111&lt;AIH!$Z111-200,200,"wait"),0))</f>
        <v>0</v>
      </c>
      <c r="DV110" s="10">
        <f t="shared" si="44"/>
        <v>0</v>
      </c>
      <c r="DX110" s="10">
        <f>IF(AND(DX109&gt;0,DX109&lt;&gt;"wait"),"AT",IF(AIH!$AC111="AI",IF(Sheet1!$D111&gt;AIH!$AB111+50,50,"wait"),0))</f>
        <v>0</v>
      </c>
      <c r="DY110" s="10">
        <f>IF(AND(DY109&gt;0,DY109&lt;&gt;"wait"),"AT",IF(AIH!$AC111="AI",IF(Sheet1!$D111&gt;AIH!$AB111+100,100,"wait"),0))</f>
        <v>0</v>
      </c>
      <c r="DZ110" s="10">
        <f>IF(AND(DZ109&gt;0,DZ109&lt;&gt;"wait"),"AT",IF(AIH!$AC111="AI",IF(Sheet1!$D111&gt;AIH!$AB111+150,150,"wait"),0))</f>
        <v>0</v>
      </c>
      <c r="EA110" s="10">
        <f>IF(AND(EA109&gt;0,EA109&lt;&gt;"wait"),"AT",IF(AIH!$AC111="AI",IF(Sheet1!$D111&gt;AIH!$AB111+200,200,"wait"),0))</f>
        <v>0</v>
      </c>
      <c r="EB110" s="10">
        <f>IF(AND(EB109&gt;0,EB109&lt;&gt;"wait"),"AT",IF(AIH!$AC111="AI",IF(Sheet1!$E111&lt;AIH!$AB111-50,50,"wait"),0))</f>
        <v>0</v>
      </c>
      <c r="EC110" s="10">
        <f>IF(AND(EC109&gt;0,EC109&lt;&gt;"wait"),"AT",IF(AIH!$AC111="AI",IF(Sheet1!$E111&lt;AIH!$AB111-100,100,"wait"),0))</f>
        <v>0</v>
      </c>
      <c r="ED110" s="10">
        <f>IF(AND(ED109&gt;0,ED109&lt;&gt;"wait"),"AT",IF(AIH!$AC111="AI",IF(Sheet1!$E111&lt;AIH!$AB111-150,150,"wait"),0))</f>
        <v>0</v>
      </c>
      <c r="EE110" s="10">
        <f>IF(AND(EE109&gt;0,EE109&lt;&gt;"wait"),"AT",IF(AIH!$AC111="AI",IF(Sheet1!$E111&lt;AIH!$AB111-200,200,"wait"),0))</f>
        <v>0</v>
      </c>
      <c r="EF110" s="10">
        <f t="shared" si="45"/>
        <v>0</v>
      </c>
      <c r="EH110" s="10">
        <f>IF(AND(EH109&gt;0,EH109&lt;&gt;"wait"),"AT",IF(AIH!$AE111="AI",IF(Sheet1!$D111&gt;AIH!$AD111+50,50,"wait"),0))</f>
        <v>0</v>
      </c>
      <c r="EI110" s="10">
        <f>IF(AND(EI109&gt;0,EI109&lt;&gt;"wait"),"AT",IF(AIH!$AE111="AI",IF(Sheet1!$D111&gt;AIH!$AD111+100,100,"wait"),0))</f>
        <v>0</v>
      </c>
      <c r="EJ110" s="10">
        <f>IF(AND(EJ109&gt;0,EJ109&lt;&gt;"wait"),"AT",IF(AIH!$AE111="AI",IF(Sheet1!$D111&gt;AIH!$AD111+150,150,"wait"),0))</f>
        <v>0</v>
      </c>
      <c r="EK110" s="10">
        <f>IF(AND(EK109&gt;0,EK109&lt;&gt;"wait"),"AT",IF(AIH!$AE111="AI",IF(Sheet1!$D111&gt;AIH!$AD111+200,200,"wait"),0))</f>
        <v>0</v>
      </c>
      <c r="EL110" s="10">
        <f>IF(AND(EL109&gt;0,EL109&lt;&gt;"wait"),"AT",IF(AIH!$AE111="AI",IF(Sheet1!$E111&lt;AIH!$AD111-50,50,"wait"),0))</f>
        <v>0</v>
      </c>
      <c r="EM110" s="10">
        <f>IF(AND(EM109&gt;0,EM109&lt;&gt;"wait"),"AT",IF(AIH!$AE111="AI",IF(Sheet1!$E111&lt;AIH!$AD111-100,100,"wait"),0))</f>
        <v>0</v>
      </c>
      <c r="EN110" s="10">
        <f>IF(AND(EN109&gt;0,EN109&lt;&gt;"wait"),"AT",IF(AIH!$AE111="AI",IF(Sheet1!$E111&lt;AIH!$AD111-150,150,"wait"),0))</f>
        <v>0</v>
      </c>
      <c r="EO110" s="10">
        <f>IF(AND(EO109&gt;0,EO109&lt;&gt;"wait"),"AT",IF(AIH!$AE111="AI",IF(Sheet1!$E111&lt;AIH!$AD111-200,200,"wait"),0))</f>
        <v>0</v>
      </c>
      <c r="EP110" s="10">
        <f t="shared" si="46"/>
        <v>0</v>
      </c>
      <c r="ER110" s="10">
        <f>IF(AND(ER109&gt;0,ER109&lt;&gt;"wait"),"AT",IF(AIH!$AG111="AI",IF(Sheet1!$D111&gt;AIH!$AF111+50,50,"wait"),0))</f>
        <v>0</v>
      </c>
      <c r="ES110" s="10">
        <f>IF(AND(ES109&gt;0,ES109&lt;&gt;"wait"),"AT",IF(AIH!$AG111="AI",IF(Sheet1!$D111&gt;AIH!$AF111+100,100,"wait"),0))</f>
        <v>0</v>
      </c>
      <c r="ET110" s="10">
        <f>IF(AND(ET109&gt;0,ET109&lt;&gt;"wait"),"AT",IF(AIH!$AG111="AI",IF(Sheet1!$D111&gt;AIH!$AF111+150,150,"wait"),0))</f>
        <v>0</v>
      </c>
      <c r="EU110" s="10">
        <f>IF(AND(EU109&gt;0,EU109&lt;&gt;"wait"),"AT",IF(AIH!$AG111="AI",IF(Sheet1!$D111&gt;AIH!$AF111+200,200,"wait"),0))</f>
        <v>0</v>
      </c>
      <c r="EV110" s="10">
        <f>IF(AND(EV109&gt;0,EV109&lt;&gt;"wait"),"AT",IF(AIH!$AG111="AI",IF(Sheet1!$E111&lt;AIH!$AF111-50,50,"wait"),0))</f>
        <v>0</v>
      </c>
      <c r="EW110" s="10">
        <f>IF(AND(EW109&gt;0,EW109&lt;&gt;"wait"),"AT",IF(AIH!$AG111="AI",IF(Sheet1!$E111&lt;AIH!$AF111-100,100,"wait"),0))</f>
        <v>0</v>
      </c>
      <c r="EX110" s="10">
        <f>IF(AND(EX109&gt;0,EX109&lt;&gt;"wait"),"AT",IF(AIH!$AG111="AI",IF(Sheet1!$E111&lt;AIH!$AF111-150,150,"wait"),0))</f>
        <v>0</v>
      </c>
      <c r="EY110" s="10">
        <f>IF(AND(EY109&gt;0,EY109&lt;&gt;"wait"),"AT",IF(AIH!$AG111="AI",IF(Sheet1!$E111&lt;AIH!$AF111-200,200,"wait"),0))</f>
        <v>0</v>
      </c>
      <c r="EZ110" s="10">
        <f t="shared" si="47"/>
        <v>0</v>
      </c>
      <c r="FB110" s="10">
        <f>IF(AND(FB109&gt;0,FB109&lt;&gt;"wait"),"AT",IF(AIH!$AI111="AI",IF(Sheet1!$D111&gt;AIH!$AH111+50,50,"wait"),0))</f>
        <v>0</v>
      </c>
      <c r="FC110" s="10">
        <f>IF(AND(FC109&gt;0,FC109&lt;&gt;"wait"),"AT",IF(AIH!$AI111="AI",IF(Sheet1!$D111&gt;AIH!$AH111+100,100,"wait"),0))</f>
        <v>0</v>
      </c>
      <c r="FD110" s="10">
        <f>IF(AND(FD109&gt;0,FD109&lt;&gt;"wait"),"AT",IF(AIH!$AI111="AI",IF(Sheet1!$D111&gt;AIH!$AH111+150,150,"wait"),0))</f>
        <v>0</v>
      </c>
      <c r="FE110" s="10">
        <f>IF(AND(FE109&gt;0,FE109&lt;&gt;"wait"),"AT",IF(AIH!$AI111="AI",IF(Sheet1!$D111&gt;AIH!$AH111+200,200,"wait"),0))</f>
        <v>0</v>
      </c>
      <c r="FF110" s="10">
        <f>IF(AND(FF109&gt;0,FF109&lt;&gt;"wait"),"AT",IF(AIH!$AI111="AI",IF(Sheet1!$E111&lt;AIH!$AH111-50,50,"wait"),0))</f>
        <v>0</v>
      </c>
      <c r="FG110" s="10">
        <f>IF(AND(FG109&gt;0,FG109&lt;&gt;"wait"),"AT",IF(AIH!$AI111="AI",IF(Sheet1!$E111&lt;AIH!$AH111-100,100,"wait"),0))</f>
        <v>0</v>
      </c>
      <c r="FH110" s="10">
        <f>IF(AND(FH109&gt;0,FH109&lt;&gt;"wait"),"AT",IF(AIH!$AI111="AI",IF(Sheet1!$E111&lt;AIH!$AH111-150,150,"wait"),0))</f>
        <v>0</v>
      </c>
      <c r="FI110" s="10">
        <f>IF(AND(FI109&gt;0,FI109&lt;&gt;"wait"),"AT",IF(AIH!$AI111="AI",IF(Sheet1!$E111&lt;AIH!$AH111-200,200,"wait"),0))</f>
        <v>0</v>
      </c>
      <c r="FJ110" s="10">
        <f t="shared" si="48"/>
        <v>0</v>
      </c>
      <c r="FL110" s="10">
        <f>IF(AND(FL109&gt;0,FL109&lt;&gt;"wait"),"AT",IF(AIH!$AK111="AI",IF(Sheet1!$D111&gt;AIH!$AJ111+50,50,"wait"),0))</f>
        <v>0</v>
      </c>
      <c r="FM110" s="10">
        <f>IF(AND(FM109&gt;0,FM109&lt;&gt;"wait"),"AT",IF(AIH!$AK111="AI",IF(Sheet1!$D111&gt;AIH!$AJ111+100,100,"wait"),0))</f>
        <v>0</v>
      </c>
      <c r="FN110" s="10">
        <f>IF(AND(FN109&gt;0,FN109&lt;&gt;"wait"),"AT",IF(AIH!$AK111="AI",IF(Sheet1!$D111&gt;AIH!$AJ111+150,150,"wait"),0))</f>
        <v>0</v>
      </c>
      <c r="FO110" s="10">
        <f>IF(AND(FO109&gt;0,FO109&lt;&gt;"wait"),"AT",IF(AIH!$AK111="AI",IF(Sheet1!$D111&gt;AIH!$AJ111+200,200,"wait"),0))</f>
        <v>0</v>
      </c>
      <c r="FP110" s="10">
        <f>IF(AND(FP109&gt;0,FP109&lt;&gt;"wait"),"AT",IF(AIH!$AK111="AI",IF(Sheet1!$E111&lt;AIH!$AJ111-50,50,"wait"),0))</f>
        <v>0</v>
      </c>
      <c r="FQ110" s="10">
        <f>IF(AND(FQ109&gt;0,FQ109&lt;&gt;"wait"),"AT",IF(AIH!$AK111="AI",IF(Sheet1!$E111&lt;AIH!$AJ111-100,100,"wait"),0))</f>
        <v>0</v>
      </c>
      <c r="FR110" s="10">
        <f>IF(AND(FR109&gt;0,FR109&lt;&gt;"wait"),"AT",IF(AIH!$AK111="AI",IF(Sheet1!$E111&lt;AIH!$AJ111-150,150,"wait"),0))</f>
        <v>0</v>
      </c>
      <c r="FS110" s="10">
        <f>IF(AND(FS109&gt;0,FS109&lt;&gt;"wait"),"AT",IF(AIH!$AK111="AI",IF(Sheet1!$E111&lt;AIH!$AJ111-200,200,"wait"),0))</f>
        <v>0</v>
      </c>
      <c r="FT110" s="10">
        <f t="shared" si="49"/>
        <v>0</v>
      </c>
      <c r="FV110" s="10">
        <f>IF(AND(FV109&gt;0,FV109&lt;&gt;"wait"),"AT",IF(AIH!$AM111="AI",IF(Sheet1!$D111&gt;AIH!$AL111+50,50,"wait"),0))</f>
        <v>0</v>
      </c>
      <c r="FW110" s="10">
        <f>IF(AND(FW109&gt;0,FW109&lt;&gt;"wait"),"AT",IF(AIH!$AM111="AI",IF(Sheet1!$D111&gt;AIH!$AL111+100,100,"wait"),0))</f>
        <v>0</v>
      </c>
      <c r="FX110" s="10">
        <f>IF(AND(FX109&gt;0,FX109&lt;&gt;"wait"),"AT",IF(AIH!$AM111="AI",IF(Sheet1!$D111&gt;AIH!$AL111+150,150,"wait"),0))</f>
        <v>0</v>
      </c>
      <c r="FY110" s="10">
        <f>IF(AND(FY109&gt;0,FY109&lt;&gt;"wait"),"AT",IF(AIH!$AM111="AI",IF(Sheet1!$D111&gt;AIH!$AL111+200,200,"wait"),0))</f>
        <v>0</v>
      </c>
      <c r="FZ110" s="10">
        <f>IF(AND(FZ109&gt;0,FZ109&lt;&gt;"wait"),"AT",IF(AIH!$AM111="AI",IF(Sheet1!$E111&lt;AIH!$AL111-50,50,"wait"),0))</f>
        <v>0</v>
      </c>
      <c r="GA110" s="10">
        <f>IF(AND(GA109&gt;0,GA109&lt;&gt;"wait"),"AT",IF(AIH!$AM111="AI",IF(Sheet1!$E111&lt;AIH!$AL111-100,100,"wait"),0))</f>
        <v>0</v>
      </c>
      <c r="GB110" s="10">
        <f>IF(AND(GB109&gt;0,GB109&lt;&gt;"wait"),"AT",IF(AIH!$AM111="AI",IF(Sheet1!$E111&lt;AIH!$AL111-150,150,"wait"),0))</f>
        <v>0</v>
      </c>
      <c r="GC110" s="10">
        <f>IF(AND(GC109&gt;0,GC109&lt;&gt;"wait"),"AT",IF(AIH!$AM111="AI",IF(Sheet1!$E111&lt;AIH!$AL111-200,200,"wait"),0))</f>
        <v>0</v>
      </c>
      <c r="GD110" s="10">
        <f t="shared" si="50"/>
        <v>0</v>
      </c>
      <c r="GF110" s="10">
        <f>IF(AND(GF109&gt;0,GF109&lt;&gt;"wait"),"AT",IF(AIH!$AO111="AI",IF(Sheet1!$D111&gt;AIH!$AN111+50,50,"wait"),0))</f>
        <v>0</v>
      </c>
      <c r="GG110" s="10">
        <f>IF(AND(GG109&gt;0,GG109&lt;&gt;"wait"),"AT",IF(AIH!$AO111="AI",IF(Sheet1!$D111&gt;AIH!$AN111+100,100,"wait"),0))</f>
        <v>0</v>
      </c>
      <c r="GH110" s="10">
        <f>IF(AND(GH109&gt;0,GH109&lt;&gt;"wait"),"AT",IF(AIH!$AO111="AI",IF(Sheet1!$D111&gt;AIH!$AN111+150,150,"wait"),0))</f>
        <v>0</v>
      </c>
      <c r="GI110" s="10">
        <f>IF(AND(GI109&gt;0,GI109&lt;&gt;"wait"),"AT",IF(AIH!$AO111="AI",IF(Sheet1!$D111&gt;AIH!$AN111+200,200,"wait"),0))</f>
        <v>0</v>
      </c>
      <c r="GJ110" s="10">
        <f>IF(AND(GJ109&gt;0,GJ109&lt;&gt;"wait"),"AT",IF(AIH!$AO111="AI",IF(Sheet1!$E111&lt;AIH!$AN111-50,50,"wait"),0))</f>
        <v>0</v>
      </c>
      <c r="GK110" s="10">
        <f>IF(AND(GK109&gt;0,GK109&lt;&gt;"wait"),"AT",IF(AIH!$AO111="AI",IF(Sheet1!$E111&lt;AIH!$AN111-100,100,"wait"),0))</f>
        <v>0</v>
      </c>
      <c r="GL110" s="10">
        <f>IF(AND(GL109&gt;0,GL109&lt;&gt;"wait"),"AT",IF(AIH!$AO111="AI",IF(Sheet1!$E111&lt;AIH!$AN111-150,150,"wait"),0))</f>
        <v>0</v>
      </c>
      <c r="GM110" s="10">
        <f>IF(AND(GM109&gt;0,GM109&lt;&gt;"wait"),"AT",IF(AIH!$AO111="AI",IF(Sheet1!$E111&lt;AIH!$AN111-200,200,"wait"),0))</f>
        <v>0</v>
      </c>
      <c r="GN110" s="10">
        <f t="shared" si="51"/>
        <v>0</v>
      </c>
      <c r="GP110" s="10">
        <f>IF(AND(GP109&gt;0,GP109&lt;&gt;"wait"),"AT",IF(AIH!$AQ111="AI",IF(Sheet1!$D111&gt;AIH!$AP111+50,50,"wait"),0))</f>
        <v>0</v>
      </c>
      <c r="GQ110" s="10">
        <f>IF(AND(GQ109&gt;0,GQ109&lt;&gt;"wait"),"AT",IF(AIH!$AQ111="AI",IF(Sheet1!$D111&gt;AIH!$AP111+100,100,"wait"),0))</f>
        <v>0</v>
      </c>
      <c r="GR110" s="10">
        <f>IF(AND(GR109&gt;0,GR109&lt;&gt;"wait"),"AT",IF(AIH!$AQ111="AI",IF(Sheet1!$D111&gt;AIH!$AP111+150,150,"wait"),0))</f>
        <v>0</v>
      </c>
      <c r="GS110" s="10">
        <f>IF(AND(GS109&gt;0,GS109&lt;&gt;"wait"),"AT",IF(AIH!$AQ111="AI",IF(Sheet1!$D111&gt;AIH!$AP111+200,200,"wait"),0))</f>
        <v>0</v>
      </c>
      <c r="GT110" s="10">
        <f>IF(AND(GT109&gt;0,GT109&lt;&gt;"wait"),"AT",IF(AIH!$AQ111="AI",IF(Sheet1!$E111&lt;AIH!$AP111-50,50,"wait"),0))</f>
        <v>0</v>
      </c>
      <c r="GU110" s="10">
        <f>IF(AND(GU109&gt;0,GU109&lt;&gt;"wait"),"AT",IF(AIH!$AQ111="AI",IF(Sheet1!$E111&lt;AIH!$AP111-100,100,"wait"),0))</f>
        <v>0</v>
      </c>
      <c r="GV110" s="10">
        <f>IF(AND(GV109&gt;0,GV109&lt;&gt;"wait"),"AT",IF(AIH!$AQ111="AI",IF(Sheet1!$E111&lt;AIH!$AP111-150,150,"wait"),0))</f>
        <v>0</v>
      </c>
      <c r="GW110" s="10">
        <f>IF(AND(GW109&gt;0,GW109&lt;&gt;"wait"),"AT",IF(AIH!$AQ111="AI",IF(Sheet1!$E111&lt;AIH!$AP111-200,200,"wait"),0))</f>
        <v>0</v>
      </c>
      <c r="GX110" s="10">
        <f t="shared" si="52"/>
        <v>0</v>
      </c>
      <c r="GZ110" s="10">
        <f>IF(AND(GZ109&gt;0,GZ109&lt;&gt;"wait"),"AT",IF(AIH!$AS111="AI",IF(Sheet1!$D111&gt;AIH!$AR111+50,50,"wait"),0))</f>
        <v>0</v>
      </c>
      <c r="HA110" s="10">
        <f>IF(AND(HA109&gt;0,HA109&lt;&gt;"wait"),"AT",IF(AIH!$AS111="AI",IF(Sheet1!$D111&gt;AIH!$AR111+100,100,"wait"),0))</f>
        <v>0</v>
      </c>
      <c r="HB110" s="10">
        <f>IF(AND(HB109&gt;0,HB109&lt;&gt;"wait"),"AT",IF(AIH!$AS111="AI",IF(Sheet1!$D111&gt;AIH!$AR111+150,150,"wait"),0))</f>
        <v>0</v>
      </c>
      <c r="HC110" s="10">
        <f>IF(AND(HC109&gt;0,HC109&lt;&gt;"wait"),"AT",IF(AIH!$AS111="AI",IF(Sheet1!$D111&gt;AIH!$AR111+200,200,"wait"),0))</f>
        <v>0</v>
      </c>
      <c r="HD110" s="10">
        <f>IF(AND(HD109&gt;0,HD109&lt;&gt;"wait"),"AT",IF(AIH!$AS111="AI",IF(Sheet1!$E111&lt;AIH!$AR111-50,50,"wait"),0))</f>
        <v>0</v>
      </c>
      <c r="HE110" s="10">
        <f>IF(AND(HE109&gt;0,HE109&lt;&gt;"wait"),"AT",IF(AIH!$AS111="AI",IF(Sheet1!$E111&lt;AIH!$AR111-100,100,"wait"),0))</f>
        <v>0</v>
      </c>
      <c r="HF110" s="10">
        <f>IF(AND(HF109&gt;0,HF109&lt;&gt;"wait"),"AT",IF(AIH!$AS111="AI",IF(Sheet1!$E111&lt;AIH!$AR111-150,150,"wait"),0))</f>
        <v>0</v>
      </c>
      <c r="HG110" s="10">
        <f>IF(AND(HG109&gt;0,HG109&lt;&gt;"wait"),"AT",IF(AIH!$AS111="AI",IF(Sheet1!$E111&lt;AIH!$AR111-200,200,"wait"),0))</f>
        <v>0</v>
      </c>
      <c r="HH110" s="10">
        <f t="shared" si="53"/>
        <v>0</v>
      </c>
      <c r="HJ110" s="10">
        <f>IF(AND(HJ109&gt;0,HJ109&lt;&gt;"wait"),"AT",IF(AIH!$AU111="AI",IF(Sheet1!$D111&gt;AIH!$AT111+50,50,"wait"),0))</f>
        <v>0</v>
      </c>
      <c r="HK110" s="10">
        <f>IF(AND(HK109&gt;0,HK109&lt;&gt;"wait"),"AT",IF(AIH!$AU111="AI",IF(Sheet1!$D111&gt;AIH!$AT111+100,100,"wait"),0))</f>
        <v>0</v>
      </c>
      <c r="HL110" s="10">
        <f>IF(AND(HL109&gt;0,HL109&lt;&gt;"wait"),"AT",IF(AIH!$AU111="AI",IF(Sheet1!$D111&gt;AIH!$AT111+150,150,"wait"),0))</f>
        <v>0</v>
      </c>
      <c r="HM110" s="10">
        <f>IF(AND(HM109&gt;0,HM109&lt;&gt;"wait"),"AT",IF(AIH!$AU111="AI",IF(Sheet1!$D111&gt;AIH!$AT111+200,200,"wait"),0))</f>
        <v>0</v>
      </c>
      <c r="HN110" s="10">
        <f>IF(AND(HN109&gt;0,HN109&lt;&gt;"wait"),"AT",IF(AIH!$AU111="AI",IF(Sheet1!$E111&lt;AIH!$AT111-50,50,"wait"),0))</f>
        <v>0</v>
      </c>
      <c r="HO110" s="10">
        <f>IF(AND(HO109&gt;0,HO109&lt;&gt;"wait"),"AT",IF(AIH!$AU111="AI",IF(Sheet1!$E111&lt;AIH!$AT111-100,100,"wait"),0))</f>
        <v>0</v>
      </c>
      <c r="HP110" s="10">
        <f>IF(AND(HP109&gt;0,HP109&lt;&gt;"wait"),"AT",IF(AIH!$AU111="AI",IF(Sheet1!$E111&lt;AIH!$AT111-150,150,"wait"),0))</f>
        <v>0</v>
      </c>
      <c r="HQ110" s="10">
        <f>IF(AND(HQ109&gt;0,HQ109&lt;&gt;"wait"),"AT",IF(AIH!$AU111="AI",IF(Sheet1!$E111&lt;AIH!$AT111-200,200,"wait"),0))</f>
        <v>0</v>
      </c>
      <c r="HR110" s="10">
        <f t="shared" si="54"/>
        <v>0</v>
      </c>
      <c r="HT110" s="10">
        <f>IF(AND(HT109&gt;0,HT109&lt;&gt;"wait"),"AT",IF(AIH!$AX111="AI",IF(Sheet1!$D111&gt;AIH!$AW111+50,50,"wait"),0))</f>
        <v>0</v>
      </c>
      <c r="HU110" s="10">
        <f>IF(AND(HU109&gt;0,HU109&lt;&gt;"wait"),"AT",IF(AIH!$AX111="AI",IF(Sheet1!$D111&gt;AIH!$AW111+100,100,"wait"),0))</f>
        <v>0</v>
      </c>
      <c r="HV110" s="10">
        <f>IF(AND(HV109&gt;0,HV109&lt;&gt;"wait"),"AT",IF(AIH!$AX111="AI",IF(Sheet1!$D111&gt;AIH!$AW111+150,150,"wait"),0))</f>
        <v>0</v>
      </c>
      <c r="HW110" s="10">
        <f>IF(AND(HW109&gt;0,HW109&lt;&gt;"wait"),"AT",IF(AIH!$AX111="AI",IF(Sheet1!$D111&gt;AIH!$AW111+200,200,"wait"),0))</f>
        <v>0</v>
      </c>
      <c r="HX110" s="10">
        <f>IF(AND(HX109&gt;0,HX109&lt;&gt;"wait"),"AT",IF(AIH!$AX111="AI",IF(Sheet1!$E111&lt;AIH!$AW111-50,50,"wait"),0))</f>
        <v>0</v>
      </c>
      <c r="HY110" s="10">
        <f>IF(AND(HY109&gt;0,HY109&lt;&gt;"wait"),"AT",IF(AIH!$AX111="AI",IF(Sheet1!$E111&lt;AIH!$AW111-100,100,"wait"),0))</f>
        <v>0</v>
      </c>
      <c r="HZ110" s="10">
        <f>IF(AND(HZ109&gt;0,HZ109&lt;&gt;"wait"),"AT",IF(AIH!$AX111="AI",IF(Sheet1!$E111&lt;AIH!$AW111-150,150,"wait"),0))</f>
        <v>0</v>
      </c>
      <c r="IA110" s="10">
        <f>IF(AND(IA109&gt;0,IA109&lt;&gt;"wait"),"AT",IF(AIH!$AX111="AI",IF(Sheet1!$E111&lt;AIH!$AW111-200,200,"wait"),0))</f>
        <v>0</v>
      </c>
      <c r="IB110" s="10">
        <f t="shared" si="55"/>
        <v>0</v>
      </c>
      <c r="ID110" s="10">
        <f>IF(AND(ID109&gt;0,ID109&lt;&gt;"wait"),"AT",IF(AIH!$AZ111="AI",IF(Sheet1!$D111&gt;AIH!$AY111+50,50,"wait"),0))</f>
        <v>0</v>
      </c>
      <c r="IE110" s="10">
        <f>IF(AND(IE109&gt;0,IE109&lt;&gt;"wait"),"AT",IF(AIH!$AZ111="AI",IF(Sheet1!$D111&gt;AIH!$AY111+100,100,"wait"),0))</f>
        <v>0</v>
      </c>
      <c r="IF110" s="10">
        <f>IF(AND(IF109&gt;0,IF109&lt;&gt;"wait"),"AT",IF(AIH!$AZ111="AI",IF(Sheet1!$D111&gt;AIH!$AY111+150,150,"wait"),0))</f>
        <v>0</v>
      </c>
      <c r="IG110" s="10">
        <f>IF(AND(IG109&gt;0,IG109&lt;&gt;"wait"),"AT",IF(AIH!$AZ111="AI",IF(Sheet1!$D111&gt;AIH!$AY111+200,200,"wait"),0))</f>
        <v>0</v>
      </c>
      <c r="IH110" s="10">
        <f>IF(AND(IH109&gt;0,IH109&lt;&gt;"wait"),"AT",IF(AIH!$AZ111="AI",IF(Sheet1!$E111&lt;AIH!$AY111-50,50,"wait"),0))</f>
        <v>0</v>
      </c>
      <c r="II110" s="10">
        <f>IF(AND(II109&gt;0,II109&lt;&gt;"wait"),"AT",IF(AIH!$AZ111="AI",IF(Sheet1!$E111&lt;AIH!$AY111-100,100,"wait"),0))</f>
        <v>0</v>
      </c>
      <c r="IJ110" s="10">
        <f>IF(AND(IJ109&gt;0,IJ109&lt;&gt;"wait"),"AT",IF(AIH!$AZ111="AI",IF(Sheet1!$E111&lt;AIH!$AY111-150,150,"wait"),0))</f>
        <v>0</v>
      </c>
      <c r="IK110" s="10">
        <f>IF(AND(IK109&gt;0,IK109&lt;&gt;"wait"),"AT",IF(AIH!$AZ111="AI",IF(Sheet1!$E111&lt;AIH!$AY111-200,200,"wait"),0))</f>
        <v>0</v>
      </c>
      <c r="IL110" s="10">
        <f t="shared" si="56"/>
        <v>0</v>
      </c>
      <c r="IN110" s="10">
        <f>IF(AND(IN109&gt;0,IN109&lt;&gt;"wait"),"AT",IF(AIH!$BB111="AI",IF(Sheet1!$D111&gt;AIH!$BA111+50,50,"wait"),0))</f>
        <v>0</v>
      </c>
      <c r="IO110" s="10">
        <f>IF(AND(IO109&gt;0,IO109&lt;&gt;"wait"),"AT",IF(AIH!$BB111="AI",IF(Sheet1!$D111&gt;AIH!$BA111+100,100,"wait"),0))</f>
        <v>0</v>
      </c>
      <c r="IP110" s="10">
        <f>IF(AND(IP109&gt;0,IP109&lt;&gt;"wait"),"AT",IF(AIH!$BB111="AI",IF(Sheet1!$D111&gt;AIH!$BA111+150,150,"wait"),0))</f>
        <v>0</v>
      </c>
      <c r="IQ110" s="10">
        <f>IF(AND(IQ109&gt;0,IQ109&lt;&gt;"wait"),"AT",IF(AIH!$BB111="AI",IF(Sheet1!$D111&gt;AIH!$BA111+200,200,"wait"),0))</f>
        <v>0</v>
      </c>
      <c r="IR110" s="10">
        <f>IF(AND(IR109&gt;0,IR109&lt;&gt;"wait"),"AT",IF(AIH!$BB111="AI",IF(Sheet1!$E111&lt;AIH!$BA111-50,50,"wait"),0))</f>
        <v>0</v>
      </c>
      <c r="IS110" s="10">
        <f>IF(AND(IS109&gt;0,IS109&lt;&gt;"wait"),"AT",IF(AIH!$BB111="AI",IF(Sheet1!$E111&lt;AIH!$BA111-100,100,"wait"),0))</f>
        <v>0</v>
      </c>
      <c r="IT110" s="10">
        <f>IF(AND(IT109&gt;0,IT109&lt;&gt;"wait"),"AT",IF(AIH!$BB111="AI",IF(Sheet1!$E111&lt;AIH!$BA111-150,150,"wait"),0))</f>
        <v>0</v>
      </c>
      <c r="IU110" s="10">
        <f>IF(AND(IU109&gt;0,IU109&lt;&gt;"wait"),"AT",IF(AIH!$BB111="AI",IF(Sheet1!$E111&lt;AIH!$BA111-200,200,"wait"),0))</f>
        <v>0</v>
      </c>
      <c r="IV110" s="10">
        <f t="shared" si="57"/>
        <v>0</v>
      </c>
      <c r="IX110" s="10">
        <f>IF(AND(IX109&gt;0,IX109&lt;&gt;"wait"),"AT",IF(AIH!$BD111="AI",IF(Sheet1!$D111&gt;AIH!$BC111+50,50,"wait"),0))</f>
        <v>0</v>
      </c>
      <c r="IY110" s="10">
        <f>IF(AND(IY109&gt;0,IY109&lt;&gt;"wait"),"AT",IF(AIH!$BD111="AI",IF(Sheet1!$D111&gt;AIH!$BC111+100,100,"wait"),0))</f>
        <v>0</v>
      </c>
      <c r="IZ110" s="10">
        <f>IF(AND(IZ109&gt;0,IZ109&lt;&gt;"wait"),"AT",IF(AIH!$BD111="AI",IF(Sheet1!$D111&gt;AIH!$BC111+150,150,"wait"),0))</f>
        <v>0</v>
      </c>
      <c r="JA110" s="10">
        <f>IF(AND(JA109&gt;0,JA109&lt;&gt;"wait"),"AT",IF(AIH!$BD111="AI",IF(Sheet1!$D111&gt;AIH!$BC111+200,200,"wait"),0))</f>
        <v>0</v>
      </c>
      <c r="JB110" s="10">
        <f>IF(AND(JB109&gt;0,JB109&lt;&gt;"wait"),"AT",IF(AIH!$BD111="AI",IF(Sheet1!$E111&lt;AIH!$BC111-50,50,"wait"),0))</f>
        <v>0</v>
      </c>
      <c r="JC110" s="10">
        <f>IF(AND(JC109&gt;0,JC109&lt;&gt;"wait"),"AT",IF(AIH!$BD111="AI",IF(Sheet1!$E111&lt;AIH!$BC111-100,100,"wait"),0))</f>
        <v>0</v>
      </c>
      <c r="JD110" s="10">
        <f>IF(AND(JD109&gt;0,JD109&lt;&gt;"wait"),"AT",IF(AIH!$BD111="AI",IF(Sheet1!$E111&lt;AIH!$BC111-150,150,"wait"),0))</f>
        <v>0</v>
      </c>
      <c r="JE110" s="10">
        <f>IF(AND(JE109&gt;0,JE109&lt;&gt;"wait"),"AT",IF(AIH!$BD111="AI",IF(Sheet1!$E111&lt;AIH!$BC111-200,200,"wait"),0))</f>
        <v>0</v>
      </c>
      <c r="JF110" s="10">
        <f t="shared" si="58"/>
        <v>0</v>
      </c>
      <c r="JH110" s="10">
        <f>IF(AND(JH109&gt;0,JH109&lt;&gt;"wait"),"AT",IF(AIH!$BF111="AI",IF(Sheet1!$D111&gt;AIH!$BE111+50,50,"wait"),0))</f>
        <v>0</v>
      </c>
      <c r="JI110" s="10">
        <f>IF(AND(JI109&gt;0,JI109&lt;&gt;"wait"),"AT",IF(AIH!$BF111="AI",IF(Sheet1!$D111&gt;AIH!$BE111+100,100,"wait"),0))</f>
        <v>0</v>
      </c>
      <c r="JJ110" s="10">
        <f>IF(AND(JJ109&gt;0,JJ109&lt;&gt;"wait"),"AT",IF(AIH!$BF111="AI",IF(Sheet1!$D111&gt;AIH!$BE111+150,150,"wait"),0))</f>
        <v>0</v>
      </c>
      <c r="JK110" s="10">
        <f>IF(AND(JK109&gt;0,JK109&lt;&gt;"wait"),"AT",IF(AIH!$BF111="AI",IF(Sheet1!$D111&gt;AIH!$BE111+200,200,"wait"),0))</f>
        <v>0</v>
      </c>
      <c r="JL110" s="10">
        <f>IF(AND(JL109&gt;0,JL109&lt;&gt;"wait"),"AT",IF(AIH!$BF111="AI",IF(Sheet1!$E111&lt;AIH!$BE111-50,50,"wait"),0))</f>
        <v>0</v>
      </c>
      <c r="JM110" s="10">
        <f>IF(AND(JM109&gt;0,JM109&lt;&gt;"wait"),"AT",IF(AIH!$BF111="AI",IF(Sheet1!$E111&lt;AIH!$BE111-100,100,"wait"),0))</f>
        <v>0</v>
      </c>
      <c r="JN110" s="10">
        <f>IF(AND(JN109&gt;0,JN109&lt;&gt;"wait"),"AT",IF(AIH!$BF111="AI",IF(Sheet1!$E111&lt;AIH!$BE111-150,150,"wait"),0))</f>
        <v>0</v>
      </c>
      <c r="JO110" s="10">
        <f>IF(AND(JO109&gt;0,JO109&lt;&gt;"wait"),"AT",IF(AIH!$BF111="AI",IF(Sheet1!$E111&lt;AIH!$BE111-200,200,"wait"),0))</f>
        <v>0</v>
      </c>
      <c r="JP110" s="10">
        <f t="shared" si="59"/>
        <v>0</v>
      </c>
      <c r="JR110" s="10">
        <f>IF(AND(JR109&gt;0,JR109&lt;&gt;"wait"),"AT",IF(AIH!$BH111="AI",IF(Sheet1!$D111&gt;AIH!$BG111+50,50,"wait"),0))</f>
        <v>0</v>
      </c>
      <c r="JS110" s="10">
        <f>IF(AND(JS109&gt;0,JS109&lt;&gt;"wait"),"AT",IF(AIH!$BH111="AI",IF(Sheet1!$D111&gt;AIH!$BG111+100,100,"wait"),0))</f>
        <v>0</v>
      </c>
      <c r="JT110" s="10">
        <f>IF(AND(JT109&gt;0,JT109&lt;&gt;"wait"),"AT",IF(AIH!$BH111="AI",IF(Sheet1!$D111&gt;AIH!$BG111+150,150,"wait"),0))</f>
        <v>0</v>
      </c>
      <c r="JU110" s="10">
        <f>IF(AND(JU109&gt;0,JU109&lt;&gt;"wait"),"AT",IF(AIH!$BH111="AI",IF(Sheet1!$D111&gt;AIH!$BG111+200,200,"wait"),0))</f>
        <v>0</v>
      </c>
      <c r="JV110" s="10">
        <f>IF(AND(JV109&gt;0,JV109&lt;&gt;"wait"),"AT",IF(AIH!$BH111="AI",IF(Sheet1!$E111&lt;AIH!$BG111-50,50,"wait"),0))</f>
        <v>0</v>
      </c>
      <c r="JW110" s="10">
        <f>IF(AND(JW109&gt;0,JW109&lt;&gt;"wait"),"AT",IF(AIH!$BH111="AI",IF(Sheet1!$E111&lt;AIH!$BG111-100,100,"wait"),0))</f>
        <v>0</v>
      </c>
      <c r="JX110" s="10">
        <f>IF(AND(JX109&gt;0,JX109&lt;&gt;"wait"),"AT",IF(AIH!$BH111="AI",IF(Sheet1!$E111&lt;AIH!$BG111-150,150,"wait"),0))</f>
        <v>0</v>
      </c>
      <c r="JY110" s="10">
        <f>IF(AND(JY109&gt;0,JY109&lt;&gt;"wait"),"AT",IF(AIH!$BH111="AI",IF(Sheet1!$E111&lt;AIH!$BG111-200,200,"wait"),0))</f>
        <v>0</v>
      </c>
      <c r="JZ110" s="10">
        <f t="shared" si="60"/>
        <v>0</v>
      </c>
      <c r="KB110" s="10">
        <f>IF(AND(KB109&gt;0,KB109&lt;&gt;"wait"),"AT",IF(AIH!$BJ111="AI",IF(Sheet1!$D111&gt;AIH!$BI111+50,50,"wait"),0))</f>
        <v>0</v>
      </c>
      <c r="KC110" s="10">
        <f>IF(AND(KC109&gt;0,KC109&lt;&gt;"wait"),"AT",IF(AIH!$BJ111="AI",IF(Sheet1!$D111&gt;AIH!$BI111+100,100,"wait"),0))</f>
        <v>0</v>
      </c>
      <c r="KD110" s="10">
        <f>IF(AND(KD109&gt;0,KD109&lt;&gt;"wait"),"AT",IF(AIH!$BJ111="AI",IF(Sheet1!$D111&gt;AIH!$BI111+150,150,"wait"),0))</f>
        <v>0</v>
      </c>
      <c r="KE110" s="10">
        <f>IF(AND(KE109&gt;0,KE109&lt;&gt;"wait"),"AT",IF(AIH!$BJ111="AI",IF(Sheet1!$D111&gt;AIH!$BI111+200,200,"wait"),0))</f>
        <v>0</v>
      </c>
      <c r="KF110" s="10">
        <f>IF(AND(KF109&gt;0,KF109&lt;&gt;"wait"),"AT",IF(AIH!$BJ111="AI",IF(Sheet1!$E111&lt;AIH!$BI111-50,50,"wait"),0))</f>
        <v>0</v>
      </c>
      <c r="KG110" s="10">
        <f>IF(AND(KG109&gt;0,KG109&lt;&gt;"wait"),"AT",IF(AIH!$BJ111="AI",IF(Sheet1!$E111&lt;AIH!$BI111-100,100,"wait"),0))</f>
        <v>0</v>
      </c>
      <c r="KH110" s="10">
        <f>IF(AND(KH109&gt;0,KH109&lt;&gt;"wait"),"AT",IF(AIH!$BJ111="AI",IF(Sheet1!$E111&lt;AIH!$BI111-150,150,"wait"),0))</f>
        <v>0</v>
      </c>
      <c r="KI110" s="10">
        <f>IF(AND(KI109&gt;0,KI109&lt;&gt;"wait"),"AT",IF(AIH!$BJ111="AI",IF(Sheet1!$E111&lt;AIH!$BI111-200,200,"wait"),0))</f>
        <v>0</v>
      </c>
      <c r="KJ110" s="10">
        <f t="shared" si="61"/>
        <v>0</v>
      </c>
      <c r="KL110" s="10">
        <f>IF(AND(KL109&gt;0,KL109&lt;&gt;"wait"),"AT",IF(AIH!$BL111="AI",IF(Sheet1!$D111&gt;AIH!$BK111+50,50,"wait"),0))</f>
        <v>0</v>
      </c>
      <c r="KM110" s="10">
        <f>IF(AND(KM109&gt;0,KM109&lt;&gt;"wait"),"AT",IF(AIH!$BL111="AI",IF(Sheet1!$D111&gt;AIH!$BK111+100,100,"wait"),0))</f>
        <v>0</v>
      </c>
      <c r="KN110" s="10">
        <f>IF(AND(KN109&gt;0,KN109&lt;&gt;"wait"),"AT",IF(AIH!$BL111="AI",IF(Sheet1!$D111&gt;AIH!$BK111+150,150,"wait"),0))</f>
        <v>0</v>
      </c>
      <c r="KO110" s="10">
        <f>IF(AND(KO109&gt;0,KO109&lt;&gt;"wait"),"AT",IF(AIH!$BL111="AI",IF(Sheet1!$D111&gt;AIH!$BK111+200,200,"wait"),0))</f>
        <v>0</v>
      </c>
      <c r="KP110" s="10">
        <f>IF(AND(KP109&gt;0,KP109&lt;&gt;"wait"),"AT",IF(AIH!$BL111="AI",IF(Sheet1!$E111&lt;AIH!$BK111-50,50,"wait"),0))</f>
        <v>0</v>
      </c>
      <c r="KQ110" s="10">
        <f>IF(AND(KQ109&gt;0,KQ109&lt;&gt;"wait"),"AT",IF(AIH!$BL111="AI",IF(Sheet1!$E111&lt;AIH!$BK111-100,100,"wait"),0))</f>
        <v>0</v>
      </c>
      <c r="KR110" s="10">
        <f>IF(AND(KR109&gt;0,KR109&lt;&gt;"wait"),"AT",IF(AIH!$BL111="AI",IF(Sheet1!$E111&lt;AIH!$BK111-150,150,"wait"),0))</f>
        <v>0</v>
      </c>
      <c r="KS110" s="10">
        <f>IF(AND(KS109&gt;0,KS109&lt;&gt;"wait"),"AT",IF(AIH!$BL111="AI",IF(Sheet1!$E111&lt;AIH!$BK111-200,200,"wait"),0))</f>
        <v>0</v>
      </c>
      <c r="KT110" s="10">
        <f t="shared" si="62"/>
        <v>0</v>
      </c>
      <c r="KV110" s="10">
        <f>IF(AND(KV109&gt;0,KV109&lt;&gt;"wait"),"AT",IF(AIH!$BN111="AI",IF(Sheet1!$D111&gt;AIH!$BM111+50,50,"wait"),0))</f>
        <v>0</v>
      </c>
      <c r="KW110" s="10">
        <f>IF(AND(KW109&gt;0,KW109&lt;&gt;"wait"),"AT",IF(AIH!$BN111="AI",IF(Sheet1!$D111&gt;AIH!$BM111+100,100,"wait"),0))</f>
        <v>0</v>
      </c>
      <c r="KX110" s="10">
        <f>IF(AND(KX109&gt;0,KX109&lt;&gt;"wait"),"AT",IF(AIH!$BN111="AI",IF(Sheet1!$D111&gt;AIH!$BM111+150,150,"wait"),0))</f>
        <v>0</v>
      </c>
      <c r="KY110" s="10">
        <f>IF(AND(KY109&gt;0,KY109&lt;&gt;"wait"),"AT",IF(AIH!$BN111="AI",IF(Sheet1!$D111&gt;AIH!$BM111+200,200,"wait"),0))</f>
        <v>0</v>
      </c>
      <c r="KZ110" s="10">
        <f>IF(AND(KZ109&gt;0,KZ109&lt;&gt;"wait"),"AT",IF(AIH!$BN111="AI",IF(Sheet1!$E111&lt;AIH!$BM111-50,50,"wait"),0))</f>
        <v>0</v>
      </c>
      <c r="LA110" s="10">
        <f>IF(AND(LA109&gt;0,LA109&lt;&gt;"wait"),"AT",IF(AIH!$BN111="AI",IF(Sheet1!$E111&lt;AIH!$BM111-100,100,"wait"),0))</f>
        <v>0</v>
      </c>
      <c r="LB110" s="10">
        <f>IF(AND(LB109&gt;0,LB109&lt;&gt;"wait"),"AT",IF(AIH!$BN111="AI",IF(Sheet1!$E111&lt;AIH!$BM111-150,150,"wait"),0))</f>
        <v>0</v>
      </c>
      <c r="LC110" s="10">
        <f>IF(AND(LC109&gt;0,LC109&lt;&gt;"wait"),"AT",IF(AIH!$BN111="AI",IF(Sheet1!$E111&lt;AIH!$BM111-200,200,"wait"),0))</f>
        <v>0</v>
      </c>
      <c r="LD110" s="10">
        <f t="shared" si="63"/>
        <v>0</v>
      </c>
      <c r="LF110" s="10">
        <f>IF(AND(LF109&gt;0,LF109&lt;&gt;"wait"),"AT",IF(AIH!$BP111="AI",IF(Sheet1!$D111&gt;AIH!$BO111+50,50,"wait"),0))</f>
        <v>0</v>
      </c>
      <c r="LG110" s="10">
        <f>IF(AND(LG109&gt;0,LG109&lt;&gt;"wait"),"AT",IF(AIH!$BP111="AI",IF(Sheet1!$D111&gt;AIH!$BO111+100,100,"wait"),0))</f>
        <v>0</v>
      </c>
      <c r="LH110" s="10">
        <f>IF(AND(LH109&gt;0,LH109&lt;&gt;"wait"),"AT",IF(AIH!$BP111="AI",IF(Sheet1!$D111&gt;AIH!$BO111+150,150,"wait"),0))</f>
        <v>0</v>
      </c>
      <c r="LI110" s="10">
        <f>IF(AND(LI109&gt;0,LI109&lt;&gt;"wait"),"AT",IF(AIH!$BP111="AI",IF(Sheet1!$D111&gt;AIH!$BO111+200,200,"wait"),0))</f>
        <v>0</v>
      </c>
      <c r="LJ110" s="10">
        <f>IF(AND(LJ109&gt;0,LJ109&lt;&gt;"wait"),"AT",IF(AIH!$BP111="AI",IF(Sheet1!$E111&lt;AIH!$BO111-50,50,"wait"),0))</f>
        <v>0</v>
      </c>
      <c r="LK110" s="10">
        <f>IF(AND(LK109&gt;0,LK109&lt;&gt;"wait"),"AT",IF(AIH!$BP111="AI",IF(Sheet1!$E111&lt;AIH!$BO111-100,100,"wait"),0))</f>
        <v>0</v>
      </c>
      <c r="LL110" s="10">
        <f>IF(AND(LL109&gt;0,LL109&lt;&gt;"wait"),"AT",IF(AIH!$BP111="AI",IF(Sheet1!$E111&lt;AIH!$BO111-150,150,"wait"),0))</f>
        <v>0</v>
      </c>
      <c r="LM110" s="10">
        <f>IF(AND(LM109&gt;0,LM109&lt;&gt;"wait"),"AT",IF(AIH!$BP111="AI",IF(Sheet1!$E111&lt;AIH!$BO111-200,200,"wait"),0))</f>
        <v>0</v>
      </c>
      <c r="LN110" s="10">
        <f t="shared" si="64"/>
        <v>0</v>
      </c>
      <c r="LP110" s="10">
        <f>IF(AND(LP109&gt;0,LP109&lt;&gt;"wait"),"AT",IF(AIH!$BR111="AI",IF(Sheet1!$D111&gt;AIH!$BQ111+50,50,"wait"),0))</f>
        <v>0</v>
      </c>
      <c r="LQ110" s="10">
        <f>IF(AND(LQ109&gt;0,LQ109&lt;&gt;"wait"),"AT",IF(AIH!$BR111="AI",IF(Sheet1!$D111&gt;AIH!$BQ111+100,100,"wait"),0))</f>
        <v>0</v>
      </c>
      <c r="LR110" s="10">
        <f>IF(AND(LR109&gt;0,LR109&lt;&gt;"wait"),"AT",IF(AIH!$BR111="AI",IF(Sheet1!$D111&gt;AIH!$BQ111+150,150,"wait"),0))</f>
        <v>0</v>
      </c>
      <c r="LS110" s="10">
        <f>IF(AND(LS109&gt;0,LS109&lt;&gt;"wait"),"AT",IF(AIH!$BR111="AI",IF(Sheet1!$D111&gt;AIH!$BQ111+200,200,"wait"),0))</f>
        <v>0</v>
      </c>
      <c r="LT110" s="10">
        <f>IF(AND(LT109&gt;0,LT109&lt;&gt;"wait"),"AT",IF(AIH!$BR111="AI",IF(Sheet1!$E111&lt;AIH!$BQ111-50,50,"wait"),0))</f>
        <v>0</v>
      </c>
      <c r="LU110" s="10">
        <f>IF(AND(LU109&gt;0,LU109&lt;&gt;"wait"),"AT",IF(AIH!$BR111="AI",IF(Sheet1!$E111&lt;AIH!$BQ111-100,100,"wait"),0))</f>
        <v>0</v>
      </c>
      <c r="LV110" s="10">
        <f>IF(AND(LV109&gt;0,LV109&lt;&gt;"wait"),"AT",IF(AIH!$BR111="AI",IF(Sheet1!$E111&lt;AIH!$BQ111-150,150,"wait"),0))</f>
        <v>0</v>
      </c>
      <c r="LW110" s="10">
        <f>IF(AND(LW109&gt;0,LW109&lt;&gt;"wait"),"AT",IF(AIH!$BR111="AI",IF(Sheet1!$E111&lt;AIH!$BQ111-200,200,"wait"),0))</f>
        <v>0</v>
      </c>
      <c r="LX110" s="10">
        <f t="shared" si="65"/>
        <v>0</v>
      </c>
    </row>
    <row r="111" spans="1:336" x14ac:dyDescent="0.3">
      <c r="A111" t="str">
        <f>Sheet1!B111</f>
        <v>03/01 11:04</v>
      </c>
      <c r="B111">
        <f>Sheet1!D111</f>
        <v>29126</v>
      </c>
      <c r="C111">
        <f>Sheet1!E111</f>
        <v>29101</v>
      </c>
      <c r="E111">
        <f>MAX($B111:$B$162)</f>
        <v>29241</v>
      </c>
      <c r="F111">
        <f>MIN($C111:$C$162)</f>
        <v>29062</v>
      </c>
      <c r="H111" s="8">
        <f>IF(AND(H110&gt;0,H110&lt;&gt;"wait"),"AT",IF(AIH!$D112="AI",IF(Sheet1!$D112&gt;AIH!$C112+50,50,"wait"),0))</f>
        <v>0</v>
      </c>
      <c r="I111" s="8">
        <f>IF(AND(I110&gt;0,I110&lt;&gt;"wait"),"AT",IF(AIH!$D112="AI",IF(Sheet1!$D112&gt;AIH!$C112+100,100,"wait"),0))</f>
        <v>0</v>
      </c>
      <c r="J111" s="8">
        <f>IF(AND(J110&gt;0,J110&lt;&gt;"wait"),"AT",IF(AIH!$D112="AI",IF(Sheet1!$D112&gt;AIH!$C112+150,150,"wait"),0))</f>
        <v>0</v>
      </c>
      <c r="K111" s="8">
        <f>IF(AND(K110&gt;0,K110&lt;&gt;"wait"),"AT",IF(AIH!$D112="AI",IF(Sheet1!$D112&gt;AIH!$C112+200,200,"wait"),0))</f>
        <v>0</v>
      </c>
      <c r="L111" s="8">
        <f>IF(AND(L110&gt;0,L110&lt;&gt;"wait"),"AT",IF(AIH!$D112="AI",IF(Sheet1!$E112&lt;AIH!$C112-50,50,"wait"),0))</f>
        <v>0</v>
      </c>
      <c r="M111" s="8">
        <f>IF(AND(M110&gt;0,M110&lt;&gt;"wait"),"AT",IF(AIH!$D112="AI",IF(Sheet1!$E112&lt;AIH!$C112-100,100,"wait"),0))</f>
        <v>0</v>
      </c>
      <c r="N111" s="8">
        <f>IF(AND(N110&gt;0,N110&lt;&gt;"wait"),"AT",IF(AIH!$D112="AI",IF(Sheet1!$E112&lt;AIH!$C112-150,150,"wait"),0))</f>
        <v>0</v>
      </c>
      <c r="O111" s="8">
        <f>IF(AND(O110&gt;0,O110&lt;&gt;"wait"),"AT",IF(AIH!$D112="AI",IF(Sheet1!$E112&lt;AIH!$C112-200,200,"wait"),0))</f>
        <v>0</v>
      </c>
      <c r="P111" s="8">
        <f t="shared" si="33"/>
        <v>0</v>
      </c>
      <c r="R111" s="8">
        <f>IF(AND(R110&gt;0,R110&lt;&gt;"wait"),"AT",IF(AIH!$F112="AI",IF(Sheet1!$D112&gt;AIH!$E112+50,50,"wait"),0))</f>
        <v>0</v>
      </c>
      <c r="S111" s="8">
        <f>IF(AND(S110&gt;0,S110&lt;&gt;"wait"),"AT",IF(AIH!$F112="AI",IF(Sheet1!$D112&gt;AIH!$E112+100,100,"wait"),0))</f>
        <v>0</v>
      </c>
      <c r="T111" s="8">
        <f>IF(AND(T110&gt;0,T110&lt;&gt;"wait"),"AT",IF(AIH!$F112="AI",IF(Sheet1!$D112&gt;AIH!$E112+150,150,"wait"),0))</f>
        <v>0</v>
      </c>
      <c r="U111" s="8">
        <f>IF(AND(U110&gt;0,U110&lt;&gt;"wait"),"AT",IF(AIH!$F112="AI",IF(Sheet1!$D112&gt;AIH!$E112+200,200,"wait"),0))</f>
        <v>0</v>
      </c>
      <c r="V111" s="8">
        <f>IF(AND(V110&gt;0,V110&lt;&gt;"wait"),"AT",IF(AIH!$F112="AI",IF(Sheet1!$E112&lt;AIH!$E112-50,50,"wait"),0))</f>
        <v>0</v>
      </c>
      <c r="W111" s="8">
        <f>IF(AND(W110&gt;0,W110&lt;&gt;"wait"),"AT",IF(AIH!$F112="AI",IF(Sheet1!$E112&lt;AIH!$E112-100,100,"wait"),0))</f>
        <v>0</v>
      </c>
      <c r="X111" s="8">
        <f>IF(AND(X110&gt;0,X110&lt;&gt;"wait"),"AT",IF(AIH!$F112="AI",IF(Sheet1!$E112&lt;AIH!$E112-150,150,"wait"),0))</f>
        <v>0</v>
      </c>
      <c r="Y111" s="8">
        <f>IF(AND(Y110&gt;0,Y110&lt;&gt;"wait"),"AT",IF(AIH!$F112="AI",IF(Sheet1!$E112&lt;AIH!$E112-200,200,"wait"),0))</f>
        <v>0</v>
      </c>
      <c r="Z111" s="8">
        <f t="shared" si="34"/>
        <v>0</v>
      </c>
      <c r="AB111" s="8">
        <f>IF(AND(AB110&gt;0,AB110&lt;&gt;"wait"),"AT",IF(AIH!$H112="AI",IF(Sheet1!$D112&gt;AIH!$G112+50,50,"wait"),0))</f>
        <v>0</v>
      </c>
      <c r="AC111" s="8">
        <f>IF(AND(AC110&gt;0,AC110&lt;&gt;"wait"),"AT",IF(AIH!$H112="AI",IF(Sheet1!$D112&gt;AIH!$G112+100,100,"wait"),0))</f>
        <v>0</v>
      </c>
      <c r="AD111" s="8">
        <f>IF(AND(AD110&gt;0,AD110&lt;&gt;"wait"),"AT",IF(AIH!$H112="AI",IF(Sheet1!$D112&gt;AIH!$G112+150,150,"wait"),0))</f>
        <v>0</v>
      </c>
      <c r="AE111" s="8">
        <f>IF(AND(AE110&gt;0,AE110&lt;&gt;"wait"),"AT",IF(AIH!$H112="AI",IF(Sheet1!$D112&gt;AIH!$G112+200,200,"wait"),0))</f>
        <v>0</v>
      </c>
      <c r="AF111" s="8">
        <f>IF(AND(AF110&gt;0,AF110&lt;&gt;"wait"),"AT",IF(AIH!$H112="AI",IF(Sheet1!$E112&lt;AIH!$G112-50,50,"wait"),0))</f>
        <v>0</v>
      </c>
      <c r="AG111" s="8">
        <f>IF(AND(AG110&gt;0,AG110&lt;&gt;"wait"),"AT",IF(AIH!$H112="AI",IF(Sheet1!$E112&lt;AIH!$G112-100,100,"wait"),0))</f>
        <v>0</v>
      </c>
      <c r="AH111" s="8">
        <f>IF(AND(AH110&gt;0,AH110&lt;&gt;"wait"),"AT",IF(AIH!$H112="AI",IF(Sheet1!$E112&lt;AIH!$G112-150,150,"wait"),0))</f>
        <v>0</v>
      </c>
      <c r="AI111" s="8">
        <f>IF(AND(AI110&gt;0,AI110&lt;&gt;"wait"),"AT",IF(AIH!$H112="AI",IF(Sheet1!$E112&lt;AIH!$G112-200,200,"wait"),0))</f>
        <v>0</v>
      </c>
      <c r="AJ111" s="8">
        <f t="shared" si="35"/>
        <v>0</v>
      </c>
      <c r="AL111" s="8">
        <f>IF(AND(AL110&gt;0,AL110&lt;&gt;"wait"),"AT",IF(AIH!$J112="AI",IF(Sheet1!$D112&gt;AIH!$I112+50,50,"wait"),0))</f>
        <v>0</v>
      </c>
      <c r="AM111" s="8">
        <f>IF(AND(AM110&gt;0,AM110&lt;&gt;"wait"),"AT",IF(AIH!$J112="AI",IF(Sheet1!$D112&gt;AIH!$I112+100,100,"wait"),0))</f>
        <v>0</v>
      </c>
      <c r="AN111" s="8">
        <f>IF(AND(AN110&gt;0,AN110&lt;&gt;"wait"),"AT",IF(AIH!$J112="AI",IF(Sheet1!$D112&gt;AIH!$I112+150,150,"wait"),0))</f>
        <v>0</v>
      </c>
      <c r="AO111" s="8">
        <f>IF(AND(AO110&gt;0,AO110&lt;&gt;"wait"),"AT",IF(AIH!$J112="AI",IF(Sheet1!$D112&gt;AIH!$I112+200,200,"wait"),0))</f>
        <v>0</v>
      </c>
      <c r="AP111" s="8">
        <f>IF(AND(AP110&gt;0,AP110&lt;&gt;"wait"),"AT",IF(AIH!$J112="AI",IF(Sheet1!$E112&lt;AIH!$I112-50,50,"wait"),0))</f>
        <v>0</v>
      </c>
      <c r="AQ111" s="8">
        <f>IF(AND(AQ110&gt;0,AQ110&lt;&gt;"wait"),"AT",IF(AIH!$J112="AI",IF(Sheet1!$E112&lt;AIH!$I112-100,100,"wait"),0))</f>
        <v>0</v>
      </c>
      <c r="AR111" s="8">
        <f>IF(AND(AR110&gt;0,AR110&lt;&gt;"wait"),"AT",IF(AIH!$J112="AI",IF(Sheet1!$E112&lt;AIH!$I112-150,150,"wait"),0))</f>
        <v>0</v>
      </c>
      <c r="AS111" s="8">
        <f>IF(AND(AS110&gt;0,AS110&lt;&gt;"wait"),"AT",IF(AIH!$J112="AI",IF(Sheet1!$E112&lt;AIH!$I112-200,200,"wait"),0))</f>
        <v>0</v>
      </c>
      <c r="AT111" s="8">
        <f t="shared" si="36"/>
        <v>0</v>
      </c>
      <c r="AU111" s="8"/>
      <c r="AV111" s="8">
        <f>IF(AND(AV110&gt;0,AV110&lt;&gt;"wait"),"AT",IF(AIH!$L112="AI",IF(Sheet1!$D112&gt;AIH!$K112+50,50,"wait"),0))</f>
        <v>0</v>
      </c>
      <c r="AW111" s="8">
        <f>IF(AND(AW110&gt;0,AW110&lt;&gt;"wait"),"AT",IF(AIH!$L112="AI",IF(Sheet1!$D112&gt;AIH!$K112+100,100,"wait"),0))</f>
        <v>0</v>
      </c>
      <c r="AX111" s="8">
        <f>IF(AND(AX110&gt;0,AX110&lt;&gt;"wait"),"AT",IF(AIH!$L112="AI",IF(Sheet1!$D112&gt;AIH!$K112+150,150,"wait"),0))</f>
        <v>0</v>
      </c>
      <c r="AY111" s="8">
        <f>IF(AND(AY110&gt;0,AY110&lt;&gt;"wait"),"AT",IF(AIH!$L112="AI",IF(Sheet1!$D112&gt;AIH!$K112+200,200,"wait"),0))</f>
        <v>0</v>
      </c>
      <c r="AZ111" s="8">
        <f>IF(AND(AZ110&gt;0,AZ110&lt;&gt;"wait"),"AT",IF(AIH!$L112="AI",IF(Sheet1!$E112&lt;AIH!$K112-50,50,"wait"),0))</f>
        <v>0</v>
      </c>
      <c r="BA111" s="8">
        <f>IF(AND(BA110&gt;0,BA110&lt;&gt;"wait"),"AT",IF(AIH!$L112="AI",IF(Sheet1!$E112&lt;AIH!$K112-100,100,"wait"),0))</f>
        <v>0</v>
      </c>
      <c r="BB111" s="8">
        <f>IF(AND(BB110&gt;0,BB110&lt;&gt;"wait"),"AT",IF(AIH!$L112="AI",IF(Sheet1!$E112&lt;AIH!$K112-150,150,"wait"),0))</f>
        <v>0</v>
      </c>
      <c r="BC111" s="8">
        <f>IF(AND(BC110&gt;0,BC110&lt;&gt;"wait"),"AT",IF(AIH!$L112="AI",IF(Sheet1!$E112&lt;AIH!$K112-200,200,"wait"),0))</f>
        <v>0</v>
      </c>
      <c r="BD111" s="8">
        <f t="shared" si="37"/>
        <v>0</v>
      </c>
      <c r="BE111" s="8"/>
      <c r="BF111" s="8">
        <f>IF(AND(BF110&gt;0,BF110&lt;&gt;"wait"),"AT",IF(AIH!$N112="AI",IF(Sheet1!$D112&gt;AIH!$M112+50,50,"wait"),0))</f>
        <v>0</v>
      </c>
      <c r="BG111" s="8">
        <f>IF(AND(BG110&gt;0,BG110&lt;&gt;"wait"),"AT",IF(AIH!$N112="AI",IF(Sheet1!$D112&gt;AIH!$M112+100,100,"wait"),0))</f>
        <v>0</v>
      </c>
      <c r="BH111" s="8">
        <f>IF(AND(BH110&gt;0,BH110&lt;&gt;"wait"),"AT",IF(AIH!$N112="AI",IF(Sheet1!$D112&gt;AIH!$M112+150,150,"wait"),0))</f>
        <v>0</v>
      </c>
      <c r="BI111" s="8">
        <f>IF(AND(BI110&gt;0,BI110&lt;&gt;"wait"),"AT",IF(AIH!$N112="AI",IF(Sheet1!$D112&gt;AIH!$M112+200,200,"wait"),0))</f>
        <v>0</v>
      </c>
      <c r="BJ111" s="8">
        <f>IF(AND(BJ110&gt;0,BJ110&lt;&gt;"wait"),"AT",IF(AIH!$N112="AI",IF(Sheet1!$E112&lt;AIH!$M112-50,50,"wait"),0))</f>
        <v>0</v>
      </c>
      <c r="BK111" s="8">
        <f>IF(AND(BK110&gt;0,BK110&lt;&gt;"wait"),"AT",IF(AIH!$N112="AI",IF(Sheet1!$E112&lt;AIH!$M112-100,100,"wait"),0))</f>
        <v>0</v>
      </c>
      <c r="BL111" s="8">
        <f>IF(AND(BL110&gt;0,BL110&lt;&gt;"wait"),"AT",IF(AIH!$N112="AI",IF(Sheet1!$E112&lt;AIH!$M112-150,150,"wait"),0))</f>
        <v>0</v>
      </c>
      <c r="BM111" s="8">
        <f>IF(AND(BM110&gt;0,BM110&lt;&gt;"wait"),"AT",IF(AIH!$N112="AI",IF(Sheet1!$E112&lt;AIH!$M112-200,200,"wait"),0))</f>
        <v>0</v>
      </c>
      <c r="BN111" s="8">
        <f t="shared" si="38"/>
        <v>0</v>
      </c>
      <c r="BO111" s="8"/>
      <c r="BP111" s="8">
        <f>IF(AND(BP110&gt;0,BP110&lt;&gt;"wait"),"AT",IF(AIH!$P112="AI",IF(Sheet1!$D112&gt;AIH!$O112+50,50,"wait"),0))</f>
        <v>0</v>
      </c>
      <c r="BQ111" s="8">
        <f>IF(AND(BQ110&gt;0,BQ110&lt;&gt;"wait"),"AT",IF(AIH!$P112="AI",IF(Sheet1!$D112&gt;AIH!$O112+100,100,"wait"),0))</f>
        <v>0</v>
      </c>
      <c r="BR111" s="8">
        <f>IF(AND(BR110&gt;0,BR110&lt;&gt;"wait"),"AT",IF(AIH!$P112="AI",IF(Sheet1!$D112&gt;AIH!$O112+150,150,"wait"),0))</f>
        <v>0</v>
      </c>
      <c r="BS111" s="8">
        <f>IF(AND(BS110&gt;0,BS110&lt;&gt;"wait"),"AT",IF(AIH!$P112="AI",IF(Sheet1!$D112&gt;AIH!$O112+200,200,"wait"),0))</f>
        <v>0</v>
      </c>
      <c r="BT111" s="8">
        <f>IF(AND(BT110&gt;0,BT110&lt;&gt;"wait"),"AT",IF(AIH!$P112="AI",IF(Sheet1!$E112&lt;AIH!$O112-50,50,"wait"),0))</f>
        <v>0</v>
      </c>
      <c r="BU111" s="8">
        <f>IF(AND(BU110&gt;0,BU110&lt;&gt;"wait"),"AT",IF(AIH!$P112="AI",IF(Sheet1!$E112&lt;AIH!$O112-100,100,"wait"),0))</f>
        <v>0</v>
      </c>
      <c r="BV111" s="8">
        <f>IF(AND(BV110&gt;0,BV110&lt;&gt;"wait"),"AT",IF(AIH!$P112="AI",IF(Sheet1!$E112&lt;AIH!$O112-150,150,"wait"),0))</f>
        <v>0</v>
      </c>
      <c r="BW111" s="8">
        <f>IF(AND(BW110&gt;0,BW110&lt;&gt;"wait"),"AT",IF(AIH!$P112="AI",IF(Sheet1!$E112&lt;AIH!$O112-200,200,"wait"),0))</f>
        <v>0</v>
      </c>
      <c r="BX111" s="8">
        <f t="shared" si="39"/>
        <v>0</v>
      </c>
      <c r="BY111" s="8"/>
      <c r="BZ111" s="8">
        <f>IF(AND(BZ110&gt;0,BZ110&lt;&gt;"wait"),"AT",IF(AIH!$R112="AI",IF(Sheet1!$D112&gt;AIH!$Q112+50,50,"wait"),0))</f>
        <v>0</v>
      </c>
      <c r="CA111" s="8">
        <f>IF(AND(CA110&gt;0,CA110&lt;&gt;"wait"),"AT",IF(AIH!$R112="AI",IF(Sheet1!$D112&gt;AIH!$Q112+100,100,"wait"),0))</f>
        <v>0</v>
      </c>
      <c r="CB111" s="8">
        <f>IF(AND(CB110&gt;0,CB110&lt;&gt;"wait"),"AT",IF(AIH!$R112="AI",IF(Sheet1!$D112&gt;AIH!$Q112+150,150,"wait"),0))</f>
        <v>0</v>
      </c>
      <c r="CC111" s="8">
        <f>IF(AND(CC110&gt;0,CC110&lt;&gt;"wait"),"AT",IF(AIH!$R112="AI",IF(Sheet1!$D112&gt;AIH!$Q112+200,200,"wait"),0))</f>
        <v>0</v>
      </c>
      <c r="CD111" s="8">
        <f>IF(AND(CD110&gt;0,CD110&lt;&gt;"wait"),"AT",IF(AIH!$R112="AI",IF(Sheet1!$E112&lt;AIH!$Q112-50,50,"wait"),0))</f>
        <v>0</v>
      </c>
      <c r="CE111" s="8">
        <f>IF(AND(CE110&gt;0,CE110&lt;&gt;"wait"),"AT",IF(AIH!$R112="AI",IF(Sheet1!$E112&lt;AIH!$Q112-100,100,"wait"),0))</f>
        <v>0</v>
      </c>
      <c r="CF111" s="8">
        <f>IF(AND(CF110&gt;0,CF110&lt;&gt;"wait"),"AT",IF(AIH!$R112="AI",IF(Sheet1!$E112&lt;AIH!$Q112-150,150,"wait"),0))</f>
        <v>0</v>
      </c>
      <c r="CG111" s="8">
        <f>IF(AND(CG110&gt;0,CG110&lt;&gt;"wait"),"AT",IF(AIH!$R112="AI",IF(Sheet1!$E112&lt;AIH!$Q112-200,200,"wait"),0))</f>
        <v>0</v>
      </c>
      <c r="CH111" s="8">
        <f t="shared" si="40"/>
        <v>0</v>
      </c>
      <c r="CI111" s="8"/>
      <c r="CJ111" s="8">
        <f>IF(AND(CJ110&gt;0,CJ110&lt;&gt;"wait"),"AT",IF(AIH!$T112="AI",IF(Sheet1!$D112&gt;AIH!$S112+50,50,"wait"),0))</f>
        <v>0</v>
      </c>
      <c r="CK111" s="8">
        <f>IF(AND(CK110&gt;0,CK110&lt;&gt;"wait"),"AT",IF(AIH!$T112="AI",IF(Sheet1!$D112&gt;AIH!$S112+100,100,"wait"),0))</f>
        <v>0</v>
      </c>
      <c r="CL111" s="8">
        <f>IF(AND(CL110&gt;0,CL110&lt;&gt;"wait"),"AT",IF(AIH!$T112="AI",IF(Sheet1!$D112&gt;AIH!$S112+150,150,"wait"),0))</f>
        <v>0</v>
      </c>
      <c r="CM111" s="8">
        <f>IF(AND(CM110&gt;0,CM110&lt;&gt;"wait"),"AT",IF(AIH!$T112="AI",IF(Sheet1!$D112&gt;AIH!$S112+200,200,"wait"),0))</f>
        <v>0</v>
      </c>
      <c r="CN111" s="8">
        <f>IF(AND(CN110&gt;0,CN110&lt;&gt;"wait"),"AT",IF(AIH!$T112="AI",IF(Sheet1!$E112&lt;AIH!$S112-50,50,"wait"),0))</f>
        <v>0</v>
      </c>
      <c r="CO111" s="8">
        <f>IF(AND(CO110&gt;0,CO110&lt;&gt;"wait"),"AT",IF(AIH!$T112="AI",IF(Sheet1!$E112&lt;AIH!$S112-100,100,"wait"),0))</f>
        <v>0</v>
      </c>
      <c r="CP111" s="8">
        <f>IF(AND(CP110&gt;0,CP110&lt;&gt;"wait"),"AT",IF(AIH!$T112="AI",IF(Sheet1!$E112&lt;AIH!$S112-150,150,"wait"),0))</f>
        <v>0</v>
      </c>
      <c r="CQ111" s="8">
        <f>IF(AND(CQ110&gt;0,CQ110&lt;&gt;"wait"),"AT",IF(AIH!$T112="AI",IF(Sheet1!$E112&lt;AIH!$S112-200,200,"wait"),0))</f>
        <v>0</v>
      </c>
      <c r="CR111" s="8">
        <f t="shared" si="41"/>
        <v>0</v>
      </c>
      <c r="CS111" s="8"/>
      <c r="CT111" s="8">
        <f>IF(AND(CT110&gt;0,CT110&lt;&gt;"wait"),"AT",IF(AIH!$V112="AI",IF(Sheet1!$D112&gt;AIH!$U112+50,50,"wait"),0))</f>
        <v>0</v>
      </c>
      <c r="CU111" s="8">
        <f>IF(AND(CU110&gt;0,CU110&lt;&gt;"wait"),"AT",IF(AIH!$V112="AI",IF(Sheet1!$D112&gt;AIH!$U112+100,100,"wait"),0))</f>
        <v>0</v>
      </c>
      <c r="CV111" s="8">
        <f>IF(AND(CV110&gt;0,CV110&lt;&gt;"wait"),"AT",IF(AIH!$V112="AI",IF(Sheet1!$D112&gt;AIH!$U112+150,150,"wait"),0))</f>
        <v>0</v>
      </c>
      <c r="CW111" s="8">
        <f>IF(AND(CW110&gt;0,CW110&lt;&gt;"wait"),"AT",IF(AIH!$V112="AI",IF(Sheet1!$D112&gt;AIH!$U112+200,200,"wait"),0))</f>
        <v>0</v>
      </c>
      <c r="CX111" s="8">
        <f>IF(AND(CX110&gt;0,CX110&lt;&gt;"wait"),"AT",IF(AIH!$V112="AI",IF(Sheet1!$E112&lt;AIH!$U112-50,50,"wait"),0))</f>
        <v>0</v>
      </c>
      <c r="CY111" s="8">
        <f>IF(AND(CY110&gt;0,CY110&lt;&gt;"wait"),"AT",IF(AIH!$V112="AI",IF(Sheet1!$E112&lt;AIH!$U112-100,100,"wait"),0))</f>
        <v>0</v>
      </c>
      <c r="CZ111" s="8">
        <f>IF(AND(CZ110&gt;0,CZ110&lt;&gt;"wait"),"AT",IF(AIH!$V112="AI",IF(Sheet1!$E112&lt;AIH!$U112-150,150,"wait"),0))</f>
        <v>0</v>
      </c>
      <c r="DA111" s="8">
        <f>IF(AND(DA110&gt;0,DA110&lt;&gt;"wait"),"AT",IF(AIH!$V112="AI",IF(Sheet1!$E112&lt;AIH!$U112-200,200,"wait"),0))</f>
        <v>0</v>
      </c>
      <c r="DB111" s="8">
        <f t="shared" si="42"/>
        <v>0</v>
      </c>
      <c r="DC111" s="8"/>
      <c r="DD111" s="8">
        <f>IF(AND(DD110&gt;0,DD110&lt;&gt;"wait"),"AT",IF(AIH!$X112="AI",IF(Sheet1!$D112&gt;AIH!$W112+50,50,"wait"),0))</f>
        <v>0</v>
      </c>
      <c r="DE111" s="8">
        <f>IF(AND(DE110&gt;0,DE110&lt;&gt;"wait"),"AT",IF(AIH!$X112="AI",IF(Sheet1!$D112&gt;AIH!$W112+100,100,"wait"),0))</f>
        <v>0</v>
      </c>
      <c r="DF111" s="8">
        <f>IF(AND(DF110&gt;0,DF110&lt;&gt;"wait"),"AT",IF(AIH!$X112="AI",IF(Sheet1!$D112&gt;AIH!$W112+150,150,"wait"),0))</f>
        <v>0</v>
      </c>
      <c r="DG111" s="8">
        <f>IF(AND(DG110&gt;0,DG110&lt;&gt;"wait"),"AT",IF(AIH!$X112="AI",IF(Sheet1!$D112&gt;AIH!$W112+200,200,"wait"),0))</f>
        <v>0</v>
      </c>
      <c r="DH111" s="8">
        <f>IF(AND(DH110&gt;0,DH110&lt;&gt;"wait"),"AT",IF(AIH!$X112="AI",IF(Sheet1!$E112&lt;AIH!$W112-50,50,"wait"),0))</f>
        <v>0</v>
      </c>
      <c r="DI111" s="8">
        <f>IF(AND(DI110&gt;0,DI110&lt;&gt;"wait"),"AT",IF(AIH!$X112="AI",IF(Sheet1!$E112&lt;AIH!$W112-100,100,"wait"),0))</f>
        <v>0</v>
      </c>
      <c r="DJ111" s="8">
        <f>IF(AND(DJ110&gt;0,DJ110&lt;&gt;"wait"),"AT",IF(AIH!$X112="AI",IF(Sheet1!$E112&lt;AIH!$W112-150,150,"wait"),0))</f>
        <v>0</v>
      </c>
      <c r="DK111" s="8">
        <f>IF(AND(DK110&gt;0,DK110&lt;&gt;"wait"),"AT",IF(AIH!$X112="AI",IF(Sheet1!$E112&lt;AIH!$W112-200,200,"wait"),0))</f>
        <v>0</v>
      </c>
      <c r="DL111" s="8">
        <f t="shared" si="43"/>
        <v>0</v>
      </c>
      <c r="DN111" s="10">
        <f>IF(AND(DN110&gt;0,DN110&lt;&gt;"wait"),"AT",IF(AIH!$AA112="AI",IF(Sheet1!$D112&gt;AIH!$Z112+50,50,"wait"),0))</f>
        <v>0</v>
      </c>
      <c r="DO111" s="10">
        <f>IF(AND(DO110&gt;0,DO110&lt;&gt;"wait"),"AT",IF(AIH!$AA112="AI",IF(Sheet1!$D112&gt;AIH!$Z112+100,100,"wait"),0))</f>
        <v>0</v>
      </c>
      <c r="DP111" s="10">
        <f>IF(AND(DP110&gt;0,DP110&lt;&gt;"wait"),"AT",IF(AIH!$AA112="AI",IF(Sheet1!$D112&gt;AIH!$Z112+150,150,"wait"),0))</f>
        <v>0</v>
      </c>
      <c r="DQ111" s="10">
        <f>IF(AND(DQ110&gt;0,DQ110&lt;&gt;"wait"),"AT",IF(AIH!$AA112="AI",IF(Sheet1!$D112&gt;AIH!$Z112+200,200,"wait"),0))</f>
        <v>0</v>
      </c>
      <c r="DR111" s="10">
        <f>IF(AND(DR110&gt;0,DR110&lt;&gt;"wait"),"AT",IF(AIH!$AA112="AI",IF(Sheet1!$E112&lt;AIH!$Z112-50,50,"wait"),0))</f>
        <v>0</v>
      </c>
      <c r="DS111" s="10">
        <f>IF(AND(DS110&gt;0,DS110&lt;&gt;"wait"),"AT",IF(AIH!$AA112="AI",IF(Sheet1!$E112&lt;AIH!$Z112-100,100,"wait"),0))</f>
        <v>0</v>
      </c>
      <c r="DT111" s="10">
        <f>IF(AND(DT110&gt;0,DT110&lt;&gt;"wait"),"AT",IF(AIH!$AA112="AI",IF(Sheet1!$E112&lt;AIH!$Z112-150,150,"wait"),0))</f>
        <v>0</v>
      </c>
      <c r="DU111" s="10">
        <f>IF(AND(DU110&gt;0,DU110&lt;&gt;"wait"),"AT",IF(AIH!$AA112="AI",IF(Sheet1!$E112&lt;AIH!$Z112-200,200,"wait"),0))</f>
        <v>0</v>
      </c>
      <c r="DV111" s="10">
        <f t="shared" si="44"/>
        <v>0</v>
      </c>
      <c r="DX111" s="10">
        <f>IF(AND(DX110&gt;0,DX110&lt;&gt;"wait"),"AT",IF(AIH!$AC112="AI",IF(Sheet1!$D112&gt;AIH!$AB112+50,50,"wait"),0))</f>
        <v>0</v>
      </c>
      <c r="DY111" s="10">
        <f>IF(AND(DY110&gt;0,DY110&lt;&gt;"wait"),"AT",IF(AIH!$AC112="AI",IF(Sheet1!$D112&gt;AIH!$AB112+100,100,"wait"),0))</f>
        <v>0</v>
      </c>
      <c r="DZ111" s="10">
        <f>IF(AND(DZ110&gt;0,DZ110&lt;&gt;"wait"),"AT",IF(AIH!$AC112="AI",IF(Sheet1!$D112&gt;AIH!$AB112+150,150,"wait"),0))</f>
        <v>0</v>
      </c>
      <c r="EA111" s="10">
        <f>IF(AND(EA110&gt;0,EA110&lt;&gt;"wait"),"AT",IF(AIH!$AC112="AI",IF(Sheet1!$D112&gt;AIH!$AB112+200,200,"wait"),0))</f>
        <v>0</v>
      </c>
      <c r="EB111" s="10">
        <f>IF(AND(EB110&gt;0,EB110&lt;&gt;"wait"),"AT",IF(AIH!$AC112="AI",IF(Sheet1!$E112&lt;AIH!$AB112-50,50,"wait"),0))</f>
        <v>0</v>
      </c>
      <c r="EC111" s="10">
        <f>IF(AND(EC110&gt;0,EC110&lt;&gt;"wait"),"AT",IF(AIH!$AC112="AI",IF(Sheet1!$E112&lt;AIH!$AB112-100,100,"wait"),0))</f>
        <v>0</v>
      </c>
      <c r="ED111" s="10">
        <f>IF(AND(ED110&gt;0,ED110&lt;&gt;"wait"),"AT",IF(AIH!$AC112="AI",IF(Sheet1!$E112&lt;AIH!$AB112-150,150,"wait"),0))</f>
        <v>0</v>
      </c>
      <c r="EE111" s="10">
        <f>IF(AND(EE110&gt;0,EE110&lt;&gt;"wait"),"AT",IF(AIH!$AC112="AI",IF(Sheet1!$E112&lt;AIH!$AB112-200,200,"wait"),0))</f>
        <v>0</v>
      </c>
      <c r="EF111" s="10">
        <f t="shared" si="45"/>
        <v>0</v>
      </c>
      <c r="EH111" s="10">
        <f>IF(AND(EH110&gt;0,EH110&lt;&gt;"wait"),"AT",IF(AIH!$AE112="AI",IF(Sheet1!$D112&gt;AIH!$AD112+50,50,"wait"),0))</f>
        <v>0</v>
      </c>
      <c r="EI111" s="10">
        <f>IF(AND(EI110&gt;0,EI110&lt;&gt;"wait"),"AT",IF(AIH!$AE112="AI",IF(Sheet1!$D112&gt;AIH!$AD112+100,100,"wait"),0))</f>
        <v>0</v>
      </c>
      <c r="EJ111" s="10">
        <f>IF(AND(EJ110&gt;0,EJ110&lt;&gt;"wait"),"AT",IF(AIH!$AE112="AI",IF(Sheet1!$D112&gt;AIH!$AD112+150,150,"wait"),0))</f>
        <v>0</v>
      </c>
      <c r="EK111" s="10">
        <f>IF(AND(EK110&gt;0,EK110&lt;&gt;"wait"),"AT",IF(AIH!$AE112="AI",IF(Sheet1!$D112&gt;AIH!$AD112+200,200,"wait"),0))</f>
        <v>0</v>
      </c>
      <c r="EL111" s="10">
        <f>IF(AND(EL110&gt;0,EL110&lt;&gt;"wait"),"AT",IF(AIH!$AE112="AI",IF(Sheet1!$E112&lt;AIH!$AD112-50,50,"wait"),0))</f>
        <v>0</v>
      </c>
      <c r="EM111" s="10">
        <f>IF(AND(EM110&gt;0,EM110&lt;&gt;"wait"),"AT",IF(AIH!$AE112="AI",IF(Sheet1!$E112&lt;AIH!$AD112-100,100,"wait"),0))</f>
        <v>0</v>
      </c>
      <c r="EN111" s="10">
        <f>IF(AND(EN110&gt;0,EN110&lt;&gt;"wait"),"AT",IF(AIH!$AE112="AI",IF(Sheet1!$E112&lt;AIH!$AD112-150,150,"wait"),0))</f>
        <v>0</v>
      </c>
      <c r="EO111" s="10">
        <f>IF(AND(EO110&gt;0,EO110&lt;&gt;"wait"),"AT",IF(AIH!$AE112="AI",IF(Sheet1!$E112&lt;AIH!$AD112-200,200,"wait"),0))</f>
        <v>0</v>
      </c>
      <c r="EP111" s="10">
        <f t="shared" si="46"/>
        <v>0</v>
      </c>
      <c r="ER111" s="10">
        <f>IF(AND(ER110&gt;0,ER110&lt;&gt;"wait"),"AT",IF(AIH!$AG112="AI",IF(Sheet1!$D112&gt;AIH!$AF112+50,50,"wait"),0))</f>
        <v>0</v>
      </c>
      <c r="ES111" s="10">
        <f>IF(AND(ES110&gt;0,ES110&lt;&gt;"wait"),"AT",IF(AIH!$AG112="AI",IF(Sheet1!$D112&gt;AIH!$AF112+100,100,"wait"),0))</f>
        <v>0</v>
      </c>
      <c r="ET111" s="10">
        <f>IF(AND(ET110&gt;0,ET110&lt;&gt;"wait"),"AT",IF(AIH!$AG112="AI",IF(Sheet1!$D112&gt;AIH!$AF112+150,150,"wait"),0))</f>
        <v>0</v>
      </c>
      <c r="EU111" s="10">
        <f>IF(AND(EU110&gt;0,EU110&lt;&gt;"wait"),"AT",IF(AIH!$AG112="AI",IF(Sheet1!$D112&gt;AIH!$AF112+200,200,"wait"),0))</f>
        <v>0</v>
      </c>
      <c r="EV111" s="10">
        <f>IF(AND(EV110&gt;0,EV110&lt;&gt;"wait"),"AT",IF(AIH!$AG112="AI",IF(Sheet1!$E112&lt;AIH!$AF112-50,50,"wait"),0))</f>
        <v>0</v>
      </c>
      <c r="EW111" s="10">
        <f>IF(AND(EW110&gt;0,EW110&lt;&gt;"wait"),"AT",IF(AIH!$AG112="AI",IF(Sheet1!$E112&lt;AIH!$AF112-100,100,"wait"),0))</f>
        <v>0</v>
      </c>
      <c r="EX111" s="10">
        <f>IF(AND(EX110&gt;0,EX110&lt;&gt;"wait"),"AT",IF(AIH!$AG112="AI",IF(Sheet1!$E112&lt;AIH!$AF112-150,150,"wait"),0))</f>
        <v>0</v>
      </c>
      <c r="EY111" s="10">
        <f>IF(AND(EY110&gt;0,EY110&lt;&gt;"wait"),"AT",IF(AIH!$AG112="AI",IF(Sheet1!$E112&lt;AIH!$AF112-200,200,"wait"),0))</f>
        <v>0</v>
      </c>
      <c r="EZ111" s="10">
        <f t="shared" si="47"/>
        <v>0</v>
      </c>
      <c r="FB111" s="10">
        <f>IF(AND(FB110&gt;0,FB110&lt;&gt;"wait"),"AT",IF(AIH!$AI112="AI",IF(Sheet1!$D112&gt;AIH!$AH112+50,50,"wait"),0))</f>
        <v>0</v>
      </c>
      <c r="FC111" s="10">
        <f>IF(AND(FC110&gt;0,FC110&lt;&gt;"wait"),"AT",IF(AIH!$AI112="AI",IF(Sheet1!$D112&gt;AIH!$AH112+100,100,"wait"),0))</f>
        <v>0</v>
      </c>
      <c r="FD111" s="10">
        <f>IF(AND(FD110&gt;0,FD110&lt;&gt;"wait"),"AT",IF(AIH!$AI112="AI",IF(Sheet1!$D112&gt;AIH!$AH112+150,150,"wait"),0))</f>
        <v>0</v>
      </c>
      <c r="FE111" s="10">
        <f>IF(AND(FE110&gt;0,FE110&lt;&gt;"wait"),"AT",IF(AIH!$AI112="AI",IF(Sheet1!$D112&gt;AIH!$AH112+200,200,"wait"),0))</f>
        <v>0</v>
      </c>
      <c r="FF111" s="10">
        <f>IF(AND(FF110&gt;0,FF110&lt;&gt;"wait"),"AT",IF(AIH!$AI112="AI",IF(Sheet1!$E112&lt;AIH!$AH112-50,50,"wait"),0))</f>
        <v>0</v>
      </c>
      <c r="FG111" s="10">
        <f>IF(AND(FG110&gt;0,FG110&lt;&gt;"wait"),"AT",IF(AIH!$AI112="AI",IF(Sheet1!$E112&lt;AIH!$AH112-100,100,"wait"),0))</f>
        <v>0</v>
      </c>
      <c r="FH111" s="10">
        <f>IF(AND(FH110&gt;0,FH110&lt;&gt;"wait"),"AT",IF(AIH!$AI112="AI",IF(Sheet1!$E112&lt;AIH!$AH112-150,150,"wait"),0))</f>
        <v>0</v>
      </c>
      <c r="FI111" s="10">
        <f>IF(AND(FI110&gt;0,FI110&lt;&gt;"wait"),"AT",IF(AIH!$AI112="AI",IF(Sheet1!$E112&lt;AIH!$AH112-200,200,"wait"),0))</f>
        <v>0</v>
      </c>
      <c r="FJ111" s="10">
        <f t="shared" si="48"/>
        <v>0</v>
      </c>
      <c r="FL111" s="10">
        <f>IF(AND(FL110&gt;0,FL110&lt;&gt;"wait"),"AT",IF(AIH!$AK112="AI",IF(Sheet1!$D112&gt;AIH!$AJ112+50,50,"wait"),0))</f>
        <v>0</v>
      </c>
      <c r="FM111" s="10">
        <f>IF(AND(FM110&gt;0,FM110&lt;&gt;"wait"),"AT",IF(AIH!$AK112="AI",IF(Sheet1!$D112&gt;AIH!$AJ112+100,100,"wait"),0))</f>
        <v>0</v>
      </c>
      <c r="FN111" s="10">
        <f>IF(AND(FN110&gt;0,FN110&lt;&gt;"wait"),"AT",IF(AIH!$AK112="AI",IF(Sheet1!$D112&gt;AIH!$AJ112+150,150,"wait"),0))</f>
        <v>0</v>
      </c>
      <c r="FO111" s="10">
        <f>IF(AND(FO110&gt;0,FO110&lt;&gt;"wait"),"AT",IF(AIH!$AK112="AI",IF(Sheet1!$D112&gt;AIH!$AJ112+200,200,"wait"),0))</f>
        <v>0</v>
      </c>
      <c r="FP111" s="10">
        <f>IF(AND(FP110&gt;0,FP110&lt;&gt;"wait"),"AT",IF(AIH!$AK112="AI",IF(Sheet1!$E112&lt;AIH!$AJ112-50,50,"wait"),0))</f>
        <v>0</v>
      </c>
      <c r="FQ111" s="10">
        <f>IF(AND(FQ110&gt;0,FQ110&lt;&gt;"wait"),"AT",IF(AIH!$AK112="AI",IF(Sheet1!$E112&lt;AIH!$AJ112-100,100,"wait"),0))</f>
        <v>0</v>
      </c>
      <c r="FR111" s="10">
        <f>IF(AND(FR110&gt;0,FR110&lt;&gt;"wait"),"AT",IF(AIH!$AK112="AI",IF(Sheet1!$E112&lt;AIH!$AJ112-150,150,"wait"),0))</f>
        <v>0</v>
      </c>
      <c r="FS111" s="10">
        <f>IF(AND(FS110&gt;0,FS110&lt;&gt;"wait"),"AT",IF(AIH!$AK112="AI",IF(Sheet1!$E112&lt;AIH!$AJ112-200,200,"wait"),0))</f>
        <v>0</v>
      </c>
      <c r="FT111" s="10">
        <f t="shared" si="49"/>
        <v>0</v>
      </c>
      <c r="FV111" s="10">
        <f>IF(AND(FV110&gt;0,FV110&lt;&gt;"wait"),"AT",IF(AIH!$AM112="AI",IF(Sheet1!$D112&gt;AIH!$AL112+50,50,"wait"),0))</f>
        <v>0</v>
      </c>
      <c r="FW111" s="10">
        <f>IF(AND(FW110&gt;0,FW110&lt;&gt;"wait"),"AT",IF(AIH!$AM112="AI",IF(Sheet1!$D112&gt;AIH!$AL112+100,100,"wait"),0))</f>
        <v>0</v>
      </c>
      <c r="FX111" s="10">
        <f>IF(AND(FX110&gt;0,FX110&lt;&gt;"wait"),"AT",IF(AIH!$AM112="AI",IF(Sheet1!$D112&gt;AIH!$AL112+150,150,"wait"),0))</f>
        <v>0</v>
      </c>
      <c r="FY111" s="10">
        <f>IF(AND(FY110&gt;0,FY110&lt;&gt;"wait"),"AT",IF(AIH!$AM112="AI",IF(Sheet1!$D112&gt;AIH!$AL112+200,200,"wait"),0))</f>
        <v>0</v>
      </c>
      <c r="FZ111" s="10">
        <f>IF(AND(FZ110&gt;0,FZ110&lt;&gt;"wait"),"AT",IF(AIH!$AM112="AI",IF(Sheet1!$E112&lt;AIH!$AL112-50,50,"wait"),0))</f>
        <v>0</v>
      </c>
      <c r="GA111" s="10">
        <f>IF(AND(GA110&gt;0,GA110&lt;&gt;"wait"),"AT",IF(AIH!$AM112="AI",IF(Sheet1!$E112&lt;AIH!$AL112-100,100,"wait"),0))</f>
        <v>0</v>
      </c>
      <c r="GB111" s="10">
        <f>IF(AND(GB110&gt;0,GB110&lt;&gt;"wait"),"AT",IF(AIH!$AM112="AI",IF(Sheet1!$E112&lt;AIH!$AL112-150,150,"wait"),0))</f>
        <v>0</v>
      </c>
      <c r="GC111" s="10">
        <f>IF(AND(GC110&gt;0,GC110&lt;&gt;"wait"),"AT",IF(AIH!$AM112="AI",IF(Sheet1!$E112&lt;AIH!$AL112-200,200,"wait"),0))</f>
        <v>0</v>
      </c>
      <c r="GD111" s="10">
        <f t="shared" si="50"/>
        <v>0</v>
      </c>
      <c r="GF111" s="10">
        <f>IF(AND(GF110&gt;0,GF110&lt;&gt;"wait"),"AT",IF(AIH!$AO112="AI",IF(Sheet1!$D112&gt;AIH!$AN112+50,50,"wait"),0))</f>
        <v>0</v>
      </c>
      <c r="GG111" s="10">
        <f>IF(AND(GG110&gt;0,GG110&lt;&gt;"wait"),"AT",IF(AIH!$AO112="AI",IF(Sheet1!$D112&gt;AIH!$AN112+100,100,"wait"),0))</f>
        <v>0</v>
      </c>
      <c r="GH111" s="10">
        <f>IF(AND(GH110&gt;0,GH110&lt;&gt;"wait"),"AT",IF(AIH!$AO112="AI",IF(Sheet1!$D112&gt;AIH!$AN112+150,150,"wait"),0))</f>
        <v>0</v>
      </c>
      <c r="GI111" s="10">
        <f>IF(AND(GI110&gt;0,GI110&lt;&gt;"wait"),"AT",IF(AIH!$AO112="AI",IF(Sheet1!$D112&gt;AIH!$AN112+200,200,"wait"),0))</f>
        <v>0</v>
      </c>
      <c r="GJ111" s="10">
        <f>IF(AND(GJ110&gt;0,GJ110&lt;&gt;"wait"),"AT",IF(AIH!$AO112="AI",IF(Sheet1!$E112&lt;AIH!$AN112-50,50,"wait"),0))</f>
        <v>0</v>
      </c>
      <c r="GK111" s="10">
        <f>IF(AND(GK110&gt;0,GK110&lt;&gt;"wait"),"AT",IF(AIH!$AO112="AI",IF(Sheet1!$E112&lt;AIH!$AN112-100,100,"wait"),0))</f>
        <v>0</v>
      </c>
      <c r="GL111" s="10">
        <f>IF(AND(GL110&gt;0,GL110&lt;&gt;"wait"),"AT",IF(AIH!$AO112="AI",IF(Sheet1!$E112&lt;AIH!$AN112-150,150,"wait"),0))</f>
        <v>0</v>
      </c>
      <c r="GM111" s="10">
        <f>IF(AND(GM110&gt;0,GM110&lt;&gt;"wait"),"AT",IF(AIH!$AO112="AI",IF(Sheet1!$E112&lt;AIH!$AN112-200,200,"wait"),0))</f>
        <v>0</v>
      </c>
      <c r="GN111" s="10">
        <f t="shared" si="51"/>
        <v>0</v>
      </c>
      <c r="GP111" s="10">
        <f>IF(AND(GP110&gt;0,GP110&lt;&gt;"wait"),"AT",IF(AIH!$AQ112="AI",IF(Sheet1!$D112&gt;AIH!$AP112+50,50,"wait"),0))</f>
        <v>0</v>
      </c>
      <c r="GQ111" s="10">
        <f>IF(AND(GQ110&gt;0,GQ110&lt;&gt;"wait"),"AT",IF(AIH!$AQ112="AI",IF(Sheet1!$D112&gt;AIH!$AP112+100,100,"wait"),0))</f>
        <v>0</v>
      </c>
      <c r="GR111" s="10">
        <f>IF(AND(GR110&gt;0,GR110&lt;&gt;"wait"),"AT",IF(AIH!$AQ112="AI",IF(Sheet1!$D112&gt;AIH!$AP112+150,150,"wait"),0))</f>
        <v>0</v>
      </c>
      <c r="GS111" s="10">
        <f>IF(AND(GS110&gt;0,GS110&lt;&gt;"wait"),"AT",IF(AIH!$AQ112="AI",IF(Sheet1!$D112&gt;AIH!$AP112+200,200,"wait"),0))</f>
        <v>0</v>
      </c>
      <c r="GT111" s="10">
        <f>IF(AND(GT110&gt;0,GT110&lt;&gt;"wait"),"AT",IF(AIH!$AQ112="AI",IF(Sheet1!$E112&lt;AIH!$AP112-50,50,"wait"),0))</f>
        <v>0</v>
      </c>
      <c r="GU111" s="10">
        <f>IF(AND(GU110&gt;0,GU110&lt;&gt;"wait"),"AT",IF(AIH!$AQ112="AI",IF(Sheet1!$E112&lt;AIH!$AP112-100,100,"wait"),0))</f>
        <v>0</v>
      </c>
      <c r="GV111" s="10">
        <f>IF(AND(GV110&gt;0,GV110&lt;&gt;"wait"),"AT",IF(AIH!$AQ112="AI",IF(Sheet1!$E112&lt;AIH!$AP112-150,150,"wait"),0))</f>
        <v>0</v>
      </c>
      <c r="GW111" s="10">
        <f>IF(AND(GW110&gt;0,GW110&lt;&gt;"wait"),"AT",IF(AIH!$AQ112="AI",IF(Sheet1!$E112&lt;AIH!$AP112-200,200,"wait"),0))</f>
        <v>0</v>
      </c>
      <c r="GX111" s="10">
        <f t="shared" si="52"/>
        <v>0</v>
      </c>
      <c r="GZ111" s="10">
        <f>IF(AND(GZ110&gt;0,GZ110&lt;&gt;"wait"),"AT",IF(AIH!$AS112="AI",IF(Sheet1!$D112&gt;AIH!$AR112+50,50,"wait"),0))</f>
        <v>0</v>
      </c>
      <c r="HA111" s="10">
        <f>IF(AND(HA110&gt;0,HA110&lt;&gt;"wait"),"AT",IF(AIH!$AS112="AI",IF(Sheet1!$D112&gt;AIH!$AR112+100,100,"wait"),0))</f>
        <v>0</v>
      </c>
      <c r="HB111" s="10">
        <f>IF(AND(HB110&gt;0,HB110&lt;&gt;"wait"),"AT",IF(AIH!$AS112="AI",IF(Sheet1!$D112&gt;AIH!$AR112+150,150,"wait"),0))</f>
        <v>0</v>
      </c>
      <c r="HC111" s="10">
        <f>IF(AND(HC110&gt;0,HC110&lt;&gt;"wait"),"AT",IF(AIH!$AS112="AI",IF(Sheet1!$D112&gt;AIH!$AR112+200,200,"wait"),0))</f>
        <v>0</v>
      </c>
      <c r="HD111" s="10">
        <f>IF(AND(HD110&gt;0,HD110&lt;&gt;"wait"),"AT",IF(AIH!$AS112="AI",IF(Sheet1!$E112&lt;AIH!$AR112-50,50,"wait"),0))</f>
        <v>0</v>
      </c>
      <c r="HE111" s="10">
        <f>IF(AND(HE110&gt;0,HE110&lt;&gt;"wait"),"AT",IF(AIH!$AS112="AI",IF(Sheet1!$E112&lt;AIH!$AR112-100,100,"wait"),0))</f>
        <v>0</v>
      </c>
      <c r="HF111" s="10">
        <f>IF(AND(HF110&gt;0,HF110&lt;&gt;"wait"),"AT",IF(AIH!$AS112="AI",IF(Sheet1!$E112&lt;AIH!$AR112-150,150,"wait"),0))</f>
        <v>0</v>
      </c>
      <c r="HG111" s="10">
        <f>IF(AND(HG110&gt;0,HG110&lt;&gt;"wait"),"AT",IF(AIH!$AS112="AI",IF(Sheet1!$E112&lt;AIH!$AR112-200,200,"wait"),0))</f>
        <v>0</v>
      </c>
      <c r="HH111" s="10">
        <f t="shared" si="53"/>
        <v>0</v>
      </c>
      <c r="HJ111" s="10">
        <f>IF(AND(HJ110&gt;0,HJ110&lt;&gt;"wait"),"AT",IF(AIH!$AU112="AI",IF(Sheet1!$D112&gt;AIH!$AT112+50,50,"wait"),0))</f>
        <v>0</v>
      </c>
      <c r="HK111" s="10">
        <f>IF(AND(HK110&gt;0,HK110&lt;&gt;"wait"),"AT",IF(AIH!$AU112="AI",IF(Sheet1!$D112&gt;AIH!$AT112+100,100,"wait"),0))</f>
        <v>0</v>
      </c>
      <c r="HL111" s="10">
        <f>IF(AND(HL110&gt;0,HL110&lt;&gt;"wait"),"AT",IF(AIH!$AU112="AI",IF(Sheet1!$D112&gt;AIH!$AT112+150,150,"wait"),0))</f>
        <v>0</v>
      </c>
      <c r="HM111" s="10">
        <f>IF(AND(HM110&gt;0,HM110&lt;&gt;"wait"),"AT",IF(AIH!$AU112="AI",IF(Sheet1!$D112&gt;AIH!$AT112+200,200,"wait"),0))</f>
        <v>0</v>
      </c>
      <c r="HN111" s="10">
        <f>IF(AND(HN110&gt;0,HN110&lt;&gt;"wait"),"AT",IF(AIH!$AU112="AI",IF(Sheet1!$E112&lt;AIH!$AT112-50,50,"wait"),0))</f>
        <v>0</v>
      </c>
      <c r="HO111" s="10">
        <f>IF(AND(HO110&gt;0,HO110&lt;&gt;"wait"),"AT",IF(AIH!$AU112="AI",IF(Sheet1!$E112&lt;AIH!$AT112-100,100,"wait"),0))</f>
        <v>0</v>
      </c>
      <c r="HP111" s="10">
        <f>IF(AND(HP110&gt;0,HP110&lt;&gt;"wait"),"AT",IF(AIH!$AU112="AI",IF(Sheet1!$E112&lt;AIH!$AT112-150,150,"wait"),0))</f>
        <v>0</v>
      </c>
      <c r="HQ111" s="10">
        <f>IF(AND(HQ110&gt;0,HQ110&lt;&gt;"wait"),"AT",IF(AIH!$AU112="AI",IF(Sheet1!$E112&lt;AIH!$AT112-200,200,"wait"),0))</f>
        <v>0</v>
      </c>
      <c r="HR111" s="10">
        <f t="shared" si="54"/>
        <v>0</v>
      </c>
      <c r="HT111" s="10">
        <f>IF(AND(HT110&gt;0,HT110&lt;&gt;"wait"),"AT",IF(AIH!$AX112="AI",IF(Sheet1!$D112&gt;AIH!$AW112+50,50,"wait"),0))</f>
        <v>0</v>
      </c>
      <c r="HU111" s="10">
        <f>IF(AND(HU110&gt;0,HU110&lt;&gt;"wait"),"AT",IF(AIH!$AX112="AI",IF(Sheet1!$D112&gt;AIH!$AW112+100,100,"wait"),0))</f>
        <v>0</v>
      </c>
      <c r="HV111" s="10">
        <f>IF(AND(HV110&gt;0,HV110&lt;&gt;"wait"),"AT",IF(AIH!$AX112="AI",IF(Sheet1!$D112&gt;AIH!$AW112+150,150,"wait"),0))</f>
        <v>0</v>
      </c>
      <c r="HW111" s="10">
        <f>IF(AND(HW110&gt;0,HW110&lt;&gt;"wait"),"AT",IF(AIH!$AX112="AI",IF(Sheet1!$D112&gt;AIH!$AW112+200,200,"wait"),0))</f>
        <v>0</v>
      </c>
      <c r="HX111" s="10">
        <f>IF(AND(HX110&gt;0,HX110&lt;&gt;"wait"),"AT",IF(AIH!$AX112="AI",IF(Sheet1!$E112&lt;AIH!$AW112-50,50,"wait"),0))</f>
        <v>0</v>
      </c>
      <c r="HY111" s="10">
        <f>IF(AND(HY110&gt;0,HY110&lt;&gt;"wait"),"AT",IF(AIH!$AX112="AI",IF(Sheet1!$E112&lt;AIH!$AW112-100,100,"wait"),0))</f>
        <v>0</v>
      </c>
      <c r="HZ111" s="10">
        <f>IF(AND(HZ110&gt;0,HZ110&lt;&gt;"wait"),"AT",IF(AIH!$AX112="AI",IF(Sheet1!$E112&lt;AIH!$AW112-150,150,"wait"),0))</f>
        <v>0</v>
      </c>
      <c r="IA111" s="10">
        <f>IF(AND(IA110&gt;0,IA110&lt;&gt;"wait"),"AT",IF(AIH!$AX112="AI",IF(Sheet1!$E112&lt;AIH!$AW112-200,200,"wait"),0))</f>
        <v>0</v>
      </c>
      <c r="IB111" s="10">
        <f t="shared" si="55"/>
        <v>0</v>
      </c>
      <c r="ID111" s="10">
        <f>IF(AND(ID110&gt;0,ID110&lt;&gt;"wait"),"AT",IF(AIH!$AZ112="AI",IF(Sheet1!$D112&gt;AIH!$AY112+50,50,"wait"),0))</f>
        <v>0</v>
      </c>
      <c r="IE111" s="10">
        <f>IF(AND(IE110&gt;0,IE110&lt;&gt;"wait"),"AT",IF(AIH!$AZ112="AI",IF(Sheet1!$D112&gt;AIH!$AY112+100,100,"wait"),0))</f>
        <v>0</v>
      </c>
      <c r="IF111" s="10">
        <f>IF(AND(IF110&gt;0,IF110&lt;&gt;"wait"),"AT",IF(AIH!$AZ112="AI",IF(Sheet1!$D112&gt;AIH!$AY112+150,150,"wait"),0))</f>
        <v>0</v>
      </c>
      <c r="IG111" s="10">
        <f>IF(AND(IG110&gt;0,IG110&lt;&gt;"wait"),"AT",IF(AIH!$AZ112="AI",IF(Sheet1!$D112&gt;AIH!$AY112+200,200,"wait"),0))</f>
        <v>0</v>
      </c>
      <c r="IH111" s="10">
        <f>IF(AND(IH110&gt;0,IH110&lt;&gt;"wait"),"AT",IF(AIH!$AZ112="AI",IF(Sheet1!$E112&lt;AIH!$AY112-50,50,"wait"),0))</f>
        <v>0</v>
      </c>
      <c r="II111" s="10">
        <f>IF(AND(II110&gt;0,II110&lt;&gt;"wait"),"AT",IF(AIH!$AZ112="AI",IF(Sheet1!$E112&lt;AIH!$AY112-100,100,"wait"),0))</f>
        <v>0</v>
      </c>
      <c r="IJ111" s="10">
        <f>IF(AND(IJ110&gt;0,IJ110&lt;&gt;"wait"),"AT",IF(AIH!$AZ112="AI",IF(Sheet1!$E112&lt;AIH!$AY112-150,150,"wait"),0))</f>
        <v>0</v>
      </c>
      <c r="IK111" s="10">
        <f>IF(AND(IK110&gt;0,IK110&lt;&gt;"wait"),"AT",IF(AIH!$AZ112="AI",IF(Sheet1!$E112&lt;AIH!$AY112-200,200,"wait"),0))</f>
        <v>0</v>
      </c>
      <c r="IL111" s="10">
        <f t="shared" si="56"/>
        <v>0</v>
      </c>
      <c r="IN111" s="10">
        <f>IF(AND(IN110&gt;0,IN110&lt;&gt;"wait"),"AT",IF(AIH!$BB112="AI",IF(Sheet1!$D112&gt;AIH!$BA112+50,50,"wait"),0))</f>
        <v>0</v>
      </c>
      <c r="IO111" s="10">
        <f>IF(AND(IO110&gt;0,IO110&lt;&gt;"wait"),"AT",IF(AIH!$BB112="AI",IF(Sheet1!$D112&gt;AIH!$BA112+100,100,"wait"),0))</f>
        <v>0</v>
      </c>
      <c r="IP111" s="10">
        <f>IF(AND(IP110&gt;0,IP110&lt;&gt;"wait"),"AT",IF(AIH!$BB112="AI",IF(Sheet1!$D112&gt;AIH!$BA112+150,150,"wait"),0))</f>
        <v>0</v>
      </c>
      <c r="IQ111" s="10">
        <f>IF(AND(IQ110&gt;0,IQ110&lt;&gt;"wait"),"AT",IF(AIH!$BB112="AI",IF(Sheet1!$D112&gt;AIH!$BA112+200,200,"wait"),0))</f>
        <v>0</v>
      </c>
      <c r="IR111" s="10">
        <f>IF(AND(IR110&gt;0,IR110&lt;&gt;"wait"),"AT",IF(AIH!$BB112="AI",IF(Sheet1!$E112&lt;AIH!$BA112-50,50,"wait"),0))</f>
        <v>0</v>
      </c>
      <c r="IS111" s="10">
        <f>IF(AND(IS110&gt;0,IS110&lt;&gt;"wait"),"AT",IF(AIH!$BB112="AI",IF(Sheet1!$E112&lt;AIH!$BA112-100,100,"wait"),0))</f>
        <v>0</v>
      </c>
      <c r="IT111" s="10">
        <f>IF(AND(IT110&gt;0,IT110&lt;&gt;"wait"),"AT",IF(AIH!$BB112="AI",IF(Sheet1!$E112&lt;AIH!$BA112-150,150,"wait"),0))</f>
        <v>0</v>
      </c>
      <c r="IU111" s="10">
        <f>IF(AND(IU110&gt;0,IU110&lt;&gt;"wait"),"AT",IF(AIH!$BB112="AI",IF(Sheet1!$E112&lt;AIH!$BA112-200,200,"wait"),0))</f>
        <v>0</v>
      </c>
      <c r="IV111" s="10">
        <f t="shared" si="57"/>
        <v>0</v>
      </c>
      <c r="IX111" s="10">
        <f>IF(AND(IX110&gt;0,IX110&lt;&gt;"wait"),"AT",IF(AIH!$BD112="AI",IF(Sheet1!$D112&gt;AIH!$BC112+50,50,"wait"),0))</f>
        <v>0</v>
      </c>
      <c r="IY111" s="10">
        <f>IF(AND(IY110&gt;0,IY110&lt;&gt;"wait"),"AT",IF(AIH!$BD112="AI",IF(Sheet1!$D112&gt;AIH!$BC112+100,100,"wait"),0))</f>
        <v>0</v>
      </c>
      <c r="IZ111" s="10">
        <f>IF(AND(IZ110&gt;0,IZ110&lt;&gt;"wait"),"AT",IF(AIH!$BD112="AI",IF(Sheet1!$D112&gt;AIH!$BC112+150,150,"wait"),0))</f>
        <v>0</v>
      </c>
      <c r="JA111" s="10">
        <f>IF(AND(JA110&gt;0,JA110&lt;&gt;"wait"),"AT",IF(AIH!$BD112="AI",IF(Sheet1!$D112&gt;AIH!$BC112+200,200,"wait"),0))</f>
        <v>0</v>
      </c>
      <c r="JB111" s="10">
        <f>IF(AND(JB110&gt;0,JB110&lt;&gt;"wait"),"AT",IF(AIH!$BD112="AI",IF(Sheet1!$E112&lt;AIH!$BC112-50,50,"wait"),0))</f>
        <v>0</v>
      </c>
      <c r="JC111" s="10">
        <f>IF(AND(JC110&gt;0,JC110&lt;&gt;"wait"),"AT",IF(AIH!$BD112="AI",IF(Sheet1!$E112&lt;AIH!$BC112-100,100,"wait"),0))</f>
        <v>0</v>
      </c>
      <c r="JD111" s="10">
        <f>IF(AND(JD110&gt;0,JD110&lt;&gt;"wait"),"AT",IF(AIH!$BD112="AI",IF(Sheet1!$E112&lt;AIH!$BC112-150,150,"wait"),0))</f>
        <v>0</v>
      </c>
      <c r="JE111" s="10">
        <f>IF(AND(JE110&gt;0,JE110&lt;&gt;"wait"),"AT",IF(AIH!$BD112="AI",IF(Sheet1!$E112&lt;AIH!$BC112-200,200,"wait"),0))</f>
        <v>0</v>
      </c>
      <c r="JF111" s="10">
        <f t="shared" si="58"/>
        <v>0</v>
      </c>
      <c r="JH111" s="10">
        <f>IF(AND(JH110&gt;0,JH110&lt;&gt;"wait"),"AT",IF(AIH!$BF112="AI",IF(Sheet1!$D112&gt;AIH!$BE112+50,50,"wait"),0))</f>
        <v>0</v>
      </c>
      <c r="JI111" s="10">
        <f>IF(AND(JI110&gt;0,JI110&lt;&gt;"wait"),"AT",IF(AIH!$BF112="AI",IF(Sheet1!$D112&gt;AIH!$BE112+100,100,"wait"),0))</f>
        <v>0</v>
      </c>
      <c r="JJ111" s="10">
        <f>IF(AND(JJ110&gt;0,JJ110&lt;&gt;"wait"),"AT",IF(AIH!$BF112="AI",IF(Sheet1!$D112&gt;AIH!$BE112+150,150,"wait"),0))</f>
        <v>0</v>
      </c>
      <c r="JK111" s="10">
        <f>IF(AND(JK110&gt;0,JK110&lt;&gt;"wait"),"AT",IF(AIH!$BF112="AI",IF(Sheet1!$D112&gt;AIH!$BE112+200,200,"wait"),0))</f>
        <v>0</v>
      </c>
      <c r="JL111" s="10">
        <f>IF(AND(JL110&gt;0,JL110&lt;&gt;"wait"),"AT",IF(AIH!$BF112="AI",IF(Sheet1!$E112&lt;AIH!$BE112-50,50,"wait"),0))</f>
        <v>0</v>
      </c>
      <c r="JM111" s="10">
        <f>IF(AND(JM110&gt;0,JM110&lt;&gt;"wait"),"AT",IF(AIH!$BF112="AI",IF(Sheet1!$E112&lt;AIH!$BE112-100,100,"wait"),0))</f>
        <v>0</v>
      </c>
      <c r="JN111" s="10">
        <f>IF(AND(JN110&gt;0,JN110&lt;&gt;"wait"),"AT",IF(AIH!$BF112="AI",IF(Sheet1!$E112&lt;AIH!$BE112-150,150,"wait"),0))</f>
        <v>0</v>
      </c>
      <c r="JO111" s="10">
        <f>IF(AND(JO110&gt;0,JO110&lt;&gt;"wait"),"AT",IF(AIH!$BF112="AI",IF(Sheet1!$E112&lt;AIH!$BE112-200,200,"wait"),0))</f>
        <v>0</v>
      </c>
      <c r="JP111" s="10">
        <f t="shared" si="59"/>
        <v>0</v>
      </c>
      <c r="JR111" s="10">
        <f>IF(AND(JR110&gt;0,JR110&lt;&gt;"wait"),"AT",IF(AIH!$BH112="AI",IF(Sheet1!$D112&gt;AIH!$BG112+50,50,"wait"),0))</f>
        <v>0</v>
      </c>
      <c r="JS111" s="10">
        <f>IF(AND(JS110&gt;0,JS110&lt;&gt;"wait"),"AT",IF(AIH!$BH112="AI",IF(Sheet1!$D112&gt;AIH!$BG112+100,100,"wait"),0))</f>
        <v>0</v>
      </c>
      <c r="JT111" s="10">
        <f>IF(AND(JT110&gt;0,JT110&lt;&gt;"wait"),"AT",IF(AIH!$BH112="AI",IF(Sheet1!$D112&gt;AIH!$BG112+150,150,"wait"),0))</f>
        <v>0</v>
      </c>
      <c r="JU111" s="10">
        <f>IF(AND(JU110&gt;0,JU110&lt;&gt;"wait"),"AT",IF(AIH!$BH112="AI",IF(Sheet1!$D112&gt;AIH!$BG112+200,200,"wait"),0))</f>
        <v>0</v>
      </c>
      <c r="JV111" s="10">
        <f>IF(AND(JV110&gt;0,JV110&lt;&gt;"wait"),"AT",IF(AIH!$BH112="AI",IF(Sheet1!$E112&lt;AIH!$BG112-50,50,"wait"),0))</f>
        <v>0</v>
      </c>
      <c r="JW111" s="10">
        <f>IF(AND(JW110&gt;0,JW110&lt;&gt;"wait"),"AT",IF(AIH!$BH112="AI",IF(Sheet1!$E112&lt;AIH!$BG112-100,100,"wait"),0))</f>
        <v>0</v>
      </c>
      <c r="JX111" s="10">
        <f>IF(AND(JX110&gt;0,JX110&lt;&gt;"wait"),"AT",IF(AIH!$BH112="AI",IF(Sheet1!$E112&lt;AIH!$BG112-150,150,"wait"),0))</f>
        <v>0</v>
      </c>
      <c r="JY111" s="10">
        <f>IF(AND(JY110&gt;0,JY110&lt;&gt;"wait"),"AT",IF(AIH!$BH112="AI",IF(Sheet1!$E112&lt;AIH!$BG112-200,200,"wait"),0))</f>
        <v>0</v>
      </c>
      <c r="JZ111" s="10">
        <f t="shared" si="60"/>
        <v>0</v>
      </c>
      <c r="KB111" s="10">
        <f>IF(AND(KB110&gt;0,KB110&lt;&gt;"wait"),"AT",IF(AIH!$BJ112="AI",IF(Sheet1!$D112&gt;AIH!$BI112+50,50,"wait"),0))</f>
        <v>0</v>
      </c>
      <c r="KC111" s="10">
        <f>IF(AND(KC110&gt;0,KC110&lt;&gt;"wait"),"AT",IF(AIH!$BJ112="AI",IF(Sheet1!$D112&gt;AIH!$BI112+100,100,"wait"),0))</f>
        <v>0</v>
      </c>
      <c r="KD111" s="10">
        <f>IF(AND(KD110&gt;0,KD110&lt;&gt;"wait"),"AT",IF(AIH!$BJ112="AI",IF(Sheet1!$D112&gt;AIH!$BI112+150,150,"wait"),0))</f>
        <v>0</v>
      </c>
      <c r="KE111" s="10">
        <f>IF(AND(KE110&gt;0,KE110&lt;&gt;"wait"),"AT",IF(AIH!$BJ112="AI",IF(Sheet1!$D112&gt;AIH!$BI112+200,200,"wait"),0))</f>
        <v>0</v>
      </c>
      <c r="KF111" s="10">
        <f>IF(AND(KF110&gt;0,KF110&lt;&gt;"wait"),"AT",IF(AIH!$BJ112="AI",IF(Sheet1!$E112&lt;AIH!$BI112-50,50,"wait"),0))</f>
        <v>0</v>
      </c>
      <c r="KG111" s="10">
        <f>IF(AND(KG110&gt;0,KG110&lt;&gt;"wait"),"AT",IF(AIH!$BJ112="AI",IF(Sheet1!$E112&lt;AIH!$BI112-100,100,"wait"),0))</f>
        <v>0</v>
      </c>
      <c r="KH111" s="10">
        <f>IF(AND(KH110&gt;0,KH110&lt;&gt;"wait"),"AT",IF(AIH!$BJ112="AI",IF(Sheet1!$E112&lt;AIH!$BI112-150,150,"wait"),0))</f>
        <v>0</v>
      </c>
      <c r="KI111" s="10">
        <f>IF(AND(KI110&gt;0,KI110&lt;&gt;"wait"),"AT",IF(AIH!$BJ112="AI",IF(Sheet1!$E112&lt;AIH!$BI112-200,200,"wait"),0))</f>
        <v>0</v>
      </c>
      <c r="KJ111" s="10">
        <f t="shared" si="61"/>
        <v>0</v>
      </c>
      <c r="KL111" s="10">
        <f>IF(AND(KL110&gt;0,KL110&lt;&gt;"wait"),"AT",IF(AIH!$BL112="AI",IF(Sheet1!$D112&gt;AIH!$BK112+50,50,"wait"),0))</f>
        <v>0</v>
      </c>
      <c r="KM111" s="10">
        <f>IF(AND(KM110&gt;0,KM110&lt;&gt;"wait"),"AT",IF(AIH!$BL112="AI",IF(Sheet1!$D112&gt;AIH!$BK112+100,100,"wait"),0))</f>
        <v>0</v>
      </c>
      <c r="KN111" s="10">
        <f>IF(AND(KN110&gt;0,KN110&lt;&gt;"wait"),"AT",IF(AIH!$BL112="AI",IF(Sheet1!$D112&gt;AIH!$BK112+150,150,"wait"),0))</f>
        <v>0</v>
      </c>
      <c r="KO111" s="10">
        <f>IF(AND(KO110&gt;0,KO110&lt;&gt;"wait"),"AT",IF(AIH!$BL112="AI",IF(Sheet1!$D112&gt;AIH!$BK112+200,200,"wait"),0))</f>
        <v>0</v>
      </c>
      <c r="KP111" s="10">
        <f>IF(AND(KP110&gt;0,KP110&lt;&gt;"wait"),"AT",IF(AIH!$BL112="AI",IF(Sheet1!$E112&lt;AIH!$BK112-50,50,"wait"),0))</f>
        <v>0</v>
      </c>
      <c r="KQ111" s="10">
        <f>IF(AND(KQ110&gt;0,KQ110&lt;&gt;"wait"),"AT",IF(AIH!$BL112="AI",IF(Sheet1!$E112&lt;AIH!$BK112-100,100,"wait"),0))</f>
        <v>0</v>
      </c>
      <c r="KR111" s="10">
        <f>IF(AND(KR110&gt;0,KR110&lt;&gt;"wait"),"AT",IF(AIH!$BL112="AI",IF(Sheet1!$E112&lt;AIH!$BK112-150,150,"wait"),0))</f>
        <v>0</v>
      </c>
      <c r="KS111" s="10">
        <f>IF(AND(KS110&gt;0,KS110&lt;&gt;"wait"),"AT",IF(AIH!$BL112="AI",IF(Sheet1!$E112&lt;AIH!$BK112-200,200,"wait"),0))</f>
        <v>0</v>
      </c>
      <c r="KT111" s="10">
        <f t="shared" si="62"/>
        <v>0</v>
      </c>
      <c r="KV111" s="10">
        <f>IF(AND(KV110&gt;0,KV110&lt;&gt;"wait"),"AT",IF(AIH!$BN112="AI",IF(Sheet1!$D112&gt;AIH!$BM112+50,50,"wait"),0))</f>
        <v>0</v>
      </c>
      <c r="KW111" s="10">
        <f>IF(AND(KW110&gt;0,KW110&lt;&gt;"wait"),"AT",IF(AIH!$BN112="AI",IF(Sheet1!$D112&gt;AIH!$BM112+100,100,"wait"),0))</f>
        <v>0</v>
      </c>
      <c r="KX111" s="10">
        <f>IF(AND(KX110&gt;0,KX110&lt;&gt;"wait"),"AT",IF(AIH!$BN112="AI",IF(Sheet1!$D112&gt;AIH!$BM112+150,150,"wait"),0))</f>
        <v>0</v>
      </c>
      <c r="KY111" s="10">
        <f>IF(AND(KY110&gt;0,KY110&lt;&gt;"wait"),"AT",IF(AIH!$BN112="AI",IF(Sheet1!$D112&gt;AIH!$BM112+200,200,"wait"),0))</f>
        <v>0</v>
      </c>
      <c r="KZ111" s="10">
        <f>IF(AND(KZ110&gt;0,KZ110&lt;&gt;"wait"),"AT",IF(AIH!$BN112="AI",IF(Sheet1!$E112&lt;AIH!$BM112-50,50,"wait"),0))</f>
        <v>0</v>
      </c>
      <c r="LA111" s="10">
        <f>IF(AND(LA110&gt;0,LA110&lt;&gt;"wait"),"AT",IF(AIH!$BN112="AI",IF(Sheet1!$E112&lt;AIH!$BM112-100,100,"wait"),0))</f>
        <v>0</v>
      </c>
      <c r="LB111" s="10">
        <f>IF(AND(LB110&gt;0,LB110&lt;&gt;"wait"),"AT",IF(AIH!$BN112="AI",IF(Sheet1!$E112&lt;AIH!$BM112-150,150,"wait"),0))</f>
        <v>0</v>
      </c>
      <c r="LC111" s="10">
        <f>IF(AND(LC110&gt;0,LC110&lt;&gt;"wait"),"AT",IF(AIH!$BN112="AI",IF(Sheet1!$E112&lt;AIH!$BM112-200,200,"wait"),0))</f>
        <v>0</v>
      </c>
      <c r="LD111" s="10">
        <f t="shared" si="63"/>
        <v>0</v>
      </c>
      <c r="LF111" s="10">
        <f>IF(AND(LF110&gt;0,LF110&lt;&gt;"wait"),"AT",IF(AIH!$BP112="AI",IF(Sheet1!$D112&gt;AIH!$BO112+50,50,"wait"),0))</f>
        <v>0</v>
      </c>
      <c r="LG111" s="10">
        <f>IF(AND(LG110&gt;0,LG110&lt;&gt;"wait"),"AT",IF(AIH!$BP112="AI",IF(Sheet1!$D112&gt;AIH!$BO112+100,100,"wait"),0))</f>
        <v>0</v>
      </c>
      <c r="LH111" s="10">
        <f>IF(AND(LH110&gt;0,LH110&lt;&gt;"wait"),"AT",IF(AIH!$BP112="AI",IF(Sheet1!$D112&gt;AIH!$BO112+150,150,"wait"),0))</f>
        <v>0</v>
      </c>
      <c r="LI111" s="10">
        <f>IF(AND(LI110&gt;0,LI110&lt;&gt;"wait"),"AT",IF(AIH!$BP112="AI",IF(Sheet1!$D112&gt;AIH!$BO112+200,200,"wait"),0))</f>
        <v>0</v>
      </c>
      <c r="LJ111" s="10">
        <f>IF(AND(LJ110&gt;0,LJ110&lt;&gt;"wait"),"AT",IF(AIH!$BP112="AI",IF(Sheet1!$E112&lt;AIH!$BO112-50,50,"wait"),0))</f>
        <v>0</v>
      </c>
      <c r="LK111" s="10">
        <f>IF(AND(LK110&gt;0,LK110&lt;&gt;"wait"),"AT",IF(AIH!$BP112="AI",IF(Sheet1!$E112&lt;AIH!$BO112-100,100,"wait"),0))</f>
        <v>0</v>
      </c>
      <c r="LL111" s="10">
        <f>IF(AND(LL110&gt;0,LL110&lt;&gt;"wait"),"AT",IF(AIH!$BP112="AI",IF(Sheet1!$E112&lt;AIH!$BO112-150,150,"wait"),0))</f>
        <v>0</v>
      </c>
      <c r="LM111" s="10">
        <f>IF(AND(LM110&gt;0,LM110&lt;&gt;"wait"),"AT",IF(AIH!$BP112="AI",IF(Sheet1!$E112&lt;AIH!$BO112-200,200,"wait"),0))</f>
        <v>0</v>
      </c>
      <c r="LN111" s="10">
        <f t="shared" si="64"/>
        <v>0</v>
      </c>
      <c r="LP111" s="10">
        <f>IF(AND(LP110&gt;0,LP110&lt;&gt;"wait"),"AT",IF(AIH!$BR112="AI",IF(Sheet1!$D112&gt;AIH!$BQ112+50,50,"wait"),0))</f>
        <v>0</v>
      </c>
      <c r="LQ111" s="10">
        <f>IF(AND(LQ110&gt;0,LQ110&lt;&gt;"wait"),"AT",IF(AIH!$BR112="AI",IF(Sheet1!$D112&gt;AIH!$BQ112+100,100,"wait"),0))</f>
        <v>0</v>
      </c>
      <c r="LR111" s="10">
        <f>IF(AND(LR110&gt;0,LR110&lt;&gt;"wait"),"AT",IF(AIH!$BR112="AI",IF(Sheet1!$D112&gt;AIH!$BQ112+150,150,"wait"),0))</f>
        <v>0</v>
      </c>
      <c r="LS111" s="10">
        <f>IF(AND(LS110&gt;0,LS110&lt;&gt;"wait"),"AT",IF(AIH!$BR112="AI",IF(Sheet1!$D112&gt;AIH!$BQ112+200,200,"wait"),0))</f>
        <v>0</v>
      </c>
      <c r="LT111" s="10">
        <f>IF(AND(LT110&gt;0,LT110&lt;&gt;"wait"),"AT",IF(AIH!$BR112="AI",IF(Sheet1!$E112&lt;AIH!$BQ112-50,50,"wait"),0))</f>
        <v>0</v>
      </c>
      <c r="LU111" s="10">
        <f>IF(AND(LU110&gt;0,LU110&lt;&gt;"wait"),"AT",IF(AIH!$BR112="AI",IF(Sheet1!$E112&lt;AIH!$BQ112-100,100,"wait"),0))</f>
        <v>0</v>
      </c>
      <c r="LV111" s="10">
        <f>IF(AND(LV110&gt;0,LV110&lt;&gt;"wait"),"AT",IF(AIH!$BR112="AI",IF(Sheet1!$E112&lt;AIH!$BQ112-150,150,"wait"),0))</f>
        <v>0</v>
      </c>
      <c r="LW111" s="10">
        <f>IF(AND(LW110&gt;0,LW110&lt;&gt;"wait"),"AT",IF(AIH!$BR112="AI",IF(Sheet1!$E112&lt;AIH!$BQ112-200,200,"wait"),0))</f>
        <v>0</v>
      </c>
      <c r="LX111" s="10">
        <f t="shared" si="65"/>
        <v>0</v>
      </c>
    </row>
    <row r="112" spans="1:336" x14ac:dyDescent="0.3">
      <c r="A112" t="str">
        <f>Sheet1!B112</f>
        <v>03/01 11:05</v>
      </c>
      <c r="B112">
        <f>Sheet1!D112</f>
        <v>29122</v>
      </c>
      <c r="C112">
        <f>Sheet1!E112</f>
        <v>29088</v>
      </c>
      <c r="E112">
        <f>MAX($B112:$B$162)</f>
        <v>29241</v>
      </c>
      <c r="F112">
        <f>MIN($C112:$C$162)</f>
        <v>29062</v>
      </c>
      <c r="H112" s="8">
        <f>IF(AND(H111&gt;0,H111&lt;&gt;"wait"),"AT",IF(AIH!$D113="AI",IF(Sheet1!$D113&gt;AIH!$C113+50,50,"wait"),0))</f>
        <v>0</v>
      </c>
      <c r="I112" s="8">
        <f>IF(AND(I111&gt;0,I111&lt;&gt;"wait"),"AT",IF(AIH!$D113="AI",IF(Sheet1!$D113&gt;AIH!$C113+100,100,"wait"),0))</f>
        <v>0</v>
      </c>
      <c r="J112" s="8">
        <f>IF(AND(J111&gt;0,J111&lt;&gt;"wait"),"AT",IF(AIH!$D113="AI",IF(Sheet1!$D113&gt;AIH!$C113+150,150,"wait"),0))</f>
        <v>0</v>
      </c>
      <c r="K112" s="8">
        <f>IF(AND(K111&gt;0,K111&lt;&gt;"wait"),"AT",IF(AIH!$D113="AI",IF(Sheet1!$D113&gt;AIH!$C113+200,200,"wait"),0))</f>
        <v>0</v>
      </c>
      <c r="L112" s="8">
        <f>IF(AND(L111&gt;0,L111&lt;&gt;"wait"),"AT",IF(AIH!$D113="AI",IF(Sheet1!$E113&lt;AIH!$C113-50,50,"wait"),0))</f>
        <v>0</v>
      </c>
      <c r="M112" s="8">
        <f>IF(AND(M111&gt;0,M111&lt;&gt;"wait"),"AT",IF(AIH!$D113="AI",IF(Sheet1!$E113&lt;AIH!$C113-100,100,"wait"),0))</f>
        <v>0</v>
      </c>
      <c r="N112" s="8">
        <f>IF(AND(N111&gt;0,N111&lt;&gt;"wait"),"AT",IF(AIH!$D113="AI",IF(Sheet1!$E113&lt;AIH!$C113-150,150,"wait"),0))</f>
        <v>0</v>
      </c>
      <c r="O112" s="8">
        <f>IF(AND(O111&gt;0,O111&lt;&gt;"wait"),"AT",IF(AIH!$D113="AI",IF(Sheet1!$E113&lt;AIH!$C113-200,200,"wait"),0))</f>
        <v>0</v>
      </c>
      <c r="P112" s="8">
        <f t="shared" si="33"/>
        <v>0</v>
      </c>
      <c r="R112" s="8">
        <f>IF(AND(R111&gt;0,R111&lt;&gt;"wait"),"AT",IF(AIH!$F113="AI",IF(Sheet1!$D113&gt;AIH!$E113+50,50,"wait"),0))</f>
        <v>0</v>
      </c>
      <c r="S112" s="8">
        <f>IF(AND(S111&gt;0,S111&lt;&gt;"wait"),"AT",IF(AIH!$F113="AI",IF(Sheet1!$D113&gt;AIH!$E113+100,100,"wait"),0))</f>
        <v>0</v>
      </c>
      <c r="T112" s="8">
        <f>IF(AND(T111&gt;0,T111&lt;&gt;"wait"),"AT",IF(AIH!$F113="AI",IF(Sheet1!$D113&gt;AIH!$E113+150,150,"wait"),0))</f>
        <v>0</v>
      </c>
      <c r="U112" s="8">
        <f>IF(AND(U111&gt;0,U111&lt;&gt;"wait"),"AT",IF(AIH!$F113="AI",IF(Sheet1!$D113&gt;AIH!$E113+200,200,"wait"),0))</f>
        <v>0</v>
      </c>
      <c r="V112" s="8">
        <f>IF(AND(V111&gt;0,V111&lt;&gt;"wait"),"AT",IF(AIH!$F113="AI",IF(Sheet1!$E113&lt;AIH!$E113-50,50,"wait"),0))</f>
        <v>0</v>
      </c>
      <c r="W112" s="8">
        <f>IF(AND(W111&gt;0,W111&lt;&gt;"wait"),"AT",IF(AIH!$F113="AI",IF(Sheet1!$E113&lt;AIH!$E113-100,100,"wait"),0))</f>
        <v>0</v>
      </c>
      <c r="X112" s="8">
        <f>IF(AND(X111&gt;0,X111&lt;&gt;"wait"),"AT",IF(AIH!$F113="AI",IF(Sheet1!$E113&lt;AIH!$E113-150,150,"wait"),0))</f>
        <v>0</v>
      </c>
      <c r="Y112" s="8">
        <f>IF(AND(Y111&gt;0,Y111&lt;&gt;"wait"),"AT",IF(AIH!$F113="AI",IF(Sheet1!$E113&lt;AIH!$E113-200,200,"wait"),0))</f>
        <v>0</v>
      </c>
      <c r="Z112" s="8">
        <f t="shared" si="34"/>
        <v>0</v>
      </c>
      <c r="AB112" s="8">
        <f>IF(AND(AB111&gt;0,AB111&lt;&gt;"wait"),"AT",IF(AIH!$H113="AI",IF(Sheet1!$D113&gt;AIH!$G113+50,50,"wait"),0))</f>
        <v>0</v>
      </c>
      <c r="AC112" s="8">
        <f>IF(AND(AC111&gt;0,AC111&lt;&gt;"wait"),"AT",IF(AIH!$H113="AI",IF(Sheet1!$D113&gt;AIH!$G113+100,100,"wait"),0))</f>
        <v>0</v>
      </c>
      <c r="AD112" s="8">
        <f>IF(AND(AD111&gt;0,AD111&lt;&gt;"wait"),"AT",IF(AIH!$H113="AI",IF(Sheet1!$D113&gt;AIH!$G113+150,150,"wait"),0))</f>
        <v>0</v>
      </c>
      <c r="AE112" s="8">
        <f>IF(AND(AE111&gt;0,AE111&lt;&gt;"wait"),"AT",IF(AIH!$H113="AI",IF(Sheet1!$D113&gt;AIH!$G113+200,200,"wait"),0))</f>
        <v>0</v>
      </c>
      <c r="AF112" s="8">
        <f>IF(AND(AF111&gt;0,AF111&lt;&gt;"wait"),"AT",IF(AIH!$H113="AI",IF(Sheet1!$E113&lt;AIH!$G113-50,50,"wait"),0))</f>
        <v>0</v>
      </c>
      <c r="AG112" s="8">
        <f>IF(AND(AG111&gt;0,AG111&lt;&gt;"wait"),"AT",IF(AIH!$H113="AI",IF(Sheet1!$E113&lt;AIH!$G113-100,100,"wait"),0))</f>
        <v>0</v>
      </c>
      <c r="AH112" s="8">
        <f>IF(AND(AH111&gt;0,AH111&lt;&gt;"wait"),"AT",IF(AIH!$H113="AI",IF(Sheet1!$E113&lt;AIH!$G113-150,150,"wait"),0))</f>
        <v>0</v>
      </c>
      <c r="AI112" s="8">
        <f>IF(AND(AI111&gt;0,AI111&lt;&gt;"wait"),"AT",IF(AIH!$H113="AI",IF(Sheet1!$E113&lt;AIH!$G113-200,200,"wait"),0))</f>
        <v>0</v>
      </c>
      <c r="AJ112" s="8">
        <f t="shared" si="35"/>
        <v>0</v>
      </c>
      <c r="AL112" s="8">
        <f>IF(AND(AL111&gt;0,AL111&lt;&gt;"wait"),"AT",IF(AIH!$J113="AI",IF(Sheet1!$D113&gt;AIH!$I113+50,50,"wait"),0))</f>
        <v>0</v>
      </c>
      <c r="AM112" s="8">
        <f>IF(AND(AM111&gt;0,AM111&lt;&gt;"wait"),"AT",IF(AIH!$J113="AI",IF(Sheet1!$D113&gt;AIH!$I113+100,100,"wait"),0))</f>
        <v>0</v>
      </c>
      <c r="AN112" s="8">
        <f>IF(AND(AN111&gt;0,AN111&lt;&gt;"wait"),"AT",IF(AIH!$J113="AI",IF(Sheet1!$D113&gt;AIH!$I113+150,150,"wait"),0))</f>
        <v>0</v>
      </c>
      <c r="AO112" s="8">
        <f>IF(AND(AO111&gt;0,AO111&lt;&gt;"wait"),"AT",IF(AIH!$J113="AI",IF(Sheet1!$D113&gt;AIH!$I113+200,200,"wait"),0))</f>
        <v>0</v>
      </c>
      <c r="AP112" s="8">
        <f>IF(AND(AP111&gt;0,AP111&lt;&gt;"wait"),"AT",IF(AIH!$J113="AI",IF(Sheet1!$E113&lt;AIH!$I113-50,50,"wait"),0))</f>
        <v>0</v>
      </c>
      <c r="AQ112" s="8">
        <f>IF(AND(AQ111&gt;0,AQ111&lt;&gt;"wait"),"AT",IF(AIH!$J113="AI",IF(Sheet1!$E113&lt;AIH!$I113-100,100,"wait"),0))</f>
        <v>0</v>
      </c>
      <c r="AR112" s="8">
        <f>IF(AND(AR111&gt;0,AR111&lt;&gt;"wait"),"AT",IF(AIH!$J113="AI",IF(Sheet1!$E113&lt;AIH!$I113-150,150,"wait"),0))</f>
        <v>0</v>
      </c>
      <c r="AS112" s="8">
        <f>IF(AND(AS111&gt;0,AS111&lt;&gt;"wait"),"AT",IF(AIH!$J113="AI",IF(Sheet1!$E113&lt;AIH!$I113-200,200,"wait"),0))</f>
        <v>0</v>
      </c>
      <c r="AT112" s="8">
        <f t="shared" si="36"/>
        <v>0</v>
      </c>
      <c r="AU112" s="8"/>
      <c r="AV112" s="8">
        <f>IF(AND(AV111&gt;0,AV111&lt;&gt;"wait"),"AT",IF(AIH!$L113="AI",IF(Sheet1!$D113&gt;AIH!$K113+50,50,"wait"),0))</f>
        <v>0</v>
      </c>
      <c r="AW112" s="8">
        <f>IF(AND(AW111&gt;0,AW111&lt;&gt;"wait"),"AT",IF(AIH!$L113="AI",IF(Sheet1!$D113&gt;AIH!$K113+100,100,"wait"),0))</f>
        <v>0</v>
      </c>
      <c r="AX112" s="8">
        <f>IF(AND(AX111&gt;0,AX111&lt;&gt;"wait"),"AT",IF(AIH!$L113="AI",IF(Sheet1!$D113&gt;AIH!$K113+150,150,"wait"),0))</f>
        <v>0</v>
      </c>
      <c r="AY112" s="8">
        <f>IF(AND(AY111&gt;0,AY111&lt;&gt;"wait"),"AT",IF(AIH!$L113="AI",IF(Sheet1!$D113&gt;AIH!$K113+200,200,"wait"),0))</f>
        <v>0</v>
      </c>
      <c r="AZ112" s="8">
        <f>IF(AND(AZ111&gt;0,AZ111&lt;&gt;"wait"),"AT",IF(AIH!$L113="AI",IF(Sheet1!$E113&lt;AIH!$K113-50,50,"wait"),0))</f>
        <v>0</v>
      </c>
      <c r="BA112" s="8">
        <f>IF(AND(BA111&gt;0,BA111&lt;&gt;"wait"),"AT",IF(AIH!$L113="AI",IF(Sheet1!$E113&lt;AIH!$K113-100,100,"wait"),0))</f>
        <v>0</v>
      </c>
      <c r="BB112" s="8">
        <f>IF(AND(BB111&gt;0,BB111&lt;&gt;"wait"),"AT",IF(AIH!$L113="AI",IF(Sheet1!$E113&lt;AIH!$K113-150,150,"wait"),0))</f>
        <v>0</v>
      </c>
      <c r="BC112" s="8">
        <f>IF(AND(BC111&gt;0,BC111&lt;&gt;"wait"),"AT",IF(AIH!$L113="AI",IF(Sheet1!$E113&lt;AIH!$K113-200,200,"wait"),0))</f>
        <v>0</v>
      </c>
      <c r="BD112" s="8">
        <f t="shared" si="37"/>
        <v>0</v>
      </c>
      <c r="BE112" s="8"/>
      <c r="BF112" s="8">
        <f>IF(AND(BF111&gt;0,BF111&lt;&gt;"wait"),"AT",IF(AIH!$N113="AI",IF(Sheet1!$D113&gt;AIH!$M113+50,50,"wait"),0))</f>
        <v>0</v>
      </c>
      <c r="BG112" s="8">
        <f>IF(AND(BG111&gt;0,BG111&lt;&gt;"wait"),"AT",IF(AIH!$N113="AI",IF(Sheet1!$D113&gt;AIH!$M113+100,100,"wait"),0))</f>
        <v>0</v>
      </c>
      <c r="BH112" s="8">
        <f>IF(AND(BH111&gt;0,BH111&lt;&gt;"wait"),"AT",IF(AIH!$N113="AI",IF(Sheet1!$D113&gt;AIH!$M113+150,150,"wait"),0))</f>
        <v>0</v>
      </c>
      <c r="BI112" s="8">
        <f>IF(AND(BI111&gt;0,BI111&lt;&gt;"wait"),"AT",IF(AIH!$N113="AI",IF(Sheet1!$D113&gt;AIH!$M113+200,200,"wait"),0))</f>
        <v>0</v>
      </c>
      <c r="BJ112" s="8">
        <f>IF(AND(BJ111&gt;0,BJ111&lt;&gt;"wait"),"AT",IF(AIH!$N113="AI",IF(Sheet1!$E113&lt;AIH!$M113-50,50,"wait"),0))</f>
        <v>0</v>
      </c>
      <c r="BK112" s="8">
        <f>IF(AND(BK111&gt;0,BK111&lt;&gt;"wait"),"AT",IF(AIH!$N113="AI",IF(Sheet1!$E113&lt;AIH!$M113-100,100,"wait"),0))</f>
        <v>0</v>
      </c>
      <c r="BL112" s="8">
        <f>IF(AND(BL111&gt;0,BL111&lt;&gt;"wait"),"AT",IF(AIH!$N113="AI",IF(Sheet1!$E113&lt;AIH!$M113-150,150,"wait"),0))</f>
        <v>0</v>
      </c>
      <c r="BM112" s="8">
        <f>IF(AND(BM111&gt;0,BM111&lt;&gt;"wait"),"AT",IF(AIH!$N113="AI",IF(Sheet1!$E113&lt;AIH!$M113-200,200,"wait"),0))</f>
        <v>0</v>
      </c>
      <c r="BN112" s="8">
        <f t="shared" si="38"/>
        <v>0</v>
      </c>
      <c r="BO112" s="8"/>
      <c r="BP112" s="8">
        <f>IF(AND(BP111&gt;0,BP111&lt;&gt;"wait"),"AT",IF(AIH!$P113="AI",IF(Sheet1!$D113&gt;AIH!$O113+50,50,"wait"),0))</f>
        <v>0</v>
      </c>
      <c r="BQ112" s="8">
        <f>IF(AND(BQ111&gt;0,BQ111&lt;&gt;"wait"),"AT",IF(AIH!$P113="AI",IF(Sheet1!$D113&gt;AIH!$O113+100,100,"wait"),0))</f>
        <v>0</v>
      </c>
      <c r="BR112" s="8">
        <f>IF(AND(BR111&gt;0,BR111&lt;&gt;"wait"),"AT",IF(AIH!$P113="AI",IF(Sheet1!$D113&gt;AIH!$O113+150,150,"wait"),0))</f>
        <v>0</v>
      </c>
      <c r="BS112" s="8">
        <f>IF(AND(BS111&gt;0,BS111&lt;&gt;"wait"),"AT",IF(AIH!$P113="AI",IF(Sheet1!$D113&gt;AIH!$O113+200,200,"wait"),0))</f>
        <v>0</v>
      </c>
      <c r="BT112" s="8">
        <f>IF(AND(BT111&gt;0,BT111&lt;&gt;"wait"),"AT",IF(AIH!$P113="AI",IF(Sheet1!$E113&lt;AIH!$O113-50,50,"wait"),0))</f>
        <v>0</v>
      </c>
      <c r="BU112" s="8">
        <f>IF(AND(BU111&gt;0,BU111&lt;&gt;"wait"),"AT",IF(AIH!$P113="AI",IF(Sheet1!$E113&lt;AIH!$O113-100,100,"wait"),0))</f>
        <v>0</v>
      </c>
      <c r="BV112" s="8">
        <f>IF(AND(BV111&gt;0,BV111&lt;&gt;"wait"),"AT",IF(AIH!$P113="AI",IF(Sheet1!$E113&lt;AIH!$O113-150,150,"wait"),0))</f>
        <v>0</v>
      </c>
      <c r="BW112" s="8">
        <f>IF(AND(BW111&gt;0,BW111&lt;&gt;"wait"),"AT",IF(AIH!$P113="AI",IF(Sheet1!$E113&lt;AIH!$O113-200,200,"wait"),0))</f>
        <v>0</v>
      </c>
      <c r="BX112" s="8">
        <f t="shared" si="39"/>
        <v>0</v>
      </c>
      <c r="BY112" s="8"/>
      <c r="BZ112" s="8">
        <f>IF(AND(BZ111&gt;0,BZ111&lt;&gt;"wait"),"AT",IF(AIH!$R113="AI",IF(Sheet1!$D113&gt;AIH!$Q113+50,50,"wait"),0))</f>
        <v>0</v>
      </c>
      <c r="CA112" s="8">
        <f>IF(AND(CA111&gt;0,CA111&lt;&gt;"wait"),"AT",IF(AIH!$R113="AI",IF(Sheet1!$D113&gt;AIH!$Q113+100,100,"wait"),0))</f>
        <v>0</v>
      </c>
      <c r="CB112" s="8">
        <f>IF(AND(CB111&gt;0,CB111&lt;&gt;"wait"),"AT",IF(AIH!$R113="AI",IF(Sheet1!$D113&gt;AIH!$Q113+150,150,"wait"),0))</f>
        <v>0</v>
      </c>
      <c r="CC112" s="8">
        <f>IF(AND(CC111&gt;0,CC111&lt;&gt;"wait"),"AT",IF(AIH!$R113="AI",IF(Sheet1!$D113&gt;AIH!$Q113+200,200,"wait"),0))</f>
        <v>0</v>
      </c>
      <c r="CD112" s="8">
        <f>IF(AND(CD111&gt;0,CD111&lt;&gt;"wait"),"AT",IF(AIH!$R113="AI",IF(Sheet1!$E113&lt;AIH!$Q113-50,50,"wait"),0))</f>
        <v>0</v>
      </c>
      <c r="CE112" s="8">
        <f>IF(AND(CE111&gt;0,CE111&lt;&gt;"wait"),"AT",IF(AIH!$R113="AI",IF(Sheet1!$E113&lt;AIH!$Q113-100,100,"wait"),0))</f>
        <v>0</v>
      </c>
      <c r="CF112" s="8">
        <f>IF(AND(CF111&gt;0,CF111&lt;&gt;"wait"),"AT",IF(AIH!$R113="AI",IF(Sheet1!$E113&lt;AIH!$Q113-150,150,"wait"),0))</f>
        <v>0</v>
      </c>
      <c r="CG112" s="8">
        <f>IF(AND(CG111&gt;0,CG111&lt;&gt;"wait"),"AT",IF(AIH!$R113="AI",IF(Sheet1!$E113&lt;AIH!$Q113-200,200,"wait"),0))</f>
        <v>0</v>
      </c>
      <c r="CH112" s="8">
        <f t="shared" si="40"/>
        <v>0</v>
      </c>
      <c r="CI112" s="8"/>
      <c r="CJ112" s="8">
        <f>IF(AND(CJ111&gt;0,CJ111&lt;&gt;"wait"),"AT",IF(AIH!$T113="AI",IF(Sheet1!$D113&gt;AIH!$S113+50,50,"wait"),0))</f>
        <v>0</v>
      </c>
      <c r="CK112" s="8">
        <f>IF(AND(CK111&gt;0,CK111&lt;&gt;"wait"),"AT",IF(AIH!$T113="AI",IF(Sheet1!$D113&gt;AIH!$S113+100,100,"wait"),0))</f>
        <v>0</v>
      </c>
      <c r="CL112" s="8">
        <f>IF(AND(CL111&gt;0,CL111&lt;&gt;"wait"),"AT",IF(AIH!$T113="AI",IF(Sheet1!$D113&gt;AIH!$S113+150,150,"wait"),0))</f>
        <v>0</v>
      </c>
      <c r="CM112" s="8">
        <f>IF(AND(CM111&gt;0,CM111&lt;&gt;"wait"),"AT",IF(AIH!$T113="AI",IF(Sheet1!$D113&gt;AIH!$S113+200,200,"wait"),0))</f>
        <v>0</v>
      </c>
      <c r="CN112" s="8">
        <f>IF(AND(CN111&gt;0,CN111&lt;&gt;"wait"),"AT",IF(AIH!$T113="AI",IF(Sheet1!$E113&lt;AIH!$S113-50,50,"wait"),0))</f>
        <v>0</v>
      </c>
      <c r="CO112" s="8">
        <f>IF(AND(CO111&gt;0,CO111&lt;&gt;"wait"),"AT",IF(AIH!$T113="AI",IF(Sheet1!$E113&lt;AIH!$S113-100,100,"wait"),0))</f>
        <v>0</v>
      </c>
      <c r="CP112" s="8">
        <f>IF(AND(CP111&gt;0,CP111&lt;&gt;"wait"),"AT",IF(AIH!$T113="AI",IF(Sheet1!$E113&lt;AIH!$S113-150,150,"wait"),0))</f>
        <v>0</v>
      </c>
      <c r="CQ112" s="8">
        <f>IF(AND(CQ111&gt;0,CQ111&lt;&gt;"wait"),"AT",IF(AIH!$T113="AI",IF(Sheet1!$E113&lt;AIH!$S113-200,200,"wait"),0))</f>
        <v>0</v>
      </c>
      <c r="CR112" s="8">
        <f t="shared" si="41"/>
        <v>0</v>
      </c>
      <c r="CS112" s="8"/>
      <c r="CT112" s="8">
        <f>IF(AND(CT111&gt;0,CT111&lt;&gt;"wait"),"AT",IF(AIH!$V113="AI",IF(Sheet1!$D113&gt;AIH!$U113+50,50,"wait"),0))</f>
        <v>0</v>
      </c>
      <c r="CU112" s="8">
        <f>IF(AND(CU111&gt;0,CU111&lt;&gt;"wait"),"AT",IF(AIH!$V113="AI",IF(Sheet1!$D113&gt;AIH!$U113+100,100,"wait"),0))</f>
        <v>0</v>
      </c>
      <c r="CV112" s="8">
        <f>IF(AND(CV111&gt;0,CV111&lt;&gt;"wait"),"AT",IF(AIH!$V113="AI",IF(Sheet1!$D113&gt;AIH!$U113+150,150,"wait"),0))</f>
        <v>0</v>
      </c>
      <c r="CW112" s="8">
        <f>IF(AND(CW111&gt;0,CW111&lt;&gt;"wait"),"AT",IF(AIH!$V113="AI",IF(Sheet1!$D113&gt;AIH!$U113+200,200,"wait"),0))</f>
        <v>0</v>
      </c>
      <c r="CX112" s="8">
        <f>IF(AND(CX111&gt;0,CX111&lt;&gt;"wait"),"AT",IF(AIH!$V113="AI",IF(Sheet1!$E113&lt;AIH!$U113-50,50,"wait"),0))</f>
        <v>0</v>
      </c>
      <c r="CY112" s="8">
        <f>IF(AND(CY111&gt;0,CY111&lt;&gt;"wait"),"AT",IF(AIH!$V113="AI",IF(Sheet1!$E113&lt;AIH!$U113-100,100,"wait"),0))</f>
        <v>0</v>
      </c>
      <c r="CZ112" s="8">
        <f>IF(AND(CZ111&gt;0,CZ111&lt;&gt;"wait"),"AT",IF(AIH!$V113="AI",IF(Sheet1!$E113&lt;AIH!$U113-150,150,"wait"),0))</f>
        <v>0</v>
      </c>
      <c r="DA112" s="8">
        <f>IF(AND(DA111&gt;0,DA111&lt;&gt;"wait"),"AT",IF(AIH!$V113="AI",IF(Sheet1!$E113&lt;AIH!$U113-200,200,"wait"),0))</f>
        <v>0</v>
      </c>
      <c r="DB112" s="8">
        <f t="shared" si="42"/>
        <v>0</v>
      </c>
      <c r="DC112" s="8"/>
      <c r="DD112" s="8">
        <f>IF(AND(DD111&gt;0,DD111&lt;&gt;"wait"),"AT",IF(AIH!$X113="AI",IF(Sheet1!$D113&gt;AIH!$W113+50,50,"wait"),0))</f>
        <v>0</v>
      </c>
      <c r="DE112" s="8">
        <f>IF(AND(DE111&gt;0,DE111&lt;&gt;"wait"),"AT",IF(AIH!$X113="AI",IF(Sheet1!$D113&gt;AIH!$W113+100,100,"wait"),0))</f>
        <v>0</v>
      </c>
      <c r="DF112" s="8">
        <f>IF(AND(DF111&gt;0,DF111&lt;&gt;"wait"),"AT",IF(AIH!$X113="AI",IF(Sheet1!$D113&gt;AIH!$W113+150,150,"wait"),0))</f>
        <v>0</v>
      </c>
      <c r="DG112" s="8">
        <f>IF(AND(DG111&gt;0,DG111&lt;&gt;"wait"),"AT",IF(AIH!$X113="AI",IF(Sheet1!$D113&gt;AIH!$W113+200,200,"wait"),0))</f>
        <v>0</v>
      </c>
      <c r="DH112" s="8">
        <f>IF(AND(DH111&gt;0,DH111&lt;&gt;"wait"),"AT",IF(AIH!$X113="AI",IF(Sheet1!$E113&lt;AIH!$W113-50,50,"wait"),0))</f>
        <v>0</v>
      </c>
      <c r="DI112" s="8">
        <f>IF(AND(DI111&gt;0,DI111&lt;&gt;"wait"),"AT",IF(AIH!$X113="AI",IF(Sheet1!$E113&lt;AIH!$W113-100,100,"wait"),0))</f>
        <v>0</v>
      </c>
      <c r="DJ112" s="8">
        <f>IF(AND(DJ111&gt;0,DJ111&lt;&gt;"wait"),"AT",IF(AIH!$X113="AI",IF(Sheet1!$E113&lt;AIH!$W113-150,150,"wait"),0))</f>
        <v>0</v>
      </c>
      <c r="DK112" s="8">
        <f>IF(AND(DK111&gt;0,DK111&lt;&gt;"wait"),"AT",IF(AIH!$X113="AI",IF(Sheet1!$E113&lt;AIH!$W113-200,200,"wait"),0))</f>
        <v>0</v>
      </c>
      <c r="DL112" s="8">
        <f t="shared" si="43"/>
        <v>0</v>
      </c>
      <c r="DN112" s="10">
        <f>IF(AND(DN111&gt;0,DN111&lt;&gt;"wait"),"AT",IF(AIH!$AA113="AI",IF(Sheet1!$D113&gt;AIH!$Z113+50,50,"wait"),0))</f>
        <v>0</v>
      </c>
      <c r="DO112" s="10">
        <f>IF(AND(DO111&gt;0,DO111&lt;&gt;"wait"),"AT",IF(AIH!$AA113="AI",IF(Sheet1!$D113&gt;AIH!$Z113+100,100,"wait"),0))</f>
        <v>0</v>
      </c>
      <c r="DP112" s="10">
        <f>IF(AND(DP111&gt;0,DP111&lt;&gt;"wait"),"AT",IF(AIH!$AA113="AI",IF(Sheet1!$D113&gt;AIH!$Z113+150,150,"wait"),0))</f>
        <v>0</v>
      </c>
      <c r="DQ112" s="10">
        <f>IF(AND(DQ111&gt;0,DQ111&lt;&gt;"wait"),"AT",IF(AIH!$AA113="AI",IF(Sheet1!$D113&gt;AIH!$Z113+200,200,"wait"),0))</f>
        <v>0</v>
      </c>
      <c r="DR112" s="10">
        <f>IF(AND(DR111&gt;0,DR111&lt;&gt;"wait"),"AT",IF(AIH!$AA113="AI",IF(Sheet1!$E113&lt;AIH!$Z113-50,50,"wait"),0))</f>
        <v>0</v>
      </c>
      <c r="DS112" s="10">
        <f>IF(AND(DS111&gt;0,DS111&lt;&gt;"wait"),"AT",IF(AIH!$AA113="AI",IF(Sheet1!$E113&lt;AIH!$Z113-100,100,"wait"),0))</f>
        <v>0</v>
      </c>
      <c r="DT112" s="10">
        <f>IF(AND(DT111&gt;0,DT111&lt;&gt;"wait"),"AT",IF(AIH!$AA113="AI",IF(Sheet1!$E113&lt;AIH!$Z113-150,150,"wait"),0))</f>
        <v>0</v>
      </c>
      <c r="DU112" s="10">
        <f>IF(AND(DU111&gt;0,DU111&lt;&gt;"wait"),"AT",IF(AIH!$AA113="AI",IF(Sheet1!$E113&lt;AIH!$Z113-200,200,"wait"),0))</f>
        <v>0</v>
      </c>
      <c r="DV112" s="10">
        <f t="shared" si="44"/>
        <v>0</v>
      </c>
      <c r="DX112" s="10">
        <f>IF(AND(DX111&gt;0,DX111&lt;&gt;"wait"),"AT",IF(AIH!$AC113="AI",IF(Sheet1!$D113&gt;AIH!$AB113+50,50,"wait"),0))</f>
        <v>0</v>
      </c>
      <c r="DY112" s="10">
        <f>IF(AND(DY111&gt;0,DY111&lt;&gt;"wait"),"AT",IF(AIH!$AC113="AI",IF(Sheet1!$D113&gt;AIH!$AB113+100,100,"wait"),0))</f>
        <v>0</v>
      </c>
      <c r="DZ112" s="10">
        <f>IF(AND(DZ111&gt;0,DZ111&lt;&gt;"wait"),"AT",IF(AIH!$AC113="AI",IF(Sheet1!$D113&gt;AIH!$AB113+150,150,"wait"),0))</f>
        <v>0</v>
      </c>
      <c r="EA112" s="10">
        <f>IF(AND(EA111&gt;0,EA111&lt;&gt;"wait"),"AT",IF(AIH!$AC113="AI",IF(Sheet1!$D113&gt;AIH!$AB113+200,200,"wait"),0))</f>
        <v>0</v>
      </c>
      <c r="EB112" s="10">
        <f>IF(AND(EB111&gt;0,EB111&lt;&gt;"wait"),"AT",IF(AIH!$AC113="AI",IF(Sheet1!$E113&lt;AIH!$AB113-50,50,"wait"),0))</f>
        <v>0</v>
      </c>
      <c r="EC112" s="10">
        <f>IF(AND(EC111&gt;0,EC111&lt;&gt;"wait"),"AT",IF(AIH!$AC113="AI",IF(Sheet1!$E113&lt;AIH!$AB113-100,100,"wait"),0))</f>
        <v>0</v>
      </c>
      <c r="ED112" s="10">
        <f>IF(AND(ED111&gt;0,ED111&lt;&gt;"wait"),"AT",IF(AIH!$AC113="AI",IF(Sheet1!$E113&lt;AIH!$AB113-150,150,"wait"),0))</f>
        <v>0</v>
      </c>
      <c r="EE112" s="10">
        <f>IF(AND(EE111&gt;0,EE111&lt;&gt;"wait"),"AT",IF(AIH!$AC113="AI",IF(Sheet1!$E113&lt;AIH!$AB113-200,200,"wait"),0))</f>
        <v>0</v>
      </c>
      <c r="EF112" s="10">
        <f t="shared" si="45"/>
        <v>0</v>
      </c>
      <c r="EH112" s="10">
        <f>IF(AND(EH111&gt;0,EH111&lt;&gt;"wait"),"AT",IF(AIH!$AE113="AI",IF(Sheet1!$D113&gt;AIH!$AD113+50,50,"wait"),0))</f>
        <v>0</v>
      </c>
      <c r="EI112" s="10">
        <f>IF(AND(EI111&gt;0,EI111&lt;&gt;"wait"),"AT",IF(AIH!$AE113="AI",IF(Sheet1!$D113&gt;AIH!$AD113+100,100,"wait"),0))</f>
        <v>0</v>
      </c>
      <c r="EJ112" s="10">
        <f>IF(AND(EJ111&gt;0,EJ111&lt;&gt;"wait"),"AT",IF(AIH!$AE113="AI",IF(Sheet1!$D113&gt;AIH!$AD113+150,150,"wait"),0))</f>
        <v>0</v>
      </c>
      <c r="EK112" s="10">
        <f>IF(AND(EK111&gt;0,EK111&lt;&gt;"wait"),"AT",IF(AIH!$AE113="AI",IF(Sheet1!$D113&gt;AIH!$AD113+200,200,"wait"),0))</f>
        <v>0</v>
      </c>
      <c r="EL112" s="10">
        <f>IF(AND(EL111&gt;0,EL111&lt;&gt;"wait"),"AT",IF(AIH!$AE113="AI",IF(Sheet1!$E113&lt;AIH!$AD113-50,50,"wait"),0))</f>
        <v>0</v>
      </c>
      <c r="EM112" s="10">
        <f>IF(AND(EM111&gt;0,EM111&lt;&gt;"wait"),"AT",IF(AIH!$AE113="AI",IF(Sheet1!$E113&lt;AIH!$AD113-100,100,"wait"),0))</f>
        <v>0</v>
      </c>
      <c r="EN112" s="10">
        <f>IF(AND(EN111&gt;0,EN111&lt;&gt;"wait"),"AT",IF(AIH!$AE113="AI",IF(Sheet1!$E113&lt;AIH!$AD113-150,150,"wait"),0))</f>
        <v>0</v>
      </c>
      <c r="EO112" s="10">
        <f>IF(AND(EO111&gt;0,EO111&lt;&gt;"wait"),"AT",IF(AIH!$AE113="AI",IF(Sheet1!$E113&lt;AIH!$AD113-200,200,"wait"),0))</f>
        <v>0</v>
      </c>
      <c r="EP112" s="10">
        <f t="shared" si="46"/>
        <v>0</v>
      </c>
      <c r="ER112" s="10">
        <f>IF(AND(ER111&gt;0,ER111&lt;&gt;"wait"),"AT",IF(AIH!$AG113="AI",IF(Sheet1!$D113&gt;AIH!$AF113+50,50,"wait"),0))</f>
        <v>0</v>
      </c>
      <c r="ES112" s="10">
        <f>IF(AND(ES111&gt;0,ES111&lt;&gt;"wait"),"AT",IF(AIH!$AG113="AI",IF(Sheet1!$D113&gt;AIH!$AF113+100,100,"wait"),0))</f>
        <v>0</v>
      </c>
      <c r="ET112" s="10">
        <f>IF(AND(ET111&gt;0,ET111&lt;&gt;"wait"),"AT",IF(AIH!$AG113="AI",IF(Sheet1!$D113&gt;AIH!$AF113+150,150,"wait"),0))</f>
        <v>0</v>
      </c>
      <c r="EU112" s="10">
        <f>IF(AND(EU111&gt;0,EU111&lt;&gt;"wait"),"AT",IF(AIH!$AG113="AI",IF(Sheet1!$D113&gt;AIH!$AF113+200,200,"wait"),0))</f>
        <v>0</v>
      </c>
      <c r="EV112" s="10">
        <f>IF(AND(EV111&gt;0,EV111&lt;&gt;"wait"),"AT",IF(AIH!$AG113="AI",IF(Sheet1!$E113&lt;AIH!$AF113-50,50,"wait"),0))</f>
        <v>0</v>
      </c>
      <c r="EW112" s="10">
        <f>IF(AND(EW111&gt;0,EW111&lt;&gt;"wait"),"AT",IF(AIH!$AG113="AI",IF(Sheet1!$E113&lt;AIH!$AF113-100,100,"wait"),0))</f>
        <v>0</v>
      </c>
      <c r="EX112" s="10">
        <f>IF(AND(EX111&gt;0,EX111&lt;&gt;"wait"),"AT",IF(AIH!$AG113="AI",IF(Sheet1!$E113&lt;AIH!$AF113-150,150,"wait"),0))</f>
        <v>0</v>
      </c>
      <c r="EY112" s="10">
        <f>IF(AND(EY111&gt;0,EY111&lt;&gt;"wait"),"AT",IF(AIH!$AG113="AI",IF(Sheet1!$E113&lt;AIH!$AF113-200,200,"wait"),0))</f>
        <v>0</v>
      </c>
      <c r="EZ112" s="10">
        <f t="shared" si="47"/>
        <v>0</v>
      </c>
      <c r="FB112" s="10">
        <f>IF(AND(FB111&gt;0,FB111&lt;&gt;"wait"),"AT",IF(AIH!$AI113="AI",IF(Sheet1!$D113&gt;AIH!$AH113+50,50,"wait"),0))</f>
        <v>0</v>
      </c>
      <c r="FC112" s="10">
        <f>IF(AND(FC111&gt;0,FC111&lt;&gt;"wait"),"AT",IF(AIH!$AI113="AI",IF(Sheet1!$D113&gt;AIH!$AH113+100,100,"wait"),0))</f>
        <v>0</v>
      </c>
      <c r="FD112" s="10">
        <f>IF(AND(FD111&gt;0,FD111&lt;&gt;"wait"),"AT",IF(AIH!$AI113="AI",IF(Sheet1!$D113&gt;AIH!$AH113+150,150,"wait"),0))</f>
        <v>0</v>
      </c>
      <c r="FE112" s="10">
        <f>IF(AND(FE111&gt;0,FE111&lt;&gt;"wait"),"AT",IF(AIH!$AI113="AI",IF(Sheet1!$D113&gt;AIH!$AH113+200,200,"wait"),0))</f>
        <v>0</v>
      </c>
      <c r="FF112" s="10">
        <f>IF(AND(FF111&gt;0,FF111&lt;&gt;"wait"),"AT",IF(AIH!$AI113="AI",IF(Sheet1!$E113&lt;AIH!$AH113-50,50,"wait"),0))</f>
        <v>0</v>
      </c>
      <c r="FG112" s="10">
        <f>IF(AND(FG111&gt;0,FG111&lt;&gt;"wait"),"AT",IF(AIH!$AI113="AI",IF(Sheet1!$E113&lt;AIH!$AH113-100,100,"wait"),0))</f>
        <v>0</v>
      </c>
      <c r="FH112" s="10">
        <f>IF(AND(FH111&gt;0,FH111&lt;&gt;"wait"),"AT",IF(AIH!$AI113="AI",IF(Sheet1!$E113&lt;AIH!$AH113-150,150,"wait"),0))</f>
        <v>0</v>
      </c>
      <c r="FI112" s="10">
        <f>IF(AND(FI111&gt;0,FI111&lt;&gt;"wait"),"AT",IF(AIH!$AI113="AI",IF(Sheet1!$E113&lt;AIH!$AH113-200,200,"wait"),0))</f>
        <v>0</v>
      </c>
      <c r="FJ112" s="10">
        <f t="shared" si="48"/>
        <v>0</v>
      </c>
      <c r="FL112" s="10">
        <f>IF(AND(FL111&gt;0,FL111&lt;&gt;"wait"),"AT",IF(AIH!$AK113="AI",IF(Sheet1!$D113&gt;AIH!$AJ113+50,50,"wait"),0))</f>
        <v>0</v>
      </c>
      <c r="FM112" s="10">
        <f>IF(AND(FM111&gt;0,FM111&lt;&gt;"wait"),"AT",IF(AIH!$AK113="AI",IF(Sheet1!$D113&gt;AIH!$AJ113+100,100,"wait"),0))</f>
        <v>0</v>
      </c>
      <c r="FN112" s="10">
        <f>IF(AND(FN111&gt;0,FN111&lt;&gt;"wait"),"AT",IF(AIH!$AK113="AI",IF(Sheet1!$D113&gt;AIH!$AJ113+150,150,"wait"),0))</f>
        <v>0</v>
      </c>
      <c r="FO112" s="10">
        <f>IF(AND(FO111&gt;0,FO111&lt;&gt;"wait"),"AT",IF(AIH!$AK113="AI",IF(Sheet1!$D113&gt;AIH!$AJ113+200,200,"wait"),0))</f>
        <v>0</v>
      </c>
      <c r="FP112" s="10">
        <f>IF(AND(FP111&gt;0,FP111&lt;&gt;"wait"),"AT",IF(AIH!$AK113="AI",IF(Sheet1!$E113&lt;AIH!$AJ113-50,50,"wait"),0))</f>
        <v>0</v>
      </c>
      <c r="FQ112" s="10">
        <f>IF(AND(FQ111&gt;0,FQ111&lt;&gt;"wait"),"AT",IF(AIH!$AK113="AI",IF(Sheet1!$E113&lt;AIH!$AJ113-100,100,"wait"),0))</f>
        <v>0</v>
      </c>
      <c r="FR112" s="10">
        <f>IF(AND(FR111&gt;0,FR111&lt;&gt;"wait"),"AT",IF(AIH!$AK113="AI",IF(Sheet1!$E113&lt;AIH!$AJ113-150,150,"wait"),0))</f>
        <v>0</v>
      </c>
      <c r="FS112" s="10">
        <f>IF(AND(FS111&gt;0,FS111&lt;&gt;"wait"),"AT",IF(AIH!$AK113="AI",IF(Sheet1!$E113&lt;AIH!$AJ113-200,200,"wait"),0))</f>
        <v>0</v>
      </c>
      <c r="FT112" s="10">
        <f t="shared" si="49"/>
        <v>0</v>
      </c>
      <c r="FV112" s="10">
        <f>IF(AND(FV111&gt;0,FV111&lt;&gt;"wait"),"AT",IF(AIH!$AM113="AI",IF(Sheet1!$D113&gt;AIH!$AL113+50,50,"wait"),0))</f>
        <v>0</v>
      </c>
      <c r="FW112" s="10">
        <f>IF(AND(FW111&gt;0,FW111&lt;&gt;"wait"),"AT",IF(AIH!$AM113="AI",IF(Sheet1!$D113&gt;AIH!$AL113+100,100,"wait"),0))</f>
        <v>0</v>
      </c>
      <c r="FX112" s="10">
        <f>IF(AND(FX111&gt;0,FX111&lt;&gt;"wait"),"AT",IF(AIH!$AM113="AI",IF(Sheet1!$D113&gt;AIH!$AL113+150,150,"wait"),0))</f>
        <v>0</v>
      </c>
      <c r="FY112" s="10">
        <f>IF(AND(FY111&gt;0,FY111&lt;&gt;"wait"),"AT",IF(AIH!$AM113="AI",IF(Sheet1!$D113&gt;AIH!$AL113+200,200,"wait"),0))</f>
        <v>0</v>
      </c>
      <c r="FZ112" s="10">
        <f>IF(AND(FZ111&gt;0,FZ111&lt;&gt;"wait"),"AT",IF(AIH!$AM113="AI",IF(Sheet1!$E113&lt;AIH!$AL113-50,50,"wait"),0))</f>
        <v>0</v>
      </c>
      <c r="GA112" s="10">
        <f>IF(AND(GA111&gt;0,GA111&lt;&gt;"wait"),"AT",IF(AIH!$AM113="AI",IF(Sheet1!$E113&lt;AIH!$AL113-100,100,"wait"),0))</f>
        <v>0</v>
      </c>
      <c r="GB112" s="10">
        <f>IF(AND(GB111&gt;0,GB111&lt;&gt;"wait"),"AT",IF(AIH!$AM113="AI",IF(Sheet1!$E113&lt;AIH!$AL113-150,150,"wait"),0))</f>
        <v>0</v>
      </c>
      <c r="GC112" s="10">
        <f>IF(AND(GC111&gt;0,GC111&lt;&gt;"wait"),"AT",IF(AIH!$AM113="AI",IF(Sheet1!$E113&lt;AIH!$AL113-200,200,"wait"),0))</f>
        <v>0</v>
      </c>
      <c r="GD112" s="10">
        <f t="shared" si="50"/>
        <v>0</v>
      </c>
      <c r="GF112" s="10">
        <f>IF(AND(GF111&gt;0,GF111&lt;&gt;"wait"),"AT",IF(AIH!$AO113="AI",IF(Sheet1!$D113&gt;AIH!$AN113+50,50,"wait"),0))</f>
        <v>0</v>
      </c>
      <c r="GG112" s="10">
        <f>IF(AND(GG111&gt;0,GG111&lt;&gt;"wait"),"AT",IF(AIH!$AO113="AI",IF(Sheet1!$D113&gt;AIH!$AN113+100,100,"wait"),0))</f>
        <v>0</v>
      </c>
      <c r="GH112" s="10">
        <f>IF(AND(GH111&gt;0,GH111&lt;&gt;"wait"),"AT",IF(AIH!$AO113="AI",IF(Sheet1!$D113&gt;AIH!$AN113+150,150,"wait"),0))</f>
        <v>0</v>
      </c>
      <c r="GI112" s="10">
        <f>IF(AND(GI111&gt;0,GI111&lt;&gt;"wait"),"AT",IF(AIH!$AO113="AI",IF(Sheet1!$D113&gt;AIH!$AN113+200,200,"wait"),0))</f>
        <v>0</v>
      </c>
      <c r="GJ112" s="10">
        <f>IF(AND(GJ111&gt;0,GJ111&lt;&gt;"wait"),"AT",IF(AIH!$AO113="AI",IF(Sheet1!$E113&lt;AIH!$AN113-50,50,"wait"),0))</f>
        <v>0</v>
      </c>
      <c r="GK112" s="10">
        <f>IF(AND(GK111&gt;0,GK111&lt;&gt;"wait"),"AT",IF(AIH!$AO113="AI",IF(Sheet1!$E113&lt;AIH!$AN113-100,100,"wait"),0))</f>
        <v>0</v>
      </c>
      <c r="GL112" s="10">
        <f>IF(AND(GL111&gt;0,GL111&lt;&gt;"wait"),"AT",IF(AIH!$AO113="AI",IF(Sheet1!$E113&lt;AIH!$AN113-150,150,"wait"),0))</f>
        <v>0</v>
      </c>
      <c r="GM112" s="10">
        <f>IF(AND(GM111&gt;0,GM111&lt;&gt;"wait"),"AT",IF(AIH!$AO113="AI",IF(Sheet1!$E113&lt;AIH!$AN113-200,200,"wait"),0))</f>
        <v>0</v>
      </c>
      <c r="GN112" s="10">
        <f t="shared" si="51"/>
        <v>0</v>
      </c>
      <c r="GP112" s="10">
        <f>IF(AND(GP111&gt;0,GP111&lt;&gt;"wait"),"AT",IF(AIH!$AQ113="AI",IF(Sheet1!$D113&gt;AIH!$AP113+50,50,"wait"),0))</f>
        <v>0</v>
      </c>
      <c r="GQ112" s="10">
        <f>IF(AND(GQ111&gt;0,GQ111&lt;&gt;"wait"),"AT",IF(AIH!$AQ113="AI",IF(Sheet1!$D113&gt;AIH!$AP113+100,100,"wait"),0))</f>
        <v>0</v>
      </c>
      <c r="GR112" s="10">
        <f>IF(AND(GR111&gt;0,GR111&lt;&gt;"wait"),"AT",IF(AIH!$AQ113="AI",IF(Sheet1!$D113&gt;AIH!$AP113+150,150,"wait"),0))</f>
        <v>0</v>
      </c>
      <c r="GS112" s="10">
        <f>IF(AND(GS111&gt;0,GS111&lt;&gt;"wait"),"AT",IF(AIH!$AQ113="AI",IF(Sheet1!$D113&gt;AIH!$AP113+200,200,"wait"),0))</f>
        <v>0</v>
      </c>
      <c r="GT112" s="10">
        <f>IF(AND(GT111&gt;0,GT111&lt;&gt;"wait"),"AT",IF(AIH!$AQ113="AI",IF(Sheet1!$E113&lt;AIH!$AP113-50,50,"wait"),0))</f>
        <v>0</v>
      </c>
      <c r="GU112" s="10">
        <f>IF(AND(GU111&gt;0,GU111&lt;&gt;"wait"),"AT",IF(AIH!$AQ113="AI",IF(Sheet1!$E113&lt;AIH!$AP113-100,100,"wait"),0))</f>
        <v>0</v>
      </c>
      <c r="GV112" s="10">
        <f>IF(AND(GV111&gt;0,GV111&lt;&gt;"wait"),"AT",IF(AIH!$AQ113="AI",IF(Sheet1!$E113&lt;AIH!$AP113-150,150,"wait"),0))</f>
        <v>0</v>
      </c>
      <c r="GW112" s="10">
        <f>IF(AND(GW111&gt;0,GW111&lt;&gt;"wait"),"AT",IF(AIH!$AQ113="AI",IF(Sheet1!$E113&lt;AIH!$AP113-200,200,"wait"),0))</f>
        <v>0</v>
      </c>
      <c r="GX112" s="10">
        <f t="shared" si="52"/>
        <v>0</v>
      </c>
      <c r="GZ112" s="10">
        <f>IF(AND(GZ111&gt;0,GZ111&lt;&gt;"wait"),"AT",IF(AIH!$AS113="AI",IF(Sheet1!$D113&gt;AIH!$AR113+50,50,"wait"),0))</f>
        <v>0</v>
      </c>
      <c r="HA112" s="10">
        <f>IF(AND(HA111&gt;0,HA111&lt;&gt;"wait"),"AT",IF(AIH!$AS113="AI",IF(Sheet1!$D113&gt;AIH!$AR113+100,100,"wait"),0))</f>
        <v>0</v>
      </c>
      <c r="HB112" s="10">
        <f>IF(AND(HB111&gt;0,HB111&lt;&gt;"wait"),"AT",IF(AIH!$AS113="AI",IF(Sheet1!$D113&gt;AIH!$AR113+150,150,"wait"),0))</f>
        <v>0</v>
      </c>
      <c r="HC112" s="10">
        <f>IF(AND(HC111&gt;0,HC111&lt;&gt;"wait"),"AT",IF(AIH!$AS113="AI",IF(Sheet1!$D113&gt;AIH!$AR113+200,200,"wait"),0))</f>
        <v>0</v>
      </c>
      <c r="HD112" s="10">
        <f>IF(AND(HD111&gt;0,HD111&lt;&gt;"wait"),"AT",IF(AIH!$AS113="AI",IF(Sheet1!$E113&lt;AIH!$AR113-50,50,"wait"),0))</f>
        <v>0</v>
      </c>
      <c r="HE112" s="10">
        <f>IF(AND(HE111&gt;0,HE111&lt;&gt;"wait"),"AT",IF(AIH!$AS113="AI",IF(Sheet1!$E113&lt;AIH!$AR113-100,100,"wait"),0))</f>
        <v>0</v>
      </c>
      <c r="HF112" s="10">
        <f>IF(AND(HF111&gt;0,HF111&lt;&gt;"wait"),"AT",IF(AIH!$AS113="AI",IF(Sheet1!$E113&lt;AIH!$AR113-150,150,"wait"),0))</f>
        <v>0</v>
      </c>
      <c r="HG112" s="10">
        <f>IF(AND(HG111&gt;0,HG111&lt;&gt;"wait"),"AT",IF(AIH!$AS113="AI",IF(Sheet1!$E113&lt;AIH!$AR113-200,200,"wait"),0))</f>
        <v>0</v>
      </c>
      <c r="HH112" s="10">
        <f t="shared" si="53"/>
        <v>0</v>
      </c>
      <c r="HJ112" s="10">
        <f>IF(AND(HJ111&gt;0,HJ111&lt;&gt;"wait"),"AT",IF(AIH!$AU113="AI",IF(Sheet1!$D113&gt;AIH!$AT113+50,50,"wait"),0))</f>
        <v>0</v>
      </c>
      <c r="HK112" s="10">
        <f>IF(AND(HK111&gt;0,HK111&lt;&gt;"wait"),"AT",IF(AIH!$AU113="AI",IF(Sheet1!$D113&gt;AIH!$AT113+100,100,"wait"),0))</f>
        <v>0</v>
      </c>
      <c r="HL112" s="10">
        <f>IF(AND(HL111&gt;0,HL111&lt;&gt;"wait"),"AT",IF(AIH!$AU113="AI",IF(Sheet1!$D113&gt;AIH!$AT113+150,150,"wait"),0))</f>
        <v>0</v>
      </c>
      <c r="HM112" s="10">
        <f>IF(AND(HM111&gt;0,HM111&lt;&gt;"wait"),"AT",IF(AIH!$AU113="AI",IF(Sheet1!$D113&gt;AIH!$AT113+200,200,"wait"),0))</f>
        <v>0</v>
      </c>
      <c r="HN112" s="10">
        <f>IF(AND(HN111&gt;0,HN111&lt;&gt;"wait"),"AT",IF(AIH!$AU113="AI",IF(Sheet1!$E113&lt;AIH!$AT113-50,50,"wait"),0))</f>
        <v>0</v>
      </c>
      <c r="HO112" s="10">
        <f>IF(AND(HO111&gt;0,HO111&lt;&gt;"wait"),"AT",IF(AIH!$AU113="AI",IF(Sheet1!$E113&lt;AIH!$AT113-100,100,"wait"),0))</f>
        <v>0</v>
      </c>
      <c r="HP112" s="10">
        <f>IF(AND(HP111&gt;0,HP111&lt;&gt;"wait"),"AT",IF(AIH!$AU113="AI",IF(Sheet1!$E113&lt;AIH!$AT113-150,150,"wait"),0))</f>
        <v>0</v>
      </c>
      <c r="HQ112" s="10">
        <f>IF(AND(HQ111&gt;0,HQ111&lt;&gt;"wait"),"AT",IF(AIH!$AU113="AI",IF(Sheet1!$E113&lt;AIH!$AT113-200,200,"wait"),0))</f>
        <v>0</v>
      </c>
      <c r="HR112" s="10">
        <f t="shared" si="54"/>
        <v>0</v>
      </c>
      <c r="HT112" s="10">
        <f>IF(AND(HT111&gt;0,HT111&lt;&gt;"wait"),"AT",IF(AIH!$AX113="AI",IF(Sheet1!$D113&gt;AIH!$AW113+50,50,"wait"),0))</f>
        <v>0</v>
      </c>
      <c r="HU112" s="10">
        <f>IF(AND(HU111&gt;0,HU111&lt;&gt;"wait"),"AT",IF(AIH!$AX113="AI",IF(Sheet1!$D113&gt;AIH!$AW113+100,100,"wait"),0))</f>
        <v>0</v>
      </c>
      <c r="HV112" s="10">
        <f>IF(AND(HV111&gt;0,HV111&lt;&gt;"wait"),"AT",IF(AIH!$AX113="AI",IF(Sheet1!$D113&gt;AIH!$AW113+150,150,"wait"),0))</f>
        <v>0</v>
      </c>
      <c r="HW112" s="10">
        <f>IF(AND(HW111&gt;0,HW111&lt;&gt;"wait"),"AT",IF(AIH!$AX113="AI",IF(Sheet1!$D113&gt;AIH!$AW113+200,200,"wait"),0))</f>
        <v>0</v>
      </c>
      <c r="HX112" s="10">
        <f>IF(AND(HX111&gt;0,HX111&lt;&gt;"wait"),"AT",IF(AIH!$AX113="AI",IF(Sheet1!$E113&lt;AIH!$AW113-50,50,"wait"),0))</f>
        <v>0</v>
      </c>
      <c r="HY112" s="10">
        <f>IF(AND(HY111&gt;0,HY111&lt;&gt;"wait"),"AT",IF(AIH!$AX113="AI",IF(Sheet1!$E113&lt;AIH!$AW113-100,100,"wait"),0))</f>
        <v>0</v>
      </c>
      <c r="HZ112" s="10">
        <f>IF(AND(HZ111&gt;0,HZ111&lt;&gt;"wait"),"AT",IF(AIH!$AX113="AI",IF(Sheet1!$E113&lt;AIH!$AW113-150,150,"wait"),0))</f>
        <v>0</v>
      </c>
      <c r="IA112" s="10">
        <f>IF(AND(IA111&gt;0,IA111&lt;&gt;"wait"),"AT",IF(AIH!$AX113="AI",IF(Sheet1!$E113&lt;AIH!$AW113-200,200,"wait"),0))</f>
        <v>0</v>
      </c>
      <c r="IB112" s="10">
        <f t="shared" si="55"/>
        <v>0</v>
      </c>
      <c r="ID112" s="10">
        <f>IF(AND(ID111&gt;0,ID111&lt;&gt;"wait"),"AT",IF(AIH!$AZ113="AI",IF(Sheet1!$D113&gt;AIH!$AY113+50,50,"wait"),0))</f>
        <v>0</v>
      </c>
      <c r="IE112" s="10">
        <f>IF(AND(IE111&gt;0,IE111&lt;&gt;"wait"),"AT",IF(AIH!$AZ113="AI",IF(Sheet1!$D113&gt;AIH!$AY113+100,100,"wait"),0))</f>
        <v>0</v>
      </c>
      <c r="IF112" s="10">
        <f>IF(AND(IF111&gt;0,IF111&lt;&gt;"wait"),"AT",IF(AIH!$AZ113="AI",IF(Sheet1!$D113&gt;AIH!$AY113+150,150,"wait"),0))</f>
        <v>0</v>
      </c>
      <c r="IG112" s="10">
        <f>IF(AND(IG111&gt;0,IG111&lt;&gt;"wait"),"AT",IF(AIH!$AZ113="AI",IF(Sheet1!$D113&gt;AIH!$AY113+200,200,"wait"),0))</f>
        <v>0</v>
      </c>
      <c r="IH112" s="10">
        <f>IF(AND(IH111&gt;0,IH111&lt;&gt;"wait"),"AT",IF(AIH!$AZ113="AI",IF(Sheet1!$E113&lt;AIH!$AY113-50,50,"wait"),0))</f>
        <v>0</v>
      </c>
      <c r="II112" s="10">
        <f>IF(AND(II111&gt;0,II111&lt;&gt;"wait"),"AT",IF(AIH!$AZ113="AI",IF(Sheet1!$E113&lt;AIH!$AY113-100,100,"wait"),0))</f>
        <v>0</v>
      </c>
      <c r="IJ112" s="10">
        <f>IF(AND(IJ111&gt;0,IJ111&lt;&gt;"wait"),"AT",IF(AIH!$AZ113="AI",IF(Sheet1!$E113&lt;AIH!$AY113-150,150,"wait"),0))</f>
        <v>0</v>
      </c>
      <c r="IK112" s="10">
        <f>IF(AND(IK111&gt;0,IK111&lt;&gt;"wait"),"AT",IF(AIH!$AZ113="AI",IF(Sheet1!$E113&lt;AIH!$AY113-200,200,"wait"),0))</f>
        <v>0</v>
      </c>
      <c r="IL112" s="10">
        <f t="shared" si="56"/>
        <v>0</v>
      </c>
      <c r="IN112" s="10">
        <f>IF(AND(IN111&gt;0,IN111&lt;&gt;"wait"),"AT",IF(AIH!$BB113="AI",IF(Sheet1!$D113&gt;AIH!$BA113+50,50,"wait"),0))</f>
        <v>0</v>
      </c>
      <c r="IO112" s="10">
        <f>IF(AND(IO111&gt;0,IO111&lt;&gt;"wait"),"AT",IF(AIH!$BB113="AI",IF(Sheet1!$D113&gt;AIH!$BA113+100,100,"wait"),0))</f>
        <v>0</v>
      </c>
      <c r="IP112" s="10">
        <f>IF(AND(IP111&gt;0,IP111&lt;&gt;"wait"),"AT",IF(AIH!$BB113="AI",IF(Sheet1!$D113&gt;AIH!$BA113+150,150,"wait"),0))</f>
        <v>0</v>
      </c>
      <c r="IQ112" s="10">
        <f>IF(AND(IQ111&gt;0,IQ111&lt;&gt;"wait"),"AT",IF(AIH!$BB113="AI",IF(Sheet1!$D113&gt;AIH!$BA113+200,200,"wait"),0))</f>
        <v>0</v>
      </c>
      <c r="IR112" s="10">
        <f>IF(AND(IR111&gt;0,IR111&lt;&gt;"wait"),"AT",IF(AIH!$BB113="AI",IF(Sheet1!$E113&lt;AIH!$BA113-50,50,"wait"),0))</f>
        <v>0</v>
      </c>
      <c r="IS112" s="10">
        <f>IF(AND(IS111&gt;0,IS111&lt;&gt;"wait"),"AT",IF(AIH!$BB113="AI",IF(Sheet1!$E113&lt;AIH!$BA113-100,100,"wait"),0))</f>
        <v>0</v>
      </c>
      <c r="IT112" s="10">
        <f>IF(AND(IT111&gt;0,IT111&lt;&gt;"wait"),"AT",IF(AIH!$BB113="AI",IF(Sheet1!$E113&lt;AIH!$BA113-150,150,"wait"),0))</f>
        <v>0</v>
      </c>
      <c r="IU112" s="10">
        <f>IF(AND(IU111&gt;0,IU111&lt;&gt;"wait"),"AT",IF(AIH!$BB113="AI",IF(Sheet1!$E113&lt;AIH!$BA113-200,200,"wait"),0))</f>
        <v>0</v>
      </c>
      <c r="IV112" s="10">
        <f t="shared" si="57"/>
        <v>0</v>
      </c>
      <c r="IX112" s="10">
        <f>IF(AND(IX111&gt;0,IX111&lt;&gt;"wait"),"AT",IF(AIH!$BD113="AI",IF(Sheet1!$D113&gt;AIH!$BC113+50,50,"wait"),0))</f>
        <v>0</v>
      </c>
      <c r="IY112" s="10">
        <f>IF(AND(IY111&gt;0,IY111&lt;&gt;"wait"),"AT",IF(AIH!$BD113="AI",IF(Sheet1!$D113&gt;AIH!$BC113+100,100,"wait"),0))</f>
        <v>0</v>
      </c>
      <c r="IZ112" s="10">
        <f>IF(AND(IZ111&gt;0,IZ111&lt;&gt;"wait"),"AT",IF(AIH!$BD113="AI",IF(Sheet1!$D113&gt;AIH!$BC113+150,150,"wait"),0))</f>
        <v>0</v>
      </c>
      <c r="JA112" s="10">
        <f>IF(AND(JA111&gt;0,JA111&lt;&gt;"wait"),"AT",IF(AIH!$BD113="AI",IF(Sheet1!$D113&gt;AIH!$BC113+200,200,"wait"),0))</f>
        <v>0</v>
      </c>
      <c r="JB112" s="10">
        <f>IF(AND(JB111&gt;0,JB111&lt;&gt;"wait"),"AT",IF(AIH!$BD113="AI",IF(Sheet1!$E113&lt;AIH!$BC113-50,50,"wait"),0))</f>
        <v>0</v>
      </c>
      <c r="JC112" s="10">
        <f>IF(AND(JC111&gt;0,JC111&lt;&gt;"wait"),"AT",IF(AIH!$BD113="AI",IF(Sheet1!$E113&lt;AIH!$BC113-100,100,"wait"),0))</f>
        <v>0</v>
      </c>
      <c r="JD112" s="10">
        <f>IF(AND(JD111&gt;0,JD111&lt;&gt;"wait"),"AT",IF(AIH!$BD113="AI",IF(Sheet1!$E113&lt;AIH!$BC113-150,150,"wait"),0))</f>
        <v>0</v>
      </c>
      <c r="JE112" s="10">
        <f>IF(AND(JE111&gt;0,JE111&lt;&gt;"wait"),"AT",IF(AIH!$BD113="AI",IF(Sheet1!$E113&lt;AIH!$BC113-200,200,"wait"),0))</f>
        <v>0</v>
      </c>
      <c r="JF112" s="10">
        <f t="shared" si="58"/>
        <v>0</v>
      </c>
      <c r="JH112" s="10">
        <f>IF(AND(JH111&gt;0,JH111&lt;&gt;"wait"),"AT",IF(AIH!$BF113="AI",IF(Sheet1!$D113&gt;AIH!$BE113+50,50,"wait"),0))</f>
        <v>0</v>
      </c>
      <c r="JI112" s="10">
        <f>IF(AND(JI111&gt;0,JI111&lt;&gt;"wait"),"AT",IF(AIH!$BF113="AI",IF(Sheet1!$D113&gt;AIH!$BE113+100,100,"wait"),0))</f>
        <v>0</v>
      </c>
      <c r="JJ112" s="10">
        <f>IF(AND(JJ111&gt;0,JJ111&lt;&gt;"wait"),"AT",IF(AIH!$BF113="AI",IF(Sheet1!$D113&gt;AIH!$BE113+150,150,"wait"),0))</f>
        <v>0</v>
      </c>
      <c r="JK112" s="10">
        <f>IF(AND(JK111&gt;0,JK111&lt;&gt;"wait"),"AT",IF(AIH!$BF113="AI",IF(Sheet1!$D113&gt;AIH!$BE113+200,200,"wait"),0))</f>
        <v>0</v>
      </c>
      <c r="JL112" s="10">
        <f>IF(AND(JL111&gt;0,JL111&lt;&gt;"wait"),"AT",IF(AIH!$BF113="AI",IF(Sheet1!$E113&lt;AIH!$BE113-50,50,"wait"),0))</f>
        <v>0</v>
      </c>
      <c r="JM112" s="10">
        <f>IF(AND(JM111&gt;0,JM111&lt;&gt;"wait"),"AT",IF(AIH!$BF113="AI",IF(Sheet1!$E113&lt;AIH!$BE113-100,100,"wait"),0))</f>
        <v>0</v>
      </c>
      <c r="JN112" s="10">
        <f>IF(AND(JN111&gt;0,JN111&lt;&gt;"wait"),"AT",IF(AIH!$BF113="AI",IF(Sheet1!$E113&lt;AIH!$BE113-150,150,"wait"),0))</f>
        <v>0</v>
      </c>
      <c r="JO112" s="10">
        <f>IF(AND(JO111&gt;0,JO111&lt;&gt;"wait"),"AT",IF(AIH!$BF113="AI",IF(Sheet1!$E113&lt;AIH!$BE113-200,200,"wait"),0))</f>
        <v>0</v>
      </c>
      <c r="JP112" s="10">
        <f t="shared" si="59"/>
        <v>0</v>
      </c>
      <c r="JR112" s="10">
        <f>IF(AND(JR111&gt;0,JR111&lt;&gt;"wait"),"AT",IF(AIH!$BH113="AI",IF(Sheet1!$D113&gt;AIH!$BG113+50,50,"wait"),0))</f>
        <v>0</v>
      </c>
      <c r="JS112" s="10">
        <f>IF(AND(JS111&gt;0,JS111&lt;&gt;"wait"),"AT",IF(AIH!$BH113="AI",IF(Sheet1!$D113&gt;AIH!$BG113+100,100,"wait"),0))</f>
        <v>0</v>
      </c>
      <c r="JT112" s="10">
        <f>IF(AND(JT111&gt;0,JT111&lt;&gt;"wait"),"AT",IF(AIH!$BH113="AI",IF(Sheet1!$D113&gt;AIH!$BG113+150,150,"wait"),0))</f>
        <v>0</v>
      </c>
      <c r="JU112" s="10">
        <f>IF(AND(JU111&gt;0,JU111&lt;&gt;"wait"),"AT",IF(AIH!$BH113="AI",IF(Sheet1!$D113&gt;AIH!$BG113+200,200,"wait"),0))</f>
        <v>0</v>
      </c>
      <c r="JV112" s="10">
        <f>IF(AND(JV111&gt;0,JV111&lt;&gt;"wait"),"AT",IF(AIH!$BH113="AI",IF(Sheet1!$E113&lt;AIH!$BG113-50,50,"wait"),0))</f>
        <v>0</v>
      </c>
      <c r="JW112" s="10">
        <f>IF(AND(JW111&gt;0,JW111&lt;&gt;"wait"),"AT",IF(AIH!$BH113="AI",IF(Sheet1!$E113&lt;AIH!$BG113-100,100,"wait"),0))</f>
        <v>0</v>
      </c>
      <c r="JX112" s="10">
        <f>IF(AND(JX111&gt;0,JX111&lt;&gt;"wait"),"AT",IF(AIH!$BH113="AI",IF(Sheet1!$E113&lt;AIH!$BG113-150,150,"wait"),0))</f>
        <v>0</v>
      </c>
      <c r="JY112" s="10">
        <f>IF(AND(JY111&gt;0,JY111&lt;&gt;"wait"),"AT",IF(AIH!$BH113="AI",IF(Sheet1!$E113&lt;AIH!$BG113-200,200,"wait"),0))</f>
        <v>0</v>
      </c>
      <c r="JZ112" s="10">
        <f t="shared" si="60"/>
        <v>0</v>
      </c>
      <c r="KB112" s="10">
        <f>IF(AND(KB111&gt;0,KB111&lt;&gt;"wait"),"AT",IF(AIH!$BJ113="AI",IF(Sheet1!$D113&gt;AIH!$BI113+50,50,"wait"),0))</f>
        <v>0</v>
      </c>
      <c r="KC112" s="10">
        <f>IF(AND(KC111&gt;0,KC111&lt;&gt;"wait"),"AT",IF(AIH!$BJ113="AI",IF(Sheet1!$D113&gt;AIH!$BI113+100,100,"wait"),0))</f>
        <v>0</v>
      </c>
      <c r="KD112" s="10">
        <f>IF(AND(KD111&gt;0,KD111&lt;&gt;"wait"),"AT",IF(AIH!$BJ113="AI",IF(Sheet1!$D113&gt;AIH!$BI113+150,150,"wait"),0))</f>
        <v>0</v>
      </c>
      <c r="KE112" s="10">
        <f>IF(AND(KE111&gt;0,KE111&lt;&gt;"wait"),"AT",IF(AIH!$BJ113="AI",IF(Sheet1!$D113&gt;AIH!$BI113+200,200,"wait"),0))</f>
        <v>0</v>
      </c>
      <c r="KF112" s="10">
        <f>IF(AND(KF111&gt;0,KF111&lt;&gt;"wait"),"AT",IF(AIH!$BJ113="AI",IF(Sheet1!$E113&lt;AIH!$BI113-50,50,"wait"),0))</f>
        <v>0</v>
      </c>
      <c r="KG112" s="10">
        <f>IF(AND(KG111&gt;0,KG111&lt;&gt;"wait"),"AT",IF(AIH!$BJ113="AI",IF(Sheet1!$E113&lt;AIH!$BI113-100,100,"wait"),0))</f>
        <v>0</v>
      </c>
      <c r="KH112" s="10">
        <f>IF(AND(KH111&gt;0,KH111&lt;&gt;"wait"),"AT",IF(AIH!$BJ113="AI",IF(Sheet1!$E113&lt;AIH!$BI113-150,150,"wait"),0))</f>
        <v>0</v>
      </c>
      <c r="KI112" s="10">
        <f>IF(AND(KI111&gt;0,KI111&lt;&gt;"wait"),"AT",IF(AIH!$BJ113="AI",IF(Sheet1!$E113&lt;AIH!$BI113-200,200,"wait"),0))</f>
        <v>0</v>
      </c>
      <c r="KJ112" s="10">
        <f t="shared" si="61"/>
        <v>0</v>
      </c>
      <c r="KL112" s="10">
        <f>IF(AND(KL111&gt;0,KL111&lt;&gt;"wait"),"AT",IF(AIH!$BL113="AI",IF(Sheet1!$D113&gt;AIH!$BK113+50,50,"wait"),0))</f>
        <v>0</v>
      </c>
      <c r="KM112" s="10">
        <f>IF(AND(KM111&gt;0,KM111&lt;&gt;"wait"),"AT",IF(AIH!$BL113="AI",IF(Sheet1!$D113&gt;AIH!$BK113+100,100,"wait"),0))</f>
        <v>0</v>
      </c>
      <c r="KN112" s="10">
        <f>IF(AND(KN111&gt;0,KN111&lt;&gt;"wait"),"AT",IF(AIH!$BL113="AI",IF(Sheet1!$D113&gt;AIH!$BK113+150,150,"wait"),0))</f>
        <v>0</v>
      </c>
      <c r="KO112" s="10">
        <f>IF(AND(KO111&gt;0,KO111&lt;&gt;"wait"),"AT",IF(AIH!$BL113="AI",IF(Sheet1!$D113&gt;AIH!$BK113+200,200,"wait"),0))</f>
        <v>0</v>
      </c>
      <c r="KP112" s="10">
        <f>IF(AND(KP111&gt;0,KP111&lt;&gt;"wait"),"AT",IF(AIH!$BL113="AI",IF(Sheet1!$E113&lt;AIH!$BK113-50,50,"wait"),0))</f>
        <v>0</v>
      </c>
      <c r="KQ112" s="10">
        <f>IF(AND(KQ111&gt;0,KQ111&lt;&gt;"wait"),"AT",IF(AIH!$BL113="AI",IF(Sheet1!$E113&lt;AIH!$BK113-100,100,"wait"),0))</f>
        <v>0</v>
      </c>
      <c r="KR112" s="10">
        <f>IF(AND(KR111&gt;0,KR111&lt;&gt;"wait"),"AT",IF(AIH!$BL113="AI",IF(Sheet1!$E113&lt;AIH!$BK113-150,150,"wait"),0))</f>
        <v>0</v>
      </c>
      <c r="KS112" s="10">
        <f>IF(AND(KS111&gt;0,KS111&lt;&gt;"wait"),"AT",IF(AIH!$BL113="AI",IF(Sheet1!$E113&lt;AIH!$BK113-200,200,"wait"),0))</f>
        <v>0</v>
      </c>
      <c r="KT112" s="10">
        <f t="shared" si="62"/>
        <v>0</v>
      </c>
      <c r="KV112" s="10">
        <f>IF(AND(KV111&gt;0,KV111&lt;&gt;"wait"),"AT",IF(AIH!$BN113="AI",IF(Sheet1!$D113&gt;AIH!$BM113+50,50,"wait"),0))</f>
        <v>0</v>
      </c>
      <c r="KW112" s="10">
        <f>IF(AND(KW111&gt;0,KW111&lt;&gt;"wait"),"AT",IF(AIH!$BN113="AI",IF(Sheet1!$D113&gt;AIH!$BM113+100,100,"wait"),0))</f>
        <v>0</v>
      </c>
      <c r="KX112" s="10">
        <f>IF(AND(KX111&gt;0,KX111&lt;&gt;"wait"),"AT",IF(AIH!$BN113="AI",IF(Sheet1!$D113&gt;AIH!$BM113+150,150,"wait"),0))</f>
        <v>0</v>
      </c>
      <c r="KY112" s="10">
        <f>IF(AND(KY111&gt;0,KY111&lt;&gt;"wait"),"AT",IF(AIH!$BN113="AI",IF(Sheet1!$D113&gt;AIH!$BM113+200,200,"wait"),0))</f>
        <v>0</v>
      </c>
      <c r="KZ112" s="10">
        <f>IF(AND(KZ111&gt;0,KZ111&lt;&gt;"wait"),"AT",IF(AIH!$BN113="AI",IF(Sheet1!$E113&lt;AIH!$BM113-50,50,"wait"),0))</f>
        <v>0</v>
      </c>
      <c r="LA112" s="10">
        <f>IF(AND(LA111&gt;0,LA111&lt;&gt;"wait"),"AT",IF(AIH!$BN113="AI",IF(Sheet1!$E113&lt;AIH!$BM113-100,100,"wait"),0))</f>
        <v>0</v>
      </c>
      <c r="LB112" s="10">
        <f>IF(AND(LB111&gt;0,LB111&lt;&gt;"wait"),"AT",IF(AIH!$BN113="AI",IF(Sheet1!$E113&lt;AIH!$BM113-150,150,"wait"),0))</f>
        <v>0</v>
      </c>
      <c r="LC112" s="10">
        <f>IF(AND(LC111&gt;0,LC111&lt;&gt;"wait"),"AT",IF(AIH!$BN113="AI",IF(Sheet1!$E113&lt;AIH!$BM113-200,200,"wait"),0))</f>
        <v>0</v>
      </c>
      <c r="LD112" s="10">
        <f t="shared" si="63"/>
        <v>0</v>
      </c>
      <c r="LF112" s="10">
        <f>IF(AND(LF111&gt;0,LF111&lt;&gt;"wait"),"AT",IF(AIH!$BP113="AI",IF(Sheet1!$D113&gt;AIH!$BO113+50,50,"wait"),0))</f>
        <v>0</v>
      </c>
      <c r="LG112" s="10">
        <f>IF(AND(LG111&gt;0,LG111&lt;&gt;"wait"),"AT",IF(AIH!$BP113="AI",IF(Sheet1!$D113&gt;AIH!$BO113+100,100,"wait"),0))</f>
        <v>0</v>
      </c>
      <c r="LH112" s="10">
        <f>IF(AND(LH111&gt;0,LH111&lt;&gt;"wait"),"AT",IF(AIH!$BP113="AI",IF(Sheet1!$D113&gt;AIH!$BO113+150,150,"wait"),0))</f>
        <v>0</v>
      </c>
      <c r="LI112" s="10">
        <f>IF(AND(LI111&gt;0,LI111&lt;&gt;"wait"),"AT",IF(AIH!$BP113="AI",IF(Sheet1!$D113&gt;AIH!$BO113+200,200,"wait"),0))</f>
        <v>0</v>
      </c>
      <c r="LJ112" s="10">
        <f>IF(AND(LJ111&gt;0,LJ111&lt;&gt;"wait"),"AT",IF(AIH!$BP113="AI",IF(Sheet1!$E113&lt;AIH!$BO113-50,50,"wait"),0))</f>
        <v>0</v>
      </c>
      <c r="LK112" s="10">
        <f>IF(AND(LK111&gt;0,LK111&lt;&gt;"wait"),"AT",IF(AIH!$BP113="AI",IF(Sheet1!$E113&lt;AIH!$BO113-100,100,"wait"),0))</f>
        <v>0</v>
      </c>
      <c r="LL112" s="10">
        <f>IF(AND(LL111&gt;0,LL111&lt;&gt;"wait"),"AT",IF(AIH!$BP113="AI",IF(Sheet1!$E113&lt;AIH!$BO113-150,150,"wait"),0))</f>
        <v>0</v>
      </c>
      <c r="LM112" s="10">
        <f>IF(AND(LM111&gt;0,LM111&lt;&gt;"wait"),"AT",IF(AIH!$BP113="AI",IF(Sheet1!$E113&lt;AIH!$BO113-200,200,"wait"),0))</f>
        <v>0</v>
      </c>
      <c r="LN112" s="10">
        <f t="shared" si="64"/>
        <v>0</v>
      </c>
      <c r="LP112" s="10">
        <f>IF(AND(LP111&gt;0,LP111&lt;&gt;"wait"),"AT",IF(AIH!$BR113="AI",IF(Sheet1!$D113&gt;AIH!$BQ113+50,50,"wait"),0))</f>
        <v>0</v>
      </c>
      <c r="LQ112" s="10">
        <f>IF(AND(LQ111&gt;0,LQ111&lt;&gt;"wait"),"AT",IF(AIH!$BR113="AI",IF(Sheet1!$D113&gt;AIH!$BQ113+100,100,"wait"),0))</f>
        <v>0</v>
      </c>
      <c r="LR112" s="10">
        <f>IF(AND(LR111&gt;0,LR111&lt;&gt;"wait"),"AT",IF(AIH!$BR113="AI",IF(Sheet1!$D113&gt;AIH!$BQ113+150,150,"wait"),0))</f>
        <v>0</v>
      </c>
      <c r="LS112" s="10">
        <f>IF(AND(LS111&gt;0,LS111&lt;&gt;"wait"),"AT",IF(AIH!$BR113="AI",IF(Sheet1!$D113&gt;AIH!$BQ113+200,200,"wait"),0))</f>
        <v>0</v>
      </c>
      <c r="LT112" s="10">
        <f>IF(AND(LT111&gt;0,LT111&lt;&gt;"wait"),"AT",IF(AIH!$BR113="AI",IF(Sheet1!$E113&lt;AIH!$BQ113-50,50,"wait"),0))</f>
        <v>0</v>
      </c>
      <c r="LU112" s="10">
        <f>IF(AND(LU111&gt;0,LU111&lt;&gt;"wait"),"AT",IF(AIH!$BR113="AI",IF(Sheet1!$E113&lt;AIH!$BQ113-100,100,"wait"),0))</f>
        <v>0</v>
      </c>
      <c r="LV112" s="10">
        <f>IF(AND(LV111&gt;0,LV111&lt;&gt;"wait"),"AT",IF(AIH!$BR113="AI",IF(Sheet1!$E113&lt;AIH!$BQ113-150,150,"wait"),0))</f>
        <v>0</v>
      </c>
      <c r="LW112" s="10">
        <f>IF(AND(LW111&gt;0,LW111&lt;&gt;"wait"),"AT",IF(AIH!$BR113="AI",IF(Sheet1!$E113&lt;AIH!$BQ113-200,200,"wait"),0))</f>
        <v>0</v>
      </c>
      <c r="LX112" s="10">
        <f t="shared" si="65"/>
        <v>0</v>
      </c>
    </row>
    <row r="113" spans="1:336" x14ac:dyDescent="0.3">
      <c r="A113" t="str">
        <f>Sheet1!B113</f>
        <v>03/01 11:06</v>
      </c>
      <c r="B113">
        <f>Sheet1!D113</f>
        <v>29111</v>
      </c>
      <c r="C113">
        <f>Sheet1!E113</f>
        <v>29089</v>
      </c>
      <c r="E113">
        <f>MAX($B113:$B$162)</f>
        <v>29241</v>
      </c>
      <c r="F113">
        <f>MIN($C113:$C$162)</f>
        <v>29062</v>
      </c>
      <c r="H113" s="8">
        <f>IF(AND(H112&gt;0,H112&lt;&gt;"wait"),"AT",IF(AIH!$D114="AI",IF(Sheet1!$D114&gt;AIH!$C114+50,50,"wait"),0))</f>
        <v>0</v>
      </c>
      <c r="I113" s="8">
        <f>IF(AND(I112&gt;0,I112&lt;&gt;"wait"),"AT",IF(AIH!$D114="AI",IF(Sheet1!$D114&gt;AIH!$C114+100,100,"wait"),0))</f>
        <v>0</v>
      </c>
      <c r="J113" s="8">
        <f>IF(AND(J112&gt;0,J112&lt;&gt;"wait"),"AT",IF(AIH!$D114="AI",IF(Sheet1!$D114&gt;AIH!$C114+150,150,"wait"),0))</f>
        <v>0</v>
      </c>
      <c r="K113" s="8">
        <f>IF(AND(K112&gt;0,K112&lt;&gt;"wait"),"AT",IF(AIH!$D114="AI",IF(Sheet1!$D114&gt;AIH!$C114+200,200,"wait"),0))</f>
        <v>0</v>
      </c>
      <c r="L113" s="8">
        <f>IF(AND(L112&gt;0,L112&lt;&gt;"wait"),"AT",IF(AIH!$D114="AI",IF(Sheet1!$E114&lt;AIH!$C114-50,50,"wait"),0))</f>
        <v>0</v>
      </c>
      <c r="M113" s="8">
        <f>IF(AND(M112&gt;0,M112&lt;&gt;"wait"),"AT",IF(AIH!$D114="AI",IF(Sheet1!$E114&lt;AIH!$C114-100,100,"wait"),0))</f>
        <v>0</v>
      </c>
      <c r="N113" s="8">
        <f>IF(AND(N112&gt;0,N112&lt;&gt;"wait"),"AT",IF(AIH!$D114="AI",IF(Sheet1!$E114&lt;AIH!$C114-150,150,"wait"),0))</f>
        <v>0</v>
      </c>
      <c r="O113" s="8">
        <f>IF(AND(O112&gt;0,O112&lt;&gt;"wait"),"AT",IF(AIH!$D114="AI",IF(Sheet1!$E114&lt;AIH!$C114-200,200,"wait"),0))</f>
        <v>0</v>
      </c>
      <c r="P113" s="8">
        <f t="shared" si="33"/>
        <v>0</v>
      </c>
      <c r="R113" s="8">
        <f>IF(AND(R112&gt;0,R112&lt;&gt;"wait"),"AT",IF(AIH!$F114="AI",IF(Sheet1!$D114&gt;AIH!$E114+50,50,"wait"),0))</f>
        <v>0</v>
      </c>
      <c r="S113" s="8">
        <f>IF(AND(S112&gt;0,S112&lt;&gt;"wait"),"AT",IF(AIH!$F114="AI",IF(Sheet1!$D114&gt;AIH!$E114+100,100,"wait"),0))</f>
        <v>0</v>
      </c>
      <c r="T113" s="8">
        <f>IF(AND(T112&gt;0,T112&lt;&gt;"wait"),"AT",IF(AIH!$F114="AI",IF(Sheet1!$D114&gt;AIH!$E114+150,150,"wait"),0))</f>
        <v>0</v>
      </c>
      <c r="U113" s="8">
        <f>IF(AND(U112&gt;0,U112&lt;&gt;"wait"),"AT",IF(AIH!$F114="AI",IF(Sheet1!$D114&gt;AIH!$E114+200,200,"wait"),0))</f>
        <v>0</v>
      </c>
      <c r="V113" s="8">
        <f>IF(AND(V112&gt;0,V112&lt;&gt;"wait"),"AT",IF(AIH!$F114="AI",IF(Sheet1!$E114&lt;AIH!$E114-50,50,"wait"),0))</f>
        <v>0</v>
      </c>
      <c r="W113" s="8">
        <f>IF(AND(W112&gt;0,W112&lt;&gt;"wait"),"AT",IF(AIH!$F114="AI",IF(Sheet1!$E114&lt;AIH!$E114-100,100,"wait"),0))</f>
        <v>0</v>
      </c>
      <c r="X113" s="8">
        <f>IF(AND(X112&gt;0,X112&lt;&gt;"wait"),"AT",IF(AIH!$F114="AI",IF(Sheet1!$E114&lt;AIH!$E114-150,150,"wait"),0))</f>
        <v>0</v>
      </c>
      <c r="Y113" s="8">
        <f>IF(AND(Y112&gt;0,Y112&lt;&gt;"wait"),"AT",IF(AIH!$F114="AI",IF(Sheet1!$E114&lt;AIH!$E114-200,200,"wait"),0))</f>
        <v>0</v>
      </c>
      <c r="Z113" s="8">
        <f t="shared" si="34"/>
        <v>0</v>
      </c>
      <c r="AB113" s="8">
        <f>IF(AND(AB112&gt;0,AB112&lt;&gt;"wait"),"AT",IF(AIH!$H114="AI",IF(Sheet1!$D114&gt;AIH!$G114+50,50,"wait"),0))</f>
        <v>0</v>
      </c>
      <c r="AC113" s="8">
        <f>IF(AND(AC112&gt;0,AC112&lt;&gt;"wait"),"AT",IF(AIH!$H114="AI",IF(Sheet1!$D114&gt;AIH!$G114+100,100,"wait"),0))</f>
        <v>0</v>
      </c>
      <c r="AD113" s="8">
        <f>IF(AND(AD112&gt;0,AD112&lt;&gt;"wait"),"AT",IF(AIH!$H114="AI",IF(Sheet1!$D114&gt;AIH!$G114+150,150,"wait"),0))</f>
        <v>0</v>
      </c>
      <c r="AE113" s="8">
        <f>IF(AND(AE112&gt;0,AE112&lt;&gt;"wait"),"AT",IF(AIH!$H114="AI",IF(Sheet1!$D114&gt;AIH!$G114+200,200,"wait"),0))</f>
        <v>0</v>
      </c>
      <c r="AF113" s="8">
        <f>IF(AND(AF112&gt;0,AF112&lt;&gt;"wait"),"AT",IF(AIH!$H114="AI",IF(Sheet1!$E114&lt;AIH!$G114-50,50,"wait"),0))</f>
        <v>0</v>
      </c>
      <c r="AG113" s="8">
        <f>IF(AND(AG112&gt;0,AG112&lt;&gt;"wait"),"AT",IF(AIH!$H114="AI",IF(Sheet1!$E114&lt;AIH!$G114-100,100,"wait"),0))</f>
        <v>0</v>
      </c>
      <c r="AH113" s="8">
        <f>IF(AND(AH112&gt;0,AH112&lt;&gt;"wait"),"AT",IF(AIH!$H114="AI",IF(Sheet1!$E114&lt;AIH!$G114-150,150,"wait"),0))</f>
        <v>0</v>
      </c>
      <c r="AI113" s="8">
        <f>IF(AND(AI112&gt;0,AI112&lt;&gt;"wait"),"AT",IF(AIH!$H114="AI",IF(Sheet1!$E114&lt;AIH!$G114-200,200,"wait"),0))</f>
        <v>0</v>
      </c>
      <c r="AJ113" s="8">
        <f t="shared" si="35"/>
        <v>0</v>
      </c>
      <c r="AL113" s="8">
        <f>IF(AND(AL112&gt;0,AL112&lt;&gt;"wait"),"AT",IF(AIH!$J114="AI",IF(Sheet1!$D114&gt;AIH!$I114+50,50,"wait"),0))</f>
        <v>0</v>
      </c>
      <c r="AM113" s="8">
        <f>IF(AND(AM112&gt;0,AM112&lt;&gt;"wait"),"AT",IF(AIH!$J114="AI",IF(Sheet1!$D114&gt;AIH!$I114+100,100,"wait"),0))</f>
        <v>0</v>
      </c>
      <c r="AN113" s="8">
        <f>IF(AND(AN112&gt;0,AN112&lt;&gt;"wait"),"AT",IF(AIH!$J114="AI",IF(Sheet1!$D114&gt;AIH!$I114+150,150,"wait"),0))</f>
        <v>0</v>
      </c>
      <c r="AO113" s="8">
        <f>IF(AND(AO112&gt;0,AO112&lt;&gt;"wait"),"AT",IF(AIH!$J114="AI",IF(Sheet1!$D114&gt;AIH!$I114+200,200,"wait"),0))</f>
        <v>0</v>
      </c>
      <c r="AP113" s="8">
        <f>IF(AND(AP112&gt;0,AP112&lt;&gt;"wait"),"AT",IF(AIH!$J114="AI",IF(Sheet1!$E114&lt;AIH!$I114-50,50,"wait"),0))</f>
        <v>0</v>
      </c>
      <c r="AQ113" s="8">
        <f>IF(AND(AQ112&gt;0,AQ112&lt;&gt;"wait"),"AT",IF(AIH!$J114="AI",IF(Sheet1!$E114&lt;AIH!$I114-100,100,"wait"),0))</f>
        <v>0</v>
      </c>
      <c r="AR113" s="8">
        <f>IF(AND(AR112&gt;0,AR112&lt;&gt;"wait"),"AT",IF(AIH!$J114="AI",IF(Sheet1!$E114&lt;AIH!$I114-150,150,"wait"),0))</f>
        <v>0</v>
      </c>
      <c r="AS113" s="8">
        <f>IF(AND(AS112&gt;0,AS112&lt;&gt;"wait"),"AT",IF(AIH!$J114="AI",IF(Sheet1!$E114&lt;AIH!$I114-200,200,"wait"),0))</f>
        <v>0</v>
      </c>
      <c r="AT113" s="8">
        <f t="shared" si="36"/>
        <v>0</v>
      </c>
      <c r="AU113" s="8"/>
      <c r="AV113" s="8">
        <f>IF(AND(AV112&gt;0,AV112&lt;&gt;"wait"),"AT",IF(AIH!$L114="AI",IF(Sheet1!$D114&gt;AIH!$K114+50,50,"wait"),0))</f>
        <v>0</v>
      </c>
      <c r="AW113" s="8">
        <f>IF(AND(AW112&gt;0,AW112&lt;&gt;"wait"),"AT",IF(AIH!$L114="AI",IF(Sheet1!$D114&gt;AIH!$K114+100,100,"wait"),0))</f>
        <v>0</v>
      </c>
      <c r="AX113" s="8">
        <f>IF(AND(AX112&gt;0,AX112&lt;&gt;"wait"),"AT",IF(AIH!$L114="AI",IF(Sheet1!$D114&gt;AIH!$K114+150,150,"wait"),0))</f>
        <v>0</v>
      </c>
      <c r="AY113" s="8">
        <f>IF(AND(AY112&gt;0,AY112&lt;&gt;"wait"),"AT",IF(AIH!$L114="AI",IF(Sheet1!$D114&gt;AIH!$K114+200,200,"wait"),0))</f>
        <v>0</v>
      </c>
      <c r="AZ113" s="8">
        <f>IF(AND(AZ112&gt;0,AZ112&lt;&gt;"wait"),"AT",IF(AIH!$L114="AI",IF(Sheet1!$E114&lt;AIH!$K114-50,50,"wait"),0))</f>
        <v>0</v>
      </c>
      <c r="BA113" s="8">
        <f>IF(AND(BA112&gt;0,BA112&lt;&gt;"wait"),"AT",IF(AIH!$L114="AI",IF(Sheet1!$E114&lt;AIH!$K114-100,100,"wait"),0))</f>
        <v>0</v>
      </c>
      <c r="BB113" s="8">
        <f>IF(AND(BB112&gt;0,BB112&lt;&gt;"wait"),"AT",IF(AIH!$L114="AI",IF(Sheet1!$E114&lt;AIH!$K114-150,150,"wait"),0))</f>
        <v>0</v>
      </c>
      <c r="BC113" s="8">
        <f>IF(AND(BC112&gt;0,BC112&lt;&gt;"wait"),"AT",IF(AIH!$L114="AI",IF(Sheet1!$E114&lt;AIH!$K114-200,200,"wait"),0))</f>
        <v>0</v>
      </c>
      <c r="BD113" s="8">
        <f t="shared" si="37"/>
        <v>0</v>
      </c>
      <c r="BE113" s="8"/>
      <c r="BF113" s="8">
        <f>IF(AND(BF112&gt;0,BF112&lt;&gt;"wait"),"AT",IF(AIH!$N114="AI",IF(Sheet1!$D114&gt;AIH!$M114+50,50,"wait"),0))</f>
        <v>0</v>
      </c>
      <c r="BG113" s="8">
        <f>IF(AND(BG112&gt;0,BG112&lt;&gt;"wait"),"AT",IF(AIH!$N114="AI",IF(Sheet1!$D114&gt;AIH!$M114+100,100,"wait"),0))</f>
        <v>0</v>
      </c>
      <c r="BH113" s="8">
        <f>IF(AND(BH112&gt;0,BH112&lt;&gt;"wait"),"AT",IF(AIH!$N114="AI",IF(Sheet1!$D114&gt;AIH!$M114+150,150,"wait"),0))</f>
        <v>0</v>
      </c>
      <c r="BI113" s="8">
        <f>IF(AND(BI112&gt;0,BI112&lt;&gt;"wait"),"AT",IF(AIH!$N114="AI",IF(Sheet1!$D114&gt;AIH!$M114+200,200,"wait"),0))</f>
        <v>0</v>
      </c>
      <c r="BJ113" s="8">
        <f>IF(AND(BJ112&gt;0,BJ112&lt;&gt;"wait"),"AT",IF(AIH!$N114="AI",IF(Sheet1!$E114&lt;AIH!$M114-50,50,"wait"),0))</f>
        <v>0</v>
      </c>
      <c r="BK113" s="8">
        <f>IF(AND(BK112&gt;0,BK112&lt;&gt;"wait"),"AT",IF(AIH!$N114="AI",IF(Sheet1!$E114&lt;AIH!$M114-100,100,"wait"),0))</f>
        <v>0</v>
      </c>
      <c r="BL113" s="8">
        <f>IF(AND(BL112&gt;0,BL112&lt;&gt;"wait"),"AT",IF(AIH!$N114="AI",IF(Sheet1!$E114&lt;AIH!$M114-150,150,"wait"),0))</f>
        <v>0</v>
      </c>
      <c r="BM113" s="8">
        <f>IF(AND(BM112&gt;0,BM112&lt;&gt;"wait"),"AT",IF(AIH!$N114="AI",IF(Sheet1!$E114&lt;AIH!$M114-200,200,"wait"),0))</f>
        <v>0</v>
      </c>
      <c r="BN113" s="8">
        <f t="shared" si="38"/>
        <v>0</v>
      </c>
      <c r="BO113" s="8"/>
      <c r="BP113" s="8">
        <f>IF(AND(BP112&gt;0,BP112&lt;&gt;"wait"),"AT",IF(AIH!$P114="AI",IF(Sheet1!$D114&gt;AIH!$O114+50,50,"wait"),0))</f>
        <v>0</v>
      </c>
      <c r="BQ113" s="8">
        <f>IF(AND(BQ112&gt;0,BQ112&lt;&gt;"wait"),"AT",IF(AIH!$P114="AI",IF(Sheet1!$D114&gt;AIH!$O114+100,100,"wait"),0))</f>
        <v>0</v>
      </c>
      <c r="BR113" s="8">
        <f>IF(AND(BR112&gt;0,BR112&lt;&gt;"wait"),"AT",IF(AIH!$P114="AI",IF(Sheet1!$D114&gt;AIH!$O114+150,150,"wait"),0))</f>
        <v>0</v>
      </c>
      <c r="BS113" s="8">
        <f>IF(AND(BS112&gt;0,BS112&lt;&gt;"wait"),"AT",IF(AIH!$P114="AI",IF(Sheet1!$D114&gt;AIH!$O114+200,200,"wait"),0))</f>
        <v>0</v>
      </c>
      <c r="BT113" s="8">
        <f>IF(AND(BT112&gt;0,BT112&lt;&gt;"wait"),"AT",IF(AIH!$P114="AI",IF(Sheet1!$E114&lt;AIH!$O114-50,50,"wait"),0))</f>
        <v>0</v>
      </c>
      <c r="BU113" s="8">
        <f>IF(AND(BU112&gt;0,BU112&lt;&gt;"wait"),"AT",IF(AIH!$P114="AI",IF(Sheet1!$E114&lt;AIH!$O114-100,100,"wait"),0))</f>
        <v>0</v>
      </c>
      <c r="BV113" s="8">
        <f>IF(AND(BV112&gt;0,BV112&lt;&gt;"wait"),"AT",IF(AIH!$P114="AI",IF(Sheet1!$E114&lt;AIH!$O114-150,150,"wait"),0))</f>
        <v>0</v>
      </c>
      <c r="BW113" s="8">
        <f>IF(AND(BW112&gt;0,BW112&lt;&gt;"wait"),"AT",IF(AIH!$P114="AI",IF(Sheet1!$E114&lt;AIH!$O114-200,200,"wait"),0))</f>
        <v>0</v>
      </c>
      <c r="BX113" s="8">
        <f t="shared" si="39"/>
        <v>0</v>
      </c>
      <c r="BY113" s="8"/>
      <c r="BZ113" s="8">
        <f>IF(AND(BZ112&gt;0,BZ112&lt;&gt;"wait"),"AT",IF(AIH!$R114="AI",IF(Sheet1!$D114&gt;AIH!$Q114+50,50,"wait"),0))</f>
        <v>0</v>
      </c>
      <c r="CA113" s="8">
        <f>IF(AND(CA112&gt;0,CA112&lt;&gt;"wait"),"AT",IF(AIH!$R114="AI",IF(Sheet1!$D114&gt;AIH!$Q114+100,100,"wait"),0))</f>
        <v>0</v>
      </c>
      <c r="CB113" s="8">
        <f>IF(AND(CB112&gt;0,CB112&lt;&gt;"wait"),"AT",IF(AIH!$R114="AI",IF(Sheet1!$D114&gt;AIH!$Q114+150,150,"wait"),0))</f>
        <v>0</v>
      </c>
      <c r="CC113" s="8">
        <f>IF(AND(CC112&gt;0,CC112&lt;&gt;"wait"),"AT",IF(AIH!$R114="AI",IF(Sheet1!$D114&gt;AIH!$Q114+200,200,"wait"),0))</f>
        <v>0</v>
      </c>
      <c r="CD113" s="8">
        <f>IF(AND(CD112&gt;0,CD112&lt;&gt;"wait"),"AT",IF(AIH!$R114="AI",IF(Sheet1!$E114&lt;AIH!$Q114-50,50,"wait"),0))</f>
        <v>0</v>
      </c>
      <c r="CE113" s="8">
        <f>IF(AND(CE112&gt;0,CE112&lt;&gt;"wait"),"AT",IF(AIH!$R114="AI",IF(Sheet1!$E114&lt;AIH!$Q114-100,100,"wait"),0))</f>
        <v>0</v>
      </c>
      <c r="CF113" s="8">
        <f>IF(AND(CF112&gt;0,CF112&lt;&gt;"wait"),"AT",IF(AIH!$R114="AI",IF(Sheet1!$E114&lt;AIH!$Q114-150,150,"wait"),0))</f>
        <v>0</v>
      </c>
      <c r="CG113" s="8">
        <f>IF(AND(CG112&gt;0,CG112&lt;&gt;"wait"),"AT",IF(AIH!$R114="AI",IF(Sheet1!$E114&lt;AIH!$Q114-200,200,"wait"),0))</f>
        <v>0</v>
      </c>
      <c r="CH113" s="8">
        <f t="shared" si="40"/>
        <v>0</v>
      </c>
      <c r="CI113" s="8"/>
      <c r="CJ113" s="8">
        <f>IF(AND(CJ112&gt;0,CJ112&lt;&gt;"wait"),"AT",IF(AIH!$T114="AI",IF(Sheet1!$D114&gt;AIH!$S114+50,50,"wait"),0))</f>
        <v>0</v>
      </c>
      <c r="CK113" s="8">
        <f>IF(AND(CK112&gt;0,CK112&lt;&gt;"wait"),"AT",IF(AIH!$T114="AI",IF(Sheet1!$D114&gt;AIH!$S114+100,100,"wait"),0))</f>
        <v>0</v>
      </c>
      <c r="CL113" s="8">
        <f>IF(AND(CL112&gt;0,CL112&lt;&gt;"wait"),"AT",IF(AIH!$T114="AI",IF(Sheet1!$D114&gt;AIH!$S114+150,150,"wait"),0))</f>
        <v>0</v>
      </c>
      <c r="CM113" s="8">
        <f>IF(AND(CM112&gt;0,CM112&lt;&gt;"wait"),"AT",IF(AIH!$T114="AI",IF(Sheet1!$D114&gt;AIH!$S114+200,200,"wait"),0))</f>
        <v>0</v>
      </c>
      <c r="CN113" s="8">
        <f>IF(AND(CN112&gt;0,CN112&lt;&gt;"wait"),"AT",IF(AIH!$T114="AI",IF(Sheet1!$E114&lt;AIH!$S114-50,50,"wait"),0))</f>
        <v>0</v>
      </c>
      <c r="CO113" s="8">
        <f>IF(AND(CO112&gt;0,CO112&lt;&gt;"wait"),"AT",IF(AIH!$T114="AI",IF(Sheet1!$E114&lt;AIH!$S114-100,100,"wait"),0))</f>
        <v>0</v>
      </c>
      <c r="CP113" s="8">
        <f>IF(AND(CP112&gt;0,CP112&lt;&gt;"wait"),"AT",IF(AIH!$T114="AI",IF(Sheet1!$E114&lt;AIH!$S114-150,150,"wait"),0))</f>
        <v>0</v>
      </c>
      <c r="CQ113" s="8">
        <f>IF(AND(CQ112&gt;0,CQ112&lt;&gt;"wait"),"AT",IF(AIH!$T114="AI",IF(Sheet1!$E114&lt;AIH!$S114-200,200,"wait"),0))</f>
        <v>0</v>
      </c>
      <c r="CR113" s="8">
        <f t="shared" si="41"/>
        <v>0</v>
      </c>
      <c r="CS113" s="8"/>
      <c r="CT113" s="8">
        <f>IF(AND(CT112&gt;0,CT112&lt;&gt;"wait"),"AT",IF(AIH!$V114="AI",IF(Sheet1!$D114&gt;AIH!$U114+50,50,"wait"),0))</f>
        <v>0</v>
      </c>
      <c r="CU113" s="8">
        <f>IF(AND(CU112&gt;0,CU112&lt;&gt;"wait"),"AT",IF(AIH!$V114="AI",IF(Sheet1!$D114&gt;AIH!$U114+100,100,"wait"),0))</f>
        <v>0</v>
      </c>
      <c r="CV113" s="8">
        <f>IF(AND(CV112&gt;0,CV112&lt;&gt;"wait"),"AT",IF(AIH!$V114="AI",IF(Sheet1!$D114&gt;AIH!$U114+150,150,"wait"),0))</f>
        <v>0</v>
      </c>
      <c r="CW113" s="8">
        <f>IF(AND(CW112&gt;0,CW112&lt;&gt;"wait"),"AT",IF(AIH!$V114="AI",IF(Sheet1!$D114&gt;AIH!$U114+200,200,"wait"),0))</f>
        <v>0</v>
      </c>
      <c r="CX113" s="8">
        <f>IF(AND(CX112&gt;0,CX112&lt;&gt;"wait"),"AT",IF(AIH!$V114="AI",IF(Sheet1!$E114&lt;AIH!$U114-50,50,"wait"),0))</f>
        <v>0</v>
      </c>
      <c r="CY113" s="8">
        <f>IF(AND(CY112&gt;0,CY112&lt;&gt;"wait"),"AT",IF(AIH!$V114="AI",IF(Sheet1!$E114&lt;AIH!$U114-100,100,"wait"),0))</f>
        <v>0</v>
      </c>
      <c r="CZ113" s="8">
        <f>IF(AND(CZ112&gt;0,CZ112&lt;&gt;"wait"),"AT",IF(AIH!$V114="AI",IF(Sheet1!$E114&lt;AIH!$U114-150,150,"wait"),0))</f>
        <v>0</v>
      </c>
      <c r="DA113" s="8">
        <f>IF(AND(DA112&gt;0,DA112&lt;&gt;"wait"),"AT",IF(AIH!$V114="AI",IF(Sheet1!$E114&lt;AIH!$U114-200,200,"wait"),0))</f>
        <v>0</v>
      </c>
      <c r="DB113" s="8">
        <f t="shared" si="42"/>
        <v>0</v>
      </c>
      <c r="DC113" s="8"/>
      <c r="DD113" s="8">
        <f>IF(AND(DD112&gt;0,DD112&lt;&gt;"wait"),"AT",IF(AIH!$X114="AI",IF(Sheet1!$D114&gt;AIH!$W114+50,50,"wait"),0))</f>
        <v>0</v>
      </c>
      <c r="DE113" s="8">
        <f>IF(AND(DE112&gt;0,DE112&lt;&gt;"wait"),"AT",IF(AIH!$X114="AI",IF(Sheet1!$D114&gt;AIH!$W114+100,100,"wait"),0))</f>
        <v>0</v>
      </c>
      <c r="DF113" s="8">
        <f>IF(AND(DF112&gt;0,DF112&lt;&gt;"wait"),"AT",IF(AIH!$X114="AI",IF(Sheet1!$D114&gt;AIH!$W114+150,150,"wait"),0))</f>
        <v>0</v>
      </c>
      <c r="DG113" s="8">
        <f>IF(AND(DG112&gt;0,DG112&lt;&gt;"wait"),"AT",IF(AIH!$X114="AI",IF(Sheet1!$D114&gt;AIH!$W114+200,200,"wait"),0))</f>
        <v>0</v>
      </c>
      <c r="DH113" s="8">
        <f>IF(AND(DH112&gt;0,DH112&lt;&gt;"wait"),"AT",IF(AIH!$X114="AI",IF(Sheet1!$E114&lt;AIH!$W114-50,50,"wait"),0))</f>
        <v>0</v>
      </c>
      <c r="DI113" s="8">
        <f>IF(AND(DI112&gt;0,DI112&lt;&gt;"wait"),"AT",IF(AIH!$X114="AI",IF(Sheet1!$E114&lt;AIH!$W114-100,100,"wait"),0))</f>
        <v>0</v>
      </c>
      <c r="DJ113" s="8">
        <f>IF(AND(DJ112&gt;0,DJ112&lt;&gt;"wait"),"AT",IF(AIH!$X114="AI",IF(Sheet1!$E114&lt;AIH!$W114-150,150,"wait"),0))</f>
        <v>0</v>
      </c>
      <c r="DK113" s="8">
        <f>IF(AND(DK112&gt;0,DK112&lt;&gt;"wait"),"AT",IF(AIH!$X114="AI",IF(Sheet1!$E114&lt;AIH!$W114-200,200,"wait"),0))</f>
        <v>0</v>
      </c>
      <c r="DL113" s="8">
        <f t="shared" si="43"/>
        <v>0</v>
      </c>
      <c r="DN113" s="10">
        <f>IF(AND(DN112&gt;0,DN112&lt;&gt;"wait"),"AT",IF(AIH!$AA114="AI",IF(Sheet1!$D114&gt;AIH!$Z114+50,50,"wait"),0))</f>
        <v>0</v>
      </c>
      <c r="DO113" s="10">
        <f>IF(AND(DO112&gt;0,DO112&lt;&gt;"wait"),"AT",IF(AIH!$AA114="AI",IF(Sheet1!$D114&gt;AIH!$Z114+100,100,"wait"),0))</f>
        <v>0</v>
      </c>
      <c r="DP113" s="10">
        <f>IF(AND(DP112&gt;0,DP112&lt;&gt;"wait"),"AT",IF(AIH!$AA114="AI",IF(Sheet1!$D114&gt;AIH!$Z114+150,150,"wait"),0))</f>
        <v>0</v>
      </c>
      <c r="DQ113" s="10">
        <f>IF(AND(DQ112&gt;0,DQ112&lt;&gt;"wait"),"AT",IF(AIH!$AA114="AI",IF(Sheet1!$D114&gt;AIH!$Z114+200,200,"wait"),0))</f>
        <v>0</v>
      </c>
      <c r="DR113" s="10">
        <f>IF(AND(DR112&gt;0,DR112&lt;&gt;"wait"),"AT",IF(AIH!$AA114="AI",IF(Sheet1!$E114&lt;AIH!$Z114-50,50,"wait"),0))</f>
        <v>0</v>
      </c>
      <c r="DS113" s="10">
        <f>IF(AND(DS112&gt;0,DS112&lt;&gt;"wait"),"AT",IF(AIH!$AA114="AI",IF(Sheet1!$E114&lt;AIH!$Z114-100,100,"wait"),0))</f>
        <v>0</v>
      </c>
      <c r="DT113" s="10">
        <f>IF(AND(DT112&gt;0,DT112&lt;&gt;"wait"),"AT",IF(AIH!$AA114="AI",IF(Sheet1!$E114&lt;AIH!$Z114-150,150,"wait"),0))</f>
        <v>0</v>
      </c>
      <c r="DU113" s="10">
        <f>IF(AND(DU112&gt;0,DU112&lt;&gt;"wait"),"AT",IF(AIH!$AA114="AI",IF(Sheet1!$E114&lt;AIH!$Z114-200,200,"wait"),0))</f>
        <v>0</v>
      </c>
      <c r="DV113" s="10">
        <f t="shared" si="44"/>
        <v>0</v>
      </c>
      <c r="DX113" s="10">
        <f>IF(AND(DX112&gt;0,DX112&lt;&gt;"wait"),"AT",IF(AIH!$AC114="AI",IF(Sheet1!$D114&gt;AIH!$AB114+50,50,"wait"),0))</f>
        <v>0</v>
      </c>
      <c r="DY113" s="10">
        <f>IF(AND(DY112&gt;0,DY112&lt;&gt;"wait"),"AT",IF(AIH!$AC114="AI",IF(Sheet1!$D114&gt;AIH!$AB114+100,100,"wait"),0))</f>
        <v>0</v>
      </c>
      <c r="DZ113" s="10">
        <f>IF(AND(DZ112&gt;0,DZ112&lt;&gt;"wait"),"AT",IF(AIH!$AC114="AI",IF(Sheet1!$D114&gt;AIH!$AB114+150,150,"wait"),0))</f>
        <v>0</v>
      </c>
      <c r="EA113" s="10">
        <f>IF(AND(EA112&gt;0,EA112&lt;&gt;"wait"),"AT",IF(AIH!$AC114="AI",IF(Sheet1!$D114&gt;AIH!$AB114+200,200,"wait"),0))</f>
        <v>0</v>
      </c>
      <c r="EB113" s="10">
        <f>IF(AND(EB112&gt;0,EB112&lt;&gt;"wait"),"AT",IF(AIH!$AC114="AI",IF(Sheet1!$E114&lt;AIH!$AB114-50,50,"wait"),0))</f>
        <v>0</v>
      </c>
      <c r="EC113" s="10">
        <f>IF(AND(EC112&gt;0,EC112&lt;&gt;"wait"),"AT",IF(AIH!$AC114="AI",IF(Sheet1!$E114&lt;AIH!$AB114-100,100,"wait"),0))</f>
        <v>0</v>
      </c>
      <c r="ED113" s="10">
        <f>IF(AND(ED112&gt;0,ED112&lt;&gt;"wait"),"AT",IF(AIH!$AC114="AI",IF(Sheet1!$E114&lt;AIH!$AB114-150,150,"wait"),0))</f>
        <v>0</v>
      </c>
      <c r="EE113" s="10">
        <f>IF(AND(EE112&gt;0,EE112&lt;&gt;"wait"),"AT",IF(AIH!$AC114="AI",IF(Sheet1!$E114&lt;AIH!$AB114-200,200,"wait"),0))</f>
        <v>0</v>
      </c>
      <c r="EF113" s="10">
        <f t="shared" si="45"/>
        <v>0</v>
      </c>
      <c r="EH113" s="10">
        <f>IF(AND(EH112&gt;0,EH112&lt;&gt;"wait"),"AT",IF(AIH!$AE114="AI",IF(Sheet1!$D114&gt;AIH!$AD114+50,50,"wait"),0))</f>
        <v>0</v>
      </c>
      <c r="EI113" s="10">
        <f>IF(AND(EI112&gt;0,EI112&lt;&gt;"wait"),"AT",IF(AIH!$AE114="AI",IF(Sheet1!$D114&gt;AIH!$AD114+100,100,"wait"),0))</f>
        <v>0</v>
      </c>
      <c r="EJ113" s="10">
        <f>IF(AND(EJ112&gt;0,EJ112&lt;&gt;"wait"),"AT",IF(AIH!$AE114="AI",IF(Sheet1!$D114&gt;AIH!$AD114+150,150,"wait"),0))</f>
        <v>0</v>
      </c>
      <c r="EK113" s="10">
        <f>IF(AND(EK112&gt;0,EK112&lt;&gt;"wait"),"AT",IF(AIH!$AE114="AI",IF(Sheet1!$D114&gt;AIH!$AD114+200,200,"wait"),0))</f>
        <v>0</v>
      </c>
      <c r="EL113" s="10">
        <f>IF(AND(EL112&gt;0,EL112&lt;&gt;"wait"),"AT",IF(AIH!$AE114="AI",IF(Sheet1!$E114&lt;AIH!$AD114-50,50,"wait"),0))</f>
        <v>0</v>
      </c>
      <c r="EM113" s="10">
        <f>IF(AND(EM112&gt;0,EM112&lt;&gt;"wait"),"AT",IF(AIH!$AE114="AI",IF(Sheet1!$E114&lt;AIH!$AD114-100,100,"wait"),0))</f>
        <v>0</v>
      </c>
      <c r="EN113" s="10">
        <f>IF(AND(EN112&gt;0,EN112&lt;&gt;"wait"),"AT",IF(AIH!$AE114="AI",IF(Sheet1!$E114&lt;AIH!$AD114-150,150,"wait"),0))</f>
        <v>0</v>
      </c>
      <c r="EO113" s="10">
        <f>IF(AND(EO112&gt;0,EO112&lt;&gt;"wait"),"AT",IF(AIH!$AE114="AI",IF(Sheet1!$E114&lt;AIH!$AD114-200,200,"wait"),0))</f>
        <v>0</v>
      </c>
      <c r="EP113" s="10">
        <f t="shared" si="46"/>
        <v>0</v>
      </c>
      <c r="ER113" s="10">
        <f>IF(AND(ER112&gt;0,ER112&lt;&gt;"wait"),"AT",IF(AIH!$AG114="AI",IF(Sheet1!$D114&gt;AIH!$AF114+50,50,"wait"),0))</f>
        <v>0</v>
      </c>
      <c r="ES113" s="10">
        <f>IF(AND(ES112&gt;0,ES112&lt;&gt;"wait"),"AT",IF(AIH!$AG114="AI",IF(Sheet1!$D114&gt;AIH!$AF114+100,100,"wait"),0))</f>
        <v>0</v>
      </c>
      <c r="ET113" s="10">
        <f>IF(AND(ET112&gt;0,ET112&lt;&gt;"wait"),"AT",IF(AIH!$AG114="AI",IF(Sheet1!$D114&gt;AIH!$AF114+150,150,"wait"),0))</f>
        <v>0</v>
      </c>
      <c r="EU113" s="10">
        <f>IF(AND(EU112&gt;0,EU112&lt;&gt;"wait"),"AT",IF(AIH!$AG114="AI",IF(Sheet1!$D114&gt;AIH!$AF114+200,200,"wait"),0))</f>
        <v>0</v>
      </c>
      <c r="EV113" s="10">
        <f>IF(AND(EV112&gt;0,EV112&lt;&gt;"wait"),"AT",IF(AIH!$AG114="AI",IF(Sheet1!$E114&lt;AIH!$AF114-50,50,"wait"),0))</f>
        <v>0</v>
      </c>
      <c r="EW113" s="10">
        <f>IF(AND(EW112&gt;0,EW112&lt;&gt;"wait"),"AT",IF(AIH!$AG114="AI",IF(Sheet1!$E114&lt;AIH!$AF114-100,100,"wait"),0))</f>
        <v>0</v>
      </c>
      <c r="EX113" s="10">
        <f>IF(AND(EX112&gt;0,EX112&lt;&gt;"wait"),"AT",IF(AIH!$AG114="AI",IF(Sheet1!$E114&lt;AIH!$AF114-150,150,"wait"),0))</f>
        <v>0</v>
      </c>
      <c r="EY113" s="10">
        <f>IF(AND(EY112&gt;0,EY112&lt;&gt;"wait"),"AT",IF(AIH!$AG114="AI",IF(Sheet1!$E114&lt;AIH!$AF114-200,200,"wait"),0))</f>
        <v>0</v>
      </c>
      <c r="EZ113" s="10">
        <f t="shared" si="47"/>
        <v>0</v>
      </c>
      <c r="FB113" s="10">
        <f>IF(AND(FB112&gt;0,FB112&lt;&gt;"wait"),"AT",IF(AIH!$AI114="AI",IF(Sheet1!$D114&gt;AIH!$AH114+50,50,"wait"),0))</f>
        <v>0</v>
      </c>
      <c r="FC113" s="10">
        <f>IF(AND(FC112&gt;0,FC112&lt;&gt;"wait"),"AT",IF(AIH!$AI114="AI",IF(Sheet1!$D114&gt;AIH!$AH114+100,100,"wait"),0))</f>
        <v>0</v>
      </c>
      <c r="FD113" s="10">
        <f>IF(AND(FD112&gt;0,FD112&lt;&gt;"wait"),"AT",IF(AIH!$AI114="AI",IF(Sheet1!$D114&gt;AIH!$AH114+150,150,"wait"),0))</f>
        <v>0</v>
      </c>
      <c r="FE113" s="10">
        <f>IF(AND(FE112&gt;0,FE112&lt;&gt;"wait"),"AT",IF(AIH!$AI114="AI",IF(Sheet1!$D114&gt;AIH!$AH114+200,200,"wait"),0))</f>
        <v>0</v>
      </c>
      <c r="FF113" s="10">
        <f>IF(AND(FF112&gt;0,FF112&lt;&gt;"wait"),"AT",IF(AIH!$AI114="AI",IF(Sheet1!$E114&lt;AIH!$AH114-50,50,"wait"),0))</f>
        <v>0</v>
      </c>
      <c r="FG113" s="10">
        <f>IF(AND(FG112&gt;0,FG112&lt;&gt;"wait"),"AT",IF(AIH!$AI114="AI",IF(Sheet1!$E114&lt;AIH!$AH114-100,100,"wait"),0))</f>
        <v>0</v>
      </c>
      <c r="FH113" s="10">
        <f>IF(AND(FH112&gt;0,FH112&lt;&gt;"wait"),"AT",IF(AIH!$AI114="AI",IF(Sheet1!$E114&lt;AIH!$AH114-150,150,"wait"),0))</f>
        <v>0</v>
      </c>
      <c r="FI113" s="10">
        <f>IF(AND(FI112&gt;0,FI112&lt;&gt;"wait"),"AT",IF(AIH!$AI114="AI",IF(Sheet1!$E114&lt;AIH!$AH114-200,200,"wait"),0))</f>
        <v>0</v>
      </c>
      <c r="FJ113" s="10">
        <f t="shared" si="48"/>
        <v>0</v>
      </c>
      <c r="FL113" s="10">
        <f>IF(AND(FL112&gt;0,FL112&lt;&gt;"wait"),"AT",IF(AIH!$AK114="AI",IF(Sheet1!$D114&gt;AIH!$AJ114+50,50,"wait"),0))</f>
        <v>0</v>
      </c>
      <c r="FM113" s="10">
        <f>IF(AND(FM112&gt;0,FM112&lt;&gt;"wait"),"AT",IF(AIH!$AK114="AI",IF(Sheet1!$D114&gt;AIH!$AJ114+100,100,"wait"),0))</f>
        <v>0</v>
      </c>
      <c r="FN113" s="10">
        <f>IF(AND(FN112&gt;0,FN112&lt;&gt;"wait"),"AT",IF(AIH!$AK114="AI",IF(Sheet1!$D114&gt;AIH!$AJ114+150,150,"wait"),0))</f>
        <v>0</v>
      </c>
      <c r="FO113" s="10">
        <f>IF(AND(FO112&gt;0,FO112&lt;&gt;"wait"),"AT",IF(AIH!$AK114="AI",IF(Sheet1!$D114&gt;AIH!$AJ114+200,200,"wait"),0))</f>
        <v>0</v>
      </c>
      <c r="FP113" s="10">
        <f>IF(AND(FP112&gt;0,FP112&lt;&gt;"wait"),"AT",IF(AIH!$AK114="AI",IF(Sheet1!$E114&lt;AIH!$AJ114-50,50,"wait"),0))</f>
        <v>0</v>
      </c>
      <c r="FQ113" s="10">
        <f>IF(AND(FQ112&gt;0,FQ112&lt;&gt;"wait"),"AT",IF(AIH!$AK114="AI",IF(Sheet1!$E114&lt;AIH!$AJ114-100,100,"wait"),0))</f>
        <v>0</v>
      </c>
      <c r="FR113" s="10">
        <f>IF(AND(FR112&gt;0,FR112&lt;&gt;"wait"),"AT",IF(AIH!$AK114="AI",IF(Sheet1!$E114&lt;AIH!$AJ114-150,150,"wait"),0))</f>
        <v>0</v>
      </c>
      <c r="FS113" s="10">
        <f>IF(AND(FS112&gt;0,FS112&lt;&gt;"wait"),"AT",IF(AIH!$AK114="AI",IF(Sheet1!$E114&lt;AIH!$AJ114-200,200,"wait"),0))</f>
        <v>0</v>
      </c>
      <c r="FT113" s="10">
        <f t="shared" si="49"/>
        <v>0</v>
      </c>
      <c r="FV113" s="10">
        <f>IF(AND(FV112&gt;0,FV112&lt;&gt;"wait"),"AT",IF(AIH!$AM114="AI",IF(Sheet1!$D114&gt;AIH!$AL114+50,50,"wait"),0))</f>
        <v>0</v>
      </c>
      <c r="FW113" s="10">
        <f>IF(AND(FW112&gt;0,FW112&lt;&gt;"wait"),"AT",IF(AIH!$AM114="AI",IF(Sheet1!$D114&gt;AIH!$AL114+100,100,"wait"),0))</f>
        <v>0</v>
      </c>
      <c r="FX113" s="10">
        <f>IF(AND(FX112&gt;0,FX112&lt;&gt;"wait"),"AT",IF(AIH!$AM114="AI",IF(Sheet1!$D114&gt;AIH!$AL114+150,150,"wait"),0))</f>
        <v>0</v>
      </c>
      <c r="FY113" s="10">
        <f>IF(AND(FY112&gt;0,FY112&lt;&gt;"wait"),"AT",IF(AIH!$AM114="AI",IF(Sheet1!$D114&gt;AIH!$AL114+200,200,"wait"),0))</f>
        <v>0</v>
      </c>
      <c r="FZ113" s="10">
        <f>IF(AND(FZ112&gt;0,FZ112&lt;&gt;"wait"),"AT",IF(AIH!$AM114="AI",IF(Sheet1!$E114&lt;AIH!$AL114-50,50,"wait"),0))</f>
        <v>0</v>
      </c>
      <c r="GA113" s="10">
        <f>IF(AND(GA112&gt;0,GA112&lt;&gt;"wait"),"AT",IF(AIH!$AM114="AI",IF(Sheet1!$E114&lt;AIH!$AL114-100,100,"wait"),0))</f>
        <v>0</v>
      </c>
      <c r="GB113" s="10">
        <f>IF(AND(GB112&gt;0,GB112&lt;&gt;"wait"),"AT",IF(AIH!$AM114="AI",IF(Sheet1!$E114&lt;AIH!$AL114-150,150,"wait"),0))</f>
        <v>0</v>
      </c>
      <c r="GC113" s="10">
        <f>IF(AND(GC112&gt;0,GC112&lt;&gt;"wait"),"AT",IF(AIH!$AM114="AI",IF(Sheet1!$E114&lt;AIH!$AL114-200,200,"wait"),0))</f>
        <v>0</v>
      </c>
      <c r="GD113" s="10">
        <f t="shared" si="50"/>
        <v>0</v>
      </c>
      <c r="GF113" s="10">
        <f>IF(AND(GF112&gt;0,GF112&lt;&gt;"wait"),"AT",IF(AIH!$AO114="AI",IF(Sheet1!$D114&gt;AIH!$AN114+50,50,"wait"),0))</f>
        <v>0</v>
      </c>
      <c r="GG113" s="10">
        <f>IF(AND(GG112&gt;0,GG112&lt;&gt;"wait"),"AT",IF(AIH!$AO114="AI",IF(Sheet1!$D114&gt;AIH!$AN114+100,100,"wait"),0))</f>
        <v>0</v>
      </c>
      <c r="GH113" s="10">
        <f>IF(AND(GH112&gt;0,GH112&lt;&gt;"wait"),"AT",IF(AIH!$AO114="AI",IF(Sheet1!$D114&gt;AIH!$AN114+150,150,"wait"),0))</f>
        <v>0</v>
      </c>
      <c r="GI113" s="10">
        <f>IF(AND(GI112&gt;0,GI112&lt;&gt;"wait"),"AT",IF(AIH!$AO114="AI",IF(Sheet1!$D114&gt;AIH!$AN114+200,200,"wait"),0))</f>
        <v>0</v>
      </c>
      <c r="GJ113" s="10">
        <f>IF(AND(GJ112&gt;0,GJ112&lt;&gt;"wait"),"AT",IF(AIH!$AO114="AI",IF(Sheet1!$E114&lt;AIH!$AN114-50,50,"wait"),0))</f>
        <v>0</v>
      </c>
      <c r="GK113" s="10">
        <f>IF(AND(GK112&gt;0,GK112&lt;&gt;"wait"),"AT",IF(AIH!$AO114="AI",IF(Sheet1!$E114&lt;AIH!$AN114-100,100,"wait"),0))</f>
        <v>0</v>
      </c>
      <c r="GL113" s="10">
        <f>IF(AND(GL112&gt;0,GL112&lt;&gt;"wait"),"AT",IF(AIH!$AO114="AI",IF(Sheet1!$E114&lt;AIH!$AN114-150,150,"wait"),0))</f>
        <v>0</v>
      </c>
      <c r="GM113" s="10">
        <f>IF(AND(GM112&gt;0,GM112&lt;&gt;"wait"),"AT",IF(AIH!$AO114="AI",IF(Sheet1!$E114&lt;AIH!$AN114-200,200,"wait"),0))</f>
        <v>0</v>
      </c>
      <c r="GN113" s="10">
        <f t="shared" si="51"/>
        <v>0</v>
      </c>
      <c r="GP113" s="10">
        <f>IF(AND(GP112&gt;0,GP112&lt;&gt;"wait"),"AT",IF(AIH!$AQ114="AI",IF(Sheet1!$D114&gt;AIH!$AP114+50,50,"wait"),0))</f>
        <v>0</v>
      </c>
      <c r="GQ113" s="10">
        <f>IF(AND(GQ112&gt;0,GQ112&lt;&gt;"wait"),"AT",IF(AIH!$AQ114="AI",IF(Sheet1!$D114&gt;AIH!$AP114+100,100,"wait"),0))</f>
        <v>0</v>
      </c>
      <c r="GR113" s="10">
        <f>IF(AND(GR112&gt;0,GR112&lt;&gt;"wait"),"AT",IF(AIH!$AQ114="AI",IF(Sheet1!$D114&gt;AIH!$AP114+150,150,"wait"),0))</f>
        <v>0</v>
      </c>
      <c r="GS113" s="10">
        <f>IF(AND(GS112&gt;0,GS112&lt;&gt;"wait"),"AT",IF(AIH!$AQ114="AI",IF(Sheet1!$D114&gt;AIH!$AP114+200,200,"wait"),0))</f>
        <v>0</v>
      </c>
      <c r="GT113" s="10">
        <f>IF(AND(GT112&gt;0,GT112&lt;&gt;"wait"),"AT",IF(AIH!$AQ114="AI",IF(Sheet1!$E114&lt;AIH!$AP114-50,50,"wait"),0))</f>
        <v>0</v>
      </c>
      <c r="GU113" s="10">
        <f>IF(AND(GU112&gt;0,GU112&lt;&gt;"wait"),"AT",IF(AIH!$AQ114="AI",IF(Sheet1!$E114&lt;AIH!$AP114-100,100,"wait"),0))</f>
        <v>0</v>
      </c>
      <c r="GV113" s="10">
        <f>IF(AND(GV112&gt;0,GV112&lt;&gt;"wait"),"AT",IF(AIH!$AQ114="AI",IF(Sheet1!$E114&lt;AIH!$AP114-150,150,"wait"),0))</f>
        <v>0</v>
      </c>
      <c r="GW113" s="10">
        <f>IF(AND(GW112&gt;0,GW112&lt;&gt;"wait"),"AT",IF(AIH!$AQ114="AI",IF(Sheet1!$E114&lt;AIH!$AP114-200,200,"wait"),0))</f>
        <v>0</v>
      </c>
      <c r="GX113" s="10">
        <f t="shared" si="52"/>
        <v>0</v>
      </c>
      <c r="GZ113" s="10">
        <f>IF(AND(GZ112&gt;0,GZ112&lt;&gt;"wait"),"AT",IF(AIH!$AS114="AI",IF(Sheet1!$D114&gt;AIH!$AR114+50,50,"wait"),0))</f>
        <v>0</v>
      </c>
      <c r="HA113" s="10">
        <f>IF(AND(HA112&gt;0,HA112&lt;&gt;"wait"),"AT",IF(AIH!$AS114="AI",IF(Sheet1!$D114&gt;AIH!$AR114+100,100,"wait"),0))</f>
        <v>0</v>
      </c>
      <c r="HB113" s="10">
        <f>IF(AND(HB112&gt;0,HB112&lt;&gt;"wait"),"AT",IF(AIH!$AS114="AI",IF(Sheet1!$D114&gt;AIH!$AR114+150,150,"wait"),0))</f>
        <v>0</v>
      </c>
      <c r="HC113" s="10">
        <f>IF(AND(HC112&gt;0,HC112&lt;&gt;"wait"),"AT",IF(AIH!$AS114="AI",IF(Sheet1!$D114&gt;AIH!$AR114+200,200,"wait"),0))</f>
        <v>0</v>
      </c>
      <c r="HD113" s="10">
        <f>IF(AND(HD112&gt;0,HD112&lt;&gt;"wait"),"AT",IF(AIH!$AS114="AI",IF(Sheet1!$E114&lt;AIH!$AR114-50,50,"wait"),0))</f>
        <v>0</v>
      </c>
      <c r="HE113" s="10">
        <f>IF(AND(HE112&gt;0,HE112&lt;&gt;"wait"),"AT",IF(AIH!$AS114="AI",IF(Sheet1!$E114&lt;AIH!$AR114-100,100,"wait"),0))</f>
        <v>0</v>
      </c>
      <c r="HF113" s="10">
        <f>IF(AND(HF112&gt;0,HF112&lt;&gt;"wait"),"AT",IF(AIH!$AS114="AI",IF(Sheet1!$E114&lt;AIH!$AR114-150,150,"wait"),0))</f>
        <v>0</v>
      </c>
      <c r="HG113" s="10">
        <f>IF(AND(HG112&gt;0,HG112&lt;&gt;"wait"),"AT",IF(AIH!$AS114="AI",IF(Sheet1!$E114&lt;AIH!$AR114-200,200,"wait"),0))</f>
        <v>0</v>
      </c>
      <c r="HH113" s="10">
        <f t="shared" si="53"/>
        <v>0</v>
      </c>
      <c r="HJ113" s="10">
        <f>IF(AND(HJ112&gt;0,HJ112&lt;&gt;"wait"),"AT",IF(AIH!$AU114="AI",IF(Sheet1!$D114&gt;AIH!$AT114+50,50,"wait"),0))</f>
        <v>0</v>
      </c>
      <c r="HK113" s="10">
        <f>IF(AND(HK112&gt;0,HK112&lt;&gt;"wait"),"AT",IF(AIH!$AU114="AI",IF(Sheet1!$D114&gt;AIH!$AT114+100,100,"wait"),0))</f>
        <v>0</v>
      </c>
      <c r="HL113" s="10">
        <f>IF(AND(HL112&gt;0,HL112&lt;&gt;"wait"),"AT",IF(AIH!$AU114="AI",IF(Sheet1!$D114&gt;AIH!$AT114+150,150,"wait"),0))</f>
        <v>0</v>
      </c>
      <c r="HM113" s="10">
        <f>IF(AND(HM112&gt;0,HM112&lt;&gt;"wait"),"AT",IF(AIH!$AU114="AI",IF(Sheet1!$D114&gt;AIH!$AT114+200,200,"wait"),0))</f>
        <v>0</v>
      </c>
      <c r="HN113" s="10">
        <f>IF(AND(HN112&gt;0,HN112&lt;&gt;"wait"),"AT",IF(AIH!$AU114="AI",IF(Sheet1!$E114&lt;AIH!$AT114-50,50,"wait"),0))</f>
        <v>0</v>
      </c>
      <c r="HO113" s="10">
        <f>IF(AND(HO112&gt;0,HO112&lt;&gt;"wait"),"AT",IF(AIH!$AU114="AI",IF(Sheet1!$E114&lt;AIH!$AT114-100,100,"wait"),0))</f>
        <v>0</v>
      </c>
      <c r="HP113" s="10">
        <f>IF(AND(HP112&gt;0,HP112&lt;&gt;"wait"),"AT",IF(AIH!$AU114="AI",IF(Sheet1!$E114&lt;AIH!$AT114-150,150,"wait"),0))</f>
        <v>0</v>
      </c>
      <c r="HQ113" s="10">
        <f>IF(AND(HQ112&gt;0,HQ112&lt;&gt;"wait"),"AT",IF(AIH!$AU114="AI",IF(Sheet1!$E114&lt;AIH!$AT114-200,200,"wait"),0))</f>
        <v>0</v>
      </c>
      <c r="HR113" s="10">
        <f t="shared" si="54"/>
        <v>0</v>
      </c>
      <c r="HT113" s="10">
        <f>IF(AND(HT112&gt;0,HT112&lt;&gt;"wait"),"AT",IF(AIH!$AX114="AI",IF(Sheet1!$D114&gt;AIH!$AW114+50,50,"wait"),0))</f>
        <v>0</v>
      </c>
      <c r="HU113" s="10">
        <f>IF(AND(HU112&gt;0,HU112&lt;&gt;"wait"),"AT",IF(AIH!$AX114="AI",IF(Sheet1!$D114&gt;AIH!$AW114+100,100,"wait"),0))</f>
        <v>0</v>
      </c>
      <c r="HV113" s="10">
        <f>IF(AND(HV112&gt;0,HV112&lt;&gt;"wait"),"AT",IF(AIH!$AX114="AI",IF(Sheet1!$D114&gt;AIH!$AW114+150,150,"wait"),0))</f>
        <v>0</v>
      </c>
      <c r="HW113" s="10">
        <f>IF(AND(HW112&gt;0,HW112&lt;&gt;"wait"),"AT",IF(AIH!$AX114="AI",IF(Sheet1!$D114&gt;AIH!$AW114+200,200,"wait"),0))</f>
        <v>0</v>
      </c>
      <c r="HX113" s="10">
        <f>IF(AND(HX112&gt;0,HX112&lt;&gt;"wait"),"AT",IF(AIH!$AX114="AI",IF(Sheet1!$E114&lt;AIH!$AW114-50,50,"wait"),0))</f>
        <v>0</v>
      </c>
      <c r="HY113" s="10">
        <f>IF(AND(HY112&gt;0,HY112&lt;&gt;"wait"),"AT",IF(AIH!$AX114="AI",IF(Sheet1!$E114&lt;AIH!$AW114-100,100,"wait"),0))</f>
        <v>0</v>
      </c>
      <c r="HZ113" s="10">
        <f>IF(AND(HZ112&gt;0,HZ112&lt;&gt;"wait"),"AT",IF(AIH!$AX114="AI",IF(Sheet1!$E114&lt;AIH!$AW114-150,150,"wait"),0))</f>
        <v>0</v>
      </c>
      <c r="IA113" s="10">
        <f>IF(AND(IA112&gt;0,IA112&lt;&gt;"wait"),"AT",IF(AIH!$AX114="AI",IF(Sheet1!$E114&lt;AIH!$AW114-200,200,"wait"),0))</f>
        <v>0</v>
      </c>
      <c r="IB113" s="10">
        <f t="shared" si="55"/>
        <v>0</v>
      </c>
      <c r="ID113" s="10">
        <f>IF(AND(ID112&gt;0,ID112&lt;&gt;"wait"),"AT",IF(AIH!$AZ114="AI",IF(Sheet1!$D114&gt;AIH!$AY114+50,50,"wait"),0))</f>
        <v>0</v>
      </c>
      <c r="IE113" s="10">
        <f>IF(AND(IE112&gt;0,IE112&lt;&gt;"wait"),"AT",IF(AIH!$AZ114="AI",IF(Sheet1!$D114&gt;AIH!$AY114+100,100,"wait"),0))</f>
        <v>0</v>
      </c>
      <c r="IF113" s="10">
        <f>IF(AND(IF112&gt;0,IF112&lt;&gt;"wait"),"AT",IF(AIH!$AZ114="AI",IF(Sheet1!$D114&gt;AIH!$AY114+150,150,"wait"),0))</f>
        <v>0</v>
      </c>
      <c r="IG113" s="10">
        <f>IF(AND(IG112&gt;0,IG112&lt;&gt;"wait"),"AT",IF(AIH!$AZ114="AI",IF(Sheet1!$D114&gt;AIH!$AY114+200,200,"wait"),0))</f>
        <v>0</v>
      </c>
      <c r="IH113" s="10">
        <f>IF(AND(IH112&gt;0,IH112&lt;&gt;"wait"),"AT",IF(AIH!$AZ114="AI",IF(Sheet1!$E114&lt;AIH!$AY114-50,50,"wait"),0))</f>
        <v>0</v>
      </c>
      <c r="II113" s="10">
        <f>IF(AND(II112&gt;0,II112&lt;&gt;"wait"),"AT",IF(AIH!$AZ114="AI",IF(Sheet1!$E114&lt;AIH!$AY114-100,100,"wait"),0))</f>
        <v>0</v>
      </c>
      <c r="IJ113" s="10">
        <f>IF(AND(IJ112&gt;0,IJ112&lt;&gt;"wait"),"AT",IF(AIH!$AZ114="AI",IF(Sheet1!$E114&lt;AIH!$AY114-150,150,"wait"),0))</f>
        <v>0</v>
      </c>
      <c r="IK113" s="10">
        <f>IF(AND(IK112&gt;0,IK112&lt;&gt;"wait"),"AT",IF(AIH!$AZ114="AI",IF(Sheet1!$E114&lt;AIH!$AY114-200,200,"wait"),0))</f>
        <v>0</v>
      </c>
      <c r="IL113" s="10">
        <f t="shared" si="56"/>
        <v>0</v>
      </c>
      <c r="IN113" s="10">
        <f>IF(AND(IN112&gt;0,IN112&lt;&gt;"wait"),"AT",IF(AIH!$BB114="AI",IF(Sheet1!$D114&gt;AIH!$BA114+50,50,"wait"),0))</f>
        <v>0</v>
      </c>
      <c r="IO113" s="10">
        <f>IF(AND(IO112&gt;0,IO112&lt;&gt;"wait"),"AT",IF(AIH!$BB114="AI",IF(Sheet1!$D114&gt;AIH!$BA114+100,100,"wait"),0))</f>
        <v>0</v>
      </c>
      <c r="IP113" s="10">
        <f>IF(AND(IP112&gt;0,IP112&lt;&gt;"wait"),"AT",IF(AIH!$BB114="AI",IF(Sheet1!$D114&gt;AIH!$BA114+150,150,"wait"),0))</f>
        <v>0</v>
      </c>
      <c r="IQ113" s="10">
        <f>IF(AND(IQ112&gt;0,IQ112&lt;&gt;"wait"),"AT",IF(AIH!$BB114="AI",IF(Sheet1!$D114&gt;AIH!$BA114+200,200,"wait"),0))</f>
        <v>0</v>
      </c>
      <c r="IR113" s="10">
        <f>IF(AND(IR112&gt;0,IR112&lt;&gt;"wait"),"AT",IF(AIH!$BB114="AI",IF(Sheet1!$E114&lt;AIH!$BA114-50,50,"wait"),0))</f>
        <v>0</v>
      </c>
      <c r="IS113" s="10">
        <f>IF(AND(IS112&gt;0,IS112&lt;&gt;"wait"),"AT",IF(AIH!$BB114="AI",IF(Sheet1!$E114&lt;AIH!$BA114-100,100,"wait"),0))</f>
        <v>0</v>
      </c>
      <c r="IT113" s="10">
        <f>IF(AND(IT112&gt;0,IT112&lt;&gt;"wait"),"AT",IF(AIH!$BB114="AI",IF(Sheet1!$E114&lt;AIH!$BA114-150,150,"wait"),0))</f>
        <v>0</v>
      </c>
      <c r="IU113" s="10">
        <f>IF(AND(IU112&gt;0,IU112&lt;&gt;"wait"),"AT",IF(AIH!$BB114="AI",IF(Sheet1!$E114&lt;AIH!$BA114-200,200,"wait"),0))</f>
        <v>0</v>
      </c>
      <c r="IV113" s="10">
        <f t="shared" si="57"/>
        <v>0</v>
      </c>
      <c r="IX113" s="10">
        <f>IF(AND(IX112&gt;0,IX112&lt;&gt;"wait"),"AT",IF(AIH!$BD114="AI",IF(Sheet1!$D114&gt;AIH!$BC114+50,50,"wait"),0))</f>
        <v>0</v>
      </c>
      <c r="IY113" s="10">
        <f>IF(AND(IY112&gt;0,IY112&lt;&gt;"wait"),"AT",IF(AIH!$BD114="AI",IF(Sheet1!$D114&gt;AIH!$BC114+100,100,"wait"),0))</f>
        <v>0</v>
      </c>
      <c r="IZ113" s="10">
        <f>IF(AND(IZ112&gt;0,IZ112&lt;&gt;"wait"),"AT",IF(AIH!$BD114="AI",IF(Sheet1!$D114&gt;AIH!$BC114+150,150,"wait"),0))</f>
        <v>0</v>
      </c>
      <c r="JA113" s="10">
        <f>IF(AND(JA112&gt;0,JA112&lt;&gt;"wait"),"AT",IF(AIH!$BD114="AI",IF(Sheet1!$D114&gt;AIH!$BC114+200,200,"wait"),0))</f>
        <v>0</v>
      </c>
      <c r="JB113" s="10">
        <f>IF(AND(JB112&gt;0,JB112&lt;&gt;"wait"),"AT",IF(AIH!$BD114="AI",IF(Sheet1!$E114&lt;AIH!$BC114-50,50,"wait"),0))</f>
        <v>0</v>
      </c>
      <c r="JC113" s="10">
        <f>IF(AND(JC112&gt;0,JC112&lt;&gt;"wait"),"AT",IF(AIH!$BD114="AI",IF(Sheet1!$E114&lt;AIH!$BC114-100,100,"wait"),0))</f>
        <v>0</v>
      </c>
      <c r="JD113" s="10">
        <f>IF(AND(JD112&gt;0,JD112&lt;&gt;"wait"),"AT",IF(AIH!$BD114="AI",IF(Sheet1!$E114&lt;AIH!$BC114-150,150,"wait"),0))</f>
        <v>0</v>
      </c>
      <c r="JE113" s="10">
        <f>IF(AND(JE112&gt;0,JE112&lt;&gt;"wait"),"AT",IF(AIH!$BD114="AI",IF(Sheet1!$E114&lt;AIH!$BC114-200,200,"wait"),0))</f>
        <v>0</v>
      </c>
      <c r="JF113" s="10">
        <f t="shared" si="58"/>
        <v>0</v>
      </c>
      <c r="JH113" s="10">
        <f>IF(AND(JH112&gt;0,JH112&lt;&gt;"wait"),"AT",IF(AIH!$BF114="AI",IF(Sheet1!$D114&gt;AIH!$BE114+50,50,"wait"),0))</f>
        <v>0</v>
      </c>
      <c r="JI113" s="10">
        <f>IF(AND(JI112&gt;0,JI112&lt;&gt;"wait"),"AT",IF(AIH!$BF114="AI",IF(Sheet1!$D114&gt;AIH!$BE114+100,100,"wait"),0))</f>
        <v>0</v>
      </c>
      <c r="JJ113" s="10">
        <f>IF(AND(JJ112&gt;0,JJ112&lt;&gt;"wait"),"AT",IF(AIH!$BF114="AI",IF(Sheet1!$D114&gt;AIH!$BE114+150,150,"wait"),0))</f>
        <v>0</v>
      </c>
      <c r="JK113" s="10">
        <f>IF(AND(JK112&gt;0,JK112&lt;&gt;"wait"),"AT",IF(AIH!$BF114="AI",IF(Sheet1!$D114&gt;AIH!$BE114+200,200,"wait"),0))</f>
        <v>0</v>
      </c>
      <c r="JL113" s="10">
        <f>IF(AND(JL112&gt;0,JL112&lt;&gt;"wait"),"AT",IF(AIH!$BF114="AI",IF(Sheet1!$E114&lt;AIH!$BE114-50,50,"wait"),0))</f>
        <v>0</v>
      </c>
      <c r="JM113" s="10">
        <f>IF(AND(JM112&gt;0,JM112&lt;&gt;"wait"),"AT",IF(AIH!$BF114="AI",IF(Sheet1!$E114&lt;AIH!$BE114-100,100,"wait"),0))</f>
        <v>0</v>
      </c>
      <c r="JN113" s="10">
        <f>IF(AND(JN112&gt;0,JN112&lt;&gt;"wait"),"AT",IF(AIH!$BF114="AI",IF(Sheet1!$E114&lt;AIH!$BE114-150,150,"wait"),0))</f>
        <v>0</v>
      </c>
      <c r="JO113" s="10">
        <f>IF(AND(JO112&gt;0,JO112&lt;&gt;"wait"),"AT",IF(AIH!$BF114="AI",IF(Sheet1!$E114&lt;AIH!$BE114-200,200,"wait"),0))</f>
        <v>0</v>
      </c>
      <c r="JP113" s="10">
        <f t="shared" si="59"/>
        <v>0</v>
      </c>
      <c r="JR113" s="10">
        <f>IF(AND(JR112&gt;0,JR112&lt;&gt;"wait"),"AT",IF(AIH!$BH114="AI",IF(Sheet1!$D114&gt;AIH!$BG114+50,50,"wait"),0))</f>
        <v>0</v>
      </c>
      <c r="JS113" s="10">
        <f>IF(AND(JS112&gt;0,JS112&lt;&gt;"wait"),"AT",IF(AIH!$BH114="AI",IF(Sheet1!$D114&gt;AIH!$BG114+100,100,"wait"),0))</f>
        <v>0</v>
      </c>
      <c r="JT113" s="10">
        <f>IF(AND(JT112&gt;0,JT112&lt;&gt;"wait"),"AT",IF(AIH!$BH114="AI",IF(Sheet1!$D114&gt;AIH!$BG114+150,150,"wait"),0))</f>
        <v>0</v>
      </c>
      <c r="JU113" s="10">
        <f>IF(AND(JU112&gt;0,JU112&lt;&gt;"wait"),"AT",IF(AIH!$BH114="AI",IF(Sheet1!$D114&gt;AIH!$BG114+200,200,"wait"),0))</f>
        <v>0</v>
      </c>
      <c r="JV113" s="10">
        <f>IF(AND(JV112&gt;0,JV112&lt;&gt;"wait"),"AT",IF(AIH!$BH114="AI",IF(Sheet1!$E114&lt;AIH!$BG114-50,50,"wait"),0))</f>
        <v>0</v>
      </c>
      <c r="JW113" s="10">
        <f>IF(AND(JW112&gt;0,JW112&lt;&gt;"wait"),"AT",IF(AIH!$BH114="AI",IF(Sheet1!$E114&lt;AIH!$BG114-100,100,"wait"),0))</f>
        <v>0</v>
      </c>
      <c r="JX113" s="10">
        <f>IF(AND(JX112&gt;0,JX112&lt;&gt;"wait"),"AT",IF(AIH!$BH114="AI",IF(Sheet1!$E114&lt;AIH!$BG114-150,150,"wait"),0))</f>
        <v>0</v>
      </c>
      <c r="JY113" s="10">
        <f>IF(AND(JY112&gt;0,JY112&lt;&gt;"wait"),"AT",IF(AIH!$BH114="AI",IF(Sheet1!$E114&lt;AIH!$BG114-200,200,"wait"),0))</f>
        <v>0</v>
      </c>
      <c r="JZ113" s="10">
        <f t="shared" si="60"/>
        <v>0</v>
      </c>
      <c r="KB113" s="10">
        <f>IF(AND(KB112&gt;0,KB112&lt;&gt;"wait"),"AT",IF(AIH!$BJ114="AI",IF(Sheet1!$D114&gt;AIH!$BI114+50,50,"wait"),0))</f>
        <v>0</v>
      </c>
      <c r="KC113" s="10">
        <f>IF(AND(KC112&gt;0,KC112&lt;&gt;"wait"),"AT",IF(AIH!$BJ114="AI",IF(Sheet1!$D114&gt;AIH!$BI114+100,100,"wait"),0))</f>
        <v>0</v>
      </c>
      <c r="KD113" s="10">
        <f>IF(AND(KD112&gt;0,KD112&lt;&gt;"wait"),"AT",IF(AIH!$BJ114="AI",IF(Sheet1!$D114&gt;AIH!$BI114+150,150,"wait"),0))</f>
        <v>0</v>
      </c>
      <c r="KE113" s="10">
        <f>IF(AND(KE112&gt;0,KE112&lt;&gt;"wait"),"AT",IF(AIH!$BJ114="AI",IF(Sheet1!$D114&gt;AIH!$BI114+200,200,"wait"),0))</f>
        <v>0</v>
      </c>
      <c r="KF113" s="10">
        <f>IF(AND(KF112&gt;0,KF112&lt;&gt;"wait"),"AT",IF(AIH!$BJ114="AI",IF(Sheet1!$E114&lt;AIH!$BI114-50,50,"wait"),0))</f>
        <v>0</v>
      </c>
      <c r="KG113" s="10">
        <f>IF(AND(KG112&gt;0,KG112&lt;&gt;"wait"),"AT",IF(AIH!$BJ114="AI",IF(Sheet1!$E114&lt;AIH!$BI114-100,100,"wait"),0))</f>
        <v>0</v>
      </c>
      <c r="KH113" s="10">
        <f>IF(AND(KH112&gt;0,KH112&lt;&gt;"wait"),"AT",IF(AIH!$BJ114="AI",IF(Sheet1!$E114&lt;AIH!$BI114-150,150,"wait"),0))</f>
        <v>0</v>
      </c>
      <c r="KI113" s="10">
        <f>IF(AND(KI112&gt;0,KI112&lt;&gt;"wait"),"AT",IF(AIH!$BJ114="AI",IF(Sheet1!$E114&lt;AIH!$BI114-200,200,"wait"),0))</f>
        <v>0</v>
      </c>
      <c r="KJ113" s="10">
        <f t="shared" si="61"/>
        <v>0</v>
      </c>
      <c r="KL113" s="10">
        <f>IF(AND(KL112&gt;0,KL112&lt;&gt;"wait"),"AT",IF(AIH!$BL114="AI",IF(Sheet1!$D114&gt;AIH!$BK114+50,50,"wait"),0))</f>
        <v>0</v>
      </c>
      <c r="KM113" s="10">
        <f>IF(AND(KM112&gt;0,KM112&lt;&gt;"wait"),"AT",IF(AIH!$BL114="AI",IF(Sheet1!$D114&gt;AIH!$BK114+100,100,"wait"),0))</f>
        <v>0</v>
      </c>
      <c r="KN113" s="10">
        <f>IF(AND(KN112&gt;0,KN112&lt;&gt;"wait"),"AT",IF(AIH!$BL114="AI",IF(Sheet1!$D114&gt;AIH!$BK114+150,150,"wait"),0))</f>
        <v>0</v>
      </c>
      <c r="KO113" s="10">
        <f>IF(AND(KO112&gt;0,KO112&lt;&gt;"wait"),"AT",IF(AIH!$BL114="AI",IF(Sheet1!$D114&gt;AIH!$BK114+200,200,"wait"),0))</f>
        <v>0</v>
      </c>
      <c r="KP113" s="10">
        <f>IF(AND(KP112&gt;0,KP112&lt;&gt;"wait"),"AT",IF(AIH!$BL114="AI",IF(Sheet1!$E114&lt;AIH!$BK114-50,50,"wait"),0))</f>
        <v>0</v>
      </c>
      <c r="KQ113" s="10">
        <f>IF(AND(KQ112&gt;0,KQ112&lt;&gt;"wait"),"AT",IF(AIH!$BL114="AI",IF(Sheet1!$E114&lt;AIH!$BK114-100,100,"wait"),0))</f>
        <v>0</v>
      </c>
      <c r="KR113" s="10">
        <f>IF(AND(KR112&gt;0,KR112&lt;&gt;"wait"),"AT",IF(AIH!$BL114="AI",IF(Sheet1!$E114&lt;AIH!$BK114-150,150,"wait"),0))</f>
        <v>0</v>
      </c>
      <c r="KS113" s="10">
        <f>IF(AND(KS112&gt;0,KS112&lt;&gt;"wait"),"AT",IF(AIH!$BL114="AI",IF(Sheet1!$E114&lt;AIH!$BK114-200,200,"wait"),0))</f>
        <v>0</v>
      </c>
      <c r="KT113" s="10">
        <f t="shared" si="62"/>
        <v>0</v>
      </c>
      <c r="KV113" s="10">
        <f>IF(AND(KV112&gt;0,KV112&lt;&gt;"wait"),"AT",IF(AIH!$BN114="AI",IF(Sheet1!$D114&gt;AIH!$BM114+50,50,"wait"),0))</f>
        <v>0</v>
      </c>
      <c r="KW113" s="10">
        <f>IF(AND(KW112&gt;0,KW112&lt;&gt;"wait"),"AT",IF(AIH!$BN114="AI",IF(Sheet1!$D114&gt;AIH!$BM114+100,100,"wait"),0))</f>
        <v>0</v>
      </c>
      <c r="KX113" s="10">
        <f>IF(AND(KX112&gt;0,KX112&lt;&gt;"wait"),"AT",IF(AIH!$BN114="AI",IF(Sheet1!$D114&gt;AIH!$BM114+150,150,"wait"),0))</f>
        <v>0</v>
      </c>
      <c r="KY113" s="10">
        <f>IF(AND(KY112&gt;0,KY112&lt;&gt;"wait"),"AT",IF(AIH!$BN114="AI",IF(Sheet1!$D114&gt;AIH!$BM114+200,200,"wait"),0))</f>
        <v>0</v>
      </c>
      <c r="KZ113" s="10">
        <f>IF(AND(KZ112&gt;0,KZ112&lt;&gt;"wait"),"AT",IF(AIH!$BN114="AI",IF(Sheet1!$E114&lt;AIH!$BM114-50,50,"wait"),0))</f>
        <v>0</v>
      </c>
      <c r="LA113" s="10">
        <f>IF(AND(LA112&gt;0,LA112&lt;&gt;"wait"),"AT",IF(AIH!$BN114="AI",IF(Sheet1!$E114&lt;AIH!$BM114-100,100,"wait"),0))</f>
        <v>0</v>
      </c>
      <c r="LB113" s="10">
        <f>IF(AND(LB112&gt;0,LB112&lt;&gt;"wait"),"AT",IF(AIH!$BN114="AI",IF(Sheet1!$E114&lt;AIH!$BM114-150,150,"wait"),0))</f>
        <v>0</v>
      </c>
      <c r="LC113" s="10">
        <f>IF(AND(LC112&gt;0,LC112&lt;&gt;"wait"),"AT",IF(AIH!$BN114="AI",IF(Sheet1!$E114&lt;AIH!$BM114-200,200,"wait"),0))</f>
        <v>0</v>
      </c>
      <c r="LD113" s="10">
        <f t="shared" si="63"/>
        <v>0</v>
      </c>
      <c r="LF113" s="10">
        <f>IF(AND(LF112&gt;0,LF112&lt;&gt;"wait"),"AT",IF(AIH!$BP114="AI",IF(Sheet1!$D114&gt;AIH!$BO114+50,50,"wait"),0))</f>
        <v>0</v>
      </c>
      <c r="LG113" s="10">
        <f>IF(AND(LG112&gt;0,LG112&lt;&gt;"wait"),"AT",IF(AIH!$BP114="AI",IF(Sheet1!$D114&gt;AIH!$BO114+100,100,"wait"),0))</f>
        <v>0</v>
      </c>
      <c r="LH113" s="10">
        <f>IF(AND(LH112&gt;0,LH112&lt;&gt;"wait"),"AT",IF(AIH!$BP114="AI",IF(Sheet1!$D114&gt;AIH!$BO114+150,150,"wait"),0))</f>
        <v>0</v>
      </c>
      <c r="LI113" s="10">
        <f>IF(AND(LI112&gt;0,LI112&lt;&gt;"wait"),"AT",IF(AIH!$BP114="AI",IF(Sheet1!$D114&gt;AIH!$BO114+200,200,"wait"),0))</f>
        <v>0</v>
      </c>
      <c r="LJ113" s="10">
        <f>IF(AND(LJ112&gt;0,LJ112&lt;&gt;"wait"),"AT",IF(AIH!$BP114="AI",IF(Sheet1!$E114&lt;AIH!$BO114-50,50,"wait"),0))</f>
        <v>0</v>
      </c>
      <c r="LK113" s="10">
        <f>IF(AND(LK112&gt;0,LK112&lt;&gt;"wait"),"AT",IF(AIH!$BP114="AI",IF(Sheet1!$E114&lt;AIH!$BO114-100,100,"wait"),0))</f>
        <v>0</v>
      </c>
      <c r="LL113" s="10">
        <f>IF(AND(LL112&gt;0,LL112&lt;&gt;"wait"),"AT",IF(AIH!$BP114="AI",IF(Sheet1!$E114&lt;AIH!$BO114-150,150,"wait"),0))</f>
        <v>0</v>
      </c>
      <c r="LM113" s="10">
        <f>IF(AND(LM112&gt;0,LM112&lt;&gt;"wait"),"AT",IF(AIH!$BP114="AI",IF(Sheet1!$E114&lt;AIH!$BO114-200,200,"wait"),0))</f>
        <v>0</v>
      </c>
      <c r="LN113" s="10">
        <f t="shared" si="64"/>
        <v>0</v>
      </c>
      <c r="LP113" s="10">
        <f>IF(AND(LP112&gt;0,LP112&lt;&gt;"wait"),"AT",IF(AIH!$BR114="AI",IF(Sheet1!$D114&gt;AIH!$BQ114+50,50,"wait"),0))</f>
        <v>0</v>
      </c>
      <c r="LQ113" s="10">
        <f>IF(AND(LQ112&gt;0,LQ112&lt;&gt;"wait"),"AT",IF(AIH!$BR114="AI",IF(Sheet1!$D114&gt;AIH!$BQ114+100,100,"wait"),0))</f>
        <v>0</v>
      </c>
      <c r="LR113" s="10">
        <f>IF(AND(LR112&gt;0,LR112&lt;&gt;"wait"),"AT",IF(AIH!$BR114="AI",IF(Sheet1!$D114&gt;AIH!$BQ114+150,150,"wait"),0))</f>
        <v>0</v>
      </c>
      <c r="LS113" s="10">
        <f>IF(AND(LS112&gt;0,LS112&lt;&gt;"wait"),"AT",IF(AIH!$BR114="AI",IF(Sheet1!$D114&gt;AIH!$BQ114+200,200,"wait"),0))</f>
        <v>0</v>
      </c>
      <c r="LT113" s="10">
        <f>IF(AND(LT112&gt;0,LT112&lt;&gt;"wait"),"AT",IF(AIH!$BR114="AI",IF(Sheet1!$E114&lt;AIH!$BQ114-50,50,"wait"),0))</f>
        <v>0</v>
      </c>
      <c r="LU113" s="10">
        <f>IF(AND(LU112&gt;0,LU112&lt;&gt;"wait"),"AT",IF(AIH!$BR114="AI",IF(Sheet1!$E114&lt;AIH!$BQ114-100,100,"wait"),0))</f>
        <v>0</v>
      </c>
      <c r="LV113" s="10">
        <f>IF(AND(LV112&gt;0,LV112&lt;&gt;"wait"),"AT",IF(AIH!$BR114="AI",IF(Sheet1!$E114&lt;AIH!$BQ114-150,150,"wait"),0))</f>
        <v>0</v>
      </c>
      <c r="LW113" s="10">
        <f>IF(AND(LW112&gt;0,LW112&lt;&gt;"wait"),"AT",IF(AIH!$BR114="AI",IF(Sheet1!$E114&lt;AIH!$BQ114-200,200,"wait"),0))</f>
        <v>0</v>
      </c>
      <c r="LX113" s="10">
        <f t="shared" si="65"/>
        <v>0</v>
      </c>
    </row>
    <row r="114" spans="1:336" x14ac:dyDescent="0.3">
      <c r="A114" t="str">
        <f>Sheet1!B114</f>
        <v>03/01 11:07</v>
      </c>
      <c r="B114">
        <f>Sheet1!D114</f>
        <v>29102</v>
      </c>
      <c r="C114">
        <f>Sheet1!E114</f>
        <v>29085</v>
      </c>
      <c r="E114">
        <f>MAX($B114:$B$162)</f>
        <v>29241</v>
      </c>
      <c r="F114">
        <f>MIN($C114:$C$162)</f>
        <v>29062</v>
      </c>
      <c r="H114" s="8">
        <f>IF(AND(H113&gt;0,H113&lt;&gt;"wait"),"AT",IF(AIH!$D115="AI",IF(Sheet1!$D115&gt;AIH!$C115+50,50,"wait"),0))</f>
        <v>0</v>
      </c>
      <c r="I114" s="8">
        <f>IF(AND(I113&gt;0,I113&lt;&gt;"wait"),"AT",IF(AIH!$D115="AI",IF(Sheet1!$D115&gt;AIH!$C115+100,100,"wait"),0))</f>
        <v>0</v>
      </c>
      <c r="J114" s="8">
        <f>IF(AND(J113&gt;0,J113&lt;&gt;"wait"),"AT",IF(AIH!$D115="AI",IF(Sheet1!$D115&gt;AIH!$C115+150,150,"wait"),0))</f>
        <v>0</v>
      </c>
      <c r="K114" s="8">
        <f>IF(AND(K113&gt;0,K113&lt;&gt;"wait"),"AT",IF(AIH!$D115="AI",IF(Sheet1!$D115&gt;AIH!$C115+200,200,"wait"),0))</f>
        <v>0</v>
      </c>
      <c r="L114" s="8">
        <f>IF(AND(L113&gt;0,L113&lt;&gt;"wait"),"AT",IF(AIH!$D115="AI",IF(Sheet1!$E115&lt;AIH!$C115-50,50,"wait"),0))</f>
        <v>0</v>
      </c>
      <c r="M114" s="8">
        <f>IF(AND(M113&gt;0,M113&lt;&gt;"wait"),"AT",IF(AIH!$D115="AI",IF(Sheet1!$E115&lt;AIH!$C115-100,100,"wait"),0))</f>
        <v>0</v>
      </c>
      <c r="N114" s="8">
        <f>IF(AND(N113&gt;0,N113&lt;&gt;"wait"),"AT",IF(AIH!$D115="AI",IF(Sheet1!$E115&lt;AIH!$C115-150,150,"wait"),0))</f>
        <v>0</v>
      </c>
      <c r="O114" s="8">
        <f>IF(AND(O113&gt;0,O113&lt;&gt;"wait"),"AT",IF(AIH!$D115="AI",IF(Sheet1!$E115&lt;AIH!$C115-200,200,"wait"),0))</f>
        <v>0</v>
      </c>
      <c r="P114" s="8">
        <f t="shared" si="33"/>
        <v>0</v>
      </c>
      <c r="R114" s="8">
        <f>IF(AND(R113&gt;0,R113&lt;&gt;"wait"),"AT",IF(AIH!$F115="AI",IF(Sheet1!$D115&gt;AIH!$E115+50,50,"wait"),0))</f>
        <v>0</v>
      </c>
      <c r="S114" s="8">
        <f>IF(AND(S113&gt;0,S113&lt;&gt;"wait"),"AT",IF(AIH!$F115="AI",IF(Sheet1!$D115&gt;AIH!$E115+100,100,"wait"),0))</f>
        <v>0</v>
      </c>
      <c r="T114" s="8">
        <f>IF(AND(T113&gt;0,T113&lt;&gt;"wait"),"AT",IF(AIH!$F115="AI",IF(Sheet1!$D115&gt;AIH!$E115+150,150,"wait"),0))</f>
        <v>0</v>
      </c>
      <c r="U114" s="8">
        <f>IF(AND(U113&gt;0,U113&lt;&gt;"wait"),"AT",IF(AIH!$F115="AI",IF(Sheet1!$D115&gt;AIH!$E115+200,200,"wait"),0))</f>
        <v>0</v>
      </c>
      <c r="V114" s="8">
        <f>IF(AND(V113&gt;0,V113&lt;&gt;"wait"),"AT",IF(AIH!$F115="AI",IF(Sheet1!$E115&lt;AIH!$E115-50,50,"wait"),0))</f>
        <v>0</v>
      </c>
      <c r="W114" s="8">
        <f>IF(AND(W113&gt;0,W113&lt;&gt;"wait"),"AT",IF(AIH!$F115="AI",IF(Sheet1!$E115&lt;AIH!$E115-100,100,"wait"),0))</f>
        <v>0</v>
      </c>
      <c r="X114" s="8">
        <f>IF(AND(X113&gt;0,X113&lt;&gt;"wait"),"AT",IF(AIH!$F115="AI",IF(Sheet1!$E115&lt;AIH!$E115-150,150,"wait"),0))</f>
        <v>0</v>
      </c>
      <c r="Y114" s="8">
        <f>IF(AND(Y113&gt;0,Y113&lt;&gt;"wait"),"AT",IF(AIH!$F115="AI",IF(Sheet1!$E115&lt;AIH!$E115-200,200,"wait"),0))</f>
        <v>0</v>
      </c>
      <c r="Z114" s="8">
        <f t="shared" si="34"/>
        <v>0</v>
      </c>
      <c r="AB114" s="8">
        <f>IF(AND(AB113&gt;0,AB113&lt;&gt;"wait"),"AT",IF(AIH!$H115="AI",IF(Sheet1!$D115&gt;AIH!$G115+50,50,"wait"),0))</f>
        <v>0</v>
      </c>
      <c r="AC114" s="8">
        <f>IF(AND(AC113&gt;0,AC113&lt;&gt;"wait"),"AT",IF(AIH!$H115="AI",IF(Sheet1!$D115&gt;AIH!$G115+100,100,"wait"),0))</f>
        <v>0</v>
      </c>
      <c r="AD114" s="8">
        <f>IF(AND(AD113&gt;0,AD113&lt;&gt;"wait"),"AT",IF(AIH!$H115="AI",IF(Sheet1!$D115&gt;AIH!$G115+150,150,"wait"),0))</f>
        <v>0</v>
      </c>
      <c r="AE114" s="8">
        <f>IF(AND(AE113&gt;0,AE113&lt;&gt;"wait"),"AT",IF(AIH!$H115="AI",IF(Sheet1!$D115&gt;AIH!$G115+200,200,"wait"),0))</f>
        <v>0</v>
      </c>
      <c r="AF114" s="8">
        <f>IF(AND(AF113&gt;0,AF113&lt;&gt;"wait"),"AT",IF(AIH!$H115="AI",IF(Sheet1!$E115&lt;AIH!$G115-50,50,"wait"),0))</f>
        <v>0</v>
      </c>
      <c r="AG114" s="8">
        <f>IF(AND(AG113&gt;0,AG113&lt;&gt;"wait"),"AT",IF(AIH!$H115="AI",IF(Sheet1!$E115&lt;AIH!$G115-100,100,"wait"),0))</f>
        <v>0</v>
      </c>
      <c r="AH114" s="8">
        <f>IF(AND(AH113&gt;0,AH113&lt;&gt;"wait"),"AT",IF(AIH!$H115="AI",IF(Sheet1!$E115&lt;AIH!$G115-150,150,"wait"),0))</f>
        <v>0</v>
      </c>
      <c r="AI114" s="8">
        <f>IF(AND(AI113&gt;0,AI113&lt;&gt;"wait"),"AT",IF(AIH!$H115="AI",IF(Sheet1!$E115&lt;AIH!$G115-200,200,"wait"),0))</f>
        <v>0</v>
      </c>
      <c r="AJ114" s="8">
        <f t="shared" si="35"/>
        <v>0</v>
      </c>
      <c r="AL114" s="8">
        <f>IF(AND(AL113&gt;0,AL113&lt;&gt;"wait"),"AT",IF(AIH!$J115="AI",IF(Sheet1!$D115&gt;AIH!$I115+50,50,"wait"),0))</f>
        <v>0</v>
      </c>
      <c r="AM114" s="8">
        <f>IF(AND(AM113&gt;0,AM113&lt;&gt;"wait"),"AT",IF(AIH!$J115="AI",IF(Sheet1!$D115&gt;AIH!$I115+100,100,"wait"),0))</f>
        <v>0</v>
      </c>
      <c r="AN114" s="8">
        <f>IF(AND(AN113&gt;0,AN113&lt;&gt;"wait"),"AT",IF(AIH!$J115="AI",IF(Sheet1!$D115&gt;AIH!$I115+150,150,"wait"),0))</f>
        <v>0</v>
      </c>
      <c r="AO114" s="8">
        <f>IF(AND(AO113&gt;0,AO113&lt;&gt;"wait"),"AT",IF(AIH!$J115="AI",IF(Sheet1!$D115&gt;AIH!$I115+200,200,"wait"),0))</f>
        <v>0</v>
      </c>
      <c r="AP114" s="8">
        <f>IF(AND(AP113&gt;0,AP113&lt;&gt;"wait"),"AT",IF(AIH!$J115="AI",IF(Sheet1!$E115&lt;AIH!$I115-50,50,"wait"),0))</f>
        <v>0</v>
      </c>
      <c r="AQ114" s="8">
        <f>IF(AND(AQ113&gt;0,AQ113&lt;&gt;"wait"),"AT",IF(AIH!$J115="AI",IF(Sheet1!$E115&lt;AIH!$I115-100,100,"wait"),0))</f>
        <v>0</v>
      </c>
      <c r="AR114" s="8">
        <f>IF(AND(AR113&gt;0,AR113&lt;&gt;"wait"),"AT",IF(AIH!$J115="AI",IF(Sheet1!$E115&lt;AIH!$I115-150,150,"wait"),0))</f>
        <v>0</v>
      </c>
      <c r="AS114" s="8">
        <f>IF(AND(AS113&gt;0,AS113&lt;&gt;"wait"),"AT",IF(AIH!$J115="AI",IF(Sheet1!$E115&lt;AIH!$I115-200,200,"wait"),0))</f>
        <v>0</v>
      </c>
      <c r="AT114" s="8">
        <f t="shared" si="36"/>
        <v>0</v>
      </c>
      <c r="AU114" s="8"/>
      <c r="AV114" s="8">
        <f>IF(AND(AV113&gt;0,AV113&lt;&gt;"wait"),"AT",IF(AIH!$L115="AI",IF(Sheet1!$D115&gt;AIH!$K115+50,50,"wait"),0))</f>
        <v>0</v>
      </c>
      <c r="AW114" s="8">
        <f>IF(AND(AW113&gt;0,AW113&lt;&gt;"wait"),"AT",IF(AIH!$L115="AI",IF(Sheet1!$D115&gt;AIH!$K115+100,100,"wait"),0))</f>
        <v>0</v>
      </c>
      <c r="AX114" s="8">
        <f>IF(AND(AX113&gt;0,AX113&lt;&gt;"wait"),"AT",IF(AIH!$L115="AI",IF(Sheet1!$D115&gt;AIH!$K115+150,150,"wait"),0))</f>
        <v>0</v>
      </c>
      <c r="AY114" s="8">
        <f>IF(AND(AY113&gt;0,AY113&lt;&gt;"wait"),"AT",IF(AIH!$L115="AI",IF(Sheet1!$D115&gt;AIH!$K115+200,200,"wait"),0))</f>
        <v>0</v>
      </c>
      <c r="AZ114" s="8">
        <f>IF(AND(AZ113&gt;0,AZ113&lt;&gt;"wait"),"AT",IF(AIH!$L115="AI",IF(Sheet1!$E115&lt;AIH!$K115-50,50,"wait"),0))</f>
        <v>0</v>
      </c>
      <c r="BA114" s="8">
        <f>IF(AND(BA113&gt;0,BA113&lt;&gt;"wait"),"AT",IF(AIH!$L115="AI",IF(Sheet1!$E115&lt;AIH!$K115-100,100,"wait"),0))</f>
        <v>0</v>
      </c>
      <c r="BB114" s="8">
        <f>IF(AND(BB113&gt;0,BB113&lt;&gt;"wait"),"AT",IF(AIH!$L115="AI",IF(Sheet1!$E115&lt;AIH!$K115-150,150,"wait"),0))</f>
        <v>0</v>
      </c>
      <c r="BC114" s="8">
        <f>IF(AND(BC113&gt;0,BC113&lt;&gt;"wait"),"AT",IF(AIH!$L115="AI",IF(Sheet1!$E115&lt;AIH!$K115-200,200,"wait"),0))</f>
        <v>0</v>
      </c>
      <c r="BD114" s="8">
        <f t="shared" si="37"/>
        <v>0</v>
      </c>
      <c r="BE114" s="8"/>
      <c r="BF114" s="8">
        <f>IF(AND(BF113&gt;0,BF113&lt;&gt;"wait"),"AT",IF(AIH!$N115="AI",IF(Sheet1!$D115&gt;AIH!$M115+50,50,"wait"),0))</f>
        <v>0</v>
      </c>
      <c r="BG114" s="8">
        <f>IF(AND(BG113&gt;0,BG113&lt;&gt;"wait"),"AT",IF(AIH!$N115="AI",IF(Sheet1!$D115&gt;AIH!$M115+100,100,"wait"),0))</f>
        <v>0</v>
      </c>
      <c r="BH114" s="8">
        <f>IF(AND(BH113&gt;0,BH113&lt;&gt;"wait"),"AT",IF(AIH!$N115="AI",IF(Sheet1!$D115&gt;AIH!$M115+150,150,"wait"),0))</f>
        <v>0</v>
      </c>
      <c r="BI114" s="8">
        <f>IF(AND(BI113&gt;0,BI113&lt;&gt;"wait"),"AT",IF(AIH!$N115="AI",IF(Sheet1!$D115&gt;AIH!$M115+200,200,"wait"),0))</f>
        <v>0</v>
      </c>
      <c r="BJ114" s="8">
        <f>IF(AND(BJ113&gt;0,BJ113&lt;&gt;"wait"),"AT",IF(AIH!$N115="AI",IF(Sheet1!$E115&lt;AIH!$M115-50,50,"wait"),0))</f>
        <v>0</v>
      </c>
      <c r="BK114" s="8">
        <f>IF(AND(BK113&gt;0,BK113&lt;&gt;"wait"),"AT",IF(AIH!$N115="AI",IF(Sheet1!$E115&lt;AIH!$M115-100,100,"wait"),0))</f>
        <v>0</v>
      </c>
      <c r="BL114" s="8">
        <f>IF(AND(BL113&gt;0,BL113&lt;&gt;"wait"),"AT",IF(AIH!$N115="AI",IF(Sheet1!$E115&lt;AIH!$M115-150,150,"wait"),0))</f>
        <v>0</v>
      </c>
      <c r="BM114" s="8">
        <f>IF(AND(BM113&gt;0,BM113&lt;&gt;"wait"),"AT",IF(AIH!$N115="AI",IF(Sheet1!$E115&lt;AIH!$M115-200,200,"wait"),0))</f>
        <v>0</v>
      </c>
      <c r="BN114" s="8">
        <f t="shared" si="38"/>
        <v>0</v>
      </c>
      <c r="BO114" s="8"/>
      <c r="BP114" s="8">
        <f>IF(AND(BP113&gt;0,BP113&lt;&gt;"wait"),"AT",IF(AIH!$P115="AI",IF(Sheet1!$D115&gt;AIH!$O115+50,50,"wait"),0))</f>
        <v>0</v>
      </c>
      <c r="BQ114" s="8">
        <f>IF(AND(BQ113&gt;0,BQ113&lt;&gt;"wait"),"AT",IF(AIH!$P115="AI",IF(Sheet1!$D115&gt;AIH!$O115+100,100,"wait"),0))</f>
        <v>0</v>
      </c>
      <c r="BR114" s="8">
        <f>IF(AND(BR113&gt;0,BR113&lt;&gt;"wait"),"AT",IF(AIH!$P115="AI",IF(Sheet1!$D115&gt;AIH!$O115+150,150,"wait"),0))</f>
        <v>0</v>
      </c>
      <c r="BS114" s="8">
        <f>IF(AND(BS113&gt;0,BS113&lt;&gt;"wait"),"AT",IF(AIH!$P115="AI",IF(Sheet1!$D115&gt;AIH!$O115+200,200,"wait"),0))</f>
        <v>0</v>
      </c>
      <c r="BT114" s="8">
        <f>IF(AND(BT113&gt;0,BT113&lt;&gt;"wait"),"AT",IF(AIH!$P115="AI",IF(Sheet1!$E115&lt;AIH!$O115-50,50,"wait"),0))</f>
        <v>0</v>
      </c>
      <c r="BU114" s="8">
        <f>IF(AND(BU113&gt;0,BU113&lt;&gt;"wait"),"AT",IF(AIH!$P115="AI",IF(Sheet1!$E115&lt;AIH!$O115-100,100,"wait"),0))</f>
        <v>0</v>
      </c>
      <c r="BV114" s="8">
        <f>IF(AND(BV113&gt;0,BV113&lt;&gt;"wait"),"AT",IF(AIH!$P115="AI",IF(Sheet1!$E115&lt;AIH!$O115-150,150,"wait"),0))</f>
        <v>0</v>
      </c>
      <c r="BW114" s="8">
        <f>IF(AND(BW113&gt;0,BW113&lt;&gt;"wait"),"AT",IF(AIH!$P115="AI",IF(Sheet1!$E115&lt;AIH!$O115-200,200,"wait"),0))</f>
        <v>0</v>
      </c>
      <c r="BX114" s="8">
        <f t="shared" si="39"/>
        <v>0</v>
      </c>
      <c r="BY114" s="8"/>
      <c r="BZ114" s="8">
        <f>IF(AND(BZ113&gt;0,BZ113&lt;&gt;"wait"),"AT",IF(AIH!$R115="AI",IF(Sheet1!$D115&gt;AIH!$Q115+50,50,"wait"),0))</f>
        <v>0</v>
      </c>
      <c r="CA114" s="8">
        <f>IF(AND(CA113&gt;0,CA113&lt;&gt;"wait"),"AT",IF(AIH!$R115="AI",IF(Sheet1!$D115&gt;AIH!$Q115+100,100,"wait"),0))</f>
        <v>0</v>
      </c>
      <c r="CB114" s="8">
        <f>IF(AND(CB113&gt;0,CB113&lt;&gt;"wait"),"AT",IF(AIH!$R115="AI",IF(Sheet1!$D115&gt;AIH!$Q115+150,150,"wait"),0))</f>
        <v>0</v>
      </c>
      <c r="CC114" s="8">
        <f>IF(AND(CC113&gt;0,CC113&lt;&gt;"wait"),"AT",IF(AIH!$R115="AI",IF(Sheet1!$D115&gt;AIH!$Q115+200,200,"wait"),0))</f>
        <v>0</v>
      </c>
      <c r="CD114" s="8">
        <f>IF(AND(CD113&gt;0,CD113&lt;&gt;"wait"),"AT",IF(AIH!$R115="AI",IF(Sheet1!$E115&lt;AIH!$Q115-50,50,"wait"),0))</f>
        <v>0</v>
      </c>
      <c r="CE114" s="8">
        <f>IF(AND(CE113&gt;0,CE113&lt;&gt;"wait"),"AT",IF(AIH!$R115="AI",IF(Sheet1!$E115&lt;AIH!$Q115-100,100,"wait"),0))</f>
        <v>0</v>
      </c>
      <c r="CF114" s="8">
        <f>IF(AND(CF113&gt;0,CF113&lt;&gt;"wait"),"AT",IF(AIH!$R115="AI",IF(Sheet1!$E115&lt;AIH!$Q115-150,150,"wait"),0))</f>
        <v>0</v>
      </c>
      <c r="CG114" s="8">
        <f>IF(AND(CG113&gt;0,CG113&lt;&gt;"wait"),"AT",IF(AIH!$R115="AI",IF(Sheet1!$E115&lt;AIH!$Q115-200,200,"wait"),0))</f>
        <v>0</v>
      </c>
      <c r="CH114" s="8">
        <f t="shared" si="40"/>
        <v>0</v>
      </c>
      <c r="CI114" s="8"/>
      <c r="CJ114" s="8">
        <f>IF(AND(CJ113&gt;0,CJ113&lt;&gt;"wait"),"AT",IF(AIH!$T115="AI",IF(Sheet1!$D115&gt;AIH!$S115+50,50,"wait"),0))</f>
        <v>0</v>
      </c>
      <c r="CK114" s="8">
        <f>IF(AND(CK113&gt;0,CK113&lt;&gt;"wait"),"AT",IF(AIH!$T115="AI",IF(Sheet1!$D115&gt;AIH!$S115+100,100,"wait"),0))</f>
        <v>0</v>
      </c>
      <c r="CL114" s="8">
        <f>IF(AND(CL113&gt;0,CL113&lt;&gt;"wait"),"AT",IF(AIH!$T115="AI",IF(Sheet1!$D115&gt;AIH!$S115+150,150,"wait"),0))</f>
        <v>0</v>
      </c>
      <c r="CM114" s="8">
        <f>IF(AND(CM113&gt;0,CM113&lt;&gt;"wait"),"AT",IF(AIH!$T115="AI",IF(Sheet1!$D115&gt;AIH!$S115+200,200,"wait"),0))</f>
        <v>0</v>
      </c>
      <c r="CN114" s="8">
        <f>IF(AND(CN113&gt;0,CN113&lt;&gt;"wait"),"AT",IF(AIH!$T115="AI",IF(Sheet1!$E115&lt;AIH!$S115-50,50,"wait"),0))</f>
        <v>0</v>
      </c>
      <c r="CO114" s="8">
        <f>IF(AND(CO113&gt;0,CO113&lt;&gt;"wait"),"AT",IF(AIH!$T115="AI",IF(Sheet1!$E115&lt;AIH!$S115-100,100,"wait"),0))</f>
        <v>0</v>
      </c>
      <c r="CP114" s="8">
        <f>IF(AND(CP113&gt;0,CP113&lt;&gt;"wait"),"AT",IF(AIH!$T115="AI",IF(Sheet1!$E115&lt;AIH!$S115-150,150,"wait"),0))</f>
        <v>0</v>
      </c>
      <c r="CQ114" s="8">
        <f>IF(AND(CQ113&gt;0,CQ113&lt;&gt;"wait"),"AT",IF(AIH!$T115="AI",IF(Sheet1!$E115&lt;AIH!$S115-200,200,"wait"),0))</f>
        <v>0</v>
      </c>
      <c r="CR114" s="8">
        <f t="shared" si="41"/>
        <v>0</v>
      </c>
      <c r="CS114" s="8"/>
      <c r="CT114" s="8">
        <f>IF(AND(CT113&gt;0,CT113&lt;&gt;"wait"),"AT",IF(AIH!$V115="AI",IF(Sheet1!$D115&gt;AIH!$U115+50,50,"wait"),0))</f>
        <v>0</v>
      </c>
      <c r="CU114" s="8">
        <f>IF(AND(CU113&gt;0,CU113&lt;&gt;"wait"),"AT",IF(AIH!$V115="AI",IF(Sheet1!$D115&gt;AIH!$U115+100,100,"wait"),0))</f>
        <v>0</v>
      </c>
      <c r="CV114" s="8">
        <f>IF(AND(CV113&gt;0,CV113&lt;&gt;"wait"),"AT",IF(AIH!$V115="AI",IF(Sheet1!$D115&gt;AIH!$U115+150,150,"wait"),0))</f>
        <v>0</v>
      </c>
      <c r="CW114" s="8">
        <f>IF(AND(CW113&gt;0,CW113&lt;&gt;"wait"),"AT",IF(AIH!$V115="AI",IF(Sheet1!$D115&gt;AIH!$U115+200,200,"wait"),0))</f>
        <v>0</v>
      </c>
      <c r="CX114" s="8">
        <f>IF(AND(CX113&gt;0,CX113&lt;&gt;"wait"),"AT",IF(AIH!$V115="AI",IF(Sheet1!$E115&lt;AIH!$U115-50,50,"wait"),0))</f>
        <v>0</v>
      </c>
      <c r="CY114" s="8">
        <f>IF(AND(CY113&gt;0,CY113&lt;&gt;"wait"),"AT",IF(AIH!$V115="AI",IF(Sheet1!$E115&lt;AIH!$U115-100,100,"wait"),0))</f>
        <v>0</v>
      </c>
      <c r="CZ114" s="8">
        <f>IF(AND(CZ113&gt;0,CZ113&lt;&gt;"wait"),"AT",IF(AIH!$V115="AI",IF(Sheet1!$E115&lt;AIH!$U115-150,150,"wait"),0))</f>
        <v>0</v>
      </c>
      <c r="DA114" s="8">
        <f>IF(AND(DA113&gt;0,DA113&lt;&gt;"wait"),"AT",IF(AIH!$V115="AI",IF(Sheet1!$E115&lt;AIH!$U115-200,200,"wait"),0))</f>
        <v>0</v>
      </c>
      <c r="DB114" s="8">
        <f t="shared" si="42"/>
        <v>0</v>
      </c>
      <c r="DC114" s="8"/>
      <c r="DD114" s="8">
        <f>IF(AND(DD113&gt;0,DD113&lt;&gt;"wait"),"AT",IF(AIH!$X115="AI",IF(Sheet1!$D115&gt;AIH!$W115+50,50,"wait"),0))</f>
        <v>0</v>
      </c>
      <c r="DE114" s="8">
        <f>IF(AND(DE113&gt;0,DE113&lt;&gt;"wait"),"AT",IF(AIH!$X115="AI",IF(Sheet1!$D115&gt;AIH!$W115+100,100,"wait"),0))</f>
        <v>0</v>
      </c>
      <c r="DF114" s="8">
        <f>IF(AND(DF113&gt;0,DF113&lt;&gt;"wait"),"AT",IF(AIH!$X115="AI",IF(Sheet1!$D115&gt;AIH!$W115+150,150,"wait"),0))</f>
        <v>0</v>
      </c>
      <c r="DG114" s="8">
        <f>IF(AND(DG113&gt;0,DG113&lt;&gt;"wait"),"AT",IF(AIH!$X115="AI",IF(Sheet1!$D115&gt;AIH!$W115+200,200,"wait"),0))</f>
        <v>0</v>
      </c>
      <c r="DH114" s="8">
        <f>IF(AND(DH113&gt;0,DH113&lt;&gt;"wait"),"AT",IF(AIH!$X115="AI",IF(Sheet1!$E115&lt;AIH!$W115-50,50,"wait"),0))</f>
        <v>0</v>
      </c>
      <c r="DI114" s="8">
        <f>IF(AND(DI113&gt;0,DI113&lt;&gt;"wait"),"AT",IF(AIH!$X115="AI",IF(Sheet1!$E115&lt;AIH!$W115-100,100,"wait"),0))</f>
        <v>0</v>
      </c>
      <c r="DJ114" s="8">
        <f>IF(AND(DJ113&gt;0,DJ113&lt;&gt;"wait"),"AT",IF(AIH!$X115="AI",IF(Sheet1!$E115&lt;AIH!$W115-150,150,"wait"),0))</f>
        <v>0</v>
      </c>
      <c r="DK114" s="8">
        <f>IF(AND(DK113&gt;0,DK113&lt;&gt;"wait"),"AT",IF(AIH!$X115="AI",IF(Sheet1!$E115&lt;AIH!$W115-200,200,"wait"),0))</f>
        <v>0</v>
      </c>
      <c r="DL114" s="8">
        <f t="shared" si="43"/>
        <v>0</v>
      </c>
      <c r="DN114" s="10">
        <f>IF(AND(DN113&gt;0,DN113&lt;&gt;"wait"),"AT",IF(AIH!$AA115="AI",IF(Sheet1!$D115&gt;AIH!$Z115+50,50,"wait"),0))</f>
        <v>0</v>
      </c>
      <c r="DO114" s="10">
        <f>IF(AND(DO113&gt;0,DO113&lt;&gt;"wait"),"AT",IF(AIH!$AA115="AI",IF(Sheet1!$D115&gt;AIH!$Z115+100,100,"wait"),0))</f>
        <v>0</v>
      </c>
      <c r="DP114" s="10">
        <f>IF(AND(DP113&gt;0,DP113&lt;&gt;"wait"),"AT",IF(AIH!$AA115="AI",IF(Sheet1!$D115&gt;AIH!$Z115+150,150,"wait"),0))</f>
        <v>0</v>
      </c>
      <c r="DQ114" s="10">
        <f>IF(AND(DQ113&gt;0,DQ113&lt;&gt;"wait"),"AT",IF(AIH!$AA115="AI",IF(Sheet1!$D115&gt;AIH!$Z115+200,200,"wait"),0))</f>
        <v>0</v>
      </c>
      <c r="DR114" s="10">
        <f>IF(AND(DR113&gt;0,DR113&lt;&gt;"wait"),"AT",IF(AIH!$AA115="AI",IF(Sheet1!$E115&lt;AIH!$Z115-50,50,"wait"),0))</f>
        <v>0</v>
      </c>
      <c r="DS114" s="10">
        <f>IF(AND(DS113&gt;0,DS113&lt;&gt;"wait"),"AT",IF(AIH!$AA115="AI",IF(Sheet1!$E115&lt;AIH!$Z115-100,100,"wait"),0))</f>
        <v>0</v>
      </c>
      <c r="DT114" s="10">
        <f>IF(AND(DT113&gt;0,DT113&lt;&gt;"wait"),"AT",IF(AIH!$AA115="AI",IF(Sheet1!$E115&lt;AIH!$Z115-150,150,"wait"),0))</f>
        <v>0</v>
      </c>
      <c r="DU114" s="10">
        <f>IF(AND(DU113&gt;0,DU113&lt;&gt;"wait"),"AT",IF(AIH!$AA115="AI",IF(Sheet1!$E115&lt;AIH!$Z115-200,200,"wait"),0))</f>
        <v>0</v>
      </c>
      <c r="DV114" s="10">
        <f t="shared" si="44"/>
        <v>0</v>
      </c>
      <c r="DX114" s="10">
        <f>IF(AND(DX113&gt;0,DX113&lt;&gt;"wait"),"AT",IF(AIH!$AC115="AI",IF(Sheet1!$D115&gt;AIH!$AB115+50,50,"wait"),0))</f>
        <v>0</v>
      </c>
      <c r="DY114" s="10">
        <f>IF(AND(DY113&gt;0,DY113&lt;&gt;"wait"),"AT",IF(AIH!$AC115="AI",IF(Sheet1!$D115&gt;AIH!$AB115+100,100,"wait"),0))</f>
        <v>0</v>
      </c>
      <c r="DZ114" s="10">
        <f>IF(AND(DZ113&gt;0,DZ113&lt;&gt;"wait"),"AT",IF(AIH!$AC115="AI",IF(Sheet1!$D115&gt;AIH!$AB115+150,150,"wait"),0))</f>
        <v>0</v>
      </c>
      <c r="EA114" s="10">
        <f>IF(AND(EA113&gt;0,EA113&lt;&gt;"wait"),"AT",IF(AIH!$AC115="AI",IF(Sheet1!$D115&gt;AIH!$AB115+200,200,"wait"),0))</f>
        <v>0</v>
      </c>
      <c r="EB114" s="10">
        <f>IF(AND(EB113&gt;0,EB113&lt;&gt;"wait"),"AT",IF(AIH!$AC115="AI",IF(Sheet1!$E115&lt;AIH!$AB115-50,50,"wait"),0))</f>
        <v>0</v>
      </c>
      <c r="EC114" s="10">
        <f>IF(AND(EC113&gt;0,EC113&lt;&gt;"wait"),"AT",IF(AIH!$AC115="AI",IF(Sheet1!$E115&lt;AIH!$AB115-100,100,"wait"),0))</f>
        <v>0</v>
      </c>
      <c r="ED114" s="10">
        <f>IF(AND(ED113&gt;0,ED113&lt;&gt;"wait"),"AT",IF(AIH!$AC115="AI",IF(Sheet1!$E115&lt;AIH!$AB115-150,150,"wait"),0))</f>
        <v>0</v>
      </c>
      <c r="EE114" s="10">
        <f>IF(AND(EE113&gt;0,EE113&lt;&gt;"wait"),"AT",IF(AIH!$AC115="AI",IF(Sheet1!$E115&lt;AIH!$AB115-200,200,"wait"),0))</f>
        <v>0</v>
      </c>
      <c r="EF114" s="10">
        <f t="shared" si="45"/>
        <v>0</v>
      </c>
      <c r="EH114" s="10">
        <f>IF(AND(EH113&gt;0,EH113&lt;&gt;"wait"),"AT",IF(AIH!$AE115="AI",IF(Sheet1!$D115&gt;AIH!$AD115+50,50,"wait"),0))</f>
        <v>0</v>
      </c>
      <c r="EI114" s="10">
        <f>IF(AND(EI113&gt;0,EI113&lt;&gt;"wait"),"AT",IF(AIH!$AE115="AI",IF(Sheet1!$D115&gt;AIH!$AD115+100,100,"wait"),0))</f>
        <v>0</v>
      </c>
      <c r="EJ114" s="10">
        <f>IF(AND(EJ113&gt;0,EJ113&lt;&gt;"wait"),"AT",IF(AIH!$AE115="AI",IF(Sheet1!$D115&gt;AIH!$AD115+150,150,"wait"),0))</f>
        <v>0</v>
      </c>
      <c r="EK114" s="10">
        <f>IF(AND(EK113&gt;0,EK113&lt;&gt;"wait"),"AT",IF(AIH!$AE115="AI",IF(Sheet1!$D115&gt;AIH!$AD115+200,200,"wait"),0))</f>
        <v>0</v>
      </c>
      <c r="EL114" s="10">
        <f>IF(AND(EL113&gt;0,EL113&lt;&gt;"wait"),"AT",IF(AIH!$AE115="AI",IF(Sheet1!$E115&lt;AIH!$AD115-50,50,"wait"),0))</f>
        <v>0</v>
      </c>
      <c r="EM114" s="10">
        <f>IF(AND(EM113&gt;0,EM113&lt;&gt;"wait"),"AT",IF(AIH!$AE115="AI",IF(Sheet1!$E115&lt;AIH!$AD115-100,100,"wait"),0))</f>
        <v>0</v>
      </c>
      <c r="EN114" s="10">
        <f>IF(AND(EN113&gt;0,EN113&lt;&gt;"wait"),"AT",IF(AIH!$AE115="AI",IF(Sheet1!$E115&lt;AIH!$AD115-150,150,"wait"),0))</f>
        <v>0</v>
      </c>
      <c r="EO114" s="10">
        <f>IF(AND(EO113&gt;0,EO113&lt;&gt;"wait"),"AT",IF(AIH!$AE115="AI",IF(Sheet1!$E115&lt;AIH!$AD115-200,200,"wait"),0))</f>
        <v>0</v>
      </c>
      <c r="EP114" s="10">
        <f t="shared" si="46"/>
        <v>0</v>
      </c>
      <c r="ER114" s="10">
        <f>IF(AND(ER113&gt;0,ER113&lt;&gt;"wait"),"AT",IF(AIH!$AG115="AI",IF(Sheet1!$D115&gt;AIH!$AF115+50,50,"wait"),0))</f>
        <v>0</v>
      </c>
      <c r="ES114" s="10">
        <f>IF(AND(ES113&gt;0,ES113&lt;&gt;"wait"),"AT",IF(AIH!$AG115="AI",IF(Sheet1!$D115&gt;AIH!$AF115+100,100,"wait"),0))</f>
        <v>0</v>
      </c>
      <c r="ET114" s="10">
        <f>IF(AND(ET113&gt;0,ET113&lt;&gt;"wait"),"AT",IF(AIH!$AG115="AI",IF(Sheet1!$D115&gt;AIH!$AF115+150,150,"wait"),0))</f>
        <v>0</v>
      </c>
      <c r="EU114" s="10">
        <f>IF(AND(EU113&gt;0,EU113&lt;&gt;"wait"),"AT",IF(AIH!$AG115="AI",IF(Sheet1!$D115&gt;AIH!$AF115+200,200,"wait"),0))</f>
        <v>0</v>
      </c>
      <c r="EV114" s="10">
        <f>IF(AND(EV113&gt;0,EV113&lt;&gt;"wait"),"AT",IF(AIH!$AG115="AI",IF(Sheet1!$E115&lt;AIH!$AF115-50,50,"wait"),0))</f>
        <v>0</v>
      </c>
      <c r="EW114" s="10">
        <f>IF(AND(EW113&gt;0,EW113&lt;&gt;"wait"),"AT",IF(AIH!$AG115="AI",IF(Sheet1!$E115&lt;AIH!$AF115-100,100,"wait"),0))</f>
        <v>0</v>
      </c>
      <c r="EX114" s="10">
        <f>IF(AND(EX113&gt;0,EX113&lt;&gt;"wait"),"AT",IF(AIH!$AG115="AI",IF(Sheet1!$E115&lt;AIH!$AF115-150,150,"wait"),0))</f>
        <v>0</v>
      </c>
      <c r="EY114" s="10">
        <f>IF(AND(EY113&gt;0,EY113&lt;&gt;"wait"),"AT",IF(AIH!$AG115="AI",IF(Sheet1!$E115&lt;AIH!$AF115-200,200,"wait"),0))</f>
        <v>0</v>
      </c>
      <c r="EZ114" s="10">
        <f t="shared" si="47"/>
        <v>0</v>
      </c>
      <c r="FB114" s="10">
        <f>IF(AND(FB113&gt;0,FB113&lt;&gt;"wait"),"AT",IF(AIH!$AI115="AI",IF(Sheet1!$D115&gt;AIH!$AH115+50,50,"wait"),0))</f>
        <v>0</v>
      </c>
      <c r="FC114" s="10">
        <f>IF(AND(FC113&gt;0,FC113&lt;&gt;"wait"),"AT",IF(AIH!$AI115="AI",IF(Sheet1!$D115&gt;AIH!$AH115+100,100,"wait"),0))</f>
        <v>0</v>
      </c>
      <c r="FD114" s="10">
        <f>IF(AND(FD113&gt;0,FD113&lt;&gt;"wait"),"AT",IF(AIH!$AI115="AI",IF(Sheet1!$D115&gt;AIH!$AH115+150,150,"wait"),0))</f>
        <v>0</v>
      </c>
      <c r="FE114" s="10">
        <f>IF(AND(FE113&gt;0,FE113&lt;&gt;"wait"),"AT",IF(AIH!$AI115="AI",IF(Sheet1!$D115&gt;AIH!$AH115+200,200,"wait"),0))</f>
        <v>0</v>
      </c>
      <c r="FF114" s="10">
        <f>IF(AND(FF113&gt;0,FF113&lt;&gt;"wait"),"AT",IF(AIH!$AI115="AI",IF(Sheet1!$E115&lt;AIH!$AH115-50,50,"wait"),0))</f>
        <v>0</v>
      </c>
      <c r="FG114" s="10">
        <f>IF(AND(FG113&gt;0,FG113&lt;&gt;"wait"),"AT",IF(AIH!$AI115="AI",IF(Sheet1!$E115&lt;AIH!$AH115-100,100,"wait"),0))</f>
        <v>0</v>
      </c>
      <c r="FH114" s="10">
        <f>IF(AND(FH113&gt;0,FH113&lt;&gt;"wait"),"AT",IF(AIH!$AI115="AI",IF(Sheet1!$E115&lt;AIH!$AH115-150,150,"wait"),0))</f>
        <v>0</v>
      </c>
      <c r="FI114" s="10">
        <f>IF(AND(FI113&gt;0,FI113&lt;&gt;"wait"),"AT",IF(AIH!$AI115="AI",IF(Sheet1!$E115&lt;AIH!$AH115-200,200,"wait"),0))</f>
        <v>0</v>
      </c>
      <c r="FJ114" s="10">
        <f t="shared" si="48"/>
        <v>0</v>
      </c>
      <c r="FL114" s="10">
        <f>IF(AND(FL113&gt;0,FL113&lt;&gt;"wait"),"AT",IF(AIH!$AK115="AI",IF(Sheet1!$D115&gt;AIH!$AJ115+50,50,"wait"),0))</f>
        <v>0</v>
      </c>
      <c r="FM114" s="10">
        <f>IF(AND(FM113&gt;0,FM113&lt;&gt;"wait"),"AT",IF(AIH!$AK115="AI",IF(Sheet1!$D115&gt;AIH!$AJ115+100,100,"wait"),0))</f>
        <v>0</v>
      </c>
      <c r="FN114" s="10">
        <f>IF(AND(FN113&gt;0,FN113&lt;&gt;"wait"),"AT",IF(AIH!$AK115="AI",IF(Sheet1!$D115&gt;AIH!$AJ115+150,150,"wait"),0))</f>
        <v>0</v>
      </c>
      <c r="FO114" s="10">
        <f>IF(AND(FO113&gt;0,FO113&lt;&gt;"wait"),"AT",IF(AIH!$AK115="AI",IF(Sheet1!$D115&gt;AIH!$AJ115+200,200,"wait"),0))</f>
        <v>0</v>
      </c>
      <c r="FP114" s="10">
        <f>IF(AND(FP113&gt;0,FP113&lt;&gt;"wait"),"AT",IF(AIH!$AK115="AI",IF(Sheet1!$E115&lt;AIH!$AJ115-50,50,"wait"),0))</f>
        <v>0</v>
      </c>
      <c r="FQ114" s="10">
        <f>IF(AND(FQ113&gt;0,FQ113&lt;&gt;"wait"),"AT",IF(AIH!$AK115="AI",IF(Sheet1!$E115&lt;AIH!$AJ115-100,100,"wait"),0))</f>
        <v>0</v>
      </c>
      <c r="FR114" s="10">
        <f>IF(AND(FR113&gt;0,FR113&lt;&gt;"wait"),"AT",IF(AIH!$AK115="AI",IF(Sheet1!$E115&lt;AIH!$AJ115-150,150,"wait"),0))</f>
        <v>0</v>
      </c>
      <c r="FS114" s="10">
        <f>IF(AND(FS113&gt;0,FS113&lt;&gt;"wait"),"AT",IF(AIH!$AK115="AI",IF(Sheet1!$E115&lt;AIH!$AJ115-200,200,"wait"),0))</f>
        <v>0</v>
      </c>
      <c r="FT114" s="10">
        <f t="shared" si="49"/>
        <v>0</v>
      </c>
      <c r="FV114" s="10">
        <f>IF(AND(FV113&gt;0,FV113&lt;&gt;"wait"),"AT",IF(AIH!$AM115="AI",IF(Sheet1!$D115&gt;AIH!$AL115+50,50,"wait"),0))</f>
        <v>0</v>
      </c>
      <c r="FW114" s="10">
        <f>IF(AND(FW113&gt;0,FW113&lt;&gt;"wait"),"AT",IF(AIH!$AM115="AI",IF(Sheet1!$D115&gt;AIH!$AL115+100,100,"wait"),0))</f>
        <v>0</v>
      </c>
      <c r="FX114" s="10">
        <f>IF(AND(FX113&gt;0,FX113&lt;&gt;"wait"),"AT",IF(AIH!$AM115="AI",IF(Sheet1!$D115&gt;AIH!$AL115+150,150,"wait"),0))</f>
        <v>0</v>
      </c>
      <c r="FY114" s="10">
        <f>IF(AND(FY113&gt;0,FY113&lt;&gt;"wait"),"AT",IF(AIH!$AM115="AI",IF(Sheet1!$D115&gt;AIH!$AL115+200,200,"wait"),0))</f>
        <v>0</v>
      </c>
      <c r="FZ114" s="10">
        <f>IF(AND(FZ113&gt;0,FZ113&lt;&gt;"wait"),"AT",IF(AIH!$AM115="AI",IF(Sheet1!$E115&lt;AIH!$AL115-50,50,"wait"),0))</f>
        <v>0</v>
      </c>
      <c r="GA114" s="10">
        <f>IF(AND(GA113&gt;0,GA113&lt;&gt;"wait"),"AT",IF(AIH!$AM115="AI",IF(Sheet1!$E115&lt;AIH!$AL115-100,100,"wait"),0))</f>
        <v>0</v>
      </c>
      <c r="GB114" s="10">
        <f>IF(AND(GB113&gt;0,GB113&lt;&gt;"wait"),"AT",IF(AIH!$AM115="AI",IF(Sheet1!$E115&lt;AIH!$AL115-150,150,"wait"),0))</f>
        <v>0</v>
      </c>
      <c r="GC114" s="10">
        <f>IF(AND(GC113&gt;0,GC113&lt;&gt;"wait"),"AT",IF(AIH!$AM115="AI",IF(Sheet1!$E115&lt;AIH!$AL115-200,200,"wait"),0))</f>
        <v>0</v>
      </c>
      <c r="GD114" s="10">
        <f t="shared" si="50"/>
        <v>0</v>
      </c>
      <c r="GF114" s="10">
        <f>IF(AND(GF113&gt;0,GF113&lt;&gt;"wait"),"AT",IF(AIH!$AO115="AI",IF(Sheet1!$D115&gt;AIH!$AN115+50,50,"wait"),0))</f>
        <v>0</v>
      </c>
      <c r="GG114" s="10">
        <f>IF(AND(GG113&gt;0,GG113&lt;&gt;"wait"),"AT",IF(AIH!$AO115="AI",IF(Sheet1!$D115&gt;AIH!$AN115+100,100,"wait"),0))</f>
        <v>0</v>
      </c>
      <c r="GH114" s="10">
        <f>IF(AND(GH113&gt;0,GH113&lt;&gt;"wait"),"AT",IF(AIH!$AO115="AI",IF(Sheet1!$D115&gt;AIH!$AN115+150,150,"wait"),0))</f>
        <v>0</v>
      </c>
      <c r="GI114" s="10">
        <f>IF(AND(GI113&gt;0,GI113&lt;&gt;"wait"),"AT",IF(AIH!$AO115="AI",IF(Sheet1!$D115&gt;AIH!$AN115+200,200,"wait"),0))</f>
        <v>0</v>
      </c>
      <c r="GJ114" s="10">
        <f>IF(AND(GJ113&gt;0,GJ113&lt;&gt;"wait"),"AT",IF(AIH!$AO115="AI",IF(Sheet1!$E115&lt;AIH!$AN115-50,50,"wait"),0))</f>
        <v>0</v>
      </c>
      <c r="GK114" s="10">
        <f>IF(AND(GK113&gt;0,GK113&lt;&gt;"wait"),"AT",IF(AIH!$AO115="AI",IF(Sheet1!$E115&lt;AIH!$AN115-100,100,"wait"),0))</f>
        <v>0</v>
      </c>
      <c r="GL114" s="10">
        <f>IF(AND(GL113&gt;0,GL113&lt;&gt;"wait"),"AT",IF(AIH!$AO115="AI",IF(Sheet1!$E115&lt;AIH!$AN115-150,150,"wait"),0))</f>
        <v>0</v>
      </c>
      <c r="GM114" s="10">
        <f>IF(AND(GM113&gt;0,GM113&lt;&gt;"wait"),"AT",IF(AIH!$AO115="AI",IF(Sheet1!$E115&lt;AIH!$AN115-200,200,"wait"),0))</f>
        <v>0</v>
      </c>
      <c r="GN114" s="10">
        <f t="shared" si="51"/>
        <v>0</v>
      </c>
      <c r="GP114" s="10">
        <f>IF(AND(GP113&gt;0,GP113&lt;&gt;"wait"),"AT",IF(AIH!$AQ115="AI",IF(Sheet1!$D115&gt;AIH!$AP115+50,50,"wait"),0))</f>
        <v>0</v>
      </c>
      <c r="GQ114" s="10">
        <f>IF(AND(GQ113&gt;0,GQ113&lt;&gt;"wait"),"AT",IF(AIH!$AQ115="AI",IF(Sheet1!$D115&gt;AIH!$AP115+100,100,"wait"),0))</f>
        <v>0</v>
      </c>
      <c r="GR114" s="10">
        <f>IF(AND(GR113&gt;0,GR113&lt;&gt;"wait"),"AT",IF(AIH!$AQ115="AI",IF(Sheet1!$D115&gt;AIH!$AP115+150,150,"wait"),0))</f>
        <v>0</v>
      </c>
      <c r="GS114" s="10">
        <f>IF(AND(GS113&gt;0,GS113&lt;&gt;"wait"),"AT",IF(AIH!$AQ115="AI",IF(Sheet1!$D115&gt;AIH!$AP115+200,200,"wait"),0))</f>
        <v>0</v>
      </c>
      <c r="GT114" s="10">
        <f>IF(AND(GT113&gt;0,GT113&lt;&gt;"wait"),"AT",IF(AIH!$AQ115="AI",IF(Sheet1!$E115&lt;AIH!$AP115-50,50,"wait"),0))</f>
        <v>0</v>
      </c>
      <c r="GU114" s="10">
        <f>IF(AND(GU113&gt;0,GU113&lt;&gt;"wait"),"AT",IF(AIH!$AQ115="AI",IF(Sheet1!$E115&lt;AIH!$AP115-100,100,"wait"),0))</f>
        <v>0</v>
      </c>
      <c r="GV114" s="10">
        <f>IF(AND(GV113&gt;0,GV113&lt;&gt;"wait"),"AT",IF(AIH!$AQ115="AI",IF(Sheet1!$E115&lt;AIH!$AP115-150,150,"wait"),0))</f>
        <v>0</v>
      </c>
      <c r="GW114" s="10">
        <f>IF(AND(GW113&gt;0,GW113&lt;&gt;"wait"),"AT",IF(AIH!$AQ115="AI",IF(Sheet1!$E115&lt;AIH!$AP115-200,200,"wait"),0))</f>
        <v>0</v>
      </c>
      <c r="GX114" s="10">
        <f t="shared" si="52"/>
        <v>0</v>
      </c>
      <c r="GZ114" s="10">
        <f>IF(AND(GZ113&gt;0,GZ113&lt;&gt;"wait"),"AT",IF(AIH!$AS115="AI",IF(Sheet1!$D115&gt;AIH!$AR115+50,50,"wait"),0))</f>
        <v>0</v>
      </c>
      <c r="HA114" s="10">
        <f>IF(AND(HA113&gt;0,HA113&lt;&gt;"wait"),"AT",IF(AIH!$AS115="AI",IF(Sheet1!$D115&gt;AIH!$AR115+100,100,"wait"),0))</f>
        <v>0</v>
      </c>
      <c r="HB114" s="10">
        <f>IF(AND(HB113&gt;0,HB113&lt;&gt;"wait"),"AT",IF(AIH!$AS115="AI",IF(Sheet1!$D115&gt;AIH!$AR115+150,150,"wait"),0))</f>
        <v>0</v>
      </c>
      <c r="HC114" s="10">
        <f>IF(AND(HC113&gt;0,HC113&lt;&gt;"wait"),"AT",IF(AIH!$AS115="AI",IF(Sheet1!$D115&gt;AIH!$AR115+200,200,"wait"),0))</f>
        <v>0</v>
      </c>
      <c r="HD114" s="10">
        <f>IF(AND(HD113&gt;0,HD113&lt;&gt;"wait"),"AT",IF(AIH!$AS115="AI",IF(Sheet1!$E115&lt;AIH!$AR115-50,50,"wait"),0))</f>
        <v>0</v>
      </c>
      <c r="HE114" s="10">
        <f>IF(AND(HE113&gt;0,HE113&lt;&gt;"wait"),"AT",IF(AIH!$AS115="AI",IF(Sheet1!$E115&lt;AIH!$AR115-100,100,"wait"),0))</f>
        <v>0</v>
      </c>
      <c r="HF114" s="10">
        <f>IF(AND(HF113&gt;0,HF113&lt;&gt;"wait"),"AT",IF(AIH!$AS115="AI",IF(Sheet1!$E115&lt;AIH!$AR115-150,150,"wait"),0))</f>
        <v>0</v>
      </c>
      <c r="HG114" s="10">
        <f>IF(AND(HG113&gt;0,HG113&lt;&gt;"wait"),"AT",IF(AIH!$AS115="AI",IF(Sheet1!$E115&lt;AIH!$AR115-200,200,"wait"),0))</f>
        <v>0</v>
      </c>
      <c r="HH114" s="10">
        <f t="shared" si="53"/>
        <v>0</v>
      </c>
      <c r="HJ114" s="10">
        <f>IF(AND(HJ113&gt;0,HJ113&lt;&gt;"wait"),"AT",IF(AIH!$AU115="AI",IF(Sheet1!$D115&gt;AIH!$AT115+50,50,"wait"),0))</f>
        <v>0</v>
      </c>
      <c r="HK114" s="10">
        <f>IF(AND(HK113&gt;0,HK113&lt;&gt;"wait"),"AT",IF(AIH!$AU115="AI",IF(Sheet1!$D115&gt;AIH!$AT115+100,100,"wait"),0))</f>
        <v>0</v>
      </c>
      <c r="HL114" s="10">
        <f>IF(AND(HL113&gt;0,HL113&lt;&gt;"wait"),"AT",IF(AIH!$AU115="AI",IF(Sheet1!$D115&gt;AIH!$AT115+150,150,"wait"),0))</f>
        <v>0</v>
      </c>
      <c r="HM114" s="10">
        <f>IF(AND(HM113&gt;0,HM113&lt;&gt;"wait"),"AT",IF(AIH!$AU115="AI",IF(Sheet1!$D115&gt;AIH!$AT115+200,200,"wait"),0))</f>
        <v>0</v>
      </c>
      <c r="HN114" s="10">
        <f>IF(AND(HN113&gt;0,HN113&lt;&gt;"wait"),"AT",IF(AIH!$AU115="AI",IF(Sheet1!$E115&lt;AIH!$AT115-50,50,"wait"),0))</f>
        <v>0</v>
      </c>
      <c r="HO114" s="10">
        <f>IF(AND(HO113&gt;0,HO113&lt;&gt;"wait"),"AT",IF(AIH!$AU115="AI",IF(Sheet1!$E115&lt;AIH!$AT115-100,100,"wait"),0))</f>
        <v>0</v>
      </c>
      <c r="HP114" s="10">
        <f>IF(AND(HP113&gt;0,HP113&lt;&gt;"wait"),"AT",IF(AIH!$AU115="AI",IF(Sheet1!$E115&lt;AIH!$AT115-150,150,"wait"),0))</f>
        <v>0</v>
      </c>
      <c r="HQ114" s="10">
        <f>IF(AND(HQ113&gt;0,HQ113&lt;&gt;"wait"),"AT",IF(AIH!$AU115="AI",IF(Sheet1!$E115&lt;AIH!$AT115-200,200,"wait"),0))</f>
        <v>0</v>
      </c>
      <c r="HR114" s="10">
        <f t="shared" si="54"/>
        <v>0</v>
      </c>
      <c r="HT114" s="10">
        <f>IF(AND(HT113&gt;0,HT113&lt;&gt;"wait"),"AT",IF(AIH!$AX115="AI",IF(Sheet1!$D115&gt;AIH!$AW115+50,50,"wait"),0))</f>
        <v>0</v>
      </c>
      <c r="HU114" s="10">
        <f>IF(AND(HU113&gt;0,HU113&lt;&gt;"wait"),"AT",IF(AIH!$AX115="AI",IF(Sheet1!$D115&gt;AIH!$AW115+100,100,"wait"),0))</f>
        <v>0</v>
      </c>
      <c r="HV114" s="10">
        <f>IF(AND(HV113&gt;0,HV113&lt;&gt;"wait"),"AT",IF(AIH!$AX115="AI",IF(Sheet1!$D115&gt;AIH!$AW115+150,150,"wait"),0))</f>
        <v>0</v>
      </c>
      <c r="HW114" s="10">
        <f>IF(AND(HW113&gt;0,HW113&lt;&gt;"wait"),"AT",IF(AIH!$AX115="AI",IF(Sheet1!$D115&gt;AIH!$AW115+200,200,"wait"),0))</f>
        <v>0</v>
      </c>
      <c r="HX114" s="10">
        <f>IF(AND(HX113&gt;0,HX113&lt;&gt;"wait"),"AT",IF(AIH!$AX115="AI",IF(Sheet1!$E115&lt;AIH!$AW115-50,50,"wait"),0))</f>
        <v>0</v>
      </c>
      <c r="HY114" s="10">
        <f>IF(AND(HY113&gt;0,HY113&lt;&gt;"wait"),"AT",IF(AIH!$AX115="AI",IF(Sheet1!$E115&lt;AIH!$AW115-100,100,"wait"),0))</f>
        <v>0</v>
      </c>
      <c r="HZ114" s="10">
        <f>IF(AND(HZ113&gt;0,HZ113&lt;&gt;"wait"),"AT",IF(AIH!$AX115="AI",IF(Sheet1!$E115&lt;AIH!$AW115-150,150,"wait"),0))</f>
        <v>0</v>
      </c>
      <c r="IA114" s="10">
        <f>IF(AND(IA113&gt;0,IA113&lt;&gt;"wait"),"AT",IF(AIH!$AX115="AI",IF(Sheet1!$E115&lt;AIH!$AW115-200,200,"wait"),0))</f>
        <v>0</v>
      </c>
      <c r="IB114" s="10">
        <f t="shared" si="55"/>
        <v>0</v>
      </c>
      <c r="ID114" s="10">
        <f>IF(AND(ID113&gt;0,ID113&lt;&gt;"wait"),"AT",IF(AIH!$AZ115="AI",IF(Sheet1!$D115&gt;AIH!$AY115+50,50,"wait"),0))</f>
        <v>0</v>
      </c>
      <c r="IE114" s="10">
        <f>IF(AND(IE113&gt;0,IE113&lt;&gt;"wait"),"AT",IF(AIH!$AZ115="AI",IF(Sheet1!$D115&gt;AIH!$AY115+100,100,"wait"),0))</f>
        <v>0</v>
      </c>
      <c r="IF114" s="10">
        <f>IF(AND(IF113&gt;0,IF113&lt;&gt;"wait"),"AT",IF(AIH!$AZ115="AI",IF(Sheet1!$D115&gt;AIH!$AY115+150,150,"wait"),0))</f>
        <v>0</v>
      </c>
      <c r="IG114" s="10">
        <f>IF(AND(IG113&gt;0,IG113&lt;&gt;"wait"),"AT",IF(AIH!$AZ115="AI",IF(Sheet1!$D115&gt;AIH!$AY115+200,200,"wait"),0))</f>
        <v>0</v>
      </c>
      <c r="IH114" s="10">
        <f>IF(AND(IH113&gt;0,IH113&lt;&gt;"wait"),"AT",IF(AIH!$AZ115="AI",IF(Sheet1!$E115&lt;AIH!$AY115-50,50,"wait"),0))</f>
        <v>0</v>
      </c>
      <c r="II114" s="10">
        <f>IF(AND(II113&gt;0,II113&lt;&gt;"wait"),"AT",IF(AIH!$AZ115="AI",IF(Sheet1!$E115&lt;AIH!$AY115-100,100,"wait"),0))</f>
        <v>0</v>
      </c>
      <c r="IJ114" s="10">
        <f>IF(AND(IJ113&gt;0,IJ113&lt;&gt;"wait"),"AT",IF(AIH!$AZ115="AI",IF(Sheet1!$E115&lt;AIH!$AY115-150,150,"wait"),0))</f>
        <v>0</v>
      </c>
      <c r="IK114" s="10">
        <f>IF(AND(IK113&gt;0,IK113&lt;&gt;"wait"),"AT",IF(AIH!$AZ115="AI",IF(Sheet1!$E115&lt;AIH!$AY115-200,200,"wait"),0))</f>
        <v>0</v>
      </c>
      <c r="IL114" s="10">
        <f t="shared" si="56"/>
        <v>0</v>
      </c>
      <c r="IN114" s="10">
        <f>IF(AND(IN113&gt;0,IN113&lt;&gt;"wait"),"AT",IF(AIH!$BB115="AI",IF(Sheet1!$D115&gt;AIH!$BA115+50,50,"wait"),0))</f>
        <v>0</v>
      </c>
      <c r="IO114" s="10">
        <f>IF(AND(IO113&gt;0,IO113&lt;&gt;"wait"),"AT",IF(AIH!$BB115="AI",IF(Sheet1!$D115&gt;AIH!$BA115+100,100,"wait"),0))</f>
        <v>0</v>
      </c>
      <c r="IP114" s="10">
        <f>IF(AND(IP113&gt;0,IP113&lt;&gt;"wait"),"AT",IF(AIH!$BB115="AI",IF(Sheet1!$D115&gt;AIH!$BA115+150,150,"wait"),0))</f>
        <v>0</v>
      </c>
      <c r="IQ114" s="10">
        <f>IF(AND(IQ113&gt;0,IQ113&lt;&gt;"wait"),"AT",IF(AIH!$BB115="AI",IF(Sheet1!$D115&gt;AIH!$BA115+200,200,"wait"),0))</f>
        <v>0</v>
      </c>
      <c r="IR114" s="10">
        <f>IF(AND(IR113&gt;0,IR113&lt;&gt;"wait"),"AT",IF(AIH!$BB115="AI",IF(Sheet1!$E115&lt;AIH!$BA115-50,50,"wait"),0))</f>
        <v>0</v>
      </c>
      <c r="IS114" s="10">
        <f>IF(AND(IS113&gt;0,IS113&lt;&gt;"wait"),"AT",IF(AIH!$BB115="AI",IF(Sheet1!$E115&lt;AIH!$BA115-100,100,"wait"),0))</f>
        <v>0</v>
      </c>
      <c r="IT114" s="10">
        <f>IF(AND(IT113&gt;0,IT113&lt;&gt;"wait"),"AT",IF(AIH!$BB115="AI",IF(Sheet1!$E115&lt;AIH!$BA115-150,150,"wait"),0))</f>
        <v>0</v>
      </c>
      <c r="IU114" s="10">
        <f>IF(AND(IU113&gt;0,IU113&lt;&gt;"wait"),"AT",IF(AIH!$BB115="AI",IF(Sheet1!$E115&lt;AIH!$BA115-200,200,"wait"),0))</f>
        <v>0</v>
      </c>
      <c r="IV114" s="10">
        <f t="shared" si="57"/>
        <v>0</v>
      </c>
      <c r="IX114" s="10">
        <f>IF(AND(IX113&gt;0,IX113&lt;&gt;"wait"),"AT",IF(AIH!$BD115="AI",IF(Sheet1!$D115&gt;AIH!$BC115+50,50,"wait"),0))</f>
        <v>0</v>
      </c>
      <c r="IY114" s="10">
        <f>IF(AND(IY113&gt;0,IY113&lt;&gt;"wait"),"AT",IF(AIH!$BD115="AI",IF(Sheet1!$D115&gt;AIH!$BC115+100,100,"wait"),0))</f>
        <v>0</v>
      </c>
      <c r="IZ114" s="10">
        <f>IF(AND(IZ113&gt;0,IZ113&lt;&gt;"wait"),"AT",IF(AIH!$BD115="AI",IF(Sheet1!$D115&gt;AIH!$BC115+150,150,"wait"),0))</f>
        <v>0</v>
      </c>
      <c r="JA114" s="10">
        <f>IF(AND(JA113&gt;0,JA113&lt;&gt;"wait"),"AT",IF(AIH!$BD115="AI",IF(Sheet1!$D115&gt;AIH!$BC115+200,200,"wait"),0))</f>
        <v>0</v>
      </c>
      <c r="JB114" s="10">
        <f>IF(AND(JB113&gt;0,JB113&lt;&gt;"wait"),"AT",IF(AIH!$BD115="AI",IF(Sheet1!$E115&lt;AIH!$BC115-50,50,"wait"),0))</f>
        <v>0</v>
      </c>
      <c r="JC114" s="10">
        <f>IF(AND(JC113&gt;0,JC113&lt;&gt;"wait"),"AT",IF(AIH!$BD115="AI",IF(Sheet1!$E115&lt;AIH!$BC115-100,100,"wait"),0))</f>
        <v>0</v>
      </c>
      <c r="JD114" s="10">
        <f>IF(AND(JD113&gt;0,JD113&lt;&gt;"wait"),"AT",IF(AIH!$BD115="AI",IF(Sheet1!$E115&lt;AIH!$BC115-150,150,"wait"),0))</f>
        <v>0</v>
      </c>
      <c r="JE114" s="10">
        <f>IF(AND(JE113&gt;0,JE113&lt;&gt;"wait"),"AT",IF(AIH!$BD115="AI",IF(Sheet1!$E115&lt;AIH!$BC115-200,200,"wait"),0))</f>
        <v>0</v>
      </c>
      <c r="JF114" s="10">
        <f t="shared" si="58"/>
        <v>0</v>
      </c>
      <c r="JH114" s="10">
        <f>IF(AND(JH113&gt;0,JH113&lt;&gt;"wait"),"AT",IF(AIH!$BF115="AI",IF(Sheet1!$D115&gt;AIH!$BE115+50,50,"wait"),0))</f>
        <v>0</v>
      </c>
      <c r="JI114" s="10">
        <f>IF(AND(JI113&gt;0,JI113&lt;&gt;"wait"),"AT",IF(AIH!$BF115="AI",IF(Sheet1!$D115&gt;AIH!$BE115+100,100,"wait"),0))</f>
        <v>0</v>
      </c>
      <c r="JJ114" s="10">
        <f>IF(AND(JJ113&gt;0,JJ113&lt;&gt;"wait"),"AT",IF(AIH!$BF115="AI",IF(Sheet1!$D115&gt;AIH!$BE115+150,150,"wait"),0))</f>
        <v>0</v>
      </c>
      <c r="JK114" s="10">
        <f>IF(AND(JK113&gt;0,JK113&lt;&gt;"wait"),"AT",IF(AIH!$BF115="AI",IF(Sheet1!$D115&gt;AIH!$BE115+200,200,"wait"),0))</f>
        <v>0</v>
      </c>
      <c r="JL114" s="10">
        <f>IF(AND(JL113&gt;0,JL113&lt;&gt;"wait"),"AT",IF(AIH!$BF115="AI",IF(Sheet1!$E115&lt;AIH!$BE115-50,50,"wait"),0))</f>
        <v>0</v>
      </c>
      <c r="JM114" s="10">
        <f>IF(AND(JM113&gt;0,JM113&lt;&gt;"wait"),"AT",IF(AIH!$BF115="AI",IF(Sheet1!$E115&lt;AIH!$BE115-100,100,"wait"),0))</f>
        <v>0</v>
      </c>
      <c r="JN114" s="10">
        <f>IF(AND(JN113&gt;0,JN113&lt;&gt;"wait"),"AT",IF(AIH!$BF115="AI",IF(Sheet1!$E115&lt;AIH!$BE115-150,150,"wait"),0))</f>
        <v>0</v>
      </c>
      <c r="JO114" s="10">
        <f>IF(AND(JO113&gt;0,JO113&lt;&gt;"wait"),"AT",IF(AIH!$BF115="AI",IF(Sheet1!$E115&lt;AIH!$BE115-200,200,"wait"),0))</f>
        <v>0</v>
      </c>
      <c r="JP114" s="10">
        <f t="shared" si="59"/>
        <v>0</v>
      </c>
      <c r="JR114" s="10">
        <f>IF(AND(JR113&gt;0,JR113&lt;&gt;"wait"),"AT",IF(AIH!$BH115="AI",IF(Sheet1!$D115&gt;AIH!$BG115+50,50,"wait"),0))</f>
        <v>0</v>
      </c>
      <c r="JS114" s="10">
        <f>IF(AND(JS113&gt;0,JS113&lt;&gt;"wait"),"AT",IF(AIH!$BH115="AI",IF(Sheet1!$D115&gt;AIH!$BG115+100,100,"wait"),0))</f>
        <v>0</v>
      </c>
      <c r="JT114" s="10">
        <f>IF(AND(JT113&gt;0,JT113&lt;&gt;"wait"),"AT",IF(AIH!$BH115="AI",IF(Sheet1!$D115&gt;AIH!$BG115+150,150,"wait"),0))</f>
        <v>0</v>
      </c>
      <c r="JU114" s="10">
        <f>IF(AND(JU113&gt;0,JU113&lt;&gt;"wait"),"AT",IF(AIH!$BH115="AI",IF(Sheet1!$D115&gt;AIH!$BG115+200,200,"wait"),0))</f>
        <v>0</v>
      </c>
      <c r="JV114" s="10">
        <f>IF(AND(JV113&gt;0,JV113&lt;&gt;"wait"),"AT",IF(AIH!$BH115="AI",IF(Sheet1!$E115&lt;AIH!$BG115-50,50,"wait"),0))</f>
        <v>0</v>
      </c>
      <c r="JW114" s="10">
        <f>IF(AND(JW113&gt;0,JW113&lt;&gt;"wait"),"AT",IF(AIH!$BH115="AI",IF(Sheet1!$E115&lt;AIH!$BG115-100,100,"wait"),0))</f>
        <v>0</v>
      </c>
      <c r="JX114" s="10">
        <f>IF(AND(JX113&gt;0,JX113&lt;&gt;"wait"),"AT",IF(AIH!$BH115="AI",IF(Sheet1!$E115&lt;AIH!$BG115-150,150,"wait"),0))</f>
        <v>0</v>
      </c>
      <c r="JY114" s="10">
        <f>IF(AND(JY113&gt;0,JY113&lt;&gt;"wait"),"AT",IF(AIH!$BH115="AI",IF(Sheet1!$E115&lt;AIH!$BG115-200,200,"wait"),0))</f>
        <v>0</v>
      </c>
      <c r="JZ114" s="10">
        <f t="shared" si="60"/>
        <v>0</v>
      </c>
      <c r="KB114" s="10">
        <f>IF(AND(KB113&gt;0,KB113&lt;&gt;"wait"),"AT",IF(AIH!$BJ115="AI",IF(Sheet1!$D115&gt;AIH!$BI115+50,50,"wait"),0))</f>
        <v>0</v>
      </c>
      <c r="KC114" s="10">
        <f>IF(AND(KC113&gt;0,KC113&lt;&gt;"wait"),"AT",IF(AIH!$BJ115="AI",IF(Sheet1!$D115&gt;AIH!$BI115+100,100,"wait"),0))</f>
        <v>0</v>
      </c>
      <c r="KD114" s="10">
        <f>IF(AND(KD113&gt;0,KD113&lt;&gt;"wait"),"AT",IF(AIH!$BJ115="AI",IF(Sheet1!$D115&gt;AIH!$BI115+150,150,"wait"),0))</f>
        <v>0</v>
      </c>
      <c r="KE114" s="10">
        <f>IF(AND(KE113&gt;0,KE113&lt;&gt;"wait"),"AT",IF(AIH!$BJ115="AI",IF(Sheet1!$D115&gt;AIH!$BI115+200,200,"wait"),0))</f>
        <v>0</v>
      </c>
      <c r="KF114" s="10">
        <f>IF(AND(KF113&gt;0,KF113&lt;&gt;"wait"),"AT",IF(AIH!$BJ115="AI",IF(Sheet1!$E115&lt;AIH!$BI115-50,50,"wait"),0))</f>
        <v>0</v>
      </c>
      <c r="KG114" s="10">
        <f>IF(AND(KG113&gt;0,KG113&lt;&gt;"wait"),"AT",IF(AIH!$BJ115="AI",IF(Sheet1!$E115&lt;AIH!$BI115-100,100,"wait"),0))</f>
        <v>0</v>
      </c>
      <c r="KH114" s="10">
        <f>IF(AND(KH113&gt;0,KH113&lt;&gt;"wait"),"AT",IF(AIH!$BJ115="AI",IF(Sheet1!$E115&lt;AIH!$BI115-150,150,"wait"),0))</f>
        <v>0</v>
      </c>
      <c r="KI114" s="10">
        <f>IF(AND(KI113&gt;0,KI113&lt;&gt;"wait"),"AT",IF(AIH!$BJ115="AI",IF(Sheet1!$E115&lt;AIH!$BI115-200,200,"wait"),0))</f>
        <v>0</v>
      </c>
      <c r="KJ114" s="10">
        <f t="shared" si="61"/>
        <v>0</v>
      </c>
      <c r="KL114" s="10">
        <f>IF(AND(KL113&gt;0,KL113&lt;&gt;"wait"),"AT",IF(AIH!$BL115="AI",IF(Sheet1!$D115&gt;AIH!$BK115+50,50,"wait"),0))</f>
        <v>0</v>
      </c>
      <c r="KM114" s="10">
        <f>IF(AND(KM113&gt;0,KM113&lt;&gt;"wait"),"AT",IF(AIH!$BL115="AI",IF(Sheet1!$D115&gt;AIH!$BK115+100,100,"wait"),0))</f>
        <v>0</v>
      </c>
      <c r="KN114" s="10">
        <f>IF(AND(KN113&gt;0,KN113&lt;&gt;"wait"),"AT",IF(AIH!$BL115="AI",IF(Sheet1!$D115&gt;AIH!$BK115+150,150,"wait"),0))</f>
        <v>0</v>
      </c>
      <c r="KO114" s="10">
        <f>IF(AND(KO113&gt;0,KO113&lt;&gt;"wait"),"AT",IF(AIH!$BL115="AI",IF(Sheet1!$D115&gt;AIH!$BK115+200,200,"wait"),0))</f>
        <v>0</v>
      </c>
      <c r="KP114" s="10">
        <f>IF(AND(KP113&gt;0,KP113&lt;&gt;"wait"),"AT",IF(AIH!$BL115="AI",IF(Sheet1!$E115&lt;AIH!$BK115-50,50,"wait"),0))</f>
        <v>0</v>
      </c>
      <c r="KQ114" s="10">
        <f>IF(AND(KQ113&gt;0,KQ113&lt;&gt;"wait"),"AT",IF(AIH!$BL115="AI",IF(Sheet1!$E115&lt;AIH!$BK115-100,100,"wait"),0))</f>
        <v>0</v>
      </c>
      <c r="KR114" s="10">
        <f>IF(AND(KR113&gt;0,KR113&lt;&gt;"wait"),"AT",IF(AIH!$BL115="AI",IF(Sheet1!$E115&lt;AIH!$BK115-150,150,"wait"),0))</f>
        <v>0</v>
      </c>
      <c r="KS114" s="10">
        <f>IF(AND(KS113&gt;0,KS113&lt;&gt;"wait"),"AT",IF(AIH!$BL115="AI",IF(Sheet1!$E115&lt;AIH!$BK115-200,200,"wait"),0))</f>
        <v>0</v>
      </c>
      <c r="KT114" s="10">
        <f t="shared" si="62"/>
        <v>0</v>
      </c>
      <c r="KV114" s="10">
        <f>IF(AND(KV113&gt;0,KV113&lt;&gt;"wait"),"AT",IF(AIH!$BN115="AI",IF(Sheet1!$D115&gt;AIH!$BM115+50,50,"wait"),0))</f>
        <v>0</v>
      </c>
      <c r="KW114" s="10">
        <f>IF(AND(KW113&gt;0,KW113&lt;&gt;"wait"),"AT",IF(AIH!$BN115="AI",IF(Sheet1!$D115&gt;AIH!$BM115+100,100,"wait"),0))</f>
        <v>0</v>
      </c>
      <c r="KX114" s="10">
        <f>IF(AND(KX113&gt;0,KX113&lt;&gt;"wait"),"AT",IF(AIH!$BN115="AI",IF(Sheet1!$D115&gt;AIH!$BM115+150,150,"wait"),0))</f>
        <v>0</v>
      </c>
      <c r="KY114" s="10">
        <f>IF(AND(KY113&gt;0,KY113&lt;&gt;"wait"),"AT",IF(AIH!$BN115="AI",IF(Sheet1!$D115&gt;AIH!$BM115+200,200,"wait"),0))</f>
        <v>0</v>
      </c>
      <c r="KZ114" s="10">
        <f>IF(AND(KZ113&gt;0,KZ113&lt;&gt;"wait"),"AT",IF(AIH!$BN115="AI",IF(Sheet1!$E115&lt;AIH!$BM115-50,50,"wait"),0))</f>
        <v>0</v>
      </c>
      <c r="LA114" s="10">
        <f>IF(AND(LA113&gt;0,LA113&lt;&gt;"wait"),"AT",IF(AIH!$BN115="AI",IF(Sheet1!$E115&lt;AIH!$BM115-100,100,"wait"),0))</f>
        <v>0</v>
      </c>
      <c r="LB114" s="10">
        <f>IF(AND(LB113&gt;0,LB113&lt;&gt;"wait"),"AT",IF(AIH!$BN115="AI",IF(Sheet1!$E115&lt;AIH!$BM115-150,150,"wait"),0))</f>
        <v>0</v>
      </c>
      <c r="LC114" s="10">
        <f>IF(AND(LC113&gt;0,LC113&lt;&gt;"wait"),"AT",IF(AIH!$BN115="AI",IF(Sheet1!$E115&lt;AIH!$BM115-200,200,"wait"),0))</f>
        <v>0</v>
      </c>
      <c r="LD114" s="10">
        <f t="shared" si="63"/>
        <v>0</v>
      </c>
      <c r="LF114" s="10">
        <f>IF(AND(LF113&gt;0,LF113&lt;&gt;"wait"),"AT",IF(AIH!$BP115="AI",IF(Sheet1!$D115&gt;AIH!$BO115+50,50,"wait"),0))</f>
        <v>0</v>
      </c>
      <c r="LG114" s="10">
        <f>IF(AND(LG113&gt;0,LG113&lt;&gt;"wait"),"AT",IF(AIH!$BP115="AI",IF(Sheet1!$D115&gt;AIH!$BO115+100,100,"wait"),0))</f>
        <v>0</v>
      </c>
      <c r="LH114" s="10">
        <f>IF(AND(LH113&gt;0,LH113&lt;&gt;"wait"),"AT",IF(AIH!$BP115="AI",IF(Sheet1!$D115&gt;AIH!$BO115+150,150,"wait"),0))</f>
        <v>0</v>
      </c>
      <c r="LI114" s="10">
        <f>IF(AND(LI113&gt;0,LI113&lt;&gt;"wait"),"AT",IF(AIH!$BP115="AI",IF(Sheet1!$D115&gt;AIH!$BO115+200,200,"wait"),0))</f>
        <v>0</v>
      </c>
      <c r="LJ114" s="10">
        <f>IF(AND(LJ113&gt;0,LJ113&lt;&gt;"wait"),"AT",IF(AIH!$BP115="AI",IF(Sheet1!$E115&lt;AIH!$BO115-50,50,"wait"),0))</f>
        <v>0</v>
      </c>
      <c r="LK114" s="10">
        <f>IF(AND(LK113&gt;0,LK113&lt;&gt;"wait"),"AT",IF(AIH!$BP115="AI",IF(Sheet1!$E115&lt;AIH!$BO115-100,100,"wait"),0))</f>
        <v>0</v>
      </c>
      <c r="LL114" s="10">
        <f>IF(AND(LL113&gt;0,LL113&lt;&gt;"wait"),"AT",IF(AIH!$BP115="AI",IF(Sheet1!$E115&lt;AIH!$BO115-150,150,"wait"),0))</f>
        <v>0</v>
      </c>
      <c r="LM114" s="10">
        <f>IF(AND(LM113&gt;0,LM113&lt;&gt;"wait"),"AT",IF(AIH!$BP115="AI",IF(Sheet1!$E115&lt;AIH!$BO115-200,200,"wait"),0))</f>
        <v>0</v>
      </c>
      <c r="LN114" s="10">
        <f t="shared" si="64"/>
        <v>0</v>
      </c>
      <c r="LP114" s="10">
        <f>IF(AND(LP113&gt;0,LP113&lt;&gt;"wait"),"AT",IF(AIH!$BR115="AI",IF(Sheet1!$D115&gt;AIH!$BQ115+50,50,"wait"),0))</f>
        <v>0</v>
      </c>
      <c r="LQ114" s="10">
        <f>IF(AND(LQ113&gt;0,LQ113&lt;&gt;"wait"),"AT",IF(AIH!$BR115="AI",IF(Sheet1!$D115&gt;AIH!$BQ115+100,100,"wait"),0))</f>
        <v>0</v>
      </c>
      <c r="LR114" s="10">
        <f>IF(AND(LR113&gt;0,LR113&lt;&gt;"wait"),"AT",IF(AIH!$BR115="AI",IF(Sheet1!$D115&gt;AIH!$BQ115+150,150,"wait"),0))</f>
        <v>0</v>
      </c>
      <c r="LS114" s="10">
        <f>IF(AND(LS113&gt;0,LS113&lt;&gt;"wait"),"AT",IF(AIH!$BR115="AI",IF(Sheet1!$D115&gt;AIH!$BQ115+200,200,"wait"),0))</f>
        <v>0</v>
      </c>
      <c r="LT114" s="10">
        <f>IF(AND(LT113&gt;0,LT113&lt;&gt;"wait"),"AT",IF(AIH!$BR115="AI",IF(Sheet1!$E115&lt;AIH!$BQ115-50,50,"wait"),0))</f>
        <v>0</v>
      </c>
      <c r="LU114" s="10">
        <f>IF(AND(LU113&gt;0,LU113&lt;&gt;"wait"),"AT",IF(AIH!$BR115="AI",IF(Sheet1!$E115&lt;AIH!$BQ115-100,100,"wait"),0))</f>
        <v>0</v>
      </c>
      <c r="LV114" s="10">
        <f>IF(AND(LV113&gt;0,LV113&lt;&gt;"wait"),"AT",IF(AIH!$BR115="AI",IF(Sheet1!$E115&lt;AIH!$BQ115-150,150,"wait"),0))</f>
        <v>0</v>
      </c>
      <c r="LW114" s="10">
        <f>IF(AND(LW113&gt;0,LW113&lt;&gt;"wait"),"AT",IF(AIH!$BR115="AI",IF(Sheet1!$E115&lt;AIH!$BQ115-200,200,"wait"),0))</f>
        <v>0</v>
      </c>
      <c r="LX114" s="10">
        <f t="shared" si="65"/>
        <v>0</v>
      </c>
    </row>
    <row r="115" spans="1:336" x14ac:dyDescent="0.3">
      <c r="A115" t="str">
        <f>Sheet1!B115</f>
        <v>03/01 11:08</v>
      </c>
      <c r="B115">
        <f>Sheet1!D115</f>
        <v>29098</v>
      </c>
      <c r="C115">
        <f>Sheet1!E115</f>
        <v>29078</v>
      </c>
      <c r="E115">
        <f>MAX($B115:$B$162)</f>
        <v>29241</v>
      </c>
      <c r="F115">
        <f>MIN($C115:$C$162)</f>
        <v>29062</v>
      </c>
      <c r="H115" s="8">
        <f>IF(AND(H114&gt;0,H114&lt;&gt;"wait"),"AT",IF(AIH!$D116="AI",IF(Sheet1!$D116&gt;AIH!$C116+50,50,"wait"),0))</f>
        <v>0</v>
      </c>
      <c r="I115" s="8">
        <f>IF(AND(I114&gt;0,I114&lt;&gt;"wait"),"AT",IF(AIH!$D116="AI",IF(Sheet1!$D116&gt;AIH!$C116+100,100,"wait"),0))</f>
        <v>0</v>
      </c>
      <c r="J115" s="8">
        <f>IF(AND(J114&gt;0,J114&lt;&gt;"wait"),"AT",IF(AIH!$D116="AI",IF(Sheet1!$D116&gt;AIH!$C116+150,150,"wait"),0))</f>
        <v>0</v>
      </c>
      <c r="K115" s="8">
        <f>IF(AND(K114&gt;0,K114&lt;&gt;"wait"),"AT",IF(AIH!$D116="AI",IF(Sheet1!$D116&gt;AIH!$C116+200,200,"wait"),0))</f>
        <v>0</v>
      </c>
      <c r="L115" s="8">
        <f>IF(AND(L114&gt;0,L114&lt;&gt;"wait"),"AT",IF(AIH!$D116="AI",IF(Sheet1!$E116&lt;AIH!$C116-50,50,"wait"),0))</f>
        <v>0</v>
      </c>
      <c r="M115" s="8">
        <f>IF(AND(M114&gt;0,M114&lt;&gt;"wait"),"AT",IF(AIH!$D116="AI",IF(Sheet1!$E116&lt;AIH!$C116-100,100,"wait"),0))</f>
        <v>0</v>
      </c>
      <c r="N115" s="8">
        <f>IF(AND(N114&gt;0,N114&lt;&gt;"wait"),"AT",IF(AIH!$D116="AI",IF(Sheet1!$E116&lt;AIH!$C116-150,150,"wait"),0))</f>
        <v>0</v>
      </c>
      <c r="O115" s="8">
        <f>IF(AND(O114&gt;0,O114&lt;&gt;"wait"),"AT",IF(AIH!$D116="AI",IF(Sheet1!$E116&lt;AIH!$C116-200,200,"wait"),0))</f>
        <v>0</v>
      </c>
      <c r="P115" s="8">
        <f t="shared" si="33"/>
        <v>0</v>
      </c>
      <c r="R115" s="8">
        <f>IF(AND(R114&gt;0,R114&lt;&gt;"wait"),"AT",IF(AIH!$F116="AI",IF(Sheet1!$D116&gt;AIH!$E116+50,50,"wait"),0))</f>
        <v>0</v>
      </c>
      <c r="S115" s="8">
        <f>IF(AND(S114&gt;0,S114&lt;&gt;"wait"),"AT",IF(AIH!$F116="AI",IF(Sheet1!$D116&gt;AIH!$E116+100,100,"wait"),0))</f>
        <v>0</v>
      </c>
      <c r="T115" s="8">
        <f>IF(AND(T114&gt;0,T114&lt;&gt;"wait"),"AT",IF(AIH!$F116="AI",IF(Sheet1!$D116&gt;AIH!$E116+150,150,"wait"),0))</f>
        <v>0</v>
      </c>
      <c r="U115" s="8">
        <f>IF(AND(U114&gt;0,U114&lt;&gt;"wait"),"AT",IF(AIH!$F116="AI",IF(Sheet1!$D116&gt;AIH!$E116+200,200,"wait"),0))</f>
        <v>0</v>
      </c>
      <c r="V115" s="8">
        <f>IF(AND(V114&gt;0,V114&lt;&gt;"wait"),"AT",IF(AIH!$F116="AI",IF(Sheet1!$E116&lt;AIH!$E116-50,50,"wait"),0))</f>
        <v>0</v>
      </c>
      <c r="W115" s="8">
        <f>IF(AND(W114&gt;0,W114&lt;&gt;"wait"),"AT",IF(AIH!$F116="AI",IF(Sheet1!$E116&lt;AIH!$E116-100,100,"wait"),0))</f>
        <v>0</v>
      </c>
      <c r="X115" s="8">
        <f>IF(AND(X114&gt;0,X114&lt;&gt;"wait"),"AT",IF(AIH!$F116="AI",IF(Sheet1!$E116&lt;AIH!$E116-150,150,"wait"),0))</f>
        <v>0</v>
      </c>
      <c r="Y115" s="8">
        <f>IF(AND(Y114&gt;0,Y114&lt;&gt;"wait"),"AT",IF(AIH!$F116="AI",IF(Sheet1!$E116&lt;AIH!$E116-200,200,"wait"),0))</f>
        <v>0</v>
      </c>
      <c r="Z115" s="8">
        <f t="shared" si="34"/>
        <v>0</v>
      </c>
      <c r="AB115" s="8">
        <f>IF(AND(AB114&gt;0,AB114&lt;&gt;"wait"),"AT",IF(AIH!$H116="AI",IF(Sheet1!$D116&gt;AIH!$G116+50,50,"wait"),0))</f>
        <v>0</v>
      </c>
      <c r="AC115" s="8">
        <f>IF(AND(AC114&gt;0,AC114&lt;&gt;"wait"),"AT",IF(AIH!$H116="AI",IF(Sheet1!$D116&gt;AIH!$G116+100,100,"wait"),0))</f>
        <v>0</v>
      </c>
      <c r="AD115" s="8">
        <f>IF(AND(AD114&gt;0,AD114&lt;&gt;"wait"),"AT",IF(AIH!$H116="AI",IF(Sheet1!$D116&gt;AIH!$G116+150,150,"wait"),0))</f>
        <v>0</v>
      </c>
      <c r="AE115" s="8">
        <f>IF(AND(AE114&gt;0,AE114&lt;&gt;"wait"),"AT",IF(AIH!$H116="AI",IF(Sheet1!$D116&gt;AIH!$G116+200,200,"wait"),0))</f>
        <v>0</v>
      </c>
      <c r="AF115" s="8">
        <f>IF(AND(AF114&gt;0,AF114&lt;&gt;"wait"),"AT",IF(AIH!$H116="AI",IF(Sheet1!$E116&lt;AIH!$G116-50,50,"wait"),0))</f>
        <v>0</v>
      </c>
      <c r="AG115" s="8">
        <f>IF(AND(AG114&gt;0,AG114&lt;&gt;"wait"),"AT",IF(AIH!$H116="AI",IF(Sheet1!$E116&lt;AIH!$G116-100,100,"wait"),0))</f>
        <v>0</v>
      </c>
      <c r="AH115" s="8">
        <f>IF(AND(AH114&gt;0,AH114&lt;&gt;"wait"),"AT",IF(AIH!$H116="AI",IF(Sheet1!$E116&lt;AIH!$G116-150,150,"wait"),0))</f>
        <v>0</v>
      </c>
      <c r="AI115" s="8">
        <f>IF(AND(AI114&gt;0,AI114&lt;&gt;"wait"),"AT",IF(AIH!$H116="AI",IF(Sheet1!$E116&lt;AIH!$G116-200,200,"wait"),0))</f>
        <v>0</v>
      </c>
      <c r="AJ115" s="8">
        <f t="shared" si="35"/>
        <v>0</v>
      </c>
      <c r="AL115" s="8">
        <f>IF(AND(AL114&gt;0,AL114&lt;&gt;"wait"),"AT",IF(AIH!$J116="AI",IF(Sheet1!$D116&gt;AIH!$I116+50,50,"wait"),0))</f>
        <v>0</v>
      </c>
      <c r="AM115" s="8">
        <f>IF(AND(AM114&gt;0,AM114&lt;&gt;"wait"),"AT",IF(AIH!$J116="AI",IF(Sheet1!$D116&gt;AIH!$I116+100,100,"wait"),0))</f>
        <v>0</v>
      </c>
      <c r="AN115" s="8">
        <f>IF(AND(AN114&gt;0,AN114&lt;&gt;"wait"),"AT",IF(AIH!$J116="AI",IF(Sheet1!$D116&gt;AIH!$I116+150,150,"wait"),0))</f>
        <v>0</v>
      </c>
      <c r="AO115" s="8">
        <f>IF(AND(AO114&gt;0,AO114&lt;&gt;"wait"),"AT",IF(AIH!$J116="AI",IF(Sheet1!$D116&gt;AIH!$I116+200,200,"wait"),0))</f>
        <v>0</v>
      </c>
      <c r="AP115" s="8">
        <f>IF(AND(AP114&gt;0,AP114&lt;&gt;"wait"),"AT",IF(AIH!$J116="AI",IF(Sheet1!$E116&lt;AIH!$I116-50,50,"wait"),0))</f>
        <v>0</v>
      </c>
      <c r="AQ115" s="8">
        <f>IF(AND(AQ114&gt;0,AQ114&lt;&gt;"wait"),"AT",IF(AIH!$J116="AI",IF(Sheet1!$E116&lt;AIH!$I116-100,100,"wait"),0))</f>
        <v>0</v>
      </c>
      <c r="AR115" s="8">
        <f>IF(AND(AR114&gt;0,AR114&lt;&gt;"wait"),"AT",IF(AIH!$J116="AI",IF(Sheet1!$E116&lt;AIH!$I116-150,150,"wait"),0))</f>
        <v>0</v>
      </c>
      <c r="AS115" s="8">
        <f>IF(AND(AS114&gt;0,AS114&lt;&gt;"wait"),"AT",IF(AIH!$J116="AI",IF(Sheet1!$E116&lt;AIH!$I116-200,200,"wait"),0))</f>
        <v>0</v>
      </c>
      <c r="AT115" s="8">
        <f t="shared" si="36"/>
        <v>0</v>
      </c>
      <c r="AU115" s="8"/>
      <c r="AV115" s="8">
        <f>IF(AND(AV114&gt;0,AV114&lt;&gt;"wait"),"AT",IF(AIH!$L116="AI",IF(Sheet1!$D116&gt;AIH!$K116+50,50,"wait"),0))</f>
        <v>0</v>
      </c>
      <c r="AW115" s="8">
        <f>IF(AND(AW114&gt;0,AW114&lt;&gt;"wait"),"AT",IF(AIH!$L116="AI",IF(Sheet1!$D116&gt;AIH!$K116+100,100,"wait"),0))</f>
        <v>0</v>
      </c>
      <c r="AX115" s="8">
        <f>IF(AND(AX114&gt;0,AX114&lt;&gt;"wait"),"AT",IF(AIH!$L116="AI",IF(Sheet1!$D116&gt;AIH!$K116+150,150,"wait"),0))</f>
        <v>0</v>
      </c>
      <c r="AY115" s="8">
        <f>IF(AND(AY114&gt;0,AY114&lt;&gt;"wait"),"AT",IF(AIH!$L116="AI",IF(Sheet1!$D116&gt;AIH!$K116+200,200,"wait"),0))</f>
        <v>0</v>
      </c>
      <c r="AZ115" s="8">
        <f>IF(AND(AZ114&gt;0,AZ114&lt;&gt;"wait"),"AT",IF(AIH!$L116="AI",IF(Sheet1!$E116&lt;AIH!$K116-50,50,"wait"),0))</f>
        <v>0</v>
      </c>
      <c r="BA115" s="8">
        <f>IF(AND(BA114&gt;0,BA114&lt;&gt;"wait"),"AT",IF(AIH!$L116="AI",IF(Sheet1!$E116&lt;AIH!$K116-100,100,"wait"),0))</f>
        <v>0</v>
      </c>
      <c r="BB115" s="8">
        <f>IF(AND(BB114&gt;0,BB114&lt;&gt;"wait"),"AT",IF(AIH!$L116="AI",IF(Sheet1!$E116&lt;AIH!$K116-150,150,"wait"),0))</f>
        <v>0</v>
      </c>
      <c r="BC115" s="8">
        <f>IF(AND(BC114&gt;0,BC114&lt;&gt;"wait"),"AT",IF(AIH!$L116="AI",IF(Sheet1!$E116&lt;AIH!$K116-200,200,"wait"),0))</f>
        <v>0</v>
      </c>
      <c r="BD115" s="8">
        <f t="shared" si="37"/>
        <v>0</v>
      </c>
      <c r="BE115" s="8"/>
      <c r="BF115" s="8">
        <f>IF(AND(BF114&gt;0,BF114&lt;&gt;"wait"),"AT",IF(AIH!$N116="AI",IF(Sheet1!$D116&gt;AIH!$M116+50,50,"wait"),0))</f>
        <v>0</v>
      </c>
      <c r="BG115" s="8">
        <f>IF(AND(BG114&gt;0,BG114&lt;&gt;"wait"),"AT",IF(AIH!$N116="AI",IF(Sheet1!$D116&gt;AIH!$M116+100,100,"wait"),0))</f>
        <v>0</v>
      </c>
      <c r="BH115" s="8">
        <f>IF(AND(BH114&gt;0,BH114&lt;&gt;"wait"),"AT",IF(AIH!$N116="AI",IF(Sheet1!$D116&gt;AIH!$M116+150,150,"wait"),0))</f>
        <v>0</v>
      </c>
      <c r="BI115" s="8">
        <f>IF(AND(BI114&gt;0,BI114&lt;&gt;"wait"),"AT",IF(AIH!$N116="AI",IF(Sheet1!$D116&gt;AIH!$M116+200,200,"wait"),0))</f>
        <v>0</v>
      </c>
      <c r="BJ115" s="8">
        <f>IF(AND(BJ114&gt;0,BJ114&lt;&gt;"wait"),"AT",IF(AIH!$N116="AI",IF(Sheet1!$E116&lt;AIH!$M116-50,50,"wait"),0))</f>
        <v>0</v>
      </c>
      <c r="BK115" s="8">
        <f>IF(AND(BK114&gt;0,BK114&lt;&gt;"wait"),"AT",IF(AIH!$N116="AI",IF(Sheet1!$E116&lt;AIH!$M116-100,100,"wait"),0))</f>
        <v>0</v>
      </c>
      <c r="BL115" s="8">
        <f>IF(AND(BL114&gt;0,BL114&lt;&gt;"wait"),"AT",IF(AIH!$N116="AI",IF(Sheet1!$E116&lt;AIH!$M116-150,150,"wait"),0))</f>
        <v>0</v>
      </c>
      <c r="BM115" s="8">
        <f>IF(AND(BM114&gt;0,BM114&lt;&gt;"wait"),"AT",IF(AIH!$N116="AI",IF(Sheet1!$E116&lt;AIH!$M116-200,200,"wait"),0))</f>
        <v>0</v>
      </c>
      <c r="BN115" s="8">
        <f t="shared" si="38"/>
        <v>0</v>
      </c>
      <c r="BO115" s="8"/>
      <c r="BP115" s="8">
        <f>IF(AND(BP114&gt;0,BP114&lt;&gt;"wait"),"AT",IF(AIH!$P116="AI",IF(Sheet1!$D116&gt;AIH!$O116+50,50,"wait"),0))</f>
        <v>0</v>
      </c>
      <c r="BQ115" s="8">
        <f>IF(AND(BQ114&gt;0,BQ114&lt;&gt;"wait"),"AT",IF(AIH!$P116="AI",IF(Sheet1!$D116&gt;AIH!$O116+100,100,"wait"),0))</f>
        <v>0</v>
      </c>
      <c r="BR115" s="8">
        <f>IF(AND(BR114&gt;0,BR114&lt;&gt;"wait"),"AT",IF(AIH!$P116="AI",IF(Sheet1!$D116&gt;AIH!$O116+150,150,"wait"),0))</f>
        <v>0</v>
      </c>
      <c r="BS115" s="8">
        <f>IF(AND(BS114&gt;0,BS114&lt;&gt;"wait"),"AT",IF(AIH!$P116="AI",IF(Sheet1!$D116&gt;AIH!$O116+200,200,"wait"),0))</f>
        <v>0</v>
      </c>
      <c r="BT115" s="8">
        <f>IF(AND(BT114&gt;0,BT114&lt;&gt;"wait"),"AT",IF(AIH!$P116="AI",IF(Sheet1!$E116&lt;AIH!$O116-50,50,"wait"),0))</f>
        <v>0</v>
      </c>
      <c r="BU115" s="8">
        <f>IF(AND(BU114&gt;0,BU114&lt;&gt;"wait"),"AT",IF(AIH!$P116="AI",IF(Sheet1!$E116&lt;AIH!$O116-100,100,"wait"),0))</f>
        <v>0</v>
      </c>
      <c r="BV115" s="8">
        <f>IF(AND(BV114&gt;0,BV114&lt;&gt;"wait"),"AT",IF(AIH!$P116="AI",IF(Sheet1!$E116&lt;AIH!$O116-150,150,"wait"),0))</f>
        <v>0</v>
      </c>
      <c r="BW115" s="8">
        <f>IF(AND(BW114&gt;0,BW114&lt;&gt;"wait"),"AT",IF(AIH!$P116="AI",IF(Sheet1!$E116&lt;AIH!$O116-200,200,"wait"),0))</f>
        <v>0</v>
      </c>
      <c r="BX115" s="8">
        <f t="shared" si="39"/>
        <v>0</v>
      </c>
      <c r="BY115" s="8"/>
      <c r="BZ115" s="8">
        <f>IF(AND(BZ114&gt;0,BZ114&lt;&gt;"wait"),"AT",IF(AIH!$R116="AI",IF(Sheet1!$D116&gt;AIH!$Q116+50,50,"wait"),0))</f>
        <v>0</v>
      </c>
      <c r="CA115" s="8">
        <f>IF(AND(CA114&gt;0,CA114&lt;&gt;"wait"),"AT",IF(AIH!$R116="AI",IF(Sheet1!$D116&gt;AIH!$Q116+100,100,"wait"),0))</f>
        <v>0</v>
      </c>
      <c r="CB115" s="8">
        <f>IF(AND(CB114&gt;0,CB114&lt;&gt;"wait"),"AT",IF(AIH!$R116="AI",IF(Sheet1!$D116&gt;AIH!$Q116+150,150,"wait"),0))</f>
        <v>0</v>
      </c>
      <c r="CC115" s="8">
        <f>IF(AND(CC114&gt;0,CC114&lt;&gt;"wait"),"AT",IF(AIH!$R116="AI",IF(Sheet1!$D116&gt;AIH!$Q116+200,200,"wait"),0))</f>
        <v>0</v>
      </c>
      <c r="CD115" s="8">
        <f>IF(AND(CD114&gt;0,CD114&lt;&gt;"wait"),"AT",IF(AIH!$R116="AI",IF(Sheet1!$E116&lt;AIH!$Q116-50,50,"wait"),0))</f>
        <v>0</v>
      </c>
      <c r="CE115" s="8">
        <f>IF(AND(CE114&gt;0,CE114&lt;&gt;"wait"),"AT",IF(AIH!$R116="AI",IF(Sheet1!$E116&lt;AIH!$Q116-100,100,"wait"),0))</f>
        <v>0</v>
      </c>
      <c r="CF115" s="8">
        <f>IF(AND(CF114&gt;0,CF114&lt;&gt;"wait"),"AT",IF(AIH!$R116="AI",IF(Sheet1!$E116&lt;AIH!$Q116-150,150,"wait"),0))</f>
        <v>0</v>
      </c>
      <c r="CG115" s="8">
        <f>IF(AND(CG114&gt;0,CG114&lt;&gt;"wait"),"AT",IF(AIH!$R116="AI",IF(Sheet1!$E116&lt;AIH!$Q116-200,200,"wait"),0))</f>
        <v>0</v>
      </c>
      <c r="CH115" s="8">
        <f t="shared" si="40"/>
        <v>0</v>
      </c>
      <c r="CI115" s="8"/>
      <c r="CJ115" s="8">
        <f>IF(AND(CJ114&gt;0,CJ114&lt;&gt;"wait"),"AT",IF(AIH!$T116="AI",IF(Sheet1!$D116&gt;AIH!$S116+50,50,"wait"),0))</f>
        <v>0</v>
      </c>
      <c r="CK115" s="8">
        <f>IF(AND(CK114&gt;0,CK114&lt;&gt;"wait"),"AT",IF(AIH!$T116="AI",IF(Sheet1!$D116&gt;AIH!$S116+100,100,"wait"),0))</f>
        <v>0</v>
      </c>
      <c r="CL115" s="8">
        <f>IF(AND(CL114&gt;0,CL114&lt;&gt;"wait"),"AT",IF(AIH!$T116="AI",IF(Sheet1!$D116&gt;AIH!$S116+150,150,"wait"),0))</f>
        <v>0</v>
      </c>
      <c r="CM115" s="8">
        <f>IF(AND(CM114&gt;0,CM114&lt;&gt;"wait"),"AT",IF(AIH!$T116="AI",IF(Sheet1!$D116&gt;AIH!$S116+200,200,"wait"),0))</f>
        <v>0</v>
      </c>
      <c r="CN115" s="8">
        <f>IF(AND(CN114&gt;0,CN114&lt;&gt;"wait"),"AT",IF(AIH!$T116="AI",IF(Sheet1!$E116&lt;AIH!$S116-50,50,"wait"),0))</f>
        <v>0</v>
      </c>
      <c r="CO115" s="8">
        <f>IF(AND(CO114&gt;0,CO114&lt;&gt;"wait"),"AT",IF(AIH!$T116="AI",IF(Sheet1!$E116&lt;AIH!$S116-100,100,"wait"),0))</f>
        <v>0</v>
      </c>
      <c r="CP115" s="8">
        <f>IF(AND(CP114&gt;0,CP114&lt;&gt;"wait"),"AT",IF(AIH!$T116="AI",IF(Sheet1!$E116&lt;AIH!$S116-150,150,"wait"),0))</f>
        <v>0</v>
      </c>
      <c r="CQ115" s="8">
        <f>IF(AND(CQ114&gt;0,CQ114&lt;&gt;"wait"),"AT",IF(AIH!$T116="AI",IF(Sheet1!$E116&lt;AIH!$S116-200,200,"wait"),0))</f>
        <v>0</v>
      </c>
      <c r="CR115" s="8">
        <f t="shared" si="41"/>
        <v>0</v>
      </c>
      <c r="CS115" s="8"/>
      <c r="CT115" s="8">
        <f>IF(AND(CT114&gt;0,CT114&lt;&gt;"wait"),"AT",IF(AIH!$V116="AI",IF(Sheet1!$D116&gt;AIH!$U116+50,50,"wait"),0))</f>
        <v>0</v>
      </c>
      <c r="CU115" s="8">
        <f>IF(AND(CU114&gt;0,CU114&lt;&gt;"wait"),"AT",IF(AIH!$V116="AI",IF(Sheet1!$D116&gt;AIH!$U116+100,100,"wait"),0))</f>
        <v>0</v>
      </c>
      <c r="CV115" s="8">
        <f>IF(AND(CV114&gt;0,CV114&lt;&gt;"wait"),"AT",IF(AIH!$V116="AI",IF(Sheet1!$D116&gt;AIH!$U116+150,150,"wait"),0))</f>
        <v>0</v>
      </c>
      <c r="CW115" s="8">
        <f>IF(AND(CW114&gt;0,CW114&lt;&gt;"wait"),"AT",IF(AIH!$V116="AI",IF(Sheet1!$D116&gt;AIH!$U116+200,200,"wait"),0))</f>
        <v>0</v>
      </c>
      <c r="CX115" s="8">
        <f>IF(AND(CX114&gt;0,CX114&lt;&gt;"wait"),"AT",IF(AIH!$V116="AI",IF(Sheet1!$E116&lt;AIH!$U116-50,50,"wait"),0))</f>
        <v>0</v>
      </c>
      <c r="CY115" s="8">
        <f>IF(AND(CY114&gt;0,CY114&lt;&gt;"wait"),"AT",IF(AIH!$V116="AI",IF(Sheet1!$E116&lt;AIH!$U116-100,100,"wait"),0))</f>
        <v>0</v>
      </c>
      <c r="CZ115" s="8">
        <f>IF(AND(CZ114&gt;0,CZ114&lt;&gt;"wait"),"AT",IF(AIH!$V116="AI",IF(Sheet1!$E116&lt;AIH!$U116-150,150,"wait"),0))</f>
        <v>0</v>
      </c>
      <c r="DA115" s="8">
        <f>IF(AND(DA114&gt;0,DA114&lt;&gt;"wait"),"AT",IF(AIH!$V116="AI",IF(Sheet1!$E116&lt;AIH!$U116-200,200,"wait"),0))</f>
        <v>0</v>
      </c>
      <c r="DB115" s="8">
        <f t="shared" si="42"/>
        <v>0</v>
      </c>
      <c r="DC115" s="8"/>
      <c r="DD115" s="8">
        <f>IF(AND(DD114&gt;0,DD114&lt;&gt;"wait"),"AT",IF(AIH!$X116="AI",IF(Sheet1!$D116&gt;AIH!$W116+50,50,"wait"),0))</f>
        <v>0</v>
      </c>
      <c r="DE115" s="8">
        <f>IF(AND(DE114&gt;0,DE114&lt;&gt;"wait"),"AT",IF(AIH!$X116="AI",IF(Sheet1!$D116&gt;AIH!$W116+100,100,"wait"),0))</f>
        <v>0</v>
      </c>
      <c r="DF115" s="8">
        <f>IF(AND(DF114&gt;0,DF114&lt;&gt;"wait"),"AT",IF(AIH!$X116="AI",IF(Sheet1!$D116&gt;AIH!$W116+150,150,"wait"),0))</f>
        <v>0</v>
      </c>
      <c r="DG115" s="8">
        <f>IF(AND(DG114&gt;0,DG114&lt;&gt;"wait"),"AT",IF(AIH!$X116="AI",IF(Sheet1!$D116&gt;AIH!$W116+200,200,"wait"),0))</f>
        <v>0</v>
      </c>
      <c r="DH115" s="8">
        <f>IF(AND(DH114&gt;0,DH114&lt;&gt;"wait"),"AT",IF(AIH!$X116="AI",IF(Sheet1!$E116&lt;AIH!$W116-50,50,"wait"),0))</f>
        <v>0</v>
      </c>
      <c r="DI115" s="8">
        <f>IF(AND(DI114&gt;0,DI114&lt;&gt;"wait"),"AT",IF(AIH!$X116="AI",IF(Sheet1!$E116&lt;AIH!$W116-100,100,"wait"),0))</f>
        <v>0</v>
      </c>
      <c r="DJ115" s="8">
        <f>IF(AND(DJ114&gt;0,DJ114&lt;&gt;"wait"),"AT",IF(AIH!$X116="AI",IF(Sheet1!$E116&lt;AIH!$W116-150,150,"wait"),0))</f>
        <v>0</v>
      </c>
      <c r="DK115" s="8">
        <f>IF(AND(DK114&gt;0,DK114&lt;&gt;"wait"),"AT",IF(AIH!$X116="AI",IF(Sheet1!$E116&lt;AIH!$W116-200,200,"wait"),0))</f>
        <v>0</v>
      </c>
      <c r="DL115" s="8">
        <f t="shared" si="43"/>
        <v>0</v>
      </c>
      <c r="DN115" s="10">
        <f>IF(AND(DN114&gt;0,DN114&lt;&gt;"wait"),"AT",IF(AIH!$AA116="AI",IF(Sheet1!$D116&gt;AIH!$Z116+50,50,"wait"),0))</f>
        <v>0</v>
      </c>
      <c r="DO115" s="10">
        <f>IF(AND(DO114&gt;0,DO114&lt;&gt;"wait"),"AT",IF(AIH!$AA116="AI",IF(Sheet1!$D116&gt;AIH!$Z116+100,100,"wait"),0))</f>
        <v>0</v>
      </c>
      <c r="DP115" s="10">
        <f>IF(AND(DP114&gt;0,DP114&lt;&gt;"wait"),"AT",IF(AIH!$AA116="AI",IF(Sheet1!$D116&gt;AIH!$Z116+150,150,"wait"),0))</f>
        <v>0</v>
      </c>
      <c r="DQ115" s="10">
        <f>IF(AND(DQ114&gt;0,DQ114&lt;&gt;"wait"),"AT",IF(AIH!$AA116="AI",IF(Sheet1!$D116&gt;AIH!$Z116+200,200,"wait"),0))</f>
        <v>0</v>
      </c>
      <c r="DR115" s="10">
        <f>IF(AND(DR114&gt;0,DR114&lt;&gt;"wait"),"AT",IF(AIH!$AA116="AI",IF(Sheet1!$E116&lt;AIH!$Z116-50,50,"wait"),0))</f>
        <v>0</v>
      </c>
      <c r="DS115" s="10">
        <f>IF(AND(DS114&gt;0,DS114&lt;&gt;"wait"),"AT",IF(AIH!$AA116="AI",IF(Sheet1!$E116&lt;AIH!$Z116-100,100,"wait"),0))</f>
        <v>0</v>
      </c>
      <c r="DT115" s="10">
        <f>IF(AND(DT114&gt;0,DT114&lt;&gt;"wait"),"AT",IF(AIH!$AA116="AI",IF(Sheet1!$E116&lt;AIH!$Z116-150,150,"wait"),0))</f>
        <v>0</v>
      </c>
      <c r="DU115" s="10">
        <f>IF(AND(DU114&gt;0,DU114&lt;&gt;"wait"),"AT",IF(AIH!$AA116="AI",IF(Sheet1!$E116&lt;AIH!$Z116-200,200,"wait"),0))</f>
        <v>0</v>
      </c>
      <c r="DV115" s="10">
        <f t="shared" si="44"/>
        <v>0</v>
      </c>
      <c r="DX115" s="10">
        <f>IF(AND(DX114&gt;0,DX114&lt;&gt;"wait"),"AT",IF(AIH!$AC116="AI",IF(Sheet1!$D116&gt;AIH!$AB116+50,50,"wait"),0))</f>
        <v>0</v>
      </c>
      <c r="DY115" s="10">
        <f>IF(AND(DY114&gt;0,DY114&lt;&gt;"wait"),"AT",IF(AIH!$AC116="AI",IF(Sheet1!$D116&gt;AIH!$AB116+100,100,"wait"),0))</f>
        <v>0</v>
      </c>
      <c r="DZ115" s="10">
        <f>IF(AND(DZ114&gt;0,DZ114&lt;&gt;"wait"),"AT",IF(AIH!$AC116="AI",IF(Sheet1!$D116&gt;AIH!$AB116+150,150,"wait"),0))</f>
        <v>0</v>
      </c>
      <c r="EA115" s="10">
        <f>IF(AND(EA114&gt;0,EA114&lt;&gt;"wait"),"AT",IF(AIH!$AC116="AI",IF(Sheet1!$D116&gt;AIH!$AB116+200,200,"wait"),0))</f>
        <v>0</v>
      </c>
      <c r="EB115" s="10">
        <f>IF(AND(EB114&gt;0,EB114&lt;&gt;"wait"),"AT",IF(AIH!$AC116="AI",IF(Sheet1!$E116&lt;AIH!$AB116-50,50,"wait"),0))</f>
        <v>0</v>
      </c>
      <c r="EC115" s="10">
        <f>IF(AND(EC114&gt;0,EC114&lt;&gt;"wait"),"AT",IF(AIH!$AC116="AI",IF(Sheet1!$E116&lt;AIH!$AB116-100,100,"wait"),0))</f>
        <v>0</v>
      </c>
      <c r="ED115" s="10">
        <f>IF(AND(ED114&gt;0,ED114&lt;&gt;"wait"),"AT",IF(AIH!$AC116="AI",IF(Sheet1!$E116&lt;AIH!$AB116-150,150,"wait"),0))</f>
        <v>0</v>
      </c>
      <c r="EE115" s="10">
        <f>IF(AND(EE114&gt;0,EE114&lt;&gt;"wait"),"AT",IF(AIH!$AC116="AI",IF(Sheet1!$E116&lt;AIH!$AB116-200,200,"wait"),0))</f>
        <v>0</v>
      </c>
      <c r="EF115" s="10">
        <f t="shared" si="45"/>
        <v>0</v>
      </c>
      <c r="EH115" s="10">
        <f>IF(AND(EH114&gt;0,EH114&lt;&gt;"wait"),"AT",IF(AIH!$AE116="AI",IF(Sheet1!$D116&gt;AIH!$AD116+50,50,"wait"),0))</f>
        <v>0</v>
      </c>
      <c r="EI115" s="10">
        <f>IF(AND(EI114&gt;0,EI114&lt;&gt;"wait"),"AT",IF(AIH!$AE116="AI",IF(Sheet1!$D116&gt;AIH!$AD116+100,100,"wait"),0))</f>
        <v>0</v>
      </c>
      <c r="EJ115" s="10">
        <f>IF(AND(EJ114&gt;0,EJ114&lt;&gt;"wait"),"AT",IF(AIH!$AE116="AI",IF(Sheet1!$D116&gt;AIH!$AD116+150,150,"wait"),0))</f>
        <v>0</v>
      </c>
      <c r="EK115" s="10">
        <f>IF(AND(EK114&gt;0,EK114&lt;&gt;"wait"),"AT",IF(AIH!$AE116="AI",IF(Sheet1!$D116&gt;AIH!$AD116+200,200,"wait"),0))</f>
        <v>0</v>
      </c>
      <c r="EL115" s="10">
        <f>IF(AND(EL114&gt;0,EL114&lt;&gt;"wait"),"AT",IF(AIH!$AE116="AI",IF(Sheet1!$E116&lt;AIH!$AD116-50,50,"wait"),0))</f>
        <v>0</v>
      </c>
      <c r="EM115" s="10">
        <f>IF(AND(EM114&gt;0,EM114&lt;&gt;"wait"),"AT",IF(AIH!$AE116="AI",IF(Sheet1!$E116&lt;AIH!$AD116-100,100,"wait"),0))</f>
        <v>0</v>
      </c>
      <c r="EN115" s="10">
        <f>IF(AND(EN114&gt;0,EN114&lt;&gt;"wait"),"AT",IF(AIH!$AE116="AI",IF(Sheet1!$E116&lt;AIH!$AD116-150,150,"wait"),0))</f>
        <v>0</v>
      </c>
      <c r="EO115" s="10">
        <f>IF(AND(EO114&gt;0,EO114&lt;&gt;"wait"),"AT",IF(AIH!$AE116="AI",IF(Sheet1!$E116&lt;AIH!$AD116-200,200,"wait"),0))</f>
        <v>0</v>
      </c>
      <c r="EP115" s="10">
        <f t="shared" si="46"/>
        <v>0</v>
      </c>
      <c r="ER115" s="10">
        <f>IF(AND(ER114&gt;0,ER114&lt;&gt;"wait"),"AT",IF(AIH!$AG116="AI",IF(Sheet1!$D116&gt;AIH!$AF116+50,50,"wait"),0))</f>
        <v>0</v>
      </c>
      <c r="ES115" s="10">
        <f>IF(AND(ES114&gt;0,ES114&lt;&gt;"wait"),"AT",IF(AIH!$AG116="AI",IF(Sheet1!$D116&gt;AIH!$AF116+100,100,"wait"),0))</f>
        <v>0</v>
      </c>
      <c r="ET115" s="10">
        <f>IF(AND(ET114&gt;0,ET114&lt;&gt;"wait"),"AT",IF(AIH!$AG116="AI",IF(Sheet1!$D116&gt;AIH!$AF116+150,150,"wait"),0))</f>
        <v>0</v>
      </c>
      <c r="EU115" s="10">
        <f>IF(AND(EU114&gt;0,EU114&lt;&gt;"wait"),"AT",IF(AIH!$AG116="AI",IF(Sheet1!$D116&gt;AIH!$AF116+200,200,"wait"),0))</f>
        <v>0</v>
      </c>
      <c r="EV115" s="10">
        <f>IF(AND(EV114&gt;0,EV114&lt;&gt;"wait"),"AT",IF(AIH!$AG116="AI",IF(Sheet1!$E116&lt;AIH!$AF116-50,50,"wait"),0))</f>
        <v>0</v>
      </c>
      <c r="EW115" s="10">
        <f>IF(AND(EW114&gt;0,EW114&lt;&gt;"wait"),"AT",IF(AIH!$AG116="AI",IF(Sheet1!$E116&lt;AIH!$AF116-100,100,"wait"),0))</f>
        <v>0</v>
      </c>
      <c r="EX115" s="10">
        <f>IF(AND(EX114&gt;0,EX114&lt;&gt;"wait"),"AT",IF(AIH!$AG116="AI",IF(Sheet1!$E116&lt;AIH!$AF116-150,150,"wait"),0))</f>
        <v>0</v>
      </c>
      <c r="EY115" s="10">
        <f>IF(AND(EY114&gt;0,EY114&lt;&gt;"wait"),"AT",IF(AIH!$AG116="AI",IF(Sheet1!$E116&lt;AIH!$AF116-200,200,"wait"),0))</f>
        <v>0</v>
      </c>
      <c r="EZ115" s="10">
        <f t="shared" si="47"/>
        <v>0</v>
      </c>
      <c r="FB115" s="10">
        <f>IF(AND(FB114&gt;0,FB114&lt;&gt;"wait"),"AT",IF(AIH!$AI116="AI",IF(Sheet1!$D116&gt;AIH!$AH116+50,50,"wait"),0))</f>
        <v>0</v>
      </c>
      <c r="FC115" s="10">
        <f>IF(AND(FC114&gt;0,FC114&lt;&gt;"wait"),"AT",IF(AIH!$AI116="AI",IF(Sheet1!$D116&gt;AIH!$AH116+100,100,"wait"),0))</f>
        <v>0</v>
      </c>
      <c r="FD115" s="10">
        <f>IF(AND(FD114&gt;0,FD114&lt;&gt;"wait"),"AT",IF(AIH!$AI116="AI",IF(Sheet1!$D116&gt;AIH!$AH116+150,150,"wait"),0))</f>
        <v>0</v>
      </c>
      <c r="FE115" s="10">
        <f>IF(AND(FE114&gt;0,FE114&lt;&gt;"wait"),"AT",IF(AIH!$AI116="AI",IF(Sheet1!$D116&gt;AIH!$AH116+200,200,"wait"),0))</f>
        <v>0</v>
      </c>
      <c r="FF115" s="10">
        <f>IF(AND(FF114&gt;0,FF114&lt;&gt;"wait"),"AT",IF(AIH!$AI116="AI",IF(Sheet1!$E116&lt;AIH!$AH116-50,50,"wait"),0))</f>
        <v>0</v>
      </c>
      <c r="FG115" s="10">
        <f>IF(AND(FG114&gt;0,FG114&lt;&gt;"wait"),"AT",IF(AIH!$AI116="AI",IF(Sheet1!$E116&lt;AIH!$AH116-100,100,"wait"),0))</f>
        <v>0</v>
      </c>
      <c r="FH115" s="10">
        <f>IF(AND(FH114&gt;0,FH114&lt;&gt;"wait"),"AT",IF(AIH!$AI116="AI",IF(Sheet1!$E116&lt;AIH!$AH116-150,150,"wait"),0))</f>
        <v>0</v>
      </c>
      <c r="FI115" s="10">
        <f>IF(AND(FI114&gt;0,FI114&lt;&gt;"wait"),"AT",IF(AIH!$AI116="AI",IF(Sheet1!$E116&lt;AIH!$AH116-200,200,"wait"),0))</f>
        <v>0</v>
      </c>
      <c r="FJ115" s="10">
        <f t="shared" si="48"/>
        <v>0</v>
      </c>
      <c r="FL115" s="10">
        <f>IF(AND(FL114&gt;0,FL114&lt;&gt;"wait"),"AT",IF(AIH!$AK116="AI",IF(Sheet1!$D116&gt;AIH!$AJ116+50,50,"wait"),0))</f>
        <v>0</v>
      </c>
      <c r="FM115" s="10">
        <f>IF(AND(FM114&gt;0,FM114&lt;&gt;"wait"),"AT",IF(AIH!$AK116="AI",IF(Sheet1!$D116&gt;AIH!$AJ116+100,100,"wait"),0))</f>
        <v>0</v>
      </c>
      <c r="FN115" s="10">
        <f>IF(AND(FN114&gt;0,FN114&lt;&gt;"wait"),"AT",IF(AIH!$AK116="AI",IF(Sheet1!$D116&gt;AIH!$AJ116+150,150,"wait"),0))</f>
        <v>0</v>
      </c>
      <c r="FO115" s="10">
        <f>IF(AND(FO114&gt;0,FO114&lt;&gt;"wait"),"AT",IF(AIH!$AK116="AI",IF(Sheet1!$D116&gt;AIH!$AJ116+200,200,"wait"),0))</f>
        <v>0</v>
      </c>
      <c r="FP115" s="10">
        <f>IF(AND(FP114&gt;0,FP114&lt;&gt;"wait"),"AT",IF(AIH!$AK116="AI",IF(Sheet1!$E116&lt;AIH!$AJ116-50,50,"wait"),0))</f>
        <v>0</v>
      </c>
      <c r="FQ115" s="10">
        <f>IF(AND(FQ114&gt;0,FQ114&lt;&gt;"wait"),"AT",IF(AIH!$AK116="AI",IF(Sheet1!$E116&lt;AIH!$AJ116-100,100,"wait"),0))</f>
        <v>0</v>
      </c>
      <c r="FR115" s="10">
        <f>IF(AND(FR114&gt;0,FR114&lt;&gt;"wait"),"AT",IF(AIH!$AK116="AI",IF(Sheet1!$E116&lt;AIH!$AJ116-150,150,"wait"),0))</f>
        <v>0</v>
      </c>
      <c r="FS115" s="10">
        <f>IF(AND(FS114&gt;0,FS114&lt;&gt;"wait"),"AT",IF(AIH!$AK116="AI",IF(Sheet1!$E116&lt;AIH!$AJ116-200,200,"wait"),0))</f>
        <v>0</v>
      </c>
      <c r="FT115" s="10">
        <f t="shared" si="49"/>
        <v>0</v>
      </c>
      <c r="FV115" s="10">
        <f>IF(AND(FV114&gt;0,FV114&lt;&gt;"wait"),"AT",IF(AIH!$AM116="AI",IF(Sheet1!$D116&gt;AIH!$AL116+50,50,"wait"),0))</f>
        <v>0</v>
      </c>
      <c r="FW115" s="10">
        <f>IF(AND(FW114&gt;0,FW114&lt;&gt;"wait"),"AT",IF(AIH!$AM116="AI",IF(Sheet1!$D116&gt;AIH!$AL116+100,100,"wait"),0))</f>
        <v>0</v>
      </c>
      <c r="FX115" s="10">
        <f>IF(AND(FX114&gt;0,FX114&lt;&gt;"wait"),"AT",IF(AIH!$AM116="AI",IF(Sheet1!$D116&gt;AIH!$AL116+150,150,"wait"),0))</f>
        <v>0</v>
      </c>
      <c r="FY115" s="10">
        <f>IF(AND(FY114&gt;0,FY114&lt;&gt;"wait"),"AT",IF(AIH!$AM116="AI",IF(Sheet1!$D116&gt;AIH!$AL116+200,200,"wait"),0))</f>
        <v>0</v>
      </c>
      <c r="FZ115" s="10">
        <f>IF(AND(FZ114&gt;0,FZ114&lt;&gt;"wait"),"AT",IF(AIH!$AM116="AI",IF(Sheet1!$E116&lt;AIH!$AL116-50,50,"wait"),0))</f>
        <v>0</v>
      </c>
      <c r="GA115" s="10">
        <f>IF(AND(GA114&gt;0,GA114&lt;&gt;"wait"),"AT",IF(AIH!$AM116="AI",IF(Sheet1!$E116&lt;AIH!$AL116-100,100,"wait"),0))</f>
        <v>0</v>
      </c>
      <c r="GB115" s="10">
        <f>IF(AND(GB114&gt;0,GB114&lt;&gt;"wait"),"AT",IF(AIH!$AM116="AI",IF(Sheet1!$E116&lt;AIH!$AL116-150,150,"wait"),0))</f>
        <v>0</v>
      </c>
      <c r="GC115" s="10">
        <f>IF(AND(GC114&gt;0,GC114&lt;&gt;"wait"),"AT",IF(AIH!$AM116="AI",IF(Sheet1!$E116&lt;AIH!$AL116-200,200,"wait"),0))</f>
        <v>0</v>
      </c>
      <c r="GD115" s="10">
        <f t="shared" si="50"/>
        <v>0</v>
      </c>
      <c r="GF115" s="10">
        <f>IF(AND(GF114&gt;0,GF114&lt;&gt;"wait"),"AT",IF(AIH!$AO116="AI",IF(Sheet1!$D116&gt;AIH!$AN116+50,50,"wait"),0))</f>
        <v>0</v>
      </c>
      <c r="GG115" s="10">
        <f>IF(AND(GG114&gt;0,GG114&lt;&gt;"wait"),"AT",IF(AIH!$AO116="AI",IF(Sheet1!$D116&gt;AIH!$AN116+100,100,"wait"),0))</f>
        <v>0</v>
      </c>
      <c r="GH115" s="10">
        <f>IF(AND(GH114&gt;0,GH114&lt;&gt;"wait"),"AT",IF(AIH!$AO116="AI",IF(Sheet1!$D116&gt;AIH!$AN116+150,150,"wait"),0))</f>
        <v>0</v>
      </c>
      <c r="GI115" s="10">
        <f>IF(AND(GI114&gt;0,GI114&lt;&gt;"wait"),"AT",IF(AIH!$AO116="AI",IF(Sheet1!$D116&gt;AIH!$AN116+200,200,"wait"),0))</f>
        <v>0</v>
      </c>
      <c r="GJ115" s="10">
        <f>IF(AND(GJ114&gt;0,GJ114&lt;&gt;"wait"),"AT",IF(AIH!$AO116="AI",IF(Sheet1!$E116&lt;AIH!$AN116-50,50,"wait"),0))</f>
        <v>0</v>
      </c>
      <c r="GK115" s="10">
        <f>IF(AND(GK114&gt;0,GK114&lt;&gt;"wait"),"AT",IF(AIH!$AO116="AI",IF(Sheet1!$E116&lt;AIH!$AN116-100,100,"wait"),0))</f>
        <v>0</v>
      </c>
      <c r="GL115" s="10">
        <f>IF(AND(GL114&gt;0,GL114&lt;&gt;"wait"),"AT",IF(AIH!$AO116="AI",IF(Sheet1!$E116&lt;AIH!$AN116-150,150,"wait"),0))</f>
        <v>0</v>
      </c>
      <c r="GM115" s="10">
        <f>IF(AND(GM114&gt;0,GM114&lt;&gt;"wait"),"AT",IF(AIH!$AO116="AI",IF(Sheet1!$E116&lt;AIH!$AN116-200,200,"wait"),0))</f>
        <v>0</v>
      </c>
      <c r="GN115" s="10">
        <f t="shared" si="51"/>
        <v>0</v>
      </c>
      <c r="GP115" s="10">
        <f>IF(AND(GP114&gt;0,GP114&lt;&gt;"wait"),"AT",IF(AIH!$AQ116="AI",IF(Sheet1!$D116&gt;AIH!$AP116+50,50,"wait"),0))</f>
        <v>0</v>
      </c>
      <c r="GQ115" s="10">
        <f>IF(AND(GQ114&gt;0,GQ114&lt;&gt;"wait"),"AT",IF(AIH!$AQ116="AI",IF(Sheet1!$D116&gt;AIH!$AP116+100,100,"wait"),0))</f>
        <v>0</v>
      </c>
      <c r="GR115" s="10">
        <f>IF(AND(GR114&gt;0,GR114&lt;&gt;"wait"),"AT",IF(AIH!$AQ116="AI",IF(Sheet1!$D116&gt;AIH!$AP116+150,150,"wait"),0))</f>
        <v>0</v>
      </c>
      <c r="GS115" s="10">
        <f>IF(AND(GS114&gt;0,GS114&lt;&gt;"wait"),"AT",IF(AIH!$AQ116="AI",IF(Sheet1!$D116&gt;AIH!$AP116+200,200,"wait"),0))</f>
        <v>0</v>
      </c>
      <c r="GT115" s="10">
        <f>IF(AND(GT114&gt;0,GT114&lt;&gt;"wait"),"AT",IF(AIH!$AQ116="AI",IF(Sheet1!$E116&lt;AIH!$AP116-50,50,"wait"),0))</f>
        <v>0</v>
      </c>
      <c r="GU115" s="10">
        <f>IF(AND(GU114&gt;0,GU114&lt;&gt;"wait"),"AT",IF(AIH!$AQ116="AI",IF(Sheet1!$E116&lt;AIH!$AP116-100,100,"wait"),0))</f>
        <v>0</v>
      </c>
      <c r="GV115" s="10">
        <f>IF(AND(GV114&gt;0,GV114&lt;&gt;"wait"),"AT",IF(AIH!$AQ116="AI",IF(Sheet1!$E116&lt;AIH!$AP116-150,150,"wait"),0))</f>
        <v>0</v>
      </c>
      <c r="GW115" s="10">
        <f>IF(AND(GW114&gt;0,GW114&lt;&gt;"wait"),"AT",IF(AIH!$AQ116="AI",IF(Sheet1!$E116&lt;AIH!$AP116-200,200,"wait"),0))</f>
        <v>0</v>
      </c>
      <c r="GX115" s="10">
        <f t="shared" si="52"/>
        <v>0</v>
      </c>
      <c r="GZ115" s="10">
        <f>IF(AND(GZ114&gt;0,GZ114&lt;&gt;"wait"),"AT",IF(AIH!$AS116="AI",IF(Sheet1!$D116&gt;AIH!$AR116+50,50,"wait"),0))</f>
        <v>0</v>
      </c>
      <c r="HA115" s="10">
        <f>IF(AND(HA114&gt;0,HA114&lt;&gt;"wait"),"AT",IF(AIH!$AS116="AI",IF(Sheet1!$D116&gt;AIH!$AR116+100,100,"wait"),0))</f>
        <v>0</v>
      </c>
      <c r="HB115" s="10">
        <f>IF(AND(HB114&gt;0,HB114&lt;&gt;"wait"),"AT",IF(AIH!$AS116="AI",IF(Sheet1!$D116&gt;AIH!$AR116+150,150,"wait"),0))</f>
        <v>0</v>
      </c>
      <c r="HC115" s="10">
        <f>IF(AND(HC114&gt;0,HC114&lt;&gt;"wait"),"AT",IF(AIH!$AS116="AI",IF(Sheet1!$D116&gt;AIH!$AR116+200,200,"wait"),0))</f>
        <v>0</v>
      </c>
      <c r="HD115" s="10">
        <f>IF(AND(HD114&gt;0,HD114&lt;&gt;"wait"),"AT",IF(AIH!$AS116="AI",IF(Sheet1!$E116&lt;AIH!$AR116-50,50,"wait"),0))</f>
        <v>0</v>
      </c>
      <c r="HE115" s="10">
        <f>IF(AND(HE114&gt;0,HE114&lt;&gt;"wait"),"AT",IF(AIH!$AS116="AI",IF(Sheet1!$E116&lt;AIH!$AR116-100,100,"wait"),0))</f>
        <v>0</v>
      </c>
      <c r="HF115" s="10">
        <f>IF(AND(HF114&gt;0,HF114&lt;&gt;"wait"),"AT",IF(AIH!$AS116="AI",IF(Sheet1!$E116&lt;AIH!$AR116-150,150,"wait"),0))</f>
        <v>0</v>
      </c>
      <c r="HG115" s="10">
        <f>IF(AND(HG114&gt;0,HG114&lt;&gt;"wait"),"AT",IF(AIH!$AS116="AI",IF(Sheet1!$E116&lt;AIH!$AR116-200,200,"wait"),0))</f>
        <v>0</v>
      </c>
      <c r="HH115" s="10">
        <f t="shared" si="53"/>
        <v>0</v>
      </c>
      <c r="HJ115" s="10">
        <f>IF(AND(HJ114&gt;0,HJ114&lt;&gt;"wait"),"AT",IF(AIH!$AU116="AI",IF(Sheet1!$D116&gt;AIH!$AT116+50,50,"wait"),0))</f>
        <v>0</v>
      </c>
      <c r="HK115" s="10">
        <f>IF(AND(HK114&gt;0,HK114&lt;&gt;"wait"),"AT",IF(AIH!$AU116="AI",IF(Sheet1!$D116&gt;AIH!$AT116+100,100,"wait"),0))</f>
        <v>0</v>
      </c>
      <c r="HL115" s="10">
        <f>IF(AND(HL114&gt;0,HL114&lt;&gt;"wait"),"AT",IF(AIH!$AU116="AI",IF(Sheet1!$D116&gt;AIH!$AT116+150,150,"wait"),0))</f>
        <v>0</v>
      </c>
      <c r="HM115" s="10">
        <f>IF(AND(HM114&gt;0,HM114&lt;&gt;"wait"),"AT",IF(AIH!$AU116="AI",IF(Sheet1!$D116&gt;AIH!$AT116+200,200,"wait"),0))</f>
        <v>0</v>
      </c>
      <c r="HN115" s="10">
        <f>IF(AND(HN114&gt;0,HN114&lt;&gt;"wait"),"AT",IF(AIH!$AU116="AI",IF(Sheet1!$E116&lt;AIH!$AT116-50,50,"wait"),0))</f>
        <v>0</v>
      </c>
      <c r="HO115" s="10">
        <f>IF(AND(HO114&gt;0,HO114&lt;&gt;"wait"),"AT",IF(AIH!$AU116="AI",IF(Sheet1!$E116&lt;AIH!$AT116-100,100,"wait"),0))</f>
        <v>0</v>
      </c>
      <c r="HP115" s="10">
        <f>IF(AND(HP114&gt;0,HP114&lt;&gt;"wait"),"AT",IF(AIH!$AU116="AI",IF(Sheet1!$E116&lt;AIH!$AT116-150,150,"wait"),0))</f>
        <v>0</v>
      </c>
      <c r="HQ115" s="10">
        <f>IF(AND(HQ114&gt;0,HQ114&lt;&gt;"wait"),"AT",IF(AIH!$AU116="AI",IF(Sheet1!$E116&lt;AIH!$AT116-200,200,"wait"),0))</f>
        <v>0</v>
      </c>
      <c r="HR115" s="10">
        <f t="shared" si="54"/>
        <v>0</v>
      </c>
      <c r="HT115" s="10">
        <f>IF(AND(HT114&gt;0,HT114&lt;&gt;"wait"),"AT",IF(AIH!$AX116="AI",IF(Sheet1!$D116&gt;AIH!$AW116+50,50,"wait"),0))</f>
        <v>0</v>
      </c>
      <c r="HU115" s="10">
        <f>IF(AND(HU114&gt;0,HU114&lt;&gt;"wait"),"AT",IF(AIH!$AX116="AI",IF(Sheet1!$D116&gt;AIH!$AW116+100,100,"wait"),0))</f>
        <v>0</v>
      </c>
      <c r="HV115" s="10">
        <f>IF(AND(HV114&gt;0,HV114&lt;&gt;"wait"),"AT",IF(AIH!$AX116="AI",IF(Sheet1!$D116&gt;AIH!$AW116+150,150,"wait"),0))</f>
        <v>0</v>
      </c>
      <c r="HW115" s="10">
        <f>IF(AND(HW114&gt;0,HW114&lt;&gt;"wait"),"AT",IF(AIH!$AX116="AI",IF(Sheet1!$D116&gt;AIH!$AW116+200,200,"wait"),0))</f>
        <v>0</v>
      </c>
      <c r="HX115" s="10">
        <f>IF(AND(HX114&gt;0,HX114&lt;&gt;"wait"),"AT",IF(AIH!$AX116="AI",IF(Sheet1!$E116&lt;AIH!$AW116-50,50,"wait"),0))</f>
        <v>0</v>
      </c>
      <c r="HY115" s="10">
        <f>IF(AND(HY114&gt;0,HY114&lt;&gt;"wait"),"AT",IF(AIH!$AX116="AI",IF(Sheet1!$E116&lt;AIH!$AW116-100,100,"wait"),0))</f>
        <v>0</v>
      </c>
      <c r="HZ115" s="10">
        <f>IF(AND(HZ114&gt;0,HZ114&lt;&gt;"wait"),"AT",IF(AIH!$AX116="AI",IF(Sheet1!$E116&lt;AIH!$AW116-150,150,"wait"),0))</f>
        <v>0</v>
      </c>
      <c r="IA115" s="10">
        <f>IF(AND(IA114&gt;0,IA114&lt;&gt;"wait"),"AT",IF(AIH!$AX116="AI",IF(Sheet1!$E116&lt;AIH!$AW116-200,200,"wait"),0))</f>
        <v>0</v>
      </c>
      <c r="IB115" s="10">
        <f t="shared" si="55"/>
        <v>0</v>
      </c>
      <c r="ID115" s="10">
        <f>IF(AND(ID114&gt;0,ID114&lt;&gt;"wait"),"AT",IF(AIH!$AZ116="AI",IF(Sheet1!$D116&gt;AIH!$AY116+50,50,"wait"),0))</f>
        <v>0</v>
      </c>
      <c r="IE115" s="10">
        <f>IF(AND(IE114&gt;0,IE114&lt;&gt;"wait"),"AT",IF(AIH!$AZ116="AI",IF(Sheet1!$D116&gt;AIH!$AY116+100,100,"wait"),0))</f>
        <v>0</v>
      </c>
      <c r="IF115" s="10">
        <f>IF(AND(IF114&gt;0,IF114&lt;&gt;"wait"),"AT",IF(AIH!$AZ116="AI",IF(Sheet1!$D116&gt;AIH!$AY116+150,150,"wait"),0))</f>
        <v>0</v>
      </c>
      <c r="IG115" s="10">
        <f>IF(AND(IG114&gt;0,IG114&lt;&gt;"wait"),"AT",IF(AIH!$AZ116="AI",IF(Sheet1!$D116&gt;AIH!$AY116+200,200,"wait"),0))</f>
        <v>0</v>
      </c>
      <c r="IH115" s="10">
        <f>IF(AND(IH114&gt;0,IH114&lt;&gt;"wait"),"AT",IF(AIH!$AZ116="AI",IF(Sheet1!$E116&lt;AIH!$AY116-50,50,"wait"),0))</f>
        <v>0</v>
      </c>
      <c r="II115" s="10">
        <f>IF(AND(II114&gt;0,II114&lt;&gt;"wait"),"AT",IF(AIH!$AZ116="AI",IF(Sheet1!$E116&lt;AIH!$AY116-100,100,"wait"),0))</f>
        <v>0</v>
      </c>
      <c r="IJ115" s="10">
        <f>IF(AND(IJ114&gt;0,IJ114&lt;&gt;"wait"),"AT",IF(AIH!$AZ116="AI",IF(Sheet1!$E116&lt;AIH!$AY116-150,150,"wait"),0))</f>
        <v>0</v>
      </c>
      <c r="IK115" s="10">
        <f>IF(AND(IK114&gt;0,IK114&lt;&gt;"wait"),"AT",IF(AIH!$AZ116="AI",IF(Sheet1!$E116&lt;AIH!$AY116-200,200,"wait"),0))</f>
        <v>0</v>
      </c>
      <c r="IL115" s="10">
        <f t="shared" si="56"/>
        <v>0</v>
      </c>
      <c r="IN115" s="10">
        <f>IF(AND(IN114&gt;0,IN114&lt;&gt;"wait"),"AT",IF(AIH!$BB116="AI",IF(Sheet1!$D116&gt;AIH!$BA116+50,50,"wait"),0))</f>
        <v>0</v>
      </c>
      <c r="IO115" s="10">
        <f>IF(AND(IO114&gt;0,IO114&lt;&gt;"wait"),"AT",IF(AIH!$BB116="AI",IF(Sheet1!$D116&gt;AIH!$BA116+100,100,"wait"),0))</f>
        <v>0</v>
      </c>
      <c r="IP115" s="10">
        <f>IF(AND(IP114&gt;0,IP114&lt;&gt;"wait"),"AT",IF(AIH!$BB116="AI",IF(Sheet1!$D116&gt;AIH!$BA116+150,150,"wait"),0))</f>
        <v>0</v>
      </c>
      <c r="IQ115" s="10">
        <f>IF(AND(IQ114&gt;0,IQ114&lt;&gt;"wait"),"AT",IF(AIH!$BB116="AI",IF(Sheet1!$D116&gt;AIH!$BA116+200,200,"wait"),0))</f>
        <v>0</v>
      </c>
      <c r="IR115" s="10">
        <f>IF(AND(IR114&gt;0,IR114&lt;&gt;"wait"),"AT",IF(AIH!$BB116="AI",IF(Sheet1!$E116&lt;AIH!$BA116-50,50,"wait"),0))</f>
        <v>0</v>
      </c>
      <c r="IS115" s="10">
        <f>IF(AND(IS114&gt;0,IS114&lt;&gt;"wait"),"AT",IF(AIH!$BB116="AI",IF(Sheet1!$E116&lt;AIH!$BA116-100,100,"wait"),0))</f>
        <v>0</v>
      </c>
      <c r="IT115" s="10">
        <f>IF(AND(IT114&gt;0,IT114&lt;&gt;"wait"),"AT",IF(AIH!$BB116="AI",IF(Sheet1!$E116&lt;AIH!$BA116-150,150,"wait"),0))</f>
        <v>0</v>
      </c>
      <c r="IU115" s="10">
        <f>IF(AND(IU114&gt;0,IU114&lt;&gt;"wait"),"AT",IF(AIH!$BB116="AI",IF(Sheet1!$E116&lt;AIH!$BA116-200,200,"wait"),0))</f>
        <v>0</v>
      </c>
      <c r="IV115" s="10">
        <f t="shared" si="57"/>
        <v>0</v>
      </c>
      <c r="IX115" s="10">
        <f>IF(AND(IX114&gt;0,IX114&lt;&gt;"wait"),"AT",IF(AIH!$BD116="AI",IF(Sheet1!$D116&gt;AIH!$BC116+50,50,"wait"),0))</f>
        <v>0</v>
      </c>
      <c r="IY115" s="10">
        <f>IF(AND(IY114&gt;0,IY114&lt;&gt;"wait"),"AT",IF(AIH!$BD116="AI",IF(Sheet1!$D116&gt;AIH!$BC116+100,100,"wait"),0))</f>
        <v>0</v>
      </c>
      <c r="IZ115" s="10">
        <f>IF(AND(IZ114&gt;0,IZ114&lt;&gt;"wait"),"AT",IF(AIH!$BD116="AI",IF(Sheet1!$D116&gt;AIH!$BC116+150,150,"wait"),0))</f>
        <v>0</v>
      </c>
      <c r="JA115" s="10">
        <f>IF(AND(JA114&gt;0,JA114&lt;&gt;"wait"),"AT",IF(AIH!$BD116="AI",IF(Sheet1!$D116&gt;AIH!$BC116+200,200,"wait"),0))</f>
        <v>0</v>
      </c>
      <c r="JB115" s="10">
        <f>IF(AND(JB114&gt;0,JB114&lt;&gt;"wait"),"AT",IF(AIH!$BD116="AI",IF(Sheet1!$E116&lt;AIH!$BC116-50,50,"wait"),0))</f>
        <v>0</v>
      </c>
      <c r="JC115" s="10">
        <f>IF(AND(JC114&gt;0,JC114&lt;&gt;"wait"),"AT",IF(AIH!$BD116="AI",IF(Sheet1!$E116&lt;AIH!$BC116-100,100,"wait"),0))</f>
        <v>0</v>
      </c>
      <c r="JD115" s="10">
        <f>IF(AND(JD114&gt;0,JD114&lt;&gt;"wait"),"AT",IF(AIH!$BD116="AI",IF(Sheet1!$E116&lt;AIH!$BC116-150,150,"wait"),0))</f>
        <v>0</v>
      </c>
      <c r="JE115" s="10">
        <f>IF(AND(JE114&gt;0,JE114&lt;&gt;"wait"),"AT",IF(AIH!$BD116="AI",IF(Sheet1!$E116&lt;AIH!$BC116-200,200,"wait"),0))</f>
        <v>0</v>
      </c>
      <c r="JF115" s="10">
        <f t="shared" si="58"/>
        <v>0</v>
      </c>
      <c r="JH115" s="10">
        <f>IF(AND(JH114&gt;0,JH114&lt;&gt;"wait"),"AT",IF(AIH!$BF116="AI",IF(Sheet1!$D116&gt;AIH!$BE116+50,50,"wait"),0))</f>
        <v>0</v>
      </c>
      <c r="JI115" s="10">
        <f>IF(AND(JI114&gt;0,JI114&lt;&gt;"wait"),"AT",IF(AIH!$BF116="AI",IF(Sheet1!$D116&gt;AIH!$BE116+100,100,"wait"),0))</f>
        <v>0</v>
      </c>
      <c r="JJ115" s="10">
        <f>IF(AND(JJ114&gt;0,JJ114&lt;&gt;"wait"),"AT",IF(AIH!$BF116="AI",IF(Sheet1!$D116&gt;AIH!$BE116+150,150,"wait"),0))</f>
        <v>0</v>
      </c>
      <c r="JK115" s="10">
        <f>IF(AND(JK114&gt;0,JK114&lt;&gt;"wait"),"AT",IF(AIH!$BF116="AI",IF(Sheet1!$D116&gt;AIH!$BE116+200,200,"wait"),0))</f>
        <v>0</v>
      </c>
      <c r="JL115" s="10">
        <f>IF(AND(JL114&gt;0,JL114&lt;&gt;"wait"),"AT",IF(AIH!$BF116="AI",IF(Sheet1!$E116&lt;AIH!$BE116-50,50,"wait"),0))</f>
        <v>0</v>
      </c>
      <c r="JM115" s="10">
        <f>IF(AND(JM114&gt;0,JM114&lt;&gt;"wait"),"AT",IF(AIH!$BF116="AI",IF(Sheet1!$E116&lt;AIH!$BE116-100,100,"wait"),0))</f>
        <v>0</v>
      </c>
      <c r="JN115" s="10">
        <f>IF(AND(JN114&gt;0,JN114&lt;&gt;"wait"),"AT",IF(AIH!$BF116="AI",IF(Sheet1!$E116&lt;AIH!$BE116-150,150,"wait"),0))</f>
        <v>0</v>
      </c>
      <c r="JO115" s="10">
        <f>IF(AND(JO114&gt;0,JO114&lt;&gt;"wait"),"AT",IF(AIH!$BF116="AI",IF(Sheet1!$E116&lt;AIH!$BE116-200,200,"wait"),0))</f>
        <v>0</v>
      </c>
      <c r="JP115" s="10">
        <f t="shared" si="59"/>
        <v>0</v>
      </c>
      <c r="JR115" s="10">
        <f>IF(AND(JR114&gt;0,JR114&lt;&gt;"wait"),"AT",IF(AIH!$BH116="AI",IF(Sheet1!$D116&gt;AIH!$BG116+50,50,"wait"),0))</f>
        <v>0</v>
      </c>
      <c r="JS115" s="10">
        <f>IF(AND(JS114&gt;0,JS114&lt;&gt;"wait"),"AT",IF(AIH!$BH116="AI",IF(Sheet1!$D116&gt;AIH!$BG116+100,100,"wait"),0))</f>
        <v>0</v>
      </c>
      <c r="JT115" s="10">
        <f>IF(AND(JT114&gt;0,JT114&lt;&gt;"wait"),"AT",IF(AIH!$BH116="AI",IF(Sheet1!$D116&gt;AIH!$BG116+150,150,"wait"),0))</f>
        <v>0</v>
      </c>
      <c r="JU115" s="10">
        <f>IF(AND(JU114&gt;0,JU114&lt;&gt;"wait"),"AT",IF(AIH!$BH116="AI",IF(Sheet1!$D116&gt;AIH!$BG116+200,200,"wait"),0))</f>
        <v>0</v>
      </c>
      <c r="JV115" s="10">
        <f>IF(AND(JV114&gt;0,JV114&lt;&gt;"wait"),"AT",IF(AIH!$BH116="AI",IF(Sheet1!$E116&lt;AIH!$BG116-50,50,"wait"),0))</f>
        <v>0</v>
      </c>
      <c r="JW115" s="10">
        <f>IF(AND(JW114&gt;0,JW114&lt;&gt;"wait"),"AT",IF(AIH!$BH116="AI",IF(Sheet1!$E116&lt;AIH!$BG116-100,100,"wait"),0))</f>
        <v>0</v>
      </c>
      <c r="JX115" s="10">
        <f>IF(AND(JX114&gt;0,JX114&lt;&gt;"wait"),"AT",IF(AIH!$BH116="AI",IF(Sheet1!$E116&lt;AIH!$BG116-150,150,"wait"),0))</f>
        <v>0</v>
      </c>
      <c r="JY115" s="10">
        <f>IF(AND(JY114&gt;0,JY114&lt;&gt;"wait"),"AT",IF(AIH!$BH116="AI",IF(Sheet1!$E116&lt;AIH!$BG116-200,200,"wait"),0))</f>
        <v>0</v>
      </c>
      <c r="JZ115" s="10">
        <f t="shared" si="60"/>
        <v>0</v>
      </c>
      <c r="KB115" s="10">
        <f>IF(AND(KB114&gt;0,KB114&lt;&gt;"wait"),"AT",IF(AIH!$BJ116="AI",IF(Sheet1!$D116&gt;AIH!$BI116+50,50,"wait"),0))</f>
        <v>0</v>
      </c>
      <c r="KC115" s="10">
        <f>IF(AND(KC114&gt;0,KC114&lt;&gt;"wait"),"AT",IF(AIH!$BJ116="AI",IF(Sheet1!$D116&gt;AIH!$BI116+100,100,"wait"),0))</f>
        <v>0</v>
      </c>
      <c r="KD115" s="10">
        <f>IF(AND(KD114&gt;0,KD114&lt;&gt;"wait"),"AT",IF(AIH!$BJ116="AI",IF(Sheet1!$D116&gt;AIH!$BI116+150,150,"wait"),0))</f>
        <v>0</v>
      </c>
      <c r="KE115" s="10">
        <f>IF(AND(KE114&gt;0,KE114&lt;&gt;"wait"),"AT",IF(AIH!$BJ116="AI",IF(Sheet1!$D116&gt;AIH!$BI116+200,200,"wait"),0))</f>
        <v>0</v>
      </c>
      <c r="KF115" s="10">
        <f>IF(AND(KF114&gt;0,KF114&lt;&gt;"wait"),"AT",IF(AIH!$BJ116="AI",IF(Sheet1!$E116&lt;AIH!$BI116-50,50,"wait"),0))</f>
        <v>0</v>
      </c>
      <c r="KG115" s="10">
        <f>IF(AND(KG114&gt;0,KG114&lt;&gt;"wait"),"AT",IF(AIH!$BJ116="AI",IF(Sheet1!$E116&lt;AIH!$BI116-100,100,"wait"),0))</f>
        <v>0</v>
      </c>
      <c r="KH115" s="10">
        <f>IF(AND(KH114&gt;0,KH114&lt;&gt;"wait"),"AT",IF(AIH!$BJ116="AI",IF(Sheet1!$E116&lt;AIH!$BI116-150,150,"wait"),0))</f>
        <v>0</v>
      </c>
      <c r="KI115" s="10">
        <f>IF(AND(KI114&gt;0,KI114&lt;&gt;"wait"),"AT",IF(AIH!$BJ116="AI",IF(Sheet1!$E116&lt;AIH!$BI116-200,200,"wait"),0))</f>
        <v>0</v>
      </c>
      <c r="KJ115" s="10">
        <f t="shared" si="61"/>
        <v>0</v>
      </c>
      <c r="KL115" s="10">
        <f>IF(AND(KL114&gt;0,KL114&lt;&gt;"wait"),"AT",IF(AIH!$BL116="AI",IF(Sheet1!$D116&gt;AIH!$BK116+50,50,"wait"),0))</f>
        <v>0</v>
      </c>
      <c r="KM115" s="10">
        <f>IF(AND(KM114&gt;0,KM114&lt;&gt;"wait"),"AT",IF(AIH!$BL116="AI",IF(Sheet1!$D116&gt;AIH!$BK116+100,100,"wait"),0))</f>
        <v>0</v>
      </c>
      <c r="KN115" s="10">
        <f>IF(AND(KN114&gt;0,KN114&lt;&gt;"wait"),"AT",IF(AIH!$BL116="AI",IF(Sheet1!$D116&gt;AIH!$BK116+150,150,"wait"),0))</f>
        <v>0</v>
      </c>
      <c r="KO115" s="10">
        <f>IF(AND(KO114&gt;0,KO114&lt;&gt;"wait"),"AT",IF(AIH!$BL116="AI",IF(Sheet1!$D116&gt;AIH!$BK116+200,200,"wait"),0))</f>
        <v>0</v>
      </c>
      <c r="KP115" s="10">
        <f>IF(AND(KP114&gt;0,KP114&lt;&gt;"wait"),"AT",IF(AIH!$BL116="AI",IF(Sheet1!$E116&lt;AIH!$BK116-50,50,"wait"),0))</f>
        <v>0</v>
      </c>
      <c r="KQ115" s="10">
        <f>IF(AND(KQ114&gt;0,KQ114&lt;&gt;"wait"),"AT",IF(AIH!$BL116="AI",IF(Sheet1!$E116&lt;AIH!$BK116-100,100,"wait"),0))</f>
        <v>0</v>
      </c>
      <c r="KR115" s="10">
        <f>IF(AND(KR114&gt;0,KR114&lt;&gt;"wait"),"AT",IF(AIH!$BL116="AI",IF(Sheet1!$E116&lt;AIH!$BK116-150,150,"wait"),0))</f>
        <v>0</v>
      </c>
      <c r="KS115" s="10">
        <f>IF(AND(KS114&gt;0,KS114&lt;&gt;"wait"),"AT",IF(AIH!$BL116="AI",IF(Sheet1!$E116&lt;AIH!$BK116-200,200,"wait"),0))</f>
        <v>0</v>
      </c>
      <c r="KT115" s="10">
        <f t="shared" si="62"/>
        <v>0</v>
      </c>
      <c r="KV115" s="10">
        <f>IF(AND(KV114&gt;0,KV114&lt;&gt;"wait"),"AT",IF(AIH!$BN116="AI",IF(Sheet1!$D116&gt;AIH!$BM116+50,50,"wait"),0))</f>
        <v>0</v>
      </c>
      <c r="KW115" s="10">
        <f>IF(AND(KW114&gt;0,KW114&lt;&gt;"wait"),"AT",IF(AIH!$BN116="AI",IF(Sheet1!$D116&gt;AIH!$BM116+100,100,"wait"),0))</f>
        <v>0</v>
      </c>
      <c r="KX115" s="10">
        <f>IF(AND(KX114&gt;0,KX114&lt;&gt;"wait"),"AT",IF(AIH!$BN116="AI",IF(Sheet1!$D116&gt;AIH!$BM116+150,150,"wait"),0))</f>
        <v>0</v>
      </c>
      <c r="KY115" s="10">
        <f>IF(AND(KY114&gt;0,KY114&lt;&gt;"wait"),"AT",IF(AIH!$BN116="AI",IF(Sheet1!$D116&gt;AIH!$BM116+200,200,"wait"),0))</f>
        <v>0</v>
      </c>
      <c r="KZ115" s="10">
        <f>IF(AND(KZ114&gt;0,KZ114&lt;&gt;"wait"),"AT",IF(AIH!$BN116="AI",IF(Sheet1!$E116&lt;AIH!$BM116-50,50,"wait"),0))</f>
        <v>0</v>
      </c>
      <c r="LA115" s="10">
        <f>IF(AND(LA114&gt;0,LA114&lt;&gt;"wait"),"AT",IF(AIH!$BN116="AI",IF(Sheet1!$E116&lt;AIH!$BM116-100,100,"wait"),0))</f>
        <v>0</v>
      </c>
      <c r="LB115" s="10">
        <f>IF(AND(LB114&gt;0,LB114&lt;&gt;"wait"),"AT",IF(AIH!$BN116="AI",IF(Sheet1!$E116&lt;AIH!$BM116-150,150,"wait"),0))</f>
        <v>0</v>
      </c>
      <c r="LC115" s="10">
        <f>IF(AND(LC114&gt;0,LC114&lt;&gt;"wait"),"AT",IF(AIH!$BN116="AI",IF(Sheet1!$E116&lt;AIH!$BM116-200,200,"wait"),0))</f>
        <v>0</v>
      </c>
      <c r="LD115" s="10">
        <f t="shared" si="63"/>
        <v>0</v>
      </c>
      <c r="LF115" s="10">
        <f>IF(AND(LF114&gt;0,LF114&lt;&gt;"wait"),"AT",IF(AIH!$BP116="AI",IF(Sheet1!$D116&gt;AIH!$BO116+50,50,"wait"),0))</f>
        <v>0</v>
      </c>
      <c r="LG115" s="10">
        <f>IF(AND(LG114&gt;0,LG114&lt;&gt;"wait"),"AT",IF(AIH!$BP116="AI",IF(Sheet1!$D116&gt;AIH!$BO116+100,100,"wait"),0))</f>
        <v>0</v>
      </c>
      <c r="LH115" s="10">
        <f>IF(AND(LH114&gt;0,LH114&lt;&gt;"wait"),"AT",IF(AIH!$BP116="AI",IF(Sheet1!$D116&gt;AIH!$BO116+150,150,"wait"),0))</f>
        <v>0</v>
      </c>
      <c r="LI115" s="10">
        <f>IF(AND(LI114&gt;0,LI114&lt;&gt;"wait"),"AT",IF(AIH!$BP116="AI",IF(Sheet1!$D116&gt;AIH!$BO116+200,200,"wait"),0))</f>
        <v>0</v>
      </c>
      <c r="LJ115" s="10">
        <f>IF(AND(LJ114&gt;0,LJ114&lt;&gt;"wait"),"AT",IF(AIH!$BP116="AI",IF(Sheet1!$E116&lt;AIH!$BO116-50,50,"wait"),0))</f>
        <v>0</v>
      </c>
      <c r="LK115" s="10">
        <f>IF(AND(LK114&gt;0,LK114&lt;&gt;"wait"),"AT",IF(AIH!$BP116="AI",IF(Sheet1!$E116&lt;AIH!$BO116-100,100,"wait"),0))</f>
        <v>0</v>
      </c>
      <c r="LL115" s="10">
        <f>IF(AND(LL114&gt;0,LL114&lt;&gt;"wait"),"AT",IF(AIH!$BP116="AI",IF(Sheet1!$E116&lt;AIH!$BO116-150,150,"wait"),0))</f>
        <v>0</v>
      </c>
      <c r="LM115" s="10">
        <f>IF(AND(LM114&gt;0,LM114&lt;&gt;"wait"),"AT",IF(AIH!$BP116="AI",IF(Sheet1!$E116&lt;AIH!$BO116-200,200,"wait"),0))</f>
        <v>0</v>
      </c>
      <c r="LN115" s="10">
        <f t="shared" si="64"/>
        <v>0</v>
      </c>
      <c r="LP115" s="10">
        <f>IF(AND(LP114&gt;0,LP114&lt;&gt;"wait"),"AT",IF(AIH!$BR116="AI",IF(Sheet1!$D116&gt;AIH!$BQ116+50,50,"wait"),0))</f>
        <v>0</v>
      </c>
      <c r="LQ115" s="10">
        <f>IF(AND(LQ114&gt;0,LQ114&lt;&gt;"wait"),"AT",IF(AIH!$BR116="AI",IF(Sheet1!$D116&gt;AIH!$BQ116+100,100,"wait"),0))</f>
        <v>0</v>
      </c>
      <c r="LR115" s="10">
        <f>IF(AND(LR114&gt;0,LR114&lt;&gt;"wait"),"AT",IF(AIH!$BR116="AI",IF(Sheet1!$D116&gt;AIH!$BQ116+150,150,"wait"),0))</f>
        <v>0</v>
      </c>
      <c r="LS115" s="10">
        <f>IF(AND(LS114&gt;0,LS114&lt;&gt;"wait"),"AT",IF(AIH!$BR116="AI",IF(Sheet1!$D116&gt;AIH!$BQ116+200,200,"wait"),0))</f>
        <v>0</v>
      </c>
      <c r="LT115" s="10">
        <f>IF(AND(LT114&gt;0,LT114&lt;&gt;"wait"),"AT",IF(AIH!$BR116="AI",IF(Sheet1!$E116&lt;AIH!$BQ116-50,50,"wait"),0))</f>
        <v>0</v>
      </c>
      <c r="LU115" s="10">
        <f>IF(AND(LU114&gt;0,LU114&lt;&gt;"wait"),"AT",IF(AIH!$BR116="AI",IF(Sheet1!$E116&lt;AIH!$BQ116-100,100,"wait"),0))</f>
        <v>0</v>
      </c>
      <c r="LV115" s="10">
        <f>IF(AND(LV114&gt;0,LV114&lt;&gt;"wait"),"AT",IF(AIH!$BR116="AI",IF(Sheet1!$E116&lt;AIH!$BQ116-150,150,"wait"),0))</f>
        <v>0</v>
      </c>
      <c r="LW115" s="10">
        <f>IF(AND(LW114&gt;0,LW114&lt;&gt;"wait"),"AT",IF(AIH!$BR116="AI",IF(Sheet1!$E116&lt;AIH!$BQ116-200,200,"wait"),0))</f>
        <v>0</v>
      </c>
      <c r="LX115" s="10">
        <f t="shared" si="65"/>
        <v>0</v>
      </c>
    </row>
    <row r="116" spans="1:336" x14ac:dyDescent="0.3">
      <c r="A116" t="str">
        <f>Sheet1!B116</f>
        <v>03/01 11:09</v>
      </c>
      <c r="B116">
        <f>Sheet1!D116</f>
        <v>29091</v>
      </c>
      <c r="C116">
        <f>Sheet1!E116</f>
        <v>29075</v>
      </c>
      <c r="E116">
        <f>MAX($B116:$B$162)</f>
        <v>29241</v>
      </c>
      <c r="F116">
        <f>MIN($C116:$C$162)</f>
        <v>29062</v>
      </c>
      <c r="H116" s="8">
        <f>IF(AND(H115&gt;0,H115&lt;&gt;"wait"),"AT",IF(AIH!$D117="AI",IF(Sheet1!$D117&gt;AIH!$C117+50,50,"wait"),0))</f>
        <v>0</v>
      </c>
      <c r="I116" s="8">
        <f>IF(AND(I115&gt;0,I115&lt;&gt;"wait"),"AT",IF(AIH!$D117="AI",IF(Sheet1!$D117&gt;AIH!$C117+100,100,"wait"),0))</f>
        <v>0</v>
      </c>
      <c r="J116" s="8">
        <f>IF(AND(J115&gt;0,J115&lt;&gt;"wait"),"AT",IF(AIH!$D117="AI",IF(Sheet1!$D117&gt;AIH!$C117+150,150,"wait"),0))</f>
        <v>0</v>
      </c>
      <c r="K116" s="8">
        <f>IF(AND(K115&gt;0,K115&lt;&gt;"wait"),"AT",IF(AIH!$D117="AI",IF(Sheet1!$D117&gt;AIH!$C117+200,200,"wait"),0))</f>
        <v>0</v>
      </c>
      <c r="L116" s="8">
        <f>IF(AND(L115&gt;0,L115&lt;&gt;"wait"),"AT",IF(AIH!$D117="AI",IF(Sheet1!$E117&lt;AIH!$C117-50,50,"wait"),0))</f>
        <v>0</v>
      </c>
      <c r="M116" s="8">
        <f>IF(AND(M115&gt;0,M115&lt;&gt;"wait"),"AT",IF(AIH!$D117="AI",IF(Sheet1!$E117&lt;AIH!$C117-100,100,"wait"),0))</f>
        <v>0</v>
      </c>
      <c r="N116" s="8">
        <f>IF(AND(N115&gt;0,N115&lt;&gt;"wait"),"AT",IF(AIH!$D117="AI",IF(Sheet1!$E117&lt;AIH!$C117-150,150,"wait"),0))</f>
        <v>0</v>
      </c>
      <c r="O116" s="8">
        <f>IF(AND(O115&gt;0,O115&lt;&gt;"wait"),"AT",IF(AIH!$D117="AI",IF(Sheet1!$E117&lt;AIH!$C117-200,200,"wait"),0))</f>
        <v>0</v>
      </c>
      <c r="P116" s="8">
        <f t="shared" si="33"/>
        <v>0</v>
      </c>
      <c r="R116" s="8">
        <f>IF(AND(R115&gt;0,R115&lt;&gt;"wait"),"AT",IF(AIH!$F117="AI",IF(Sheet1!$D117&gt;AIH!$E117+50,50,"wait"),0))</f>
        <v>0</v>
      </c>
      <c r="S116" s="8">
        <f>IF(AND(S115&gt;0,S115&lt;&gt;"wait"),"AT",IF(AIH!$F117="AI",IF(Sheet1!$D117&gt;AIH!$E117+100,100,"wait"),0))</f>
        <v>0</v>
      </c>
      <c r="T116" s="8">
        <f>IF(AND(T115&gt;0,T115&lt;&gt;"wait"),"AT",IF(AIH!$F117="AI",IF(Sheet1!$D117&gt;AIH!$E117+150,150,"wait"),0))</f>
        <v>0</v>
      </c>
      <c r="U116" s="8">
        <f>IF(AND(U115&gt;0,U115&lt;&gt;"wait"),"AT",IF(AIH!$F117="AI",IF(Sheet1!$D117&gt;AIH!$E117+200,200,"wait"),0))</f>
        <v>0</v>
      </c>
      <c r="V116" s="8">
        <f>IF(AND(V115&gt;0,V115&lt;&gt;"wait"),"AT",IF(AIH!$F117="AI",IF(Sheet1!$E117&lt;AIH!$E117-50,50,"wait"),0))</f>
        <v>0</v>
      </c>
      <c r="W116" s="8">
        <f>IF(AND(W115&gt;0,W115&lt;&gt;"wait"),"AT",IF(AIH!$F117="AI",IF(Sheet1!$E117&lt;AIH!$E117-100,100,"wait"),0))</f>
        <v>0</v>
      </c>
      <c r="X116" s="8">
        <f>IF(AND(X115&gt;0,X115&lt;&gt;"wait"),"AT",IF(AIH!$F117="AI",IF(Sheet1!$E117&lt;AIH!$E117-150,150,"wait"),0))</f>
        <v>0</v>
      </c>
      <c r="Y116" s="8">
        <f>IF(AND(Y115&gt;0,Y115&lt;&gt;"wait"),"AT",IF(AIH!$F117="AI",IF(Sheet1!$E117&lt;AIH!$E117-200,200,"wait"),0))</f>
        <v>0</v>
      </c>
      <c r="Z116" s="8">
        <f t="shared" si="34"/>
        <v>0</v>
      </c>
      <c r="AB116" s="8">
        <f>IF(AND(AB115&gt;0,AB115&lt;&gt;"wait"),"AT",IF(AIH!$H117="AI",IF(Sheet1!$D117&gt;AIH!$G117+50,50,"wait"),0))</f>
        <v>0</v>
      </c>
      <c r="AC116" s="8">
        <f>IF(AND(AC115&gt;0,AC115&lt;&gt;"wait"),"AT",IF(AIH!$H117="AI",IF(Sheet1!$D117&gt;AIH!$G117+100,100,"wait"),0))</f>
        <v>0</v>
      </c>
      <c r="AD116" s="8">
        <f>IF(AND(AD115&gt;0,AD115&lt;&gt;"wait"),"AT",IF(AIH!$H117="AI",IF(Sheet1!$D117&gt;AIH!$G117+150,150,"wait"),0))</f>
        <v>0</v>
      </c>
      <c r="AE116" s="8">
        <f>IF(AND(AE115&gt;0,AE115&lt;&gt;"wait"),"AT",IF(AIH!$H117="AI",IF(Sheet1!$D117&gt;AIH!$G117+200,200,"wait"),0))</f>
        <v>0</v>
      </c>
      <c r="AF116" s="8">
        <f>IF(AND(AF115&gt;0,AF115&lt;&gt;"wait"),"AT",IF(AIH!$H117="AI",IF(Sheet1!$E117&lt;AIH!$G117-50,50,"wait"),0))</f>
        <v>0</v>
      </c>
      <c r="AG116" s="8">
        <f>IF(AND(AG115&gt;0,AG115&lt;&gt;"wait"),"AT",IF(AIH!$H117="AI",IF(Sheet1!$E117&lt;AIH!$G117-100,100,"wait"),0))</f>
        <v>0</v>
      </c>
      <c r="AH116" s="8">
        <f>IF(AND(AH115&gt;0,AH115&lt;&gt;"wait"),"AT",IF(AIH!$H117="AI",IF(Sheet1!$E117&lt;AIH!$G117-150,150,"wait"),0))</f>
        <v>0</v>
      </c>
      <c r="AI116" s="8">
        <f>IF(AND(AI115&gt;0,AI115&lt;&gt;"wait"),"AT",IF(AIH!$H117="AI",IF(Sheet1!$E117&lt;AIH!$G117-200,200,"wait"),0))</f>
        <v>0</v>
      </c>
      <c r="AJ116" s="8">
        <f t="shared" si="35"/>
        <v>0</v>
      </c>
      <c r="AL116" s="8">
        <f>IF(AND(AL115&gt;0,AL115&lt;&gt;"wait"),"AT",IF(AIH!$J117="AI",IF(Sheet1!$D117&gt;AIH!$I117+50,50,"wait"),0))</f>
        <v>0</v>
      </c>
      <c r="AM116" s="8">
        <f>IF(AND(AM115&gt;0,AM115&lt;&gt;"wait"),"AT",IF(AIH!$J117="AI",IF(Sheet1!$D117&gt;AIH!$I117+100,100,"wait"),0))</f>
        <v>0</v>
      </c>
      <c r="AN116" s="8">
        <f>IF(AND(AN115&gt;0,AN115&lt;&gt;"wait"),"AT",IF(AIH!$J117="AI",IF(Sheet1!$D117&gt;AIH!$I117+150,150,"wait"),0))</f>
        <v>0</v>
      </c>
      <c r="AO116" s="8">
        <f>IF(AND(AO115&gt;0,AO115&lt;&gt;"wait"),"AT",IF(AIH!$J117="AI",IF(Sheet1!$D117&gt;AIH!$I117+200,200,"wait"),0))</f>
        <v>0</v>
      </c>
      <c r="AP116" s="8">
        <f>IF(AND(AP115&gt;0,AP115&lt;&gt;"wait"),"AT",IF(AIH!$J117="AI",IF(Sheet1!$E117&lt;AIH!$I117-50,50,"wait"),0))</f>
        <v>0</v>
      </c>
      <c r="AQ116" s="8">
        <f>IF(AND(AQ115&gt;0,AQ115&lt;&gt;"wait"),"AT",IF(AIH!$J117="AI",IF(Sheet1!$E117&lt;AIH!$I117-100,100,"wait"),0))</f>
        <v>0</v>
      </c>
      <c r="AR116" s="8">
        <f>IF(AND(AR115&gt;0,AR115&lt;&gt;"wait"),"AT",IF(AIH!$J117="AI",IF(Sheet1!$E117&lt;AIH!$I117-150,150,"wait"),0))</f>
        <v>0</v>
      </c>
      <c r="AS116" s="8">
        <f>IF(AND(AS115&gt;0,AS115&lt;&gt;"wait"),"AT",IF(AIH!$J117="AI",IF(Sheet1!$E117&lt;AIH!$I117-200,200,"wait"),0))</f>
        <v>0</v>
      </c>
      <c r="AT116" s="8">
        <f t="shared" si="36"/>
        <v>0</v>
      </c>
      <c r="AU116" s="8"/>
      <c r="AV116" s="8">
        <f>IF(AND(AV115&gt;0,AV115&lt;&gt;"wait"),"AT",IF(AIH!$L117="AI",IF(Sheet1!$D117&gt;AIH!$K117+50,50,"wait"),0))</f>
        <v>0</v>
      </c>
      <c r="AW116" s="8">
        <f>IF(AND(AW115&gt;0,AW115&lt;&gt;"wait"),"AT",IF(AIH!$L117="AI",IF(Sheet1!$D117&gt;AIH!$K117+100,100,"wait"),0))</f>
        <v>0</v>
      </c>
      <c r="AX116" s="8">
        <f>IF(AND(AX115&gt;0,AX115&lt;&gt;"wait"),"AT",IF(AIH!$L117="AI",IF(Sheet1!$D117&gt;AIH!$K117+150,150,"wait"),0))</f>
        <v>0</v>
      </c>
      <c r="AY116" s="8">
        <f>IF(AND(AY115&gt;0,AY115&lt;&gt;"wait"),"AT",IF(AIH!$L117="AI",IF(Sheet1!$D117&gt;AIH!$K117+200,200,"wait"),0))</f>
        <v>0</v>
      </c>
      <c r="AZ116" s="8">
        <f>IF(AND(AZ115&gt;0,AZ115&lt;&gt;"wait"),"AT",IF(AIH!$L117="AI",IF(Sheet1!$E117&lt;AIH!$K117-50,50,"wait"),0))</f>
        <v>0</v>
      </c>
      <c r="BA116" s="8">
        <f>IF(AND(BA115&gt;0,BA115&lt;&gt;"wait"),"AT",IF(AIH!$L117="AI",IF(Sheet1!$E117&lt;AIH!$K117-100,100,"wait"),0))</f>
        <v>0</v>
      </c>
      <c r="BB116" s="8">
        <f>IF(AND(BB115&gt;0,BB115&lt;&gt;"wait"),"AT",IF(AIH!$L117="AI",IF(Sheet1!$E117&lt;AIH!$K117-150,150,"wait"),0))</f>
        <v>0</v>
      </c>
      <c r="BC116" s="8">
        <f>IF(AND(BC115&gt;0,BC115&lt;&gt;"wait"),"AT",IF(AIH!$L117="AI",IF(Sheet1!$E117&lt;AIH!$K117-200,200,"wait"),0))</f>
        <v>0</v>
      </c>
      <c r="BD116" s="8">
        <f t="shared" si="37"/>
        <v>0</v>
      </c>
      <c r="BE116" s="8"/>
      <c r="BF116" s="8">
        <f>IF(AND(BF115&gt;0,BF115&lt;&gt;"wait"),"AT",IF(AIH!$N117="AI",IF(Sheet1!$D117&gt;AIH!$M117+50,50,"wait"),0))</f>
        <v>0</v>
      </c>
      <c r="BG116" s="8">
        <f>IF(AND(BG115&gt;0,BG115&lt;&gt;"wait"),"AT",IF(AIH!$N117="AI",IF(Sheet1!$D117&gt;AIH!$M117+100,100,"wait"),0))</f>
        <v>0</v>
      </c>
      <c r="BH116" s="8">
        <f>IF(AND(BH115&gt;0,BH115&lt;&gt;"wait"),"AT",IF(AIH!$N117="AI",IF(Sheet1!$D117&gt;AIH!$M117+150,150,"wait"),0))</f>
        <v>0</v>
      </c>
      <c r="BI116" s="8">
        <f>IF(AND(BI115&gt;0,BI115&lt;&gt;"wait"),"AT",IF(AIH!$N117="AI",IF(Sheet1!$D117&gt;AIH!$M117+200,200,"wait"),0))</f>
        <v>0</v>
      </c>
      <c r="BJ116" s="8">
        <f>IF(AND(BJ115&gt;0,BJ115&lt;&gt;"wait"),"AT",IF(AIH!$N117="AI",IF(Sheet1!$E117&lt;AIH!$M117-50,50,"wait"),0))</f>
        <v>0</v>
      </c>
      <c r="BK116" s="8">
        <f>IF(AND(BK115&gt;0,BK115&lt;&gt;"wait"),"AT",IF(AIH!$N117="AI",IF(Sheet1!$E117&lt;AIH!$M117-100,100,"wait"),0))</f>
        <v>0</v>
      </c>
      <c r="BL116" s="8">
        <f>IF(AND(BL115&gt;0,BL115&lt;&gt;"wait"),"AT",IF(AIH!$N117="AI",IF(Sheet1!$E117&lt;AIH!$M117-150,150,"wait"),0))</f>
        <v>0</v>
      </c>
      <c r="BM116" s="8">
        <f>IF(AND(BM115&gt;0,BM115&lt;&gt;"wait"),"AT",IF(AIH!$N117="AI",IF(Sheet1!$E117&lt;AIH!$M117-200,200,"wait"),0))</f>
        <v>0</v>
      </c>
      <c r="BN116" s="8">
        <f t="shared" si="38"/>
        <v>0</v>
      </c>
      <c r="BO116" s="8"/>
      <c r="BP116" s="8">
        <f>IF(AND(BP115&gt;0,BP115&lt;&gt;"wait"),"AT",IF(AIH!$P117="AI",IF(Sheet1!$D117&gt;AIH!$O117+50,50,"wait"),0))</f>
        <v>0</v>
      </c>
      <c r="BQ116" s="8">
        <f>IF(AND(BQ115&gt;0,BQ115&lt;&gt;"wait"),"AT",IF(AIH!$P117="AI",IF(Sheet1!$D117&gt;AIH!$O117+100,100,"wait"),0))</f>
        <v>0</v>
      </c>
      <c r="BR116" s="8">
        <f>IF(AND(BR115&gt;0,BR115&lt;&gt;"wait"),"AT",IF(AIH!$P117="AI",IF(Sheet1!$D117&gt;AIH!$O117+150,150,"wait"),0))</f>
        <v>0</v>
      </c>
      <c r="BS116" s="8">
        <f>IF(AND(BS115&gt;0,BS115&lt;&gt;"wait"),"AT",IF(AIH!$P117="AI",IF(Sheet1!$D117&gt;AIH!$O117+200,200,"wait"),0))</f>
        <v>0</v>
      </c>
      <c r="BT116" s="8">
        <f>IF(AND(BT115&gt;0,BT115&lt;&gt;"wait"),"AT",IF(AIH!$P117="AI",IF(Sheet1!$E117&lt;AIH!$O117-50,50,"wait"),0))</f>
        <v>0</v>
      </c>
      <c r="BU116" s="8">
        <f>IF(AND(BU115&gt;0,BU115&lt;&gt;"wait"),"AT",IF(AIH!$P117="AI",IF(Sheet1!$E117&lt;AIH!$O117-100,100,"wait"),0))</f>
        <v>0</v>
      </c>
      <c r="BV116" s="8">
        <f>IF(AND(BV115&gt;0,BV115&lt;&gt;"wait"),"AT",IF(AIH!$P117="AI",IF(Sheet1!$E117&lt;AIH!$O117-150,150,"wait"),0))</f>
        <v>0</v>
      </c>
      <c r="BW116" s="8">
        <f>IF(AND(BW115&gt;0,BW115&lt;&gt;"wait"),"AT",IF(AIH!$P117="AI",IF(Sheet1!$E117&lt;AIH!$O117-200,200,"wait"),0))</f>
        <v>0</v>
      </c>
      <c r="BX116" s="8">
        <f t="shared" si="39"/>
        <v>0</v>
      </c>
      <c r="BY116" s="8"/>
      <c r="BZ116" s="8">
        <f>IF(AND(BZ115&gt;0,BZ115&lt;&gt;"wait"),"AT",IF(AIH!$R117="AI",IF(Sheet1!$D117&gt;AIH!$Q117+50,50,"wait"),0))</f>
        <v>0</v>
      </c>
      <c r="CA116" s="8">
        <f>IF(AND(CA115&gt;0,CA115&lt;&gt;"wait"),"AT",IF(AIH!$R117="AI",IF(Sheet1!$D117&gt;AIH!$Q117+100,100,"wait"),0))</f>
        <v>0</v>
      </c>
      <c r="CB116" s="8">
        <f>IF(AND(CB115&gt;0,CB115&lt;&gt;"wait"),"AT",IF(AIH!$R117="AI",IF(Sheet1!$D117&gt;AIH!$Q117+150,150,"wait"),0))</f>
        <v>0</v>
      </c>
      <c r="CC116" s="8">
        <f>IF(AND(CC115&gt;0,CC115&lt;&gt;"wait"),"AT",IF(AIH!$R117="AI",IF(Sheet1!$D117&gt;AIH!$Q117+200,200,"wait"),0))</f>
        <v>0</v>
      </c>
      <c r="CD116" s="8">
        <f>IF(AND(CD115&gt;0,CD115&lt;&gt;"wait"),"AT",IF(AIH!$R117="AI",IF(Sheet1!$E117&lt;AIH!$Q117-50,50,"wait"),0))</f>
        <v>0</v>
      </c>
      <c r="CE116" s="8">
        <f>IF(AND(CE115&gt;0,CE115&lt;&gt;"wait"),"AT",IF(AIH!$R117="AI",IF(Sheet1!$E117&lt;AIH!$Q117-100,100,"wait"),0))</f>
        <v>0</v>
      </c>
      <c r="CF116" s="8">
        <f>IF(AND(CF115&gt;0,CF115&lt;&gt;"wait"),"AT",IF(AIH!$R117="AI",IF(Sheet1!$E117&lt;AIH!$Q117-150,150,"wait"),0))</f>
        <v>0</v>
      </c>
      <c r="CG116" s="8">
        <f>IF(AND(CG115&gt;0,CG115&lt;&gt;"wait"),"AT",IF(AIH!$R117="AI",IF(Sheet1!$E117&lt;AIH!$Q117-200,200,"wait"),0))</f>
        <v>0</v>
      </c>
      <c r="CH116" s="8">
        <f t="shared" si="40"/>
        <v>0</v>
      </c>
      <c r="CI116" s="8"/>
      <c r="CJ116" s="8">
        <f>IF(AND(CJ115&gt;0,CJ115&lt;&gt;"wait"),"AT",IF(AIH!$T117="AI",IF(Sheet1!$D117&gt;AIH!$S117+50,50,"wait"),0))</f>
        <v>0</v>
      </c>
      <c r="CK116" s="8">
        <f>IF(AND(CK115&gt;0,CK115&lt;&gt;"wait"),"AT",IF(AIH!$T117="AI",IF(Sheet1!$D117&gt;AIH!$S117+100,100,"wait"),0))</f>
        <v>0</v>
      </c>
      <c r="CL116" s="8">
        <f>IF(AND(CL115&gt;0,CL115&lt;&gt;"wait"),"AT",IF(AIH!$T117="AI",IF(Sheet1!$D117&gt;AIH!$S117+150,150,"wait"),0))</f>
        <v>0</v>
      </c>
      <c r="CM116" s="8">
        <f>IF(AND(CM115&gt;0,CM115&lt;&gt;"wait"),"AT",IF(AIH!$T117="AI",IF(Sheet1!$D117&gt;AIH!$S117+200,200,"wait"),0))</f>
        <v>0</v>
      </c>
      <c r="CN116" s="8">
        <f>IF(AND(CN115&gt;0,CN115&lt;&gt;"wait"),"AT",IF(AIH!$T117="AI",IF(Sheet1!$E117&lt;AIH!$S117-50,50,"wait"),0))</f>
        <v>0</v>
      </c>
      <c r="CO116" s="8">
        <f>IF(AND(CO115&gt;0,CO115&lt;&gt;"wait"),"AT",IF(AIH!$T117="AI",IF(Sheet1!$E117&lt;AIH!$S117-100,100,"wait"),0))</f>
        <v>0</v>
      </c>
      <c r="CP116" s="8">
        <f>IF(AND(CP115&gt;0,CP115&lt;&gt;"wait"),"AT",IF(AIH!$T117="AI",IF(Sheet1!$E117&lt;AIH!$S117-150,150,"wait"),0))</f>
        <v>0</v>
      </c>
      <c r="CQ116" s="8">
        <f>IF(AND(CQ115&gt;0,CQ115&lt;&gt;"wait"),"AT",IF(AIH!$T117="AI",IF(Sheet1!$E117&lt;AIH!$S117-200,200,"wait"),0))</f>
        <v>0</v>
      </c>
      <c r="CR116" s="8">
        <f t="shared" si="41"/>
        <v>0</v>
      </c>
      <c r="CS116" s="8"/>
      <c r="CT116" s="8">
        <f>IF(AND(CT115&gt;0,CT115&lt;&gt;"wait"),"AT",IF(AIH!$V117="AI",IF(Sheet1!$D117&gt;AIH!$U117+50,50,"wait"),0))</f>
        <v>0</v>
      </c>
      <c r="CU116" s="8">
        <f>IF(AND(CU115&gt;0,CU115&lt;&gt;"wait"),"AT",IF(AIH!$V117="AI",IF(Sheet1!$D117&gt;AIH!$U117+100,100,"wait"),0))</f>
        <v>0</v>
      </c>
      <c r="CV116" s="8">
        <f>IF(AND(CV115&gt;0,CV115&lt;&gt;"wait"),"AT",IF(AIH!$V117="AI",IF(Sheet1!$D117&gt;AIH!$U117+150,150,"wait"),0))</f>
        <v>0</v>
      </c>
      <c r="CW116" s="8">
        <f>IF(AND(CW115&gt;0,CW115&lt;&gt;"wait"),"AT",IF(AIH!$V117="AI",IF(Sheet1!$D117&gt;AIH!$U117+200,200,"wait"),0))</f>
        <v>0</v>
      </c>
      <c r="CX116" s="8">
        <f>IF(AND(CX115&gt;0,CX115&lt;&gt;"wait"),"AT",IF(AIH!$V117="AI",IF(Sheet1!$E117&lt;AIH!$U117-50,50,"wait"),0))</f>
        <v>0</v>
      </c>
      <c r="CY116" s="8">
        <f>IF(AND(CY115&gt;0,CY115&lt;&gt;"wait"),"AT",IF(AIH!$V117="AI",IF(Sheet1!$E117&lt;AIH!$U117-100,100,"wait"),0))</f>
        <v>0</v>
      </c>
      <c r="CZ116" s="8">
        <f>IF(AND(CZ115&gt;0,CZ115&lt;&gt;"wait"),"AT",IF(AIH!$V117="AI",IF(Sheet1!$E117&lt;AIH!$U117-150,150,"wait"),0))</f>
        <v>0</v>
      </c>
      <c r="DA116" s="8">
        <f>IF(AND(DA115&gt;0,DA115&lt;&gt;"wait"),"AT",IF(AIH!$V117="AI",IF(Sheet1!$E117&lt;AIH!$U117-200,200,"wait"),0))</f>
        <v>0</v>
      </c>
      <c r="DB116" s="8">
        <f t="shared" si="42"/>
        <v>0</v>
      </c>
      <c r="DC116" s="8"/>
      <c r="DD116" s="8">
        <f>IF(AND(DD115&gt;0,DD115&lt;&gt;"wait"),"AT",IF(AIH!$X117="AI",IF(Sheet1!$D117&gt;AIH!$W117+50,50,"wait"),0))</f>
        <v>0</v>
      </c>
      <c r="DE116" s="8">
        <f>IF(AND(DE115&gt;0,DE115&lt;&gt;"wait"),"AT",IF(AIH!$X117="AI",IF(Sheet1!$D117&gt;AIH!$W117+100,100,"wait"),0))</f>
        <v>0</v>
      </c>
      <c r="DF116" s="8">
        <f>IF(AND(DF115&gt;0,DF115&lt;&gt;"wait"),"AT",IF(AIH!$X117="AI",IF(Sheet1!$D117&gt;AIH!$W117+150,150,"wait"),0))</f>
        <v>0</v>
      </c>
      <c r="DG116" s="8">
        <f>IF(AND(DG115&gt;0,DG115&lt;&gt;"wait"),"AT",IF(AIH!$X117="AI",IF(Sheet1!$D117&gt;AIH!$W117+200,200,"wait"),0))</f>
        <v>0</v>
      </c>
      <c r="DH116" s="8">
        <f>IF(AND(DH115&gt;0,DH115&lt;&gt;"wait"),"AT",IF(AIH!$X117="AI",IF(Sheet1!$E117&lt;AIH!$W117-50,50,"wait"),0))</f>
        <v>0</v>
      </c>
      <c r="DI116" s="8">
        <f>IF(AND(DI115&gt;0,DI115&lt;&gt;"wait"),"AT",IF(AIH!$X117="AI",IF(Sheet1!$E117&lt;AIH!$W117-100,100,"wait"),0))</f>
        <v>0</v>
      </c>
      <c r="DJ116" s="8">
        <f>IF(AND(DJ115&gt;0,DJ115&lt;&gt;"wait"),"AT",IF(AIH!$X117="AI",IF(Sheet1!$E117&lt;AIH!$W117-150,150,"wait"),0))</f>
        <v>0</v>
      </c>
      <c r="DK116" s="8">
        <f>IF(AND(DK115&gt;0,DK115&lt;&gt;"wait"),"AT",IF(AIH!$X117="AI",IF(Sheet1!$E117&lt;AIH!$W117-200,200,"wait"),0))</f>
        <v>0</v>
      </c>
      <c r="DL116" s="8">
        <f t="shared" si="43"/>
        <v>0</v>
      </c>
      <c r="DN116" s="10">
        <f>IF(AND(DN115&gt;0,DN115&lt;&gt;"wait"),"AT",IF(AIH!$AA117="AI",IF(Sheet1!$D117&gt;AIH!$Z117+50,50,"wait"),0))</f>
        <v>0</v>
      </c>
      <c r="DO116" s="10">
        <f>IF(AND(DO115&gt;0,DO115&lt;&gt;"wait"),"AT",IF(AIH!$AA117="AI",IF(Sheet1!$D117&gt;AIH!$Z117+100,100,"wait"),0))</f>
        <v>0</v>
      </c>
      <c r="DP116" s="10">
        <f>IF(AND(DP115&gt;0,DP115&lt;&gt;"wait"),"AT",IF(AIH!$AA117="AI",IF(Sheet1!$D117&gt;AIH!$Z117+150,150,"wait"),0))</f>
        <v>0</v>
      </c>
      <c r="DQ116" s="10">
        <f>IF(AND(DQ115&gt;0,DQ115&lt;&gt;"wait"),"AT",IF(AIH!$AA117="AI",IF(Sheet1!$D117&gt;AIH!$Z117+200,200,"wait"),0))</f>
        <v>0</v>
      </c>
      <c r="DR116" s="10">
        <f>IF(AND(DR115&gt;0,DR115&lt;&gt;"wait"),"AT",IF(AIH!$AA117="AI",IF(Sheet1!$E117&lt;AIH!$Z117-50,50,"wait"),0))</f>
        <v>0</v>
      </c>
      <c r="DS116" s="10">
        <f>IF(AND(DS115&gt;0,DS115&lt;&gt;"wait"),"AT",IF(AIH!$AA117="AI",IF(Sheet1!$E117&lt;AIH!$Z117-100,100,"wait"),0))</f>
        <v>0</v>
      </c>
      <c r="DT116" s="10">
        <f>IF(AND(DT115&gt;0,DT115&lt;&gt;"wait"),"AT",IF(AIH!$AA117="AI",IF(Sheet1!$E117&lt;AIH!$Z117-150,150,"wait"),0))</f>
        <v>0</v>
      </c>
      <c r="DU116" s="10">
        <f>IF(AND(DU115&gt;0,DU115&lt;&gt;"wait"),"AT",IF(AIH!$AA117="AI",IF(Sheet1!$E117&lt;AIH!$Z117-200,200,"wait"),0))</f>
        <v>0</v>
      </c>
      <c r="DV116" s="10">
        <f t="shared" si="44"/>
        <v>0</v>
      </c>
      <c r="DX116" s="10">
        <f>IF(AND(DX115&gt;0,DX115&lt;&gt;"wait"),"AT",IF(AIH!$AC117="AI",IF(Sheet1!$D117&gt;AIH!$AB117+50,50,"wait"),0))</f>
        <v>0</v>
      </c>
      <c r="DY116" s="10">
        <f>IF(AND(DY115&gt;0,DY115&lt;&gt;"wait"),"AT",IF(AIH!$AC117="AI",IF(Sheet1!$D117&gt;AIH!$AB117+100,100,"wait"),0))</f>
        <v>0</v>
      </c>
      <c r="DZ116" s="10">
        <f>IF(AND(DZ115&gt;0,DZ115&lt;&gt;"wait"),"AT",IF(AIH!$AC117="AI",IF(Sheet1!$D117&gt;AIH!$AB117+150,150,"wait"),0))</f>
        <v>0</v>
      </c>
      <c r="EA116" s="10">
        <f>IF(AND(EA115&gt;0,EA115&lt;&gt;"wait"),"AT",IF(AIH!$AC117="AI",IF(Sheet1!$D117&gt;AIH!$AB117+200,200,"wait"),0))</f>
        <v>0</v>
      </c>
      <c r="EB116" s="10">
        <f>IF(AND(EB115&gt;0,EB115&lt;&gt;"wait"),"AT",IF(AIH!$AC117="AI",IF(Sheet1!$E117&lt;AIH!$AB117-50,50,"wait"),0))</f>
        <v>0</v>
      </c>
      <c r="EC116" s="10">
        <f>IF(AND(EC115&gt;0,EC115&lt;&gt;"wait"),"AT",IF(AIH!$AC117="AI",IF(Sheet1!$E117&lt;AIH!$AB117-100,100,"wait"),0))</f>
        <v>0</v>
      </c>
      <c r="ED116" s="10">
        <f>IF(AND(ED115&gt;0,ED115&lt;&gt;"wait"),"AT",IF(AIH!$AC117="AI",IF(Sheet1!$E117&lt;AIH!$AB117-150,150,"wait"),0))</f>
        <v>0</v>
      </c>
      <c r="EE116" s="10">
        <f>IF(AND(EE115&gt;0,EE115&lt;&gt;"wait"),"AT",IF(AIH!$AC117="AI",IF(Sheet1!$E117&lt;AIH!$AB117-200,200,"wait"),0))</f>
        <v>0</v>
      </c>
      <c r="EF116" s="10">
        <f t="shared" si="45"/>
        <v>0</v>
      </c>
      <c r="EH116" s="10">
        <f>IF(AND(EH115&gt;0,EH115&lt;&gt;"wait"),"AT",IF(AIH!$AE117="AI",IF(Sheet1!$D117&gt;AIH!$AD117+50,50,"wait"),0))</f>
        <v>0</v>
      </c>
      <c r="EI116" s="10">
        <f>IF(AND(EI115&gt;0,EI115&lt;&gt;"wait"),"AT",IF(AIH!$AE117="AI",IF(Sheet1!$D117&gt;AIH!$AD117+100,100,"wait"),0))</f>
        <v>0</v>
      </c>
      <c r="EJ116" s="10">
        <f>IF(AND(EJ115&gt;0,EJ115&lt;&gt;"wait"),"AT",IF(AIH!$AE117="AI",IF(Sheet1!$D117&gt;AIH!$AD117+150,150,"wait"),0))</f>
        <v>0</v>
      </c>
      <c r="EK116" s="10">
        <f>IF(AND(EK115&gt;0,EK115&lt;&gt;"wait"),"AT",IF(AIH!$AE117="AI",IF(Sheet1!$D117&gt;AIH!$AD117+200,200,"wait"),0))</f>
        <v>0</v>
      </c>
      <c r="EL116" s="10">
        <f>IF(AND(EL115&gt;0,EL115&lt;&gt;"wait"),"AT",IF(AIH!$AE117="AI",IF(Sheet1!$E117&lt;AIH!$AD117-50,50,"wait"),0))</f>
        <v>0</v>
      </c>
      <c r="EM116" s="10">
        <f>IF(AND(EM115&gt;0,EM115&lt;&gt;"wait"),"AT",IF(AIH!$AE117="AI",IF(Sheet1!$E117&lt;AIH!$AD117-100,100,"wait"),0))</f>
        <v>0</v>
      </c>
      <c r="EN116" s="10">
        <f>IF(AND(EN115&gt;0,EN115&lt;&gt;"wait"),"AT",IF(AIH!$AE117="AI",IF(Sheet1!$E117&lt;AIH!$AD117-150,150,"wait"),0))</f>
        <v>0</v>
      </c>
      <c r="EO116" s="10">
        <f>IF(AND(EO115&gt;0,EO115&lt;&gt;"wait"),"AT",IF(AIH!$AE117="AI",IF(Sheet1!$E117&lt;AIH!$AD117-200,200,"wait"),0))</f>
        <v>0</v>
      </c>
      <c r="EP116" s="10">
        <f t="shared" si="46"/>
        <v>0</v>
      </c>
      <c r="ER116" s="10">
        <f>IF(AND(ER115&gt;0,ER115&lt;&gt;"wait"),"AT",IF(AIH!$AG117="AI",IF(Sheet1!$D117&gt;AIH!$AF117+50,50,"wait"),0))</f>
        <v>0</v>
      </c>
      <c r="ES116" s="10">
        <f>IF(AND(ES115&gt;0,ES115&lt;&gt;"wait"),"AT",IF(AIH!$AG117="AI",IF(Sheet1!$D117&gt;AIH!$AF117+100,100,"wait"),0))</f>
        <v>0</v>
      </c>
      <c r="ET116" s="10">
        <f>IF(AND(ET115&gt;0,ET115&lt;&gt;"wait"),"AT",IF(AIH!$AG117="AI",IF(Sheet1!$D117&gt;AIH!$AF117+150,150,"wait"),0))</f>
        <v>0</v>
      </c>
      <c r="EU116" s="10">
        <f>IF(AND(EU115&gt;0,EU115&lt;&gt;"wait"),"AT",IF(AIH!$AG117="AI",IF(Sheet1!$D117&gt;AIH!$AF117+200,200,"wait"),0))</f>
        <v>0</v>
      </c>
      <c r="EV116" s="10">
        <f>IF(AND(EV115&gt;0,EV115&lt;&gt;"wait"),"AT",IF(AIH!$AG117="AI",IF(Sheet1!$E117&lt;AIH!$AF117-50,50,"wait"),0))</f>
        <v>0</v>
      </c>
      <c r="EW116" s="10">
        <f>IF(AND(EW115&gt;0,EW115&lt;&gt;"wait"),"AT",IF(AIH!$AG117="AI",IF(Sheet1!$E117&lt;AIH!$AF117-100,100,"wait"),0))</f>
        <v>0</v>
      </c>
      <c r="EX116" s="10">
        <f>IF(AND(EX115&gt;0,EX115&lt;&gt;"wait"),"AT",IF(AIH!$AG117="AI",IF(Sheet1!$E117&lt;AIH!$AF117-150,150,"wait"),0))</f>
        <v>0</v>
      </c>
      <c r="EY116" s="10">
        <f>IF(AND(EY115&gt;0,EY115&lt;&gt;"wait"),"AT",IF(AIH!$AG117="AI",IF(Sheet1!$E117&lt;AIH!$AF117-200,200,"wait"),0))</f>
        <v>0</v>
      </c>
      <c r="EZ116" s="10">
        <f t="shared" si="47"/>
        <v>0</v>
      </c>
      <c r="FB116" s="10">
        <f>IF(AND(FB115&gt;0,FB115&lt;&gt;"wait"),"AT",IF(AIH!$AI117="AI",IF(Sheet1!$D117&gt;AIH!$AH117+50,50,"wait"),0))</f>
        <v>0</v>
      </c>
      <c r="FC116" s="10">
        <f>IF(AND(FC115&gt;0,FC115&lt;&gt;"wait"),"AT",IF(AIH!$AI117="AI",IF(Sheet1!$D117&gt;AIH!$AH117+100,100,"wait"),0))</f>
        <v>0</v>
      </c>
      <c r="FD116" s="10">
        <f>IF(AND(FD115&gt;0,FD115&lt;&gt;"wait"),"AT",IF(AIH!$AI117="AI",IF(Sheet1!$D117&gt;AIH!$AH117+150,150,"wait"),0))</f>
        <v>0</v>
      </c>
      <c r="FE116" s="10">
        <f>IF(AND(FE115&gt;0,FE115&lt;&gt;"wait"),"AT",IF(AIH!$AI117="AI",IF(Sheet1!$D117&gt;AIH!$AH117+200,200,"wait"),0))</f>
        <v>0</v>
      </c>
      <c r="FF116" s="10">
        <f>IF(AND(FF115&gt;0,FF115&lt;&gt;"wait"),"AT",IF(AIH!$AI117="AI",IF(Sheet1!$E117&lt;AIH!$AH117-50,50,"wait"),0))</f>
        <v>0</v>
      </c>
      <c r="FG116" s="10">
        <f>IF(AND(FG115&gt;0,FG115&lt;&gt;"wait"),"AT",IF(AIH!$AI117="AI",IF(Sheet1!$E117&lt;AIH!$AH117-100,100,"wait"),0))</f>
        <v>0</v>
      </c>
      <c r="FH116" s="10">
        <f>IF(AND(FH115&gt;0,FH115&lt;&gt;"wait"),"AT",IF(AIH!$AI117="AI",IF(Sheet1!$E117&lt;AIH!$AH117-150,150,"wait"),0))</f>
        <v>0</v>
      </c>
      <c r="FI116" s="10">
        <f>IF(AND(FI115&gt;0,FI115&lt;&gt;"wait"),"AT",IF(AIH!$AI117="AI",IF(Sheet1!$E117&lt;AIH!$AH117-200,200,"wait"),0))</f>
        <v>0</v>
      </c>
      <c r="FJ116" s="10">
        <f t="shared" si="48"/>
        <v>0</v>
      </c>
      <c r="FL116" s="10">
        <f>IF(AND(FL115&gt;0,FL115&lt;&gt;"wait"),"AT",IF(AIH!$AK117="AI",IF(Sheet1!$D117&gt;AIH!$AJ117+50,50,"wait"),0))</f>
        <v>0</v>
      </c>
      <c r="FM116" s="10">
        <f>IF(AND(FM115&gt;0,FM115&lt;&gt;"wait"),"AT",IF(AIH!$AK117="AI",IF(Sheet1!$D117&gt;AIH!$AJ117+100,100,"wait"),0))</f>
        <v>0</v>
      </c>
      <c r="FN116" s="10">
        <f>IF(AND(FN115&gt;0,FN115&lt;&gt;"wait"),"AT",IF(AIH!$AK117="AI",IF(Sheet1!$D117&gt;AIH!$AJ117+150,150,"wait"),0))</f>
        <v>0</v>
      </c>
      <c r="FO116" s="10">
        <f>IF(AND(FO115&gt;0,FO115&lt;&gt;"wait"),"AT",IF(AIH!$AK117="AI",IF(Sheet1!$D117&gt;AIH!$AJ117+200,200,"wait"),0))</f>
        <v>0</v>
      </c>
      <c r="FP116" s="10">
        <f>IF(AND(FP115&gt;0,FP115&lt;&gt;"wait"),"AT",IF(AIH!$AK117="AI",IF(Sheet1!$E117&lt;AIH!$AJ117-50,50,"wait"),0))</f>
        <v>0</v>
      </c>
      <c r="FQ116" s="10">
        <f>IF(AND(FQ115&gt;0,FQ115&lt;&gt;"wait"),"AT",IF(AIH!$AK117="AI",IF(Sheet1!$E117&lt;AIH!$AJ117-100,100,"wait"),0))</f>
        <v>0</v>
      </c>
      <c r="FR116" s="10">
        <f>IF(AND(FR115&gt;0,FR115&lt;&gt;"wait"),"AT",IF(AIH!$AK117="AI",IF(Sheet1!$E117&lt;AIH!$AJ117-150,150,"wait"),0))</f>
        <v>0</v>
      </c>
      <c r="FS116" s="10">
        <f>IF(AND(FS115&gt;0,FS115&lt;&gt;"wait"),"AT",IF(AIH!$AK117="AI",IF(Sheet1!$E117&lt;AIH!$AJ117-200,200,"wait"),0))</f>
        <v>0</v>
      </c>
      <c r="FT116" s="10">
        <f t="shared" si="49"/>
        <v>0</v>
      </c>
      <c r="FV116" s="10">
        <f>IF(AND(FV115&gt;0,FV115&lt;&gt;"wait"),"AT",IF(AIH!$AM117="AI",IF(Sheet1!$D117&gt;AIH!$AL117+50,50,"wait"),0))</f>
        <v>0</v>
      </c>
      <c r="FW116" s="10">
        <f>IF(AND(FW115&gt;0,FW115&lt;&gt;"wait"),"AT",IF(AIH!$AM117="AI",IF(Sheet1!$D117&gt;AIH!$AL117+100,100,"wait"),0))</f>
        <v>0</v>
      </c>
      <c r="FX116" s="10">
        <f>IF(AND(FX115&gt;0,FX115&lt;&gt;"wait"),"AT",IF(AIH!$AM117="AI",IF(Sheet1!$D117&gt;AIH!$AL117+150,150,"wait"),0))</f>
        <v>0</v>
      </c>
      <c r="FY116" s="10">
        <f>IF(AND(FY115&gt;0,FY115&lt;&gt;"wait"),"AT",IF(AIH!$AM117="AI",IF(Sheet1!$D117&gt;AIH!$AL117+200,200,"wait"),0))</f>
        <v>0</v>
      </c>
      <c r="FZ116" s="10">
        <f>IF(AND(FZ115&gt;0,FZ115&lt;&gt;"wait"),"AT",IF(AIH!$AM117="AI",IF(Sheet1!$E117&lt;AIH!$AL117-50,50,"wait"),0))</f>
        <v>0</v>
      </c>
      <c r="GA116" s="10">
        <f>IF(AND(GA115&gt;0,GA115&lt;&gt;"wait"),"AT",IF(AIH!$AM117="AI",IF(Sheet1!$E117&lt;AIH!$AL117-100,100,"wait"),0))</f>
        <v>0</v>
      </c>
      <c r="GB116" s="10">
        <f>IF(AND(GB115&gt;0,GB115&lt;&gt;"wait"),"AT",IF(AIH!$AM117="AI",IF(Sheet1!$E117&lt;AIH!$AL117-150,150,"wait"),0))</f>
        <v>0</v>
      </c>
      <c r="GC116" s="10">
        <f>IF(AND(GC115&gt;0,GC115&lt;&gt;"wait"),"AT",IF(AIH!$AM117="AI",IF(Sheet1!$E117&lt;AIH!$AL117-200,200,"wait"),0))</f>
        <v>0</v>
      </c>
      <c r="GD116" s="10">
        <f t="shared" si="50"/>
        <v>0</v>
      </c>
      <c r="GF116" s="10">
        <f>IF(AND(GF115&gt;0,GF115&lt;&gt;"wait"),"AT",IF(AIH!$AO117="AI",IF(Sheet1!$D117&gt;AIH!$AN117+50,50,"wait"),0))</f>
        <v>0</v>
      </c>
      <c r="GG116" s="10">
        <f>IF(AND(GG115&gt;0,GG115&lt;&gt;"wait"),"AT",IF(AIH!$AO117="AI",IF(Sheet1!$D117&gt;AIH!$AN117+100,100,"wait"),0))</f>
        <v>0</v>
      </c>
      <c r="GH116" s="10">
        <f>IF(AND(GH115&gt;0,GH115&lt;&gt;"wait"),"AT",IF(AIH!$AO117="AI",IF(Sheet1!$D117&gt;AIH!$AN117+150,150,"wait"),0))</f>
        <v>0</v>
      </c>
      <c r="GI116" s="10">
        <f>IF(AND(GI115&gt;0,GI115&lt;&gt;"wait"),"AT",IF(AIH!$AO117="AI",IF(Sheet1!$D117&gt;AIH!$AN117+200,200,"wait"),0))</f>
        <v>0</v>
      </c>
      <c r="GJ116" s="10">
        <f>IF(AND(GJ115&gt;0,GJ115&lt;&gt;"wait"),"AT",IF(AIH!$AO117="AI",IF(Sheet1!$E117&lt;AIH!$AN117-50,50,"wait"),0))</f>
        <v>0</v>
      </c>
      <c r="GK116" s="10">
        <f>IF(AND(GK115&gt;0,GK115&lt;&gt;"wait"),"AT",IF(AIH!$AO117="AI",IF(Sheet1!$E117&lt;AIH!$AN117-100,100,"wait"),0))</f>
        <v>0</v>
      </c>
      <c r="GL116" s="10">
        <f>IF(AND(GL115&gt;0,GL115&lt;&gt;"wait"),"AT",IF(AIH!$AO117="AI",IF(Sheet1!$E117&lt;AIH!$AN117-150,150,"wait"),0))</f>
        <v>0</v>
      </c>
      <c r="GM116" s="10">
        <f>IF(AND(GM115&gt;0,GM115&lt;&gt;"wait"),"AT",IF(AIH!$AO117="AI",IF(Sheet1!$E117&lt;AIH!$AN117-200,200,"wait"),0))</f>
        <v>0</v>
      </c>
      <c r="GN116" s="10">
        <f t="shared" si="51"/>
        <v>0</v>
      </c>
      <c r="GP116" s="10">
        <f>IF(AND(GP115&gt;0,GP115&lt;&gt;"wait"),"AT",IF(AIH!$AQ117="AI",IF(Sheet1!$D117&gt;AIH!$AP117+50,50,"wait"),0))</f>
        <v>0</v>
      </c>
      <c r="GQ116" s="10">
        <f>IF(AND(GQ115&gt;0,GQ115&lt;&gt;"wait"),"AT",IF(AIH!$AQ117="AI",IF(Sheet1!$D117&gt;AIH!$AP117+100,100,"wait"),0))</f>
        <v>0</v>
      </c>
      <c r="GR116" s="10">
        <f>IF(AND(GR115&gt;0,GR115&lt;&gt;"wait"),"AT",IF(AIH!$AQ117="AI",IF(Sheet1!$D117&gt;AIH!$AP117+150,150,"wait"),0))</f>
        <v>0</v>
      </c>
      <c r="GS116" s="10">
        <f>IF(AND(GS115&gt;0,GS115&lt;&gt;"wait"),"AT",IF(AIH!$AQ117="AI",IF(Sheet1!$D117&gt;AIH!$AP117+200,200,"wait"),0))</f>
        <v>0</v>
      </c>
      <c r="GT116" s="10">
        <f>IF(AND(GT115&gt;0,GT115&lt;&gt;"wait"),"AT",IF(AIH!$AQ117="AI",IF(Sheet1!$E117&lt;AIH!$AP117-50,50,"wait"),0))</f>
        <v>0</v>
      </c>
      <c r="GU116" s="10">
        <f>IF(AND(GU115&gt;0,GU115&lt;&gt;"wait"),"AT",IF(AIH!$AQ117="AI",IF(Sheet1!$E117&lt;AIH!$AP117-100,100,"wait"),0))</f>
        <v>0</v>
      </c>
      <c r="GV116" s="10">
        <f>IF(AND(GV115&gt;0,GV115&lt;&gt;"wait"),"AT",IF(AIH!$AQ117="AI",IF(Sheet1!$E117&lt;AIH!$AP117-150,150,"wait"),0))</f>
        <v>0</v>
      </c>
      <c r="GW116" s="10">
        <f>IF(AND(GW115&gt;0,GW115&lt;&gt;"wait"),"AT",IF(AIH!$AQ117="AI",IF(Sheet1!$E117&lt;AIH!$AP117-200,200,"wait"),0))</f>
        <v>0</v>
      </c>
      <c r="GX116" s="10">
        <f t="shared" si="52"/>
        <v>0</v>
      </c>
      <c r="GZ116" s="10">
        <f>IF(AND(GZ115&gt;0,GZ115&lt;&gt;"wait"),"AT",IF(AIH!$AS117="AI",IF(Sheet1!$D117&gt;AIH!$AR117+50,50,"wait"),0))</f>
        <v>0</v>
      </c>
      <c r="HA116" s="10">
        <f>IF(AND(HA115&gt;0,HA115&lt;&gt;"wait"),"AT",IF(AIH!$AS117="AI",IF(Sheet1!$D117&gt;AIH!$AR117+100,100,"wait"),0))</f>
        <v>0</v>
      </c>
      <c r="HB116" s="10">
        <f>IF(AND(HB115&gt;0,HB115&lt;&gt;"wait"),"AT",IF(AIH!$AS117="AI",IF(Sheet1!$D117&gt;AIH!$AR117+150,150,"wait"),0))</f>
        <v>0</v>
      </c>
      <c r="HC116" s="10">
        <f>IF(AND(HC115&gt;0,HC115&lt;&gt;"wait"),"AT",IF(AIH!$AS117="AI",IF(Sheet1!$D117&gt;AIH!$AR117+200,200,"wait"),0))</f>
        <v>0</v>
      </c>
      <c r="HD116" s="10">
        <f>IF(AND(HD115&gt;0,HD115&lt;&gt;"wait"),"AT",IF(AIH!$AS117="AI",IF(Sheet1!$E117&lt;AIH!$AR117-50,50,"wait"),0))</f>
        <v>0</v>
      </c>
      <c r="HE116" s="10">
        <f>IF(AND(HE115&gt;0,HE115&lt;&gt;"wait"),"AT",IF(AIH!$AS117="AI",IF(Sheet1!$E117&lt;AIH!$AR117-100,100,"wait"),0))</f>
        <v>0</v>
      </c>
      <c r="HF116" s="10">
        <f>IF(AND(HF115&gt;0,HF115&lt;&gt;"wait"),"AT",IF(AIH!$AS117="AI",IF(Sheet1!$E117&lt;AIH!$AR117-150,150,"wait"),0))</f>
        <v>0</v>
      </c>
      <c r="HG116" s="10">
        <f>IF(AND(HG115&gt;0,HG115&lt;&gt;"wait"),"AT",IF(AIH!$AS117="AI",IF(Sheet1!$E117&lt;AIH!$AR117-200,200,"wait"),0))</f>
        <v>0</v>
      </c>
      <c r="HH116" s="10">
        <f t="shared" si="53"/>
        <v>0</v>
      </c>
      <c r="HJ116" s="10">
        <f>IF(AND(HJ115&gt;0,HJ115&lt;&gt;"wait"),"AT",IF(AIH!$AU117="AI",IF(Sheet1!$D117&gt;AIH!$AT117+50,50,"wait"),0))</f>
        <v>0</v>
      </c>
      <c r="HK116" s="10">
        <f>IF(AND(HK115&gt;0,HK115&lt;&gt;"wait"),"AT",IF(AIH!$AU117="AI",IF(Sheet1!$D117&gt;AIH!$AT117+100,100,"wait"),0))</f>
        <v>0</v>
      </c>
      <c r="HL116" s="10">
        <f>IF(AND(HL115&gt;0,HL115&lt;&gt;"wait"),"AT",IF(AIH!$AU117="AI",IF(Sheet1!$D117&gt;AIH!$AT117+150,150,"wait"),0))</f>
        <v>0</v>
      </c>
      <c r="HM116" s="10">
        <f>IF(AND(HM115&gt;0,HM115&lt;&gt;"wait"),"AT",IF(AIH!$AU117="AI",IF(Sheet1!$D117&gt;AIH!$AT117+200,200,"wait"),0))</f>
        <v>0</v>
      </c>
      <c r="HN116" s="10">
        <f>IF(AND(HN115&gt;0,HN115&lt;&gt;"wait"),"AT",IF(AIH!$AU117="AI",IF(Sheet1!$E117&lt;AIH!$AT117-50,50,"wait"),0))</f>
        <v>0</v>
      </c>
      <c r="HO116" s="10">
        <f>IF(AND(HO115&gt;0,HO115&lt;&gt;"wait"),"AT",IF(AIH!$AU117="AI",IF(Sheet1!$E117&lt;AIH!$AT117-100,100,"wait"),0))</f>
        <v>0</v>
      </c>
      <c r="HP116" s="10">
        <f>IF(AND(HP115&gt;0,HP115&lt;&gt;"wait"),"AT",IF(AIH!$AU117="AI",IF(Sheet1!$E117&lt;AIH!$AT117-150,150,"wait"),0))</f>
        <v>0</v>
      </c>
      <c r="HQ116" s="10">
        <f>IF(AND(HQ115&gt;0,HQ115&lt;&gt;"wait"),"AT",IF(AIH!$AU117="AI",IF(Sheet1!$E117&lt;AIH!$AT117-200,200,"wait"),0))</f>
        <v>0</v>
      </c>
      <c r="HR116" s="10">
        <f t="shared" si="54"/>
        <v>0</v>
      </c>
      <c r="HT116" s="10">
        <f>IF(AND(HT115&gt;0,HT115&lt;&gt;"wait"),"AT",IF(AIH!$AX117="AI",IF(Sheet1!$D117&gt;AIH!$AW117+50,50,"wait"),0))</f>
        <v>0</v>
      </c>
      <c r="HU116" s="10">
        <f>IF(AND(HU115&gt;0,HU115&lt;&gt;"wait"),"AT",IF(AIH!$AX117="AI",IF(Sheet1!$D117&gt;AIH!$AW117+100,100,"wait"),0))</f>
        <v>0</v>
      </c>
      <c r="HV116" s="10">
        <f>IF(AND(HV115&gt;0,HV115&lt;&gt;"wait"),"AT",IF(AIH!$AX117="AI",IF(Sheet1!$D117&gt;AIH!$AW117+150,150,"wait"),0))</f>
        <v>0</v>
      </c>
      <c r="HW116" s="10">
        <f>IF(AND(HW115&gt;0,HW115&lt;&gt;"wait"),"AT",IF(AIH!$AX117="AI",IF(Sheet1!$D117&gt;AIH!$AW117+200,200,"wait"),0))</f>
        <v>0</v>
      </c>
      <c r="HX116" s="10">
        <f>IF(AND(HX115&gt;0,HX115&lt;&gt;"wait"),"AT",IF(AIH!$AX117="AI",IF(Sheet1!$E117&lt;AIH!$AW117-50,50,"wait"),0))</f>
        <v>0</v>
      </c>
      <c r="HY116" s="10">
        <f>IF(AND(HY115&gt;0,HY115&lt;&gt;"wait"),"AT",IF(AIH!$AX117="AI",IF(Sheet1!$E117&lt;AIH!$AW117-100,100,"wait"),0))</f>
        <v>0</v>
      </c>
      <c r="HZ116" s="10">
        <f>IF(AND(HZ115&gt;0,HZ115&lt;&gt;"wait"),"AT",IF(AIH!$AX117="AI",IF(Sheet1!$E117&lt;AIH!$AW117-150,150,"wait"),0))</f>
        <v>0</v>
      </c>
      <c r="IA116" s="10">
        <f>IF(AND(IA115&gt;0,IA115&lt;&gt;"wait"),"AT",IF(AIH!$AX117="AI",IF(Sheet1!$E117&lt;AIH!$AW117-200,200,"wait"),0))</f>
        <v>0</v>
      </c>
      <c r="IB116" s="10">
        <f t="shared" si="55"/>
        <v>0</v>
      </c>
      <c r="ID116" s="10">
        <f>IF(AND(ID115&gt;0,ID115&lt;&gt;"wait"),"AT",IF(AIH!$AZ117="AI",IF(Sheet1!$D117&gt;AIH!$AY117+50,50,"wait"),0))</f>
        <v>0</v>
      </c>
      <c r="IE116" s="10">
        <f>IF(AND(IE115&gt;0,IE115&lt;&gt;"wait"),"AT",IF(AIH!$AZ117="AI",IF(Sheet1!$D117&gt;AIH!$AY117+100,100,"wait"),0))</f>
        <v>0</v>
      </c>
      <c r="IF116" s="10">
        <f>IF(AND(IF115&gt;0,IF115&lt;&gt;"wait"),"AT",IF(AIH!$AZ117="AI",IF(Sheet1!$D117&gt;AIH!$AY117+150,150,"wait"),0))</f>
        <v>0</v>
      </c>
      <c r="IG116" s="10">
        <f>IF(AND(IG115&gt;0,IG115&lt;&gt;"wait"),"AT",IF(AIH!$AZ117="AI",IF(Sheet1!$D117&gt;AIH!$AY117+200,200,"wait"),0))</f>
        <v>0</v>
      </c>
      <c r="IH116" s="10">
        <f>IF(AND(IH115&gt;0,IH115&lt;&gt;"wait"),"AT",IF(AIH!$AZ117="AI",IF(Sheet1!$E117&lt;AIH!$AY117-50,50,"wait"),0))</f>
        <v>0</v>
      </c>
      <c r="II116" s="10">
        <f>IF(AND(II115&gt;0,II115&lt;&gt;"wait"),"AT",IF(AIH!$AZ117="AI",IF(Sheet1!$E117&lt;AIH!$AY117-100,100,"wait"),0))</f>
        <v>0</v>
      </c>
      <c r="IJ116" s="10">
        <f>IF(AND(IJ115&gt;0,IJ115&lt;&gt;"wait"),"AT",IF(AIH!$AZ117="AI",IF(Sheet1!$E117&lt;AIH!$AY117-150,150,"wait"),0))</f>
        <v>0</v>
      </c>
      <c r="IK116" s="10">
        <f>IF(AND(IK115&gt;0,IK115&lt;&gt;"wait"),"AT",IF(AIH!$AZ117="AI",IF(Sheet1!$E117&lt;AIH!$AY117-200,200,"wait"),0))</f>
        <v>0</v>
      </c>
      <c r="IL116" s="10">
        <f t="shared" si="56"/>
        <v>0</v>
      </c>
      <c r="IN116" s="10">
        <f>IF(AND(IN115&gt;0,IN115&lt;&gt;"wait"),"AT",IF(AIH!$BB117="AI",IF(Sheet1!$D117&gt;AIH!$BA117+50,50,"wait"),0))</f>
        <v>0</v>
      </c>
      <c r="IO116" s="10">
        <f>IF(AND(IO115&gt;0,IO115&lt;&gt;"wait"),"AT",IF(AIH!$BB117="AI",IF(Sheet1!$D117&gt;AIH!$BA117+100,100,"wait"),0))</f>
        <v>0</v>
      </c>
      <c r="IP116" s="10">
        <f>IF(AND(IP115&gt;0,IP115&lt;&gt;"wait"),"AT",IF(AIH!$BB117="AI",IF(Sheet1!$D117&gt;AIH!$BA117+150,150,"wait"),0))</f>
        <v>0</v>
      </c>
      <c r="IQ116" s="10">
        <f>IF(AND(IQ115&gt;0,IQ115&lt;&gt;"wait"),"AT",IF(AIH!$BB117="AI",IF(Sheet1!$D117&gt;AIH!$BA117+200,200,"wait"),0))</f>
        <v>0</v>
      </c>
      <c r="IR116" s="10">
        <f>IF(AND(IR115&gt;0,IR115&lt;&gt;"wait"),"AT",IF(AIH!$BB117="AI",IF(Sheet1!$E117&lt;AIH!$BA117-50,50,"wait"),0))</f>
        <v>0</v>
      </c>
      <c r="IS116" s="10">
        <f>IF(AND(IS115&gt;0,IS115&lt;&gt;"wait"),"AT",IF(AIH!$BB117="AI",IF(Sheet1!$E117&lt;AIH!$BA117-100,100,"wait"),0))</f>
        <v>0</v>
      </c>
      <c r="IT116" s="10">
        <f>IF(AND(IT115&gt;0,IT115&lt;&gt;"wait"),"AT",IF(AIH!$BB117="AI",IF(Sheet1!$E117&lt;AIH!$BA117-150,150,"wait"),0))</f>
        <v>0</v>
      </c>
      <c r="IU116" s="10">
        <f>IF(AND(IU115&gt;0,IU115&lt;&gt;"wait"),"AT",IF(AIH!$BB117="AI",IF(Sheet1!$E117&lt;AIH!$BA117-200,200,"wait"),0))</f>
        <v>0</v>
      </c>
      <c r="IV116" s="10">
        <f t="shared" si="57"/>
        <v>0</v>
      </c>
      <c r="IX116" s="10">
        <f>IF(AND(IX115&gt;0,IX115&lt;&gt;"wait"),"AT",IF(AIH!$BD117="AI",IF(Sheet1!$D117&gt;AIH!$BC117+50,50,"wait"),0))</f>
        <v>0</v>
      </c>
      <c r="IY116" s="10">
        <f>IF(AND(IY115&gt;0,IY115&lt;&gt;"wait"),"AT",IF(AIH!$BD117="AI",IF(Sheet1!$D117&gt;AIH!$BC117+100,100,"wait"),0))</f>
        <v>0</v>
      </c>
      <c r="IZ116" s="10">
        <f>IF(AND(IZ115&gt;0,IZ115&lt;&gt;"wait"),"AT",IF(AIH!$BD117="AI",IF(Sheet1!$D117&gt;AIH!$BC117+150,150,"wait"),0))</f>
        <v>0</v>
      </c>
      <c r="JA116" s="10">
        <f>IF(AND(JA115&gt;0,JA115&lt;&gt;"wait"),"AT",IF(AIH!$BD117="AI",IF(Sheet1!$D117&gt;AIH!$BC117+200,200,"wait"),0))</f>
        <v>0</v>
      </c>
      <c r="JB116" s="10">
        <f>IF(AND(JB115&gt;0,JB115&lt;&gt;"wait"),"AT",IF(AIH!$BD117="AI",IF(Sheet1!$E117&lt;AIH!$BC117-50,50,"wait"),0))</f>
        <v>0</v>
      </c>
      <c r="JC116" s="10">
        <f>IF(AND(JC115&gt;0,JC115&lt;&gt;"wait"),"AT",IF(AIH!$BD117="AI",IF(Sheet1!$E117&lt;AIH!$BC117-100,100,"wait"),0))</f>
        <v>0</v>
      </c>
      <c r="JD116" s="10">
        <f>IF(AND(JD115&gt;0,JD115&lt;&gt;"wait"),"AT",IF(AIH!$BD117="AI",IF(Sheet1!$E117&lt;AIH!$BC117-150,150,"wait"),0))</f>
        <v>0</v>
      </c>
      <c r="JE116" s="10">
        <f>IF(AND(JE115&gt;0,JE115&lt;&gt;"wait"),"AT",IF(AIH!$BD117="AI",IF(Sheet1!$E117&lt;AIH!$BC117-200,200,"wait"),0))</f>
        <v>0</v>
      </c>
      <c r="JF116" s="10">
        <f t="shared" si="58"/>
        <v>0</v>
      </c>
      <c r="JH116" s="10">
        <f>IF(AND(JH115&gt;0,JH115&lt;&gt;"wait"),"AT",IF(AIH!$BF117="AI",IF(Sheet1!$D117&gt;AIH!$BE117+50,50,"wait"),0))</f>
        <v>0</v>
      </c>
      <c r="JI116" s="10">
        <f>IF(AND(JI115&gt;0,JI115&lt;&gt;"wait"),"AT",IF(AIH!$BF117="AI",IF(Sheet1!$D117&gt;AIH!$BE117+100,100,"wait"),0))</f>
        <v>0</v>
      </c>
      <c r="JJ116" s="10">
        <f>IF(AND(JJ115&gt;0,JJ115&lt;&gt;"wait"),"AT",IF(AIH!$BF117="AI",IF(Sheet1!$D117&gt;AIH!$BE117+150,150,"wait"),0))</f>
        <v>0</v>
      </c>
      <c r="JK116" s="10">
        <f>IF(AND(JK115&gt;0,JK115&lt;&gt;"wait"),"AT",IF(AIH!$BF117="AI",IF(Sheet1!$D117&gt;AIH!$BE117+200,200,"wait"),0))</f>
        <v>0</v>
      </c>
      <c r="JL116" s="10">
        <f>IF(AND(JL115&gt;0,JL115&lt;&gt;"wait"),"AT",IF(AIH!$BF117="AI",IF(Sheet1!$E117&lt;AIH!$BE117-50,50,"wait"),0))</f>
        <v>0</v>
      </c>
      <c r="JM116" s="10">
        <f>IF(AND(JM115&gt;0,JM115&lt;&gt;"wait"),"AT",IF(AIH!$BF117="AI",IF(Sheet1!$E117&lt;AIH!$BE117-100,100,"wait"),0))</f>
        <v>0</v>
      </c>
      <c r="JN116" s="10">
        <f>IF(AND(JN115&gt;0,JN115&lt;&gt;"wait"),"AT",IF(AIH!$BF117="AI",IF(Sheet1!$E117&lt;AIH!$BE117-150,150,"wait"),0))</f>
        <v>0</v>
      </c>
      <c r="JO116" s="10">
        <f>IF(AND(JO115&gt;0,JO115&lt;&gt;"wait"),"AT",IF(AIH!$BF117="AI",IF(Sheet1!$E117&lt;AIH!$BE117-200,200,"wait"),0))</f>
        <v>0</v>
      </c>
      <c r="JP116" s="10">
        <f t="shared" si="59"/>
        <v>0</v>
      </c>
      <c r="JR116" s="10">
        <f>IF(AND(JR115&gt;0,JR115&lt;&gt;"wait"),"AT",IF(AIH!$BH117="AI",IF(Sheet1!$D117&gt;AIH!$BG117+50,50,"wait"),0))</f>
        <v>0</v>
      </c>
      <c r="JS116" s="10">
        <f>IF(AND(JS115&gt;0,JS115&lt;&gt;"wait"),"AT",IF(AIH!$BH117="AI",IF(Sheet1!$D117&gt;AIH!$BG117+100,100,"wait"),0))</f>
        <v>0</v>
      </c>
      <c r="JT116" s="10">
        <f>IF(AND(JT115&gt;0,JT115&lt;&gt;"wait"),"AT",IF(AIH!$BH117="AI",IF(Sheet1!$D117&gt;AIH!$BG117+150,150,"wait"),0))</f>
        <v>0</v>
      </c>
      <c r="JU116" s="10">
        <f>IF(AND(JU115&gt;0,JU115&lt;&gt;"wait"),"AT",IF(AIH!$BH117="AI",IF(Sheet1!$D117&gt;AIH!$BG117+200,200,"wait"),0))</f>
        <v>0</v>
      </c>
      <c r="JV116" s="10">
        <f>IF(AND(JV115&gt;0,JV115&lt;&gt;"wait"),"AT",IF(AIH!$BH117="AI",IF(Sheet1!$E117&lt;AIH!$BG117-50,50,"wait"),0))</f>
        <v>0</v>
      </c>
      <c r="JW116" s="10">
        <f>IF(AND(JW115&gt;0,JW115&lt;&gt;"wait"),"AT",IF(AIH!$BH117="AI",IF(Sheet1!$E117&lt;AIH!$BG117-100,100,"wait"),0))</f>
        <v>0</v>
      </c>
      <c r="JX116" s="10">
        <f>IF(AND(JX115&gt;0,JX115&lt;&gt;"wait"),"AT",IF(AIH!$BH117="AI",IF(Sheet1!$E117&lt;AIH!$BG117-150,150,"wait"),0))</f>
        <v>0</v>
      </c>
      <c r="JY116" s="10">
        <f>IF(AND(JY115&gt;0,JY115&lt;&gt;"wait"),"AT",IF(AIH!$BH117="AI",IF(Sheet1!$E117&lt;AIH!$BG117-200,200,"wait"),0))</f>
        <v>0</v>
      </c>
      <c r="JZ116" s="10">
        <f t="shared" si="60"/>
        <v>0</v>
      </c>
      <c r="KB116" s="10">
        <f>IF(AND(KB115&gt;0,KB115&lt;&gt;"wait"),"AT",IF(AIH!$BJ117="AI",IF(Sheet1!$D117&gt;AIH!$BI117+50,50,"wait"),0))</f>
        <v>0</v>
      </c>
      <c r="KC116" s="10">
        <f>IF(AND(KC115&gt;0,KC115&lt;&gt;"wait"),"AT",IF(AIH!$BJ117="AI",IF(Sheet1!$D117&gt;AIH!$BI117+100,100,"wait"),0))</f>
        <v>0</v>
      </c>
      <c r="KD116" s="10">
        <f>IF(AND(KD115&gt;0,KD115&lt;&gt;"wait"),"AT",IF(AIH!$BJ117="AI",IF(Sheet1!$D117&gt;AIH!$BI117+150,150,"wait"),0))</f>
        <v>0</v>
      </c>
      <c r="KE116" s="10">
        <f>IF(AND(KE115&gt;0,KE115&lt;&gt;"wait"),"AT",IF(AIH!$BJ117="AI",IF(Sheet1!$D117&gt;AIH!$BI117+200,200,"wait"),0))</f>
        <v>0</v>
      </c>
      <c r="KF116" s="10">
        <f>IF(AND(KF115&gt;0,KF115&lt;&gt;"wait"),"AT",IF(AIH!$BJ117="AI",IF(Sheet1!$E117&lt;AIH!$BI117-50,50,"wait"),0))</f>
        <v>0</v>
      </c>
      <c r="KG116" s="10">
        <f>IF(AND(KG115&gt;0,KG115&lt;&gt;"wait"),"AT",IF(AIH!$BJ117="AI",IF(Sheet1!$E117&lt;AIH!$BI117-100,100,"wait"),0))</f>
        <v>0</v>
      </c>
      <c r="KH116" s="10">
        <f>IF(AND(KH115&gt;0,KH115&lt;&gt;"wait"),"AT",IF(AIH!$BJ117="AI",IF(Sheet1!$E117&lt;AIH!$BI117-150,150,"wait"),0))</f>
        <v>0</v>
      </c>
      <c r="KI116" s="10">
        <f>IF(AND(KI115&gt;0,KI115&lt;&gt;"wait"),"AT",IF(AIH!$BJ117="AI",IF(Sheet1!$E117&lt;AIH!$BI117-200,200,"wait"),0))</f>
        <v>0</v>
      </c>
      <c r="KJ116" s="10">
        <f t="shared" si="61"/>
        <v>0</v>
      </c>
      <c r="KL116" s="10">
        <f>IF(AND(KL115&gt;0,KL115&lt;&gt;"wait"),"AT",IF(AIH!$BL117="AI",IF(Sheet1!$D117&gt;AIH!$BK117+50,50,"wait"),0))</f>
        <v>0</v>
      </c>
      <c r="KM116" s="10">
        <f>IF(AND(KM115&gt;0,KM115&lt;&gt;"wait"),"AT",IF(AIH!$BL117="AI",IF(Sheet1!$D117&gt;AIH!$BK117+100,100,"wait"),0))</f>
        <v>0</v>
      </c>
      <c r="KN116" s="10">
        <f>IF(AND(KN115&gt;0,KN115&lt;&gt;"wait"),"AT",IF(AIH!$BL117="AI",IF(Sheet1!$D117&gt;AIH!$BK117+150,150,"wait"),0))</f>
        <v>0</v>
      </c>
      <c r="KO116" s="10">
        <f>IF(AND(KO115&gt;0,KO115&lt;&gt;"wait"),"AT",IF(AIH!$BL117="AI",IF(Sheet1!$D117&gt;AIH!$BK117+200,200,"wait"),0))</f>
        <v>0</v>
      </c>
      <c r="KP116" s="10">
        <f>IF(AND(KP115&gt;0,KP115&lt;&gt;"wait"),"AT",IF(AIH!$BL117="AI",IF(Sheet1!$E117&lt;AIH!$BK117-50,50,"wait"),0))</f>
        <v>0</v>
      </c>
      <c r="KQ116" s="10">
        <f>IF(AND(KQ115&gt;0,KQ115&lt;&gt;"wait"),"AT",IF(AIH!$BL117="AI",IF(Sheet1!$E117&lt;AIH!$BK117-100,100,"wait"),0))</f>
        <v>0</v>
      </c>
      <c r="KR116" s="10">
        <f>IF(AND(KR115&gt;0,KR115&lt;&gt;"wait"),"AT",IF(AIH!$BL117="AI",IF(Sheet1!$E117&lt;AIH!$BK117-150,150,"wait"),0))</f>
        <v>0</v>
      </c>
      <c r="KS116" s="10">
        <f>IF(AND(KS115&gt;0,KS115&lt;&gt;"wait"),"AT",IF(AIH!$BL117="AI",IF(Sheet1!$E117&lt;AIH!$BK117-200,200,"wait"),0))</f>
        <v>0</v>
      </c>
      <c r="KT116" s="10">
        <f t="shared" si="62"/>
        <v>0</v>
      </c>
      <c r="KV116" s="10">
        <f>IF(AND(KV115&gt;0,KV115&lt;&gt;"wait"),"AT",IF(AIH!$BN117="AI",IF(Sheet1!$D117&gt;AIH!$BM117+50,50,"wait"),0))</f>
        <v>0</v>
      </c>
      <c r="KW116" s="10">
        <f>IF(AND(KW115&gt;0,KW115&lt;&gt;"wait"),"AT",IF(AIH!$BN117="AI",IF(Sheet1!$D117&gt;AIH!$BM117+100,100,"wait"),0))</f>
        <v>0</v>
      </c>
      <c r="KX116" s="10">
        <f>IF(AND(KX115&gt;0,KX115&lt;&gt;"wait"),"AT",IF(AIH!$BN117="AI",IF(Sheet1!$D117&gt;AIH!$BM117+150,150,"wait"),0))</f>
        <v>0</v>
      </c>
      <c r="KY116" s="10">
        <f>IF(AND(KY115&gt;0,KY115&lt;&gt;"wait"),"AT",IF(AIH!$BN117="AI",IF(Sheet1!$D117&gt;AIH!$BM117+200,200,"wait"),0))</f>
        <v>0</v>
      </c>
      <c r="KZ116" s="10">
        <f>IF(AND(KZ115&gt;0,KZ115&lt;&gt;"wait"),"AT",IF(AIH!$BN117="AI",IF(Sheet1!$E117&lt;AIH!$BM117-50,50,"wait"),0))</f>
        <v>0</v>
      </c>
      <c r="LA116" s="10">
        <f>IF(AND(LA115&gt;0,LA115&lt;&gt;"wait"),"AT",IF(AIH!$BN117="AI",IF(Sheet1!$E117&lt;AIH!$BM117-100,100,"wait"),0))</f>
        <v>0</v>
      </c>
      <c r="LB116" s="10">
        <f>IF(AND(LB115&gt;0,LB115&lt;&gt;"wait"),"AT",IF(AIH!$BN117="AI",IF(Sheet1!$E117&lt;AIH!$BM117-150,150,"wait"),0))</f>
        <v>0</v>
      </c>
      <c r="LC116" s="10">
        <f>IF(AND(LC115&gt;0,LC115&lt;&gt;"wait"),"AT",IF(AIH!$BN117="AI",IF(Sheet1!$E117&lt;AIH!$BM117-200,200,"wait"),0))</f>
        <v>0</v>
      </c>
      <c r="LD116" s="10">
        <f t="shared" si="63"/>
        <v>0</v>
      </c>
      <c r="LF116" s="10">
        <f>IF(AND(LF115&gt;0,LF115&lt;&gt;"wait"),"AT",IF(AIH!$BP117="AI",IF(Sheet1!$D117&gt;AIH!$BO117+50,50,"wait"),0))</f>
        <v>0</v>
      </c>
      <c r="LG116" s="10">
        <f>IF(AND(LG115&gt;0,LG115&lt;&gt;"wait"),"AT",IF(AIH!$BP117="AI",IF(Sheet1!$D117&gt;AIH!$BO117+100,100,"wait"),0))</f>
        <v>0</v>
      </c>
      <c r="LH116" s="10">
        <f>IF(AND(LH115&gt;0,LH115&lt;&gt;"wait"),"AT",IF(AIH!$BP117="AI",IF(Sheet1!$D117&gt;AIH!$BO117+150,150,"wait"),0))</f>
        <v>0</v>
      </c>
      <c r="LI116" s="10">
        <f>IF(AND(LI115&gt;0,LI115&lt;&gt;"wait"),"AT",IF(AIH!$BP117="AI",IF(Sheet1!$D117&gt;AIH!$BO117+200,200,"wait"),0))</f>
        <v>0</v>
      </c>
      <c r="LJ116" s="10">
        <f>IF(AND(LJ115&gt;0,LJ115&lt;&gt;"wait"),"AT",IF(AIH!$BP117="AI",IF(Sheet1!$E117&lt;AIH!$BO117-50,50,"wait"),0))</f>
        <v>0</v>
      </c>
      <c r="LK116" s="10">
        <f>IF(AND(LK115&gt;0,LK115&lt;&gt;"wait"),"AT",IF(AIH!$BP117="AI",IF(Sheet1!$E117&lt;AIH!$BO117-100,100,"wait"),0))</f>
        <v>0</v>
      </c>
      <c r="LL116" s="10">
        <f>IF(AND(LL115&gt;0,LL115&lt;&gt;"wait"),"AT",IF(AIH!$BP117="AI",IF(Sheet1!$E117&lt;AIH!$BO117-150,150,"wait"),0))</f>
        <v>0</v>
      </c>
      <c r="LM116" s="10">
        <f>IF(AND(LM115&gt;0,LM115&lt;&gt;"wait"),"AT",IF(AIH!$BP117="AI",IF(Sheet1!$E117&lt;AIH!$BO117-200,200,"wait"),0))</f>
        <v>0</v>
      </c>
      <c r="LN116" s="10">
        <f t="shared" si="64"/>
        <v>0</v>
      </c>
      <c r="LP116" s="10">
        <f>IF(AND(LP115&gt;0,LP115&lt;&gt;"wait"),"AT",IF(AIH!$BR117="AI",IF(Sheet1!$D117&gt;AIH!$BQ117+50,50,"wait"),0))</f>
        <v>0</v>
      </c>
      <c r="LQ116" s="10">
        <f>IF(AND(LQ115&gt;0,LQ115&lt;&gt;"wait"),"AT",IF(AIH!$BR117="AI",IF(Sheet1!$D117&gt;AIH!$BQ117+100,100,"wait"),0))</f>
        <v>0</v>
      </c>
      <c r="LR116" s="10">
        <f>IF(AND(LR115&gt;0,LR115&lt;&gt;"wait"),"AT",IF(AIH!$BR117="AI",IF(Sheet1!$D117&gt;AIH!$BQ117+150,150,"wait"),0))</f>
        <v>0</v>
      </c>
      <c r="LS116" s="10">
        <f>IF(AND(LS115&gt;0,LS115&lt;&gt;"wait"),"AT",IF(AIH!$BR117="AI",IF(Sheet1!$D117&gt;AIH!$BQ117+200,200,"wait"),0))</f>
        <v>0</v>
      </c>
      <c r="LT116" s="10">
        <f>IF(AND(LT115&gt;0,LT115&lt;&gt;"wait"),"AT",IF(AIH!$BR117="AI",IF(Sheet1!$E117&lt;AIH!$BQ117-50,50,"wait"),0))</f>
        <v>0</v>
      </c>
      <c r="LU116" s="10">
        <f>IF(AND(LU115&gt;0,LU115&lt;&gt;"wait"),"AT",IF(AIH!$BR117="AI",IF(Sheet1!$E117&lt;AIH!$BQ117-100,100,"wait"),0))</f>
        <v>0</v>
      </c>
      <c r="LV116" s="10">
        <f>IF(AND(LV115&gt;0,LV115&lt;&gt;"wait"),"AT",IF(AIH!$BR117="AI",IF(Sheet1!$E117&lt;AIH!$BQ117-150,150,"wait"),0))</f>
        <v>0</v>
      </c>
      <c r="LW116" s="10">
        <f>IF(AND(LW115&gt;0,LW115&lt;&gt;"wait"),"AT",IF(AIH!$BR117="AI",IF(Sheet1!$E117&lt;AIH!$BQ117-200,200,"wait"),0))</f>
        <v>0</v>
      </c>
      <c r="LX116" s="10">
        <f t="shared" si="65"/>
        <v>0</v>
      </c>
    </row>
    <row r="117" spans="1:336" x14ac:dyDescent="0.3">
      <c r="A117" t="str">
        <f>Sheet1!B117</f>
        <v>03/01 11:10</v>
      </c>
      <c r="B117">
        <f>Sheet1!D117</f>
        <v>29103</v>
      </c>
      <c r="C117">
        <f>Sheet1!E117</f>
        <v>29078</v>
      </c>
      <c r="E117">
        <f>MAX($B117:$B$162)</f>
        <v>29241</v>
      </c>
      <c r="F117">
        <f>MIN($C117:$C$162)</f>
        <v>29062</v>
      </c>
      <c r="H117" s="8">
        <f>IF(AND(H116&gt;0,H116&lt;&gt;"wait"),"AT",IF(AIH!$D118="AI",IF(Sheet1!$D118&gt;AIH!$C118+50,50,"wait"),0))</f>
        <v>0</v>
      </c>
      <c r="I117" s="8">
        <f>IF(AND(I116&gt;0,I116&lt;&gt;"wait"),"AT",IF(AIH!$D118="AI",IF(Sheet1!$D118&gt;AIH!$C118+100,100,"wait"),0))</f>
        <v>0</v>
      </c>
      <c r="J117" s="8">
        <f>IF(AND(J116&gt;0,J116&lt;&gt;"wait"),"AT",IF(AIH!$D118="AI",IF(Sheet1!$D118&gt;AIH!$C118+150,150,"wait"),0))</f>
        <v>0</v>
      </c>
      <c r="K117" s="8">
        <f>IF(AND(K116&gt;0,K116&lt;&gt;"wait"),"AT",IF(AIH!$D118="AI",IF(Sheet1!$D118&gt;AIH!$C118+200,200,"wait"),0))</f>
        <v>0</v>
      </c>
      <c r="L117" s="8">
        <f>IF(AND(L116&gt;0,L116&lt;&gt;"wait"),"AT",IF(AIH!$D118="AI",IF(Sheet1!$E118&lt;AIH!$C118-50,50,"wait"),0))</f>
        <v>0</v>
      </c>
      <c r="M117" s="8">
        <f>IF(AND(M116&gt;0,M116&lt;&gt;"wait"),"AT",IF(AIH!$D118="AI",IF(Sheet1!$E118&lt;AIH!$C118-100,100,"wait"),0))</f>
        <v>0</v>
      </c>
      <c r="N117" s="8">
        <f>IF(AND(N116&gt;0,N116&lt;&gt;"wait"),"AT",IF(AIH!$D118="AI",IF(Sheet1!$E118&lt;AIH!$C118-150,150,"wait"),0))</f>
        <v>0</v>
      </c>
      <c r="O117" s="8">
        <f>IF(AND(O116&gt;0,O116&lt;&gt;"wait"),"AT",IF(AIH!$D118="AI",IF(Sheet1!$E118&lt;AIH!$C118-200,200,"wait"),0))</f>
        <v>0</v>
      </c>
      <c r="P117" s="8">
        <f t="shared" si="33"/>
        <v>0</v>
      </c>
      <c r="R117" s="8">
        <f>IF(AND(R116&gt;0,R116&lt;&gt;"wait"),"AT",IF(AIH!$F118="AI",IF(Sheet1!$D118&gt;AIH!$E118+50,50,"wait"),0))</f>
        <v>0</v>
      </c>
      <c r="S117" s="8">
        <f>IF(AND(S116&gt;0,S116&lt;&gt;"wait"),"AT",IF(AIH!$F118="AI",IF(Sheet1!$D118&gt;AIH!$E118+100,100,"wait"),0))</f>
        <v>0</v>
      </c>
      <c r="T117" s="8">
        <f>IF(AND(T116&gt;0,T116&lt;&gt;"wait"),"AT",IF(AIH!$F118="AI",IF(Sheet1!$D118&gt;AIH!$E118+150,150,"wait"),0))</f>
        <v>0</v>
      </c>
      <c r="U117" s="8">
        <f>IF(AND(U116&gt;0,U116&lt;&gt;"wait"),"AT",IF(AIH!$F118="AI",IF(Sheet1!$D118&gt;AIH!$E118+200,200,"wait"),0))</f>
        <v>0</v>
      </c>
      <c r="V117" s="8">
        <f>IF(AND(V116&gt;0,V116&lt;&gt;"wait"),"AT",IF(AIH!$F118="AI",IF(Sheet1!$E118&lt;AIH!$E118-50,50,"wait"),0))</f>
        <v>0</v>
      </c>
      <c r="W117" s="8">
        <f>IF(AND(W116&gt;0,W116&lt;&gt;"wait"),"AT",IF(AIH!$F118="AI",IF(Sheet1!$E118&lt;AIH!$E118-100,100,"wait"),0))</f>
        <v>0</v>
      </c>
      <c r="X117" s="8">
        <f>IF(AND(X116&gt;0,X116&lt;&gt;"wait"),"AT",IF(AIH!$F118="AI",IF(Sheet1!$E118&lt;AIH!$E118-150,150,"wait"),0))</f>
        <v>0</v>
      </c>
      <c r="Y117" s="8">
        <f>IF(AND(Y116&gt;0,Y116&lt;&gt;"wait"),"AT",IF(AIH!$F118="AI",IF(Sheet1!$E118&lt;AIH!$E118-200,200,"wait"),0))</f>
        <v>0</v>
      </c>
      <c r="Z117" s="8">
        <f t="shared" si="34"/>
        <v>0</v>
      </c>
      <c r="AB117" s="8">
        <f>IF(AND(AB116&gt;0,AB116&lt;&gt;"wait"),"AT",IF(AIH!$H118="AI",IF(Sheet1!$D118&gt;AIH!$G118+50,50,"wait"),0))</f>
        <v>0</v>
      </c>
      <c r="AC117" s="8">
        <f>IF(AND(AC116&gt;0,AC116&lt;&gt;"wait"),"AT",IF(AIH!$H118="AI",IF(Sheet1!$D118&gt;AIH!$G118+100,100,"wait"),0))</f>
        <v>0</v>
      </c>
      <c r="AD117" s="8">
        <f>IF(AND(AD116&gt;0,AD116&lt;&gt;"wait"),"AT",IF(AIH!$H118="AI",IF(Sheet1!$D118&gt;AIH!$G118+150,150,"wait"),0))</f>
        <v>0</v>
      </c>
      <c r="AE117" s="8">
        <f>IF(AND(AE116&gt;0,AE116&lt;&gt;"wait"),"AT",IF(AIH!$H118="AI",IF(Sheet1!$D118&gt;AIH!$G118+200,200,"wait"),0))</f>
        <v>0</v>
      </c>
      <c r="AF117" s="8">
        <f>IF(AND(AF116&gt;0,AF116&lt;&gt;"wait"),"AT",IF(AIH!$H118="AI",IF(Sheet1!$E118&lt;AIH!$G118-50,50,"wait"),0))</f>
        <v>0</v>
      </c>
      <c r="AG117" s="8">
        <f>IF(AND(AG116&gt;0,AG116&lt;&gt;"wait"),"AT",IF(AIH!$H118="AI",IF(Sheet1!$E118&lt;AIH!$G118-100,100,"wait"),0))</f>
        <v>0</v>
      </c>
      <c r="AH117" s="8">
        <f>IF(AND(AH116&gt;0,AH116&lt;&gt;"wait"),"AT",IF(AIH!$H118="AI",IF(Sheet1!$E118&lt;AIH!$G118-150,150,"wait"),0))</f>
        <v>0</v>
      </c>
      <c r="AI117" s="8">
        <f>IF(AND(AI116&gt;0,AI116&lt;&gt;"wait"),"AT",IF(AIH!$H118="AI",IF(Sheet1!$E118&lt;AIH!$G118-200,200,"wait"),0))</f>
        <v>0</v>
      </c>
      <c r="AJ117" s="8">
        <f t="shared" si="35"/>
        <v>0</v>
      </c>
      <c r="AL117" s="8">
        <f>IF(AND(AL116&gt;0,AL116&lt;&gt;"wait"),"AT",IF(AIH!$J118="AI",IF(Sheet1!$D118&gt;AIH!$I118+50,50,"wait"),0))</f>
        <v>0</v>
      </c>
      <c r="AM117" s="8">
        <f>IF(AND(AM116&gt;0,AM116&lt;&gt;"wait"),"AT",IF(AIH!$J118="AI",IF(Sheet1!$D118&gt;AIH!$I118+100,100,"wait"),0))</f>
        <v>0</v>
      </c>
      <c r="AN117" s="8">
        <f>IF(AND(AN116&gt;0,AN116&lt;&gt;"wait"),"AT",IF(AIH!$J118="AI",IF(Sheet1!$D118&gt;AIH!$I118+150,150,"wait"),0))</f>
        <v>0</v>
      </c>
      <c r="AO117" s="8">
        <f>IF(AND(AO116&gt;0,AO116&lt;&gt;"wait"),"AT",IF(AIH!$J118="AI",IF(Sheet1!$D118&gt;AIH!$I118+200,200,"wait"),0))</f>
        <v>0</v>
      </c>
      <c r="AP117" s="8">
        <f>IF(AND(AP116&gt;0,AP116&lt;&gt;"wait"),"AT",IF(AIH!$J118="AI",IF(Sheet1!$E118&lt;AIH!$I118-50,50,"wait"),0))</f>
        <v>0</v>
      </c>
      <c r="AQ117" s="8">
        <f>IF(AND(AQ116&gt;0,AQ116&lt;&gt;"wait"),"AT",IF(AIH!$J118="AI",IF(Sheet1!$E118&lt;AIH!$I118-100,100,"wait"),0))</f>
        <v>0</v>
      </c>
      <c r="AR117" s="8">
        <f>IF(AND(AR116&gt;0,AR116&lt;&gt;"wait"),"AT",IF(AIH!$J118="AI",IF(Sheet1!$E118&lt;AIH!$I118-150,150,"wait"),0))</f>
        <v>0</v>
      </c>
      <c r="AS117" s="8">
        <f>IF(AND(AS116&gt;0,AS116&lt;&gt;"wait"),"AT",IF(AIH!$J118="AI",IF(Sheet1!$E118&lt;AIH!$I118-200,200,"wait"),0))</f>
        <v>0</v>
      </c>
      <c r="AT117" s="8">
        <f t="shared" si="36"/>
        <v>0</v>
      </c>
      <c r="AU117" s="8"/>
      <c r="AV117" s="8">
        <f>IF(AND(AV116&gt;0,AV116&lt;&gt;"wait"),"AT",IF(AIH!$L118="AI",IF(Sheet1!$D118&gt;AIH!$K118+50,50,"wait"),0))</f>
        <v>0</v>
      </c>
      <c r="AW117" s="8">
        <f>IF(AND(AW116&gt;0,AW116&lt;&gt;"wait"),"AT",IF(AIH!$L118="AI",IF(Sheet1!$D118&gt;AIH!$K118+100,100,"wait"),0))</f>
        <v>0</v>
      </c>
      <c r="AX117" s="8">
        <f>IF(AND(AX116&gt;0,AX116&lt;&gt;"wait"),"AT",IF(AIH!$L118="AI",IF(Sheet1!$D118&gt;AIH!$K118+150,150,"wait"),0))</f>
        <v>0</v>
      </c>
      <c r="AY117" s="8">
        <f>IF(AND(AY116&gt;0,AY116&lt;&gt;"wait"),"AT",IF(AIH!$L118="AI",IF(Sheet1!$D118&gt;AIH!$K118+200,200,"wait"),0))</f>
        <v>0</v>
      </c>
      <c r="AZ117" s="8">
        <f>IF(AND(AZ116&gt;0,AZ116&lt;&gt;"wait"),"AT",IF(AIH!$L118="AI",IF(Sheet1!$E118&lt;AIH!$K118-50,50,"wait"),0))</f>
        <v>0</v>
      </c>
      <c r="BA117" s="8">
        <f>IF(AND(BA116&gt;0,BA116&lt;&gt;"wait"),"AT",IF(AIH!$L118="AI",IF(Sheet1!$E118&lt;AIH!$K118-100,100,"wait"),0))</f>
        <v>0</v>
      </c>
      <c r="BB117" s="8">
        <f>IF(AND(BB116&gt;0,BB116&lt;&gt;"wait"),"AT",IF(AIH!$L118="AI",IF(Sheet1!$E118&lt;AIH!$K118-150,150,"wait"),0))</f>
        <v>0</v>
      </c>
      <c r="BC117" s="8">
        <f>IF(AND(BC116&gt;0,BC116&lt;&gt;"wait"),"AT",IF(AIH!$L118="AI",IF(Sheet1!$E118&lt;AIH!$K118-200,200,"wait"),0))</f>
        <v>0</v>
      </c>
      <c r="BD117" s="8">
        <f t="shared" si="37"/>
        <v>0</v>
      </c>
      <c r="BE117" s="8"/>
      <c r="BF117" s="8">
        <f>IF(AND(BF116&gt;0,BF116&lt;&gt;"wait"),"AT",IF(AIH!$N118="AI",IF(Sheet1!$D118&gt;AIH!$M118+50,50,"wait"),0))</f>
        <v>0</v>
      </c>
      <c r="BG117" s="8">
        <f>IF(AND(BG116&gt;0,BG116&lt;&gt;"wait"),"AT",IF(AIH!$N118="AI",IF(Sheet1!$D118&gt;AIH!$M118+100,100,"wait"),0))</f>
        <v>0</v>
      </c>
      <c r="BH117" s="8">
        <f>IF(AND(BH116&gt;0,BH116&lt;&gt;"wait"),"AT",IF(AIH!$N118="AI",IF(Sheet1!$D118&gt;AIH!$M118+150,150,"wait"),0))</f>
        <v>0</v>
      </c>
      <c r="BI117" s="8">
        <f>IF(AND(BI116&gt;0,BI116&lt;&gt;"wait"),"AT",IF(AIH!$N118="AI",IF(Sheet1!$D118&gt;AIH!$M118+200,200,"wait"),0))</f>
        <v>0</v>
      </c>
      <c r="BJ117" s="8">
        <f>IF(AND(BJ116&gt;0,BJ116&lt;&gt;"wait"),"AT",IF(AIH!$N118="AI",IF(Sheet1!$E118&lt;AIH!$M118-50,50,"wait"),0))</f>
        <v>0</v>
      </c>
      <c r="BK117" s="8">
        <f>IF(AND(BK116&gt;0,BK116&lt;&gt;"wait"),"AT",IF(AIH!$N118="AI",IF(Sheet1!$E118&lt;AIH!$M118-100,100,"wait"),0))</f>
        <v>0</v>
      </c>
      <c r="BL117" s="8">
        <f>IF(AND(BL116&gt;0,BL116&lt;&gt;"wait"),"AT",IF(AIH!$N118="AI",IF(Sheet1!$E118&lt;AIH!$M118-150,150,"wait"),0))</f>
        <v>0</v>
      </c>
      <c r="BM117" s="8">
        <f>IF(AND(BM116&gt;0,BM116&lt;&gt;"wait"),"AT",IF(AIH!$N118="AI",IF(Sheet1!$E118&lt;AIH!$M118-200,200,"wait"),0))</f>
        <v>0</v>
      </c>
      <c r="BN117" s="8">
        <f t="shared" si="38"/>
        <v>0</v>
      </c>
      <c r="BO117" s="8"/>
      <c r="BP117" s="8">
        <f>IF(AND(BP116&gt;0,BP116&lt;&gt;"wait"),"AT",IF(AIH!$P118="AI",IF(Sheet1!$D118&gt;AIH!$O118+50,50,"wait"),0))</f>
        <v>0</v>
      </c>
      <c r="BQ117" s="8">
        <f>IF(AND(BQ116&gt;0,BQ116&lt;&gt;"wait"),"AT",IF(AIH!$P118="AI",IF(Sheet1!$D118&gt;AIH!$O118+100,100,"wait"),0))</f>
        <v>0</v>
      </c>
      <c r="BR117" s="8">
        <f>IF(AND(BR116&gt;0,BR116&lt;&gt;"wait"),"AT",IF(AIH!$P118="AI",IF(Sheet1!$D118&gt;AIH!$O118+150,150,"wait"),0))</f>
        <v>0</v>
      </c>
      <c r="BS117" s="8">
        <f>IF(AND(BS116&gt;0,BS116&lt;&gt;"wait"),"AT",IF(AIH!$P118="AI",IF(Sheet1!$D118&gt;AIH!$O118+200,200,"wait"),0))</f>
        <v>0</v>
      </c>
      <c r="BT117" s="8">
        <f>IF(AND(BT116&gt;0,BT116&lt;&gt;"wait"),"AT",IF(AIH!$P118="AI",IF(Sheet1!$E118&lt;AIH!$O118-50,50,"wait"),0))</f>
        <v>0</v>
      </c>
      <c r="BU117" s="8">
        <f>IF(AND(BU116&gt;0,BU116&lt;&gt;"wait"),"AT",IF(AIH!$P118="AI",IF(Sheet1!$E118&lt;AIH!$O118-100,100,"wait"),0))</f>
        <v>0</v>
      </c>
      <c r="BV117" s="8">
        <f>IF(AND(BV116&gt;0,BV116&lt;&gt;"wait"),"AT",IF(AIH!$P118="AI",IF(Sheet1!$E118&lt;AIH!$O118-150,150,"wait"),0))</f>
        <v>0</v>
      </c>
      <c r="BW117" s="8">
        <f>IF(AND(BW116&gt;0,BW116&lt;&gt;"wait"),"AT",IF(AIH!$P118="AI",IF(Sheet1!$E118&lt;AIH!$O118-200,200,"wait"),0))</f>
        <v>0</v>
      </c>
      <c r="BX117" s="8">
        <f t="shared" si="39"/>
        <v>0</v>
      </c>
      <c r="BY117" s="8"/>
      <c r="BZ117" s="8">
        <f>IF(AND(BZ116&gt;0,BZ116&lt;&gt;"wait"),"AT",IF(AIH!$R118="AI",IF(Sheet1!$D118&gt;AIH!$Q118+50,50,"wait"),0))</f>
        <v>0</v>
      </c>
      <c r="CA117" s="8">
        <f>IF(AND(CA116&gt;0,CA116&lt;&gt;"wait"),"AT",IF(AIH!$R118="AI",IF(Sheet1!$D118&gt;AIH!$Q118+100,100,"wait"),0))</f>
        <v>0</v>
      </c>
      <c r="CB117" s="8">
        <f>IF(AND(CB116&gt;0,CB116&lt;&gt;"wait"),"AT",IF(AIH!$R118="AI",IF(Sheet1!$D118&gt;AIH!$Q118+150,150,"wait"),0))</f>
        <v>0</v>
      </c>
      <c r="CC117" s="8">
        <f>IF(AND(CC116&gt;0,CC116&lt;&gt;"wait"),"AT",IF(AIH!$R118="AI",IF(Sheet1!$D118&gt;AIH!$Q118+200,200,"wait"),0))</f>
        <v>0</v>
      </c>
      <c r="CD117" s="8">
        <f>IF(AND(CD116&gt;0,CD116&lt;&gt;"wait"),"AT",IF(AIH!$R118="AI",IF(Sheet1!$E118&lt;AIH!$Q118-50,50,"wait"),0))</f>
        <v>0</v>
      </c>
      <c r="CE117" s="8">
        <f>IF(AND(CE116&gt;0,CE116&lt;&gt;"wait"),"AT",IF(AIH!$R118="AI",IF(Sheet1!$E118&lt;AIH!$Q118-100,100,"wait"),0))</f>
        <v>0</v>
      </c>
      <c r="CF117" s="8">
        <f>IF(AND(CF116&gt;0,CF116&lt;&gt;"wait"),"AT",IF(AIH!$R118="AI",IF(Sheet1!$E118&lt;AIH!$Q118-150,150,"wait"),0))</f>
        <v>0</v>
      </c>
      <c r="CG117" s="8">
        <f>IF(AND(CG116&gt;0,CG116&lt;&gt;"wait"),"AT",IF(AIH!$R118="AI",IF(Sheet1!$E118&lt;AIH!$Q118-200,200,"wait"),0))</f>
        <v>0</v>
      </c>
      <c r="CH117" s="8">
        <f t="shared" si="40"/>
        <v>0</v>
      </c>
      <c r="CI117" s="8"/>
      <c r="CJ117" s="8">
        <f>IF(AND(CJ116&gt;0,CJ116&lt;&gt;"wait"),"AT",IF(AIH!$T118="AI",IF(Sheet1!$D118&gt;AIH!$S118+50,50,"wait"),0))</f>
        <v>0</v>
      </c>
      <c r="CK117" s="8">
        <f>IF(AND(CK116&gt;0,CK116&lt;&gt;"wait"),"AT",IF(AIH!$T118="AI",IF(Sheet1!$D118&gt;AIH!$S118+100,100,"wait"),0))</f>
        <v>0</v>
      </c>
      <c r="CL117" s="8">
        <f>IF(AND(CL116&gt;0,CL116&lt;&gt;"wait"),"AT",IF(AIH!$T118="AI",IF(Sheet1!$D118&gt;AIH!$S118+150,150,"wait"),0))</f>
        <v>0</v>
      </c>
      <c r="CM117" s="8">
        <f>IF(AND(CM116&gt;0,CM116&lt;&gt;"wait"),"AT",IF(AIH!$T118="AI",IF(Sheet1!$D118&gt;AIH!$S118+200,200,"wait"),0))</f>
        <v>0</v>
      </c>
      <c r="CN117" s="8">
        <f>IF(AND(CN116&gt;0,CN116&lt;&gt;"wait"),"AT",IF(AIH!$T118="AI",IF(Sheet1!$E118&lt;AIH!$S118-50,50,"wait"),0))</f>
        <v>0</v>
      </c>
      <c r="CO117" s="8">
        <f>IF(AND(CO116&gt;0,CO116&lt;&gt;"wait"),"AT",IF(AIH!$T118="AI",IF(Sheet1!$E118&lt;AIH!$S118-100,100,"wait"),0))</f>
        <v>0</v>
      </c>
      <c r="CP117" s="8">
        <f>IF(AND(CP116&gt;0,CP116&lt;&gt;"wait"),"AT",IF(AIH!$T118="AI",IF(Sheet1!$E118&lt;AIH!$S118-150,150,"wait"),0))</f>
        <v>0</v>
      </c>
      <c r="CQ117" s="8">
        <f>IF(AND(CQ116&gt;0,CQ116&lt;&gt;"wait"),"AT",IF(AIH!$T118="AI",IF(Sheet1!$E118&lt;AIH!$S118-200,200,"wait"),0))</f>
        <v>0</v>
      </c>
      <c r="CR117" s="8">
        <f t="shared" si="41"/>
        <v>0</v>
      </c>
      <c r="CS117" s="8"/>
      <c r="CT117" s="8">
        <f>IF(AND(CT116&gt;0,CT116&lt;&gt;"wait"),"AT",IF(AIH!$V118="AI",IF(Sheet1!$D118&gt;AIH!$U118+50,50,"wait"),0))</f>
        <v>0</v>
      </c>
      <c r="CU117" s="8">
        <f>IF(AND(CU116&gt;0,CU116&lt;&gt;"wait"),"AT",IF(AIH!$V118="AI",IF(Sheet1!$D118&gt;AIH!$U118+100,100,"wait"),0))</f>
        <v>0</v>
      </c>
      <c r="CV117" s="8">
        <f>IF(AND(CV116&gt;0,CV116&lt;&gt;"wait"),"AT",IF(AIH!$V118="AI",IF(Sheet1!$D118&gt;AIH!$U118+150,150,"wait"),0))</f>
        <v>0</v>
      </c>
      <c r="CW117" s="8">
        <f>IF(AND(CW116&gt;0,CW116&lt;&gt;"wait"),"AT",IF(AIH!$V118="AI",IF(Sheet1!$D118&gt;AIH!$U118+200,200,"wait"),0))</f>
        <v>0</v>
      </c>
      <c r="CX117" s="8">
        <f>IF(AND(CX116&gt;0,CX116&lt;&gt;"wait"),"AT",IF(AIH!$V118="AI",IF(Sheet1!$E118&lt;AIH!$U118-50,50,"wait"),0))</f>
        <v>0</v>
      </c>
      <c r="CY117" s="8">
        <f>IF(AND(CY116&gt;0,CY116&lt;&gt;"wait"),"AT",IF(AIH!$V118="AI",IF(Sheet1!$E118&lt;AIH!$U118-100,100,"wait"),0))</f>
        <v>0</v>
      </c>
      <c r="CZ117" s="8">
        <f>IF(AND(CZ116&gt;0,CZ116&lt;&gt;"wait"),"AT",IF(AIH!$V118="AI",IF(Sheet1!$E118&lt;AIH!$U118-150,150,"wait"),0))</f>
        <v>0</v>
      </c>
      <c r="DA117" s="8">
        <f>IF(AND(DA116&gt;0,DA116&lt;&gt;"wait"),"AT",IF(AIH!$V118="AI",IF(Sheet1!$E118&lt;AIH!$U118-200,200,"wait"),0))</f>
        <v>0</v>
      </c>
      <c r="DB117" s="8">
        <f t="shared" si="42"/>
        <v>0</v>
      </c>
      <c r="DC117" s="8"/>
      <c r="DD117" s="8">
        <f>IF(AND(DD116&gt;0,DD116&lt;&gt;"wait"),"AT",IF(AIH!$X118="AI",IF(Sheet1!$D118&gt;AIH!$W118+50,50,"wait"),0))</f>
        <v>0</v>
      </c>
      <c r="DE117" s="8">
        <f>IF(AND(DE116&gt;0,DE116&lt;&gt;"wait"),"AT",IF(AIH!$X118="AI",IF(Sheet1!$D118&gt;AIH!$W118+100,100,"wait"),0))</f>
        <v>0</v>
      </c>
      <c r="DF117" s="8">
        <f>IF(AND(DF116&gt;0,DF116&lt;&gt;"wait"),"AT",IF(AIH!$X118="AI",IF(Sheet1!$D118&gt;AIH!$W118+150,150,"wait"),0))</f>
        <v>0</v>
      </c>
      <c r="DG117" s="8">
        <f>IF(AND(DG116&gt;0,DG116&lt;&gt;"wait"),"AT",IF(AIH!$X118="AI",IF(Sheet1!$D118&gt;AIH!$W118+200,200,"wait"),0))</f>
        <v>0</v>
      </c>
      <c r="DH117" s="8">
        <f>IF(AND(DH116&gt;0,DH116&lt;&gt;"wait"),"AT",IF(AIH!$X118="AI",IF(Sheet1!$E118&lt;AIH!$W118-50,50,"wait"),0))</f>
        <v>0</v>
      </c>
      <c r="DI117" s="8">
        <f>IF(AND(DI116&gt;0,DI116&lt;&gt;"wait"),"AT",IF(AIH!$X118="AI",IF(Sheet1!$E118&lt;AIH!$W118-100,100,"wait"),0))</f>
        <v>0</v>
      </c>
      <c r="DJ117" s="8">
        <f>IF(AND(DJ116&gt;0,DJ116&lt;&gt;"wait"),"AT",IF(AIH!$X118="AI",IF(Sheet1!$E118&lt;AIH!$W118-150,150,"wait"),0))</f>
        <v>0</v>
      </c>
      <c r="DK117" s="8">
        <f>IF(AND(DK116&gt;0,DK116&lt;&gt;"wait"),"AT",IF(AIH!$X118="AI",IF(Sheet1!$E118&lt;AIH!$W118-200,200,"wait"),0))</f>
        <v>0</v>
      </c>
      <c r="DL117" s="8">
        <f t="shared" si="43"/>
        <v>0</v>
      </c>
      <c r="DN117" s="10">
        <f>IF(AND(DN116&gt;0,DN116&lt;&gt;"wait"),"AT",IF(AIH!$AA118="AI",IF(Sheet1!$D118&gt;AIH!$Z118+50,50,"wait"),0))</f>
        <v>0</v>
      </c>
      <c r="DO117" s="10">
        <f>IF(AND(DO116&gt;0,DO116&lt;&gt;"wait"),"AT",IF(AIH!$AA118="AI",IF(Sheet1!$D118&gt;AIH!$Z118+100,100,"wait"),0))</f>
        <v>0</v>
      </c>
      <c r="DP117" s="10">
        <f>IF(AND(DP116&gt;0,DP116&lt;&gt;"wait"),"AT",IF(AIH!$AA118="AI",IF(Sheet1!$D118&gt;AIH!$Z118+150,150,"wait"),0))</f>
        <v>0</v>
      </c>
      <c r="DQ117" s="10">
        <f>IF(AND(DQ116&gt;0,DQ116&lt;&gt;"wait"),"AT",IF(AIH!$AA118="AI",IF(Sheet1!$D118&gt;AIH!$Z118+200,200,"wait"),0))</f>
        <v>0</v>
      </c>
      <c r="DR117" s="10">
        <f>IF(AND(DR116&gt;0,DR116&lt;&gt;"wait"),"AT",IF(AIH!$AA118="AI",IF(Sheet1!$E118&lt;AIH!$Z118-50,50,"wait"),0))</f>
        <v>0</v>
      </c>
      <c r="DS117" s="10">
        <f>IF(AND(DS116&gt;0,DS116&lt;&gt;"wait"),"AT",IF(AIH!$AA118="AI",IF(Sheet1!$E118&lt;AIH!$Z118-100,100,"wait"),0))</f>
        <v>0</v>
      </c>
      <c r="DT117" s="10">
        <f>IF(AND(DT116&gt;0,DT116&lt;&gt;"wait"),"AT",IF(AIH!$AA118="AI",IF(Sheet1!$E118&lt;AIH!$Z118-150,150,"wait"),0))</f>
        <v>0</v>
      </c>
      <c r="DU117" s="10">
        <f>IF(AND(DU116&gt;0,DU116&lt;&gt;"wait"),"AT",IF(AIH!$AA118="AI",IF(Sheet1!$E118&lt;AIH!$Z118-200,200,"wait"),0))</f>
        <v>0</v>
      </c>
      <c r="DV117" s="10">
        <f t="shared" si="44"/>
        <v>0</v>
      </c>
      <c r="DX117" s="10">
        <f>IF(AND(DX116&gt;0,DX116&lt;&gt;"wait"),"AT",IF(AIH!$AC118="AI",IF(Sheet1!$D118&gt;AIH!$AB118+50,50,"wait"),0))</f>
        <v>0</v>
      </c>
      <c r="DY117" s="10">
        <f>IF(AND(DY116&gt;0,DY116&lt;&gt;"wait"),"AT",IF(AIH!$AC118="AI",IF(Sheet1!$D118&gt;AIH!$AB118+100,100,"wait"),0))</f>
        <v>0</v>
      </c>
      <c r="DZ117" s="10">
        <f>IF(AND(DZ116&gt;0,DZ116&lt;&gt;"wait"),"AT",IF(AIH!$AC118="AI",IF(Sheet1!$D118&gt;AIH!$AB118+150,150,"wait"),0))</f>
        <v>0</v>
      </c>
      <c r="EA117" s="10">
        <f>IF(AND(EA116&gt;0,EA116&lt;&gt;"wait"),"AT",IF(AIH!$AC118="AI",IF(Sheet1!$D118&gt;AIH!$AB118+200,200,"wait"),0))</f>
        <v>0</v>
      </c>
      <c r="EB117" s="10">
        <f>IF(AND(EB116&gt;0,EB116&lt;&gt;"wait"),"AT",IF(AIH!$AC118="AI",IF(Sheet1!$E118&lt;AIH!$AB118-50,50,"wait"),0))</f>
        <v>0</v>
      </c>
      <c r="EC117" s="10">
        <f>IF(AND(EC116&gt;0,EC116&lt;&gt;"wait"),"AT",IF(AIH!$AC118="AI",IF(Sheet1!$E118&lt;AIH!$AB118-100,100,"wait"),0))</f>
        <v>0</v>
      </c>
      <c r="ED117" s="10">
        <f>IF(AND(ED116&gt;0,ED116&lt;&gt;"wait"),"AT",IF(AIH!$AC118="AI",IF(Sheet1!$E118&lt;AIH!$AB118-150,150,"wait"),0))</f>
        <v>0</v>
      </c>
      <c r="EE117" s="10">
        <f>IF(AND(EE116&gt;0,EE116&lt;&gt;"wait"),"AT",IF(AIH!$AC118="AI",IF(Sheet1!$E118&lt;AIH!$AB118-200,200,"wait"),0))</f>
        <v>0</v>
      </c>
      <c r="EF117" s="10">
        <f t="shared" si="45"/>
        <v>0</v>
      </c>
      <c r="EH117" s="10">
        <f>IF(AND(EH116&gt;0,EH116&lt;&gt;"wait"),"AT",IF(AIH!$AE118="AI",IF(Sheet1!$D118&gt;AIH!$AD118+50,50,"wait"),0))</f>
        <v>0</v>
      </c>
      <c r="EI117" s="10">
        <f>IF(AND(EI116&gt;0,EI116&lt;&gt;"wait"),"AT",IF(AIH!$AE118="AI",IF(Sheet1!$D118&gt;AIH!$AD118+100,100,"wait"),0))</f>
        <v>0</v>
      </c>
      <c r="EJ117" s="10">
        <f>IF(AND(EJ116&gt;0,EJ116&lt;&gt;"wait"),"AT",IF(AIH!$AE118="AI",IF(Sheet1!$D118&gt;AIH!$AD118+150,150,"wait"),0))</f>
        <v>0</v>
      </c>
      <c r="EK117" s="10">
        <f>IF(AND(EK116&gt;0,EK116&lt;&gt;"wait"),"AT",IF(AIH!$AE118="AI",IF(Sheet1!$D118&gt;AIH!$AD118+200,200,"wait"),0))</f>
        <v>0</v>
      </c>
      <c r="EL117" s="10">
        <f>IF(AND(EL116&gt;0,EL116&lt;&gt;"wait"),"AT",IF(AIH!$AE118="AI",IF(Sheet1!$E118&lt;AIH!$AD118-50,50,"wait"),0))</f>
        <v>0</v>
      </c>
      <c r="EM117" s="10">
        <f>IF(AND(EM116&gt;0,EM116&lt;&gt;"wait"),"AT",IF(AIH!$AE118="AI",IF(Sheet1!$E118&lt;AIH!$AD118-100,100,"wait"),0))</f>
        <v>0</v>
      </c>
      <c r="EN117" s="10">
        <f>IF(AND(EN116&gt;0,EN116&lt;&gt;"wait"),"AT",IF(AIH!$AE118="AI",IF(Sheet1!$E118&lt;AIH!$AD118-150,150,"wait"),0))</f>
        <v>0</v>
      </c>
      <c r="EO117" s="10">
        <f>IF(AND(EO116&gt;0,EO116&lt;&gt;"wait"),"AT",IF(AIH!$AE118="AI",IF(Sheet1!$E118&lt;AIH!$AD118-200,200,"wait"),0))</f>
        <v>0</v>
      </c>
      <c r="EP117" s="10">
        <f t="shared" si="46"/>
        <v>0</v>
      </c>
      <c r="ER117" s="10">
        <f>IF(AND(ER116&gt;0,ER116&lt;&gt;"wait"),"AT",IF(AIH!$AG118="AI",IF(Sheet1!$D118&gt;AIH!$AF118+50,50,"wait"),0))</f>
        <v>0</v>
      </c>
      <c r="ES117" s="10">
        <f>IF(AND(ES116&gt;0,ES116&lt;&gt;"wait"),"AT",IF(AIH!$AG118="AI",IF(Sheet1!$D118&gt;AIH!$AF118+100,100,"wait"),0))</f>
        <v>0</v>
      </c>
      <c r="ET117" s="10">
        <f>IF(AND(ET116&gt;0,ET116&lt;&gt;"wait"),"AT",IF(AIH!$AG118="AI",IF(Sheet1!$D118&gt;AIH!$AF118+150,150,"wait"),0))</f>
        <v>0</v>
      </c>
      <c r="EU117" s="10">
        <f>IF(AND(EU116&gt;0,EU116&lt;&gt;"wait"),"AT",IF(AIH!$AG118="AI",IF(Sheet1!$D118&gt;AIH!$AF118+200,200,"wait"),0))</f>
        <v>0</v>
      </c>
      <c r="EV117" s="10">
        <f>IF(AND(EV116&gt;0,EV116&lt;&gt;"wait"),"AT",IF(AIH!$AG118="AI",IF(Sheet1!$E118&lt;AIH!$AF118-50,50,"wait"),0))</f>
        <v>0</v>
      </c>
      <c r="EW117" s="10">
        <f>IF(AND(EW116&gt;0,EW116&lt;&gt;"wait"),"AT",IF(AIH!$AG118="AI",IF(Sheet1!$E118&lt;AIH!$AF118-100,100,"wait"),0))</f>
        <v>0</v>
      </c>
      <c r="EX117" s="10">
        <f>IF(AND(EX116&gt;0,EX116&lt;&gt;"wait"),"AT",IF(AIH!$AG118="AI",IF(Sheet1!$E118&lt;AIH!$AF118-150,150,"wait"),0))</f>
        <v>0</v>
      </c>
      <c r="EY117" s="10">
        <f>IF(AND(EY116&gt;0,EY116&lt;&gt;"wait"),"AT",IF(AIH!$AG118="AI",IF(Sheet1!$E118&lt;AIH!$AF118-200,200,"wait"),0))</f>
        <v>0</v>
      </c>
      <c r="EZ117" s="10">
        <f t="shared" si="47"/>
        <v>0</v>
      </c>
      <c r="FB117" s="10">
        <f>IF(AND(FB116&gt;0,FB116&lt;&gt;"wait"),"AT",IF(AIH!$AI118="AI",IF(Sheet1!$D118&gt;AIH!$AH118+50,50,"wait"),0))</f>
        <v>0</v>
      </c>
      <c r="FC117" s="10">
        <f>IF(AND(FC116&gt;0,FC116&lt;&gt;"wait"),"AT",IF(AIH!$AI118="AI",IF(Sheet1!$D118&gt;AIH!$AH118+100,100,"wait"),0))</f>
        <v>0</v>
      </c>
      <c r="FD117" s="10">
        <f>IF(AND(FD116&gt;0,FD116&lt;&gt;"wait"),"AT",IF(AIH!$AI118="AI",IF(Sheet1!$D118&gt;AIH!$AH118+150,150,"wait"),0))</f>
        <v>0</v>
      </c>
      <c r="FE117" s="10">
        <f>IF(AND(FE116&gt;0,FE116&lt;&gt;"wait"),"AT",IF(AIH!$AI118="AI",IF(Sheet1!$D118&gt;AIH!$AH118+200,200,"wait"),0))</f>
        <v>0</v>
      </c>
      <c r="FF117" s="10">
        <f>IF(AND(FF116&gt;0,FF116&lt;&gt;"wait"),"AT",IF(AIH!$AI118="AI",IF(Sheet1!$E118&lt;AIH!$AH118-50,50,"wait"),0))</f>
        <v>0</v>
      </c>
      <c r="FG117" s="10">
        <f>IF(AND(FG116&gt;0,FG116&lt;&gt;"wait"),"AT",IF(AIH!$AI118="AI",IF(Sheet1!$E118&lt;AIH!$AH118-100,100,"wait"),0))</f>
        <v>0</v>
      </c>
      <c r="FH117" s="10">
        <f>IF(AND(FH116&gt;0,FH116&lt;&gt;"wait"),"AT",IF(AIH!$AI118="AI",IF(Sheet1!$E118&lt;AIH!$AH118-150,150,"wait"),0))</f>
        <v>0</v>
      </c>
      <c r="FI117" s="10">
        <f>IF(AND(FI116&gt;0,FI116&lt;&gt;"wait"),"AT",IF(AIH!$AI118="AI",IF(Sheet1!$E118&lt;AIH!$AH118-200,200,"wait"),0))</f>
        <v>0</v>
      </c>
      <c r="FJ117" s="10">
        <f t="shared" si="48"/>
        <v>0</v>
      </c>
      <c r="FL117" s="10">
        <f>IF(AND(FL116&gt;0,FL116&lt;&gt;"wait"),"AT",IF(AIH!$AK118="AI",IF(Sheet1!$D118&gt;AIH!$AJ118+50,50,"wait"),0))</f>
        <v>0</v>
      </c>
      <c r="FM117" s="10">
        <f>IF(AND(FM116&gt;0,FM116&lt;&gt;"wait"),"AT",IF(AIH!$AK118="AI",IF(Sheet1!$D118&gt;AIH!$AJ118+100,100,"wait"),0))</f>
        <v>0</v>
      </c>
      <c r="FN117" s="10">
        <f>IF(AND(FN116&gt;0,FN116&lt;&gt;"wait"),"AT",IF(AIH!$AK118="AI",IF(Sheet1!$D118&gt;AIH!$AJ118+150,150,"wait"),0))</f>
        <v>0</v>
      </c>
      <c r="FO117" s="10">
        <f>IF(AND(FO116&gt;0,FO116&lt;&gt;"wait"),"AT",IF(AIH!$AK118="AI",IF(Sheet1!$D118&gt;AIH!$AJ118+200,200,"wait"),0))</f>
        <v>0</v>
      </c>
      <c r="FP117" s="10">
        <f>IF(AND(FP116&gt;0,FP116&lt;&gt;"wait"),"AT",IF(AIH!$AK118="AI",IF(Sheet1!$E118&lt;AIH!$AJ118-50,50,"wait"),0))</f>
        <v>0</v>
      </c>
      <c r="FQ117" s="10">
        <f>IF(AND(FQ116&gt;0,FQ116&lt;&gt;"wait"),"AT",IF(AIH!$AK118="AI",IF(Sheet1!$E118&lt;AIH!$AJ118-100,100,"wait"),0))</f>
        <v>0</v>
      </c>
      <c r="FR117" s="10">
        <f>IF(AND(FR116&gt;0,FR116&lt;&gt;"wait"),"AT",IF(AIH!$AK118="AI",IF(Sheet1!$E118&lt;AIH!$AJ118-150,150,"wait"),0))</f>
        <v>0</v>
      </c>
      <c r="FS117" s="10">
        <f>IF(AND(FS116&gt;0,FS116&lt;&gt;"wait"),"AT",IF(AIH!$AK118="AI",IF(Sheet1!$E118&lt;AIH!$AJ118-200,200,"wait"),0))</f>
        <v>0</v>
      </c>
      <c r="FT117" s="10">
        <f t="shared" si="49"/>
        <v>0</v>
      </c>
      <c r="FV117" s="10">
        <f>IF(AND(FV116&gt;0,FV116&lt;&gt;"wait"),"AT",IF(AIH!$AM118="AI",IF(Sheet1!$D118&gt;AIH!$AL118+50,50,"wait"),0))</f>
        <v>0</v>
      </c>
      <c r="FW117" s="10">
        <f>IF(AND(FW116&gt;0,FW116&lt;&gt;"wait"),"AT",IF(AIH!$AM118="AI",IF(Sheet1!$D118&gt;AIH!$AL118+100,100,"wait"),0))</f>
        <v>0</v>
      </c>
      <c r="FX117" s="10">
        <f>IF(AND(FX116&gt;0,FX116&lt;&gt;"wait"),"AT",IF(AIH!$AM118="AI",IF(Sheet1!$D118&gt;AIH!$AL118+150,150,"wait"),0))</f>
        <v>0</v>
      </c>
      <c r="FY117" s="10">
        <f>IF(AND(FY116&gt;0,FY116&lt;&gt;"wait"),"AT",IF(AIH!$AM118="AI",IF(Sheet1!$D118&gt;AIH!$AL118+200,200,"wait"),0))</f>
        <v>0</v>
      </c>
      <c r="FZ117" s="10">
        <f>IF(AND(FZ116&gt;0,FZ116&lt;&gt;"wait"),"AT",IF(AIH!$AM118="AI",IF(Sheet1!$E118&lt;AIH!$AL118-50,50,"wait"),0))</f>
        <v>0</v>
      </c>
      <c r="GA117" s="10">
        <f>IF(AND(GA116&gt;0,GA116&lt;&gt;"wait"),"AT",IF(AIH!$AM118="AI",IF(Sheet1!$E118&lt;AIH!$AL118-100,100,"wait"),0))</f>
        <v>0</v>
      </c>
      <c r="GB117" s="10">
        <f>IF(AND(GB116&gt;0,GB116&lt;&gt;"wait"),"AT",IF(AIH!$AM118="AI",IF(Sheet1!$E118&lt;AIH!$AL118-150,150,"wait"),0))</f>
        <v>0</v>
      </c>
      <c r="GC117" s="10">
        <f>IF(AND(GC116&gt;0,GC116&lt;&gt;"wait"),"AT",IF(AIH!$AM118="AI",IF(Sheet1!$E118&lt;AIH!$AL118-200,200,"wait"),0))</f>
        <v>0</v>
      </c>
      <c r="GD117" s="10">
        <f t="shared" si="50"/>
        <v>0</v>
      </c>
      <c r="GF117" s="10">
        <f>IF(AND(GF116&gt;0,GF116&lt;&gt;"wait"),"AT",IF(AIH!$AO118="AI",IF(Sheet1!$D118&gt;AIH!$AN118+50,50,"wait"),0))</f>
        <v>0</v>
      </c>
      <c r="GG117" s="10">
        <f>IF(AND(GG116&gt;0,GG116&lt;&gt;"wait"),"AT",IF(AIH!$AO118="AI",IF(Sheet1!$D118&gt;AIH!$AN118+100,100,"wait"),0))</f>
        <v>0</v>
      </c>
      <c r="GH117" s="10">
        <f>IF(AND(GH116&gt;0,GH116&lt;&gt;"wait"),"AT",IF(AIH!$AO118="AI",IF(Sheet1!$D118&gt;AIH!$AN118+150,150,"wait"),0))</f>
        <v>0</v>
      </c>
      <c r="GI117" s="10">
        <f>IF(AND(GI116&gt;0,GI116&lt;&gt;"wait"),"AT",IF(AIH!$AO118="AI",IF(Sheet1!$D118&gt;AIH!$AN118+200,200,"wait"),0))</f>
        <v>0</v>
      </c>
      <c r="GJ117" s="10">
        <f>IF(AND(GJ116&gt;0,GJ116&lt;&gt;"wait"),"AT",IF(AIH!$AO118="AI",IF(Sheet1!$E118&lt;AIH!$AN118-50,50,"wait"),0))</f>
        <v>0</v>
      </c>
      <c r="GK117" s="10">
        <f>IF(AND(GK116&gt;0,GK116&lt;&gt;"wait"),"AT",IF(AIH!$AO118="AI",IF(Sheet1!$E118&lt;AIH!$AN118-100,100,"wait"),0))</f>
        <v>0</v>
      </c>
      <c r="GL117" s="10">
        <f>IF(AND(GL116&gt;0,GL116&lt;&gt;"wait"),"AT",IF(AIH!$AO118="AI",IF(Sheet1!$E118&lt;AIH!$AN118-150,150,"wait"),0))</f>
        <v>0</v>
      </c>
      <c r="GM117" s="10">
        <f>IF(AND(GM116&gt;0,GM116&lt;&gt;"wait"),"AT",IF(AIH!$AO118="AI",IF(Sheet1!$E118&lt;AIH!$AN118-200,200,"wait"),0))</f>
        <v>0</v>
      </c>
      <c r="GN117" s="10">
        <f t="shared" si="51"/>
        <v>0</v>
      </c>
      <c r="GP117" s="10">
        <f>IF(AND(GP116&gt;0,GP116&lt;&gt;"wait"),"AT",IF(AIH!$AQ118="AI",IF(Sheet1!$D118&gt;AIH!$AP118+50,50,"wait"),0))</f>
        <v>0</v>
      </c>
      <c r="GQ117" s="10">
        <f>IF(AND(GQ116&gt;0,GQ116&lt;&gt;"wait"),"AT",IF(AIH!$AQ118="AI",IF(Sheet1!$D118&gt;AIH!$AP118+100,100,"wait"),0))</f>
        <v>0</v>
      </c>
      <c r="GR117" s="10">
        <f>IF(AND(GR116&gt;0,GR116&lt;&gt;"wait"),"AT",IF(AIH!$AQ118="AI",IF(Sheet1!$D118&gt;AIH!$AP118+150,150,"wait"),0))</f>
        <v>0</v>
      </c>
      <c r="GS117" s="10">
        <f>IF(AND(GS116&gt;0,GS116&lt;&gt;"wait"),"AT",IF(AIH!$AQ118="AI",IF(Sheet1!$D118&gt;AIH!$AP118+200,200,"wait"),0))</f>
        <v>0</v>
      </c>
      <c r="GT117" s="10">
        <f>IF(AND(GT116&gt;0,GT116&lt;&gt;"wait"),"AT",IF(AIH!$AQ118="AI",IF(Sheet1!$E118&lt;AIH!$AP118-50,50,"wait"),0))</f>
        <v>0</v>
      </c>
      <c r="GU117" s="10">
        <f>IF(AND(GU116&gt;0,GU116&lt;&gt;"wait"),"AT",IF(AIH!$AQ118="AI",IF(Sheet1!$E118&lt;AIH!$AP118-100,100,"wait"),0))</f>
        <v>0</v>
      </c>
      <c r="GV117" s="10">
        <f>IF(AND(GV116&gt;0,GV116&lt;&gt;"wait"),"AT",IF(AIH!$AQ118="AI",IF(Sheet1!$E118&lt;AIH!$AP118-150,150,"wait"),0))</f>
        <v>0</v>
      </c>
      <c r="GW117" s="10">
        <f>IF(AND(GW116&gt;0,GW116&lt;&gt;"wait"),"AT",IF(AIH!$AQ118="AI",IF(Sheet1!$E118&lt;AIH!$AP118-200,200,"wait"),0))</f>
        <v>0</v>
      </c>
      <c r="GX117" s="10">
        <f t="shared" si="52"/>
        <v>0</v>
      </c>
      <c r="GZ117" s="10">
        <f>IF(AND(GZ116&gt;0,GZ116&lt;&gt;"wait"),"AT",IF(AIH!$AS118="AI",IF(Sheet1!$D118&gt;AIH!$AR118+50,50,"wait"),0))</f>
        <v>0</v>
      </c>
      <c r="HA117" s="10">
        <f>IF(AND(HA116&gt;0,HA116&lt;&gt;"wait"),"AT",IF(AIH!$AS118="AI",IF(Sheet1!$D118&gt;AIH!$AR118+100,100,"wait"),0))</f>
        <v>0</v>
      </c>
      <c r="HB117" s="10">
        <f>IF(AND(HB116&gt;0,HB116&lt;&gt;"wait"),"AT",IF(AIH!$AS118="AI",IF(Sheet1!$D118&gt;AIH!$AR118+150,150,"wait"),0))</f>
        <v>0</v>
      </c>
      <c r="HC117" s="10">
        <f>IF(AND(HC116&gt;0,HC116&lt;&gt;"wait"),"AT",IF(AIH!$AS118="AI",IF(Sheet1!$D118&gt;AIH!$AR118+200,200,"wait"),0))</f>
        <v>0</v>
      </c>
      <c r="HD117" s="10">
        <f>IF(AND(HD116&gt;0,HD116&lt;&gt;"wait"),"AT",IF(AIH!$AS118="AI",IF(Sheet1!$E118&lt;AIH!$AR118-50,50,"wait"),0))</f>
        <v>0</v>
      </c>
      <c r="HE117" s="10">
        <f>IF(AND(HE116&gt;0,HE116&lt;&gt;"wait"),"AT",IF(AIH!$AS118="AI",IF(Sheet1!$E118&lt;AIH!$AR118-100,100,"wait"),0))</f>
        <v>0</v>
      </c>
      <c r="HF117" s="10">
        <f>IF(AND(HF116&gt;0,HF116&lt;&gt;"wait"),"AT",IF(AIH!$AS118="AI",IF(Sheet1!$E118&lt;AIH!$AR118-150,150,"wait"),0))</f>
        <v>0</v>
      </c>
      <c r="HG117" s="10">
        <f>IF(AND(HG116&gt;0,HG116&lt;&gt;"wait"),"AT",IF(AIH!$AS118="AI",IF(Sheet1!$E118&lt;AIH!$AR118-200,200,"wait"),0))</f>
        <v>0</v>
      </c>
      <c r="HH117" s="10">
        <f t="shared" si="53"/>
        <v>0</v>
      </c>
      <c r="HJ117" s="10">
        <f>IF(AND(HJ116&gt;0,HJ116&lt;&gt;"wait"),"AT",IF(AIH!$AU118="AI",IF(Sheet1!$D118&gt;AIH!$AT118+50,50,"wait"),0))</f>
        <v>0</v>
      </c>
      <c r="HK117" s="10">
        <f>IF(AND(HK116&gt;0,HK116&lt;&gt;"wait"),"AT",IF(AIH!$AU118="AI",IF(Sheet1!$D118&gt;AIH!$AT118+100,100,"wait"),0))</f>
        <v>0</v>
      </c>
      <c r="HL117" s="10">
        <f>IF(AND(HL116&gt;0,HL116&lt;&gt;"wait"),"AT",IF(AIH!$AU118="AI",IF(Sheet1!$D118&gt;AIH!$AT118+150,150,"wait"),0))</f>
        <v>0</v>
      </c>
      <c r="HM117" s="10">
        <f>IF(AND(HM116&gt;0,HM116&lt;&gt;"wait"),"AT",IF(AIH!$AU118="AI",IF(Sheet1!$D118&gt;AIH!$AT118+200,200,"wait"),0))</f>
        <v>0</v>
      </c>
      <c r="HN117" s="10">
        <f>IF(AND(HN116&gt;0,HN116&lt;&gt;"wait"),"AT",IF(AIH!$AU118="AI",IF(Sheet1!$E118&lt;AIH!$AT118-50,50,"wait"),0))</f>
        <v>0</v>
      </c>
      <c r="HO117" s="10">
        <f>IF(AND(HO116&gt;0,HO116&lt;&gt;"wait"),"AT",IF(AIH!$AU118="AI",IF(Sheet1!$E118&lt;AIH!$AT118-100,100,"wait"),0))</f>
        <v>0</v>
      </c>
      <c r="HP117" s="10">
        <f>IF(AND(HP116&gt;0,HP116&lt;&gt;"wait"),"AT",IF(AIH!$AU118="AI",IF(Sheet1!$E118&lt;AIH!$AT118-150,150,"wait"),0))</f>
        <v>0</v>
      </c>
      <c r="HQ117" s="10">
        <f>IF(AND(HQ116&gt;0,HQ116&lt;&gt;"wait"),"AT",IF(AIH!$AU118="AI",IF(Sheet1!$E118&lt;AIH!$AT118-200,200,"wait"),0))</f>
        <v>0</v>
      </c>
      <c r="HR117" s="10">
        <f t="shared" si="54"/>
        <v>0</v>
      </c>
      <c r="HT117" s="10">
        <f>IF(AND(HT116&gt;0,HT116&lt;&gt;"wait"),"AT",IF(AIH!$AX118="AI",IF(Sheet1!$D118&gt;AIH!$AW118+50,50,"wait"),0))</f>
        <v>0</v>
      </c>
      <c r="HU117" s="10">
        <f>IF(AND(HU116&gt;0,HU116&lt;&gt;"wait"),"AT",IF(AIH!$AX118="AI",IF(Sheet1!$D118&gt;AIH!$AW118+100,100,"wait"),0))</f>
        <v>0</v>
      </c>
      <c r="HV117" s="10">
        <f>IF(AND(HV116&gt;0,HV116&lt;&gt;"wait"),"AT",IF(AIH!$AX118="AI",IF(Sheet1!$D118&gt;AIH!$AW118+150,150,"wait"),0))</f>
        <v>0</v>
      </c>
      <c r="HW117" s="10">
        <f>IF(AND(HW116&gt;0,HW116&lt;&gt;"wait"),"AT",IF(AIH!$AX118="AI",IF(Sheet1!$D118&gt;AIH!$AW118+200,200,"wait"),0))</f>
        <v>0</v>
      </c>
      <c r="HX117" s="10">
        <f>IF(AND(HX116&gt;0,HX116&lt;&gt;"wait"),"AT",IF(AIH!$AX118="AI",IF(Sheet1!$E118&lt;AIH!$AW118-50,50,"wait"),0))</f>
        <v>0</v>
      </c>
      <c r="HY117" s="10">
        <f>IF(AND(HY116&gt;0,HY116&lt;&gt;"wait"),"AT",IF(AIH!$AX118="AI",IF(Sheet1!$E118&lt;AIH!$AW118-100,100,"wait"),0))</f>
        <v>0</v>
      </c>
      <c r="HZ117" s="10">
        <f>IF(AND(HZ116&gt;0,HZ116&lt;&gt;"wait"),"AT",IF(AIH!$AX118="AI",IF(Sheet1!$E118&lt;AIH!$AW118-150,150,"wait"),0))</f>
        <v>0</v>
      </c>
      <c r="IA117" s="10">
        <f>IF(AND(IA116&gt;0,IA116&lt;&gt;"wait"),"AT",IF(AIH!$AX118="AI",IF(Sheet1!$E118&lt;AIH!$AW118-200,200,"wait"),0))</f>
        <v>0</v>
      </c>
      <c r="IB117" s="10">
        <f t="shared" si="55"/>
        <v>0</v>
      </c>
      <c r="ID117" s="10">
        <f>IF(AND(ID116&gt;0,ID116&lt;&gt;"wait"),"AT",IF(AIH!$AZ118="AI",IF(Sheet1!$D118&gt;AIH!$AY118+50,50,"wait"),0))</f>
        <v>0</v>
      </c>
      <c r="IE117" s="10">
        <f>IF(AND(IE116&gt;0,IE116&lt;&gt;"wait"),"AT",IF(AIH!$AZ118="AI",IF(Sheet1!$D118&gt;AIH!$AY118+100,100,"wait"),0))</f>
        <v>0</v>
      </c>
      <c r="IF117" s="10">
        <f>IF(AND(IF116&gt;0,IF116&lt;&gt;"wait"),"AT",IF(AIH!$AZ118="AI",IF(Sheet1!$D118&gt;AIH!$AY118+150,150,"wait"),0))</f>
        <v>0</v>
      </c>
      <c r="IG117" s="10">
        <f>IF(AND(IG116&gt;0,IG116&lt;&gt;"wait"),"AT",IF(AIH!$AZ118="AI",IF(Sheet1!$D118&gt;AIH!$AY118+200,200,"wait"),0))</f>
        <v>0</v>
      </c>
      <c r="IH117" s="10">
        <f>IF(AND(IH116&gt;0,IH116&lt;&gt;"wait"),"AT",IF(AIH!$AZ118="AI",IF(Sheet1!$E118&lt;AIH!$AY118-50,50,"wait"),0))</f>
        <v>0</v>
      </c>
      <c r="II117" s="10">
        <f>IF(AND(II116&gt;0,II116&lt;&gt;"wait"),"AT",IF(AIH!$AZ118="AI",IF(Sheet1!$E118&lt;AIH!$AY118-100,100,"wait"),0))</f>
        <v>0</v>
      </c>
      <c r="IJ117" s="10">
        <f>IF(AND(IJ116&gt;0,IJ116&lt;&gt;"wait"),"AT",IF(AIH!$AZ118="AI",IF(Sheet1!$E118&lt;AIH!$AY118-150,150,"wait"),0))</f>
        <v>0</v>
      </c>
      <c r="IK117" s="10">
        <f>IF(AND(IK116&gt;0,IK116&lt;&gt;"wait"),"AT",IF(AIH!$AZ118="AI",IF(Sheet1!$E118&lt;AIH!$AY118-200,200,"wait"),0))</f>
        <v>0</v>
      </c>
      <c r="IL117" s="10">
        <f t="shared" si="56"/>
        <v>0</v>
      </c>
      <c r="IN117" s="10">
        <f>IF(AND(IN116&gt;0,IN116&lt;&gt;"wait"),"AT",IF(AIH!$BB118="AI",IF(Sheet1!$D118&gt;AIH!$BA118+50,50,"wait"),0))</f>
        <v>0</v>
      </c>
      <c r="IO117" s="10">
        <f>IF(AND(IO116&gt;0,IO116&lt;&gt;"wait"),"AT",IF(AIH!$BB118="AI",IF(Sheet1!$D118&gt;AIH!$BA118+100,100,"wait"),0))</f>
        <v>0</v>
      </c>
      <c r="IP117" s="10">
        <f>IF(AND(IP116&gt;0,IP116&lt;&gt;"wait"),"AT",IF(AIH!$BB118="AI",IF(Sheet1!$D118&gt;AIH!$BA118+150,150,"wait"),0))</f>
        <v>0</v>
      </c>
      <c r="IQ117" s="10">
        <f>IF(AND(IQ116&gt;0,IQ116&lt;&gt;"wait"),"AT",IF(AIH!$BB118="AI",IF(Sheet1!$D118&gt;AIH!$BA118+200,200,"wait"),0))</f>
        <v>0</v>
      </c>
      <c r="IR117" s="10">
        <f>IF(AND(IR116&gt;0,IR116&lt;&gt;"wait"),"AT",IF(AIH!$BB118="AI",IF(Sheet1!$E118&lt;AIH!$BA118-50,50,"wait"),0))</f>
        <v>0</v>
      </c>
      <c r="IS117" s="10">
        <f>IF(AND(IS116&gt;0,IS116&lt;&gt;"wait"),"AT",IF(AIH!$BB118="AI",IF(Sheet1!$E118&lt;AIH!$BA118-100,100,"wait"),0))</f>
        <v>0</v>
      </c>
      <c r="IT117" s="10">
        <f>IF(AND(IT116&gt;0,IT116&lt;&gt;"wait"),"AT",IF(AIH!$BB118="AI",IF(Sheet1!$E118&lt;AIH!$BA118-150,150,"wait"),0))</f>
        <v>0</v>
      </c>
      <c r="IU117" s="10">
        <f>IF(AND(IU116&gt;0,IU116&lt;&gt;"wait"),"AT",IF(AIH!$BB118="AI",IF(Sheet1!$E118&lt;AIH!$BA118-200,200,"wait"),0))</f>
        <v>0</v>
      </c>
      <c r="IV117" s="10">
        <f t="shared" si="57"/>
        <v>0</v>
      </c>
      <c r="IX117" s="10">
        <f>IF(AND(IX116&gt;0,IX116&lt;&gt;"wait"),"AT",IF(AIH!$BD118="AI",IF(Sheet1!$D118&gt;AIH!$BC118+50,50,"wait"),0))</f>
        <v>0</v>
      </c>
      <c r="IY117" s="10">
        <f>IF(AND(IY116&gt;0,IY116&lt;&gt;"wait"),"AT",IF(AIH!$BD118="AI",IF(Sheet1!$D118&gt;AIH!$BC118+100,100,"wait"),0))</f>
        <v>0</v>
      </c>
      <c r="IZ117" s="10">
        <f>IF(AND(IZ116&gt;0,IZ116&lt;&gt;"wait"),"AT",IF(AIH!$BD118="AI",IF(Sheet1!$D118&gt;AIH!$BC118+150,150,"wait"),0))</f>
        <v>0</v>
      </c>
      <c r="JA117" s="10">
        <f>IF(AND(JA116&gt;0,JA116&lt;&gt;"wait"),"AT",IF(AIH!$BD118="AI",IF(Sheet1!$D118&gt;AIH!$BC118+200,200,"wait"),0))</f>
        <v>0</v>
      </c>
      <c r="JB117" s="10">
        <f>IF(AND(JB116&gt;0,JB116&lt;&gt;"wait"),"AT",IF(AIH!$BD118="AI",IF(Sheet1!$E118&lt;AIH!$BC118-50,50,"wait"),0))</f>
        <v>0</v>
      </c>
      <c r="JC117" s="10">
        <f>IF(AND(JC116&gt;0,JC116&lt;&gt;"wait"),"AT",IF(AIH!$BD118="AI",IF(Sheet1!$E118&lt;AIH!$BC118-100,100,"wait"),0))</f>
        <v>0</v>
      </c>
      <c r="JD117" s="10">
        <f>IF(AND(JD116&gt;0,JD116&lt;&gt;"wait"),"AT",IF(AIH!$BD118="AI",IF(Sheet1!$E118&lt;AIH!$BC118-150,150,"wait"),0))</f>
        <v>0</v>
      </c>
      <c r="JE117" s="10">
        <f>IF(AND(JE116&gt;0,JE116&lt;&gt;"wait"),"AT",IF(AIH!$BD118="AI",IF(Sheet1!$E118&lt;AIH!$BC118-200,200,"wait"),0))</f>
        <v>0</v>
      </c>
      <c r="JF117" s="10">
        <f t="shared" si="58"/>
        <v>0</v>
      </c>
      <c r="JH117" s="10">
        <f>IF(AND(JH116&gt;0,JH116&lt;&gt;"wait"),"AT",IF(AIH!$BF118="AI",IF(Sheet1!$D118&gt;AIH!$BE118+50,50,"wait"),0))</f>
        <v>0</v>
      </c>
      <c r="JI117" s="10">
        <f>IF(AND(JI116&gt;0,JI116&lt;&gt;"wait"),"AT",IF(AIH!$BF118="AI",IF(Sheet1!$D118&gt;AIH!$BE118+100,100,"wait"),0))</f>
        <v>0</v>
      </c>
      <c r="JJ117" s="10">
        <f>IF(AND(JJ116&gt;0,JJ116&lt;&gt;"wait"),"AT",IF(AIH!$BF118="AI",IF(Sheet1!$D118&gt;AIH!$BE118+150,150,"wait"),0))</f>
        <v>0</v>
      </c>
      <c r="JK117" s="10">
        <f>IF(AND(JK116&gt;0,JK116&lt;&gt;"wait"),"AT",IF(AIH!$BF118="AI",IF(Sheet1!$D118&gt;AIH!$BE118+200,200,"wait"),0))</f>
        <v>0</v>
      </c>
      <c r="JL117" s="10">
        <f>IF(AND(JL116&gt;0,JL116&lt;&gt;"wait"),"AT",IF(AIH!$BF118="AI",IF(Sheet1!$E118&lt;AIH!$BE118-50,50,"wait"),0))</f>
        <v>0</v>
      </c>
      <c r="JM117" s="10">
        <f>IF(AND(JM116&gt;0,JM116&lt;&gt;"wait"),"AT",IF(AIH!$BF118="AI",IF(Sheet1!$E118&lt;AIH!$BE118-100,100,"wait"),0))</f>
        <v>0</v>
      </c>
      <c r="JN117" s="10">
        <f>IF(AND(JN116&gt;0,JN116&lt;&gt;"wait"),"AT",IF(AIH!$BF118="AI",IF(Sheet1!$E118&lt;AIH!$BE118-150,150,"wait"),0))</f>
        <v>0</v>
      </c>
      <c r="JO117" s="10">
        <f>IF(AND(JO116&gt;0,JO116&lt;&gt;"wait"),"AT",IF(AIH!$BF118="AI",IF(Sheet1!$E118&lt;AIH!$BE118-200,200,"wait"),0))</f>
        <v>0</v>
      </c>
      <c r="JP117" s="10">
        <f t="shared" si="59"/>
        <v>0</v>
      </c>
      <c r="JR117" s="10">
        <f>IF(AND(JR116&gt;0,JR116&lt;&gt;"wait"),"AT",IF(AIH!$BH118="AI",IF(Sheet1!$D118&gt;AIH!$BG118+50,50,"wait"),0))</f>
        <v>0</v>
      </c>
      <c r="JS117" s="10">
        <f>IF(AND(JS116&gt;0,JS116&lt;&gt;"wait"),"AT",IF(AIH!$BH118="AI",IF(Sheet1!$D118&gt;AIH!$BG118+100,100,"wait"),0))</f>
        <v>0</v>
      </c>
      <c r="JT117" s="10">
        <f>IF(AND(JT116&gt;0,JT116&lt;&gt;"wait"),"AT",IF(AIH!$BH118="AI",IF(Sheet1!$D118&gt;AIH!$BG118+150,150,"wait"),0))</f>
        <v>0</v>
      </c>
      <c r="JU117" s="10">
        <f>IF(AND(JU116&gt;0,JU116&lt;&gt;"wait"),"AT",IF(AIH!$BH118="AI",IF(Sheet1!$D118&gt;AIH!$BG118+200,200,"wait"),0))</f>
        <v>0</v>
      </c>
      <c r="JV117" s="10">
        <f>IF(AND(JV116&gt;0,JV116&lt;&gt;"wait"),"AT",IF(AIH!$BH118="AI",IF(Sheet1!$E118&lt;AIH!$BG118-50,50,"wait"),0))</f>
        <v>0</v>
      </c>
      <c r="JW117" s="10">
        <f>IF(AND(JW116&gt;0,JW116&lt;&gt;"wait"),"AT",IF(AIH!$BH118="AI",IF(Sheet1!$E118&lt;AIH!$BG118-100,100,"wait"),0))</f>
        <v>0</v>
      </c>
      <c r="JX117" s="10">
        <f>IF(AND(JX116&gt;0,JX116&lt;&gt;"wait"),"AT",IF(AIH!$BH118="AI",IF(Sheet1!$E118&lt;AIH!$BG118-150,150,"wait"),0))</f>
        <v>0</v>
      </c>
      <c r="JY117" s="10">
        <f>IF(AND(JY116&gt;0,JY116&lt;&gt;"wait"),"AT",IF(AIH!$BH118="AI",IF(Sheet1!$E118&lt;AIH!$BG118-200,200,"wait"),0))</f>
        <v>0</v>
      </c>
      <c r="JZ117" s="10">
        <f t="shared" si="60"/>
        <v>0</v>
      </c>
      <c r="KB117" s="10">
        <f>IF(AND(KB116&gt;0,KB116&lt;&gt;"wait"),"AT",IF(AIH!$BJ118="AI",IF(Sheet1!$D118&gt;AIH!$BI118+50,50,"wait"),0))</f>
        <v>0</v>
      </c>
      <c r="KC117" s="10">
        <f>IF(AND(KC116&gt;0,KC116&lt;&gt;"wait"),"AT",IF(AIH!$BJ118="AI",IF(Sheet1!$D118&gt;AIH!$BI118+100,100,"wait"),0))</f>
        <v>0</v>
      </c>
      <c r="KD117" s="10">
        <f>IF(AND(KD116&gt;0,KD116&lt;&gt;"wait"),"AT",IF(AIH!$BJ118="AI",IF(Sheet1!$D118&gt;AIH!$BI118+150,150,"wait"),0))</f>
        <v>0</v>
      </c>
      <c r="KE117" s="10">
        <f>IF(AND(KE116&gt;0,KE116&lt;&gt;"wait"),"AT",IF(AIH!$BJ118="AI",IF(Sheet1!$D118&gt;AIH!$BI118+200,200,"wait"),0))</f>
        <v>0</v>
      </c>
      <c r="KF117" s="10">
        <f>IF(AND(KF116&gt;0,KF116&lt;&gt;"wait"),"AT",IF(AIH!$BJ118="AI",IF(Sheet1!$E118&lt;AIH!$BI118-50,50,"wait"),0))</f>
        <v>0</v>
      </c>
      <c r="KG117" s="10">
        <f>IF(AND(KG116&gt;0,KG116&lt;&gt;"wait"),"AT",IF(AIH!$BJ118="AI",IF(Sheet1!$E118&lt;AIH!$BI118-100,100,"wait"),0))</f>
        <v>0</v>
      </c>
      <c r="KH117" s="10">
        <f>IF(AND(KH116&gt;0,KH116&lt;&gt;"wait"),"AT",IF(AIH!$BJ118="AI",IF(Sheet1!$E118&lt;AIH!$BI118-150,150,"wait"),0))</f>
        <v>0</v>
      </c>
      <c r="KI117" s="10">
        <f>IF(AND(KI116&gt;0,KI116&lt;&gt;"wait"),"AT",IF(AIH!$BJ118="AI",IF(Sheet1!$E118&lt;AIH!$BI118-200,200,"wait"),0))</f>
        <v>0</v>
      </c>
      <c r="KJ117" s="10">
        <f t="shared" si="61"/>
        <v>0</v>
      </c>
      <c r="KL117" s="10">
        <f>IF(AND(KL116&gt;0,KL116&lt;&gt;"wait"),"AT",IF(AIH!$BL118="AI",IF(Sheet1!$D118&gt;AIH!$BK118+50,50,"wait"),0))</f>
        <v>0</v>
      </c>
      <c r="KM117" s="10">
        <f>IF(AND(KM116&gt;0,KM116&lt;&gt;"wait"),"AT",IF(AIH!$BL118="AI",IF(Sheet1!$D118&gt;AIH!$BK118+100,100,"wait"),0))</f>
        <v>0</v>
      </c>
      <c r="KN117" s="10">
        <f>IF(AND(KN116&gt;0,KN116&lt;&gt;"wait"),"AT",IF(AIH!$BL118="AI",IF(Sheet1!$D118&gt;AIH!$BK118+150,150,"wait"),0))</f>
        <v>0</v>
      </c>
      <c r="KO117" s="10">
        <f>IF(AND(KO116&gt;0,KO116&lt;&gt;"wait"),"AT",IF(AIH!$BL118="AI",IF(Sheet1!$D118&gt;AIH!$BK118+200,200,"wait"),0))</f>
        <v>0</v>
      </c>
      <c r="KP117" s="10">
        <f>IF(AND(KP116&gt;0,KP116&lt;&gt;"wait"),"AT",IF(AIH!$BL118="AI",IF(Sheet1!$E118&lt;AIH!$BK118-50,50,"wait"),0))</f>
        <v>0</v>
      </c>
      <c r="KQ117" s="10">
        <f>IF(AND(KQ116&gt;0,KQ116&lt;&gt;"wait"),"AT",IF(AIH!$BL118="AI",IF(Sheet1!$E118&lt;AIH!$BK118-100,100,"wait"),0))</f>
        <v>0</v>
      </c>
      <c r="KR117" s="10">
        <f>IF(AND(KR116&gt;0,KR116&lt;&gt;"wait"),"AT",IF(AIH!$BL118="AI",IF(Sheet1!$E118&lt;AIH!$BK118-150,150,"wait"),0))</f>
        <v>0</v>
      </c>
      <c r="KS117" s="10">
        <f>IF(AND(KS116&gt;0,KS116&lt;&gt;"wait"),"AT",IF(AIH!$BL118="AI",IF(Sheet1!$E118&lt;AIH!$BK118-200,200,"wait"),0))</f>
        <v>0</v>
      </c>
      <c r="KT117" s="10">
        <f t="shared" si="62"/>
        <v>0</v>
      </c>
      <c r="KV117" s="10">
        <f>IF(AND(KV116&gt;0,KV116&lt;&gt;"wait"),"AT",IF(AIH!$BN118="AI",IF(Sheet1!$D118&gt;AIH!$BM118+50,50,"wait"),0))</f>
        <v>0</v>
      </c>
      <c r="KW117" s="10">
        <f>IF(AND(KW116&gt;0,KW116&lt;&gt;"wait"),"AT",IF(AIH!$BN118="AI",IF(Sheet1!$D118&gt;AIH!$BM118+100,100,"wait"),0))</f>
        <v>0</v>
      </c>
      <c r="KX117" s="10">
        <f>IF(AND(KX116&gt;0,KX116&lt;&gt;"wait"),"AT",IF(AIH!$BN118="AI",IF(Sheet1!$D118&gt;AIH!$BM118+150,150,"wait"),0))</f>
        <v>0</v>
      </c>
      <c r="KY117" s="10">
        <f>IF(AND(KY116&gt;0,KY116&lt;&gt;"wait"),"AT",IF(AIH!$BN118="AI",IF(Sheet1!$D118&gt;AIH!$BM118+200,200,"wait"),0))</f>
        <v>0</v>
      </c>
      <c r="KZ117" s="10">
        <f>IF(AND(KZ116&gt;0,KZ116&lt;&gt;"wait"),"AT",IF(AIH!$BN118="AI",IF(Sheet1!$E118&lt;AIH!$BM118-50,50,"wait"),0))</f>
        <v>0</v>
      </c>
      <c r="LA117" s="10">
        <f>IF(AND(LA116&gt;0,LA116&lt;&gt;"wait"),"AT",IF(AIH!$BN118="AI",IF(Sheet1!$E118&lt;AIH!$BM118-100,100,"wait"),0))</f>
        <v>0</v>
      </c>
      <c r="LB117" s="10">
        <f>IF(AND(LB116&gt;0,LB116&lt;&gt;"wait"),"AT",IF(AIH!$BN118="AI",IF(Sheet1!$E118&lt;AIH!$BM118-150,150,"wait"),0))</f>
        <v>0</v>
      </c>
      <c r="LC117" s="10">
        <f>IF(AND(LC116&gt;0,LC116&lt;&gt;"wait"),"AT",IF(AIH!$BN118="AI",IF(Sheet1!$E118&lt;AIH!$BM118-200,200,"wait"),0))</f>
        <v>0</v>
      </c>
      <c r="LD117" s="10">
        <f t="shared" si="63"/>
        <v>0</v>
      </c>
      <c r="LF117" s="10">
        <f>IF(AND(LF116&gt;0,LF116&lt;&gt;"wait"),"AT",IF(AIH!$BP118="AI",IF(Sheet1!$D118&gt;AIH!$BO118+50,50,"wait"),0))</f>
        <v>0</v>
      </c>
      <c r="LG117" s="10">
        <f>IF(AND(LG116&gt;0,LG116&lt;&gt;"wait"),"AT",IF(AIH!$BP118="AI",IF(Sheet1!$D118&gt;AIH!$BO118+100,100,"wait"),0))</f>
        <v>0</v>
      </c>
      <c r="LH117" s="10">
        <f>IF(AND(LH116&gt;0,LH116&lt;&gt;"wait"),"AT",IF(AIH!$BP118="AI",IF(Sheet1!$D118&gt;AIH!$BO118+150,150,"wait"),0))</f>
        <v>0</v>
      </c>
      <c r="LI117" s="10">
        <f>IF(AND(LI116&gt;0,LI116&lt;&gt;"wait"),"AT",IF(AIH!$BP118="AI",IF(Sheet1!$D118&gt;AIH!$BO118+200,200,"wait"),0))</f>
        <v>0</v>
      </c>
      <c r="LJ117" s="10">
        <f>IF(AND(LJ116&gt;0,LJ116&lt;&gt;"wait"),"AT",IF(AIH!$BP118="AI",IF(Sheet1!$E118&lt;AIH!$BO118-50,50,"wait"),0))</f>
        <v>0</v>
      </c>
      <c r="LK117" s="10">
        <f>IF(AND(LK116&gt;0,LK116&lt;&gt;"wait"),"AT",IF(AIH!$BP118="AI",IF(Sheet1!$E118&lt;AIH!$BO118-100,100,"wait"),0))</f>
        <v>0</v>
      </c>
      <c r="LL117" s="10">
        <f>IF(AND(LL116&gt;0,LL116&lt;&gt;"wait"),"AT",IF(AIH!$BP118="AI",IF(Sheet1!$E118&lt;AIH!$BO118-150,150,"wait"),0))</f>
        <v>0</v>
      </c>
      <c r="LM117" s="10">
        <f>IF(AND(LM116&gt;0,LM116&lt;&gt;"wait"),"AT",IF(AIH!$BP118="AI",IF(Sheet1!$E118&lt;AIH!$BO118-200,200,"wait"),0))</f>
        <v>0</v>
      </c>
      <c r="LN117" s="10">
        <f t="shared" si="64"/>
        <v>0</v>
      </c>
      <c r="LP117" s="10">
        <f>IF(AND(LP116&gt;0,LP116&lt;&gt;"wait"),"AT",IF(AIH!$BR118="AI",IF(Sheet1!$D118&gt;AIH!$BQ118+50,50,"wait"),0))</f>
        <v>0</v>
      </c>
      <c r="LQ117" s="10">
        <f>IF(AND(LQ116&gt;0,LQ116&lt;&gt;"wait"),"AT",IF(AIH!$BR118="AI",IF(Sheet1!$D118&gt;AIH!$BQ118+100,100,"wait"),0))</f>
        <v>0</v>
      </c>
      <c r="LR117" s="10">
        <f>IF(AND(LR116&gt;0,LR116&lt;&gt;"wait"),"AT",IF(AIH!$BR118="AI",IF(Sheet1!$D118&gt;AIH!$BQ118+150,150,"wait"),0))</f>
        <v>0</v>
      </c>
      <c r="LS117" s="10">
        <f>IF(AND(LS116&gt;0,LS116&lt;&gt;"wait"),"AT",IF(AIH!$BR118="AI",IF(Sheet1!$D118&gt;AIH!$BQ118+200,200,"wait"),0))</f>
        <v>0</v>
      </c>
      <c r="LT117" s="10">
        <f>IF(AND(LT116&gt;0,LT116&lt;&gt;"wait"),"AT",IF(AIH!$BR118="AI",IF(Sheet1!$E118&lt;AIH!$BQ118-50,50,"wait"),0))</f>
        <v>0</v>
      </c>
      <c r="LU117" s="10">
        <f>IF(AND(LU116&gt;0,LU116&lt;&gt;"wait"),"AT",IF(AIH!$BR118="AI",IF(Sheet1!$E118&lt;AIH!$BQ118-100,100,"wait"),0))</f>
        <v>0</v>
      </c>
      <c r="LV117" s="10">
        <f>IF(AND(LV116&gt;0,LV116&lt;&gt;"wait"),"AT",IF(AIH!$BR118="AI",IF(Sheet1!$E118&lt;AIH!$BQ118-150,150,"wait"),0))</f>
        <v>0</v>
      </c>
      <c r="LW117" s="10">
        <f>IF(AND(LW116&gt;0,LW116&lt;&gt;"wait"),"AT",IF(AIH!$BR118="AI",IF(Sheet1!$E118&lt;AIH!$BQ118-200,200,"wait"),0))</f>
        <v>0</v>
      </c>
      <c r="LX117" s="10">
        <f t="shared" si="65"/>
        <v>0</v>
      </c>
    </row>
    <row r="118" spans="1:336" x14ac:dyDescent="0.3">
      <c r="A118" t="str">
        <f>Sheet1!B118</f>
        <v>03/01 11:11</v>
      </c>
      <c r="B118">
        <f>Sheet1!D118</f>
        <v>29100</v>
      </c>
      <c r="C118">
        <f>Sheet1!E118</f>
        <v>29062</v>
      </c>
      <c r="E118">
        <f>MAX($B118:$B$162)</f>
        <v>29241</v>
      </c>
      <c r="F118">
        <f>MIN($C118:$C$162)</f>
        <v>29062</v>
      </c>
      <c r="H118" s="8">
        <f>IF(AND(H117&gt;0,H117&lt;&gt;"wait"),"AT",IF(AIH!$D119="AI",IF(Sheet1!$D119&gt;AIH!$C119+50,50,"wait"),0))</f>
        <v>0</v>
      </c>
      <c r="I118" s="8">
        <f>IF(AND(I117&gt;0,I117&lt;&gt;"wait"),"AT",IF(AIH!$D119="AI",IF(Sheet1!$D119&gt;AIH!$C119+100,100,"wait"),0))</f>
        <v>0</v>
      </c>
      <c r="J118" s="8">
        <f>IF(AND(J117&gt;0,J117&lt;&gt;"wait"),"AT",IF(AIH!$D119="AI",IF(Sheet1!$D119&gt;AIH!$C119+150,150,"wait"),0))</f>
        <v>0</v>
      </c>
      <c r="K118" s="8">
        <f>IF(AND(K117&gt;0,K117&lt;&gt;"wait"),"AT",IF(AIH!$D119="AI",IF(Sheet1!$D119&gt;AIH!$C119+200,200,"wait"),0))</f>
        <v>0</v>
      </c>
      <c r="L118" s="8">
        <f>IF(AND(L117&gt;0,L117&lt;&gt;"wait"),"AT",IF(AIH!$D119="AI",IF(Sheet1!$E119&lt;AIH!$C119-50,50,"wait"),0))</f>
        <v>0</v>
      </c>
      <c r="M118" s="8">
        <f>IF(AND(M117&gt;0,M117&lt;&gt;"wait"),"AT",IF(AIH!$D119="AI",IF(Sheet1!$E119&lt;AIH!$C119-100,100,"wait"),0))</f>
        <v>0</v>
      </c>
      <c r="N118" s="8">
        <f>IF(AND(N117&gt;0,N117&lt;&gt;"wait"),"AT",IF(AIH!$D119="AI",IF(Sheet1!$E119&lt;AIH!$C119-150,150,"wait"),0))</f>
        <v>0</v>
      </c>
      <c r="O118" s="8">
        <f>IF(AND(O117&gt;0,O117&lt;&gt;"wait"),"AT",IF(AIH!$D119="AI",IF(Sheet1!$E119&lt;AIH!$C119-200,200,"wait"),0))</f>
        <v>0</v>
      </c>
      <c r="P118" s="8">
        <f t="shared" si="33"/>
        <v>0</v>
      </c>
      <c r="R118" s="8">
        <f>IF(AND(R117&gt;0,R117&lt;&gt;"wait"),"AT",IF(AIH!$F119="AI",IF(Sheet1!$D119&gt;AIH!$E119+50,50,"wait"),0))</f>
        <v>0</v>
      </c>
      <c r="S118" s="8">
        <f>IF(AND(S117&gt;0,S117&lt;&gt;"wait"),"AT",IF(AIH!$F119="AI",IF(Sheet1!$D119&gt;AIH!$E119+100,100,"wait"),0))</f>
        <v>0</v>
      </c>
      <c r="T118" s="8">
        <f>IF(AND(T117&gt;0,T117&lt;&gt;"wait"),"AT",IF(AIH!$F119="AI",IF(Sheet1!$D119&gt;AIH!$E119+150,150,"wait"),0))</f>
        <v>0</v>
      </c>
      <c r="U118" s="8">
        <f>IF(AND(U117&gt;0,U117&lt;&gt;"wait"),"AT",IF(AIH!$F119="AI",IF(Sheet1!$D119&gt;AIH!$E119+200,200,"wait"),0))</f>
        <v>0</v>
      </c>
      <c r="V118" s="8">
        <f>IF(AND(V117&gt;0,V117&lt;&gt;"wait"),"AT",IF(AIH!$F119="AI",IF(Sheet1!$E119&lt;AIH!$E119-50,50,"wait"),0))</f>
        <v>0</v>
      </c>
      <c r="W118" s="8">
        <f>IF(AND(W117&gt;0,W117&lt;&gt;"wait"),"AT",IF(AIH!$F119="AI",IF(Sheet1!$E119&lt;AIH!$E119-100,100,"wait"),0))</f>
        <v>0</v>
      </c>
      <c r="X118" s="8">
        <f>IF(AND(X117&gt;0,X117&lt;&gt;"wait"),"AT",IF(AIH!$F119="AI",IF(Sheet1!$E119&lt;AIH!$E119-150,150,"wait"),0))</f>
        <v>0</v>
      </c>
      <c r="Y118" s="8">
        <f>IF(AND(Y117&gt;0,Y117&lt;&gt;"wait"),"AT",IF(AIH!$F119="AI",IF(Sheet1!$E119&lt;AIH!$E119-200,200,"wait"),0))</f>
        <v>0</v>
      </c>
      <c r="Z118" s="8">
        <f t="shared" si="34"/>
        <v>0</v>
      </c>
      <c r="AB118" s="8">
        <f>IF(AND(AB117&gt;0,AB117&lt;&gt;"wait"),"AT",IF(AIH!$H119="AI",IF(Sheet1!$D119&gt;AIH!$G119+50,50,"wait"),0))</f>
        <v>0</v>
      </c>
      <c r="AC118" s="8">
        <f>IF(AND(AC117&gt;0,AC117&lt;&gt;"wait"),"AT",IF(AIH!$H119="AI",IF(Sheet1!$D119&gt;AIH!$G119+100,100,"wait"),0))</f>
        <v>0</v>
      </c>
      <c r="AD118" s="8">
        <f>IF(AND(AD117&gt;0,AD117&lt;&gt;"wait"),"AT",IF(AIH!$H119="AI",IF(Sheet1!$D119&gt;AIH!$G119+150,150,"wait"),0))</f>
        <v>0</v>
      </c>
      <c r="AE118" s="8">
        <f>IF(AND(AE117&gt;0,AE117&lt;&gt;"wait"),"AT",IF(AIH!$H119="AI",IF(Sheet1!$D119&gt;AIH!$G119+200,200,"wait"),0))</f>
        <v>0</v>
      </c>
      <c r="AF118" s="8">
        <f>IF(AND(AF117&gt;0,AF117&lt;&gt;"wait"),"AT",IF(AIH!$H119="AI",IF(Sheet1!$E119&lt;AIH!$G119-50,50,"wait"),0))</f>
        <v>0</v>
      </c>
      <c r="AG118" s="8">
        <f>IF(AND(AG117&gt;0,AG117&lt;&gt;"wait"),"AT",IF(AIH!$H119="AI",IF(Sheet1!$E119&lt;AIH!$G119-100,100,"wait"),0))</f>
        <v>0</v>
      </c>
      <c r="AH118" s="8">
        <f>IF(AND(AH117&gt;0,AH117&lt;&gt;"wait"),"AT",IF(AIH!$H119="AI",IF(Sheet1!$E119&lt;AIH!$G119-150,150,"wait"),0))</f>
        <v>0</v>
      </c>
      <c r="AI118" s="8">
        <f>IF(AND(AI117&gt;0,AI117&lt;&gt;"wait"),"AT",IF(AIH!$H119="AI",IF(Sheet1!$E119&lt;AIH!$G119-200,200,"wait"),0))</f>
        <v>0</v>
      </c>
      <c r="AJ118" s="8">
        <f t="shared" si="35"/>
        <v>0</v>
      </c>
      <c r="AL118" s="8">
        <f>IF(AND(AL117&gt;0,AL117&lt;&gt;"wait"),"AT",IF(AIH!$J119="AI",IF(Sheet1!$D119&gt;AIH!$I119+50,50,"wait"),0))</f>
        <v>0</v>
      </c>
      <c r="AM118" s="8">
        <f>IF(AND(AM117&gt;0,AM117&lt;&gt;"wait"),"AT",IF(AIH!$J119="AI",IF(Sheet1!$D119&gt;AIH!$I119+100,100,"wait"),0))</f>
        <v>0</v>
      </c>
      <c r="AN118" s="8">
        <f>IF(AND(AN117&gt;0,AN117&lt;&gt;"wait"),"AT",IF(AIH!$J119="AI",IF(Sheet1!$D119&gt;AIH!$I119+150,150,"wait"),0))</f>
        <v>0</v>
      </c>
      <c r="AO118" s="8">
        <f>IF(AND(AO117&gt;0,AO117&lt;&gt;"wait"),"AT",IF(AIH!$J119="AI",IF(Sheet1!$D119&gt;AIH!$I119+200,200,"wait"),0))</f>
        <v>0</v>
      </c>
      <c r="AP118" s="8">
        <f>IF(AND(AP117&gt;0,AP117&lt;&gt;"wait"),"AT",IF(AIH!$J119="AI",IF(Sheet1!$E119&lt;AIH!$I119-50,50,"wait"),0))</f>
        <v>0</v>
      </c>
      <c r="AQ118" s="8">
        <f>IF(AND(AQ117&gt;0,AQ117&lt;&gt;"wait"),"AT",IF(AIH!$J119="AI",IF(Sheet1!$E119&lt;AIH!$I119-100,100,"wait"),0))</f>
        <v>0</v>
      </c>
      <c r="AR118" s="8">
        <f>IF(AND(AR117&gt;0,AR117&lt;&gt;"wait"),"AT",IF(AIH!$J119="AI",IF(Sheet1!$E119&lt;AIH!$I119-150,150,"wait"),0))</f>
        <v>0</v>
      </c>
      <c r="AS118" s="8">
        <f>IF(AND(AS117&gt;0,AS117&lt;&gt;"wait"),"AT",IF(AIH!$J119="AI",IF(Sheet1!$E119&lt;AIH!$I119-200,200,"wait"),0))</f>
        <v>0</v>
      </c>
      <c r="AT118" s="8">
        <f t="shared" si="36"/>
        <v>0</v>
      </c>
      <c r="AU118" s="8"/>
      <c r="AV118" s="8">
        <f>IF(AND(AV117&gt;0,AV117&lt;&gt;"wait"),"AT",IF(AIH!$L119="AI",IF(Sheet1!$D119&gt;AIH!$K119+50,50,"wait"),0))</f>
        <v>0</v>
      </c>
      <c r="AW118" s="8">
        <f>IF(AND(AW117&gt;0,AW117&lt;&gt;"wait"),"AT",IF(AIH!$L119="AI",IF(Sheet1!$D119&gt;AIH!$K119+100,100,"wait"),0))</f>
        <v>0</v>
      </c>
      <c r="AX118" s="8">
        <f>IF(AND(AX117&gt;0,AX117&lt;&gt;"wait"),"AT",IF(AIH!$L119="AI",IF(Sheet1!$D119&gt;AIH!$K119+150,150,"wait"),0))</f>
        <v>0</v>
      </c>
      <c r="AY118" s="8">
        <f>IF(AND(AY117&gt;0,AY117&lt;&gt;"wait"),"AT",IF(AIH!$L119="AI",IF(Sheet1!$D119&gt;AIH!$K119+200,200,"wait"),0))</f>
        <v>0</v>
      </c>
      <c r="AZ118" s="8">
        <f>IF(AND(AZ117&gt;0,AZ117&lt;&gt;"wait"),"AT",IF(AIH!$L119="AI",IF(Sheet1!$E119&lt;AIH!$K119-50,50,"wait"),0))</f>
        <v>0</v>
      </c>
      <c r="BA118" s="8">
        <f>IF(AND(BA117&gt;0,BA117&lt;&gt;"wait"),"AT",IF(AIH!$L119="AI",IF(Sheet1!$E119&lt;AIH!$K119-100,100,"wait"),0))</f>
        <v>0</v>
      </c>
      <c r="BB118" s="8">
        <f>IF(AND(BB117&gt;0,BB117&lt;&gt;"wait"),"AT",IF(AIH!$L119="AI",IF(Sheet1!$E119&lt;AIH!$K119-150,150,"wait"),0))</f>
        <v>0</v>
      </c>
      <c r="BC118" s="8">
        <f>IF(AND(BC117&gt;0,BC117&lt;&gt;"wait"),"AT",IF(AIH!$L119="AI",IF(Sheet1!$E119&lt;AIH!$K119-200,200,"wait"),0))</f>
        <v>0</v>
      </c>
      <c r="BD118" s="8">
        <f t="shared" si="37"/>
        <v>0</v>
      </c>
      <c r="BE118" s="8"/>
      <c r="BF118" s="8">
        <f>IF(AND(BF117&gt;0,BF117&lt;&gt;"wait"),"AT",IF(AIH!$N119="AI",IF(Sheet1!$D119&gt;AIH!$M119+50,50,"wait"),0))</f>
        <v>0</v>
      </c>
      <c r="BG118" s="8">
        <f>IF(AND(BG117&gt;0,BG117&lt;&gt;"wait"),"AT",IF(AIH!$N119="AI",IF(Sheet1!$D119&gt;AIH!$M119+100,100,"wait"),0))</f>
        <v>0</v>
      </c>
      <c r="BH118" s="8">
        <f>IF(AND(BH117&gt;0,BH117&lt;&gt;"wait"),"AT",IF(AIH!$N119="AI",IF(Sheet1!$D119&gt;AIH!$M119+150,150,"wait"),0))</f>
        <v>0</v>
      </c>
      <c r="BI118" s="8">
        <f>IF(AND(BI117&gt;0,BI117&lt;&gt;"wait"),"AT",IF(AIH!$N119="AI",IF(Sheet1!$D119&gt;AIH!$M119+200,200,"wait"),0))</f>
        <v>0</v>
      </c>
      <c r="BJ118" s="8">
        <f>IF(AND(BJ117&gt;0,BJ117&lt;&gt;"wait"),"AT",IF(AIH!$N119="AI",IF(Sheet1!$E119&lt;AIH!$M119-50,50,"wait"),0))</f>
        <v>0</v>
      </c>
      <c r="BK118" s="8">
        <f>IF(AND(BK117&gt;0,BK117&lt;&gt;"wait"),"AT",IF(AIH!$N119="AI",IF(Sheet1!$E119&lt;AIH!$M119-100,100,"wait"),0))</f>
        <v>0</v>
      </c>
      <c r="BL118" s="8">
        <f>IF(AND(BL117&gt;0,BL117&lt;&gt;"wait"),"AT",IF(AIH!$N119="AI",IF(Sheet1!$E119&lt;AIH!$M119-150,150,"wait"),0))</f>
        <v>0</v>
      </c>
      <c r="BM118" s="8">
        <f>IF(AND(BM117&gt;0,BM117&lt;&gt;"wait"),"AT",IF(AIH!$N119="AI",IF(Sheet1!$E119&lt;AIH!$M119-200,200,"wait"),0))</f>
        <v>0</v>
      </c>
      <c r="BN118" s="8">
        <f t="shared" si="38"/>
        <v>0</v>
      </c>
      <c r="BO118" s="8"/>
      <c r="BP118" s="8">
        <f>IF(AND(BP117&gt;0,BP117&lt;&gt;"wait"),"AT",IF(AIH!$P119="AI",IF(Sheet1!$D119&gt;AIH!$O119+50,50,"wait"),0))</f>
        <v>0</v>
      </c>
      <c r="BQ118" s="8">
        <f>IF(AND(BQ117&gt;0,BQ117&lt;&gt;"wait"),"AT",IF(AIH!$P119="AI",IF(Sheet1!$D119&gt;AIH!$O119+100,100,"wait"),0))</f>
        <v>0</v>
      </c>
      <c r="BR118" s="8">
        <f>IF(AND(BR117&gt;0,BR117&lt;&gt;"wait"),"AT",IF(AIH!$P119="AI",IF(Sheet1!$D119&gt;AIH!$O119+150,150,"wait"),0))</f>
        <v>0</v>
      </c>
      <c r="BS118" s="8">
        <f>IF(AND(BS117&gt;0,BS117&lt;&gt;"wait"),"AT",IF(AIH!$P119="AI",IF(Sheet1!$D119&gt;AIH!$O119+200,200,"wait"),0))</f>
        <v>0</v>
      </c>
      <c r="BT118" s="8">
        <f>IF(AND(BT117&gt;0,BT117&lt;&gt;"wait"),"AT",IF(AIH!$P119="AI",IF(Sheet1!$E119&lt;AIH!$O119-50,50,"wait"),0))</f>
        <v>0</v>
      </c>
      <c r="BU118" s="8">
        <f>IF(AND(BU117&gt;0,BU117&lt;&gt;"wait"),"AT",IF(AIH!$P119="AI",IF(Sheet1!$E119&lt;AIH!$O119-100,100,"wait"),0))</f>
        <v>0</v>
      </c>
      <c r="BV118" s="8">
        <f>IF(AND(BV117&gt;0,BV117&lt;&gt;"wait"),"AT",IF(AIH!$P119="AI",IF(Sheet1!$E119&lt;AIH!$O119-150,150,"wait"),0))</f>
        <v>0</v>
      </c>
      <c r="BW118" s="8">
        <f>IF(AND(BW117&gt;0,BW117&lt;&gt;"wait"),"AT",IF(AIH!$P119="AI",IF(Sheet1!$E119&lt;AIH!$O119-200,200,"wait"),0))</f>
        <v>0</v>
      </c>
      <c r="BX118" s="8">
        <f t="shared" si="39"/>
        <v>0</v>
      </c>
      <c r="BY118" s="8"/>
      <c r="BZ118" s="8">
        <f>IF(AND(BZ117&gt;0,BZ117&lt;&gt;"wait"),"AT",IF(AIH!$R119="AI",IF(Sheet1!$D119&gt;AIH!$Q119+50,50,"wait"),0))</f>
        <v>0</v>
      </c>
      <c r="CA118" s="8">
        <f>IF(AND(CA117&gt;0,CA117&lt;&gt;"wait"),"AT",IF(AIH!$R119="AI",IF(Sheet1!$D119&gt;AIH!$Q119+100,100,"wait"),0))</f>
        <v>0</v>
      </c>
      <c r="CB118" s="8">
        <f>IF(AND(CB117&gt;0,CB117&lt;&gt;"wait"),"AT",IF(AIH!$R119="AI",IF(Sheet1!$D119&gt;AIH!$Q119+150,150,"wait"),0))</f>
        <v>0</v>
      </c>
      <c r="CC118" s="8">
        <f>IF(AND(CC117&gt;0,CC117&lt;&gt;"wait"),"AT",IF(AIH!$R119="AI",IF(Sheet1!$D119&gt;AIH!$Q119+200,200,"wait"),0))</f>
        <v>0</v>
      </c>
      <c r="CD118" s="8">
        <f>IF(AND(CD117&gt;0,CD117&lt;&gt;"wait"),"AT",IF(AIH!$R119="AI",IF(Sheet1!$E119&lt;AIH!$Q119-50,50,"wait"),0))</f>
        <v>0</v>
      </c>
      <c r="CE118" s="8">
        <f>IF(AND(CE117&gt;0,CE117&lt;&gt;"wait"),"AT",IF(AIH!$R119="AI",IF(Sheet1!$E119&lt;AIH!$Q119-100,100,"wait"),0))</f>
        <v>0</v>
      </c>
      <c r="CF118" s="8">
        <f>IF(AND(CF117&gt;0,CF117&lt;&gt;"wait"),"AT",IF(AIH!$R119="AI",IF(Sheet1!$E119&lt;AIH!$Q119-150,150,"wait"),0))</f>
        <v>0</v>
      </c>
      <c r="CG118" s="8">
        <f>IF(AND(CG117&gt;0,CG117&lt;&gt;"wait"),"AT",IF(AIH!$R119="AI",IF(Sheet1!$E119&lt;AIH!$Q119-200,200,"wait"),0))</f>
        <v>0</v>
      </c>
      <c r="CH118" s="8">
        <f t="shared" si="40"/>
        <v>0</v>
      </c>
      <c r="CI118" s="8"/>
      <c r="CJ118" s="8">
        <f>IF(AND(CJ117&gt;0,CJ117&lt;&gt;"wait"),"AT",IF(AIH!$T119="AI",IF(Sheet1!$D119&gt;AIH!$S119+50,50,"wait"),0))</f>
        <v>0</v>
      </c>
      <c r="CK118" s="8">
        <f>IF(AND(CK117&gt;0,CK117&lt;&gt;"wait"),"AT",IF(AIH!$T119="AI",IF(Sheet1!$D119&gt;AIH!$S119+100,100,"wait"),0))</f>
        <v>0</v>
      </c>
      <c r="CL118" s="8">
        <f>IF(AND(CL117&gt;0,CL117&lt;&gt;"wait"),"AT",IF(AIH!$T119="AI",IF(Sheet1!$D119&gt;AIH!$S119+150,150,"wait"),0))</f>
        <v>0</v>
      </c>
      <c r="CM118" s="8">
        <f>IF(AND(CM117&gt;0,CM117&lt;&gt;"wait"),"AT",IF(AIH!$T119="AI",IF(Sheet1!$D119&gt;AIH!$S119+200,200,"wait"),0))</f>
        <v>0</v>
      </c>
      <c r="CN118" s="8">
        <f>IF(AND(CN117&gt;0,CN117&lt;&gt;"wait"),"AT",IF(AIH!$T119="AI",IF(Sheet1!$E119&lt;AIH!$S119-50,50,"wait"),0))</f>
        <v>0</v>
      </c>
      <c r="CO118" s="8">
        <f>IF(AND(CO117&gt;0,CO117&lt;&gt;"wait"),"AT",IF(AIH!$T119="AI",IF(Sheet1!$E119&lt;AIH!$S119-100,100,"wait"),0))</f>
        <v>0</v>
      </c>
      <c r="CP118" s="8">
        <f>IF(AND(CP117&gt;0,CP117&lt;&gt;"wait"),"AT",IF(AIH!$T119="AI",IF(Sheet1!$E119&lt;AIH!$S119-150,150,"wait"),0))</f>
        <v>0</v>
      </c>
      <c r="CQ118" s="8">
        <f>IF(AND(CQ117&gt;0,CQ117&lt;&gt;"wait"),"AT",IF(AIH!$T119="AI",IF(Sheet1!$E119&lt;AIH!$S119-200,200,"wait"),0))</f>
        <v>0</v>
      </c>
      <c r="CR118" s="8">
        <f t="shared" si="41"/>
        <v>0</v>
      </c>
      <c r="CS118" s="8"/>
      <c r="CT118" s="8">
        <f>IF(AND(CT117&gt;0,CT117&lt;&gt;"wait"),"AT",IF(AIH!$V119="AI",IF(Sheet1!$D119&gt;AIH!$U119+50,50,"wait"),0))</f>
        <v>0</v>
      </c>
      <c r="CU118" s="8">
        <f>IF(AND(CU117&gt;0,CU117&lt;&gt;"wait"),"AT",IF(AIH!$V119="AI",IF(Sheet1!$D119&gt;AIH!$U119+100,100,"wait"),0))</f>
        <v>0</v>
      </c>
      <c r="CV118" s="8">
        <f>IF(AND(CV117&gt;0,CV117&lt;&gt;"wait"),"AT",IF(AIH!$V119="AI",IF(Sheet1!$D119&gt;AIH!$U119+150,150,"wait"),0))</f>
        <v>0</v>
      </c>
      <c r="CW118" s="8">
        <f>IF(AND(CW117&gt;0,CW117&lt;&gt;"wait"),"AT",IF(AIH!$V119="AI",IF(Sheet1!$D119&gt;AIH!$U119+200,200,"wait"),0))</f>
        <v>0</v>
      </c>
      <c r="CX118" s="8">
        <f>IF(AND(CX117&gt;0,CX117&lt;&gt;"wait"),"AT",IF(AIH!$V119="AI",IF(Sheet1!$E119&lt;AIH!$U119-50,50,"wait"),0))</f>
        <v>0</v>
      </c>
      <c r="CY118" s="8">
        <f>IF(AND(CY117&gt;0,CY117&lt;&gt;"wait"),"AT",IF(AIH!$V119="AI",IF(Sheet1!$E119&lt;AIH!$U119-100,100,"wait"),0))</f>
        <v>0</v>
      </c>
      <c r="CZ118" s="8">
        <f>IF(AND(CZ117&gt;0,CZ117&lt;&gt;"wait"),"AT",IF(AIH!$V119="AI",IF(Sheet1!$E119&lt;AIH!$U119-150,150,"wait"),0))</f>
        <v>0</v>
      </c>
      <c r="DA118" s="8">
        <f>IF(AND(DA117&gt;0,DA117&lt;&gt;"wait"),"AT",IF(AIH!$V119="AI",IF(Sheet1!$E119&lt;AIH!$U119-200,200,"wait"),0))</f>
        <v>0</v>
      </c>
      <c r="DB118" s="8">
        <f t="shared" si="42"/>
        <v>0</v>
      </c>
      <c r="DC118" s="8"/>
      <c r="DD118" s="8">
        <f>IF(AND(DD117&gt;0,DD117&lt;&gt;"wait"),"AT",IF(AIH!$X119="AI",IF(Sheet1!$D119&gt;AIH!$W119+50,50,"wait"),0))</f>
        <v>0</v>
      </c>
      <c r="DE118" s="8">
        <f>IF(AND(DE117&gt;0,DE117&lt;&gt;"wait"),"AT",IF(AIH!$X119="AI",IF(Sheet1!$D119&gt;AIH!$W119+100,100,"wait"),0))</f>
        <v>0</v>
      </c>
      <c r="DF118" s="8">
        <f>IF(AND(DF117&gt;0,DF117&lt;&gt;"wait"),"AT",IF(AIH!$X119="AI",IF(Sheet1!$D119&gt;AIH!$W119+150,150,"wait"),0))</f>
        <v>0</v>
      </c>
      <c r="DG118" s="8">
        <f>IF(AND(DG117&gt;0,DG117&lt;&gt;"wait"),"AT",IF(AIH!$X119="AI",IF(Sheet1!$D119&gt;AIH!$W119+200,200,"wait"),0))</f>
        <v>0</v>
      </c>
      <c r="DH118" s="8">
        <f>IF(AND(DH117&gt;0,DH117&lt;&gt;"wait"),"AT",IF(AIH!$X119="AI",IF(Sheet1!$E119&lt;AIH!$W119-50,50,"wait"),0))</f>
        <v>0</v>
      </c>
      <c r="DI118" s="8">
        <f>IF(AND(DI117&gt;0,DI117&lt;&gt;"wait"),"AT",IF(AIH!$X119="AI",IF(Sheet1!$E119&lt;AIH!$W119-100,100,"wait"),0))</f>
        <v>0</v>
      </c>
      <c r="DJ118" s="8">
        <f>IF(AND(DJ117&gt;0,DJ117&lt;&gt;"wait"),"AT",IF(AIH!$X119="AI",IF(Sheet1!$E119&lt;AIH!$W119-150,150,"wait"),0))</f>
        <v>0</v>
      </c>
      <c r="DK118" s="8">
        <f>IF(AND(DK117&gt;0,DK117&lt;&gt;"wait"),"AT",IF(AIH!$X119="AI",IF(Sheet1!$E119&lt;AIH!$W119-200,200,"wait"),0))</f>
        <v>0</v>
      </c>
      <c r="DL118" s="8">
        <f t="shared" si="43"/>
        <v>0</v>
      </c>
      <c r="DN118" s="10">
        <f>IF(AND(DN117&gt;0,DN117&lt;&gt;"wait"),"AT",IF(AIH!$AA119="AI",IF(Sheet1!$D119&gt;AIH!$Z119+50,50,"wait"),0))</f>
        <v>0</v>
      </c>
      <c r="DO118" s="10">
        <f>IF(AND(DO117&gt;0,DO117&lt;&gt;"wait"),"AT",IF(AIH!$AA119="AI",IF(Sheet1!$D119&gt;AIH!$Z119+100,100,"wait"),0))</f>
        <v>0</v>
      </c>
      <c r="DP118" s="10">
        <f>IF(AND(DP117&gt;0,DP117&lt;&gt;"wait"),"AT",IF(AIH!$AA119="AI",IF(Sheet1!$D119&gt;AIH!$Z119+150,150,"wait"),0))</f>
        <v>0</v>
      </c>
      <c r="DQ118" s="10">
        <f>IF(AND(DQ117&gt;0,DQ117&lt;&gt;"wait"),"AT",IF(AIH!$AA119="AI",IF(Sheet1!$D119&gt;AIH!$Z119+200,200,"wait"),0))</f>
        <v>0</v>
      </c>
      <c r="DR118" s="10">
        <f>IF(AND(DR117&gt;0,DR117&lt;&gt;"wait"),"AT",IF(AIH!$AA119="AI",IF(Sheet1!$E119&lt;AIH!$Z119-50,50,"wait"),0))</f>
        <v>0</v>
      </c>
      <c r="DS118" s="10">
        <f>IF(AND(DS117&gt;0,DS117&lt;&gt;"wait"),"AT",IF(AIH!$AA119="AI",IF(Sheet1!$E119&lt;AIH!$Z119-100,100,"wait"),0))</f>
        <v>0</v>
      </c>
      <c r="DT118" s="10">
        <f>IF(AND(DT117&gt;0,DT117&lt;&gt;"wait"),"AT",IF(AIH!$AA119="AI",IF(Sheet1!$E119&lt;AIH!$Z119-150,150,"wait"),0))</f>
        <v>0</v>
      </c>
      <c r="DU118" s="10">
        <f>IF(AND(DU117&gt;0,DU117&lt;&gt;"wait"),"AT",IF(AIH!$AA119="AI",IF(Sheet1!$E119&lt;AIH!$Z119-200,200,"wait"),0))</f>
        <v>0</v>
      </c>
      <c r="DV118" s="10">
        <f t="shared" si="44"/>
        <v>0</v>
      </c>
      <c r="DX118" s="10">
        <f>IF(AND(DX117&gt;0,DX117&lt;&gt;"wait"),"AT",IF(AIH!$AC119="AI",IF(Sheet1!$D119&gt;AIH!$AB119+50,50,"wait"),0))</f>
        <v>0</v>
      </c>
      <c r="DY118" s="10">
        <f>IF(AND(DY117&gt;0,DY117&lt;&gt;"wait"),"AT",IF(AIH!$AC119="AI",IF(Sheet1!$D119&gt;AIH!$AB119+100,100,"wait"),0))</f>
        <v>0</v>
      </c>
      <c r="DZ118" s="10">
        <f>IF(AND(DZ117&gt;0,DZ117&lt;&gt;"wait"),"AT",IF(AIH!$AC119="AI",IF(Sheet1!$D119&gt;AIH!$AB119+150,150,"wait"),0))</f>
        <v>0</v>
      </c>
      <c r="EA118" s="10">
        <f>IF(AND(EA117&gt;0,EA117&lt;&gt;"wait"),"AT",IF(AIH!$AC119="AI",IF(Sheet1!$D119&gt;AIH!$AB119+200,200,"wait"),0))</f>
        <v>0</v>
      </c>
      <c r="EB118" s="10">
        <f>IF(AND(EB117&gt;0,EB117&lt;&gt;"wait"),"AT",IF(AIH!$AC119="AI",IF(Sheet1!$E119&lt;AIH!$AB119-50,50,"wait"),0))</f>
        <v>0</v>
      </c>
      <c r="EC118" s="10">
        <f>IF(AND(EC117&gt;0,EC117&lt;&gt;"wait"),"AT",IF(AIH!$AC119="AI",IF(Sheet1!$E119&lt;AIH!$AB119-100,100,"wait"),0))</f>
        <v>0</v>
      </c>
      <c r="ED118" s="10">
        <f>IF(AND(ED117&gt;0,ED117&lt;&gt;"wait"),"AT",IF(AIH!$AC119="AI",IF(Sheet1!$E119&lt;AIH!$AB119-150,150,"wait"),0))</f>
        <v>0</v>
      </c>
      <c r="EE118" s="10">
        <f>IF(AND(EE117&gt;0,EE117&lt;&gt;"wait"),"AT",IF(AIH!$AC119="AI",IF(Sheet1!$E119&lt;AIH!$AB119-200,200,"wait"),0))</f>
        <v>0</v>
      </c>
      <c r="EF118" s="10">
        <f t="shared" si="45"/>
        <v>0</v>
      </c>
      <c r="EH118" s="10">
        <f>IF(AND(EH117&gt;0,EH117&lt;&gt;"wait"),"AT",IF(AIH!$AE119="AI",IF(Sheet1!$D119&gt;AIH!$AD119+50,50,"wait"),0))</f>
        <v>0</v>
      </c>
      <c r="EI118" s="10">
        <f>IF(AND(EI117&gt;0,EI117&lt;&gt;"wait"),"AT",IF(AIH!$AE119="AI",IF(Sheet1!$D119&gt;AIH!$AD119+100,100,"wait"),0))</f>
        <v>0</v>
      </c>
      <c r="EJ118" s="10">
        <f>IF(AND(EJ117&gt;0,EJ117&lt;&gt;"wait"),"AT",IF(AIH!$AE119="AI",IF(Sheet1!$D119&gt;AIH!$AD119+150,150,"wait"),0))</f>
        <v>0</v>
      </c>
      <c r="EK118" s="10">
        <f>IF(AND(EK117&gt;0,EK117&lt;&gt;"wait"),"AT",IF(AIH!$AE119="AI",IF(Sheet1!$D119&gt;AIH!$AD119+200,200,"wait"),0))</f>
        <v>0</v>
      </c>
      <c r="EL118" s="10">
        <f>IF(AND(EL117&gt;0,EL117&lt;&gt;"wait"),"AT",IF(AIH!$AE119="AI",IF(Sheet1!$E119&lt;AIH!$AD119-50,50,"wait"),0))</f>
        <v>0</v>
      </c>
      <c r="EM118" s="10">
        <f>IF(AND(EM117&gt;0,EM117&lt;&gt;"wait"),"AT",IF(AIH!$AE119="AI",IF(Sheet1!$E119&lt;AIH!$AD119-100,100,"wait"),0))</f>
        <v>0</v>
      </c>
      <c r="EN118" s="10">
        <f>IF(AND(EN117&gt;0,EN117&lt;&gt;"wait"),"AT",IF(AIH!$AE119="AI",IF(Sheet1!$E119&lt;AIH!$AD119-150,150,"wait"),0))</f>
        <v>0</v>
      </c>
      <c r="EO118" s="10">
        <f>IF(AND(EO117&gt;0,EO117&lt;&gt;"wait"),"AT",IF(AIH!$AE119="AI",IF(Sheet1!$E119&lt;AIH!$AD119-200,200,"wait"),0))</f>
        <v>0</v>
      </c>
      <c r="EP118" s="10">
        <f t="shared" si="46"/>
        <v>0</v>
      </c>
      <c r="ER118" s="10">
        <f>IF(AND(ER117&gt;0,ER117&lt;&gt;"wait"),"AT",IF(AIH!$AG119="AI",IF(Sheet1!$D119&gt;AIH!$AF119+50,50,"wait"),0))</f>
        <v>0</v>
      </c>
      <c r="ES118" s="10">
        <f>IF(AND(ES117&gt;0,ES117&lt;&gt;"wait"),"AT",IF(AIH!$AG119="AI",IF(Sheet1!$D119&gt;AIH!$AF119+100,100,"wait"),0))</f>
        <v>0</v>
      </c>
      <c r="ET118" s="10">
        <f>IF(AND(ET117&gt;0,ET117&lt;&gt;"wait"),"AT",IF(AIH!$AG119="AI",IF(Sheet1!$D119&gt;AIH!$AF119+150,150,"wait"),0))</f>
        <v>0</v>
      </c>
      <c r="EU118" s="10">
        <f>IF(AND(EU117&gt;0,EU117&lt;&gt;"wait"),"AT",IF(AIH!$AG119="AI",IF(Sheet1!$D119&gt;AIH!$AF119+200,200,"wait"),0))</f>
        <v>0</v>
      </c>
      <c r="EV118" s="10">
        <f>IF(AND(EV117&gt;0,EV117&lt;&gt;"wait"),"AT",IF(AIH!$AG119="AI",IF(Sheet1!$E119&lt;AIH!$AF119-50,50,"wait"),0))</f>
        <v>0</v>
      </c>
      <c r="EW118" s="10">
        <f>IF(AND(EW117&gt;0,EW117&lt;&gt;"wait"),"AT",IF(AIH!$AG119="AI",IF(Sheet1!$E119&lt;AIH!$AF119-100,100,"wait"),0))</f>
        <v>0</v>
      </c>
      <c r="EX118" s="10">
        <f>IF(AND(EX117&gt;0,EX117&lt;&gt;"wait"),"AT",IF(AIH!$AG119="AI",IF(Sheet1!$E119&lt;AIH!$AF119-150,150,"wait"),0))</f>
        <v>0</v>
      </c>
      <c r="EY118" s="10">
        <f>IF(AND(EY117&gt;0,EY117&lt;&gt;"wait"),"AT",IF(AIH!$AG119="AI",IF(Sheet1!$E119&lt;AIH!$AF119-200,200,"wait"),0))</f>
        <v>0</v>
      </c>
      <c r="EZ118" s="10">
        <f t="shared" si="47"/>
        <v>0</v>
      </c>
      <c r="FB118" s="10">
        <f>IF(AND(FB117&gt;0,FB117&lt;&gt;"wait"),"AT",IF(AIH!$AI119="AI",IF(Sheet1!$D119&gt;AIH!$AH119+50,50,"wait"),0))</f>
        <v>0</v>
      </c>
      <c r="FC118" s="10">
        <f>IF(AND(FC117&gt;0,FC117&lt;&gt;"wait"),"AT",IF(AIH!$AI119="AI",IF(Sheet1!$D119&gt;AIH!$AH119+100,100,"wait"),0))</f>
        <v>0</v>
      </c>
      <c r="FD118" s="10">
        <f>IF(AND(FD117&gt;0,FD117&lt;&gt;"wait"),"AT",IF(AIH!$AI119="AI",IF(Sheet1!$D119&gt;AIH!$AH119+150,150,"wait"),0))</f>
        <v>0</v>
      </c>
      <c r="FE118" s="10">
        <f>IF(AND(FE117&gt;0,FE117&lt;&gt;"wait"),"AT",IF(AIH!$AI119="AI",IF(Sheet1!$D119&gt;AIH!$AH119+200,200,"wait"),0))</f>
        <v>0</v>
      </c>
      <c r="FF118" s="10">
        <f>IF(AND(FF117&gt;0,FF117&lt;&gt;"wait"),"AT",IF(AIH!$AI119="AI",IF(Sheet1!$E119&lt;AIH!$AH119-50,50,"wait"),0))</f>
        <v>0</v>
      </c>
      <c r="FG118" s="10">
        <f>IF(AND(FG117&gt;0,FG117&lt;&gt;"wait"),"AT",IF(AIH!$AI119="AI",IF(Sheet1!$E119&lt;AIH!$AH119-100,100,"wait"),0))</f>
        <v>0</v>
      </c>
      <c r="FH118" s="10">
        <f>IF(AND(FH117&gt;0,FH117&lt;&gt;"wait"),"AT",IF(AIH!$AI119="AI",IF(Sheet1!$E119&lt;AIH!$AH119-150,150,"wait"),0))</f>
        <v>0</v>
      </c>
      <c r="FI118" s="10">
        <f>IF(AND(FI117&gt;0,FI117&lt;&gt;"wait"),"AT",IF(AIH!$AI119="AI",IF(Sheet1!$E119&lt;AIH!$AH119-200,200,"wait"),0))</f>
        <v>0</v>
      </c>
      <c r="FJ118" s="10">
        <f t="shared" si="48"/>
        <v>0</v>
      </c>
      <c r="FL118" s="10">
        <f>IF(AND(FL117&gt;0,FL117&lt;&gt;"wait"),"AT",IF(AIH!$AK119="AI",IF(Sheet1!$D119&gt;AIH!$AJ119+50,50,"wait"),0))</f>
        <v>0</v>
      </c>
      <c r="FM118" s="10">
        <f>IF(AND(FM117&gt;0,FM117&lt;&gt;"wait"),"AT",IF(AIH!$AK119="AI",IF(Sheet1!$D119&gt;AIH!$AJ119+100,100,"wait"),0))</f>
        <v>0</v>
      </c>
      <c r="FN118" s="10">
        <f>IF(AND(FN117&gt;0,FN117&lt;&gt;"wait"),"AT",IF(AIH!$AK119="AI",IF(Sheet1!$D119&gt;AIH!$AJ119+150,150,"wait"),0))</f>
        <v>0</v>
      </c>
      <c r="FO118" s="10">
        <f>IF(AND(FO117&gt;0,FO117&lt;&gt;"wait"),"AT",IF(AIH!$AK119="AI",IF(Sheet1!$D119&gt;AIH!$AJ119+200,200,"wait"),0))</f>
        <v>0</v>
      </c>
      <c r="FP118" s="10">
        <f>IF(AND(FP117&gt;0,FP117&lt;&gt;"wait"),"AT",IF(AIH!$AK119="AI",IF(Sheet1!$E119&lt;AIH!$AJ119-50,50,"wait"),0))</f>
        <v>0</v>
      </c>
      <c r="FQ118" s="10">
        <f>IF(AND(FQ117&gt;0,FQ117&lt;&gt;"wait"),"AT",IF(AIH!$AK119="AI",IF(Sheet1!$E119&lt;AIH!$AJ119-100,100,"wait"),0))</f>
        <v>0</v>
      </c>
      <c r="FR118" s="10">
        <f>IF(AND(FR117&gt;0,FR117&lt;&gt;"wait"),"AT",IF(AIH!$AK119="AI",IF(Sheet1!$E119&lt;AIH!$AJ119-150,150,"wait"),0))</f>
        <v>0</v>
      </c>
      <c r="FS118" s="10">
        <f>IF(AND(FS117&gt;0,FS117&lt;&gt;"wait"),"AT",IF(AIH!$AK119="AI",IF(Sheet1!$E119&lt;AIH!$AJ119-200,200,"wait"),0))</f>
        <v>0</v>
      </c>
      <c r="FT118" s="10">
        <f t="shared" si="49"/>
        <v>0</v>
      </c>
      <c r="FV118" s="10">
        <f>IF(AND(FV117&gt;0,FV117&lt;&gt;"wait"),"AT",IF(AIH!$AM119="AI",IF(Sheet1!$D119&gt;AIH!$AL119+50,50,"wait"),0))</f>
        <v>0</v>
      </c>
      <c r="FW118" s="10">
        <f>IF(AND(FW117&gt;0,FW117&lt;&gt;"wait"),"AT",IF(AIH!$AM119="AI",IF(Sheet1!$D119&gt;AIH!$AL119+100,100,"wait"),0))</f>
        <v>0</v>
      </c>
      <c r="FX118" s="10">
        <f>IF(AND(FX117&gt;0,FX117&lt;&gt;"wait"),"AT",IF(AIH!$AM119="AI",IF(Sheet1!$D119&gt;AIH!$AL119+150,150,"wait"),0))</f>
        <v>0</v>
      </c>
      <c r="FY118" s="10">
        <f>IF(AND(FY117&gt;0,FY117&lt;&gt;"wait"),"AT",IF(AIH!$AM119="AI",IF(Sheet1!$D119&gt;AIH!$AL119+200,200,"wait"),0))</f>
        <v>0</v>
      </c>
      <c r="FZ118" s="10">
        <f>IF(AND(FZ117&gt;0,FZ117&lt;&gt;"wait"),"AT",IF(AIH!$AM119="AI",IF(Sheet1!$E119&lt;AIH!$AL119-50,50,"wait"),0))</f>
        <v>0</v>
      </c>
      <c r="GA118" s="10">
        <f>IF(AND(GA117&gt;0,GA117&lt;&gt;"wait"),"AT",IF(AIH!$AM119="AI",IF(Sheet1!$E119&lt;AIH!$AL119-100,100,"wait"),0))</f>
        <v>0</v>
      </c>
      <c r="GB118" s="10">
        <f>IF(AND(GB117&gt;0,GB117&lt;&gt;"wait"),"AT",IF(AIH!$AM119="AI",IF(Sheet1!$E119&lt;AIH!$AL119-150,150,"wait"),0))</f>
        <v>0</v>
      </c>
      <c r="GC118" s="10">
        <f>IF(AND(GC117&gt;0,GC117&lt;&gt;"wait"),"AT",IF(AIH!$AM119="AI",IF(Sheet1!$E119&lt;AIH!$AL119-200,200,"wait"),0))</f>
        <v>0</v>
      </c>
      <c r="GD118" s="10">
        <f t="shared" si="50"/>
        <v>0</v>
      </c>
      <c r="GF118" s="10">
        <f>IF(AND(GF117&gt;0,GF117&lt;&gt;"wait"),"AT",IF(AIH!$AO119="AI",IF(Sheet1!$D119&gt;AIH!$AN119+50,50,"wait"),0))</f>
        <v>0</v>
      </c>
      <c r="GG118" s="10">
        <f>IF(AND(GG117&gt;0,GG117&lt;&gt;"wait"),"AT",IF(AIH!$AO119="AI",IF(Sheet1!$D119&gt;AIH!$AN119+100,100,"wait"),0))</f>
        <v>0</v>
      </c>
      <c r="GH118" s="10">
        <f>IF(AND(GH117&gt;0,GH117&lt;&gt;"wait"),"AT",IF(AIH!$AO119="AI",IF(Sheet1!$D119&gt;AIH!$AN119+150,150,"wait"),0))</f>
        <v>0</v>
      </c>
      <c r="GI118" s="10">
        <f>IF(AND(GI117&gt;0,GI117&lt;&gt;"wait"),"AT",IF(AIH!$AO119="AI",IF(Sheet1!$D119&gt;AIH!$AN119+200,200,"wait"),0))</f>
        <v>0</v>
      </c>
      <c r="GJ118" s="10">
        <f>IF(AND(GJ117&gt;0,GJ117&lt;&gt;"wait"),"AT",IF(AIH!$AO119="AI",IF(Sheet1!$E119&lt;AIH!$AN119-50,50,"wait"),0))</f>
        <v>0</v>
      </c>
      <c r="GK118" s="10">
        <f>IF(AND(GK117&gt;0,GK117&lt;&gt;"wait"),"AT",IF(AIH!$AO119="AI",IF(Sheet1!$E119&lt;AIH!$AN119-100,100,"wait"),0))</f>
        <v>0</v>
      </c>
      <c r="GL118" s="10">
        <f>IF(AND(GL117&gt;0,GL117&lt;&gt;"wait"),"AT",IF(AIH!$AO119="AI",IF(Sheet1!$E119&lt;AIH!$AN119-150,150,"wait"),0))</f>
        <v>0</v>
      </c>
      <c r="GM118" s="10">
        <f>IF(AND(GM117&gt;0,GM117&lt;&gt;"wait"),"AT",IF(AIH!$AO119="AI",IF(Sheet1!$E119&lt;AIH!$AN119-200,200,"wait"),0))</f>
        <v>0</v>
      </c>
      <c r="GN118" s="10">
        <f t="shared" si="51"/>
        <v>0</v>
      </c>
      <c r="GP118" s="10">
        <f>IF(AND(GP117&gt;0,GP117&lt;&gt;"wait"),"AT",IF(AIH!$AQ119="AI",IF(Sheet1!$D119&gt;AIH!$AP119+50,50,"wait"),0))</f>
        <v>0</v>
      </c>
      <c r="GQ118" s="10">
        <f>IF(AND(GQ117&gt;0,GQ117&lt;&gt;"wait"),"AT",IF(AIH!$AQ119="AI",IF(Sheet1!$D119&gt;AIH!$AP119+100,100,"wait"),0))</f>
        <v>0</v>
      </c>
      <c r="GR118" s="10">
        <f>IF(AND(GR117&gt;0,GR117&lt;&gt;"wait"),"AT",IF(AIH!$AQ119="AI",IF(Sheet1!$D119&gt;AIH!$AP119+150,150,"wait"),0))</f>
        <v>0</v>
      </c>
      <c r="GS118" s="10">
        <f>IF(AND(GS117&gt;0,GS117&lt;&gt;"wait"),"AT",IF(AIH!$AQ119="AI",IF(Sheet1!$D119&gt;AIH!$AP119+200,200,"wait"),0))</f>
        <v>0</v>
      </c>
      <c r="GT118" s="10">
        <f>IF(AND(GT117&gt;0,GT117&lt;&gt;"wait"),"AT",IF(AIH!$AQ119="AI",IF(Sheet1!$E119&lt;AIH!$AP119-50,50,"wait"),0))</f>
        <v>0</v>
      </c>
      <c r="GU118" s="10">
        <f>IF(AND(GU117&gt;0,GU117&lt;&gt;"wait"),"AT",IF(AIH!$AQ119="AI",IF(Sheet1!$E119&lt;AIH!$AP119-100,100,"wait"),0))</f>
        <v>0</v>
      </c>
      <c r="GV118" s="10">
        <f>IF(AND(GV117&gt;0,GV117&lt;&gt;"wait"),"AT",IF(AIH!$AQ119="AI",IF(Sheet1!$E119&lt;AIH!$AP119-150,150,"wait"),0))</f>
        <v>0</v>
      </c>
      <c r="GW118" s="10">
        <f>IF(AND(GW117&gt;0,GW117&lt;&gt;"wait"),"AT",IF(AIH!$AQ119="AI",IF(Sheet1!$E119&lt;AIH!$AP119-200,200,"wait"),0))</f>
        <v>0</v>
      </c>
      <c r="GX118" s="10">
        <f t="shared" si="52"/>
        <v>0</v>
      </c>
      <c r="GZ118" s="10">
        <f>IF(AND(GZ117&gt;0,GZ117&lt;&gt;"wait"),"AT",IF(AIH!$AS119="AI",IF(Sheet1!$D119&gt;AIH!$AR119+50,50,"wait"),0))</f>
        <v>0</v>
      </c>
      <c r="HA118" s="10">
        <f>IF(AND(HA117&gt;0,HA117&lt;&gt;"wait"),"AT",IF(AIH!$AS119="AI",IF(Sheet1!$D119&gt;AIH!$AR119+100,100,"wait"),0))</f>
        <v>0</v>
      </c>
      <c r="HB118" s="10">
        <f>IF(AND(HB117&gt;0,HB117&lt;&gt;"wait"),"AT",IF(AIH!$AS119="AI",IF(Sheet1!$D119&gt;AIH!$AR119+150,150,"wait"),0))</f>
        <v>0</v>
      </c>
      <c r="HC118" s="10">
        <f>IF(AND(HC117&gt;0,HC117&lt;&gt;"wait"),"AT",IF(AIH!$AS119="AI",IF(Sheet1!$D119&gt;AIH!$AR119+200,200,"wait"),0))</f>
        <v>0</v>
      </c>
      <c r="HD118" s="10">
        <f>IF(AND(HD117&gt;0,HD117&lt;&gt;"wait"),"AT",IF(AIH!$AS119="AI",IF(Sheet1!$E119&lt;AIH!$AR119-50,50,"wait"),0))</f>
        <v>0</v>
      </c>
      <c r="HE118" s="10">
        <f>IF(AND(HE117&gt;0,HE117&lt;&gt;"wait"),"AT",IF(AIH!$AS119="AI",IF(Sheet1!$E119&lt;AIH!$AR119-100,100,"wait"),0))</f>
        <v>0</v>
      </c>
      <c r="HF118" s="10">
        <f>IF(AND(HF117&gt;0,HF117&lt;&gt;"wait"),"AT",IF(AIH!$AS119="AI",IF(Sheet1!$E119&lt;AIH!$AR119-150,150,"wait"),0))</f>
        <v>0</v>
      </c>
      <c r="HG118" s="10">
        <f>IF(AND(HG117&gt;0,HG117&lt;&gt;"wait"),"AT",IF(AIH!$AS119="AI",IF(Sheet1!$E119&lt;AIH!$AR119-200,200,"wait"),0))</f>
        <v>0</v>
      </c>
      <c r="HH118" s="10">
        <f t="shared" si="53"/>
        <v>0</v>
      </c>
      <c r="HJ118" s="10">
        <f>IF(AND(HJ117&gt;0,HJ117&lt;&gt;"wait"),"AT",IF(AIH!$AU119="AI",IF(Sheet1!$D119&gt;AIH!$AT119+50,50,"wait"),0))</f>
        <v>0</v>
      </c>
      <c r="HK118" s="10">
        <f>IF(AND(HK117&gt;0,HK117&lt;&gt;"wait"),"AT",IF(AIH!$AU119="AI",IF(Sheet1!$D119&gt;AIH!$AT119+100,100,"wait"),0))</f>
        <v>0</v>
      </c>
      <c r="HL118" s="10">
        <f>IF(AND(HL117&gt;0,HL117&lt;&gt;"wait"),"AT",IF(AIH!$AU119="AI",IF(Sheet1!$D119&gt;AIH!$AT119+150,150,"wait"),0))</f>
        <v>0</v>
      </c>
      <c r="HM118" s="10">
        <f>IF(AND(HM117&gt;0,HM117&lt;&gt;"wait"),"AT",IF(AIH!$AU119="AI",IF(Sheet1!$D119&gt;AIH!$AT119+200,200,"wait"),0))</f>
        <v>0</v>
      </c>
      <c r="HN118" s="10">
        <f>IF(AND(HN117&gt;0,HN117&lt;&gt;"wait"),"AT",IF(AIH!$AU119="AI",IF(Sheet1!$E119&lt;AIH!$AT119-50,50,"wait"),0))</f>
        <v>0</v>
      </c>
      <c r="HO118" s="10">
        <f>IF(AND(HO117&gt;0,HO117&lt;&gt;"wait"),"AT",IF(AIH!$AU119="AI",IF(Sheet1!$E119&lt;AIH!$AT119-100,100,"wait"),0))</f>
        <v>0</v>
      </c>
      <c r="HP118" s="10">
        <f>IF(AND(HP117&gt;0,HP117&lt;&gt;"wait"),"AT",IF(AIH!$AU119="AI",IF(Sheet1!$E119&lt;AIH!$AT119-150,150,"wait"),0))</f>
        <v>0</v>
      </c>
      <c r="HQ118" s="10">
        <f>IF(AND(HQ117&gt;0,HQ117&lt;&gt;"wait"),"AT",IF(AIH!$AU119="AI",IF(Sheet1!$E119&lt;AIH!$AT119-200,200,"wait"),0))</f>
        <v>0</v>
      </c>
      <c r="HR118" s="10">
        <f t="shared" si="54"/>
        <v>0</v>
      </c>
      <c r="HT118" s="10">
        <f>IF(AND(HT117&gt;0,HT117&lt;&gt;"wait"),"AT",IF(AIH!$AX119="AI",IF(Sheet1!$D119&gt;AIH!$AW119+50,50,"wait"),0))</f>
        <v>0</v>
      </c>
      <c r="HU118" s="10">
        <f>IF(AND(HU117&gt;0,HU117&lt;&gt;"wait"),"AT",IF(AIH!$AX119="AI",IF(Sheet1!$D119&gt;AIH!$AW119+100,100,"wait"),0))</f>
        <v>0</v>
      </c>
      <c r="HV118" s="10">
        <f>IF(AND(HV117&gt;0,HV117&lt;&gt;"wait"),"AT",IF(AIH!$AX119="AI",IF(Sheet1!$D119&gt;AIH!$AW119+150,150,"wait"),0))</f>
        <v>0</v>
      </c>
      <c r="HW118" s="10">
        <f>IF(AND(HW117&gt;0,HW117&lt;&gt;"wait"),"AT",IF(AIH!$AX119="AI",IF(Sheet1!$D119&gt;AIH!$AW119+200,200,"wait"),0))</f>
        <v>0</v>
      </c>
      <c r="HX118" s="10">
        <f>IF(AND(HX117&gt;0,HX117&lt;&gt;"wait"),"AT",IF(AIH!$AX119="AI",IF(Sheet1!$E119&lt;AIH!$AW119-50,50,"wait"),0))</f>
        <v>0</v>
      </c>
      <c r="HY118" s="10">
        <f>IF(AND(HY117&gt;0,HY117&lt;&gt;"wait"),"AT",IF(AIH!$AX119="AI",IF(Sheet1!$E119&lt;AIH!$AW119-100,100,"wait"),0))</f>
        <v>0</v>
      </c>
      <c r="HZ118" s="10">
        <f>IF(AND(HZ117&gt;0,HZ117&lt;&gt;"wait"),"AT",IF(AIH!$AX119="AI",IF(Sheet1!$E119&lt;AIH!$AW119-150,150,"wait"),0))</f>
        <v>0</v>
      </c>
      <c r="IA118" s="10">
        <f>IF(AND(IA117&gt;0,IA117&lt;&gt;"wait"),"AT",IF(AIH!$AX119="AI",IF(Sheet1!$E119&lt;AIH!$AW119-200,200,"wait"),0))</f>
        <v>0</v>
      </c>
      <c r="IB118" s="10">
        <f t="shared" si="55"/>
        <v>0</v>
      </c>
      <c r="ID118" s="10">
        <f>IF(AND(ID117&gt;0,ID117&lt;&gt;"wait"),"AT",IF(AIH!$AZ119="AI",IF(Sheet1!$D119&gt;AIH!$AY119+50,50,"wait"),0))</f>
        <v>0</v>
      </c>
      <c r="IE118" s="10">
        <f>IF(AND(IE117&gt;0,IE117&lt;&gt;"wait"),"AT",IF(AIH!$AZ119="AI",IF(Sheet1!$D119&gt;AIH!$AY119+100,100,"wait"),0))</f>
        <v>0</v>
      </c>
      <c r="IF118" s="10">
        <f>IF(AND(IF117&gt;0,IF117&lt;&gt;"wait"),"AT",IF(AIH!$AZ119="AI",IF(Sheet1!$D119&gt;AIH!$AY119+150,150,"wait"),0))</f>
        <v>0</v>
      </c>
      <c r="IG118" s="10">
        <f>IF(AND(IG117&gt;0,IG117&lt;&gt;"wait"),"AT",IF(AIH!$AZ119="AI",IF(Sheet1!$D119&gt;AIH!$AY119+200,200,"wait"),0))</f>
        <v>0</v>
      </c>
      <c r="IH118" s="10">
        <f>IF(AND(IH117&gt;0,IH117&lt;&gt;"wait"),"AT",IF(AIH!$AZ119="AI",IF(Sheet1!$E119&lt;AIH!$AY119-50,50,"wait"),0))</f>
        <v>0</v>
      </c>
      <c r="II118" s="10">
        <f>IF(AND(II117&gt;0,II117&lt;&gt;"wait"),"AT",IF(AIH!$AZ119="AI",IF(Sheet1!$E119&lt;AIH!$AY119-100,100,"wait"),0))</f>
        <v>0</v>
      </c>
      <c r="IJ118" s="10">
        <f>IF(AND(IJ117&gt;0,IJ117&lt;&gt;"wait"),"AT",IF(AIH!$AZ119="AI",IF(Sheet1!$E119&lt;AIH!$AY119-150,150,"wait"),0))</f>
        <v>0</v>
      </c>
      <c r="IK118" s="10">
        <f>IF(AND(IK117&gt;0,IK117&lt;&gt;"wait"),"AT",IF(AIH!$AZ119="AI",IF(Sheet1!$E119&lt;AIH!$AY119-200,200,"wait"),0))</f>
        <v>0</v>
      </c>
      <c r="IL118" s="10">
        <f t="shared" si="56"/>
        <v>0</v>
      </c>
      <c r="IN118" s="10">
        <f>IF(AND(IN117&gt;0,IN117&lt;&gt;"wait"),"AT",IF(AIH!$BB119="AI",IF(Sheet1!$D119&gt;AIH!$BA119+50,50,"wait"),0))</f>
        <v>0</v>
      </c>
      <c r="IO118" s="10">
        <f>IF(AND(IO117&gt;0,IO117&lt;&gt;"wait"),"AT",IF(AIH!$BB119="AI",IF(Sheet1!$D119&gt;AIH!$BA119+100,100,"wait"),0))</f>
        <v>0</v>
      </c>
      <c r="IP118" s="10">
        <f>IF(AND(IP117&gt;0,IP117&lt;&gt;"wait"),"AT",IF(AIH!$BB119="AI",IF(Sheet1!$D119&gt;AIH!$BA119+150,150,"wait"),0))</f>
        <v>0</v>
      </c>
      <c r="IQ118" s="10">
        <f>IF(AND(IQ117&gt;0,IQ117&lt;&gt;"wait"),"AT",IF(AIH!$BB119="AI",IF(Sheet1!$D119&gt;AIH!$BA119+200,200,"wait"),0))</f>
        <v>0</v>
      </c>
      <c r="IR118" s="10">
        <f>IF(AND(IR117&gt;0,IR117&lt;&gt;"wait"),"AT",IF(AIH!$BB119="AI",IF(Sheet1!$E119&lt;AIH!$BA119-50,50,"wait"),0))</f>
        <v>0</v>
      </c>
      <c r="IS118" s="10">
        <f>IF(AND(IS117&gt;0,IS117&lt;&gt;"wait"),"AT",IF(AIH!$BB119="AI",IF(Sheet1!$E119&lt;AIH!$BA119-100,100,"wait"),0))</f>
        <v>0</v>
      </c>
      <c r="IT118" s="10">
        <f>IF(AND(IT117&gt;0,IT117&lt;&gt;"wait"),"AT",IF(AIH!$BB119="AI",IF(Sheet1!$E119&lt;AIH!$BA119-150,150,"wait"),0))</f>
        <v>0</v>
      </c>
      <c r="IU118" s="10">
        <f>IF(AND(IU117&gt;0,IU117&lt;&gt;"wait"),"AT",IF(AIH!$BB119="AI",IF(Sheet1!$E119&lt;AIH!$BA119-200,200,"wait"),0))</f>
        <v>0</v>
      </c>
      <c r="IV118" s="10">
        <f t="shared" si="57"/>
        <v>0</v>
      </c>
      <c r="IX118" s="10">
        <f>IF(AND(IX117&gt;0,IX117&lt;&gt;"wait"),"AT",IF(AIH!$BD119="AI",IF(Sheet1!$D119&gt;AIH!$BC119+50,50,"wait"),0))</f>
        <v>0</v>
      </c>
      <c r="IY118" s="10">
        <f>IF(AND(IY117&gt;0,IY117&lt;&gt;"wait"),"AT",IF(AIH!$BD119="AI",IF(Sheet1!$D119&gt;AIH!$BC119+100,100,"wait"),0))</f>
        <v>0</v>
      </c>
      <c r="IZ118" s="10">
        <f>IF(AND(IZ117&gt;0,IZ117&lt;&gt;"wait"),"AT",IF(AIH!$BD119="AI",IF(Sheet1!$D119&gt;AIH!$BC119+150,150,"wait"),0))</f>
        <v>0</v>
      </c>
      <c r="JA118" s="10">
        <f>IF(AND(JA117&gt;0,JA117&lt;&gt;"wait"),"AT",IF(AIH!$BD119="AI",IF(Sheet1!$D119&gt;AIH!$BC119+200,200,"wait"),0))</f>
        <v>0</v>
      </c>
      <c r="JB118" s="10">
        <f>IF(AND(JB117&gt;0,JB117&lt;&gt;"wait"),"AT",IF(AIH!$BD119="AI",IF(Sheet1!$E119&lt;AIH!$BC119-50,50,"wait"),0))</f>
        <v>0</v>
      </c>
      <c r="JC118" s="10">
        <f>IF(AND(JC117&gt;0,JC117&lt;&gt;"wait"),"AT",IF(AIH!$BD119="AI",IF(Sheet1!$E119&lt;AIH!$BC119-100,100,"wait"),0))</f>
        <v>0</v>
      </c>
      <c r="JD118" s="10">
        <f>IF(AND(JD117&gt;0,JD117&lt;&gt;"wait"),"AT",IF(AIH!$BD119="AI",IF(Sheet1!$E119&lt;AIH!$BC119-150,150,"wait"),0))</f>
        <v>0</v>
      </c>
      <c r="JE118" s="10">
        <f>IF(AND(JE117&gt;0,JE117&lt;&gt;"wait"),"AT",IF(AIH!$BD119="AI",IF(Sheet1!$E119&lt;AIH!$BC119-200,200,"wait"),0))</f>
        <v>0</v>
      </c>
      <c r="JF118" s="10">
        <f t="shared" si="58"/>
        <v>0</v>
      </c>
      <c r="JH118" s="10">
        <f>IF(AND(JH117&gt;0,JH117&lt;&gt;"wait"),"AT",IF(AIH!$BF119="AI",IF(Sheet1!$D119&gt;AIH!$BE119+50,50,"wait"),0))</f>
        <v>0</v>
      </c>
      <c r="JI118" s="10">
        <f>IF(AND(JI117&gt;0,JI117&lt;&gt;"wait"),"AT",IF(AIH!$BF119="AI",IF(Sheet1!$D119&gt;AIH!$BE119+100,100,"wait"),0))</f>
        <v>0</v>
      </c>
      <c r="JJ118" s="10">
        <f>IF(AND(JJ117&gt;0,JJ117&lt;&gt;"wait"),"AT",IF(AIH!$BF119="AI",IF(Sheet1!$D119&gt;AIH!$BE119+150,150,"wait"),0))</f>
        <v>0</v>
      </c>
      <c r="JK118" s="10">
        <f>IF(AND(JK117&gt;0,JK117&lt;&gt;"wait"),"AT",IF(AIH!$BF119="AI",IF(Sheet1!$D119&gt;AIH!$BE119+200,200,"wait"),0))</f>
        <v>0</v>
      </c>
      <c r="JL118" s="10">
        <f>IF(AND(JL117&gt;0,JL117&lt;&gt;"wait"),"AT",IF(AIH!$BF119="AI",IF(Sheet1!$E119&lt;AIH!$BE119-50,50,"wait"),0))</f>
        <v>0</v>
      </c>
      <c r="JM118" s="10">
        <f>IF(AND(JM117&gt;0,JM117&lt;&gt;"wait"),"AT",IF(AIH!$BF119="AI",IF(Sheet1!$E119&lt;AIH!$BE119-100,100,"wait"),0))</f>
        <v>0</v>
      </c>
      <c r="JN118" s="10">
        <f>IF(AND(JN117&gt;0,JN117&lt;&gt;"wait"),"AT",IF(AIH!$BF119="AI",IF(Sheet1!$E119&lt;AIH!$BE119-150,150,"wait"),0))</f>
        <v>0</v>
      </c>
      <c r="JO118" s="10">
        <f>IF(AND(JO117&gt;0,JO117&lt;&gt;"wait"),"AT",IF(AIH!$BF119="AI",IF(Sheet1!$E119&lt;AIH!$BE119-200,200,"wait"),0))</f>
        <v>0</v>
      </c>
      <c r="JP118" s="10">
        <f t="shared" si="59"/>
        <v>0</v>
      </c>
      <c r="JR118" s="10">
        <f>IF(AND(JR117&gt;0,JR117&lt;&gt;"wait"),"AT",IF(AIH!$BH119="AI",IF(Sheet1!$D119&gt;AIH!$BG119+50,50,"wait"),0))</f>
        <v>0</v>
      </c>
      <c r="JS118" s="10">
        <f>IF(AND(JS117&gt;0,JS117&lt;&gt;"wait"),"AT",IF(AIH!$BH119="AI",IF(Sheet1!$D119&gt;AIH!$BG119+100,100,"wait"),0))</f>
        <v>0</v>
      </c>
      <c r="JT118" s="10">
        <f>IF(AND(JT117&gt;0,JT117&lt;&gt;"wait"),"AT",IF(AIH!$BH119="AI",IF(Sheet1!$D119&gt;AIH!$BG119+150,150,"wait"),0))</f>
        <v>0</v>
      </c>
      <c r="JU118" s="10">
        <f>IF(AND(JU117&gt;0,JU117&lt;&gt;"wait"),"AT",IF(AIH!$BH119="AI",IF(Sheet1!$D119&gt;AIH!$BG119+200,200,"wait"),0))</f>
        <v>0</v>
      </c>
      <c r="JV118" s="10">
        <f>IF(AND(JV117&gt;0,JV117&lt;&gt;"wait"),"AT",IF(AIH!$BH119="AI",IF(Sheet1!$E119&lt;AIH!$BG119-50,50,"wait"),0))</f>
        <v>0</v>
      </c>
      <c r="JW118" s="10">
        <f>IF(AND(JW117&gt;0,JW117&lt;&gt;"wait"),"AT",IF(AIH!$BH119="AI",IF(Sheet1!$E119&lt;AIH!$BG119-100,100,"wait"),0))</f>
        <v>0</v>
      </c>
      <c r="JX118" s="10">
        <f>IF(AND(JX117&gt;0,JX117&lt;&gt;"wait"),"AT",IF(AIH!$BH119="AI",IF(Sheet1!$E119&lt;AIH!$BG119-150,150,"wait"),0))</f>
        <v>0</v>
      </c>
      <c r="JY118" s="10">
        <f>IF(AND(JY117&gt;0,JY117&lt;&gt;"wait"),"AT",IF(AIH!$BH119="AI",IF(Sheet1!$E119&lt;AIH!$BG119-200,200,"wait"),0))</f>
        <v>0</v>
      </c>
      <c r="JZ118" s="10">
        <f t="shared" si="60"/>
        <v>0</v>
      </c>
      <c r="KB118" s="10">
        <f>IF(AND(KB117&gt;0,KB117&lt;&gt;"wait"),"AT",IF(AIH!$BJ119="AI",IF(Sheet1!$D119&gt;AIH!$BI119+50,50,"wait"),0))</f>
        <v>0</v>
      </c>
      <c r="KC118" s="10">
        <f>IF(AND(KC117&gt;0,KC117&lt;&gt;"wait"),"AT",IF(AIH!$BJ119="AI",IF(Sheet1!$D119&gt;AIH!$BI119+100,100,"wait"),0))</f>
        <v>0</v>
      </c>
      <c r="KD118" s="10">
        <f>IF(AND(KD117&gt;0,KD117&lt;&gt;"wait"),"AT",IF(AIH!$BJ119="AI",IF(Sheet1!$D119&gt;AIH!$BI119+150,150,"wait"),0))</f>
        <v>0</v>
      </c>
      <c r="KE118" s="10">
        <f>IF(AND(KE117&gt;0,KE117&lt;&gt;"wait"),"AT",IF(AIH!$BJ119="AI",IF(Sheet1!$D119&gt;AIH!$BI119+200,200,"wait"),0))</f>
        <v>0</v>
      </c>
      <c r="KF118" s="10">
        <f>IF(AND(KF117&gt;0,KF117&lt;&gt;"wait"),"AT",IF(AIH!$BJ119="AI",IF(Sheet1!$E119&lt;AIH!$BI119-50,50,"wait"),0))</f>
        <v>0</v>
      </c>
      <c r="KG118" s="10">
        <f>IF(AND(KG117&gt;0,KG117&lt;&gt;"wait"),"AT",IF(AIH!$BJ119="AI",IF(Sheet1!$E119&lt;AIH!$BI119-100,100,"wait"),0))</f>
        <v>0</v>
      </c>
      <c r="KH118" s="10">
        <f>IF(AND(KH117&gt;0,KH117&lt;&gt;"wait"),"AT",IF(AIH!$BJ119="AI",IF(Sheet1!$E119&lt;AIH!$BI119-150,150,"wait"),0))</f>
        <v>0</v>
      </c>
      <c r="KI118" s="10">
        <f>IF(AND(KI117&gt;0,KI117&lt;&gt;"wait"),"AT",IF(AIH!$BJ119="AI",IF(Sheet1!$E119&lt;AIH!$BI119-200,200,"wait"),0))</f>
        <v>0</v>
      </c>
      <c r="KJ118" s="10">
        <f t="shared" si="61"/>
        <v>0</v>
      </c>
      <c r="KL118" s="10">
        <f>IF(AND(KL117&gt;0,KL117&lt;&gt;"wait"),"AT",IF(AIH!$BL119="AI",IF(Sheet1!$D119&gt;AIH!$BK119+50,50,"wait"),0))</f>
        <v>0</v>
      </c>
      <c r="KM118" s="10">
        <f>IF(AND(KM117&gt;0,KM117&lt;&gt;"wait"),"AT",IF(AIH!$BL119="AI",IF(Sheet1!$D119&gt;AIH!$BK119+100,100,"wait"),0))</f>
        <v>0</v>
      </c>
      <c r="KN118" s="10">
        <f>IF(AND(KN117&gt;0,KN117&lt;&gt;"wait"),"AT",IF(AIH!$BL119="AI",IF(Sheet1!$D119&gt;AIH!$BK119+150,150,"wait"),0))</f>
        <v>0</v>
      </c>
      <c r="KO118" s="10">
        <f>IF(AND(KO117&gt;0,KO117&lt;&gt;"wait"),"AT",IF(AIH!$BL119="AI",IF(Sheet1!$D119&gt;AIH!$BK119+200,200,"wait"),0))</f>
        <v>0</v>
      </c>
      <c r="KP118" s="10">
        <f>IF(AND(KP117&gt;0,KP117&lt;&gt;"wait"),"AT",IF(AIH!$BL119="AI",IF(Sheet1!$E119&lt;AIH!$BK119-50,50,"wait"),0))</f>
        <v>0</v>
      </c>
      <c r="KQ118" s="10">
        <f>IF(AND(KQ117&gt;0,KQ117&lt;&gt;"wait"),"AT",IF(AIH!$BL119="AI",IF(Sheet1!$E119&lt;AIH!$BK119-100,100,"wait"),0))</f>
        <v>0</v>
      </c>
      <c r="KR118" s="10">
        <f>IF(AND(KR117&gt;0,KR117&lt;&gt;"wait"),"AT",IF(AIH!$BL119="AI",IF(Sheet1!$E119&lt;AIH!$BK119-150,150,"wait"),0))</f>
        <v>0</v>
      </c>
      <c r="KS118" s="10">
        <f>IF(AND(KS117&gt;0,KS117&lt;&gt;"wait"),"AT",IF(AIH!$BL119="AI",IF(Sheet1!$E119&lt;AIH!$BK119-200,200,"wait"),0))</f>
        <v>0</v>
      </c>
      <c r="KT118" s="10">
        <f t="shared" si="62"/>
        <v>0</v>
      </c>
      <c r="KV118" s="10">
        <f>IF(AND(KV117&gt;0,KV117&lt;&gt;"wait"),"AT",IF(AIH!$BN119="AI",IF(Sheet1!$D119&gt;AIH!$BM119+50,50,"wait"),0))</f>
        <v>0</v>
      </c>
      <c r="KW118" s="10">
        <f>IF(AND(KW117&gt;0,KW117&lt;&gt;"wait"),"AT",IF(AIH!$BN119="AI",IF(Sheet1!$D119&gt;AIH!$BM119+100,100,"wait"),0))</f>
        <v>0</v>
      </c>
      <c r="KX118" s="10">
        <f>IF(AND(KX117&gt;0,KX117&lt;&gt;"wait"),"AT",IF(AIH!$BN119="AI",IF(Sheet1!$D119&gt;AIH!$BM119+150,150,"wait"),0))</f>
        <v>0</v>
      </c>
      <c r="KY118" s="10">
        <f>IF(AND(KY117&gt;0,KY117&lt;&gt;"wait"),"AT",IF(AIH!$BN119="AI",IF(Sheet1!$D119&gt;AIH!$BM119+200,200,"wait"),0))</f>
        <v>0</v>
      </c>
      <c r="KZ118" s="10">
        <f>IF(AND(KZ117&gt;0,KZ117&lt;&gt;"wait"),"AT",IF(AIH!$BN119="AI",IF(Sheet1!$E119&lt;AIH!$BM119-50,50,"wait"),0))</f>
        <v>0</v>
      </c>
      <c r="LA118" s="10">
        <f>IF(AND(LA117&gt;0,LA117&lt;&gt;"wait"),"AT",IF(AIH!$BN119="AI",IF(Sheet1!$E119&lt;AIH!$BM119-100,100,"wait"),0))</f>
        <v>0</v>
      </c>
      <c r="LB118" s="10">
        <f>IF(AND(LB117&gt;0,LB117&lt;&gt;"wait"),"AT",IF(AIH!$BN119="AI",IF(Sheet1!$E119&lt;AIH!$BM119-150,150,"wait"),0))</f>
        <v>0</v>
      </c>
      <c r="LC118" s="10">
        <f>IF(AND(LC117&gt;0,LC117&lt;&gt;"wait"),"AT",IF(AIH!$BN119="AI",IF(Sheet1!$E119&lt;AIH!$BM119-200,200,"wait"),0))</f>
        <v>0</v>
      </c>
      <c r="LD118" s="10">
        <f t="shared" si="63"/>
        <v>0</v>
      </c>
      <c r="LF118" s="10">
        <f>IF(AND(LF117&gt;0,LF117&lt;&gt;"wait"),"AT",IF(AIH!$BP119="AI",IF(Sheet1!$D119&gt;AIH!$BO119+50,50,"wait"),0))</f>
        <v>0</v>
      </c>
      <c r="LG118" s="10">
        <f>IF(AND(LG117&gt;0,LG117&lt;&gt;"wait"),"AT",IF(AIH!$BP119="AI",IF(Sheet1!$D119&gt;AIH!$BO119+100,100,"wait"),0))</f>
        <v>0</v>
      </c>
      <c r="LH118" s="10">
        <f>IF(AND(LH117&gt;0,LH117&lt;&gt;"wait"),"AT",IF(AIH!$BP119="AI",IF(Sheet1!$D119&gt;AIH!$BO119+150,150,"wait"),0))</f>
        <v>0</v>
      </c>
      <c r="LI118" s="10">
        <f>IF(AND(LI117&gt;0,LI117&lt;&gt;"wait"),"AT",IF(AIH!$BP119="AI",IF(Sheet1!$D119&gt;AIH!$BO119+200,200,"wait"),0))</f>
        <v>0</v>
      </c>
      <c r="LJ118" s="10">
        <f>IF(AND(LJ117&gt;0,LJ117&lt;&gt;"wait"),"AT",IF(AIH!$BP119="AI",IF(Sheet1!$E119&lt;AIH!$BO119-50,50,"wait"),0))</f>
        <v>0</v>
      </c>
      <c r="LK118" s="10">
        <f>IF(AND(LK117&gt;0,LK117&lt;&gt;"wait"),"AT",IF(AIH!$BP119="AI",IF(Sheet1!$E119&lt;AIH!$BO119-100,100,"wait"),0))</f>
        <v>0</v>
      </c>
      <c r="LL118" s="10">
        <f>IF(AND(LL117&gt;0,LL117&lt;&gt;"wait"),"AT",IF(AIH!$BP119="AI",IF(Sheet1!$E119&lt;AIH!$BO119-150,150,"wait"),0))</f>
        <v>0</v>
      </c>
      <c r="LM118" s="10">
        <f>IF(AND(LM117&gt;0,LM117&lt;&gt;"wait"),"AT",IF(AIH!$BP119="AI",IF(Sheet1!$E119&lt;AIH!$BO119-200,200,"wait"),0))</f>
        <v>0</v>
      </c>
      <c r="LN118" s="10">
        <f t="shared" si="64"/>
        <v>0</v>
      </c>
      <c r="LP118" s="10">
        <f>IF(AND(LP117&gt;0,LP117&lt;&gt;"wait"),"AT",IF(AIH!$BR119="AI",IF(Sheet1!$D119&gt;AIH!$BQ119+50,50,"wait"),0))</f>
        <v>0</v>
      </c>
      <c r="LQ118" s="10">
        <f>IF(AND(LQ117&gt;0,LQ117&lt;&gt;"wait"),"AT",IF(AIH!$BR119="AI",IF(Sheet1!$D119&gt;AIH!$BQ119+100,100,"wait"),0))</f>
        <v>0</v>
      </c>
      <c r="LR118" s="10">
        <f>IF(AND(LR117&gt;0,LR117&lt;&gt;"wait"),"AT",IF(AIH!$BR119="AI",IF(Sheet1!$D119&gt;AIH!$BQ119+150,150,"wait"),0))</f>
        <v>0</v>
      </c>
      <c r="LS118" s="10">
        <f>IF(AND(LS117&gt;0,LS117&lt;&gt;"wait"),"AT",IF(AIH!$BR119="AI",IF(Sheet1!$D119&gt;AIH!$BQ119+200,200,"wait"),0))</f>
        <v>0</v>
      </c>
      <c r="LT118" s="10">
        <f>IF(AND(LT117&gt;0,LT117&lt;&gt;"wait"),"AT",IF(AIH!$BR119="AI",IF(Sheet1!$E119&lt;AIH!$BQ119-50,50,"wait"),0))</f>
        <v>0</v>
      </c>
      <c r="LU118" s="10">
        <f>IF(AND(LU117&gt;0,LU117&lt;&gt;"wait"),"AT",IF(AIH!$BR119="AI",IF(Sheet1!$E119&lt;AIH!$BQ119-100,100,"wait"),0))</f>
        <v>0</v>
      </c>
      <c r="LV118" s="10">
        <f>IF(AND(LV117&gt;0,LV117&lt;&gt;"wait"),"AT",IF(AIH!$BR119="AI",IF(Sheet1!$E119&lt;AIH!$BQ119-150,150,"wait"),0))</f>
        <v>0</v>
      </c>
      <c r="LW118" s="10">
        <f>IF(AND(LW117&gt;0,LW117&lt;&gt;"wait"),"AT",IF(AIH!$BR119="AI",IF(Sheet1!$E119&lt;AIH!$BQ119-200,200,"wait"),0))</f>
        <v>0</v>
      </c>
      <c r="LX118" s="10">
        <f t="shared" si="65"/>
        <v>0</v>
      </c>
    </row>
    <row r="119" spans="1:336" x14ac:dyDescent="0.3">
      <c r="A119" t="str">
        <f>Sheet1!B119</f>
        <v>03/01 11:12</v>
      </c>
      <c r="B119">
        <f>Sheet1!D119</f>
        <v>29130</v>
      </c>
      <c r="C119">
        <f>Sheet1!E119</f>
        <v>29090</v>
      </c>
      <c r="E119">
        <f>MAX($B119:$B$162)</f>
        <v>29241</v>
      </c>
      <c r="F119">
        <f>MIN($C119:$C$162)</f>
        <v>29090</v>
      </c>
      <c r="H119" s="8">
        <f>IF(AND(H118&gt;0,H118&lt;&gt;"wait"),"AT",IF(AIH!$D120="AI",IF(Sheet1!$D120&gt;AIH!$C120+50,50,"wait"),0))</f>
        <v>0</v>
      </c>
      <c r="I119" s="8">
        <f>IF(AND(I118&gt;0,I118&lt;&gt;"wait"),"AT",IF(AIH!$D120="AI",IF(Sheet1!$D120&gt;AIH!$C120+100,100,"wait"),0))</f>
        <v>0</v>
      </c>
      <c r="J119" s="8">
        <f>IF(AND(J118&gt;0,J118&lt;&gt;"wait"),"AT",IF(AIH!$D120="AI",IF(Sheet1!$D120&gt;AIH!$C120+150,150,"wait"),0))</f>
        <v>0</v>
      </c>
      <c r="K119" s="8">
        <f>IF(AND(K118&gt;0,K118&lt;&gt;"wait"),"AT",IF(AIH!$D120="AI",IF(Sheet1!$D120&gt;AIH!$C120+200,200,"wait"),0))</f>
        <v>0</v>
      </c>
      <c r="L119" s="8">
        <f>IF(AND(L118&gt;0,L118&lt;&gt;"wait"),"AT",IF(AIH!$D120="AI",IF(Sheet1!$E120&lt;AIH!$C120-50,50,"wait"),0))</f>
        <v>0</v>
      </c>
      <c r="M119" s="8">
        <f>IF(AND(M118&gt;0,M118&lt;&gt;"wait"),"AT",IF(AIH!$D120="AI",IF(Sheet1!$E120&lt;AIH!$C120-100,100,"wait"),0))</f>
        <v>0</v>
      </c>
      <c r="N119" s="8">
        <f>IF(AND(N118&gt;0,N118&lt;&gt;"wait"),"AT",IF(AIH!$D120="AI",IF(Sheet1!$E120&lt;AIH!$C120-150,150,"wait"),0))</f>
        <v>0</v>
      </c>
      <c r="O119" s="8">
        <f>IF(AND(O118&gt;0,O118&lt;&gt;"wait"),"AT",IF(AIH!$D120="AI",IF(Sheet1!$E120&lt;AIH!$C120-200,200,"wait"),0))</f>
        <v>0</v>
      </c>
      <c r="P119" s="8">
        <f t="shared" si="33"/>
        <v>0</v>
      </c>
      <c r="R119" s="8">
        <f>IF(AND(R118&gt;0,R118&lt;&gt;"wait"),"AT",IF(AIH!$F120="AI",IF(Sheet1!$D120&gt;AIH!$E120+50,50,"wait"),0))</f>
        <v>0</v>
      </c>
      <c r="S119" s="8">
        <f>IF(AND(S118&gt;0,S118&lt;&gt;"wait"),"AT",IF(AIH!$F120="AI",IF(Sheet1!$D120&gt;AIH!$E120+100,100,"wait"),0))</f>
        <v>0</v>
      </c>
      <c r="T119" s="8">
        <f>IF(AND(T118&gt;0,T118&lt;&gt;"wait"),"AT",IF(AIH!$F120="AI",IF(Sheet1!$D120&gt;AIH!$E120+150,150,"wait"),0))</f>
        <v>0</v>
      </c>
      <c r="U119" s="8">
        <f>IF(AND(U118&gt;0,U118&lt;&gt;"wait"),"AT",IF(AIH!$F120="AI",IF(Sheet1!$D120&gt;AIH!$E120+200,200,"wait"),0))</f>
        <v>0</v>
      </c>
      <c r="V119" s="8">
        <f>IF(AND(V118&gt;0,V118&lt;&gt;"wait"),"AT",IF(AIH!$F120="AI",IF(Sheet1!$E120&lt;AIH!$E120-50,50,"wait"),0))</f>
        <v>0</v>
      </c>
      <c r="W119" s="8">
        <f>IF(AND(W118&gt;0,W118&lt;&gt;"wait"),"AT",IF(AIH!$F120="AI",IF(Sheet1!$E120&lt;AIH!$E120-100,100,"wait"),0))</f>
        <v>0</v>
      </c>
      <c r="X119" s="8">
        <f>IF(AND(X118&gt;0,X118&lt;&gt;"wait"),"AT",IF(AIH!$F120="AI",IF(Sheet1!$E120&lt;AIH!$E120-150,150,"wait"),0))</f>
        <v>0</v>
      </c>
      <c r="Y119" s="8">
        <f>IF(AND(Y118&gt;0,Y118&lt;&gt;"wait"),"AT",IF(AIH!$F120="AI",IF(Sheet1!$E120&lt;AIH!$E120-200,200,"wait"),0))</f>
        <v>0</v>
      </c>
      <c r="Z119" s="8">
        <f t="shared" si="34"/>
        <v>0</v>
      </c>
      <c r="AB119" s="8">
        <f>IF(AND(AB118&gt;0,AB118&lt;&gt;"wait"),"AT",IF(AIH!$H120="AI",IF(Sheet1!$D120&gt;AIH!$G120+50,50,"wait"),0))</f>
        <v>0</v>
      </c>
      <c r="AC119" s="8">
        <f>IF(AND(AC118&gt;0,AC118&lt;&gt;"wait"),"AT",IF(AIH!$H120="AI",IF(Sheet1!$D120&gt;AIH!$G120+100,100,"wait"),0))</f>
        <v>0</v>
      </c>
      <c r="AD119" s="8">
        <f>IF(AND(AD118&gt;0,AD118&lt;&gt;"wait"),"AT",IF(AIH!$H120="AI",IF(Sheet1!$D120&gt;AIH!$G120+150,150,"wait"),0))</f>
        <v>0</v>
      </c>
      <c r="AE119" s="8">
        <f>IF(AND(AE118&gt;0,AE118&lt;&gt;"wait"),"AT",IF(AIH!$H120="AI",IF(Sheet1!$D120&gt;AIH!$G120+200,200,"wait"),0))</f>
        <v>0</v>
      </c>
      <c r="AF119" s="8">
        <f>IF(AND(AF118&gt;0,AF118&lt;&gt;"wait"),"AT",IF(AIH!$H120="AI",IF(Sheet1!$E120&lt;AIH!$G120-50,50,"wait"),0))</f>
        <v>0</v>
      </c>
      <c r="AG119" s="8">
        <f>IF(AND(AG118&gt;0,AG118&lt;&gt;"wait"),"AT",IF(AIH!$H120="AI",IF(Sheet1!$E120&lt;AIH!$G120-100,100,"wait"),0))</f>
        <v>0</v>
      </c>
      <c r="AH119" s="8">
        <f>IF(AND(AH118&gt;0,AH118&lt;&gt;"wait"),"AT",IF(AIH!$H120="AI",IF(Sheet1!$E120&lt;AIH!$G120-150,150,"wait"),0))</f>
        <v>0</v>
      </c>
      <c r="AI119" s="8">
        <f>IF(AND(AI118&gt;0,AI118&lt;&gt;"wait"),"AT",IF(AIH!$H120="AI",IF(Sheet1!$E120&lt;AIH!$G120-200,200,"wait"),0))</f>
        <v>0</v>
      </c>
      <c r="AJ119" s="8">
        <f t="shared" si="35"/>
        <v>0</v>
      </c>
      <c r="AL119" s="8">
        <f>IF(AND(AL118&gt;0,AL118&lt;&gt;"wait"),"AT",IF(AIH!$J120="AI",IF(Sheet1!$D120&gt;AIH!$I120+50,50,"wait"),0))</f>
        <v>0</v>
      </c>
      <c r="AM119" s="8">
        <f>IF(AND(AM118&gt;0,AM118&lt;&gt;"wait"),"AT",IF(AIH!$J120="AI",IF(Sheet1!$D120&gt;AIH!$I120+100,100,"wait"),0))</f>
        <v>0</v>
      </c>
      <c r="AN119" s="8">
        <f>IF(AND(AN118&gt;0,AN118&lt;&gt;"wait"),"AT",IF(AIH!$J120="AI",IF(Sheet1!$D120&gt;AIH!$I120+150,150,"wait"),0))</f>
        <v>0</v>
      </c>
      <c r="AO119" s="8">
        <f>IF(AND(AO118&gt;0,AO118&lt;&gt;"wait"),"AT",IF(AIH!$J120="AI",IF(Sheet1!$D120&gt;AIH!$I120+200,200,"wait"),0))</f>
        <v>0</v>
      </c>
      <c r="AP119" s="8">
        <f>IF(AND(AP118&gt;0,AP118&lt;&gt;"wait"),"AT",IF(AIH!$J120="AI",IF(Sheet1!$E120&lt;AIH!$I120-50,50,"wait"),0))</f>
        <v>0</v>
      </c>
      <c r="AQ119" s="8">
        <f>IF(AND(AQ118&gt;0,AQ118&lt;&gt;"wait"),"AT",IF(AIH!$J120="AI",IF(Sheet1!$E120&lt;AIH!$I120-100,100,"wait"),0))</f>
        <v>0</v>
      </c>
      <c r="AR119" s="8">
        <f>IF(AND(AR118&gt;0,AR118&lt;&gt;"wait"),"AT",IF(AIH!$J120="AI",IF(Sheet1!$E120&lt;AIH!$I120-150,150,"wait"),0))</f>
        <v>0</v>
      </c>
      <c r="AS119" s="8">
        <f>IF(AND(AS118&gt;0,AS118&lt;&gt;"wait"),"AT",IF(AIH!$J120="AI",IF(Sheet1!$E120&lt;AIH!$I120-200,200,"wait"),0))</f>
        <v>0</v>
      </c>
      <c r="AT119" s="8">
        <f t="shared" si="36"/>
        <v>0</v>
      </c>
      <c r="AU119" s="8"/>
      <c r="AV119" s="8">
        <f>IF(AND(AV118&gt;0,AV118&lt;&gt;"wait"),"AT",IF(AIH!$L120="AI",IF(Sheet1!$D120&gt;AIH!$K120+50,50,"wait"),0))</f>
        <v>0</v>
      </c>
      <c r="AW119" s="8">
        <f>IF(AND(AW118&gt;0,AW118&lt;&gt;"wait"),"AT",IF(AIH!$L120="AI",IF(Sheet1!$D120&gt;AIH!$K120+100,100,"wait"),0))</f>
        <v>0</v>
      </c>
      <c r="AX119" s="8">
        <f>IF(AND(AX118&gt;0,AX118&lt;&gt;"wait"),"AT",IF(AIH!$L120="AI",IF(Sheet1!$D120&gt;AIH!$K120+150,150,"wait"),0))</f>
        <v>0</v>
      </c>
      <c r="AY119" s="8">
        <f>IF(AND(AY118&gt;0,AY118&lt;&gt;"wait"),"AT",IF(AIH!$L120="AI",IF(Sheet1!$D120&gt;AIH!$K120+200,200,"wait"),0))</f>
        <v>0</v>
      </c>
      <c r="AZ119" s="8">
        <f>IF(AND(AZ118&gt;0,AZ118&lt;&gt;"wait"),"AT",IF(AIH!$L120="AI",IF(Sheet1!$E120&lt;AIH!$K120-50,50,"wait"),0))</f>
        <v>0</v>
      </c>
      <c r="BA119" s="8">
        <f>IF(AND(BA118&gt;0,BA118&lt;&gt;"wait"),"AT",IF(AIH!$L120="AI",IF(Sheet1!$E120&lt;AIH!$K120-100,100,"wait"),0))</f>
        <v>0</v>
      </c>
      <c r="BB119" s="8">
        <f>IF(AND(BB118&gt;0,BB118&lt;&gt;"wait"),"AT",IF(AIH!$L120="AI",IF(Sheet1!$E120&lt;AIH!$K120-150,150,"wait"),0))</f>
        <v>0</v>
      </c>
      <c r="BC119" s="8">
        <f>IF(AND(BC118&gt;0,BC118&lt;&gt;"wait"),"AT",IF(AIH!$L120="AI",IF(Sheet1!$E120&lt;AIH!$K120-200,200,"wait"),0))</f>
        <v>0</v>
      </c>
      <c r="BD119" s="8">
        <f t="shared" si="37"/>
        <v>0</v>
      </c>
      <c r="BE119" s="8"/>
      <c r="BF119" s="8">
        <f>IF(AND(BF118&gt;0,BF118&lt;&gt;"wait"),"AT",IF(AIH!$N120="AI",IF(Sheet1!$D120&gt;AIH!$M120+50,50,"wait"),0))</f>
        <v>0</v>
      </c>
      <c r="BG119" s="8">
        <f>IF(AND(BG118&gt;0,BG118&lt;&gt;"wait"),"AT",IF(AIH!$N120="AI",IF(Sheet1!$D120&gt;AIH!$M120+100,100,"wait"),0))</f>
        <v>0</v>
      </c>
      <c r="BH119" s="8">
        <f>IF(AND(BH118&gt;0,BH118&lt;&gt;"wait"),"AT",IF(AIH!$N120="AI",IF(Sheet1!$D120&gt;AIH!$M120+150,150,"wait"),0))</f>
        <v>0</v>
      </c>
      <c r="BI119" s="8">
        <f>IF(AND(BI118&gt;0,BI118&lt;&gt;"wait"),"AT",IF(AIH!$N120="AI",IF(Sheet1!$D120&gt;AIH!$M120+200,200,"wait"),0))</f>
        <v>0</v>
      </c>
      <c r="BJ119" s="8">
        <f>IF(AND(BJ118&gt;0,BJ118&lt;&gt;"wait"),"AT",IF(AIH!$N120="AI",IF(Sheet1!$E120&lt;AIH!$M120-50,50,"wait"),0))</f>
        <v>0</v>
      </c>
      <c r="BK119" s="8">
        <f>IF(AND(BK118&gt;0,BK118&lt;&gt;"wait"),"AT",IF(AIH!$N120="AI",IF(Sheet1!$E120&lt;AIH!$M120-100,100,"wait"),0))</f>
        <v>0</v>
      </c>
      <c r="BL119" s="8">
        <f>IF(AND(BL118&gt;0,BL118&lt;&gt;"wait"),"AT",IF(AIH!$N120="AI",IF(Sheet1!$E120&lt;AIH!$M120-150,150,"wait"),0))</f>
        <v>0</v>
      </c>
      <c r="BM119" s="8">
        <f>IF(AND(BM118&gt;0,BM118&lt;&gt;"wait"),"AT",IF(AIH!$N120="AI",IF(Sheet1!$E120&lt;AIH!$M120-200,200,"wait"),0))</f>
        <v>0</v>
      </c>
      <c r="BN119" s="8">
        <f t="shared" si="38"/>
        <v>0</v>
      </c>
      <c r="BO119" s="8"/>
      <c r="BP119" s="8">
        <f>IF(AND(BP118&gt;0,BP118&lt;&gt;"wait"),"AT",IF(AIH!$P120="AI",IF(Sheet1!$D120&gt;AIH!$O120+50,50,"wait"),0))</f>
        <v>0</v>
      </c>
      <c r="BQ119" s="8">
        <f>IF(AND(BQ118&gt;0,BQ118&lt;&gt;"wait"),"AT",IF(AIH!$P120="AI",IF(Sheet1!$D120&gt;AIH!$O120+100,100,"wait"),0))</f>
        <v>0</v>
      </c>
      <c r="BR119" s="8">
        <f>IF(AND(BR118&gt;0,BR118&lt;&gt;"wait"),"AT",IF(AIH!$P120="AI",IF(Sheet1!$D120&gt;AIH!$O120+150,150,"wait"),0))</f>
        <v>0</v>
      </c>
      <c r="BS119" s="8">
        <f>IF(AND(BS118&gt;0,BS118&lt;&gt;"wait"),"AT",IF(AIH!$P120="AI",IF(Sheet1!$D120&gt;AIH!$O120+200,200,"wait"),0))</f>
        <v>0</v>
      </c>
      <c r="BT119" s="8">
        <f>IF(AND(BT118&gt;0,BT118&lt;&gt;"wait"),"AT",IF(AIH!$P120="AI",IF(Sheet1!$E120&lt;AIH!$O120-50,50,"wait"),0))</f>
        <v>0</v>
      </c>
      <c r="BU119" s="8">
        <f>IF(AND(BU118&gt;0,BU118&lt;&gt;"wait"),"AT",IF(AIH!$P120="AI",IF(Sheet1!$E120&lt;AIH!$O120-100,100,"wait"),0))</f>
        <v>0</v>
      </c>
      <c r="BV119" s="8">
        <f>IF(AND(BV118&gt;0,BV118&lt;&gt;"wait"),"AT",IF(AIH!$P120="AI",IF(Sheet1!$E120&lt;AIH!$O120-150,150,"wait"),0))</f>
        <v>0</v>
      </c>
      <c r="BW119" s="8">
        <f>IF(AND(BW118&gt;0,BW118&lt;&gt;"wait"),"AT",IF(AIH!$P120="AI",IF(Sheet1!$E120&lt;AIH!$O120-200,200,"wait"),0))</f>
        <v>0</v>
      </c>
      <c r="BX119" s="8">
        <f t="shared" si="39"/>
        <v>0</v>
      </c>
      <c r="BY119" s="8"/>
      <c r="BZ119" s="8">
        <f>IF(AND(BZ118&gt;0,BZ118&lt;&gt;"wait"),"AT",IF(AIH!$R120="AI",IF(Sheet1!$D120&gt;AIH!$Q120+50,50,"wait"),0))</f>
        <v>0</v>
      </c>
      <c r="CA119" s="8">
        <f>IF(AND(CA118&gt;0,CA118&lt;&gt;"wait"),"AT",IF(AIH!$R120="AI",IF(Sheet1!$D120&gt;AIH!$Q120+100,100,"wait"),0))</f>
        <v>0</v>
      </c>
      <c r="CB119" s="8">
        <f>IF(AND(CB118&gt;0,CB118&lt;&gt;"wait"),"AT",IF(AIH!$R120="AI",IF(Sheet1!$D120&gt;AIH!$Q120+150,150,"wait"),0))</f>
        <v>0</v>
      </c>
      <c r="CC119" s="8">
        <f>IF(AND(CC118&gt;0,CC118&lt;&gt;"wait"),"AT",IF(AIH!$R120="AI",IF(Sheet1!$D120&gt;AIH!$Q120+200,200,"wait"),0))</f>
        <v>0</v>
      </c>
      <c r="CD119" s="8">
        <f>IF(AND(CD118&gt;0,CD118&lt;&gt;"wait"),"AT",IF(AIH!$R120="AI",IF(Sheet1!$E120&lt;AIH!$Q120-50,50,"wait"),0))</f>
        <v>0</v>
      </c>
      <c r="CE119" s="8">
        <f>IF(AND(CE118&gt;0,CE118&lt;&gt;"wait"),"AT",IF(AIH!$R120="AI",IF(Sheet1!$E120&lt;AIH!$Q120-100,100,"wait"),0))</f>
        <v>0</v>
      </c>
      <c r="CF119" s="8">
        <f>IF(AND(CF118&gt;0,CF118&lt;&gt;"wait"),"AT",IF(AIH!$R120="AI",IF(Sheet1!$E120&lt;AIH!$Q120-150,150,"wait"),0))</f>
        <v>0</v>
      </c>
      <c r="CG119" s="8">
        <f>IF(AND(CG118&gt;0,CG118&lt;&gt;"wait"),"AT",IF(AIH!$R120="AI",IF(Sheet1!$E120&lt;AIH!$Q120-200,200,"wait"),0))</f>
        <v>0</v>
      </c>
      <c r="CH119" s="8">
        <f t="shared" si="40"/>
        <v>0</v>
      </c>
      <c r="CI119" s="8"/>
      <c r="CJ119" s="8">
        <f>IF(AND(CJ118&gt;0,CJ118&lt;&gt;"wait"),"AT",IF(AIH!$T120="AI",IF(Sheet1!$D120&gt;AIH!$S120+50,50,"wait"),0))</f>
        <v>0</v>
      </c>
      <c r="CK119" s="8">
        <f>IF(AND(CK118&gt;0,CK118&lt;&gt;"wait"),"AT",IF(AIH!$T120="AI",IF(Sheet1!$D120&gt;AIH!$S120+100,100,"wait"),0))</f>
        <v>0</v>
      </c>
      <c r="CL119" s="8">
        <f>IF(AND(CL118&gt;0,CL118&lt;&gt;"wait"),"AT",IF(AIH!$T120="AI",IF(Sheet1!$D120&gt;AIH!$S120+150,150,"wait"),0))</f>
        <v>0</v>
      </c>
      <c r="CM119" s="8">
        <f>IF(AND(CM118&gt;0,CM118&lt;&gt;"wait"),"AT",IF(AIH!$T120="AI",IF(Sheet1!$D120&gt;AIH!$S120+200,200,"wait"),0))</f>
        <v>0</v>
      </c>
      <c r="CN119" s="8">
        <f>IF(AND(CN118&gt;0,CN118&lt;&gt;"wait"),"AT",IF(AIH!$T120="AI",IF(Sheet1!$E120&lt;AIH!$S120-50,50,"wait"),0))</f>
        <v>0</v>
      </c>
      <c r="CO119" s="8">
        <f>IF(AND(CO118&gt;0,CO118&lt;&gt;"wait"),"AT",IF(AIH!$T120="AI",IF(Sheet1!$E120&lt;AIH!$S120-100,100,"wait"),0))</f>
        <v>0</v>
      </c>
      <c r="CP119" s="8">
        <f>IF(AND(CP118&gt;0,CP118&lt;&gt;"wait"),"AT",IF(AIH!$T120="AI",IF(Sheet1!$E120&lt;AIH!$S120-150,150,"wait"),0))</f>
        <v>0</v>
      </c>
      <c r="CQ119" s="8">
        <f>IF(AND(CQ118&gt;0,CQ118&lt;&gt;"wait"),"AT",IF(AIH!$T120="AI",IF(Sheet1!$E120&lt;AIH!$S120-200,200,"wait"),0))</f>
        <v>0</v>
      </c>
      <c r="CR119" s="8">
        <f t="shared" si="41"/>
        <v>0</v>
      </c>
      <c r="CS119" s="8"/>
      <c r="CT119" s="8">
        <f>IF(AND(CT118&gt;0,CT118&lt;&gt;"wait"),"AT",IF(AIH!$V120="AI",IF(Sheet1!$D120&gt;AIH!$U120+50,50,"wait"),0))</f>
        <v>0</v>
      </c>
      <c r="CU119" s="8">
        <f>IF(AND(CU118&gt;0,CU118&lt;&gt;"wait"),"AT",IF(AIH!$V120="AI",IF(Sheet1!$D120&gt;AIH!$U120+100,100,"wait"),0))</f>
        <v>0</v>
      </c>
      <c r="CV119" s="8">
        <f>IF(AND(CV118&gt;0,CV118&lt;&gt;"wait"),"AT",IF(AIH!$V120="AI",IF(Sheet1!$D120&gt;AIH!$U120+150,150,"wait"),0))</f>
        <v>0</v>
      </c>
      <c r="CW119" s="8">
        <f>IF(AND(CW118&gt;0,CW118&lt;&gt;"wait"),"AT",IF(AIH!$V120="AI",IF(Sheet1!$D120&gt;AIH!$U120+200,200,"wait"),0))</f>
        <v>0</v>
      </c>
      <c r="CX119" s="8">
        <f>IF(AND(CX118&gt;0,CX118&lt;&gt;"wait"),"AT",IF(AIH!$V120="AI",IF(Sheet1!$E120&lt;AIH!$U120-50,50,"wait"),0))</f>
        <v>0</v>
      </c>
      <c r="CY119" s="8">
        <f>IF(AND(CY118&gt;0,CY118&lt;&gt;"wait"),"AT",IF(AIH!$V120="AI",IF(Sheet1!$E120&lt;AIH!$U120-100,100,"wait"),0))</f>
        <v>0</v>
      </c>
      <c r="CZ119" s="8">
        <f>IF(AND(CZ118&gt;0,CZ118&lt;&gt;"wait"),"AT",IF(AIH!$V120="AI",IF(Sheet1!$E120&lt;AIH!$U120-150,150,"wait"),0))</f>
        <v>0</v>
      </c>
      <c r="DA119" s="8">
        <f>IF(AND(DA118&gt;0,DA118&lt;&gt;"wait"),"AT",IF(AIH!$V120="AI",IF(Sheet1!$E120&lt;AIH!$U120-200,200,"wait"),0))</f>
        <v>0</v>
      </c>
      <c r="DB119" s="8">
        <f t="shared" si="42"/>
        <v>0</v>
      </c>
      <c r="DC119" s="8"/>
      <c r="DD119" s="8">
        <f>IF(AND(DD118&gt;0,DD118&lt;&gt;"wait"),"AT",IF(AIH!$X120="AI",IF(Sheet1!$D120&gt;AIH!$W120+50,50,"wait"),0))</f>
        <v>0</v>
      </c>
      <c r="DE119" s="8">
        <f>IF(AND(DE118&gt;0,DE118&lt;&gt;"wait"),"AT",IF(AIH!$X120="AI",IF(Sheet1!$D120&gt;AIH!$W120+100,100,"wait"),0))</f>
        <v>0</v>
      </c>
      <c r="DF119" s="8">
        <f>IF(AND(DF118&gt;0,DF118&lt;&gt;"wait"),"AT",IF(AIH!$X120="AI",IF(Sheet1!$D120&gt;AIH!$W120+150,150,"wait"),0))</f>
        <v>0</v>
      </c>
      <c r="DG119" s="8">
        <f>IF(AND(DG118&gt;0,DG118&lt;&gt;"wait"),"AT",IF(AIH!$X120="AI",IF(Sheet1!$D120&gt;AIH!$W120+200,200,"wait"),0))</f>
        <v>0</v>
      </c>
      <c r="DH119" s="8">
        <f>IF(AND(DH118&gt;0,DH118&lt;&gt;"wait"),"AT",IF(AIH!$X120="AI",IF(Sheet1!$E120&lt;AIH!$W120-50,50,"wait"),0))</f>
        <v>0</v>
      </c>
      <c r="DI119" s="8">
        <f>IF(AND(DI118&gt;0,DI118&lt;&gt;"wait"),"AT",IF(AIH!$X120="AI",IF(Sheet1!$E120&lt;AIH!$W120-100,100,"wait"),0))</f>
        <v>0</v>
      </c>
      <c r="DJ119" s="8">
        <f>IF(AND(DJ118&gt;0,DJ118&lt;&gt;"wait"),"AT",IF(AIH!$X120="AI",IF(Sheet1!$E120&lt;AIH!$W120-150,150,"wait"),0))</f>
        <v>0</v>
      </c>
      <c r="DK119" s="8">
        <f>IF(AND(DK118&gt;0,DK118&lt;&gt;"wait"),"AT",IF(AIH!$X120="AI",IF(Sheet1!$E120&lt;AIH!$W120-200,200,"wait"),0))</f>
        <v>0</v>
      </c>
      <c r="DL119" s="8">
        <f t="shared" si="43"/>
        <v>0</v>
      </c>
      <c r="DN119" s="10">
        <f>IF(AND(DN118&gt;0,DN118&lt;&gt;"wait"),"AT",IF(AIH!$AA120="AI",IF(Sheet1!$D120&gt;AIH!$Z120+50,50,"wait"),0))</f>
        <v>0</v>
      </c>
      <c r="DO119" s="10">
        <f>IF(AND(DO118&gt;0,DO118&lt;&gt;"wait"),"AT",IF(AIH!$AA120="AI",IF(Sheet1!$D120&gt;AIH!$Z120+100,100,"wait"),0))</f>
        <v>0</v>
      </c>
      <c r="DP119" s="10">
        <f>IF(AND(DP118&gt;0,DP118&lt;&gt;"wait"),"AT",IF(AIH!$AA120="AI",IF(Sheet1!$D120&gt;AIH!$Z120+150,150,"wait"),0))</f>
        <v>0</v>
      </c>
      <c r="DQ119" s="10">
        <f>IF(AND(DQ118&gt;0,DQ118&lt;&gt;"wait"),"AT",IF(AIH!$AA120="AI",IF(Sheet1!$D120&gt;AIH!$Z120+200,200,"wait"),0))</f>
        <v>0</v>
      </c>
      <c r="DR119" s="10">
        <f>IF(AND(DR118&gt;0,DR118&lt;&gt;"wait"),"AT",IF(AIH!$AA120="AI",IF(Sheet1!$E120&lt;AIH!$Z120-50,50,"wait"),0))</f>
        <v>0</v>
      </c>
      <c r="DS119" s="10">
        <f>IF(AND(DS118&gt;0,DS118&lt;&gt;"wait"),"AT",IF(AIH!$AA120="AI",IF(Sheet1!$E120&lt;AIH!$Z120-100,100,"wait"),0))</f>
        <v>0</v>
      </c>
      <c r="DT119" s="10">
        <f>IF(AND(DT118&gt;0,DT118&lt;&gt;"wait"),"AT",IF(AIH!$AA120="AI",IF(Sheet1!$E120&lt;AIH!$Z120-150,150,"wait"),0))</f>
        <v>0</v>
      </c>
      <c r="DU119" s="10">
        <f>IF(AND(DU118&gt;0,DU118&lt;&gt;"wait"),"AT",IF(AIH!$AA120="AI",IF(Sheet1!$E120&lt;AIH!$Z120-200,200,"wait"),0))</f>
        <v>0</v>
      </c>
      <c r="DV119" s="10">
        <f t="shared" si="44"/>
        <v>0</v>
      </c>
      <c r="DX119" s="10">
        <f>IF(AND(DX118&gt;0,DX118&lt;&gt;"wait"),"AT",IF(AIH!$AC120="AI",IF(Sheet1!$D120&gt;AIH!$AB120+50,50,"wait"),0))</f>
        <v>0</v>
      </c>
      <c r="DY119" s="10">
        <f>IF(AND(DY118&gt;0,DY118&lt;&gt;"wait"),"AT",IF(AIH!$AC120="AI",IF(Sheet1!$D120&gt;AIH!$AB120+100,100,"wait"),0))</f>
        <v>0</v>
      </c>
      <c r="DZ119" s="10">
        <f>IF(AND(DZ118&gt;0,DZ118&lt;&gt;"wait"),"AT",IF(AIH!$AC120="AI",IF(Sheet1!$D120&gt;AIH!$AB120+150,150,"wait"),0))</f>
        <v>0</v>
      </c>
      <c r="EA119" s="10">
        <f>IF(AND(EA118&gt;0,EA118&lt;&gt;"wait"),"AT",IF(AIH!$AC120="AI",IF(Sheet1!$D120&gt;AIH!$AB120+200,200,"wait"),0))</f>
        <v>0</v>
      </c>
      <c r="EB119" s="10">
        <f>IF(AND(EB118&gt;0,EB118&lt;&gt;"wait"),"AT",IF(AIH!$AC120="AI",IF(Sheet1!$E120&lt;AIH!$AB120-50,50,"wait"),0))</f>
        <v>0</v>
      </c>
      <c r="EC119" s="10">
        <f>IF(AND(EC118&gt;0,EC118&lt;&gt;"wait"),"AT",IF(AIH!$AC120="AI",IF(Sheet1!$E120&lt;AIH!$AB120-100,100,"wait"),0))</f>
        <v>0</v>
      </c>
      <c r="ED119" s="10">
        <f>IF(AND(ED118&gt;0,ED118&lt;&gt;"wait"),"AT",IF(AIH!$AC120="AI",IF(Sheet1!$E120&lt;AIH!$AB120-150,150,"wait"),0))</f>
        <v>0</v>
      </c>
      <c r="EE119" s="10">
        <f>IF(AND(EE118&gt;0,EE118&lt;&gt;"wait"),"AT",IF(AIH!$AC120="AI",IF(Sheet1!$E120&lt;AIH!$AB120-200,200,"wait"),0))</f>
        <v>0</v>
      </c>
      <c r="EF119" s="10">
        <f t="shared" si="45"/>
        <v>0</v>
      </c>
      <c r="EH119" s="10">
        <f>IF(AND(EH118&gt;0,EH118&lt;&gt;"wait"),"AT",IF(AIH!$AE120="AI",IF(Sheet1!$D120&gt;AIH!$AD120+50,50,"wait"),0))</f>
        <v>0</v>
      </c>
      <c r="EI119" s="10">
        <f>IF(AND(EI118&gt;0,EI118&lt;&gt;"wait"),"AT",IF(AIH!$AE120="AI",IF(Sheet1!$D120&gt;AIH!$AD120+100,100,"wait"),0))</f>
        <v>0</v>
      </c>
      <c r="EJ119" s="10">
        <f>IF(AND(EJ118&gt;0,EJ118&lt;&gt;"wait"),"AT",IF(AIH!$AE120="AI",IF(Sheet1!$D120&gt;AIH!$AD120+150,150,"wait"),0))</f>
        <v>0</v>
      </c>
      <c r="EK119" s="10">
        <f>IF(AND(EK118&gt;0,EK118&lt;&gt;"wait"),"AT",IF(AIH!$AE120="AI",IF(Sheet1!$D120&gt;AIH!$AD120+200,200,"wait"),0))</f>
        <v>0</v>
      </c>
      <c r="EL119" s="10">
        <f>IF(AND(EL118&gt;0,EL118&lt;&gt;"wait"),"AT",IF(AIH!$AE120="AI",IF(Sheet1!$E120&lt;AIH!$AD120-50,50,"wait"),0))</f>
        <v>0</v>
      </c>
      <c r="EM119" s="10">
        <f>IF(AND(EM118&gt;0,EM118&lt;&gt;"wait"),"AT",IF(AIH!$AE120="AI",IF(Sheet1!$E120&lt;AIH!$AD120-100,100,"wait"),0))</f>
        <v>0</v>
      </c>
      <c r="EN119" s="10">
        <f>IF(AND(EN118&gt;0,EN118&lt;&gt;"wait"),"AT",IF(AIH!$AE120="AI",IF(Sheet1!$E120&lt;AIH!$AD120-150,150,"wait"),0))</f>
        <v>0</v>
      </c>
      <c r="EO119" s="10">
        <f>IF(AND(EO118&gt;0,EO118&lt;&gt;"wait"),"AT",IF(AIH!$AE120="AI",IF(Sheet1!$E120&lt;AIH!$AD120-200,200,"wait"),0))</f>
        <v>0</v>
      </c>
      <c r="EP119" s="10">
        <f t="shared" si="46"/>
        <v>0</v>
      </c>
      <c r="ER119" s="10">
        <f>IF(AND(ER118&gt;0,ER118&lt;&gt;"wait"),"AT",IF(AIH!$AG120="AI",IF(Sheet1!$D120&gt;AIH!$AF120+50,50,"wait"),0))</f>
        <v>0</v>
      </c>
      <c r="ES119" s="10">
        <f>IF(AND(ES118&gt;0,ES118&lt;&gt;"wait"),"AT",IF(AIH!$AG120="AI",IF(Sheet1!$D120&gt;AIH!$AF120+100,100,"wait"),0))</f>
        <v>0</v>
      </c>
      <c r="ET119" s="10">
        <f>IF(AND(ET118&gt;0,ET118&lt;&gt;"wait"),"AT",IF(AIH!$AG120="AI",IF(Sheet1!$D120&gt;AIH!$AF120+150,150,"wait"),0))</f>
        <v>0</v>
      </c>
      <c r="EU119" s="10">
        <f>IF(AND(EU118&gt;0,EU118&lt;&gt;"wait"),"AT",IF(AIH!$AG120="AI",IF(Sheet1!$D120&gt;AIH!$AF120+200,200,"wait"),0))</f>
        <v>0</v>
      </c>
      <c r="EV119" s="10">
        <f>IF(AND(EV118&gt;0,EV118&lt;&gt;"wait"),"AT",IF(AIH!$AG120="AI",IF(Sheet1!$E120&lt;AIH!$AF120-50,50,"wait"),0))</f>
        <v>0</v>
      </c>
      <c r="EW119" s="10">
        <f>IF(AND(EW118&gt;0,EW118&lt;&gt;"wait"),"AT",IF(AIH!$AG120="AI",IF(Sheet1!$E120&lt;AIH!$AF120-100,100,"wait"),0))</f>
        <v>0</v>
      </c>
      <c r="EX119" s="10">
        <f>IF(AND(EX118&gt;0,EX118&lt;&gt;"wait"),"AT",IF(AIH!$AG120="AI",IF(Sheet1!$E120&lt;AIH!$AF120-150,150,"wait"),0))</f>
        <v>0</v>
      </c>
      <c r="EY119" s="10">
        <f>IF(AND(EY118&gt;0,EY118&lt;&gt;"wait"),"AT",IF(AIH!$AG120="AI",IF(Sheet1!$E120&lt;AIH!$AF120-200,200,"wait"),0))</f>
        <v>0</v>
      </c>
      <c r="EZ119" s="10">
        <f t="shared" si="47"/>
        <v>0</v>
      </c>
      <c r="FB119" s="10">
        <f>IF(AND(FB118&gt;0,FB118&lt;&gt;"wait"),"AT",IF(AIH!$AI120="AI",IF(Sheet1!$D120&gt;AIH!$AH120+50,50,"wait"),0))</f>
        <v>0</v>
      </c>
      <c r="FC119" s="10">
        <f>IF(AND(FC118&gt;0,FC118&lt;&gt;"wait"),"AT",IF(AIH!$AI120="AI",IF(Sheet1!$D120&gt;AIH!$AH120+100,100,"wait"),0))</f>
        <v>0</v>
      </c>
      <c r="FD119" s="10">
        <f>IF(AND(FD118&gt;0,FD118&lt;&gt;"wait"),"AT",IF(AIH!$AI120="AI",IF(Sheet1!$D120&gt;AIH!$AH120+150,150,"wait"),0))</f>
        <v>0</v>
      </c>
      <c r="FE119" s="10">
        <f>IF(AND(FE118&gt;0,FE118&lt;&gt;"wait"),"AT",IF(AIH!$AI120="AI",IF(Sheet1!$D120&gt;AIH!$AH120+200,200,"wait"),0))</f>
        <v>0</v>
      </c>
      <c r="FF119" s="10">
        <f>IF(AND(FF118&gt;0,FF118&lt;&gt;"wait"),"AT",IF(AIH!$AI120="AI",IF(Sheet1!$E120&lt;AIH!$AH120-50,50,"wait"),0))</f>
        <v>0</v>
      </c>
      <c r="FG119" s="10">
        <f>IF(AND(FG118&gt;0,FG118&lt;&gt;"wait"),"AT",IF(AIH!$AI120="AI",IF(Sheet1!$E120&lt;AIH!$AH120-100,100,"wait"),0))</f>
        <v>0</v>
      </c>
      <c r="FH119" s="10">
        <f>IF(AND(FH118&gt;0,FH118&lt;&gt;"wait"),"AT",IF(AIH!$AI120="AI",IF(Sheet1!$E120&lt;AIH!$AH120-150,150,"wait"),0))</f>
        <v>0</v>
      </c>
      <c r="FI119" s="10">
        <f>IF(AND(FI118&gt;0,FI118&lt;&gt;"wait"),"AT",IF(AIH!$AI120="AI",IF(Sheet1!$E120&lt;AIH!$AH120-200,200,"wait"),0))</f>
        <v>0</v>
      </c>
      <c r="FJ119" s="10">
        <f t="shared" si="48"/>
        <v>0</v>
      </c>
      <c r="FL119" s="10">
        <f>IF(AND(FL118&gt;0,FL118&lt;&gt;"wait"),"AT",IF(AIH!$AK120="AI",IF(Sheet1!$D120&gt;AIH!$AJ120+50,50,"wait"),0))</f>
        <v>0</v>
      </c>
      <c r="FM119" s="10">
        <f>IF(AND(FM118&gt;0,FM118&lt;&gt;"wait"),"AT",IF(AIH!$AK120="AI",IF(Sheet1!$D120&gt;AIH!$AJ120+100,100,"wait"),0))</f>
        <v>0</v>
      </c>
      <c r="FN119" s="10">
        <f>IF(AND(FN118&gt;0,FN118&lt;&gt;"wait"),"AT",IF(AIH!$AK120="AI",IF(Sheet1!$D120&gt;AIH!$AJ120+150,150,"wait"),0))</f>
        <v>0</v>
      </c>
      <c r="FO119" s="10">
        <f>IF(AND(FO118&gt;0,FO118&lt;&gt;"wait"),"AT",IF(AIH!$AK120="AI",IF(Sheet1!$D120&gt;AIH!$AJ120+200,200,"wait"),0))</f>
        <v>0</v>
      </c>
      <c r="FP119" s="10">
        <f>IF(AND(FP118&gt;0,FP118&lt;&gt;"wait"),"AT",IF(AIH!$AK120="AI",IF(Sheet1!$E120&lt;AIH!$AJ120-50,50,"wait"),0))</f>
        <v>0</v>
      </c>
      <c r="FQ119" s="10">
        <f>IF(AND(FQ118&gt;0,FQ118&lt;&gt;"wait"),"AT",IF(AIH!$AK120="AI",IF(Sheet1!$E120&lt;AIH!$AJ120-100,100,"wait"),0))</f>
        <v>0</v>
      </c>
      <c r="FR119" s="10">
        <f>IF(AND(FR118&gt;0,FR118&lt;&gt;"wait"),"AT",IF(AIH!$AK120="AI",IF(Sheet1!$E120&lt;AIH!$AJ120-150,150,"wait"),0))</f>
        <v>0</v>
      </c>
      <c r="FS119" s="10">
        <f>IF(AND(FS118&gt;0,FS118&lt;&gt;"wait"),"AT",IF(AIH!$AK120="AI",IF(Sheet1!$E120&lt;AIH!$AJ120-200,200,"wait"),0))</f>
        <v>0</v>
      </c>
      <c r="FT119" s="10">
        <f t="shared" si="49"/>
        <v>0</v>
      </c>
      <c r="FV119" s="10">
        <f>IF(AND(FV118&gt;0,FV118&lt;&gt;"wait"),"AT",IF(AIH!$AM120="AI",IF(Sheet1!$D120&gt;AIH!$AL120+50,50,"wait"),0))</f>
        <v>0</v>
      </c>
      <c r="FW119" s="10">
        <f>IF(AND(FW118&gt;0,FW118&lt;&gt;"wait"),"AT",IF(AIH!$AM120="AI",IF(Sheet1!$D120&gt;AIH!$AL120+100,100,"wait"),0))</f>
        <v>0</v>
      </c>
      <c r="FX119" s="10">
        <f>IF(AND(FX118&gt;0,FX118&lt;&gt;"wait"),"AT",IF(AIH!$AM120="AI",IF(Sheet1!$D120&gt;AIH!$AL120+150,150,"wait"),0))</f>
        <v>0</v>
      </c>
      <c r="FY119" s="10">
        <f>IF(AND(FY118&gt;0,FY118&lt;&gt;"wait"),"AT",IF(AIH!$AM120="AI",IF(Sheet1!$D120&gt;AIH!$AL120+200,200,"wait"),0))</f>
        <v>0</v>
      </c>
      <c r="FZ119" s="10">
        <f>IF(AND(FZ118&gt;0,FZ118&lt;&gt;"wait"),"AT",IF(AIH!$AM120="AI",IF(Sheet1!$E120&lt;AIH!$AL120-50,50,"wait"),0))</f>
        <v>0</v>
      </c>
      <c r="GA119" s="10">
        <f>IF(AND(GA118&gt;0,GA118&lt;&gt;"wait"),"AT",IF(AIH!$AM120="AI",IF(Sheet1!$E120&lt;AIH!$AL120-100,100,"wait"),0))</f>
        <v>0</v>
      </c>
      <c r="GB119" s="10">
        <f>IF(AND(GB118&gt;0,GB118&lt;&gt;"wait"),"AT",IF(AIH!$AM120="AI",IF(Sheet1!$E120&lt;AIH!$AL120-150,150,"wait"),0))</f>
        <v>0</v>
      </c>
      <c r="GC119" s="10">
        <f>IF(AND(GC118&gt;0,GC118&lt;&gt;"wait"),"AT",IF(AIH!$AM120="AI",IF(Sheet1!$E120&lt;AIH!$AL120-200,200,"wait"),0))</f>
        <v>0</v>
      </c>
      <c r="GD119" s="10">
        <f t="shared" si="50"/>
        <v>0</v>
      </c>
      <c r="GF119" s="10">
        <f>IF(AND(GF118&gt;0,GF118&lt;&gt;"wait"),"AT",IF(AIH!$AO120="AI",IF(Sheet1!$D120&gt;AIH!$AN120+50,50,"wait"),0))</f>
        <v>0</v>
      </c>
      <c r="GG119" s="10">
        <f>IF(AND(GG118&gt;0,GG118&lt;&gt;"wait"),"AT",IF(AIH!$AO120="AI",IF(Sheet1!$D120&gt;AIH!$AN120+100,100,"wait"),0))</f>
        <v>0</v>
      </c>
      <c r="GH119" s="10">
        <f>IF(AND(GH118&gt;0,GH118&lt;&gt;"wait"),"AT",IF(AIH!$AO120="AI",IF(Sheet1!$D120&gt;AIH!$AN120+150,150,"wait"),0))</f>
        <v>0</v>
      </c>
      <c r="GI119" s="10">
        <f>IF(AND(GI118&gt;0,GI118&lt;&gt;"wait"),"AT",IF(AIH!$AO120="AI",IF(Sheet1!$D120&gt;AIH!$AN120+200,200,"wait"),0))</f>
        <v>0</v>
      </c>
      <c r="GJ119" s="10">
        <f>IF(AND(GJ118&gt;0,GJ118&lt;&gt;"wait"),"AT",IF(AIH!$AO120="AI",IF(Sheet1!$E120&lt;AIH!$AN120-50,50,"wait"),0))</f>
        <v>0</v>
      </c>
      <c r="GK119" s="10">
        <f>IF(AND(GK118&gt;0,GK118&lt;&gt;"wait"),"AT",IF(AIH!$AO120="AI",IF(Sheet1!$E120&lt;AIH!$AN120-100,100,"wait"),0))</f>
        <v>0</v>
      </c>
      <c r="GL119" s="10">
        <f>IF(AND(GL118&gt;0,GL118&lt;&gt;"wait"),"AT",IF(AIH!$AO120="AI",IF(Sheet1!$E120&lt;AIH!$AN120-150,150,"wait"),0))</f>
        <v>0</v>
      </c>
      <c r="GM119" s="10">
        <f>IF(AND(GM118&gt;0,GM118&lt;&gt;"wait"),"AT",IF(AIH!$AO120="AI",IF(Sheet1!$E120&lt;AIH!$AN120-200,200,"wait"),0))</f>
        <v>0</v>
      </c>
      <c r="GN119" s="10">
        <f t="shared" si="51"/>
        <v>0</v>
      </c>
      <c r="GP119" s="10">
        <f>IF(AND(GP118&gt;0,GP118&lt;&gt;"wait"),"AT",IF(AIH!$AQ120="AI",IF(Sheet1!$D120&gt;AIH!$AP120+50,50,"wait"),0))</f>
        <v>0</v>
      </c>
      <c r="GQ119" s="10">
        <f>IF(AND(GQ118&gt;0,GQ118&lt;&gt;"wait"),"AT",IF(AIH!$AQ120="AI",IF(Sheet1!$D120&gt;AIH!$AP120+100,100,"wait"),0))</f>
        <v>0</v>
      </c>
      <c r="GR119" s="10">
        <f>IF(AND(GR118&gt;0,GR118&lt;&gt;"wait"),"AT",IF(AIH!$AQ120="AI",IF(Sheet1!$D120&gt;AIH!$AP120+150,150,"wait"),0))</f>
        <v>0</v>
      </c>
      <c r="GS119" s="10">
        <f>IF(AND(GS118&gt;0,GS118&lt;&gt;"wait"),"AT",IF(AIH!$AQ120="AI",IF(Sheet1!$D120&gt;AIH!$AP120+200,200,"wait"),0))</f>
        <v>0</v>
      </c>
      <c r="GT119" s="10">
        <f>IF(AND(GT118&gt;0,GT118&lt;&gt;"wait"),"AT",IF(AIH!$AQ120="AI",IF(Sheet1!$E120&lt;AIH!$AP120-50,50,"wait"),0))</f>
        <v>0</v>
      </c>
      <c r="GU119" s="10">
        <f>IF(AND(GU118&gt;0,GU118&lt;&gt;"wait"),"AT",IF(AIH!$AQ120="AI",IF(Sheet1!$E120&lt;AIH!$AP120-100,100,"wait"),0))</f>
        <v>0</v>
      </c>
      <c r="GV119" s="10">
        <f>IF(AND(GV118&gt;0,GV118&lt;&gt;"wait"),"AT",IF(AIH!$AQ120="AI",IF(Sheet1!$E120&lt;AIH!$AP120-150,150,"wait"),0))</f>
        <v>0</v>
      </c>
      <c r="GW119" s="10">
        <f>IF(AND(GW118&gt;0,GW118&lt;&gt;"wait"),"AT",IF(AIH!$AQ120="AI",IF(Sheet1!$E120&lt;AIH!$AP120-200,200,"wait"),0))</f>
        <v>0</v>
      </c>
      <c r="GX119" s="10">
        <f t="shared" si="52"/>
        <v>0</v>
      </c>
      <c r="GZ119" s="10">
        <f>IF(AND(GZ118&gt;0,GZ118&lt;&gt;"wait"),"AT",IF(AIH!$AS120="AI",IF(Sheet1!$D120&gt;AIH!$AR120+50,50,"wait"),0))</f>
        <v>0</v>
      </c>
      <c r="HA119" s="10">
        <f>IF(AND(HA118&gt;0,HA118&lt;&gt;"wait"),"AT",IF(AIH!$AS120="AI",IF(Sheet1!$D120&gt;AIH!$AR120+100,100,"wait"),0))</f>
        <v>0</v>
      </c>
      <c r="HB119" s="10">
        <f>IF(AND(HB118&gt;0,HB118&lt;&gt;"wait"),"AT",IF(AIH!$AS120="AI",IF(Sheet1!$D120&gt;AIH!$AR120+150,150,"wait"),0))</f>
        <v>0</v>
      </c>
      <c r="HC119" s="10">
        <f>IF(AND(HC118&gt;0,HC118&lt;&gt;"wait"),"AT",IF(AIH!$AS120="AI",IF(Sheet1!$D120&gt;AIH!$AR120+200,200,"wait"),0))</f>
        <v>0</v>
      </c>
      <c r="HD119" s="10">
        <f>IF(AND(HD118&gt;0,HD118&lt;&gt;"wait"),"AT",IF(AIH!$AS120="AI",IF(Sheet1!$E120&lt;AIH!$AR120-50,50,"wait"),0))</f>
        <v>0</v>
      </c>
      <c r="HE119" s="10">
        <f>IF(AND(HE118&gt;0,HE118&lt;&gt;"wait"),"AT",IF(AIH!$AS120="AI",IF(Sheet1!$E120&lt;AIH!$AR120-100,100,"wait"),0))</f>
        <v>0</v>
      </c>
      <c r="HF119" s="10">
        <f>IF(AND(HF118&gt;0,HF118&lt;&gt;"wait"),"AT",IF(AIH!$AS120="AI",IF(Sheet1!$E120&lt;AIH!$AR120-150,150,"wait"),0))</f>
        <v>0</v>
      </c>
      <c r="HG119" s="10">
        <f>IF(AND(HG118&gt;0,HG118&lt;&gt;"wait"),"AT",IF(AIH!$AS120="AI",IF(Sheet1!$E120&lt;AIH!$AR120-200,200,"wait"),0))</f>
        <v>0</v>
      </c>
      <c r="HH119" s="10">
        <f t="shared" si="53"/>
        <v>0</v>
      </c>
      <c r="HJ119" s="10">
        <f>IF(AND(HJ118&gt;0,HJ118&lt;&gt;"wait"),"AT",IF(AIH!$AU120="AI",IF(Sheet1!$D120&gt;AIH!$AT120+50,50,"wait"),0))</f>
        <v>0</v>
      </c>
      <c r="HK119" s="10">
        <f>IF(AND(HK118&gt;0,HK118&lt;&gt;"wait"),"AT",IF(AIH!$AU120="AI",IF(Sheet1!$D120&gt;AIH!$AT120+100,100,"wait"),0))</f>
        <v>0</v>
      </c>
      <c r="HL119" s="10">
        <f>IF(AND(HL118&gt;0,HL118&lt;&gt;"wait"),"AT",IF(AIH!$AU120="AI",IF(Sheet1!$D120&gt;AIH!$AT120+150,150,"wait"),0))</f>
        <v>0</v>
      </c>
      <c r="HM119" s="10">
        <f>IF(AND(HM118&gt;0,HM118&lt;&gt;"wait"),"AT",IF(AIH!$AU120="AI",IF(Sheet1!$D120&gt;AIH!$AT120+200,200,"wait"),0))</f>
        <v>0</v>
      </c>
      <c r="HN119" s="10">
        <f>IF(AND(HN118&gt;0,HN118&lt;&gt;"wait"),"AT",IF(AIH!$AU120="AI",IF(Sheet1!$E120&lt;AIH!$AT120-50,50,"wait"),0))</f>
        <v>0</v>
      </c>
      <c r="HO119" s="10">
        <f>IF(AND(HO118&gt;0,HO118&lt;&gt;"wait"),"AT",IF(AIH!$AU120="AI",IF(Sheet1!$E120&lt;AIH!$AT120-100,100,"wait"),0))</f>
        <v>0</v>
      </c>
      <c r="HP119" s="10">
        <f>IF(AND(HP118&gt;0,HP118&lt;&gt;"wait"),"AT",IF(AIH!$AU120="AI",IF(Sheet1!$E120&lt;AIH!$AT120-150,150,"wait"),0))</f>
        <v>0</v>
      </c>
      <c r="HQ119" s="10">
        <f>IF(AND(HQ118&gt;0,HQ118&lt;&gt;"wait"),"AT",IF(AIH!$AU120="AI",IF(Sheet1!$E120&lt;AIH!$AT120-200,200,"wait"),0))</f>
        <v>0</v>
      </c>
      <c r="HR119" s="10">
        <f t="shared" si="54"/>
        <v>0</v>
      </c>
      <c r="HT119" s="10">
        <f>IF(AND(HT118&gt;0,HT118&lt;&gt;"wait"),"AT",IF(AIH!$AX120="AI",IF(Sheet1!$D120&gt;AIH!$AW120+50,50,"wait"),0))</f>
        <v>0</v>
      </c>
      <c r="HU119" s="10">
        <f>IF(AND(HU118&gt;0,HU118&lt;&gt;"wait"),"AT",IF(AIH!$AX120="AI",IF(Sheet1!$D120&gt;AIH!$AW120+100,100,"wait"),0))</f>
        <v>0</v>
      </c>
      <c r="HV119" s="10">
        <f>IF(AND(HV118&gt;0,HV118&lt;&gt;"wait"),"AT",IF(AIH!$AX120="AI",IF(Sheet1!$D120&gt;AIH!$AW120+150,150,"wait"),0))</f>
        <v>0</v>
      </c>
      <c r="HW119" s="10">
        <f>IF(AND(HW118&gt;0,HW118&lt;&gt;"wait"),"AT",IF(AIH!$AX120="AI",IF(Sheet1!$D120&gt;AIH!$AW120+200,200,"wait"),0))</f>
        <v>0</v>
      </c>
      <c r="HX119" s="10">
        <f>IF(AND(HX118&gt;0,HX118&lt;&gt;"wait"),"AT",IF(AIH!$AX120="AI",IF(Sheet1!$E120&lt;AIH!$AW120-50,50,"wait"),0))</f>
        <v>0</v>
      </c>
      <c r="HY119" s="10">
        <f>IF(AND(HY118&gt;0,HY118&lt;&gt;"wait"),"AT",IF(AIH!$AX120="AI",IF(Sheet1!$E120&lt;AIH!$AW120-100,100,"wait"),0))</f>
        <v>0</v>
      </c>
      <c r="HZ119" s="10">
        <f>IF(AND(HZ118&gt;0,HZ118&lt;&gt;"wait"),"AT",IF(AIH!$AX120="AI",IF(Sheet1!$E120&lt;AIH!$AW120-150,150,"wait"),0))</f>
        <v>0</v>
      </c>
      <c r="IA119" s="10">
        <f>IF(AND(IA118&gt;0,IA118&lt;&gt;"wait"),"AT",IF(AIH!$AX120="AI",IF(Sheet1!$E120&lt;AIH!$AW120-200,200,"wait"),0))</f>
        <v>0</v>
      </c>
      <c r="IB119" s="10">
        <f t="shared" si="55"/>
        <v>0</v>
      </c>
      <c r="ID119" s="10">
        <f>IF(AND(ID118&gt;0,ID118&lt;&gt;"wait"),"AT",IF(AIH!$AZ120="AI",IF(Sheet1!$D120&gt;AIH!$AY120+50,50,"wait"),0))</f>
        <v>0</v>
      </c>
      <c r="IE119" s="10">
        <f>IF(AND(IE118&gt;0,IE118&lt;&gt;"wait"),"AT",IF(AIH!$AZ120="AI",IF(Sheet1!$D120&gt;AIH!$AY120+100,100,"wait"),0))</f>
        <v>0</v>
      </c>
      <c r="IF119" s="10">
        <f>IF(AND(IF118&gt;0,IF118&lt;&gt;"wait"),"AT",IF(AIH!$AZ120="AI",IF(Sheet1!$D120&gt;AIH!$AY120+150,150,"wait"),0))</f>
        <v>0</v>
      </c>
      <c r="IG119" s="10">
        <f>IF(AND(IG118&gt;0,IG118&lt;&gt;"wait"),"AT",IF(AIH!$AZ120="AI",IF(Sheet1!$D120&gt;AIH!$AY120+200,200,"wait"),0))</f>
        <v>0</v>
      </c>
      <c r="IH119" s="10">
        <f>IF(AND(IH118&gt;0,IH118&lt;&gt;"wait"),"AT",IF(AIH!$AZ120="AI",IF(Sheet1!$E120&lt;AIH!$AY120-50,50,"wait"),0))</f>
        <v>0</v>
      </c>
      <c r="II119" s="10">
        <f>IF(AND(II118&gt;0,II118&lt;&gt;"wait"),"AT",IF(AIH!$AZ120="AI",IF(Sheet1!$E120&lt;AIH!$AY120-100,100,"wait"),0))</f>
        <v>0</v>
      </c>
      <c r="IJ119" s="10">
        <f>IF(AND(IJ118&gt;0,IJ118&lt;&gt;"wait"),"AT",IF(AIH!$AZ120="AI",IF(Sheet1!$E120&lt;AIH!$AY120-150,150,"wait"),0))</f>
        <v>0</v>
      </c>
      <c r="IK119" s="10">
        <f>IF(AND(IK118&gt;0,IK118&lt;&gt;"wait"),"AT",IF(AIH!$AZ120="AI",IF(Sheet1!$E120&lt;AIH!$AY120-200,200,"wait"),0))</f>
        <v>0</v>
      </c>
      <c r="IL119" s="10">
        <f t="shared" si="56"/>
        <v>0</v>
      </c>
      <c r="IN119" s="10">
        <f>IF(AND(IN118&gt;0,IN118&lt;&gt;"wait"),"AT",IF(AIH!$BB120="AI",IF(Sheet1!$D120&gt;AIH!$BA120+50,50,"wait"),0))</f>
        <v>0</v>
      </c>
      <c r="IO119" s="10">
        <f>IF(AND(IO118&gt;0,IO118&lt;&gt;"wait"),"AT",IF(AIH!$BB120="AI",IF(Sheet1!$D120&gt;AIH!$BA120+100,100,"wait"),0))</f>
        <v>0</v>
      </c>
      <c r="IP119" s="10">
        <f>IF(AND(IP118&gt;0,IP118&lt;&gt;"wait"),"AT",IF(AIH!$BB120="AI",IF(Sheet1!$D120&gt;AIH!$BA120+150,150,"wait"),0))</f>
        <v>0</v>
      </c>
      <c r="IQ119" s="10">
        <f>IF(AND(IQ118&gt;0,IQ118&lt;&gt;"wait"),"AT",IF(AIH!$BB120="AI",IF(Sheet1!$D120&gt;AIH!$BA120+200,200,"wait"),0))</f>
        <v>0</v>
      </c>
      <c r="IR119" s="10">
        <f>IF(AND(IR118&gt;0,IR118&lt;&gt;"wait"),"AT",IF(AIH!$BB120="AI",IF(Sheet1!$E120&lt;AIH!$BA120-50,50,"wait"),0))</f>
        <v>0</v>
      </c>
      <c r="IS119" s="10">
        <f>IF(AND(IS118&gt;0,IS118&lt;&gt;"wait"),"AT",IF(AIH!$BB120="AI",IF(Sheet1!$E120&lt;AIH!$BA120-100,100,"wait"),0))</f>
        <v>0</v>
      </c>
      <c r="IT119" s="10">
        <f>IF(AND(IT118&gt;0,IT118&lt;&gt;"wait"),"AT",IF(AIH!$BB120="AI",IF(Sheet1!$E120&lt;AIH!$BA120-150,150,"wait"),0))</f>
        <v>0</v>
      </c>
      <c r="IU119" s="10">
        <f>IF(AND(IU118&gt;0,IU118&lt;&gt;"wait"),"AT",IF(AIH!$BB120="AI",IF(Sheet1!$E120&lt;AIH!$BA120-200,200,"wait"),0))</f>
        <v>0</v>
      </c>
      <c r="IV119" s="10">
        <f t="shared" si="57"/>
        <v>0</v>
      </c>
      <c r="IX119" s="10">
        <f>IF(AND(IX118&gt;0,IX118&lt;&gt;"wait"),"AT",IF(AIH!$BD120="AI",IF(Sheet1!$D120&gt;AIH!$BC120+50,50,"wait"),0))</f>
        <v>0</v>
      </c>
      <c r="IY119" s="10">
        <f>IF(AND(IY118&gt;0,IY118&lt;&gt;"wait"),"AT",IF(AIH!$BD120="AI",IF(Sheet1!$D120&gt;AIH!$BC120+100,100,"wait"),0))</f>
        <v>0</v>
      </c>
      <c r="IZ119" s="10">
        <f>IF(AND(IZ118&gt;0,IZ118&lt;&gt;"wait"),"AT",IF(AIH!$BD120="AI",IF(Sheet1!$D120&gt;AIH!$BC120+150,150,"wait"),0))</f>
        <v>0</v>
      </c>
      <c r="JA119" s="10">
        <f>IF(AND(JA118&gt;0,JA118&lt;&gt;"wait"),"AT",IF(AIH!$BD120="AI",IF(Sheet1!$D120&gt;AIH!$BC120+200,200,"wait"),0))</f>
        <v>0</v>
      </c>
      <c r="JB119" s="10">
        <f>IF(AND(JB118&gt;0,JB118&lt;&gt;"wait"),"AT",IF(AIH!$BD120="AI",IF(Sheet1!$E120&lt;AIH!$BC120-50,50,"wait"),0))</f>
        <v>0</v>
      </c>
      <c r="JC119" s="10">
        <f>IF(AND(JC118&gt;0,JC118&lt;&gt;"wait"),"AT",IF(AIH!$BD120="AI",IF(Sheet1!$E120&lt;AIH!$BC120-100,100,"wait"),0))</f>
        <v>0</v>
      </c>
      <c r="JD119" s="10">
        <f>IF(AND(JD118&gt;0,JD118&lt;&gt;"wait"),"AT",IF(AIH!$BD120="AI",IF(Sheet1!$E120&lt;AIH!$BC120-150,150,"wait"),0))</f>
        <v>0</v>
      </c>
      <c r="JE119" s="10">
        <f>IF(AND(JE118&gt;0,JE118&lt;&gt;"wait"),"AT",IF(AIH!$BD120="AI",IF(Sheet1!$E120&lt;AIH!$BC120-200,200,"wait"),0))</f>
        <v>0</v>
      </c>
      <c r="JF119" s="10">
        <f t="shared" si="58"/>
        <v>0</v>
      </c>
      <c r="JH119" s="10">
        <f>IF(AND(JH118&gt;0,JH118&lt;&gt;"wait"),"AT",IF(AIH!$BF120="AI",IF(Sheet1!$D120&gt;AIH!$BE120+50,50,"wait"),0))</f>
        <v>0</v>
      </c>
      <c r="JI119" s="10">
        <f>IF(AND(JI118&gt;0,JI118&lt;&gt;"wait"),"AT",IF(AIH!$BF120="AI",IF(Sheet1!$D120&gt;AIH!$BE120+100,100,"wait"),0))</f>
        <v>0</v>
      </c>
      <c r="JJ119" s="10">
        <f>IF(AND(JJ118&gt;0,JJ118&lt;&gt;"wait"),"AT",IF(AIH!$BF120="AI",IF(Sheet1!$D120&gt;AIH!$BE120+150,150,"wait"),0))</f>
        <v>0</v>
      </c>
      <c r="JK119" s="10">
        <f>IF(AND(JK118&gt;0,JK118&lt;&gt;"wait"),"AT",IF(AIH!$BF120="AI",IF(Sheet1!$D120&gt;AIH!$BE120+200,200,"wait"),0))</f>
        <v>0</v>
      </c>
      <c r="JL119" s="10">
        <f>IF(AND(JL118&gt;0,JL118&lt;&gt;"wait"),"AT",IF(AIH!$BF120="AI",IF(Sheet1!$E120&lt;AIH!$BE120-50,50,"wait"),0))</f>
        <v>0</v>
      </c>
      <c r="JM119" s="10">
        <f>IF(AND(JM118&gt;0,JM118&lt;&gt;"wait"),"AT",IF(AIH!$BF120="AI",IF(Sheet1!$E120&lt;AIH!$BE120-100,100,"wait"),0))</f>
        <v>0</v>
      </c>
      <c r="JN119" s="10">
        <f>IF(AND(JN118&gt;0,JN118&lt;&gt;"wait"),"AT",IF(AIH!$BF120="AI",IF(Sheet1!$E120&lt;AIH!$BE120-150,150,"wait"),0))</f>
        <v>0</v>
      </c>
      <c r="JO119" s="10">
        <f>IF(AND(JO118&gt;0,JO118&lt;&gt;"wait"),"AT",IF(AIH!$BF120="AI",IF(Sheet1!$E120&lt;AIH!$BE120-200,200,"wait"),0))</f>
        <v>0</v>
      </c>
      <c r="JP119" s="10">
        <f t="shared" si="59"/>
        <v>0</v>
      </c>
      <c r="JR119" s="10">
        <f>IF(AND(JR118&gt;0,JR118&lt;&gt;"wait"),"AT",IF(AIH!$BH120="AI",IF(Sheet1!$D120&gt;AIH!$BG120+50,50,"wait"),0))</f>
        <v>0</v>
      </c>
      <c r="JS119" s="10">
        <f>IF(AND(JS118&gt;0,JS118&lt;&gt;"wait"),"AT",IF(AIH!$BH120="AI",IF(Sheet1!$D120&gt;AIH!$BG120+100,100,"wait"),0))</f>
        <v>0</v>
      </c>
      <c r="JT119" s="10">
        <f>IF(AND(JT118&gt;0,JT118&lt;&gt;"wait"),"AT",IF(AIH!$BH120="AI",IF(Sheet1!$D120&gt;AIH!$BG120+150,150,"wait"),0))</f>
        <v>0</v>
      </c>
      <c r="JU119" s="10">
        <f>IF(AND(JU118&gt;0,JU118&lt;&gt;"wait"),"AT",IF(AIH!$BH120="AI",IF(Sheet1!$D120&gt;AIH!$BG120+200,200,"wait"),0))</f>
        <v>0</v>
      </c>
      <c r="JV119" s="10">
        <f>IF(AND(JV118&gt;0,JV118&lt;&gt;"wait"),"AT",IF(AIH!$BH120="AI",IF(Sheet1!$E120&lt;AIH!$BG120-50,50,"wait"),0))</f>
        <v>0</v>
      </c>
      <c r="JW119" s="10">
        <f>IF(AND(JW118&gt;0,JW118&lt;&gt;"wait"),"AT",IF(AIH!$BH120="AI",IF(Sheet1!$E120&lt;AIH!$BG120-100,100,"wait"),0))</f>
        <v>0</v>
      </c>
      <c r="JX119" s="10">
        <f>IF(AND(JX118&gt;0,JX118&lt;&gt;"wait"),"AT",IF(AIH!$BH120="AI",IF(Sheet1!$E120&lt;AIH!$BG120-150,150,"wait"),0))</f>
        <v>0</v>
      </c>
      <c r="JY119" s="10">
        <f>IF(AND(JY118&gt;0,JY118&lt;&gt;"wait"),"AT",IF(AIH!$BH120="AI",IF(Sheet1!$E120&lt;AIH!$BG120-200,200,"wait"),0))</f>
        <v>0</v>
      </c>
      <c r="JZ119" s="10">
        <f t="shared" si="60"/>
        <v>0</v>
      </c>
      <c r="KB119" s="10">
        <f>IF(AND(KB118&gt;0,KB118&lt;&gt;"wait"),"AT",IF(AIH!$BJ120="AI",IF(Sheet1!$D120&gt;AIH!$BI120+50,50,"wait"),0))</f>
        <v>0</v>
      </c>
      <c r="KC119" s="10">
        <f>IF(AND(KC118&gt;0,KC118&lt;&gt;"wait"),"AT",IF(AIH!$BJ120="AI",IF(Sheet1!$D120&gt;AIH!$BI120+100,100,"wait"),0))</f>
        <v>0</v>
      </c>
      <c r="KD119" s="10">
        <f>IF(AND(KD118&gt;0,KD118&lt;&gt;"wait"),"AT",IF(AIH!$BJ120="AI",IF(Sheet1!$D120&gt;AIH!$BI120+150,150,"wait"),0))</f>
        <v>0</v>
      </c>
      <c r="KE119" s="10">
        <f>IF(AND(KE118&gt;0,KE118&lt;&gt;"wait"),"AT",IF(AIH!$BJ120="AI",IF(Sheet1!$D120&gt;AIH!$BI120+200,200,"wait"),0))</f>
        <v>0</v>
      </c>
      <c r="KF119" s="10">
        <f>IF(AND(KF118&gt;0,KF118&lt;&gt;"wait"),"AT",IF(AIH!$BJ120="AI",IF(Sheet1!$E120&lt;AIH!$BI120-50,50,"wait"),0))</f>
        <v>0</v>
      </c>
      <c r="KG119" s="10">
        <f>IF(AND(KG118&gt;0,KG118&lt;&gt;"wait"),"AT",IF(AIH!$BJ120="AI",IF(Sheet1!$E120&lt;AIH!$BI120-100,100,"wait"),0))</f>
        <v>0</v>
      </c>
      <c r="KH119" s="10">
        <f>IF(AND(KH118&gt;0,KH118&lt;&gt;"wait"),"AT",IF(AIH!$BJ120="AI",IF(Sheet1!$E120&lt;AIH!$BI120-150,150,"wait"),0))</f>
        <v>0</v>
      </c>
      <c r="KI119" s="10">
        <f>IF(AND(KI118&gt;0,KI118&lt;&gt;"wait"),"AT",IF(AIH!$BJ120="AI",IF(Sheet1!$E120&lt;AIH!$BI120-200,200,"wait"),0))</f>
        <v>0</v>
      </c>
      <c r="KJ119" s="10">
        <f t="shared" si="61"/>
        <v>0</v>
      </c>
      <c r="KL119" s="10">
        <f>IF(AND(KL118&gt;0,KL118&lt;&gt;"wait"),"AT",IF(AIH!$BL120="AI",IF(Sheet1!$D120&gt;AIH!$BK120+50,50,"wait"),0))</f>
        <v>0</v>
      </c>
      <c r="KM119" s="10">
        <f>IF(AND(KM118&gt;0,KM118&lt;&gt;"wait"),"AT",IF(AIH!$BL120="AI",IF(Sheet1!$D120&gt;AIH!$BK120+100,100,"wait"),0))</f>
        <v>0</v>
      </c>
      <c r="KN119" s="10">
        <f>IF(AND(KN118&gt;0,KN118&lt;&gt;"wait"),"AT",IF(AIH!$BL120="AI",IF(Sheet1!$D120&gt;AIH!$BK120+150,150,"wait"),0))</f>
        <v>0</v>
      </c>
      <c r="KO119" s="10">
        <f>IF(AND(KO118&gt;0,KO118&lt;&gt;"wait"),"AT",IF(AIH!$BL120="AI",IF(Sheet1!$D120&gt;AIH!$BK120+200,200,"wait"),0))</f>
        <v>0</v>
      </c>
      <c r="KP119" s="10">
        <f>IF(AND(KP118&gt;0,KP118&lt;&gt;"wait"),"AT",IF(AIH!$BL120="AI",IF(Sheet1!$E120&lt;AIH!$BK120-50,50,"wait"),0))</f>
        <v>0</v>
      </c>
      <c r="KQ119" s="10">
        <f>IF(AND(KQ118&gt;0,KQ118&lt;&gt;"wait"),"AT",IF(AIH!$BL120="AI",IF(Sheet1!$E120&lt;AIH!$BK120-100,100,"wait"),0))</f>
        <v>0</v>
      </c>
      <c r="KR119" s="10">
        <f>IF(AND(KR118&gt;0,KR118&lt;&gt;"wait"),"AT",IF(AIH!$BL120="AI",IF(Sheet1!$E120&lt;AIH!$BK120-150,150,"wait"),0))</f>
        <v>0</v>
      </c>
      <c r="KS119" s="10">
        <f>IF(AND(KS118&gt;0,KS118&lt;&gt;"wait"),"AT",IF(AIH!$BL120="AI",IF(Sheet1!$E120&lt;AIH!$BK120-200,200,"wait"),0))</f>
        <v>0</v>
      </c>
      <c r="KT119" s="10">
        <f t="shared" si="62"/>
        <v>0</v>
      </c>
      <c r="KV119" s="10">
        <f>IF(AND(KV118&gt;0,KV118&lt;&gt;"wait"),"AT",IF(AIH!$BN120="AI",IF(Sheet1!$D120&gt;AIH!$BM120+50,50,"wait"),0))</f>
        <v>0</v>
      </c>
      <c r="KW119" s="10">
        <f>IF(AND(KW118&gt;0,KW118&lt;&gt;"wait"),"AT",IF(AIH!$BN120="AI",IF(Sheet1!$D120&gt;AIH!$BM120+100,100,"wait"),0))</f>
        <v>0</v>
      </c>
      <c r="KX119" s="10">
        <f>IF(AND(KX118&gt;0,KX118&lt;&gt;"wait"),"AT",IF(AIH!$BN120="AI",IF(Sheet1!$D120&gt;AIH!$BM120+150,150,"wait"),0))</f>
        <v>0</v>
      </c>
      <c r="KY119" s="10">
        <f>IF(AND(KY118&gt;0,KY118&lt;&gt;"wait"),"AT",IF(AIH!$BN120="AI",IF(Sheet1!$D120&gt;AIH!$BM120+200,200,"wait"),0))</f>
        <v>0</v>
      </c>
      <c r="KZ119" s="10">
        <f>IF(AND(KZ118&gt;0,KZ118&lt;&gt;"wait"),"AT",IF(AIH!$BN120="AI",IF(Sheet1!$E120&lt;AIH!$BM120-50,50,"wait"),0))</f>
        <v>0</v>
      </c>
      <c r="LA119" s="10">
        <f>IF(AND(LA118&gt;0,LA118&lt;&gt;"wait"),"AT",IF(AIH!$BN120="AI",IF(Sheet1!$E120&lt;AIH!$BM120-100,100,"wait"),0))</f>
        <v>0</v>
      </c>
      <c r="LB119" s="10">
        <f>IF(AND(LB118&gt;0,LB118&lt;&gt;"wait"),"AT",IF(AIH!$BN120="AI",IF(Sheet1!$E120&lt;AIH!$BM120-150,150,"wait"),0))</f>
        <v>0</v>
      </c>
      <c r="LC119" s="10">
        <f>IF(AND(LC118&gt;0,LC118&lt;&gt;"wait"),"AT",IF(AIH!$BN120="AI",IF(Sheet1!$E120&lt;AIH!$BM120-200,200,"wait"),0))</f>
        <v>0</v>
      </c>
      <c r="LD119" s="10">
        <f t="shared" si="63"/>
        <v>0</v>
      </c>
      <c r="LF119" s="10">
        <f>IF(AND(LF118&gt;0,LF118&lt;&gt;"wait"),"AT",IF(AIH!$BP120="AI",IF(Sheet1!$D120&gt;AIH!$BO120+50,50,"wait"),0))</f>
        <v>0</v>
      </c>
      <c r="LG119" s="10">
        <f>IF(AND(LG118&gt;0,LG118&lt;&gt;"wait"),"AT",IF(AIH!$BP120="AI",IF(Sheet1!$D120&gt;AIH!$BO120+100,100,"wait"),0))</f>
        <v>0</v>
      </c>
      <c r="LH119" s="10">
        <f>IF(AND(LH118&gt;0,LH118&lt;&gt;"wait"),"AT",IF(AIH!$BP120="AI",IF(Sheet1!$D120&gt;AIH!$BO120+150,150,"wait"),0))</f>
        <v>0</v>
      </c>
      <c r="LI119" s="10">
        <f>IF(AND(LI118&gt;0,LI118&lt;&gt;"wait"),"AT",IF(AIH!$BP120="AI",IF(Sheet1!$D120&gt;AIH!$BO120+200,200,"wait"),0))</f>
        <v>0</v>
      </c>
      <c r="LJ119" s="10">
        <f>IF(AND(LJ118&gt;0,LJ118&lt;&gt;"wait"),"AT",IF(AIH!$BP120="AI",IF(Sheet1!$E120&lt;AIH!$BO120-50,50,"wait"),0))</f>
        <v>0</v>
      </c>
      <c r="LK119" s="10">
        <f>IF(AND(LK118&gt;0,LK118&lt;&gt;"wait"),"AT",IF(AIH!$BP120="AI",IF(Sheet1!$E120&lt;AIH!$BO120-100,100,"wait"),0))</f>
        <v>0</v>
      </c>
      <c r="LL119" s="10">
        <f>IF(AND(LL118&gt;0,LL118&lt;&gt;"wait"),"AT",IF(AIH!$BP120="AI",IF(Sheet1!$E120&lt;AIH!$BO120-150,150,"wait"),0))</f>
        <v>0</v>
      </c>
      <c r="LM119" s="10">
        <f>IF(AND(LM118&gt;0,LM118&lt;&gt;"wait"),"AT",IF(AIH!$BP120="AI",IF(Sheet1!$E120&lt;AIH!$BO120-200,200,"wait"),0))</f>
        <v>0</v>
      </c>
      <c r="LN119" s="10">
        <f t="shared" si="64"/>
        <v>0</v>
      </c>
      <c r="LP119" s="10">
        <f>IF(AND(LP118&gt;0,LP118&lt;&gt;"wait"),"AT",IF(AIH!$BR120="AI",IF(Sheet1!$D120&gt;AIH!$BQ120+50,50,"wait"),0))</f>
        <v>0</v>
      </c>
      <c r="LQ119" s="10">
        <f>IF(AND(LQ118&gt;0,LQ118&lt;&gt;"wait"),"AT",IF(AIH!$BR120="AI",IF(Sheet1!$D120&gt;AIH!$BQ120+100,100,"wait"),0))</f>
        <v>0</v>
      </c>
      <c r="LR119" s="10">
        <f>IF(AND(LR118&gt;0,LR118&lt;&gt;"wait"),"AT",IF(AIH!$BR120="AI",IF(Sheet1!$D120&gt;AIH!$BQ120+150,150,"wait"),0))</f>
        <v>0</v>
      </c>
      <c r="LS119" s="10">
        <f>IF(AND(LS118&gt;0,LS118&lt;&gt;"wait"),"AT",IF(AIH!$BR120="AI",IF(Sheet1!$D120&gt;AIH!$BQ120+200,200,"wait"),0))</f>
        <v>0</v>
      </c>
      <c r="LT119" s="10">
        <f>IF(AND(LT118&gt;0,LT118&lt;&gt;"wait"),"AT",IF(AIH!$BR120="AI",IF(Sheet1!$E120&lt;AIH!$BQ120-50,50,"wait"),0))</f>
        <v>0</v>
      </c>
      <c r="LU119" s="10">
        <f>IF(AND(LU118&gt;0,LU118&lt;&gt;"wait"),"AT",IF(AIH!$BR120="AI",IF(Sheet1!$E120&lt;AIH!$BQ120-100,100,"wait"),0))</f>
        <v>0</v>
      </c>
      <c r="LV119" s="10">
        <f>IF(AND(LV118&gt;0,LV118&lt;&gt;"wait"),"AT",IF(AIH!$BR120="AI",IF(Sheet1!$E120&lt;AIH!$BQ120-150,150,"wait"),0))</f>
        <v>0</v>
      </c>
      <c r="LW119" s="10">
        <f>IF(AND(LW118&gt;0,LW118&lt;&gt;"wait"),"AT",IF(AIH!$BR120="AI",IF(Sheet1!$E120&lt;AIH!$BQ120-200,200,"wait"),0))</f>
        <v>0</v>
      </c>
      <c r="LX119" s="10">
        <f t="shared" si="65"/>
        <v>0</v>
      </c>
    </row>
    <row r="120" spans="1:336" x14ac:dyDescent="0.3">
      <c r="A120" t="str">
        <f>Sheet1!B120</f>
        <v>03/01 11:13</v>
      </c>
      <c r="B120">
        <f>Sheet1!D120</f>
        <v>29136</v>
      </c>
      <c r="C120">
        <f>Sheet1!E120</f>
        <v>29112</v>
      </c>
      <c r="E120">
        <f>MAX($B120:$B$162)</f>
        <v>29241</v>
      </c>
      <c r="F120">
        <f>MIN($C120:$C$162)</f>
        <v>29110</v>
      </c>
      <c r="H120" s="8">
        <f>IF(AND(H119&gt;0,H119&lt;&gt;"wait"),"AT",IF(AIH!$D121="AI",IF(Sheet1!$D121&gt;AIH!$C121+50,50,"wait"),0))</f>
        <v>0</v>
      </c>
      <c r="I120" s="8">
        <f>IF(AND(I119&gt;0,I119&lt;&gt;"wait"),"AT",IF(AIH!$D121="AI",IF(Sheet1!$D121&gt;AIH!$C121+100,100,"wait"),0))</f>
        <v>0</v>
      </c>
      <c r="J120" s="8">
        <f>IF(AND(J119&gt;0,J119&lt;&gt;"wait"),"AT",IF(AIH!$D121="AI",IF(Sheet1!$D121&gt;AIH!$C121+150,150,"wait"),0))</f>
        <v>0</v>
      </c>
      <c r="K120" s="8">
        <f>IF(AND(K119&gt;0,K119&lt;&gt;"wait"),"AT",IF(AIH!$D121="AI",IF(Sheet1!$D121&gt;AIH!$C121+200,200,"wait"),0))</f>
        <v>0</v>
      </c>
      <c r="L120" s="8">
        <f>IF(AND(L119&gt;0,L119&lt;&gt;"wait"),"AT",IF(AIH!$D121="AI",IF(Sheet1!$E121&lt;AIH!$C121-50,50,"wait"),0))</f>
        <v>0</v>
      </c>
      <c r="M120" s="8">
        <f>IF(AND(M119&gt;0,M119&lt;&gt;"wait"),"AT",IF(AIH!$D121="AI",IF(Sheet1!$E121&lt;AIH!$C121-100,100,"wait"),0))</f>
        <v>0</v>
      </c>
      <c r="N120" s="8">
        <f>IF(AND(N119&gt;0,N119&lt;&gt;"wait"),"AT",IF(AIH!$D121="AI",IF(Sheet1!$E121&lt;AIH!$C121-150,150,"wait"),0))</f>
        <v>0</v>
      </c>
      <c r="O120" s="8">
        <f>IF(AND(O119&gt;0,O119&lt;&gt;"wait"),"AT",IF(AIH!$D121="AI",IF(Sheet1!$E121&lt;AIH!$C121-200,200,"wait"),0))</f>
        <v>0</v>
      </c>
      <c r="P120" s="8">
        <f t="shared" si="33"/>
        <v>0</v>
      </c>
      <c r="R120" s="8">
        <f>IF(AND(R119&gt;0,R119&lt;&gt;"wait"),"AT",IF(AIH!$F121="AI",IF(Sheet1!$D121&gt;AIH!$E121+50,50,"wait"),0))</f>
        <v>0</v>
      </c>
      <c r="S120" s="8">
        <f>IF(AND(S119&gt;0,S119&lt;&gt;"wait"),"AT",IF(AIH!$F121="AI",IF(Sheet1!$D121&gt;AIH!$E121+100,100,"wait"),0))</f>
        <v>0</v>
      </c>
      <c r="T120" s="8">
        <f>IF(AND(T119&gt;0,T119&lt;&gt;"wait"),"AT",IF(AIH!$F121="AI",IF(Sheet1!$D121&gt;AIH!$E121+150,150,"wait"),0))</f>
        <v>0</v>
      </c>
      <c r="U120" s="8">
        <f>IF(AND(U119&gt;0,U119&lt;&gt;"wait"),"AT",IF(AIH!$F121="AI",IF(Sheet1!$D121&gt;AIH!$E121+200,200,"wait"),0))</f>
        <v>0</v>
      </c>
      <c r="V120" s="8">
        <f>IF(AND(V119&gt;0,V119&lt;&gt;"wait"),"AT",IF(AIH!$F121="AI",IF(Sheet1!$E121&lt;AIH!$E121-50,50,"wait"),0))</f>
        <v>0</v>
      </c>
      <c r="W120" s="8">
        <f>IF(AND(W119&gt;0,W119&lt;&gt;"wait"),"AT",IF(AIH!$F121="AI",IF(Sheet1!$E121&lt;AIH!$E121-100,100,"wait"),0))</f>
        <v>0</v>
      </c>
      <c r="X120" s="8">
        <f>IF(AND(X119&gt;0,X119&lt;&gt;"wait"),"AT",IF(AIH!$F121="AI",IF(Sheet1!$E121&lt;AIH!$E121-150,150,"wait"),0))</f>
        <v>0</v>
      </c>
      <c r="Y120" s="8">
        <f>IF(AND(Y119&gt;0,Y119&lt;&gt;"wait"),"AT",IF(AIH!$F121="AI",IF(Sheet1!$E121&lt;AIH!$E121-200,200,"wait"),0))</f>
        <v>0</v>
      </c>
      <c r="Z120" s="8">
        <f t="shared" si="34"/>
        <v>0</v>
      </c>
      <c r="AB120" s="8">
        <f>IF(AND(AB119&gt;0,AB119&lt;&gt;"wait"),"AT",IF(AIH!$H121="AI",IF(Sheet1!$D121&gt;AIH!$G121+50,50,"wait"),0))</f>
        <v>0</v>
      </c>
      <c r="AC120" s="8">
        <f>IF(AND(AC119&gt;0,AC119&lt;&gt;"wait"),"AT",IF(AIH!$H121="AI",IF(Sheet1!$D121&gt;AIH!$G121+100,100,"wait"),0))</f>
        <v>0</v>
      </c>
      <c r="AD120" s="8">
        <f>IF(AND(AD119&gt;0,AD119&lt;&gt;"wait"),"AT",IF(AIH!$H121="AI",IF(Sheet1!$D121&gt;AIH!$G121+150,150,"wait"),0))</f>
        <v>0</v>
      </c>
      <c r="AE120" s="8">
        <f>IF(AND(AE119&gt;0,AE119&lt;&gt;"wait"),"AT",IF(AIH!$H121="AI",IF(Sheet1!$D121&gt;AIH!$G121+200,200,"wait"),0))</f>
        <v>0</v>
      </c>
      <c r="AF120" s="8">
        <f>IF(AND(AF119&gt;0,AF119&lt;&gt;"wait"),"AT",IF(AIH!$H121="AI",IF(Sheet1!$E121&lt;AIH!$G121-50,50,"wait"),0))</f>
        <v>0</v>
      </c>
      <c r="AG120" s="8">
        <f>IF(AND(AG119&gt;0,AG119&lt;&gt;"wait"),"AT",IF(AIH!$H121="AI",IF(Sheet1!$E121&lt;AIH!$G121-100,100,"wait"),0))</f>
        <v>0</v>
      </c>
      <c r="AH120" s="8">
        <f>IF(AND(AH119&gt;0,AH119&lt;&gt;"wait"),"AT",IF(AIH!$H121="AI",IF(Sheet1!$E121&lt;AIH!$G121-150,150,"wait"),0))</f>
        <v>0</v>
      </c>
      <c r="AI120" s="8">
        <f>IF(AND(AI119&gt;0,AI119&lt;&gt;"wait"),"AT",IF(AIH!$H121="AI",IF(Sheet1!$E121&lt;AIH!$G121-200,200,"wait"),0))</f>
        <v>0</v>
      </c>
      <c r="AJ120" s="8">
        <f t="shared" si="35"/>
        <v>0</v>
      </c>
      <c r="AL120" s="8">
        <f>IF(AND(AL119&gt;0,AL119&lt;&gt;"wait"),"AT",IF(AIH!$J121="AI",IF(Sheet1!$D121&gt;AIH!$I121+50,50,"wait"),0))</f>
        <v>0</v>
      </c>
      <c r="AM120" s="8">
        <f>IF(AND(AM119&gt;0,AM119&lt;&gt;"wait"),"AT",IF(AIH!$J121="AI",IF(Sheet1!$D121&gt;AIH!$I121+100,100,"wait"),0))</f>
        <v>0</v>
      </c>
      <c r="AN120" s="8">
        <f>IF(AND(AN119&gt;0,AN119&lt;&gt;"wait"),"AT",IF(AIH!$J121="AI",IF(Sheet1!$D121&gt;AIH!$I121+150,150,"wait"),0))</f>
        <v>0</v>
      </c>
      <c r="AO120" s="8">
        <f>IF(AND(AO119&gt;0,AO119&lt;&gt;"wait"),"AT",IF(AIH!$J121="AI",IF(Sheet1!$D121&gt;AIH!$I121+200,200,"wait"),0))</f>
        <v>0</v>
      </c>
      <c r="AP120" s="8">
        <f>IF(AND(AP119&gt;0,AP119&lt;&gt;"wait"),"AT",IF(AIH!$J121="AI",IF(Sheet1!$E121&lt;AIH!$I121-50,50,"wait"),0))</f>
        <v>0</v>
      </c>
      <c r="AQ120" s="8">
        <f>IF(AND(AQ119&gt;0,AQ119&lt;&gt;"wait"),"AT",IF(AIH!$J121="AI",IF(Sheet1!$E121&lt;AIH!$I121-100,100,"wait"),0))</f>
        <v>0</v>
      </c>
      <c r="AR120" s="8">
        <f>IF(AND(AR119&gt;0,AR119&lt;&gt;"wait"),"AT",IF(AIH!$J121="AI",IF(Sheet1!$E121&lt;AIH!$I121-150,150,"wait"),0))</f>
        <v>0</v>
      </c>
      <c r="AS120" s="8">
        <f>IF(AND(AS119&gt;0,AS119&lt;&gt;"wait"),"AT",IF(AIH!$J121="AI",IF(Sheet1!$E121&lt;AIH!$I121-200,200,"wait"),0))</f>
        <v>0</v>
      </c>
      <c r="AT120" s="8">
        <f t="shared" si="36"/>
        <v>0</v>
      </c>
      <c r="AU120" s="8"/>
      <c r="AV120" s="8">
        <f>IF(AND(AV119&gt;0,AV119&lt;&gt;"wait"),"AT",IF(AIH!$L121="AI",IF(Sheet1!$D121&gt;AIH!$K121+50,50,"wait"),0))</f>
        <v>0</v>
      </c>
      <c r="AW120" s="8">
        <f>IF(AND(AW119&gt;0,AW119&lt;&gt;"wait"),"AT",IF(AIH!$L121="AI",IF(Sheet1!$D121&gt;AIH!$K121+100,100,"wait"),0))</f>
        <v>0</v>
      </c>
      <c r="AX120" s="8">
        <f>IF(AND(AX119&gt;0,AX119&lt;&gt;"wait"),"AT",IF(AIH!$L121="AI",IF(Sheet1!$D121&gt;AIH!$K121+150,150,"wait"),0))</f>
        <v>0</v>
      </c>
      <c r="AY120" s="8">
        <f>IF(AND(AY119&gt;0,AY119&lt;&gt;"wait"),"AT",IF(AIH!$L121="AI",IF(Sheet1!$D121&gt;AIH!$K121+200,200,"wait"),0))</f>
        <v>0</v>
      </c>
      <c r="AZ120" s="8">
        <f>IF(AND(AZ119&gt;0,AZ119&lt;&gt;"wait"),"AT",IF(AIH!$L121="AI",IF(Sheet1!$E121&lt;AIH!$K121-50,50,"wait"),0))</f>
        <v>0</v>
      </c>
      <c r="BA120" s="8">
        <f>IF(AND(BA119&gt;0,BA119&lt;&gt;"wait"),"AT",IF(AIH!$L121="AI",IF(Sheet1!$E121&lt;AIH!$K121-100,100,"wait"),0))</f>
        <v>0</v>
      </c>
      <c r="BB120" s="8">
        <f>IF(AND(BB119&gt;0,BB119&lt;&gt;"wait"),"AT",IF(AIH!$L121="AI",IF(Sheet1!$E121&lt;AIH!$K121-150,150,"wait"),0))</f>
        <v>0</v>
      </c>
      <c r="BC120" s="8">
        <f>IF(AND(BC119&gt;0,BC119&lt;&gt;"wait"),"AT",IF(AIH!$L121="AI",IF(Sheet1!$E121&lt;AIH!$K121-200,200,"wait"),0))</f>
        <v>0</v>
      </c>
      <c r="BD120" s="8">
        <f t="shared" si="37"/>
        <v>0</v>
      </c>
      <c r="BE120" s="8"/>
      <c r="BF120" s="8">
        <f>IF(AND(BF119&gt;0,BF119&lt;&gt;"wait"),"AT",IF(AIH!$N121="AI",IF(Sheet1!$D121&gt;AIH!$M121+50,50,"wait"),0))</f>
        <v>0</v>
      </c>
      <c r="BG120" s="8">
        <f>IF(AND(BG119&gt;0,BG119&lt;&gt;"wait"),"AT",IF(AIH!$N121="AI",IF(Sheet1!$D121&gt;AIH!$M121+100,100,"wait"),0))</f>
        <v>0</v>
      </c>
      <c r="BH120" s="8">
        <f>IF(AND(BH119&gt;0,BH119&lt;&gt;"wait"),"AT",IF(AIH!$N121="AI",IF(Sheet1!$D121&gt;AIH!$M121+150,150,"wait"),0))</f>
        <v>0</v>
      </c>
      <c r="BI120" s="8">
        <f>IF(AND(BI119&gt;0,BI119&lt;&gt;"wait"),"AT",IF(AIH!$N121="AI",IF(Sheet1!$D121&gt;AIH!$M121+200,200,"wait"),0))</f>
        <v>0</v>
      </c>
      <c r="BJ120" s="8">
        <f>IF(AND(BJ119&gt;0,BJ119&lt;&gt;"wait"),"AT",IF(AIH!$N121="AI",IF(Sheet1!$E121&lt;AIH!$M121-50,50,"wait"),0))</f>
        <v>0</v>
      </c>
      <c r="BK120" s="8">
        <f>IF(AND(BK119&gt;0,BK119&lt;&gt;"wait"),"AT",IF(AIH!$N121="AI",IF(Sheet1!$E121&lt;AIH!$M121-100,100,"wait"),0))</f>
        <v>0</v>
      </c>
      <c r="BL120" s="8">
        <f>IF(AND(BL119&gt;0,BL119&lt;&gt;"wait"),"AT",IF(AIH!$N121="AI",IF(Sheet1!$E121&lt;AIH!$M121-150,150,"wait"),0))</f>
        <v>0</v>
      </c>
      <c r="BM120" s="8">
        <f>IF(AND(BM119&gt;0,BM119&lt;&gt;"wait"),"AT",IF(AIH!$N121="AI",IF(Sheet1!$E121&lt;AIH!$M121-200,200,"wait"),0))</f>
        <v>0</v>
      </c>
      <c r="BN120" s="8">
        <f t="shared" si="38"/>
        <v>0</v>
      </c>
      <c r="BO120" s="8"/>
      <c r="BP120" s="8">
        <f>IF(AND(BP119&gt;0,BP119&lt;&gt;"wait"),"AT",IF(AIH!$P121="AI",IF(Sheet1!$D121&gt;AIH!$O121+50,50,"wait"),0))</f>
        <v>0</v>
      </c>
      <c r="BQ120" s="8">
        <f>IF(AND(BQ119&gt;0,BQ119&lt;&gt;"wait"),"AT",IF(AIH!$P121="AI",IF(Sheet1!$D121&gt;AIH!$O121+100,100,"wait"),0))</f>
        <v>0</v>
      </c>
      <c r="BR120" s="8">
        <f>IF(AND(BR119&gt;0,BR119&lt;&gt;"wait"),"AT",IF(AIH!$P121="AI",IF(Sheet1!$D121&gt;AIH!$O121+150,150,"wait"),0))</f>
        <v>0</v>
      </c>
      <c r="BS120" s="8">
        <f>IF(AND(BS119&gt;0,BS119&lt;&gt;"wait"),"AT",IF(AIH!$P121="AI",IF(Sheet1!$D121&gt;AIH!$O121+200,200,"wait"),0))</f>
        <v>0</v>
      </c>
      <c r="BT120" s="8">
        <f>IF(AND(BT119&gt;0,BT119&lt;&gt;"wait"),"AT",IF(AIH!$P121="AI",IF(Sheet1!$E121&lt;AIH!$O121-50,50,"wait"),0))</f>
        <v>0</v>
      </c>
      <c r="BU120" s="8">
        <f>IF(AND(BU119&gt;0,BU119&lt;&gt;"wait"),"AT",IF(AIH!$P121="AI",IF(Sheet1!$E121&lt;AIH!$O121-100,100,"wait"),0))</f>
        <v>0</v>
      </c>
      <c r="BV120" s="8">
        <f>IF(AND(BV119&gt;0,BV119&lt;&gt;"wait"),"AT",IF(AIH!$P121="AI",IF(Sheet1!$E121&lt;AIH!$O121-150,150,"wait"),0))</f>
        <v>0</v>
      </c>
      <c r="BW120" s="8">
        <f>IF(AND(BW119&gt;0,BW119&lt;&gt;"wait"),"AT",IF(AIH!$P121="AI",IF(Sheet1!$E121&lt;AIH!$O121-200,200,"wait"),0))</f>
        <v>0</v>
      </c>
      <c r="BX120" s="8">
        <f t="shared" si="39"/>
        <v>0</v>
      </c>
      <c r="BY120" s="8"/>
      <c r="BZ120" s="8">
        <f>IF(AND(BZ119&gt;0,BZ119&lt;&gt;"wait"),"AT",IF(AIH!$R121="AI",IF(Sheet1!$D121&gt;AIH!$Q121+50,50,"wait"),0))</f>
        <v>0</v>
      </c>
      <c r="CA120" s="8">
        <f>IF(AND(CA119&gt;0,CA119&lt;&gt;"wait"),"AT",IF(AIH!$R121="AI",IF(Sheet1!$D121&gt;AIH!$Q121+100,100,"wait"),0))</f>
        <v>0</v>
      </c>
      <c r="CB120" s="8">
        <f>IF(AND(CB119&gt;0,CB119&lt;&gt;"wait"),"AT",IF(AIH!$R121="AI",IF(Sheet1!$D121&gt;AIH!$Q121+150,150,"wait"),0))</f>
        <v>0</v>
      </c>
      <c r="CC120" s="8">
        <f>IF(AND(CC119&gt;0,CC119&lt;&gt;"wait"),"AT",IF(AIH!$R121="AI",IF(Sheet1!$D121&gt;AIH!$Q121+200,200,"wait"),0))</f>
        <v>0</v>
      </c>
      <c r="CD120" s="8">
        <f>IF(AND(CD119&gt;0,CD119&lt;&gt;"wait"),"AT",IF(AIH!$R121="AI",IF(Sheet1!$E121&lt;AIH!$Q121-50,50,"wait"),0))</f>
        <v>0</v>
      </c>
      <c r="CE120" s="8">
        <f>IF(AND(CE119&gt;0,CE119&lt;&gt;"wait"),"AT",IF(AIH!$R121="AI",IF(Sheet1!$E121&lt;AIH!$Q121-100,100,"wait"),0))</f>
        <v>0</v>
      </c>
      <c r="CF120" s="8">
        <f>IF(AND(CF119&gt;0,CF119&lt;&gt;"wait"),"AT",IF(AIH!$R121="AI",IF(Sheet1!$E121&lt;AIH!$Q121-150,150,"wait"),0))</f>
        <v>0</v>
      </c>
      <c r="CG120" s="8">
        <f>IF(AND(CG119&gt;0,CG119&lt;&gt;"wait"),"AT",IF(AIH!$R121="AI",IF(Sheet1!$E121&lt;AIH!$Q121-200,200,"wait"),0))</f>
        <v>0</v>
      </c>
      <c r="CH120" s="8">
        <f t="shared" si="40"/>
        <v>0</v>
      </c>
      <c r="CI120" s="8"/>
      <c r="CJ120" s="8">
        <f>IF(AND(CJ119&gt;0,CJ119&lt;&gt;"wait"),"AT",IF(AIH!$T121="AI",IF(Sheet1!$D121&gt;AIH!$S121+50,50,"wait"),0))</f>
        <v>0</v>
      </c>
      <c r="CK120" s="8">
        <f>IF(AND(CK119&gt;0,CK119&lt;&gt;"wait"),"AT",IF(AIH!$T121="AI",IF(Sheet1!$D121&gt;AIH!$S121+100,100,"wait"),0))</f>
        <v>0</v>
      </c>
      <c r="CL120" s="8">
        <f>IF(AND(CL119&gt;0,CL119&lt;&gt;"wait"),"AT",IF(AIH!$T121="AI",IF(Sheet1!$D121&gt;AIH!$S121+150,150,"wait"),0))</f>
        <v>0</v>
      </c>
      <c r="CM120" s="8">
        <f>IF(AND(CM119&gt;0,CM119&lt;&gt;"wait"),"AT",IF(AIH!$T121="AI",IF(Sheet1!$D121&gt;AIH!$S121+200,200,"wait"),0))</f>
        <v>0</v>
      </c>
      <c r="CN120" s="8">
        <f>IF(AND(CN119&gt;0,CN119&lt;&gt;"wait"),"AT",IF(AIH!$T121="AI",IF(Sheet1!$E121&lt;AIH!$S121-50,50,"wait"),0))</f>
        <v>0</v>
      </c>
      <c r="CO120" s="8">
        <f>IF(AND(CO119&gt;0,CO119&lt;&gt;"wait"),"AT",IF(AIH!$T121="AI",IF(Sheet1!$E121&lt;AIH!$S121-100,100,"wait"),0))</f>
        <v>0</v>
      </c>
      <c r="CP120" s="8">
        <f>IF(AND(CP119&gt;0,CP119&lt;&gt;"wait"),"AT",IF(AIH!$T121="AI",IF(Sheet1!$E121&lt;AIH!$S121-150,150,"wait"),0))</f>
        <v>0</v>
      </c>
      <c r="CQ120" s="8">
        <f>IF(AND(CQ119&gt;0,CQ119&lt;&gt;"wait"),"AT",IF(AIH!$T121="AI",IF(Sheet1!$E121&lt;AIH!$S121-200,200,"wait"),0))</f>
        <v>0</v>
      </c>
      <c r="CR120" s="8">
        <f t="shared" si="41"/>
        <v>0</v>
      </c>
      <c r="CS120" s="8"/>
      <c r="CT120" s="8">
        <f>IF(AND(CT119&gt;0,CT119&lt;&gt;"wait"),"AT",IF(AIH!$V121="AI",IF(Sheet1!$D121&gt;AIH!$U121+50,50,"wait"),0))</f>
        <v>0</v>
      </c>
      <c r="CU120" s="8">
        <f>IF(AND(CU119&gt;0,CU119&lt;&gt;"wait"),"AT",IF(AIH!$V121="AI",IF(Sheet1!$D121&gt;AIH!$U121+100,100,"wait"),0))</f>
        <v>0</v>
      </c>
      <c r="CV120" s="8">
        <f>IF(AND(CV119&gt;0,CV119&lt;&gt;"wait"),"AT",IF(AIH!$V121="AI",IF(Sheet1!$D121&gt;AIH!$U121+150,150,"wait"),0))</f>
        <v>0</v>
      </c>
      <c r="CW120" s="8">
        <f>IF(AND(CW119&gt;0,CW119&lt;&gt;"wait"),"AT",IF(AIH!$V121="AI",IF(Sheet1!$D121&gt;AIH!$U121+200,200,"wait"),0))</f>
        <v>0</v>
      </c>
      <c r="CX120" s="8">
        <f>IF(AND(CX119&gt;0,CX119&lt;&gt;"wait"),"AT",IF(AIH!$V121="AI",IF(Sheet1!$E121&lt;AIH!$U121-50,50,"wait"),0))</f>
        <v>0</v>
      </c>
      <c r="CY120" s="8">
        <f>IF(AND(CY119&gt;0,CY119&lt;&gt;"wait"),"AT",IF(AIH!$V121="AI",IF(Sheet1!$E121&lt;AIH!$U121-100,100,"wait"),0))</f>
        <v>0</v>
      </c>
      <c r="CZ120" s="8">
        <f>IF(AND(CZ119&gt;0,CZ119&lt;&gt;"wait"),"AT",IF(AIH!$V121="AI",IF(Sheet1!$E121&lt;AIH!$U121-150,150,"wait"),0))</f>
        <v>0</v>
      </c>
      <c r="DA120" s="8">
        <f>IF(AND(DA119&gt;0,DA119&lt;&gt;"wait"),"AT",IF(AIH!$V121="AI",IF(Sheet1!$E121&lt;AIH!$U121-200,200,"wait"),0))</f>
        <v>0</v>
      </c>
      <c r="DB120" s="8">
        <f t="shared" si="42"/>
        <v>0</v>
      </c>
      <c r="DC120" s="8"/>
      <c r="DD120" s="8">
        <f>IF(AND(DD119&gt;0,DD119&lt;&gt;"wait"),"AT",IF(AIH!$X121="AI",IF(Sheet1!$D121&gt;AIH!$W121+50,50,"wait"),0))</f>
        <v>0</v>
      </c>
      <c r="DE120" s="8">
        <f>IF(AND(DE119&gt;0,DE119&lt;&gt;"wait"),"AT",IF(AIH!$X121="AI",IF(Sheet1!$D121&gt;AIH!$W121+100,100,"wait"),0))</f>
        <v>0</v>
      </c>
      <c r="DF120" s="8">
        <f>IF(AND(DF119&gt;0,DF119&lt;&gt;"wait"),"AT",IF(AIH!$X121="AI",IF(Sheet1!$D121&gt;AIH!$W121+150,150,"wait"),0))</f>
        <v>0</v>
      </c>
      <c r="DG120" s="8">
        <f>IF(AND(DG119&gt;0,DG119&lt;&gt;"wait"),"AT",IF(AIH!$X121="AI",IF(Sheet1!$D121&gt;AIH!$W121+200,200,"wait"),0))</f>
        <v>0</v>
      </c>
      <c r="DH120" s="8">
        <f>IF(AND(DH119&gt;0,DH119&lt;&gt;"wait"),"AT",IF(AIH!$X121="AI",IF(Sheet1!$E121&lt;AIH!$W121-50,50,"wait"),0))</f>
        <v>0</v>
      </c>
      <c r="DI120" s="8">
        <f>IF(AND(DI119&gt;0,DI119&lt;&gt;"wait"),"AT",IF(AIH!$X121="AI",IF(Sheet1!$E121&lt;AIH!$W121-100,100,"wait"),0))</f>
        <v>0</v>
      </c>
      <c r="DJ120" s="8">
        <f>IF(AND(DJ119&gt;0,DJ119&lt;&gt;"wait"),"AT",IF(AIH!$X121="AI",IF(Sheet1!$E121&lt;AIH!$W121-150,150,"wait"),0))</f>
        <v>0</v>
      </c>
      <c r="DK120" s="8">
        <f>IF(AND(DK119&gt;0,DK119&lt;&gt;"wait"),"AT",IF(AIH!$X121="AI",IF(Sheet1!$E121&lt;AIH!$W121-200,200,"wait"),0))</f>
        <v>0</v>
      </c>
      <c r="DL120" s="8">
        <f t="shared" si="43"/>
        <v>0</v>
      </c>
      <c r="DN120" s="10">
        <f>IF(AND(DN119&gt;0,DN119&lt;&gt;"wait"),"AT",IF(AIH!$AA121="AI",IF(Sheet1!$D121&gt;AIH!$Z121+50,50,"wait"),0))</f>
        <v>0</v>
      </c>
      <c r="DO120" s="10">
        <f>IF(AND(DO119&gt;0,DO119&lt;&gt;"wait"),"AT",IF(AIH!$AA121="AI",IF(Sheet1!$D121&gt;AIH!$Z121+100,100,"wait"),0))</f>
        <v>0</v>
      </c>
      <c r="DP120" s="10">
        <f>IF(AND(DP119&gt;0,DP119&lt;&gt;"wait"),"AT",IF(AIH!$AA121="AI",IF(Sheet1!$D121&gt;AIH!$Z121+150,150,"wait"),0))</f>
        <v>0</v>
      </c>
      <c r="DQ120" s="10">
        <f>IF(AND(DQ119&gt;0,DQ119&lt;&gt;"wait"),"AT",IF(AIH!$AA121="AI",IF(Sheet1!$D121&gt;AIH!$Z121+200,200,"wait"),0))</f>
        <v>0</v>
      </c>
      <c r="DR120" s="10">
        <f>IF(AND(DR119&gt;0,DR119&lt;&gt;"wait"),"AT",IF(AIH!$AA121="AI",IF(Sheet1!$E121&lt;AIH!$Z121-50,50,"wait"),0))</f>
        <v>0</v>
      </c>
      <c r="DS120" s="10">
        <f>IF(AND(DS119&gt;0,DS119&lt;&gt;"wait"),"AT",IF(AIH!$AA121="AI",IF(Sheet1!$E121&lt;AIH!$Z121-100,100,"wait"),0))</f>
        <v>0</v>
      </c>
      <c r="DT120" s="10">
        <f>IF(AND(DT119&gt;0,DT119&lt;&gt;"wait"),"AT",IF(AIH!$AA121="AI",IF(Sheet1!$E121&lt;AIH!$Z121-150,150,"wait"),0))</f>
        <v>0</v>
      </c>
      <c r="DU120" s="10">
        <f>IF(AND(DU119&gt;0,DU119&lt;&gt;"wait"),"AT",IF(AIH!$AA121="AI",IF(Sheet1!$E121&lt;AIH!$Z121-200,200,"wait"),0))</f>
        <v>0</v>
      </c>
      <c r="DV120" s="10">
        <f t="shared" si="44"/>
        <v>0</v>
      </c>
      <c r="DX120" s="10">
        <f>IF(AND(DX119&gt;0,DX119&lt;&gt;"wait"),"AT",IF(AIH!$AC121="AI",IF(Sheet1!$D121&gt;AIH!$AB121+50,50,"wait"),0))</f>
        <v>0</v>
      </c>
      <c r="DY120" s="10">
        <f>IF(AND(DY119&gt;0,DY119&lt;&gt;"wait"),"AT",IF(AIH!$AC121="AI",IF(Sheet1!$D121&gt;AIH!$AB121+100,100,"wait"),0))</f>
        <v>0</v>
      </c>
      <c r="DZ120" s="10">
        <f>IF(AND(DZ119&gt;0,DZ119&lt;&gt;"wait"),"AT",IF(AIH!$AC121="AI",IF(Sheet1!$D121&gt;AIH!$AB121+150,150,"wait"),0))</f>
        <v>0</v>
      </c>
      <c r="EA120" s="10">
        <f>IF(AND(EA119&gt;0,EA119&lt;&gt;"wait"),"AT",IF(AIH!$AC121="AI",IF(Sheet1!$D121&gt;AIH!$AB121+200,200,"wait"),0))</f>
        <v>0</v>
      </c>
      <c r="EB120" s="10">
        <f>IF(AND(EB119&gt;0,EB119&lt;&gt;"wait"),"AT",IF(AIH!$AC121="AI",IF(Sheet1!$E121&lt;AIH!$AB121-50,50,"wait"),0))</f>
        <v>0</v>
      </c>
      <c r="EC120" s="10">
        <f>IF(AND(EC119&gt;0,EC119&lt;&gt;"wait"),"AT",IF(AIH!$AC121="AI",IF(Sheet1!$E121&lt;AIH!$AB121-100,100,"wait"),0))</f>
        <v>0</v>
      </c>
      <c r="ED120" s="10">
        <f>IF(AND(ED119&gt;0,ED119&lt;&gt;"wait"),"AT",IF(AIH!$AC121="AI",IF(Sheet1!$E121&lt;AIH!$AB121-150,150,"wait"),0))</f>
        <v>0</v>
      </c>
      <c r="EE120" s="10">
        <f>IF(AND(EE119&gt;0,EE119&lt;&gt;"wait"),"AT",IF(AIH!$AC121="AI",IF(Sheet1!$E121&lt;AIH!$AB121-200,200,"wait"),0))</f>
        <v>0</v>
      </c>
      <c r="EF120" s="10">
        <f t="shared" si="45"/>
        <v>0</v>
      </c>
      <c r="EH120" s="10">
        <f>IF(AND(EH119&gt;0,EH119&lt;&gt;"wait"),"AT",IF(AIH!$AE121="AI",IF(Sheet1!$D121&gt;AIH!$AD121+50,50,"wait"),0))</f>
        <v>0</v>
      </c>
      <c r="EI120" s="10">
        <f>IF(AND(EI119&gt;0,EI119&lt;&gt;"wait"),"AT",IF(AIH!$AE121="AI",IF(Sheet1!$D121&gt;AIH!$AD121+100,100,"wait"),0))</f>
        <v>0</v>
      </c>
      <c r="EJ120" s="10">
        <f>IF(AND(EJ119&gt;0,EJ119&lt;&gt;"wait"),"AT",IF(AIH!$AE121="AI",IF(Sheet1!$D121&gt;AIH!$AD121+150,150,"wait"),0))</f>
        <v>0</v>
      </c>
      <c r="EK120" s="10">
        <f>IF(AND(EK119&gt;0,EK119&lt;&gt;"wait"),"AT",IF(AIH!$AE121="AI",IF(Sheet1!$D121&gt;AIH!$AD121+200,200,"wait"),0))</f>
        <v>0</v>
      </c>
      <c r="EL120" s="10">
        <f>IF(AND(EL119&gt;0,EL119&lt;&gt;"wait"),"AT",IF(AIH!$AE121="AI",IF(Sheet1!$E121&lt;AIH!$AD121-50,50,"wait"),0))</f>
        <v>0</v>
      </c>
      <c r="EM120" s="10">
        <f>IF(AND(EM119&gt;0,EM119&lt;&gt;"wait"),"AT",IF(AIH!$AE121="AI",IF(Sheet1!$E121&lt;AIH!$AD121-100,100,"wait"),0))</f>
        <v>0</v>
      </c>
      <c r="EN120" s="10">
        <f>IF(AND(EN119&gt;0,EN119&lt;&gt;"wait"),"AT",IF(AIH!$AE121="AI",IF(Sheet1!$E121&lt;AIH!$AD121-150,150,"wait"),0))</f>
        <v>0</v>
      </c>
      <c r="EO120" s="10">
        <f>IF(AND(EO119&gt;0,EO119&lt;&gt;"wait"),"AT",IF(AIH!$AE121="AI",IF(Sheet1!$E121&lt;AIH!$AD121-200,200,"wait"),0))</f>
        <v>0</v>
      </c>
      <c r="EP120" s="10">
        <f t="shared" si="46"/>
        <v>0</v>
      </c>
      <c r="ER120" s="10">
        <f>IF(AND(ER119&gt;0,ER119&lt;&gt;"wait"),"AT",IF(AIH!$AG121="AI",IF(Sheet1!$D121&gt;AIH!$AF121+50,50,"wait"),0))</f>
        <v>0</v>
      </c>
      <c r="ES120" s="10">
        <f>IF(AND(ES119&gt;0,ES119&lt;&gt;"wait"),"AT",IF(AIH!$AG121="AI",IF(Sheet1!$D121&gt;AIH!$AF121+100,100,"wait"),0))</f>
        <v>0</v>
      </c>
      <c r="ET120" s="10">
        <f>IF(AND(ET119&gt;0,ET119&lt;&gt;"wait"),"AT",IF(AIH!$AG121="AI",IF(Sheet1!$D121&gt;AIH!$AF121+150,150,"wait"),0))</f>
        <v>0</v>
      </c>
      <c r="EU120" s="10">
        <f>IF(AND(EU119&gt;0,EU119&lt;&gt;"wait"),"AT",IF(AIH!$AG121="AI",IF(Sheet1!$D121&gt;AIH!$AF121+200,200,"wait"),0))</f>
        <v>0</v>
      </c>
      <c r="EV120" s="10">
        <f>IF(AND(EV119&gt;0,EV119&lt;&gt;"wait"),"AT",IF(AIH!$AG121="AI",IF(Sheet1!$E121&lt;AIH!$AF121-50,50,"wait"),0))</f>
        <v>0</v>
      </c>
      <c r="EW120" s="10">
        <f>IF(AND(EW119&gt;0,EW119&lt;&gt;"wait"),"AT",IF(AIH!$AG121="AI",IF(Sheet1!$E121&lt;AIH!$AF121-100,100,"wait"),0))</f>
        <v>0</v>
      </c>
      <c r="EX120" s="10">
        <f>IF(AND(EX119&gt;0,EX119&lt;&gt;"wait"),"AT",IF(AIH!$AG121="AI",IF(Sheet1!$E121&lt;AIH!$AF121-150,150,"wait"),0))</f>
        <v>0</v>
      </c>
      <c r="EY120" s="10">
        <f>IF(AND(EY119&gt;0,EY119&lt;&gt;"wait"),"AT",IF(AIH!$AG121="AI",IF(Sheet1!$E121&lt;AIH!$AF121-200,200,"wait"),0))</f>
        <v>0</v>
      </c>
      <c r="EZ120" s="10">
        <f t="shared" si="47"/>
        <v>0</v>
      </c>
      <c r="FB120" s="10">
        <f>IF(AND(FB119&gt;0,FB119&lt;&gt;"wait"),"AT",IF(AIH!$AI121="AI",IF(Sheet1!$D121&gt;AIH!$AH121+50,50,"wait"),0))</f>
        <v>0</v>
      </c>
      <c r="FC120" s="10">
        <f>IF(AND(FC119&gt;0,FC119&lt;&gt;"wait"),"AT",IF(AIH!$AI121="AI",IF(Sheet1!$D121&gt;AIH!$AH121+100,100,"wait"),0))</f>
        <v>0</v>
      </c>
      <c r="FD120" s="10">
        <f>IF(AND(FD119&gt;0,FD119&lt;&gt;"wait"),"AT",IF(AIH!$AI121="AI",IF(Sheet1!$D121&gt;AIH!$AH121+150,150,"wait"),0))</f>
        <v>0</v>
      </c>
      <c r="FE120" s="10">
        <f>IF(AND(FE119&gt;0,FE119&lt;&gt;"wait"),"AT",IF(AIH!$AI121="AI",IF(Sheet1!$D121&gt;AIH!$AH121+200,200,"wait"),0))</f>
        <v>0</v>
      </c>
      <c r="FF120" s="10">
        <f>IF(AND(FF119&gt;0,FF119&lt;&gt;"wait"),"AT",IF(AIH!$AI121="AI",IF(Sheet1!$E121&lt;AIH!$AH121-50,50,"wait"),0))</f>
        <v>0</v>
      </c>
      <c r="FG120" s="10">
        <f>IF(AND(FG119&gt;0,FG119&lt;&gt;"wait"),"AT",IF(AIH!$AI121="AI",IF(Sheet1!$E121&lt;AIH!$AH121-100,100,"wait"),0))</f>
        <v>0</v>
      </c>
      <c r="FH120" s="10">
        <f>IF(AND(FH119&gt;0,FH119&lt;&gt;"wait"),"AT",IF(AIH!$AI121="AI",IF(Sheet1!$E121&lt;AIH!$AH121-150,150,"wait"),0))</f>
        <v>0</v>
      </c>
      <c r="FI120" s="10">
        <f>IF(AND(FI119&gt;0,FI119&lt;&gt;"wait"),"AT",IF(AIH!$AI121="AI",IF(Sheet1!$E121&lt;AIH!$AH121-200,200,"wait"),0))</f>
        <v>0</v>
      </c>
      <c r="FJ120" s="10">
        <f t="shared" si="48"/>
        <v>0</v>
      </c>
      <c r="FL120" s="10">
        <f>IF(AND(FL119&gt;0,FL119&lt;&gt;"wait"),"AT",IF(AIH!$AK121="AI",IF(Sheet1!$D121&gt;AIH!$AJ121+50,50,"wait"),0))</f>
        <v>0</v>
      </c>
      <c r="FM120" s="10">
        <f>IF(AND(FM119&gt;0,FM119&lt;&gt;"wait"),"AT",IF(AIH!$AK121="AI",IF(Sheet1!$D121&gt;AIH!$AJ121+100,100,"wait"),0))</f>
        <v>0</v>
      </c>
      <c r="FN120" s="10">
        <f>IF(AND(FN119&gt;0,FN119&lt;&gt;"wait"),"AT",IF(AIH!$AK121="AI",IF(Sheet1!$D121&gt;AIH!$AJ121+150,150,"wait"),0))</f>
        <v>0</v>
      </c>
      <c r="FO120" s="10">
        <f>IF(AND(FO119&gt;0,FO119&lt;&gt;"wait"),"AT",IF(AIH!$AK121="AI",IF(Sheet1!$D121&gt;AIH!$AJ121+200,200,"wait"),0))</f>
        <v>0</v>
      </c>
      <c r="FP120" s="10">
        <f>IF(AND(FP119&gt;0,FP119&lt;&gt;"wait"),"AT",IF(AIH!$AK121="AI",IF(Sheet1!$E121&lt;AIH!$AJ121-50,50,"wait"),0))</f>
        <v>0</v>
      </c>
      <c r="FQ120" s="10">
        <f>IF(AND(FQ119&gt;0,FQ119&lt;&gt;"wait"),"AT",IF(AIH!$AK121="AI",IF(Sheet1!$E121&lt;AIH!$AJ121-100,100,"wait"),0))</f>
        <v>0</v>
      </c>
      <c r="FR120" s="10">
        <f>IF(AND(FR119&gt;0,FR119&lt;&gt;"wait"),"AT",IF(AIH!$AK121="AI",IF(Sheet1!$E121&lt;AIH!$AJ121-150,150,"wait"),0))</f>
        <v>0</v>
      </c>
      <c r="FS120" s="10">
        <f>IF(AND(FS119&gt;0,FS119&lt;&gt;"wait"),"AT",IF(AIH!$AK121="AI",IF(Sheet1!$E121&lt;AIH!$AJ121-200,200,"wait"),0))</f>
        <v>0</v>
      </c>
      <c r="FT120" s="10">
        <f t="shared" si="49"/>
        <v>0</v>
      </c>
      <c r="FV120" s="10">
        <f>IF(AND(FV119&gt;0,FV119&lt;&gt;"wait"),"AT",IF(AIH!$AM121="AI",IF(Sheet1!$D121&gt;AIH!$AL121+50,50,"wait"),0))</f>
        <v>0</v>
      </c>
      <c r="FW120" s="10">
        <f>IF(AND(FW119&gt;0,FW119&lt;&gt;"wait"),"AT",IF(AIH!$AM121="AI",IF(Sheet1!$D121&gt;AIH!$AL121+100,100,"wait"),0))</f>
        <v>0</v>
      </c>
      <c r="FX120" s="10">
        <f>IF(AND(FX119&gt;0,FX119&lt;&gt;"wait"),"AT",IF(AIH!$AM121="AI",IF(Sheet1!$D121&gt;AIH!$AL121+150,150,"wait"),0))</f>
        <v>0</v>
      </c>
      <c r="FY120" s="10">
        <f>IF(AND(FY119&gt;0,FY119&lt;&gt;"wait"),"AT",IF(AIH!$AM121="AI",IF(Sheet1!$D121&gt;AIH!$AL121+200,200,"wait"),0))</f>
        <v>0</v>
      </c>
      <c r="FZ120" s="10">
        <f>IF(AND(FZ119&gt;0,FZ119&lt;&gt;"wait"),"AT",IF(AIH!$AM121="AI",IF(Sheet1!$E121&lt;AIH!$AL121-50,50,"wait"),0))</f>
        <v>0</v>
      </c>
      <c r="GA120" s="10">
        <f>IF(AND(GA119&gt;0,GA119&lt;&gt;"wait"),"AT",IF(AIH!$AM121="AI",IF(Sheet1!$E121&lt;AIH!$AL121-100,100,"wait"),0))</f>
        <v>0</v>
      </c>
      <c r="GB120" s="10">
        <f>IF(AND(GB119&gt;0,GB119&lt;&gt;"wait"),"AT",IF(AIH!$AM121="AI",IF(Sheet1!$E121&lt;AIH!$AL121-150,150,"wait"),0))</f>
        <v>0</v>
      </c>
      <c r="GC120" s="10">
        <f>IF(AND(GC119&gt;0,GC119&lt;&gt;"wait"),"AT",IF(AIH!$AM121="AI",IF(Sheet1!$E121&lt;AIH!$AL121-200,200,"wait"),0))</f>
        <v>0</v>
      </c>
      <c r="GD120" s="10">
        <f t="shared" si="50"/>
        <v>0</v>
      </c>
      <c r="GF120" s="10">
        <f>IF(AND(GF119&gt;0,GF119&lt;&gt;"wait"),"AT",IF(AIH!$AO121="AI",IF(Sheet1!$D121&gt;AIH!$AN121+50,50,"wait"),0))</f>
        <v>0</v>
      </c>
      <c r="GG120" s="10">
        <f>IF(AND(GG119&gt;0,GG119&lt;&gt;"wait"),"AT",IF(AIH!$AO121="AI",IF(Sheet1!$D121&gt;AIH!$AN121+100,100,"wait"),0))</f>
        <v>0</v>
      </c>
      <c r="GH120" s="10">
        <f>IF(AND(GH119&gt;0,GH119&lt;&gt;"wait"),"AT",IF(AIH!$AO121="AI",IF(Sheet1!$D121&gt;AIH!$AN121+150,150,"wait"),0))</f>
        <v>0</v>
      </c>
      <c r="GI120" s="10">
        <f>IF(AND(GI119&gt;0,GI119&lt;&gt;"wait"),"AT",IF(AIH!$AO121="AI",IF(Sheet1!$D121&gt;AIH!$AN121+200,200,"wait"),0))</f>
        <v>0</v>
      </c>
      <c r="GJ120" s="10">
        <f>IF(AND(GJ119&gt;0,GJ119&lt;&gt;"wait"),"AT",IF(AIH!$AO121="AI",IF(Sheet1!$E121&lt;AIH!$AN121-50,50,"wait"),0))</f>
        <v>0</v>
      </c>
      <c r="GK120" s="10">
        <f>IF(AND(GK119&gt;0,GK119&lt;&gt;"wait"),"AT",IF(AIH!$AO121="AI",IF(Sheet1!$E121&lt;AIH!$AN121-100,100,"wait"),0))</f>
        <v>0</v>
      </c>
      <c r="GL120" s="10">
        <f>IF(AND(GL119&gt;0,GL119&lt;&gt;"wait"),"AT",IF(AIH!$AO121="AI",IF(Sheet1!$E121&lt;AIH!$AN121-150,150,"wait"),0))</f>
        <v>0</v>
      </c>
      <c r="GM120" s="10">
        <f>IF(AND(GM119&gt;0,GM119&lt;&gt;"wait"),"AT",IF(AIH!$AO121="AI",IF(Sheet1!$E121&lt;AIH!$AN121-200,200,"wait"),0))</f>
        <v>0</v>
      </c>
      <c r="GN120" s="10">
        <f t="shared" si="51"/>
        <v>0</v>
      </c>
      <c r="GP120" s="10">
        <f>IF(AND(GP119&gt;0,GP119&lt;&gt;"wait"),"AT",IF(AIH!$AQ121="AI",IF(Sheet1!$D121&gt;AIH!$AP121+50,50,"wait"),0))</f>
        <v>0</v>
      </c>
      <c r="GQ120" s="10">
        <f>IF(AND(GQ119&gt;0,GQ119&lt;&gt;"wait"),"AT",IF(AIH!$AQ121="AI",IF(Sheet1!$D121&gt;AIH!$AP121+100,100,"wait"),0))</f>
        <v>0</v>
      </c>
      <c r="GR120" s="10">
        <f>IF(AND(GR119&gt;0,GR119&lt;&gt;"wait"),"AT",IF(AIH!$AQ121="AI",IF(Sheet1!$D121&gt;AIH!$AP121+150,150,"wait"),0))</f>
        <v>0</v>
      </c>
      <c r="GS120" s="10">
        <f>IF(AND(GS119&gt;0,GS119&lt;&gt;"wait"),"AT",IF(AIH!$AQ121="AI",IF(Sheet1!$D121&gt;AIH!$AP121+200,200,"wait"),0))</f>
        <v>0</v>
      </c>
      <c r="GT120" s="10">
        <f>IF(AND(GT119&gt;0,GT119&lt;&gt;"wait"),"AT",IF(AIH!$AQ121="AI",IF(Sheet1!$E121&lt;AIH!$AP121-50,50,"wait"),0))</f>
        <v>0</v>
      </c>
      <c r="GU120" s="10">
        <f>IF(AND(GU119&gt;0,GU119&lt;&gt;"wait"),"AT",IF(AIH!$AQ121="AI",IF(Sheet1!$E121&lt;AIH!$AP121-100,100,"wait"),0))</f>
        <v>0</v>
      </c>
      <c r="GV120" s="10">
        <f>IF(AND(GV119&gt;0,GV119&lt;&gt;"wait"),"AT",IF(AIH!$AQ121="AI",IF(Sheet1!$E121&lt;AIH!$AP121-150,150,"wait"),0))</f>
        <v>0</v>
      </c>
      <c r="GW120" s="10">
        <f>IF(AND(GW119&gt;0,GW119&lt;&gt;"wait"),"AT",IF(AIH!$AQ121="AI",IF(Sheet1!$E121&lt;AIH!$AP121-200,200,"wait"),0))</f>
        <v>0</v>
      </c>
      <c r="GX120" s="10">
        <f t="shared" si="52"/>
        <v>0</v>
      </c>
      <c r="GZ120" s="10">
        <f>IF(AND(GZ119&gt;0,GZ119&lt;&gt;"wait"),"AT",IF(AIH!$AS121="AI",IF(Sheet1!$D121&gt;AIH!$AR121+50,50,"wait"),0))</f>
        <v>0</v>
      </c>
      <c r="HA120" s="10">
        <f>IF(AND(HA119&gt;0,HA119&lt;&gt;"wait"),"AT",IF(AIH!$AS121="AI",IF(Sheet1!$D121&gt;AIH!$AR121+100,100,"wait"),0))</f>
        <v>0</v>
      </c>
      <c r="HB120" s="10">
        <f>IF(AND(HB119&gt;0,HB119&lt;&gt;"wait"),"AT",IF(AIH!$AS121="AI",IF(Sheet1!$D121&gt;AIH!$AR121+150,150,"wait"),0))</f>
        <v>0</v>
      </c>
      <c r="HC120" s="10">
        <f>IF(AND(HC119&gt;0,HC119&lt;&gt;"wait"),"AT",IF(AIH!$AS121="AI",IF(Sheet1!$D121&gt;AIH!$AR121+200,200,"wait"),0))</f>
        <v>0</v>
      </c>
      <c r="HD120" s="10">
        <f>IF(AND(HD119&gt;0,HD119&lt;&gt;"wait"),"AT",IF(AIH!$AS121="AI",IF(Sheet1!$E121&lt;AIH!$AR121-50,50,"wait"),0))</f>
        <v>0</v>
      </c>
      <c r="HE120" s="10">
        <f>IF(AND(HE119&gt;0,HE119&lt;&gt;"wait"),"AT",IF(AIH!$AS121="AI",IF(Sheet1!$E121&lt;AIH!$AR121-100,100,"wait"),0))</f>
        <v>0</v>
      </c>
      <c r="HF120" s="10">
        <f>IF(AND(HF119&gt;0,HF119&lt;&gt;"wait"),"AT",IF(AIH!$AS121="AI",IF(Sheet1!$E121&lt;AIH!$AR121-150,150,"wait"),0))</f>
        <v>0</v>
      </c>
      <c r="HG120" s="10">
        <f>IF(AND(HG119&gt;0,HG119&lt;&gt;"wait"),"AT",IF(AIH!$AS121="AI",IF(Sheet1!$E121&lt;AIH!$AR121-200,200,"wait"),0))</f>
        <v>0</v>
      </c>
      <c r="HH120" s="10">
        <f t="shared" si="53"/>
        <v>0</v>
      </c>
      <c r="HJ120" s="10">
        <f>IF(AND(HJ119&gt;0,HJ119&lt;&gt;"wait"),"AT",IF(AIH!$AU121="AI",IF(Sheet1!$D121&gt;AIH!$AT121+50,50,"wait"),0))</f>
        <v>0</v>
      </c>
      <c r="HK120" s="10">
        <f>IF(AND(HK119&gt;0,HK119&lt;&gt;"wait"),"AT",IF(AIH!$AU121="AI",IF(Sheet1!$D121&gt;AIH!$AT121+100,100,"wait"),0))</f>
        <v>0</v>
      </c>
      <c r="HL120" s="10">
        <f>IF(AND(HL119&gt;0,HL119&lt;&gt;"wait"),"AT",IF(AIH!$AU121="AI",IF(Sheet1!$D121&gt;AIH!$AT121+150,150,"wait"),0))</f>
        <v>0</v>
      </c>
      <c r="HM120" s="10">
        <f>IF(AND(HM119&gt;0,HM119&lt;&gt;"wait"),"AT",IF(AIH!$AU121="AI",IF(Sheet1!$D121&gt;AIH!$AT121+200,200,"wait"),0))</f>
        <v>0</v>
      </c>
      <c r="HN120" s="10">
        <f>IF(AND(HN119&gt;0,HN119&lt;&gt;"wait"),"AT",IF(AIH!$AU121="AI",IF(Sheet1!$E121&lt;AIH!$AT121-50,50,"wait"),0))</f>
        <v>0</v>
      </c>
      <c r="HO120" s="10">
        <f>IF(AND(HO119&gt;0,HO119&lt;&gt;"wait"),"AT",IF(AIH!$AU121="AI",IF(Sheet1!$E121&lt;AIH!$AT121-100,100,"wait"),0))</f>
        <v>0</v>
      </c>
      <c r="HP120" s="10">
        <f>IF(AND(HP119&gt;0,HP119&lt;&gt;"wait"),"AT",IF(AIH!$AU121="AI",IF(Sheet1!$E121&lt;AIH!$AT121-150,150,"wait"),0))</f>
        <v>0</v>
      </c>
      <c r="HQ120" s="10">
        <f>IF(AND(HQ119&gt;0,HQ119&lt;&gt;"wait"),"AT",IF(AIH!$AU121="AI",IF(Sheet1!$E121&lt;AIH!$AT121-200,200,"wait"),0))</f>
        <v>0</v>
      </c>
      <c r="HR120" s="10">
        <f t="shared" si="54"/>
        <v>0</v>
      </c>
      <c r="HT120" s="10">
        <f>IF(AND(HT119&gt;0,HT119&lt;&gt;"wait"),"AT",IF(AIH!$AX121="AI",IF(Sheet1!$D121&gt;AIH!$AW121+50,50,"wait"),0))</f>
        <v>0</v>
      </c>
      <c r="HU120" s="10">
        <f>IF(AND(HU119&gt;0,HU119&lt;&gt;"wait"),"AT",IF(AIH!$AX121="AI",IF(Sheet1!$D121&gt;AIH!$AW121+100,100,"wait"),0))</f>
        <v>0</v>
      </c>
      <c r="HV120" s="10">
        <f>IF(AND(HV119&gt;0,HV119&lt;&gt;"wait"),"AT",IF(AIH!$AX121="AI",IF(Sheet1!$D121&gt;AIH!$AW121+150,150,"wait"),0))</f>
        <v>0</v>
      </c>
      <c r="HW120" s="10">
        <f>IF(AND(HW119&gt;0,HW119&lt;&gt;"wait"),"AT",IF(AIH!$AX121="AI",IF(Sheet1!$D121&gt;AIH!$AW121+200,200,"wait"),0))</f>
        <v>0</v>
      </c>
      <c r="HX120" s="10">
        <f>IF(AND(HX119&gt;0,HX119&lt;&gt;"wait"),"AT",IF(AIH!$AX121="AI",IF(Sheet1!$E121&lt;AIH!$AW121-50,50,"wait"),0))</f>
        <v>0</v>
      </c>
      <c r="HY120" s="10">
        <f>IF(AND(HY119&gt;0,HY119&lt;&gt;"wait"),"AT",IF(AIH!$AX121="AI",IF(Sheet1!$E121&lt;AIH!$AW121-100,100,"wait"),0))</f>
        <v>0</v>
      </c>
      <c r="HZ120" s="10">
        <f>IF(AND(HZ119&gt;0,HZ119&lt;&gt;"wait"),"AT",IF(AIH!$AX121="AI",IF(Sheet1!$E121&lt;AIH!$AW121-150,150,"wait"),0))</f>
        <v>0</v>
      </c>
      <c r="IA120" s="10">
        <f>IF(AND(IA119&gt;0,IA119&lt;&gt;"wait"),"AT",IF(AIH!$AX121="AI",IF(Sheet1!$E121&lt;AIH!$AW121-200,200,"wait"),0))</f>
        <v>0</v>
      </c>
      <c r="IB120" s="10">
        <f t="shared" si="55"/>
        <v>0</v>
      </c>
      <c r="ID120" s="10">
        <f>IF(AND(ID119&gt;0,ID119&lt;&gt;"wait"),"AT",IF(AIH!$AZ121="AI",IF(Sheet1!$D121&gt;AIH!$AY121+50,50,"wait"),0))</f>
        <v>0</v>
      </c>
      <c r="IE120" s="10">
        <f>IF(AND(IE119&gt;0,IE119&lt;&gt;"wait"),"AT",IF(AIH!$AZ121="AI",IF(Sheet1!$D121&gt;AIH!$AY121+100,100,"wait"),0))</f>
        <v>0</v>
      </c>
      <c r="IF120" s="10">
        <f>IF(AND(IF119&gt;0,IF119&lt;&gt;"wait"),"AT",IF(AIH!$AZ121="AI",IF(Sheet1!$D121&gt;AIH!$AY121+150,150,"wait"),0))</f>
        <v>0</v>
      </c>
      <c r="IG120" s="10">
        <f>IF(AND(IG119&gt;0,IG119&lt;&gt;"wait"),"AT",IF(AIH!$AZ121="AI",IF(Sheet1!$D121&gt;AIH!$AY121+200,200,"wait"),0))</f>
        <v>0</v>
      </c>
      <c r="IH120" s="10">
        <f>IF(AND(IH119&gt;0,IH119&lt;&gt;"wait"),"AT",IF(AIH!$AZ121="AI",IF(Sheet1!$E121&lt;AIH!$AY121-50,50,"wait"),0))</f>
        <v>0</v>
      </c>
      <c r="II120" s="10">
        <f>IF(AND(II119&gt;0,II119&lt;&gt;"wait"),"AT",IF(AIH!$AZ121="AI",IF(Sheet1!$E121&lt;AIH!$AY121-100,100,"wait"),0))</f>
        <v>0</v>
      </c>
      <c r="IJ120" s="10">
        <f>IF(AND(IJ119&gt;0,IJ119&lt;&gt;"wait"),"AT",IF(AIH!$AZ121="AI",IF(Sheet1!$E121&lt;AIH!$AY121-150,150,"wait"),0))</f>
        <v>0</v>
      </c>
      <c r="IK120" s="10">
        <f>IF(AND(IK119&gt;0,IK119&lt;&gt;"wait"),"AT",IF(AIH!$AZ121="AI",IF(Sheet1!$E121&lt;AIH!$AY121-200,200,"wait"),0))</f>
        <v>0</v>
      </c>
      <c r="IL120" s="10">
        <f t="shared" si="56"/>
        <v>0</v>
      </c>
      <c r="IN120" s="10">
        <f>IF(AND(IN119&gt;0,IN119&lt;&gt;"wait"),"AT",IF(AIH!$BB121="AI",IF(Sheet1!$D121&gt;AIH!$BA121+50,50,"wait"),0))</f>
        <v>0</v>
      </c>
      <c r="IO120" s="10">
        <f>IF(AND(IO119&gt;0,IO119&lt;&gt;"wait"),"AT",IF(AIH!$BB121="AI",IF(Sheet1!$D121&gt;AIH!$BA121+100,100,"wait"),0))</f>
        <v>0</v>
      </c>
      <c r="IP120" s="10">
        <f>IF(AND(IP119&gt;0,IP119&lt;&gt;"wait"),"AT",IF(AIH!$BB121="AI",IF(Sheet1!$D121&gt;AIH!$BA121+150,150,"wait"),0))</f>
        <v>0</v>
      </c>
      <c r="IQ120" s="10">
        <f>IF(AND(IQ119&gt;0,IQ119&lt;&gt;"wait"),"AT",IF(AIH!$BB121="AI",IF(Sheet1!$D121&gt;AIH!$BA121+200,200,"wait"),0))</f>
        <v>0</v>
      </c>
      <c r="IR120" s="10">
        <f>IF(AND(IR119&gt;0,IR119&lt;&gt;"wait"),"AT",IF(AIH!$BB121="AI",IF(Sheet1!$E121&lt;AIH!$BA121-50,50,"wait"),0))</f>
        <v>0</v>
      </c>
      <c r="IS120" s="10">
        <f>IF(AND(IS119&gt;0,IS119&lt;&gt;"wait"),"AT",IF(AIH!$BB121="AI",IF(Sheet1!$E121&lt;AIH!$BA121-100,100,"wait"),0))</f>
        <v>0</v>
      </c>
      <c r="IT120" s="10">
        <f>IF(AND(IT119&gt;0,IT119&lt;&gt;"wait"),"AT",IF(AIH!$BB121="AI",IF(Sheet1!$E121&lt;AIH!$BA121-150,150,"wait"),0))</f>
        <v>0</v>
      </c>
      <c r="IU120" s="10">
        <f>IF(AND(IU119&gt;0,IU119&lt;&gt;"wait"),"AT",IF(AIH!$BB121="AI",IF(Sheet1!$E121&lt;AIH!$BA121-200,200,"wait"),0))</f>
        <v>0</v>
      </c>
      <c r="IV120" s="10">
        <f t="shared" si="57"/>
        <v>0</v>
      </c>
      <c r="IX120" s="10">
        <f>IF(AND(IX119&gt;0,IX119&lt;&gt;"wait"),"AT",IF(AIH!$BD121="AI",IF(Sheet1!$D121&gt;AIH!$BC121+50,50,"wait"),0))</f>
        <v>0</v>
      </c>
      <c r="IY120" s="10">
        <f>IF(AND(IY119&gt;0,IY119&lt;&gt;"wait"),"AT",IF(AIH!$BD121="AI",IF(Sheet1!$D121&gt;AIH!$BC121+100,100,"wait"),0))</f>
        <v>0</v>
      </c>
      <c r="IZ120" s="10">
        <f>IF(AND(IZ119&gt;0,IZ119&lt;&gt;"wait"),"AT",IF(AIH!$BD121="AI",IF(Sheet1!$D121&gt;AIH!$BC121+150,150,"wait"),0))</f>
        <v>0</v>
      </c>
      <c r="JA120" s="10">
        <f>IF(AND(JA119&gt;0,JA119&lt;&gt;"wait"),"AT",IF(AIH!$BD121="AI",IF(Sheet1!$D121&gt;AIH!$BC121+200,200,"wait"),0))</f>
        <v>0</v>
      </c>
      <c r="JB120" s="10">
        <f>IF(AND(JB119&gt;0,JB119&lt;&gt;"wait"),"AT",IF(AIH!$BD121="AI",IF(Sheet1!$E121&lt;AIH!$BC121-50,50,"wait"),0))</f>
        <v>0</v>
      </c>
      <c r="JC120" s="10">
        <f>IF(AND(JC119&gt;0,JC119&lt;&gt;"wait"),"AT",IF(AIH!$BD121="AI",IF(Sheet1!$E121&lt;AIH!$BC121-100,100,"wait"),0))</f>
        <v>0</v>
      </c>
      <c r="JD120" s="10">
        <f>IF(AND(JD119&gt;0,JD119&lt;&gt;"wait"),"AT",IF(AIH!$BD121="AI",IF(Sheet1!$E121&lt;AIH!$BC121-150,150,"wait"),0))</f>
        <v>0</v>
      </c>
      <c r="JE120" s="10">
        <f>IF(AND(JE119&gt;0,JE119&lt;&gt;"wait"),"AT",IF(AIH!$BD121="AI",IF(Sheet1!$E121&lt;AIH!$BC121-200,200,"wait"),0))</f>
        <v>0</v>
      </c>
      <c r="JF120" s="10">
        <f t="shared" si="58"/>
        <v>0</v>
      </c>
      <c r="JH120" s="10">
        <f>IF(AND(JH119&gt;0,JH119&lt;&gt;"wait"),"AT",IF(AIH!$BF121="AI",IF(Sheet1!$D121&gt;AIH!$BE121+50,50,"wait"),0))</f>
        <v>0</v>
      </c>
      <c r="JI120" s="10">
        <f>IF(AND(JI119&gt;0,JI119&lt;&gt;"wait"),"AT",IF(AIH!$BF121="AI",IF(Sheet1!$D121&gt;AIH!$BE121+100,100,"wait"),0))</f>
        <v>0</v>
      </c>
      <c r="JJ120" s="10">
        <f>IF(AND(JJ119&gt;0,JJ119&lt;&gt;"wait"),"AT",IF(AIH!$BF121="AI",IF(Sheet1!$D121&gt;AIH!$BE121+150,150,"wait"),0))</f>
        <v>0</v>
      </c>
      <c r="JK120" s="10">
        <f>IF(AND(JK119&gt;0,JK119&lt;&gt;"wait"),"AT",IF(AIH!$BF121="AI",IF(Sheet1!$D121&gt;AIH!$BE121+200,200,"wait"),0))</f>
        <v>0</v>
      </c>
      <c r="JL120" s="10">
        <f>IF(AND(JL119&gt;0,JL119&lt;&gt;"wait"),"AT",IF(AIH!$BF121="AI",IF(Sheet1!$E121&lt;AIH!$BE121-50,50,"wait"),0))</f>
        <v>0</v>
      </c>
      <c r="JM120" s="10">
        <f>IF(AND(JM119&gt;0,JM119&lt;&gt;"wait"),"AT",IF(AIH!$BF121="AI",IF(Sheet1!$E121&lt;AIH!$BE121-100,100,"wait"),0))</f>
        <v>0</v>
      </c>
      <c r="JN120" s="10">
        <f>IF(AND(JN119&gt;0,JN119&lt;&gt;"wait"),"AT",IF(AIH!$BF121="AI",IF(Sheet1!$E121&lt;AIH!$BE121-150,150,"wait"),0))</f>
        <v>0</v>
      </c>
      <c r="JO120" s="10">
        <f>IF(AND(JO119&gt;0,JO119&lt;&gt;"wait"),"AT",IF(AIH!$BF121="AI",IF(Sheet1!$E121&lt;AIH!$BE121-200,200,"wait"),0))</f>
        <v>0</v>
      </c>
      <c r="JP120" s="10">
        <f t="shared" si="59"/>
        <v>0</v>
      </c>
      <c r="JR120" s="10">
        <f>IF(AND(JR119&gt;0,JR119&lt;&gt;"wait"),"AT",IF(AIH!$BH121="AI",IF(Sheet1!$D121&gt;AIH!$BG121+50,50,"wait"),0))</f>
        <v>0</v>
      </c>
      <c r="JS120" s="10">
        <f>IF(AND(JS119&gt;0,JS119&lt;&gt;"wait"),"AT",IF(AIH!$BH121="AI",IF(Sheet1!$D121&gt;AIH!$BG121+100,100,"wait"),0))</f>
        <v>0</v>
      </c>
      <c r="JT120" s="10">
        <f>IF(AND(JT119&gt;0,JT119&lt;&gt;"wait"),"AT",IF(AIH!$BH121="AI",IF(Sheet1!$D121&gt;AIH!$BG121+150,150,"wait"),0))</f>
        <v>0</v>
      </c>
      <c r="JU120" s="10">
        <f>IF(AND(JU119&gt;0,JU119&lt;&gt;"wait"),"AT",IF(AIH!$BH121="AI",IF(Sheet1!$D121&gt;AIH!$BG121+200,200,"wait"),0))</f>
        <v>0</v>
      </c>
      <c r="JV120" s="10">
        <f>IF(AND(JV119&gt;0,JV119&lt;&gt;"wait"),"AT",IF(AIH!$BH121="AI",IF(Sheet1!$E121&lt;AIH!$BG121-50,50,"wait"),0))</f>
        <v>0</v>
      </c>
      <c r="JW120" s="10">
        <f>IF(AND(JW119&gt;0,JW119&lt;&gt;"wait"),"AT",IF(AIH!$BH121="AI",IF(Sheet1!$E121&lt;AIH!$BG121-100,100,"wait"),0))</f>
        <v>0</v>
      </c>
      <c r="JX120" s="10">
        <f>IF(AND(JX119&gt;0,JX119&lt;&gt;"wait"),"AT",IF(AIH!$BH121="AI",IF(Sheet1!$E121&lt;AIH!$BG121-150,150,"wait"),0))</f>
        <v>0</v>
      </c>
      <c r="JY120" s="10">
        <f>IF(AND(JY119&gt;0,JY119&lt;&gt;"wait"),"AT",IF(AIH!$BH121="AI",IF(Sheet1!$E121&lt;AIH!$BG121-200,200,"wait"),0))</f>
        <v>0</v>
      </c>
      <c r="JZ120" s="10">
        <f t="shared" si="60"/>
        <v>0</v>
      </c>
      <c r="KB120" s="10">
        <f>IF(AND(KB119&gt;0,KB119&lt;&gt;"wait"),"AT",IF(AIH!$BJ121="AI",IF(Sheet1!$D121&gt;AIH!$BI121+50,50,"wait"),0))</f>
        <v>0</v>
      </c>
      <c r="KC120" s="10">
        <f>IF(AND(KC119&gt;0,KC119&lt;&gt;"wait"),"AT",IF(AIH!$BJ121="AI",IF(Sheet1!$D121&gt;AIH!$BI121+100,100,"wait"),0))</f>
        <v>0</v>
      </c>
      <c r="KD120" s="10">
        <f>IF(AND(KD119&gt;0,KD119&lt;&gt;"wait"),"AT",IF(AIH!$BJ121="AI",IF(Sheet1!$D121&gt;AIH!$BI121+150,150,"wait"),0))</f>
        <v>0</v>
      </c>
      <c r="KE120" s="10">
        <f>IF(AND(KE119&gt;0,KE119&lt;&gt;"wait"),"AT",IF(AIH!$BJ121="AI",IF(Sheet1!$D121&gt;AIH!$BI121+200,200,"wait"),0))</f>
        <v>0</v>
      </c>
      <c r="KF120" s="10">
        <f>IF(AND(KF119&gt;0,KF119&lt;&gt;"wait"),"AT",IF(AIH!$BJ121="AI",IF(Sheet1!$E121&lt;AIH!$BI121-50,50,"wait"),0))</f>
        <v>0</v>
      </c>
      <c r="KG120" s="10">
        <f>IF(AND(KG119&gt;0,KG119&lt;&gt;"wait"),"AT",IF(AIH!$BJ121="AI",IF(Sheet1!$E121&lt;AIH!$BI121-100,100,"wait"),0))</f>
        <v>0</v>
      </c>
      <c r="KH120" s="10">
        <f>IF(AND(KH119&gt;0,KH119&lt;&gt;"wait"),"AT",IF(AIH!$BJ121="AI",IF(Sheet1!$E121&lt;AIH!$BI121-150,150,"wait"),0))</f>
        <v>0</v>
      </c>
      <c r="KI120" s="10">
        <f>IF(AND(KI119&gt;0,KI119&lt;&gt;"wait"),"AT",IF(AIH!$BJ121="AI",IF(Sheet1!$E121&lt;AIH!$BI121-200,200,"wait"),0))</f>
        <v>0</v>
      </c>
      <c r="KJ120" s="10">
        <f t="shared" si="61"/>
        <v>0</v>
      </c>
      <c r="KL120" s="10">
        <f>IF(AND(KL119&gt;0,KL119&lt;&gt;"wait"),"AT",IF(AIH!$BL121="AI",IF(Sheet1!$D121&gt;AIH!$BK121+50,50,"wait"),0))</f>
        <v>0</v>
      </c>
      <c r="KM120" s="10">
        <f>IF(AND(KM119&gt;0,KM119&lt;&gt;"wait"),"AT",IF(AIH!$BL121="AI",IF(Sheet1!$D121&gt;AIH!$BK121+100,100,"wait"),0))</f>
        <v>0</v>
      </c>
      <c r="KN120" s="10">
        <f>IF(AND(KN119&gt;0,KN119&lt;&gt;"wait"),"AT",IF(AIH!$BL121="AI",IF(Sheet1!$D121&gt;AIH!$BK121+150,150,"wait"),0))</f>
        <v>0</v>
      </c>
      <c r="KO120" s="10">
        <f>IF(AND(KO119&gt;0,KO119&lt;&gt;"wait"),"AT",IF(AIH!$BL121="AI",IF(Sheet1!$D121&gt;AIH!$BK121+200,200,"wait"),0))</f>
        <v>0</v>
      </c>
      <c r="KP120" s="10">
        <f>IF(AND(KP119&gt;0,KP119&lt;&gt;"wait"),"AT",IF(AIH!$BL121="AI",IF(Sheet1!$E121&lt;AIH!$BK121-50,50,"wait"),0))</f>
        <v>0</v>
      </c>
      <c r="KQ120" s="10">
        <f>IF(AND(KQ119&gt;0,KQ119&lt;&gt;"wait"),"AT",IF(AIH!$BL121="AI",IF(Sheet1!$E121&lt;AIH!$BK121-100,100,"wait"),0))</f>
        <v>0</v>
      </c>
      <c r="KR120" s="10">
        <f>IF(AND(KR119&gt;0,KR119&lt;&gt;"wait"),"AT",IF(AIH!$BL121="AI",IF(Sheet1!$E121&lt;AIH!$BK121-150,150,"wait"),0))</f>
        <v>0</v>
      </c>
      <c r="KS120" s="10">
        <f>IF(AND(KS119&gt;0,KS119&lt;&gt;"wait"),"AT",IF(AIH!$BL121="AI",IF(Sheet1!$E121&lt;AIH!$BK121-200,200,"wait"),0))</f>
        <v>0</v>
      </c>
      <c r="KT120" s="10">
        <f t="shared" si="62"/>
        <v>0</v>
      </c>
      <c r="KV120" s="10">
        <f>IF(AND(KV119&gt;0,KV119&lt;&gt;"wait"),"AT",IF(AIH!$BN121="AI",IF(Sheet1!$D121&gt;AIH!$BM121+50,50,"wait"),0))</f>
        <v>0</v>
      </c>
      <c r="KW120" s="10">
        <f>IF(AND(KW119&gt;0,KW119&lt;&gt;"wait"),"AT",IF(AIH!$BN121="AI",IF(Sheet1!$D121&gt;AIH!$BM121+100,100,"wait"),0))</f>
        <v>0</v>
      </c>
      <c r="KX120" s="10">
        <f>IF(AND(KX119&gt;0,KX119&lt;&gt;"wait"),"AT",IF(AIH!$BN121="AI",IF(Sheet1!$D121&gt;AIH!$BM121+150,150,"wait"),0))</f>
        <v>0</v>
      </c>
      <c r="KY120" s="10">
        <f>IF(AND(KY119&gt;0,KY119&lt;&gt;"wait"),"AT",IF(AIH!$BN121="AI",IF(Sheet1!$D121&gt;AIH!$BM121+200,200,"wait"),0))</f>
        <v>0</v>
      </c>
      <c r="KZ120" s="10">
        <f>IF(AND(KZ119&gt;0,KZ119&lt;&gt;"wait"),"AT",IF(AIH!$BN121="AI",IF(Sheet1!$E121&lt;AIH!$BM121-50,50,"wait"),0))</f>
        <v>0</v>
      </c>
      <c r="LA120" s="10">
        <f>IF(AND(LA119&gt;0,LA119&lt;&gt;"wait"),"AT",IF(AIH!$BN121="AI",IF(Sheet1!$E121&lt;AIH!$BM121-100,100,"wait"),0))</f>
        <v>0</v>
      </c>
      <c r="LB120" s="10">
        <f>IF(AND(LB119&gt;0,LB119&lt;&gt;"wait"),"AT",IF(AIH!$BN121="AI",IF(Sheet1!$E121&lt;AIH!$BM121-150,150,"wait"),0))</f>
        <v>0</v>
      </c>
      <c r="LC120" s="10">
        <f>IF(AND(LC119&gt;0,LC119&lt;&gt;"wait"),"AT",IF(AIH!$BN121="AI",IF(Sheet1!$E121&lt;AIH!$BM121-200,200,"wait"),0))</f>
        <v>0</v>
      </c>
      <c r="LD120" s="10">
        <f t="shared" si="63"/>
        <v>0</v>
      </c>
      <c r="LF120" s="10">
        <f>IF(AND(LF119&gt;0,LF119&lt;&gt;"wait"),"AT",IF(AIH!$BP121="AI",IF(Sheet1!$D121&gt;AIH!$BO121+50,50,"wait"),0))</f>
        <v>0</v>
      </c>
      <c r="LG120" s="10">
        <f>IF(AND(LG119&gt;0,LG119&lt;&gt;"wait"),"AT",IF(AIH!$BP121="AI",IF(Sheet1!$D121&gt;AIH!$BO121+100,100,"wait"),0))</f>
        <v>0</v>
      </c>
      <c r="LH120" s="10">
        <f>IF(AND(LH119&gt;0,LH119&lt;&gt;"wait"),"AT",IF(AIH!$BP121="AI",IF(Sheet1!$D121&gt;AIH!$BO121+150,150,"wait"),0))</f>
        <v>0</v>
      </c>
      <c r="LI120" s="10">
        <f>IF(AND(LI119&gt;0,LI119&lt;&gt;"wait"),"AT",IF(AIH!$BP121="AI",IF(Sheet1!$D121&gt;AIH!$BO121+200,200,"wait"),0))</f>
        <v>0</v>
      </c>
      <c r="LJ120" s="10">
        <f>IF(AND(LJ119&gt;0,LJ119&lt;&gt;"wait"),"AT",IF(AIH!$BP121="AI",IF(Sheet1!$E121&lt;AIH!$BO121-50,50,"wait"),0))</f>
        <v>0</v>
      </c>
      <c r="LK120" s="10">
        <f>IF(AND(LK119&gt;0,LK119&lt;&gt;"wait"),"AT",IF(AIH!$BP121="AI",IF(Sheet1!$E121&lt;AIH!$BO121-100,100,"wait"),0))</f>
        <v>0</v>
      </c>
      <c r="LL120" s="10">
        <f>IF(AND(LL119&gt;0,LL119&lt;&gt;"wait"),"AT",IF(AIH!$BP121="AI",IF(Sheet1!$E121&lt;AIH!$BO121-150,150,"wait"),0))</f>
        <v>0</v>
      </c>
      <c r="LM120" s="10">
        <f>IF(AND(LM119&gt;0,LM119&lt;&gt;"wait"),"AT",IF(AIH!$BP121="AI",IF(Sheet1!$E121&lt;AIH!$BO121-200,200,"wait"),0))</f>
        <v>0</v>
      </c>
      <c r="LN120" s="10">
        <f t="shared" si="64"/>
        <v>0</v>
      </c>
      <c r="LP120" s="10">
        <f>IF(AND(LP119&gt;0,LP119&lt;&gt;"wait"),"AT",IF(AIH!$BR121="AI",IF(Sheet1!$D121&gt;AIH!$BQ121+50,50,"wait"),0))</f>
        <v>0</v>
      </c>
      <c r="LQ120" s="10">
        <f>IF(AND(LQ119&gt;0,LQ119&lt;&gt;"wait"),"AT",IF(AIH!$BR121="AI",IF(Sheet1!$D121&gt;AIH!$BQ121+100,100,"wait"),0))</f>
        <v>0</v>
      </c>
      <c r="LR120" s="10">
        <f>IF(AND(LR119&gt;0,LR119&lt;&gt;"wait"),"AT",IF(AIH!$BR121="AI",IF(Sheet1!$D121&gt;AIH!$BQ121+150,150,"wait"),0))</f>
        <v>0</v>
      </c>
      <c r="LS120" s="10">
        <f>IF(AND(LS119&gt;0,LS119&lt;&gt;"wait"),"AT",IF(AIH!$BR121="AI",IF(Sheet1!$D121&gt;AIH!$BQ121+200,200,"wait"),0))</f>
        <v>0</v>
      </c>
      <c r="LT120" s="10">
        <f>IF(AND(LT119&gt;0,LT119&lt;&gt;"wait"),"AT",IF(AIH!$BR121="AI",IF(Sheet1!$E121&lt;AIH!$BQ121-50,50,"wait"),0))</f>
        <v>0</v>
      </c>
      <c r="LU120" s="10">
        <f>IF(AND(LU119&gt;0,LU119&lt;&gt;"wait"),"AT",IF(AIH!$BR121="AI",IF(Sheet1!$E121&lt;AIH!$BQ121-100,100,"wait"),0))</f>
        <v>0</v>
      </c>
      <c r="LV120" s="10">
        <f>IF(AND(LV119&gt;0,LV119&lt;&gt;"wait"),"AT",IF(AIH!$BR121="AI",IF(Sheet1!$E121&lt;AIH!$BQ121-150,150,"wait"),0))</f>
        <v>0</v>
      </c>
      <c r="LW120" s="10">
        <f>IF(AND(LW119&gt;0,LW119&lt;&gt;"wait"),"AT",IF(AIH!$BR121="AI",IF(Sheet1!$E121&lt;AIH!$BQ121-200,200,"wait"),0))</f>
        <v>0</v>
      </c>
      <c r="LX120" s="10">
        <f t="shared" si="65"/>
        <v>0</v>
      </c>
    </row>
    <row r="121" spans="1:336" x14ac:dyDescent="0.3">
      <c r="A121" t="str">
        <f>Sheet1!B121</f>
        <v>03/01 11:14</v>
      </c>
      <c r="B121">
        <f>Sheet1!D121</f>
        <v>29135</v>
      </c>
      <c r="C121">
        <f>Sheet1!E121</f>
        <v>29119</v>
      </c>
      <c r="E121">
        <f>MAX($B121:$B$162)</f>
        <v>29241</v>
      </c>
      <c r="F121">
        <f>MIN($C121:$C$162)</f>
        <v>29110</v>
      </c>
      <c r="H121" s="8">
        <f>IF(AND(H120&gt;0,H120&lt;&gt;"wait"),"AT",IF(AIH!$D122="AI",IF(Sheet1!$D122&gt;AIH!$C122+50,50,"wait"),0))</f>
        <v>0</v>
      </c>
      <c r="I121" s="8">
        <f>IF(AND(I120&gt;0,I120&lt;&gt;"wait"),"AT",IF(AIH!$D122="AI",IF(Sheet1!$D122&gt;AIH!$C122+100,100,"wait"),0))</f>
        <v>0</v>
      </c>
      <c r="J121" s="8">
        <f>IF(AND(J120&gt;0,J120&lt;&gt;"wait"),"AT",IF(AIH!$D122="AI",IF(Sheet1!$D122&gt;AIH!$C122+150,150,"wait"),0))</f>
        <v>0</v>
      </c>
      <c r="K121" s="8">
        <f>IF(AND(K120&gt;0,K120&lt;&gt;"wait"),"AT",IF(AIH!$D122="AI",IF(Sheet1!$D122&gt;AIH!$C122+200,200,"wait"),0))</f>
        <v>0</v>
      </c>
      <c r="L121" s="8">
        <f>IF(AND(L120&gt;0,L120&lt;&gt;"wait"),"AT",IF(AIH!$D122="AI",IF(Sheet1!$E122&lt;AIH!$C122-50,50,"wait"),0))</f>
        <v>0</v>
      </c>
      <c r="M121" s="8">
        <f>IF(AND(M120&gt;0,M120&lt;&gt;"wait"),"AT",IF(AIH!$D122="AI",IF(Sheet1!$E122&lt;AIH!$C122-100,100,"wait"),0))</f>
        <v>0</v>
      </c>
      <c r="N121" s="8">
        <f>IF(AND(N120&gt;0,N120&lt;&gt;"wait"),"AT",IF(AIH!$D122="AI",IF(Sheet1!$E122&lt;AIH!$C122-150,150,"wait"),0))</f>
        <v>0</v>
      </c>
      <c r="O121" s="8">
        <f>IF(AND(O120&gt;0,O120&lt;&gt;"wait"),"AT",IF(AIH!$D122="AI",IF(Sheet1!$E122&lt;AIH!$C122-200,200,"wait"),0))</f>
        <v>0</v>
      </c>
      <c r="P121" s="8">
        <f t="shared" si="33"/>
        <v>0</v>
      </c>
      <c r="R121" s="8">
        <f>IF(AND(R120&gt;0,R120&lt;&gt;"wait"),"AT",IF(AIH!$F122="AI",IF(Sheet1!$D122&gt;AIH!$E122+50,50,"wait"),0))</f>
        <v>0</v>
      </c>
      <c r="S121" s="8">
        <f>IF(AND(S120&gt;0,S120&lt;&gt;"wait"),"AT",IF(AIH!$F122="AI",IF(Sheet1!$D122&gt;AIH!$E122+100,100,"wait"),0))</f>
        <v>0</v>
      </c>
      <c r="T121" s="8">
        <f>IF(AND(T120&gt;0,T120&lt;&gt;"wait"),"AT",IF(AIH!$F122="AI",IF(Sheet1!$D122&gt;AIH!$E122+150,150,"wait"),0))</f>
        <v>0</v>
      </c>
      <c r="U121" s="8">
        <f>IF(AND(U120&gt;0,U120&lt;&gt;"wait"),"AT",IF(AIH!$F122="AI",IF(Sheet1!$D122&gt;AIH!$E122+200,200,"wait"),0))</f>
        <v>0</v>
      </c>
      <c r="V121" s="8">
        <f>IF(AND(V120&gt;0,V120&lt;&gt;"wait"),"AT",IF(AIH!$F122="AI",IF(Sheet1!$E122&lt;AIH!$E122-50,50,"wait"),0))</f>
        <v>0</v>
      </c>
      <c r="W121" s="8">
        <f>IF(AND(W120&gt;0,W120&lt;&gt;"wait"),"AT",IF(AIH!$F122="AI",IF(Sheet1!$E122&lt;AIH!$E122-100,100,"wait"),0))</f>
        <v>0</v>
      </c>
      <c r="X121" s="8">
        <f>IF(AND(X120&gt;0,X120&lt;&gt;"wait"),"AT",IF(AIH!$F122="AI",IF(Sheet1!$E122&lt;AIH!$E122-150,150,"wait"),0))</f>
        <v>0</v>
      </c>
      <c r="Y121" s="8">
        <f>IF(AND(Y120&gt;0,Y120&lt;&gt;"wait"),"AT",IF(AIH!$F122="AI",IF(Sheet1!$E122&lt;AIH!$E122-200,200,"wait"),0))</f>
        <v>0</v>
      </c>
      <c r="Z121" s="8">
        <f t="shared" si="34"/>
        <v>0</v>
      </c>
      <c r="AB121" s="8">
        <f>IF(AND(AB120&gt;0,AB120&lt;&gt;"wait"),"AT",IF(AIH!$H122="AI",IF(Sheet1!$D122&gt;AIH!$G122+50,50,"wait"),0))</f>
        <v>0</v>
      </c>
      <c r="AC121" s="8">
        <f>IF(AND(AC120&gt;0,AC120&lt;&gt;"wait"),"AT",IF(AIH!$H122="AI",IF(Sheet1!$D122&gt;AIH!$G122+100,100,"wait"),0))</f>
        <v>0</v>
      </c>
      <c r="AD121" s="8">
        <f>IF(AND(AD120&gt;0,AD120&lt;&gt;"wait"),"AT",IF(AIH!$H122="AI",IF(Sheet1!$D122&gt;AIH!$G122+150,150,"wait"),0))</f>
        <v>0</v>
      </c>
      <c r="AE121" s="8">
        <f>IF(AND(AE120&gt;0,AE120&lt;&gt;"wait"),"AT",IF(AIH!$H122="AI",IF(Sheet1!$D122&gt;AIH!$G122+200,200,"wait"),0))</f>
        <v>0</v>
      </c>
      <c r="AF121" s="8">
        <f>IF(AND(AF120&gt;0,AF120&lt;&gt;"wait"),"AT",IF(AIH!$H122="AI",IF(Sheet1!$E122&lt;AIH!$G122-50,50,"wait"),0))</f>
        <v>0</v>
      </c>
      <c r="AG121" s="8">
        <f>IF(AND(AG120&gt;0,AG120&lt;&gt;"wait"),"AT",IF(AIH!$H122="AI",IF(Sheet1!$E122&lt;AIH!$G122-100,100,"wait"),0))</f>
        <v>0</v>
      </c>
      <c r="AH121" s="8">
        <f>IF(AND(AH120&gt;0,AH120&lt;&gt;"wait"),"AT",IF(AIH!$H122="AI",IF(Sheet1!$E122&lt;AIH!$G122-150,150,"wait"),0))</f>
        <v>0</v>
      </c>
      <c r="AI121" s="8">
        <f>IF(AND(AI120&gt;0,AI120&lt;&gt;"wait"),"AT",IF(AIH!$H122="AI",IF(Sheet1!$E122&lt;AIH!$G122-200,200,"wait"),0))</f>
        <v>0</v>
      </c>
      <c r="AJ121" s="8">
        <f t="shared" si="35"/>
        <v>0</v>
      </c>
      <c r="AL121" s="8">
        <f>IF(AND(AL120&gt;0,AL120&lt;&gt;"wait"),"AT",IF(AIH!$J122="AI",IF(Sheet1!$D122&gt;AIH!$I122+50,50,"wait"),0))</f>
        <v>0</v>
      </c>
      <c r="AM121" s="8">
        <f>IF(AND(AM120&gt;0,AM120&lt;&gt;"wait"),"AT",IF(AIH!$J122="AI",IF(Sheet1!$D122&gt;AIH!$I122+100,100,"wait"),0))</f>
        <v>0</v>
      </c>
      <c r="AN121" s="8">
        <f>IF(AND(AN120&gt;0,AN120&lt;&gt;"wait"),"AT",IF(AIH!$J122="AI",IF(Sheet1!$D122&gt;AIH!$I122+150,150,"wait"),0))</f>
        <v>0</v>
      </c>
      <c r="AO121" s="8">
        <f>IF(AND(AO120&gt;0,AO120&lt;&gt;"wait"),"AT",IF(AIH!$J122="AI",IF(Sheet1!$D122&gt;AIH!$I122+200,200,"wait"),0))</f>
        <v>0</v>
      </c>
      <c r="AP121" s="8">
        <f>IF(AND(AP120&gt;0,AP120&lt;&gt;"wait"),"AT",IF(AIH!$J122="AI",IF(Sheet1!$E122&lt;AIH!$I122-50,50,"wait"),0))</f>
        <v>0</v>
      </c>
      <c r="AQ121" s="8">
        <f>IF(AND(AQ120&gt;0,AQ120&lt;&gt;"wait"),"AT",IF(AIH!$J122="AI",IF(Sheet1!$E122&lt;AIH!$I122-100,100,"wait"),0))</f>
        <v>0</v>
      </c>
      <c r="AR121" s="8">
        <f>IF(AND(AR120&gt;0,AR120&lt;&gt;"wait"),"AT",IF(AIH!$J122="AI",IF(Sheet1!$E122&lt;AIH!$I122-150,150,"wait"),0))</f>
        <v>0</v>
      </c>
      <c r="AS121" s="8">
        <f>IF(AND(AS120&gt;0,AS120&lt;&gt;"wait"),"AT",IF(AIH!$J122="AI",IF(Sheet1!$E122&lt;AIH!$I122-200,200,"wait"),0))</f>
        <v>0</v>
      </c>
      <c r="AT121" s="8">
        <f t="shared" si="36"/>
        <v>0</v>
      </c>
      <c r="AU121" s="8"/>
      <c r="AV121" s="8">
        <f>IF(AND(AV120&gt;0,AV120&lt;&gt;"wait"),"AT",IF(AIH!$L122="AI",IF(Sheet1!$D122&gt;AIH!$K122+50,50,"wait"),0))</f>
        <v>0</v>
      </c>
      <c r="AW121" s="8">
        <f>IF(AND(AW120&gt;0,AW120&lt;&gt;"wait"),"AT",IF(AIH!$L122="AI",IF(Sheet1!$D122&gt;AIH!$K122+100,100,"wait"),0))</f>
        <v>0</v>
      </c>
      <c r="AX121" s="8">
        <f>IF(AND(AX120&gt;0,AX120&lt;&gt;"wait"),"AT",IF(AIH!$L122="AI",IF(Sheet1!$D122&gt;AIH!$K122+150,150,"wait"),0))</f>
        <v>0</v>
      </c>
      <c r="AY121" s="8">
        <f>IF(AND(AY120&gt;0,AY120&lt;&gt;"wait"),"AT",IF(AIH!$L122="AI",IF(Sheet1!$D122&gt;AIH!$K122+200,200,"wait"),0))</f>
        <v>0</v>
      </c>
      <c r="AZ121" s="8">
        <f>IF(AND(AZ120&gt;0,AZ120&lt;&gt;"wait"),"AT",IF(AIH!$L122="AI",IF(Sheet1!$E122&lt;AIH!$K122-50,50,"wait"),0))</f>
        <v>0</v>
      </c>
      <c r="BA121" s="8">
        <f>IF(AND(BA120&gt;0,BA120&lt;&gt;"wait"),"AT",IF(AIH!$L122="AI",IF(Sheet1!$E122&lt;AIH!$K122-100,100,"wait"),0))</f>
        <v>0</v>
      </c>
      <c r="BB121" s="8">
        <f>IF(AND(BB120&gt;0,BB120&lt;&gt;"wait"),"AT",IF(AIH!$L122="AI",IF(Sheet1!$E122&lt;AIH!$K122-150,150,"wait"),0))</f>
        <v>0</v>
      </c>
      <c r="BC121" s="8">
        <f>IF(AND(BC120&gt;0,BC120&lt;&gt;"wait"),"AT",IF(AIH!$L122="AI",IF(Sheet1!$E122&lt;AIH!$K122-200,200,"wait"),0))</f>
        <v>0</v>
      </c>
      <c r="BD121" s="8">
        <f t="shared" si="37"/>
        <v>0</v>
      </c>
      <c r="BE121" s="8"/>
      <c r="BF121" s="8">
        <f>IF(AND(BF120&gt;0,BF120&lt;&gt;"wait"),"AT",IF(AIH!$N122="AI",IF(Sheet1!$D122&gt;AIH!$M122+50,50,"wait"),0))</f>
        <v>0</v>
      </c>
      <c r="BG121" s="8">
        <f>IF(AND(BG120&gt;0,BG120&lt;&gt;"wait"),"AT",IF(AIH!$N122="AI",IF(Sheet1!$D122&gt;AIH!$M122+100,100,"wait"),0))</f>
        <v>0</v>
      </c>
      <c r="BH121" s="8">
        <f>IF(AND(BH120&gt;0,BH120&lt;&gt;"wait"),"AT",IF(AIH!$N122="AI",IF(Sheet1!$D122&gt;AIH!$M122+150,150,"wait"),0))</f>
        <v>0</v>
      </c>
      <c r="BI121" s="8">
        <f>IF(AND(BI120&gt;0,BI120&lt;&gt;"wait"),"AT",IF(AIH!$N122="AI",IF(Sheet1!$D122&gt;AIH!$M122+200,200,"wait"),0))</f>
        <v>0</v>
      </c>
      <c r="BJ121" s="8">
        <f>IF(AND(BJ120&gt;0,BJ120&lt;&gt;"wait"),"AT",IF(AIH!$N122="AI",IF(Sheet1!$E122&lt;AIH!$M122-50,50,"wait"),0))</f>
        <v>0</v>
      </c>
      <c r="BK121" s="8">
        <f>IF(AND(BK120&gt;0,BK120&lt;&gt;"wait"),"AT",IF(AIH!$N122="AI",IF(Sheet1!$E122&lt;AIH!$M122-100,100,"wait"),0))</f>
        <v>0</v>
      </c>
      <c r="BL121" s="8">
        <f>IF(AND(BL120&gt;0,BL120&lt;&gt;"wait"),"AT",IF(AIH!$N122="AI",IF(Sheet1!$E122&lt;AIH!$M122-150,150,"wait"),0))</f>
        <v>0</v>
      </c>
      <c r="BM121" s="8">
        <f>IF(AND(BM120&gt;0,BM120&lt;&gt;"wait"),"AT",IF(AIH!$N122="AI",IF(Sheet1!$E122&lt;AIH!$M122-200,200,"wait"),0))</f>
        <v>0</v>
      </c>
      <c r="BN121" s="8">
        <f t="shared" si="38"/>
        <v>0</v>
      </c>
      <c r="BO121" s="8"/>
      <c r="BP121" s="8">
        <f>IF(AND(BP120&gt;0,BP120&lt;&gt;"wait"),"AT",IF(AIH!$P122="AI",IF(Sheet1!$D122&gt;AIH!$O122+50,50,"wait"),0))</f>
        <v>0</v>
      </c>
      <c r="BQ121" s="8">
        <f>IF(AND(BQ120&gt;0,BQ120&lt;&gt;"wait"),"AT",IF(AIH!$P122="AI",IF(Sheet1!$D122&gt;AIH!$O122+100,100,"wait"),0))</f>
        <v>0</v>
      </c>
      <c r="BR121" s="8">
        <f>IF(AND(BR120&gt;0,BR120&lt;&gt;"wait"),"AT",IF(AIH!$P122="AI",IF(Sheet1!$D122&gt;AIH!$O122+150,150,"wait"),0))</f>
        <v>0</v>
      </c>
      <c r="BS121" s="8">
        <f>IF(AND(BS120&gt;0,BS120&lt;&gt;"wait"),"AT",IF(AIH!$P122="AI",IF(Sheet1!$D122&gt;AIH!$O122+200,200,"wait"),0))</f>
        <v>0</v>
      </c>
      <c r="BT121" s="8">
        <f>IF(AND(BT120&gt;0,BT120&lt;&gt;"wait"),"AT",IF(AIH!$P122="AI",IF(Sheet1!$E122&lt;AIH!$O122-50,50,"wait"),0))</f>
        <v>0</v>
      </c>
      <c r="BU121" s="8">
        <f>IF(AND(BU120&gt;0,BU120&lt;&gt;"wait"),"AT",IF(AIH!$P122="AI",IF(Sheet1!$E122&lt;AIH!$O122-100,100,"wait"),0))</f>
        <v>0</v>
      </c>
      <c r="BV121" s="8">
        <f>IF(AND(BV120&gt;0,BV120&lt;&gt;"wait"),"AT",IF(AIH!$P122="AI",IF(Sheet1!$E122&lt;AIH!$O122-150,150,"wait"),0))</f>
        <v>0</v>
      </c>
      <c r="BW121" s="8">
        <f>IF(AND(BW120&gt;0,BW120&lt;&gt;"wait"),"AT",IF(AIH!$P122="AI",IF(Sheet1!$E122&lt;AIH!$O122-200,200,"wait"),0))</f>
        <v>0</v>
      </c>
      <c r="BX121" s="8">
        <f t="shared" si="39"/>
        <v>0</v>
      </c>
      <c r="BY121" s="8"/>
      <c r="BZ121" s="8">
        <f>IF(AND(BZ120&gt;0,BZ120&lt;&gt;"wait"),"AT",IF(AIH!$R122="AI",IF(Sheet1!$D122&gt;AIH!$Q122+50,50,"wait"),0))</f>
        <v>0</v>
      </c>
      <c r="CA121" s="8">
        <f>IF(AND(CA120&gt;0,CA120&lt;&gt;"wait"),"AT",IF(AIH!$R122="AI",IF(Sheet1!$D122&gt;AIH!$Q122+100,100,"wait"),0))</f>
        <v>0</v>
      </c>
      <c r="CB121" s="8">
        <f>IF(AND(CB120&gt;0,CB120&lt;&gt;"wait"),"AT",IF(AIH!$R122="AI",IF(Sheet1!$D122&gt;AIH!$Q122+150,150,"wait"),0))</f>
        <v>0</v>
      </c>
      <c r="CC121" s="8">
        <f>IF(AND(CC120&gt;0,CC120&lt;&gt;"wait"),"AT",IF(AIH!$R122="AI",IF(Sheet1!$D122&gt;AIH!$Q122+200,200,"wait"),0))</f>
        <v>0</v>
      </c>
      <c r="CD121" s="8">
        <f>IF(AND(CD120&gt;0,CD120&lt;&gt;"wait"),"AT",IF(AIH!$R122="AI",IF(Sheet1!$E122&lt;AIH!$Q122-50,50,"wait"),0))</f>
        <v>0</v>
      </c>
      <c r="CE121" s="8">
        <f>IF(AND(CE120&gt;0,CE120&lt;&gt;"wait"),"AT",IF(AIH!$R122="AI",IF(Sheet1!$E122&lt;AIH!$Q122-100,100,"wait"),0))</f>
        <v>0</v>
      </c>
      <c r="CF121" s="8">
        <f>IF(AND(CF120&gt;0,CF120&lt;&gt;"wait"),"AT",IF(AIH!$R122="AI",IF(Sheet1!$E122&lt;AIH!$Q122-150,150,"wait"),0))</f>
        <v>0</v>
      </c>
      <c r="CG121" s="8">
        <f>IF(AND(CG120&gt;0,CG120&lt;&gt;"wait"),"AT",IF(AIH!$R122="AI",IF(Sheet1!$E122&lt;AIH!$Q122-200,200,"wait"),0))</f>
        <v>0</v>
      </c>
      <c r="CH121" s="8">
        <f t="shared" si="40"/>
        <v>0</v>
      </c>
      <c r="CI121" s="8"/>
      <c r="CJ121" s="8">
        <f>IF(AND(CJ120&gt;0,CJ120&lt;&gt;"wait"),"AT",IF(AIH!$T122="AI",IF(Sheet1!$D122&gt;AIH!$S122+50,50,"wait"),0))</f>
        <v>0</v>
      </c>
      <c r="CK121" s="8">
        <f>IF(AND(CK120&gt;0,CK120&lt;&gt;"wait"),"AT",IF(AIH!$T122="AI",IF(Sheet1!$D122&gt;AIH!$S122+100,100,"wait"),0))</f>
        <v>0</v>
      </c>
      <c r="CL121" s="8">
        <f>IF(AND(CL120&gt;0,CL120&lt;&gt;"wait"),"AT",IF(AIH!$T122="AI",IF(Sheet1!$D122&gt;AIH!$S122+150,150,"wait"),0))</f>
        <v>0</v>
      </c>
      <c r="CM121" s="8">
        <f>IF(AND(CM120&gt;0,CM120&lt;&gt;"wait"),"AT",IF(AIH!$T122="AI",IF(Sheet1!$D122&gt;AIH!$S122+200,200,"wait"),0))</f>
        <v>0</v>
      </c>
      <c r="CN121" s="8">
        <f>IF(AND(CN120&gt;0,CN120&lt;&gt;"wait"),"AT",IF(AIH!$T122="AI",IF(Sheet1!$E122&lt;AIH!$S122-50,50,"wait"),0))</f>
        <v>0</v>
      </c>
      <c r="CO121" s="8">
        <f>IF(AND(CO120&gt;0,CO120&lt;&gt;"wait"),"AT",IF(AIH!$T122="AI",IF(Sheet1!$E122&lt;AIH!$S122-100,100,"wait"),0))</f>
        <v>0</v>
      </c>
      <c r="CP121" s="8">
        <f>IF(AND(CP120&gt;0,CP120&lt;&gt;"wait"),"AT",IF(AIH!$T122="AI",IF(Sheet1!$E122&lt;AIH!$S122-150,150,"wait"),0))</f>
        <v>0</v>
      </c>
      <c r="CQ121" s="8">
        <f>IF(AND(CQ120&gt;0,CQ120&lt;&gt;"wait"),"AT",IF(AIH!$T122="AI",IF(Sheet1!$E122&lt;AIH!$S122-200,200,"wait"),0))</f>
        <v>0</v>
      </c>
      <c r="CR121" s="8">
        <f t="shared" si="41"/>
        <v>0</v>
      </c>
      <c r="CS121" s="8"/>
      <c r="CT121" s="8">
        <f>IF(AND(CT120&gt;0,CT120&lt;&gt;"wait"),"AT",IF(AIH!$V122="AI",IF(Sheet1!$D122&gt;AIH!$U122+50,50,"wait"),0))</f>
        <v>0</v>
      </c>
      <c r="CU121" s="8">
        <f>IF(AND(CU120&gt;0,CU120&lt;&gt;"wait"),"AT",IF(AIH!$V122="AI",IF(Sheet1!$D122&gt;AIH!$U122+100,100,"wait"),0))</f>
        <v>0</v>
      </c>
      <c r="CV121" s="8">
        <f>IF(AND(CV120&gt;0,CV120&lt;&gt;"wait"),"AT",IF(AIH!$V122="AI",IF(Sheet1!$D122&gt;AIH!$U122+150,150,"wait"),0))</f>
        <v>0</v>
      </c>
      <c r="CW121" s="8">
        <f>IF(AND(CW120&gt;0,CW120&lt;&gt;"wait"),"AT",IF(AIH!$V122="AI",IF(Sheet1!$D122&gt;AIH!$U122+200,200,"wait"),0))</f>
        <v>0</v>
      </c>
      <c r="CX121" s="8">
        <f>IF(AND(CX120&gt;0,CX120&lt;&gt;"wait"),"AT",IF(AIH!$V122="AI",IF(Sheet1!$E122&lt;AIH!$U122-50,50,"wait"),0))</f>
        <v>0</v>
      </c>
      <c r="CY121" s="8">
        <f>IF(AND(CY120&gt;0,CY120&lt;&gt;"wait"),"AT",IF(AIH!$V122="AI",IF(Sheet1!$E122&lt;AIH!$U122-100,100,"wait"),0))</f>
        <v>0</v>
      </c>
      <c r="CZ121" s="8">
        <f>IF(AND(CZ120&gt;0,CZ120&lt;&gt;"wait"),"AT",IF(AIH!$V122="AI",IF(Sheet1!$E122&lt;AIH!$U122-150,150,"wait"),0))</f>
        <v>0</v>
      </c>
      <c r="DA121" s="8">
        <f>IF(AND(DA120&gt;0,DA120&lt;&gt;"wait"),"AT",IF(AIH!$V122="AI",IF(Sheet1!$E122&lt;AIH!$U122-200,200,"wait"),0))</f>
        <v>0</v>
      </c>
      <c r="DB121" s="8">
        <f t="shared" si="42"/>
        <v>0</v>
      </c>
      <c r="DC121" s="8"/>
      <c r="DD121" s="8">
        <f>IF(AND(DD120&gt;0,DD120&lt;&gt;"wait"),"AT",IF(AIH!$X122="AI",IF(Sheet1!$D122&gt;AIH!$W122+50,50,"wait"),0))</f>
        <v>0</v>
      </c>
      <c r="DE121" s="8">
        <f>IF(AND(DE120&gt;0,DE120&lt;&gt;"wait"),"AT",IF(AIH!$X122="AI",IF(Sheet1!$D122&gt;AIH!$W122+100,100,"wait"),0))</f>
        <v>0</v>
      </c>
      <c r="DF121" s="8">
        <f>IF(AND(DF120&gt;0,DF120&lt;&gt;"wait"),"AT",IF(AIH!$X122="AI",IF(Sheet1!$D122&gt;AIH!$W122+150,150,"wait"),0))</f>
        <v>0</v>
      </c>
      <c r="DG121" s="8">
        <f>IF(AND(DG120&gt;0,DG120&lt;&gt;"wait"),"AT",IF(AIH!$X122="AI",IF(Sheet1!$D122&gt;AIH!$W122+200,200,"wait"),0))</f>
        <v>0</v>
      </c>
      <c r="DH121" s="8">
        <f>IF(AND(DH120&gt;0,DH120&lt;&gt;"wait"),"AT",IF(AIH!$X122="AI",IF(Sheet1!$E122&lt;AIH!$W122-50,50,"wait"),0))</f>
        <v>0</v>
      </c>
      <c r="DI121" s="8">
        <f>IF(AND(DI120&gt;0,DI120&lt;&gt;"wait"),"AT",IF(AIH!$X122="AI",IF(Sheet1!$E122&lt;AIH!$W122-100,100,"wait"),0))</f>
        <v>0</v>
      </c>
      <c r="DJ121" s="8">
        <f>IF(AND(DJ120&gt;0,DJ120&lt;&gt;"wait"),"AT",IF(AIH!$X122="AI",IF(Sheet1!$E122&lt;AIH!$W122-150,150,"wait"),0))</f>
        <v>0</v>
      </c>
      <c r="DK121" s="8">
        <f>IF(AND(DK120&gt;0,DK120&lt;&gt;"wait"),"AT",IF(AIH!$X122="AI",IF(Sheet1!$E122&lt;AIH!$W122-200,200,"wait"),0))</f>
        <v>0</v>
      </c>
      <c r="DL121" s="8">
        <f t="shared" si="43"/>
        <v>0</v>
      </c>
      <c r="DN121" s="10">
        <f>IF(AND(DN120&gt;0,DN120&lt;&gt;"wait"),"AT",IF(AIH!$AA122="AI",IF(Sheet1!$D122&gt;AIH!$Z122+50,50,"wait"),0))</f>
        <v>0</v>
      </c>
      <c r="DO121" s="10">
        <f>IF(AND(DO120&gt;0,DO120&lt;&gt;"wait"),"AT",IF(AIH!$AA122="AI",IF(Sheet1!$D122&gt;AIH!$Z122+100,100,"wait"),0))</f>
        <v>0</v>
      </c>
      <c r="DP121" s="10">
        <f>IF(AND(DP120&gt;0,DP120&lt;&gt;"wait"),"AT",IF(AIH!$AA122="AI",IF(Sheet1!$D122&gt;AIH!$Z122+150,150,"wait"),0))</f>
        <v>0</v>
      </c>
      <c r="DQ121" s="10">
        <f>IF(AND(DQ120&gt;0,DQ120&lt;&gt;"wait"),"AT",IF(AIH!$AA122="AI",IF(Sheet1!$D122&gt;AIH!$Z122+200,200,"wait"),0))</f>
        <v>0</v>
      </c>
      <c r="DR121" s="10">
        <f>IF(AND(DR120&gt;0,DR120&lt;&gt;"wait"),"AT",IF(AIH!$AA122="AI",IF(Sheet1!$E122&lt;AIH!$Z122-50,50,"wait"),0))</f>
        <v>0</v>
      </c>
      <c r="DS121" s="10">
        <f>IF(AND(DS120&gt;0,DS120&lt;&gt;"wait"),"AT",IF(AIH!$AA122="AI",IF(Sheet1!$E122&lt;AIH!$Z122-100,100,"wait"),0))</f>
        <v>0</v>
      </c>
      <c r="DT121" s="10">
        <f>IF(AND(DT120&gt;0,DT120&lt;&gt;"wait"),"AT",IF(AIH!$AA122="AI",IF(Sheet1!$E122&lt;AIH!$Z122-150,150,"wait"),0))</f>
        <v>0</v>
      </c>
      <c r="DU121" s="10">
        <f>IF(AND(DU120&gt;0,DU120&lt;&gt;"wait"),"AT",IF(AIH!$AA122="AI",IF(Sheet1!$E122&lt;AIH!$Z122-200,200,"wait"),0))</f>
        <v>0</v>
      </c>
      <c r="DV121" s="10">
        <f t="shared" si="44"/>
        <v>0</v>
      </c>
      <c r="DX121" s="10">
        <f>IF(AND(DX120&gt;0,DX120&lt;&gt;"wait"),"AT",IF(AIH!$AC122="AI",IF(Sheet1!$D122&gt;AIH!$AB122+50,50,"wait"),0))</f>
        <v>0</v>
      </c>
      <c r="DY121" s="10">
        <f>IF(AND(DY120&gt;0,DY120&lt;&gt;"wait"),"AT",IF(AIH!$AC122="AI",IF(Sheet1!$D122&gt;AIH!$AB122+100,100,"wait"),0))</f>
        <v>0</v>
      </c>
      <c r="DZ121" s="10">
        <f>IF(AND(DZ120&gt;0,DZ120&lt;&gt;"wait"),"AT",IF(AIH!$AC122="AI",IF(Sheet1!$D122&gt;AIH!$AB122+150,150,"wait"),0))</f>
        <v>0</v>
      </c>
      <c r="EA121" s="10">
        <f>IF(AND(EA120&gt;0,EA120&lt;&gt;"wait"),"AT",IF(AIH!$AC122="AI",IF(Sheet1!$D122&gt;AIH!$AB122+200,200,"wait"),0))</f>
        <v>0</v>
      </c>
      <c r="EB121" s="10">
        <f>IF(AND(EB120&gt;0,EB120&lt;&gt;"wait"),"AT",IF(AIH!$AC122="AI",IF(Sheet1!$E122&lt;AIH!$AB122-50,50,"wait"),0))</f>
        <v>0</v>
      </c>
      <c r="EC121" s="10">
        <f>IF(AND(EC120&gt;0,EC120&lt;&gt;"wait"),"AT",IF(AIH!$AC122="AI",IF(Sheet1!$E122&lt;AIH!$AB122-100,100,"wait"),0))</f>
        <v>0</v>
      </c>
      <c r="ED121" s="10">
        <f>IF(AND(ED120&gt;0,ED120&lt;&gt;"wait"),"AT",IF(AIH!$AC122="AI",IF(Sheet1!$E122&lt;AIH!$AB122-150,150,"wait"),0))</f>
        <v>0</v>
      </c>
      <c r="EE121" s="10">
        <f>IF(AND(EE120&gt;0,EE120&lt;&gt;"wait"),"AT",IF(AIH!$AC122="AI",IF(Sheet1!$E122&lt;AIH!$AB122-200,200,"wait"),0))</f>
        <v>0</v>
      </c>
      <c r="EF121" s="10">
        <f t="shared" si="45"/>
        <v>0</v>
      </c>
      <c r="EH121" s="10">
        <f>IF(AND(EH120&gt;0,EH120&lt;&gt;"wait"),"AT",IF(AIH!$AE122="AI",IF(Sheet1!$D122&gt;AIH!$AD122+50,50,"wait"),0))</f>
        <v>0</v>
      </c>
      <c r="EI121" s="10">
        <f>IF(AND(EI120&gt;0,EI120&lt;&gt;"wait"),"AT",IF(AIH!$AE122="AI",IF(Sheet1!$D122&gt;AIH!$AD122+100,100,"wait"),0))</f>
        <v>0</v>
      </c>
      <c r="EJ121" s="10">
        <f>IF(AND(EJ120&gt;0,EJ120&lt;&gt;"wait"),"AT",IF(AIH!$AE122="AI",IF(Sheet1!$D122&gt;AIH!$AD122+150,150,"wait"),0))</f>
        <v>0</v>
      </c>
      <c r="EK121" s="10">
        <f>IF(AND(EK120&gt;0,EK120&lt;&gt;"wait"),"AT",IF(AIH!$AE122="AI",IF(Sheet1!$D122&gt;AIH!$AD122+200,200,"wait"),0))</f>
        <v>0</v>
      </c>
      <c r="EL121" s="10">
        <f>IF(AND(EL120&gt;0,EL120&lt;&gt;"wait"),"AT",IF(AIH!$AE122="AI",IF(Sheet1!$E122&lt;AIH!$AD122-50,50,"wait"),0))</f>
        <v>0</v>
      </c>
      <c r="EM121" s="10">
        <f>IF(AND(EM120&gt;0,EM120&lt;&gt;"wait"),"AT",IF(AIH!$AE122="AI",IF(Sheet1!$E122&lt;AIH!$AD122-100,100,"wait"),0))</f>
        <v>0</v>
      </c>
      <c r="EN121" s="10">
        <f>IF(AND(EN120&gt;0,EN120&lt;&gt;"wait"),"AT",IF(AIH!$AE122="AI",IF(Sheet1!$E122&lt;AIH!$AD122-150,150,"wait"),0))</f>
        <v>0</v>
      </c>
      <c r="EO121" s="10">
        <f>IF(AND(EO120&gt;0,EO120&lt;&gt;"wait"),"AT",IF(AIH!$AE122="AI",IF(Sheet1!$E122&lt;AIH!$AD122-200,200,"wait"),0))</f>
        <v>0</v>
      </c>
      <c r="EP121" s="10">
        <f t="shared" si="46"/>
        <v>0</v>
      </c>
      <c r="ER121" s="10">
        <f>IF(AND(ER120&gt;0,ER120&lt;&gt;"wait"),"AT",IF(AIH!$AG122="AI",IF(Sheet1!$D122&gt;AIH!$AF122+50,50,"wait"),0))</f>
        <v>0</v>
      </c>
      <c r="ES121" s="10">
        <f>IF(AND(ES120&gt;0,ES120&lt;&gt;"wait"),"AT",IF(AIH!$AG122="AI",IF(Sheet1!$D122&gt;AIH!$AF122+100,100,"wait"),0))</f>
        <v>0</v>
      </c>
      <c r="ET121" s="10">
        <f>IF(AND(ET120&gt;0,ET120&lt;&gt;"wait"),"AT",IF(AIH!$AG122="AI",IF(Sheet1!$D122&gt;AIH!$AF122+150,150,"wait"),0))</f>
        <v>0</v>
      </c>
      <c r="EU121" s="10">
        <f>IF(AND(EU120&gt;0,EU120&lt;&gt;"wait"),"AT",IF(AIH!$AG122="AI",IF(Sheet1!$D122&gt;AIH!$AF122+200,200,"wait"),0))</f>
        <v>0</v>
      </c>
      <c r="EV121" s="10">
        <f>IF(AND(EV120&gt;0,EV120&lt;&gt;"wait"),"AT",IF(AIH!$AG122="AI",IF(Sheet1!$E122&lt;AIH!$AF122-50,50,"wait"),0))</f>
        <v>0</v>
      </c>
      <c r="EW121" s="10">
        <f>IF(AND(EW120&gt;0,EW120&lt;&gt;"wait"),"AT",IF(AIH!$AG122="AI",IF(Sheet1!$E122&lt;AIH!$AF122-100,100,"wait"),0))</f>
        <v>0</v>
      </c>
      <c r="EX121" s="10">
        <f>IF(AND(EX120&gt;0,EX120&lt;&gt;"wait"),"AT",IF(AIH!$AG122="AI",IF(Sheet1!$E122&lt;AIH!$AF122-150,150,"wait"),0))</f>
        <v>0</v>
      </c>
      <c r="EY121" s="10">
        <f>IF(AND(EY120&gt;0,EY120&lt;&gt;"wait"),"AT",IF(AIH!$AG122="AI",IF(Sheet1!$E122&lt;AIH!$AF122-200,200,"wait"),0))</f>
        <v>0</v>
      </c>
      <c r="EZ121" s="10">
        <f t="shared" si="47"/>
        <v>0</v>
      </c>
      <c r="FB121" s="10">
        <f>IF(AND(FB120&gt;0,FB120&lt;&gt;"wait"),"AT",IF(AIH!$AI122="AI",IF(Sheet1!$D122&gt;AIH!$AH122+50,50,"wait"),0))</f>
        <v>0</v>
      </c>
      <c r="FC121" s="10">
        <f>IF(AND(FC120&gt;0,FC120&lt;&gt;"wait"),"AT",IF(AIH!$AI122="AI",IF(Sheet1!$D122&gt;AIH!$AH122+100,100,"wait"),0))</f>
        <v>0</v>
      </c>
      <c r="FD121" s="10">
        <f>IF(AND(FD120&gt;0,FD120&lt;&gt;"wait"),"AT",IF(AIH!$AI122="AI",IF(Sheet1!$D122&gt;AIH!$AH122+150,150,"wait"),0))</f>
        <v>0</v>
      </c>
      <c r="FE121" s="10">
        <f>IF(AND(FE120&gt;0,FE120&lt;&gt;"wait"),"AT",IF(AIH!$AI122="AI",IF(Sheet1!$D122&gt;AIH!$AH122+200,200,"wait"),0))</f>
        <v>0</v>
      </c>
      <c r="FF121" s="10">
        <f>IF(AND(FF120&gt;0,FF120&lt;&gt;"wait"),"AT",IF(AIH!$AI122="AI",IF(Sheet1!$E122&lt;AIH!$AH122-50,50,"wait"),0))</f>
        <v>0</v>
      </c>
      <c r="FG121" s="10">
        <f>IF(AND(FG120&gt;0,FG120&lt;&gt;"wait"),"AT",IF(AIH!$AI122="AI",IF(Sheet1!$E122&lt;AIH!$AH122-100,100,"wait"),0))</f>
        <v>0</v>
      </c>
      <c r="FH121" s="10">
        <f>IF(AND(FH120&gt;0,FH120&lt;&gt;"wait"),"AT",IF(AIH!$AI122="AI",IF(Sheet1!$E122&lt;AIH!$AH122-150,150,"wait"),0))</f>
        <v>0</v>
      </c>
      <c r="FI121" s="10">
        <f>IF(AND(FI120&gt;0,FI120&lt;&gt;"wait"),"AT",IF(AIH!$AI122="AI",IF(Sheet1!$E122&lt;AIH!$AH122-200,200,"wait"),0))</f>
        <v>0</v>
      </c>
      <c r="FJ121" s="10">
        <f t="shared" si="48"/>
        <v>0</v>
      </c>
      <c r="FL121" s="10">
        <f>IF(AND(FL120&gt;0,FL120&lt;&gt;"wait"),"AT",IF(AIH!$AK122="AI",IF(Sheet1!$D122&gt;AIH!$AJ122+50,50,"wait"),0))</f>
        <v>0</v>
      </c>
      <c r="FM121" s="10">
        <f>IF(AND(FM120&gt;0,FM120&lt;&gt;"wait"),"AT",IF(AIH!$AK122="AI",IF(Sheet1!$D122&gt;AIH!$AJ122+100,100,"wait"),0))</f>
        <v>0</v>
      </c>
      <c r="FN121" s="10">
        <f>IF(AND(FN120&gt;0,FN120&lt;&gt;"wait"),"AT",IF(AIH!$AK122="AI",IF(Sheet1!$D122&gt;AIH!$AJ122+150,150,"wait"),0))</f>
        <v>0</v>
      </c>
      <c r="FO121" s="10">
        <f>IF(AND(FO120&gt;0,FO120&lt;&gt;"wait"),"AT",IF(AIH!$AK122="AI",IF(Sheet1!$D122&gt;AIH!$AJ122+200,200,"wait"),0))</f>
        <v>0</v>
      </c>
      <c r="FP121" s="10">
        <f>IF(AND(FP120&gt;0,FP120&lt;&gt;"wait"),"AT",IF(AIH!$AK122="AI",IF(Sheet1!$E122&lt;AIH!$AJ122-50,50,"wait"),0))</f>
        <v>0</v>
      </c>
      <c r="FQ121" s="10">
        <f>IF(AND(FQ120&gt;0,FQ120&lt;&gt;"wait"),"AT",IF(AIH!$AK122="AI",IF(Sheet1!$E122&lt;AIH!$AJ122-100,100,"wait"),0))</f>
        <v>0</v>
      </c>
      <c r="FR121" s="10">
        <f>IF(AND(FR120&gt;0,FR120&lt;&gt;"wait"),"AT",IF(AIH!$AK122="AI",IF(Sheet1!$E122&lt;AIH!$AJ122-150,150,"wait"),0))</f>
        <v>0</v>
      </c>
      <c r="FS121" s="10">
        <f>IF(AND(FS120&gt;0,FS120&lt;&gt;"wait"),"AT",IF(AIH!$AK122="AI",IF(Sheet1!$E122&lt;AIH!$AJ122-200,200,"wait"),0))</f>
        <v>0</v>
      </c>
      <c r="FT121" s="10">
        <f t="shared" si="49"/>
        <v>0</v>
      </c>
      <c r="FV121" s="10">
        <f>IF(AND(FV120&gt;0,FV120&lt;&gt;"wait"),"AT",IF(AIH!$AM122="AI",IF(Sheet1!$D122&gt;AIH!$AL122+50,50,"wait"),0))</f>
        <v>0</v>
      </c>
      <c r="FW121" s="10">
        <f>IF(AND(FW120&gt;0,FW120&lt;&gt;"wait"),"AT",IF(AIH!$AM122="AI",IF(Sheet1!$D122&gt;AIH!$AL122+100,100,"wait"),0))</f>
        <v>0</v>
      </c>
      <c r="FX121" s="10">
        <f>IF(AND(FX120&gt;0,FX120&lt;&gt;"wait"),"AT",IF(AIH!$AM122="AI",IF(Sheet1!$D122&gt;AIH!$AL122+150,150,"wait"),0))</f>
        <v>0</v>
      </c>
      <c r="FY121" s="10">
        <f>IF(AND(FY120&gt;0,FY120&lt;&gt;"wait"),"AT",IF(AIH!$AM122="AI",IF(Sheet1!$D122&gt;AIH!$AL122+200,200,"wait"),0))</f>
        <v>0</v>
      </c>
      <c r="FZ121" s="10">
        <f>IF(AND(FZ120&gt;0,FZ120&lt;&gt;"wait"),"AT",IF(AIH!$AM122="AI",IF(Sheet1!$E122&lt;AIH!$AL122-50,50,"wait"),0))</f>
        <v>0</v>
      </c>
      <c r="GA121" s="10">
        <f>IF(AND(GA120&gt;0,GA120&lt;&gt;"wait"),"AT",IF(AIH!$AM122="AI",IF(Sheet1!$E122&lt;AIH!$AL122-100,100,"wait"),0))</f>
        <v>0</v>
      </c>
      <c r="GB121" s="10">
        <f>IF(AND(GB120&gt;0,GB120&lt;&gt;"wait"),"AT",IF(AIH!$AM122="AI",IF(Sheet1!$E122&lt;AIH!$AL122-150,150,"wait"),0))</f>
        <v>0</v>
      </c>
      <c r="GC121" s="10">
        <f>IF(AND(GC120&gt;0,GC120&lt;&gt;"wait"),"AT",IF(AIH!$AM122="AI",IF(Sheet1!$E122&lt;AIH!$AL122-200,200,"wait"),0))</f>
        <v>0</v>
      </c>
      <c r="GD121" s="10">
        <f t="shared" si="50"/>
        <v>0</v>
      </c>
      <c r="GF121" s="10">
        <f>IF(AND(GF120&gt;0,GF120&lt;&gt;"wait"),"AT",IF(AIH!$AO122="AI",IF(Sheet1!$D122&gt;AIH!$AN122+50,50,"wait"),0))</f>
        <v>0</v>
      </c>
      <c r="GG121" s="10">
        <f>IF(AND(GG120&gt;0,GG120&lt;&gt;"wait"),"AT",IF(AIH!$AO122="AI",IF(Sheet1!$D122&gt;AIH!$AN122+100,100,"wait"),0))</f>
        <v>0</v>
      </c>
      <c r="GH121" s="10">
        <f>IF(AND(GH120&gt;0,GH120&lt;&gt;"wait"),"AT",IF(AIH!$AO122="AI",IF(Sheet1!$D122&gt;AIH!$AN122+150,150,"wait"),0))</f>
        <v>0</v>
      </c>
      <c r="GI121" s="10">
        <f>IF(AND(GI120&gt;0,GI120&lt;&gt;"wait"),"AT",IF(AIH!$AO122="AI",IF(Sheet1!$D122&gt;AIH!$AN122+200,200,"wait"),0))</f>
        <v>0</v>
      </c>
      <c r="GJ121" s="10">
        <f>IF(AND(GJ120&gt;0,GJ120&lt;&gt;"wait"),"AT",IF(AIH!$AO122="AI",IF(Sheet1!$E122&lt;AIH!$AN122-50,50,"wait"),0))</f>
        <v>0</v>
      </c>
      <c r="GK121" s="10">
        <f>IF(AND(GK120&gt;0,GK120&lt;&gt;"wait"),"AT",IF(AIH!$AO122="AI",IF(Sheet1!$E122&lt;AIH!$AN122-100,100,"wait"),0))</f>
        <v>0</v>
      </c>
      <c r="GL121" s="10">
        <f>IF(AND(GL120&gt;0,GL120&lt;&gt;"wait"),"AT",IF(AIH!$AO122="AI",IF(Sheet1!$E122&lt;AIH!$AN122-150,150,"wait"),0))</f>
        <v>0</v>
      </c>
      <c r="GM121" s="10">
        <f>IF(AND(GM120&gt;0,GM120&lt;&gt;"wait"),"AT",IF(AIH!$AO122="AI",IF(Sheet1!$E122&lt;AIH!$AN122-200,200,"wait"),0))</f>
        <v>0</v>
      </c>
      <c r="GN121" s="10">
        <f t="shared" si="51"/>
        <v>0</v>
      </c>
      <c r="GP121" s="10">
        <f>IF(AND(GP120&gt;0,GP120&lt;&gt;"wait"),"AT",IF(AIH!$AQ122="AI",IF(Sheet1!$D122&gt;AIH!$AP122+50,50,"wait"),0))</f>
        <v>0</v>
      </c>
      <c r="GQ121" s="10">
        <f>IF(AND(GQ120&gt;0,GQ120&lt;&gt;"wait"),"AT",IF(AIH!$AQ122="AI",IF(Sheet1!$D122&gt;AIH!$AP122+100,100,"wait"),0))</f>
        <v>0</v>
      </c>
      <c r="GR121" s="10">
        <f>IF(AND(GR120&gt;0,GR120&lt;&gt;"wait"),"AT",IF(AIH!$AQ122="AI",IF(Sheet1!$D122&gt;AIH!$AP122+150,150,"wait"),0))</f>
        <v>0</v>
      </c>
      <c r="GS121" s="10">
        <f>IF(AND(GS120&gt;0,GS120&lt;&gt;"wait"),"AT",IF(AIH!$AQ122="AI",IF(Sheet1!$D122&gt;AIH!$AP122+200,200,"wait"),0))</f>
        <v>0</v>
      </c>
      <c r="GT121" s="10">
        <f>IF(AND(GT120&gt;0,GT120&lt;&gt;"wait"),"AT",IF(AIH!$AQ122="AI",IF(Sheet1!$E122&lt;AIH!$AP122-50,50,"wait"),0))</f>
        <v>0</v>
      </c>
      <c r="GU121" s="10">
        <f>IF(AND(GU120&gt;0,GU120&lt;&gt;"wait"),"AT",IF(AIH!$AQ122="AI",IF(Sheet1!$E122&lt;AIH!$AP122-100,100,"wait"),0))</f>
        <v>0</v>
      </c>
      <c r="GV121" s="10">
        <f>IF(AND(GV120&gt;0,GV120&lt;&gt;"wait"),"AT",IF(AIH!$AQ122="AI",IF(Sheet1!$E122&lt;AIH!$AP122-150,150,"wait"),0))</f>
        <v>0</v>
      </c>
      <c r="GW121" s="10">
        <f>IF(AND(GW120&gt;0,GW120&lt;&gt;"wait"),"AT",IF(AIH!$AQ122="AI",IF(Sheet1!$E122&lt;AIH!$AP122-200,200,"wait"),0))</f>
        <v>0</v>
      </c>
      <c r="GX121" s="10">
        <f t="shared" si="52"/>
        <v>0</v>
      </c>
      <c r="GZ121" s="10">
        <f>IF(AND(GZ120&gt;0,GZ120&lt;&gt;"wait"),"AT",IF(AIH!$AS122="AI",IF(Sheet1!$D122&gt;AIH!$AR122+50,50,"wait"),0))</f>
        <v>0</v>
      </c>
      <c r="HA121" s="10">
        <f>IF(AND(HA120&gt;0,HA120&lt;&gt;"wait"),"AT",IF(AIH!$AS122="AI",IF(Sheet1!$D122&gt;AIH!$AR122+100,100,"wait"),0))</f>
        <v>0</v>
      </c>
      <c r="HB121" s="10">
        <f>IF(AND(HB120&gt;0,HB120&lt;&gt;"wait"),"AT",IF(AIH!$AS122="AI",IF(Sheet1!$D122&gt;AIH!$AR122+150,150,"wait"),0))</f>
        <v>0</v>
      </c>
      <c r="HC121" s="10">
        <f>IF(AND(HC120&gt;0,HC120&lt;&gt;"wait"),"AT",IF(AIH!$AS122="AI",IF(Sheet1!$D122&gt;AIH!$AR122+200,200,"wait"),0))</f>
        <v>0</v>
      </c>
      <c r="HD121" s="10">
        <f>IF(AND(HD120&gt;0,HD120&lt;&gt;"wait"),"AT",IF(AIH!$AS122="AI",IF(Sheet1!$E122&lt;AIH!$AR122-50,50,"wait"),0))</f>
        <v>0</v>
      </c>
      <c r="HE121" s="10">
        <f>IF(AND(HE120&gt;0,HE120&lt;&gt;"wait"),"AT",IF(AIH!$AS122="AI",IF(Sheet1!$E122&lt;AIH!$AR122-100,100,"wait"),0))</f>
        <v>0</v>
      </c>
      <c r="HF121" s="10">
        <f>IF(AND(HF120&gt;0,HF120&lt;&gt;"wait"),"AT",IF(AIH!$AS122="AI",IF(Sheet1!$E122&lt;AIH!$AR122-150,150,"wait"),0))</f>
        <v>0</v>
      </c>
      <c r="HG121" s="10">
        <f>IF(AND(HG120&gt;0,HG120&lt;&gt;"wait"),"AT",IF(AIH!$AS122="AI",IF(Sheet1!$E122&lt;AIH!$AR122-200,200,"wait"),0))</f>
        <v>0</v>
      </c>
      <c r="HH121" s="10">
        <f t="shared" si="53"/>
        <v>0</v>
      </c>
      <c r="HJ121" s="10">
        <f>IF(AND(HJ120&gt;0,HJ120&lt;&gt;"wait"),"AT",IF(AIH!$AU122="AI",IF(Sheet1!$D122&gt;AIH!$AT122+50,50,"wait"),0))</f>
        <v>0</v>
      </c>
      <c r="HK121" s="10">
        <f>IF(AND(HK120&gt;0,HK120&lt;&gt;"wait"),"AT",IF(AIH!$AU122="AI",IF(Sheet1!$D122&gt;AIH!$AT122+100,100,"wait"),0))</f>
        <v>0</v>
      </c>
      <c r="HL121" s="10">
        <f>IF(AND(HL120&gt;0,HL120&lt;&gt;"wait"),"AT",IF(AIH!$AU122="AI",IF(Sheet1!$D122&gt;AIH!$AT122+150,150,"wait"),0))</f>
        <v>0</v>
      </c>
      <c r="HM121" s="10">
        <f>IF(AND(HM120&gt;0,HM120&lt;&gt;"wait"),"AT",IF(AIH!$AU122="AI",IF(Sheet1!$D122&gt;AIH!$AT122+200,200,"wait"),0))</f>
        <v>0</v>
      </c>
      <c r="HN121" s="10">
        <f>IF(AND(HN120&gt;0,HN120&lt;&gt;"wait"),"AT",IF(AIH!$AU122="AI",IF(Sheet1!$E122&lt;AIH!$AT122-50,50,"wait"),0))</f>
        <v>0</v>
      </c>
      <c r="HO121" s="10">
        <f>IF(AND(HO120&gt;0,HO120&lt;&gt;"wait"),"AT",IF(AIH!$AU122="AI",IF(Sheet1!$E122&lt;AIH!$AT122-100,100,"wait"),0))</f>
        <v>0</v>
      </c>
      <c r="HP121" s="10">
        <f>IF(AND(HP120&gt;0,HP120&lt;&gt;"wait"),"AT",IF(AIH!$AU122="AI",IF(Sheet1!$E122&lt;AIH!$AT122-150,150,"wait"),0))</f>
        <v>0</v>
      </c>
      <c r="HQ121" s="10">
        <f>IF(AND(HQ120&gt;0,HQ120&lt;&gt;"wait"),"AT",IF(AIH!$AU122="AI",IF(Sheet1!$E122&lt;AIH!$AT122-200,200,"wait"),0))</f>
        <v>0</v>
      </c>
      <c r="HR121" s="10">
        <f t="shared" si="54"/>
        <v>0</v>
      </c>
      <c r="HT121" s="10">
        <f>IF(AND(HT120&gt;0,HT120&lt;&gt;"wait"),"AT",IF(AIH!$AX122="AI",IF(Sheet1!$D122&gt;AIH!$AW122+50,50,"wait"),0))</f>
        <v>0</v>
      </c>
      <c r="HU121" s="10">
        <f>IF(AND(HU120&gt;0,HU120&lt;&gt;"wait"),"AT",IF(AIH!$AX122="AI",IF(Sheet1!$D122&gt;AIH!$AW122+100,100,"wait"),0))</f>
        <v>0</v>
      </c>
      <c r="HV121" s="10">
        <f>IF(AND(HV120&gt;0,HV120&lt;&gt;"wait"),"AT",IF(AIH!$AX122="AI",IF(Sheet1!$D122&gt;AIH!$AW122+150,150,"wait"),0))</f>
        <v>0</v>
      </c>
      <c r="HW121" s="10">
        <f>IF(AND(HW120&gt;0,HW120&lt;&gt;"wait"),"AT",IF(AIH!$AX122="AI",IF(Sheet1!$D122&gt;AIH!$AW122+200,200,"wait"),0))</f>
        <v>0</v>
      </c>
      <c r="HX121" s="10">
        <f>IF(AND(HX120&gt;0,HX120&lt;&gt;"wait"),"AT",IF(AIH!$AX122="AI",IF(Sheet1!$E122&lt;AIH!$AW122-50,50,"wait"),0))</f>
        <v>0</v>
      </c>
      <c r="HY121" s="10">
        <f>IF(AND(HY120&gt;0,HY120&lt;&gt;"wait"),"AT",IF(AIH!$AX122="AI",IF(Sheet1!$E122&lt;AIH!$AW122-100,100,"wait"),0))</f>
        <v>0</v>
      </c>
      <c r="HZ121" s="10">
        <f>IF(AND(HZ120&gt;0,HZ120&lt;&gt;"wait"),"AT",IF(AIH!$AX122="AI",IF(Sheet1!$E122&lt;AIH!$AW122-150,150,"wait"),0))</f>
        <v>0</v>
      </c>
      <c r="IA121" s="10">
        <f>IF(AND(IA120&gt;0,IA120&lt;&gt;"wait"),"AT",IF(AIH!$AX122="AI",IF(Sheet1!$E122&lt;AIH!$AW122-200,200,"wait"),0))</f>
        <v>0</v>
      </c>
      <c r="IB121" s="10">
        <f t="shared" si="55"/>
        <v>0</v>
      </c>
      <c r="ID121" s="10">
        <f>IF(AND(ID120&gt;0,ID120&lt;&gt;"wait"),"AT",IF(AIH!$AZ122="AI",IF(Sheet1!$D122&gt;AIH!$AY122+50,50,"wait"),0))</f>
        <v>0</v>
      </c>
      <c r="IE121" s="10">
        <f>IF(AND(IE120&gt;0,IE120&lt;&gt;"wait"),"AT",IF(AIH!$AZ122="AI",IF(Sheet1!$D122&gt;AIH!$AY122+100,100,"wait"),0))</f>
        <v>0</v>
      </c>
      <c r="IF121" s="10">
        <f>IF(AND(IF120&gt;0,IF120&lt;&gt;"wait"),"AT",IF(AIH!$AZ122="AI",IF(Sheet1!$D122&gt;AIH!$AY122+150,150,"wait"),0))</f>
        <v>0</v>
      </c>
      <c r="IG121" s="10">
        <f>IF(AND(IG120&gt;0,IG120&lt;&gt;"wait"),"AT",IF(AIH!$AZ122="AI",IF(Sheet1!$D122&gt;AIH!$AY122+200,200,"wait"),0))</f>
        <v>0</v>
      </c>
      <c r="IH121" s="10">
        <f>IF(AND(IH120&gt;0,IH120&lt;&gt;"wait"),"AT",IF(AIH!$AZ122="AI",IF(Sheet1!$E122&lt;AIH!$AY122-50,50,"wait"),0))</f>
        <v>0</v>
      </c>
      <c r="II121" s="10">
        <f>IF(AND(II120&gt;0,II120&lt;&gt;"wait"),"AT",IF(AIH!$AZ122="AI",IF(Sheet1!$E122&lt;AIH!$AY122-100,100,"wait"),0))</f>
        <v>0</v>
      </c>
      <c r="IJ121" s="10">
        <f>IF(AND(IJ120&gt;0,IJ120&lt;&gt;"wait"),"AT",IF(AIH!$AZ122="AI",IF(Sheet1!$E122&lt;AIH!$AY122-150,150,"wait"),0))</f>
        <v>0</v>
      </c>
      <c r="IK121" s="10">
        <f>IF(AND(IK120&gt;0,IK120&lt;&gt;"wait"),"AT",IF(AIH!$AZ122="AI",IF(Sheet1!$E122&lt;AIH!$AY122-200,200,"wait"),0))</f>
        <v>0</v>
      </c>
      <c r="IL121" s="10">
        <f t="shared" si="56"/>
        <v>0</v>
      </c>
      <c r="IN121" s="10">
        <f>IF(AND(IN120&gt;0,IN120&lt;&gt;"wait"),"AT",IF(AIH!$BB122="AI",IF(Sheet1!$D122&gt;AIH!$BA122+50,50,"wait"),0))</f>
        <v>0</v>
      </c>
      <c r="IO121" s="10">
        <f>IF(AND(IO120&gt;0,IO120&lt;&gt;"wait"),"AT",IF(AIH!$BB122="AI",IF(Sheet1!$D122&gt;AIH!$BA122+100,100,"wait"),0))</f>
        <v>0</v>
      </c>
      <c r="IP121" s="10">
        <f>IF(AND(IP120&gt;0,IP120&lt;&gt;"wait"),"AT",IF(AIH!$BB122="AI",IF(Sheet1!$D122&gt;AIH!$BA122+150,150,"wait"),0))</f>
        <v>0</v>
      </c>
      <c r="IQ121" s="10">
        <f>IF(AND(IQ120&gt;0,IQ120&lt;&gt;"wait"),"AT",IF(AIH!$BB122="AI",IF(Sheet1!$D122&gt;AIH!$BA122+200,200,"wait"),0))</f>
        <v>0</v>
      </c>
      <c r="IR121" s="10">
        <f>IF(AND(IR120&gt;0,IR120&lt;&gt;"wait"),"AT",IF(AIH!$BB122="AI",IF(Sheet1!$E122&lt;AIH!$BA122-50,50,"wait"),0))</f>
        <v>0</v>
      </c>
      <c r="IS121" s="10">
        <f>IF(AND(IS120&gt;0,IS120&lt;&gt;"wait"),"AT",IF(AIH!$BB122="AI",IF(Sheet1!$E122&lt;AIH!$BA122-100,100,"wait"),0))</f>
        <v>0</v>
      </c>
      <c r="IT121" s="10">
        <f>IF(AND(IT120&gt;0,IT120&lt;&gt;"wait"),"AT",IF(AIH!$BB122="AI",IF(Sheet1!$E122&lt;AIH!$BA122-150,150,"wait"),0))</f>
        <v>0</v>
      </c>
      <c r="IU121" s="10">
        <f>IF(AND(IU120&gt;0,IU120&lt;&gt;"wait"),"AT",IF(AIH!$BB122="AI",IF(Sheet1!$E122&lt;AIH!$BA122-200,200,"wait"),0))</f>
        <v>0</v>
      </c>
      <c r="IV121" s="10">
        <f t="shared" si="57"/>
        <v>0</v>
      </c>
      <c r="IX121" s="10">
        <f>IF(AND(IX120&gt;0,IX120&lt;&gt;"wait"),"AT",IF(AIH!$BD122="AI",IF(Sheet1!$D122&gt;AIH!$BC122+50,50,"wait"),0))</f>
        <v>0</v>
      </c>
      <c r="IY121" s="10">
        <f>IF(AND(IY120&gt;0,IY120&lt;&gt;"wait"),"AT",IF(AIH!$BD122="AI",IF(Sheet1!$D122&gt;AIH!$BC122+100,100,"wait"),0))</f>
        <v>0</v>
      </c>
      <c r="IZ121" s="10">
        <f>IF(AND(IZ120&gt;0,IZ120&lt;&gt;"wait"),"AT",IF(AIH!$BD122="AI",IF(Sheet1!$D122&gt;AIH!$BC122+150,150,"wait"),0))</f>
        <v>0</v>
      </c>
      <c r="JA121" s="10">
        <f>IF(AND(JA120&gt;0,JA120&lt;&gt;"wait"),"AT",IF(AIH!$BD122="AI",IF(Sheet1!$D122&gt;AIH!$BC122+200,200,"wait"),0))</f>
        <v>0</v>
      </c>
      <c r="JB121" s="10">
        <f>IF(AND(JB120&gt;0,JB120&lt;&gt;"wait"),"AT",IF(AIH!$BD122="AI",IF(Sheet1!$E122&lt;AIH!$BC122-50,50,"wait"),0))</f>
        <v>0</v>
      </c>
      <c r="JC121" s="10">
        <f>IF(AND(JC120&gt;0,JC120&lt;&gt;"wait"),"AT",IF(AIH!$BD122="AI",IF(Sheet1!$E122&lt;AIH!$BC122-100,100,"wait"),0))</f>
        <v>0</v>
      </c>
      <c r="JD121" s="10">
        <f>IF(AND(JD120&gt;0,JD120&lt;&gt;"wait"),"AT",IF(AIH!$BD122="AI",IF(Sheet1!$E122&lt;AIH!$BC122-150,150,"wait"),0))</f>
        <v>0</v>
      </c>
      <c r="JE121" s="10">
        <f>IF(AND(JE120&gt;0,JE120&lt;&gt;"wait"),"AT",IF(AIH!$BD122="AI",IF(Sheet1!$E122&lt;AIH!$BC122-200,200,"wait"),0))</f>
        <v>0</v>
      </c>
      <c r="JF121" s="10">
        <f t="shared" si="58"/>
        <v>0</v>
      </c>
      <c r="JH121" s="10">
        <f>IF(AND(JH120&gt;0,JH120&lt;&gt;"wait"),"AT",IF(AIH!$BF122="AI",IF(Sheet1!$D122&gt;AIH!$BE122+50,50,"wait"),0))</f>
        <v>0</v>
      </c>
      <c r="JI121" s="10">
        <f>IF(AND(JI120&gt;0,JI120&lt;&gt;"wait"),"AT",IF(AIH!$BF122="AI",IF(Sheet1!$D122&gt;AIH!$BE122+100,100,"wait"),0))</f>
        <v>0</v>
      </c>
      <c r="JJ121" s="10">
        <f>IF(AND(JJ120&gt;0,JJ120&lt;&gt;"wait"),"AT",IF(AIH!$BF122="AI",IF(Sheet1!$D122&gt;AIH!$BE122+150,150,"wait"),0))</f>
        <v>0</v>
      </c>
      <c r="JK121" s="10">
        <f>IF(AND(JK120&gt;0,JK120&lt;&gt;"wait"),"AT",IF(AIH!$BF122="AI",IF(Sheet1!$D122&gt;AIH!$BE122+200,200,"wait"),0))</f>
        <v>0</v>
      </c>
      <c r="JL121" s="10">
        <f>IF(AND(JL120&gt;0,JL120&lt;&gt;"wait"),"AT",IF(AIH!$BF122="AI",IF(Sheet1!$E122&lt;AIH!$BE122-50,50,"wait"),0))</f>
        <v>0</v>
      </c>
      <c r="JM121" s="10">
        <f>IF(AND(JM120&gt;0,JM120&lt;&gt;"wait"),"AT",IF(AIH!$BF122="AI",IF(Sheet1!$E122&lt;AIH!$BE122-100,100,"wait"),0))</f>
        <v>0</v>
      </c>
      <c r="JN121" s="10">
        <f>IF(AND(JN120&gt;0,JN120&lt;&gt;"wait"),"AT",IF(AIH!$BF122="AI",IF(Sheet1!$E122&lt;AIH!$BE122-150,150,"wait"),0))</f>
        <v>0</v>
      </c>
      <c r="JO121" s="10">
        <f>IF(AND(JO120&gt;0,JO120&lt;&gt;"wait"),"AT",IF(AIH!$BF122="AI",IF(Sheet1!$E122&lt;AIH!$BE122-200,200,"wait"),0))</f>
        <v>0</v>
      </c>
      <c r="JP121" s="10">
        <f t="shared" si="59"/>
        <v>0</v>
      </c>
      <c r="JR121" s="10">
        <f>IF(AND(JR120&gt;0,JR120&lt;&gt;"wait"),"AT",IF(AIH!$BH122="AI",IF(Sheet1!$D122&gt;AIH!$BG122+50,50,"wait"),0))</f>
        <v>0</v>
      </c>
      <c r="JS121" s="10">
        <f>IF(AND(JS120&gt;0,JS120&lt;&gt;"wait"),"AT",IF(AIH!$BH122="AI",IF(Sheet1!$D122&gt;AIH!$BG122+100,100,"wait"),0))</f>
        <v>0</v>
      </c>
      <c r="JT121" s="10">
        <f>IF(AND(JT120&gt;0,JT120&lt;&gt;"wait"),"AT",IF(AIH!$BH122="AI",IF(Sheet1!$D122&gt;AIH!$BG122+150,150,"wait"),0))</f>
        <v>0</v>
      </c>
      <c r="JU121" s="10">
        <f>IF(AND(JU120&gt;0,JU120&lt;&gt;"wait"),"AT",IF(AIH!$BH122="AI",IF(Sheet1!$D122&gt;AIH!$BG122+200,200,"wait"),0))</f>
        <v>0</v>
      </c>
      <c r="JV121" s="10">
        <f>IF(AND(JV120&gt;0,JV120&lt;&gt;"wait"),"AT",IF(AIH!$BH122="AI",IF(Sheet1!$E122&lt;AIH!$BG122-50,50,"wait"),0))</f>
        <v>0</v>
      </c>
      <c r="JW121" s="10">
        <f>IF(AND(JW120&gt;0,JW120&lt;&gt;"wait"),"AT",IF(AIH!$BH122="AI",IF(Sheet1!$E122&lt;AIH!$BG122-100,100,"wait"),0))</f>
        <v>0</v>
      </c>
      <c r="JX121" s="10">
        <f>IF(AND(JX120&gt;0,JX120&lt;&gt;"wait"),"AT",IF(AIH!$BH122="AI",IF(Sheet1!$E122&lt;AIH!$BG122-150,150,"wait"),0))</f>
        <v>0</v>
      </c>
      <c r="JY121" s="10">
        <f>IF(AND(JY120&gt;0,JY120&lt;&gt;"wait"),"AT",IF(AIH!$BH122="AI",IF(Sheet1!$E122&lt;AIH!$BG122-200,200,"wait"),0))</f>
        <v>0</v>
      </c>
      <c r="JZ121" s="10">
        <f t="shared" si="60"/>
        <v>0</v>
      </c>
      <c r="KB121" s="10">
        <f>IF(AND(KB120&gt;0,KB120&lt;&gt;"wait"),"AT",IF(AIH!$BJ122="AI",IF(Sheet1!$D122&gt;AIH!$BI122+50,50,"wait"),0))</f>
        <v>0</v>
      </c>
      <c r="KC121" s="10">
        <f>IF(AND(KC120&gt;0,KC120&lt;&gt;"wait"),"AT",IF(AIH!$BJ122="AI",IF(Sheet1!$D122&gt;AIH!$BI122+100,100,"wait"),0))</f>
        <v>0</v>
      </c>
      <c r="KD121" s="10">
        <f>IF(AND(KD120&gt;0,KD120&lt;&gt;"wait"),"AT",IF(AIH!$BJ122="AI",IF(Sheet1!$D122&gt;AIH!$BI122+150,150,"wait"),0))</f>
        <v>0</v>
      </c>
      <c r="KE121" s="10">
        <f>IF(AND(KE120&gt;0,KE120&lt;&gt;"wait"),"AT",IF(AIH!$BJ122="AI",IF(Sheet1!$D122&gt;AIH!$BI122+200,200,"wait"),0))</f>
        <v>0</v>
      </c>
      <c r="KF121" s="10">
        <f>IF(AND(KF120&gt;0,KF120&lt;&gt;"wait"),"AT",IF(AIH!$BJ122="AI",IF(Sheet1!$E122&lt;AIH!$BI122-50,50,"wait"),0))</f>
        <v>0</v>
      </c>
      <c r="KG121" s="10">
        <f>IF(AND(KG120&gt;0,KG120&lt;&gt;"wait"),"AT",IF(AIH!$BJ122="AI",IF(Sheet1!$E122&lt;AIH!$BI122-100,100,"wait"),0))</f>
        <v>0</v>
      </c>
      <c r="KH121" s="10">
        <f>IF(AND(KH120&gt;0,KH120&lt;&gt;"wait"),"AT",IF(AIH!$BJ122="AI",IF(Sheet1!$E122&lt;AIH!$BI122-150,150,"wait"),0))</f>
        <v>0</v>
      </c>
      <c r="KI121" s="10">
        <f>IF(AND(KI120&gt;0,KI120&lt;&gt;"wait"),"AT",IF(AIH!$BJ122="AI",IF(Sheet1!$E122&lt;AIH!$BI122-200,200,"wait"),0))</f>
        <v>0</v>
      </c>
      <c r="KJ121" s="10">
        <f t="shared" si="61"/>
        <v>0</v>
      </c>
      <c r="KL121" s="10">
        <f>IF(AND(KL120&gt;0,KL120&lt;&gt;"wait"),"AT",IF(AIH!$BL122="AI",IF(Sheet1!$D122&gt;AIH!$BK122+50,50,"wait"),0))</f>
        <v>0</v>
      </c>
      <c r="KM121" s="10">
        <f>IF(AND(KM120&gt;0,KM120&lt;&gt;"wait"),"AT",IF(AIH!$BL122="AI",IF(Sheet1!$D122&gt;AIH!$BK122+100,100,"wait"),0))</f>
        <v>0</v>
      </c>
      <c r="KN121" s="10">
        <f>IF(AND(KN120&gt;0,KN120&lt;&gt;"wait"),"AT",IF(AIH!$BL122="AI",IF(Sheet1!$D122&gt;AIH!$BK122+150,150,"wait"),0))</f>
        <v>0</v>
      </c>
      <c r="KO121" s="10">
        <f>IF(AND(KO120&gt;0,KO120&lt;&gt;"wait"),"AT",IF(AIH!$BL122="AI",IF(Sheet1!$D122&gt;AIH!$BK122+200,200,"wait"),0))</f>
        <v>0</v>
      </c>
      <c r="KP121" s="10">
        <f>IF(AND(KP120&gt;0,KP120&lt;&gt;"wait"),"AT",IF(AIH!$BL122="AI",IF(Sheet1!$E122&lt;AIH!$BK122-50,50,"wait"),0))</f>
        <v>0</v>
      </c>
      <c r="KQ121" s="10">
        <f>IF(AND(KQ120&gt;0,KQ120&lt;&gt;"wait"),"AT",IF(AIH!$BL122="AI",IF(Sheet1!$E122&lt;AIH!$BK122-100,100,"wait"),0))</f>
        <v>0</v>
      </c>
      <c r="KR121" s="10">
        <f>IF(AND(KR120&gt;0,KR120&lt;&gt;"wait"),"AT",IF(AIH!$BL122="AI",IF(Sheet1!$E122&lt;AIH!$BK122-150,150,"wait"),0))</f>
        <v>0</v>
      </c>
      <c r="KS121" s="10">
        <f>IF(AND(KS120&gt;0,KS120&lt;&gt;"wait"),"AT",IF(AIH!$BL122="AI",IF(Sheet1!$E122&lt;AIH!$BK122-200,200,"wait"),0))</f>
        <v>0</v>
      </c>
      <c r="KT121" s="10">
        <f t="shared" si="62"/>
        <v>0</v>
      </c>
      <c r="KV121" s="10">
        <f>IF(AND(KV120&gt;0,KV120&lt;&gt;"wait"),"AT",IF(AIH!$BN122="AI",IF(Sheet1!$D122&gt;AIH!$BM122+50,50,"wait"),0))</f>
        <v>0</v>
      </c>
      <c r="KW121" s="10">
        <f>IF(AND(KW120&gt;0,KW120&lt;&gt;"wait"),"AT",IF(AIH!$BN122="AI",IF(Sheet1!$D122&gt;AIH!$BM122+100,100,"wait"),0))</f>
        <v>0</v>
      </c>
      <c r="KX121" s="10">
        <f>IF(AND(KX120&gt;0,KX120&lt;&gt;"wait"),"AT",IF(AIH!$BN122="AI",IF(Sheet1!$D122&gt;AIH!$BM122+150,150,"wait"),0))</f>
        <v>0</v>
      </c>
      <c r="KY121" s="10">
        <f>IF(AND(KY120&gt;0,KY120&lt;&gt;"wait"),"AT",IF(AIH!$BN122="AI",IF(Sheet1!$D122&gt;AIH!$BM122+200,200,"wait"),0))</f>
        <v>0</v>
      </c>
      <c r="KZ121" s="10">
        <f>IF(AND(KZ120&gt;0,KZ120&lt;&gt;"wait"),"AT",IF(AIH!$BN122="AI",IF(Sheet1!$E122&lt;AIH!$BM122-50,50,"wait"),0))</f>
        <v>0</v>
      </c>
      <c r="LA121" s="10">
        <f>IF(AND(LA120&gt;0,LA120&lt;&gt;"wait"),"AT",IF(AIH!$BN122="AI",IF(Sheet1!$E122&lt;AIH!$BM122-100,100,"wait"),0))</f>
        <v>0</v>
      </c>
      <c r="LB121" s="10">
        <f>IF(AND(LB120&gt;0,LB120&lt;&gt;"wait"),"AT",IF(AIH!$BN122="AI",IF(Sheet1!$E122&lt;AIH!$BM122-150,150,"wait"),0))</f>
        <v>0</v>
      </c>
      <c r="LC121" s="10">
        <f>IF(AND(LC120&gt;0,LC120&lt;&gt;"wait"),"AT",IF(AIH!$BN122="AI",IF(Sheet1!$E122&lt;AIH!$BM122-200,200,"wait"),0))</f>
        <v>0</v>
      </c>
      <c r="LD121" s="10">
        <f t="shared" si="63"/>
        <v>0</v>
      </c>
      <c r="LF121" s="10">
        <f>IF(AND(LF120&gt;0,LF120&lt;&gt;"wait"),"AT",IF(AIH!$BP122="AI",IF(Sheet1!$D122&gt;AIH!$BO122+50,50,"wait"),0))</f>
        <v>0</v>
      </c>
      <c r="LG121" s="10">
        <f>IF(AND(LG120&gt;0,LG120&lt;&gt;"wait"),"AT",IF(AIH!$BP122="AI",IF(Sheet1!$D122&gt;AIH!$BO122+100,100,"wait"),0))</f>
        <v>0</v>
      </c>
      <c r="LH121" s="10">
        <f>IF(AND(LH120&gt;0,LH120&lt;&gt;"wait"),"AT",IF(AIH!$BP122="AI",IF(Sheet1!$D122&gt;AIH!$BO122+150,150,"wait"),0))</f>
        <v>0</v>
      </c>
      <c r="LI121" s="10">
        <f>IF(AND(LI120&gt;0,LI120&lt;&gt;"wait"),"AT",IF(AIH!$BP122="AI",IF(Sheet1!$D122&gt;AIH!$BO122+200,200,"wait"),0))</f>
        <v>0</v>
      </c>
      <c r="LJ121" s="10">
        <f>IF(AND(LJ120&gt;0,LJ120&lt;&gt;"wait"),"AT",IF(AIH!$BP122="AI",IF(Sheet1!$E122&lt;AIH!$BO122-50,50,"wait"),0))</f>
        <v>0</v>
      </c>
      <c r="LK121" s="10">
        <f>IF(AND(LK120&gt;0,LK120&lt;&gt;"wait"),"AT",IF(AIH!$BP122="AI",IF(Sheet1!$E122&lt;AIH!$BO122-100,100,"wait"),0))</f>
        <v>0</v>
      </c>
      <c r="LL121" s="10">
        <f>IF(AND(LL120&gt;0,LL120&lt;&gt;"wait"),"AT",IF(AIH!$BP122="AI",IF(Sheet1!$E122&lt;AIH!$BO122-150,150,"wait"),0))</f>
        <v>0</v>
      </c>
      <c r="LM121" s="10">
        <f>IF(AND(LM120&gt;0,LM120&lt;&gt;"wait"),"AT",IF(AIH!$BP122="AI",IF(Sheet1!$E122&lt;AIH!$BO122-200,200,"wait"),0))</f>
        <v>0</v>
      </c>
      <c r="LN121" s="10">
        <f t="shared" si="64"/>
        <v>0</v>
      </c>
      <c r="LP121" s="10">
        <f>IF(AND(LP120&gt;0,LP120&lt;&gt;"wait"),"AT",IF(AIH!$BR122="AI",IF(Sheet1!$D122&gt;AIH!$BQ122+50,50,"wait"),0))</f>
        <v>0</v>
      </c>
      <c r="LQ121" s="10">
        <f>IF(AND(LQ120&gt;0,LQ120&lt;&gt;"wait"),"AT",IF(AIH!$BR122="AI",IF(Sheet1!$D122&gt;AIH!$BQ122+100,100,"wait"),0))</f>
        <v>0</v>
      </c>
      <c r="LR121" s="10">
        <f>IF(AND(LR120&gt;0,LR120&lt;&gt;"wait"),"AT",IF(AIH!$BR122="AI",IF(Sheet1!$D122&gt;AIH!$BQ122+150,150,"wait"),0))</f>
        <v>0</v>
      </c>
      <c r="LS121" s="10">
        <f>IF(AND(LS120&gt;0,LS120&lt;&gt;"wait"),"AT",IF(AIH!$BR122="AI",IF(Sheet1!$D122&gt;AIH!$BQ122+200,200,"wait"),0))</f>
        <v>0</v>
      </c>
      <c r="LT121" s="10">
        <f>IF(AND(LT120&gt;0,LT120&lt;&gt;"wait"),"AT",IF(AIH!$BR122="AI",IF(Sheet1!$E122&lt;AIH!$BQ122-50,50,"wait"),0))</f>
        <v>0</v>
      </c>
      <c r="LU121" s="10">
        <f>IF(AND(LU120&gt;0,LU120&lt;&gt;"wait"),"AT",IF(AIH!$BR122="AI",IF(Sheet1!$E122&lt;AIH!$BQ122-100,100,"wait"),0))</f>
        <v>0</v>
      </c>
      <c r="LV121" s="10">
        <f>IF(AND(LV120&gt;0,LV120&lt;&gt;"wait"),"AT",IF(AIH!$BR122="AI",IF(Sheet1!$E122&lt;AIH!$BQ122-150,150,"wait"),0))</f>
        <v>0</v>
      </c>
      <c r="LW121" s="10">
        <f>IF(AND(LW120&gt;0,LW120&lt;&gt;"wait"),"AT",IF(AIH!$BR122="AI",IF(Sheet1!$E122&lt;AIH!$BQ122-200,200,"wait"),0))</f>
        <v>0</v>
      </c>
      <c r="LX121" s="10">
        <f t="shared" si="65"/>
        <v>0</v>
      </c>
    </row>
    <row r="122" spans="1:336" x14ac:dyDescent="0.3">
      <c r="A122" t="str">
        <f>Sheet1!B122</f>
        <v>03/01 11:15</v>
      </c>
      <c r="B122">
        <f>Sheet1!D122</f>
        <v>29136</v>
      </c>
      <c r="C122">
        <f>Sheet1!E122</f>
        <v>29122</v>
      </c>
      <c r="E122">
        <f>MAX($B122:$B$162)</f>
        <v>29241</v>
      </c>
      <c r="F122">
        <f>MIN($C122:$C$162)</f>
        <v>29110</v>
      </c>
      <c r="H122" s="8">
        <f>IF(AND(H121&gt;0,H121&lt;&gt;"wait"),"AT",IF(AIH!$D123="AI",IF(Sheet1!$D123&gt;AIH!$C123+50,50,"wait"),0))</f>
        <v>0</v>
      </c>
      <c r="I122" s="8">
        <f>IF(AND(I121&gt;0,I121&lt;&gt;"wait"),"AT",IF(AIH!$D123="AI",IF(Sheet1!$D123&gt;AIH!$C123+100,100,"wait"),0))</f>
        <v>0</v>
      </c>
      <c r="J122" s="8">
        <f>IF(AND(J121&gt;0,J121&lt;&gt;"wait"),"AT",IF(AIH!$D123="AI",IF(Sheet1!$D123&gt;AIH!$C123+150,150,"wait"),0))</f>
        <v>0</v>
      </c>
      <c r="K122" s="8">
        <f>IF(AND(K121&gt;0,K121&lt;&gt;"wait"),"AT",IF(AIH!$D123="AI",IF(Sheet1!$D123&gt;AIH!$C123+200,200,"wait"),0))</f>
        <v>0</v>
      </c>
      <c r="L122" s="8">
        <f>IF(AND(L121&gt;0,L121&lt;&gt;"wait"),"AT",IF(AIH!$D123="AI",IF(Sheet1!$E123&lt;AIH!$C123-50,50,"wait"),0))</f>
        <v>0</v>
      </c>
      <c r="M122" s="8">
        <f>IF(AND(M121&gt;0,M121&lt;&gt;"wait"),"AT",IF(AIH!$D123="AI",IF(Sheet1!$E123&lt;AIH!$C123-100,100,"wait"),0))</f>
        <v>0</v>
      </c>
      <c r="N122" s="8">
        <f>IF(AND(N121&gt;0,N121&lt;&gt;"wait"),"AT",IF(AIH!$D123="AI",IF(Sheet1!$E123&lt;AIH!$C123-150,150,"wait"),0))</f>
        <v>0</v>
      </c>
      <c r="O122" s="8">
        <f>IF(AND(O121&gt;0,O121&lt;&gt;"wait"),"AT",IF(AIH!$D123="AI",IF(Sheet1!$E123&lt;AIH!$C123-200,200,"wait"),0))</f>
        <v>0</v>
      </c>
      <c r="P122" s="8">
        <f t="shared" si="33"/>
        <v>0</v>
      </c>
      <c r="R122" s="8">
        <f>IF(AND(R121&gt;0,R121&lt;&gt;"wait"),"AT",IF(AIH!$F123="AI",IF(Sheet1!$D123&gt;AIH!$E123+50,50,"wait"),0))</f>
        <v>0</v>
      </c>
      <c r="S122" s="8">
        <f>IF(AND(S121&gt;0,S121&lt;&gt;"wait"),"AT",IF(AIH!$F123="AI",IF(Sheet1!$D123&gt;AIH!$E123+100,100,"wait"),0))</f>
        <v>0</v>
      </c>
      <c r="T122" s="8">
        <f>IF(AND(T121&gt;0,T121&lt;&gt;"wait"),"AT",IF(AIH!$F123="AI",IF(Sheet1!$D123&gt;AIH!$E123+150,150,"wait"),0))</f>
        <v>0</v>
      </c>
      <c r="U122" s="8">
        <f>IF(AND(U121&gt;0,U121&lt;&gt;"wait"),"AT",IF(AIH!$F123="AI",IF(Sheet1!$D123&gt;AIH!$E123+200,200,"wait"),0))</f>
        <v>0</v>
      </c>
      <c r="V122" s="8">
        <f>IF(AND(V121&gt;0,V121&lt;&gt;"wait"),"AT",IF(AIH!$F123="AI",IF(Sheet1!$E123&lt;AIH!$E123-50,50,"wait"),0))</f>
        <v>0</v>
      </c>
      <c r="W122" s="8">
        <f>IF(AND(W121&gt;0,W121&lt;&gt;"wait"),"AT",IF(AIH!$F123="AI",IF(Sheet1!$E123&lt;AIH!$E123-100,100,"wait"),0))</f>
        <v>0</v>
      </c>
      <c r="X122" s="8">
        <f>IF(AND(X121&gt;0,X121&lt;&gt;"wait"),"AT",IF(AIH!$F123="AI",IF(Sheet1!$E123&lt;AIH!$E123-150,150,"wait"),0))</f>
        <v>0</v>
      </c>
      <c r="Y122" s="8">
        <f>IF(AND(Y121&gt;0,Y121&lt;&gt;"wait"),"AT",IF(AIH!$F123="AI",IF(Sheet1!$E123&lt;AIH!$E123-200,200,"wait"),0))</f>
        <v>0</v>
      </c>
      <c r="Z122" s="8">
        <f t="shared" si="34"/>
        <v>0</v>
      </c>
      <c r="AB122" s="8">
        <f>IF(AND(AB121&gt;0,AB121&lt;&gt;"wait"),"AT",IF(AIH!$H123="AI",IF(Sheet1!$D123&gt;AIH!$G123+50,50,"wait"),0))</f>
        <v>0</v>
      </c>
      <c r="AC122" s="8">
        <f>IF(AND(AC121&gt;0,AC121&lt;&gt;"wait"),"AT",IF(AIH!$H123="AI",IF(Sheet1!$D123&gt;AIH!$G123+100,100,"wait"),0))</f>
        <v>0</v>
      </c>
      <c r="AD122" s="8">
        <f>IF(AND(AD121&gt;0,AD121&lt;&gt;"wait"),"AT",IF(AIH!$H123="AI",IF(Sheet1!$D123&gt;AIH!$G123+150,150,"wait"),0))</f>
        <v>0</v>
      </c>
      <c r="AE122" s="8">
        <f>IF(AND(AE121&gt;0,AE121&lt;&gt;"wait"),"AT",IF(AIH!$H123="AI",IF(Sheet1!$D123&gt;AIH!$G123+200,200,"wait"),0))</f>
        <v>0</v>
      </c>
      <c r="AF122" s="8">
        <f>IF(AND(AF121&gt;0,AF121&lt;&gt;"wait"),"AT",IF(AIH!$H123="AI",IF(Sheet1!$E123&lt;AIH!$G123-50,50,"wait"),0))</f>
        <v>0</v>
      </c>
      <c r="AG122" s="8">
        <f>IF(AND(AG121&gt;0,AG121&lt;&gt;"wait"),"AT",IF(AIH!$H123="AI",IF(Sheet1!$E123&lt;AIH!$G123-100,100,"wait"),0))</f>
        <v>0</v>
      </c>
      <c r="AH122" s="8">
        <f>IF(AND(AH121&gt;0,AH121&lt;&gt;"wait"),"AT",IF(AIH!$H123="AI",IF(Sheet1!$E123&lt;AIH!$G123-150,150,"wait"),0))</f>
        <v>0</v>
      </c>
      <c r="AI122" s="8">
        <f>IF(AND(AI121&gt;0,AI121&lt;&gt;"wait"),"AT",IF(AIH!$H123="AI",IF(Sheet1!$E123&lt;AIH!$G123-200,200,"wait"),0))</f>
        <v>0</v>
      </c>
      <c r="AJ122" s="8">
        <f t="shared" si="35"/>
        <v>0</v>
      </c>
      <c r="AL122" s="8">
        <f>IF(AND(AL121&gt;0,AL121&lt;&gt;"wait"),"AT",IF(AIH!$J123="AI",IF(Sheet1!$D123&gt;AIH!$I123+50,50,"wait"),0))</f>
        <v>0</v>
      </c>
      <c r="AM122" s="8">
        <f>IF(AND(AM121&gt;0,AM121&lt;&gt;"wait"),"AT",IF(AIH!$J123="AI",IF(Sheet1!$D123&gt;AIH!$I123+100,100,"wait"),0))</f>
        <v>0</v>
      </c>
      <c r="AN122" s="8">
        <f>IF(AND(AN121&gt;0,AN121&lt;&gt;"wait"),"AT",IF(AIH!$J123="AI",IF(Sheet1!$D123&gt;AIH!$I123+150,150,"wait"),0))</f>
        <v>0</v>
      </c>
      <c r="AO122" s="8">
        <f>IF(AND(AO121&gt;0,AO121&lt;&gt;"wait"),"AT",IF(AIH!$J123="AI",IF(Sheet1!$D123&gt;AIH!$I123+200,200,"wait"),0))</f>
        <v>0</v>
      </c>
      <c r="AP122" s="8">
        <f>IF(AND(AP121&gt;0,AP121&lt;&gt;"wait"),"AT",IF(AIH!$J123="AI",IF(Sheet1!$E123&lt;AIH!$I123-50,50,"wait"),0))</f>
        <v>0</v>
      </c>
      <c r="AQ122" s="8">
        <f>IF(AND(AQ121&gt;0,AQ121&lt;&gt;"wait"),"AT",IF(AIH!$J123="AI",IF(Sheet1!$E123&lt;AIH!$I123-100,100,"wait"),0))</f>
        <v>0</v>
      </c>
      <c r="AR122" s="8">
        <f>IF(AND(AR121&gt;0,AR121&lt;&gt;"wait"),"AT",IF(AIH!$J123="AI",IF(Sheet1!$E123&lt;AIH!$I123-150,150,"wait"),0))</f>
        <v>0</v>
      </c>
      <c r="AS122" s="8">
        <f>IF(AND(AS121&gt;0,AS121&lt;&gt;"wait"),"AT",IF(AIH!$J123="AI",IF(Sheet1!$E123&lt;AIH!$I123-200,200,"wait"),0))</f>
        <v>0</v>
      </c>
      <c r="AT122" s="8">
        <f t="shared" si="36"/>
        <v>0</v>
      </c>
      <c r="AU122" s="8"/>
      <c r="AV122" s="8">
        <f>IF(AND(AV121&gt;0,AV121&lt;&gt;"wait"),"AT",IF(AIH!$L123="AI",IF(Sheet1!$D123&gt;AIH!$K123+50,50,"wait"),0))</f>
        <v>0</v>
      </c>
      <c r="AW122" s="8">
        <f>IF(AND(AW121&gt;0,AW121&lt;&gt;"wait"),"AT",IF(AIH!$L123="AI",IF(Sheet1!$D123&gt;AIH!$K123+100,100,"wait"),0))</f>
        <v>0</v>
      </c>
      <c r="AX122" s="8">
        <f>IF(AND(AX121&gt;0,AX121&lt;&gt;"wait"),"AT",IF(AIH!$L123="AI",IF(Sheet1!$D123&gt;AIH!$K123+150,150,"wait"),0))</f>
        <v>0</v>
      </c>
      <c r="AY122" s="8">
        <f>IF(AND(AY121&gt;0,AY121&lt;&gt;"wait"),"AT",IF(AIH!$L123="AI",IF(Sheet1!$D123&gt;AIH!$K123+200,200,"wait"),0))</f>
        <v>0</v>
      </c>
      <c r="AZ122" s="8">
        <f>IF(AND(AZ121&gt;0,AZ121&lt;&gt;"wait"),"AT",IF(AIH!$L123="AI",IF(Sheet1!$E123&lt;AIH!$K123-50,50,"wait"),0))</f>
        <v>0</v>
      </c>
      <c r="BA122" s="8">
        <f>IF(AND(BA121&gt;0,BA121&lt;&gt;"wait"),"AT",IF(AIH!$L123="AI",IF(Sheet1!$E123&lt;AIH!$K123-100,100,"wait"),0))</f>
        <v>0</v>
      </c>
      <c r="BB122" s="8">
        <f>IF(AND(BB121&gt;0,BB121&lt;&gt;"wait"),"AT",IF(AIH!$L123="AI",IF(Sheet1!$E123&lt;AIH!$K123-150,150,"wait"),0))</f>
        <v>0</v>
      </c>
      <c r="BC122" s="8">
        <f>IF(AND(BC121&gt;0,BC121&lt;&gt;"wait"),"AT",IF(AIH!$L123="AI",IF(Sheet1!$E123&lt;AIH!$K123-200,200,"wait"),0))</f>
        <v>0</v>
      </c>
      <c r="BD122" s="8">
        <f t="shared" si="37"/>
        <v>0</v>
      </c>
      <c r="BE122" s="8"/>
      <c r="BF122" s="8">
        <f>IF(AND(BF121&gt;0,BF121&lt;&gt;"wait"),"AT",IF(AIH!$N123="AI",IF(Sheet1!$D123&gt;AIH!$M123+50,50,"wait"),0))</f>
        <v>0</v>
      </c>
      <c r="BG122" s="8">
        <f>IF(AND(BG121&gt;0,BG121&lt;&gt;"wait"),"AT",IF(AIH!$N123="AI",IF(Sheet1!$D123&gt;AIH!$M123+100,100,"wait"),0))</f>
        <v>0</v>
      </c>
      <c r="BH122" s="8">
        <f>IF(AND(BH121&gt;0,BH121&lt;&gt;"wait"),"AT",IF(AIH!$N123="AI",IF(Sheet1!$D123&gt;AIH!$M123+150,150,"wait"),0))</f>
        <v>0</v>
      </c>
      <c r="BI122" s="8">
        <f>IF(AND(BI121&gt;0,BI121&lt;&gt;"wait"),"AT",IF(AIH!$N123="AI",IF(Sheet1!$D123&gt;AIH!$M123+200,200,"wait"),0))</f>
        <v>0</v>
      </c>
      <c r="BJ122" s="8">
        <f>IF(AND(BJ121&gt;0,BJ121&lt;&gt;"wait"),"AT",IF(AIH!$N123="AI",IF(Sheet1!$E123&lt;AIH!$M123-50,50,"wait"),0))</f>
        <v>0</v>
      </c>
      <c r="BK122" s="8">
        <f>IF(AND(BK121&gt;0,BK121&lt;&gt;"wait"),"AT",IF(AIH!$N123="AI",IF(Sheet1!$E123&lt;AIH!$M123-100,100,"wait"),0))</f>
        <v>0</v>
      </c>
      <c r="BL122" s="8">
        <f>IF(AND(BL121&gt;0,BL121&lt;&gt;"wait"),"AT",IF(AIH!$N123="AI",IF(Sheet1!$E123&lt;AIH!$M123-150,150,"wait"),0))</f>
        <v>0</v>
      </c>
      <c r="BM122" s="8">
        <f>IF(AND(BM121&gt;0,BM121&lt;&gt;"wait"),"AT",IF(AIH!$N123="AI",IF(Sheet1!$E123&lt;AIH!$M123-200,200,"wait"),0))</f>
        <v>0</v>
      </c>
      <c r="BN122" s="8">
        <f t="shared" si="38"/>
        <v>0</v>
      </c>
      <c r="BO122" s="8"/>
      <c r="BP122" s="8">
        <f>IF(AND(BP121&gt;0,BP121&lt;&gt;"wait"),"AT",IF(AIH!$P123="AI",IF(Sheet1!$D123&gt;AIH!$O123+50,50,"wait"),0))</f>
        <v>0</v>
      </c>
      <c r="BQ122" s="8">
        <f>IF(AND(BQ121&gt;0,BQ121&lt;&gt;"wait"),"AT",IF(AIH!$P123="AI",IF(Sheet1!$D123&gt;AIH!$O123+100,100,"wait"),0))</f>
        <v>0</v>
      </c>
      <c r="BR122" s="8">
        <f>IF(AND(BR121&gt;0,BR121&lt;&gt;"wait"),"AT",IF(AIH!$P123="AI",IF(Sheet1!$D123&gt;AIH!$O123+150,150,"wait"),0))</f>
        <v>0</v>
      </c>
      <c r="BS122" s="8">
        <f>IF(AND(BS121&gt;0,BS121&lt;&gt;"wait"),"AT",IF(AIH!$P123="AI",IF(Sheet1!$D123&gt;AIH!$O123+200,200,"wait"),0))</f>
        <v>0</v>
      </c>
      <c r="BT122" s="8">
        <f>IF(AND(BT121&gt;0,BT121&lt;&gt;"wait"),"AT",IF(AIH!$P123="AI",IF(Sheet1!$E123&lt;AIH!$O123-50,50,"wait"),0))</f>
        <v>0</v>
      </c>
      <c r="BU122" s="8">
        <f>IF(AND(BU121&gt;0,BU121&lt;&gt;"wait"),"AT",IF(AIH!$P123="AI",IF(Sheet1!$E123&lt;AIH!$O123-100,100,"wait"),0))</f>
        <v>0</v>
      </c>
      <c r="BV122" s="8">
        <f>IF(AND(BV121&gt;0,BV121&lt;&gt;"wait"),"AT",IF(AIH!$P123="AI",IF(Sheet1!$E123&lt;AIH!$O123-150,150,"wait"),0))</f>
        <v>0</v>
      </c>
      <c r="BW122" s="8">
        <f>IF(AND(BW121&gt;0,BW121&lt;&gt;"wait"),"AT",IF(AIH!$P123="AI",IF(Sheet1!$E123&lt;AIH!$O123-200,200,"wait"),0))</f>
        <v>0</v>
      </c>
      <c r="BX122" s="8">
        <f t="shared" si="39"/>
        <v>0</v>
      </c>
      <c r="BY122" s="8"/>
      <c r="BZ122" s="8">
        <f>IF(AND(BZ121&gt;0,BZ121&lt;&gt;"wait"),"AT",IF(AIH!$R123="AI",IF(Sheet1!$D123&gt;AIH!$Q123+50,50,"wait"),0))</f>
        <v>0</v>
      </c>
      <c r="CA122" s="8">
        <f>IF(AND(CA121&gt;0,CA121&lt;&gt;"wait"),"AT",IF(AIH!$R123="AI",IF(Sheet1!$D123&gt;AIH!$Q123+100,100,"wait"),0))</f>
        <v>0</v>
      </c>
      <c r="CB122" s="8">
        <f>IF(AND(CB121&gt;0,CB121&lt;&gt;"wait"),"AT",IF(AIH!$R123="AI",IF(Sheet1!$D123&gt;AIH!$Q123+150,150,"wait"),0))</f>
        <v>0</v>
      </c>
      <c r="CC122" s="8">
        <f>IF(AND(CC121&gt;0,CC121&lt;&gt;"wait"),"AT",IF(AIH!$R123="AI",IF(Sheet1!$D123&gt;AIH!$Q123+200,200,"wait"),0))</f>
        <v>0</v>
      </c>
      <c r="CD122" s="8">
        <f>IF(AND(CD121&gt;0,CD121&lt;&gt;"wait"),"AT",IF(AIH!$R123="AI",IF(Sheet1!$E123&lt;AIH!$Q123-50,50,"wait"),0))</f>
        <v>0</v>
      </c>
      <c r="CE122" s="8">
        <f>IF(AND(CE121&gt;0,CE121&lt;&gt;"wait"),"AT",IF(AIH!$R123="AI",IF(Sheet1!$E123&lt;AIH!$Q123-100,100,"wait"),0))</f>
        <v>0</v>
      </c>
      <c r="CF122" s="8">
        <f>IF(AND(CF121&gt;0,CF121&lt;&gt;"wait"),"AT",IF(AIH!$R123="AI",IF(Sheet1!$E123&lt;AIH!$Q123-150,150,"wait"),0))</f>
        <v>0</v>
      </c>
      <c r="CG122" s="8">
        <f>IF(AND(CG121&gt;0,CG121&lt;&gt;"wait"),"AT",IF(AIH!$R123="AI",IF(Sheet1!$E123&lt;AIH!$Q123-200,200,"wait"),0))</f>
        <v>0</v>
      </c>
      <c r="CH122" s="8">
        <f t="shared" si="40"/>
        <v>0</v>
      </c>
      <c r="CI122" s="8"/>
      <c r="CJ122" s="8">
        <f>IF(AND(CJ121&gt;0,CJ121&lt;&gt;"wait"),"AT",IF(AIH!$T123="AI",IF(Sheet1!$D123&gt;AIH!$S123+50,50,"wait"),0))</f>
        <v>0</v>
      </c>
      <c r="CK122" s="8">
        <f>IF(AND(CK121&gt;0,CK121&lt;&gt;"wait"),"AT",IF(AIH!$T123="AI",IF(Sheet1!$D123&gt;AIH!$S123+100,100,"wait"),0))</f>
        <v>0</v>
      </c>
      <c r="CL122" s="8">
        <f>IF(AND(CL121&gt;0,CL121&lt;&gt;"wait"),"AT",IF(AIH!$T123="AI",IF(Sheet1!$D123&gt;AIH!$S123+150,150,"wait"),0))</f>
        <v>0</v>
      </c>
      <c r="CM122" s="8">
        <f>IF(AND(CM121&gt;0,CM121&lt;&gt;"wait"),"AT",IF(AIH!$T123="AI",IF(Sheet1!$D123&gt;AIH!$S123+200,200,"wait"),0))</f>
        <v>0</v>
      </c>
      <c r="CN122" s="8">
        <f>IF(AND(CN121&gt;0,CN121&lt;&gt;"wait"),"AT",IF(AIH!$T123="AI",IF(Sheet1!$E123&lt;AIH!$S123-50,50,"wait"),0))</f>
        <v>0</v>
      </c>
      <c r="CO122" s="8">
        <f>IF(AND(CO121&gt;0,CO121&lt;&gt;"wait"),"AT",IF(AIH!$T123="AI",IF(Sheet1!$E123&lt;AIH!$S123-100,100,"wait"),0))</f>
        <v>0</v>
      </c>
      <c r="CP122" s="8">
        <f>IF(AND(CP121&gt;0,CP121&lt;&gt;"wait"),"AT",IF(AIH!$T123="AI",IF(Sheet1!$E123&lt;AIH!$S123-150,150,"wait"),0))</f>
        <v>0</v>
      </c>
      <c r="CQ122" s="8">
        <f>IF(AND(CQ121&gt;0,CQ121&lt;&gt;"wait"),"AT",IF(AIH!$T123="AI",IF(Sheet1!$E123&lt;AIH!$S123-200,200,"wait"),0))</f>
        <v>0</v>
      </c>
      <c r="CR122" s="8">
        <f t="shared" si="41"/>
        <v>0</v>
      </c>
      <c r="CS122" s="8"/>
      <c r="CT122" s="8">
        <f>IF(AND(CT121&gt;0,CT121&lt;&gt;"wait"),"AT",IF(AIH!$V123="AI",IF(Sheet1!$D123&gt;AIH!$U123+50,50,"wait"),0))</f>
        <v>0</v>
      </c>
      <c r="CU122" s="8">
        <f>IF(AND(CU121&gt;0,CU121&lt;&gt;"wait"),"AT",IF(AIH!$V123="AI",IF(Sheet1!$D123&gt;AIH!$U123+100,100,"wait"),0))</f>
        <v>0</v>
      </c>
      <c r="CV122" s="8">
        <f>IF(AND(CV121&gt;0,CV121&lt;&gt;"wait"),"AT",IF(AIH!$V123="AI",IF(Sheet1!$D123&gt;AIH!$U123+150,150,"wait"),0))</f>
        <v>0</v>
      </c>
      <c r="CW122" s="8">
        <f>IF(AND(CW121&gt;0,CW121&lt;&gt;"wait"),"AT",IF(AIH!$V123="AI",IF(Sheet1!$D123&gt;AIH!$U123+200,200,"wait"),0))</f>
        <v>0</v>
      </c>
      <c r="CX122" s="8">
        <f>IF(AND(CX121&gt;0,CX121&lt;&gt;"wait"),"AT",IF(AIH!$V123="AI",IF(Sheet1!$E123&lt;AIH!$U123-50,50,"wait"),0))</f>
        <v>0</v>
      </c>
      <c r="CY122" s="8">
        <f>IF(AND(CY121&gt;0,CY121&lt;&gt;"wait"),"AT",IF(AIH!$V123="AI",IF(Sheet1!$E123&lt;AIH!$U123-100,100,"wait"),0))</f>
        <v>0</v>
      </c>
      <c r="CZ122" s="8">
        <f>IF(AND(CZ121&gt;0,CZ121&lt;&gt;"wait"),"AT",IF(AIH!$V123="AI",IF(Sheet1!$E123&lt;AIH!$U123-150,150,"wait"),0))</f>
        <v>0</v>
      </c>
      <c r="DA122" s="8">
        <f>IF(AND(DA121&gt;0,DA121&lt;&gt;"wait"),"AT",IF(AIH!$V123="AI",IF(Sheet1!$E123&lt;AIH!$U123-200,200,"wait"),0))</f>
        <v>0</v>
      </c>
      <c r="DB122" s="8">
        <f t="shared" si="42"/>
        <v>0</v>
      </c>
      <c r="DC122" s="8"/>
      <c r="DD122" s="8">
        <f>IF(AND(DD121&gt;0,DD121&lt;&gt;"wait"),"AT",IF(AIH!$X123="AI",IF(Sheet1!$D123&gt;AIH!$W123+50,50,"wait"),0))</f>
        <v>0</v>
      </c>
      <c r="DE122" s="8">
        <f>IF(AND(DE121&gt;0,DE121&lt;&gt;"wait"),"AT",IF(AIH!$X123="AI",IF(Sheet1!$D123&gt;AIH!$W123+100,100,"wait"),0))</f>
        <v>0</v>
      </c>
      <c r="DF122" s="8">
        <f>IF(AND(DF121&gt;0,DF121&lt;&gt;"wait"),"AT",IF(AIH!$X123="AI",IF(Sheet1!$D123&gt;AIH!$W123+150,150,"wait"),0))</f>
        <v>0</v>
      </c>
      <c r="DG122" s="8">
        <f>IF(AND(DG121&gt;0,DG121&lt;&gt;"wait"),"AT",IF(AIH!$X123="AI",IF(Sheet1!$D123&gt;AIH!$W123+200,200,"wait"),0))</f>
        <v>0</v>
      </c>
      <c r="DH122" s="8">
        <f>IF(AND(DH121&gt;0,DH121&lt;&gt;"wait"),"AT",IF(AIH!$X123="AI",IF(Sheet1!$E123&lt;AIH!$W123-50,50,"wait"),0))</f>
        <v>0</v>
      </c>
      <c r="DI122" s="8">
        <f>IF(AND(DI121&gt;0,DI121&lt;&gt;"wait"),"AT",IF(AIH!$X123="AI",IF(Sheet1!$E123&lt;AIH!$W123-100,100,"wait"),0))</f>
        <v>0</v>
      </c>
      <c r="DJ122" s="8">
        <f>IF(AND(DJ121&gt;0,DJ121&lt;&gt;"wait"),"AT",IF(AIH!$X123="AI",IF(Sheet1!$E123&lt;AIH!$W123-150,150,"wait"),0))</f>
        <v>0</v>
      </c>
      <c r="DK122" s="8">
        <f>IF(AND(DK121&gt;0,DK121&lt;&gt;"wait"),"AT",IF(AIH!$X123="AI",IF(Sheet1!$E123&lt;AIH!$W123-200,200,"wait"),0))</f>
        <v>0</v>
      </c>
      <c r="DL122" s="8">
        <f t="shared" si="43"/>
        <v>0</v>
      </c>
      <c r="DN122" s="10">
        <f>IF(AND(DN121&gt;0,DN121&lt;&gt;"wait"),"AT",IF(AIH!$AA123="AI",IF(Sheet1!$D123&gt;AIH!$Z123+50,50,"wait"),0))</f>
        <v>0</v>
      </c>
      <c r="DO122" s="10">
        <f>IF(AND(DO121&gt;0,DO121&lt;&gt;"wait"),"AT",IF(AIH!$AA123="AI",IF(Sheet1!$D123&gt;AIH!$Z123+100,100,"wait"),0))</f>
        <v>0</v>
      </c>
      <c r="DP122" s="10">
        <f>IF(AND(DP121&gt;0,DP121&lt;&gt;"wait"),"AT",IF(AIH!$AA123="AI",IF(Sheet1!$D123&gt;AIH!$Z123+150,150,"wait"),0))</f>
        <v>0</v>
      </c>
      <c r="DQ122" s="10">
        <f>IF(AND(DQ121&gt;0,DQ121&lt;&gt;"wait"),"AT",IF(AIH!$AA123="AI",IF(Sheet1!$D123&gt;AIH!$Z123+200,200,"wait"),0))</f>
        <v>0</v>
      </c>
      <c r="DR122" s="10">
        <f>IF(AND(DR121&gt;0,DR121&lt;&gt;"wait"),"AT",IF(AIH!$AA123="AI",IF(Sheet1!$E123&lt;AIH!$Z123-50,50,"wait"),0))</f>
        <v>0</v>
      </c>
      <c r="DS122" s="10">
        <f>IF(AND(DS121&gt;0,DS121&lt;&gt;"wait"),"AT",IF(AIH!$AA123="AI",IF(Sheet1!$E123&lt;AIH!$Z123-100,100,"wait"),0))</f>
        <v>0</v>
      </c>
      <c r="DT122" s="10">
        <f>IF(AND(DT121&gt;0,DT121&lt;&gt;"wait"),"AT",IF(AIH!$AA123="AI",IF(Sheet1!$E123&lt;AIH!$Z123-150,150,"wait"),0))</f>
        <v>0</v>
      </c>
      <c r="DU122" s="10">
        <f>IF(AND(DU121&gt;0,DU121&lt;&gt;"wait"),"AT",IF(AIH!$AA123="AI",IF(Sheet1!$E123&lt;AIH!$Z123-200,200,"wait"),0))</f>
        <v>0</v>
      </c>
      <c r="DV122" s="10">
        <f t="shared" si="44"/>
        <v>0</v>
      </c>
      <c r="DX122" s="10">
        <f>IF(AND(DX121&gt;0,DX121&lt;&gt;"wait"),"AT",IF(AIH!$AC123="AI",IF(Sheet1!$D123&gt;AIH!$AB123+50,50,"wait"),0))</f>
        <v>0</v>
      </c>
      <c r="DY122" s="10">
        <f>IF(AND(DY121&gt;0,DY121&lt;&gt;"wait"),"AT",IF(AIH!$AC123="AI",IF(Sheet1!$D123&gt;AIH!$AB123+100,100,"wait"),0))</f>
        <v>0</v>
      </c>
      <c r="DZ122" s="10">
        <f>IF(AND(DZ121&gt;0,DZ121&lt;&gt;"wait"),"AT",IF(AIH!$AC123="AI",IF(Sheet1!$D123&gt;AIH!$AB123+150,150,"wait"),0))</f>
        <v>0</v>
      </c>
      <c r="EA122" s="10">
        <f>IF(AND(EA121&gt;0,EA121&lt;&gt;"wait"),"AT",IF(AIH!$AC123="AI",IF(Sheet1!$D123&gt;AIH!$AB123+200,200,"wait"),0))</f>
        <v>0</v>
      </c>
      <c r="EB122" s="10">
        <f>IF(AND(EB121&gt;0,EB121&lt;&gt;"wait"),"AT",IF(AIH!$AC123="AI",IF(Sheet1!$E123&lt;AIH!$AB123-50,50,"wait"),0))</f>
        <v>0</v>
      </c>
      <c r="EC122" s="10">
        <f>IF(AND(EC121&gt;0,EC121&lt;&gt;"wait"),"AT",IF(AIH!$AC123="AI",IF(Sheet1!$E123&lt;AIH!$AB123-100,100,"wait"),0))</f>
        <v>0</v>
      </c>
      <c r="ED122" s="10">
        <f>IF(AND(ED121&gt;0,ED121&lt;&gt;"wait"),"AT",IF(AIH!$AC123="AI",IF(Sheet1!$E123&lt;AIH!$AB123-150,150,"wait"),0))</f>
        <v>0</v>
      </c>
      <c r="EE122" s="10">
        <f>IF(AND(EE121&gt;0,EE121&lt;&gt;"wait"),"AT",IF(AIH!$AC123="AI",IF(Sheet1!$E123&lt;AIH!$AB123-200,200,"wait"),0))</f>
        <v>0</v>
      </c>
      <c r="EF122" s="10">
        <f t="shared" si="45"/>
        <v>0</v>
      </c>
      <c r="EH122" s="10">
        <f>IF(AND(EH121&gt;0,EH121&lt;&gt;"wait"),"AT",IF(AIH!$AE123="AI",IF(Sheet1!$D123&gt;AIH!$AD123+50,50,"wait"),0))</f>
        <v>0</v>
      </c>
      <c r="EI122" s="10">
        <f>IF(AND(EI121&gt;0,EI121&lt;&gt;"wait"),"AT",IF(AIH!$AE123="AI",IF(Sheet1!$D123&gt;AIH!$AD123+100,100,"wait"),0))</f>
        <v>0</v>
      </c>
      <c r="EJ122" s="10">
        <f>IF(AND(EJ121&gt;0,EJ121&lt;&gt;"wait"),"AT",IF(AIH!$AE123="AI",IF(Sheet1!$D123&gt;AIH!$AD123+150,150,"wait"),0))</f>
        <v>0</v>
      </c>
      <c r="EK122" s="10">
        <f>IF(AND(EK121&gt;0,EK121&lt;&gt;"wait"),"AT",IF(AIH!$AE123="AI",IF(Sheet1!$D123&gt;AIH!$AD123+200,200,"wait"),0))</f>
        <v>0</v>
      </c>
      <c r="EL122" s="10">
        <f>IF(AND(EL121&gt;0,EL121&lt;&gt;"wait"),"AT",IF(AIH!$AE123="AI",IF(Sheet1!$E123&lt;AIH!$AD123-50,50,"wait"),0))</f>
        <v>0</v>
      </c>
      <c r="EM122" s="10">
        <f>IF(AND(EM121&gt;0,EM121&lt;&gt;"wait"),"AT",IF(AIH!$AE123="AI",IF(Sheet1!$E123&lt;AIH!$AD123-100,100,"wait"),0))</f>
        <v>0</v>
      </c>
      <c r="EN122" s="10">
        <f>IF(AND(EN121&gt;0,EN121&lt;&gt;"wait"),"AT",IF(AIH!$AE123="AI",IF(Sheet1!$E123&lt;AIH!$AD123-150,150,"wait"),0))</f>
        <v>0</v>
      </c>
      <c r="EO122" s="10">
        <f>IF(AND(EO121&gt;0,EO121&lt;&gt;"wait"),"AT",IF(AIH!$AE123="AI",IF(Sheet1!$E123&lt;AIH!$AD123-200,200,"wait"),0))</f>
        <v>0</v>
      </c>
      <c r="EP122" s="10">
        <f t="shared" si="46"/>
        <v>0</v>
      </c>
      <c r="ER122" s="10">
        <f>IF(AND(ER121&gt;0,ER121&lt;&gt;"wait"),"AT",IF(AIH!$AG123="AI",IF(Sheet1!$D123&gt;AIH!$AF123+50,50,"wait"),0))</f>
        <v>0</v>
      </c>
      <c r="ES122" s="10">
        <f>IF(AND(ES121&gt;0,ES121&lt;&gt;"wait"),"AT",IF(AIH!$AG123="AI",IF(Sheet1!$D123&gt;AIH!$AF123+100,100,"wait"),0))</f>
        <v>0</v>
      </c>
      <c r="ET122" s="10">
        <f>IF(AND(ET121&gt;0,ET121&lt;&gt;"wait"),"AT",IF(AIH!$AG123="AI",IF(Sheet1!$D123&gt;AIH!$AF123+150,150,"wait"),0))</f>
        <v>0</v>
      </c>
      <c r="EU122" s="10">
        <f>IF(AND(EU121&gt;0,EU121&lt;&gt;"wait"),"AT",IF(AIH!$AG123="AI",IF(Sheet1!$D123&gt;AIH!$AF123+200,200,"wait"),0))</f>
        <v>0</v>
      </c>
      <c r="EV122" s="10">
        <f>IF(AND(EV121&gt;0,EV121&lt;&gt;"wait"),"AT",IF(AIH!$AG123="AI",IF(Sheet1!$E123&lt;AIH!$AF123-50,50,"wait"),0))</f>
        <v>0</v>
      </c>
      <c r="EW122" s="10">
        <f>IF(AND(EW121&gt;0,EW121&lt;&gt;"wait"),"AT",IF(AIH!$AG123="AI",IF(Sheet1!$E123&lt;AIH!$AF123-100,100,"wait"),0))</f>
        <v>0</v>
      </c>
      <c r="EX122" s="10">
        <f>IF(AND(EX121&gt;0,EX121&lt;&gt;"wait"),"AT",IF(AIH!$AG123="AI",IF(Sheet1!$E123&lt;AIH!$AF123-150,150,"wait"),0))</f>
        <v>0</v>
      </c>
      <c r="EY122" s="10">
        <f>IF(AND(EY121&gt;0,EY121&lt;&gt;"wait"),"AT",IF(AIH!$AG123="AI",IF(Sheet1!$E123&lt;AIH!$AF123-200,200,"wait"),0))</f>
        <v>0</v>
      </c>
      <c r="EZ122" s="10">
        <f t="shared" si="47"/>
        <v>0</v>
      </c>
      <c r="FB122" s="10">
        <f>IF(AND(FB121&gt;0,FB121&lt;&gt;"wait"),"AT",IF(AIH!$AI123="AI",IF(Sheet1!$D123&gt;AIH!$AH123+50,50,"wait"),0))</f>
        <v>0</v>
      </c>
      <c r="FC122" s="10">
        <f>IF(AND(FC121&gt;0,FC121&lt;&gt;"wait"),"AT",IF(AIH!$AI123="AI",IF(Sheet1!$D123&gt;AIH!$AH123+100,100,"wait"),0))</f>
        <v>0</v>
      </c>
      <c r="FD122" s="10">
        <f>IF(AND(FD121&gt;0,FD121&lt;&gt;"wait"),"AT",IF(AIH!$AI123="AI",IF(Sheet1!$D123&gt;AIH!$AH123+150,150,"wait"),0))</f>
        <v>0</v>
      </c>
      <c r="FE122" s="10">
        <f>IF(AND(FE121&gt;0,FE121&lt;&gt;"wait"),"AT",IF(AIH!$AI123="AI",IF(Sheet1!$D123&gt;AIH!$AH123+200,200,"wait"),0))</f>
        <v>0</v>
      </c>
      <c r="FF122" s="10">
        <f>IF(AND(FF121&gt;0,FF121&lt;&gt;"wait"),"AT",IF(AIH!$AI123="AI",IF(Sheet1!$E123&lt;AIH!$AH123-50,50,"wait"),0))</f>
        <v>0</v>
      </c>
      <c r="FG122" s="10">
        <f>IF(AND(FG121&gt;0,FG121&lt;&gt;"wait"),"AT",IF(AIH!$AI123="AI",IF(Sheet1!$E123&lt;AIH!$AH123-100,100,"wait"),0))</f>
        <v>0</v>
      </c>
      <c r="FH122" s="10">
        <f>IF(AND(FH121&gt;0,FH121&lt;&gt;"wait"),"AT",IF(AIH!$AI123="AI",IF(Sheet1!$E123&lt;AIH!$AH123-150,150,"wait"),0))</f>
        <v>0</v>
      </c>
      <c r="FI122" s="10">
        <f>IF(AND(FI121&gt;0,FI121&lt;&gt;"wait"),"AT",IF(AIH!$AI123="AI",IF(Sheet1!$E123&lt;AIH!$AH123-200,200,"wait"),0))</f>
        <v>0</v>
      </c>
      <c r="FJ122" s="10">
        <f t="shared" si="48"/>
        <v>0</v>
      </c>
      <c r="FL122" s="10">
        <f>IF(AND(FL121&gt;0,FL121&lt;&gt;"wait"),"AT",IF(AIH!$AK123="AI",IF(Sheet1!$D123&gt;AIH!$AJ123+50,50,"wait"),0))</f>
        <v>0</v>
      </c>
      <c r="FM122" s="10">
        <f>IF(AND(FM121&gt;0,FM121&lt;&gt;"wait"),"AT",IF(AIH!$AK123="AI",IF(Sheet1!$D123&gt;AIH!$AJ123+100,100,"wait"),0))</f>
        <v>0</v>
      </c>
      <c r="FN122" s="10">
        <f>IF(AND(FN121&gt;0,FN121&lt;&gt;"wait"),"AT",IF(AIH!$AK123="AI",IF(Sheet1!$D123&gt;AIH!$AJ123+150,150,"wait"),0))</f>
        <v>0</v>
      </c>
      <c r="FO122" s="10">
        <f>IF(AND(FO121&gt;0,FO121&lt;&gt;"wait"),"AT",IF(AIH!$AK123="AI",IF(Sheet1!$D123&gt;AIH!$AJ123+200,200,"wait"),0))</f>
        <v>0</v>
      </c>
      <c r="FP122" s="10">
        <f>IF(AND(FP121&gt;0,FP121&lt;&gt;"wait"),"AT",IF(AIH!$AK123="AI",IF(Sheet1!$E123&lt;AIH!$AJ123-50,50,"wait"),0))</f>
        <v>0</v>
      </c>
      <c r="FQ122" s="10">
        <f>IF(AND(FQ121&gt;0,FQ121&lt;&gt;"wait"),"AT",IF(AIH!$AK123="AI",IF(Sheet1!$E123&lt;AIH!$AJ123-100,100,"wait"),0))</f>
        <v>0</v>
      </c>
      <c r="FR122" s="10">
        <f>IF(AND(FR121&gt;0,FR121&lt;&gt;"wait"),"AT",IF(AIH!$AK123="AI",IF(Sheet1!$E123&lt;AIH!$AJ123-150,150,"wait"),0))</f>
        <v>0</v>
      </c>
      <c r="FS122" s="10">
        <f>IF(AND(FS121&gt;0,FS121&lt;&gt;"wait"),"AT",IF(AIH!$AK123="AI",IF(Sheet1!$E123&lt;AIH!$AJ123-200,200,"wait"),0))</f>
        <v>0</v>
      </c>
      <c r="FT122" s="10">
        <f t="shared" si="49"/>
        <v>0</v>
      </c>
      <c r="FV122" s="10">
        <f>IF(AND(FV121&gt;0,FV121&lt;&gt;"wait"),"AT",IF(AIH!$AM123="AI",IF(Sheet1!$D123&gt;AIH!$AL123+50,50,"wait"),0))</f>
        <v>0</v>
      </c>
      <c r="FW122" s="10">
        <f>IF(AND(FW121&gt;0,FW121&lt;&gt;"wait"),"AT",IF(AIH!$AM123="AI",IF(Sheet1!$D123&gt;AIH!$AL123+100,100,"wait"),0))</f>
        <v>0</v>
      </c>
      <c r="FX122" s="10">
        <f>IF(AND(FX121&gt;0,FX121&lt;&gt;"wait"),"AT",IF(AIH!$AM123="AI",IF(Sheet1!$D123&gt;AIH!$AL123+150,150,"wait"),0))</f>
        <v>0</v>
      </c>
      <c r="FY122" s="10">
        <f>IF(AND(FY121&gt;0,FY121&lt;&gt;"wait"),"AT",IF(AIH!$AM123="AI",IF(Sheet1!$D123&gt;AIH!$AL123+200,200,"wait"),0))</f>
        <v>0</v>
      </c>
      <c r="FZ122" s="10">
        <f>IF(AND(FZ121&gt;0,FZ121&lt;&gt;"wait"),"AT",IF(AIH!$AM123="AI",IF(Sheet1!$E123&lt;AIH!$AL123-50,50,"wait"),0))</f>
        <v>0</v>
      </c>
      <c r="GA122" s="10">
        <f>IF(AND(GA121&gt;0,GA121&lt;&gt;"wait"),"AT",IF(AIH!$AM123="AI",IF(Sheet1!$E123&lt;AIH!$AL123-100,100,"wait"),0))</f>
        <v>0</v>
      </c>
      <c r="GB122" s="10">
        <f>IF(AND(GB121&gt;0,GB121&lt;&gt;"wait"),"AT",IF(AIH!$AM123="AI",IF(Sheet1!$E123&lt;AIH!$AL123-150,150,"wait"),0))</f>
        <v>0</v>
      </c>
      <c r="GC122" s="10">
        <f>IF(AND(GC121&gt;0,GC121&lt;&gt;"wait"),"AT",IF(AIH!$AM123="AI",IF(Sheet1!$E123&lt;AIH!$AL123-200,200,"wait"),0))</f>
        <v>0</v>
      </c>
      <c r="GD122" s="10">
        <f t="shared" si="50"/>
        <v>0</v>
      </c>
      <c r="GF122" s="10">
        <f>IF(AND(GF121&gt;0,GF121&lt;&gt;"wait"),"AT",IF(AIH!$AO123="AI",IF(Sheet1!$D123&gt;AIH!$AN123+50,50,"wait"),0))</f>
        <v>0</v>
      </c>
      <c r="GG122" s="10">
        <f>IF(AND(GG121&gt;0,GG121&lt;&gt;"wait"),"AT",IF(AIH!$AO123="AI",IF(Sheet1!$D123&gt;AIH!$AN123+100,100,"wait"),0))</f>
        <v>0</v>
      </c>
      <c r="GH122" s="10">
        <f>IF(AND(GH121&gt;0,GH121&lt;&gt;"wait"),"AT",IF(AIH!$AO123="AI",IF(Sheet1!$D123&gt;AIH!$AN123+150,150,"wait"),0))</f>
        <v>0</v>
      </c>
      <c r="GI122" s="10">
        <f>IF(AND(GI121&gt;0,GI121&lt;&gt;"wait"),"AT",IF(AIH!$AO123="AI",IF(Sheet1!$D123&gt;AIH!$AN123+200,200,"wait"),0))</f>
        <v>0</v>
      </c>
      <c r="GJ122" s="10">
        <f>IF(AND(GJ121&gt;0,GJ121&lt;&gt;"wait"),"AT",IF(AIH!$AO123="AI",IF(Sheet1!$E123&lt;AIH!$AN123-50,50,"wait"),0))</f>
        <v>0</v>
      </c>
      <c r="GK122" s="10">
        <f>IF(AND(GK121&gt;0,GK121&lt;&gt;"wait"),"AT",IF(AIH!$AO123="AI",IF(Sheet1!$E123&lt;AIH!$AN123-100,100,"wait"),0))</f>
        <v>0</v>
      </c>
      <c r="GL122" s="10">
        <f>IF(AND(GL121&gt;0,GL121&lt;&gt;"wait"),"AT",IF(AIH!$AO123="AI",IF(Sheet1!$E123&lt;AIH!$AN123-150,150,"wait"),0))</f>
        <v>0</v>
      </c>
      <c r="GM122" s="10">
        <f>IF(AND(GM121&gt;0,GM121&lt;&gt;"wait"),"AT",IF(AIH!$AO123="AI",IF(Sheet1!$E123&lt;AIH!$AN123-200,200,"wait"),0))</f>
        <v>0</v>
      </c>
      <c r="GN122" s="10">
        <f t="shared" si="51"/>
        <v>0</v>
      </c>
      <c r="GP122" s="10">
        <f>IF(AND(GP121&gt;0,GP121&lt;&gt;"wait"),"AT",IF(AIH!$AQ123="AI",IF(Sheet1!$D123&gt;AIH!$AP123+50,50,"wait"),0))</f>
        <v>0</v>
      </c>
      <c r="GQ122" s="10">
        <f>IF(AND(GQ121&gt;0,GQ121&lt;&gt;"wait"),"AT",IF(AIH!$AQ123="AI",IF(Sheet1!$D123&gt;AIH!$AP123+100,100,"wait"),0))</f>
        <v>0</v>
      </c>
      <c r="GR122" s="10">
        <f>IF(AND(GR121&gt;0,GR121&lt;&gt;"wait"),"AT",IF(AIH!$AQ123="AI",IF(Sheet1!$D123&gt;AIH!$AP123+150,150,"wait"),0))</f>
        <v>0</v>
      </c>
      <c r="GS122" s="10">
        <f>IF(AND(GS121&gt;0,GS121&lt;&gt;"wait"),"AT",IF(AIH!$AQ123="AI",IF(Sheet1!$D123&gt;AIH!$AP123+200,200,"wait"),0))</f>
        <v>0</v>
      </c>
      <c r="GT122" s="10">
        <f>IF(AND(GT121&gt;0,GT121&lt;&gt;"wait"),"AT",IF(AIH!$AQ123="AI",IF(Sheet1!$E123&lt;AIH!$AP123-50,50,"wait"),0))</f>
        <v>0</v>
      </c>
      <c r="GU122" s="10">
        <f>IF(AND(GU121&gt;0,GU121&lt;&gt;"wait"),"AT",IF(AIH!$AQ123="AI",IF(Sheet1!$E123&lt;AIH!$AP123-100,100,"wait"),0))</f>
        <v>0</v>
      </c>
      <c r="GV122" s="10">
        <f>IF(AND(GV121&gt;0,GV121&lt;&gt;"wait"),"AT",IF(AIH!$AQ123="AI",IF(Sheet1!$E123&lt;AIH!$AP123-150,150,"wait"),0))</f>
        <v>0</v>
      </c>
      <c r="GW122" s="10">
        <f>IF(AND(GW121&gt;0,GW121&lt;&gt;"wait"),"AT",IF(AIH!$AQ123="AI",IF(Sheet1!$E123&lt;AIH!$AP123-200,200,"wait"),0))</f>
        <v>0</v>
      </c>
      <c r="GX122" s="10">
        <f t="shared" si="52"/>
        <v>0</v>
      </c>
      <c r="GZ122" s="10">
        <f>IF(AND(GZ121&gt;0,GZ121&lt;&gt;"wait"),"AT",IF(AIH!$AS123="AI",IF(Sheet1!$D123&gt;AIH!$AR123+50,50,"wait"),0))</f>
        <v>0</v>
      </c>
      <c r="HA122" s="10">
        <f>IF(AND(HA121&gt;0,HA121&lt;&gt;"wait"),"AT",IF(AIH!$AS123="AI",IF(Sheet1!$D123&gt;AIH!$AR123+100,100,"wait"),0))</f>
        <v>0</v>
      </c>
      <c r="HB122" s="10">
        <f>IF(AND(HB121&gt;0,HB121&lt;&gt;"wait"),"AT",IF(AIH!$AS123="AI",IF(Sheet1!$D123&gt;AIH!$AR123+150,150,"wait"),0))</f>
        <v>0</v>
      </c>
      <c r="HC122" s="10">
        <f>IF(AND(HC121&gt;0,HC121&lt;&gt;"wait"),"AT",IF(AIH!$AS123="AI",IF(Sheet1!$D123&gt;AIH!$AR123+200,200,"wait"),0))</f>
        <v>0</v>
      </c>
      <c r="HD122" s="10">
        <f>IF(AND(HD121&gt;0,HD121&lt;&gt;"wait"),"AT",IF(AIH!$AS123="AI",IF(Sheet1!$E123&lt;AIH!$AR123-50,50,"wait"),0))</f>
        <v>0</v>
      </c>
      <c r="HE122" s="10">
        <f>IF(AND(HE121&gt;0,HE121&lt;&gt;"wait"),"AT",IF(AIH!$AS123="AI",IF(Sheet1!$E123&lt;AIH!$AR123-100,100,"wait"),0))</f>
        <v>0</v>
      </c>
      <c r="HF122" s="10">
        <f>IF(AND(HF121&gt;0,HF121&lt;&gt;"wait"),"AT",IF(AIH!$AS123="AI",IF(Sheet1!$E123&lt;AIH!$AR123-150,150,"wait"),0))</f>
        <v>0</v>
      </c>
      <c r="HG122" s="10">
        <f>IF(AND(HG121&gt;0,HG121&lt;&gt;"wait"),"AT",IF(AIH!$AS123="AI",IF(Sheet1!$E123&lt;AIH!$AR123-200,200,"wait"),0))</f>
        <v>0</v>
      </c>
      <c r="HH122" s="10">
        <f t="shared" si="53"/>
        <v>0</v>
      </c>
      <c r="HJ122" s="10">
        <f>IF(AND(HJ121&gt;0,HJ121&lt;&gt;"wait"),"AT",IF(AIH!$AU123="AI",IF(Sheet1!$D123&gt;AIH!$AT123+50,50,"wait"),0))</f>
        <v>0</v>
      </c>
      <c r="HK122" s="10">
        <f>IF(AND(HK121&gt;0,HK121&lt;&gt;"wait"),"AT",IF(AIH!$AU123="AI",IF(Sheet1!$D123&gt;AIH!$AT123+100,100,"wait"),0))</f>
        <v>0</v>
      </c>
      <c r="HL122" s="10">
        <f>IF(AND(HL121&gt;0,HL121&lt;&gt;"wait"),"AT",IF(AIH!$AU123="AI",IF(Sheet1!$D123&gt;AIH!$AT123+150,150,"wait"),0))</f>
        <v>0</v>
      </c>
      <c r="HM122" s="10">
        <f>IF(AND(HM121&gt;0,HM121&lt;&gt;"wait"),"AT",IF(AIH!$AU123="AI",IF(Sheet1!$D123&gt;AIH!$AT123+200,200,"wait"),0))</f>
        <v>0</v>
      </c>
      <c r="HN122" s="10">
        <f>IF(AND(HN121&gt;0,HN121&lt;&gt;"wait"),"AT",IF(AIH!$AU123="AI",IF(Sheet1!$E123&lt;AIH!$AT123-50,50,"wait"),0))</f>
        <v>0</v>
      </c>
      <c r="HO122" s="10">
        <f>IF(AND(HO121&gt;0,HO121&lt;&gt;"wait"),"AT",IF(AIH!$AU123="AI",IF(Sheet1!$E123&lt;AIH!$AT123-100,100,"wait"),0))</f>
        <v>0</v>
      </c>
      <c r="HP122" s="10">
        <f>IF(AND(HP121&gt;0,HP121&lt;&gt;"wait"),"AT",IF(AIH!$AU123="AI",IF(Sheet1!$E123&lt;AIH!$AT123-150,150,"wait"),0))</f>
        <v>0</v>
      </c>
      <c r="HQ122" s="10">
        <f>IF(AND(HQ121&gt;0,HQ121&lt;&gt;"wait"),"AT",IF(AIH!$AU123="AI",IF(Sheet1!$E123&lt;AIH!$AT123-200,200,"wait"),0))</f>
        <v>0</v>
      </c>
      <c r="HR122" s="10">
        <f t="shared" si="54"/>
        <v>0</v>
      </c>
      <c r="HT122" s="10">
        <f>IF(AND(HT121&gt;0,HT121&lt;&gt;"wait"),"AT",IF(AIH!$AX123="AI",IF(Sheet1!$D123&gt;AIH!$AW123+50,50,"wait"),0))</f>
        <v>0</v>
      </c>
      <c r="HU122" s="10">
        <f>IF(AND(HU121&gt;0,HU121&lt;&gt;"wait"),"AT",IF(AIH!$AX123="AI",IF(Sheet1!$D123&gt;AIH!$AW123+100,100,"wait"),0))</f>
        <v>0</v>
      </c>
      <c r="HV122" s="10">
        <f>IF(AND(HV121&gt;0,HV121&lt;&gt;"wait"),"AT",IF(AIH!$AX123="AI",IF(Sheet1!$D123&gt;AIH!$AW123+150,150,"wait"),0))</f>
        <v>0</v>
      </c>
      <c r="HW122" s="10">
        <f>IF(AND(HW121&gt;0,HW121&lt;&gt;"wait"),"AT",IF(AIH!$AX123="AI",IF(Sheet1!$D123&gt;AIH!$AW123+200,200,"wait"),0))</f>
        <v>0</v>
      </c>
      <c r="HX122" s="10">
        <f>IF(AND(HX121&gt;0,HX121&lt;&gt;"wait"),"AT",IF(AIH!$AX123="AI",IF(Sheet1!$E123&lt;AIH!$AW123-50,50,"wait"),0))</f>
        <v>0</v>
      </c>
      <c r="HY122" s="10">
        <f>IF(AND(HY121&gt;0,HY121&lt;&gt;"wait"),"AT",IF(AIH!$AX123="AI",IF(Sheet1!$E123&lt;AIH!$AW123-100,100,"wait"),0))</f>
        <v>0</v>
      </c>
      <c r="HZ122" s="10">
        <f>IF(AND(HZ121&gt;0,HZ121&lt;&gt;"wait"),"AT",IF(AIH!$AX123="AI",IF(Sheet1!$E123&lt;AIH!$AW123-150,150,"wait"),0))</f>
        <v>0</v>
      </c>
      <c r="IA122" s="10">
        <f>IF(AND(IA121&gt;0,IA121&lt;&gt;"wait"),"AT",IF(AIH!$AX123="AI",IF(Sheet1!$E123&lt;AIH!$AW123-200,200,"wait"),0))</f>
        <v>0</v>
      </c>
      <c r="IB122" s="10">
        <f t="shared" si="55"/>
        <v>0</v>
      </c>
      <c r="ID122" s="10">
        <f>IF(AND(ID121&gt;0,ID121&lt;&gt;"wait"),"AT",IF(AIH!$AZ123="AI",IF(Sheet1!$D123&gt;AIH!$AY123+50,50,"wait"),0))</f>
        <v>0</v>
      </c>
      <c r="IE122" s="10">
        <f>IF(AND(IE121&gt;0,IE121&lt;&gt;"wait"),"AT",IF(AIH!$AZ123="AI",IF(Sheet1!$D123&gt;AIH!$AY123+100,100,"wait"),0))</f>
        <v>0</v>
      </c>
      <c r="IF122" s="10">
        <f>IF(AND(IF121&gt;0,IF121&lt;&gt;"wait"),"AT",IF(AIH!$AZ123="AI",IF(Sheet1!$D123&gt;AIH!$AY123+150,150,"wait"),0))</f>
        <v>0</v>
      </c>
      <c r="IG122" s="10">
        <f>IF(AND(IG121&gt;0,IG121&lt;&gt;"wait"),"AT",IF(AIH!$AZ123="AI",IF(Sheet1!$D123&gt;AIH!$AY123+200,200,"wait"),0))</f>
        <v>0</v>
      </c>
      <c r="IH122" s="10">
        <f>IF(AND(IH121&gt;0,IH121&lt;&gt;"wait"),"AT",IF(AIH!$AZ123="AI",IF(Sheet1!$E123&lt;AIH!$AY123-50,50,"wait"),0))</f>
        <v>0</v>
      </c>
      <c r="II122" s="10">
        <f>IF(AND(II121&gt;0,II121&lt;&gt;"wait"),"AT",IF(AIH!$AZ123="AI",IF(Sheet1!$E123&lt;AIH!$AY123-100,100,"wait"),0))</f>
        <v>0</v>
      </c>
      <c r="IJ122" s="10">
        <f>IF(AND(IJ121&gt;0,IJ121&lt;&gt;"wait"),"AT",IF(AIH!$AZ123="AI",IF(Sheet1!$E123&lt;AIH!$AY123-150,150,"wait"),0))</f>
        <v>0</v>
      </c>
      <c r="IK122" s="10">
        <f>IF(AND(IK121&gt;0,IK121&lt;&gt;"wait"),"AT",IF(AIH!$AZ123="AI",IF(Sheet1!$E123&lt;AIH!$AY123-200,200,"wait"),0))</f>
        <v>0</v>
      </c>
      <c r="IL122" s="10">
        <f t="shared" si="56"/>
        <v>0</v>
      </c>
      <c r="IN122" s="10">
        <f>IF(AND(IN121&gt;0,IN121&lt;&gt;"wait"),"AT",IF(AIH!$BB123="AI",IF(Sheet1!$D123&gt;AIH!$BA123+50,50,"wait"),0))</f>
        <v>0</v>
      </c>
      <c r="IO122" s="10">
        <f>IF(AND(IO121&gt;0,IO121&lt;&gt;"wait"),"AT",IF(AIH!$BB123="AI",IF(Sheet1!$D123&gt;AIH!$BA123+100,100,"wait"),0))</f>
        <v>0</v>
      </c>
      <c r="IP122" s="10">
        <f>IF(AND(IP121&gt;0,IP121&lt;&gt;"wait"),"AT",IF(AIH!$BB123="AI",IF(Sheet1!$D123&gt;AIH!$BA123+150,150,"wait"),0))</f>
        <v>0</v>
      </c>
      <c r="IQ122" s="10">
        <f>IF(AND(IQ121&gt;0,IQ121&lt;&gt;"wait"),"AT",IF(AIH!$BB123="AI",IF(Sheet1!$D123&gt;AIH!$BA123+200,200,"wait"),0))</f>
        <v>0</v>
      </c>
      <c r="IR122" s="10">
        <f>IF(AND(IR121&gt;0,IR121&lt;&gt;"wait"),"AT",IF(AIH!$BB123="AI",IF(Sheet1!$E123&lt;AIH!$BA123-50,50,"wait"),0))</f>
        <v>0</v>
      </c>
      <c r="IS122" s="10">
        <f>IF(AND(IS121&gt;0,IS121&lt;&gt;"wait"),"AT",IF(AIH!$BB123="AI",IF(Sheet1!$E123&lt;AIH!$BA123-100,100,"wait"),0))</f>
        <v>0</v>
      </c>
      <c r="IT122" s="10">
        <f>IF(AND(IT121&gt;0,IT121&lt;&gt;"wait"),"AT",IF(AIH!$BB123="AI",IF(Sheet1!$E123&lt;AIH!$BA123-150,150,"wait"),0))</f>
        <v>0</v>
      </c>
      <c r="IU122" s="10">
        <f>IF(AND(IU121&gt;0,IU121&lt;&gt;"wait"),"AT",IF(AIH!$BB123="AI",IF(Sheet1!$E123&lt;AIH!$BA123-200,200,"wait"),0))</f>
        <v>0</v>
      </c>
      <c r="IV122" s="10">
        <f t="shared" si="57"/>
        <v>0</v>
      </c>
      <c r="IX122" s="10">
        <f>IF(AND(IX121&gt;0,IX121&lt;&gt;"wait"),"AT",IF(AIH!$BD123="AI",IF(Sheet1!$D123&gt;AIH!$BC123+50,50,"wait"),0))</f>
        <v>0</v>
      </c>
      <c r="IY122" s="10">
        <f>IF(AND(IY121&gt;0,IY121&lt;&gt;"wait"),"AT",IF(AIH!$BD123="AI",IF(Sheet1!$D123&gt;AIH!$BC123+100,100,"wait"),0))</f>
        <v>0</v>
      </c>
      <c r="IZ122" s="10">
        <f>IF(AND(IZ121&gt;0,IZ121&lt;&gt;"wait"),"AT",IF(AIH!$BD123="AI",IF(Sheet1!$D123&gt;AIH!$BC123+150,150,"wait"),0))</f>
        <v>0</v>
      </c>
      <c r="JA122" s="10">
        <f>IF(AND(JA121&gt;0,JA121&lt;&gt;"wait"),"AT",IF(AIH!$BD123="AI",IF(Sheet1!$D123&gt;AIH!$BC123+200,200,"wait"),0))</f>
        <v>0</v>
      </c>
      <c r="JB122" s="10">
        <f>IF(AND(JB121&gt;0,JB121&lt;&gt;"wait"),"AT",IF(AIH!$BD123="AI",IF(Sheet1!$E123&lt;AIH!$BC123-50,50,"wait"),0))</f>
        <v>0</v>
      </c>
      <c r="JC122" s="10">
        <f>IF(AND(JC121&gt;0,JC121&lt;&gt;"wait"),"AT",IF(AIH!$BD123="AI",IF(Sheet1!$E123&lt;AIH!$BC123-100,100,"wait"),0))</f>
        <v>0</v>
      </c>
      <c r="JD122" s="10">
        <f>IF(AND(JD121&gt;0,JD121&lt;&gt;"wait"),"AT",IF(AIH!$BD123="AI",IF(Sheet1!$E123&lt;AIH!$BC123-150,150,"wait"),0))</f>
        <v>0</v>
      </c>
      <c r="JE122" s="10">
        <f>IF(AND(JE121&gt;0,JE121&lt;&gt;"wait"),"AT",IF(AIH!$BD123="AI",IF(Sheet1!$E123&lt;AIH!$BC123-200,200,"wait"),0))</f>
        <v>0</v>
      </c>
      <c r="JF122" s="10">
        <f t="shared" si="58"/>
        <v>0</v>
      </c>
      <c r="JH122" s="10">
        <f>IF(AND(JH121&gt;0,JH121&lt;&gt;"wait"),"AT",IF(AIH!$BF123="AI",IF(Sheet1!$D123&gt;AIH!$BE123+50,50,"wait"),0))</f>
        <v>0</v>
      </c>
      <c r="JI122" s="10">
        <f>IF(AND(JI121&gt;0,JI121&lt;&gt;"wait"),"AT",IF(AIH!$BF123="AI",IF(Sheet1!$D123&gt;AIH!$BE123+100,100,"wait"),0))</f>
        <v>0</v>
      </c>
      <c r="JJ122" s="10">
        <f>IF(AND(JJ121&gt;0,JJ121&lt;&gt;"wait"),"AT",IF(AIH!$BF123="AI",IF(Sheet1!$D123&gt;AIH!$BE123+150,150,"wait"),0))</f>
        <v>0</v>
      </c>
      <c r="JK122" s="10">
        <f>IF(AND(JK121&gt;0,JK121&lt;&gt;"wait"),"AT",IF(AIH!$BF123="AI",IF(Sheet1!$D123&gt;AIH!$BE123+200,200,"wait"),0))</f>
        <v>0</v>
      </c>
      <c r="JL122" s="10">
        <f>IF(AND(JL121&gt;0,JL121&lt;&gt;"wait"),"AT",IF(AIH!$BF123="AI",IF(Sheet1!$E123&lt;AIH!$BE123-50,50,"wait"),0))</f>
        <v>0</v>
      </c>
      <c r="JM122" s="10">
        <f>IF(AND(JM121&gt;0,JM121&lt;&gt;"wait"),"AT",IF(AIH!$BF123="AI",IF(Sheet1!$E123&lt;AIH!$BE123-100,100,"wait"),0))</f>
        <v>0</v>
      </c>
      <c r="JN122" s="10">
        <f>IF(AND(JN121&gt;0,JN121&lt;&gt;"wait"),"AT",IF(AIH!$BF123="AI",IF(Sheet1!$E123&lt;AIH!$BE123-150,150,"wait"),0))</f>
        <v>0</v>
      </c>
      <c r="JO122" s="10">
        <f>IF(AND(JO121&gt;0,JO121&lt;&gt;"wait"),"AT",IF(AIH!$BF123="AI",IF(Sheet1!$E123&lt;AIH!$BE123-200,200,"wait"),0))</f>
        <v>0</v>
      </c>
      <c r="JP122" s="10">
        <f t="shared" si="59"/>
        <v>0</v>
      </c>
      <c r="JR122" s="10">
        <f>IF(AND(JR121&gt;0,JR121&lt;&gt;"wait"),"AT",IF(AIH!$BH123="AI",IF(Sheet1!$D123&gt;AIH!$BG123+50,50,"wait"),0))</f>
        <v>0</v>
      </c>
      <c r="JS122" s="10">
        <f>IF(AND(JS121&gt;0,JS121&lt;&gt;"wait"),"AT",IF(AIH!$BH123="AI",IF(Sheet1!$D123&gt;AIH!$BG123+100,100,"wait"),0))</f>
        <v>0</v>
      </c>
      <c r="JT122" s="10">
        <f>IF(AND(JT121&gt;0,JT121&lt;&gt;"wait"),"AT",IF(AIH!$BH123="AI",IF(Sheet1!$D123&gt;AIH!$BG123+150,150,"wait"),0))</f>
        <v>0</v>
      </c>
      <c r="JU122" s="10">
        <f>IF(AND(JU121&gt;0,JU121&lt;&gt;"wait"),"AT",IF(AIH!$BH123="AI",IF(Sheet1!$D123&gt;AIH!$BG123+200,200,"wait"),0))</f>
        <v>0</v>
      </c>
      <c r="JV122" s="10">
        <f>IF(AND(JV121&gt;0,JV121&lt;&gt;"wait"),"AT",IF(AIH!$BH123="AI",IF(Sheet1!$E123&lt;AIH!$BG123-50,50,"wait"),0))</f>
        <v>0</v>
      </c>
      <c r="JW122" s="10">
        <f>IF(AND(JW121&gt;0,JW121&lt;&gt;"wait"),"AT",IF(AIH!$BH123="AI",IF(Sheet1!$E123&lt;AIH!$BG123-100,100,"wait"),0))</f>
        <v>0</v>
      </c>
      <c r="JX122" s="10">
        <f>IF(AND(JX121&gt;0,JX121&lt;&gt;"wait"),"AT",IF(AIH!$BH123="AI",IF(Sheet1!$E123&lt;AIH!$BG123-150,150,"wait"),0))</f>
        <v>0</v>
      </c>
      <c r="JY122" s="10">
        <f>IF(AND(JY121&gt;0,JY121&lt;&gt;"wait"),"AT",IF(AIH!$BH123="AI",IF(Sheet1!$E123&lt;AIH!$BG123-200,200,"wait"),0))</f>
        <v>0</v>
      </c>
      <c r="JZ122" s="10">
        <f t="shared" si="60"/>
        <v>0</v>
      </c>
      <c r="KB122" s="10">
        <f>IF(AND(KB121&gt;0,KB121&lt;&gt;"wait"),"AT",IF(AIH!$BJ123="AI",IF(Sheet1!$D123&gt;AIH!$BI123+50,50,"wait"),0))</f>
        <v>0</v>
      </c>
      <c r="KC122" s="10">
        <f>IF(AND(KC121&gt;0,KC121&lt;&gt;"wait"),"AT",IF(AIH!$BJ123="AI",IF(Sheet1!$D123&gt;AIH!$BI123+100,100,"wait"),0))</f>
        <v>0</v>
      </c>
      <c r="KD122" s="10">
        <f>IF(AND(KD121&gt;0,KD121&lt;&gt;"wait"),"AT",IF(AIH!$BJ123="AI",IF(Sheet1!$D123&gt;AIH!$BI123+150,150,"wait"),0))</f>
        <v>0</v>
      </c>
      <c r="KE122" s="10">
        <f>IF(AND(KE121&gt;0,KE121&lt;&gt;"wait"),"AT",IF(AIH!$BJ123="AI",IF(Sheet1!$D123&gt;AIH!$BI123+200,200,"wait"),0))</f>
        <v>0</v>
      </c>
      <c r="KF122" s="10">
        <f>IF(AND(KF121&gt;0,KF121&lt;&gt;"wait"),"AT",IF(AIH!$BJ123="AI",IF(Sheet1!$E123&lt;AIH!$BI123-50,50,"wait"),0))</f>
        <v>0</v>
      </c>
      <c r="KG122" s="10">
        <f>IF(AND(KG121&gt;0,KG121&lt;&gt;"wait"),"AT",IF(AIH!$BJ123="AI",IF(Sheet1!$E123&lt;AIH!$BI123-100,100,"wait"),0))</f>
        <v>0</v>
      </c>
      <c r="KH122" s="10">
        <f>IF(AND(KH121&gt;0,KH121&lt;&gt;"wait"),"AT",IF(AIH!$BJ123="AI",IF(Sheet1!$E123&lt;AIH!$BI123-150,150,"wait"),0))</f>
        <v>0</v>
      </c>
      <c r="KI122" s="10">
        <f>IF(AND(KI121&gt;0,KI121&lt;&gt;"wait"),"AT",IF(AIH!$BJ123="AI",IF(Sheet1!$E123&lt;AIH!$BI123-200,200,"wait"),0))</f>
        <v>0</v>
      </c>
      <c r="KJ122" s="10">
        <f t="shared" si="61"/>
        <v>0</v>
      </c>
      <c r="KL122" s="10">
        <f>IF(AND(KL121&gt;0,KL121&lt;&gt;"wait"),"AT",IF(AIH!$BL123="AI",IF(Sheet1!$D123&gt;AIH!$BK123+50,50,"wait"),0))</f>
        <v>0</v>
      </c>
      <c r="KM122" s="10">
        <f>IF(AND(KM121&gt;0,KM121&lt;&gt;"wait"),"AT",IF(AIH!$BL123="AI",IF(Sheet1!$D123&gt;AIH!$BK123+100,100,"wait"),0))</f>
        <v>0</v>
      </c>
      <c r="KN122" s="10">
        <f>IF(AND(KN121&gt;0,KN121&lt;&gt;"wait"),"AT",IF(AIH!$BL123="AI",IF(Sheet1!$D123&gt;AIH!$BK123+150,150,"wait"),0))</f>
        <v>0</v>
      </c>
      <c r="KO122" s="10">
        <f>IF(AND(KO121&gt;0,KO121&lt;&gt;"wait"),"AT",IF(AIH!$BL123="AI",IF(Sheet1!$D123&gt;AIH!$BK123+200,200,"wait"),0))</f>
        <v>0</v>
      </c>
      <c r="KP122" s="10">
        <f>IF(AND(KP121&gt;0,KP121&lt;&gt;"wait"),"AT",IF(AIH!$BL123="AI",IF(Sheet1!$E123&lt;AIH!$BK123-50,50,"wait"),0))</f>
        <v>0</v>
      </c>
      <c r="KQ122" s="10">
        <f>IF(AND(KQ121&gt;0,KQ121&lt;&gt;"wait"),"AT",IF(AIH!$BL123="AI",IF(Sheet1!$E123&lt;AIH!$BK123-100,100,"wait"),0))</f>
        <v>0</v>
      </c>
      <c r="KR122" s="10">
        <f>IF(AND(KR121&gt;0,KR121&lt;&gt;"wait"),"AT",IF(AIH!$BL123="AI",IF(Sheet1!$E123&lt;AIH!$BK123-150,150,"wait"),0))</f>
        <v>0</v>
      </c>
      <c r="KS122" s="10">
        <f>IF(AND(KS121&gt;0,KS121&lt;&gt;"wait"),"AT",IF(AIH!$BL123="AI",IF(Sheet1!$E123&lt;AIH!$BK123-200,200,"wait"),0))</f>
        <v>0</v>
      </c>
      <c r="KT122" s="10">
        <f t="shared" si="62"/>
        <v>0</v>
      </c>
      <c r="KV122" s="10">
        <f>IF(AND(KV121&gt;0,KV121&lt;&gt;"wait"),"AT",IF(AIH!$BN123="AI",IF(Sheet1!$D123&gt;AIH!$BM123+50,50,"wait"),0))</f>
        <v>0</v>
      </c>
      <c r="KW122" s="10">
        <f>IF(AND(KW121&gt;0,KW121&lt;&gt;"wait"),"AT",IF(AIH!$BN123="AI",IF(Sheet1!$D123&gt;AIH!$BM123+100,100,"wait"),0))</f>
        <v>0</v>
      </c>
      <c r="KX122" s="10">
        <f>IF(AND(KX121&gt;0,KX121&lt;&gt;"wait"),"AT",IF(AIH!$BN123="AI",IF(Sheet1!$D123&gt;AIH!$BM123+150,150,"wait"),0))</f>
        <v>0</v>
      </c>
      <c r="KY122" s="10">
        <f>IF(AND(KY121&gt;0,KY121&lt;&gt;"wait"),"AT",IF(AIH!$BN123="AI",IF(Sheet1!$D123&gt;AIH!$BM123+200,200,"wait"),0))</f>
        <v>0</v>
      </c>
      <c r="KZ122" s="10">
        <f>IF(AND(KZ121&gt;0,KZ121&lt;&gt;"wait"),"AT",IF(AIH!$BN123="AI",IF(Sheet1!$E123&lt;AIH!$BM123-50,50,"wait"),0))</f>
        <v>0</v>
      </c>
      <c r="LA122" s="10">
        <f>IF(AND(LA121&gt;0,LA121&lt;&gt;"wait"),"AT",IF(AIH!$BN123="AI",IF(Sheet1!$E123&lt;AIH!$BM123-100,100,"wait"),0))</f>
        <v>0</v>
      </c>
      <c r="LB122" s="10">
        <f>IF(AND(LB121&gt;0,LB121&lt;&gt;"wait"),"AT",IF(AIH!$BN123="AI",IF(Sheet1!$E123&lt;AIH!$BM123-150,150,"wait"),0))</f>
        <v>0</v>
      </c>
      <c r="LC122" s="10">
        <f>IF(AND(LC121&gt;0,LC121&lt;&gt;"wait"),"AT",IF(AIH!$BN123="AI",IF(Sheet1!$E123&lt;AIH!$BM123-200,200,"wait"),0))</f>
        <v>0</v>
      </c>
      <c r="LD122" s="10">
        <f t="shared" si="63"/>
        <v>0</v>
      </c>
      <c r="LF122" s="10">
        <f>IF(AND(LF121&gt;0,LF121&lt;&gt;"wait"),"AT",IF(AIH!$BP123="AI",IF(Sheet1!$D123&gt;AIH!$BO123+50,50,"wait"),0))</f>
        <v>0</v>
      </c>
      <c r="LG122" s="10">
        <f>IF(AND(LG121&gt;0,LG121&lt;&gt;"wait"),"AT",IF(AIH!$BP123="AI",IF(Sheet1!$D123&gt;AIH!$BO123+100,100,"wait"),0))</f>
        <v>0</v>
      </c>
      <c r="LH122" s="10">
        <f>IF(AND(LH121&gt;0,LH121&lt;&gt;"wait"),"AT",IF(AIH!$BP123="AI",IF(Sheet1!$D123&gt;AIH!$BO123+150,150,"wait"),0))</f>
        <v>0</v>
      </c>
      <c r="LI122" s="10">
        <f>IF(AND(LI121&gt;0,LI121&lt;&gt;"wait"),"AT",IF(AIH!$BP123="AI",IF(Sheet1!$D123&gt;AIH!$BO123+200,200,"wait"),0))</f>
        <v>0</v>
      </c>
      <c r="LJ122" s="10">
        <f>IF(AND(LJ121&gt;0,LJ121&lt;&gt;"wait"),"AT",IF(AIH!$BP123="AI",IF(Sheet1!$E123&lt;AIH!$BO123-50,50,"wait"),0))</f>
        <v>0</v>
      </c>
      <c r="LK122" s="10">
        <f>IF(AND(LK121&gt;0,LK121&lt;&gt;"wait"),"AT",IF(AIH!$BP123="AI",IF(Sheet1!$E123&lt;AIH!$BO123-100,100,"wait"),0))</f>
        <v>0</v>
      </c>
      <c r="LL122" s="10">
        <f>IF(AND(LL121&gt;0,LL121&lt;&gt;"wait"),"AT",IF(AIH!$BP123="AI",IF(Sheet1!$E123&lt;AIH!$BO123-150,150,"wait"),0))</f>
        <v>0</v>
      </c>
      <c r="LM122" s="10">
        <f>IF(AND(LM121&gt;0,LM121&lt;&gt;"wait"),"AT",IF(AIH!$BP123="AI",IF(Sheet1!$E123&lt;AIH!$BO123-200,200,"wait"),0))</f>
        <v>0</v>
      </c>
      <c r="LN122" s="10">
        <f t="shared" si="64"/>
        <v>0</v>
      </c>
      <c r="LP122" s="10">
        <f>IF(AND(LP121&gt;0,LP121&lt;&gt;"wait"),"AT",IF(AIH!$BR123="AI",IF(Sheet1!$D123&gt;AIH!$BQ123+50,50,"wait"),0))</f>
        <v>0</v>
      </c>
      <c r="LQ122" s="10">
        <f>IF(AND(LQ121&gt;0,LQ121&lt;&gt;"wait"),"AT",IF(AIH!$BR123="AI",IF(Sheet1!$D123&gt;AIH!$BQ123+100,100,"wait"),0))</f>
        <v>0</v>
      </c>
      <c r="LR122" s="10">
        <f>IF(AND(LR121&gt;0,LR121&lt;&gt;"wait"),"AT",IF(AIH!$BR123="AI",IF(Sheet1!$D123&gt;AIH!$BQ123+150,150,"wait"),0))</f>
        <v>0</v>
      </c>
      <c r="LS122" s="10">
        <f>IF(AND(LS121&gt;0,LS121&lt;&gt;"wait"),"AT",IF(AIH!$BR123="AI",IF(Sheet1!$D123&gt;AIH!$BQ123+200,200,"wait"),0))</f>
        <v>0</v>
      </c>
      <c r="LT122" s="10">
        <f>IF(AND(LT121&gt;0,LT121&lt;&gt;"wait"),"AT",IF(AIH!$BR123="AI",IF(Sheet1!$E123&lt;AIH!$BQ123-50,50,"wait"),0))</f>
        <v>0</v>
      </c>
      <c r="LU122" s="10">
        <f>IF(AND(LU121&gt;0,LU121&lt;&gt;"wait"),"AT",IF(AIH!$BR123="AI",IF(Sheet1!$E123&lt;AIH!$BQ123-100,100,"wait"),0))</f>
        <v>0</v>
      </c>
      <c r="LV122" s="10">
        <f>IF(AND(LV121&gt;0,LV121&lt;&gt;"wait"),"AT",IF(AIH!$BR123="AI",IF(Sheet1!$E123&lt;AIH!$BQ123-150,150,"wait"),0))</f>
        <v>0</v>
      </c>
      <c r="LW122" s="10">
        <f>IF(AND(LW121&gt;0,LW121&lt;&gt;"wait"),"AT",IF(AIH!$BR123="AI",IF(Sheet1!$E123&lt;AIH!$BQ123-200,200,"wait"),0))</f>
        <v>0</v>
      </c>
      <c r="LX122" s="10">
        <f t="shared" si="65"/>
        <v>0</v>
      </c>
    </row>
    <row r="123" spans="1:336" x14ac:dyDescent="0.3">
      <c r="A123" t="str">
        <f>Sheet1!B123</f>
        <v>03/01 11:16</v>
      </c>
      <c r="B123">
        <f>Sheet1!D123</f>
        <v>29142</v>
      </c>
      <c r="C123">
        <f>Sheet1!E123</f>
        <v>29110</v>
      </c>
      <c r="E123">
        <f>MAX($B123:$B$162)</f>
        <v>29241</v>
      </c>
      <c r="F123">
        <f>MIN($C123:$C$162)</f>
        <v>29110</v>
      </c>
      <c r="H123" s="8">
        <f>IF(AND(H122&gt;0,H122&lt;&gt;"wait"),"AT",IF(AIH!$D124="AI",IF(Sheet1!$D124&gt;AIH!$C124+50,50,"wait"),0))</f>
        <v>0</v>
      </c>
      <c r="I123" s="8">
        <f>IF(AND(I122&gt;0,I122&lt;&gt;"wait"),"AT",IF(AIH!$D124="AI",IF(Sheet1!$D124&gt;AIH!$C124+100,100,"wait"),0))</f>
        <v>0</v>
      </c>
      <c r="J123" s="8">
        <f>IF(AND(J122&gt;0,J122&lt;&gt;"wait"),"AT",IF(AIH!$D124="AI",IF(Sheet1!$D124&gt;AIH!$C124+150,150,"wait"),0))</f>
        <v>0</v>
      </c>
      <c r="K123" s="8">
        <f>IF(AND(K122&gt;0,K122&lt;&gt;"wait"),"AT",IF(AIH!$D124="AI",IF(Sheet1!$D124&gt;AIH!$C124+200,200,"wait"),0))</f>
        <v>0</v>
      </c>
      <c r="L123" s="8">
        <f>IF(AND(L122&gt;0,L122&lt;&gt;"wait"),"AT",IF(AIH!$D124="AI",IF(Sheet1!$E124&lt;AIH!$C124-50,50,"wait"),0))</f>
        <v>0</v>
      </c>
      <c r="M123" s="8">
        <f>IF(AND(M122&gt;0,M122&lt;&gt;"wait"),"AT",IF(AIH!$D124="AI",IF(Sheet1!$E124&lt;AIH!$C124-100,100,"wait"),0))</f>
        <v>0</v>
      </c>
      <c r="N123" s="8">
        <f>IF(AND(N122&gt;0,N122&lt;&gt;"wait"),"AT",IF(AIH!$D124="AI",IF(Sheet1!$E124&lt;AIH!$C124-150,150,"wait"),0))</f>
        <v>0</v>
      </c>
      <c r="O123" s="8">
        <f>IF(AND(O122&gt;0,O122&lt;&gt;"wait"),"AT",IF(AIH!$D124="AI",IF(Sheet1!$E124&lt;AIH!$C124-200,200,"wait"),0))</f>
        <v>0</v>
      </c>
      <c r="P123" s="8">
        <f t="shared" si="33"/>
        <v>0</v>
      </c>
      <c r="R123" s="8">
        <f>IF(AND(R122&gt;0,R122&lt;&gt;"wait"),"AT",IF(AIH!$F124="AI",IF(Sheet1!$D124&gt;AIH!$E124+50,50,"wait"),0))</f>
        <v>0</v>
      </c>
      <c r="S123" s="8">
        <f>IF(AND(S122&gt;0,S122&lt;&gt;"wait"),"AT",IF(AIH!$F124="AI",IF(Sheet1!$D124&gt;AIH!$E124+100,100,"wait"),0))</f>
        <v>0</v>
      </c>
      <c r="T123" s="8">
        <f>IF(AND(T122&gt;0,T122&lt;&gt;"wait"),"AT",IF(AIH!$F124="AI",IF(Sheet1!$D124&gt;AIH!$E124+150,150,"wait"),0))</f>
        <v>0</v>
      </c>
      <c r="U123" s="8">
        <f>IF(AND(U122&gt;0,U122&lt;&gt;"wait"),"AT",IF(AIH!$F124="AI",IF(Sheet1!$D124&gt;AIH!$E124+200,200,"wait"),0))</f>
        <v>0</v>
      </c>
      <c r="V123" s="8">
        <f>IF(AND(V122&gt;0,V122&lt;&gt;"wait"),"AT",IF(AIH!$F124="AI",IF(Sheet1!$E124&lt;AIH!$E124-50,50,"wait"),0))</f>
        <v>0</v>
      </c>
      <c r="W123" s="8">
        <f>IF(AND(W122&gt;0,W122&lt;&gt;"wait"),"AT",IF(AIH!$F124="AI",IF(Sheet1!$E124&lt;AIH!$E124-100,100,"wait"),0))</f>
        <v>0</v>
      </c>
      <c r="X123" s="8">
        <f>IF(AND(X122&gt;0,X122&lt;&gt;"wait"),"AT",IF(AIH!$F124="AI",IF(Sheet1!$E124&lt;AIH!$E124-150,150,"wait"),0))</f>
        <v>0</v>
      </c>
      <c r="Y123" s="8">
        <f>IF(AND(Y122&gt;0,Y122&lt;&gt;"wait"),"AT",IF(AIH!$F124="AI",IF(Sheet1!$E124&lt;AIH!$E124-200,200,"wait"),0))</f>
        <v>0</v>
      </c>
      <c r="Z123" s="8">
        <f t="shared" si="34"/>
        <v>0</v>
      </c>
      <c r="AB123" s="8">
        <f>IF(AND(AB122&gt;0,AB122&lt;&gt;"wait"),"AT",IF(AIH!$H124="AI",IF(Sheet1!$D124&gt;AIH!$G124+50,50,"wait"),0))</f>
        <v>0</v>
      </c>
      <c r="AC123" s="8">
        <f>IF(AND(AC122&gt;0,AC122&lt;&gt;"wait"),"AT",IF(AIH!$H124="AI",IF(Sheet1!$D124&gt;AIH!$G124+100,100,"wait"),0))</f>
        <v>0</v>
      </c>
      <c r="AD123" s="8">
        <f>IF(AND(AD122&gt;0,AD122&lt;&gt;"wait"),"AT",IF(AIH!$H124="AI",IF(Sheet1!$D124&gt;AIH!$G124+150,150,"wait"),0))</f>
        <v>0</v>
      </c>
      <c r="AE123" s="8">
        <f>IF(AND(AE122&gt;0,AE122&lt;&gt;"wait"),"AT",IF(AIH!$H124="AI",IF(Sheet1!$D124&gt;AIH!$G124+200,200,"wait"),0))</f>
        <v>0</v>
      </c>
      <c r="AF123" s="8">
        <f>IF(AND(AF122&gt;0,AF122&lt;&gt;"wait"),"AT",IF(AIH!$H124="AI",IF(Sheet1!$E124&lt;AIH!$G124-50,50,"wait"),0))</f>
        <v>0</v>
      </c>
      <c r="AG123" s="8">
        <f>IF(AND(AG122&gt;0,AG122&lt;&gt;"wait"),"AT",IF(AIH!$H124="AI",IF(Sheet1!$E124&lt;AIH!$G124-100,100,"wait"),0))</f>
        <v>0</v>
      </c>
      <c r="AH123" s="8">
        <f>IF(AND(AH122&gt;0,AH122&lt;&gt;"wait"),"AT",IF(AIH!$H124="AI",IF(Sheet1!$E124&lt;AIH!$G124-150,150,"wait"),0))</f>
        <v>0</v>
      </c>
      <c r="AI123" s="8">
        <f>IF(AND(AI122&gt;0,AI122&lt;&gt;"wait"),"AT",IF(AIH!$H124="AI",IF(Sheet1!$E124&lt;AIH!$G124-200,200,"wait"),0))</f>
        <v>0</v>
      </c>
      <c r="AJ123" s="8">
        <f t="shared" si="35"/>
        <v>0</v>
      </c>
      <c r="AL123" s="8">
        <f>IF(AND(AL122&gt;0,AL122&lt;&gt;"wait"),"AT",IF(AIH!$J124="AI",IF(Sheet1!$D124&gt;AIH!$I124+50,50,"wait"),0))</f>
        <v>0</v>
      </c>
      <c r="AM123" s="8">
        <f>IF(AND(AM122&gt;0,AM122&lt;&gt;"wait"),"AT",IF(AIH!$J124="AI",IF(Sheet1!$D124&gt;AIH!$I124+100,100,"wait"),0))</f>
        <v>0</v>
      </c>
      <c r="AN123" s="8">
        <f>IF(AND(AN122&gt;0,AN122&lt;&gt;"wait"),"AT",IF(AIH!$J124="AI",IF(Sheet1!$D124&gt;AIH!$I124+150,150,"wait"),0))</f>
        <v>0</v>
      </c>
      <c r="AO123" s="8">
        <f>IF(AND(AO122&gt;0,AO122&lt;&gt;"wait"),"AT",IF(AIH!$J124="AI",IF(Sheet1!$D124&gt;AIH!$I124+200,200,"wait"),0))</f>
        <v>0</v>
      </c>
      <c r="AP123" s="8">
        <f>IF(AND(AP122&gt;0,AP122&lt;&gt;"wait"),"AT",IF(AIH!$J124="AI",IF(Sheet1!$E124&lt;AIH!$I124-50,50,"wait"),0))</f>
        <v>0</v>
      </c>
      <c r="AQ123" s="8">
        <f>IF(AND(AQ122&gt;0,AQ122&lt;&gt;"wait"),"AT",IF(AIH!$J124="AI",IF(Sheet1!$E124&lt;AIH!$I124-100,100,"wait"),0))</f>
        <v>0</v>
      </c>
      <c r="AR123" s="8">
        <f>IF(AND(AR122&gt;0,AR122&lt;&gt;"wait"),"AT",IF(AIH!$J124="AI",IF(Sheet1!$E124&lt;AIH!$I124-150,150,"wait"),0))</f>
        <v>0</v>
      </c>
      <c r="AS123" s="8">
        <f>IF(AND(AS122&gt;0,AS122&lt;&gt;"wait"),"AT",IF(AIH!$J124="AI",IF(Sheet1!$E124&lt;AIH!$I124-200,200,"wait"),0))</f>
        <v>0</v>
      </c>
      <c r="AT123" s="8">
        <f t="shared" si="36"/>
        <v>0</v>
      </c>
      <c r="AU123" s="8"/>
      <c r="AV123" s="8">
        <f>IF(AND(AV122&gt;0,AV122&lt;&gt;"wait"),"AT",IF(AIH!$L124="AI",IF(Sheet1!$D124&gt;AIH!$K124+50,50,"wait"),0))</f>
        <v>0</v>
      </c>
      <c r="AW123" s="8">
        <f>IF(AND(AW122&gt;0,AW122&lt;&gt;"wait"),"AT",IF(AIH!$L124="AI",IF(Sheet1!$D124&gt;AIH!$K124+100,100,"wait"),0))</f>
        <v>0</v>
      </c>
      <c r="AX123" s="8">
        <f>IF(AND(AX122&gt;0,AX122&lt;&gt;"wait"),"AT",IF(AIH!$L124="AI",IF(Sheet1!$D124&gt;AIH!$K124+150,150,"wait"),0))</f>
        <v>0</v>
      </c>
      <c r="AY123" s="8">
        <f>IF(AND(AY122&gt;0,AY122&lt;&gt;"wait"),"AT",IF(AIH!$L124="AI",IF(Sheet1!$D124&gt;AIH!$K124+200,200,"wait"),0))</f>
        <v>0</v>
      </c>
      <c r="AZ123" s="8">
        <f>IF(AND(AZ122&gt;0,AZ122&lt;&gt;"wait"),"AT",IF(AIH!$L124="AI",IF(Sheet1!$E124&lt;AIH!$K124-50,50,"wait"),0))</f>
        <v>0</v>
      </c>
      <c r="BA123" s="8">
        <f>IF(AND(BA122&gt;0,BA122&lt;&gt;"wait"),"AT",IF(AIH!$L124="AI",IF(Sheet1!$E124&lt;AIH!$K124-100,100,"wait"),0))</f>
        <v>0</v>
      </c>
      <c r="BB123" s="8">
        <f>IF(AND(BB122&gt;0,BB122&lt;&gt;"wait"),"AT",IF(AIH!$L124="AI",IF(Sheet1!$E124&lt;AIH!$K124-150,150,"wait"),0))</f>
        <v>0</v>
      </c>
      <c r="BC123" s="8">
        <f>IF(AND(BC122&gt;0,BC122&lt;&gt;"wait"),"AT",IF(AIH!$L124="AI",IF(Sheet1!$E124&lt;AIH!$K124-200,200,"wait"),0))</f>
        <v>0</v>
      </c>
      <c r="BD123" s="8">
        <f t="shared" si="37"/>
        <v>0</v>
      </c>
      <c r="BE123" s="8"/>
      <c r="BF123" s="8">
        <f>IF(AND(BF122&gt;0,BF122&lt;&gt;"wait"),"AT",IF(AIH!$N124="AI",IF(Sheet1!$D124&gt;AIH!$M124+50,50,"wait"),0))</f>
        <v>0</v>
      </c>
      <c r="BG123" s="8">
        <f>IF(AND(BG122&gt;0,BG122&lt;&gt;"wait"),"AT",IF(AIH!$N124="AI",IF(Sheet1!$D124&gt;AIH!$M124+100,100,"wait"),0))</f>
        <v>0</v>
      </c>
      <c r="BH123" s="8">
        <f>IF(AND(BH122&gt;0,BH122&lt;&gt;"wait"),"AT",IF(AIH!$N124="AI",IF(Sheet1!$D124&gt;AIH!$M124+150,150,"wait"),0))</f>
        <v>0</v>
      </c>
      <c r="BI123" s="8">
        <f>IF(AND(BI122&gt;0,BI122&lt;&gt;"wait"),"AT",IF(AIH!$N124="AI",IF(Sheet1!$D124&gt;AIH!$M124+200,200,"wait"),0))</f>
        <v>0</v>
      </c>
      <c r="BJ123" s="8">
        <f>IF(AND(BJ122&gt;0,BJ122&lt;&gt;"wait"),"AT",IF(AIH!$N124="AI",IF(Sheet1!$E124&lt;AIH!$M124-50,50,"wait"),0))</f>
        <v>0</v>
      </c>
      <c r="BK123" s="8">
        <f>IF(AND(BK122&gt;0,BK122&lt;&gt;"wait"),"AT",IF(AIH!$N124="AI",IF(Sheet1!$E124&lt;AIH!$M124-100,100,"wait"),0))</f>
        <v>0</v>
      </c>
      <c r="BL123" s="8">
        <f>IF(AND(BL122&gt;0,BL122&lt;&gt;"wait"),"AT",IF(AIH!$N124="AI",IF(Sheet1!$E124&lt;AIH!$M124-150,150,"wait"),0))</f>
        <v>0</v>
      </c>
      <c r="BM123" s="8">
        <f>IF(AND(BM122&gt;0,BM122&lt;&gt;"wait"),"AT",IF(AIH!$N124="AI",IF(Sheet1!$E124&lt;AIH!$M124-200,200,"wait"),0))</f>
        <v>0</v>
      </c>
      <c r="BN123" s="8">
        <f t="shared" si="38"/>
        <v>0</v>
      </c>
      <c r="BO123" s="8"/>
      <c r="BP123" s="8">
        <f>IF(AND(BP122&gt;0,BP122&lt;&gt;"wait"),"AT",IF(AIH!$P124="AI",IF(Sheet1!$D124&gt;AIH!$O124+50,50,"wait"),0))</f>
        <v>0</v>
      </c>
      <c r="BQ123" s="8">
        <f>IF(AND(BQ122&gt;0,BQ122&lt;&gt;"wait"),"AT",IF(AIH!$P124="AI",IF(Sheet1!$D124&gt;AIH!$O124+100,100,"wait"),0))</f>
        <v>0</v>
      </c>
      <c r="BR123" s="8">
        <f>IF(AND(BR122&gt;0,BR122&lt;&gt;"wait"),"AT",IF(AIH!$P124="AI",IF(Sheet1!$D124&gt;AIH!$O124+150,150,"wait"),0))</f>
        <v>0</v>
      </c>
      <c r="BS123" s="8">
        <f>IF(AND(BS122&gt;0,BS122&lt;&gt;"wait"),"AT",IF(AIH!$P124="AI",IF(Sheet1!$D124&gt;AIH!$O124+200,200,"wait"),0))</f>
        <v>0</v>
      </c>
      <c r="BT123" s="8">
        <f>IF(AND(BT122&gt;0,BT122&lt;&gt;"wait"),"AT",IF(AIH!$P124="AI",IF(Sheet1!$E124&lt;AIH!$O124-50,50,"wait"),0))</f>
        <v>0</v>
      </c>
      <c r="BU123" s="8">
        <f>IF(AND(BU122&gt;0,BU122&lt;&gt;"wait"),"AT",IF(AIH!$P124="AI",IF(Sheet1!$E124&lt;AIH!$O124-100,100,"wait"),0))</f>
        <v>0</v>
      </c>
      <c r="BV123" s="8">
        <f>IF(AND(BV122&gt;0,BV122&lt;&gt;"wait"),"AT",IF(AIH!$P124="AI",IF(Sheet1!$E124&lt;AIH!$O124-150,150,"wait"),0))</f>
        <v>0</v>
      </c>
      <c r="BW123" s="8">
        <f>IF(AND(BW122&gt;0,BW122&lt;&gt;"wait"),"AT",IF(AIH!$P124="AI",IF(Sheet1!$E124&lt;AIH!$O124-200,200,"wait"),0))</f>
        <v>0</v>
      </c>
      <c r="BX123" s="8">
        <f t="shared" si="39"/>
        <v>0</v>
      </c>
      <c r="BY123" s="8"/>
      <c r="BZ123" s="8">
        <f>IF(AND(BZ122&gt;0,BZ122&lt;&gt;"wait"),"AT",IF(AIH!$R124="AI",IF(Sheet1!$D124&gt;AIH!$Q124+50,50,"wait"),0))</f>
        <v>0</v>
      </c>
      <c r="CA123" s="8">
        <f>IF(AND(CA122&gt;0,CA122&lt;&gt;"wait"),"AT",IF(AIH!$R124="AI",IF(Sheet1!$D124&gt;AIH!$Q124+100,100,"wait"),0))</f>
        <v>0</v>
      </c>
      <c r="CB123" s="8">
        <f>IF(AND(CB122&gt;0,CB122&lt;&gt;"wait"),"AT",IF(AIH!$R124="AI",IF(Sheet1!$D124&gt;AIH!$Q124+150,150,"wait"),0))</f>
        <v>0</v>
      </c>
      <c r="CC123" s="8">
        <f>IF(AND(CC122&gt;0,CC122&lt;&gt;"wait"),"AT",IF(AIH!$R124="AI",IF(Sheet1!$D124&gt;AIH!$Q124+200,200,"wait"),0))</f>
        <v>0</v>
      </c>
      <c r="CD123" s="8">
        <f>IF(AND(CD122&gt;0,CD122&lt;&gt;"wait"),"AT",IF(AIH!$R124="AI",IF(Sheet1!$E124&lt;AIH!$Q124-50,50,"wait"),0))</f>
        <v>0</v>
      </c>
      <c r="CE123" s="8">
        <f>IF(AND(CE122&gt;0,CE122&lt;&gt;"wait"),"AT",IF(AIH!$R124="AI",IF(Sheet1!$E124&lt;AIH!$Q124-100,100,"wait"),0))</f>
        <v>0</v>
      </c>
      <c r="CF123" s="8">
        <f>IF(AND(CF122&gt;0,CF122&lt;&gt;"wait"),"AT",IF(AIH!$R124="AI",IF(Sheet1!$E124&lt;AIH!$Q124-150,150,"wait"),0))</f>
        <v>0</v>
      </c>
      <c r="CG123" s="8">
        <f>IF(AND(CG122&gt;0,CG122&lt;&gt;"wait"),"AT",IF(AIH!$R124="AI",IF(Sheet1!$E124&lt;AIH!$Q124-200,200,"wait"),0))</f>
        <v>0</v>
      </c>
      <c r="CH123" s="8">
        <f t="shared" si="40"/>
        <v>0</v>
      </c>
      <c r="CI123" s="8"/>
      <c r="CJ123" s="8">
        <f>IF(AND(CJ122&gt;0,CJ122&lt;&gt;"wait"),"AT",IF(AIH!$T124="AI",IF(Sheet1!$D124&gt;AIH!$S124+50,50,"wait"),0))</f>
        <v>0</v>
      </c>
      <c r="CK123" s="8">
        <f>IF(AND(CK122&gt;0,CK122&lt;&gt;"wait"),"AT",IF(AIH!$T124="AI",IF(Sheet1!$D124&gt;AIH!$S124+100,100,"wait"),0))</f>
        <v>0</v>
      </c>
      <c r="CL123" s="8">
        <f>IF(AND(CL122&gt;0,CL122&lt;&gt;"wait"),"AT",IF(AIH!$T124="AI",IF(Sheet1!$D124&gt;AIH!$S124+150,150,"wait"),0))</f>
        <v>0</v>
      </c>
      <c r="CM123" s="8">
        <f>IF(AND(CM122&gt;0,CM122&lt;&gt;"wait"),"AT",IF(AIH!$T124="AI",IF(Sheet1!$D124&gt;AIH!$S124+200,200,"wait"),0))</f>
        <v>0</v>
      </c>
      <c r="CN123" s="8">
        <f>IF(AND(CN122&gt;0,CN122&lt;&gt;"wait"),"AT",IF(AIH!$T124="AI",IF(Sheet1!$E124&lt;AIH!$S124-50,50,"wait"),0))</f>
        <v>0</v>
      </c>
      <c r="CO123" s="8">
        <f>IF(AND(CO122&gt;0,CO122&lt;&gt;"wait"),"AT",IF(AIH!$T124="AI",IF(Sheet1!$E124&lt;AIH!$S124-100,100,"wait"),0))</f>
        <v>0</v>
      </c>
      <c r="CP123" s="8">
        <f>IF(AND(CP122&gt;0,CP122&lt;&gt;"wait"),"AT",IF(AIH!$T124="AI",IF(Sheet1!$E124&lt;AIH!$S124-150,150,"wait"),0))</f>
        <v>0</v>
      </c>
      <c r="CQ123" s="8">
        <f>IF(AND(CQ122&gt;0,CQ122&lt;&gt;"wait"),"AT",IF(AIH!$T124="AI",IF(Sheet1!$E124&lt;AIH!$S124-200,200,"wait"),0))</f>
        <v>0</v>
      </c>
      <c r="CR123" s="8">
        <f t="shared" si="41"/>
        <v>0</v>
      </c>
      <c r="CS123" s="8"/>
      <c r="CT123" s="8">
        <f>IF(AND(CT122&gt;0,CT122&lt;&gt;"wait"),"AT",IF(AIH!$V124="AI",IF(Sheet1!$D124&gt;AIH!$U124+50,50,"wait"),0))</f>
        <v>0</v>
      </c>
      <c r="CU123" s="8">
        <f>IF(AND(CU122&gt;0,CU122&lt;&gt;"wait"),"AT",IF(AIH!$V124="AI",IF(Sheet1!$D124&gt;AIH!$U124+100,100,"wait"),0))</f>
        <v>0</v>
      </c>
      <c r="CV123" s="8">
        <f>IF(AND(CV122&gt;0,CV122&lt;&gt;"wait"),"AT",IF(AIH!$V124="AI",IF(Sheet1!$D124&gt;AIH!$U124+150,150,"wait"),0))</f>
        <v>0</v>
      </c>
      <c r="CW123" s="8">
        <f>IF(AND(CW122&gt;0,CW122&lt;&gt;"wait"),"AT",IF(AIH!$V124="AI",IF(Sheet1!$D124&gt;AIH!$U124+200,200,"wait"),0))</f>
        <v>0</v>
      </c>
      <c r="CX123" s="8">
        <f>IF(AND(CX122&gt;0,CX122&lt;&gt;"wait"),"AT",IF(AIH!$V124="AI",IF(Sheet1!$E124&lt;AIH!$U124-50,50,"wait"),0))</f>
        <v>0</v>
      </c>
      <c r="CY123" s="8">
        <f>IF(AND(CY122&gt;0,CY122&lt;&gt;"wait"),"AT",IF(AIH!$V124="AI",IF(Sheet1!$E124&lt;AIH!$U124-100,100,"wait"),0))</f>
        <v>0</v>
      </c>
      <c r="CZ123" s="8">
        <f>IF(AND(CZ122&gt;0,CZ122&lt;&gt;"wait"),"AT",IF(AIH!$V124="AI",IF(Sheet1!$E124&lt;AIH!$U124-150,150,"wait"),0))</f>
        <v>0</v>
      </c>
      <c r="DA123" s="8">
        <f>IF(AND(DA122&gt;0,DA122&lt;&gt;"wait"),"AT",IF(AIH!$V124="AI",IF(Sheet1!$E124&lt;AIH!$U124-200,200,"wait"),0))</f>
        <v>0</v>
      </c>
      <c r="DB123" s="8">
        <f t="shared" si="42"/>
        <v>0</v>
      </c>
      <c r="DC123" s="8"/>
      <c r="DD123" s="8">
        <f>IF(AND(DD122&gt;0,DD122&lt;&gt;"wait"),"AT",IF(AIH!$X124="AI",IF(Sheet1!$D124&gt;AIH!$W124+50,50,"wait"),0))</f>
        <v>0</v>
      </c>
      <c r="DE123" s="8">
        <f>IF(AND(DE122&gt;0,DE122&lt;&gt;"wait"),"AT",IF(AIH!$X124="AI",IF(Sheet1!$D124&gt;AIH!$W124+100,100,"wait"),0))</f>
        <v>0</v>
      </c>
      <c r="DF123" s="8">
        <f>IF(AND(DF122&gt;0,DF122&lt;&gt;"wait"),"AT",IF(AIH!$X124="AI",IF(Sheet1!$D124&gt;AIH!$W124+150,150,"wait"),0))</f>
        <v>0</v>
      </c>
      <c r="DG123" s="8">
        <f>IF(AND(DG122&gt;0,DG122&lt;&gt;"wait"),"AT",IF(AIH!$X124="AI",IF(Sheet1!$D124&gt;AIH!$W124+200,200,"wait"),0))</f>
        <v>0</v>
      </c>
      <c r="DH123" s="8">
        <f>IF(AND(DH122&gt;0,DH122&lt;&gt;"wait"),"AT",IF(AIH!$X124="AI",IF(Sheet1!$E124&lt;AIH!$W124-50,50,"wait"),0))</f>
        <v>0</v>
      </c>
      <c r="DI123" s="8">
        <f>IF(AND(DI122&gt;0,DI122&lt;&gt;"wait"),"AT",IF(AIH!$X124="AI",IF(Sheet1!$E124&lt;AIH!$W124-100,100,"wait"),0))</f>
        <v>0</v>
      </c>
      <c r="DJ123" s="8">
        <f>IF(AND(DJ122&gt;0,DJ122&lt;&gt;"wait"),"AT",IF(AIH!$X124="AI",IF(Sheet1!$E124&lt;AIH!$W124-150,150,"wait"),0))</f>
        <v>0</v>
      </c>
      <c r="DK123" s="8">
        <f>IF(AND(DK122&gt;0,DK122&lt;&gt;"wait"),"AT",IF(AIH!$X124="AI",IF(Sheet1!$E124&lt;AIH!$W124-200,200,"wait"),0))</f>
        <v>0</v>
      </c>
      <c r="DL123" s="8">
        <f t="shared" si="43"/>
        <v>0</v>
      </c>
      <c r="DN123" s="10">
        <f>IF(AND(DN122&gt;0,DN122&lt;&gt;"wait"),"AT",IF(AIH!$AA124="AI",IF(Sheet1!$D124&gt;AIH!$Z124+50,50,"wait"),0))</f>
        <v>0</v>
      </c>
      <c r="DO123" s="10">
        <f>IF(AND(DO122&gt;0,DO122&lt;&gt;"wait"),"AT",IF(AIH!$AA124="AI",IF(Sheet1!$D124&gt;AIH!$Z124+100,100,"wait"),0))</f>
        <v>0</v>
      </c>
      <c r="DP123" s="10">
        <f>IF(AND(DP122&gt;0,DP122&lt;&gt;"wait"),"AT",IF(AIH!$AA124="AI",IF(Sheet1!$D124&gt;AIH!$Z124+150,150,"wait"),0))</f>
        <v>0</v>
      </c>
      <c r="DQ123" s="10">
        <f>IF(AND(DQ122&gt;0,DQ122&lt;&gt;"wait"),"AT",IF(AIH!$AA124="AI",IF(Sheet1!$D124&gt;AIH!$Z124+200,200,"wait"),0))</f>
        <v>0</v>
      </c>
      <c r="DR123" s="10">
        <f>IF(AND(DR122&gt;0,DR122&lt;&gt;"wait"),"AT",IF(AIH!$AA124="AI",IF(Sheet1!$E124&lt;AIH!$Z124-50,50,"wait"),0))</f>
        <v>0</v>
      </c>
      <c r="DS123" s="10">
        <f>IF(AND(DS122&gt;0,DS122&lt;&gt;"wait"),"AT",IF(AIH!$AA124="AI",IF(Sheet1!$E124&lt;AIH!$Z124-100,100,"wait"),0))</f>
        <v>0</v>
      </c>
      <c r="DT123" s="10">
        <f>IF(AND(DT122&gt;0,DT122&lt;&gt;"wait"),"AT",IF(AIH!$AA124="AI",IF(Sheet1!$E124&lt;AIH!$Z124-150,150,"wait"),0))</f>
        <v>0</v>
      </c>
      <c r="DU123" s="10">
        <f>IF(AND(DU122&gt;0,DU122&lt;&gt;"wait"),"AT",IF(AIH!$AA124="AI",IF(Sheet1!$E124&lt;AIH!$Z124-200,200,"wait"),0))</f>
        <v>0</v>
      </c>
      <c r="DV123" s="10">
        <f t="shared" si="44"/>
        <v>0</v>
      </c>
      <c r="DX123" s="10">
        <f>IF(AND(DX122&gt;0,DX122&lt;&gt;"wait"),"AT",IF(AIH!$AC124="AI",IF(Sheet1!$D124&gt;AIH!$AB124+50,50,"wait"),0))</f>
        <v>0</v>
      </c>
      <c r="DY123" s="10">
        <f>IF(AND(DY122&gt;0,DY122&lt;&gt;"wait"),"AT",IF(AIH!$AC124="AI",IF(Sheet1!$D124&gt;AIH!$AB124+100,100,"wait"),0))</f>
        <v>0</v>
      </c>
      <c r="DZ123" s="10">
        <f>IF(AND(DZ122&gt;0,DZ122&lt;&gt;"wait"),"AT",IF(AIH!$AC124="AI",IF(Sheet1!$D124&gt;AIH!$AB124+150,150,"wait"),0))</f>
        <v>0</v>
      </c>
      <c r="EA123" s="10">
        <f>IF(AND(EA122&gt;0,EA122&lt;&gt;"wait"),"AT",IF(AIH!$AC124="AI",IF(Sheet1!$D124&gt;AIH!$AB124+200,200,"wait"),0))</f>
        <v>0</v>
      </c>
      <c r="EB123" s="10">
        <f>IF(AND(EB122&gt;0,EB122&lt;&gt;"wait"),"AT",IF(AIH!$AC124="AI",IF(Sheet1!$E124&lt;AIH!$AB124-50,50,"wait"),0))</f>
        <v>0</v>
      </c>
      <c r="EC123" s="10">
        <f>IF(AND(EC122&gt;0,EC122&lt;&gt;"wait"),"AT",IF(AIH!$AC124="AI",IF(Sheet1!$E124&lt;AIH!$AB124-100,100,"wait"),0))</f>
        <v>0</v>
      </c>
      <c r="ED123" s="10">
        <f>IF(AND(ED122&gt;0,ED122&lt;&gt;"wait"),"AT",IF(AIH!$AC124="AI",IF(Sheet1!$E124&lt;AIH!$AB124-150,150,"wait"),0))</f>
        <v>0</v>
      </c>
      <c r="EE123" s="10">
        <f>IF(AND(EE122&gt;0,EE122&lt;&gt;"wait"),"AT",IF(AIH!$AC124="AI",IF(Sheet1!$E124&lt;AIH!$AB124-200,200,"wait"),0))</f>
        <v>0</v>
      </c>
      <c r="EF123" s="10">
        <f t="shared" si="45"/>
        <v>0</v>
      </c>
      <c r="EH123" s="10">
        <f>IF(AND(EH122&gt;0,EH122&lt;&gt;"wait"),"AT",IF(AIH!$AE124="AI",IF(Sheet1!$D124&gt;AIH!$AD124+50,50,"wait"),0))</f>
        <v>0</v>
      </c>
      <c r="EI123" s="10">
        <f>IF(AND(EI122&gt;0,EI122&lt;&gt;"wait"),"AT",IF(AIH!$AE124="AI",IF(Sheet1!$D124&gt;AIH!$AD124+100,100,"wait"),0))</f>
        <v>0</v>
      </c>
      <c r="EJ123" s="10">
        <f>IF(AND(EJ122&gt;0,EJ122&lt;&gt;"wait"),"AT",IF(AIH!$AE124="AI",IF(Sheet1!$D124&gt;AIH!$AD124+150,150,"wait"),0))</f>
        <v>0</v>
      </c>
      <c r="EK123" s="10">
        <f>IF(AND(EK122&gt;0,EK122&lt;&gt;"wait"),"AT",IF(AIH!$AE124="AI",IF(Sheet1!$D124&gt;AIH!$AD124+200,200,"wait"),0))</f>
        <v>0</v>
      </c>
      <c r="EL123" s="10">
        <f>IF(AND(EL122&gt;0,EL122&lt;&gt;"wait"),"AT",IF(AIH!$AE124="AI",IF(Sheet1!$E124&lt;AIH!$AD124-50,50,"wait"),0))</f>
        <v>0</v>
      </c>
      <c r="EM123" s="10">
        <f>IF(AND(EM122&gt;0,EM122&lt;&gt;"wait"),"AT",IF(AIH!$AE124="AI",IF(Sheet1!$E124&lt;AIH!$AD124-100,100,"wait"),0))</f>
        <v>0</v>
      </c>
      <c r="EN123" s="10">
        <f>IF(AND(EN122&gt;0,EN122&lt;&gt;"wait"),"AT",IF(AIH!$AE124="AI",IF(Sheet1!$E124&lt;AIH!$AD124-150,150,"wait"),0))</f>
        <v>0</v>
      </c>
      <c r="EO123" s="10">
        <f>IF(AND(EO122&gt;0,EO122&lt;&gt;"wait"),"AT",IF(AIH!$AE124="AI",IF(Sheet1!$E124&lt;AIH!$AD124-200,200,"wait"),0))</f>
        <v>0</v>
      </c>
      <c r="EP123" s="10">
        <f t="shared" si="46"/>
        <v>0</v>
      </c>
      <c r="ER123" s="10">
        <f>IF(AND(ER122&gt;0,ER122&lt;&gt;"wait"),"AT",IF(AIH!$AG124="AI",IF(Sheet1!$D124&gt;AIH!$AF124+50,50,"wait"),0))</f>
        <v>0</v>
      </c>
      <c r="ES123" s="10">
        <f>IF(AND(ES122&gt;0,ES122&lt;&gt;"wait"),"AT",IF(AIH!$AG124="AI",IF(Sheet1!$D124&gt;AIH!$AF124+100,100,"wait"),0))</f>
        <v>0</v>
      </c>
      <c r="ET123" s="10">
        <f>IF(AND(ET122&gt;0,ET122&lt;&gt;"wait"),"AT",IF(AIH!$AG124="AI",IF(Sheet1!$D124&gt;AIH!$AF124+150,150,"wait"),0))</f>
        <v>0</v>
      </c>
      <c r="EU123" s="10">
        <f>IF(AND(EU122&gt;0,EU122&lt;&gt;"wait"),"AT",IF(AIH!$AG124="AI",IF(Sheet1!$D124&gt;AIH!$AF124+200,200,"wait"),0))</f>
        <v>0</v>
      </c>
      <c r="EV123" s="10">
        <f>IF(AND(EV122&gt;0,EV122&lt;&gt;"wait"),"AT",IF(AIH!$AG124="AI",IF(Sheet1!$E124&lt;AIH!$AF124-50,50,"wait"),0))</f>
        <v>0</v>
      </c>
      <c r="EW123" s="10">
        <f>IF(AND(EW122&gt;0,EW122&lt;&gt;"wait"),"AT",IF(AIH!$AG124="AI",IF(Sheet1!$E124&lt;AIH!$AF124-100,100,"wait"),0))</f>
        <v>0</v>
      </c>
      <c r="EX123" s="10">
        <f>IF(AND(EX122&gt;0,EX122&lt;&gt;"wait"),"AT",IF(AIH!$AG124="AI",IF(Sheet1!$E124&lt;AIH!$AF124-150,150,"wait"),0))</f>
        <v>0</v>
      </c>
      <c r="EY123" s="10">
        <f>IF(AND(EY122&gt;0,EY122&lt;&gt;"wait"),"AT",IF(AIH!$AG124="AI",IF(Sheet1!$E124&lt;AIH!$AF124-200,200,"wait"),0))</f>
        <v>0</v>
      </c>
      <c r="EZ123" s="10">
        <f t="shared" si="47"/>
        <v>0</v>
      </c>
      <c r="FB123" s="10">
        <f>IF(AND(FB122&gt;0,FB122&lt;&gt;"wait"),"AT",IF(AIH!$AI124="AI",IF(Sheet1!$D124&gt;AIH!$AH124+50,50,"wait"),0))</f>
        <v>0</v>
      </c>
      <c r="FC123" s="10">
        <f>IF(AND(FC122&gt;0,FC122&lt;&gt;"wait"),"AT",IF(AIH!$AI124="AI",IF(Sheet1!$D124&gt;AIH!$AH124+100,100,"wait"),0))</f>
        <v>0</v>
      </c>
      <c r="FD123" s="10">
        <f>IF(AND(FD122&gt;0,FD122&lt;&gt;"wait"),"AT",IF(AIH!$AI124="AI",IF(Sheet1!$D124&gt;AIH!$AH124+150,150,"wait"),0))</f>
        <v>0</v>
      </c>
      <c r="FE123" s="10">
        <f>IF(AND(FE122&gt;0,FE122&lt;&gt;"wait"),"AT",IF(AIH!$AI124="AI",IF(Sheet1!$D124&gt;AIH!$AH124+200,200,"wait"),0))</f>
        <v>0</v>
      </c>
      <c r="FF123" s="10">
        <f>IF(AND(FF122&gt;0,FF122&lt;&gt;"wait"),"AT",IF(AIH!$AI124="AI",IF(Sheet1!$E124&lt;AIH!$AH124-50,50,"wait"),0))</f>
        <v>0</v>
      </c>
      <c r="FG123" s="10">
        <f>IF(AND(FG122&gt;0,FG122&lt;&gt;"wait"),"AT",IF(AIH!$AI124="AI",IF(Sheet1!$E124&lt;AIH!$AH124-100,100,"wait"),0))</f>
        <v>0</v>
      </c>
      <c r="FH123" s="10">
        <f>IF(AND(FH122&gt;0,FH122&lt;&gt;"wait"),"AT",IF(AIH!$AI124="AI",IF(Sheet1!$E124&lt;AIH!$AH124-150,150,"wait"),0))</f>
        <v>0</v>
      </c>
      <c r="FI123" s="10">
        <f>IF(AND(FI122&gt;0,FI122&lt;&gt;"wait"),"AT",IF(AIH!$AI124="AI",IF(Sheet1!$E124&lt;AIH!$AH124-200,200,"wait"),0))</f>
        <v>0</v>
      </c>
      <c r="FJ123" s="10">
        <f t="shared" si="48"/>
        <v>0</v>
      </c>
      <c r="FL123" s="10">
        <f>IF(AND(FL122&gt;0,FL122&lt;&gt;"wait"),"AT",IF(AIH!$AK124="AI",IF(Sheet1!$D124&gt;AIH!$AJ124+50,50,"wait"),0))</f>
        <v>0</v>
      </c>
      <c r="FM123" s="10">
        <f>IF(AND(FM122&gt;0,FM122&lt;&gt;"wait"),"AT",IF(AIH!$AK124="AI",IF(Sheet1!$D124&gt;AIH!$AJ124+100,100,"wait"),0))</f>
        <v>0</v>
      </c>
      <c r="FN123" s="10">
        <f>IF(AND(FN122&gt;0,FN122&lt;&gt;"wait"),"AT",IF(AIH!$AK124="AI",IF(Sheet1!$D124&gt;AIH!$AJ124+150,150,"wait"),0))</f>
        <v>0</v>
      </c>
      <c r="FO123" s="10">
        <f>IF(AND(FO122&gt;0,FO122&lt;&gt;"wait"),"AT",IF(AIH!$AK124="AI",IF(Sheet1!$D124&gt;AIH!$AJ124+200,200,"wait"),0))</f>
        <v>0</v>
      </c>
      <c r="FP123" s="10">
        <f>IF(AND(FP122&gt;0,FP122&lt;&gt;"wait"),"AT",IF(AIH!$AK124="AI",IF(Sheet1!$E124&lt;AIH!$AJ124-50,50,"wait"),0))</f>
        <v>0</v>
      </c>
      <c r="FQ123" s="10">
        <f>IF(AND(FQ122&gt;0,FQ122&lt;&gt;"wait"),"AT",IF(AIH!$AK124="AI",IF(Sheet1!$E124&lt;AIH!$AJ124-100,100,"wait"),0))</f>
        <v>0</v>
      </c>
      <c r="FR123" s="10">
        <f>IF(AND(FR122&gt;0,FR122&lt;&gt;"wait"),"AT",IF(AIH!$AK124="AI",IF(Sheet1!$E124&lt;AIH!$AJ124-150,150,"wait"),0))</f>
        <v>0</v>
      </c>
      <c r="FS123" s="10">
        <f>IF(AND(FS122&gt;0,FS122&lt;&gt;"wait"),"AT",IF(AIH!$AK124="AI",IF(Sheet1!$E124&lt;AIH!$AJ124-200,200,"wait"),0))</f>
        <v>0</v>
      </c>
      <c r="FT123" s="10">
        <f t="shared" si="49"/>
        <v>0</v>
      </c>
      <c r="FV123" s="10">
        <f>IF(AND(FV122&gt;0,FV122&lt;&gt;"wait"),"AT",IF(AIH!$AM124="AI",IF(Sheet1!$D124&gt;AIH!$AL124+50,50,"wait"),0))</f>
        <v>0</v>
      </c>
      <c r="FW123" s="10">
        <f>IF(AND(FW122&gt;0,FW122&lt;&gt;"wait"),"AT",IF(AIH!$AM124="AI",IF(Sheet1!$D124&gt;AIH!$AL124+100,100,"wait"),0))</f>
        <v>0</v>
      </c>
      <c r="FX123" s="10">
        <f>IF(AND(FX122&gt;0,FX122&lt;&gt;"wait"),"AT",IF(AIH!$AM124="AI",IF(Sheet1!$D124&gt;AIH!$AL124+150,150,"wait"),0))</f>
        <v>0</v>
      </c>
      <c r="FY123" s="10">
        <f>IF(AND(FY122&gt;0,FY122&lt;&gt;"wait"),"AT",IF(AIH!$AM124="AI",IF(Sheet1!$D124&gt;AIH!$AL124+200,200,"wait"),0))</f>
        <v>0</v>
      </c>
      <c r="FZ123" s="10">
        <f>IF(AND(FZ122&gt;0,FZ122&lt;&gt;"wait"),"AT",IF(AIH!$AM124="AI",IF(Sheet1!$E124&lt;AIH!$AL124-50,50,"wait"),0))</f>
        <v>0</v>
      </c>
      <c r="GA123" s="10">
        <f>IF(AND(GA122&gt;0,GA122&lt;&gt;"wait"),"AT",IF(AIH!$AM124="AI",IF(Sheet1!$E124&lt;AIH!$AL124-100,100,"wait"),0))</f>
        <v>0</v>
      </c>
      <c r="GB123" s="10">
        <f>IF(AND(GB122&gt;0,GB122&lt;&gt;"wait"),"AT",IF(AIH!$AM124="AI",IF(Sheet1!$E124&lt;AIH!$AL124-150,150,"wait"),0))</f>
        <v>0</v>
      </c>
      <c r="GC123" s="10">
        <f>IF(AND(GC122&gt;0,GC122&lt;&gt;"wait"),"AT",IF(AIH!$AM124="AI",IF(Sheet1!$E124&lt;AIH!$AL124-200,200,"wait"),0))</f>
        <v>0</v>
      </c>
      <c r="GD123" s="10">
        <f t="shared" si="50"/>
        <v>0</v>
      </c>
      <c r="GF123" s="10">
        <f>IF(AND(GF122&gt;0,GF122&lt;&gt;"wait"),"AT",IF(AIH!$AO124="AI",IF(Sheet1!$D124&gt;AIH!$AN124+50,50,"wait"),0))</f>
        <v>0</v>
      </c>
      <c r="GG123" s="10">
        <f>IF(AND(GG122&gt;0,GG122&lt;&gt;"wait"),"AT",IF(AIH!$AO124="AI",IF(Sheet1!$D124&gt;AIH!$AN124+100,100,"wait"),0))</f>
        <v>0</v>
      </c>
      <c r="GH123" s="10">
        <f>IF(AND(GH122&gt;0,GH122&lt;&gt;"wait"),"AT",IF(AIH!$AO124="AI",IF(Sheet1!$D124&gt;AIH!$AN124+150,150,"wait"),0))</f>
        <v>0</v>
      </c>
      <c r="GI123" s="10">
        <f>IF(AND(GI122&gt;0,GI122&lt;&gt;"wait"),"AT",IF(AIH!$AO124="AI",IF(Sheet1!$D124&gt;AIH!$AN124+200,200,"wait"),0))</f>
        <v>0</v>
      </c>
      <c r="GJ123" s="10">
        <f>IF(AND(GJ122&gt;0,GJ122&lt;&gt;"wait"),"AT",IF(AIH!$AO124="AI",IF(Sheet1!$E124&lt;AIH!$AN124-50,50,"wait"),0))</f>
        <v>0</v>
      </c>
      <c r="GK123" s="10">
        <f>IF(AND(GK122&gt;0,GK122&lt;&gt;"wait"),"AT",IF(AIH!$AO124="AI",IF(Sheet1!$E124&lt;AIH!$AN124-100,100,"wait"),0))</f>
        <v>0</v>
      </c>
      <c r="GL123" s="10">
        <f>IF(AND(GL122&gt;0,GL122&lt;&gt;"wait"),"AT",IF(AIH!$AO124="AI",IF(Sheet1!$E124&lt;AIH!$AN124-150,150,"wait"),0))</f>
        <v>0</v>
      </c>
      <c r="GM123" s="10">
        <f>IF(AND(GM122&gt;0,GM122&lt;&gt;"wait"),"AT",IF(AIH!$AO124="AI",IF(Sheet1!$E124&lt;AIH!$AN124-200,200,"wait"),0))</f>
        <v>0</v>
      </c>
      <c r="GN123" s="10">
        <f t="shared" si="51"/>
        <v>0</v>
      </c>
      <c r="GP123" s="10">
        <f>IF(AND(GP122&gt;0,GP122&lt;&gt;"wait"),"AT",IF(AIH!$AQ124="AI",IF(Sheet1!$D124&gt;AIH!$AP124+50,50,"wait"),0))</f>
        <v>0</v>
      </c>
      <c r="GQ123" s="10">
        <f>IF(AND(GQ122&gt;0,GQ122&lt;&gt;"wait"),"AT",IF(AIH!$AQ124="AI",IF(Sheet1!$D124&gt;AIH!$AP124+100,100,"wait"),0))</f>
        <v>0</v>
      </c>
      <c r="GR123" s="10">
        <f>IF(AND(GR122&gt;0,GR122&lt;&gt;"wait"),"AT",IF(AIH!$AQ124="AI",IF(Sheet1!$D124&gt;AIH!$AP124+150,150,"wait"),0))</f>
        <v>0</v>
      </c>
      <c r="GS123" s="10">
        <f>IF(AND(GS122&gt;0,GS122&lt;&gt;"wait"),"AT",IF(AIH!$AQ124="AI",IF(Sheet1!$D124&gt;AIH!$AP124+200,200,"wait"),0))</f>
        <v>0</v>
      </c>
      <c r="GT123" s="10">
        <f>IF(AND(GT122&gt;0,GT122&lt;&gt;"wait"),"AT",IF(AIH!$AQ124="AI",IF(Sheet1!$E124&lt;AIH!$AP124-50,50,"wait"),0))</f>
        <v>0</v>
      </c>
      <c r="GU123" s="10">
        <f>IF(AND(GU122&gt;0,GU122&lt;&gt;"wait"),"AT",IF(AIH!$AQ124="AI",IF(Sheet1!$E124&lt;AIH!$AP124-100,100,"wait"),0))</f>
        <v>0</v>
      </c>
      <c r="GV123" s="10">
        <f>IF(AND(GV122&gt;0,GV122&lt;&gt;"wait"),"AT",IF(AIH!$AQ124="AI",IF(Sheet1!$E124&lt;AIH!$AP124-150,150,"wait"),0))</f>
        <v>0</v>
      </c>
      <c r="GW123" s="10">
        <f>IF(AND(GW122&gt;0,GW122&lt;&gt;"wait"),"AT",IF(AIH!$AQ124="AI",IF(Sheet1!$E124&lt;AIH!$AP124-200,200,"wait"),0))</f>
        <v>0</v>
      </c>
      <c r="GX123" s="10">
        <f t="shared" si="52"/>
        <v>0</v>
      </c>
      <c r="GZ123" s="10">
        <f>IF(AND(GZ122&gt;0,GZ122&lt;&gt;"wait"),"AT",IF(AIH!$AS124="AI",IF(Sheet1!$D124&gt;AIH!$AR124+50,50,"wait"),0))</f>
        <v>0</v>
      </c>
      <c r="HA123" s="10">
        <f>IF(AND(HA122&gt;0,HA122&lt;&gt;"wait"),"AT",IF(AIH!$AS124="AI",IF(Sheet1!$D124&gt;AIH!$AR124+100,100,"wait"),0))</f>
        <v>0</v>
      </c>
      <c r="HB123" s="10">
        <f>IF(AND(HB122&gt;0,HB122&lt;&gt;"wait"),"AT",IF(AIH!$AS124="AI",IF(Sheet1!$D124&gt;AIH!$AR124+150,150,"wait"),0))</f>
        <v>0</v>
      </c>
      <c r="HC123" s="10">
        <f>IF(AND(HC122&gt;0,HC122&lt;&gt;"wait"),"AT",IF(AIH!$AS124="AI",IF(Sheet1!$D124&gt;AIH!$AR124+200,200,"wait"),0))</f>
        <v>0</v>
      </c>
      <c r="HD123" s="10">
        <f>IF(AND(HD122&gt;0,HD122&lt;&gt;"wait"),"AT",IF(AIH!$AS124="AI",IF(Sheet1!$E124&lt;AIH!$AR124-50,50,"wait"),0))</f>
        <v>0</v>
      </c>
      <c r="HE123" s="10">
        <f>IF(AND(HE122&gt;0,HE122&lt;&gt;"wait"),"AT",IF(AIH!$AS124="AI",IF(Sheet1!$E124&lt;AIH!$AR124-100,100,"wait"),0))</f>
        <v>0</v>
      </c>
      <c r="HF123" s="10">
        <f>IF(AND(HF122&gt;0,HF122&lt;&gt;"wait"),"AT",IF(AIH!$AS124="AI",IF(Sheet1!$E124&lt;AIH!$AR124-150,150,"wait"),0))</f>
        <v>0</v>
      </c>
      <c r="HG123" s="10">
        <f>IF(AND(HG122&gt;0,HG122&lt;&gt;"wait"),"AT",IF(AIH!$AS124="AI",IF(Sheet1!$E124&lt;AIH!$AR124-200,200,"wait"),0))</f>
        <v>0</v>
      </c>
      <c r="HH123" s="10">
        <f t="shared" si="53"/>
        <v>0</v>
      </c>
      <c r="HJ123" s="10">
        <f>IF(AND(HJ122&gt;0,HJ122&lt;&gt;"wait"),"AT",IF(AIH!$AU124="AI",IF(Sheet1!$D124&gt;AIH!$AT124+50,50,"wait"),0))</f>
        <v>0</v>
      </c>
      <c r="HK123" s="10">
        <f>IF(AND(HK122&gt;0,HK122&lt;&gt;"wait"),"AT",IF(AIH!$AU124="AI",IF(Sheet1!$D124&gt;AIH!$AT124+100,100,"wait"),0))</f>
        <v>0</v>
      </c>
      <c r="HL123" s="10">
        <f>IF(AND(HL122&gt;0,HL122&lt;&gt;"wait"),"AT",IF(AIH!$AU124="AI",IF(Sheet1!$D124&gt;AIH!$AT124+150,150,"wait"),0))</f>
        <v>0</v>
      </c>
      <c r="HM123" s="10">
        <f>IF(AND(HM122&gt;0,HM122&lt;&gt;"wait"),"AT",IF(AIH!$AU124="AI",IF(Sheet1!$D124&gt;AIH!$AT124+200,200,"wait"),0))</f>
        <v>0</v>
      </c>
      <c r="HN123" s="10">
        <f>IF(AND(HN122&gt;0,HN122&lt;&gt;"wait"),"AT",IF(AIH!$AU124="AI",IF(Sheet1!$E124&lt;AIH!$AT124-50,50,"wait"),0))</f>
        <v>0</v>
      </c>
      <c r="HO123" s="10">
        <f>IF(AND(HO122&gt;0,HO122&lt;&gt;"wait"),"AT",IF(AIH!$AU124="AI",IF(Sheet1!$E124&lt;AIH!$AT124-100,100,"wait"),0))</f>
        <v>0</v>
      </c>
      <c r="HP123" s="10">
        <f>IF(AND(HP122&gt;0,HP122&lt;&gt;"wait"),"AT",IF(AIH!$AU124="AI",IF(Sheet1!$E124&lt;AIH!$AT124-150,150,"wait"),0))</f>
        <v>0</v>
      </c>
      <c r="HQ123" s="10">
        <f>IF(AND(HQ122&gt;0,HQ122&lt;&gt;"wait"),"AT",IF(AIH!$AU124="AI",IF(Sheet1!$E124&lt;AIH!$AT124-200,200,"wait"),0))</f>
        <v>0</v>
      </c>
      <c r="HR123" s="10">
        <f t="shared" si="54"/>
        <v>0</v>
      </c>
      <c r="HT123" s="10">
        <f>IF(AND(HT122&gt;0,HT122&lt;&gt;"wait"),"AT",IF(AIH!$AX124="AI",IF(Sheet1!$D124&gt;AIH!$AW124+50,50,"wait"),0))</f>
        <v>0</v>
      </c>
      <c r="HU123" s="10">
        <f>IF(AND(HU122&gt;0,HU122&lt;&gt;"wait"),"AT",IF(AIH!$AX124="AI",IF(Sheet1!$D124&gt;AIH!$AW124+100,100,"wait"),0))</f>
        <v>0</v>
      </c>
      <c r="HV123" s="10">
        <f>IF(AND(HV122&gt;0,HV122&lt;&gt;"wait"),"AT",IF(AIH!$AX124="AI",IF(Sheet1!$D124&gt;AIH!$AW124+150,150,"wait"),0))</f>
        <v>0</v>
      </c>
      <c r="HW123" s="10">
        <f>IF(AND(HW122&gt;0,HW122&lt;&gt;"wait"),"AT",IF(AIH!$AX124="AI",IF(Sheet1!$D124&gt;AIH!$AW124+200,200,"wait"),0))</f>
        <v>0</v>
      </c>
      <c r="HX123" s="10">
        <f>IF(AND(HX122&gt;0,HX122&lt;&gt;"wait"),"AT",IF(AIH!$AX124="AI",IF(Sheet1!$E124&lt;AIH!$AW124-50,50,"wait"),0))</f>
        <v>0</v>
      </c>
      <c r="HY123" s="10">
        <f>IF(AND(HY122&gt;0,HY122&lt;&gt;"wait"),"AT",IF(AIH!$AX124="AI",IF(Sheet1!$E124&lt;AIH!$AW124-100,100,"wait"),0))</f>
        <v>0</v>
      </c>
      <c r="HZ123" s="10">
        <f>IF(AND(HZ122&gt;0,HZ122&lt;&gt;"wait"),"AT",IF(AIH!$AX124="AI",IF(Sheet1!$E124&lt;AIH!$AW124-150,150,"wait"),0))</f>
        <v>0</v>
      </c>
      <c r="IA123" s="10">
        <f>IF(AND(IA122&gt;0,IA122&lt;&gt;"wait"),"AT",IF(AIH!$AX124="AI",IF(Sheet1!$E124&lt;AIH!$AW124-200,200,"wait"),0))</f>
        <v>0</v>
      </c>
      <c r="IB123" s="10">
        <f t="shared" si="55"/>
        <v>0</v>
      </c>
      <c r="ID123" s="10">
        <f>IF(AND(ID122&gt;0,ID122&lt;&gt;"wait"),"AT",IF(AIH!$AZ124="AI",IF(Sheet1!$D124&gt;AIH!$AY124+50,50,"wait"),0))</f>
        <v>0</v>
      </c>
      <c r="IE123" s="10">
        <f>IF(AND(IE122&gt;0,IE122&lt;&gt;"wait"),"AT",IF(AIH!$AZ124="AI",IF(Sheet1!$D124&gt;AIH!$AY124+100,100,"wait"),0))</f>
        <v>0</v>
      </c>
      <c r="IF123" s="10">
        <f>IF(AND(IF122&gt;0,IF122&lt;&gt;"wait"),"AT",IF(AIH!$AZ124="AI",IF(Sheet1!$D124&gt;AIH!$AY124+150,150,"wait"),0))</f>
        <v>0</v>
      </c>
      <c r="IG123" s="10">
        <f>IF(AND(IG122&gt;0,IG122&lt;&gt;"wait"),"AT",IF(AIH!$AZ124="AI",IF(Sheet1!$D124&gt;AIH!$AY124+200,200,"wait"),0))</f>
        <v>0</v>
      </c>
      <c r="IH123" s="10">
        <f>IF(AND(IH122&gt;0,IH122&lt;&gt;"wait"),"AT",IF(AIH!$AZ124="AI",IF(Sheet1!$E124&lt;AIH!$AY124-50,50,"wait"),0))</f>
        <v>0</v>
      </c>
      <c r="II123" s="10">
        <f>IF(AND(II122&gt;0,II122&lt;&gt;"wait"),"AT",IF(AIH!$AZ124="AI",IF(Sheet1!$E124&lt;AIH!$AY124-100,100,"wait"),0))</f>
        <v>0</v>
      </c>
      <c r="IJ123" s="10">
        <f>IF(AND(IJ122&gt;0,IJ122&lt;&gt;"wait"),"AT",IF(AIH!$AZ124="AI",IF(Sheet1!$E124&lt;AIH!$AY124-150,150,"wait"),0))</f>
        <v>0</v>
      </c>
      <c r="IK123" s="10">
        <f>IF(AND(IK122&gt;0,IK122&lt;&gt;"wait"),"AT",IF(AIH!$AZ124="AI",IF(Sheet1!$E124&lt;AIH!$AY124-200,200,"wait"),0))</f>
        <v>0</v>
      </c>
      <c r="IL123" s="10">
        <f t="shared" si="56"/>
        <v>0</v>
      </c>
      <c r="IN123" s="10">
        <f>IF(AND(IN122&gt;0,IN122&lt;&gt;"wait"),"AT",IF(AIH!$BB124="AI",IF(Sheet1!$D124&gt;AIH!$BA124+50,50,"wait"),0))</f>
        <v>0</v>
      </c>
      <c r="IO123" s="10">
        <f>IF(AND(IO122&gt;0,IO122&lt;&gt;"wait"),"AT",IF(AIH!$BB124="AI",IF(Sheet1!$D124&gt;AIH!$BA124+100,100,"wait"),0))</f>
        <v>0</v>
      </c>
      <c r="IP123" s="10">
        <f>IF(AND(IP122&gt;0,IP122&lt;&gt;"wait"),"AT",IF(AIH!$BB124="AI",IF(Sheet1!$D124&gt;AIH!$BA124+150,150,"wait"),0))</f>
        <v>0</v>
      </c>
      <c r="IQ123" s="10">
        <f>IF(AND(IQ122&gt;0,IQ122&lt;&gt;"wait"),"AT",IF(AIH!$BB124="AI",IF(Sheet1!$D124&gt;AIH!$BA124+200,200,"wait"),0))</f>
        <v>0</v>
      </c>
      <c r="IR123" s="10">
        <f>IF(AND(IR122&gt;0,IR122&lt;&gt;"wait"),"AT",IF(AIH!$BB124="AI",IF(Sheet1!$E124&lt;AIH!$BA124-50,50,"wait"),0))</f>
        <v>0</v>
      </c>
      <c r="IS123" s="10">
        <f>IF(AND(IS122&gt;0,IS122&lt;&gt;"wait"),"AT",IF(AIH!$BB124="AI",IF(Sheet1!$E124&lt;AIH!$BA124-100,100,"wait"),0))</f>
        <v>0</v>
      </c>
      <c r="IT123" s="10">
        <f>IF(AND(IT122&gt;0,IT122&lt;&gt;"wait"),"AT",IF(AIH!$BB124="AI",IF(Sheet1!$E124&lt;AIH!$BA124-150,150,"wait"),0))</f>
        <v>0</v>
      </c>
      <c r="IU123" s="10">
        <f>IF(AND(IU122&gt;0,IU122&lt;&gt;"wait"),"AT",IF(AIH!$BB124="AI",IF(Sheet1!$E124&lt;AIH!$BA124-200,200,"wait"),0))</f>
        <v>0</v>
      </c>
      <c r="IV123" s="10">
        <f t="shared" si="57"/>
        <v>0</v>
      </c>
      <c r="IX123" s="10">
        <f>IF(AND(IX122&gt;0,IX122&lt;&gt;"wait"),"AT",IF(AIH!$BD124="AI",IF(Sheet1!$D124&gt;AIH!$BC124+50,50,"wait"),0))</f>
        <v>0</v>
      </c>
      <c r="IY123" s="10">
        <f>IF(AND(IY122&gt;0,IY122&lt;&gt;"wait"),"AT",IF(AIH!$BD124="AI",IF(Sheet1!$D124&gt;AIH!$BC124+100,100,"wait"),0))</f>
        <v>0</v>
      </c>
      <c r="IZ123" s="10">
        <f>IF(AND(IZ122&gt;0,IZ122&lt;&gt;"wait"),"AT",IF(AIH!$BD124="AI",IF(Sheet1!$D124&gt;AIH!$BC124+150,150,"wait"),0))</f>
        <v>0</v>
      </c>
      <c r="JA123" s="10">
        <f>IF(AND(JA122&gt;0,JA122&lt;&gt;"wait"),"AT",IF(AIH!$BD124="AI",IF(Sheet1!$D124&gt;AIH!$BC124+200,200,"wait"),0))</f>
        <v>0</v>
      </c>
      <c r="JB123" s="10">
        <f>IF(AND(JB122&gt;0,JB122&lt;&gt;"wait"),"AT",IF(AIH!$BD124="AI",IF(Sheet1!$E124&lt;AIH!$BC124-50,50,"wait"),0))</f>
        <v>0</v>
      </c>
      <c r="JC123" s="10">
        <f>IF(AND(JC122&gt;0,JC122&lt;&gt;"wait"),"AT",IF(AIH!$BD124="AI",IF(Sheet1!$E124&lt;AIH!$BC124-100,100,"wait"),0))</f>
        <v>0</v>
      </c>
      <c r="JD123" s="10">
        <f>IF(AND(JD122&gt;0,JD122&lt;&gt;"wait"),"AT",IF(AIH!$BD124="AI",IF(Sheet1!$E124&lt;AIH!$BC124-150,150,"wait"),0))</f>
        <v>0</v>
      </c>
      <c r="JE123" s="10">
        <f>IF(AND(JE122&gt;0,JE122&lt;&gt;"wait"),"AT",IF(AIH!$BD124="AI",IF(Sheet1!$E124&lt;AIH!$BC124-200,200,"wait"),0))</f>
        <v>0</v>
      </c>
      <c r="JF123" s="10">
        <f t="shared" si="58"/>
        <v>0</v>
      </c>
      <c r="JH123" s="10">
        <f>IF(AND(JH122&gt;0,JH122&lt;&gt;"wait"),"AT",IF(AIH!$BF124="AI",IF(Sheet1!$D124&gt;AIH!$BE124+50,50,"wait"),0))</f>
        <v>0</v>
      </c>
      <c r="JI123" s="10">
        <f>IF(AND(JI122&gt;0,JI122&lt;&gt;"wait"),"AT",IF(AIH!$BF124="AI",IF(Sheet1!$D124&gt;AIH!$BE124+100,100,"wait"),0))</f>
        <v>0</v>
      </c>
      <c r="JJ123" s="10">
        <f>IF(AND(JJ122&gt;0,JJ122&lt;&gt;"wait"),"AT",IF(AIH!$BF124="AI",IF(Sheet1!$D124&gt;AIH!$BE124+150,150,"wait"),0))</f>
        <v>0</v>
      </c>
      <c r="JK123" s="10">
        <f>IF(AND(JK122&gt;0,JK122&lt;&gt;"wait"),"AT",IF(AIH!$BF124="AI",IF(Sheet1!$D124&gt;AIH!$BE124+200,200,"wait"),0))</f>
        <v>0</v>
      </c>
      <c r="JL123" s="10">
        <f>IF(AND(JL122&gt;0,JL122&lt;&gt;"wait"),"AT",IF(AIH!$BF124="AI",IF(Sheet1!$E124&lt;AIH!$BE124-50,50,"wait"),0))</f>
        <v>0</v>
      </c>
      <c r="JM123" s="10">
        <f>IF(AND(JM122&gt;0,JM122&lt;&gt;"wait"),"AT",IF(AIH!$BF124="AI",IF(Sheet1!$E124&lt;AIH!$BE124-100,100,"wait"),0))</f>
        <v>0</v>
      </c>
      <c r="JN123" s="10">
        <f>IF(AND(JN122&gt;0,JN122&lt;&gt;"wait"),"AT",IF(AIH!$BF124="AI",IF(Sheet1!$E124&lt;AIH!$BE124-150,150,"wait"),0))</f>
        <v>0</v>
      </c>
      <c r="JO123" s="10">
        <f>IF(AND(JO122&gt;0,JO122&lt;&gt;"wait"),"AT",IF(AIH!$BF124="AI",IF(Sheet1!$E124&lt;AIH!$BE124-200,200,"wait"),0))</f>
        <v>0</v>
      </c>
      <c r="JP123" s="10">
        <f t="shared" si="59"/>
        <v>0</v>
      </c>
      <c r="JR123" s="10">
        <f>IF(AND(JR122&gt;0,JR122&lt;&gt;"wait"),"AT",IF(AIH!$BH124="AI",IF(Sheet1!$D124&gt;AIH!$BG124+50,50,"wait"),0))</f>
        <v>0</v>
      </c>
      <c r="JS123" s="10">
        <f>IF(AND(JS122&gt;0,JS122&lt;&gt;"wait"),"AT",IF(AIH!$BH124="AI",IF(Sheet1!$D124&gt;AIH!$BG124+100,100,"wait"),0))</f>
        <v>0</v>
      </c>
      <c r="JT123" s="10">
        <f>IF(AND(JT122&gt;0,JT122&lt;&gt;"wait"),"AT",IF(AIH!$BH124="AI",IF(Sheet1!$D124&gt;AIH!$BG124+150,150,"wait"),0))</f>
        <v>0</v>
      </c>
      <c r="JU123" s="10">
        <f>IF(AND(JU122&gt;0,JU122&lt;&gt;"wait"),"AT",IF(AIH!$BH124="AI",IF(Sheet1!$D124&gt;AIH!$BG124+200,200,"wait"),0))</f>
        <v>0</v>
      </c>
      <c r="JV123" s="10">
        <f>IF(AND(JV122&gt;0,JV122&lt;&gt;"wait"),"AT",IF(AIH!$BH124="AI",IF(Sheet1!$E124&lt;AIH!$BG124-50,50,"wait"),0))</f>
        <v>0</v>
      </c>
      <c r="JW123" s="10">
        <f>IF(AND(JW122&gt;0,JW122&lt;&gt;"wait"),"AT",IF(AIH!$BH124="AI",IF(Sheet1!$E124&lt;AIH!$BG124-100,100,"wait"),0))</f>
        <v>0</v>
      </c>
      <c r="JX123" s="10">
        <f>IF(AND(JX122&gt;0,JX122&lt;&gt;"wait"),"AT",IF(AIH!$BH124="AI",IF(Sheet1!$E124&lt;AIH!$BG124-150,150,"wait"),0))</f>
        <v>0</v>
      </c>
      <c r="JY123" s="10">
        <f>IF(AND(JY122&gt;0,JY122&lt;&gt;"wait"),"AT",IF(AIH!$BH124="AI",IF(Sheet1!$E124&lt;AIH!$BG124-200,200,"wait"),0))</f>
        <v>0</v>
      </c>
      <c r="JZ123" s="10">
        <f t="shared" si="60"/>
        <v>0</v>
      </c>
      <c r="KB123" s="10">
        <f>IF(AND(KB122&gt;0,KB122&lt;&gt;"wait"),"AT",IF(AIH!$BJ124="AI",IF(Sheet1!$D124&gt;AIH!$BI124+50,50,"wait"),0))</f>
        <v>0</v>
      </c>
      <c r="KC123" s="10">
        <f>IF(AND(KC122&gt;0,KC122&lt;&gt;"wait"),"AT",IF(AIH!$BJ124="AI",IF(Sheet1!$D124&gt;AIH!$BI124+100,100,"wait"),0))</f>
        <v>0</v>
      </c>
      <c r="KD123" s="10">
        <f>IF(AND(KD122&gt;0,KD122&lt;&gt;"wait"),"AT",IF(AIH!$BJ124="AI",IF(Sheet1!$D124&gt;AIH!$BI124+150,150,"wait"),0))</f>
        <v>0</v>
      </c>
      <c r="KE123" s="10">
        <f>IF(AND(KE122&gt;0,KE122&lt;&gt;"wait"),"AT",IF(AIH!$BJ124="AI",IF(Sheet1!$D124&gt;AIH!$BI124+200,200,"wait"),0))</f>
        <v>0</v>
      </c>
      <c r="KF123" s="10">
        <f>IF(AND(KF122&gt;0,KF122&lt;&gt;"wait"),"AT",IF(AIH!$BJ124="AI",IF(Sheet1!$E124&lt;AIH!$BI124-50,50,"wait"),0))</f>
        <v>0</v>
      </c>
      <c r="KG123" s="10">
        <f>IF(AND(KG122&gt;0,KG122&lt;&gt;"wait"),"AT",IF(AIH!$BJ124="AI",IF(Sheet1!$E124&lt;AIH!$BI124-100,100,"wait"),0))</f>
        <v>0</v>
      </c>
      <c r="KH123" s="10">
        <f>IF(AND(KH122&gt;0,KH122&lt;&gt;"wait"),"AT",IF(AIH!$BJ124="AI",IF(Sheet1!$E124&lt;AIH!$BI124-150,150,"wait"),0))</f>
        <v>0</v>
      </c>
      <c r="KI123" s="10">
        <f>IF(AND(KI122&gt;0,KI122&lt;&gt;"wait"),"AT",IF(AIH!$BJ124="AI",IF(Sheet1!$E124&lt;AIH!$BI124-200,200,"wait"),0))</f>
        <v>0</v>
      </c>
      <c r="KJ123" s="10">
        <f t="shared" si="61"/>
        <v>0</v>
      </c>
      <c r="KL123" s="10">
        <f>IF(AND(KL122&gt;0,KL122&lt;&gt;"wait"),"AT",IF(AIH!$BL124="AI",IF(Sheet1!$D124&gt;AIH!$BK124+50,50,"wait"),0))</f>
        <v>0</v>
      </c>
      <c r="KM123" s="10">
        <f>IF(AND(KM122&gt;0,KM122&lt;&gt;"wait"),"AT",IF(AIH!$BL124="AI",IF(Sheet1!$D124&gt;AIH!$BK124+100,100,"wait"),0))</f>
        <v>0</v>
      </c>
      <c r="KN123" s="10">
        <f>IF(AND(KN122&gt;0,KN122&lt;&gt;"wait"),"AT",IF(AIH!$BL124="AI",IF(Sheet1!$D124&gt;AIH!$BK124+150,150,"wait"),0))</f>
        <v>0</v>
      </c>
      <c r="KO123" s="10">
        <f>IF(AND(KO122&gt;0,KO122&lt;&gt;"wait"),"AT",IF(AIH!$BL124="AI",IF(Sheet1!$D124&gt;AIH!$BK124+200,200,"wait"),0))</f>
        <v>0</v>
      </c>
      <c r="KP123" s="10">
        <f>IF(AND(KP122&gt;0,KP122&lt;&gt;"wait"),"AT",IF(AIH!$BL124="AI",IF(Sheet1!$E124&lt;AIH!$BK124-50,50,"wait"),0))</f>
        <v>0</v>
      </c>
      <c r="KQ123" s="10">
        <f>IF(AND(KQ122&gt;0,KQ122&lt;&gt;"wait"),"AT",IF(AIH!$BL124="AI",IF(Sheet1!$E124&lt;AIH!$BK124-100,100,"wait"),0))</f>
        <v>0</v>
      </c>
      <c r="KR123" s="10">
        <f>IF(AND(KR122&gt;0,KR122&lt;&gt;"wait"),"AT",IF(AIH!$BL124="AI",IF(Sheet1!$E124&lt;AIH!$BK124-150,150,"wait"),0))</f>
        <v>0</v>
      </c>
      <c r="KS123" s="10">
        <f>IF(AND(KS122&gt;0,KS122&lt;&gt;"wait"),"AT",IF(AIH!$BL124="AI",IF(Sheet1!$E124&lt;AIH!$BK124-200,200,"wait"),0))</f>
        <v>0</v>
      </c>
      <c r="KT123" s="10">
        <f t="shared" si="62"/>
        <v>0</v>
      </c>
      <c r="KV123" s="10">
        <f>IF(AND(KV122&gt;0,KV122&lt;&gt;"wait"),"AT",IF(AIH!$BN124="AI",IF(Sheet1!$D124&gt;AIH!$BM124+50,50,"wait"),0))</f>
        <v>0</v>
      </c>
      <c r="KW123" s="10">
        <f>IF(AND(KW122&gt;0,KW122&lt;&gt;"wait"),"AT",IF(AIH!$BN124="AI",IF(Sheet1!$D124&gt;AIH!$BM124+100,100,"wait"),0))</f>
        <v>0</v>
      </c>
      <c r="KX123" s="10">
        <f>IF(AND(KX122&gt;0,KX122&lt;&gt;"wait"),"AT",IF(AIH!$BN124="AI",IF(Sheet1!$D124&gt;AIH!$BM124+150,150,"wait"),0))</f>
        <v>0</v>
      </c>
      <c r="KY123" s="10">
        <f>IF(AND(KY122&gt;0,KY122&lt;&gt;"wait"),"AT",IF(AIH!$BN124="AI",IF(Sheet1!$D124&gt;AIH!$BM124+200,200,"wait"),0))</f>
        <v>0</v>
      </c>
      <c r="KZ123" s="10">
        <f>IF(AND(KZ122&gt;0,KZ122&lt;&gt;"wait"),"AT",IF(AIH!$BN124="AI",IF(Sheet1!$E124&lt;AIH!$BM124-50,50,"wait"),0))</f>
        <v>0</v>
      </c>
      <c r="LA123" s="10">
        <f>IF(AND(LA122&gt;0,LA122&lt;&gt;"wait"),"AT",IF(AIH!$BN124="AI",IF(Sheet1!$E124&lt;AIH!$BM124-100,100,"wait"),0))</f>
        <v>0</v>
      </c>
      <c r="LB123" s="10">
        <f>IF(AND(LB122&gt;0,LB122&lt;&gt;"wait"),"AT",IF(AIH!$BN124="AI",IF(Sheet1!$E124&lt;AIH!$BM124-150,150,"wait"),0))</f>
        <v>0</v>
      </c>
      <c r="LC123" s="10">
        <f>IF(AND(LC122&gt;0,LC122&lt;&gt;"wait"),"AT",IF(AIH!$BN124="AI",IF(Sheet1!$E124&lt;AIH!$BM124-200,200,"wait"),0))</f>
        <v>0</v>
      </c>
      <c r="LD123" s="10">
        <f t="shared" si="63"/>
        <v>0</v>
      </c>
      <c r="LF123" s="10">
        <f>IF(AND(LF122&gt;0,LF122&lt;&gt;"wait"),"AT",IF(AIH!$BP124="AI",IF(Sheet1!$D124&gt;AIH!$BO124+50,50,"wait"),0))</f>
        <v>0</v>
      </c>
      <c r="LG123" s="10">
        <f>IF(AND(LG122&gt;0,LG122&lt;&gt;"wait"),"AT",IF(AIH!$BP124="AI",IF(Sheet1!$D124&gt;AIH!$BO124+100,100,"wait"),0))</f>
        <v>0</v>
      </c>
      <c r="LH123" s="10">
        <f>IF(AND(LH122&gt;0,LH122&lt;&gt;"wait"),"AT",IF(AIH!$BP124="AI",IF(Sheet1!$D124&gt;AIH!$BO124+150,150,"wait"),0))</f>
        <v>0</v>
      </c>
      <c r="LI123" s="10">
        <f>IF(AND(LI122&gt;0,LI122&lt;&gt;"wait"),"AT",IF(AIH!$BP124="AI",IF(Sheet1!$D124&gt;AIH!$BO124+200,200,"wait"),0))</f>
        <v>0</v>
      </c>
      <c r="LJ123" s="10">
        <f>IF(AND(LJ122&gt;0,LJ122&lt;&gt;"wait"),"AT",IF(AIH!$BP124="AI",IF(Sheet1!$E124&lt;AIH!$BO124-50,50,"wait"),0))</f>
        <v>0</v>
      </c>
      <c r="LK123" s="10">
        <f>IF(AND(LK122&gt;0,LK122&lt;&gt;"wait"),"AT",IF(AIH!$BP124="AI",IF(Sheet1!$E124&lt;AIH!$BO124-100,100,"wait"),0))</f>
        <v>0</v>
      </c>
      <c r="LL123" s="10">
        <f>IF(AND(LL122&gt;0,LL122&lt;&gt;"wait"),"AT",IF(AIH!$BP124="AI",IF(Sheet1!$E124&lt;AIH!$BO124-150,150,"wait"),0))</f>
        <v>0</v>
      </c>
      <c r="LM123" s="10">
        <f>IF(AND(LM122&gt;0,LM122&lt;&gt;"wait"),"AT",IF(AIH!$BP124="AI",IF(Sheet1!$E124&lt;AIH!$BO124-200,200,"wait"),0))</f>
        <v>0</v>
      </c>
      <c r="LN123" s="10">
        <f t="shared" si="64"/>
        <v>0</v>
      </c>
      <c r="LP123" s="10">
        <f>IF(AND(LP122&gt;0,LP122&lt;&gt;"wait"),"AT",IF(AIH!$BR124="AI",IF(Sheet1!$D124&gt;AIH!$BQ124+50,50,"wait"),0))</f>
        <v>0</v>
      </c>
      <c r="LQ123" s="10">
        <f>IF(AND(LQ122&gt;0,LQ122&lt;&gt;"wait"),"AT",IF(AIH!$BR124="AI",IF(Sheet1!$D124&gt;AIH!$BQ124+100,100,"wait"),0))</f>
        <v>0</v>
      </c>
      <c r="LR123" s="10">
        <f>IF(AND(LR122&gt;0,LR122&lt;&gt;"wait"),"AT",IF(AIH!$BR124="AI",IF(Sheet1!$D124&gt;AIH!$BQ124+150,150,"wait"),0))</f>
        <v>0</v>
      </c>
      <c r="LS123" s="10">
        <f>IF(AND(LS122&gt;0,LS122&lt;&gt;"wait"),"AT",IF(AIH!$BR124="AI",IF(Sheet1!$D124&gt;AIH!$BQ124+200,200,"wait"),0))</f>
        <v>0</v>
      </c>
      <c r="LT123" s="10">
        <f>IF(AND(LT122&gt;0,LT122&lt;&gt;"wait"),"AT",IF(AIH!$BR124="AI",IF(Sheet1!$E124&lt;AIH!$BQ124-50,50,"wait"),0))</f>
        <v>0</v>
      </c>
      <c r="LU123" s="10">
        <f>IF(AND(LU122&gt;0,LU122&lt;&gt;"wait"),"AT",IF(AIH!$BR124="AI",IF(Sheet1!$E124&lt;AIH!$BQ124-100,100,"wait"),0))</f>
        <v>0</v>
      </c>
      <c r="LV123" s="10">
        <f>IF(AND(LV122&gt;0,LV122&lt;&gt;"wait"),"AT",IF(AIH!$BR124="AI",IF(Sheet1!$E124&lt;AIH!$BQ124-150,150,"wait"),0))</f>
        <v>0</v>
      </c>
      <c r="LW123" s="10">
        <f>IF(AND(LW122&gt;0,LW122&lt;&gt;"wait"),"AT",IF(AIH!$BR124="AI",IF(Sheet1!$E124&lt;AIH!$BQ124-200,200,"wait"),0))</f>
        <v>0</v>
      </c>
      <c r="LX123" s="10">
        <f t="shared" si="65"/>
        <v>0</v>
      </c>
    </row>
    <row r="124" spans="1:336" x14ac:dyDescent="0.3">
      <c r="A124" t="str">
        <f>Sheet1!B124</f>
        <v>03/01 11:17</v>
      </c>
      <c r="B124">
        <f>Sheet1!D124</f>
        <v>29155</v>
      </c>
      <c r="C124">
        <f>Sheet1!E124</f>
        <v>29134</v>
      </c>
      <c r="E124">
        <f>MAX($B124:$B$162)</f>
        <v>29241</v>
      </c>
      <c r="F124">
        <f>MIN($C124:$C$162)</f>
        <v>29118</v>
      </c>
      <c r="H124" s="8">
        <f>IF(AND(H123&gt;0,H123&lt;&gt;"wait"),"AT",IF(AIH!$D125="AI",IF(Sheet1!$D125&gt;AIH!$C125+50,50,"wait"),0))</f>
        <v>0</v>
      </c>
      <c r="I124" s="8">
        <f>IF(AND(I123&gt;0,I123&lt;&gt;"wait"),"AT",IF(AIH!$D125="AI",IF(Sheet1!$D125&gt;AIH!$C125+100,100,"wait"),0))</f>
        <v>0</v>
      </c>
      <c r="J124" s="8">
        <f>IF(AND(J123&gt;0,J123&lt;&gt;"wait"),"AT",IF(AIH!$D125="AI",IF(Sheet1!$D125&gt;AIH!$C125+150,150,"wait"),0))</f>
        <v>0</v>
      </c>
      <c r="K124" s="8">
        <f>IF(AND(K123&gt;0,K123&lt;&gt;"wait"),"AT",IF(AIH!$D125="AI",IF(Sheet1!$D125&gt;AIH!$C125+200,200,"wait"),0))</f>
        <v>0</v>
      </c>
      <c r="L124" s="8">
        <f>IF(AND(L123&gt;0,L123&lt;&gt;"wait"),"AT",IF(AIH!$D125="AI",IF(Sheet1!$E125&lt;AIH!$C125-50,50,"wait"),0))</f>
        <v>0</v>
      </c>
      <c r="M124" s="8">
        <f>IF(AND(M123&gt;0,M123&lt;&gt;"wait"),"AT",IF(AIH!$D125="AI",IF(Sheet1!$E125&lt;AIH!$C125-100,100,"wait"),0))</f>
        <v>0</v>
      </c>
      <c r="N124" s="8">
        <f>IF(AND(N123&gt;0,N123&lt;&gt;"wait"),"AT",IF(AIH!$D125="AI",IF(Sheet1!$E125&lt;AIH!$C125-150,150,"wait"),0))</f>
        <v>0</v>
      </c>
      <c r="O124" s="8">
        <f>IF(AND(O123&gt;0,O123&lt;&gt;"wait"),"AT",IF(AIH!$D125="AI",IF(Sheet1!$E125&lt;AIH!$C125-200,200,"wait"),0))</f>
        <v>0</v>
      </c>
      <c r="P124" s="8">
        <f t="shared" si="33"/>
        <v>0</v>
      </c>
      <c r="R124" s="8">
        <f>IF(AND(R123&gt;0,R123&lt;&gt;"wait"),"AT",IF(AIH!$F125="AI",IF(Sheet1!$D125&gt;AIH!$E125+50,50,"wait"),0))</f>
        <v>0</v>
      </c>
      <c r="S124" s="8">
        <f>IF(AND(S123&gt;0,S123&lt;&gt;"wait"),"AT",IF(AIH!$F125="AI",IF(Sheet1!$D125&gt;AIH!$E125+100,100,"wait"),0))</f>
        <v>0</v>
      </c>
      <c r="T124" s="8">
        <f>IF(AND(T123&gt;0,T123&lt;&gt;"wait"),"AT",IF(AIH!$F125="AI",IF(Sheet1!$D125&gt;AIH!$E125+150,150,"wait"),0))</f>
        <v>0</v>
      </c>
      <c r="U124" s="8">
        <f>IF(AND(U123&gt;0,U123&lt;&gt;"wait"),"AT",IF(AIH!$F125="AI",IF(Sheet1!$D125&gt;AIH!$E125+200,200,"wait"),0))</f>
        <v>0</v>
      </c>
      <c r="V124" s="8">
        <f>IF(AND(V123&gt;0,V123&lt;&gt;"wait"),"AT",IF(AIH!$F125="AI",IF(Sheet1!$E125&lt;AIH!$E125-50,50,"wait"),0))</f>
        <v>0</v>
      </c>
      <c r="W124" s="8">
        <f>IF(AND(W123&gt;0,W123&lt;&gt;"wait"),"AT",IF(AIH!$F125="AI",IF(Sheet1!$E125&lt;AIH!$E125-100,100,"wait"),0))</f>
        <v>0</v>
      </c>
      <c r="X124" s="8">
        <f>IF(AND(X123&gt;0,X123&lt;&gt;"wait"),"AT",IF(AIH!$F125="AI",IF(Sheet1!$E125&lt;AIH!$E125-150,150,"wait"),0))</f>
        <v>0</v>
      </c>
      <c r="Y124" s="8">
        <f>IF(AND(Y123&gt;0,Y123&lt;&gt;"wait"),"AT",IF(AIH!$F125="AI",IF(Sheet1!$E125&lt;AIH!$E125-200,200,"wait"),0))</f>
        <v>0</v>
      </c>
      <c r="Z124" s="8">
        <f t="shared" si="34"/>
        <v>0</v>
      </c>
      <c r="AB124" s="8">
        <f>IF(AND(AB123&gt;0,AB123&lt;&gt;"wait"),"AT",IF(AIH!$H125="AI",IF(Sheet1!$D125&gt;AIH!$G125+50,50,"wait"),0))</f>
        <v>0</v>
      </c>
      <c r="AC124" s="8">
        <f>IF(AND(AC123&gt;0,AC123&lt;&gt;"wait"),"AT",IF(AIH!$H125="AI",IF(Sheet1!$D125&gt;AIH!$G125+100,100,"wait"),0))</f>
        <v>0</v>
      </c>
      <c r="AD124" s="8">
        <f>IF(AND(AD123&gt;0,AD123&lt;&gt;"wait"),"AT",IF(AIH!$H125="AI",IF(Sheet1!$D125&gt;AIH!$G125+150,150,"wait"),0))</f>
        <v>0</v>
      </c>
      <c r="AE124" s="8">
        <f>IF(AND(AE123&gt;0,AE123&lt;&gt;"wait"),"AT",IF(AIH!$H125="AI",IF(Sheet1!$D125&gt;AIH!$G125+200,200,"wait"),0))</f>
        <v>0</v>
      </c>
      <c r="AF124" s="8">
        <f>IF(AND(AF123&gt;0,AF123&lt;&gt;"wait"),"AT",IF(AIH!$H125="AI",IF(Sheet1!$E125&lt;AIH!$G125-50,50,"wait"),0))</f>
        <v>0</v>
      </c>
      <c r="AG124" s="8">
        <f>IF(AND(AG123&gt;0,AG123&lt;&gt;"wait"),"AT",IF(AIH!$H125="AI",IF(Sheet1!$E125&lt;AIH!$G125-100,100,"wait"),0))</f>
        <v>0</v>
      </c>
      <c r="AH124" s="8">
        <f>IF(AND(AH123&gt;0,AH123&lt;&gt;"wait"),"AT",IF(AIH!$H125="AI",IF(Sheet1!$E125&lt;AIH!$G125-150,150,"wait"),0))</f>
        <v>0</v>
      </c>
      <c r="AI124" s="8">
        <f>IF(AND(AI123&gt;0,AI123&lt;&gt;"wait"),"AT",IF(AIH!$H125="AI",IF(Sheet1!$E125&lt;AIH!$G125-200,200,"wait"),0))</f>
        <v>0</v>
      </c>
      <c r="AJ124" s="8">
        <f t="shared" si="35"/>
        <v>0</v>
      </c>
      <c r="AL124" s="8">
        <f>IF(AND(AL123&gt;0,AL123&lt;&gt;"wait"),"AT",IF(AIH!$J125="AI",IF(Sheet1!$D125&gt;AIH!$I125+50,50,"wait"),0))</f>
        <v>0</v>
      </c>
      <c r="AM124" s="8">
        <f>IF(AND(AM123&gt;0,AM123&lt;&gt;"wait"),"AT",IF(AIH!$J125="AI",IF(Sheet1!$D125&gt;AIH!$I125+100,100,"wait"),0))</f>
        <v>0</v>
      </c>
      <c r="AN124" s="8">
        <f>IF(AND(AN123&gt;0,AN123&lt;&gt;"wait"),"AT",IF(AIH!$J125="AI",IF(Sheet1!$D125&gt;AIH!$I125+150,150,"wait"),0))</f>
        <v>0</v>
      </c>
      <c r="AO124" s="8">
        <f>IF(AND(AO123&gt;0,AO123&lt;&gt;"wait"),"AT",IF(AIH!$J125="AI",IF(Sheet1!$D125&gt;AIH!$I125+200,200,"wait"),0))</f>
        <v>0</v>
      </c>
      <c r="AP124" s="8">
        <f>IF(AND(AP123&gt;0,AP123&lt;&gt;"wait"),"AT",IF(AIH!$J125="AI",IF(Sheet1!$E125&lt;AIH!$I125-50,50,"wait"),0))</f>
        <v>0</v>
      </c>
      <c r="AQ124" s="8">
        <f>IF(AND(AQ123&gt;0,AQ123&lt;&gt;"wait"),"AT",IF(AIH!$J125="AI",IF(Sheet1!$E125&lt;AIH!$I125-100,100,"wait"),0))</f>
        <v>0</v>
      </c>
      <c r="AR124" s="8">
        <f>IF(AND(AR123&gt;0,AR123&lt;&gt;"wait"),"AT",IF(AIH!$J125="AI",IF(Sheet1!$E125&lt;AIH!$I125-150,150,"wait"),0))</f>
        <v>0</v>
      </c>
      <c r="AS124" s="8">
        <f>IF(AND(AS123&gt;0,AS123&lt;&gt;"wait"),"AT",IF(AIH!$J125="AI",IF(Sheet1!$E125&lt;AIH!$I125-200,200,"wait"),0))</f>
        <v>0</v>
      </c>
      <c r="AT124" s="8">
        <f t="shared" si="36"/>
        <v>0</v>
      </c>
      <c r="AU124" s="8"/>
      <c r="AV124" s="8">
        <f>IF(AND(AV123&gt;0,AV123&lt;&gt;"wait"),"AT",IF(AIH!$L125="AI",IF(Sheet1!$D125&gt;AIH!$K125+50,50,"wait"),0))</f>
        <v>0</v>
      </c>
      <c r="AW124" s="8">
        <f>IF(AND(AW123&gt;0,AW123&lt;&gt;"wait"),"AT",IF(AIH!$L125="AI",IF(Sheet1!$D125&gt;AIH!$K125+100,100,"wait"),0))</f>
        <v>0</v>
      </c>
      <c r="AX124" s="8">
        <f>IF(AND(AX123&gt;0,AX123&lt;&gt;"wait"),"AT",IF(AIH!$L125="AI",IF(Sheet1!$D125&gt;AIH!$K125+150,150,"wait"),0))</f>
        <v>0</v>
      </c>
      <c r="AY124" s="8">
        <f>IF(AND(AY123&gt;0,AY123&lt;&gt;"wait"),"AT",IF(AIH!$L125="AI",IF(Sheet1!$D125&gt;AIH!$K125+200,200,"wait"),0))</f>
        <v>0</v>
      </c>
      <c r="AZ124" s="8">
        <f>IF(AND(AZ123&gt;0,AZ123&lt;&gt;"wait"),"AT",IF(AIH!$L125="AI",IF(Sheet1!$E125&lt;AIH!$K125-50,50,"wait"),0))</f>
        <v>0</v>
      </c>
      <c r="BA124" s="8">
        <f>IF(AND(BA123&gt;0,BA123&lt;&gt;"wait"),"AT",IF(AIH!$L125="AI",IF(Sheet1!$E125&lt;AIH!$K125-100,100,"wait"),0))</f>
        <v>0</v>
      </c>
      <c r="BB124" s="8">
        <f>IF(AND(BB123&gt;0,BB123&lt;&gt;"wait"),"AT",IF(AIH!$L125="AI",IF(Sheet1!$E125&lt;AIH!$K125-150,150,"wait"),0))</f>
        <v>0</v>
      </c>
      <c r="BC124" s="8">
        <f>IF(AND(BC123&gt;0,BC123&lt;&gt;"wait"),"AT",IF(AIH!$L125="AI",IF(Sheet1!$E125&lt;AIH!$K125-200,200,"wait"),0))</f>
        <v>0</v>
      </c>
      <c r="BD124" s="8">
        <f t="shared" si="37"/>
        <v>0</v>
      </c>
      <c r="BE124" s="8"/>
      <c r="BF124" s="8">
        <f>IF(AND(BF123&gt;0,BF123&lt;&gt;"wait"),"AT",IF(AIH!$N125="AI",IF(Sheet1!$D125&gt;AIH!$M125+50,50,"wait"),0))</f>
        <v>0</v>
      </c>
      <c r="BG124" s="8">
        <f>IF(AND(BG123&gt;0,BG123&lt;&gt;"wait"),"AT",IF(AIH!$N125="AI",IF(Sheet1!$D125&gt;AIH!$M125+100,100,"wait"),0))</f>
        <v>0</v>
      </c>
      <c r="BH124" s="8">
        <f>IF(AND(BH123&gt;0,BH123&lt;&gt;"wait"),"AT",IF(AIH!$N125="AI",IF(Sheet1!$D125&gt;AIH!$M125+150,150,"wait"),0))</f>
        <v>0</v>
      </c>
      <c r="BI124" s="8">
        <f>IF(AND(BI123&gt;0,BI123&lt;&gt;"wait"),"AT",IF(AIH!$N125="AI",IF(Sheet1!$D125&gt;AIH!$M125+200,200,"wait"),0))</f>
        <v>0</v>
      </c>
      <c r="BJ124" s="8">
        <f>IF(AND(BJ123&gt;0,BJ123&lt;&gt;"wait"),"AT",IF(AIH!$N125="AI",IF(Sheet1!$E125&lt;AIH!$M125-50,50,"wait"),0))</f>
        <v>0</v>
      </c>
      <c r="BK124" s="8">
        <f>IF(AND(BK123&gt;0,BK123&lt;&gt;"wait"),"AT",IF(AIH!$N125="AI",IF(Sheet1!$E125&lt;AIH!$M125-100,100,"wait"),0))</f>
        <v>0</v>
      </c>
      <c r="BL124" s="8">
        <f>IF(AND(BL123&gt;0,BL123&lt;&gt;"wait"),"AT",IF(AIH!$N125="AI",IF(Sheet1!$E125&lt;AIH!$M125-150,150,"wait"),0))</f>
        <v>0</v>
      </c>
      <c r="BM124" s="8">
        <f>IF(AND(BM123&gt;0,BM123&lt;&gt;"wait"),"AT",IF(AIH!$N125="AI",IF(Sheet1!$E125&lt;AIH!$M125-200,200,"wait"),0))</f>
        <v>0</v>
      </c>
      <c r="BN124" s="8">
        <f t="shared" si="38"/>
        <v>0</v>
      </c>
      <c r="BO124" s="8"/>
      <c r="BP124" s="8">
        <f>IF(AND(BP123&gt;0,BP123&lt;&gt;"wait"),"AT",IF(AIH!$P125="AI",IF(Sheet1!$D125&gt;AIH!$O125+50,50,"wait"),0))</f>
        <v>0</v>
      </c>
      <c r="BQ124" s="8">
        <f>IF(AND(BQ123&gt;0,BQ123&lt;&gt;"wait"),"AT",IF(AIH!$P125="AI",IF(Sheet1!$D125&gt;AIH!$O125+100,100,"wait"),0))</f>
        <v>0</v>
      </c>
      <c r="BR124" s="8">
        <f>IF(AND(BR123&gt;0,BR123&lt;&gt;"wait"),"AT",IF(AIH!$P125="AI",IF(Sheet1!$D125&gt;AIH!$O125+150,150,"wait"),0))</f>
        <v>0</v>
      </c>
      <c r="BS124" s="8">
        <f>IF(AND(BS123&gt;0,BS123&lt;&gt;"wait"),"AT",IF(AIH!$P125="AI",IF(Sheet1!$D125&gt;AIH!$O125+200,200,"wait"),0))</f>
        <v>0</v>
      </c>
      <c r="BT124" s="8">
        <f>IF(AND(BT123&gt;0,BT123&lt;&gt;"wait"),"AT",IF(AIH!$P125="AI",IF(Sheet1!$E125&lt;AIH!$O125-50,50,"wait"),0))</f>
        <v>0</v>
      </c>
      <c r="BU124" s="8">
        <f>IF(AND(BU123&gt;0,BU123&lt;&gt;"wait"),"AT",IF(AIH!$P125="AI",IF(Sheet1!$E125&lt;AIH!$O125-100,100,"wait"),0))</f>
        <v>0</v>
      </c>
      <c r="BV124" s="8">
        <f>IF(AND(BV123&gt;0,BV123&lt;&gt;"wait"),"AT",IF(AIH!$P125="AI",IF(Sheet1!$E125&lt;AIH!$O125-150,150,"wait"),0))</f>
        <v>0</v>
      </c>
      <c r="BW124" s="8">
        <f>IF(AND(BW123&gt;0,BW123&lt;&gt;"wait"),"AT",IF(AIH!$P125="AI",IF(Sheet1!$E125&lt;AIH!$O125-200,200,"wait"),0))</f>
        <v>0</v>
      </c>
      <c r="BX124" s="8">
        <f t="shared" si="39"/>
        <v>0</v>
      </c>
      <c r="BY124" s="8"/>
      <c r="BZ124" s="8">
        <f>IF(AND(BZ123&gt;0,BZ123&lt;&gt;"wait"),"AT",IF(AIH!$R125="AI",IF(Sheet1!$D125&gt;AIH!$Q125+50,50,"wait"),0))</f>
        <v>0</v>
      </c>
      <c r="CA124" s="8">
        <f>IF(AND(CA123&gt;0,CA123&lt;&gt;"wait"),"AT",IF(AIH!$R125="AI",IF(Sheet1!$D125&gt;AIH!$Q125+100,100,"wait"),0))</f>
        <v>0</v>
      </c>
      <c r="CB124" s="8">
        <f>IF(AND(CB123&gt;0,CB123&lt;&gt;"wait"),"AT",IF(AIH!$R125="AI",IF(Sheet1!$D125&gt;AIH!$Q125+150,150,"wait"),0))</f>
        <v>0</v>
      </c>
      <c r="CC124" s="8">
        <f>IF(AND(CC123&gt;0,CC123&lt;&gt;"wait"),"AT",IF(AIH!$R125="AI",IF(Sheet1!$D125&gt;AIH!$Q125+200,200,"wait"),0))</f>
        <v>0</v>
      </c>
      <c r="CD124" s="8">
        <f>IF(AND(CD123&gt;0,CD123&lt;&gt;"wait"),"AT",IF(AIH!$R125="AI",IF(Sheet1!$E125&lt;AIH!$Q125-50,50,"wait"),0))</f>
        <v>0</v>
      </c>
      <c r="CE124" s="8">
        <f>IF(AND(CE123&gt;0,CE123&lt;&gt;"wait"),"AT",IF(AIH!$R125="AI",IF(Sheet1!$E125&lt;AIH!$Q125-100,100,"wait"),0))</f>
        <v>0</v>
      </c>
      <c r="CF124" s="8">
        <f>IF(AND(CF123&gt;0,CF123&lt;&gt;"wait"),"AT",IF(AIH!$R125="AI",IF(Sheet1!$E125&lt;AIH!$Q125-150,150,"wait"),0))</f>
        <v>0</v>
      </c>
      <c r="CG124" s="8">
        <f>IF(AND(CG123&gt;0,CG123&lt;&gt;"wait"),"AT",IF(AIH!$R125="AI",IF(Sheet1!$E125&lt;AIH!$Q125-200,200,"wait"),0))</f>
        <v>0</v>
      </c>
      <c r="CH124" s="8">
        <f t="shared" si="40"/>
        <v>0</v>
      </c>
      <c r="CI124" s="8"/>
      <c r="CJ124" s="8">
        <f>IF(AND(CJ123&gt;0,CJ123&lt;&gt;"wait"),"AT",IF(AIH!$T125="AI",IF(Sheet1!$D125&gt;AIH!$S125+50,50,"wait"),0))</f>
        <v>0</v>
      </c>
      <c r="CK124" s="8">
        <f>IF(AND(CK123&gt;0,CK123&lt;&gt;"wait"),"AT",IF(AIH!$T125="AI",IF(Sheet1!$D125&gt;AIH!$S125+100,100,"wait"),0))</f>
        <v>0</v>
      </c>
      <c r="CL124" s="8">
        <f>IF(AND(CL123&gt;0,CL123&lt;&gt;"wait"),"AT",IF(AIH!$T125="AI",IF(Sheet1!$D125&gt;AIH!$S125+150,150,"wait"),0))</f>
        <v>0</v>
      </c>
      <c r="CM124" s="8">
        <f>IF(AND(CM123&gt;0,CM123&lt;&gt;"wait"),"AT",IF(AIH!$T125="AI",IF(Sheet1!$D125&gt;AIH!$S125+200,200,"wait"),0))</f>
        <v>0</v>
      </c>
      <c r="CN124" s="8">
        <f>IF(AND(CN123&gt;0,CN123&lt;&gt;"wait"),"AT",IF(AIH!$T125="AI",IF(Sheet1!$E125&lt;AIH!$S125-50,50,"wait"),0))</f>
        <v>0</v>
      </c>
      <c r="CO124" s="8">
        <f>IF(AND(CO123&gt;0,CO123&lt;&gt;"wait"),"AT",IF(AIH!$T125="AI",IF(Sheet1!$E125&lt;AIH!$S125-100,100,"wait"),0))</f>
        <v>0</v>
      </c>
      <c r="CP124" s="8">
        <f>IF(AND(CP123&gt;0,CP123&lt;&gt;"wait"),"AT",IF(AIH!$T125="AI",IF(Sheet1!$E125&lt;AIH!$S125-150,150,"wait"),0))</f>
        <v>0</v>
      </c>
      <c r="CQ124" s="8">
        <f>IF(AND(CQ123&gt;0,CQ123&lt;&gt;"wait"),"AT",IF(AIH!$T125="AI",IF(Sheet1!$E125&lt;AIH!$S125-200,200,"wait"),0))</f>
        <v>0</v>
      </c>
      <c r="CR124" s="8">
        <f t="shared" si="41"/>
        <v>0</v>
      </c>
      <c r="CS124" s="8"/>
      <c r="CT124" s="8">
        <f>IF(AND(CT123&gt;0,CT123&lt;&gt;"wait"),"AT",IF(AIH!$V125="AI",IF(Sheet1!$D125&gt;AIH!$U125+50,50,"wait"),0))</f>
        <v>0</v>
      </c>
      <c r="CU124" s="8">
        <f>IF(AND(CU123&gt;0,CU123&lt;&gt;"wait"),"AT",IF(AIH!$V125="AI",IF(Sheet1!$D125&gt;AIH!$U125+100,100,"wait"),0))</f>
        <v>0</v>
      </c>
      <c r="CV124" s="8">
        <f>IF(AND(CV123&gt;0,CV123&lt;&gt;"wait"),"AT",IF(AIH!$V125="AI",IF(Sheet1!$D125&gt;AIH!$U125+150,150,"wait"),0))</f>
        <v>0</v>
      </c>
      <c r="CW124" s="8">
        <f>IF(AND(CW123&gt;0,CW123&lt;&gt;"wait"),"AT",IF(AIH!$V125="AI",IF(Sheet1!$D125&gt;AIH!$U125+200,200,"wait"),0))</f>
        <v>0</v>
      </c>
      <c r="CX124" s="8">
        <f>IF(AND(CX123&gt;0,CX123&lt;&gt;"wait"),"AT",IF(AIH!$V125="AI",IF(Sheet1!$E125&lt;AIH!$U125-50,50,"wait"),0))</f>
        <v>0</v>
      </c>
      <c r="CY124" s="8">
        <f>IF(AND(CY123&gt;0,CY123&lt;&gt;"wait"),"AT",IF(AIH!$V125="AI",IF(Sheet1!$E125&lt;AIH!$U125-100,100,"wait"),0))</f>
        <v>0</v>
      </c>
      <c r="CZ124" s="8">
        <f>IF(AND(CZ123&gt;0,CZ123&lt;&gt;"wait"),"AT",IF(AIH!$V125="AI",IF(Sheet1!$E125&lt;AIH!$U125-150,150,"wait"),0))</f>
        <v>0</v>
      </c>
      <c r="DA124" s="8">
        <f>IF(AND(DA123&gt;0,DA123&lt;&gt;"wait"),"AT",IF(AIH!$V125="AI",IF(Sheet1!$E125&lt;AIH!$U125-200,200,"wait"),0))</f>
        <v>0</v>
      </c>
      <c r="DB124" s="8">
        <f t="shared" si="42"/>
        <v>0</v>
      </c>
      <c r="DC124" s="8"/>
      <c r="DD124" s="8">
        <f>IF(AND(DD123&gt;0,DD123&lt;&gt;"wait"),"AT",IF(AIH!$X125="AI",IF(Sheet1!$D125&gt;AIH!$W125+50,50,"wait"),0))</f>
        <v>0</v>
      </c>
      <c r="DE124" s="8">
        <f>IF(AND(DE123&gt;0,DE123&lt;&gt;"wait"),"AT",IF(AIH!$X125="AI",IF(Sheet1!$D125&gt;AIH!$W125+100,100,"wait"),0))</f>
        <v>0</v>
      </c>
      <c r="DF124" s="8">
        <f>IF(AND(DF123&gt;0,DF123&lt;&gt;"wait"),"AT",IF(AIH!$X125="AI",IF(Sheet1!$D125&gt;AIH!$W125+150,150,"wait"),0))</f>
        <v>0</v>
      </c>
      <c r="DG124" s="8">
        <f>IF(AND(DG123&gt;0,DG123&lt;&gt;"wait"),"AT",IF(AIH!$X125="AI",IF(Sheet1!$D125&gt;AIH!$W125+200,200,"wait"),0))</f>
        <v>0</v>
      </c>
      <c r="DH124" s="8">
        <f>IF(AND(DH123&gt;0,DH123&lt;&gt;"wait"),"AT",IF(AIH!$X125="AI",IF(Sheet1!$E125&lt;AIH!$W125-50,50,"wait"),0))</f>
        <v>0</v>
      </c>
      <c r="DI124" s="8">
        <f>IF(AND(DI123&gt;0,DI123&lt;&gt;"wait"),"AT",IF(AIH!$X125="AI",IF(Sheet1!$E125&lt;AIH!$W125-100,100,"wait"),0))</f>
        <v>0</v>
      </c>
      <c r="DJ124" s="8">
        <f>IF(AND(DJ123&gt;0,DJ123&lt;&gt;"wait"),"AT",IF(AIH!$X125="AI",IF(Sheet1!$E125&lt;AIH!$W125-150,150,"wait"),0))</f>
        <v>0</v>
      </c>
      <c r="DK124" s="8">
        <f>IF(AND(DK123&gt;0,DK123&lt;&gt;"wait"),"AT",IF(AIH!$X125="AI",IF(Sheet1!$E125&lt;AIH!$W125-200,200,"wait"),0))</f>
        <v>0</v>
      </c>
      <c r="DL124" s="8">
        <f t="shared" si="43"/>
        <v>0</v>
      </c>
      <c r="DN124" s="10">
        <f>IF(AND(DN123&gt;0,DN123&lt;&gt;"wait"),"AT",IF(AIH!$AA125="AI",IF(Sheet1!$D125&gt;AIH!$Z125+50,50,"wait"),0))</f>
        <v>0</v>
      </c>
      <c r="DO124" s="10">
        <f>IF(AND(DO123&gt;0,DO123&lt;&gt;"wait"),"AT",IF(AIH!$AA125="AI",IF(Sheet1!$D125&gt;AIH!$Z125+100,100,"wait"),0))</f>
        <v>0</v>
      </c>
      <c r="DP124" s="10">
        <f>IF(AND(DP123&gt;0,DP123&lt;&gt;"wait"),"AT",IF(AIH!$AA125="AI",IF(Sheet1!$D125&gt;AIH!$Z125+150,150,"wait"),0))</f>
        <v>0</v>
      </c>
      <c r="DQ124" s="10">
        <f>IF(AND(DQ123&gt;0,DQ123&lt;&gt;"wait"),"AT",IF(AIH!$AA125="AI",IF(Sheet1!$D125&gt;AIH!$Z125+200,200,"wait"),0))</f>
        <v>0</v>
      </c>
      <c r="DR124" s="10">
        <f>IF(AND(DR123&gt;0,DR123&lt;&gt;"wait"),"AT",IF(AIH!$AA125="AI",IF(Sheet1!$E125&lt;AIH!$Z125-50,50,"wait"),0))</f>
        <v>0</v>
      </c>
      <c r="DS124" s="10">
        <f>IF(AND(DS123&gt;0,DS123&lt;&gt;"wait"),"AT",IF(AIH!$AA125="AI",IF(Sheet1!$E125&lt;AIH!$Z125-100,100,"wait"),0))</f>
        <v>0</v>
      </c>
      <c r="DT124" s="10">
        <f>IF(AND(DT123&gt;0,DT123&lt;&gt;"wait"),"AT",IF(AIH!$AA125="AI",IF(Sheet1!$E125&lt;AIH!$Z125-150,150,"wait"),0))</f>
        <v>0</v>
      </c>
      <c r="DU124" s="10">
        <f>IF(AND(DU123&gt;0,DU123&lt;&gt;"wait"),"AT",IF(AIH!$AA125="AI",IF(Sheet1!$E125&lt;AIH!$Z125-200,200,"wait"),0))</f>
        <v>0</v>
      </c>
      <c r="DV124" s="10">
        <f t="shared" si="44"/>
        <v>0</v>
      </c>
      <c r="DX124" s="10">
        <f>IF(AND(DX123&gt;0,DX123&lt;&gt;"wait"),"AT",IF(AIH!$AC125="AI",IF(Sheet1!$D125&gt;AIH!$AB125+50,50,"wait"),0))</f>
        <v>0</v>
      </c>
      <c r="DY124" s="10">
        <f>IF(AND(DY123&gt;0,DY123&lt;&gt;"wait"),"AT",IF(AIH!$AC125="AI",IF(Sheet1!$D125&gt;AIH!$AB125+100,100,"wait"),0))</f>
        <v>0</v>
      </c>
      <c r="DZ124" s="10">
        <f>IF(AND(DZ123&gt;0,DZ123&lt;&gt;"wait"),"AT",IF(AIH!$AC125="AI",IF(Sheet1!$D125&gt;AIH!$AB125+150,150,"wait"),0))</f>
        <v>0</v>
      </c>
      <c r="EA124" s="10">
        <f>IF(AND(EA123&gt;0,EA123&lt;&gt;"wait"),"AT",IF(AIH!$AC125="AI",IF(Sheet1!$D125&gt;AIH!$AB125+200,200,"wait"),0))</f>
        <v>0</v>
      </c>
      <c r="EB124" s="10">
        <f>IF(AND(EB123&gt;0,EB123&lt;&gt;"wait"),"AT",IF(AIH!$AC125="AI",IF(Sheet1!$E125&lt;AIH!$AB125-50,50,"wait"),0))</f>
        <v>0</v>
      </c>
      <c r="EC124" s="10">
        <f>IF(AND(EC123&gt;0,EC123&lt;&gt;"wait"),"AT",IF(AIH!$AC125="AI",IF(Sheet1!$E125&lt;AIH!$AB125-100,100,"wait"),0))</f>
        <v>0</v>
      </c>
      <c r="ED124" s="10">
        <f>IF(AND(ED123&gt;0,ED123&lt;&gt;"wait"),"AT",IF(AIH!$AC125="AI",IF(Sheet1!$E125&lt;AIH!$AB125-150,150,"wait"),0))</f>
        <v>0</v>
      </c>
      <c r="EE124" s="10">
        <f>IF(AND(EE123&gt;0,EE123&lt;&gt;"wait"),"AT",IF(AIH!$AC125="AI",IF(Sheet1!$E125&lt;AIH!$AB125-200,200,"wait"),0))</f>
        <v>0</v>
      </c>
      <c r="EF124" s="10">
        <f t="shared" si="45"/>
        <v>0</v>
      </c>
      <c r="EH124" s="10">
        <f>IF(AND(EH123&gt;0,EH123&lt;&gt;"wait"),"AT",IF(AIH!$AE125="AI",IF(Sheet1!$D125&gt;AIH!$AD125+50,50,"wait"),0))</f>
        <v>0</v>
      </c>
      <c r="EI124" s="10">
        <f>IF(AND(EI123&gt;0,EI123&lt;&gt;"wait"),"AT",IF(AIH!$AE125="AI",IF(Sheet1!$D125&gt;AIH!$AD125+100,100,"wait"),0))</f>
        <v>0</v>
      </c>
      <c r="EJ124" s="10">
        <f>IF(AND(EJ123&gt;0,EJ123&lt;&gt;"wait"),"AT",IF(AIH!$AE125="AI",IF(Sheet1!$D125&gt;AIH!$AD125+150,150,"wait"),0))</f>
        <v>0</v>
      </c>
      <c r="EK124" s="10">
        <f>IF(AND(EK123&gt;0,EK123&lt;&gt;"wait"),"AT",IF(AIH!$AE125="AI",IF(Sheet1!$D125&gt;AIH!$AD125+200,200,"wait"),0))</f>
        <v>0</v>
      </c>
      <c r="EL124" s="10">
        <f>IF(AND(EL123&gt;0,EL123&lt;&gt;"wait"),"AT",IF(AIH!$AE125="AI",IF(Sheet1!$E125&lt;AIH!$AD125-50,50,"wait"),0))</f>
        <v>0</v>
      </c>
      <c r="EM124" s="10">
        <f>IF(AND(EM123&gt;0,EM123&lt;&gt;"wait"),"AT",IF(AIH!$AE125="AI",IF(Sheet1!$E125&lt;AIH!$AD125-100,100,"wait"),0))</f>
        <v>0</v>
      </c>
      <c r="EN124" s="10">
        <f>IF(AND(EN123&gt;0,EN123&lt;&gt;"wait"),"AT",IF(AIH!$AE125="AI",IF(Sheet1!$E125&lt;AIH!$AD125-150,150,"wait"),0))</f>
        <v>0</v>
      </c>
      <c r="EO124" s="10">
        <f>IF(AND(EO123&gt;0,EO123&lt;&gt;"wait"),"AT",IF(AIH!$AE125="AI",IF(Sheet1!$E125&lt;AIH!$AD125-200,200,"wait"),0))</f>
        <v>0</v>
      </c>
      <c r="EP124" s="10">
        <f t="shared" si="46"/>
        <v>0</v>
      </c>
      <c r="ER124" s="10">
        <f>IF(AND(ER123&gt;0,ER123&lt;&gt;"wait"),"AT",IF(AIH!$AG125="AI",IF(Sheet1!$D125&gt;AIH!$AF125+50,50,"wait"),0))</f>
        <v>0</v>
      </c>
      <c r="ES124" s="10">
        <f>IF(AND(ES123&gt;0,ES123&lt;&gt;"wait"),"AT",IF(AIH!$AG125="AI",IF(Sheet1!$D125&gt;AIH!$AF125+100,100,"wait"),0))</f>
        <v>0</v>
      </c>
      <c r="ET124" s="10">
        <f>IF(AND(ET123&gt;0,ET123&lt;&gt;"wait"),"AT",IF(AIH!$AG125="AI",IF(Sheet1!$D125&gt;AIH!$AF125+150,150,"wait"),0))</f>
        <v>0</v>
      </c>
      <c r="EU124" s="10">
        <f>IF(AND(EU123&gt;0,EU123&lt;&gt;"wait"),"AT",IF(AIH!$AG125="AI",IF(Sheet1!$D125&gt;AIH!$AF125+200,200,"wait"),0))</f>
        <v>0</v>
      </c>
      <c r="EV124" s="10">
        <f>IF(AND(EV123&gt;0,EV123&lt;&gt;"wait"),"AT",IF(AIH!$AG125="AI",IF(Sheet1!$E125&lt;AIH!$AF125-50,50,"wait"),0))</f>
        <v>0</v>
      </c>
      <c r="EW124" s="10">
        <f>IF(AND(EW123&gt;0,EW123&lt;&gt;"wait"),"AT",IF(AIH!$AG125="AI",IF(Sheet1!$E125&lt;AIH!$AF125-100,100,"wait"),0))</f>
        <v>0</v>
      </c>
      <c r="EX124" s="10">
        <f>IF(AND(EX123&gt;0,EX123&lt;&gt;"wait"),"AT",IF(AIH!$AG125="AI",IF(Sheet1!$E125&lt;AIH!$AF125-150,150,"wait"),0))</f>
        <v>0</v>
      </c>
      <c r="EY124" s="10">
        <f>IF(AND(EY123&gt;0,EY123&lt;&gt;"wait"),"AT",IF(AIH!$AG125="AI",IF(Sheet1!$E125&lt;AIH!$AF125-200,200,"wait"),0))</f>
        <v>0</v>
      </c>
      <c r="EZ124" s="10">
        <f t="shared" si="47"/>
        <v>0</v>
      </c>
      <c r="FB124" s="10">
        <f>IF(AND(FB123&gt;0,FB123&lt;&gt;"wait"),"AT",IF(AIH!$AI125="AI",IF(Sheet1!$D125&gt;AIH!$AH125+50,50,"wait"),0))</f>
        <v>0</v>
      </c>
      <c r="FC124" s="10">
        <f>IF(AND(FC123&gt;0,FC123&lt;&gt;"wait"),"AT",IF(AIH!$AI125="AI",IF(Sheet1!$D125&gt;AIH!$AH125+100,100,"wait"),0))</f>
        <v>0</v>
      </c>
      <c r="FD124" s="10">
        <f>IF(AND(FD123&gt;0,FD123&lt;&gt;"wait"),"AT",IF(AIH!$AI125="AI",IF(Sheet1!$D125&gt;AIH!$AH125+150,150,"wait"),0))</f>
        <v>0</v>
      </c>
      <c r="FE124" s="10">
        <f>IF(AND(FE123&gt;0,FE123&lt;&gt;"wait"),"AT",IF(AIH!$AI125="AI",IF(Sheet1!$D125&gt;AIH!$AH125+200,200,"wait"),0))</f>
        <v>0</v>
      </c>
      <c r="FF124" s="10">
        <f>IF(AND(FF123&gt;0,FF123&lt;&gt;"wait"),"AT",IF(AIH!$AI125="AI",IF(Sheet1!$E125&lt;AIH!$AH125-50,50,"wait"),0))</f>
        <v>0</v>
      </c>
      <c r="FG124" s="10">
        <f>IF(AND(FG123&gt;0,FG123&lt;&gt;"wait"),"AT",IF(AIH!$AI125="AI",IF(Sheet1!$E125&lt;AIH!$AH125-100,100,"wait"),0))</f>
        <v>0</v>
      </c>
      <c r="FH124" s="10">
        <f>IF(AND(FH123&gt;0,FH123&lt;&gt;"wait"),"AT",IF(AIH!$AI125="AI",IF(Sheet1!$E125&lt;AIH!$AH125-150,150,"wait"),0))</f>
        <v>0</v>
      </c>
      <c r="FI124" s="10">
        <f>IF(AND(FI123&gt;0,FI123&lt;&gt;"wait"),"AT",IF(AIH!$AI125="AI",IF(Sheet1!$E125&lt;AIH!$AH125-200,200,"wait"),0))</f>
        <v>0</v>
      </c>
      <c r="FJ124" s="10">
        <f t="shared" si="48"/>
        <v>0</v>
      </c>
      <c r="FL124" s="10">
        <f>IF(AND(FL123&gt;0,FL123&lt;&gt;"wait"),"AT",IF(AIH!$AK125="AI",IF(Sheet1!$D125&gt;AIH!$AJ125+50,50,"wait"),0))</f>
        <v>0</v>
      </c>
      <c r="FM124" s="10">
        <f>IF(AND(FM123&gt;0,FM123&lt;&gt;"wait"),"AT",IF(AIH!$AK125="AI",IF(Sheet1!$D125&gt;AIH!$AJ125+100,100,"wait"),0))</f>
        <v>0</v>
      </c>
      <c r="FN124" s="10">
        <f>IF(AND(FN123&gt;0,FN123&lt;&gt;"wait"),"AT",IF(AIH!$AK125="AI",IF(Sheet1!$D125&gt;AIH!$AJ125+150,150,"wait"),0))</f>
        <v>0</v>
      </c>
      <c r="FO124" s="10">
        <f>IF(AND(FO123&gt;0,FO123&lt;&gt;"wait"),"AT",IF(AIH!$AK125="AI",IF(Sheet1!$D125&gt;AIH!$AJ125+200,200,"wait"),0))</f>
        <v>0</v>
      </c>
      <c r="FP124" s="10">
        <f>IF(AND(FP123&gt;0,FP123&lt;&gt;"wait"),"AT",IF(AIH!$AK125="AI",IF(Sheet1!$E125&lt;AIH!$AJ125-50,50,"wait"),0))</f>
        <v>0</v>
      </c>
      <c r="FQ124" s="10">
        <f>IF(AND(FQ123&gt;0,FQ123&lt;&gt;"wait"),"AT",IF(AIH!$AK125="AI",IF(Sheet1!$E125&lt;AIH!$AJ125-100,100,"wait"),0))</f>
        <v>0</v>
      </c>
      <c r="FR124" s="10">
        <f>IF(AND(FR123&gt;0,FR123&lt;&gt;"wait"),"AT",IF(AIH!$AK125="AI",IF(Sheet1!$E125&lt;AIH!$AJ125-150,150,"wait"),0))</f>
        <v>0</v>
      </c>
      <c r="FS124" s="10">
        <f>IF(AND(FS123&gt;0,FS123&lt;&gt;"wait"),"AT",IF(AIH!$AK125="AI",IF(Sheet1!$E125&lt;AIH!$AJ125-200,200,"wait"),0))</f>
        <v>0</v>
      </c>
      <c r="FT124" s="10">
        <f t="shared" si="49"/>
        <v>0</v>
      </c>
      <c r="FV124" s="10">
        <f>IF(AND(FV123&gt;0,FV123&lt;&gt;"wait"),"AT",IF(AIH!$AM125="AI",IF(Sheet1!$D125&gt;AIH!$AL125+50,50,"wait"),0))</f>
        <v>0</v>
      </c>
      <c r="FW124" s="10">
        <f>IF(AND(FW123&gt;0,FW123&lt;&gt;"wait"),"AT",IF(AIH!$AM125="AI",IF(Sheet1!$D125&gt;AIH!$AL125+100,100,"wait"),0))</f>
        <v>0</v>
      </c>
      <c r="FX124" s="10">
        <f>IF(AND(FX123&gt;0,FX123&lt;&gt;"wait"),"AT",IF(AIH!$AM125="AI",IF(Sheet1!$D125&gt;AIH!$AL125+150,150,"wait"),0))</f>
        <v>0</v>
      </c>
      <c r="FY124" s="10">
        <f>IF(AND(FY123&gt;0,FY123&lt;&gt;"wait"),"AT",IF(AIH!$AM125="AI",IF(Sheet1!$D125&gt;AIH!$AL125+200,200,"wait"),0))</f>
        <v>0</v>
      </c>
      <c r="FZ124" s="10">
        <f>IF(AND(FZ123&gt;0,FZ123&lt;&gt;"wait"),"AT",IF(AIH!$AM125="AI",IF(Sheet1!$E125&lt;AIH!$AL125-50,50,"wait"),0))</f>
        <v>0</v>
      </c>
      <c r="GA124" s="10">
        <f>IF(AND(GA123&gt;0,GA123&lt;&gt;"wait"),"AT",IF(AIH!$AM125="AI",IF(Sheet1!$E125&lt;AIH!$AL125-100,100,"wait"),0))</f>
        <v>0</v>
      </c>
      <c r="GB124" s="10">
        <f>IF(AND(GB123&gt;0,GB123&lt;&gt;"wait"),"AT",IF(AIH!$AM125="AI",IF(Sheet1!$E125&lt;AIH!$AL125-150,150,"wait"),0))</f>
        <v>0</v>
      </c>
      <c r="GC124" s="10">
        <f>IF(AND(GC123&gt;0,GC123&lt;&gt;"wait"),"AT",IF(AIH!$AM125="AI",IF(Sheet1!$E125&lt;AIH!$AL125-200,200,"wait"),0))</f>
        <v>0</v>
      </c>
      <c r="GD124" s="10">
        <f t="shared" si="50"/>
        <v>0</v>
      </c>
      <c r="GF124" s="10">
        <f>IF(AND(GF123&gt;0,GF123&lt;&gt;"wait"),"AT",IF(AIH!$AO125="AI",IF(Sheet1!$D125&gt;AIH!$AN125+50,50,"wait"),0))</f>
        <v>0</v>
      </c>
      <c r="GG124" s="10">
        <f>IF(AND(GG123&gt;0,GG123&lt;&gt;"wait"),"AT",IF(AIH!$AO125="AI",IF(Sheet1!$D125&gt;AIH!$AN125+100,100,"wait"),0))</f>
        <v>0</v>
      </c>
      <c r="GH124" s="10">
        <f>IF(AND(GH123&gt;0,GH123&lt;&gt;"wait"),"AT",IF(AIH!$AO125="AI",IF(Sheet1!$D125&gt;AIH!$AN125+150,150,"wait"),0))</f>
        <v>0</v>
      </c>
      <c r="GI124" s="10">
        <f>IF(AND(GI123&gt;0,GI123&lt;&gt;"wait"),"AT",IF(AIH!$AO125="AI",IF(Sheet1!$D125&gt;AIH!$AN125+200,200,"wait"),0))</f>
        <v>0</v>
      </c>
      <c r="GJ124" s="10">
        <f>IF(AND(GJ123&gt;0,GJ123&lt;&gt;"wait"),"AT",IF(AIH!$AO125="AI",IF(Sheet1!$E125&lt;AIH!$AN125-50,50,"wait"),0))</f>
        <v>0</v>
      </c>
      <c r="GK124" s="10">
        <f>IF(AND(GK123&gt;0,GK123&lt;&gt;"wait"),"AT",IF(AIH!$AO125="AI",IF(Sheet1!$E125&lt;AIH!$AN125-100,100,"wait"),0))</f>
        <v>0</v>
      </c>
      <c r="GL124" s="10">
        <f>IF(AND(GL123&gt;0,GL123&lt;&gt;"wait"),"AT",IF(AIH!$AO125="AI",IF(Sheet1!$E125&lt;AIH!$AN125-150,150,"wait"),0))</f>
        <v>0</v>
      </c>
      <c r="GM124" s="10">
        <f>IF(AND(GM123&gt;0,GM123&lt;&gt;"wait"),"AT",IF(AIH!$AO125="AI",IF(Sheet1!$E125&lt;AIH!$AN125-200,200,"wait"),0))</f>
        <v>0</v>
      </c>
      <c r="GN124" s="10">
        <f t="shared" si="51"/>
        <v>0</v>
      </c>
      <c r="GP124" s="10">
        <f>IF(AND(GP123&gt;0,GP123&lt;&gt;"wait"),"AT",IF(AIH!$AQ125="AI",IF(Sheet1!$D125&gt;AIH!$AP125+50,50,"wait"),0))</f>
        <v>0</v>
      </c>
      <c r="GQ124" s="10">
        <f>IF(AND(GQ123&gt;0,GQ123&lt;&gt;"wait"),"AT",IF(AIH!$AQ125="AI",IF(Sheet1!$D125&gt;AIH!$AP125+100,100,"wait"),0))</f>
        <v>0</v>
      </c>
      <c r="GR124" s="10">
        <f>IF(AND(GR123&gt;0,GR123&lt;&gt;"wait"),"AT",IF(AIH!$AQ125="AI",IF(Sheet1!$D125&gt;AIH!$AP125+150,150,"wait"),0))</f>
        <v>0</v>
      </c>
      <c r="GS124" s="10">
        <f>IF(AND(GS123&gt;0,GS123&lt;&gt;"wait"),"AT",IF(AIH!$AQ125="AI",IF(Sheet1!$D125&gt;AIH!$AP125+200,200,"wait"),0))</f>
        <v>0</v>
      </c>
      <c r="GT124" s="10">
        <f>IF(AND(GT123&gt;0,GT123&lt;&gt;"wait"),"AT",IF(AIH!$AQ125="AI",IF(Sheet1!$E125&lt;AIH!$AP125-50,50,"wait"),0))</f>
        <v>0</v>
      </c>
      <c r="GU124" s="10">
        <f>IF(AND(GU123&gt;0,GU123&lt;&gt;"wait"),"AT",IF(AIH!$AQ125="AI",IF(Sheet1!$E125&lt;AIH!$AP125-100,100,"wait"),0))</f>
        <v>0</v>
      </c>
      <c r="GV124" s="10">
        <f>IF(AND(GV123&gt;0,GV123&lt;&gt;"wait"),"AT",IF(AIH!$AQ125="AI",IF(Sheet1!$E125&lt;AIH!$AP125-150,150,"wait"),0))</f>
        <v>0</v>
      </c>
      <c r="GW124" s="10">
        <f>IF(AND(GW123&gt;0,GW123&lt;&gt;"wait"),"AT",IF(AIH!$AQ125="AI",IF(Sheet1!$E125&lt;AIH!$AP125-200,200,"wait"),0))</f>
        <v>0</v>
      </c>
      <c r="GX124" s="10">
        <f t="shared" si="52"/>
        <v>0</v>
      </c>
      <c r="GZ124" s="10">
        <f>IF(AND(GZ123&gt;0,GZ123&lt;&gt;"wait"),"AT",IF(AIH!$AS125="AI",IF(Sheet1!$D125&gt;AIH!$AR125+50,50,"wait"),0))</f>
        <v>0</v>
      </c>
      <c r="HA124" s="10">
        <f>IF(AND(HA123&gt;0,HA123&lt;&gt;"wait"),"AT",IF(AIH!$AS125="AI",IF(Sheet1!$D125&gt;AIH!$AR125+100,100,"wait"),0))</f>
        <v>0</v>
      </c>
      <c r="HB124" s="10">
        <f>IF(AND(HB123&gt;0,HB123&lt;&gt;"wait"),"AT",IF(AIH!$AS125="AI",IF(Sheet1!$D125&gt;AIH!$AR125+150,150,"wait"),0))</f>
        <v>0</v>
      </c>
      <c r="HC124" s="10">
        <f>IF(AND(HC123&gt;0,HC123&lt;&gt;"wait"),"AT",IF(AIH!$AS125="AI",IF(Sheet1!$D125&gt;AIH!$AR125+200,200,"wait"),0))</f>
        <v>0</v>
      </c>
      <c r="HD124" s="10">
        <f>IF(AND(HD123&gt;0,HD123&lt;&gt;"wait"),"AT",IF(AIH!$AS125="AI",IF(Sheet1!$E125&lt;AIH!$AR125-50,50,"wait"),0))</f>
        <v>0</v>
      </c>
      <c r="HE124" s="10">
        <f>IF(AND(HE123&gt;0,HE123&lt;&gt;"wait"),"AT",IF(AIH!$AS125="AI",IF(Sheet1!$E125&lt;AIH!$AR125-100,100,"wait"),0))</f>
        <v>0</v>
      </c>
      <c r="HF124" s="10">
        <f>IF(AND(HF123&gt;0,HF123&lt;&gt;"wait"),"AT",IF(AIH!$AS125="AI",IF(Sheet1!$E125&lt;AIH!$AR125-150,150,"wait"),0))</f>
        <v>0</v>
      </c>
      <c r="HG124" s="10">
        <f>IF(AND(HG123&gt;0,HG123&lt;&gt;"wait"),"AT",IF(AIH!$AS125="AI",IF(Sheet1!$E125&lt;AIH!$AR125-200,200,"wait"),0))</f>
        <v>0</v>
      </c>
      <c r="HH124" s="10">
        <f t="shared" si="53"/>
        <v>0</v>
      </c>
      <c r="HJ124" s="10">
        <f>IF(AND(HJ123&gt;0,HJ123&lt;&gt;"wait"),"AT",IF(AIH!$AU125="AI",IF(Sheet1!$D125&gt;AIH!$AT125+50,50,"wait"),0))</f>
        <v>0</v>
      </c>
      <c r="HK124" s="10">
        <f>IF(AND(HK123&gt;0,HK123&lt;&gt;"wait"),"AT",IF(AIH!$AU125="AI",IF(Sheet1!$D125&gt;AIH!$AT125+100,100,"wait"),0))</f>
        <v>0</v>
      </c>
      <c r="HL124" s="10">
        <f>IF(AND(HL123&gt;0,HL123&lt;&gt;"wait"),"AT",IF(AIH!$AU125="AI",IF(Sheet1!$D125&gt;AIH!$AT125+150,150,"wait"),0))</f>
        <v>0</v>
      </c>
      <c r="HM124" s="10">
        <f>IF(AND(HM123&gt;0,HM123&lt;&gt;"wait"),"AT",IF(AIH!$AU125="AI",IF(Sheet1!$D125&gt;AIH!$AT125+200,200,"wait"),0))</f>
        <v>0</v>
      </c>
      <c r="HN124" s="10">
        <f>IF(AND(HN123&gt;0,HN123&lt;&gt;"wait"),"AT",IF(AIH!$AU125="AI",IF(Sheet1!$E125&lt;AIH!$AT125-50,50,"wait"),0))</f>
        <v>0</v>
      </c>
      <c r="HO124" s="10">
        <f>IF(AND(HO123&gt;0,HO123&lt;&gt;"wait"),"AT",IF(AIH!$AU125="AI",IF(Sheet1!$E125&lt;AIH!$AT125-100,100,"wait"),0))</f>
        <v>0</v>
      </c>
      <c r="HP124" s="10">
        <f>IF(AND(HP123&gt;0,HP123&lt;&gt;"wait"),"AT",IF(AIH!$AU125="AI",IF(Sheet1!$E125&lt;AIH!$AT125-150,150,"wait"),0))</f>
        <v>0</v>
      </c>
      <c r="HQ124" s="10">
        <f>IF(AND(HQ123&gt;0,HQ123&lt;&gt;"wait"),"AT",IF(AIH!$AU125="AI",IF(Sheet1!$E125&lt;AIH!$AT125-200,200,"wait"),0))</f>
        <v>0</v>
      </c>
      <c r="HR124" s="10">
        <f t="shared" si="54"/>
        <v>0</v>
      </c>
      <c r="HT124" s="10">
        <f>IF(AND(HT123&gt;0,HT123&lt;&gt;"wait"),"AT",IF(AIH!$AX125="AI",IF(Sheet1!$D125&gt;AIH!$AW125+50,50,"wait"),0))</f>
        <v>0</v>
      </c>
      <c r="HU124" s="10">
        <f>IF(AND(HU123&gt;0,HU123&lt;&gt;"wait"),"AT",IF(AIH!$AX125="AI",IF(Sheet1!$D125&gt;AIH!$AW125+100,100,"wait"),0))</f>
        <v>0</v>
      </c>
      <c r="HV124" s="10">
        <f>IF(AND(HV123&gt;0,HV123&lt;&gt;"wait"),"AT",IF(AIH!$AX125="AI",IF(Sheet1!$D125&gt;AIH!$AW125+150,150,"wait"),0))</f>
        <v>0</v>
      </c>
      <c r="HW124" s="10">
        <f>IF(AND(HW123&gt;0,HW123&lt;&gt;"wait"),"AT",IF(AIH!$AX125="AI",IF(Sheet1!$D125&gt;AIH!$AW125+200,200,"wait"),0))</f>
        <v>0</v>
      </c>
      <c r="HX124" s="10">
        <f>IF(AND(HX123&gt;0,HX123&lt;&gt;"wait"),"AT",IF(AIH!$AX125="AI",IF(Sheet1!$E125&lt;AIH!$AW125-50,50,"wait"),0))</f>
        <v>0</v>
      </c>
      <c r="HY124" s="10">
        <f>IF(AND(HY123&gt;0,HY123&lt;&gt;"wait"),"AT",IF(AIH!$AX125="AI",IF(Sheet1!$E125&lt;AIH!$AW125-100,100,"wait"),0))</f>
        <v>0</v>
      </c>
      <c r="HZ124" s="10">
        <f>IF(AND(HZ123&gt;0,HZ123&lt;&gt;"wait"),"AT",IF(AIH!$AX125="AI",IF(Sheet1!$E125&lt;AIH!$AW125-150,150,"wait"),0))</f>
        <v>0</v>
      </c>
      <c r="IA124" s="10">
        <f>IF(AND(IA123&gt;0,IA123&lt;&gt;"wait"),"AT",IF(AIH!$AX125="AI",IF(Sheet1!$E125&lt;AIH!$AW125-200,200,"wait"),0))</f>
        <v>0</v>
      </c>
      <c r="IB124" s="10">
        <f t="shared" si="55"/>
        <v>0</v>
      </c>
      <c r="ID124" s="10">
        <f>IF(AND(ID123&gt;0,ID123&lt;&gt;"wait"),"AT",IF(AIH!$AZ125="AI",IF(Sheet1!$D125&gt;AIH!$AY125+50,50,"wait"),0))</f>
        <v>0</v>
      </c>
      <c r="IE124" s="10">
        <f>IF(AND(IE123&gt;0,IE123&lt;&gt;"wait"),"AT",IF(AIH!$AZ125="AI",IF(Sheet1!$D125&gt;AIH!$AY125+100,100,"wait"),0))</f>
        <v>0</v>
      </c>
      <c r="IF124" s="10">
        <f>IF(AND(IF123&gt;0,IF123&lt;&gt;"wait"),"AT",IF(AIH!$AZ125="AI",IF(Sheet1!$D125&gt;AIH!$AY125+150,150,"wait"),0))</f>
        <v>0</v>
      </c>
      <c r="IG124" s="10">
        <f>IF(AND(IG123&gt;0,IG123&lt;&gt;"wait"),"AT",IF(AIH!$AZ125="AI",IF(Sheet1!$D125&gt;AIH!$AY125+200,200,"wait"),0))</f>
        <v>0</v>
      </c>
      <c r="IH124" s="10">
        <f>IF(AND(IH123&gt;0,IH123&lt;&gt;"wait"),"AT",IF(AIH!$AZ125="AI",IF(Sheet1!$E125&lt;AIH!$AY125-50,50,"wait"),0))</f>
        <v>0</v>
      </c>
      <c r="II124" s="10">
        <f>IF(AND(II123&gt;0,II123&lt;&gt;"wait"),"AT",IF(AIH!$AZ125="AI",IF(Sheet1!$E125&lt;AIH!$AY125-100,100,"wait"),0))</f>
        <v>0</v>
      </c>
      <c r="IJ124" s="10">
        <f>IF(AND(IJ123&gt;0,IJ123&lt;&gt;"wait"),"AT",IF(AIH!$AZ125="AI",IF(Sheet1!$E125&lt;AIH!$AY125-150,150,"wait"),0))</f>
        <v>0</v>
      </c>
      <c r="IK124" s="10">
        <f>IF(AND(IK123&gt;0,IK123&lt;&gt;"wait"),"AT",IF(AIH!$AZ125="AI",IF(Sheet1!$E125&lt;AIH!$AY125-200,200,"wait"),0))</f>
        <v>0</v>
      </c>
      <c r="IL124" s="10">
        <f t="shared" si="56"/>
        <v>0</v>
      </c>
      <c r="IN124" s="10">
        <f>IF(AND(IN123&gt;0,IN123&lt;&gt;"wait"),"AT",IF(AIH!$BB125="AI",IF(Sheet1!$D125&gt;AIH!$BA125+50,50,"wait"),0))</f>
        <v>0</v>
      </c>
      <c r="IO124" s="10">
        <f>IF(AND(IO123&gt;0,IO123&lt;&gt;"wait"),"AT",IF(AIH!$BB125="AI",IF(Sheet1!$D125&gt;AIH!$BA125+100,100,"wait"),0))</f>
        <v>0</v>
      </c>
      <c r="IP124" s="10">
        <f>IF(AND(IP123&gt;0,IP123&lt;&gt;"wait"),"AT",IF(AIH!$BB125="AI",IF(Sheet1!$D125&gt;AIH!$BA125+150,150,"wait"),0))</f>
        <v>0</v>
      </c>
      <c r="IQ124" s="10">
        <f>IF(AND(IQ123&gt;0,IQ123&lt;&gt;"wait"),"AT",IF(AIH!$BB125="AI",IF(Sheet1!$D125&gt;AIH!$BA125+200,200,"wait"),0))</f>
        <v>0</v>
      </c>
      <c r="IR124" s="10">
        <f>IF(AND(IR123&gt;0,IR123&lt;&gt;"wait"),"AT",IF(AIH!$BB125="AI",IF(Sheet1!$E125&lt;AIH!$BA125-50,50,"wait"),0))</f>
        <v>0</v>
      </c>
      <c r="IS124" s="10">
        <f>IF(AND(IS123&gt;0,IS123&lt;&gt;"wait"),"AT",IF(AIH!$BB125="AI",IF(Sheet1!$E125&lt;AIH!$BA125-100,100,"wait"),0))</f>
        <v>0</v>
      </c>
      <c r="IT124" s="10">
        <f>IF(AND(IT123&gt;0,IT123&lt;&gt;"wait"),"AT",IF(AIH!$BB125="AI",IF(Sheet1!$E125&lt;AIH!$BA125-150,150,"wait"),0))</f>
        <v>0</v>
      </c>
      <c r="IU124" s="10">
        <f>IF(AND(IU123&gt;0,IU123&lt;&gt;"wait"),"AT",IF(AIH!$BB125="AI",IF(Sheet1!$E125&lt;AIH!$BA125-200,200,"wait"),0))</f>
        <v>0</v>
      </c>
      <c r="IV124" s="10">
        <f t="shared" si="57"/>
        <v>0</v>
      </c>
      <c r="IX124" s="10">
        <f>IF(AND(IX123&gt;0,IX123&lt;&gt;"wait"),"AT",IF(AIH!$BD125="AI",IF(Sheet1!$D125&gt;AIH!$BC125+50,50,"wait"),0))</f>
        <v>0</v>
      </c>
      <c r="IY124" s="10">
        <f>IF(AND(IY123&gt;0,IY123&lt;&gt;"wait"),"AT",IF(AIH!$BD125="AI",IF(Sheet1!$D125&gt;AIH!$BC125+100,100,"wait"),0))</f>
        <v>0</v>
      </c>
      <c r="IZ124" s="10">
        <f>IF(AND(IZ123&gt;0,IZ123&lt;&gt;"wait"),"AT",IF(AIH!$BD125="AI",IF(Sheet1!$D125&gt;AIH!$BC125+150,150,"wait"),0))</f>
        <v>0</v>
      </c>
      <c r="JA124" s="10">
        <f>IF(AND(JA123&gt;0,JA123&lt;&gt;"wait"),"AT",IF(AIH!$BD125="AI",IF(Sheet1!$D125&gt;AIH!$BC125+200,200,"wait"),0))</f>
        <v>0</v>
      </c>
      <c r="JB124" s="10">
        <f>IF(AND(JB123&gt;0,JB123&lt;&gt;"wait"),"AT",IF(AIH!$BD125="AI",IF(Sheet1!$E125&lt;AIH!$BC125-50,50,"wait"),0))</f>
        <v>0</v>
      </c>
      <c r="JC124" s="10">
        <f>IF(AND(JC123&gt;0,JC123&lt;&gt;"wait"),"AT",IF(AIH!$BD125="AI",IF(Sheet1!$E125&lt;AIH!$BC125-100,100,"wait"),0))</f>
        <v>0</v>
      </c>
      <c r="JD124" s="10">
        <f>IF(AND(JD123&gt;0,JD123&lt;&gt;"wait"),"AT",IF(AIH!$BD125="AI",IF(Sheet1!$E125&lt;AIH!$BC125-150,150,"wait"),0))</f>
        <v>0</v>
      </c>
      <c r="JE124" s="10">
        <f>IF(AND(JE123&gt;0,JE123&lt;&gt;"wait"),"AT",IF(AIH!$BD125="AI",IF(Sheet1!$E125&lt;AIH!$BC125-200,200,"wait"),0))</f>
        <v>0</v>
      </c>
      <c r="JF124" s="10">
        <f t="shared" si="58"/>
        <v>0</v>
      </c>
      <c r="JH124" s="10">
        <f>IF(AND(JH123&gt;0,JH123&lt;&gt;"wait"),"AT",IF(AIH!$BF125="AI",IF(Sheet1!$D125&gt;AIH!$BE125+50,50,"wait"),0))</f>
        <v>0</v>
      </c>
      <c r="JI124" s="10">
        <f>IF(AND(JI123&gt;0,JI123&lt;&gt;"wait"),"AT",IF(AIH!$BF125="AI",IF(Sheet1!$D125&gt;AIH!$BE125+100,100,"wait"),0))</f>
        <v>0</v>
      </c>
      <c r="JJ124" s="10">
        <f>IF(AND(JJ123&gt;0,JJ123&lt;&gt;"wait"),"AT",IF(AIH!$BF125="AI",IF(Sheet1!$D125&gt;AIH!$BE125+150,150,"wait"),0))</f>
        <v>0</v>
      </c>
      <c r="JK124" s="10">
        <f>IF(AND(JK123&gt;0,JK123&lt;&gt;"wait"),"AT",IF(AIH!$BF125="AI",IF(Sheet1!$D125&gt;AIH!$BE125+200,200,"wait"),0))</f>
        <v>0</v>
      </c>
      <c r="JL124" s="10">
        <f>IF(AND(JL123&gt;0,JL123&lt;&gt;"wait"),"AT",IF(AIH!$BF125="AI",IF(Sheet1!$E125&lt;AIH!$BE125-50,50,"wait"),0))</f>
        <v>0</v>
      </c>
      <c r="JM124" s="10">
        <f>IF(AND(JM123&gt;0,JM123&lt;&gt;"wait"),"AT",IF(AIH!$BF125="AI",IF(Sheet1!$E125&lt;AIH!$BE125-100,100,"wait"),0))</f>
        <v>0</v>
      </c>
      <c r="JN124" s="10">
        <f>IF(AND(JN123&gt;0,JN123&lt;&gt;"wait"),"AT",IF(AIH!$BF125="AI",IF(Sheet1!$E125&lt;AIH!$BE125-150,150,"wait"),0))</f>
        <v>0</v>
      </c>
      <c r="JO124" s="10">
        <f>IF(AND(JO123&gt;0,JO123&lt;&gt;"wait"),"AT",IF(AIH!$BF125="AI",IF(Sheet1!$E125&lt;AIH!$BE125-200,200,"wait"),0))</f>
        <v>0</v>
      </c>
      <c r="JP124" s="10">
        <f t="shared" si="59"/>
        <v>0</v>
      </c>
      <c r="JR124" s="10">
        <f>IF(AND(JR123&gt;0,JR123&lt;&gt;"wait"),"AT",IF(AIH!$BH125="AI",IF(Sheet1!$D125&gt;AIH!$BG125+50,50,"wait"),0))</f>
        <v>0</v>
      </c>
      <c r="JS124" s="10">
        <f>IF(AND(JS123&gt;0,JS123&lt;&gt;"wait"),"AT",IF(AIH!$BH125="AI",IF(Sheet1!$D125&gt;AIH!$BG125+100,100,"wait"),0))</f>
        <v>0</v>
      </c>
      <c r="JT124" s="10">
        <f>IF(AND(JT123&gt;0,JT123&lt;&gt;"wait"),"AT",IF(AIH!$BH125="AI",IF(Sheet1!$D125&gt;AIH!$BG125+150,150,"wait"),0))</f>
        <v>0</v>
      </c>
      <c r="JU124" s="10">
        <f>IF(AND(JU123&gt;0,JU123&lt;&gt;"wait"),"AT",IF(AIH!$BH125="AI",IF(Sheet1!$D125&gt;AIH!$BG125+200,200,"wait"),0))</f>
        <v>0</v>
      </c>
      <c r="JV124" s="10">
        <f>IF(AND(JV123&gt;0,JV123&lt;&gt;"wait"),"AT",IF(AIH!$BH125="AI",IF(Sheet1!$E125&lt;AIH!$BG125-50,50,"wait"),0))</f>
        <v>0</v>
      </c>
      <c r="JW124" s="10">
        <f>IF(AND(JW123&gt;0,JW123&lt;&gt;"wait"),"AT",IF(AIH!$BH125="AI",IF(Sheet1!$E125&lt;AIH!$BG125-100,100,"wait"),0))</f>
        <v>0</v>
      </c>
      <c r="JX124" s="10">
        <f>IF(AND(JX123&gt;0,JX123&lt;&gt;"wait"),"AT",IF(AIH!$BH125="AI",IF(Sheet1!$E125&lt;AIH!$BG125-150,150,"wait"),0))</f>
        <v>0</v>
      </c>
      <c r="JY124" s="10">
        <f>IF(AND(JY123&gt;0,JY123&lt;&gt;"wait"),"AT",IF(AIH!$BH125="AI",IF(Sheet1!$E125&lt;AIH!$BG125-200,200,"wait"),0))</f>
        <v>0</v>
      </c>
      <c r="JZ124" s="10">
        <f t="shared" si="60"/>
        <v>0</v>
      </c>
      <c r="KB124" s="10">
        <f>IF(AND(KB123&gt;0,KB123&lt;&gt;"wait"),"AT",IF(AIH!$BJ125="AI",IF(Sheet1!$D125&gt;AIH!$BI125+50,50,"wait"),0))</f>
        <v>0</v>
      </c>
      <c r="KC124" s="10">
        <f>IF(AND(KC123&gt;0,KC123&lt;&gt;"wait"),"AT",IF(AIH!$BJ125="AI",IF(Sheet1!$D125&gt;AIH!$BI125+100,100,"wait"),0))</f>
        <v>0</v>
      </c>
      <c r="KD124" s="10">
        <f>IF(AND(KD123&gt;0,KD123&lt;&gt;"wait"),"AT",IF(AIH!$BJ125="AI",IF(Sheet1!$D125&gt;AIH!$BI125+150,150,"wait"),0))</f>
        <v>0</v>
      </c>
      <c r="KE124" s="10">
        <f>IF(AND(KE123&gt;0,KE123&lt;&gt;"wait"),"AT",IF(AIH!$BJ125="AI",IF(Sheet1!$D125&gt;AIH!$BI125+200,200,"wait"),0))</f>
        <v>0</v>
      </c>
      <c r="KF124" s="10">
        <f>IF(AND(KF123&gt;0,KF123&lt;&gt;"wait"),"AT",IF(AIH!$BJ125="AI",IF(Sheet1!$E125&lt;AIH!$BI125-50,50,"wait"),0))</f>
        <v>0</v>
      </c>
      <c r="KG124" s="10">
        <f>IF(AND(KG123&gt;0,KG123&lt;&gt;"wait"),"AT",IF(AIH!$BJ125="AI",IF(Sheet1!$E125&lt;AIH!$BI125-100,100,"wait"),0))</f>
        <v>0</v>
      </c>
      <c r="KH124" s="10">
        <f>IF(AND(KH123&gt;0,KH123&lt;&gt;"wait"),"AT",IF(AIH!$BJ125="AI",IF(Sheet1!$E125&lt;AIH!$BI125-150,150,"wait"),0))</f>
        <v>0</v>
      </c>
      <c r="KI124" s="10">
        <f>IF(AND(KI123&gt;0,KI123&lt;&gt;"wait"),"AT",IF(AIH!$BJ125="AI",IF(Sheet1!$E125&lt;AIH!$BI125-200,200,"wait"),0))</f>
        <v>0</v>
      </c>
      <c r="KJ124" s="10">
        <f t="shared" si="61"/>
        <v>0</v>
      </c>
      <c r="KL124" s="10">
        <f>IF(AND(KL123&gt;0,KL123&lt;&gt;"wait"),"AT",IF(AIH!$BL125="AI",IF(Sheet1!$D125&gt;AIH!$BK125+50,50,"wait"),0))</f>
        <v>0</v>
      </c>
      <c r="KM124" s="10">
        <f>IF(AND(KM123&gt;0,KM123&lt;&gt;"wait"),"AT",IF(AIH!$BL125="AI",IF(Sheet1!$D125&gt;AIH!$BK125+100,100,"wait"),0))</f>
        <v>0</v>
      </c>
      <c r="KN124" s="10">
        <f>IF(AND(KN123&gt;0,KN123&lt;&gt;"wait"),"AT",IF(AIH!$BL125="AI",IF(Sheet1!$D125&gt;AIH!$BK125+150,150,"wait"),0))</f>
        <v>0</v>
      </c>
      <c r="KO124" s="10">
        <f>IF(AND(KO123&gt;0,KO123&lt;&gt;"wait"),"AT",IF(AIH!$BL125="AI",IF(Sheet1!$D125&gt;AIH!$BK125+200,200,"wait"),0))</f>
        <v>0</v>
      </c>
      <c r="KP124" s="10">
        <f>IF(AND(KP123&gt;0,KP123&lt;&gt;"wait"),"AT",IF(AIH!$BL125="AI",IF(Sheet1!$E125&lt;AIH!$BK125-50,50,"wait"),0))</f>
        <v>0</v>
      </c>
      <c r="KQ124" s="10">
        <f>IF(AND(KQ123&gt;0,KQ123&lt;&gt;"wait"),"AT",IF(AIH!$BL125="AI",IF(Sheet1!$E125&lt;AIH!$BK125-100,100,"wait"),0))</f>
        <v>0</v>
      </c>
      <c r="KR124" s="10">
        <f>IF(AND(KR123&gt;0,KR123&lt;&gt;"wait"),"AT",IF(AIH!$BL125="AI",IF(Sheet1!$E125&lt;AIH!$BK125-150,150,"wait"),0))</f>
        <v>0</v>
      </c>
      <c r="KS124" s="10">
        <f>IF(AND(KS123&gt;0,KS123&lt;&gt;"wait"),"AT",IF(AIH!$BL125="AI",IF(Sheet1!$E125&lt;AIH!$BK125-200,200,"wait"),0))</f>
        <v>0</v>
      </c>
      <c r="KT124" s="10">
        <f t="shared" si="62"/>
        <v>0</v>
      </c>
      <c r="KV124" s="10">
        <f>IF(AND(KV123&gt;0,KV123&lt;&gt;"wait"),"AT",IF(AIH!$BN125="AI",IF(Sheet1!$D125&gt;AIH!$BM125+50,50,"wait"),0))</f>
        <v>0</v>
      </c>
      <c r="KW124" s="10">
        <f>IF(AND(KW123&gt;0,KW123&lt;&gt;"wait"),"AT",IF(AIH!$BN125="AI",IF(Sheet1!$D125&gt;AIH!$BM125+100,100,"wait"),0))</f>
        <v>0</v>
      </c>
      <c r="KX124" s="10">
        <f>IF(AND(KX123&gt;0,KX123&lt;&gt;"wait"),"AT",IF(AIH!$BN125="AI",IF(Sheet1!$D125&gt;AIH!$BM125+150,150,"wait"),0))</f>
        <v>0</v>
      </c>
      <c r="KY124" s="10">
        <f>IF(AND(KY123&gt;0,KY123&lt;&gt;"wait"),"AT",IF(AIH!$BN125="AI",IF(Sheet1!$D125&gt;AIH!$BM125+200,200,"wait"),0))</f>
        <v>0</v>
      </c>
      <c r="KZ124" s="10">
        <f>IF(AND(KZ123&gt;0,KZ123&lt;&gt;"wait"),"AT",IF(AIH!$BN125="AI",IF(Sheet1!$E125&lt;AIH!$BM125-50,50,"wait"),0))</f>
        <v>0</v>
      </c>
      <c r="LA124" s="10">
        <f>IF(AND(LA123&gt;0,LA123&lt;&gt;"wait"),"AT",IF(AIH!$BN125="AI",IF(Sheet1!$E125&lt;AIH!$BM125-100,100,"wait"),0))</f>
        <v>0</v>
      </c>
      <c r="LB124" s="10">
        <f>IF(AND(LB123&gt;0,LB123&lt;&gt;"wait"),"AT",IF(AIH!$BN125="AI",IF(Sheet1!$E125&lt;AIH!$BM125-150,150,"wait"),0))</f>
        <v>0</v>
      </c>
      <c r="LC124" s="10">
        <f>IF(AND(LC123&gt;0,LC123&lt;&gt;"wait"),"AT",IF(AIH!$BN125="AI",IF(Sheet1!$E125&lt;AIH!$BM125-200,200,"wait"),0))</f>
        <v>0</v>
      </c>
      <c r="LD124" s="10">
        <f t="shared" si="63"/>
        <v>0</v>
      </c>
      <c r="LF124" s="10">
        <f>IF(AND(LF123&gt;0,LF123&lt;&gt;"wait"),"AT",IF(AIH!$BP125="AI",IF(Sheet1!$D125&gt;AIH!$BO125+50,50,"wait"),0))</f>
        <v>0</v>
      </c>
      <c r="LG124" s="10">
        <f>IF(AND(LG123&gt;0,LG123&lt;&gt;"wait"),"AT",IF(AIH!$BP125="AI",IF(Sheet1!$D125&gt;AIH!$BO125+100,100,"wait"),0))</f>
        <v>0</v>
      </c>
      <c r="LH124" s="10">
        <f>IF(AND(LH123&gt;0,LH123&lt;&gt;"wait"),"AT",IF(AIH!$BP125="AI",IF(Sheet1!$D125&gt;AIH!$BO125+150,150,"wait"),0))</f>
        <v>0</v>
      </c>
      <c r="LI124" s="10">
        <f>IF(AND(LI123&gt;0,LI123&lt;&gt;"wait"),"AT",IF(AIH!$BP125="AI",IF(Sheet1!$D125&gt;AIH!$BO125+200,200,"wait"),0))</f>
        <v>0</v>
      </c>
      <c r="LJ124" s="10">
        <f>IF(AND(LJ123&gt;0,LJ123&lt;&gt;"wait"),"AT",IF(AIH!$BP125="AI",IF(Sheet1!$E125&lt;AIH!$BO125-50,50,"wait"),0))</f>
        <v>0</v>
      </c>
      <c r="LK124" s="10">
        <f>IF(AND(LK123&gt;0,LK123&lt;&gt;"wait"),"AT",IF(AIH!$BP125="AI",IF(Sheet1!$E125&lt;AIH!$BO125-100,100,"wait"),0))</f>
        <v>0</v>
      </c>
      <c r="LL124" s="10">
        <f>IF(AND(LL123&gt;0,LL123&lt;&gt;"wait"),"AT",IF(AIH!$BP125="AI",IF(Sheet1!$E125&lt;AIH!$BO125-150,150,"wait"),0))</f>
        <v>0</v>
      </c>
      <c r="LM124" s="10">
        <f>IF(AND(LM123&gt;0,LM123&lt;&gt;"wait"),"AT",IF(AIH!$BP125="AI",IF(Sheet1!$E125&lt;AIH!$BO125-200,200,"wait"),0))</f>
        <v>0</v>
      </c>
      <c r="LN124" s="10">
        <f t="shared" si="64"/>
        <v>0</v>
      </c>
      <c r="LP124" s="10">
        <f>IF(AND(LP123&gt;0,LP123&lt;&gt;"wait"),"AT",IF(AIH!$BR125="AI",IF(Sheet1!$D125&gt;AIH!$BQ125+50,50,"wait"),0))</f>
        <v>0</v>
      </c>
      <c r="LQ124" s="10">
        <f>IF(AND(LQ123&gt;0,LQ123&lt;&gt;"wait"),"AT",IF(AIH!$BR125="AI",IF(Sheet1!$D125&gt;AIH!$BQ125+100,100,"wait"),0))</f>
        <v>0</v>
      </c>
      <c r="LR124" s="10">
        <f>IF(AND(LR123&gt;0,LR123&lt;&gt;"wait"),"AT",IF(AIH!$BR125="AI",IF(Sheet1!$D125&gt;AIH!$BQ125+150,150,"wait"),0))</f>
        <v>0</v>
      </c>
      <c r="LS124" s="10">
        <f>IF(AND(LS123&gt;0,LS123&lt;&gt;"wait"),"AT",IF(AIH!$BR125="AI",IF(Sheet1!$D125&gt;AIH!$BQ125+200,200,"wait"),0))</f>
        <v>0</v>
      </c>
      <c r="LT124" s="10">
        <f>IF(AND(LT123&gt;0,LT123&lt;&gt;"wait"),"AT",IF(AIH!$BR125="AI",IF(Sheet1!$E125&lt;AIH!$BQ125-50,50,"wait"),0))</f>
        <v>0</v>
      </c>
      <c r="LU124" s="10">
        <f>IF(AND(LU123&gt;0,LU123&lt;&gt;"wait"),"AT",IF(AIH!$BR125="AI",IF(Sheet1!$E125&lt;AIH!$BQ125-100,100,"wait"),0))</f>
        <v>0</v>
      </c>
      <c r="LV124" s="10">
        <f>IF(AND(LV123&gt;0,LV123&lt;&gt;"wait"),"AT",IF(AIH!$BR125="AI",IF(Sheet1!$E125&lt;AIH!$BQ125-150,150,"wait"),0))</f>
        <v>0</v>
      </c>
      <c r="LW124" s="10">
        <f>IF(AND(LW123&gt;0,LW123&lt;&gt;"wait"),"AT",IF(AIH!$BR125="AI",IF(Sheet1!$E125&lt;AIH!$BQ125-200,200,"wait"),0))</f>
        <v>0</v>
      </c>
      <c r="LX124" s="10">
        <f t="shared" si="65"/>
        <v>0</v>
      </c>
    </row>
    <row r="125" spans="1:336" x14ac:dyDescent="0.3">
      <c r="A125" t="str">
        <f>Sheet1!B125</f>
        <v>03/01 11:18</v>
      </c>
      <c r="B125">
        <f>Sheet1!D125</f>
        <v>29148</v>
      </c>
      <c r="C125">
        <f>Sheet1!E125</f>
        <v>29118</v>
      </c>
      <c r="E125">
        <f>MAX($B125:$B$162)</f>
        <v>29241</v>
      </c>
      <c r="F125">
        <f>MIN($C125:$C$162)</f>
        <v>29118</v>
      </c>
      <c r="H125" s="8">
        <f>IF(AND(H124&gt;0,H124&lt;&gt;"wait"),"AT",IF(AIH!$D126="AI",IF(Sheet1!$D126&gt;AIH!$C126+50,50,"wait"),0))</f>
        <v>0</v>
      </c>
      <c r="I125" s="8">
        <f>IF(AND(I124&gt;0,I124&lt;&gt;"wait"),"AT",IF(AIH!$D126="AI",IF(Sheet1!$D126&gt;AIH!$C126+100,100,"wait"),0))</f>
        <v>0</v>
      </c>
      <c r="J125" s="8">
        <f>IF(AND(J124&gt;0,J124&lt;&gt;"wait"),"AT",IF(AIH!$D126="AI",IF(Sheet1!$D126&gt;AIH!$C126+150,150,"wait"),0))</f>
        <v>0</v>
      </c>
      <c r="K125" s="8">
        <f>IF(AND(K124&gt;0,K124&lt;&gt;"wait"),"AT",IF(AIH!$D126="AI",IF(Sheet1!$D126&gt;AIH!$C126+200,200,"wait"),0))</f>
        <v>0</v>
      </c>
      <c r="L125" s="8">
        <f>IF(AND(L124&gt;0,L124&lt;&gt;"wait"),"AT",IF(AIH!$D126="AI",IF(Sheet1!$E126&lt;AIH!$C126-50,50,"wait"),0))</f>
        <v>0</v>
      </c>
      <c r="M125" s="8">
        <f>IF(AND(M124&gt;0,M124&lt;&gt;"wait"),"AT",IF(AIH!$D126="AI",IF(Sheet1!$E126&lt;AIH!$C126-100,100,"wait"),0))</f>
        <v>0</v>
      </c>
      <c r="N125" s="8">
        <f>IF(AND(N124&gt;0,N124&lt;&gt;"wait"),"AT",IF(AIH!$D126="AI",IF(Sheet1!$E126&lt;AIH!$C126-150,150,"wait"),0))</f>
        <v>0</v>
      </c>
      <c r="O125" s="8">
        <f>IF(AND(O124&gt;0,O124&lt;&gt;"wait"),"AT",IF(AIH!$D126="AI",IF(Sheet1!$E126&lt;AIH!$C126-200,200,"wait"),0))</f>
        <v>0</v>
      </c>
      <c r="P125" s="8">
        <f t="shared" si="33"/>
        <v>0</v>
      </c>
      <c r="R125" s="8">
        <f>IF(AND(R124&gt;0,R124&lt;&gt;"wait"),"AT",IF(AIH!$F126="AI",IF(Sheet1!$D126&gt;AIH!$E126+50,50,"wait"),0))</f>
        <v>0</v>
      </c>
      <c r="S125" s="8">
        <f>IF(AND(S124&gt;0,S124&lt;&gt;"wait"),"AT",IF(AIH!$F126="AI",IF(Sheet1!$D126&gt;AIH!$E126+100,100,"wait"),0))</f>
        <v>0</v>
      </c>
      <c r="T125" s="8">
        <f>IF(AND(T124&gt;0,T124&lt;&gt;"wait"),"AT",IF(AIH!$F126="AI",IF(Sheet1!$D126&gt;AIH!$E126+150,150,"wait"),0))</f>
        <v>0</v>
      </c>
      <c r="U125" s="8">
        <f>IF(AND(U124&gt;0,U124&lt;&gt;"wait"),"AT",IF(AIH!$F126="AI",IF(Sheet1!$D126&gt;AIH!$E126+200,200,"wait"),0))</f>
        <v>0</v>
      </c>
      <c r="V125" s="8">
        <f>IF(AND(V124&gt;0,V124&lt;&gt;"wait"),"AT",IF(AIH!$F126="AI",IF(Sheet1!$E126&lt;AIH!$E126-50,50,"wait"),0))</f>
        <v>0</v>
      </c>
      <c r="W125" s="8">
        <f>IF(AND(W124&gt;0,W124&lt;&gt;"wait"),"AT",IF(AIH!$F126="AI",IF(Sheet1!$E126&lt;AIH!$E126-100,100,"wait"),0))</f>
        <v>0</v>
      </c>
      <c r="X125" s="8">
        <f>IF(AND(X124&gt;0,X124&lt;&gt;"wait"),"AT",IF(AIH!$F126="AI",IF(Sheet1!$E126&lt;AIH!$E126-150,150,"wait"),0))</f>
        <v>0</v>
      </c>
      <c r="Y125" s="8">
        <f>IF(AND(Y124&gt;0,Y124&lt;&gt;"wait"),"AT",IF(AIH!$F126="AI",IF(Sheet1!$E126&lt;AIH!$E126-200,200,"wait"),0))</f>
        <v>0</v>
      </c>
      <c r="Z125" s="8">
        <f t="shared" si="34"/>
        <v>0</v>
      </c>
      <c r="AB125" s="8">
        <f>IF(AND(AB124&gt;0,AB124&lt;&gt;"wait"),"AT",IF(AIH!$H126="AI",IF(Sheet1!$D126&gt;AIH!$G126+50,50,"wait"),0))</f>
        <v>0</v>
      </c>
      <c r="AC125" s="8">
        <f>IF(AND(AC124&gt;0,AC124&lt;&gt;"wait"),"AT",IF(AIH!$H126="AI",IF(Sheet1!$D126&gt;AIH!$G126+100,100,"wait"),0))</f>
        <v>0</v>
      </c>
      <c r="AD125" s="8">
        <f>IF(AND(AD124&gt;0,AD124&lt;&gt;"wait"),"AT",IF(AIH!$H126="AI",IF(Sheet1!$D126&gt;AIH!$G126+150,150,"wait"),0))</f>
        <v>0</v>
      </c>
      <c r="AE125" s="8">
        <f>IF(AND(AE124&gt;0,AE124&lt;&gt;"wait"),"AT",IF(AIH!$H126="AI",IF(Sheet1!$D126&gt;AIH!$G126+200,200,"wait"),0))</f>
        <v>0</v>
      </c>
      <c r="AF125" s="8">
        <f>IF(AND(AF124&gt;0,AF124&lt;&gt;"wait"),"AT",IF(AIH!$H126="AI",IF(Sheet1!$E126&lt;AIH!$G126-50,50,"wait"),0))</f>
        <v>0</v>
      </c>
      <c r="AG125" s="8">
        <f>IF(AND(AG124&gt;0,AG124&lt;&gt;"wait"),"AT",IF(AIH!$H126="AI",IF(Sheet1!$E126&lt;AIH!$G126-100,100,"wait"),0))</f>
        <v>0</v>
      </c>
      <c r="AH125" s="8">
        <f>IF(AND(AH124&gt;0,AH124&lt;&gt;"wait"),"AT",IF(AIH!$H126="AI",IF(Sheet1!$E126&lt;AIH!$G126-150,150,"wait"),0))</f>
        <v>0</v>
      </c>
      <c r="AI125" s="8">
        <f>IF(AND(AI124&gt;0,AI124&lt;&gt;"wait"),"AT",IF(AIH!$H126="AI",IF(Sheet1!$E126&lt;AIH!$G126-200,200,"wait"),0))</f>
        <v>0</v>
      </c>
      <c r="AJ125" s="8">
        <f t="shared" si="35"/>
        <v>0</v>
      </c>
      <c r="AL125" s="8">
        <f>IF(AND(AL124&gt;0,AL124&lt;&gt;"wait"),"AT",IF(AIH!$J126="AI",IF(Sheet1!$D126&gt;AIH!$I126+50,50,"wait"),0))</f>
        <v>0</v>
      </c>
      <c r="AM125" s="8">
        <f>IF(AND(AM124&gt;0,AM124&lt;&gt;"wait"),"AT",IF(AIH!$J126="AI",IF(Sheet1!$D126&gt;AIH!$I126+100,100,"wait"),0))</f>
        <v>0</v>
      </c>
      <c r="AN125" s="8">
        <f>IF(AND(AN124&gt;0,AN124&lt;&gt;"wait"),"AT",IF(AIH!$J126="AI",IF(Sheet1!$D126&gt;AIH!$I126+150,150,"wait"),0))</f>
        <v>0</v>
      </c>
      <c r="AO125" s="8">
        <f>IF(AND(AO124&gt;0,AO124&lt;&gt;"wait"),"AT",IF(AIH!$J126="AI",IF(Sheet1!$D126&gt;AIH!$I126+200,200,"wait"),0))</f>
        <v>0</v>
      </c>
      <c r="AP125" s="8">
        <f>IF(AND(AP124&gt;0,AP124&lt;&gt;"wait"),"AT",IF(AIH!$J126="AI",IF(Sheet1!$E126&lt;AIH!$I126-50,50,"wait"),0))</f>
        <v>0</v>
      </c>
      <c r="AQ125" s="8">
        <f>IF(AND(AQ124&gt;0,AQ124&lt;&gt;"wait"),"AT",IF(AIH!$J126="AI",IF(Sheet1!$E126&lt;AIH!$I126-100,100,"wait"),0))</f>
        <v>0</v>
      </c>
      <c r="AR125" s="8">
        <f>IF(AND(AR124&gt;0,AR124&lt;&gt;"wait"),"AT",IF(AIH!$J126="AI",IF(Sheet1!$E126&lt;AIH!$I126-150,150,"wait"),0))</f>
        <v>0</v>
      </c>
      <c r="AS125" s="8">
        <f>IF(AND(AS124&gt;0,AS124&lt;&gt;"wait"),"AT",IF(AIH!$J126="AI",IF(Sheet1!$E126&lt;AIH!$I126-200,200,"wait"),0))</f>
        <v>0</v>
      </c>
      <c r="AT125" s="8">
        <f t="shared" si="36"/>
        <v>0</v>
      </c>
      <c r="AU125" s="8"/>
      <c r="AV125" s="8">
        <f>IF(AND(AV124&gt;0,AV124&lt;&gt;"wait"),"AT",IF(AIH!$L126="AI",IF(Sheet1!$D126&gt;AIH!$K126+50,50,"wait"),0))</f>
        <v>0</v>
      </c>
      <c r="AW125" s="8">
        <f>IF(AND(AW124&gt;0,AW124&lt;&gt;"wait"),"AT",IF(AIH!$L126="AI",IF(Sheet1!$D126&gt;AIH!$K126+100,100,"wait"),0))</f>
        <v>0</v>
      </c>
      <c r="AX125" s="8">
        <f>IF(AND(AX124&gt;0,AX124&lt;&gt;"wait"),"AT",IF(AIH!$L126="AI",IF(Sheet1!$D126&gt;AIH!$K126+150,150,"wait"),0))</f>
        <v>0</v>
      </c>
      <c r="AY125" s="8">
        <f>IF(AND(AY124&gt;0,AY124&lt;&gt;"wait"),"AT",IF(AIH!$L126="AI",IF(Sheet1!$D126&gt;AIH!$K126+200,200,"wait"),0))</f>
        <v>0</v>
      </c>
      <c r="AZ125" s="8">
        <f>IF(AND(AZ124&gt;0,AZ124&lt;&gt;"wait"),"AT",IF(AIH!$L126="AI",IF(Sheet1!$E126&lt;AIH!$K126-50,50,"wait"),0))</f>
        <v>0</v>
      </c>
      <c r="BA125" s="8">
        <f>IF(AND(BA124&gt;0,BA124&lt;&gt;"wait"),"AT",IF(AIH!$L126="AI",IF(Sheet1!$E126&lt;AIH!$K126-100,100,"wait"),0))</f>
        <v>0</v>
      </c>
      <c r="BB125" s="8">
        <f>IF(AND(BB124&gt;0,BB124&lt;&gt;"wait"),"AT",IF(AIH!$L126="AI",IF(Sheet1!$E126&lt;AIH!$K126-150,150,"wait"),0))</f>
        <v>0</v>
      </c>
      <c r="BC125" s="8">
        <f>IF(AND(BC124&gt;0,BC124&lt;&gt;"wait"),"AT",IF(AIH!$L126="AI",IF(Sheet1!$E126&lt;AIH!$K126-200,200,"wait"),0))</f>
        <v>0</v>
      </c>
      <c r="BD125" s="8">
        <f t="shared" si="37"/>
        <v>0</v>
      </c>
      <c r="BE125" s="8"/>
      <c r="BF125" s="8">
        <f>IF(AND(BF124&gt;0,BF124&lt;&gt;"wait"),"AT",IF(AIH!$N126="AI",IF(Sheet1!$D126&gt;AIH!$M126+50,50,"wait"),0))</f>
        <v>0</v>
      </c>
      <c r="BG125" s="8">
        <f>IF(AND(BG124&gt;0,BG124&lt;&gt;"wait"),"AT",IF(AIH!$N126="AI",IF(Sheet1!$D126&gt;AIH!$M126+100,100,"wait"),0))</f>
        <v>0</v>
      </c>
      <c r="BH125" s="8">
        <f>IF(AND(BH124&gt;0,BH124&lt;&gt;"wait"),"AT",IF(AIH!$N126="AI",IF(Sheet1!$D126&gt;AIH!$M126+150,150,"wait"),0))</f>
        <v>0</v>
      </c>
      <c r="BI125" s="8">
        <f>IF(AND(BI124&gt;0,BI124&lt;&gt;"wait"),"AT",IF(AIH!$N126="AI",IF(Sheet1!$D126&gt;AIH!$M126+200,200,"wait"),0))</f>
        <v>0</v>
      </c>
      <c r="BJ125" s="8">
        <f>IF(AND(BJ124&gt;0,BJ124&lt;&gt;"wait"),"AT",IF(AIH!$N126="AI",IF(Sheet1!$E126&lt;AIH!$M126-50,50,"wait"),0))</f>
        <v>0</v>
      </c>
      <c r="BK125" s="8">
        <f>IF(AND(BK124&gt;0,BK124&lt;&gt;"wait"),"AT",IF(AIH!$N126="AI",IF(Sheet1!$E126&lt;AIH!$M126-100,100,"wait"),0))</f>
        <v>0</v>
      </c>
      <c r="BL125" s="8">
        <f>IF(AND(BL124&gt;0,BL124&lt;&gt;"wait"),"AT",IF(AIH!$N126="AI",IF(Sheet1!$E126&lt;AIH!$M126-150,150,"wait"),0))</f>
        <v>0</v>
      </c>
      <c r="BM125" s="8">
        <f>IF(AND(BM124&gt;0,BM124&lt;&gt;"wait"),"AT",IF(AIH!$N126="AI",IF(Sheet1!$E126&lt;AIH!$M126-200,200,"wait"),0))</f>
        <v>0</v>
      </c>
      <c r="BN125" s="8">
        <f t="shared" si="38"/>
        <v>0</v>
      </c>
      <c r="BO125" s="8"/>
      <c r="BP125" s="8">
        <f>IF(AND(BP124&gt;0,BP124&lt;&gt;"wait"),"AT",IF(AIH!$P126="AI",IF(Sheet1!$D126&gt;AIH!$O126+50,50,"wait"),0))</f>
        <v>0</v>
      </c>
      <c r="BQ125" s="8">
        <f>IF(AND(BQ124&gt;0,BQ124&lt;&gt;"wait"),"AT",IF(AIH!$P126="AI",IF(Sheet1!$D126&gt;AIH!$O126+100,100,"wait"),0))</f>
        <v>0</v>
      </c>
      <c r="BR125" s="8">
        <f>IF(AND(BR124&gt;0,BR124&lt;&gt;"wait"),"AT",IF(AIH!$P126="AI",IF(Sheet1!$D126&gt;AIH!$O126+150,150,"wait"),0))</f>
        <v>0</v>
      </c>
      <c r="BS125" s="8">
        <f>IF(AND(BS124&gt;0,BS124&lt;&gt;"wait"),"AT",IF(AIH!$P126="AI",IF(Sheet1!$D126&gt;AIH!$O126+200,200,"wait"),0))</f>
        <v>0</v>
      </c>
      <c r="BT125" s="8">
        <f>IF(AND(BT124&gt;0,BT124&lt;&gt;"wait"),"AT",IF(AIH!$P126="AI",IF(Sheet1!$E126&lt;AIH!$O126-50,50,"wait"),0))</f>
        <v>0</v>
      </c>
      <c r="BU125" s="8">
        <f>IF(AND(BU124&gt;0,BU124&lt;&gt;"wait"),"AT",IF(AIH!$P126="AI",IF(Sheet1!$E126&lt;AIH!$O126-100,100,"wait"),0))</f>
        <v>0</v>
      </c>
      <c r="BV125" s="8">
        <f>IF(AND(BV124&gt;0,BV124&lt;&gt;"wait"),"AT",IF(AIH!$P126="AI",IF(Sheet1!$E126&lt;AIH!$O126-150,150,"wait"),0))</f>
        <v>0</v>
      </c>
      <c r="BW125" s="8">
        <f>IF(AND(BW124&gt;0,BW124&lt;&gt;"wait"),"AT",IF(AIH!$P126="AI",IF(Sheet1!$E126&lt;AIH!$O126-200,200,"wait"),0))</f>
        <v>0</v>
      </c>
      <c r="BX125" s="8">
        <f t="shared" si="39"/>
        <v>0</v>
      </c>
      <c r="BY125" s="8"/>
      <c r="BZ125" s="8">
        <f>IF(AND(BZ124&gt;0,BZ124&lt;&gt;"wait"),"AT",IF(AIH!$R126="AI",IF(Sheet1!$D126&gt;AIH!$Q126+50,50,"wait"),0))</f>
        <v>0</v>
      </c>
      <c r="CA125" s="8">
        <f>IF(AND(CA124&gt;0,CA124&lt;&gt;"wait"),"AT",IF(AIH!$R126="AI",IF(Sheet1!$D126&gt;AIH!$Q126+100,100,"wait"),0))</f>
        <v>0</v>
      </c>
      <c r="CB125" s="8">
        <f>IF(AND(CB124&gt;0,CB124&lt;&gt;"wait"),"AT",IF(AIH!$R126="AI",IF(Sheet1!$D126&gt;AIH!$Q126+150,150,"wait"),0))</f>
        <v>0</v>
      </c>
      <c r="CC125" s="8">
        <f>IF(AND(CC124&gt;0,CC124&lt;&gt;"wait"),"AT",IF(AIH!$R126="AI",IF(Sheet1!$D126&gt;AIH!$Q126+200,200,"wait"),0))</f>
        <v>0</v>
      </c>
      <c r="CD125" s="8">
        <f>IF(AND(CD124&gt;0,CD124&lt;&gt;"wait"),"AT",IF(AIH!$R126="AI",IF(Sheet1!$E126&lt;AIH!$Q126-50,50,"wait"),0))</f>
        <v>0</v>
      </c>
      <c r="CE125" s="8">
        <f>IF(AND(CE124&gt;0,CE124&lt;&gt;"wait"),"AT",IF(AIH!$R126="AI",IF(Sheet1!$E126&lt;AIH!$Q126-100,100,"wait"),0))</f>
        <v>0</v>
      </c>
      <c r="CF125" s="8">
        <f>IF(AND(CF124&gt;0,CF124&lt;&gt;"wait"),"AT",IF(AIH!$R126="AI",IF(Sheet1!$E126&lt;AIH!$Q126-150,150,"wait"),0))</f>
        <v>0</v>
      </c>
      <c r="CG125" s="8">
        <f>IF(AND(CG124&gt;0,CG124&lt;&gt;"wait"),"AT",IF(AIH!$R126="AI",IF(Sheet1!$E126&lt;AIH!$Q126-200,200,"wait"),0))</f>
        <v>0</v>
      </c>
      <c r="CH125" s="8">
        <f t="shared" si="40"/>
        <v>0</v>
      </c>
      <c r="CI125" s="8"/>
      <c r="CJ125" s="8">
        <f>IF(AND(CJ124&gt;0,CJ124&lt;&gt;"wait"),"AT",IF(AIH!$T126="AI",IF(Sheet1!$D126&gt;AIH!$S126+50,50,"wait"),0))</f>
        <v>0</v>
      </c>
      <c r="CK125" s="8">
        <f>IF(AND(CK124&gt;0,CK124&lt;&gt;"wait"),"AT",IF(AIH!$T126="AI",IF(Sheet1!$D126&gt;AIH!$S126+100,100,"wait"),0))</f>
        <v>0</v>
      </c>
      <c r="CL125" s="8">
        <f>IF(AND(CL124&gt;0,CL124&lt;&gt;"wait"),"AT",IF(AIH!$T126="AI",IF(Sheet1!$D126&gt;AIH!$S126+150,150,"wait"),0))</f>
        <v>0</v>
      </c>
      <c r="CM125" s="8">
        <f>IF(AND(CM124&gt;0,CM124&lt;&gt;"wait"),"AT",IF(AIH!$T126="AI",IF(Sheet1!$D126&gt;AIH!$S126+200,200,"wait"),0))</f>
        <v>0</v>
      </c>
      <c r="CN125" s="8">
        <f>IF(AND(CN124&gt;0,CN124&lt;&gt;"wait"),"AT",IF(AIH!$T126="AI",IF(Sheet1!$E126&lt;AIH!$S126-50,50,"wait"),0))</f>
        <v>0</v>
      </c>
      <c r="CO125" s="8">
        <f>IF(AND(CO124&gt;0,CO124&lt;&gt;"wait"),"AT",IF(AIH!$T126="AI",IF(Sheet1!$E126&lt;AIH!$S126-100,100,"wait"),0))</f>
        <v>0</v>
      </c>
      <c r="CP125" s="8">
        <f>IF(AND(CP124&gt;0,CP124&lt;&gt;"wait"),"AT",IF(AIH!$T126="AI",IF(Sheet1!$E126&lt;AIH!$S126-150,150,"wait"),0))</f>
        <v>0</v>
      </c>
      <c r="CQ125" s="8">
        <f>IF(AND(CQ124&gt;0,CQ124&lt;&gt;"wait"),"AT",IF(AIH!$T126="AI",IF(Sheet1!$E126&lt;AIH!$S126-200,200,"wait"),0))</f>
        <v>0</v>
      </c>
      <c r="CR125" s="8">
        <f t="shared" si="41"/>
        <v>0</v>
      </c>
      <c r="CS125" s="8"/>
      <c r="CT125" s="8">
        <f>IF(AND(CT124&gt;0,CT124&lt;&gt;"wait"),"AT",IF(AIH!$V126="AI",IF(Sheet1!$D126&gt;AIH!$U126+50,50,"wait"),0))</f>
        <v>0</v>
      </c>
      <c r="CU125" s="8">
        <f>IF(AND(CU124&gt;0,CU124&lt;&gt;"wait"),"AT",IF(AIH!$V126="AI",IF(Sheet1!$D126&gt;AIH!$U126+100,100,"wait"),0))</f>
        <v>0</v>
      </c>
      <c r="CV125" s="8">
        <f>IF(AND(CV124&gt;0,CV124&lt;&gt;"wait"),"AT",IF(AIH!$V126="AI",IF(Sheet1!$D126&gt;AIH!$U126+150,150,"wait"),0))</f>
        <v>0</v>
      </c>
      <c r="CW125" s="8">
        <f>IF(AND(CW124&gt;0,CW124&lt;&gt;"wait"),"AT",IF(AIH!$V126="AI",IF(Sheet1!$D126&gt;AIH!$U126+200,200,"wait"),0))</f>
        <v>0</v>
      </c>
      <c r="CX125" s="8">
        <f>IF(AND(CX124&gt;0,CX124&lt;&gt;"wait"),"AT",IF(AIH!$V126="AI",IF(Sheet1!$E126&lt;AIH!$U126-50,50,"wait"),0))</f>
        <v>0</v>
      </c>
      <c r="CY125" s="8">
        <f>IF(AND(CY124&gt;0,CY124&lt;&gt;"wait"),"AT",IF(AIH!$V126="AI",IF(Sheet1!$E126&lt;AIH!$U126-100,100,"wait"),0))</f>
        <v>0</v>
      </c>
      <c r="CZ125" s="8">
        <f>IF(AND(CZ124&gt;0,CZ124&lt;&gt;"wait"),"AT",IF(AIH!$V126="AI",IF(Sheet1!$E126&lt;AIH!$U126-150,150,"wait"),0))</f>
        <v>0</v>
      </c>
      <c r="DA125" s="8">
        <f>IF(AND(DA124&gt;0,DA124&lt;&gt;"wait"),"AT",IF(AIH!$V126="AI",IF(Sheet1!$E126&lt;AIH!$U126-200,200,"wait"),0))</f>
        <v>0</v>
      </c>
      <c r="DB125" s="8">
        <f t="shared" si="42"/>
        <v>0</v>
      </c>
      <c r="DC125" s="8"/>
      <c r="DD125" s="8">
        <f>IF(AND(DD124&gt;0,DD124&lt;&gt;"wait"),"AT",IF(AIH!$X126="AI",IF(Sheet1!$D126&gt;AIH!$W126+50,50,"wait"),0))</f>
        <v>0</v>
      </c>
      <c r="DE125" s="8">
        <f>IF(AND(DE124&gt;0,DE124&lt;&gt;"wait"),"AT",IF(AIH!$X126="AI",IF(Sheet1!$D126&gt;AIH!$W126+100,100,"wait"),0))</f>
        <v>0</v>
      </c>
      <c r="DF125" s="8">
        <f>IF(AND(DF124&gt;0,DF124&lt;&gt;"wait"),"AT",IF(AIH!$X126="AI",IF(Sheet1!$D126&gt;AIH!$W126+150,150,"wait"),0))</f>
        <v>0</v>
      </c>
      <c r="DG125" s="8">
        <f>IF(AND(DG124&gt;0,DG124&lt;&gt;"wait"),"AT",IF(AIH!$X126="AI",IF(Sheet1!$D126&gt;AIH!$W126+200,200,"wait"),0))</f>
        <v>0</v>
      </c>
      <c r="DH125" s="8">
        <f>IF(AND(DH124&gt;0,DH124&lt;&gt;"wait"),"AT",IF(AIH!$X126="AI",IF(Sheet1!$E126&lt;AIH!$W126-50,50,"wait"),0))</f>
        <v>0</v>
      </c>
      <c r="DI125" s="8">
        <f>IF(AND(DI124&gt;0,DI124&lt;&gt;"wait"),"AT",IF(AIH!$X126="AI",IF(Sheet1!$E126&lt;AIH!$W126-100,100,"wait"),0))</f>
        <v>0</v>
      </c>
      <c r="DJ125" s="8">
        <f>IF(AND(DJ124&gt;0,DJ124&lt;&gt;"wait"),"AT",IF(AIH!$X126="AI",IF(Sheet1!$E126&lt;AIH!$W126-150,150,"wait"),0))</f>
        <v>0</v>
      </c>
      <c r="DK125" s="8">
        <f>IF(AND(DK124&gt;0,DK124&lt;&gt;"wait"),"AT",IF(AIH!$X126="AI",IF(Sheet1!$E126&lt;AIH!$W126-200,200,"wait"),0))</f>
        <v>0</v>
      </c>
      <c r="DL125" s="8">
        <f t="shared" si="43"/>
        <v>0</v>
      </c>
      <c r="DN125" s="10">
        <f>IF(AND(DN124&gt;0,DN124&lt;&gt;"wait"),"AT",IF(AIH!$AA126="AI",IF(Sheet1!$D126&gt;AIH!$Z126+50,50,"wait"),0))</f>
        <v>0</v>
      </c>
      <c r="DO125" s="10">
        <f>IF(AND(DO124&gt;0,DO124&lt;&gt;"wait"),"AT",IF(AIH!$AA126="AI",IF(Sheet1!$D126&gt;AIH!$Z126+100,100,"wait"),0))</f>
        <v>0</v>
      </c>
      <c r="DP125" s="10">
        <f>IF(AND(DP124&gt;0,DP124&lt;&gt;"wait"),"AT",IF(AIH!$AA126="AI",IF(Sheet1!$D126&gt;AIH!$Z126+150,150,"wait"),0))</f>
        <v>0</v>
      </c>
      <c r="DQ125" s="10">
        <f>IF(AND(DQ124&gt;0,DQ124&lt;&gt;"wait"),"AT",IF(AIH!$AA126="AI",IF(Sheet1!$D126&gt;AIH!$Z126+200,200,"wait"),0))</f>
        <v>0</v>
      </c>
      <c r="DR125" s="10">
        <f>IF(AND(DR124&gt;0,DR124&lt;&gt;"wait"),"AT",IF(AIH!$AA126="AI",IF(Sheet1!$E126&lt;AIH!$Z126-50,50,"wait"),0))</f>
        <v>0</v>
      </c>
      <c r="DS125" s="10">
        <f>IF(AND(DS124&gt;0,DS124&lt;&gt;"wait"),"AT",IF(AIH!$AA126="AI",IF(Sheet1!$E126&lt;AIH!$Z126-100,100,"wait"),0))</f>
        <v>0</v>
      </c>
      <c r="DT125" s="10">
        <f>IF(AND(DT124&gt;0,DT124&lt;&gt;"wait"),"AT",IF(AIH!$AA126="AI",IF(Sheet1!$E126&lt;AIH!$Z126-150,150,"wait"),0))</f>
        <v>0</v>
      </c>
      <c r="DU125" s="10">
        <f>IF(AND(DU124&gt;0,DU124&lt;&gt;"wait"),"AT",IF(AIH!$AA126="AI",IF(Sheet1!$E126&lt;AIH!$Z126-200,200,"wait"),0))</f>
        <v>0</v>
      </c>
      <c r="DV125" s="10">
        <f t="shared" si="44"/>
        <v>0</v>
      </c>
      <c r="DX125" s="10">
        <f>IF(AND(DX124&gt;0,DX124&lt;&gt;"wait"),"AT",IF(AIH!$AC126="AI",IF(Sheet1!$D126&gt;AIH!$AB126+50,50,"wait"),0))</f>
        <v>0</v>
      </c>
      <c r="DY125" s="10">
        <f>IF(AND(DY124&gt;0,DY124&lt;&gt;"wait"),"AT",IF(AIH!$AC126="AI",IF(Sheet1!$D126&gt;AIH!$AB126+100,100,"wait"),0))</f>
        <v>0</v>
      </c>
      <c r="DZ125" s="10">
        <f>IF(AND(DZ124&gt;0,DZ124&lt;&gt;"wait"),"AT",IF(AIH!$AC126="AI",IF(Sheet1!$D126&gt;AIH!$AB126+150,150,"wait"),0))</f>
        <v>0</v>
      </c>
      <c r="EA125" s="10">
        <f>IF(AND(EA124&gt;0,EA124&lt;&gt;"wait"),"AT",IF(AIH!$AC126="AI",IF(Sheet1!$D126&gt;AIH!$AB126+200,200,"wait"),0))</f>
        <v>0</v>
      </c>
      <c r="EB125" s="10">
        <f>IF(AND(EB124&gt;0,EB124&lt;&gt;"wait"),"AT",IF(AIH!$AC126="AI",IF(Sheet1!$E126&lt;AIH!$AB126-50,50,"wait"),0))</f>
        <v>0</v>
      </c>
      <c r="EC125" s="10">
        <f>IF(AND(EC124&gt;0,EC124&lt;&gt;"wait"),"AT",IF(AIH!$AC126="AI",IF(Sheet1!$E126&lt;AIH!$AB126-100,100,"wait"),0))</f>
        <v>0</v>
      </c>
      <c r="ED125" s="10">
        <f>IF(AND(ED124&gt;0,ED124&lt;&gt;"wait"),"AT",IF(AIH!$AC126="AI",IF(Sheet1!$E126&lt;AIH!$AB126-150,150,"wait"),0))</f>
        <v>0</v>
      </c>
      <c r="EE125" s="10">
        <f>IF(AND(EE124&gt;0,EE124&lt;&gt;"wait"),"AT",IF(AIH!$AC126="AI",IF(Sheet1!$E126&lt;AIH!$AB126-200,200,"wait"),0))</f>
        <v>0</v>
      </c>
      <c r="EF125" s="10">
        <f t="shared" si="45"/>
        <v>0</v>
      </c>
      <c r="EH125" s="10">
        <f>IF(AND(EH124&gt;0,EH124&lt;&gt;"wait"),"AT",IF(AIH!$AE126="AI",IF(Sheet1!$D126&gt;AIH!$AD126+50,50,"wait"),0))</f>
        <v>0</v>
      </c>
      <c r="EI125" s="10">
        <f>IF(AND(EI124&gt;0,EI124&lt;&gt;"wait"),"AT",IF(AIH!$AE126="AI",IF(Sheet1!$D126&gt;AIH!$AD126+100,100,"wait"),0))</f>
        <v>0</v>
      </c>
      <c r="EJ125" s="10">
        <f>IF(AND(EJ124&gt;0,EJ124&lt;&gt;"wait"),"AT",IF(AIH!$AE126="AI",IF(Sheet1!$D126&gt;AIH!$AD126+150,150,"wait"),0))</f>
        <v>0</v>
      </c>
      <c r="EK125" s="10">
        <f>IF(AND(EK124&gt;0,EK124&lt;&gt;"wait"),"AT",IF(AIH!$AE126="AI",IF(Sheet1!$D126&gt;AIH!$AD126+200,200,"wait"),0))</f>
        <v>0</v>
      </c>
      <c r="EL125" s="10">
        <f>IF(AND(EL124&gt;0,EL124&lt;&gt;"wait"),"AT",IF(AIH!$AE126="AI",IF(Sheet1!$E126&lt;AIH!$AD126-50,50,"wait"),0))</f>
        <v>0</v>
      </c>
      <c r="EM125" s="10">
        <f>IF(AND(EM124&gt;0,EM124&lt;&gt;"wait"),"AT",IF(AIH!$AE126="AI",IF(Sheet1!$E126&lt;AIH!$AD126-100,100,"wait"),0))</f>
        <v>0</v>
      </c>
      <c r="EN125" s="10">
        <f>IF(AND(EN124&gt;0,EN124&lt;&gt;"wait"),"AT",IF(AIH!$AE126="AI",IF(Sheet1!$E126&lt;AIH!$AD126-150,150,"wait"),0))</f>
        <v>0</v>
      </c>
      <c r="EO125" s="10">
        <f>IF(AND(EO124&gt;0,EO124&lt;&gt;"wait"),"AT",IF(AIH!$AE126="AI",IF(Sheet1!$E126&lt;AIH!$AD126-200,200,"wait"),0))</f>
        <v>0</v>
      </c>
      <c r="EP125" s="10">
        <f t="shared" si="46"/>
        <v>0</v>
      </c>
      <c r="ER125" s="10">
        <f>IF(AND(ER124&gt;0,ER124&lt;&gt;"wait"),"AT",IF(AIH!$AG126="AI",IF(Sheet1!$D126&gt;AIH!$AF126+50,50,"wait"),0))</f>
        <v>0</v>
      </c>
      <c r="ES125" s="10">
        <f>IF(AND(ES124&gt;0,ES124&lt;&gt;"wait"),"AT",IF(AIH!$AG126="AI",IF(Sheet1!$D126&gt;AIH!$AF126+100,100,"wait"),0))</f>
        <v>0</v>
      </c>
      <c r="ET125" s="10">
        <f>IF(AND(ET124&gt;0,ET124&lt;&gt;"wait"),"AT",IF(AIH!$AG126="AI",IF(Sheet1!$D126&gt;AIH!$AF126+150,150,"wait"),0))</f>
        <v>0</v>
      </c>
      <c r="EU125" s="10">
        <f>IF(AND(EU124&gt;0,EU124&lt;&gt;"wait"),"AT",IF(AIH!$AG126="AI",IF(Sheet1!$D126&gt;AIH!$AF126+200,200,"wait"),0))</f>
        <v>0</v>
      </c>
      <c r="EV125" s="10">
        <f>IF(AND(EV124&gt;0,EV124&lt;&gt;"wait"),"AT",IF(AIH!$AG126="AI",IF(Sheet1!$E126&lt;AIH!$AF126-50,50,"wait"),0))</f>
        <v>0</v>
      </c>
      <c r="EW125" s="10">
        <f>IF(AND(EW124&gt;0,EW124&lt;&gt;"wait"),"AT",IF(AIH!$AG126="AI",IF(Sheet1!$E126&lt;AIH!$AF126-100,100,"wait"),0))</f>
        <v>0</v>
      </c>
      <c r="EX125" s="10">
        <f>IF(AND(EX124&gt;0,EX124&lt;&gt;"wait"),"AT",IF(AIH!$AG126="AI",IF(Sheet1!$E126&lt;AIH!$AF126-150,150,"wait"),0))</f>
        <v>0</v>
      </c>
      <c r="EY125" s="10">
        <f>IF(AND(EY124&gt;0,EY124&lt;&gt;"wait"),"AT",IF(AIH!$AG126="AI",IF(Sheet1!$E126&lt;AIH!$AF126-200,200,"wait"),0))</f>
        <v>0</v>
      </c>
      <c r="EZ125" s="10">
        <f t="shared" si="47"/>
        <v>0</v>
      </c>
      <c r="FB125" s="10">
        <f>IF(AND(FB124&gt;0,FB124&lt;&gt;"wait"),"AT",IF(AIH!$AI126="AI",IF(Sheet1!$D126&gt;AIH!$AH126+50,50,"wait"),0))</f>
        <v>0</v>
      </c>
      <c r="FC125" s="10">
        <f>IF(AND(FC124&gt;0,FC124&lt;&gt;"wait"),"AT",IF(AIH!$AI126="AI",IF(Sheet1!$D126&gt;AIH!$AH126+100,100,"wait"),0))</f>
        <v>0</v>
      </c>
      <c r="FD125" s="10">
        <f>IF(AND(FD124&gt;0,FD124&lt;&gt;"wait"),"AT",IF(AIH!$AI126="AI",IF(Sheet1!$D126&gt;AIH!$AH126+150,150,"wait"),0))</f>
        <v>0</v>
      </c>
      <c r="FE125" s="10">
        <f>IF(AND(FE124&gt;0,FE124&lt;&gt;"wait"),"AT",IF(AIH!$AI126="AI",IF(Sheet1!$D126&gt;AIH!$AH126+200,200,"wait"),0))</f>
        <v>0</v>
      </c>
      <c r="FF125" s="10">
        <f>IF(AND(FF124&gt;0,FF124&lt;&gt;"wait"),"AT",IF(AIH!$AI126="AI",IF(Sheet1!$E126&lt;AIH!$AH126-50,50,"wait"),0))</f>
        <v>0</v>
      </c>
      <c r="FG125" s="10">
        <f>IF(AND(FG124&gt;0,FG124&lt;&gt;"wait"),"AT",IF(AIH!$AI126="AI",IF(Sheet1!$E126&lt;AIH!$AH126-100,100,"wait"),0))</f>
        <v>0</v>
      </c>
      <c r="FH125" s="10">
        <f>IF(AND(FH124&gt;0,FH124&lt;&gt;"wait"),"AT",IF(AIH!$AI126="AI",IF(Sheet1!$E126&lt;AIH!$AH126-150,150,"wait"),0))</f>
        <v>0</v>
      </c>
      <c r="FI125" s="10">
        <f>IF(AND(FI124&gt;0,FI124&lt;&gt;"wait"),"AT",IF(AIH!$AI126="AI",IF(Sheet1!$E126&lt;AIH!$AH126-200,200,"wait"),0))</f>
        <v>0</v>
      </c>
      <c r="FJ125" s="10">
        <f t="shared" si="48"/>
        <v>0</v>
      </c>
      <c r="FL125" s="10">
        <f>IF(AND(FL124&gt;0,FL124&lt;&gt;"wait"),"AT",IF(AIH!$AK126="AI",IF(Sheet1!$D126&gt;AIH!$AJ126+50,50,"wait"),0))</f>
        <v>0</v>
      </c>
      <c r="FM125" s="10">
        <f>IF(AND(FM124&gt;0,FM124&lt;&gt;"wait"),"AT",IF(AIH!$AK126="AI",IF(Sheet1!$D126&gt;AIH!$AJ126+100,100,"wait"),0))</f>
        <v>0</v>
      </c>
      <c r="FN125" s="10">
        <f>IF(AND(FN124&gt;0,FN124&lt;&gt;"wait"),"AT",IF(AIH!$AK126="AI",IF(Sheet1!$D126&gt;AIH!$AJ126+150,150,"wait"),0))</f>
        <v>0</v>
      </c>
      <c r="FO125" s="10">
        <f>IF(AND(FO124&gt;0,FO124&lt;&gt;"wait"),"AT",IF(AIH!$AK126="AI",IF(Sheet1!$D126&gt;AIH!$AJ126+200,200,"wait"),0))</f>
        <v>0</v>
      </c>
      <c r="FP125" s="10">
        <f>IF(AND(FP124&gt;0,FP124&lt;&gt;"wait"),"AT",IF(AIH!$AK126="AI",IF(Sheet1!$E126&lt;AIH!$AJ126-50,50,"wait"),0))</f>
        <v>0</v>
      </c>
      <c r="FQ125" s="10">
        <f>IF(AND(FQ124&gt;0,FQ124&lt;&gt;"wait"),"AT",IF(AIH!$AK126="AI",IF(Sheet1!$E126&lt;AIH!$AJ126-100,100,"wait"),0))</f>
        <v>0</v>
      </c>
      <c r="FR125" s="10">
        <f>IF(AND(FR124&gt;0,FR124&lt;&gt;"wait"),"AT",IF(AIH!$AK126="AI",IF(Sheet1!$E126&lt;AIH!$AJ126-150,150,"wait"),0))</f>
        <v>0</v>
      </c>
      <c r="FS125" s="10">
        <f>IF(AND(FS124&gt;0,FS124&lt;&gt;"wait"),"AT",IF(AIH!$AK126="AI",IF(Sheet1!$E126&lt;AIH!$AJ126-200,200,"wait"),0))</f>
        <v>0</v>
      </c>
      <c r="FT125" s="10">
        <f t="shared" si="49"/>
        <v>0</v>
      </c>
      <c r="FV125" s="10">
        <f>IF(AND(FV124&gt;0,FV124&lt;&gt;"wait"),"AT",IF(AIH!$AM126="AI",IF(Sheet1!$D126&gt;AIH!$AL126+50,50,"wait"),0))</f>
        <v>0</v>
      </c>
      <c r="FW125" s="10">
        <f>IF(AND(FW124&gt;0,FW124&lt;&gt;"wait"),"AT",IF(AIH!$AM126="AI",IF(Sheet1!$D126&gt;AIH!$AL126+100,100,"wait"),0))</f>
        <v>0</v>
      </c>
      <c r="FX125" s="10">
        <f>IF(AND(FX124&gt;0,FX124&lt;&gt;"wait"),"AT",IF(AIH!$AM126="AI",IF(Sheet1!$D126&gt;AIH!$AL126+150,150,"wait"),0))</f>
        <v>0</v>
      </c>
      <c r="FY125" s="10">
        <f>IF(AND(FY124&gt;0,FY124&lt;&gt;"wait"),"AT",IF(AIH!$AM126="AI",IF(Sheet1!$D126&gt;AIH!$AL126+200,200,"wait"),0))</f>
        <v>0</v>
      </c>
      <c r="FZ125" s="10">
        <f>IF(AND(FZ124&gt;0,FZ124&lt;&gt;"wait"),"AT",IF(AIH!$AM126="AI",IF(Sheet1!$E126&lt;AIH!$AL126-50,50,"wait"),0))</f>
        <v>0</v>
      </c>
      <c r="GA125" s="10">
        <f>IF(AND(GA124&gt;0,GA124&lt;&gt;"wait"),"AT",IF(AIH!$AM126="AI",IF(Sheet1!$E126&lt;AIH!$AL126-100,100,"wait"),0))</f>
        <v>0</v>
      </c>
      <c r="GB125" s="10">
        <f>IF(AND(GB124&gt;0,GB124&lt;&gt;"wait"),"AT",IF(AIH!$AM126="AI",IF(Sheet1!$E126&lt;AIH!$AL126-150,150,"wait"),0))</f>
        <v>0</v>
      </c>
      <c r="GC125" s="10">
        <f>IF(AND(GC124&gt;0,GC124&lt;&gt;"wait"),"AT",IF(AIH!$AM126="AI",IF(Sheet1!$E126&lt;AIH!$AL126-200,200,"wait"),0))</f>
        <v>0</v>
      </c>
      <c r="GD125" s="10">
        <f t="shared" si="50"/>
        <v>0</v>
      </c>
      <c r="GF125" s="10">
        <f>IF(AND(GF124&gt;0,GF124&lt;&gt;"wait"),"AT",IF(AIH!$AO126="AI",IF(Sheet1!$D126&gt;AIH!$AN126+50,50,"wait"),0))</f>
        <v>0</v>
      </c>
      <c r="GG125" s="10">
        <f>IF(AND(GG124&gt;0,GG124&lt;&gt;"wait"),"AT",IF(AIH!$AO126="AI",IF(Sheet1!$D126&gt;AIH!$AN126+100,100,"wait"),0))</f>
        <v>0</v>
      </c>
      <c r="GH125" s="10">
        <f>IF(AND(GH124&gt;0,GH124&lt;&gt;"wait"),"AT",IF(AIH!$AO126="AI",IF(Sheet1!$D126&gt;AIH!$AN126+150,150,"wait"),0))</f>
        <v>0</v>
      </c>
      <c r="GI125" s="10">
        <f>IF(AND(GI124&gt;0,GI124&lt;&gt;"wait"),"AT",IF(AIH!$AO126="AI",IF(Sheet1!$D126&gt;AIH!$AN126+200,200,"wait"),0))</f>
        <v>0</v>
      </c>
      <c r="GJ125" s="10">
        <f>IF(AND(GJ124&gt;0,GJ124&lt;&gt;"wait"),"AT",IF(AIH!$AO126="AI",IF(Sheet1!$E126&lt;AIH!$AN126-50,50,"wait"),0))</f>
        <v>0</v>
      </c>
      <c r="GK125" s="10">
        <f>IF(AND(GK124&gt;0,GK124&lt;&gt;"wait"),"AT",IF(AIH!$AO126="AI",IF(Sheet1!$E126&lt;AIH!$AN126-100,100,"wait"),0))</f>
        <v>0</v>
      </c>
      <c r="GL125" s="10">
        <f>IF(AND(GL124&gt;0,GL124&lt;&gt;"wait"),"AT",IF(AIH!$AO126="AI",IF(Sheet1!$E126&lt;AIH!$AN126-150,150,"wait"),0))</f>
        <v>0</v>
      </c>
      <c r="GM125" s="10">
        <f>IF(AND(GM124&gt;0,GM124&lt;&gt;"wait"),"AT",IF(AIH!$AO126="AI",IF(Sheet1!$E126&lt;AIH!$AN126-200,200,"wait"),0))</f>
        <v>0</v>
      </c>
      <c r="GN125" s="10">
        <f t="shared" si="51"/>
        <v>0</v>
      </c>
      <c r="GP125" s="10">
        <f>IF(AND(GP124&gt;0,GP124&lt;&gt;"wait"),"AT",IF(AIH!$AQ126="AI",IF(Sheet1!$D126&gt;AIH!$AP126+50,50,"wait"),0))</f>
        <v>0</v>
      </c>
      <c r="GQ125" s="10">
        <f>IF(AND(GQ124&gt;0,GQ124&lt;&gt;"wait"),"AT",IF(AIH!$AQ126="AI",IF(Sheet1!$D126&gt;AIH!$AP126+100,100,"wait"),0))</f>
        <v>0</v>
      </c>
      <c r="GR125" s="10">
        <f>IF(AND(GR124&gt;0,GR124&lt;&gt;"wait"),"AT",IF(AIH!$AQ126="AI",IF(Sheet1!$D126&gt;AIH!$AP126+150,150,"wait"),0))</f>
        <v>0</v>
      </c>
      <c r="GS125" s="10">
        <f>IF(AND(GS124&gt;0,GS124&lt;&gt;"wait"),"AT",IF(AIH!$AQ126="AI",IF(Sheet1!$D126&gt;AIH!$AP126+200,200,"wait"),0))</f>
        <v>0</v>
      </c>
      <c r="GT125" s="10">
        <f>IF(AND(GT124&gt;0,GT124&lt;&gt;"wait"),"AT",IF(AIH!$AQ126="AI",IF(Sheet1!$E126&lt;AIH!$AP126-50,50,"wait"),0))</f>
        <v>0</v>
      </c>
      <c r="GU125" s="10">
        <f>IF(AND(GU124&gt;0,GU124&lt;&gt;"wait"),"AT",IF(AIH!$AQ126="AI",IF(Sheet1!$E126&lt;AIH!$AP126-100,100,"wait"),0))</f>
        <v>0</v>
      </c>
      <c r="GV125" s="10">
        <f>IF(AND(GV124&gt;0,GV124&lt;&gt;"wait"),"AT",IF(AIH!$AQ126="AI",IF(Sheet1!$E126&lt;AIH!$AP126-150,150,"wait"),0))</f>
        <v>0</v>
      </c>
      <c r="GW125" s="10">
        <f>IF(AND(GW124&gt;0,GW124&lt;&gt;"wait"),"AT",IF(AIH!$AQ126="AI",IF(Sheet1!$E126&lt;AIH!$AP126-200,200,"wait"),0))</f>
        <v>0</v>
      </c>
      <c r="GX125" s="10">
        <f t="shared" si="52"/>
        <v>0</v>
      </c>
      <c r="GZ125" s="10">
        <f>IF(AND(GZ124&gt;0,GZ124&lt;&gt;"wait"),"AT",IF(AIH!$AS126="AI",IF(Sheet1!$D126&gt;AIH!$AR126+50,50,"wait"),0))</f>
        <v>0</v>
      </c>
      <c r="HA125" s="10">
        <f>IF(AND(HA124&gt;0,HA124&lt;&gt;"wait"),"AT",IF(AIH!$AS126="AI",IF(Sheet1!$D126&gt;AIH!$AR126+100,100,"wait"),0))</f>
        <v>0</v>
      </c>
      <c r="HB125" s="10">
        <f>IF(AND(HB124&gt;0,HB124&lt;&gt;"wait"),"AT",IF(AIH!$AS126="AI",IF(Sheet1!$D126&gt;AIH!$AR126+150,150,"wait"),0))</f>
        <v>0</v>
      </c>
      <c r="HC125" s="10">
        <f>IF(AND(HC124&gt;0,HC124&lt;&gt;"wait"),"AT",IF(AIH!$AS126="AI",IF(Sheet1!$D126&gt;AIH!$AR126+200,200,"wait"),0))</f>
        <v>0</v>
      </c>
      <c r="HD125" s="10">
        <f>IF(AND(HD124&gt;0,HD124&lt;&gt;"wait"),"AT",IF(AIH!$AS126="AI",IF(Sheet1!$E126&lt;AIH!$AR126-50,50,"wait"),0))</f>
        <v>0</v>
      </c>
      <c r="HE125" s="10">
        <f>IF(AND(HE124&gt;0,HE124&lt;&gt;"wait"),"AT",IF(AIH!$AS126="AI",IF(Sheet1!$E126&lt;AIH!$AR126-100,100,"wait"),0))</f>
        <v>0</v>
      </c>
      <c r="HF125" s="10">
        <f>IF(AND(HF124&gt;0,HF124&lt;&gt;"wait"),"AT",IF(AIH!$AS126="AI",IF(Sheet1!$E126&lt;AIH!$AR126-150,150,"wait"),0))</f>
        <v>0</v>
      </c>
      <c r="HG125" s="10">
        <f>IF(AND(HG124&gt;0,HG124&lt;&gt;"wait"),"AT",IF(AIH!$AS126="AI",IF(Sheet1!$E126&lt;AIH!$AR126-200,200,"wait"),0))</f>
        <v>0</v>
      </c>
      <c r="HH125" s="10">
        <f t="shared" si="53"/>
        <v>0</v>
      </c>
      <c r="HJ125" s="10">
        <f>IF(AND(HJ124&gt;0,HJ124&lt;&gt;"wait"),"AT",IF(AIH!$AU126="AI",IF(Sheet1!$D126&gt;AIH!$AT126+50,50,"wait"),0))</f>
        <v>0</v>
      </c>
      <c r="HK125" s="10">
        <f>IF(AND(HK124&gt;0,HK124&lt;&gt;"wait"),"AT",IF(AIH!$AU126="AI",IF(Sheet1!$D126&gt;AIH!$AT126+100,100,"wait"),0))</f>
        <v>0</v>
      </c>
      <c r="HL125" s="10">
        <f>IF(AND(HL124&gt;0,HL124&lt;&gt;"wait"),"AT",IF(AIH!$AU126="AI",IF(Sheet1!$D126&gt;AIH!$AT126+150,150,"wait"),0))</f>
        <v>0</v>
      </c>
      <c r="HM125" s="10">
        <f>IF(AND(HM124&gt;0,HM124&lt;&gt;"wait"),"AT",IF(AIH!$AU126="AI",IF(Sheet1!$D126&gt;AIH!$AT126+200,200,"wait"),0))</f>
        <v>0</v>
      </c>
      <c r="HN125" s="10">
        <f>IF(AND(HN124&gt;0,HN124&lt;&gt;"wait"),"AT",IF(AIH!$AU126="AI",IF(Sheet1!$E126&lt;AIH!$AT126-50,50,"wait"),0))</f>
        <v>0</v>
      </c>
      <c r="HO125" s="10">
        <f>IF(AND(HO124&gt;0,HO124&lt;&gt;"wait"),"AT",IF(AIH!$AU126="AI",IF(Sheet1!$E126&lt;AIH!$AT126-100,100,"wait"),0))</f>
        <v>0</v>
      </c>
      <c r="HP125" s="10">
        <f>IF(AND(HP124&gt;0,HP124&lt;&gt;"wait"),"AT",IF(AIH!$AU126="AI",IF(Sheet1!$E126&lt;AIH!$AT126-150,150,"wait"),0))</f>
        <v>0</v>
      </c>
      <c r="HQ125" s="10">
        <f>IF(AND(HQ124&gt;0,HQ124&lt;&gt;"wait"),"AT",IF(AIH!$AU126="AI",IF(Sheet1!$E126&lt;AIH!$AT126-200,200,"wait"),0))</f>
        <v>0</v>
      </c>
      <c r="HR125" s="10">
        <f t="shared" si="54"/>
        <v>0</v>
      </c>
      <c r="HT125" s="10">
        <f>IF(AND(HT124&gt;0,HT124&lt;&gt;"wait"),"AT",IF(AIH!$AX126="AI",IF(Sheet1!$D126&gt;AIH!$AW126+50,50,"wait"),0))</f>
        <v>0</v>
      </c>
      <c r="HU125" s="10">
        <f>IF(AND(HU124&gt;0,HU124&lt;&gt;"wait"),"AT",IF(AIH!$AX126="AI",IF(Sheet1!$D126&gt;AIH!$AW126+100,100,"wait"),0))</f>
        <v>0</v>
      </c>
      <c r="HV125" s="10">
        <f>IF(AND(HV124&gt;0,HV124&lt;&gt;"wait"),"AT",IF(AIH!$AX126="AI",IF(Sheet1!$D126&gt;AIH!$AW126+150,150,"wait"),0))</f>
        <v>0</v>
      </c>
      <c r="HW125" s="10">
        <f>IF(AND(HW124&gt;0,HW124&lt;&gt;"wait"),"AT",IF(AIH!$AX126="AI",IF(Sheet1!$D126&gt;AIH!$AW126+200,200,"wait"),0))</f>
        <v>0</v>
      </c>
      <c r="HX125" s="10">
        <f>IF(AND(HX124&gt;0,HX124&lt;&gt;"wait"),"AT",IF(AIH!$AX126="AI",IF(Sheet1!$E126&lt;AIH!$AW126-50,50,"wait"),0))</f>
        <v>0</v>
      </c>
      <c r="HY125" s="10">
        <f>IF(AND(HY124&gt;0,HY124&lt;&gt;"wait"),"AT",IF(AIH!$AX126="AI",IF(Sheet1!$E126&lt;AIH!$AW126-100,100,"wait"),0))</f>
        <v>0</v>
      </c>
      <c r="HZ125" s="10">
        <f>IF(AND(HZ124&gt;0,HZ124&lt;&gt;"wait"),"AT",IF(AIH!$AX126="AI",IF(Sheet1!$E126&lt;AIH!$AW126-150,150,"wait"),0))</f>
        <v>0</v>
      </c>
      <c r="IA125" s="10">
        <f>IF(AND(IA124&gt;0,IA124&lt;&gt;"wait"),"AT",IF(AIH!$AX126="AI",IF(Sheet1!$E126&lt;AIH!$AW126-200,200,"wait"),0))</f>
        <v>0</v>
      </c>
      <c r="IB125" s="10">
        <f t="shared" si="55"/>
        <v>0</v>
      </c>
      <c r="ID125" s="10">
        <f>IF(AND(ID124&gt;0,ID124&lt;&gt;"wait"),"AT",IF(AIH!$AZ126="AI",IF(Sheet1!$D126&gt;AIH!$AY126+50,50,"wait"),0))</f>
        <v>0</v>
      </c>
      <c r="IE125" s="10">
        <f>IF(AND(IE124&gt;0,IE124&lt;&gt;"wait"),"AT",IF(AIH!$AZ126="AI",IF(Sheet1!$D126&gt;AIH!$AY126+100,100,"wait"),0))</f>
        <v>0</v>
      </c>
      <c r="IF125" s="10">
        <f>IF(AND(IF124&gt;0,IF124&lt;&gt;"wait"),"AT",IF(AIH!$AZ126="AI",IF(Sheet1!$D126&gt;AIH!$AY126+150,150,"wait"),0))</f>
        <v>0</v>
      </c>
      <c r="IG125" s="10">
        <f>IF(AND(IG124&gt;0,IG124&lt;&gt;"wait"),"AT",IF(AIH!$AZ126="AI",IF(Sheet1!$D126&gt;AIH!$AY126+200,200,"wait"),0))</f>
        <v>0</v>
      </c>
      <c r="IH125" s="10">
        <f>IF(AND(IH124&gt;0,IH124&lt;&gt;"wait"),"AT",IF(AIH!$AZ126="AI",IF(Sheet1!$E126&lt;AIH!$AY126-50,50,"wait"),0))</f>
        <v>0</v>
      </c>
      <c r="II125" s="10">
        <f>IF(AND(II124&gt;0,II124&lt;&gt;"wait"),"AT",IF(AIH!$AZ126="AI",IF(Sheet1!$E126&lt;AIH!$AY126-100,100,"wait"),0))</f>
        <v>0</v>
      </c>
      <c r="IJ125" s="10">
        <f>IF(AND(IJ124&gt;0,IJ124&lt;&gt;"wait"),"AT",IF(AIH!$AZ126="AI",IF(Sheet1!$E126&lt;AIH!$AY126-150,150,"wait"),0))</f>
        <v>0</v>
      </c>
      <c r="IK125" s="10">
        <f>IF(AND(IK124&gt;0,IK124&lt;&gt;"wait"),"AT",IF(AIH!$AZ126="AI",IF(Sheet1!$E126&lt;AIH!$AY126-200,200,"wait"),0))</f>
        <v>0</v>
      </c>
      <c r="IL125" s="10">
        <f t="shared" si="56"/>
        <v>0</v>
      </c>
      <c r="IN125" s="10">
        <f>IF(AND(IN124&gt;0,IN124&lt;&gt;"wait"),"AT",IF(AIH!$BB126="AI",IF(Sheet1!$D126&gt;AIH!$BA126+50,50,"wait"),0))</f>
        <v>0</v>
      </c>
      <c r="IO125" s="10">
        <f>IF(AND(IO124&gt;0,IO124&lt;&gt;"wait"),"AT",IF(AIH!$BB126="AI",IF(Sheet1!$D126&gt;AIH!$BA126+100,100,"wait"),0))</f>
        <v>0</v>
      </c>
      <c r="IP125" s="10">
        <f>IF(AND(IP124&gt;0,IP124&lt;&gt;"wait"),"AT",IF(AIH!$BB126="AI",IF(Sheet1!$D126&gt;AIH!$BA126+150,150,"wait"),0))</f>
        <v>0</v>
      </c>
      <c r="IQ125" s="10">
        <f>IF(AND(IQ124&gt;0,IQ124&lt;&gt;"wait"),"AT",IF(AIH!$BB126="AI",IF(Sheet1!$D126&gt;AIH!$BA126+200,200,"wait"),0))</f>
        <v>0</v>
      </c>
      <c r="IR125" s="10">
        <f>IF(AND(IR124&gt;0,IR124&lt;&gt;"wait"),"AT",IF(AIH!$BB126="AI",IF(Sheet1!$E126&lt;AIH!$BA126-50,50,"wait"),0))</f>
        <v>0</v>
      </c>
      <c r="IS125" s="10">
        <f>IF(AND(IS124&gt;0,IS124&lt;&gt;"wait"),"AT",IF(AIH!$BB126="AI",IF(Sheet1!$E126&lt;AIH!$BA126-100,100,"wait"),0))</f>
        <v>0</v>
      </c>
      <c r="IT125" s="10">
        <f>IF(AND(IT124&gt;0,IT124&lt;&gt;"wait"),"AT",IF(AIH!$BB126="AI",IF(Sheet1!$E126&lt;AIH!$BA126-150,150,"wait"),0))</f>
        <v>0</v>
      </c>
      <c r="IU125" s="10">
        <f>IF(AND(IU124&gt;0,IU124&lt;&gt;"wait"),"AT",IF(AIH!$BB126="AI",IF(Sheet1!$E126&lt;AIH!$BA126-200,200,"wait"),0))</f>
        <v>0</v>
      </c>
      <c r="IV125" s="10">
        <f t="shared" si="57"/>
        <v>0</v>
      </c>
      <c r="IX125" s="10">
        <f>IF(AND(IX124&gt;0,IX124&lt;&gt;"wait"),"AT",IF(AIH!$BD126="AI",IF(Sheet1!$D126&gt;AIH!$BC126+50,50,"wait"),0))</f>
        <v>0</v>
      </c>
      <c r="IY125" s="10">
        <f>IF(AND(IY124&gt;0,IY124&lt;&gt;"wait"),"AT",IF(AIH!$BD126="AI",IF(Sheet1!$D126&gt;AIH!$BC126+100,100,"wait"),0))</f>
        <v>0</v>
      </c>
      <c r="IZ125" s="10">
        <f>IF(AND(IZ124&gt;0,IZ124&lt;&gt;"wait"),"AT",IF(AIH!$BD126="AI",IF(Sheet1!$D126&gt;AIH!$BC126+150,150,"wait"),0))</f>
        <v>0</v>
      </c>
      <c r="JA125" s="10">
        <f>IF(AND(JA124&gt;0,JA124&lt;&gt;"wait"),"AT",IF(AIH!$BD126="AI",IF(Sheet1!$D126&gt;AIH!$BC126+200,200,"wait"),0))</f>
        <v>0</v>
      </c>
      <c r="JB125" s="10">
        <f>IF(AND(JB124&gt;0,JB124&lt;&gt;"wait"),"AT",IF(AIH!$BD126="AI",IF(Sheet1!$E126&lt;AIH!$BC126-50,50,"wait"),0))</f>
        <v>0</v>
      </c>
      <c r="JC125" s="10">
        <f>IF(AND(JC124&gt;0,JC124&lt;&gt;"wait"),"AT",IF(AIH!$BD126="AI",IF(Sheet1!$E126&lt;AIH!$BC126-100,100,"wait"),0))</f>
        <v>0</v>
      </c>
      <c r="JD125" s="10">
        <f>IF(AND(JD124&gt;0,JD124&lt;&gt;"wait"),"AT",IF(AIH!$BD126="AI",IF(Sheet1!$E126&lt;AIH!$BC126-150,150,"wait"),0))</f>
        <v>0</v>
      </c>
      <c r="JE125" s="10">
        <f>IF(AND(JE124&gt;0,JE124&lt;&gt;"wait"),"AT",IF(AIH!$BD126="AI",IF(Sheet1!$E126&lt;AIH!$BC126-200,200,"wait"),0))</f>
        <v>0</v>
      </c>
      <c r="JF125" s="10">
        <f t="shared" si="58"/>
        <v>0</v>
      </c>
      <c r="JH125" s="10">
        <f>IF(AND(JH124&gt;0,JH124&lt;&gt;"wait"),"AT",IF(AIH!$BF126="AI",IF(Sheet1!$D126&gt;AIH!$BE126+50,50,"wait"),0))</f>
        <v>0</v>
      </c>
      <c r="JI125" s="10">
        <f>IF(AND(JI124&gt;0,JI124&lt;&gt;"wait"),"AT",IF(AIH!$BF126="AI",IF(Sheet1!$D126&gt;AIH!$BE126+100,100,"wait"),0))</f>
        <v>0</v>
      </c>
      <c r="JJ125" s="10">
        <f>IF(AND(JJ124&gt;0,JJ124&lt;&gt;"wait"),"AT",IF(AIH!$BF126="AI",IF(Sheet1!$D126&gt;AIH!$BE126+150,150,"wait"),0))</f>
        <v>0</v>
      </c>
      <c r="JK125" s="10">
        <f>IF(AND(JK124&gt;0,JK124&lt;&gt;"wait"),"AT",IF(AIH!$BF126="AI",IF(Sheet1!$D126&gt;AIH!$BE126+200,200,"wait"),0))</f>
        <v>0</v>
      </c>
      <c r="JL125" s="10">
        <f>IF(AND(JL124&gt;0,JL124&lt;&gt;"wait"),"AT",IF(AIH!$BF126="AI",IF(Sheet1!$E126&lt;AIH!$BE126-50,50,"wait"),0))</f>
        <v>0</v>
      </c>
      <c r="JM125" s="10">
        <f>IF(AND(JM124&gt;0,JM124&lt;&gt;"wait"),"AT",IF(AIH!$BF126="AI",IF(Sheet1!$E126&lt;AIH!$BE126-100,100,"wait"),0))</f>
        <v>0</v>
      </c>
      <c r="JN125" s="10">
        <f>IF(AND(JN124&gt;0,JN124&lt;&gt;"wait"),"AT",IF(AIH!$BF126="AI",IF(Sheet1!$E126&lt;AIH!$BE126-150,150,"wait"),0))</f>
        <v>0</v>
      </c>
      <c r="JO125" s="10">
        <f>IF(AND(JO124&gt;0,JO124&lt;&gt;"wait"),"AT",IF(AIH!$BF126="AI",IF(Sheet1!$E126&lt;AIH!$BE126-200,200,"wait"),0))</f>
        <v>0</v>
      </c>
      <c r="JP125" s="10">
        <f t="shared" si="59"/>
        <v>0</v>
      </c>
      <c r="JR125" s="10">
        <f>IF(AND(JR124&gt;0,JR124&lt;&gt;"wait"),"AT",IF(AIH!$BH126="AI",IF(Sheet1!$D126&gt;AIH!$BG126+50,50,"wait"),0))</f>
        <v>0</v>
      </c>
      <c r="JS125" s="10">
        <f>IF(AND(JS124&gt;0,JS124&lt;&gt;"wait"),"AT",IF(AIH!$BH126="AI",IF(Sheet1!$D126&gt;AIH!$BG126+100,100,"wait"),0))</f>
        <v>0</v>
      </c>
      <c r="JT125" s="10">
        <f>IF(AND(JT124&gt;0,JT124&lt;&gt;"wait"),"AT",IF(AIH!$BH126="AI",IF(Sheet1!$D126&gt;AIH!$BG126+150,150,"wait"),0))</f>
        <v>0</v>
      </c>
      <c r="JU125" s="10">
        <f>IF(AND(JU124&gt;0,JU124&lt;&gt;"wait"),"AT",IF(AIH!$BH126="AI",IF(Sheet1!$D126&gt;AIH!$BG126+200,200,"wait"),0))</f>
        <v>0</v>
      </c>
      <c r="JV125" s="10">
        <f>IF(AND(JV124&gt;0,JV124&lt;&gt;"wait"),"AT",IF(AIH!$BH126="AI",IF(Sheet1!$E126&lt;AIH!$BG126-50,50,"wait"),0))</f>
        <v>0</v>
      </c>
      <c r="JW125" s="10">
        <f>IF(AND(JW124&gt;0,JW124&lt;&gt;"wait"),"AT",IF(AIH!$BH126="AI",IF(Sheet1!$E126&lt;AIH!$BG126-100,100,"wait"),0))</f>
        <v>0</v>
      </c>
      <c r="JX125" s="10">
        <f>IF(AND(JX124&gt;0,JX124&lt;&gt;"wait"),"AT",IF(AIH!$BH126="AI",IF(Sheet1!$E126&lt;AIH!$BG126-150,150,"wait"),0))</f>
        <v>0</v>
      </c>
      <c r="JY125" s="10">
        <f>IF(AND(JY124&gt;0,JY124&lt;&gt;"wait"),"AT",IF(AIH!$BH126="AI",IF(Sheet1!$E126&lt;AIH!$BG126-200,200,"wait"),0))</f>
        <v>0</v>
      </c>
      <c r="JZ125" s="10">
        <f t="shared" si="60"/>
        <v>0</v>
      </c>
      <c r="KB125" s="10">
        <f>IF(AND(KB124&gt;0,KB124&lt;&gt;"wait"),"AT",IF(AIH!$BJ126="AI",IF(Sheet1!$D126&gt;AIH!$BI126+50,50,"wait"),0))</f>
        <v>0</v>
      </c>
      <c r="KC125" s="10">
        <f>IF(AND(KC124&gt;0,KC124&lt;&gt;"wait"),"AT",IF(AIH!$BJ126="AI",IF(Sheet1!$D126&gt;AIH!$BI126+100,100,"wait"),0))</f>
        <v>0</v>
      </c>
      <c r="KD125" s="10">
        <f>IF(AND(KD124&gt;0,KD124&lt;&gt;"wait"),"AT",IF(AIH!$BJ126="AI",IF(Sheet1!$D126&gt;AIH!$BI126+150,150,"wait"),0))</f>
        <v>0</v>
      </c>
      <c r="KE125" s="10">
        <f>IF(AND(KE124&gt;0,KE124&lt;&gt;"wait"),"AT",IF(AIH!$BJ126="AI",IF(Sheet1!$D126&gt;AIH!$BI126+200,200,"wait"),0))</f>
        <v>0</v>
      </c>
      <c r="KF125" s="10">
        <f>IF(AND(KF124&gt;0,KF124&lt;&gt;"wait"),"AT",IF(AIH!$BJ126="AI",IF(Sheet1!$E126&lt;AIH!$BI126-50,50,"wait"),0))</f>
        <v>0</v>
      </c>
      <c r="KG125" s="10">
        <f>IF(AND(KG124&gt;0,KG124&lt;&gt;"wait"),"AT",IF(AIH!$BJ126="AI",IF(Sheet1!$E126&lt;AIH!$BI126-100,100,"wait"),0))</f>
        <v>0</v>
      </c>
      <c r="KH125" s="10">
        <f>IF(AND(KH124&gt;0,KH124&lt;&gt;"wait"),"AT",IF(AIH!$BJ126="AI",IF(Sheet1!$E126&lt;AIH!$BI126-150,150,"wait"),0))</f>
        <v>0</v>
      </c>
      <c r="KI125" s="10">
        <f>IF(AND(KI124&gt;0,KI124&lt;&gt;"wait"),"AT",IF(AIH!$BJ126="AI",IF(Sheet1!$E126&lt;AIH!$BI126-200,200,"wait"),0))</f>
        <v>0</v>
      </c>
      <c r="KJ125" s="10">
        <f t="shared" si="61"/>
        <v>0</v>
      </c>
      <c r="KL125" s="10">
        <f>IF(AND(KL124&gt;0,KL124&lt;&gt;"wait"),"AT",IF(AIH!$BL126="AI",IF(Sheet1!$D126&gt;AIH!$BK126+50,50,"wait"),0))</f>
        <v>0</v>
      </c>
      <c r="KM125" s="10">
        <f>IF(AND(KM124&gt;0,KM124&lt;&gt;"wait"),"AT",IF(AIH!$BL126="AI",IF(Sheet1!$D126&gt;AIH!$BK126+100,100,"wait"),0))</f>
        <v>0</v>
      </c>
      <c r="KN125" s="10">
        <f>IF(AND(KN124&gt;0,KN124&lt;&gt;"wait"),"AT",IF(AIH!$BL126="AI",IF(Sheet1!$D126&gt;AIH!$BK126+150,150,"wait"),0))</f>
        <v>0</v>
      </c>
      <c r="KO125" s="10">
        <f>IF(AND(KO124&gt;0,KO124&lt;&gt;"wait"),"AT",IF(AIH!$BL126="AI",IF(Sheet1!$D126&gt;AIH!$BK126+200,200,"wait"),0))</f>
        <v>0</v>
      </c>
      <c r="KP125" s="10">
        <f>IF(AND(KP124&gt;0,KP124&lt;&gt;"wait"),"AT",IF(AIH!$BL126="AI",IF(Sheet1!$E126&lt;AIH!$BK126-50,50,"wait"),0))</f>
        <v>0</v>
      </c>
      <c r="KQ125" s="10">
        <f>IF(AND(KQ124&gt;0,KQ124&lt;&gt;"wait"),"AT",IF(AIH!$BL126="AI",IF(Sheet1!$E126&lt;AIH!$BK126-100,100,"wait"),0))</f>
        <v>0</v>
      </c>
      <c r="KR125" s="10">
        <f>IF(AND(KR124&gt;0,KR124&lt;&gt;"wait"),"AT",IF(AIH!$BL126="AI",IF(Sheet1!$E126&lt;AIH!$BK126-150,150,"wait"),0))</f>
        <v>0</v>
      </c>
      <c r="KS125" s="10">
        <f>IF(AND(KS124&gt;0,KS124&lt;&gt;"wait"),"AT",IF(AIH!$BL126="AI",IF(Sheet1!$E126&lt;AIH!$BK126-200,200,"wait"),0))</f>
        <v>0</v>
      </c>
      <c r="KT125" s="10">
        <f t="shared" si="62"/>
        <v>0</v>
      </c>
      <c r="KV125" s="10">
        <f>IF(AND(KV124&gt;0,KV124&lt;&gt;"wait"),"AT",IF(AIH!$BN126="AI",IF(Sheet1!$D126&gt;AIH!$BM126+50,50,"wait"),0))</f>
        <v>0</v>
      </c>
      <c r="KW125" s="10">
        <f>IF(AND(KW124&gt;0,KW124&lt;&gt;"wait"),"AT",IF(AIH!$BN126="AI",IF(Sheet1!$D126&gt;AIH!$BM126+100,100,"wait"),0))</f>
        <v>0</v>
      </c>
      <c r="KX125" s="10">
        <f>IF(AND(KX124&gt;0,KX124&lt;&gt;"wait"),"AT",IF(AIH!$BN126="AI",IF(Sheet1!$D126&gt;AIH!$BM126+150,150,"wait"),0))</f>
        <v>0</v>
      </c>
      <c r="KY125" s="10">
        <f>IF(AND(KY124&gt;0,KY124&lt;&gt;"wait"),"AT",IF(AIH!$BN126="AI",IF(Sheet1!$D126&gt;AIH!$BM126+200,200,"wait"),0))</f>
        <v>0</v>
      </c>
      <c r="KZ125" s="10">
        <f>IF(AND(KZ124&gt;0,KZ124&lt;&gt;"wait"),"AT",IF(AIH!$BN126="AI",IF(Sheet1!$E126&lt;AIH!$BM126-50,50,"wait"),0))</f>
        <v>0</v>
      </c>
      <c r="LA125" s="10">
        <f>IF(AND(LA124&gt;0,LA124&lt;&gt;"wait"),"AT",IF(AIH!$BN126="AI",IF(Sheet1!$E126&lt;AIH!$BM126-100,100,"wait"),0))</f>
        <v>0</v>
      </c>
      <c r="LB125" s="10">
        <f>IF(AND(LB124&gt;0,LB124&lt;&gt;"wait"),"AT",IF(AIH!$BN126="AI",IF(Sheet1!$E126&lt;AIH!$BM126-150,150,"wait"),0))</f>
        <v>0</v>
      </c>
      <c r="LC125" s="10">
        <f>IF(AND(LC124&gt;0,LC124&lt;&gt;"wait"),"AT",IF(AIH!$BN126="AI",IF(Sheet1!$E126&lt;AIH!$BM126-200,200,"wait"),0))</f>
        <v>0</v>
      </c>
      <c r="LD125" s="10">
        <f t="shared" si="63"/>
        <v>0</v>
      </c>
      <c r="LF125" s="10">
        <f>IF(AND(LF124&gt;0,LF124&lt;&gt;"wait"),"AT",IF(AIH!$BP126="AI",IF(Sheet1!$D126&gt;AIH!$BO126+50,50,"wait"),0))</f>
        <v>0</v>
      </c>
      <c r="LG125" s="10">
        <f>IF(AND(LG124&gt;0,LG124&lt;&gt;"wait"),"AT",IF(AIH!$BP126="AI",IF(Sheet1!$D126&gt;AIH!$BO126+100,100,"wait"),0))</f>
        <v>0</v>
      </c>
      <c r="LH125" s="10">
        <f>IF(AND(LH124&gt;0,LH124&lt;&gt;"wait"),"AT",IF(AIH!$BP126="AI",IF(Sheet1!$D126&gt;AIH!$BO126+150,150,"wait"),0))</f>
        <v>0</v>
      </c>
      <c r="LI125" s="10">
        <f>IF(AND(LI124&gt;0,LI124&lt;&gt;"wait"),"AT",IF(AIH!$BP126="AI",IF(Sheet1!$D126&gt;AIH!$BO126+200,200,"wait"),0))</f>
        <v>0</v>
      </c>
      <c r="LJ125" s="10">
        <f>IF(AND(LJ124&gt;0,LJ124&lt;&gt;"wait"),"AT",IF(AIH!$BP126="AI",IF(Sheet1!$E126&lt;AIH!$BO126-50,50,"wait"),0))</f>
        <v>0</v>
      </c>
      <c r="LK125" s="10">
        <f>IF(AND(LK124&gt;0,LK124&lt;&gt;"wait"),"AT",IF(AIH!$BP126="AI",IF(Sheet1!$E126&lt;AIH!$BO126-100,100,"wait"),0))</f>
        <v>0</v>
      </c>
      <c r="LL125" s="10">
        <f>IF(AND(LL124&gt;0,LL124&lt;&gt;"wait"),"AT",IF(AIH!$BP126="AI",IF(Sheet1!$E126&lt;AIH!$BO126-150,150,"wait"),0))</f>
        <v>0</v>
      </c>
      <c r="LM125" s="10">
        <f>IF(AND(LM124&gt;0,LM124&lt;&gt;"wait"),"AT",IF(AIH!$BP126="AI",IF(Sheet1!$E126&lt;AIH!$BO126-200,200,"wait"),0))</f>
        <v>0</v>
      </c>
      <c r="LN125" s="10">
        <f t="shared" si="64"/>
        <v>0</v>
      </c>
      <c r="LP125" s="10">
        <f>IF(AND(LP124&gt;0,LP124&lt;&gt;"wait"),"AT",IF(AIH!$BR126="AI",IF(Sheet1!$D126&gt;AIH!$BQ126+50,50,"wait"),0))</f>
        <v>0</v>
      </c>
      <c r="LQ125" s="10">
        <f>IF(AND(LQ124&gt;0,LQ124&lt;&gt;"wait"),"AT",IF(AIH!$BR126="AI",IF(Sheet1!$D126&gt;AIH!$BQ126+100,100,"wait"),0))</f>
        <v>0</v>
      </c>
      <c r="LR125" s="10">
        <f>IF(AND(LR124&gt;0,LR124&lt;&gt;"wait"),"AT",IF(AIH!$BR126="AI",IF(Sheet1!$D126&gt;AIH!$BQ126+150,150,"wait"),0))</f>
        <v>0</v>
      </c>
      <c r="LS125" s="10">
        <f>IF(AND(LS124&gt;0,LS124&lt;&gt;"wait"),"AT",IF(AIH!$BR126="AI",IF(Sheet1!$D126&gt;AIH!$BQ126+200,200,"wait"),0))</f>
        <v>0</v>
      </c>
      <c r="LT125" s="10">
        <f>IF(AND(LT124&gt;0,LT124&lt;&gt;"wait"),"AT",IF(AIH!$BR126="AI",IF(Sheet1!$E126&lt;AIH!$BQ126-50,50,"wait"),0))</f>
        <v>0</v>
      </c>
      <c r="LU125" s="10">
        <f>IF(AND(LU124&gt;0,LU124&lt;&gt;"wait"),"AT",IF(AIH!$BR126="AI",IF(Sheet1!$E126&lt;AIH!$BQ126-100,100,"wait"),0))</f>
        <v>0</v>
      </c>
      <c r="LV125" s="10">
        <f>IF(AND(LV124&gt;0,LV124&lt;&gt;"wait"),"AT",IF(AIH!$BR126="AI",IF(Sheet1!$E126&lt;AIH!$BQ126-150,150,"wait"),0))</f>
        <v>0</v>
      </c>
      <c r="LW125" s="10">
        <f>IF(AND(LW124&gt;0,LW124&lt;&gt;"wait"),"AT",IF(AIH!$BR126="AI",IF(Sheet1!$E126&lt;AIH!$BQ126-200,200,"wait"),0))</f>
        <v>0</v>
      </c>
      <c r="LX125" s="10">
        <f t="shared" si="65"/>
        <v>0</v>
      </c>
    </row>
    <row r="126" spans="1:336" x14ac:dyDescent="0.3">
      <c r="A126" t="str">
        <f>Sheet1!B126</f>
        <v>03/01 11:19</v>
      </c>
      <c r="B126">
        <f>Sheet1!D126</f>
        <v>29150</v>
      </c>
      <c r="C126">
        <f>Sheet1!E126</f>
        <v>29132</v>
      </c>
      <c r="E126">
        <f>MAX($B126:$B$162)</f>
        <v>29241</v>
      </c>
      <c r="F126">
        <f>MIN($C126:$C$162)</f>
        <v>29132</v>
      </c>
      <c r="H126" s="8">
        <f>IF(AND(H125&gt;0,H125&lt;&gt;"wait"),"AT",IF(AIH!$D127="AI",IF(Sheet1!$D127&gt;AIH!$C127+50,50,"wait"),0))</f>
        <v>0</v>
      </c>
      <c r="I126" s="8">
        <f>IF(AND(I125&gt;0,I125&lt;&gt;"wait"),"AT",IF(AIH!$D127="AI",IF(Sheet1!$D127&gt;AIH!$C127+100,100,"wait"),0))</f>
        <v>0</v>
      </c>
      <c r="J126" s="8">
        <f>IF(AND(J125&gt;0,J125&lt;&gt;"wait"),"AT",IF(AIH!$D127="AI",IF(Sheet1!$D127&gt;AIH!$C127+150,150,"wait"),0))</f>
        <v>0</v>
      </c>
      <c r="K126" s="8">
        <f>IF(AND(K125&gt;0,K125&lt;&gt;"wait"),"AT",IF(AIH!$D127="AI",IF(Sheet1!$D127&gt;AIH!$C127+200,200,"wait"),0))</f>
        <v>0</v>
      </c>
      <c r="L126" s="8">
        <f>IF(AND(L125&gt;0,L125&lt;&gt;"wait"),"AT",IF(AIH!$D127="AI",IF(Sheet1!$E127&lt;AIH!$C127-50,50,"wait"),0))</f>
        <v>0</v>
      </c>
      <c r="M126" s="8">
        <f>IF(AND(M125&gt;0,M125&lt;&gt;"wait"),"AT",IF(AIH!$D127="AI",IF(Sheet1!$E127&lt;AIH!$C127-100,100,"wait"),0))</f>
        <v>0</v>
      </c>
      <c r="N126" s="8">
        <f>IF(AND(N125&gt;0,N125&lt;&gt;"wait"),"AT",IF(AIH!$D127="AI",IF(Sheet1!$E127&lt;AIH!$C127-150,150,"wait"),0))</f>
        <v>0</v>
      </c>
      <c r="O126" s="8">
        <f>IF(AND(O125&gt;0,O125&lt;&gt;"wait"),"AT",IF(AIH!$D127="AI",IF(Sheet1!$E127&lt;AIH!$C127-200,200,"wait"),0))</f>
        <v>0</v>
      </c>
      <c r="P126" s="8">
        <f t="shared" si="33"/>
        <v>0</v>
      </c>
      <c r="R126" s="8">
        <f>IF(AND(R125&gt;0,R125&lt;&gt;"wait"),"AT",IF(AIH!$F127="AI",IF(Sheet1!$D127&gt;AIH!$E127+50,50,"wait"),0))</f>
        <v>0</v>
      </c>
      <c r="S126" s="8">
        <f>IF(AND(S125&gt;0,S125&lt;&gt;"wait"),"AT",IF(AIH!$F127="AI",IF(Sheet1!$D127&gt;AIH!$E127+100,100,"wait"),0))</f>
        <v>0</v>
      </c>
      <c r="T126" s="8">
        <f>IF(AND(T125&gt;0,T125&lt;&gt;"wait"),"AT",IF(AIH!$F127="AI",IF(Sheet1!$D127&gt;AIH!$E127+150,150,"wait"),0))</f>
        <v>0</v>
      </c>
      <c r="U126" s="8">
        <f>IF(AND(U125&gt;0,U125&lt;&gt;"wait"),"AT",IF(AIH!$F127="AI",IF(Sheet1!$D127&gt;AIH!$E127+200,200,"wait"),0))</f>
        <v>0</v>
      </c>
      <c r="V126" s="8">
        <f>IF(AND(V125&gt;0,V125&lt;&gt;"wait"),"AT",IF(AIH!$F127="AI",IF(Sheet1!$E127&lt;AIH!$E127-50,50,"wait"),0))</f>
        <v>0</v>
      </c>
      <c r="W126" s="8">
        <f>IF(AND(W125&gt;0,W125&lt;&gt;"wait"),"AT",IF(AIH!$F127="AI",IF(Sheet1!$E127&lt;AIH!$E127-100,100,"wait"),0))</f>
        <v>0</v>
      </c>
      <c r="X126" s="8">
        <f>IF(AND(X125&gt;0,X125&lt;&gt;"wait"),"AT",IF(AIH!$F127="AI",IF(Sheet1!$E127&lt;AIH!$E127-150,150,"wait"),0))</f>
        <v>0</v>
      </c>
      <c r="Y126" s="8">
        <f>IF(AND(Y125&gt;0,Y125&lt;&gt;"wait"),"AT",IF(AIH!$F127="AI",IF(Sheet1!$E127&lt;AIH!$E127-200,200,"wait"),0))</f>
        <v>0</v>
      </c>
      <c r="Z126" s="8">
        <f t="shared" si="34"/>
        <v>0</v>
      </c>
      <c r="AB126" s="8">
        <f>IF(AND(AB125&gt;0,AB125&lt;&gt;"wait"),"AT",IF(AIH!$H127="AI",IF(Sheet1!$D127&gt;AIH!$G127+50,50,"wait"),0))</f>
        <v>0</v>
      </c>
      <c r="AC126" s="8">
        <f>IF(AND(AC125&gt;0,AC125&lt;&gt;"wait"),"AT",IF(AIH!$H127="AI",IF(Sheet1!$D127&gt;AIH!$G127+100,100,"wait"),0))</f>
        <v>0</v>
      </c>
      <c r="AD126" s="8">
        <f>IF(AND(AD125&gt;0,AD125&lt;&gt;"wait"),"AT",IF(AIH!$H127="AI",IF(Sheet1!$D127&gt;AIH!$G127+150,150,"wait"),0))</f>
        <v>0</v>
      </c>
      <c r="AE126" s="8">
        <f>IF(AND(AE125&gt;0,AE125&lt;&gt;"wait"),"AT",IF(AIH!$H127="AI",IF(Sheet1!$D127&gt;AIH!$G127+200,200,"wait"),0))</f>
        <v>0</v>
      </c>
      <c r="AF126" s="8">
        <f>IF(AND(AF125&gt;0,AF125&lt;&gt;"wait"),"AT",IF(AIH!$H127="AI",IF(Sheet1!$E127&lt;AIH!$G127-50,50,"wait"),0))</f>
        <v>0</v>
      </c>
      <c r="AG126" s="8">
        <f>IF(AND(AG125&gt;0,AG125&lt;&gt;"wait"),"AT",IF(AIH!$H127="AI",IF(Sheet1!$E127&lt;AIH!$G127-100,100,"wait"),0))</f>
        <v>0</v>
      </c>
      <c r="AH126" s="8">
        <f>IF(AND(AH125&gt;0,AH125&lt;&gt;"wait"),"AT",IF(AIH!$H127="AI",IF(Sheet1!$E127&lt;AIH!$G127-150,150,"wait"),0))</f>
        <v>0</v>
      </c>
      <c r="AI126" s="8">
        <f>IF(AND(AI125&gt;0,AI125&lt;&gt;"wait"),"AT",IF(AIH!$H127="AI",IF(Sheet1!$E127&lt;AIH!$G127-200,200,"wait"),0))</f>
        <v>0</v>
      </c>
      <c r="AJ126" s="8">
        <f t="shared" si="35"/>
        <v>0</v>
      </c>
      <c r="AL126" s="8">
        <f>IF(AND(AL125&gt;0,AL125&lt;&gt;"wait"),"AT",IF(AIH!$J127="AI",IF(Sheet1!$D127&gt;AIH!$I127+50,50,"wait"),0))</f>
        <v>0</v>
      </c>
      <c r="AM126" s="8">
        <f>IF(AND(AM125&gt;0,AM125&lt;&gt;"wait"),"AT",IF(AIH!$J127="AI",IF(Sheet1!$D127&gt;AIH!$I127+100,100,"wait"),0))</f>
        <v>0</v>
      </c>
      <c r="AN126" s="8">
        <f>IF(AND(AN125&gt;0,AN125&lt;&gt;"wait"),"AT",IF(AIH!$J127="AI",IF(Sheet1!$D127&gt;AIH!$I127+150,150,"wait"),0))</f>
        <v>0</v>
      </c>
      <c r="AO126" s="8">
        <f>IF(AND(AO125&gt;0,AO125&lt;&gt;"wait"),"AT",IF(AIH!$J127="AI",IF(Sheet1!$D127&gt;AIH!$I127+200,200,"wait"),0))</f>
        <v>0</v>
      </c>
      <c r="AP126" s="8">
        <f>IF(AND(AP125&gt;0,AP125&lt;&gt;"wait"),"AT",IF(AIH!$J127="AI",IF(Sheet1!$E127&lt;AIH!$I127-50,50,"wait"),0))</f>
        <v>0</v>
      </c>
      <c r="AQ126" s="8">
        <f>IF(AND(AQ125&gt;0,AQ125&lt;&gt;"wait"),"AT",IF(AIH!$J127="AI",IF(Sheet1!$E127&lt;AIH!$I127-100,100,"wait"),0))</f>
        <v>0</v>
      </c>
      <c r="AR126" s="8">
        <f>IF(AND(AR125&gt;0,AR125&lt;&gt;"wait"),"AT",IF(AIH!$J127="AI",IF(Sheet1!$E127&lt;AIH!$I127-150,150,"wait"),0))</f>
        <v>0</v>
      </c>
      <c r="AS126" s="8">
        <f>IF(AND(AS125&gt;0,AS125&lt;&gt;"wait"),"AT",IF(AIH!$J127="AI",IF(Sheet1!$E127&lt;AIH!$I127-200,200,"wait"),0))</f>
        <v>0</v>
      </c>
      <c r="AT126" s="8">
        <f t="shared" si="36"/>
        <v>0</v>
      </c>
      <c r="AU126" s="8"/>
      <c r="AV126" s="8">
        <f>IF(AND(AV125&gt;0,AV125&lt;&gt;"wait"),"AT",IF(AIH!$L127="AI",IF(Sheet1!$D127&gt;AIH!$K127+50,50,"wait"),0))</f>
        <v>0</v>
      </c>
      <c r="AW126" s="8">
        <f>IF(AND(AW125&gt;0,AW125&lt;&gt;"wait"),"AT",IF(AIH!$L127="AI",IF(Sheet1!$D127&gt;AIH!$K127+100,100,"wait"),0))</f>
        <v>0</v>
      </c>
      <c r="AX126" s="8">
        <f>IF(AND(AX125&gt;0,AX125&lt;&gt;"wait"),"AT",IF(AIH!$L127="AI",IF(Sheet1!$D127&gt;AIH!$K127+150,150,"wait"),0))</f>
        <v>0</v>
      </c>
      <c r="AY126" s="8">
        <f>IF(AND(AY125&gt;0,AY125&lt;&gt;"wait"),"AT",IF(AIH!$L127="AI",IF(Sheet1!$D127&gt;AIH!$K127+200,200,"wait"),0))</f>
        <v>0</v>
      </c>
      <c r="AZ126" s="8">
        <f>IF(AND(AZ125&gt;0,AZ125&lt;&gt;"wait"),"AT",IF(AIH!$L127="AI",IF(Sheet1!$E127&lt;AIH!$K127-50,50,"wait"),0))</f>
        <v>0</v>
      </c>
      <c r="BA126" s="8">
        <f>IF(AND(BA125&gt;0,BA125&lt;&gt;"wait"),"AT",IF(AIH!$L127="AI",IF(Sheet1!$E127&lt;AIH!$K127-100,100,"wait"),0))</f>
        <v>0</v>
      </c>
      <c r="BB126" s="8">
        <f>IF(AND(BB125&gt;0,BB125&lt;&gt;"wait"),"AT",IF(AIH!$L127="AI",IF(Sheet1!$E127&lt;AIH!$K127-150,150,"wait"),0))</f>
        <v>0</v>
      </c>
      <c r="BC126" s="8">
        <f>IF(AND(BC125&gt;0,BC125&lt;&gt;"wait"),"AT",IF(AIH!$L127="AI",IF(Sheet1!$E127&lt;AIH!$K127-200,200,"wait"),0))</f>
        <v>0</v>
      </c>
      <c r="BD126" s="8">
        <f t="shared" si="37"/>
        <v>0</v>
      </c>
      <c r="BE126" s="8"/>
      <c r="BF126" s="8">
        <f>IF(AND(BF125&gt;0,BF125&lt;&gt;"wait"),"AT",IF(AIH!$N127="AI",IF(Sheet1!$D127&gt;AIH!$M127+50,50,"wait"),0))</f>
        <v>0</v>
      </c>
      <c r="BG126" s="8">
        <f>IF(AND(BG125&gt;0,BG125&lt;&gt;"wait"),"AT",IF(AIH!$N127="AI",IF(Sheet1!$D127&gt;AIH!$M127+100,100,"wait"),0))</f>
        <v>0</v>
      </c>
      <c r="BH126" s="8">
        <f>IF(AND(BH125&gt;0,BH125&lt;&gt;"wait"),"AT",IF(AIH!$N127="AI",IF(Sheet1!$D127&gt;AIH!$M127+150,150,"wait"),0))</f>
        <v>0</v>
      </c>
      <c r="BI126" s="8">
        <f>IF(AND(BI125&gt;0,BI125&lt;&gt;"wait"),"AT",IF(AIH!$N127="AI",IF(Sheet1!$D127&gt;AIH!$M127+200,200,"wait"),0))</f>
        <v>0</v>
      </c>
      <c r="BJ126" s="8">
        <f>IF(AND(BJ125&gt;0,BJ125&lt;&gt;"wait"),"AT",IF(AIH!$N127="AI",IF(Sheet1!$E127&lt;AIH!$M127-50,50,"wait"),0))</f>
        <v>0</v>
      </c>
      <c r="BK126" s="8">
        <f>IF(AND(BK125&gt;0,BK125&lt;&gt;"wait"),"AT",IF(AIH!$N127="AI",IF(Sheet1!$E127&lt;AIH!$M127-100,100,"wait"),0))</f>
        <v>0</v>
      </c>
      <c r="BL126" s="8">
        <f>IF(AND(BL125&gt;0,BL125&lt;&gt;"wait"),"AT",IF(AIH!$N127="AI",IF(Sheet1!$E127&lt;AIH!$M127-150,150,"wait"),0))</f>
        <v>0</v>
      </c>
      <c r="BM126" s="8">
        <f>IF(AND(BM125&gt;0,BM125&lt;&gt;"wait"),"AT",IF(AIH!$N127="AI",IF(Sheet1!$E127&lt;AIH!$M127-200,200,"wait"),0))</f>
        <v>0</v>
      </c>
      <c r="BN126" s="8">
        <f t="shared" si="38"/>
        <v>0</v>
      </c>
      <c r="BO126" s="8"/>
      <c r="BP126" s="8">
        <f>IF(AND(BP125&gt;0,BP125&lt;&gt;"wait"),"AT",IF(AIH!$P127="AI",IF(Sheet1!$D127&gt;AIH!$O127+50,50,"wait"),0))</f>
        <v>0</v>
      </c>
      <c r="BQ126" s="8">
        <f>IF(AND(BQ125&gt;0,BQ125&lt;&gt;"wait"),"AT",IF(AIH!$P127="AI",IF(Sheet1!$D127&gt;AIH!$O127+100,100,"wait"),0))</f>
        <v>0</v>
      </c>
      <c r="BR126" s="8">
        <f>IF(AND(BR125&gt;0,BR125&lt;&gt;"wait"),"AT",IF(AIH!$P127="AI",IF(Sheet1!$D127&gt;AIH!$O127+150,150,"wait"),0))</f>
        <v>0</v>
      </c>
      <c r="BS126" s="8">
        <f>IF(AND(BS125&gt;0,BS125&lt;&gt;"wait"),"AT",IF(AIH!$P127="AI",IF(Sheet1!$D127&gt;AIH!$O127+200,200,"wait"),0))</f>
        <v>0</v>
      </c>
      <c r="BT126" s="8">
        <f>IF(AND(BT125&gt;0,BT125&lt;&gt;"wait"),"AT",IF(AIH!$P127="AI",IF(Sheet1!$E127&lt;AIH!$O127-50,50,"wait"),0))</f>
        <v>0</v>
      </c>
      <c r="BU126" s="8">
        <f>IF(AND(BU125&gt;0,BU125&lt;&gt;"wait"),"AT",IF(AIH!$P127="AI",IF(Sheet1!$E127&lt;AIH!$O127-100,100,"wait"),0))</f>
        <v>0</v>
      </c>
      <c r="BV126" s="8">
        <f>IF(AND(BV125&gt;0,BV125&lt;&gt;"wait"),"AT",IF(AIH!$P127="AI",IF(Sheet1!$E127&lt;AIH!$O127-150,150,"wait"),0))</f>
        <v>0</v>
      </c>
      <c r="BW126" s="8">
        <f>IF(AND(BW125&gt;0,BW125&lt;&gt;"wait"),"AT",IF(AIH!$P127="AI",IF(Sheet1!$E127&lt;AIH!$O127-200,200,"wait"),0))</f>
        <v>0</v>
      </c>
      <c r="BX126" s="8">
        <f t="shared" si="39"/>
        <v>0</v>
      </c>
      <c r="BY126" s="8"/>
      <c r="BZ126" s="8">
        <f>IF(AND(BZ125&gt;0,BZ125&lt;&gt;"wait"),"AT",IF(AIH!$R127="AI",IF(Sheet1!$D127&gt;AIH!$Q127+50,50,"wait"),0))</f>
        <v>0</v>
      </c>
      <c r="CA126" s="8">
        <f>IF(AND(CA125&gt;0,CA125&lt;&gt;"wait"),"AT",IF(AIH!$R127="AI",IF(Sheet1!$D127&gt;AIH!$Q127+100,100,"wait"),0))</f>
        <v>0</v>
      </c>
      <c r="CB126" s="8">
        <f>IF(AND(CB125&gt;0,CB125&lt;&gt;"wait"),"AT",IF(AIH!$R127="AI",IF(Sheet1!$D127&gt;AIH!$Q127+150,150,"wait"),0))</f>
        <v>0</v>
      </c>
      <c r="CC126" s="8">
        <f>IF(AND(CC125&gt;0,CC125&lt;&gt;"wait"),"AT",IF(AIH!$R127="AI",IF(Sheet1!$D127&gt;AIH!$Q127+200,200,"wait"),0))</f>
        <v>0</v>
      </c>
      <c r="CD126" s="8">
        <f>IF(AND(CD125&gt;0,CD125&lt;&gt;"wait"),"AT",IF(AIH!$R127="AI",IF(Sheet1!$E127&lt;AIH!$Q127-50,50,"wait"),0))</f>
        <v>0</v>
      </c>
      <c r="CE126" s="8">
        <f>IF(AND(CE125&gt;0,CE125&lt;&gt;"wait"),"AT",IF(AIH!$R127="AI",IF(Sheet1!$E127&lt;AIH!$Q127-100,100,"wait"),0))</f>
        <v>0</v>
      </c>
      <c r="CF126" s="8">
        <f>IF(AND(CF125&gt;0,CF125&lt;&gt;"wait"),"AT",IF(AIH!$R127="AI",IF(Sheet1!$E127&lt;AIH!$Q127-150,150,"wait"),0))</f>
        <v>0</v>
      </c>
      <c r="CG126" s="8">
        <f>IF(AND(CG125&gt;0,CG125&lt;&gt;"wait"),"AT",IF(AIH!$R127="AI",IF(Sheet1!$E127&lt;AIH!$Q127-200,200,"wait"),0))</f>
        <v>0</v>
      </c>
      <c r="CH126" s="8">
        <f t="shared" si="40"/>
        <v>0</v>
      </c>
      <c r="CI126" s="8"/>
      <c r="CJ126" s="8">
        <f>IF(AND(CJ125&gt;0,CJ125&lt;&gt;"wait"),"AT",IF(AIH!$T127="AI",IF(Sheet1!$D127&gt;AIH!$S127+50,50,"wait"),0))</f>
        <v>0</v>
      </c>
      <c r="CK126" s="8">
        <f>IF(AND(CK125&gt;0,CK125&lt;&gt;"wait"),"AT",IF(AIH!$T127="AI",IF(Sheet1!$D127&gt;AIH!$S127+100,100,"wait"),0))</f>
        <v>0</v>
      </c>
      <c r="CL126" s="8">
        <f>IF(AND(CL125&gt;0,CL125&lt;&gt;"wait"),"AT",IF(AIH!$T127="AI",IF(Sheet1!$D127&gt;AIH!$S127+150,150,"wait"),0))</f>
        <v>0</v>
      </c>
      <c r="CM126" s="8">
        <f>IF(AND(CM125&gt;0,CM125&lt;&gt;"wait"),"AT",IF(AIH!$T127="AI",IF(Sheet1!$D127&gt;AIH!$S127+200,200,"wait"),0))</f>
        <v>0</v>
      </c>
      <c r="CN126" s="8">
        <f>IF(AND(CN125&gt;0,CN125&lt;&gt;"wait"),"AT",IF(AIH!$T127="AI",IF(Sheet1!$E127&lt;AIH!$S127-50,50,"wait"),0))</f>
        <v>0</v>
      </c>
      <c r="CO126" s="8">
        <f>IF(AND(CO125&gt;0,CO125&lt;&gt;"wait"),"AT",IF(AIH!$T127="AI",IF(Sheet1!$E127&lt;AIH!$S127-100,100,"wait"),0))</f>
        <v>0</v>
      </c>
      <c r="CP126" s="8">
        <f>IF(AND(CP125&gt;0,CP125&lt;&gt;"wait"),"AT",IF(AIH!$T127="AI",IF(Sheet1!$E127&lt;AIH!$S127-150,150,"wait"),0))</f>
        <v>0</v>
      </c>
      <c r="CQ126" s="8">
        <f>IF(AND(CQ125&gt;0,CQ125&lt;&gt;"wait"),"AT",IF(AIH!$T127="AI",IF(Sheet1!$E127&lt;AIH!$S127-200,200,"wait"),0))</f>
        <v>0</v>
      </c>
      <c r="CR126" s="8">
        <f t="shared" si="41"/>
        <v>0</v>
      </c>
      <c r="CS126" s="8"/>
      <c r="CT126" s="8">
        <f>IF(AND(CT125&gt;0,CT125&lt;&gt;"wait"),"AT",IF(AIH!$V127="AI",IF(Sheet1!$D127&gt;AIH!$U127+50,50,"wait"),0))</f>
        <v>0</v>
      </c>
      <c r="CU126" s="8">
        <f>IF(AND(CU125&gt;0,CU125&lt;&gt;"wait"),"AT",IF(AIH!$V127="AI",IF(Sheet1!$D127&gt;AIH!$U127+100,100,"wait"),0))</f>
        <v>0</v>
      </c>
      <c r="CV126" s="8">
        <f>IF(AND(CV125&gt;0,CV125&lt;&gt;"wait"),"AT",IF(AIH!$V127="AI",IF(Sheet1!$D127&gt;AIH!$U127+150,150,"wait"),0))</f>
        <v>0</v>
      </c>
      <c r="CW126" s="8">
        <f>IF(AND(CW125&gt;0,CW125&lt;&gt;"wait"),"AT",IF(AIH!$V127="AI",IF(Sheet1!$D127&gt;AIH!$U127+200,200,"wait"),0))</f>
        <v>0</v>
      </c>
      <c r="CX126" s="8">
        <f>IF(AND(CX125&gt;0,CX125&lt;&gt;"wait"),"AT",IF(AIH!$V127="AI",IF(Sheet1!$E127&lt;AIH!$U127-50,50,"wait"),0))</f>
        <v>0</v>
      </c>
      <c r="CY126" s="8">
        <f>IF(AND(CY125&gt;0,CY125&lt;&gt;"wait"),"AT",IF(AIH!$V127="AI",IF(Sheet1!$E127&lt;AIH!$U127-100,100,"wait"),0))</f>
        <v>0</v>
      </c>
      <c r="CZ126" s="8">
        <f>IF(AND(CZ125&gt;0,CZ125&lt;&gt;"wait"),"AT",IF(AIH!$V127="AI",IF(Sheet1!$E127&lt;AIH!$U127-150,150,"wait"),0))</f>
        <v>0</v>
      </c>
      <c r="DA126" s="8">
        <f>IF(AND(DA125&gt;0,DA125&lt;&gt;"wait"),"AT",IF(AIH!$V127="AI",IF(Sheet1!$E127&lt;AIH!$U127-200,200,"wait"),0))</f>
        <v>0</v>
      </c>
      <c r="DB126" s="8">
        <f t="shared" si="42"/>
        <v>0</v>
      </c>
      <c r="DC126" s="8"/>
      <c r="DD126" s="8">
        <f>IF(AND(DD125&gt;0,DD125&lt;&gt;"wait"),"AT",IF(AIH!$X127="AI",IF(Sheet1!$D127&gt;AIH!$W127+50,50,"wait"),0))</f>
        <v>0</v>
      </c>
      <c r="DE126" s="8">
        <f>IF(AND(DE125&gt;0,DE125&lt;&gt;"wait"),"AT",IF(AIH!$X127="AI",IF(Sheet1!$D127&gt;AIH!$W127+100,100,"wait"),0))</f>
        <v>0</v>
      </c>
      <c r="DF126" s="8">
        <f>IF(AND(DF125&gt;0,DF125&lt;&gt;"wait"),"AT",IF(AIH!$X127="AI",IF(Sheet1!$D127&gt;AIH!$W127+150,150,"wait"),0))</f>
        <v>0</v>
      </c>
      <c r="DG126" s="8">
        <f>IF(AND(DG125&gt;0,DG125&lt;&gt;"wait"),"AT",IF(AIH!$X127="AI",IF(Sheet1!$D127&gt;AIH!$W127+200,200,"wait"),0))</f>
        <v>0</v>
      </c>
      <c r="DH126" s="8">
        <f>IF(AND(DH125&gt;0,DH125&lt;&gt;"wait"),"AT",IF(AIH!$X127="AI",IF(Sheet1!$E127&lt;AIH!$W127-50,50,"wait"),0))</f>
        <v>0</v>
      </c>
      <c r="DI126" s="8">
        <f>IF(AND(DI125&gt;0,DI125&lt;&gt;"wait"),"AT",IF(AIH!$X127="AI",IF(Sheet1!$E127&lt;AIH!$W127-100,100,"wait"),0))</f>
        <v>0</v>
      </c>
      <c r="DJ126" s="8">
        <f>IF(AND(DJ125&gt;0,DJ125&lt;&gt;"wait"),"AT",IF(AIH!$X127="AI",IF(Sheet1!$E127&lt;AIH!$W127-150,150,"wait"),0))</f>
        <v>0</v>
      </c>
      <c r="DK126" s="8">
        <f>IF(AND(DK125&gt;0,DK125&lt;&gt;"wait"),"AT",IF(AIH!$X127="AI",IF(Sheet1!$E127&lt;AIH!$W127-200,200,"wait"),0))</f>
        <v>0</v>
      </c>
      <c r="DL126" s="8">
        <f t="shared" si="43"/>
        <v>0</v>
      </c>
      <c r="DN126" s="10">
        <f>IF(AND(DN125&gt;0,DN125&lt;&gt;"wait"),"AT",IF(AIH!$AA127="AI",IF(Sheet1!$D127&gt;AIH!$Z127+50,50,"wait"),0))</f>
        <v>0</v>
      </c>
      <c r="DO126" s="10">
        <f>IF(AND(DO125&gt;0,DO125&lt;&gt;"wait"),"AT",IF(AIH!$AA127="AI",IF(Sheet1!$D127&gt;AIH!$Z127+100,100,"wait"),0))</f>
        <v>0</v>
      </c>
      <c r="DP126" s="10">
        <f>IF(AND(DP125&gt;0,DP125&lt;&gt;"wait"),"AT",IF(AIH!$AA127="AI",IF(Sheet1!$D127&gt;AIH!$Z127+150,150,"wait"),0))</f>
        <v>0</v>
      </c>
      <c r="DQ126" s="10">
        <f>IF(AND(DQ125&gt;0,DQ125&lt;&gt;"wait"),"AT",IF(AIH!$AA127="AI",IF(Sheet1!$D127&gt;AIH!$Z127+200,200,"wait"),0))</f>
        <v>0</v>
      </c>
      <c r="DR126" s="10">
        <f>IF(AND(DR125&gt;0,DR125&lt;&gt;"wait"),"AT",IF(AIH!$AA127="AI",IF(Sheet1!$E127&lt;AIH!$Z127-50,50,"wait"),0))</f>
        <v>0</v>
      </c>
      <c r="DS126" s="10">
        <f>IF(AND(DS125&gt;0,DS125&lt;&gt;"wait"),"AT",IF(AIH!$AA127="AI",IF(Sheet1!$E127&lt;AIH!$Z127-100,100,"wait"),0))</f>
        <v>0</v>
      </c>
      <c r="DT126" s="10">
        <f>IF(AND(DT125&gt;0,DT125&lt;&gt;"wait"),"AT",IF(AIH!$AA127="AI",IF(Sheet1!$E127&lt;AIH!$Z127-150,150,"wait"),0))</f>
        <v>0</v>
      </c>
      <c r="DU126" s="10">
        <f>IF(AND(DU125&gt;0,DU125&lt;&gt;"wait"),"AT",IF(AIH!$AA127="AI",IF(Sheet1!$E127&lt;AIH!$Z127-200,200,"wait"),0))</f>
        <v>0</v>
      </c>
      <c r="DV126" s="10">
        <f t="shared" si="44"/>
        <v>0</v>
      </c>
      <c r="DX126" s="10">
        <f>IF(AND(DX125&gt;0,DX125&lt;&gt;"wait"),"AT",IF(AIH!$AC127="AI",IF(Sheet1!$D127&gt;AIH!$AB127+50,50,"wait"),0))</f>
        <v>0</v>
      </c>
      <c r="DY126" s="10">
        <f>IF(AND(DY125&gt;0,DY125&lt;&gt;"wait"),"AT",IF(AIH!$AC127="AI",IF(Sheet1!$D127&gt;AIH!$AB127+100,100,"wait"),0))</f>
        <v>0</v>
      </c>
      <c r="DZ126" s="10">
        <f>IF(AND(DZ125&gt;0,DZ125&lt;&gt;"wait"),"AT",IF(AIH!$AC127="AI",IF(Sheet1!$D127&gt;AIH!$AB127+150,150,"wait"),0))</f>
        <v>0</v>
      </c>
      <c r="EA126" s="10">
        <f>IF(AND(EA125&gt;0,EA125&lt;&gt;"wait"),"AT",IF(AIH!$AC127="AI",IF(Sheet1!$D127&gt;AIH!$AB127+200,200,"wait"),0))</f>
        <v>0</v>
      </c>
      <c r="EB126" s="10">
        <f>IF(AND(EB125&gt;0,EB125&lt;&gt;"wait"),"AT",IF(AIH!$AC127="AI",IF(Sheet1!$E127&lt;AIH!$AB127-50,50,"wait"),0))</f>
        <v>0</v>
      </c>
      <c r="EC126" s="10">
        <f>IF(AND(EC125&gt;0,EC125&lt;&gt;"wait"),"AT",IF(AIH!$AC127="AI",IF(Sheet1!$E127&lt;AIH!$AB127-100,100,"wait"),0))</f>
        <v>0</v>
      </c>
      <c r="ED126" s="10">
        <f>IF(AND(ED125&gt;0,ED125&lt;&gt;"wait"),"AT",IF(AIH!$AC127="AI",IF(Sheet1!$E127&lt;AIH!$AB127-150,150,"wait"),0))</f>
        <v>0</v>
      </c>
      <c r="EE126" s="10">
        <f>IF(AND(EE125&gt;0,EE125&lt;&gt;"wait"),"AT",IF(AIH!$AC127="AI",IF(Sheet1!$E127&lt;AIH!$AB127-200,200,"wait"),0))</f>
        <v>0</v>
      </c>
      <c r="EF126" s="10">
        <f t="shared" si="45"/>
        <v>0</v>
      </c>
      <c r="EH126" s="10">
        <f>IF(AND(EH125&gt;0,EH125&lt;&gt;"wait"),"AT",IF(AIH!$AE127="AI",IF(Sheet1!$D127&gt;AIH!$AD127+50,50,"wait"),0))</f>
        <v>0</v>
      </c>
      <c r="EI126" s="10">
        <f>IF(AND(EI125&gt;0,EI125&lt;&gt;"wait"),"AT",IF(AIH!$AE127="AI",IF(Sheet1!$D127&gt;AIH!$AD127+100,100,"wait"),0))</f>
        <v>0</v>
      </c>
      <c r="EJ126" s="10">
        <f>IF(AND(EJ125&gt;0,EJ125&lt;&gt;"wait"),"AT",IF(AIH!$AE127="AI",IF(Sheet1!$D127&gt;AIH!$AD127+150,150,"wait"),0))</f>
        <v>0</v>
      </c>
      <c r="EK126" s="10">
        <f>IF(AND(EK125&gt;0,EK125&lt;&gt;"wait"),"AT",IF(AIH!$AE127="AI",IF(Sheet1!$D127&gt;AIH!$AD127+200,200,"wait"),0))</f>
        <v>0</v>
      </c>
      <c r="EL126" s="10">
        <f>IF(AND(EL125&gt;0,EL125&lt;&gt;"wait"),"AT",IF(AIH!$AE127="AI",IF(Sheet1!$E127&lt;AIH!$AD127-50,50,"wait"),0))</f>
        <v>0</v>
      </c>
      <c r="EM126" s="10">
        <f>IF(AND(EM125&gt;0,EM125&lt;&gt;"wait"),"AT",IF(AIH!$AE127="AI",IF(Sheet1!$E127&lt;AIH!$AD127-100,100,"wait"),0))</f>
        <v>0</v>
      </c>
      <c r="EN126" s="10">
        <f>IF(AND(EN125&gt;0,EN125&lt;&gt;"wait"),"AT",IF(AIH!$AE127="AI",IF(Sheet1!$E127&lt;AIH!$AD127-150,150,"wait"),0))</f>
        <v>0</v>
      </c>
      <c r="EO126" s="10">
        <f>IF(AND(EO125&gt;0,EO125&lt;&gt;"wait"),"AT",IF(AIH!$AE127="AI",IF(Sheet1!$E127&lt;AIH!$AD127-200,200,"wait"),0))</f>
        <v>0</v>
      </c>
      <c r="EP126" s="10">
        <f t="shared" si="46"/>
        <v>0</v>
      </c>
      <c r="ER126" s="10">
        <f>IF(AND(ER125&gt;0,ER125&lt;&gt;"wait"),"AT",IF(AIH!$AG127="AI",IF(Sheet1!$D127&gt;AIH!$AF127+50,50,"wait"),0))</f>
        <v>0</v>
      </c>
      <c r="ES126" s="10">
        <f>IF(AND(ES125&gt;0,ES125&lt;&gt;"wait"),"AT",IF(AIH!$AG127="AI",IF(Sheet1!$D127&gt;AIH!$AF127+100,100,"wait"),0))</f>
        <v>0</v>
      </c>
      <c r="ET126" s="10">
        <f>IF(AND(ET125&gt;0,ET125&lt;&gt;"wait"),"AT",IF(AIH!$AG127="AI",IF(Sheet1!$D127&gt;AIH!$AF127+150,150,"wait"),0))</f>
        <v>0</v>
      </c>
      <c r="EU126" s="10">
        <f>IF(AND(EU125&gt;0,EU125&lt;&gt;"wait"),"AT",IF(AIH!$AG127="AI",IF(Sheet1!$D127&gt;AIH!$AF127+200,200,"wait"),0))</f>
        <v>0</v>
      </c>
      <c r="EV126" s="10">
        <f>IF(AND(EV125&gt;0,EV125&lt;&gt;"wait"),"AT",IF(AIH!$AG127="AI",IF(Sheet1!$E127&lt;AIH!$AF127-50,50,"wait"),0))</f>
        <v>0</v>
      </c>
      <c r="EW126" s="10">
        <f>IF(AND(EW125&gt;0,EW125&lt;&gt;"wait"),"AT",IF(AIH!$AG127="AI",IF(Sheet1!$E127&lt;AIH!$AF127-100,100,"wait"),0))</f>
        <v>0</v>
      </c>
      <c r="EX126" s="10">
        <f>IF(AND(EX125&gt;0,EX125&lt;&gt;"wait"),"AT",IF(AIH!$AG127="AI",IF(Sheet1!$E127&lt;AIH!$AF127-150,150,"wait"),0))</f>
        <v>0</v>
      </c>
      <c r="EY126" s="10">
        <f>IF(AND(EY125&gt;0,EY125&lt;&gt;"wait"),"AT",IF(AIH!$AG127="AI",IF(Sheet1!$E127&lt;AIH!$AF127-200,200,"wait"),0))</f>
        <v>0</v>
      </c>
      <c r="EZ126" s="10">
        <f t="shared" si="47"/>
        <v>0</v>
      </c>
      <c r="FB126" s="10">
        <f>IF(AND(FB125&gt;0,FB125&lt;&gt;"wait"),"AT",IF(AIH!$AI127="AI",IF(Sheet1!$D127&gt;AIH!$AH127+50,50,"wait"),0))</f>
        <v>0</v>
      </c>
      <c r="FC126" s="10">
        <f>IF(AND(FC125&gt;0,FC125&lt;&gt;"wait"),"AT",IF(AIH!$AI127="AI",IF(Sheet1!$D127&gt;AIH!$AH127+100,100,"wait"),0))</f>
        <v>0</v>
      </c>
      <c r="FD126" s="10">
        <f>IF(AND(FD125&gt;0,FD125&lt;&gt;"wait"),"AT",IF(AIH!$AI127="AI",IF(Sheet1!$D127&gt;AIH!$AH127+150,150,"wait"),0))</f>
        <v>0</v>
      </c>
      <c r="FE126" s="10">
        <f>IF(AND(FE125&gt;0,FE125&lt;&gt;"wait"),"AT",IF(AIH!$AI127="AI",IF(Sheet1!$D127&gt;AIH!$AH127+200,200,"wait"),0))</f>
        <v>0</v>
      </c>
      <c r="FF126" s="10">
        <f>IF(AND(FF125&gt;0,FF125&lt;&gt;"wait"),"AT",IF(AIH!$AI127="AI",IF(Sheet1!$E127&lt;AIH!$AH127-50,50,"wait"),0))</f>
        <v>0</v>
      </c>
      <c r="FG126" s="10">
        <f>IF(AND(FG125&gt;0,FG125&lt;&gt;"wait"),"AT",IF(AIH!$AI127="AI",IF(Sheet1!$E127&lt;AIH!$AH127-100,100,"wait"),0))</f>
        <v>0</v>
      </c>
      <c r="FH126" s="10">
        <f>IF(AND(FH125&gt;0,FH125&lt;&gt;"wait"),"AT",IF(AIH!$AI127="AI",IF(Sheet1!$E127&lt;AIH!$AH127-150,150,"wait"),0))</f>
        <v>0</v>
      </c>
      <c r="FI126" s="10">
        <f>IF(AND(FI125&gt;0,FI125&lt;&gt;"wait"),"AT",IF(AIH!$AI127="AI",IF(Sheet1!$E127&lt;AIH!$AH127-200,200,"wait"),0))</f>
        <v>0</v>
      </c>
      <c r="FJ126" s="10">
        <f t="shared" si="48"/>
        <v>0</v>
      </c>
      <c r="FL126" s="10">
        <f>IF(AND(FL125&gt;0,FL125&lt;&gt;"wait"),"AT",IF(AIH!$AK127="AI",IF(Sheet1!$D127&gt;AIH!$AJ127+50,50,"wait"),0))</f>
        <v>0</v>
      </c>
      <c r="FM126" s="10">
        <f>IF(AND(FM125&gt;0,FM125&lt;&gt;"wait"),"AT",IF(AIH!$AK127="AI",IF(Sheet1!$D127&gt;AIH!$AJ127+100,100,"wait"),0))</f>
        <v>0</v>
      </c>
      <c r="FN126" s="10">
        <f>IF(AND(FN125&gt;0,FN125&lt;&gt;"wait"),"AT",IF(AIH!$AK127="AI",IF(Sheet1!$D127&gt;AIH!$AJ127+150,150,"wait"),0))</f>
        <v>0</v>
      </c>
      <c r="FO126" s="10">
        <f>IF(AND(FO125&gt;0,FO125&lt;&gt;"wait"),"AT",IF(AIH!$AK127="AI",IF(Sheet1!$D127&gt;AIH!$AJ127+200,200,"wait"),0))</f>
        <v>0</v>
      </c>
      <c r="FP126" s="10">
        <f>IF(AND(FP125&gt;0,FP125&lt;&gt;"wait"),"AT",IF(AIH!$AK127="AI",IF(Sheet1!$E127&lt;AIH!$AJ127-50,50,"wait"),0))</f>
        <v>0</v>
      </c>
      <c r="FQ126" s="10">
        <f>IF(AND(FQ125&gt;0,FQ125&lt;&gt;"wait"),"AT",IF(AIH!$AK127="AI",IF(Sheet1!$E127&lt;AIH!$AJ127-100,100,"wait"),0))</f>
        <v>0</v>
      </c>
      <c r="FR126" s="10">
        <f>IF(AND(FR125&gt;0,FR125&lt;&gt;"wait"),"AT",IF(AIH!$AK127="AI",IF(Sheet1!$E127&lt;AIH!$AJ127-150,150,"wait"),0))</f>
        <v>0</v>
      </c>
      <c r="FS126" s="10">
        <f>IF(AND(FS125&gt;0,FS125&lt;&gt;"wait"),"AT",IF(AIH!$AK127="AI",IF(Sheet1!$E127&lt;AIH!$AJ127-200,200,"wait"),0))</f>
        <v>0</v>
      </c>
      <c r="FT126" s="10">
        <f t="shared" si="49"/>
        <v>0</v>
      </c>
      <c r="FV126" s="10">
        <f>IF(AND(FV125&gt;0,FV125&lt;&gt;"wait"),"AT",IF(AIH!$AM127="AI",IF(Sheet1!$D127&gt;AIH!$AL127+50,50,"wait"),0))</f>
        <v>0</v>
      </c>
      <c r="FW126" s="10">
        <f>IF(AND(FW125&gt;0,FW125&lt;&gt;"wait"),"AT",IF(AIH!$AM127="AI",IF(Sheet1!$D127&gt;AIH!$AL127+100,100,"wait"),0))</f>
        <v>0</v>
      </c>
      <c r="FX126" s="10">
        <f>IF(AND(FX125&gt;0,FX125&lt;&gt;"wait"),"AT",IF(AIH!$AM127="AI",IF(Sheet1!$D127&gt;AIH!$AL127+150,150,"wait"),0))</f>
        <v>0</v>
      </c>
      <c r="FY126" s="10">
        <f>IF(AND(FY125&gt;0,FY125&lt;&gt;"wait"),"AT",IF(AIH!$AM127="AI",IF(Sheet1!$D127&gt;AIH!$AL127+200,200,"wait"),0))</f>
        <v>0</v>
      </c>
      <c r="FZ126" s="10">
        <f>IF(AND(FZ125&gt;0,FZ125&lt;&gt;"wait"),"AT",IF(AIH!$AM127="AI",IF(Sheet1!$E127&lt;AIH!$AL127-50,50,"wait"),0))</f>
        <v>0</v>
      </c>
      <c r="GA126" s="10">
        <f>IF(AND(GA125&gt;0,GA125&lt;&gt;"wait"),"AT",IF(AIH!$AM127="AI",IF(Sheet1!$E127&lt;AIH!$AL127-100,100,"wait"),0))</f>
        <v>0</v>
      </c>
      <c r="GB126" s="10">
        <f>IF(AND(GB125&gt;0,GB125&lt;&gt;"wait"),"AT",IF(AIH!$AM127="AI",IF(Sheet1!$E127&lt;AIH!$AL127-150,150,"wait"),0))</f>
        <v>0</v>
      </c>
      <c r="GC126" s="10">
        <f>IF(AND(GC125&gt;0,GC125&lt;&gt;"wait"),"AT",IF(AIH!$AM127="AI",IF(Sheet1!$E127&lt;AIH!$AL127-200,200,"wait"),0))</f>
        <v>0</v>
      </c>
      <c r="GD126" s="10">
        <f t="shared" si="50"/>
        <v>0</v>
      </c>
      <c r="GF126" s="10">
        <f>IF(AND(GF125&gt;0,GF125&lt;&gt;"wait"),"AT",IF(AIH!$AO127="AI",IF(Sheet1!$D127&gt;AIH!$AN127+50,50,"wait"),0))</f>
        <v>0</v>
      </c>
      <c r="GG126" s="10">
        <f>IF(AND(GG125&gt;0,GG125&lt;&gt;"wait"),"AT",IF(AIH!$AO127="AI",IF(Sheet1!$D127&gt;AIH!$AN127+100,100,"wait"),0))</f>
        <v>0</v>
      </c>
      <c r="GH126" s="10">
        <f>IF(AND(GH125&gt;0,GH125&lt;&gt;"wait"),"AT",IF(AIH!$AO127="AI",IF(Sheet1!$D127&gt;AIH!$AN127+150,150,"wait"),0))</f>
        <v>0</v>
      </c>
      <c r="GI126" s="10">
        <f>IF(AND(GI125&gt;0,GI125&lt;&gt;"wait"),"AT",IF(AIH!$AO127="AI",IF(Sheet1!$D127&gt;AIH!$AN127+200,200,"wait"),0))</f>
        <v>0</v>
      </c>
      <c r="GJ126" s="10">
        <f>IF(AND(GJ125&gt;0,GJ125&lt;&gt;"wait"),"AT",IF(AIH!$AO127="AI",IF(Sheet1!$E127&lt;AIH!$AN127-50,50,"wait"),0))</f>
        <v>0</v>
      </c>
      <c r="GK126" s="10">
        <f>IF(AND(GK125&gt;0,GK125&lt;&gt;"wait"),"AT",IF(AIH!$AO127="AI",IF(Sheet1!$E127&lt;AIH!$AN127-100,100,"wait"),0))</f>
        <v>0</v>
      </c>
      <c r="GL126" s="10">
        <f>IF(AND(GL125&gt;0,GL125&lt;&gt;"wait"),"AT",IF(AIH!$AO127="AI",IF(Sheet1!$E127&lt;AIH!$AN127-150,150,"wait"),0))</f>
        <v>0</v>
      </c>
      <c r="GM126" s="10">
        <f>IF(AND(GM125&gt;0,GM125&lt;&gt;"wait"),"AT",IF(AIH!$AO127="AI",IF(Sheet1!$E127&lt;AIH!$AN127-200,200,"wait"),0))</f>
        <v>0</v>
      </c>
      <c r="GN126" s="10">
        <f t="shared" si="51"/>
        <v>0</v>
      </c>
      <c r="GP126" s="10">
        <f>IF(AND(GP125&gt;0,GP125&lt;&gt;"wait"),"AT",IF(AIH!$AQ127="AI",IF(Sheet1!$D127&gt;AIH!$AP127+50,50,"wait"),0))</f>
        <v>0</v>
      </c>
      <c r="GQ126" s="10">
        <f>IF(AND(GQ125&gt;0,GQ125&lt;&gt;"wait"),"AT",IF(AIH!$AQ127="AI",IF(Sheet1!$D127&gt;AIH!$AP127+100,100,"wait"),0))</f>
        <v>0</v>
      </c>
      <c r="GR126" s="10">
        <f>IF(AND(GR125&gt;0,GR125&lt;&gt;"wait"),"AT",IF(AIH!$AQ127="AI",IF(Sheet1!$D127&gt;AIH!$AP127+150,150,"wait"),0))</f>
        <v>0</v>
      </c>
      <c r="GS126" s="10">
        <f>IF(AND(GS125&gt;0,GS125&lt;&gt;"wait"),"AT",IF(AIH!$AQ127="AI",IF(Sheet1!$D127&gt;AIH!$AP127+200,200,"wait"),0))</f>
        <v>0</v>
      </c>
      <c r="GT126" s="10">
        <f>IF(AND(GT125&gt;0,GT125&lt;&gt;"wait"),"AT",IF(AIH!$AQ127="AI",IF(Sheet1!$E127&lt;AIH!$AP127-50,50,"wait"),0))</f>
        <v>0</v>
      </c>
      <c r="GU126" s="10">
        <f>IF(AND(GU125&gt;0,GU125&lt;&gt;"wait"),"AT",IF(AIH!$AQ127="AI",IF(Sheet1!$E127&lt;AIH!$AP127-100,100,"wait"),0))</f>
        <v>0</v>
      </c>
      <c r="GV126" s="10">
        <f>IF(AND(GV125&gt;0,GV125&lt;&gt;"wait"),"AT",IF(AIH!$AQ127="AI",IF(Sheet1!$E127&lt;AIH!$AP127-150,150,"wait"),0))</f>
        <v>0</v>
      </c>
      <c r="GW126" s="10">
        <f>IF(AND(GW125&gt;0,GW125&lt;&gt;"wait"),"AT",IF(AIH!$AQ127="AI",IF(Sheet1!$E127&lt;AIH!$AP127-200,200,"wait"),0))</f>
        <v>0</v>
      </c>
      <c r="GX126" s="10">
        <f t="shared" si="52"/>
        <v>0</v>
      </c>
      <c r="GZ126" s="10">
        <f>IF(AND(GZ125&gt;0,GZ125&lt;&gt;"wait"),"AT",IF(AIH!$AS127="AI",IF(Sheet1!$D127&gt;AIH!$AR127+50,50,"wait"),0))</f>
        <v>0</v>
      </c>
      <c r="HA126" s="10">
        <f>IF(AND(HA125&gt;0,HA125&lt;&gt;"wait"),"AT",IF(AIH!$AS127="AI",IF(Sheet1!$D127&gt;AIH!$AR127+100,100,"wait"),0))</f>
        <v>0</v>
      </c>
      <c r="HB126" s="10">
        <f>IF(AND(HB125&gt;0,HB125&lt;&gt;"wait"),"AT",IF(AIH!$AS127="AI",IF(Sheet1!$D127&gt;AIH!$AR127+150,150,"wait"),0))</f>
        <v>0</v>
      </c>
      <c r="HC126" s="10">
        <f>IF(AND(HC125&gt;0,HC125&lt;&gt;"wait"),"AT",IF(AIH!$AS127="AI",IF(Sheet1!$D127&gt;AIH!$AR127+200,200,"wait"),0))</f>
        <v>0</v>
      </c>
      <c r="HD126" s="10">
        <f>IF(AND(HD125&gt;0,HD125&lt;&gt;"wait"),"AT",IF(AIH!$AS127="AI",IF(Sheet1!$E127&lt;AIH!$AR127-50,50,"wait"),0))</f>
        <v>0</v>
      </c>
      <c r="HE126" s="10">
        <f>IF(AND(HE125&gt;0,HE125&lt;&gt;"wait"),"AT",IF(AIH!$AS127="AI",IF(Sheet1!$E127&lt;AIH!$AR127-100,100,"wait"),0))</f>
        <v>0</v>
      </c>
      <c r="HF126" s="10">
        <f>IF(AND(HF125&gt;0,HF125&lt;&gt;"wait"),"AT",IF(AIH!$AS127="AI",IF(Sheet1!$E127&lt;AIH!$AR127-150,150,"wait"),0))</f>
        <v>0</v>
      </c>
      <c r="HG126" s="10">
        <f>IF(AND(HG125&gt;0,HG125&lt;&gt;"wait"),"AT",IF(AIH!$AS127="AI",IF(Sheet1!$E127&lt;AIH!$AR127-200,200,"wait"),0))</f>
        <v>0</v>
      </c>
      <c r="HH126" s="10">
        <f t="shared" si="53"/>
        <v>0</v>
      </c>
      <c r="HJ126" s="10">
        <f>IF(AND(HJ125&gt;0,HJ125&lt;&gt;"wait"),"AT",IF(AIH!$AU127="AI",IF(Sheet1!$D127&gt;AIH!$AT127+50,50,"wait"),0))</f>
        <v>0</v>
      </c>
      <c r="HK126" s="10">
        <f>IF(AND(HK125&gt;0,HK125&lt;&gt;"wait"),"AT",IF(AIH!$AU127="AI",IF(Sheet1!$D127&gt;AIH!$AT127+100,100,"wait"),0))</f>
        <v>0</v>
      </c>
      <c r="HL126" s="10">
        <f>IF(AND(HL125&gt;0,HL125&lt;&gt;"wait"),"AT",IF(AIH!$AU127="AI",IF(Sheet1!$D127&gt;AIH!$AT127+150,150,"wait"),0))</f>
        <v>0</v>
      </c>
      <c r="HM126" s="10">
        <f>IF(AND(HM125&gt;0,HM125&lt;&gt;"wait"),"AT",IF(AIH!$AU127="AI",IF(Sheet1!$D127&gt;AIH!$AT127+200,200,"wait"),0))</f>
        <v>0</v>
      </c>
      <c r="HN126" s="10">
        <f>IF(AND(HN125&gt;0,HN125&lt;&gt;"wait"),"AT",IF(AIH!$AU127="AI",IF(Sheet1!$E127&lt;AIH!$AT127-50,50,"wait"),0))</f>
        <v>0</v>
      </c>
      <c r="HO126" s="10">
        <f>IF(AND(HO125&gt;0,HO125&lt;&gt;"wait"),"AT",IF(AIH!$AU127="AI",IF(Sheet1!$E127&lt;AIH!$AT127-100,100,"wait"),0))</f>
        <v>0</v>
      </c>
      <c r="HP126" s="10">
        <f>IF(AND(HP125&gt;0,HP125&lt;&gt;"wait"),"AT",IF(AIH!$AU127="AI",IF(Sheet1!$E127&lt;AIH!$AT127-150,150,"wait"),0))</f>
        <v>0</v>
      </c>
      <c r="HQ126" s="10">
        <f>IF(AND(HQ125&gt;0,HQ125&lt;&gt;"wait"),"AT",IF(AIH!$AU127="AI",IF(Sheet1!$E127&lt;AIH!$AT127-200,200,"wait"),0))</f>
        <v>0</v>
      </c>
      <c r="HR126" s="10">
        <f t="shared" si="54"/>
        <v>0</v>
      </c>
      <c r="HT126" s="10">
        <f>IF(AND(HT125&gt;0,HT125&lt;&gt;"wait"),"AT",IF(AIH!$AX127="AI",IF(Sheet1!$D127&gt;AIH!$AW127+50,50,"wait"),0))</f>
        <v>0</v>
      </c>
      <c r="HU126" s="10">
        <f>IF(AND(HU125&gt;0,HU125&lt;&gt;"wait"),"AT",IF(AIH!$AX127="AI",IF(Sheet1!$D127&gt;AIH!$AW127+100,100,"wait"),0))</f>
        <v>0</v>
      </c>
      <c r="HV126" s="10">
        <f>IF(AND(HV125&gt;0,HV125&lt;&gt;"wait"),"AT",IF(AIH!$AX127="AI",IF(Sheet1!$D127&gt;AIH!$AW127+150,150,"wait"),0))</f>
        <v>0</v>
      </c>
      <c r="HW126" s="10">
        <f>IF(AND(HW125&gt;0,HW125&lt;&gt;"wait"),"AT",IF(AIH!$AX127="AI",IF(Sheet1!$D127&gt;AIH!$AW127+200,200,"wait"),0))</f>
        <v>0</v>
      </c>
      <c r="HX126" s="10">
        <f>IF(AND(HX125&gt;0,HX125&lt;&gt;"wait"),"AT",IF(AIH!$AX127="AI",IF(Sheet1!$E127&lt;AIH!$AW127-50,50,"wait"),0))</f>
        <v>0</v>
      </c>
      <c r="HY126" s="10">
        <f>IF(AND(HY125&gt;0,HY125&lt;&gt;"wait"),"AT",IF(AIH!$AX127="AI",IF(Sheet1!$E127&lt;AIH!$AW127-100,100,"wait"),0))</f>
        <v>0</v>
      </c>
      <c r="HZ126" s="10">
        <f>IF(AND(HZ125&gt;0,HZ125&lt;&gt;"wait"),"AT",IF(AIH!$AX127="AI",IF(Sheet1!$E127&lt;AIH!$AW127-150,150,"wait"),0))</f>
        <v>0</v>
      </c>
      <c r="IA126" s="10">
        <f>IF(AND(IA125&gt;0,IA125&lt;&gt;"wait"),"AT",IF(AIH!$AX127="AI",IF(Sheet1!$E127&lt;AIH!$AW127-200,200,"wait"),0))</f>
        <v>0</v>
      </c>
      <c r="IB126" s="10">
        <f t="shared" si="55"/>
        <v>0</v>
      </c>
      <c r="ID126" s="10">
        <f>IF(AND(ID125&gt;0,ID125&lt;&gt;"wait"),"AT",IF(AIH!$AZ127="AI",IF(Sheet1!$D127&gt;AIH!$AY127+50,50,"wait"),0))</f>
        <v>0</v>
      </c>
      <c r="IE126" s="10">
        <f>IF(AND(IE125&gt;0,IE125&lt;&gt;"wait"),"AT",IF(AIH!$AZ127="AI",IF(Sheet1!$D127&gt;AIH!$AY127+100,100,"wait"),0))</f>
        <v>0</v>
      </c>
      <c r="IF126" s="10">
        <f>IF(AND(IF125&gt;0,IF125&lt;&gt;"wait"),"AT",IF(AIH!$AZ127="AI",IF(Sheet1!$D127&gt;AIH!$AY127+150,150,"wait"),0))</f>
        <v>0</v>
      </c>
      <c r="IG126" s="10">
        <f>IF(AND(IG125&gt;0,IG125&lt;&gt;"wait"),"AT",IF(AIH!$AZ127="AI",IF(Sheet1!$D127&gt;AIH!$AY127+200,200,"wait"),0))</f>
        <v>0</v>
      </c>
      <c r="IH126" s="10">
        <f>IF(AND(IH125&gt;0,IH125&lt;&gt;"wait"),"AT",IF(AIH!$AZ127="AI",IF(Sheet1!$E127&lt;AIH!$AY127-50,50,"wait"),0))</f>
        <v>0</v>
      </c>
      <c r="II126" s="10">
        <f>IF(AND(II125&gt;0,II125&lt;&gt;"wait"),"AT",IF(AIH!$AZ127="AI",IF(Sheet1!$E127&lt;AIH!$AY127-100,100,"wait"),0))</f>
        <v>0</v>
      </c>
      <c r="IJ126" s="10">
        <f>IF(AND(IJ125&gt;0,IJ125&lt;&gt;"wait"),"AT",IF(AIH!$AZ127="AI",IF(Sheet1!$E127&lt;AIH!$AY127-150,150,"wait"),0))</f>
        <v>0</v>
      </c>
      <c r="IK126" s="10">
        <f>IF(AND(IK125&gt;0,IK125&lt;&gt;"wait"),"AT",IF(AIH!$AZ127="AI",IF(Sheet1!$E127&lt;AIH!$AY127-200,200,"wait"),0))</f>
        <v>0</v>
      </c>
      <c r="IL126" s="10">
        <f t="shared" si="56"/>
        <v>0</v>
      </c>
      <c r="IN126" s="10">
        <f>IF(AND(IN125&gt;0,IN125&lt;&gt;"wait"),"AT",IF(AIH!$BB127="AI",IF(Sheet1!$D127&gt;AIH!$BA127+50,50,"wait"),0))</f>
        <v>0</v>
      </c>
      <c r="IO126" s="10">
        <f>IF(AND(IO125&gt;0,IO125&lt;&gt;"wait"),"AT",IF(AIH!$BB127="AI",IF(Sheet1!$D127&gt;AIH!$BA127+100,100,"wait"),0))</f>
        <v>0</v>
      </c>
      <c r="IP126" s="10">
        <f>IF(AND(IP125&gt;0,IP125&lt;&gt;"wait"),"AT",IF(AIH!$BB127="AI",IF(Sheet1!$D127&gt;AIH!$BA127+150,150,"wait"),0))</f>
        <v>0</v>
      </c>
      <c r="IQ126" s="10">
        <f>IF(AND(IQ125&gt;0,IQ125&lt;&gt;"wait"),"AT",IF(AIH!$BB127="AI",IF(Sheet1!$D127&gt;AIH!$BA127+200,200,"wait"),0))</f>
        <v>0</v>
      </c>
      <c r="IR126" s="10">
        <f>IF(AND(IR125&gt;0,IR125&lt;&gt;"wait"),"AT",IF(AIH!$BB127="AI",IF(Sheet1!$E127&lt;AIH!$BA127-50,50,"wait"),0))</f>
        <v>0</v>
      </c>
      <c r="IS126" s="10">
        <f>IF(AND(IS125&gt;0,IS125&lt;&gt;"wait"),"AT",IF(AIH!$BB127="AI",IF(Sheet1!$E127&lt;AIH!$BA127-100,100,"wait"),0))</f>
        <v>0</v>
      </c>
      <c r="IT126" s="10">
        <f>IF(AND(IT125&gt;0,IT125&lt;&gt;"wait"),"AT",IF(AIH!$BB127="AI",IF(Sheet1!$E127&lt;AIH!$BA127-150,150,"wait"),0))</f>
        <v>0</v>
      </c>
      <c r="IU126" s="10">
        <f>IF(AND(IU125&gt;0,IU125&lt;&gt;"wait"),"AT",IF(AIH!$BB127="AI",IF(Sheet1!$E127&lt;AIH!$BA127-200,200,"wait"),0))</f>
        <v>0</v>
      </c>
      <c r="IV126" s="10">
        <f t="shared" si="57"/>
        <v>0</v>
      </c>
      <c r="IX126" s="10">
        <f>IF(AND(IX125&gt;0,IX125&lt;&gt;"wait"),"AT",IF(AIH!$BD127="AI",IF(Sheet1!$D127&gt;AIH!$BC127+50,50,"wait"),0))</f>
        <v>0</v>
      </c>
      <c r="IY126" s="10">
        <f>IF(AND(IY125&gt;0,IY125&lt;&gt;"wait"),"AT",IF(AIH!$BD127="AI",IF(Sheet1!$D127&gt;AIH!$BC127+100,100,"wait"),0))</f>
        <v>0</v>
      </c>
      <c r="IZ126" s="10">
        <f>IF(AND(IZ125&gt;0,IZ125&lt;&gt;"wait"),"AT",IF(AIH!$BD127="AI",IF(Sheet1!$D127&gt;AIH!$BC127+150,150,"wait"),0))</f>
        <v>0</v>
      </c>
      <c r="JA126" s="10">
        <f>IF(AND(JA125&gt;0,JA125&lt;&gt;"wait"),"AT",IF(AIH!$BD127="AI",IF(Sheet1!$D127&gt;AIH!$BC127+200,200,"wait"),0))</f>
        <v>0</v>
      </c>
      <c r="JB126" s="10">
        <f>IF(AND(JB125&gt;0,JB125&lt;&gt;"wait"),"AT",IF(AIH!$BD127="AI",IF(Sheet1!$E127&lt;AIH!$BC127-50,50,"wait"),0))</f>
        <v>0</v>
      </c>
      <c r="JC126" s="10">
        <f>IF(AND(JC125&gt;0,JC125&lt;&gt;"wait"),"AT",IF(AIH!$BD127="AI",IF(Sheet1!$E127&lt;AIH!$BC127-100,100,"wait"),0))</f>
        <v>0</v>
      </c>
      <c r="JD126" s="10">
        <f>IF(AND(JD125&gt;0,JD125&lt;&gt;"wait"),"AT",IF(AIH!$BD127="AI",IF(Sheet1!$E127&lt;AIH!$BC127-150,150,"wait"),0))</f>
        <v>0</v>
      </c>
      <c r="JE126" s="10">
        <f>IF(AND(JE125&gt;0,JE125&lt;&gt;"wait"),"AT",IF(AIH!$BD127="AI",IF(Sheet1!$E127&lt;AIH!$BC127-200,200,"wait"),0))</f>
        <v>0</v>
      </c>
      <c r="JF126" s="10">
        <f t="shared" si="58"/>
        <v>0</v>
      </c>
      <c r="JH126" s="10">
        <f>IF(AND(JH125&gt;0,JH125&lt;&gt;"wait"),"AT",IF(AIH!$BF127="AI",IF(Sheet1!$D127&gt;AIH!$BE127+50,50,"wait"),0))</f>
        <v>0</v>
      </c>
      <c r="JI126" s="10">
        <f>IF(AND(JI125&gt;0,JI125&lt;&gt;"wait"),"AT",IF(AIH!$BF127="AI",IF(Sheet1!$D127&gt;AIH!$BE127+100,100,"wait"),0))</f>
        <v>0</v>
      </c>
      <c r="JJ126" s="10">
        <f>IF(AND(JJ125&gt;0,JJ125&lt;&gt;"wait"),"AT",IF(AIH!$BF127="AI",IF(Sheet1!$D127&gt;AIH!$BE127+150,150,"wait"),0))</f>
        <v>0</v>
      </c>
      <c r="JK126" s="10">
        <f>IF(AND(JK125&gt;0,JK125&lt;&gt;"wait"),"AT",IF(AIH!$BF127="AI",IF(Sheet1!$D127&gt;AIH!$BE127+200,200,"wait"),0))</f>
        <v>0</v>
      </c>
      <c r="JL126" s="10">
        <f>IF(AND(JL125&gt;0,JL125&lt;&gt;"wait"),"AT",IF(AIH!$BF127="AI",IF(Sheet1!$E127&lt;AIH!$BE127-50,50,"wait"),0))</f>
        <v>0</v>
      </c>
      <c r="JM126" s="10">
        <f>IF(AND(JM125&gt;0,JM125&lt;&gt;"wait"),"AT",IF(AIH!$BF127="AI",IF(Sheet1!$E127&lt;AIH!$BE127-100,100,"wait"),0))</f>
        <v>0</v>
      </c>
      <c r="JN126" s="10">
        <f>IF(AND(JN125&gt;0,JN125&lt;&gt;"wait"),"AT",IF(AIH!$BF127="AI",IF(Sheet1!$E127&lt;AIH!$BE127-150,150,"wait"),0))</f>
        <v>0</v>
      </c>
      <c r="JO126" s="10">
        <f>IF(AND(JO125&gt;0,JO125&lt;&gt;"wait"),"AT",IF(AIH!$BF127="AI",IF(Sheet1!$E127&lt;AIH!$BE127-200,200,"wait"),0))</f>
        <v>0</v>
      </c>
      <c r="JP126" s="10">
        <f t="shared" si="59"/>
        <v>0</v>
      </c>
      <c r="JR126" s="10">
        <f>IF(AND(JR125&gt;0,JR125&lt;&gt;"wait"),"AT",IF(AIH!$BH127="AI",IF(Sheet1!$D127&gt;AIH!$BG127+50,50,"wait"),0))</f>
        <v>0</v>
      </c>
      <c r="JS126" s="10">
        <f>IF(AND(JS125&gt;0,JS125&lt;&gt;"wait"),"AT",IF(AIH!$BH127="AI",IF(Sheet1!$D127&gt;AIH!$BG127+100,100,"wait"),0))</f>
        <v>0</v>
      </c>
      <c r="JT126" s="10">
        <f>IF(AND(JT125&gt;0,JT125&lt;&gt;"wait"),"AT",IF(AIH!$BH127="AI",IF(Sheet1!$D127&gt;AIH!$BG127+150,150,"wait"),0))</f>
        <v>0</v>
      </c>
      <c r="JU126" s="10">
        <f>IF(AND(JU125&gt;0,JU125&lt;&gt;"wait"),"AT",IF(AIH!$BH127="AI",IF(Sheet1!$D127&gt;AIH!$BG127+200,200,"wait"),0))</f>
        <v>0</v>
      </c>
      <c r="JV126" s="10">
        <f>IF(AND(JV125&gt;0,JV125&lt;&gt;"wait"),"AT",IF(AIH!$BH127="AI",IF(Sheet1!$E127&lt;AIH!$BG127-50,50,"wait"),0))</f>
        <v>0</v>
      </c>
      <c r="JW126" s="10">
        <f>IF(AND(JW125&gt;0,JW125&lt;&gt;"wait"),"AT",IF(AIH!$BH127="AI",IF(Sheet1!$E127&lt;AIH!$BG127-100,100,"wait"),0))</f>
        <v>0</v>
      </c>
      <c r="JX126" s="10">
        <f>IF(AND(JX125&gt;0,JX125&lt;&gt;"wait"),"AT",IF(AIH!$BH127="AI",IF(Sheet1!$E127&lt;AIH!$BG127-150,150,"wait"),0))</f>
        <v>0</v>
      </c>
      <c r="JY126" s="10">
        <f>IF(AND(JY125&gt;0,JY125&lt;&gt;"wait"),"AT",IF(AIH!$BH127="AI",IF(Sheet1!$E127&lt;AIH!$BG127-200,200,"wait"),0))</f>
        <v>0</v>
      </c>
      <c r="JZ126" s="10">
        <f t="shared" si="60"/>
        <v>0</v>
      </c>
      <c r="KB126" s="10">
        <f>IF(AND(KB125&gt;0,KB125&lt;&gt;"wait"),"AT",IF(AIH!$BJ127="AI",IF(Sheet1!$D127&gt;AIH!$BI127+50,50,"wait"),0))</f>
        <v>0</v>
      </c>
      <c r="KC126" s="10">
        <f>IF(AND(KC125&gt;0,KC125&lt;&gt;"wait"),"AT",IF(AIH!$BJ127="AI",IF(Sheet1!$D127&gt;AIH!$BI127+100,100,"wait"),0))</f>
        <v>0</v>
      </c>
      <c r="KD126" s="10">
        <f>IF(AND(KD125&gt;0,KD125&lt;&gt;"wait"),"AT",IF(AIH!$BJ127="AI",IF(Sheet1!$D127&gt;AIH!$BI127+150,150,"wait"),0))</f>
        <v>0</v>
      </c>
      <c r="KE126" s="10">
        <f>IF(AND(KE125&gt;0,KE125&lt;&gt;"wait"),"AT",IF(AIH!$BJ127="AI",IF(Sheet1!$D127&gt;AIH!$BI127+200,200,"wait"),0))</f>
        <v>0</v>
      </c>
      <c r="KF126" s="10">
        <f>IF(AND(KF125&gt;0,KF125&lt;&gt;"wait"),"AT",IF(AIH!$BJ127="AI",IF(Sheet1!$E127&lt;AIH!$BI127-50,50,"wait"),0))</f>
        <v>0</v>
      </c>
      <c r="KG126" s="10">
        <f>IF(AND(KG125&gt;0,KG125&lt;&gt;"wait"),"AT",IF(AIH!$BJ127="AI",IF(Sheet1!$E127&lt;AIH!$BI127-100,100,"wait"),0))</f>
        <v>0</v>
      </c>
      <c r="KH126" s="10">
        <f>IF(AND(KH125&gt;0,KH125&lt;&gt;"wait"),"AT",IF(AIH!$BJ127="AI",IF(Sheet1!$E127&lt;AIH!$BI127-150,150,"wait"),0))</f>
        <v>0</v>
      </c>
      <c r="KI126" s="10">
        <f>IF(AND(KI125&gt;0,KI125&lt;&gt;"wait"),"AT",IF(AIH!$BJ127="AI",IF(Sheet1!$E127&lt;AIH!$BI127-200,200,"wait"),0))</f>
        <v>0</v>
      </c>
      <c r="KJ126" s="10">
        <f t="shared" si="61"/>
        <v>0</v>
      </c>
      <c r="KL126" s="10">
        <f>IF(AND(KL125&gt;0,KL125&lt;&gt;"wait"),"AT",IF(AIH!$BL127="AI",IF(Sheet1!$D127&gt;AIH!$BK127+50,50,"wait"),0))</f>
        <v>0</v>
      </c>
      <c r="KM126" s="10">
        <f>IF(AND(KM125&gt;0,KM125&lt;&gt;"wait"),"AT",IF(AIH!$BL127="AI",IF(Sheet1!$D127&gt;AIH!$BK127+100,100,"wait"),0))</f>
        <v>0</v>
      </c>
      <c r="KN126" s="10">
        <f>IF(AND(KN125&gt;0,KN125&lt;&gt;"wait"),"AT",IF(AIH!$BL127="AI",IF(Sheet1!$D127&gt;AIH!$BK127+150,150,"wait"),0))</f>
        <v>0</v>
      </c>
      <c r="KO126" s="10">
        <f>IF(AND(KO125&gt;0,KO125&lt;&gt;"wait"),"AT",IF(AIH!$BL127="AI",IF(Sheet1!$D127&gt;AIH!$BK127+200,200,"wait"),0))</f>
        <v>0</v>
      </c>
      <c r="KP126" s="10">
        <f>IF(AND(KP125&gt;0,KP125&lt;&gt;"wait"),"AT",IF(AIH!$BL127="AI",IF(Sheet1!$E127&lt;AIH!$BK127-50,50,"wait"),0))</f>
        <v>0</v>
      </c>
      <c r="KQ126" s="10">
        <f>IF(AND(KQ125&gt;0,KQ125&lt;&gt;"wait"),"AT",IF(AIH!$BL127="AI",IF(Sheet1!$E127&lt;AIH!$BK127-100,100,"wait"),0))</f>
        <v>0</v>
      </c>
      <c r="KR126" s="10">
        <f>IF(AND(KR125&gt;0,KR125&lt;&gt;"wait"),"AT",IF(AIH!$BL127="AI",IF(Sheet1!$E127&lt;AIH!$BK127-150,150,"wait"),0))</f>
        <v>0</v>
      </c>
      <c r="KS126" s="10">
        <f>IF(AND(KS125&gt;0,KS125&lt;&gt;"wait"),"AT",IF(AIH!$BL127="AI",IF(Sheet1!$E127&lt;AIH!$BK127-200,200,"wait"),0))</f>
        <v>0</v>
      </c>
      <c r="KT126" s="10">
        <f t="shared" si="62"/>
        <v>0</v>
      </c>
      <c r="KV126" s="10">
        <f>IF(AND(KV125&gt;0,KV125&lt;&gt;"wait"),"AT",IF(AIH!$BN127="AI",IF(Sheet1!$D127&gt;AIH!$BM127+50,50,"wait"),0))</f>
        <v>0</v>
      </c>
      <c r="KW126" s="10">
        <f>IF(AND(KW125&gt;0,KW125&lt;&gt;"wait"),"AT",IF(AIH!$BN127="AI",IF(Sheet1!$D127&gt;AIH!$BM127+100,100,"wait"),0))</f>
        <v>0</v>
      </c>
      <c r="KX126" s="10">
        <f>IF(AND(KX125&gt;0,KX125&lt;&gt;"wait"),"AT",IF(AIH!$BN127="AI",IF(Sheet1!$D127&gt;AIH!$BM127+150,150,"wait"),0))</f>
        <v>0</v>
      </c>
      <c r="KY126" s="10">
        <f>IF(AND(KY125&gt;0,KY125&lt;&gt;"wait"),"AT",IF(AIH!$BN127="AI",IF(Sheet1!$D127&gt;AIH!$BM127+200,200,"wait"),0))</f>
        <v>0</v>
      </c>
      <c r="KZ126" s="10">
        <f>IF(AND(KZ125&gt;0,KZ125&lt;&gt;"wait"),"AT",IF(AIH!$BN127="AI",IF(Sheet1!$E127&lt;AIH!$BM127-50,50,"wait"),0))</f>
        <v>0</v>
      </c>
      <c r="LA126" s="10">
        <f>IF(AND(LA125&gt;0,LA125&lt;&gt;"wait"),"AT",IF(AIH!$BN127="AI",IF(Sheet1!$E127&lt;AIH!$BM127-100,100,"wait"),0))</f>
        <v>0</v>
      </c>
      <c r="LB126" s="10">
        <f>IF(AND(LB125&gt;0,LB125&lt;&gt;"wait"),"AT",IF(AIH!$BN127="AI",IF(Sheet1!$E127&lt;AIH!$BM127-150,150,"wait"),0))</f>
        <v>0</v>
      </c>
      <c r="LC126" s="10">
        <f>IF(AND(LC125&gt;0,LC125&lt;&gt;"wait"),"AT",IF(AIH!$BN127="AI",IF(Sheet1!$E127&lt;AIH!$BM127-200,200,"wait"),0))</f>
        <v>0</v>
      </c>
      <c r="LD126" s="10">
        <f t="shared" si="63"/>
        <v>0</v>
      </c>
      <c r="LF126" s="10">
        <f>IF(AND(LF125&gt;0,LF125&lt;&gt;"wait"),"AT",IF(AIH!$BP127="AI",IF(Sheet1!$D127&gt;AIH!$BO127+50,50,"wait"),0))</f>
        <v>0</v>
      </c>
      <c r="LG126" s="10">
        <f>IF(AND(LG125&gt;0,LG125&lt;&gt;"wait"),"AT",IF(AIH!$BP127="AI",IF(Sheet1!$D127&gt;AIH!$BO127+100,100,"wait"),0))</f>
        <v>0</v>
      </c>
      <c r="LH126" s="10">
        <f>IF(AND(LH125&gt;0,LH125&lt;&gt;"wait"),"AT",IF(AIH!$BP127="AI",IF(Sheet1!$D127&gt;AIH!$BO127+150,150,"wait"),0))</f>
        <v>0</v>
      </c>
      <c r="LI126" s="10">
        <f>IF(AND(LI125&gt;0,LI125&lt;&gt;"wait"),"AT",IF(AIH!$BP127="AI",IF(Sheet1!$D127&gt;AIH!$BO127+200,200,"wait"),0))</f>
        <v>0</v>
      </c>
      <c r="LJ126" s="10">
        <f>IF(AND(LJ125&gt;0,LJ125&lt;&gt;"wait"),"AT",IF(AIH!$BP127="AI",IF(Sheet1!$E127&lt;AIH!$BO127-50,50,"wait"),0))</f>
        <v>0</v>
      </c>
      <c r="LK126" s="10">
        <f>IF(AND(LK125&gt;0,LK125&lt;&gt;"wait"),"AT",IF(AIH!$BP127="AI",IF(Sheet1!$E127&lt;AIH!$BO127-100,100,"wait"),0))</f>
        <v>0</v>
      </c>
      <c r="LL126" s="10">
        <f>IF(AND(LL125&gt;0,LL125&lt;&gt;"wait"),"AT",IF(AIH!$BP127="AI",IF(Sheet1!$E127&lt;AIH!$BO127-150,150,"wait"),0))</f>
        <v>0</v>
      </c>
      <c r="LM126" s="10">
        <f>IF(AND(LM125&gt;0,LM125&lt;&gt;"wait"),"AT",IF(AIH!$BP127="AI",IF(Sheet1!$E127&lt;AIH!$BO127-200,200,"wait"),0))</f>
        <v>0</v>
      </c>
      <c r="LN126" s="10">
        <f t="shared" si="64"/>
        <v>0</v>
      </c>
      <c r="LP126" s="10">
        <f>IF(AND(LP125&gt;0,LP125&lt;&gt;"wait"),"AT",IF(AIH!$BR127="AI",IF(Sheet1!$D127&gt;AIH!$BQ127+50,50,"wait"),0))</f>
        <v>0</v>
      </c>
      <c r="LQ126" s="10">
        <f>IF(AND(LQ125&gt;0,LQ125&lt;&gt;"wait"),"AT",IF(AIH!$BR127="AI",IF(Sheet1!$D127&gt;AIH!$BQ127+100,100,"wait"),0))</f>
        <v>0</v>
      </c>
      <c r="LR126" s="10">
        <f>IF(AND(LR125&gt;0,LR125&lt;&gt;"wait"),"AT",IF(AIH!$BR127="AI",IF(Sheet1!$D127&gt;AIH!$BQ127+150,150,"wait"),0))</f>
        <v>0</v>
      </c>
      <c r="LS126" s="10">
        <f>IF(AND(LS125&gt;0,LS125&lt;&gt;"wait"),"AT",IF(AIH!$BR127="AI",IF(Sheet1!$D127&gt;AIH!$BQ127+200,200,"wait"),0))</f>
        <v>0</v>
      </c>
      <c r="LT126" s="10">
        <f>IF(AND(LT125&gt;0,LT125&lt;&gt;"wait"),"AT",IF(AIH!$BR127="AI",IF(Sheet1!$E127&lt;AIH!$BQ127-50,50,"wait"),0))</f>
        <v>0</v>
      </c>
      <c r="LU126" s="10">
        <f>IF(AND(LU125&gt;0,LU125&lt;&gt;"wait"),"AT",IF(AIH!$BR127="AI",IF(Sheet1!$E127&lt;AIH!$BQ127-100,100,"wait"),0))</f>
        <v>0</v>
      </c>
      <c r="LV126" s="10">
        <f>IF(AND(LV125&gt;0,LV125&lt;&gt;"wait"),"AT",IF(AIH!$BR127="AI",IF(Sheet1!$E127&lt;AIH!$BQ127-150,150,"wait"),0))</f>
        <v>0</v>
      </c>
      <c r="LW126" s="10">
        <f>IF(AND(LW125&gt;0,LW125&lt;&gt;"wait"),"AT",IF(AIH!$BR127="AI",IF(Sheet1!$E127&lt;AIH!$BQ127-200,200,"wait"),0))</f>
        <v>0</v>
      </c>
      <c r="LX126" s="10">
        <f t="shared" si="65"/>
        <v>0</v>
      </c>
    </row>
    <row r="127" spans="1:336" x14ac:dyDescent="0.3">
      <c r="A127" t="str">
        <f>Sheet1!B127</f>
        <v>03/01 11:20</v>
      </c>
      <c r="B127">
        <f>Sheet1!D127</f>
        <v>29161</v>
      </c>
      <c r="C127">
        <f>Sheet1!E127</f>
        <v>29140</v>
      </c>
      <c r="E127">
        <f>MAX($B127:$B$162)</f>
        <v>29241</v>
      </c>
      <c r="F127">
        <f>MIN($C127:$C$162)</f>
        <v>29134</v>
      </c>
      <c r="H127" s="8">
        <f>IF(AND(H126&gt;0,H126&lt;&gt;"wait"),"AT",IF(AIH!$D128="AI",IF(Sheet1!$D128&gt;AIH!$C128+50,50,"wait"),0))</f>
        <v>0</v>
      </c>
      <c r="I127" s="8">
        <f>IF(AND(I126&gt;0,I126&lt;&gt;"wait"),"AT",IF(AIH!$D128="AI",IF(Sheet1!$D128&gt;AIH!$C128+100,100,"wait"),0))</f>
        <v>0</v>
      </c>
      <c r="J127" s="8">
        <f>IF(AND(J126&gt;0,J126&lt;&gt;"wait"),"AT",IF(AIH!$D128="AI",IF(Sheet1!$D128&gt;AIH!$C128+150,150,"wait"),0))</f>
        <v>0</v>
      </c>
      <c r="K127" s="8">
        <f>IF(AND(K126&gt;0,K126&lt;&gt;"wait"),"AT",IF(AIH!$D128="AI",IF(Sheet1!$D128&gt;AIH!$C128+200,200,"wait"),0))</f>
        <v>0</v>
      </c>
      <c r="L127" s="8">
        <f>IF(AND(L126&gt;0,L126&lt;&gt;"wait"),"AT",IF(AIH!$D128="AI",IF(Sheet1!$E128&lt;AIH!$C128-50,50,"wait"),0))</f>
        <v>0</v>
      </c>
      <c r="M127" s="8">
        <f>IF(AND(M126&gt;0,M126&lt;&gt;"wait"),"AT",IF(AIH!$D128="AI",IF(Sheet1!$E128&lt;AIH!$C128-100,100,"wait"),0))</f>
        <v>0</v>
      </c>
      <c r="N127" s="8">
        <f>IF(AND(N126&gt;0,N126&lt;&gt;"wait"),"AT",IF(AIH!$D128="AI",IF(Sheet1!$E128&lt;AIH!$C128-150,150,"wait"),0))</f>
        <v>0</v>
      </c>
      <c r="O127" s="8">
        <f>IF(AND(O126&gt;0,O126&lt;&gt;"wait"),"AT",IF(AIH!$D128="AI",IF(Sheet1!$E128&lt;AIH!$C128-200,200,"wait"),0))</f>
        <v>0</v>
      </c>
      <c r="P127" s="8">
        <f t="shared" si="33"/>
        <v>0</v>
      </c>
      <c r="R127" s="8">
        <f>IF(AND(R126&gt;0,R126&lt;&gt;"wait"),"AT",IF(AIH!$F128="AI",IF(Sheet1!$D128&gt;AIH!$E128+50,50,"wait"),0))</f>
        <v>0</v>
      </c>
      <c r="S127" s="8">
        <f>IF(AND(S126&gt;0,S126&lt;&gt;"wait"),"AT",IF(AIH!$F128="AI",IF(Sheet1!$D128&gt;AIH!$E128+100,100,"wait"),0))</f>
        <v>0</v>
      </c>
      <c r="T127" s="8">
        <f>IF(AND(T126&gt;0,T126&lt;&gt;"wait"),"AT",IF(AIH!$F128="AI",IF(Sheet1!$D128&gt;AIH!$E128+150,150,"wait"),0))</f>
        <v>0</v>
      </c>
      <c r="U127" s="8">
        <f>IF(AND(U126&gt;0,U126&lt;&gt;"wait"),"AT",IF(AIH!$F128="AI",IF(Sheet1!$D128&gt;AIH!$E128+200,200,"wait"),0))</f>
        <v>0</v>
      </c>
      <c r="V127" s="8">
        <f>IF(AND(V126&gt;0,V126&lt;&gt;"wait"),"AT",IF(AIH!$F128="AI",IF(Sheet1!$E128&lt;AIH!$E128-50,50,"wait"),0))</f>
        <v>0</v>
      </c>
      <c r="W127" s="8">
        <f>IF(AND(W126&gt;0,W126&lt;&gt;"wait"),"AT",IF(AIH!$F128="AI",IF(Sheet1!$E128&lt;AIH!$E128-100,100,"wait"),0))</f>
        <v>0</v>
      </c>
      <c r="X127" s="8">
        <f>IF(AND(X126&gt;0,X126&lt;&gt;"wait"),"AT",IF(AIH!$F128="AI",IF(Sheet1!$E128&lt;AIH!$E128-150,150,"wait"),0))</f>
        <v>0</v>
      </c>
      <c r="Y127" s="8">
        <f>IF(AND(Y126&gt;0,Y126&lt;&gt;"wait"),"AT",IF(AIH!$F128="AI",IF(Sheet1!$E128&lt;AIH!$E128-200,200,"wait"),0))</f>
        <v>0</v>
      </c>
      <c r="Z127" s="8">
        <f t="shared" si="34"/>
        <v>0</v>
      </c>
      <c r="AB127" s="8">
        <f>IF(AND(AB126&gt;0,AB126&lt;&gt;"wait"),"AT",IF(AIH!$H128="AI",IF(Sheet1!$D128&gt;AIH!$G128+50,50,"wait"),0))</f>
        <v>0</v>
      </c>
      <c r="AC127" s="8">
        <f>IF(AND(AC126&gt;0,AC126&lt;&gt;"wait"),"AT",IF(AIH!$H128="AI",IF(Sheet1!$D128&gt;AIH!$G128+100,100,"wait"),0))</f>
        <v>0</v>
      </c>
      <c r="AD127" s="8">
        <f>IF(AND(AD126&gt;0,AD126&lt;&gt;"wait"),"AT",IF(AIH!$H128="AI",IF(Sheet1!$D128&gt;AIH!$G128+150,150,"wait"),0))</f>
        <v>0</v>
      </c>
      <c r="AE127" s="8">
        <f>IF(AND(AE126&gt;0,AE126&lt;&gt;"wait"),"AT",IF(AIH!$H128="AI",IF(Sheet1!$D128&gt;AIH!$G128+200,200,"wait"),0))</f>
        <v>0</v>
      </c>
      <c r="AF127" s="8">
        <f>IF(AND(AF126&gt;0,AF126&lt;&gt;"wait"),"AT",IF(AIH!$H128="AI",IF(Sheet1!$E128&lt;AIH!$G128-50,50,"wait"),0))</f>
        <v>0</v>
      </c>
      <c r="AG127" s="8">
        <f>IF(AND(AG126&gt;0,AG126&lt;&gt;"wait"),"AT",IF(AIH!$H128="AI",IF(Sheet1!$E128&lt;AIH!$G128-100,100,"wait"),0))</f>
        <v>0</v>
      </c>
      <c r="AH127" s="8">
        <f>IF(AND(AH126&gt;0,AH126&lt;&gt;"wait"),"AT",IF(AIH!$H128="AI",IF(Sheet1!$E128&lt;AIH!$G128-150,150,"wait"),0))</f>
        <v>0</v>
      </c>
      <c r="AI127" s="8">
        <f>IF(AND(AI126&gt;0,AI126&lt;&gt;"wait"),"AT",IF(AIH!$H128="AI",IF(Sheet1!$E128&lt;AIH!$G128-200,200,"wait"),0))</f>
        <v>0</v>
      </c>
      <c r="AJ127" s="8">
        <f t="shared" si="35"/>
        <v>0</v>
      </c>
      <c r="AL127" s="8">
        <f>IF(AND(AL126&gt;0,AL126&lt;&gt;"wait"),"AT",IF(AIH!$J128="AI",IF(Sheet1!$D128&gt;AIH!$I128+50,50,"wait"),0))</f>
        <v>0</v>
      </c>
      <c r="AM127" s="8">
        <f>IF(AND(AM126&gt;0,AM126&lt;&gt;"wait"),"AT",IF(AIH!$J128="AI",IF(Sheet1!$D128&gt;AIH!$I128+100,100,"wait"),0))</f>
        <v>0</v>
      </c>
      <c r="AN127" s="8">
        <f>IF(AND(AN126&gt;0,AN126&lt;&gt;"wait"),"AT",IF(AIH!$J128="AI",IF(Sheet1!$D128&gt;AIH!$I128+150,150,"wait"),0))</f>
        <v>0</v>
      </c>
      <c r="AO127" s="8">
        <f>IF(AND(AO126&gt;0,AO126&lt;&gt;"wait"),"AT",IF(AIH!$J128="AI",IF(Sheet1!$D128&gt;AIH!$I128+200,200,"wait"),0))</f>
        <v>0</v>
      </c>
      <c r="AP127" s="8">
        <f>IF(AND(AP126&gt;0,AP126&lt;&gt;"wait"),"AT",IF(AIH!$J128="AI",IF(Sheet1!$E128&lt;AIH!$I128-50,50,"wait"),0))</f>
        <v>0</v>
      </c>
      <c r="AQ127" s="8">
        <f>IF(AND(AQ126&gt;0,AQ126&lt;&gt;"wait"),"AT",IF(AIH!$J128="AI",IF(Sheet1!$E128&lt;AIH!$I128-100,100,"wait"),0))</f>
        <v>0</v>
      </c>
      <c r="AR127" s="8">
        <f>IF(AND(AR126&gt;0,AR126&lt;&gt;"wait"),"AT",IF(AIH!$J128="AI",IF(Sheet1!$E128&lt;AIH!$I128-150,150,"wait"),0))</f>
        <v>0</v>
      </c>
      <c r="AS127" s="8">
        <f>IF(AND(AS126&gt;0,AS126&lt;&gt;"wait"),"AT",IF(AIH!$J128="AI",IF(Sheet1!$E128&lt;AIH!$I128-200,200,"wait"),0))</f>
        <v>0</v>
      </c>
      <c r="AT127" s="8">
        <f t="shared" si="36"/>
        <v>0</v>
      </c>
      <c r="AU127" s="8"/>
      <c r="AV127" s="8">
        <f>IF(AND(AV126&gt;0,AV126&lt;&gt;"wait"),"AT",IF(AIH!$L128="AI",IF(Sheet1!$D128&gt;AIH!$K128+50,50,"wait"),0))</f>
        <v>0</v>
      </c>
      <c r="AW127" s="8">
        <f>IF(AND(AW126&gt;0,AW126&lt;&gt;"wait"),"AT",IF(AIH!$L128="AI",IF(Sheet1!$D128&gt;AIH!$K128+100,100,"wait"),0))</f>
        <v>0</v>
      </c>
      <c r="AX127" s="8">
        <f>IF(AND(AX126&gt;0,AX126&lt;&gt;"wait"),"AT",IF(AIH!$L128="AI",IF(Sheet1!$D128&gt;AIH!$K128+150,150,"wait"),0))</f>
        <v>0</v>
      </c>
      <c r="AY127" s="8">
        <f>IF(AND(AY126&gt;0,AY126&lt;&gt;"wait"),"AT",IF(AIH!$L128="AI",IF(Sheet1!$D128&gt;AIH!$K128+200,200,"wait"),0))</f>
        <v>0</v>
      </c>
      <c r="AZ127" s="8">
        <f>IF(AND(AZ126&gt;0,AZ126&lt;&gt;"wait"),"AT",IF(AIH!$L128="AI",IF(Sheet1!$E128&lt;AIH!$K128-50,50,"wait"),0))</f>
        <v>0</v>
      </c>
      <c r="BA127" s="8">
        <f>IF(AND(BA126&gt;0,BA126&lt;&gt;"wait"),"AT",IF(AIH!$L128="AI",IF(Sheet1!$E128&lt;AIH!$K128-100,100,"wait"),0))</f>
        <v>0</v>
      </c>
      <c r="BB127" s="8">
        <f>IF(AND(BB126&gt;0,BB126&lt;&gt;"wait"),"AT",IF(AIH!$L128="AI",IF(Sheet1!$E128&lt;AIH!$K128-150,150,"wait"),0))</f>
        <v>0</v>
      </c>
      <c r="BC127" s="8">
        <f>IF(AND(BC126&gt;0,BC126&lt;&gt;"wait"),"AT",IF(AIH!$L128="AI",IF(Sheet1!$E128&lt;AIH!$K128-200,200,"wait"),0))</f>
        <v>0</v>
      </c>
      <c r="BD127" s="8">
        <f t="shared" si="37"/>
        <v>0</v>
      </c>
      <c r="BE127" s="8"/>
      <c r="BF127" s="8">
        <f>IF(AND(BF126&gt;0,BF126&lt;&gt;"wait"),"AT",IF(AIH!$N128="AI",IF(Sheet1!$D128&gt;AIH!$M128+50,50,"wait"),0))</f>
        <v>0</v>
      </c>
      <c r="BG127" s="8">
        <f>IF(AND(BG126&gt;0,BG126&lt;&gt;"wait"),"AT",IF(AIH!$N128="AI",IF(Sheet1!$D128&gt;AIH!$M128+100,100,"wait"),0))</f>
        <v>0</v>
      </c>
      <c r="BH127" s="8">
        <f>IF(AND(BH126&gt;0,BH126&lt;&gt;"wait"),"AT",IF(AIH!$N128="AI",IF(Sheet1!$D128&gt;AIH!$M128+150,150,"wait"),0))</f>
        <v>0</v>
      </c>
      <c r="BI127" s="8">
        <f>IF(AND(BI126&gt;0,BI126&lt;&gt;"wait"),"AT",IF(AIH!$N128="AI",IF(Sheet1!$D128&gt;AIH!$M128+200,200,"wait"),0))</f>
        <v>0</v>
      </c>
      <c r="BJ127" s="8">
        <f>IF(AND(BJ126&gt;0,BJ126&lt;&gt;"wait"),"AT",IF(AIH!$N128="AI",IF(Sheet1!$E128&lt;AIH!$M128-50,50,"wait"),0))</f>
        <v>0</v>
      </c>
      <c r="BK127" s="8">
        <f>IF(AND(BK126&gt;0,BK126&lt;&gt;"wait"),"AT",IF(AIH!$N128="AI",IF(Sheet1!$E128&lt;AIH!$M128-100,100,"wait"),0))</f>
        <v>0</v>
      </c>
      <c r="BL127" s="8">
        <f>IF(AND(BL126&gt;0,BL126&lt;&gt;"wait"),"AT",IF(AIH!$N128="AI",IF(Sheet1!$E128&lt;AIH!$M128-150,150,"wait"),0))</f>
        <v>0</v>
      </c>
      <c r="BM127" s="8">
        <f>IF(AND(BM126&gt;0,BM126&lt;&gt;"wait"),"AT",IF(AIH!$N128="AI",IF(Sheet1!$E128&lt;AIH!$M128-200,200,"wait"),0))</f>
        <v>0</v>
      </c>
      <c r="BN127" s="8">
        <f t="shared" si="38"/>
        <v>0</v>
      </c>
      <c r="BO127" s="8"/>
      <c r="BP127" s="8">
        <f>IF(AND(BP126&gt;0,BP126&lt;&gt;"wait"),"AT",IF(AIH!$P128="AI",IF(Sheet1!$D128&gt;AIH!$O128+50,50,"wait"),0))</f>
        <v>0</v>
      </c>
      <c r="BQ127" s="8">
        <f>IF(AND(BQ126&gt;0,BQ126&lt;&gt;"wait"),"AT",IF(AIH!$P128="AI",IF(Sheet1!$D128&gt;AIH!$O128+100,100,"wait"),0))</f>
        <v>0</v>
      </c>
      <c r="BR127" s="8">
        <f>IF(AND(BR126&gt;0,BR126&lt;&gt;"wait"),"AT",IF(AIH!$P128="AI",IF(Sheet1!$D128&gt;AIH!$O128+150,150,"wait"),0))</f>
        <v>0</v>
      </c>
      <c r="BS127" s="8">
        <f>IF(AND(BS126&gt;0,BS126&lt;&gt;"wait"),"AT",IF(AIH!$P128="AI",IF(Sheet1!$D128&gt;AIH!$O128+200,200,"wait"),0))</f>
        <v>0</v>
      </c>
      <c r="BT127" s="8">
        <f>IF(AND(BT126&gt;0,BT126&lt;&gt;"wait"),"AT",IF(AIH!$P128="AI",IF(Sheet1!$E128&lt;AIH!$O128-50,50,"wait"),0))</f>
        <v>0</v>
      </c>
      <c r="BU127" s="8">
        <f>IF(AND(BU126&gt;0,BU126&lt;&gt;"wait"),"AT",IF(AIH!$P128="AI",IF(Sheet1!$E128&lt;AIH!$O128-100,100,"wait"),0))</f>
        <v>0</v>
      </c>
      <c r="BV127" s="8">
        <f>IF(AND(BV126&gt;0,BV126&lt;&gt;"wait"),"AT",IF(AIH!$P128="AI",IF(Sheet1!$E128&lt;AIH!$O128-150,150,"wait"),0))</f>
        <v>0</v>
      </c>
      <c r="BW127" s="8">
        <f>IF(AND(BW126&gt;0,BW126&lt;&gt;"wait"),"AT",IF(AIH!$P128="AI",IF(Sheet1!$E128&lt;AIH!$O128-200,200,"wait"),0))</f>
        <v>0</v>
      </c>
      <c r="BX127" s="8">
        <f t="shared" si="39"/>
        <v>0</v>
      </c>
      <c r="BY127" s="8"/>
      <c r="BZ127" s="8">
        <f>IF(AND(BZ126&gt;0,BZ126&lt;&gt;"wait"),"AT",IF(AIH!$R128="AI",IF(Sheet1!$D128&gt;AIH!$Q128+50,50,"wait"),0))</f>
        <v>0</v>
      </c>
      <c r="CA127" s="8">
        <f>IF(AND(CA126&gt;0,CA126&lt;&gt;"wait"),"AT",IF(AIH!$R128="AI",IF(Sheet1!$D128&gt;AIH!$Q128+100,100,"wait"),0))</f>
        <v>0</v>
      </c>
      <c r="CB127" s="8">
        <f>IF(AND(CB126&gt;0,CB126&lt;&gt;"wait"),"AT",IF(AIH!$R128="AI",IF(Sheet1!$D128&gt;AIH!$Q128+150,150,"wait"),0))</f>
        <v>0</v>
      </c>
      <c r="CC127" s="8">
        <f>IF(AND(CC126&gt;0,CC126&lt;&gt;"wait"),"AT",IF(AIH!$R128="AI",IF(Sheet1!$D128&gt;AIH!$Q128+200,200,"wait"),0))</f>
        <v>0</v>
      </c>
      <c r="CD127" s="8">
        <f>IF(AND(CD126&gt;0,CD126&lt;&gt;"wait"),"AT",IF(AIH!$R128="AI",IF(Sheet1!$E128&lt;AIH!$Q128-50,50,"wait"),0))</f>
        <v>0</v>
      </c>
      <c r="CE127" s="8">
        <f>IF(AND(CE126&gt;0,CE126&lt;&gt;"wait"),"AT",IF(AIH!$R128="AI",IF(Sheet1!$E128&lt;AIH!$Q128-100,100,"wait"),0))</f>
        <v>0</v>
      </c>
      <c r="CF127" s="8">
        <f>IF(AND(CF126&gt;0,CF126&lt;&gt;"wait"),"AT",IF(AIH!$R128="AI",IF(Sheet1!$E128&lt;AIH!$Q128-150,150,"wait"),0))</f>
        <v>0</v>
      </c>
      <c r="CG127" s="8">
        <f>IF(AND(CG126&gt;0,CG126&lt;&gt;"wait"),"AT",IF(AIH!$R128="AI",IF(Sheet1!$E128&lt;AIH!$Q128-200,200,"wait"),0))</f>
        <v>0</v>
      </c>
      <c r="CH127" s="8">
        <f t="shared" si="40"/>
        <v>0</v>
      </c>
      <c r="CI127" s="8"/>
      <c r="CJ127" s="8">
        <f>IF(AND(CJ126&gt;0,CJ126&lt;&gt;"wait"),"AT",IF(AIH!$T128="AI",IF(Sheet1!$D128&gt;AIH!$S128+50,50,"wait"),0))</f>
        <v>0</v>
      </c>
      <c r="CK127" s="8">
        <f>IF(AND(CK126&gt;0,CK126&lt;&gt;"wait"),"AT",IF(AIH!$T128="AI",IF(Sheet1!$D128&gt;AIH!$S128+100,100,"wait"),0))</f>
        <v>0</v>
      </c>
      <c r="CL127" s="8">
        <f>IF(AND(CL126&gt;0,CL126&lt;&gt;"wait"),"AT",IF(AIH!$T128="AI",IF(Sheet1!$D128&gt;AIH!$S128+150,150,"wait"),0))</f>
        <v>0</v>
      </c>
      <c r="CM127" s="8">
        <f>IF(AND(CM126&gt;0,CM126&lt;&gt;"wait"),"AT",IF(AIH!$T128="AI",IF(Sheet1!$D128&gt;AIH!$S128+200,200,"wait"),0))</f>
        <v>0</v>
      </c>
      <c r="CN127" s="8">
        <f>IF(AND(CN126&gt;0,CN126&lt;&gt;"wait"),"AT",IF(AIH!$T128="AI",IF(Sheet1!$E128&lt;AIH!$S128-50,50,"wait"),0))</f>
        <v>0</v>
      </c>
      <c r="CO127" s="8">
        <f>IF(AND(CO126&gt;0,CO126&lt;&gt;"wait"),"AT",IF(AIH!$T128="AI",IF(Sheet1!$E128&lt;AIH!$S128-100,100,"wait"),0))</f>
        <v>0</v>
      </c>
      <c r="CP127" s="8">
        <f>IF(AND(CP126&gt;0,CP126&lt;&gt;"wait"),"AT",IF(AIH!$T128="AI",IF(Sheet1!$E128&lt;AIH!$S128-150,150,"wait"),0))</f>
        <v>0</v>
      </c>
      <c r="CQ127" s="8">
        <f>IF(AND(CQ126&gt;0,CQ126&lt;&gt;"wait"),"AT",IF(AIH!$T128="AI",IF(Sheet1!$E128&lt;AIH!$S128-200,200,"wait"),0))</f>
        <v>0</v>
      </c>
      <c r="CR127" s="8">
        <f t="shared" si="41"/>
        <v>0</v>
      </c>
      <c r="CS127" s="8"/>
      <c r="CT127" s="8">
        <f>IF(AND(CT126&gt;0,CT126&lt;&gt;"wait"),"AT",IF(AIH!$V128="AI",IF(Sheet1!$D128&gt;AIH!$U128+50,50,"wait"),0))</f>
        <v>0</v>
      </c>
      <c r="CU127" s="8">
        <f>IF(AND(CU126&gt;0,CU126&lt;&gt;"wait"),"AT",IF(AIH!$V128="AI",IF(Sheet1!$D128&gt;AIH!$U128+100,100,"wait"),0))</f>
        <v>0</v>
      </c>
      <c r="CV127" s="8">
        <f>IF(AND(CV126&gt;0,CV126&lt;&gt;"wait"),"AT",IF(AIH!$V128="AI",IF(Sheet1!$D128&gt;AIH!$U128+150,150,"wait"),0))</f>
        <v>0</v>
      </c>
      <c r="CW127" s="8">
        <f>IF(AND(CW126&gt;0,CW126&lt;&gt;"wait"),"AT",IF(AIH!$V128="AI",IF(Sheet1!$D128&gt;AIH!$U128+200,200,"wait"),0))</f>
        <v>0</v>
      </c>
      <c r="CX127" s="8">
        <f>IF(AND(CX126&gt;0,CX126&lt;&gt;"wait"),"AT",IF(AIH!$V128="AI",IF(Sheet1!$E128&lt;AIH!$U128-50,50,"wait"),0))</f>
        <v>0</v>
      </c>
      <c r="CY127" s="8">
        <f>IF(AND(CY126&gt;0,CY126&lt;&gt;"wait"),"AT",IF(AIH!$V128="AI",IF(Sheet1!$E128&lt;AIH!$U128-100,100,"wait"),0))</f>
        <v>0</v>
      </c>
      <c r="CZ127" s="8">
        <f>IF(AND(CZ126&gt;0,CZ126&lt;&gt;"wait"),"AT",IF(AIH!$V128="AI",IF(Sheet1!$E128&lt;AIH!$U128-150,150,"wait"),0))</f>
        <v>0</v>
      </c>
      <c r="DA127" s="8">
        <f>IF(AND(DA126&gt;0,DA126&lt;&gt;"wait"),"AT",IF(AIH!$V128="AI",IF(Sheet1!$E128&lt;AIH!$U128-200,200,"wait"),0))</f>
        <v>0</v>
      </c>
      <c r="DB127" s="8">
        <f t="shared" si="42"/>
        <v>0</v>
      </c>
      <c r="DC127" s="8"/>
      <c r="DD127" s="8">
        <f>IF(AND(DD126&gt;0,DD126&lt;&gt;"wait"),"AT",IF(AIH!$X128="AI",IF(Sheet1!$D128&gt;AIH!$W128+50,50,"wait"),0))</f>
        <v>0</v>
      </c>
      <c r="DE127" s="8">
        <f>IF(AND(DE126&gt;0,DE126&lt;&gt;"wait"),"AT",IF(AIH!$X128="AI",IF(Sheet1!$D128&gt;AIH!$W128+100,100,"wait"),0))</f>
        <v>0</v>
      </c>
      <c r="DF127" s="8">
        <f>IF(AND(DF126&gt;0,DF126&lt;&gt;"wait"),"AT",IF(AIH!$X128="AI",IF(Sheet1!$D128&gt;AIH!$W128+150,150,"wait"),0))</f>
        <v>0</v>
      </c>
      <c r="DG127" s="8">
        <f>IF(AND(DG126&gt;0,DG126&lt;&gt;"wait"),"AT",IF(AIH!$X128="AI",IF(Sheet1!$D128&gt;AIH!$W128+200,200,"wait"),0))</f>
        <v>0</v>
      </c>
      <c r="DH127" s="8">
        <f>IF(AND(DH126&gt;0,DH126&lt;&gt;"wait"),"AT",IF(AIH!$X128="AI",IF(Sheet1!$E128&lt;AIH!$W128-50,50,"wait"),0))</f>
        <v>0</v>
      </c>
      <c r="DI127" s="8">
        <f>IF(AND(DI126&gt;0,DI126&lt;&gt;"wait"),"AT",IF(AIH!$X128="AI",IF(Sheet1!$E128&lt;AIH!$W128-100,100,"wait"),0))</f>
        <v>0</v>
      </c>
      <c r="DJ127" s="8">
        <f>IF(AND(DJ126&gt;0,DJ126&lt;&gt;"wait"),"AT",IF(AIH!$X128="AI",IF(Sheet1!$E128&lt;AIH!$W128-150,150,"wait"),0))</f>
        <v>0</v>
      </c>
      <c r="DK127" s="8">
        <f>IF(AND(DK126&gt;0,DK126&lt;&gt;"wait"),"AT",IF(AIH!$X128="AI",IF(Sheet1!$E128&lt;AIH!$W128-200,200,"wait"),0))</f>
        <v>0</v>
      </c>
      <c r="DL127" s="8">
        <f t="shared" si="43"/>
        <v>0</v>
      </c>
      <c r="DN127" s="10">
        <f>IF(AND(DN126&gt;0,DN126&lt;&gt;"wait"),"AT",IF(AIH!$AA128="AI",IF(Sheet1!$D128&gt;AIH!$Z128+50,50,"wait"),0))</f>
        <v>0</v>
      </c>
      <c r="DO127" s="10">
        <f>IF(AND(DO126&gt;0,DO126&lt;&gt;"wait"),"AT",IF(AIH!$AA128="AI",IF(Sheet1!$D128&gt;AIH!$Z128+100,100,"wait"),0))</f>
        <v>0</v>
      </c>
      <c r="DP127" s="10">
        <f>IF(AND(DP126&gt;0,DP126&lt;&gt;"wait"),"AT",IF(AIH!$AA128="AI",IF(Sheet1!$D128&gt;AIH!$Z128+150,150,"wait"),0))</f>
        <v>0</v>
      </c>
      <c r="DQ127" s="10">
        <f>IF(AND(DQ126&gt;0,DQ126&lt;&gt;"wait"),"AT",IF(AIH!$AA128="AI",IF(Sheet1!$D128&gt;AIH!$Z128+200,200,"wait"),0))</f>
        <v>0</v>
      </c>
      <c r="DR127" s="10">
        <f>IF(AND(DR126&gt;0,DR126&lt;&gt;"wait"),"AT",IF(AIH!$AA128="AI",IF(Sheet1!$E128&lt;AIH!$Z128-50,50,"wait"),0))</f>
        <v>0</v>
      </c>
      <c r="DS127" s="10">
        <f>IF(AND(DS126&gt;0,DS126&lt;&gt;"wait"),"AT",IF(AIH!$AA128="AI",IF(Sheet1!$E128&lt;AIH!$Z128-100,100,"wait"),0))</f>
        <v>0</v>
      </c>
      <c r="DT127" s="10">
        <f>IF(AND(DT126&gt;0,DT126&lt;&gt;"wait"),"AT",IF(AIH!$AA128="AI",IF(Sheet1!$E128&lt;AIH!$Z128-150,150,"wait"),0))</f>
        <v>0</v>
      </c>
      <c r="DU127" s="10">
        <f>IF(AND(DU126&gt;0,DU126&lt;&gt;"wait"),"AT",IF(AIH!$AA128="AI",IF(Sheet1!$E128&lt;AIH!$Z128-200,200,"wait"),0))</f>
        <v>0</v>
      </c>
      <c r="DV127" s="10">
        <f t="shared" si="44"/>
        <v>0</v>
      </c>
      <c r="DX127" s="10">
        <f>IF(AND(DX126&gt;0,DX126&lt;&gt;"wait"),"AT",IF(AIH!$AC128="AI",IF(Sheet1!$D128&gt;AIH!$AB128+50,50,"wait"),0))</f>
        <v>0</v>
      </c>
      <c r="DY127" s="10">
        <f>IF(AND(DY126&gt;0,DY126&lt;&gt;"wait"),"AT",IF(AIH!$AC128="AI",IF(Sheet1!$D128&gt;AIH!$AB128+100,100,"wait"),0))</f>
        <v>0</v>
      </c>
      <c r="DZ127" s="10">
        <f>IF(AND(DZ126&gt;0,DZ126&lt;&gt;"wait"),"AT",IF(AIH!$AC128="AI",IF(Sheet1!$D128&gt;AIH!$AB128+150,150,"wait"),0))</f>
        <v>0</v>
      </c>
      <c r="EA127" s="10">
        <f>IF(AND(EA126&gt;0,EA126&lt;&gt;"wait"),"AT",IF(AIH!$AC128="AI",IF(Sheet1!$D128&gt;AIH!$AB128+200,200,"wait"),0))</f>
        <v>0</v>
      </c>
      <c r="EB127" s="10">
        <f>IF(AND(EB126&gt;0,EB126&lt;&gt;"wait"),"AT",IF(AIH!$AC128="AI",IF(Sheet1!$E128&lt;AIH!$AB128-50,50,"wait"),0))</f>
        <v>0</v>
      </c>
      <c r="EC127" s="10">
        <f>IF(AND(EC126&gt;0,EC126&lt;&gt;"wait"),"AT",IF(AIH!$AC128="AI",IF(Sheet1!$E128&lt;AIH!$AB128-100,100,"wait"),0))</f>
        <v>0</v>
      </c>
      <c r="ED127" s="10">
        <f>IF(AND(ED126&gt;0,ED126&lt;&gt;"wait"),"AT",IF(AIH!$AC128="AI",IF(Sheet1!$E128&lt;AIH!$AB128-150,150,"wait"),0))</f>
        <v>0</v>
      </c>
      <c r="EE127" s="10">
        <f>IF(AND(EE126&gt;0,EE126&lt;&gt;"wait"),"AT",IF(AIH!$AC128="AI",IF(Sheet1!$E128&lt;AIH!$AB128-200,200,"wait"),0))</f>
        <v>0</v>
      </c>
      <c r="EF127" s="10">
        <f t="shared" si="45"/>
        <v>0</v>
      </c>
      <c r="EH127" s="10">
        <f>IF(AND(EH126&gt;0,EH126&lt;&gt;"wait"),"AT",IF(AIH!$AE128="AI",IF(Sheet1!$D128&gt;AIH!$AD128+50,50,"wait"),0))</f>
        <v>0</v>
      </c>
      <c r="EI127" s="10">
        <f>IF(AND(EI126&gt;0,EI126&lt;&gt;"wait"),"AT",IF(AIH!$AE128="AI",IF(Sheet1!$D128&gt;AIH!$AD128+100,100,"wait"),0))</f>
        <v>0</v>
      </c>
      <c r="EJ127" s="10">
        <f>IF(AND(EJ126&gt;0,EJ126&lt;&gt;"wait"),"AT",IF(AIH!$AE128="AI",IF(Sheet1!$D128&gt;AIH!$AD128+150,150,"wait"),0))</f>
        <v>0</v>
      </c>
      <c r="EK127" s="10">
        <f>IF(AND(EK126&gt;0,EK126&lt;&gt;"wait"),"AT",IF(AIH!$AE128="AI",IF(Sheet1!$D128&gt;AIH!$AD128+200,200,"wait"),0))</f>
        <v>0</v>
      </c>
      <c r="EL127" s="10">
        <f>IF(AND(EL126&gt;0,EL126&lt;&gt;"wait"),"AT",IF(AIH!$AE128="AI",IF(Sheet1!$E128&lt;AIH!$AD128-50,50,"wait"),0))</f>
        <v>0</v>
      </c>
      <c r="EM127" s="10">
        <f>IF(AND(EM126&gt;0,EM126&lt;&gt;"wait"),"AT",IF(AIH!$AE128="AI",IF(Sheet1!$E128&lt;AIH!$AD128-100,100,"wait"),0))</f>
        <v>0</v>
      </c>
      <c r="EN127" s="10">
        <f>IF(AND(EN126&gt;0,EN126&lt;&gt;"wait"),"AT",IF(AIH!$AE128="AI",IF(Sheet1!$E128&lt;AIH!$AD128-150,150,"wait"),0))</f>
        <v>0</v>
      </c>
      <c r="EO127" s="10">
        <f>IF(AND(EO126&gt;0,EO126&lt;&gt;"wait"),"AT",IF(AIH!$AE128="AI",IF(Sheet1!$E128&lt;AIH!$AD128-200,200,"wait"),0))</f>
        <v>0</v>
      </c>
      <c r="EP127" s="10">
        <f t="shared" si="46"/>
        <v>0</v>
      </c>
      <c r="ER127" s="10">
        <f>IF(AND(ER126&gt;0,ER126&lt;&gt;"wait"),"AT",IF(AIH!$AG128="AI",IF(Sheet1!$D128&gt;AIH!$AF128+50,50,"wait"),0))</f>
        <v>0</v>
      </c>
      <c r="ES127" s="10">
        <f>IF(AND(ES126&gt;0,ES126&lt;&gt;"wait"),"AT",IF(AIH!$AG128="AI",IF(Sheet1!$D128&gt;AIH!$AF128+100,100,"wait"),0))</f>
        <v>0</v>
      </c>
      <c r="ET127" s="10">
        <f>IF(AND(ET126&gt;0,ET126&lt;&gt;"wait"),"AT",IF(AIH!$AG128="AI",IF(Sheet1!$D128&gt;AIH!$AF128+150,150,"wait"),0))</f>
        <v>0</v>
      </c>
      <c r="EU127" s="10">
        <f>IF(AND(EU126&gt;0,EU126&lt;&gt;"wait"),"AT",IF(AIH!$AG128="AI",IF(Sheet1!$D128&gt;AIH!$AF128+200,200,"wait"),0))</f>
        <v>0</v>
      </c>
      <c r="EV127" s="10">
        <f>IF(AND(EV126&gt;0,EV126&lt;&gt;"wait"),"AT",IF(AIH!$AG128="AI",IF(Sheet1!$E128&lt;AIH!$AF128-50,50,"wait"),0))</f>
        <v>0</v>
      </c>
      <c r="EW127" s="10">
        <f>IF(AND(EW126&gt;0,EW126&lt;&gt;"wait"),"AT",IF(AIH!$AG128="AI",IF(Sheet1!$E128&lt;AIH!$AF128-100,100,"wait"),0))</f>
        <v>0</v>
      </c>
      <c r="EX127" s="10">
        <f>IF(AND(EX126&gt;0,EX126&lt;&gt;"wait"),"AT",IF(AIH!$AG128="AI",IF(Sheet1!$E128&lt;AIH!$AF128-150,150,"wait"),0))</f>
        <v>0</v>
      </c>
      <c r="EY127" s="10">
        <f>IF(AND(EY126&gt;0,EY126&lt;&gt;"wait"),"AT",IF(AIH!$AG128="AI",IF(Sheet1!$E128&lt;AIH!$AF128-200,200,"wait"),0))</f>
        <v>0</v>
      </c>
      <c r="EZ127" s="10">
        <f t="shared" si="47"/>
        <v>0</v>
      </c>
      <c r="FB127" s="10">
        <f>IF(AND(FB126&gt;0,FB126&lt;&gt;"wait"),"AT",IF(AIH!$AI128="AI",IF(Sheet1!$D128&gt;AIH!$AH128+50,50,"wait"),0))</f>
        <v>0</v>
      </c>
      <c r="FC127" s="10">
        <f>IF(AND(FC126&gt;0,FC126&lt;&gt;"wait"),"AT",IF(AIH!$AI128="AI",IF(Sheet1!$D128&gt;AIH!$AH128+100,100,"wait"),0))</f>
        <v>0</v>
      </c>
      <c r="FD127" s="10">
        <f>IF(AND(FD126&gt;0,FD126&lt;&gt;"wait"),"AT",IF(AIH!$AI128="AI",IF(Sheet1!$D128&gt;AIH!$AH128+150,150,"wait"),0))</f>
        <v>0</v>
      </c>
      <c r="FE127" s="10">
        <f>IF(AND(FE126&gt;0,FE126&lt;&gt;"wait"),"AT",IF(AIH!$AI128="AI",IF(Sheet1!$D128&gt;AIH!$AH128+200,200,"wait"),0))</f>
        <v>0</v>
      </c>
      <c r="FF127" s="10">
        <f>IF(AND(FF126&gt;0,FF126&lt;&gt;"wait"),"AT",IF(AIH!$AI128="AI",IF(Sheet1!$E128&lt;AIH!$AH128-50,50,"wait"),0))</f>
        <v>0</v>
      </c>
      <c r="FG127" s="10">
        <f>IF(AND(FG126&gt;0,FG126&lt;&gt;"wait"),"AT",IF(AIH!$AI128="AI",IF(Sheet1!$E128&lt;AIH!$AH128-100,100,"wait"),0))</f>
        <v>0</v>
      </c>
      <c r="FH127" s="10">
        <f>IF(AND(FH126&gt;0,FH126&lt;&gt;"wait"),"AT",IF(AIH!$AI128="AI",IF(Sheet1!$E128&lt;AIH!$AH128-150,150,"wait"),0))</f>
        <v>0</v>
      </c>
      <c r="FI127" s="10">
        <f>IF(AND(FI126&gt;0,FI126&lt;&gt;"wait"),"AT",IF(AIH!$AI128="AI",IF(Sheet1!$E128&lt;AIH!$AH128-200,200,"wait"),0))</f>
        <v>0</v>
      </c>
      <c r="FJ127" s="10">
        <f t="shared" si="48"/>
        <v>0</v>
      </c>
      <c r="FL127" s="10">
        <f>IF(AND(FL126&gt;0,FL126&lt;&gt;"wait"),"AT",IF(AIH!$AK128="AI",IF(Sheet1!$D128&gt;AIH!$AJ128+50,50,"wait"),0))</f>
        <v>0</v>
      </c>
      <c r="FM127" s="10">
        <f>IF(AND(FM126&gt;0,FM126&lt;&gt;"wait"),"AT",IF(AIH!$AK128="AI",IF(Sheet1!$D128&gt;AIH!$AJ128+100,100,"wait"),0))</f>
        <v>0</v>
      </c>
      <c r="FN127" s="10">
        <f>IF(AND(FN126&gt;0,FN126&lt;&gt;"wait"),"AT",IF(AIH!$AK128="AI",IF(Sheet1!$D128&gt;AIH!$AJ128+150,150,"wait"),0))</f>
        <v>0</v>
      </c>
      <c r="FO127" s="10">
        <f>IF(AND(FO126&gt;0,FO126&lt;&gt;"wait"),"AT",IF(AIH!$AK128="AI",IF(Sheet1!$D128&gt;AIH!$AJ128+200,200,"wait"),0))</f>
        <v>0</v>
      </c>
      <c r="FP127" s="10">
        <f>IF(AND(FP126&gt;0,FP126&lt;&gt;"wait"),"AT",IF(AIH!$AK128="AI",IF(Sheet1!$E128&lt;AIH!$AJ128-50,50,"wait"),0))</f>
        <v>0</v>
      </c>
      <c r="FQ127" s="10">
        <f>IF(AND(FQ126&gt;0,FQ126&lt;&gt;"wait"),"AT",IF(AIH!$AK128="AI",IF(Sheet1!$E128&lt;AIH!$AJ128-100,100,"wait"),0))</f>
        <v>0</v>
      </c>
      <c r="FR127" s="10">
        <f>IF(AND(FR126&gt;0,FR126&lt;&gt;"wait"),"AT",IF(AIH!$AK128="AI",IF(Sheet1!$E128&lt;AIH!$AJ128-150,150,"wait"),0))</f>
        <v>0</v>
      </c>
      <c r="FS127" s="10">
        <f>IF(AND(FS126&gt;0,FS126&lt;&gt;"wait"),"AT",IF(AIH!$AK128="AI",IF(Sheet1!$E128&lt;AIH!$AJ128-200,200,"wait"),0))</f>
        <v>0</v>
      </c>
      <c r="FT127" s="10">
        <f t="shared" si="49"/>
        <v>0</v>
      </c>
      <c r="FV127" s="10">
        <f>IF(AND(FV126&gt;0,FV126&lt;&gt;"wait"),"AT",IF(AIH!$AM128="AI",IF(Sheet1!$D128&gt;AIH!$AL128+50,50,"wait"),0))</f>
        <v>0</v>
      </c>
      <c r="FW127" s="10">
        <f>IF(AND(FW126&gt;0,FW126&lt;&gt;"wait"),"AT",IF(AIH!$AM128="AI",IF(Sheet1!$D128&gt;AIH!$AL128+100,100,"wait"),0))</f>
        <v>0</v>
      </c>
      <c r="FX127" s="10">
        <f>IF(AND(FX126&gt;0,FX126&lt;&gt;"wait"),"AT",IF(AIH!$AM128="AI",IF(Sheet1!$D128&gt;AIH!$AL128+150,150,"wait"),0))</f>
        <v>0</v>
      </c>
      <c r="FY127" s="10">
        <f>IF(AND(FY126&gt;0,FY126&lt;&gt;"wait"),"AT",IF(AIH!$AM128="AI",IF(Sheet1!$D128&gt;AIH!$AL128+200,200,"wait"),0))</f>
        <v>0</v>
      </c>
      <c r="FZ127" s="10">
        <f>IF(AND(FZ126&gt;0,FZ126&lt;&gt;"wait"),"AT",IF(AIH!$AM128="AI",IF(Sheet1!$E128&lt;AIH!$AL128-50,50,"wait"),0))</f>
        <v>0</v>
      </c>
      <c r="GA127" s="10">
        <f>IF(AND(GA126&gt;0,GA126&lt;&gt;"wait"),"AT",IF(AIH!$AM128="AI",IF(Sheet1!$E128&lt;AIH!$AL128-100,100,"wait"),0))</f>
        <v>0</v>
      </c>
      <c r="GB127" s="10">
        <f>IF(AND(GB126&gt;0,GB126&lt;&gt;"wait"),"AT",IF(AIH!$AM128="AI",IF(Sheet1!$E128&lt;AIH!$AL128-150,150,"wait"),0))</f>
        <v>0</v>
      </c>
      <c r="GC127" s="10">
        <f>IF(AND(GC126&gt;0,GC126&lt;&gt;"wait"),"AT",IF(AIH!$AM128="AI",IF(Sheet1!$E128&lt;AIH!$AL128-200,200,"wait"),0))</f>
        <v>0</v>
      </c>
      <c r="GD127" s="10">
        <f t="shared" si="50"/>
        <v>0</v>
      </c>
      <c r="GF127" s="10">
        <f>IF(AND(GF126&gt;0,GF126&lt;&gt;"wait"),"AT",IF(AIH!$AO128="AI",IF(Sheet1!$D128&gt;AIH!$AN128+50,50,"wait"),0))</f>
        <v>0</v>
      </c>
      <c r="GG127" s="10">
        <f>IF(AND(GG126&gt;0,GG126&lt;&gt;"wait"),"AT",IF(AIH!$AO128="AI",IF(Sheet1!$D128&gt;AIH!$AN128+100,100,"wait"),0))</f>
        <v>0</v>
      </c>
      <c r="GH127" s="10">
        <f>IF(AND(GH126&gt;0,GH126&lt;&gt;"wait"),"AT",IF(AIH!$AO128="AI",IF(Sheet1!$D128&gt;AIH!$AN128+150,150,"wait"),0))</f>
        <v>0</v>
      </c>
      <c r="GI127" s="10">
        <f>IF(AND(GI126&gt;0,GI126&lt;&gt;"wait"),"AT",IF(AIH!$AO128="AI",IF(Sheet1!$D128&gt;AIH!$AN128+200,200,"wait"),0))</f>
        <v>0</v>
      </c>
      <c r="GJ127" s="10">
        <f>IF(AND(GJ126&gt;0,GJ126&lt;&gt;"wait"),"AT",IF(AIH!$AO128="AI",IF(Sheet1!$E128&lt;AIH!$AN128-50,50,"wait"),0))</f>
        <v>0</v>
      </c>
      <c r="GK127" s="10">
        <f>IF(AND(GK126&gt;0,GK126&lt;&gt;"wait"),"AT",IF(AIH!$AO128="AI",IF(Sheet1!$E128&lt;AIH!$AN128-100,100,"wait"),0))</f>
        <v>0</v>
      </c>
      <c r="GL127" s="10">
        <f>IF(AND(GL126&gt;0,GL126&lt;&gt;"wait"),"AT",IF(AIH!$AO128="AI",IF(Sheet1!$E128&lt;AIH!$AN128-150,150,"wait"),0))</f>
        <v>0</v>
      </c>
      <c r="GM127" s="10">
        <f>IF(AND(GM126&gt;0,GM126&lt;&gt;"wait"),"AT",IF(AIH!$AO128="AI",IF(Sheet1!$E128&lt;AIH!$AN128-200,200,"wait"),0))</f>
        <v>0</v>
      </c>
      <c r="GN127" s="10">
        <f t="shared" si="51"/>
        <v>0</v>
      </c>
      <c r="GP127" s="10">
        <f>IF(AND(GP126&gt;0,GP126&lt;&gt;"wait"),"AT",IF(AIH!$AQ128="AI",IF(Sheet1!$D128&gt;AIH!$AP128+50,50,"wait"),0))</f>
        <v>0</v>
      </c>
      <c r="GQ127" s="10">
        <f>IF(AND(GQ126&gt;0,GQ126&lt;&gt;"wait"),"AT",IF(AIH!$AQ128="AI",IF(Sheet1!$D128&gt;AIH!$AP128+100,100,"wait"),0))</f>
        <v>0</v>
      </c>
      <c r="GR127" s="10">
        <f>IF(AND(GR126&gt;0,GR126&lt;&gt;"wait"),"AT",IF(AIH!$AQ128="AI",IF(Sheet1!$D128&gt;AIH!$AP128+150,150,"wait"),0))</f>
        <v>0</v>
      </c>
      <c r="GS127" s="10">
        <f>IF(AND(GS126&gt;0,GS126&lt;&gt;"wait"),"AT",IF(AIH!$AQ128="AI",IF(Sheet1!$D128&gt;AIH!$AP128+200,200,"wait"),0))</f>
        <v>0</v>
      </c>
      <c r="GT127" s="10">
        <f>IF(AND(GT126&gt;0,GT126&lt;&gt;"wait"),"AT",IF(AIH!$AQ128="AI",IF(Sheet1!$E128&lt;AIH!$AP128-50,50,"wait"),0))</f>
        <v>0</v>
      </c>
      <c r="GU127" s="10">
        <f>IF(AND(GU126&gt;0,GU126&lt;&gt;"wait"),"AT",IF(AIH!$AQ128="AI",IF(Sheet1!$E128&lt;AIH!$AP128-100,100,"wait"),0))</f>
        <v>0</v>
      </c>
      <c r="GV127" s="10">
        <f>IF(AND(GV126&gt;0,GV126&lt;&gt;"wait"),"AT",IF(AIH!$AQ128="AI",IF(Sheet1!$E128&lt;AIH!$AP128-150,150,"wait"),0))</f>
        <v>0</v>
      </c>
      <c r="GW127" s="10">
        <f>IF(AND(GW126&gt;0,GW126&lt;&gt;"wait"),"AT",IF(AIH!$AQ128="AI",IF(Sheet1!$E128&lt;AIH!$AP128-200,200,"wait"),0))</f>
        <v>0</v>
      </c>
      <c r="GX127" s="10">
        <f t="shared" si="52"/>
        <v>0</v>
      </c>
      <c r="GZ127" s="10">
        <f>IF(AND(GZ126&gt;0,GZ126&lt;&gt;"wait"),"AT",IF(AIH!$AS128="AI",IF(Sheet1!$D128&gt;AIH!$AR128+50,50,"wait"),0))</f>
        <v>0</v>
      </c>
      <c r="HA127" s="10">
        <f>IF(AND(HA126&gt;0,HA126&lt;&gt;"wait"),"AT",IF(AIH!$AS128="AI",IF(Sheet1!$D128&gt;AIH!$AR128+100,100,"wait"),0))</f>
        <v>0</v>
      </c>
      <c r="HB127" s="10">
        <f>IF(AND(HB126&gt;0,HB126&lt;&gt;"wait"),"AT",IF(AIH!$AS128="AI",IF(Sheet1!$D128&gt;AIH!$AR128+150,150,"wait"),0))</f>
        <v>0</v>
      </c>
      <c r="HC127" s="10">
        <f>IF(AND(HC126&gt;0,HC126&lt;&gt;"wait"),"AT",IF(AIH!$AS128="AI",IF(Sheet1!$D128&gt;AIH!$AR128+200,200,"wait"),0))</f>
        <v>0</v>
      </c>
      <c r="HD127" s="10">
        <f>IF(AND(HD126&gt;0,HD126&lt;&gt;"wait"),"AT",IF(AIH!$AS128="AI",IF(Sheet1!$E128&lt;AIH!$AR128-50,50,"wait"),0))</f>
        <v>0</v>
      </c>
      <c r="HE127" s="10">
        <f>IF(AND(HE126&gt;0,HE126&lt;&gt;"wait"),"AT",IF(AIH!$AS128="AI",IF(Sheet1!$E128&lt;AIH!$AR128-100,100,"wait"),0))</f>
        <v>0</v>
      </c>
      <c r="HF127" s="10">
        <f>IF(AND(HF126&gt;0,HF126&lt;&gt;"wait"),"AT",IF(AIH!$AS128="AI",IF(Sheet1!$E128&lt;AIH!$AR128-150,150,"wait"),0))</f>
        <v>0</v>
      </c>
      <c r="HG127" s="10">
        <f>IF(AND(HG126&gt;0,HG126&lt;&gt;"wait"),"AT",IF(AIH!$AS128="AI",IF(Sheet1!$E128&lt;AIH!$AR128-200,200,"wait"),0))</f>
        <v>0</v>
      </c>
      <c r="HH127" s="10">
        <f t="shared" si="53"/>
        <v>0</v>
      </c>
      <c r="HJ127" s="10">
        <f>IF(AND(HJ126&gt;0,HJ126&lt;&gt;"wait"),"AT",IF(AIH!$AU128="AI",IF(Sheet1!$D128&gt;AIH!$AT128+50,50,"wait"),0))</f>
        <v>0</v>
      </c>
      <c r="HK127" s="10">
        <f>IF(AND(HK126&gt;0,HK126&lt;&gt;"wait"),"AT",IF(AIH!$AU128="AI",IF(Sheet1!$D128&gt;AIH!$AT128+100,100,"wait"),0))</f>
        <v>0</v>
      </c>
      <c r="HL127" s="10">
        <f>IF(AND(HL126&gt;0,HL126&lt;&gt;"wait"),"AT",IF(AIH!$AU128="AI",IF(Sheet1!$D128&gt;AIH!$AT128+150,150,"wait"),0))</f>
        <v>0</v>
      </c>
      <c r="HM127" s="10">
        <f>IF(AND(HM126&gt;0,HM126&lt;&gt;"wait"),"AT",IF(AIH!$AU128="AI",IF(Sheet1!$D128&gt;AIH!$AT128+200,200,"wait"),0))</f>
        <v>0</v>
      </c>
      <c r="HN127" s="10">
        <f>IF(AND(HN126&gt;0,HN126&lt;&gt;"wait"),"AT",IF(AIH!$AU128="AI",IF(Sheet1!$E128&lt;AIH!$AT128-50,50,"wait"),0))</f>
        <v>0</v>
      </c>
      <c r="HO127" s="10">
        <f>IF(AND(HO126&gt;0,HO126&lt;&gt;"wait"),"AT",IF(AIH!$AU128="AI",IF(Sheet1!$E128&lt;AIH!$AT128-100,100,"wait"),0))</f>
        <v>0</v>
      </c>
      <c r="HP127" s="10">
        <f>IF(AND(HP126&gt;0,HP126&lt;&gt;"wait"),"AT",IF(AIH!$AU128="AI",IF(Sheet1!$E128&lt;AIH!$AT128-150,150,"wait"),0))</f>
        <v>0</v>
      </c>
      <c r="HQ127" s="10">
        <f>IF(AND(HQ126&gt;0,HQ126&lt;&gt;"wait"),"AT",IF(AIH!$AU128="AI",IF(Sheet1!$E128&lt;AIH!$AT128-200,200,"wait"),0))</f>
        <v>0</v>
      </c>
      <c r="HR127" s="10">
        <f t="shared" si="54"/>
        <v>0</v>
      </c>
      <c r="HT127" s="10">
        <f>IF(AND(HT126&gt;0,HT126&lt;&gt;"wait"),"AT",IF(AIH!$AX128="AI",IF(Sheet1!$D128&gt;AIH!$AW128+50,50,"wait"),0))</f>
        <v>0</v>
      </c>
      <c r="HU127" s="10">
        <f>IF(AND(HU126&gt;0,HU126&lt;&gt;"wait"),"AT",IF(AIH!$AX128="AI",IF(Sheet1!$D128&gt;AIH!$AW128+100,100,"wait"),0))</f>
        <v>0</v>
      </c>
      <c r="HV127" s="10">
        <f>IF(AND(HV126&gt;0,HV126&lt;&gt;"wait"),"AT",IF(AIH!$AX128="AI",IF(Sheet1!$D128&gt;AIH!$AW128+150,150,"wait"),0))</f>
        <v>0</v>
      </c>
      <c r="HW127" s="10">
        <f>IF(AND(HW126&gt;0,HW126&lt;&gt;"wait"),"AT",IF(AIH!$AX128="AI",IF(Sheet1!$D128&gt;AIH!$AW128+200,200,"wait"),0))</f>
        <v>0</v>
      </c>
      <c r="HX127" s="10">
        <f>IF(AND(HX126&gt;0,HX126&lt;&gt;"wait"),"AT",IF(AIH!$AX128="AI",IF(Sheet1!$E128&lt;AIH!$AW128-50,50,"wait"),0))</f>
        <v>0</v>
      </c>
      <c r="HY127" s="10">
        <f>IF(AND(HY126&gt;0,HY126&lt;&gt;"wait"),"AT",IF(AIH!$AX128="AI",IF(Sheet1!$E128&lt;AIH!$AW128-100,100,"wait"),0))</f>
        <v>0</v>
      </c>
      <c r="HZ127" s="10">
        <f>IF(AND(HZ126&gt;0,HZ126&lt;&gt;"wait"),"AT",IF(AIH!$AX128="AI",IF(Sheet1!$E128&lt;AIH!$AW128-150,150,"wait"),0))</f>
        <v>0</v>
      </c>
      <c r="IA127" s="10">
        <f>IF(AND(IA126&gt;0,IA126&lt;&gt;"wait"),"AT",IF(AIH!$AX128="AI",IF(Sheet1!$E128&lt;AIH!$AW128-200,200,"wait"),0))</f>
        <v>0</v>
      </c>
      <c r="IB127" s="10">
        <f t="shared" si="55"/>
        <v>0</v>
      </c>
      <c r="ID127" s="10">
        <f>IF(AND(ID126&gt;0,ID126&lt;&gt;"wait"),"AT",IF(AIH!$AZ128="AI",IF(Sheet1!$D128&gt;AIH!$AY128+50,50,"wait"),0))</f>
        <v>0</v>
      </c>
      <c r="IE127" s="10">
        <f>IF(AND(IE126&gt;0,IE126&lt;&gt;"wait"),"AT",IF(AIH!$AZ128="AI",IF(Sheet1!$D128&gt;AIH!$AY128+100,100,"wait"),0))</f>
        <v>0</v>
      </c>
      <c r="IF127" s="10">
        <f>IF(AND(IF126&gt;0,IF126&lt;&gt;"wait"),"AT",IF(AIH!$AZ128="AI",IF(Sheet1!$D128&gt;AIH!$AY128+150,150,"wait"),0))</f>
        <v>0</v>
      </c>
      <c r="IG127" s="10">
        <f>IF(AND(IG126&gt;0,IG126&lt;&gt;"wait"),"AT",IF(AIH!$AZ128="AI",IF(Sheet1!$D128&gt;AIH!$AY128+200,200,"wait"),0))</f>
        <v>0</v>
      </c>
      <c r="IH127" s="10">
        <f>IF(AND(IH126&gt;0,IH126&lt;&gt;"wait"),"AT",IF(AIH!$AZ128="AI",IF(Sheet1!$E128&lt;AIH!$AY128-50,50,"wait"),0))</f>
        <v>0</v>
      </c>
      <c r="II127" s="10">
        <f>IF(AND(II126&gt;0,II126&lt;&gt;"wait"),"AT",IF(AIH!$AZ128="AI",IF(Sheet1!$E128&lt;AIH!$AY128-100,100,"wait"),0))</f>
        <v>0</v>
      </c>
      <c r="IJ127" s="10">
        <f>IF(AND(IJ126&gt;0,IJ126&lt;&gt;"wait"),"AT",IF(AIH!$AZ128="AI",IF(Sheet1!$E128&lt;AIH!$AY128-150,150,"wait"),0))</f>
        <v>0</v>
      </c>
      <c r="IK127" s="10">
        <f>IF(AND(IK126&gt;0,IK126&lt;&gt;"wait"),"AT",IF(AIH!$AZ128="AI",IF(Sheet1!$E128&lt;AIH!$AY128-200,200,"wait"),0))</f>
        <v>0</v>
      </c>
      <c r="IL127" s="10">
        <f t="shared" si="56"/>
        <v>0</v>
      </c>
      <c r="IN127" s="10">
        <f>IF(AND(IN126&gt;0,IN126&lt;&gt;"wait"),"AT",IF(AIH!$BB128="AI",IF(Sheet1!$D128&gt;AIH!$BA128+50,50,"wait"),0))</f>
        <v>0</v>
      </c>
      <c r="IO127" s="10">
        <f>IF(AND(IO126&gt;0,IO126&lt;&gt;"wait"),"AT",IF(AIH!$BB128="AI",IF(Sheet1!$D128&gt;AIH!$BA128+100,100,"wait"),0))</f>
        <v>0</v>
      </c>
      <c r="IP127" s="10">
        <f>IF(AND(IP126&gt;0,IP126&lt;&gt;"wait"),"AT",IF(AIH!$BB128="AI",IF(Sheet1!$D128&gt;AIH!$BA128+150,150,"wait"),0))</f>
        <v>0</v>
      </c>
      <c r="IQ127" s="10">
        <f>IF(AND(IQ126&gt;0,IQ126&lt;&gt;"wait"),"AT",IF(AIH!$BB128="AI",IF(Sheet1!$D128&gt;AIH!$BA128+200,200,"wait"),0))</f>
        <v>0</v>
      </c>
      <c r="IR127" s="10">
        <f>IF(AND(IR126&gt;0,IR126&lt;&gt;"wait"),"AT",IF(AIH!$BB128="AI",IF(Sheet1!$E128&lt;AIH!$BA128-50,50,"wait"),0))</f>
        <v>0</v>
      </c>
      <c r="IS127" s="10">
        <f>IF(AND(IS126&gt;0,IS126&lt;&gt;"wait"),"AT",IF(AIH!$BB128="AI",IF(Sheet1!$E128&lt;AIH!$BA128-100,100,"wait"),0))</f>
        <v>0</v>
      </c>
      <c r="IT127" s="10">
        <f>IF(AND(IT126&gt;0,IT126&lt;&gt;"wait"),"AT",IF(AIH!$BB128="AI",IF(Sheet1!$E128&lt;AIH!$BA128-150,150,"wait"),0))</f>
        <v>0</v>
      </c>
      <c r="IU127" s="10">
        <f>IF(AND(IU126&gt;0,IU126&lt;&gt;"wait"),"AT",IF(AIH!$BB128="AI",IF(Sheet1!$E128&lt;AIH!$BA128-200,200,"wait"),0))</f>
        <v>0</v>
      </c>
      <c r="IV127" s="10">
        <f t="shared" si="57"/>
        <v>0</v>
      </c>
      <c r="IX127" s="10">
        <f>IF(AND(IX126&gt;0,IX126&lt;&gt;"wait"),"AT",IF(AIH!$BD128="AI",IF(Sheet1!$D128&gt;AIH!$BC128+50,50,"wait"),0))</f>
        <v>0</v>
      </c>
      <c r="IY127" s="10">
        <f>IF(AND(IY126&gt;0,IY126&lt;&gt;"wait"),"AT",IF(AIH!$BD128="AI",IF(Sheet1!$D128&gt;AIH!$BC128+100,100,"wait"),0))</f>
        <v>0</v>
      </c>
      <c r="IZ127" s="10">
        <f>IF(AND(IZ126&gt;0,IZ126&lt;&gt;"wait"),"AT",IF(AIH!$BD128="AI",IF(Sheet1!$D128&gt;AIH!$BC128+150,150,"wait"),0))</f>
        <v>0</v>
      </c>
      <c r="JA127" s="10">
        <f>IF(AND(JA126&gt;0,JA126&lt;&gt;"wait"),"AT",IF(AIH!$BD128="AI",IF(Sheet1!$D128&gt;AIH!$BC128+200,200,"wait"),0))</f>
        <v>0</v>
      </c>
      <c r="JB127" s="10">
        <f>IF(AND(JB126&gt;0,JB126&lt;&gt;"wait"),"AT",IF(AIH!$BD128="AI",IF(Sheet1!$E128&lt;AIH!$BC128-50,50,"wait"),0))</f>
        <v>0</v>
      </c>
      <c r="JC127" s="10">
        <f>IF(AND(JC126&gt;0,JC126&lt;&gt;"wait"),"AT",IF(AIH!$BD128="AI",IF(Sheet1!$E128&lt;AIH!$BC128-100,100,"wait"),0))</f>
        <v>0</v>
      </c>
      <c r="JD127" s="10">
        <f>IF(AND(JD126&gt;0,JD126&lt;&gt;"wait"),"AT",IF(AIH!$BD128="AI",IF(Sheet1!$E128&lt;AIH!$BC128-150,150,"wait"),0))</f>
        <v>0</v>
      </c>
      <c r="JE127" s="10">
        <f>IF(AND(JE126&gt;0,JE126&lt;&gt;"wait"),"AT",IF(AIH!$BD128="AI",IF(Sheet1!$E128&lt;AIH!$BC128-200,200,"wait"),0))</f>
        <v>0</v>
      </c>
      <c r="JF127" s="10">
        <f t="shared" si="58"/>
        <v>0</v>
      </c>
      <c r="JH127" s="10">
        <f>IF(AND(JH126&gt;0,JH126&lt;&gt;"wait"),"AT",IF(AIH!$BF128="AI",IF(Sheet1!$D128&gt;AIH!$BE128+50,50,"wait"),0))</f>
        <v>0</v>
      </c>
      <c r="JI127" s="10">
        <f>IF(AND(JI126&gt;0,JI126&lt;&gt;"wait"),"AT",IF(AIH!$BF128="AI",IF(Sheet1!$D128&gt;AIH!$BE128+100,100,"wait"),0))</f>
        <v>0</v>
      </c>
      <c r="JJ127" s="10">
        <f>IF(AND(JJ126&gt;0,JJ126&lt;&gt;"wait"),"AT",IF(AIH!$BF128="AI",IF(Sheet1!$D128&gt;AIH!$BE128+150,150,"wait"),0))</f>
        <v>0</v>
      </c>
      <c r="JK127" s="10">
        <f>IF(AND(JK126&gt;0,JK126&lt;&gt;"wait"),"AT",IF(AIH!$BF128="AI",IF(Sheet1!$D128&gt;AIH!$BE128+200,200,"wait"),0))</f>
        <v>0</v>
      </c>
      <c r="JL127" s="10">
        <f>IF(AND(JL126&gt;0,JL126&lt;&gt;"wait"),"AT",IF(AIH!$BF128="AI",IF(Sheet1!$E128&lt;AIH!$BE128-50,50,"wait"),0))</f>
        <v>0</v>
      </c>
      <c r="JM127" s="10">
        <f>IF(AND(JM126&gt;0,JM126&lt;&gt;"wait"),"AT",IF(AIH!$BF128="AI",IF(Sheet1!$E128&lt;AIH!$BE128-100,100,"wait"),0))</f>
        <v>0</v>
      </c>
      <c r="JN127" s="10">
        <f>IF(AND(JN126&gt;0,JN126&lt;&gt;"wait"),"AT",IF(AIH!$BF128="AI",IF(Sheet1!$E128&lt;AIH!$BE128-150,150,"wait"),0))</f>
        <v>0</v>
      </c>
      <c r="JO127" s="10">
        <f>IF(AND(JO126&gt;0,JO126&lt;&gt;"wait"),"AT",IF(AIH!$BF128="AI",IF(Sheet1!$E128&lt;AIH!$BE128-200,200,"wait"),0))</f>
        <v>0</v>
      </c>
      <c r="JP127" s="10">
        <f t="shared" si="59"/>
        <v>0</v>
      </c>
      <c r="JR127" s="10">
        <f>IF(AND(JR126&gt;0,JR126&lt;&gt;"wait"),"AT",IF(AIH!$BH128="AI",IF(Sheet1!$D128&gt;AIH!$BG128+50,50,"wait"),0))</f>
        <v>0</v>
      </c>
      <c r="JS127" s="10">
        <f>IF(AND(JS126&gt;0,JS126&lt;&gt;"wait"),"AT",IF(AIH!$BH128="AI",IF(Sheet1!$D128&gt;AIH!$BG128+100,100,"wait"),0))</f>
        <v>0</v>
      </c>
      <c r="JT127" s="10">
        <f>IF(AND(JT126&gt;0,JT126&lt;&gt;"wait"),"AT",IF(AIH!$BH128="AI",IF(Sheet1!$D128&gt;AIH!$BG128+150,150,"wait"),0))</f>
        <v>0</v>
      </c>
      <c r="JU127" s="10">
        <f>IF(AND(JU126&gt;0,JU126&lt;&gt;"wait"),"AT",IF(AIH!$BH128="AI",IF(Sheet1!$D128&gt;AIH!$BG128+200,200,"wait"),0))</f>
        <v>0</v>
      </c>
      <c r="JV127" s="10">
        <f>IF(AND(JV126&gt;0,JV126&lt;&gt;"wait"),"AT",IF(AIH!$BH128="AI",IF(Sheet1!$E128&lt;AIH!$BG128-50,50,"wait"),0))</f>
        <v>0</v>
      </c>
      <c r="JW127" s="10">
        <f>IF(AND(JW126&gt;0,JW126&lt;&gt;"wait"),"AT",IF(AIH!$BH128="AI",IF(Sheet1!$E128&lt;AIH!$BG128-100,100,"wait"),0))</f>
        <v>0</v>
      </c>
      <c r="JX127" s="10">
        <f>IF(AND(JX126&gt;0,JX126&lt;&gt;"wait"),"AT",IF(AIH!$BH128="AI",IF(Sheet1!$E128&lt;AIH!$BG128-150,150,"wait"),0))</f>
        <v>0</v>
      </c>
      <c r="JY127" s="10">
        <f>IF(AND(JY126&gt;0,JY126&lt;&gt;"wait"),"AT",IF(AIH!$BH128="AI",IF(Sheet1!$E128&lt;AIH!$BG128-200,200,"wait"),0))</f>
        <v>0</v>
      </c>
      <c r="JZ127" s="10">
        <f t="shared" si="60"/>
        <v>0</v>
      </c>
      <c r="KB127" s="10">
        <f>IF(AND(KB126&gt;0,KB126&lt;&gt;"wait"),"AT",IF(AIH!$BJ128="AI",IF(Sheet1!$D128&gt;AIH!$BI128+50,50,"wait"),0))</f>
        <v>0</v>
      </c>
      <c r="KC127" s="10">
        <f>IF(AND(KC126&gt;0,KC126&lt;&gt;"wait"),"AT",IF(AIH!$BJ128="AI",IF(Sheet1!$D128&gt;AIH!$BI128+100,100,"wait"),0))</f>
        <v>0</v>
      </c>
      <c r="KD127" s="10">
        <f>IF(AND(KD126&gt;0,KD126&lt;&gt;"wait"),"AT",IF(AIH!$BJ128="AI",IF(Sheet1!$D128&gt;AIH!$BI128+150,150,"wait"),0))</f>
        <v>0</v>
      </c>
      <c r="KE127" s="10">
        <f>IF(AND(KE126&gt;0,KE126&lt;&gt;"wait"),"AT",IF(AIH!$BJ128="AI",IF(Sheet1!$D128&gt;AIH!$BI128+200,200,"wait"),0))</f>
        <v>0</v>
      </c>
      <c r="KF127" s="10">
        <f>IF(AND(KF126&gt;0,KF126&lt;&gt;"wait"),"AT",IF(AIH!$BJ128="AI",IF(Sheet1!$E128&lt;AIH!$BI128-50,50,"wait"),0))</f>
        <v>0</v>
      </c>
      <c r="KG127" s="10">
        <f>IF(AND(KG126&gt;0,KG126&lt;&gt;"wait"),"AT",IF(AIH!$BJ128="AI",IF(Sheet1!$E128&lt;AIH!$BI128-100,100,"wait"),0))</f>
        <v>0</v>
      </c>
      <c r="KH127" s="10">
        <f>IF(AND(KH126&gt;0,KH126&lt;&gt;"wait"),"AT",IF(AIH!$BJ128="AI",IF(Sheet1!$E128&lt;AIH!$BI128-150,150,"wait"),0))</f>
        <v>0</v>
      </c>
      <c r="KI127" s="10">
        <f>IF(AND(KI126&gt;0,KI126&lt;&gt;"wait"),"AT",IF(AIH!$BJ128="AI",IF(Sheet1!$E128&lt;AIH!$BI128-200,200,"wait"),0))</f>
        <v>0</v>
      </c>
      <c r="KJ127" s="10">
        <f t="shared" si="61"/>
        <v>0</v>
      </c>
      <c r="KL127" s="10">
        <f>IF(AND(KL126&gt;0,KL126&lt;&gt;"wait"),"AT",IF(AIH!$BL128="AI",IF(Sheet1!$D128&gt;AIH!$BK128+50,50,"wait"),0))</f>
        <v>0</v>
      </c>
      <c r="KM127" s="10">
        <f>IF(AND(KM126&gt;0,KM126&lt;&gt;"wait"),"AT",IF(AIH!$BL128="AI",IF(Sheet1!$D128&gt;AIH!$BK128+100,100,"wait"),0))</f>
        <v>0</v>
      </c>
      <c r="KN127" s="10">
        <f>IF(AND(KN126&gt;0,KN126&lt;&gt;"wait"),"AT",IF(AIH!$BL128="AI",IF(Sheet1!$D128&gt;AIH!$BK128+150,150,"wait"),0))</f>
        <v>0</v>
      </c>
      <c r="KO127" s="10">
        <f>IF(AND(KO126&gt;0,KO126&lt;&gt;"wait"),"AT",IF(AIH!$BL128="AI",IF(Sheet1!$D128&gt;AIH!$BK128+200,200,"wait"),0))</f>
        <v>0</v>
      </c>
      <c r="KP127" s="10">
        <f>IF(AND(KP126&gt;0,KP126&lt;&gt;"wait"),"AT",IF(AIH!$BL128="AI",IF(Sheet1!$E128&lt;AIH!$BK128-50,50,"wait"),0))</f>
        <v>0</v>
      </c>
      <c r="KQ127" s="10">
        <f>IF(AND(KQ126&gt;0,KQ126&lt;&gt;"wait"),"AT",IF(AIH!$BL128="AI",IF(Sheet1!$E128&lt;AIH!$BK128-100,100,"wait"),0))</f>
        <v>0</v>
      </c>
      <c r="KR127" s="10">
        <f>IF(AND(KR126&gt;0,KR126&lt;&gt;"wait"),"AT",IF(AIH!$BL128="AI",IF(Sheet1!$E128&lt;AIH!$BK128-150,150,"wait"),0))</f>
        <v>0</v>
      </c>
      <c r="KS127" s="10">
        <f>IF(AND(KS126&gt;0,KS126&lt;&gt;"wait"),"AT",IF(AIH!$BL128="AI",IF(Sheet1!$E128&lt;AIH!$BK128-200,200,"wait"),0))</f>
        <v>0</v>
      </c>
      <c r="KT127" s="10">
        <f t="shared" si="62"/>
        <v>0</v>
      </c>
      <c r="KV127" s="10">
        <f>IF(AND(KV126&gt;0,KV126&lt;&gt;"wait"),"AT",IF(AIH!$BN128="AI",IF(Sheet1!$D128&gt;AIH!$BM128+50,50,"wait"),0))</f>
        <v>0</v>
      </c>
      <c r="KW127" s="10">
        <f>IF(AND(KW126&gt;0,KW126&lt;&gt;"wait"),"AT",IF(AIH!$BN128="AI",IF(Sheet1!$D128&gt;AIH!$BM128+100,100,"wait"),0))</f>
        <v>0</v>
      </c>
      <c r="KX127" s="10">
        <f>IF(AND(KX126&gt;0,KX126&lt;&gt;"wait"),"AT",IF(AIH!$BN128="AI",IF(Sheet1!$D128&gt;AIH!$BM128+150,150,"wait"),0))</f>
        <v>0</v>
      </c>
      <c r="KY127" s="10">
        <f>IF(AND(KY126&gt;0,KY126&lt;&gt;"wait"),"AT",IF(AIH!$BN128="AI",IF(Sheet1!$D128&gt;AIH!$BM128+200,200,"wait"),0))</f>
        <v>0</v>
      </c>
      <c r="KZ127" s="10">
        <f>IF(AND(KZ126&gt;0,KZ126&lt;&gt;"wait"),"AT",IF(AIH!$BN128="AI",IF(Sheet1!$E128&lt;AIH!$BM128-50,50,"wait"),0))</f>
        <v>0</v>
      </c>
      <c r="LA127" s="10">
        <f>IF(AND(LA126&gt;0,LA126&lt;&gt;"wait"),"AT",IF(AIH!$BN128="AI",IF(Sheet1!$E128&lt;AIH!$BM128-100,100,"wait"),0))</f>
        <v>0</v>
      </c>
      <c r="LB127" s="10">
        <f>IF(AND(LB126&gt;0,LB126&lt;&gt;"wait"),"AT",IF(AIH!$BN128="AI",IF(Sheet1!$E128&lt;AIH!$BM128-150,150,"wait"),0))</f>
        <v>0</v>
      </c>
      <c r="LC127" s="10">
        <f>IF(AND(LC126&gt;0,LC126&lt;&gt;"wait"),"AT",IF(AIH!$BN128="AI",IF(Sheet1!$E128&lt;AIH!$BM128-200,200,"wait"),0))</f>
        <v>0</v>
      </c>
      <c r="LD127" s="10">
        <f t="shared" si="63"/>
        <v>0</v>
      </c>
      <c r="LF127" s="10">
        <f>IF(AND(LF126&gt;0,LF126&lt;&gt;"wait"),"AT",IF(AIH!$BP128="AI",IF(Sheet1!$D128&gt;AIH!$BO128+50,50,"wait"),0))</f>
        <v>0</v>
      </c>
      <c r="LG127" s="10">
        <f>IF(AND(LG126&gt;0,LG126&lt;&gt;"wait"),"AT",IF(AIH!$BP128="AI",IF(Sheet1!$D128&gt;AIH!$BO128+100,100,"wait"),0))</f>
        <v>0</v>
      </c>
      <c r="LH127" s="10">
        <f>IF(AND(LH126&gt;0,LH126&lt;&gt;"wait"),"AT",IF(AIH!$BP128="AI",IF(Sheet1!$D128&gt;AIH!$BO128+150,150,"wait"),0))</f>
        <v>0</v>
      </c>
      <c r="LI127" s="10">
        <f>IF(AND(LI126&gt;0,LI126&lt;&gt;"wait"),"AT",IF(AIH!$BP128="AI",IF(Sheet1!$D128&gt;AIH!$BO128+200,200,"wait"),0))</f>
        <v>0</v>
      </c>
      <c r="LJ127" s="10">
        <f>IF(AND(LJ126&gt;0,LJ126&lt;&gt;"wait"),"AT",IF(AIH!$BP128="AI",IF(Sheet1!$E128&lt;AIH!$BO128-50,50,"wait"),0))</f>
        <v>0</v>
      </c>
      <c r="LK127" s="10">
        <f>IF(AND(LK126&gt;0,LK126&lt;&gt;"wait"),"AT",IF(AIH!$BP128="AI",IF(Sheet1!$E128&lt;AIH!$BO128-100,100,"wait"),0))</f>
        <v>0</v>
      </c>
      <c r="LL127" s="10">
        <f>IF(AND(LL126&gt;0,LL126&lt;&gt;"wait"),"AT",IF(AIH!$BP128="AI",IF(Sheet1!$E128&lt;AIH!$BO128-150,150,"wait"),0))</f>
        <v>0</v>
      </c>
      <c r="LM127" s="10">
        <f>IF(AND(LM126&gt;0,LM126&lt;&gt;"wait"),"AT",IF(AIH!$BP128="AI",IF(Sheet1!$E128&lt;AIH!$BO128-200,200,"wait"),0))</f>
        <v>0</v>
      </c>
      <c r="LN127" s="10">
        <f t="shared" si="64"/>
        <v>0</v>
      </c>
      <c r="LP127" s="10">
        <f>IF(AND(LP126&gt;0,LP126&lt;&gt;"wait"),"AT",IF(AIH!$BR128="AI",IF(Sheet1!$D128&gt;AIH!$BQ128+50,50,"wait"),0))</f>
        <v>0</v>
      </c>
      <c r="LQ127" s="10">
        <f>IF(AND(LQ126&gt;0,LQ126&lt;&gt;"wait"),"AT",IF(AIH!$BR128="AI",IF(Sheet1!$D128&gt;AIH!$BQ128+100,100,"wait"),0))</f>
        <v>0</v>
      </c>
      <c r="LR127" s="10">
        <f>IF(AND(LR126&gt;0,LR126&lt;&gt;"wait"),"AT",IF(AIH!$BR128="AI",IF(Sheet1!$D128&gt;AIH!$BQ128+150,150,"wait"),0))</f>
        <v>0</v>
      </c>
      <c r="LS127" s="10">
        <f>IF(AND(LS126&gt;0,LS126&lt;&gt;"wait"),"AT",IF(AIH!$BR128="AI",IF(Sheet1!$D128&gt;AIH!$BQ128+200,200,"wait"),0))</f>
        <v>0</v>
      </c>
      <c r="LT127" s="10">
        <f>IF(AND(LT126&gt;0,LT126&lt;&gt;"wait"),"AT",IF(AIH!$BR128="AI",IF(Sheet1!$E128&lt;AIH!$BQ128-50,50,"wait"),0))</f>
        <v>0</v>
      </c>
      <c r="LU127" s="10">
        <f>IF(AND(LU126&gt;0,LU126&lt;&gt;"wait"),"AT",IF(AIH!$BR128="AI",IF(Sheet1!$E128&lt;AIH!$BQ128-100,100,"wait"),0))</f>
        <v>0</v>
      </c>
      <c r="LV127" s="10">
        <f>IF(AND(LV126&gt;0,LV126&lt;&gt;"wait"),"AT",IF(AIH!$BR128="AI",IF(Sheet1!$E128&lt;AIH!$BQ128-150,150,"wait"),0))</f>
        <v>0</v>
      </c>
      <c r="LW127" s="10">
        <f>IF(AND(LW126&gt;0,LW126&lt;&gt;"wait"),"AT",IF(AIH!$BR128="AI",IF(Sheet1!$E128&lt;AIH!$BQ128-200,200,"wait"),0))</f>
        <v>0</v>
      </c>
      <c r="LX127" s="10">
        <f t="shared" si="65"/>
        <v>0</v>
      </c>
    </row>
    <row r="128" spans="1:336" x14ac:dyDescent="0.3">
      <c r="A128" t="str">
        <f>Sheet1!B128</f>
        <v>03/01 11:21</v>
      </c>
      <c r="B128">
        <f>Sheet1!D128</f>
        <v>29182</v>
      </c>
      <c r="C128">
        <f>Sheet1!E128</f>
        <v>29158</v>
      </c>
      <c r="E128">
        <f>MAX($B128:$B$162)</f>
        <v>29241</v>
      </c>
      <c r="F128">
        <f>MIN($C128:$C$162)</f>
        <v>29134</v>
      </c>
      <c r="H128" s="8">
        <f>IF(AND(H127&gt;0,H127&lt;&gt;"wait"),"AT",IF(AIH!$D129="AI",IF(Sheet1!$D129&gt;AIH!$C129+50,50,"wait"),0))</f>
        <v>0</v>
      </c>
      <c r="I128" s="8">
        <f>IF(AND(I127&gt;0,I127&lt;&gt;"wait"),"AT",IF(AIH!$D129="AI",IF(Sheet1!$D129&gt;AIH!$C129+100,100,"wait"),0))</f>
        <v>0</v>
      </c>
      <c r="J128" s="8">
        <f>IF(AND(J127&gt;0,J127&lt;&gt;"wait"),"AT",IF(AIH!$D129="AI",IF(Sheet1!$D129&gt;AIH!$C129+150,150,"wait"),0))</f>
        <v>0</v>
      </c>
      <c r="K128" s="8">
        <f>IF(AND(K127&gt;0,K127&lt;&gt;"wait"),"AT",IF(AIH!$D129="AI",IF(Sheet1!$D129&gt;AIH!$C129+200,200,"wait"),0))</f>
        <v>0</v>
      </c>
      <c r="L128" s="8">
        <f>IF(AND(L127&gt;0,L127&lt;&gt;"wait"),"AT",IF(AIH!$D129="AI",IF(Sheet1!$E129&lt;AIH!$C129-50,50,"wait"),0))</f>
        <v>0</v>
      </c>
      <c r="M128" s="8">
        <f>IF(AND(M127&gt;0,M127&lt;&gt;"wait"),"AT",IF(AIH!$D129="AI",IF(Sheet1!$E129&lt;AIH!$C129-100,100,"wait"),0))</f>
        <v>0</v>
      </c>
      <c r="N128" s="8">
        <f>IF(AND(N127&gt;0,N127&lt;&gt;"wait"),"AT",IF(AIH!$D129="AI",IF(Sheet1!$E129&lt;AIH!$C129-150,150,"wait"),0))</f>
        <v>0</v>
      </c>
      <c r="O128" s="8">
        <f>IF(AND(O127&gt;0,O127&lt;&gt;"wait"),"AT",IF(AIH!$D129="AI",IF(Sheet1!$E129&lt;AIH!$C129-200,200,"wait"),0))</f>
        <v>0</v>
      </c>
      <c r="P128" s="8">
        <f t="shared" si="33"/>
        <v>0</v>
      </c>
      <c r="R128" s="8">
        <f>IF(AND(R127&gt;0,R127&lt;&gt;"wait"),"AT",IF(AIH!$F129="AI",IF(Sheet1!$D129&gt;AIH!$E129+50,50,"wait"),0))</f>
        <v>0</v>
      </c>
      <c r="S128" s="8">
        <f>IF(AND(S127&gt;0,S127&lt;&gt;"wait"),"AT",IF(AIH!$F129="AI",IF(Sheet1!$D129&gt;AIH!$E129+100,100,"wait"),0))</f>
        <v>0</v>
      </c>
      <c r="T128" s="8">
        <f>IF(AND(T127&gt;0,T127&lt;&gt;"wait"),"AT",IF(AIH!$F129="AI",IF(Sheet1!$D129&gt;AIH!$E129+150,150,"wait"),0))</f>
        <v>0</v>
      </c>
      <c r="U128" s="8">
        <f>IF(AND(U127&gt;0,U127&lt;&gt;"wait"),"AT",IF(AIH!$F129="AI",IF(Sheet1!$D129&gt;AIH!$E129+200,200,"wait"),0))</f>
        <v>0</v>
      </c>
      <c r="V128" s="8">
        <f>IF(AND(V127&gt;0,V127&lt;&gt;"wait"),"AT",IF(AIH!$F129="AI",IF(Sheet1!$E129&lt;AIH!$E129-50,50,"wait"),0))</f>
        <v>0</v>
      </c>
      <c r="W128" s="8">
        <f>IF(AND(W127&gt;0,W127&lt;&gt;"wait"),"AT",IF(AIH!$F129="AI",IF(Sheet1!$E129&lt;AIH!$E129-100,100,"wait"),0))</f>
        <v>0</v>
      </c>
      <c r="X128" s="8">
        <f>IF(AND(X127&gt;0,X127&lt;&gt;"wait"),"AT",IF(AIH!$F129="AI",IF(Sheet1!$E129&lt;AIH!$E129-150,150,"wait"),0))</f>
        <v>0</v>
      </c>
      <c r="Y128" s="8">
        <f>IF(AND(Y127&gt;0,Y127&lt;&gt;"wait"),"AT",IF(AIH!$F129="AI",IF(Sheet1!$E129&lt;AIH!$E129-200,200,"wait"),0))</f>
        <v>0</v>
      </c>
      <c r="Z128" s="8">
        <f t="shared" si="34"/>
        <v>0</v>
      </c>
      <c r="AB128" s="8">
        <f>IF(AND(AB127&gt;0,AB127&lt;&gt;"wait"),"AT",IF(AIH!$H129="AI",IF(Sheet1!$D129&gt;AIH!$G129+50,50,"wait"),0))</f>
        <v>0</v>
      </c>
      <c r="AC128" s="8">
        <f>IF(AND(AC127&gt;0,AC127&lt;&gt;"wait"),"AT",IF(AIH!$H129="AI",IF(Sheet1!$D129&gt;AIH!$G129+100,100,"wait"),0))</f>
        <v>0</v>
      </c>
      <c r="AD128" s="8">
        <f>IF(AND(AD127&gt;0,AD127&lt;&gt;"wait"),"AT",IF(AIH!$H129="AI",IF(Sheet1!$D129&gt;AIH!$G129+150,150,"wait"),0))</f>
        <v>0</v>
      </c>
      <c r="AE128" s="8">
        <f>IF(AND(AE127&gt;0,AE127&lt;&gt;"wait"),"AT",IF(AIH!$H129="AI",IF(Sheet1!$D129&gt;AIH!$G129+200,200,"wait"),0))</f>
        <v>0</v>
      </c>
      <c r="AF128" s="8">
        <f>IF(AND(AF127&gt;0,AF127&lt;&gt;"wait"),"AT",IF(AIH!$H129="AI",IF(Sheet1!$E129&lt;AIH!$G129-50,50,"wait"),0))</f>
        <v>0</v>
      </c>
      <c r="AG128" s="8">
        <f>IF(AND(AG127&gt;0,AG127&lt;&gt;"wait"),"AT",IF(AIH!$H129="AI",IF(Sheet1!$E129&lt;AIH!$G129-100,100,"wait"),0))</f>
        <v>0</v>
      </c>
      <c r="AH128" s="8">
        <f>IF(AND(AH127&gt;0,AH127&lt;&gt;"wait"),"AT",IF(AIH!$H129="AI",IF(Sheet1!$E129&lt;AIH!$G129-150,150,"wait"),0))</f>
        <v>0</v>
      </c>
      <c r="AI128" s="8">
        <f>IF(AND(AI127&gt;0,AI127&lt;&gt;"wait"),"AT",IF(AIH!$H129="AI",IF(Sheet1!$E129&lt;AIH!$G129-200,200,"wait"),0))</f>
        <v>0</v>
      </c>
      <c r="AJ128" s="8">
        <f t="shared" si="35"/>
        <v>0</v>
      </c>
      <c r="AL128" s="8">
        <f>IF(AND(AL127&gt;0,AL127&lt;&gt;"wait"),"AT",IF(AIH!$J129="AI",IF(Sheet1!$D129&gt;AIH!$I129+50,50,"wait"),0))</f>
        <v>0</v>
      </c>
      <c r="AM128" s="8">
        <f>IF(AND(AM127&gt;0,AM127&lt;&gt;"wait"),"AT",IF(AIH!$J129="AI",IF(Sheet1!$D129&gt;AIH!$I129+100,100,"wait"),0))</f>
        <v>0</v>
      </c>
      <c r="AN128" s="8">
        <f>IF(AND(AN127&gt;0,AN127&lt;&gt;"wait"),"AT",IF(AIH!$J129="AI",IF(Sheet1!$D129&gt;AIH!$I129+150,150,"wait"),0))</f>
        <v>0</v>
      </c>
      <c r="AO128" s="8">
        <f>IF(AND(AO127&gt;0,AO127&lt;&gt;"wait"),"AT",IF(AIH!$J129="AI",IF(Sheet1!$D129&gt;AIH!$I129+200,200,"wait"),0))</f>
        <v>0</v>
      </c>
      <c r="AP128" s="8">
        <f>IF(AND(AP127&gt;0,AP127&lt;&gt;"wait"),"AT",IF(AIH!$J129="AI",IF(Sheet1!$E129&lt;AIH!$I129-50,50,"wait"),0))</f>
        <v>0</v>
      </c>
      <c r="AQ128" s="8">
        <f>IF(AND(AQ127&gt;0,AQ127&lt;&gt;"wait"),"AT",IF(AIH!$J129="AI",IF(Sheet1!$E129&lt;AIH!$I129-100,100,"wait"),0))</f>
        <v>0</v>
      </c>
      <c r="AR128" s="8">
        <f>IF(AND(AR127&gt;0,AR127&lt;&gt;"wait"),"AT",IF(AIH!$J129="AI",IF(Sheet1!$E129&lt;AIH!$I129-150,150,"wait"),0))</f>
        <v>0</v>
      </c>
      <c r="AS128" s="8">
        <f>IF(AND(AS127&gt;0,AS127&lt;&gt;"wait"),"AT",IF(AIH!$J129="AI",IF(Sheet1!$E129&lt;AIH!$I129-200,200,"wait"),0))</f>
        <v>0</v>
      </c>
      <c r="AT128" s="8">
        <f t="shared" si="36"/>
        <v>0</v>
      </c>
      <c r="AU128" s="8"/>
      <c r="AV128" s="8">
        <f>IF(AND(AV127&gt;0,AV127&lt;&gt;"wait"),"AT",IF(AIH!$L129="AI",IF(Sheet1!$D129&gt;AIH!$K129+50,50,"wait"),0))</f>
        <v>0</v>
      </c>
      <c r="AW128" s="8">
        <f>IF(AND(AW127&gt;0,AW127&lt;&gt;"wait"),"AT",IF(AIH!$L129="AI",IF(Sheet1!$D129&gt;AIH!$K129+100,100,"wait"),0))</f>
        <v>0</v>
      </c>
      <c r="AX128" s="8">
        <f>IF(AND(AX127&gt;0,AX127&lt;&gt;"wait"),"AT",IF(AIH!$L129="AI",IF(Sheet1!$D129&gt;AIH!$K129+150,150,"wait"),0))</f>
        <v>0</v>
      </c>
      <c r="AY128" s="8">
        <f>IF(AND(AY127&gt;0,AY127&lt;&gt;"wait"),"AT",IF(AIH!$L129="AI",IF(Sheet1!$D129&gt;AIH!$K129+200,200,"wait"),0))</f>
        <v>0</v>
      </c>
      <c r="AZ128" s="8">
        <f>IF(AND(AZ127&gt;0,AZ127&lt;&gt;"wait"),"AT",IF(AIH!$L129="AI",IF(Sheet1!$E129&lt;AIH!$K129-50,50,"wait"),0))</f>
        <v>0</v>
      </c>
      <c r="BA128" s="8">
        <f>IF(AND(BA127&gt;0,BA127&lt;&gt;"wait"),"AT",IF(AIH!$L129="AI",IF(Sheet1!$E129&lt;AIH!$K129-100,100,"wait"),0))</f>
        <v>0</v>
      </c>
      <c r="BB128" s="8">
        <f>IF(AND(BB127&gt;0,BB127&lt;&gt;"wait"),"AT",IF(AIH!$L129="AI",IF(Sheet1!$E129&lt;AIH!$K129-150,150,"wait"),0))</f>
        <v>0</v>
      </c>
      <c r="BC128" s="8">
        <f>IF(AND(BC127&gt;0,BC127&lt;&gt;"wait"),"AT",IF(AIH!$L129="AI",IF(Sheet1!$E129&lt;AIH!$K129-200,200,"wait"),0))</f>
        <v>0</v>
      </c>
      <c r="BD128" s="8">
        <f t="shared" si="37"/>
        <v>0</v>
      </c>
      <c r="BE128" s="8"/>
      <c r="BF128" s="8">
        <f>IF(AND(BF127&gt;0,BF127&lt;&gt;"wait"),"AT",IF(AIH!$N129="AI",IF(Sheet1!$D129&gt;AIH!$M129+50,50,"wait"),0))</f>
        <v>0</v>
      </c>
      <c r="BG128" s="8">
        <f>IF(AND(BG127&gt;0,BG127&lt;&gt;"wait"),"AT",IF(AIH!$N129="AI",IF(Sheet1!$D129&gt;AIH!$M129+100,100,"wait"),0))</f>
        <v>0</v>
      </c>
      <c r="BH128" s="8">
        <f>IF(AND(BH127&gt;0,BH127&lt;&gt;"wait"),"AT",IF(AIH!$N129="AI",IF(Sheet1!$D129&gt;AIH!$M129+150,150,"wait"),0))</f>
        <v>0</v>
      </c>
      <c r="BI128" s="8">
        <f>IF(AND(BI127&gt;0,BI127&lt;&gt;"wait"),"AT",IF(AIH!$N129="AI",IF(Sheet1!$D129&gt;AIH!$M129+200,200,"wait"),0))</f>
        <v>0</v>
      </c>
      <c r="BJ128" s="8">
        <f>IF(AND(BJ127&gt;0,BJ127&lt;&gt;"wait"),"AT",IF(AIH!$N129="AI",IF(Sheet1!$E129&lt;AIH!$M129-50,50,"wait"),0))</f>
        <v>0</v>
      </c>
      <c r="BK128" s="8">
        <f>IF(AND(BK127&gt;0,BK127&lt;&gt;"wait"),"AT",IF(AIH!$N129="AI",IF(Sheet1!$E129&lt;AIH!$M129-100,100,"wait"),0))</f>
        <v>0</v>
      </c>
      <c r="BL128" s="8">
        <f>IF(AND(BL127&gt;0,BL127&lt;&gt;"wait"),"AT",IF(AIH!$N129="AI",IF(Sheet1!$E129&lt;AIH!$M129-150,150,"wait"),0))</f>
        <v>0</v>
      </c>
      <c r="BM128" s="8">
        <f>IF(AND(BM127&gt;0,BM127&lt;&gt;"wait"),"AT",IF(AIH!$N129="AI",IF(Sheet1!$E129&lt;AIH!$M129-200,200,"wait"),0))</f>
        <v>0</v>
      </c>
      <c r="BN128" s="8">
        <f t="shared" si="38"/>
        <v>0</v>
      </c>
      <c r="BO128" s="8"/>
      <c r="BP128" s="8">
        <f>IF(AND(BP127&gt;0,BP127&lt;&gt;"wait"),"AT",IF(AIH!$P129="AI",IF(Sheet1!$D129&gt;AIH!$O129+50,50,"wait"),0))</f>
        <v>0</v>
      </c>
      <c r="BQ128" s="8">
        <f>IF(AND(BQ127&gt;0,BQ127&lt;&gt;"wait"),"AT",IF(AIH!$P129="AI",IF(Sheet1!$D129&gt;AIH!$O129+100,100,"wait"),0))</f>
        <v>0</v>
      </c>
      <c r="BR128" s="8">
        <f>IF(AND(BR127&gt;0,BR127&lt;&gt;"wait"),"AT",IF(AIH!$P129="AI",IF(Sheet1!$D129&gt;AIH!$O129+150,150,"wait"),0))</f>
        <v>0</v>
      </c>
      <c r="BS128" s="8">
        <f>IF(AND(BS127&gt;0,BS127&lt;&gt;"wait"),"AT",IF(AIH!$P129="AI",IF(Sheet1!$D129&gt;AIH!$O129+200,200,"wait"),0))</f>
        <v>0</v>
      </c>
      <c r="BT128" s="8">
        <f>IF(AND(BT127&gt;0,BT127&lt;&gt;"wait"),"AT",IF(AIH!$P129="AI",IF(Sheet1!$E129&lt;AIH!$O129-50,50,"wait"),0))</f>
        <v>0</v>
      </c>
      <c r="BU128" s="8">
        <f>IF(AND(BU127&gt;0,BU127&lt;&gt;"wait"),"AT",IF(AIH!$P129="AI",IF(Sheet1!$E129&lt;AIH!$O129-100,100,"wait"),0))</f>
        <v>0</v>
      </c>
      <c r="BV128" s="8">
        <f>IF(AND(BV127&gt;0,BV127&lt;&gt;"wait"),"AT",IF(AIH!$P129="AI",IF(Sheet1!$E129&lt;AIH!$O129-150,150,"wait"),0))</f>
        <v>0</v>
      </c>
      <c r="BW128" s="8">
        <f>IF(AND(BW127&gt;0,BW127&lt;&gt;"wait"),"AT",IF(AIH!$P129="AI",IF(Sheet1!$E129&lt;AIH!$O129-200,200,"wait"),0))</f>
        <v>0</v>
      </c>
      <c r="BX128" s="8">
        <f t="shared" si="39"/>
        <v>0</v>
      </c>
      <c r="BY128" s="8"/>
      <c r="BZ128" s="8">
        <f>IF(AND(BZ127&gt;0,BZ127&lt;&gt;"wait"),"AT",IF(AIH!$R129="AI",IF(Sheet1!$D129&gt;AIH!$Q129+50,50,"wait"),0))</f>
        <v>0</v>
      </c>
      <c r="CA128" s="8">
        <f>IF(AND(CA127&gt;0,CA127&lt;&gt;"wait"),"AT",IF(AIH!$R129="AI",IF(Sheet1!$D129&gt;AIH!$Q129+100,100,"wait"),0))</f>
        <v>0</v>
      </c>
      <c r="CB128" s="8">
        <f>IF(AND(CB127&gt;0,CB127&lt;&gt;"wait"),"AT",IF(AIH!$R129="AI",IF(Sheet1!$D129&gt;AIH!$Q129+150,150,"wait"),0))</f>
        <v>0</v>
      </c>
      <c r="CC128" s="8">
        <f>IF(AND(CC127&gt;0,CC127&lt;&gt;"wait"),"AT",IF(AIH!$R129="AI",IF(Sheet1!$D129&gt;AIH!$Q129+200,200,"wait"),0))</f>
        <v>0</v>
      </c>
      <c r="CD128" s="8">
        <f>IF(AND(CD127&gt;0,CD127&lt;&gt;"wait"),"AT",IF(AIH!$R129="AI",IF(Sheet1!$E129&lt;AIH!$Q129-50,50,"wait"),0))</f>
        <v>0</v>
      </c>
      <c r="CE128" s="8">
        <f>IF(AND(CE127&gt;0,CE127&lt;&gt;"wait"),"AT",IF(AIH!$R129="AI",IF(Sheet1!$E129&lt;AIH!$Q129-100,100,"wait"),0))</f>
        <v>0</v>
      </c>
      <c r="CF128" s="8">
        <f>IF(AND(CF127&gt;0,CF127&lt;&gt;"wait"),"AT",IF(AIH!$R129="AI",IF(Sheet1!$E129&lt;AIH!$Q129-150,150,"wait"),0))</f>
        <v>0</v>
      </c>
      <c r="CG128" s="8">
        <f>IF(AND(CG127&gt;0,CG127&lt;&gt;"wait"),"AT",IF(AIH!$R129="AI",IF(Sheet1!$E129&lt;AIH!$Q129-200,200,"wait"),0))</f>
        <v>0</v>
      </c>
      <c r="CH128" s="8">
        <f t="shared" si="40"/>
        <v>0</v>
      </c>
      <c r="CI128" s="8"/>
      <c r="CJ128" s="8">
        <f>IF(AND(CJ127&gt;0,CJ127&lt;&gt;"wait"),"AT",IF(AIH!$T129="AI",IF(Sheet1!$D129&gt;AIH!$S129+50,50,"wait"),0))</f>
        <v>0</v>
      </c>
      <c r="CK128" s="8">
        <f>IF(AND(CK127&gt;0,CK127&lt;&gt;"wait"),"AT",IF(AIH!$T129="AI",IF(Sheet1!$D129&gt;AIH!$S129+100,100,"wait"),0))</f>
        <v>0</v>
      </c>
      <c r="CL128" s="8">
        <f>IF(AND(CL127&gt;0,CL127&lt;&gt;"wait"),"AT",IF(AIH!$T129="AI",IF(Sheet1!$D129&gt;AIH!$S129+150,150,"wait"),0))</f>
        <v>0</v>
      </c>
      <c r="CM128" s="8">
        <f>IF(AND(CM127&gt;0,CM127&lt;&gt;"wait"),"AT",IF(AIH!$T129="AI",IF(Sheet1!$D129&gt;AIH!$S129+200,200,"wait"),0))</f>
        <v>0</v>
      </c>
      <c r="CN128" s="8">
        <f>IF(AND(CN127&gt;0,CN127&lt;&gt;"wait"),"AT",IF(AIH!$T129="AI",IF(Sheet1!$E129&lt;AIH!$S129-50,50,"wait"),0))</f>
        <v>0</v>
      </c>
      <c r="CO128" s="8">
        <f>IF(AND(CO127&gt;0,CO127&lt;&gt;"wait"),"AT",IF(AIH!$T129="AI",IF(Sheet1!$E129&lt;AIH!$S129-100,100,"wait"),0))</f>
        <v>0</v>
      </c>
      <c r="CP128" s="8">
        <f>IF(AND(CP127&gt;0,CP127&lt;&gt;"wait"),"AT",IF(AIH!$T129="AI",IF(Sheet1!$E129&lt;AIH!$S129-150,150,"wait"),0))</f>
        <v>0</v>
      </c>
      <c r="CQ128" s="8">
        <f>IF(AND(CQ127&gt;0,CQ127&lt;&gt;"wait"),"AT",IF(AIH!$T129="AI",IF(Sheet1!$E129&lt;AIH!$S129-200,200,"wait"),0))</f>
        <v>0</v>
      </c>
      <c r="CR128" s="8">
        <f t="shared" si="41"/>
        <v>0</v>
      </c>
      <c r="CS128" s="8"/>
      <c r="CT128" s="8">
        <f>IF(AND(CT127&gt;0,CT127&lt;&gt;"wait"),"AT",IF(AIH!$V129="AI",IF(Sheet1!$D129&gt;AIH!$U129+50,50,"wait"),0))</f>
        <v>0</v>
      </c>
      <c r="CU128" s="8">
        <f>IF(AND(CU127&gt;0,CU127&lt;&gt;"wait"),"AT",IF(AIH!$V129="AI",IF(Sheet1!$D129&gt;AIH!$U129+100,100,"wait"),0))</f>
        <v>0</v>
      </c>
      <c r="CV128" s="8">
        <f>IF(AND(CV127&gt;0,CV127&lt;&gt;"wait"),"AT",IF(AIH!$V129="AI",IF(Sheet1!$D129&gt;AIH!$U129+150,150,"wait"),0))</f>
        <v>0</v>
      </c>
      <c r="CW128" s="8">
        <f>IF(AND(CW127&gt;0,CW127&lt;&gt;"wait"),"AT",IF(AIH!$V129="AI",IF(Sheet1!$D129&gt;AIH!$U129+200,200,"wait"),0))</f>
        <v>0</v>
      </c>
      <c r="CX128" s="8">
        <f>IF(AND(CX127&gt;0,CX127&lt;&gt;"wait"),"AT",IF(AIH!$V129="AI",IF(Sheet1!$E129&lt;AIH!$U129-50,50,"wait"),0))</f>
        <v>0</v>
      </c>
      <c r="CY128" s="8">
        <f>IF(AND(CY127&gt;0,CY127&lt;&gt;"wait"),"AT",IF(AIH!$V129="AI",IF(Sheet1!$E129&lt;AIH!$U129-100,100,"wait"),0))</f>
        <v>0</v>
      </c>
      <c r="CZ128" s="8">
        <f>IF(AND(CZ127&gt;0,CZ127&lt;&gt;"wait"),"AT",IF(AIH!$V129="AI",IF(Sheet1!$E129&lt;AIH!$U129-150,150,"wait"),0))</f>
        <v>0</v>
      </c>
      <c r="DA128" s="8">
        <f>IF(AND(DA127&gt;0,DA127&lt;&gt;"wait"),"AT",IF(AIH!$V129="AI",IF(Sheet1!$E129&lt;AIH!$U129-200,200,"wait"),0))</f>
        <v>0</v>
      </c>
      <c r="DB128" s="8">
        <f t="shared" si="42"/>
        <v>0</v>
      </c>
      <c r="DC128" s="8"/>
      <c r="DD128" s="8">
        <f>IF(AND(DD127&gt;0,DD127&lt;&gt;"wait"),"AT",IF(AIH!$X129="AI",IF(Sheet1!$D129&gt;AIH!$W129+50,50,"wait"),0))</f>
        <v>0</v>
      </c>
      <c r="DE128" s="8">
        <f>IF(AND(DE127&gt;0,DE127&lt;&gt;"wait"),"AT",IF(AIH!$X129="AI",IF(Sheet1!$D129&gt;AIH!$W129+100,100,"wait"),0))</f>
        <v>0</v>
      </c>
      <c r="DF128" s="8">
        <f>IF(AND(DF127&gt;0,DF127&lt;&gt;"wait"),"AT",IF(AIH!$X129="AI",IF(Sheet1!$D129&gt;AIH!$W129+150,150,"wait"),0))</f>
        <v>0</v>
      </c>
      <c r="DG128" s="8">
        <f>IF(AND(DG127&gt;0,DG127&lt;&gt;"wait"),"AT",IF(AIH!$X129="AI",IF(Sheet1!$D129&gt;AIH!$W129+200,200,"wait"),0))</f>
        <v>0</v>
      </c>
      <c r="DH128" s="8">
        <f>IF(AND(DH127&gt;0,DH127&lt;&gt;"wait"),"AT",IF(AIH!$X129="AI",IF(Sheet1!$E129&lt;AIH!$W129-50,50,"wait"),0))</f>
        <v>0</v>
      </c>
      <c r="DI128" s="8">
        <f>IF(AND(DI127&gt;0,DI127&lt;&gt;"wait"),"AT",IF(AIH!$X129="AI",IF(Sheet1!$E129&lt;AIH!$W129-100,100,"wait"),0))</f>
        <v>0</v>
      </c>
      <c r="DJ128" s="8">
        <f>IF(AND(DJ127&gt;0,DJ127&lt;&gt;"wait"),"AT",IF(AIH!$X129="AI",IF(Sheet1!$E129&lt;AIH!$W129-150,150,"wait"),0))</f>
        <v>0</v>
      </c>
      <c r="DK128" s="8">
        <f>IF(AND(DK127&gt;0,DK127&lt;&gt;"wait"),"AT",IF(AIH!$X129="AI",IF(Sheet1!$E129&lt;AIH!$W129-200,200,"wait"),0))</f>
        <v>0</v>
      </c>
      <c r="DL128" s="8">
        <f t="shared" si="43"/>
        <v>0</v>
      </c>
      <c r="DN128" s="10">
        <f>IF(AND(DN127&gt;0,DN127&lt;&gt;"wait"),"AT",IF(AIH!$AA129="AI",IF(Sheet1!$D129&gt;AIH!$Z129+50,50,"wait"),0))</f>
        <v>0</v>
      </c>
      <c r="DO128" s="10">
        <f>IF(AND(DO127&gt;0,DO127&lt;&gt;"wait"),"AT",IF(AIH!$AA129="AI",IF(Sheet1!$D129&gt;AIH!$Z129+100,100,"wait"),0))</f>
        <v>0</v>
      </c>
      <c r="DP128" s="10">
        <f>IF(AND(DP127&gt;0,DP127&lt;&gt;"wait"),"AT",IF(AIH!$AA129="AI",IF(Sheet1!$D129&gt;AIH!$Z129+150,150,"wait"),0))</f>
        <v>0</v>
      </c>
      <c r="DQ128" s="10">
        <f>IF(AND(DQ127&gt;0,DQ127&lt;&gt;"wait"),"AT",IF(AIH!$AA129="AI",IF(Sheet1!$D129&gt;AIH!$Z129+200,200,"wait"),0))</f>
        <v>0</v>
      </c>
      <c r="DR128" s="10">
        <f>IF(AND(DR127&gt;0,DR127&lt;&gt;"wait"),"AT",IF(AIH!$AA129="AI",IF(Sheet1!$E129&lt;AIH!$Z129-50,50,"wait"),0))</f>
        <v>0</v>
      </c>
      <c r="DS128" s="10">
        <f>IF(AND(DS127&gt;0,DS127&lt;&gt;"wait"),"AT",IF(AIH!$AA129="AI",IF(Sheet1!$E129&lt;AIH!$Z129-100,100,"wait"),0))</f>
        <v>0</v>
      </c>
      <c r="DT128" s="10">
        <f>IF(AND(DT127&gt;0,DT127&lt;&gt;"wait"),"AT",IF(AIH!$AA129="AI",IF(Sheet1!$E129&lt;AIH!$Z129-150,150,"wait"),0))</f>
        <v>0</v>
      </c>
      <c r="DU128" s="10">
        <f>IF(AND(DU127&gt;0,DU127&lt;&gt;"wait"),"AT",IF(AIH!$AA129="AI",IF(Sheet1!$E129&lt;AIH!$Z129-200,200,"wait"),0))</f>
        <v>0</v>
      </c>
      <c r="DV128" s="10">
        <f t="shared" si="44"/>
        <v>0</v>
      </c>
      <c r="DX128" s="10">
        <f>IF(AND(DX127&gt;0,DX127&lt;&gt;"wait"),"AT",IF(AIH!$AC129="AI",IF(Sheet1!$D129&gt;AIH!$AB129+50,50,"wait"),0))</f>
        <v>0</v>
      </c>
      <c r="DY128" s="10">
        <f>IF(AND(DY127&gt;0,DY127&lt;&gt;"wait"),"AT",IF(AIH!$AC129="AI",IF(Sheet1!$D129&gt;AIH!$AB129+100,100,"wait"),0))</f>
        <v>0</v>
      </c>
      <c r="DZ128" s="10">
        <f>IF(AND(DZ127&gt;0,DZ127&lt;&gt;"wait"),"AT",IF(AIH!$AC129="AI",IF(Sheet1!$D129&gt;AIH!$AB129+150,150,"wait"),0))</f>
        <v>0</v>
      </c>
      <c r="EA128" s="10">
        <f>IF(AND(EA127&gt;0,EA127&lt;&gt;"wait"),"AT",IF(AIH!$AC129="AI",IF(Sheet1!$D129&gt;AIH!$AB129+200,200,"wait"),0))</f>
        <v>0</v>
      </c>
      <c r="EB128" s="10">
        <f>IF(AND(EB127&gt;0,EB127&lt;&gt;"wait"),"AT",IF(AIH!$AC129="AI",IF(Sheet1!$E129&lt;AIH!$AB129-50,50,"wait"),0))</f>
        <v>0</v>
      </c>
      <c r="EC128" s="10">
        <f>IF(AND(EC127&gt;0,EC127&lt;&gt;"wait"),"AT",IF(AIH!$AC129="AI",IF(Sheet1!$E129&lt;AIH!$AB129-100,100,"wait"),0))</f>
        <v>0</v>
      </c>
      <c r="ED128" s="10">
        <f>IF(AND(ED127&gt;0,ED127&lt;&gt;"wait"),"AT",IF(AIH!$AC129="AI",IF(Sheet1!$E129&lt;AIH!$AB129-150,150,"wait"),0))</f>
        <v>0</v>
      </c>
      <c r="EE128" s="10">
        <f>IF(AND(EE127&gt;0,EE127&lt;&gt;"wait"),"AT",IF(AIH!$AC129="AI",IF(Sheet1!$E129&lt;AIH!$AB129-200,200,"wait"),0))</f>
        <v>0</v>
      </c>
      <c r="EF128" s="10">
        <f t="shared" si="45"/>
        <v>0</v>
      </c>
      <c r="EH128" s="10">
        <f>IF(AND(EH127&gt;0,EH127&lt;&gt;"wait"),"AT",IF(AIH!$AE129="AI",IF(Sheet1!$D129&gt;AIH!$AD129+50,50,"wait"),0))</f>
        <v>0</v>
      </c>
      <c r="EI128" s="10">
        <f>IF(AND(EI127&gt;0,EI127&lt;&gt;"wait"),"AT",IF(AIH!$AE129="AI",IF(Sheet1!$D129&gt;AIH!$AD129+100,100,"wait"),0))</f>
        <v>0</v>
      </c>
      <c r="EJ128" s="10">
        <f>IF(AND(EJ127&gt;0,EJ127&lt;&gt;"wait"),"AT",IF(AIH!$AE129="AI",IF(Sheet1!$D129&gt;AIH!$AD129+150,150,"wait"),0))</f>
        <v>0</v>
      </c>
      <c r="EK128" s="10">
        <f>IF(AND(EK127&gt;0,EK127&lt;&gt;"wait"),"AT",IF(AIH!$AE129="AI",IF(Sheet1!$D129&gt;AIH!$AD129+200,200,"wait"),0))</f>
        <v>0</v>
      </c>
      <c r="EL128" s="10">
        <f>IF(AND(EL127&gt;0,EL127&lt;&gt;"wait"),"AT",IF(AIH!$AE129="AI",IF(Sheet1!$E129&lt;AIH!$AD129-50,50,"wait"),0))</f>
        <v>0</v>
      </c>
      <c r="EM128" s="10">
        <f>IF(AND(EM127&gt;0,EM127&lt;&gt;"wait"),"AT",IF(AIH!$AE129="AI",IF(Sheet1!$E129&lt;AIH!$AD129-100,100,"wait"),0))</f>
        <v>0</v>
      </c>
      <c r="EN128" s="10">
        <f>IF(AND(EN127&gt;0,EN127&lt;&gt;"wait"),"AT",IF(AIH!$AE129="AI",IF(Sheet1!$E129&lt;AIH!$AD129-150,150,"wait"),0))</f>
        <v>0</v>
      </c>
      <c r="EO128" s="10">
        <f>IF(AND(EO127&gt;0,EO127&lt;&gt;"wait"),"AT",IF(AIH!$AE129="AI",IF(Sheet1!$E129&lt;AIH!$AD129-200,200,"wait"),0))</f>
        <v>0</v>
      </c>
      <c r="EP128" s="10">
        <f t="shared" si="46"/>
        <v>0</v>
      </c>
      <c r="ER128" s="10">
        <f>IF(AND(ER127&gt;0,ER127&lt;&gt;"wait"),"AT",IF(AIH!$AG129="AI",IF(Sheet1!$D129&gt;AIH!$AF129+50,50,"wait"),0))</f>
        <v>0</v>
      </c>
      <c r="ES128" s="10">
        <f>IF(AND(ES127&gt;0,ES127&lt;&gt;"wait"),"AT",IF(AIH!$AG129="AI",IF(Sheet1!$D129&gt;AIH!$AF129+100,100,"wait"),0))</f>
        <v>0</v>
      </c>
      <c r="ET128" s="10">
        <f>IF(AND(ET127&gt;0,ET127&lt;&gt;"wait"),"AT",IF(AIH!$AG129="AI",IF(Sheet1!$D129&gt;AIH!$AF129+150,150,"wait"),0))</f>
        <v>0</v>
      </c>
      <c r="EU128" s="10">
        <f>IF(AND(EU127&gt;0,EU127&lt;&gt;"wait"),"AT",IF(AIH!$AG129="AI",IF(Sheet1!$D129&gt;AIH!$AF129+200,200,"wait"),0))</f>
        <v>0</v>
      </c>
      <c r="EV128" s="10">
        <f>IF(AND(EV127&gt;0,EV127&lt;&gt;"wait"),"AT",IF(AIH!$AG129="AI",IF(Sheet1!$E129&lt;AIH!$AF129-50,50,"wait"),0))</f>
        <v>0</v>
      </c>
      <c r="EW128" s="10">
        <f>IF(AND(EW127&gt;0,EW127&lt;&gt;"wait"),"AT",IF(AIH!$AG129="AI",IF(Sheet1!$E129&lt;AIH!$AF129-100,100,"wait"),0))</f>
        <v>0</v>
      </c>
      <c r="EX128" s="10">
        <f>IF(AND(EX127&gt;0,EX127&lt;&gt;"wait"),"AT",IF(AIH!$AG129="AI",IF(Sheet1!$E129&lt;AIH!$AF129-150,150,"wait"),0))</f>
        <v>0</v>
      </c>
      <c r="EY128" s="10">
        <f>IF(AND(EY127&gt;0,EY127&lt;&gt;"wait"),"AT",IF(AIH!$AG129="AI",IF(Sheet1!$E129&lt;AIH!$AF129-200,200,"wait"),0))</f>
        <v>0</v>
      </c>
      <c r="EZ128" s="10">
        <f t="shared" si="47"/>
        <v>0</v>
      </c>
      <c r="FB128" s="10">
        <f>IF(AND(FB127&gt;0,FB127&lt;&gt;"wait"),"AT",IF(AIH!$AI129="AI",IF(Sheet1!$D129&gt;AIH!$AH129+50,50,"wait"),0))</f>
        <v>0</v>
      </c>
      <c r="FC128" s="10">
        <f>IF(AND(FC127&gt;0,FC127&lt;&gt;"wait"),"AT",IF(AIH!$AI129="AI",IF(Sheet1!$D129&gt;AIH!$AH129+100,100,"wait"),0))</f>
        <v>0</v>
      </c>
      <c r="FD128" s="10">
        <f>IF(AND(FD127&gt;0,FD127&lt;&gt;"wait"),"AT",IF(AIH!$AI129="AI",IF(Sheet1!$D129&gt;AIH!$AH129+150,150,"wait"),0))</f>
        <v>0</v>
      </c>
      <c r="FE128" s="10">
        <f>IF(AND(FE127&gt;0,FE127&lt;&gt;"wait"),"AT",IF(AIH!$AI129="AI",IF(Sheet1!$D129&gt;AIH!$AH129+200,200,"wait"),0))</f>
        <v>0</v>
      </c>
      <c r="FF128" s="10">
        <f>IF(AND(FF127&gt;0,FF127&lt;&gt;"wait"),"AT",IF(AIH!$AI129="AI",IF(Sheet1!$E129&lt;AIH!$AH129-50,50,"wait"),0))</f>
        <v>0</v>
      </c>
      <c r="FG128" s="10">
        <f>IF(AND(FG127&gt;0,FG127&lt;&gt;"wait"),"AT",IF(AIH!$AI129="AI",IF(Sheet1!$E129&lt;AIH!$AH129-100,100,"wait"),0))</f>
        <v>0</v>
      </c>
      <c r="FH128" s="10">
        <f>IF(AND(FH127&gt;0,FH127&lt;&gt;"wait"),"AT",IF(AIH!$AI129="AI",IF(Sheet1!$E129&lt;AIH!$AH129-150,150,"wait"),0))</f>
        <v>0</v>
      </c>
      <c r="FI128" s="10">
        <f>IF(AND(FI127&gt;0,FI127&lt;&gt;"wait"),"AT",IF(AIH!$AI129="AI",IF(Sheet1!$E129&lt;AIH!$AH129-200,200,"wait"),0))</f>
        <v>0</v>
      </c>
      <c r="FJ128" s="10">
        <f t="shared" si="48"/>
        <v>0</v>
      </c>
      <c r="FL128" s="10">
        <f>IF(AND(FL127&gt;0,FL127&lt;&gt;"wait"),"AT",IF(AIH!$AK129="AI",IF(Sheet1!$D129&gt;AIH!$AJ129+50,50,"wait"),0))</f>
        <v>0</v>
      </c>
      <c r="FM128" s="10">
        <f>IF(AND(FM127&gt;0,FM127&lt;&gt;"wait"),"AT",IF(AIH!$AK129="AI",IF(Sheet1!$D129&gt;AIH!$AJ129+100,100,"wait"),0))</f>
        <v>0</v>
      </c>
      <c r="FN128" s="10">
        <f>IF(AND(FN127&gt;0,FN127&lt;&gt;"wait"),"AT",IF(AIH!$AK129="AI",IF(Sheet1!$D129&gt;AIH!$AJ129+150,150,"wait"),0))</f>
        <v>0</v>
      </c>
      <c r="FO128" s="10">
        <f>IF(AND(FO127&gt;0,FO127&lt;&gt;"wait"),"AT",IF(AIH!$AK129="AI",IF(Sheet1!$D129&gt;AIH!$AJ129+200,200,"wait"),0))</f>
        <v>0</v>
      </c>
      <c r="FP128" s="10">
        <f>IF(AND(FP127&gt;0,FP127&lt;&gt;"wait"),"AT",IF(AIH!$AK129="AI",IF(Sheet1!$E129&lt;AIH!$AJ129-50,50,"wait"),0))</f>
        <v>0</v>
      </c>
      <c r="FQ128" s="10">
        <f>IF(AND(FQ127&gt;0,FQ127&lt;&gt;"wait"),"AT",IF(AIH!$AK129="AI",IF(Sheet1!$E129&lt;AIH!$AJ129-100,100,"wait"),0))</f>
        <v>0</v>
      </c>
      <c r="FR128" s="10">
        <f>IF(AND(FR127&gt;0,FR127&lt;&gt;"wait"),"AT",IF(AIH!$AK129="AI",IF(Sheet1!$E129&lt;AIH!$AJ129-150,150,"wait"),0))</f>
        <v>0</v>
      </c>
      <c r="FS128" s="10">
        <f>IF(AND(FS127&gt;0,FS127&lt;&gt;"wait"),"AT",IF(AIH!$AK129="AI",IF(Sheet1!$E129&lt;AIH!$AJ129-200,200,"wait"),0))</f>
        <v>0</v>
      </c>
      <c r="FT128" s="10">
        <f t="shared" si="49"/>
        <v>0</v>
      </c>
      <c r="FV128" s="10">
        <f>IF(AND(FV127&gt;0,FV127&lt;&gt;"wait"),"AT",IF(AIH!$AM129="AI",IF(Sheet1!$D129&gt;AIH!$AL129+50,50,"wait"),0))</f>
        <v>0</v>
      </c>
      <c r="FW128" s="10">
        <f>IF(AND(FW127&gt;0,FW127&lt;&gt;"wait"),"AT",IF(AIH!$AM129="AI",IF(Sheet1!$D129&gt;AIH!$AL129+100,100,"wait"),0))</f>
        <v>0</v>
      </c>
      <c r="FX128" s="10">
        <f>IF(AND(FX127&gt;0,FX127&lt;&gt;"wait"),"AT",IF(AIH!$AM129="AI",IF(Sheet1!$D129&gt;AIH!$AL129+150,150,"wait"),0))</f>
        <v>0</v>
      </c>
      <c r="FY128" s="10">
        <f>IF(AND(FY127&gt;0,FY127&lt;&gt;"wait"),"AT",IF(AIH!$AM129="AI",IF(Sheet1!$D129&gt;AIH!$AL129+200,200,"wait"),0))</f>
        <v>0</v>
      </c>
      <c r="FZ128" s="10">
        <f>IF(AND(FZ127&gt;0,FZ127&lt;&gt;"wait"),"AT",IF(AIH!$AM129="AI",IF(Sheet1!$E129&lt;AIH!$AL129-50,50,"wait"),0))</f>
        <v>0</v>
      </c>
      <c r="GA128" s="10">
        <f>IF(AND(GA127&gt;0,GA127&lt;&gt;"wait"),"AT",IF(AIH!$AM129="AI",IF(Sheet1!$E129&lt;AIH!$AL129-100,100,"wait"),0))</f>
        <v>0</v>
      </c>
      <c r="GB128" s="10">
        <f>IF(AND(GB127&gt;0,GB127&lt;&gt;"wait"),"AT",IF(AIH!$AM129="AI",IF(Sheet1!$E129&lt;AIH!$AL129-150,150,"wait"),0))</f>
        <v>0</v>
      </c>
      <c r="GC128" s="10">
        <f>IF(AND(GC127&gt;0,GC127&lt;&gt;"wait"),"AT",IF(AIH!$AM129="AI",IF(Sheet1!$E129&lt;AIH!$AL129-200,200,"wait"),0))</f>
        <v>0</v>
      </c>
      <c r="GD128" s="10">
        <f t="shared" si="50"/>
        <v>0</v>
      </c>
      <c r="GF128" s="10">
        <f>IF(AND(GF127&gt;0,GF127&lt;&gt;"wait"),"AT",IF(AIH!$AO129="AI",IF(Sheet1!$D129&gt;AIH!$AN129+50,50,"wait"),0))</f>
        <v>0</v>
      </c>
      <c r="GG128" s="10">
        <f>IF(AND(GG127&gt;0,GG127&lt;&gt;"wait"),"AT",IF(AIH!$AO129="AI",IF(Sheet1!$D129&gt;AIH!$AN129+100,100,"wait"),0))</f>
        <v>0</v>
      </c>
      <c r="GH128" s="10">
        <f>IF(AND(GH127&gt;0,GH127&lt;&gt;"wait"),"AT",IF(AIH!$AO129="AI",IF(Sheet1!$D129&gt;AIH!$AN129+150,150,"wait"),0))</f>
        <v>0</v>
      </c>
      <c r="GI128" s="10">
        <f>IF(AND(GI127&gt;0,GI127&lt;&gt;"wait"),"AT",IF(AIH!$AO129="AI",IF(Sheet1!$D129&gt;AIH!$AN129+200,200,"wait"),0))</f>
        <v>0</v>
      </c>
      <c r="GJ128" s="10">
        <f>IF(AND(GJ127&gt;0,GJ127&lt;&gt;"wait"),"AT",IF(AIH!$AO129="AI",IF(Sheet1!$E129&lt;AIH!$AN129-50,50,"wait"),0))</f>
        <v>0</v>
      </c>
      <c r="GK128" s="10">
        <f>IF(AND(GK127&gt;0,GK127&lt;&gt;"wait"),"AT",IF(AIH!$AO129="AI",IF(Sheet1!$E129&lt;AIH!$AN129-100,100,"wait"),0))</f>
        <v>0</v>
      </c>
      <c r="GL128" s="10">
        <f>IF(AND(GL127&gt;0,GL127&lt;&gt;"wait"),"AT",IF(AIH!$AO129="AI",IF(Sheet1!$E129&lt;AIH!$AN129-150,150,"wait"),0))</f>
        <v>0</v>
      </c>
      <c r="GM128" s="10">
        <f>IF(AND(GM127&gt;0,GM127&lt;&gt;"wait"),"AT",IF(AIH!$AO129="AI",IF(Sheet1!$E129&lt;AIH!$AN129-200,200,"wait"),0))</f>
        <v>0</v>
      </c>
      <c r="GN128" s="10">
        <f t="shared" si="51"/>
        <v>0</v>
      </c>
      <c r="GP128" s="10">
        <f>IF(AND(GP127&gt;0,GP127&lt;&gt;"wait"),"AT",IF(AIH!$AQ129="AI",IF(Sheet1!$D129&gt;AIH!$AP129+50,50,"wait"),0))</f>
        <v>0</v>
      </c>
      <c r="GQ128" s="10">
        <f>IF(AND(GQ127&gt;0,GQ127&lt;&gt;"wait"),"AT",IF(AIH!$AQ129="AI",IF(Sheet1!$D129&gt;AIH!$AP129+100,100,"wait"),0))</f>
        <v>0</v>
      </c>
      <c r="GR128" s="10">
        <f>IF(AND(GR127&gt;0,GR127&lt;&gt;"wait"),"AT",IF(AIH!$AQ129="AI",IF(Sheet1!$D129&gt;AIH!$AP129+150,150,"wait"),0))</f>
        <v>0</v>
      </c>
      <c r="GS128" s="10">
        <f>IF(AND(GS127&gt;0,GS127&lt;&gt;"wait"),"AT",IF(AIH!$AQ129="AI",IF(Sheet1!$D129&gt;AIH!$AP129+200,200,"wait"),0))</f>
        <v>0</v>
      </c>
      <c r="GT128" s="10">
        <f>IF(AND(GT127&gt;0,GT127&lt;&gt;"wait"),"AT",IF(AIH!$AQ129="AI",IF(Sheet1!$E129&lt;AIH!$AP129-50,50,"wait"),0))</f>
        <v>0</v>
      </c>
      <c r="GU128" s="10">
        <f>IF(AND(GU127&gt;0,GU127&lt;&gt;"wait"),"AT",IF(AIH!$AQ129="AI",IF(Sheet1!$E129&lt;AIH!$AP129-100,100,"wait"),0))</f>
        <v>0</v>
      </c>
      <c r="GV128" s="10">
        <f>IF(AND(GV127&gt;0,GV127&lt;&gt;"wait"),"AT",IF(AIH!$AQ129="AI",IF(Sheet1!$E129&lt;AIH!$AP129-150,150,"wait"),0))</f>
        <v>0</v>
      </c>
      <c r="GW128" s="10">
        <f>IF(AND(GW127&gt;0,GW127&lt;&gt;"wait"),"AT",IF(AIH!$AQ129="AI",IF(Sheet1!$E129&lt;AIH!$AP129-200,200,"wait"),0))</f>
        <v>0</v>
      </c>
      <c r="GX128" s="10">
        <f t="shared" si="52"/>
        <v>0</v>
      </c>
      <c r="GZ128" s="10">
        <f>IF(AND(GZ127&gt;0,GZ127&lt;&gt;"wait"),"AT",IF(AIH!$AS129="AI",IF(Sheet1!$D129&gt;AIH!$AR129+50,50,"wait"),0))</f>
        <v>0</v>
      </c>
      <c r="HA128" s="10">
        <f>IF(AND(HA127&gt;0,HA127&lt;&gt;"wait"),"AT",IF(AIH!$AS129="AI",IF(Sheet1!$D129&gt;AIH!$AR129+100,100,"wait"),0))</f>
        <v>0</v>
      </c>
      <c r="HB128" s="10">
        <f>IF(AND(HB127&gt;0,HB127&lt;&gt;"wait"),"AT",IF(AIH!$AS129="AI",IF(Sheet1!$D129&gt;AIH!$AR129+150,150,"wait"),0))</f>
        <v>0</v>
      </c>
      <c r="HC128" s="10">
        <f>IF(AND(HC127&gt;0,HC127&lt;&gt;"wait"),"AT",IF(AIH!$AS129="AI",IF(Sheet1!$D129&gt;AIH!$AR129+200,200,"wait"),0))</f>
        <v>0</v>
      </c>
      <c r="HD128" s="10">
        <f>IF(AND(HD127&gt;0,HD127&lt;&gt;"wait"),"AT",IF(AIH!$AS129="AI",IF(Sheet1!$E129&lt;AIH!$AR129-50,50,"wait"),0))</f>
        <v>0</v>
      </c>
      <c r="HE128" s="10">
        <f>IF(AND(HE127&gt;0,HE127&lt;&gt;"wait"),"AT",IF(AIH!$AS129="AI",IF(Sheet1!$E129&lt;AIH!$AR129-100,100,"wait"),0))</f>
        <v>0</v>
      </c>
      <c r="HF128" s="10">
        <f>IF(AND(HF127&gt;0,HF127&lt;&gt;"wait"),"AT",IF(AIH!$AS129="AI",IF(Sheet1!$E129&lt;AIH!$AR129-150,150,"wait"),0))</f>
        <v>0</v>
      </c>
      <c r="HG128" s="10">
        <f>IF(AND(HG127&gt;0,HG127&lt;&gt;"wait"),"AT",IF(AIH!$AS129="AI",IF(Sheet1!$E129&lt;AIH!$AR129-200,200,"wait"),0))</f>
        <v>0</v>
      </c>
      <c r="HH128" s="10">
        <f t="shared" si="53"/>
        <v>0</v>
      </c>
      <c r="HJ128" s="10">
        <f>IF(AND(HJ127&gt;0,HJ127&lt;&gt;"wait"),"AT",IF(AIH!$AU129="AI",IF(Sheet1!$D129&gt;AIH!$AT129+50,50,"wait"),0))</f>
        <v>0</v>
      </c>
      <c r="HK128" s="10">
        <f>IF(AND(HK127&gt;0,HK127&lt;&gt;"wait"),"AT",IF(AIH!$AU129="AI",IF(Sheet1!$D129&gt;AIH!$AT129+100,100,"wait"),0))</f>
        <v>0</v>
      </c>
      <c r="HL128" s="10">
        <f>IF(AND(HL127&gt;0,HL127&lt;&gt;"wait"),"AT",IF(AIH!$AU129="AI",IF(Sheet1!$D129&gt;AIH!$AT129+150,150,"wait"),0))</f>
        <v>0</v>
      </c>
      <c r="HM128" s="10">
        <f>IF(AND(HM127&gt;0,HM127&lt;&gt;"wait"),"AT",IF(AIH!$AU129="AI",IF(Sheet1!$D129&gt;AIH!$AT129+200,200,"wait"),0))</f>
        <v>0</v>
      </c>
      <c r="HN128" s="10">
        <f>IF(AND(HN127&gt;0,HN127&lt;&gt;"wait"),"AT",IF(AIH!$AU129="AI",IF(Sheet1!$E129&lt;AIH!$AT129-50,50,"wait"),0))</f>
        <v>0</v>
      </c>
      <c r="HO128" s="10">
        <f>IF(AND(HO127&gt;0,HO127&lt;&gt;"wait"),"AT",IF(AIH!$AU129="AI",IF(Sheet1!$E129&lt;AIH!$AT129-100,100,"wait"),0))</f>
        <v>0</v>
      </c>
      <c r="HP128" s="10">
        <f>IF(AND(HP127&gt;0,HP127&lt;&gt;"wait"),"AT",IF(AIH!$AU129="AI",IF(Sheet1!$E129&lt;AIH!$AT129-150,150,"wait"),0))</f>
        <v>0</v>
      </c>
      <c r="HQ128" s="10">
        <f>IF(AND(HQ127&gt;0,HQ127&lt;&gt;"wait"),"AT",IF(AIH!$AU129="AI",IF(Sheet1!$E129&lt;AIH!$AT129-200,200,"wait"),0))</f>
        <v>0</v>
      </c>
      <c r="HR128" s="10">
        <f t="shared" si="54"/>
        <v>0</v>
      </c>
      <c r="HT128" s="10">
        <f>IF(AND(HT127&gt;0,HT127&lt;&gt;"wait"),"AT",IF(AIH!$AX129="AI",IF(Sheet1!$D129&gt;AIH!$AW129+50,50,"wait"),0))</f>
        <v>0</v>
      </c>
      <c r="HU128" s="10">
        <f>IF(AND(HU127&gt;0,HU127&lt;&gt;"wait"),"AT",IF(AIH!$AX129="AI",IF(Sheet1!$D129&gt;AIH!$AW129+100,100,"wait"),0))</f>
        <v>0</v>
      </c>
      <c r="HV128" s="10">
        <f>IF(AND(HV127&gt;0,HV127&lt;&gt;"wait"),"AT",IF(AIH!$AX129="AI",IF(Sheet1!$D129&gt;AIH!$AW129+150,150,"wait"),0))</f>
        <v>0</v>
      </c>
      <c r="HW128" s="10">
        <f>IF(AND(HW127&gt;0,HW127&lt;&gt;"wait"),"AT",IF(AIH!$AX129="AI",IF(Sheet1!$D129&gt;AIH!$AW129+200,200,"wait"),0))</f>
        <v>0</v>
      </c>
      <c r="HX128" s="10">
        <f>IF(AND(HX127&gt;0,HX127&lt;&gt;"wait"),"AT",IF(AIH!$AX129="AI",IF(Sheet1!$E129&lt;AIH!$AW129-50,50,"wait"),0))</f>
        <v>0</v>
      </c>
      <c r="HY128" s="10">
        <f>IF(AND(HY127&gt;0,HY127&lt;&gt;"wait"),"AT",IF(AIH!$AX129="AI",IF(Sheet1!$E129&lt;AIH!$AW129-100,100,"wait"),0))</f>
        <v>0</v>
      </c>
      <c r="HZ128" s="10">
        <f>IF(AND(HZ127&gt;0,HZ127&lt;&gt;"wait"),"AT",IF(AIH!$AX129="AI",IF(Sheet1!$E129&lt;AIH!$AW129-150,150,"wait"),0))</f>
        <v>0</v>
      </c>
      <c r="IA128" s="10">
        <f>IF(AND(IA127&gt;0,IA127&lt;&gt;"wait"),"AT",IF(AIH!$AX129="AI",IF(Sheet1!$E129&lt;AIH!$AW129-200,200,"wait"),0))</f>
        <v>0</v>
      </c>
      <c r="IB128" s="10">
        <f t="shared" si="55"/>
        <v>0</v>
      </c>
      <c r="ID128" s="10">
        <f>IF(AND(ID127&gt;0,ID127&lt;&gt;"wait"),"AT",IF(AIH!$AZ129="AI",IF(Sheet1!$D129&gt;AIH!$AY129+50,50,"wait"),0))</f>
        <v>0</v>
      </c>
      <c r="IE128" s="10">
        <f>IF(AND(IE127&gt;0,IE127&lt;&gt;"wait"),"AT",IF(AIH!$AZ129="AI",IF(Sheet1!$D129&gt;AIH!$AY129+100,100,"wait"),0))</f>
        <v>0</v>
      </c>
      <c r="IF128" s="10">
        <f>IF(AND(IF127&gt;0,IF127&lt;&gt;"wait"),"AT",IF(AIH!$AZ129="AI",IF(Sheet1!$D129&gt;AIH!$AY129+150,150,"wait"),0))</f>
        <v>0</v>
      </c>
      <c r="IG128" s="10">
        <f>IF(AND(IG127&gt;0,IG127&lt;&gt;"wait"),"AT",IF(AIH!$AZ129="AI",IF(Sheet1!$D129&gt;AIH!$AY129+200,200,"wait"),0))</f>
        <v>0</v>
      </c>
      <c r="IH128" s="10">
        <f>IF(AND(IH127&gt;0,IH127&lt;&gt;"wait"),"AT",IF(AIH!$AZ129="AI",IF(Sheet1!$E129&lt;AIH!$AY129-50,50,"wait"),0))</f>
        <v>0</v>
      </c>
      <c r="II128" s="10">
        <f>IF(AND(II127&gt;0,II127&lt;&gt;"wait"),"AT",IF(AIH!$AZ129="AI",IF(Sheet1!$E129&lt;AIH!$AY129-100,100,"wait"),0))</f>
        <v>0</v>
      </c>
      <c r="IJ128" s="10">
        <f>IF(AND(IJ127&gt;0,IJ127&lt;&gt;"wait"),"AT",IF(AIH!$AZ129="AI",IF(Sheet1!$E129&lt;AIH!$AY129-150,150,"wait"),0))</f>
        <v>0</v>
      </c>
      <c r="IK128" s="10">
        <f>IF(AND(IK127&gt;0,IK127&lt;&gt;"wait"),"AT",IF(AIH!$AZ129="AI",IF(Sheet1!$E129&lt;AIH!$AY129-200,200,"wait"),0))</f>
        <v>0</v>
      </c>
      <c r="IL128" s="10">
        <f t="shared" si="56"/>
        <v>0</v>
      </c>
      <c r="IN128" s="10">
        <f>IF(AND(IN127&gt;0,IN127&lt;&gt;"wait"),"AT",IF(AIH!$BB129="AI",IF(Sheet1!$D129&gt;AIH!$BA129+50,50,"wait"),0))</f>
        <v>0</v>
      </c>
      <c r="IO128" s="10">
        <f>IF(AND(IO127&gt;0,IO127&lt;&gt;"wait"),"AT",IF(AIH!$BB129="AI",IF(Sheet1!$D129&gt;AIH!$BA129+100,100,"wait"),0))</f>
        <v>0</v>
      </c>
      <c r="IP128" s="10">
        <f>IF(AND(IP127&gt;0,IP127&lt;&gt;"wait"),"AT",IF(AIH!$BB129="AI",IF(Sheet1!$D129&gt;AIH!$BA129+150,150,"wait"),0))</f>
        <v>0</v>
      </c>
      <c r="IQ128" s="10">
        <f>IF(AND(IQ127&gt;0,IQ127&lt;&gt;"wait"),"AT",IF(AIH!$BB129="AI",IF(Sheet1!$D129&gt;AIH!$BA129+200,200,"wait"),0))</f>
        <v>0</v>
      </c>
      <c r="IR128" s="10">
        <f>IF(AND(IR127&gt;0,IR127&lt;&gt;"wait"),"AT",IF(AIH!$BB129="AI",IF(Sheet1!$E129&lt;AIH!$BA129-50,50,"wait"),0))</f>
        <v>0</v>
      </c>
      <c r="IS128" s="10">
        <f>IF(AND(IS127&gt;0,IS127&lt;&gt;"wait"),"AT",IF(AIH!$BB129="AI",IF(Sheet1!$E129&lt;AIH!$BA129-100,100,"wait"),0))</f>
        <v>0</v>
      </c>
      <c r="IT128" s="10">
        <f>IF(AND(IT127&gt;0,IT127&lt;&gt;"wait"),"AT",IF(AIH!$BB129="AI",IF(Sheet1!$E129&lt;AIH!$BA129-150,150,"wait"),0))</f>
        <v>0</v>
      </c>
      <c r="IU128" s="10">
        <f>IF(AND(IU127&gt;0,IU127&lt;&gt;"wait"),"AT",IF(AIH!$BB129="AI",IF(Sheet1!$E129&lt;AIH!$BA129-200,200,"wait"),0))</f>
        <v>0</v>
      </c>
      <c r="IV128" s="10">
        <f t="shared" si="57"/>
        <v>0</v>
      </c>
      <c r="IX128" s="10">
        <f>IF(AND(IX127&gt;0,IX127&lt;&gt;"wait"),"AT",IF(AIH!$BD129="AI",IF(Sheet1!$D129&gt;AIH!$BC129+50,50,"wait"),0))</f>
        <v>0</v>
      </c>
      <c r="IY128" s="10">
        <f>IF(AND(IY127&gt;0,IY127&lt;&gt;"wait"),"AT",IF(AIH!$BD129="AI",IF(Sheet1!$D129&gt;AIH!$BC129+100,100,"wait"),0))</f>
        <v>0</v>
      </c>
      <c r="IZ128" s="10">
        <f>IF(AND(IZ127&gt;0,IZ127&lt;&gt;"wait"),"AT",IF(AIH!$BD129="AI",IF(Sheet1!$D129&gt;AIH!$BC129+150,150,"wait"),0))</f>
        <v>0</v>
      </c>
      <c r="JA128" s="10">
        <f>IF(AND(JA127&gt;0,JA127&lt;&gt;"wait"),"AT",IF(AIH!$BD129="AI",IF(Sheet1!$D129&gt;AIH!$BC129+200,200,"wait"),0))</f>
        <v>0</v>
      </c>
      <c r="JB128" s="10">
        <f>IF(AND(JB127&gt;0,JB127&lt;&gt;"wait"),"AT",IF(AIH!$BD129="AI",IF(Sheet1!$E129&lt;AIH!$BC129-50,50,"wait"),0))</f>
        <v>0</v>
      </c>
      <c r="JC128" s="10">
        <f>IF(AND(JC127&gt;0,JC127&lt;&gt;"wait"),"AT",IF(AIH!$BD129="AI",IF(Sheet1!$E129&lt;AIH!$BC129-100,100,"wait"),0))</f>
        <v>0</v>
      </c>
      <c r="JD128" s="10">
        <f>IF(AND(JD127&gt;0,JD127&lt;&gt;"wait"),"AT",IF(AIH!$BD129="AI",IF(Sheet1!$E129&lt;AIH!$BC129-150,150,"wait"),0))</f>
        <v>0</v>
      </c>
      <c r="JE128" s="10">
        <f>IF(AND(JE127&gt;0,JE127&lt;&gt;"wait"),"AT",IF(AIH!$BD129="AI",IF(Sheet1!$E129&lt;AIH!$BC129-200,200,"wait"),0))</f>
        <v>0</v>
      </c>
      <c r="JF128" s="10">
        <f t="shared" si="58"/>
        <v>0</v>
      </c>
      <c r="JH128" s="10">
        <f>IF(AND(JH127&gt;0,JH127&lt;&gt;"wait"),"AT",IF(AIH!$BF129="AI",IF(Sheet1!$D129&gt;AIH!$BE129+50,50,"wait"),0))</f>
        <v>0</v>
      </c>
      <c r="JI128" s="10">
        <f>IF(AND(JI127&gt;0,JI127&lt;&gt;"wait"),"AT",IF(AIH!$BF129="AI",IF(Sheet1!$D129&gt;AIH!$BE129+100,100,"wait"),0))</f>
        <v>0</v>
      </c>
      <c r="JJ128" s="10">
        <f>IF(AND(JJ127&gt;0,JJ127&lt;&gt;"wait"),"AT",IF(AIH!$BF129="AI",IF(Sheet1!$D129&gt;AIH!$BE129+150,150,"wait"),0))</f>
        <v>0</v>
      </c>
      <c r="JK128" s="10">
        <f>IF(AND(JK127&gt;0,JK127&lt;&gt;"wait"),"AT",IF(AIH!$BF129="AI",IF(Sheet1!$D129&gt;AIH!$BE129+200,200,"wait"),0))</f>
        <v>0</v>
      </c>
      <c r="JL128" s="10">
        <f>IF(AND(JL127&gt;0,JL127&lt;&gt;"wait"),"AT",IF(AIH!$BF129="AI",IF(Sheet1!$E129&lt;AIH!$BE129-50,50,"wait"),0))</f>
        <v>0</v>
      </c>
      <c r="JM128" s="10">
        <f>IF(AND(JM127&gt;0,JM127&lt;&gt;"wait"),"AT",IF(AIH!$BF129="AI",IF(Sheet1!$E129&lt;AIH!$BE129-100,100,"wait"),0))</f>
        <v>0</v>
      </c>
      <c r="JN128" s="10">
        <f>IF(AND(JN127&gt;0,JN127&lt;&gt;"wait"),"AT",IF(AIH!$BF129="AI",IF(Sheet1!$E129&lt;AIH!$BE129-150,150,"wait"),0))</f>
        <v>0</v>
      </c>
      <c r="JO128" s="10">
        <f>IF(AND(JO127&gt;0,JO127&lt;&gt;"wait"),"AT",IF(AIH!$BF129="AI",IF(Sheet1!$E129&lt;AIH!$BE129-200,200,"wait"),0))</f>
        <v>0</v>
      </c>
      <c r="JP128" s="10">
        <f t="shared" si="59"/>
        <v>0</v>
      </c>
      <c r="JR128" s="10">
        <f>IF(AND(JR127&gt;0,JR127&lt;&gt;"wait"),"AT",IF(AIH!$BH129="AI",IF(Sheet1!$D129&gt;AIH!$BG129+50,50,"wait"),0))</f>
        <v>0</v>
      </c>
      <c r="JS128" s="10">
        <f>IF(AND(JS127&gt;0,JS127&lt;&gt;"wait"),"AT",IF(AIH!$BH129="AI",IF(Sheet1!$D129&gt;AIH!$BG129+100,100,"wait"),0))</f>
        <v>0</v>
      </c>
      <c r="JT128" s="10">
        <f>IF(AND(JT127&gt;0,JT127&lt;&gt;"wait"),"AT",IF(AIH!$BH129="AI",IF(Sheet1!$D129&gt;AIH!$BG129+150,150,"wait"),0))</f>
        <v>0</v>
      </c>
      <c r="JU128" s="10">
        <f>IF(AND(JU127&gt;0,JU127&lt;&gt;"wait"),"AT",IF(AIH!$BH129="AI",IF(Sheet1!$D129&gt;AIH!$BG129+200,200,"wait"),0))</f>
        <v>0</v>
      </c>
      <c r="JV128" s="10">
        <f>IF(AND(JV127&gt;0,JV127&lt;&gt;"wait"),"AT",IF(AIH!$BH129="AI",IF(Sheet1!$E129&lt;AIH!$BG129-50,50,"wait"),0))</f>
        <v>0</v>
      </c>
      <c r="JW128" s="10">
        <f>IF(AND(JW127&gt;0,JW127&lt;&gt;"wait"),"AT",IF(AIH!$BH129="AI",IF(Sheet1!$E129&lt;AIH!$BG129-100,100,"wait"),0))</f>
        <v>0</v>
      </c>
      <c r="JX128" s="10">
        <f>IF(AND(JX127&gt;0,JX127&lt;&gt;"wait"),"AT",IF(AIH!$BH129="AI",IF(Sheet1!$E129&lt;AIH!$BG129-150,150,"wait"),0))</f>
        <v>0</v>
      </c>
      <c r="JY128" s="10">
        <f>IF(AND(JY127&gt;0,JY127&lt;&gt;"wait"),"AT",IF(AIH!$BH129="AI",IF(Sheet1!$E129&lt;AIH!$BG129-200,200,"wait"),0))</f>
        <v>0</v>
      </c>
      <c r="JZ128" s="10">
        <f t="shared" si="60"/>
        <v>0</v>
      </c>
      <c r="KB128" s="10">
        <f>IF(AND(KB127&gt;0,KB127&lt;&gt;"wait"),"AT",IF(AIH!$BJ129="AI",IF(Sheet1!$D129&gt;AIH!$BI129+50,50,"wait"),0))</f>
        <v>0</v>
      </c>
      <c r="KC128" s="10">
        <f>IF(AND(KC127&gt;0,KC127&lt;&gt;"wait"),"AT",IF(AIH!$BJ129="AI",IF(Sheet1!$D129&gt;AIH!$BI129+100,100,"wait"),0))</f>
        <v>0</v>
      </c>
      <c r="KD128" s="10">
        <f>IF(AND(KD127&gt;0,KD127&lt;&gt;"wait"),"AT",IF(AIH!$BJ129="AI",IF(Sheet1!$D129&gt;AIH!$BI129+150,150,"wait"),0))</f>
        <v>0</v>
      </c>
      <c r="KE128" s="10">
        <f>IF(AND(KE127&gt;0,KE127&lt;&gt;"wait"),"AT",IF(AIH!$BJ129="AI",IF(Sheet1!$D129&gt;AIH!$BI129+200,200,"wait"),0))</f>
        <v>0</v>
      </c>
      <c r="KF128" s="10">
        <f>IF(AND(KF127&gt;0,KF127&lt;&gt;"wait"),"AT",IF(AIH!$BJ129="AI",IF(Sheet1!$E129&lt;AIH!$BI129-50,50,"wait"),0))</f>
        <v>0</v>
      </c>
      <c r="KG128" s="10">
        <f>IF(AND(KG127&gt;0,KG127&lt;&gt;"wait"),"AT",IF(AIH!$BJ129="AI",IF(Sheet1!$E129&lt;AIH!$BI129-100,100,"wait"),0))</f>
        <v>0</v>
      </c>
      <c r="KH128" s="10">
        <f>IF(AND(KH127&gt;0,KH127&lt;&gt;"wait"),"AT",IF(AIH!$BJ129="AI",IF(Sheet1!$E129&lt;AIH!$BI129-150,150,"wait"),0))</f>
        <v>0</v>
      </c>
      <c r="KI128" s="10">
        <f>IF(AND(KI127&gt;0,KI127&lt;&gt;"wait"),"AT",IF(AIH!$BJ129="AI",IF(Sheet1!$E129&lt;AIH!$BI129-200,200,"wait"),0))</f>
        <v>0</v>
      </c>
      <c r="KJ128" s="10">
        <f t="shared" si="61"/>
        <v>0</v>
      </c>
      <c r="KL128" s="10">
        <f>IF(AND(KL127&gt;0,KL127&lt;&gt;"wait"),"AT",IF(AIH!$BL129="AI",IF(Sheet1!$D129&gt;AIH!$BK129+50,50,"wait"),0))</f>
        <v>0</v>
      </c>
      <c r="KM128" s="10">
        <f>IF(AND(KM127&gt;0,KM127&lt;&gt;"wait"),"AT",IF(AIH!$BL129="AI",IF(Sheet1!$D129&gt;AIH!$BK129+100,100,"wait"),0))</f>
        <v>0</v>
      </c>
      <c r="KN128" s="10">
        <f>IF(AND(KN127&gt;0,KN127&lt;&gt;"wait"),"AT",IF(AIH!$BL129="AI",IF(Sheet1!$D129&gt;AIH!$BK129+150,150,"wait"),0))</f>
        <v>0</v>
      </c>
      <c r="KO128" s="10">
        <f>IF(AND(KO127&gt;0,KO127&lt;&gt;"wait"),"AT",IF(AIH!$BL129="AI",IF(Sheet1!$D129&gt;AIH!$BK129+200,200,"wait"),0))</f>
        <v>0</v>
      </c>
      <c r="KP128" s="10">
        <f>IF(AND(KP127&gt;0,KP127&lt;&gt;"wait"),"AT",IF(AIH!$BL129="AI",IF(Sheet1!$E129&lt;AIH!$BK129-50,50,"wait"),0))</f>
        <v>0</v>
      </c>
      <c r="KQ128" s="10">
        <f>IF(AND(KQ127&gt;0,KQ127&lt;&gt;"wait"),"AT",IF(AIH!$BL129="AI",IF(Sheet1!$E129&lt;AIH!$BK129-100,100,"wait"),0))</f>
        <v>0</v>
      </c>
      <c r="KR128" s="10">
        <f>IF(AND(KR127&gt;0,KR127&lt;&gt;"wait"),"AT",IF(AIH!$BL129="AI",IF(Sheet1!$E129&lt;AIH!$BK129-150,150,"wait"),0))</f>
        <v>0</v>
      </c>
      <c r="KS128" s="10">
        <f>IF(AND(KS127&gt;0,KS127&lt;&gt;"wait"),"AT",IF(AIH!$BL129="AI",IF(Sheet1!$E129&lt;AIH!$BK129-200,200,"wait"),0))</f>
        <v>0</v>
      </c>
      <c r="KT128" s="10">
        <f t="shared" si="62"/>
        <v>0</v>
      </c>
      <c r="KV128" s="10">
        <f>IF(AND(KV127&gt;0,KV127&lt;&gt;"wait"),"AT",IF(AIH!$BN129="AI",IF(Sheet1!$D129&gt;AIH!$BM129+50,50,"wait"),0))</f>
        <v>0</v>
      </c>
      <c r="KW128" s="10">
        <f>IF(AND(KW127&gt;0,KW127&lt;&gt;"wait"),"AT",IF(AIH!$BN129="AI",IF(Sheet1!$D129&gt;AIH!$BM129+100,100,"wait"),0))</f>
        <v>0</v>
      </c>
      <c r="KX128" s="10">
        <f>IF(AND(KX127&gt;0,KX127&lt;&gt;"wait"),"AT",IF(AIH!$BN129="AI",IF(Sheet1!$D129&gt;AIH!$BM129+150,150,"wait"),0))</f>
        <v>0</v>
      </c>
      <c r="KY128" s="10">
        <f>IF(AND(KY127&gt;0,KY127&lt;&gt;"wait"),"AT",IF(AIH!$BN129="AI",IF(Sheet1!$D129&gt;AIH!$BM129+200,200,"wait"),0))</f>
        <v>0</v>
      </c>
      <c r="KZ128" s="10">
        <f>IF(AND(KZ127&gt;0,KZ127&lt;&gt;"wait"),"AT",IF(AIH!$BN129="AI",IF(Sheet1!$E129&lt;AIH!$BM129-50,50,"wait"),0))</f>
        <v>0</v>
      </c>
      <c r="LA128" s="10">
        <f>IF(AND(LA127&gt;0,LA127&lt;&gt;"wait"),"AT",IF(AIH!$BN129="AI",IF(Sheet1!$E129&lt;AIH!$BM129-100,100,"wait"),0))</f>
        <v>0</v>
      </c>
      <c r="LB128" s="10">
        <f>IF(AND(LB127&gt;0,LB127&lt;&gt;"wait"),"AT",IF(AIH!$BN129="AI",IF(Sheet1!$E129&lt;AIH!$BM129-150,150,"wait"),0))</f>
        <v>0</v>
      </c>
      <c r="LC128" s="10">
        <f>IF(AND(LC127&gt;0,LC127&lt;&gt;"wait"),"AT",IF(AIH!$BN129="AI",IF(Sheet1!$E129&lt;AIH!$BM129-200,200,"wait"),0))</f>
        <v>0</v>
      </c>
      <c r="LD128" s="10">
        <f t="shared" si="63"/>
        <v>0</v>
      </c>
      <c r="LF128" s="10">
        <f>IF(AND(LF127&gt;0,LF127&lt;&gt;"wait"),"AT",IF(AIH!$BP129="AI",IF(Sheet1!$D129&gt;AIH!$BO129+50,50,"wait"),0))</f>
        <v>0</v>
      </c>
      <c r="LG128" s="10">
        <f>IF(AND(LG127&gt;0,LG127&lt;&gt;"wait"),"AT",IF(AIH!$BP129="AI",IF(Sheet1!$D129&gt;AIH!$BO129+100,100,"wait"),0))</f>
        <v>0</v>
      </c>
      <c r="LH128" s="10">
        <f>IF(AND(LH127&gt;0,LH127&lt;&gt;"wait"),"AT",IF(AIH!$BP129="AI",IF(Sheet1!$D129&gt;AIH!$BO129+150,150,"wait"),0))</f>
        <v>0</v>
      </c>
      <c r="LI128" s="10">
        <f>IF(AND(LI127&gt;0,LI127&lt;&gt;"wait"),"AT",IF(AIH!$BP129="AI",IF(Sheet1!$D129&gt;AIH!$BO129+200,200,"wait"),0))</f>
        <v>0</v>
      </c>
      <c r="LJ128" s="10">
        <f>IF(AND(LJ127&gt;0,LJ127&lt;&gt;"wait"),"AT",IF(AIH!$BP129="AI",IF(Sheet1!$E129&lt;AIH!$BO129-50,50,"wait"),0))</f>
        <v>0</v>
      </c>
      <c r="LK128" s="10">
        <f>IF(AND(LK127&gt;0,LK127&lt;&gt;"wait"),"AT",IF(AIH!$BP129="AI",IF(Sheet1!$E129&lt;AIH!$BO129-100,100,"wait"),0))</f>
        <v>0</v>
      </c>
      <c r="LL128" s="10">
        <f>IF(AND(LL127&gt;0,LL127&lt;&gt;"wait"),"AT",IF(AIH!$BP129="AI",IF(Sheet1!$E129&lt;AIH!$BO129-150,150,"wait"),0))</f>
        <v>0</v>
      </c>
      <c r="LM128" s="10">
        <f>IF(AND(LM127&gt;0,LM127&lt;&gt;"wait"),"AT",IF(AIH!$BP129="AI",IF(Sheet1!$E129&lt;AIH!$BO129-200,200,"wait"),0))</f>
        <v>0</v>
      </c>
      <c r="LN128" s="10">
        <f t="shared" si="64"/>
        <v>0</v>
      </c>
      <c r="LP128" s="10">
        <f>IF(AND(LP127&gt;0,LP127&lt;&gt;"wait"),"AT",IF(AIH!$BR129="AI",IF(Sheet1!$D129&gt;AIH!$BQ129+50,50,"wait"),0))</f>
        <v>0</v>
      </c>
      <c r="LQ128" s="10">
        <f>IF(AND(LQ127&gt;0,LQ127&lt;&gt;"wait"),"AT",IF(AIH!$BR129="AI",IF(Sheet1!$D129&gt;AIH!$BQ129+100,100,"wait"),0))</f>
        <v>0</v>
      </c>
      <c r="LR128" s="10">
        <f>IF(AND(LR127&gt;0,LR127&lt;&gt;"wait"),"AT",IF(AIH!$BR129="AI",IF(Sheet1!$D129&gt;AIH!$BQ129+150,150,"wait"),0))</f>
        <v>0</v>
      </c>
      <c r="LS128" s="10">
        <f>IF(AND(LS127&gt;0,LS127&lt;&gt;"wait"),"AT",IF(AIH!$BR129="AI",IF(Sheet1!$D129&gt;AIH!$BQ129+200,200,"wait"),0))</f>
        <v>0</v>
      </c>
      <c r="LT128" s="10">
        <f>IF(AND(LT127&gt;0,LT127&lt;&gt;"wait"),"AT",IF(AIH!$BR129="AI",IF(Sheet1!$E129&lt;AIH!$BQ129-50,50,"wait"),0))</f>
        <v>0</v>
      </c>
      <c r="LU128" s="10">
        <f>IF(AND(LU127&gt;0,LU127&lt;&gt;"wait"),"AT",IF(AIH!$BR129="AI",IF(Sheet1!$E129&lt;AIH!$BQ129-100,100,"wait"),0))</f>
        <v>0</v>
      </c>
      <c r="LV128" s="10">
        <f>IF(AND(LV127&gt;0,LV127&lt;&gt;"wait"),"AT",IF(AIH!$BR129="AI",IF(Sheet1!$E129&lt;AIH!$BQ129-150,150,"wait"),0))</f>
        <v>0</v>
      </c>
      <c r="LW128" s="10">
        <f>IF(AND(LW127&gt;0,LW127&lt;&gt;"wait"),"AT",IF(AIH!$BR129="AI",IF(Sheet1!$E129&lt;AIH!$BQ129-200,200,"wait"),0))</f>
        <v>0</v>
      </c>
      <c r="LX128" s="10">
        <f t="shared" si="65"/>
        <v>0</v>
      </c>
    </row>
    <row r="129" spans="1:336" x14ac:dyDescent="0.3">
      <c r="A129" t="str">
        <f>Sheet1!B129</f>
        <v>03/01 11:22</v>
      </c>
      <c r="B129">
        <f>Sheet1!D129</f>
        <v>29193</v>
      </c>
      <c r="C129">
        <f>Sheet1!E129</f>
        <v>29170</v>
      </c>
      <c r="E129">
        <f>MAX($B129:$B$162)</f>
        <v>29241</v>
      </c>
      <c r="F129">
        <f>MIN($C129:$C$162)</f>
        <v>29134</v>
      </c>
      <c r="H129" s="8">
        <f>IF(AND(H128&gt;0,H128&lt;&gt;"wait"),"AT",IF(AIH!$D130="AI",IF(Sheet1!$D130&gt;AIH!$C130+50,50,"wait"),0))</f>
        <v>0</v>
      </c>
      <c r="I129" s="8">
        <f>IF(AND(I128&gt;0,I128&lt;&gt;"wait"),"AT",IF(AIH!$D130="AI",IF(Sheet1!$D130&gt;AIH!$C130+100,100,"wait"),0))</f>
        <v>0</v>
      </c>
      <c r="J129" s="8">
        <f>IF(AND(J128&gt;0,J128&lt;&gt;"wait"),"AT",IF(AIH!$D130="AI",IF(Sheet1!$D130&gt;AIH!$C130+150,150,"wait"),0))</f>
        <v>0</v>
      </c>
      <c r="K129" s="8">
        <f>IF(AND(K128&gt;0,K128&lt;&gt;"wait"),"AT",IF(AIH!$D130="AI",IF(Sheet1!$D130&gt;AIH!$C130+200,200,"wait"),0))</f>
        <v>0</v>
      </c>
      <c r="L129" s="8">
        <f>IF(AND(L128&gt;0,L128&lt;&gt;"wait"),"AT",IF(AIH!$D130="AI",IF(Sheet1!$E130&lt;AIH!$C130-50,50,"wait"),0))</f>
        <v>0</v>
      </c>
      <c r="M129" s="8">
        <f>IF(AND(M128&gt;0,M128&lt;&gt;"wait"),"AT",IF(AIH!$D130="AI",IF(Sheet1!$E130&lt;AIH!$C130-100,100,"wait"),0))</f>
        <v>0</v>
      </c>
      <c r="N129" s="8">
        <f>IF(AND(N128&gt;0,N128&lt;&gt;"wait"),"AT",IF(AIH!$D130="AI",IF(Sheet1!$E130&lt;AIH!$C130-150,150,"wait"),0))</f>
        <v>0</v>
      </c>
      <c r="O129" s="8">
        <f>IF(AND(O128&gt;0,O128&lt;&gt;"wait"),"AT",IF(AIH!$D130="AI",IF(Sheet1!$E130&lt;AIH!$C130-200,200,"wait"),0))</f>
        <v>0</v>
      </c>
      <c r="P129" s="8">
        <f t="shared" si="33"/>
        <v>0</v>
      </c>
      <c r="R129" s="8">
        <f>IF(AND(R128&gt;0,R128&lt;&gt;"wait"),"AT",IF(AIH!$F130="AI",IF(Sheet1!$D130&gt;AIH!$E130+50,50,"wait"),0))</f>
        <v>0</v>
      </c>
      <c r="S129" s="8">
        <f>IF(AND(S128&gt;0,S128&lt;&gt;"wait"),"AT",IF(AIH!$F130="AI",IF(Sheet1!$D130&gt;AIH!$E130+100,100,"wait"),0))</f>
        <v>0</v>
      </c>
      <c r="T129" s="8">
        <f>IF(AND(T128&gt;0,T128&lt;&gt;"wait"),"AT",IF(AIH!$F130="AI",IF(Sheet1!$D130&gt;AIH!$E130+150,150,"wait"),0))</f>
        <v>0</v>
      </c>
      <c r="U129" s="8">
        <f>IF(AND(U128&gt;0,U128&lt;&gt;"wait"),"AT",IF(AIH!$F130="AI",IF(Sheet1!$D130&gt;AIH!$E130+200,200,"wait"),0))</f>
        <v>0</v>
      </c>
      <c r="V129" s="8">
        <f>IF(AND(V128&gt;0,V128&lt;&gt;"wait"),"AT",IF(AIH!$F130="AI",IF(Sheet1!$E130&lt;AIH!$E130-50,50,"wait"),0))</f>
        <v>0</v>
      </c>
      <c r="W129" s="8">
        <f>IF(AND(W128&gt;0,W128&lt;&gt;"wait"),"AT",IF(AIH!$F130="AI",IF(Sheet1!$E130&lt;AIH!$E130-100,100,"wait"),0))</f>
        <v>0</v>
      </c>
      <c r="X129" s="8">
        <f>IF(AND(X128&gt;0,X128&lt;&gt;"wait"),"AT",IF(AIH!$F130="AI",IF(Sheet1!$E130&lt;AIH!$E130-150,150,"wait"),0))</f>
        <v>0</v>
      </c>
      <c r="Y129" s="8">
        <f>IF(AND(Y128&gt;0,Y128&lt;&gt;"wait"),"AT",IF(AIH!$F130="AI",IF(Sheet1!$E130&lt;AIH!$E130-200,200,"wait"),0))</f>
        <v>0</v>
      </c>
      <c r="Z129" s="8">
        <f t="shared" si="34"/>
        <v>0</v>
      </c>
      <c r="AB129" s="8">
        <f>IF(AND(AB128&gt;0,AB128&lt;&gt;"wait"),"AT",IF(AIH!$H130="AI",IF(Sheet1!$D130&gt;AIH!$G130+50,50,"wait"),0))</f>
        <v>0</v>
      </c>
      <c r="AC129" s="8">
        <f>IF(AND(AC128&gt;0,AC128&lt;&gt;"wait"),"AT",IF(AIH!$H130="AI",IF(Sheet1!$D130&gt;AIH!$G130+100,100,"wait"),0))</f>
        <v>0</v>
      </c>
      <c r="AD129" s="8">
        <f>IF(AND(AD128&gt;0,AD128&lt;&gt;"wait"),"AT",IF(AIH!$H130="AI",IF(Sheet1!$D130&gt;AIH!$G130+150,150,"wait"),0))</f>
        <v>0</v>
      </c>
      <c r="AE129" s="8">
        <f>IF(AND(AE128&gt;0,AE128&lt;&gt;"wait"),"AT",IF(AIH!$H130="AI",IF(Sheet1!$D130&gt;AIH!$G130+200,200,"wait"),0))</f>
        <v>0</v>
      </c>
      <c r="AF129" s="8">
        <f>IF(AND(AF128&gt;0,AF128&lt;&gt;"wait"),"AT",IF(AIH!$H130="AI",IF(Sheet1!$E130&lt;AIH!$G130-50,50,"wait"),0))</f>
        <v>0</v>
      </c>
      <c r="AG129" s="8">
        <f>IF(AND(AG128&gt;0,AG128&lt;&gt;"wait"),"AT",IF(AIH!$H130="AI",IF(Sheet1!$E130&lt;AIH!$G130-100,100,"wait"),0))</f>
        <v>0</v>
      </c>
      <c r="AH129" s="8">
        <f>IF(AND(AH128&gt;0,AH128&lt;&gt;"wait"),"AT",IF(AIH!$H130="AI",IF(Sheet1!$E130&lt;AIH!$G130-150,150,"wait"),0))</f>
        <v>0</v>
      </c>
      <c r="AI129" s="8">
        <f>IF(AND(AI128&gt;0,AI128&lt;&gt;"wait"),"AT",IF(AIH!$H130="AI",IF(Sheet1!$E130&lt;AIH!$G130-200,200,"wait"),0))</f>
        <v>0</v>
      </c>
      <c r="AJ129" s="8">
        <f t="shared" si="35"/>
        <v>0</v>
      </c>
      <c r="AL129" s="8">
        <f>IF(AND(AL128&gt;0,AL128&lt;&gt;"wait"),"AT",IF(AIH!$J130="AI",IF(Sheet1!$D130&gt;AIH!$I130+50,50,"wait"),0))</f>
        <v>0</v>
      </c>
      <c r="AM129" s="8">
        <f>IF(AND(AM128&gt;0,AM128&lt;&gt;"wait"),"AT",IF(AIH!$J130="AI",IF(Sheet1!$D130&gt;AIH!$I130+100,100,"wait"),0))</f>
        <v>0</v>
      </c>
      <c r="AN129" s="8">
        <f>IF(AND(AN128&gt;0,AN128&lt;&gt;"wait"),"AT",IF(AIH!$J130="AI",IF(Sheet1!$D130&gt;AIH!$I130+150,150,"wait"),0))</f>
        <v>0</v>
      </c>
      <c r="AO129" s="8">
        <f>IF(AND(AO128&gt;0,AO128&lt;&gt;"wait"),"AT",IF(AIH!$J130="AI",IF(Sheet1!$D130&gt;AIH!$I130+200,200,"wait"),0))</f>
        <v>0</v>
      </c>
      <c r="AP129" s="8">
        <f>IF(AND(AP128&gt;0,AP128&lt;&gt;"wait"),"AT",IF(AIH!$J130="AI",IF(Sheet1!$E130&lt;AIH!$I130-50,50,"wait"),0))</f>
        <v>0</v>
      </c>
      <c r="AQ129" s="8">
        <f>IF(AND(AQ128&gt;0,AQ128&lt;&gt;"wait"),"AT",IF(AIH!$J130="AI",IF(Sheet1!$E130&lt;AIH!$I130-100,100,"wait"),0))</f>
        <v>0</v>
      </c>
      <c r="AR129" s="8">
        <f>IF(AND(AR128&gt;0,AR128&lt;&gt;"wait"),"AT",IF(AIH!$J130="AI",IF(Sheet1!$E130&lt;AIH!$I130-150,150,"wait"),0))</f>
        <v>0</v>
      </c>
      <c r="AS129" s="8">
        <f>IF(AND(AS128&gt;0,AS128&lt;&gt;"wait"),"AT",IF(AIH!$J130="AI",IF(Sheet1!$E130&lt;AIH!$I130-200,200,"wait"),0))</f>
        <v>0</v>
      </c>
      <c r="AT129" s="8">
        <f t="shared" si="36"/>
        <v>0</v>
      </c>
      <c r="AU129" s="8"/>
      <c r="AV129" s="8">
        <f>IF(AND(AV128&gt;0,AV128&lt;&gt;"wait"),"AT",IF(AIH!$L130="AI",IF(Sheet1!$D130&gt;AIH!$K130+50,50,"wait"),0))</f>
        <v>0</v>
      </c>
      <c r="AW129" s="8">
        <f>IF(AND(AW128&gt;0,AW128&lt;&gt;"wait"),"AT",IF(AIH!$L130="AI",IF(Sheet1!$D130&gt;AIH!$K130+100,100,"wait"),0))</f>
        <v>0</v>
      </c>
      <c r="AX129" s="8">
        <f>IF(AND(AX128&gt;0,AX128&lt;&gt;"wait"),"AT",IF(AIH!$L130="AI",IF(Sheet1!$D130&gt;AIH!$K130+150,150,"wait"),0))</f>
        <v>0</v>
      </c>
      <c r="AY129" s="8">
        <f>IF(AND(AY128&gt;0,AY128&lt;&gt;"wait"),"AT",IF(AIH!$L130="AI",IF(Sheet1!$D130&gt;AIH!$K130+200,200,"wait"),0))</f>
        <v>0</v>
      </c>
      <c r="AZ129" s="8">
        <f>IF(AND(AZ128&gt;0,AZ128&lt;&gt;"wait"),"AT",IF(AIH!$L130="AI",IF(Sheet1!$E130&lt;AIH!$K130-50,50,"wait"),0))</f>
        <v>0</v>
      </c>
      <c r="BA129" s="8">
        <f>IF(AND(BA128&gt;0,BA128&lt;&gt;"wait"),"AT",IF(AIH!$L130="AI",IF(Sheet1!$E130&lt;AIH!$K130-100,100,"wait"),0))</f>
        <v>0</v>
      </c>
      <c r="BB129" s="8">
        <f>IF(AND(BB128&gt;0,BB128&lt;&gt;"wait"),"AT",IF(AIH!$L130="AI",IF(Sheet1!$E130&lt;AIH!$K130-150,150,"wait"),0))</f>
        <v>0</v>
      </c>
      <c r="BC129" s="8">
        <f>IF(AND(BC128&gt;0,BC128&lt;&gt;"wait"),"AT",IF(AIH!$L130="AI",IF(Sheet1!$E130&lt;AIH!$K130-200,200,"wait"),0))</f>
        <v>0</v>
      </c>
      <c r="BD129" s="8">
        <f t="shared" si="37"/>
        <v>0</v>
      </c>
      <c r="BE129" s="8"/>
      <c r="BF129" s="8">
        <f>IF(AND(BF128&gt;0,BF128&lt;&gt;"wait"),"AT",IF(AIH!$N130="AI",IF(Sheet1!$D130&gt;AIH!$M130+50,50,"wait"),0))</f>
        <v>0</v>
      </c>
      <c r="BG129" s="8">
        <f>IF(AND(BG128&gt;0,BG128&lt;&gt;"wait"),"AT",IF(AIH!$N130="AI",IF(Sheet1!$D130&gt;AIH!$M130+100,100,"wait"),0))</f>
        <v>0</v>
      </c>
      <c r="BH129" s="8">
        <f>IF(AND(BH128&gt;0,BH128&lt;&gt;"wait"),"AT",IF(AIH!$N130="AI",IF(Sheet1!$D130&gt;AIH!$M130+150,150,"wait"),0))</f>
        <v>0</v>
      </c>
      <c r="BI129" s="8">
        <f>IF(AND(BI128&gt;0,BI128&lt;&gt;"wait"),"AT",IF(AIH!$N130="AI",IF(Sheet1!$D130&gt;AIH!$M130+200,200,"wait"),0))</f>
        <v>0</v>
      </c>
      <c r="BJ129" s="8">
        <f>IF(AND(BJ128&gt;0,BJ128&lt;&gt;"wait"),"AT",IF(AIH!$N130="AI",IF(Sheet1!$E130&lt;AIH!$M130-50,50,"wait"),0))</f>
        <v>0</v>
      </c>
      <c r="BK129" s="8">
        <f>IF(AND(BK128&gt;0,BK128&lt;&gt;"wait"),"AT",IF(AIH!$N130="AI",IF(Sheet1!$E130&lt;AIH!$M130-100,100,"wait"),0))</f>
        <v>0</v>
      </c>
      <c r="BL129" s="8">
        <f>IF(AND(BL128&gt;0,BL128&lt;&gt;"wait"),"AT",IF(AIH!$N130="AI",IF(Sheet1!$E130&lt;AIH!$M130-150,150,"wait"),0))</f>
        <v>0</v>
      </c>
      <c r="BM129" s="8">
        <f>IF(AND(BM128&gt;0,BM128&lt;&gt;"wait"),"AT",IF(AIH!$N130="AI",IF(Sheet1!$E130&lt;AIH!$M130-200,200,"wait"),0))</f>
        <v>0</v>
      </c>
      <c r="BN129" s="8">
        <f t="shared" si="38"/>
        <v>0</v>
      </c>
      <c r="BO129" s="8"/>
      <c r="BP129" s="8">
        <f>IF(AND(BP128&gt;0,BP128&lt;&gt;"wait"),"AT",IF(AIH!$P130="AI",IF(Sheet1!$D130&gt;AIH!$O130+50,50,"wait"),0))</f>
        <v>0</v>
      </c>
      <c r="BQ129" s="8">
        <f>IF(AND(BQ128&gt;0,BQ128&lt;&gt;"wait"),"AT",IF(AIH!$P130="AI",IF(Sheet1!$D130&gt;AIH!$O130+100,100,"wait"),0))</f>
        <v>0</v>
      </c>
      <c r="BR129" s="8">
        <f>IF(AND(BR128&gt;0,BR128&lt;&gt;"wait"),"AT",IF(AIH!$P130="AI",IF(Sheet1!$D130&gt;AIH!$O130+150,150,"wait"),0))</f>
        <v>0</v>
      </c>
      <c r="BS129" s="8">
        <f>IF(AND(BS128&gt;0,BS128&lt;&gt;"wait"),"AT",IF(AIH!$P130="AI",IF(Sheet1!$D130&gt;AIH!$O130+200,200,"wait"),0))</f>
        <v>0</v>
      </c>
      <c r="BT129" s="8">
        <f>IF(AND(BT128&gt;0,BT128&lt;&gt;"wait"),"AT",IF(AIH!$P130="AI",IF(Sheet1!$E130&lt;AIH!$O130-50,50,"wait"),0))</f>
        <v>0</v>
      </c>
      <c r="BU129" s="8">
        <f>IF(AND(BU128&gt;0,BU128&lt;&gt;"wait"),"AT",IF(AIH!$P130="AI",IF(Sheet1!$E130&lt;AIH!$O130-100,100,"wait"),0))</f>
        <v>0</v>
      </c>
      <c r="BV129" s="8">
        <f>IF(AND(BV128&gt;0,BV128&lt;&gt;"wait"),"AT",IF(AIH!$P130="AI",IF(Sheet1!$E130&lt;AIH!$O130-150,150,"wait"),0))</f>
        <v>0</v>
      </c>
      <c r="BW129" s="8">
        <f>IF(AND(BW128&gt;0,BW128&lt;&gt;"wait"),"AT",IF(AIH!$P130="AI",IF(Sheet1!$E130&lt;AIH!$O130-200,200,"wait"),0))</f>
        <v>0</v>
      </c>
      <c r="BX129" s="8">
        <f t="shared" si="39"/>
        <v>0</v>
      </c>
      <c r="BY129" s="8"/>
      <c r="BZ129" s="8">
        <f>IF(AND(BZ128&gt;0,BZ128&lt;&gt;"wait"),"AT",IF(AIH!$R130="AI",IF(Sheet1!$D130&gt;AIH!$Q130+50,50,"wait"),0))</f>
        <v>0</v>
      </c>
      <c r="CA129" s="8">
        <f>IF(AND(CA128&gt;0,CA128&lt;&gt;"wait"),"AT",IF(AIH!$R130="AI",IF(Sheet1!$D130&gt;AIH!$Q130+100,100,"wait"),0))</f>
        <v>0</v>
      </c>
      <c r="CB129" s="8">
        <f>IF(AND(CB128&gt;0,CB128&lt;&gt;"wait"),"AT",IF(AIH!$R130="AI",IF(Sheet1!$D130&gt;AIH!$Q130+150,150,"wait"),0))</f>
        <v>0</v>
      </c>
      <c r="CC129" s="8">
        <f>IF(AND(CC128&gt;0,CC128&lt;&gt;"wait"),"AT",IF(AIH!$R130="AI",IF(Sheet1!$D130&gt;AIH!$Q130+200,200,"wait"),0))</f>
        <v>0</v>
      </c>
      <c r="CD129" s="8">
        <f>IF(AND(CD128&gt;0,CD128&lt;&gt;"wait"),"AT",IF(AIH!$R130="AI",IF(Sheet1!$E130&lt;AIH!$Q130-50,50,"wait"),0))</f>
        <v>0</v>
      </c>
      <c r="CE129" s="8">
        <f>IF(AND(CE128&gt;0,CE128&lt;&gt;"wait"),"AT",IF(AIH!$R130="AI",IF(Sheet1!$E130&lt;AIH!$Q130-100,100,"wait"),0))</f>
        <v>0</v>
      </c>
      <c r="CF129" s="8">
        <f>IF(AND(CF128&gt;0,CF128&lt;&gt;"wait"),"AT",IF(AIH!$R130="AI",IF(Sheet1!$E130&lt;AIH!$Q130-150,150,"wait"),0))</f>
        <v>0</v>
      </c>
      <c r="CG129" s="8">
        <f>IF(AND(CG128&gt;0,CG128&lt;&gt;"wait"),"AT",IF(AIH!$R130="AI",IF(Sheet1!$E130&lt;AIH!$Q130-200,200,"wait"),0))</f>
        <v>0</v>
      </c>
      <c r="CH129" s="8">
        <f t="shared" si="40"/>
        <v>0</v>
      </c>
      <c r="CI129" s="8"/>
      <c r="CJ129" s="8">
        <f>IF(AND(CJ128&gt;0,CJ128&lt;&gt;"wait"),"AT",IF(AIH!$T130="AI",IF(Sheet1!$D130&gt;AIH!$S130+50,50,"wait"),0))</f>
        <v>0</v>
      </c>
      <c r="CK129" s="8">
        <f>IF(AND(CK128&gt;0,CK128&lt;&gt;"wait"),"AT",IF(AIH!$T130="AI",IF(Sheet1!$D130&gt;AIH!$S130+100,100,"wait"),0))</f>
        <v>0</v>
      </c>
      <c r="CL129" s="8">
        <f>IF(AND(CL128&gt;0,CL128&lt;&gt;"wait"),"AT",IF(AIH!$T130="AI",IF(Sheet1!$D130&gt;AIH!$S130+150,150,"wait"),0))</f>
        <v>0</v>
      </c>
      <c r="CM129" s="8">
        <f>IF(AND(CM128&gt;0,CM128&lt;&gt;"wait"),"AT",IF(AIH!$T130="AI",IF(Sheet1!$D130&gt;AIH!$S130+200,200,"wait"),0))</f>
        <v>0</v>
      </c>
      <c r="CN129" s="8">
        <f>IF(AND(CN128&gt;0,CN128&lt;&gt;"wait"),"AT",IF(AIH!$T130="AI",IF(Sheet1!$E130&lt;AIH!$S130-50,50,"wait"),0))</f>
        <v>0</v>
      </c>
      <c r="CO129" s="8">
        <f>IF(AND(CO128&gt;0,CO128&lt;&gt;"wait"),"AT",IF(AIH!$T130="AI",IF(Sheet1!$E130&lt;AIH!$S130-100,100,"wait"),0))</f>
        <v>0</v>
      </c>
      <c r="CP129" s="8">
        <f>IF(AND(CP128&gt;0,CP128&lt;&gt;"wait"),"AT",IF(AIH!$T130="AI",IF(Sheet1!$E130&lt;AIH!$S130-150,150,"wait"),0))</f>
        <v>0</v>
      </c>
      <c r="CQ129" s="8">
        <f>IF(AND(CQ128&gt;0,CQ128&lt;&gt;"wait"),"AT",IF(AIH!$T130="AI",IF(Sheet1!$E130&lt;AIH!$S130-200,200,"wait"),0))</f>
        <v>0</v>
      </c>
      <c r="CR129" s="8">
        <f t="shared" si="41"/>
        <v>0</v>
      </c>
      <c r="CS129" s="8"/>
      <c r="CT129" s="8">
        <f>IF(AND(CT128&gt;0,CT128&lt;&gt;"wait"),"AT",IF(AIH!$V130="AI",IF(Sheet1!$D130&gt;AIH!$U130+50,50,"wait"),0))</f>
        <v>0</v>
      </c>
      <c r="CU129" s="8">
        <f>IF(AND(CU128&gt;0,CU128&lt;&gt;"wait"),"AT",IF(AIH!$V130="AI",IF(Sheet1!$D130&gt;AIH!$U130+100,100,"wait"),0))</f>
        <v>0</v>
      </c>
      <c r="CV129" s="8">
        <f>IF(AND(CV128&gt;0,CV128&lt;&gt;"wait"),"AT",IF(AIH!$V130="AI",IF(Sheet1!$D130&gt;AIH!$U130+150,150,"wait"),0))</f>
        <v>0</v>
      </c>
      <c r="CW129" s="8">
        <f>IF(AND(CW128&gt;0,CW128&lt;&gt;"wait"),"AT",IF(AIH!$V130="AI",IF(Sheet1!$D130&gt;AIH!$U130+200,200,"wait"),0))</f>
        <v>0</v>
      </c>
      <c r="CX129" s="8">
        <f>IF(AND(CX128&gt;0,CX128&lt;&gt;"wait"),"AT",IF(AIH!$V130="AI",IF(Sheet1!$E130&lt;AIH!$U130-50,50,"wait"),0))</f>
        <v>0</v>
      </c>
      <c r="CY129" s="8">
        <f>IF(AND(CY128&gt;0,CY128&lt;&gt;"wait"),"AT",IF(AIH!$V130="AI",IF(Sheet1!$E130&lt;AIH!$U130-100,100,"wait"),0))</f>
        <v>0</v>
      </c>
      <c r="CZ129" s="8">
        <f>IF(AND(CZ128&gt;0,CZ128&lt;&gt;"wait"),"AT",IF(AIH!$V130="AI",IF(Sheet1!$E130&lt;AIH!$U130-150,150,"wait"),0))</f>
        <v>0</v>
      </c>
      <c r="DA129" s="8">
        <f>IF(AND(DA128&gt;0,DA128&lt;&gt;"wait"),"AT",IF(AIH!$V130="AI",IF(Sheet1!$E130&lt;AIH!$U130-200,200,"wait"),0))</f>
        <v>0</v>
      </c>
      <c r="DB129" s="8">
        <f t="shared" si="42"/>
        <v>0</v>
      </c>
      <c r="DC129" s="8"/>
      <c r="DD129" s="8">
        <f>IF(AND(DD128&gt;0,DD128&lt;&gt;"wait"),"AT",IF(AIH!$X130="AI",IF(Sheet1!$D130&gt;AIH!$W130+50,50,"wait"),0))</f>
        <v>0</v>
      </c>
      <c r="DE129" s="8">
        <f>IF(AND(DE128&gt;0,DE128&lt;&gt;"wait"),"AT",IF(AIH!$X130="AI",IF(Sheet1!$D130&gt;AIH!$W130+100,100,"wait"),0))</f>
        <v>0</v>
      </c>
      <c r="DF129" s="8">
        <f>IF(AND(DF128&gt;0,DF128&lt;&gt;"wait"),"AT",IF(AIH!$X130="AI",IF(Sheet1!$D130&gt;AIH!$W130+150,150,"wait"),0))</f>
        <v>0</v>
      </c>
      <c r="DG129" s="8">
        <f>IF(AND(DG128&gt;0,DG128&lt;&gt;"wait"),"AT",IF(AIH!$X130="AI",IF(Sheet1!$D130&gt;AIH!$W130+200,200,"wait"),0))</f>
        <v>0</v>
      </c>
      <c r="DH129" s="8">
        <f>IF(AND(DH128&gt;0,DH128&lt;&gt;"wait"),"AT",IF(AIH!$X130="AI",IF(Sheet1!$E130&lt;AIH!$W130-50,50,"wait"),0))</f>
        <v>0</v>
      </c>
      <c r="DI129" s="8">
        <f>IF(AND(DI128&gt;0,DI128&lt;&gt;"wait"),"AT",IF(AIH!$X130="AI",IF(Sheet1!$E130&lt;AIH!$W130-100,100,"wait"),0))</f>
        <v>0</v>
      </c>
      <c r="DJ129" s="8">
        <f>IF(AND(DJ128&gt;0,DJ128&lt;&gt;"wait"),"AT",IF(AIH!$X130="AI",IF(Sheet1!$E130&lt;AIH!$W130-150,150,"wait"),0))</f>
        <v>0</v>
      </c>
      <c r="DK129" s="8">
        <f>IF(AND(DK128&gt;0,DK128&lt;&gt;"wait"),"AT",IF(AIH!$X130="AI",IF(Sheet1!$E130&lt;AIH!$W130-200,200,"wait"),0))</f>
        <v>0</v>
      </c>
      <c r="DL129" s="8">
        <f t="shared" si="43"/>
        <v>0</v>
      </c>
      <c r="DN129" s="10">
        <f>IF(AND(DN128&gt;0,DN128&lt;&gt;"wait"),"AT",IF(AIH!$AA130="AI",IF(Sheet1!$D130&gt;AIH!$Z130+50,50,"wait"),0))</f>
        <v>0</v>
      </c>
      <c r="DO129" s="10">
        <f>IF(AND(DO128&gt;0,DO128&lt;&gt;"wait"),"AT",IF(AIH!$AA130="AI",IF(Sheet1!$D130&gt;AIH!$Z130+100,100,"wait"),0))</f>
        <v>0</v>
      </c>
      <c r="DP129" s="10">
        <f>IF(AND(DP128&gt;0,DP128&lt;&gt;"wait"),"AT",IF(AIH!$AA130="AI",IF(Sheet1!$D130&gt;AIH!$Z130+150,150,"wait"),0))</f>
        <v>0</v>
      </c>
      <c r="DQ129" s="10">
        <f>IF(AND(DQ128&gt;0,DQ128&lt;&gt;"wait"),"AT",IF(AIH!$AA130="AI",IF(Sheet1!$D130&gt;AIH!$Z130+200,200,"wait"),0))</f>
        <v>0</v>
      </c>
      <c r="DR129" s="10">
        <f>IF(AND(DR128&gt;0,DR128&lt;&gt;"wait"),"AT",IF(AIH!$AA130="AI",IF(Sheet1!$E130&lt;AIH!$Z130-50,50,"wait"),0))</f>
        <v>0</v>
      </c>
      <c r="DS129" s="10">
        <f>IF(AND(DS128&gt;0,DS128&lt;&gt;"wait"),"AT",IF(AIH!$AA130="AI",IF(Sheet1!$E130&lt;AIH!$Z130-100,100,"wait"),0))</f>
        <v>0</v>
      </c>
      <c r="DT129" s="10">
        <f>IF(AND(DT128&gt;0,DT128&lt;&gt;"wait"),"AT",IF(AIH!$AA130="AI",IF(Sheet1!$E130&lt;AIH!$Z130-150,150,"wait"),0))</f>
        <v>0</v>
      </c>
      <c r="DU129" s="10">
        <f>IF(AND(DU128&gt;0,DU128&lt;&gt;"wait"),"AT",IF(AIH!$AA130="AI",IF(Sheet1!$E130&lt;AIH!$Z130-200,200,"wait"),0))</f>
        <v>0</v>
      </c>
      <c r="DV129" s="10">
        <f t="shared" si="44"/>
        <v>0</v>
      </c>
      <c r="DX129" s="10">
        <f>IF(AND(DX128&gt;0,DX128&lt;&gt;"wait"),"AT",IF(AIH!$AC130="AI",IF(Sheet1!$D130&gt;AIH!$AB130+50,50,"wait"),0))</f>
        <v>0</v>
      </c>
      <c r="DY129" s="10">
        <f>IF(AND(DY128&gt;0,DY128&lt;&gt;"wait"),"AT",IF(AIH!$AC130="AI",IF(Sheet1!$D130&gt;AIH!$AB130+100,100,"wait"),0))</f>
        <v>0</v>
      </c>
      <c r="DZ129" s="10">
        <f>IF(AND(DZ128&gt;0,DZ128&lt;&gt;"wait"),"AT",IF(AIH!$AC130="AI",IF(Sheet1!$D130&gt;AIH!$AB130+150,150,"wait"),0))</f>
        <v>0</v>
      </c>
      <c r="EA129" s="10">
        <f>IF(AND(EA128&gt;0,EA128&lt;&gt;"wait"),"AT",IF(AIH!$AC130="AI",IF(Sheet1!$D130&gt;AIH!$AB130+200,200,"wait"),0))</f>
        <v>0</v>
      </c>
      <c r="EB129" s="10">
        <f>IF(AND(EB128&gt;0,EB128&lt;&gt;"wait"),"AT",IF(AIH!$AC130="AI",IF(Sheet1!$E130&lt;AIH!$AB130-50,50,"wait"),0))</f>
        <v>0</v>
      </c>
      <c r="EC129" s="10">
        <f>IF(AND(EC128&gt;0,EC128&lt;&gt;"wait"),"AT",IF(AIH!$AC130="AI",IF(Sheet1!$E130&lt;AIH!$AB130-100,100,"wait"),0))</f>
        <v>0</v>
      </c>
      <c r="ED129" s="10">
        <f>IF(AND(ED128&gt;0,ED128&lt;&gt;"wait"),"AT",IF(AIH!$AC130="AI",IF(Sheet1!$E130&lt;AIH!$AB130-150,150,"wait"),0))</f>
        <v>0</v>
      </c>
      <c r="EE129" s="10">
        <f>IF(AND(EE128&gt;0,EE128&lt;&gt;"wait"),"AT",IF(AIH!$AC130="AI",IF(Sheet1!$E130&lt;AIH!$AB130-200,200,"wait"),0))</f>
        <v>0</v>
      </c>
      <c r="EF129" s="10">
        <f t="shared" si="45"/>
        <v>0</v>
      </c>
      <c r="EH129" s="10">
        <f>IF(AND(EH128&gt;0,EH128&lt;&gt;"wait"),"AT",IF(AIH!$AE130="AI",IF(Sheet1!$D130&gt;AIH!$AD130+50,50,"wait"),0))</f>
        <v>0</v>
      </c>
      <c r="EI129" s="10">
        <f>IF(AND(EI128&gt;0,EI128&lt;&gt;"wait"),"AT",IF(AIH!$AE130="AI",IF(Sheet1!$D130&gt;AIH!$AD130+100,100,"wait"),0))</f>
        <v>0</v>
      </c>
      <c r="EJ129" s="10">
        <f>IF(AND(EJ128&gt;0,EJ128&lt;&gt;"wait"),"AT",IF(AIH!$AE130="AI",IF(Sheet1!$D130&gt;AIH!$AD130+150,150,"wait"),0))</f>
        <v>0</v>
      </c>
      <c r="EK129" s="10">
        <f>IF(AND(EK128&gt;0,EK128&lt;&gt;"wait"),"AT",IF(AIH!$AE130="AI",IF(Sheet1!$D130&gt;AIH!$AD130+200,200,"wait"),0))</f>
        <v>0</v>
      </c>
      <c r="EL129" s="10">
        <f>IF(AND(EL128&gt;0,EL128&lt;&gt;"wait"),"AT",IF(AIH!$AE130="AI",IF(Sheet1!$E130&lt;AIH!$AD130-50,50,"wait"),0))</f>
        <v>0</v>
      </c>
      <c r="EM129" s="10">
        <f>IF(AND(EM128&gt;0,EM128&lt;&gt;"wait"),"AT",IF(AIH!$AE130="AI",IF(Sheet1!$E130&lt;AIH!$AD130-100,100,"wait"),0))</f>
        <v>0</v>
      </c>
      <c r="EN129" s="10">
        <f>IF(AND(EN128&gt;0,EN128&lt;&gt;"wait"),"AT",IF(AIH!$AE130="AI",IF(Sheet1!$E130&lt;AIH!$AD130-150,150,"wait"),0))</f>
        <v>0</v>
      </c>
      <c r="EO129" s="10">
        <f>IF(AND(EO128&gt;0,EO128&lt;&gt;"wait"),"AT",IF(AIH!$AE130="AI",IF(Sheet1!$E130&lt;AIH!$AD130-200,200,"wait"),0))</f>
        <v>0</v>
      </c>
      <c r="EP129" s="10">
        <f t="shared" si="46"/>
        <v>0</v>
      </c>
      <c r="ER129" s="10">
        <f>IF(AND(ER128&gt;0,ER128&lt;&gt;"wait"),"AT",IF(AIH!$AG130="AI",IF(Sheet1!$D130&gt;AIH!$AF130+50,50,"wait"),0))</f>
        <v>0</v>
      </c>
      <c r="ES129" s="10">
        <f>IF(AND(ES128&gt;0,ES128&lt;&gt;"wait"),"AT",IF(AIH!$AG130="AI",IF(Sheet1!$D130&gt;AIH!$AF130+100,100,"wait"),0))</f>
        <v>0</v>
      </c>
      <c r="ET129" s="10">
        <f>IF(AND(ET128&gt;0,ET128&lt;&gt;"wait"),"AT",IF(AIH!$AG130="AI",IF(Sheet1!$D130&gt;AIH!$AF130+150,150,"wait"),0))</f>
        <v>0</v>
      </c>
      <c r="EU129" s="10">
        <f>IF(AND(EU128&gt;0,EU128&lt;&gt;"wait"),"AT",IF(AIH!$AG130="AI",IF(Sheet1!$D130&gt;AIH!$AF130+200,200,"wait"),0))</f>
        <v>0</v>
      </c>
      <c r="EV129" s="10">
        <f>IF(AND(EV128&gt;0,EV128&lt;&gt;"wait"),"AT",IF(AIH!$AG130="AI",IF(Sheet1!$E130&lt;AIH!$AF130-50,50,"wait"),0))</f>
        <v>0</v>
      </c>
      <c r="EW129" s="10">
        <f>IF(AND(EW128&gt;0,EW128&lt;&gt;"wait"),"AT",IF(AIH!$AG130="AI",IF(Sheet1!$E130&lt;AIH!$AF130-100,100,"wait"),0))</f>
        <v>0</v>
      </c>
      <c r="EX129" s="10">
        <f>IF(AND(EX128&gt;0,EX128&lt;&gt;"wait"),"AT",IF(AIH!$AG130="AI",IF(Sheet1!$E130&lt;AIH!$AF130-150,150,"wait"),0))</f>
        <v>0</v>
      </c>
      <c r="EY129" s="10">
        <f>IF(AND(EY128&gt;0,EY128&lt;&gt;"wait"),"AT",IF(AIH!$AG130="AI",IF(Sheet1!$E130&lt;AIH!$AF130-200,200,"wait"),0))</f>
        <v>0</v>
      </c>
      <c r="EZ129" s="10">
        <f t="shared" si="47"/>
        <v>0</v>
      </c>
      <c r="FB129" s="10">
        <f>IF(AND(FB128&gt;0,FB128&lt;&gt;"wait"),"AT",IF(AIH!$AI130="AI",IF(Sheet1!$D130&gt;AIH!$AH130+50,50,"wait"),0))</f>
        <v>0</v>
      </c>
      <c r="FC129" s="10">
        <f>IF(AND(FC128&gt;0,FC128&lt;&gt;"wait"),"AT",IF(AIH!$AI130="AI",IF(Sheet1!$D130&gt;AIH!$AH130+100,100,"wait"),0))</f>
        <v>0</v>
      </c>
      <c r="FD129" s="10">
        <f>IF(AND(FD128&gt;0,FD128&lt;&gt;"wait"),"AT",IF(AIH!$AI130="AI",IF(Sheet1!$D130&gt;AIH!$AH130+150,150,"wait"),0))</f>
        <v>0</v>
      </c>
      <c r="FE129" s="10">
        <f>IF(AND(FE128&gt;0,FE128&lt;&gt;"wait"),"AT",IF(AIH!$AI130="AI",IF(Sheet1!$D130&gt;AIH!$AH130+200,200,"wait"),0))</f>
        <v>0</v>
      </c>
      <c r="FF129" s="10">
        <f>IF(AND(FF128&gt;0,FF128&lt;&gt;"wait"),"AT",IF(AIH!$AI130="AI",IF(Sheet1!$E130&lt;AIH!$AH130-50,50,"wait"),0))</f>
        <v>0</v>
      </c>
      <c r="FG129" s="10">
        <f>IF(AND(FG128&gt;0,FG128&lt;&gt;"wait"),"AT",IF(AIH!$AI130="AI",IF(Sheet1!$E130&lt;AIH!$AH130-100,100,"wait"),0))</f>
        <v>0</v>
      </c>
      <c r="FH129" s="10">
        <f>IF(AND(FH128&gt;0,FH128&lt;&gt;"wait"),"AT",IF(AIH!$AI130="AI",IF(Sheet1!$E130&lt;AIH!$AH130-150,150,"wait"),0))</f>
        <v>0</v>
      </c>
      <c r="FI129" s="10">
        <f>IF(AND(FI128&gt;0,FI128&lt;&gt;"wait"),"AT",IF(AIH!$AI130="AI",IF(Sheet1!$E130&lt;AIH!$AH130-200,200,"wait"),0))</f>
        <v>0</v>
      </c>
      <c r="FJ129" s="10">
        <f t="shared" si="48"/>
        <v>0</v>
      </c>
      <c r="FL129" s="10">
        <f>IF(AND(FL128&gt;0,FL128&lt;&gt;"wait"),"AT",IF(AIH!$AK130="AI",IF(Sheet1!$D130&gt;AIH!$AJ130+50,50,"wait"),0))</f>
        <v>0</v>
      </c>
      <c r="FM129" s="10">
        <f>IF(AND(FM128&gt;0,FM128&lt;&gt;"wait"),"AT",IF(AIH!$AK130="AI",IF(Sheet1!$D130&gt;AIH!$AJ130+100,100,"wait"),0))</f>
        <v>0</v>
      </c>
      <c r="FN129" s="10">
        <f>IF(AND(FN128&gt;0,FN128&lt;&gt;"wait"),"AT",IF(AIH!$AK130="AI",IF(Sheet1!$D130&gt;AIH!$AJ130+150,150,"wait"),0))</f>
        <v>0</v>
      </c>
      <c r="FO129" s="10">
        <f>IF(AND(FO128&gt;0,FO128&lt;&gt;"wait"),"AT",IF(AIH!$AK130="AI",IF(Sheet1!$D130&gt;AIH!$AJ130+200,200,"wait"),0))</f>
        <v>0</v>
      </c>
      <c r="FP129" s="10">
        <f>IF(AND(FP128&gt;0,FP128&lt;&gt;"wait"),"AT",IF(AIH!$AK130="AI",IF(Sheet1!$E130&lt;AIH!$AJ130-50,50,"wait"),0))</f>
        <v>0</v>
      </c>
      <c r="FQ129" s="10">
        <f>IF(AND(FQ128&gt;0,FQ128&lt;&gt;"wait"),"AT",IF(AIH!$AK130="AI",IF(Sheet1!$E130&lt;AIH!$AJ130-100,100,"wait"),0))</f>
        <v>0</v>
      </c>
      <c r="FR129" s="10">
        <f>IF(AND(FR128&gt;0,FR128&lt;&gt;"wait"),"AT",IF(AIH!$AK130="AI",IF(Sheet1!$E130&lt;AIH!$AJ130-150,150,"wait"),0))</f>
        <v>0</v>
      </c>
      <c r="FS129" s="10">
        <f>IF(AND(FS128&gt;0,FS128&lt;&gt;"wait"),"AT",IF(AIH!$AK130="AI",IF(Sheet1!$E130&lt;AIH!$AJ130-200,200,"wait"),0))</f>
        <v>0</v>
      </c>
      <c r="FT129" s="10">
        <f t="shared" si="49"/>
        <v>0</v>
      </c>
      <c r="FV129" s="10">
        <f>IF(AND(FV128&gt;0,FV128&lt;&gt;"wait"),"AT",IF(AIH!$AM130="AI",IF(Sheet1!$D130&gt;AIH!$AL130+50,50,"wait"),0))</f>
        <v>0</v>
      </c>
      <c r="FW129" s="10">
        <f>IF(AND(FW128&gt;0,FW128&lt;&gt;"wait"),"AT",IF(AIH!$AM130="AI",IF(Sheet1!$D130&gt;AIH!$AL130+100,100,"wait"),0))</f>
        <v>0</v>
      </c>
      <c r="FX129" s="10">
        <f>IF(AND(FX128&gt;0,FX128&lt;&gt;"wait"),"AT",IF(AIH!$AM130="AI",IF(Sheet1!$D130&gt;AIH!$AL130+150,150,"wait"),0))</f>
        <v>0</v>
      </c>
      <c r="FY129" s="10">
        <f>IF(AND(FY128&gt;0,FY128&lt;&gt;"wait"),"AT",IF(AIH!$AM130="AI",IF(Sheet1!$D130&gt;AIH!$AL130+200,200,"wait"),0))</f>
        <v>0</v>
      </c>
      <c r="FZ129" s="10">
        <f>IF(AND(FZ128&gt;0,FZ128&lt;&gt;"wait"),"AT",IF(AIH!$AM130="AI",IF(Sheet1!$E130&lt;AIH!$AL130-50,50,"wait"),0))</f>
        <v>0</v>
      </c>
      <c r="GA129" s="10">
        <f>IF(AND(GA128&gt;0,GA128&lt;&gt;"wait"),"AT",IF(AIH!$AM130="AI",IF(Sheet1!$E130&lt;AIH!$AL130-100,100,"wait"),0))</f>
        <v>0</v>
      </c>
      <c r="GB129" s="10">
        <f>IF(AND(GB128&gt;0,GB128&lt;&gt;"wait"),"AT",IF(AIH!$AM130="AI",IF(Sheet1!$E130&lt;AIH!$AL130-150,150,"wait"),0))</f>
        <v>0</v>
      </c>
      <c r="GC129" s="10">
        <f>IF(AND(GC128&gt;0,GC128&lt;&gt;"wait"),"AT",IF(AIH!$AM130="AI",IF(Sheet1!$E130&lt;AIH!$AL130-200,200,"wait"),0))</f>
        <v>0</v>
      </c>
      <c r="GD129" s="10">
        <f t="shared" si="50"/>
        <v>0</v>
      </c>
      <c r="GF129" s="10">
        <f>IF(AND(GF128&gt;0,GF128&lt;&gt;"wait"),"AT",IF(AIH!$AO130="AI",IF(Sheet1!$D130&gt;AIH!$AN130+50,50,"wait"),0))</f>
        <v>0</v>
      </c>
      <c r="GG129" s="10">
        <f>IF(AND(GG128&gt;0,GG128&lt;&gt;"wait"),"AT",IF(AIH!$AO130="AI",IF(Sheet1!$D130&gt;AIH!$AN130+100,100,"wait"),0))</f>
        <v>0</v>
      </c>
      <c r="GH129" s="10">
        <f>IF(AND(GH128&gt;0,GH128&lt;&gt;"wait"),"AT",IF(AIH!$AO130="AI",IF(Sheet1!$D130&gt;AIH!$AN130+150,150,"wait"),0))</f>
        <v>0</v>
      </c>
      <c r="GI129" s="10">
        <f>IF(AND(GI128&gt;0,GI128&lt;&gt;"wait"),"AT",IF(AIH!$AO130="AI",IF(Sheet1!$D130&gt;AIH!$AN130+200,200,"wait"),0))</f>
        <v>0</v>
      </c>
      <c r="GJ129" s="10">
        <f>IF(AND(GJ128&gt;0,GJ128&lt;&gt;"wait"),"AT",IF(AIH!$AO130="AI",IF(Sheet1!$E130&lt;AIH!$AN130-50,50,"wait"),0))</f>
        <v>0</v>
      </c>
      <c r="GK129" s="10">
        <f>IF(AND(GK128&gt;0,GK128&lt;&gt;"wait"),"AT",IF(AIH!$AO130="AI",IF(Sheet1!$E130&lt;AIH!$AN130-100,100,"wait"),0))</f>
        <v>0</v>
      </c>
      <c r="GL129" s="10">
        <f>IF(AND(GL128&gt;0,GL128&lt;&gt;"wait"),"AT",IF(AIH!$AO130="AI",IF(Sheet1!$E130&lt;AIH!$AN130-150,150,"wait"),0))</f>
        <v>0</v>
      </c>
      <c r="GM129" s="10">
        <f>IF(AND(GM128&gt;0,GM128&lt;&gt;"wait"),"AT",IF(AIH!$AO130="AI",IF(Sheet1!$E130&lt;AIH!$AN130-200,200,"wait"),0))</f>
        <v>0</v>
      </c>
      <c r="GN129" s="10">
        <f t="shared" si="51"/>
        <v>0</v>
      </c>
      <c r="GP129" s="10">
        <f>IF(AND(GP128&gt;0,GP128&lt;&gt;"wait"),"AT",IF(AIH!$AQ130="AI",IF(Sheet1!$D130&gt;AIH!$AP130+50,50,"wait"),0))</f>
        <v>0</v>
      </c>
      <c r="GQ129" s="10">
        <f>IF(AND(GQ128&gt;0,GQ128&lt;&gt;"wait"),"AT",IF(AIH!$AQ130="AI",IF(Sheet1!$D130&gt;AIH!$AP130+100,100,"wait"),0))</f>
        <v>0</v>
      </c>
      <c r="GR129" s="10">
        <f>IF(AND(GR128&gt;0,GR128&lt;&gt;"wait"),"AT",IF(AIH!$AQ130="AI",IF(Sheet1!$D130&gt;AIH!$AP130+150,150,"wait"),0))</f>
        <v>0</v>
      </c>
      <c r="GS129" s="10">
        <f>IF(AND(GS128&gt;0,GS128&lt;&gt;"wait"),"AT",IF(AIH!$AQ130="AI",IF(Sheet1!$D130&gt;AIH!$AP130+200,200,"wait"),0))</f>
        <v>0</v>
      </c>
      <c r="GT129" s="10">
        <f>IF(AND(GT128&gt;0,GT128&lt;&gt;"wait"),"AT",IF(AIH!$AQ130="AI",IF(Sheet1!$E130&lt;AIH!$AP130-50,50,"wait"),0))</f>
        <v>0</v>
      </c>
      <c r="GU129" s="10">
        <f>IF(AND(GU128&gt;0,GU128&lt;&gt;"wait"),"AT",IF(AIH!$AQ130="AI",IF(Sheet1!$E130&lt;AIH!$AP130-100,100,"wait"),0))</f>
        <v>0</v>
      </c>
      <c r="GV129" s="10">
        <f>IF(AND(GV128&gt;0,GV128&lt;&gt;"wait"),"AT",IF(AIH!$AQ130="AI",IF(Sheet1!$E130&lt;AIH!$AP130-150,150,"wait"),0))</f>
        <v>0</v>
      </c>
      <c r="GW129" s="10">
        <f>IF(AND(GW128&gt;0,GW128&lt;&gt;"wait"),"AT",IF(AIH!$AQ130="AI",IF(Sheet1!$E130&lt;AIH!$AP130-200,200,"wait"),0))</f>
        <v>0</v>
      </c>
      <c r="GX129" s="10">
        <f t="shared" si="52"/>
        <v>0</v>
      </c>
      <c r="GZ129" s="10">
        <f>IF(AND(GZ128&gt;0,GZ128&lt;&gt;"wait"),"AT",IF(AIH!$AS130="AI",IF(Sheet1!$D130&gt;AIH!$AR130+50,50,"wait"),0))</f>
        <v>0</v>
      </c>
      <c r="HA129" s="10">
        <f>IF(AND(HA128&gt;0,HA128&lt;&gt;"wait"),"AT",IF(AIH!$AS130="AI",IF(Sheet1!$D130&gt;AIH!$AR130+100,100,"wait"),0))</f>
        <v>0</v>
      </c>
      <c r="HB129" s="10">
        <f>IF(AND(HB128&gt;0,HB128&lt;&gt;"wait"),"AT",IF(AIH!$AS130="AI",IF(Sheet1!$D130&gt;AIH!$AR130+150,150,"wait"),0))</f>
        <v>0</v>
      </c>
      <c r="HC129" s="10">
        <f>IF(AND(HC128&gt;0,HC128&lt;&gt;"wait"),"AT",IF(AIH!$AS130="AI",IF(Sheet1!$D130&gt;AIH!$AR130+200,200,"wait"),0))</f>
        <v>0</v>
      </c>
      <c r="HD129" s="10">
        <f>IF(AND(HD128&gt;0,HD128&lt;&gt;"wait"),"AT",IF(AIH!$AS130="AI",IF(Sheet1!$E130&lt;AIH!$AR130-50,50,"wait"),0))</f>
        <v>0</v>
      </c>
      <c r="HE129" s="10">
        <f>IF(AND(HE128&gt;0,HE128&lt;&gt;"wait"),"AT",IF(AIH!$AS130="AI",IF(Sheet1!$E130&lt;AIH!$AR130-100,100,"wait"),0))</f>
        <v>0</v>
      </c>
      <c r="HF129" s="10">
        <f>IF(AND(HF128&gt;0,HF128&lt;&gt;"wait"),"AT",IF(AIH!$AS130="AI",IF(Sheet1!$E130&lt;AIH!$AR130-150,150,"wait"),0))</f>
        <v>0</v>
      </c>
      <c r="HG129" s="10">
        <f>IF(AND(HG128&gt;0,HG128&lt;&gt;"wait"),"AT",IF(AIH!$AS130="AI",IF(Sheet1!$E130&lt;AIH!$AR130-200,200,"wait"),0))</f>
        <v>0</v>
      </c>
      <c r="HH129" s="10">
        <f t="shared" si="53"/>
        <v>0</v>
      </c>
      <c r="HJ129" s="10">
        <f>IF(AND(HJ128&gt;0,HJ128&lt;&gt;"wait"),"AT",IF(AIH!$AU130="AI",IF(Sheet1!$D130&gt;AIH!$AT130+50,50,"wait"),0))</f>
        <v>0</v>
      </c>
      <c r="HK129" s="10">
        <f>IF(AND(HK128&gt;0,HK128&lt;&gt;"wait"),"AT",IF(AIH!$AU130="AI",IF(Sheet1!$D130&gt;AIH!$AT130+100,100,"wait"),0))</f>
        <v>0</v>
      </c>
      <c r="HL129" s="10">
        <f>IF(AND(HL128&gt;0,HL128&lt;&gt;"wait"),"AT",IF(AIH!$AU130="AI",IF(Sheet1!$D130&gt;AIH!$AT130+150,150,"wait"),0))</f>
        <v>0</v>
      </c>
      <c r="HM129" s="10">
        <f>IF(AND(HM128&gt;0,HM128&lt;&gt;"wait"),"AT",IF(AIH!$AU130="AI",IF(Sheet1!$D130&gt;AIH!$AT130+200,200,"wait"),0))</f>
        <v>0</v>
      </c>
      <c r="HN129" s="10">
        <f>IF(AND(HN128&gt;0,HN128&lt;&gt;"wait"),"AT",IF(AIH!$AU130="AI",IF(Sheet1!$E130&lt;AIH!$AT130-50,50,"wait"),0))</f>
        <v>0</v>
      </c>
      <c r="HO129" s="10">
        <f>IF(AND(HO128&gt;0,HO128&lt;&gt;"wait"),"AT",IF(AIH!$AU130="AI",IF(Sheet1!$E130&lt;AIH!$AT130-100,100,"wait"),0))</f>
        <v>0</v>
      </c>
      <c r="HP129" s="10">
        <f>IF(AND(HP128&gt;0,HP128&lt;&gt;"wait"),"AT",IF(AIH!$AU130="AI",IF(Sheet1!$E130&lt;AIH!$AT130-150,150,"wait"),0))</f>
        <v>0</v>
      </c>
      <c r="HQ129" s="10">
        <f>IF(AND(HQ128&gt;0,HQ128&lt;&gt;"wait"),"AT",IF(AIH!$AU130="AI",IF(Sheet1!$E130&lt;AIH!$AT130-200,200,"wait"),0))</f>
        <v>0</v>
      </c>
      <c r="HR129" s="10">
        <f t="shared" si="54"/>
        <v>0</v>
      </c>
      <c r="HT129" s="10">
        <f>IF(AND(HT128&gt;0,HT128&lt;&gt;"wait"),"AT",IF(AIH!$AX130="AI",IF(Sheet1!$D130&gt;AIH!$AW130+50,50,"wait"),0))</f>
        <v>0</v>
      </c>
      <c r="HU129" s="10">
        <f>IF(AND(HU128&gt;0,HU128&lt;&gt;"wait"),"AT",IF(AIH!$AX130="AI",IF(Sheet1!$D130&gt;AIH!$AW130+100,100,"wait"),0))</f>
        <v>0</v>
      </c>
      <c r="HV129" s="10">
        <f>IF(AND(HV128&gt;0,HV128&lt;&gt;"wait"),"AT",IF(AIH!$AX130="AI",IF(Sheet1!$D130&gt;AIH!$AW130+150,150,"wait"),0))</f>
        <v>0</v>
      </c>
      <c r="HW129" s="10">
        <f>IF(AND(HW128&gt;0,HW128&lt;&gt;"wait"),"AT",IF(AIH!$AX130="AI",IF(Sheet1!$D130&gt;AIH!$AW130+200,200,"wait"),0))</f>
        <v>0</v>
      </c>
      <c r="HX129" s="10">
        <f>IF(AND(HX128&gt;0,HX128&lt;&gt;"wait"),"AT",IF(AIH!$AX130="AI",IF(Sheet1!$E130&lt;AIH!$AW130-50,50,"wait"),0))</f>
        <v>0</v>
      </c>
      <c r="HY129" s="10">
        <f>IF(AND(HY128&gt;0,HY128&lt;&gt;"wait"),"AT",IF(AIH!$AX130="AI",IF(Sheet1!$E130&lt;AIH!$AW130-100,100,"wait"),0))</f>
        <v>0</v>
      </c>
      <c r="HZ129" s="10">
        <f>IF(AND(HZ128&gt;0,HZ128&lt;&gt;"wait"),"AT",IF(AIH!$AX130="AI",IF(Sheet1!$E130&lt;AIH!$AW130-150,150,"wait"),0))</f>
        <v>0</v>
      </c>
      <c r="IA129" s="10">
        <f>IF(AND(IA128&gt;0,IA128&lt;&gt;"wait"),"AT",IF(AIH!$AX130="AI",IF(Sheet1!$E130&lt;AIH!$AW130-200,200,"wait"),0))</f>
        <v>0</v>
      </c>
      <c r="IB129" s="10">
        <f t="shared" si="55"/>
        <v>0</v>
      </c>
      <c r="ID129" s="10">
        <f>IF(AND(ID128&gt;0,ID128&lt;&gt;"wait"),"AT",IF(AIH!$AZ130="AI",IF(Sheet1!$D130&gt;AIH!$AY130+50,50,"wait"),0))</f>
        <v>0</v>
      </c>
      <c r="IE129" s="10">
        <f>IF(AND(IE128&gt;0,IE128&lt;&gt;"wait"),"AT",IF(AIH!$AZ130="AI",IF(Sheet1!$D130&gt;AIH!$AY130+100,100,"wait"),0))</f>
        <v>0</v>
      </c>
      <c r="IF129" s="10">
        <f>IF(AND(IF128&gt;0,IF128&lt;&gt;"wait"),"AT",IF(AIH!$AZ130="AI",IF(Sheet1!$D130&gt;AIH!$AY130+150,150,"wait"),0))</f>
        <v>0</v>
      </c>
      <c r="IG129" s="10">
        <f>IF(AND(IG128&gt;0,IG128&lt;&gt;"wait"),"AT",IF(AIH!$AZ130="AI",IF(Sheet1!$D130&gt;AIH!$AY130+200,200,"wait"),0))</f>
        <v>0</v>
      </c>
      <c r="IH129" s="10">
        <f>IF(AND(IH128&gt;0,IH128&lt;&gt;"wait"),"AT",IF(AIH!$AZ130="AI",IF(Sheet1!$E130&lt;AIH!$AY130-50,50,"wait"),0))</f>
        <v>0</v>
      </c>
      <c r="II129" s="10">
        <f>IF(AND(II128&gt;0,II128&lt;&gt;"wait"),"AT",IF(AIH!$AZ130="AI",IF(Sheet1!$E130&lt;AIH!$AY130-100,100,"wait"),0))</f>
        <v>0</v>
      </c>
      <c r="IJ129" s="10">
        <f>IF(AND(IJ128&gt;0,IJ128&lt;&gt;"wait"),"AT",IF(AIH!$AZ130="AI",IF(Sheet1!$E130&lt;AIH!$AY130-150,150,"wait"),0))</f>
        <v>0</v>
      </c>
      <c r="IK129" s="10">
        <f>IF(AND(IK128&gt;0,IK128&lt;&gt;"wait"),"AT",IF(AIH!$AZ130="AI",IF(Sheet1!$E130&lt;AIH!$AY130-200,200,"wait"),0))</f>
        <v>0</v>
      </c>
      <c r="IL129" s="10">
        <f t="shared" si="56"/>
        <v>0</v>
      </c>
      <c r="IN129" s="10">
        <f>IF(AND(IN128&gt;0,IN128&lt;&gt;"wait"),"AT",IF(AIH!$BB130="AI",IF(Sheet1!$D130&gt;AIH!$BA130+50,50,"wait"),0))</f>
        <v>0</v>
      </c>
      <c r="IO129" s="10">
        <f>IF(AND(IO128&gt;0,IO128&lt;&gt;"wait"),"AT",IF(AIH!$BB130="AI",IF(Sheet1!$D130&gt;AIH!$BA130+100,100,"wait"),0))</f>
        <v>0</v>
      </c>
      <c r="IP129" s="10">
        <f>IF(AND(IP128&gt;0,IP128&lt;&gt;"wait"),"AT",IF(AIH!$BB130="AI",IF(Sheet1!$D130&gt;AIH!$BA130+150,150,"wait"),0))</f>
        <v>0</v>
      </c>
      <c r="IQ129" s="10">
        <f>IF(AND(IQ128&gt;0,IQ128&lt;&gt;"wait"),"AT",IF(AIH!$BB130="AI",IF(Sheet1!$D130&gt;AIH!$BA130+200,200,"wait"),0))</f>
        <v>0</v>
      </c>
      <c r="IR129" s="10">
        <f>IF(AND(IR128&gt;0,IR128&lt;&gt;"wait"),"AT",IF(AIH!$BB130="AI",IF(Sheet1!$E130&lt;AIH!$BA130-50,50,"wait"),0))</f>
        <v>0</v>
      </c>
      <c r="IS129" s="10">
        <f>IF(AND(IS128&gt;0,IS128&lt;&gt;"wait"),"AT",IF(AIH!$BB130="AI",IF(Sheet1!$E130&lt;AIH!$BA130-100,100,"wait"),0))</f>
        <v>0</v>
      </c>
      <c r="IT129" s="10">
        <f>IF(AND(IT128&gt;0,IT128&lt;&gt;"wait"),"AT",IF(AIH!$BB130="AI",IF(Sheet1!$E130&lt;AIH!$BA130-150,150,"wait"),0))</f>
        <v>0</v>
      </c>
      <c r="IU129" s="10">
        <f>IF(AND(IU128&gt;0,IU128&lt;&gt;"wait"),"AT",IF(AIH!$BB130="AI",IF(Sheet1!$E130&lt;AIH!$BA130-200,200,"wait"),0))</f>
        <v>0</v>
      </c>
      <c r="IV129" s="10">
        <f t="shared" si="57"/>
        <v>0</v>
      </c>
      <c r="IX129" s="10">
        <f>IF(AND(IX128&gt;0,IX128&lt;&gt;"wait"),"AT",IF(AIH!$BD130="AI",IF(Sheet1!$D130&gt;AIH!$BC130+50,50,"wait"),0))</f>
        <v>0</v>
      </c>
      <c r="IY129" s="10">
        <f>IF(AND(IY128&gt;0,IY128&lt;&gt;"wait"),"AT",IF(AIH!$BD130="AI",IF(Sheet1!$D130&gt;AIH!$BC130+100,100,"wait"),0))</f>
        <v>0</v>
      </c>
      <c r="IZ129" s="10">
        <f>IF(AND(IZ128&gt;0,IZ128&lt;&gt;"wait"),"AT",IF(AIH!$BD130="AI",IF(Sheet1!$D130&gt;AIH!$BC130+150,150,"wait"),0))</f>
        <v>0</v>
      </c>
      <c r="JA129" s="10">
        <f>IF(AND(JA128&gt;0,JA128&lt;&gt;"wait"),"AT",IF(AIH!$BD130="AI",IF(Sheet1!$D130&gt;AIH!$BC130+200,200,"wait"),0))</f>
        <v>0</v>
      </c>
      <c r="JB129" s="10">
        <f>IF(AND(JB128&gt;0,JB128&lt;&gt;"wait"),"AT",IF(AIH!$BD130="AI",IF(Sheet1!$E130&lt;AIH!$BC130-50,50,"wait"),0))</f>
        <v>0</v>
      </c>
      <c r="JC129" s="10">
        <f>IF(AND(JC128&gt;0,JC128&lt;&gt;"wait"),"AT",IF(AIH!$BD130="AI",IF(Sheet1!$E130&lt;AIH!$BC130-100,100,"wait"),0))</f>
        <v>0</v>
      </c>
      <c r="JD129" s="10">
        <f>IF(AND(JD128&gt;0,JD128&lt;&gt;"wait"),"AT",IF(AIH!$BD130="AI",IF(Sheet1!$E130&lt;AIH!$BC130-150,150,"wait"),0))</f>
        <v>0</v>
      </c>
      <c r="JE129" s="10">
        <f>IF(AND(JE128&gt;0,JE128&lt;&gt;"wait"),"AT",IF(AIH!$BD130="AI",IF(Sheet1!$E130&lt;AIH!$BC130-200,200,"wait"),0))</f>
        <v>0</v>
      </c>
      <c r="JF129" s="10">
        <f t="shared" si="58"/>
        <v>0</v>
      </c>
      <c r="JH129" s="10">
        <f>IF(AND(JH128&gt;0,JH128&lt;&gt;"wait"),"AT",IF(AIH!$BF130="AI",IF(Sheet1!$D130&gt;AIH!$BE130+50,50,"wait"),0))</f>
        <v>0</v>
      </c>
      <c r="JI129" s="10">
        <f>IF(AND(JI128&gt;0,JI128&lt;&gt;"wait"),"AT",IF(AIH!$BF130="AI",IF(Sheet1!$D130&gt;AIH!$BE130+100,100,"wait"),0))</f>
        <v>0</v>
      </c>
      <c r="JJ129" s="10">
        <f>IF(AND(JJ128&gt;0,JJ128&lt;&gt;"wait"),"AT",IF(AIH!$BF130="AI",IF(Sheet1!$D130&gt;AIH!$BE130+150,150,"wait"),0))</f>
        <v>0</v>
      </c>
      <c r="JK129" s="10">
        <f>IF(AND(JK128&gt;0,JK128&lt;&gt;"wait"),"AT",IF(AIH!$BF130="AI",IF(Sheet1!$D130&gt;AIH!$BE130+200,200,"wait"),0))</f>
        <v>0</v>
      </c>
      <c r="JL129" s="10">
        <f>IF(AND(JL128&gt;0,JL128&lt;&gt;"wait"),"AT",IF(AIH!$BF130="AI",IF(Sheet1!$E130&lt;AIH!$BE130-50,50,"wait"),0))</f>
        <v>0</v>
      </c>
      <c r="JM129" s="10">
        <f>IF(AND(JM128&gt;0,JM128&lt;&gt;"wait"),"AT",IF(AIH!$BF130="AI",IF(Sheet1!$E130&lt;AIH!$BE130-100,100,"wait"),0))</f>
        <v>0</v>
      </c>
      <c r="JN129" s="10">
        <f>IF(AND(JN128&gt;0,JN128&lt;&gt;"wait"),"AT",IF(AIH!$BF130="AI",IF(Sheet1!$E130&lt;AIH!$BE130-150,150,"wait"),0))</f>
        <v>0</v>
      </c>
      <c r="JO129" s="10">
        <f>IF(AND(JO128&gt;0,JO128&lt;&gt;"wait"),"AT",IF(AIH!$BF130="AI",IF(Sheet1!$E130&lt;AIH!$BE130-200,200,"wait"),0))</f>
        <v>0</v>
      </c>
      <c r="JP129" s="10">
        <f t="shared" si="59"/>
        <v>0</v>
      </c>
      <c r="JR129" s="10">
        <f>IF(AND(JR128&gt;0,JR128&lt;&gt;"wait"),"AT",IF(AIH!$BH130="AI",IF(Sheet1!$D130&gt;AIH!$BG130+50,50,"wait"),0))</f>
        <v>0</v>
      </c>
      <c r="JS129" s="10">
        <f>IF(AND(JS128&gt;0,JS128&lt;&gt;"wait"),"AT",IF(AIH!$BH130="AI",IF(Sheet1!$D130&gt;AIH!$BG130+100,100,"wait"),0))</f>
        <v>0</v>
      </c>
      <c r="JT129" s="10">
        <f>IF(AND(JT128&gt;0,JT128&lt;&gt;"wait"),"AT",IF(AIH!$BH130="AI",IF(Sheet1!$D130&gt;AIH!$BG130+150,150,"wait"),0))</f>
        <v>0</v>
      </c>
      <c r="JU129" s="10">
        <f>IF(AND(JU128&gt;0,JU128&lt;&gt;"wait"),"AT",IF(AIH!$BH130="AI",IF(Sheet1!$D130&gt;AIH!$BG130+200,200,"wait"),0))</f>
        <v>0</v>
      </c>
      <c r="JV129" s="10">
        <f>IF(AND(JV128&gt;0,JV128&lt;&gt;"wait"),"AT",IF(AIH!$BH130="AI",IF(Sheet1!$E130&lt;AIH!$BG130-50,50,"wait"),0))</f>
        <v>0</v>
      </c>
      <c r="JW129" s="10">
        <f>IF(AND(JW128&gt;0,JW128&lt;&gt;"wait"),"AT",IF(AIH!$BH130="AI",IF(Sheet1!$E130&lt;AIH!$BG130-100,100,"wait"),0))</f>
        <v>0</v>
      </c>
      <c r="JX129" s="10">
        <f>IF(AND(JX128&gt;0,JX128&lt;&gt;"wait"),"AT",IF(AIH!$BH130="AI",IF(Sheet1!$E130&lt;AIH!$BG130-150,150,"wait"),0))</f>
        <v>0</v>
      </c>
      <c r="JY129" s="10">
        <f>IF(AND(JY128&gt;0,JY128&lt;&gt;"wait"),"AT",IF(AIH!$BH130="AI",IF(Sheet1!$E130&lt;AIH!$BG130-200,200,"wait"),0))</f>
        <v>0</v>
      </c>
      <c r="JZ129" s="10">
        <f t="shared" si="60"/>
        <v>0</v>
      </c>
      <c r="KB129" s="10">
        <f>IF(AND(KB128&gt;0,KB128&lt;&gt;"wait"),"AT",IF(AIH!$BJ130="AI",IF(Sheet1!$D130&gt;AIH!$BI130+50,50,"wait"),0))</f>
        <v>0</v>
      </c>
      <c r="KC129" s="10">
        <f>IF(AND(KC128&gt;0,KC128&lt;&gt;"wait"),"AT",IF(AIH!$BJ130="AI",IF(Sheet1!$D130&gt;AIH!$BI130+100,100,"wait"),0))</f>
        <v>0</v>
      </c>
      <c r="KD129" s="10">
        <f>IF(AND(KD128&gt;0,KD128&lt;&gt;"wait"),"AT",IF(AIH!$BJ130="AI",IF(Sheet1!$D130&gt;AIH!$BI130+150,150,"wait"),0))</f>
        <v>0</v>
      </c>
      <c r="KE129" s="10">
        <f>IF(AND(KE128&gt;0,KE128&lt;&gt;"wait"),"AT",IF(AIH!$BJ130="AI",IF(Sheet1!$D130&gt;AIH!$BI130+200,200,"wait"),0))</f>
        <v>0</v>
      </c>
      <c r="KF129" s="10">
        <f>IF(AND(KF128&gt;0,KF128&lt;&gt;"wait"),"AT",IF(AIH!$BJ130="AI",IF(Sheet1!$E130&lt;AIH!$BI130-50,50,"wait"),0))</f>
        <v>0</v>
      </c>
      <c r="KG129" s="10">
        <f>IF(AND(KG128&gt;0,KG128&lt;&gt;"wait"),"AT",IF(AIH!$BJ130="AI",IF(Sheet1!$E130&lt;AIH!$BI130-100,100,"wait"),0))</f>
        <v>0</v>
      </c>
      <c r="KH129" s="10">
        <f>IF(AND(KH128&gt;0,KH128&lt;&gt;"wait"),"AT",IF(AIH!$BJ130="AI",IF(Sheet1!$E130&lt;AIH!$BI130-150,150,"wait"),0))</f>
        <v>0</v>
      </c>
      <c r="KI129" s="10">
        <f>IF(AND(KI128&gt;0,KI128&lt;&gt;"wait"),"AT",IF(AIH!$BJ130="AI",IF(Sheet1!$E130&lt;AIH!$BI130-200,200,"wait"),0))</f>
        <v>0</v>
      </c>
      <c r="KJ129" s="10">
        <f t="shared" si="61"/>
        <v>0</v>
      </c>
      <c r="KL129" s="10">
        <f>IF(AND(KL128&gt;0,KL128&lt;&gt;"wait"),"AT",IF(AIH!$BL130="AI",IF(Sheet1!$D130&gt;AIH!$BK130+50,50,"wait"),0))</f>
        <v>0</v>
      </c>
      <c r="KM129" s="10">
        <f>IF(AND(KM128&gt;0,KM128&lt;&gt;"wait"),"AT",IF(AIH!$BL130="AI",IF(Sheet1!$D130&gt;AIH!$BK130+100,100,"wait"),0))</f>
        <v>0</v>
      </c>
      <c r="KN129" s="10">
        <f>IF(AND(KN128&gt;0,KN128&lt;&gt;"wait"),"AT",IF(AIH!$BL130="AI",IF(Sheet1!$D130&gt;AIH!$BK130+150,150,"wait"),0))</f>
        <v>0</v>
      </c>
      <c r="KO129" s="10">
        <f>IF(AND(KO128&gt;0,KO128&lt;&gt;"wait"),"AT",IF(AIH!$BL130="AI",IF(Sheet1!$D130&gt;AIH!$BK130+200,200,"wait"),0))</f>
        <v>0</v>
      </c>
      <c r="KP129" s="10">
        <f>IF(AND(KP128&gt;0,KP128&lt;&gt;"wait"),"AT",IF(AIH!$BL130="AI",IF(Sheet1!$E130&lt;AIH!$BK130-50,50,"wait"),0))</f>
        <v>0</v>
      </c>
      <c r="KQ129" s="10">
        <f>IF(AND(KQ128&gt;0,KQ128&lt;&gt;"wait"),"AT",IF(AIH!$BL130="AI",IF(Sheet1!$E130&lt;AIH!$BK130-100,100,"wait"),0))</f>
        <v>0</v>
      </c>
      <c r="KR129" s="10">
        <f>IF(AND(KR128&gt;0,KR128&lt;&gt;"wait"),"AT",IF(AIH!$BL130="AI",IF(Sheet1!$E130&lt;AIH!$BK130-150,150,"wait"),0))</f>
        <v>0</v>
      </c>
      <c r="KS129" s="10">
        <f>IF(AND(KS128&gt;0,KS128&lt;&gt;"wait"),"AT",IF(AIH!$BL130="AI",IF(Sheet1!$E130&lt;AIH!$BK130-200,200,"wait"),0))</f>
        <v>0</v>
      </c>
      <c r="KT129" s="10">
        <f t="shared" si="62"/>
        <v>0</v>
      </c>
      <c r="KV129" s="10">
        <f>IF(AND(KV128&gt;0,KV128&lt;&gt;"wait"),"AT",IF(AIH!$BN130="AI",IF(Sheet1!$D130&gt;AIH!$BM130+50,50,"wait"),0))</f>
        <v>0</v>
      </c>
      <c r="KW129" s="10">
        <f>IF(AND(KW128&gt;0,KW128&lt;&gt;"wait"),"AT",IF(AIH!$BN130="AI",IF(Sheet1!$D130&gt;AIH!$BM130+100,100,"wait"),0))</f>
        <v>0</v>
      </c>
      <c r="KX129" s="10">
        <f>IF(AND(KX128&gt;0,KX128&lt;&gt;"wait"),"AT",IF(AIH!$BN130="AI",IF(Sheet1!$D130&gt;AIH!$BM130+150,150,"wait"),0))</f>
        <v>0</v>
      </c>
      <c r="KY129" s="10">
        <f>IF(AND(KY128&gt;0,KY128&lt;&gt;"wait"),"AT",IF(AIH!$BN130="AI",IF(Sheet1!$D130&gt;AIH!$BM130+200,200,"wait"),0))</f>
        <v>0</v>
      </c>
      <c r="KZ129" s="10">
        <f>IF(AND(KZ128&gt;0,KZ128&lt;&gt;"wait"),"AT",IF(AIH!$BN130="AI",IF(Sheet1!$E130&lt;AIH!$BM130-50,50,"wait"),0))</f>
        <v>0</v>
      </c>
      <c r="LA129" s="10">
        <f>IF(AND(LA128&gt;0,LA128&lt;&gt;"wait"),"AT",IF(AIH!$BN130="AI",IF(Sheet1!$E130&lt;AIH!$BM130-100,100,"wait"),0))</f>
        <v>0</v>
      </c>
      <c r="LB129" s="10">
        <f>IF(AND(LB128&gt;0,LB128&lt;&gt;"wait"),"AT",IF(AIH!$BN130="AI",IF(Sheet1!$E130&lt;AIH!$BM130-150,150,"wait"),0))</f>
        <v>0</v>
      </c>
      <c r="LC129" s="10">
        <f>IF(AND(LC128&gt;0,LC128&lt;&gt;"wait"),"AT",IF(AIH!$BN130="AI",IF(Sheet1!$E130&lt;AIH!$BM130-200,200,"wait"),0))</f>
        <v>0</v>
      </c>
      <c r="LD129" s="10">
        <f t="shared" si="63"/>
        <v>0</v>
      </c>
      <c r="LF129" s="10">
        <f>IF(AND(LF128&gt;0,LF128&lt;&gt;"wait"),"AT",IF(AIH!$BP130="AI",IF(Sheet1!$D130&gt;AIH!$BO130+50,50,"wait"),0))</f>
        <v>0</v>
      </c>
      <c r="LG129" s="10">
        <f>IF(AND(LG128&gt;0,LG128&lt;&gt;"wait"),"AT",IF(AIH!$BP130="AI",IF(Sheet1!$D130&gt;AIH!$BO130+100,100,"wait"),0))</f>
        <v>0</v>
      </c>
      <c r="LH129" s="10">
        <f>IF(AND(LH128&gt;0,LH128&lt;&gt;"wait"),"AT",IF(AIH!$BP130="AI",IF(Sheet1!$D130&gt;AIH!$BO130+150,150,"wait"),0))</f>
        <v>0</v>
      </c>
      <c r="LI129" s="10">
        <f>IF(AND(LI128&gt;0,LI128&lt;&gt;"wait"),"AT",IF(AIH!$BP130="AI",IF(Sheet1!$D130&gt;AIH!$BO130+200,200,"wait"),0))</f>
        <v>0</v>
      </c>
      <c r="LJ129" s="10">
        <f>IF(AND(LJ128&gt;0,LJ128&lt;&gt;"wait"),"AT",IF(AIH!$BP130="AI",IF(Sheet1!$E130&lt;AIH!$BO130-50,50,"wait"),0))</f>
        <v>0</v>
      </c>
      <c r="LK129" s="10">
        <f>IF(AND(LK128&gt;0,LK128&lt;&gt;"wait"),"AT",IF(AIH!$BP130="AI",IF(Sheet1!$E130&lt;AIH!$BO130-100,100,"wait"),0))</f>
        <v>0</v>
      </c>
      <c r="LL129" s="10">
        <f>IF(AND(LL128&gt;0,LL128&lt;&gt;"wait"),"AT",IF(AIH!$BP130="AI",IF(Sheet1!$E130&lt;AIH!$BO130-150,150,"wait"),0))</f>
        <v>0</v>
      </c>
      <c r="LM129" s="10">
        <f>IF(AND(LM128&gt;0,LM128&lt;&gt;"wait"),"AT",IF(AIH!$BP130="AI",IF(Sheet1!$E130&lt;AIH!$BO130-200,200,"wait"),0))</f>
        <v>0</v>
      </c>
      <c r="LN129" s="10">
        <f t="shared" si="64"/>
        <v>0</v>
      </c>
      <c r="LP129" s="10">
        <f>IF(AND(LP128&gt;0,LP128&lt;&gt;"wait"),"AT",IF(AIH!$BR130="AI",IF(Sheet1!$D130&gt;AIH!$BQ130+50,50,"wait"),0))</f>
        <v>0</v>
      </c>
      <c r="LQ129" s="10">
        <f>IF(AND(LQ128&gt;0,LQ128&lt;&gt;"wait"),"AT",IF(AIH!$BR130="AI",IF(Sheet1!$D130&gt;AIH!$BQ130+100,100,"wait"),0))</f>
        <v>0</v>
      </c>
      <c r="LR129" s="10">
        <f>IF(AND(LR128&gt;0,LR128&lt;&gt;"wait"),"AT",IF(AIH!$BR130="AI",IF(Sheet1!$D130&gt;AIH!$BQ130+150,150,"wait"),0))</f>
        <v>0</v>
      </c>
      <c r="LS129" s="10">
        <f>IF(AND(LS128&gt;0,LS128&lt;&gt;"wait"),"AT",IF(AIH!$BR130="AI",IF(Sheet1!$D130&gt;AIH!$BQ130+200,200,"wait"),0))</f>
        <v>0</v>
      </c>
      <c r="LT129" s="10">
        <f>IF(AND(LT128&gt;0,LT128&lt;&gt;"wait"),"AT",IF(AIH!$BR130="AI",IF(Sheet1!$E130&lt;AIH!$BQ130-50,50,"wait"),0))</f>
        <v>0</v>
      </c>
      <c r="LU129" s="10">
        <f>IF(AND(LU128&gt;0,LU128&lt;&gt;"wait"),"AT",IF(AIH!$BR130="AI",IF(Sheet1!$E130&lt;AIH!$BQ130-100,100,"wait"),0))</f>
        <v>0</v>
      </c>
      <c r="LV129" s="10">
        <f>IF(AND(LV128&gt;0,LV128&lt;&gt;"wait"),"AT",IF(AIH!$BR130="AI",IF(Sheet1!$E130&lt;AIH!$BQ130-150,150,"wait"),0))</f>
        <v>0</v>
      </c>
      <c r="LW129" s="10">
        <f>IF(AND(LW128&gt;0,LW128&lt;&gt;"wait"),"AT",IF(AIH!$BR130="AI",IF(Sheet1!$E130&lt;AIH!$BQ130-200,200,"wait"),0))</f>
        <v>0</v>
      </c>
      <c r="LX129" s="10">
        <f t="shared" si="65"/>
        <v>0</v>
      </c>
    </row>
    <row r="130" spans="1:336" x14ac:dyDescent="0.3">
      <c r="A130" t="str">
        <f>Sheet1!B130</f>
        <v>03/01 11:23</v>
      </c>
      <c r="B130">
        <f>Sheet1!D130</f>
        <v>29203</v>
      </c>
      <c r="C130">
        <f>Sheet1!E130</f>
        <v>29188</v>
      </c>
      <c r="E130">
        <f>MAX($B130:$B$162)</f>
        <v>29241</v>
      </c>
      <c r="F130">
        <f>MIN($C130:$C$162)</f>
        <v>29134</v>
      </c>
      <c r="H130" s="8">
        <f>IF(AND(H129&gt;0,H129&lt;&gt;"wait"),"AT",IF(AIH!$D131="AI",IF(Sheet1!$D131&gt;AIH!$C131+50,50,"wait"),0))</f>
        <v>0</v>
      </c>
      <c r="I130" s="8">
        <f>IF(AND(I129&gt;0,I129&lt;&gt;"wait"),"AT",IF(AIH!$D131="AI",IF(Sheet1!$D131&gt;AIH!$C131+100,100,"wait"),0))</f>
        <v>0</v>
      </c>
      <c r="J130" s="8">
        <f>IF(AND(J129&gt;0,J129&lt;&gt;"wait"),"AT",IF(AIH!$D131="AI",IF(Sheet1!$D131&gt;AIH!$C131+150,150,"wait"),0))</f>
        <v>0</v>
      </c>
      <c r="K130" s="8">
        <f>IF(AND(K129&gt;0,K129&lt;&gt;"wait"),"AT",IF(AIH!$D131="AI",IF(Sheet1!$D131&gt;AIH!$C131+200,200,"wait"),0))</f>
        <v>0</v>
      </c>
      <c r="L130" s="8">
        <f>IF(AND(L129&gt;0,L129&lt;&gt;"wait"),"AT",IF(AIH!$D131="AI",IF(Sheet1!$E131&lt;AIH!$C131-50,50,"wait"),0))</f>
        <v>0</v>
      </c>
      <c r="M130" s="8">
        <f>IF(AND(M129&gt;0,M129&lt;&gt;"wait"),"AT",IF(AIH!$D131="AI",IF(Sheet1!$E131&lt;AIH!$C131-100,100,"wait"),0))</f>
        <v>0</v>
      </c>
      <c r="N130" s="8">
        <f>IF(AND(N129&gt;0,N129&lt;&gt;"wait"),"AT",IF(AIH!$D131="AI",IF(Sheet1!$E131&lt;AIH!$C131-150,150,"wait"),0))</f>
        <v>0</v>
      </c>
      <c r="O130" s="8">
        <f>IF(AND(O129&gt;0,O129&lt;&gt;"wait"),"AT",IF(AIH!$D131="AI",IF(Sheet1!$E131&lt;AIH!$C131-200,200,"wait"),0))</f>
        <v>0</v>
      </c>
      <c r="P130" s="8">
        <f t="shared" si="33"/>
        <v>0</v>
      </c>
      <c r="R130" s="8">
        <f>IF(AND(R129&gt;0,R129&lt;&gt;"wait"),"AT",IF(AIH!$F131="AI",IF(Sheet1!$D131&gt;AIH!$E131+50,50,"wait"),0))</f>
        <v>0</v>
      </c>
      <c r="S130" s="8">
        <f>IF(AND(S129&gt;0,S129&lt;&gt;"wait"),"AT",IF(AIH!$F131="AI",IF(Sheet1!$D131&gt;AIH!$E131+100,100,"wait"),0))</f>
        <v>0</v>
      </c>
      <c r="T130" s="8">
        <f>IF(AND(T129&gt;0,T129&lt;&gt;"wait"),"AT",IF(AIH!$F131="AI",IF(Sheet1!$D131&gt;AIH!$E131+150,150,"wait"),0))</f>
        <v>0</v>
      </c>
      <c r="U130" s="8">
        <f>IF(AND(U129&gt;0,U129&lt;&gt;"wait"),"AT",IF(AIH!$F131="AI",IF(Sheet1!$D131&gt;AIH!$E131+200,200,"wait"),0))</f>
        <v>0</v>
      </c>
      <c r="V130" s="8">
        <f>IF(AND(V129&gt;0,V129&lt;&gt;"wait"),"AT",IF(AIH!$F131="AI",IF(Sheet1!$E131&lt;AIH!$E131-50,50,"wait"),0))</f>
        <v>0</v>
      </c>
      <c r="W130" s="8">
        <f>IF(AND(W129&gt;0,W129&lt;&gt;"wait"),"AT",IF(AIH!$F131="AI",IF(Sheet1!$E131&lt;AIH!$E131-100,100,"wait"),0))</f>
        <v>0</v>
      </c>
      <c r="X130" s="8">
        <f>IF(AND(X129&gt;0,X129&lt;&gt;"wait"),"AT",IF(AIH!$F131="AI",IF(Sheet1!$E131&lt;AIH!$E131-150,150,"wait"),0))</f>
        <v>0</v>
      </c>
      <c r="Y130" s="8">
        <f>IF(AND(Y129&gt;0,Y129&lt;&gt;"wait"),"AT",IF(AIH!$F131="AI",IF(Sheet1!$E131&lt;AIH!$E131-200,200,"wait"),0))</f>
        <v>0</v>
      </c>
      <c r="Z130" s="8">
        <f t="shared" si="34"/>
        <v>0</v>
      </c>
      <c r="AB130" s="8">
        <f>IF(AND(AB129&gt;0,AB129&lt;&gt;"wait"),"AT",IF(AIH!$H131="AI",IF(Sheet1!$D131&gt;AIH!$G131+50,50,"wait"),0))</f>
        <v>0</v>
      </c>
      <c r="AC130" s="8">
        <f>IF(AND(AC129&gt;0,AC129&lt;&gt;"wait"),"AT",IF(AIH!$H131="AI",IF(Sheet1!$D131&gt;AIH!$G131+100,100,"wait"),0))</f>
        <v>0</v>
      </c>
      <c r="AD130" s="8">
        <f>IF(AND(AD129&gt;0,AD129&lt;&gt;"wait"),"AT",IF(AIH!$H131="AI",IF(Sheet1!$D131&gt;AIH!$G131+150,150,"wait"),0))</f>
        <v>0</v>
      </c>
      <c r="AE130" s="8">
        <f>IF(AND(AE129&gt;0,AE129&lt;&gt;"wait"),"AT",IF(AIH!$H131="AI",IF(Sheet1!$D131&gt;AIH!$G131+200,200,"wait"),0))</f>
        <v>0</v>
      </c>
      <c r="AF130" s="8">
        <f>IF(AND(AF129&gt;0,AF129&lt;&gt;"wait"),"AT",IF(AIH!$H131="AI",IF(Sheet1!$E131&lt;AIH!$G131-50,50,"wait"),0))</f>
        <v>0</v>
      </c>
      <c r="AG130" s="8">
        <f>IF(AND(AG129&gt;0,AG129&lt;&gt;"wait"),"AT",IF(AIH!$H131="AI",IF(Sheet1!$E131&lt;AIH!$G131-100,100,"wait"),0))</f>
        <v>0</v>
      </c>
      <c r="AH130" s="8">
        <f>IF(AND(AH129&gt;0,AH129&lt;&gt;"wait"),"AT",IF(AIH!$H131="AI",IF(Sheet1!$E131&lt;AIH!$G131-150,150,"wait"),0))</f>
        <v>0</v>
      </c>
      <c r="AI130" s="8">
        <f>IF(AND(AI129&gt;0,AI129&lt;&gt;"wait"),"AT",IF(AIH!$H131="AI",IF(Sheet1!$E131&lt;AIH!$G131-200,200,"wait"),0))</f>
        <v>0</v>
      </c>
      <c r="AJ130" s="8">
        <f t="shared" si="35"/>
        <v>0</v>
      </c>
      <c r="AL130" s="8">
        <f>IF(AND(AL129&gt;0,AL129&lt;&gt;"wait"),"AT",IF(AIH!$J131="AI",IF(Sheet1!$D131&gt;AIH!$I131+50,50,"wait"),0))</f>
        <v>0</v>
      </c>
      <c r="AM130" s="8">
        <f>IF(AND(AM129&gt;0,AM129&lt;&gt;"wait"),"AT",IF(AIH!$J131="AI",IF(Sheet1!$D131&gt;AIH!$I131+100,100,"wait"),0))</f>
        <v>0</v>
      </c>
      <c r="AN130" s="8">
        <f>IF(AND(AN129&gt;0,AN129&lt;&gt;"wait"),"AT",IF(AIH!$J131="AI",IF(Sheet1!$D131&gt;AIH!$I131+150,150,"wait"),0))</f>
        <v>0</v>
      </c>
      <c r="AO130" s="8">
        <f>IF(AND(AO129&gt;0,AO129&lt;&gt;"wait"),"AT",IF(AIH!$J131="AI",IF(Sheet1!$D131&gt;AIH!$I131+200,200,"wait"),0))</f>
        <v>0</v>
      </c>
      <c r="AP130" s="8">
        <f>IF(AND(AP129&gt;0,AP129&lt;&gt;"wait"),"AT",IF(AIH!$J131="AI",IF(Sheet1!$E131&lt;AIH!$I131-50,50,"wait"),0))</f>
        <v>0</v>
      </c>
      <c r="AQ130" s="8">
        <f>IF(AND(AQ129&gt;0,AQ129&lt;&gt;"wait"),"AT",IF(AIH!$J131="AI",IF(Sheet1!$E131&lt;AIH!$I131-100,100,"wait"),0))</f>
        <v>0</v>
      </c>
      <c r="AR130" s="8">
        <f>IF(AND(AR129&gt;0,AR129&lt;&gt;"wait"),"AT",IF(AIH!$J131="AI",IF(Sheet1!$E131&lt;AIH!$I131-150,150,"wait"),0))</f>
        <v>0</v>
      </c>
      <c r="AS130" s="8">
        <f>IF(AND(AS129&gt;0,AS129&lt;&gt;"wait"),"AT",IF(AIH!$J131="AI",IF(Sheet1!$E131&lt;AIH!$I131-200,200,"wait"),0))</f>
        <v>0</v>
      </c>
      <c r="AT130" s="8">
        <f t="shared" si="36"/>
        <v>0</v>
      </c>
      <c r="AU130" s="8"/>
      <c r="AV130" s="8">
        <f>IF(AND(AV129&gt;0,AV129&lt;&gt;"wait"),"AT",IF(AIH!$L131="AI",IF(Sheet1!$D131&gt;AIH!$K131+50,50,"wait"),0))</f>
        <v>0</v>
      </c>
      <c r="AW130" s="8">
        <f>IF(AND(AW129&gt;0,AW129&lt;&gt;"wait"),"AT",IF(AIH!$L131="AI",IF(Sheet1!$D131&gt;AIH!$K131+100,100,"wait"),0))</f>
        <v>0</v>
      </c>
      <c r="AX130" s="8">
        <f>IF(AND(AX129&gt;0,AX129&lt;&gt;"wait"),"AT",IF(AIH!$L131="AI",IF(Sheet1!$D131&gt;AIH!$K131+150,150,"wait"),0))</f>
        <v>0</v>
      </c>
      <c r="AY130" s="8">
        <f>IF(AND(AY129&gt;0,AY129&lt;&gt;"wait"),"AT",IF(AIH!$L131="AI",IF(Sheet1!$D131&gt;AIH!$K131+200,200,"wait"),0))</f>
        <v>0</v>
      </c>
      <c r="AZ130" s="8">
        <f>IF(AND(AZ129&gt;0,AZ129&lt;&gt;"wait"),"AT",IF(AIH!$L131="AI",IF(Sheet1!$E131&lt;AIH!$K131-50,50,"wait"),0))</f>
        <v>0</v>
      </c>
      <c r="BA130" s="8">
        <f>IF(AND(BA129&gt;0,BA129&lt;&gt;"wait"),"AT",IF(AIH!$L131="AI",IF(Sheet1!$E131&lt;AIH!$K131-100,100,"wait"),0))</f>
        <v>0</v>
      </c>
      <c r="BB130" s="8">
        <f>IF(AND(BB129&gt;0,BB129&lt;&gt;"wait"),"AT",IF(AIH!$L131="AI",IF(Sheet1!$E131&lt;AIH!$K131-150,150,"wait"),0))</f>
        <v>0</v>
      </c>
      <c r="BC130" s="8">
        <f>IF(AND(BC129&gt;0,BC129&lt;&gt;"wait"),"AT",IF(AIH!$L131="AI",IF(Sheet1!$E131&lt;AIH!$K131-200,200,"wait"),0))</f>
        <v>0</v>
      </c>
      <c r="BD130" s="8">
        <f t="shared" si="37"/>
        <v>0</v>
      </c>
      <c r="BE130" s="8"/>
      <c r="BF130" s="8">
        <f>IF(AND(BF129&gt;0,BF129&lt;&gt;"wait"),"AT",IF(AIH!$N131="AI",IF(Sheet1!$D131&gt;AIH!$M131+50,50,"wait"),0))</f>
        <v>0</v>
      </c>
      <c r="BG130" s="8">
        <f>IF(AND(BG129&gt;0,BG129&lt;&gt;"wait"),"AT",IF(AIH!$N131="AI",IF(Sheet1!$D131&gt;AIH!$M131+100,100,"wait"),0))</f>
        <v>0</v>
      </c>
      <c r="BH130" s="8">
        <f>IF(AND(BH129&gt;0,BH129&lt;&gt;"wait"),"AT",IF(AIH!$N131="AI",IF(Sheet1!$D131&gt;AIH!$M131+150,150,"wait"),0))</f>
        <v>0</v>
      </c>
      <c r="BI130" s="8">
        <f>IF(AND(BI129&gt;0,BI129&lt;&gt;"wait"),"AT",IF(AIH!$N131="AI",IF(Sheet1!$D131&gt;AIH!$M131+200,200,"wait"),0))</f>
        <v>0</v>
      </c>
      <c r="BJ130" s="8">
        <f>IF(AND(BJ129&gt;0,BJ129&lt;&gt;"wait"),"AT",IF(AIH!$N131="AI",IF(Sheet1!$E131&lt;AIH!$M131-50,50,"wait"),0))</f>
        <v>0</v>
      </c>
      <c r="BK130" s="8">
        <f>IF(AND(BK129&gt;0,BK129&lt;&gt;"wait"),"AT",IF(AIH!$N131="AI",IF(Sheet1!$E131&lt;AIH!$M131-100,100,"wait"),0))</f>
        <v>0</v>
      </c>
      <c r="BL130" s="8">
        <f>IF(AND(BL129&gt;0,BL129&lt;&gt;"wait"),"AT",IF(AIH!$N131="AI",IF(Sheet1!$E131&lt;AIH!$M131-150,150,"wait"),0))</f>
        <v>0</v>
      </c>
      <c r="BM130" s="8">
        <f>IF(AND(BM129&gt;0,BM129&lt;&gt;"wait"),"AT",IF(AIH!$N131="AI",IF(Sheet1!$E131&lt;AIH!$M131-200,200,"wait"),0))</f>
        <v>0</v>
      </c>
      <c r="BN130" s="8">
        <f t="shared" si="38"/>
        <v>0</v>
      </c>
      <c r="BO130" s="8"/>
      <c r="BP130" s="8">
        <f>IF(AND(BP129&gt;0,BP129&lt;&gt;"wait"),"AT",IF(AIH!$P131="AI",IF(Sheet1!$D131&gt;AIH!$O131+50,50,"wait"),0))</f>
        <v>0</v>
      </c>
      <c r="BQ130" s="8">
        <f>IF(AND(BQ129&gt;0,BQ129&lt;&gt;"wait"),"AT",IF(AIH!$P131="AI",IF(Sheet1!$D131&gt;AIH!$O131+100,100,"wait"),0))</f>
        <v>0</v>
      </c>
      <c r="BR130" s="8">
        <f>IF(AND(BR129&gt;0,BR129&lt;&gt;"wait"),"AT",IF(AIH!$P131="AI",IF(Sheet1!$D131&gt;AIH!$O131+150,150,"wait"),0))</f>
        <v>0</v>
      </c>
      <c r="BS130" s="8">
        <f>IF(AND(BS129&gt;0,BS129&lt;&gt;"wait"),"AT",IF(AIH!$P131="AI",IF(Sheet1!$D131&gt;AIH!$O131+200,200,"wait"),0))</f>
        <v>0</v>
      </c>
      <c r="BT130" s="8">
        <f>IF(AND(BT129&gt;0,BT129&lt;&gt;"wait"),"AT",IF(AIH!$P131="AI",IF(Sheet1!$E131&lt;AIH!$O131-50,50,"wait"),0))</f>
        <v>0</v>
      </c>
      <c r="BU130" s="8">
        <f>IF(AND(BU129&gt;0,BU129&lt;&gt;"wait"),"AT",IF(AIH!$P131="AI",IF(Sheet1!$E131&lt;AIH!$O131-100,100,"wait"),0))</f>
        <v>0</v>
      </c>
      <c r="BV130" s="8">
        <f>IF(AND(BV129&gt;0,BV129&lt;&gt;"wait"),"AT",IF(AIH!$P131="AI",IF(Sheet1!$E131&lt;AIH!$O131-150,150,"wait"),0))</f>
        <v>0</v>
      </c>
      <c r="BW130" s="8">
        <f>IF(AND(BW129&gt;0,BW129&lt;&gt;"wait"),"AT",IF(AIH!$P131="AI",IF(Sheet1!$E131&lt;AIH!$O131-200,200,"wait"),0))</f>
        <v>0</v>
      </c>
      <c r="BX130" s="8">
        <f t="shared" si="39"/>
        <v>0</v>
      </c>
      <c r="BY130" s="8"/>
      <c r="BZ130" s="8">
        <f>IF(AND(BZ129&gt;0,BZ129&lt;&gt;"wait"),"AT",IF(AIH!$R131="AI",IF(Sheet1!$D131&gt;AIH!$Q131+50,50,"wait"),0))</f>
        <v>0</v>
      </c>
      <c r="CA130" s="8">
        <f>IF(AND(CA129&gt;0,CA129&lt;&gt;"wait"),"AT",IF(AIH!$R131="AI",IF(Sheet1!$D131&gt;AIH!$Q131+100,100,"wait"),0))</f>
        <v>0</v>
      </c>
      <c r="CB130" s="8">
        <f>IF(AND(CB129&gt;0,CB129&lt;&gt;"wait"),"AT",IF(AIH!$R131="AI",IF(Sheet1!$D131&gt;AIH!$Q131+150,150,"wait"),0))</f>
        <v>0</v>
      </c>
      <c r="CC130" s="8">
        <f>IF(AND(CC129&gt;0,CC129&lt;&gt;"wait"),"AT",IF(AIH!$R131="AI",IF(Sheet1!$D131&gt;AIH!$Q131+200,200,"wait"),0))</f>
        <v>0</v>
      </c>
      <c r="CD130" s="8">
        <f>IF(AND(CD129&gt;0,CD129&lt;&gt;"wait"),"AT",IF(AIH!$R131="AI",IF(Sheet1!$E131&lt;AIH!$Q131-50,50,"wait"),0))</f>
        <v>0</v>
      </c>
      <c r="CE130" s="8">
        <f>IF(AND(CE129&gt;0,CE129&lt;&gt;"wait"),"AT",IF(AIH!$R131="AI",IF(Sheet1!$E131&lt;AIH!$Q131-100,100,"wait"),0))</f>
        <v>0</v>
      </c>
      <c r="CF130" s="8">
        <f>IF(AND(CF129&gt;0,CF129&lt;&gt;"wait"),"AT",IF(AIH!$R131="AI",IF(Sheet1!$E131&lt;AIH!$Q131-150,150,"wait"),0))</f>
        <v>0</v>
      </c>
      <c r="CG130" s="8">
        <f>IF(AND(CG129&gt;0,CG129&lt;&gt;"wait"),"AT",IF(AIH!$R131="AI",IF(Sheet1!$E131&lt;AIH!$Q131-200,200,"wait"),0))</f>
        <v>0</v>
      </c>
      <c r="CH130" s="8">
        <f t="shared" si="40"/>
        <v>0</v>
      </c>
      <c r="CI130" s="8"/>
      <c r="CJ130" s="8">
        <f>IF(AND(CJ129&gt;0,CJ129&lt;&gt;"wait"),"AT",IF(AIH!$T131="AI",IF(Sheet1!$D131&gt;AIH!$S131+50,50,"wait"),0))</f>
        <v>0</v>
      </c>
      <c r="CK130" s="8">
        <f>IF(AND(CK129&gt;0,CK129&lt;&gt;"wait"),"AT",IF(AIH!$T131="AI",IF(Sheet1!$D131&gt;AIH!$S131+100,100,"wait"),0))</f>
        <v>0</v>
      </c>
      <c r="CL130" s="8">
        <f>IF(AND(CL129&gt;0,CL129&lt;&gt;"wait"),"AT",IF(AIH!$T131="AI",IF(Sheet1!$D131&gt;AIH!$S131+150,150,"wait"),0))</f>
        <v>0</v>
      </c>
      <c r="CM130" s="8">
        <f>IF(AND(CM129&gt;0,CM129&lt;&gt;"wait"),"AT",IF(AIH!$T131="AI",IF(Sheet1!$D131&gt;AIH!$S131+200,200,"wait"),0))</f>
        <v>0</v>
      </c>
      <c r="CN130" s="8">
        <f>IF(AND(CN129&gt;0,CN129&lt;&gt;"wait"),"AT",IF(AIH!$T131="AI",IF(Sheet1!$E131&lt;AIH!$S131-50,50,"wait"),0))</f>
        <v>0</v>
      </c>
      <c r="CO130" s="8">
        <f>IF(AND(CO129&gt;0,CO129&lt;&gt;"wait"),"AT",IF(AIH!$T131="AI",IF(Sheet1!$E131&lt;AIH!$S131-100,100,"wait"),0))</f>
        <v>0</v>
      </c>
      <c r="CP130" s="8">
        <f>IF(AND(CP129&gt;0,CP129&lt;&gt;"wait"),"AT",IF(AIH!$T131="AI",IF(Sheet1!$E131&lt;AIH!$S131-150,150,"wait"),0))</f>
        <v>0</v>
      </c>
      <c r="CQ130" s="8">
        <f>IF(AND(CQ129&gt;0,CQ129&lt;&gt;"wait"),"AT",IF(AIH!$T131="AI",IF(Sheet1!$E131&lt;AIH!$S131-200,200,"wait"),0))</f>
        <v>0</v>
      </c>
      <c r="CR130" s="8">
        <f t="shared" si="41"/>
        <v>0</v>
      </c>
      <c r="CS130" s="8"/>
      <c r="CT130" s="8">
        <f>IF(AND(CT129&gt;0,CT129&lt;&gt;"wait"),"AT",IF(AIH!$V131="AI",IF(Sheet1!$D131&gt;AIH!$U131+50,50,"wait"),0))</f>
        <v>0</v>
      </c>
      <c r="CU130" s="8">
        <f>IF(AND(CU129&gt;0,CU129&lt;&gt;"wait"),"AT",IF(AIH!$V131="AI",IF(Sheet1!$D131&gt;AIH!$U131+100,100,"wait"),0))</f>
        <v>0</v>
      </c>
      <c r="CV130" s="8">
        <f>IF(AND(CV129&gt;0,CV129&lt;&gt;"wait"),"AT",IF(AIH!$V131="AI",IF(Sheet1!$D131&gt;AIH!$U131+150,150,"wait"),0))</f>
        <v>0</v>
      </c>
      <c r="CW130" s="8">
        <f>IF(AND(CW129&gt;0,CW129&lt;&gt;"wait"),"AT",IF(AIH!$V131="AI",IF(Sheet1!$D131&gt;AIH!$U131+200,200,"wait"),0))</f>
        <v>0</v>
      </c>
      <c r="CX130" s="8">
        <f>IF(AND(CX129&gt;0,CX129&lt;&gt;"wait"),"AT",IF(AIH!$V131="AI",IF(Sheet1!$E131&lt;AIH!$U131-50,50,"wait"),0))</f>
        <v>0</v>
      </c>
      <c r="CY130" s="8">
        <f>IF(AND(CY129&gt;0,CY129&lt;&gt;"wait"),"AT",IF(AIH!$V131="AI",IF(Sheet1!$E131&lt;AIH!$U131-100,100,"wait"),0))</f>
        <v>0</v>
      </c>
      <c r="CZ130" s="8">
        <f>IF(AND(CZ129&gt;0,CZ129&lt;&gt;"wait"),"AT",IF(AIH!$V131="AI",IF(Sheet1!$E131&lt;AIH!$U131-150,150,"wait"),0))</f>
        <v>0</v>
      </c>
      <c r="DA130" s="8">
        <f>IF(AND(DA129&gt;0,DA129&lt;&gt;"wait"),"AT",IF(AIH!$V131="AI",IF(Sheet1!$E131&lt;AIH!$U131-200,200,"wait"),0))</f>
        <v>0</v>
      </c>
      <c r="DB130" s="8">
        <f t="shared" si="42"/>
        <v>0</v>
      </c>
      <c r="DC130" s="8"/>
      <c r="DD130" s="8">
        <f>IF(AND(DD129&gt;0,DD129&lt;&gt;"wait"),"AT",IF(AIH!$X131="AI",IF(Sheet1!$D131&gt;AIH!$W131+50,50,"wait"),0))</f>
        <v>0</v>
      </c>
      <c r="DE130" s="8">
        <f>IF(AND(DE129&gt;0,DE129&lt;&gt;"wait"),"AT",IF(AIH!$X131="AI",IF(Sheet1!$D131&gt;AIH!$W131+100,100,"wait"),0))</f>
        <v>0</v>
      </c>
      <c r="DF130" s="8">
        <f>IF(AND(DF129&gt;0,DF129&lt;&gt;"wait"),"AT",IF(AIH!$X131="AI",IF(Sheet1!$D131&gt;AIH!$W131+150,150,"wait"),0))</f>
        <v>0</v>
      </c>
      <c r="DG130" s="8">
        <f>IF(AND(DG129&gt;0,DG129&lt;&gt;"wait"),"AT",IF(AIH!$X131="AI",IF(Sheet1!$D131&gt;AIH!$W131+200,200,"wait"),0))</f>
        <v>0</v>
      </c>
      <c r="DH130" s="8">
        <f>IF(AND(DH129&gt;0,DH129&lt;&gt;"wait"),"AT",IF(AIH!$X131="AI",IF(Sheet1!$E131&lt;AIH!$W131-50,50,"wait"),0))</f>
        <v>0</v>
      </c>
      <c r="DI130" s="8">
        <f>IF(AND(DI129&gt;0,DI129&lt;&gt;"wait"),"AT",IF(AIH!$X131="AI",IF(Sheet1!$E131&lt;AIH!$W131-100,100,"wait"),0))</f>
        <v>0</v>
      </c>
      <c r="DJ130" s="8">
        <f>IF(AND(DJ129&gt;0,DJ129&lt;&gt;"wait"),"AT",IF(AIH!$X131="AI",IF(Sheet1!$E131&lt;AIH!$W131-150,150,"wait"),0))</f>
        <v>0</v>
      </c>
      <c r="DK130" s="8">
        <f>IF(AND(DK129&gt;0,DK129&lt;&gt;"wait"),"AT",IF(AIH!$X131="AI",IF(Sheet1!$E131&lt;AIH!$W131-200,200,"wait"),0))</f>
        <v>0</v>
      </c>
      <c r="DL130" s="8">
        <f t="shared" si="43"/>
        <v>0</v>
      </c>
      <c r="DN130" s="10">
        <f>IF(AND(DN129&gt;0,DN129&lt;&gt;"wait"),"AT",IF(AIH!$AA131="AI",IF(Sheet1!$D131&gt;AIH!$Z131+50,50,"wait"),0))</f>
        <v>0</v>
      </c>
      <c r="DO130" s="10">
        <f>IF(AND(DO129&gt;0,DO129&lt;&gt;"wait"),"AT",IF(AIH!$AA131="AI",IF(Sheet1!$D131&gt;AIH!$Z131+100,100,"wait"),0))</f>
        <v>0</v>
      </c>
      <c r="DP130" s="10">
        <f>IF(AND(DP129&gt;0,DP129&lt;&gt;"wait"),"AT",IF(AIH!$AA131="AI",IF(Sheet1!$D131&gt;AIH!$Z131+150,150,"wait"),0))</f>
        <v>0</v>
      </c>
      <c r="DQ130" s="10">
        <f>IF(AND(DQ129&gt;0,DQ129&lt;&gt;"wait"),"AT",IF(AIH!$AA131="AI",IF(Sheet1!$D131&gt;AIH!$Z131+200,200,"wait"),0))</f>
        <v>0</v>
      </c>
      <c r="DR130" s="10">
        <f>IF(AND(DR129&gt;0,DR129&lt;&gt;"wait"),"AT",IF(AIH!$AA131="AI",IF(Sheet1!$E131&lt;AIH!$Z131-50,50,"wait"),0))</f>
        <v>0</v>
      </c>
      <c r="DS130" s="10">
        <f>IF(AND(DS129&gt;0,DS129&lt;&gt;"wait"),"AT",IF(AIH!$AA131="AI",IF(Sheet1!$E131&lt;AIH!$Z131-100,100,"wait"),0))</f>
        <v>0</v>
      </c>
      <c r="DT130" s="10">
        <f>IF(AND(DT129&gt;0,DT129&lt;&gt;"wait"),"AT",IF(AIH!$AA131="AI",IF(Sheet1!$E131&lt;AIH!$Z131-150,150,"wait"),0))</f>
        <v>0</v>
      </c>
      <c r="DU130" s="10">
        <f>IF(AND(DU129&gt;0,DU129&lt;&gt;"wait"),"AT",IF(AIH!$AA131="AI",IF(Sheet1!$E131&lt;AIH!$Z131-200,200,"wait"),0))</f>
        <v>0</v>
      </c>
      <c r="DV130" s="10">
        <f t="shared" si="44"/>
        <v>0</v>
      </c>
      <c r="DX130" s="10">
        <f>IF(AND(DX129&gt;0,DX129&lt;&gt;"wait"),"AT",IF(AIH!$AC131="AI",IF(Sheet1!$D131&gt;AIH!$AB131+50,50,"wait"),0))</f>
        <v>0</v>
      </c>
      <c r="DY130" s="10">
        <f>IF(AND(DY129&gt;0,DY129&lt;&gt;"wait"),"AT",IF(AIH!$AC131="AI",IF(Sheet1!$D131&gt;AIH!$AB131+100,100,"wait"),0))</f>
        <v>0</v>
      </c>
      <c r="DZ130" s="10">
        <f>IF(AND(DZ129&gt;0,DZ129&lt;&gt;"wait"),"AT",IF(AIH!$AC131="AI",IF(Sheet1!$D131&gt;AIH!$AB131+150,150,"wait"),0))</f>
        <v>0</v>
      </c>
      <c r="EA130" s="10">
        <f>IF(AND(EA129&gt;0,EA129&lt;&gt;"wait"),"AT",IF(AIH!$AC131="AI",IF(Sheet1!$D131&gt;AIH!$AB131+200,200,"wait"),0))</f>
        <v>0</v>
      </c>
      <c r="EB130" s="10">
        <f>IF(AND(EB129&gt;0,EB129&lt;&gt;"wait"),"AT",IF(AIH!$AC131="AI",IF(Sheet1!$E131&lt;AIH!$AB131-50,50,"wait"),0))</f>
        <v>0</v>
      </c>
      <c r="EC130" s="10">
        <f>IF(AND(EC129&gt;0,EC129&lt;&gt;"wait"),"AT",IF(AIH!$AC131="AI",IF(Sheet1!$E131&lt;AIH!$AB131-100,100,"wait"),0))</f>
        <v>0</v>
      </c>
      <c r="ED130" s="10">
        <f>IF(AND(ED129&gt;0,ED129&lt;&gt;"wait"),"AT",IF(AIH!$AC131="AI",IF(Sheet1!$E131&lt;AIH!$AB131-150,150,"wait"),0))</f>
        <v>0</v>
      </c>
      <c r="EE130" s="10">
        <f>IF(AND(EE129&gt;0,EE129&lt;&gt;"wait"),"AT",IF(AIH!$AC131="AI",IF(Sheet1!$E131&lt;AIH!$AB131-200,200,"wait"),0))</f>
        <v>0</v>
      </c>
      <c r="EF130" s="10">
        <f t="shared" si="45"/>
        <v>0</v>
      </c>
      <c r="EH130" s="10">
        <f>IF(AND(EH129&gt;0,EH129&lt;&gt;"wait"),"AT",IF(AIH!$AE131="AI",IF(Sheet1!$D131&gt;AIH!$AD131+50,50,"wait"),0))</f>
        <v>0</v>
      </c>
      <c r="EI130" s="10">
        <f>IF(AND(EI129&gt;0,EI129&lt;&gt;"wait"),"AT",IF(AIH!$AE131="AI",IF(Sheet1!$D131&gt;AIH!$AD131+100,100,"wait"),0))</f>
        <v>0</v>
      </c>
      <c r="EJ130" s="10">
        <f>IF(AND(EJ129&gt;0,EJ129&lt;&gt;"wait"),"AT",IF(AIH!$AE131="AI",IF(Sheet1!$D131&gt;AIH!$AD131+150,150,"wait"),0))</f>
        <v>0</v>
      </c>
      <c r="EK130" s="10">
        <f>IF(AND(EK129&gt;0,EK129&lt;&gt;"wait"),"AT",IF(AIH!$AE131="AI",IF(Sheet1!$D131&gt;AIH!$AD131+200,200,"wait"),0))</f>
        <v>0</v>
      </c>
      <c r="EL130" s="10">
        <f>IF(AND(EL129&gt;0,EL129&lt;&gt;"wait"),"AT",IF(AIH!$AE131="AI",IF(Sheet1!$E131&lt;AIH!$AD131-50,50,"wait"),0))</f>
        <v>0</v>
      </c>
      <c r="EM130" s="10">
        <f>IF(AND(EM129&gt;0,EM129&lt;&gt;"wait"),"AT",IF(AIH!$AE131="AI",IF(Sheet1!$E131&lt;AIH!$AD131-100,100,"wait"),0))</f>
        <v>0</v>
      </c>
      <c r="EN130" s="10">
        <f>IF(AND(EN129&gt;0,EN129&lt;&gt;"wait"),"AT",IF(AIH!$AE131="AI",IF(Sheet1!$E131&lt;AIH!$AD131-150,150,"wait"),0))</f>
        <v>0</v>
      </c>
      <c r="EO130" s="10">
        <f>IF(AND(EO129&gt;0,EO129&lt;&gt;"wait"),"AT",IF(AIH!$AE131="AI",IF(Sheet1!$E131&lt;AIH!$AD131-200,200,"wait"),0))</f>
        <v>0</v>
      </c>
      <c r="EP130" s="10">
        <f t="shared" si="46"/>
        <v>0</v>
      </c>
      <c r="ER130" s="10">
        <f>IF(AND(ER129&gt;0,ER129&lt;&gt;"wait"),"AT",IF(AIH!$AG131="AI",IF(Sheet1!$D131&gt;AIH!$AF131+50,50,"wait"),0))</f>
        <v>0</v>
      </c>
      <c r="ES130" s="10">
        <f>IF(AND(ES129&gt;0,ES129&lt;&gt;"wait"),"AT",IF(AIH!$AG131="AI",IF(Sheet1!$D131&gt;AIH!$AF131+100,100,"wait"),0))</f>
        <v>0</v>
      </c>
      <c r="ET130" s="10">
        <f>IF(AND(ET129&gt;0,ET129&lt;&gt;"wait"),"AT",IF(AIH!$AG131="AI",IF(Sheet1!$D131&gt;AIH!$AF131+150,150,"wait"),0))</f>
        <v>0</v>
      </c>
      <c r="EU130" s="10">
        <f>IF(AND(EU129&gt;0,EU129&lt;&gt;"wait"),"AT",IF(AIH!$AG131="AI",IF(Sheet1!$D131&gt;AIH!$AF131+200,200,"wait"),0))</f>
        <v>0</v>
      </c>
      <c r="EV130" s="10">
        <f>IF(AND(EV129&gt;0,EV129&lt;&gt;"wait"),"AT",IF(AIH!$AG131="AI",IF(Sheet1!$E131&lt;AIH!$AF131-50,50,"wait"),0))</f>
        <v>0</v>
      </c>
      <c r="EW130" s="10">
        <f>IF(AND(EW129&gt;0,EW129&lt;&gt;"wait"),"AT",IF(AIH!$AG131="AI",IF(Sheet1!$E131&lt;AIH!$AF131-100,100,"wait"),0))</f>
        <v>0</v>
      </c>
      <c r="EX130" s="10">
        <f>IF(AND(EX129&gt;0,EX129&lt;&gt;"wait"),"AT",IF(AIH!$AG131="AI",IF(Sheet1!$E131&lt;AIH!$AF131-150,150,"wait"),0))</f>
        <v>0</v>
      </c>
      <c r="EY130" s="10">
        <f>IF(AND(EY129&gt;0,EY129&lt;&gt;"wait"),"AT",IF(AIH!$AG131="AI",IF(Sheet1!$E131&lt;AIH!$AF131-200,200,"wait"),0))</f>
        <v>0</v>
      </c>
      <c r="EZ130" s="10">
        <f t="shared" si="47"/>
        <v>0</v>
      </c>
      <c r="FB130" s="10">
        <f>IF(AND(FB129&gt;0,FB129&lt;&gt;"wait"),"AT",IF(AIH!$AI131="AI",IF(Sheet1!$D131&gt;AIH!$AH131+50,50,"wait"),0))</f>
        <v>0</v>
      </c>
      <c r="FC130" s="10">
        <f>IF(AND(FC129&gt;0,FC129&lt;&gt;"wait"),"AT",IF(AIH!$AI131="AI",IF(Sheet1!$D131&gt;AIH!$AH131+100,100,"wait"),0))</f>
        <v>0</v>
      </c>
      <c r="FD130" s="10">
        <f>IF(AND(FD129&gt;0,FD129&lt;&gt;"wait"),"AT",IF(AIH!$AI131="AI",IF(Sheet1!$D131&gt;AIH!$AH131+150,150,"wait"),0))</f>
        <v>0</v>
      </c>
      <c r="FE130" s="10">
        <f>IF(AND(FE129&gt;0,FE129&lt;&gt;"wait"),"AT",IF(AIH!$AI131="AI",IF(Sheet1!$D131&gt;AIH!$AH131+200,200,"wait"),0))</f>
        <v>0</v>
      </c>
      <c r="FF130" s="10">
        <f>IF(AND(FF129&gt;0,FF129&lt;&gt;"wait"),"AT",IF(AIH!$AI131="AI",IF(Sheet1!$E131&lt;AIH!$AH131-50,50,"wait"),0))</f>
        <v>0</v>
      </c>
      <c r="FG130" s="10">
        <f>IF(AND(FG129&gt;0,FG129&lt;&gt;"wait"),"AT",IF(AIH!$AI131="AI",IF(Sheet1!$E131&lt;AIH!$AH131-100,100,"wait"),0))</f>
        <v>0</v>
      </c>
      <c r="FH130" s="10">
        <f>IF(AND(FH129&gt;0,FH129&lt;&gt;"wait"),"AT",IF(AIH!$AI131="AI",IF(Sheet1!$E131&lt;AIH!$AH131-150,150,"wait"),0))</f>
        <v>0</v>
      </c>
      <c r="FI130" s="10">
        <f>IF(AND(FI129&gt;0,FI129&lt;&gt;"wait"),"AT",IF(AIH!$AI131="AI",IF(Sheet1!$E131&lt;AIH!$AH131-200,200,"wait"),0))</f>
        <v>0</v>
      </c>
      <c r="FJ130" s="10">
        <f t="shared" si="48"/>
        <v>0</v>
      </c>
      <c r="FL130" s="10">
        <f>IF(AND(FL129&gt;0,FL129&lt;&gt;"wait"),"AT",IF(AIH!$AK131="AI",IF(Sheet1!$D131&gt;AIH!$AJ131+50,50,"wait"),0))</f>
        <v>0</v>
      </c>
      <c r="FM130" s="10">
        <f>IF(AND(FM129&gt;0,FM129&lt;&gt;"wait"),"AT",IF(AIH!$AK131="AI",IF(Sheet1!$D131&gt;AIH!$AJ131+100,100,"wait"),0))</f>
        <v>0</v>
      </c>
      <c r="FN130" s="10">
        <f>IF(AND(FN129&gt;0,FN129&lt;&gt;"wait"),"AT",IF(AIH!$AK131="AI",IF(Sheet1!$D131&gt;AIH!$AJ131+150,150,"wait"),0))</f>
        <v>0</v>
      </c>
      <c r="FO130" s="10">
        <f>IF(AND(FO129&gt;0,FO129&lt;&gt;"wait"),"AT",IF(AIH!$AK131="AI",IF(Sheet1!$D131&gt;AIH!$AJ131+200,200,"wait"),0))</f>
        <v>0</v>
      </c>
      <c r="FP130" s="10">
        <f>IF(AND(FP129&gt;0,FP129&lt;&gt;"wait"),"AT",IF(AIH!$AK131="AI",IF(Sheet1!$E131&lt;AIH!$AJ131-50,50,"wait"),0))</f>
        <v>0</v>
      </c>
      <c r="FQ130" s="10">
        <f>IF(AND(FQ129&gt;0,FQ129&lt;&gt;"wait"),"AT",IF(AIH!$AK131="AI",IF(Sheet1!$E131&lt;AIH!$AJ131-100,100,"wait"),0))</f>
        <v>0</v>
      </c>
      <c r="FR130" s="10">
        <f>IF(AND(FR129&gt;0,FR129&lt;&gt;"wait"),"AT",IF(AIH!$AK131="AI",IF(Sheet1!$E131&lt;AIH!$AJ131-150,150,"wait"),0))</f>
        <v>0</v>
      </c>
      <c r="FS130" s="10">
        <f>IF(AND(FS129&gt;0,FS129&lt;&gt;"wait"),"AT",IF(AIH!$AK131="AI",IF(Sheet1!$E131&lt;AIH!$AJ131-200,200,"wait"),0))</f>
        <v>0</v>
      </c>
      <c r="FT130" s="10">
        <f t="shared" si="49"/>
        <v>0</v>
      </c>
      <c r="FV130" s="10">
        <f>IF(AND(FV129&gt;0,FV129&lt;&gt;"wait"),"AT",IF(AIH!$AM131="AI",IF(Sheet1!$D131&gt;AIH!$AL131+50,50,"wait"),0))</f>
        <v>0</v>
      </c>
      <c r="FW130" s="10">
        <f>IF(AND(FW129&gt;0,FW129&lt;&gt;"wait"),"AT",IF(AIH!$AM131="AI",IF(Sheet1!$D131&gt;AIH!$AL131+100,100,"wait"),0))</f>
        <v>0</v>
      </c>
      <c r="FX130" s="10">
        <f>IF(AND(FX129&gt;0,FX129&lt;&gt;"wait"),"AT",IF(AIH!$AM131="AI",IF(Sheet1!$D131&gt;AIH!$AL131+150,150,"wait"),0))</f>
        <v>0</v>
      </c>
      <c r="FY130" s="10">
        <f>IF(AND(FY129&gt;0,FY129&lt;&gt;"wait"),"AT",IF(AIH!$AM131="AI",IF(Sheet1!$D131&gt;AIH!$AL131+200,200,"wait"),0))</f>
        <v>0</v>
      </c>
      <c r="FZ130" s="10">
        <f>IF(AND(FZ129&gt;0,FZ129&lt;&gt;"wait"),"AT",IF(AIH!$AM131="AI",IF(Sheet1!$E131&lt;AIH!$AL131-50,50,"wait"),0))</f>
        <v>0</v>
      </c>
      <c r="GA130" s="10">
        <f>IF(AND(GA129&gt;0,GA129&lt;&gt;"wait"),"AT",IF(AIH!$AM131="AI",IF(Sheet1!$E131&lt;AIH!$AL131-100,100,"wait"),0))</f>
        <v>0</v>
      </c>
      <c r="GB130" s="10">
        <f>IF(AND(GB129&gt;0,GB129&lt;&gt;"wait"),"AT",IF(AIH!$AM131="AI",IF(Sheet1!$E131&lt;AIH!$AL131-150,150,"wait"),0))</f>
        <v>0</v>
      </c>
      <c r="GC130" s="10">
        <f>IF(AND(GC129&gt;0,GC129&lt;&gt;"wait"),"AT",IF(AIH!$AM131="AI",IF(Sheet1!$E131&lt;AIH!$AL131-200,200,"wait"),0))</f>
        <v>0</v>
      </c>
      <c r="GD130" s="10">
        <f t="shared" si="50"/>
        <v>0</v>
      </c>
      <c r="GF130" s="10">
        <f>IF(AND(GF129&gt;0,GF129&lt;&gt;"wait"),"AT",IF(AIH!$AO131="AI",IF(Sheet1!$D131&gt;AIH!$AN131+50,50,"wait"),0))</f>
        <v>0</v>
      </c>
      <c r="GG130" s="10">
        <f>IF(AND(GG129&gt;0,GG129&lt;&gt;"wait"),"AT",IF(AIH!$AO131="AI",IF(Sheet1!$D131&gt;AIH!$AN131+100,100,"wait"),0))</f>
        <v>0</v>
      </c>
      <c r="GH130" s="10">
        <f>IF(AND(GH129&gt;0,GH129&lt;&gt;"wait"),"AT",IF(AIH!$AO131="AI",IF(Sheet1!$D131&gt;AIH!$AN131+150,150,"wait"),0))</f>
        <v>0</v>
      </c>
      <c r="GI130" s="10">
        <f>IF(AND(GI129&gt;0,GI129&lt;&gt;"wait"),"AT",IF(AIH!$AO131="AI",IF(Sheet1!$D131&gt;AIH!$AN131+200,200,"wait"),0))</f>
        <v>0</v>
      </c>
      <c r="GJ130" s="10">
        <f>IF(AND(GJ129&gt;0,GJ129&lt;&gt;"wait"),"AT",IF(AIH!$AO131="AI",IF(Sheet1!$E131&lt;AIH!$AN131-50,50,"wait"),0))</f>
        <v>0</v>
      </c>
      <c r="GK130" s="10">
        <f>IF(AND(GK129&gt;0,GK129&lt;&gt;"wait"),"AT",IF(AIH!$AO131="AI",IF(Sheet1!$E131&lt;AIH!$AN131-100,100,"wait"),0))</f>
        <v>0</v>
      </c>
      <c r="GL130" s="10">
        <f>IF(AND(GL129&gt;0,GL129&lt;&gt;"wait"),"AT",IF(AIH!$AO131="AI",IF(Sheet1!$E131&lt;AIH!$AN131-150,150,"wait"),0))</f>
        <v>0</v>
      </c>
      <c r="GM130" s="10">
        <f>IF(AND(GM129&gt;0,GM129&lt;&gt;"wait"),"AT",IF(AIH!$AO131="AI",IF(Sheet1!$E131&lt;AIH!$AN131-200,200,"wait"),0))</f>
        <v>0</v>
      </c>
      <c r="GN130" s="10">
        <f t="shared" si="51"/>
        <v>0</v>
      </c>
      <c r="GP130" s="10">
        <f>IF(AND(GP129&gt;0,GP129&lt;&gt;"wait"),"AT",IF(AIH!$AQ131="AI",IF(Sheet1!$D131&gt;AIH!$AP131+50,50,"wait"),0))</f>
        <v>0</v>
      </c>
      <c r="GQ130" s="10">
        <f>IF(AND(GQ129&gt;0,GQ129&lt;&gt;"wait"),"AT",IF(AIH!$AQ131="AI",IF(Sheet1!$D131&gt;AIH!$AP131+100,100,"wait"),0))</f>
        <v>0</v>
      </c>
      <c r="GR130" s="10">
        <f>IF(AND(GR129&gt;0,GR129&lt;&gt;"wait"),"AT",IF(AIH!$AQ131="AI",IF(Sheet1!$D131&gt;AIH!$AP131+150,150,"wait"),0))</f>
        <v>0</v>
      </c>
      <c r="GS130" s="10">
        <f>IF(AND(GS129&gt;0,GS129&lt;&gt;"wait"),"AT",IF(AIH!$AQ131="AI",IF(Sheet1!$D131&gt;AIH!$AP131+200,200,"wait"),0))</f>
        <v>0</v>
      </c>
      <c r="GT130" s="10">
        <f>IF(AND(GT129&gt;0,GT129&lt;&gt;"wait"),"AT",IF(AIH!$AQ131="AI",IF(Sheet1!$E131&lt;AIH!$AP131-50,50,"wait"),0))</f>
        <v>0</v>
      </c>
      <c r="GU130" s="10">
        <f>IF(AND(GU129&gt;0,GU129&lt;&gt;"wait"),"AT",IF(AIH!$AQ131="AI",IF(Sheet1!$E131&lt;AIH!$AP131-100,100,"wait"),0))</f>
        <v>0</v>
      </c>
      <c r="GV130" s="10">
        <f>IF(AND(GV129&gt;0,GV129&lt;&gt;"wait"),"AT",IF(AIH!$AQ131="AI",IF(Sheet1!$E131&lt;AIH!$AP131-150,150,"wait"),0))</f>
        <v>0</v>
      </c>
      <c r="GW130" s="10">
        <f>IF(AND(GW129&gt;0,GW129&lt;&gt;"wait"),"AT",IF(AIH!$AQ131="AI",IF(Sheet1!$E131&lt;AIH!$AP131-200,200,"wait"),0))</f>
        <v>0</v>
      </c>
      <c r="GX130" s="10">
        <f t="shared" si="52"/>
        <v>0</v>
      </c>
      <c r="GZ130" s="10">
        <f>IF(AND(GZ129&gt;0,GZ129&lt;&gt;"wait"),"AT",IF(AIH!$AS131="AI",IF(Sheet1!$D131&gt;AIH!$AR131+50,50,"wait"),0))</f>
        <v>0</v>
      </c>
      <c r="HA130" s="10">
        <f>IF(AND(HA129&gt;0,HA129&lt;&gt;"wait"),"AT",IF(AIH!$AS131="AI",IF(Sheet1!$D131&gt;AIH!$AR131+100,100,"wait"),0))</f>
        <v>0</v>
      </c>
      <c r="HB130" s="10">
        <f>IF(AND(HB129&gt;0,HB129&lt;&gt;"wait"),"AT",IF(AIH!$AS131="AI",IF(Sheet1!$D131&gt;AIH!$AR131+150,150,"wait"),0))</f>
        <v>0</v>
      </c>
      <c r="HC130" s="10">
        <f>IF(AND(HC129&gt;0,HC129&lt;&gt;"wait"),"AT",IF(AIH!$AS131="AI",IF(Sheet1!$D131&gt;AIH!$AR131+200,200,"wait"),0))</f>
        <v>0</v>
      </c>
      <c r="HD130" s="10">
        <f>IF(AND(HD129&gt;0,HD129&lt;&gt;"wait"),"AT",IF(AIH!$AS131="AI",IF(Sheet1!$E131&lt;AIH!$AR131-50,50,"wait"),0))</f>
        <v>0</v>
      </c>
      <c r="HE130" s="10">
        <f>IF(AND(HE129&gt;0,HE129&lt;&gt;"wait"),"AT",IF(AIH!$AS131="AI",IF(Sheet1!$E131&lt;AIH!$AR131-100,100,"wait"),0))</f>
        <v>0</v>
      </c>
      <c r="HF130" s="10">
        <f>IF(AND(HF129&gt;0,HF129&lt;&gt;"wait"),"AT",IF(AIH!$AS131="AI",IF(Sheet1!$E131&lt;AIH!$AR131-150,150,"wait"),0))</f>
        <v>0</v>
      </c>
      <c r="HG130" s="10">
        <f>IF(AND(HG129&gt;0,HG129&lt;&gt;"wait"),"AT",IF(AIH!$AS131="AI",IF(Sheet1!$E131&lt;AIH!$AR131-200,200,"wait"),0))</f>
        <v>0</v>
      </c>
      <c r="HH130" s="10">
        <f t="shared" si="53"/>
        <v>0</v>
      </c>
      <c r="HJ130" s="10">
        <f>IF(AND(HJ129&gt;0,HJ129&lt;&gt;"wait"),"AT",IF(AIH!$AU131="AI",IF(Sheet1!$D131&gt;AIH!$AT131+50,50,"wait"),0))</f>
        <v>0</v>
      </c>
      <c r="HK130" s="10">
        <f>IF(AND(HK129&gt;0,HK129&lt;&gt;"wait"),"AT",IF(AIH!$AU131="AI",IF(Sheet1!$D131&gt;AIH!$AT131+100,100,"wait"),0))</f>
        <v>0</v>
      </c>
      <c r="HL130" s="10">
        <f>IF(AND(HL129&gt;0,HL129&lt;&gt;"wait"),"AT",IF(AIH!$AU131="AI",IF(Sheet1!$D131&gt;AIH!$AT131+150,150,"wait"),0))</f>
        <v>0</v>
      </c>
      <c r="HM130" s="10">
        <f>IF(AND(HM129&gt;0,HM129&lt;&gt;"wait"),"AT",IF(AIH!$AU131="AI",IF(Sheet1!$D131&gt;AIH!$AT131+200,200,"wait"),0))</f>
        <v>0</v>
      </c>
      <c r="HN130" s="10">
        <f>IF(AND(HN129&gt;0,HN129&lt;&gt;"wait"),"AT",IF(AIH!$AU131="AI",IF(Sheet1!$E131&lt;AIH!$AT131-50,50,"wait"),0))</f>
        <v>0</v>
      </c>
      <c r="HO130" s="10">
        <f>IF(AND(HO129&gt;0,HO129&lt;&gt;"wait"),"AT",IF(AIH!$AU131="AI",IF(Sheet1!$E131&lt;AIH!$AT131-100,100,"wait"),0))</f>
        <v>0</v>
      </c>
      <c r="HP130" s="10">
        <f>IF(AND(HP129&gt;0,HP129&lt;&gt;"wait"),"AT",IF(AIH!$AU131="AI",IF(Sheet1!$E131&lt;AIH!$AT131-150,150,"wait"),0))</f>
        <v>0</v>
      </c>
      <c r="HQ130" s="10">
        <f>IF(AND(HQ129&gt;0,HQ129&lt;&gt;"wait"),"AT",IF(AIH!$AU131="AI",IF(Sheet1!$E131&lt;AIH!$AT131-200,200,"wait"),0))</f>
        <v>0</v>
      </c>
      <c r="HR130" s="10">
        <f t="shared" si="54"/>
        <v>0</v>
      </c>
      <c r="HT130" s="10">
        <f>IF(AND(HT129&gt;0,HT129&lt;&gt;"wait"),"AT",IF(AIH!$AX131="AI",IF(Sheet1!$D131&gt;AIH!$AW131+50,50,"wait"),0))</f>
        <v>0</v>
      </c>
      <c r="HU130" s="10">
        <f>IF(AND(HU129&gt;0,HU129&lt;&gt;"wait"),"AT",IF(AIH!$AX131="AI",IF(Sheet1!$D131&gt;AIH!$AW131+100,100,"wait"),0))</f>
        <v>0</v>
      </c>
      <c r="HV130" s="10">
        <f>IF(AND(HV129&gt;0,HV129&lt;&gt;"wait"),"AT",IF(AIH!$AX131="AI",IF(Sheet1!$D131&gt;AIH!$AW131+150,150,"wait"),0))</f>
        <v>0</v>
      </c>
      <c r="HW130" s="10">
        <f>IF(AND(HW129&gt;0,HW129&lt;&gt;"wait"),"AT",IF(AIH!$AX131="AI",IF(Sheet1!$D131&gt;AIH!$AW131+200,200,"wait"),0))</f>
        <v>0</v>
      </c>
      <c r="HX130" s="10">
        <f>IF(AND(HX129&gt;0,HX129&lt;&gt;"wait"),"AT",IF(AIH!$AX131="AI",IF(Sheet1!$E131&lt;AIH!$AW131-50,50,"wait"),0))</f>
        <v>0</v>
      </c>
      <c r="HY130" s="10">
        <f>IF(AND(HY129&gt;0,HY129&lt;&gt;"wait"),"AT",IF(AIH!$AX131="AI",IF(Sheet1!$E131&lt;AIH!$AW131-100,100,"wait"),0))</f>
        <v>0</v>
      </c>
      <c r="HZ130" s="10">
        <f>IF(AND(HZ129&gt;0,HZ129&lt;&gt;"wait"),"AT",IF(AIH!$AX131="AI",IF(Sheet1!$E131&lt;AIH!$AW131-150,150,"wait"),0))</f>
        <v>0</v>
      </c>
      <c r="IA130" s="10">
        <f>IF(AND(IA129&gt;0,IA129&lt;&gt;"wait"),"AT",IF(AIH!$AX131="AI",IF(Sheet1!$E131&lt;AIH!$AW131-200,200,"wait"),0))</f>
        <v>0</v>
      </c>
      <c r="IB130" s="10">
        <f t="shared" si="55"/>
        <v>0</v>
      </c>
      <c r="ID130" s="10">
        <f>IF(AND(ID129&gt;0,ID129&lt;&gt;"wait"),"AT",IF(AIH!$AZ131="AI",IF(Sheet1!$D131&gt;AIH!$AY131+50,50,"wait"),0))</f>
        <v>0</v>
      </c>
      <c r="IE130" s="10">
        <f>IF(AND(IE129&gt;0,IE129&lt;&gt;"wait"),"AT",IF(AIH!$AZ131="AI",IF(Sheet1!$D131&gt;AIH!$AY131+100,100,"wait"),0))</f>
        <v>0</v>
      </c>
      <c r="IF130" s="10">
        <f>IF(AND(IF129&gt;0,IF129&lt;&gt;"wait"),"AT",IF(AIH!$AZ131="AI",IF(Sheet1!$D131&gt;AIH!$AY131+150,150,"wait"),0))</f>
        <v>0</v>
      </c>
      <c r="IG130" s="10">
        <f>IF(AND(IG129&gt;0,IG129&lt;&gt;"wait"),"AT",IF(AIH!$AZ131="AI",IF(Sheet1!$D131&gt;AIH!$AY131+200,200,"wait"),0))</f>
        <v>0</v>
      </c>
      <c r="IH130" s="10">
        <f>IF(AND(IH129&gt;0,IH129&lt;&gt;"wait"),"AT",IF(AIH!$AZ131="AI",IF(Sheet1!$E131&lt;AIH!$AY131-50,50,"wait"),0))</f>
        <v>0</v>
      </c>
      <c r="II130" s="10">
        <f>IF(AND(II129&gt;0,II129&lt;&gt;"wait"),"AT",IF(AIH!$AZ131="AI",IF(Sheet1!$E131&lt;AIH!$AY131-100,100,"wait"),0))</f>
        <v>0</v>
      </c>
      <c r="IJ130" s="10">
        <f>IF(AND(IJ129&gt;0,IJ129&lt;&gt;"wait"),"AT",IF(AIH!$AZ131="AI",IF(Sheet1!$E131&lt;AIH!$AY131-150,150,"wait"),0))</f>
        <v>0</v>
      </c>
      <c r="IK130" s="10">
        <f>IF(AND(IK129&gt;0,IK129&lt;&gt;"wait"),"AT",IF(AIH!$AZ131="AI",IF(Sheet1!$E131&lt;AIH!$AY131-200,200,"wait"),0))</f>
        <v>0</v>
      </c>
      <c r="IL130" s="10">
        <f t="shared" si="56"/>
        <v>0</v>
      </c>
      <c r="IN130" s="10">
        <f>IF(AND(IN129&gt;0,IN129&lt;&gt;"wait"),"AT",IF(AIH!$BB131="AI",IF(Sheet1!$D131&gt;AIH!$BA131+50,50,"wait"),0))</f>
        <v>0</v>
      </c>
      <c r="IO130" s="10">
        <f>IF(AND(IO129&gt;0,IO129&lt;&gt;"wait"),"AT",IF(AIH!$BB131="AI",IF(Sheet1!$D131&gt;AIH!$BA131+100,100,"wait"),0))</f>
        <v>0</v>
      </c>
      <c r="IP130" s="10">
        <f>IF(AND(IP129&gt;0,IP129&lt;&gt;"wait"),"AT",IF(AIH!$BB131="AI",IF(Sheet1!$D131&gt;AIH!$BA131+150,150,"wait"),0))</f>
        <v>0</v>
      </c>
      <c r="IQ130" s="10">
        <f>IF(AND(IQ129&gt;0,IQ129&lt;&gt;"wait"),"AT",IF(AIH!$BB131="AI",IF(Sheet1!$D131&gt;AIH!$BA131+200,200,"wait"),0))</f>
        <v>0</v>
      </c>
      <c r="IR130" s="10">
        <f>IF(AND(IR129&gt;0,IR129&lt;&gt;"wait"),"AT",IF(AIH!$BB131="AI",IF(Sheet1!$E131&lt;AIH!$BA131-50,50,"wait"),0))</f>
        <v>0</v>
      </c>
      <c r="IS130" s="10">
        <f>IF(AND(IS129&gt;0,IS129&lt;&gt;"wait"),"AT",IF(AIH!$BB131="AI",IF(Sheet1!$E131&lt;AIH!$BA131-100,100,"wait"),0))</f>
        <v>0</v>
      </c>
      <c r="IT130" s="10">
        <f>IF(AND(IT129&gt;0,IT129&lt;&gt;"wait"),"AT",IF(AIH!$BB131="AI",IF(Sheet1!$E131&lt;AIH!$BA131-150,150,"wait"),0))</f>
        <v>0</v>
      </c>
      <c r="IU130" s="10">
        <f>IF(AND(IU129&gt;0,IU129&lt;&gt;"wait"),"AT",IF(AIH!$BB131="AI",IF(Sheet1!$E131&lt;AIH!$BA131-200,200,"wait"),0))</f>
        <v>0</v>
      </c>
      <c r="IV130" s="10">
        <f t="shared" si="57"/>
        <v>0</v>
      </c>
      <c r="IX130" s="10">
        <f>IF(AND(IX129&gt;0,IX129&lt;&gt;"wait"),"AT",IF(AIH!$BD131="AI",IF(Sheet1!$D131&gt;AIH!$BC131+50,50,"wait"),0))</f>
        <v>0</v>
      </c>
      <c r="IY130" s="10">
        <f>IF(AND(IY129&gt;0,IY129&lt;&gt;"wait"),"AT",IF(AIH!$BD131="AI",IF(Sheet1!$D131&gt;AIH!$BC131+100,100,"wait"),0))</f>
        <v>0</v>
      </c>
      <c r="IZ130" s="10">
        <f>IF(AND(IZ129&gt;0,IZ129&lt;&gt;"wait"),"AT",IF(AIH!$BD131="AI",IF(Sheet1!$D131&gt;AIH!$BC131+150,150,"wait"),0))</f>
        <v>0</v>
      </c>
      <c r="JA130" s="10">
        <f>IF(AND(JA129&gt;0,JA129&lt;&gt;"wait"),"AT",IF(AIH!$BD131="AI",IF(Sheet1!$D131&gt;AIH!$BC131+200,200,"wait"),0))</f>
        <v>0</v>
      </c>
      <c r="JB130" s="10">
        <f>IF(AND(JB129&gt;0,JB129&lt;&gt;"wait"),"AT",IF(AIH!$BD131="AI",IF(Sheet1!$E131&lt;AIH!$BC131-50,50,"wait"),0))</f>
        <v>0</v>
      </c>
      <c r="JC130" s="10">
        <f>IF(AND(JC129&gt;0,JC129&lt;&gt;"wait"),"AT",IF(AIH!$BD131="AI",IF(Sheet1!$E131&lt;AIH!$BC131-100,100,"wait"),0))</f>
        <v>0</v>
      </c>
      <c r="JD130" s="10">
        <f>IF(AND(JD129&gt;0,JD129&lt;&gt;"wait"),"AT",IF(AIH!$BD131="AI",IF(Sheet1!$E131&lt;AIH!$BC131-150,150,"wait"),0))</f>
        <v>0</v>
      </c>
      <c r="JE130" s="10">
        <f>IF(AND(JE129&gt;0,JE129&lt;&gt;"wait"),"AT",IF(AIH!$BD131="AI",IF(Sheet1!$E131&lt;AIH!$BC131-200,200,"wait"),0))</f>
        <v>0</v>
      </c>
      <c r="JF130" s="10">
        <f t="shared" si="58"/>
        <v>0</v>
      </c>
      <c r="JH130" s="10">
        <f>IF(AND(JH129&gt;0,JH129&lt;&gt;"wait"),"AT",IF(AIH!$BF131="AI",IF(Sheet1!$D131&gt;AIH!$BE131+50,50,"wait"),0))</f>
        <v>0</v>
      </c>
      <c r="JI130" s="10">
        <f>IF(AND(JI129&gt;0,JI129&lt;&gt;"wait"),"AT",IF(AIH!$BF131="AI",IF(Sheet1!$D131&gt;AIH!$BE131+100,100,"wait"),0))</f>
        <v>0</v>
      </c>
      <c r="JJ130" s="10">
        <f>IF(AND(JJ129&gt;0,JJ129&lt;&gt;"wait"),"AT",IF(AIH!$BF131="AI",IF(Sheet1!$D131&gt;AIH!$BE131+150,150,"wait"),0))</f>
        <v>0</v>
      </c>
      <c r="JK130" s="10">
        <f>IF(AND(JK129&gt;0,JK129&lt;&gt;"wait"),"AT",IF(AIH!$BF131="AI",IF(Sheet1!$D131&gt;AIH!$BE131+200,200,"wait"),0))</f>
        <v>0</v>
      </c>
      <c r="JL130" s="10">
        <f>IF(AND(JL129&gt;0,JL129&lt;&gt;"wait"),"AT",IF(AIH!$BF131="AI",IF(Sheet1!$E131&lt;AIH!$BE131-50,50,"wait"),0))</f>
        <v>0</v>
      </c>
      <c r="JM130" s="10">
        <f>IF(AND(JM129&gt;0,JM129&lt;&gt;"wait"),"AT",IF(AIH!$BF131="AI",IF(Sheet1!$E131&lt;AIH!$BE131-100,100,"wait"),0))</f>
        <v>0</v>
      </c>
      <c r="JN130" s="10">
        <f>IF(AND(JN129&gt;0,JN129&lt;&gt;"wait"),"AT",IF(AIH!$BF131="AI",IF(Sheet1!$E131&lt;AIH!$BE131-150,150,"wait"),0))</f>
        <v>0</v>
      </c>
      <c r="JO130" s="10">
        <f>IF(AND(JO129&gt;0,JO129&lt;&gt;"wait"),"AT",IF(AIH!$BF131="AI",IF(Sheet1!$E131&lt;AIH!$BE131-200,200,"wait"),0))</f>
        <v>0</v>
      </c>
      <c r="JP130" s="10">
        <f t="shared" si="59"/>
        <v>0</v>
      </c>
      <c r="JR130" s="10">
        <f>IF(AND(JR129&gt;0,JR129&lt;&gt;"wait"),"AT",IF(AIH!$BH131="AI",IF(Sheet1!$D131&gt;AIH!$BG131+50,50,"wait"),0))</f>
        <v>0</v>
      </c>
      <c r="JS130" s="10">
        <f>IF(AND(JS129&gt;0,JS129&lt;&gt;"wait"),"AT",IF(AIH!$BH131="AI",IF(Sheet1!$D131&gt;AIH!$BG131+100,100,"wait"),0))</f>
        <v>0</v>
      </c>
      <c r="JT130" s="10">
        <f>IF(AND(JT129&gt;0,JT129&lt;&gt;"wait"),"AT",IF(AIH!$BH131="AI",IF(Sheet1!$D131&gt;AIH!$BG131+150,150,"wait"),0))</f>
        <v>0</v>
      </c>
      <c r="JU130" s="10">
        <f>IF(AND(JU129&gt;0,JU129&lt;&gt;"wait"),"AT",IF(AIH!$BH131="AI",IF(Sheet1!$D131&gt;AIH!$BG131+200,200,"wait"),0))</f>
        <v>0</v>
      </c>
      <c r="JV130" s="10">
        <f>IF(AND(JV129&gt;0,JV129&lt;&gt;"wait"),"AT",IF(AIH!$BH131="AI",IF(Sheet1!$E131&lt;AIH!$BG131-50,50,"wait"),0))</f>
        <v>0</v>
      </c>
      <c r="JW130" s="10">
        <f>IF(AND(JW129&gt;0,JW129&lt;&gt;"wait"),"AT",IF(AIH!$BH131="AI",IF(Sheet1!$E131&lt;AIH!$BG131-100,100,"wait"),0))</f>
        <v>0</v>
      </c>
      <c r="JX130" s="10">
        <f>IF(AND(JX129&gt;0,JX129&lt;&gt;"wait"),"AT",IF(AIH!$BH131="AI",IF(Sheet1!$E131&lt;AIH!$BG131-150,150,"wait"),0))</f>
        <v>0</v>
      </c>
      <c r="JY130" s="10">
        <f>IF(AND(JY129&gt;0,JY129&lt;&gt;"wait"),"AT",IF(AIH!$BH131="AI",IF(Sheet1!$E131&lt;AIH!$BG131-200,200,"wait"),0))</f>
        <v>0</v>
      </c>
      <c r="JZ130" s="10">
        <f t="shared" si="60"/>
        <v>0</v>
      </c>
      <c r="KB130" s="10">
        <f>IF(AND(KB129&gt;0,KB129&lt;&gt;"wait"),"AT",IF(AIH!$BJ131="AI",IF(Sheet1!$D131&gt;AIH!$BI131+50,50,"wait"),0))</f>
        <v>0</v>
      </c>
      <c r="KC130" s="10">
        <f>IF(AND(KC129&gt;0,KC129&lt;&gt;"wait"),"AT",IF(AIH!$BJ131="AI",IF(Sheet1!$D131&gt;AIH!$BI131+100,100,"wait"),0))</f>
        <v>0</v>
      </c>
      <c r="KD130" s="10">
        <f>IF(AND(KD129&gt;0,KD129&lt;&gt;"wait"),"AT",IF(AIH!$BJ131="AI",IF(Sheet1!$D131&gt;AIH!$BI131+150,150,"wait"),0))</f>
        <v>0</v>
      </c>
      <c r="KE130" s="10">
        <f>IF(AND(KE129&gt;0,KE129&lt;&gt;"wait"),"AT",IF(AIH!$BJ131="AI",IF(Sheet1!$D131&gt;AIH!$BI131+200,200,"wait"),0))</f>
        <v>0</v>
      </c>
      <c r="KF130" s="10">
        <f>IF(AND(KF129&gt;0,KF129&lt;&gt;"wait"),"AT",IF(AIH!$BJ131="AI",IF(Sheet1!$E131&lt;AIH!$BI131-50,50,"wait"),0))</f>
        <v>0</v>
      </c>
      <c r="KG130" s="10">
        <f>IF(AND(KG129&gt;0,KG129&lt;&gt;"wait"),"AT",IF(AIH!$BJ131="AI",IF(Sheet1!$E131&lt;AIH!$BI131-100,100,"wait"),0))</f>
        <v>0</v>
      </c>
      <c r="KH130" s="10">
        <f>IF(AND(KH129&gt;0,KH129&lt;&gt;"wait"),"AT",IF(AIH!$BJ131="AI",IF(Sheet1!$E131&lt;AIH!$BI131-150,150,"wait"),0))</f>
        <v>0</v>
      </c>
      <c r="KI130" s="10">
        <f>IF(AND(KI129&gt;0,KI129&lt;&gt;"wait"),"AT",IF(AIH!$BJ131="AI",IF(Sheet1!$E131&lt;AIH!$BI131-200,200,"wait"),0))</f>
        <v>0</v>
      </c>
      <c r="KJ130" s="10">
        <f t="shared" si="61"/>
        <v>0</v>
      </c>
      <c r="KL130" s="10">
        <f>IF(AND(KL129&gt;0,KL129&lt;&gt;"wait"),"AT",IF(AIH!$BL131="AI",IF(Sheet1!$D131&gt;AIH!$BK131+50,50,"wait"),0))</f>
        <v>0</v>
      </c>
      <c r="KM130" s="10">
        <f>IF(AND(KM129&gt;0,KM129&lt;&gt;"wait"),"AT",IF(AIH!$BL131="AI",IF(Sheet1!$D131&gt;AIH!$BK131+100,100,"wait"),0))</f>
        <v>0</v>
      </c>
      <c r="KN130" s="10">
        <f>IF(AND(KN129&gt;0,KN129&lt;&gt;"wait"),"AT",IF(AIH!$BL131="AI",IF(Sheet1!$D131&gt;AIH!$BK131+150,150,"wait"),0))</f>
        <v>0</v>
      </c>
      <c r="KO130" s="10">
        <f>IF(AND(KO129&gt;0,KO129&lt;&gt;"wait"),"AT",IF(AIH!$BL131="AI",IF(Sheet1!$D131&gt;AIH!$BK131+200,200,"wait"),0))</f>
        <v>0</v>
      </c>
      <c r="KP130" s="10">
        <f>IF(AND(KP129&gt;0,KP129&lt;&gt;"wait"),"AT",IF(AIH!$BL131="AI",IF(Sheet1!$E131&lt;AIH!$BK131-50,50,"wait"),0))</f>
        <v>0</v>
      </c>
      <c r="KQ130" s="10">
        <f>IF(AND(KQ129&gt;0,KQ129&lt;&gt;"wait"),"AT",IF(AIH!$BL131="AI",IF(Sheet1!$E131&lt;AIH!$BK131-100,100,"wait"),0))</f>
        <v>0</v>
      </c>
      <c r="KR130" s="10">
        <f>IF(AND(KR129&gt;0,KR129&lt;&gt;"wait"),"AT",IF(AIH!$BL131="AI",IF(Sheet1!$E131&lt;AIH!$BK131-150,150,"wait"),0))</f>
        <v>0</v>
      </c>
      <c r="KS130" s="10">
        <f>IF(AND(KS129&gt;0,KS129&lt;&gt;"wait"),"AT",IF(AIH!$BL131="AI",IF(Sheet1!$E131&lt;AIH!$BK131-200,200,"wait"),0))</f>
        <v>0</v>
      </c>
      <c r="KT130" s="10">
        <f t="shared" si="62"/>
        <v>0</v>
      </c>
      <c r="KV130" s="10">
        <f>IF(AND(KV129&gt;0,KV129&lt;&gt;"wait"),"AT",IF(AIH!$BN131="AI",IF(Sheet1!$D131&gt;AIH!$BM131+50,50,"wait"),0))</f>
        <v>0</v>
      </c>
      <c r="KW130" s="10">
        <f>IF(AND(KW129&gt;0,KW129&lt;&gt;"wait"),"AT",IF(AIH!$BN131="AI",IF(Sheet1!$D131&gt;AIH!$BM131+100,100,"wait"),0))</f>
        <v>0</v>
      </c>
      <c r="KX130" s="10">
        <f>IF(AND(KX129&gt;0,KX129&lt;&gt;"wait"),"AT",IF(AIH!$BN131="AI",IF(Sheet1!$D131&gt;AIH!$BM131+150,150,"wait"),0))</f>
        <v>0</v>
      </c>
      <c r="KY130" s="10">
        <f>IF(AND(KY129&gt;0,KY129&lt;&gt;"wait"),"AT",IF(AIH!$BN131="AI",IF(Sheet1!$D131&gt;AIH!$BM131+200,200,"wait"),0))</f>
        <v>0</v>
      </c>
      <c r="KZ130" s="10">
        <f>IF(AND(KZ129&gt;0,KZ129&lt;&gt;"wait"),"AT",IF(AIH!$BN131="AI",IF(Sheet1!$E131&lt;AIH!$BM131-50,50,"wait"),0))</f>
        <v>0</v>
      </c>
      <c r="LA130" s="10">
        <f>IF(AND(LA129&gt;0,LA129&lt;&gt;"wait"),"AT",IF(AIH!$BN131="AI",IF(Sheet1!$E131&lt;AIH!$BM131-100,100,"wait"),0))</f>
        <v>0</v>
      </c>
      <c r="LB130" s="10">
        <f>IF(AND(LB129&gt;0,LB129&lt;&gt;"wait"),"AT",IF(AIH!$BN131="AI",IF(Sheet1!$E131&lt;AIH!$BM131-150,150,"wait"),0))</f>
        <v>0</v>
      </c>
      <c r="LC130" s="10">
        <f>IF(AND(LC129&gt;0,LC129&lt;&gt;"wait"),"AT",IF(AIH!$BN131="AI",IF(Sheet1!$E131&lt;AIH!$BM131-200,200,"wait"),0))</f>
        <v>0</v>
      </c>
      <c r="LD130" s="10">
        <f t="shared" si="63"/>
        <v>0</v>
      </c>
      <c r="LF130" s="10">
        <f>IF(AND(LF129&gt;0,LF129&lt;&gt;"wait"),"AT",IF(AIH!$BP131="AI",IF(Sheet1!$D131&gt;AIH!$BO131+50,50,"wait"),0))</f>
        <v>0</v>
      </c>
      <c r="LG130" s="10">
        <f>IF(AND(LG129&gt;0,LG129&lt;&gt;"wait"),"AT",IF(AIH!$BP131="AI",IF(Sheet1!$D131&gt;AIH!$BO131+100,100,"wait"),0))</f>
        <v>0</v>
      </c>
      <c r="LH130" s="10">
        <f>IF(AND(LH129&gt;0,LH129&lt;&gt;"wait"),"AT",IF(AIH!$BP131="AI",IF(Sheet1!$D131&gt;AIH!$BO131+150,150,"wait"),0))</f>
        <v>0</v>
      </c>
      <c r="LI130" s="10">
        <f>IF(AND(LI129&gt;0,LI129&lt;&gt;"wait"),"AT",IF(AIH!$BP131="AI",IF(Sheet1!$D131&gt;AIH!$BO131+200,200,"wait"),0))</f>
        <v>0</v>
      </c>
      <c r="LJ130" s="10">
        <f>IF(AND(LJ129&gt;0,LJ129&lt;&gt;"wait"),"AT",IF(AIH!$BP131="AI",IF(Sheet1!$E131&lt;AIH!$BO131-50,50,"wait"),0))</f>
        <v>0</v>
      </c>
      <c r="LK130" s="10">
        <f>IF(AND(LK129&gt;0,LK129&lt;&gt;"wait"),"AT",IF(AIH!$BP131="AI",IF(Sheet1!$E131&lt;AIH!$BO131-100,100,"wait"),0))</f>
        <v>0</v>
      </c>
      <c r="LL130" s="10">
        <f>IF(AND(LL129&gt;0,LL129&lt;&gt;"wait"),"AT",IF(AIH!$BP131="AI",IF(Sheet1!$E131&lt;AIH!$BO131-150,150,"wait"),0))</f>
        <v>0</v>
      </c>
      <c r="LM130" s="10">
        <f>IF(AND(LM129&gt;0,LM129&lt;&gt;"wait"),"AT",IF(AIH!$BP131="AI",IF(Sheet1!$E131&lt;AIH!$BO131-200,200,"wait"),0))</f>
        <v>0</v>
      </c>
      <c r="LN130" s="10">
        <f t="shared" si="64"/>
        <v>0</v>
      </c>
      <c r="LP130" s="10">
        <f>IF(AND(LP129&gt;0,LP129&lt;&gt;"wait"),"AT",IF(AIH!$BR131="AI",IF(Sheet1!$D131&gt;AIH!$BQ131+50,50,"wait"),0))</f>
        <v>0</v>
      </c>
      <c r="LQ130" s="10">
        <f>IF(AND(LQ129&gt;0,LQ129&lt;&gt;"wait"),"AT",IF(AIH!$BR131="AI",IF(Sheet1!$D131&gt;AIH!$BQ131+100,100,"wait"),0))</f>
        <v>0</v>
      </c>
      <c r="LR130" s="10">
        <f>IF(AND(LR129&gt;0,LR129&lt;&gt;"wait"),"AT",IF(AIH!$BR131="AI",IF(Sheet1!$D131&gt;AIH!$BQ131+150,150,"wait"),0))</f>
        <v>0</v>
      </c>
      <c r="LS130" s="10">
        <f>IF(AND(LS129&gt;0,LS129&lt;&gt;"wait"),"AT",IF(AIH!$BR131="AI",IF(Sheet1!$D131&gt;AIH!$BQ131+200,200,"wait"),0))</f>
        <v>0</v>
      </c>
      <c r="LT130" s="10">
        <f>IF(AND(LT129&gt;0,LT129&lt;&gt;"wait"),"AT",IF(AIH!$BR131="AI",IF(Sheet1!$E131&lt;AIH!$BQ131-50,50,"wait"),0))</f>
        <v>0</v>
      </c>
      <c r="LU130" s="10">
        <f>IF(AND(LU129&gt;0,LU129&lt;&gt;"wait"),"AT",IF(AIH!$BR131="AI",IF(Sheet1!$E131&lt;AIH!$BQ131-100,100,"wait"),0))</f>
        <v>0</v>
      </c>
      <c r="LV130" s="10">
        <f>IF(AND(LV129&gt;0,LV129&lt;&gt;"wait"),"AT",IF(AIH!$BR131="AI",IF(Sheet1!$E131&lt;AIH!$BQ131-150,150,"wait"),0))</f>
        <v>0</v>
      </c>
      <c r="LW130" s="10">
        <f>IF(AND(LW129&gt;0,LW129&lt;&gt;"wait"),"AT",IF(AIH!$BR131="AI",IF(Sheet1!$E131&lt;AIH!$BQ131-200,200,"wait"),0))</f>
        <v>0</v>
      </c>
      <c r="LX130" s="10">
        <f t="shared" si="65"/>
        <v>0</v>
      </c>
    </row>
    <row r="131" spans="1:336" x14ac:dyDescent="0.3">
      <c r="A131" t="str">
        <f>Sheet1!B131</f>
        <v>03/01 11:24</v>
      </c>
      <c r="B131">
        <f>Sheet1!D131</f>
        <v>29228</v>
      </c>
      <c r="C131">
        <f>Sheet1!E131</f>
        <v>29202</v>
      </c>
      <c r="E131">
        <f>MAX($B131:$B$162)</f>
        <v>29241</v>
      </c>
      <c r="F131">
        <f>MIN($C131:$C$162)</f>
        <v>29134</v>
      </c>
      <c r="H131" s="8">
        <f>IF(AND(H130&gt;0,H130&lt;&gt;"wait"),"AT",IF(AIH!$D132="AI",IF(Sheet1!$D132&gt;AIH!$C132+50,50,"wait"),0))</f>
        <v>0</v>
      </c>
      <c r="I131" s="8">
        <f>IF(AND(I130&gt;0,I130&lt;&gt;"wait"),"AT",IF(AIH!$D132="AI",IF(Sheet1!$D132&gt;AIH!$C132+100,100,"wait"),0))</f>
        <v>0</v>
      </c>
      <c r="J131" s="8">
        <f>IF(AND(J130&gt;0,J130&lt;&gt;"wait"),"AT",IF(AIH!$D132="AI",IF(Sheet1!$D132&gt;AIH!$C132+150,150,"wait"),0))</f>
        <v>0</v>
      </c>
      <c r="K131" s="8">
        <f>IF(AND(K130&gt;0,K130&lt;&gt;"wait"),"AT",IF(AIH!$D132="AI",IF(Sheet1!$D132&gt;AIH!$C132+200,200,"wait"),0))</f>
        <v>0</v>
      </c>
      <c r="L131" s="8">
        <f>IF(AND(L130&gt;0,L130&lt;&gt;"wait"),"AT",IF(AIH!$D132="AI",IF(Sheet1!$E132&lt;AIH!$C132-50,50,"wait"),0))</f>
        <v>0</v>
      </c>
      <c r="M131" s="8">
        <f>IF(AND(M130&gt;0,M130&lt;&gt;"wait"),"AT",IF(AIH!$D132="AI",IF(Sheet1!$E132&lt;AIH!$C132-100,100,"wait"),0))</f>
        <v>0</v>
      </c>
      <c r="N131" s="8">
        <f>IF(AND(N130&gt;0,N130&lt;&gt;"wait"),"AT",IF(AIH!$D132="AI",IF(Sheet1!$E132&lt;AIH!$C132-150,150,"wait"),0))</f>
        <v>0</v>
      </c>
      <c r="O131" s="8">
        <f>IF(AND(O130&gt;0,O130&lt;&gt;"wait"),"AT",IF(AIH!$D132="AI",IF(Sheet1!$E132&lt;AIH!$C132-200,200,"wait"),0))</f>
        <v>0</v>
      </c>
      <c r="P131" s="8">
        <f t="shared" ref="P131:P162" si="66">IF(AND(O131&gt;0,O131&lt;&gt;"wait"),-200,IF(AND(N131&gt;0,N131&lt;&gt;"wait"),-150,IF(AND(M131&gt;0,M131&lt;&gt;"wait"),-100,IF(AND(L131&gt;0,L131&lt;&gt;"wait"),-50,IF(AND(K131&gt;0,K131&lt;&gt;"wait"),200,IF(AND(J131&gt;0,J131&lt;&gt;"wait"),150,IF(AND(I131&gt;0,I131&lt;&gt;"wait"),100,IF(AND(H131&gt;0,H131&lt;&gt;"wait"),50,0))))))))</f>
        <v>0</v>
      </c>
      <c r="R131" s="8">
        <f>IF(AND(R130&gt;0,R130&lt;&gt;"wait"),"AT",IF(AIH!$F132="AI",IF(Sheet1!$D132&gt;AIH!$E132+50,50,"wait"),0))</f>
        <v>0</v>
      </c>
      <c r="S131" s="8">
        <f>IF(AND(S130&gt;0,S130&lt;&gt;"wait"),"AT",IF(AIH!$F132="AI",IF(Sheet1!$D132&gt;AIH!$E132+100,100,"wait"),0))</f>
        <v>0</v>
      </c>
      <c r="T131" s="8">
        <f>IF(AND(T130&gt;0,T130&lt;&gt;"wait"),"AT",IF(AIH!$F132="AI",IF(Sheet1!$D132&gt;AIH!$E132+150,150,"wait"),0))</f>
        <v>0</v>
      </c>
      <c r="U131" s="8">
        <f>IF(AND(U130&gt;0,U130&lt;&gt;"wait"),"AT",IF(AIH!$F132="AI",IF(Sheet1!$D132&gt;AIH!$E132+200,200,"wait"),0))</f>
        <v>0</v>
      </c>
      <c r="V131" s="8">
        <f>IF(AND(V130&gt;0,V130&lt;&gt;"wait"),"AT",IF(AIH!$F132="AI",IF(Sheet1!$E132&lt;AIH!$E132-50,50,"wait"),0))</f>
        <v>0</v>
      </c>
      <c r="W131" s="8">
        <f>IF(AND(W130&gt;0,W130&lt;&gt;"wait"),"AT",IF(AIH!$F132="AI",IF(Sheet1!$E132&lt;AIH!$E132-100,100,"wait"),0))</f>
        <v>0</v>
      </c>
      <c r="X131" s="8">
        <f>IF(AND(X130&gt;0,X130&lt;&gt;"wait"),"AT",IF(AIH!$F132="AI",IF(Sheet1!$E132&lt;AIH!$E132-150,150,"wait"),0))</f>
        <v>0</v>
      </c>
      <c r="Y131" s="8">
        <f>IF(AND(Y130&gt;0,Y130&lt;&gt;"wait"),"AT",IF(AIH!$F132="AI",IF(Sheet1!$E132&lt;AIH!$E132-200,200,"wait"),0))</f>
        <v>0</v>
      </c>
      <c r="Z131" s="8">
        <f t="shared" ref="Z131:Z162" si="67">IF(AND(Y131&gt;0,Y131&lt;&gt;"wait"),-200,IF(AND(X131&gt;0,X131&lt;&gt;"wait"),-150,IF(AND(W131&gt;0,W131&lt;&gt;"wait"),-100,IF(AND(V131&gt;0,V131&lt;&gt;"wait"),-50,IF(AND(U131&gt;0,U131&lt;&gt;"wait"),200,IF(AND(T131&gt;0,T131&lt;&gt;"wait"),150,IF(AND(S131&gt;0,S131&lt;&gt;"wait"),100,IF(AND(R131&gt;0,R131&lt;&gt;"wait"),50,0))))))))</f>
        <v>0</v>
      </c>
      <c r="AB131" s="8">
        <f>IF(AND(AB130&gt;0,AB130&lt;&gt;"wait"),"AT",IF(AIH!$H132="AI",IF(Sheet1!$D132&gt;AIH!$G132+50,50,"wait"),0))</f>
        <v>0</v>
      </c>
      <c r="AC131" s="8">
        <f>IF(AND(AC130&gt;0,AC130&lt;&gt;"wait"),"AT",IF(AIH!$H132="AI",IF(Sheet1!$D132&gt;AIH!$G132+100,100,"wait"),0))</f>
        <v>0</v>
      </c>
      <c r="AD131" s="8">
        <f>IF(AND(AD130&gt;0,AD130&lt;&gt;"wait"),"AT",IF(AIH!$H132="AI",IF(Sheet1!$D132&gt;AIH!$G132+150,150,"wait"),0))</f>
        <v>0</v>
      </c>
      <c r="AE131" s="8">
        <f>IF(AND(AE130&gt;0,AE130&lt;&gt;"wait"),"AT",IF(AIH!$H132="AI",IF(Sheet1!$D132&gt;AIH!$G132+200,200,"wait"),0))</f>
        <v>0</v>
      </c>
      <c r="AF131" s="8">
        <f>IF(AND(AF130&gt;0,AF130&lt;&gt;"wait"),"AT",IF(AIH!$H132="AI",IF(Sheet1!$E132&lt;AIH!$G132-50,50,"wait"),0))</f>
        <v>0</v>
      </c>
      <c r="AG131" s="8">
        <f>IF(AND(AG130&gt;0,AG130&lt;&gt;"wait"),"AT",IF(AIH!$H132="AI",IF(Sheet1!$E132&lt;AIH!$G132-100,100,"wait"),0))</f>
        <v>0</v>
      </c>
      <c r="AH131" s="8">
        <f>IF(AND(AH130&gt;0,AH130&lt;&gt;"wait"),"AT",IF(AIH!$H132="AI",IF(Sheet1!$E132&lt;AIH!$G132-150,150,"wait"),0))</f>
        <v>0</v>
      </c>
      <c r="AI131" s="8">
        <f>IF(AND(AI130&gt;0,AI130&lt;&gt;"wait"),"AT",IF(AIH!$H132="AI",IF(Sheet1!$E132&lt;AIH!$G132-200,200,"wait"),0))</f>
        <v>0</v>
      </c>
      <c r="AJ131" s="8">
        <f t="shared" ref="AJ131:AJ162" si="68">IF(AND(AI131&gt;0,AI131&lt;&gt;"wait"),-200,IF(AND(AH131&gt;0,AH131&lt;&gt;"wait"),-150,IF(AND(AG131&gt;0,AG131&lt;&gt;"wait"),-100,IF(AND(AF131&gt;0,AF131&lt;&gt;"wait"),-50,IF(AND(AE131&gt;0,AE131&lt;&gt;"wait"),200,IF(AND(AD131&gt;0,AD131&lt;&gt;"wait"),150,IF(AND(AC131&gt;0,AC131&lt;&gt;"wait"),100,IF(AND(AB131&gt;0,AB131&lt;&gt;"wait"),50,0))))))))</f>
        <v>0</v>
      </c>
      <c r="AL131" s="8">
        <f>IF(AND(AL130&gt;0,AL130&lt;&gt;"wait"),"AT",IF(AIH!$J132="AI",IF(Sheet1!$D132&gt;AIH!$I132+50,50,"wait"),0))</f>
        <v>0</v>
      </c>
      <c r="AM131" s="8">
        <f>IF(AND(AM130&gt;0,AM130&lt;&gt;"wait"),"AT",IF(AIH!$J132="AI",IF(Sheet1!$D132&gt;AIH!$I132+100,100,"wait"),0))</f>
        <v>0</v>
      </c>
      <c r="AN131" s="8">
        <f>IF(AND(AN130&gt;0,AN130&lt;&gt;"wait"),"AT",IF(AIH!$J132="AI",IF(Sheet1!$D132&gt;AIH!$I132+150,150,"wait"),0))</f>
        <v>0</v>
      </c>
      <c r="AO131" s="8">
        <f>IF(AND(AO130&gt;0,AO130&lt;&gt;"wait"),"AT",IF(AIH!$J132="AI",IF(Sheet1!$D132&gt;AIH!$I132+200,200,"wait"),0))</f>
        <v>0</v>
      </c>
      <c r="AP131" s="8">
        <f>IF(AND(AP130&gt;0,AP130&lt;&gt;"wait"),"AT",IF(AIH!$J132="AI",IF(Sheet1!$E132&lt;AIH!$I132-50,50,"wait"),0))</f>
        <v>0</v>
      </c>
      <c r="AQ131" s="8">
        <f>IF(AND(AQ130&gt;0,AQ130&lt;&gt;"wait"),"AT",IF(AIH!$J132="AI",IF(Sheet1!$E132&lt;AIH!$I132-100,100,"wait"),0))</f>
        <v>0</v>
      </c>
      <c r="AR131" s="8">
        <f>IF(AND(AR130&gt;0,AR130&lt;&gt;"wait"),"AT",IF(AIH!$J132="AI",IF(Sheet1!$E132&lt;AIH!$I132-150,150,"wait"),0))</f>
        <v>0</v>
      </c>
      <c r="AS131" s="8">
        <f>IF(AND(AS130&gt;0,AS130&lt;&gt;"wait"),"AT",IF(AIH!$J132="AI",IF(Sheet1!$E132&lt;AIH!$I132-200,200,"wait"),0))</f>
        <v>0</v>
      </c>
      <c r="AT131" s="8">
        <f t="shared" ref="AT131:AT162" si="69">IF(AND(AS131&gt;0,AS131&lt;&gt;"wait"),-200,IF(AND(AR131&gt;0,AR131&lt;&gt;"wait"),-150,IF(AND(AQ131&gt;0,AQ131&lt;&gt;"wait"),-100,IF(AND(AP131&gt;0,AP131&lt;&gt;"wait"),-50,IF(AND(AO131&gt;0,AO131&lt;&gt;"wait"),200,IF(AND(AN131&gt;0,AN131&lt;&gt;"wait"),150,IF(AND(AM131&gt;0,AM131&lt;&gt;"wait"),100,IF(AND(AL131&gt;0,AL131&lt;&gt;"wait"),50,0))))))))</f>
        <v>0</v>
      </c>
      <c r="AU131" s="8"/>
      <c r="AV131" s="8">
        <f>IF(AND(AV130&gt;0,AV130&lt;&gt;"wait"),"AT",IF(AIH!$L132="AI",IF(Sheet1!$D132&gt;AIH!$K132+50,50,"wait"),0))</f>
        <v>0</v>
      </c>
      <c r="AW131" s="8">
        <f>IF(AND(AW130&gt;0,AW130&lt;&gt;"wait"),"AT",IF(AIH!$L132="AI",IF(Sheet1!$D132&gt;AIH!$K132+100,100,"wait"),0))</f>
        <v>0</v>
      </c>
      <c r="AX131" s="8">
        <f>IF(AND(AX130&gt;0,AX130&lt;&gt;"wait"),"AT",IF(AIH!$L132="AI",IF(Sheet1!$D132&gt;AIH!$K132+150,150,"wait"),0))</f>
        <v>0</v>
      </c>
      <c r="AY131" s="8">
        <f>IF(AND(AY130&gt;0,AY130&lt;&gt;"wait"),"AT",IF(AIH!$L132="AI",IF(Sheet1!$D132&gt;AIH!$K132+200,200,"wait"),0))</f>
        <v>0</v>
      </c>
      <c r="AZ131" s="8">
        <f>IF(AND(AZ130&gt;0,AZ130&lt;&gt;"wait"),"AT",IF(AIH!$L132="AI",IF(Sheet1!$E132&lt;AIH!$K132-50,50,"wait"),0))</f>
        <v>0</v>
      </c>
      <c r="BA131" s="8">
        <f>IF(AND(BA130&gt;0,BA130&lt;&gt;"wait"),"AT",IF(AIH!$L132="AI",IF(Sheet1!$E132&lt;AIH!$K132-100,100,"wait"),0))</f>
        <v>0</v>
      </c>
      <c r="BB131" s="8">
        <f>IF(AND(BB130&gt;0,BB130&lt;&gt;"wait"),"AT",IF(AIH!$L132="AI",IF(Sheet1!$E132&lt;AIH!$K132-150,150,"wait"),0))</f>
        <v>0</v>
      </c>
      <c r="BC131" s="8">
        <f>IF(AND(BC130&gt;0,BC130&lt;&gt;"wait"),"AT",IF(AIH!$L132="AI",IF(Sheet1!$E132&lt;AIH!$K132-200,200,"wait"),0))</f>
        <v>0</v>
      </c>
      <c r="BD131" s="8">
        <f t="shared" ref="BD131:BD162" si="70">IF(AND(BC131&gt;0,BC131&lt;&gt;"wait"),-200,IF(AND(BB131&gt;0,BB131&lt;&gt;"wait"),-150,IF(AND(BA131&gt;0,BA131&lt;&gt;"wait"),-100,IF(AND(AZ131&gt;0,AZ131&lt;&gt;"wait"),-50,IF(AND(AY131&gt;0,AY131&lt;&gt;"wait"),200,IF(AND(AX131&gt;0,AX131&lt;&gt;"wait"),150,IF(AND(AW131&gt;0,AW131&lt;&gt;"wait"),100,IF(AND(AV131&gt;0,AV131&lt;&gt;"wait"),50,0))))))))</f>
        <v>0</v>
      </c>
      <c r="BE131" s="8"/>
      <c r="BF131" s="8">
        <f>IF(AND(BF130&gt;0,BF130&lt;&gt;"wait"),"AT",IF(AIH!$N132="AI",IF(Sheet1!$D132&gt;AIH!$M132+50,50,"wait"),0))</f>
        <v>0</v>
      </c>
      <c r="BG131" s="8">
        <f>IF(AND(BG130&gt;0,BG130&lt;&gt;"wait"),"AT",IF(AIH!$N132="AI",IF(Sheet1!$D132&gt;AIH!$M132+100,100,"wait"),0))</f>
        <v>0</v>
      </c>
      <c r="BH131" s="8">
        <f>IF(AND(BH130&gt;0,BH130&lt;&gt;"wait"),"AT",IF(AIH!$N132="AI",IF(Sheet1!$D132&gt;AIH!$M132+150,150,"wait"),0))</f>
        <v>0</v>
      </c>
      <c r="BI131" s="8">
        <f>IF(AND(BI130&gt;0,BI130&lt;&gt;"wait"),"AT",IF(AIH!$N132="AI",IF(Sheet1!$D132&gt;AIH!$M132+200,200,"wait"),0))</f>
        <v>0</v>
      </c>
      <c r="BJ131" s="8">
        <f>IF(AND(BJ130&gt;0,BJ130&lt;&gt;"wait"),"AT",IF(AIH!$N132="AI",IF(Sheet1!$E132&lt;AIH!$M132-50,50,"wait"),0))</f>
        <v>0</v>
      </c>
      <c r="BK131" s="8">
        <f>IF(AND(BK130&gt;0,BK130&lt;&gt;"wait"),"AT",IF(AIH!$N132="AI",IF(Sheet1!$E132&lt;AIH!$M132-100,100,"wait"),0))</f>
        <v>0</v>
      </c>
      <c r="BL131" s="8">
        <f>IF(AND(BL130&gt;0,BL130&lt;&gt;"wait"),"AT",IF(AIH!$N132="AI",IF(Sheet1!$E132&lt;AIH!$M132-150,150,"wait"),0))</f>
        <v>0</v>
      </c>
      <c r="BM131" s="8">
        <f>IF(AND(BM130&gt;0,BM130&lt;&gt;"wait"),"AT",IF(AIH!$N132="AI",IF(Sheet1!$E132&lt;AIH!$M132-200,200,"wait"),0))</f>
        <v>0</v>
      </c>
      <c r="BN131" s="8">
        <f t="shared" ref="BN131:BN162" si="71">IF(AND(BM131&gt;0,BM131&lt;&gt;"wait"),-200,IF(AND(BL131&gt;0,BL131&lt;&gt;"wait"),-150,IF(AND(BK131&gt;0,BK131&lt;&gt;"wait"),-100,IF(AND(BJ131&gt;0,BJ131&lt;&gt;"wait"),-50,IF(AND(BI131&gt;0,BI131&lt;&gt;"wait"),200,IF(AND(BH131&gt;0,BH131&lt;&gt;"wait"),150,IF(AND(BG131&gt;0,BG131&lt;&gt;"wait"),100,IF(AND(BF131&gt;0,BF131&lt;&gt;"wait"),50,0))))))))</f>
        <v>0</v>
      </c>
      <c r="BO131" s="8"/>
      <c r="BP131" s="8">
        <f>IF(AND(BP130&gt;0,BP130&lt;&gt;"wait"),"AT",IF(AIH!$P132="AI",IF(Sheet1!$D132&gt;AIH!$O132+50,50,"wait"),0))</f>
        <v>0</v>
      </c>
      <c r="BQ131" s="8">
        <f>IF(AND(BQ130&gt;0,BQ130&lt;&gt;"wait"),"AT",IF(AIH!$P132="AI",IF(Sheet1!$D132&gt;AIH!$O132+100,100,"wait"),0))</f>
        <v>0</v>
      </c>
      <c r="BR131" s="8">
        <f>IF(AND(BR130&gt;0,BR130&lt;&gt;"wait"),"AT",IF(AIH!$P132="AI",IF(Sheet1!$D132&gt;AIH!$O132+150,150,"wait"),0))</f>
        <v>0</v>
      </c>
      <c r="BS131" s="8">
        <f>IF(AND(BS130&gt;0,BS130&lt;&gt;"wait"),"AT",IF(AIH!$P132="AI",IF(Sheet1!$D132&gt;AIH!$O132+200,200,"wait"),0))</f>
        <v>0</v>
      </c>
      <c r="BT131" s="8">
        <f>IF(AND(BT130&gt;0,BT130&lt;&gt;"wait"),"AT",IF(AIH!$P132="AI",IF(Sheet1!$E132&lt;AIH!$O132-50,50,"wait"),0))</f>
        <v>0</v>
      </c>
      <c r="BU131" s="8">
        <f>IF(AND(BU130&gt;0,BU130&lt;&gt;"wait"),"AT",IF(AIH!$P132="AI",IF(Sheet1!$E132&lt;AIH!$O132-100,100,"wait"),0))</f>
        <v>0</v>
      </c>
      <c r="BV131" s="8">
        <f>IF(AND(BV130&gt;0,BV130&lt;&gt;"wait"),"AT",IF(AIH!$P132="AI",IF(Sheet1!$E132&lt;AIH!$O132-150,150,"wait"),0))</f>
        <v>0</v>
      </c>
      <c r="BW131" s="8">
        <f>IF(AND(BW130&gt;0,BW130&lt;&gt;"wait"),"AT",IF(AIH!$P132="AI",IF(Sheet1!$E132&lt;AIH!$O132-200,200,"wait"),0))</f>
        <v>0</v>
      </c>
      <c r="BX131" s="8">
        <f t="shared" ref="BX131:BX162" si="72">IF(AND(BW131&gt;0,BW131&lt;&gt;"wait"),-200,IF(AND(BV131&gt;0,BV131&lt;&gt;"wait"),-150,IF(AND(BU131&gt;0,BU131&lt;&gt;"wait"),-100,IF(AND(BT131&gt;0,BT131&lt;&gt;"wait"),-50,IF(AND(BS131&gt;0,BS131&lt;&gt;"wait"),200,IF(AND(BR131&gt;0,BR131&lt;&gt;"wait"),150,IF(AND(BQ131&gt;0,BQ131&lt;&gt;"wait"),100,IF(AND(BP131&gt;0,BP131&lt;&gt;"wait"),50,0))))))))</f>
        <v>0</v>
      </c>
      <c r="BY131" s="8"/>
      <c r="BZ131" s="8">
        <f>IF(AND(BZ130&gt;0,BZ130&lt;&gt;"wait"),"AT",IF(AIH!$R132="AI",IF(Sheet1!$D132&gt;AIH!$Q132+50,50,"wait"),0))</f>
        <v>0</v>
      </c>
      <c r="CA131" s="8">
        <f>IF(AND(CA130&gt;0,CA130&lt;&gt;"wait"),"AT",IF(AIH!$R132="AI",IF(Sheet1!$D132&gt;AIH!$Q132+100,100,"wait"),0))</f>
        <v>0</v>
      </c>
      <c r="CB131" s="8">
        <f>IF(AND(CB130&gt;0,CB130&lt;&gt;"wait"),"AT",IF(AIH!$R132="AI",IF(Sheet1!$D132&gt;AIH!$Q132+150,150,"wait"),0))</f>
        <v>0</v>
      </c>
      <c r="CC131" s="8">
        <f>IF(AND(CC130&gt;0,CC130&lt;&gt;"wait"),"AT",IF(AIH!$R132="AI",IF(Sheet1!$D132&gt;AIH!$Q132+200,200,"wait"),0))</f>
        <v>0</v>
      </c>
      <c r="CD131" s="8">
        <f>IF(AND(CD130&gt;0,CD130&lt;&gt;"wait"),"AT",IF(AIH!$R132="AI",IF(Sheet1!$E132&lt;AIH!$Q132-50,50,"wait"),0))</f>
        <v>0</v>
      </c>
      <c r="CE131" s="8">
        <f>IF(AND(CE130&gt;0,CE130&lt;&gt;"wait"),"AT",IF(AIH!$R132="AI",IF(Sheet1!$E132&lt;AIH!$Q132-100,100,"wait"),0))</f>
        <v>0</v>
      </c>
      <c r="CF131" s="8">
        <f>IF(AND(CF130&gt;0,CF130&lt;&gt;"wait"),"AT",IF(AIH!$R132="AI",IF(Sheet1!$E132&lt;AIH!$Q132-150,150,"wait"),0))</f>
        <v>0</v>
      </c>
      <c r="CG131" s="8">
        <f>IF(AND(CG130&gt;0,CG130&lt;&gt;"wait"),"AT",IF(AIH!$R132="AI",IF(Sheet1!$E132&lt;AIH!$Q132-200,200,"wait"),0))</f>
        <v>0</v>
      </c>
      <c r="CH131" s="8">
        <f t="shared" ref="CH131:CH162" si="73">IF(AND(CG131&gt;0,CG131&lt;&gt;"wait"),-200,IF(AND(CF131&gt;0,CF131&lt;&gt;"wait"),-150,IF(AND(CE131&gt;0,CE131&lt;&gt;"wait"),-100,IF(AND(CD131&gt;0,CD131&lt;&gt;"wait"),-50,IF(AND(CC131&gt;0,CC131&lt;&gt;"wait"),200,IF(AND(CB131&gt;0,CB131&lt;&gt;"wait"),150,IF(AND(CA131&gt;0,CA131&lt;&gt;"wait"),100,IF(AND(BZ131&gt;0,BZ131&lt;&gt;"wait"),50,0))))))))</f>
        <v>0</v>
      </c>
      <c r="CI131" s="8"/>
      <c r="CJ131" s="8">
        <f>IF(AND(CJ130&gt;0,CJ130&lt;&gt;"wait"),"AT",IF(AIH!$T132="AI",IF(Sheet1!$D132&gt;AIH!$S132+50,50,"wait"),0))</f>
        <v>0</v>
      </c>
      <c r="CK131" s="8">
        <f>IF(AND(CK130&gt;0,CK130&lt;&gt;"wait"),"AT",IF(AIH!$T132="AI",IF(Sheet1!$D132&gt;AIH!$S132+100,100,"wait"),0))</f>
        <v>0</v>
      </c>
      <c r="CL131" s="8">
        <f>IF(AND(CL130&gt;0,CL130&lt;&gt;"wait"),"AT",IF(AIH!$T132="AI",IF(Sheet1!$D132&gt;AIH!$S132+150,150,"wait"),0))</f>
        <v>0</v>
      </c>
      <c r="CM131" s="8">
        <f>IF(AND(CM130&gt;0,CM130&lt;&gt;"wait"),"AT",IF(AIH!$T132="AI",IF(Sheet1!$D132&gt;AIH!$S132+200,200,"wait"),0))</f>
        <v>0</v>
      </c>
      <c r="CN131" s="8">
        <f>IF(AND(CN130&gt;0,CN130&lt;&gt;"wait"),"AT",IF(AIH!$T132="AI",IF(Sheet1!$E132&lt;AIH!$S132-50,50,"wait"),0))</f>
        <v>0</v>
      </c>
      <c r="CO131" s="8">
        <f>IF(AND(CO130&gt;0,CO130&lt;&gt;"wait"),"AT",IF(AIH!$T132="AI",IF(Sheet1!$E132&lt;AIH!$S132-100,100,"wait"),0))</f>
        <v>0</v>
      </c>
      <c r="CP131" s="8">
        <f>IF(AND(CP130&gt;0,CP130&lt;&gt;"wait"),"AT",IF(AIH!$T132="AI",IF(Sheet1!$E132&lt;AIH!$S132-150,150,"wait"),0))</f>
        <v>0</v>
      </c>
      <c r="CQ131" s="8">
        <f>IF(AND(CQ130&gt;0,CQ130&lt;&gt;"wait"),"AT",IF(AIH!$T132="AI",IF(Sheet1!$E132&lt;AIH!$S132-200,200,"wait"),0))</f>
        <v>0</v>
      </c>
      <c r="CR131" s="8">
        <f t="shared" ref="CR131:CR162" si="74">IF(AND(CQ131&gt;0,CQ131&lt;&gt;"wait"),-200,IF(AND(CP131&gt;0,CP131&lt;&gt;"wait"),-150,IF(AND(CO131&gt;0,CO131&lt;&gt;"wait"),-100,IF(AND(CN131&gt;0,CN131&lt;&gt;"wait"),-50,IF(AND(CM131&gt;0,CM131&lt;&gt;"wait"),200,IF(AND(CL131&gt;0,CL131&lt;&gt;"wait"),150,IF(AND(CK131&gt;0,CK131&lt;&gt;"wait"),100,IF(AND(CJ131&gt;0,CJ131&lt;&gt;"wait"),50,0))))))))</f>
        <v>0</v>
      </c>
      <c r="CS131" s="8"/>
      <c r="CT131" s="8">
        <f>IF(AND(CT130&gt;0,CT130&lt;&gt;"wait"),"AT",IF(AIH!$V132="AI",IF(Sheet1!$D132&gt;AIH!$U132+50,50,"wait"),0))</f>
        <v>0</v>
      </c>
      <c r="CU131" s="8">
        <f>IF(AND(CU130&gt;0,CU130&lt;&gt;"wait"),"AT",IF(AIH!$V132="AI",IF(Sheet1!$D132&gt;AIH!$U132+100,100,"wait"),0))</f>
        <v>0</v>
      </c>
      <c r="CV131" s="8">
        <f>IF(AND(CV130&gt;0,CV130&lt;&gt;"wait"),"AT",IF(AIH!$V132="AI",IF(Sheet1!$D132&gt;AIH!$U132+150,150,"wait"),0))</f>
        <v>0</v>
      </c>
      <c r="CW131" s="8">
        <f>IF(AND(CW130&gt;0,CW130&lt;&gt;"wait"),"AT",IF(AIH!$V132="AI",IF(Sheet1!$D132&gt;AIH!$U132+200,200,"wait"),0))</f>
        <v>0</v>
      </c>
      <c r="CX131" s="8">
        <f>IF(AND(CX130&gt;0,CX130&lt;&gt;"wait"),"AT",IF(AIH!$V132="AI",IF(Sheet1!$E132&lt;AIH!$U132-50,50,"wait"),0))</f>
        <v>0</v>
      </c>
      <c r="CY131" s="8">
        <f>IF(AND(CY130&gt;0,CY130&lt;&gt;"wait"),"AT",IF(AIH!$V132="AI",IF(Sheet1!$E132&lt;AIH!$U132-100,100,"wait"),0))</f>
        <v>0</v>
      </c>
      <c r="CZ131" s="8">
        <f>IF(AND(CZ130&gt;0,CZ130&lt;&gt;"wait"),"AT",IF(AIH!$V132="AI",IF(Sheet1!$E132&lt;AIH!$U132-150,150,"wait"),0))</f>
        <v>0</v>
      </c>
      <c r="DA131" s="8">
        <f>IF(AND(DA130&gt;0,DA130&lt;&gt;"wait"),"AT",IF(AIH!$V132="AI",IF(Sheet1!$E132&lt;AIH!$U132-200,200,"wait"),0))</f>
        <v>0</v>
      </c>
      <c r="DB131" s="8">
        <f t="shared" ref="DB131:DB162" si="75">IF(AND(DA131&gt;0,DA131&lt;&gt;"wait"),-200,IF(AND(CZ131&gt;0,CZ131&lt;&gt;"wait"),-150,IF(AND(CY131&gt;0,CY131&lt;&gt;"wait"),-100,IF(AND(CX131&gt;0,CX131&lt;&gt;"wait"),-50,IF(AND(CW131&gt;0,CW131&lt;&gt;"wait"),200,IF(AND(CV131&gt;0,CV131&lt;&gt;"wait"),150,IF(AND(CU131&gt;0,CU131&lt;&gt;"wait"),100,IF(AND(CT131&gt;0,CT131&lt;&gt;"wait"),50,0))))))))</f>
        <v>0</v>
      </c>
      <c r="DC131" s="8"/>
      <c r="DD131" s="8">
        <f>IF(AND(DD130&gt;0,DD130&lt;&gt;"wait"),"AT",IF(AIH!$X132="AI",IF(Sheet1!$D132&gt;AIH!$W132+50,50,"wait"),0))</f>
        <v>0</v>
      </c>
      <c r="DE131" s="8">
        <f>IF(AND(DE130&gt;0,DE130&lt;&gt;"wait"),"AT",IF(AIH!$X132="AI",IF(Sheet1!$D132&gt;AIH!$W132+100,100,"wait"),0))</f>
        <v>0</v>
      </c>
      <c r="DF131" s="8">
        <f>IF(AND(DF130&gt;0,DF130&lt;&gt;"wait"),"AT",IF(AIH!$X132="AI",IF(Sheet1!$D132&gt;AIH!$W132+150,150,"wait"),0))</f>
        <v>0</v>
      </c>
      <c r="DG131" s="8">
        <f>IF(AND(DG130&gt;0,DG130&lt;&gt;"wait"),"AT",IF(AIH!$X132="AI",IF(Sheet1!$D132&gt;AIH!$W132+200,200,"wait"),0))</f>
        <v>0</v>
      </c>
      <c r="DH131" s="8">
        <f>IF(AND(DH130&gt;0,DH130&lt;&gt;"wait"),"AT",IF(AIH!$X132="AI",IF(Sheet1!$E132&lt;AIH!$W132-50,50,"wait"),0))</f>
        <v>0</v>
      </c>
      <c r="DI131" s="8">
        <f>IF(AND(DI130&gt;0,DI130&lt;&gt;"wait"),"AT",IF(AIH!$X132="AI",IF(Sheet1!$E132&lt;AIH!$W132-100,100,"wait"),0))</f>
        <v>0</v>
      </c>
      <c r="DJ131" s="8">
        <f>IF(AND(DJ130&gt;0,DJ130&lt;&gt;"wait"),"AT",IF(AIH!$X132="AI",IF(Sheet1!$E132&lt;AIH!$W132-150,150,"wait"),0))</f>
        <v>0</v>
      </c>
      <c r="DK131" s="8">
        <f>IF(AND(DK130&gt;0,DK130&lt;&gt;"wait"),"AT",IF(AIH!$X132="AI",IF(Sheet1!$E132&lt;AIH!$W132-200,200,"wait"),0))</f>
        <v>0</v>
      </c>
      <c r="DL131" s="8">
        <f t="shared" ref="DL131:DL162" si="76">IF(AND(DK131&gt;0,DK131&lt;&gt;"wait"),-200,IF(AND(DJ131&gt;0,DJ131&lt;&gt;"wait"),-150,IF(AND(DI131&gt;0,DI131&lt;&gt;"wait"),-100,IF(AND(DH131&gt;0,DH131&lt;&gt;"wait"),-50,IF(AND(DG131&gt;0,DG131&lt;&gt;"wait"),200,IF(AND(DF131&gt;0,DF131&lt;&gt;"wait"),150,IF(AND(DE131&gt;0,DE131&lt;&gt;"wait"),100,IF(AND(DD131&gt;0,DD131&lt;&gt;"wait"),50,0))))))))</f>
        <v>0</v>
      </c>
      <c r="DN131" s="10">
        <f>IF(AND(DN130&gt;0,DN130&lt;&gt;"wait"),"AT",IF(AIH!$AA132="AI",IF(Sheet1!$D132&gt;AIH!$Z132+50,50,"wait"),0))</f>
        <v>0</v>
      </c>
      <c r="DO131" s="10">
        <f>IF(AND(DO130&gt;0,DO130&lt;&gt;"wait"),"AT",IF(AIH!$AA132="AI",IF(Sheet1!$D132&gt;AIH!$Z132+100,100,"wait"),0))</f>
        <v>0</v>
      </c>
      <c r="DP131" s="10">
        <f>IF(AND(DP130&gt;0,DP130&lt;&gt;"wait"),"AT",IF(AIH!$AA132="AI",IF(Sheet1!$D132&gt;AIH!$Z132+150,150,"wait"),0))</f>
        <v>0</v>
      </c>
      <c r="DQ131" s="10">
        <f>IF(AND(DQ130&gt;0,DQ130&lt;&gt;"wait"),"AT",IF(AIH!$AA132="AI",IF(Sheet1!$D132&gt;AIH!$Z132+200,200,"wait"),0))</f>
        <v>0</v>
      </c>
      <c r="DR131" s="10">
        <f>IF(AND(DR130&gt;0,DR130&lt;&gt;"wait"),"AT",IF(AIH!$AA132="AI",IF(Sheet1!$E132&lt;AIH!$Z132-50,50,"wait"),0))</f>
        <v>0</v>
      </c>
      <c r="DS131" s="10">
        <f>IF(AND(DS130&gt;0,DS130&lt;&gt;"wait"),"AT",IF(AIH!$AA132="AI",IF(Sheet1!$E132&lt;AIH!$Z132-100,100,"wait"),0))</f>
        <v>0</v>
      </c>
      <c r="DT131" s="10">
        <f>IF(AND(DT130&gt;0,DT130&lt;&gt;"wait"),"AT",IF(AIH!$AA132="AI",IF(Sheet1!$E132&lt;AIH!$Z132-150,150,"wait"),0))</f>
        <v>0</v>
      </c>
      <c r="DU131" s="10">
        <f>IF(AND(DU130&gt;0,DU130&lt;&gt;"wait"),"AT",IF(AIH!$AA132="AI",IF(Sheet1!$E132&lt;AIH!$Z132-200,200,"wait"),0))</f>
        <v>0</v>
      </c>
      <c r="DV131" s="10">
        <f t="shared" ref="DV131:DV162" si="77">IF(AND(DU131&gt;0,DU131&lt;&gt;"wait"),-200,IF(AND(DT131&gt;0,DT131&lt;&gt;"wait"),-150,IF(AND(DS131&gt;0,DS131&lt;&gt;"wait"),-100,IF(AND(DR131&gt;0,DR131&lt;&gt;"wait"),-50,IF(AND(DQ131&gt;0,DQ131&lt;&gt;"wait"),200,IF(AND(DP131&gt;0,DP131&lt;&gt;"wait"),150,IF(AND(DO131&gt;0,DO131&lt;&gt;"wait"),100,IF(AND(DN131&gt;0,DN131&lt;&gt;"wait"),50,0))))))))</f>
        <v>0</v>
      </c>
      <c r="DX131" s="10">
        <f>IF(AND(DX130&gt;0,DX130&lt;&gt;"wait"),"AT",IF(AIH!$AC132="AI",IF(Sheet1!$D132&gt;AIH!$AB132+50,50,"wait"),0))</f>
        <v>0</v>
      </c>
      <c r="DY131" s="10">
        <f>IF(AND(DY130&gt;0,DY130&lt;&gt;"wait"),"AT",IF(AIH!$AC132="AI",IF(Sheet1!$D132&gt;AIH!$AB132+100,100,"wait"),0))</f>
        <v>0</v>
      </c>
      <c r="DZ131" s="10">
        <f>IF(AND(DZ130&gt;0,DZ130&lt;&gt;"wait"),"AT",IF(AIH!$AC132="AI",IF(Sheet1!$D132&gt;AIH!$AB132+150,150,"wait"),0))</f>
        <v>0</v>
      </c>
      <c r="EA131" s="10">
        <f>IF(AND(EA130&gt;0,EA130&lt;&gt;"wait"),"AT",IF(AIH!$AC132="AI",IF(Sheet1!$D132&gt;AIH!$AB132+200,200,"wait"),0))</f>
        <v>0</v>
      </c>
      <c r="EB131" s="10">
        <f>IF(AND(EB130&gt;0,EB130&lt;&gt;"wait"),"AT",IF(AIH!$AC132="AI",IF(Sheet1!$E132&lt;AIH!$AB132-50,50,"wait"),0))</f>
        <v>0</v>
      </c>
      <c r="EC131" s="10">
        <f>IF(AND(EC130&gt;0,EC130&lt;&gt;"wait"),"AT",IF(AIH!$AC132="AI",IF(Sheet1!$E132&lt;AIH!$AB132-100,100,"wait"),0))</f>
        <v>0</v>
      </c>
      <c r="ED131" s="10">
        <f>IF(AND(ED130&gt;0,ED130&lt;&gt;"wait"),"AT",IF(AIH!$AC132="AI",IF(Sheet1!$E132&lt;AIH!$AB132-150,150,"wait"),0))</f>
        <v>0</v>
      </c>
      <c r="EE131" s="10">
        <f>IF(AND(EE130&gt;0,EE130&lt;&gt;"wait"),"AT",IF(AIH!$AC132="AI",IF(Sheet1!$E132&lt;AIH!$AB132-200,200,"wait"),0))</f>
        <v>0</v>
      </c>
      <c r="EF131" s="10">
        <f t="shared" ref="EF131:EF162" si="78">IF(AND(EE131&gt;0,EE131&lt;&gt;"wait"),-200,IF(AND(ED131&gt;0,ED131&lt;&gt;"wait"),-150,IF(AND(EC131&gt;0,EC131&lt;&gt;"wait"),-100,IF(AND(EB131&gt;0,EB131&lt;&gt;"wait"),-50,IF(AND(EA131&gt;0,EA131&lt;&gt;"wait"),200,IF(AND(DZ131&gt;0,DZ131&lt;&gt;"wait"),150,IF(AND(DY131&gt;0,DY131&lt;&gt;"wait"),100,IF(AND(DX131&gt;0,DX131&lt;&gt;"wait"),50,0))))))))</f>
        <v>0</v>
      </c>
      <c r="EH131" s="10">
        <f>IF(AND(EH130&gt;0,EH130&lt;&gt;"wait"),"AT",IF(AIH!$AE132="AI",IF(Sheet1!$D132&gt;AIH!$AD132+50,50,"wait"),0))</f>
        <v>0</v>
      </c>
      <c r="EI131" s="10">
        <f>IF(AND(EI130&gt;0,EI130&lt;&gt;"wait"),"AT",IF(AIH!$AE132="AI",IF(Sheet1!$D132&gt;AIH!$AD132+100,100,"wait"),0))</f>
        <v>0</v>
      </c>
      <c r="EJ131" s="10">
        <f>IF(AND(EJ130&gt;0,EJ130&lt;&gt;"wait"),"AT",IF(AIH!$AE132="AI",IF(Sheet1!$D132&gt;AIH!$AD132+150,150,"wait"),0))</f>
        <v>0</v>
      </c>
      <c r="EK131" s="10">
        <f>IF(AND(EK130&gt;0,EK130&lt;&gt;"wait"),"AT",IF(AIH!$AE132="AI",IF(Sheet1!$D132&gt;AIH!$AD132+200,200,"wait"),0))</f>
        <v>0</v>
      </c>
      <c r="EL131" s="10">
        <f>IF(AND(EL130&gt;0,EL130&lt;&gt;"wait"),"AT",IF(AIH!$AE132="AI",IF(Sheet1!$E132&lt;AIH!$AD132-50,50,"wait"),0))</f>
        <v>0</v>
      </c>
      <c r="EM131" s="10">
        <f>IF(AND(EM130&gt;0,EM130&lt;&gt;"wait"),"AT",IF(AIH!$AE132="AI",IF(Sheet1!$E132&lt;AIH!$AD132-100,100,"wait"),0))</f>
        <v>0</v>
      </c>
      <c r="EN131" s="10">
        <f>IF(AND(EN130&gt;0,EN130&lt;&gt;"wait"),"AT",IF(AIH!$AE132="AI",IF(Sheet1!$E132&lt;AIH!$AD132-150,150,"wait"),0))</f>
        <v>0</v>
      </c>
      <c r="EO131" s="10">
        <f>IF(AND(EO130&gt;0,EO130&lt;&gt;"wait"),"AT",IF(AIH!$AE132="AI",IF(Sheet1!$E132&lt;AIH!$AD132-200,200,"wait"),0))</f>
        <v>0</v>
      </c>
      <c r="EP131" s="10">
        <f t="shared" ref="EP131:EP162" si="79">IF(AND(EO131&gt;0,EO131&lt;&gt;"wait"),-200,IF(AND(EN131&gt;0,EN131&lt;&gt;"wait"),-150,IF(AND(EM131&gt;0,EM131&lt;&gt;"wait"),-100,IF(AND(EL131&gt;0,EL131&lt;&gt;"wait"),-50,IF(AND(EK131&gt;0,EK131&lt;&gt;"wait"),200,IF(AND(EJ131&gt;0,EJ131&lt;&gt;"wait"),150,IF(AND(EI131&gt;0,EI131&lt;&gt;"wait"),100,IF(AND(EH131&gt;0,EH131&lt;&gt;"wait"),50,0))))))))</f>
        <v>0</v>
      </c>
      <c r="ER131" s="10">
        <f>IF(AND(ER130&gt;0,ER130&lt;&gt;"wait"),"AT",IF(AIH!$AG132="AI",IF(Sheet1!$D132&gt;AIH!$AF132+50,50,"wait"),0))</f>
        <v>0</v>
      </c>
      <c r="ES131" s="10">
        <f>IF(AND(ES130&gt;0,ES130&lt;&gt;"wait"),"AT",IF(AIH!$AG132="AI",IF(Sheet1!$D132&gt;AIH!$AF132+100,100,"wait"),0))</f>
        <v>0</v>
      </c>
      <c r="ET131" s="10">
        <f>IF(AND(ET130&gt;0,ET130&lt;&gt;"wait"),"AT",IF(AIH!$AG132="AI",IF(Sheet1!$D132&gt;AIH!$AF132+150,150,"wait"),0))</f>
        <v>0</v>
      </c>
      <c r="EU131" s="10">
        <f>IF(AND(EU130&gt;0,EU130&lt;&gt;"wait"),"AT",IF(AIH!$AG132="AI",IF(Sheet1!$D132&gt;AIH!$AF132+200,200,"wait"),0))</f>
        <v>0</v>
      </c>
      <c r="EV131" s="10">
        <f>IF(AND(EV130&gt;0,EV130&lt;&gt;"wait"),"AT",IF(AIH!$AG132="AI",IF(Sheet1!$E132&lt;AIH!$AF132-50,50,"wait"),0))</f>
        <v>0</v>
      </c>
      <c r="EW131" s="10">
        <f>IF(AND(EW130&gt;0,EW130&lt;&gt;"wait"),"AT",IF(AIH!$AG132="AI",IF(Sheet1!$E132&lt;AIH!$AF132-100,100,"wait"),0))</f>
        <v>0</v>
      </c>
      <c r="EX131" s="10">
        <f>IF(AND(EX130&gt;0,EX130&lt;&gt;"wait"),"AT",IF(AIH!$AG132="AI",IF(Sheet1!$E132&lt;AIH!$AF132-150,150,"wait"),0))</f>
        <v>0</v>
      </c>
      <c r="EY131" s="10">
        <f>IF(AND(EY130&gt;0,EY130&lt;&gt;"wait"),"AT",IF(AIH!$AG132="AI",IF(Sheet1!$E132&lt;AIH!$AF132-200,200,"wait"),0))</f>
        <v>0</v>
      </c>
      <c r="EZ131" s="10">
        <f t="shared" ref="EZ131:EZ162" si="80">IF(AND(EY131&gt;0,EY131&lt;&gt;"wait"),-200,IF(AND(EX131&gt;0,EX131&lt;&gt;"wait"),-150,IF(AND(EW131&gt;0,EW131&lt;&gt;"wait"),-100,IF(AND(EV131&gt;0,EV131&lt;&gt;"wait"),-50,IF(AND(EU131&gt;0,EU131&lt;&gt;"wait"),200,IF(AND(ET131&gt;0,ET131&lt;&gt;"wait"),150,IF(AND(ES131&gt;0,ES131&lt;&gt;"wait"),100,IF(AND(ER131&gt;0,ER131&lt;&gt;"wait"),50,0))))))))</f>
        <v>0</v>
      </c>
      <c r="FB131" s="10">
        <f>IF(AND(FB130&gt;0,FB130&lt;&gt;"wait"),"AT",IF(AIH!$AI132="AI",IF(Sheet1!$D132&gt;AIH!$AH132+50,50,"wait"),0))</f>
        <v>0</v>
      </c>
      <c r="FC131" s="10">
        <f>IF(AND(FC130&gt;0,FC130&lt;&gt;"wait"),"AT",IF(AIH!$AI132="AI",IF(Sheet1!$D132&gt;AIH!$AH132+100,100,"wait"),0))</f>
        <v>0</v>
      </c>
      <c r="FD131" s="10">
        <f>IF(AND(FD130&gt;0,FD130&lt;&gt;"wait"),"AT",IF(AIH!$AI132="AI",IF(Sheet1!$D132&gt;AIH!$AH132+150,150,"wait"),0))</f>
        <v>0</v>
      </c>
      <c r="FE131" s="10">
        <f>IF(AND(FE130&gt;0,FE130&lt;&gt;"wait"),"AT",IF(AIH!$AI132="AI",IF(Sheet1!$D132&gt;AIH!$AH132+200,200,"wait"),0))</f>
        <v>0</v>
      </c>
      <c r="FF131" s="10">
        <f>IF(AND(FF130&gt;0,FF130&lt;&gt;"wait"),"AT",IF(AIH!$AI132="AI",IF(Sheet1!$E132&lt;AIH!$AH132-50,50,"wait"),0))</f>
        <v>0</v>
      </c>
      <c r="FG131" s="10">
        <f>IF(AND(FG130&gt;0,FG130&lt;&gt;"wait"),"AT",IF(AIH!$AI132="AI",IF(Sheet1!$E132&lt;AIH!$AH132-100,100,"wait"),0))</f>
        <v>0</v>
      </c>
      <c r="FH131" s="10">
        <f>IF(AND(FH130&gt;0,FH130&lt;&gt;"wait"),"AT",IF(AIH!$AI132="AI",IF(Sheet1!$E132&lt;AIH!$AH132-150,150,"wait"),0))</f>
        <v>0</v>
      </c>
      <c r="FI131" s="10">
        <f>IF(AND(FI130&gt;0,FI130&lt;&gt;"wait"),"AT",IF(AIH!$AI132="AI",IF(Sheet1!$E132&lt;AIH!$AH132-200,200,"wait"),0))</f>
        <v>0</v>
      </c>
      <c r="FJ131" s="10">
        <f t="shared" ref="FJ131:FJ162" si="81">IF(AND(FI131&gt;0,FI131&lt;&gt;"wait"),-200,IF(AND(FH131&gt;0,FH131&lt;&gt;"wait"),-150,IF(AND(FG131&gt;0,FG131&lt;&gt;"wait"),-100,IF(AND(FF131&gt;0,FF131&lt;&gt;"wait"),-50,IF(AND(FE131&gt;0,FE131&lt;&gt;"wait"),200,IF(AND(FD131&gt;0,FD131&lt;&gt;"wait"),150,IF(AND(FC131&gt;0,FC131&lt;&gt;"wait"),100,IF(AND(FB131&gt;0,FB131&lt;&gt;"wait"),50,0))))))))</f>
        <v>0</v>
      </c>
      <c r="FL131" s="10">
        <f>IF(AND(FL130&gt;0,FL130&lt;&gt;"wait"),"AT",IF(AIH!$AK132="AI",IF(Sheet1!$D132&gt;AIH!$AJ132+50,50,"wait"),0))</f>
        <v>0</v>
      </c>
      <c r="FM131" s="10">
        <f>IF(AND(FM130&gt;0,FM130&lt;&gt;"wait"),"AT",IF(AIH!$AK132="AI",IF(Sheet1!$D132&gt;AIH!$AJ132+100,100,"wait"),0))</f>
        <v>0</v>
      </c>
      <c r="FN131" s="10">
        <f>IF(AND(FN130&gt;0,FN130&lt;&gt;"wait"),"AT",IF(AIH!$AK132="AI",IF(Sheet1!$D132&gt;AIH!$AJ132+150,150,"wait"),0))</f>
        <v>0</v>
      </c>
      <c r="FO131" s="10">
        <f>IF(AND(FO130&gt;0,FO130&lt;&gt;"wait"),"AT",IF(AIH!$AK132="AI",IF(Sheet1!$D132&gt;AIH!$AJ132+200,200,"wait"),0))</f>
        <v>0</v>
      </c>
      <c r="FP131" s="10">
        <f>IF(AND(FP130&gt;0,FP130&lt;&gt;"wait"),"AT",IF(AIH!$AK132="AI",IF(Sheet1!$E132&lt;AIH!$AJ132-50,50,"wait"),0))</f>
        <v>0</v>
      </c>
      <c r="FQ131" s="10">
        <f>IF(AND(FQ130&gt;0,FQ130&lt;&gt;"wait"),"AT",IF(AIH!$AK132="AI",IF(Sheet1!$E132&lt;AIH!$AJ132-100,100,"wait"),0))</f>
        <v>0</v>
      </c>
      <c r="FR131" s="10">
        <f>IF(AND(FR130&gt;0,FR130&lt;&gt;"wait"),"AT",IF(AIH!$AK132="AI",IF(Sheet1!$E132&lt;AIH!$AJ132-150,150,"wait"),0))</f>
        <v>0</v>
      </c>
      <c r="FS131" s="10">
        <f>IF(AND(FS130&gt;0,FS130&lt;&gt;"wait"),"AT",IF(AIH!$AK132="AI",IF(Sheet1!$E132&lt;AIH!$AJ132-200,200,"wait"),0))</f>
        <v>0</v>
      </c>
      <c r="FT131" s="10">
        <f t="shared" ref="FT131:FT162" si="82">IF(AND(FS131&gt;0,FS131&lt;&gt;"wait"),-200,IF(AND(FR131&gt;0,FR131&lt;&gt;"wait"),-150,IF(AND(FQ131&gt;0,FQ131&lt;&gt;"wait"),-100,IF(AND(FP131&gt;0,FP131&lt;&gt;"wait"),-50,IF(AND(FO131&gt;0,FO131&lt;&gt;"wait"),200,IF(AND(FN131&gt;0,FN131&lt;&gt;"wait"),150,IF(AND(FM131&gt;0,FM131&lt;&gt;"wait"),100,IF(AND(FL131&gt;0,FL131&lt;&gt;"wait"),50,0))))))))</f>
        <v>0</v>
      </c>
      <c r="FV131" s="10">
        <f>IF(AND(FV130&gt;0,FV130&lt;&gt;"wait"),"AT",IF(AIH!$AM132="AI",IF(Sheet1!$D132&gt;AIH!$AL132+50,50,"wait"),0))</f>
        <v>0</v>
      </c>
      <c r="FW131" s="10">
        <f>IF(AND(FW130&gt;0,FW130&lt;&gt;"wait"),"AT",IF(AIH!$AM132="AI",IF(Sheet1!$D132&gt;AIH!$AL132+100,100,"wait"),0))</f>
        <v>0</v>
      </c>
      <c r="FX131" s="10">
        <f>IF(AND(FX130&gt;0,FX130&lt;&gt;"wait"),"AT",IF(AIH!$AM132="AI",IF(Sheet1!$D132&gt;AIH!$AL132+150,150,"wait"),0))</f>
        <v>0</v>
      </c>
      <c r="FY131" s="10">
        <f>IF(AND(FY130&gt;0,FY130&lt;&gt;"wait"),"AT",IF(AIH!$AM132="AI",IF(Sheet1!$D132&gt;AIH!$AL132+200,200,"wait"),0))</f>
        <v>0</v>
      </c>
      <c r="FZ131" s="10">
        <f>IF(AND(FZ130&gt;0,FZ130&lt;&gt;"wait"),"AT",IF(AIH!$AM132="AI",IF(Sheet1!$E132&lt;AIH!$AL132-50,50,"wait"),0))</f>
        <v>0</v>
      </c>
      <c r="GA131" s="10">
        <f>IF(AND(GA130&gt;0,GA130&lt;&gt;"wait"),"AT",IF(AIH!$AM132="AI",IF(Sheet1!$E132&lt;AIH!$AL132-100,100,"wait"),0))</f>
        <v>0</v>
      </c>
      <c r="GB131" s="10">
        <f>IF(AND(GB130&gt;0,GB130&lt;&gt;"wait"),"AT",IF(AIH!$AM132="AI",IF(Sheet1!$E132&lt;AIH!$AL132-150,150,"wait"),0))</f>
        <v>0</v>
      </c>
      <c r="GC131" s="10">
        <f>IF(AND(GC130&gt;0,GC130&lt;&gt;"wait"),"AT",IF(AIH!$AM132="AI",IF(Sheet1!$E132&lt;AIH!$AL132-200,200,"wait"),0))</f>
        <v>0</v>
      </c>
      <c r="GD131" s="10">
        <f t="shared" ref="GD131:GD162" si="83">IF(AND(GC131&gt;0,GC131&lt;&gt;"wait"),-200,IF(AND(GB131&gt;0,GB131&lt;&gt;"wait"),-150,IF(AND(GA131&gt;0,GA131&lt;&gt;"wait"),-100,IF(AND(FZ131&gt;0,FZ131&lt;&gt;"wait"),-50,IF(AND(FY131&gt;0,FY131&lt;&gt;"wait"),200,IF(AND(FX131&gt;0,FX131&lt;&gt;"wait"),150,IF(AND(FW131&gt;0,FW131&lt;&gt;"wait"),100,IF(AND(FV131&gt;0,FV131&lt;&gt;"wait"),50,0))))))))</f>
        <v>0</v>
      </c>
      <c r="GF131" s="10">
        <f>IF(AND(GF130&gt;0,GF130&lt;&gt;"wait"),"AT",IF(AIH!$AO132="AI",IF(Sheet1!$D132&gt;AIH!$AN132+50,50,"wait"),0))</f>
        <v>0</v>
      </c>
      <c r="GG131" s="10">
        <f>IF(AND(GG130&gt;0,GG130&lt;&gt;"wait"),"AT",IF(AIH!$AO132="AI",IF(Sheet1!$D132&gt;AIH!$AN132+100,100,"wait"),0))</f>
        <v>0</v>
      </c>
      <c r="GH131" s="10">
        <f>IF(AND(GH130&gt;0,GH130&lt;&gt;"wait"),"AT",IF(AIH!$AO132="AI",IF(Sheet1!$D132&gt;AIH!$AN132+150,150,"wait"),0))</f>
        <v>0</v>
      </c>
      <c r="GI131" s="10">
        <f>IF(AND(GI130&gt;0,GI130&lt;&gt;"wait"),"AT",IF(AIH!$AO132="AI",IF(Sheet1!$D132&gt;AIH!$AN132+200,200,"wait"),0))</f>
        <v>0</v>
      </c>
      <c r="GJ131" s="10">
        <f>IF(AND(GJ130&gt;0,GJ130&lt;&gt;"wait"),"AT",IF(AIH!$AO132="AI",IF(Sheet1!$E132&lt;AIH!$AN132-50,50,"wait"),0))</f>
        <v>0</v>
      </c>
      <c r="GK131" s="10">
        <f>IF(AND(GK130&gt;0,GK130&lt;&gt;"wait"),"AT",IF(AIH!$AO132="AI",IF(Sheet1!$E132&lt;AIH!$AN132-100,100,"wait"),0))</f>
        <v>0</v>
      </c>
      <c r="GL131" s="10">
        <f>IF(AND(GL130&gt;0,GL130&lt;&gt;"wait"),"AT",IF(AIH!$AO132="AI",IF(Sheet1!$E132&lt;AIH!$AN132-150,150,"wait"),0))</f>
        <v>0</v>
      </c>
      <c r="GM131" s="10">
        <f>IF(AND(GM130&gt;0,GM130&lt;&gt;"wait"),"AT",IF(AIH!$AO132="AI",IF(Sheet1!$E132&lt;AIH!$AN132-200,200,"wait"),0))</f>
        <v>0</v>
      </c>
      <c r="GN131" s="10">
        <f t="shared" ref="GN131:GN162" si="84">IF(AND(GM131&gt;0,GM131&lt;&gt;"wait"),-200,IF(AND(GL131&gt;0,GL131&lt;&gt;"wait"),-150,IF(AND(GK131&gt;0,GK131&lt;&gt;"wait"),-100,IF(AND(GJ131&gt;0,GJ131&lt;&gt;"wait"),-50,IF(AND(GI131&gt;0,GI131&lt;&gt;"wait"),200,IF(AND(GH131&gt;0,GH131&lt;&gt;"wait"),150,IF(AND(GG131&gt;0,GG131&lt;&gt;"wait"),100,IF(AND(GF131&gt;0,GF131&lt;&gt;"wait"),50,0))))))))</f>
        <v>0</v>
      </c>
      <c r="GP131" s="10">
        <f>IF(AND(GP130&gt;0,GP130&lt;&gt;"wait"),"AT",IF(AIH!$AQ132="AI",IF(Sheet1!$D132&gt;AIH!$AP132+50,50,"wait"),0))</f>
        <v>0</v>
      </c>
      <c r="GQ131" s="10">
        <f>IF(AND(GQ130&gt;0,GQ130&lt;&gt;"wait"),"AT",IF(AIH!$AQ132="AI",IF(Sheet1!$D132&gt;AIH!$AP132+100,100,"wait"),0))</f>
        <v>0</v>
      </c>
      <c r="GR131" s="10">
        <f>IF(AND(GR130&gt;0,GR130&lt;&gt;"wait"),"AT",IF(AIH!$AQ132="AI",IF(Sheet1!$D132&gt;AIH!$AP132+150,150,"wait"),0))</f>
        <v>0</v>
      </c>
      <c r="GS131" s="10">
        <f>IF(AND(GS130&gt;0,GS130&lt;&gt;"wait"),"AT",IF(AIH!$AQ132="AI",IF(Sheet1!$D132&gt;AIH!$AP132+200,200,"wait"),0))</f>
        <v>0</v>
      </c>
      <c r="GT131" s="10">
        <f>IF(AND(GT130&gt;0,GT130&lt;&gt;"wait"),"AT",IF(AIH!$AQ132="AI",IF(Sheet1!$E132&lt;AIH!$AP132-50,50,"wait"),0))</f>
        <v>0</v>
      </c>
      <c r="GU131" s="10">
        <f>IF(AND(GU130&gt;0,GU130&lt;&gt;"wait"),"AT",IF(AIH!$AQ132="AI",IF(Sheet1!$E132&lt;AIH!$AP132-100,100,"wait"),0))</f>
        <v>0</v>
      </c>
      <c r="GV131" s="10">
        <f>IF(AND(GV130&gt;0,GV130&lt;&gt;"wait"),"AT",IF(AIH!$AQ132="AI",IF(Sheet1!$E132&lt;AIH!$AP132-150,150,"wait"),0))</f>
        <v>0</v>
      </c>
      <c r="GW131" s="10">
        <f>IF(AND(GW130&gt;0,GW130&lt;&gt;"wait"),"AT",IF(AIH!$AQ132="AI",IF(Sheet1!$E132&lt;AIH!$AP132-200,200,"wait"),0))</f>
        <v>0</v>
      </c>
      <c r="GX131" s="10">
        <f t="shared" ref="GX131:GX162" si="85">IF(AND(GW131&gt;0,GW131&lt;&gt;"wait"),-200,IF(AND(GV131&gt;0,GV131&lt;&gt;"wait"),-150,IF(AND(GU131&gt;0,GU131&lt;&gt;"wait"),-100,IF(AND(GT131&gt;0,GT131&lt;&gt;"wait"),-50,IF(AND(GS131&gt;0,GS131&lt;&gt;"wait"),200,IF(AND(GR131&gt;0,GR131&lt;&gt;"wait"),150,IF(AND(GQ131&gt;0,GQ131&lt;&gt;"wait"),100,IF(AND(GP131&gt;0,GP131&lt;&gt;"wait"),50,0))))))))</f>
        <v>0</v>
      </c>
      <c r="GZ131" s="10">
        <f>IF(AND(GZ130&gt;0,GZ130&lt;&gt;"wait"),"AT",IF(AIH!$AS132="AI",IF(Sheet1!$D132&gt;AIH!$AR132+50,50,"wait"),0))</f>
        <v>0</v>
      </c>
      <c r="HA131" s="10">
        <f>IF(AND(HA130&gt;0,HA130&lt;&gt;"wait"),"AT",IF(AIH!$AS132="AI",IF(Sheet1!$D132&gt;AIH!$AR132+100,100,"wait"),0))</f>
        <v>0</v>
      </c>
      <c r="HB131" s="10">
        <f>IF(AND(HB130&gt;0,HB130&lt;&gt;"wait"),"AT",IF(AIH!$AS132="AI",IF(Sheet1!$D132&gt;AIH!$AR132+150,150,"wait"),0))</f>
        <v>0</v>
      </c>
      <c r="HC131" s="10">
        <f>IF(AND(HC130&gt;0,HC130&lt;&gt;"wait"),"AT",IF(AIH!$AS132="AI",IF(Sheet1!$D132&gt;AIH!$AR132+200,200,"wait"),0))</f>
        <v>0</v>
      </c>
      <c r="HD131" s="10">
        <f>IF(AND(HD130&gt;0,HD130&lt;&gt;"wait"),"AT",IF(AIH!$AS132="AI",IF(Sheet1!$E132&lt;AIH!$AR132-50,50,"wait"),0))</f>
        <v>0</v>
      </c>
      <c r="HE131" s="10">
        <f>IF(AND(HE130&gt;0,HE130&lt;&gt;"wait"),"AT",IF(AIH!$AS132="AI",IF(Sheet1!$E132&lt;AIH!$AR132-100,100,"wait"),0))</f>
        <v>0</v>
      </c>
      <c r="HF131" s="10">
        <f>IF(AND(HF130&gt;0,HF130&lt;&gt;"wait"),"AT",IF(AIH!$AS132="AI",IF(Sheet1!$E132&lt;AIH!$AR132-150,150,"wait"),0))</f>
        <v>0</v>
      </c>
      <c r="HG131" s="10">
        <f>IF(AND(HG130&gt;0,HG130&lt;&gt;"wait"),"AT",IF(AIH!$AS132="AI",IF(Sheet1!$E132&lt;AIH!$AR132-200,200,"wait"),0))</f>
        <v>0</v>
      </c>
      <c r="HH131" s="10">
        <f t="shared" ref="HH131:HH162" si="86">IF(AND(HG131&gt;0,HG131&lt;&gt;"wait"),-200,IF(AND(HF131&gt;0,HF131&lt;&gt;"wait"),-150,IF(AND(HE131&gt;0,HE131&lt;&gt;"wait"),-100,IF(AND(HD131&gt;0,HD131&lt;&gt;"wait"),-50,IF(AND(HC131&gt;0,HC131&lt;&gt;"wait"),200,IF(AND(HB131&gt;0,HB131&lt;&gt;"wait"),150,IF(AND(HA131&gt;0,HA131&lt;&gt;"wait"),100,IF(AND(GZ131&gt;0,GZ131&lt;&gt;"wait"),50,0))))))))</f>
        <v>0</v>
      </c>
      <c r="HJ131" s="10">
        <f>IF(AND(HJ130&gt;0,HJ130&lt;&gt;"wait"),"AT",IF(AIH!$AU132="AI",IF(Sheet1!$D132&gt;AIH!$AT132+50,50,"wait"),0))</f>
        <v>0</v>
      </c>
      <c r="HK131" s="10">
        <f>IF(AND(HK130&gt;0,HK130&lt;&gt;"wait"),"AT",IF(AIH!$AU132="AI",IF(Sheet1!$D132&gt;AIH!$AT132+100,100,"wait"),0))</f>
        <v>0</v>
      </c>
      <c r="HL131" s="10">
        <f>IF(AND(HL130&gt;0,HL130&lt;&gt;"wait"),"AT",IF(AIH!$AU132="AI",IF(Sheet1!$D132&gt;AIH!$AT132+150,150,"wait"),0))</f>
        <v>0</v>
      </c>
      <c r="HM131" s="10">
        <f>IF(AND(HM130&gt;0,HM130&lt;&gt;"wait"),"AT",IF(AIH!$AU132="AI",IF(Sheet1!$D132&gt;AIH!$AT132+200,200,"wait"),0))</f>
        <v>0</v>
      </c>
      <c r="HN131" s="10">
        <f>IF(AND(HN130&gt;0,HN130&lt;&gt;"wait"),"AT",IF(AIH!$AU132="AI",IF(Sheet1!$E132&lt;AIH!$AT132-50,50,"wait"),0))</f>
        <v>0</v>
      </c>
      <c r="HO131" s="10">
        <f>IF(AND(HO130&gt;0,HO130&lt;&gt;"wait"),"AT",IF(AIH!$AU132="AI",IF(Sheet1!$E132&lt;AIH!$AT132-100,100,"wait"),0))</f>
        <v>0</v>
      </c>
      <c r="HP131" s="10">
        <f>IF(AND(HP130&gt;0,HP130&lt;&gt;"wait"),"AT",IF(AIH!$AU132="AI",IF(Sheet1!$E132&lt;AIH!$AT132-150,150,"wait"),0))</f>
        <v>0</v>
      </c>
      <c r="HQ131" s="10">
        <f>IF(AND(HQ130&gt;0,HQ130&lt;&gt;"wait"),"AT",IF(AIH!$AU132="AI",IF(Sheet1!$E132&lt;AIH!$AT132-200,200,"wait"),0))</f>
        <v>0</v>
      </c>
      <c r="HR131" s="10">
        <f t="shared" ref="HR131:HR162" si="87">IF(AND(HQ131&gt;0,HQ131&lt;&gt;"wait"),-200,IF(AND(HP131&gt;0,HP131&lt;&gt;"wait"),-150,IF(AND(HO131&gt;0,HO131&lt;&gt;"wait"),-100,IF(AND(HN131&gt;0,HN131&lt;&gt;"wait"),-50,IF(AND(HM131&gt;0,HM131&lt;&gt;"wait"),200,IF(AND(HL131&gt;0,HL131&lt;&gt;"wait"),150,IF(AND(HK131&gt;0,HK131&lt;&gt;"wait"),100,IF(AND(HJ131&gt;0,HJ131&lt;&gt;"wait"),50,0))))))))</f>
        <v>0</v>
      </c>
      <c r="HT131" s="10">
        <f>IF(AND(HT130&gt;0,HT130&lt;&gt;"wait"),"AT",IF(AIH!$AX132="AI",IF(Sheet1!$D132&gt;AIH!$AW132+50,50,"wait"),0))</f>
        <v>0</v>
      </c>
      <c r="HU131" s="10">
        <f>IF(AND(HU130&gt;0,HU130&lt;&gt;"wait"),"AT",IF(AIH!$AX132="AI",IF(Sheet1!$D132&gt;AIH!$AW132+100,100,"wait"),0))</f>
        <v>0</v>
      </c>
      <c r="HV131" s="10">
        <f>IF(AND(HV130&gt;0,HV130&lt;&gt;"wait"),"AT",IF(AIH!$AX132="AI",IF(Sheet1!$D132&gt;AIH!$AW132+150,150,"wait"),0))</f>
        <v>0</v>
      </c>
      <c r="HW131" s="10">
        <f>IF(AND(HW130&gt;0,HW130&lt;&gt;"wait"),"AT",IF(AIH!$AX132="AI",IF(Sheet1!$D132&gt;AIH!$AW132+200,200,"wait"),0))</f>
        <v>0</v>
      </c>
      <c r="HX131" s="10">
        <f>IF(AND(HX130&gt;0,HX130&lt;&gt;"wait"),"AT",IF(AIH!$AX132="AI",IF(Sheet1!$E132&lt;AIH!$AW132-50,50,"wait"),0))</f>
        <v>0</v>
      </c>
      <c r="HY131" s="10">
        <f>IF(AND(HY130&gt;0,HY130&lt;&gt;"wait"),"AT",IF(AIH!$AX132="AI",IF(Sheet1!$E132&lt;AIH!$AW132-100,100,"wait"),0))</f>
        <v>0</v>
      </c>
      <c r="HZ131" s="10">
        <f>IF(AND(HZ130&gt;0,HZ130&lt;&gt;"wait"),"AT",IF(AIH!$AX132="AI",IF(Sheet1!$E132&lt;AIH!$AW132-150,150,"wait"),0))</f>
        <v>0</v>
      </c>
      <c r="IA131" s="10">
        <f>IF(AND(IA130&gt;0,IA130&lt;&gt;"wait"),"AT",IF(AIH!$AX132="AI",IF(Sheet1!$E132&lt;AIH!$AW132-200,200,"wait"),0))</f>
        <v>0</v>
      </c>
      <c r="IB131" s="10">
        <f t="shared" ref="IB131:IB162" si="88">IF(AND(IA131&gt;0,IA131&lt;&gt;"wait"),-200,IF(AND(HZ131&gt;0,HZ131&lt;&gt;"wait"),-150,IF(AND(HY131&gt;0,HY131&lt;&gt;"wait"),-100,IF(AND(HX131&gt;0,HX131&lt;&gt;"wait"),-50,IF(AND(HW131&gt;0,HW131&lt;&gt;"wait"),200,IF(AND(HV131&gt;0,HV131&lt;&gt;"wait"),150,IF(AND(HU131&gt;0,HU131&lt;&gt;"wait"),100,IF(AND(HT131&gt;0,HT131&lt;&gt;"wait"),50,0))))))))</f>
        <v>0</v>
      </c>
      <c r="ID131" s="10">
        <f>IF(AND(ID130&gt;0,ID130&lt;&gt;"wait"),"AT",IF(AIH!$AZ132="AI",IF(Sheet1!$D132&gt;AIH!$AY132+50,50,"wait"),0))</f>
        <v>0</v>
      </c>
      <c r="IE131" s="10">
        <f>IF(AND(IE130&gt;0,IE130&lt;&gt;"wait"),"AT",IF(AIH!$AZ132="AI",IF(Sheet1!$D132&gt;AIH!$AY132+100,100,"wait"),0))</f>
        <v>0</v>
      </c>
      <c r="IF131" s="10">
        <f>IF(AND(IF130&gt;0,IF130&lt;&gt;"wait"),"AT",IF(AIH!$AZ132="AI",IF(Sheet1!$D132&gt;AIH!$AY132+150,150,"wait"),0))</f>
        <v>0</v>
      </c>
      <c r="IG131" s="10">
        <f>IF(AND(IG130&gt;0,IG130&lt;&gt;"wait"),"AT",IF(AIH!$AZ132="AI",IF(Sheet1!$D132&gt;AIH!$AY132+200,200,"wait"),0))</f>
        <v>0</v>
      </c>
      <c r="IH131" s="10">
        <f>IF(AND(IH130&gt;0,IH130&lt;&gt;"wait"),"AT",IF(AIH!$AZ132="AI",IF(Sheet1!$E132&lt;AIH!$AY132-50,50,"wait"),0))</f>
        <v>0</v>
      </c>
      <c r="II131" s="10">
        <f>IF(AND(II130&gt;0,II130&lt;&gt;"wait"),"AT",IF(AIH!$AZ132="AI",IF(Sheet1!$E132&lt;AIH!$AY132-100,100,"wait"),0))</f>
        <v>0</v>
      </c>
      <c r="IJ131" s="10">
        <f>IF(AND(IJ130&gt;0,IJ130&lt;&gt;"wait"),"AT",IF(AIH!$AZ132="AI",IF(Sheet1!$E132&lt;AIH!$AY132-150,150,"wait"),0))</f>
        <v>0</v>
      </c>
      <c r="IK131" s="10">
        <f>IF(AND(IK130&gt;0,IK130&lt;&gt;"wait"),"AT",IF(AIH!$AZ132="AI",IF(Sheet1!$E132&lt;AIH!$AY132-200,200,"wait"),0))</f>
        <v>0</v>
      </c>
      <c r="IL131" s="10">
        <f t="shared" ref="IL131:IL162" si="89">IF(AND(IK131&gt;0,IK131&lt;&gt;"wait"),-200,IF(AND(IJ131&gt;0,IJ131&lt;&gt;"wait"),-150,IF(AND(II131&gt;0,II131&lt;&gt;"wait"),-100,IF(AND(IH131&gt;0,IH131&lt;&gt;"wait"),-50,IF(AND(IG131&gt;0,IG131&lt;&gt;"wait"),200,IF(AND(IF131&gt;0,IF131&lt;&gt;"wait"),150,IF(AND(IE131&gt;0,IE131&lt;&gt;"wait"),100,IF(AND(ID131&gt;0,ID131&lt;&gt;"wait"),50,0))))))))</f>
        <v>0</v>
      </c>
      <c r="IN131" s="10">
        <f>IF(AND(IN130&gt;0,IN130&lt;&gt;"wait"),"AT",IF(AIH!$BB132="AI",IF(Sheet1!$D132&gt;AIH!$BA132+50,50,"wait"),0))</f>
        <v>0</v>
      </c>
      <c r="IO131" s="10">
        <f>IF(AND(IO130&gt;0,IO130&lt;&gt;"wait"),"AT",IF(AIH!$BB132="AI",IF(Sheet1!$D132&gt;AIH!$BA132+100,100,"wait"),0))</f>
        <v>0</v>
      </c>
      <c r="IP131" s="10">
        <f>IF(AND(IP130&gt;0,IP130&lt;&gt;"wait"),"AT",IF(AIH!$BB132="AI",IF(Sheet1!$D132&gt;AIH!$BA132+150,150,"wait"),0))</f>
        <v>0</v>
      </c>
      <c r="IQ131" s="10">
        <f>IF(AND(IQ130&gt;0,IQ130&lt;&gt;"wait"),"AT",IF(AIH!$BB132="AI",IF(Sheet1!$D132&gt;AIH!$BA132+200,200,"wait"),0))</f>
        <v>0</v>
      </c>
      <c r="IR131" s="10">
        <f>IF(AND(IR130&gt;0,IR130&lt;&gt;"wait"),"AT",IF(AIH!$BB132="AI",IF(Sheet1!$E132&lt;AIH!$BA132-50,50,"wait"),0))</f>
        <v>0</v>
      </c>
      <c r="IS131" s="10">
        <f>IF(AND(IS130&gt;0,IS130&lt;&gt;"wait"),"AT",IF(AIH!$BB132="AI",IF(Sheet1!$E132&lt;AIH!$BA132-100,100,"wait"),0))</f>
        <v>0</v>
      </c>
      <c r="IT131" s="10">
        <f>IF(AND(IT130&gt;0,IT130&lt;&gt;"wait"),"AT",IF(AIH!$BB132="AI",IF(Sheet1!$E132&lt;AIH!$BA132-150,150,"wait"),0))</f>
        <v>0</v>
      </c>
      <c r="IU131" s="10">
        <f>IF(AND(IU130&gt;0,IU130&lt;&gt;"wait"),"AT",IF(AIH!$BB132="AI",IF(Sheet1!$E132&lt;AIH!$BA132-200,200,"wait"),0))</f>
        <v>0</v>
      </c>
      <c r="IV131" s="10">
        <f t="shared" ref="IV131:IV162" si="90">IF(AND(IU131&gt;0,IU131&lt;&gt;"wait"),-200,IF(AND(IT131&gt;0,IT131&lt;&gt;"wait"),-150,IF(AND(IS131&gt;0,IS131&lt;&gt;"wait"),-100,IF(AND(IR131&gt;0,IR131&lt;&gt;"wait"),-50,IF(AND(IQ131&gt;0,IQ131&lt;&gt;"wait"),200,IF(AND(IP131&gt;0,IP131&lt;&gt;"wait"),150,IF(AND(IO131&gt;0,IO131&lt;&gt;"wait"),100,IF(AND(IN131&gt;0,IN131&lt;&gt;"wait"),50,0))))))))</f>
        <v>0</v>
      </c>
      <c r="IX131" s="10">
        <f>IF(AND(IX130&gt;0,IX130&lt;&gt;"wait"),"AT",IF(AIH!$BD132="AI",IF(Sheet1!$D132&gt;AIH!$BC132+50,50,"wait"),0))</f>
        <v>0</v>
      </c>
      <c r="IY131" s="10">
        <f>IF(AND(IY130&gt;0,IY130&lt;&gt;"wait"),"AT",IF(AIH!$BD132="AI",IF(Sheet1!$D132&gt;AIH!$BC132+100,100,"wait"),0))</f>
        <v>0</v>
      </c>
      <c r="IZ131" s="10">
        <f>IF(AND(IZ130&gt;0,IZ130&lt;&gt;"wait"),"AT",IF(AIH!$BD132="AI",IF(Sheet1!$D132&gt;AIH!$BC132+150,150,"wait"),0))</f>
        <v>0</v>
      </c>
      <c r="JA131" s="10">
        <f>IF(AND(JA130&gt;0,JA130&lt;&gt;"wait"),"AT",IF(AIH!$BD132="AI",IF(Sheet1!$D132&gt;AIH!$BC132+200,200,"wait"),0))</f>
        <v>0</v>
      </c>
      <c r="JB131" s="10">
        <f>IF(AND(JB130&gt;0,JB130&lt;&gt;"wait"),"AT",IF(AIH!$BD132="AI",IF(Sheet1!$E132&lt;AIH!$BC132-50,50,"wait"),0))</f>
        <v>0</v>
      </c>
      <c r="JC131" s="10">
        <f>IF(AND(JC130&gt;0,JC130&lt;&gt;"wait"),"AT",IF(AIH!$BD132="AI",IF(Sheet1!$E132&lt;AIH!$BC132-100,100,"wait"),0))</f>
        <v>0</v>
      </c>
      <c r="JD131" s="10">
        <f>IF(AND(JD130&gt;0,JD130&lt;&gt;"wait"),"AT",IF(AIH!$BD132="AI",IF(Sheet1!$E132&lt;AIH!$BC132-150,150,"wait"),0))</f>
        <v>0</v>
      </c>
      <c r="JE131" s="10">
        <f>IF(AND(JE130&gt;0,JE130&lt;&gt;"wait"),"AT",IF(AIH!$BD132="AI",IF(Sheet1!$E132&lt;AIH!$BC132-200,200,"wait"),0))</f>
        <v>0</v>
      </c>
      <c r="JF131" s="10">
        <f t="shared" ref="JF131:JF162" si="91">IF(AND(JE131&gt;0,JE131&lt;&gt;"wait"),-200,IF(AND(JD131&gt;0,JD131&lt;&gt;"wait"),-150,IF(AND(JC131&gt;0,JC131&lt;&gt;"wait"),-100,IF(AND(JB131&gt;0,JB131&lt;&gt;"wait"),-50,IF(AND(JA131&gt;0,JA131&lt;&gt;"wait"),200,IF(AND(IZ131&gt;0,IZ131&lt;&gt;"wait"),150,IF(AND(IY131&gt;0,IY131&lt;&gt;"wait"),100,IF(AND(IX131&gt;0,IX131&lt;&gt;"wait"),50,0))))))))</f>
        <v>0</v>
      </c>
      <c r="JH131" s="10">
        <f>IF(AND(JH130&gt;0,JH130&lt;&gt;"wait"),"AT",IF(AIH!$BF132="AI",IF(Sheet1!$D132&gt;AIH!$BE132+50,50,"wait"),0))</f>
        <v>0</v>
      </c>
      <c r="JI131" s="10">
        <f>IF(AND(JI130&gt;0,JI130&lt;&gt;"wait"),"AT",IF(AIH!$BF132="AI",IF(Sheet1!$D132&gt;AIH!$BE132+100,100,"wait"),0))</f>
        <v>0</v>
      </c>
      <c r="JJ131" s="10">
        <f>IF(AND(JJ130&gt;0,JJ130&lt;&gt;"wait"),"AT",IF(AIH!$BF132="AI",IF(Sheet1!$D132&gt;AIH!$BE132+150,150,"wait"),0))</f>
        <v>0</v>
      </c>
      <c r="JK131" s="10">
        <f>IF(AND(JK130&gt;0,JK130&lt;&gt;"wait"),"AT",IF(AIH!$BF132="AI",IF(Sheet1!$D132&gt;AIH!$BE132+200,200,"wait"),0))</f>
        <v>0</v>
      </c>
      <c r="JL131" s="10">
        <f>IF(AND(JL130&gt;0,JL130&lt;&gt;"wait"),"AT",IF(AIH!$BF132="AI",IF(Sheet1!$E132&lt;AIH!$BE132-50,50,"wait"),0))</f>
        <v>0</v>
      </c>
      <c r="JM131" s="10">
        <f>IF(AND(JM130&gt;0,JM130&lt;&gt;"wait"),"AT",IF(AIH!$BF132="AI",IF(Sheet1!$E132&lt;AIH!$BE132-100,100,"wait"),0))</f>
        <v>0</v>
      </c>
      <c r="JN131" s="10">
        <f>IF(AND(JN130&gt;0,JN130&lt;&gt;"wait"),"AT",IF(AIH!$BF132="AI",IF(Sheet1!$E132&lt;AIH!$BE132-150,150,"wait"),0))</f>
        <v>0</v>
      </c>
      <c r="JO131" s="10">
        <f>IF(AND(JO130&gt;0,JO130&lt;&gt;"wait"),"AT",IF(AIH!$BF132="AI",IF(Sheet1!$E132&lt;AIH!$BE132-200,200,"wait"),0))</f>
        <v>0</v>
      </c>
      <c r="JP131" s="10">
        <f t="shared" ref="JP131:JP162" si="92">IF(AND(JO131&gt;0,JO131&lt;&gt;"wait"),-200,IF(AND(JN131&gt;0,JN131&lt;&gt;"wait"),-150,IF(AND(JM131&gt;0,JM131&lt;&gt;"wait"),-100,IF(AND(JL131&gt;0,JL131&lt;&gt;"wait"),-50,IF(AND(JK131&gt;0,JK131&lt;&gt;"wait"),200,IF(AND(JJ131&gt;0,JJ131&lt;&gt;"wait"),150,IF(AND(JI131&gt;0,JI131&lt;&gt;"wait"),100,IF(AND(JH131&gt;0,JH131&lt;&gt;"wait"),50,0))))))))</f>
        <v>0</v>
      </c>
      <c r="JR131" s="10">
        <f>IF(AND(JR130&gt;0,JR130&lt;&gt;"wait"),"AT",IF(AIH!$BH132="AI",IF(Sheet1!$D132&gt;AIH!$BG132+50,50,"wait"),0))</f>
        <v>0</v>
      </c>
      <c r="JS131" s="10">
        <f>IF(AND(JS130&gt;0,JS130&lt;&gt;"wait"),"AT",IF(AIH!$BH132="AI",IF(Sheet1!$D132&gt;AIH!$BG132+100,100,"wait"),0))</f>
        <v>0</v>
      </c>
      <c r="JT131" s="10">
        <f>IF(AND(JT130&gt;0,JT130&lt;&gt;"wait"),"AT",IF(AIH!$BH132="AI",IF(Sheet1!$D132&gt;AIH!$BG132+150,150,"wait"),0))</f>
        <v>0</v>
      </c>
      <c r="JU131" s="10">
        <f>IF(AND(JU130&gt;0,JU130&lt;&gt;"wait"),"AT",IF(AIH!$BH132="AI",IF(Sheet1!$D132&gt;AIH!$BG132+200,200,"wait"),0))</f>
        <v>0</v>
      </c>
      <c r="JV131" s="10">
        <f>IF(AND(JV130&gt;0,JV130&lt;&gt;"wait"),"AT",IF(AIH!$BH132="AI",IF(Sheet1!$E132&lt;AIH!$BG132-50,50,"wait"),0))</f>
        <v>0</v>
      </c>
      <c r="JW131" s="10">
        <f>IF(AND(JW130&gt;0,JW130&lt;&gt;"wait"),"AT",IF(AIH!$BH132="AI",IF(Sheet1!$E132&lt;AIH!$BG132-100,100,"wait"),0))</f>
        <v>0</v>
      </c>
      <c r="JX131" s="10">
        <f>IF(AND(JX130&gt;0,JX130&lt;&gt;"wait"),"AT",IF(AIH!$BH132="AI",IF(Sheet1!$E132&lt;AIH!$BG132-150,150,"wait"),0))</f>
        <v>0</v>
      </c>
      <c r="JY131" s="10">
        <f>IF(AND(JY130&gt;0,JY130&lt;&gt;"wait"),"AT",IF(AIH!$BH132="AI",IF(Sheet1!$E132&lt;AIH!$BG132-200,200,"wait"),0))</f>
        <v>0</v>
      </c>
      <c r="JZ131" s="10">
        <f t="shared" ref="JZ131:JZ162" si="93">IF(AND(JY131&gt;0,JY131&lt;&gt;"wait"),-200,IF(AND(JX131&gt;0,JX131&lt;&gt;"wait"),-150,IF(AND(JW131&gt;0,JW131&lt;&gt;"wait"),-100,IF(AND(JV131&gt;0,JV131&lt;&gt;"wait"),-50,IF(AND(JU131&gt;0,JU131&lt;&gt;"wait"),200,IF(AND(JT131&gt;0,JT131&lt;&gt;"wait"),150,IF(AND(JS131&gt;0,JS131&lt;&gt;"wait"),100,IF(AND(JR131&gt;0,JR131&lt;&gt;"wait"),50,0))))))))</f>
        <v>0</v>
      </c>
      <c r="KB131" s="10">
        <f>IF(AND(KB130&gt;0,KB130&lt;&gt;"wait"),"AT",IF(AIH!$BJ132="AI",IF(Sheet1!$D132&gt;AIH!$BI132+50,50,"wait"),0))</f>
        <v>0</v>
      </c>
      <c r="KC131" s="10">
        <f>IF(AND(KC130&gt;0,KC130&lt;&gt;"wait"),"AT",IF(AIH!$BJ132="AI",IF(Sheet1!$D132&gt;AIH!$BI132+100,100,"wait"),0))</f>
        <v>0</v>
      </c>
      <c r="KD131" s="10">
        <f>IF(AND(KD130&gt;0,KD130&lt;&gt;"wait"),"AT",IF(AIH!$BJ132="AI",IF(Sheet1!$D132&gt;AIH!$BI132+150,150,"wait"),0))</f>
        <v>0</v>
      </c>
      <c r="KE131" s="10">
        <f>IF(AND(KE130&gt;0,KE130&lt;&gt;"wait"),"AT",IF(AIH!$BJ132="AI",IF(Sheet1!$D132&gt;AIH!$BI132+200,200,"wait"),0))</f>
        <v>0</v>
      </c>
      <c r="KF131" s="10">
        <f>IF(AND(KF130&gt;0,KF130&lt;&gt;"wait"),"AT",IF(AIH!$BJ132="AI",IF(Sheet1!$E132&lt;AIH!$BI132-50,50,"wait"),0))</f>
        <v>0</v>
      </c>
      <c r="KG131" s="10">
        <f>IF(AND(KG130&gt;0,KG130&lt;&gt;"wait"),"AT",IF(AIH!$BJ132="AI",IF(Sheet1!$E132&lt;AIH!$BI132-100,100,"wait"),0))</f>
        <v>0</v>
      </c>
      <c r="KH131" s="10">
        <f>IF(AND(KH130&gt;0,KH130&lt;&gt;"wait"),"AT",IF(AIH!$BJ132="AI",IF(Sheet1!$E132&lt;AIH!$BI132-150,150,"wait"),0))</f>
        <v>0</v>
      </c>
      <c r="KI131" s="10">
        <f>IF(AND(KI130&gt;0,KI130&lt;&gt;"wait"),"AT",IF(AIH!$BJ132="AI",IF(Sheet1!$E132&lt;AIH!$BI132-200,200,"wait"),0))</f>
        <v>0</v>
      </c>
      <c r="KJ131" s="10">
        <f t="shared" ref="KJ131:KJ162" si="94">IF(AND(KI131&gt;0,KI131&lt;&gt;"wait"),-200,IF(AND(KH131&gt;0,KH131&lt;&gt;"wait"),-150,IF(AND(KG131&gt;0,KG131&lt;&gt;"wait"),-100,IF(AND(KF131&gt;0,KF131&lt;&gt;"wait"),-50,IF(AND(KE131&gt;0,KE131&lt;&gt;"wait"),200,IF(AND(KD131&gt;0,KD131&lt;&gt;"wait"),150,IF(AND(KC131&gt;0,KC131&lt;&gt;"wait"),100,IF(AND(KB131&gt;0,KB131&lt;&gt;"wait"),50,0))))))))</f>
        <v>0</v>
      </c>
      <c r="KL131" s="10">
        <f>IF(AND(KL130&gt;0,KL130&lt;&gt;"wait"),"AT",IF(AIH!$BL132="AI",IF(Sheet1!$D132&gt;AIH!$BK132+50,50,"wait"),0))</f>
        <v>0</v>
      </c>
      <c r="KM131" s="10">
        <f>IF(AND(KM130&gt;0,KM130&lt;&gt;"wait"),"AT",IF(AIH!$BL132="AI",IF(Sheet1!$D132&gt;AIH!$BK132+100,100,"wait"),0))</f>
        <v>0</v>
      </c>
      <c r="KN131" s="10">
        <f>IF(AND(KN130&gt;0,KN130&lt;&gt;"wait"),"AT",IF(AIH!$BL132="AI",IF(Sheet1!$D132&gt;AIH!$BK132+150,150,"wait"),0))</f>
        <v>0</v>
      </c>
      <c r="KO131" s="10">
        <f>IF(AND(KO130&gt;0,KO130&lt;&gt;"wait"),"AT",IF(AIH!$BL132="AI",IF(Sheet1!$D132&gt;AIH!$BK132+200,200,"wait"),0))</f>
        <v>0</v>
      </c>
      <c r="KP131" s="10">
        <f>IF(AND(KP130&gt;0,KP130&lt;&gt;"wait"),"AT",IF(AIH!$BL132="AI",IF(Sheet1!$E132&lt;AIH!$BK132-50,50,"wait"),0))</f>
        <v>0</v>
      </c>
      <c r="KQ131" s="10">
        <f>IF(AND(KQ130&gt;0,KQ130&lt;&gt;"wait"),"AT",IF(AIH!$BL132="AI",IF(Sheet1!$E132&lt;AIH!$BK132-100,100,"wait"),0))</f>
        <v>0</v>
      </c>
      <c r="KR131" s="10">
        <f>IF(AND(KR130&gt;0,KR130&lt;&gt;"wait"),"AT",IF(AIH!$BL132="AI",IF(Sheet1!$E132&lt;AIH!$BK132-150,150,"wait"),0))</f>
        <v>0</v>
      </c>
      <c r="KS131" s="10">
        <f>IF(AND(KS130&gt;0,KS130&lt;&gt;"wait"),"AT",IF(AIH!$BL132="AI",IF(Sheet1!$E132&lt;AIH!$BK132-200,200,"wait"),0))</f>
        <v>0</v>
      </c>
      <c r="KT131" s="10">
        <f t="shared" ref="KT131:KT162" si="95">IF(AND(KS131&gt;0,KS131&lt;&gt;"wait"),-200,IF(AND(KR131&gt;0,KR131&lt;&gt;"wait"),-150,IF(AND(KQ131&gt;0,KQ131&lt;&gt;"wait"),-100,IF(AND(KP131&gt;0,KP131&lt;&gt;"wait"),-50,IF(AND(KO131&gt;0,KO131&lt;&gt;"wait"),200,IF(AND(KN131&gt;0,KN131&lt;&gt;"wait"),150,IF(AND(KM131&gt;0,KM131&lt;&gt;"wait"),100,IF(AND(KL131&gt;0,KL131&lt;&gt;"wait"),50,0))))))))</f>
        <v>0</v>
      </c>
      <c r="KV131" s="10">
        <f>IF(AND(KV130&gt;0,KV130&lt;&gt;"wait"),"AT",IF(AIH!$BN132="AI",IF(Sheet1!$D132&gt;AIH!$BM132+50,50,"wait"),0))</f>
        <v>0</v>
      </c>
      <c r="KW131" s="10">
        <f>IF(AND(KW130&gt;0,KW130&lt;&gt;"wait"),"AT",IF(AIH!$BN132="AI",IF(Sheet1!$D132&gt;AIH!$BM132+100,100,"wait"),0))</f>
        <v>0</v>
      </c>
      <c r="KX131" s="10">
        <f>IF(AND(KX130&gt;0,KX130&lt;&gt;"wait"),"AT",IF(AIH!$BN132="AI",IF(Sheet1!$D132&gt;AIH!$BM132+150,150,"wait"),0))</f>
        <v>0</v>
      </c>
      <c r="KY131" s="10">
        <f>IF(AND(KY130&gt;0,KY130&lt;&gt;"wait"),"AT",IF(AIH!$BN132="AI",IF(Sheet1!$D132&gt;AIH!$BM132+200,200,"wait"),0))</f>
        <v>0</v>
      </c>
      <c r="KZ131" s="10">
        <f>IF(AND(KZ130&gt;0,KZ130&lt;&gt;"wait"),"AT",IF(AIH!$BN132="AI",IF(Sheet1!$E132&lt;AIH!$BM132-50,50,"wait"),0))</f>
        <v>0</v>
      </c>
      <c r="LA131" s="10">
        <f>IF(AND(LA130&gt;0,LA130&lt;&gt;"wait"),"AT",IF(AIH!$BN132="AI",IF(Sheet1!$E132&lt;AIH!$BM132-100,100,"wait"),0))</f>
        <v>0</v>
      </c>
      <c r="LB131" s="10">
        <f>IF(AND(LB130&gt;0,LB130&lt;&gt;"wait"),"AT",IF(AIH!$BN132="AI",IF(Sheet1!$E132&lt;AIH!$BM132-150,150,"wait"),0))</f>
        <v>0</v>
      </c>
      <c r="LC131" s="10">
        <f>IF(AND(LC130&gt;0,LC130&lt;&gt;"wait"),"AT",IF(AIH!$BN132="AI",IF(Sheet1!$E132&lt;AIH!$BM132-200,200,"wait"),0))</f>
        <v>0</v>
      </c>
      <c r="LD131" s="10">
        <f t="shared" ref="LD131:LD162" si="96">IF(AND(LC131&gt;0,LC131&lt;&gt;"wait"),-200,IF(AND(LB131&gt;0,LB131&lt;&gt;"wait"),-150,IF(AND(LA131&gt;0,LA131&lt;&gt;"wait"),-100,IF(AND(KZ131&gt;0,KZ131&lt;&gt;"wait"),-50,IF(AND(KY131&gt;0,KY131&lt;&gt;"wait"),200,IF(AND(KX131&gt;0,KX131&lt;&gt;"wait"),150,IF(AND(KW131&gt;0,KW131&lt;&gt;"wait"),100,IF(AND(KV131&gt;0,KV131&lt;&gt;"wait"),50,0))))))))</f>
        <v>0</v>
      </c>
      <c r="LF131" s="10">
        <f>IF(AND(LF130&gt;0,LF130&lt;&gt;"wait"),"AT",IF(AIH!$BP132="AI",IF(Sheet1!$D132&gt;AIH!$BO132+50,50,"wait"),0))</f>
        <v>0</v>
      </c>
      <c r="LG131" s="10">
        <f>IF(AND(LG130&gt;0,LG130&lt;&gt;"wait"),"AT",IF(AIH!$BP132="AI",IF(Sheet1!$D132&gt;AIH!$BO132+100,100,"wait"),0))</f>
        <v>0</v>
      </c>
      <c r="LH131" s="10">
        <f>IF(AND(LH130&gt;0,LH130&lt;&gt;"wait"),"AT",IF(AIH!$BP132="AI",IF(Sheet1!$D132&gt;AIH!$BO132+150,150,"wait"),0))</f>
        <v>0</v>
      </c>
      <c r="LI131" s="10">
        <f>IF(AND(LI130&gt;0,LI130&lt;&gt;"wait"),"AT",IF(AIH!$BP132="AI",IF(Sheet1!$D132&gt;AIH!$BO132+200,200,"wait"),0))</f>
        <v>0</v>
      </c>
      <c r="LJ131" s="10">
        <f>IF(AND(LJ130&gt;0,LJ130&lt;&gt;"wait"),"AT",IF(AIH!$BP132="AI",IF(Sheet1!$E132&lt;AIH!$BO132-50,50,"wait"),0))</f>
        <v>0</v>
      </c>
      <c r="LK131" s="10">
        <f>IF(AND(LK130&gt;0,LK130&lt;&gt;"wait"),"AT",IF(AIH!$BP132="AI",IF(Sheet1!$E132&lt;AIH!$BO132-100,100,"wait"),0))</f>
        <v>0</v>
      </c>
      <c r="LL131" s="10">
        <f>IF(AND(LL130&gt;0,LL130&lt;&gt;"wait"),"AT",IF(AIH!$BP132="AI",IF(Sheet1!$E132&lt;AIH!$BO132-150,150,"wait"),0))</f>
        <v>0</v>
      </c>
      <c r="LM131" s="10">
        <f>IF(AND(LM130&gt;0,LM130&lt;&gt;"wait"),"AT",IF(AIH!$BP132="AI",IF(Sheet1!$E132&lt;AIH!$BO132-200,200,"wait"),0))</f>
        <v>0</v>
      </c>
      <c r="LN131" s="10">
        <f t="shared" ref="LN131:LN162" si="97">IF(AND(LM131&gt;0,LM131&lt;&gt;"wait"),-200,IF(AND(LL131&gt;0,LL131&lt;&gt;"wait"),-150,IF(AND(LK131&gt;0,LK131&lt;&gt;"wait"),-100,IF(AND(LJ131&gt;0,LJ131&lt;&gt;"wait"),-50,IF(AND(LI131&gt;0,LI131&lt;&gt;"wait"),200,IF(AND(LH131&gt;0,LH131&lt;&gt;"wait"),150,IF(AND(LG131&gt;0,LG131&lt;&gt;"wait"),100,IF(AND(LF131&gt;0,LF131&lt;&gt;"wait"),50,0))))))))</f>
        <v>0</v>
      </c>
      <c r="LP131" s="10">
        <f>IF(AND(LP130&gt;0,LP130&lt;&gt;"wait"),"AT",IF(AIH!$BR132="AI",IF(Sheet1!$D132&gt;AIH!$BQ132+50,50,"wait"),0))</f>
        <v>0</v>
      </c>
      <c r="LQ131" s="10">
        <f>IF(AND(LQ130&gt;0,LQ130&lt;&gt;"wait"),"AT",IF(AIH!$BR132="AI",IF(Sheet1!$D132&gt;AIH!$BQ132+100,100,"wait"),0))</f>
        <v>0</v>
      </c>
      <c r="LR131" s="10">
        <f>IF(AND(LR130&gt;0,LR130&lt;&gt;"wait"),"AT",IF(AIH!$BR132="AI",IF(Sheet1!$D132&gt;AIH!$BQ132+150,150,"wait"),0))</f>
        <v>0</v>
      </c>
      <c r="LS131" s="10">
        <f>IF(AND(LS130&gt;0,LS130&lt;&gt;"wait"),"AT",IF(AIH!$BR132="AI",IF(Sheet1!$D132&gt;AIH!$BQ132+200,200,"wait"),0))</f>
        <v>0</v>
      </c>
      <c r="LT131" s="10">
        <f>IF(AND(LT130&gt;0,LT130&lt;&gt;"wait"),"AT",IF(AIH!$BR132="AI",IF(Sheet1!$E132&lt;AIH!$BQ132-50,50,"wait"),0))</f>
        <v>0</v>
      </c>
      <c r="LU131" s="10">
        <f>IF(AND(LU130&gt;0,LU130&lt;&gt;"wait"),"AT",IF(AIH!$BR132="AI",IF(Sheet1!$E132&lt;AIH!$BQ132-100,100,"wait"),0))</f>
        <v>0</v>
      </c>
      <c r="LV131" s="10">
        <f>IF(AND(LV130&gt;0,LV130&lt;&gt;"wait"),"AT",IF(AIH!$BR132="AI",IF(Sheet1!$E132&lt;AIH!$BQ132-150,150,"wait"),0))</f>
        <v>0</v>
      </c>
      <c r="LW131" s="10">
        <f>IF(AND(LW130&gt;0,LW130&lt;&gt;"wait"),"AT",IF(AIH!$BR132="AI",IF(Sheet1!$E132&lt;AIH!$BQ132-200,200,"wait"),0))</f>
        <v>0</v>
      </c>
      <c r="LX131" s="10">
        <f t="shared" ref="LX131:LX162" si="98">IF(AND(LW131&gt;0,LW131&lt;&gt;"wait"),-200,IF(AND(LV131&gt;0,LV131&lt;&gt;"wait"),-150,IF(AND(LU131&gt;0,LU131&lt;&gt;"wait"),-100,IF(AND(LT131&gt;0,LT131&lt;&gt;"wait"),-50,IF(AND(LS131&gt;0,LS131&lt;&gt;"wait"),200,IF(AND(LR131&gt;0,LR131&lt;&gt;"wait"),150,IF(AND(LQ131&gt;0,LQ131&lt;&gt;"wait"),100,IF(AND(LP131&gt;0,LP131&lt;&gt;"wait"),50,0))))))))</f>
        <v>0</v>
      </c>
    </row>
    <row r="132" spans="1:336" x14ac:dyDescent="0.3">
      <c r="A132" t="str">
        <f>Sheet1!B132</f>
        <v>03/01 11:25</v>
      </c>
      <c r="B132">
        <f>Sheet1!D132</f>
        <v>29226</v>
      </c>
      <c r="C132">
        <f>Sheet1!E132</f>
        <v>29206</v>
      </c>
      <c r="E132">
        <f>MAX($B132:$B$162)</f>
        <v>29241</v>
      </c>
      <c r="F132">
        <f>MIN($C132:$C$162)</f>
        <v>29134</v>
      </c>
      <c r="H132" s="8">
        <f>IF(AND(H131&gt;0,H131&lt;&gt;"wait"),"AT",IF(AIH!$D133="AI",IF(Sheet1!$D133&gt;AIH!$C133+50,50,"wait"),0))</f>
        <v>0</v>
      </c>
      <c r="I132" s="8">
        <f>IF(AND(I131&gt;0,I131&lt;&gt;"wait"),"AT",IF(AIH!$D133="AI",IF(Sheet1!$D133&gt;AIH!$C133+100,100,"wait"),0))</f>
        <v>0</v>
      </c>
      <c r="J132" s="8">
        <f>IF(AND(J131&gt;0,J131&lt;&gt;"wait"),"AT",IF(AIH!$D133="AI",IF(Sheet1!$D133&gt;AIH!$C133+150,150,"wait"),0))</f>
        <v>0</v>
      </c>
      <c r="K132" s="8">
        <f>IF(AND(K131&gt;0,K131&lt;&gt;"wait"),"AT",IF(AIH!$D133="AI",IF(Sheet1!$D133&gt;AIH!$C133+200,200,"wait"),0))</f>
        <v>0</v>
      </c>
      <c r="L132" s="8">
        <f>IF(AND(L131&gt;0,L131&lt;&gt;"wait"),"AT",IF(AIH!$D133="AI",IF(Sheet1!$E133&lt;AIH!$C133-50,50,"wait"),0))</f>
        <v>0</v>
      </c>
      <c r="M132" s="8">
        <f>IF(AND(M131&gt;0,M131&lt;&gt;"wait"),"AT",IF(AIH!$D133="AI",IF(Sheet1!$E133&lt;AIH!$C133-100,100,"wait"),0))</f>
        <v>0</v>
      </c>
      <c r="N132" s="8">
        <f>IF(AND(N131&gt;0,N131&lt;&gt;"wait"),"AT",IF(AIH!$D133="AI",IF(Sheet1!$E133&lt;AIH!$C133-150,150,"wait"),0))</f>
        <v>0</v>
      </c>
      <c r="O132" s="8">
        <f>IF(AND(O131&gt;0,O131&lt;&gt;"wait"),"AT",IF(AIH!$D133="AI",IF(Sheet1!$E133&lt;AIH!$C133-200,200,"wait"),0))</f>
        <v>0</v>
      </c>
      <c r="P132" s="8">
        <f t="shared" si="66"/>
        <v>0</v>
      </c>
      <c r="R132" s="8">
        <f>IF(AND(R131&gt;0,R131&lt;&gt;"wait"),"AT",IF(AIH!$F133="AI",IF(Sheet1!$D133&gt;AIH!$E133+50,50,"wait"),0))</f>
        <v>0</v>
      </c>
      <c r="S132" s="8">
        <f>IF(AND(S131&gt;0,S131&lt;&gt;"wait"),"AT",IF(AIH!$F133="AI",IF(Sheet1!$D133&gt;AIH!$E133+100,100,"wait"),0))</f>
        <v>0</v>
      </c>
      <c r="T132" s="8">
        <f>IF(AND(T131&gt;0,T131&lt;&gt;"wait"),"AT",IF(AIH!$F133="AI",IF(Sheet1!$D133&gt;AIH!$E133+150,150,"wait"),0))</f>
        <v>0</v>
      </c>
      <c r="U132" s="8">
        <f>IF(AND(U131&gt;0,U131&lt;&gt;"wait"),"AT",IF(AIH!$F133="AI",IF(Sheet1!$D133&gt;AIH!$E133+200,200,"wait"),0))</f>
        <v>0</v>
      </c>
      <c r="V132" s="8">
        <f>IF(AND(V131&gt;0,V131&lt;&gt;"wait"),"AT",IF(AIH!$F133="AI",IF(Sheet1!$E133&lt;AIH!$E133-50,50,"wait"),0))</f>
        <v>0</v>
      </c>
      <c r="W132" s="8">
        <f>IF(AND(W131&gt;0,W131&lt;&gt;"wait"),"AT",IF(AIH!$F133="AI",IF(Sheet1!$E133&lt;AIH!$E133-100,100,"wait"),0))</f>
        <v>0</v>
      </c>
      <c r="X132" s="8">
        <f>IF(AND(X131&gt;0,X131&lt;&gt;"wait"),"AT",IF(AIH!$F133="AI",IF(Sheet1!$E133&lt;AIH!$E133-150,150,"wait"),0))</f>
        <v>0</v>
      </c>
      <c r="Y132" s="8">
        <f>IF(AND(Y131&gt;0,Y131&lt;&gt;"wait"),"AT",IF(AIH!$F133="AI",IF(Sheet1!$E133&lt;AIH!$E133-200,200,"wait"),0))</f>
        <v>0</v>
      </c>
      <c r="Z132" s="8">
        <f t="shared" si="67"/>
        <v>0</v>
      </c>
      <c r="AB132" s="8">
        <f>IF(AND(AB131&gt;0,AB131&lt;&gt;"wait"),"AT",IF(AIH!$H133="AI",IF(Sheet1!$D133&gt;AIH!$G133+50,50,"wait"),0))</f>
        <v>0</v>
      </c>
      <c r="AC132" s="8">
        <f>IF(AND(AC131&gt;0,AC131&lt;&gt;"wait"),"AT",IF(AIH!$H133="AI",IF(Sheet1!$D133&gt;AIH!$G133+100,100,"wait"),0))</f>
        <v>0</v>
      </c>
      <c r="AD132" s="8">
        <f>IF(AND(AD131&gt;0,AD131&lt;&gt;"wait"),"AT",IF(AIH!$H133="AI",IF(Sheet1!$D133&gt;AIH!$G133+150,150,"wait"),0))</f>
        <v>0</v>
      </c>
      <c r="AE132" s="8">
        <f>IF(AND(AE131&gt;0,AE131&lt;&gt;"wait"),"AT",IF(AIH!$H133="AI",IF(Sheet1!$D133&gt;AIH!$G133+200,200,"wait"),0))</f>
        <v>0</v>
      </c>
      <c r="AF132" s="8">
        <f>IF(AND(AF131&gt;0,AF131&lt;&gt;"wait"),"AT",IF(AIH!$H133="AI",IF(Sheet1!$E133&lt;AIH!$G133-50,50,"wait"),0))</f>
        <v>0</v>
      </c>
      <c r="AG132" s="8">
        <f>IF(AND(AG131&gt;0,AG131&lt;&gt;"wait"),"AT",IF(AIH!$H133="AI",IF(Sheet1!$E133&lt;AIH!$G133-100,100,"wait"),0))</f>
        <v>0</v>
      </c>
      <c r="AH132" s="8">
        <f>IF(AND(AH131&gt;0,AH131&lt;&gt;"wait"),"AT",IF(AIH!$H133="AI",IF(Sheet1!$E133&lt;AIH!$G133-150,150,"wait"),0))</f>
        <v>0</v>
      </c>
      <c r="AI132" s="8">
        <f>IF(AND(AI131&gt;0,AI131&lt;&gt;"wait"),"AT",IF(AIH!$H133="AI",IF(Sheet1!$E133&lt;AIH!$G133-200,200,"wait"),0))</f>
        <v>0</v>
      </c>
      <c r="AJ132" s="8">
        <f t="shared" si="68"/>
        <v>0</v>
      </c>
      <c r="AL132" s="8">
        <f>IF(AND(AL131&gt;0,AL131&lt;&gt;"wait"),"AT",IF(AIH!$J133="AI",IF(Sheet1!$D133&gt;AIH!$I133+50,50,"wait"),0))</f>
        <v>0</v>
      </c>
      <c r="AM132" s="8">
        <f>IF(AND(AM131&gt;0,AM131&lt;&gt;"wait"),"AT",IF(AIH!$J133="AI",IF(Sheet1!$D133&gt;AIH!$I133+100,100,"wait"),0))</f>
        <v>0</v>
      </c>
      <c r="AN132" s="8">
        <f>IF(AND(AN131&gt;0,AN131&lt;&gt;"wait"),"AT",IF(AIH!$J133="AI",IF(Sheet1!$D133&gt;AIH!$I133+150,150,"wait"),0))</f>
        <v>0</v>
      </c>
      <c r="AO132" s="8">
        <f>IF(AND(AO131&gt;0,AO131&lt;&gt;"wait"),"AT",IF(AIH!$J133="AI",IF(Sheet1!$D133&gt;AIH!$I133+200,200,"wait"),0))</f>
        <v>0</v>
      </c>
      <c r="AP132" s="8">
        <f>IF(AND(AP131&gt;0,AP131&lt;&gt;"wait"),"AT",IF(AIH!$J133="AI",IF(Sheet1!$E133&lt;AIH!$I133-50,50,"wait"),0))</f>
        <v>0</v>
      </c>
      <c r="AQ132" s="8">
        <f>IF(AND(AQ131&gt;0,AQ131&lt;&gt;"wait"),"AT",IF(AIH!$J133="AI",IF(Sheet1!$E133&lt;AIH!$I133-100,100,"wait"),0))</f>
        <v>0</v>
      </c>
      <c r="AR132" s="8">
        <f>IF(AND(AR131&gt;0,AR131&lt;&gt;"wait"),"AT",IF(AIH!$J133="AI",IF(Sheet1!$E133&lt;AIH!$I133-150,150,"wait"),0))</f>
        <v>0</v>
      </c>
      <c r="AS132" s="8">
        <f>IF(AND(AS131&gt;0,AS131&lt;&gt;"wait"),"AT",IF(AIH!$J133="AI",IF(Sheet1!$E133&lt;AIH!$I133-200,200,"wait"),0))</f>
        <v>0</v>
      </c>
      <c r="AT132" s="8">
        <f t="shared" si="69"/>
        <v>0</v>
      </c>
      <c r="AU132" s="8"/>
      <c r="AV132" s="8">
        <f>IF(AND(AV131&gt;0,AV131&lt;&gt;"wait"),"AT",IF(AIH!$L133="AI",IF(Sheet1!$D133&gt;AIH!$K133+50,50,"wait"),0))</f>
        <v>0</v>
      </c>
      <c r="AW132" s="8">
        <f>IF(AND(AW131&gt;0,AW131&lt;&gt;"wait"),"AT",IF(AIH!$L133="AI",IF(Sheet1!$D133&gt;AIH!$K133+100,100,"wait"),0))</f>
        <v>0</v>
      </c>
      <c r="AX132" s="8">
        <f>IF(AND(AX131&gt;0,AX131&lt;&gt;"wait"),"AT",IF(AIH!$L133="AI",IF(Sheet1!$D133&gt;AIH!$K133+150,150,"wait"),0))</f>
        <v>0</v>
      </c>
      <c r="AY132" s="8">
        <f>IF(AND(AY131&gt;0,AY131&lt;&gt;"wait"),"AT",IF(AIH!$L133="AI",IF(Sheet1!$D133&gt;AIH!$K133+200,200,"wait"),0))</f>
        <v>0</v>
      </c>
      <c r="AZ132" s="8">
        <f>IF(AND(AZ131&gt;0,AZ131&lt;&gt;"wait"),"AT",IF(AIH!$L133="AI",IF(Sheet1!$E133&lt;AIH!$K133-50,50,"wait"),0))</f>
        <v>0</v>
      </c>
      <c r="BA132" s="8">
        <f>IF(AND(BA131&gt;0,BA131&lt;&gt;"wait"),"AT",IF(AIH!$L133="AI",IF(Sheet1!$E133&lt;AIH!$K133-100,100,"wait"),0))</f>
        <v>0</v>
      </c>
      <c r="BB132" s="8">
        <f>IF(AND(BB131&gt;0,BB131&lt;&gt;"wait"),"AT",IF(AIH!$L133="AI",IF(Sheet1!$E133&lt;AIH!$K133-150,150,"wait"),0))</f>
        <v>0</v>
      </c>
      <c r="BC132" s="8">
        <f>IF(AND(BC131&gt;0,BC131&lt;&gt;"wait"),"AT",IF(AIH!$L133="AI",IF(Sheet1!$E133&lt;AIH!$K133-200,200,"wait"),0))</f>
        <v>0</v>
      </c>
      <c r="BD132" s="8">
        <f t="shared" si="70"/>
        <v>0</v>
      </c>
      <c r="BE132" s="8"/>
      <c r="BF132" s="8">
        <f>IF(AND(BF131&gt;0,BF131&lt;&gt;"wait"),"AT",IF(AIH!$N133="AI",IF(Sheet1!$D133&gt;AIH!$M133+50,50,"wait"),0))</f>
        <v>0</v>
      </c>
      <c r="BG132" s="8">
        <f>IF(AND(BG131&gt;0,BG131&lt;&gt;"wait"),"AT",IF(AIH!$N133="AI",IF(Sheet1!$D133&gt;AIH!$M133+100,100,"wait"),0))</f>
        <v>0</v>
      </c>
      <c r="BH132" s="8">
        <f>IF(AND(BH131&gt;0,BH131&lt;&gt;"wait"),"AT",IF(AIH!$N133="AI",IF(Sheet1!$D133&gt;AIH!$M133+150,150,"wait"),0))</f>
        <v>0</v>
      </c>
      <c r="BI132" s="8">
        <f>IF(AND(BI131&gt;0,BI131&lt;&gt;"wait"),"AT",IF(AIH!$N133="AI",IF(Sheet1!$D133&gt;AIH!$M133+200,200,"wait"),0))</f>
        <v>0</v>
      </c>
      <c r="BJ132" s="8">
        <f>IF(AND(BJ131&gt;0,BJ131&lt;&gt;"wait"),"AT",IF(AIH!$N133="AI",IF(Sheet1!$E133&lt;AIH!$M133-50,50,"wait"),0))</f>
        <v>0</v>
      </c>
      <c r="BK132" s="8">
        <f>IF(AND(BK131&gt;0,BK131&lt;&gt;"wait"),"AT",IF(AIH!$N133="AI",IF(Sheet1!$E133&lt;AIH!$M133-100,100,"wait"),0))</f>
        <v>0</v>
      </c>
      <c r="BL132" s="8">
        <f>IF(AND(BL131&gt;0,BL131&lt;&gt;"wait"),"AT",IF(AIH!$N133="AI",IF(Sheet1!$E133&lt;AIH!$M133-150,150,"wait"),0))</f>
        <v>0</v>
      </c>
      <c r="BM132" s="8">
        <f>IF(AND(BM131&gt;0,BM131&lt;&gt;"wait"),"AT",IF(AIH!$N133="AI",IF(Sheet1!$E133&lt;AIH!$M133-200,200,"wait"),0))</f>
        <v>0</v>
      </c>
      <c r="BN132" s="8">
        <f t="shared" si="71"/>
        <v>0</v>
      </c>
      <c r="BO132" s="8"/>
      <c r="BP132" s="8">
        <f>IF(AND(BP131&gt;0,BP131&lt;&gt;"wait"),"AT",IF(AIH!$P133="AI",IF(Sheet1!$D133&gt;AIH!$O133+50,50,"wait"),0))</f>
        <v>0</v>
      </c>
      <c r="BQ132" s="8">
        <f>IF(AND(BQ131&gt;0,BQ131&lt;&gt;"wait"),"AT",IF(AIH!$P133="AI",IF(Sheet1!$D133&gt;AIH!$O133+100,100,"wait"),0))</f>
        <v>0</v>
      </c>
      <c r="BR132" s="8">
        <f>IF(AND(BR131&gt;0,BR131&lt;&gt;"wait"),"AT",IF(AIH!$P133="AI",IF(Sheet1!$D133&gt;AIH!$O133+150,150,"wait"),0))</f>
        <v>0</v>
      </c>
      <c r="BS132" s="8">
        <f>IF(AND(BS131&gt;0,BS131&lt;&gt;"wait"),"AT",IF(AIH!$P133="AI",IF(Sheet1!$D133&gt;AIH!$O133+200,200,"wait"),0))</f>
        <v>0</v>
      </c>
      <c r="BT132" s="8">
        <f>IF(AND(BT131&gt;0,BT131&lt;&gt;"wait"),"AT",IF(AIH!$P133="AI",IF(Sheet1!$E133&lt;AIH!$O133-50,50,"wait"),0))</f>
        <v>0</v>
      </c>
      <c r="BU132" s="8">
        <f>IF(AND(BU131&gt;0,BU131&lt;&gt;"wait"),"AT",IF(AIH!$P133="AI",IF(Sheet1!$E133&lt;AIH!$O133-100,100,"wait"),0))</f>
        <v>0</v>
      </c>
      <c r="BV132" s="8">
        <f>IF(AND(BV131&gt;0,BV131&lt;&gt;"wait"),"AT",IF(AIH!$P133="AI",IF(Sheet1!$E133&lt;AIH!$O133-150,150,"wait"),0))</f>
        <v>0</v>
      </c>
      <c r="BW132" s="8">
        <f>IF(AND(BW131&gt;0,BW131&lt;&gt;"wait"),"AT",IF(AIH!$P133="AI",IF(Sheet1!$E133&lt;AIH!$O133-200,200,"wait"),0))</f>
        <v>0</v>
      </c>
      <c r="BX132" s="8">
        <f t="shared" si="72"/>
        <v>0</v>
      </c>
      <c r="BY132" s="8"/>
      <c r="BZ132" s="8">
        <f>IF(AND(BZ131&gt;0,BZ131&lt;&gt;"wait"),"AT",IF(AIH!$R133="AI",IF(Sheet1!$D133&gt;AIH!$Q133+50,50,"wait"),0))</f>
        <v>0</v>
      </c>
      <c r="CA132" s="8">
        <f>IF(AND(CA131&gt;0,CA131&lt;&gt;"wait"),"AT",IF(AIH!$R133="AI",IF(Sheet1!$D133&gt;AIH!$Q133+100,100,"wait"),0))</f>
        <v>0</v>
      </c>
      <c r="CB132" s="8">
        <f>IF(AND(CB131&gt;0,CB131&lt;&gt;"wait"),"AT",IF(AIH!$R133="AI",IF(Sheet1!$D133&gt;AIH!$Q133+150,150,"wait"),0))</f>
        <v>0</v>
      </c>
      <c r="CC132" s="8">
        <f>IF(AND(CC131&gt;0,CC131&lt;&gt;"wait"),"AT",IF(AIH!$R133="AI",IF(Sheet1!$D133&gt;AIH!$Q133+200,200,"wait"),0))</f>
        <v>0</v>
      </c>
      <c r="CD132" s="8">
        <f>IF(AND(CD131&gt;0,CD131&lt;&gt;"wait"),"AT",IF(AIH!$R133="AI",IF(Sheet1!$E133&lt;AIH!$Q133-50,50,"wait"),0))</f>
        <v>0</v>
      </c>
      <c r="CE132" s="8">
        <f>IF(AND(CE131&gt;0,CE131&lt;&gt;"wait"),"AT",IF(AIH!$R133="AI",IF(Sheet1!$E133&lt;AIH!$Q133-100,100,"wait"),0))</f>
        <v>0</v>
      </c>
      <c r="CF132" s="8">
        <f>IF(AND(CF131&gt;0,CF131&lt;&gt;"wait"),"AT",IF(AIH!$R133="AI",IF(Sheet1!$E133&lt;AIH!$Q133-150,150,"wait"),0))</f>
        <v>0</v>
      </c>
      <c r="CG132" s="8">
        <f>IF(AND(CG131&gt;0,CG131&lt;&gt;"wait"),"AT",IF(AIH!$R133="AI",IF(Sheet1!$E133&lt;AIH!$Q133-200,200,"wait"),0))</f>
        <v>0</v>
      </c>
      <c r="CH132" s="8">
        <f t="shared" si="73"/>
        <v>0</v>
      </c>
      <c r="CI132" s="8"/>
      <c r="CJ132" s="8">
        <f>IF(AND(CJ131&gt;0,CJ131&lt;&gt;"wait"),"AT",IF(AIH!$T133="AI",IF(Sheet1!$D133&gt;AIH!$S133+50,50,"wait"),0))</f>
        <v>0</v>
      </c>
      <c r="CK132" s="8">
        <f>IF(AND(CK131&gt;0,CK131&lt;&gt;"wait"),"AT",IF(AIH!$T133="AI",IF(Sheet1!$D133&gt;AIH!$S133+100,100,"wait"),0))</f>
        <v>0</v>
      </c>
      <c r="CL132" s="8">
        <f>IF(AND(CL131&gt;0,CL131&lt;&gt;"wait"),"AT",IF(AIH!$T133="AI",IF(Sheet1!$D133&gt;AIH!$S133+150,150,"wait"),0))</f>
        <v>0</v>
      </c>
      <c r="CM132" s="8">
        <f>IF(AND(CM131&gt;0,CM131&lt;&gt;"wait"),"AT",IF(AIH!$T133="AI",IF(Sheet1!$D133&gt;AIH!$S133+200,200,"wait"),0))</f>
        <v>0</v>
      </c>
      <c r="CN132" s="8">
        <f>IF(AND(CN131&gt;0,CN131&lt;&gt;"wait"),"AT",IF(AIH!$T133="AI",IF(Sheet1!$E133&lt;AIH!$S133-50,50,"wait"),0))</f>
        <v>0</v>
      </c>
      <c r="CO132" s="8">
        <f>IF(AND(CO131&gt;0,CO131&lt;&gt;"wait"),"AT",IF(AIH!$T133="AI",IF(Sheet1!$E133&lt;AIH!$S133-100,100,"wait"),0))</f>
        <v>0</v>
      </c>
      <c r="CP132" s="8">
        <f>IF(AND(CP131&gt;0,CP131&lt;&gt;"wait"),"AT",IF(AIH!$T133="AI",IF(Sheet1!$E133&lt;AIH!$S133-150,150,"wait"),0))</f>
        <v>0</v>
      </c>
      <c r="CQ132" s="8">
        <f>IF(AND(CQ131&gt;0,CQ131&lt;&gt;"wait"),"AT",IF(AIH!$T133="AI",IF(Sheet1!$E133&lt;AIH!$S133-200,200,"wait"),0))</f>
        <v>0</v>
      </c>
      <c r="CR132" s="8">
        <f t="shared" si="74"/>
        <v>0</v>
      </c>
      <c r="CS132" s="8"/>
      <c r="CT132" s="8">
        <f>IF(AND(CT131&gt;0,CT131&lt;&gt;"wait"),"AT",IF(AIH!$V133="AI",IF(Sheet1!$D133&gt;AIH!$U133+50,50,"wait"),0))</f>
        <v>0</v>
      </c>
      <c r="CU132" s="8">
        <f>IF(AND(CU131&gt;0,CU131&lt;&gt;"wait"),"AT",IF(AIH!$V133="AI",IF(Sheet1!$D133&gt;AIH!$U133+100,100,"wait"),0))</f>
        <v>0</v>
      </c>
      <c r="CV132" s="8">
        <f>IF(AND(CV131&gt;0,CV131&lt;&gt;"wait"),"AT",IF(AIH!$V133="AI",IF(Sheet1!$D133&gt;AIH!$U133+150,150,"wait"),0))</f>
        <v>0</v>
      </c>
      <c r="CW132" s="8">
        <f>IF(AND(CW131&gt;0,CW131&lt;&gt;"wait"),"AT",IF(AIH!$V133="AI",IF(Sheet1!$D133&gt;AIH!$U133+200,200,"wait"),0))</f>
        <v>0</v>
      </c>
      <c r="CX132" s="8">
        <f>IF(AND(CX131&gt;0,CX131&lt;&gt;"wait"),"AT",IF(AIH!$V133="AI",IF(Sheet1!$E133&lt;AIH!$U133-50,50,"wait"),0))</f>
        <v>0</v>
      </c>
      <c r="CY132" s="8">
        <f>IF(AND(CY131&gt;0,CY131&lt;&gt;"wait"),"AT",IF(AIH!$V133="AI",IF(Sheet1!$E133&lt;AIH!$U133-100,100,"wait"),0))</f>
        <v>0</v>
      </c>
      <c r="CZ132" s="8">
        <f>IF(AND(CZ131&gt;0,CZ131&lt;&gt;"wait"),"AT",IF(AIH!$V133="AI",IF(Sheet1!$E133&lt;AIH!$U133-150,150,"wait"),0))</f>
        <v>0</v>
      </c>
      <c r="DA132" s="8">
        <f>IF(AND(DA131&gt;0,DA131&lt;&gt;"wait"),"AT",IF(AIH!$V133="AI",IF(Sheet1!$E133&lt;AIH!$U133-200,200,"wait"),0))</f>
        <v>0</v>
      </c>
      <c r="DB132" s="8">
        <f t="shared" si="75"/>
        <v>0</v>
      </c>
      <c r="DC132" s="8"/>
      <c r="DD132" s="8">
        <f>IF(AND(DD131&gt;0,DD131&lt;&gt;"wait"),"AT",IF(AIH!$X133="AI",IF(Sheet1!$D133&gt;AIH!$W133+50,50,"wait"),0))</f>
        <v>0</v>
      </c>
      <c r="DE132" s="8">
        <f>IF(AND(DE131&gt;0,DE131&lt;&gt;"wait"),"AT",IF(AIH!$X133="AI",IF(Sheet1!$D133&gt;AIH!$W133+100,100,"wait"),0))</f>
        <v>0</v>
      </c>
      <c r="DF132" s="8">
        <f>IF(AND(DF131&gt;0,DF131&lt;&gt;"wait"),"AT",IF(AIH!$X133="AI",IF(Sheet1!$D133&gt;AIH!$W133+150,150,"wait"),0))</f>
        <v>0</v>
      </c>
      <c r="DG132" s="8">
        <f>IF(AND(DG131&gt;0,DG131&lt;&gt;"wait"),"AT",IF(AIH!$X133="AI",IF(Sheet1!$D133&gt;AIH!$W133+200,200,"wait"),0))</f>
        <v>0</v>
      </c>
      <c r="DH132" s="8">
        <f>IF(AND(DH131&gt;0,DH131&lt;&gt;"wait"),"AT",IF(AIH!$X133="AI",IF(Sheet1!$E133&lt;AIH!$W133-50,50,"wait"),0))</f>
        <v>0</v>
      </c>
      <c r="DI132" s="8">
        <f>IF(AND(DI131&gt;0,DI131&lt;&gt;"wait"),"AT",IF(AIH!$X133="AI",IF(Sheet1!$E133&lt;AIH!$W133-100,100,"wait"),0))</f>
        <v>0</v>
      </c>
      <c r="DJ132" s="8">
        <f>IF(AND(DJ131&gt;0,DJ131&lt;&gt;"wait"),"AT",IF(AIH!$X133="AI",IF(Sheet1!$E133&lt;AIH!$W133-150,150,"wait"),0))</f>
        <v>0</v>
      </c>
      <c r="DK132" s="8">
        <f>IF(AND(DK131&gt;0,DK131&lt;&gt;"wait"),"AT",IF(AIH!$X133="AI",IF(Sheet1!$E133&lt;AIH!$W133-200,200,"wait"),0))</f>
        <v>0</v>
      </c>
      <c r="DL132" s="8">
        <f t="shared" si="76"/>
        <v>0</v>
      </c>
      <c r="DN132" s="10">
        <f>IF(AND(DN131&gt;0,DN131&lt;&gt;"wait"),"AT",IF(AIH!$AA133="AI",IF(Sheet1!$D133&gt;AIH!$Z133+50,50,"wait"),0))</f>
        <v>0</v>
      </c>
      <c r="DO132" s="10">
        <f>IF(AND(DO131&gt;0,DO131&lt;&gt;"wait"),"AT",IF(AIH!$AA133="AI",IF(Sheet1!$D133&gt;AIH!$Z133+100,100,"wait"),0))</f>
        <v>0</v>
      </c>
      <c r="DP132" s="10">
        <f>IF(AND(DP131&gt;0,DP131&lt;&gt;"wait"),"AT",IF(AIH!$AA133="AI",IF(Sheet1!$D133&gt;AIH!$Z133+150,150,"wait"),0))</f>
        <v>0</v>
      </c>
      <c r="DQ132" s="10">
        <f>IF(AND(DQ131&gt;0,DQ131&lt;&gt;"wait"),"AT",IF(AIH!$AA133="AI",IF(Sheet1!$D133&gt;AIH!$Z133+200,200,"wait"),0))</f>
        <v>0</v>
      </c>
      <c r="DR132" s="10">
        <f>IF(AND(DR131&gt;0,DR131&lt;&gt;"wait"),"AT",IF(AIH!$AA133="AI",IF(Sheet1!$E133&lt;AIH!$Z133-50,50,"wait"),0))</f>
        <v>0</v>
      </c>
      <c r="DS132" s="10">
        <f>IF(AND(DS131&gt;0,DS131&lt;&gt;"wait"),"AT",IF(AIH!$AA133="AI",IF(Sheet1!$E133&lt;AIH!$Z133-100,100,"wait"),0))</f>
        <v>0</v>
      </c>
      <c r="DT132" s="10">
        <f>IF(AND(DT131&gt;0,DT131&lt;&gt;"wait"),"AT",IF(AIH!$AA133="AI",IF(Sheet1!$E133&lt;AIH!$Z133-150,150,"wait"),0))</f>
        <v>0</v>
      </c>
      <c r="DU132" s="10">
        <f>IF(AND(DU131&gt;0,DU131&lt;&gt;"wait"),"AT",IF(AIH!$AA133="AI",IF(Sheet1!$E133&lt;AIH!$Z133-200,200,"wait"),0))</f>
        <v>0</v>
      </c>
      <c r="DV132" s="10">
        <f t="shared" si="77"/>
        <v>0</v>
      </c>
      <c r="DX132" s="10">
        <f>IF(AND(DX131&gt;0,DX131&lt;&gt;"wait"),"AT",IF(AIH!$AC133="AI",IF(Sheet1!$D133&gt;AIH!$AB133+50,50,"wait"),0))</f>
        <v>0</v>
      </c>
      <c r="DY132" s="10">
        <f>IF(AND(DY131&gt;0,DY131&lt;&gt;"wait"),"AT",IF(AIH!$AC133="AI",IF(Sheet1!$D133&gt;AIH!$AB133+100,100,"wait"),0))</f>
        <v>0</v>
      </c>
      <c r="DZ132" s="10">
        <f>IF(AND(DZ131&gt;0,DZ131&lt;&gt;"wait"),"AT",IF(AIH!$AC133="AI",IF(Sheet1!$D133&gt;AIH!$AB133+150,150,"wait"),0))</f>
        <v>0</v>
      </c>
      <c r="EA132" s="10">
        <f>IF(AND(EA131&gt;0,EA131&lt;&gt;"wait"),"AT",IF(AIH!$AC133="AI",IF(Sheet1!$D133&gt;AIH!$AB133+200,200,"wait"),0))</f>
        <v>0</v>
      </c>
      <c r="EB132" s="10">
        <f>IF(AND(EB131&gt;0,EB131&lt;&gt;"wait"),"AT",IF(AIH!$AC133="AI",IF(Sheet1!$E133&lt;AIH!$AB133-50,50,"wait"),0))</f>
        <v>0</v>
      </c>
      <c r="EC132" s="10">
        <f>IF(AND(EC131&gt;0,EC131&lt;&gt;"wait"),"AT",IF(AIH!$AC133="AI",IF(Sheet1!$E133&lt;AIH!$AB133-100,100,"wait"),0))</f>
        <v>0</v>
      </c>
      <c r="ED132" s="10">
        <f>IF(AND(ED131&gt;0,ED131&lt;&gt;"wait"),"AT",IF(AIH!$AC133="AI",IF(Sheet1!$E133&lt;AIH!$AB133-150,150,"wait"),0))</f>
        <v>0</v>
      </c>
      <c r="EE132" s="10">
        <f>IF(AND(EE131&gt;0,EE131&lt;&gt;"wait"),"AT",IF(AIH!$AC133="AI",IF(Sheet1!$E133&lt;AIH!$AB133-200,200,"wait"),0))</f>
        <v>0</v>
      </c>
      <c r="EF132" s="10">
        <f t="shared" si="78"/>
        <v>0</v>
      </c>
      <c r="EH132" s="10">
        <f>IF(AND(EH131&gt;0,EH131&lt;&gt;"wait"),"AT",IF(AIH!$AE133="AI",IF(Sheet1!$D133&gt;AIH!$AD133+50,50,"wait"),0))</f>
        <v>0</v>
      </c>
      <c r="EI132" s="10">
        <f>IF(AND(EI131&gt;0,EI131&lt;&gt;"wait"),"AT",IF(AIH!$AE133="AI",IF(Sheet1!$D133&gt;AIH!$AD133+100,100,"wait"),0))</f>
        <v>0</v>
      </c>
      <c r="EJ132" s="10">
        <f>IF(AND(EJ131&gt;0,EJ131&lt;&gt;"wait"),"AT",IF(AIH!$AE133="AI",IF(Sheet1!$D133&gt;AIH!$AD133+150,150,"wait"),0))</f>
        <v>0</v>
      </c>
      <c r="EK132" s="10">
        <f>IF(AND(EK131&gt;0,EK131&lt;&gt;"wait"),"AT",IF(AIH!$AE133="AI",IF(Sheet1!$D133&gt;AIH!$AD133+200,200,"wait"),0))</f>
        <v>0</v>
      </c>
      <c r="EL132" s="10">
        <f>IF(AND(EL131&gt;0,EL131&lt;&gt;"wait"),"AT",IF(AIH!$AE133="AI",IF(Sheet1!$E133&lt;AIH!$AD133-50,50,"wait"),0))</f>
        <v>0</v>
      </c>
      <c r="EM132" s="10">
        <f>IF(AND(EM131&gt;0,EM131&lt;&gt;"wait"),"AT",IF(AIH!$AE133="AI",IF(Sheet1!$E133&lt;AIH!$AD133-100,100,"wait"),0))</f>
        <v>0</v>
      </c>
      <c r="EN132" s="10">
        <f>IF(AND(EN131&gt;0,EN131&lt;&gt;"wait"),"AT",IF(AIH!$AE133="AI",IF(Sheet1!$E133&lt;AIH!$AD133-150,150,"wait"),0))</f>
        <v>0</v>
      </c>
      <c r="EO132" s="10">
        <f>IF(AND(EO131&gt;0,EO131&lt;&gt;"wait"),"AT",IF(AIH!$AE133="AI",IF(Sheet1!$E133&lt;AIH!$AD133-200,200,"wait"),0))</f>
        <v>0</v>
      </c>
      <c r="EP132" s="10">
        <f t="shared" si="79"/>
        <v>0</v>
      </c>
      <c r="ER132" s="10">
        <f>IF(AND(ER131&gt;0,ER131&lt;&gt;"wait"),"AT",IF(AIH!$AG133="AI",IF(Sheet1!$D133&gt;AIH!$AF133+50,50,"wait"),0))</f>
        <v>0</v>
      </c>
      <c r="ES132" s="10">
        <f>IF(AND(ES131&gt;0,ES131&lt;&gt;"wait"),"AT",IF(AIH!$AG133="AI",IF(Sheet1!$D133&gt;AIH!$AF133+100,100,"wait"),0))</f>
        <v>0</v>
      </c>
      <c r="ET132" s="10">
        <f>IF(AND(ET131&gt;0,ET131&lt;&gt;"wait"),"AT",IF(AIH!$AG133="AI",IF(Sheet1!$D133&gt;AIH!$AF133+150,150,"wait"),0))</f>
        <v>0</v>
      </c>
      <c r="EU132" s="10">
        <f>IF(AND(EU131&gt;0,EU131&lt;&gt;"wait"),"AT",IF(AIH!$AG133="AI",IF(Sheet1!$D133&gt;AIH!$AF133+200,200,"wait"),0))</f>
        <v>0</v>
      </c>
      <c r="EV132" s="10">
        <f>IF(AND(EV131&gt;0,EV131&lt;&gt;"wait"),"AT",IF(AIH!$AG133="AI",IF(Sheet1!$E133&lt;AIH!$AF133-50,50,"wait"),0))</f>
        <v>0</v>
      </c>
      <c r="EW132" s="10">
        <f>IF(AND(EW131&gt;0,EW131&lt;&gt;"wait"),"AT",IF(AIH!$AG133="AI",IF(Sheet1!$E133&lt;AIH!$AF133-100,100,"wait"),0))</f>
        <v>0</v>
      </c>
      <c r="EX132" s="10">
        <f>IF(AND(EX131&gt;0,EX131&lt;&gt;"wait"),"AT",IF(AIH!$AG133="AI",IF(Sheet1!$E133&lt;AIH!$AF133-150,150,"wait"),0))</f>
        <v>0</v>
      </c>
      <c r="EY132" s="10">
        <f>IF(AND(EY131&gt;0,EY131&lt;&gt;"wait"),"AT",IF(AIH!$AG133="AI",IF(Sheet1!$E133&lt;AIH!$AF133-200,200,"wait"),0))</f>
        <v>0</v>
      </c>
      <c r="EZ132" s="10">
        <f t="shared" si="80"/>
        <v>0</v>
      </c>
      <c r="FB132" s="10">
        <f>IF(AND(FB131&gt;0,FB131&lt;&gt;"wait"),"AT",IF(AIH!$AI133="AI",IF(Sheet1!$D133&gt;AIH!$AH133+50,50,"wait"),0))</f>
        <v>0</v>
      </c>
      <c r="FC132" s="10">
        <f>IF(AND(FC131&gt;0,FC131&lt;&gt;"wait"),"AT",IF(AIH!$AI133="AI",IF(Sheet1!$D133&gt;AIH!$AH133+100,100,"wait"),0))</f>
        <v>0</v>
      </c>
      <c r="FD132" s="10">
        <f>IF(AND(FD131&gt;0,FD131&lt;&gt;"wait"),"AT",IF(AIH!$AI133="AI",IF(Sheet1!$D133&gt;AIH!$AH133+150,150,"wait"),0))</f>
        <v>0</v>
      </c>
      <c r="FE132" s="10">
        <f>IF(AND(FE131&gt;0,FE131&lt;&gt;"wait"),"AT",IF(AIH!$AI133="AI",IF(Sheet1!$D133&gt;AIH!$AH133+200,200,"wait"),0))</f>
        <v>0</v>
      </c>
      <c r="FF132" s="10">
        <f>IF(AND(FF131&gt;0,FF131&lt;&gt;"wait"),"AT",IF(AIH!$AI133="AI",IF(Sheet1!$E133&lt;AIH!$AH133-50,50,"wait"),0))</f>
        <v>0</v>
      </c>
      <c r="FG132" s="10">
        <f>IF(AND(FG131&gt;0,FG131&lt;&gt;"wait"),"AT",IF(AIH!$AI133="AI",IF(Sheet1!$E133&lt;AIH!$AH133-100,100,"wait"),0))</f>
        <v>0</v>
      </c>
      <c r="FH132" s="10">
        <f>IF(AND(FH131&gt;0,FH131&lt;&gt;"wait"),"AT",IF(AIH!$AI133="AI",IF(Sheet1!$E133&lt;AIH!$AH133-150,150,"wait"),0))</f>
        <v>0</v>
      </c>
      <c r="FI132" s="10">
        <f>IF(AND(FI131&gt;0,FI131&lt;&gt;"wait"),"AT",IF(AIH!$AI133="AI",IF(Sheet1!$E133&lt;AIH!$AH133-200,200,"wait"),0))</f>
        <v>0</v>
      </c>
      <c r="FJ132" s="10">
        <f t="shared" si="81"/>
        <v>0</v>
      </c>
      <c r="FL132" s="10">
        <f>IF(AND(FL131&gt;0,FL131&lt;&gt;"wait"),"AT",IF(AIH!$AK133="AI",IF(Sheet1!$D133&gt;AIH!$AJ133+50,50,"wait"),0))</f>
        <v>0</v>
      </c>
      <c r="FM132" s="10">
        <f>IF(AND(FM131&gt;0,FM131&lt;&gt;"wait"),"AT",IF(AIH!$AK133="AI",IF(Sheet1!$D133&gt;AIH!$AJ133+100,100,"wait"),0))</f>
        <v>0</v>
      </c>
      <c r="FN132" s="10">
        <f>IF(AND(FN131&gt;0,FN131&lt;&gt;"wait"),"AT",IF(AIH!$AK133="AI",IF(Sheet1!$D133&gt;AIH!$AJ133+150,150,"wait"),0))</f>
        <v>0</v>
      </c>
      <c r="FO132" s="10">
        <f>IF(AND(FO131&gt;0,FO131&lt;&gt;"wait"),"AT",IF(AIH!$AK133="AI",IF(Sheet1!$D133&gt;AIH!$AJ133+200,200,"wait"),0))</f>
        <v>0</v>
      </c>
      <c r="FP132" s="10">
        <f>IF(AND(FP131&gt;0,FP131&lt;&gt;"wait"),"AT",IF(AIH!$AK133="AI",IF(Sheet1!$E133&lt;AIH!$AJ133-50,50,"wait"),0))</f>
        <v>0</v>
      </c>
      <c r="FQ132" s="10">
        <f>IF(AND(FQ131&gt;0,FQ131&lt;&gt;"wait"),"AT",IF(AIH!$AK133="AI",IF(Sheet1!$E133&lt;AIH!$AJ133-100,100,"wait"),0))</f>
        <v>0</v>
      </c>
      <c r="FR132" s="10">
        <f>IF(AND(FR131&gt;0,FR131&lt;&gt;"wait"),"AT",IF(AIH!$AK133="AI",IF(Sheet1!$E133&lt;AIH!$AJ133-150,150,"wait"),0))</f>
        <v>0</v>
      </c>
      <c r="FS132" s="10">
        <f>IF(AND(FS131&gt;0,FS131&lt;&gt;"wait"),"AT",IF(AIH!$AK133="AI",IF(Sheet1!$E133&lt;AIH!$AJ133-200,200,"wait"),0))</f>
        <v>0</v>
      </c>
      <c r="FT132" s="10">
        <f t="shared" si="82"/>
        <v>0</v>
      </c>
      <c r="FV132" s="10">
        <f>IF(AND(FV131&gt;0,FV131&lt;&gt;"wait"),"AT",IF(AIH!$AM133="AI",IF(Sheet1!$D133&gt;AIH!$AL133+50,50,"wait"),0))</f>
        <v>0</v>
      </c>
      <c r="FW132" s="10">
        <f>IF(AND(FW131&gt;0,FW131&lt;&gt;"wait"),"AT",IF(AIH!$AM133="AI",IF(Sheet1!$D133&gt;AIH!$AL133+100,100,"wait"),0))</f>
        <v>0</v>
      </c>
      <c r="FX132" s="10">
        <f>IF(AND(FX131&gt;0,FX131&lt;&gt;"wait"),"AT",IF(AIH!$AM133="AI",IF(Sheet1!$D133&gt;AIH!$AL133+150,150,"wait"),0))</f>
        <v>0</v>
      </c>
      <c r="FY132" s="10">
        <f>IF(AND(FY131&gt;0,FY131&lt;&gt;"wait"),"AT",IF(AIH!$AM133="AI",IF(Sheet1!$D133&gt;AIH!$AL133+200,200,"wait"),0))</f>
        <v>0</v>
      </c>
      <c r="FZ132" s="10">
        <f>IF(AND(FZ131&gt;0,FZ131&lt;&gt;"wait"),"AT",IF(AIH!$AM133="AI",IF(Sheet1!$E133&lt;AIH!$AL133-50,50,"wait"),0))</f>
        <v>0</v>
      </c>
      <c r="GA132" s="10">
        <f>IF(AND(GA131&gt;0,GA131&lt;&gt;"wait"),"AT",IF(AIH!$AM133="AI",IF(Sheet1!$E133&lt;AIH!$AL133-100,100,"wait"),0))</f>
        <v>0</v>
      </c>
      <c r="GB132" s="10">
        <f>IF(AND(GB131&gt;0,GB131&lt;&gt;"wait"),"AT",IF(AIH!$AM133="AI",IF(Sheet1!$E133&lt;AIH!$AL133-150,150,"wait"),0))</f>
        <v>0</v>
      </c>
      <c r="GC132" s="10">
        <f>IF(AND(GC131&gt;0,GC131&lt;&gt;"wait"),"AT",IF(AIH!$AM133="AI",IF(Sheet1!$E133&lt;AIH!$AL133-200,200,"wait"),0))</f>
        <v>0</v>
      </c>
      <c r="GD132" s="10">
        <f t="shared" si="83"/>
        <v>0</v>
      </c>
      <c r="GF132" s="10">
        <f>IF(AND(GF131&gt;0,GF131&lt;&gt;"wait"),"AT",IF(AIH!$AO133="AI",IF(Sheet1!$D133&gt;AIH!$AN133+50,50,"wait"),0))</f>
        <v>0</v>
      </c>
      <c r="GG132" s="10">
        <f>IF(AND(GG131&gt;0,GG131&lt;&gt;"wait"),"AT",IF(AIH!$AO133="AI",IF(Sheet1!$D133&gt;AIH!$AN133+100,100,"wait"),0))</f>
        <v>0</v>
      </c>
      <c r="GH132" s="10">
        <f>IF(AND(GH131&gt;0,GH131&lt;&gt;"wait"),"AT",IF(AIH!$AO133="AI",IF(Sheet1!$D133&gt;AIH!$AN133+150,150,"wait"),0))</f>
        <v>0</v>
      </c>
      <c r="GI132" s="10">
        <f>IF(AND(GI131&gt;0,GI131&lt;&gt;"wait"),"AT",IF(AIH!$AO133="AI",IF(Sheet1!$D133&gt;AIH!$AN133+200,200,"wait"),0))</f>
        <v>0</v>
      </c>
      <c r="GJ132" s="10">
        <f>IF(AND(GJ131&gt;0,GJ131&lt;&gt;"wait"),"AT",IF(AIH!$AO133="AI",IF(Sheet1!$E133&lt;AIH!$AN133-50,50,"wait"),0))</f>
        <v>0</v>
      </c>
      <c r="GK132" s="10">
        <f>IF(AND(GK131&gt;0,GK131&lt;&gt;"wait"),"AT",IF(AIH!$AO133="AI",IF(Sheet1!$E133&lt;AIH!$AN133-100,100,"wait"),0))</f>
        <v>0</v>
      </c>
      <c r="GL132" s="10">
        <f>IF(AND(GL131&gt;0,GL131&lt;&gt;"wait"),"AT",IF(AIH!$AO133="AI",IF(Sheet1!$E133&lt;AIH!$AN133-150,150,"wait"),0))</f>
        <v>0</v>
      </c>
      <c r="GM132" s="10">
        <f>IF(AND(GM131&gt;0,GM131&lt;&gt;"wait"),"AT",IF(AIH!$AO133="AI",IF(Sheet1!$E133&lt;AIH!$AN133-200,200,"wait"),0))</f>
        <v>0</v>
      </c>
      <c r="GN132" s="10">
        <f t="shared" si="84"/>
        <v>0</v>
      </c>
      <c r="GP132" s="10">
        <f>IF(AND(GP131&gt;0,GP131&lt;&gt;"wait"),"AT",IF(AIH!$AQ133="AI",IF(Sheet1!$D133&gt;AIH!$AP133+50,50,"wait"),0))</f>
        <v>0</v>
      </c>
      <c r="GQ132" s="10">
        <f>IF(AND(GQ131&gt;0,GQ131&lt;&gt;"wait"),"AT",IF(AIH!$AQ133="AI",IF(Sheet1!$D133&gt;AIH!$AP133+100,100,"wait"),0))</f>
        <v>0</v>
      </c>
      <c r="GR132" s="10">
        <f>IF(AND(GR131&gt;0,GR131&lt;&gt;"wait"),"AT",IF(AIH!$AQ133="AI",IF(Sheet1!$D133&gt;AIH!$AP133+150,150,"wait"),0))</f>
        <v>0</v>
      </c>
      <c r="GS132" s="10">
        <f>IF(AND(GS131&gt;0,GS131&lt;&gt;"wait"),"AT",IF(AIH!$AQ133="AI",IF(Sheet1!$D133&gt;AIH!$AP133+200,200,"wait"),0))</f>
        <v>0</v>
      </c>
      <c r="GT132" s="10">
        <f>IF(AND(GT131&gt;0,GT131&lt;&gt;"wait"),"AT",IF(AIH!$AQ133="AI",IF(Sheet1!$E133&lt;AIH!$AP133-50,50,"wait"),0))</f>
        <v>0</v>
      </c>
      <c r="GU132" s="10">
        <f>IF(AND(GU131&gt;0,GU131&lt;&gt;"wait"),"AT",IF(AIH!$AQ133="AI",IF(Sheet1!$E133&lt;AIH!$AP133-100,100,"wait"),0))</f>
        <v>0</v>
      </c>
      <c r="GV132" s="10">
        <f>IF(AND(GV131&gt;0,GV131&lt;&gt;"wait"),"AT",IF(AIH!$AQ133="AI",IF(Sheet1!$E133&lt;AIH!$AP133-150,150,"wait"),0))</f>
        <v>0</v>
      </c>
      <c r="GW132" s="10">
        <f>IF(AND(GW131&gt;0,GW131&lt;&gt;"wait"),"AT",IF(AIH!$AQ133="AI",IF(Sheet1!$E133&lt;AIH!$AP133-200,200,"wait"),0))</f>
        <v>0</v>
      </c>
      <c r="GX132" s="10">
        <f t="shared" si="85"/>
        <v>0</v>
      </c>
      <c r="GZ132" s="10">
        <f>IF(AND(GZ131&gt;0,GZ131&lt;&gt;"wait"),"AT",IF(AIH!$AS133="AI",IF(Sheet1!$D133&gt;AIH!$AR133+50,50,"wait"),0))</f>
        <v>0</v>
      </c>
      <c r="HA132" s="10">
        <f>IF(AND(HA131&gt;0,HA131&lt;&gt;"wait"),"AT",IF(AIH!$AS133="AI",IF(Sheet1!$D133&gt;AIH!$AR133+100,100,"wait"),0))</f>
        <v>0</v>
      </c>
      <c r="HB132" s="10">
        <f>IF(AND(HB131&gt;0,HB131&lt;&gt;"wait"),"AT",IF(AIH!$AS133="AI",IF(Sheet1!$D133&gt;AIH!$AR133+150,150,"wait"),0))</f>
        <v>0</v>
      </c>
      <c r="HC132" s="10">
        <f>IF(AND(HC131&gt;0,HC131&lt;&gt;"wait"),"AT",IF(AIH!$AS133="AI",IF(Sheet1!$D133&gt;AIH!$AR133+200,200,"wait"),0))</f>
        <v>0</v>
      </c>
      <c r="HD132" s="10">
        <f>IF(AND(HD131&gt;0,HD131&lt;&gt;"wait"),"AT",IF(AIH!$AS133="AI",IF(Sheet1!$E133&lt;AIH!$AR133-50,50,"wait"),0))</f>
        <v>0</v>
      </c>
      <c r="HE132" s="10">
        <f>IF(AND(HE131&gt;0,HE131&lt;&gt;"wait"),"AT",IF(AIH!$AS133="AI",IF(Sheet1!$E133&lt;AIH!$AR133-100,100,"wait"),0))</f>
        <v>0</v>
      </c>
      <c r="HF132" s="10">
        <f>IF(AND(HF131&gt;0,HF131&lt;&gt;"wait"),"AT",IF(AIH!$AS133="AI",IF(Sheet1!$E133&lt;AIH!$AR133-150,150,"wait"),0))</f>
        <v>0</v>
      </c>
      <c r="HG132" s="10">
        <f>IF(AND(HG131&gt;0,HG131&lt;&gt;"wait"),"AT",IF(AIH!$AS133="AI",IF(Sheet1!$E133&lt;AIH!$AR133-200,200,"wait"),0))</f>
        <v>0</v>
      </c>
      <c r="HH132" s="10">
        <f t="shared" si="86"/>
        <v>0</v>
      </c>
      <c r="HJ132" s="10">
        <f>IF(AND(HJ131&gt;0,HJ131&lt;&gt;"wait"),"AT",IF(AIH!$AU133="AI",IF(Sheet1!$D133&gt;AIH!$AT133+50,50,"wait"),0))</f>
        <v>0</v>
      </c>
      <c r="HK132" s="10">
        <f>IF(AND(HK131&gt;0,HK131&lt;&gt;"wait"),"AT",IF(AIH!$AU133="AI",IF(Sheet1!$D133&gt;AIH!$AT133+100,100,"wait"),0))</f>
        <v>0</v>
      </c>
      <c r="HL132" s="10">
        <f>IF(AND(HL131&gt;0,HL131&lt;&gt;"wait"),"AT",IF(AIH!$AU133="AI",IF(Sheet1!$D133&gt;AIH!$AT133+150,150,"wait"),0))</f>
        <v>0</v>
      </c>
      <c r="HM132" s="10">
        <f>IF(AND(HM131&gt;0,HM131&lt;&gt;"wait"),"AT",IF(AIH!$AU133="AI",IF(Sheet1!$D133&gt;AIH!$AT133+200,200,"wait"),0))</f>
        <v>0</v>
      </c>
      <c r="HN132" s="10">
        <f>IF(AND(HN131&gt;0,HN131&lt;&gt;"wait"),"AT",IF(AIH!$AU133="AI",IF(Sheet1!$E133&lt;AIH!$AT133-50,50,"wait"),0))</f>
        <v>0</v>
      </c>
      <c r="HO132" s="10">
        <f>IF(AND(HO131&gt;0,HO131&lt;&gt;"wait"),"AT",IF(AIH!$AU133="AI",IF(Sheet1!$E133&lt;AIH!$AT133-100,100,"wait"),0))</f>
        <v>0</v>
      </c>
      <c r="HP132" s="10">
        <f>IF(AND(HP131&gt;0,HP131&lt;&gt;"wait"),"AT",IF(AIH!$AU133="AI",IF(Sheet1!$E133&lt;AIH!$AT133-150,150,"wait"),0))</f>
        <v>0</v>
      </c>
      <c r="HQ132" s="10">
        <f>IF(AND(HQ131&gt;0,HQ131&lt;&gt;"wait"),"AT",IF(AIH!$AU133="AI",IF(Sheet1!$E133&lt;AIH!$AT133-200,200,"wait"),0))</f>
        <v>0</v>
      </c>
      <c r="HR132" s="10">
        <f t="shared" si="87"/>
        <v>0</v>
      </c>
      <c r="HT132" s="10">
        <f>IF(AND(HT131&gt;0,HT131&lt;&gt;"wait"),"AT",IF(AIH!$AX133="AI",IF(Sheet1!$D133&gt;AIH!$AW133+50,50,"wait"),0))</f>
        <v>0</v>
      </c>
      <c r="HU132" s="10">
        <f>IF(AND(HU131&gt;0,HU131&lt;&gt;"wait"),"AT",IF(AIH!$AX133="AI",IF(Sheet1!$D133&gt;AIH!$AW133+100,100,"wait"),0))</f>
        <v>0</v>
      </c>
      <c r="HV132" s="10">
        <f>IF(AND(HV131&gt;0,HV131&lt;&gt;"wait"),"AT",IF(AIH!$AX133="AI",IF(Sheet1!$D133&gt;AIH!$AW133+150,150,"wait"),0))</f>
        <v>0</v>
      </c>
      <c r="HW132" s="10">
        <f>IF(AND(HW131&gt;0,HW131&lt;&gt;"wait"),"AT",IF(AIH!$AX133="AI",IF(Sheet1!$D133&gt;AIH!$AW133+200,200,"wait"),0))</f>
        <v>0</v>
      </c>
      <c r="HX132" s="10">
        <f>IF(AND(HX131&gt;0,HX131&lt;&gt;"wait"),"AT",IF(AIH!$AX133="AI",IF(Sheet1!$E133&lt;AIH!$AW133-50,50,"wait"),0))</f>
        <v>0</v>
      </c>
      <c r="HY132" s="10">
        <f>IF(AND(HY131&gt;0,HY131&lt;&gt;"wait"),"AT",IF(AIH!$AX133="AI",IF(Sheet1!$E133&lt;AIH!$AW133-100,100,"wait"),0))</f>
        <v>0</v>
      </c>
      <c r="HZ132" s="10">
        <f>IF(AND(HZ131&gt;0,HZ131&lt;&gt;"wait"),"AT",IF(AIH!$AX133="AI",IF(Sheet1!$E133&lt;AIH!$AW133-150,150,"wait"),0))</f>
        <v>0</v>
      </c>
      <c r="IA132" s="10">
        <f>IF(AND(IA131&gt;0,IA131&lt;&gt;"wait"),"AT",IF(AIH!$AX133="AI",IF(Sheet1!$E133&lt;AIH!$AW133-200,200,"wait"),0))</f>
        <v>0</v>
      </c>
      <c r="IB132" s="10">
        <f t="shared" si="88"/>
        <v>0</v>
      </c>
      <c r="ID132" s="10">
        <f>IF(AND(ID131&gt;0,ID131&lt;&gt;"wait"),"AT",IF(AIH!$AZ133="AI",IF(Sheet1!$D133&gt;AIH!$AY133+50,50,"wait"),0))</f>
        <v>0</v>
      </c>
      <c r="IE132" s="10">
        <f>IF(AND(IE131&gt;0,IE131&lt;&gt;"wait"),"AT",IF(AIH!$AZ133="AI",IF(Sheet1!$D133&gt;AIH!$AY133+100,100,"wait"),0))</f>
        <v>0</v>
      </c>
      <c r="IF132" s="10">
        <f>IF(AND(IF131&gt;0,IF131&lt;&gt;"wait"),"AT",IF(AIH!$AZ133="AI",IF(Sheet1!$D133&gt;AIH!$AY133+150,150,"wait"),0))</f>
        <v>0</v>
      </c>
      <c r="IG132" s="10">
        <f>IF(AND(IG131&gt;0,IG131&lt;&gt;"wait"),"AT",IF(AIH!$AZ133="AI",IF(Sheet1!$D133&gt;AIH!$AY133+200,200,"wait"),0))</f>
        <v>0</v>
      </c>
      <c r="IH132" s="10">
        <f>IF(AND(IH131&gt;0,IH131&lt;&gt;"wait"),"AT",IF(AIH!$AZ133="AI",IF(Sheet1!$E133&lt;AIH!$AY133-50,50,"wait"),0))</f>
        <v>0</v>
      </c>
      <c r="II132" s="10">
        <f>IF(AND(II131&gt;0,II131&lt;&gt;"wait"),"AT",IF(AIH!$AZ133="AI",IF(Sheet1!$E133&lt;AIH!$AY133-100,100,"wait"),0))</f>
        <v>0</v>
      </c>
      <c r="IJ132" s="10">
        <f>IF(AND(IJ131&gt;0,IJ131&lt;&gt;"wait"),"AT",IF(AIH!$AZ133="AI",IF(Sheet1!$E133&lt;AIH!$AY133-150,150,"wait"),0))</f>
        <v>0</v>
      </c>
      <c r="IK132" s="10">
        <f>IF(AND(IK131&gt;0,IK131&lt;&gt;"wait"),"AT",IF(AIH!$AZ133="AI",IF(Sheet1!$E133&lt;AIH!$AY133-200,200,"wait"),0))</f>
        <v>0</v>
      </c>
      <c r="IL132" s="10">
        <f t="shared" si="89"/>
        <v>0</v>
      </c>
      <c r="IN132" s="10">
        <f>IF(AND(IN131&gt;0,IN131&lt;&gt;"wait"),"AT",IF(AIH!$BB133="AI",IF(Sheet1!$D133&gt;AIH!$BA133+50,50,"wait"),0))</f>
        <v>0</v>
      </c>
      <c r="IO132" s="10">
        <f>IF(AND(IO131&gt;0,IO131&lt;&gt;"wait"),"AT",IF(AIH!$BB133="AI",IF(Sheet1!$D133&gt;AIH!$BA133+100,100,"wait"),0))</f>
        <v>0</v>
      </c>
      <c r="IP132" s="10">
        <f>IF(AND(IP131&gt;0,IP131&lt;&gt;"wait"),"AT",IF(AIH!$BB133="AI",IF(Sheet1!$D133&gt;AIH!$BA133+150,150,"wait"),0))</f>
        <v>0</v>
      </c>
      <c r="IQ132" s="10">
        <f>IF(AND(IQ131&gt;0,IQ131&lt;&gt;"wait"),"AT",IF(AIH!$BB133="AI",IF(Sheet1!$D133&gt;AIH!$BA133+200,200,"wait"),0))</f>
        <v>0</v>
      </c>
      <c r="IR132" s="10">
        <f>IF(AND(IR131&gt;0,IR131&lt;&gt;"wait"),"AT",IF(AIH!$BB133="AI",IF(Sheet1!$E133&lt;AIH!$BA133-50,50,"wait"),0))</f>
        <v>0</v>
      </c>
      <c r="IS132" s="10">
        <f>IF(AND(IS131&gt;0,IS131&lt;&gt;"wait"),"AT",IF(AIH!$BB133="AI",IF(Sheet1!$E133&lt;AIH!$BA133-100,100,"wait"),0))</f>
        <v>0</v>
      </c>
      <c r="IT132" s="10">
        <f>IF(AND(IT131&gt;0,IT131&lt;&gt;"wait"),"AT",IF(AIH!$BB133="AI",IF(Sheet1!$E133&lt;AIH!$BA133-150,150,"wait"),0))</f>
        <v>0</v>
      </c>
      <c r="IU132" s="10">
        <f>IF(AND(IU131&gt;0,IU131&lt;&gt;"wait"),"AT",IF(AIH!$BB133="AI",IF(Sheet1!$E133&lt;AIH!$BA133-200,200,"wait"),0))</f>
        <v>0</v>
      </c>
      <c r="IV132" s="10">
        <f t="shared" si="90"/>
        <v>0</v>
      </c>
      <c r="IX132" s="10">
        <f>IF(AND(IX131&gt;0,IX131&lt;&gt;"wait"),"AT",IF(AIH!$BD133="AI",IF(Sheet1!$D133&gt;AIH!$BC133+50,50,"wait"),0))</f>
        <v>0</v>
      </c>
      <c r="IY132" s="10">
        <f>IF(AND(IY131&gt;0,IY131&lt;&gt;"wait"),"AT",IF(AIH!$BD133="AI",IF(Sheet1!$D133&gt;AIH!$BC133+100,100,"wait"),0))</f>
        <v>0</v>
      </c>
      <c r="IZ132" s="10">
        <f>IF(AND(IZ131&gt;0,IZ131&lt;&gt;"wait"),"AT",IF(AIH!$BD133="AI",IF(Sheet1!$D133&gt;AIH!$BC133+150,150,"wait"),0))</f>
        <v>0</v>
      </c>
      <c r="JA132" s="10">
        <f>IF(AND(JA131&gt;0,JA131&lt;&gt;"wait"),"AT",IF(AIH!$BD133="AI",IF(Sheet1!$D133&gt;AIH!$BC133+200,200,"wait"),0))</f>
        <v>0</v>
      </c>
      <c r="JB132" s="10">
        <f>IF(AND(JB131&gt;0,JB131&lt;&gt;"wait"),"AT",IF(AIH!$BD133="AI",IF(Sheet1!$E133&lt;AIH!$BC133-50,50,"wait"),0))</f>
        <v>0</v>
      </c>
      <c r="JC132" s="10">
        <f>IF(AND(JC131&gt;0,JC131&lt;&gt;"wait"),"AT",IF(AIH!$BD133="AI",IF(Sheet1!$E133&lt;AIH!$BC133-100,100,"wait"),0))</f>
        <v>0</v>
      </c>
      <c r="JD132" s="10">
        <f>IF(AND(JD131&gt;0,JD131&lt;&gt;"wait"),"AT",IF(AIH!$BD133="AI",IF(Sheet1!$E133&lt;AIH!$BC133-150,150,"wait"),0))</f>
        <v>0</v>
      </c>
      <c r="JE132" s="10">
        <f>IF(AND(JE131&gt;0,JE131&lt;&gt;"wait"),"AT",IF(AIH!$BD133="AI",IF(Sheet1!$E133&lt;AIH!$BC133-200,200,"wait"),0))</f>
        <v>0</v>
      </c>
      <c r="JF132" s="10">
        <f t="shared" si="91"/>
        <v>0</v>
      </c>
      <c r="JH132" s="10">
        <f>IF(AND(JH131&gt;0,JH131&lt;&gt;"wait"),"AT",IF(AIH!$BF133="AI",IF(Sheet1!$D133&gt;AIH!$BE133+50,50,"wait"),0))</f>
        <v>0</v>
      </c>
      <c r="JI132" s="10">
        <f>IF(AND(JI131&gt;0,JI131&lt;&gt;"wait"),"AT",IF(AIH!$BF133="AI",IF(Sheet1!$D133&gt;AIH!$BE133+100,100,"wait"),0))</f>
        <v>0</v>
      </c>
      <c r="JJ132" s="10">
        <f>IF(AND(JJ131&gt;0,JJ131&lt;&gt;"wait"),"AT",IF(AIH!$BF133="AI",IF(Sheet1!$D133&gt;AIH!$BE133+150,150,"wait"),0))</f>
        <v>0</v>
      </c>
      <c r="JK132" s="10">
        <f>IF(AND(JK131&gt;0,JK131&lt;&gt;"wait"),"AT",IF(AIH!$BF133="AI",IF(Sheet1!$D133&gt;AIH!$BE133+200,200,"wait"),0))</f>
        <v>0</v>
      </c>
      <c r="JL132" s="10">
        <f>IF(AND(JL131&gt;0,JL131&lt;&gt;"wait"),"AT",IF(AIH!$BF133="AI",IF(Sheet1!$E133&lt;AIH!$BE133-50,50,"wait"),0))</f>
        <v>0</v>
      </c>
      <c r="JM132" s="10">
        <f>IF(AND(JM131&gt;0,JM131&lt;&gt;"wait"),"AT",IF(AIH!$BF133="AI",IF(Sheet1!$E133&lt;AIH!$BE133-100,100,"wait"),0))</f>
        <v>0</v>
      </c>
      <c r="JN132" s="10">
        <f>IF(AND(JN131&gt;0,JN131&lt;&gt;"wait"),"AT",IF(AIH!$BF133="AI",IF(Sheet1!$E133&lt;AIH!$BE133-150,150,"wait"),0))</f>
        <v>0</v>
      </c>
      <c r="JO132" s="10">
        <f>IF(AND(JO131&gt;0,JO131&lt;&gt;"wait"),"AT",IF(AIH!$BF133="AI",IF(Sheet1!$E133&lt;AIH!$BE133-200,200,"wait"),0))</f>
        <v>0</v>
      </c>
      <c r="JP132" s="10">
        <f t="shared" si="92"/>
        <v>0</v>
      </c>
      <c r="JR132" s="10">
        <f>IF(AND(JR131&gt;0,JR131&lt;&gt;"wait"),"AT",IF(AIH!$BH133="AI",IF(Sheet1!$D133&gt;AIH!$BG133+50,50,"wait"),0))</f>
        <v>0</v>
      </c>
      <c r="JS132" s="10">
        <f>IF(AND(JS131&gt;0,JS131&lt;&gt;"wait"),"AT",IF(AIH!$BH133="AI",IF(Sheet1!$D133&gt;AIH!$BG133+100,100,"wait"),0))</f>
        <v>0</v>
      </c>
      <c r="JT132" s="10">
        <f>IF(AND(JT131&gt;0,JT131&lt;&gt;"wait"),"AT",IF(AIH!$BH133="AI",IF(Sheet1!$D133&gt;AIH!$BG133+150,150,"wait"),0))</f>
        <v>0</v>
      </c>
      <c r="JU132" s="10">
        <f>IF(AND(JU131&gt;0,JU131&lt;&gt;"wait"),"AT",IF(AIH!$BH133="AI",IF(Sheet1!$D133&gt;AIH!$BG133+200,200,"wait"),0))</f>
        <v>0</v>
      </c>
      <c r="JV132" s="10">
        <f>IF(AND(JV131&gt;0,JV131&lt;&gt;"wait"),"AT",IF(AIH!$BH133="AI",IF(Sheet1!$E133&lt;AIH!$BG133-50,50,"wait"),0))</f>
        <v>0</v>
      </c>
      <c r="JW132" s="10">
        <f>IF(AND(JW131&gt;0,JW131&lt;&gt;"wait"),"AT",IF(AIH!$BH133="AI",IF(Sheet1!$E133&lt;AIH!$BG133-100,100,"wait"),0))</f>
        <v>0</v>
      </c>
      <c r="JX132" s="10">
        <f>IF(AND(JX131&gt;0,JX131&lt;&gt;"wait"),"AT",IF(AIH!$BH133="AI",IF(Sheet1!$E133&lt;AIH!$BG133-150,150,"wait"),0))</f>
        <v>0</v>
      </c>
      <c r="JY132" s="10">
        <f>IF(AND(JY131&gt;0,JY131&lt;&gt;"wait"),"AT",IF(AIH!$BH133="AI",IF(Sheet1!$E133&lt;AIH!$BG133-200,200,"wait"),0))</f>
        <v>0</v>
      </c>
      <c r="JZ132" s="10">
        <f t="shared" si="93"/>
        <v>0</v>
      </c>
      <c r="KB132" s="10">
        <f>IF(AND(KB131&gt;0,KB131&lt;&gt;"wait"),"AT",IF(AIH!$BJ133="AI",IF(Sheet1!$D133&gt;AIH!$BI133+50,50,"wait"),0))</f>
        <v>0</v>
      </c>
      <c r="KC132" s="10">
        <f>IF(AND(KC131&gt;0,KC131&lt;&gt;"wait"),"AT",IF(AIH!$BJ133="AI",IF(Sheet1!$D133&gt;AIH!$BI133+100,100,"wait"),0))</f>
        <v>0</v>
      </c>
      <c r="KD132" s="10">
        <f>IF(AND(KD131&gt;0,KD131&lt;&gt;"wait"),"AT",IF(AIH!$BJ133="AI",IF(Sheet1!$D133&gt;AIH!$BI133+150,150,"wait"),0))</f>
        <v>0</v>
      </c>
      <c r="KE132" s="10">
        <f>IF(AND(KE131&gt;0,KE131&lt;&gt;"wait"),"AT",IF(AIH!$BJ133="AI",IF(Sheet1!$D133&gt;AIH!$BI133+200,200,"wait"),0))</f>
        <v>0</v>
      </c>
      <c r="KF132" s="10">
        <f>IF(AND(KF131&gt;0,KF131&lt;&gt;"wait"),"AT",IF(AIH!$BJ133="AI",IF(Sheet1!$E133&lt;AIH!$BI133-50,50,"wait"),0))</f>
        <v>0</v>
      </c>
      <c r="KG132" s="10">
        <f>IF(AND(KG131&gt;0,KG131&lt;&gt;"wait"),"AT",IF(AIH!$BJ133="AI",IF(Sheet1!$E133&lt;AIH!$BI133-100,100,"wait"),0))</f>
        <v>0</v>
      </c>
      <c r="KH132" s="10">
        <f>IF(AND(KH131&gt;0,KH131&lt;&gt;"wait"),"AT",IF(AIH!$BJ133="AI",IF(Sheet1!$E133&lt;AIH!$BI133-150,150,"wait"),0))</f>
        <v>0</v>
      </c>
      <c r="KI132" s="10">
        <f>IF(AND(KI131&gt;0,KI131&lt;&gt;"wait"),"AT",IF(AIH!$BJ133="AI",IF(Sheet1!$E133&lt;AIH!$BI133-200,200,"wait"),0))</f>
        <v>0</v>
      </c>
      <c r="KJ132" s="10">
        <f t="shared" si="94"/>
        <v>0</v>
      </c>
      <c r="KL132" s="10">
        <f>IF(AND(KL131&gt;0,KL131&lt;&gt;"wait"),"AT",IF(AIH!$BL133="AI",IF(Sheet1!$D133&gt;AIH!$BK133+50,50,"wait"),0))</f>
        <v>0</v>
      </c>
      <c r="KM132" s="10">
        <f>IF(AND(KM131&gt;0,KM131&lt;&gt;"wait"),"AT",IF(AIH!$BL133="AI",IF(Sheet1!$D133&gt;AIH!$BK133+100,100,"wait"),0))</f>
        <v>0</v>
      </c>
      <c r="KN132" s="10">
        <f>IF(AND(KN131&gt;0,KN131&lt;&gt;"wait"),"AT",IF(AIH!$BL133="AI",IF(Sheet1!$D133&gt;AIH!$BK133+150,150,"wait"),0))</f>
        <v>0</v>
      </c>
      <c r="KO132" s="10">
        <f>IF(AND(KO131&gt;0,KO131&lt;&gt;"wait"),"AT",IF(AIH!$BL133="AI",IF(Sheet1!$D133&gt;AIH!$BK133+200,200,"wait"),0))</f>
        <v>0</v>
      </c>
      <c r="KP132" s="10">
        <f>IF(AND(KP131&gt;0,KP131&lt;&gt;"wait"),"AT",IF(AIH!$BL133="AI",IF(Sheet1!$E133&lt;AIH!$BK133-50,50,"wait"),0))</f>
        <v>0</v>
      </c>
      <c r="KQ132" s="10">
        <f>IF(AND(KQ131&gt;0,KQ131&lt;&gt;"wait"),"AT",IF(AIH!$BL133="AI",IF(Sheet1!$E133&lt;AIH!$BK133-100,100,"wait"),0))</f>
        <v>0</v>
      </c>
      <c r="KR132" s="10">
        <f>IF(AND(KR131&gt;0,KR131&lt;&gt;"wait"),"AT",IF(AIH!$BL133="AI",IF(Sheet1!$E133&lt;AIH!$BK133-150,150,"wait"),0))</f>
        <v>0</v>
      </c>
      <c r="KS132" s="10">
        <f>IF(AND(KS131&gt;0,KS131&lt;&gt;"wait"),"AT",IF(AIH!$BL133="AI",IF(Sheet1!$E133&lt;AIH!$BK133-200,200,"wait"),0))</f>
        <v>0</v>
      </c>
      <c r="KT132" s="10">
        <f t="shared" si="95"/>
        <v>0</v>
      </c>
      <c r="KV132" s="10">
        <f>IF(AND(KV131&gt;0,KV131&lt;&gt;"wait"),"AT",IF(AIH!$BN133="AI",IF(Sheet1!$D133&gt;AIH!$BM133+50,50,"wait"),0))</f>
        <v>0</v>
      </c>
      <c r="KW132" s="10">
        <f>IF(AND(KW131&gt;0,KW131&lt;&gt;"wait"),"AT",IF(AIH!$BN133="AI",IF(Sheet1!$D133&gt;AIH!$BM133+100,100,"wait"),0))</f>
        <v>0</v>
      </c>
      <c r="KX132" s="10">
        <f>IF(AND(KX131&gt;0,KX131&lt;&gt;"wait"),"AT",IF(AIH!$BN133="AI",IF(Sheet1!$D133&gt;AIH!$BM133+150,150,"wait"),0))</f>
        <v>0</v>
      </c>
      <c r="KY132" s="10">
        <f>IF(AND(KY131&gt;0,KY131&lt;&gt;"wait"),"AT",IF(AIH!$BN133="AI",IF(Sheet1!$D133&gt;AIH!$BM133+200,200,"wait"),0))</f>
        <v>0</v>
      </c>
      <c r="KZ132" s="10">
        <f>IF(AND(KZ131&gt;0,KZ131&lt;&gt;"wait"),"AT",IF(AIH!$BN133="AI",IF(Sheet1!$E133&lt;AIH!$BM133-50,50,"wait"),0))</f>
        <v>0</v>
      </c>
      <c r="LA132" s="10">
        <f>IF(AND(LA131&gt;0,LA131&lt;&gt;"wait"),"AT",IF(AIH!$BN133="AI",IF(Sheet1!$E133&lt;AIH!$BM133-100,100,"wait"),0))</f>
        <v>0</v>
      </c>
      <c r="LB132" s="10">
        <f>IF(AND(LB131&gt;0,LB131&lt;&gt;"wait"),"AT",IF(AIH!$BN133="AI",IF(Sheet1!$E133&lt;AIH!$BM133-150,150,"wait"),0))</f>
        <v>0</v>
      </c>
      <c r="LC132" s="10">
        <f>IF(AND(LC131&gt;0,LC131&lt;&gt;"wait"),"AT",IF(AIH!$BN133="AI",IF(Sheet1!$E133&lt;AIH!$BM133-200,200,"wait"),0))</f>
        <v>0</v>
      </c>
      <c r="LD132" s="10">
        <f t="shared" si="96"/>
        <v>0</v>
      </c>
      <c r="LF132" s="10">
        <f>IF(AND(LF131&gt;0,LF131&lt;&gt;"wait"),"AT",IF(AIH!$BP133="AI",IF(Sheet1!$D133&gt;AIH!$BO133+50,50,"wait"),0))</f>
        <v>0</v>
      </c>
      <c r="LG132" s="10">
        <f>IF(AND(LG131&gt;0,LG131&lt;&gt;"wait"),"AT",IF(AIH!$BP133="AI",IF(Sheet1!$D133&gt;AIH!$BO133+100,100,"wait"),0))</f>
        <v>0</v>
      </c>
      <c r="LH132" s="10">
        <f>IF(AND(LH131&gt;0,LH131&lt;&gt;"wait"),"AT",IF(AIH!$BP133="AI",IF(Sheet1!$D133&gt;AIH!$BO133+150,150,"wait"),0))</f>
        <v>0</v>
      </c>
      <c r="LI132" s="10">
        <f>IF(AND(LI131&gt;0,LI131&lt;&gt;"wait"),"AT",IF(AIH!$BP133="AI",IF(Sheet1!$D133&gt;AIH!$BO133+200,200,"wait"),0))</f>
        <v>0</v>
      </c>
      <c r="LJ132" s="10">
        <f>IF(AND(LJ131&gt;0,LJ131&lt;&gt;"wait"),"AT",IF(AIH!$BP133="AI",IF(Sheet1!$E133&lt;AIH!$BO133-50,50,"wait"),0))</f>
        <v>0</v>
      </c>
      <c r="LK132" s="10">
        <f>IF(AND(LK131&gt;0,LK131&lt;&gt;"wait"),"AT",IF(AIH!$BP133="AI",IF(Sheet1!$E133&lt;AIH!$BO133-100,100,"wait"),0))</f>
        <v>0</v>
      </c>
      <c r="LL132" s="10">
        <f>IF(AND(LL131&gt;0,LL131&lt;&gt;"wait"),"AT",IF(AIH!$BP133="AI",IF(Sheet1!$E133&lt;AIH!$BO133-150,150,"wait"),0))</f>
        <v>0</v>
      </c>
      <c r="LM132" s="10">
        <f>IF(AND(LM131&gt;0,LM131&lt;&gt;"wait"),"AT",IF(AIH!$BP133="AI",IF(Sheet1!$E133&lt;AIH!$BO133-200,200,"wait"),0))</f>
        <v>0</v>
      </c>
      <c r="LN132" s="10">
        <f t="shared" si="97"/>
        <v>0</v>
      </c>
      <c r="LP132" s="10">
        <f>IF(AND(LP131&gt;0,LP131&lt;&gt;"wait"),"AT",IF(AIH!$BR133="AI",IF(Sheet1!$D133&gt;AIH!$BQ133+50,50,"wait"),0))</f>
        <v>0</v>
      </c>
      <c r="LQ132" s="10">
        <f>IF(AND(LQ131&gt;0,LQ131&lt;&gt;"wait"),"AT",IF(AIH!$BR133="AI",IF(Sheet1!$D133&gt;AIH!$BQ133+100,100,"wait"),0))</f>
        <v>0</v>
      </c>
      <c r="LR132" s="10">
        <f>IF(AND(LR131&gt;0,LR131&lt;&gt;"wait"),"AT",IF(AIH!$BR133="AI",IF(Sheet1!$D133&gt;AIH!$BQ133+150,150,"wait"),0))</f>
        <v>0</v>
      </c>
      <c r="LS132" s="10">
        <f>IF(AND(LS131&gt;0,LS131&lt;&gt;"wait"),"AT",IF(AIH!$BR133="AI",IF(Sheet1!$D133&gt;AIH!$BQ133+200,200,"wait"),0))</f>
        <v>0</v>
      </c>
      <c r="LT132" s="10">
        <f>IF(AND(LT131&gt;0,LT131&lt;&gt;"wait"),"AT",IF(AIH!$BR133="AI",IF(Sheet1!$E133&lt;AIH!$BQ133-50,50,"wait"),0))</f>
        <v>0</v>
      </c>
      <c r="LU132" s="10">
        <f>IF(AND(LU131&gt;0,LU131&lt;&gt;"wait"),"AT",IF(AIH!$BR133="AI",IF(Sheet1!$E133&lt;AIH!$BQ133-100,100,"wait"),0))</f>
        <v>0</v>
      </c>
      <c r="LV132" s="10">
        <f>IF(AND(LV131&gt;0,LV131&lt;&gt;"wait"),"AT",IF(AIH!$BR133="AI",IF(Sheet1!$E133&lt;AIH!$BQ133-150,150,"wait"),0))</f>
        <v>0</v>
      </c>
      <c r="LW132" s="10">
        <f>IF(AND(LW131&gt;0,LW131&lt;&gt;"wait"),"AT",IF(AIH!$BR133="AI",IF(Sheet1!$E133&lt;AIH!$BQ133-200,200,"wait"),0))</f>
        <v>0</v>
      </c>
      <c r="LX132" s="10">
        <f t="shared" si="98"/>
        <v>0</v>
      </c>
    </row>
    <row r="133" spans="1:336" x14ac:dyDescent="0.3">
      <c r="A133" t="str">
        <f>Sheet1!B133</f>
        <v>03/01 11:26</v>
      </c>
      <c r="B133">
        <f>Sheet1!D133</f>
        <v>29221</v>
      </c>
      <c r="C133">
        <f>Sheet1!E133</f>
        <v>29198</v>
      </c>
      <c r="E133">
        <f>MAX($B133:$B$162)</f>
        <v>29241</v>
      </c>
      <c r="F133">
        <f>MIN($C133:$C$162)</f>
        <v>29134</v>
      </c>
      <c r="H133" s="8">
        <f>IF(AND(H132&gt;0,H132&lt;&gt;"wait"),"AT",IF(AIH!$D134="AI",IF(Sheet1!$D134&gt;AIH!$C134+50,50,"wait"),0))</f>
        <v>0</v>
      </c>
      <c r="I133" s="8">
        <f>IF(AND(I132&gt;0,I132&lt;&gt;"wait"),"AT",IF(AIH!$D134="AI",IF(Sheet1!$D134&gt;AIH!$C134+100,100,"wait"),0))</f>
        <v>0</v>
      </c>
      <c r="J133" s="8">
        <f>IF(AND(J132&gt;0,J132&lt;&gt;"wait"),"AT",IF(AIH!$D134="AI",IF(Sheet1!$D134&gt;AIH!$C134+150,150,"wait"),0))</f>
        <v>0</v>
      </c>
      <c r="K133" s="8">
        <f>IF(AND(K132&gt;0,K132&lt;&gt;"wait"),"AT",IF(AIH!$D134="AI",IF(Sheet1!$D134&gt;AIH!$C134+200,200,"wait"),0))</f>
        <v>0</v>
      </c>
      <c r="L133" s="8">
        <f>IF(AND(L132&gt;0,L132&lt;&gt;"wait"),"AT",IF(AIH!$D134="AI",IF(Sheet1!$E134&lt;AIH!$C134-50,50,"wait"),0))</f>
        <v>0</v>
      </c>
      <c r="M133" s="8">
        <f>IF(AND(M132&gt;0,M132&lt;&gt;"wait"),"AT",IF(AIH!$D134="AI",IF(Sheet1!$E134&lt;AIH!$C134-100,100,"wait"),0))</f>
        <v>0</v>
      </c>
      <c r="N133" s="8">
        <f>IF(AND(N132&gt;0,N132&lt;&gt;"wait"),"AT",IF(AIH!$D134="AI",IF(Sheet1!$E134&lt;AIH!$C134-150,150,"wait"),0))</f>
        <v>0</v>
      </c>
      <c r="O133" s="8">
        <f>IF(AND(O132&gt;0,O132&lt;&gt;"wait"),"AT",IF(AIH!$D134="AI",IF(Sheet1!$E134&lt;AIH!$C134-200,200,"wait"),0))</f>
        <v>0</v>
      </c>
      <c r="P133" s="8">
        <f t="shared" si="66"/>
        <v>0</v>
      </c>
      <c r="R133" s="8">
        <f>IF(AND(R132&gt;0,R132&lt;&gt;"wait"),"AT",IF(AIH!$F134="AI",IF(Sheet1!$D134&gt;AIH!$E134+50,50,"wait"),0))</f>
        <v>0</v>
      </c>
      <c r="S133" s="8">
        <f>IF(AND(S132&gt;0,S132&lt;&gt;"wait"),"AT",IF(AIH!$F134="AI",IF(Sheet1!$D134&gt;AIH!$E134+100,100,"wait"),0))</f>
        <v>0</v>
      </c>
      <c r="T133" s="8">
        <f>IF(AND(T132&gt;0,T132&lt;&gt;"wait"),"AT",IF(AIH!$F134="AI",IF(Sheet1!$D134&gt;AIH!$E134+150,150,"wait"),0))</f>
        <v>0</v>
      </c>
      <c r="U133" s="8">
        <f>IF(AND(U132&gt;0,U132&lt;&gt;"wait"),"AT",IF(AIH!$F134="AI",IF(Sheet1!$D134&gt;AIH!$E134+200,200,"wait"),0))</f>
        <v>0</v>
      </c>
      <c r="V133" s="8">
        <f>IF(AND(V132&gt;0,V132&lt;&gt;"wait"),"AT",IF(AIH!$F134="AI",IF(Sheet1!$E134&lt;AIH!$E134-50,50,"wait"),0))</f>
        <v>0</v>
      </c>
      <c r="W133" s="8">
        <f>IF(AND(W132&gt;0,W132&lt;&gt;"wait"),"AT",IF(AIH!$F134="AI",IF(Sheet1!$E134&lt;AIH!$E134-100,100,"wait"),0))</f>
        <v>0</v>
      </c>
      <c r="X133" s="8">
        <f>IF(AND(X132&gt;0,X132&lt;&gt;"wait"),"AT",IF(AIH!$F134="AI",IF(Sheet1!$E134&lt;AIH!$E134-150,150,"wait"),0))</f>
        <v>0</v>
      </c>
      <c r="Y133" s="8">
        <f>IF(AND(Y132&gt;0,Y132&lt;&gt;"wait"),"AT",IF(AIH!$F134="AI",IF(Sheet1!$E134&lt;AIH!$E134-200,200,"wait"),0))</f>
        <v>0</v>
      </c>
      <c r="Z133" s="8">
        <f t="shared" si="67"/>
        <v>0</v>
      </c>
      <c r="AB133" s="8">
        <f>IF(AND(AB132&gt;0,AB132&lt;&gt;"wait"),"AT",IF(AIH!$H134="AI",IF(Sheet1!$D134&gt;AIH!$G134+50,50,"wait"),0))</f>
        <v>0</v>
      </c>
      <c r="AC133" s="8">
        <f>IF(AND(AC132&gt;0,AC132&lt;&gt;"wait"),"AT",IF(AIH!$H134="AI",IF(Sheet1!$D134&gt;AIH!$G134+100,100,"wait"),0))</f>
        <v>0</v>
      </c>
      <c r="AD133" s="8">
        <f>IF(AND(AD132&gt;0,AD132&lt;&gt;"wait"),"AT",IF(AIH!$H134="AI",IF(Sheet1!$D134&gt;AIH!$G134+150,150,"wait"),0))</f>
        <v>0</v>
      </c>
      <c r="AE133" s="8">
        <f>IF(AND(AE132&gt;0,AE132&lt;&gt;"wait"),"AT",IF(AIH!$H134="AI",IF(Sheet1!$D134&gt;AIH!$G134+200,200,"wait"),0))</f>
        <v>0</v>
      </c>
      <c r="AF133" s="8">
        <f>IF(AND(AF132&gt;0,AF132&lt;&gt;"wait"),"AT",IF(AIH!$H134="AI",IF(Sheet1!$E134&lt;AIH!$G134-50,50,"wait"),0))</f>
        <v>0</v>
      </c>
      <c r="AG133" s="8">
        <f>IF(AND(AG132&gt;0,AG132&lt;&gt;"wait"),"AT",IF(AIH!$H134="AI",IF(Sheet1!$E134&lt;AIH!$G134-100,100,"wait"),0))</f>
        <v>0</v>
      </c>
      <c r="AH133" s="8">
        <f>IF(AND(AH132&gt;0,AH132&lt;&gt;"wait"),"AT",IF(AIH!$H134="AI",IF(Sheet1!$E134&lt;AIH!$G134-150,150,"wait"),0))</f>
        <v>0</v>
      </c>
      <c r="AI133" s="8">
        <f>IF(AND(AI132&gt;0,AI132&lt;&gt;"wait"),"AT",IF(AIH!$H134="AI",IF(Sheet1!$E134&lt;AIH!$G134-200,200,"wait"),0))</f>
        <v>0</v>
      </c>
      <c r="AJ133" s="8">
        <f t="shared" si="68"/>
        <v>0</v>
      </c>
      <c r="AL133" s="8">
        <f>IF(AND(AL132&gt;0,AL132&lt;&gt;"wait"),"AT",IF(AIH!$J134="AI",IF(Sheet1!$D134&gt;AIH!$I134+50,50,"wait"),0))</f>
        <v>0</v>
      </c>
      <c r="AM133" s="8">
        <f>IF(AND(AM132&gt;0,AM132&lt;&gt;"wait"),"AT",IF(AIH!$J134="AI",IF(Sheet1!$D134&gt;AIH!$I134+100,100,"wait"),0))</f>
        <v>0</v>
      </c>
      <c r="AN133" s="8">
        <f>IF(AND(AN132&gt;0,AN132&lt;&gt;"wait"),"AT",IF(AIH!$J134="AI",IF(Sheet1!$D134&gt;AIH!$I134+150,150,"wait"),0))</f>
        <v>0</v>
      </c>
      <c r="AO133" s="8">
        <f>IF(AND(AO132&gt;0,AO132&lt;&gt;"wait"),"AT",IF(AIH!$J134="AI",IF(Sheet1!$D134&gt;AIH!$I134+200,200,"wait"),0))</f>
        <v>0</v>
      </c>
      <c r="AP133" s="8">
        <f>IF(AND(AP132&gt;0,AP132&lt;&gt;"wait"),"AT",IF(AIH!$J134="AI",IF(Sheet1!$E134&lt;AIH!$I134-50,50,"wait"),0))</f>
        <v>0</v>
      </c>
      <c r="AQ133" s="8">
        <f>IF(AND(AQ132&gt;0,AQ132&lt;&gt;"wait"),"AT",IF(AIH!$J134="AI",IF(Sheet1!$E134&lt;AIH!$I134-100,100,"wait"),0))</f>
        <v>0</v>
      </c>
      <c r="AR133" s="8">
        <f>IF(AND(AR132&gt;0,AR132&lt;&gt;"wait"),"AT",IF(AIH!$J134="AI",IF(Sheet1!$E134&lt;AIH!$I134-150,150,"wait"),0))</f>
        <v>0</v>
      </c>
      <c r="AS133" s="8">
        <f>IF(AND(AS132&gt;0,AS132&lt;&gt;"wait"),"AT",IF(AIH!$J134="AI",IF(Sheet1!$E134&lt;AIH!$I134-200,200,"wait"),0))</f>
        <v>0</v>
      </c>
      <c r="AT133" s="8">
        <f t="shared" si="69"/>
        <v>0</v>
      </c>
      <c r="AU133" s="8"/>
      <c r="AV133" s="8">
        <f>IF(AND(AV132&gt;0,AV132&lt;&gt;"wait"),"AT",IF(AIH!$L134="AI",IF(Sheet1!$D134&gt;AIH!$K134+50,50,"wait"),0))</f>
        <v>0</v>
      </c>
      <c r="AW133" s="8">
        <f>IF(AND(AW132&gt;0,AW132&lt;&gt;"wait"),"AT",IF(AIH!$L134="AI",IF(Sheet1!$D134&gt;AIH!$K134+100,100,"wait"),0))</f>
        <v>0</v>
      </c>
      <c r="AX133" s="8">
        <f>IF(AND(AX132&gt;0,AX132&lt;&gt;"wait"),"AT",IF(AIH!$L134="AI",IF(Sheet1!$D134&gt;AIH!$K134+150,150,"wait"),0))</f>
        <v>0</v>
      </c>
      <c r="AY133" s="8">
        <f>IF(AND(AY132&gt;0,AY132&lt;&gt;"wait"),"AT",IF(AIH!$L134="AI",IF(Sheet1!$D134&gt;AIH!$K134+200,200,"wait"),0))</f>
        <v>0</v>
      </c>
      <c r="AZ133" s="8">
        <f>IF(AND(AZ132&gt;0,AZ132&lt;&gt;"wait"),"AT",IF(AIH!$L134="AI",IF(Sheet1!$E134&lt;AIH!$K134-50,50,"wait"),0))</f>
        <v>0</v>
      </c>
      <c r="BA133" s="8">
        <f>IF(AND(BA132&gt;0,BA132&lt;&gt;"wait"),"AT",IF(AIH!$L134="AI",IF(Sheet1!$E134&lt;AIH!$K134-100,100,"wait"),0))</f>
        <v>0</v>
      </c>
      <c r="BB133" s="8">
        <f>IF(AND(BB132&gt;0,BB132&lt;&gt;"wait"),"AT",IF(AIH!$L134="AI",IF(Sheet1!$E134&lt;AIH!$K134-150,150,"wait"),0))</f>
        <v>0</v>
      </c>
      <c r="BC133" s="8">
        <f>IF(AND(BC132&gt;0,BC132&lt;&gt;"wait"),"AT",IF(AIH!$L134="AI",IF(Sheet1!$E134&lt;AIH!$K134-200,200,"wait"),0))</f>
        <v>0</v>
      </c>
      <c r="BD133" s="8">
        <f t="shared" si="70"/>
        <v>0</v>
      </c>
      <c r="BE133" s="8"/>
      <c r="BF133" s="8">
        <f>IF(AND(BF132&gt;0,BF132&lt;&gt;"wait"),"AT",IF(AIH!$N134="AI",IF(Sheet1!$D134&gt;AIH!$M134+50,50,"wait"),0))</f>
        <v>0</v>
      </c>
      <c r="BG133" s="8">
        <f>IF(AND(BG132&gt;0,BG132&lt;&gt;"wait"),"AT",IF(AIH!$N134="AI",IF(Sheet1!$D134&gt;AIH!$M134+100,100,"wait"),0))</f>
        <v>0</v>
      </c>
      <c r="BH133" s="8">
        <f>IF(AND(BH132&gt;0,BH132&lt;&gt;"wait"),"AT",IF(AIH!$N134="AI",IF(Sheet1!$D134&gt;AIH!$M134+150,150,"wait"),0))</f>
        <v>0</v>
      </c>
      <c r="BI133" s="8">
        <f>IF(AND(BI132&gt;0,BI132&lt;&gt;"wait"),"AT",IF(AIH!$N134="AI",IF(Sheet1!$D134&gt;AIH!$M134+200,200,"wait"),0))</f>
        <v>0</v>
      </c>
      <c r="BJ133" s="8">
        <f>IF(AND(BJ132&gt;0,BJ132&lt;&gt;"wait"),"AT",IF(AIH!$N134="AI",IF(Sheet1!$E134&lt;AIH!$M134-50,50,"wait"),0))</f>
        <v>0</v>
      </c>
      <c r="BK133" s="8">
        <f>IF(AND(BK132&gt;0,BK132&lt;&gt;"wait"),"AT",IF(AIH!$N134="AI",IF(Sheet1!$E134&lt;AIH!$M134-100,100,"wait"),0))</f>
        <v>0</v>
      </c>
      <c r="BL133" s="8">
        <f>IF(AND(BL132&gt;0,BL132&lt;&gt;"wait"),"AT",IF(AIH!$N134="AI",IF(Sheet1!$E134&lt;AIH!$M134-150,150,"wait"),0))</f>
        <v>0</v>
      </c>
      <c r="BM133" s="8">
        <f>IF(AND(BM132&gt;0,BM132&lt;&gt;"wait"),"AT",IF(AIH!$N134="AI",IF(Sheet1!$E134&lt;AIH!$M134-200,200,"wait"),0))</f>
        <v>0</v>
      </c>
      <c r="BN133" s="8">
        <f t="shared" si="71"/>
        <v>0</v>
      </c>
      <c r="BO133" s="8"/>
      <c r="BP133" s="8">
        <f>IF(AND(BP132&gt;0,BP132&lt;&gt;"wait"),"AT",IF(AIH!$P134="AI",IF(Sheet1!$D134&gt;AIH!$O134+50,50,"wait"),0))</f>
        <v>0</v>
      </c>
      <c r="BQ133" s="8">
        <f>IF(AND(BQ132&gt;0,BQ132&lt;&gt;"wait"),"AT",IF(AIH!$P134="AI",IF(Sheet1!$D134&gt;AIH!$O134+100,100,"wait"),0))</f>
        <v>0</v>
      </c>
      <c r="BR133" s="8">
        <f>IF(AND(BR132&gt;0,BR132&lt;&gt;"wait"),"AT",IF(AIH!$P134="AI",IF(Sheet1!$D134&gt;AIH!$O134+150,150,"wait"),0))</f>
        <v>0</v>
      </c>
      <c r="BS133" s="8">
        <f>IF(AND(BS132&gt;0,BS132&lt;&gt;"wait"),"AT",IF(AIH!$P134="AI",IF(Sheet1!$D134&gt;AIH!$O134+200,200,"wait"),0))</f>
        <v>0</v>
      </c>
      <c r="BT133" s="8">
        <f>IF(AND(BT132&gt;0,BT132&lt;&gt;"wait"),"AT",IF(AIH!$P134="AI",IF(Sheet1!$E134&lt;AIH!$O134-50,50,"wait"),0))</f>
        <v>0</v>
      </c>
      <c r="BU133" s="8">
        <f>IF(AND(BU132&gt;0,BU132&lt;&gt;"wait"),"AT",IF(AIH!$P134="AI",IF(Sheet1!$E134&lt;AIH!$O134-100,100,"wait"),0))</f>
        <v>0</v>
      </c>
      <c r="BV133" s="8">
        <f>IF(AND(BV132&gt;0,BV132&lt;&gt;"wait"),"AT",IF(AIH!$P134="AI",IF(Sheet1!$E134&lt;AIH!$O134-150,150,"wait"),0))</f>
        <v>0</v>
      </c>
      <c r="BW133" s="8">
        <f>IF(AND(BW132&gt;0,BW132&lt;&gt;"wait"),"AT",IF(AIH!$P134="AI",IF(Sheet1!$E134&lt;AIH!$O134-200,200,"wait"),0))</f>
        <v>0</v>
      </c>
      <c r="BX133" s="8">
        <f t="shared" si="72"/>
        <v>0</v>
      </c>
      <c r="BY133" s="8"/>
      <c r="BZ133" s="8">
        <f>IF(AND(BZ132&gt;0,BZ132&lt;&gt;"wait"),"AT",IF(AIH!$R134="AI",IF(Sheet1!$D134&gt;AIH!$Q134+50,50,"wait"),0))</f>
        <v>0</v>
      </c>
      <c r="CA133" s="8">
        <f>IF(AND(CA132&gt;0,CA132&lt;&gt;"wait"),"AT",IF(AIH!$R134="AI",IF(Sheet1!$D134&gt;AIH!$Q134+100,100,"wait"),0))</f>
        <v>0</v>
      </c>
      <c r="CB133" s="8">
        <f>IF(AND(CB132&gt;0,CB132&lt;&gt;"wait"),"AT",IF(AIH!$R134="AI",IF(Sheet1!$D134&gt;AIH!$Q134+150,150,"wait"),0))</f>
        <v>0</v>
      </c>
      <c r="CC133" s="8">
        <f>IF(AND(CC132&gt;0,CC132&lt;&gt;"wait"),"AT",IF(AIH!$R134="AI",IF(Sheet1!$D134&gt;AIH!$Q134+200,200,"wait"),0))</f>
        <v>0</v>
      </c>
      <c r="CD133" s="8">
        <f>IF(AND(CD132&gt;0,CD132&lt;&gt;"wait"),"AT",IF(AIH!$R134="AI",IF(Sheet1!$E134&lt;AIH!$Q134-50,50,"wait"),0))</f>
        <v>0</v>
      </c>
      <c r="CE133" s="8">
        <f>IF(AND(CE132&gt;0,CE132&lt;&gt;"wait"),"AT",IF(AIH!$R134="AI",IF(Sheet1!$E134&lt;AIH!$Q134-100,100,"wait"),0))</f>
        <v>0</v>
      </c>
      <c r="CF133" s="8">
        <f>IF(AND(CF132&gt;0,CF132&lt;&gt;"wait"),"AT",IF(AIH!$R134="AI",IF(Sheet1!$E134&lt;AIH!$Q134-150,150,"wait"),0))</f>
        <v>0</v>
      </c>
      <c r="CG133" s="8">
        <f>IF(AND(CG132&gt;0,CG132&lt;&gt;"wait"),"AT",IF(AIH!$R134="AI",IF(Sheet1!$E134&lt;AIH!$Q134-200,200,"wait"),0))</f>
        <v>0</v>
      </c>
      <c r="CH133" s="8">
        <f t="shared" si="73"/>
        <v>0</v>
      </c>
      <c r="CI133" s="8"/>
      <c r="CJ133" s="8">
        <f>IF(AND(CJ132&gt;0,CJ132&lt;&gt;"wait"),"AT",IF(AIH!$T134="AI",IF(Sheet1!$D134&gt;AIH!$S134+50,50,"wait"),0))</f>
        <v>0</v>
      </c>
      <c r="CK133" s="8">
        <f>IF(AND(CK132&gt;0,CK132&lt;&gt;"wait"),"AT",IF(AIH!$T134="AI",IF(Sheet1!$D134&gt;AIH!$S134+100,100,"wait"),0))</f>
        <v>0</v>
      </c>
      <c r="CL133" s="8">
        <f>IF(AND(CL132&gt;0,CL132&lt;&gt;"wait"),"AT",IF(AIH!$T134="AI",IF(Sheet1!$D134&gt;AIH!$S134+150,150,"wait"),0))</f>
        <v>0</v>
      </c>
      <c r="CM133" s="8">
        <f>IF(AND(CM132&gt;0,CM132&lt;&gt;"wait"),"AT",IF(AIH!$T134="AI",IF(Sheet1!$D134&gt;AIH!$S134+200,200,"wait"),0))</f>
        <v>0</v>
      </c>
      <c r="CN133" s="8">
        <f>IF(AND(CN132&gt;0,CN132&lt;&gt;"wait"),"AT",IF(AIH!$T134="AI",IF(Sheet1!$E134&lt;AIH!$S134-50,50,"wait"),0))</f>
        <v>0</v>
      </c>
      <c r="CO133" s="8">
        <f>IF(AND(CO132&gt;0,CO132&lt;&gt;"wait"),"AT",IF(AIH!$T134="AI",IF(Sheet1!$E134&lt;AIH!$S134-100,100,"wait"),0))</f>
        <v>0</v>
      </c>
      <c r="CP133" s="8">
        <f>IF(AND(CP132&gt;0,CP132&lt;&gt;"wait"),"AT",IF(AIH!$T134="AI",IF(Sheet1!$E134&lt;AIH!$S134-150,150,"wait"),0))</f>
        <v>0</v>
      </c>
      <c r="CQ133" s="8">
        <f>IF(AND(CQ132&gt;0,CQ132&lt;&gt;"wait"),"AT",IF(AIH!$T134="AI",IF(Sheet1!$E134&lt;AIH!$S134-200,200,"wait"),0))</f>
        <v>0</v>
      </c>
      <c r="CR133" s="8">
        <f t="shared" si="74"/>
        <v>0</v>
      </c>
      <c r="CS133" s="8"/>
      <c r="CT133" s="8">
        <f>IF(AND(CT132&gt;0,CT132&lt;&gt;"wait"),"AT",IF(AIH!$V134="AI",IF(Sheet1!$D134&gt;AIH!$U134+50,50,"wait"),0))</f>
        <v>0</v>
      </c>
      <c r="CU133" s="8">
        <f>IF(AND(CU132&gt;0,CU132&lt;&gt;"wait"),"AT",IF(AIH!$V134="AI",IF(Sheet1!$D134&gt;AIH!$U134+100,100,"wait"),0))</f>
        <v>0</v>
      </c>
      <c r="CV133" s="8">
        <f>IF(AND(CV132&gt;0,CV132&lt;&gt;"wait"),"AT",IF(AIH!$V134="AI",IF(Sheet1!$D134&gt;AIH!$U134+150,150,"wait"),0))</f>
        <v>0</v>
      </c>
      <c r="CW133" s="8">
        <f>IF(AND(CW132&gt;0,CW132&lt;&gt;"wait"),"AT",IF(AIH!$V134="AI",IF(Sheet1!$D134&gt;AIH!$U134+200,200,"wait"),0))</f>
        <v>0</v>
      </c>
      <c r="CX133" s="8">
        <f>IF(AND(CX132&gt;0,CX132&lt;&gt;"wait"),"AT",IF(AIH!$V134="AI",IF(Sheet1!$E134&lt;AIH!$U134-50,50,"wait"),0))</f>
        <v>0</v>
      </c>
      <c r="CY133" s="8">
        <f>IF(AND(CY132&gt;0,CY132&lt;&gt;"wait"),"AT",IF(AIH!$V134="AI",IF(Sheet1!$E134&lt;AIH!$U134-100,100,"wait"),0))</f>
        <v>0</v>
      </c>
      <c r="CZ133" s="8">
        <f>IF(AND(CZ132&gt;0,CZ132&lt;&gt;"wait"),"AT",IF(AIH!$V134="AI",IF(Sheet1!$E134&lt;AIH!$U134-150,150,"wait"),0))</f>
        <v>0</v>
      </c>
      <c r="DA133" s="8">
        <f>IF(AND(DA132&gt;0,DA132&lt;&gt;"wait"),"AT",IF(AIH!$V134="AI",IF(Sheet1!$E134&lt;AIH!$U134-200,200,"wait"),0))</f>
        <v>0</v>
      </c>
      <c r="DB133" s="8">
        <f t="shared" si="75"/>
        <v>0</v>
      </c>
      <c r="DC133" s="8"/>
      <c r="DD133" s="8">
        <f>IF(AND(DD132&gt;0,DD132&lt;&gt;"wait"),"AT",IF(AIH!$X134="AI",IF(Sheet1!$D134&gt;AIH!$W134+50,50,"wait"),0))</f>
        <v>0</v>
      </c>
      <c r="DE133" s="8">
        <f>IF(AND(DE132&gt;0,DE132&lt;&gt;"wait"),"AT",IF(AIH!$X134="AI",IF(Sheet1!$D134&gt;AIH!$W134+100,100,"wait"),0))</f>
        <v>0</v>
      </c>
      <c r="DF133" s="8">
        <f>IF(AND(DF132&gt;0,DF132&lt;&gt;"wait"),"AT",IF(AIH!$X134="AI",IF(Sheet1!$D134&gt;AIH!$W134+150,150,"wait"),0))</f>
        <v>0</v>
      </c>
      <c r="DG133" s="8">
        <f>IF(AND(DG132&gt;0,DG132&lt;&gt;"wait"),"AT",IF(AIH!$X134="AI",IF(Sheet1!$D134&gt;AIH!$W134+200,200,"wait"),0))</f>
        <v>0</v>
      </c>
      <c r="DH133" s="8">
        <f>IF(AND(DH132&gt;0,DH132&lt;&gt;"wait"),"AT",IF(AIH!$X134="AI",IF(Sheet1!$E134&lt;AIH!$W134-50,50,"wait"),0))</f>
        <v>0</v>
      </c>
      <c r="DI133" s="8">
        <f>IF(AND(DI132&gt;0,DI132&lt;&gt;"wait"),"AT",IF(AIH!$X134="AI",IF(Sheet1!$E134&lt;AIH!$W134-100,100,"wait"),0))</f>
        <v>0</v>
      </c>
      <c r="DJ133" s="8">
        <f>IF(AND(DJ132&gt;0,DJ132&lt;&gt;"wait"),"AT",IF(AIH!$X134="AI",IF(Sheet1!$E134&lt;AIH!$W134-150,150,"wait"),0))</f>
        <v>0</v>
      </c>
      <c r="DK133" s="8">
        <f>IF(AND(DK132&gt;0,DK132&lt;&gt;"wait"),"AT",IF(AIH!$X134="AI",IF(Sheet1!$E134&lt;AIH!$W134-200,200,"wait"),0))</f>
        <v>0</v>
      </c>
      <c r="DL133" s="8">
        <f t="shared" si="76"/>
        <v>0</v>
      </c>
      <c r="DN133" s="10">
        <f>IF(AND(DN132&gt;0,DN132&lt;&gt;"wait"),"AT",IF(AIH!$AA134="AI",IF(Sheet1!$D134&gt;AIH!$Z134+50,50,"wait"),0))</f>
        <v>0</v>
      </c>
      <c r="DO133" s="10">
        <f>IF(AND(DO132&gt;0,DO132&lt;&gt;"wait"),"AT",IF(AIH!$AA134="AI",IF(Sheet1!$D134&gt;AIH!$Z134+100,100,"wait"),0))</f>
        <v>0</v>
      </c>
      <c r="DP133" s="10">
        <f>IF(AND(DP132&gt;0,DP132&lt;&gt;"wait"),"AT",IF(AIH!$AA134="AI",IF(Sheet1!$D134&gt;AIH!$Z134+150,150,"wait"),0))</f>
        <v>0</v>
      </c>
      <c r="DQ133" s="10">
        <f>IF(AND(DQ132&gt;0,DQ132&lt;&gt;"wait"),"AT",IF(AIH!$AA134="AI",IF(Sheet1!$D134&gt;AIH!$Z134+200,200,"wait"),0))</f>
        <v>0</v>
      </c>
      <c r="DR133" s="10">
        <f>IF(AND(DR132&gt;0,DR132&lt;&gt;"wait"),"AT",IF(AIH!$AA134="AI",IF(Sheet1!$E134&lt;AIH!$Z134-50,50,"wait"),0))</f>
        <v>0</v>
      </c>
      <c r="DS133" s="10">
        <f>IF(AND(DS132&gt;0,DS132&lt;&gt;"wait"),"AT",IF(AIH!$AA134="AI",IF(Sheet1!$E134&lt;AIH!$Z134-100,100,"wait"),0))</f>
        <v>0</v>
      </c>
      <c r="DT133" s="10">
        <f>IF(AND(DT132&gt;0,DT132&lt;&gt;"wait"),"AT",IF(AIH!$AA134="AI",IF(Sheet1!$E134&lt;AIH!$Z134-150,150,"wait"),0))</f>
        <v>0</v>
      </c>
      <c r="DU133" s="10">
        <f>IF(AND(DU132&gt;0,DU132&lt;&gt;"wait"),"AT",IF(AIH!$AA134="AI",IF(Sheet1!$E134&lt;AIH!$Z134-200,200,"wait"),0))</f>
        <v>0</v>
      </c>
      <c r="DV133" s="10">
        <f t="shared" si="77"/>
        <v>0</v>
      </c>
      <c r="DX133" s="10">
        <f>IF(AND(DX132&gt;0,DX132&lt;&gt;"wait"),"AT",IF(AIH!$AC134="AI",IF(Sheet1!$D134&gt;AIH!$AB134+50,50,"wait"),0))</f>
        <v>0</v>
      </c>
      <c r="DY133" s="10">
        <f>IF(AND(DY132&gt;0,DY132&lt;&gt;"wait"),"AT",IF(AIH!$AC134="AI",IF(Sheet1!$D134&gt;AIH!$AB134+100,100,"wait"),0))</f>
        <v>0</v>
      </c>
      <c r="DZ133" s="10">
        <f>IF(AND(DZ132&gt;0,DZ132&lt;&gt;"wait"),"AT",IF(AIH!$AC134="AI",IF(Sheet1!$D134&gt;AIH!$AB134+150,150,"wait"),0))</f>
        <v>0</v>
      </c>
      <c r="EA133" s="10">
        <f>IF(AND(EA132&gt;0,EA132&lt;&gt;"wait"),"AT",IF(AIH!$AC134="AI",IF(Sheet1!$D134&gt;AIH!$AB134+200,200,"wait"),0))</f>
        <v>0</v>
      </c>
      <c r="EB133" s="10">
        <f>IF(AND(EB132&gt;0,EB132&lt;&gt;"wait"),"AT",IF(AIH!$AC134="AI",IF(Sheet1!$E134&lt;AIH!$AB134-50,50,"wait"),0))</f>
        <v>0</v>
      </c>
      <c r="EC133" s="10">
        <f>IF(AND(EC132&gt;0,EC132&lt;&gt;"wait"),"AT",IF(AIH!$AC134="AI",IF(Sheet1!$E134&lt;AIH!$AB134-100,100,"wait"),0))</f>
        <v>0</v>
      </c>
      <c r="ED133" s="10">
        <f>IF(AND(ED132&gt;0,ED132&lt;&gt;"wait"),"AT",IF(AIH!$AC134="AI",IF(Sheet1!$E134&lt;AIH!$AB134-150,150,"wait"),0))</f>
        <v>0</v>
      </c>
      <c r="EE133" s="10">
        <f>IF(AND(EE132&gt;0,EE132&lt;&gt;"wait"),"AT",IF(AIH!$AC134="AI",IF(Sheet1!$E134&lt;AIH!$AB134-200,200,"wait"),0))</f>
        <v>0</v>
      </c>
      <c r="EF133" s="10">
        <f t="shared" si="78"/>
        <v>0</v>
      </c>
      <c r="EH133" s="10">
        <f>IF(AND(EH132&gt;0,EH132&lt;&gt;"wait"),"AT",IF(AIH!$AE134="AI",IF(Sheet1!$D134&gt;AIH!$AD134+50,50,"wait"),0))</f>
        <v>0</v>
      </c>
      <c r="EI133" s="10">
        <f>IF(AND(EI132&gt;0,EI132&lt;&gt;"wait"),"AT",IF(AIH!$AE134="AI",IF(Sheet1!$D134&gt;AIH!$AD134+100,100,"wait"),0))</f>
        <v>0</v>
      </c>
      <c r="EJ133" s="10">
        <f>IF(AND(EJ132&gt;0,EJ132&lt;&gt;"wait"),"AT",IF(AIH!$AE134="AI",IF(Sheet1!$D134&gt;AIH!$AD134+150,150,"wait"),0))</f>
        <v>0</v>
      </c>
      <c r="EK133" s="10">
        <f>IF(AND(EK132&gt;0,EK132&lt;&gt;"wait"),"AT",IF(AIH!$AE134="AI",IF(Sheet1!$D134&gt;AIH!$AD134+200,200,"wait"),0))</f>
        <v>0</v>
      </c>
      <c r="EL133" s="10">
        <f>IF(AND(EL132&gt;0,EL132&lt;&gt;"wait"),"AT",IF(AIH!$AE134="AI",IF(Sheet1!$E134&lt;AIH!$AD134-50,50,"wait"),0))</f>
        <v>0</v>
      </c>
      <c r="EM133" s="10">
        <f>IF(AND(EM132&gt;0,EM132&lt;&gt;"wait"),"AT",IF(AIH!$AE134="AI",IF(Sheet1!$E134&lt;AIH!$AD134-100,100,"wait"),0))</f>
        <v>0</v>
      </c>
      <c r="EN133" s="10">
        <f>IF(AND(EN132&gt;0,EN132&lt;&gt;"wait"),"AT",IF(AIH!$AE134="AI",IF(Sheet1!$E134&lt;AIH!$AD134-150,150,"wait"),0))</f>
        <v>0</v>
      </c>
      <c r="EO133" s="10">
        <f>IF(AND(EO132&gt;0,EO132&lt;&gt;"wait"),"AT",IF(AIH!$AE134="AI",IF(Sheet1!$E134&lt;AIH!$AD134-200,200,"wait"),0))</f>
        <v>0</v>
      </c>
      <c r="EP133" s="10">
        <f t="shared" si="79"/>
        <v>0</v>
      </c>
      <c r="ER133" s="10">
        <f>IF(AND(ER132&gt;0,ER132&lt;&gt;"wait"),"AT",IF(AIH!$AG134="AI",IF(Sheet1!$D134&gt;AIH!$AF134+50,50,"wait"),0))</f>
        <v>0</v>
      </c>
      <c r="ES133" s="10">
        <f>IF(AND(ES132&gt;0,ES132&lt;&gt;"wait"),"AT",IF(AIH!$AG134="AI",IF(Sheet1!$D134&gt;AIH!$AF134+100,100,"wait"),0))</f>
        <v>0</v>
      </c>
      <c r="ET133" s="10">
        <f>IF(AND(ET132&gt;0,ET132&lt;&gt;"wait"),"AT",IF(AIH!$AG134="AI",IF(Sheet1!$D134&gt;AIH!$AF134+150,150,"wait"),0))</f>
        <v>0</v>
      </c>
      <c r="EU133" s="10">
        <f>IF(AND(EU132&gt;0,EU132&lt;&gt;"wait"),"AT",IF(AIH!$AG134="AI",IF(Sheet1!$D134&gt;AIH!$AF134+200,200,"wait"),0))</f>
        <v>0</v>
      </c>
      <c r="EV133" s="10">
        <f>IF(AND(EV132&gt;0,EV132&lt;&gt;"wait"),"AT",IF(AIH!$AG134="AI",IF(Sheet1!$E134&lt;AIH!$AF134-50,50,"wait"),0))</f>
        <v>0</v>
      </c>
      <c r="EW133" s="10">
        <f>IF(AND(EW132&gt;0,EW132&lt;&gt;"wait"),"AT",IF(AIH!$AG134="AI",IF(Sheet1!$E134&lt;AIH!$AF134-100,100,"wait"),0))</f>
        <v>0</v>
      </c>
      <c r="EX133" s="10">
        <f>IF(AND(EX132&gt;0,EX132&lt;&gt;"wait"),"AT",IF(AIH!$AG134="AI",IF(Sheet1!$E134&lt;AIH!$AF134-150,150,"wait"),0))</f>
        <v>0</v>
      </c>
      <c r="EY133" s="10">
        <f>IF(AND(EY132&gt;0,EY132&lt;&gt;"wait"),"AT",IF(AIH!$AG134="AI",IF(Sheet1!$E134&lt;AIH!$AF134-200,200,"wait"),0))</f>
        <v>0</v>
      </c>
      <c r="EZ133" s="10">
        <f t="shared" si="80"/>
        <v>0</v>
      </c>
      <c r="FB133" s="10">
        <f>IF(AND(FB132&gt;0,FB132&lt;&gt;"wait"),"AT",IF(AIH!$AI134="AI",IF(Sheet1!$D134&gt;AIH!$AH134+50,50,"wait"),0))</f>
        <v>0</v>
      </c>
      <c r="FC133" s="10">
        <f>IF(AND(FC132&gt;0,FC132&lt;&gt;"wait"),"AT",IF(AIH!$AI134="AI",IF(Sheet1!$D134&gt;AIH!$AH134+100,100,"wait"),0))</f>
        <v>0</v>
      </c>
      <c r="FD133" s="10">
        <f>IF(AND(FD132&gt;0,FD132&lt;&gt;"wait"),"AT",IF(AIH!$AI134="AI",IF(Sheet1!$D134&gt;AIH!$AH134+150,150,"wait"),0))</f>
        <v>0</v>
      </c>
      <c r="FE133" s="10">
        <f>IF(AND(FE132&gt;0,FE132&lt;&gt;"wait"),"AT",IF(AIH!$AI134="AI",IF(Sheet1!$D134&gt;AIH!$AH134+200,200,"wait"),0))</f>
        <v>0</v>
      </c>
      <c r="FF133" s="10">
        <f>IF(AND(FF132&gt;0,FF132&lt;&gt;"wait"),"AT",IF(AIH!$AI134="AI",IF(Sheet1!$E134&lt;AIH!$AH134-50,50,"wait"),0))</f>
        <v>0</v>
      </c>
      <c r="FG133" s="10">
        <f>IF(AND(FG132&gt;0,FG132&lt;&gt;"wait"),"AT",IF(AIH!$AI134="AI",IF(Sheet1!$E134&lt;AIH!$AH134-100,100,"wait"),0))</f>
        <v>0</v>
      </c>
      <c r="FH133" s="10">
        <f>IF(AND(FH132&gt;0,FH132&lt;&gt;"wait"),"AT",IF(AIH!$AI134="AI",IF(Sheet1!$E134&lt;AIH!$AH134-150,150,"wait"),0))</f>
        <v>0</v>
      </c>
      <c r="FI133" s="10">
        <f>IF(AND(FI132&gt;0,FI132&lt;&gt;"wait"),"AT",IF(AIH!$AI134="AI",IF(Sheet1!$E134&lt;AIH!$AH134-200,200,"wait"),0))</f>
        <v>0</v>
      </c>
      <c r="FJ133" s="10">
        <f t="shared" si="81"/>
        <v>0</v>
      </c>
      <c r="FL133" s="10">
        <f>IF(AND(FL132&gt;0,FL132&lt;&gt;"wait"),"AT",IF(AIH!$AK134="AI",IF(Sheet1!$D134&gt;AIH!$AJ134+50,50,"wait"),0))</f>
        <v>0</v>
      </c>
      <c r="FM133" s="10">
        <f>IF(AND(FM132&gt;0,FM132&lt;&gt;"wait"),"AT",IF(AIH!$AK134="AI",IF(Sheet1!$D134&gt;AIH!$AJ134+100,100,"wait"),0))</f>
        <v>0</v>
      </c>
      <c r="FN133" s="10">
        <f>IF(AND(FN132&gt;0,FN132&lt;&gt;"wait"),"AT",IF(AIH!$AK134="AI",IF(Sheet1!$D134&gt;AIH!$AJ134+150,150,"wait"),0))</f>
        <v>0</v>
      </c>
      <c r="FO133" s="10">
        <f>IF(AND(FO132&gt;0,FO132&lt;&gt;"wait"),"AT",IF(AIH!$AK134="AI",IF(Sheet1!$D134&gt;AIH!$AJ134+200,200,"wait"),0))</f>
        <v>0</v>
      </c>
      <c r="FP133" s="10">
        <f>IF(AND(FP132&gt;0,FP132&lt;&gt;"wait"),"AT",IF(AIH!$AK134="AI",IF(Sheet1!$E134&lt;AIH!$AJ134-50,50,"wait"),0))</f>
        <v>0</v>
      </c>
      <c r="FQ133" s="10">
        <f>IF(AND(FQ132&gt;0,FQ132&lt;&gt;"wait"),"AT",IF(AIH!$AK134="AI",IF(Sheet1!$E134&lt;AIH!$AJ134-100,100,"wait"),0))</f>
        <v>0</v>
      </c>
      <c r="FR133" s="10">
        <f>IF(AND(FR132&gt;0,FR132&lt;&gt;"wait"),"AT",IF(AIH!$AK134="AI",IF(Sheet1!$E134&lt;AIH!$AJ134-150,150,"wait"),0))</f>
        <v>0</v>
      </c>
      <c r="FS133" s="10">
        <f>IF(AND(FS132&gt;0,FS132&lt;&gt;"wait"),"AT",IF(AIH!$AK134="AI",IF(Sheet1!$E134&lt;AIH!$AJ134-200,200,"wait"),0))</f>
        <v>0</v>
      </c>
      <c r="FT133" s="10">
        <f t="shared" si="82"/>
        <v>0</v>
      </c>
      <c r="FV133" s="10">
        <f>IF(AND(FV132&gt;0,FV132&lt;&gt;"wait"),"AT",IF(AIH!$AM134="AI",IF(Sheet1!$D134&gt;AIH!$AL134+50,50,"wait"),0))</f>
        <v>0</v>
      </c>
      <c r="FW133" s="10">
        <f>IF(AND(FW132&gt;0,FW132&lt;&gt;"wait"),"AT",IF(AIH!$AM134="AI",IF(Sheet1!$D134&gt;AIH!$AL134+100,100,"wait"),0))</f>
        <v>0</v>
      </c>
      <c r="FX133" s="10">
        <f>IF(AND(FX132&gt;0,FX132&lt;&gt;"wait"),"AT",IF(AIH!$AM134="AI",IF(Sheet1!$D134&gt;AIH!$AL134+150,150,"wait"),0))</f>
        <v>0</v>
      </c>
      <c r="FY133" s="10">
        <f>IF(AND(FY132&gt;0,FY132&lt;&gt;"wait"),"AT",IF(AIH!$AM134="AI",IF(Sheet1!$D134&gt;AIH!$AL134+200,200,"wait"),0))</f>
        <v>0</v>
      </c>
      <c r="FZ133" s="10">
        <f>IF(AND(FZ132&gt;0,FZ132&lt;&gt;"wait"),"AT",IF(AIH!$AM134="AI",IF(Sheet1!$E134&lt;AIH!$AL134-50,50,"wait"),0))</f>
        <v>0</v>
      </c>
      <c r="GA133" s="10">
        <f>IF(AND(GA132&gt;0,GA132&lt;&gt;"wait"),"AT",IF(AIH!$AM134="AI",IF(Sheet1!$E134&lt;AIH!$AL134-100,100,"wait"),0))</f>
        <v>0</v>
      </c>
      <c r="GB133" s="10">
        <f>IF(AND(GB132&gt;0,GB132&lt;&gt;"wait"),"AT",IF(AIH!$AM134="AI",IF(Sheet1!$E134&lt;AIH!$AL134-150,150,"wait"),0))</f>
        <v>0</v>
      </c>
      <c r="GC133" s="10">
        <f>IF(AND(GC132&gt;0,GC132&lt;&gt;"wait"),"AT",IF(AIH!$AM134="AI",IF(Sheet1!$E134&lt;AIH!$AL134-200,200,"wait"),0))</f>
        <v>0</v>
      </c>
      <c r="GD133" s="10">
        <f t="shared" si="83"/>
        <v>0</v>
      </c>
      <c r="GF133" s="10">
        <f>IF(AND(GF132&gt;0,GF132&lt;&gt;"wait"),"AT",IF(AIH!$AO134="AI",IF(Sheet1!$D134&gt;AIH!$AN134+50,50,"wait"),0))</f>
        <v>0</v>
      </c>
      <c r="GG133" s="10">
        <f>IF(AND(GG132&gt;0,GG132&lt;&gt;"wait"),"AT",IF(AIH!$AO134="AI",IF(Sheet1!$D134&gt;AIH!$AN134+100,100,"wait"),0))</f>
        <v>0</v>
      </c>
      <c r="GH133" s="10">
        <f>IF(AND(GH132&gt;0,GH132&lt;&gt;"wait"),"AT",IF(AIH!$AO134="AI",IF(Sheet1!$D134&gt;AIH!$AN134+150,150,"wait"),0))</f>
        <v>0</v>
      </c>
      <c r="GI133" s="10">
        <f>IF(AND(GI132&gt;0,GI132&lt;&gt;"wait"),"AT",IF(AIH!$AO134="AI",IF(Sheet1!$D134&gt;AIH!$AN134+200,200,"wait"),0))</f>
        <v>0</v>
      </c>
      <c r="GJ133" s="10">
        <f>IF(AND(GJ132&gt;0,GJ132&lt;&gt;"wait"),"AT",IF(AIH!$AO134="AI",IF(Sheet1!$E134&lt;AIH!$AN134-50,50,"wait"),0))</f>
        <v>0</v>
      </c>
      <c r="GK133" s="10">
        <f>IF(AND(GK132&gt;0,GK132&lt;&gt;"wait"),"AT",IF(AIH!$AO134="AI",IF(Sheet1!$E134&lt;AIH!$AN134-100,100,"wait"),0))</f>
        <v>0</v>
      </c>
      <c r="GL133" s="10">
        <f>IF(AND(GL132&gt;0,GL132&lt;&gt;"wait"),"AT",IF(AIH!$AO134="AI",IF(Sheet1!$E134&lt;AIH!$AN134-150,150,"wait"),0))</f>
        <v>0</v>
      </c>
      <c r="GM133" s="10">
        <f>IF(AND(GM132&gt;0,GM132&lt;&gt;"wait"),"AT",IF(AIH!$AO134="AI",IF(Sheet1!$E134&lt;AIH!$AN134-200,200,"wait"),0))</f>
        <v>0</v>
      </c>
      <c r="GN133" s="10">
        <f t="shared" si="84"/>
        <v>0</v>
      </c>
      <c r="GP133" s="10">
        <f>IF(AND(GP132&gt;0,GP132&lt;&gt;"wait"),"AT",IF(AIH!$AQ134="AI",IF(Sheet1!$D134&gt;AIH!$AP134+50,50,"wait"),0))</f>
        <v>0</v>
      </c>
      <c r="GQ133" s="10">
        <f>IF(AND(GQ132&gt;0,GQ132&lt;&gt;"wait"),"AT",IF(AIH!$AQ134="AI",IF(Sheet1!$D134&gt;AIH!$AP134+100,100,"wait"),0))</f>
        <v>0</v>
      </c>
      <c r="GR133" s="10">
        <f>IF(AND(GR132&gt;0,GR132&lt;&gt;"wait"),"AT",IF(AIH!$AQ134="AI",IF(Sheet1!$D134&gt;AIH!$AP134+150,150,"wait"),0))</f>
        <v>0</v>
      </c>
      <c r="GS133" s="10">
        <f>IF(AND(GS132&gt;0,GS132&lt;&gt;"wait"),"AT",IF(AIH!$AQ134="AI",IF(Sheet1!$D134&gt;AIH!$AP134+200,200,"wait"),0))</f>
        <v>0</v>
      </c>
      <c r="GT133" s="10">
        <f>IF(AND(GT132&gt;0,GT132&lt;&gt;"wait"),"AT",IF(AIH!$AQ134="AI",IF(Sheet1!$E134&lt;AIH!$AP134-50,50,"wait"),0))</f>
        <v>0</v>
      </c>
      <c r="GU133" s="10">
        <f>IF(AND(GU132&gt;0,GU132&lt;&gt;"wait"),"AT",IF(AIH!$AQ134="AI",IF(Sheet1!$E134&lt;AIH!$AP134-100,100,"wait"),0))</f>
        <v>0</v>
      </c>
      <c r="GV133" s="10">
        <f>IF(AND(GV132&gt;0,GV132&lt;&gt;"wait"),"AT",IF(AIH!$AQ134="AI",IF(Sheet1!$E134&lt;AIH!$AP134-150,150,"wait"),0))</f>
        <v>0</v>
      </c>
      <c r="GW133" s="10">
        <f>IF(AND(GW132&gt;0,GW132&lt;&gt;"wait"),"AT",IF(AIH!$AQ134="AI",IF(Sheet1!$E134&lt;AIH!$AP134-200,200,"wait"),0))</f>
        <v>0</v>
      </c>
      <c r="GX133" s="10">
        <f t="shared" si="85"/>
        <v>0</v>
      </c>
      <c r="GZ133" s="10">
        <f>IF(AND(GZ132&gt;0,GZ132&lt;&gt;"wait"),"AT",IF(AIH!$AS134="AI",IF(Sheet1!$D134&gt;AIH!$AR134+50,50,"wait"),0))</f>
        <v>0</v>
      </c>
      <c r="HA133" s="10">
        <f>IF(AND(HA132&gt;0,HA132&lt;&gt;"wait"),"AT",IF(AIH!$AS134="AI",IF(Sheet1!$D134&gt;AIH!$AR134+100,100,"wait"),0))</f>
        <v>0</v>
      </c>
      <c r="HB133" s="10">
        <f>IF(AND(HB132&gt;0,HB132&lt;&gt;"wait"),"AT",IF(AIH!$AS134="AI",IF(Sheet1!$D134&gt;AIH!$AR134+150,150,"wait"),0))</f>
        <v>0</v>
      </c>
      <c r="HC133" s="10">
        <f>IF(AND(HC132&gt;0,HC132&lt;&gt;"wait"),"AT",IF(AIH!$AS134="AI",IF(Sheet1!$D134&gt;AIH!$AR134+200,200,"wait"),0))</f>
        <v>0</v>
      </c>
      <c r="HD133" s="10">
        <f>IF(AND(HD132&gt;0,HD132&lt;&gt;"wait"),"AT",IF(AIH!$AS134="AI",IF(Sheet1!$E134&lt;AIH!$AR134-50,50,"wait"),0))</f>
        <v>0</v>
      </c>
      <c r="HE133" s="10">
        <f>IF(AND(HE132&gt;0,HE132&lt;&gt;"wait"),"AT",IF(AIH!$AS134="AI",IF(Sheet1!$E134&lt;AIH!$AR134-100,100,"wait"),0))</f>
        <v>0</v>
      </c>
      <c r="HF133" s="10">
        <f>IF(AND(HF132&gt;0,HF132&lt;&gt;"wait"),"AT",IF(AIH!$AS134="AI",IF(Sheet1!$E134&lt;AIH!$AR134-150,150,"wait"),0))</f>
        <v>0</v>
      </c>
      <c r="HG133" s="10">
        <f>IF(AND(HG132&gt;0,HG132&lt;&gt;"wait"),"AT",IF(AIH!$AS134="AI",IF(Sheet1!$E134&lt;AIH!$AR134-200,200,"wait"),0))</f>
        <v>0</v>
      </c>
      <c r="HH133" s="10">
        <f t="shared" si="86"/>
        <v>0</v>
      </c>
      <c r="HJ133" s="10">
        <f>IF(AND(HJ132&gt;0,HJ132&lt;&gt;"wait"),"AT",IF(AIH!$AU134="AI",IF(Sheet1!$D134&gt;AIH!$AT134+50,50,"wait"),0))</f>
        <v>0</v>
      </c>
      <c r="HK133" s="10">
        <f>IF(AND(HK132&gt;0,HK132&lt;&gt;"wait"),"AT",IF(AIH!$AU134="AI",IF(Sheet1!$D134&gt;AIH!$AT134+100,100,"wait"),0))</f>
        <v>0</v>
      </c>
      <c r="HL133" s="10">
        <f>IF(AND(HL132&gt;0,HL132&lt;&gt;"wait"),"AT",IF(AIH!$AU134="AI",IF(Sheet1!$D134&gt;AIH!$AT134+150,150,"wait"),0))</f>
        <v>0</v>
      </c>
      <c r="HM133" s="10">
        <f>IF(AND(HM132&gt;0,HM132&lt;&gt;"wait"),"AT",IF(AIH!$AU134="AI",IF(Sheet1!$D134&gt;AIH!$AT134+200,200,"wait"),0))</f>
        <v>0</v>
      </c>
      <c r="HN133" s="10">
        <f>IF(AND(HN132&gt;0,HN132&lt;&gt;"wait"),"AT",IF(AIH!$AU134="AI",IF(Sheet1!$E134&lt;AIH!$AT134-50,50,"wait"),0))</f>
        <v>0</v>
      </c>
      <c r="HO133" s="10">
        <f>IF(AND(HO132&gt;0,HO132&lt;&gt;"wait"),"AT",IF(AIH!$AU134="AI",IF(Sheet1!$E134&lt;AIH!$AT134-100,100,"wait"),0))</f>
        <v>0</v>
      </c>
      <c r="HP133" s="10">
        <f>IF(AND(HP132&gt;0,HP132&lt;&gt;"wait"),"AT",IF(AIH!$AU134="AI",IF(Sheet1!$E134&lt;AIH!$AT134-150,150,"wait"),0))</f>
        <v>0</v>
      </c>
      <c r="HQ133" s="10">
        <f>IF(AND(HQ132&gt;0,HQ132&lt;&gt;"wait"),"AT",IF(AIH!$AU134="AI",IF(Sheet1!$E134&lt;AIH!$AT134-200,200,"wait"),0))</f>
        <v>0</v>
      </c>
      <c r="HR133" s="10">
        <f t="shared" si="87"/>
        <v>0</v>
      </c>
      <c r="HT133" s="10">
        <f>IF(AND(HT132&gt;0,HT132&lt;&gt;"wait"),"AT",IF(AIH!$AX134="AI",IF(Sheet1!$D134&gt;AIH!$AW134+50,50,"wait"),0))</f>
        <v>0</v>
      </c>
      <c r="HU133" s="10">
        <f>IF(AND(HU132&gt;0,HU132&lt;&gt;"wait"),"AT",IF(AIH!$AX134="AI",IF(Sheet1!$D134&gt;AIH!$AW134+100,100,"wait"),0))</f>
        <v>0</v>
      </c>
      <c r="HV133" s="10">
        <f>IF(AND(HV132&gt;0,HV132&lt;&gt;"wait"),"AT",IF(AIH!$AX134="AI",IF(Sheet1!$D134&gt;AIH!$AW134+150,150,"wait"),0))</f>
        <v>0</v>
      </c>
      <c r="HW133" s="10">
        <f>IF(AND(HW132&gt;0,HW132&lt;&gt;"wait"),"AT",IF(AIH!$AX134="AI",IF(Sheet1!$D134&gt;AIH!$AW134+200,200,"wait"),0))</f>
        <v>0</v>
      </c>
      <c r="HX133" s="10">
        <f>IF(AND(HX132&gt;0,HX132&lt;&gt;"wait"),"AT",IF(AIH!$AX134="AI",IF(Sheet1!$E134&lt;AIH!$AW134-50,50,"wait"),0))</f>
        <v>0</v>
      </c>
      <c r="HY133" s="10">
        <f>IF(AND(HY132&gt;0,HY132&lt;&gt;"wait"),"AT",IF(AIH!$AX134="AI",IF(Sheet1!$E134&lt;AIH!$AW134-100,100,"wait"),0))</f>
        <v>0</v>
      </c>
      <c r="HZ133" s="10">
        <f>IF(AND(HZ132&gt;0,HZ132&lt;&gt;"wait"),"AT",IF(AIH!$AX134="AI",IF(Sheet1!$E134&lt;AIH!$AW134-150,150,"wait"),0))</f>
        <v>0</v>
      </c>
      <c r="IA133" s="10">
        <f>IF(AND(IA132&gt;0,IA132&lt;&gt;"wait"),"AT",IF(AIH!$AX134="AI",IF(Sheet1!$E134&lt;AIH!$AW134-200,200,"wait"),0))</f>
        <v>0</v>
      </c>
      <c r="IB133" s="10">
        <f t="shared" si="88"/>
        <v>0</v>
      </c>
      <c r="ID133" s="10">
        <f>IF(AND(ID132&gt;0,ID132&lt;&gt;"wait"),"AT",IF(AIH!$AZ134="AI",IF(Sheet1!$D134&gt;AIH!$AY134+50,50,"wait"),0))</f>
        <v>0</v>
      </c>
      <c r="IE133" s="10">
        <f>IF(AND(IE132&gt;0,IE132&lt;&gt;"wait"),"AT",IF(AIH!$AZ134="AI",IF(Sheet1!$D134&gt;AIH!$AY134+100,100,"wait"),0))</f>
        <v>0</v>
      </c>
      <c r="IF133" s="10">
        <f>IF(AND(IF132&gt;0,IF132&lt;&gt;"wait"),"AT",IF(AIH!$AZ134="AI",IF(Sheet1!$D134&gt;AIH!$AY134+150,150,"wait"),0))</f>
        <v>0</v>
      </c>
      <c r="IG133" s="10">
        <f>IF(AND(IG132&gt;0,IG132&lt;&gt;"wait"),"AT",IF(AIH!$AZ134="AI",IF(Sheet1!$D134&gt;AIH!$AY134+200,200,"wait"),0))</f>
        <v>0</v>
      </c>
      <c r="IH133" s="10">
        <f>IF(AND(IH132&gt;0,IH132&lt;&gt;"wait"),"AT",IF(AIH!$AZ134="AI",IF(Sheet1!$E134&lt;AIH!$AY134-50,50,"wait"),0))</f>
        <v>0</v>
      </c>
      <c r="II133" s="10">
        <f>IF(AND(II132&gt;0,II132&lt;&gt;"wait"),"AT",IF(AIH!$AZ134="AI",IF(Sheet1!$E134&lt;AIH!$AY134-100,100,"wait"),0))</f>
        <v>0</v>
      </c>
      <c r="IJ133" s="10">
        <f>IF(AND(IJ132&gt;0,IJ132&lt;&gt;"wait"),"AT",IF(AIH!$AZ134="AI",IF(Sheet1!$E134&lt;AIH!$AY134-150,150,"wait"),0))</f>
        <v>0</v>
      </c>
      <c r="IK133" s="10">
        <f>IF(AND(IK132&gt;0,IK132&lt;&gt;"wait"),"AT",IF(AIH!$AZ134="AI",IF(Sheet1!$E134&lt;AIH!$AY134-200,200,"wait"),0))</f>
        <v>0</v>
      </c>
      <c r="IL133" s="10">
        <f t="shared" si="89"/>
        <v>0</v>
      </c>
      <c r="IN133" s="10">
        <f>IF(AND(IN132&gt;0,IN132&lt;&gt;"wait"),"AT",IF(AIH!$BB134="AI",IF(Sheet1!$D134&gt;AIH!$BA134+50,50,"wait"),0))</f>
        <v>0</v>
      </c>
      <c r="IO133" s="10">
        <f>IF(AND(IO132&gt;0,IO132&lt;&gt;"wait"),"AT",IF(AIH!$BB134="AI",IF(Sheet1!$D134&gt;AIH!$BA134+100,100,"wait"),0))</f>
        <v>0</v>
      </c>
      <c r="IP133" s="10">
        <f>IF(AND(IP132&gt;0,IP132&lt;&gt;"wait"),"AT",IF(AIH!$BB134="AI",IF(Sheet1!$D134&gt;AIH!$BA134+150,150,"wait"),0))</f>
        <v>0</v>
      </c>
      <c r="IQ133" s="10">
        <f>IF(AND(IQ132&gt;0,IQ132&lt;&gt;"wait"),"AT",IF(AIH!$BB134="AI",IF(Sheet1!$D134&gt;AIH!$BA134+200,200,"wait"),0))</f>
        <v>0</v>
      </c>
      <c r="IR133" s="10">
        <f>IF(AND(IR132&gt;0,IR132&lt;&gt;"wait"),"AT",IF(AIH!$BB134="AI",IF(Sheet1!$E134&lt;AIH!$BA134-50,50,"wait"),0))</f>
        <v>0</v>
      </c>
      <c r="IS133" s="10">
        <f>IF(AND(IS132&gt;0,IS132&lt;&gt;"wait"),"AT",IF(AIH!$BB134="AI",IF(Sheet1!$E134&lt;AIH!$BA134-100,100,"wait"),0))</f>
        <v>0</v>
      </c>
      <c r="IT133" s="10">
        <f>IF(AND(IT132&gt;0,IT132&lt;&gt;"wait"),"AT",IF(AIH!$BB134="AI",IF(Sheet1!$E134&lt;AIH!$BA134-150,150,"wait"),0))</f>
        <v>0</v>
      </c>
      <c r="IU133" s="10">
        <f>IF(AND(IU132&gt;0,IU132&lt;&gt;"wait"),"AT",IF(AIH!$BB134="AI",IF(Sheet1!$E134&lt;AIH!$BA134-200,200,"wait"),0))</f>
        <v>0</v>
      </c>
      <c r="IV133" s="10">
        <f t="shared" si="90"/>
        <v>0</v>
      </c>
      <c r="IX133" s="10">
        <f>IF(AND(IX132&gt;0,IX132&lt;&gt;"wait"),"AT",IF(AIH!$BD134="AI",IF(Sheet1!$D134&gt;AIH!$BC134+50,50,"wait"),0))</f>
        <v>0</v>
      </c>
      <c r="IY133" s="10">
        <f>IF(AND(IY132&gt;0,IY132&lt;&gt;"wait"),"AT",IF(AIH!$BD134="AI",IF(Sheet1!$D134&gt;AIH!$BC134+100,100,"wait"),0))</f>
        <v>0</v>
      </c>
      <c r="IZ133" s="10">
        <f>IF(AND(IZ132&gt;0,IZ132&lt;&gt;"wait"),"AT",IF(AIH!$BD134="AI",IF(Sheet1!$D134&gt;AIH!$BC134+150,150,"wait"),0))</f>
        <v>0</v>
      </c>
      <c r="JA133" s="10">
        <f>IF(AND(JA132&gt;0,JA132&lt;&gt;"wait"),"AT",IF(AIH!$BD134="AI",IF(Sheet1!$D134&gt;AIH!$BC134+200,200,"wait"),0))</f>
        <v>0</v>
      </c>
      <c r="JB133" s="10">
        <f>IF(AND(JB132&gt;0,JB132&lt;&gt;"wait"),"AT",IF(AIH!$BD134="AI",IF(Sheet1!$E134&lt;AIH!$BC134-50,50,"wait"),0))</f>
        <v>0</v>
      </c>
      <c r="JC133" s="10">
        <f>IF(AND(JC132&gt;0,JC132&lt;&gt;"wait"),"AT",IF(AIH!$BD134="AI",IF(Sheet1!$E134&lt;AIH!$BC134-100,100,"wait"),0))</f>
        <v>0</v>
      </c>
      <c r="JD133" s="10">
        <f>IF(AND(JD132&gt;0,JD132&lt;&gt;"wait"),"AT",IF(AIH!$BD134="AI",IF(Sheet1!$E134&lt;AIH!$BC134-150,150,"wait"),0))</f>
        <v>0</v>
      </c>
      <c r="JE133" s="10">
        <f>IF(AND(JE132&gt;0,JE132&lt;&gt;"wait"),"AT",IF(AIH!$BD134="AI",IF(Sheet1!$E134&lt;AIH!$BC134-200,200,"wait"),0))</f>
        <v>0</v>
      </c>
      <c r="JF133" s="10">
        <f t="shared" si="91"/>
        <v>0</v>
      </c>
      <c r="JH133" s="10">
        <f>IF(AND(JH132&gt;0,JH132&lt;&gt;"wait"),"AT",IF(AIH!$BF134="AI",IF(Sheet1!$D134&gt;AIH!$BE134+50,50,"wait"),0))</f>
        <v>0</v>
      </c>
      <c r="JI133" s="10">
        <f>IF(AND(JI132&gt;0,JI132&lt;&gt;"wait"),"AT",IF(AIH!$BF134="AI",IF(Sheet1!$D134&gt;AIH!$BE134+100,100,"wait"),0))</f>
        <v>0</v>
      </c>
      <c r="JJ133" s="10">
        <f>IF(AND(JJ132&gt;0,JJ132&lt;&gt;"wait"),"AT",IF(AIH!$BF134="AI",IF(Sheet1!$D134&gt;AIH!$BE134+150,150,"wait"),0))</f>
        <v>0</v>
      </c>
      <c r="JK133" s="10">
        <f>IF(AND(JK132&gt;0,JK132&lt;&gt;"wait"),"AT",IF(AIH!$BF134="AI",IF(Sheet1!$D134&gt;AIH!$BE134+200,200,"wait"),0))</f>
        <v>0</v>
      </c>
      <c r="JL133" s="10">
        <f>IF(AND(JL132&gt;0,JL132&lt;&gt;"wait"),"AT",IF(AIH!$BF134="AI",IF(Sheet1!$E134&lt;AIH!$BE134-50,50,"wait"),0))</f>
        <v>0</v>
      </c>
      <c r="JM133" s="10">
        <f>IF(AND(JM132&gt;0,JM132&lt;&gt;"wait"),"AT",IF(AIH!$BF134="AI",IF(Sheet1!$E134&lt;AIH!$BE134-100,100,"wait"),0))</f>
        <v>0</v>
      </c>
      <c r="JN133" s="10">
        <f>IF(AND(JN132&gt;0,JN132&lt;&gt;"wait"),"AT",IF(AIH!$BF134="AI",IF(Sheet1!$E134&lt;AIH!$BE134-150,150,"wait"),0))</f>
        <v>0</v>
      </c>
      <c r="JO133" s="10">
        <f>IF(AND(JO132&gt;0,JO132&lt;&gt;"wait"),"AT",IF(AIH!$BF134="AI",IF(Sheet1!$E134&lt;AIH!$BE134-200,200,"wait"),0))</f>
        <v>0</v>
      </c>
      <c r="JP133" s="10">
        <f t="shared" si="92"/>
        <v>0</v>
      </c>
      <c r="JR133" s="10">
        <f>IF(AND(JR132&gt;0,JR132&lt;&gt;"wait"),"AT",IF(AIH!$BH134="AI",IF(Sheet1!$D134&gt;AIH!$BG134+50,50,"wait"),0))</f>
        <v>0</v>
      </c>
      <c r="JS133" s="10">
        <f>IF(AND(JS132&gt;0,JS132&lt;&gt;"wait"),"AT",IF(AIH!$BH134="AI",IF(Sheet1!$D134&gt;AIH!$BG134+100,100,"wait"),0))</f>
        <v>0</v>
      </c>
      <c r="JT133" s="10">
        <f>IF(AND(JT132&gt;0,JT132&lt;&gt;"wait"),"AT",IF(AIH!$BH134="AI",IF(Sheet1!$D134&gt;AIH!$BG134+150,150,"wait"),0))</f>
        <v>0</v>
      </c>
      <c r="JU133" s="10">
        <f>IF(AND(JU132&gt;0,JU132&lt;&gt;"wait"),"AT",IF(AIH!$BH134="AI",IF(Sheet1!$D134&gt;AIH!$BG134+200,200,"wait"),0))</f>
        <v>0</v>
      </c>
      <c r="JV133" s="10">
        <f>IF(AND(JV132&gt;0,JV132&lt;&gt;"wait"),"AT",IF(AIH!$BH134="AI",IF(Sheet1!$E134&lt;AIH!$BG134-50,50,"wait"),0))</f>
        <v>0</v>
      </c>
      <c r="JW133" s="10">
        <f>IF(AND(JW132&gt;0,JW132&lt;&gt;"wait"),"AT",IF(AIH!$BH134="AI",IF(Sheet1!$E134&lt;AIH!$BG134-100,100,"wait"),0))</f>
        <v>0</v>
      </c>
      <c r="JX133" s="10">
        <f>IF(AND(JX132&gt;0,JX132&lt;&gt;"wait"),"AT",IF(AIH!$BH134="AI",IF(Sheet1!$E134&lt;AIH!$BG134-150,150,"wait"),0))</f>
        <v>0</v>
      </c>
      <c r="JY133" s="10">
        <f>IF(AND(JY132&gt;0,JY132&lt;&gt;"wait"),"AT",IF(AIH!$BH134="AI",IF(Sheet1!$E134&lt;AIH!$BG134-200,200,"wait"),0))</f>
        <v>0</v>
      </c>
      <c r="JZ133" s="10">
        <f t="shared" si="93"/>
        <v>0</v>
      </c>
      <c r="KB133" s="10">
        <f>IF(AND(KB132&gt;0,KB132&lt;&gt;"wait"),"AT",IF(AIH!$BJ134="AI",IF(Sheet1!$D134&gt;AIH!$BI134+50,50,"wait"),0))</f>
        <v>0</v>
      </c>
      <c r="KC133" s="10">
        <f>IF(AND(KC132&gt;0,KC132&lt;&gt;"wait"),"AT",IF(AIH!$BJ134="AI",IF(Sheet1!$D134&gt;AIH!$BI134+100,100,"wait"),0))</f>
        <v>0</v>
      </c>
      <c r="KD133" s="10">
        <f>IF(AND(KD132&gt;0,KD132&lt;&gt;"wait"),"AT",IF(AIH!$BJ134="AI",IF(Sheet1!$D134&gt;AIH!$BI134+150,150,"wait"),0))</f>
        <v>0</v>
      </c>
      <c r="KE133" s="10">
        <f>IF(AND(KE132&gt;0,KE132&lt;&gt;"wait"),"AT",IF(AIH!$BJ134="AI",IF(Sheet1!$D134&gt;AIH!$BI134+200,200,"wait"),0))</f>
        <v>0</v>
      </c>
      <c r="KF133" s="10">
        <f>IF(AND(KF132&gt;0,KF132&lt;&gt;"wait"),"AT",IF(AIH!$BJ134="AI",IF(Sheet1!$E134&lt;AIH!$BI134-50,50,"wait"),0))</f>
        <v>0</v>
      </c>
      <c r="KG133" s="10">
        <f>IF(AND(KG132&gt;0,KG132&lt;&gt;"wait"),"AT",IF(AIH!$BJ134="AI",IF(Sheet1!$E134&lt;AIH!$BI134-100,100,"wait"),0))</f>
        <v>0</v>
      </c>
      <c r="KH133" s="10">
        <f>IF(AND(KH132&gt;0,KH132&lt;&gt;"wait"),"AT",IF(AIH!$BJ134="AI",IF(Sheet1!$E134&lt;AIH!$BI134-150,150,"wait"),0))</f>
        <v>0</v>
      </c>
      <c r="KI133" s="10">
        <f>IF(AND(KI132&gt;0,KI132&lt;&gt;"wait"),"AT",IF(AIH!$BJ134="AI",IF(Sheet1!$E134&lt;AIH!$BI134-200,200,"wait"),0))</f>
        <v>0</v>
      </c>
      <c r="KJ133" s="10">
        <f t="shared" si="94"/>
        <v>0</v>
      </c>
      <c r="KL133" s="10">
        <f>IF(AND(KL132&gt;0,KL132&lt;&gt;"wait"),"AT",IF(AIH!$BL134="AI",IF(Sheet1!$D134&gt;AIH!$BK134+50,50,"wait"),0))</f>
        <v>0</v>
      </c>
      <c r="KM133" s="10">
        <f>IF(AND(KM132&gt;0,KM132&lt;&gt;"wait"),"AT",IF(AIH!$BL134="AI",IF(Sheet1!$D134&gt;AIH!$BK134+100,100,"wait"),0))</f>
        <v>0</v>
      </c>
      <c r="KN133" s="10">
        <f>IF(AND(KN132&gt;0,KN132&lt;&gt;"wait"),"AT",IF(AIH!$BL134="AI",IF(Sheet1!$D134&gt;AIH!$BK134+150,150,"wait"),0))</f>
        <v>0</v>
      </c>
      <c r="KO133" s="10">
        <f>IF(AND(KO132&gt;0,KO132&lt;&gt;"wait"),"AT",IF(AIH!$BL134="AI",IF(Sheet1!$D134&gt;AIH!$BK134+200,200,"wait"),0))</f>
        <v>0</v>
      </c>
      <c r="KP133" s="10">
        <f>IF(AND(KP132&gt;0,KP132&lt;&gt;"wait"),"AT",IF(AIH!$BL134="AI",IF(Sheet1!$E134&lt;AIH!$BK134-50,50,"wait"),0))</f>
        <v>0</v>
      </c>
      <c r="KQ133" s="10">
        <f>IF(AND(KQ132&gt;0,KQ132&lt;&gt;"wait"),"AT",IF(AIH!$BL134="AI",IF(Sheet1!$E134&lt;AIH!$BK134-100,100,"wait"),0))</f>
        <v>0</v>
      </c>
      <c r="KR133" s="10">
        <f>IF(AND(KR132&gt;0,KR132&lt;&gt;"wait"),"AT",IF(AIH!$BL134="AI",IF(Sheet1!$E134&lt;AIH!$BK134-150,150,"wait"),0))</f>
        <v>0</v>
      </c>
      <c r="KS133" s="10">
        <f>IF(AND(KS132&gt;0,KS132&lt;&gt;"wait"),"AT",IF(AIH!$BL134="AI",IF(Sheet1!$E134&lt;AIH!$BK134-200,200,"wait"),0))</f>
        <v>0</v>
      </c>
      <c r="KT133" s="10">
        <f t="shared" si="95"/>
        <v>0</v>
      </c>
      <c r="KV133" s="10">
        <f>IF(AND(KV132&gt;0,KV132&lt;&gt;"wait"),"AT",IF(AIH!$BN134="AI",IF(Sheet1!$D134&gt;AIH!$BM134+50,50,"wait"),0))</f>
        <v>0</v>
      </c>
      <c r="KW133" s="10">
        <f>IF(AND(KW132&gt;0,KW132&lt;&gt;"wait"),"AT",IF(AIH!$BN134="AI",IF(Sheet1!$D134&gt;AIH!$BM134+100,100,"wait"),0))</f>
        <v>0</v>
      </c>
      <c r="KX133" s="10">
        <f>IF(AND(KX132&gt;0,KX132&lt;&gt;"wait"),"AT",IF(AIH!$BN134="AI",IF(Sheet1!$D134&gt;AIH!$BM134+150,150,"wait"),0))</f>
        <v>0</v>
      </c>
      <c r="KY133" s="10">
        <f>IF(AND(KY132&gt;0,KY132&lt;&gt;"wait"),"AT",IF(AIH!$BN134="AI",IF(Sheet1!$D134&gt;AIH!$BM134+200,200,"wait"),0))</f>
        <v>0</v>
      </c>
      <c r="KZ133" s="10">
        <f>IF(AND(KZ132&gt;0,KZ132&lt;&gt;"wait"),"AT",IF(AIH!$BN134="AI",IF(Sheet1!$E134&lt;AIH!$BM134-50,50,"wait"),0))</f>
        <v>0</v>
      </c>
      <c r="LA133" s="10">
        <f>IF(AND(LA132&gt;0,LA132&lt;&gt;"wait"),"AT",IF(AIH!$BN134="AI",IF(Sheet1!$E134&lt;AIH!$BM134-100,100,"wait"),0))</f>
        <v>0</v>
      </c>
      <c r="LB133" s="10">
        <f>IF(AND(LB132&gt;0,LB132&lt;&gt;"wait"),"AT",IF(AIH!$BN134="AI",IF(Sheet1!$E134&lt;AIH!$BM134-150,150,"wait"),0))</f>
        <v>0</v>
      </c>
      <c r="LC133" s="10">
        <f>IF(AND(LC132&gt;0,LC132&lt;&gt;"wait"),"AT",IF(AIH!$BN134="AI",IF(Sheet1!$E134&lt;AIH!$BM134-200,200,"wait"),0))</f>
        <v>0</v>
      </c>
      <c r="LD133" s="10">
        <f t="shared" si="96"/>
        <v>0</v>
      </c>
      <c r="LF133" s="10">
        <f>IF(AND(LF132&gt;0,LF132&lt;&gt;"wait"),"AT",IF(AIH!$BP134="AI",IF(Sheet1!$D134&gt;AIH!$BO134+50,50,"wait"),0))</f>
        <v>0</v>
      </c>
      <c r="LG133" s="10">
        <f>IF(AND(LG132&gt;0,LG132&lt;&gt;"wait"),"AT",IF(AIH!$BP134="AI",IF(Sheet1!$D134&gt;AIH!$BO134+100,100,"wait"),0))</f>
        <v>0</v>
      </c>
      <c r="LH133" s="10">
        <f>IF(AND(LH132&gt;0,LH132&lt;&gt;"wait"),"AT",IF(AIH!$BP134="AI",IF(Sheet1!$D134&gt;AIH!$BO134+150,150,"wait"),0))</f>
        <v>0</v>
      </c>
      <c r="LI133" s="10">
        <f>IF(AND(LI132&gt;0,LI132&lt;&gt;"wait"),"AT",IF(AIH!$BP134="AI",IF(Sheet1!$D134&gt;AIH!$BO134+200,200,"wait"),0))</f>
        <v>0</v>
      </c>
      <c r="LJ133" s="10">
        <f>IF(AND(LJ132&gt;0,LJ132&lt;&gt;"wait"),"AT",IF(AIH!$BP134="AI",IF(Sheet1!$E134&lt;AIH!$BO134-50,50,"wait"),0))</f>
        <v>0</v>
      </c>
      <c r="LK133" s="10">
        <f>IF(AND(LK132&gt;0,LK132&lt;&gt;"wait"),"AT",IF(AIH!$BP134="AI",IF(Sheet1!$E134&lt;AIH!$BO134-100,100,"wait"),0))</f>
        <v>0</v>
      </c>
      <c r="LL133" s="10">
        <f>IF(AND(LL132&gt;0,LL132&lt;&gt;"wait"),"AT",IF(AIH!$BP134="AI",IF(Sheet1!$E134&lt;AIH!$BO134-150,150,"wait"),0))</f>
        <v>0</v>
      </c>
      <c r="LM133" s="10">
        <f>IF(AND(LM132&gt;0,LM132&lt;&gt;"wait"),"AT",IF(AIH!$BP134="AI",IF(Sheet1!$E134&lt;AIH!$BO134-200,200,"wait"),0))</f>
        <v>0</v>
      </c>
      <c r="LN133" s="10">
        <f t="shared" si="97"/>
        <v>0</v>
      </c>
      <c r="LP133" s="10">
        <f>IF(AND(LP132&gt;0,LP132&lt;&gt;"wait"),"AT",IF(AIH!$BR134="AI",IF(Sheet1!$D134&gt;AIH!$BQ134+50,50,"wait"),0))</f>
        <v>0</v>
      </c>
      <c r="LQ133" s="10">
        <f>IF(AND(LQ132&gt;0,LQ132&lt;&gt;"wait"),"AT",IF(AIH!$BR134="AI",IF(Sheet1!$D134&gt;AIH!$BQ134+100,100,"wait"),0))</f>
        <v>0</v>
      </c>
      <c r="LR133" s="10">
        <f>IF(AND(LR132&gt;0,LR132&lt;&gt;"wait"),"AT",IF(AIH!$BR134="AI",IF(Sheet1!$D134&gt;AIH!$BQ134+150,150,"wait"),0))</f>
        <v>0</v>
      </c>
      <c r="LS133" s="10">
        <f>IF(AND(LS132&gt;0,LS132&lt;&gt;"wait"),"AT",IF(AIH!$BR134="AI",IF(Sheet1!$D134&gt;AIH!$BQ134+200,200,"wait"),0))</f>
        <v>0</v>
      </c>
      <c r="LT133" s="10">
        <f>IF(AND(LT132&gt;0,LT132&lt;&gt;"wait"),"AT",IF(AIH!$BR134="AI",IF(Sheet1!$E134&lt;AIH!$BQ134-50,50,"wait"),0))</f>
        <v>0</v>
      </c>
      <c r="LU133" s="10">
        <f>IF(AND(LU132&gt;0,LU132&lt;&gt;"wait"),"AT",IF(AIH!$BR134="AI",IF(Sheet1!$E134&lt;AIH!$BQ134-100,100,"wait"),0))</f>
        <v>0</v>
      </c>
      <c r="LV133" s="10">
        <f>IF(AND(LV132&gt;0,LV132&lt;&gt;"wait"),"AT",IF(AIH!$BR134="AI",IF(Sheet1!$E134&lt;AIH!$BQ134-150,150,"wait"),0))</f>
        <v>0</v>
      </c>
      <c r="LW133" s="10">
        <f>IF(AND(LW132&gt;0,LW132&lt;&gt;"wait"),"AT",IF(AIH!$BR134="AI",IF(Sheet1!$E134&lt;AIH!$BQ134-200,200,"wait"),0))</f>
        <v>0</v>
      </c>
      <c r="LX133" s="10">
        <f t="shared" si="98"/>
        <v>0</v>
      </c>
    </row>
    <row r="134" spans="1:336" x14ac:dyDescent="0.3">
      <c r="A134" t="str">
        <f>Sheet1!B134</f>
        <v>03/01 11:27</v>
      </c>
      <c r="B134">
        <f>Sheet1!D134</f>
        <v>29218</v>
      </c>
      <c r="C134">
        <f>Sheet1!E134</f>
        <v>29194</v>
      </c>
      <c r="E134">
        <f>MAX($B134:$B$162)</f>
        <v>29241</v>
      </c>
      <c r="F134">
        <f>MIN($C134:$C$162)</f>
        <v>29134</v>
      </c>
      <c r="H134" s="8">
        <f>IF(AND(H133&gt;0,H133&lt;&gt;"wait"),"AT",IF(AIH!$D135="AI",IF(Sheet1!$D135&gt;AIH!$C135+50,50,"wait"),0))</f>
        <v>0</v>
      </c>
      <c r="I134" s="8">
        <f>IF(AND(I133&gt;0,I133&lt;&gt;"wait"),"AT",IF(AIH!$D135="AI",IF(Sheet1!$D135&gt;AIH!$C135+100,100,"wait"),0))</f>
        <v>0</v>
      </c>
      <c r="J134" s="8">
        <f>IF(AND(J133&gt;0,J133&lt;&gt;"wait"),"AT",IF(AIH!$D135="AI",IF(Sheet1!$D135&gt;AIH!$C135+150,150,"wait"),0))</f>
        <v>0</v>
      </c>
      <c r="K134" s="8">
        <f>IF(AND(K133&gt;0,K133&lt;&gt;"wait"),"AT",IF(AIH!$D135="AI",IF(Sheet1!$D135&gt;AIH!$C135+200,200,"wait"),0))</f>
        <v>0</v>
      </c>
      <c r="L134" s="8">
        <f>IF(AND(L133&gt;0,L133&lt;&gt;"wait"),"AT",IF(AIH!$D135="AI",IF(Sheet1!$E135&lt;AIH!$C135-50,50,"wait"),0))</f>
        <v>0</v>
      </c>
      <c r="M134" s="8">
        <f>IF(AND(M133&gt;0,M133&lt;&gt;"wait"),"AT",IF(AIH!$D135="AI",IF(Sheet1!$E135&lt;AIH!$C135-100,100,"wait"),0))</f>
        <v>0</v>
      </c>
      <c r="N134" s="8">
        <f>IF(AND(N133&gt;0,N133&lt;&gt;"wait"),"AT",IF(AIH!$D135="AI",IF(Sheet1!$E135&lt;AIH!$C135-150,150,"wait"),0))</f>
        <v>0</v>
      </c>
      <c r="O134" s="8">
        <f>IF(AND(O133&gt;0,O133&lt;&gt;"wait"),"AT",IF(AIH!$D135="AI",IF(Sheet1!$E135&lt;AIH!$C135-200,200,"wait"),0))</f>
        <v>0</v>
      </c>
      <c r="P134" s="8">
        <f t="shared" si="66"/>
        <v>0</v>
      </c>
      <c r="R134" s="8">
        <f>IF(AND(R133&gt;0,R133&lt;&gt;"wait"),"AT",IF(AIH!$F135="AI",IF(Sheet1!$D135&gt;AIH!$E135+50,50,"wait"),0))</f>
        <v>0</v>
      </c>
      <c r="S134" s="8">
        <f>IF(AND(S133&gt;0,S133&lt;&gt;"wait"),"AT",IF(AIH!$F135="AI",IF(Sheet1!$D135&gt;AIH!$E135+100,100,"wait"),0))</f>
        <v>0</v>
      </c>
      <c r="T134" s="8">
        <f>IF(AND(T133&gt;0,T133&lt;&gt;"wait"),"AT",IF(AIH!$F135="AI",IF(Sheet1!$D135&gt;AIH!$E135+150,150,"wait"),0))</f>
        <v>0</v>
      </c>
      <c r="U134" s="8">
        <f>IF(AND(U133&gt;0,U133&lt;&gt;"wait"),"AT",IF(AIH!$F135="AI",IF(Sheet1!$D135&gt;AIH!$E135+200,200,"wait"),0))</f>
        <v>0</v>
      </c>
      <c r="V134" s="8">
        <f>IF(AND(V133&gt;0,V133&lt;&gt;"wait"),"AT",IF(AIH!$F135="AI",IF(Sheet1!$E135&lt;AIH!$E135-50,50,"wait"),0))</f>
        <v>0</v>
      </c>
      <c r="W134" s="8">
        <f>IF(AND(W133&gt;0,W133&lt;&gt;"wait"),"AT",IF(AIH!$F135="AI",IF(Sheet1!$E135&lt;AIH!$E135-100,100,"wait"),0))</f>
        <v>0</v>
      </c>
      <c r="X134" s="8">
        <f>IF(AND(X133&gt;0,X133&lt;&gt;"wait"),"AT",IF(AIH!$F135="AI",IF(Sheet1!$E135&lt;AIH!$E135-150,150,"wait"),0))</f>
        <v>0</v>
      </c>
      <c r="Y134" s="8">
        <f>IF(AND(Y133&gt;0,Y133&lt;&gt;"wait"),"AT",IF(AIH!$F135="AI",IF(Sheet1!$E135&lt;AIH!$E135-200,200,"wait"),0))</f>
        <v>0</v>
      </c>
      <c r="Z134" s="8">
        <f t="shared" si="67"/>
        <v>0</v>
      </c>
      <c r="AB134" s="8">
        <f>IF(AND(AB133&gt;0,AB133&lt;&gt;"wait"),"AT",IF(AIH!$H135="AI",IF(Sheet1!$D135&gt;AIH!$G135+50,50,"wait"),0))</f>
        <v>0</v>
      </c>
      <c r="AC134" s="8">
        <f>IF(AND(AC133&gt;0,AC133&lt;&gt;"wait"),"AT",IF(AIH!$H135="AI",IF(Sheet1!$D135&gt;AIH!$G135+100,100,"wait"),0))</f>
        <v>0</v>
      </c>
      <c r="AD134" s="8">
        <f>IF(AND(AD133&gt;0,AD133&lt;&gt;"wait"),"AT",IF(AIH!$H135="AI",IF(Sheet1!$D135&gt;AIH!$G135+150,150,"wait"),0))</f>
        <v>0</v>
      </c>
      <c r="AE134" s="8">
        <f>IF(AND(AE133&gt;0,AE133&lt;&gt;"wait"),"AT",IF(AIH!$H135="AI",IF(Sheet1!$D135&gt;AIH!$G135+200,200,"wait"),0))</f>
        <v>0</v>
      </c>
      <c r="AF134" s="8">
        <f>IF(AND(AF133&gt;0,AF133&lt;&gt;"wait"),"AT",IF(AIH!$H135="AI",IF(Sheet1!$E135&lt;AIH!$G135-50,50,"wait"),0))</f>
        <v>0</v>
      </c>
      <c r="AG134" s="8">
        <f>IF(AND(AG133&gt;0,AG133&lt;&gt;"wait"),"AT",IF(AIH!$H135="AI",IF(Sheet1!$E135&lt;AIH!$G135-100,100,"wait"),0))</f>
        <v>0</v>
      </c>
      <c r="AH134" s="8">
        <f>IF(AND(AH133&gt;0,AH133&lt;&gt;"wait"),"AT",IF(AIH!$H135="AI",IF(Sheet1!$E135&lt;AIH!$G135-150,150,"wait"),0))</f>
        <v>0</v>
      </c>
      <c r="AI134" s="8">
        <f>IF(AND(AI133&gt;0,AI133&lt;&gt;"wait"),"AT",IF(AIH!$H135="AI",IF(Sheet1!$E135&lt;AIH!$G135-200,200,"wait"),0))</f>
        <v>0</v>
      </c>
      <c r="AJ134" s="8">
        <f t="shared" si="68"/>
        <v>0</v>
      </c>
      <c r="AL134" s="8">
        <f>IF(AND(AL133&gt;0,AL133&lt;&gt;"wait"),"AT",IF(AIH!$J135="AI",IF(Sheet1!$D135&gt;AIH!$I135+50,50,"wait"),0))</f>
        <v>0</v>
      </c>
      <c r="AM134" s="8">
        <f>IF(AND(AM133&gt;0,AM133&lt;&gt;"wait"),"AT",IF(AIH!$J135="AI",IF(Sheet1!$D135&gt;AIH!$I135+100,100,"wait"),0))</f>
        <v>0</v>
      </c>
      <c r="AN134" s="8">
        <f>IF(AND(AN133&gt;0,AN133&lt;&gt;"wait"),"AT",IF(AIH!$J135="AI",IF(Sheet1!$D135&gt;AIH!$I135+150,150,"wait"),0))</f>
        <v>0</v>
      </c>
      <c r="AO134" s="8">
        <f>IF(AND(AO133&gt;0,AO133&lt;&gt;"wait"),"AT",IF(AIH!$J135="AI",IF(Sheet1!$D135&gt;AIH!$I135+200,200,"wait"),0))</f>
        <v>0</v>
      </c>
      <c r="AP134" s="8">
        <f>IF(AND(AP133&gt;0,AP133&lt;&gt;"wait"),"AT",IF(AIH!$J135="AI",IF(Sheet1!$E135&lt;AIH!$I135-50,50,"wait"),0))</f>
        <v>0</v>
      </c>
      <c r="AQ134" s="8">
        <f>IF(AND(AQ133&gt;0,AQ133&lt;&gt;"wait"),"AT",IF(AIH!$J135="AI",IF(Sheet1!$E135&lt;AIH!$I135-100,100,"wait"),0))</f>
        <v>0</v>
      </c>
      <c r="AR134" s="8">
        <f>IF(AND(AR133&gt;0,AR133&lt;&gt;"wait"),"AT",IF(AIH!$J135="AI",IF(Sheet1!$E135&lt;AIH!$I135-150,150,"wait"),0))</f>
        <v>0</v>
      </c>
      <c r="AS134" s="8">
        <f>IF(AND(AS133&gt;0,AS133&lt;&gt;"wait"),"AT",IF(AIH!$J135="AI",IF(Sheet1!$E135&lt;AIH!$I135-200,200,"wait"),0))</f>
        <v>0</v>
      </c>
      <c r="AT134" s="8">
        <f t="shared" si="69"/>
        <v>0</v>
      </c>
      <c r="AU134" s="8"/>
      <c r="AV134" s="8">
        <f>IF(AND(AV133&gt;0,AV133&lt;&gt;"wait"),"AT",IF(AIH!$L135="AI",IF(Sheet1!$D135&gt;AIH!$K135+50,50,"wait"),0))</f>
        <v>0</v>
      </c>
      <c r="AW134" s="8">
        <f>IF(AND(AW133&gt;0,AW133&lt;&gt;"wait"),"AT",IF(AIH!$L135="AI",IF(Sheet1!$D135&gt;AIH!$K135+100,100,"wait"),0))</f>
        <v>0</v>
      </c>
      <c r="AX134" s="8">
        <f>IF(AND(AX133&gt;0,AX133&lt;&gt;"wait"),"AT",IF(AIH!$L135="AI",IF(Sheet1!$D135&gt;AIH!$K135+150,150,"wait"),0))</f>
        <v>0</v>
      </c>
      <c r="AY134" s="8">
        <f>IF(AND(AY133&gt;0,AY133&lt;&gt;"wait"),"AT",IF(AIH!$L135="AI",IF(Sheet1!$D135&gt;AIH!$K135+200,200,"wait"),0))</f>
        <v>0</v>
      </c>
      <c r="AZ134" s="8">
        <f>IF(AND(AZ133&gt;0,AZ133&lt;&gt;"wait"),"AT",IF(AIH!$L135="AI",IF(Sheet1!$E135&lt;AIH!$K135-50,50,"wait"),0))</f>
        <v>0</v>
      </c>
      <c r="BA134" s="8">
        <f>IF(AND(BA133&gt;0,BA133&lt;&gt;"wait"),"AT",IF(AIH!$L135="AI",IF(Sheet1!$E135&lt;AIH!$K135-100,100,"wait"),0))</f>
        <v>0</v>
      </c>
      <c r="BB134" s="8">
        <f>IF(AND(BB133&gt;0,BB133&lt;&gt;"wait"),"AT",IF(AIH!$L135="AI",IF(Sheet1!$E135&lt;AIH!$K135-150,150,"wait"),0))</f>
        <v>0</v>
      </c>
      <c r="BC134" s="8">
        <f>IF(AND(BC133&gt;0,BC133&lt;&gt;"wait"),"AT",IF(AIH!$L135="AI",IF(Sheet1!$E135&lt;AIH!$K135-200,200,"wait"),0))</f>
        <v>0</v>
      </c>
      <c r="BD134" s="8">
        <f t="shared" si="70"/>
        <v>0</v>
      </c>
      <c r="BE134" s="8"/>
      <c r="BF134" s="8">
        <f>IF(AND(BF133&gt;0,BF133&lt;&gt;"wait"),"AT",IF(AIH!$N135="AI",IF(Sheet1!$D135&gt;AIH!$M135+50,50,"wait"),0))</f>
        <v>0</v>
      </c>
      <c r="BG134" s="8">
        <f>IF(AND(BG133&gt;0,BG133&lt;&gt;"wait"),"AT",IF(AIH!$N135="AI",IF(Sheet1!$D135&gt;AIH!$M135+100,100,"wait"),0))</f>
        <v>0</v>
      </c>
      <c r="BH134" s="8">
        <f>IF(AND(BH133&gt;0,BH133&lt;&gt;"wait"),"AT",IF(AIH!$N135="AI",IF(Sheet1!$D135&gt;AIH!$M135+150,150,"wait"),0))</f>
        <v>0</v>
      </c>
      <c r="BI134" s="8">
        <f>IF(AND(BI133&gt;0,BI133&lt;&gt;"wait"),"AT",IF(AIH!$N135="AI",IF(Sheet1!$D135&gt;AIH!$M135+200,200,"wait"),0))</f>
        <v>0</v>
      </c>
      <c r="BJ134" s="8">
        <f>IF(AND(BJ133&gt;0,BJ133&lt;&gt;"wait"),"AT",IF(AIH!$N135="AI",IF(Sheet1!$E135&lt;AIH!$M135-50,50,"wait"),0))</f>
        <v>0</v>
      </c>
      <c r="BK134" s="8">
        <f>IF(AND(BK133&gt;0,BK133&lt;&gt;"wait"),"AT",IF(AIH!$N135="AI",IF(Sheet1!$E135&lt;AIH!$M135-100,100,"wait"),0))</f>
        <v>0</v>
      </c>
      <c r="BL134" s="8">
        <f>IF(AND(BL133&gt;0,BL133&lt;&gt;"wait"),"AT",IF(AIH!$N135="AI",IF(Sheet1!$E135&lt;AIH!$M135-150,150,"wait"),0))</f>
        <v>0</v>
      </c>
      <c r="BM134" s="8">
        <f>IF(AND(BM133&gt;0,BM133&lt;&gt;"wait"),"AT",IF(AIH!$N135="AI",IF(Sheet1!$E135&lt;AIH!$M135-200,200,"wait"),0))</f>
        <v>0</v>
      </c>
      <c r="BN134" s="8">
        <f t="shared" si="71"/>
        <v>0</v>
      </c>
      <c r="BO134" s="8"/>
      <c r="BP134" s="8">
        <f>IF(AND(BP133&gt;0,BP133&lt;&gt;"wait"),"AT",IF(AIH!$P135="AI",IF(Sheet1!$D135&gt;AIH!$O135+50,50,"wait"),0))</f>
        <v>0</v>
      </c>
      <c r="BQ134" s="8">
        <f>IF(AND(BQ133&gt;0,BQ133&lt;&gt;"wait"),"AT",IF(AIH!$P135="AI",IF(Sheet1!$D135&gt;AIH!$O135+100,100,"wait"),0))</f>
        <v>0</v>
      </c>
      <c r="BR134" s="8">
        <f>IF(AND(BR133&gt;0,BR133&lt;&gt;"wait"),"AT",IF(AIH!$P135="AI",IF(Sheet1!$D135&gt;AIH!$O135+150,150,"wait"),0))</f>
        <v>0</v>
      </c>
      <c r="BS134" s="8">
        <f>IF(AND(BS133&gt;0,BS133&lt;&gt;"wait"),"AT",IF(AIH!$P135="AI",IF(Sheet1!$D135&gt;AIH!$O135+200,200,"wait"),0))</f>
        <v>0</v>
      </c>
      <c r="BT134" s="8">
        <f>IF(AND(BT133&gt;0,BT133&lt;&gt;"wait"),"AT",IF(AIH!$P135="AI",IF(Sheet1!$E135&lt;AIH!$O135-50,50,"wait"),0))</f>
        <v>0</v>
      </c>
      <c r="BU134" s="8">
        <f>IF(AND(BU133&gt;0,BU133&lt;&gt;"wait"),"AT",IF(AIH!$P135="AI",IF(Sheet1!$E135&lt;AIH!$O135-100,100,"wait"),0))</f>
        <v>0</v>
      </c>
      <c r="BV134" s="8">
        <f>IF(AND(BV133&gt;0,BV133&lt;&gt;"wait"),"AT",IF(AIH!$P135="AI",IF(Sheet1!$E135&lt;AIH!$O135-150,150,"wait"),0))</f>
        <v>0</v>
      </c>
      <c r="BW134" s="8">
        <f>IF(AND(BW133&gt;0,BW133&lt;&gt;"wait"),"AT",IF(AIH!$P135="AI",IF(Sheet1!$E135&lt;AIH!$O135-200,200,"wait"),0))</f>
        <v>0</v>
      </c>
      <c r="BX134" s="8">
        <f t="shared" si="72"/>
        <v>0</v>
      </c>
      <c r="BY134" s="8"/>
      <c r="BZ134" s="8">
        <f>IF(AND(BZ133&gt;0,BZ133&lt;&gt;"wait"),"AT",IF(AIH!$R135="AI",IF(Sheet1!$D135&gt;AIH!$Q135+50,50,"wait"),0))</f>
        <v>0</v>
      </c>
      <c r="CA134" s="8">
        <f>IF(AND(CA133&gt;0,CA133&lt;&gt;"wait"),"AT",IF(AIH!$R135="AI",IF(Sheet1!$D135&gt;AIH!$Q135+100,100,"wait"),0))</f>
        <v>0</v>
      </c>
      <c r="CB134" s="8">
        <f>IF(AND(CB133&gt;0,CB133&lt;&gt;"wait"),"AT",IF(AIH!$R135="AI",IF(Sheet1!$D135&gt;AIH!$Q135+150,150,"wait"),0))</f>
        <v>0</v>
      </c>
      <c r="CC134" s="8">
        <f>IF(AND(CC133&gt;0,CC133&lt;&gt;"wait"),"AT",IF(AIH!$R135="AI",IF(Sheet1!$D135&gt;AIH!$Q135+200,200,"wait"),0))</f>
        <v>0</v>
      </c>
      <c r="CD134" s="8">
        <f>IF(AND(CD133&gt;0,CD133&lt;&gt;"wait"),"AT",IF(AIH!$R135="AI",IF(Sheet1!$E135&lt;AIH!$Q135-50,50,"wait"),0))</f>
        <v>0</v>
      </c>
      <c r="CE134" s="8">
        <f>IF(AND(CE133&gt;0,CE133&lt;&gt;"wait"),"AT",IF(AIH!$R135="AI",IF(Sheet1!$E135&lt;AIH!$Q135-100,100,"wait"),0))</f>
        <v>0</v>
      </c>
      <c r="CF134" s="8">
        <f>IF(AND(CF133&gt;0,CF133&lt;&gt;"wait"),"AT",IF(AIH!$R135="AI",IF(Sheet1!$E135&lt;AIH!$Q135-150,150,"wait"),0))</f>
        <v>0</v>
      </c>
      <c r="CG134" s="8">
        <f>IF(AND(CG133&gt;0,CG133&lt;&gt;"wait"),"AT",IF(AIH!$R135="AI",IF(Sheet1!$E135&lt;AIH!$Q135-200,200,"wait"),0))</f>
        <v>0</v>
      </c>
      <c r="CH134" s="8">
        <f t="shared" si="73"/>
        <v>0</v>
      </c>
      <c r="CI134" s="8"/>
      <c r="CJ134" s="8">
        <f>IF(AND(CJ133&gt;0,CJ133&lt;&gt;"wait"),"AT",IF(AIH!$T135="AI",IF(Sheet1!$D135&gt;AIH!$S135+50,50,"wait"),0))</f>
        <v>0</v>
      </c>
      <c r="CK134" s="8">
        <f>IF(AND(CK133&gt;0,CK133&lt;&gt;"wait"),"AT",IF(AIH!$T135="AI",IF(Sheet1!$D135&gt;AIH!$S135+100,100,"wait"),0))</f>
        <v>0</v>
      </c>
      <c r="CL134" s="8">
        <f>IF(AND(CL133&gt;0,CL133&lt;&gt;"wait"),"AT",IF(AIH!$T135="AI",IF(Sheet1!$D135&gt;AIH!$S135+150,150,"wait"),0))</f>
        <v>0</v>
      </c>
      <c r="CM134" s="8">
        <f>IF(AND(CM133&gt;0,CM133&lt;&gt;"wait"),"AT",IF(AIH!$T135="AI",IF(Sheet1!$D135&gt;AIH!$S135+200,200,"wait"),0))</f>
        <v>0</v>
      </c>
      <c r="CN134" s="8">
        <f>IF(AND(CN133&gt;0,CN133&lt;&gt;"wait"),"AT",IF(AIH!$T135="AI",IF(Sheet1!$E135&lt;AIH!$S135-50,50,"wait"),0))</f>
        <v>0</v>
      </c>
      <c r="CO134" s="8">
        <f>IF(AND(CO133&gt;0,CO133&lt;&gt;"wait"),"AT",IF(AIH!$T135="AI",IF(Sheet1!$E135&lt;AIH!$S135-100,100,"wait"),0))</f>
        <v>0</v>
      </c>
      <c r="CP134" s="8">
        <f>IF(AND(CP133&gt;0,CP133&lt;&gt;"wait"),"AT",IF(AIH!$T135="AI",IF(Sheet1!$E135&lt;AIH!$S135-150,150,"wait"),0))</f>
        <v>0</v>
      </c>
      <c r="CQ134" s="8">
        <f>IF(AND(CQ133&gt;0,CQ133&lt;&gt;"wait"),"AT",IF(AIH!$T135="AI",IF(Sheet1!$E135&lt;AIH!$S135-200,200,"wait"),0))</f>
        <v>0</v>
      </c>
      <c r="CR134" s="8">
        <f t="shared" si="74"/>
        <v>0</v>
      </c>
      <c r="CS134" s="8"/>
      <c r="CT134" s="8">
        <f>IF(AND(CT133&gt;0,CT133&lt;&gt;"wait"),"AT",IF(AIH!$V135="AI",IF(Sheet1!$D135&gt;AIH!$U135+50,50,"wait"),0))</f>
        <v>0</v>
      </c>
      <c r="CU134" s="8">
        <f>IF(AND(CU133&gt;0,CU133&lt;&gt;"wait"),"AT",IF(AIH!$V135="AI",IF(Sheet1!$D135&gt;AIH!$U135+100,100,"wait"),0))</f>
        <v>0</v>
      </c>
      <c r="CV134" s="8">
        <f>IF(AND(CV133&gt;0,CV133&lt;&gt;"wait"),"AT",IF(AIH!$V135="AI",IF(Sheet1!$D135&gt;AIH!$U135+150,150,"wait"),0))</f>
        <v>0</v>
      </c>
      <c r="CW134" s="8">
        <f>IF(AND(CW133&gt;0,CW133&lt;&gt;"wait"),"AT",IF(AIH!$V135="AI",IF(Sheet1!$D135&gt;AIH!$U135+200,200,"wait"),0))</f>
        <v>0</v>
      </c>
      <c r="CX134" s="8">
        <f>IF(AND(CX133&gt;0,CX133&lt;&gt;"wait"),"AT",IF(AIH!$V135="AI",IF(Sheet1!$E135&lt;AIH!$U135-50,50,"wait"),0))</f>
        <v>0</v>
      </c>
      <c r="CY134" s="8">
        <f>IF(AND(CY133&gt;0,CY133&lt;&gt;"wait"),"AT",IF(AIH!$V135="AI",IF(Sheet1!$E135&lt;AIH!$U135-100,100,"wait"),0))</f>
        <v>0</v>
      </c>
      <c r="CZ134" s="8">
        <f>IF(AND(CZ133&gt;0,CZ133&lt;&gt;"wait"),"AT",IF(AIH!$V135="AI",IF(Sheet1!$E135&lt;AIH!$U135-150,150,"wait"),0))</f>
        <v>0</v>
      </c>
      <c r="DA134" s="8">
        <f>IF(AND(DA133&gt;0,DA133&lt;&gt;"wait"),"AT",IF(AIH!$V135="AI",IF(Sheet1!$E135&lt;AIH!$U135-200,200,"wait"),0))</f>
        <v>0</v>
      </c>
      <c r="DB134" s="8">
        <f t="shared" si="75"/>
        <v>0</v>
      </c>
      <c r="DC134" s="8"/>
      <c r="DD134" s="8">
        <f>IF(AND(DD133&gt;0,DD133&lt;&gt;"wait"),"AT",IF(AIH!$X135="AI",IF(Sheet1!$D135&gt;AIH!$W135+50,50,"wait"),0))</f>
        <v>0</v>
      </c>
      <c r="DE134" s="8">
        <f>IF(AND(DE133&gt;0,DE133&lt;&gt;"wait"),"AT",IF(AIH!$X135="AI",IF(Sheet1!$D135&gt;AIH!$W135+100,100,"wait"),0))</f>
        <v>0</v>
      </c>
      <c r="DF134" s="8">
        <f>IF(AND(DF133&gt;0,DF133&lt;&gt;"wait"),"AT",IF(AIH!$X135="AI",IF(Sheet1!$D135&gt;AIH!$W135+150,150,"wait"),0))</f>
        <v>0</v>
      </c>
      <c r="DG134" s="8">
        <f>IF(AND(DG133&gt;0,DG133&lt;&gt;"wait"),"AT",IF(AIH!$X135="AI",IF(Sheet1!$D135&gt;AIH!$W135+200,200,"wait"),0))</f>
        <v>0</v>
      </c>
      <c r="DH134" s="8">
        <f>IF(AND(DH133&gt;0,DH133&lt;&gt;"wait"),"AT",IF(AIH!$X135="AI",IF(Sheet1!$E135&lt;AIH!$W135-50,50,"wait"),0))</f>
        <v>0</v>
      </c>
      <c r="DI134" s="8">
        <f>IF(AND(DI133&gt;0,DI133&lt;&gt;"wait"),"AT",IF(AIH!$X135="AI",IF(Sheet1!$E135&lt;AIH!$W135-100,100,"wait"),0))</f>
        <v>0</v>
      </c>
      <c r="DJ134" s="8">
        <f>IF(AND(DJ133&gt;0,DJ133&lt;&gt;"wait"),"AT",IF(AIH!$X135="AI",IF(Sheet1!$E135&lt;AIH!$W135-150,150,"wait"),0))</f>
        <v>0</v>
      </c>
      <c r="DK134" s="8">
        <f>IF(AND(DK133&gt;0,DK133&lt;&gt;"wait"),"AT",IF(AIH!$X135="AI",IF(Sheet1!$E135&lt;AIH!$W135-200,200,"wait"),0))</f>
        <v>0</v>
      </c>
      <c r="DL134" s="8">
        <f t="shared" si="76"/>
        <v>0</v>
      </c>
      <c r="DN134" s="10">
        <f>IF(AND(DN133&gt;0,DN133&lt;&gt;"wait"),"AT",IF(AIH!$AA135="AI",IF(Sheet1!$D135&gt;AIH!$Z135+50,50,"wait"),0))</f>
        <v>0</v>
      </c>
      <c r="DO134" s="10">
        <f>IF(AND(DO133&gt;0,DO133&lt;&gt;"wait"),"AT",IF(AIH!$AA135="AI",IF(Sheet1!$D135&gt;AIH!$Z135+100,100,"wait"),0))</f>
        <v>0</v>
      </c>
      <c r="DP134" s="10">
        <f>IF(AND(DP133&gt;0,DP133&lt;&gt;"wait"),"AT",IF(AIH!$AA135="AI",IF(Sheet1!$D135&gt;AIH!$Z135+150,150,"wait"),0))</f>
        <v>0</v>
      </c>
      <c r="DQ134" s="10">
        <f>IF(AND(DQ133&gt;0,DQ133&lt;&gt;"wait"),"AT",IF(AIH!$AA135="AI",IF(Sheet1!$D135&gt;AIH!$Z135+200,200,"wait"),0))</f>
        <v>0</v>
      </c>
      <c r="DR134" s="10">
        <f>IF(AND(DR133&gt;0,DR133&lt;&gt;"wait"),"AT",IF(AIH!$AA135="AI",IF(Sheet1!$E135&lt;AIH!$Z135-50,50,"wait"),0))</f>
        <v>0</v>
      </c>
      <c r="DS134" s="10">
        <f>IF(AND(DS133&gt;0,DS133&lt;&gt;"wait"),"AT",IF(AIH!$AA135="AI",IF(Sheet1!$E135&lt;AIH!$Z135-100,100,"wait"),0))</f>
        <v>0</v>
      </c>
      <c r="DT134" s="10">
        <f>IF(AND(DT133&gt;0,DT133&lt;&gt;"wait"),"AT",IF(AIH!$AA135="AI",IF(Sheet1!$E135&lt;AIH!$Z135-150,150,"wait"),0))</f>
        <v>0</v>
      </c>
      <c r="DU134" s="10">
        <f>IF(AND(DU133&gt;0,DU133&lt;&gt;"wait"),"AT",IF(AIH!$AA135="AI",IF(Sheet1!$E135&lt;AIH!$Z135-200,200,"wait"),0))</f>
        <v>0</v>
      </c>
      <c r="DV134" s="10">
        <f t="shared" si="77"/>
        <v>0</v>
      </c>
      <c r="DX134" s="10">
        <f>IF(AND(DX133&gt;0,DX133&lt;&gt;"wait"),"AT",IF(AIH!$AC135="AI",IF(Sheet1!$D135&gt;AIH!$AB135+50,50,"wait"),0))</f>
        <v>0</v>
      </c>
      <c r="DY134" s="10">
        <f>IF(AND(DY133&gt;0,DY133&lt;&gt;"wait"),"AT",IF(AIH!$AC135="AI",IF(Sheet1!$D135&gt;AIH!$AB135+100,100,"wait"),0))</f>
        <v>0</v>
      </c>
      <c r="DZ134" s="10">
        <f>IF(AND(DZ133&gt;0,DZ133&lt;&gt;"wait"),"AT",IF(AIH!$AC135="AI",IF(Sheet1!$D135&gt;AIH!$AB135+150,150,"wait"),0))</f>
        <v>0</v>
      </c>
      <c r="EA134" s="10">
        <f>IF(AND(EA133&gt;0,EA133&lt;&gt;"wait"),"AT",IF(AIH!$AC135="AI",IF(Sheet1!$D135&gt;AIH!$AB135+200,200,"wait"),0))</f>
        <v>0</v>
      </c>
      <c r="EB134" s="10">
        <f>IF(AND(EB133&gt;0,EB133&lt;&gt;"wait"),"AT",IF(AIH!$AC135="AI",IF(Sheet1!$E135&lt;AIH!$AB135-50,50,"wait"),0))</f>
        <v>0</v>
      </c>
      <c r="EC134" s="10">
        <f>IF(AND(EC133&gt;0,EC133&lt;&gt;"wait"),"AT",IF(AIH!$AC135="AI",IF(Sheet1!$E135&lt;AIH!$AB135-100,100,"wait"),0))</f>
        <v>0</v>
      </c>
      <c r="ED134" s="10">
        <f>IF(AND(ED133&gt;0,ED133&lt;&gt;"wait"),"AT",IF(AIH!$AC135="AI",IF(Sheet1!$E135&lt;AIH!$AB135-150,150,"wait"),0))</f>
        <v>0</v>
      </c>
      <c r="EE134" s="10">
        <f>IF(AND(EE133&gt;0,EE133&lt;&gt;"wait"),"AT",IF(AIH!$AC135="AI",IF(Sheet1!$E135&lt;AIH!$AB135-200,200,"wait"),0))</f>
        <v>0</v>
      </c>
      <c r="EF134" s="10">
        <f t="shared" si="78"/>
        <v>0</v>
      </c>
      <c r="EH134" s="10">
        <f>IF(AND(EH133&gt;0,EH133&lt;&gt;"wait"),"AT",IF(AIH!$AE135="AI",IF(Sheet1!$D135&gt;AIH!$AD135+50,50,"wait"),0))</f>
        <v>0</v>
      </c>
      <c r="EI134" s="10">
        <f>IF(AND(EI133&gt;0,EI133&lt;&gt;"wait"),"AT",IF(AIH!$AE135="AI",IF(Sheet1!$D135&gt;AIH!$AD135+100,100,"wait"),0))</f>
        <v>0</v>
      </c>
      <c r="EJ134" s="10">
        <f>IF(AND(EJ133&gt;0,EJ133&lt;&gt;"wait"),"AT",IF(AIH!$AE135="AI",IF(Sheet1!$D135&gt;AIH!$AD135+150,150,"wait"),0))</f>
        <v>0</v>
      </c>
      <c r="EK134" s="10">
        <f>IF(AND(EK133&gt;0,EK133&lt;&gt;"wait"),"AT",IF(AIH!$AE135="AI",IF(Sheet1!$D135&gt;AIH!$AD135+200,200,"wait"),0))</f>
        <v>0</v>
      </c>
      <c r="EL134" s="10">
        <f>IF(AND(EL133&gt;0,EL133&lt;&gt;"wait"),"AT",IF(AIH!$AE135="AI",IF(Sheet1!$E135&lt;AIH!$AD135-50,50,"wait"),0))</f>
        <v>0</v>
      </c>
      <c r="EM134" s="10">
        <f>IF(AND(EM133&gt;0,EM133&lt;&gt;"wait"),"AT",IF(AIH!$AE135="AI",IF(Sheet1!$E135&lt;AIH!$AD135-100,100,"wait"),0))</f>
        <v>0</v>
      </c>
      <c r="EN134" s="10">
        <f>IF(AND(EN133&gt;0,EN133&lt;&gt;"wait"),"AT",IF(AIH!$AE135="AI",IF(Sheet1!$E135&lt;AIH!$AD135-150,150,"wait"),0))</f>
        <v>0</v>
      </c>
      <c r="EO134" s="10">
        <f>IF(AND(EO133&gt;0,EO133&lt;&gt;"wait"),"AT",IF(AIH!$AE135="AI",IF(Sheet1!$E135&lt;AIH!$AD135-200,200,"wait"),0))</f>
        <v>0</v>
      </c>
      <c r="EP134" s="10">
        <f t="shared" si="79"/>
        <v>0</v>
      </c>
      <c r="ER134" s="10">
        <f>IF(AND(ER133&gt;0,ER133&lt;&gt;"wait"),"AT",IF(AIH!$AG135="AI",IF(Sheet1!$D135&gt;AIH!$AF135+50,50,"wait"),0))</f>
        <v>0</v>
      </c>
      <c r="ES134" s="10">
        <f>IF(AND(ES133&gt;0,ES133&lt;&gt;"wait"),"AT",IF(AIH!$AG135="AI",IF(Sheet1!$D135&gt;AIH!$AF135+100,100,"wait"),0))</f>
        <v>0</v>
      </c>
      <c r="ET134" s="10">
        <f>IF(AND(ET133&gt;0,ET133&lt;&gt;"wait"),"AT",IF(AIH!$AG135="AI",IF(Sheet1!$D135&gt;AIH!$AF135+150,150,"wait"),0))</f>
        <v>0</v>
      </c>
      <c r="EU134" s="10">
        <f>IF(AND(EU133&gt;0,EU133&lt;&gt;"wait"),"AT",IF(AIH!$AG135="AI",IF(Sheet1!$D135&gt;AIH!$AF135+200,200,"wait"),0))</f>
        <v>0</v>
      </c>
      <c r="EV134" s="10">
        <f>IF(AND(EV133&gt;0,EV133&lt;&gt;"wait"),"AT",IF(AIH!$AG135="AI",IF(Sheet1!$E135&lt;AIH!$AF135-50,50,"wait"),0))</f>
        <v>0</v>
      </c>
      <c r="EW134" s="10">
        <f>IF(AND(EW133&gt;0,EW133&lt;&gt;"wait"),"AT",IF(AIH!$AG135="AI",IF(Sheet1!$E135&lt;AIH!$AF135-100,100,"wait"),0))</f>
        <v>0</v>
      </c>
      <c r="EX134" s="10">
        <f>IF(AND(EX133&gt;0,EX133&lt;&gt;"wait"),"AT",IF(AIH!$AG135="AI",IF(Sheet1!$E135&lt;AIH!$AF135-150,150,"wait"),0))</f>
        <v>0</v>
      </c>
      <c r="EY134" s="10">
        <f>IF(AND(EY133&gt;0,EY133&lt;&gt;"wait"),"AT",IF(AIH!$AG135="AI",IF(Sheet1!$E135&lt;AIH!$AF135-200,200,"wait"),0))</f>
        <v>0</v>
      </c>
      <c r="EZ134" s="10">
        <f t="shared" si="80"/>
        <v>0</v>
      </c>
      <c r="FB134" s="10">
        <f>IF(AND(FB133&gt;0,FB133&lt;&gt;"wait"),"AT",IF(AIH!$AI135="AI",IF(Sheet1!$D135&gt;AIH!$AH135+50,50,"wait"),0))</f>
        <v>0</v>
      </c>
      <c r="FC134" s="10">
        <f>IF(AND(FC133&gt;0,FC133&lt;&gt;"wait"),"AT",IF(AIH!$AI135="AI",IF(Sheet1!$D135&gt;AIH!$AH135+100,100,"wait"),0))</f>
        <v>0</v>
      </c>
      <c r="FD134" s="10">
        <f>IF(AND(FD133&gt;0,FD133&lt;&gt;"wait"),"AT",IF(AIH!$AI135="AI",IF(Sheet1!$D135&gt;AIH!$AH135+150,150,"wait"),0))</f>
        <v>0</v>
      </c>
      <c r="FE134" s="10">
        <f>IF(AND(FE133&gt;0,FE133&lt;&gt;"wait"),"AT",IF(AIH!$AI135="AI",IF(Sheet1!$D135&gt;AIH!$AH135+200,200,"wait"),0))</f>
        <v>0</v>
      </c>
      <c r="FF134" s="10">
        <f>IF(AND(FF133&gt;0,FF133&lt;&gt;"wait"),"AT",IF(AIH!$AI135="AI",IF(Sheet1!$E135&lt;AIH!$AH135-50,50,"wait"),0))</f>
        <v>0</v>
      </c>
      <c r="FG134" s="10">
        <f>IF(AND(FG133&gt;0,FG133&lt;&gt;"wait"),"AT",IF(AIH!$AI135="AI",IF(Sheet1!$E135&lt;AIH!$AH135-100,100,"wait"),0))</f>
        <v>0</v>
      </c>
      <c r="FH134" s="10">
        <f>IF(AND(FH133&gt;0,FH133&lt;&gt;"wait"),"AT",IF(AIH!$AI135="AI",IF(Sheet1!$E135&lt;AIH!$AH135-150,150,"wait"),0))</f>
        <v>0</v>
      </c>
      <c r="FI134" s="10">
        <f>IF(AND(FI133&gt;0,FI133&lt;&gt;"wait"),"AT",IF(AIH!$AI135="AI",IF(Sheet1!$E135&lt;AIH!$AH135-200,200,"wait"),0))</f>
        <v>0</v>
      </c>
      <c r="FJ134" s="10">
        <f t="shared" si="81"/>
        <v>0</v>
      </c>
      <c r="FL134" s="10">
        <f>IF(AND(FL133&gt;0,FL133&lt;&gt;"wait"),"AT",IF(AIH!$AK135="AI",IF(Sheet1!$D135&gt;AIH!$AJ135+50,50,"wait"),0))</f>
        <v>0</v>
      </c>
      <c r="FM134" s="10">
        <f>IF(AND(FM133&gt;0,FM133&lt;&gt;"wait"),"AT",IF(AIH!$AK135="AI",IF(Sheet1!$D135&gt;AIH!$AJ135+100,100,"wait"),0))</f>
        <v>0</v>
      </c>
      <c r="FN134" s="10">
        <f>IF(AND(FN133&gt;0,FN133&lt;&gt;"wait"),"AT",IF(AIH!$AK135="AI",IF(Sheet1!$D135&gt;AIH!$AJ135+150,150,"wait"),0))</f>
        <v>0</v>
      </c>
      <c r="FO134" s="10">
        <f>IF(AND(FO133&gt;0,FO133&lt;&gt;"wait"),"AT",IF(AIH!$AK135="AI",IF(Sheet1!$D135&gt;AIH!$AJ135+200,200,"wait"),0))</f>
        <v>0</v>
      </c>
      <c r="FP134" s="10">
        <f>IF(AND(FP133&gt;0,FP133&lt;&gt;"wait"),"AT",IF(AIH!$AK135="AI",IF(Sheet1!$E135&lt;AIH!$AJ135-50,50,"wait"),0))</f>
        <v>0</v>
      </c>
      <c r="FQ134" s="10">
        <f>IF(AND(FQ133&gt;0,FQ133&lt;&gt;"wait"),"AT",IF(AIH!$AK135="AI",IF(Sheet1!$E135&lt;AIH!$AJ135-100,100,"wait"),0))</f>
        <v>0</v>
      </c>
      <c r="FR134" s="10">
        <f>IF(AND(FR133&gt;0,FR133&lt;&gt;"wait"),"AT",IF(AIH!$AK135="AI",IF(Sheet1!$E135&lt;AIH!$AJ135-150,150,"wait"),0))</f>
        <v>0</v>
      </c>
      <c r="FS134" s="10">
        <f>IF(AND(FS133&gt;0,FS133&lt;&gt;"wait"),"AT",IF(AIH!$AK135="AI",IF(Sheet1!$E135&lt;AIH!$AJ135-200,200,"wait"),0))</f>
        <v>0</v>
      </c>
      <c r="FT134" s="10">
        <f t="shared" si="82"/>
        <v>0</v>
      </c>
      <c r="FV134" s="10">
        <f>IF(AND(FV133&gt;0,FV133&lt;&gt;"wait"),"AT",IF(AIH!$AM135="AI",IF(Sheet1!$D135&gt;AIH!$AL135+50,50,"wait"),0))</f>
        <v>0</v>
      </c>
      <c r="FW134" s="10">
        <f>IF(AND(FW133&gt;0,FW133&lt;&gt;"wait"),"AT",IF(AIH!$AM135="AI",IF(Sheet1!$D135&gt;AIH!$AL135+100,100,"wait"),0))</f>
        <v>0</v>
      </c>
      <c r="FX134" s="10">
        <f>IF(AND(FX133&gt;0,FX133&lt;&gt;"wait"),"AT",IF(AIH!$AM135="AI",IF(Sheet1!$D135&gt;AIH!$AL135+150,150,"wait"),0))</f>
        <v>0</v>
      </c>
      <c r="FY134" s="10">
        <f>IF(AND(FY133&gt;0,FY133&lt;&gt;"wait"),"AT",IF(AIH!$AM135="AI",IF(Sheet1!$D135&gt;AIH!$AL135+200,200,"wait"),0))</f>
        <v>0</v>
      </c>
      <c r="FZ134" s="10">
        <f>IF(AND(FZ133&gt;0,FZ133&lt;&gt;"wait"),"AT",IF(AIH!$AM135="AI",IF(Sheet1!$E135&lt;AIH!$AL135-50,50,"wait"),0))</f>
        <v>0</v>
      </c>
      <c r="GA134" s="10">
        <f>IF(AND(GA133&gt;0,GA133&lt;&gt;"wait"),"AT",IF(AIH!$AM135="AI",IF(Sheet1!$E135&lt;AIH!$AL135-100,100,"wait"),0))</f>
        <v>0</v>
      </c>
      <c r="GB134" s="10">
        <f>IF(AND(GB133&gt;0,GB133&lt;&gt;"wait"),"AT",IF(AIH!$AM135="AI",IF(Sheet1!$E135&lt;AIH!$AL135-150,150,"wait"),0))</f>
        <v>0</v>
      </c>
      <c r="GC134" s="10">
        <f>IF(AND(GC133&gt;0,GC133&lt;&gt;"wait"),"AT",IF(AIH!$AM135="AI",IF(Sheet1!$E135&lt;AIH!$AL135-200,200,"wait"),0))</f>
        <v>0</v>
      </c>
      <c r="GD134" s="10">
        <f t="shared" si="83"/>
        <v>0</v>
      </c>
      <c r="GF134" s="10">
        <f>IF(AND(GF133&gt;0,GF133&lt;&gt;"wait"),"AT",IF(AIH!$AO135="AI",IF(Sheet1!$D135&gt;AIH!$AN135+50,50,"wait"),0))</f>
        <v>0</v>
      </c>
      <c r="GG134" s="10">
        <f>IF(AND(GG133&gt;0,GG133&lt;&gt;"wait"),"AT",IF(AIH!$AO135="AI",IF(Sheet1!$D135&gt;AIH!$AN135+100,100,"wait"),0))</f>
        <v>0</v>
      </c>
      <c r="GH134" s="10">
        <f>IF(AND(GH133&gt;0,GH133&lt;&gt;"wait"),"AT",IF(AIH!$AO135="AI",IF(Sheet1!$D135&gt;AIH!$AN135+150,150,"wait"),0))</f>
        <v>0</v>
      </c>
      <c r="GI134" s="10">
        <f>IF(AND(GI133&gt;0,GI133&lt;&gt;"wait"),"AT",IF(AIH!$AO135="AI",IF(Sheet1!$D135&gt;AIH!$AN135+200,200,"wait"),0))</f>
        <v>0</v>
      </c>
      <c r="GJ134" s="10">
        <f>IF(AND(GJ133&gt;0,GJ133&lt;&gt;"wait"),"AT",IF(AIH!$AO135="AI",IF(Sheet1!$E135&lt;AIH!$AN135-50,50,"wait"),0))</f>
        <v>0</v>
      </c>
      <c r="GK134" s="10">
        <f>IF(AND(GK133&gt;0,GK133&lt;&gt;"wait"),"AT",IF(AIH!$AO135="AI",IF(Sheet1!$E135&lt;AIH!$AN135-100,100,"wait"),0))</f>
        <v>0</v>
      </c>
      <c r="GL134" s="10">
        <f>IF(AND(GL133&gt;0,GL133&lt;&gt;"wait"),"AT",IF(AIH!$AO135="AI",IF(Sheet1!$E135&lt;AIH!$AN135-150,150,"wait"),0))</f>
        <v>0</v>
      </c>
      <c r="GM134" s="10">
        <f>IF(AND(GM133&gt;0,GM133&lt;&gt;"wait"),"AT",IF(AIH!$AO135="AI",IF(Sheet1!$E135&lt;AIH!$AN135-200,200,"wait"),0))</f>
        <v>0</v>
      </c>
      <c r="GN134" s="10">
        <f t="shared" si="84"/>
        <v>0</v>
      </c>
      <c r="GP134" s="10">
        <f>IF(AND(GP133&gt;0,GP133&lt;&gt;"wait"),"AT",IF(AIH!$AQ135="AI",IF(Sheet1!$D135&gt;AIH!$AP135+50,50,"wait"),0))</f>
        <v>0</v>
      </c>
      <c r="GQ134" s="10">
        <f>IF(AND(GQ133&gt;0,GQ133&lt;&gt;"wait"),"AT",IF(AIH!$AQ135="AI",IF(Sheet1!$D135&gt;AIH!$AP135+100,100,"wait"),0))</f>
        <v>0</v>
      </c>
      <c r="GR134" s="10">
        <f>IF(AND(GR133&gt;0,GR133&lt;&gt;"wait"),"AT",IF(AIH!$AQ135="AI",IF(Sheet1!$D135&gt;AIH!$AP135+150,150,"wait"),0))</f>
        <v>0</v>
      </c>
      <c r="GS134" s="10">
        <f>IF(AND(GS133&gt;0,GS133&lt;&gt;"wait"),"AT",IF(AIH!$AQ135="AI",IF(Sheet1!$D135&gt;AIH!$AP135+200,200,"wait"),0))</f>
        <v>0</v>
      </c>
      <c r="GT134" s="10">
        <f>IF(AND(GT133&gt;0,GT133&lt;&gt;"wait"),"AT",IF(AIH!$AQ135="AI",IF(Sheet1!$E135&lt;AIH!$AP135-50,50,"wait"),0))</f>
        <v>0</v>
      </c>
      <c r="GU134" s="10">
        <f>IF(AND(GU133&gt;0,GU133&lt;&gt;"wait"),"AT",IF(AIH!$AQ135="AI",IF(Sheet1!$E135&lt;AIH!$AP135-100,100,"wait"),0))</f>
        <v>0</v>
      </c>
      <c r="GV134" s="10">
        <f>IF(AND(GV133&gt;0,GV133&lt;&gt;"wait"),"AT",IF(AIH!$AQ135="AI",IF(Sheet1!$E135&lt;AIH!$AP135-150,150,"wait"),0))</f>
        <v>0</v>
      </c>
      <c r="GW134" s="10">
        <f>IF(AND(GW133&gt;0,GW133&lt;&gt;"wait"),"AT",IF(AIH!$AQ135="AI",IF(Sheet1!$E135&lt;AIH!$AP135-200,200,"wait"),0))</f>
        <v>0</v>
      </c>
      <c r="GX134" s="10">
        <f t="shared" si="85"/>
        <v>0</v>
      </c>
      <c r="GZ134" s="10">
        <f>IF(AND(GZ133&gt;0,GZ133&lt;&gt;"wait"),"AT",IF(AIH!$AS135="AI",IF(Sheet1!$D135&gt;AIH!$AR135+50,50,"wait"),0))</f>
        <v>0</v>
      </c>
      <c r="HA134" s="10">
        <f>IF(AND(HA133&gt;0,HA133&lt;&gt;"wait"),"AT",IF(AIH!$AS135="AI",IF(Sheet1!$D135&gt;AIH!$AR135+100,100,"wait"),0))</f>
        <v>0</v>
      </c>
      <c r="HB134" s="10">
        <f>IF(AND(HB133&gt;0,HB133&lt;&gt;"wait"),"AT",IF(AIH!$AS135="AI",IF(Sheet1!$D135&gt;AIH!$AR135+150,150,"wait"),0))</f>
        <v>0</v>
      </c>
      <c r="HC134" s="10">
        <f>IF(AND(HC133&gt;0,HC133&lt;&gt;"wait"),"AT",IF(AIH!$AS135="AI",IF(Sheet1!$D135&gt;AIH!$AR135+200,200,"wait"),0))</f>
        <v>0</v>
      </c>
      <c r="HD134" s="10">
        <f>IF(AND(HD133&gt;0,HD133&lt;&gt;"wait"),"AT",IF(AIH!$AS135="AI",IF(Sheet1!$E135&lt;AIH!$AR135-50,50,"wait"),0))</f>
        <v>0</v>
      </c>
      <c r="HE134" s="10">
        <f>IF(AND(HE133&gt;0,HE133&lt;&gt;"wait"),"AT",IF(AIH!$AS135="AI",IF(Sheet1!$E135&lt;AIH!$AR135-100,100,"wait"),0))</f>
        <v>0</v>
      </c>
      <c r="HF134" s="10">
        <f>IF(AND(HF133&gt;0,HF133&lt;&gt;"wait"),"AT",IF(AIH!$AS135="AI",IF(Sheet1!$E135&lt;AIH!$AR135-150,150,"wait"),0))</f>
        <v>0</v>
      </c>
      <c r="HG134" s="10">
        <f>IF(AND(HG133&gt;0,HG133&lt;&gt;"wait"),"AT",IF(AIH!$AS135="AI",IF(Sheet1!$E135&lt;AIH!$AR135-200,200,"wait"),0))</f>
        <v>0</v>
      </c>
      <c r="HH134" s="10">
        <f t="shared" si="86"/>
        <v>0</v>
      </c>
      <c r="HJ134" s="10">
        <f>IF(AND(HJ133&gt;0,HJ133&lt;&gt;"wait"),"AT",IF(AIH!$AU135="AI",IF(Sheet1!$D135&gt;AIH!$AT135+50,50,"wait"),0))</f>
        <v>0</v>
      </c>
      <c r="HK134" s="10">
        <f>IF(AND(HK133&gt;0,HK133&lt;&gt;"wait"),"AT",IF(AIH!$AU135="AI",IF(Sheet1!$D135&gt;AIH!$AT135+100,100,"wait"),0))</f>
        <v>0</v>
      </c>
      <c r="HL134" s="10">
        <f>IF(AND(HL133&gt;0,HL133&lt;&gt;"wait"),"AT",IF(AIH!$AU135="AI",IF(Sheet1!$D135&gt;AIH!$AT135+150,150,"wait"),0))</f>
        <v>0</v>
      </c>
      <c r="HM134" s="10">
        <f>IF(AND(HM133&gt;0,HM133&lt;&gt;"wait"),"AT",IF(AIH!$AU135="AI",IF(Sheet1!$D135&gt;AIH!$AT135+200,200,"wait"),0))</f>
        <v>0</v>
      </c>
      <c r="HN134" s="10">
        <f>IF(AND(HN133&gt;0,HN133&lt;&gt;"wait"),"AT",IF(AIH!$AU135="AI",IF(Sheet1!$E135&lt;AIH!$AT135-50,50,"wait"),0))</f>
        <v>0</v>
      </c>
      <c r="HO134" s="10">
        <f>IF(AND(HO133&gt;0,HO133&lt;&gt;"wait"),"AT",IF(AIH!$AU135="AI",IF(Sheet1!$E135&lt;AIH!$AT135-100,100,"wait"),0))</f>
        <v>0</v>
      </c>
      <c r="HP134" s="10">
        <f>IF(AND(HP133&gt;0,HP133&lt;&gt;"wait"),"AT",IF(AIH!$AU135="AI",IF(Sheet1!$E135&lt;AIH!$AT135-150,150,"wait"),0))</f>
        <v>0</v>
      </c>
      <c r="HQ134" s="10">
        <f>IF(AND(HQ133&gt;0,HQ133&lt;&gt;"wait"),"AT",IF(AIH!$AU135="AI",IF(Sheet1!$E135&lt;AIH!$AT135-200,200,"wait"),0))</f>
        <v>0</v>
      </c>
      <c r="HR134" s="10">
        <f t="shared" si="87"/>
        <v>0</v>
      </c>
      <c r="HT134" s="10">
        <f>IF(AND(HT133&gt;0,HT133&lt;&gt;"wait"),"AT",IF(AIH!$AX135="AI",IF(Sheet1!$D135&gt;AIH!$AW135+50,50,"wait"),0))</f>
        <v>0</v>
      </c>
      <c r="HU134" s="10">
        <f>IF(AND(HU133&gt;0,HU133&lt;&gt;"wait"),"AT",IF(AIH!$AX135="AI",IF(Sheet1!$D135&gt;AIH!$AW135+100,100,"wait"),0))</f>
        <v>0</v>
      </c>
      <c r="HV134" s="10">
        <f>IF(AND(HV133&gt;0,HV133&lt;&gt;"wait"),"AT",IF(AIH!$AX135="AI",IF(Sheet1!$D135&gt;AIH!$AW135+150,150,"wait"),0))</f>
        <v>0</v>
      </c>
      <c r="HW134" s="10">
        <f>IF(AND(HW133&gt;0,HW133&lt;&gt;"wait"),"AT",IF(AIH!$AX135="AI",IF(Sheet1!$D135&gt;AIH!$AW135+200,200,"wait"),0))</f>
        <v>0</v>
      </c>
      <c r="HX134" s="10">
        <f>IF(AND(HX133&gt;0,HX133&lt;&gt;"wait"),"AT",IF(AIH!$AX135="AI",IF(Sheet1!$E135&lt;AIH!$AW135-50,50,"wait"),0))</f>
        <v>0</v>
      </c>
      <c r="HY134" s="10">
        <f>IF(AND(HY133&gt;0,HY133&lt;&gt;"wait"),"AT",IF(AIH!$AX135="AI",IF(Sheet1!$E135&lt;AIH!$AW135-100,100,"wait"),0))</f>
        <v>0</v>
      </c>
      <c r="HZ134" s="10">
        <f>IF(AND(HZ133&gt;0,HZ133&lt;&gt;"wait"),"AT",IF(AIH!$AX135="AI",IF(Sheet1!$E135&lt;AIH!$AW135-150,150,"wait"),0))</f>
        <v>0</v>
      </c>
      <c r="IA134" s="10">
        <f>IF(AND(IA133&gt;0,IA133&lt;&gt;"wait"),"AT",IF(AIH!$AX135="AI",IF(Sheet1!$E135&lt;AIH!$AW135-200,200,"wait"),0))</f>
        <v>0</v>
      </c>
      <c r="IB134" s="10">
        <f t="shared" si="88"/>
        <v>0</v>
      </c>
      <c r="ID134" s="10">
        <f>IF(AND(ID133&gt;0,ID133&lt;&gt;"wait"),"AT",IF(AIH!$AZ135="AI",IF(Sheet1!$D135&gt;AIH!$AY135+50,50,"wait"),0))</f>
        <v>0</v>
      </c>
      <c r="IE134" s="10">
        <f>IF(AND(IE133&gt;0,IE133&lt;&gt;"wait"),"AT",IF(AIH!$AZ135="AI",IF(Sheet1!$D135&gt;AIH!$AY135+100,100,"wait"),0))</f>
        <v>0</v>
      </c>
      <c r="IF134" s="10">
        <f>IF(AND(IF133&gt;0,IF133&lt;&gt;"wait"),"AT",IF(AIH!$AZ135="AI",IF(Sheet1!$D135&gt;AIH!$AY135+150,150,"wait"),0))</f>
        <v>0</v>
      </c>
      <c r="IG134" s="10">
        <f>IF(AND(IG133&gt;0,IG133&lt;&gt;"wait"),"AT",IF(AIH!$AZ135="AI",IF(Sheet1!$D135&gt;AIH!$AY135+200,200,"wait"),0))</f>
        <v>0</v>
      </c>
      <c r="IH134" s="10">
        <f>IF(AND(IH133&gt;0,IH133&lt;&gt;"wait"),"AT",IF(AIH!$AZ135="AI",IF(Sheet1!$E135&lt;AIH!$AY135-50,50,"wait"),0))</f>
        <v>0</v>
      </c>
      <c r="II134" s="10">
        <f>IF(AND(II133&gt;0,II133&lt;&gt;"wait"),"AT",IF(AIH!$AZ135="AI",IF(Sheet1!$E135&lt;AIH!$AY135-100,100,"wait"),0))</f>
        <v>0</v>
      </c>
      <c r="IJ134" s="10">
        <f>IF(AND(IJ133&gt;0,IJ133&lt;&gt;"wait"),"AT",IF(AIH!$AZ135="AI",IF(Sheet1!$E135&lt;AIH!$AY135-150,150,"wait"),0))</f>
        <v>0</v>
      </c>
      <c r="IK134" s="10">
        <f>IF(AND(IK133&gt;0,IK133&lt;&gt;"wait"),"AT",IF(AIH!$AZ135="AI",IF(Sheet1!$E135&lt;AIH!$AY135-200,200,"wait"),0))</f>
        <v>0</v>
      </c>
      <c r="IL134" s="10">
        <f t="shared" si="89"/>
        <v>0</v>
      </c>
      <c r="IN134" s="10">
        <f>IF(AND(IN133&gt;0,IN133&lt;&gt;"wait"),"AT",IF(AIH!$BB135="AI",IF(Sheet1!$D135&gt;AIH!$BA135+50,50,"wait"),0))</f>
        <v>0</v>
      </c>
      <c r="IO134" s="10">
        <f>IF(AND(IO133&gt;0,IO133&lt;&gt;"wait"),"AT",IF(AIH!$BB135="AI",IF(Sheet1!$D135&gt;AIH!$BA135+100,100,"wait"),0))</f>
        <v>0</v>
      </c>
      <c r="IP134" s="10">
        <f>IF(AND(IP133&gt;0,IP133&lt;&gt;"wait"),"AT",IF(AIH!$BB135="AI",IF(Sheet1!$D135&gt;AIH!$BA135+150,150,"wait"),0))</f>
        <v>0</v>
      </c>
      <c r="IQ134" s="10">
        <f>IF(AND(IQ133&gt;0,IQ133&lt;&gt;"wait"),"AT",IF(AIH!$BB135="AI",IF(Sheet1!$D135&gt;AIH!$BA135+200,200,"wait"),0))</f>
        <v>0</v>
      </c>
      <c r="IR134" s="10">
        <f>IF(AND(IR133&gt;0,IR133&lt;&gt;"wait"),"AT",IF(AIH!$BB135="AI",IF(Sheet1!$E135&lt;AIH!$BA135-50,50,"wait"),0))</f>
        <v>0</v>
      </c>
      <c r="IS134" s="10">
        <f>IF(AND(IS133&gt;0,IS133&lt;&gt;"wait"),"AT",IF(AIH!$BB135="AI",IF(Sheet1!$E135&lt;AIH!$BA135-100,100,"wait"),0))</f>
        <v>0</v>
      </c>
      <c r="IT134" s="10">
        <f>IF(AND(IT133&gt;0,IT133&lt;&gt;"wait"),"AT",IF(AIH!$BB135="AI",IF(Sheet1!$E135&lt;AIH!$BA135-150,150,"wait"),0))</f>
        <v>0</v>
      </c>
      <c r="IU134" s="10">
        <f>IF(AND(IU133&gt;0,IU133&lt;&gt;"wait"),"AT",IF(AIH!$BB135="AI",IF(Sheet1!$E135&lt;AIH!$BA135-200,200,"wait"),0))</f>
        <v>0</v>
      </c>
      <c r="IV134" s="10">
        <f t="shared" si="90"/>
        <v>0</v>
      </c>
      <c r="IX134" s="10">
        <f>IF(AND(IX133&gt;0,IX133&lt;&gt;"wait"),"AT",IF(AIH!$BD135="AI",IF(Sheet1!$D135&gt;AIH!$BC135+50,50,"wait"),0))</f>
        <v>0</v>
      </c>
      <c r="IY134" s="10">
        <f>IF(AND(IY133&gt;0,IY133&lt;&gt;"wait"),"AT",IF(AIH!$BD135="AI",IF(Sheet1!$D135&gt;AIH!$BC135+100,100,"wait"),0))</f>
        <v>0</v>
      </c>
      <c r="IZ134" s="10">
        <f>IF(AND(IZ133&gt;0,IZ133&lt;&gt;"wait"),"AT",IF(AIH!$BD135="AI",IF(Sheet1!$D135&gt;AIH!$BC135+150,150,"wait"),0))</f>
        <v>0</v>
      </c>
      <c r="JA134" s="10">
        <f>IF(AND(JA133&gt;0,JA133&lt;&gt;"wait"),"AT",IF(AIH!$BD135="AI",IF(Sheet1!$D135&gt;AIH!$BC135+200,200,"wait"),0))</f>
        <v>0</v>
      </c>
      <c r="JB134" s="10">
        <f>IF(AND(JB133&gt;0,JB133&lt;&gt;"wait"),"AT",IF(AIH!$BD135="AI",IF(Sheet1!$E135&lt;AIH!$BC135-50,50,"wait"),0))</f>
        <v>0</v>
      </c>
      <c r="JC134" s="10">
        <f>IF(AND(JC133&gt;0,JC133&lt;&gt;"wait"),"AT",IF(AIH!$BD135="AI",IF(Sheet1!$E135&lt;AIH!$BC135-100,100,"wait"),0))</f>
        <v>0</v>
      </c>
      <c r="JD134" s="10">
        <f>IF(AND(JD133&gt;0,JD133&lt;&gt;"wait"),"AT",IF(AIH!$BD135="AI",IF(Sheet1!$E135&lt;AIH!$BC135-150,150,"wait"),0))</f>
        <v>0</v>
      </c>
      <c r="JE134" s="10">
        <f>IF(AND(JE133&gt;0,JE133&lt;&gt;"wait"),"AT",IF(AIH!$BD135="AI",IF(Sheet1!$E135&lt;AIH!$BC135-200,200,"wait"),0))</f>
        <v>0</v>
      </c>
      <c r="JF134" s="10">
        <f t="shared" si="91"/>
        <v>0</v>
      </c>
      <c r="JH134" s="10">
        <f>IF(AND(JH133&gt;0,JH133&lt;&gt;"wait"),"AT",IF(AIH!$BF135="AI",IF(Sheet1!$D135&gt;AIH!$BE135+50,50,"wait"),0))</f>
        <v>0</v>
      </c>
      <c r="JI134" s="10">
        <f>IF(AND(JI133&gt;0,JI133&lt;&gt;"wait"),"AT",IF(AIH!$BF135="AI",IF(Sheet1!$D135&gt;AIH!$BE135+100,100,"wait"),0))</f>
        <v>0</v>
      </c>
      <c r="JJ134" s="10">
        <f>IF(AND(JJ133&gt;0,JJ133&lt;&gt;"wait"),"AT",IF(AIH!$BF135="AI",IF(Sheet1!$D135&gt;AIH!$BE135+150,150,"wait"),0))</f>
        <v>0</v>
      </c>
      <c r="JK134" s="10">
        <f>IF(AND(JK133&gt;0,JK133&lt;&gt;"wait"),"AT",IF(AIH!$BF135="AI",IF(Sheet1!$D135&gt;AIH!$BE135+200,200,"wait"),0))</f>
        <v>0</v>
      </c>
      <c r="JL134" s="10">
        <f>IF(AND(JL133&gt;0,JL133&lt;&gt;"wait"),"AT",IF(AIH!$BF135="AI",IF(Sheet1!$E135&lt;AIH!$BE135-50,50,"wait"),0))</f>
        <v>0</v>
      </c>
      <c r="JM134" s="10">
        <f>IF(AND(JM133&gt;0,JM133&lt;&gt;"wait"),"AT",IF(AIH!$BF135="AI",IF(Sheet1!$E135&lt;AIH!$BE135-100,100,"wait"),0))</f>
        <v>0</v>
      </c>
      <c r="JN134" s="10">
        <f>IF(AND(JN133&gt;0,JN133&lt;&gt;"wait"),"AT",IF(AIH!$BF135="AI",IF(Sheet1!$E135&lt;AIH!$BE135-150,150,"wait"),0))</f>
        <v>0</v>
      </c>
      <c r="JO134" s="10">
        <f>IF(AND(JO133&gt;0,JO133&lt;&gt;"wait"),"AT",IF(AIH!$BF135="AI",IF(Sheet1!$E135&lt;AIH!$BE135-200,200,"wait"),0))</f>
        <v>0</v>
      </c>
      <c r="JP134" s="10">
        <f t="shared" si="92"/>
        <v>0</v>
      </c>
      <c r="JR134" s="10">
        <f>IF(AND(JR133&gt;0,JR133&lt;&gt;"wait"),"AT",IF(AIH!$BH135="AI",IF(Sheet1!$D135&gt;AIH!$BG135+50,50,"wait"),0))</f>
        <v>0</v>
      </c>
      <c r="JS134" s="10">
        <f>IF(AND(JS133&gt;0,JS133&lt;&gt;"wait"),"AT",IF(AIH!$BH135="AI",IF(Sheet1!$D135&gt;AIH!$BG135+100,100,"wait"),0))</f>
        <v>0</v>
      </c>
      <c r="JT134" s="10">
        <f>IF(AND(JT133&gt;0,JT133&lt;&gt;"wait"),"AT",IF(AIH!$BH135="AI",IF(Sheet1!$D135&gt;AIH!$BG135+150,150,"wait"),0))</f>
        <v>0</v>
      </c>
      <c r="JU134" s="10">
        <f>IF(AND(JU133&gt;0,JU133&lt;&gt;"wait"),"AT",IF(AIH!$BH135="AI",IF(Sheet1!$D135&gt;AIH!$BG135+200,200,"wait"),0))</f>
        <v>0</v>
      </c>
      <c r="JV134" s="10">
        <f>IF(AND(JV133&gt;0,JV133&lt;&gt;"wait"),"AT",IF(AIH!$BH135="AI",IF(Sheet1!$E135&lt;AIH!$BG135-50,50,"wait"),0))</f>
        <v>0</v>
      </c>
      <c r="JW134" s="10">
        <f>IF(AND(JW133&gt;0,JW133&lt;&gt;"wait"),"AT",IF(AIH!$BH135="AI",IF(Sheet1!$E135&lt;AIH!$BG135-100,100,"wait"),0))</f>
        <v>0</v>
      </c>
      <c r="JX134" s="10">
        <f>IF(AND(JX133&gt;0,JX133&lt;&gt;"wait"),"AT",IF(AIH!$BH135="AI",IF(Sheet1!$E135&lt;AIH!$BG135-150,150,"wait"),0))</f>
        <v>0</v>
      </c>
      <c r="JY134" s="10">
        <f>IF(AND(JY133&gt;0,JY133&lt;&gt;"wait"),"AT",IF(AIH!$BH135="AI",IF(Sheet1!$E135&lt;AIH!$BG135-200,200,"wait"),0))</f>
        <v>0</v>
      </c>
      <c r="JZ134" s="10">
        <f t="shared" si="93"/>
        <v>0</v>
      </c>
      <c r="KB134" s="10">
        <f>IF(AND(KB133&gt;0,KB133&lt;&gt;"wait"),"AT",IF(AIH!$BJ135="AI",IF(Sheet1!$D135&gt;AIH!$BI135+50,50,"wait"),0))</f>
        <v>0</v>
      </c>
      <c r="KC134" s="10">
        <f>IF(AND(KC133&gt;0,KC133&lt;&gt;"wait"),"AT",IF(AIH!$BJ135="AI",IF(Sheet1!$D135&gt;AIH!$BI135+100,100,"wait"),0))</f>
        <v>0</v>
      </c>
      <c r="KD134" s="10">
        <f>IF(AND(KD133&gt;0,KD133&lt;&gt;"wait"),"AT",IF(AIH!$BJ135="AI",IF(Sheet1!$D135&gt;AIH!$BI135+150,150,"wait"),0))</f>
        <v>0</v>
      </c>
      <c r="KE134" s="10">
        <f>IF(AND(KE133&gt;0,KE133&lt;&gt;"wait"),"AT",IF(AIH!$BJ135="AI",IF(Sheet1!$D135&gt;AIH!$BI135+200,200,"wait"),0))</f>
        <v>0</v>
      </c>
      <c r="KF134" s="10">
        <f>IF(AND(KF133&gt;0,KF133&lt;&gt;"wait"),"AT",IF(AIH!$BJ135="AI",IF(Sheet1!$E135&lt;AIH!$BI135-50,50,"wait"),0))</f>
        <v>0</v>
      </c>
      <c r="KG134" s="10">
        <f>IF(AND(KG133&gt;0,KG133&lt;&gt;"wait"),"AT",IF(AIH!$BJ135="AI",IF(Sheet1!$E135&lt;AIH!$BI135-100,100,"wait"),0))</f>
        <v>0</v>
      </c>
      <c r="KH134" s="10">
        <f>IF(AND(KH133&gt;0,KH133&lt;&gt;"wait"),"AT",IF(AIH!$BJ135="AI",IF(Sheet1!$E135&lt;AIH!$BI135-150,150,"wait"),0))</f>
        <v>0</v>
      </c>
      <c r="KI134" s="10">
        <f>IF(AND(KI133&gt;0,KI133&lt;&gt;"wait"),"AT",IF(AIH!$BJ135="AI",IF(Sheet1!$E135&lt;AIH!$BI135-200,200,"wait"),0))</f>
        <v>0</v>
      </c>
      <c r="KJ134" s="10">
        <f t="shared" si="94"/>
        <v>0</v>
      </c>
      <c r="KL134" s="10">
        <f>IF(AND(KL133&gt;0,KL133&lt;&gt;"wait"),"AT",IF(AIH!$BL135="AI",IF(Sheet1!$D135&gt;AIH!$BK135+50,50,"wait"),0))</f>
        <v>0</v>
      </c>
      <c r="KM134" s="10">
        <f>IF(AND(KM133&gt;0,KM133&lt;&gt;"wait"),"AT",IF(AIH!$BL135="AI",IF(Sheet1!$D135&gt;AIH!$BK135+100,100,"wait"),0))</f>
        <v>0</v>
      </c>
      <c r="KN134" s="10">
        <f>IF(AND(KN133&gt;0,KN133&lt;&gt;"wait"),"AT",IF(AIH!$BL135="AI",IF(Sheet1!$D135&gt;AIH!$BK135+150,150,"wait"),0))</f>
        <v>0</v>
      </c>
      <c r="KO134" s="10">
        <f>IF(AND(KO133&gt;0,KO133&lt;&gt;"wait"),"AT",IF(AIH!$BL135="AI",IF(Sheet1!$D135&gt;AIH!$BK135+200,200,"wait"),0))</f>
        <v>0</v>
      </c>
      <c r="KP134" s="10">
        <f>IF(AND(KP133&gt;0,KP133&lt;&gt;"wait"),"AT",IF(AIH!$BL135="AI",IF(Sheet1!$E135&lt;AIH!$BK135-50,50,"wait"),0))</f>
        <v>0</v>
      </c>
      <c r="KQ134" s="10">
        <f>IF(AND(KQ133&gt;0,KQ133&lt;&gt;"wait"),"AT",IF(AIH!$BL135="AI",IF(Sheet1!$E135&lt;AIH!$BK135-100,100,"wait"),0))</f>
        <v>0</v>
      </c>
      <c r="KR134" s="10">
        <f>IF(AND(KR133&gt;0,KR133&lt;&gt;"wait"),"AT",IF(AIH!$BL135="AI",IF(Sheet1!$E135&lt;AIH!$BK135-150,150,"wait"),0))</f>
        <v>0</v>
      </c>
      <c r="KS134" s="10">
        <f>IF(AND(KS133&gt;0,KS133&lt;&gt;"wait"),"AT",IF(AIH!$BL135="AI",IF(Sheet1!$E135&lt;AIH!$BK135-200,200,"wait"),0))</f>
        <v>0</v>
      </c>
      <c r="KT134" s="10">
        <f t="shared" si="95"/>
        <v>0</v>
      </c>
      <c r="KV134" s="10">
        <f>IF(AND(KV133&gt;0,KV133&lt;&gt;"wait"),"AT",IF(AIH!$BN135="AI",IF(Sheet1!$D135&gt;AIH!$BM135+50,50,"wait"),0))</f>
        <v>0</v>
      </c>
      <c r="KW134" s="10">
        <f>IF(AND(KW133&gt;0,KW133&lt;&gt;"wait"),"AT",IF(AIH!$BN135="AI",IF(Sheet1!$D135&gt;AIH!$BM135+100,100,"wait"),0))</f>
        <v>0</v>
      </c>
      <c r="KX134" s="10">
        <f>IF(AND(KX133&gt;0,KX133&lt;&gt;"wait"),"AT",IF(AIH!$BN135="AI",IF(Sheet1!$D135&gt;AIH!$BM135+150,150,"wait"),0))</f>
        <v>0</v>
      </c>
      <c r="KY134" s="10">
        <f>IF(AND(KY133&gt;0,KY133&lt;&gt;"wait"),"AT",IF(AIH!$BN135="AI",IF(Sheet1!$D135&gt;AIH!$BM135+200,200,"wait"),0))</f>
        <v>0</v>
      </c>
      <c r="KZ134" s="10">
        <f>IF(AND(KZ133&gt;0,KZ133&lt;&gt;"wait"),"AT",IF(AIH!$BN135="AI",IF(Sheet1!$E135&lt;AIH!$BM135-50,50,"wait"),0))</f>
        <v>0</v>
      </c>
      <c r="LA134" s="10">
        <f>IF(AND(LA133&gt;0,LA133&lt;&gt;"wait"),"AT",IF(AIH!$BN135="AI",IF(Sheet1!$E135&lt;AIH!$BM135-100,100,"wait"),0))</f>
        <v>0</v>
      </c>
      <c r="LB134" s="10">
        <f>IF(AND(LB133&gt;0,LB133&lt;&gt;"wait"),"AT",IF(AIH!$BN135="AI",IF(Sheet1!$E135&lt;AIH!$BM135-150,150,"wait"),0))</f>
        <v>0</v>
      </c>
      <c r="LC134" s="10">
        <f>IF(AND(LC133&gt;0,LC133&lt;&gt;"wait"),"AT",IF(AIH!$BN135="AI",IF(Sheet1!$E135&lt;AIH!$BM135-200,200,"wait"),0))</f>
        <v>0</v>
      </c>
      <c r="LD134" s="10">
        <f t="shared" si="96"/>
        <v>0</v>
      </c>
      <c r="LF134" s="10">
        <f>IF(AND(LF133&gt;0,LF133&lt;&gt;"wait"),"AT",IF(AIH!$BP135="AI",IF(Sheet1!$D135&gt;AIH!$BO135+50,50,"wait"),0))</f>
        <v>0</v>
      </c>
      <c r="LG134" s="10">
        <f>IF(AND(LG133&gt;0,LG133&lt;&gt;"wait"),"AT",IF(AIH!$BP135="AI",IF(Sheet1!$D135&gt;AIH!$BO135+100,100,"wait"),0))</f>
        <v>0</v>
      </c>
      <c r="LH134" s="10">
        <f>IF(AND(LH133&gt;0,LH133&lt;&gt;"wait"),"AT",IF(AIH!$BP135="AI",IF(Sheet1!$D135&gt;AIH!$BO135+150,150,"wait"),0))</f>
        <v>0</v>
      </c>
      <c r="LI134" s="10">
        <f>IF(AND(LI133&gt;0,LI133&lt;&gt;"wait"),"AT",IF(AIH!$BP135="AI",IF(Sheet1!$D135&gt;AIH!$BO135+200,200,"wait"),0))</f>
        <v>0</v>
      </c>
      <c r="LJ134" s="10">
        <f>IF(AND(LJ133&gt;0,LJ133&lt;&gt;"wait"),"AT",IF(AIH!$BP135="AI",IF(Sheet1!$E135&lt;AIH!$BO135-50,50,"wait"),0))</f>
        <v>0</v>
      </c>
      <c r="LK134" s="10">
        <f>IF(AND(LK133&gt;0,LK133&lt;&gt;"wait"),"AT",IF(AIH!$BP135="AI",IF(Sheet1!$E135&lt;AIH!$BO135-100,100,"wait"),0))</f>
        <v>0</v>
      </c>
      <c r="LL134" s="10">
        <f>IF(AND(LL133&gt;0,LL133&lt;&gt;"wait"),"AT",IF(AIH!$BP135="AI",IF(Sheet1!$E135&lt;AIH!$BO135-150,150,"wait"),0))</f>
        <v>0</v>
      </c>
      <c r="LM134" s="10">
        <f>IF(AND(LM133&gt;0,LM133&lt;&gt;"wait"),"AT",IF(AIH!$BP135="AI",IF(Sheet1!$E135&lt;AIH!$BO135-200,200,"wait"),0))</f>
        <v>0</v>
      </c>
      <c r="LN134" s="10">
        <f t="shared" si="97"/>
        <v>0</v>
      </c>
      <c r="LP134" s="10">
        <f>IF(AND(LP133&gt;0,LP133&lt;&gt;"wait"),"AT",IF(AIH!$BR135="AI",IF(Sheet1!$D135&gt;AIH!$BQ135+50,50,"wait"),0))</f>
        <v>0</v>
      </c>
      <c r="LQ134" s="10">
        <f>IF(AND(LQ133&gt;0,LQ133&lt;&gt;"wait"),"AT",IF(AIH!$BR135="AI",IF(Sheet1!$D135&gt;AIH!$BQ135+100,100,"wait"),0))</f>
        <v>0</v>
      </c>
      <c r="LR134" s="10">
        <f>IF(AND(LR133&gt;0,LR133&lt;&gt;"wait"),"AT",IF(AIH!$BR135="AI",IF(Sheet1!$D135&gt;AIH!$BQ135+150,150,"wait"),0))</f>
        <v>0</v>
      </c>
      <c r="LS134" s="10">
        <f>IF(AND(LS133&gt;0,LS133&lt;&gt;"wait"),"AT",IF(AIH!$BR135="AI",IF(Sheet1!$D135&gt;AIH!$BQ135+200,200,"wait"),0))</f>
        <v>0</v>
      </c>
      <c r="LT134" s="10">
        <f>IF(AND(LT133&gt;0,LT133&lt;&gt;"wait"),"AT",IF(AIH!$BR135="AI",IF(Sheet1!$E135&lt;AIH!$BQ135-50,50,"wait"),0))</f>
        <v>0</v>
      </c>
      <c r="LU134" s="10">
        <f>IF(AND(LU133&gt;0,LU133&lt;&gt;"wait"),"AT",IF(AIH!$BR135="AI",IF(Sheet1!$E135&lt;AIH!$BQ135-100,100,"wait"),0))</f>
        <v>0</v>
      </c>
      <c r="LV134" s="10">
        <f>IF(AND(LV133&gt;0,LV133&lt;&gt;"wait"),"AT",IF(AIH!$BR135="AI",IF(Sheet1!$E135&lt;AIH!$BQ135-150,150,"wait"),0))</f>
        <v>0</v>
      </c>
      <c r="LW134" s="10">
        <f>IF(AND(LW133&gt;0,LW133&lt;&gt;"wait"),"AT",IF(AIH!$BR135="AI",IF(Sheet1!$E135&lt;AIH!$BQ135-200,200,"wait"),0))</f>
        <v>0</v>
      </c>
      <c r="LX134" s="10">
        <f t="shared" si="98"/>
        <v>0</v>
      </c>
    </row>
    <row r="135" spans="1:336" x14ac:dyDescent="0.3">
      <c r="A135" t="str">
        <f>Sheet1!B135</f>
        <v>03/01 11:28</v>
      </c>
      <c r="B135">
        <f>Sheet1!D135</f>
        <v>29208</v>
      </c>
      <c r="C135">
        <f>Sheet1!E135</f>
        <v>29198</v>
      </c>
      <c r="E135">
        <f>MAX($B135:$B$162)</f>
        <v>29241</v>
      </c>
      <c r="F135">
        <f>MIN($C135:$C$162)</f>
        <v>29134</v>
      </c>
      <c r="H135" s="8">
        <f>IF(AND(H134&gt;0,H134&lt;&gt;"wait"),"AT",IF(AIH!$D136="AI",IF(Sheet1!$D136&gt;AIH!$C136+50,50,"wait"),0))</f>
        <v>0</v>
      </c>
      <c r="I135" s="8">
        <f>IF(AND(I134&gt;0,I134&lt;&gt;"wait"),"AT",IF(AIH!$D136="AI",IF(Sheet1!$D136&gt;AIH!$C136+100,100,"wait"),0))</f>
        <v>0</v>
      </c>
      <c r="J135" s="8">
        <f>IF(AND(J134&gt;0,J134&lt;&gt;"wait"),"AT",IF(AIH!$D136="AI",IF(Sheet1!$D136&gt;AIH!$C136+150,150,"wait"),0))</f>
        <v>0</v>
      </c>
      <c r="K135" s="8">
        <f>IF(AND(K134&gt;0,K134&lt;&gt;"wait"),"AT",IF(AIH!$D136="AI",IF(Sheet1!$D136&gt;AIH!$C136+200,200,"wait"),0))</f>
        <v>0</v>
      </c>
      <c r="L135" s="8">
        <f>IF(AND(L134&gt;0,L134&lt;&gt;"wait"),"AT",IF(AIH!$D136="AI",IF(Sheet1!$E136&lt;AIH!$C136-50,50,"wait"),0))</f>
        <v>0</v>
      </c>
      <c r="M135" s="8">
        <f>IF(AND(M134&gt;0,M134&lt;&gt;"wait"),"AT",IF(AIH!$D136="AI",IF(Sheet1!$E136&lt;AIH!$C136-100,100,"wait"),0))</f>
        <v>0</v>
      </c>
      <c r="N135" s="8">
        <f>IF(AND(N134&gt;0,N134&lt;&gt;"wait"),"AT",IF(AIH!$D136="AI",IF(Sheet1!$E136&lt;AIH!$C136-150,150,"wait"),0))</f>
        <v>0</v>
      </c>
      <c r="O135" s="8">
        <f>IF(AND(O134&gt;0,O134&lt;&gt;"wait"),"AT",IF(AIH!$D136="AI",IF(Sheet1!$E136&lt;AIH!$C136-200,200,"wait"),0))</f>
        <v>0</v>
      </c>
      <c r="P135" s="8">
        <f t="shared" si="66"/>
        <v>0</v>
      </c>
      <c r="R135" s="8">
        <f>IF(AND(R134&gt;0,R134&lt;&gt;"wait"),"AT",IF(AIH!$F136="AI",IF(Sheet1!$D136&gt;AIH!$E136+50,50,"wait"),0))</f>
        <v>0</v>
      </c>
      <c r="S135" s="8">
        <f>IF(AND(S134&gt;0,S134&lt;&gt;"wait"),"AT",IF(AIH!$F136="AI",IF(Sheet1!$D136&gt;AIH!$E136+100,100,"wait"),0))</f>
        <v>0</v>
      </c>
      <c r="T135" s="8">
        <f>IF(AND(T134&gt;0,T134&lt;&gt;"wait"),"AT",IF(AIH!$F136="AI",IF(Sheet1!$D136&gt;AIH!$E136+150,150,"wait"),0))</f>
        <v>0</v>
      </c>
      <c r="U135" s="8">
        <f>IF(AND(U134&gt;0,U134&lt;&gt;"wait"),"AT",IF(AIH!$F136="AI",IF(Sheet1!$D136&gt;AIH!$E136+200,200,"wait"),0))</f>
        <v>0</v>
      </c>
      <c r="V135" s="8">
        <f>IF(AND(V134&gt;0,V134&lt;&gt;"wait"),"AT",IF(AIH!$F136="AI",IF(Sheet1!$E136&lt;AIH!$E136-50,50,"wait"),0))</f>
        <v>0</v>
      </c>
      <c r="W135" s="8">
        <f>IF(AND(W134&gt;0,W134&lt;&gt;"wait"),"AT",IF(AIH!$F136="AI",IF(Sheet1!$E136&lt;AIH!$E136-100,100,"wait"),0))</f>
        <v>0</v>
      </c>
      <c r="X135" s="8">
        <f>IF(AND(X134&gt;0,X134&lt;&gt;"wait"),"AT",IF(AIH!$F136="AI",IF(Sheet1!$E136&lt;AIH!$E136-150,150,"wait"),0))</f>
        <v>0</v>
      </c>
      <c r="Y135" s="8">
        <f>IF(AND(Y134&gt;0,Y134&lt;&gt;"wait"),"AT",IF(AIH!$F136="AI",IF(Sheet1!$E136&lt;AIH!$E136-200,200,"wait"),0))</f>
        <v>0</v>
      </c>
      <c r="Z135" s="8">
        <f t="shared" si="67"/>
        <v>0</v>
      </c>
      <c r="AB135" s="8">
        <f>IF(AND(AB134&gt;0,AB134&lt;&gt;"wait"),"AT",IF(AIH!$H136="AI",IF(Sheet1!$D136&gt;AIH!$G136+50,50,"wait"),0))</f>
        <v>0</v>
      </c>
      <c r="AC135" s="8">
        <f>IF(AND(AC134&gt;0,AC134&lt;&gt;"wait"),"AT",IF(AIH!$H136="AI",IF(Sheet1!$D136&gt;AIH!$G136+100,100,"wait"),0))</f>
        <v>0</v>
      </c>
      <c r="AD135" s="8">
        <f>IF(AND(AD134&gt;0,AD134&lt;&gt;"wait"),"AT",IF(AIH!$H136="AI",IF(Sheet1!$D136&gt;AIH!$G136+150,150,"wait"),0))</f>
        <v>0</v>
      </c>
      <c r="AE135" s="8">
        <f>IF(AND(AE134&gt;0,AE134&lt;&gt;"wait"),"AT",IF(AIH!$H136="AI",IF(Sheet1!$D136&gt;AIH!$G136+200,200,"wait"),0))</f>
        <v>0</v>
      </c>
      <c r="AF135" s="8">
        <f>IF(AND(AF134&gt;0,AF134&lt;&gt;"wait"),"AT",IF(AIH!$H136="AI",IF(Sheet1!$E136&lt;AIH!$G136-50,50,"wait"),0))</f>
        <v>0</v>
      </c>
      <c r="AG135" s="8">
        <f>IF(AND(AG134&gt;0,AG134&lt;&gt;"wait"),"AT",IF(AIH!$H136="AI",IF(Sheet1!$E136&lt;AIH!$G136-100,100,"wait"),0))</f>
        <v>0</v>
      </c>
      <c r="AH135" s="8">
        <f>IF(AND(AH134&gt;0,AH134&lt;&gt;"wait"),"AT",IF(AIH!$H136="AI",IF(Sheet1!$E136&lt;AIH!$G136-150,150,"wait"),0))</f>
        <v>0</v>
      </c>
      <c r="AI135" s="8">
        <f>IF(AND(AI134&gt;0,AI134&lt;&gt;"wait"),"AT",IF(AIH!$H136="AI",IF(Sheet1!$E136&lt;AIH!$G136-200,200,"wait"),0))</f>
        <v>0</v>
      </c>
      <c r="AJ135" s="8">
        <f t="shared" si="68"/>
        <v>0</v>
      </c>
      <c r="AL135" s="8">
        <f>IF(AND(AL134&gt;0,AL134&lt;&gt;"wait"),"AT",IF(AIH!$J136="AI",IF(Sheet1!$D136&gt;AIH!$I136+50,50,"wait"),0))</f>
        <v>0</v>
      </c>
      <c r="AM135" s="8">
        <f>IF(AND(AM134&gt;0,AM134&lt;&gt;"wait"),"AT",IF(AIH!$J136="AI",IF(Sheet1!$D136&gt;AIH!$I136+100,100,"wait"),0))</f>
        <v>0</v>
      </c>
      <c r="AN135" s="8">
        <f>IF(AND(AN134&gt;0,AN134&lt;&gt;"wait"),"AT",IF(AIH!$J136="AI",IF(Sheet1!$D136&gt;AIH!$I136+150,150,"wait"),0))</f>
        <v>0</v>
      </c>
      <c r="AO135" s="8">
        <f>IF(AND(AO134&gt;0,AO134&lt;&gt;"wait"),"AT",IF(AIH!$J136="AI",IF(Sheet1!$D136&gt;AIH!$I136+200,200,"wait"),0))</f>
        <v>0</v>
      </c>
      <c r="AP135" s="8">
        <f>IF(AND(AP134&gt;0,AP134&lt;&gt;"wait"),"AT",IF(AIH!$J136="AI",IF(Sheet1!$E136&lt;AIH!$I136-50,50,"wait"),0))</f>
        <v>0</v>
      </c>
      <c r="AQ135" s="8">
        <f>IF(AND(AQ134&gt;0,AQ134&lt;&gt;"wait"),"AT",IF(AIH!$J136="AI",IF(Sheet1!$E136&lt;AIH!$I136-100,100,"wait"),0))</f>
        <v>0</v>
      </c>
      <c r="AR135" s="8">
        <f>IF(AND(AR134&gt;0,AR134&lt;&gt;"wait"),"AT",IF(AIH!$J136="AI",IF(Sheet1!$E136&lt;AIH!$I136-150,150,"wait"),0))</f>
        <v>0</v>
      </c>
      <c r="AS135" s="8">
        <f>IF(AND(AS134&gt;0,AS134&lt;&gt;"wait"),"AT",IF(AIH!$J136="AI",IF(Sheet1!$E136&lt;AIH!$I136-200,200,"wait"),0))</f>
        <v>0</v>
      </c>
      <c r="AT135" s="8">
        <f t="shared" si="69"/>
        <v>0</v>
      </c>
      <c r="AU135" s="8"/>
      <c r="AV135" s="8">
        <f>IF(AND(AV134&gt;0,AV134&lt;&gt;"wait"),"AT",IF(AIH!$L136="AI",IF(Sheet1!$D136&gt;AIH!$K136+50,50,"wait"),0))</f>
        <v>0</v>
      </c>
      <c r="AW135" s="8">
        <f>IF(AND(AW134&gt;0,AW134&lt;&gt;"wait"),"AT",IF(AIH!$L136="AI",IF(Sheet1!$D136&gt;AIH!$K136+100,100,"wait"),0))</f>
        <v>0</v>
      </c>
      <c r="AX135" s="8">
        <f>IF(AND(AX134&gt;0,AX134&lt;&gt;"wait"),"AT",IF(AIH!$L136="AI",IF(Sheet1!$D136&gt;AIH!$K136+150,150,"wait"),0))</f>
        <v>0</v>
      </c>
      <c r="AY135" s="8">
        <f>IF(AND(AY134&gt;0,AY134&lt;&gt;"wait"),"AT",IF(AIH!$L136="AI",IF(Sheet1!$D136&gt;AIH!$K136+200,200,"wait"),0))</f>
        <v>0</v>
      </c>
      <c r="AZ135" s="8">
        <f>IF(AND(AZ134&gt;0,AZ134&lt;&gt;"wait"),"AT",IF(AIH!$L136="AI",IF(Sheet1!$E136&lt;AIH!$K136-50,50,"wait"),0))</f>
        <v>0</v>
      </c>
      <c r="BA135" s="8">
        <f>IF(AND(BA134&gt;0,BA134&lt;&gt;"wait"),"AT",IF(AIH!$L136="AI",IF(Sheet1!$E136&lt;AIH!$K136-100,100,"wait"),0))</f>
        <v>0</v>
      </c>
      <c r="BB135" s="8">
        <f>IF(AND(BB134&gt;0,BB134&lt;&gt;"wait"),"AT",IF(AIH!$L136="AI",IF(Sheet1!$E136&lt;AIH!$K136-150,150,"wait"),0))</f>
        <v>0</v>
      </c>
      <c r="BC135" s="8">
        <f>IF(AND(BC134&gt;0,BC134&lt;&gt;"wait"),"AT",IF(AIH!$L136="AI",IF(Sheet1!$E136&lt;AIH!$K136-200,200,"wait"),0))</f>
        <v>0</v>
      </c>
      <c r="BD135" s="8">
        <f t="shared" si="70"/>
        <v>0</v>
      </c>
      <c r="BE135" s="8"/>
      <c r="BF135" s="8">
        <f>IF(AND(BF134&gt;0,BF134&lt;&gt;"wait"),"AT",IF(AIH!$N136="AI",IF(Sheet1!$D136&gt;AIH!$M136+50,50,"wait"),0))</f>
        <v>0</v>
      </c>
      <c r="BG135" s="8">
        <f>IF(AND(BG134&gt;0,BG134&lt;&gt;"wait"),"AT",IF(AIH!$N136="AI",IF(Sheet1!$D136&gt;AIH!$M136+100,100,"wait"),0))</f>
        <v>0</v>
      </c>
      <c r="BH135" s="8">
        <f>IF(AND(BH134&gt;0,BH134&lt;&gt;"wait"),"AT",IF(AIH!$N136="AI",IF(Sheet1!$D136&gt;AIH!$M136+150,150,"wait"),0))</f>
        <v>0</v>
      </c>
      <c r="BI135" s="8">
        <f>IF(AND(BI134&gt;0,BI134&lt;&gt;"wait"),"AT",IF(AIH!$N136="AI",IF(Sheet1!$D136&gt;AIH!$M136+200,200,"wait"),0))</f>
        <v>0</v>
      </c>
      <c r="BJ135" s="8">
        <f>IF(AND(BJ134&gt;0,BJ134&lt;&gt;"wait"),"AT",IF(AIH!$N136="AI",IF(Sheet1!$E136&lt;AIH!$M136-50,50,"wait"),0))</f>
        <v>0</v>
      </c>
      <c r="BK135" s="8">
        <f>IF(AND(BK134&gt;0,BK134&lt;&gt;"wait"),"AT",IF(AIH!$N136="AI",IF(Sheet1!$E136&lt;AIH!$M136-100,100,"wait"),0))</f>
        <v>0</v>
      </c>
      <c r="BL135" s="8">
        <f>IF(AND(BL134&gt;0,BL134&lt;&gt;"wait"),"AT",IF(AIH!$N136="AI",IF(Sheet1!$E136&lt;AIH!$M136-150,150,"wait"),0))</f>
        <v>0</v>
      </c>
      <c r="BM135" s="8">
        <f>IF(AND(BM134&gt;0,BM134&lt;&gt;"wait"),"AT",IF(AIH!$N136="AI",IF(Sheet1!$E136&lt;AIH!$M136-200,200,"wait"),0))</f>
        <v>0</v>
      </c>
      <c r="BN135" s="8">
        <f t="shared" si="71"/>
        <v>0</v>
      </c>
      <c r="BO135" s="8"/>
      <c r="BP135" s="8">
        <f>IF(AND(BP134&gt;0,BP134&lt;&gt;"wait"),"AT",IF(AIH!$P136="AI",IF(Sheet1!$D136&gt;AIH!$O136+50,50,"wait"),0))</f>
        <v>0</v>
      </c>
      <c r="BQ135" s="8">
        <f>IF(AND(BQ134&gt;0,BQ134&lt;&gt;"wait"),"AT",IF(AIH!$P136="AI",IF(Sheet1!$D136&gt;AIH!$O136+100,100,"wait"),0))</f>
        <v>0</v>
      </c>
      <c r="BR135" s="8">
        <f>IF(AND(BR134&gt;0,BR134&lt;&gt;"wait"),"AT",IF(AIH!$P136="AI",IF(Sheet1!$D136&gt;AIH!$O136+150,150,"wait"),0))</f>
        <v>0</v>
      </c>
      <c r="BS135" s="8">
        <f>IF(AND(BS134&gt;0,BS134&lt;&gt;"wait"),"AT",IF(AIH!$P136="AI",IF(Sheet1!$D136&gt;AIH!$O136+200,200,"wait"),0))</f>
        <v>0</v>
      </c>
      <c r="BT135" s="8">
        <f>IF(AND(BT134&gt;0,BT134&lt;&gt;"wait"),"AT",IF(AIH!$P136="AI",IF(Sheet1!$E136&lt;AIH!$O136-50,50,"wait"),0))</f>
        <v>0</v>
      </c>
      <c r="BU135" s="8">
        <f>IF(AND(BU134&gt;0,BU134&lt;&gt;"wait"),"AT",IF(AIH!$P136="AI",IF(Sheet1!$E136&lt;AIH!$O136-100,100,"wait"),0))</f>
        <v>0</v>
      </c>
      <c r="BV135" s="8">
        <f>IF(AND(BV134&gt;0,BV134&lt;&gt;"wait"),"AT",IF(AIH!$P136="AI",IF(Sheet1!$E136&lt;AIH!$O136-150,150,"wait"),0))</f>
        <v>0</v>
      </c>
      <c r="BW135" s="8">
        <f>IF(AND(BW134&gt;0,BW134&lt;&gt;"wait"),"AT",IF(AIH!$P136="AI",IF(Sheet1!$E136&lt;AIH!$O136-200,200,"wait"),0))</f>
        <v>0</v>
      </c>
      <c r="BX135" s="8">
        <f t="shared" si="72"/>
        <v>0</v>
      </c>
      <c r="BY135" s="8"/>
      <c r="BZ135" s="8">
        <f>IF(AND(BZ134&gt;0,BZ134&lt;&gt;"wait"),"AT",IF(AIH!$R136="AI",IF(Sheet1!$D136&gt;AIH!$Q136+50,50,"wait"),0))</f>
        <v>0</v>
      </c>
      <c r="CA135" s="8">
        <f>IF(AND(CA134&gt;0,CA134&lt;&gt;"wait"),"AT",IF(AIH!$R136="AI",IF(Sheet1!$D136&gt;AIH!$Q136+100,100,"wait"),0))</f>
        <v>0</v>
      </c>
      <c r="CB135" s="8">
        <f>IF(AND(CB134&gt;0,CB134&lt;&gt;"wait"),"AT",IF(AIH!$R136="AI",IF(Sheet1!$D136&gt;AIH!$Q136+150,150,"wait"),0))</f>
        <v>0</v>
      </c>
      <c r="CC135" s="8">
        <f>IF(AND(CC134&gt;0,CC134&lt;&gt;"wait"),"AT",IF(AIH!$R136="AI",IF(Sheet1!$D136&gt;AIH!$Q136+200,200,"wait"),0))</f>
        <v>0</v>
      </c>
      <c r="CD135" s="8">
        <f>IF(AND(CD134&gt;0,CD134&lt;&gt;"wait"),"AT",IF(AIH!$R136="AI",IF(Sheet1!$E136&lt;AIH!$Q136-50,50,"wait"),0))</f>
        <v>0</v>
      </c>
      <c r="CE135" s="8">
        <f>IF(AND(CE134&gt;0,CE134&lt;&gt;"wait"),"AT",IF(AIH!$R136="AI",IF(Sheet1!$E136&lt;AIH!$Q136-100,100,"wait"),0))</f>
        <v>0</v>
      </c>
      <c r="CF135" s="8">
        <f>IF(AND(CF134&gt;0,CF134&lt;&gt;"wait"),"AT",IF(AIH!$R136="AI",IF(Sheet1!$E136&lt;AIH!$Q136-150,150,"wait"),0))</f>
        <v>0</v>
      </c>
      <c r="CG135" s="8">
        <f>IF(AND(CG134&gt;0,CG134&lt;&gt;"wait"),"AT",IF(AIH!$R136="AI",IF(Sheet1!$E136&lt;AIH!$Q136-200,200,"wait"),0))</f>
        <v>0</v>
      </c>
      <c r="CH135" s="8">
        <f t="shared" si="73"/>
        <v>0</v>
      </c>
      <c r="CI135" s="8"/>
      <c r="CJ135" s="8">
        <f>IF(AND(CJ134&gt;0,CJ134&lt;&gt;"wait"),"AT",IF(AIH!$T136="AI",IF(Sheet1!$D136&gt;AIH!$S136+50,50,"wait"),0))</f>
        <v>0</v>
      </c>
      <c r="CK135" s="8">
        <f>IF(AND(CK134&gt;0,CK134&lt;&gt;"wait"),"AT",IF(AIH!$T136="AI",IF(Sheet1!$D136&gt;AIH!$S136+100,100,"wait"),0))</f>
        <v>0</v>
      </c>
      <c r="CL135" s="8">
        <f>IF(AND(CL134&gt;0,CL134&lt;&gt;"wait"),"AT",IF(AIH!$T136="AI",IF(Sheet1!$D136&gt;AIH!$S136+150,150,"wait"),0))</f>
        <v>0</v>
      </c>
      <c r="CM135" s="8">
        <f>IF(AND(CM134&gt;0,CM134&lt;&gt;"wait"),"AT",IF(AIH!$T136="AI",IF(Sheet1!$D136&gt;AIH!$S136+200,200,"wait"),0))</f>
        <v>0</v>
      </c>
      <c r="CN135" s="8">
        <f>IF(AND(CN134&gt;0,CN134&lt;&gt;"wait"),"AT",IF(AIH!$T136="AI",IF(Sheet1!$E136&lt;AIH!$S136-50,50,"wait"),0))</f>
        <v>0</v>
      </c>
      <c r="CO135" s="8">
        <f>IF(AND(CO134&gt;0,CO134&lt;&gt;"wait"),"AT",IF(AIH!$T136="AI",IF(Sheet1!$E136&lt;AIH!$S136-100,100,"wait"),0))</f>
        <v>0</v>
      </c>
      <c r="CP135" s="8">
        <f>IF(AND(CP134&gt;0,CP134&lt;&gt;"wait"),"AT",IF(AIH!$T136="AI",IF(Sheet1!$E136&lt;AIH!$S136-150,150,"wait"),0))</f>
        <v>0</v>
      </c>
      <c r="CQ135" s="8">
        <f>IF(AND(CQ134&gt;0,CQ134&lt;&gt;"wait"),"AT",IF(AIH!$T136="AI",IF(Sheet1!$E136&lt;AIH!$S136-200,200,"wait"),0))</f>
        <v>0</v>
      </c>
      <c r="CR135" s="8">
        <f t="shared" si="74"/>
        <v>0</v>
      </c>
      <c r="CS135" s="8"/>
      <c r="CT135" s="8">
        <f>IF(AND(CT134&gt;0,CT134&lt;&gt;"wait"),"AT",IF(AIH!$V136="AI",IF(Sheet1!$D136&gt;AIH!$U136+50,50,"wait"),0))</f>
        <v>0</v>
      </c>
      <c r="CU135" s="8">
        <f>IF(AND(CU134&gt;0,CU134&lt;&gt;"wait"),"AT",IF(AIH!$V136="AI",IF(Sheet1!$D136&gt;AIH!$U136+100,100,"wait"),0))</f>
        <v>0</v>
      </c>
      <c r="CV135" s="8">
        <f>IF(AND(CV134&gt;0,CV134&lt;&gt;"wait"),"AT",IF(AIH!$V136="AI",IF(Sheet1!$D136&gt;AIH!$U136+150,150,"wait"),0))</f>
        <v>0</v>
      </c>
      <c r="CW135" s="8">
        <f>IF(AND(CW134&gt;0,CW134&lt;&gt;"wait"),"AT",IF(AIH!$V136="AI",IF(Sheet1!$D136&gt;AIH!$U136+200,200,"wait"),0))</f>
        <v>0</v>
      </c>
      <c r="CX135" s="8">
        <f>IF(AND(CX134&gt;0,CX134&lt;&gt;"wait"),"AT",IF(AIH!$V136="AI",IF(Sheet1!$E136&lt;AIH!$U136-50,50,"wait"),0))</f>
        <v>0</v>
      </c>
      <c r="CY135" s="8">
        <f>IF(AND(CY134&gt;0,CY134&lt;&gt;"wait"),"AT",IF(AIH!$V136="AI",IF(Sheet1!$E136&lt;AIH!$U136-100,100,"wait"),0))</f>
        <v>0</v>
      </c>
      <c r="CZ135" s="8">
        <f>IF(AND(CZ134&gt;0,CZ134&lt;&gt;"wait"),"AT",IF(AIH!$V136="AI",IF(Sheet1!$E136&lt;AIH!$U136-150,150,"wait"),0))</f>
        <v>0</v>
      </c>
      <c r="DA135" s="8">
        <f>IF(AND(DA134&gt;0,DA134&lt;&gt;"wait"),"AT",IF(AIH!$V136="AI",IF(Sheet1!$E136&lt;AIH!$U136-200,200,"wait"),0))</f>
        <v>0</v>
      </c>
      <c r="DB135" s="8">
        <f t="shared" si="75"/>
        <v>0</v>
      </c>
      <c r="DC135" s="8"/>
      <c r="DD135" s="8">
        <f>IF(AND(DD134&gt;0,DD134&lt;&gt;"wait"),"AT",IF(AIH!$X136="AI",IF(Sheet1!$D136&gt;AIH!$W136+50,50,"wait"),0))</f>
        <v>0</v>
      </c>
      <c r="DE135" s="8">
        <f>IF(AND(DE134&gt;0,DE134&lt;&gt;"wait"),"AT",IF(AIH!$X136="AI",IF(Sheet1!$D136&gt;AIH!$W136+100,100,"wait"),0))</f>
        <v>0</v>
      </c>
      <c r="DF135" s="8">
        <f>IF(AND(DF134&gt;0,DF134&lt;&gt;"wait"),"AT",IF(AIH!$X136="AI",IF(Sheet1!$D136&gt;AIH!$W136+150,150,"wait"),0))</f>
        <v>0</v>
      </c>
      <c r="DG135" s="8">
        <f>IF(AND(DG134&gt;0,DG134&lt;&gt;"wait"),"AT",IF(AIH!$X136="AI",IF(Sheet1!$D136&gt;AIH!$W136+200,200,"wait"),0))</f>
        <v>0</v>
      </c>
      <c r="DH135" s="8">
        <f>IF(AND(DH134&gt;0,DH134&lt;&gt;"wait"),"AT",IF(AIH!$X136="AI",IF(Sheet1!$E136&lt;AIH!$W136-50,50,"wait"),0))</f>
        <v>0</v>
      </c>
      <c r="DI135" s="8">
        <f>IF(AND(DI134&gt;0,DI134&lt;&gt;"wait"),"AT",IF(AIH!$X136="AI",IF(Sheet1!$E136&lt;AIH!$W136-100,100,"wait"),0))</f>
        <v>0</v>
      </c>
      <c r="DJ135" s="8">
        <f>IF(AND(DJ134&gt;0,DJ134&lt;&gt;"wait"),"AT",IF(AIH!$X136="AI",IF(Sheet1!$E136&lt;AIH!$W136-150,150,"wait"),0))</f>
        <v>0</v>
      </c>
      <c r="DK135" s="8">
        <f>IF(AND(DK134&gt;0,DK134&lt;&gt;"wait"),"AT",IF(AIH!$X136="AI",IF(Sheet1!$E136&lt;AIH!$W136-200,200,"wait"),0))</f>
        <v>0</v>
      </c>
      <c r="DL135" s="8">
        <f t="shared" si="76"/>
        <v>0</v>
      </c>
      <c r="DN135" s="10">
        <f>IF(AND(DN134&gt;0,DN134&lt;&gt;"wait"),"AT",IF(AIH!$AA136="AI",IF(Sheet1!$D136&gt;AIH!$Z136+50,50,"wait"),0))</f>
        <v>0</v>
      </c>
      <c r="DO135" s="10">
        <f>IF(AND(DO134&gt;0,DO134&lt;&gt;"wait"),"AT",IF(AIH!$AA136="AI",IF(Sheet1!$D136&gt;AIH!$Z136+100,100,"wait"),0))</f>
        <v>0</v>
      </c>
      <c r="DP135" s="10">
        <f>IF(AND(DP134&gt;0,DP134&lt;&gt;"wait"),"AT",IF(AIH!$AA136="AI",IF(Sheet1!$D136&gt;AIH!$Z136+150,150,"wait"),0))</f>
        <v>0</v>
      </c>
      <c r="DQ135" s="10">
        <f>IF(AND(DQ134&gt;0,DQ134&lt;&gt;"wait"),"AT",IF(AIH!$AA136="AI",IF(Sheet1!$D136&gt;AIH!$Z136+200,200,"wait"),0))</f>
        <v>0</v>
      </c>
      <c r="DR135" s="10">
        <f>IF(AND(DR134&gt;0,DR134&lt;&gt;"wait"),"AT",IF(AIH!$AA136="AI",IF(Sheet1!$E136&lt;AIH!$Z136-50,50,"wait"),0))</f>
        <v>0</v>
      </c>
      <c r="DS135" s="10">
        <f>IF(AND(DS134&gt;0,DS134&lt;&gt;"wait"),"AT",IF(AIH!$AA136="AI",IF(Sheet1!$E136&lt;AIH!$Z136-100,100,"wait"),0))</f>
        <v>0</v>
      </c>
      <c r="DT135" s="10">
        <f>IF(AND(DT134&gt;0,DT134&lt;&gt;"wait"),"AT",IF(AIH!$AA136="AI",IF(Sheet1!$E136&lt;AIH!$Z136-150,150,"wait"),0))</f>
        <v>0</v>
      </c>
      <c r="DU135" s="10">
        <f>IF(AND(DU134&gt;0,DU134&lt;&gt;"wait"),"AT",IF(AIH!$AA136="AI",IF(Sheet1!$E136&lt;AIH!$Z136-200,200,"wait"),0))</f>
        <v>0</v>
      </c>
      <c r="DV135" s="10">
        <f t="shared" si="77"/>
        <v>0</v>
      </c>
      <c r="DX135" s="10">
        <f>IF(AND(DX134&gt;0,DX134&lt;&gt;"wait"),"AT",IF(AIH!$AC136="AI",IF(Sheet1!$D136&gt;AIH!$AB136+50,50,"wait"),0))</f>
        <v>0</v>
      </c>
      <c r="DY135" s="10">
        <f>IF(AND(DY134&gt;0,DY134&lt;&gt;"wait"),"AT",IF(AIH!$AC136="AI",IF(Sheet1!$D136&gt;AIH!$AB136+100,100,"wait"),0))</f>
        <v>0</v>
      </c>
      <c r="DZ135" s="10">
        <f>IF(AND(DZ134&gt;0,DZ134&lt;&gt;"wait"),"AT",IF(AIH!$AC136="AI",IF(Sheet1!$D136&gt;AIH!$AB136+150,150,"wait"),0))</f>
        <v>0</v>
      </c>
      <c r="EA135" s="10">
        <f>IF(AND(EA134&gt;0,EA134&lt;&gt;"wait"),"AT",IF(AIH!$AC136="AI",IF(Sheet1!$D136&gt;AIH!$AB136+200,200,"wait"),0))</f>
        <v>0</v>
      </c>
      <c r="EB135" s="10">
        <f>IF(AND(EB134&gt;0,EB134&lt;&gt;"wait"),"AT",IF(AIH!$AC136="AI",IF(Sheet1!$E136&lt;AIH!$AB136-50,50,"wait"),0))</f>
        <v>0</v>
      </c>
      <c r="EC135" s="10">
        <f>IF(AND(EC134&gt;0,EC134&lt;&gt;"wait"),"AT",IF(AIH!$AC136="AI",IF(Sheet1!$E136&lt;AIH!$AB136-100,100,"wait"),0))</f>
        <v>0</v>
      </c>
      <c r="ED135" s="10">
        <f>IF(AND(ED134&gt;0,ED134&lt;&gt;"wait"),"AT",IF(AIH!$AC136="AI",IF(Sheet1!$E136&lt;AIH!$AB136-150,150,"wait"),0))</f>
        <v>0</v>
      </c>
      <c r="EE135" s="10">
        <f>IF(AND(EE134&gt;0,EE134&lt;&gt;"wait"),"AT",IF(AIH!$AC136="AI",IF(Sheet1!$E136&lt;AIH!$AB136-200,200,"wait"),0))</f>
        <v>0</v>
      </c>
      <c r="EF135" s="10">
        <f t="shared" si="78"/>
        <v>0</v>
      </c>
      <c r="EH135" s="10">
        <f>IF(AND(EH134&gt;0,EH134&lt;&gt;"wait"),"AT",IF(AIH!$AE136="AI",IF(Sheet1!$D136&gt;AIH!$AD136+50,50,"wait"),0))</f>
        <v>0</v>
      </c>
      <c r="EI135" s="10">
        <f>IF(AND(EI134&gt;0,EI134&lt;&gt;"wait"),"AT",IF(AIH!$AE136="AI",IF(Sheet1!$D136&gt;AIH!$AD136+100,100,"wait"),0))</f>
        <v>0</v>
      </c>
      <c r="EJ135" s="10">
        <f>IF(AND(EJ134&gt;0,EJ134&lt;&gt;"wait"),"AT",IF(AIH!$AE136="AI",IF(Sheet1!$D136&gt;AIH!$AD136+150,150,"wait"),0))</f>
        <v>0</v>
      </c>
      <c r="EK135" s="10">
        <f>IF(AND(EK134&gt;0,EK134&lt;&gt;"wait"),"AT",IF(AIH!$AE136="AI",IF(Sheet1!$D136&gt;AIH!$AD136+200,200,"wait"),0))</f>
        <v>0</v>
      </c>
      <c r="EL135" s="10">
        <f>IF(AND(EL134&gt;0,EL134&lt;&gt;"wait"),"AT",IF(AIH!$AE136="AI",IF(Sheet1!$E136&lt;AIH!$AD136-50,50,"wait"),0))</f>
        <v>0</v>
      </c>
      <c r="EM135" s="10">
        <f>IF(AND(EM134&gt;0,EM134&lt;&gt;"wait"),"AT",IF(AIH!$AE136="AI",IF(Sheet1!$E136&lt;AIH!$AD136-100,100,"wait"),0))</f>
        <v>0</v>
      </c>
      <c r="EN135" s="10">
        <f>IF(AND(EN134&gt;0,EN134&lt;&gt;"wait"),"AT",IF(AIH!$AE136="AI",IF(Sheet1!$E136&lt;AIH!$AD136-150,150,"wait"),0))</f>
        <v>0</v>
      </c>
      <c r="EO135" s="10">
        <f>IF(AND(EO134&gt;0,EO134&lt;&gt;"wait"),"AT",IF(AIH!$AE136="AI",IF(Sheet1!$E136&lt;AIH!$AD136-200,200,"wait"),0))</f>
        <v>0</v>
      </c>
      <c r="EP135" s="10">
        <f t="shared" si="79"/>
        <v>0</v>
      </c>
      <c r="ER135" s="10">
        <f>IF(AND(ER134&gt;0,ER134&lt;&gt;"wait"),"AT",IF(AIH!$AG136="AI",IF(Sheet1!$D136&gt;AIH!$AF136+50,50,"wait"),0))</f>
        <v>0</v>
      </c>
      <c r="ES135" s="10">
        <f>IF(AND(ES134&gt;0,ES134&lt;&gt;"wait"),"AT",IF(AIH!$AG136="AI",IF(Sheet1!$D136&gt;AIH!$AF136+100,100,"wait"),0))</f>
        <v>0</v>
      </c>
      <c r="ET135" s="10">
        <f>IF(AND(ET134&gt;0,ET134&lt;&gt;"wait"),"AT",IF(AIH!$AG136="AI",IF(Sheet1!$D136&gt;AIH!$AF136+150,150,"wait"),0))</f>
        <v>0</v>
      </c>
      <c r="EU135" s="10">
        <f>IF(AND(EU134&gt;0,EU134&lt;&gt;"wait"),"AT",IF(AIH!$AG136="AI",IF(Sheet1!$D136&gt;AIH!$AF136+200,200,"wait"),0))</f>
        <v>0</v>
      </c>
      <c r="EV135" s="10">
        <f>IF(AND(EV134&gt;0,EV134&lt;&gt;"wait"),"AT",IF(AIH!$AG136="AI",IF(Sheet1!$E136&lt;AIH!$AF136-50,50,"wait"),0))</f>
        <v>0</v>
      </c>
      <c r="EW135" s="10">
        <f>IF(AND(EW134&gt;0,EW134&lt;&gt;"wait"),"AT",IF(AIH!$AG136="AI",IF(Sheet1!$E136&lt;AIH!$AF136-100,100,"wait"),0))</f>
        <v>0</v>
      </c>
      <c r="EX135" s="10">
        <f>IF(AND(EX134&gt;0,EX134&lt;&gt;"wait"),"AT",IF(AIH!$AG136="AI",IF(Sheet1!$E136&lt;AIH!$AF136-150,150,"wait"),0))</f>
        <v>0</v>
      </c>
      <c r="EY135" s="10">
        <f>IF(AND(EY134&gt;0,EY134&lt;&gt;"wait"),"AT",IF(AIH!$AG136="AI",IF(Sheet1!$E136&lt;AIH!$AF136-200,200,"wait"),0))</f>
        <v>0</v>
      </c>
      <c r="EZ135" s="10">
        <f t="shared" si="80"/>
        <v>0</v>
      </c>
      <c r="FB135" s="10">
        <f>IF(AND(FB134&gt;0,FB134&lt;&gt;"wait"),"AT",IF(AIH!$AI136="AI",IF(Sheet1!$D136&gt;AIH!$AH136+50,50,"wait"),0))</f>
        <v>0</v>
      </c>
      <c r="FC135" s="10">
        <f>IF(AND(FC134&gt;0,FC134&lt;&gt;"wait"),"AT",IF(AIH!$AI136="AI",IF(Sheet1!$D136&gt;AIH!$AH136+100,100,"wait"),0))</f>
        <v>0</v>
      </c>
      <c r="FD135" s="10">
        <f>IF(AND(FD134&gt;0,FD134&lt;&gt;"wait"),"AT",IF(AIH!$AI136="AI",IF(Sheet1!$D136&gt;AIH!$AH136+150,150,"wait"),0))</f>
        <v>0</v>
      </c>
      <c r="FE135" s="10">
        <f>IF(AND(FE134&gt;0,FE134&lt;&gt;"wait"),"AT",IF(AIH!$AI136="AI",IF(Sheet1!$D136&gt;AIH!$AH136+200,200,"wait"),0))</f>
        <v>0</v>
      </c>
      <c r="FF135" s="10">
        <f>IF(AND(FF134&gt;0,FF134&lt;&gt;"wait"),"AT",IF(AIH!$AI136="AI",IF(Sheet1!$E136&lt;AIH!$AH136-50,50,"wait"),0))</f>
        <v>0</v>
      </c>
      <c r="FG135" s="10">
        <f>IF(AND(FG134&gt;0,FG134&lt;&gt;"wait"),"AT",IF(AIH!$AI136="AI",IF(Sheet1!$E136&lt;AIH!$AH136-100,100,"wait"),0))</f>
        <v>0</v>
      </c>
      <c r="FH135" s="10">
        <f>IF(AND(FH134&gt;0,FH134&lt;&gt;"wait"),"AT",IF(AIH!$AI136="AI",IF(Sheet1!$E136&lt;AIH!$AH136-150,150,"wait"),0))</f>
        <v>0</v>
      </c>
      <c r="FI135" s="10">
        <f>IF(AND(FI134&gt;0,FI134&lt;&gt;"wait"),"AT",IF(AIH!$AI136="AI",IF(Sheet1!$E136&lt;AIH!$AH136-200,200,"wait"),0))</f>
        <v>0</v>
      </c>
      <c r="FJ135" s="10">
        <f t="shared" si="81"/>
        <v>0</v>
      </c>
      <c r="FL135" s="10">
        <f>IF(AND(FL134&gt;0,FL134&lt;&gt;"wait"),"AT",IF(AIH!$AK136="AI",IF(Sheet1!$D136&gt;AIH!$AJ136+50,50,"wait"),0))</f>
        <v>0</v>
      </c>
      <c r="FM135" s="10">
        <f>IF(AND(FM134&gt;0,FM134&lt;&gt;"wait"),"AT",IF(AIH!$AK136="AI",IF(Sheet1!$D136&gt;AIH!$AJ136+100,100,"wait"),0))</f>
        <v>0</v>
      </c>
      <c r="FN135" s="10">
        <f>IF(AND(FN134&gt;0,FN134&lt;&gt;"wait"),"AT",IF(AIH!$AK136="AI",IF(Sheet1!$D136&gt;AIH!$AJ136+150,150,"wait"),0))</f>
        <v>0</v>
      </c>
      <c r="FO135" s="10">
        <f>IF(AND(FO134&gt;0,FO134&lt;&gt;"wait"),"AT",IF(AIH!$AK136="AI",IF(Sheet1!$D136&gt;AIH!$AJ136+200,200,"wait"),0))</f>
        <v>0</v>
      </c>
      <c r="FP135" s="10">
        <f>IF(AND(FP134&gt;0,FP134&lt;&gt;"wait"),"AT",IF(AIH!$AK136="AI",IF(Sheet1!$E136&lt;AIH!$AJ136-50,50,"wait"),0))</f>
        <v>0</v>
      </c>
      <c r="FQ135" s="10">
        <f>IF(AND(FQ134&gt;0,FQ134&lt;&gt;"wait"),"AT",IF(AIH!$AK136="AI",IF(Sheet1!$E136&lt;AIH!$AJ136-100,100,"wait"),0))</f>
        <v>0</v>
      </c>
      <c r="FR135" s="10">
        <f>IF(AND(FR134&gt;0,FR134&lt;&gt;"wait"),"AT",IF(AIH!$AK136="AI",IF(Sheet1!$E136&lt;AIH!$AJ136-150,150,"wait"),0))</f>
        <v>0</v>
      </c>
      <c r="FS135" s="10">
        <f>IF(AND(FS134&gt;0,FS134&lt;&gt;"wait"),"AT",IF(AIH!$AK136="AI",IF(Sheet1!$E136&lt;AIH!$AJ136-200,200,"wait"),0))</f>
        <v>0</v>
      </c>
      <c r="FT135" s="10">
        <f t="shared" si="82"/>
        <v>0</v>
      </c>
      <c r="FV135" s="10">
        <f>IF(AND(FV134&gt;0,FV134&lt;&gt;"wait"),"AT",IF(AIH!$AM136="AI",IF(Sheet1!$D136&gt;AIH!$AL136+50,50,"wait"),0))</f>
        <v>0</v>
      </c>
      <c r="FW135" s="10">
        <f>IF(AND(FW134&gt;0,FW134&lt;&gt;"wait"),"AT",IF(AIH!$AM136="AI",IF(Sheet1!$D136&gt;AIH!$AL136+100,100,"wait"),0))</f>
        <v>0</v>
      </c>
      <c r="FX135" s="10">
        <f>IF(AND(FX134&gt;0,FX134&lt;&gt;"wait"),"AT",IF(AIH!$AM136="AI",IF(Sheet1!$D136&gt;AIH!$AL136+150,150,"wait"),0))</f>
        <v>0</v>
      </c>
      <c r="FY135" s="10">
        <f>IF(AND(FY134&gt;0,FY134&lt;&gt;"wait"),"AT",IF(AIH!$AM136="AI",IF(Sheet1!$D136&gt;AIH!$AL136+200,200,"wait"),0))</f>
        <v>0</v>
      </c>
      <c r="FZ135" s="10">
        <f>IF(AND(FZ134&gt;0,FZ134&lt;&gt;"wait"),"AT",IF(AIH!$AM136="AI",IF(Sheet1!$E136&lt;AIH!$AL136-50,50,"wait"),0))</f>
        <v>0</v>
      </c>
      <c r="GA135" s="10">
        <f>IF(AND(GA134&gt;0,GA134&lt;&gt;"wait"),"AT",IF(AIH!$AM136="AI",IF(Sheet1!$E136&lt;AIH!$AL136-100,100,"wait"),0))</f>
        <v>0</v>
      </c>
      <c r="GB135" s="10">
        <f>IF(AND(GB134&gt;0,GB134&lt;&gt;"wait"),"AT",IF(AIH!$AM136="AI",IF(Sheet1!$E136&lt;AIH!$AL136-150,150,"wait"),0))</f>
        <v>0</v>
      </c>
      <c r="GC135" s="10">
        <f>IF(AND(GC134&gt;0,GC134&lt;&gt;"wait"),"AT",IF(AIH!$AM136="AI",IF(Sheet1!$E136&lt;AIH!$AL136-200,200,"wait"),0))</f>
        <v>0</v>
      </c>
      <c r="GD135" s="10">
        <f t="shared" si="83"/>
        <v>0</v>
      </c>
      <c r="GF135" s="10">
        <f>IF(AND(GF134&gt;0,GF134&lt;&gt;"wait"),"AT",IF(AIH!$AO136="AI",IF(Sheet1!$D136&gt;AIH!$AN136+50,50,"wait"),0))</f>
        <v>0</v>
      </c>
      <c r="GG135" s="10">
        <f>IF(AND(GG134&gt;0,GG134&lt;&gt;"wait"),"AT",IF(AIH!$AO136="AI",IF(Sheet1!$D136&gt;AIH!$AN136+100,100,"wait"),0))</f>
        <v>0</v>
      </c>
      <c r="GH135" s="10">
        <f>IF(AND(GH134&gt;0,GH134&lt;&gt;"wait"),"AT",IF(AIH!$AO136="AI",IF(Sheet1!$D136&gt;AIH!$AN136+150,150,"wait"),0))</f>
        <v>0</v>
      </c>
      <c r="GI135" s="10">
        <f>IF(AND(GI134&gt;0,GI134&lt;&gt;"wait"),"AT",IF(AIH!$AO136="AI",IF(Sheet1!$D136&gt;AIH!$AN136+200,200,"wait"),0))</f>
        <v>0</v>
      </c>
      <c r="GJ135" s="10">
        <f>IF(AND(GJ134&gt;0,GJ134&lt;&gt;"wait"),"AT",IF(AIH!$AO136="AI",IF(Sheet1!$E136&lt;AIH!$AN136-50,50,"wait"),0))</f>
        <v>0</v>
      </c>
      <c r="GK135" s="10">
        <f>IF(AND(GK134&gt;0,GK134&lt;&gt;"wait"),"AT",IF(AIH!$AO136="AI",IF(Sheet1!$E136&lt;AIH!$AN136-100,100,"wait"),0))</f>
        <v>0</v>
      </c>
      <c r="GL135" s="10">
        <f>IF(AND(GL134&gt;0,GL134&lt;&gt;"wait"),"AT",IF(AIH!$AO136="AI",IF(Sheet1!$E136&lt;AIH!$AN136-150,150,"wait"),0))</f>
        <v>0</v>
      </c>
      <c r="GM135" s="10">
        <f>IF(AND(GM134&gt;0,GM134&lt;&gt;"wait"),"AT",IF(AIH!$AO136="AI",IF(Sheet1!$E136&lt;AIH!$AN136-200,200,"wait"),0))</f>
        <v>0</v>
      </c>
      <c r="GN135" s="10">
        <f t="shared" si="84"/>
        <v>0</v>
      </c>
      <c r="GP135" s="10">
        <f>IF(AND(GP134&gt;0,GP134&lt;&gt;"wait"),"AT",IF(AIH!$AQ136="AI",IF(Sheet1!$D136&gt;AIH!$AP136+50,50,"wait"),0))</f>
        <v>0</v>
      </c>
      <c r="GQ135" s="10">
        <f>IF(AND(GQ134&gt;0,GQ134&lt;&gt;"wait"),"AT",IF(AIH!$AQ136="AI",IF(Sheet1!$D136&gt;AIH!$AP136+100,100,"wait"),0))</f>
        <v>0</v>
      </c>
      <c r="GR135" s="10">
        <f>IF(AND(GR134&gt;0,GR134&lt;&gt;"wait"),"AT",IF(AIH!$AQ136="AI",IF(Sheet1!$D136&gt;AIH!$AP136+150,150,"wait"),0))</f>
        <v>0</v>
      </c>
      <c r="GS135" s="10">
        <f>IF(AND(GS134&gt;0,GS134&lt;&gt;"wait"),"AT",IF(AIH!$AQ136="AI",IF(Sheet1!$D136&gt;AIH!$AP136+200,200,"wait"),0))</f>
        <v>0</v>
      </c>
      <c r="GT135" s="10">
        <f>IF(AND(GT134&gt;0,GT134&lt;&gt;"wait"),"AT",IF(AIH!$AQ136="AI",IF(Sheet1!$E136&lt;AIH!$AP136-50,50,"wait"),0))</f>
        <v>0</v>
      </c>
      <c r="GU135" s="10">
        <f>IF(AND(GU134&gt;0,GU134&lt;&gt;"wait"),"AT",IF(AIH!$AQ136="AI",IF(Sheet1!$E136&lt;AIH!$AP136-100,100,"wait"),0))</f>
        <v>0</v>
      </c>
      <c r="GV135" s="10">
        <f>IF(AND(GV134&gt;0,GV134&lt;&gt;"wait"),"AT",IF(AIH!$AQ136="AI",IF(Sheet1!$E136&lt;AIH!$AP136-150,150,"wait"),0))</f>
        <v>0</v>
      </c>
      <c r="GW135" s="10">
        <f>IF(AND(GW134&gt;0,GW134&lt;&gt;"wait"),"AT",IF(AIH!$AQ136="AI",IF(Sheet1!$E136&lt;AIH!$AP136-200,200,"wait"),0))</f>
        <v>0</v>
      </c>
      <c r="GX135" s="10">
        <f t="shared" si="85"/>
        <v>0</v>
      </c>
      <c r="GZ135" s="10">
        <f>IF(AND(GZ134&gt;0,GZ134&lt;&gt;"wait"),"AT",IF(AIH!$AS136="AI",IF(Sheet1!$D136&gt;AIH!$AR136+50,50,"wait"),0))</f>
        <v>0</v>
      </c>
      <c r="HA135" s="10">
        <f>IF(AND(HA134&gt;0,HA134&lt;&gt;"wait"),"AT",IF(AIH!$AS136="AI",IF(Sheet1!$D136&gt;AIH!$AR136+100,100,"wait"),0))</f>
        <v>0</v>
      </c>
      <c r="HB135" s="10">
        <f>IF(AND(HB134&gt;0,HB134&lt;&gt;"wait"),"AT",IF(AIH!$AS136="AI",IF(Sheet1!$D136&gt;AIH!$AR136+150,150,"wait"),0))</f>
        <v>0</v>
      </c>
      <c r="HC135" s="10">
        <f>IF(AND(HC134&gt;0,HC134&lt;&gt;"wait"),"AT",IF(AIH!$AS136="AI",IF(Sheet1!$D136&gt;AIH!$AR136+200,200,"wait"),0))</f>
        <v>0</v>
      </c>
      <c r="HD135" s="10">
        <f>IF(AND(HD134&gt;0,HD134&lt;&gt;"wait"),"AT",IF(AIH!$AS136="AI",IF(Sheet1!$E136&lt;AIH!$AR136-50,50,"wait"),0))</f>
        <v>0</v>
      </c>
      <c r="HE135" s="10">
        <f>IF(AND(HE134&gt;0,HE134&lt;&gt;"wait"),"AT",IF(AIH!$AS136="AI",IF(Sheet1!$E136&lt;AIH!$AR136-100,100,"wait"),0))</f>
        <v>0</v>
      </c>
      <c r="HF135" s="10">
        <f>IF(AND(HF134&gt;0,HF134&lt;&gt;"wait"),"AT",IF(AIH!$AS136="AI",IF(Sheet1!$E136&lt;AIH!$AR136-150,150,"wait"),0))</f>
        <v>0</v>
      </c>
      <c r="HG135" s="10">
        <f>IF(AND(HG134&gt;0,HG134&lt;&gt;"wait"),"AT",IF(AIH!$AS136="AI",IF(Sheet1!$E136&lt;AIH!$AR136-200,200,"wait"),0))</f>
        <v>0</v>
      </c>
      <c r="HH135" s="10">
        <f t="shared" si="86"/>
        <v>0</v>
      </c>
      <c r="HJ135" s="10">
        <f>IF(AND(HJ134&gt;0,HJ134&lt;&gt;"wait"),"AT",IF(AIH!$AU136="AI",IF(Sheet1!$D136&gt;AIH!$AT136+50,50,"wait"),0))</f>
        <v>0</v>
      </c>
      <c r="HK135" s="10">
        <f>IF(AND(HK134&gt;0,HK134&lt;&gt;"wait"),"AT",IF(AIH!$AU136="AI",IF(Sheet1!$D136&gt;AIH!$AT136+100,100,"wait"),0))</f>
        <v>0</v>
      </c>
      <c r="HL135" s="10">
        <f>IF(AND(HL134&gt;0,HL134&lt;&gt;"wait"),"AT",IF(AIH!$AU136="AI",IF(Sheet1!$D136&gt;AIH!$AT136+150,150,"wait"),0))</f>
        <v>0</v>
      </c>
      <c r="HM135" s="10">
        <f>IF(AND(HM134&gt;0,HM134&lt;&gt;"wait"),"AT",IF(AIH!$AU136="AI",IF(Sheet1!$D136&gt;AIH!$AT136+200,200,"wait"),0))</f>
        <v>0</v>
      </c>
      <c r="HN135" s="10">
        <f>IF(AND(HN134&gt;0,HN134&lt;&gt;"wait"),"AT",IF(AIH!$AU136="AI",IF(Sheet1!$E136&lt;AIH!$AT136-50,50,"wait"),0))</f>
        <v>0</v>
      </c>
      <c r="HO135" s="10">
        <f>IF(AND(HO134&gt;0,HO134&lt;&gt;"wait"),"AT",IF(AIH!$AU136="AI",IF(Sheet1!$E136&lt;AIH!$AT136-100,100,"wait"),0))</f>
        <v>0</v>
      </c>
      <c r="HP135" s="10">
        <f>IF(AND(HP134&gt;0,HP134&lt;&gt;"wait"),"AT",IF(AIH!$AU136="AI",IF(Sheet1!$E136&lt;AIH!$AT136-150,150,"wait"),0))</f>
        <v>0</v>
      </c>
      <c r="HQ135" s="10">
        <f>IF(AND(HQ134&gt;0,HQ134&lt;&gt;"wait"),"AT",IF(AIH!$AU136="AI",IF(Sheet1!$E136&lt;AIH!$AT136-200,200,"wait"),0))</f>
        <v>0</v>
      </c>
      <c r="HR135" s="10">
        <f t="shared" si="87"/>
        <v>0</v>
      </c>
      <c r="HT135" s="10">
        <f>IF(AND(HT134&gt;0,HT134&lt;&gt;"wait"),"AT",IF(AIH!$AX136="AI",IF(Sheet1!$D136&gt;AIH!$AW136+50,50,"wait"),0))</f>
        <v>0</v>
      </c>
      <c r="HU135" s="10">
        <f>IF(AND(HU134&gt;0,HU134&lt;&gt;"wait"),"AT",IF(AIH!$AX136="AI",IF(Sheet1!$D136&gt;AIH!$AW136+100,100,"wait"),0))</f>
        <v>0</v>
      </c>
      <c r="HV135" s="10">
        <f>IF(AND(HV134&gt;0,HV134&lt;&gt;"wait"),"AT",IF(AIH!$AX136="AI",IF(Sheet1!$D136&gt;AIH!$AW136+150,150,"wait"),0))</f>
        <v>0</v>
      </c>
      <c r="HW135" s="10">
        <f>IF(AND(HW134&gt;0,HW134&lt;&gt;"wait"),"AT",IF(AIH!$AX136="AI",IF(Sheet1!$D136&gt;AIH!$AW136+200,200,"wait"),0))</f>
        <v>0</v>
      </c>
      <c r="HX135" s="10">
        <f>IF(AND(HX134&gt;0,HX134&lt;&gt;"wait"),"AT",IF(AIH!$AX136="AI",IF(Sheet1!$E136&lt;AIH!$AW136-50,50,"wait"),0))</f>
        <v>0</v>
      </c>
      <c r="HY135" s="10">
        <f>IF(AND(HY134&gt;0,HY134&lt;&gt;"wait"),"AT",IF(AIH!$AX136="AI",IF(Sheet1!$E136&lt;AIH!$AW136-100,100,"wait"),0))</f>
        <v>0</v>
      </c>
      <c r="HZ135" s="10">
        <f>IF(AND(HZ134&gt;0,HZ134&lt;&gt;"wait"),"AT",IF(AIH!$AX136="AI",IF(Sheet1!$E136&lt;AIH!$AW136-150,150,"wait"),0))</f>
        <v>0</v>
      </c>
      <c r="IA135" s="10">
        <f>IF(AND(IA134&gt;0,IA134&lt;&gt;"wait"),"AT",IF(AIH!$AX136="AI",IF(Sheet1!$E136&lt;AIH!$AW136-200,200,"wait"),0))</f>
        <v>0</v>
      </c>
      <c r="IB135" s="10">
        <f t="shared" si="88"/>
        <v>0</v>
      </c>
      <c r="ID135" s="10">
        <f>IF(AND(ID134&gt;0,ID134&lt;&gt;"wait"),"AT",IF(AIH!$AZ136="AI",IF(Sheet1!$D136&gt;AIH!$AY136+50,50,"wait"),0))</f>
        <v>0</v>
      </c>
      <c r="IE135" s="10">
        <f>IF(AND(IE134&gt;0,IE134&lt;&gt;"wait"),"AT",IF(AIH!$AZ136="AI",IF(Sheet1!$D136&gt;AIH!$AY136+100,100,"wait"),0))</f>
        <v>0</v>
      </c>
      <c r="IF135" s="10">
        <f>IF(AND(IF134&gt;0,IF134&lt;&gt;"wait"),"AT",IF(AIH!$AZ136="AI",IF(Sheet1!$D136&gt;AIH!$AY136+150,150,"wait"),0))</f>
        <v>0</v>
      </c>
      <c r="IG135" s="10">
        <f>IF(AND(IG134&gt;0,IG134&lt;&gt;"wait"),"AT",IF(AIH!$AZ136="AI",IF(Sheet1!$D136&gt;AIH!$AY136+200,200,"wait"),0))</f>
        <v>0</v>
      </c>
      <c r="IH135" s="10">
        <f>IF(AND(IH134&gt;0,IH134&lt;&gt;"wait"),"AT",IF(AIH!$AZ136="AI",IF(Sheet1!$E136&lt;AIH!$AY136-50,50,"wait"),0))</f>
        <v>0</v>
      </c>
      <c r="II135" s="10">
        <f>IF(AND(II134&gt;0,II134&lt;&gt;"wait"),"AT",IF(AIH!$AZ136="AI",IF(Sheet1!$E136&lt;AIH!$AY136-100,100,"wait"),0))</f>
        <v>0</v>
      </c>
      <c r="IJ135" s="10">
        <f>IF(AND(IJ134&gt;0,IJ134&lt;&gt;"wait"),"AT",IF(AIH!$AZ136="AI",IF(Sheet1!$E136&lt;AIH!$AY136-150,150,"wait"),0))</f>
        <v>0</v>
      </c>
      <c r="IK135" s="10">
        <f>IF(AND(IK134&gt;0,IK134&lt;&gt;"wait"),"AT",IF(AIH!$AZ136="AI",IF(Sheet1!$E136&lt;AIH!$AY136-200,200,"wait"),0))</f>
        <v>0</v>
      </c>
      <c r="IL135" s="10">
        <f t="shared" si="89"/>
        <v>0</v>
      </c>
      <c r="IN135" s="10">
        <f>IF(AND(IN134&gt;0,IN134&lt;&gt;"wait"),"AT",IF(AIH!$BB136="AI",IF(Sheet1!$D136&gt;AIH!$BA136+50,50,"wait"),0))</f>
        <v>0</v>
      </c>
      <c r="IO135" s="10">
        <f>IF(AND(IO134&gt;0,IO134&lt;&gt;"wait"),"AT",IF(AIH!$BB136="AI",IF(Sheet1!$D136&gt;AIH!$BA136+100,100,"wait"),0))</f>
        <v>0</v>
      </c>
      <c r="IP135" s="10">
        <f>IF(AND(IP134&gt;0,IP134&lt;&gt;"wait"),"AT",IF(AIH!$BB136="AI",IF(Sheet1!$D136&gt;AIH!$BA136+150,150,"wait"),0))</f>
        <v>0</v>
      </c>
      <c r="IQ135" s="10">
        <f>IF(AND(IQ134&gt;0,IQ134&lt;&gt;"wait"),"AT",IF(AIH!$BB136="AI",IF(Sheet1!$D136&gt;AIH!$BA136+200,200,"wait"),0))</f>
        <v>0</v>
      </c>
      <c r="IR135" s="10">
        <f>IF(AND(IR134&gt;0,IR134&lt;&gt;"wait"),"AT",IF(AIH!$BB136="AI",IF(Sheet1!$E136&lt;AIH!$BA136-50,50,"wait"),0))</f>
        <v>0</v>
      </c>
      <c r="IS135" s="10">
        <f>IF(AND(IS134&gt;0,IS134&lt;&gt;"wait"),"AT",IF(AIH!$BB136="AI",IF(Sheet1!$E136&lt;AIH!$BA136-100,100,"wait"),0))</f>
        <v>0</v>
      </c>
      <c r="IT135" s="10">
        <f>IF(AND(IT134&gt;0,IT134&lt;&gt;"wait"),"AT",IF(AIH!$BB136="AI",IF(Sheet1!$E136&lt;AIH!$BA136-150,150,"wait"),0))</f>
        <v>0</v>
      </c>
      <c r="IU135" s="10">
        <f>IF(AND(IU134&gt;0,IU134&lt;&gt;"wait"),"AT",IF(AIH!$BB136="AI",IF(Sheet1!$E136&lt;AIH!$BA136-200,200,"wait"),0))</f>
        <v>0</v>
      </c>
      <c r="IV135" s="10">
        <f t="shared" si="90"/>
        <v>0</v>
      </c>
      <c r="IX135" s="10">
        <f>IF(AND(IX134&gt;0,IX134&lt;&gt;"wait"),"AT",IF(AIH!$BD136="AI",IF(Sheet1!$D136&gt;AIH!$BC136+50,50,"wait"),0))</f>
        <v>0</v>
      </c>
      <c r="IY135" s="10">
        <f>IF(AND(IY134&gt;0,IY134&lt;&gt;"wait"),"AT",IF(AIH!$BD136="AI",IF(Sheet1!$D136&gt;AIH!$BC136+100,100,"wait"),0))</f>
        <v>0</v>
      </c>
      <c r="IZ135" s="10">
        <f>IF(AND(IZ134&gt;0,IZ134&lt;&gt;"wait"),"AT",IF(AIH!$BD136="AI",IF(Sheet1!$D136&gt;AIH!$BC136+150,150,"wait"),0))</f>
        <v>0</v>
      </c>
      <c r="JA135" s="10">
        <f>IF(AND(JA134&gt;0,JA134&lt;&gt;"wait"),"AT",IF(AIH!$BD136="AI",IF(Sheet1!$D136&gt;AIH!$BC136+200,200,"wait"),0))</f>
        <v>0</v>
      </c>
      <c r="JB135" s="10">
        <f>IF(AND(JB134&gt;0,JB134&lt;&gt;"wait"),"AT",IF(AIH!$BD136="AI",IF(Sheet1!$E136&lt;AIH!$BC136-50,50,"wait"),0))</f>
        <v>0</v>
      </c>
      <c r="JC135" s="10">
        <f>IF(AND(JC134&gt;0,JC134&lt;&gt;"wait"),"AT",IF(AIH!$BD136="AI",IF(Sheet1!$E136&lt;AIH!$BC136-100,100,"wait"),0))</f>
        <v>0</v>
      </c>
      <c r="JD135" s="10">
        <f>IF(AND(JD134&gt;0,JD134&lt;&gt;"wait"),"AT",IF(AIH!$BD136="AI",IF(Sheet1!$E136&lt;AIH!$BC136-150,150,"wait"),0))</f>
        <v>0</v>
      </c>
      <c r="JE135" s="10">
        <f>IF(AND(JE134&gt;0,JE134&lt;&gt;"wait"),"AT",IF(AIH!$BD136="AI",IF(Sheet1!$E136&lt;AIH!$BC136-200,200,"wait"),0))</f>
        <v>0</v>
      </c>
      <c r="JF135" s="10">
        <f t="shared" si="91"/>
        <v>0</v>
      </c>
      <c r="JH135" s="10">
        <f>IF(AND(JH134&gt;0,JH134&lt;&gt;"wait"),"AT",IF(AIH!$BF136="AI",IF(Sheet1!$D136&gt;AIH!$BE136+50,50,"wait"),0))</f>
        <v>0</v>
      </c>
      <c r="JI135" s="10">
        <f>IF(AND(JI134&gt;0,JI134&lt;&gt;"wait"),"AT",IF(AIH!$BF136="AI",IF(Sheet1!$D136&gt;AIH!$BE136+100,100,"wait"),0))</f>
        <v>0</v>
      </c>
      <c r="JJ135" s="10">
        <f>IF(AND(JJ134&gt;0,JJ134&lt;&gt;"wait"),"AT",IF(AIH!$BF136="AI",IF(Sheet1!$D136&gt;AIH!$BE136+150,150,"wait"),0))</f>
        <v>0</v>
      </c>
      <c r="JK135" s="10">
        <f>IF(AND(JK134&gt;0,JK134&lt;&gt;"wait"),"AT",IF(AIH!$BF136="AI",IF(Sheet1!$D136&gt;AIH!$BE136+200,200,"wait"),0))</f>
        <v>0</v>
      </c>
      <c r="JL135" s="10">
        <f>IF(AND(JL134&gt;0,JL134&lt;&gt;"wait"),"AT",IF(AIH!$BF136="AI",IF(Sheet1!$E136&lt;AIH!$BE136-50,50,"wait"),0))</f>
        <v>0</v>
      </c>
      <c r="JM135" s="10">
        <f>IF(AND(JM134&gt;0,JM134&lt;&gt;"wait"),"AT",IF(AIH!$BF136="AI",IF(Sheet1!$E136&lt;AIH!$BE136-100,100,"wait"),0))</f>
        <v>0</v>
      </c>
      <c r="JN135" s="10">
        <f>IF(AND(JN134&gt;0,JN134&lt;&gt;"wait"),"AT",IF(AIH!$BF136="AI",IF(Sheet1!$E136&lt;AIH!$BE136-150,150,"wait"),0))</f>
        <v>0</v>
      </c>
      <c r="JO135" s="10">
        <f>IF(AND(JO134&gt;0,JO134&lt;&gt;"wait"),"AT",IF(AIH!$BF136="AI",IF(Sheet1!$E136&lt;AIH!$BE136-200,200,"wait"),0))</f>
        <v>0</v>
      </c>
      <c r="JP135" s="10">
        <f t="shared" si="92"/>
        <v>0</v>
      </c>
      <c r="JR135" s="10">
        <f>IF(AND(JR134&gt;0,JR134&lt;&gt;"wait"),"AT",IF(AIH!$BH136="AI",IF(Sheet1!$D136&gt;AIH!$BG136+50,50,"wait"),0))</f>
        <v>0</v>
      </c>
      <c r="JS135" s="10">
        <f>IF(AND(JS134&gt;0,JS134&lt;&gt;"wait"),"AT",IF(AIH!$BH136="AI",IF(Sheet1!$D136&gt;AIH!$BG136+100,100,"wait"),0))</f>
        <v>0</v>
      </c>
      <c r="JT135" s="10">
        <f>IF(AND(JT134&gt;0,JT134&lt;&gt;"wait"),"AT",IF(AIH!$BH136="AI",IF(Sheet1!$D136&gt;AIH!$BG136+150,150,"wait"),0))</f>
        <v>0</v>
      </c>
      <c r="JU135" s="10">
        <f>IF(AND(JU134&gt;0,JU134&lt;&gt;"wait"),"AT",IF(AIH!$BH136="AI",IF(Sheet1!$D136&gt;AIH!$BG136+200,200,"wait"),0))</f>
        <v>0</v>
      </c>
      <c r="JV135" s="10">
        <f>IF(AND(JV134&gt;0,JV134&lt;&gt;"wait"),"AT",IF(AIH!$BH136="AI",IF(Sheet1!$E136&lt;AIH!$BG136-50,50,"wait"),0))</f>
        <v>0</v>
      </c>
      <c r="JW135" s="10">
        <f>IF(AND(JW134&gt;0,JW134&lt;&gt;"wait"),"AT",IF(AIH!$BH136="AI",IF(Sheet1!$E136&lt;AIH!$BG136-100,100,"wait"),0))</f>
        <v>0</v>
      </c>
      <c r="JX135" s="10">
        <f>IF(AND(JX134&gt;0,JX134&lt;&gt;"wait"),"AT",IF(AIH!$BH136="AI",IF(Sheet1!$E136&lt;AIH!$BG136-150,150,"wait"),0))</f>
        <v>0</v>
      </c>
      <c r="JY135" s="10">
        <f>IF(AND(JY134&gt;0,JY134&lt;&gt;"wait"),"AT",IF(AIH!$BH136="AI",IF(Sheet1!$E136&lt;AIH!$BG136-200,200,"wait"),0))</f>
        <v>0</v>
      </c>
      <c r="JZ135" s="10">
        <f t="shared" si="93"/>
        <v>0</v>
      </c>
      <c r="KB135" s="10">
        <f>IF(AND(KB134&gt;0,KB134&lt;&gt;"wait"),"AT",IF(AIH!$BJ136="AI",IF(Sheet1!$D136&gt;AIH!$BI136+50,50,"wait"),0))</f>
        <v>0</v>
      </c>
      <c r="KC135" s="10">
        <f>IF(AND(KC134&gt;0,KC134&lt;&gt;"wait"),"AT",IF(AIH!$BJ136="AI",IF(Sheet1!$D136&gt;AIH!$BI136+100,100,"wait"),0))</f>
        <v>0</v>
      </c>
      <c r="KD135" s="10">
        <f>IF(AND(KD134&gt;0,KD134&lt;&gt;"wait"),"AT",IF(AIH!$BJ136="AI",IF(Sheet1!$D136&gt;AIH!$BI136+150,150,"wait"),0))</f>
        <v>0</v>
      </c>
      <c r="KE135" s="10">
        <f>IF(AND(KE134&gt;0,KE134&lt;&gt;"wait"),"AT",IF(AIH!$BJ136="AI",IF(Sheet1!$D136&gt;AIH!$BI136+200,200,"wait"),0))</f>
        <v>0</v>
      </c>
      <c r="KF135" s="10">
        <f>IF(AND(KF134&gt;0,KF134&lt;&gt;"wait"),"AT",IF(AIH!$BJ136="AI",IF(Sheet1!$E136&lt;AIH!$BI136-50,50,"wait"),0))</f>
        <v>0</v>
      </c>
      <c r="KG135" s="10">
        <f>IF(AND(KG134&gt;0,KG134&lt;&gt;"wait"),"AT",IF(AIH!$BJ136="AI",IF(Sheet1!$E136&lt;AIH!$BI136-100,100,"wait"),0))</f>
        <v>0</v>
      </c>
      <c r="KH135" s="10">
        <f>IF(AND(KH134&gt;0,KH134&lt;&gt;"wait"),"AT",IF(AIH!$BJ136="AI",IF(Sheet1!$E136&lt;AIH!$BI136-150,150,"wait"),0))</f>
        <v>0</v>
      </c>
      <c r="KI135" s="10">
        <f>IF(AND(KI134&gt;0,KI134&lt;&gt;"wait"),"AT",IF(AIH!$BJ136="AI",IF(Sheet1!$E136&lt;AIH!$BI136-200,200,"wait"),0))</f>
        <v>0</v>
      </c>
      <c r="KJ135" s="10">
        <f t="shared" si="94"/>
        <v>0</v>
      </c>
      <c r="KL135" s="10">
        <f>IF(AND(KL134&gt;0,KL134&lt;&gt;"wait"),"AT",IF(AIH!$BL136="AI",IF(Sheet1!$D136&gt;AIH!$BK136+50,50,"wait"),0))</f>
        <v>0</v>
      </c>
      <c r="KM135" s="10">
        <f>IF(AND(KM134&gt;0,KM134&lt;&gt;"wait"),"AT",IF(AIH!$BL136="AI",IF(Sheet1!$D136&gt;AIH!$BK136+100,100,"wait"),0))</f>
        <v>0</v>
      </c>
      <c r="KN135" s="10">
        <f>IF(AND(KN134&gt;0,KN134&lt;&gt;"wait"),"AT",IF(AIH!$BL136="AI",IF(Sheet1!$D136&gt;AIH!$BK136+150,150,"wait"),0))</f>
        <v>0</v>
      </c>
      <c r="KO135" s="10">
        <f>IF(AND(KO134&gt;0,KO134&lt;&gt;"wait"),"AT",IF(AIH!$BL136="AI",IF(Sheet1!$D136&gt;AIH!$BK136+200,200,"wait"),0))</f>
        <v>0</v>
      </c>
      <c r="KP135" s="10">
        <f>IF(AND(KP134&gt;0,KP134&lt;&gt;"wait"),"AT",IF(AIH!$BL136="AI",IF(Sheet1!$E136&lt;AIH!$BK136-50,50,"wait"),0))</f>
        <v>0</v>
      </c>
      <c r="KQ135" s="10">
        <f>IF(AND(KQ134&gt;0,KQ134&lt;&gt;"wait"),"AT",IF(AIH!$BL136="AI",IF(Sheet1!$E136&lt;AIH!$BK136-100,100,"wait"),0))</f>
        <v>0</v>
      </c>
      <c r="KR135" s="10">
        <f>IF(AND(KR134&gt;0,KR134&lt;&gt;"wait"),"AT",IF(AIH!$BL136="AI",IF(Sheet1!$E136&lt;AIH!$BK136-150,150,"wait"),0))</f>
        <v>0</v>
      </c>
      <c r="KS135" s="10">
        <f>IF(AND(KS134&gt;0,KS134&lt;&gt;"wait"),"AT",IF(AIH!$BL136="AI",IF(Sheet1!$E136&lt;AIH!$BK136-200,200,"wait"),0))</f>
        <v>0</v>
      </c>
      <c r="KT135" s="10">
        <f t="shared" si="95"/>
        <v>0</v>
      </c>
      <c r="KV135" s="10">
        <f>IF(AND(KV134&gt;0,KV134&lt;&gt;"wait"),"AT",IF(AIH!$BN136="AI",IF(Sheet1!$D136&gt;AIH!$BM136+50,50,"wait"),0))</f>
        <v>0</v>
      </c>
      <c r="KW135" s="10">
        <f>IF(AND(KW134&gt;0,KW134&lt;&gt;"wait"),"AT",IF(AIH!$BN136="AI",IF(Sheet1!$D136&gt;AIH!$BM136+100,100,"wait"),0))</f>
        <v>0</v>
      </c>
      <c r="KX135" s="10">
        <f>IF(AND(KX134&gt;0,KX134&lt;&gt;"wait"),"AT",IF(AIH!$BN136="AI",IF(Sheet1!$D136&gt;AIH!$BM136+150,150,"wait"),0))</f>
        <v>0</v>
      </c>
      <c r="KY135" s="10">
        <f>IF(AND(KY134&gt;0,KY134&lt;&gt;"wait"),"AT",IF(AIH!$BN136="AI",IF(Sheet1!$D136&gt;AIH!$BM136+200,200,"wait"),0))</f>
        <v>0</v>
      </c>
      <c r="KZ135" s="10">
        <f>IF(AND(KZ134&gt;0,KZ134&lt;&gt;"wait"),"AT",IF(AIH!$BN136="AI",IF(Sheet1!$E136&lt;AIH!$BM136-50,50,"wait"),0))</f>
        <v>0</v>
      </c>
      <c r="LA135" s="10">
        <f>IF(AND(LA134&gt;0,LA134&lt;&gt;"wait"),"AT",IF(AIH!$BN136="AI",IF(Sheet1!$E136&lt;AIH!$BM136-100,100,"wait"),0))</f>
        <v>0</v>
      </c>
      <c r="LB135" s="10">
        <f>IF(AND(LB134&gt;0,LB134&lt;&gt;"wait"),"AT",IF(AIH!$BN136="AI",IF(Sheet1!$E136&lt;AIH!$BM136-150,150,"wait"),0))</f>
        <v>0</v>
      </c>
      <c r="LC135" s="10">
        <f>IF(AND(LC134&gt;0,LC134&lt;&gt;"wait"),"AT",IF(AIH!$BN136="AI",IF(Sheet1!$E136&lt;AIH!$BM136-200,200,"wait"),0))</f>
        <v>0</v>
      </c>
      <c r="LD135" s="10">
        <f t="shared" si="96"/>
        <v>0</v>
      </c>
      <c r="LF135" s="10">
        <f>IF(AND(LF134&gt;0,LF134&lt;&gt;"wait"),"AT",IF(AIH!$BP136="AI",IF(Sheet1!$D136&gt;AIH!$BO136+50,50,"wait"),0))</f>
        <v>0</v>
      </c>
      <c r="LG135" s="10">
        <f>IF(AND(LG134&gt;0,LG134&lt;&gt;"wait"),"AT",IF(AIH!$BP136="AI",IF(Sheet1!$D136&gt;AIH!$BO136+100,100,"wait"),0))</f>
        <v>0</v>
      </c>
      <c r="LH135" s="10">
        <f>IF(AND(LH134&gt;0,LH134&lt;&gt;"wait"),"AT",IF(AIH!$BP136="AI",IF(Sheet1!$D136&gt;AIH!$BO136+150,150,"wait"),0))</f>
        <v>0</v>
      </c>
      <c r="LI135" s="10">
        <f>IF(AND(LI134&gt;0,LI134&lt;&gt;"wait"),"AT",IF(AIH!$BP136="AI",IF(Sheet1!$D136&gt;AIH!$BO136+200,200,"wait"),0))</f>
        <v>0</v>
      </c>
      <c r="LJ135" s="10">
        <f>IF(AND(LJ134&gt;0,LJ134&lt;&gt;"wait"),"AT",IF(AIH!$BP136="AI",IF(Sheet1!$E136&lt;AIH!$BO136-50,50,"wait"),0))</f>
        <v>0</v>
      </c>
      <c r="LK135" s="10">
        <f>IF(AND(LK134&gt;0,LK134&lt;&gt;"wait"),"AT",IF(AIH!$BP136="AI",IF(Sheet1!$E136&lt;AIH!$BO136-100,100,"wait"),0))</f>
        <v>0</v>
      </c>
      <c r="LL135" s="10">
        <f>IF(AND(LL134&gt;0,LL134&lt;&gt;"wait"),"AT",IF(AIH!$BP136="AI",IF(Sheet1!$E136&lt;AIH!$BO136-150,150,"wait"),0))</f>
        <v>0</v>
      </c>
      <c r="LM135" s="10">
        <f>IF(AND(LM134&gt;0,LM134&lt;&gt;"wait"),"AT",IF(AIH!$BP136="AI",IF(Sheet1!$E136&lt;AIH!$BO136-200,200,"wait"),0))</f>
        <v>0</v>
      </c>
      <c r="LN135" s="10">
        <f t="shared" si="97"/>
        <v>0</v>
      </c>
      <c r="LP135" s="10">
        <f>IF(AND(LP134&gt;0,LP134&lt;&gt;"wait"),"AT",IF(AIH!$BR136="AI",IF(Sheet1!$D136&gt;AIH!$BQ136+50,50,"wait"),0))</f>
        <v>0</v>
      </c>
      <c r="LQ135" s="10">
        <f>IF(AND(LQ134&gt;0,LQ134&lt;&gt;"wait"),"AT",IF(AIH!$BR136="AI",IF(Sheet1!$D136&gt;AIH!$BQ136+100,100,"wait"),0))</f>
        <v>0</v>
      </c>
      <c r="LR135" s="10">
        <f>IF(AND(LR134&gt;0,LR134&lt;&gt;"wait"),"AT",IF(AIH!$BR136="AI",IF(Sheet1!$D136&gt;AIH!$BQ136+150,150,"wait"),0))</f>
        <v>0</v>
      </c>
      <c r="LS135" s="10">
        <f>IF(AND(LS134&gt;0,LS134&lt;&gt;"wait"),"AT",IF(AIH!$BR136="AI",IF(Sheet1!$D136&gt;AIH!$BQ136+200,200,"wait"),0))</f>
        <v>0</v>
      </c>
      <c r="LT135" s="10">
        <f>IF(AND(LT134&gt;0,LT134&lt;&gt;"wait"),"AT",IF(AIH!$BR136="AI",IF(Sheet1!$E136&lt;AIH!$BQ136-50,50,"wait"),0))</f>
        <v>0</v>
      </c>
      <c r="LU135" s="10">
        <f>IF(AND(LU134&gt;0,LU134&lt;&gt;"wait"),"AT",IF(AIH!$BR136="AI",IF(Sheet1!$E136&lt;AIH!$BQ136-100,100,"wait"),0))</f>
        <v>0</v>
      </c>
      <c r="LV135" s="10">
        <f>IF(AND(LV134&gt;0,LV134&lt;&gt;"wait"),"AT",IF(AIH!$BR136="AI",IF(Sheet1!$E136&lt;AIH!$BQ136-150,150,"wait"),0))</f>
        <v>0</v>
      </c>
      <c r="LW135" s="10">
        <f>IF(AND(LW134&gt;0,LW134&lt;&gt;"wait"),"AT",IF(AIH!$BR136="AI",IF(Sheet1!$E136&lt;AIH!$BQ136-200,200,"wait"),0))</f>
        <v>0</v>
      </c>
      <c r="LX135" s="10">
        <f t="shared" si="98"/>
        <v>0</v>
      </c>
    </row>
    <row r="136" spans="1:336" x14ac:dyDescent="0.3">
      <c r="A136" t="str">
        <f>Sheet1!B136</f>
        <v>03/01 11:29</v>
      </c>
      <c r="B136">
        <f>Sheet1!D136</f>
        <v>29206</v>
      </c>
      <c r="C136">
        <f>Sheet1!E136</f>
        <v>29191</v>
      </c>
      <c r="E136">
        <f>MAX($B136:$B$162)</f>
        <v>29241</v>
      </c>
      <c r="F136">
        <f>MIN($C136:$C$162)</f>
        <v>29134</v>
      </c>
      <c r="H136" s="8">
        <f>IF(AND(H135&gt;0,H135&lt;&gt;"wait"),"AT",IF(AIH!$D137="AI",IF(Sheet1!$D137&gt;AIH!$C137+50,50,"wait"),0))</f>
        <v>0</v>
      </c>
      <c r="I136" s="8">
        <f>IF(AND(I135&gt;0,I135&lt;&gt;"wait"),"AT",IF(AIH!$D137="AI",IF(Sheet1!$D137&gt;AIH!$C137+100,100,"wait"),0))</f>
        <v>0</v>
      </c>
      <c r="J136" s="8">
        <f>IF(AND(J135&gt;0,J135&lt;&gt;"wait"),"AT",IF(AIH!$D137="AI",IF(Sheet1!$D137&gt;AIH!$C137+150,150,"wait"),0))</f>
        <v>0</v>
      </c>
      <c r="K136" s="8">
        <f>IF(AND(K135&gt;0,K135&lt;&gt;"wait"),"AT",IF(AIH!$D137="AI",IF(Sheet1!$D137&gt;AIH!$C137+200,200,"wait"),0))</f>
        <v>0</v>
      </c>
      <c r="L136" s="8">
        <f>IF(AND(L135&gt;0,L135&lt;&gt;"wait"),"AT",IF(AIH!$D137="AI",IF(Sheet1!$E137&lt;AIH!$C137-50,50,"wait"),0))</f>
        <v>0</v>
      </c>
      <c r="M136" s="8">
        <f>IF(AND(M135&gt;0,M135&lt;&gt;"wait"),"AT",IF(AIH!$D137="AI",IF(Sheet1!$E137&lt;AIH!$C137-100,100,"wait"),0))</f>
        <v>0</v>
      </c>
      <c r="N136" s="8">
        <f>IF(AND(N135&gt;0,N135&lt;&gt;"wait"),"AT",IF(AIH!$D137="AI",IF(Sheet1!$E137&lt;AIH!$C137-150,150,"wait"),0))</f>
        <v>0</v>
      </c>
      <c r="O136" s="8">
        <f>IF(AND(O135&gt;0,O135&lt;&gt;"wait"),"AT",IF(AIH!$D137="AI",IF(Sheet1!$E137&lt;AIH!$C137-200,200,"wait"),0))</f>
        <v>0</v>
      </c>
      <c r="P136" s="8">
        <f t="shared" si="66"/>
        <v>0</v>
      </c>
      <c r="R136" s="8">
        <f>IF(AND(R135&gt;0,R135&lt;&gt;"wait"),"AT",IF(AIH!$F137="AI",IF(Sheet1!$D137&gt;AIH!$E137+50,50,"wait"),0))</f>
        <v>0</v>
      </c>
      <c r="S136" s="8">
        <f>IF(AND(S135&gt;0,S135&lt;&gt;"wait"),"AT",IF(AIH!$F137="AI",IF(Sheet1!$D137&gt;AIH!$E137+100,100,"wait"),0))</f>
        <v>0</v>
      </c>
      <c r="T136" s="8">
        <f>IF(AND(T135&gt;0,T135&lt;&gt;"wait"),"AT",IF(AIH!$F137="AI",IF(Sheet1!$D137&gt;AIH!$E137+150,150,"wait"),0))</f>
        <v>0</v>
      </c>
      <c r="U136" s="8">
        <f>IF(AND(U135&gt;0,U135&lt;&gt;"wait"),"AT",IF(AIH!$F137="AI",IF(Sheet1!$D137&gt;AIH!$E137+200,200,"wait"),0))</f>
        <v>0</v>
      </c>
      <c r="V136" s="8">
        <f>IF(AND(V135&gt;0,V135&lt;&gt;"wait"),"AT",IF(AIH!$F137="AI",IF(Sheet1!$E137&lt;AIH!$E137-50,50,"wait"),0))</f>
        <v>0</v>
      </c>
      <c r="W136" s="8">
        <f>IF(AND(W135&gt;0,W135&lt;&gt;"wait"),"AT",IF(AIH!$F137="AI",IF(Sheet1!$E137&lt;AIH!$E137-100,100,"wait"),0))</f>
        <v>0</v>
      </c>
      <c r="X136" s="8">
        <f>IF(AND(X135&gt;0,X135&lt;&gt;"wait"),"AT",IF(AIH!$F137="AI",IF(Sheet1!$E137&lt;AIH!$E137-150,150,"wait"),0))</f>
        <v>0</v>
      </c>
      <c r="Y136" s="8">
        <f>IF(AND(Y135&gt;0,Y135&lt;&gt;"wait"),"AT",IF(AIH!$F137="AI",IF(Sheet1!$E137&lt;AIH!$E137-200,200,"wait"),0))</f>
        <v>0</v>
      </c>
      <c r="Z136" s="8">
        <f t="shared" si="67"/>
        <v>0</v>
      </c>
      <c r="AB136" s="8">
        <f>IF(AND(AB135&gt;0,AB135&lt;&gt;"wait"),"AT",IF(AIH!$H137="AI",IF(Sheet1!$D137&gt;AIH!$G137+50,50,"wait"),0))</f>
        <v>0</v>
      </c>
      <c r="AC136" s="8">
        <f>IF(AND(AC135&gt;0,AC135&lt;&gt;"wait"),"AT",IF(AIH!$H137="AI",IF(Sheet1!$D137&gt;AIH!$G137+100,100,"wait"),0))</f>
        <v>0</v>
      </c>
      <c r="AD136" s="8">
        <f>IF(AND(AD135&gt;0,AD135&lt;&gt;"wait"),"AT",IF(AIH!$H137="AI",IF(Sheet1!$D137&gt;AIH!$G137+150,150,"wait"),0))</f>
        <v>0</v>
      </c>
      <c r="AE136" s="8">
        <f>IF(AND(AE135&gt;0,AE135&lt;&gt;"wait"),"AT",IF(AIH!$H137="AI",IF(Sheet1!$D137&gt;AIH!$G137+200,200,"wait"),0))</f>
        <v>0</v>
      </c>
      <c r="AF136" s="8">
        <f>IF(AND(AF135&gt;0,AF135&lt;&gt;"wait"),"AT",IF(AIH!$H137="AI",IF(Sheet1!$E137&lt;AIH!$G137-50,50,"wait"),0))</f>
        <v>0</v>
      </c>
      <c r="AG136" s="8">
        <f>IF(AND(AG135&gt;0,AG135&lt;&gt;"wait"),"AT",IF(AIH!$H137="AI",IF(Sheet1!$E137&lt;AIH!$G137-100,100,"wait"),0))</f>
        <v>0</v>
      </c>
      <c r="AH136" s="8">
        <f>IF(AND(AH135&gt;0,AH135&lt;&gt;"wait"),"AT",IF(AIH!$H137="AI",IF(Sheet1!$E137&lt;AIH!$G137-150,150,"wait"),0))</f>
        <v>0</v>
      </c>
      <c r="AI136" s="8">
        <f>IF(AND(AI135&gt;0,AI135&lt;&gt;"wait"),"AT",IF(AIH!$H137="AI",IF(Sheet1!$E137&lt;AIH!$G137-200,200,"wait"),0))</f>
        <v>0</v>
      </c>
      <c r="AJ136" s="8">
        <f t="shared" si="68"/>
        <v>0</v>
      </c>
      <c r="AL136" s="8">
        <f>IF(AND(AL135&gt;0,AL135&lt;&gt;"wait"),"AT",IF(AIH!$J137="AI",IF(Sheet1!$D137&gt;AIH!$I137+50,50,"wait"),0))</f>
        <v>0</v>
      </c>
      <c r="AM136" s="8">
        <f>IF(AND(AM135&gt;0,AM135&lt;&gt;"wait"),"AT",IF(AIH!$J137="AI",IF(Sheet1!$D137&gt;AIH!$I137+100,100,"wait"),0))</f>
        <v>0</v>
      </c>
      <c r="AN136" s="8">
        <f>IF(AND(AN135&gt;0,AN135&lt;&gt;"wait"),"AT",IF(AIH!$J137="AI",IF(Sheet1!$D137&gt;AIH!$I137+150,150,"wait"),0))</f>
        <v>0</v>
      </c>
      <c r="AO136" s="8">
        <f>IF(AND(AO135&gt;0,AO135&lt;&gt;"wait"),"AT",IF(AIH!$J137="AI",IF(Sheet1!$D137&gt;AIH!$I137+200,200,"wait"),0))</f>
        <v>0</v>
      </c>
      <c r="AP136" s="8">
        <f>IF(AND(AP135&gt;0,AP135&lt;&gt;"wait"),"AT",IF(AIH!$J137="AI",IF(Sheet1!$E137&lt;AIH!$I137-50,50,"wait"),0))</f>
        <v>0</v>
      </c>
      <c r="AQ136" s="8">
        <f>IF(AND(AQ135&gt;0,AQ135&lt;&gt;"wait"),"AT",IF(AIH!$J137="AI",IF(Sheet1!$E137&lt;AIH!$I137-100,100,"wait"),0))</f>
        <v>0</v>
      </c>
      <c r="AR136" s="8">
        <f>IF(AND(AR135&gt;0,AR135&lt;&gt;"wait"),"AT",IF(AIH!$J137="AI",IF(Sheet1!$E137&lt;AIH!$I137-150,150,"wait"),0))</f>
        <v>0</v>
      </c>
      <c r="AS136" s="8">
        <f>IF(AND(AS135&gt;0,AS135&lt;&gt;"wait"),"AT",IF(AIH!$J137="AI",IF(Sheet1!$E137&lt;AIH!$I137-200,200,"wait"),0))</f>
        <v>0</v>
      </c>
      <c r="AT136" s="8">
        <f t="shared" si="69"/>
        <v>0</v>
      </c>
      <c r="AU136" s="8"/>
      <c r="AV136" s="8">
        <f>IF(AND(AV135&gt;0,AV135&lt;&gt;"wait"),"AT",IF(AIH!$L137="AI",IF(Sheet1!$D137&gt;AIH!$K137+50,50,"wait"),0))</f>
        <v>0</v>
      </c>
      <c r="AW136" s="8">
        <f>IF(AND(AW135&gt;0,AW135&lt;&gt;"wait"),"AT",IF(AIH!$L137="AI",IF(Sheet1!$D137&gt;AIH!$K137+100,100,"wait"),0))</f>
        <v>0</v>
      </c>
      <c r="AX136" s="8">
        <f>IF(AND(AX135&gt;0,AX135&lt;&gt;"wait"),"AT",IF(AIH!$L137="AI",IF(Sheet1!$D137&gt;AIH!$K137+150,150,"wait"),0))</f>
        <v>0</v>
      </c>
      <c r="AY136" s="8">
        <f>IF(AND(AY135&gt;0,AY135&lt;&gt;"wait"),"AT",IF(AIH!$L137="AI",IF(Sheet1!$D137&gt;AIH!$K137+200,200,"wait"),0))</f>
        <v>0</v>
      </c>
      <c r="AZ136" s="8">
        <f>IF(AND(AZ135&gt;0,AZ135&lt;&gt;"wait"),"AT",IF(AIH!$L137="AI",IF(Sheet1!$E137&lt;AIH!$K137-50,50,"wait"),0))</f>
        <v>0</v>
      </c>
      <c r="BA136" s="8">
        <f>IF(AND(BA135&gt;0,BA135&lt;&gt;"wait"),"AT",IF(AIH!$L137="AI",IF(Sheet1!$E137&lt;AIH!$K137-100,100,"wait"),0))</f>
        <v>0</v>
      </c>
      <c r="BB136" s="8">
        <f>IF(AND(BB135&gt;0,BB135&lt;&gt;"wait"),"AT",IF(AIH!$L137="AI",IF(Sheet1!$E137&lt;AIH!$K137-150,150,"wait"),0))</f>
        <v>0</v>
      </c>
      <c r="BC136" s="8">
        <f>IF(AND(BC135&gt;0,BC135&lt;&gt;"wait"),"AT",IF(AIH!$L137="AI",IF(Sheet1!$E137&lt;AIH!$K137-200,200,"wait"),0))</f>
        <v>0</v>
      </c>
      <c r="BD136" s="8">
        <f t="shared" si="70"/>
        <v>0</v>
      </c>
      <c r="BE136" s="8"/>
      <c r="BF136" s="8">
        <f>IF(AND(BF135&gt;0,BF135&lt;&gt;"wait"),"AT",IF(AIH!$N137="AI",IF(Sheet1!$D137&gt;AIH!$M137+50,50,"wait"),0))</f>
        <v>0</v>
      </c>
      <c r="BG136" s="8">
        <f>IF(AND(BG135&gt;0,BG135&lt;&gt;"wait"),"AT",IF(AIH!$N137="AI",IF(Sheet1!$D137&gt;AIH!$M137+100,100,"wait"),0))</f>
        <v>0</v>
      </c>
      <c r="BH136" s="8">
        <f>IF(AND(BH135&gt;0,BH135&lt;&gt;"wait"),"AT",IF(AIH!$N137="AI",IF(Sheet1!$D137&gt;AIH!$M137+150,150,"wait"),0))</f>
        <v>0</v>
      </c>
      <c r="BI136" s="8">
        <f>IF(AND(BI135&gt;0,BI135&lt;&gt;"wait"),"AT",IF(AIH!$N137="AI",IF(Sheet1!$D137&gt;AIH!$M137+200,200,"wait"),0))</f>
        <v>0</v>
      </c>
      <c r="BJ136" s="8">
        <f>IF(AND(BJ135&gt;0,BJ135&lt;&gt;"wait"),"AT",IF(AIH!$N137="AI",IF(Sheet1!$E137&lt;AIH!$M137-50,50,"wait"),0))</f>
        <v>0</v>
      </c>
      <c r="BK136" s="8">
        <f>IF(AND(BK135&gt;0,BK135&lt;&gt;"wait"),"AT",IF(AIH!$N137="AI",IF(Sheet1!$E137&lt;AIH!$M137-100,100,"wait"),0))</f>
        <v>0</v>
      </c>
      <c r="BL136" s="8">
        <f>IF(AND(BL135&gt;0,BL135&lt;&gt;"wait"),"AT",IF(AIH!$N137="AI",IF(Sheet1!$E137&lt;AIH!$M137-150,150,"wait"),0))</f>
        <v>0</v>
      </c>
      <c r="BM136" s="8">
        <f>IF(AND(BM135&gt;0,BM135&lt;&gt;"wait"),"AT",IF(AIH!$N137="AI",IF(Sheet1!$E137&lt;AIH!$M137-200,200,"wait"),0))</f>
        <v>0</v>
      </c>
      <c r="BN136" s="8">
        <f t="shared" si="71"/>
        <v>0</v>
      </c>
      <c r="BO136" s="8"/>
      <c r="BP136" s="8">
        <f>IF(AND(BP135&gt;0,BP135&lt;&gt;"wait"),"AT",IF(AIH!$P137="AI",IF(Sheet1!$D137&gt;AIH!$O137+50,50,"wait"),0))</f>
        <v>0</v>
      </c>
      <c r="BQ136" s="8">
        <f>IF(AND(BQ135&gt;0,BQ135&lt;&gt;"wait"),"AT",IF(AIH!$P137="AI",IF(Sheet1!$D137&gt;AIH!$O137+100,100,"wait"),0))</f>
        <v>0</v>
      </c>
      <c r="BR136" s="8">
        <f>IF(AND(BR135&gt;0,BR135&lt;&gt;"wait"),"AT",IF(AIH!$P137="AI",IF(Sheet1!$D137&gt;AIH!$O137+150,150,"wait"),0))</f>
        <v>0</v>
      </c>
      <c r="BS136" s="8">
        <f>IF(AND(BS135&gt;0,BS135&lt;&gt;"wait"),"AT",IF(AIH!$P137="AI",IF(Sheet1!$D137&gt;AIH!$O137+200,200,"wait"),0))</f>
        <v>0</v>
      </c>
      <c r="BT136" s="8">
        <f>IF(AND(BT135&gt;0,BT135&lt;&gt;"wait"),"AT",IF(AIH!$P137="AI",IF(Sheet1!$E137&lt;AIH!$O137-50,50,"wait"),0))</f>
        <v>0</v>
      </c>
      <c r="BU136" s="8">
        <f>IF(AND(BU135&gt;0,BU135&lt;&gt;"wait"),"AT",IF(AIH!$P137="AI",IF(Sheet1!$E137&lt;AIH!$O137-100,100,"wait"),0))</f>
        <v>0</v>
      </c>
      <c r="BV136" s="8">
        <f>IF(AND(BV135&gt;0,BV135&lt;&gt;"wait"),"AT",IF(AIH!$P137="AI",IF(Sheet1!$E137&lt;AIH!$O137-150,150,"wait"),0))</f>
        <v>0</v>
      </c>
      <c r="BW136" s="8">
        <f>IF(AND(BW135&gt;0,BW135&lt;&gt;"wait"),"AT",IF(AIH!$P137="AI",IF(Sheet1!$E137&lt;AIH!$O137-200,200,"wait"),0))</f>
        <v>0</v>
      </c>
      <c r="BX136" s="8">
        <f t="shared" si="72"/>
        <v>0</v>
      </c>
      <c r="BY136" s="8"/>
      <c r="BZ136" s="8">
        <f>IF(AND(BZ135&gt;0,BZ135&lt;&gt;"wait"),"AT",IF(AIH!$R137="AI",IF(Sheet1!$D137&gt;AIH!$Q137+50,50,"wait"),0))</f>
        <v>0</v>
      </c>
      <c r="CA136" s="8">
        <f>IF(AND(CA135&gt;0,CA135&lt;&gt;"wait"),"AT",IF(AIH!$R137="AI",IF(Sheet1!$D137&gt;AIH!$Q137+100,100,"wait"),0))</f>
        <v>0</v>
      </c>
      <c r="CB136" s="8">
        <f>IF(AND(CB135&gt;0,CB135&lt;&gt;"wait"),"AT",IF(AIH!$R137="AI",IF(Sheet1!$D137&gt;AIH!$Q137+150,150,"wait"),0))</f>
        <v>0</v>
      </c>
      <c r="CC136" s="8">
        <f>IF(AND(CC135&gt;0,CC135&lt;&gt;"wait"),"AT",IF(AIH!$R137="AI",IF(Sheet1!$D137&gt;AIH!$Q137+200,200,"wait"),0))</f>
        <v>0</v>
      </c>
      <c r="CD136" s="8">
        <f>IF(AND(CD135&gt;0,CD135&lt;&gt;"wait"),"AT",IF(AIH!$R137="AI",IF(Sheet1!$E137&lt;AIH!$Q137-50,50,"wait"),0))</f>
        <v>0</v>
      </c>
      <c r="CE136" s="8">
        <f>IF(AND(CE135&gt;0,CE135&lt;&gt;"wait"),"AT",IF(AIH!$R137="AI",IF(Sheet1!$E137&lt;AIH!$Q137-100,100,"wait"),0))</f>
        <v>0</v>
      </c>
      <c r="CF136" s="8">
        <f>IF(AND(CF135&gt;0,CF135&lt;&gt;"wait"),"AT",IF(AIH!$R137="AI",IF(Sheet1!$E137&lt;AIH!$Q137-150,150,"wait"),0))</f>
        <v>0</v>
      </c>
      <c r="CG136" s="8">
        <f>IF(AND(CG135&gt;0,CG135&lt;&gt;"wait"),"AT",IF(AIH!$R137="AI",IF(Sheet1!$E137&lt;AIH!$Q137-200,200,"wait"),0))</f>
        <v>0</v>
      </c>
      <c r="CH136" s="8">
        <f t="shared" si="73"/>
        <v>0</v>
      </c>
      <c r="CI136" s="8"/>
      <c r="CJ136" s="8">
        <f>IF(AND(CJ135&gt;0,CJ135&lt;&gt;"wait"),"AT",IF(AIH!$T137="AI",IF(Sheet1!$D137&gt;AIH!$S137+50,50,"wait"),0))</f>
        <v>0</v>
      </c>
      <c r="CK136" s="8">
        <f>IF(AND(CK135&gt;0,CK135&lt;&gt;"wait"),"AT",IF(AIH!$T137="AI",IF(Sheet1!$D137&gt;AIH!$S137+100,100,"wait"),0))</f>
        <v>0</v>
      </c>
      <c r="CL136" s="8">
        <f>IF(AND(CL135&gt;0,CL135&lt;&gt;"wait"),"AT",IF(AIH!$T137="AI",IF(Sheet1!$D137&gt;AIH!$S137+150,150,"wait"),0))</f>
        <v>0</v>
      </c>
      <c r="CM136" s="8">
        <f>IF(AND(CM135&gt;0,CM135&lt;&gt;"wait"),"AT",IF(AIH!$T137="AI",IF(Sheet1!$D137&gt;AIH!$S137+200,200,"wait"),0))</f>
        <v>0</v>
      </c>
      <c r="CN136" s="8">
        <f>IF(AND(CN135&gt;0,CN135&lt;&gt;"wait"),"AT",IF(AIH!$T137="AI",IF(Sheet1!$E137&lt;AIH!$S137-50,50,"wait"),0))</f>
        <v>0</v>
      </c>
      <c r="CO136" s="8">
        <f>IF(AND(CO135&gt;0,CO135&lt;&gt;"wait"),"AT",IF(AIH!$T137="AI",IF(Sheet1!$E137&lt;AIH!$S137-100,100,"wait"),0))</f>
        <v>0</v>
      </c>
      <c r="CP136" s="8">
        <f>IF(AND(CP135&gt;0,CP135&lt;&gt;"wait"),"AT",IF(AIH!$T137="AI",IF(Sheet1!$E137&lt;AIH!$S137-150,150,"wait"),0))</f>
        <v>0</v>
      </c>
      <c r="CQ136" s="8">
        <f>IF(AND(CQ135&gt;0,CQ135&lt;&gt;"wait"),"AT",IF(AIH!$T137="AI",IF(Sheet1!$E137&lt;AIH!$S137-200,200,"wait"),0))</f>
        <v>0</v>
      </c>
      <c r="CR136" s="8">
        <f t="shared" si="74"/>
        <v>0</v>
      </c>
      <c r="CS136" s="8"/>
      <c r="CT136" s="8">
        <f>IF(AND(CT135&gt;0,CT135&lt;&gt;"wait"),"AT",IF(AIH!$V137="AI",IF(Sheet1!$D137&gt;AIH!$U137+50,50,"wait"),0))</f>
        <v>0</v>
      </c>
      <c r="CU136" s="8">
        <f>IF(AND(CU135&gt;0,CU135&lt;&gt;"wait"),"AT",IF(AIH!$V137="AI",IF(Sheet1!$D137&gt;AIH!$U137+100,100,"wait"),0))</f>
        <v>0</v>
      </c>
      <c r="CV136" s="8">
        <f>IF(AND(CV135&gt;0,CV135&lt;&gt;"wait"),"AT",IF(AIH!$V137="AI",IF(Sheet1!$D137&gt;AIH!$U137+150,150,"wait"),0))</f>
        <v>0</v>
      </c>
      <c r="CW136" s="8">
        <f>IF(AND(CW135&gt;0,CW135&lt;&gt;"wait"),"AT",IF(AIH!$V137="AI",IF(Sheet1!$D137&gt;AIH!$U137+200,200,"wait"),0))</f>
        <v>0</v>
      </c>
      <c r="CX136" s="8">
        <f>IF(AND(CX135&gt;0,CX135&lt;&gt;"wait"),"AT",IF(AIH!$V137="AI",IF(Sheet1!$E137&lt;AIH!$U137-50,50,"wait"),0))</f>
        <v>0</v>
      </c>
      <c r="CY136" s="8">
        <f>IF(AND(CY135&gt;0,CY135&lt;&gt;"wait"),"AT",IF(AIH!$V137="AI",IF(Sheet1!$E137&lt;AIH!$U137-100,100,"wait"),0))</f>
        <v>0</v>
      </c>
      <c r="CZ136" s="8">
        <f>IF(AND(CZ135&gt;0,CZ135&lt;&gt;"wait"),"AT",IF(AIH!$V137="AI",IF(Sheet1!$E137&lt;AIH!$U137-150,150,"wait"),0))</f>
        <v>0</v>
      </c>
      <c r="DA136" s="8">
        <f>IF(AND(DA135&gt;0,DA135&lt;&gt;"wait"),"AT",IF(AIH!$V137="AI",IF(Sheet1!$E137&lt;AIH!$U137-200,200,"wait"),0))</f>
        <v>0</v>
      </c>
      <c r="DB136" s="8">
        <f t="shared" si="75"/>
        <v>0</v>
      </c>
      <c r="DC136" s="8"/>
      <c r="DD136" s="8">
        <f>IF(AND(DD135&gt;0,DD135&lt;&gt;"wait"),"AT",IF(AIH!$X137="AI",IF(Sheet1!$D137&gt;AIH!$W137+50,50,"wait"),0))</f>
        <v>0</v>
      </c>
      <c r="DE136" s="8">
        <f>IF(AND(DE135&gt;0,DE135&lt;&gt;"wait"),"AT",IF(AIH!$X137="AI",IF(Sheet1!$D137&gt;AIH!$W137+100,100,"wait"),0))</f>
        <v>0</v>
      </c>
      <c r="DF136" s="8">
        <f>IF(AND(DF135&gt;0,DF135&lt;&gt;"wait"),"AT",IF(AIH!$X137="AI",IF(Sheet1!$D137&gt;AIH!$W137+150,150,"wait"),0))</f>
        <v>0</v>
      </c>
      <c r="DG136" s="8">
        <f>IF(AND(DG135&gt;0,DG135&lt;&gt;"wait"),"AT",IF(AIH!$X137="AI",IF(Sheet1!$D137&gt;AIH!$W137+200,200,"wait"),0))</f>
        <v>0</v>
      </c>
      <c r="DH136" s="8">
        <f>IF(AND(DH135&gt;0,DH135&lt;&gt;"wait"),"AT",IF(AIH!$X137="AI",IF(Sheet1!$E137&lt;AIH!$W137-50,50,"wait"),0))</f>
        <v>0</v>
      </c>
      <c r="DI136" s="8">
        <f>IF(AND(DI135&gt;0,DI135&lt;&gt;"wait"),"AT",IF(AIH!$X137="AI",IF(Sheet1!$E137&lt;AIH!$W137-100,100,"wait"),0))</f>
        <v>0</v>
      </c>
      <c r="DJ136" s="8">
        <f>IF(AND(DJ135&gt;0,DJ135&lt;&gt;"wait"),"AT",IF(AIH!$X137="AI",IF(Sheet1!$E137&lt;AIH!$W137-150,150,"wait"),0))</f>
        <v>0</v>
      </c>
      <c r="DK136" s="8">
        <f>IF(AND(DK135&gt;0,DK135&lt;&gt;"wait"),"AT",IF(AIH!$X137="AI",IF(Sheet1!$E137&lt;AIH!$W137-200,200,"wait"),0))</f>
        <v>0</v>
      </c>
      <c r="DL136" s="8">
        <f t="shared" si="76"/>
        <v>0</v>
      </c>
      <c r="DN136" s="10">
        <f>IF(AND(DN135&gt;0,DN135&lt;&gt;"wait"),"AT",IF(AIH!$AA137="AI",IF(Sheet1!$D137&gt;AIH!$Z137+50,50,"wait"),0))</f>
        <v>0</v>
      </c>
      <c r="DO136" s="10">
        <f>IF(AND(DO135&gt;0,DO135&lt;&gt;"wait"),"AT",IF(AIH!$AA137="AI",IF(Sheet1!$D137&gt;AIH!$Z137+100,100,"wait"),0))</f>
        <v>0</v>
      </c>
      <c r="DP136" s="10">
        <f>IF(AND(DP135&gt;0,DP135&lt;&gt;"wait"),"AT",IF(AIH!$AA137="AI",IF(Sheet1!$D137&gt;AIH!$Z137+150,150,"wait"),0))</f>
        <v>0</v>
      </c>
      <c r="DQ136" s="10">
        <f>IF(AND(DQ135&gt;0,DQ135&lt;&gt;"wait"),"AT",IF(AIH!$AA137="AI",IF(Sheet1!$D137&gt;AIH!$Z137+200,200,"wait"),0))</f>
        <v>0</v>
      </c>
      <c r="DR136" s="10">
        <f>IF(AND(DR135&gt;0,DR135&lt;&gt;"wait"),"AT",IF(AIH!$AA137="AI",IF(Sheet1!$E137&lt;AIH!$Z137-50,50,"wait"),0))</f>
        <v>0</v>
      </c>
      <c r="DS136" s="10">
        <f>IF(AND(DS135&gt;0,DS135&lt;&gt;"wait"),"AT",IF(AIH!$AA137="AI",IF(Sheet1!$E137&lt;AIH!$Z137-100,100,"wait"),0))</f>
        <v>0</v>
      </c>
      <c r="DT136" s="10">
        <f>IF(AND(DT135&gt;0,DT135&lt;&gt;"wait"),"AT",IF(AIH!$AA137="AI",IF(Sheet1!$E137&lt;AIH!$Z137-150,150,"wait"),0))</f>
        <v>0</v>
      </c>
      <c r="DU136" s="10">
        <f>IF(AND(DU135&gt;0,DU135&lt;&gt;"wait"),"AT",IF(AIH!$AA137="AI",IF(Sheet1!$E137&lt;AIH!$Z137-200,200,"wait"),0))</f>
        <v>0</v>
      </c>
      <c r="DV136" s="10">
        <f t="shared" si="77"/>
        <v>0</v>
      </c>
      <c r="DX136" s="10">
        <f>IF(AND(DX135&gt;0,DX135&lt;&gt;"wait"),"AT",IF(AIH!$AC137="AI",IF(Sheet1!$D137&gt;AIH!$AB137+50,50,"wait"),0))</f>
        <v>0</v>
      </c>
      <c r="DY136" s="10">
        <f>IF(AND(DY135&gt;0,DY135&lt;&gt;"wait"),"AT",IF(AIH!$AC137="AI",IF(Sheet1!$D137&gt;AIH!$AB137+100,100,"wait"),0))</f>
        <v>0</v>
      </c>
      <c r="DZ136" s="10">
        <f>IF(AND(DZ135&gt;0,DZ135&lt;&gt;"wait"),"AT",IF(AIH!$AC137="AI",IF(Sheet1!$D137&gt;AIH!$AB137+150,150,"wait"),0))</f>
        <v>0</v>
      </c>
      <c r="EA136" s="10">
        <f>IF(AND(EA135&gt;0,EA135&lt;&gt;"wait"),"AT",IF(AIH!$AC137="AI",IF(Sheet1!$D137&gt;AIH!$AB137+200,200,"wait"),0))</f>
        <v>0</v>
      </c>
      <c r="EB136" s="10">
        <f>IF(AND(EB135&gt;0,EB135&lt;&gt;"wait"),"AT",IF(AIH!$AC137="AI",IF(Sheet1!$E137&lt;AIH!$AB137-50,50,"wait"),0))</f>
        <v>0</v>
      </c>
      <c r="EC136" s="10">
        <f>IF(AND(EC135&gt;0,EC135&lt;&gt;"wait"),"AT",IF(AIH!$AC137="AI",IF(Sheet1!$E137&lt;AIH!$AB137-100,100,"wait"),0))</f>
        <v>0</v>
      </c>
      <c r="ED136" s="10">
        <f>IF(AND(ED135&gt;0,ED135&lt;&gt;"wait"),"AT",IF(AIH!$AC137="AI",IF(Sheet1!$E137&lt;AIH!$AB137-150,150,"wait"),0))</f>
        <v>0</v>
      </c>
      <c r="EE136" s="10">
        <f>IF(AND(EE135&gt;0,EE135&lt;&gt;"wait"),"AT",IF(AIH!$AC137="AI",IF(Sheet1!$E137&lt;AIH!$AB137-200,200,"wait"),0))</f>
        <v>0</v>
      </c>
      <c r="EF136" s="10">
        <f t="shared" si="78"/>
        <v>0</v>
      </c>
      <c r="EH136" s="10">
        <f>IF(AND(EH135&gt;0,EH135&lt;&gt;"wait"),"AT",IF(AIH!$AE137="AI",IF(Sheet1!$D137&gt;AIH!$AD137+50,50,"wait"),0))</f>
        <v>0</v>
      </c>
      <c r="EI136" s="10">
        <f>IF(AND(EI135&gt;0,EI135&lt;&gt;"wait"),"AT",IF(AIH!$AE137="AI",IF(Sheet1!$D137&gt;AIH!$AD137+100,100,"wait"),0))</f>
        <v>0</v>
      </c>
      <c r="EJ136" s="10">
        <f>IF(AND(EJ135&gt;0,EJ135&lt;&gt;"wait"),"AT",IF(AIH!$AE137="AI",IF(Sheet1!$D137&gt;AIH!$AD137+150,150,"wait"),0))</f>
        <v>0</v>
      </c>
      <c r="EK136" s="10">
        <f>IF(AND(EK135&gt;0,EK135&lt;&gt;"wait"),"AT",IF(AIH!$AE137="AI",IF(Sheet1!$D137&gt;AIH!$AD137+200,200,"wait"),0))</f>
        <v>0</v>
      </c>
      <c r="EL136" s="10">
        <f>IF(AND(EL135&gt;0,EL135&lt;&gt;"wait"),"AT",IF(AIH!$AE137="AI",IF(Sheet1!$E137&lt;AIH!$AD137-50,50,"wait"),0))</f>
        <v>0</v>
      </c>
      <c r="EM136" s="10">
        <f>IF(AND(EM135&gt;0,EM135&lt;&gt;"wait"),"AT",IF(AIH!$AE137="AI",IF(Sheet1!$E137&lt;AIH!$AD137-100,100,"wait"),0))</f>
        <v>0</v>
      </c>
      <c r="EN136" s="10">
        <f>IF(AND(EN135&gt;0,EN135&lt;&gt;"wait"),"AT",IF(AIH!$AE137="AI",IF(Sheet1!$E137&lt;AIH!$AD137-150,150,"wait"),0))</f>
        <v>0</v>
      </c>
      <c r="EO136" s="10">
        <f>IF(AND(EO135&gt;0,EO135&lt;&gt;"wait"),"AT",IF(AIH!$AE137="AI",IF(Sheet1!$E137&lt;AIH!$AD137-200,200,"wait"),0))</f>
        <v>0</v>
      </c>
      <c r="EP136" s="10">
        <f t="shared" si="79"/>
        <v>0</v>
      </c>
      <c r="ER136" s="10">
        <f>IF(AND(ER135&gt;0,ER135&lt;&gt;"wait"),"AT",IF(AIH!$AG137="AI",IF(Sheet1!$D137&gt;AIH!$AF137+50,50,"wait"),0))</f>
        <v>0</v>
      </c>
      <c r="ES136" s="10">
        <f>IF(AND(ES135&gt;0,ES135&lt;&gt;"wait"),"AT",IF(AIH!$AG137="AI",IF(Sheet1!$D137&gt;AIH!$AF137+100,100,"wait"),0))</f>
        <v>0</v>
      </c>
      <c r="ET136" s="10">
        <f>IF(AND(ET135&gt;0,ET135&lt;&gt;"wait"),"AT",IF(AIH!$AG137="AI",IF(Sheet1!$D137&gt;AIH!$AF137+150,150,"wait"),0))</f>
        <v>0</v>
      </c>
      <c r="EU136" s="10">
        <f>IF(AND(EU135&gt;0,EU135&lt;&gt;"wait"),"AT",IF(AIH!$AG137="AI",IF(Sheet1!$D137&gt;AIH!$AF137+200,200,"wait"),0))</f>
        <v>0</v>
      </c>
      <c r="EV136" s="10">
        <f>IF(AND(EV135&gt;0,EV135&lt;&gt;"wait"),"AT",IF(AIH!$AG137="AI",IF(Sheet1!$E137&lt;AIH!$AF137-50,50,"wait"),0))</f>
        <v>0</v>
      </c>
      <c r="EW136" s="10">
        <f>IF(AND(EW135&gt;0,EW135&lt;&gt;"wait"),"AT",IF(AIH!$AG137="AI",IF(Sheet1!$E137&lt;AIH!$AF137-100,100,"wait"),0))</f>
        <v>0</v>
      </c>
      <c r="EX136" s="10">
        <f>IF(AND(EX135&gt;0,EX135&lt;&gt;"wait"),"AT",IF(AIH!$AG137="AI",IF(Sheet1!$E137&lt;AIH!$AF137-150,150,"wait"),0))</f>
        <v>0</v>
      </c>
      <c r="EY136" s="10">
        <f>IF(AND(EY135&gt;0,EY135&lt;&gt;"wait"),"AT",IF(AIH!$AG137="AI",IF(Sheet1!$E137&lt;AIH!$AF137-200,200,"wait"),0))</f>
        <v>0</v>
      </c>
      <c r="EZ136" s="10">
        <f t="shared" si="80"/>
        <v>0</v>
      </c>
      <c r="FB136" s="10">
        <f>IF(AND(FB135&gt;0,FB135&lt;&gt;"wait"),"AT",IF(AIH!$AI137="AI",IF(Sheet1!$D137&gt;AIH!$AH137+50,50,"wait"),0))</f>
        <v>0</v>
      </c>
      <c r="FC136" s="10">
        <f>IF(AND(FC135&gt;0,FC135&lt;&gt;"wait"),"AT",IF(AIH!$AI137="AI",IF(Sheet1!$D137&gt;AIH!$AH137+100,100,"wait"),0))</f>
        <v>0</v>
      </c>
      <c r="FD136" s="10">
        <f>IF(AND(FD135&gt;0,FD135&lt;&gt;"wait"),"AT",IF(AIH!$AI137="AI",IF(Sheet1!$D137&gt;AIH!$AH137+150,150,"wait"),0))</f>
        <v>0</v>
      </c>
      <c r="FE136" s="10">
        <f>IF(AND(FE135&gt;0,FE135&lt;&gt;"wait"),"AT",IF(AIH!$AI137="AI",IF(Sheet1!$D137&gt;AIH!$AH137+200,200,"wait"),0))</f>
        <v>0</v>
      </c>
      <c r="FF136" s="10">
        <f>IF(AND(FF135&gt;0,FF135&lt;&gt;"wait"),"AT",IF(AIH!$AI137="AI",IF(Sheet1!$E137&lt;AIH!$AH137-50,50,"wait"),0))</f>
        <v>0</v>
      </c>
      <c r="FG136" s="10">
        <f>IF(AND(FG135&gt;0,FG135&lt;&gt;"wait"),"AT",IF(AIH!$AI137="AI",IF(Sheet1!$E137&lt;AIH!$AH137-100,100,"wait"),0))</f>
        <v>0</v>
      </c>
      <c r="FH136" s="10">
        <f>IF(AND(FH135&gt;0,FH135&lt;&gt;"wait"),"AT",IF(AIH!$AI137="AI",IF(Sheet1!$E137&lt;AIH!$AH137-150,150,"wait"),0))</f>
        <v>0</v>
      </c>
      <c r="FI136" s="10">
        <f>IF(AND(FI135&gt;0,FI135&lt;&gt;"wait"),"AT",IF(AIH!$AI137="AI",IF(Sheet1!$E137&lt;AIH!$AH137-200,200,"wait"),0))</f>
        <v>0</v>
      </c>
      <c r="FJ136" s="10">
        <f t="shared" si="81"/>
        <v>0</v>
      </c>
      <c r="FL136" s="10">
        <f>IF(AND(FL135&gt;0,FL135&lt;&gt;"wait"),"AT",IF(AIH!$AK137="AI",IF(Sheet1!$D137&gt;AIH!$AJ137+50,50,"wait"),0))</f>
        <v>0</v>
      </c>
      <c r="FM136" s="10">
        <f>IF(AND(FM135&gt;0,FM135&lt;&gt;"wait"),"AT",IF(AIH!$AK137="AI",IF(Sheet1!$D137&gt;AIH!$AJ137+100,100,"wait"),0))</f>
        <v>0</v>
      </c>
      <c r="FN136" s="10">
        <f>IF(AND(FN135&gt;0,FN135&lt;&gt;"wait"),"AT",IF(AIH!$AK137="AI",IF(Sheet1!$D137&gt;AIH!$AJ137+150,150,"wait"),0))</f>
        <v>0</v>
      </c>
      <c r="FO136" s="10">
        <f>IF(AND(FO135&gt;0,FO135&lt;&gt;"wait"),"AT",IF(AIH!$AK137="AI",IF(Sheet1!$D137&gt;AIH!$AJ137+200,200,"wait"),0))</f>
        <v>0</v>
      </c>
      <c r="FP136" s="10">
        <f>IF(AND(FP135&gt;0,FP135&lt;&gt;"wait"),"AT",IF(AIH!$AK137="AI",IF(Sheet1!$E137&lt;AIH!$AJ137-50,50,"wait"),0))</f>
        <v>0</v>
      </c>
      <c r="FQ136" s="10">
        <f>IF(AND(FQ135&gt;0,FQ135&lt;&gt;"wait"),"AT",IF(AIH!$AK137="AI",IF(Sheet1!$E137&lt;AIH!$AJ137-100,100,"wait"),0))</f>
        <v>0</v>
      </c>
      <c r="FR136" s="10">
        <f>IF(AND(FR135&gt;0,FR135&lt;&gt;"wait"),"AT",IF(AIH!$AK137="AI",IF(Sheet1!$E137&lt;AIH!$AJ137-150,150,"wait"),0))</f>
        <v>0</v>
      </c>
      <c r="FS136" s="10">
        <f>IF(AND(FS135&gt;0,FS135&lt;&gt;"wait"),"AT",IF(AIH!$AK137="AI",IF(Sheet1!$E137&lt;AIH!$AJ137-200,200,"wait"),0))</f>
        <v>0</v>
      </c>
      <c r="FT136" s="10">
        <f t="shared" si="82"/>
        <v>0</v>
      </c>
      <c r="FV136" s="10">
        <f>IF(AND(FV135&gt;0,FV135&lt;&gt;"wait"),"AT",IF(AIH!$AM137="AI",IF(Sheet1!$D137&gt;AIH!$AL137+50,50,"wait"),0))</f>
        <v>0</v>
      </c>
      <c r="FW136" s="10">
        <f>IF(AND(FW135&gt;0,FW135&lt;&gt;"wait"),"AT",IF(AIH!$AM137="AI",IF(Sheet1!$D137&gt;AIH!$AL137+100,100,"wait"),0))</f>
        <v>0</v>
      </c>
      <c r="FX136" s="10">
        <f>IF(AND(FX135&gt;0,FX135&lt;&gt;"wait"),"AT",IF(AIH!$AM137="AI",IF(Sheet1!$D137&gt;AIH!$AL137+150,150,"wait"),0))</f>
        <v>0</v>
      </c>
      <c r="FY136" s="10">
        <f>IF(AND(FY135&gt;0,FY135&lt;&gt;"wait"),"AT",IF(AIH!$AM137="AI",IF(Sheet1!$D137&gt;AIH!$AL137+200,200,"wait"),0))</f>
        <v>0</v>
      </c>
      <c r="FZ136" s="10">
        <f>IF(AND(FZ135&gt;0,FZ135&lt;&gt;"wait"),"AT",IF(AIH!$AM137="AI",IF(Sheet1!$E137&lt;AIH!$AL137-50,50,"wait"),0))</f>
        <v>0</v>
      </c>
      <c r="GA136" s="10">
        <f>IF(AND(GA135&gt;0,GA135&lt;&gt;"wait"),"AT",IF(AIH!$AM137="AI",IF(Sheet1!$E137&lt;AIH!$AL137-100,100,"wait"),0))</f>
        <v>0</v>
      </c>
      <c r="GB136" s="10">
        <f>IF(AND(GB135&gt;0,GB135&lt;&gt;"wait"),"AT",IF(AIH!$AM137="AI",IF(Sheet1!$E137&lt;AIH!$AL137-150,150,"wait"),0))</f>
        <v>0</v>
      </c>
      <c r="GC136" s="10">
        <f>IF(AND(GC135&gt;0,GC135&lt;&gt;"wait"),"AT",IF(AIH!$AM137="AI",IF(Sheet1!$E137&lt;AIH!$AL137-200,200,"wait"),0))</f>
        <v>0</v>
      </c>
      <c r="GD136" s="10">
        <f t="shared" si="83"/>
        <v>0</v>
      </c>
      <c r="GF136" s="10">
        <f>IF(AND(GF135&gt;0,GF135&lt;&gt;"wait"),"AT",IF(AIH!$AO137="AI",IF(Sheet1!$D137&gt;AIH!$AN137+50,50,"wait"),0))</f>
        <v>0</v>
      </c>
      <c r="GG136" s="10">
        <f>IF(AND(GG135&gt;0,GG135&lt;&gt;"wait"),"AT",IF(AIH!$AO137="AI",IF(Sheet1!$D137&gt;AIH!$AN137+100,100,"wait"),0))</f>
        <v>0</v>
      </c>
      <c r="GH136" s="10">
        <f>IF(AND(GH135&gt;0,GH135&lt;&gt;"wait"),"AT",IF(AIH!$AO137="AI",IF(Sheet1!$D137&gt;AIH!$AN137+150,150,"wait"),0))</f>
        <v>0</v>
      </c>
      <c r="GI136" s="10">
        <f>IF(AND(GI135&gt;0,GI135&lt;&gt;"wait"),"AT",IF(AIH!$AO137="AI",IF(Sheet1!$D137&gt;AIH!$AN137+200,200,"wait"),0))</f>
        <v>0</v>
      </c>
      <c r="GJ136" s="10">
        <f>IF(AND(GJ135&gt;0,GJ135&lt;&gt;"wait"),"AT",IF(AIH!$AO137="AI",IF(Sheet1!$E137&lt;AIH!$AN137-50,50,"wait"),0))</f>
        <v>0</v>
      </c>
      <c r="GK136" s="10">
        <f>IF(AND(GK135&gt;0,GK135&lt;&gt;"wait"),"AT",IF(AIH!$AO137="AI",IF(Sheet1!$E137&lt;AIH!$AN137-100,100,"wait"),0))</f>
        <v>0</v>
      </c>
      <c r="GL136" s="10">
        <f>IF(AND(GL135&gt;0,GL135&lt;&gt;"wait"),"AT",IF(AIH!$AO137="AI",IF(Sheet1!$E137&lt;AIH!$AN137-150,150,"wait"),0))</f>
        <v>0</v>
      </c>
      <c r="GM136" s="10">
        <f>IF(AND(GM135&gt;0,GM135&lt;&gt;"wait"),"AT",IF(AIH!$AO137="AI",IF(Sheet1!$E137&lt;AIH!$AN137-200,200,"wait"),0))</f>
        <v>0</v>
      </c>
      <c r="GN136" s="10">
        <f t="shared" si="84"/>
        <v>0</v>
      </c>
      <c r="GP136" s="10">
        <f>IF(AND(GP135&gt;0,GP135&lt;&gt;"wait"),"AT",IF(AIH!$AQ137="AI",IF(Sheet1!$D137&gt;AIH!$AP137+50,50,"wait"),0))</f>
        <v>0</v>
      </c>
      <c r="GQ136" s="10">
        <f>IF(AND(GQ135&gt;0,GQ135&lt;&gt;"wait"),"AT",IF(AIH!$AQ137="AI",IF(Sheet1!$D137&gt;AIH!$AP137+100,100,"wait"),0))</f>
        <v>0</v>
      </c>
      <c r="GR136" s="10">
        <f>IF(AND(GR135&gt;0,GR135&lt;&gt;"wait"),"AT",IF(AIH!$AQ137="AI",IF(Sheet1!$D137&gt;AIH!$AP137+150,150,"wait"),0))</f>
        <v>0</v>
      </c>
      <c r="GS136" s="10">
        <f>IF(AND(GS135&gt;0,GS135&lt;&gt;"wait"),"AT",IF(AIH!$AQ137="AI",IF(Sheet1!$D137&gt;AIH!$AP137+200,200,"wait"),0))</f>
        <v>0</v>
      </c>
      <c r="GT136" s="10">
        <f>IF(AND(GT135&gt;0,GT135&lt;&gt;"wait"),"AT",IF(AIH!$AQ137="AI",IF(Sheet1!$E137&lt;AIH!$AP137-50,50,"wait"),0))</f>
        <v>0</v>
      </c>
      <c r="GU136" s="10">
        <f>IF(AND(GU135&gt;0,GU135&lt;&gt;"wait"),"AT",IF(AIH!$AQ137="AI",IF(Sheet1!$E137&lt;AIH!$AP137-100,100,"wait"),0))</f>
        <v>0</v>
      </c>
      <c r="GV136" s="10">
        <f>IF(AND(GV135&gt;0,GV135&lt;&gt;"wait"),"AT",IF(AIH!$AQ137="AI",IF(Sheet1!$E137&lt;AIH!$AP137-150,150,"wait"),0))</f>
        <v>0</v>
      </c>
      <c r="GW136" s="10">
        <f>IF(AND(GW135&gt;0,GW135&lt;&gt;"wait"),"AT",IF(AIH!$AQ137="AI",IF(Sheet1!$E137&lt;AIH!$AP137-200,200,"wait"),0))</f>
        <v>0</v>
      </c>
      <c r="GX136" s="10">
        <f t="shared" si="85"/>
        <v>0</v>
      </c>
      <c r="GZ136" s="10">
        <f>IF(AND(GZ135&gt;0,GZ135&lt;&gt;"wait"),"AT",IF(AIH!$AS137="AI",IF(Sheet1!$D137&gt;AIH!$AR137+50,50,"wait"),0))</f>
        <v>0</v>
      </c>
      <c r="HA136" s="10">
        <f>IF(AND(HA135&gt;0,HA135&lt;&gt;"wait"),"AT",IF(AIH!$AS137="AI",IF(Sheet1!$D137&gt;AIH!$AR137+100,100,"wait"),0))</f>
        <v>0</v>
      </c>
      <c r="HB136" s="10">
        <f>IF(AND(HB135&gt;0,HB135&lt;&gt;"wait"),"AT",IF(AIH!$AS137="AI",IF(Sheet1!$D137&gt;AIH!$AR137+150,150,"wait"),0))</f>
        <v>0</v>
      </c>
      <c r="HC136" s="10">
        <f>IF(AND(HC135&gt;0,HC135&lt;&gt;"wait"),"AT",IF(AIH!$AS137="AI",IF(Sheet1!$D137&gt;AIH!$AR137+200,200,"wait"),0))</f>
        <v>0</v>
      </c>
      <c r="HD136" s="10">
        <f>IF(AND(HD135&gt;0,HD135&lt;&gt;"wait"),"AT",IF(AIH!$AS137="AI",IF(Sheet1!$E137&lt;AIH!$AR137-50,50,"wait"),0))</f>
        <v>0</v>
      </c>
      <c r="HE136" s="10">
        <f>IF(AND(HE135&gt;0,HE135&lt;&gt;"wait"),"AT",IF(AIH!$AS137="AI",IF(Sheet1!$E137&lt;AIH!$AR137-100,100,"wait"),0))</f>
        <v>0</v>
      </c>
      <c r="HF136" s="10">
        <f>IF(AND(HF135&gt;0,HF135&lt;&gt;"wait"),"AT",IF(AIH!$AS137="AI",IF(Sheet1!$E137&lt;AIH!$AR137-150,150,"wait"),0))</f>
        <v>0</v>
      </c>
      <c r="HG136" s="10">
        <f>IF(AND(HG135&gt;0,HG135&lt;&gt;"wait"),"AT",IF(AIH!$AS137="AI",IF(Sheet1!$E137&lt;AIH!$AR137-200,200,"wait"),0))</f>
        <v>0</v>
      </c>
      <c r="HH136" s="10">
        <f t="shared" si="86"/>
        <v>0</v>
      </c>
      <c r="HJ136" s="10">
        <f>IF(AND(HJ135&gt;0,HJ135&lt;&gt;"wait"),"AT",IF(AIH!$AU137="AI",IF(Sheet1!$D137&gt;AIH!$AT137+50,50,"wait"),0))</f>
        <v>0</v>
      </c>
      <c r="HK136" s="10">
        <f>IF(AND(HK135&gt;0,HK135&lt;&gt;"wait"),"AT",IF(AIH!$AU137="AI",IF(Sheet1!$D137&gt;AIH!$AT137+100,100,"wait"),0))</f>
        <v>0</v>
      </c>
      <c r="HL136" s="10">
        <f>IF(AND(HL135&gt;0,HL135&lt;&gt;"wait"),"AT",IF(AIH!$AU137="AI",IF(Sheet1!$D137&gt;AIH!$AT137+150,150,"wait"),0))</f>
        <v>0</v>
      </c>
      <c r="HM136" s="10">
        <f>IF(AND(HM135&gt;0,HM135&lt;&gt;"wait"),"AT",IF(AIH!$AU137="AI",IF(Sheet1!$D137&gt;AIH!$AT137+200,200,"wait"),0))</f>
        <v>0</v>
      </c>
      <c r="HN136" s="10">
        <f>IF(AND(HN135&gt;0,HN135&lt;&gt;"wait"),"AT",IF(AIH!$AU137="AI",IF(Sheet1!$E137&lt;AIH!$AT137-50,50,"wait"),0))</f>
        <v>0</v>
      </c>
      <c r="HO136" s="10">
        <f>IF(AND(HO135&gt;0,HO135&lt;&gt;"wait"),"AT",IF(AIH!$AU137="AI",IF(Sheet1!$E137&lt;AIH!$AT137-100,100,"wait"),0))</f>
        <v>0</v>
      </c>
      <c r="HP136" s="10">
        <f>IF(AND(HP135&gt;0,HP135&lt;&gt;"wait"),"AT",IF(AIH!$AU137="AI",IF(Sheet1!$E137&lt;AIH!$AT137-150,150,"wait"),0))</f>
        <v>0</v>
      </c>
      <c r="HQ136" s="10">
        <f>IF(AND(HQ135&gt;0,HQ135&lt;&gt;"wait"),"AT",IF(AIH!$AU137="AI",IF(Sheet1!$E137&lt;AIH!$AT137-200,200,"wait"),0))</f>
        <v>0</v>
      </c>
      <c r="HR136" s="10">
        <f t="shared" si="87"/>
        <v>0</v>
      </c>
      <c r="HT136" s="10">
        <f>IF(AND(HT135&gt;0,HT135&lt;&gt;"wait"),"AT",IF(AIH!$AX137="AI",IF(Sheet1!$D137&gt;AIH!$AW137+50,50,"wait"),0))</f>
        <v>0</v>
      </c>
      <c r="HU136" s="10">
        <f>IF(AND(HU135&gt;0,HU135&lt;&gt;"wait"),"AT",IF(AIH!$AX137="AI",IF(Sheet1!$D137&gt;AIH!$AW137+100,100,"wait"),0))</f>
        <v>0</v>
      </c>
      <c r="HV136" s="10">
        <f>IF(AND(HV135&gt;0,HV135&lt;&gt;"wait"),"AT",IF(AIH!$AX137="AI",IF(Sheet1!$D137&gt;AIH!$AW137+150,150,"wait"),0))</f>
        <v>0</v>
      </c>
      <c r="HW136" s="10">
        <f>IF(AND(HW135&gt;0,HW135&lt;&gt;"wait"),"AT",IF(AIH!$AX137="AI",IF(Sheet1!$D137&gt;AIH!$AW137+200,200,"wait"),0))</f>
        <v>0</v>
      </c>
      <c r="HX136" s="10">
        <f>IF(AND(HX135&gt;0,HX135&lt;&gt;"wait"),"AT",IF(AIH!$AX137="AI",IF(Sheet1!$E137&lt;AIH!$AW137-50,50,"wait"),0))</f>
        <v>0</v>
      </c>
      <c r="HY136" s="10">
        <f>IF(AND(HY135&gt;0,HY135&lt;&gt;"wait"),"AT",IF(AIH!$AX137="AI",IF(Sheet1!$E137&lt;AIH!$AW137-100,100,"wait"),0))</f>
        <v>0</v>
      </c>
      <c r="HZ136" s="10">
        <f>IF(AND(HZ135&gt;0,HZ135&lt;&gt;"wait"),"AT",IF(AIH!$AX137="AI",IF(Sheet1!$E137&lt;AIH!$AW137-150,150,"wait"),0))</f>
        <v>0</v>
      </c>
      <c r="IA136" s="10">
        <f>IF(AND(IA135&gt;0,IA135&lt;&gt;"wait"),"AT",IF(AIH!$AX137="AI",IF(Sheet1!$E137&lt;AIH!$AW137-200,200,"wait"),0))</f>
        <v>0</v>
      </c>
      <c r="IB136" s="10">
        <f t="shared" si="88"/>
        <v>0</v>
      </c>
      <c r="ID136" s="10">
        <f>IF(AND(ID135&gt;0,ID135&lt;&gt;"wait"),"AT",IF(AIH!$AZ137="AI",IF(Sheet1!$D137&gt;AIH!$AY137+50,50,"wait"),0))</f>
        <v>0</v>
      </c>
      <c r="IE136" s="10">
        <f>IF(AND(IE135&gt;0,IE135&lt;&gt;"wait"),"AT",IF(AIH!$AZ137="AI",IF(Sheet1!$D137&gt;AIH!$AY137+100,100,"wait"),0))</f>
        <v>0</v>
      </c>
      <c r="IF136" s="10">
        <f>IF(AND(IF135&gt;0,IF135&lt;&gt;"wait"),"AT",IF(AIH!$AZ137="AI",IF(Sheet1!$D137&gt;AIH!$AY137+150,150,"wait"),0))</f>
        <v>0</v>
      </c>
      <c r="IG136" s="10">
        <f>IF(AND(IG135&gt;0,IG135&lt;&gt;"wait"),"AT",IF(AIH!$AZ137="AI",IF(Sheet1!$D137&gt;AIH!$AY137+200,200,"wait"),0))</f>
        <v>0</v>
      </c>
      <c r="IH136" s="10">
        <f>IF(AND(IH135&gt;0,IH135&lt;&gt;"wait"),"AT",IF(AIH!$AZ137="AI",IF(Sheet1!$E137&lt;AIH!$AY137-50,50,"wait"),0))</f>
        <v>0</v>
      </c>
      <c r="II136" s="10">
        <f>IF(AND(II135&gt;0,II135&lt;&gt;"wait"),"AT",IF(AIH!$AZ137="AI",IF(Sheet1!$E137&lt;AIH!$AY137-100,100,"wait"),0))</f>
        <v>0</v>
      </c>
      <c r="IJ136" s="10">
        <f>IF(AND(IJ135&gt;0,IJ135&lt;&gt;"wait"),"AT",IF(AIH!$AZ137="AI",IF(Sheet1!$E137&lt;AIH!$AY137-150,150,"wait"),0))</f>
        <v>0</v>
      </c>
      <c r="IK136" s="10">
        <f>IF(AND(IK135&gt;0,IK135&lt;&gt;"wait"),"AT",IF(AIH!$AZ137="AI",IF(Sheet1!$E137&lt;AIH!$AY137-200,200,"wait"),0))</f>
        <v>0</v>
      </c>
      <c r="IL136" s="10">
        <f t="shared" si="89"/>
        <v>0</v>
      </c>
      <c r="IN136" s="10">
        <f>IF(AND(IN135&gt;0,IN135&lt;&gt;"wait"),"AT",IF(AIH!$BB137="AI",IF(Sheet1!$D137&gt;AIH!$BA137+50,50,"wait"),0))</f>
        <v>0</v>
      </c>
      <c r="IO136" s="10">
        <f>IF(AND(IO135&gt;0,IO135&lt;&gt;"wait"),"AT",IF(AIH!$BB137="AI",IF(Sheet1!$D137&gt;AIH!$BA137+100,100,"wait"),0))</f>
        <v>0</v>
      </c>
      <c r="IP136" s="10">
        <f>IF(AND(IP135&gt;0,IP135&lt;&gt;"wait"),"AT",IF(AIH!$BB137="AI",IF(Sheet1!$D137&gt;AIH!$BA137+150,150,"wait"),0))</f>
        <v>0</v>
      </c>
      <c r="IQ136" s="10">
        <f>IF(AND(IQ135&gt;0,IQ135&lt;&gt;"wait"),"AT",IF(AIH!$BB137="AI",IF(Sheet1!$D137&gt;AIH!$BA137+200,200,"wait"),0))</f>
        <v>0</v>
      </c>
      <c r="IR136" s="10">
        <f>IF(AND(IR135&gt;0,IR135&lt;&gt;"wait"),"AT",IF(AIH!$BB137="AI",IF(Sheet1!$E137&lt;AIH!$BA137-50,50,"wait"),0))</f>
        <v>0</v>
      </c>
      <c r="IS136" s="10">
        <f>IF(AND(IS135&gt;0,IS135&lt;&gt;"wait"),"AT",IF(AIH!$BB137="AI",IF(Sheet1!$E137&lt;AIH!$BA137-100,100,"wait"),0))</f>
        <v>0</v>
      </c>
      <c r="IT136" s="10">
        <f>IF(AND(IT135&gt;0,IT135&lt;&gt;"wait"),"AT",IF(AIH!$BB137="AI",IF(Sheet1!$E137&lt;AIH!$BA137-150,150,"wait"),0))</f>
        <v>0</v>
      </c>
      <c r="IU136" s="10">
        <f>IF(AND(IU135&gt;0,IU135&lt;&gt;"wait"),"AT",IF(AIH!$BB137="AI",IF(Sheet1!$E137&lt;AIH!$BA137-200,200,"wait"),0))</f>
        <v>0</v>
      </c>
      <c r="IV136" s="10">
        <f t="shared" si="90"/>
        <v>0</v>
      </c>
      <c r="IX136" s="10">
        <f>IF(AND(IX135&gt;0,IX135&lt;&gt;"wait"),"AT",IF(AIH!$BD137="AI",IF(Sheet1!$D137&gt;AIH!$BC137+50,50,"wait"),0))</f>
        <v>0</v>
      </c>
      <c r="IY136" s="10">
        <f>IF(AND(IY135&gt;0,IY135&lt;&gt;"wait"),"AT",IF(AIH!$BD137="AI",IF(Sheet1!$D137&gt;AIH!$BC137+100,100,"wait"),0))</f>
        <v>0</v>
      </c>
      <c r="IZ136" s="10">
        <f>IF(AND(IZ135&gt;0,IZ135&lt;&gt;"wait"),"AT",IF(AIH!$BD137="AI",IF(Sheet1!$D137&gt;AIH!$BC137+150,150,"wait"),0))</f>
        <v>0</v>
      </c>
      <c r="JA136" s="10">
        <f>IF(AND(JA135&gt;0,JA135&lt;&gt;"wait"),"AT",IF(AIH!$BD137="AI",IF(Sheet1!$D137&gt;AIH!$BC137+200,200,"wait"),0))</f>
        <v>0</v>
      </c>
      <c r="JB136" s="10">
        <f>IF(AND(JB135&gt;0,JB135&lt;&gt;"wait"),"AT",IF(AIH!$BD137="AI",IF(Sheet1!$E137&lt;AIH!$BC137-50,50,"wait"),0))</f>
        <v>0</v>
      </c>
      <c r="JC136" s="10">
        <f>IF(AND(JC135&gt;0,JC135&lt;&gt;"wait"),"AT",IF(AIH!$BD137="AI",IF(Sheet1!$E137&lt;AIH!$BC137-100,100,"wait"),0))</f>
        <v>0</v>
      </c>
      <c r="JD136" s="10">
        <f>IF(AND(JD135&gt;0,JD135&lt;&gt;"wait"),"AT",IF(AIH!$BD137="AI",IF(Sheet1!$E137&lt;AIH!$BC137-150,150,"wait"),0))</f>
        <v>0</v>
      </c>
      <c r="JE136" s="10">
        <f>IF(AND(JE135&gt;0,JE135&lt;&gt;"wait"),"AT",IF(AIH!$BD137="AI",IF(Sheet1!$E137&lt;AIH!$BC137-200,200,"wait"),0))</f>
        <v>0</v>
      </c>
      <c r="JF136" s="10">
        <f t="shared" si="91"/>
        <v>0</v>
      </c>
      <c r="JH136" s="10">
        <f>IF(AND(JH135&gt;0,JH135&lt;&gt;"wait"),"AT",IF(AIH!$BF137="AI",IF(Sheet1!$D137&gt;AIH!$BE137+50,50,"wait"),0))</f>
        <v>0</v>
      </c>
      <c r="JI136" s="10">
        <f>IF(AND(JI135&gt;0,JI135&lt;&gt;"wait"),"AT",IF(AIH!$BF137="AI",IF(Sheet1!$D137&gt;AIH!$BE137+100,100,"wait"),0))</f>
        <v>0</v>
      </c>
      <c r="JJ136" s="10">
        <f>IF(AND(JJ135&gt;0,JJ135&lt;&gt;"wait"),"AT",IF(AIH!$BF137="AI",IF(Sheet1!$D137&gt;AIH!$BE137+150,150,"wait"),0))</f>
        <v>0</v>
      </c>
      <c r="JK136" s="10">
        <f>IF(AND(JK135&gt;0,JK135&lt;&gt;"wait"),"AT",IF(AIH!$BF137="AI",IF(Sheet1!$D137&gt;AIH!$BE137+200,200,"wait"),0))</f>
        <v>0</v>
      </c>
      <c r="JL136" s="10">
        <f>IF(AND(JL135&gt;0,JL135&lt;&gt;"wait"),"AT",IF(AIH!$BF137="AI",IF(Sheet1!$E137&lt;AIH!$BE137-50,50,"wait"),0))</f>
        <v>0</v>
      </c>
      <c r="JM136" s="10">
        <f>IF(AND(JM135&gt;0,JM135&lt;&gt;"wait"),"AT",IF(AIH!$BF137="AI",IF(Sheet1!$E137&lt;AIH!$BE137-100,100,"wait"),0))</f>
        <v>0</v>
      </c>
      <c r="JN136" s="10">
        <f>IF(AND(JN135&gt;0,JN135&lt;&gt;"wait"),"AT",IF(AIH!$BF137="AI",IF(Sheet1!$E137&lt;AIH!$BE137-150,150,"wait"),0))</f>
        <v>0</v>
      </c>
      <c r="JO136" s="10">
        <f>IF(AND(JO135&gt;0,JO135&lt;&gt;"wait"),"AT",IF(AIH!$BF137="AI",IF(Sheet1!$E137&lt;AIH!$BE137-200,200,"wait"),0))</f>
        <v>0</v>
      </c>
      <c r="JP136" s="10">
        <f t="shared" si="92"/>
        <v>0</v>
      </c>
      <c r="JR136" s="10">
        <f>IF(AND(JR135&gt;0,JR135&lt;&gt;"wait"),"AT",IF(AIH!$BH137="AI",IF(Sheet1!$D137&gt;AIH!$BG137+50,50,"wait"),0))</f>
        <v>0</v>
      </c>
      <c r="JS136" s="10">
        <f>IF(AND(JS135&gt;0,JS135&lt;&gt;"wait"),"AT",IF(AIH!$BH137="AI",IF(Sheet1!$D137&gt;AIH!$BG137+100,100,"wait"),0))</f>
        <v>0</v>
      </c>
      <c r="JT136" s="10">
        <f>IF(AND(JT135&gt;0,JT135&lt;&gt;"wait"),"AT",IF(AIH!$BH137="AI",IF(Sheet1!$D137&gt;AIH!$BG137+150,150,"wait"),0))</f>
        <v>0</v>
      </c>
      <c r="JU136" s="10">
        <f>IF(AND(JU135&gt;0,JU135&lt;&gt;"wait"),"AT",IF(AIH!$BH137="AI",IF(Sheet1!$D137&gt;AIH!$BG137+200,200,"wait"),0))</f>
        <v>0</v>
      </c>
      <c r="JV136" s="10">
        <f>IF(AND(JV135&gt;0,JV135&lt;&gt;"wait"),"AT",IF(AIH!$BH137="AI",IF(Sheet1!$E137&lt;AIH!$BG137-50,50,"wait"),0))</f>
        <v>0</v>
      </c>
      <c r="JW136" s="10">
        <f>IF(AND(JW135&gt;0,JW135&lt;&gt;"wait"),"AT",IF(AIH!$BH137="AI",IF(Sheet1!$E137&lt;AIH!$BG137-100,100,"wait"),0))</f>
        <v>0</v>
      </c>
      <c r="JX136" s="10">
        <f>IF(AND(JX135&gt;0,JX135&lt;&gt;"wait"),"AT",IF(AIH!$BH137="AI",IF(Sheet1!$E137&lt;AIH!$BG137-150,150,"wait"),0))</f>
        <v>0</v>
      </c>
      <c r="JY136" s="10">
        <f>IF(AND(JY135&gt;0,JY135&lt;&gt;"wait"),"AT",IF(AIH!$BH137="AI",IF(Sheet1!$E137&lt;AIH!$BG137-200,200,"wait"),0))</f>
        <v>0</v>
      </c>
      <c r="JZ136" s="10">
        <f t="shared" si="93"/>
        <v>0</v>
      </c>
      <c r="KB136" s="10">
        <f>IF(AND(KB135&gt;0,KB135&lt;&gt;"wait"),"AT",IF(AIH!$BJ137="AI",IF(Sheet1!$D137&gt;AIH!$BI137+50,50,"wait"),0))</f>
        <v>0</v>
      </c>
      <c r="KC136" s="10">
        <f>IF(AND(KC135&gt;0,KC135&lt;&gt;"wait"),"AT",IF(AIH!$BJ137="AI",IF(Sheet1!$D137&gt;AIH!$BI137+100,100,"wait"),0))</f>
        <v>0</v>
      </c>
      <c r="KD136" s="10">
        <f>IF(AND(KD135&gt;0,KD135&lt;&gt;"wait"),"AT",IF(AIH!$BJ137="AI",IF(Sheet1!$D137&gt;AIH!$BI137+150,150,"wait"),0))</f>
        <v>0</v>
      </c>
      <c r="KE136" s="10">
        <f>IF(AND(KE135&gt;0,KE135&lt;&gt;"wait"),"AT",IF(AIH!$BJ137="AI",IF(Sheet1!$D137&gt;AIH!$BI137+200,200,"wait"),0))</f>
        <v>0</v>
      </c>
      <c r="KF136" s="10">
        <f>IF(AND(KF135&gt;0,KF135&lt;&gt;"wait"),"AT",IF(AIH!$BJ137="AI",IF(Sheet1!$E137&lt;AIH!$BI137-50,50,"wait"),0))</f>
        <v>0</v>
      </c>
      <c r="KG136" s="10">
        <f>IF(AND(KG135&gt;0,KG135&lt;&gt;"wait"),"AT",IF(AIH!$BJ137="AI",IF(Sheet1!$E137&lt;AIH!$BI137-100,100,"wait"),0))</f>
        <v>0</v>
      </c>
      <c r="KH136" s="10">
        <f>IF(AND(KH135&gt;0,KH135&lt;&gt;"wait"),"AT",IF(AIH!$BJ137="AI",IF(Sheet1!$E137&lt;AIH!$BI137-150,150,"wait"),0))</f>
        <v>0</v>
      </c>
      <c r="KI136" s="10">
        <f>IF(AND(KI135&gt;0,KI135&lt;&gt;"wait"),"AT",IF(AIH!$BJ137="AI",IF(Sheet1!$E137&lt;AIH!$BI137-200,200,"wait"),0))</f>
        <v>0</v>
      </c>
      <c r="KJ136" s="10">
        <f t="shared" si="94"/>
        <v>0</v>
      </c>
      <c r="KL136" s="10">
        <f>IF(AND(KL135&gt;0,KL135&lt;&gt;"wait"),"AT",IF(AIH!$BL137="AI",IF(Sheet1!$D137&gt;AIH!$BK137+50,50,"wait"),0))</f>
        <v>0</v>
      </c>
      <c r="KM136" s="10">
        <f>IF(AND(KM135&gt;0,KM135&lt;&gt;"wait"),"AT",IF(AIH!$BL137="AI",IF(Sheet1!$D137&gt;AIH!$BK137+100,100,"wait"),0))</f>
        <v>0</v>
      </c>
      <c r="KN136" s="10">
        <f>IF(AND(KN135&gt;0,KN135&lt;&gt;"wait"),"AT",IF(AIH!$BL137="AI",IF(Sheet1!$D137&gt;AIH!$BK137+150,150,"wait"),0))</f>
        <v>0</v>
      </c>
      <c r="KO136" s="10">
        <f>IF(AND(KO135&gt;0,KO135&lt;&gt;"wait"),"AT",IF(AIH!$BL137="AI",IF(Sheet1!$D137&gt;AIH!$BK137+200,200,"wait"),0))</f>
        <v>0</v>
      </c>
      <c r="KP136" s="10">
        <f>IF(AND(KP135&gt;0,KP135&lt;&gt;"wait"),"AT",IF(AIH!$BL137="AI",IF(Sheet1!$E137&lt;AIH!$BK137-50,50,"wait"),0))</f>
        <v>0</v>
      </c>
      <c r="KQ136" s="10">
        <f>IF(AND(KQ135&gt;0,KQ135&lt;&gt;"wait"),"AT",IF(AIH!$BL137="AI",IF(Sheet1!$E137&lt;AIH!$BK137-100,100,"wait"),0))</f>
        <v>0</v>
      </c>
      <c r="KR136" s="10">
        <f>IF(AND(KR135&gt;0,KR135&lt;&gt;"wait"),"AT",IF(AIH!$BL137="AI",IF(Sheet1!$E137&lt;AIH!$BK137-150,150,"wait"),0))</f>
        <v>0</v>
      </c>
      <c r="KS136" s="10">
        <f>IF(AND(KS135&gt;0,KS135&lt;&gt;"wait"),"AT",IF(AIH!$BL137="AI",IF(Sheet1!$E137&lt;AIH!$BK137-200,200,"wait"),0))</f>
        <v>0</v>
      </c>
      <c r="KT136" s="10">
        <f t="shared" si="95"/>
        <v>0</v>
      </c>
      <c r="KV136" s="10">
        <f>IF(AND(KV135&gt;0,KV135&lt;&gt;"wait"),"AT",IF(AIH!$BN137="AI",IF(Sheet1!$D137&gt;AIH!$BM137+50,50,"wait"),0))</f>
        <v>0</v>
      </c>
      <c r="KW136" s="10">
        <f>IF(AND(KW135&gt;0,KW135&lt;&gt;"wait"),"AT",IF(AIH!$BN137="AI",IF(Sheet1!$D137&gt;AIH!$BM137+100,100,"wait"),0))</f>
        <v>0</v>
      </c>
      <c r="KX136" s="10">
        <f>IF(AND(KX135&gt;0,KX135&lt;&gt;"wait"),"AT",IF(AIH!$BN137="AI",IF(Sheet1!$D137&gt;AIH!$BM137+150,150,"wait"),0))</f>
        <v>0</v>
      </c>
      <c r="KY136" s="10">
        <f>IF(AND(KY135&gt;0,KY135&lt;&gt;"wait"),"AT",IF(AIH!$BN137="AI",IF(Sheet1!$D137&gt;AIH!$BM137+200,200,"wait"),0))</f>
        <v>0</v>
      </c>
      <c r="KZ136" s="10">
        <f>IF(AND(KZ135&gt;0,KZ135&lt;&gt;"wait"),"AT",IF(AIH!$BN137="AI",IF(Sheet1!$E137&lt;AIH!$BM137-50,50,"wait"),0))</f>
        <v>0</v>
      </c>
      <c r="LA136" s="10">
        <f>IF(AND(LA135&gt;0,LA135&lt;&gt;"wait"),"AT",IF(AIH!$BN137="AI",IF(Sheet1!$E137&lt;AIH!$BM137-100,100,"wait"),0))</f>
        <v>0</v>
      </c>
      <c r="LB136" s="10">
        <f>IF(AND(LB135&gt;0,LB135&lt;&gt;"wait"),"AT",IF(AIH!$BN137="AI",IF(Sheet1!$E137&lt;AIH!$BM137-150,150,"wait"),0))</f>
        <v>0</v>
      </c>
      <c r="LC136" s="10">
        <f>IF(AND(LC135&gt;0,LC135&lt;&gt;"wait"),"AT",IF(AIH!$BN137="AI",IF(Sheet1!$E137&lt;AIH!$BM137-200,200,"wait"),0))</f>
        <v>0</v>
      </c>
      <c r="LD136" s="10">
        <f t="shared" si="96"/>
        <v>0</v>
      </c>
      <c r="LF136" s="10">
        <f>IF(AND(LF135&gt;0,LF135&lt;&gt;"wait"),"AT",IF(AIH!$BP137="AI",IF(Sheet1!$D137&gt;AIH!$BO137+50,50,"wait"),0))</f>
        <v>0</v>
      </c>
      <c r="LG136" s="10">
        <f>IF(AND(LG135&gt;0,LG135&lt;&gt;"wait"),"AT",IF(AIH!$BP137="AI",IF(Sheet1!$D137&gt;AIH!$BO137+100,100,"wait"),0))</f>
        <v>0</v>
      </c>
      <c r="LH136" s="10">
        <f>IF(AND(LH135&gt;0,LH135&lt;&gt;"wait"),"AT",IF(AIH!$BP137="AI",IF(Sheet1!$D137&gt;AIH!$BO137+150,150,"wait"),0))</f>
        <v>0</v>
      </c>
      <c r="LI136" s="10">
        <f>IF(AND(LI135&gt;0,LI135&lt;&gt;"wait"),"AT",IF(AIH!$BP137="AI",IF(Sheet1!$D137&gt;AIH!$BO137+200,200,"wait"),0))</f>
        <v>0</v>
      </c>
      <c r="LJ136" s="10">
        <f>IF(AND(LJ135&gt;0,LJ135&lt;&gt;"wait"),"AT",IF(AIH!$BP137="AI",IF(Sheet1!$E137&lt;AIH!$BO137-50,50,"wait"),0))</f>
        <v>0</v>
      </c>
      <c r="LK136" s="10">
        <f>IF(AND(LK135&gt;0,LK135&lt;&gt;"wait"),"AT",IF(AIH!$BP137="AI",IF(Sheet1!$E137&lt;AIH!$BO137-100,100,"wait"),0))</f>
        <v>0</v>
      </c>
      <c r="LL136" s="10">
        <f>IF(AND(LL135&gt;0,LL135&lt;&gt;"wait"),"AT",IF(AIH!$BP137="AI",IF(Sheet1!$E137&lt;AIH!$BO137-150,150,"wait"),0))</f>
        <v>0</v>
      </c>
      <c r="LM136" s="10">
        <f>IF(AND(LM135&gt;0,LM135&lt;&gt;"wait"),"AT",IF(AIH!$BP137="AI",IF(Sheet1!$E137&lt;AIH!$BO137-200,200,"wait"),0))</f>
        <v>0</v>
      </c>
      <c r="LN136" s="10">
        <f t="shared" si="97"/>
        <v>0</v>
      </c>
      <c r="LP136" s="10">
        <f>IF(AND(LP135&gt;0,LP135&lt;&gt;"wait"),"AT",IF(AIH!$BR137="AI",IF(Sheet1!$D137&gt;AIH!$BQ137+50,50,"wait"),0))</f>
        <v>0</v>
      </c>
      <c r="LQ136" s="10">
        <f>IF(AND(LQ135&gt;0,LQ135&lt;&gt;"wait"),"AT",IF(AIH!$BR137="AI",IF(Sheet1!$D137&gt;AIH!$BQ137+100,100,"wait"),0))</f>
        <v>0</v>
      </c>
      <c r="LR136" s="10">
        <f>IF(AND(LR135&gt;0,LR135&lt;&gt;"wait"),"AT",IF(AIH!$BR137="AI",IF(Sheet1!$D137&gt;AIH!$BQ137+150,150,"wait"),0))</f>
        <v>0</v>
      </c>
      <c r="LS136" s="10">
        <f>IF(AND(LS135&gt;0,LS135&lt;&gt;"wait"),"AT",IF(AIH!$BR137="AI",IF(Sheet1!$D137&gt;AIH!$BQ137+200,200,"wait"),0))</f>
        <v>0</v>
      </c>
      <c r="LT136" s="10">
        <f>IF(AND(LT135&gt;0,LT135&lt;&gt;"wait"),"AT",IF(AIH!$BR137="AI",IF(Sheet1!$E137&lt;AIH!$BQ137-50,50,"wait"),0))</f>
        <v>0</v>
      </c>
      <c r="LU136" s="10">
        <f>IF(AND(LU135&gt;0,LU135&lt;&gt;"wait"),"AT",IF(AIH!$BR137="AI",IF(Sheet1!$E137&lt;AIH!$BQ137-100,100,"wait"),0))</f>
        <v>0</v>
      </c>
      <c r="LV136" s="10">
        <f>IF(AND(LV135&gt;0,LV135&lt;&gt;"wait"),"AT",IF(AIH!$BR137="AI",IF(Sheet1!$E137&lt;AIH!$BQ137-150,150,"wait"),0))</f>
        <v>0</v>
      </c>
      <c r="LW136" s="10">
        <f>IF(AND(LW135&gt;0,LW135&lt;&gt;"wait"),"AT",IF(AIH!$BR137="AI",IF(Sheet1!$E137&lt;AIH!$BQ137-200,200,"wait"),0))</f>
        <v>0</v>
      </c>
      <c r="LX136" s="10">
        <f t="shared" si="98"/>
        <v>0</v>
      </c>
    </row>
    <row r="137" spans="1:336" x14ac:dyDescent="0.3">
      <c r="A137" t="str">
        <f>Sheet1!B137</f>
        <v>03/01 11:30</v>
      </c>
      <c r="B137">
        <f>Sheet1!D137</f>
        <v>29206</v>
      </c>
      <c r="C137">
        <f>Sheet1!E137</f>
        <v>29184</v>
      </c>
      <c r="E137">
        <f>MAX($B137:$B$162)</f>
        <v>29241</v>
      </c>
      <c r="F137">
        <f>MIN($C137:$C$162)</f>
        <v>29134</v>
      </c>
      <c r="H137" s="8">
        <f>IF(AND(H136&gt;0,H136&lt;&gt;"wait"),"AT",IF(AIH!$D138="AI",IF(Sheet1!$D138&gt;AIH!$C138+50,50,"wait"),0))</f>
        <v>0</v>
      </c>
      <c r="I137" s="8">
        <f>IF(AND(I136&gt;0,I136&lt;&gt;"wait"),"AT",IF(AIH!$D138="AI",IF(Sheet1!$D138&gt;AIH!$C138+100,100,"wait"),0))</f>
        <v>0</v>
      </c>
      <c r="J137" s="8">
        <f>IF(AND(J136&gt;0,J136&lt;&gt;"wait"),"AT",IF(AIH!$D138="AI",IF(Sheet1!$D138&gt;AIH!$C138+150,150,"wait"),0))</f>
        <v>0</v>
      </c>
      <c r="K137" s="8">
        <f>IF(AND(K136&gt;0,K136&lt;&gt;"wait"),"AT",IF(AIH!$D138="AI",IF(Sheet1!$D138&gt;AIH!$C138+200,200,"wait"),0))</f>
        <v>0</v>
      </c>
      <c r="L137" s="8">
        <f>IF(AND(L136&gt;0,L136&lt;&gt;"wait"),"AT",IF(AIH!$D138="AI",IF(Sheet1!$E138&lt;AIH!$C138-50,50,"wait"),0))</f>
        <v>0</v>
      </c>
      <c r="M137" s="8">
        <f>IF(AND(M136&gt;0,M136&lt;&gt;"wait"),"AT",IF(AIH!$D138="AI",IF(Sheet1!$E138&lt;AIH!$C138-100,100,"wait"),0))</f>
        <v>0</v>
      </c>
      <c r="N137" s="8">
        <f>IF(AND(N136&gt;0,N136&lt;&gt;"wait"),"AT",IF(AIH!$D138="AI",IF(Sheet1!$E138&lt;AIH!$C138-150,150,"wait"),0))</f>
        <v>0</v>
      </c>
      <c r="O137" s="8">
        <f>IF(AND(O136&gt;0,O136&lt;&gt;"wait"),"AT",IF(AIH!$D138="AI",IF(Sheet1!$E138&lt;AIH!$C138-200,200,"wait"),0))</f>
        <v>0</v>
      </c>
      <c r="P137" s="8">
        <f t="shared" si="66"/>
        <v>0</v>
      </c>
      <c r="R137" s="8">
        <f>IF(AND(R136&gt;0,R136&lt;&gt;"wait"),"AT",IF(AIH!$F138="AI",IF(Sheet1!$D138&gt;AIH!$E138+50,50,"wait"),0))</f>
        <v>0</v>
      </c>
      <c r="S137" s="8">
        <f>IF(AND(S136&gt;0,S136&lt;&gt;"wait"),"AT",IF(AIH!$F138="AI",IF(Sheet1!$D138&gt;AIH!$E138+100,100,"wait"),0))</f>
        <v>0</v>
      </c>
      <c r="T137" s="8">
        <f>IF(AND(T136&gt;0,T136&lt;&gt;"wait"),"AT",IF(AIH!$F138="AI",IF(Sheet1!$D138&gt;AIH!$E138+150,150,"wait"),0))</f>
        <v>0</v>
      </c>
      <c r="U137" s="8">
        <f>IF(AND(U136&gt;0,U136&lt;&gt;"wait"),"AT",IF(AIH!$F138="AI",IF(Sheet1!$D138&gt;AIH!$E138+200,200,"wait"),0))</f>
        <v>0</v>
      </c>
      <c r="V137" s="8">
        <f>IF(AND(V136&gt;0,V136&lt;&gt;"wait"),"AT",IF(AIH!$F138="AI",IF(Sheet1!$E138&lt;AIH!$E138-50,50,"wait"),0))</f>
        <v>0</v>
      </c>
      <c r="W137" s="8">
        <f>IF(AND(W136&gt;0,W136&lt;&gt;"wait"),"AT",IF(AIH!$F138="AI",IF(Sheet1!$E138&lt;AIH!$E138-100,100,"wait"),0))</f>
        <v>0</v>
      </c>
      <c r="X137" s="8">
        <f>IF(AND(X136&gt;0,X136&lt;&gt;"wait"),"AT",IF(AIH!$F138="AI",IF(Sheet1!$E138&lt;AIH!$E138-150,150,"wait"),0))</f>
        <v>0</v>
      </c>
      <c r="Y137" s="8">
        <f>IF(AND(Y136&gt;0,Y136&lt;&gt;"wait"),"AT",IF(AIH!$F138="AI",IF(Sheet1!$E138&lt;AIH!$E138-200,200,"wait"),0))</f>
        <v>0</v>
      </c>
      <c r="Z137" s="8">
        <f t="shared" si="67"/>
        <v>0</v>
      </c>
      <c r="AB137" s="8">
        <f>IF(AND(AB136&gt;0,AB136&lt;&gt;"wait"),"AT",IF(AIH!$H138="AI",IF(Sheet1!$D138&gt;AIH!$G138+50,50,"wait"),0))</f>
        <v>0</v>
      </c>
      <c r="AC137" s="8">
        <f>IF(AND(AC136&gt;0,AC136&lt;&gt;"wait"),"AT",IF(AIH!$H138="AI",IF(Sheet1!$D138&gt;AIH!$G138+100,100,"wait"),0))</f>
        <v>0</v>
      </c>
      <c r="AD137" s="8">
        <f>IF(AND(AD136&gt;0,AD136&lt;&gt;"wait"),"AT",IF(AIH!$H138="AI",IF(Sheet1!$D138&gt;AIH!$G138+150,150,"wait"),0))</f>
        <v>0</v>
      </c>
      <c r="AE137" s="8">
        <f>IF(AND(AE136&gt;0,AE136&lt;&gt;"wait"),"AT",IF(AIH!$H138="AI",IF(Sheet1!$D138&gt;AIH!$G138+200,200,"wait"),0))</f>
        <v>0</v>
      </c>
      <c r="AF137" s="8">
        <f>IF(AND(AF136&gt;0,AF136&lt;&gt;"wait"),"AT",IF(AIH!$H138="AI",IF(Sheet1!$E138&lt;AIH!$G138-50,50,"wait"),0))</f>
        <v>0</v>
      </c>
      <c r="AG137" s="8">
        <f>IF(AND(AG136&gt;0,AG136&lt;&gt;"wait"),"AT",IF(AIH!$H138="AI",IF(Sheet1!$E138&lt;AIH!$G138-100,100,"wait"),0))</f>
        <v>0</v>
      </c>
      <c r="AH137" s="8">
        <f>IF(AND(AH136&gt;0,AH136&lt;&gt;"wait"),"AT",IF(AIH!$H138="AI",IF(Sheet1!$E138&lt;AIH!$G138-150,150,"wait"),0))</f>
        <v>0</v>
      </c>
      <c r="AI137" s="8">
        <f>IF(AND(AI136&gt;0,AI136&lt;&gt;"wait"),"AT",IF(AIH!$H138="AI",IF(Sheet1!$E138&lt;AIH!$G138-200,200,"wait"),0))</f>
        <v>0</v>
      </c>
      <c r="AJ137" s="8">
        <f t="shared" si="68"/>
        <v>0</v>
      </c>
      <c r="AL137" s="8">
        <f>IF(AND(AL136&gt;0,AL136&lt;&gt;"wait"),"AT",IF(AIH!$J138="AI",IF(Sheet1!$D138&gt;AIH!$I138+50,50,"wait"),0))</f>
        <v>0</v>
      </c>
      <c r="AM137" s="8">
        <f>IF(AND(AM136&gt;0,AM136&lt;&gt;"wait"),"AT",IF(AIH!$J138="AI",IF(Sheet1!$D138&gt;AIH!$I138+100,100,"wait"),0))</f>
        <v>0</v>
      </c>
      <c r="AN137" s="8">
        <f>IF(AND(AN136&gt;0,AN136&lt;&gt;"wait"),"AT",IF(AIH!$J138="AI",IF(Sheet1!$D138&gt;AIH!$I138+150,150,"wait"),0))</f>
        <v>0</v>
      </c>
      <c r="AO137" s="8">
        <f>IF(AND(AO136&gt;0,AO136&lt;&gt;"wait"),"AT",IF(AIH!$J138="AI",IF(Sheet1!$D138&gt;AIH!$I138+200,200,"wait"),0))</f>
        <v>0</v>
      </c>
      <c r="AP137" s="8">
        <f>IF(AND(AP136&gt;0,AP136&lt;&gt;"wait"),"AT",IF(AIH!$J138="AI",IF(Sheet1!$E138&lt;AIH!$I138-50,50,"wait"),0))</f>
        <v>0</v>
      </c>
      <c r="AQ137" s="8">
        <f>IF(AND(AQ136&gt;0,AQ136&lt;&gt;"wait"),"AT",IF(AIH!$J138="AI",IF(Sheet1!$E138&lt;AIH!$I138-100,100,"wait"),0))</f>
        <v>0</v>
      </c>
      <c r="AR137" s="8">
        <f>IF(AND(AR136&gt;0,AR136&lt;&gt;"wait"),"AT",IF(AIH!$J138="AI",IF(Sheet1!$E138&lt;AIH!$I138-150,150,"wait"),0))</f>
        <v>0</v>
      </c>
      <c r="AS137" s="8">
        <f>IF(AND(AS136&gt;0,AS136&lt;&gt;"wait"),"AT",IF(AIH!$J138="AI",IF(Sheet1!$E138&lt;AIH!$I138-200,200,"wait"),0))</f>
        <v>0</v>
      </c>
      <c r="AT137" s="8">
        <f t="shared" si="69"/>
        <v>0</v>
      </c>
      <c r="AU137" s="8"/>
      <c r="AV137" s="8">
        <f>IF(AND(AV136&gt;0,AV136&lt;&gt;"wait"),"AT",IF(AIH!$L138="AI",IF(Sheet1!$D138&gt;AIH!$K138+50,50,"wait"),0))</f>
        <v>0</v>
      </c>
      <c r="AW137" s="8">
        <f>IF(AND(AW136&gt;0,AW136&lt;&gt;"wait"),"AT",IF(AIH!$L138="AI",IF(Sheet1!$D138&gt;AIH!$K138+100,100,"wait"),0))</f>
        <v>0</v>
      </c>
      <c r="AX137" s="8">
        <f>IF(AND(AX136&gt;0,AX136&lt;&gt;"wait"),"AT",IF(AIH!$L138="AI",IF(Sheet1!$D138&gt;AIH!$K138+150,150,"wait"),0))</f>
        <v>0</v>
      </c>
      <c r="AY137" s="8">
        <f>IF(AND(AY136&gt;0,AY136&lt;&gt;"wait"),"AT",IF(AIH!$L138="AI",IF(Sheet1!$D138&gt;AIH!$K138+200,200,"wait"),0))</f>
        <v>0</v>
      </c>
      <c r="AZ137" s="8">
        <f>IF(AND(AZ136&gt;0,AZ136&lt;&gt;"wait"),"AT",IF(AIH!$L138="AI",IF(Sheet1!$E138&lt;AIH!$K138-50,50,"wait"),0))</f>
        <v>0</v>
      </c>
      <c r="BA137" s="8">
        <f>IF(AND(BA136&gt;0,BA136&lt;&gt;"wait"),"AT",IF(AIH!$L138="AI",IF(Sheet1!$E138&lt;AIH!$K138-100,100,"wait"),0))</f>
        <v>0</v>
      </c>
      <c r="BB137" s="8">
        <f>IF(AND(BB136&gt;0,BB136&lt;&gt;"wait"),"AT",IF(AIH!$L138="AI",IF(Sheet1!$E138&lt;AIH!$K138-150,150,"wait"),0))</f>
        <v>0</v>
      </c>
      <c r="BC137" s="8">
        <f>IF(AND(BC136&gt;0,BC136&lt;&gt;"wait"),"AT",IF(AIH!$L138="AI",IF(Sheet1!$E138&lt;AIH!$K138-200,200,"wait"),0))</f>
        <v>0</v>
      </c>
      <c r="BD137" s="8">
        <f t="shared" si="70"/>
        <v>0</v>
      </c>
      <c r="BE137" s="8"/>
      <c r="BF137" s="8">
        <f>IF(AND(BF136&gt;0,BF136&lt;&gt;"wait"),"AT",IF(AIH!$N138="AI",IF(Sheet1!$D138&gt;AIH!$M138+50,50,"wait"),0))</f>
        <v>0</v>
      </c>
      <c r="BG137" s="8">
        <f>IF(AND(BG136&gt;0,BG136&lt;&gt;"wait"),"AT",IF(AIH!$N138="AI",IF(Sheet1!$D138&gt;AIH!$M138+100,100,"wait"),0))</f>
        <v>0</v>
      </c>
      <c r="BH137" s="8">
        <f>IF(AND(BH136&gt;0,BH136&lt;&gt;"wait"),"AT",IF(AIH!$N138="AI",IF(Sheet1!$D138&gt;AIH!$M138+150,150,"wait"),0))</f>
        <v>0</v>
      </c>
      <c r="BI137" s="8">
        <f>IF(AND(BI136&gt;0,BI136&lt;&gt;"wait"),"AT",IF(AIH!$N138="AI",IF(Sheet1!$D138&gt;AIH!$M138+200,200,"wait"),0))</f>
        <v>0</v>
      </c>
      <c r="BJ137" s="8">
        <f>IF(AND(BJ136&gt;0,BJ136&lt;&gt;"wait"),"AT",IF(AIH!$N138="AI",IF(Sheet1!$E138&lt;AIH!$M138-50,50,"wait"),0))</f>
        <v>0</v>
      </c>
      <c r="BK137" s="8">
        <f>IF(AND(BK136&gt;0,BK136&lt;&gt;"wait"),"AT",IF(AIH!$N138="AI",IF(Sheet1!$E138&lt;AIH!$M138-100,100,"wait"),0))</f>
        <v>0</v>
      </c>
      <c r="BL137" s="8">
        <f>IF(AND(BL136&gt;0,BL136&lt;&gt;"wait"),"AT",IF(AIH!$N138="AI",IF(Sheet1!$E138&lt;AIH!$M138-150,150,"wait"),0))</f>
        <v>0</v>
      </c>
      <c r="BM137" s="8">
        <f>IF(AND(BM136&gt;0,BM136&lt;&gt;"wait"),"AT",IF(AIH!$N138="AI",IF(Sheet1!$E138&lt;AIH!$M138-200,200,"wait"),0))</f>
        <v>0</v>
      </c>
      <c r="BN137" s="8">
        <f t="shared" si="71"/>
        <v>0</v>
      </c>
      <c r="BO137" s="8"/>
      <c r="BP137" s="8">
        <f>IF(AND(BP136&gt;0,BP136&lt;&gt;"wait"),"AT",IF(AIH!$P138="AI",IF(Sheet1!$D138&gt;AIH!$O138+50,50,"wait"),0))</f>
        <v>0</v>
      </c>
      <c r="BQ137" s="8">
        <f>IF(AND(BQ136&gt;0,BQ136&lt;&gt;"wait"),"AT",IF(AIH!$P138="AI",IF(Sheet1!$D138&gt;AIH!$O138+100,100,"wait"),0))</f>
        <v>0</v>
      </c>
      <c r="BR137" s="8">
        <f>IF(AND(BR136&gt;0,BR136&lt;&gt;"wait"),"AT",IF(AIH!$P138="AI",IF(Sheet1!$D138&gt;AIH!$O138+150,150,"wait"),0))</f>
        <v>0</v>
      </c>
      <c r="BS137" s="8">
        <f>IF(AND(BS136&gt;0,BS136&lt;&gt;"wait"),"AT",IF(AIH!$P138="AI",IF(Sheet1!$D138&gt;AIH!$O138+200,200,"wait"),0))</f>
        <v>0</v>
      </c>
      <c r="BT137" s="8">
        <f>IF(AND(BT136&gt;0,BT136&lt;&gt;"wait"),"AT",IF(AIH!$P138="AI",IF(Sheet1!$E138&lt;AIH!$O138-50,50,"wait"),0))</f>
        <v>0</v>
      </c>
      <c r="BU137" s="8">
        <f>IF(AND(BU136&gt;0,BU136&lt;&gt;"wait"),"AT",IF(AIH!$P138="AI",IF(Sheet1!$E138&lt;AIH!$O138-100,100,"wait"),0))</f>
        <v>0</v>
      </c>
      <c r="BV137" s="8">
        <f>IF(AND(BV136&gt;0,BV136&lt;&gt;"wait"),"AT",IF(AIH!$P138="AI",IF(Sheet1!$E138&lt;AIH!$O138-150,150,"wait"),0))</f>
        <v>0</v>
      </c>
      <c r="BW137" s="8">
        <f>IF(AND(BW136&gt;0,BW136&lt;&gt;"wait"),"AT",IF(AIH!$P138="AI",IF(Sheet1!$E138&lt;AIH!$O138-200,200,"wait"),0))</f>
        <v>0</v>
      </c>
      <c r="BX137" s="8">
        <f t="shared" si="72"/>
        <v>0</v>
      </c>
      <c r="BY137" s="8"/>
      <c r="BZ137" s="8">
        <f>IF(AND(BZ136&gt;0,BZ136&lt;&gt;"wait"),"AT",IF(AIH!$R138="AI",IF(Sheet1!$D138&gt;AIH!$Q138+50,50,"wait"),0))</f>
        <v>0</v>
      </c>
      <c r="CA137" s="8">
        <f>IF(AND(CA136&gt;0,CA136&lt;&gt;"wait"),"AT",IF(AIH!$R138="AI",IF(Sheet1!$D138&gt;AIH!$Q138+100,100,"wait"),0))</f>
        <v>0</v>
      </c>
      <c r="CB137" s="8">
        <f>IF(AND(CB136&gt;0,CB136&lt;&gt;"wait"),"AT",IF(AIH!$R138="AI",IF(Sheet1!$D138&gt;AIH!$Q138+150,150,"wait"),0))</f>
        <v>0</v>
      </c>
      <c r="CC137" s="8">
        <f>IF(AND(CC136&gt;0,CC136&lt;&gt;"wait"),"AT",IF(AIH!$R138="AI",IF(Sheet1!$D138&gt;AIH!$Q138+200,200,"wait"),0))</f>
        <v>0</v>
      </c>
      <c r="CD137" s="8">
        <f>IF(AND(CD136&gt;0,CD136&lt;&gt;"wait"),"AT",IF(AIH!$R138="AI",IF(Sheet1!$E138&lt;AIH!$Q138-50,50,"wait"),0))</f>
        <v>0</v>
      </c>
      <c r="CE137" s="8">
        <f>IF(AND(CE136&gt;0,CE136&lt;&gt;"wait"),"AT",IF(AIH!$R138="AI",IF(Sheet1!$E138&lt;AIH!$Q138-100,100,"wait"),0))</f>
        <v>0</v>
      </c>
      <c r="CF137" s="8">
        <f>IF(AND(CF136&gt;0,CF136&lt;&gt;"wait"),"AT",IF(AIH!$R138="AI",IF(Sheet1!$E138&lt;AIH!$Q138-150,150,"wait"),0))</f>
        <v>0</v>
      </c>
      <c r="CG137" s="8">
        <f>IF(AND(CG136&gt;0,CG136&lt;&gt;"wait"),"AT",IF(AIH!$R138="AI",IF(Sheet1!$E138&lt;AIH!$Q138-200,200,"wait"),0))</f>
        <v>0</v>
      </c>
      <c r="CH137" s="8">
        <f t="shared" si="73"/>
        <v>0</v>
      </c>
      <c r="CI137" s="8"/>
      <c r="CJ137" s="8">
        <f>IF(AND(CJ136&gt;0,CJ136&lt;&gt;"wait"),"AT",IF(AIH!$T138="AI",IF(Sheet1!$D138&gt;AIH!$S138+50,50,"wait"),0))</f>
        <v>0</v>
      </c>
      <c r="CK137" s="8">
        <f>IF(AND(CK136&gt;0,CK136&lt;&gt;"wait"),"AT",IF(AIH!$T138="AI",IF(Sheet1!$D138&gt;AIH!$S138+100,100,"wait"),0))</f>
        <v>0</v>
      </c>
      <c r="CL137" s="8">
        <f>IF(AND(CL136&gt;0,CL136&lt;&gt;"wait"),"AT",IF(AIH!$T138="AI",IF(Sheet1!$D138&gt;AIH!$S138+150,150,"wait"),0))</f>
        <v>0</v>
      </c>
      <c r="CM137" s="8">
        <f>IF(AND(CM136&gt;0,CM136&lt;&gt;"wait"),"AT",IF(AIH!$T138="AI",IF(Sheet1!$D138&gt;AIH!$S138+200,200,"wait"),0))</f>
        <v>0</v>
      </c>
      <c r="CN137" s="8">
        <f>IF(AND(CN136&gt;0,CN136&lt;&gt;"wait"),"AT",IF(AIH!$T138="AI",IF(Sheet1!$E138&lt;AIH!$S138-50,50,"wait"),0))</f>
        <v>0</v>
      </c>
      <c r="CO137" s="8">
        <f>IF(AND(CO136&gt;0,CO136&lt;&gt;"wait"),"AT",IF(AIH!$T138="AI",IF(Sheet1!$E138&lt;AIH!$S138-100,100,"wait"),0))</f>
        <v>0</v>
      </c>
      <c r="CP137" s="8">
        <f>IF(AND(CP136&gt;0,CP136&lt;&gt;"wait"),"AT",IF(AIH!$T138="AI",IF(Sheet1!$E138&lt;AIH!$S138-150,150,"wait"),0))</f>
        <v>0</v>
      </c>
      <c r="CQ137" s="8">
        <f>IF(AND(CQ136&gt;0,CQ136&lt;&gt;"wait"),"AT",IF(AIH!$T138="AI",IF(Sheet1!$E138&lt;AIH!$S138-200,200,"wait"),0))</f>
        <v>0</v>
      </c>
      <c r="CR137" s="8">
        <f t="shared" si="74"/>
        <v>0</v>
      </c>
      <c r="CS137" s="8"/>
      <c r="CT137" s="8">
        <f>IF(AND(CT136&gt;0,CT136&lt;&gt;"wait"),"AT",IF(AIH!$V138="AI",IF(Sheet1!$D138&gt;AIH!$U138+50,50,"wait"),0))</f>
        <v>0</v>
      </c>
      <c r="CU137" s="8">
        <f>IF(AND(CU136&gt;0,CU136&lt;&gt;"wait"),"AT",IF(AIH!$V138="AI",IF(Sheet1!$D138&gt;AIH!$U138+100,100,"wait"),0))</f>
        <v>0</v>
      </c>
      <c r="CV137" s="8">
        <f>IF(AND(CV136&gt;0,CV136&lt;&gt;"wait"),"AT",IF(AIH!$V138="AI",IF(Sheet1!$D138&gt;AIH!$U138+150,150,"wait"),0))</f>
        <v>0</v>
      </c>
      <c r="CW137" s="8">
        <f>IF(AND(CW136&gt;0,CW136&lt;&gt;"wait"),"AT",IF(AIH!$V138="AI",IF(Sheet1!$D138&gt;AIH!$U138+200,200,"wait"),0))</f>
        <v>0</v>
      </c>
      <c r="CX137" s="8">
        <f>IF(AND(CX136&gt;0,CX136&lt;&gt;"wait"),"AT",IF(AIH!$V138="AI",IF(Sheet1!$E138&lt;AIH!$U138-50,50,"wait"),0))</f>
        <v>0</v>
      </c>
      <c r="CY137" s="8">
        <f>IF(AND(CY136&gt;0,CY136&lt;&gt;"wait"),"AT",IF(AIH!$V138="AI",IF(Sheet1!$E138&lt;AIH!$U138-100,100,"wait"),0))</f>
        <v>0</v>
      </c>
      <c r="CZ137" s="8">
        <f>IF(AND(CZ136&gt;0,CZ136&lt;&gt;"wait"),"AT",IF(AIH!$V138="AI",IF(Sheet1!$E138&lt;AIH!$U138-150,150,"wait"),0))</f>
        <v>0</v>
      </c>
      <c r="DA137" s="8">
        <f>IF(AND(DA136&gt;0,DA136&lt;&gt;"wait"),"AT",IF(AIH!$V138="AI",IF(Sheet1!$E138&lt;AIH!$U138-200,200,"wait"),0))</f>
        <v>0</v>
      </c>
      <c r="DB137" s="8">
        <f t="shared" si="75"/>
        <v>0</v>
      </c>
      <c r="DC137" s="8"/>
      <c r="DD137" s="8">
        <f>IF(AND(DD136&gt;0,DD136&lt;&gt;"wait"),"AT",IF(AIH!$X138="AI",IF(Sheet1!$D138&gt;AIH!$W138+50,50,"wait"),0))</f>
        <v>0</v>
      </c>
      <c r="DE137" s="8">
        <f>IF(AND(DE136&gt;0,DE136&lt;&gt;"wait"),"AT",IF(AIH!$X138="AI",IF(Sheet1!$D138&gt;AIH!$W138+100,100,"wait"),0))</f>
        <v>0</v>
      </c>
      <c r="DF137" s="8">
        <f>IF(AND(DF136&gt;0,DF136&lt;&gt;"wait"),"AT",IF(AIH!$X138="AI",IF(Sheet1!$D138&gt;AIH!$W138+150,150,"wait"),0))</f>
        <v>0</v>
      </c>
      <c r="DG137" s="8">
        <f>IF(AND(DG136&gt;0,DG136&lt;&gt;"wait"),"AT",IF(AIH!$X138="AI",IF(Sheet1!$D138&gt;AIH!$W138+200,200,"wait"),0))</f>
        <v>0</v>
      </c>
      <c r="DH137" s="8">
        <f>IF(AND(DH136&gt;0,DH136&lt;&gt;"wait"),"AT",IF(AIH!$X138="AI",IF(Sheet1!$E138&lt;AIH!$W138-50,50,"wait"),0))</f>
        <v>0</v>
      </c>
      <c r="DI137" s="8">
        <f>IF(AND(DI136&gt;0,DI136&lt;&gt;"wait"),"AT",IF(AIH!$X138="AI",IF(Sheet1!$E138&lt;AIH!$W138-100,100,"wait"),0))</f>
        <v>0</v>
      </c>
      <c r="DJ137" s="8">
        <f>IF(AND(DJ136&gt;0,DJ136&lt;&gt;"wait"),"AT",IF(AIH!$X138="AI",IF(Sheet1!$E138&lt;AIH!$W138-150,150,"wait"),0))</f>
        <v>0</v>
      </c>
      <c r="DK137" s="8">
        <f>IF(AND(DK136&gt;0,DK136&lt;&gt;"wait"),"AT",IF(AIH!$X138="AI",IF(Sheet1!$E138&lt;AIH!$W138-200,200,"wait"),0))</f>
        <v>0</v>
      </c>
      <c r="DL137" s="8">
        <f t="shared" si="76"/>
        <v>0</v>
      </c>
      <c r="DN137" s="10">
        <f>IF(AND(DN136&gt;0,DN136&lt;&gt;"wait"),"AT",IF(AIH!$AA138="AI",IF(Sheet1!$D138&gt;AIH!$Z138+50,50,"wait"),0))</f>
        <v>0</v>
      </c>
      <c r="DO137" s="10">
        <f>IF(AND(DO136&gt;0,DO136&lt;&gt;"wait"),"AT",IF(AIH!$AA138="AI",IF(Sheet1!$D138&gt;AIH!$Z138+100,100,"wait"),0))</f>
        <v>0</v>
      </c>
      <c r="DP137" s="10">
        <f>IF(AND(DP136&gt;0,DP136&lt;&gt;"wait"),"AT",IF(AIH!$AA138="AI",IF(Sheet1!$D138&gt;AIH!$Z138+150,150,"wait"),0))</f>
        <v>0</v>
      </c>
      <c r="DQ137" s="10">
        <f>IF(AND(DQ136&gt;0,DQ136&lt;&gt;"wait"),"AT",IF(AIH!$AA138="AI",IF(Sheet1!$D138&gt;AIH!$Z138+200,200,"wait"),0))</f>
        <v>0</v>
      </c>
      <c r="DR137" s="10">
        <f>IF(AND(DR136&gt;0,DR136&lt;&gt;"wait"),"AT",IF(AIH!$AA138="AI",IF(Sheet1!$E138&lt;AIH!$Z138-50,50,"wait"),0))</f>
        <v>0</v>
      </c>
      <c r="DS137" s="10">
        <f>IF(AND(DS136&gt;0,DS136&lt;&gt;"wait"),"AT",IF(AIH!$AA138="AI",IF(Sheet1!$E138&lt;AIH!$Z138-100,100,"wait"),0))</f>
        <v>0</v>
      </c>
      <c r="DT137" s="10">
        <f>IF(AND(DT136&gt;0,DT136&lt;&gt;"wait"),"AT",IF(AIH!$AA138="AI",IF(Sheet1!$E138&lt;AIH!$Z138-150,150,"wait"),0))</f>
        <v>0</v>
      </c>
      <c r="DU137" s="10">
        <f>IF(AND(DU136&gt;0,DU136&lt;&gt;"wait"),"AT",IF(AIH!$AA138="AI",IF(Sheet1!$E138&lt;AIH!$Z138-200,200,"wait"),0))</f>
        <v>0</v>
      </c>
      <c r="DV137" s="10">
        <f t="shared" si="77"/>
        <v>0</v>
      </c>
      <c r="DX137" s="10">
        <f>IF(AND(DX136&gt;0,DX136&lt;&gt;"wait"),"AT",IF(AIH!$AC138="AI",IF(Sheet1!$D138&gt;AIH!$AB138+50,50,"wait"),0))</f>
        <v>0</v>
      </c>
      <c r="DY137" s="10">
        <f>IF(AND(DY136&gt;0,DY136&lt;&gt;"wait"),"AT",IF(AIH!$AC138="AI",IF(Sheet1!$D138&gt;AIH!$AB138+100,100,"wait"),0))</f>
        <v>0</v>
      </c>
      <c r="DZ137" s="10">
        <f>IF(AND(DZ136&gt;0,DZ136&lt;&gt;"wait"),"AT",IF(AIH!$AC138="AI",IF(Sheet1!$D138&gt;AIH!$AB138+150,150,"wait"),0))</f>
        <v>0</v>
      </c>
      <c r="EA137" s="10">
        <f>IF(AND(EA136&gt;0,EA136&lt;&gt;"wait"),"AT",IF(AIH!$AC138="AI",IF(Sheet1!$D138&gt;AIH!$AB138+200,200,"wait"),0))</f>
        <v>0</v>
      </c>
      <c r="EB137" s="10">
        <f>IF(AND(EB136&gt;0,EB136&lt;&gt;"wait"),"AT",IF(AIH!$AC138="AI",IF(Sheet1!$E138&lt;AIH!$AB138-50,50,"wait"),0))</f>
        <v>0</v>
      </c>
      <c r="EC137" s="10">
        <f>IF(AND(EC136&gt;0,EC136&lt;&gt;"wait"),"AT",IF(AIH!$AC138="AI",IF(Sheet1!$E138&lt;AIH!$AB138-100,100,"wait"),0))</f>
        <v>0</v>
      </c>
      <c r="ED137" s="10">
        <f>IF(AND(ED136&gt;0,ED136&lt;&gt;"wait"),"AT",IF(AIH!$AC138="AI",IF(Sheet1!$E138&lt;AIH!$AB138-150,150,"wait"),0))</f>
        <v>0</v>
      </c>
      <c r="EE137" s="10">
        <f>IF(AND(EE136&gt;0,EE136&lt;&gt;"wait"),"AT",IF(AIH!$AC138="AI",IF(Sheet1!$E138&lt;AIH!$AB138-200,200,"wait"),0))</f>
        <v>0</v>
      </c>
      <c r="EF137" s="10">
        <f t="shared" si="78"/>
        <v>0</v>
      </c>
      <c r="EH137" s="10">
        <f>IF(AND(EH136&gt;0,EH136&lt;&gt;"wait"),"AT",IF(AIH!$AE138="AI",IF(Sheet1!$D138&gt;AIH!$AD138+50,50,"wait"),0))</f>
        <v>0</v>
      </c>
      <c r="EI137" s="10">
        <f>IF(AND(EI136&gt;0,EI136&lt;&gt;"wait"),"AT",IF(AIH!$AE138="AI",IF(Sheet1!$D138&gt;AIH!$AD138+100,100,"wait"),0))</f>
        <v>0</v>
      </c>
      <c r="EJ137" s="10">
        <f>IF(AND(EJ136&gt;0,EJ136&lt;&gt;"wait"),"AT",IF(AIH!$AE138="AI",IF(Sheet1!$D138&gt;AIH!$AD138+150,150,"wait"),0))</f>
        <v>0</v>
      </c>
      <c r="EK137" s="10">
        <f>IF(AND(EK136&gt;0,EK136&lt;&gt;"wait"),"AT",IF(AIH!$AE138="AI",IF(Sheet1!$D138&gt;AIH!$AD138+200,200,"wait"),0))</f>
        <v>0</v>
      </c>
      <c r="EL137" s="10">
        <f>IF(AND(EL136&gt;0,EL136&lt;&gt;"wait"),"AT",IF(AIH!$AE138="AI",IF(Sheet1!$E138&lt;AIH!$AD138-50,50,"wait"),0))</f>
        <v>0</v>
      </c>
      <c r="EM137" s="10">
        <f>IF(AND(EM136&gt;0,EM136&lt;&gt;"wait"),"AT",IF(AIH!$AE138="AI",IF(Sheet1!$E138&lt;AIH!$AD138-100,100,"wait"),0))</f>
        <v>0</v>
      </c>
      <c r="EN137" s="10">
        <f>IF(AND(EN136&gt;0,EN136&lt;&gt;"wait"),"AT",IF(AIH!$AE138="AI",IF(Sheet1!$E138&lt;AIH!$AD138-150,150,"wait"),0))</f>
        <v>0</v>
      </c>
      <c r="EO137" s="10">
        <f>IF(AND(EO136&gt;0,EO136&lt;&gt;"wait"),"AT",IF(AIH!$AE138="AI",IF(Sheet1!$E138&lt;AIH!$AD138-200,200,"wait"),0))</f>
        <v>0</v>
      </c>
      <c r="EP137" s="10">
        <f t="shared" si="79"/>
        <v>0</v>
      </c>
      <c r="ER137" s="10">
        <f>IF(AND(ER136&gt;0,ER136&lt;&gt;"wait"),"AT",IF(AIH!$AG138="AI",IF(Sheet1!$D138&gt;AIH!$AF138+50,50,"wait"),0))</f>
        <v>0</v>
      </c>
      <c r="ES137" s="10">
        <f>IF(AND(ES136&gt;0,ES136&lt;&gt;"wait"),"AT",IF(AIH!$AG138="AI",IF(Sheet1!$D138&gt;AIH!$AF138+100,100,"wait"),0))</f>
        <v>0</v>
      </c>
      <c r="ET137" s="10">
        <f>IF(AND(ET136&gt;0,ET136&lt;&gt;"wait"),"AT",IF(AIH!$AG138="AI",IF(Sheet1!$D138&gt;AIH!$AF138+150,150,"wait"),0))</f>
        <v>0</v>
      </c>
      <c r="EU137" s="10">
        <f>IF(AND(EU136&gt;0,EU136&lt;&gt;"wait"),"AT",IF(AIH!$AG138="AI",IF(Sheet1!$D138&gt;AIH!$AF138+200,200,"wait"),0))</f>
        <v>0</v>
      </c>
      <c r="EV137" s="10">
        <f>IF(AND(EV136&gt;0,EV136&lt;&gt;"wait"),"AT",IF(AIH!$AG138="AI",IF(Sheet1!$E138&lt;AIH!$AF138-50,50,"wait"),0))</f>
        <v>0</v>
      </c>
      <c r="EW137" s="10">
        <f>IF(AND(EW136&gt;0,EW136&lt;&gt;"wait"),"AT",IF(AIH!$AG138="AI",IF(Sheet1!$E138&lt;AIH!$AF138-100,100,"wait"),0))</f>
        <v>0</v>
      </c>
      <c r="EX137" s="10">
        <f>IF(AND(EX136&gt;0,EX136&lt;&gt;"wait"),"AT",IF(AIH!$AG138="AI",IF(Sheet1!$E138&lt;AIH!$AF138-150,150,"wait"),0))</f>
        <v>0</v>
      </c>
      <c r="EY137" s="10">
        <f>IF(AND(EY136&gt;0,EY136&lt;&gt;"wait"),"AT",IF(AIH!$AG138="AI",IF(Sheet1!$E138&lt;AIH!$AF138-200,200,"wait"),0))</f>
        <v>0</v>
      </c>
      <c r="EZ137" s="10">
        <f t="shared" si="80"/>
        <v>0</v>
      </c>
      <c r="FB137" s="10">
        <f>IF(AND(FB136&gt;0,FB136&lt;&gt;"wait"),"AT",IF(AIH!$AI138="AI",IF(Sheet1!$D138&gt;AIH!$AH138+50,50,"wait"),0))</f>
        <v>0</v>
      </c>
      <c r="FC137" s="10">
        <f>IF(AND(FC136&gt;0,FC136&lt;&gt;"wait"),"AT",IF(AIH!$AI138="AI",IF(Sheet1!$D138&gt;AIH!$AH138+100,100,"wait"),0))</f>
        <v>0</v>
      </c>
      <c r="FD137" s="10">
        <f>IF(AND(FD136&gt;0,FD136&lt;&gt;"wait"),"AT",IF(AIH!$AI138="AI",IF(Sheet1!$D138&gt;AIH!$AH138+150,150,"wait"),0))</f>
        <v>0</v>
      </c>
      <c r="FE137" s="10">
        <f>IF(AND(FE136&gt;0,FE136&lt;&gt;"wait"),"AT",IF(AIH!$AI138="AI",IF(Sheet1!$D138&gt;AIH!$AH138+200,200,"wait"),0))</f>
        <v>0</v>
      </c>
      <c r="FF137" s="10">
        <f>IF(AND(FF136&gt;0,FF136&lt;&gt;"wait"),"AT",IF(AIH!$AI138="AI",IF(Sheet1!$E138&lt;AIH!$AH138-50,50,"wait"),0))</f>
        <v>0</v>
      </c>
      <c r="FG137" s="10">
        <f>IF(AND(FG136&gt;0,FG136&lt;&gt;"wait"),"AT",IF(AIH!$AI138="AI",IF(Sheet1!$E138&lt;AIH!$AH138-100,100,"wait"),0))</f>
        <v>0</v>
      </c>
      <c r="FH137" s="10">
        <f>IF(AND(FH136&gt;0,FH136&lt;&gt;"wait"),"AT",IF(AIH!$AI138="AI",IF(Sheet1!$E138&lt;AIH!$AH138-150,150,"wait"),0))</f>
        <v>0</v>
      </c>
      <c r="FI137" s="10">
        <f>IF(AND(FI136&gt;0,FI136&lt;&gt;"wait"),"AT",IF(AIH!$AI138="AI",IF(Sheet1!$E138&lt;AIH!$AH138-200,200,"wait"),0))</f>
        <v>0</v>
      </c>
      <c r="FJ137" s="10">
        <f t="shared" si="81"/>
        <v>0</v>
      </c>
      <c r="FL137" s="10">
        <f>IF(AND(FL136&gt;0,FL136&lt;&gt;"wait"),"AT",IF(AIH!$AK138="AI",IF(Sheet1!$D138&gt;AIH!$AJ138+50,50,"wait"),0))</f>
        <v>0</v>
      </c>
      <c r="FM137" s="10">
        <f>IF(AND(FM136&gt;0,FM136&lt;&gt;"wait"),"AT",IF(AIH!$AK138="AI",IF(Sheet1!$D138&gt;AIH!$AJ138+100,100,"wait"),0))</f>
        <v>0</v>
      </c>
      <c r="FN137" s="10">
        <f>IF(AND(FN136&gt;0,FN136&lt;&gt;"wait"),"AT",IF(AIH!$AK138="AI",IF(Sheet1!$D138&gt;AIH!$AJ138+150,150,"wait"),0))</f>
        <v>0</v>
      </c>
      <c r="FO137" s="10">
        <f>IF(AND(FO136&gt;0,FO136&lt;&gt;"wait"),"AT",IF(AIH!$AK138="AI",IF(Sheet1!$D138&gt;AIH!$AJ138+200,200,"wait"),0))</f>
        <v>0</v>
      </c>
      <c r="FP137" s="10">
        <f>IF(AND(FP136&gt;0,FP136&lt;&gt;"wait"),"AT",IF(AIH!$AK138="AI",IF(Sheet1!$E138&lt;AIH!$AJ138-50,50,"wait"),0))</f>
        <v>0</v>
      </c>
      <c r="FQ137" s="10">
        <f>IF(AND(FQ136&gt;0,FQ136&lt;&gt;"wait"),"AT",IF(AIH!$AK138="AI",IF(Sheet1!$E138&lt;AIH!$AJ138-100,100,"wait"),0))</f>
        <v>0</v>
      </c>
      <c r="FR137" s="10">
        <f>IF(AND(FR136&gt;0,FR136&lt;&gt;"wait"),"AT",IF(AIH!$AK138="AI",IF(Sheet1!$E138&lt;AIH!$AJ138-150,150,"wait"),0))</f>
        <v>0</v>
      </c>
      <c r="FS137" s="10">
        <f>IF(AND(FS136&gt;0,FS136&lt;&gt;"wait"),"AT",IF(AIH!$AK138="AI",IF(Sheet1!$E138&lt;AIH!$AJ138-200,200,"wait"),0))</f>
        <v>0</v>
      </c>
      <c r="FT137" s="10">
        <f t="shared" si="82"/>
        <v>0</v>
      </c>
      <c r="FV137" s="10">
        <f>IF(AND(FV136&gt;0,FV136&lt;&gt;"wait"),"AT",IF(AIH!$AM138="AI",IF(Sheet1!$D138&gt;AIH!$AL138+50,50,"wait"),0))</f>
        <v>0</v>
      </c>
      <c r="FW137" s="10">
        <f>IF(AND(FW136&gt;0,FW136&lt;&gt;"wait"),"AT",IF(AIH!$AM138="AI",IF(Sheet1!$D138&gt;AIH!$AL138+100,100,"wait"),0))</f>
        <v>0</v>
      </c>
      <c r="FX137" s="10">
        <f>IF(AND(FX136&gt;0,FX136&lt;&gt;"wait"),"AT",IF(AIH!$AM138="AI",IF(Sheet1!$D138&gt;AIH!$AL138+150,150,"wait"),0))</f>
        <v>0</v>
      </c>
      <c r="FY137" s="10">
        <f>IF(AND(FY136&gt;0,FY136&lt;&gt;"wait"),"AT",IF(AIH!$AM138="AI",IF(Sheet1!$D138&gt;AIH!$AL138+200,200,"wait"),0))</f>
        <v>0</v>
      </c>
      <c r="FZ137" s="10">
        <f>IF(AND(FZ136&gt;0,FZ136&lt;&gt;"wait"),"AT",IF(AIH!$AM138="AI",IF(Sheet1!$E138&lt;AIH!$AL138-50,50,"wait"),0))</f>
        <v>0</v>
      </c>
      <c r="GA137" s="10">
        <f>IF(AND(GA136&gt;0,GA136&lt;&gt;"wait"),"AT",IF(AIH!$AM138="AI",IF(Sheet1!$E138&lt;AIH!$AL138-100,100,"wait"),0))</f>
        <v>0</v>
      </c>
      <c r="GB137" s="10">
        <f>IF(AND(GB136&gt;0,GB136&lt;&gt;"wait"),"AT",IF(AIH!$AM138="AI",IF(Sheet1!$E138&lt;AIH!$AL138-150,150,"wait"),0))</f>
        <v>0</v>
      </c>
      <c r="GC137" s="10">
        <f>IF(AND(GC136&gt;0,GC136&lt;&gt;"wait"),"AT",IF(AIH!$AM138="AI",IF(Sheet1!$E138&lt;AIH!$AL138-200,200,"wait"),0))</f>
        <v>0</v>
      </c>
      <c r="GD137" s="10">
        <f t="shared" si="83"/>
        <v>0</v>
      </c>
      <c r="GF137" s="10">
        <f>IF(AND(GF136&gt;0,GF136&lt;&gt;"wait"),"AT",IF(AIH!$AO138="AI",IF(Sheet1!$D138&gt;AIH!$AN138+50,50,"wait"),0))</f>
        <v>0</v>
      </c>
      <c r="GG137" s="10">
        <f>IF(AND(GG136&gt;0,GG136&lt;&gt;"wait"),"AT",IF(AIH!$AO138="AI",IF(Sheet1!$D138&gt;AIH!$AN138+100,100,"wait"),0))</f>
        <v>0</v>
      </c>
      <c r="GH137" s="10">
        <f>IF(AND(GH136&gt;0,GH136&lt;&gt;"wait"),"AT",IF(AIH!$AO138="AI",IF(Sheet1!$D138&gt;AIH!$AN138+150,150,"wait"),0))</f>
        <v>0</v>
      </c>
      <c r="GI137" s="10">
        <f>IF(AND(GI136&gt;0,GI136&lt;&gt;"wait"),"AT",IF(AIH!$AO138="AI",IF(Sheet1!$D138&gt;AIH!$AN138+200,200,"wait"),0))</f>
        <v>0</v>
      </c>
      <c r="GJ137" s="10">
        <f>IF(AND(GJ136&gt;0,GJ136&lt;&gt;"wait"),"AT",IF(AIH!$AO138="AI",IF(Sheet1!$E138&lt;AIH!$AN138-50,50,"wait"),0))</f>
        <v>0</v>
      </c>
      <c r="GK137" s="10">
        <f>IF(AND(GK136&gt;0,GK136&lt;&gt;"wait"),"AT",IF(AIH!$AO138="AI",IF(Sheet1!$E138&lt;AIH!$AN138-100,100,"wait"),0))</f>
        <v>0</v>
      </c>
      <c r="GL137" s="10">
        <f>IF(AND(GL136&gt;0,GL136&lt;&gt;"wait"),"AT",IF(AIH!$AO138="AI",IF(Sheet1!$E138&lt;AIH!$AN138-150,150,"wait"),0))</f>
        <v>0</v>
      </c>
      <c r="GM137" s="10">
        <f>IF(AND(GM136&gt;0,GM136&lt;&gt;"wait"),"AT",IF(AIH!$AO138="AI",IF(Sheet1!$E138&lt;AIH!$AN138-200,200,"wait"),0))</f>
        <v>0</v>
      </c>
      <c r="GN137" s="10">
        <f t="shared" si="84"/>
        <v>0</v>
      </c>
      <c r="GP137" s="10">
        <f>IF(AND(GP136&gt;0,GP136&lt;&gt;"wait"),"AT",IF(AIH!$AQ138="AI",IF(Sheet1!$D138&gt;AIH!$AP138+50,50,"wait"),0))</f>
        <v>0</v>
      </c>
      <c r="GQ137" s="10">
        <f>IF(AND(GQ136&gt;0,GQ136&lt;&gt;"wait"),"AT",IF(AIH!$AQ138="AI",IF(Sheet1!$D138&gt;AIH!$AP138+100,100,"wait"),0))</f>
        <v>0</v>
      </c>
      <c r="GR137" s="10">
        <f>IF(AND(GR136&gt;0,GR136&lt;&gt;"wait"),"AT",IF(AIH!$AQ138="AI",IF(Sheet1!$D138&gt;AIH!$AP138+150,150,"wait"),0))</f>
        <v>0</v>
      </c>
      <c r="GS137" s="10">
        <f>IF(AND(GS136&gt;0,GS136&lt;&gt;"wait"),"AT",IF(AIH!$AQ138="AI",IF(Sheet1!$D138&gt;AIH!$AP138+200,200,"wait"),0))</f>
        <v>0</v>
      </c>
      <c r="GT137" s="10">
        <f>IF(AND(GT136&gt;0,GT136&lt;&gt;"wait"),"AT",IF(AIH!$AQ138="AI",IF(Sheet1!$E138&lt;AIH!$AP138-50,50,"wait"),0))</f>
        <v>0</v>
      </c>
      <c r="GU137" s="10">
        <f>IF(AND(GU136&gt;0,GU136&lt;&gt;"wait"),"AT",IF(AIH!$AQ138="AI",IF(Sheet1!$E138&lt;AIH!$AP138-100,100,"wait"),0))</f>
        <v>0</v>
      </c>
      <c r="GV137" s="10">
        <f>IF(AND(GV136&gt;0,GV136&lt;&gt;"wait"),"AT",IF(AIH!$AQ138="AI",IF(Sheet1!$E138&lt;AIH!$AP138-150,150,"wait"),0))</f>
        <v>0</v>
      </c>
      <c r="GW137" s="10">
        <f>IF(AND(GW136&gt;0,GW136&lt;&gt;"wait"),"AT",IF(AIH!$AQ138="AI",IF(Sheet1!$E138&lt;AIH!$AP138-200,200,"wait"),0))</f>
        <v>0</v>
      </c>
      <c r="GX137" s="10">
        <f t="shared" si="85"/>
        <v>0</v>
      </c>
      <c r="GZ137" s="10">
        <f>IF(AND(GZ136&gt;0,GZ136&lt;&gt;"wait"),"AT",IF(AIH!$AS138="AI",IF(Sheet1!$D138&gt;AIH!$AR138+50,50,"wait"),0))</f>
        <v>0</v>
      </c>
      <c r="HA137" s="10">
        <f>IF(AND(HA136&gt;0,HA136&lt;&gt;"wait"),"AT",IF(AIH!$AS138="AI",IF(Sheet1!$D138&gt;AIH!$AR138+100,100,"wait"),0))</f>
        <v>0</v>
      </c>
      <c r="HB137" s="10">
        <f>IF(AND(HB136&gt;0,HB136&lt;&gt;"wait"),"AT",IF(AIH!$AS138="AI",IF(Sheet1!$D138&gt;AIH!$AR138+150,150,"wait"),0))</f>
        <v>0</v>
      </c>
      <c r="HC137" s="10">
        <f>IF(AND(HC136&gt;0,HC136&lt;&gt;"wait"),"AT",IF(AIH!$AS138="AI",IF(Sheet1!$D138&gt;AIH!$AR138+200,200,"wait"),0))</f>
        <v>0</v>
      </c>
      <c r="HD137" s="10">
        <f>IF(AND(HD136&gt;0,HD136&lt;&gt;"wait"),"AT",IF(AIH!$AS138="AI",IF(Sheet1!$E138&lt;AIH!$AR138-50,50,"wait"),0))</f>
        <v>0</v>
      </c>
      <c r="HE137" s="10">
        <f>IF(AND(HE136&gt;0,HE136&lt;&gt;"wait"),"AT",IF(AIH!$AS138="AI",IF(Sheet1!$E138&lt;AIH!$AR138-100,100,"wait"),0))</f>
        <v>0</v>
      </c>
      <c r="HF137" s="10">
        <f>IF(AND(HF136&gt;0,HF136&lt;&gt;"wait"),"AT",IF(AIH!$AS138="AI",IF(Sheet1!$E138&lt;AIH!$AR138-150,150,"wait"),0))</f>
        <v>0</v>
      </c>
      <c r="HG137" s="10">
        <f>IF(AND(HG136&gt;0,HG136&lt;&gt;"wait"),"AT",IF(AIH!$AS138="AI",IF(Sheet1!$E138&lt;AIH!$AR138-200,200,"wait"),0))</f>
        <v>0</v>
      </c>
      <c r="HH137" s="10">
        <f t="shared" si="86"/>
        <v>0</v>
      </c>
      <c r="HJ137" s="10">
        <f>IF(AND(HJ136&gt;0,HJ136&lt;&gt;"wait"),"AT",IF(AIH!$AU138="AI",IF(Sheet1!$D138&gt;AIH!$AT138+50,50,"wait"),0))</f>
        <v>0</v>
      </c>
      <c r="HK137" s="10">
        <f>IF(AND(HK136&gt;0,HK136&lt;&gt;"wait"),"AT",IF(AIH!$AU138="AI",IF(Sheet1!$D138&gt;AIH!$AT138+100,100,"wait"),0))</f>
        <v>0</v>
      </c>
      <c r="HL137" s="10">
        <f>IF(AND(HL136&gt;0,HL136&lt;&gt;"wait"),"AT",IF(AIH!$AU138="AI",IF(Sheet1!$D138&gt;AIH!$AT138+150,150,"wait"),0))</f>
        <v>0</v>
      </c>
      <c r="HM137" s="10">
        <f>IF(AND(HM136&gt;0,HM136&lt;&gt;"wait"),"AT",IF(AIH!$AU138="AI",IF(Sheet1!$D138&gt;AIH!$AT138+200,200,"wait"),0))</f>
        <v>0</v>
      </c>
      <c r="HN137" s="10">
        <f>IF(AND(HN136&gt;0,HN136&lt;&gt;"wait"),"AT",IF(AIH!$AU138="AI",IF(Sheet1!$E138&lt;AIH!$AT138-50,50,"wait"),0))</f>
        <v>0</v>
      </c>
      <c r="HO137" s="10">
        <f>IF(AND(HO136&gt;0,HO136&lt;&gt;"wait"),"AT",IF(AIH!$AU138="AI",IF(Sheet1!$E138&lt;AIH!$AT138-100,100,"wait"),0))</f>
        <v>0</v>
      </c>
      <c r="HP137" s="10">
        <f>IF(AND(HP136&gt;0,HP136&lt;&gt;"wait"),"AT",IF(AIH!$AU138="AI",IF(Sheet1!$E138&lt;AIH!$AT138-150,150,"wait"),0))</f>
        <v>0</v>
      </c>
      <c r="HQ137" s="10">
        <f>IF(AND(HQ136&gt;0,HQ136&lt;&gt;"wait"),"AT",IF(AIH!$AU138="AI",IF(Sheet1!$E138&lt;AIH!$AT138-200,200,"wait"),0))</f>
        <v>0</v>
      </c>
      <c r="HR137" s="10">
        <f t="shared" si="87"/>
        <v>0</v>
      </c>
      <c r="HT137" s="10">
        <f>IF(AND(HT136&gt;0,HT136&lt;&gt;"wait"),"AT",IF(AIH!$AX138="AI",IF(Sheet1!$D138&gt;AIH!$AW138+50,50,"wait"),0))</f>
        <v>0</v>
      </c>
      <c r="HU137" s="10">
        <f>IF(AND(HU136&gt;0,HU136&lt;&gt;"wait"),"AT",IF(AIH!$AX138="AI",IF(Sheet1!$D138&gt;AIH!$AW138+100,100,"wait"),0))</f>
        <v>0</v>
      </c>
      <c r="HV137" s="10">
        <f>IF(AND(HV136&gt;0,HV136&lt;&gt;"wait"),"AT",IF(AIH!$AX138="AI",IF(Sheet1!$D138&gt;AIH!$AW138+150,150,"wait"),0))</f>
        <v>0</v>
      </c>
      <c r="HW137" s="10">
        <f>IF(AND(HW136&gt;0,HW136&lt;&gt;"wait"),"AT",IF(AIH!$AX138="AI",IF(Sheet1!$D138&gt;AIH!$AW138+200,200,"wait"),0))</f>
        <v>0</v>
      </c>
      <c r="HX137" s="10">
        <f>IF(AND(HX136&gt;0,HX136&lt;&gt;"wait"),"AT",IF(AIH!$AX138="AI",IF(Sheet1!$E138&lt;AIH!$AW138-50,50,"wait"),0))</f>
        <v>0</v>
      </c>
      <c r="HY137" s="10">
        <f>IF(AND(HY136&gt;0,HY136&lt;&gt;"wait"),"AT",IF(AIH!$AX138="AI",IF(Sheet1!$E138&lt;AIH!$AW138-100,100,"wait"),0))</f>
        <v>0</v>
      </c>
      <c r="HZ137" s="10">
        <f>IF(AND(HZ136&gt;0,HZ136&lt;&gt;"wait"),"AT",IF(AIH!$AX138="AI",IF(Sheet1!$E138&lt;AIH!$AW138-150,150,"wait"),0))</f>
        <v>0</v>
      </c>
      <c r="IA137" s="10">
        <f>IF(AND(IA136&gt;0,IA136&lt;&gt;"wait"),"AT",IF(AIH!$AX138="AI",IF(Sheet1!$E138&lt;AIH!$AW138-200,200,"wait"),0))</f>
        <v>0</v>
      </c>
      <c r="IB137" s="10">
        <f t="shared" si="88"/>
        <v>0</v>
      </c>
      <c r="ID137" s="10">
        <f>IF(AND(ID136&gt;0,ID136&lt;&gt;"wait"),"AT",IF(AIH!$AZ138="AI",IF(Sheet1!$D138&gt;AIH!$AY138+50,50,"wait"),0))</f>
        <v>0</v>
      </c>
      <c r="IE137" s="10">
        <f>IF(AND(IE136&gt;0,IE136&lt;&gt;"wait"),"AT",IF(AIH!$AZ138="AI",IF(Sheet1!$D138&gt;AIH!$AY138+100,100,"wait"),0))</f>
        <v>0</v>
      </c>
      <c r="IF137" s="10">
        <f>IF(AND(IF136&gt;0,IF136&lt;&gt;"wait"),"AT",IF(AIH!$AZ138="AI",IF(Sheet1!$D138&gt;AIH!$AY138+150,150,"wait"),0))</f>
        <v>0</v>
      </c>
      <c r="IG137" s="10">
        <f>IF(AND(IG136&gt;0,IG136&lt;&gt;"wait"),"AT",IF(AIH!$AZ138="AI",IF(Sheet1!$D138&gt;AIH!$AY138+200,200,"wait"),0))</f>
        <v>0</v>
      </c>
      <c r="IH137" s="10">
        <f>IF(AND(IH136&gt;0,IH136&lt;&gt;"wait"),"AT",IF(AIH!$AZ138="AI",IF(Sheet1!$E138&lt;AIH!$AY138-50,50,"wait"),0))</f>
        <v>0</v>
      </c>
      <c r="II137" s="10">
        <f>IF(AND(II136&gt;0,II136&lt;&gt;"wait"),"AT",IF(AIH!$AZ138="AI",IF(Sheet1!$E138&lt;AIH!$AY138-100,100,"wait"),0))</f>
        <v>0</v>
      </c>
      <c r="IJ137" s="10">
        <f>IF(AND(IJ136&gt;0,IJ136&lt;&gt;"wait"),"AT",IF(AIH!$AZ138="AI",IF(Sheet1!$E138&lt;AIH!$AY138-150,150,"wait"),0))</f>
        <v>0</v>
      </c>
      <c r="IK137" s="10">
        <f>IF(AND(IK136&gt;0,IK136&lt;&gt;"wait"),"AT",IF(AIH!$AZ138="AI",IF(Sheet1!$E138&lt;AIH!$AY138-200,200,"wait"),0))</f>
        <v>0</v>
      </c>
      <c r="IL137" s="10">
        <f t="shared" si="89"/>
        <v>0</v>
      </c>
      <c r="IN137" s="10">
        <f>IF(AND(IN136&gt;0,IN136&lt;&gt;"wait"),"AT",IF(AIH!$BB138="AI",IF(Sheet1!$D138&gt;AIH!$BA138+50,50,"wait"),0))</f>
        <v>0</v>
      </c>
      <c r="IO137" s="10">
        <f>IF(AND(IO136&gt;0,IO136&lt;&gt;"wait"),"AT",IF(AIH!$BB138="AI",IF(Sheet1!$D138&gt;AIH!$BA138+100,100,"wait"),0))</f>
        <v>0</v>
      </c>
      <c r="IP137" s="10">
        <f>IF(AND(IP136&gt;0,IP136&lt;&gt;"wait"),"AT",IF(AIH!$BB138="AI",IF(Sheet1!$D138&gt;AIH!$BA138+150,150,"wait"),0))</f>
        <v>0</v>
      </c>
      <c r="IQ137" s="10">
        <f>IF(AND(IQ136&gt;0,IQ136&lt;&gt;"wait"),"AT",IF(AIH!$BB138="AI",IF(Sheet1!$D138&gt;AIH!$BA138+200,200,"wait"),0))</f>
        <v>0</v>
      </c>
      <c r="IR137" s="10">
        <f>IF(AND(IR136&gt;0,IR136&lt;&gt;"wait"),"AT",IF(AIH!$BB138="AI",IF(Sheet1!$E138&lt;AIH!$BA138-50,50,"wait"),0))</f>
        <v>0</v>
      </c>
      <c r="IS137" s="10">
        <f>IF(AND(IS136&gt;0,IS136&lt;&gt;"wait"),"AT",IF(AIH!$BB138="AI",IF(Sheet1!$E138&lt;AIH!$BA138-100,100,"wait"),0))</f>
        <v>0</v>
      </c>
      <c r="IT137" s="10">
        <f>IF(AND(IT136&gt;0,IT136&lt;&gt;"wait"),"AT",IF(AIH!$BB138="AI",IF(Sheet1!$E138&lt;AIH!$BA138-150,150,"wait"),0))</f>
        <v>0</v>
      </c>
      <c r="IU137" s="10">
        <f>IF(AND(IU136&gt;0,IU136&lt;&gt;"wait"),"AT",IF(AIH!$BB138="AI",IF(Sheet1!$E138&lt;AIH!$BA138-200,200,"wait"),0))</f>
        <v>0</v>
      </c>
      <c r="IV137" s="10">
        <f t="shared" si="90"/>
        <v>0</v>
      </c>
      <c r="IX137" s="10">
        <f>IF(AND(IX136&gt;0,IX136&lt;&gt;"wait"),"AT",IF(AIH!$BD138="AI",IF(Sheet1!$D138&gt;AIH!$BC138+50,50,"wait"),0))</f>
        <v>0</v>
      </c>
      <c r="IY137" s="10">
        <f>IF(AND(IY136&gt;0,IY136&lt;&gt;"wait"),"AT",IF(AIH!$BD138="AI",IF(Sheet1!$D138&gt;AIH!$BC138+100,100,"wait"),0))</f>
        <v>0</v>
      </c>
      <c r="IZ137" s="10">
        <f>IF(AND(IZ136&gt;0,IZ136&lt;&gt;"wait"),"AT",IF(AIH!$BD138="AI",IF(Sheet1!$D138&gt;AIH!$BC138+150,150,"wait"),0))</f>
        <v>0</v>
      </c>
      <c r="JA137" s="10">
        <f>IF(AND(JA136&gt;0,JA136&lt;&gt;"wait"),"AT",IF(AIH!$BD138="AI",IF(Sheet1!$D138&gt;AIH!$BC138+200,200,"wait"),0))</f>
        <v>0</v>
      </c>
      <c r="JB137" s="10">
        <f>IF(AND(JB136&gt;0,JB136&lt;&gt;"wait"),"AT",IF(AIH!$BD138="AI",IF(Sheet1!$E138&lt;AIH!$BC138-50,50,"wait"),0))</f>
        <v>0</v>
      </c>
      <c r="JC137" s="10">
        <f>IF(AND(JC136&gt;0,JC136&lt;&gt;"wait"),"AT",IF(AIH!$BD138="AI",IF(Sheet1!$E138&lt;AIH!$BC138-100,100,"wait"),0))</f>
        <v>0</v>
      </c>
      <c r="JD137" s="10">
        <f>IF(AND(JD136&gt;0,JD136&lt;&gt;"wait"),"AT",IF(AIH!$BD138="AI",IF(Sheet1!$E138&lt;AIH!$BC138-150,150,"wait"),0))</f>
        <v>0</v>
      </c>
      <c r="JE137" s="10">
        <f>IF(AND(JE136&gt;0,JE136&lt;&gt;"wait"),"AT",IF(AIH!$BD138="AI",IF(Sheet1!$E138&lt;AIH!$BC138-200,200,"wait"),0))</f>
        <v>0</v>
      </c>
      <c r="JF137" s="10">
        <f t="shared" si="91"/>
        <v>0</v>
      </c>
      <c r="JH137" s="10">
        <f>IF(AND(JH136&gt;0,JH136&lt;&gt;"wait"),"AT",IF(AIH!$BF138="AI",IF(Sheet1!$D138&gt;AIH!$BE138+50,50,"wait"),0))</f>
        <v>0</v>
      </c>
      <c r="JI137" s="10">
        <f>IF(AND(JI136&gt;0,JI136&lt;&gt;"wait"),"AT",IF(AIH!$BF138="AI",IF(Sheet1!$D138&gt;AIH!$BE138+100,100,"wait"),0))</f>
        <v>0</v>
      </c>
      <c r="JJ137" s="10">
        <f>IF(AND(JJ136&gt;0,JJ136&lt;&gt;"wait"),"AT",IF(AIH!$BF138="AI",IF(Sheet1!$D138&gt;AIH!$BE138+150,150,"wait"),0))</f>
        <v>0</v>
      </c>
      <c r="JK137" s="10">
        <f>IF(AND(JK136&gt;0,JK136&lt;&gt;"wait"),"AT",IF(AIH!$BF138="AI",IF(Sheet1!$D138&gt;AIH!$BE138+200,200,"wait"),0))</f>
        <v>0</v>
      </c>
      <c r="JL137" s="10">
        <f>IF(AND(JL136&gt;0,JL136&lt;&gt;"wait"),"AT",IF(AIH!$BF138="AI",IF(Sheet1!$E138&lt;AIH!$BE138-50,50,"wait"),0))</f>
        <v>0</v>
      </c>
      <c r="JM137" s="10">
        <f>IF(AND(JM136&gt;0,JM136&lt;&gt;"wait"),"AT",IF(AIH!$BF138="AI",IF(Sheet1!$E138&lt;AIH!$BE138-100,100,"wait"),0))</f>
        <v>0</v>
      </c>
      <c r="JN137" s="10">
        <f>IF(AND(JN136&gt;0,JN136&lt;&gt;"wait"),"AT",IF(AIH!$BF138="AI",IF(Sheet1!$E138&lt;AIH!$BE138-150,150,"wait"),0))</f>
        <v>0</v>
      </c>
      <c r="JO137" s="10">
        <f>IF(AND(JO136&gt;0,JO136&lt;&gt;"wait"),"AT",IF(AIH!$BF138="AI",IF(Sheet1!$E138&lt;AIH!$BE138-200,200,"wait"),0))</f>
        <v>0</v>
      </c>
      <c r="JP137" s="10">
        <f t="shared" si="92"/>
        <v>0</v>
      </c>
      <c r="JR137" s="10">
        <f>IF(AND(JR136&gt;0,JR136&lt;&gt;"wait"),"AT",IF(AIH!$BH138="AI",IF(Sheet1!$D138&gt;AIH!$BG138+50,50,"wait"),0))</f>
        <v>0</v>
      </c>
      <c r="JS137" s="10">
        <f>IF(AND(JS136&gt;0,JS136&lt;&gt;"wait"),"AT",IF(AIH!$BH138="AI",IF(Sheet1!$D138&gt;AIH!$BG138+100,100,"wait"),0))</f>
        <v>0</v>
      </c>
      <c r="JT137" s="10">
        <f>IF(AND(JT136&gt;0,JT136&lt;&gt;"wait"),"AT",IF(AIH!$BH138="AI",IF(Sheet1!$D138&gt;AIH!$BG138+150,150,"wait"),0))</f>
        <v>0</v>
      </c>
      <c r="JU137" s="10">
        <f>IF(AND(JU136&gt;0,JU136&lt;&gt;"wait"),"AT",IF(AIH!$BH138="AI",IF(Sheet1!$D138&gt;AIH!$BG138+200,200,"wait"),0))</f>
        <v>0</v>
      </c>
      <c r="JV137" s="10">
        <f>IF(AND(JV136&gt;0,JV136&lt;&gt;"wait"),"AT",IF(AIH!$BH138="AI",IF(Sheet1!$E138&lt;AIH!$BG138-50,50,"wait"),0))</f>
        <v>0</v>
      </c>
      <c r="JW137" s="10">
        <f>IF(AND(JW136&gt;0,JW136&lt;&gt;"wait"),"AT",IF(AIH!$BH138="AI",IF(Sheet1!$E138&lt;AIH!$BG138-100,100,"wait"),0))</f>
        <v>0</v>
      </c>
      <c r="JX137" s="10">
        <f>IF(AND(JX136&gt;0,JX136&lt;&gt;"wait"),"AT",IF(AIH!$BH138="AI",IF(Sheet1!$E138&lt;AIH!$BG138-150,150,"wait"),0))</f>
        <v>0</v>
      </c>
      <c r="JY137" s="10">
        <f>IF(AND(JY136&gt;0,JY136&lt;&gt;"wait"),"AT",IF(AIH!$BH138="AI",IF(Sheet1!$E138&lt;AIH!$BG138-200,200,"wait"),0))</f>
        <v>0</v>
      </c>
      <c r="JZ137" s="10">
        <f t="shared" si="93"/>
        <v>0</v>
      </c>
      <c r="KB137" s="10">
        <f>IF(AND(KB136&gt;0,KB136&lt;&gt;"wait"),"AT",IF(AIH!$BJ138="AI",IF(Sheet1!$D138&gt;AIH!$BI138+50,50,"wait"),0))</f>
        <v>0</v>
      </c>
      <c r="KC137" s="10">
        <f>IF(AND(KC136&gt;0,KC136&lt;&gt;"wait"),"AT",IF(AIH!$BJ138="AI",IF(Sheet1!$D138&gt;AIH!$BI138+100,100,"wait"),0))</f>
        <v>0</v>
      </c>
      <c r="KD137" s="10">
        <f>IF(AND(KD136&gt;0,KD136&lt;&gt;"wait"),"AT",IF(AIH!$BJ138="AI",IF(Sheet1!$D138&gt;AIH!$BI138+150,150,"wait"),0))</f>
        <v>0</v>
      </c>
      <c r="KE137" s="10">
        <f>IF(AND(KE136&gt;0,KE136&lt;&gt;"wait"),"AT",IF(AIH!$BJ138="AI",IF(Sheet1!$D138&gt;AIH!$BI138+200,200,"wait"),0))</f>
        <v>0</v>
      </c>
      <c r="KF137" s="10">
        <f>IF(AND(KF136&gt;0,KF136&lt;&gt;"wait"),"AT",IF(AIH!$BJ138="AI",IF(Sheet1!$E138&lt;AIH!$BI138-50,50,"wait"),0))</f>
        <v>0</v>
      </c>
      <c r="KG137" s="10">
        <f>IF(AND(KG136&gt;0,KG136&lt;&gt;"wait"),"AT",IF(AIH!$BJ138="AI",IF(Sheet1!$E138&lt;AIH!$BI138-100,100,"wait"),0))</f>
        <v>0</v>
      </c>
      <c r="KH137" s="10">
        <f>IF(AND(KH136&gt;0,KH136&lt;&gt;"wait"),"AT",IF(AIH!$BJ138="AI",IF(Sheet1!$E138&lt;AIH!$BI138-150,150,"wait"),0))</f>
        <v>0</v>
      </c>
      <c r="KI137" s="10">
        <f>IF(AND(KI136&gt;0,KI136&lt;&gt;"wait"),"AT",IF(AIH!$BJ138="AI",IF(Sheet1!$E138&lt;AIH!$BI138-200,200,"wait"),0))</f>
        <v>0</v>
      </c>
      <c r="KJ137" s="10">
        <f t="shared" si="94"/>
        <v>0</v>
      </c>
      <c r="KL137" s="10">
        <f>IF(AND(KL136&gt;0,KL136&lt;&gt;"wait"),"AT",IF(AIH!$BL138="AI",IF(Sheet1!$D138&gt;AIH!$BK138+50,50,"wait"),0))</f>
        <v>0</v>
      </c>
      <c r="KM137" s="10">
        <f>IF(AND(KM136&gt;0,KM136&lt;&gt;"wait"),"AT",IF(AIH!$BL138="AI",IF(Sheet1!$D138&gt;AIH!$BK138+100,100,"wait"),0))</f>
        <v>0</v>
      </c>
      <c r="KN137" s="10">
        <f>IF(AND(KN136&gt;0,KN136&lt;&gt;"wait"),"AT",IF(AIH!$BL138="AI",IF(Sheet1!$D138&gt;AIH!$BK138+150,150,"wait"),0))</f>
        <v>0</v>
      </c>
      <c r="KO137" s="10">
        <f>IF(AND(KO136&gt;0,KO136&lt;&gt;"wait"),"AT",IF(AIH!$BL138="AI",IF(Sheet1!$D138&gt;AIH!$BK138+200,200,"wait"),0))</f>
        <v>0</v>
      </c>
      <c r="KP137" s="10">
        <f>IF(AND(KP136&gt;0,KP136&lt;&gt;"wait"),"AT",IF(AIH!$BL138="AI",IF(Sheet1!$E138&lt;AIH!$BK138-50,50,"wait"),0))</f>
        <v>0</v>
      </c>
      <c r="KQ137" s="10">
        <f>IF(AND(KQ136&gt;0,KQ136&lt;&gt;"wait"),"AT",IF(AIH!$BL138="AI",IF(Sheet1!$E138&lt;AIH!$BK138-100,100,"wait"),0))</f>
        <v>0</v>
      </c>
      <c r="KR137" s="10">
        <f>IF(AND(KR136&gt;0,KR136&lt;&gt;"wait"),"AT",IF(AIH!$BL138="AI",IF(Sheet1!$E138&lt;AIH!$BK138-150,150,"wait"),0))</f>
        <v>0</v>
      </c>
      <c r="KS137" s="10">
        <f>IF(AND(KS136&gt;0,KS136&lt;&gt;"wait"),"AT",IF(AIH!$BL138="AI",IF(Sheet1!$E138&lt;AIH!$BK138-200,200,"wait"),0))</f>
        <v>0</v>
      </c>
      <c r="KT137" s="10">
        <f t="shared" si="95"/>
        <v>0</v>
      </c>
      <c r="KV137" s="10">
        <f>IF(AND(KV136&gt;0,KV136&lt;&gt;"wait"),"AT",IF(AIH!$BN138="AI",IF(Sheet1!$D138&gt;AIH!$BM138+50,50,"wait"),0))</f>
        <v>0</v>
      </c>
      <c r="KW137" s="10">
        <f>IF(AND(KW136&gt;0,KW136&lt;&gt;"wait"),"AT",IF(AIH!$BN138="AI",IF(Sheet1!$D138&gt;AIH!$BM138+100,100,"wait"),0))</f>
        <v>0</v>
      </c>
      <c r="KX137" s="10">
        <f>IF(AND(KX136&gt;0,KX136&lt;&gt;"wait"),"AT",IF(AIH!$BN138="AI",IF(Sheet1!$D138&gt;AIH!$BM138+150,150,"wait"),0))</f>
        <v>0</v>
      </c>
      <c r="KY137" s="10">
        <f>IF(AND(KY136&gt;0,KY136&lt;&gt;"wait"),"AT",IF(AIH!$BN138="AI",IF(Sheet1!$D138&gt;AIH!$BM138+200,200,"wait"),0))</f>
        <v>0</v>
      </c>
      <c r="KZ137" s="10">
        <f>IF(AND(KZ136&gt;0,KZ136&lt;&gt;"wait"),"AT",IF(AIH!$BN138="AI",IF(Sheet1!$E138&lt;AIH!$BM138-50,50,"wait"),0))</f>
        <v>0</v>
      </c>
      <c r="LA137" s="10">
        <f>IF(AND(LA136&gt;0,LA136&lt;&gt;"wait"),"AT",IF(AIH!$BN138="AI",IF(Sheet1!$E138&lt;AIH!$BM138-100,100,"wait"),0))</f>
        <v>0</v>
      </c>
      <c r="LB137" s="10">
        <f>IF(AND(LB136&gt;0,LB136&lt;&gt;"wait"),"AT",IF(AIH!$BN138="AI",IF(Sheet1!$E138&lt;AIH!$BM138-150,150,"wait"),0))</f>
        <v>0</v>
      </c>
      <c r="LC137" s="10">
        <f>IF(AND(LC136&gt;0,LC136&lt;&gt;"wait"),"AT",IF(AIH!$BN138="AI",IF(Sheet1!$E138&lt;AIH!$BM138-200,200,"wait"),0))</f>
        <v>0</v>
      </c>
      <c r="LD137" s="10">
        <f t="shared" si="96"/>
        <v>0</v>
      </c>
      <c r="LF137" s="10">
        <f>IF(AND(LF136&gt;0,LF136&lt;&gt;"wait"),"AT",IF(AIH!$BP138="AI",IF(Sheet1!$D138&gt;AIH!$BO138+50,50,"wait"),0))</f>
        <v>0</v>
      </c>
      <c r="LG137" s="10">
        <f>IF(AND(LG136&gt;0,LG136&lt;&gt;"wait"),"AT",IF(AIH!$BP138="AI",IF(Sheet1!$D138&gt;AIH!$BO138+100,100,"wait"),0))</f>
        <v>0</v>
      </c>
      <c r="LH137" s="10">
        <f>IF(AND(LH136&gt;0,LH136&lt;&gt;"wait"),"AT",IF(AIH!$BP138="AI",IF(Sheet1!$D138&gt;AIH!$BO138+150,150,"wait"),0))</f>
        <v>0</v>
      </c>
      <c r="LI137" s="10">
        <f>IF(AND(LI136&gt;0,LI136&lt;&gt;"wait"),"AT",IF(AIH!$BP138="AI",IF(Sheet1!$D138&gt;AIH!$BO138+200,200,"wait"),0))</f>
        <v>0</v>
      </c>
      <c r="LJ137" s="10">
        <f>IF(AND(LJ136&gt;0,LJ136&lt;&gt;"wait"),"AT",IF(AIH!$BP138="AI",IF(Sheet1!$E138&lt;AIH!$BO138-50,50,"wait"),0))</f>
        <v>0</v>
      </c>
      <c r="LK137" s="10">
        <f>IF(AND(LK136&gt;0,LK136&lt;&gt;"wait"),"AT",IF(AIH!$BP138="AI",IF(Sheet1!$E138&lt;AIH!$BO138-100,100,"wait"),0))</f>
        <v>0</v>
      </c>
      <c r="LL137" s="10">
        <f>IF(AND(LL136&gt;0,LL136&lt;&gt;"wait"),"AT",IF(AIH!$BP138="AI",IF(Sheet1!$E138&lt;AIH!$BO138-150,150,"wait"),0))</f>
        <v>0</v>
      </c>
      <c r="LM137" s="10">
        <f>IF(AND(LM136&gt;0,LM136&lt;&gt;"wait"),"AT",IF(AIH!$BP138="AI",IF(Sheet1!$E138&lt;AIH!$BO138-200,200,"wait"),0))</f>
        <v>0</v>
      </c>
      <c r="LN137" s="10">
        <f t="shared" si="97"/>
        <v>0</v>
      </c>
      <c r="LP137" s="10">
        <f>IF(AND(LP136&gt;0,LP136&lt;&gt;"wait"),"AT",IF(AIH!$BR138="AI",IF(Sheet1!$D138&gt;AIH!$BQ138+50,50,"wait"),0))</f>
        <v>0</v>
      </c>
      <c r="LQ137" s="10">
        <f>IF(AND(LQ136&gt;0,LQ136&lt;&gt;"wait"),"AT",IF(AIH!$BR138="AI",IF(Sheet1!$D138&gt;AIH!$BQ138+100,100,"wait"),0))</f>
        <v>0</v>
      </c>
      <c r="LR137" s="10">
        <f>IF(AND(LR136&gt;0,LR136&lt;&gt;"wait"),"AT",IF(AIH!$BR138="AI",IF(Sheet1!$D138&gt;AIH!$BQ138+150,150,"wait"),0))</f>
        <v>0</v>
      </c>
      <c r="LS137" s="10">
        <f>IF(AND(LS136&gt;0,LS136&lt;&gt;"wait"),"AT",IF(AIH!$BR138="AI",IF(Sheet1!$D138&gt;AIH!$BQ138+200,200,"wait"),0))</f>
        <v>0</v>
      </c>
      <c r="LT137" s="10">
        <f>IF(AND(LT136&gt;0,LT136&lt;&gt;"wait"),"AT",IF(AIH!$BR138="AI",IF(Sheet1!$E138&lt;AIH!$BQ138-50,50,"wait"),0))</f>
        <v>0</v>
      </c>
      <c r="LU137" s="10">
        <f>IF(AND(LU136&gt;0,LU136&lt;&gt;"wait"),"AT",IF(AIH!$BR138="AI",IF(Sheet1!$E138&lt;AIH!$BQ138-100,100,"wait"),0))</f>
        <v>0</v>
      </c>
      <c r="LV137" s="10">
        <f>IF(AND(LV136&gt;0,LV136&lt;&gt;"wait"),"AT",IF(AIH!$BR138="AI",IF(Sheet1!$E138&lt;AIH!$BQ138-150,150,"wait"),0))</f>
        <v>0</v>
      </c>
      <c r="LW137" s="10">
        <f>IF(AND(LW136&gt;0,LW136&lt;&gt;"wait"),"AT",IF(AIH!$BR138="AI",IF(Sheet1!$E138&lt;AIH!$BQ138-200,200,"wait"),0))</f>
        <v>0</v>
      </c>
      <c r="LX137" s="10">
        <f t="shared" si="98"/>
        <v>0</v>
      </c>
    </row>
    <row r="138" spans="1:336" x14ac:dyDescent="0.3">
      <c r="A138" t="str">
        <f>Sheet1!B138</f>
        <v>03/01 11:31</v>
      </c>
      <c r="B138">
        <f>Sheet1!D138</f>
        <v>29196</v>
      </c>
      <c r="C138">
        <f>Sheet1!E138</f>
        <v>29176</v>
      </c>
      <c r="E138">
        <f>MAX($B138:$B$162)</f>
        <v>29241</v>
      </c>
      <c r="F138">
        <f>MIN($C138:$C$162)</f>
        <v>29134</v>
      </c>
      <c r="H138" s="8">
        <f>IF(AND(H137&gt;0,H137&lt;&gt;"wait"),"AT",IF(AIH!$D139="AI",IF(Sheet1!$D139&gt;AIH!$C139+50,50,"wait"),0))</f>
        <v>0</v>
      </c>
      <c r="I138" s="8">
        <f>IF(AND(I137&gt;0,I137&lt;&gt;"wait"),"AT",IF(AIH!$D139="AI",IF(Sheet1!$D139&gt;AIH!$C139+100,100,"wait"),0))</f>
        <v>0</v>
      </c>
      <c r="J138" s="8">
        <f>IF(AND(J137&gt;0,J137&lt;&gt;"wait"),"AT",IF(AIH!$D139="AI",IF(Sheet1!$D139&gt;AIH!$C139+150,150,"wait"),0))</f>
        <v>0</v>
      </c>
      <c r="K138" s="8">
        <f>IF(AND(K137&gt;0,K137&lt;&gt;"wait"),"AT",IF(AIH!$D139="AI",IF(Sheet1!$D139&gt;AIH!$C139+200,200,"wait"),0))</f>
        <v>0</v>
      </c>
      <c r="L138" s="8">
        <f>IF(AND(L137&gt;0,L137&lt;&gt;"wait"),"AT",IF(AIH!$D139="AI",IF(Sheet1!$E139&lt;AIH!$C139-50,50,"wait"),0))</f>
        <v>0</v>
      </c>
      <c r="M138" s="8">
        <f>IF(AND(M137&gt;0,M137&lt;&gt;"wait"),"AT",IF(AIH!$D139="AI",IF(Sheet1!$E139&lt;AIH!$C139-100,100,"wait"),0))</f>
        <v>0</v>
      </c>
      <c r="N138" s="8">
        <f>IF(AND(N137&gt;0,N137&lt;&gt;"wait"),"AT",IF(AIH!$D139="AI",IF(Sheet1!$E139&lt;AIH!$C139-150,150,"wait"),0))</f>
        <v>0</v>
      </c>
      <c r="O138" s="8">
        <f>IF(AND(O137&gt;0,O137&lt;&gt;"wait"),"AT",IF(AIH!$D139="AI",IF(Sheet1!$E139&lt;AIH!$C139-200,200,"wait"),0))</f>
        <v>0</v>
      </c>
      <c r="P138" s="8">
        <f t="shared" si="66"/>
        <v>0</v>
      </c>
      <c r="R138" s="8">
        <f>IF(AND(R137&gt;0,R137&lt;&gt;"wait"),"AT",IF(AIH!$F139="AI",IF(Sheet1!$D139&gt;AIH!$E139+50,50,"wait"),0))</f>
        <v>0</v>
      </c>
      <c r="S138" s="8">
        <f>IF(AND(S137&gt;0,S137&lt;&gt;"wait"),"AT",IF(AIH!$F139="AI",IF(Sheet1!$D139&gt;AIH!$E139+100,100,"wait"),0))</f>
        <v>0</v>
      </c>
      <c r="T138" s="8">
        <f>IF(AND(T137&gt;0,T137&lt;&gt;"wait"),"AT",IF(AIH!$F139="AI",IF(Sheet1!$D139&gt;AIH!$E139+150,150,"wait"),0))</f>
        <v>0</v>
      </c>
      <c r="U138" s="8">
        <f>IF(AND(U137&gt;0,U137&lt;&gt;"wait"),"AT",IF(AIH!$F139="AI",IF(Sheet1!$D139&gt;AIH!$E139+200,200,"wait"),0))</f>
        <v>0</v>
      </c>
      <c r="V138" s="8">
        <f>IF(AND(V137&gt;0,V137&lt;&gt;"wait"),"AT",IF(AIH!$F139="AI",IF(Sheet1!$E139&lt;AIH!$E139-50,50,"wait"),0))</f>
        <v>0</v>
      </c>
      <c r="W138" s="8">
        <f>IF(AND(W137&gt;0,W137&lt;&gt;"wait"),"AT",IF(AIH!$F139="AI",IF(Sheet1!$E139&lt;AIH!$E139-100,100,"wait"),0))</f>
        <v>0</v>
      </c>
      <c r="X138" s="8">
        <f>IF(AND(X137&gt;0,X137&lt;&gt;"wait"),"AT",IF(AIH!$F139="AI",IF(Sheet1!$E139&lt;AIH!$E139-150,150,"wait"),0))</f>
        <v>0</v>
      </c>
      <c r="Y138" s="8">
        <f>IF(AND(Y137&gt;0,Y137&lt;&gt;"wait"),"AT",IF(AIH!$F139="AI",IF(Sheet1!$E139&lt;AIH!$E139-200,200,"wait"),0))</f>
        <v>0</v>
      </c>
      <c r="Z138" s="8">
        <f t="shared" si="67"/>
        <v>0</v>
      </c>
      <c r="AB138" s="8">
        <f>IF(AND(AB137&gt;0,AB137&lt;&gt;"wait"),"AT",IF(AIH!$H139="AI",IF(Sheet1!$D139&gt;AIH!$G139+50,50,"wait"),0))</f>
        <v>0</v>
      </c>
      <c r="AC138" s="8">
        <f>IF(AND(AC137&gt;0,AC137&lt;&gt;"wait"),"AT",IF(AIH!$H139="AI",IF(Sheet1!$D139&gt;AIH!$G139+100,100,"wait"),0))</f>
        <v>0</v>
      </c>
      <c r="AD138" s="8">
        <f>IF(AND(AD137&gt;0,AD137&lt;&gt;"wait"),"AT",IF(AIH!$H139="AI",IF(Sheet1!$D139&gt;AIH!$G139+150,150,"wait"),0))</f>
        <v>0</v>
      </c>
      <c r="AE138" s="8">
        <f>IF(AND(AE137&gt;0,AE137&lt;&gt;"wait"),"AT",IF(AIH!$H139="AI",IF(Sheet1!$D139&gt;AIH!$G139+200,200,"wait"),0))</f>
        <v>0</v>
      </c>
      <c r="AF138" s="8">
        <f>IF(AND(AF137&gt;0,AF137&lt;&gt;"wait"),"AT",IF(AIH!$H139="AI",IF(Sheet1!$E139&lt;AIH!$G139-50,50,"wait"),0))</f>
        <v>0</v>
      </c>
      <c r="AG138" s="8">
        <f>IF(AND(AG137&gt;0,AG137&lt;&gt;"wait"),"AT",IF(AIH!$H139="AI",IF(Sheet1!$E139&lt;AIH!$G139-100,100,"wait"),0))</f>
        <v>0</v>
      </c>
      <c r="AH138" s="8">
        <f>IF(AND(AH137&gt;0,AH137&lt;&gt;"wait"),"AT",IF(AIH!$H139="AI",IF(Sheet1!$E139&lt;AIH!$G139-150,150,"wait"),0))</f>
        <v>0</v>
      </c>
      <c r="AI138" s="8">
        <f>IF(AND(AI137&gt;0,AI137&lt;&gt;"wait"),"AT",IF(AIH!$H139="AI",IF(Sheet1!$E139&lt;AIH!$G139-200,200,"wait"),0))</f>
        <v>0</v>
      </c>
      <c r="AJ138" s="8">
        <f t="shared" si="68"/>
        <v>0</v>
      </c>
      <c r="AL138" s="8">
        <f>IF(AND(AL137&gt;0,AL137&lt;&gt;"wait"),"AT",IF(AIH!$J139="AI",IF(Sheet1!$D139&gt;AIH!$I139+50,50,"wait"),0))</f>
        <v>0</v>
      </c>
      <c r="AM138" s="8">
        <f>IF(AND(AM137&gt;0,AM137&lt;&gt;"wait"),"AT",IF(AIH!$J139="AI",IF(Sheet1!$D139&gt;AIH!$I139+100,100,"wait"),0))</f>
        <v>0</v>
      </c>
      <c r="AN138" s="8">
        <f>IF(AND(AN137&gt;0,AN137&lt;&gt;"wait"),"AT",IF(AIH!$J139="AI",IF(Sheet1!$D139&gt;AIH!$I139+150,150,"wait"),0))</f>
        <v>0</v>
      </c>
      <c r="AO138" s="8">
        <f>IF(AND(AO137&gt;0,AO137&lt;&gt;"wait"),"AT",IF(AIH!$J139="AI",IF(Sheet1!$D139&gt;AIH!$I139+200,200,"wait"),0))</f>
        <v>0</v>
      </c>
      <c r="AP138" s="8">
        <f>IF(AND(AP137&gt;0,AP137&lt;&gt;"wait"),"AT",IF(AIH!$J139="AI",IF(Sheet1!$E139&lt;AIH!$I139-50,50,"wait"),0))</f>
        <v>0</v>
      </c>
      <c r="AQ138" s="8">
        <f>IF(AND(AQ137&gt;0,AQ137&lt;&gt;"wait"),"AT",IF(AIH!$J139="AI",IF(Sheet1!$E139&lt;AIH!$I139-100,100,"wait"),0))</f>
        <v>0</v>
      </c>
      <c r="AR138" s="8">
        <f>IF(AND(AR137&gt;0,AR137&lt;&gt;"wait"),"AT",IF(AIH!$J139="AI",IF(Sheet1!$E139&lt;AIH!$I139-150,150,"wait"),0))</f>
        <v>0</v>
      </c>
      <c r="AS138" s="8">
        <f>IF(AND(AS137&gt;0,AS137&lt;&gt;"wait"),"AT",IF(AIH!$J139="AI",IF(Sheet1!$E139&lt;AIH!$I139-200,200,"wait"),0))</f>
        <v>0</v>
      </c>
      <c r="AT138" s="8">
        <f t="shared" si="69"/>
        <v>0</v>
      </c>
      <c r="AU138" s="8"/>
      <c r="AV138" s="8">
        <f>IF(AND(AV137&gt;0,AV137&lt;&gt;"wait"),"AT",IF(AIH!$L139="AI",IF(Sheet1!$D139&gt;AIH!$K139+50,50,"wait"),0))</f>
        <v>0</v>
      </c>
      <c r="AW138" s="8">
        <f>IF(AND(AW137&gt;0,AW137&lt;&gt;"wait"),"AT",IF(AIH!$L139="AI",IF(Sheet1!$D139&gt;AIH!$K139+100,100,"wait"),0))</f>
        <v>0</v>
      </c>
      <c r="AX138" s="8">
        <f>IF(AND(AX137&gt;0,AX137&lt;&gt;"wait"),"AT",IF(AIH!$L139="AI",IF(Sheet1!$D139&gt;AIH!$K139+150,150,"wait"),0))</f>
        <v>0</v>
      </c>
      <c r="AY138" s="8">
        <f>IF(AND(AY137&gt;0,AY137&lt;&gt;"wait"),"AT",IF(AIH!$L139="AI",IF(Sheet1!$D139&gt;AIH!$K139+200,200,"wait"),0))</f>
        <v>0</v>
      </c>
      <c r="AZ138" s="8">
        <f>IF(AND(AZ137&gt;0,AZ137&lt;&gt;"wait"),"AT",IF(AIH!$L139="AI",IF(Sheet1!$E139&lt;AIH!$K139-50,50,"wait"),0))</f>
        <v>0</v>
      </c>
      <c r="BA138" s="8">
        <f>IF(AND(BA137&gt;0,BA137&lt;&gt;"wait"),"AT",IF(AIH!$L139="AI",IF(Sheet1!$E139&lt;AIH!$K139-100,100,"wait"),0))</f>
        <v>0</v>
      </c>
      <c r="BB138" s="8">
        <f>IF(AND(BB137&gt;0,BB137&lt;&gt;"wait"),"AT",IF(AIH!$L139="AI",IF(Sheet1!$E139&lt;AIH!$K139-150,150,"wait"),0))</f>
        <v>0</v>
      </c>
      <c r="BC138" s="8">
        <f>IF(AND(BC137&gt;0,BC137&lt;&gt;"wait"),"AT",IF(AIH!$L139="AI",IF(Sheet1!$E139&lt;AIH!$K139-200,200,"wait"),0))</f>
        <v>0</v>
      </c>
      <c r="BD138" s="8">
        <f t="shared" si="70"/>
        <v>0</v>
      </c>
      <c r="BE138" s="8"/>
      <c r="BF138" s="8">
        <f>IF(AND(BF137&gt;0,BF137&lt;&gt;"wait"),"AT",IF(AIH!$N139="AI",IF(Sheet1!$D139&gt;AIH!$M139+50,50,"wait"),0))</f>
        <v>0</v>
      </c>
      <c r="BG138" s="8">
        <f>IF(AND(BG137&gt;0,BG137&lt;&gt;"wait"),"AT",IF(AIH!$N139="AI",IF(Sheet1!$D139&gt;AIH!$M139+100,100,"wait"),0))</f>
        <v>0</v>
      </c>
      <c r="BH138" s="8">
        <f>IF(AND(BH137&gt;0,BH137&lt;&gt;"wait"),"AT",IF(AIH!$N139="AI",IF(Sheet1!$D139&gt;AIH!$M139+150,150,"wait"),0))</f>
        <v>0</v>
      </c>
      <c r="BI138" s="8">
        <f>IF(AND(BI137&gt;0,BI137&lt;&gt;"wait"),"AT",IF(AIH!$N139="AI",IF(Sheet1!$D139&gt;AIH!$M139+200,200,"wait"),0))</f>
        <v>0</v>
      </c>
      <c r="BJ138" s="8">
        <f>IF(AND(BJ137&gt;0,BJ137&lt;&gt;"wait"),"AT",IF(AIH!$N139="AI",IF(Sheet1!$E139&lt;AIH!$M139-50,50,"wait"),0))</f>
        <v>0</v>
      </c>
      <c r="BK138" s="8">
        <f>IF(AND(BK137&gt;0,BK137&lt;&gt;"wait"),"AT",IF(AIH!$N139="AI",IF(Sheet1!$E139&lt;AIH!$M139-100,100,"wait"),0))</f>
        <v>0</v>
      </c>
      <c r="BL138" s="8">
        <f>IF(AND(BL137&gt;0,BL137&lt;&gt;"wait"),"AT",IF(AIH!$N139="AI",IF(Sheet1!$E139&lt;AIH!$M139-150,150,"wait"),0))</f>
        <v>0</v>
      </c>
      <c r="BM138" s="8">
        <f>IF(AND(BM137&gt;0,BM137&lt;&gt;"wait"),"AT",IF(AIH!$N139="AI",IF(Sheet1!$E139&lt;AIH!$M139-200,200,"wait"),0))</f>
        <v>0</v>
      </c>
      <c r="BN138" s="8">
        <f t="shared" si="71"/>
        <v>0</v>
      </c>
      <c r="BO138" s="8"/>
      <c r="BP138" s="8">
        <f>IF(AND(BP137&gt;0,BP137&lt;&gt;"wait"),"AT",IF(AIH!$P139="AI",IF(Sheet1!$D139&gt;AIH!$O139+50,50,"wait"),0))</f>
        <v>0</v>
      </c>
      <c r="BQ138" s="8">
        <f>IF(AND(BQ137&gt;0,BQ137&lt;&gt;"wait"),"AT",IF(AIH!$P139="AI",IF(Sheet1!$D139&gt;AIH!$O139+100,100,"wait"),0))</f>
        <v>0</v>
      </c>
      <c r="BR138" s="8">
        <f>IF(AND(BR137&gt;0,BR137&lt;&gt;"wait"),"AT",IF(AIH!$P139="AI",IF(Sheet1!$D139&gt;AIH!$O139+150,150,"wait"),0))</f>
        <v>0</v>
      </c>
      <c r="BS138" s="8">
        <f>IF(AND(BS137&gt;0,BS137&lt;&gt;"wait"),"AT",IF(AIH!$P139="AI",IF(Sheet1!$D139&gt;AIH!$O139+200,200,"wait"),0))</f>
        <v>0</v>
      </c>
      <c r="BT138" s="8">
        <f>IF(AND(BT137&gt;0,BT137&lt;&gt;"wait"),"AT",IF(AIH!$P139="AI",IF(Sheet1!$E139&lt;AIH!$O139-50,50,"wait"),0))</f>
        <v>0</v>
      </c>
      <c r="BU138" s="8">
        <f>IF(AND(BU137&gt;0,BU137&lt;&gt;"wait"),"AT",IF(AIH!$P139="AI",IF(Sheet1!$E139&lt;AIH!$O139-100,100,"wait"),0))</f>
        <v>0</v>
      </c>
      <c r="BV138" s="8">
        <f>IF(AND(BV137&gt;0,BV137&lt;&gt;"wait"),"AT",IF(AIH!$P139="AI",IF(Sheet1!$E139&lt;AIH!$O139-150,150,"wait"),0))</f>
        <v>0</v>
      </c>
      <c r="BW138" s="8">
        <f>IF(AND(BW137&gt;0,BW137&lt;&gt;"wait"),"AT",IF(AIH!$P139="AI",IF(Sheet1!$E139&lt;AIH!$O139-200,200,"wait"),0))</f>
        <v>0</v>
      </c>
      <c r="BX138" s="8">
        <f t="shared" si="72"/>
        <v>0</v>
      </c>
      <c r="BY138" s="8"/>
      <c r="BZ138" s="8">
        <f>IF(AND(BZ137&gt;0,BZ137&lt;&gt;"wait"),"AT",IF(AIH!$R139="AI",IF(Sheet1!$D139&gt;AIH!$Q139+50,50,"wait"),0))</f>
        <v>0</v>
      </c>
      <c r="CA138" s="8">
        <f>IF(AND(CA137&gt;0,CA137&lt;&gt;"wait"),"AT",IF(AIH!$R139="AI",IF(Sheet1!$D139&gt;AIH!$Q139+100,100,"wait"),0))</f>
        <v>0</v>
      </c>
      <c r="CB138" s="8">
        <f>IF(AND(CB137&gt;0,CB137&lt;&gt;"wait"),"AT",IF(AIH!$R139="AI",IF(Sheet1!$D139&gt;AIH!$Q139+150,150,"wait"),0))</f>
        <v>0</v>
      </c>
      <c r="CC138" s="8">
        <f>IF(AND(CC137&gt;0,CC137&lt;&gt;"wait"),"AT",IF(AIH!$R139="AI",IF(Sheet1!$D139&gt;AIH!$Q139+200,200,"wait"),0))</f>
        <v>0</v>
      </c>
      <c r="CD138" s="8">
        <f>IF(AND(CD137&gt;0,CD137&lt;&gt;"wait"),"AT",IF(AIH!$R139="AI",IF(Sheet1!$E139&lt;AIH!$Q139-50,50,"wait"),0))</f>
        <v>0</v>
      </c>
      <c r="CE138" s="8">
        <f>IF(AND(CE137&gt;0,CE137&lt;&gt;"wait"),"AT",IF(AIH!$R139="AI",IF(Sheet1!$E139&lt;AIH!$Q139-100,100,"wait"),0))</f>
        <v>0</v>
      </c>
      <c r="CF138" s="8">
        <f>IF(AND(CF137&gt;0,CF137&lt;&gt;"wait"),"AT",IF(AIH!$R139="AI",IF(Sheet1!$E139&lt;AIH!$Q139-150,150,"wait"),0))</f>
        <v>0</v>
      </c>
      <c r="CG138" s="8">
        <f>IF(AND(CG137&gt;0,CG137&lt;&gt;"wait"),"AT",IF(AIH!$R139="AI",IF(Sheet1!$E139&lt;AIH!$Q139-200,200,"wait"),0))</f>
        <v>0</v>
      </c>
      <c r="CH138" s="8">
        <f t="shared" si="73"/>
        <v>0</v>
      </c>
      <c r="CI138" s="8"/>
      <c r="CJ138" s="8">
        <f>IF(AND(CJ137&gt;0,CJ137&lt;&gt;"wait"),"AT",IF(AIH!$T139="AI",IF(Sheet1!$D139&gt;AIH!$S139+50,50,"wait"),0))</f>
        <v>0</v>
      </c>
      <c r="CK138" s="8">
        <f>IF(AND(CK137&gt;0,CK137&lt;&gt;"wait"),"AT",IF(AIH!$T139="AI",IF(Sheet1!$D139&gt;AIH!$S139+100,100,"wait"),0))</f>
        <v>0</v>
      </c>
      <c r="CL138" s="8">
        <f>IF(AND(CL137&gt;0,CL137&lt;&gt;"wait"),"AT",IF(AIH!$T139="AI",IF(Sheet1!$D139&gt;AIH!$S139+150,150,"wait"),0))</f>
        <v>0</v>
      </c>
      <c r="CM138" s="8">
        <f>IF(AND(CM137&gt;0,CM137&lt;&gt;"wait"),"AT",IF(AIH!$T139="AI",IF(Sheet1!$D139&gt;AIH!$S139+200,200,"wait"),0))</f>
        <v>0</v>
      </c>
      <c r="CN138" s="8">
        <f>IF(AND(CN137&gt;0,CN137&lt;&gt;"wait"),"AT",IF(AIH!$T139="AI",IF(Sheet1!$E139&lt;AIH!$S139-50,50,"wait"),0))</f>
        <v>0</v>
      </c>
      <c r="CO138" s="8">
        <f>IF(AND(CO137&gt;0,CO137&lt;&gt;"wait"),"AT",IF(AIH!$T139="AI",IF(Sheet1!$E139&lt;AIH!$S139-100,100,"wait"),0))</f>
        <v>0</v>
      </c>
      <c r="CP138" s="8">
        <f>IF(AND(CP137&gt;0,CP137&lt;&gt;"wait"),"AT",IF(AIH!$T139="AI",IF(Sheet1!$E139&lt;AIH!$S139-150,150,"wait"),0))</f>
        <v>0</v>
      </c>
      <c r="CQ138" s="8">
        <f>IF(AND(CQ137&gt;0,CQ137&lt;&gt;"wait"),"AT",IF(AIH!$T139="AI",IF(Sheet1!$E139&lt;AIH!$S139-200,200,"wait"),0))</f>
        <v>0</v>
      </c>
      <c r="CR138" s="8">
        <f t="shared" si="74"/>
        <v>0</v>
      </c>
      <c r="CS138" s="8"/>
      <c r="CT138" s="8">
        <f>IF(AND(CT137&gt;0,CT137&lt;&gt;"wait"),"AT",IF(AIH!$V139="AI",IF(Sheet1!$D139&gt;AIH!$U139+50,50,"wait"),0))</f>
        <v>0</v>
      </c>
      <c r="CU138" s="8">
        <f>IF(AND(CU137&gt;0,CU137&lt;&gt;"wait"),"AT",IF(AIH!$V139="AI",IF(Sheet1!$D139&gt;AIH!$U139+100,100,"wait"),0))</f>
        <v>0</v>
      </c>
      <c r="CV138" s="8">
        <f>IF(AND(CV137&gt;0,CV137&lt;&gt;"wait"),"AT",IF(AIH!$V139="AI",IF(Sheet1!$D139&gt;AIH!$U139+150,150,"wait"),0))</f>
        <v>0</v>
      </c>
      <c r="CW138" s="8">
        <f>IF(AND(CW137&gt;0,CW137&lt;&gt;"wait"),"AT",IF(AIH!$V139="AI",IF(Sheet1!$D139&gt;AIH!$U139+200,200,"wait"),0))</f>
        <v>0</v>
      </c>
      <c r="CX138" s="8">
        <f>IF(AND(CX137&gt;0,CX137&lt;&gt;"wait"),"AT",IF(AIH!$V139="AI",IF(Sheet1!$E139&lt;AIH!$U139-50,50,"wait"),0))</f>
        <v>0</v>
      </c>
      <c r="CY138" s="8">
        <f>IF(AND(CY137&gt;0,CY137&lt;&gt;"wait"),"AT",IF(AIH!$V139="AI",IF(Sheet1!$E139&lt;AIH!$U139-100,100,"wait"),0))</f>
        <v>0</v>
      </c>
      <c r="CZ138" s="8">
        <f>IF(AND(CZ137&gt;0,CZ137&lt;&gt;"wait"),"AT",IF(AIH!$V139="AI",IF(Sheet1!$E139&lt;AIH!$U139-150,150,"wait"),0))</f>
        <v>0</v>
      </c>
      <c r="DA138" s="8">
        <f>IF(AND(DA137&gt;0,DA137&lt;&gt;"wait"),"AT",IF(AIH!$V139="AI",IF(Sheet1!$E139&lt;AIH!$U139-200,200,"wait"),0))</f>
        <v>0</v>
      </c>
      <c r="DB138" s="8">
        <f t="shared" si="75"/>
        <v>0</v>
      </c>
      <c r="DC138" s="8"/>
      <c r="DD138" s="8">
        <f>IF(AND(DD137&gt;0,DD137&lt;&gt;"wait"),"AT",IF(AIH!$X139="AI",IF(Sheet1!$D139&gt;AIH!$W139+50,50,"wait"),0))</f>
        <v>0</v>
      </c>
      <c r="DE138" s="8">
        <f>IF(AND(DE137&gt;0,DE137&lt;&gt;"wait"),"AT",IF(AIH!$X139="AI",IF(Sheet1!$D139&gt;AIH!$W139+100,100,"wait"),0))</f>
        <v>0</v>
      </c>
      <c r="DF138" s="8">
        <f>IF(AND(DF137&gt;0,DF137&lt;&gt;"wait"),"AT",IF(AIH!$X139="AI",IF(Sheet1!$D139&gt;AIH!$W139+150,150,"wait"),0))</f>
        <v>0</v>
      </c>
      <c r="DG138" s="8">
        <f>IF(AND(DG137&gt;0,DG137&lt;&gt;"wait"),"AT",IF(AIH!$X139="AI",IF(Sheet1!$D139&gt;AIH!$W139+200,200,"wait"),0))</f>
        <v>0</v>
      </c>
      <c r="DH138" s="8">
        <f>IF(AND(DH137&gt;0,DH137&lt;&gt;"wait"),"AT",IF(AIH!$X139="AI",IF(Sheet1!$E139&lt;AIH!$W139-50,50,"wait"),0))</f>
        <v>0</v>
      </c>
      <c r="DI138" s="8">
        <f>IF(AND(DI137&gt;0,DI137&lt;&gt;"wait"),"AT",IF(AIH!$X139="AI",IF(Sheet1!$E139&lt;AIH!$W139-100,100,"wait"),0))</f>
        <v>0</v>
      </c>
      <c r="DJ138" s="8">
        <f>IF(AND(DJ137&gt;0,DJ137&lt;&gt;"wait"),"AT",IF(AIH!$X139="AI",IF(Sheet1!$E139&lt;AIH!$W139-150,150,"wait"),0))</f>
        <v>0</v>
      </c>
      <c r="DK138" s="8">
        <f>IF(AND(DK137&gt;0,DK137&lt;&gt;"wait"),"AT",IF(AIH!$X139="AI",IF(Sheet1!$E139&lt;AIH!$W139-200,200,"wait"),0))</f>
        <v>0</v>
      </c>
      <c r="DL138" s="8">
        <f t="shared" si="76"/>
        <v>0</v>
      </c>
      <c r="DN138" s="10">
        <f>IF(AND(DN137&gt;0,DN137&lt;&gt;"wait"),"AT",IF(AIH!$AA139="AI",IF(Sheet1!$D139&gt;AIH!$Z139+50,50,"wait"),0))</f>
        <v>0</v>
      </c>
      <c r="DO138" s="10">
        <f>IF(AND(DO137&gt;0,DO137&lt;&gt;"wait"),"AT",IF(AIH!$AA139="AI",IF(Sheet1!$D139&gt;AIH!$Z139+100,100,"wait"),0))</f>
        <v>0</v>
      </c>
      <c r="DP138" s="10">
        <f>IF(AND(DP137&gt;0,DP137&lt;&gt;"wait"),"AT",IF(AIH!$AA139="AI",IF(Sheet1!$D139&gt;AIH!$Z139+150,150,"wait"),0))</f>
        <v>0</v>
      </c>
      <c r="DQ138" s="10">
        <f>IF(AND(DQ137&gt;0,DQ137&lt;&gt;"wait"),"AT",IF(AIH!$AA139="AI",IF(Sheet1!$D139&gt;AIH!$Z139+200,200,"wait"),0))</f>
        <v>0</v>
      </c>
      <c r="DR138" s="10">
        <f>IF(AND(DR137&gt;0,DR137&lt;&gt;"wait"),"AT",IF(AIH!$AA139="AI",IF(Sheet1!$E139&lt;AIH!$Z139-50,50,"wait"),0))</f>
        <v>0</v>
      </c>
      <c r="DS138" s="10">
        <f>IF(AND(DS137&gt;0,DS137&lt;&gt;"wait"),"AT",IF(AIH!$AA139="AI",IF(Sheet1!$E139&lt;AIH!$Z139-100,100,"wait"),0))</f>
        <v>0</v>
      </c>
      <c r="DT138" s="10">
        <f>IF(AND(DT137&gt;0,DT137&lt;&gt;"wait"),"AT",IF(AIH!$AA139="AI",IF(Sheet1!$E139&lt;AIH!$Z139-150,150,"wait"),0))</f>
        <v>0</v>
      </c>
      <c r="DU138" s="10">
        <f>IF(AND(DU137&gt;0,DU137&lt;&gt;"wait"),"AT",IF(AIH!$AA139="AI",IF(Sheet1!$E139&lt;AIH!$Z139-200,200,"wait"),0))</f>
        <v>0</v>
      </c>
      <c r="DV138" s="10">
        <f t="shared" si="77"/>
        <v>0</v>
      </c>
      <c r="DX138" s="10">
        <f>IF(AND(DX137&gt;0,DX137&lt;&gt;"wait"),"AT",IF(AIH!$AC139="AI",IF(Sheet1!$D139&gt;AIH!$AB139+50,50,"wait"),0))</f>
        <v>0</v>
      </c>
      <c r="DY138" s="10">
        <f>IF(AND(DY137&gt;0,DY137&lt;&gt;"wait"),"AT",IF(AIH!$AC139="AI",IF(Sheet1!$D139&gt;AIH!$AB139+100,100,"wait"),0))</f>
        <v>0</v>
      </c>
      <c r="DZ138" s="10">
        <f>IF(AND(DZ137&gt;0,DZ137&lt;&gt;"wait"),"AT",IF(AIH!$AC139="AI",IF(Sheet1!$D139&gt;AIH!$AB139+150,150,"wait"),0))</f>
        <v>0</v>
      </c>
      <c r="EA138" s="10">
        <f>IF(AND(EA137&gt;0,EA137&lt;&gt;"wait"),"AT",IF(AIH!$AC139="AI",IF(Sheet1!$D139&gt;AIH!$AB139+200,200,"wait"),0))</f>
        <v>0</v>
      </c>
      <c r="EB138" s="10">
        <f>IF(AND(EB137&gt;0,EB137&lt;&gt;"wait"),"AT",IF(AIH!$AC139="AI",IF(Sheet1!$E139&lt;AIH!$AB139-50,50,"wait"),0))</f>
        <v>0</v>
      </c>
      <c r="EC138" s="10">
        <f>IF(AND(EC137&gt;0,EC137&lt;&gt;"wait"),"AT",IF(AIH!$AC139="AI",IF(Sheet1!$E139&lt;AIH!$AB139-100,100,"wait"),0))</f>
        <v>0</v>
      </c>
      <c r="ED138" s="10">
        <f>IF(AND(ED137&gt;0,ED137&lt;&gt;"wait"),"AT",IF(AIH!$AC139="AI",IF(Sheet1!$E139&lt;AIH!$AB139-150,150,"wait"),0))</f>
        <v>0</v>
      </c>
      <c r="EE138" s="10">
        <f>IF(AND(EE137&gt;0,EE137&lt;&gt;"wait"),"AT",IF(AIH!$AC139="AI",IF(Sheet1!$E139&lt;AIH!$AB139-200,200,"wait"),0))</f>
        <v>0</v>
      </c>
      <c r="EF138" s="10">
        <f t="shared" si="78"/>
        <v>0</v>
      </c>
      <c r="EH138" s="10">
        <f>IF(AND(EH137&gt;0,EH137&lt;&gt;"wait"),"AT",IF(AIH!$AE139="AI",IF(Sheet1!$D139&gt;AIH!$AD139+50,50,"wait"),0))</f>
        <v>0</v>
      </c>
      <c r="EI138" s="10">
        <f>IF(AND(EI137&gt;0,EI137&lt;&gt;"wait"),"AT",IF(AIH!$AE139="AI",IF(Sheet1!$D139&gt;AIH!$AD139+100,100,"wait"),0))</f>
        <v>0</v>
      </c>
      <c r="EJ138" s="10">
        <f>IF(AND(EJ137&gt;0,EJ137&lt;&gt;"wait"),"AT",IF(AIH!$AE139="AI",IF(Sheet1!$D139&gt;AIH!$AD139+150,150,"wait"),0))</f>
        <v>0</v>
      </c>
      <c r="EK138" s="10">
        <f>IF(AND(EK137&gt;0,EK137&lt;&gt;"wait"),"AT",IF(AIH!$AE139="AI",IF(Sheet1!$D139&gt;AIH!$AD139+200,200,"wait"),0))</f>
        <v>0</v>
      </c>
      <c r="EL138" s="10">
        <f>IF(AND(EL137&gt;0,EL137&lt;&gt;"wait"),"AT",IF(AIH!$AE139="AI",IF(Sheet1!$E139&lt;AIH!$AD139-50,50,"wait"),0))</f>
        <v>0</v>
      </c>
      <c r="EM138" s="10">
        <f>IF(AND(EM137&gt;0,EM137&lt;&gt;"wait"),"AT",IF(AIH!$AE139="AI",IF(Sheet1!$E139&lt;AIH!$AD139-100,100,"wait"),0))</f>
        <v>0</v>
      </c>
      <c r="EN138" s="10">
        <f>IF(AND(EN137&gt;0,EN137&lt;&gt;"wait"),"AT",IF(AIH!$AE139="AI",IF(Sheet1!$E139&lt;AIH!$AD139-150,150,"wait"),0))</f>
        <v>0</v>
      </c>
      <c r="EO138" s="10">
        <f>IF(AND(EO137&gt;0,EO137&lt;&gt;"wait"),"AT",IF(AIH!$AE139="AI",IF(Sheet1!$E139&lt;AIH!$AD139-200,200,"wait"),0))</f>
        <v>0</v>
      </c>
      <c r="EP138" s="10">
        <f t="shared" si="79"/>
        <v>0</v>
      </c>
      <c r="ER138" s="10">
        <f>IF(AND(ER137&gt;0,ER137&lt;&gt;"wait"),"AT",IF(AIH!$AG139="AI",IF(Sheet1!$D139&gt;AIH!$AF139+50,50,"wait"),0))</f>
        <v>0</v>
      </c>
      <c r="ES138" s="10">
        <f>IF(AND(ES137&gt;0,ES137&lt;&gt;"wait"),"AT",IF(AIH!$AG139="AI",IF(Sheet1!$D139&gt;AIH!$AF139+100,100,"wait"),0))</f>
        <v>0</v>
      </c>
      <c r="ET138" s="10">
        <f>IF(AND(ET137&gt;0,ET137&lt;&gt;"wait"),"AT",IF(AIH!$AG139="AI",IF(Sheet1!$D139&gt;AIH!$AF139+150,150,"wait"),0))</f>
        <v>0</v>
      </c>
      <c r="EU138" s="10">
        <f>IF(AND(EU137&gt;0,EU137&lt;&gt;"wait"),"AT",IF(AIH!$AG139="AI",IF(Sheet1!$D139&gt;AIH!$AF139+200,200,"wait"),0))</f>
        <v>0</v>
      </c>
      <c r="EV138" s="10">
        <f>IF(AND(EV137&gt;0,EV137&lt;&gt;"wait"),"AT",IF(AIH!$AG139="AI",IF(Sheet1!$E139&lt;AIH!$AF139-50,50,"wait"),0))</f>
        <v>0</v>
      </c>
      <c r="EW138" s="10">
        <f>IF(AND(EW137&gt;0,EW137&lt;&gt;"wait"),"AT",IF(AIH!$AG139="AI",IF(Sheet1!$E139&lt;AIH!$AF139-100,100,"wait"),0))</f>
        <v>0</v>
      </c>
      <c r="EX138" s="10">
        <f>IF(AND(EX137&gt;0,EX137&lt;&gt;"wait"),"AT",IF(AIH!$AG139="AI",IF(Sheet1!$E139&lt;AIH!$AF139-150,150,"wait"),0))</f>
        <v>0</v>
      </c>
      <c r="EY138" s="10">
        <f>IF(AND(EY137&gt;0,EY137&lt;&gt;"wait"),"AT",IF(AIH!$AG139="AI",IF(Sheet1!$E139&lt;AIH!$AF139-200,200,"wait"),0))</f>
        <v>0</v>
      </c>
      <c r="EZ138" s="10">
        <f t="shared" si="80"/>
        <v>0</v>
      </c>
      <c r="FB138" s="10">
        <f>IF(AND(FB137&gt;0,FB137&lt;&gt;"wait"),"AT",IF(AIH!$AI139="AI",IF(Sheet1!$D139&gt;AIH!$AH139+50,50,"wait"),0))</f>
        <v>0</v>
      </c>
      <c r="FC138" s="10">
        <f>IF(AND(FC137&gt;0,FC137&lt;&gt;"wait"),"AT",IF(AIH!$AI139="AI",IF(Sheet1!$D139&gt;AIH!$AH139+100,100,"wait"),0))</f>
        <v>0</v>
      </c>
      <c r="FD138" s="10">
        <f>IF(AND(FD137&gt;0,FD137&lt;&gt;"wait"),"AT",IF(AIH!$AI139="AI",IF(Sheet1!$D139&gt;AIH!$AH139+150,150,"wait"),0))</f>
        <v>0</v>
      </c>
      <c r="FE138" s="10">
        <f>IF(AND(FE137&gt;0,FE137&lt;&gt;"wait"),"AT",IF(AIH!$AI139="AI",IF(Sheet1!$D139&gt;AIH!$AH139+200,200,"wait"),0))</f>
        <v>0</v>
      </c>
      <c r="FF138" s="10">
        <f>IF(AND(FF137&gt;0,FF137&lt;&gt;"wait"),"AT",IF(AIH!$AI139="AI",IF(Sheet1!$E139&lt;AIH!$AH139-50,50,"wait"),0))</f>
        <v>0</v>
      </c>
      <c r="FG138" s="10">
        <f>IF(AND(FG137&gt;0,FG137&lt;&gt;"wait"),"AT",IF(AIH!$AI139="AI",IF(Sheet1!$E139&lt;AIH!$AH139-100,100,"wait"),0))</f>
        <v>0</v>
      </c>
      <c r="FH138" s="10">
        <f>IF(AND(FH137&gt;0,FH137&lt;&gt;"wait"),"AT",IF(AIH!$AI139="AI",IF(Sheet1!$E139&lt;AIH!$AH139-150,150,"wait"),0))</f>
        <v>0</v>
      </c>
      <c r="FI138" s="10">
        <f>IF(AND(FI137&gt;0,FI137&lt;&gt;"wait"),"AT",IF(AIH!$AI139="AI",IF(Sheet1!$E139&lt;AIH!$AH139-200,200,"wait"),0))</f>
        <v>0</v>
      </c>
      <c r="FJ138" s="10">
        <f t="shared" si="81"/>
        <v>0</v>
      </c>
      <c r="FL138" s="10">
        <f>IF(AND(FL137&gt;0,FL137&lt;&gt;"wait"),"AT",IF(AIH!$AK139="AI",IF(Sheet1!$D139&gt;AIH!$AJ139+50,50,"wait"),0))</f>
        <v>0</v>
      </c>
      <c r="FM138" s="10">
        <f>IF(AND(FM137&gt;0,FM137&lt;&gt;"wait"),"AT",IF(AIH!$AK139="AI",IF(Sheet1!$D139&gt;AIH!$AJ139+100,100,"wait"),0))</f>
        <v>0</v>
      </c>
      <c r="FN138" s="10">
        <f>IF(AND(FN137&gt;0,FN137&lt;&gt;"wait"),"AT",IF(AIH!$AK139="AI",IF(Sheet1!$D139&gt;AIH!$AJ139+150,150,"wait"),0))</f>
        <v>0</v>
      </c>
      <c r="FO138" s="10">
        <f>IF(AND(FO137&gt;0,FO137&lt;&gt;"wait"),"AT",IF(AIH!$AK139="AI",IF(Sheet1!$D139&gt;AIH!$AJ139+200,200,"wait"),0))</f>
        <v>0</v>
      </c>
      <c r="FP138" s="10">
        <f>IF(AND(FP137&gt;0,FP137&lt;&gt;"wait"),"AT",IF(AIH!$AK139="AI",IF(Sheet1!$E139&lt;AIH!$AJ139-50,50,"wait"),0))</f>
        <v>0</v>
      </c>
      <c r="FQ138" s="10">
        <f>IF(AND(FQ137&gt;0,FQ137&lt;&gt;"wait"),"AT",IF(AIH!$AK139="AI",IF(Sheet1!$E139&lt;AIH!$AJ139-100,100,"wait"),0))</f>
        <v>0</v>
      </c>
      <c r="FR138" s="10">
        <f>IF(AND(FR137&gt;0,FR137&lt;&gt;"wait"),"AT",IF(AIH!$AK139="AI",IF(Sheet1!$E139&lt;AIH!$AJ139-150,150,"wait"),0))</f>
        <v>0</v>
      </c>
      <c r="FS138" s="10">
        <f>IF(AND(FS137&gt;0,FS137&lt;&gt;"wait"),"AT",IF(AIH!$AK139="AI",IF(Sheet1!$E139&lt;AIH!$AJ139-200,200,"wait"),0))</f>
        <v>0</v>
      </c>
      <c r="FT138" s="10">
        <f t="shared" si="82"/>
        <v>0</v>
      </c>
      <c r="FV138" s="10">
        <f>IF(AND(FV137&gt;0,FV137&lt;&gt;"wait"),"AT",IF(AIH!$AM139="AI",IF(Sheet1!$D139&gt;AIH!$AL139+50,50,"wait"),0))</f>
        <v>0</v>
      </c>
      <c r="FW138" s="10">
        <f>IF(AND(FW137&gt;0,FW137&lt;&gt;"wait"),"AT",IF(AIH!$AM139="AI",IF(Sheet1!$D139&gt;AIH!$AL139+100,100,"wait"),0))</f>
        <v>0</v>
      </c>
      <c r="FX138" s="10">
        <f>IF(AND(FX137&gt;0,FX137&lt;&gt;"wait"),"AT",IF(AIH!$AM139="AI",IF(Sheet1!$D139&gt;AIH!$AL139+150,150,"wait"),0))</f>
        <v>0</v>
      </c>
      <c r="FY138" s="10">
        <f>IF(AND(FY137&gt;0,FY137&lt;&gt;"wait"),"AT",IF(AIH!$AM139="AI",IF(Sheet1!$D139&gt;AIH!$AL139+200,200,"wait"),0))</f>
        <v>0</v>
      </c>
      <c r="FZ138" s="10">
        <f>IF(AND(FZ137&gt;0,FZ137&lt;&gt;"wait"),"AT",IF(AIH!$AM139="AI",IF(Sheet1!$E139&lt;AIH!$AL139-50,50,"wait"),0))</f>
        <v>0</v>
      </c>
      <c r="GA138" s="10">
        <f>IF(AND(GA137&gt;0,GA137&lt;&gt;"wait"),"AT",IF(AIH!$AM139="AI",IF(Sheet1!$E139&lt;AIH!$AL139-100,100,"wait"),0))</f>
        <v>0</v>
      </c>
      <c r="GB138" s="10">
        <f>IF(AND(GB137&gt;0,GB137&lt;&gt;"wait"),"AT",IF(AIH!$AM139="AI",IF(Sheet1!$E139&lt;AIH!$AL139-150,150,"wait"),0))</f>
        <v>0</v>
      </c>
      <c r="GC138" s="10">
        <f>IF(AND(GC137&gt;0,GC137&lt;&gt;"wait"),"AT",IF(AIH!$AM139="AI",IF(Sheet1!$E139&lt;AIH!$AL139-200,200,"wait"),0))</f>
        <v>0</v>
      </c>
      <c r="GD138" s="10">
        <f t="shared" si="83"/>
        <v>0</v>
      </c>
      <c r="GF138" s="10">
        <f>IF(AND(GF137&gt;0,GF137&lt;&gt;"wait"),"AT",IF(AIH!$AO139="AI",IF(Sheet1!$D139&gt;AIH!$AN139+50,50,"wait"),0))</f>
        <v>0</v>
      </c>
      <c r="GG138" s="10">
        <f>IF(AND(GG137&gt;0,GG137&lt;&gt;"wait"),"AT",IF(AIH!$AO139="AI",IF(Sheet1!$D139&gt;AIH!$AN139+100,100,"wait"),0))</f>
        <v>0</v>
      </c>
      <c r="GH138" s="10">
        <f>IF(AND(GH137&gt;0,GH137&lt;&gt;"wait"),"AT",IF(AIH!$AO139="AI",IF(Sheet1!$D139&gt;AIH!$AN139+150,150,"wait"),0))</f>
        <v>0</v>
      </c>
      <c r="GI138" s="10">
        <f>IF(AND(GI137&gt;0,GI137&lt;&gt;"wait"),"AT",IF(AIH!$AO139="AI",IF(Sheet1!$D139&gt;AIH!$AN139+200,200,"wait"),0))</f>
        <v>0</v>
      </c>
      <c r="GJ138" s="10">
        <f>IF(AND(GJ137&gt;0,GJ137&lt;&gt;"wait"),"AT",IF(AIH!$AO139="AI",IF(Sheet1!$E139&lt;AIH!$AN139-50,50,"wait"),0))</f>
        <v>0</v>
      </c>
      <c r="GK138" s="10">
        <f>IF(AND(GK137&gt;0,GK137&lt;&gt;"wait"),"AT",IF(AIH!$AO139="AI",IF(Sheet1!$E139&lt;AIH!$AN139-100,100,"wait"),0))</f>
        <v>0</v>
      </c>
      <c r="GL138" s="10">
        <f>IF(AND(GL137&gt;0,GL137&lt;&gt;"wait"),"AT",IF(AIH!$AO139="AI",IF(Sheet1!$E139&lt;AIH!$AN139-150,150,"wait"),0))</f>
        <v>0</v>
      </c>
      <c r="GM138" s="10">
        <f>IF(AND(GM137&gt;0,GM137&lt;&gt;"wait"),"AT",IF(AIH!$AO139="AI",IF(Sheet1!$E139&lt;AIH!$AN139-200,200,"wait"),0))</f>
        <v>0</v>
      </c>
      <c r="GN138" s="10">
        <f t="shared" si="84"/>
        <v>0</v>
      </c>
      <c r="GP138" s="10">
        <f>IF(AND(GP137&gt;0,GP137&lt;&gt;"wait"),"AT",IF(AIH!$AQ139="AI",IF(Sheet1!$D139&gt;AIH!$AP139+50,50,"wait"),0))</f>
        <v>0</v>
      </c>
      <c r="GQ138" s="10">
        <f>IF(AND(GQ137&gt;0,GQ137&lt;&gt;"wait"),"AT",IF(AIH!$AQ139="AI",IF(Sheet1!$D139&gt;AIH!$AP139+100,100,"wait"),0))</f>
        <v>0</v>
      </c>
      <c r="GR138" s="10">
        <f>IF(AND(GR137&gt;0,GR137&lt;&gt;"wait"),"AT",IF(AIH!$AQ139="AI",IF(Sheet1!$D139&gt;AIH!$AP139+150,150,"wait"),0))</f>
        <v>0</v>
      </c>
      <c r="GS138" s="10">
        <f>IF(AND(GS137&gt;0,GS137&lt;&gt;"wait"),"AT",IF(AIH!$AQ139="AI",IF(Sheet1!$D139&gt;AIH!$AP139+200,200,"wait"),0))</f>
        <v>0</v>
      </c>
      <c r="GT138" s="10">
        <f>IF(AND(GT137&gt;0,GT137&lt;&gt;"wait"),"AT",IF(AIH!$AQ139="AI",IF(Sheet1!$E139&lt;AIH!$AP139-50,50,"wait"),0))</f>
        <v>0</v>
      </c>
      <c r="GU138" s="10">
        <f>IF(AND(GU137&gt;0,GU137&lt;&gt;"wait"),"AT",IF(AIH!$AQ139="AI",IF(Sheet1!$E139&lt;AIH!$AP139-100,100,"wait"),0))</f>
        <v>0</v>
      </c>
      <c r="GV138" s="10">
        <f>IF(AND(GV137&gt;0,GV137&lt;&gt;"wait"),"AT",IF(AIH!$AQ139="AI",IF(Sheet1!$E139&lt;AIH!$AP139-150,150,"wait"),0))</f>
        <v>0</v>
      </c>
      <c r="GW138" s="10">
        <f>IF(AND(GW137&gt;0,GW137&lt;&gt;"wait"),"AT",IF(AIH!$AQ139="AI",IF(Sheet1!$E139&lt;AIH!$AP139-200,200,"wait"),0))</f>
        <v>0</v>
      </c>
      <c r="GX138" s="10">
        <f t="shared" si="85"/>
        <v>0</v>
      </c>
      <c r="GZ138" s="10">
        <f>IF(AND(GZ137&gt;0,GZ137&lt;&gt;"wait"),"AT",IF(AIH!$AS139="AI",IF(Sheet1!$D139&gt;AIH!$AR139+50,50,"wait"),0))</f>
        <v>0</v>
      </c>
      <c r="HA138" s="10">
        <f>IF(AND(HA137&gt;0,HA137&lt;&gt;"wait"),"AT",IF(AIH!$AS139="AI",IF(Sheet1!$D139&gt;AIH!$AR139+100,100,"wait"),0))</f>
        <v>0</v>
      </c>
      <c r="HB138" s="10">
        <f>IF(AND(HB137&gt;0,HB137&lt;&gt;"wait"),"AT",IF(AIH!$AS139="AI",IF(Sheet1!$D139&gt;AIH!$AR139+150,150,"wait"),0))</f>
        <v>0</v>
      </c>
      <c r="HC138" s="10">
        <f>IF(AND(HC137&gt;0,HC137&lt;&gt;"wait"),"AT",IF(AIH!$AS139="AI",IF(Sheet1!$D139&gt;AIH!$AR139+200,200,"wait"),0))</f>
        <v>0</v>
      </c>
      <c r="HD138" s="10">
        <f>IF(AND(HD137&gt;0,HD137&lt;&gt;"wait"),"AT",IF(AIH!$AS139="AI",IF(Sheet1!$E139&lt;AIH!$AR139-50,50,"wait"),0))</f>
        <v>0</v>
      </c>
      <c r="HE138" s="10">
        <f>IF(AND(HE137&gt;0,HE137&lt;&gt;"wait"),"AT",IF(AIH!$AS139="AI",IF(Sheet1!$E139&lt;AIH!$AR139-100,100,"wait"),0))</f>
        <v>0</v>
      </c>
      <c r="HF138" s="10">
        <f>IF(AND(HF137&gt;0,HF137&lt;&gt;"wait"),"AT",IF(AIH!$AS139="AI",IF(Sheet1!$E139&lt;AIH!$AR139-150,150,"wait"),0))</f>
        <v>0</v>
      </c>
      <c r="HG138" s="10">
        <f>IF(AND(HG137&gt;0,HG137&lt;&gt;"wait"),"AT",IF(AIH!$AS139="AI",IF(Sheet1!$E139&lt;AIH!$AR139-200,200,"wait"),0))</f>
        <v>0</v>
      </c>
      <c r="HH138" s="10">
        <f t="shared" si="86"/>
        <v>0</v>
      </c>
      <c r="HJ138" s="10">
        <f>IF(AND(HJ137&gt;0,HJ137&lt;&gt;"wait"),"AT",IF(AIH!$AU139="AI",IF(Sheet1!$D139&gt;AIH!$AT139+50,50,"wait"),0))</f>
        <v>0</v>
      </c>
      <c r="HK138" s="10">
        <f>IF(AND(HK137&gt;0,HK137&lt;&gt;"wait"),"AT",IF(AIH!$AU139="AI",IF(Sheet1!$D139&gt;AIH!$AT139+100,100,"wait"),0))</f>
        <v>0</v>
      </c>
      <c r="HL138" s="10">
        <f>IF(AND(HL137&gt;0,HL137&lt;&gt;"wait"),"AT",IF(AIH!$AU139="AI",IF(Sheet1!$D139&gt;AIH!$AT139+150,150,"wait"),0))</f>
        <v>0</v>
      </c>
      <c r="HM138" s="10">
        <f>IF(AND(HM137&gt;0,HM137&lt;&gt;"wait"),"AT",IF(AIH!$AU139="AI",IF(Sheet1!$D139&gt;AIH!$AT139+200,200,"wait"),0))</f>
        <v>0</v>
      </c>
      <c r="HN138" s="10">
        <f>IF(AND(HN137&gt;0,HN137&lt;&gt;"wait"),"AT",IF(AIH!$AU139="AI",IF(Sheet1!$E139&lt;AIH!$AT139-50,50,"wait"),0))</f>
        <v>0</v>
      </c>
      <c r="HO138" s="10">
        <f>IF(AND(HO137&gt;0,HO137&lt;&gt;"wait"),"AT",IF(AIH!$AU139="AI",IF(Sheet1!$E139&lt;AIH!$AT139-100,100,"wait"),0))</f>
        <v>0</v>
      </c>
      <c r="HP138" s="10">
        <f>IF(AND(HP137&gt;0,HP137&lt;&gt;"wait"),"AT",IF(AIH!$AU139="AI",IF(Sheet1!$E139&lt;AIH!$AT139-150,150,"wait"),0))</f>
        <v>0</v>
      </c>
      <c r="HQ138" s="10">
        <f>IF(AND(HQ137&gt;0,HQ137&lt;&gt;"wait"),"AT",IF(AIH!$AU139="AI",IF(Sheet1!$E139&lt;AIH!$AT139-200,200,"wait"),0))</f>
        <v>0</v>
      </c>
      <c r="HR138" s="10">
        <f t="shared" si="87"/>
        <v>0</v>
      </c>
      <c r="HT138" s="10">
        <f>IF(AND(HT137&gt;0,HT137&lt;&gt;"wait"),"AT",IF(AIH!$AX139="AI",IF(Sheet1!$D139&gt;AIH!$AW139+50,50,"wait"),0))</f>
        <v>0</v>
      </c>
      <c r="HU138" s="10">
        <f>IF(AND(HU137&gt;0,HU137&lt;&gt;"wait"),"AT",IF(AIH!$AX139="AI",IF(Sheet1!$D139&gt;AIH!$AW139+100,100,"wait"),0))</f>
        <v>0</v>
      </c>
      <c r="HV138" s="10">
        <f>IF(AND(HV137&gt;0,HV137&lt;&gt;"wait"),"AT",IF(AIH!$AX139="AI",IF(Sheet1!$D139&gt;AIH!$AW139+150,150,"wait"),0))</f>
        <v>0</v>
      </c>
      <c r="HW138" s="10">
        <f>IF(AND(HW137&gt;0,HW137&lt;&gt;"wait"),"AT",IF(AIH!$AX139="AI",IF(Sheet1!$D139&gt;AIH!$AW139+200,200,"wait"),0))</f>
        <v>0</v>
      </c>
      <c r="HX138" s="10">
        <f>IF(AND(HX137&gt;0,HX137&lt;&gt;"wait"),"AT",IF(AIH!$AX139="AI",IF(Sheet1!$E139&lt;AIH!$AW139-50,50,"wait"),0))</f>
        <v>0</v>
      </c>
      <c r="HY138" s="10">
        <f>IF(AND(HY137&gt;0,HY137&lt;&gt;"wait"),"AT",IF(AIH!$AX139="AI",IF(Sheet1!$E139&lt;AIH!$AW139-100,100,"wait"),0))</f>
        <v>0</v>
      </c>
      <c r="HZ138" s="10">
        <f>IF(AND(HZ137&gt;0,HZ137&lt;&gt;"wait"),"AT",IF(AIH!$AX139="AI",IF(Sheet1!$E139&lt;AIH!$AW139-150,150,"wait"),0))</f>
        <v>0</v>
      </c>
      <c r="IA138" s="10">
        <f>IF(AND(IA137&gt;0,IA137&lt;&gt;"wait"),"AT",IF(AIH!$AX139="AI",IF(Sheet1!$E139&lt;AIH!$AW139-200,200,"wait"),0))</f>
        <v>0</v>
      </c>
      <c r="IB138" s="10">
        <f t="shared" si="88"/>
        <v>0</v>
      </c>
      <c r="ID138" s="10">
        <f>IF(AND(ID137&gt;0,ID137&lt;&gt;"wait"),"AT",IF(AIH!$AZ139="AI",IF(Sheet1!$D139&gt;AIH!$AY139+50,50,"wait"),0))</f>
        <v>0</v>
      </c>
      <c r="IE138" s="10">
        <f>IF(AND(IE137&gt;0,IE137&lt;&gt;"wait"),"AT",IF(AIH!$AZ139="AI",IF(Sheet1!$D139&gt;AIH!$AY139+100,100,"wait"),0))</f>
        <v>0</v>
      </c>
      <c r="IF138" s="10">
        <f>IF(AND(IF137&gt;0,IF137&lt;&gt;"wait"),"AT",IF(AIH!$AZ139="AI",IF(Sheet1!$D139&gt;AIH!$AY139+150,150,"wait"),0))</f>
        <v>0</v>
      </c>
      <c r="IG138" s="10">
        <f>IF(AND(IG137&gt;0,IG137&lt;&gt;"wait"),"AT",IF(AIH!$AZ139="AI",IF(Sheet1!$D139&gt;AIH!$AY139+200,200,"wait"),0))</f>
        <v>0</v>
      </c>
      <c r="IH138" s="10">
        <f>IF(AND(IH137&gt;0,IH137&lt;&gt;"wait"),"AT",IF(AIH!$AZ139="AI",IF(Sheet1!$E139&lt;AIH!$AY139-50,50,"wait"),0))</f>
        <v>0</v>
      </c>
      <c r="II138" s="10">
        <f>IF(AND(II137&gt;0,II137&lt;&gt;"wait"),"AT",IF(AIH!$AZ139="AI",IF(Sheet1!$E139&lt;AIH!$AY139-100,100,"wait"),0))</f>
        <v>0</v>
      </c>
      <c r="IJ138" s="10">
        <f>IF(AND(IJ137&gt;0,IJ137&lt;&gt;"wait"),"AT",IF(AIH!$AZ139="AI",IF(Sheet1!$E139&lt;AIH!$AY139-150,150,"wait"),0))</f>
        <v>0</v>
      </c>
      <c r="IK138" s="10">
        <f>IF(AND(IK137&gt;0,IK137&lt;&gt;"wait"),"AT",IF(AIH!$AZ139="AI",IF(Sheet1!$E139&lt;AIH!$AY139-200,200,"wait"),0))</f>
        <v>0</v>
      </c>
      <c r="IL138" s="10">
        <f t="shared" si="89"/>
        <v>0</v>
      </c>
      <c r="IN138" s="10">
        <f>IF(AND(IN137&gt;0,IN137&lt;&gt;"wait"),"AT",IF(AIH!$BB139="AI",IF(Sheet1!$D139&gt;AIH!$BA139+50,50,"wait"),0))</f>
        <v>0</v>
      </c>
      <c r="IO138" s="10">
        <f>IF(AND(IO137&gt;0,IO137&lt;&gt;"wait"),"AT",IF(AIH!$BB139="AI",IF(Sheet1!$D139&gt;AIH!$BA139+100,100,"wait"),0))</f>
        <v>0</v>
      </c>
      <c r="IP138" s="10">
        <f>IF(AND(IP137&gt;0,IP137&lt;&gt;"wait"),"AT",IF(AIH!$BB139="AI",IF(Sheet1!$D139&gt;AIH!$BA139+150,150,"wait"),0))</f>
        <v>0</v>
      </c>
      <c r="IQ138" s="10">
        <f>IF(AND(IQ137&gt;0,IQ137&lt;&gt;"wait"),"AT",IF(AIH!$BB139="AI",IF(Sheet1!$D139&gt;AIH!$BA139+200,200,"wait"),0))</f>
        <v>0</v>
      </c>
      <c r="IR138" s="10">
        <f>IF(AND(IR137&gt;0,IR137&lt;&gt;"wait"),"AT",IF(AIH!$BB139="AI",IF(Sheet1!$E139&lt;AIH!$BA139-50,50,"wait"),0))</f>
        <v>0</v>
      </c>
      <c r="IS138" s="10">
        <f>IF(AND(IS137&gt;0,IS137&lt;&gt;"wait"),"AT",IF(AIH!$BB139="AI",IF(Sheet1!$E139&lt;AIH!$BA139-100,100,"wait"),0))</f>
        <v>0</v>
      </c>
      <c r="IT138" s="10">
        <f>IF(AND(IT137&gt;0,IT137&lt;&gt;"wait"),"AT",IF(AIH!$BB139="AI",IF(Sheet1!$E139&lt;AIH!$BA139-150,150,"wait"),0))</f>
        <v>0</v>
      </c>
      <c r="IU138" s="10">
        <f>IF(AND(IU137&gt;0,IU137&lt;&gt;"wait"),"AT",IF(AIH!$BB139="AI",IF(Sheet1!$E139&lt;AIH!$BA139-200,200,"wait"),0))</f>
        <v>0</v>
      </c>
      <c r="IV138" s="10">
        <f t="shared" si="90"/>
        <v>0</v>
      </c>
      <c r="IX138" s="10">
        <f>IF(AND(IX137&gt;0,IX137&lt;&gt;"wait"),"AT",IF(AIH!$BD139="AI",IF(Sheet1!$D139&gt;AIH!$BC139+50,50,"wait"),0))</f>
        <v>0</v>
      </c>
      <c r="IY138" s="10">
        <f>IF(AND(IY137&gt;0,IY137&lt;&gt;"wait"),"AT",IF(AIH!$BD139="AI",IF(Sheet1!$D139&gt;AIH!$BC139+100,100,"wait"),0))</f>
        <v>0</v>
      </c>
      <c r="IZ138" s="10">
        <f>IF(AND(IZ137&gt;0,IZ137&lt;&gt;"wait"),"AT",IF(AIH!$BD139="AI",IF(Sheet1!$D139&gt;AIH!$BC139+150,150,"wait"),0))</f>
        <v>0</v>
      </c>
      <c r="JA138" s="10">
        <f>IF(AND(JA137&gt;0,JA137&lt;&gt;"wait"),"AT",IF(AIH!$BD139="AI",IF(Sheet1!$D139&gt;AIH!$BC139+200,200,"wait"),0))</f>
        <v>0</v>
      </c>
      <c r="JB138" s="10">
        <f>IF(AND(JB137&gt;0,JB137&lt;&gt;"wait"),"AT",IF(AIH!$BD139="AI",IF(Sheet1!$E139&lt;AIH!$BC139-50,50,"wait"),0))</f>
        <v>0</v>
      </c>
      <c r="JC138" s="10">
        <f>IF(AND(JC137&gt;0,JC137&lt;&gt;"wait"),"AT",IF(AIH!$BD139="AI",IF(Sheet1!$E139&lt;AIH!$BC139-100,100,"wait"),0))</f>
        <v>0</v>
      </c>
      <c r="JD138" s="10">
        <f>IF(AND(JD137&gt;0,JD137&lt;&gt;"wait"),"AT",IF(AIH!$BD139="AI",IF(Sheet1!$E139&lt;AIH!$BC139-150,150,"wait"),0))</f>
        <v>0</v>
      </c>
      <c r="JE138" s="10">
        <f>IF(AND(JE137&gt;0,JE137&lt;&gt;"wait"),"AT",IF(AIH!$BD139="AI",IF(Sheet1!$E139&lt;AIH!$BC139-200,200,"wait"),0))</f>
        <v>0</v>
      </c>
      <c r="JF138" s="10">
        <f t="shared" si="91"/>
        <v>0</v>
      </c>
      <c r="JH138" s="10">
        <f>IF(AND(JH137&gt;0,JH137&lt;&gt;"wait"),"AT",IF(AIH!$BF139="AI",IF(Sheet1!$D139&gt;AIH!$BE139+50,50,"wait"),0))</f>
        <v>0</v>
      </c>
      <c r="JI138" s="10">
        <f>IF(AND(JI137&gt;0,JI137&lt;&gt;"wait"),"AT",IF(AIH!$BF139="AI",IF(Sheet1!$D139&gt;AIH!$BE139+100,100,"wait"),0))</f>
        <v>0</v>
      </c>
      <c r="JJ138" s="10">
        <f>IF(AND(JJ137&gt;0,JJ137&lt;&gt;"wait"),"AT",IF(AIH!$BF139="AI",IF(Sheet1!$D139&gt;AIH!$BE139+150,150,"wait"),0))</f>
        <v>0</v>
      </c>
      <c r="JK138" s="10">
        <f>IF(AND(JK137&gt;0,JK137&lt;&gt;"wait"),"AT",IF(AIH!$BF139="AI",IF(Sheet1!$D139&gt;AIH!$BE139+200,200,"wait"),0))</f>
        <v>0</v>
      </c>
      <c r="JL138" s="10">
        <f>IF(AND(JL137&gt;0,JL137&lt;&gt;"wait"),"AT",IF(AIH!$BF139="AI",IF(Sheet1!$E139&lt;AIH!$BE139-50,50,"wait"),0))</f>
        <v>0</v>
      </c>
      <c r="JM138" s="10">
        <f>IF(AND(JM137&gt;0,JM137&lt;&gt;"wait"),"AT",IF(AIH!$BF139="AI",IF(Sheet1!$E139&lt;AIH!$BE139-100,100,"wait"),0))</f>
        <v>0</v>
      </c>
      <c r="JN138" s="10">
        <f>IF(AND(JN137&gt;0,JN137&lt;&gt;"wait"),"AT",IF(AIH!$BF139="AI",IF(Sheet1!$E139&lt;AIH!$BE139-150,150,"wait"),0))</f>
        <v>0</v>
      </c>
      <c r="JO138" s="10">
        <f>IF(AND(JO137&gt;0,JO137&lt;&gt;"wait"),"AT",IF(AIH!$BF139="AI",IF(Sheet1!$E139&lt;AIH!$BE139-200,200,"wait"),0))</f>
        <v>0</v>
      </c>
      <c r="JP138" s="10">
        <f t="shared" si="92"/>
        <v>0</v>
      </c>
      <c r="JR138" s="10">
        <f>IF(AND(JR137&gt;0,JR137&lt;&gt;"wait"),"AT",IF(AIH!$BH139="AI",IF(Sheet1!$D139&gt;AIH!$BG139+50,50,"wait"),0))</f>
        <v>0</v>
      </c>
      <c r="JS138" s="10">
        <f>IF(AND(JS137&gt;0,JS137&lt;&gt;"wait"),"AT",IF(AIH!$BH139="AI",IF(Sheet1!$D139&gt;AIH!$BG139+100,100,"wait"),0))</f>
        <v>0</v>
      </c>
      <c r="JT138" s="10">
        <f>IF(AND(JT137&gt;0,JT137&lt;&gt;"wait"),"AT",IF(AIH!$BH139="AI",IF(Sheet1!$D139&gt;AIH!$BG139+150,150,"wait"),0))</f>
        <v>0</v>
      </c>
      <c r="JU138" s="10">
        <f>IF(AND(JU137&gt;0,JU137&lt;&gt;"wait"),"AT",IF(AIH!$BH139="AI",IF(Sheet1!$D139&gt;AIH!$BG139+200,200,"wait"),0))</f>
        <v>0</v>
      </c>
      <c r="JV138" s="10">
        <f>IF(AND(JV137&gt;0,JV137&lt;&gt;"wait"),"AT",IF(AIH!$BH139="AI",IF(Sheet1!$E139&lt;AIH!$BG139-50,50,"wait"),0))</f>
        <v>0</v>
      </c>
      <c r="JW138" s="10">
        <f>IF(AND(JW137&gt;0,JW137&lt;&gt;"wait"),"AT",IF(AIH!$BH139="AI",IF(Sheet1!$E139&lt;AIH!$BG139-100,100,"wait"),0))</f>
        <v>0</v>
      </c>
      <c r="JX138" s="10">
        <f>IF(AND(JX137&gt;0,JX137&lt;&gt;"wait"),"AT",IF(AIH!$BH139="AI",IF(Sheet1!$E139&lt;AIH!$BG139-150,150,"wait"),0))</f>
        <v>0</v>
      </c>
      <c r="JY138" s="10">
        <f>IF(AND(JY137&gt;0,JY137&lt;&gt;"wait"),"AT",IF(AIH!$BH139="AI",IF(Sheet1!$E139&lt;AIH!$BG139-200,200,"wait"),0))</f>
        <v>0</v>
      </c>
      <c r="JZ138" s="10">
        <f t="shared" si="93"/>
        <v>0</v>
      </c>
      <c r="KB138" s="10">
        <f>IF(AND(KB137&gt;0,KB137&lt;&gt;"wait"),"AT",IF(AIH!$BJ139="AI",IF(Sheet1!$D139&gt;AIH!$BI139+50,50,"wait"),0))</f>
        <v>0</v>
      </c>
      <c r="KC138" s="10">
        <f>IF(AND(KC137&gt;0,KC137&lt;&gt;"wait"),"AT",IF(AIH!$BJ139="AI",IF(Sheet1!$D139&gt;AIH!$BI139+100,100,"wait"),0))</f>
        <v>0</v>
      </c>
      <c r="KD138" s="10">
        <f>IF(AND(KD137&gt;0,KD137&lt;&gt;"wait"),"AT",IF(AIH!$BJ139="AI",IF(Sheet1!$D139&gt;AIH!$BI139+150,150,"wait"),0))</f>
        <v>0</v>
      </c>
      <c r="KE138" s="10">
        <f>IF(AND(KE137&gt;0,KE137&lt;&gt;"wait"),"AT",IF(AIH!$BJ139="AI",IF(Sheet1!$D139&gt;AIH!$BI139+200,200,"wait"),0))</f>
        <v>0</v>
      </c>
      <c r="KF138" s="10">
        <f>IF(AND(KF137&gt;0,KF137&lt;&gt;"wait"),"AT",IF(AIH!$BJ139="AI",IF(Sheet1!$E139&lt;AIH!$BI139-50,50,"wait"),0))</f>
        <v>0</v>
      </c>
      <c r="KG138" s="10">
        <f>IF(AND(KG137&gt;0,KG137&lt;&gt;"wait"),"AT",IF(AIH!$BJ139="AI",IF(Sheet1!$E139&lt;AIH!$BI139-100,100,"wait"),0))</f>
        <v>0</v>
      </c>
      <c r="KH138" s="10">
        <f>IF(AND(KH137&gt;0,KH137&lt;&gt;"wait"),"AT",IF(AIH!$BJ139="AI",IF(Sheet1!$E139&lt;AIH!$BI139-150,150,"wait"),0))</f>
        <v>0</v>
      </c>
      <c r="KI138" s="10">
        <f>IF(AND(KI137&gt;0,KI137&lt;&gt;"wait"),"AT",IF(AIH!$BJ139="AI",IF(Sheet1!$E139&lt;AIH!$BI139-200,200,"wait"),0))</f>
        <v>0</v>
      </c>
      <c r="KJ138" s="10">
        <f t="shared" si="94"/>
        <v>0</v>
      </c>
      <c r="KL138" s="10">
        <f>IF(AND(KL137&gt;0,KL137&lt;&gt;"wait"),"AT",IF(AIH!$BL139="AI",IF(Sheet1!$D139&gt;AIH!$BK139+50,50,"wait"),0))</f>
        <v>0</v>
      </c>
      <c r="KM138" s="10">
        <f>IF(AND(KM137&gt;0,KM137&lt;&gt;"wait"),"AT",IF(AIH!$BL139="AI",IF(Sheet1!$D139&gt;AIH!$BK139+100,100,"wait"),0))</f>
        <v>0</v>
      </c>
      <c r="KN138" s="10">
        <f>IF(AND(KN137&gt;0,KN137&lt;&gt;"wait"),"AT",IF(AIH!$BL139="AI",IF(Sheet1!$D139&gt;AIH!$BK139+150,150,"wait"),0))</f>
        <v>0</v>
      </c>
      <c r="KO138" s="10">
        <f>IF(AND(KO137&gt;0,KO137&lt;&gt;"wait"),"AT",IF(AIH!$BL139="AI",IF(Sheet1!$D139&gt;AIH!$BK139+200,200,"wait"),0))</f>
        <v>0</v>
      </c>
      <c r="KP138" s="10">
        <f>IF(AND(KP137&gt;0,KP137&lt;&gt;"wait"),"AT",IF(AIH!$BL139="AI",IF(Sheet1!$E139&lt;AIH!$BK139-50,50,"wait"),0))</f>
        <v>0</v>
      </c>
      <c r="KQ138" s="10">
        <f>IF(AND(KQ137&gt;0,KQ137&lt;&gt;"wait"),"AT",IF(AIH!$BL139="AI",IF(Sheet1!$E139&lt;AIH!$BK139-100,100,"wait"),0))</f>
        <v>0</v>
      </c>
      <c r="KR138" s="10">
        <f>IF(AND(KR137&gt;0,KR137&lt;&gt;"wait"),"AT",IF(AIH!$BL139="AI",IF(Sheet1!$E139&lt;AIH!$BK139-150,150,"wait"),0))</f>
        <v>0</v>
      </c>
      <c r="KS138" s="10">
        <f>IF(AND(KS137&gt;0,KS137&lt;&gt;"wait"),"AT",IF(AIH!$BL139="AI",IF(Sheet1!$E139&lt;AIH!$BK139-200,200,"wait"),0))</f>
        <v>0</v>
      </c>
      <c r="KT138" s="10">
        <f t="shared" si="95"/>
        <v>0</v>
      </c>
      <c r="KV138" s="10">
        <f>IF(AND(KV137&gt;0,KV137&lt;&gt;"wait"),"AT",IF(AIH!$BN139="AI",IF(Sheet1!$D139&gt;AIH!$BM139+50,50,"wait"),0))</f>
        <v>0</v>
      </c>
      <c r="KW138" s="10">
        <f>IF(AND(KW137&gt;0,KW137&lt;&gt;"wait"),"AT",IF(AIH!$BN139="AI",IF(Sheet1!$D139&gt;AIH!$BM139+100,100,"wait"),0))</f>
        <v>0</v>
      </c>
      <c r="KX138" s="10">
        <f>IF(AND(KX137&gt;0,KX137&lt;&gt;"wait"),"AT",IF(AIH!$BN139="AI",IF(Sheet1!$D139&gt;AIH!$BM139+150,150,"wait"),0))</f>
        <v>0</v>
      </c>
      <c r="KY138" s="10">
        <f>IF(AND(KY137&gt;0,KY137&lt;&gt;"wait"),"AT",IF(AIH!$BN139="AI",IF(Sheet1!$D139&gt;AIH!$BM139+200,200,"wait"),0))</f>
        <v>0</v>
      </c>
      <c r="KZ138" s="10">
        <f>IF(AND(KZ137&gt;0,KZ137&lt;&gt;"wait"),"AT",IF(AIH!$BN139="AI",IF(Sheet1!$E139&lt;AIH!$BM139-50,50,"wait"),0))</f>
        <v>0</v>
      </c>
      <c r="LA138" s="10">
        <f>IF(AND(LA137&gt;0,LA137&lt;&gt;"wait"),"AT",IF(AIH!$BN139="AI",IF(Sheet1!$E139&lt;AIH!$BM139-100,100,"wait"),0))</f>
        <v>0</v>
      </c>
      <c r="LB138" s="10">
        <f>IF(AND(LB137&gt;0,LB137&lt;&gt;"wait"),"AT",IF(AIH!$BN139="AI",IF(Sheet1!$E139&lt;AIH!$BM139-150,150,"wait"),0))</f>
        <v>0</v>
      </c>
      <c r="LC138" s="10">
        <f>IF(AND(LC137&gt;0,LC137&lt;&gt;"wait"),"AT",IF(AIH!$BN139="AI",IF(Sheet1!$E139&lt;AIH!$BM139-200,200,"wait"),0))</f>
        <v>0</v>
      </c>
      <c r="LD138" s="10">
        <f t="shared" si="96"/>
        <v>0</v>
      </c>
      <c r="LF138" s="10">
        <f>IF(AND(LF137&gt;0,LF137&lt;&gt;"wait"),"AT",IF(AIH!$BP139="AI",IF(Sheet1!$D139&gt;AIH!$BO139+50,50,"wait"),0))</f>
        <v>0</v>
      </c>
      <c r="LG138" s="10">
        <f>IF(AND(LG137&gt;0,LG137&lt;&gt;"wait"),"AT",IF(AIH!$BP139="AI",IF(Sheet1!$D139&gt;AIH!$BO139+100,100,"wait"),0))</f>
        <v>0</v>
      </c>
      <c r="LH138" s="10">
        <f>IF(AND(LH137&gt;0,LH137&lt;&gt;"wait"),"AT",IF(AIH!$BP139="AI",IF(Sheet1!$D139&gt;AIH!$BO139+150,150,"wait"),0))</f>
        <v>0</v>
      </c>
      <c r="LI138" s="10">
        <f>IF(AND(LI137&gt;0,LI137&lt;&gt;"wait"),"AT",IF(AIH!$BP139="AI",IF(Sheet1!$D139&gt;AIH!$BO139+200,200,"wait"),0))</f>
        <v>0</v>
      </c>
      <c r="LJ138" s="10">
        <f>IF(AND(LJ137&gt;0,LJ137&lt;&gt;"wait"),"AT",IF(AIH!$BP139="AI",IF(Sheet1!$E139&lt;AIH!$BO139-50,50,"wait"),0))</f>
        <v>0</v>
      </c>
      <c r="LK138" s="10">
        <f>IF(AND(LK137&gt;0,LK137&lt;&gt;"wait"),"AT",IF(AIH!$BP139="AI",IF(Sheet1!$E139&lt;AIH!$BO139-100,100,"wait"),0))</f>
        <v>0</v>
      </c>
      <c r="LL138" s="10">
        <f>IF(AND(LL137&gt;0,LL137&lt;&gt;"wait"),"AT",IF(AIH!$BP139="AI",IF(Sheet1!$E139&lt;AIH!$BO139-150,150,"wait"),0))</f>
        <v>0</v>
      </c>
      <c r="LM138" s="10">
        <f>IF(AND(LM137&gt;0,LM137&lt;&gt;"wait"),"AT",IF(AIH!$BP139="AI",IF(Sheet1!$E139&lt;AIH!$BO139-200,200,"wait"),0))</f>
        <v>0</v>
      </c>
      <c r="LN138" s="10">
        <f t="shared" si="97"/>
        <v>0</v>
      </c>
      <c r="LP138" s="10">
        <f>IF(AND(LP137&gt;0,LP137&lt;&gt;"wait"),"AT",IF(AIH!$BR139="AI",IF(Sheet1!$D139&gt;AIH!$BQ139+50,50,"wait"),0))</f>
        <v>0</v>
      </c>
      <c r="LQ138" s="10">
        <f>IF(AND(LQ137&gt;0,LQ137&lt;&gt;"wait"),"AT",IF(AIH!$BR139="AI",IF(Sheet1!$D139&gt;AIH!$BQ139+100,100,"wait"),0))</f>
        <v>0</v>
      </c>
      <c r="LR138" s="10">
        <f>IF(AND(LR137&gt;0,LR137&lt;&gt;"wait"),"AT",IF(AIH!$BR139="AI",IF(Sheet1!$D139&gt;AIH!$BQ139+150,150,"wait"),0))</f>
        <v>0</v>
      </c>
      <c r="LS138" s="10">
        <f>IF(AND(LS137&gt;0,LS137&lt;&gt;"wait"),"AT",IF(AIH!$BR139="AI",IF(Sheet1!$D139&gt;AIH!$BQ139+200,200,"wait"),0))</f>
        <v>0</v>
      </c>
      <c r="LT138" s="10">
        <f>IF(AND(LT137&gt;0,LT137&lt;&gt;"wait"),"AT",IF(AIH!$BR139="AI",IF(Sheet1!$E139&lt;AIH!$BQ139-50,50,"wait"),0))</f>
        <v>0</v>
      </c>
      <c r="LU138" s="10">
        <f>IF(AND(LU137&gt;0,LU137&lt;&gt;"wait"),"AT",IF(AIH!$BR139="AI",IF(Sheet1!$E139&lt;AIH!$BQ139-100,100,"wait"),0))</f>
        <v>0</v>
      </c>
      <c r="LV138" s="10">
        <f>IF(AND(LV137&gt;0,LV137&lt;&gt;"wait"),"AT",IF(AIH!$BR139="AI",IF(Sheet1!$E139&lt;AIH!$BQ139-150,150,"wait"),0))</f>
        <v>0</v>
      </c>
      <c r="LW138" s="10">
        <f>IF(AND(LW137&gt;0,LW137&lt;&gt;"wait"),"AT",IF(AIH!$BR139="AI",IF(Sheet1!$E139&lt;AIH!$BQ139-200,200,"wait"),0))</f>
        <v>0</v>
      </c>
      <c r="LX138" s="10">
        <f t="shared" si="98"/>
        <v>0</v>
      </c>
    </row>
    <row r="139" spans="1:336" x14ac:dyDescent="0.3">
      <c r="A139" t="str">
        <f>Sheet1!B139</f>
        <v>03/01 11:32</v>
      </c>
      <c r="B139">
        <f>Sheet1!D139</f>
        <v>29196</v>
      </c>
      <c r="C139">
        <f>Sheet1!E139</f>
        <v>29177</v>
      </c>
      <c r="E139">
        <f>MAX($B139:$B$162)</f>
        <v>29241</v>
      </c>
      <c r="F139">
        <f>MIN($C139:$C$162)</f>
        <v>29134</v>
      </c>
      <c r="H139" s="8">
        <f>IF(AND(H138&gt;0,H138&lt;&gt;"wait"),"AT",IF(AIH!$D140="AI",IF(Sheet1!$D140&gt;AIH!$C140+50,50,"wait"),0))</f>
        <v>0</v>
      </c>
      <c r="I139" s="8">
        <f>IF(AND(I138&gt;0,I138&lt;&gt;"wait"),"AT",IF(AIH!$D140="AI",IF(Sheet1!$D140&gt;AIH!$C140+100,100,"wait"),0))</f>
        <v>0</v>
      </c>
      <c r="J139" s="8">
        <f>IF(AND(J138&gt;0,J138&lt;&gt;"wait"),"AT",IF(AIH!$D140="AI",IF(Sheet1!$D140&gt;AIH!$C140+150,150,"wait"),0))</f>
        <v>0</v>
      </c>
      <c r="K139" s="8">
        <f>IF(AND(K138&gt;0,K138&lt;&gt;"wait"),"AT",IF(AIH!$D140="AI",IF(Sheet1!$D140&gt;AIH!$C140+200,200,"wait"),0))</f>
        <v>0</v>
      </c>
      <c r="L139" s="8">
        <f>IF(AND(L138&gt;0,L138&lt;&gt;"wait"),"AT",IF(AIH!$D140="AI",IF(Sheet1!$E140&lt;AIH!$C140-50,50,"wait"),0))</f>
        <v>0</v>
      </c>
      <c r="M139" s="8">
        <f>IF(AND(M138&gt;0,M138&lt;&gt;"wait"),"AT",IF(AIH!$D140="AI",IF(Sheet1!$E140&lt;AIH!$C140-100,100,"wait"),0))</f>
        <v>0</v>
      </c>
      <c r="N139" s="8">
        <f>IF(AND(N138&gt;0,N138&lt;&gt;"wait"),"AT",IF(AIH!$D140="AI",IF(Sheet1!$E140&lt;AIH!$C140-150,150,"wait"),0))</f>
        <v>0</v>
      </c>
      <c r="O139" s="8">
        <f>IF(AND(O138&gt;0,O138&lt;&gt;"wait"),"AT",IF(AIH!$D140="AI",IF(Sheet1!$E140&lt;AIH!$C140-200,200,"wait"),0))</f>
        <v>0</v>
      </c>
      <c r="P139" s="8">
        <f t="shared" si="66"/>
        <v>0</v>
      </c>
      <c r="R139" s="8">
        <f>IF(AND(R138&gt;0,R138&lt;&gt;"wait"),"AT",IF(AIH!$F140="AI",IF(Sheet1!$D140&gt;AIH!$E140+50,50,"wait"),0))</f>
        <v>0</v>
      </c>
      <c r="S139" s="8">
        <f>IF(AND(S138&gt;0,S138&lt;&gt;"wait"),"AT",IF(AIH!$F140="AI",IF(Sheet1!$D140&gt;AIH!$E140+100,100,"wait"),0))</f>
        <v>0</v>
      </c>
      <c r="T139" s="8">
        <f>IF(AND(T138&gt;0,T138&lt;&gt;"wait"),"AT",IF(AIH!$F140="AI",IF(Sheet1!$D140&gt;AIH!$E140+150,150,"wait"),0))</f>
        <v>0</v>
      </c>
      <c r="U139" s="8">
        <f>IF(AND(U138&gt;0,U138&lt;&gt;"wait"),"AT",IF(AIH!$F140="AI",IF(Sheet1!$D140&gt;AIH!$E140+200,200,"wait"),0))</f>
        <v>0</v>
      </c>
      <c r="V139" s="8">
        <f>IF(AND(V138&gt;0,V138&lt;&gt;"wait"),"AT",IF(AIH!$F140="AI",IF(Sheet1!$E140&lt;AIH!$E140-50,50,"wait"),0))</f>
        <v>0</v>
      </c>
      <c r="W139" s="8">
        <f>IF(AND(W138&gt;0,W138&lt;&gt;"wait"),"AT",IF(AIH!$F140="AI",IF(Sheet1!$E140&lt;AIH!$E140-100,100,"wait"),0))</f>
        <v>0</v>
      </c>
      <c r="X139" s="8">
        <f>IF(AND(X138&gt;0,X138&lt;&gt;"wait"),"AT",IF(AIH!$F140="AI",IF(Sheet1!$E140&lt;AIH!$E140-150,150,"wait"),0))</f>
        <v>0</v>
      </c>
      <c r="Y139" s="8">
        <f>IF(AND(Y138&gt;0,Y138&lt;&gt;"wait"),"AT",IF(AIH!$F140="AI",IF(Sheet1!$E140&lt;AIH!$E140-200,200,"wait"),0))</f>
        <v>0</v>
      </c>
      <c r="Z139" s="8">
        <f t="shared" si="67"/>
        <v>0</v>
      </c>
      <c r="AB139" s="8">
        <f>IF(AND(AB138&gt;0,AB138&lt;&gt;"wait"),"AT",IF(AIH!$H140="AI",IF(Sheet1!$D140&gt;AIH!$G140+50,50,"wait"),0))</f>
        <v>0</v>
      </c>
      <c r="AC139" s="8">
        <f>IF(AND(AC138&gt;0,AC138&lt;&gt;"wait"),"AT",IF(AIH!$H140="AI",IF(Sheet1!$D140&gt;AIH!$G140+100,100,"wait"),0))</f>
        <v>0</v>
      </c>
      <c r="AD139" s="8">
        <f>IF(AND(AD138&gt;0,AD138&lt;&gt;"wait"),"AT",IF(AIH!$H140="AI",IF(Sheet1!$D140&gt;AIH!$G140+150,150,"wait"),0))</f>
        <v>0</v>
      </c>
      <c r="AE139" s="8">
        <f>IF(AND(AE138&gt;0,AE138&lt;&gt;"wait"),"AT",IF(AIH!$H140="AI",IF(Sheet1!$D140&gt;AIH!$G140+200,200,"wait"),0))</f>
        <v>0</v>
      </c>
      <c r="AF139" s="8">
        <f>IF(AND(AF138&gt;0,AF138&lt;&gt;"wait"),"AT",IF(AIH!$H140="AI",IF(Sheet1!$E140&lt;AIH!$G140-50,50,"wait"),0))</f>
        <v>0</v>
      </c>
      <c r="AG139" s="8">
        <f>IF(AND(AG138&gt;0,AG138&lt;&gt;"wait"),"AT",IF(AIH!$H140="AI",IF(Sheet1!$E140&lt;AIH!$G140-100,100,"wait"),0))</f>
        <v>0</v>
      </c>
      <c r="AH139" s="8">
        <f>IF(AND(AH138&gt;0,AH138&lt;&gt;"wait"),"AT",IF(AIH!$H140="AI",IF(Sheet1!$E140&lt;AIH!$G140-150,150,"wait"),0))</f>
        <v>0</v>
      </c>
      <c r="AI139" s="8">
        <f>IF(AND(AI138&gt;0,AI138&lt;&gt;"wait"),"AT",IF(AIH!$H140="AI",IF(Sheet1!$E140&lt;AIH!$G140-200,200,"wait"),0))</f>
        <v>0</v>
      </c>
      <c r="AJ139" s="8">
        <f t="shared" si="68"/>
        <v>0</v>
      </c>
      <c r="AL139" s="8">
        <f>IF(AND(AL138&gt;0,AL138&lt;&gt;"wait"),"AT",IF(AIH!$J140="AI",IF(Sheet1!$D140&gt;AIH!$I140+50,50,"wait"),0))</f>
        <v>0</v>
      </c>
      <c r="AM139" s="8">
        <f>IF(AND(AM138&gt;0,AM138&lt;&gt;"wait"),"AT",IF(AIH!$J140="AI",IF(Sheet1!$D140&gt;AIH!$I140+100,100,"wait"),0))</f>
        <v>0</v>
      </c>
      <c r="AN139" s="8">
        <f>IF(AND(AN138&gt;0,AN138&lt;&gt;"wait"),"AT",IF(AIH!$J140="AI",IF(Sheet1!$D140&gt;AIH!$I140+150,150,"wait"),0))</f>
        <v>0</v>
      </c>
      <c r="AO139" s="8">
        <f>IF(AND(AO138&gt;0,AO138&lt;&gt;"wait"),"AT",IF(AIH!$J140="AI",IF(Sheet1!$D140&gt;AIH!$I140+200,200,"wait"),0))</f>
        <v>0</v>
      </c>
      <c r="AP139" s="8">
        <f>IF(AND(AP138&gt;0,AP138&lt;&gt;"wait"),"AT",IF(AIH!$J140="AI",IF(Sheet1!$E140&lt;AIH!$I140-50,50,"wait"),0))</f>
        <v>0</v>
      </c>
      <c r="AQ139" s="8">
        <f>IF(AND(AQ138&gt;0,AQ138&lt;&gt;"wait"),"AT",IF(AIH!$J140="AI",IF(Sheet1!$E140&lt;AIH!$I140-100,100,"wait"),0))</f>
        <v>0</v>
      </c>
      <c r="AR139" s="8">
        <f>IF(AND(AR138&gt;0,AR138&lt;&gt;"wait"),"AT",IF(AIH!$J140="AI",IF(Sheet1!$E140&lt;AIH!$I140-150,150,"wait"),0))</f>
        <v>0</v>
      </c>
      <c r="AS139" s="8">
        <f>IF(AND(AS138&gt;0,AS138&lt;&gt;"wait"),"AT",IF(AIH!$J140="AI",IF(Sheet1!$E140&lt;AIH!$I140-200,200,"wait"),0))</f>
        <v>0</v>
      </c>
      <c r="AT139" s="8">
        <f t="shared" si="69"/>
        <v>0</v>
      </c>
      <c r="AU139" s="8"/>
      <c r="AV139" s="8">
        <f>IF(AND(AV138&gt;0,AV138&lt;&gt;"wait"),"AT",IF(AIH!$L140="AI",IF(Sheet1!$D140&gt;AIH!$K140+50,50,"wait"),0))</f>
        <v>0</v>
      </c>
      <c r="AW139" s="8">
        <f>IF(AND(AW138&gt;0,AW138&lt;&gt;"wait"),"AT",IF(AIH!$L140="AI",IF(Sheet1!$D140&gt;AIH!$K140+100,100,"wait"),0))</f>
        <v>0</v>
      </c>
      <c r="AX139" s="8">
        <f>IF(AND(AX138&gt;0,AX138&lt;&gt;"wait"),"AT",IF(AIH!$L140="AI",IF(Sheet1!$D140&gt;AIH!$K140+150,150,"wait"),0))</f>
        <v>0</v>
      </c>
      <c r="AY139" s="8">
        <f>IF(AND(AY138&gt;0,AY138&lt;&gt;"wait"),"AT",IF(AIH!$L140="AI",IF(Sheet1!$D140&gt;AIH!$K140+200,200,"wait"),0))</f>
        <v>0</v>
      </c>
      <c r="AZ139" s="8">
        <f>IF(AND(AZ138&gt;0,AZ138&lt;&gt;"wait"),"AT",IF(AIH!$L140="AI",IF(Sheet1!$E140&lt;AIH!$K140-50,50,"wait"),0))</f>
        <v>0</v>
      </c>
      <c r="BA139" s="8">
        <f>IF(AND(BA138&gt;0,BA138&lt;&gt;"wait"),"AT",IF(AIH!$L140="AI",IF(Sheet1!$E140&lt;AIH!$K140-100,100,"wait"),0))</f>
        <v>0</v>
      </c>
      <c r="BB139" s="8">
        <f>IF(AND(BB138&gt;0,BB138&lt;&gt;"wait"),"AT",IF(AIH!$L140="AI",IF(Sheet1!$E140&lt;AIH!$K140-150,150,"wait"),0))</f>
        <v>0</v>
      </c>
      <c r="BC139" s="8">
        <f>IF(AND(BC138&gt;0,BC138&lt;&gt;"wait"),"AT",IF(AIH!$L140="AI",IF(Sheet1!$E140&lt;AIH!$K140-200,200,"wait"),0))</f>
        <v>0</v>
      </c>
      <c r="BD139" s="8">
        <f t="shared" si="70"/>
        <v>0</v>
      </c>
      <c r="BE139" s="8"/>
      <c r="BF139" s="8">
        <f>IF(AND(BF138&gt;0,BF138&lt;&gt;"wait"),"AT",IF(AIH!$N140="AI",IF(Sheet1!$D140&gt;AIH!$M140+50,50,"wait"),0))</f>
        <v>0</v>
      </c>
      <c r="BG139" s="8">
        <f>IF(AND(BG138&gt;0,BG138&lt;&gt;"wait"),"AT",IF(AIH!$N140="AI",IF(Sheet1!$D140&gt;AIH!$M140+100,100,"wait"),0))</f>
        <v>0</v>
      </c>
      <c r="BH139" s="8">
        <f>IF(AND(BH138&gt;0,BH138&lt;&gt;"wait"),"AT",IF(AIH!$N140="AI",IF(Sheet1!$D140&gt;AIH!$M140+150,150,"wait"),0))</f>
        <v>0</v>
      </c>
      <c r="BI139" s="8">
        <f>IF(AND(BI138&gt;0,BI138&lt;&gt;"wait"),"AT",IF(AIH!$N140="AI",IF(Sheet1!$D140&gt;AIH!$M140+200,200,"wait"),0))</f>
        <v>0</v>
      </c>
      <c r="BJ139" s="8">
        <f>IF(AND(BJ138&gt;0,BJ138&lt;&gt;"wait"),"AT",IF(AIH!$N140="AI",IF(Sheet1!$E140&lt;AIH!$M140-50,50,"wait"),0))</f>
        <v>0</v>
      </c>
      <c r="BK139" s="8">
        <f>IF(AND(BK138&gt;0,BK138&lt;&gt;"wait"),"AT",IF(AIH!$N140="AI",IF(Sheet1!$E140&lt;AIH!$M140-100,100,"wait"),0))</f>
        <v>0</v>
      </c>
      <c r="BL139" s="8">
        <f>IF(AND(BL138&gt;0,BL138&lt;&gt;"wait"),"AT",IF(AIH!$N140="AI",IF(Sheet1!$E140&lt;AIH!$M140-150,150,"wait"),0))</f>
        <v>0</v>
      </c>
      <c r="BM139" s="8">
        <f>IF(AND(BM138&gt;0,BM138&lt;&gt;"wait"),"AT",IF(AIH!$N140="AI",IF(Sheet1!$E140&lt;AIH!$M140-200,200,"wait"),0))</f>
        <v>0</v>
      </c>
      <c r="BN139" s="8">
        <f t="shared" si="71"/>
        <v>0</v>
      </c>
      <c r="BO139" s="8"/>
      <c r="BP139" s="8">
        <f>IF(AND(BP138&gt;0,BP138&lt;&gt;"wait"),"AT",IF(AIH!$P140="AI",IF(Sheet1!$D140&gt;AIH!$O140+50,50,"wait"),0))</f>
        <v>0</v>
      </c>
      <c r="BQ139" s="8">
        <f>IF(AND(BQ138&gt;0,BQ138&lt;&gt;"wait"),"AT",IF(AIH!$P140="AI",IF(Sheet1!$D140&gt;AIH!$O140+100,100,"wait"),0))</f>
        <v>0</v>
      </c>
      <c r="BR139" s="8">
        <f>IF(AND(BR138&gt;0,BR138&lt;&gt;"wait"),"AT",IF(AIH!$P140="AI",IF(Sheet1!$D140&gt;AIH!$O140+150,150,"wait"),0))</f>
        <v>0</v>
      </c>
      <c r="BS139" s="8">
        <f>IF(AND(BS138&gt;0,BS138&lt;&gt;"wait"),"AT",IF(AIH!$P140="AI",IF(Sheet1!$D140&gt;AIH!$O140+200,200,"wait"),0))</f>
        <v>0</v>
      </c>
      <c r="BT139" s="8">
        <f>IF(AND(BT138&gt;0,BT138&lt;&gt;"wait"),"AT",IF(AIH!$P140="AI",IF(Sheet1!$E140&lt;AIH!$O140-50,50,"wait"),0))</f>
        <v>0</v>
      </c>
      <c r="BU139" s="8">
        <f>IF(AND(BU138&gt;0,BU138&lt;&gt;"wait"),"AT",IF(AIH!$P140="AI",IF(Sheet1!$E140&lt;AIH!$O140-100,100,"wait"),0))</f>
        <v>0</v>
      </c>
      <c r="BV139" s="8">
        <f>IF(AND(BV138&gt;0,BV138&lt;&gt;"wait"),"AT",IF(AIH!$P140="AI",IF(Sheet1!$E140&lt;AIH!$O140-150,150,"wait"),0))</f>
        <v>0</v>
      </c>
      <c r="BW139" s="8">
        <f>IF(AND(BW138&gt;0,BW138&lt;&gt;"wait"),"AT",IF(AIH!$P140="AI",IF(Sheet1!$E140&lt;AIH!$O140-200,200,"wait"),0))</f>
        <v>0</v>
      </c>
      <c r="BX139" s="8">
        <f t="shared" si="72"/>
        <v>0</v>
      </c>
      <c r="BY139" s="8"/>
      <c r="BZ139" s="8">
        <f>IF(AND(BZ138&gt;0,BZ138&lt;&gt;"wait"),"AT",IF(AIH!$R140="AI",IF(Sheet1!$D140&gt;AIH!$Q140+50,50,"wait"),0))</f>
        <v>0</v>
      </c>
      <c r="CA139" s="8">
        <f>IF(AND(CA138&gt;0,CA138&lt;&gt;"wait"),"AT",IF(AIH!$R140="AI",IF(Sheet1!$D140&gt;AIH!$Q140+100,100,"wait"),0))</f>
        <v>0</v>
      </c>
      <c r="CB139" s="8">
        <f>IF(AND(CB138&gt;0,CB138&lt;&gt;"wait"),"AT",IF(AIH!$R140="AI",IF(Sheet1!$D140&gt;AIH!$Q140+150,150,"wait"),0))</f>
        <v>0</v>
      </c>
      <c r="CC139" s="8">
        <f>IF(AND(CC138&gt;0,CC138&lt;&gt;"wait"),"AT",IF(AIH!$R140="AI",IF(Sheet1!$D140&gt;AIH!$Q140+200,200,"wait"),0))</f>
        <v>0</v>
      </c>
      <c r="CD139" s="8">
        <f>IF(AND(CD138&gt;0,CD138&lt;&gt;"wait"),"AT",IF(AIH!$R140="AI",IF(Sheet1!$E140&lt;AIH!$Q140-50,50,"wait"),0))</f>
        <v>0</v>
      </c>
      <c r="CE139" s="8">
        <f>IF(AND(CE138&gt;0,CE138&lt;&gt;"wait"),"AT",IF(AIH!$R140="AI",IF(Sheet1!$E140&lt;AIH!$Q140-100,100,"wait"),0))</f>
        <v>0</v>
      </c>
      <c r="CF139" s="8">
        <f>IF(AND(CF138&gt;0,CF138&lt;&gt;"wait"),"AT",IF(AIH!$R140="AI",IF(Sheet1!$E140&lt;AIH!$Q140-150,150,"wait"),0))</f>
        <v>0</v>
      </c>
      <c r="CG139" s="8">
        <f>IF(AND(CG138&gt;0,CG138&lt;&gt;"wait"),"AT",IF(AIH!$R140="AI",IF(Sheet1!$E140&lt;AIH!$Q140-200,200,"wait"),0))</f>
        <v>0</v>
      </c>
      <c r="CH139" s="8">
        <f t="shared" si="73"/>
        <v>0</v>
      </c>
      <c r="CI139" s="8"/>
      <c r="CJ139" s="8">
        <f>IF(AND(CJ138&gt;0,CJ138&lt;&gt;"wait"),"AT",IF(AIH!$T140="AI",IF(Sheet1!$D140&gt;AIH!$S140+50,50,"wait"),0))</f>
        <v>0</v>
      </c>
      <c r="CK139" s="8">
        <f>IF(AND(CK138&gt;0,CK138&lt;&gt;"wait"),"AT",IF(AIH!$T140="AI",IF(Sheet1!$D140&gt;AIH!$S140+100,100,"wait"),0))</f>
        <v>0</v>
      </c>
      <c r="CL139" s="8">
        <f>IF(AND(CL138&gt;0,CL138&lt;&gt;"wait"),"AT",IF(AIH!$T140="AI",IF(Sheet1!$D140&gt;AIH!$S140+150,150,"wait"),0))</f>
        <v>0</v>
      </c>
      <c r="CM139" s="8">
        <f>IF(AND(CM138&gt;0,CM138&lt;&gt;"wait"),"AT",IF(AIH!$T140="AI",IF(Sheet1!$D140&gt;AIH!$S140+200,200,"wait"),0))</f>
        <v>0</v>
      </c>
      <c r="CN139" s="8">
        <f>IF(AND(CN138&gt;0,CN138&lt;&gt;"wait"),"AT",IF(AIH!$T140="AI",IF(Sheet1!$E140&lt;AIH!$S140-50,50,"wait"),0))</f>
        <v>0</v>
      </c>
      <c r="CO139" s="8">
        <f>IF(AND(CO138&gt;0,CO138&lt;&gt;"wait"),"AT",IF(AIH!$T140="AI",IF(Sheet1!$E140&lt;AIH!$S140-100,100,"wait"),0))</f>
        <v>0</v>
      </c>
      <c r="CP139" s="8">
        <f>IF(AND(CP138&gt;0,CP138&lt;&gt;"wait"),"AT",IF(AIH!$T140="AI",IF(Sheet1!$E140&lt;AIH!$S140-150,150,"wait"),0))</f>
        <v>0</v>
      </c>
      <c r="CQ139" s="8">
        <f>IF(AND(CQ138&gt;0,CQ138&lt;&gt;"wait"),"AT",IF(AIH!$T140="AI",IF(Sheet1!$E140&lt;AIH!$S140-200,200,"wait"),0))</f>
        <v>0</v>
      </c>
      <c r="CR139" s="8">
        <f t="shared" si="74"/>
        <v>0</v>
      </c>
      <c r="CS139" s="8"/>
      <c r="CT139" s="8">
        <f>IF(AND(CT138&gt;0,CT138&lt;&gt;"wait"),"AT",IF(AIH!$V140="AI",IF(Sheet1!$D140&gt;AIH!$U140+50,50,"wait"),0))</f>
        <v>0</v>
      </c>
      <c r="CU139" s="8">
        <f>IF(AND(CU138&gt;0,CU138&lt;&gt;"wait"),"AT",IF(AIH!$V140="AI",IF(Sheet1!$D140&gt;AIH!$U140+100,100,"wait"),0))</f>
        <v>0</v>
      </c>
      <c r="CV139" s="8">
        <f>IF(AND(CV138&gt;0,CV138&lt;&gt;"wait"),"AT",IF(AIH!$V140="AI",IF(Sheet1!$D140&gt;AIH!$U140+150,150,"wait"),0))</f>
        <v>0</v>
      </c>
      <c r="CW139" s="8">
        <f>IF(AND(CW138&gt;0,CW138&lt;&gt;"wait"),"AT",IF(AIH!$V140="AI",IF(Sheet1!$D140&gt;AIH!$U140+200,200,"wait"),0))</f>
        <v>0</v>
      </c>
      <c r="CX139" s="8">
        <f>IF(AND(CX138&gt;0,CX138&lt;&gt;"wait"),"AT",IF(AIH!$V140="AI",IF(Sheet1!$E140&lt;AIH!$U140-50,50,"wait"),0))</f>
        <v>0</v>
      </c>
      <c r="CY139" s="8">
        <f>IF(AND(CY138&gt;0,CY138&lt;&gt;"wait"),"AT",IF(AIH!$V140="AI",IF(Sheet1!$E140&lt;AIH!$U140-100,100,"wait"),0))</f>
        <v>0</v>
      </c>
      <c r="CZ139" s="8">
        <f>IF(AND(CZ138&gt;0,CZ138&lt;&gt;"wait"),"AT",IF(AIH!$V140="AI",IF(Sheet1!$E140&lt;AIH!$U140-150,150,"wait"),0))</f>
        <v>0</v>
      </c>
      <c r="DA139" s="8">
        <f>IF(AND(DA138&gt;0,DA138&lt;&gt;"wait"),"AT",IF(AIH!$V140="AI",IF(Sheet1!$E140&lt;AIH!$U140-200,200,"wait"),0))</f>
        <v>0</v>
      </c>
      <c r="DB139" s="8">
        <f t="shared" si="75"/>
        <v>0</v>
      </c>
      <c r="DC139" s="8"/>
      <c r="DD139" s="8">
        <f>IF(AND(DD138&gt;0,DD138&lt;&gt;"wait"),"AT",IF(AIH!$X140="AI",IF(Sheet1!$D140&gt;AIH!$W140+50,50,"wait"),0))</f>
        <v>0</v>
      </c>
      <c r="DE139" s="8">
        <f>IF(AND(DE138&gt;0,DE138&lt;&gt;"wait"),"AT",IF(AIH!$X140="AI",IF(Sheet1!$D140&gt;AIH!$W140+100,100,"wait"),0))</f>
        <v>0</v>
      </c>
      <c r="DF139" s="8">
        <f>IF(AND(DF138&gt;0,DF138&lt;&gt;"wait"),"AT",IF(AIH!$X140="AI",IF(Sheet1!$D140&gt;AIH!$W140+150,150,"wait"),0))</f>
        <v>0</v>
      </c>
      <c r="DG139" s="8">
        <f>IF(AND(DG138&gt;0,DG138&lt;&gt;"wait"),"AT",IF(AIH!$X140="AI",IF(Sheet1!$D140&gt;AIH!$W140+200,200,"wait"),0))</f>
        <v>0</v>
      </c>
      <c r="DH139" s="8">
        <f>IF(AND(DH138&gt;0,DH138&lt;&gt;"wait"),"AT",IF(AIH!$X140="AI",IF(Sheet1!$E140&lt;AIH!$W140-50,50,"wait"),0))</f>
        <v>0</v>
      </c>
      <c r="DI139" s="8">
        <f>IF(AND(DI138&gt;0,DI138&lt;&gt;"wait"),"AT",IF(AIH!$X140="AI",IF(Sheet1!$E140&lt;AIH!$W140-100,100,"wait"),0))</f>
        <v>0</v>
      </c>
      <c r="DJ139" s="8">
        <f>IF(AND(DJ138&gt;0,DJ138&lt;&gt;"wait"),"AT",IF(AIH!$X140="AI",IF(Sheet1!$E140&lt;AIH!$W140-150,150,"wait"),0))</f>
        <v>0</v>
      </c>
      <c r="DK139" s="8">
        <f>IF(AND(DK138&gt;0,DK138&lt;&gt;"wait"),"AT",IF(AIH!$X140="AI",IF(Sheet1!$E140&lt;AIH!$W140-200,200,"wait"),0))</f>
        <v>0</v>
      </c>
      <c r="DL139" s="8">
        <f t="shared" si="76"/>
        <v>0</v>
      </c>
      <c r="DN139" s="10">
        <f>IF(AND(DN138&gt;0,DN138&lt;&gt;"wait"),"AT",IF(AIH!$AA140="AI",IF(Sheet1!$D140&gt;AIH!$Z140+50,50,"wait"),0))</f>
        <v>0</v>
      </c>
      <c r="DO139" s="10">
        <f>IF(AND(DO138&gt;0,DO138&lt;&gt;"wait"),"AT",IF(AIH!$AA140="AI",IF(Sheet1!$D140&gt;AIH!$Z140+100,100,"wait"),0))</f>
        <v>0</v>
      </c>
      <c r="DP139" s="10">
        <f>IF(AND(DP138&gt;0,DP138&lt;&gt;"wait"),"AT",IF(AIH!$AA140="AI",IF(Sheet1!$D140&gt;AIH!$Z140+150,150,"wait"),0))</f>
        <v>0</v>
      </c>
      <c r="DQ139" s="10">
        <f>IF(AND(DQ138&gt;0,DQ138&lt;&gt;"wait"),"AT",IF(AIH!$AA140="AI",IF(Sheet1!$D140&gt;AIH!$Z140+200,200,"wait"),0))</f>
        <v>0</v>
      </c>
      <c r="DR139" s="10">
        <f>IF(AND(DR138&gt;0,DR138&lt;&gt;"wait"),"AT",IF(AIH!$AA140="AI",IF(Sheet1!$E140&lt;AIH!$Z140-50,50,"wait"),0))</f>
        <v>0</v>
      </c>
      <c r="DS139" s="10">
        <f>IF(AND(DS138&gt;0,DS138&lt;&gt;"wait"),"AT",IF(AIH!$AA140="AI",IF(Sheet1!$E140&lt;AIH!$Z140-100,100,"wait"),0))</f>
        <v>0</v>
      </c>
      <c r="DT139" s="10">
        <f>IF(AND(DT138&gt;0,DT138&lt;&gt;"wait"),"AT",IF(AIH!$AA140="AI",IF(Sheet1!$E140&lt;AIH!$Z140-150,150,"wait"),0))</f>
        <v>0</v>
      </c>
      <c r="DU139" s="10">
        <f>IF(AND(DU138&gt;0,DU138&lt;&gt;"wait"),"AT",IF(AIH!$AA140="AI",IF(Sheet1!$E140&lt;AIH!$Z140-200,200,"wait"),0))</f>
        <v>0</v>
      </c>
      <c r="DV139" s="10">
        <f t="shared" si="77"/>
        <v>0</v>
      </c>
      <c r="DX139" s="10">
        <f>IF(AND(DX138&gt;0,DX138&lt;&gt;"wait"),"AT",IF(AIH!$AC140="AI",IF(Sheet1!$D140&gt;AIH!$AB140+50,50,"wait"),0))</f>
        <v>0</v>
      </c>
      <c r="DY139" s="10">
        <f>IF(AND(DY138&gt;0,DY138&lt;&gt;"wait"),"AT",IF(AIH!$AC140="AI",IF(Sheet1!$D140&gt;AIH!$AB140+100,100,"wait"),0))</f>
        <v>0</v>
      </c>
      <c r="DZ139" s="10">
        <f>IF(AND(DZ138&gt;0,DZ138&lt;&gt;"wait"),"AT",IF(AIH!$AC140="AI",IF(Sheet1!$D140&gt;AIH!$AB140+150,150,"wait"),0))</f>
        <v>0</v>
      </c>
      <c r="EA139" s="10">
        <f>IF(AND(EA138&gt;0,EA138&lt;&gt;"wait"),"AT",IF(AIH!$AC140="AI",IF(Sheet1!$D140&gt;AIH!$AB140+200,200,"wait"),0))</f>
        <v>0</v>
      </c>
      <c r="EB139" s="10">
        <f>IF(AND(EB138&gt;0,EB138&lt;&gt;"wait"),"AT",IF(AIH!$AC140="AI",IF(Sheet1!$E140&lt;AIH!$AB140-50,50,"wait"),0))</f>
        <v>0</v>
      </c>
      <c r="EC139" s="10">
        <f>IF(AND(EC138&gt;0,EC138&lt;&gt;"wait"),"AT",IF(AIH!$AC140="AI",IF(Sheet1!$E140&lt;AIH!$AB140-100,100,"wait"),0))</f>
        <v>0</v>
      </c>
      <c r="ED139" s="10">
        <f>IF(AND(ED138&gt;0,ED138&lt;&gt;"wait"),"AT",IF(AIH!$AC140="AI",IF(Sheet1!$E140&lt;AIH!$AB140-150,150,"wait"),0))</f>
        <v>0</v>
      </c>
      <c r="EE139" s="10">
        <f>IF(AND(EE138&gt;0,EE138&lt;&gt;"wait"),"AT",IF(AIH!$AC140="AI",IF(Sheet1!$E140&lt;AIH!$AB140-200,200,"wait"),0))</f>
        <v>0</v>
      </c>
      <c r="EF139" s="10">
        <f t="shared" si="78"/>
        <v>0</v>
      </c>
      <c r="EH139" s="10">
        <f>IF(AND(EH138&gt;0,EH138&lt;&gt;"wait"),"AT",IF(AIH!$AE140="AI",IF(Sheet1!$D140&gt;AIH!$AD140+50,50,"wait"),0))</f>
        <v>0</v>
      </c>
      <c r="EI139" s="10">
        <f>IF(AND(EI138&gt;0,EI138&lt;&gt;"wait"),"AT",IF(AIH!$AE140="AI",IF(Sheet1!$D140&gt;AIH!$AD140+100,100,"wait"),0))</f>
        <v>0</v>
      </c>
      <c r="EJ139" s="10">
        <f>IF(AND(EJ138&gt;0,EJ138&lt;&gt;"wait"),"AT",IF(AIH!$AE140="AI",IF(Sheet1!$D140&gt;AIH!$AD140+150,150,"wait"),0))</f>
        <v>0</v>
      </c>
      <c r="EK139" s="10">
        <f>IF(AND(EK138&gt;0,EK138&lt;&gt;"wait"),"AT",IF(AIH!$AE140="AI",IF(Sheet1!$D140&gt;AIH!$AD140+200,200,"wait"),0))</f>
        <v>0</v>
      </c>
      <c r="EL139" s="10">
        <f>IF(AND(EL138&gt;0,EL138&lt;&gt;"wait"),"AT",IF(AIH!$AE140="AI",IF(Sheet1!$E140&lt;AIH!$AD140-50,50,"wait"),0))</f>
        <v>0</v>
      </c>
      <c r="EM139" s="10">
        <f>IF(AND(EM138&gt;0,EM138&lt;&gt;"wait"),"AT",IF(AIH!$AE140="AI",IF(Sheet1!$E140&lt;AIH!$AD140-100,100,"wait"),0))</f>
        <v>0</v>
      </c>
      <c r="EN139" s="10">
        <f>IF(AND(EN138&gt;0,EN138&lt;&gt;"wait"),"AT",IF(AIH!$AE140="AI",IF(Sheet1!$E140&lt;AIH!$AD140-150,150,"wait"),0))</f>
        <v>0</v>
      </c>
      <c r="EO139" s="10">
        <f>IF(AND(EO138&gt;0,EO138&lt;&gt;"wait"),"AT",IF(AIH!$AE140="AI",IF(Sheet1!$E140&lt;AIH!$AD140-200,200,"wait"),0))</f>
        <v>0</v>
      </c>
      <c r="EP139" s="10">
        <f t="shared" si="79"/>
        <v>0</v>
      </c>
      <c r="ER139" s="10">
        <f>IF(AND(ER138&gt;0,ER138&lt;&gt;"wait"),"AT",IF(AIH!$AG140="AI",IF(Sheet1!$D140&gt;AIH!$AF140+50,50,"wait"),0))</f>
        <v>0</v>
      </c>
      <c r="ES139" s="10">
        <f>IF(AND(ES138&gt;0,ES138&lt;&gt;"wait"),"AT",IF(AIH!$AG140="AI",IF(Sheet1!$D140&gt;AIH!$AF140+100,100,"wait"),0))</f>
        <v>0</v>
      </c>
      <c r="ET139" s="10">
        <f>IF(AND(ET138&gt;0,ET138&lt;&gt;"wait"),"AT",IF(AIH!$AG140="AI",IF(Sheet1!$D140&gt;AIH!$AF140+150,150,"wait"),0))</f>
        <v>0</v>
      </c>
      <c r="EU139" s="10">
        <f>IF(AND(EU138&gt;0,EU138&lt;&gt;"wait"),"AT",IF(AIH!$AG140="AI",IF(Sheet1!$D140&gt;AIH!$AF140+200,200,"wait"),0))</f>
        <v>0</v>
      </c>
      <c r="EV139" s="10">
        <f>IF(AND(EV138&gt;0,EV138&lt;&gt;"wait"),"AT",IF(AIH!$AG140="AI",IF(Sheet1!$E140&lt;AIH!$AF140-50,50,"wait"),0))</f>
        <v>0</v>
      </c>
      <c r="EW139" s="10">
        <f>IF(AND(EW138&gt;0,EW138&lt;&gt;"wait"),"AT",IF(AIH!$AG140="AI",IF(Sheet1!$E140&lt;AIH!$AF140-100,100,"wait"),0))</f>
        <v>0</v>
      </c>
      <c r="EX139" s="10">
        <f>IF(AND(EX138&gt;0,EX138&lt;&gt;"wait"),"AT",IF(AIH!$AG140="AI",IF(Sheet1!$E140&lt;AIH!$AF140-150,150,"wait"),0))</f>
        <v>0</v>
      </c>
      <c r="EY139" s="10">
        <f>IF(AND(EY138&gt;0,EY138&lt;&gt;"wait"),"AT",IF(AIH!$AG140="AI",IF(Sheet1!$E140&lt;AIH!$AF140-200,200,"wait"),0))</f>
        <v>0</v>
      </c>
      <c r="EZ139" s="10">
        <f t="shared" si="80"/>
        <v>0</v>
      </c>
      <c r="FB139" s="10">
        <f>IF(AND(FB138&gt;0,FB138&lt;&gt;"wait"),"AT",IF(AIH!$AI140="AI",IF(Sheet1!$D140&gt;AIH!$AH140+50,50,"wait"),0))</f>
        <v>0</v>
      </c>
      <c r="FC139" s="10">
        <f>IF(AND(FC138&gt;0,FC138&lt;&gt;"wait"),"AT",IF(AIH!$AI140="AI",IF(Sheet1!$D140&gt;AIH!$AH140+100,100,"wait"),0))</f>
        <v>0</v>
      </c>
      <c r="FD139" s="10">
        <f>IF(AND(FD138&gt;0,FD138&lt;&gt;"wait"),"AT",IF(AIH!$AI140="AI",IF(Sheet1!$D140&gt;AIH!$AH140+150,150,"wait"),0))</f>
        <v>0</v>
      </c>
      <c r="FE139" s="10">
        <f>IF(AND(FE138&gt;0,FE138&lt;&gt;"wait"),"AT",IF(AIH!$AI140="AI",IF(Sheet1!$D140&gt;AIH!$AH140+200,200,"wait"),0))</f>
        <v>0</v>
      </c>
      <c r="FF139" s="10">
        <f>IF(AND(FF138&gt;0,FF138&lt;&gt;"wait"),"AT",IF(AIH!$AI140="AI",IF(Sheet1!$E140&lt;AIH!$AH140-50,50,"wait"),0))</f>
        <v>0</v>
      </c>
      <c r="FG139" s="10">
        <f>IF(AND(FG138&gt;0,FG138&lt;&gt;"wait"),"AT",IF(AIH!$AI140="AI",IF(Sheet1!$E140&lt;AIH!$AH140-100,100,"wait"),0))</f>
        <v>0</v>
      </c>
      <c r="FH139" s="10">
        <f>IF(AND(FH138&gt;0,FH138&lt;&gt;"wait"),"AT",IF(AIH!$AI140="AI",IF(Sheet1!$E140&lt;AIH!$AH140-150,150,"wait"),0))</f>
        <v>0</v>
      </c>
      <c r="FI139" s="10">
        <f>IF(AND(FI138&gt;0,FI138&lt;&gt;"wait"),"AT",IF(AIH!$AI140="AI",IF(Sheet1!$E140&lt;AIH!$AH140-200,200,"wait"),0))</f>
        <v>0</v>
      </c>
      <c r="FJ139" s="10">
        <f t="shared" si="81"/>
        <v>0</v>
      </c>
      <c r="FL139" s="10">
        <f>IF(AND(FL138&gt;0,FL138&lt;&gt;"wait"),"AT",IF(AIH!$AK140="AI",IF(Sheet1!$D140&gt;AIH!$AJ140+50,50,"wait"),0))</f>
        <v>0</v>
      </c>
      <c r="FM139" s="10">
        <f>IF(AND(FM138&gt;0,FM138&lt;&gt;"wait"),"AT",IF(AIH!$AK140="AI",IF(Sheet1!$D140&gt;AIH!$AJ140+100,100,"wait"),0))</f>
        <v>0</v>
      </c>
      <c r="FN139" s="10">
        <f>IF(AND(FN138&gt;0,FN138&lt;&gt;"wait"),"AT",IF(AIH!$AK140="AI",IF(Sheet1!$D140&gt;AIH!$AJ140+150,150,"wait"),0))</f>
        <v>0</v>
      </c>
      <c r="FO139" s="10">
        <f>IF(AND(FO138&gt;0,FO138&lt;&gt;"wait"),"AT",IF(AIH!$AK140="AI",IF(Sheet1!$D140&gt;AIH!$AJ140+200,200,"wait"),0))</f>
        <v>0</v>
      </c>
      <c r="FP139" s="10">
        <f>IF(AND(FP138&gt;0,FP138&lt;&gt;"wait"),"AT",IF(AIH!$AK140="AI",IF(Sheet1!$E140&lt;AIH!$AJ140-50,50,"wait"),0))</f>
        <v>0</v>
      </c>
      <c r="FQ139" s="10">
        <f>IF(AND(FQ138&gt;0,FQ138&lt;&gt;"wait"),"AT",IF(AIH!$AK140="AI",IF(Sheet1!$E140&lt;AIH!$AJ140-100,100,"wait"),0))</f>
        <v>0</v>
      </c>
      <c r="FR139" s="10">
        <f>IF(AND(FR138&gt;0,FR138&lt;&gt;"wait"),"AT",IF(AIH!$AK140="AI",IF(Sheet1!$E140&lt;AIH!$AJ140-150,150,"wait"),0))</f>
        <v>0</v>
      </c>
      <c r="FS139" s="10">
        <f>IF(AND(FS138&gt;0,FS138&lt;&gt;"wait"),"AT",IF(AIH!$AK140="AI",IF(Sheet1!$E140&lt;AIH!$AJ140-200,200,"wait"),0))</f>
        <v>0</v>
      </c>
      <c r="FT139" s="10">
        <f t="shared" si="82"/>
        <v>0</v>
      </c>
      <c r="FV139" s="10">
        <f>IF(AND(FV138&gt;0,FV138&lt;&gt;"wait"),"AT",IF(AIH!$AM140="AI",IF(Sheet1!$D140&gt;AIH!$AL140+50,50,"wait"),0))</f>
        <v>0</v>
      </c>
      <c r="FW139" s="10">
        <f>IF(AND(FW138&gt;0,FW138&lt;&gt;"wait"),"AT",IF(AIH!$AM140="AI",IF(Sheet1!$D140&gt;AIH!$AL140+100,100,"wait"),0))</f>
        <v>0</v>
      </c>
      <c r="FX139" s="10">
        <f>IF(AND(FX138&gt;0,FX138&lt;&gt;"wait"),"AT",IF(AIH!$AM140="AI",IF(Sheet1!$D140&gt;AIH!$AL140+150,150,"wait"),0))</f>
        <v>0</v>
      </c>
      <c r="FY139" s="10">
        <f>IF(AND(FY138&gt;0,FY138&lt;&gt;"wait"),"AT",IF(AIH!$AM140="AI",IF(Sheet1!$D140&gt;AIH!$AL140+200,200,"wait"),0))</f>
        <v>0</v>
      </c>
      <c r="FZ139" s="10">
        <f>IF(AND(FZ138&gt;0,FZ138&lt;&gt;"wait"),"AT",IF(AIH!$AM140="AI",IF(Sheet1!$E140&lt;AIH!$AL140-50,50,"wait"),0))</f>
        <v>0</v>
      </c>
      <c r="GA139" s="10">
        <f>IF(AND(GA138&gt;0,GA138&lt;&gt;"wait"),"AT",IF(AIH!$AM140="AI",IF(Sheet1!$E140&lt;AIH!$AL140-100,100,"wait"),0))</f>
        <v>0</v>
      </c>
      <c r="GB139" s="10">
        <f>IF(AND(GB138&gt;0,GB138&lt;&gt;"wait"),"AT",IF(AIH!$AM140="AI",IF(Sheet1!$E140&lt;AIH!$AL140-150,150,"wait"),0))</f>
        <v>0</v>
      </c>
      <c r="GC139" s="10">
        <f>IF(AND(GC138&gt;0,GC138&lt;&gt;"wait"),"AT",IF(AIH!$AM140="AI",IF(Sheet1!$E140&lt;AIH!$AL140-200,200,"wait"),0))</f>
        <v>0</v>
      </c>
      <c r="GD139" s="10">
        <f t="shared" si="83"/>
        <v>0</v>
      </c>
      <c r="GF139" s="10">
        <f>IF(AND(GF138&gt;0,GF138&lt;&gt;"wait"),"AT",IF(AIH!$AO140="AI",IF(Sheet1!$D140&gt;AIH!$AN140+50,50,"wait"),0))</f>
        <v>0</v>
      </c>
      <c r="GG139" s="10">
        <f>IF(AND(GG138&gt;0,GG138&lt;&gt;"wait"),"AT",IF(AIH!$AO140="AI",IF(Sheet1!$D140&gt;AIH!$AN140+100,100,"wait"),0))</f>
        <v>0</v>
      </c>
      <c r="GH139" s="10">
        <f>IF(AND(GH138&gt;0,GH138&lt;&gt;"wait"),"AT",IF(AIH!$AO140="AI",IF(Sheet1!$D140&gt;AIH!$AN140+150,150,"wait"),0))</f>
        <v>0</v>
      </c>
      <c r="GI139" s="10">
        <f>IF(AND(GI138&gt;0,GI138&lt;&gt;"wait"),"AT",IF(AIH!$AO140="AI",IF(Sheet1!$D140&gt;AIH!$AN140+200,200,"wait"),0))</f>
        <v>0</v>
      </c>
      <c r="GJ139" s="10">
        <f>IF(AND(GJ138&gt;0,GJ138&lt;&gt;"wait"),"AT",IF(AIH!$AO140="AI",IF(Sheet1!$E140&lt;AIH!$AN140-50,50,"wait"),0))</f>
        <v>0</v>
      </c>
      <c r="GK139" s="10">
        <f>IF(AND(GK138&gt;0,GK138&lt;&gt;"wait"),"AT",IF(AIH!$AO140="AI",IF(Sheet1!$E140&lt;AIH!$AN140-100,100,"wait"),0))</f>
        <v>0</v>
      </c>
      <c r="GL139" s="10">
        <f>IF(AND(GL138&gt;0,GL138&lt;&gt;"wait"),"AT",IF(AIH!$AO140="AI",IF(Sheet1!$E140&lt;AIH!$AN140-150,150,"wait"),0))</f>
        <v>0</v>
      </c>
      <c r="GM139" s="10">
        <f>IF(AND(GM138&gt;0,GM138&lt;&gt;"wait"),"AT",IF(AIH!$AO140="AI",IF(Sheet1!$E140&lt;AIH!$AN140-200,200,"wait"),0))</f>
        <v>0</v>
      </c>
      <c r="GN139" s="10">
        <f t="shared" si="84"/>
        <v>0</v>
      </c>
      <c r="GP139" s="10">
        <f>IF(AND(GP138&gt;0,GP138&lt;&gt;"wait"),"AT",IF(AIH!$AQ140="AI",IF(Sheet1!$D140&gt;AIH!$AP140+50,50,"wait"),0))</f>
        <v>0</v>
      </c>
      <c r="GQ139" s="10">
        <f>IF(AND(GQ138&gt;0,GQ138&lt;&gt;"wait"),"AT",IF(AIH!$AQ140="AI",IF(Sheet1!$D140&gt;AIH!$AP140+100,100,"wait"),0))</f>
        <v>0</v>
      </c>
      <c r="GR139" s="10">
        <f>IF(AND(GR138&gt;0,GR138&lt;&gt;"wait"),"AT",IF(AIH!$AQ140="AI",IF(Sheet1!$D140&gt;AIH!$AP140+150,150,"wait"),0))</f>
        <v>0</v>
      </c>
      <c r="GS139" s="10">
        <f>IF(AND(GS138&gt;0,GS138&lt;&gt;"wait"),"AT",IF(AIH!$AQ140="AI",IF(Sheet1!$D140&gt;AIH!$AP140+200,200,"wait"),0))</f>
        <v>0</v>
      </c>
      <c r="GT139" s="10">
        <f>IF(AND(GT138&gt;0,GT138&lt;&gt;"wait"),"AT",IF(AIH!$AQ140="AI",IF(Sheet1!$E140&lt;AIH!$AP140-50,50,"wait"),0))</f>
        <v>0</v>
      </c>
      <c r="GU139" s="10">
        <f>IF(AND(GU138&gt;0,GU138&lt;&gt;"wait"),"AT",IF(AIH!$AQ140="AI",IF(Sheet1!$E140&lt;AIH!$AP140-100,100,"wait"),0))</f>
        <v>0</v>
      </c>
      <c r="GV139" s="10">
        <f>IF(AND(GV138&gt;0,GV138&lt;&gt;"wait"),"AT",IF(AIH!$AQ140="AI",IF(Sheet1!$E140&lt;AIH!$AP140-150,150,"wait"),0))</f>
        <v>0</v>
      </c>
      <c r="GW139" s="10">
        <f>IF(AND(GW138&gt;0,GW138&lt;&gt;"wait"),"AT",IF(AIH!$AQ140="AI",IF(Sheet1!$E140&lt;AIH!$AP140-200,200,"wait"),0))</f>
        <v>0</v>
      </c>
      <c r="GX139" s="10">
        <f t="shared" si="85"/>
        <v>0</v>
      </c>
      <c r="GZ139" s="10">
        <f>IF(AND(GZ138&gt;0,GZ138&lt;&gt;"wait"),"AT",IF(AIH!$AS140="AI",IF(Sheet1!$D140&gt;AIH!$AR140+50,50,"wait"),0))</f>
        <v>0</v>
      </c>
      <c r="HA139" s="10">
        <f>IF(AND(HA138&gt;0,HA138&lt;&gt;"wait"),"AT",IF(AIH!$AS140="AI",IF(Sheet1!$D140&gt;AIH!$AR140+100,100,"wait"),0))</f>
        <v>0</v>
      </c>
      <c r="HB139" s="10">
        <f>IF(AND(HB138&gt;0,HB138&lt;&gt;"wait"),"AT",IF(AIH!$AS140="AI",IF(Sheet1!$D140&gt;AIH!$AR140+150,150,"wait"),0))</f>
        <v>0</v>
      </c>
      <c r="HC139" s="10">
        <f>IF(AND(HC138&gt;0,HC138&lt;&gt;"wait"),"AT",IF(AIH!$AS140="AI",IF(Sheet1!$D140&gt;AIH!$AR140+200,200,"wait"),0))</f>
        <v>0</v>
      </c>
      <c r="HD139" s="10">
        <f>IF(AND(HD138&gt;0,HD138&lt;&gt;"wait"),"AT",IF(AIH!$AS140="AI",IF(Sheet1!$E140&lt;AIH!$AR140-50,50,"wait"),0))</f>
        <v>0</v>
      </c>
      <c r="HE139" s="10">
        <f>IF(AND(HE138&gt;0,HE138&lt;&gt;"wait"),"AT",IF(AIH!$AS140="AI",IF(Sheet1!$E140&lt;AIH!$AR140-100,100,"wait"),0))</f>
        <v>0</v>
      </c>
      <c r="HF139" s="10">
        <f>IF(AND(HF138&gt;0,HF138&lt;&gt;"wait"),"AT",IF(AIH!$AS140="AI",IF(Sheet1!$E140&lt;AIH!$AR140-150,150,"wait"),0))</f>
        <v>0</v>
      </c>
      <c r="HG139" s="10">
        <f>IF(AND(HG138&gt;0,HG138&lt;&gt;"wait"),"AT",IF(AIH!$AS140="AI",IF(Sheet1!$E140&lt;AIH!$AR140-200,200,"wait"),0))</f>
        <v>0</v>
      </c>
      <c r="HH139" s="10">
        <f t="shared" si="86"/>
        <v>0</v>
      </c>
      <c r="HJ139" s="10">
        <f>IF(AND(HJ138&gt;0,HJ138&lt;&gt;"wait"),"AT",IF(AIH!$AU140="AI",IF(Sheet1!$D140&gt;AIH!$AT140+50,50,"wait"),0))</f>
        <v>0</v>
      </c>
      <c r="HK139" s="10">
        <f>IF(AND(HK138&gt;0,HK138&lt;&gt;"wait"),"AT",IF(AIH!$AU140="AI",IF(Sheet1!$D140&gt;AIH!$AT140+100,100,"wait"),0))</f>
        <v>0</v>
      </c>
      <c r="HL139" s="10">
        <f>IF(AND(HL138&gt;0,HL138&lt;&gt;"wait"),"AT",IF(AIH!$AU140="AI",IF(Sheet1!$D140&gt;AIH!$AT140+150,150,"wait"),0))</f>
        <v>0</v>
      </c>
      <c r="HM139" s="10">
        <f>IF(AND(HM138&gt;0,HM138&lt;&gt;"wait"),"AT",IF(AIH!$AU140="AI",IF(Sheet1!$D140&gt;AIH!$AT140+200,200,"wait"),0))</f>
        <v>0</v>
      </c>
      <c r="HN139" s="10">
        <f>IF(AND(HN138&gt;0,HN138&lt;&gt;"wait"),"AT",IF(AIH!$AU140="AI",IF(Sheet1!$E140&lt;AIH!$AT140-50,50,"wait"),0))</f>
        <v>0</v>
      </c>
      <c r="HO139" s="10">
        <f>IF(AND(HO138&gt;0,HO138&lt;&gt;"wait"),"AT",IF(AIH!$AU140="AI",IF(Sheet1!$E140&lt;AIH!$AT140-100,100,"wait"),0))</f>
        <v>0</v>
      </c>
      <c r="HP139" s="10">
        <f>IF(AND(HP138&gt;0,HP138&lt;&gt;"wait"),"AT",IF(AIH!$AU140="AI",IF(Sheet1!$E140&lt;AIH!$AT140-150,150,"wait"),0))</f>
        <v>0</v>
      </c>
      <c r="HQ139" s="10">
        <f>IF(AND(HQ138&gt;0,HQ138&lt;&gt;"wait"),"AT",IF(AIH!$AU140="AI",IF(Sheet1!$E140&lt;AIH!$AT140-200,200,"wait"),0))</f>
        <v>0</v>
      </c>
      <c r="HR139" s="10">
        <f t="shared" si="87"/>
        <v>0</v>
      </c>
      <c r="HT139" s="10">
        <f>IF(AND(HT138&gt;0,HT138&lt;&gt;"wait"),"AT",IF(AIH!$AX140="AI",IF(Sheet1!$D140&gt;AIH!$AW140+50,50,"wait"),0))</f>
        <v>0</v>
      </c>
      <c r="HU139" s="10">
        <f>IF(AND(HU138&gt;0,HU138&lt;&gt;"wait"),"AT",IF(AIH!$AX140="AI",IF(Sheet1!$D140&gt;AIH!$AW140+100,100,"wait"),0))</f>
        <v>0</v>
      </c>
      <c r="HV139" s="10">
        <f>IF(AND(HV138&gt;0,HV138&lt;&gt;"wait"),"AT",IF(AIH!$AX140="AI",IF(Sheet1!$D140&gt;AIH!$AW140+150,150,"wait"),0))</f>
        <v>0</v>
      </c>
      <c r="HW139" s="10">
        <f>IF(AND(HW138&gt;0,HW138&lt;&gt;"wait"),"AT",IF(AIH!$AX140="AI",IF(Sheet1!$D140&gt;AIH!$AW140+200,200,"wait"),0))</f>
        <v>0</v>
      </c>
      <c r="HX139" s="10">
        <f>IF(AND(HX138&gt;0,HX138&lt;&gt;"wait"),"AT",IF(AIH!$AX140="AI",IF(Sheet1!$E140&lt;AIH!$AW140-50,50,"wait"),0))</f>
        <v>0</v>
      </c>
      <c r="HY139" s="10">
        <f>IF(AND(HY138&gt;0,HY138&lt;&gt;"wait"),"AT",IF(AIH!$AX140="AI",IF(Sheet1!$E140&lt;AIH!$AW140-100,100,"wait"),0))</f>
        <v>0</v>
      </c>
      <c r="HZ139" s="10">
        <f>IF(AND(HZ138&gt;0,HZ138&lt;&gt;"wait"),"AT",IF(AIH!$AX140="AI",IF(Sheet1!$E140&lt;AIH!$AW140-150,150,"wait"),0))</f>
        <v>0</v>
      </c>
      <c r="IA139" s="10">
        <f>IF(AND(IA138&gt;0,IA138&lt;&gt;"wait"),"AT",IF(AIH!$AX140="AI",IF(Sheet1!$E140&lt;AIH!$AW140-200,200,"wait"),0))</f>
        <v>0</v>
      </c>
      <c r="IB139" s="10">
        <f t="shared" si="88"/>
        <v>0</v>
      </c>
      <c r="ID139" s="10">
        <f>IF(AND(ID138&gt;0,ID138&lt;&gt;"wait"),"AT",IF(AIH!$AZ140="AI",IF(Sheet1!$D140&gt;AIH!$AY140+50,50,"wait"),0))</f>
        <v>0</v>
      </c>
      <c r="IE139" s="10">
        <f>IF(AND(IE138&gt;0,IE138&lt;&gt;"wait"),"AT",IF(AIH!$AZ140="AI",IF(Sheet1!$D140&gt;AIH!$AY140+100,100,"wait"),0))</f>
        <v>0</v>
      </c>
      <c r="IF139" s="10">
        <f>IF(AND(IF138&gt;0,IF138&lt;&gt;"wait"),"AT",IF(AIH!$AZ140="AI",IF(Sheet1!$D140&gt;AIH!$AY140+150,150,"wait"),0))</f>
        <v>0</v>
      </c>
      <c r="IG139" s="10">
        <f>IF(AND(IG138&gt;0,IG138&lt;&gt;"wait"),"AT",IF(AIH!$AZ140="AI",IF(Sheet1!$D140&gt;AIH!$AY140+200,200,"wait"),0))</f>
        <v>0</v>
      </c>
      <c r="IH139" s="10">
        <f>IF(AND(IH138&gt;0,IH138&lt;&gt;"wait"),"AT",IF(AIH!$AZ140="AI",IF(Sheet1!$E140&lt;AIH!$AY140-50,50,"wait"),0))</f>
        <v>0</v>
      </c>
      <c r="II139" s="10">
        <f>IF(AND(II138&gt;0,II138&lt;&gt;"wait"),"AT",IF(AIH!$AZ140="AI",IF(Sheet1!$E140&lt;AIH!$AY140-100,100,"wait"),0))</f>
        <v>0</v>
      </c>
      <c r="IJ139" s="10">
        <f>IF(AND(IJ138&gt;0,IJ138&lt;&gt;"wait"),"AT",IF(AIH!$AZ140="AI",IF(Sheet1!$E140&lt;AIH!$AY140-150,150,"wait"),0))</f>
        <v>0</v>
      </c>
      <c r="IK139" s="10">
        <f>IF(AND(IK138&gt;0,IK138&lt;&gt;"wait"),"AT",IF(AIH!$AZ140="AI",IF(Sheet1!$E140&lt;AIH!$AY140-200,200,"wait"),0))</f>
        <v>0</v>
      </c>
      <c r="IL139" s="10">
        <f t="shared" si="89"/>
        <v>0</v>
      </c>
      <c r="IN139" s="10">
        <f>IF(AND(IN138&gt;0,IN138&lt;&gt;"wait"),"AT",IF(AIH!$BB140="AI",IF(Sheet1!$D140&gt;AIH!$BA140+50,50,"wait"),0))</f>
        <v>0</v>
      </c>
      <c r="IO139" s="10">
        <f>IF(AND(IO138&gt;0,IO138&lt;&gt;"wait"),"AT",IF(AIH!$BB140="AI",IF(Sheet1!$D140&gt;AIH!$BA140+100,100,"wait"),0))</f>
        <v>0</v>
      </c>
      <c r="IP139" s="10">
        <f>IF(AND(IP138&gt;0,IP138&lt;&gt;"wait"),"AT",IF(AIH!$BB140="AI",IF(Sheet1!$D140&gt;AIH!$BA140+150,150,"wait"),0))</f>
        <v>0</v>
      </c>
      <c r="IQ139" s="10">
        <f>IF(AND(IQ138&gt;0,IQ138&lt;&gt;"wait"),"AT",IF(AIH!$BB140="AI",IF(Sheet1!$D140&gt;AIH!$BA140+200,200,"wait"),0))</f>
        <v>0</v>
      </c>
      <c r="IR139" s="10">
        <f>IF(AND(IR138&gt;0,IR138&lt;&gt;"wait"),"AT",IF(AIH!$BB140="AI",IF(Sheet1!$E140&lt;AIH!$BA140-50,50,"wait"),0))</f>
        <v>0</v>
      </c>
      <c r="IS139" s="10">
        <f>IF(AND(IS138&gt;0,IS138&lt;&gt;"wait"),"AT",IF(AIH!$BB140="AI",IF(Sheet1!$E140&lt;AIH!$BA140-100,100,"wait"),0))</f>
        <v>0</v>
      </c>
      <c r="IT139" s="10">
        <f>IF(AND(IT138&gt;0,IT138&lt;&gt;"wait"),"AT",IF(AIH!$BB140="AI",IF(Sheet1!$E140&lt;AIH!$BA140-150,150,"wait"),0))</f>
        <v>0</v>
      </c>
      <c r="IU139" s="10">
        <f>IF(AND(IU138&gt;0,IU138&lt;&gt;"wait"),"AT",IF(AIH!$BB140="AI",IF(Sheet1!$E140&lt;AIH!$BA140-200,200,"wait"),0))</f>
        <v>0</v>
      </c>
      <c r="IV139" s="10">
        <f t="shared" si="90"/>
        <v>0</v>
      </c>
      <c r="IX139" s="10">
        <f>IF(AND(IX138&gt;0,IX138&lt;&gt;"wait"),"AT",IF(AIH!$BD140="AI",IF(Sheet1!$D140&gt;AIH!$BC140+50,50,"wait"),0))</f>
        <v>0</v>
      </c>
      <c r="IY139" s="10">
        <f>IF(AND(IY138&gt;0,IY138&lt;&gt;"wait"),"AT",IF(AIH!$BD140="AI",IF(Sheet1!$D140&gt;AIH!$BC140+100,100,"wait"),0))</f>
        <v>0</v>
      </c>
      <c r="IZ139" s="10">
        <f>IF(AND(IZ138&gt;0,IZ138&lt;&gt;"wait"),"AT",IF(AIH!$BD140="AI",IF(Sheet1!$D140&gt;AIH!$BC140+150,150,"wait"),0))</f>
        <v>0</v>
      </c>
      <c r="JA139" s="10">
        <f>IF(AND(JA138&gt;0,JA138&lt;&gt;"wait"),"AT",IF(AIH!$BD140="AI",IF(Sheet1!$D140&gt;AIH!$BC140+200,200,"wait"),0))</f>
        <v>0</v>
      </c>
      <c r="JB139" s="10">
        <f>IF(AND(JB138&gt;0,JB138&lt;&gt;"wait"),"AT",IF(AIH!$BD140="AI",IF(Sheet1!$E140&lt;AIH!$BC140-50,50,"wait"),0))</f>
        <v>0</v>
      </c>
      <c r="JC139" s="10">
        <f>IF(AND(JC138&gt;0,JC138&lt;&gt;"wait"),"AT",IF(AIH!$BD140="AI",IF(Sheet1!$E140&lt;AIH!$BC140-100,100,"wait"),0))</f>
        <v>0</v>
      </c>
      <c r="JD139" s="10">
        <f>IF(AND(JD138&gt;0,JD138&lt;&gt;"wait"),"AT",IF(AIH!$BD140="AI",IF(Sheet1!$E140&lt;AIH!$BC140-150,150,"wait"),0))</f>
        <v>0</v>
      </c>
      <c r="JE139" s="10">
        <f>IF(AND(JE138&gt;0,JE138&lt;&gt;"wait"),"AT",IF(AIH!$BD140="AI",IF(Sheet1!$E140&lt;AIH!$BC140-200,200,"wait"),0))</f>
        <v>0</v>
      </c>
      <c r="JF139" s="10">
        <f t="shared" si="91"/>
        <v>0</v>
      </c>
      <c r="JH139" s="10">
        <f>IF(AND(JH138&gt;0,JH138&lt;&gt;"wait"),"AT",IF(AIH!$BF140="AI",IF(Sheet1!$D140&gt;AIH!$BE140+50,50,"wait"),0))</f>
        <v>0</v>
      </c>
      <c r="JI139" s="10">
        <f>IF(AND(JI138&gt;0,JI138&lt;&gt;"wait"),"AT",IF(AIH!$BF140="AI",IF(Sheet1!$D140&gt;AIH!$BE140+100,100,"wait"),0))</f>
        <v>0</v>
      </c>
      <c r="JJ139" s="10">
        <f>IF(AND(JJ138&gt;0,JJ138&lt;&gt;"wait"),"AT",IF(AIH!$BF140="AI",IF(Sheet1!$D140&gt;AIH!$BE140+150,150,"wait"),0))</f>
        <v>0</v>
      </c>
      <c r="JK139" s="10">
        <f>IF(AND(JK138&gt;0,JK138&lt;&gt;"wait"),"AT",IF(AIH!$BF140="AI",IF(Sheet1!$D140&gt;AIH!$BE140+200,200,"wait"),0))</f>
        <v>0</v>
      </c>
      <c r="JL139" s="10">
        <f>IF(AND(JL138&gt;0,JL138&lt;&gt;"wait"),"AT",IF(AIH!$BF140="AI",IF(Sheet1!$E140&lt;AIH!$BE140-50,50,"wait"),0))</f>
        <v>0</v>
      </c>
      <c r="JM139" s="10">
        <f>IF(AND(JM138&gt;0,JM138&lt;&gt;"wait"),"AT",IF(AIH!$BF140="AI",IF(Sheet1!$E140&lt;AIH!$BE140-100,100,"wait"),0))</f>
        <v>0</v>
      </c>
      <c r="JN139" s="10">
        <f>IF(AND(JN138&gt;0,JN138&lt;&gt;"wait"),"AT",IF(AIH!$BF140="AI",IF(Sheet1!$E140&lt;AIH!$BE140-150,150,"wait"),0))</f>
        <v>0</v>
      </c>
      <c r="JO139" s="10">
        <f>IF(AND(JO138&gt;0,JO138&lt;&gt;"wait"),"AT",IF(AIH!$BF140="AI",IF(Sheet1!$E140&lt;AIH!$BE140-200,200,"wait"),0))</f>
        <v>0</v>
      </c>
      <c r="JP139" s="10">
        <f t="shared" si="92"/>
        <v>0</v>
      </c>
      <c r="JR139" s="10">
        <f>IF(AND(JR138&gt;0,JR138&lt;&gt;"wait"),"AT",IF(AIH!$BH140="AI",IF(Sheet1!$D140&gt;AIH!$BG140+50,50,"wait"),0))</f>
        <v>0</v>
      </c>
      <c r="JS139" s="10">
        <f>IF(AND(JS138&gt;0,JS138&lt;&gt;"wait"),"AT",IF(AIH!$BH140="AI",IF(Sheet1!$D140&gt;AIH!$BG140+100,100,"wait"),0))</f>
        <v>0</v>
      </c>
      <c r="JT139" s="10">
        <f>IF(AND(JT138&gt;0,JT138&lt;&gt;"wait"),"AT",IF(AIH!$BH140="AI",IF(Sheet1!$D140&gt;AIH!$BG140+150,150,"wait"),0))</f>
        <v>0</v>
      </c>
      <c r="JU139" s="10">
        <f>IF(AND(JU138&gt;0,JU138&lt;&gt;"wait"),"AT",IF(AIH!$BH140="AI",IF(Sheet1!$D140&gt;AIH!$BG140+200,200,"wait"),0))</f>
        <v>0</v>
      </c>
      <c r="JV139" s="10">
        <f>IF(AND(JV138&gt;0,JV138&lt;&gt;"wait"),"AT",IF(AIH!$BH140="AI",IF(Sheet1!$E140&lt;AIH!$BG140-50,50,"wait"),0))</f>
        <v>0</v>
      </c>
      <c r="JW139" s="10">
        <f>IF(AND(JW138&gt;0,JW138&lt;&gt;"wait"),"AT",IF(AIH!$BH140="AI",IF(Sheet1!$E140&lt;AIH!$BG140-100,100,"wait"),0))</f>
        <v>0</v>
      </c>
      <c r="JX139" s="10">
        <f>IF(AND(JX138&gt;0,JX138&lt;&gt;"wait"),"AT",IF(AIH!$BH140="AI",IF(Sheet1!$E140&lt;AIH!$BG140-150,150,"wait"),0))</f>
        <v>0</v>
      </c>
      <c r="JY139" s="10">
        <f>IF(AND(JY138&gt;0,JY138&lt;&gt;"wait"),"AT",IF(AIH!$BH140="AI",IF(Sheet1!$E140&lt;AIH!$BG140-200,200,"wait"),0))</f>
        <v>0</v>
      </c>
      <c r="JZ139" s="10">
        <f t="shared" si="93"/>
        <v>0</v>
      </c>
      <c r="KB139" s="10">
        <f>IF(AND(KB138&gt;0,KB138&lt;&gt;"wait"),"AT",IF(AIH!$BJ140="AI",IF(Sheet1!$D140&gt;AIH!$BI140+50,50,"wait"),0))</f>
        <v>0</v>
      </c>
      <c r="KC139" s="10">
        <f>IF(AND(KC138&gt;0,KC138&lt;&gt;"wait"),"AT",IF(AIH!$BJ140="AI",IF(Sheet1!$D140&gt;AIH!$BI140+100,100,"wait"),0))</f>
        <v>0</v>
      </c>
      <c r="KD139" s="10">
        <f>IF(AND(KD138&gt;0,KD138&lt;&gt;"wait"),"AT",IF(AIH!$BJ140="AI",IF(Sheet1!$D140&gt;AIH!$BI140+150,150,"wait"),0))</f>
        <v>0</v>
      </c>
      <c r="KE139" s="10">
        <f>IF(AND(KE138&gt;0,KE138&lt;&gt;"wait"),"AT",IF(AIH!$BJ140="AI",IF(Sheet1!$D140&gt;AIH!$BI140+200,200,"wait"),0))</f>
        <v>0</v>
      </c>
      <c r="KF139" s="10">
        <f>IF(AND(KF138&gt;0,KF138&lt;&gt;"wait"),"AT",IF(AIH!$BJ140="AI",IF(Sheet1!$E140&lt;AIH!$BI140-50,50,"wait"),0))</f>
        <v>0</v>
      </c>
      <c r="KG139" s="10">
        <f>IF(AND(KG138&gt;0,KG138&lt;&gt;"wait"),"AT",IF(AIH!$BJ140="AI",IF(Sheet1!$E140&lt;AIH!$BI140-100,100,"wait"),0))</f>
        <v>0</v>
      </c>
      <c r="KH139" s="10">
        <f>IF(AND(KH138&gt;0,KH138&lt;&gt;"wait"),"AT",IF(AIH!$BJ140="AI",IF(Sheet1!$E140&lt;AIH!$BI140-150,150,"wait"),0))</f>
        <v>0</v>
      </c>
      <c r="KI139" s="10">
        <f>IF(AND(KI138&gt;0,KI138&lt;&gt;"wait"),"AT",IF(AIH!$BJ140="AI",IF(Sheet1!$E140&lt;AIH!$BI140-200,200,"wait"),0))</f>
        <v>0</v>
      </c>
      <c r="KJ139" s="10">
        <f t="shared" si="94"/>
        <v>0</v>
      </c>
      <c r="KL139" s="10">
        <f>IF(AND(KL138&gt;0,KL138&lt;&gt;"wait"),"AT",IF(AIH!$BL140="AI",IF(Sheet1!$D140&gt;AIH!$BK140+50,50,"wait"),0))</f>
        <v>0</v>
      </c>
      <c r="KM139" s="10">
        <f>IF(AND(KM138&gt;0,KM138&lt;&gt;"wait"),"AT",IF(AIH!$BL140="AI",IF(Sheet1!$D140&gt;AIH!$BK140+100,100,"wait"),0))</f>
        <v>0</v>
      </c>
      <c r="KN139" s="10">
        <f>IF(AND(KN138&gt;0,KN138&lt;&gt;"wait"),"AT",IF(AIH!$BL140="AI",IF(Sheet1!$D140&gt;AIH!$BK140+150,150,"wait"),0))</f>
        <v>0</v>
      </c>
      <c r="KO139" s="10">
        <f>IF(AND(KO138&gt;0,KO138&lt;&gt;"wait"),"AT",IF(AIH!$BL140="AI",IF(Sheet1!$D140&gt;AIH!$BK140+200,200,"wait"),0))</f>
        <v>0</v>
      </c>
      <c r="KP139" s="10">
        <f>IF(AND(KP138&gt;0,KP138&lt;&gt;"wait"),"AT",IF(AIH!$BL140="AI",IF(Sheet1!$E140&lt;AIH!$BK140-50,50,"wait"),0))</f>
        <v>0</v>
      </c>
      <c r="KQ139" s="10">
        <f>IF(AND(KQ138&gt;0,KQ138&lt;&gt;"wait"),"AT",IF(AIH!$BL140="AI",IF(Sheet1!$E140&lt;AIH!$BK140-100,100,"wait"),0))</f>
        <v>0</v>
      </c>
      <c r="KR139" s="10">
        <f>IF(AND(KR138&gt;0,KR138&lt;&gt;"wait"),"AT",IF(AIH!$BL140="AI",IF(Sheet1!$E140&lt;AIH!$BK140-150,150,"wait"),0))</f>
        <v>0</v>
      </c>
      <c r="KS139" s="10">
        <f>IF(AND(KS138&gt;0,KS138&lt;&gt;"wait"),"AT",IF(AIH!$BL140="AI",IF(Sheet1!$E140&lt;AIH!$BK140-200,200,"wait"),0))</f>
        <v>0</v>
      </c>
      <c r="KT139" s="10">
        <f t="shared" si="95"/>
        <v>0</v>
      </c>
      <c r="KV139" s="10">
        <f>IF(AND(KV138&gt;0,KV138&lt;&gt;"wait"),"AT",IF(AIH!$BN140="AI",IF(Sheet1!$D140&gt;AIH!$BM140+50,50,"wait"),0))</f>
        <v>0</v>
      </c>
      <c r="KW139" s="10">
        <f>IF(AND(KW138&gt;0,KW138&lt;&gt;"wait"),"AT",IF(AIH!$BN140="AI",IF(Sheet1!$D140&gt;AIH!$BM140+100,100,"wait"),0))</f>
        <v>0</v>
      </c>
      <c r="KX139" s="10">
        <f>IF(AND(KX138&gt;0,KX138&lt;&gt;"wait"),"AT",IF(AIH!$BN140="AI",IF(Sheet1!$D140&gt;AIH!$BM140+150,150,"wait"),0))</f>
        <v>0</v>
      </c>
      <c r="KY139" s="10">
        <f>IF(AND(KY138&gt;0,KY138&lt;&gt;"wait"),"AT",IF(AIH!$BN140="AI",IF(Sheet1!$D140&gt;AIH!$BM140+200,200,"wait"),0))</f>
        <v>0</v>
      </c>
      <c r="KZ139" s="10">
        <f>IF(AND(KZ138&gt;0,KZ138&lt;&gt;"wait"),"AT",IF(AIH!$BN140="AI",IF(Sheet1!$E140&lt;AIH!$BM140-50,50,"wait"),0))</f>
        <v>0</v>
      </c>
      <c r="LA139" s="10">
        <f>IF(AND(LA138&gt;0,LA138&lt;&gt;"wait"),"AT",IF(AIH!$BN140="AI",IF(Sheet1!$E140&lt;AIH!$BM140-100,100,"wait"),0))</f>
        <v>0</v>
      </c>
      <c r="LB139" s="10">
        <f>IF(AND(LB138&gt;0,LB138&lt;&gt;"wait"),"AT",IF(AIH!$BN140="AI",IF(Sheet1!$E140&lt;AIH!$BM140-150,150,"wait"),0))</f>
        <v>0</v>
      </c>
      <c r="LC139" s="10">
        <f>IF(AND(LC138&gt;0,LC138&lt;&gt;"wait"),"AT",IF(AIH!$BN140="AI",IF(Sheet1!$E140&lt;AIH!$BM140-200,200,"wait"),0))</f>
        <v>0</v>
      </c>
      <c r="LD139" s="10">
        <f t="shared" si="96"/>
        <v>0</v>
      </c>
      <c r="LF139" s="10">
        <f>IF(AND(LF138&gt;0,LF138&lt;&gt;"wait"),"AT",IF(AIH!$BP140="AI",IF(Sheet1!$D140&gt;AIH!$BO140+50,50,"wait"),0))</f>
        <v>0</v>
      </c>
      <c r="LG139" s="10">
        <f>IF(AND(LG138&gt;0,LG138&lt;&gt;"wait"),"AT",IF(AIH!$BP140="AI",IF(Sheet1!$D140&gt;AIH!$BO140+100,100,"wait"),0))</f>
        <v>0</v>
      </c>
      <c r="LH139" s="10">
        <f>IF(AND(LH138&gt;0,LH138&lt;&gt;"wait"),"AT",IF(AIH!$BP140="AI",IF(Sheet1!$D140&gt;AIH!$BO140+150,150,"wait"),0))</f>
        <v>0</v>
      </c>
      <c r="LI139" s="10">
        <f>IF(AND(LI138&gt;0,LI138&lt;&gt;"wait"),"AT",IF(AIH!$BP140="AI",IF(Sheet1!$D140&gt;AIH!$BO140+200,200,"wait"),0))</f>
        <v>0</v>
      </c>
      <c r="LJ139" s="10">
        <f>IF(AND(LJ138&gt;0,LJ138&lt;&gt;"wait"),"AT",IF(AIH!$BP140="AI",IF(Sheet1!$E140&lt;AIH!$BO140-50,50,"wait"),0))</f>
        <v>0</v>
      </c>
      <c r="LK139" s="10">
        <f>IF(AND(LK138&gt;0,LK138&lt;&gt;"wait"),"AT",IF(AIH!$BP140="AI",IF(Sheet1!$E140&lt;AIH!$BO140-100,100,"wait"),0))</f>
        <v>0</v>
      </c>
      <c r="LL139" s="10">
        <f>IF(AND(LL138&gt;0,LL138&lt;&gt;"wait"),"AT",IF(AIH!$BP140="AI",IF(Sheet1!$E140&lt;AIH!$BO140-150,150,"wait"),0))</f>
        <v>0</v>
      </c>
      <c r="LM139" s="10">
        <f>IF(AND(LM138&gt;0,LM138&lt;&gt;"wait"),"AT",IF(AIH!$BP140="AI",IF(Sheet1!$E140&lt;AIH!$BO140-200,200,"wait"),0))</f>
        <v>0</v>
      </c>
      <c r="LN139" s="10">
        <f t="shared" si="97"/>
        <v>0</v>
      </c>
      <c r="LP139" s="10">
        <f>IF(AND(LP138&gt;0,LP138&lt;&gt;"wait"),"AT",IF(AIH!$BR140="AI",IF(Sheet1!$D140&gt;AIH!$BQ140+50,50,"wait"),0))</f>
        <v>0</v>
      </c>
      <c r="LQ139" s="10">
        <f>IF(AND(LQ138&gt;0,LQ138&lt;&gt;"wait"),"AT",IF(AIH!$BR140="AI",IF(Sheet1!$D140&gt;AIH!$BQ140+100,100,"wait"),0))</f>
        <v>0</v>
      </c>
      <c r="LR139" s="10">
        <f>IF(AND(LR138&gt;0,LR138&lt;&gt;"wait"),"AT",IF(AIH!$BR140="AI",IF(Sheet1!$D140&gt;AIH!$BQ140+150,150,"wait"),0))</f>
        <v>0</v>
      </c>
      <c r="LS139" s="10">
        <f>IF(AND(LS138&gt;0,LS138&lt;&gt;"wait"),"AT",IF(AIH!$BR140="AI",IF(Sheet1!$D140&gt;AIH!$BQ140+200,200,"wait"),0))</f>
        <v>0</v>
      </c>
      <c r="LT139" s="10">
        <f>IF(AND(LT138&gt;0,LT138&lt;&gt;"wait"),"AT",IF(AIH!$BR140="AI",IF(Sheet1!$E140&lt;AIH!$BQ140-50,50,"wait"),0))</f>
        <v>0</v>
      </c>
      <c r="LU139" s="10">
        <f>IF(AND(LU138&gt;0,LU138&lt;&gt;"wait"),"AT",IF(AIH!$BR140="AI",IF(Sheet1!$E140&lt;AIH!$BQ140-100,100,"wait"),0))</f>
        <v>0</v>
      </c>
      <c r="LV139" s="10">
        <f>IF(AND(LV138&gt;0,LV138&lt;&gt;"wait"),"AT",IF(AIH!$BR140="AI",IF(Sheet1!$E140&lt;AIH!$BQ140-150,150,"wait"),0))</f>
        <v>0</v>
      </c>
      <c r="LW139" s="10">
        <f>IF(AND(LW138&gt;0,LW138&lt;&gt;"wait"),"AT",IF(AIH!$BR140="AI",IF(Sheet1!$E140&lt;AIH!$BQ140-200,200,"wait"),0))</f>
        <v>0</v>
      </c>
      <c r="LX139" s="10">
        <f t="shared" si="98"/>
        <v>0</v>
      </c>
    </row>
    <row r="140" spans="1:336" x14ac:dyDescent="0.3">
      <c r="A140" t="str">
        <f>Sheet1!B140</f>
        <v>03/01 11:33</v>
      </c>
      <c r="B140">
        <f>Sheet1!D140</f>
        <v>29205</v>
      </c>
      <c r="C140">
        <f>Sheet1!E140</f>
        <v>29178</v>
      </c>
      <c r="E140">
        <f>MAX($B140:$B$162)</f>
        <v>29241</v>
      </c>
      <c r="F140">
        <f>MIN($C140:$C$162)</f>
        <v>29134</v>
      </c>
      <c r="H140" s="8">
        <f>IF(AND(H139&gt;0,H139&lt;&gt;"wait"),"AT",IF(AIH!$D141="AI",IF(Sheet1!$D141&gt;AIH!$C141+50,50,"wait"),0))</f>
        <v>0</v>
      </c>
      <c r="I140" s="8">
        <f>IF(AND(I139&gt;0,I139&lt;&gt;"wait"),"AT",IF(AIH!$D141="AI",IF(Sheet1!$D141&gt;AIH!$C141+100,100,"wait"),0))</f>
        <v>0</v>
      </c>
      <c r="J140" s="8">
        <f>IF(AND(J139&gt;0,J139&lt;&gt;"wait"),"AT",IF(AIH!$D141="AI",IF(Sheet1!$D141&gt;AIH!$C141+150,150,"wait"),0))</f>
        <v>0</v>
      </c>
      <c r="K140" s="8">
        <f>IF(AND(K139&gt;0,K139&lt;&gt;"wait"),"AT",IF(AIH!$D141="AI",IF(Sheet1!$D141&gt;AIH!$C141+200,200,"wait"),0))</f>
        <v>0</v>
      </c>
      <c r="L140" s="8">
        <f>IF(AND(L139&gt;0,L139&lt;&gt;"wait"),"AT",IF(AIH!$D141="AI",IF(Sheet1!$E141&lt;AIH!$C141-50,50,"wait"),0))</f>
        <v>0</v>
      </c>
      <c r="M140" s="8">
        <f>IF(AND(M139&gt;0,M139&lt;&gt;"wait"),"AT",IF(AIH!$D141="AI",IF(Sheet1!$E141&lt;AIH!$C141-100,100,"wait"),0))</f>
        <v>0</v>
      </c>
      <c r="N140" s="8">
        <f>IF(AND(N139&gt;0,N139&lt;&gt;"wait"),"AT",IF(AIH!$D141="AI",IF(Sheet1!$E141&lt;AIH!$C141-150,150,"wait"),0))</f>
        <v>0</v>
      </c>
      <c r="O140" s="8">
        <f>IF(AND(O139&gt;0,O139&lt;&gt;"wait"),"AT",IF(AIH!$D141="AI",IF(Sheet1!$E141&lt;AIH!$C141-200,200,"wait"),0))</f>
        <v>0</v>
      </c>
      <c r="P140" s="8">
        <f t="shared" si="66"/>
        <v>0</v>
      </c>
      <c r="R140" s="8">
        <f>IF(AND(R139&gt;0,R139&lt;&gt;"wait"),"AT",IF(AIH!$F141="AI",IF(Sheet1!$D141&gt;AIH!$E141+50,50,"wait"),0))</f>
        <v>0</v>
      </c>
      <c r="S140" s="8">
        <f>IF(AND(S139&gt;0,S139&lt;&gt;"wait"),"AT",IF(AIH!$F141="AI",IF(Sheet1!$D141&gt;AIH!$E141+100,100,"wait"),0))</f>
        <v>0</v>
      </c>
      <c r="T140" s="8">
        <f>IF(AND(T139&gt;0,T139&lt;&gt;"wait"),"AT",IF(AIH!$F141="AI",IF(Sheet1!$D141&gt;AIH!$E141+150,150,"wait"),0))</f>
        <v>0</v>
      </c>
      <c r="U140" s="8">
        <f>IF(AND(U139&gt;0,U139&lt;&gt;"wait"),"AT",IF(AIH!$F141="AI",IF(Sheet1!$D141&gt;AIH!$E141+200,200,"wait"),0))</f>
        <v>0</v>
      </c>
      <c r="V140" s="8">
        <f>IF(AND(V139&gt;0,V139&lt;&gt;"wait"),"AT",IF(AIH!$F141="AI",IF(Sheet1!$E141&lt;AIH!$E141-50,50,"wait"),0))</f>
        <v>0</v>
      </c>
      <c r="W140" s="8">
        <f>IF(AND(W139&gt;0,W139&lt;&gt;"wait"),"AT",IF(AIH!$F141="AI",IF(Sheet1!$E141&lt;AIH!$E141-100,100,"wait"),0))</f>
        <v>0</v>
      </c>
      <c r="X140" s="8">
        <f>IF(AND(X139&gt;0,X139&lt;&gt;"wait"),"AT",IF(AIH!$F141="AI",IF(Sheet1!$E141&lt;AIH!$E141-150,150,"wait"),0))</f>
        <v>0</v>
      </c>
      <c r="Y140" s="8">
        <f>IF(AND(Y139&gt;0,Y139&lt;&gt;"wait"),"AT",IF(AIH!$F141="AI",IF(Sheet1!$E141&lt;AIH!$E141-200,200,"wait"),0))</f>
        <v>0</v>
      </c>
      <c r="Z140" s="8">
        <f t="shared" si="67"/>
        <v>0</v>
      </c>
      <c r="AB140" s="8">
        <f>IF(AND(AB139&gt;0,AB139&lt;&gt;"wait"),"AT",IF(AIH!$H141="AI",IF(Sheet1!$D141&gt;AIH!$G141+50,50,"wait"),0))</f>
        <v>0</v>
      </c>
      <c r="AC140" s="8">
        <f>IF(AND(AC139&gt;0,AC139&lt;&gt;"wait"),"AT",IF(AIH!$H141="AI",IF(Sheet1!$D141&gt;AIH!$G141+100,100,"wait"),0))</f>
        <v>0</v>
      </c>
      <c r="AD140" s="8">
        <f>IF(AND(AD139&gt;0,AD139&lt;&gt;"wait"),"AT",IF(AIH!$H141="AI",IF(Sheet1!$D141&gt;AIH!$G141+150,150,"wait"),0))</f>
        <v>0</v>
      </c>
      <c r="AE140" s="8">
        <f>IF(AND(AE139&gt;0,AE139&lt;&gt;"wait"),"AT",IF(AIH!$H141="AI",IF(Sheet1!$D141&gt;AIH!$G141+200,200,"wait"),0))</f>
        <v>0</v>
      </c>
      <c r="AF140" s="8">
        <f>IF(AND(AF139&gt;0,AF139&lt;&gt;"wait"),"AT",IF(AIH!$H141="AI",IF(Sheet1!$E141&lt;AIH!$G141-50,50,"wait"),0))</f>
        <v>0</v>
      </c>
      <c r="AG140" s="8">
        <f>IF(AND(AG139&gt;0,AG139&lt;&gt;"wait"),"AT",IF(AIH!$H141="AI",IF(Sheet1!$E141&lt;AIH!$G141-100,100,"wait"),0))</f>
        <v>0</v>
      </c>
      <c r="AH140" s="8">
        <f>IF(AND(AH139&gt;0,AH139&lt;&gt;"wait"),"AT",IF(AIH!$H141="AI",IF(Sheet1!$E141&lt;AIH!$G141-150,150,"wait"),0))</f>
        <v>0</v>
      </c>
      <c r="AI140" s="8">
        <f>IF(AND(AI139&gt;0,AI139&lt;&gt;"wait"),"AT",IF(AIH!$H141="AI",IF(Sheet1!$E141&lt;AIH!$G141-200,200,"wait"),0))</f>
        <v>0</v>
      </c>
      <c r="AJ140" s="8">
        <f t="shared" si="68"/>
        <v>0</v>
      </c>
      <c r="AL140" s="8">
        <f>IF(AND(AL139&gt;0,AL139&lt;&gt;"wait"),"AT",IF(AIH!$J141="AI",IF(Sheet1!$D141&gt;AIH!$I141+50,50,"wait"),0))</f>
        <v>0</v>
      </c>
      <c r="AM140" s="8">
        <f>IF(AND(AM139&gt;0,AM139&lt;&gt;"wait"),"AT",IF(AIH!$J141="AI",IF(Sheet1!$D141&gt;AIH!$I141+100,100,"wait"),0))</f>
        <v>0</v>
      </c>
      <c r="AN140" s="8">
        <f>IF(AND(AN139&gt;0,AN139&lt;&gt;"wait"),"AT",IF(AIH!$J141="AI",IF(Sheet1!$D141&gt;AIH!$I141+150,150,"wait"),0))</f>
        <v>0</v>
      </c>
      <c r="AO140" s="8">
        <f>IF(AND(AO139&gt;0,AO139&lt;&gt;"wait"),"AT",IF(AIH!$J141="AI",IF(Sheet1!$D141&gt;AIH!$I141+200,200,"wait"),0))</f>
        <v>0</v>
      </c>
      <c r="AP140" s="8">
        <f>IF(AND(AP139&gt;0,AP139&lt;&gt;"wait"),"AT",IF(AIH!$J141="AI",IF(Sheet1!$E141&lt;AIH!$I141-50,50,"wait"),0))</f>
        <v>0</v>
      </c>
      <c r="AQ140" s="8">
        <f>IF(AND(AQ139&gt;0,AQ139&lt;&gt;"wait"),"AT",IF(AIH!$J141="AI",IF(Sheet1!$E141&lt;AIH!$I141-100,100,"wait"),0))</f>
        <v>0</v>
      </c>
      <c r="AR140" s="8">
        <f>IF(AND(AR139&gt;0,AR139&lt;&gt;"wait"),"AT",IF(AIH!$J141="AI",IF(Sheet1!$E141&lt;AIH!$I141-150,150,"wait"),0))</f>
        <v>0</v>
      </c>
      <c r="AS140" s="8">
        <f>IF(AND(AS139&gt;0,AS139&lt;&gt;"wait"),"AT",IF(AIH!$J141="AI",IF(Sheet1!$E141&lt;AIH!$I141-200,200,"wait"),0))</f>
        <v>0</v>
      </c>
      <c r="AT140" s="8">
        <f t="shared" si="69"/>
        <v>0</v>
      </c>
      <c r="AU140" s="8"/>
      <c r="AV140" s="8">
        <f>IF(AND(AV139&gt;0,AV139&lt;&gt;"wait"),"AT",IF(AIH!$L141="AI",IF(Sheet1!$D141&gt;AIH!$K141+50,50,"wait"),0))</f>
        <v>0</v>
      </c>
      <c r="AW140" s="8">
        <f>IF(AND(AW139&gt;0,AW139&lt;&gt;"wait"),"AT",IF(AIH!$L141="AI",IF(Sheet1!$D141&gt;AIH!$K141+100,100,"wait"),0))</f>
        <v>0</v>
      </c>
      <c r="AX140" s="8">
        <f>IF(AND(AX139&gt;0,AX139&lt;&gt;"wait"),"AT",IF(AIH!$L141="AI",IF(Sheet1!$D141&gt;AIH!$K141+150,150,"wait"),0))</f>
        <v>0</v>
      </c>
      <c r="AY140" s="8">
        <f>IF(AND(AY139&gt;0,AY139&lt;&gt;"wait"),"AT",IF(AIH!$L141="AI",IF(Sheet1!$D141&gt;AIH!$K141+200,200,"wait"),0))</f>
        <v>0</v>
      </c>
      <c r="AZ140" s="8">
        <f>IF(AND(AZ139&gt;0,AZ139&lt;&gt;"wait"),"AT",IF(AIH!$L141="AI",IF(Sheet1!$E141&lt;AIH!$K141-50,50,"wait"),0))</f>
        <v>0</v>
      </c>
      <c r="BA140" s="8">
        <f>IF(AND(BA139&gt;0,BA139&lt;&gt;"wait"),"AT",IF(AIH!$L141="AI",IF(Sheet1!$E141&lt;AIH!$K141-100,100,"wait"),0))</f>
        <v>0</v>
      </c>
      <c r="BB140" s="8">
        <f>IF(AND(BB139&gt;0,BB139&lt;&gt;"wait"),"AT",IF(AIH!$L141="AI",IF(Sheet1!$E141&lt;AIH!$K141-150,150,"wait"),0))</f>
        <v>0</v>
      </c>
      <c r="BC140" s="8">
        <f>IF(AND(BC139&gt;0,BC139&lt;&gt;"wait"),"AT",IF(AIH!$L141="AI",IF(Sheet1!$E141&lt;AIH!$K141-200,200,"wait"),0))</f>
        <v>0</v>
      </c>
      <c r="BD140" s="8">
        <f t="shared" si="70"/>
        <v>0</v>
      </c>
      <c r="BE140" s="8"/>
      <c r="BF140" s="8">
        <f>IF(AND(BF139&gt;0,BF139&lt;&gt;"wait"),"AT",IF(AIH!$N141="AI",IF(Sheet1!$D141&gt;AIH!$M141+50,50,"wait"),0))</f>
        <v>0</v>
      </c>
      <c r="BG140" s="8">
        <f>IF(AND(BG139&gt;0,BG139&lt;&gt;"wait"),"AT",IF(AIH!$N141="AI",IF(Sheet1!$D141&gt;AIH!$M141+100,100,"wait"),0))</f>
        <v>0</v>
      </c>
      <c r="BH140" s="8">
        <f>IF(AND(BH139&gt;0,BH139&lt;&gt;"wait"),"AT",IF(AIH!$N141="AI",IF(Sheet1!$D141&gt;AIH!$M141+150,150,"wait"),0))</f>
        <v>0</v>
      </c>
      <c r="BI140" s="8">
        <f>IF(AND(BI139&gt;0,BI139&lt;&gt;"wait"),"AT",IF(AIH!$N141="AI",IF(Sheet1!$D141&gt;AIH!$M141+200,200,"wait"),0))</f>
        <v>0</v>
      </c>
      <c r="BJ140" s="8">
        <f>IF(AND(BJ139&gt;0,BJ139&lt;&gt;"wait"),"AT",IF(AIH!$N141="AI",IF(Sheet1!$E141&lt;AIH!$M141-50,50,"wait"),0))</f>
        <v>0</v>
      </c>
      <c r="BK140" s="8">
        <f>IF(AND(BK139&gt;0,BK139&lt;&gt;"wait"),"AT",IF(AIH!$N141="AI",IF(Sheet1!$E141&lt;AIH!$M141-100,100,"wait"),0))</f>
        <v>0</v>
      </c>
      <c r="BL140" s="8">
        <f>IF(AND(BL139&gt;0,BL139&lt;&gt;"wait"),"AT",IF(AIH!$N141="AI",IF(Sheet1!$E141&lt;AIH!$M141-150,150,"wait"),0))</f>
        <v>0</v>
      </c>
      <c r="BM140" s="8">
        <f>IF(AND(BM139&gt;0,BM139&lt;&gt;"wait"),"AT",IF(AIH!$N141="AI",IF(Sheet1!$E141&lt;AIH!$M141-200,200,"wait"),0))</f>
        <v>0</v>
      </c>
      <c r="BN140" s="8">
        <f t="shared" si="71"/>
        <v>0</v>
      </c>
      <c r="BO140" s="8"/>
      <c r="BP140" s="8">
        <f>IF(AND(BP139&gt;0,BP139&lt;&gt;"wait"),"AT",IF(AIH!$P141="AI",IF(Sheet1!$D141&gt;AIH!$O141+50,50,"wait"),0))</f>
        <v>0</v>
      </c>
      <c r="BQ140" s="8">
        <f>IF(AND(BQ139&gt;0,BQ139&lt;&gt;"wait"),"AT",IF(AIH!$P141="AI",IF(Sheet1!$D141&gt;AIH!$O141+100,100,"wait"),0))</f>
        <v>0</v>
      </c>
      <c r="BR140" s="8">
        <f>IF(AND(BR139&gt;0,BR139&lt;&gt;"wait"),"AT",IF(AIH!$P141="AI",IF(Sheet1!$D141&gt;AIH!$O141+150,150,"wait"),0))</f>
        <v>0</v>
      </c>
      <c r="BS140" s="8">
        <f>IF(AND(BS139&gt;0,BS139&lt;&gt;"wait"),"AT",IF(AIH!$P141="AI",IF(Sheet1!$D141&gt;AIH!$O141+200,200,"wait"),0))</f>
        <v>0</v>
      </c>
      <c r="BT140" s="8">
        <f>IF(AND(BT139&gt;0,BT139&lt;&gt;"wait"),"AT",IF(AIH!$P141="AI",IF(Sheet1!$E141&lt;AIH!$O141-50,50,"wait"),0))</f>
        <v>0</v>
      </c>
      <c r="BU140" s="8">
        <f>IF(AND(BU139&gt;0,BU139&lt;&gt;"wait"),"AT",IF(AIH!$P141="AI",IF(Sheet1!$E141&lt;AIH!$O141-100,100,"wait"),0))</f>
        <v>0</v>
      </c>
      <c r="BV140" s="8">
        <f>IF(AND(BV139&gt;0,BV139&lt;&gt;"wait"),"AT",IF(AIH!$P141="AI",IF(Sheet1!$E141&lt;AIH!$O141-150,150,"wait"),0))</f>
        <v>0</v>
      </c>
      <c r="BW140" s="8">
        <f>IF(AND(BW139&gt;0,BW139&lt;&gt;"wait"),"AT",IF(AIH!$P141="AI",IF(Sheet1!$E141&lt;AIH!$O141-200,200,"wait"),0))</f>
        <v>0</v>
      </c>
      <c r="BX140" s="8">
        <f t="shared" si="72"/>
        <v>0</v>
      </c>
      <c r="BY140" s="8"/>
      <c r="BZ140" s="8">
        <f>IF(AND(BZ139&gt;0,BZ139&lt;&gt;"wait"),"AT",IF(AIH!$R141="AI",IF(Sheet1!$D141&gt;AIH!$Q141+50,50,"wait"),0))</f>
        <v>0</v>
      </c>
      <c r="CA140" s="8">
        <f>IF(AND(CA139&gt;0,CA139&lt;&gt;"wait"),"AT",IF(AIH!$R141="AI",IF(Sheet1!$D141&gt;AIH!$Q141+100,100,"wait"),0))</f>
        <v>0</v>
      </c>
      <c r="CB140" s="8">
        <f>IF(AND(CB139&gt;0,CB139&lt;&gt;"wait"),"AT",IF(AIH!$R141="AI",IF(Sheet1!$D141&gt;AIH!$Q141+150,150,"wait"),0))</f>
        <v>0</v>
      </c>
      <c r="CC140" s="8">
        <f>IF(AND(CC139&gt;0,CC139&lt;&gt;"wait"),"AT",IF(AIH!$R141="AI",IF(Sheet1!$D141&gt;AIH!$Q141+200,200,"wait"),0))</f>
        <v>0</v>
      </c>
      <c r="CD140" s="8">
        <f>IF(AND(CD139&gt;0,CD139&lt;&gt;"wait"),"AT",IF(AIH!$R141="AI",IF(Sheet1!$E141&lt;AIH!$Q141-50,50,"wait"),0))</f>
        <v>0</v>
      </c>
      <c r="CE140" s="8">
        <f>IF(AND(CE139&gt;0,CE139&lt;&gt;"wait"),"AT",IF(AIH!$R141="AI",IF(Sheet1!$E141&lt;AIH!$Q141-100,100,"wait"),0))</f>
        <v>0</v>
      </c>
      <c r="CF140" s="8">
        <f>IF(AND(CF139&gt;0,CF139&lt;&gt;"wait"),"AT",IF(AIH!$R141="AI",IF(Sheet1!$E141&lt;AIH!$Q141-150,150,"wait"),0))</f>
        <v>0</v>
      </c>
      <c r="CG140" s="8">
        <f>IF(AND(CG139&gt;0,CG139&lt;&gt;"wait"),"AT",IF(AIH!$R141="AI",IF(Sheet1!$E141&lt;AIH!$Q141-200,200,"wait"),0))</f>
        <v>0</v>
      </c>
      <c r="CH140" s="8">
        <f t="shared" si="73"/>
        <v>0</v>
      </c>
      <c r="CI140" s="8"/>
      <c r="CJ140" s="8">
        <f>IF(AND(CJ139&gt;0,CJ139&lt;&gt;"wait"),"AT",IF(AIH!$T141="AI",IF(Sheet1!$D141&gt;AIH!$S141+50,50,"wait"),0))</f>
        <v>0</v>
      </c>
      <c r="CK140" s="8">
        <f>IF(AND(CK139&gt;0,CK139&lt;&gt;"wait"),"AT",IF(AIH!$T141="AI",IF(Sheet1!$D141&gt;AIH!$S141+100,100,"wait"),0))</f>
        <v>0</v>
      </c>
      <c r="CL140" s="8">
        <f>IF(AND(CL139&gt;0,CL139&lt;&gt;"wait"),"AT",IF(AIH!$T141="AI",IF(Sheet1!$D141&gt;AIH!$S141+150,150,"wait"),0))</f>
        <v>0</v>
      </c>
      <c r="CM140" s="8">
        <f>IF(AND(CM139&gt;0,CM139&lt;&gt;"wait"),"AT",IF(AIH!$T141="AI",IF(Sheet1!$D141&gt;AIH!$S141+200,200,"wait"),0))</f>
        <v>0</v>
      </c>
      <c r="CN140" s="8">
        <f>IF(AND(CN139&gt;0,CN139&lt;&gt;"wait"),"AT",IF(AIH!$T141="AI",IF(Sheet1!$E141&lt;AIH!$S141-50,50,"wait"),0))</f>
        <v>0</v>
      </c>
      <c r="CO140" s="8">
        <f>IF(AND(CO139&gt;0,CO139&lt;&gt;"wait"),"AT",IF(AIH!$T141="AI",IF(Sheet1!$E141&lt;AIH!$S141-100,100,"wait"),0))</f>
        <v>0</v>
      </c>
      <c r="CP140" s="8">
        <f>IF(AND(CP139&gt;0,CP139&lt;&gt;"wait"),"AT",IF(AIH!$T141="AI",IF(Sheet1!$E141&lt;AIH!$S141-150,150,"wait"),0))</f>
        <v>0</v>
      </c>
      <c r="CQ140" s="8">
        <f>IF(AND(CQ139&gt;0,CQ139&lt;&gt;"wait"),"AT",IF(AIH!$T141="AI",IF(Sheet1!$E141&lt;AIH!$S141-200,200,"wait"),0))</f>
        <v>0</v>
      </c>
      <c r="CR140" s="8">
        <f t="shared" si="74"/>
        <v>0</v>
      </c>
      <c r="CS140" s="8"/>
      <c r="CT140" s="8">
        <f>IF(AND(CT139&gt;0,CT139&lt;&gt;"wait"),"AT",IF(AIH!$V141="AI",IF(Sheet1!$D141&gt;AIH!$U141+50,50,"wait"),0))</f>
        <v>0</v>
      </c>
      <c r="CU140" s="8">
        <f>IF(AND(CU139&gt;0,CU139&lt;&gt;"wait"),"AT",IF(AIH!$V141="AI",IF(Sheet1!$D141&gt;AIH!$U141+100,100,"wait"),0))</f>
        <v>0</v>
      </c>
      <c r="CV140" s="8">
        <f>IF(AND(CV139&gt;0,CV139&lt;&gt;"wait"),"AT",IF(AIH!$V141="AI",IF(Sheet1!$D141&gt;AIH!$U141+150,150,"wait"),0))</f>
        <v>0</v>
      </c>
      <c r="CW140" s="8">
        <f>IF(AND(CW139&gt;0,CW139&lt;&gt;"wait"),"AT",IF(AIH!$V141="AI",IF(Sheet1!$D141&gt;AIH!$U141+200,200,"wait"),0))</f>
        <v>0</v>
      </c>
      <c r="CX140" s="8">
        <f>IF(AND(CX139&gt;0,CX139&lt;&gt;"wait"),"AT",IF(AIH!$V141="AI",IF(Sheet1!$E141&lt;AIH!$U141-50,50,"wait"),0))</f>
        <v>0</v>
      </c>
      <c r="CY140" s="8">
        <f>IF(AND(CY139&gt;0,CY139&lt;&gt;"wait"),"AT",IF(AIH!$V141="AI",IF(Sheet1!$E141&lt;AIH!$U141-100,100,"wait"),0))</f>
        <v>0</v>
      </c>
      <c r="CZ140" s="8">
        <f>IF(AND(CZ139&gt;0,CZ139&lt;&gt;"wait"),"AT",IF(AIH!$V141="AI",IF(Sheet1!$E141&lt;AIH!$U141-150,150,"wait"),0))</f>
        <v>0</v>
      </c>
      <c r="DA140" s="8">
        <f>IF(AND(DA139&gt;0,DA139&lt;&gt;"wait"),"AT",IF(AIH!$V141="AI",IF(Sheet1!$E141&lt;AIH!$U141-200,200,"wait"),0))</f>
        <v>0</v>
      </c>
      <c r="DB140" s="8">
        <f t="shared" si="75"/>
        <v>0</v>
      </c>
      <c r="DC140" s="8"/>
      <c r="DD140" s="8">
        <f>IF(AND(DD139&gt;0,DD139&lt;&gt;"wait"),"AT",IF(AIH!$X141="AI",IF(Sheet1!$D141&gt;AIH!$W141+50,50,"wait"),0))</f>
        <v>0</v>
      </c>
      <c r="DE140" s="8">
        <f>IF(AND(DE139&gt;0,DE139&lt;&gt;"wait"),"AT",IF(AIH!$X141="AI",IF(Sheet1!$D141&gt;AIH!$W141+100,100,"wait"),0))</f>
        <v>0</v>
      </c>
      <c r="DF140" s="8">
        <f>IF(AND(DF139&gt;0,DF139&lt;&gt;"wait"),"AT",IF(AIH!$X141="AI",IF(Sheet1!$D141&gt;AIH!$W141+150,150,"wait"),0))</f>
        <v>0</v>
      </c>
      <c r="DG140" s="8">
        <f>IF(AND(DG139&gt;0,DG139&lt;&gt;"wait"),"AT",IF(AIH!$X141="AI",IF(Sheet1!$D141&gt;AIH!$W141+200,200,"wait"),0))</f>
        <v>0</v>
      </c>
      <c r="DH140" s="8">
        <f>IF(AND(DH139&gt;0,DH139&lt;&gt;"wait"),"AT",IF(AIH!$X141="AI",IF(Sheet1!$E141&lt;AIH!$W141-50,50,"wait"),0))</f>
        <v>0</v>
      </c>
      <c r="DI140" s="8">
        <f>IF(AND(DI139&gt;0,DI139&lt;&gt;"wait"),"AT",IF(AIH!$X141="AI",IF(Sheet1!$E141&lt;AIH!$W141-100,100,"wait"),0))</f>
        <v>0</v>
      </c>
      <c r="DJ140" s="8">
        <f>IF(AND(DJ139&gt;0,DJ139&lt;&gt;"wait"),"AT",IF(AIH!$X141="AI",IF(Sheet1!$E141&lt;AIH!$W141-150,150,"wait"),0))</f>
        <v>0</v>
      </c>
      <c r="DK140" s="8">
        <f>IF(AND(DK139&gt;0,DK139&lt;&gt;"wait"),"AT",IF(AIH!$X141="AI",IF(Sheet1!$E141&lt;AIH!$W141-200,200,"wait"),0))</f>
        <v>0</v>
      </c>
      <c r="DL140" s="8">
        <f t="shared" si="76"/>
        <v>0</v>
      </c>
      <c r="DN140" s="10">
        <f>IF(AND(DN139&gt;0,DN139&lt;&gt;"wait"),"AT",IF(AIH!$AA141="AI",IF(Sheet1!$D141&gt;AIH!$Z141+50,50,"wait"),0))</f>
        <v>0</v>
      </c>
      <c r="DO140" s="10">
        <f>IF(AND(DO139&gt;0,DO139&lt;&gt;"wait"),"AT",IF(AIH!$AA141="AI",IF(Sheet1!$D141&gt;AIH!$Z141+100,100,"wait"),0))</f>
        <v>0</v>
      </c>
      <c r="DP140" s="10">
        <f>IF(AND(DP139&gt;0,DP139&lt;&gt;"wait"),"AT",IF(AIH!$AA141="AI",IF(Sheet1!$D141&gt;AIH!$Z141+150,150,"wait"),0))</f>
        <v>0</v>
      </c>
      <c r="DQ140" s="10">
        <f>IF(AND(DQ139&gt;0,DQ139&lt;&gt;"wait"),"AT",IF(AIH!$AA141="AI",IF(Sheet1!$D141&gt;AIH!$Z141+200,200,"wait"),0))</f>
        <v>0</v>
      </c>
      <c r="DR140" s="10">
        <f>IF(AND(DR139&gt;0,DR139&lt;&gt;"wait"),"AT",IF(AIH!$AA141="AI",IF(Sheet1!$E141&lt;AIH!$Z141-50,50,"wait"),0))</f>
        <v>0</v>
      </c>
      <c r="DS140" s="10">
        <f>IF(AND(DS139&gt;0,DS139&lt;&gt;"wait"),"AT",IF(AIH!$AA141="AI",IF(Sheet1!$E141&lt;AIH!$Z141-100,100,"wait"),0))</f>
        <v>0</v>
      </c>
      <c r="DT140" s="10">
        <f>IF(AND(DT139&gt;0,DT139&lt;&gt;"wait"),"AT",IF(AIH!$AA141="AI",IF(Sheet1!$E141&lt;AIH!$Z141-150,150,"wait"),0))</f>
        <v>0</v>
      </c>
      <c r="DU140" s="10">
        <f>IF(AND(DU139&gt;0,DU139&lt;&gt;"wait"),"AT",IF(AIH!$AA141="AI",IF(Sheet1!$E141&lt;AIH!$Z141-200,200,"wait"),0))</f>
        <v>0</v>
      </c>
      <c r="DV140" s="10">
        <f t="shared" si="77"/>
        <v>0</v>
      </c>
      <c r="DX140" s="10">
        <f>IF(AND(DX139&gt;0,DX139&lt;&gt;"wait"),"AT",IF(AIH!$AC141="AI",IF(Sheet1!$D141&gt;AIH!$AB141+50,50,"wait"),0))</f>
        <v>0</v>
      </c>
      <c r="DY140" s="10">
        <f>IF(AND(DY139&gt;0,DY139&lt;&gt;"wait"),"AT",IF(AIH!$AC141="AI",IF(Sheet1!$D141&gt;AIH!$AB141+100,100,"wait"),0))</f>
        <v>0</v>
      </c>
      <c r="DZ140" s="10">
        <f>IF(AND(DZ139&gt;0,DZ139&lt;&gt;"wait"),"AT",IF(AIH!$AC141="AI",IF(Sheet1!$D141&gt;AIH!$AB141+150,150,"wait"),0))</f>
        <v>0</v>
      </c>
      <c r="EA140" s="10">
        <f>IF(AND(EA139&gt;0,EA139&lt;&gt;"wait"),"AT",IF(AIH!$AC141="AI",IF(Sheet1!$D141&gt;AIH!$AB141+200,200,"wait"),0))</f>
        <v>0</v>
      </c>
      <c r="EB140" s="10">
        <f>IF(AND(EB139&gt;0,EB139&lt;&gt;"wait"),"AT",IF(AIH!$AC141="AI",IF(Sheet1!$E141&lt;AIH!$AB141-50,50,"wait"),0))</f>
        <v>0</v>
      </c>
      <c r="EC140" s="10">
        <f>IF(AND(EC139&gt;0,EC139&lt;&gt;"wait"),"AT",IF(AIH!$AC141="AI",IF(Sheet1!$E141&lt;AIH!$AB141-100,100,"wait"),0))</f>
        <v>0</v>
      </c>
      <c r="ED140" s="10">
        <f>IF(AND(ED139&gt;0,ED139&lt;&gt;"wait"),"AT",IF(AIH!$AC141="AI",IF(Sheet1!$E141&lt;AIH!$AB141-150,150,"wait"),0))</f>
        <v>0</v>
      </c>
      <c r="EE140" s="10">
        <f>IF(AND(EE139&gt;0,EE139&lt;&gt;"wait"),"AT",IF(AIH!$AC141="AI",IF(Sheet1!$E141&lt;AIH!$AB141-200,200,"wait"),0))</f>
        <v>0</v>
      </c>
      <c r="EF140" s="10">
        <f t="shared" si="78"/>
        <v>0</v>
      </c>
      <c r="EH140" s="10">
        <f>IF(AND(EH139&gt;0,EH139&lt;&gt;"wait"),"AT",IF(AIH!$AE141="AI",IF(Sheet1!$D141&gt;AIH!$AD141+50,50,"wait"),0))</f>
        <v>0</v>
      </c>
      <c r="EI140" s="10">
        <f>IF(AND(EI139&gt;0,EI139&lt;&gt;"wait"),"AT",IF(AIH!$AE141="AI",IF(Sheet1!$D141&gt;AIH!$AD141+100,100,"wait"),0))</f>
        <v>0</v>
      </c>
      <c r="EJ140" s="10">
        <f>IF(AND(EJ139&gt;0,EJ139&lt;&gt;"wait"),"AT",IF(AIH!$AE141="AI",IF(Sheet1!$D141&gt;AIH!$AD141+150,150,"wait"),0))</f>
        <v>0</v>
      </c>
      <c r="EK140" s="10">
        <f>IF(AND(EK139&gt;0,EK139&lt;&gt;"wait"),"AT",IF(AIH!$AE141="AI",IF(Sheet1!$D141&gt;AIH!$AD141+200,200,"wait"),0))</f>
        <v>0</v>
      </c>
      <c r="EL140" s="10">
        <f>IF(AND(EL139&gt;0,EL139&lt;&gt;"wait"),"AT",IF(AIH!$AE141="AI",IF(Sheet1!$E141&lt;AIH!$AD141-50,50,"wait"),0))</f>
        <v>0</v>
      </c>
      <c r="EM140" s="10">
        <f>IF(AND(EM139&gt;0,EM139&lt;&gt;"wait"),"AT",IF(AIH!$AE141="AI",IF(Sheet1!$E141&lt;AIH!$AD141-100,100,"wait"),0))</f>
        <v>0</v>
      </c>
      <c r="EN140" s="10">
        <f>IF(AND(EN139&gt;0,EN139&lt;&gt;"wait"),"AT",IF(AIH!$AE141="AI",IF(Sheet1!$E141&lt;AIH!$AD141-150,150,"wait"),0))</f>
        <v>0</v>
      </c>
      <c r="EO140" s="10">
        <f>IF(AND(EO139&gt;0,EO139&lt;&gt;"wait"),"AT",IF(AIH!$AE141="AI",IF(Sheet1!$E141&lt;AIH!$AD141-200,200,"wait"),0))</f>
        <v>0</v>
      </c>
      <c r="EP140" s="10">
        <f t="shared" si="79"/>
        <v>0</v>
      </c>
      <c r="ER140" s="10">
        <f>IF(AND(ER139&gt;0,ER139&lt;&gt;"wait"),"AT",IF(AIH!$AG141="AI",IF(Sheet1!$D141&gt;AIH!$AF141+50,50,"wait"),0))</f>
        <v>0</v>
      </c>
      <c r="ES140" s="10">
        <f>IF(AND(ES139&gt;0,ES139&lt;&gt;"wait"),"AT",IF(AIH!$AG141="AI",IF(Sheet1!$D141&gt;AIH!$AF141+100,100,"wait"),0))</f>
        <v>0</v>
      </c>
      <c r="ET140" s="10">
        <f>IF(AND(ET139&gt;0,ET139&lt;&gt;"wait"),"AT",IF(AIH!$AG141="AI",IF(Sheet1!$D141&gt;AIH!$AF141+150,150,"wait"),0))</f>
        <v>0</v>
      </c>
      <c r="EU140" s="10">
        <f>IF(AND(EU139&gt;0,EU139&lt;&gt;"wait"),"AT",IF(AIH!$AG141="AI",IF(Sheet1!$D141&gt;AIH!$AF141+200,200,"wait"),0))</f>
        <v>0</v>
      </c>
      <c r="EV140" s="10">
        <f>IF(AND(EV139&gt;0,EV139&lt;&gt;"wait"),"AT",IF(AIH!$AG141="AI",IF(Sheet1!$E141&lt;AIH!$AF141-50,50,"wait"),0))</f>
        <v>0</v>
      </c>
      <c r="EW140" s="10">
        <f>IF(AND(EW139&gt;0,EW139&lt;&gt;"wait"),"AT",IF(AIH!$AG141="AI",IF(Sheet1!$E141&lt;AIH!$AF141-100,100,"wait"),0))</f>
        <v>0</v>
      </c>
      <c r="EX140" s="10">
        <f>IF(AND(EX139&gt;0,EX139&lt;&gt;"wait"),"AT",IF(AIH!$AG141="AI",IF(Sheet1!$E141&lt;AIH!$AF141-150,150,"wait"),0))</f>
        <v>0</v>
      </c>
      <c r="EY140" s="10">
        <f>IF(AND(EY139&gt;0,EY139&lt;&gt;"wait"),"AT",IF(AIH!$AG141="AI",IF(Sheet1!$E141&lt;AIH!$AF141-200,200,"wait"),0))</f>
        <v>0</v>
      </c>
      <c r="EZ140" s="10">
        <f t="shared" si="80"/>
        <v>0</v>
      </c>
      <c r="FB140" s="10">
        <f>IF(AND(FB139&gt;0,FB139&lt;&gt;"wait"),"AT",IF(AIH!$AI141="AI",IF(Sheet1!$D141&gt;AIH!$AH141+50,50,"wait"),0))</f>
        <v>0</v>
      </c>
      <c r="FC140" s="10">
        <f>IF(AND(FC139&gt;0,FC139&lt;&gt;"wait"),"AT",IF(AIH!$AI141="AI",IF(Sheet1!$D141&gt;AIH!$AH141+100,100,"wait"),0))</f>
        <v>0</v>
      </c>
      <c r="FD140" s="10">
        <f>IF(AND(FD139&gt;0,FD139&lt;&gt;"wait"),"AT",IF(AIH!$AI141="AI",IF(Sheet1!$D141&gt;AIH!$AH141+150,150,"wait"),0))</f>
        <v>0</v>
      </c>
      <c r="FE140" s="10">
        <f>IF(AND(FE139&gt;0,FE139&lt;&gt;"wait"),"AT",IF(AIH!$AI141="AI",IF(Sheet1!$D141&gt;AIH!$AH141+200,200,"wait"),0))</f>
        <v>0</v>
      </c>
      <c r="FF140" s="10">
        <f>IF(AND(FF139&gt;0,FF139&lt;&gt;"wait"),"AT",IF(AIH!$AI141="AI",IF(Sheet1!$E141&lt;AIH!$AH141-50,50,"wait"),0))</f>
        <v>0</v>
      </c>
      <c r="FG140" s="10">
        <f>IF(AND(FG139&gt;0,FG139&lt;&gt;"wait"),"AT",IF(AIH!$AI141="AI",IF(Sheet1!$E141&lt;AIH!$AH141-100,100,"wait"),0))</f>
        <v>0</v>
      </c>
      <c r="FH140" s="10">
        <f>IF(AND(FH139&gt;0,FH139&lt;&gt;"wait"),"AT",IF(AIH!$AI141="AI",IF(Sheet1!$E141&lt;AIH!$AH141-150,150,"wait"),0))</f>
        <v>0</v>
      </c>
      <c r="FI140" s="10">
        <f>IF(AND(FI139&gt;0,FI139&lt;&gt;"wait"),"AT",IF(AIH!$AI141="AI",IF(Sheet1!$E141&lt;AIH!$AH141-200,200,"wait"),0))</f>
        <v>0</v>
      </c>
      <c r="FJ140" s="10">
        <f t="shared" si="81"/>
        <v>0</v>
      </c>
      <c r="FL140" s="10">
        <f>IF(AND(FL139&gt;0,FL139&lt;&gt;"wait"),"AT",IF(AIH!$AK141="AI",IF(Sheet1!$D141&gt;AIH!$AJ141+50,50,"wait"),0))</f>
        <v>0</v>
      </c>
      <c r="FM140" s="10">
        <f>IF(AND(FM139&gt;0,FM139&lt;&gt;"wait"),"AT",IF(AIH!$AK141="AI",IF(Sheet1!$D141&gt;AIH!$AJ141+100,100,"wait"),0))</f>
        <v>0</v>
      </c>
      <c r="FN140" s="10">
        <f>IF(AND(FN139&gt;0,FN139&lt;&gt;"wait"),"AT",IF(AIH!$AK141="AI",IF(Sheet1!$D141&gt;AIH!$AJ141+150,150,"wait"),0))</f>
        <v>0</v>
      </c>
      <c r="FO140" s="10">
        <f>IF(AND(FO139&gt;0,FO139&lt;&gt;"wait"),"AT",IF(AIH!$AK141="AI",IF(Sheet1!$D141&gt;AIH!$AJ141+200,200,"wait"),0))</f>
        <v>0</v>
      </c>
      <c r="FP140" s="10">
        <f>IF(AND(FP139&gt;0,FP139&lt;&gt;"wait"),"AT",IF(AIH!$AK141="AI",IF(Sheet1!$E141&lt;AIH!$AJ141-50,50,"wait"),0))</f>
        <v>0</v>
      </c>
      <c r="FQ140" s="10">
        <f>IF(AND(FQ139&gt;0,FQ139&lt;&gt;"wait"),"AT",IF(AIH!$AK141="AI",IF(Sheet1!$E141&lt;AIH!$AJ141-100,100,"wait"),0))</f>
        <v>0</v>
      </c>
      <c r="FR140" s="10">
        <f>IF(AND(FR139&gt;0,FR139&lt;&gt;"wait"),"AT",IF(AIH!$AK141="AI",IF(Sheet1!$E141&lt;AIH!$AJ141-150,150,"wait"),0))</f>
        <v>0</v>
      </c>
      <c r="FS140" s="10">
        <f>IF(AND(FS139&gt;0,FS139&lt;&gt;"wait"),"AT",IF(AIH!$AK141="AI",IF(Sheet1!$E141&lt;AIH!$AJ141-200,200,"wait"),0))</f>
        <v>0</v>
      </c>
      <c r="FT140" s="10">
        <f t="shared" si="82"/>
        <v>0</v>
      </c>
      <c r="FV140" s="10">
        <f>IF(AND(FV139&gt;0,FV139&lt;&gt;"wait"),"AT",IF(AIH!$AM141="AI",IF(Sheet1!$D141&gt;AIH!$AL141+50,50,"wait"),0))</f>
        <v>0</v>
      </c>
      <c r="FW140" s="10">
        <f>IF(AND(FW139&gt;0,FW139&lt;&gt;"wait"),"AT",IF(AIH!$AM141="AI",IF(Sheet1!$D141&gt;AIH!$AL141+100,100,"wait"),0))</f>
        <v>0</v>
      </c>
      <c r="FX140" s="10">
        <f>IF(AND(FX139&gt;0,FX139&lt;&gt;"wait"),"AT",IF(AIH!$AM141="AI",IF(Sheet1!$D141&gt;AIH!$AL141+150,150,"wait"),0))</f>
        <v>0</v>
      </c>
      <c r="FY140" s="10">
        <f>IF(AND(FY139&gt;0,FY139&lt;&gt;"wait"),"AT",IF(AIH!$AM141="AI",IF(Sheet1!$D141&gt;AIH!$AL141+200,200,"wait"),0))</f>
        <v>0</v>
      </c>
      <c r="FZ140" s="10">
        <f>IF(AND(FZ139&gt;0,FZ139&lt;&gt;"wait"),"AT",IF(AIH!$AM141="AI",IF(Sheet1!$E141&lt;AIH!$AL141-50,50,"wait"),0))</f>
        <v>0</v>
      </c>
      <c r="GA140" s="10">
        <f>IF(AND(GA139&gt;0,GA139&lt;&gt;"wait"),"AT",IF(AIH!$AM141="AI",IF(Sheet1!$E141&lt;AIH!$AL141-100,100,"wait"),0))</f>
        <v>0</v>
      </c>
      <c r="GB140" s="10">
        <f>IF(AND(GB139&gt;0,GB139&lt;&gt;"wait"),"AT",IF(AIH!$AM141="AI",IF(Sheet1!$E141&lt;AIH!$AL141-150,150,"wait"),0))</f>
        <v>0</v>
      </c>
      <c r="GC140" s="10">
        <f>IF(AND(GC139&gt;0,GC139&lt;&gt;"wait"),"AT",IF(AIH!$AM141="AI",IF(Sheet1!$E141&lt;AIH!$AL141-200,200,"wait"),0))</f>
        <v>0</v>
      </c>
      <c r="GD140" s="10">
        <f t="shared" si="83"/>
        <v>0</v>
      </c>
      <c r="GF140" s="10">
        <f>IF(AND(GF139&gt;0,GF139&lt;&gt;"wait"),"AT",IF(AIH!$AO141="AI",IF(Sheet1!$D141&gt;AIH!$AN141+50,50,"wait"),0))</f>
        <v>0</v>
      </c>
      <c r="GG140" s="10">
        <f>IF(AND(GG139&gt;0,GG139&lt;&gt;"wait"),"AT",IF(AIH!$AO141="AI",IF(Sheet1!$D141&gt;AIH!$AN141+100,100,"wait"),0))</f>
        <v>0</v>
      </c>
      <c r="GH140" s="10">
        <f>IF(AND(GH139&gt;0,GH139&lt;&gt;"wait"),"AT",IF(AIH!$AO141="AI",IF(Sheet1!$D141&gt;AIH!$AN141+150,150,"wait"),0))</f>
        <v>0</v>
      </c>
      <c r="GI140" s="10">
        <f>IF(AND(GI139&gt;0,GI139&lt;&gt;"wait"),"AT",IF(AIH!$AO141="AI",IF(Sheet1!$D141&gt;AIH!$AN141+200,200,"wait"),0))</f>
        <v>0</v>
      </c>
      <c r="GJ140" s="10">
        <f>IF(AND(GJ139&gt;0,GJ139&lt;&gt;"wait"),"AT",IF(AIH!$AO141="AI",IF(Sheet1!$E141&lt;AIH!$AN141-50,50,"wait"),0))</f>
        <v>0</v>
      </c>
      <c r="GK140" s="10">
        <f>IF(AND(GK139&gt;0,GK139&lt;&gt;"wait"),"AT",IF(AIH!$AO141="AI",IF(Sheet1!$E141&lt;AIH!$AN141-100,100,"wait"),0))</f>
        <v>0</v>
      </c>
      <c r="GL140" s="10">
        <f>IF(AND(GL139&gt;0,GL139&lt;&gt;"wait"),"AT",IF(AIH!$AO141="AI",IF(Sheet1!$E141&lt;AIH!$AN141-150,150,"wait"),0))</f>
        <v>0</v>
      </c>
      <c r="GM140" s="10">
        <f>IF(AND(GM139&gt;0,GM139&lt;&gt;"wait"),"AT",IF(AIH!$AO141="AI",IF(Sheet1!$E141&lt;AIH!$AN141-200,200,"wait"),0))</f>
        <v>0</v>
      </c>
      <c r="GN140" s="10">
        <f t="shared" si="84"/>
        <v>0</v>
      </c>
      <c r="GP140" s="10">
        <f>IF(AND(GP139&gt;0,GP139&lt;&gt;"wait"),"AT",IF(AIH!$AQ141="AI",IF(Sheet1!$D141&gt;AIH!$AP141+50,50,"wait"),0))</f>
        <v>0</v>
      </c>
      <c r="GQ140" s="10">
        <f>IF(AND(GQ139&gt;0,GQ139&lt;&gt;"wait"),"AT",IF(AIH!$AQ141="AI",IF(Sheet1!$D141&gt;AIH!$AP141+100,100,"wait"),0))</f>
        <v>0</v>
      </c>
      <c r="GR140" s="10">
        <f>IF(AND(GR139&gt;0,GR139&lt;&gt;"wait"),"AT",IF(AIH!$AQ141="AI",IF(Sheet1!$D141&gt;AIH!$AP141+150,150,"wait"),0))</f>
        <v>0</v>
      </c>
      <c r="GS140" s="10">
        <f>IF(AND(GS139&gt;0,GS139&lt;&gt;"wait"),"AT",IF(AIH!$AQ141="AI",IF(Sheet1!$D141&gt;AIH!$AP141+200,200,"wait"),0))</f>
        <v>0</v>
      </c>
      <c r="GT140" s="10">
        <f>IF(AND(GT139&gt;0,GT139&lt;&gt;"wait"),"AT",IF(AIH!$AQ141="AI",IF(Sheet1!$E141&lt;AIH!$AP141-50,50,"wait"),0))</f>
        <v>0</v>
      </c>
      <c r="GU140" s="10">
        <f>IF(AND(GU139&gt;0,GU139&lt;&gt;"wait"),"AT",IF(AIH!$AQ141="AI",IF(Sheet1!$E141&lt;AIH!$AP141-100,100,"wait"),0))</f>
        <v>0</v>
      </c>
      <c r="GV140" s="10">
        <f>IF(AND(GV139&gt;0,GV139&lt;&gt;"wait"),"AT",IF(AIH!$AQ141="AI",IF(Sheet1!$E141&lt;AIH!$AP141-150,150,"wait"),0))</f>
        <v>0</v>
      </c>
      <c r="GW140" s="10">
        <f>IF(AND(GW139&gt;0,GW139&lt;&gt;"wait"),"AT",IF(AIH!$AQ141="AI",IF(Sheet1!$E141&lt;AIH!$AP141-200,200,"wait"),0))</f>
        <v>0</v>
      </c>
      <c r="GX140" s="10">
        <f t="shared" si="85"/>
        <v>0</v>
      </c>
      <c r="GZ140" s="10">
        <f>IF(AND(GZ139&gt;0,GZ139&lt;&gt;"wait"),"AT",IF(AIH!$AS141="AI",IF(Sheet1!$D141&gt;AIH!$AR141+50,50,"wait"),0))</f>
        <v>0</v>
      </c>
      <c r="HA140" s="10">
        <f>IF(AND(HA139&gt;0,HA139&lt;&gt;"wait"),"AT",IF(AIH!$AS141="AI",IF(Sheet1!$D141&gt;AIH!$AR141+100,100,"wait"),0))</f>
        <v>0</v>
      </c>
      <c r="HB140" s="10">
        <f>IF(AND(HB139&gt;0,HB139&lt;&gt;"wait"),"AT",IF(AIH!$AS141="AI",IF(Sheet1!$D141&gt;AIH!$AR141+150,150,"wait"),0))</f>
        <v>0</v>
      </c>
      <c r="HC140" s="10">
        <f>IF(AND(HC139&gt;0,HC139&lt;&gt;"wait"),"AT",IF(AIH!$AS141="AI",IF(Sheet1!$D141&gt;AIH!$AR141+200,200,"wait"),0))</f>
        <v>0</v>
      </c>
      <c r="HD140" s="10">
        <f>IF(AND(HD139&gt;0,HD139&lt;&gt;"wait"),"AT",IF(AIH!$AS141="AI",IF(Sheet1!$E141&lt;AIH!$AR141-50,50,"wait"),0))</f>
        <v>0</v>
      </c>
      <c r="HE140" s="10">
        <f>IF(AND(HE139&gt;0,HE139&lt;&gt;"wait"),"AT",IF(AIH!$AS141="AI",IF(Sheet1!$E141&lt;AIH!$AR141-100,100,"wait"),0))</f>
        <v>0</v>
      </c>
      <c r="HF140" s="10">
        <f>IF(AND(HF139&gt;0,HF139&lt;&gt;"wait"),"AT",IF(AIH!$AS141="AI",IF(Sheet1!$E141&lt;AIH!$AR141-150,150,"wait"),0))</f>
        <v>0</v>
      </c>
      <c r="HG140" s="10">
        <f>IF(AND(HG139&gt;0,HG139&lt;&gt;"wait"),"AT",IF(AIH!$AS141="AI",IF(Sheet1!$E141&lt;AIH!$AR141-200,200,"wait"),0))</f>
        <v>0</v>
      </c>
      <c r="HH140" s="10">
        <f t="shared" si="86"/>
        <v>0</v>
      </c>
      <c r="HJ140" s="10">
        <f>IF(AND(HJ139&gt;0,HJ139&lt;&gt;"wait"),"AT",IF(AIH!$AU141="AI",IF(Sheet1!$D141&gt;AIH!$AT141+50,50,"wait"),0))</f>
        <v>0</v>
      </c>
      <c r="HK140" s="10">
        <f>IF(AND(HK139&gt;0,HK139&lt;&gt;"wait"),"AT",IF(AIH!$AU141="AI",IF(Sheet1!$D141&gt;AIH!$AT141+100,100,"wait"),0))</f>
        <v>0</v>
      </c>
      <c r="HL140" s="10">
        <f>IF(AND(HL139&gt;0,HL139&lt;&gt;"wait"),"AT",IF(AIH!$AU141="AI",IF(Sheet1!$D141&gt;AIH!$AT141+150,150,"wait"),0))</f>
        <v>0</v>
      </c>
      <c r="HM140" s="10">
        <f>IF(AND(HM139&gt;0,HM139&lt;&gt;"wait"),"AT",IF(AIH!$AU141="AI",IF(Sheet1!$D141&gt;AIH!$AT141+200,200,"wait"),0))</f>
        <v>0</v>
      </c>
      <c r="HN140" s="10">
        <f>IF(AND(HN139&gt;0,HN139&lt;&gt;"wait"),"AT",IF(AIH!$AU141="AI",IF(Sheet1!$E141&lt;AIH!$AT141-50,50,"wait"),0))</f>
        <v>0</v>
      </c>
      <c r="HO140" s="10">
        <f>IF(AND(HO139&gt;0,HO139&lt;&gt;"wait"),"AT",IF(AIH!$AU141="AI",IF(Sheet1!$E141&lt;AIH!$AT141-100,100,"wait"),0))</f>
        <v>0</v>
      </c>
      <c r="HP140" s="10">
        <f>IF(AND(HP139&gt;0,HP139&lt;&gt;"wait"),"AT",IF(AIH!$AU141="AI",IF(Sheet1!$E141&lt;AIH!$AT141-150,150,"wait"),0))</f>
        <v>0</v>
      </c>
      <c r="HQ140" s="10">
        <f>IF(AND(HQ139&gt;0,HQ139&lt;&gt;"wait"),"AT",IF(AIH!$AU141="AI",IF(Sheet1!$E141&lt;AIH!$AT141-200,200,"wait"),0))</f>
        <v>0</v>
      </c>
      <c r="HR140" s="10">
        <f t="shared" si="87"/>
        <v>0</v>
      </c>
      <c r="HT140" s="10">
        <f>IF(AND(HT139&gt;0,HT139&lt;&gt;"wait"),"AT",IF(AIH!$AX141="AI",IF(Sheet1!$D141&gt;AIH!$AW141+50,50,"wait"),0))</f>
        <v>0</v>
      </c>
      <c r="HU140" s="10">
        <f>IF(AND(HU139&gt;0,HU139&lt;&gt;"wait"),"AT",IF(AIH!$AX141="AI",IF(Sheet1!$D141&gt;AIH!$AW141+100,100,"wait"),0))</f>
        <v>0</v>
      </c>
      <c r="HV140" s="10">
        <f>IF(AND(HV139&gt;0,HV139&lt;&gt;"wait"),"AT",IF(AIH!$AX141="AI",IF(Sheet1!$D141&gt;AIH!$AW141+150,150,"wait"),0))</f>
        <v>0</v>
      </c>
      <c r="HW140" s="10">
        <f>IF(AND(HW139&gt;0,HW139&lt;&gt;"wait"),"AT",IF(AIH!$AX141="AI",IF(Sheet1!$D141&gt;AIH!$AW141+200,200,"wait"),0))</f>
        <v>0</v>
      </c>
      <c r="HX140" s="10">
        <f>IF(AND(HX139&gt;0,HX139&lt;&gt;"wait"),"AT",IF(AIH!$AX141="AI",IF(Sheet1!$E141&lt;AIH!$AW141-50,50,"wait"),0))</f>
        <v>0</v>
      </c>
      <c r="HY140" s="10">
        <f>IF(AND(HY139&gt;0,HY139&lt;&gt;"wait"),"AT",IF(AIH!$AX141="AI",IF(Sheet1!$E141&lt;AIH!$AW141-100,100,"wait"),0))</f>
        <v>0</v>
      </c>
      <c r="HZ140" s="10">
        <f>IF(AND(HZ139&gt;0,HZ139&lt;&gt;"wait"),"AT",IF(AIH!$AX141="AI",IF(Sheet1!$E141&lt;AIH!$AW141-150,150,"wait"),0))</f>
        <v>0</v>
      </c>
      <c r="IA140" s="10">
        <f>IF(AND(IA139&gt;0,IA139&lt;&gt;"wait"),"AT",IF(AIH!$AX141="AI",IF(Sheet1!$E141&lt;AIH!$AW141-200,200,"wait"),0))</f>
        <v>0</v>
      </c>
      <c r="IB140" s="10">
        <f t="shared" si="88"/>
        <v>0</v>
      </c>
      <c r="ID140" s="10">
        <f>IF(AND(ID139&gt;0,ID139&lt;&gt;"wait"),"AT",IF(AIH!$AZ141="AI",IF(Sheet1!$D141&gt;AIH!$AY141+50,50,"wait"),0))</f>
        <v>0</v>
      </c>
      <c r="IE140" s="10">
        <f>IF(AND(IE139&gt;0,IE139&lt;&gt;"wait"),"AT",IF(AIH!$AZ141="AI",IF(Sheet1!$D141&gt;AIH!$AY141+100,100,"wait"),0))</f>
        <v>0</v>
      </c>
      <c r="IF140" s="10">
        <f>IF(AND(IF139&gt;0,IF139&lt;&gt;"wait"),"AT",IF(AIH!$AZ141="AI",IF(Sheet1!$D141&gt;AIH!$AY141+150,150,"wait"),0))</f>
        <v>0</v>
      </c>
      <c r="IG140" s="10">
        <f>IF(AND(IG139&gt;0,IG139&lt;&gt;"wait"),"AT",IF(AIH!$AZ141="AI",IF(Sheet1!$D141&gt;AIH!$AY141+200,200,"wait"),0))</f>
        <v>0</v>
      </c>
      <c r="IH140" s="10">
        <f>IF(AND(IH139&gt;0,IH139&lt;&gt;"wait"),"AT",IF(AIH!$AZ141="AI",IF(Sheet1!$E141&lt;AIH!$AY141-50,50,"wait"),0))</f>
        <v>0</v>
      </c>
      <c r="II140" s="10">
        <f>IF(AND(II139&gt;0,II139&lt;&gt;"wait"),"AT",IF(AIH!$AZ141="AI",IF(Sheet1!$E141&lt;AIH!$AY141-100,100,"wait"),0))</f>
        <v>0</v>
      </c>
      <c r="IJ140" s="10">
        <f>IF(AND(IJ139&gt;0,IJ139&lt;&gt;"wait"),"AT",IF(AIH!$AZ141="AI",IF(Sheet1!$E141&lt;AIH!$AY141-150,150,"wait"),0))</f>
        <v>0</v>
      </c>
      <c r="IK140" s="10">
        <f>IF(AND(IK139&gt;0,IK139&lt;&gt;"wait"),"AT",IF(AIH!$AZ141="AI",IF(Sheet1!$E141&lt;AIH!$AY141-200,200,"wait"),0))</f>
        <v>0</v>
      </c>
      <c r="IL140" s="10">
        <f t="shared" si="89"/>
        <v>0</v>
      </c>
      <c r="IN140" s="10">
        <f>IF(AND(IN139&gt;0,IN139&lt;&gt;"wait"),"AT",IF(AIH!$BB141="AI",IF(Sheet1!$D141&gt;AIH!$BA141+50,50,"wait"),0))</f>
        <v>0</v>
      </c>
      <c r="IO140" s="10">
        <f>IF(AND(IO139&gt;0,IO139&lt;&gt;"wait"),"AT",IF(AIH!$BB141="AI",IF(Sheet1!$D141&gt;AIH!$BA141+100,100,"wait"),0))</f>
        <v>0</v>
      </c>
      <c r="IP140" s="10">
        <f>IF(AND(IP139&gt;0,IP139&lt;&gt;"wait"),"AT",IF(AIH!$BB141="AI",IF(Sheet1!$D141&gt;AIH!$BA141+150,150,"wait"),0))</f>
        <v>0</v>
      </c>
      <c r="IQ140" s="10">
        <f>IF(AND(IQ139&gt;0,IQ139&lt;&gt;"wait"),"AT",IF(AIH!$BB141="AI",IF(Sheet1!$D141&gt;AIH!$BA141+200,200,"wait"),0))</f>
        <v>0</v>
      </c>
      <c r="IR140" s="10">
        <f>IF(AND(IR139&gt;0,IR139&lt;&gt;"wait"),"AT",IF(AIH!$BB141="AI",IF(Sheet1!$E141&lt;AIH!$BA141-50,50,"wait"),0))</f>
        <v>0</v>
      </c>
      <c r="IS140" s="10">
        <f>IF(AND(IS139&gt;0,IS139&lt;&gt;"wait"),"AT",IF(AIH!$BB141="AI",IF(Sheet1!$E141&lt;AIH!$BA141-100,100,"wait"),0))</f>
        <v>0</v>
      </c>
      <c r="IT140" s="10">
        <f>IF(AND(IT139&gt;0,IT139&lt;&gt;"wait"),"AT",IF(AIH!$BB141="AI",IF(Sheet1!$E141&lt;AIH!$BA141-150,150,"wait"),0))</f>
        <v>0</v>
      </c>
      <c r="IU140" s="10">
        <f>IF(AND(IU139&gt;0,IU139&lt;&gt;"wait"),"AT",IF(AIH!$BB141="AI",IF(Sheet1!$E141&lt;AIH!$BA141-200,200,"wait"),0))</f>
        <v>0</v>
      </c>
      <c r="IV140" s="10">
        <f t="shared" si="90"/>
        <v>0</v>
      </c>
      <c r="IX140" s="10">
        <f>IF(AND(IX139&gt;0,IX139&lt;&gt;"wait"),"AT",IF(AIH!$BD141="AI",IF(Sheet1!$D141&gt;AIH!$BC141+50,50,"wait"),0))</f>
        <v>0</v>
      </c>
      <c r="IY140" s="10">
        <f>IF(AND(IY139&gt;0,IY139&lt;&gt;"wait"),"AT",IF(AIH!$BD141="AI",IF(Sheet1!$D141&gt;AIH!$BC141+100,100,"wait"),0))</f>
        <v>0</v>
      </c>
      <c r="IZ140" s="10">
        <f>IF(AND(IZ139&gt;0,IZ139&lt;&gt;"wait"),"AT",IF(AIH!$BD141="AI",IF(Sheet1!$D141&gt;AIH!$BC141+150,150,"wait"),0))</f>
        <v>0</v>
      </c>
      <c r="JA140" s="10">
        <f>IF(AND(JA139&gt;0,JA139&lt;&gt;"wait"),"AT",IF(AIH!$BD141="AI",IF(Sheet1!$D141&gt;AIH!$BC141+200,200,"wait"),0))</f>
        <v>0</v>
      </c>
      <c r="JB140" s="10">
        <f>IF(AND(JB139&gt;0,JB139&lt;&gt;"wait"),"AT",IF(AIH!$BD141="AI",IF(Sheet1!$E141&lt;AIH!$BC141-50,50,"wait"),0))</f>
        <v>0</v>
      </c>
      <c r="JC140" s="10">
        <f>IF(AND(JC139&gt;0,JC139&lt;&gt;"wait"),"AT",IF(AIH!$BD141="AI",IF(Sheet1!$E141&lt;AIH!$BC141-100,100,"wait"),0))</f>
        <v>0</v>
      </c>
      <c r="JD140" s="10">
        <f>IF(AND(JD139&gt;0,JD139&lt;&gt;"wait"),"AT",IF(AIH!$BD141="AI",IF(Sheet1!$E141&lt;AIH!$BC141-150,150,"wait"),0))</f>
        <v>0</v>
      </c>
      <c r="JE140" s="10">
        <f>IF(AND(JE139&gt;0,JE139&lt;&gt;"wait"),"AT",IF(AIH!$BD141="AI",IF(Sheet1!$E141&lt;AIH!$BC141-200,200,"wait"),0))</f>
        <v>0</v>
      </c>
      <c r="JF140" s="10">
        <f t="shared" si="91"/>
        <v>0</v>
      </c>
      <c r="JH140" s="10">
        <f>IF(AND(JH139&gt;0,JH139&lt;&gt;"wait"),"AT",IF(AIH!$BF141="AI",IF(Sheet1!$D141&gt;AIH!$BE141+50,50,"wait"),0))</f>
        <v>0</v>
      </c>
      <c r="JI140" s="10">
        <f>IF(AND(JI139&gt;0,JI139&lt;&gt;"wait"),"AT",IF(AIH!$BF141="AI",IF(Sheet1!$D141&gt;AIH!$BE141+100,100,"wait"),0))</f>
        <v>0</v>
      </c>
      <c r="JJ140" s="10">
        <f>IF(AND(JJ139&gt;0,JJ139&lt;&gt;"wait"),"AT",IF(AIH!$BF141="AI",IF(Sheet1!$D141&gt;AIH!$BE141+150,150,"wait"),0))</f>
        <v>0</v>
      </c>
      <c r="JK140" s="10">
        <f>IF(AND(JK139&gt;0,JK139&lt;&gt;"wait"),"AT",IF(AIH!$BF141="AI",IF(Sheet1!$D141&gt;AIH!$BE141+200,200,"wait"),0))</f>
        <v>0</v>
      </c>
      <c r="JL140" s="10">
        <f>IF(AND(JL139&gt;0,JL139&lt;&gt;"wait"),"AT",IF(AIH!$BF141="AI",IF(Sheet1!$E141&lt;AIH!$BE141-50,50,"wait"),0))</f>
        <v>0</v>
      </c>
      <c r="JM140" s="10">
        <f>IF(AND(JM139&gt;0,JM139&lt;&gt;"wait"),"AT",IF(AIH!$BF141="AI",IF(Sheet1!$E141&lt;AIH!$BE141-100,100,"wait"),0))</f>
        <v>0</v>
      </c>
      <c r="JN140" s="10">
        <f>IF(AND(JN139&gt;0,JN139&lt;&gt;"wait"),"AT",IF(AIH!$BF141="AI",IF(Sheet1!$E141&lt;AIH!$BE141-150,150,"wait"),0))</f>
        <v>0</v>
      </c>
      <c r="JO140" s="10">
        <f>IF(AND(JO139&gt;0,JO139&lt;&gt;"wait"),"AT",IF(AIH!$BF141="AI",IF(Sheet1!$E141&lt;AIH!$BE141-200,200,"wait"),0))</f>
        <v>0</v>
      </c>
      <c r="JP140" s="10">
        <f t="shared" si="92"/>
        <v>0</v>
      </c>
      <c r="JR140" s="10">
        <f>IF(AND(JR139&gt;0,JR139&lt;&gt;"wait"),"AT",IF(AIH!$BH141="AI",IF(Sheet1!$D141&gt;AIH!$BG141+50,50,"wait"),0))</f>
        <v>0</v>
      </c>
      <c r="JS140" s="10">
        <f>IF(AND(JS139&gt;0,JS139&lt;&gt;"wait"),"AT",IF(AIH!$BH141="AI",IF(Sheet1!$D141&gt;AIH!$BG141+100,100,"wait"),0))</f>
        <v>0</v>
      </c>
      <c r="JT140" s="10">
        <f>IF(AND(JT139&gt;0,JT139&lt;&gt;"wait"),"AT",IF(AIH!$BH141="AI",IF(Sheet1!$D141&gt;AIH!$BG141+150,150,"wait"),0))</f>
        <v>0</v>
      </c>
      <c r="JU140" s="10">
        <f>IF(AND(JU139&gt;0,JU139&lt;&gt;"wait"),"AT",IF(AIH!$BH141="AI",IF(Sheet1!$D141&gt;AIH!$BG141+200,200,"wait"),0))</f>
        <v>0</v>
      </c>
      <c r="JV140" s="10">
        <f>IF(AND(JV139&gt;0,JV139&lt;&gt;"wait"),"AT",IF(AIH!$BH141="AI",IF(Sheet1!$E141&lt;AIH!$BG141-50,50,"wait"),0))</f>
        <v>0</v>
      </c>
      <c r="JW140" s="10">
        <f>IF(AND(JW139&gt;0,JW139&lt;&gt;"wait"),"AT",IF(AIH!$BH141="AI",IF(Sheet1!$E141&lt;AIH!$BG141-100,100,"wait"),0))</f>
        <v>0</v>
      </c>
      <c r="JX140" s="10">
        <f>IF(AND(JX139&gt;0,JX139&lt;&gt;"wait"),"AT",IF(AIH!$BH141="AI",IF(Sheet1!$E141&lt;AIH!$BG141-150,150,"wait"),0))</f>
        <v>0</v>
      </c>
      <c r="JY140" s="10">
        <f>IF(AND(JY139&gt;0,JY139&lt;&gt;"wait"),"AT",IF(AIH!$BH141="AI",IF(Sheet1!$E141&lt;AIH!$BG141-200,200,"wait"),0))</f>
        <v>0</v>
      </c>
      <c r="JZ140" s="10">
        <f t="shared" si="93"/>
        <v>0</v>
      </c>
      <c r="KB140" s="10">
        <f>IF(AND(KB139&gt;0,KB139&lt;&gt;"wait"),"AT",IF(AIH!$BJ141="AI",IF(Sheet1!$D141&gt;AIH!$BI141+50,50,"wait"),0))</f>
        <v>0</v>
      </c>
      <c r="KC140" s="10">
        <f>IF(AND(KC139&gt;0,KC139&lt;&gt;"wait"),"AT",IF(AIH!$BJ141="AI",IF(Sheet1!$D141&gt;AIH!$BI141+100,100,"wait"),0))</f>
        <v>0</v>
      </c>
      <c r="KD140" s="10">
        <f>IF(AND(KD139&gt;0,KD139&lt;&gt;"wait"),"AT",IF(AIH!$BJ141="AI",IF(Sheet1!$D141&gt;AIH!$BI141+150,150,"wait"),0))</f>
        <v>0</v>
      </c>
      <c r="KE140" s="10">
        <f>IF(AND(KE139&gt;0,KE139&lt;&gt;"wait"),"AT",IF(AIH!$BJ141="AI",IF(Sheet1!$D141&gt;AIH!$BI141+200,200,"wait"),0))</f>
        <v>0</v>
      </c>
      <c r="KF140" s="10">
        <f>IF(AND(KF139&gt;0,KF139&lt;&gt;"wait"),"AT",IF(AIH!$BJ141="AI",IF(Sheet1!$E141&lt;AIH!$BI141-50,50,"wait"),0))</f>
        <v>0</v>
      </c>
      <c r="KG140" s="10">
        <f>IF(AND(KG139&gt;0,KG139&lt;&gt;"wait"),"AT",IF(AIH!$BJ141="AI",IF(Sheet1!$E141&lt;AIH!$BI141-100,100,"wait"),0))</f>
        <v>0</v>
      </c>
      <c r="KH140" s="10">
        <f>IF(AND(KH139&gt;0,KH139&lt;&gt;"wait"),"AT",IF(AIH!$BJ141="AI",IF(Sheet1!$E141&lt;AIH!$BI141-150,150,"wait"),0))</f>
        <v>0</v>
      </c>
      <c r="KI140" s="10">
        <f>IF(AND(KI139&gt;0,KI139&lt;&gt;"wait"),"AT",IF(AIH!$BJ141="AI",IF(Sheet1!$E141&lt;AIH!$BI141-200,200,"wait"),0))</f>
        <v>0</v>
      </c>
      <c r="KJ140" s="10">
        <f t="shared" si="94"/>
        <v>0</v>
      </c>
      <c r="KL140" s="10">
        <f>IF(AND(KL139&gt;0,KL139&lt;&gt;"wait"),"AT",IF(AIH!$BL141="AI",IF(Sheet1!$D141&gt;AIH!$BK141+50,50,"wait"),0))</f>
        <v>0</v>
      </c>
      <c r="KM140" s="10">
        <f>IF(AND(KM139&gt;0,KM139&lt;&gt;"wait"),"AT",IF(AIH!$BL141="AI",IF(Sheet1!$D141&gt;AIH!$BK141+100,100,"wait"),0))</f>
        <v>0</v>
      </c>
      <c r="KN140" s="10">
        <f>IF(AND(KN139&gt;0,KN139&lt;&gt;"wait"),"AT",IF(AIH!$BL141="AI",IF(Sheet1!$D141&gt;AIH!$BK141+150,150,"wait"),0))</f>
        <v>0</v>
      </c>
      <c r="KO140" s="10">
        <f>IF(AND(KO139&gt;0,KO139&lt;&gt;"wait"),"AT",IF(AIH!$BL141="AI",IF(Sheet1!$D141&gt;AIH!$BK141+200,200,"wait"),0))</f>
        <v>0</v>
      </c>
      <c r="KP140" s="10">
        <f>IF(AND(KP139&gt;0,KP139&lt;&gt;"wait"),"AT",IF(AIH!$BL141="AI",IF(Sheet1!$E141&lt;AIH!$BK141-50,50,"wait"),0))</f>
        <v>0</v>
      </c>
      <c r="KQ140" s="10">
        <f>IF(AND(KQ139&gt;0,KQ139&lt;&gt;"wait"),"AT",IF(AIH!$BL141="AI",IF(Sheet1!$E141&lt;AIH!$BK141-100,100,"wait"),0))</f>
        <v>0</v>
      </c>
      <c r="KR140" s="10">
        <f>IF(AND(KR139&gt;0,KR139&lt;&gt;"wait"),"AT",IF(AIH!$BL141="AI",IF(Sheet1!$E141&lt;AIH!$BK141-150,150,"wait"),0))</f>
        <v>0</v>
      </c>
      <c r="KS140" s="10">
        <f>IF(AND(KS139&gt;0,KS139&lt;&gt;"wait"),"AT",IF(AIH!$BL141="AI",IF(Sheet1!$E141&lt;AIH!$BK141-200,200,"wait"),0))</f>
        <v>0</v>
      </c>
      <c r="KT140" s="10">
        <f t="shared" si="95"/>
        <v>0</v>
      </c>
      <c r="KV140" s="10">
        <f>IF(AND(KV139&gt;0,KV139&lt;&gt;"wait"),"AT",IF(AIH!$BN141="AI",IF(Sheet1!$D141&gt;AIH!$BM141+50,50,"wait"),0))</f>
        <v>0</v>
      </c>
      <c r="KW140" s="10">
        <f>IF(AND(KW139&gt;0,KW139&lt;&gt;"wait"),"AT",IF(AIH!$BN141="AI",IF(Sheet1!$D141&gt;AIH!$BM141+100,100,"wait"),0))</f>
        <v>0</v>
      </c>
      <c r="KX140" s="10">
        <f>IF(AND(KX139&gt;0,KX139&lt;&gt;"wait"),"AT",IF(AIH!$BN141="AI",IF(Sheet1!$D141&gt;AIH!$BM141+150,150,"wait"),0))</f>
        <v>0</v>
      </c>
      <c r="KY140" s="10">
        <f>IF(AND(KY139&gt;0,KY139&lt;&gt;"wait"),"AT",IF(AIH!$BN141="AI",IF(Sheet1!$D141&gt;AIH!$BM141+200,200,"wait"),0))</f>
        <v>0</v>
      </c>
      <c r="KZ140" s="10">
        <f>IF(AND(KZ139&gt;0,KZ139&lt;&gt;"wait"),"AT",IF(AIH!$BN141="AI",IF(Sheet1!$E141&lt;AIH!$BM141-50,50,"wait"),0))</f>
        <v>0</v>
      </c>
      <c r="LA140" s="10">
        <f>IF(AND(LA139&gt;0,LA139&lt;&gt;"wait"),"AT",IF(AIH!$BN141="AI",IF(Sheet1!$E141&lt;AIH!$BM141-100,100,"wait"),0))</f>
        <v>0</v>
      </c>
      <c r="LB140" s="10">
        <f>IF(AND(LB139&gt;0,LB139&lt;&gt;"wait"),"AT",IF(AIH!$BN141="AI",IF(Sheet1!$E141&lt;AIH!$BM141-150,150,"wait"),0))</f>
        <v>0</v>
      </c>
      <c r="LC140" s="10">
        <f>IF(AND(LC139&gt;0,LC139&lt;&gt;"wait"),"AT",IF(AIH!$BN141="AI",IF(Sheet1!$E141&lt;AIH!$BM141-200,200,"wait"),0))</f>
        <v>0</v>
      </c>
      <c r="LD140" s="10">
        <f t="shared" si="96"/>
        <v>0</v>
      </c>
      <c r="LF140" s="10">
        <f>IF(AND(LF139&gt;0,LF139&lt;&gt;"wait"),"AT",IF(AIH!$BP141="AI",IF(Sheet1!$D141&gt;AIH!$BO141+50,50,"wait"),0))</f>
        <v>0</v>
      </c>
      <c r="LG140" s="10">
        <f>IF(AND(LG139&gt;0,LG139&lt;&gt;"wait"),"AT",IF(AIH!$BP141="AI",IF(Sheet1!$D141&gt;AIH!$BO141+100,100,"wait"),0))</f>
        <v>0</v>
      </c>
      <c r="LH140" s="10">
        <f>IF(AND(LH139&gt;0,LH139&lt;&gt;"wait"),"AT",IF(AIH!$BP141="AI",IF(Sheet1!$D141&gt;AIH!$BO141+150,150,"wait"),0))</f>
        <v>0</v>
      </c>
      <c r="LI140" s="10">
        <f>IF(AND(LI139&gt;0,LI139&lt;&gt;"wait"),"AT",IF(AIH!$BP141="AI",IF(Sheet1!$D141&gt;AIH!$BO141+200,200,"wait"),0))</f>
        <v>0</v>
      </c>
      <c r="LJ140" s="10">
        <f>IF(AND(LJ139&gt;0,LJ139&lt;&gt;"wait"),"AT",IF(AIH!$BP141="AI",IF(Sheet1!$E141&lt;AIH!$BO141-50,50,"wait"),0))</f>
        <v>0</v>
      </c>
      <c r="LK140" s="10">
        <f>IF(AND(LK139&gt;0,LK139&lt;&gt;"wait"),"AT",IF(AIH!$BP141="AI",IF(Sheet1!$E141&lt;AIH!$BO141-100,100,"wait"),0))</f>
        <v>0</v>
      </c>
      <c r="LL140" s="10">
        <f>IF(AND(LL139&gt;0,LL139&lt;&gt;"wait"),"AT",IF(AIH!$BP141="AI",IF(Sheet1!$E141&lt;AIH!$BO141-150,150,"wait"),0))</f>
        <v>0</v>
      </c>
      <c r="LM140" s="10">
        <f>IF(AND(LM139&gt;0,LM139&lt;&gt;"wait"),"AT",IF(AIH!$BP141="AI",IF(Sheet1!$E141&lt;AIH!$BO141-200,200,"wait"),0))</f>
        <v>0</v>
      </c>
      <c r="LN140" s="10">
        <f t="shared" si="97"/>
        <v>0</v>
      </c>
      <c r="LP140" s="10">
        <f>IF(AND(LP139&gt;0,LP139&lt;&gt;"wait"),"AT",IF(AIH!$BR141="AI",IF(Sheet1!$D141&gt;AIH!$BQ141+50,50,"wait"),0))</f>
        <v>0</v>
      </c>
      <c r="LQ140" s="10">
        <f>IF(AND(LQ139&gt;0,LQ139&lt;&gt;"wait"),"AT",IF(AIH!$BR141="AI",IF(Sheet1!$D141&gt;AIH!$BQ141+100,100,"wait"),0))</f>
        <v>0</v>
      </c>
      <c r="LR140" s="10">
        <f>IF(AND(LR139&gt;0,LR139&lt;&gt;"wait"),"AT",IF(AIH!$BR141="AI",IF(Sheet1!$D141&gt;AIH!$BQ141+150,150,"wait"),0))</f>
        <v>0</v>
      </c>
      <c r="LS140" s="10">
        <f>IF(AND(LS139&gt;0,LS139&lt;&gt;"wait"),"AT",IF(AIH!$BR141="AI",IF(Sheet1!$D141&gt;AIH!$BQ141+200,200,"wait"),0))</f>
        <v>0</v>
      </c>
      <c r="LT140" s="10">
        <f>IF(AND(LT139&gt;0,LT139&lt;&gt;"wait"),"AT",IF(AIH!$BR141="AI",IF(Sheet1!$E141&lt;AIH!$BQ141-50,50,"wait"),0))</f>
        <v>0</v>
      </c>
      <c r="LU140" s="10">
        <f>IF(AND(LU139&gt;0,LU139&lt;&gt;"wait"),"AT",IF(AIH!$BR141="AI",IF(Sheet1!$E141&lt;AIH!$BQ141-100,100,"wait"),0))</f>
        <v>0</v>
      </c>
      <c r="LV140" s="10">
        <f>IF(AND(LV139&gt;0,LV139&lt;&gt;"wait"),"AT",IF(AIH!$BR141="AI",IF(Sheet1!$E141&lt;AIH!$BQ141-150,150,"wait"),0))</f>
        <v>0</v>
      </c>
      <c r="LW140" s="10">
        <f>IF(AND(LW139&gt;0,LW139&lt;&gt;"wait"),"AT",IF(AIH!$BR141="AI",IF(Sheet1!$E141&lt;AIH!$BQ141-200,200,"wait"),0))</f>
        <v>0</v>
      </c>
      <c r="LX140" s="10">
        <f t="shared" si="98"/>
        <v>0</v>
      </c>
    </row>
    <row r="141" spans="1:336" x14ac:dyDescent="0.3">
      <c r="A141" t="str">
        <f>Sheet1!B141</f>
        <v>03/01 11:34</v>
      </c>
      <c r="B141">
        <f>Sheet1!D141</f>
        <v>29188</v>
      </c>
      <c r="C141">
        <f>Sheet1!E141</f>
        <v>29162</v>
      </c>
      <c r="E141">
        <f>MAX($B141:$B$162)</f>
        <v>29241</v>
      </c>
      <c r="F141">
        <f>MIN($C141:$C$162)</f>
        <v>29134</v>
      </c>
      <c r="H141" s="8">
        <f>IF(AND(H140&gt;0,H140&lt;&gt;"wait"),"AT",IF(AIH!$D142="AI",IF(Sheet1!$D142&gt;AIH!$C142+50,50,"wait"),0))</f>
        <v>0</v>
      </c>
      <c r="I141" s="8">
        <f>IF(AND(I140&gt;0,I140&lt;&gt;"wait"),"AT",IF(AIH!$D142="AI",IF(Sheet1!$D142&gt;AIH!$C142+100,100,"wait"),0))</f>
        <v>0</v>
      </c>
      <c r="J141" s="8">
        <f>IF(AND(J140&gt;0,J140&lt;&gt;"wait"),"AT",IF(AIH!$D142="AI",IF(Sheet1!$D142&gt;AIH!$C142+150,150,"wait"),0))</f>
        <v>0</v>
      </c>
      <c r="K141" s="8">
        <f>IF(AND(K140&gt;0,K140&lt;&gt;"wait"),"AT",IF(AIH!$D142="AI",IF(Sheet1!$D142&gt;AIH!$C142+200,200,"wait"),0))</f>
        <v>0</v>
      </c>
      <c r="L141" s="8">
        <f>IF(AND(L140&gt;0,L140&lt;&gt;"wait"),"AT",IF(AIH!$D142="AI",IF(Sheet1!$E142&lt;AIH!$C142-50,50,"wait"),0))</f>
        <v>0</v>
      </c>
      <c r="M141" s="8">
        <f>IF(AND(M140&gt;0,M140&lt;&gt;"wait"),"AT",IF(AIH!$D142="AI",IF(Sheet1!$E142&lt;AIH!$C142-100,100,"wait"),0))</f>
        <v>0</v>
      </c>
      <c r="N141" s="8">
        <f>IF(AND(N140&gt;0,N140&lt;&gt;"wait"),"AT",IF(AIH!$D142="AI",IF(Sheet1!$E142&lt;AIH!$C142-150,150,"wait"),0))</f>
        <v>0</v>
      </c>
      <c r="O141" s="8">
        <f>IF(AND(O140&gt;0,O140&lt;&gt;"wait"),"AT",IF(AIH!$D142="AI",IF(Sheet1!$E142&lt;AIH!$C142-200,200,"wait"),0))</f>
        <v>0</v>
      </c>
      <c r="P141" s="8">
        <f t="shared" si="66"/>
        <v>0</v>
      </c>
      <c r="R141" s="8">
        <f>IF(AND(R140&gt;0,R140&lt;&gt;"wait"),"AT",IF(AIH!$F142="AI",IF(Sheet1!$D142&gt;AIH!$E142+50,50,"wait"),0))</f>
        <v>0</v>
      </c>
      <c r="S141" s="8">
        <f>IF(AND(S140&gt;0,S140&lt;&gt;"wait"),"AT",IF(AIH!$F142="AI",IF(Sheet1!$D142&gt;AIH!$E142+100,100,"wait"),0))</f>
        <v>0</v>
      </c>
      <c r="T141" s="8">
        <f>IF(AND(T140&gt;0,T140&lt;&gt;"wait"),"AT",IF(AIH!$F142="AI",IF(Sheet1!$D142&gt;AIH!$E142+150,150,"wait"),0))</f>
        <v>0</v>
      </c>
      <c r="U141" s="8">
        <f>IF(AND(U140&gt;0,U140&lt;&gt;"wait"),"AT",IF(AIH!$F142="AI",IF(Sheet1!$D142&gt;AIH!$E142+200,200,"wait"),0))</f>
        <v>0</v>
      </c>
      <c r="V141" s="8">
        <f>IF(AND(V140&gt;0,V140&lt;&gt;"wait"),"AT",IF(AIH!$F142="AI",IF(Sheet1!$E142&lt;AIH!$E142-50,50,"wait"),0))</f>
        <v>0</v>
      </c>
      <c r="W141" s="8">
        <f>IF(AND(W140&gt;0,W140&lt;&gt;"wait"),"AT",IF(AIH!$F142="AI",IF(Sheet1!$E142&lt;AIH!$E142-100,100,"wait"),0))</f>
        <v>0</v>
      </c>
      <c r="X141" s="8">
        <f>IF(AND(X140&gt;0,X140&lt;&gt;"wait"),"AT",IF(AIH!$F142="AI",IF(Sheet1!$E142&lt;AIH!$E142-150,150,"wait"),0))</f>
        <v>0</v>
      </c>
      <c r="Y141" s="8">
        <f>IF(AND(Y140&gt;0,Y140&lt;&gt;"wait"),"AT",IF(AIH!$F142="AI",IF(Sheet1!$E142&lt;AIH!$E142-200,200,"wait"),0))</f>
        <v>0</v>
      </c>
      <c r="Z141" s="8">
        <f t="shared" si="67"/>
        <v>0</v>
      </c>
      <c r="AB141" s="8">
        <f>IF(AND(AB140&gt;0,AB140&lt;&gt;"wait"),"AT",IF(AIH!$H142="AI",IF(Sheet1!$D142&gt;AIH!$G142+50,50,"wait"),0))</f>
        <v>0</v>
      </c>
      <c r="AC141" s="8">
        <f>IF(AND(AC140&gt;0,AC140&lt;&gt;"wait"),"AT",IF(AIH!$H142="AI",IF(Sheet1!$D142&gt;AIH!$G142+100,100,"wait"),0))</f>
        <v>0</v>
      </c>
      <c r="AD141" s="8">
        <f>IF(AND(AD140&gt;0,AD140&lt;&gt;"wait"),"AT",IF(AIH!$H142="AI",IF(Sheet1!$D142&gt;AIH!$G142+150,150,"wait"),0))</f>
        <v>0</v>
      </c>
      <c r="AE141" s="8">
        <f>IF(AND(AE140&gt;0,AE140&lt;&gt;"wait"),"AT",IF(AIH!$H142="AI",IF(Sheet1!$D142&gt;AIH!$G142+200,200,"wait"),0))</f>
        <v>0</v>
      </c>
      <c r="AF141" s="8">
        <f>IF(AND(AF140&gt;0,AF140&lt;&gt;"wait"),"AT",IF(AIH!$H142="AI",IF(Sheet1!$E142&lt;AIH!$G142-50,50,"wait"),0))</f>
        <v>0</v>
      </c>
      <c r="AG141" s="8">
        <f>IF(AND(AG140&gt;0,AG140&lt;&gt;"wait"),"AT",IF(AIH!$H142="AI",IF(Sheet1!$E142&lt;AIH!$G142-100,100,"wait"),0))</f>
        <v>0</v>
      </c>
      <c r="AH141" s="8">
        <f>IF(AND(AH140&gt;0,AH140&lt;&gt;"wait"),"AT",IF(AIH!$H142="AI",IF(Sheet1!$E142&lt;AIH!$G142-150,150,"wait"),0))</f>
        <v>0</v>
      </c>
      <c r="AI141" s="8">
        <f>IF(AND(AI140&gt;0,AI140&lt;&gt;"wait"),"AT",IF(AIH!$H142="AI",IF(Sheet1!$E142&lt;AIH!$G142-200,200,"wait"),0))</f>
        <v>0</v>
      </c>
      <c r="AJ141" s="8">
        <f t="shared" si="68"/>
        <v>0</v>
      </c>
      <c r="AL141" s="8">
        <f>IF(AND(AL140&gt;0,AL140&lt;&gt;"wait"),"AT",IF(AIH!$J142="AI",IF(Sheet1!$D142&gt;AIH!$I142+50,50,"wait"),0))</f>
        <v>0</v>
      </c>
      <c r="AM141" s="8">
        <f>IF(AND(AM140&gt;0,AM140&lt;&gt;"wait"),"AT",IF(AIH!$J142="AI",IF(Sheet1!$D142&gt;AIH!$I142+100,100,"wait"),0))</f>
        <v>0</v>
      </c>
      <c r="AN141" s="8">
        <f>IF(AND(AN140&gt;0,AN140&lt;&gt;"wait"),"AT",IF(AIH!$J142="AI",IF(Sheet1!$D142&gt;AIH!$I142+150,150,"wait"),0))</f>
        <v>0</v>
      </c>
      <c r="AO141" s="8">
        <f>IF(AND(AO140&gt;0,AO140&lt;&gt;"wait"),"AT",IF(AIH!$J142="AI",IF(Sheet1!$D142&gt;AIH!$I142+200,200,"wait"),0))</f>
        <v>0</v>
      </c>
      <c r="AP141" s="8">
        <f>IF(AND(AP140&gt;0,AP140&lt;&gt;"wait"),"AT",IF(AIH!$J142="AI",IF(Sheet1!$E142&lt;AIH!$I142-50,50,"wait"),0))</f>
        <v>0</v>
      </c>
      <c r="AQ141" s="8">
        <f>IF(AND(AQ140&gt;0,AQ140&lt;&gt;"wait"),"AT",IF(AIH!$J142="AI",IF(Sheet1!$E142&lt;AIH!$I142-100,100,"wait"),0))</f>
        <v>0</v>
      </c>
      <c r="AR141" s="8">
        <f>IF(AND(AR140&gt;0,AR140&lt;&gt;"wait"),"AT",IF(AIH!$J142="AI",IF(Sheet1!$E142&lt;AIH!$I142-150,150,"wait"),0))</f>
        <v>0</v>
      </c>
      <c r="AS141" s="8">
        <f>IF(AND(AS140&gt;0,AS140&lt;&gt;"wait"),"AT",IF(AIH!$J142="AI",IF(Sheet1!$E142&lt;AIH!$I142-200,200,"wait"),0))</f>
        <v>0</v>
      </c>
      <c r="AT141" s="8">
        <f t="shared" si="69"/>
        <v>0</v>
      </c>
      <c r="AU141" s="8"/>
      <c r="AV141" s="8">
        <f>IF(AND(AV140&gt;0,AV140&lt;&gt;"wait"),"AT",IF(AIH!$L142="AI",IF(Sheet1!$D142&gt;AIH!$K142+50,50,"wait"),0))</f>
        <v>0</v>
      </c>
      <c r="AW141" s="8">
        <f>IF(AND(AW140&gt;0,AW140&lt;&gt;"wait"),"AT",IF(AIH!$L142="AI",IF(Sheet1!$D142&gt;AIH!$K142+100,100,"wait"),0))</f>
        <v>0</v>
      </c>
      <c r="AX141" s="8">
        <f>IF(AND(AX140&gt;0,AX140&lt;&gt;"wait"),"AT",IF(AIH!$L142="AI",IF(Sheet1!$D142&gt;AIH!$K142+150,150,"wait"),0))</f>
        <v>0</v>
      </c>
      <c r="AY141" s="8">
        <f>IF(AND(AY140&gt;0,AY140&lt;&gt;"wait"),"AT",IF(AIH!$L142="AI",IF(Sheet1!$D142&gt;AIH!$K142+200,200,"wait"),0))</f>
        <v>0</v>
      </c>
      <c r="AZ141" s="8">
        <f>IF(AND(AZ140&gt;0,AZ140&lt;&gt;"wait"),"AT",IF(AIH!$L142="AI",IF(Sheet1!$E142&lt;AIH!$K142-50,50,"wait"),0))</f>
        <v>0</v>
      </c>
      <c r="BA141" s="8">
        <f>IF(AND(BA140&gt;0,BA140&lt;&gt;"wait"),"AT",IF(AIH!$L142="AI",IF(Sheet1!$E142&lt;AIH!$K142-100,100,"wait"),0))</f>
        <v>0</v>
      </c>
      <c r="BB141" s="8">
        <f>IF(AND(BB140&gt;0,BB140&lt;&gt;"wait"),"AT",IF(AIH!$L142="AI",IF(Sheet1!$E142&lt;AIH!$K142-150,150,"wait"),0))</f>
        <v>0</v>
      </c>
      <c r="BC141" s="8">
        <f>IF(AND(BC140&gt;0,BC140&lt;&gt;"wait"),"AT",IF(AIH!$L142="AI",IF(Sheet1!$E142&lt;AIH!$K142-200,200,"wait"),0))</f>
        <v>0</v>
      </c>
      <c r="BD141" s="8">
        <f t="shared" si="70"/>
        <v>0</v>
      </c>
      <c r="BE141" s="8"/>
      <c r="BF141" s="8">
        <f>IF(AND(BF140&gt;0,BF140&lt;&gt;"wait"),"AT",IF(AIH!$N142="AI",IF(Sheet1!$D142&gt;AIH!$M142+50,50,"wait"),0))</f>
        <v>0</v>
      </c>
      <c r="BG141" s="8">
        <f>IF(AND(BG140&gt;0,BG140&lt;&gt;"wait"),"AT",IF(AIH!$N142="AI",IF(Sheet1!$D142&gt;AIH!$M142+100,100,"wait"),0))</f>
        <v>0</v>
      </c>
      <c r="BH141" s="8">
        <f>IF(AND(BH140&gt;0,BH140&lt;&gt;"wait"),"AT",IF(AIH!$N142="AI",IF(Sheet1!$D142&gt;AIH!$M142+150,150,"wait"),0))</f>
        <v>0</v>
      </c>
      <c r="BI141" s="8">
        <f>IF(AND(BI140&gt;0,BI140&lt;&gt;"wait"),"AT",IF(AIH!$N142="AI",IF(Sheet1!$D142&gt;AIH!$M142+200,200,"wait"),0))</f>
        <v>0</v>
      </c>
      <c r="BJ141" s="8">
        <f>IF(AND(BJ140&gt;0,BJ140&lt;&gt;"wait"),"AT",IF(AIH!$N142="AI",IF(Sheet1!$E142&lt;AIH!$M142-50,50,"wait"),0))</f>
        <v>0</v>
      </c>
      <c r="BK141" s="8">
        <f>IF(AND(BK140&gt;0,BK140&lt;&gt;"wait"),"AT",IF(AIH!$N142="AI",IF(Sheet1!$E142&lt;AIH!$M142-100,100,"wait"),0))</f>
        <v>0</v>
      </c>
      <c r="BL141" s="8">
        <f>IF(AND(BL140&gt;0,BL140&lt;&gt;"wait"),"AT",IF(AIH!$N142="AI",IF(Sheet1!$E142&lt;AIH!$M142-150,150,"wait"),0))</f>
        <v>0</v>
      </c>
      <c r="BM141" s="8">
        <f>IF(AND(BM140&gt;0,BM140&lt;&gt;"wait"),"AT",IF(AIH!$N142="AI",IF(Sheet1!$E142&lt;AIH!$M142-200,200,"wait"),0))</f>
        <v>0</v>
      </c>
      <c r="BN141" s="8">
        <f t="shared" si="71"/>
        <v>0</v>
      </c>
      <c r="BO141" s="8"/>
      <c r="BP141" s="8">
        <f>IF(AND(BP140&gt;0,BP140&lt;&gt;"wait"),"AT",IF(AIH!$P142="AI",IF(Sheet1!$D142&gt;AIH!$O142+50,50,"wait"),0))</f>
        <v>0</v>
      </c>
      <c r="BQ141" s="8">
        <f>IF(AND(BQ140&gt;0,BQ140&lt;&gt;"wait"),"AT",IF(AIH!$P142="AI",IF(Sheet1!$D142&gt;AIH!$O142+100,100,"wait"),0))</f>
        <v>0</v>
      </c>
      <c r="BR141" s="8">
        <f>IF(AND(BR140&gt;0,BR140&lt;&gt;"wait"),"AT",IF(AIH!$P142="AI",IF(Sheet1!$D142&gt;AIH!$O142+150,150,"wait"),0))</f>
        <v>0</v>
      </c>
      <c r="BS141" s="8">
        <f>IF(AND(BS140&gt;0,BS140&lt;&gt;"wait"),"AT",IF(AIH!$P142="AI",IF(Sheet1!$D142&gt;AIH!$O142+200,200,"wait"),0))</f>
        <v>0</v>
      </c>
      <c r="BT141" s="8">
        <f>IF(AND(BT140&gt;0,BT140&lt;&gt;"wait"),"AT",IF(AIH!$P142="AI",IF(Sheet1!$E142&lt;AIH!$O142-50,50,"wait"),0))</f>
        <v>0</v>
      </c>
      <c r="BU141" s="8">
        <f>IF(AND(BU140&gt;0,BU140&lt;&gt;"wait"),"AT",IF(AIH!$P142="AI",IF(Sheet1!$E142&lt;AIH!$O142-100,100,"wait"),0))</f>
        <v>0</v>
      </c>
      <c r="BV141" s="8">
        <f>IF(AND(BV140&gt;0,BV140&lt;&gt;"wait"),"AT",IF(AIH!$P142="AI",IF(Sheet1!$E142&lt;AIH!$O142-150,150,"wait"),0))</f>
        <v>0</v>
      </c>
      <c r="BW141" s="8">
        <f>IF(AND(BW140&gt;0,BW140&lt;&gt;"wait"),"AT",IF(AIH!$P142="AI",IF(Sheet1!$E142&lt;AIH!$O142-200,200,"wait"),0))</f>
        <v>0</v>
      </c>
      <c r="BX141" s="8">
        <f t="shared" si="72"/>
        <v>0</v>
      </c>
      <c r="BY141" s="8"/>
      <c r="BZ141" s="8">
        <f>IF(AND(BZ140&gt;0,BZ140&lt;&gt;"wait"),"AT",IF(AIH!$R142="AI",IF(Sheet1!$D142&gt;AIH!$Q142+50,50,"wait"),0))</f>
        <v>0</v>
      </c>
      <c r="CA141" s="8">
        <f>IF(AND(CA140&gt;0,CA140&lt;&gt;"wait"),"AT",IF(AIH!$R142="AI",IF(Sheet1!$D142&gt;AIH!$Q142+100,100,"wait"),0))</f>
        <v>0</v>
      </c>
      <c r="CB141" s="8">
        <f>IF(AND(CB140&gt;0,CB140&lt;&gt;"wait"),"AT",IF(AIH!$R142="AI",IF(Sheet1!$D142&gt;AIH!$Q142+150,150,"wait"),0))</f>
        <v>0</v>
      </c>
      <c r="CC141" s="8">
        <f>IF(AND(CC140&gt;0,CC140&lt;&gt;"wait"),"AT",IF(AIH!$R142="AI",IF(Sheet1!$D142&gt;AIH!$Q142+200,200,"wait"),0))</f>
        <v>0</v>
      </c>
      <c r="CD141" s="8">
        <f>IF(AND(CD140&gt;0,CD140&lt;&gt;"wait"),"AT",IF(AIH!$R142="AI",IF(Sheet1!$E142&lt;AIH!$Q142-50,50,"wait"),0))</f>
        <v>0</v>
      </c>
      <c r="CE141" s="8">
        <f>IF(AND(CE140&gt;0,CE140&lt;&gt;"wait"),"AT",IF(AIH!$R142="AI",IF(Sheet1!$E142&lt;AIH!$Q142-100,100,"wait"),0))</f>
        <v>0</v>
      </c>
      <c r="CF141" s="8">
        <f>IF(AND(CF140&gt;0,CF140&lt;&gt;"wait"),"AT",IF(AIH!$R142="AI",IF(Sheet1!$E142&lt;AIH!$Q142-150,150,"wait"),0))</f>
        <v>0</v>
      </c>
      <c r="CG141" s="8">
        <f>IF(AND(CG140&gt;0,CG140&lt;&gt;"wait"),"AT",IF(AIH!$R142="AI",IF(Sheet1!$E142&lt;AIH!$Q142-200,200,"wait"),0))</f>
        <v>0</v>
      </c>
      <c r="CH141" s="8">
        <f t="shared" si="73"/>
        <v>0</v>
      </c>
      <c r="CI141" s="8"/>
      <c r="CJ141" s="8">
        <f>IF(AND(CJ140&gt;0,CJ140&lt;&gt;"wait"),"AT",IF(AIH!$T142="AI",IF(Sheet1!$D142&gt;AIH!$S142+50,50,"wait"),0))</f>
        <v>0</v>
      </c>
      <c r="CK141" s="8">
        <f>IF(AND(CK140&gt;0,CK140&lt;&gt;"wait"),"AT",IF(AIH!$T142="AI",IF(Sheet1!$D142&gt;AIH!$S142+100,100,"wait"),0))</f>
        <v>0</v>
      </c>
      <c r="CL141" s="8">
        <f>IF(AND(CL140&gt;0,CL140&lt;&gt;"wait"),"AT",IF(AIH!$T142="AI",IF(Sheet1!$D142&gt;AIH!$S142+150,150,"wait"),0))</f>
        <v>0</v>
      </c>
      <c r="CM141" s="8">
        <f>IF(AND(CM140&gt;0,CM140&lt;&gt;"wait"),"AT",IF(AIH!$T142="AI",IF(Sheet1!$D142&gt;AIH!$S142+200,200,"wait"),0))</f>
        <v>0</v>
      </c>
      <c r="CN141" s="8">
        <f>IF(AND(CN140&gt;0,CN140&lt;&gt;"wait"),"AT",IF(AIH!$T142="AI",IF(Sheet1!$E142&lt;AIH!$S142-50,50,"wait"),0))</f>
        <v>0</v>
      </c>
      <c r="CO141" s="8">
        <f>IF(AND(CO140&gt;0,CO140&lt;&gt;"wait"),"AT",IF(AIH!$T142="AI",IF(Sheet1!$E142&lt;AIH!$S142-100,100,"wait"),0))</f>
        <v>0</v>
      </c>
      <c r="CP141" s="8">
        <f>IF(AND(CP140&gt;0,CP140&lt;&gt;"wait"),"AT",IF(AIH!$T142="AI",IF(Sheet1!$E142&lt;AIH!$S142-150,150,"wait"),0))</f>
        <v>0</v>
      </c>
      <c r="CQ141" s="8">
        <f>IF(AND(CQ140&gt;0,CQ140&lt;&gt;"wait"),"AT",IF(AIH!$T142="AI",IF(Sheet1!$E142&lt;AIH!$S142-200,200,"wait"),0))</f>
        <v>0</v>
      </c>
      <c r="CR141" s="8">
        <f t="shared" si="74"/>
        <v>0</v>
      </c>
      <c r="CS141" s="8"/>
      <c r="CT141" s="8">
        <f>IF(AND(CT140&gt;0,CT140&lt;&gt;"wait"),"AT",IF(AIH!$V142="AI",IF(Sheet1!$D142&gt;AIH!$U142+50,50,"wait"),0))</f>
        <v>0</v>
      </c>
      <c r="CU141" s="8">
        <f>IF(AND(CU140&gt;0,CU140&lt;&gt;"wait"),"AT",IF(AIH!$V142="AI",IF(Sheet1!$D142&gt;AIH!$U142+100,100,"wait"),0))</f>
        <v>0</v>
      </c>
      <c r="CV141" s="8">
        <f>IF(AND(CV140&gt;0,CV140&lt;&gt;"wait"),"AT",IF(AIH!$V142="AI",IF(Sheet1!$D142&gt;AIH!$U142+150,150,"wait"),0))</f>
        <v>0</v>
      </c>
      <c r="CW141" s="8">
        <f>IF(AND(CW140&gt;0,CW140&lt;&gt;"wait"),"AT",IF(AIH!$V142="AI",IF(Sheet1!$D142&gt;AIH!$U142+200,200,"wait"),0))</f>
        <v>0</v>
      </c>
      <c r="CX141" s="8">
        <f>IF(AND(CX140&gt;0,CX140&lt;&gt;"wait"),"AT",IF(AIH!$V142="AI",IF(Sheet1!$E142&lt;AIH!$U142-50,50,"wait"),0))</f>
        <v>0</v>
      </c>
      <c r="CY141" s="8">
        <f>IF(AND(CY140&gt;0,CY140&lt;&gt;"wait"),"AT",IF(AIH!$V142="AI",IF(Sheet1!$E142&lt;AIH!$U142-100,100,"wait"),0))</f>
        <v>0</v>
      </c>
      <c r="CZ141" s="8">
        <f>IF(AND(CZ140&gt;0,CZ140&lt;&gt;"wait"),"AT",IF(AIH!$V142="AI",IF(Sheet1!$E142&lt;AIH!$U142-150,150,"wait"),0))</f>
        <v>0</v>
      </c>
      <c r="DA141" s="8">
        <f>IF(AND(DA140&gt;0,DA140&lt;&gt;"wait"),"AT",IF(AIH!$V142="AI",IF(Sheet1!$E142&lt;AIH!$U142-200,200,"wait"),0))</f>
        <v>0</v>
      </c>
      <c r="DB141" s="8">
        <f t="shared" si="75"/>
        <v>0</v>
      </c>
      <c r="DC141" s="8"/>
      <c r="DD141" s="8">
        <f>IF(AND(DD140&gt;0,DD140&lt;&gt;"wait"),"AT",IF(AIH!$X142="AI",IF(Sheet1!$D142&gt;AIH!$W142+50,50,"wait"),0))</f>
        <v>0</v>
      </c>
      <c r="DE141" s="8">
        <f>IF(AND(DE140&gt;0,DE140&lt;&gt;"wait"),"AT",IF(AIH!$X142="AI",IF(Sheet1!$D142&gt;AIH!$W142+100,100,"wait"),0))</f>
        <v>0</v>
      </c>
      <c r="DF141" s="8">
        <f>IF(AND(DF140&gt;0,DF140&lt;&gt;"wait"),"AT",IF(AIH!$X142="AI",IF(Sheet1!$D142&gt;AIH!$W142+150,150,"wait"),0))</f>
        <v>0</v>
      </c>
      <c r="DG141" s="8">
        <f>IF(AND(DG140&gt;0,DG140&lt;&gt;"wait"),"AT",IF(AIH!$X142="AI",IF(Sheet1!$D142&gt;AIH!$W142+200,200,"wait"),0))</f>
        <v>0</v>
      </c>
      <c r="DH141" s="8">
        <f>IF(AND(DH140&gt;0,DH140&lt;&gt;"wait"),"AT",IF(AIH!$X142="AI",IF(Sheet1!$E142&lt;AIH!$W142-50,50,"wait"),0))</f>
        <v>0</v>
      </c>
      <c r="DI141" s="8">
        <f>IF(AND(DI140&gt;0,DI140&lt;&gt;"wait"),"AT",IF(AIH!$X142="AI",IF(Sheet1!$E142&lt;AIH!$W142-100,100,"wait"),0))</f>
        <v>0</v>
      </c>
      <c r="DJ141" s="8">
        <f>IF(AND(DJ140&gt;0,DJ140&lt;&gt;"wait"),"AT",IF(AIH!$X142="AI",IF(Sheet1!$E142&lt;AIH!$W142-150,150,"wait"),0))</f>
        <v>0</v>
      </c>
      <c r="DK141" s="8">
        <f>IF(AND(DK140&gt;0,DK140&lt;&gt;"wait"),"AT",IF(AIH!$X142="AI",IF(Sheet1!$E142&lt;AIH!$W142-200,200,"wait"),0))</f>
        <v>0</v>
      </c>
      <c r="DL141" s="8">
        <f t="shared" si="76"/>
        <v>0</v>
      </c>
      <c r="DN141" s="10">
        <f>IF(AND(DN140&gt;0,DN140&lt;&gt;"wait"),"AT",IF(AIH!$AA142="AI",IF(Sheet1!$D142&gt;AIH!$Z142+50,50,"wait"),0))</f>
        <v>0</v>
      </c>
      <c r="DO141" s="10">
        <f>IF(AND(DO140&gt;0,DO140&lt;&gt;"wait"),"AT",IF(AIH!$AA142="AI",IF(Sheet1!$D142&gt;AIH!$Z142+100,100,"wait"),0))</f>
        <v>0</v>
      </c>
      <c r="DP141" s="10">
        <f>IF(AND(DP140&gt;0,DP140&lt;&gt;"wait"),"AT",IF(AIH!$AA142="AI",IF(Sheet1!$D142&gt;AIH!$Z142+150,150,"wait"),0))</f>
        <v>0</v>
      </c>
      <c r="DQ141" s="10">
        <f>IF(AND(DQ140&gt;0,DQ140&lt;&gt;"wait"),"AT",IF(AIH!$AA142="AI",IF(Sheet1!$D142&gt;AIH!$Z142+200,200,"wait"),0))</f>
        <v>0</v>
      </c>
      <c r="DR141" s="10">
        <f>IF(AND(DR140&gt;0,DR140&lt;&gt;"wait"),"AT",IF(AIH!$AA142="AI",IF(Sheet1!$E142&lt;AIH!$Z142-50,50,"wait"),0))</f>
        <v>0</v>
      </c>
      <c r="DS141" s="10">
        <f>IF(AND(DS140&gt;0,DS140&lt;&gt;"wait"),"AT",IF(AIH!$AA142="AI",IF(Sheet1!$E142&lt;AIH!$Z142-100,100,"wait"),0))</f>
        <v>0</v>
      </c>
      <c r="DT141" s="10">
        <f>IF(AND(DT140&gt;0,DT140&lt;&gt;"wait"),"AT",IF(AIH!$AA142="AI",IF(Sheet1!$E142&lt;AIH!$Z142-150,150,"wait"),0))</f>
        <v>0</v>
      </c>
      <c r="DU141" s="10">
        <f>IF(AND(DU140&gt;0,DU140&lt;&gt;"wait"),"AT",IF(AIH!$AA142="AI",IF(Sheet1!$E142&lt;AIH!$Z142-200,200,"wait"),0))</f>
        <v>0</v>
      </c>
      <c r="DV141" s="10">
        <f t="shared" si="77"/>
        <v>0</v>
      </c>
      <c r="DX141" s="10">
        <f>IF(AND(DX140&gt;0,DX140&lt;&gt;"wait"),"AT",IF(AIH!$AC142="AI",IF(Sheet1!$D142&gt;AIH!$AB142+50,50,"wait"),0))</f>
        <v>0</v>
      </c>
      <c r="DY141" s="10">
        <f>IF(AND(DY140&gt;0,DY140&lt;&gt;"wait"),"AT",IF(AIH!$AC142="AI",IF(Sheet1!$D142&gt;AIH!$AB142+100,100,"wait"),0))</f>
        <v>0</v>
      </c>
      <c r="DZ141" s="10">
        <f>IF(AND(DZ140&gt;0,DZ140&lt;&gt;"wait"),"AT",IF(AIH!$AC142="AI",IF(Sheet1!$D142&gt;AIH!$AB142+150,150,"wait"),0))</f>
        <v>0</v>
      </c>
      <c r="EA141" s="10">
        <f>IF(AND(EA140&gt;0,EA140&lt;&gt;"wait"),"AT",IF(AIH!$AC142="AI",IF(Sheet1!$D142&gt;AIH!$AB142+200,200,"wait"),0))</f>
        <v>0</v>
      </c>
      <c r="EB141" s="10">
        <f>IF(AND(EB140&gt;0,EB140&lt;&gt;"wait"),"AT",IF(AIH!$AC142="AI",IF(Sheet1!$E142&lt;AIH!$AB142-50,50,"wait"),0))</f>
        <v>0</v>
      </c>
      <c r="EC141" s="10">
        <f>IF(AND(EC140&gt;0,EC140&lt;&gt;"wait"),"AT",IF(AIH!$AC142="AI",IF(Sheet1!$E142&lt;AIH!$AB142-100,100,"wait"),0))</f>
        <v>0</v>
      </c>
      <c r="ED141" s="10">
        <f>IF(AND(ED140&gt;0,ED140&lt;&gt;"wait"),"AT",IF(AIH!$AC142="AI",IF(Sheet1!$E142&lt;AIH!$AB142-150,150,"wait"),0))</f>
        <v>0</v>
      </c>
      <c r="EE141" s="10">
        <f>IF(AND(EE140&gt;0,EE140&lt;&gt;"wait"),"AT",IF(AIH!$AC142="AI",IF(Sheet1!$E142&lt;AIH!$AB142-200,200,"wait"),0))</f>
        <v>0</v>
      </c>
      <c r="EF141" s="10">
        <f t="shared" si="78"/>
        <v>0</v>
      </c>
      <c r="EH141" s="10">
        <f>IF(AND(EH140&gt;0,EH140&lt;&gt;"wait"),"AT",IF(AIH!$AE142="AI",IF(Sheet1!$D142&gt;AIH!$AD142+50,50,"wait"),0))</f>
        <v>0</v>
      </c>
      <c r="EI141" s="10">
        <f>IF(AND(EI140&gt;0,EI140&lt;&gt;"wait"),"AT",IF(AIH!$AE142="AI",IF(Sheet1!$D142&gt;AIH!$AD142+100,100,"wait"),0))</f>
        <v>0</v>
      </c>
      <c r="EJ141" s="10">
        <f>IF(AND(EJ140&gt;0,EJ140&lt;&gt;"wait"),"AT",IF(AIH!$AE142="AI",IF(Sheet1!$D142&gt;AIH!$AD142+150,150,"wait"),0))</f>
        <v>0</v>
      </c>
      <c r="EK141" s="10">
        <f>IF(AND(EK140&gt;0,EK140&lt;&gt;"wait"),"AT",IF(AIH!$AE142="AI",IF(Sheet1!$D142&gt;AIH!$AD142+200,200,"wait"),0))</f>
        <v>0</v>
      </c>
      <c r="EL141" s="10">
        <f>IF(AND(EL140&gt;0,EL140&lt;&gt;"wait"),"AT",IF(AIH!$AE142="AI",IF(Sheet1!$E142&lt;AIH!$AD142-50,50,"wait"),0))</f>
        <v>0</v>
      </c>
      <c r="EM141" s="10">
        <f>IF(AND(EM140&gt;0,EM140&lt;&gt;"wait"),"AT",IF(AIH!$AE142="AI",IF(Sheet1!$E142&lt;AIH!$AD142-100,100,"wait"),0))</f>
        <v>0</v>
      </c>
      <c r="EN141" s="10">
        <f>IF(AND(EN140&gt;0,EN140&lt;&gt;"wait"),"AT",IF(AIH!$AE142="AI",IF(Sheet1!$E142&lt;AIH!$AD142-150,150,"wait"),0))</f>
        <v>0</v>
      </c>
      <c r="EO141" s="10">
        <f>IF(AND(EO140&gt;0,EO140&lt;&gt;"wait"),"AT",IF(AIH!$AE142="AI",IF(Sheet1!$E142&lt;AIH!$AD142-200,200,"wait"),0))</f>
        <v>0</v>
      </c>
      <c r="EP141" s="10">
        <f t="shared" si="79"/>
        <v>0</v>
      </c>
      <c r="ER141" s="10">
        <f>IF(AND(ER140&gt;0,ER140&lt;&gt;"wait"),"AT",IF(AIH!$AG142="AI",IF(Sheet1!$D142&gt;AIH!$AF142+50,50,"wait"),0))</f>
        <v>0</v>
      </c>
      <c r="ES141" s="10">
        <f>IF(AND(ES140&gt;0,ES140&lt;&gt;"wait"),"AT",IF(AIH!$AG142="AI",IF(Sheet1!$D142&gt;AIH!$AF142+100,100,"wait"),0))</f>
        <v>0</v>
      </c>
      <c r="ET141" s="10">
        <f>IF(AND(ET140&gt;0,ET140&lt;&gt;"wait"),"AT",IF(AIH!$AG142="AI",IF(Sheet1!$D142&gt;AIH!$AF142+150,150,"wait"),0))</f>
        <v>0</v>
      </c>
      <c r="EU141" s="10">
        <f>IF(AND(EU140&gt;0,EU140&lt;&gt;"wait"),"AT",IF(AIH!$AG142="AI",IF(Sheet1!$D142&gt;AIH!$AF142+200,200,"wait"),0))</f>
        <v>0</v>
      </c>
      <c r="EV141" s="10">
        <f>IF(AND(EV140&gt;0,EV140&lt;&gt;"wait"),"AT",IF(AIH!$AG142="AI",IF(Sheet1!$E142&lt;AIH!$AF142-50,50,"wait"),0))</f>
        <v>0</v>
      </c>
      <c r="EW141" s="10">
        <f>IF(AND(EW140&gt;0,EW140&lt;&gt;"wait"),"AT",IF(AIH!$AG142="AI",IF(Sheet1!$E142&lt;AIH!$AF142-100,100,"wait"),0))</f>
        <v>0</v>
      </c>
      <c r="EX141" s="10">
        <f>IF(AND(EX140&gt;0,EX140&lt;&gt;"wait"),"AT",IF(AIH!$AG142="AI",IF(Sheet1!$E142&lt;AIH!$AF142-150,150,"wait"),0))</f>
        <v>0</v>
      </c>
      <c r="EY141" s="10">
        <f>IF(AND(EY140&gt;0,EY140&lt;&gt;"wait"),"AT",IF(AIH!$AG142="AI",IF(Sheet1!$E142&lt;AIH!$AF142-200,200,"wait"),0))</f>
        <v>0</v>
      </c>
      <c r="EZ141" s="10">
        <f t="shared" si="80"/>
        <v>0</v>
      </c>
      <c r="FB141" s="10">
        <f>IF(AND(FB140&gt;0,FB140&lt;&gt;"wait"),"AT",IF(AIH!$AI142="AI",IF(Sheet1!$D142&gt;AIH!$AH142+50,50,"wait"),0))</f>
        <v>0</v>
      </c>
      <c r="FC141" s="10">
        <f>IF(AND(FC140&gt;0,FC140&lt;&gt;"wait"),"AT",IF(AIH!$AI142="AI",IF(Sheet1!$D142&gt;AIH!$AH142+100,100,"wait"),0))</f>
        <v>0</v>
      </c>
      <c r="FD141" s="10">
        <f>IF(AND(FD140&gt;0,FD140&lt;&gt;"wait"),"AT",IF(AIH!$AI142="AI",IF(Sheet1!$D142&gt;AIH!$AH142+150,150,"wait"),0))</f>
        <v>0</v>
      </c>
      <c r="FE141" s="10">
        <f>IF(AND(FE140&gt;0,FE140&lt;&gt;"wait"),"AT",IF(AIH!$AI142="AI",IF(Sheet1!$D142&gt;AIH!$AH142+200,200,"wait"),0))</f>
        <v>0</v>
      </c>
      <c r="FF141" s="10">
        <f>IF(AND(FF140&gt;0,FF140&lt;&gt;"wait"),"AT",IF(AIH!$AI142="AI",IF(Sheet1!$E142&lt;AIH!$AH142-50,50,"wait"),0))</f>
        <v>0</v>
      </c>
      <c r="FG141" s="10">
        <f>IF(AND(FG140&gt;0,FG140&lt;&gt;"wait"),"AT",IF(AIH!$AI142="AI",IF(Sheet1!$E142&lt;AIH!$AH142-100,100,"wait"),0))</f>
        <v>0</v>
      </c>
      <c r="FH141" s="10">
        <f>IF(AND(FH140&gt;0,FH140&lt;&gt;"wait"),"AT",IF(AIH!$AI142="AI",IF(Sheet1!$E142&lt;AIH!$AH142-150,150,"wait"),0))</f>
        <v>0</v>
      </c>
      <c r="FI141" s="10">
        <f>IF(AND(FI140&gt;0,FI140&lt;&gt;"wait"),"AT",IF(AIH!$AI142="AI",IF(Sheet1!$E142&lt;AIH!$AH142-200,200,"wait"),0))</f>
        <v>0</v>
      </c>
      <c r="FJ141" s="10">
        <f t="shared" si="81"/>
        <v>0</v>
      </c>
      <c r="FL141" s="10">
        <f>IF(AND(FL140&gt;0,FL140&lt;&gt;"wait"),"AT",IF(AIH!$AK142="AI",IF(Sheet1!$D142&gt;AIH!$AJ142+50,50,"wait"),0))</f>
        <v>0</v>
      </c>
      <c r="FM141" s="10">
        <f>IF(AND(FM140&gt;0,FM140&lt;&gt;"wait"),"AT",IF(AIH!$AK142="AI",IF(Sheet1!$D142&gt;AIH!$AJ142+100,100,"wait"),0))</f>
        <v>0</v>
      </c>
      <c r="FN141" s="10">
        <f>IF(AND(FN140&gt;0,FN140&lt;&gt;"wait"),"AT",IF(AIH!$AK142="AI",IF(Sheet1!$D142&gt;AIH!$AJ142+150,150,"wait"),0))</f>
        <v>0</v>
      </c>
      <c r="FO141" s="10">
        <f>IF(AND(FO140&gt;0,FO140&lt;&gt;"wait"),"AT",IF(AIH!$AK142="AI",IF(Sheet1!$D142&gt;AIH!$AJ142+200,200,"wait"),0))</f>
        <v>0</v>
      </c>
      <c r="FP141" s="10">
        <f>IF(AND(FP140&gt;0,FP140&lt;&gt;"wait"),"AT",IF(AIH!$AK142="AI",IF(Sheet1!$E142&lt;AIH!$AJ142-50,50,"wait"),0))</f>
        <v>0</v>
      </c>
      <c r="FQ141" s="10">
        <f>IF(AND(FQ140&gt;0,FQ140&lt;&gt;"wait"),"AT",IF(AIH!$AK142="AI",IF(Sheet1!$E142&lt;AIH!$AJ142-100,100,"wait"),0))</f>
        <v>0</v>
      </c>
      <c r="FR141" s="10">
        <f>IF(AND(FR140&gt;0,FR140&lt;&gt;"wait"),"AT",IF(AIH!$AK142="AI",IF(Sheet1!$E142&lt;AIH!$AJ142-150,150,"wait"),0))</f>
        <v>0</v>
      </c>
      <c r="FS141" s="10">
        <f>IF(AND(FS140&gt;0,FS140&lt;&gt;"wait"),"AT",IF(AIH!$AK142="AI",IF(Sheet1!$E142&lt;AIH!$AJ142-200,200,"wait"),0))</f>
        <v>0</v>
      </c>
      <c r="FT141" s="10">
        <f t="shared" si="82"/>
        <v>0</v>
      </c>
      <c r="FV141" s="10">
        <f>IF(AND(FV140&gt;0,FV140&lt;&gt;"wait"),"AT",IF(AIH!$AM142="AI",IF(Sheet1!$D142&gt;AIH!$AL142+50,50,"wait"),0))</f>
        <v>0</v>
      </c>
      <c r="FW141" s="10">
        <f>IF(AND(FW140&gt;0,FW140&lt;&gt;"wait"),"AT",IF(AIH!$AM142="AI",IF(Sheet1!$D142&gt;AIH!$AL142+100,100,"wait"),0))</f>
        <v>0</v>
      </c>
      <c r="FX141" s="10">
        <f>IF(AND(FX140&gt;0,FX140&lt;&gt;"wait"),"AT",IF(AIH!$AM142="AI",IF(Sheet1!$D142&gt;AIH!$AL142+150,150,"wait"),0))</f>
        <v>0</v>
      </c>
      <c r="FY141" s="10">
        <f>IF(AND(FY140&gt;0,FY140&lt;&gt;"wait"),"AT",IF(AIH!$AM142="AI",IF(Sheet1!$D142&gt;AIH!$AL142+200,200,"wait"),0))</f>
        <v>0</v>
      </c>
      <c r="FZ141" s="10">
        <f>IF(AND(FZ140&gt;0,FZ140&lt;&gt;"wait"),"AT",IF(AIH!$AM142="AI",IF(Sheet1!$E142&lt;AIH!$AL142-50,50,"wait"),0))</f>
        <v>0</v>
      </c>
      <c r="GA141" s="10">
        <f>IF(AND(GA140&gt;0,GA140&lt;&gt;"wait"),"AT",IF(AIH!$AM142="AI",IF(Sheet1!$E142&lt;AIH!$AL142-100,100,"wait"),0))</f>
        <v>0</v>
      </c>
      <c r="GB141" s="10">
        <f>IF(AND(GB140&gt;0,GB140&lt;&gt;"wait"),"AT",IF(AIH!$AM142="AI",IF(Sheet1!$E142&lt;AIH!$AL142-150,150,"wait"),0))</f>
        <v>0</v>
      </c>
      <c r="GC141" s="10">
        <f>IF(AND(GC140&gt;0,GC140&lt;&gt;"wait"),"AT",IF(AIH!$AM142="AI",IF(Sheet1!$E142&lt;AIH!$AL142-200,200,"wait"),0))</f>
        <v>0</v>
      </c>
      <c r="GD141" s="10">
        <f t="shared" si="83"/>
        <v>0</v>
      </c>
      <c r="GF141" s="10">
        <f>IF(AND(GF140&gt;0,GF140&lt;&gt;"wait"),"AT",IF(AIH!$AO142="AI",IF(Sheet1!$D142&gt;AIH!$AN142+50,50,"wait"),0))</f>
        <v>0</v>
      </c>
      <c r="GG141" s="10">
        <f>IF(AND(GG140&gt;0,GG140&lt;&gt;"wait"),"AT",IF(AIH!$AO142="AI",IF(Sheet1!$D142&gt;AIH!$AN142+100,100,"wait"),0))</f>
        <v>0</v>
      </c>
      <c r="GH141" s="10">
        <f>IF(AND(GH140&gt;0,GH140&lt;&gt;"wait"),"AT",IF(AIH!$AO142="AI",IF(Sheet1!$D142&gt;AIH!$AN142+150,150,"wait"),0))</f>
        <v>0</v>
      </c>
      <c r="GI141" s="10">
        <f>IF(AND(GI140&gt;0,GI140&lt;&gt;"wait"),"AT",IF(AIH!$AO142="AI",IF(Sheet1!$D142&gt;AIH!$AN142+200,200,"wait"),0))</f>
        <v>0</v>
      </c>
      <c r="GJ141" s="10">
        <f>IF(AND(GJ140&gt;0,GJ140&lt;&gt;"wait"),"AT",IF(AIH!$AO142="AI",IF(Sheet1!$E142&lt;AIH!$AN142-50,50,"wait"),0))</f>
        <v>0</v>
      </c>
      <c r="GK141" s="10">
        <f>IF(AND(GK140&gt;0,GK140&lt;&gt;"wait"),"AT",IF(AIH!$AO142="AI",IF(Sheet1!$E142&lt;AIH!$AN142-100,100,"wait"),0))</f>
        <v>0</v>
      </c>
      <c r="GL141" s="10">
        <f>IF(AND(GL140&gt;0,GL140&lt;&gt;"wait"),"AT",IF(AIH!$AO142="AI",IF(Sheet1!$E142&lt;AIH!$AN142-150,150,"wait"),0))</f>
        <v>0</v>
      </c>
      <c r="GM141" s="10">
        <f>IF(AND(GM140&gt;0,GM140&lt;&gt;"wait"),"AT",IF(AIH!$AO142="AI",IF(Sheet1!$E142&lt;AIH!$AN142-200,200,"wait"),0))</f>
        <v>0</v>
      </c>
      <c r="GN141" s="10">
        <f t="shared" si="84"/>
        <v>0</v>
      </c>
      <c r="GP141" s="10">
        <f>IF(AND(GP140&gt;0,GP140&lt;&gt;"wait"),"AT",IF(AIH!$AQ142="AI",IF(Sheet1!$D142&gt;AIH!$AP142+50,50,"wait"),0))</f>
        <v>0</v>
      </c>
      <c r="GQ141" s="10">
        <f>IF(AND(GQ140&gt;0,GQ140&lt;&gt;"wait"),"AT",IF(AIH!$AQ142="AI",IF(Sheet1!$D142&gt;AIH!$AP142+100,100,"wait"),0))</f>
        <v>0</v>
      </c>
      <c r="GR141" s="10">
        <f>IF(AND(GR140&gt;0,GR140&lt;&gt;"wait"),"AT",IF(AIH!$AQ142="AI",IF(Sheet1!$D142&gt;AIH!$AP142+150,150,"wait"),0))</f>
        <v>0</v>
      </c>
      <c r="GS141" s="10">
        <f>IF(AND(GS140&gt;0,GS140&lt;&gt;"wait"),"AT",IF(AIH!$AQ142="AI",IF(Sheet1!$D142&gt;AIH!$AP142+200,200,"wait"),0))</f>
        <v>0</v>
      </c>
      <c r="GT141" s="10">
        <f>IF(AND(GT140&gt;0,GT140&lt;&gt;"wait"),"AT",IF(AIH!$AQ142="AI",IF(Sheet1!$E142&lt;AIH!$AP142-50,50,"wait"),0))</f>
        <v>0</v>
      </c>
      <c r="GU141" s="10">
        <f>IF(AND(GU140&gt;0,GU140&lt;&gt;"wait"),"AT",IF(AIH!$AQ142="AI",IF(Sheet1!$E142&lt;AIH!$AP142-100,100,"wait"),0))</f>
        <v>0</v>
      </c>
      <c r="GV141" s="10">
        <f>IF(AND(GV140&gt;0,GV140&lt;&gt;"wait"),"AT",IF(AIH!$AQ142="AI",IF(Sheet1!$E142&lt;AIH!$AP142-150,150,"wait"),0))</f>
        <v>0</v>
      </c>
      <c r="GW141" s="10">
        <f>IF(AND(GW140&gt;0,GW140&lt;&gt;"wait"),"AT",IF(AIH!$AQ142="AI",IF(Sheet1!$E142&lt;AIH!$AP142-200,200,"wait"),0))</f>
        <v>0</v>
      </c>
      <c r="GX141" s="10">
        <f t="shared" si="85"/>
        <v>0</v>
      </c>
      <c r="GZ141" s="10">
        <f>IF(AND(GZ140&gt;0,GZ140&lt;&gt;"wait"),"AT",IF(AIH!$AS142="AI",IF(Sheet1!$D142&gt;AIH!$AR142+50,50,"wait"),0))</f>
        <v>0</v>
      </c>
      <c r="HA141" s="10">
        <f>IF(AND(HA140&gt;0,HA140&lt;&gt;"wait"),"AT",IF(AIH!$AS142="AI",IF(Sheet1!$D142&gt;AIH!$AR142+100,100,"wait"),0))</f>
        <v>0</v>
      </c>
      <c r="HB141" s="10">
        <f>IF(AND(HB140&gt;0,HB140&lt;&gt;"wait"),"AT",IF(AIH!$AS142="AI",IF(Sheet1!$D142&gt;AIH!$AR142+150,150,"wait"),0))</f>
        <v>0</v>
      </c>
      <c r="HC141" s="10">
        <f>IF(AND(HC140&gt;0,HC140&lt;&gt;"wait"),"AT",IF(AIH!$AS142="AI",IF(Sheet1!$D142&gt;AIH!$AR142+200,200,"wait"),0))</f>
        <v>0</v>
      </c>
      <c r="HD141" s="10">
        <f>IF(AND(HD140&gt;0,HD140&lt;&gt;"wait"),"AT",IF(AIH!$AS142="AI",IF(Sheet1!$E142&lt;AIH!$AR142-50,50,"wait"),0))</f>
        <v>0</v>
      </c>
      <c r="HE141" s="10">
        <f>IF(AND(HE140&gt;0,HE140&lt;&gt;"wait"),"AT",IF(AIH!$AS142="AI",IF(Sheet1!$E142&lt;AIH!$AR142-100,100,"wait"),0))</f>
        <v>0</v>
      </c>
      <c r="HF141" s="10">
        <f>IF(AND(HF140&gt;0,HF140&lt;&gt;"wait"),"AT",IF(AIH!$AS142="AI",IF(Sheet1!$E142&lt;AIH!$AR142-150,150,"wait"),0))</f>
        <v>0</v>
      </c>
      <c r="HG141" s="10">
        <f>IF(AND(HG140&gt;0,HG140&lt;&gt;"wait"),"AT",IF(AIH!$AS142="AI",IF(Sheet1!$E142&lt;AIH!$AR142-200,200,"wait"),0))</f>
        <v>0</v>
      </c>
      <c r="HH141" s="10">
        <f t="shared" si="86"/>
        <v>0</v>
      </c>
      <c r="HJ141" s="10">
        <f>IF(AND(HJ140&gt;0,HJ140&lt;&gt;"wait"),"AT",IF(AIH!$AU142="AI",IF(Sheet1!$D142&gt;AIH!$AT142+50,50,"wait"),0))</f>
        <v>0</v>
      </c>
      <c r="HK141" s="10">
        <f>IF(AND(HK140&gt;0,HK140&lt;&gt;"wait"),"AT",IF(AIH!$AU142="AI",IF(Sheet1!$D142&gt;AIH!$AT142+100,100,"wait"),0))</f>
        <v>0</v>
      </c>
      <c r="HL141" s="10">
        <f>IF(AND(HL140&gt;0,HL140&lt;&gt;"wait"),"AT",IF(AIH!$AU142="AI",IF(Sheet1!$D142&gt;AIH!$AT142+150,150,"wait"),0))</f>
        <v>0</v>
      </c>
      <c r="HM141" s="10">
        <f>IF(AND(HM140&gt;0,HM140&lt;&gt;"wait"),"AT",IF(AIH!$AU142="AI",IF(Sheet1!$D142&gt;AIH!$AT142+200,200,"wait"),0))</f>
        <v>0</v>
      </c>
      <c r="HN141" s="10">
        <f>IF(AND(HN140&gt;0,HN140&lt;&gt;"wait"),"AT",IF(AIH!$AU142="AI",IF(Sheet1!$E142&lt;AIH!$AT142-50,50,"wait"),0))</f>
        <v>0</v>
      </c>
      <c r="HO141" s="10">
        <f>IF(AND(HO140&gt;0,HO140&lt;&gt;"wait"),"AT",IF(AIH!$AU142="AI",IF(Sheet1!$E142&lt;AIH!$AT142-100,100,"wait"),0))</f>
        <v>0</v>
      </c>
      <c r="HP141" s="10">
        <f>IF(AND(HP140&gt;0,HP140&lt;&gt;"wait"),"AT",IF(AIH!$AU142="AI",IF(Sheet1!$E142&lt;AIH!$AT142-150,150,"wait"),0))</f>
        <v>0</v>
      </c>
      <c r="HQ141" s="10">
        <f>IF(AND(HQ140&gt;0,HQ140&lt;&gt;"wait"),"AT",IF(AIH!$AU142="AI",IF(Sheet1!$E142&lt;AIH!$AT142-200,200,"wait"),0))</f>
        <v>0</v>
      </c>
      <c r="HR141" s="10">
        <f t="shared" si="87"/>
        <v>0</v>
      </c>
      <c r="HT141" s="10">
        <f>IF(AND(HT140&gt;0,HT140&lt;&gt;"wait"),"AT",IF(AIH!$AX142="AI",IF(Sheet1!$D142&gt;AIH!$AW142+50,50,"wait"),0))</f>
        <v>0</v>
      </c>
      <c r="HU141" s="10">
        <f>IF(AND(HU140&gt;0,HU140&lt;&gt;"wait"),"AT",IF(AIH!$AX142="AI",IF(Sheet1!$D142&gt;AIH!$AW142+100,100,"wait"),0))</f>
        <v>0</v>
      </c>
      <c r="HV141" s="10">
        <f>IF(AND(HV140&gt;0,HV140&lt;&gt;"wait"),"AT",IF(AIH!$AX142="AI",IF(Sheet1!$D142&gt;AIH!$AW142+150,150,"wait"),0))</f>
        <v>0</v>
      </c>
      <c r="HW141" s="10">
        <f>IF(AND(HW140&gt;0,HW140&lt;&gt;"wait"),"AT",IF(AIH!$AX142="AI",IF(Sheet1!$D142&gt;AIH!$AW142+200,200,"wait"),0))</f>
        <v>0</v>
      </c>
      <c r="HX141" s="10">
        <f>IF(AND(HX140&gt;0,HX140&lt;&gt;"wait"),"AT",IF(AIH!$AX142="AI",IF(Sheet1!$E142&lt;AIH!$AW142-50,50,"wait"),0))</f>
        <v>0</v>
      </c>
      <c r="HY141" s="10">
        <f>IF(AND(HY140&gt;0,HY140&lt;&gt;"wait"),"AT",IF(AIH!$AX142="AI",IF(Sheet1!$E142&lt;AIH!$AW142-100,100,"wait"),0))</f>
        <v>0</v>
      </c>
      <c r="HZ141" s="10">
        <f>IF(AND(HZ140&gt;0,HZ140&lt;&gt;"wait"),"AT",IF(AIH!$AX142="AI",IF(Sheet1!$E142&lt;AIH!$AW142-150,150,"wait"),0))</f>
        <v>0</v>
      </c>
      <c r="IA141" s="10">
        <f>IF(AND(IA140&gt;0,IA140&lt;&gt;"wait"),"AT",IF(AIH!$AX142="AI",IF(Sheet1!$E142&lt;AIH!$AW142-200,200,"wait"),0))</f>
        <v>0</v>
      </c>
      <c r="IB141" s="10">
        <f t="shared" si="88"/>
        <v>0</v>
      </c>
      <c r="ID141" s="10">
        <f>IF(AND(ID140&gt;0,ID140&lt;&gt;"wait"),"AT",IF(AIH!$AZ142="AI",IF(Sheet1!$D142&gt;AIH!$AY142+50,50,"wait"),0))</f>
        <v>0</v>
      </c>
      <c r="IE141" s="10">
        <f>IF(AND(IE140&gt;0,IE140&lt;&gt;"wait"),"AT",IF(AIH!$AZ142="AI",IF(Sheet1!$D142&gt;AIH!$AY142+100,100,"wait"),0))</f>
        <v>0</v>
      </c>
      <c r="IF141" s="10">
        <f>IF(AND(IF140&gt;0,IF140&lt;&gt;"wait"),"AT",IF(AIH!$AZ142="AI",IF(Sheet1!$D142&gt;AIH!$AY142+150,150,"wait"),0))</f>
        <v>0</v>
      </c>
      <c r="IG141" s="10">
        <f>IF(AND(IG140&gt;0,IG140&lt;&gt;"wait"),"AT",IF(AIH!$AZ142="AI",IF(Sheet1!$D142&gt;AIH!$AY142+200,200,"wait"),0))</f>
        <v>0</v>
      </c>
      <c r="IH141" s="10">
        <f>IF(AND(IH140&gt;0,IH140&lt;&gt;"wait"),"AT",IF(AIH!$AZ142="AI",IF(Sheet1!$E142&lt;AIH!$AY142-50,50,"wait"),0))</f>
        <v>0</v>
      </c>
      <c r="II141" s="10">
        <f>IF(AND(II140&gt;0,II140&lt;&gt;"wait"),"AT",IF(AIH!$AZ142="AI",IF(Sheet1!$E142&lt;AIH!$AY142-100,100,"wait"),0))</f>
        <v>0</v>
      </c>
      <c r="IJ141" s="10">
        <f>IF(AND(IJ140&gt;0,IJ140&lt;&gt;"wait"),"AT",IF(AIH!$AZ142="AI",IF(Sheet1!$E142&lt;AIH!$AY142-150,150,"wait"),0))</f>
        <v>0</v>
      </c>
      <c r="IK141" s="10">
        <f>IF(AND(IK140&gt;0,IK140&lt;&gt;"wait"),"AT",IF(AIH!$AZ142="AI",IF(Sheet1!$E142&lt;AIH!$AY142-200,200,"wait"),0))</f>
        <v>0</v>
      </c>
      <c r="IL141" s="10">
        <f t="shared" si="89"/>
        <v>0</v>
      </c>
      <c r="IN141" s="10">
        <f>IF(AND(IN140&gt;0,IN140&lt;&gt;"wait"),"AT",IF(AIH!$BB142="AI",IF(Sheet1!$D142&gt;AIH!$BA142+50,50,"wait"),0))</f>
        <v>0</v>
      </c>
      <c r="IO141" s="10">
        <f>IF(AND(IO140&gt;0,IO140&lt;&gt;"wait"),"AT",IF(AIH!$BB142="AI",IF(Sheet1!$D142&gt;AIH!$BA142+100,100,"wait"),0))</f>
        <v>0</v>
      </c>
      <c r="IP141" s="10">
        <f>IF(AND(IP140&gt;0,IP140&lt;&gt;"wait"),"AT",IF(AIH!$BB142="AI",IF(Sheet1!$D142&gt;AIH!$BA142+150,150,"wait"),0))</f>
        <v>0</v>
      </c>
      <c r="IQ141" s="10">
        <f>IF(AND(IQ140&gt;0,IQ140&lt;&gt;"wait"),"AT",IF(AIH!$BB142="AI",IF(Sheet1!$D142&gt;AIH!$BA142+200,200,"wait"),0))</f>
        <v>0</v>
      </c>
      <c r="IR141" s="10">
        <f>IF(AND(IR140&gt;0,IR140&lt;&gt;"wait"),"AT",IF(AIH!$BB142="AI",IF(Sheet1!$E142&lt;AIH!$BA142-50,50,"wait"),0))</f>
        <v>0</v>
      </c>
      <c r="IS141" s="10">
        <f>IF(AND(IS140&gt;0,IS140&lt;&gt;"wait"),"AT",IF(AIH!$BB142="AI",IF(Sheet1!$E142&lt;AIH!$BA142-100,100,"wait"),0))</f>
        <v>0</v>
      </c>
      <c r="IT141" s="10">
        <f>IF(AND(IT140&gt;0,IT140&lt;&gt;"wait"),"AT",IF(AIH!$BB142="AI",IF(Sheet1!$E142&lt;AIH!$BA142-150,150,"wait"),0))</f>
        <v>0</v>
      </c>
      <c r="IU141" s="10">
        <f>IF(AND(IU140&gt;0,IU140&lt;&gt;"wait"),"AT",IF(AIH!$BB142="AI",IF(Sheet1!$E142&lt;AIH!$BA142-200,200,"wait"),0))</f>
        <v>0</v>
      </c>
      <c r="IV141" s="10">
        <f t="shared" si="90"/>
        <v>0</v>
      </c>
      <c r="IX141" s="10">
        <f>IF(AND(IX140&gt;0,IX140&lt;&gt;"wait"),"AT",IF(AIH!$BD142="AI",IF(Sheet1!$D142&gt;AIH!$BC142+50,50,"wait"),0))</f>
        <v>0</v>
      </c>
      <c r="IY141" s="10">
        <f>IF(AND(IY140&gt;0,IY140&lt;&gt;"wait"),"AT",IF(AIH!$BD142="AI",IF(Sheet1!$D142&gt;AIH!$BC142+100,100,"wait"),0))</f>
        <v>0</v>
      </c>
      <c r="IZ141" s="10">
        <f>IF(AND(IZ140&gt;0,IZ140&lt;&gt;"wait"),"AT",IF(AIH!$BD142="AI",IF(Sheet1!$D142&gt;AIH!$BC142+150,150,"wait"),0))</f>
        <v>0</v>
      </c>
      <c r="JA141" s="10">
        <f>IF(AND(JA140&gt;0,JA140&lt;&gt;"wait"),"AT",IF(AIH!$BD142="AI",IF(Sheet1!$D142&gt;AIH!$BC142+200,200,"wait"),0))</f>
        <v>0</v>
      </c>
      <c r="JB141" s="10">
        <f>IF(AND(JB140&gt;0,JB140&lt;&gt;"wait"),"AT",IF(AIH!$BD142="AI",IF(Sheet1!$E142&lt;AIH!$BC142-50,50,"wait"),0))</f>
        <v>0</v>
      </c>
      <c r="JC141" s="10">
        <f>IF(AND(JC140&gt;0,JC140&lt;&gt;"wait"),"AT",IF(AIH!$BD142="AI",IF(Sheet1!$E142&lt;AIH!$BC142-100,100,"wait"),0))</f>
        <v>0</v>
      </c>
      <c r="JD141" s="10">
        <f>IF(AND(JD140&gt;0,JD140&lt;&gt;"wait"),"AT",IF(AIH!$BD142="AI",IF(Sheet1!$E142&lt;AIH!$BC142-150,150,"wait"),0))</f>
        <v>0</v>
      </c>
      <c r="JE141" s="10">
        <f>IF(AND(JE140&gt;0,JE140&lt;&gt;"wait"),"AT",IF(AIH!$BD142="AI",IF(Sheet1!$E142&lt;AIH!$BC142-200,200,"wait"),0))</f>
        <v>0</v>
      </c>
      <c r="JF141" s="10">
        <f t="shared" si="91"/>
        <v>0</v>
      </c>
      <c r="JH141" s="10">
        <f>IF(AND(JH140&gt;0,JH140&lt;&gt;"wait"),"AT",IF(AIH!$BF142="AI",IF(Sheet1!$D142&gt;AIH!$BE142+50,50,"wait"),0))</f>
        <v>0</v>
      </c>
      <c r="JI141" s="10">
        <f>IF(AND(JI140&gt;0,JI140&lt;&gt;"wait"),"AT",IF(AIH!$BF142="AI",IF(Sheet1!$D142&gt;AIH!$BE142+100,100,"wait"),0))</f>
        <v>0</v>
      </c>
      <c r="JJ141" s="10">
        <f>IF(AND(JJ140&gt;0,JJ140&lt;&gt;"wait"),"AT",IF(AIH!$BF142="AI",IF(Sheet1!$D142&gt;AIH!$BE142+150,150,"wait"),0))</f>
        <v>0</v>
      </c>
      <c r="JK141" s="10">
        <f>IF(AND(JK140&gt;0,JK140&lt;&gt;"wait"),"AT",IF(AIH!$BF142="AI",IF(Sheet1!$D142&gt;AIH!$BE142+200,200,"wait"),0))</f>
        <v>0</v>
      </c>
      <c r="JL141" s="10">
        <f>IF(AND(JL140&gt;0,JL140&lt;&gt;"wait"),"AT",IF(AIH!$BF142="AI",IF(Sheet1!$E142&lt;AIH!$BE142-50,50,"wait"),0))</f>
        <v>0</v>
      </c>
      <c r="JM141" s="10">
        <f>IF(AND(JM140&gt;0,JM140&lt;&gt;"wait"),"AT",IF(AIH!$BF142="AI",IF(Sheet1!$E142&lt;AIH!$BE142-100,100,"wait"),0))</f>
        <v>0</v>
      </c>
      <c r="JN141" s="10">
        <f>IF(AND(JN140&gt;0,JN140&lt;&gt;"wait"),"AT",IF(AIH!$BF142="AI",IF(Sheet1!$E142&lt;AIH!$BE142-150,150,"wait"),0))</f>
        <v>0</v>
      </c>
      <c r="JO141" s="10">
        <f>IF(AND(JO140&gt;0,JO140&lt;&gt;"wait"),"AT",IF(AIH!$BF142="AI",IF(Sheet1!$E142&lt;AIH!$BE142-200,200,"wait"),0))</f>
        <v>0</v>
      </c>
      <c r="JP141" s="10">
        <f t="shared" si="92"/>
        <v>0</v>
      </c>
      <c r="JR141" s="10">
        <f>IF(AND(JR140&gt;0,JR140&lt;&gt;"wait"),"AT",IF(AIH!$BH142="AI",IF(Sheet1!$D142&gt;AIH!$BG142+50,50,"wait"),0))</f>
        <v>0</v>
      </c>
      <c r="JS141" s="10">
        <f>IF(AND(JS140&gt;0,JS140&lt;&gt;"wait"),"AT",IF(AIH!$BH142="AI",IF(Sheet1!$D142&gt;AIH!$BG142+100,100,"wait"),0))</f>
        <v>0</v>
      </c>
      <c r="JT141" s="10">
        <f>IF(AND(JT140&gt;0,JT140&lt;&gt;"wait"),"AT",IF(AIH!$BH142="AI",IF(Sheet1!$D142&gt;AIH!$BG142+150,150,"wait"),0))</f>
        <v>0</v>
      </c>
      <c r="JU141" s="10">
        <f>IF(AND(JU140&gt;0,JU140&lt;&gt;"wait"),"AT",IF(AIH!$BH142="AI",IF(Sheet1!$D142&gt;AIH!$BG142+200,200,"wait"),0))</f>
        <v>0</v>
      </c>
      <c r="JV141" s="10">
        <f>IF(AND(JV140&gt;0,JV140&lt;&gt;"wait"),"AT",IF(AIH!$BH142="AI",IF(Sheet1!$E142&lt;AIH!$BG142-50,50,"wait"),0))</f>
        <v>0</v>
      </c>
      <c r="JW141" s="10">
        <f>IF(AND(JW140&gt;0,JW140&lt;&gt;"wait"),"AT",IF(AIH!$BH142="AI",IF(Sheet1!$E142&lt;AIH!$BG142-100,100,"wait"),0))</f>
        <v>0</v>
      </c>
      <c r="JX141" s="10">
        <f>IF(AND(JX140&gt;0,JX140&lt;&gt;"wait"),"AT",IF(AIH!$BH142="AI",IF(Sheet1!$E142&lt;AIH!$BG142-150,150,"wait"),0))</f>
        <v>0</v>
      </c>
      <c r="JY141" s="10">
        <f>IF(AND(JY140&gt;0,JY140&lt;&gt;"wait"),"AT",IF(AIH!$BH142="AI",IF(Sheet1!$E142&lt;AIH!$BG142-200,200,"wait"),0))</f>
        <v>0</v>
      </c>
      <c r="JZ141" s="10">
        <f t="shared" si="93"/>
        <v>0</v>
      </c>
      <c r="KB141" s="10">
        <f>IF(AND(KB140&gt;0,KB140&lt;&gt;"wait"),"AT",IF(AIH!$BJ142="AI",IF(Sheet1!$D142&gt;AIH!$BI142+50,50,"wait"),0))</f>
        <v>0</v>
      </c>
      <c r="KC141" s="10">
        <f>IF(AND(KC140&gt;0,KC140&lt;&gt;"wait"),"AT",IF(AIH!$BJ142="AI",IF(Sheet1!$D142&gt;AIH!$BI142+100,100,"wait"),0))</f>
        <v>0</v>
      </c>
      <c r="KD141" s="10">
        <f>IF(AND(KD140&gt;0,KD140&lt;&gt;"wait"),"AT",IF(AIH!$BJ142="AI",IF(Sheet1!$D142&gt;AIH!$BI142+150,150,"wait"),0))</f>
        <v>0</v>
      </c>
      <c r="KE141" s="10">
        <f>IF(AND(KE140&gt;0,KE140&lt;&gt;"wait"),"AT",IF(AIH!$BJ142="AI",IF(Sheet1!$D142&gt;AIH!$BI142+200,200,"wait"),0))</f>
        <v>0</v>
      </c>
      <c r="KF141" s="10">
        <f>IF(AND(KF140&gt;0,KF140&lt;&gt;"wait"),"AT",IF(AIH!$BJ142="AI",IF(Sheet1!$E142&lt;AIH!$BI142-50,50,"wait"),0))</f>
        <v>0</v>
      </c>
      <c r="KG141" s="10">
        <f>IF(AND(KG140&gt;0,KG140&lt;&gt;"wait"),"AT",IF(AIH!$BJ142="AI",IF(Sheet1!$E142&lt;AIH!$BI142-100,100,"wait"),0))</f>
        <v>0</v>
      </c>
      <c r="KH141" s="10">
        <f>IF(AND(KH140&gt;0,KH140&lt;&gt;"wait"),"AT",IF(AIH!$BJ142="AI",IF(Sheet1!$E142&lt;AIH!$BI142-150,150,"wait"),0))</f>
        <v>0</v>
      </c>
      <c r="KI141" s="10">
        <f>IF(AND(KI140&gt;0,KI140&lt;&gt;"wait"),"AT",IF(AIH!$BJ142="AI",IF(Sheet1!$E142&lt;AIH!$BI142-200,200,"wait"),0))</f>
        <v>0</v>
      </c>
      <c r="KJ141" s="10">
        <f t="shared" si="94"/>
        <v>0</v>
      </c>
      <c r="KL141" s="10">
        <f>IF(AND(KL140&gt;0,KL140&lt;&gt;"wait"),"AT",IF(AIH!$BL142="AI",IF(Sheet1!$D142&gt;AIH!$BK142+50,50,"wait"),0))</f>
        <v>0</v>
      </c>
      <c r="KM141" s="10">
        <f>IF(AND(KM140&gt;0,KM140&lt;&gt;"wait"),"AT",IF(AIH!$BL142="AI",IF(Sheet1!$D142&gt;AIH!$BK142+100,100,"wait"),0))</f>
        <v>0</v>
      </c>
      <c r="KN141" s="10">
        <f>IF(AND(KN140&gt;0,KN140&lt;&gt;"wait"),"AT",IF(AIH!$BL142="AI",IF(Sheet1!$D142&gt;AIH!$BK142+150,150,"wait"),0))</f>
        <v>0</v>
      </c>
      <c r="KO141" s="10">
        <f>IF(AND(KO140&gt;0,KO140&lt;&gt;"wait"),"AT",IF(AIH!$BL142="AI",IF(Sheet1!$D142&gt;AIH!$BK142+200,200,"wait"),0))</f>
        <v>0</v>
      </c>
      <c r="KP141" s="10">
        <f>IF(AND(KP140&gt;0,KP140&lt;&gt;"wait"),"AT",IF(AIH!$BL142="AI",IF(Sheet1!$E142&lt;AIH!$BK142-50,50,"wait"),0))</f>
        <v>0</v>
      </c>
      <c r="KQ141" s="10">
        <f>IF(AND(KQ140&gt;0,KQ140&lt;&gt;"wait"),"AT",IF(AIH!$BL142="AI",IF(Sheet1!$E142&lt;AIH!$BK142-100,100,"wait"),0))</f>
        <v>0</v>
      </c>
      <c r="KR141" s="10">
        <f>IF(AND(KR140&gt;0,KR140&lt;&gt;"wait"),"AT",IF(AIH!$BL142="AI",IF(Sheet1!$E142&lt;AIH!$BK142-150,150,"wait"),0))</f>
        <v>0</v>
      </c>
      <c r="KS141" s="10">
        <f>IF(AND(KS140&gt;0,KS140&lt;&gt;"wait"),"AT",IF(AIH!$BL142="AI",IF(Sheet1!$E142&lt;AIH!$BK142-200,200,"wait"),0))</f>
        <v>0</v>
      </c>
      <c r="KT141" s="10">
        <f t="shared" si="95"/>
        <v>0</v>
      </c>
      <c r="KV141" s="10">
        <f>IF(AND(KV140&gt;0,KV140&lt;&gt;"wait"),"AT",IF(AIH!$BN142="AI",IF(Sheet1!$D142&gt;AIH!$BM142+50,50,"wait"),0))</f>
        <v>0</v>
      </c>
      <c r="KW141" s="10">
        <f>IF(AND(KW140&gt;0,KW140&lt;&gt;"wait"),"AT",IF(AIH!$BN142="AI",IF(Sheet1!$D142&gt;AIH!$BM142+100,100,"wait"),0))</f>
        <v>0</v>
      </c>
      <c r="KX141" s="10">
        <f>IF(AND(KX140&gt;0,KX140&lt;&gt;"wait"),"AT",IF(AIH!$BN142="AI",IF(Sheet1!$D142&gt;AIH!$BM142+150,150,"wait"),0))</f>
        <v>0</v>
      </c>
      <c r="KY141" s="10">
        <f>IF(AND(KY140&gt;0,KY140&lt;&gt;"wait"),"AT",IF(AIH!$BN142="AI",IF(Sheet1!$D142&gt;AIH!$BM142+200,200,"wait"),0))</f>
        <v>0</v>
      </c>
      <c r="KZ141" s="10">
        <f>IF(AND(KZ140&gt;0,KZ140&lt;&gt;"wait"),"AT",IF(AIH!$BN142="AI",IF(Sheet1!$E142&lt;AIH!$BM142-50,50,"wait"),0))</f>
        <v>0</v>
      </c>
      <c r="LA141" s="10">
        <f>IF(AND(LA140&gt;0,LA140&lt;&gt;"wait"),"AT",IF(AIH!$BN142="AI",IF(Sheet1!$E142&lt;AIH!$BM142-100,100,"wait"),0))</f>
        <v>0</v>
      </c>
      <c r="LB141" s="10">
        <f>IF(AND(LB140&gt;0,LB140&lt;&gt;"wait"),"AT",IF(AIH!$BN142="AI",IF(Sheet1!$E142&lt;AIH!$BM142-150,150,"wait"),0))</f>
        <v>0</v>
      </c>
      <c r="LC141" s="10">
        <f>IF(AND(LC140&gt;0,LC140&lt;&gt;"wait"),"AT",IF(AIH!$BN142="AI",IF(Sheet1!$E142&lt;AIH!$BM142-200,200,"wait"),0))</f>
        <v>0</v>
      </c>
      <c r="LD141" s="10">
        <f t="shared" si="96"/>
        <v>0</v>
      </c>
      <c r="LF141" s="10">
        <f>IF(AND(LF140&gt;0,LF140&lt;&gt;"wait"),"AT",IF(AIH!$BP142="AI",IF(Sheet1!$D142&gt;AIH!$BO142+50,50,"wait"),0))</f>
        <v>0</v>
      </c>
      <c r="LG141" s="10">
        <f>IF(AND(LG140&gt;0,LG140&lt;&gt;"wait"),"AT",IF(AIH!$BP142="AI",IF(Sheet1!$D142&gt;AIH!$BO142+100,100,"wait"),0))</f>
        <v>0</v>
      </c>
      <c r="LH141" s="10">
        <f>IF(AND(LH140&gt;0,LH140&lt;&gt;"wait"),"AT",IF(AIH!$BP142="AI",IF(Sheet1!$D142&gt;AIH!$BO142+150,150,"wait"),0))</f>
        <v>0</v>
      </c>
      <c r="LI141" s="10">
        <f>IF(AND(LI140&gt;0,LI140&lt;&gt;"wait"),"AT",IF(AIH!$BP142="AI",IF(Sheet1!$D142&gt;AIH!$BO142+200,200,"wait"),0))</f>
        <v>0</v>
      </c>
      <c r="LJ141" s="10">
        <f>IF(AND(LJ140&gt;0,LJ140&lt;&gt;"wait"),"AT",IF(AIH!$BP142="AI",IF(Sheet1!$E142&lt;AIH!$BO142-50,50,"wait"),0))</f>
        <v>0</v>
      </c>
      <c r="LK141" s="10">
        <f>IF(AND(LK140&gt;0,LK140&lt;&gt;"wait"),"AT",IF(AIH!$BP142="AI",IF(Sheet1!$E142&lt;AIH!$BO142-100,100,"wait"),0))</f>
        <v>0</v>
      </c>
      <c r="LL141" s="10">
        <f>IF(AND(LL140&gt;0,LL140&lt;&gt;"wait"),"AT",IF(AIH!$BP142="AI",IF(Sheet1!$E142&lt;AIH!$BO142-150,150,"wait"),0))</f>
        <v>0</v>
      </c>
      <c r="LM141" s="10">
        <f>IF(AND(LM140&gt;0,LM140&lt;&gt;"wait"),"AT",IF(AIH!$BP142="AI",IF(Sheet1!$E142&lt;AIH!$BO142-200,200,"wait"),0))</f>
        <v>0</v>
      </c>
      <c r="LN141" s="10">
        <f t="shared" si="97"/>
        <v>0</v>
      </c>
      <c r="LP141" s="10">
        <f>IF(AND(LP140&gt;0,LP140&lt;&gt;"wait"),"AT",IF(AIH!$BR142="AI",IF(Sheet1!$D142&gt;AIH!$BQ142+50,50,"wait"),0))</f>
        <v>0</v>
      </c>
      <c r="LQ141" s="10">
        <f>IF(AND(LQ140&gt;0,LQ140&lt;&gt;"wait"),"AT",IF(AIH!$BR142="AI",IF(Sheet1!$D142&gt;AIH!$BQ142+100,100,"wait"),0))</f>
        <v>0</v>
      </c>
      <c r="LR141" s="10">
        <f>IF(AND(LR140&gt;0,LR140&lt;&gt;"wait"),"AT",IF(AIH!$BR142="AI",IF(Sheet1!$D142&gt;AIH!$BQ142+150,150,"wait"),0))</f>
        <v>0</v>
      </c>
      <c r="LS141" s="10">
        <f>IF(AND(LS140&gt;0,LS140&lt;&gt;"wait"),"AT",IF(AIH!$BR142="AI",IF(Sheet1!$D142&gt;AIH!$BQ142+200,200,"wait"),0))</f>
        <v>0</v>
      </c>
      <c r="LT141" s="10">
        <f>IF(AND(LT140&gt;0,LT140&lt;&gt;"wait"),"AT",IF(AIH!$BR142="AI",IF(Sheet1!$E142&lt;AIH!$BQ142-50,50,"wait"),0))</f>
        <v>0</v>
      </c>
      <c r="LU141" s="10">
        <f>IF(AND(LU140&gt;0,LU140&lt;&gt;"wait"),"AT",IF(AIH!$BR142="AI",IF(Sheet1!$E142&lt;AIH!$BQ142-100,100,"wait"),0))</f>
        <v>0</v>
      </c>
      <c r="LV141" s="10">
        <f>IF(AND(LV140&gt;0,LV140&lt;&gt;"wait"),"AT",IF(AIH!$BR142="AI",IF(Sheet1!$E142&lt;AIH!$BQ142-150,150,"wait"),0))</f>
        <v>0</v>
      </c>
      <c r="LW141" s="10">
        <f>IF(AND(LW140&gt;0,LW140&lt;&gt;"wait"),"AT",IF(AIH!$BR142="AI",IF(Sheet1!$E142&lt;AIH!$BQ142-200,200,"wait"),0))</f>
        <v>0</v>
      </c>
      <c r="LX141" s="10">
        <f t="shared" si="98"/>
        <v>0</v>
      </c>
    </row>
    <row r="142" spans="1:336" x14ac:dyDescent="0.3">
      <c r="A142" t="str">
        <f>Sheet1!B142</f>
        <v>03/01 11:35</v>
      </c>
      <c r="B142">
        <f>Sheet1!D142</f>
        <v>29184</v>
      </c>
      <c r="C142">
        <f>Sheet1!E142</f>
        <v>29158</v>
      </c>
      <c r="E142">
        <f>MAX($B142:$B$162)</f>
        <v>29241</v>
      </c>
      <c r="F142">
        <f>MIN($C142:$C$162)</f>
        <v>29134</v>
      </c>
      <c r="H142" s="8">
        <f>IF(AND(H141&gt;0,H141&lt;&gt;"wait"),"AT",IF(AIH!$D143="AI",IF(Sheet1!$D143&gt;AIH!$C143+50,50,"wait"),0))</f>
        <v>0</v>
      </c>
      <c r="I142" s="8">
        <f>IF(AND(I141&gt;0,I141&lt;&gt;"wait"),"AT",IF(AIH!$D143="AI",IF(Sheet1!$D143&gt;AIH!$C143+100,100,"wait"),0))</f>
        <v>0</v>
      </c>
      <c r="J142" s="8">
        <f>IF(AND(J141&gt;0,J141&lt;&gt;"wait"),"AT",IF(AIH!$D143="AI",IF(Sheet1!$D143&gt;AIH!$C143+150,150,"wait"),0))</f>
        <v>0</v>
      </c>
      <c r="K142" s="8">
        <f>IF(AND(K141&gt;0,K141&lt;&gt;"wait"),"AT",IF(AIH!$D143="AI",IF(Sheet1!$D143&gt;AIH!$C143+200,200,"wait"),0))</f>
        <v>0</v>
      </c>
      <c r="L142" s="8">
        <f>IF(AND(L141&gt;0,L141&lt;&gt;"wait"),"AT",IF(AIH!$D143="AI",IF(Sheet1!$E143&lt;AIH!$C143-50,50,"wait"),0))</f>
        <v>0</v>
      </c>
      <c r="M142" s="8">
        <f>IF(AND(M141&gt;0,M141&lt;&gt;"wait"),"AT",IF(AIH!$D143="AI",IF(Sheet1!$E143&lt;AIH!$C143-100,100,"wait"),0))</f>
        <v>0</v>
      </c>
      <c r="N142" s="8">
        <f>IF(AND(N141&gt;0,N141&lt;&gt;"wait"),"AT",IF(AIH!$D143="AI",IF(Sheet1!$E143&lt;AIH!$C143-150,150,"wait"),0))</f>
        <v>0</v>
      </c>
      <c r="O142" s="8">
        <f>IF(AND(O141&gt;0,O141&lt;&gt;"wait"),"AT",IF(AIH!$D143="AI",IF(Sheet1!$E143&lt;AIH!$C143-200,200,"wait"),0))</f>
        <v>0</v>
      </c>
      <c r="P142" s="8">
        <f t="shared" si="66"/>
        <v>0</v>
      </c>
      <c r="R142" s="8">
        <f>IF(AND(R141&gt;0,R141&lt;&gt;"wait"),"AT",IF(AIH!$F143="AI",IF(Sheet1!$D143&gt;AIH!$E143+50,50,"wait"),0))</f>
        <v>0</v>
      </c>
      <c r="S142" s="8">
        <f>IF(AND(S141&gt;0,S141&lt;&gt;"wait"),"AT",IF(AIH!$F143="AI",IF(Sheet1!$D143&gt;AIH!$E143+100,100,"wait"),0))</f>
        <v>0</v>
      </c>
      <c r="T142" s="8">
        <f>IF(AND(T141&gt;0,T141&lt;&gt;"wait"),"AT",IF(AIH!$F143="AI",IF(Sheet1!$D143&gt;AIH!$E143+150,150,"wait"),0))</f>
        <v>0</v>
      </c>
      <c r="U142" s="8">
        <f>IF(AND(U141&gt;0,U141&lt;&gt;"wait"),"AT",IF(AIH!$F143="AI",IF(Sheet1!$D143&gt;AIH!$E143+200,200,"wait"),0))</f>
        <v>0</v>
      </c>
      <c r="V142" s="8">
        <f>IF(AND(V141&gt;0,V141&lt;&gt;"wait"),"AT",IF(AIH!$F143="AI",IF(Sheet1!$E143&lt;AIH!$E143-50,50,"wait"),0))</f>
        <v>0</v>
      </c>
      <c r="W142" s="8">
        <f>IF(AND(W141&gt;0,W141&lt;&gt;"wait"),"AT",IF(AIH!$F143="AI",IF(Sheet1!$E143&lt;AIH!$E143-100,100,"wait"),0))</f>
        <v>0</v>
      </c>
      <c r="X142" s="8">
        <f>IF(AND(X141&gt;0,X141&lt;&gt;"wait"),"AT",IF(AIH!$F143="AI",IF(Sheet1!$E143&lt;AIH!$E143-150,150,"wait"),0))</f>
        <v>0</v>
      </c>
      <c r="Y142" s="8">
        <f>IF(AND(Y141&gt;0,Y141&lt;&gt;"wait"),"AT",IF(AIH!$F143="AI",IF(Sheet1!$E143&lt;AIH!$E143-200,200,"wait"),0))</f>
        <v>0</v>
      </c>
      <c r="Z142" s="8">
        <f t="shared" si="67"/>
        <v>0</v>
      </c>
      <c r="AB142" s="8">
        <f>IF(AND(AB141&gt;0,AB141&lt;&gt;"wait"),"AT",IF(AIH!$H143="AI",IF(Sheet1!$D143&gt;AIH!$G143+50,50,"wait"),0))</f>
        <v>0</v>
      </c>
      <c r="AC142" s="8">
        <f>IF(AND(AC141&gt;0,AC141&lt;&gt;"wait"),"AT",IF(AIH!$H143="AI",IF(Sheet1!$D143&gt;AIH!$G143+100,100,"wait"),0))</f>
        <v>0</v>
      </c>
      <c r="AD142" s="8">
        <f>IF(AND(AD141&gt;0,AD141&lt;&gt;"wait"),"AT",IF(AIH!$H143="AI",IF(Sheet1!$D143&gt;AIH!$G143+150,150,"wait"),0))</f>
        <v>0</v>
      </c>
      <c r="AE142" s="8">
        <f>IF(AND(AE141&gt;0,AE141&lt;&gt;"wait"),"AT",IF(AIH!$H143="AI",IF(Sheet1!$D143&gt;AIH!$G143+200,200,"wait"),0))</f>
        <v>0</v>
      </c>
      <c r="AF142" s="8">
        <f>IF(AND(AF141&gt;0,AF141&lt;&gt;"wait"),"AT",IF(AIH!$H143="AI",IF(Sheet1!$E143&lt;AIH!$G143-50,50,"wait"),0))</f>
        <v>0</v>
      </c>
      <c r="AG142" s="8">
        <f>IF(AND(AG141&gt;0,AG141&lt;&gt;"wait"),"AT",IF(AIH!$H143="AI",IF(Sheet1!$E143&lt;AIH!$G143-100,100,"wait"),0))</f>
        <v>0</v>
      </c>
      <c r="AH142" s="8">
        <f>IF(AND(AH141&gt;0,AH141&lt;&gt;"wait"),"AT",IF(AIH!$H143="AI",IF(Sheet1!$E143&lt;AIH!$G143-150,150,"wait"),0))</f>
        <v>0</v>
      </c>
      <c r="AI142" s="8">
        <f>IF(AND(AI141&gt;0,AI141&lt;&gt;"wait"),"AT",IF(AIH!$H143="AI",IF(Sheet1!$E143&lt;AIH!$G143-200,200,"wait"),0))</f>
        <v>0</v>
      </c>
      <c r="AJ142" s="8">
        <f t="shared" si="68"/>
        <v>0</v>
      </c>
      <c r="AL142" s="8">
        <f>IF(AND(AL141&gt;0,AL141&lt;&gt;"wait"),"AT",IF(AIH!$J143="AI",IF(Sheet1!$D143&gt;AIH!$I143+50,50,"wait"),0))</f>
        <v>0</v>
      </c>
      <c r="AM142" s="8">
        <f>IF(AND(AM141&gt;0,AM141&lt;&gt;"wait"),"AT",IF(AIH!$J143="AI",IF(Sheet1!$D143&gt;AIH!$I143+100,100,"wait"),0))</f>
        <v>0</v>
      </c>
      <c r="AN142" s="8">
        <f>IF(AND(AN141&gt;0,AN141&lt;&gt;"wait"),"AT",IF(AIH!$J143="AI",IF(Sheet1!$D143&gt;AIH!$I143+150,150,"wait"),0))</f>
        <v>0</v>
      </c>
      <c r="AO142" s="8">
        <f>IF(AND(AO141&gt;0,AO141&lt;&gt;"wait"),"AT",IF(AIH!$J143="AI",IF(Sheet1!$D143&gt;AIH!$I143+200,200,"wait"),0))</f>
        <v>0</v>
      </c>
      <c r="AP142" s="8">
        <f>IF(AND(AP141&gt;0,AP141&lt;&gt;"wait"),"AT",IF(AIH!$J143="AI",IF(Sheet1!$E143&lt;AIH!$I143-50,50,"wait"),0))</f>
        <v>0</v>
      </c>
      <c r="AQ142" s="8">
        <f>IF(AND(AQ141&gt;0,AQ141&lt;&gt;"wait"),"AT",IF(AIH!$J143="AI",IF(Sheet1!$E143&lt;AIH!$I143-100,100,"wait"),0))</f>
        <v>0</v>
      </c>
      <c r="AR142" s="8">
        <f>IF(AND(AR141&gt;0,AR141&lt;&gt;"wait"),"AT",IF(AIH!$J143="AI",IF(Sheet1!$E143&lt;AIH!$I143-150,150,"wait"),0))</f>
        <v>0</v>
      </c>
      <c r="AS142" s="8">
        <f>IF(AND(AS141&gt;0,AS141&lt;&gt;"wait"),"AT",IF(AIH!$J143="AI",IF(Sheet1!$E143&lt;AIH!$I143-200,200,"wait"),0))</f>
        <v>0</v>
      </c>
      <c r="AT142" s="8">
        <f t="shared" si="69"/>
        <v>0</v>
      </c>
      <c r="AU142" s="8"/>
      <c r="AV142" s="8">
        <f>IF(AND(AV141&gt;0,AV141&lt;&gt;"wait"),"AT",IF(AIH!$L143="AI",IF(Sheet1!$D143&gt;AIH!$K143+50,50,"wait"),0))</f>
        <v>0</v>
      </c>
      <c r="AW142" s="8">
        <f>IF(AND(AW141&gt;0,AW141&lt;&gt;"wait"),"AT",IF(AIH!$L143="AI",IF(Sheet1!$D143&gt;AIH!$K143+100,100,"wait"),0))</f>
        <v>0</v>
      </c>
      <c r="AX142" s="8">
        <f>IF(AND(AX141&gt;0,AX141&lt;&gt;"wait"),"AT",IF(AIH!$L143="AI",IF(Sheet1!$D143&gt;AIH!$K143+150,150,"wait"),0))</f>
        <v>0</v>
      </c>
      <c r="AY142" s="8">
        <f>IF(AND(AY141&gt;0,AY141&lt;&gt;"wait"),"AT",IF(AIH!$L143="AI",IF(Sheet1!$D143&gt;AIH!$K143+200,200,"wait"),0))</f>
        <v>0</v>
      </c>
      <c r="AZ142" s="8">
        <f>IF(AND(AZ141&gt;0,AZ141&lt;&gt;"wait"),"AT",IF(AIH!$L143="AI",IF(Sheet1!$E143&lt;AIH!$K143-50,50,"wait"),0))</f>
        <v>0</v>
      </c>
      <c r="BA142" s="8">
        <f>IF(AND(BA141&gt;0,BA141&lt;&gt;"wait"),"AT",IF(AIH!$L143="AI",IF(Sheet1!$E143&lt;AIH!$K143-100,100,"wait"),0))</f>
        <v>0</v>
      </c>
      <c r="BB142" s="8">
        <f>IF(AND(BB141&gt;0,BB141&lt;&gt;"wait"),"AT",IF(AIH!$L143="AI",IF(Sheet1!$E143&lt;AIH!$K143-150,150,"wait"),0))</f>
        <v>0</v>
      </c>
      <c r="BC142" s="8">
        <f>IF(AND(BC141&gt;0,BC141&lt;&gt;"wait"),"AT",IF(AIH!$L143="AI",IF(Sheet1!$E143&lt;AIH!$K143-200,200,"wait"),0))</f>
        <v>0</v>
      </c>
      <c r="BD142" s="8">
        <f t="shared" si="70"/>
        <v>0</v>
      </c>
      <c r="BE142" s="8"/>
      <c r="BF142" s="8">
        <f>IF(AND(BF141&gt;0,BF141&lt;&gt;"wait"),"AT",IF(AIH!$N143="AI",IF(Sheet1!$D143&gt;AIH!$M143+50,50,"wait"),0))</f>
        <v>0</v>
      </c>
      <c r="BG142" s="8">
        <f>IF(AND(BG141&gt;0,BG141&lt;&gt;"wait"),"AT",IF(AIH!$N143="AI",IF(Sheet1!$D143&gt;AIH!$M143+100,100,"wait"),0))</f>
        <v>0</v>
      </c>
      <c r="BH142" s="8">
        <f>IF(AND(BH141&gt;0,BH141&lt;&gt;"wait"),"AT",IF(AIH!$N143="AI",IF(Sheet1!$D143&gt;AIH!$M143+150,150,"wait"),0))</f>
        <v>0</v>
      </c>
      <c r="BI142" s="8">
        <f>IF(AND(BI141&gt;0,BI141&lt;&gt;"wait"),"AT",IF(AIH!$N143="AI",IF(Sheet1!$D143&gt;AIH!$M143+200,200,"wait"),0))</f>
        <v>0</v>
      </c>
      <c r="BJ142" s="8">
        <f>IF(AND(BJ141&gt;0,BJ141&lt;&gt;"wait"),"AT",IF(AIH!$N143="AI",IF(Sheet1!$E143&lt;AIH!$M143-50,50,"wait"),0))</f>
        <v>0</v>
      </c>
      <c r="BK142" s="8">
        <f>IF(AND(BK141&gt;0,BK141&lt;&gt;"wait"),"AT",IF(AIH!$N143="AI",IF(Sheet1!$E143&lt;AIH!$M143-100,100,"wait"),0))</f>
        <v>0</v>
      </c>
      <c r="BL142" s="8">
        <f>IF(AND(BL141&gt;0,BL141&lt;&gt;"wait"),"AT",IF(AIH!$N143="AI",IF(Sheet1!$E143&lt;AIH!$M143-150,150,"wait"),0))</f>
        <v>0</v>
      </c>
      <c r="BM142" s="8">
        <f>IF(AND(BM141&gt;0,BM141&lt;&gt;"wait"),"AT",IF(AIH!$N143="AI",IF(Sheet1!$E143&lt;AIH!$M143-200,200,"wait"),0))</f>
        <v>0</v>
      </c>
      <c r="BN142" s="8">
        <f t="shared" si="71"/>
        <v>0</v>
      </c>
      <c r="BO142" s="8"/>
      <c r="BP142" s="8">
        <f>IF(AND(BP141&gt;0,BP141&lt;&gt;"wait"),"AT",IF(AIH!$P143="AI",IF(Sheet1!$D143&gt;AIH!$O143+50,50,"wait"),0))</f>
        <v>0</v>
      </c>
      <c r="BQ142" s="8">
        <f>IF(AND(BQ141&gt;0,BQ141&lt;&gt;"wait"),"AT",IF(AIH!$P143="AI",IF(Sheet1!$D143&gt;AIH!$O143+100,100,"wait"),0))</f>
        <v>0</v>
      </c>
      <c r="BR142" s="8">
        <f>IF(AND(BR141&gt;0,BR141&lt;&gt;"wait"),"AT",IF(AIH!$P143="AI",IF(Sheet1!$D143&gt;AIH!$O143+150,150,"wait"),0))</f>
        <v>0</v>
      </c>
      <c r="BS142" s="8">
        <f>IF(AND(BS141&gt;0,BS141&lt;&gt;"wait"),"AT",IF(AIH!$P143="AI",IF(Sheet1!$D143&gt;AIH!$O143+200,200,"wait"),0))</f>
        <v>0</v>
      </c>
      <c r="BT142" s="8">
        <f>IF(AND(BT141&gt;0,BT141&lt;&gt;"wait"),"AT",IF(AIH!$P143="AI",IF(Sheet1!$E143&lt;AIH!$O143-50,50,"wait"),0))</f>
        <v>0</v>
      </c>
      <c r="BU142" s="8">
        <f>IF(AND(BU141&gt;0,BU141&lt;&gt;"wait"),"AT",IF(AIH!$P143="AI",IF(Sheet1!$E143&lt;AIH!$O143-100,100,"wait"),0))</f>
        <v>0</v>
      </c>
      <c r="BV142" s="8">
        <f>IF(AND(BV141&gt;0,BV141&lt;&gt;"wait"),"AT",IF(AIH!$P143="AI",IF(Sheet1!$E143&lt;AIH!$O143-150,150,"wait"),0))</f>
        <v>0</v>
      </c>
      <c r="BW142" s="8">
        <f>IF(AND(BW141&gt;0,BW141&lt;&gt;"wait"),"AT",IF(AIH!$P143="AI",IF(Sheet1!$E143&lt;AIH!$O143-200,200,"wait"),0))</f>
        <v>0</v>
      </c>
      <c r="BX142" s="8">
        <f t="shared" si="72"/>
        <v>0</v>
      </c>
      <c r="BY142" s="8"/>
      <c r="BZ142" s="8">
        <f>IF(AND(BZ141&gt;0,BZ141&lt;&gt;"wait"),"AT",IF(AIH!$R143="AI",IF(Sheet1!$D143&gt;AIH!$Q143+50,50,"wait"),0))</f>
        <v>0</v>
      </c>
      <c r="CA142" s="8">
        <f>IF(AND(CA141&gt;0,CA141&lt;&gt;"wait"),"AT",IF(AIH!$R143="AI",IF(Sheet1!$D143&gt;AIH!$Q143+100,100,"wait"),0))</f>
        <v>0</v>
      </c>
      <c r="CB142" s="8">
        <f>IF(AND(CB141&gt;0,CB141&lt;&gt;"wait"),"AT",IF(AIH!$R143="AI",IF(Sheet1!$D143&gt;AIH!$Q143+150,150,"wait"),0))</f>
        <v>0</v>
      </c>
      <c r="CC142" s="8">
        <f>IF(AND(CC141&gt;0,CC141&lt;&gt;"wait"),"AT",IF(AIH!$R143="AI",IF(Sheet1!$D143&gt;AIH!$Q143+200,200,"wait"),0))</f>
        <v>0</v>
      </c>
      <c r="CD142" s="8">
        <f>IF(AND(CD141&gt;0,CD141&lt;&gt;"wait"),"AT",IF(AIH!$R143="AI",IF(Sheet1!$E143&lt;AIH!$Q143-50,50,"wait"),0))</f>
        <v>0</v>
      </c>
      <c r="CE142" s="8">
        <f>IF(AND(CE141&gt;0,CE141&lt;&gt;"wait"),"AT",IF(AIH!$R143="AI",IF(Sheet1!$E143&lt;AIH!$Q143-100,100,"wait"),0))</f>
        <v>0</v>
      </c>
      <c r="CF142" s="8">
        <f>IF(AND(CF141&gt;0,CF141&lt;&gt;"wait"),"AT",IF(AIH!$R143="AI",IF(Sheet1!$E143&lt;AIH!$Q143-150,150,"wait"),0))</f>
        <v>0</v>
      </c>
      <c r="CG142" s="8">
        <f>IF(AND(CG141&gt;0,CG141&lt;&gt;"wait"),"AT",IF(AIH!$R143="AI",IF(Sheet1!$E143&lt;AIH!$Q143-200,200,"wait"),0))</f>
        <v>0</v>
      </c>
      <c r="CH142" s="8">
        <f t="shared" si="73"/>
        <v>0</v>
      </c>
      <c r="CI142" s="8"/>
      <c r="CJ142" s="8">
        <f>IF(AND(CJ141&gt;0,CJ141&lt;&gt;"wait"),"AT",IF(AIH!$T143="AI",IF(Sheet1!$D143&gt;AIH!$S143+50,50,"wait"),0))</f>
        <v>0</v>
      </c>
      <c r="CK142" s="8">
        <f>IF(AND(CK141&gt;0,CK141&lt;&gt;"wait"),"AT",IF(AIH!$T143="AI",IF(Sheet1!$D143&gt;AIH!$S143+100,100,"wait"),0))</f>
        <v>0</v>
      </c>
      <c r="CL142" s="8">
        <f>IF(AND(CL141&gt;0,CL141&lt;&gt;"wait"),"AT",IF(AIH!$T143="AI",IF(Sheet1!$D143&gt;AIH!$S143+150,150,"wait"),0))</f>
        <v>0</v>
      </c>
      <c r="CM142" s="8">
        <f>IF(AND(CM141&gt;0,CM141&lt;&gt;"wait"),"AT",IF(AIH!$T143="AI",IF(Sheet1!$D143&gt;AIH!$S143+200,200,"wait"),0))</f>
        <v>0</v>
      </c>
      <c r="CN142" s="8">
        <f>IF(AND(CN141&gt;0,CN141&lt;&gt;"wait"),"AT",IF(AIH!$T143="AI",IF(Sheet1!$E143&lt;AIH!$S143-50,50,"wait"),0))</f>
        <v>0</v>
      </c>
      <c r="CO142" s="8">
        <f>IF(AND(CO141&gt;0,CO141&lt;&gt;"wait"),"AT",IF(AIH!$T143="AI",IF(Sheet1!$E143&lt;AIH!$S143-100,100,"wait"),0))</f>
        <v>0</v>
      </c>
      <c r="CP142" s="8">
        <f>IF(AND(CP141&gt;0,CP141&lt;&gt;"wait"),"AT",IF(AIH!$T143="AI",IF(Sheet1!$E143&lt;AIH!$S143-150,150,"wait"),0))</f>
        <v>0</v>
      </c>
      <c r="CQ142" s="8">
        <f>IF(AND(CQ141&gt;0,CQ141&lt;&gt;"wait"),"AT",IF(AIH!$T143="AI",IF(Sheet1!$E143&lt;AIH!$S143-200,200,"wait"),0))</f>
        <v>0</v>
      </c>
      <c r="CR142" s="8">
        <f t="shared" si="74"/>
        <v>0</v>
      </c>
      <c r="CS142" s="8"/>
      <c r="CT142" s="8">
        <f>IF(AND(CT141&gt;0,CT141&lt;&gt;"wait"),"AT",IF(AIH!$V143="AI",IF(Sheet1!$D143&gt;AIH!$U143+50,50,"wait"),0))</f>
        <v>0</v>
      </c>
      <c r="CU142" s="8">
        <f>IF(AND(CU141&gt;0,CU141&lt;&gt;"wait"),"AT",IF(AIH!$V143="AI",IF(Sheet1!$D143&gt;AIH!$U143+100,100,"wait"),0))</f>
        <v>0</v>
      </c>
      <c r="CV142" s="8">
        <f>IF(AND(CV141&gt;0,CV141&lt;&gt;"wait"),"AT",IF(AIH!$V143="AI",IF(Sheet1!$D143&gt;AIH!$U143+150,150,"wait"),0))</f>
        <v>0</v>
      </c>
      <c r="CW142" s="8">
        <f>IF(AND(CW141&gt;0,CW141&lt;&gt;"wait"),"AT",IF(AIH!$V143="AI",IF(Sheet1!$D143&gt;AIH!$U143+200,200,"wait"),0))</f>
        <v>0</v>
      </c>
      <c r="CX142" s="8">
        <f>IF(AND(CX141&gt;0,CX141&lt;&gt;"wait"),"AT",IF(AIH!$V143="AI",IF(Sheet1!$E143&lt;AIH!$U143-50,50,"wait"),0))</f>
        <v>0</v>
      </c>
      <c r="CY142" s="8">
        <f>IF(AND(CY141&gt;0,CY141&lt;&gt;"wait"),"AT",IF(AIH!$V143="AI",IF(Sheet1!$E143&lt;AIH!$U143-100,100,"wait"),0))</f>
        <v>0</v>
      </c>
      <c r="CZ142" s="8">
        <f>IF(AND(CZ141&gt;0,CZ141&lt;&gt;"wait"),"AT",IF(AIH!$V143="AI",IF(Sheet1!$E143&lt;AIH!$U143-150,150,"wait"),0))</f>
        <v>0</v>
      </c>
      <c r="DA142" s="8">
        <f>IF(AND(DA141&gt;0,DA141&lt;&gt;"wait"),"AT",IF(AIH!$V143="AI",IF(Sheet1!$E143&lt;AIH!$U143-200,200,"wait"),0))</f>
        <v>0</v>
      </c>
      <c r="DB142" s="8">
        <f t="shared" si="75"/>
        <v>0</v>
      </c>
      <c r="DC142" s="8"/>
      <c r="DD142" s="8">
        <f>IF(AND(DD141&gt;0,DD141&lt;&gt;"wait"),"AT",IF(AIH!$X143="AI",IF(Sheet1!$D143&gt;AIH!$W143+50,50,"wait"),0))</f>
        <v>0</v>
      </c>
      <c r="DE142" s="8">
        <f>IF(AND(DE141&gt;0,DE141&lt;&gt;"wait"),"AT",IF(AIH!$X143="AI",IF(Sheet1!$D143&gt;AIH!$W143+100,100,"wait"),0))</f>
        <v>0</v>
      </c>
      <c r="DF142" s="8">
        <f>IF(AND(DF141&gt;0,DF141&lt;&gt;"wait"),"AT",IF(AIH!$X143="AI",IF(Sheet1!$D143&gt;AIH!$W143+150,150,"wait"),0))</f>
        <v>0</v>
      </c>
      <c r="DG142" s="8">
        <f>IF(AND(DG141&gt;0,DG141&lt;&gt;"wait"),"AT",IF(AIH!$X143="AI",IF(Sheet1!$D143&gt;AIH!$W143+200,200,"wait"),0))</f>
        <v>0</v>
      </c>
      <c r="DH142" s="8">
        <f>IF(AND(DH141&gt;0,DH141&lt;&gt;"wait"),"AT",IF(AIH!$X143="AI",IF(Sheet1!$E143&lt;AIH!$W143-50,50,"wait"),0))</f>
        <v>0</v>
      </c>
      <c r="DI142" s="8">
        <f>IF(AND(DI141&gt;0,DI141&lt;&gt;"wait"),"AT",IF(AIH!$X143="AI",IF(Sheet1!$E143&lt;AIH!$W143-100,100,"wait"),0))</f>
        <v>0</v>
      </c>
      <c r="DJ142" s="8">
        <f>IF(AND(DJ141&gt;0,DJ141&lt;&gt;"wait"),"AT",IF(AIH!$X143="AI",IF(Sheet1!$E143&lt;AIH!$W143-150,150,"wait"),0))</f>
        <v>0</v>
      </c>
      <c r="DK142" s="8">
        <f>IF(AND(DK141&gt;0,DK141&lt;&gt;"wait"),"AT",IF(AIH!$X143="AI",IF(Sheet1!$E143&lt;AIH!$W143-200,200,"wait"),0))</f>
        <v>0</v>
      </c>
      <c r="DL142" s="8">
        <f t="shared" si="76"/>
        <v>0</v>
      </c>
      <c r="DN142" s="10">
        <f>IF(AND(DN141&gt;0,DN141&lt;&gt;"wait"),"AT",IF(AIH!$AA143="AI",IF(Sheet1!$D143&gt;AIH!$Z143+50,50,"wait"),0))</f>
        <v>0</v>
      </c>
      <c r="DO142" s="10">
        <f>IF(AND(DO141&gt;0,DO141&lt;&gt;"wait"),"AT",IF(AIH!$AA143="AI",IF(Sheet1!$D143&gt;AIH!$Z143+100,100,"wait"),0))</f>
        <v>0</v>
      </c>
      <c r="DP142" s="10">
        <f>IF(AND(DP141&gt;0,DP141&lt;&gt;"wait"),"AT",IF(AIH!$AA143="AI",IF(Sheet1!$D143&gt;AIH!$Z143+150,150,"wait"),0))</f>
        <v>0</v>
      </c>
      <c r="DQ142" s="10">
        <f>IF(AND(DQ141&gt;0,DQ141&lt;&gt;"wait"),"AT",IF(AIH!$AA143="AI",IF(Sheet1!$D143&gt;AIH!$Z143+200,200,"wait"),0))</f>
        <v>0</v>
      </c>
      <c r="DR142" s="10">
        <f>IF(AND(DR141&gt;0,DR141&lt;&gt;"wait"),"AT",IF(AIH!$AA143="AI",IF(Sheet1!$E143&lt;AIH!$Z143-50,50,"wait"),0))</f>
        <v>0</v>
      </c>
      <c r="DS142" s="10">
        <f>IF(AND(DS141&gt;0,DS141&lt;&gt;"wait"),"AT",IF(AIH!$AA143="AI",IF(Sheet1!$E143&lt;AIH!$Z143-100,100,"wait"),0))</f>
        <v>0</v>
      </c>
      <c r="DT142" s="10">
        <f>IF(AND(DT141&gt;0,DT141&lt;&gt;"wait"),"AT",IF(AIH!$AA143="AI",IF(Sheet1!$E143&lt;AIH!$Z143-150,150,"wait"),0))</f>
        <v>0</v>
      </c>
      <c r="DU142" s="10">
        <f>IF(AND(DU141&gt;0,DU141&lt;&gt;"wait"),"AT",IF(AIH!$AA143="AI",IF(Sheet1!$E143&lt;AIH!$Z143-200,200,"wait"),0))</f>
        <v>0</v>
      </c>
      <c r="DV142" s="10">
        <f t="shared" si="77"/>
        <v>0</v>
      </c>
      <c r="DX142" s="10">
        <f>IF(AND(DX141&gt;0,DX141&lt;&gt;"wait"),"AT",IF(AIH!$AC143="AI",IF(Sheet1!$D143&gt;AIH!$AB143+50,50,"wait"),0))</f>
        <v>0</v>
      </c>
      <c r="DY142" s="10">
        <f>IF(AND(DY141&gt;0,DY141&lt;&gt;"wait"),"AT",IF(AIH!$AC143="AI",IF(Sheet1!$D143&gt;AIH!$AB143+100,100,"wait"),0))</f>
        <v>0</v>
      </c>
      <c r="DZ142" s="10">
        <f>IF(AND(DZ141&gt;0,DZ141&lt;&gt;"wait"),"AT",IF(AIH!$AC143="AI",IF(Sheet1!$D143&gt;AIH!$AB143+150,150,"wait"),0))</f>
        <v>0</v>
      </c>
      <c r="EA142" s="10">
        <f>IF(AND(EA141&gt;0,EA141&lt;&gt;"wait"),"AT",IF(AIH!$AC143="AI",IF(Sheet1!$D143&gt;AIH!$AB143+200,200,"wait"),0))</f>
        <v>0</v>
      </c>
      <c r="EB142" s="10">
        <f>IF(AND(EB141&gt;0,EB141&lt;&gt;"wait"),"AT",IF(AIH!$AC143="AI",IF(Sheet1!$E143&lt;AIH!$AB143-50,50,"wait"),0))</f>
        <v>0</v>
      </c>
      <c r="EC142" s="10">
        <f>IF(AND(EC141&gt;0,EC141&lt;&gt;"wait"),"AT",IF(AIH!$AC143="AI",IF(Sheet1!$E143&lt;AIH!$AB143-100,100,"wait"),0))</f>
        <v>0</v>
      </c>
      <c r="ED142" s="10">
        <f>IF(AND(ED141&gt;0,ED141&lt;&gt;"wait"),"AT",IF(AIH!$AC143="AI",IF(Sheet1!$E143&lt;AIH!$AB143-150,150,"wait"),0))</f>
        <v>0</v>
      </c>
      <c r="EE142" s="10">
        <f>IF(AND(EE141&gt;0,EE141&lt;&gt;"wait"),"AT",IF(AIH!$AC143="AI",IF(Sheet1!$E143&lt;AIH!$AB143-200,200,"wait"),0))</f>
        <v>0</v>
      </c>
      <c r="EF142" s="10">
        <f t="shared" si="78"/>
        <v>0</v>
      </c>
      <c r="EH142" s="10">
        <f>IF(AND(EH141&gt;0,EH141&lt;&gt;"wait"),"AT",IF(AIH!$AE143="AI",IF(Sheet1!$D143&gt;AIH!$AD143+50,50,"wait"),0))</f>
        <v>0</v>
      </c>
      <c r="EI142" s="10">
        <f>IF(AND(EI141&gt;0,EI141&lt;&gt;"wait"),"AT",IF(AIH!$AE143="AI",IF(Sheet1!$D143&gt;AIH!$AD143+100,100,"wait"),0))</f>
        <v>0</v>
      </c>
      <c r="EJ142" s="10">
        <f>IF(AND(EJ141&gt;0,EJ141&lt;&gt;"wait"),"AT",IF(AIH!$AE143="AI",IF(Sheet1!$D143&gt;AIH!$AD143+150,150,"wait"),0))</f>
        <v>0</v>
      </c>
      <c r="EK142" s="10">
        <f>IF(AND(EK141&gt;0,EK141&lt;&gt;"wait"),"AT",IF(AIH!$AE143="AI",IF(Sheet1!$D143&gt;AIH!$AD143+200,200,"wait"),0))</f>
        <v>0</v>
      </c>
      <c r="EL142" s="10">
        <f>IF(AND(EL141&gt;0,EL141&lt;&gt;"wait"),"AT",IF(AIH!$AE143="AI",IF(Sheet1!$E143&lt;AIH!$AD143-50,50,"wait"),0))</f>
        <v>0</v>
      </c>
      <c r="EM142" s="10">
        <f>IF(AND(EM141&gt;0,EM141&lt;&gt;"wait"),"AT",IF(AIH!$AE143="AI",IF(Sheet1!$E143&lt;AIH!$AD143-100,100,"wait"),0))</f>
        <v>0</v>
      </c>
      <c r="EN142" s="10">
        <f>IF(AND(EN141&gt;0,EN141&lt;&gt;"wait"),"AT",IF(AIH!$AE143="AI",IF(Sheet1!$E143&lt;AIH!$AD143-150,150,"wait"),0))</f>
        <v>0</v>
      </c>
      <c r="EO142" s="10">
        <f>IF(AND(EO141&gt;0,EO141&lt;&gt;"wait"),"AT",IF(AIH!$AE143="AI",IF(Sheet1!$E143&lt;AIH!$AD143-200,200,"wait"),0))</f>
        <v>0</v>
      </c>
      <c r="EP142" s="10">
        <f t="shared" si="79"/>
        <v>0</v>
      </c>
      <c r="ER142" s="10">
        <f>IF(AND(ER141&gt;0,ER141&lt;&gt;"wait"),"AT",IF(AIH!$AG143="AI",IF(Sheet1!$D143&gt;AIH!$AF143+50,50,"wait"),0))</f>
        <v>0</v>
      </c>
      <c r="ES142" s="10">
        <f>IF(AND(ES141&gt;0,ES141&lt;&gt;"wait"),"AT",IF(AIH!$AG143="AI",IF(Sheet1!$D143&gt;AIH!$AF143+100,100,"wait"),0))</f>
        <v>0</v>
      </c>
      <c r="ET142" s="10">
        <f>IF(AND(ET141&gt;0,ET141&lt;&gt;"wait"),"AT",IF(AIH!$AG143="AI",IF(Sheet1!$D143&gt;AIH!$AF143+150,150,"wait"),0))</f>
        <v>0</v>
      </c>
      <c r="EU142" s="10">
        <f>IF(AND(EU141&gt;0,EU141&lt;&gt;"wait"),"AT",IF(AIH!$AG143="AI",IF(Sheet1!$D143&gt;AIH!$AF143+200,200,"wait"),0))</f>
        <v>0</v>
      </c>
      <c r="EV142" s="10">
        <f>IF(AND(EV141&gt;0,EV141&lt;&gt;"wait"),"AT",IF(AIH!$AG143="AI",IF(Sheet1!$E143&lt;AIH!$AF143-50,50,"wait"),0))</f>
        <v>0</v>
      </c>
      <c r="EW142" s="10">
        <f>IF(AND(EW141&gt;0,EW141&lt;&gt;"wait"),"AT",IF(AIH!$AG143="AI",IF(Sheet1!$E143&lt;AIH!$AF143-100,100,"wait"),0))</f>
        <v>0</v>
      </c>
      <c r="EX142" s="10">
        <f>IF(AND(EX141&gt;0,EX141&lt;&gt;"wait"),"AT",IF(AIH!$AG143="AI",IF(Sheet1!$E143&lt;AIH!$AF143-150,150,"wait"),0))</f>
        <v>0</v>
      </c>
      <c r="EY142" s="10">
        <f>IF(AND(EY141&gt;0,EY141&lt;&gt;"wait"),"AT",IF(AIH!$AG143="AI",IF(Sheet1!$E143&lt;AIH!$AF143-200,200,"wait"),0))</f>
        <v>0</v>
      </c>
      <c r="EZ142" s="10">
        <f t="shared" si="80"/>
        <v>0</v>
      </c>
      <c r="FB142" s="10">
        <f>IF(AND(FB141&gt;0,FB141&lt;&gt;"wait"),"AT",IF(AIH!$AI143="AI",IF(Sheet1!$D143&gt;AIH!$AH143+50,50,"wait"),0))</f>
        <v>0</v>
      </c>
      <c r="FC142" s="10">
        <f>IF(AND(FC141&gt;0,FC141&lt;&gt;"wait"),"AT",IF(AIH!$AI143="AI",IF(Sheet1!$D143&gt;AIH!$AH143+100,100,"wait"),0))</f>
        <v>0</v>
      </c>
      <c r="FD142" s="10">
        <f>IF(AND(FD141&gt;0,FD141&lt;&gt;"wait"),"AT",IF(AIH!$AI143="AI",IF(Sheet1!$D143&gt;AIH!$AH143+150,150,"wait"),0))</f>
        <v>0</v>
      </c>
      <c r="FE142" s="10">
        <f>IF(AND(FE141&gt;0,FE141&lt;&gt;"wait"),"AT",IF(AIH!$AI143="AI",IF(Sheet1!$D143&gt;AIH!$AH143+200,200,"wait"),0))</f>
        <v>0</v>
      </c>
      <c r="FF142" s="10">
        <f>IF(AND(FF141&gt;0,FF141&lt;&gt;"wait"),"AT",IF(AIH!$AI143="AI",IF(Sheet1!$E143&lt;AIH!$AH143-50,50,"wait"),0))</f>
        <v>0</v>
      </c>
      <c r="FG142" s="10">
        <f>IF(AND(FG141&gt;0,FG141&lt;&gt;"wait"),"AT",IF(AIH!$AI143="AI",IF(Sheet1!$E143&lt;AIH!$AH143-100,100,"wait"),0))</f>
        <v>0</v>
      </c>
      <c r="FH142" s="10">
        <f>IF(AND(FH141&gt;0,FH141&lt;&gt;"wait"),"AT",IF(AIH!$AI143="AI",IF(Sheet1!$E143&lt;AIH!$AH143-150,150,"wait"),0))</f>
        <v>0</v>
      </c>
      <c r="FI142" s="10">
        <f>IF(AND(FI141&gt;0,FI141&lt;&gt;"wait"),"AT",IF(AIH!$AI143="AI",IF(Sheet1!$E143&lt;AIH!$AH143-200,200,"wait"),0))</f>
        <v>0</v>
      </c>
      <c r="FJ142" s="10">
        <f t="shared" si="81"/>
        <v>0</v>
      </c>
      <c r="FL142" s="10">
        <f>IF(AND(FL141&gt;0,FL141&lt;&gt;"wait"),"AT",IF(AIH!$AK143="AI",IF(Sheet1!$D143&gt;AIH!$AJ143+50,50,"wait"),0))</f>
        <v>0</v>
      </c>
      <c r="FM142" s="10">
        <f>IF(AND(FM141&gt;0,FM141&lt;&gt;"wait"),"AT",IF(AIH!$AK143="AI",IF(Sheet1!$D143&gt;AIH!$AJ143+100,100,"wait"),0))</f>
        <v>0</v>
      </c>
      <c r="FN142" s="10">
        <f>IF(AND(FN141&gt;0,FN141&lt;&gt;"wait"),"AT",IF(AIH!$AK143="AI",IF(Sheet1!$D143&gt;AIH!$AJ143+150,150,"wait"),0))</f>
        <v>0</v>
      </c>
      <c r="FO142" s="10">
        <f>IF(AND(FO141&gt;0,FO141&lt;&gt;"wait"),"AT",IF(AIH!$AK143="AI",IF(Sheet1!$D143&gt;AIH!$AJ143+200,200,"wait"),0))</f>
        <v>0</v>
      </c>
      <c r="FP142" s="10">
        <f>IF(AND(FP141&gt;0,FP141&lt;&gt;"wait"),"AT",IF(AIH!$AK143="AI",IF(Sheet1!$E143&lt;AIH!$AJ143-50,50,"wait"),0))</f>
        <v>0</v>
      </c>
      <c r="FQ142" s="10">
        <f>IF(AND(FQ141&gt;0,FQ141&lt;&gt;"wait"),"AT",IF(AIH!$AK143="AI",IF(Sheet1!$E143&lt;AIH!$AJ143-100,100,"wait"),0))</f>
        <v>0</v>
      </c>
      <c r="FR142" s="10">
        <f>IF(AND(FR141&gt;0,FR141&lt;&gt;"wait"),"AT",IF(AIH!$AK143="AI",IF(Sheet1!$E143&lt;AIH!$AJ143-150,150,"wait"),0))</f>
        <v>0</v>
      </c>
      <c r="FS142" s="10">
        <f>IF(AND(FS141&gt;0,FS141&lt;&gt;"wait"),"AT",IF(AIH!$AK143="AI",IF(Sheet1!$E143&lt;AIH!$AJ143-200,200,"wait"),0))</f>
        <v>0</v>
      </c>
      <c r="FT142" s="10">
        <f t="shared" si="82"/>
        <v>0</v>
      </c>
      <c r="FV142" s="10">
        <f>IF(AND(FV141&gt;0,FV141&lt;&gt;"wait"),"AT",IF(AIH!$AM143="AI",IF(Sheet1!$D143&gt;AIH!$AL143+50,50,"wait"),0))</f>
        <v>0</v>
      </c>
      <c r="FW142" s="10">
        <f>IF(AND(FW141&gt;0,FW141&lt;&gt;"wait"),"AT",IF(AIH!$AM143="AI",IF(Sheet1!$D143&gt;AIH!$AL143+100,100,"wait"),0))</f>
        <v>0</v>
      </c>
      <c r="FX142" s="10">
        <f>IF(AND(FX141&gt;0,FX141&lt;&gt;"wait"),"AT",IF(AIH!$AM143="AI",IF(Sheet1!$D143&gt;AIH!$AL143+150,150,"wait"),0))</f>
        <v>0</v>
      </c>
      <c r="FY142" s="10">
        <f>IF(AND(FY141&gt;0,FY141&lt;&gt;"wait"),"AT",IF(AIH!$AM143="AI",IF(Sheet1!$D143&gt;AIH!$AL143+200,200,"wait"),0))</f>
        <v>0</v>
      </c>
      <c r="FZ142" s="10">
        <f>IF(AND(FZ141&gt;0,FZ141&lt;&gt;"wait"),"AT",IF(AIH!$AM143="AI",IF(Sheet1!$E143&lt;AIH!$AL143-50,50,"wait"),0))</f>
        <v>0</v>
      </c>
      <c r="GA142" s="10">
        <f>IF(AND(GA141&gt;0,GA141&lt;&gt;"wait"),"AT",IF(AIH!$AM143="AI",IF(Sheet1!$E143&lt;AIH!$AL143-100,100,"wait"),0))</f>
        <v>0</v>
      </c>
      <c r="GB142" s="10">
        <f>IF(AND(GB141&gt;0,GB141&lt;&gt;"wait"),"AT",IF(AIH!$AM143="AI",IF(Sheet1!$E143&lt;AIH!$AL143-150,150,"wait"),0))</f>
        <v>0</v>
      </c>
      <c r="GC142" s="10">
        <f>IF(AND(GC141&gt;0,GC141&lt;&gt;"wait"),"AT",IF(AIH!$AM143="AI",IF(Sheet1!$E143&lt;AIH!$AL143-200,200,"wait"),0))</f>
        <v>0</v>
      </c>
      <c r="GD142" s="10">
        <f t="shared" si="83"/>
        <v>0</v>
      </c>
      <c r="GF142" s="10">
        <f>IF(AND(GF141&gt;0,GF141&lt;&gt;"wait"),"AT",IF(AIH!$AO143="AI",IF(Sheet1!$D143&gt;AIH!$AN143+50,50,"wait"),0))</f>
        <v>0</v>
      </c>
      <c r="GG142" s="10">
        <f>IF(AND(GG141&gt;0,GG141&lt;&gt;"wait"),"AT",IF(AIH!$AO143="AI",IF(Sheet1!$D143&gt;AIH!$AN143+100,100,"wait"),0))</f>
        <v>0</v>
      </c>
      <c r="GH142" s="10">
        <f>IF(AND(GH141&gt;0,GH141&lt;&gt;"wait"),"AT",IF(AIH!$AO143="AI",IF(Sheet1!$D143&gt;AIH!$AN143+150,150,"wait"),0))</f>
        <v>0</v>
      </c>
      <c r="GI142" s="10">
        <f>IF(AND(GI141&gt;0,GI141&lt;&gt;"wait"),"AT",IF(AIH!$AO143="AI",IF(Sheet1!$D143&gt;AIH!$AN143+200,200,"wait"),0))</f>
        <v>0</v>
      </c>
      <c r="GJ142" s="10">
        <f>IF(AND(GJ141&gt;0,GJ141&lt;&gt;"wait"),"AT",IF(AIH!$AO143="AI",IF(Sheet1!$E143&lt;AIH!$AN143-50,50,"wait"),0))</f>
        <v>0</v>
      </c>
      <c r="GK142" s="10">
        <f>IF(AND(GK141&gt;0,GK141&lt;&gt;"wait"),"AT",IF(AIH!$AO143="AI",IF(Sheet1!$E143&lt;AIH!$AN143-100,100,"wait"),0))</f>
        <v>0</v>
      </c>
      <c r="GL142" s="10">
        <f>IF(AND(GL141&gt;0,GL141&lt;&gt;"wait"),"AT",IF(AIH!$AO143="AI",IF(Sheet1!$E143&lt;AIH!$AN143-150,150,"wait"),0))</f>
        <v>0</v>
      </c>
      <c r="GM142" s="10">
        <f>IF(AND(GM141&gt;0,GM141&lt;&gt;"wait"),"AT",IF(AIH!$AO143="AI",IF(Sheet1!$E143&lt;AIH!$AN143-200,200,"wait"),0))</f>
        <v>0</v>
      </c>
      <c r="GN142" s="10">
        <f t="shared" si="84"/>
        <v>0</v>
      </c>
      <c r="GP142" s="10">
        <f>IF(AND(GP141&gt;0,GP141&lt;&gt;"wait"),"AT",IF(AIH!$AQ143="AI",IF(Sheet1!$D143&gt;AIH!$AP143+50,50,"wait"),0))</f>
        <v>0</v>
      </c>
      <c r="GQ142" s="10">
        <f>IF(AND(GQ141&gt;0,GQ141&lt;&gt;"wait"),"AT",IF(AIH!$AQ143="AI",IF(Sheet1!$D143&gt;AIH!$AP143+100,100,"wait"),0))</f>
        <v>0</v>
      </c>
      <c r="GR142" s="10">
        <f>IF(AND(GR141&gt;0,GR141&lt;&gt;"wait"),"AT",IF(AIH!$AQ143="AI",IF(Sheet1!$D143&gt;AIH!$AP143+150,150,"wait"),0))</f>
        <v>0</v>
      </c>
      <c r="GS142" s="10">
        <f>IF(AND(GS141&gt;0,GS141&lt;&gt;"wait"),"AT",IF(AIH!$AQ143="AI",IF(Sheet1!$D143&gt;AIH!$AP143+200,200,"wait"),0))</f>
        <v>0</v>
      </c>
      <c r="GT142" s="10">
        <f>IF(AND(GT141&gt;0,GT141&lt;&gt;"wait"),"AT",IF(AIH!$AQ143="AI",IF(Sheet1!$E143&lt;AIH!$AP143-50,50,"wait"),0))</f>
        <v>0</v>
      </c>
      <c r="GU142" s="10">
        <f>IF(AND(GU141&gt;0,GU141&lt;&gt;"wait"),"AT",IF(AIH!$AQ143="AI",IF(Sheet1!$E143&lt;AIH!$AP143-100,100,"wait"),0))</f>
        <v>0</v>
      </c>
      <c r="GV142" s="10">
        <f>IF(AND(GV141&gt;0,GV141&lt;&gt;"wait"),"AT",IF(AIH!$AQ143="AI",IF(Sheet1!$E143&lt;AIH!$AP143-150,150,"wait"),0))</f>
        <v>0</v>
      </c>
      <c r="GW142" s="10">
        <f>IF(AND(GW141&gt;0,GW141&lt;&gt;"wait"),"AT",IF(AIH!$AQ143="AI",IF(Sheet1!$E143&lt;AIH!$AP143-200,200,"wait"),0))</f>
        <v>0</v>
      </c>
      <c r="GX142" s="10">
        <f t="shared" si="85"/>
        <v>0</v>
      </c>
      <c r="GZ142" s="10">
        <f>IF(AND(GZ141&gt;0,GZ141&lt;&gt;"wait"),"AT",IF(AIH!$AS143="AI",IF(Sheet1!$D143&gt;AIH!$AR143+50,50,"wait"),0))</f>
        <v>0</v>
      </c>
      <c r="HA142" s="10">
        <f>IF(AND(HA141&gt;0,HA141&lt;&gt;"wait"),"AT",IF(AIH!$AS143="AI",IF(Sheet1!$D143&gt;AIH!$AR143+100,100,"wait"),0))</f>
        <v>0</v>
      </c>
      <c r="HB142" s="10">
        <f>IF(AND(HB141&gt;0,HB141&lt;&gt;"wait"),"AT",IF(AIH!$AS143="AI",IF(Sheet1!$D143&gt;AIH!$AR143+150,150,"wait"),0))</f>
        <v>0</v>
      </c>
      <c r="HC142" s="10">
        <f>IF(AND(HC141&gt;0,HC141&lt;&gt;"wait"),"AT",IF(AIH!$AS143="AI",IF(Sheet1!$D143&gt;AIH!$AR143+200,200,"wait"),0))</f>
        <v>0</v>
      </c>
      <c r="HD142" s="10">
        <f>IF(AND(HD141&gt;0,HD141&lt;&gt;"wait"),"AT",IF(AIH!$AS143="AI",IF(Sheet1!$E143&lt;AIH!$AR143-50,50,"wait"),0))</f>
        <v>0</v>
      </c>
      <c r="HE142" s="10">
        <f>IF(AND(HE141&gt;0,HE141&lt;&gt;"wait"),"AT",IF(AIH!$AS143="AI",IF(Sheet1!$E143&lt;AIH!$AR143-100,100,"wait"),0))</f>
        <v>0</v>
      </c>
      <c r="HF142" s="10">
        <f>IF(AND(HF141&gt;0,HF141&lt;&gt;"wait"),"AT",IF(AIH!$AS143="AI",IF(Sheet1!$E143&lt;AIH!$AR143-150,150,"wait"),0))</f>
        <v>0</v>
      </c>
      <c r="HG142" s="10">
        <f>IF(AND(HG141&gt;0,HG141&lt;&gt;"wait"),"AT",IF(AIH!$AS143="AI",IF(Sheet1!$E143&lt;AIH!$AR143-200,200,"wait"),0))</f>
        <v>0</v>
      </c>
      <c r="HH142" s="10">
        <f t="shared" si="86"/>
        <v>0</v>
      </c>
      <c r="HJ142" s="10">
        <f>IF(AND(HJ141&gt;0,HJ141&lt;&gt;"wait"),"AT",IF(AIH!$AU143="AI",IF(Sheet1!$D143&gt;AIH!$AT143+50,50,"wait"),0))</f>
        <v>0</v>
      </c>
      <c r="HK142" s="10">
        <f>IF(AND(HK141&gt;0,HK141&lt;&gt;"wait"),"AT",IF(AIH!$AU143="AI",IF(Sheet1!$D143&gt;AIH!$AT143+100,100,"wait"),0))</f>
        <v>0</v>
      </c>
      <c r="HL142" s="10">
        <f>IF(AND(HL141&gt;0,HL141&lt;&gt;"wait"),"AT",IF(AIH!$AU143="AI",IF(Sheet1!$D143&gt;AIH!$AT143+150,150,"wait"),0))</f>
        <v>0</v>
      </c>
      <c r="HM142" s="10">
        <f>IF(AND(HM141&gt;0,HM141&lt;&gt;"wait"),"AT",IF(AIH!$AU143="AI",IF(Sheet1!$D143&gt;AIH!$AT143+200,200,"wait"),0))</f>
        <v>0</v>
      </c>
      <c r="HN142" s="10">
        <f>IF(AND(HN141&gt;0,HN141&lt;&gt;"wait"),"AT",IF(AIH!$AU143="AI",IF(Sheet1!$E143&lt;AIH!$AT143-50,50,"wait"),0))</f>
        <v>0</v>
      </c>
      <c r="HO142" s="10">
        <f>IF(AND(HO141&gt;0,HO141&lt;&gt;"wait"),"AT",IF(AIH!$AU143="AI",IF(Sheet1!$E143&lt;AIH!$AT143-100,100,"wait"),0))</f>
        <v>0</v>
      </c>
      <c r="HP142" s="10">
        <f>IF(AND(HP141&gt;0,HP141&lt;&gt;"wait"),"AT",IF(AIH!$AU143="AI",IF(Sheet1!$E143&lt;AIH!$AT143-150,150,"wait"),0))</f>
        <v>0</v>
      </c>
      <c r="HQ142" s="10">
        <f>IF(AND(HQ141&gt;0,HQ141&lt;&gt;"wait"),"AT",IF(AIH!$AU143="AI",IF(Sheet1!$E143&lt;AIH!$AT143-200,200,"wait"),0))</f>
        <v>0</v>
      </c>
      <c r="HR142" s="10">
        <f t="shared" si="87"/>
        <v>0</v>
      </c>
      <c r="HT142" s="10">
        <f>IF(AND(HT141&gt;0,HT141&lt;&gt;"wait"),"AT",IF(AIH!$AX143="AI",IF(Sheet1!$D143&gt;AIH!$AW143+50,50,"wait"),0))</f>
        <v>0</v>
      </c>
      <c r="HU142" s="10">
        <f>IF(AND(HU141&gt;0,HU141&lt;&gt;"wait"),"AT",IF(AIH!$AX143="AI",IF(Sheet1!$D143&gt;AIH!$AW143+100,100,"wait"),0))</f>
        <v>0</v>
      </c>
      <c r="HV142" s="10">
        <f>IF(AND(HV141&gt;0,HV141&lt;&gt;"wait"),"AT",IF(AIH!$AX143="AI",IF(Sheet1!$D143&gt;AIH!$AW143+150,150,"wait"),0))</f>
        <v>0</v>
      </c>
      <c r="HW142" s="10">
        <f>IF(AND(HW141&gt;0,HW141&lt;&gt;"wait"),"AT",IF(AIH!$AX143="AI",IF(Sheet1!$D143&gt;AIH!$AW143+200,200,"wait"),0))</f>
        <v>0</v>
      </c>
      <c r="HX142" s="10">
        <f>IF(AND(HX141&gt;0,HX141&lt;&gt;"wait"),"AT",IF(AIH!$AX143="AI",IF(Sheet1!$E143&lt;AIH!$AW143-50,50,"wait"),0))</f>
        <v>0</v>
      </c>
      <c r="HY142" s="10">
        <f>IF(AND(HY141&gt;0,HY141&lt;&gt;"wait"),"AT",IF(AIH!$AX143="AI",IF(Sheet1!$E143&lt;AIH!$AW143-100,100,"wait"),0))</f>
        <v>0</v>
      </c>
      <c r="HZ142" s="10">
        <f>IF(AND(HZ141&gt;0,HZ141&lt;&gt;"wait"),"AT",IF(AIH!$AX143="AI",IF(Sheet1!$E143&lt;AIH!$AW143-150,150,"wait"),0))</f>
        <v>0</v>
      </c>
      <c r="IA142" s="10">
        <f>IF(AND(IA141&gt;0,IA141&lt;&gt;"wait"),"AT",IF(AIH!$AX143="AI",IF(Sheet1!$E143&lt;AIH!$AW143-200,200,"wait"),0))</f>
        <v>0</v>
      </c>
      <c r="IB142" s="10">
        <f t="shared" si="88"/>
        <v>0</v>
      </c>
      <c r="ID142" s="10">
        <f>IF(AND(ID141&gt;0,ID141&lt;&gt;"wait"),"AT",IF(AIH!$AZ143="AI",IF(Sheet1!$D143&gt;AIH!$AY143+50,50,"wait"),0))</f>
        <v>0</v>
      </c>
      <c r="IE142" s="10">
        <f>IF(AND(IE141&gt;0,IE141&lt;&gt;"wait"),"AT",IF(AIH!$AZ143="AI",IF(Sheet1!$D143&gt;AIH!$AY143+100,100,"wait"),0))</f>
        <v>0</v>
      </c>
      <c r="IF142" s="10">
        <f>IF(AND(IF141&gt;0,IF141&lt;&gt;"wait"),"AT",IF(AIH!$AZ143="AI",IF(Sheet1!$D143&gt;AIH!$AY143+150,150,"wait"),0))</f>
        <v>0</v>
      </c>
      <c r="IG142" s="10">
        <f>IF(AND(IG141&gt;0,IG141&lt;&gt;"wait"),"AT",IF(AIH!$AZ143="AI",IF(Sheet1!$D143&gt;AIH!$AY143+200,200,"wait"),0))</f>
        <v>0</v>
      </c>
      <c r="IH142" s="10">
        <f>IF(AND(IH141&gt;0,IH141&lt;&gt;"wait"),"AT",IF(AIH!$AZ143="AI",IF(Sheet1!$E143&lt;AIH!$AY143-50,50,"wait"),0))</f>
        <v>0</v>
      </c>
      <c r="II142" s="10">
        <f>IF(AND(II141&gt;0,II141&lt;&gt;"wait"),"AT",IF(AIH!$AZ143="AI",IF(Sheet1!$E143&lt;AIH!$AY143-100,100,"wait"),0))</f>
        <v>0</v>
      </c>
      <c r="IJ142" s="10">
        <f>IF(AND(IJ141&gt;0,IJ141&lt;&gt;"wait"),"AT",IF(AIH!$AZ143="AI",IF(Sheet1!$E143&lt;AIH!$AY143-150,150,"wait"),0))</f>
        <v>0</v>
      </c>
      <c r="IK142" s="10">
        <f>IF(AND(IK141&gt;0,IK141&lt;&gt;"wait"),"AT",IF(AIH!$AZ143="AI",IF(Sheet1!$E143&lt;AIH!$AY143-200,200,"wait"),0))</f>
        <v>0</v>
      </c>
      <c r="IL142" s="10">
        <f t="shared" si="89"/>
        <v>0</v>
      </c>
      <c r="IN142" s="10">
        <f>IF(AND(IN141&gt;0,IN141&lt;&gt;"wait"),"AT",IF(AIH!$BB143="AI",IF(Sheet1!$D143&gt;AIH!$BA143+50,50,"wait"),0))</f>
        <v>0</v>
      </c>
      <c r="IO142" s="10">
        <f>IF(AND(IO141&gt;0,IO141&lt;&gt;"wait"),"AT",IF(AIH!$BB143="AI",IF(Sheet1!$D143&gt;AIH!$BA143+100,100,"wait"),0))</f>
        <v>0</v>
      </c>
      <c r="IP142" s="10">
        <f>IF(AND(IP141&gt;0,IP141&lt;&gt;"wait"),"AT",IF(AIH!$BB143="AI",IF(Sheet1!$D143&gt;AIH!$BA143+150,150,"wait"),0))</f>
        <v>0</v>
      </c>
      <c r="IQ142" s="10">
        <f>IF(AND(IQ141&gt;0,IQ141&lt;&gt;"wait"),"AT",IF(AIH!$BB143="AI",IF(Sheet1!$D143&gt;AIH!$BA143+200,200,"wait"),0))</f>
        <v>0</v>
      </c>
      <c r="IR142" s="10">
        <f>IF(AND(IR141&gt;0,IR141&lt;&gt;"wait"),"AT",IF(AIH!$BB143="AI",IF(Sheet1!$E143&lt;AIH!$BA143-50,50,"wait"),0))</f>
        <v>0</v>
      </c>
      <c r="IS142" s="10">
        <f>IF(AND(IS141&gt;0,IS141&lt;&gt;"wait"),"AT",IF(AIH!$BB143="AI",IF(Sheet1!$E143&lt;AIH!$BA143-100,100,"wait"),0))</f>
        <v>0</v>
      </c>
      <c r="IT142" s="10">
        <f>IF(AND(IT141&gt;0,IT141&lt;&gt;"wait"),"AT",IF(AIH!$BB143="AI",IF(Sheet1!$E143&lt;AIH!$BA143-150,150,"wait"),0))</f>
        <v>0</v>
      </c>
      <c r="IU142" s="10">
        <f>IF(AND(IU141&gt;0,IU141&lt;&gt;"wait"),"AT",IF(AIH!$BB143="AI",IF(Sheet1!$E143&lt;AIH!$BA143-200,200,"wait"),0))</f>
        <v>0</v>
      </c>
      <c r="IV142" s="10">
        <f t="shared" si="90"/>
        <v>0</v>
      </c>
      <c r="IX142" s="10">
        <f>IF(AND(IX141&gt;0,IX141&lt;&gt;"wait"),"AT",IF(AIH!$BD143="AI",IF(Sheet1!$D143&gt;AIH!$BC143+50,50,"wait"),0))</f>
        <v>0</v>
      </c>
      <c r="IY142" s="10">
        <f>IF(AND(IY141&gt;0,IY141&lt;&gt;"wait"),"AT",IF(AIH!$BD143="AI",IF(Sheet1!$D143&gt;AIH!$BC143+100,100,"wait"),0))</f>
        <v>0</v>
      </c>
      <c r="IZ142" s="10">
        <f>IF(AND(IZ141&gt;0,IZ141&lt;&gt;"wait"),"AT",IF(AIH!$BD143="AI",IF(Sheet1!$D143&gt;AIH!$BC143+150,150,"wait"),0))</f>
        <v>0</v>
      </c>
      <c r="JA142" s="10">
        <f>IF(AND(JA141&gt;0,JA141&lt;&gt;"wait"),"AT",IF(AIH!$BD143="AI",IF(Sheet1!$D143&gt;AIH!$BC143+200,200,"wait"),0))</f>
        <v>0</v>
      </c>
      <c r="JB142" s="10">
        <f>IF(AND(JB141&gt;0,JB141&lt;&gt;"wait"),"AT",IF(AIH!$BD143="AI",IF(Sheet1!$E143&lt;AIH!$BC143-50,50,"wait"),0))</f>
        <v>0</v>
      </c>
      <c r="JC142" s="10">
        <f>IF(AND(JC141&gt;0,JC141&lt;&gt;"wait"),"AT",IF(AIH!$BD143="AI",IF(Sheet1!$E143&lt;AIH!$BC143-100,100,"wait"),0))</f>
        <v>0</v>
      </c>
      <c r="JD142" s="10">
        <f>IF(AND(JD141&gt;0,JD141&lt;&gt;"wait"),"AT",IF(AIH!$BD143="AI",IF(Sheet1!$E143&lt;AIH!$BC143-150,150,"wait"),0))</f>
        <v>0</v>
      </c>
      <c r="JE142" s="10">
        <f>IF(AND(JE141&gt;0,JE141&lt;&gt;"wait"),"AT",IF(AIH!$BD143="AI",IF(Sheet1!$E143&lt;AIH!$BC143-200,200,"wait"),0))</f>
        <v>0</v>
      </c>
      <c r="JF142" s="10">
        <f t="shared" si="91"/>
        <v>0</v>
      </c>
      <c r="JH142" s="10">
        <f>IF(AND(JH141&gt;0,JH141&lt;&gt;"wait"),"AT",IF(AIH!$BF143="AI",IF(Sheet1!$D143&gt;AIH!$BE143+50,50,"wait"),0))</f>
        <v>0</v>
      </c>
      <c r="JI142" s="10">
        <f>IF(AND(JI141&gt;0,JI141&lt;&gt;"wait"),"AT",IF(AIH!$BF143="AI",IF(Sheet1!$D143&gt;AIH!$BE143+100,100,"wait"),0))</f>
        <v>0</v>
      </c>
      <c r="JJ142" s="10">
        <f>IF(AND(JJ141&gt;0,JJ141&lt;&gt;"wait"),"AT",IF(AIH!$BF143="AI",IF(Sheet1!$D143&gt;AIH!$BE143+150,150,"wait"),0))</f>
        <v>0</v>
      </c>
      <c r="JK142" s="10">
        <f>IF(AND(JK141&gt;0,JK141&lt;&gt;"wait"),"AT",IF(AIH!$BF143="AI",IF(Sheet1!$D143&gt;AIH!$BE143+200,200,"wait"),0))</f>
        <v>0</v>
      </c>
      <c r="JL142" s="10">
        <f>IF(AND(JL141&gt;0,JL141&lt;&gt;"wait"),"AT",IF(AIH!$BF143="AI",IF(Sheet1!$E143&lt;AIH!$BE143-50,50,"wait"),0))</f>
        <v>0</v>
      </c>
      <c r="JM142" s="10">
        <f>IF(AND(JM141&gt;0,JM141&lt;&gt;"wait"),"AT",IF(AIH!$BF143="AI",IF(Sheet1!$E143&lt;AIH!$BE143-100,100,"wait"),0))</f>
        <v>0</v>
      </c>
      <c r="JN142" s="10">
        <f>IF(AND(JN141&gt;0,JN141&lt;&gt;"wait"),"AT",IF(AIH!$BF143="AI",IF(Sheet1!$E143&lt;AIH!$BE143-150,150,"wait"),0))</f>
        <v>0</v>
      </c>
      <c r="JO142" s="10">
        <f>IF(AND(JO141&gt;0,JO141&lt;&gt;"wait"),"AT",IF(AIH!$BF143="AI",IF(Sheet1!$E143&lt;AIH!$BE143-200,200,"wait"),0))</f>
        <v>0</v>
      </c>
      <c r="JP142" s="10">
        <f t="shared" si="92"/>
        <v>0</v>
      </c>
      <c r="JR142" s="10">
        <f>IF(AND(JR141&gt;0,JR141&lt;&gt;"wait"),"AT",IF(AIH!$BH143="AI",IF(Sheet1!$D143&gt;AIH!$BG143+50,50,"wait"),0))</f>
        <v>0</v>
      </c>
      <c r="JS142" s="10">
        <f>IF(AND(JS141&gt;0,JS141&lt;&gt;"wait"),"AT",IF(AIH!$BH143="AI",IF(Sheet1!$D143&gt;AIH!$BG143+100,100,"wait"),0))</f>
        <v>0</v>
      </c>
      <c r="JT142" s="10">
        <f>IF(AND(JT141&gt;0,JT141&lt;&gt;"wait"),"AT",IF(AIH!$BH143="AI",IF(Sheet1!$D143&gt;AIH!$BG143+150,150,"wait"),0))</f>
        <v>0</v>
      </c>
      <c r="JU142" s="10">
        <f>IF(AND(JU141&gt;0,JU141&lt;&gt;"wait"),"AT",IF(AIH!$BH143="AI",IF(Sheet1!$D143&gt;AIH!$BG143+200,200,"wait"),0))</f>
        <v>0</v>
      </c>
      <c r="JV142" s="10">
        <f>IF(AND(JV141&gt;0,JV141&lt;&gt;"wait"),"AT",IF(AIH!$BH143="AI",IF(Sheet1!$E143&lt;AIH!$BG143-50,50,"wait"),0))</f>
        <v>0</v>
      </c>
      <c r="JW142" s="10">
        <f>IF(AND(JW141&gt;0,JW141&lt;&gt;"wait"),"AT",IF(AIH!$BH143="AI",IF(Sheet1!$E143&lt;AIH!$BG143-100,100,"wait"),0))</f>
        <v>0</v>
      </c>
      <c r="JX142" s="10">
        <f>IF(AND(JX141&gt;0,JX141&lt;&gt;"wait"),"AT",IF(AIH!$BH143="AI",IF(Sheet1!$E143&lt;AIH!$BG143-150,150,"wait"),0))</f>
        <v>0</v>
      </c>
      <c r="JY142" s="10">
        <f>IF(AND(JY141&gt;0,JY141&lt;&gt;"wait"),"AT",IF(AIH!$BH143="AI",IF(Sheet1!$E143&lt;AIH!$BG143-200,200,"wait"),0))</f>
        <v>0</v>
      </c>
      <c r="JZ142" s="10">
        <f t="shared" si="93"/>
        <v>0</v>
      </c>
      <c r="KB142" s="10">
        <f>IF(AND(KB141&gt;0,KB141&lt;&gt;"wait"),"AT",IF(AIH!$BJ143="AI",IF(Sheet1!$D143&gt;AIH!$BI143+50,50,"wait"),0))</f>
        <v>0</v>
      </c>
      <c r="KC142" s="10">
        <f>IF(AND(KC141&gt;0,KC141&lt;&gt;"wait"),"AT",IF(AIH!$BJ143="AI",IF(Sheet1!$D143&gt;AIH!$BI143+100,100,"wait"),0))</f>
        <v>0</v>
      </c>
      <c r="KD142" s="10">
        <f>IF(AND(KD141&gt;0,KD141&lt;&gt;"wait"),"AT",IF(AIH!$BJ143="AI",IF(Sheet1!$D143&gt;AIH!$BI143+150,150,"wait"),0))</f>
        <v>0</v>
      </c>
      <c r="KE142" s="10">
        <f>IF(AND(KE141&gt;0,KE141&lt;&gt;"wait"),"AT",IF(AIH!$BJ143="AI",IF(Sheet1!$D143&gt;AIH!$BI143+200,200,"wait"),0))</f>
        <v>0</v>
      </c>
      <c r="KF142" s="10">
        <f>IF(AND(KF141&gt;0,KF141&lt;&gt;"wait"),"AT",IF(AIH!$BJ143="AI",IF(Sheet1!$E143&lt;AIH!$BI143-50,50,"wait"),0))</f>
        <v>0</v>
      </c>
      <c r="KG142" s="10">
        <f>IF(AND(KG141&gt;0,KG141&lt;&gt;"wait"),"AT",IF(AIH!$BJ143="AI",IF(Sheet1!$E143&lt;AIH!$BI143-100,100,"wait"),0))</f>
        <v>0</v>
      </c>
      <c r="KH142" s="10">
        <f>IF(AND(KH141&gt;0,KH141&lt;&gt;"wait"),"AT",IF(AIH!$BJ143="AI",IF(Sheet1!$E143&lt;AIH!$BI143-150,150,"wait"),0))</f>
        <v>0</v>
      </c>
      <c r="KI142" s="10">
        <f>IF(AND(KI141&gt;0,KI141&lt;&gt;"wait"),"AT",IF(AIH!$BJ143="AI",IF(Sheet1!$E143&lt;AIH!$BI143-200,200,"wait"),0))</f>
        <v>0</v>
      </c>
      <c r="KJ142" s="10">
        <f t="shared" si="94"/>
        <v>0</v>
      </c>
      <c r="KL142" s="10">
        <f>IF(AND(KL141&gt;0,KL141&lt;&gt;"wait"),"AT",IF(AIH!$BL143="AI",IF(Sheet1!$D143&gt;AIH!$BK143+50,50,"wait"),0))</f>
        <v>0</v>
      </c>
      <c r="KM142" s="10">
        <f>IF(AND(KM141&gt;0,KM141&lt;&gt;"wait"),"AT",IF(AIH!$BL143="AI",IF(Sheet1!$D143&gt;AIH!$BK143+100,100,"wait"),0))</f>
        <v>0</v>
      </c>
      <c r="KN142" s="10">
        <f>IF(AND(KN141&gt;0,KN141&lt;&gt;"wait"),"AT",IF(AIH!$BL143="AI",IF(Sheet1!$D143&gt;AIH!$BK143+150,150,"wait"),0))</f>
        <v>0</v>
      </c>
      <c r="KO142" s="10">
        <f>IF(AND(KO141&gt;0,KO141&lt;&gt;"wait"),"AT",IF(AIH!$BL143="AI",IF(Sheet1!$D143&gt;AIH!$BK143+200,200,"wait"),0))</f>
        <v>0</v>
      </c>
      <c r="KP142" s="10">
        <f>IF(AND(KP141&gt;0,KP141&lt;&gt;"wait"),"AT",IF(AIH!$BL143="AI",IF(Sheet1!$E143&lt;AIH!$BK143-50,50,"wait"),0))</f>
        <v>0</v>
      </c>
      <c r="KQ142" s="10">
        <f>IF(AND(KQ141&gt;0,KQ141&lt;&gt;"wait"),"AT",IF(AIH!$BL143="AI",IF(Sheet1!$E143&lt;AIH!$BK143-100,100,"wait"),0))</f>
        <v>0</v>
      </c>
      <c r="KR142" s="10">
        <f>IF(AND(KR141&gt;0,KR141&lt;&gt;"wait"),"AT",IF(AIH!$BL143="AI",IF(Sheet1!$E143&lt;AIH!$BK143-150,150,"wait"),0))</f>
        <v>0</v>
      </c>
      <c r="KS142" s="10">
        <f>IF(AND(KS141&gt;0,KS141&lt;&gt;"wait"),"AT",IF(AIH!$BL143="AI",IF(Sheet1!$E143&lt;AIH!$BK143-200,200,"wait"),0))</f>
        <v>0</v>
      </c>
      <c r="KT142" s="10">
        <f t="shared" si="95"/>
        <v>0</v>
      </c>
      <c r="KV142" s="10">
        <f>IF(AND(KV141&gt;0,KV141&lt;&gt;"wait"),"AT",IF(AIH!$BN143="AI",IF(Sheet1!$D143&gt;AIH!$BM143+50,50,"wait"),0))</f>
        <v>0</v>
      </c>
      <c r="KW142" s="10">
        <f>IF(AND(KW141&gt;0,KW141&lt;&gt;"wait"),"AT",IF(AIH!$BN143="AI",IF(Sheet1!$D143&gt;AIH!$BM143+100,100,"wait"),0))</f>
        <v>0</v>
      </c>
      <c r="KX142" s="10">
        <f>IF(AND(KX141&gt;0,KX141&lt;&gt;"wait"),"AT",IF(AIH!$BN143="AI",IF(Sheet1!$D143&gt;AIH!$BM143+150,150,"wait"),0))</f>
        <v>0</v>
      </c>
      <c r="KY142" s="10">
        <f>IF(AND(KY141&gt;0,KY141&lt;&gt;"wait"),"AT",IF(AIH!$BN143="AI",IF(Sheet1!$D143&gt;AIH!$BM143+200,200,"wait"),0))</f>
        <v>0</v>
      </c>
      <c r="KZ142" s="10">
        <f>IF(AND(KZ141&gt;0,KZ141&lt;&gt;"wait"),"AT",IF(AIH!$BN143="AI",IF(Sheet1!$E143&lt;AIH!$BM143-50,50,"wait"),0))</f>
        <v>0</v>
      </c>
      <c r="LA142" s="10">
        <f>IF(AND(LA141&gt;0,LA141&lt;&gt;"wait"),"AT",IF(AIH!$BN143="AI",IF(Sheet1!$E143&lt;AIH!$BM143-100,100,"wait"),0))</f>
        <v>0</v>
      </c>
      <c r="LB142" s="10">
        <f>IF(AND(LB141&gt;0,LB141&lt;&gt;"wait"),"AT",IF(AIH!$BN143="AI",IF(Sheet1!$E143&lt;AIH!$BM143-150,150,"wait"),0))</f>
        <v>0</v>
      </c>
      <c r="LC142" s="10">
        <f>IF(AND(LC141&gt;0,LC141&lt;&gt;"wait"),"AT",IF(AIH!$BN143="AI",IF(Sheet1!$E143&lt;AIH!$BM143-200,200,"wait"),0))</f>
        <v>0</v>
      </c>
      <c r="LD142" s="10">
        <f t="shared" si="96"/>
        <v>0</v>
      </c>
      <c r="LF142" s="10">
        <f>IF(AND(LF141&gt;0,LF141&lt;&gt;"wait"),"AT",IF(AIH!$BP143="AI",IF(Sheet1!$D143&gt;AIH!$BO143+50,50,"wait"),0))</f>
        <v>0</v>
      </c>
      <c r="LG142" s="10">
        <f>IF(AND(LG141&gt;0,LG141&lt;&gt;"wait"),"AT",IF(AIH!$BP143="AI",IF(Sheet1!$D143&gt;AIH!$BO143+100,100,"wait"),0))</f>
        <v>0</v>
      </c>
      <c r="LH142" s="10">
        <f>IF(AND(LH141&gt;0,LH141&lt;&gt;"wait"),"AT",IF(AIH!$BP143="AI",IF(Sheet1!$D143&gt;AIH!$BO143+150,150,"wait"),0))</f>
        <v>0</v>
      </c>
      <c r="LI142" s="10">
        <f>IF(AND(LI141&gt;0,LI141&lt;&gt;"wait"),"AT",IF(AIH!$BP143="AI",IF(Sheet1!$D143&gt;AIH!$BO143+200,200,"wait"),0))</f>
        <v>0</v>
      </c>
      <c r="LJ142" s="10">
        <f>IF(AND(LJ141&gt;0,LJ141&lt;&gt;"wait"),"AT",IF(AIH!$BP143="AI",IF(Sheet1!$E143&lt;AIH!$BO143-50,50,"wait"),0))</f>
        <v>0</v>
      </c>
      <c r="LK142" s="10">
        <f>IF(AND(LK141&gt;0,LK141&lt;&gt;"wait"),"AT",IF(AIH!$BP143="AI",IF(Sheet1!$E143&lt;AIH!$BO143-100,100,"wait"),0))</f>
        <v>0</v>
      </c>
      <c r="LL142" s="10">
        <f>IF(AND(LL141&gt;0,LL141&lt;&gt;"wait"),"AT",IF(AIH!$BP143="AI",IF(Sheet1!$E143&lt;AIH!$BO143-150,150,"wait"),0))</f>
        <v>0</v>
      </c>
      <c r="LM142" s="10">
        <f>IF(AND(LM141&gt;0,LM141&lt;&gt;"wait"),"AT",IF(AIH!$BP143="AI",IF(Sheet1!$E143&lt;AIH!$BO143-200,200,"wait"),0))</f>
        <v>0</v>
      </c>
      <c r="LN142" s="10">
        <f t="shared" si="97"/>
        <v>0</v>
      </c>
      <c r="LP142" s="10">
        <f>IF(AND(LP141&gt;0,LP141&lt;&gt;"wait"),"AT",IF(AIH!$BR143="AI",IF(Sheet1!$D143&gt;AIH!$BQ143+50,50,"wait"),0))</f>
        <v>0</v>
      </c>
      <c r="LQ142" s="10">
        <f>IF(AND(LQ141&gt;0,LQ141&lt;&gt;"wait"),"AT",IF(AIH!$BR143="AI",IF(Sheet1!$D143&gt;AIH!$BQ143+100,100,"wait"),0))</f>
        <v>0</v>
      </c>
      <c r="LR142" s="10">
        <f>IF(AND(LR141&gt;0,LR141&lt;&gt;"wait"),"AT",IF(AIH!$BR143="AI",IF(Sheet1!$D143&gt;AIH!$BQ143+150,150,"wait"),0))</f>
        <v>0</v>
      </c>
      <c r="LS142" s="10">
        <f>IF(AND(LS141&gt;0,LS141&lt;&gt;"wait"),"AT",IF(AIH!$BR143="AI",IF(Sheet1!$D143&gt;AIH!$BQ143+200,200,"wait"),0))</f>
        <v>0</v>
      </c>
      <c r="LT142" s="10">
        <f>IF(AND(LT141&gt;0,LT141&lt;&gt;"wait"),"AT",IF(AIH!$BR143="AI",IF(Sheet1!$E143&lt;AIH!$BQ143-50,50,"wait"),0))</f>
        <v>0</v>
      </c>
      <c r="LU142" s="10">
        <f>IF(AND(LU141&gt;0,LU141&lt;&gt;"wait"),"AT",IF(AIH!$BR143="AI",IF(Sheet1!$E143&lt;AIH!$BQ143-100,100,"wait"),0))</f>
        <v>0</v>
      </c>
      <c r="LV142" s="10">
        <f>IF(AND(LV141&gt;0,LV141&lt;&gt;"wait"),"AT",IF(AIH!$BR143="AI",IF(Sheet1!$E143&lt;AIH!$BQ143-150,150,"wait"),0))</f>
        <v>0</v>
      </c>
      <c r="LW142" s="10">
        <f>IF(AND(LW141&gt;0,LW141&lt;&gt;"wait"),"AT",IF(AIH!$BR143="AI",IF(Sheet1!$E143&lt;AIH!$BQ143-200,200,"wait"),0))</f>
        <v>0</v>
      </c>
      <c r="LX142" s="10">
        <f t="shared" si="98"/>
        <v>0</v>
      </c>
    </row>
    <row r="143" spans="1:336" x14ac:dyDescent="0.3">
      <c r="A143" t="str">
        <f>Sheet1!B143</f>
        <v>03/01 11:36</v>
      </c>
      <c r="B143">
        <f>Sheet1!D143</f>
        <v>29167</v>
      </c>
      <c r="C143">
        <f>Sheet1!E143</f>
        <v>29147</v>
      </c>
      <c r="E143">
        <f>MAX($B143:$B$162)</f>
        <v>29241</v>
      </c>
      <c r="F143">
        <f>MIN($C143:$C$162)</f>
        <v>29134</v>
      </c>
      <c r="H143" s="8">
        <f>IF(AND(H142&gt;0,H142&lt;&gt;"wait"),"AT",IF(AIH!$D144="AI",IF(Sheet1!$D144&gt;AIH!$C144+50,50,"wait"),0))</f>
        <v>0</v>
      </c>
      <c r="I143" s="8">
        <f>IF(AND(I142&gt;0,I142&lt;&gt;"wait"),"AT",IF(AIH!$D144="AI",IF(Sheet1!$D144&gt;AIH!$C144+100,100,"wait"),0))</f>
        <v>0</v>
      </c>
      <c r="J143" s="8">
        <f>IF(AND(J142&gt;0,J142&lt;&gt;"wait"),"AT",IF(AIH!$D144="AI",IF(Sheet1!$D144&gt;AIH!$C144+150,150,"wait"),0))</f>
        <v>0</v>
      </c>
      <c r="K143" s="8">
        <f>IF(AND(K142&gt;0,K142&lt;&gt;"wait"),"AT",IF(AIH!$D144="AI",IF(Sheet1!$D144&gt;AIH!$C144+200,200,"wait"),0))</f>
        <v>0</v>
      </c>
      <c r="L143" s="8">
        <f>IF(AND(L142&gt;0,L142&lt;&gt;"wait"),"AT",IF(AIH!$D144="AI",IF(Sheet1!$E144&lt;AIH!$C144-50,50,"wait"),0))</f>
        <v>0</v>
      </c>
      <c r="M143" s="8">
        <f>IF(AND(M142&gt;0,M142&lt;&gt;"wait"),"AT",IF(AIH!$D144="AI",IF(Sheet1!$E144&lt;AIH!$C144-100,100,"wait"),0))</f>
        <v>0</v>
      </c>
      <c r="N143" s="8">
        <f>IF(AND(N142&gt;0,N142&lt;&gt;"wait"),"AT",IF(AIH!$D144="AI",IF(Sheet1!$E144&lt;AIH!$C144-150,150,"wait"),0))</f>
        <v>0</v>
      </c>
      <c r="O143" s="8">
        <f>IF(AND(O142&gt;0,O142&lt;&gt;"wait"),"AT",IF(AIH!$D144="AI",IF(Sheet1!$E144&lt;AIH!$C144-200,200,"wait"),0))</f>
        <v>0</v>
      </c>
      <c r="P143" s="8">
        <f t="shared" si="66"/>
        <v>0</v>
      </c>
      <c r="R143" s="8">
        <f>IF(AND(R142&gt;0,R142&lt;&gt;"wait"),"AT",IF(AIH!$F144="AI",IF(Sheet1!$D144&gt;AIH!$E144+50,50,"wait"),0))</f>
        <v>0</v>
      </c>
      <c r="S143" s="8">
        <f>IF(AND(S142&gt;0,S142&lt;&gt;"wait"),"AT",IF(AIH!$F144="AI",IF(Sheet1!$D144&gt;AIH!$E144+100,100,"wait"),0))</f>
        <v>0</v>
      </c>
      <c r="T143" s="8">
        <f>IF(AND(T142&gt;0,T142&lt;&gt;"wait"),"AT",IF(AIH!$F144="AI",IF(Sheet1!$D144&gt;AIH!$E144+150,150,"wait"),0))</f>
        <v>0</v>
      </c>
      <c r="U143" s="8">
        <f>IF(AND(U142&gt;0,U142&lt;&gt;"wait"),"AT",IF(AIH!$F144="AI",IF(Sheet1!$D144&gt;AIH!$E144+200,200,"wait"),0))</f>
        <v>0</v>
      </c>
      <c r="V143" s="8">
        <f>IF(AND(V142&gt;0,V142&lt;&gt;"wait"),"AT",IF(AIH!$F144="AI",IF(Sheet1!$E144&lt;AIH!$E144-50,50,"wait"),0))</f>
        <v>0</v>
      </c>
      <c r="W143" s="8">
        <f>IF(AND(W142&gt;0,W142&lt;&gt;"wait"),"AT",IF(AIH!$F144="AI",IF(Sheet1!$E144&lt;AIH!$E144-100,100,"wait"),0))</f>
        <v>0</v>
      </c>
      <c r="X143" s="8">
        <f>IF(AND(X142&gt;0,X142&lt;&gt;"wait"),"AT",IF(AIH!$F144="AI",IF(Sheet1!$E144&lt;AIH!$E144-150,150,"wait"),0))</f>
        <v>0</v>
      </c>
      <c r="Y143" s="8">
        <f>IF(AND(Y142&gt;0,Y142&lt;&gt;"wait"),"AT",IF(AIH!$F144="AI",IF(Sheet1!$E144&lt;AIH!$E144-200,200,"wait"),0))</f>
        <v>0</v>
      </c>
      <c r="Z143" s="8">
        <f t="shared" si="67"/>
        <v>0</v>
      </c>
      <c r="AB143" s="8">
        <f>IF(AND(AB142&gt;0,AB142&lt;&gt;"wait"),"AT",IF(AIH!$H144="AI",IF(Sheet1!$D144&gt;AIH!$G144+50,50,"wait"),0))</f>
        <v>0</v>
      </c>
      <c r="AC143" s="8">
        <f>IF(AND(AC142&gt;0,AC142&lt;&gt;"wait"),"AT",IF(AIH!$H144="AI",IF(Sheet1!$D144&gt;AIH!$G144+100,100,"wait"),0))</f>
        <v>0</v>
      </c>
      <c r="AD143" s="8">
        <f>IF(AND(AD142&gt;0,AD142&lt;&gt;"wait"),"AT",IF(AIH!$H144="AI",IF(Sheet1!$D144&gt;AIH!$G144+150,150,"wait"),0))</f>
        <v>0</v>
      </c>
      <c r="AE143" s="8">
        <f>IF(AND(AE142&gt;0,AE142&lt;&gt;"wait"),"AT",IF(AIH!$H144="AI",IF(Sheet1!$D144&gt;AIH!$G144+200,200,"wait"),0))</f>
        <v>0</v>
      </c>
      <c r="AF143" s="8">
        <f>IF(AND(AF142&gt;0,AF142&lt;&gt;"wait"),"AT",IF(AIH!$H144="AI",IF(Sheet1!$E144&lt;AIH!$G144-50,50,"wait"),0))</f>
        <v>0</v>
      </c>
      <c r="AG143" s="8">
        <f>IF(AND(AG142&gt;0,AG142&lt;&gt;"wait"),"AT",IF(AIH!$H144="AI",IF(Sheet1!$E144&lt;AIH!$G144-100,100,"wait"),0))</f>
        <v>0</v>
      </c>
      <c r="AH143" s="8">
        <f>IF(AND(AH142&gt;0,AH142&lt;&gt;"wait"),"AT",IF(AIH!$H144="AI",IF(Sheet1!$E144&lt;AIH!$G144-150,150,"wait"),0))</f>
        <v>0</v>
      </c>
      <c r="AI143" s="8">
        <f>IF(AND(AI142&gt;0,AI142&lt;&gt;"wait"),"AT",IF(AIH!$H144="AI",IF(Sheet1!$E144&lt;AIH!$G144-200,200,"wait"),0))</f>
        <v>0</v>
      </c>
      <c r="AJ143" s="8">
        <f t="shared" si="68"/>
        <v>0</v>
      </c>
      <c r="AL143" s="8">
        <f>IF(AND(AL142&gt;0,AL142&lt;&gt;"wait"),"AT",IF(AIH!$J144="AI",IF(Sheet1!$D144&gt;AIH!$I144+50,50,"wait"),0))</f>
        <v>0</v>
      </c>
      <c r="AM143" s="8">
        <f>IF(AND(AM142&gt;0,AM142&lt;&gt;"wait"),"AT",IF(AIH!$J144="AI",IF(Sheet1!$D144&gt;AIH!$I144+100,100,"wait"),0))</f>
        <v>0</v>
      </c>
      <c r="AN143" s="8">
        <f>IF(AND(AN142&gt;0,AN142&lt;&gt;"wait"),"AT",IF(AIH!$J144="AI",IF(Sheet1!$D144&gt;AIH!$I144+150,150,"wait"),0))</f>
        <v>0</v>
      </c>
      <c r="AO143" s="8">
        <f>IF(AND(AO142&gt;0,AO142&lt;&gt;"wait"),"AT",IF(AIH!$J144="AI",IF(Sheet1!$D144&gt;AIH!$I144+200,200,"wait"),0))</f>
        <v>0</v>
      </c>
      <c r="AP143" s="8">
        <f>IF(AND(AP142&gt;0,AP142&lt;&gt;"wait"),"AT",IF(AIH!$J144="AI",IF(Sheet1!$E144&lt;AIH!$I144-50,50,"wait"),0))</f>
        <v>0</v>
      </c>
      <c r="AQ143" s="8">
        <f>IF(AND(AQ142&gt;0,AQ142&lt;&gt;"wait"),"AT",IF(AIH!$J144="AI",IF(Sheet1!$E144&lt;AIH!$I144-100,100,"wait"),0))</f>
        <v>0</v>
      </c>
      <c r="AR143" s="8">
        <f>IF(AND(AR142&gt;0,AR142&lt;&gt;"wait"),"AT",IF(AIH!$J144="AI",IF(Sheet1!$E144&lt;AIH!$I144-150,150,"wait"),0))</f>
        <v>0</v>
      </c>
      <c r="AS143" s="8">
        <f>IF(AND(AS142&gt;0,AS142&lt;&gt;"wait"),"AT",IF(AIH!$J144="AI",IF(Sheet1!$E144&lt;AIH!$I144-200,200,"wait"),0))</f>
        <v>0</v>
      </c>
      <c r="AT143" s="8">
        <f t="shared" si="69"/>
        <v>0</v>
      </c>
      <c r="AU143" s="8"/>
      <c r="AV143" s="8">
        <f>IF(AND(AV142&gt;0,AV142&lt;&gt;"wait"),"AT",IF(AIH!$L144="AI",IF(Sheet1!$D144&gt;AIH!$K144+50,50,"wait"),0))</f>
        <v>0</v>
      </c>
      <c r="AW143" s="8">
        <f>IF(AND(AW142&gt;0,AW142&lt;&gt;"wait"),"AT",IF(AIH!$L144="AI",IF(Sheet1!$D144&gt;AIH!$K144+100,100,"wait"),0))</f>
        <v>0</v>
      </c>
      <c r="AX143" s="8">
        <f>IF(AND(AX142&gt;0,AX142&lt;&gt;"wait"),"AT",IF(AIH!$L144="AI",IF(Sheet1!$D144&gt;AIH!$K144+150,150,"wait"),0))</f>
        <v>0</v>
      </c>
      <c r="AY143" s="8">
        <f>IF(AND(AY142&gt;0,AY142&lt;&gt;"wait"),"AT",IF(AIH!$L144="AI",IF(Sheet1!$D144&gt;AIH!$K144+200,200,"wait"),0))</f>
        <v>0</v>
      </c>
      <c r="AZ143" s="8">
        <f>IF(AND(AZ142&gt;0,AZ142&lt;&gt;"wait"),"AT",IF(AIH!$L144="AI",IF(Sheet1!$E144&lt;AIH!$K144-50,50,"wait"),0))</f>
        <v>0</v>
      </c>
      <c r="BA143" s="8">
        <f>IF(AND(BA142&gt;0,BA142&lt;&gt;"wait"),"AT",IF(AIH!$L144="AI",IF(Sheet1!$E144&lt;AIH!$K144-100,100,"wait"),0))</f>
        <v>0</v>
      </c>
      <c r="BB143" s="8">
        <f>IF(AND(BB142&gt;0,BB142&lt;&gt;"wait"),"AT",IF(AIH!$L144="AI",IF(Sheet1!$E144&lt;AIH!$K144-150,150,"wait"),0))</f>
        <v>0</v>
      </c>
      <c r="BC143" s="8">
        <f>IF(AND(BC142&gt;0,BC142&lt;&gt;"wait"),"AT",IF(AIH!$L144="AI",IF(Sheet1!$E144&lt;AIH!$K144-200,200,"wait"),0))</f>
        <v>0</v>
      </c>
      <c r="BD143" s="8">
        <f t="shared" si="70"/>
        <v>0</v>
      </c>
      <c r="BE143" s="8"/>
      <c r="BF143" s="8">
        <f>IF(AND(BF142&gt;0,BF142&lt;&gt;"wait"),"AT",IF(AIH!$N144="AI",IF(Sheet1!$D144&gt;AIH!$M144+50,50,"wait"),0))</f>
        <v>0</v>
      </c>
      <c r="BG143" s="8">
        <f>IF(AND(BG142&gt;0,BG142&lt;&gt;"wait"),"AT",IF(AIH!$N144="AI",IF(Sheet1!$D144&gt;AIH!$M144+100,100,"wait"),0))</f>
        <v>0</v>
      </c>
      <c r="BH143" s="8">
        <f>IF(AND(BH142&gt;0,BH142&lt;&gt;"wait"),"AT",IF(AIH!$N144="AI",IF(Sheet1!$D144&gt;AIH!$M144+150,150,"wait"),0))</f>
        <v>0</v>
      </c>
      <c r="BI143" s="8">
        <f>IF(AND(BI142&gt;0,BI142&lt;&gt;"wait"),"AT",IF(AIH!$N144="AI",IF(Sheet1!$D144&gt;AIH!$M144+200,200,"wait"),0))</f>
        <v>0</v>
      </c>
      <c r="BJ143" s="8">
        <f>IF(AND(BJ142&gt;0,BJ142&lt;&gt;"wait"),"AT",IF(AIH!$N144="AI",IF(Sheet1!$E144&lt;AIH!$M144-50,50,"wait"),0))</f>
        <v>0</v>
      </c>
      <c r="BK143" s="8">
        <f>IF(AND(BK142&gt;0,BK142&lt;&gt;"wait"),"AT",IF(AIH!$N144="AI",IF(Sheet1!$E144&lt;AIH!$M144-100,100,"wait"),0))</f>
        <v>0</v>
      </c>
      <c r="BL143" s="8">
        <f>IF(AND(BL142&gt;0,BL142&lt;&gt;"wait"),"AT",IF(AIH!$N144="AI",IF(Sheet1!$E144&lt;AIH!$M144-150,150,"wait"),0))</f>
        <v>0</v>
      </c>
      <c r="BM143" s="8">
        <f>IF(AND(BM142&gt;0,BM142&lt;&gt;"wait"),"AT",IF(AIH!$N144="AI",IF(Sheet1!$E144&lt;AIH!$M144-200,200,"wait"),0))</f>
        <v>0</v>
      </c>
      <c r="BN143" s="8">
        <f t="shared" si="71"/>
        <v>0</v>
      </c>
      <c r="BO143" s="8"/>
      <c r="BP143" s="8">
        <f>IF(AND(BP142&gt;0,BP142&lt;&gt;"wait"),"AT",IF(AIH!$P144="AI",IF(Sheet1!$D144&gt;AIH!$O144+50,50,"wait"),0))</f>
        <v>0</v>
      </c>
      <c r="BQ143" s="8">
        <f>IF(AND(BQ142&gt;0,BQ142&lt;&gt;"wait"),"AT",IF(AIH!$P144="AI",IF(Sheet1!$D144&gt;AIH!$O144+100,100,"wait"),0))</f>
        <v>0</v>
      </c>
      <c r="BR143" s="8">
        <f>IF(AND(BR142&gt;0,BR142&lt;&gt;"wait"),"AT",IF(AIH!$P144="AI",IF(Sheet1!$D144&gt;AIH!$O144+150,150,"wait"),0))</f>
        <v>0</v>
      </c>
      <c r="BS143" s="8">
        <f>IF(AND(BS142&gt;0,BS142&lt;&gt;"wait"),"AT",IF(AIH!$P144="AI",IF(Sheet1!$D144&gt;AIH!$O144+200,200,"wait"),0))</f>
        <v>0</v>
      </c>
      <c r="BT143" s="8">
        <f>IF(AND(BT142&gt;0,BT142&lt;&gt;"wait"),"AT",IF(AIH!$P144="AI",IF(Sheet1!$E144&lt;AIH!$O144-50,50,"wait"),0))</f>
        <v>0</v>
      </c>
      <c r="BU143" s="8">
        <f>IF(AND(BU142&gt;0,BU142&lt;&gt;"wait"),"AT",IF(AIH!$P144="AI",IF(Sheet1!$E144&lt;AIH!$O144-100,100,"wait"),0))</f>
        <v>0</v>
      </c>
      <c r="BV143" s="8">
        <f>IF(AND(BV142&gt;0,BV142&lt;&gt;"wait"),"AT",IF(AIH!$P144="AI",IF(Sheet1!$E144&lt;AIH!$O144-150,150,"wait"),0))</f>
        <v>0</v>
      </c>
      <c r="BW143" s="8">
        <f>IF(AND(BW142&gt;0,BW142&lt;&gt;"wait"),"AT",IF(AIH!$P144="AI",IF(Sheet1!$E144&lt;AIH!$O144-200,200,"wait"),0))</f>
        <v>0</v>
      </c>
      <c r="BX143" s="8">
        <f t="shared" si="72"/>
        <v>0</v>
      </c>
      <c r="BY143" s="8"/>
      <c r="BZ143" s="8">
        <f>IF(AND(BZ142&gt;0,BZ142&lt;&gt;"wait"),"AT",IF(AIH!$R144="AI",IF(Sheet1!$D144&gt;AIH!$Q144+50,50,"wait"),0))</f>
        <v>0</v>
      </c>
      <c r="CA143" s="8">
        <f>IF(AND(CA142&gt;0,CA142&lt;&gt;"wait"),"AT",IF(AIH!$R144="AI",IF(Sheet1!$D144&gt;AIH!$Q144+100,100,"wait"),0))</f>
        <v>0</v>
      </c>
      <c r="CB143" s="8">
        <f>IF(AND(CB142&gt;0,CB142&lt;&gt;"wait"),"AT",IF(AIH!$R144="AI",IF(Sheet1!$D144&gt;AIH!$Q144+150,150,"wait"),0))</f>
        <v>0</v>
      </c>
      <c r="CC143" s="8">
        <f>IF(AND(CC142&gt;0,CC142&lt;&gt;"wait"),"AT",IF(AIH!$R144="AI",IF(Sheet1!$D144&gt;AIH!$Q144+200,200,"wait"),0))</f>
        <v>0</v>
      </c>
      <c r="CD143" s="8">
        <f>IF(AND(CD142&gt;0,CD142&lt;&gt;"wait"),"AT",IF(AIH!$R144="AI",IF(Sheet1!$E144&lt;AIH!$Q144-50,50,"wait"),0))</f>
        <v>0</v>
      </c>
      <c r="CE143" s="8">
        <f>IF(AND(CE142&gt;0,CE142&lt;&gt;"wait"),"AT",IF(AIH!$R144="AI",IF(Sheet1!$E144&lt;AIH!$Q144-100,100,"wait"),0))</f>
        <v>0</v>
      </c>
      <c r="CF143" s="8">
        <f>IF(AND(CF142&gt;0,CF142&lt;&gt;"wait"),"AT",IF(AIH!$R144="AI",IF(Sheet1!$E144&lt;AIH!$Q144-150,150,"wait"),0))</f>
        <v>0</v>
      </c>
      <c r="CG143" s="8">
        <f>IF(AND(CG142&gt;0,CG142&lt;&gt;"wait"),"AT",IF(AIH!$R144="AI",IF(Sheet1!$E144&lt;AIH!$Q144-200,200,"wait"),0))</f>
        <v>0</v>
      </c>
      <c r="CH143" s="8">
        <f t="shared" si="73"/>
        <v>0</v>
      </c>
      <c r="CI143" s="8"/>
      <c r="CJ143" s="8">
        <f>IF(AND(CJ142&gt;0,CJ142&lt;&gt;"wait"),"AT",IF(AIH!$T144="AI",IF(Sheet1!$D144&gt;AIH!$S144+50,50,"wait"),0))</f>
        <v>0</v>
      </c>
      <c r="CK143" s="8">
        <f>IF(AND(CK142&gt;0,CK142&lt;&gt;"wait"),"AT",IF(AIH!$T144="AI",IF(Sheet1!$D144&gt;AIH!$S144+100,100,"wait"),0))</f>
        <v>0</v>
      </c>
      <c r="CL143" s="8">
        <f>IF(AND(CL142&gt;0,CL142&lt;&gt;"wait"),"AT",IF(AIH!$T144="AI",IF(Sheet1!$D144&gt;AIH!$S144+150,150,"wait"),0))</f>
        <v>0</v>
      </c>
      <c r="CM143" s="8">
        <f>IF(AND(CM142&gt;0,CM142&lt;&gt;"wait"),"AT",IF(AIH!$T144="AI",IF(Sheet1!$D144&gt;AIH!$S144+200,200,"wait"),0))</f>
        <v>0</v>
      </c>
      <c r="CN143" s="8">
        <f>IF(AND(CN142&gt;0,CN142&lt;&gt;"wait"),"AT",IF(AIH!$T144="AI",IF(Sheet1!$E144&lt;AIH!$S144-50,50,"wait"),0))</f>
        <v>0</v>
      </c>
      <c r="CO143" s="8">
        <f>IF(AND(CO142&gt;0,CO142&lt;&gt;"wait"),"AT",IF(AIH!$T144="AI",IF(Sheet1!$E144&lt;AIH!$S144-100,100,"wait"),0))</f>
        <v>0</v>
      </c>
      <c r="CP143" s="8">
        <f>IF(AND(CP142&gt;0,CP142&lt;&gt;"wait"),"AT",IF(AIH!$T144="AI",IF(Sheet1!$E144&lt;AIH!$S144-150,150,"wait"),0))</f>
        <v>0</v>
      </c>
      <c r="CQ143" s="8">
        <f>IF(AND(CQ142&gt;0,CQ142&lt;&gt;"wait"),"AT",IF(AIH!$T144="AI",IF(Sheet1!$E144&lt;AIH!$S144-200,200,"wait"),0))</f>
        <v>0</v>
      </c>
      <c r="CR143" s="8">
        <f t="shared" si="74"/>
        <v>0</v>
      </c>
      <c r="CS143" s="8"/>
      <c r="CT143" s="8">
        <f>IF(AND(CT142&gt;0,CT142&lt;&gt;"wait"),"AT",IF(AIH!$V144="AI",IF(Sheet1!$D144&gt;AIH!$U144+50,50,"wait"),0))</f>
        <v>0</v>
      </c>
      <c r="CU143" s="8">
        <f>IF(AND(CU142&gt;0,CU142&lt;&gt;"wait"),"AT",IF(AIH!$V144="AI",IF(Sheet1!$D144&gt;AIH!$U144+100,100,"wait"),0))</f>
        <v>0</v>
      </c>
      <c r="CV143" s="8">
        <f>IF(AND(CV142&gt;0,CV142&lt;&gt;"wait"),"AT",IF(AIH!$V144="AI",IF(Sheet1!$D144&gt;AIH!$U144+150,150,"wait"),0))</f>
        <v>0</v>
      </c>
      <c r="CW143" s="8">
        <f>IF(AND(CW142&gt;0,CW142&lt;&gt;"wait"),"AT",IF(AIH!$V144="AI",IF(Sheet1!$D144&gt;AIH!$U144+200,200,"wait"),0))</f>
        <v>0</v>
      </c>
      <c r="CX143" s="8">
        <f>IF(AND(CX142&gt;0,CX142&lt;&gt;"wait"),"AT",IF(AIH!$V144="AI",IF(Sheet1!$E144&lt;AIH!$U144-50,50,"wait"),0))</f>
        <v>0</v>
      </c>
      <c r="CY143" s="8">
        <f>IF(AND(CY142&gt;0,CY142&lt;&gt;"wait"),"AT",IF(AIH!$V144="AI",IF(Sheet1!$E144&lt;AIH!$U144-100,100,"wait"),0))</f>
        <v>0</v>
      </c>
      <c r="CZ143" s="8">
        <f>IF(AND(CZ142&gt;0,CZ142&lt;&gt;"wait"),"AT",IF(AIH!$V144="AI",IF(Sheet1!$E144&lt;AIH!$U144-150,150,"wait"),0))</f>
        <v>0</v>
      </c>
      <c r="DA143" s="8">
        <f>IF(AND(DA142&gt;0,DA142&lt;&gt;"wait"),"AT",IF(AIH!$V144="AI",IF(Sheet1!$E144&lt;AIH!$U144-200,200,"wait"),0))</f>
        <v>0</v>
      </c>
      <c r="DB143" s="8">
        <f t="shared" si="75"/>
        <v>0</v>
      </c>
      <c r="DC143" s="8"/>
      <c r="DD143" s="8">
        <f>IF(AND(DD142&gt;0,DD142&lt;&gt;"wait"),"AT",IF(AIH!$X144="AI",IF(Sheet1!$D144&gt;AIH!$W144+50,50,"wait"),0))</f>
        <v>0</v>
      </c>
      <c r="DE143" s="8">
        <f>IF(AND(DE142&gt;0,DE142&lt;&gt;"wait"),"AT",IF(AIH!$X144="AI",IF(Sheet1!$D144&gt;AIH!$W144+100,100,"wait"),0))</f>
        <v>0</v>
      </c>
      <c r="DF143" s="8">
        <f>IF(AND(DF142&gt;0,DF142&lt;&gt;"wait"),"AT",IF(AIH!$X144="AI",IF(Sheet1!$D144&gt;AIH!$W144+150,150,"wait"),0))</f>
        <v>0</v>
      </c>
      <c r="DG143" s="8">
        <f>IF(AND(DG142&gt;0,DG142&lt;&gt;"wait"),"AT",IF(AIH!$X144="AI",IF(Sheet1!$D144&gt;AIH!$W144+200,200,"wait"),0))</f>
        <v>0</v>
      </c>
      <c r="DH143" s="8">
        <f>IF(AND(DH142&gt;0,DH142&lt;&gt;"wait"),"AT",IF(AIH!$X144="AI",IF(Sheet1!$E144&lt;AIH!$W144-50,50,"wait"),0))</f>
        <v>0</v>
      </c>
      <c r="DI143" s="8">
        <f>IF(AND(DI142&gt;0,DI142&lt;&gt;"wait"),"AT",IF(AIH!$X144="AI",IF(Sheet1!$E144&lt;AIH!$W144-100,100,"wait"),0))</f>
        <v>0</v>
      </c>
      <c r="DJ143" s="8">
        <f>IF(AND(DJ142&gt;0,DJ142&lt;&gt;"wait"),"AT",IF(AIH!$X144="AI",IF(Sheet1!$E144&lt;AIH!$W144-150,150,"wait"),0))</f>
        <v>0</v>
      </c>
      <c r="DK143" s="8">
        <f>IF(AND(DK142&gt;0,DK142&lt;&gt;"wait"),"AT",IF(AIH!$X144="AI",IF(Sheet1!$E144&lt;AIH!$W144-200,200,"wait"),0))</f>
        <v>0</v>
      </c>
      <c r="DL143" s="8">
        <f t="shared" si="76"/>
        <v>0</v>
      </c>
      <c r="DN143" s="10">
        <f>IF(AND(DN142&gt;0,DN142&lt;&gt;"wait"),"AT",IF(AIH!$AA144="AI",IF(Sheet1!$D144&gt;AIH!$Z144+50,50,"wait"),0))</f>
        <v>0</v>
      </c>
      <c r="DO143" s="10">
        <f>IF(AND(DO142&gt;0,DO142&lt;&gt;"wait"),"AT",IF(AIH!$AA144="AI",IF(Sheet1!$D144&gt;AIH!$Z144+100,100,"wait"),0))</f>
        <v>0</v>
      </c>
      <c r="DP143" s="10">
        <f>IF(AND(DP142&gt;0,DP142&lt;&gt;"wait"),"AT",IF(AIH!$AA144="AI",IF(Sheet1!$D144&gt;AIH!$Z144+150,150,"wait"),0))</f>
        <v>0</v>
      </c>
      <c r="DQ143" s="10">
        <f>IF(AND(DQ142&gt;0,DQ142&lt;&gt;"wait"),"AT",IF(AIH!$AA144="AI",IF(Sheet1!$D144&gt;AIH!$Z144+200,200,"wait"),0))</f>
        <v>0</v>
      </c>
      <c r="DR143" s="10">
        <f>IF(AND(DR142&gt;0,DR142&lt;&gt;"wait"),"AT",IF(AIH!$AA144="AI",IF(Sheet1!$E144&lt;AIH!$Z144-50,50,"wait"),0))</f>
        <v>0</v>
      </c>
      <c r="DS143" s="10">
        <f>IF(AND(DS142&gt;0,DS142&lt;&gt;"wait"),"AT",IF(AIH!$AA144="AI",IF(Sheet1!$E144&lt;AIH!$Z144-100,100,"wait"),0))</f>
        <v>0</v>
      </c>
      <c r="DT143" s="10">
        <f>IF(AND(DT142&gt;0,DT142&lt;&gt;"wait"),"AT",IF(AIH!$AA144="AI",IF(Sheet1!$E144&lt;AIH!$Z144-150,150,"wait"),0))</f>
        <v>0</v>
      </c>
      <c r="DU143" s="10">
        <f>IF(AND(DU142&gt;0,DU142&lt;&gt;"wait"),"AT",IF(AIH!$AA144="AI",IF(Sheet1!$E144&lt;AIH!$Z144-200,200,"wait"),0))</f>
        <v>0</v>
      </c>
      <c r="DV143" s="10">
        <f t="shared" si="77"/>
        <v>0</v>
      </c>
      <c r="DX143" s="10">
        <f>IF(AND(DX142&gt;0,DX142&lt;&gt;"wait"),"AT",IF(AIH!$AC144="AI",IF(Sheet1!$D144&gt;AIH!$AB144+50,50,"wait"),0))</f>
        <v>0</v>
      </c>
      <c r="DY143" s="10">
        <f>IF(AND(DY142&gt;0,DY142&lt;&gt;"wait"),"AT",IF(AIH!$AC144="AI",IF(Sheet1!$D144&gt;AIH!$AB144+100,100,"wait"),0))</f>
        <v>0</v>
      </c>
      <c r="DZ143" s="10">
        <f>IF(AND(DZ142&gt;0,DZ142&lt;&gt;"wait"),"AT",IF(AIH!$AC144="AI",IF(Sheet1!$D144&gt;AIH!$AB144+150,150,"wait"),0))</f>
        <v>0</v>
      </c>
      <c r="EA143" s="10">
        <f>IF(AND(EA142&gt;0,EA142&lt;&gt;"wait"),"AT",IF(AIH!$AC144="AI",IF(Sheet1!$D144&gt;AIH!$AB144+200,200,"wait"),0))</f>
        <v>0</v>
      </c>
      <c r="EB143" s="10">
        <f>IF(AND(EB142&gt;0,EB142&lt;&gt;"wait"),"AT",IF(AIH!$AC144="AI",IF(Sheet1!$E144&lt;AIH!$AB144-50,50,"wait"),0))</f>
        <v>0</v>
      </c>
      <c r="EC143" s="10">
        <f>IF(AND(EC142&gt;0,EC142&lt;&gt;"wait"),"AT",IF(AIH!$AC144="AI",IF(Sheet1!$E144&lt;AIH!$AB144-100,100,"wait"),0))</f>
        <v>0</v>
      </c>
      <c r="ED143" s="10">
        <f>IF(AND(ED142&gt;0,ED142&lt;&gt;"wait"),"AT",IF(AIH!$AC144="AI",IF(Sheet1!$E144&lt;AIH!$AB144-150,150,"wait"),0))</f>
        <v>0</v>
      </c>
      <c r="EE143" s="10">
        <f>IF(AND(EE142&gt;0,EE142&lt;&gt;"wait"),"AT",IF(AIH!$AC144="AI",IF(Sheet1!$E144&lt;AIH!$AB144-200,200,"wait"),0))</f>
        <v>0</v>
      </c>
      <c r="EF143" s="10">
        <f t="shared" si="78"/>
        <v>0</v>
      </c>
      <c r="EH143" s="10">
        <f>IF(AND(EH142&gt;0,EH142&lt;&gt;"wait"),"AT",IF(AIH!$AE144="AI",IF(Sheet1!$D144&gt;AIH!$AD144+50,50,"wait"),0))</f>
        <v>0</v>
      </c>
      <c r="EI143" s="10">
        <f>IF(AND(EI142&gt;0,EI142&lt;&gt;"wait"),"AT",IF(AIH!$AE144="AI",IF(Sheet1!$D144&gt;AIH!$AD144+100,100,"wait"),0))</f>
        <v>0</v>
      </c>
      <c r="EJ143" s="10">
        <f>IF(AND(EJ142&gt;0,EJ142&lt;&gt;"wait"),"AT",IF(AIH!$AE144="AI",IF(Sheet1!$D144&gt;AIH!$AD144+150,150,"wait"),0))</f>
        <v>0</v>
      </c>
      <c r="EK143" s="10">
        <f>IF(AND(EK142&gt;0,EK142&lt;&gt;"wait"),"AT",IF(AIH!$AE144="AI",IF(Sheet1!$D144&gt;AIH!$AD144+200,200,"wait"),0))</f>
        <v>0</v>
      </c>
      <c r="EL143" s="10">
        <f>IF(AND(EL142&gt;0,EL142&lt;&gt;"wait"),"AT",IF(AIH!$AE144="AI",IF(Sheet1!$E144&lt;AIH!$AD144-50,50,"wait"),0))</f>
        <v>0</v>
      </c>
      <c r="EM143" s="10">
        <f>IF(AND(EM142&gt;0,EM142&lt;&gt;"wait"),"AT",IF(AIH!$AE144="AI",IF(Sheet1!$E144&lt;AIH!$AD144-100,100,"wait"),0))</f>
        <v>0</v>
      </c>
      <c r="EN143" s="10">
        <f>IF(AND(EN142&gt;0,EN142&lt;&gt;"wait"),"AT",IF(AIH!$AE144="AI",IF(Sheet1!$E144&lt;AIH!$AD144-150,150,"wait"),0))</f>
        <v>0</v>
      </c>
      <c r="EO143" s="10">
        <f>IF(AND(EO142&gt;0,EO142&lt;&gt;"wait"),"AT",IF(AIH!$AE144="AI",IF(Sheet1!$E144&lt;AIH!$AD144-200,200,"wait"),0))</f>
        <v>0</v>
      </c>
      <c r="EP143" s="10">
        <f t="shared" si="79"/>
        <v>0</v>
      </c>
      <c r="ER143" s="10">
        <f>IF(AND(ER142&gt;0,ER142&lt;&gt;"wait"),"AT",IF(AIH!$AG144="AI",IF(Sheet1!$D144&gt;AIH!$AF144+50,50,"wait"),0))</f>
        <v>0</v>
      </c>
      <c r="ES143" s="10">
        <f>IF(AND(ES142&gt;0,ES142&lt;&gt;"wait"),"AT",IF(AIH!$AG144="AI",IF(Sheet1!$D144&gt;AIH!$AF144+100,100,"wait"),0))</f>
        <v>0</v>
      </c>
      <c r="ET143" s="10">
        <f>IF(AND(ET142&gt;0,ET142&lt;&gt;"wait"),"AT",IF(AIH!$AG144="AI",IF(Sheet1!$D144&gt;AIH!$AF144+150,150,"wait"),0))</f>
        <v>0</v>
      </c>
      <c r="EU143" s="10">
        <f>IF(AND(EU142&gt;0,EU142&lt;&gt;"wait"),"AT",IF(AIH!$AG144="AI",IF(Sheet1!$D144&gt;AIH!$AF144+200,200,"wait"),0))</f>
        <v>0</v>
      </c>
      <c r="EV143" s="10">
        <f>IF(AND(EV142&gt;0,EV142&lt;&gt;"wait"),"AT",IF(AIH!$AG144="AI",IF(Sheet1!$E144&lt;AIH!$AF144-50,50,"wait"),0))</f>
        <v>0</v>
      </c>
      <c r="EW143" s="10">
        <f>IF(AND(EW142&gt;0,EW142&lt;&gt;"wait"),"AT",IF(AIH!$AG144="AI",IF(Sheet1!$E144&lt;AIH!$AF144-100,100,"wait"),0))</f>
        <v>0</v>
      </c>
      <c r="EX143" s="10">
        <f>IF(AND(EX142&gt;0,EX142&lt;&gt;"wait"),"AT",IF(AIH!$AG144="AI",IF(Sheet1!$E144&lt;AIH!$AF144-150,150,"wait"),0))</f>
        <v>0</v>
      </c>
      <c r="EY143" s="10">
        <f>IF(AND(EY142&gt;0,EY142&lt;&gt;"wait"),"AT",IF(AIH!$AG144="AI",IF(Sheet1!$E144&lt;AIH!$AF144-200,200,"wait"),0))</f>
        <v>0</v>
      </c>
      <c r="EZ143" s="10">
        <f t="shared" si="80"/>
        <v>0</v>
      </c>
      <c r="FB143" s="10">
        <f>IF(AND(FB142&gt;0,FB142&lt;&gt;"wait"),"AT",IF(AIH!$AI144="AI",IF(Sheet1!$D144&gt;AIH!$AH144+50,50,"wait"),0))</f>
        <v>0</v>
      </c>
      <c r="FC143" s="10">
        <f>IF(AND(FC142&gt;0,FC142&lt;&gt;"wait"),"AT",IF(AIH!$AI144="AI",IF(Sheet1!$D144&gt;AIH!$AH144+100,100,"wait"),0))</f>
        <v>0</v>
      </c>
      <c r="FD143" s="10">
        <f>IF(AND(FD142&gt;0,FD142&lt;&gt;"wait"),"AT",IF(AIH!$AI144="AI",IF(Sheet1!$D144&gt;AIH!$AH144+150,150,"wait"),0))</f>
        <v>0</v>
      </c>
      <c r="FE143" s="10">
        <f>IF(AND(FE142&gt;0,FE142&lt;&gt;"wait"),"AT",IF(AIH!$AI144="AI",IF(Sheet1!$D144&gt;AIH!$AH144+200,200,"wait"),0))</f>
        <v>0</v>
      </c>
      <c r="FF143" s="10">
        <f>IF(AND(FF142&gt;0,FF142&lt;&gt;"wait"),"AT",IF(AIH!$AI144="AI",IF(Sheet1!$E144&lt;AIH!$AH144-50,50,"wait"),0))</f>
        <v>0</v>
      </c>
      <c r="FG143" s="10">
        <f>IF(AND(FG142&gt;0,FG142&lt;&gt;"wait"),"AT",IF(AIH!$AI144="AI",IF(Sheet1!$E144&lt;AIH!$AH144-100,100,"wait"),0))</f>
        <v>0</v>
      </c>
      <c r="FH143" s="10">
        <f>IF(AND(FH142&gt;0,FH142&lt;&gt;"wait"),"AT",IF(AIH!$AI144="AI",IF(Sheet1!$E144&lt;AIH!$AH144-150,150,"wait"),0))</f>
        <v>0</v>
      </c>
      <c r="FI143" s="10">
        <f>IF(AND(FI142&gt;0,FI142&lt;&gt;"wait"),"AT",IF(AIH!$AI144="AI",IF(Sheet1!$E144&lt;AIH!$AH144-200,200,"wait"),0))</f>
        <v>0</v>
      </c>
      <c r="FJ143" s="10">
        <f t="shared" si="81"/>
        <v>0</v>
      </c>
      <c r="FL143" s="10">
        <f>IF(AND(FL142&gt;0,FL142&lt;&gt;"wait"),"AT",IF(AIH!$AK144="AI",IF(Sheet1!$D144&gt;AIH!$AJ144+50,50,"wait"),0))</f>
        <v>0</v>
      </c>
      <c r="FM143" s="10">
        <f>IF(AND(FM142&gt;0,FM142&lt;&gt;"wait"),"AT",IF(AIH!$AK144="AI",IF(Sheet1!$D144&gt;AIH!$AJ144+100,100,"wait"),0))</f>
        <v>0</v>
      </c>
      <c r="FN143" s="10">
        <f>IF(AND(FN142&gt;0,FN142&lt;&gt;"wait"),"AT",IF(AIH!$AK144="AI",IF(Sheet1!$D144&gt;AIH!$AJ144+150,150,"wait"),0))</f>
        <v>0</v>
      </c>
      <c r="FO143" s="10">
        <f>IF(AND(FO142&gt;0,FO142&lt;&gt;"wait"),"AT",IF(AIH!$AK144="AI",IF(Sheet1!$D144&gt;AIH!$AJ144+200,200,"wait"),0))</f>
        <v>0</v>
      </c>
      <c r="FP143" s="10">
        <f>IF(AND(FP142&gt;0,FP142&lt;&gt;"wait"),"AT",IF(AIH!$AK144="AI",IF(Sheet1!$E144&lt;AIH!$AJ144-50,50,"wait"),0))</f>
        <v>0</v>
      </c>
      <c r="FQ143" s="10">
        <f>IF(AND(FQ142&gt;0,FQ142&lt;&gt;"wait"),"AT",IF(AIH!$AK144="AI",IF(Sheet1!$E144&lt;AIH!$AJ144-100,100,"wait"),0))</f>
        <v>0</v>
      </c>
      <c r="FR143" s="10">
        <f>IF(AND(FR142&gt;0,FR142&lt;&gt;"wait"),"AT",IF(AIH!$AK144="AI",IF(Sheet1!$E144&lt;AIH!$AJ144-150,150,"wait"),0))</f>
        <v>0</v>
      </c>
      <c r="FS143" s="10">
        <f>IF(AND(FS142&gt;0,FS142&lt;&gt;"wait"),"AT",IF(AIH!$AK144="AI",IF(Sheet1!$E144&lt;AIH!$AJ144-200,200,"wait"),0))</f>
        <v>0</v>
      </c>
      <c r="FT143" s="10">
        <f t="shared" si="82"/>
        <v>0</v>
      </c>
      <c r="FV143" s="10">
        <f>IF(AND(FV142&gt;0,FV142&lt;&gt;"wait"),"AT",IF(AIH!$AM144="AI",IF(Sheet1!$D144&gt;AIH!$AL144+50,50,"wait"),0))</f>
        <v>0</v>
      </c>
      <c r="FW143" s="10">
        <f>IF(AND(FW142&gt;0,FW142&lt;&gt;"wait"),"AT",IF(AIH!$AM144="AI",IF(Sheet1!$D144&gt;AIH!$AL144+100,100,"wait"),0))</f>
        <v>0</v>
      </c>
      <c r="FX143" s="10">
        <f>IF(AND(FX142&gt;0,FX142&lt;&gt;"wait"),"AT",IF(AIH!$AM144="AI",IF(Sheet1!$D144&gt;AIH!$AL144+150,150,"wait"),0))</f>
        <v>0</v>
      </c>
      <c r="FY143" s="10">
        <f>IF(AND(FY142&gt;0,FY142&lt;&gt;"wait"),"AT",IF(AIH!$AM144="AI",IF(Sheet1!$D144&gt;AIH!$AL144+200,200,"wait"),0))</f>
        <v>0</v>
      </c>
      <c r="FZ143" s="10">
        <f>IF(AND(FZ142&gt;0,FZ142&lt;&gt;"wait"),"AT",IF(AIH!$AM144="AI",IF(Sheet1!$E144&lt;AIH!$AL144-50,50,"wait"),0))</f>
        <v>0</v>
      </c>
      <c r="GA143" s="10">
        <f>IF(AND(GA142&gt;0,GA142&lt;&gt;"wait"),"AT",IF(AIH!$AM144="AI",IF(Sheet1!$E144&lt;AIH!$AL144-100,100,"wait"),0))</f>
        <v>0</v>
      </c>
      <c r="GB143" s="10">
        <f>IF(AND(GB142&gt;0,GB142&lt;&gt;"wait"),"AT",IF(AIH!$AM144="AI",IF(Sheet1!$E144&lt;AIH!$AL144-150,150,"wait"),0))</f>
        <v>0</v>
      </c>
      <c r="GC143" s="10">
        <f>IF(AND(GC142&gt;0,GC142&lt;&gt;"wait"),"AT",IF(AIH!$AM144="AI",IF(Sheet1!$E144&lt;AIH!$AL144-200,200,"wait"),0))</f>
        <v>0</v>
      </c>
      <c r="GD143" s="10">
        <f t="shared" si="83"/>
        <v>0</v>
      </c>
      <c r="GF143" s="10">
        <f>IF(AND(GF142&gt;0,GF142&lt;&gt;"wait"),"AT",IF(AIH!$AO144="AI",IF(Sheet1!$D144&gt;AIH!$AN144+50,50,"wait"),0))</f>
        <v>0</v>
      </c>
      <c r="GG143" s="10">
        <f>IF(AND(GG142&gt;0,GG142&lt;&gt;"wait"),"AT",IF(AIH!$AO144="AI",IF(Sheet1!$D144&gt;AIH!$AN144+100,100,"wait"),0))</f>
        <v>0</v>
      </c>
      <c r="GH143" s="10">
        <f>IF(AND(GH142&gt;0,GH142&lt;&gt;"wait"),"AT",IF(AIH!$AO144="AI",IF(Sheet1!$D144&gt;AIH!$AN144+150,150,"wait"),0))</f>
        <v>0</v>
      </c>
      <c r="GI143" s="10">
        <f>IF(AND(GI142&gt;0,GI142&lt;&gt;"wait"),"AT",IF(AIH!$AO144="AI",IF(Sheet1!$D144&gt;AIH!$AN144+200,200,"wait"),0))</f>
        <v>0</v>
      </c>
      <c r="GJ143" s="10">
        <f>IF(AND(GJ142&gt;0,GJ142&lt;&gt;"wait"),"AT",IF(AIH!$AO144="AI",IF(Sheet1!$E144&lt;AIH!$AN144-50,50,"wait"),0))</f>
        <v>0</v>
      </c>
      <c r="GK143" s="10">
        <f>IF(AND(GK142&gt;0,GK142&lt;&gt;"wait"),"AT",IF(AIH!$AO144="AI",IF(Sheet1!$E144&lt;AIH!$AN144-100,100,"wait"),0))</f>
        <v>0</v>
      </c>
      <c r="GL143" s="10">
        <f>IF(AND(GL142&gt;0,GL142&lt;&gt;"wait"),"AT",IF(AIH!$AO144="AI",IF(Sheet1!$E144&lt;AIH!$AN144-150,150,"wait"),0))</f>
        <v>0</v>
      </c>
      <c r="GM143" s="10">
        <f>IF(AND(GM142&gt;0,GM142&lt;&gt;"wait"),"AT",IF(AIH!$AO144="AI",IF(Sheet1!$E144&lt;AIH!$AN144-200,200,"wait"),0))</f>
        <v>0</v>
      </c>
      <c r="GN143" s="10">
        <f t="shared" si="84"/>
        <v>0</v>
      </c>
      <c r="GP143" s="10">
        <f>IF(AND(GP142&gt;0,GP142&lt;&gt;"wait"),"AT",IF(AIH!$AQ144="AI",IF(Sheet1!$D144&gt;AIH!$AP144+50,50,"wait"),0))</f>
        <v>0</v>
      </c>
      <c r="GQ143" s="10">
        <f>IF(AND(GQ142&gt;0,GQ142&lt;&gt;"wait"),"AT",IF(AIH!$AQ144="AI",IF(Sheet1!$D144&gt;AIH!$AP144+100,100,"wait"),0))</f>
        <v>0</v>
      </c>
      <c r="GR143" s="10">
        <f>IF(AND(GR142&gt;0,GR142&lt;&gt;"wait"),"AT",IF(AIH!$AQ144="AI",IF(Sheet1!$D144&gt;AIH!$AP144+150,150,"wait"),0))</f>
        <v>0</v>
      </c>
      <c r="GS143" s="10">
        <f>IF(AND(GS142&gt;0,GS142&lt;&gt;"wait"),"AT",IF(AIH!$AQ144="AI",IF(Sheet1!$D144&gt;AIH!$AP144+200,200,"wait"),0))</f>
        <v>0</v>
      </c>
      <c r="GT143" s="10">
        <f>IF(AND(GT142&gt;0,GT142&lt;&gt;"wait"),"AT",IF(AIH!$AQ144="AI",IF(Sheet1!$E144&lt;AIH!$AP144-50,50,"wait"),0))</f>
        <v>0</v>
      </c>
      <c r="GU143" s="10">
        <f>IF(AND(GU142&gt;0,GU142&lt;&gt;"wait"),"AT",IF(AIH!$AQ144="AI",IF(Sheet1!$E144&lt;AIH!$AP144-100,100,"wait"),0))</f>
        <v>0</v>
      </c>
      <c r="GV143" s="10">
        <f>IF(AND(GV142&gt;0,GV142&lt;&gt;"wait"),"AT",IF(AIH!$AQ144="AI",IF(Sheet1!$E144&lt;AIH!$AP144-150,150,"wait"),0))</f>
        <v>0</v>
      </c>
      <c r="GW143" s="10">
        <f>IF(AND(GW142&gt;0,GW142&lt;&gt;"wait"),"AT",IF(AIH!$AQ144="AI",IF(Sheet1!$E144&lt;AIH!$AP144-200,200,"wait"),0))</f>
        <v>0</v>
      </c>
      <c r="GX143" s="10">
        <f t="shared" si="85"/>
        <v>0</v>
      </c>
      <c r="GZ143" s="10">
        <f>IF(AND(GZ142&gt;0,GZ142&lt;&gt;"wait"),"AT",IF(AIH!$AS144="AI",IF(Sheet1!$D144&gt;AIH!$AR144+50,50,"wait"),0))</f>
        <v>0</v>
      </c>
      <c r="HA143" s="10">
        <f>IF(AND(HA142&gt;0,HA142&lt;&gt;"wait"),"AT",IF(AIH!$AS144="AI",IF(Sheet1!$D144&gt;AIH!$AR144+100,100,"wait"),0))</f>
        <v>0</v>
      </c>
      <c r="HB143" s="10">
        <f>IF(AND(HB142&gt;0,HB142&lt;&gt;"wait"),"AT",IF(AIH!$AS144="AI",IF(Sheet1!$D144&gt;AIH!$AR144+150,150,"wait"),0))</f>
        <v>0</v>
      </c>
      <c r="HC143" s="10">
        <f>IF(AND(HC142&gt;0,HC142&lt;&gt;"wait"),"AT",IF(AIH!$AS144="AI",IF(Sheet1!$D144&gt;AIH!$AR144+200,200,"wait"),0))</f>
        <v>0</v>
      </c>
      <c r="HD143" s="10">
        <f>IF(AND(HD142&gt;0,HD142&lt;&gt;"wait"),"AT",IF(AIH!$AS144="AI",IF(Sheet1!$E144&lt;AIH!$AR144-50,50,"wait"),0))</f>
        <v>0</v>
      </c>
      <c r="HE143" s="10">
        <f>IF(AND(HE142&gt;0,HE142&lt;&gt;"wait"),"AT",IF(AIH!$AS144="AI",IF(Sheet1!$E144&lt;AIH!$AR144-100,100,"wait"),0))</f>
        <v>0</v>
      </c>
      <c r="HF143" s="10">
        <f>IF(AND(HF142&gt;0,HF142&lt;&gt;"wait"),"AT",IF(AIH!$AS144="AI",IF(Sheet1!$E144&lt;AIH!$AR144-150,150,"wait"),0))</f>
        <v>0</v>
      </c>
      <c r="HG143" s="10">
        <f>IF(AND(HG142&gt;0,HG142&lt;&gt;"wait"),"AT",IF(AIH!$AS144="AI",IF(Sheet1!$E144&lt;AIH!$AR144-200,200,"wait"),0))</f>
        <v>0</v>
      </c>
      <c r="HH143" s="10">
        <f t="shared" si="86"/>
        <v>0</v>
      </c>
      <c r="HJ143" s="10">
        <f>IF(AND(HJ142&gt;0,HJ142&lt;&gt;"wait"),"AT",IF(AIH!$AU144="AI",IF(Sheet1!$D144&gt;AIH!$AT144+50,50,"wait"),0))</f>
        <v>0</v>
      </c>
      <c r="HK143" s="10">
        <f>IF(AND(HK142&gt;0,HK142&lt;&gt;"wait"),"AT",IF(AIH!$AU144="AI",IF(Sheet1!$D144&gt;AIH!$AT144+100,100,"wait"),0))</f>
        <v>0</v>
      </c>
      <c r="HL143" s="10">
        <f>IF(AND(HL142&gt;0,HL142&lt;&gt;"wait"),"AT",IF(AIH!$AU144="AI",IF(Sheet1!$D144&gt;AIH!$AT144+150,150,"wait"),0))</f>
        <v>0</v>
      </c>
      <c r="HM143" s="10">
        <f>IF(AND(HM142&gt;0,HM142&lt;&gt;"wait"),"AT",IF(AIH!$AU144="AI",IF(Sheet1!$D144&gt;AIH!$AT144+200,200,"wait"),0))</f>
        <v>0</v>
      </c>
      <c r="HN143" s="10">
        <f>IF(AND(HN142&gt;0,HN142&lt;&gt;"wait"),"AT",IF(AIH!$AU144="AI",IF(Sheet1!$E144&lt;AIH!$AT144-50,50,"wait"),0))</f>
        <v>0</v>
      </c>
      <c r="HO143" s="10">
        <f>IF(AND(HO142&gt;0,HO142&lt;&gt;"wait"),"AT",IF(AIH!$AU144="AI",IF(Sheet1!$E144&lt;AIH!$AT144-100,100,"wait"),0))</f>
        <v>0</v>
      </c>
      <c r="HP143" s="10">
        <f>IF(AND(HP142&gt;0,HP142&lt;&gt;"wait"),"AT",IF(AIH!$AU144="AI",IF(Sheet1!$E144&lt;AIH!$AT144-150,150,"wait"),0))</f>
        <v>0</v>
      </c>
      <c r="HQ143" s="10">
        <f>IF(AND(HQ142&gt;0,HQ142&lt;&gt;"wait"),"AT",IF(AIH!$AU144="AI",IF(Sheet1!$E144&lt;AIH!$AT144-200,200,"wait"),0))</f>
        <v>0</v>
      </c>
      <c r="HR143" s="10">
        <f t="shared" si="87"/>
        <v>0</v>
      </c>
      <c r="HT143" s="10">
        <f>IF(AND(HT142&gt;0,HT142&lt;&gt;"wait"),"AT",IF(AIH!$AX144="AI",IF(Sheet1!$D144&gt;AIH!$AW144+50,50,"wait"),0))</f>
        <v>0</v>
      </c>
      <c r="HU143" s="10">
        <f>IF(AND(HU142&gt;0,HU142&lt;&gt;"wait"),"AT",IF(AIH!$AX144="AI",IF(Sheet1!$D144&gt;AIH!$AW144+100,100,"wait"),0))</f>
        <v>0</v>
      </c>
      <c r="HV143" s="10">
        <f>IF(AND(HV142&gt;0,HV142&lt;&gt;"wait"),"AT",IF(AIH!$AX144="AI",IF(Sheet1!$D144&gt;AIH!$AW144+150,150,"wait"),0))</f>
        <v>0</v>
      </c>
      <c r="HW143" s="10">
        <f>IF(AND(HW142&gt;0,HW142&lt;&gt;"wait"),"AT",IF(AIH!$AX144="AI",IF(Sheet1!$D144&gt;AIH!$AW144+200,200,"wait"),0))</f>
        <v>0</v>
      </c>
      <c r="HX143" s="10">
        <f>IF(AND(HX142&gt;0,HX142&lt;&gt;"wait"),"AT",IF(AIH!$AX144="AI",IF(Sheet1!$E144&lt;AIH!$AW144-50,50,"wait"),0))</f>
        <v>0</v>
      </c>
      <c r="HY143" s="10">
        <f>IF(AND(HY142&gt;0,HY142&lt;&gt;"wait"),"AT",IF(AIH!$AX144="AI",IF(Sheet1!$E144&lt;AIH!$AW144-100,100,"wait"),0))</f>
        <v>0</v>
      </c>
      <c r="HZ143" s="10">
        <f>IF(AND(HZ142&gt;0,HZ142&lt;&gt;"wait"),"AT",IF(AIH!$AX144="AI",IF(Sheet1!$E144&lt;AIH!$AW144-150,150,"wait"),0))</f>
        <v>0</v>
      </c>
      <c r="IA143" s="10">
        <f>IF(AND(IA142&gt;0,IA142&lt;&gt;"wait"),"AT",IF(AIH!$AX144="AI",IF(Sheet1!$E144&lt;AIH!$AW144-200,200,"wait"),0))</f>
        <v>0</v>
      </c>
      <c r="IB143" s="10">
        <f t="shared" si="88"/>
        <v>0</v>
      </c>
      <c r="ID143" s="10">
        <f>IF(AND(ID142&gt;0,ID142&lt;&gt;"wait"),"AT",IF(AIH!$AZ144="AI",IF(Sheet1!$D144&gt;AIH!$AY144+50,50,"wait"),0))</f>
        <v>0</v>
      </c>
      <c r="IE143" s="10">
        <f>IF(AND(IE142&gt;0,IE142&lt;&gt;"wait"),"AT",IF(AIH!$AZ144="AI",IF(Sheet1!$D144&gt;AIH!$AY144+100,100,"wait"),0))</f>
        <v>0</v>
      </c>
      <c r="IF143" s="10">
        <f>IF(AND(IF142&gt;0,IF142&lt;&gt;"wait"),"AT",IF(AIH!$AZ144="AI",IF(Sheet1!$D144&gt;AIH!$AY144+150,150,"wait"),0))</f>
        <v>0</v>
      </c>
      <c r="IG143" s="10">
        <f>IF(AND(IG142&gt;0,IG142&lt;&gt;"wait"),"AT",IF(AIH!$AZ144="AI",IF(Sheet1!$D144&gt;AIH!$AY144+200,200,"wait"),0))</f>
        <v>0</v>
      </c>
      <c r="IH143" s="10">
        <f>IF(AND(IH142&gt;0,IH142&lt;&gt;"wait"),"AT",IF(AIH!$AZ144="AI",IF(Sheet1!$E144&lt;AIH!$AY144-50,50,"wait"),0))</f>
        <v>0</v>
      </c>
      <c r="II143" s="10">
        <f>IF(AND(II142&gt;0,II142&lt;&gt;"wait"),"AT",IF(AIH!$AZ144="AI",IF(Sheet1!$E144&lt;AIH!$AY144-100,100,"wait"),0))</f>
        <v>0</v>
      </c>
      <c r="IJ143" s="10">
        <f>IF(AND(IJ142&gt;0,IJ142&lt;&gt;"wait"),"AT",IF(AIH!$AZ144="AI",IF(Sheet1!$E144&lt;AIH!$AY144-150,150,"wait"),0))</f>
        <v>0</v>
      </c>
      <c r="IK143" s="10">
        <f>IF(AND(IK142&gt;0,IK142&lt;&gt;"wait"),"AT",IF(AIH!$AZ144="AI",IF(Sheet1!$E144&lt;AIH!$AY144-200,200,"wait"),0))</f>
        <v>0</v>
      </c>
      <c r="IL143" s="10">
        <f t="shared" si="89"/>
        <v>0</v>
      </c>
      <c r="IN143" s="10">
        <f>IF(AND(IN142&gt;0,IN142&lt;&gt;"wait"),"AT",IF(AIH!$BB144="AI",IF(Sheet1!$D144&gt;AIH!$BA144+50,50,"wait"),0))</f>
        <v>0</v>
      </c>
      <c r="IO143" s="10">
        <f>IF(AND(IO142&gt;0,IO142&lt;&gt;"wait"),"AT",IF(AIH!$BB144="AI",IF(Sheet1!$D144&gt;AIH!$BA144+100,100,"wait"),0))</f>
        <v>0</v>
      </c>
      <c r="IP143" s="10">
        <f>IF(AND(IP142&gt;0,IP142&lt;&gt;"wait"),"AT",IF(AIH!$BB144="AI",IF(Sheet1!$D144&gt;AIH!$BA144+150,150,"wait"),0))</f>
        <v>0</v>
      </c>
      <c r="IQ143" s="10">
        <f>IF(AND(IQ142&gt;0,IQ142&lt;&gt;"wait"),"AT",IF(AIH!$BB144="AI",IF(Sheet1!$D144&gt;AIH!$BA144+200,200,"wait"),0))</f>
        <v>0</v>
      </c>
      <c r="IR143" s="10">
        <f>IF(AND(IR142&gt;0,IR142&lt;&gt;"wait"),"AT",IF(AIH!$BB144="AI",IF(Sheet1!$E144&lt;AIH!$BA144-50,50,"wait"),0))</f>
        <v>0</v>
      </c>
      <c r="IS143" s="10">
        <f>IF(AND(IS142&gt;0,IS142&lt;&gt;"wait"),"AT",IF(AIH!$BB144="AI",IF(Sheet1!$E144&lt;AIH!$BA144-100,100,"wait"),0))</f>
        <v>0</v>
      </c>
      <c r="IT143" s="10">
        <f>IF(AND(IT142&gt;0,IT142&lt;&gt;"wait"),"AT",IF(AIH!$BB144="AI",IF(Sheet1!$E144&lt;AIH!$BA144-150,150,"wait"),0))</f>
        <v>0</v>
      </c>
      <c r="IU143" s="10">
        <f>IF(AND(IU142&gt;0,IU142&lt;&gt;"wait"),"AT",IF(AIH!$BB144="AI",IF(Sheet1!$E144&lt;AIH!$BA144-200,200,"wait"),0))</f>
        <v>0</v>
      </c>
      <c r="IV143" s="10">
        <f t="shared" si="90"/>
        <v>0</v>
      </c>
      <c r="IX143" s="10">
        <f>IF(AND(IX142&gt;0,IX142&lt;&gt;"wait"),"AT",IF(AIH!$BD144="AI",IF(Sheet1!$D144&gt;AIH!$BC144+50,50,"wait"),0))</f>
        <v>0</v>
      </c>
      <c r="IY143" s="10">
        <f>IF(AND(IY142&gt;0,IY142&lt;&gt;"wait"),"AT",IF(AIH!$BD144="AI",IF(Sheet1!$D144&gt;AIH!$BC144+100,100,"wait"),0))</f>
        <v>0</v>
      </c>
      <c r="IZ143" s="10">
        <f>IF(AND(IZ142&gt;0,IZ142&lt;&gt;"wait"),"AT",IF(AIH!$BD144="AI",IF(Sheet1!$D144&gt;AIH!$BC144+150,150,"wait"),0))</f>
        <v>0</v>
      </c>
      <c r="JA143" s="10">
        <f>IF(AND(JA142&gt;0,JA142&lt;&gt;"wait"),"AT",IF(AIH!$BD144="AI",IF(Sheet1!$D144&gt;AIH!$BC144+200,200,"wait"),0))</f>
        <v>0</v>
      </c>
      <c r="JB143" s="10">
        <f>IF(AND(JB142&gt;0,JB142&lt;&gt;"wait"),"AT",IF(AIH!$BD144="AI",IF(Sheet1!$E144&lt;AIH!$BC144-50,50,"wait"),0))</f>
        <v>0</v>
      </c>
      <c r="JC143" s="10">
        <f>IF(AND(JC142&gt;0,JC142&lt;&gt;"wait"),"AT",IF(AIH!$BD144="AI",IF(Sheet1!$E144&lt;AIH!$BC144-100,100,"wait"),0))</f>
        <v>0</v>
      </c>
      <c r="JD143" s="10">
        <f>IF(AND(JD142&gt;0,JD142&lt;&gt;"wait"),"AT",IF(AIH!$BD144="AI",IF(Sheet1!$E144&lt;AIH!$BC144-150,150,"wait"),0))</f>
        <v>0</v>
      </c>
      <c r="JE143" s="10">
        <f>IF(AND(JE142&gt;0,JE142&lt;&gt;"wait"),"AT",IF(AIH!$BD144="AI",IF(Sheet1!$E144&lt;AIH!$BC144-200,200,"wait"),0))</f>
        <v>0</v>
      </c>
      <c r="JF143" s="10">
        <f t="shared" si="91"/>
        <v>0</v>
      </c>
      <c r="JH143" s="10">
        <f>IF(AND(JH142&gt;0,JH142&lt;&gt;"wait"),"AT",IF(AIH!$BF144="AI",IF(Sheet1!$D144&gt;AIH!$BE144+50,50,"wait"),0))</f>
        <v>0</v>
      </c>
      <c r="JI143" s="10">
        <f>IF(AND(JI142&gt;0,JI142&lt;&gt;"wait"),"AT",IF(AIH!$BF144="AI",IF(Sheet1!$D144&gt;AIH!$BE144+100,100,"wait"),0))</f>
        <v>0</v>
      </c>
      <c r="JJ143" s="10">
        <f>IF(AND(JJ142&gt;0,JJ142&lt;&gt;"wait"),"AT",IF(AIH!$BF144="AI",IF(Sheet1!$D144&gt;AIH!$BE144+150,150,"wait"),0))</f>
        <v>0</v>
      </c>
      <c r="JK143" s="10">
        <f>IF(AND(JK142&gt;0,JK142&lt;&gt;"wait"),"AT",IF(AIH!$BF144="AI",IF(Sheet1!$D144&gt;AIH!$BE144+200,200,"wait"),0))</f>
        <v>0</v>
      </c>
      <c r="JL143" s="10">
        <f>IF(AND(JL142&gt;0,JL142&lt;&gt;"wait"),"AT",IF(AIH!$BF144="AI",IF(Sheet1!$E144&lt;AIH!$BE144-50,50,"wait"),0))</f>
        <v>0</v>
      </c>
      <c r="JM143" s="10">
        <f>IF(AND(JM142&gt;0,JM142&lt;&gt;"wait"),"AT",IF(AIH!$BF144="AI",IF(Sheet1!$E144&lt;AIH!$BE144-100,100,"wait"),0))</f>
        <v>0</v>
      </c>
      <c r="JN143" s="10">
        <f>IF(AND(JN142&gt;0,JN142&lt;&gt;"wait"),"AT",IF(AIH!$BF144="AI",IF(Sheet1!$E144&lt;AIH!$BE144-150,150,"wait"),0))</f>
        <v>0</v>
      </c>
      <c r="JO143" s="10">
        <f>IF(AND(JO142&gt;0,JO142&lt;&gt;"wait"),"AT",IF(AIH!$BF144="AI",IF(Sheet1!$E144&lt;AIH!$BE144-200,200,"wait"),0))</f>
        <v>0</v>
      </c>
      <c r="JP143" s="10">
        <f t="shared" si="92"/>
        <v>0</v>
      </c>
      <c r="JR143" s="10">
        <f>IF(AND(JR142&gt;0,JR142&lt;&gt;"wait"),"AT",IF(AIH!$BH144="AI",IF(Sheet1!$D144&gt;AIH!$BG144+50,50,"wait"),0))</f>
        <v>0</v>
      </c>
      <c r="JS143" s="10">
        <f>IF(AND(JS142&gt;0,JS142&lt;&gt;"wait"),"AT",IF(AIH!$BH144="AI",IF(Sheet1!$D144&gt;AIH!$BG144+100,100,"wait"),0))</f>
        <v>0</v>
      </c>
      <c r="JT143" s="10">
        <f>IF(AND(JT142&gt;0,JT142&lt;&gt;"wait"),"AT",IF(AIH!$BH144="AI",IF(Sheet1!$D144&gt;AIH!$BG144+150,150,"wait"),0))</f>
        <v>0</v>
      </c>
      <c r="JU143" s="10">
        <f>IF(AND(JU142&gt;0,JU142&lt;&gt;"wait"),"AT",IF(AIH!$BH144="AI",IF(Sheet1!$D144&gt;AIH!$BG144+200,200,"wait"),0))</f>
        <v>0</v>
      </c>
      <c r="JV143" s="10">
        <f>IF(AND(JV142&gt;0,JV142&lt;&gt;"wait"),"AT",IF(AIH!$BH144="AI",IF(Sheet1!$E144&lt;AIH!$BG144-50,50,"wait"),0))</f>
        <v>0</v>
      </c>
      <c r="JW143" s="10">
        <f>IF(AND(JW142&gt;0,JW142&lt;&gt;"wait"),"AT",IF(AIH!$BH144="AI",IF(Sheet1!$E144&lt;AIH!$BG144-100,100,"wait"),0))</f>
        <v>0</v>
      </c>
      <c r="JX143" s="10">
        <f>IF(AND(JX142&gt;0,JX142&lt;&gt;"wait"),"AT",IF(AIH!$BH144="AI",IF(Sheet1!$E144&lt;AIH!$BG144-150,150,"wait"),0))</f>
        <v>0</v>
      </c>
      <c r="JY143" s="10">
        <f>IF(AND(JY142&gt;0,JY142&lt;&gt;"wait"),"AT",IF(AIH!$BH144="AI",IF(Sheet1!$E144&lt;AIH!$BG144-200,200,"wait"),0))</f>
        <v>0</v>
      </c>
      <c r="JZ143" s="10">
        <f t="shared" si="93"/>
        <v>0</v>
      </c>
      <c r="KB143" s="10">
        <f>IF(AND(KB142&gt;0,KB142&lt;&gt;"wait"),"AT",IF(AIH!$BJ144="AI",IF(Sheet1!$D144&gt;AIH!$BI144+50,50,"wait"),0))</f>
        <v>0</v>
      </c>
      <c r="KC143" s="10">
        <f>IF(AND(KC142&gt;0,KC142&lt;&gt;"wait"),"AT",IF(AIH!$BJ144="AI",IF(Sheet1!$D144&gt;AIH!$BI144+100,100,"wait"),0))</f>
        <v>0</v>
      </c>
      <c r="KD143" s="10">
        <f>IF(AND(KD142&gt;0,KD142&lt;&gt;"wait"),"AT",IF(AIH!$BJ144="AI",IF(Sheet1!$D144&gt;AIH!$BI144+150,150,"wait"),0))</f>
        <v>0</v>
      </c>
      <c r="KE143" s="10">
        <f>IF(AND(KE142&gt;0,KE142&lt;&gt;"wait"),"AT",IF(AIH!$BJ144="AI",IF(Sheet1!$D144&gt;AIH!$BI144+200,200,"wait"),0))</f>
        <v>0</v>
      </c>
      <c r="KF143" s="10">
        <f>IF(AND(KF142&gt;0,KF142&lt;&gt;"wait"),"AT",IF(AIH!$BJ144="AI",IF(Sheet1!$E144&lt;AIH!$BI144-50,50,"wait"),0))</f>
        <v>0</v>
      </c>
      <c r="KG143" s="10">
        <f>IF(AND(KG142&gt;0,KG142&lt;&gt;"wait"),"AT",IF(AIH!$BJ144="AI",IF(Sheet1!$E144&lt;AIH!$BI144-100,100,"wait"),0))</f>
        <v>0</v>
      </c>
      <c r="KH143" s="10">
        <f>IF(AND(KH142&gt;0,KH142&lt;&gt;"wait"),"AT",IF(AIH!$BJ144="AI",IF(Sheet1!$E144&lt;AIH!$BI144-150,150,"wait"),0))</f>
        <v>0</v>
      </c>
      <c r="KI143" s="10">
        <f>IF(AND(KI142&gt;0,KI142&lt;&gt;"wait"),"AT",IF(AIH!$BJ144="AI",IF(Sheet1!$E144&lt;AIH!$BI144-200,200,"wait"),0))</f>
        <v>0</v>
      </c>
      <c r="KJ143" s="10">
        <f t="shared" si="94"/>
        <v>0</v>
      </c>
      <c r="KL143" s="10">
        <f>IF(AND(KL142&gt;0,KL142&lt;&gt;"wait"),"AT",IF(AIH!$BL144="AI",IF(Sheet1!$D144&gt;AIH!$BK144+50,50,"wait"),0))</f>
        <v>0</v>
      </c>
      <c r="KM143" s="10">
        <f>IF(AND(KM142&gt;0,KM142&lt;&gt;"wait"),"AT",IF(AIH!$BL144="AI",IF(Sheet1!$D144&gt;AIH!$BK144+100,100,"wait"),0))</f>
        <v>0</v>
      </c>
      <c r="KN143" s="10">
        <f>IF(AND(KN142&gt;0,KN142&lt;&gt;"wait"),"AT",IF(AIH!$BL144="AI",IF(Sheet1!$D144&gt;AIH!$BK144+150,150,"wait"),0))</f>
        <v>0</v>
      </c>
      <c r="KO143" s="10">
        <f>IF(AND(KO142&gt;0,KO142&lt;&gt;"wait"),"AT",IF(AIH!$BL144="AI",IF(Sheet1!$D144&gt;AIH!$BK144+200,200,"wait"),0))</f>
        <v>0</v>
      </c>
      <c r="KP143" s="10">
        <f>IF(AND(KP142&gt;0,KP142&lt;&gt;"wait"),"AT",IF(AIH!$BL144="AI",IF(Sheet1!$E144&lt;AIH!$BK144-50,50,"wait"),0))</f>
        <v>0</v>
      </c>
      <c r="KQ143" s="10">
        <f>IF(AND(KQ142&gt;0,KQ142&lt;&gt;"wait"),"AT",IF(AIH!$BL144="AI",IF(Sheet1!$E144&lt;AIH!$BK144-100,100,"wait"),0))</f>
        <v>0</v>
      </c>
      <c r="KR143" s="10">
        <f>IF(AND(KR142&gt;0,KR142&lt;&gt;"wait"),"AT",IF(AIH!$BL144="AI",IF(Sheet1!$E144&lt;AIH!$BK144-150,150,"wait"),0))</f>
        <v>0</v>
      </c>
      <c r="KS143" s="10">
        <f>IF(AND(KS142&gt;0,KS142&lt;&gt;"wait"),"AT",IF(AIH!$BL144="AI",IF(Sheet1!$E144&lt;AIH!$BK144-200,200,"wait"),0))</f>
        <v>0</v>
      </c>
      <c r="KT143" s="10">
        <f t="shared" si="95"/>
        <v>0</v>
      </c>
      <c r="KV143" s="10">
        <f>IF(AND(KV142&gt;0,KV142&lt;&gt;"wait"),"AT",IF(AIH!$BN144="AI",IF(Sheet1!$D144&gt;AIH!$BM144+50,50,"wait"),0))</f>
        <v>0</v>
      </c>
      <c r="KW143" s="10">
        <f>IF(AND(KW142&gt;0,KW142&lt;&gt;"wait"),"AT",IF(AIH!$BN144="AI",IF(Sheet1!$D144&gt;AIH!$BM144+100,100,"wait"),0))</f>
        <v>0</v>
      </c>
      <c r="KX143" s="10">
        <f>IF(AND(KX142&gt;0,KX142&lt;&gt;"wait"),"AT",IF(AIH!$BN144="AI",IF(Sheet1!$D144&gt;AIH!$BM144+150,150,"wait"),0))</f>
        <v>0</v>
      </c>
      <c r="KY143" s="10">
        <f>IF(AND(KY142&gt;0,KY142&lt;&gt;"wait"),"AT",IF(AIH!$BN144="AI",IF(Sheet1!$D144&gt;AIH!$BM144+200,200,"wait"),0))</f>
        <v>0</v>
      </c>
      <c r="KZ143" s="10">
        <f>IF(AND(KZ142&gt;0,KZ142&lt;&gt;"wait"),"AT",IF(AIH!$BN144="AI",IF(Sheet1!$E144&lt;AIH!$BM144-50,50,"wait"),0))</f>
        <v>0</v>
      </c>
      <c r="LA143" s="10">
        <f>IF(AND(LA142&gt;0,LA142&lt;&gt;"wait"),"AT",IF(AIH!$BN144="AI",IF(Sheet1!$E144&lt;AIH!$BM144-100,100,"wait"),0))</f>
        <v>0</v>
      </c>
      <c r="LB143" s="10">
        <f>IF(AND(LB142&gt;0,LB142&lt;&gt;"wait"),"AT",IF(AIH!$BN144="AI",IF(Sheet1!$E144&lt;AIH!$BM144-150,150,"wait"),0))</f>
        <v>0</v>
      </c>
      <c r="LC143" s="10">
        <f>IF(AND(LC142&gt;0,LC142&lt;&gt;"wait"),"AT",IF(AIH!$BN144="AI",IF(Sheet1!$E144&lt;AIH!$BM144-200,200,"wait"),0))</f>
        <v>0</v>
      </c>
      <c r="LD143" s="10">
        <f t="shared" si="96"/>
        <v>0</v>
      </c>
      <c r="LF143" s="10">
        <f>IF(AND(LF142&gt;0,LF142&lt;&gt;"wait"),"AT",IF(AIH!$BP144="AI",IF(Sheet1!$D144&gt;AIH!$BO144+50,50,"wait"),0))</f>
        <v>0</v>
      </c>
      <c r="LG143" s="10">
        <f>IF(AND(LG142&gt;0,LG142&lt;&gt;"wait"),"AT",IF(AIH!$BP144="AI",IF(Sheet1!$D144&gt;AIH!$BO144+100,100,"wait"),0))</f>
        <v>0</v>
      </c>
      <c r="LH143" s="10">
        <f>IF(AND(LH142&gt;0,LH142&lt;&gt;"wait"),"AT",IF(AIH!$BP144="AI",IF(Sheet1!$D144&gt;AIH!$BO144+150,150,"wait"),0))</f>
        <v>0</v>
      </c>
      <c r="LI143" s="10">
        <f>IF(AND(LI142&gt;0,LI142&lt;&gt;"wait"),"AT",IF(AIH!$BP144="AI",IF(Sheet1!$D144&gt;AIH!$BO144+200,200,"wait"),0))</f>
        <v>0</v>
      </c>
      <c r="LJ143" s="10">
        <f>IF(AND(LJ142&gt;0,LJ142&lt;&gt;"wait"),"AT",IF(AIH!$BP144="AI",IF(Sheet1!$E144&lt;AIH!$BO144-50,50,"wait"),0))</f>
        <v>0</v>
      </c>
      <c r="LK143" s="10">
        <f>IF(AND(LK142&gt;0,LK142&lt;&gt;"wait"),"AT",IF(AIH!$BP144="AI",IF(Sheet1!$E144&lt;AIH!$BO144-100,100,"wait"),0))</f>
        <v>0</v>
      </c>
      <c r="LL143" s="10">
        <f>IF(AND(LL142&gt;0,LL142&lt;&gt;"wait"),"AT",IF(AIH!$BP144="AI",IF(Sheet1!$E144&lt;AIH!$BO144-150,150,"wait"),0))</f>
        <v>0</v>
      </c>
      <c r="LM143" s="10">
        <f>IF(AND(LM142&gt;0,LM142&lt;&gt;"wait"),"AT",IF(AIH!$BP144="AI",IF(Sheet1!$E144&lt;AIH!$BO144-200,200,"wait"),0))</f>
        <v>0</v>
      </c>
      <c r="LN143" s="10">
        <f t="shared" si="97"/>
        <v>0</v>
      </c>
      <c r="LP143" s="10">
        <f>IF(AND(LP142&gt;0,LP142&lt;&gt;"wait"),"AT",IF(AIH!$BR144="AI",IF(Sheet1!$D144&gt;AIH!$BQ144+50,50,"wait"),0))</f>
        <v>0</v>
      </c>
      <c r="LQ143" s="10">
        <f>IF(AND(LQ142&gt;0,LQ142&lt;&gt;"wait"),"AT",IF(AIH!$BR144="AI",IF(Sheet1!$D144&gt;AIH!$BQ144+100,100,"wait"),0))</f>
        <v>0</v>
      </c>
      <c r="LR143" s="10">
        <f>IF(AND(LR142&gt;0,LR142&lt;&gt;"wait"),"AT",IF(AIH!$BR144="AI",IF(Sheet1!$D144&gt;AIH!$BQ144+150,150,"wait"),0))</f>
        <v>0</v>
      </c>
      <c r="LS143" s="10">
        <f>IF(AND(LS142&gt;0,LS142&lt;&gt;"wait"),"AT",IF(AIH!$BR144="AI",IF(Sheet1!$D144&gt;AIH!$BQ144+200,200,"wait"),0))</f>
        <v>0</v>
      </c>
      <c r="LT143" s="10">
        <f>IF(AND(LT142&gt;0,LT142&lt;&gt;"wait"),"AT",IF(AIH!$BR144="AI",IF(Sheet1!$E144&lt;AIH!$BQ144-50,50,"wait"),0))</f>
        <v>0</v>
      </c>
      <c r="LU143" s="10">
        <f>IF(AND(LU142&gt;0,LU142&lt;&gt;"wait"),"AT",IF(AIH!$BR144="AI",IF(Sheet1!$E144&lt;AIH!$BQ144-100,100,"wait"),0))</f>
        <v>0</v>
      </c>
      <c r="LV143" s="10">
        <f>IF(AND(LV142&gt;0,LV142&lt;&gt;"wait"),"AT",IF(AIH!$BR144="AI",IF(Sheet1!$E144&lt;AIH!$BQ144-150,150,"wait"),0))</f>
        <v>0</v>
      </c>
      <c r="LW143" s="10">
        <f>IF(AND(LW142&gt;0,LW142&lt;&gt;"wait"),"AT",IF(AIH!$BR144="AI",IF(Sheet1!$E144&lt;AIH!$BQ144-200,200,"wait"),0))</f>
        <v>0</v>
      </c>
      <c r="LX143" s="10">
        <f t="shared" si="98"/>
        <v>0</v>
      </c>
    </row>
    <row r="144" spans="1:336" x14ac:dyDescent="0.3">
      <c r="A144" t="str">
        <f>Sheet1!B144</f>
        <v>03/01 11:37</v>
      </c>
      <c r="B144">
        <f>Sheet1!D144</f>
        <v>29152</v>
      </c>
      <c r="C144">
        <f>Sheet1!E144</f>
        <v>29134</v>
      </c>
      <c r="E144">
        <f>MAX($B144:$B$162)</f>
        <v>29241</v>
      </c>
      <c r="F144">
        <f>MIN($C144:$C$162)</f>
        <v>29134</v>
      </c>
      <c r="H144" s="8">
        <f>IF(AND(H143&gt;0,H143&lt;&gt;"wait"),"AT",IF(AIH!$D145="AI",IF(Sheet1!$D145&gt;AIH!$C145+50,50,"wait"),0))</f>
        <v>0</v>
      </c>
      <c r="I144" s="8">
        <f>IF(AND(I143&gt;0,I143&lt;&gt;"wait"),"AT",IF(AIH!$D145="AI",IF(Sheet1!$D145&gt;AIH!$C145+100,100,"wait"),0))</f>
        <v>0</v>
      </c>
      <c r="J144" s="8">
        <f>IF(AND(J143&gt;0,J143&lt;&gt;"wait"),"AT",IF(AIH!$D145="AI",IF(Sheet1!$D145&gt;AIH!$C145+150,150,"wait"),0))</f>
        <v>0</v>
      </c>
      <c r="K144" s="8">
        <f>IF(AND(K143&gt;0,K143&lt;&gt;"wait"),"AT",IF(AIH!$D145="AI",IF(Sheet1!$D145&gt;AIH!$C145+200,200,"wait"),0))</f>
        <v>0</v>
      </c>
      <c r="L144" s="8">
        <f>IF(AND(L143&gt;0,L143&lt;&gt;"wait"),"AT",IF(AIH!$D145="AI",IF(Sheet1!$E145&lt;AIH!$C145-50,50,"wait"),0))</f>
        <v>0</v>
      </c>
      <c r="M144" s="8">
        <f>IF(AND(M143&gt;0,M143&lt;&gt;"wait"),"AT",IF(AIH!$D145="AI",IF(Sheet1!$E145&lt;AIH!$C145-100,100,"wait"),0))</f>
        <v>0</v>
      </c>
      <c r="N144" s="8">
        <f>IF(AND(N143&gt;0,N143&lt;&gt;"wait"),"AT",IF(AIH!$D145="AI",IF(Sheet1!$E145&lt;AIH!$C145-150,150,"wait"),0))</f>
        <v>0</v>
      </c>
      <c r="O144" s="8">
        <f>IF(AND(O143&gt;0,O143&lt;&gt;"wait"),"AT",IF(AIH!$D145="AI",IF(Sheet1!$E145&lt;AIH!$C145-200,200,"wait"),0))</f>
        <v>0</v>
      </c>
      <c r="P144" s="8">
        <f t="shared" si="66"/>
        <v>0</v>
      </c>
      <c r="R144" s="8">
        <f>IF(AND(R143&gt;0,R143&lt;&gt;"wait"),"AT",IF(AIH!$F145="AI",IF(Sheet1!$D145&gt;AIH!$E145+50,50,"wait"),0))</f>
        <v>0</v>
      </c>
      <c r="S144" s="8">
        <f>IF(AND(S143&gt;0,S143&lt;&gt;"wait"),"AT",IF(AIH!$F145="AI",IF(Sheet1!$D145&gt;AIH!$E145+100,100,"wait"),0))</f>
        <v>0</v>
      </c>
      <c r="T144" s="8">
        <f>IF(AND(T143&gt;0,T143&lt;&gt;"wait"),"AT",IF(AIH!$F145="AI",IF(Sheet1!$D145&gt;AIH!$E145+150,150,"wait"),0))</f>
        <v>0</v>
      </c>
      <c r="U144" s="8">
        <f>IF(AND(U143&gt;0,U143&lt;&gt;"wait"),"AT",IF(AIH!$F145="AI",IF(Sheet1!$D145&gt;AIH!$E145+200,200,"wait"),0))</f>
        <v>0</v>
      </c>
      <c r="V144" s="8">
        <f>IF(AND(V143&gt;0,V143&lt;&gt;"wait"),"AT",IF(AIH!$F145="AI",IF(Sheet1!$E145&lt;AIH!$E145-50,50,"wait"),0))</f>
        <v>0</v>
      </c>
      <c r="W144" s="8">
        <f>IF(AND(W143&gt;0,W143&lt;&gt;"wait"),"AT",IF(AIH!$F145="AI",IF(Sheet1!$E145&lt;AIH!$E145-100,100,"wait"),0))</f>
        <v>0</v>
      </c>
      <c r="X144" s="8">
        <f>IF(AND(X143&gt;0,X143&lt;&gt;"wait"),"AT",IF(AIH!$F145="AI",IF(Sheet1!$E145&lt;AIH!$E145-150,150,"wait"),0))</f>
        <v>0</v>
      </c>
      <c r="Y144" s="8">
        <f>IF(AND(Y143&gt;0,Y143&lt;&gt;"wait"),"AT",IF(AIH!$F145="AI",IF(Sheet1!$E145&lt;AIH!$E145-200,200,"wait"),0))</f>
        <v>0</v>
      </c>
      <c r="Z144" s="8">
        <f t="shared" si="67"/>
        <v>0</v>
      </c>
      <c r="AB144" s="8">
        <f>IF(AND(AB143&gt;0,AB143&lt;&gt;"wait"),"AT",IF(AIH!$H145="AI",IF(Sheet1!$D145&gt;AIH!$G145+50,50,"wait"),0))</f>
        <v>0</v>
      </c>
      <c r="AC144" s="8">
        <f>IF(AND(AC143&gt;0,AC143&lt;&gt;"wait"),"AT",IF(AIH!$H145="AI",IF(Sheet1!$D145&gt;AIH!$G145+100,100,"wait"),0))</f>
        <v>0</v>
      </c>
      <c r="AD144" s="8">
        <f>IF(AND(AD143&gt;0,AD143&lt;&gt;"wait"),"AT",IF(AIH!$H145="AI",IF(Sheet1!$D145&gt;AIH!$G145+150,150,"wait"),0))</f>
        <v>0</v>
      </c>
      <c r="AE144" s="8">
        <f>IF(AND(AE143&gt;0,AE143&lt;&gt;"wait"),"AT",IF(AIH!$H145="AI",IF(Sheet1!$D145&gt;AIH!$G145+200,200,"wait"),0))</f>
        <v>0</v>
      </c>
      <c r="AF144" s="8">
        <f>IF(AND(AF143&gt;0,AF143&lt;&gt;"wait"),"AT",IF(AIH!$H145="AI",IF(Sheet1!$E145&lt;AIH!$G145-50,50,"wait"),0))</f>
        <v>0</v>
      </c>
      <c r="AG144" s="8">
        <f>IF(AND(AG143&gt;0,AG143&lt;&gt;"wait"),"AT",IF(AIH!$H145="AI",IF(Sheet1!$E145&lt;AIH!$G145-100,100,"wait"),0))</f>
        <v>0</v>
      </c>
      <c r="AH144" s="8">
        <f>IF(AND(AH143&gt;0,AH143&lt;&gt;"wait"),"AT",IF(AIH!$H145="AI",IF(Sheet1!$E145&lt;AIH!$G145-150,150,"wait"),0))</f>
        <v>0</v>
      </c>
      <c r="AI144" s="8">
        <f>IF(AND(AI143&gt;0,AI143&lt;&gt;"wait"),"AT",IF(AIH!$H145="AI",IF(Sheet1!$E145&lt;AIH!$G145-200,200,"wait"),0))</f>
        <v>0</v>
      </c>
      <c r="AJ144" s="8">
        <f t="shared" si="68"/>
        <v>0</v>
      </c>
      <c r="AL144" s="8">
        <f>IF(AND(AL143&gt;0,AL143&lt;&gt;"wait"),"AT",IF(AIH!$J145="AI",IF(Sheet1!$D145&gt;AIH!$I145+50,50,"wait"),0))</f>
        <v>0</v>
      </c>
      <c r="AM144" s="8">
        <f>IF(AND(AM143&gt;0,AM143&lt;&gt;"wait"),"AT",IF(AIH!$J145="AI",IF(Sheet1!$D145&gt;AIH!$I145+100,100,"wait"),0))</f>
        <v>0</v>
      </c>
      <c r="AN144" s="8">
        <f>IF(AND(AN143&gt;0,AN143&lt;&gt;"wait"),"AT",IF(AIH!$J145="AI",IF(Sheet1!$D145&gt;AIH!$I145+150,150,"wait"),0))</f>
        <v>0</v>
      </c>
      <c r="AO144" s="8">
        <f>IF(AND(AO143&gt;0,AO143&lt;&gt;"wait"),"AT",IF(AIH!$J145="AI",IF(Sheet1!$D145&gt;AIH!$I145+200,200,"wait"),0))</f>
        <v>0</v>
      </c>
      <c r="AP144" s="8">
        <f>IF(AND(AP143&gt;0,AP143&lt;&gt;"wait"),"AT",IF(AIH!$J145="AI",IF(Sheet1!$E145&lt;AIH!$I145-50,50,"wait"),0))</f>
        <v>0</v>
      </c>
      <c r="AQ144" s="8">
        <f>IF(AND(AQ143&gt;0,AQ143&lt;&gt;"wait"),"AT",IF(AIH!$J145="AI",IF(Sheet1!$E145&lt;AIH!$I145-100,100,"wait"),0))</f>
        <v>0</v>
      </c>
      <c r="AR144" s="8">
        <f>IF(AND(AR143&gt;0,AR143&lt;&gt;"wait"),"AT",IF(AIH!$J145="AI",IF(Sheet1!$E145&lt;AIH!$I145-150,150,"wait"),0))</f>
        <v>0</v>
      </c>
      <c r="AS144" s="8">
        <f>IF(AND(AS143&gt;0,AS143&lt;&gt;"wait"),"AT",IF(AIH!$J145="AI",IF(Sheet1!$E145&lt;AIH!$I145-200,200,"wait"),0))</f>
        <v>0</v>
      </c>
      <c r="AT144" s="8">
        <f t="shared" si="69"/>
        <v>0</v>
      </c>
      <c r="AU144" s="8"/>
      <c r="AV144" s="8">
        <f>IF(AND(AV143&gt;0,AV143&lt;&gt;"wait"),"AT",IF(AIH!$L145="AI",IF(Sheet1!$D145&gt;AIH!$K145+50,50,"wait"),0))</f>
        <v>0</v>
      </c>
      <c r="AW144" s="8">
        <f>IF(AND(AW143&gt;0,AW143&lt;&gt;"wait"),"AT",IF(AIH!$L145="AI",IF(Sheet1!$D145&gt;AIH!$K145+100,100,"wait"),0))</f>
        <v>0</v>
      </c>
      <c r="AX144" s="8">
        <f>IF(AND(AX143&gt;0,AX143&lt;&gt;"wait"),"AT",IF(AIH!$L145="AI",IF(Sheet1!$D145&gt;AIH!$K145+150,150,"wait"),0))</f>
        <v>0</v>
      </c>
      <c r="AY144" s="8">
        <f>IF(AND(AY143&gt;0,AY143&lt;&gt;"wait"),"AT",IF(AIH!$L145="AI",IF(Sheet1!$D145&gt;AIH!$K145+200,200,"wait"),0))</f>
        <v>0</v>
      </c>
      <c r="AZ144" s="8">
        <f>IF(AND(AZ143&gt;0,AZ143&lt;&gt;"wait"),"AT",IF(AIH!$L145="AI",IF(Sheet1!$E145&lt;AIH!$K145-50,50,"wait"),0))</f>
        <v>0</v>
      </c>
      <c r="BA144" s="8">
        <f>IF(AND(BA143&gt;0,BA143&lt;&gt;"wait"),"AT",IF(AIH!$L145="AI",IF(Sheet1!$E145&lt;AIH!$K145-100,100,"wait"),0))</f>
        <v>0</v>
      </c>
      <c r="BB144" s="8">
        <f>IF(AND(BB143&gt;0,BB143&lt;&gt;"wait"),"AT",IF(AIH!$L145="AI",IF(Sheet1!$E145&lt;AIH!$K145-150,150,"wait"),0))</f>
        <v>0</v>
      </c>
      <c r="BC144" s="8">
        <f>IF(AND(BC143&gt;0,BC143&lt;&gt;"wait"),"AT",IF(AIH!$L145="AI",IF(Sheet1!$E145&lt;AIH!$K145-200,200,"wait"),0))</f>
        <v>0</v>
      </c>
      <c r="BD144" s="8">
        <f t="shared" si="70"/>
        <v>0</v>
      </c>
      <c r="BE144" s="8"/>
      <c r="BF144" s="8">
        <f>IF(AND(BF143&gt;0,BF143&lt;&gt;"wait"),"AT",IF(AIH!$N145="AI",IF(Sheet1!$D145&gt;AIH!$M145+50,50,"wait"),0))</f>
        <v>0</v>
      </c>
      <c r="BG144" s="8">
        <f>IF(AND(BG143&gt;0,BG143&lt;&gt;"wait"),"AT",IF(AIH!$N145="AI",IF(Sheet1!$D145&gt;AIH!$M145+100,100,"wait"),0))</f>
        <v>0</v>
      </c>
      <c r="BH144" s="8">
        <f>IF(AND(BH143&gt;0,BH143&lt;&gt;"wait"),"AT",IF(AIH!$N145="AI",IF(Sheet1!$D145&gt;AIH!$M145+150,150,"wait"),0))</f>
        <v>0</v>
      </c>
      <c r="BI144" s="8">
        <f>IF(AND(BI143&gt;0,BI143&lt;&gt;"wait"),"AT",IF(AIH!$N145="AI",IF(Sheet1!$D145&gt;AIH!$M145+200,200,"wait"),0))</f>
        <v>0</v>
      </c>
      <c r="BJ144" s="8">
        <f>IF(AND(BJ143&gt;0,BJ143&lt;&gt;"wait"),"AT",IF(AIH!$N145="AI",IF(Sheet1!$E145&lt;AIH!$M145-50,50,"wait"),0))</f>
        <v>0</v>
      </c>
      <c r="BK144" s="8">
        <f>IF(AND(BK143&gt;0,BK143&lt;&gt;"wait"),"AT",IF(AIH!$N145="AI",IF(Sheet1!$E145&lt;AIH!$M145-100,100,"wait"),0))</f>
        <v>0</v>
      </c>
      <c r="BL144" s="8">
        <f>IF(AND(BL143&gt;0,BL143&lt;&gt;"wait"),"AT",IF(AIH!$N145="AI",IF(Sheet1!$E145&lt;AIH!$M145-150,150,"wait"),0))</f>
        <v>0</v>
      </c>
      <c r="BM144" s="8">
        <f>IF(AND(BM143&gt;0,BM143&lt;&gt;"wait"),"AT",IF(AIH!$N145="AI",IF(Sheet1!$E145&lt;AIH!$M145-200,200,"wait"),0))</f>
        <v>0</v>
      </c>
      <c r="BN144" s="8">
        <f t="shared" si="71"/>
        <v>0</v>
      </c>
      <c r="BO144" s="8"/>
      <c r="BP144" s="8">
        <f>IF(AND(BP143&gt;0,BP143&lt;&gt;"wait"),"AT",IF(AIH!$P145="AI",IF(Sheet1!$D145&gt;AIH!$O145+50,50,"wait"),0))</f>
        <v>0</v>
      </c>
      <c r="BQ144" s="8">
        <f>IF(AND(BQ143&gt;0,BQ143&lt;&gt;"wait"),"AT",IF(AIH!$P145="AI",IF(Sheet1!$D145&gt;AIH!$O145+100,100,"wait"),0))</f>
        <v>0</v>
      </c>
      <c r="BR144" s="8">
        <f>IF(AND(BR143&gt;0,BR143&lt;&gt;"wait"),"AT",IF(AIH!$P145="AI",IF(Sheet1!$D145&gt;AIH!$O145+150,150,"wait"),0))</f>
        <v>0</v>
      </c>
      <c r="BS144" s="8">
        <f>IF(AND(BS143&gt;0,BS143&lt;&gt;"wait"),"AT",IF(AIH!$P145="AI",IF(Sheet1!$D145&gt;AIH!$O145+200,200,"wait"),0))</f>
        <v>0</v>
      </c>
      <c r="BT144" s="8">
        <f>IF(AND(BT143&gt;0,BT143&lt;&gt;"wait"),"AT",IF(AIH!$P145="AI",IF(Sheet1!$E145&lt;AIH!$O145-50,50,"wait"),0))</f>
        <v>0</v>
      </c>
      <c r="BU144" s="8">
        <f>IF(AND(BU143&gt;0,BU143&lt;&gt;"wait"),"AT",IF(AIH!$P145="AI",IF(Sheet1!$E145&lt;AIH!$O145-100,100,"wait"),0))</f>
        <v>0</v>
      </c>
      <c r="BV144" s="8">
        <f>IF(AND(BV143&gt;0,BV143&lt;&gt;"wait"),"AT",IF(AIH!$P145="AI",IF(Sheet1!$E145&lt;AIH!$O145-150,150,"wait"),0))</f>
        <v>0</v>
      </c>
      <c r="BW144" s="8">
        <f>IF(AND(BW143&gt;0,BW143&lt;&gt;"wait"),"AT",IF(AIH!$P145="AI",IF(Sheet1!$E145&lt;AIH!$O145-200,200,"wait"),0))</f>
        <v>0</v>
      </c>
      <c r="BX144" s="8">
        <f t="shared" si="72"/>
        <v>0</v>
      </c>
      <c r="BY144" s="8"/>
      <c r="BZ144" s="8">
        <f>IF(AND(BZ143&gt;0,BZ143&lt;&gt;"wait"),"AT",IF(AIH!$R145="AI",IF(Sheet1!$D145&gt;AIH!$Q145+50,50,"wait"),0))</f>
        <v>0</v>
      </c>
      <c r="CA144" s="8">
        <f>IF(AND(CA143&gt;0,CA143&lt;&gt;"wait"),"AT",IF(AIH!$R145="AI",IF(Sheet1!$D145&gt;AIH!$Q145+100,100,"wait"),0))</f>
        <v>0</v>
      </c>
      <c r="CB144" s="8">
        <f>IF(AND(CB143&gt;0,CB143&lt;&gt;"wait"),"AT",IF(AIH!$R145="AI",IF(Sheet1!$D145&gt;AIH!$Q145+150,150,"wait"),0))</f>
        <v>0</v>
      </c>
      <c r="CC144" s="8">
        <f>IF(AND(CC143&gt;0,CC143&lt;&gt;"wait"),"AT",IF(AIH!$R145="AI",IF(Sheet1!$D145&gt;AIH!$Q145+200,200,"wait"),0))</f>
        <v>0</v>
      </c>
      <c r="CD144" s="8">
        <f>IF(AND(CD143&gt;0,CD143&lt;&gt;"wait"),"AT",IF(AIH!$R145="AI",IF(Sheet1!$E145&lt;AIH!$Q145-50,50,"wait"),0))</f>
        <v>0</v>
      </c>
      <c r="CE144" s="8">
        <f>IF(AND(CE143&gt;0,CE143&lt;&gt;"wait"),"AT",IF(AIH!$R145="AI",IF(Sheet1!$E145&lt;AIH!$Q145-100,100,"wait"),0))</f>
        <v>0</v>
      </c>
      <c r="CF144" s="8">
        <f>IF(AND(CF143&gt;0,CF143&lt;&gt;"wait"),"AT",IF(AIH!$R145="AI",IF(Sheet1!$E145&lt;AIH!$Q145-150,150,"wait"),0))</f>
        <v>0</v>
      </c>
      <c r="CG144" s="8">
        <f>IF(AND(CG143&gt;0,CG143&lt;&gt;"wait"),"AT",IF(AIH!$R145="AI",IF(Sheet1!$E145&lt;AIH!$Q145-200,200,"wait"),0))</f>
        <v>0</v>
      </c>
      <c r="CH144" s="8">
        <f t="shared" si="73"/>
        <v>0</v>
      </c>
      <c r="CI144" s="8"/>
      <c r="CJ144" s="8">
        <f>IF(AND(CJ143&gt;0,CJ143&lt;&gt;"wait"),"AT",IF(AIH!$T145="AI",IF(Sheet1!$D145&gt;AIH!$S145+50,50,"wait"),0))</f>
        <v>0</v>
      </c>
      <c r="CK144" s="8">
        <f>IF(AND(CK143&gt;0,CK143&lt;&gt;"wait"),"AT",IF(AIH!$T145="AI",IF(Sheet1!$D145&gt;AIH!$S145+100,100,"wait"),0))</f>
        <v>0</v>
      </c>
      <c r="CL144" s="8">
        <f>IF(AND(CL143&gt;0,CL143&lt;&gt;"wait"),"AT",IF(AIH!$T145="AI",IF(Sheet1!$D145&gt;AIH!$S145+150,150,"wait"),0))</f>
        <v>0</v>
      </c>
      <c r="CM144" s="8">
        <f>IF(AND(CM143&gt;0,CM143&lt;&gt;"wait"),"AT",IF(AIH!$T145="AI",IF(Sheet1!$D145&gt;AIH!$S145+200,200,"wait"),0))</f>
        <v>0</v>
      </c>
      <c r="CN144" s="8">
        <f>IF(AND(CN143&gt;0,CN143&lt;&gt;"wait"),"AT",IF(AIH!$T145="AI",IF(Sheet1!$E145&lt;AIH!$S145-50,50,"wait"),0))</f>
        <v>0</v>
      </c>
      <c r="CO144" s="8">
        <f>IF(AND(CO143&gt;0,CO143&lt;&gt;"wait"),"AT",IF(AIH!$T145="AI",IF(Sheet1!$E145&lt;AIH!$S145-100,100,"wait"),0))</f>
        <v>0</v>
      </c>
      <c r="CP144" s="8">
        <f>IF(AND(CP143&gt;0,CP143&lt;&gt;"wait"),"AT",IF(AIH!$T145="AI",IF(Sheet1!$E145&lt;AIH!$S145-150,150,"wait"),0))</f>
        <v>0</v>
      </c>
      <c r="CQ144" s="8">
        <f>IF(AND(CQ143&gt;0,CQ143&lt;&gt;"wait"),"AT",IF(AIH!$T145="AI",IF(Sheet1!$E145&lt;AIH!$S145-200,200,"wait"),0))</f>
        <v>0</v>
      </c>
      <c r="CR144" s="8">
        <f t="shared" si="74"/>
        <v>0</v>
      </c>
      <c r="CS144" s="8"/>
      <c r="CT144" s="8">
        <f>IF(AND(CT143&gt;0,CT143&lt;&gt;"wait"),"AT",IF(AIH!$V145="AI",IF(Sheet1!$D145&gt;AIH!$U145+50,50,"wait"),0))</f>
        <v>0</v>
      </c>
      <c r="CU144" s="8">
        <f>IF(AND(CU143&gt;0,CU143&lt;&gt;"wait"),"AT",IF(AIH!$V145="AI",IF(Sheet1!$D145&gt;AIH!$U145+100,100,"wait"),0))</f>
        <v>0</v>
      </c>
      <c r="CV144" s="8">
        <f>IF(AND(CV143&gt;0,CV143&lt;&gt;"wait"),"AT",IF(AIH!$V145="AI",IF(Sheet1!$D145&gt;AIH!$U145+150,150,"wait"),0))</f>
        <v>0</v>
      </c>
      <c r="CW144" s="8">
        <f>IF(AND(CW143&gt;0,CW143&lt;&gt;"wait"),"AT",IF(AIH!$V145="AI",IF(Sheet1!$D145&gt;AIH!$U145+200,200,"wait"),0))</f>
        <v>0</v>
      </c>
      <c r="CX144" s="8">
        <f>IF(AND(CX143&gt;0,CX143&lt;&gt;"wait"),"AT",IF(AIH!$V145="AI",IF(Sheet1!$E145&lt;AIH!$U145-50,50,"wait"),0))</f>
        <v>0</v>
      </c>
      <c r="CY144" s="8">
        <f>IF(AND(CY143&gt;0,CY143&lt;&gt;"wait"),"AT",IF(AIH!$V145="AI",IF(Sheet1!$E145&lt;AIH!$U145-100,100,"wait"),0))</f>
        <v>0</v>
      </c>
      <c r="CZ144" s="8">
        <f>IF(AND(CZ143&gt;0,CZ143&lt;&gt;"wait"),"AT",IF(AIH!$V145="AI",IF(Sheet1!$E145&lt;AIH!$U145-150,150,"wait"),0))</f>
        <v>0</v>
      </c>
      <c r="DA144" s="8">
        <f>IF(AND(DA143&gt;0,DA143&lt;&gt;"wait"),"AT",IF(AIH!$V145="AI",IF(Sheet1!$E145&lt;AIH!$U145-200,200,"wait"),0))</f>
        <v>0</v>
      </c>
      <c r="DB144" s="8">
        <f t="shared" si="75"/>
        <v>0</v>
      </c>
      <c r="DC144" s="8"/>
      <c r="DD144" s="8">
        <f>IF(AND(DD143&gt;0,DD143&lt;&gt;"wait"),"AT",IF(AIH!$X145="AI",IF(Sheet1!$D145&gt;AIH!$W145+50,50,"wait"),0))</f>
        <v>0</v>
      </c>
      <c r="DE144" s="8">
        <f>IF(AND(DE143&gt;0,DE143&lt;&gt;"wait"),"AT",IF(AIH!$X145="AI",IF(Sheet1!$D145&gt;AIH!$W145+100,100,"wait"),0))</f>
        <v>0</v>
      </c>
      <c r="DF144" s="8">
        <f>IF(AND(DF143&gt;0,DF143&lt;&gt;"wait"),"AT",IF(AIH!$X145="AI",IF(Sheet1!$D145&gt;AIH!$W145+150,150,"wait"),0))</f>
        <v>0</v>
      </c>
      <c r="DG144" s="8">
        <f>IF(AND(DG143&gt;0,DG143&lt;&gt;"wait"),"AT",IF(AIH!$X145="AI",IF(Sheet1!$D145&gt;AIH!$W145+200,200,"wait"),0))</f>
        <v>0</v>
      </c>
      <c r="DH144" s="8">
        <f>IF(AND(DH143&gt;0,DH143&lt;&gt;"wait"),"AT",IF(AIH!$X145="AI",IF(Sheet1!$E145&lt;AIH!$W145-50,50,"wait"),0))</f>
        <v>0</v>
      </c>
      <c r="DI144" s="8">
        <f>IF(AND(DI143&gt;0,DI143&lt;&gt;"wait"),"AT",IF(AIH!$X145="AI",IF(Sheet1!$E145&lt;AIH!$W145-100,100,"wait"),0))</f>
        <v>0</v>
      </c>
      <c r="DJ144" s="8">
        <f>IF(AND(DJ143&gt;0,DJ143&lt;&gt;"wait"),"AT",IF(AIH!$X145="AI",IF(Sheet1!$E145&lt;AIH!$W145-150,150,"wait"),0))</f>
        <v>0</v>
      </c>
      <c r="DK144" s="8">
        <f>IF(AND(DK143&gt;0,DK143&lt;&gt;"wait"),"AT",IF(AIH!$X145="AI",IF(Sheet1!$E145&lt;AIH!$W145-200,200,"wait"),0))</f>
        <v>0</v>
      </c>
      <c r="DL144" s="8">
        <f t="shared" si="76"/>
        <v>0</v>
      </c>
      <c r="DN144" s="10">
        <f>IF(AND(DN143&gt;0,DN143&lt;&gt;"wait"),"AT",IF(AIH!$AA145="AI",IF(Sheet1!$D145&gt;AIH!$Z145+50,50,"wait"),0))</f>
        <v>0</v>
      </c>
      <c r="DO144" s="10">
        <f>IF(AND(DO143&gt;0,DO143&lt;&gt;"wait"),"AT",IF(AIH!$AA145="AI",IF(Sheet1!$D145&gt;AIH!$Z145+100,100,"wait"),0))</f>
        <v>0</v>
      </c>
      <c r="DP144" s="10">
        <f>IF(AND(DP143&gt;0,DP143&lt;&gt;"wait"),"AT",IF(AIH!$AA145="AI",IF(Sheet1!$D145&gt;AIH!$Z145+150,150,"wait"),0))</f>
        <v>0</v>
      </c>
      <c r="DQ144" s="10">
        <f>IF(AND(DQ143&gt;0,DQ143&lt;&gt;"wait"),"AT",IF(AIH!$AA145="AI",IF(Sheet1!$D145&gt;AIH!$Z145+200,200,"wait"),0))</f>
        <v>0</v>
      </c>
      <c r="DR144" s="10">
        <f>IF(AND(DR143&gt;0,DR143&lt;&gt;"wait"),"AT",IF(AIH!$AA145="AI",IF(Sheet1!$E145&lt;AIH!$Z145-50,50,"wait"),0))</f>
        <v>0</v>
      </c>
      <c r="DS144" s="10">
        <f>IF(AND(DS143&gt;0,DS143&lt;&gt;"wait"),"AT",IF(AIH!$AA145="AI",IF(Sheet1!$E145&lt;AIH!$Z145-100,100,"wait"),0))</f>
        <v>0</v>
      </c>
      <c r="DT144" s="10">
        <f>IF(AND(DT143&gt;0,DT143&lt;&gt;"wait"),"AT",IF(AIH!$AA145="AI",IF(Sheet1!$E145&lt;AIH!$Z145-150,150,"wait"),0))</f>
        <v>0</v>
      </c>
      <c r="DU144" s="10">
        <f>IF(AND(DU143&gt;0,DU143&lt;&gt;"wait"),"AT",IF(AIH!$AA145="AI",IF(Sheet1!$E145&lt;AIH!$Z145-200,200,"wait"),0))</f>
        <v>0</v>
      </c>
      <c r="DV144" s="10">
        <f t="shared" si="77"/>
        <v>0</v>
      </c>
      <c r="DX144" s="10">
        <f>IF(AND(DX143&gt;0,DX143&lt;&gt;"wait"),"AT",IF(AIH!$AC145="AI",IF(Sheet1!$D145&gt;AIH!$AB145+50,50,"wait"),0))</f>
        <v>0</v>
      </c>
      <c r="DY144" s="10">
        <f>IF(AND(DY143&gt;0,DY143&lt;&gt;"wait"),"AT",IF(AIH!$AC145="AI",IF(Sheet1!$D145&gt;AIH!$AB145+100,100,"wait"),0))</f>
        <v>0</v>
      </c>
      <c r="DZ144" s="10">
        <f>IF(AND(DZ143&gt;0,DZ143&lt;&gt;"wait"),"AT",IF(AIH!$AC145="AI",IF(Sheet1!$D145&gt;AIH!$AB145+150,150,"wait"),0))</f>
        <v>0</v>
      </c>
      <c r="EA144" s="10">
        <f>IF(AND(EA143&gt;0,EA143&lt;&gt;"wait"),"AT",IF(AIH!$AC145="AI",IF(Sheet1!$D145&gt;AIH!$AB145+200,200,"wait"),0))</f>
        <v>0</v>
      </c>
      <c r="EB144" s="10">
        <f>IF(AND(EB143&gt;0,EB143&lt;&gt;"wait"),"AT",IF(AIH!$AC145="AI",IF(Sheet1!$E145&lt;AIH!$AB145-50,50,"wait"),0))</f>
        <v>0</v>
      </c>
      <c r="EC144" s="10">
        <f>IF(AND(EC143&gt;0,EC143&lt;&gt;"wait"),"AT",IF(AIH!$AC145="AI",IF(Sheet1!$E145&lt;AIH!$AB145-100,100,"wait"),0))</f>
        <v>0</v>
      </c>
      <c r="ED144" s="10">
        <f>IF(AND(ED143&gt;0,ED143&lt;&gt;"wait"),"AT",IF(AIH!$AC145="AI",IF(Sheet1!$E145&lt;AIH!$AB145-150,150,"wait"),0))</f>
        <v>0</v>
      </c>
      <c r="EE144" s="10">
        <f>IF(AND(EE143&gt;0,EE143&lt;&gt;"wait"),"AT",IF(AIH!$AC145="AI",IF(Sheet1!$E145&lt;AIH!$AB145-200,200,"wait"),0))</f>
        <v>0</v>
      </c>
      <c r="EF144" s="10">
        <f t="shared" si="78"/>
        <v>0</v>
      </c>
      <c r="EH144" s="10">
        <f>IF(AND(EH143&gt;0,EH143&lt;&gt;"wait"),"AT",IF(AIH!$AE145="AI",IF(Sheet1!$D145&gt;AIH!$AD145+50,50,"wait"),0))</f>
        <v>0</v>
      </c>
      <c r="EI144" s="10">
        <f>IF(AND(EI143&gt;0,EI143&lt;&gt;"wait"),"AT",IF(AIH!$AE145="AI",IF(Sheet1!$D145&gt;AIH!$AD145+100,100,"wait"),0))</f>
        <v>0</v>
      </c>
      <c r="EJ144" s="10">
        <f>IF(AND(EJ143&gt;0,EJ143&lt;&gt;"wait"),"AT",IF(AIH!$AE145="AI",IF(Sheet1!$D145&gt;AIH!$AD145+150,150,"wait"),0))</f>
        <v>0</v>
      </c>
      <c r="EK144" s="10">
        <f>IF(AND(EK143&gt;0,EK143&lt;&gt;"wait"),"AT",IF(AIH!$AE145="AI",IF(Sheet1!$D145&gt;AIH!$AD145+200,200,"wait"),0))</f>
        <v>0</v>
      </c>
      <c r="EL144" s="10">
        <f>IF(AND(EL143&gt;0,EL143&lt;&gt;"wait"),"AT",IF(AIH!$AE145="AI",IF(Sheet1!$E145&lt;AIH!$AD145-50,50,"wait"),0))</f>
        <v>0</v>
      </c>
      <c r="EM144" s="10">
        <f>IF(AND(EM143&gt;0,EM143&lt;&gt;"wait"),"AT",IF(AIH!$AE145="AI",IF(Sheet1!$E145&lt;AIH!$AD145-100,100,"wait"),0))</f>
        <v>0</v>
      </c>
      <c r="EN144" s="10">
        <f>IF(AND(EN143&gt;0,EN143&lt;&gt;"wait"),"AT",IF(AIH!$AE145="AI",IF(Sheet1!$E145&lt;AIH!$AD145-150,150,"wait"),0))</f>
        <v>0</v>
      </c>
      <c r="EO144" s="10">
        <f>IF(AND(EO143&gt;0,EO143&lt;&gt;"wait"),"AT",IF(AIH!$AE145="AI",IF(Sheet1!$E145&lt;AIH!$AD145-200,200,"wait"),0))</f>
        <v>0</v>
      </c>
      <c r="EP144" s="10">
        <f t="shared" si="79"/>
        <v>0</v>
      </c>
      <c r="ER144" s="10">
        <f>IF(AND(ER143&gt;0,ER143&lt;&gt;"wait"),"AT",IF(AIH!$AG145="AI",IF(Sheet1!$D145&gt;AIH!$AF145+50,50,"wait"),0))</f>
        <v>0</v>
      </c>
      <c r="ES144" s="10">
        <f>IF(AND(ES143&gt;0,ES143&lt;&gt;"wait"),"AT",IF(AIH!$AG145="AI",IF(Sheet1!$D145&gt;AIH!$AF145+100,100,"wait"),0))</f>
        <v>0</v>
      </c>
      <c r="ET144" s="10">
        <f>IF(AND(ET143&gt;0,ET143&lt;&gt;"wait"),"AT",IF(AIH!$AG145="AI",IF(Sheet1!$D145&gt;AIH!$AF145+150,150,"wait"),0))</f>
        <v>0</v>
      </c>
      <c r="EU144" s="10">
        <f>IF(AND(EU143&gt;0,EU143&lt;&gt;"wait"),"AT",IF(AIH!$AG145="AI",IF(Sheet1!$D145&gt;AIH!$AF145+200,200,"wait"),0))</f>
        <v>0</v>
      </c>
      <c r="EV144" s="10">
        <f>IF(AND(EV143&gt;0,EV143&lt;&gt;"wait"),"AT",IF(AIH!$AG145="AI",IF(Sheet1!$E145&lt;AIH!$AF145-50,50,"wait"),0))</f>
        <v>0</v>
      </c>
      <c r="EW144" s="10">
        <f>IF(AND(EW143&gt;0,EW143&lt;&gt;"wait"),"AT",IF(AIH!$AG145="AI",IF(Sheet1!$E145&lt;AIH!$AF145-100,100,"wait"),0))</f>
        <v>0</v>
      </c>
      <c r="EX144" s="10">
        <f>IF(AND(EX143&gt;0,EX143&lt;&gt;"wait"),"AT",IF(AIH!$AG145="AI",IF(Sheet1!$E145&lt;AIH!$AF145-150,150,"wait"),0))</f>
        <v>0</v>
      </c>
      <c r="EY144" s="10">
        <f>IF(AND(EY143&gt;0,EY143&lt;&gt;"wait"),"AT",IF(AIH!$AG145="AI",IF(Sheet1!$E145&lt;AIH!$AF145-200,200,"wait"),0))</f>
        <v>0</v>
      </c>
      <c r="EZ144" s="10">
        <f t="shared" si="80"/>
        <v>0</v>
      </c>
      <c r="FB144" s="10">
        <f>IF(AND(FB143&gt;0,FB143&lt;&gt;"wait"),"AT",IF(AIH!$AI145="AI",IF(Sheet1!$D145&gt;AIH!$AH145+50,50,"wait"),0))</f>
        <v>0</v>
      </c>
      <c r="FC144" s="10">
        <f>IF(AND(FC143&gt;0,FC143&lt;&gt;"wait"),"AT",IF(AIH!$AI145="AI",IF(Sheet1!$D145&gt;AIH!$AH145+100,100,"wait"),0))</f>
        <v>0</v>
      </c>
      <c r="FD144" s="10">
        <f>IF(AND(FD143&gt;0,FD143&lt;&gt;"wait"),"AT",IF(AIH!$AI145="AI",IF(Sheet1!$D145&gt;AIH!$AH145+150,150,"wait"),0))</f>
        <v>0</v>
      </c>
      <c r="FE144" s="10">
        <f>IF(AND(FE143&gt;0,FE143&lt;&gt;"wait"),"AT",IF(AIH!$AI145="AI",IF(Sheet1!$D145&gt;AIH!$AH145+200,200,"wait"),0))</f>
        <v>0</v>
      </c>
      <c r="FF144" s="10">
        <f>IF(AND(FF143&gt;0,FF143&lt;&gt;"wait"),"AT",IF(AIH!$AI145="AI",IF(Sheet1!$E145&lt;AIH!$AH145-50,50,"wait"),0))</f>
        <v>0</v>
      </c>
      <c r="FG144" s="10">
        <f>IF(AND(FG143&gt;0,FG143&lt;&gt;"wait"),"AT",IF(AIH!$AI145="AI",IF(Sheet1!$E145&lt;AIH!$AH145-100,100,"wait"),0))</f>
        <v>0</v>
      </c>
      <c r="FH144" s="10">
        <f>IF(AND(FH143&gt;0,FH143&lt;&gt;"wait"),"AT",IF(AIH!$AI145="AI",IF(Sheet1!$E145&lt;AIH!$AH145-150,150,"wait"),0))</f>
        <v>0</v>
      </c>
      <c r="FI144" s="10">
        <f>IF(AND(FI143&gt;0,FI143&lt;&gt;"wait"),"AT",IF(AIH!$AI145="AI",IF(Sheet1!$E145&lt;AIH!$AH145-200,200,"wait"),0))</f>
        <v>0</v>
      </c>
      <c r="FJ144" s="10">
        <f t="shared" si="81"/>
        <v>0</v>
      </c>
      <c r="FL144" s="10">
        <f>IF(AND(FL143&gt;0,FL143&lt;&gt;"wait"),"AT",IF(AIH!$AK145="AI",IF(Sheet1!$D145&gt;AIH!$AJ145+50,50,"wait"),0))</f>
        <v>0</v>
      </c>
      <c r="FM144" s="10">
        <f>IF(AND(FM143&gt;0,FM143&lt;&gt;"wait"),"AT",IF(AIH!$AK145="AI",IF(Sheet1!$D145&gt;AIH!$AJ145+100,100,"wait"),0))</f>
        <v>0</v>
      </c>
      <c r="FN144" s="10">
        <f>IF(AND(FN143&gt;0,FN143&lt;&gt;"wait"),"AT",IF(AIH!$AK145="AI",IF(Sheet1!$D145&gt;AIH!$AJ145+150,150,"wait"),0))</f>
        <v>0</v>
      </c>
      <c r="FO144" s="10">
        <f>IF(AND(FO143&gt;0,FO143&lt;&gt;"wait"),"AT",IF(AIH!$AK145="AI",IF(Sheet1!$D145&gt;AIH!$AJ145+200,200,"wait"),0))</f>
        <v>0</v>
      </c>
      <c r="FP144" s="10">
        <f>IF(AND(FP143&gt;0,FP143&lt;&gt;"wait"),"AT",IF(AIH!$AK145="AI",IF(Sheet1!$E145&lt;AIH!$AJ145-50,50,"wait"),0))</f>
        <v>0</v>
      </c>
      <c r="FQ144" s="10">
        <f>IF(AND(FQ143&gt;0,FQ143&lt;&gt;"wait"),"AT",IF(AIH!$AK145="AI",IF(Sheet1!$E145&lt;AIH!$AJ145-100,100,"wait"),0))</f>
        <v>0</v>
      </c>
      <c r="FR144" s="10">
        <f>IF(AND(FR143&gt;0,FR143&lt;&gt;"wait"),"AT",IF(AIH!$AK145="AI",IF(Sheet1!$E145&lt;AIH!$AJ145-150,150,"wait"),0))</f>
        <v>0</v>
      </c>
      <c r="FS144" s="10">
        <f>IF(AND(FS143&gt;0,FS143&lt;&gt;"wait"),"AT",IF(AIH!$AK145="AI",IF(Sheet1!$E145&lt;AIH!$AJ145-200,200,"wait"),0))</f>
        <v>0</v>
      </c>
      <c r="FT144" s="10">
        <f t="shared" si="82"/>
        <v>0</v>
      </c>
      <c r="FV144" s="10">
        <f>IF(AND(FV143&gt;0,FV143&lt;&gt;"wait"),"AT",IF(AIH!$AM145="AI",IF(Sheet1!$D145&gt;AIH!$AL145+50,50,"wait"),0))</f>
        <v>0</v>
      </c>
      <c r="FW144" s="10">
        <f>IF(AND(FW143&gt;0,FW143&lt;&gt;"wait"),"AT",IF(AIH!$AM145="AI",IF(Sheet1!$D145&gt;AIH!$AL145+100,100,"wait"),0))</f>
        <v>0</v>
      </c>
      <c r="FX144" s="10">
        <f>IF(AND(FX143&gt;0,FX143&lt;&gt;"wait"),"AT",IF(AIH!$AM145="AI",IF(Sheet1!$D145&gt;AIH!$AL145+150,150,"wait"),0))</f>
        <v>0</v>
      </c>
      <c r="FY144" s="10">
        <f>IF(AND(FY143&gt;0,FY143&lt;&gt;"wait"),"AT",IF(AIH!$AM145="AI",IF(Sheet1!$D145&gt;AIH!$AL145+200,200,"wait"),0))</f>
        <v>0</v>
      </c>
      <c r="FZ144" s="10">
        <f>IF(AND(FZ143&gt;0,FZ143&lt;&gt;"wait"),"AT",IF(AIH!$AM145="AI",IF(Sheet1!$E145&lt;AIH!$AL145-50,50,"wait"),0))</f>
        <v>0</v>
      </c>
      <c r="GA144" s="10">
        <f>IF(AND(GA143&gt;0,GA143&lt;&gt;"wait"),"AT",IF(AIH!$AM145="AI",IF(Sheet1!$E145&lt;AIH!$AL145-100,100,"wait"),0))</f>
        <v>0</v>
      </c>
      <c r="GB144" s="10">
        <f>IF(AND(GB143&gt;0,GB143&lt;&gt;"wait"),"AT",IF(AIH!$AM145="AI",IF(Sheet1!$E145&lt;AIH!$AL145-150,150,"wait"),0))</f>
        <v>0</v>
      </c>
      <c r="GC144" s="10">
        <f>IF(AND(GC143&gt;0,GC143&lt;&gt;"wait"),"AT",IF(AIH!$AM145="AI",IF(Sheet1!$E145&lt;AIH!$AL145-200,200,"wait"),0))</f>
        <v>0</v>
      </c>
      <c r="GD144" s="10">
        <f t="shared" si="83"/>
        <v>0</v>
      </c>
      <c r="GF144" s="10">
        <f>IF(AND(GF143&gt;0,GF143&lt;&gt;"wait"),"AT",IF(AIH!$AO145="AI",IF(Sheet1!$D145&gt;AIH!$AN145+50,50,"wait"),0))</f>
        <v>0</v>
      </c>
      <c r="GG144" s="10">
        <f>IF(AND(GG143&gt;0,GG143&lt;&gt;"wait"),"AT",IF(AIH!$AO145="AI",IF(Sheet1!$D145&gt;AIH!$AN145+100,100,"wait"),0))</f>
        <v>0</v>
      </c>
      <c r="GH144" s="10">
        <f>IF(AND(GH143&gt;0,GH143&lt;&gt;"wait"),"AT",IF(AIH!$AO145="AI",IF(Sheet1!$D145&gt;AIH!$AN145+150,150,"wait"),0))</f>
        <v>0</v>
      </c>
      <c r="GI144" s="10">
        <f>IF(AND(GI143&gt;0,GI143&lt;&gt;"wait"),"AT",IF(AIH!$AO145="AI",IF(Sheet1!$D145&gt;AIH!$AN145+200,200,"wait"),0))</f>
        <v>0</v>
      </c>
      <c r="GJ144" s="10">
        <f>IF(AND(GJ143&gt;0,GJ143&lt;&gt;"wait"),"AT",IF(AIH!$AO145="AI",IF(Sheet1!$E145&lt;AIH!$AN145-50,50,"wait"),0))</f>
        <v>0</v>
      </c>
      <c r="GK144" s="10">
        <f>IF(AND(GK143&gt;0,GK143&lt;&gt;"wait"),"AT",IF(AIH!$AO145="AI",IF(Sheet1!$E145&lt;AIH!$AN145-100,100,"wait"),0))</f>
        <v>0</v>
      </c>
      <c r="GL144" s="10">
        <f>IF(AND(GL143&gt;0,GL143&lt;&gt;"wait"),"AT",IF(AIH!$AO145="AI",IF(Sheet1!$E145&lt;AIH!$AN145-150,150,"wait"),0))</f>
        <v>0</v>
      </c>
      <c r="GM144" s="10">
        <f>IF(AND(GM143&gt;0,GM143&lt;&gt;"wait"),"AT",IF(AIH!$AO145="AI",IF(Sheet1!$E145&lt;AIH!$AN145-200,200,"wait"),0))</f>
        <v>0</v>
      </c>
      <c r="GN144" s="10">
        <f t="shared" si="84"/>
        <v>0</v>
      </c>
      <c r="GP144" s="10">
        <f>IF(AND(GP143&gt;0,GP143&lt;&gt;"wait"),"AT",IF(AIH!$AQ145="AI",IF(Sheet1!$D145&gt;AIH!$AP145+50,50,"wait"),0))</f>
        <v>0</v>
      </c>
      <c r="GQ144" s="10">
        <f>IF(AND(GQ143&gt;0,GQ143&lt;&gt;"wait"),"AT",IF(AIH!$AQ145="AI",IF(Sheet1!$D145&gt;AIH!$AP145+100,100,"wait"),0))</f>
        <v>0</v>
      </c>
      <c r="GR144" s="10">
        <f>IF(AND(GR143&gt;0,GR143&lt;&gt;"wait"),"AT",IF(AIH!$AQ145="AI",IF(Sheet1!$D145&gt;AIH!$AP145+150,150,"wait"),0))</f>
        <v>0</v>
      </c>
      <c r="GS144" s="10">
        <f>IF(AND(GS143&gt;0,GS143&lt;&gt;"wait"),"AT",IF(AIH!$AQ145="AI",IF(Sheet1!$D145&gt;AIH!$AP145+200,200,"wait"),0))</f>
        <v>0</v>
      </c>
      <c r="GT144" s="10">
        <f>IF(AND(GT143&gt;0,GT143&lt;&gt;"wait"),"AT",IF(AIH!$AQ145="AI",IF(Sheet1!$E145&lt;AIH!$AP145-50,50,"wait"),0))</f>
        <v>0</v>
      </c>
      <c r="GU144" s="10">
        <f>IF(AND(GU143&gt;0,GU143&lt;&gt;"wait"),"AT",IF(AIH!$AQ145="AI",IF(Sheet1!$E145&lt;AIH!$AP145-100,100,"wait"),0))</f>
        <v>0</v>
      </c>
      <c r="GV144" s="10">
        <f>IF(AND(GV143&gt;0,GV143&lt;&gt;"wait"),"AT",IF(AIH!$AQ145="AI",IF(Sheet1!$E145&lt;AIH!$AP145-150,150,"wait"),0))</f>
        <v>0</v>
      </c>
      <c r="GW144" s="10">
        <f>IF(AND(GW143&gt;0,GW143&lt;&gt;"wait"),"AT",IF(AIH!$AQ145="AI",IF(Sheet1!$E145&lt;AIH!$AP145-200,200,"wait"),0))</f>
        <v>0</v>
      </c>
      <c r="GX144" s="10">
        <f t="shared" si="85"/>
        <v>0</v>
      </c>
      <c r="GZ144" s="10">
        <f>IF(AND(GZ143&gt;0,GZ143&lt;&gt;"wait"),"AT",IF(AIH!$AS145="AI",IF(Sheet1!$D145&gt;AIH!$AR145+50,50,"wait"),0))</f>
        <v>0</v>
      </c>
      <c r="HA144" s="10">
        <f>IF(AND(HA143&gt;0,HA143&lt;&gt;"wait"),"AT",IF(AIH!$AS145="AI",IF(Sheet1!$D145&gt;AIH!$AR145+100,100,"wait"),0))</f>
        <v>0</v>
      </c>
      <c r="HB144" s="10">
        <f>IF(AND(HB143&gt;0,HB143&lt;&gt;"wait"),"AT",IF(AIH!$AS145="AI",IF(Sheet1!$D145&gt;AIH!$AR145+150,150,"wait"),0))</f>
        <v>0</v>
      </c>
      <c r="HC144" s="10">
        <f>IF(AND(HC143&gt;0,HC143&lt;&gt;"wait"),"AT",IF(AIH!$AS145="AI",IF(Sheet1!$D145&gt;AIH!$AR145+200,200,"wait"),0))</f>
        <v>0</v>
      </c>
      <c r="HD144" s="10">
        <f>IF(AND(HD143&gt;0,HD143&lt;&gt;"wait"),"AT",IF(AIH!$AS145="AI",IF(Sheet1!$E145&lt;AIH!$AR145-50,50,"wait"),0))</f>
        <v>0</v>
      </c>
      <c r="HE144" s="10">
        <f>IF(AND(HE143&gt;0,HE143&lt;&gt;"wait"),"AT",IF(AIH!$AS145="AI",IF(Sheet1!$E145&lt;AIH!$AR145-100,100,"wait"),0))</f>
        <v>0</v>
      </c>
      <c r="HF144" s="10">
        <f>IF(AND(HF143&gt;0,HF143&lt;&gt;"wait"),"AT",IF(AIH!$AS145="AI",IF(Sheet1!$E145&lt;AIH!$AR145-150,150,"wait"),0))</f>
        <v>0</v>
      </c>
      <c r="HG144" s="10">
        <f>IF(AND(HG143&gt;0,HG143&lt;&gt;"wait"),"AT",IF(AIH!$AS145="AI",IF(Sheet1!$E145&lt;AIH!$AR145-200,200,"wait"),0))</f>
        <v>0</v>
      </c>
      <c r="HH144" s="10">
        <f t="shared" si="86"/>
        <v>0</v>
      </c>
      <c r="HJ144" s="10">
        <f>IF(AND(HJ143&gt;0,HJ143&lt;&gt;"wait"),"AT",IF(AIH!$AU145="AI",IF(Sheet1!$D145&gt;AIH!$AT145+50,50,"wait"),0))</f>
        <v>0</v>
      </c>
      <c r="HK144" s="10">
        <f>IF(AND(HK143&gt;0,HK143&lt;&gt;"wait"),"AT",IF(AIH!$AU145="AI",IF(Sheet1!$D145&gt;AIH!$AT145+100,100,"wait"),0))</f>
        <v>0</v>
      </c>
      <c r="HL144" s="10">
        <f>IF(AND(HL143&gt;0,HL143&lt;&gt;"wait"),"AT",IF(AIH!$AU145="AI",IF(Sheet1!$D145&gt;AIH!$AT145+150,150,"wait"),0))</f>
        <v>0</v>
      </c>
      <c r="HM144" s="10">
        <f>IF(AND(HM143&gt;0,HM143&lt;&gt;"wait"),"AT",IF(AIH!$AU145="AI",IF(Sheet1!$D145&gt;AIH!$AT145+200,200,"wait"),0))</f>
        <v>0</v>
      </c>
      <c r="HN144" s="10">
        <f>IF(AND(HN143&gt;0,HN143&lt;&gt;"wait"),"AT",IF(AIH!$AU145="AI",IF(Sheet1!$E145&lt;AIH!$AT145-50,50,"wait"),0))</f>
        <v>0</v>
      </c>
      <c r="HO144" s="10">
        <f>IF(AND(HO143&gt;0,HO143&lt;&gt;"wait"),"AT",IF(AIH!$AU145="AI",IF(Sheet1!$E145&lt;AIH!$AT145-100,100,"wait"),0))</f>
        <v>0</v>
      </c>
      <c r="HP144" s="10">
        <f>IF(AND(HP143&gt;0,HP143&lt;&gt;"wait"),"AT",IF(AIH!$AU145="AI",IF(Sheet1!$E145&lt;AIH!$AT145-150,150,"wait"),0))</f>
        <v>0</v>
      </c>
      <c r="HQ144" s="10">
        <f>IF(AND(HQ143&gt;0,HQ143&lt;&gt;"wait"),"AT",IF(AIH!$AU145="AI",IF(Sheet1!$E145&lt;AIH!$AT145-200,200,"wait"),0))</f>
        <v>0</v>
      </c>
      <c r="HR144" s="10">
        <f t="shared" si="87"/>
        <v>0</v>
      </c>
      <c r="HT144" s="10">
        <f>IF(AND(HT143&gt;0,HT143&lt;&gt;"wait"),"AT",IF(AIH!$AX145="AI",IF(Sheet1!$D145&gt;AIH!$AW145+50,50,"wait"),0))</f>
        <v>0</v>
      </c>
      <c r="HU144" s="10">
        <f>IF(AND(HU143&gt;0,HU143&lt;&gt;"wait"),"AT",IF(AIH!$AX145="AI",IF(Sheet1!$D145&gt;AIH!$AW145+100,100,"wait"),0))</f>
        <v>0</v>
      </c>
      <c r="HV144" s="10">
        <f>IF(AND(HV143&gt;0,HV143&lt;&gt;"wait"),"AT",IF(AIH!$AX145="AI",IF(Sheet1!$D145&gt;AIH!$AW145+150,150,"wait"),0))</f>
        <v>0</v>
      </c>
      <c r="HW144" s="10">
        <f>IF(AND(HW143&gt;0,HW143&lt;&gt;"wait"),"AT",IF(AIH!$AX145="AI",IF(Sheet1!$D145&gt;AIH!$AW145+200,200,"wait"),0))</f>
        <v>0</v>
      </c>
      <c r="HX144" s="10">
        <f>IF(AND(HX143&gt;0,HX143&lt;&gt;"wait"),"AT",IF(AIH!$AX145="AI",IF(Sheet1!$E145&lt;AIH!$AW145-50,50,"wait"),0))</f>
        <v>0</v>
      </c>
      <c r="HY144" s="10">
        <f>IF(AND(HY143&gt;0,HY143&lt;&gt;"wait"),"AT",IF(AIH!$AX145="AI",IF(Sheet1!$E145&lt;AIH!$AW145-100,100,"wait"),0))</f>
        <v>0</v>
      </c>
      <c r="HZ144" s="10">
        <f>IF(AND(HZ143&gt;0,HZ143&lt;&gt;"wait"),"AT",IF(AIH!$AX145="AI",IF(Sheet1!$E145&lt;AIH!$AW145-150,150,"wait"),0))</f>
        <v>0</v>
      </c>
      <c r="IA144" s="10">
        <f>IF(AND(IA143&gt;0,IA143&lt;&gt;"wait"),"AT",IF(AIH!$AX145="AI",IF(Sheet1!$E145&lt;AIH!$AW145-200,200,"wait"),0))</f>
        <v>0</v>
      </c>
      <c r="IB144" s="10">
        <f t="shared" si="88"/>
        <v>0</v>
      </c>
      <c r="ID144" s="10">
        <f>IF(AND(ID143&gt;0,ID143&lt;&gt;"wait"),"AT",IF(AIH!$AZ145="AI",IF(Sheet1!$D145&gt;AIH!$AY145+50,50,"wait"),0))</f>
        <v>0</v>
      </c>
      <c r="IE144" s="10">
        <f>IF(AND(IE143&gt;0,IE143&lt;&gt;"wait"),"AT",IF(AIH!$AZ145="AI",IF(Sheet1!$D145&gt;AIH!$AY145+100,100,"wait"),0))</f>
        <v>0</v>
      </c>
      <c r="IF144" s="10">
        <f>IF(AND(IF143&gt;0,IF143&lt;&gt;"wait"),"AT",IF(AIH!$AZ145="AI",IF(Sheet1!$D145&gt;AIH!$AY145+150,150,"wait"),0))</f>
        <v>0</v>
      </c>
      <c r="IG144" s="10">
        <f>IF(AND(IG143&gt;0,IG143&lt;&gt;"wait"),"AT",IF(AIH!$AZ145="AI",IF(Sheet1!$D145&gt;AIH!$AY145+200,200,"wait"),0))</f>
        <v>0</v>
      </c>
      <c r="IH144" s="10">
        <f>IF(AND(IH143&gt;0,IH143&lt;&gt;"wait"),"AT",IF(AIH!$AZ145="AI",IF(Sheet1!$E145&lt;AIH!$AY145-50,50,"wait"),0))</f>
        <v>0</v>
      </c>
      <c r="II144" s="10">
        <f>IF(AND(II143&gt;0,II143&lt;&gt;"wait"),"AT",IF(AIH!$AZ145="AI",IF(Sheet1!$E145&lt;AIH!$AY145-100,100,"wait"),0))</f>
        <v>0</v>
      </c>
      <c r="IJ144" s="10">
        <f>IF(AND(IJ143&gt;0,IJ143&lt;&gt;"wait"),"AT",IF(AIH!$AZ145="AI",IF(Sheet1!$E145&lt;AIH!$AY145-150,150,"wait"),0))</f>
        <v>0</v>
      </c>
      <c r="IK144" s="10">
        <f>IF(AND(IK143&gt;0,IK143&lt;&gt;"wait"),"AT",IF(AIH!$AZ145="AI",IF(Sheet1!$E145&lt;AIH!$AY145-200,200,"wait"),0))</f>
        <v>0</v>
      </c>
      <c r="IL144" s="10">
        <f t="shared" si="89"/>
        <v>0</v>
      </c>
      <c r="IN144" s="10">
        <f>IF(AND(IN143&gt;0,IN143&lt;&gt;"wait"),"AT",IF(AIH!$BB145="AI",IF(Sheet1!$D145&gt;AIH!$BA145+50,50,"wait"),0))</f>
        <v>0</v>
      </c>
      <c r="IO144" s="10">
        <f>IF(AND(IO143&gt;0,IO143&lt;&gt;"wait"),"AT",IF(AIH!$BB145="AI",IF(Sheet1!$D145&gt;AIH!$BA145+100,100,"wait"),0))</f>
        <v>0</v>
      </c>
      <c r="IP144" s="10">
        <f>IF(AND(IP143&gt;0,IP143&lt;&gt;"wait"),"AT",IF(AIH!$BB145="AI",IF(Sheet1!$D145&gt;AIH!$BA145+150,150,"wait"),0))</f>
        <v>0</v>
      </c>
      <c r="IQ144" s="10">
        <f>IF(AND(IQ143&gt;0,IQ143&lt;&gt;"wait"),"AT",IF(AIH!$BB145="AI",IF(Sheet1!$D145&gt;AIH!$BA145+200,200,"wait"),0))</f>
        <v>0</v>
      </c>
      <c r="IR144" s="10">
        <f>IF(AND(IR143&gt;0,IR143&lt;&gt;"wait"),"AT",IF(AIH!$BB145="AI",IF(Sheet1!$E145&lt;AIH!$BA145-50,50,"wait"),0))</f>
        <v>0</v>
      </c>
      <c r="IS144" s="10">
        <f>IF(AND(IS143&gt;0,IS143&lt;&gt;"wait"),"AT",IF(AIH!$BB145="AI",IF(Sheet1!$E145&lt;AIH!$BA145-100,100,"wait"),0))</f>
        <v>0</v>
      </c>
      <c r="IT144" s="10">
        <f>IF(AND(IT143&gt;0,IT143&lt;&gt;"wait"),"AT",IF(AIH!$BB145="AI",IF(Sheet1!$E145&lt;AIH!$BA145-150,150,"wait"),0))</f>
        <v>0</v>
      </c>
      <c r="IU144" s="10">
        <f>IF(AND(IU143&gt;0,IU143&lt;&gt;"wait"),"AT",IF(AIH!$BB145="AI",IF(Sheet1!$E145&lt;AIH!$BA145-200,200,"wait"),0))</f>
        <v>0</v>
      </c>
      <c r="IV144" s="10">
        <f t="shared" si="90"/>
        <v>0</v>
      </c>
      <c r="IX144" s="10">
        <f>IF(AND(IX143&gt;0,IX143&lt;&gt;"wait"),"AT",IF(AIH!$BD145="AI",IF(Sheet1!$D145&gt;AIH!$BC145+50,50,"wait"),0))</f>
        <v>0</v>
      </c>
      <c r="IY144" s="10">
        <f>IF(AND(IY143&gt;0,IY143&lt;&gt;"wait"),"AT",IF(AIH!$BD145="AI",IF(Sheet1!$D145&gt;AIH!$BC145+100,100,"wait"),0))</f>
        <v>0</v>
      </c>
      <c r="IZ144" s="10">
        <f>IF(AND(IZ143&gt;0,IZ143&lt;&gt;"wait"),"AT",IF(AIH!$BD145="AI",IF(Sheet1!$D145&gt;AIH!$BC145+150,150,"wait"),0))</f>
        <v>0</v>
      </c>
      <c r="JA144" s="10">
        <f>IF(AND(JA143&gt;0,JA143&lt;&gt;"wait"),"AT",IF(AIH!$BD145="AI",IF(Sheet1!$D145&gt;AIH!$BC145+200,200,"wait"),0))</f>
        <v>0</v>
      </c>
      <c r="JB144" s="10">
        <f>IF(AND(JB143&gt;0,JB143&lt;&gt;"wait"),"AT",IF(AIH!$BD145="AI",IF(Sheet1!$E145&lt;AIH!$BC145-50,50,"wait"),0))</f>
        <v>0</v>
      </c>
      <c r="JC144" s="10">
        <f>IF(AND(JC143&gt;0,JC143&lt;&gt;"wait"),"AT",IF(AIH!$BD145="AI",IF(Sheet1!$E145&lt;AIH!$BC145-100,100,"wait"),0))</f>
        <v>0</v>
      </c>
      <c r="JD144" s="10">
        <f>IF(AND(JD143&gt;0,JD143&lt;&gt;"wait"),"AT",IF(AIH!$BD145="AI",IF(Sheet1!$E145&lt;AIH!$BC145-150,150,"wait"),0))</f>
        <v>0</v>
      </c>
      <c r="JE144" s="10">
        <f>IF(AND(JE143&gt;0,JE143&lt;&gt;"wait"),"AT",IF(AIH!$BD145="AI",IF(Sheet1!$E145&lt;AIH!$BC145-200,200,"wait"),0))</f>
        <v>0</v>
      </c>
      <c r="JF144" s="10">
        <f t="shared" si="91"/>
        <v>0</v>
      </c>
      <c r="JH144" s="10">
        <f>IF(AND(JH143&gt;0,JH143&lt;&gt;"wait"),"AT",IF(AIH!$BF145="AI",IF(Sheet1!$D145&gt;AIH!$BE145+50,50,"wait"),0))</f>
        <v>0</v>
      </c>
      <c r="JI144" s="10">
        <f>IF(AND(JI143&gt;0,JI143&lt;&gt;"wait"),"AT",IF(AIH!$BF145="AI",IF(Sheet1!$D145&gt;AIH!$BE145+100,100,"wait"),0))</f>
        <v>0</v>
      </c>
      <c r="JJ144" s="10">
        <f>IF(AND(JJ143&gt;0,JJ143&lt;&gt;"wait"),"AT",IF(AIH!$BF145="AI",IF(Sheet1!$D145&gt;AIH!$BE145+150,150,"wait"),0))</f>
        <v>0</v>
      </c>
      <c r="JK144" s="10">
        <f>IF(AND(JK143&gt;0,JK143&lt;&gt;"wait"),"AT",IF(AIH!$BF145="AI",IF(Sheet1!$D145&gt;AIH!$BE145+200,200,"wait"),0))</f>
        <v>0</v>
      </c>
      <c r="JL144" s="10">
        <f>IF(AND(JL143&gt;0,JL143&lt;&gt;"wait"),"AT",IF(AIH!$BF145="AI",IF(Sheet1!$E145&lt;AIH!$BE145-50,50,"wait"),0))</f>
        <v>0</v>
      </c>
      <c r="JM144" s="10">
        <f>IF(AND(JM143&gt;0,JM143&lt;&gt;"wait"),"AT",IF(AIH!$BF145="AI",IF(Sheet1!$E145&lt;AIH!$BE145-100,100,"wait"),0))</f>
        <v>0</v>
      </c>
      <c r="JN144" s="10">
        <f>IF(AND(JN143&gt;0,JN143&lt;&gt;"wait"),"AT",IF(AIH!$BF145="AI",IF(Sheet1!$E145&lt;AIH!$BE145-150,150,"wait"),0))</f>
        <v>0</v>
      </c>
      <c r="JO144" s="10">
        <f>IF(AND(JO143&gt;0,JO143&lt;&gt;"wait"),"AT",IF(AIH!$BF145="AI",IF(Sheet1!$E145&lt;AIH!$BE145-200,200,"wait"),0))</f>
        <v>0</v>
      </c>
      <c r="JP144" s="10">
        <f t="shared" si="92"/>
        <v>0</v>
      </c>
      <c r="JR144" s="10">
        <f>IF(AND(JR143&gt;0,JR143&lt;&gt;"wait"),"AT",IF(AIH!$BH145="AI",IF(Sheet1!$D145&gt;AIH!$BG145+50,50,"wait"),0))</f>
        <v>0</v>
      </c>
      <c r="JS144" s="10">
        <f>IF(AND(JS143&gt;0,JS143&lt;&gt;"wait"),"AT",IF(AIH!$BH145="AI",IF(Sheet1!$D145&gt;AIH!$BG145+100,100,"wait"),0))</f>
        <v>0</v>
      </c>
      <c r="JT144" s="10">
        <f>IF(AND(JT143&gt;0,JT143&lt;&gt;"wait"),"AT",IF(AIH!$BH145="AI",IF(Sheet1!$D145&gt;AIH!$BG145+150,150,"wait"),0))</f>
        <v>0</v>
      </c>
      <c r="JU144" s="10">
        <f>IF(AND(JU143&gt;0,JU143&lt;&gt;"wait"),"AT",IF(AIH!$BH145="AI",IF(Sheet1!$D145&gt;AIH!$BG145+200,200,"wait"),0))</f>
        <v>0</v>
      </c>
      <c r="JV144" s="10">
        <f>IF(AND(JV143&gt;0,JV143&lt;&gt;"wait"),"AT",IF(AIH!$BH145="AI",IF(Sheet1!$E145&lt;AIH!$BG145-50,50,"wait"),0))</f>
        <v>0</v>
      </c>
      <c r="JW144" s="10">
        <f>IF(AND(JW143&gt;0,JW143&lt;&gt;"wait"),"AT",IF(AIH!$BH145="AI",IF(Sheet1!$E145&lt;AIH!$BG145-100,100,"wait"),0))</f>
        <v>0</v>
      </c>
      <c r="JX144" s="10">
        <f>IF(AND(JX143&gt;0,JX143&lt;&gt;"wait"),"AT",IF(AIH!$BH145="AI",IF(Sheet1!$E145&lt;AIH!$BG145-150,150,"wait"),0))</f>
        <v>0</v>
      </c>
      <c r="JY144" s="10">
        <f>IF(AND(JY143&gt;0,JY143&lt;&gt;"wait"),"AT",IF(AIH!$BH145="AI",IF(Sheet1!$E145&lt;AIH!$BG145-200,200,"wait"),0))</f>
        <v>0</v>
      </c>
      <c r="JZ144" s="10">
        <f t="shared" si="93"/>
        <v>0</v>
      </c>
      <c r="KB144" s="10">
        <f>IF(AND(KB143&gt;0,KB143&lt;&gt;"wait"),"AT",IF(AIH!$BJ145="AI",IF(Sheet1!$D145&gt;AIH!$BI145+50,50,"wait"),0))</f>
        <v>0</v>
      </c>
      <c r="KC144" s="10">
        <f>IF(AND(KC143&gt;0,KC143&lt;&gt;"wait"),"AT",IF(AIH!$BJ145="AI",IF(Sheet1!$D145&gt;AIH!$BI145+100,100,"wait"),0))</f>
        <v>0</v>
      </c>
      <c r="KD144" s="10">
        <f>IF(AND(KD143&gt;0,KD143&lt;&gt;"wait"),"AT",IF(AIH!$BJ145="AI",IF(Sheet1!$D145&gt;AIH!$BI145+150,150,"wait"),0))</f>
        <v>0</v>
      </c>
      <c r="KE144" s="10">
        <f>IF(AND(KE143&gt;0,KE143&lt;&gt;"wait"),"AT",IF(AIH!$BJ145="AI",IF(Sheet1!$D145&gt;AIH!$BI145+200,200,"wait"),0))</f>
        <v>0</v>
      </c>
      <c r="KF144" s="10">
        <f>IF(AND(KF143&gt;0,KF143&lt;&gt;"wait"),"AT",IF(AIH!$BJ145="AI",IF(Sheet1!$E145&lt;AIH!$BI145-50,50,"wait"),0))</f>
        <v>0</v>
      </c>
      <c r="KG144" s="10">
        <f>IF(AND(KG143&gt;0,KG143&lt;&gt;"wait"),"AT",IF(AIH!$BJ145="AI",IF(Sheet1!$E145&lt;AIH!$BI145-100,100,"wait"),0))</f>
        <v>0</v>
      </c>
      <c r="KH144" s="10">
        <f>IF(AND(KH143&gt;0,KH143&lt;&gt;"wait"),"AT",IF(AIH!$BJ145="AI",IF(Sheet1!$E145&lt;AIH!$BI145-150,150,"wait"),0))</f>
        <v>0</v>
      </c>
      <c r="KI144" s="10">
        <f>IF(AND(KI143&gt;0,KI143&lt;&gt;"wait"),"AT",IF(AIH!$BJ145="AI",IF(Sheet1!$E145&lt;AIH!$BI145-200,200,"wait"),0))</f>
        <v>0</v>
      </c>
      <c r="KJ144" s="10">
        <f t="shared" si="94"/>
        <v>0</v>
      </c>
      <c r="KL144" s="10">
        <f>IF(AND(KL143&gt;0,KL143&lt;&gt;"wait"),"AT",IF(AIH!$BL145="AI",IF(Sheet1!$D145&gt;AIH!$BK145+50,50,"wait"),0))</f>
        <v>0</v>
      </c>
      <c r="KM144" s="10">
        <f>IF(AND(KM143&gt;0,KM143&lt;&gt;"wait"),"AT",IF(AIH!$BL145="AI",IF(Sheet1!$D145&gt;AIH!$BK145+100,100,"wait"),0))</f>
        <v>0</v>
      </c>
      <c r="KN144" s="10">
        <f>IF(AND(KN143&gt;0,KN143&lt;&gt;"wait"),"AT",IF(AIH!$BL145="AI",IF(Sheet1!$D145&gt;AIH!$BK145+150,150,"wait"),0))</f>
        <v>0</v>
      </c>
      <c r="KO144" s="10">
        <f>IF(AND(KO143&gt;0,KO143&lt;&gt;"wait"),"AT",IF(AIH!$BL145="AI",IF(Sheet1!$D145&gt;AIH!$BK145+200,200,"wait"),0))</f>
        <v>0</v>
      </c>
      <c r="KP144" s="10">
        <f>IF(AND(KP143&gt;0,KP143&lt;&gt;"wait"),"AT",IF(AIH!$BL145="AI",IF(Sheet1!$E145&lt;AIH!$BK145-50,50,"wait"),0))</f>
        <v>0</v>
      </c>
      <c r="KQ144" s="10">
        <f>IF(AND(KQ143&gt;0,KQ143&lt;&gt;"wait"),"AT",IF(AIH!$BL145="AI",IF(Sheet1!$E145&lt;AIH!$BK145-100,100,"wait"),0))</f>
        <v>0</v>
      </c>
      <c r="KR144" s="10">
        <f>IF(AND(KR143&gt;0,KR143&lt;&gt;"wait"),"AT",IF(AIH!$BL145="AI",IF(Sheet1!$E145&lt;AIH!$BK145-150,150,"wait"),0))</f>
        <v>0</v>
      </c>
      <c r="KS144" s="10">
        <f>IF(AND(KS143&gt;0,KS143&lt;&gt;"wait"),"AT",IF(AIH!$BL145="AI",IF(Sheet1!$E145&lt;AIH!$BK145-200,200,"wait"),0))</f>
        <v>0</v>
      </c>
      <c r="KT144" s="10">
        <f t="shared" si="95"/>
        <v>0</v>
      </c>
      <c r="KV144" s="10">
        <f>IF(AND(KV143&gt;0,KV143&lt;&gt;"wait"),"AT",IF(AIH!$BN145="AI",IF(Sheet1!$D145&gt;AIH!$BM145+50,50,"wait"),0))</f>
        <v>0</v>
      </c>
      <c r="KW144" s="10">
        <f>IF(AND(KW143&gt;0,KW143&lt;&gt;"wait"),"AT",IF(AIH!$BN145="AI",IF(Sheet1!$D145&gt;AIH!$BM145+100,100,"wait"),0))</f>
        <v>0</v>
      </c>
      <c r="KX144" s="10">
        <f>IF(AND(KX143&gt;0,KX143&lt;&gt;"wait"),"AT",IF(AIH!$BN145="AI",IF(Sheet1!$D145&gt;AIH!$BM145+150,150,"wait"),0))</f>
        <v>0</v>
      </c>
      <c r="KY144" s="10">
        <f>IF(AND(KY143&gt;0,KY143&lt;&gt;"wait"),"AT",IF(AIH!$BN145="AI",IF(Sheet1!$D145&gt;AIH!$BM145+200,200,"wait"),0))</f>
        <v>0</v>
      </c>
      <c r="KZ144" s="10">
        <f>IF(AND(KZ143&gt;0,KZ143&lt;&gt;"wait"),"AT",IF(AIH!$BN145="AI",IF(Sheet1!$E145&lt;AIH!$BM145-50,50,"wait"),0))</f>
        <v>0</v>
      </c>
      <c r="LA144" s="10">
        <f>IF(AND(LA143&gt;0,LA143&lt;&gt;"wait"),"AT",IF(AIH!$BN145="AI",IF(Sheet1!$E145&lt;AIH!$BM145-100,100,"wait"),0))</f>
        <v>0</v>
      </c>
      <c r="LB144" s="10">
        <f>IF(AND(LB143&gt;0,LB143&lt;&gt;"wait"),"AT",IF(AIH!$BN145="AI",IF(Sheet1!$E145&lt;AIH!$BM145-150,150,"wait"),0))</f>
        <v>0</v>
      </c>
      <c r="LC144" s="10">
        <f>IF(AND(LC143&gt;0,LC143&lt;&gt;"wait"),"AT",IF(AIH!$BN145="AI",IF(Sheet1!$E145&lt;AIH!$BM145-200,200,"wait"),0))</f>
        <v>0</v>
      </c>
      <c r="LD144" s="10">
        <f t="shared" si="96"/>
        <v>0</v>
      </c>
      <c r="LF144" s="10">
        <f>IF(AND(LF143&gt;0,LF143&lt;&gt;"wait"),"AT",IF(AIH!$BP145="AI",IF(Sheet1!$D145&gt;AIH!$BO145+50,50,"wait"),0))</f>
        <v>0</v>
      </c>
      <c r="LG144" s="10">
        <f>IF(AND(LG143&gt;0,LG143&lt;&gt;"wait"),"AT",IF(AIH!$BP145="AI",IF(Sheet1!$D145&gt;AIH!$BO145+100,100,"wait"),0))</f>
        <v>0</v>
      </c>
      <c r="LH144" s="10">
        <f>IF(AND(LH143&gt;0,LH143&lt;&gt;"wait"),"AT",IF(AIH!$BP145="AI",IF(Sheet1!$D145&gt;AIH!$BO145+150,150,"wait"),0))</f>
        <v>0</v>
      </c>
      <c r="LI144" s="10">
        <f>IF(AND(LI143&gt;0,LI143&lt;&gt;"wait"),"AT",IF(AIH!$BP145="AI",IF(Sheet1!$D145&gt;AIH!$BO145+200,200,"wait"),0))</f>
        <v>0</v>
      </c>
      <c r="LJ144" s="10">
        <f>IF(AND(LJ143&gt;0,LJ143&lt;&gt;"wait"),"AT",IF(AIH!$BP145="AI",IF(Sheet1!$E145&lt;AIH!$BO145-50,50,"wait"),0))</f>
        <v>0</v>
      </c>
      <c r="LK144" s="10">
        <f>IF(AND(LK143&gt;0,LK143&lt;&gt;"wait"),"AT",IF(AIH!$BP145="AI",IF(Sheet1!$E145&lt;AIH!$BO145-100,100,"wait"),0))</f>
        <v>0</v>
      </c>
      <c r="LL144" s="10">
        <f>IF(AND(LL143&gt;0,LL143&lt;&gt;"wait"),"AT",IF(AIH!$BP145="AI",IF(Sheet1!$E145&lt;AIH!$BO145-150,150,"wait"),0))</f>
        <v>0</v>
      </c>
      <c r="LM144" s="10">
        <f>IF(AND(LM143&gt;0,LM143&lt;&gt;"wait"),"AT",IF(AIH!$BP145="AI",IF(Sheet1!$E145&lt;AIH!$BO145-200,200,"wait"),0))</f>
        <v>0</v>
      </c>
      <c r="LN144" s="10">
        <f t="shared" si="97"/>
        <v>0</v>
      </c>
      <c r="LP144" s="10">
        <f>IF(AND(LP143&gt;0,LP143&lt;&gt;"wait"),"AT",IF(AIH!$BR145="AI",IF(Sheet1!$D145&gt;AIH!$BQ145+50,50,"wait"),0))</f>
        <v>0</v>
      </c>
      <c r="LQ144" s="10">
        <f>IF(AND(LQ143&gt;0,LQ143&lt;&gt;"wait"),"AT",IF(AIH!$BR145="AI",IF(Sheet1!$D145&gt;AIH!$BQ145+100,100,"wait"),0))</f>
        <v>0</v>
      </c>
      <c r="LR144" s="10">
        <f>IF(AND(LR143&gt;0,LR143&lt;&gt;"wait"),"AT",IF(AIH!$BR145="AI",IF(Sheet1!$D145&gt;AIH!$BQ145+150,150,"wait"),0))</f>
        <v>0</v>
      </c>
      <c r="LS144" s="10">
        <f>IF(AND(LS143&gt;0,LS143&lt;&gt;"wait"),"AT",IF(AIH!$BR145="AI",IF(Sheet1!$D145&gt;AIH!$BQ145+200,200,"wait"),0))</f>
        <v>0</v>
      </c>
      <c r="LT144" s="10">
        <f>IF(AND(LT143&gt;0,LT143&lt;&gt;"wait"),"AT",IF(AIH!$BR145="AI",IF(Sheet1!$E145&lt;AIH!$BQ145-50,50,"wait"),0))</f>
        <v>0</v>
      </c>
      <c r="LU144" s="10">
        <f>IF(AND(LU143&gt;0,LU143&lt;&gt;"wait"),"AT",IF(AIH!$BR145="AI",IF(Sheet1!$E145&lt;AIH!$BQ145-100,100,"wait"),0))</f>
        <v>0</v>
      </c>
      <c r="LV144" s="10">
        <f>IF(AND(LV143&gt;0,LV143&lt;&gt;"wait"),"AT",IF(AIH!$BR145="AI",IF(Sheet1!$E145&lt;AIH!$BQ145-150,150,"wait"),0))</f>
        <v>0</v>
      </c>
      <c r="LW144" s="10">
        <f>IF(AND(LW143&gt;0,LW143&lt;&gt;"wait"),"AT",IF(AIH!$BR145="AI",IF(Sheet1!$E145&lt;AIH!$BQ145-200,200,"wait"),0))</f>
        <v>0</v>
      </c>
      <c r="LX144" s="10">
        <f t="shared" si="98"/>
        <v>0</v>
      </c>
    </row>
    <row r="145" spans="1:336" x14ac:dyDescent="0.3">
      <c r="A145" t="str">
        <f>Sheet1!B145</f>
        <v>03/01 11:38</v>
      </c>
      <c r="B145">
        <f>Sheet1!D145</f>
        <v>29175</v>
      </c>
      <c r="C145">
        <f>Sheet1!E145</f>
        <v>29138</v>
      </c>
      <c r="E145">
        <f>MAX($B145:$B$162)</f>
        <v>29241</v>
      </c>
      <c r="F145">
        <f>MIN($C145:$C$162)</f>
        <v>29138</v>
      </c>
      <c r="H145" s="8">
        <f>IF(AND(H144&gt;0,H144&lt;&gt;"wait"),"AT",IF(AIH!$D146="AI",IF(Sheet1!$D146&gt;AIH!$C146+50,50,"wait"),0))</f>
        <v>0</v>
      </c>
      <c r="I145" s="8">
        <f>IF(AND(I144&gt;0,I144&lt;&gt;"wait"),"AT",IF(AIH!$D146="AI",IF(Sheet1!$D146&gt;AIH!$C146+100,100,"wait"),0))</f>
        <v>0</v>
      </c>
      <c r="J145" s="8">
        <f>IF(AND(J144&gt;0,J144&lt;&gt;"wait"),"AT",IF(AIH!$D146="AI",IF(Sheet1!$D146&gt;AIH!$C146+150,150,"wait"),0))</f>
        <v>0</v>
      </c>
      <c r="K145" s="8">
        <f>IF(AND(K144&gt;0,K144&lt;&gt;"wait"),"AT",IF(AIH!$D146="AI",IF(Sheet1!$D146&gt;AIH!$C146+200,200,"wait"),0))</f>
        <v>0</v>
      </c>
      <c r="L145" s="8">
        <f>IF(AND(L144&gt;0,L144&lt;&gt;"wait"),"AT",IF(AIH!$D146="AI",IF(Sheet1!$E146&lt;AIH!$C146-50,50,"wait"),0))</f>
        <v>0</v>
      </c>
      <c r="M145" s="8">
        <f>IF(AND(M144&gt;0,M144&lt;&gt;"wait"),"AT",IF(AIH!$D146="AI",IF(Sheet1!$E146&lt;AIH!$C146-100,100,"wait"),0))</f>
        <v>0</v>
      </c>
      <c r="N145" s="8">
        <f>IF(AND(N144&gt;0,N144&lt;&gt;"wait"),"AT",IF(AIH!$D146="AI",IF(Sheet1!$E146&lt;AIH!$C146-150,150,"wait"),0))</f>
        <v>0</v>
      </c>
      <c r="O145" s="8">
        <f>IF(AND(O144&gt;0,O144&lt;&gt;"wait"),"AT",IF(AIH!$D146="AI",IF(Sheet1!$E146&lt;AIH!$C146-200,200,"wait"),0))</f>
        <v>0</v>
      </c>
      <c r="P145" s="8">
        <f t="shared" si="66"/>
        <v>0</v>
      </c>
      <c r="R145" s="8">
        <f>IF(AND(R144&gt;0,R144&lt;&gt;"wait"),"AT",IF(AIH!$F146="AI",IF(Sheet1!$D146&gt;AIH!$E146+50,50,"wait"),0))</f>
        <v>0</v>
      </c>
      <c r="S145" s="8">
        <f>IF(AND(S144&gt;0,S144&lt;&gt;"wait"),"AT",IF(AIH!$F146="AI",IF(Sheet1!$D146&gt;AIH!$E146+100,100,"wait"),0))</f>
        <v>0</v>
      </c>
      <c r="T145" s="8">
        <f>IF(AND(T144&gt;0,T144&lt;&gt;"wait"),"AT",IF(AIH!$F146="AI",IF(Sheet1!$D146&gt;AIH!$E146+150,150,"wait"),0))</f>
        <v>0</v>
      </c>
      <c r="U145" s="8">
        <f>IF(AND(U144&gt;0,U144&lt;&gt;"wait"),"AT",IF(AIH!$F146="AI",IF(Sheet1!$D146&gt;AIH!$E146+200,200,"wait"),0))</f>
        <v>0</v>
      </c>
      <c r="V145" s="8">
        <f>IF(AND(V144&gt;0,V144&lt;&gt;"wait"),"AT",IF(AIH!$F146="AI",IF(Sheet1!$E146&lt;AIH!$E146-50,50,"wait"),0))</f>
        <v>0</v>
      </c>
      <c r="W145" s="8">
        <f>IF(AND(W144&gt;0,W144&lt;&gt;"wait"),"AT",IF(AIH!$F146="AI",IF(Sheet1!$E146&lt;AIH!$E146-100,100,"wait"),0))</f>
        <v>0</v>
      </c>
      <c r="X145" s="8">
        <f>IF(AND(X144&gt;0,X144&lt;&gt;"wait"),"AT",IF(AIH!$F146="AI",IF(Sheet1!$E146&lt;AIH!$E146-150,150,"wait"),0))</f>
        <v>0</v>
      </c>
      <c r="Y145" s="8">
        <f>IF(AND(Y144&gt;0,Y144&lt;&gt;"wait"),"AT",IF(AIH!$F146="AI",IF(Sheet1!$E146&lt;AIH!$E146-200,200,"wait"),0))</f>
        <v>0</v>
      </c>
      <c r="Z145" s="8">
        <f t="shared" si="67"/>
        <v>0</v>
      </c>
      <c r="AB145" s="8">
        <f>IF(AND(AB144&gt;0,AB144&lt;&gt;"wait"),"AT",IF(AIH!$H146="AI",IF(Sheet1!$D146&gt;AIH!$G146+50,50,"wait"),0))</f>
        <v>0</v>
      </c>
      <c r="AC145" s="8">
        <f>IF(AND(AC144&gt;0,AC144&lt;&gt;"wait"),"AT",IF(AIH!$H146="AI",IF(Sheet1!$D146&gt;AIH!$G146+100,100,"wait"),0))</f>
        <v>0</v>
      </c>
      <c r="AD145" s="8">
        <f>IF(AND(AD144&gt;0,AD144&lt;&gt;"wait"),"AT",IF(AIH!$H146="AI",IF(Sheet1!$D146&gt;AIH!$G146+150,150,"wait"),0))</f>
        <v>0</v>
      </c>
      <c r="AE145" s="8">
        <f>IF(AND(AE144&gt;0,AE144&lt;&gt;"wait"),"AT",IF(AIH!$H146="AI",IF(Sheet1!$D146&gt;AIH!$G146+200,200,"wait"),0))</f>
        <v>0</v>
      </c>
      <c r="AF145" s="8">
        <f>IF(AND(AF144&gt;0,AF144&lt;&gt;"wait"),"AT",IF(AIH!$H146="AI",IF(Sheet1!$E146&lt;AIH!$G146-50,50,"wait"),0))</f>
        <v>0</v>
      </c>
      <c r="AG145" s="8">
        <f>IF(AND(AG144&gt;0,AG144&lt;&gt;"wait"),"AT",IF(AIH!$H146="AI",IF(Sheet1!$E146&lt;AIH!$G146-100,100,"wait"),0))</f>
        <v>0</v>
      </c>
      <c r="AH145" s="8">
        <f>IF(AND(AH144&gt;0,AH144&lt;&gt;"wait"),"AT",IF(AIH!$H146="AI",IF(Sheet1!$E146&lt;AIH!$G146-150,150,"wait"),0))</f>
        <v>0</v>
      </c>
      <c r="AI145" s="8">
        <f>IF(AND(AI144&gt;0,AI144&lt;&gt;"wait"),"AT",IF(AIH!$H146="AI",IF(Sheet1!$E146&lt;AIH!$G146-200,200,"wait"),0))</f>
        <v>0</v>
      </c>
      <c r="AJ145" s="8">
        <f t="shared" si="68"/>
        <v>0</v>
      </c>
      <c r="AL145" s="8">
        <f>IF(AND(AL144&gt;0,AL144&lt;&gt;"wait"),"AT",IF(AIH!$J146="AI",IF(Sheet1!$D146&gt;AIH!$I146+50,50,"wait"),0))</f>
        <v>0</v>
      </c>
      <c r="AM145" s="8">
        <f>IF(AND(AM144&gt;0,AM144&lt;&gt;"wait"),"AT",IF(AIH!$J146="AI",IF(Sheet1!$D146&gt;AIH!$I146+100,100,"wait"),0))</f>
        <v>0</v>
      </c>
      <c r="AN145" s="8">
        <f>IF(AND(AN144&gt;0,AN144&lt;&gt;"wait"),"AT",IF(AIH!$J146="AI",IF(Sheet1!$D146&gt;AIH!$I146+150,150,"wait"),0))</f>
        <v>0</v>
      </c>
      <c r="AO145" s="8">
        <f>IF(AND(AO144&gt;0,AO144&lt;&gt;"wait"),"AT",IF(AIH!$J146="AI",IF(Sheet1!$D146&gt;AIH!$I146+200,200,"wait"),0))</f>
        <v>0</v>
      </c>
      <c r="AP145" s="8">
        <f>IF(AND(AP144&gt;0,AP144&lt;&gt;"wait"),"AT",IF(AIH!$J146="AI",IF(Sheet1!$E146&lt;AIH!$I146-50,50,"wait"),0))</f>
        <v>0</v>
      </c>
      <c r="AQ145" s="8">
        <f>IF(AND(AQ144&gt;0,AQ144&lt;&gt;"wait"),"AT",IF(AIH!$J146="AI",IF(Sheet1!$E146&lt;AIH!$I146-100,100,"wait"),0))</f>
        <v>0</v>
      </c>
      <c r="AR145" s="8">
        <f>IF(AND(AR144&gt;0,AR144&lt;&gt;"wait"),"AT",IF(AIH!$J146="AI",IF(Sheet1!$E146&lt;AIH!$I146-150,150,"wait"),0))</f>
        <v>0</v>
      </c>
      <c r="AS145" s="8">
        <f>IF(AND(AS144&gt;0,AS144&lt;&gt;"wait"),"AT",IF(AIH!$J146="AI",IF(Sheet1!$E146&lt;AIH!$I146-200,200,"wait"),0))</f>
        <v>0</v>
      </c>
      <c r="AT145" s="8">
        <f t="shared" si="69"/>
        <v>0</v>
      </c>
      <c r="AU145" s="8"/>
      <c r="AV145" s="8">
        <f>IF(AND(AV144&gt;0,AV144&lt;&gt;"wait"),"AT",IF(AIH!$L146="AI",IF(Sheet1!$D146&gt;AIH!$K146+50,50,"wait"),0))</f>
        <v>0</v>
      </c>
      <c r="AW145" s="8">
        <f>IF(AND(AW144&gt;0,AW144&lt;&gt;"wait"),"AT",IF(AIH!$L146="AI",IF(Sheet1!$D146&gt;AIH!$K146+100,100,"wait"),0))</f>
        <v>0</v>
      </c>
      <c r="AX145" s="8">
        <f>IF(AND(AX144&gt;0,AX144&lt;&gt;"wait"),"AT",IF(AIH!$L146="AI",IF(Sheet1!$D146&gt;AIH!$K146+150,150,"wait"),0))</f>
        <v>0</v>
      </c>
      <c r="AY145" s="8">
        <f>IF(AND(AY144&gt;0,AY144&lt;&gt;"wait"),"AT",IF(AIH!$L146="AI",IF(Sheet1!$D146&gt;AIH!$K146+200,200,"wait"),0))</f>
        <v>0</v>
      </c>
      <c r="AZ145" s="8">
        <f>IF(AND(AZ144&gt;0,AZ144&lt;&gt;"wait"),"AT",IF(AIH!$L146="AI",IF(Sheet1!$E146&lt;AIH!$K146-50,50,"wait"),0))</f>
        <v>0</v>
      </c>
      <c r="BA145" s="8">
        <f>IF(AND(BA144&gt;0,BA144&lt;&gt;"wait"),"AT",IF(AIH!$L146="AI",IF(Sheet1!$E146&lt;AIH!$K146-100,100,"wait"),0))</f>
        <v>0</v>
      </c>
      <c r="BB145" s="8">
        <f>IF(AND(BB144&gt;0,BB144&lt;&gt;"wait"),"AT",IF(AIH!$L146="AI",IF(Sheet1!$E146&lt;AIH!$K146-150,150,"wait"),0))</f>
        <v>0</v>
      </c>
      <c r="BC145" s="8">
        <f>IF(AND(BC144&gt;0,BC144&lt;&gt;"wait"),"AT",IF(AIH!$L146="AI",IF(Sheet1!$E146&lt;AIH!$K146-200,200,"wait"),0))</f>
        <v>0</v>
      </c>
      <c r="BD145" s="8">
        <f t="shared" si="70"/>
        <v>0</v>
      </c>
      <c r="BE145" s="8"/>
      <c r="BF145" s="8">
        <f>IF(AND(BF144&gt;0,BF144&lt;&gt;"wait"),"AT",IF(AIH!$N146="AI",IF(Sheet1!$D146&gt;AIH!$M146+50,50,"wait"),0))</f>
        <v>0</v>
      </c>
      <c r="BG145" s="8">
        <f>IF(AND(BG144&gt;0,BG144&lt;&gt;"wait"),"AT",IF(AIH!$N146="AI",IF(Sheet1!$D146&gt;AIH!$M146+100,100,"wait"),0))</f>
        <v>0</v>
      </c>
      <c r="BH145" s="8">
        <f>IF(AND(BH144&gt;0,BH144&lt;&gt;"wait"),"AT",IF(AIH!$N146="AI",IF(Sheet1!$D146&gt;AIH!$M146+150,150,"wait"),0))</f>
        <v>0</v>
      </c>
      <c r="BI145" s="8">
        <f>IF(AND(BI144&gt;0,BI144&lt;&gt;"wait"),"AT",IF(AIH!$N146="AI",IF(Sheet1!$D146&gt;AIH!$M146+200,200,"wait"),0))</f>
        <v>0</v>
      </c>
      <c r="BJ145" s="8">
        <f>IF(AND(BJ144&gt;0,BJ144&lt;&gt;"wait"),"AT",IF(AIH!$N146="AI",IF(Sheet1!$E146&lt;AIH!$M146-50,50,"wait"),0))</f>
        <v>0</v>
      </c>
      <c r="BK145" s="8">
        <f>IF(AND(BK144&gt;0,BK144&lt;&gt;"wait"),"AT",IF(AIH!$N146="AI",IF(Sheet1!$E146&lt;AIH!$M146-100,100,"wait"),0))</f>
        <v>0</v>
      </c>
      <c r="BL145" s="8">
        <f>IF(AND(BL144&gt;0,BL144&lt;&gt;"wait"),"AT",IF(AIH!$N146="AI",IF(Sheet1!$E146&lt;AIH!$M146-150,150,"wait"),0))</f>
        <v>0</v>
      </c>
      <c r="BM145" s="8">
        <f>IF(AND(BM144&gt;0,BM144&lt;&gt;"wait"),"AT",IF(AIH!$N146="AI",IF(Sheet1!$E146&lt;AIH!$M146-200,200,"wait"),0))</f>
        <v>0</v>
      </c>
      <c r="BN145" s="8">
        <f t="shared" si="71"/>
        <v>0</v>
      </c>
      <c r="BO145" s="8"/>
      <c r="BP145" s="8">
        <f>IF(AND(BP144&gt;0,BP144&lt;&gt;"wait"),"AT",IF(AIH!$P146="AI",IF(Sheet1!$D146&gt;AIH!$O146+50,50,"wait"),0))</f>
        <v>0</v>
      </c>
      <c r="BQ145" s="8">
        <f>IF(AND(BQ144&gt;0,BQ144&lt;&gt;"wait"),"AT",IF(AIH!$P146="AI",IF(Sheet1!$D146&gt;AIH!$O146+100,100,"wait"),0))</f>
        <v>0</v>
      </c>
      <c r="BR145" s="8">
        <f>IF(AND(BR144&gt;0,BR144&lt;&gt;"wait"),"AT",IF(AIH!$P146="AI",IF(Sheet1!$D146&gt;AIH!$O146+150,150,"wait"),0))</f>
        <v>0</v>
      </c>
      <c r="BS145" s="8">
        <f>IF(AND(BS144&gt;0,BS144&lt;&gt;"wait"),"AT",IF(AIH!$P146="AI",IF(Sheet1!$D146&gt;AIH!$O146+200,200,"wait"),0))</f>
        <v>0</v>
      </c>
      <c r="BT145" s="8">
        <f>IF(AND(BT144&gt;0,BT144&lt;&gt;"wait"),"AT",IF(AIH!$P146="AI",IF(Sheet1!$E146&lt;AIH!$O146-50,50,"wait"),0))</f>
        <v>0</v>
      </c>
      <c r="BU145" s="8">
        <f>IF(AND(BU144&gt;0,BU144&lt;&gt;"wait"),"AT",IF(AIH!$P146="AI",IF(Sheet1!$E146&lt;AIH!$O146-100,100,"wait"),0))</f>
        <v>0</v>
      </c>
      <c r="BV145" s="8">
        <f>IF(AND(BV144&gt;0,BV144&lt;&gt;"wait"),"AT",IF(AIH!$P146="AI",IF(Sheet1!$E146&lt;AIH!$O146-150,150,"wait"),0))</f>
        <v>0</v>
      </c>
      <c r="BW145" s="8">
        <f>IF(AND(BW144&gt;0,BW144&lt;&gt;"wait"),"AT",IF(AIH!$P146="AI",IF(Sheet1!$E146&lt;AIH!$O146-200,200,"wait"),0))</f>
        <v>0</v>
      </c>
      <c r="BX145" s="8">
        <f t="shared" si="72"/>
        <v>0</v>
      </c>
      <c r="BY145" s="8"/>
      <c r="BZ145" s="8">
        <f>IF(AND(BZ144&gt;0,BZ144&lt;&gt;"wait"),"AT",IF(AIH!$R146="AI",IF(Sheet1!$D146&gt;AIH!$Q146+50,50,"wait"),0))</f>
        <v>0</v>
      </c>
      <c r="CA145" s="8">
        <f>IF(AND(CA144&gt;0,CA144&lt;&gt;"wait"),"AT",IF(AIH!$R146="AI",IF(Sheet1!$D146&gt;AIH!$Q146+100,100,"wait"),0))</f>
        <v>0</v>
      </c>
      <c r="CB145" s="8">
        <f>IF(AND(CB144&gt;0,CB144&lt;&gt;"wait"),"AT",IF(AIH!$R146="AI",IF(Sheet1!$D146&gt;AIH!$Q146+150,150,"wait"),0))</f>
        <v>0</v>
      </c>
      <c r="CC145" s="8">
        <f>IF(AND(CC144&gt;0,CC144&lt;&gt;"wait"),"AT",IF(AIH!$R146="AI",IF(Sheet1!$D146&gt;AIH!$Q146+200,200,"wait"),0))</f>
        <v>0</v>
      </c>
      <c r="CD145" s="8">
        <f>IF(AND(CD144&gt;0,CD144&lt;&gt;"wait"),"AT",IF(AIH!$R146="AI",IF(Sheet1!$E146&lt;AIH!$Q146-50,50,"wait"),0))</f>
        <v>0</v>
      </c>
      <c r="CE145" s="8">
        <f>IF(AND(CE144&gt;0,CE144&lt;&gt;"wait"),"AT",IF(AIH!$R146="AI",IF(Sheet1!$E146&lt;AIH!$Q146-100,100,"wait"),0))</f>
        <v>0</v>
      </c>
      <c r="CF145" s="8">
        <f>IF(AND(CF144&gt;0,CF144&lt;&gt;"wait"),"AT",IF(AIH!$R146="AI",IF(Sheet1!$E146&lt;AIH!$Q146-150,150,"wait"),0))</f>
        <v>0</v>
      </c>
      <c r="CG145" s="8">
        <f>IF(AND(CG144&gt;0,CG144&lt;&gt;"wait"),"AT",IF(AIH!$R146="AI",IF(Sheet1!$E146&lt;AIH!$Q146-200,200,"wait"),0))</f>
        <v>0</v>
      </c>
      <c r="CH145" s="8">
        <f t="shared" si="73"/>
        <v>0</v>
      </c>
      <c r="CI145" s="8"/>
      <c r="CJ145" s="8">
        <f>IF(AND(CJ144&gt;0,CJ144&lt;&gt;"wait"),"AT",IF(AIH!$T146="AI",IF(Sheet1!$D146&gt;AIH!$S146+50,50,"wait"),0))</f>
        <v>0</v>
      </c>
      <c r="CK145" s="8">
        <f>IF(AND(CK144&gt;0,CK144&lt;&gt;"wait"),"AT",IF(AIH!$T146="AI",IF(Sheet1!$D146&gt;AIH!$S146+100,100,"wait"),0))</f>
        <v>0</v>
      </c>
      <c r="CL145" s="8">
        <f>IF(AND(CL144&gt;0,CL144&lt;&gt;"wait"),"AT",IF(AIH!$T146="AI",IF(Sheet1!$D146&gt;AIH!$S146+150,150,"wait"),0))</f>
        <v>0</v>
      </c>
      <c r="CM145" s="8">
        <f>IF(AND(CM144&gt;0,CM144&lt;&gt;"wait"),"AT",IF(AIH!$T146="AI",IF(Sheet1!$D146&gt;AIH!$S146+200,200,"wait"),0))</f>
        <v>0</v>
      </c>
      <c r="CN145" s="8">
        <f>IF(AND(CN144&gt;0,CN144&lt;&gt;"wait"),"AT",IF(AIH!$T146="AI",IF(Sheet1!$E146&lt;AIH!$S146-50,50,"wait"),0))</f>
        <v>0</v>
      </c>
      <c r="CO145" s="8">
        <f>IF(AND(CO144&gt;0,CO144&lt;&gt;"wait"),"AT",IF(AIH!$T146="AI",IF(Sheet1!$E146&lt;AIH!$S146-100,100,"wait"),0))</f>
        <v>0</v>
      </c>
      <c r="CP145" s="8">
        <f>IF(AND(CP144&gt;0,CP144&lt;&gt;"wait"),"AT",IF(AIH!$T146="AI",IF(Sheet1!$E146&lt;AIH!$S146-150,150,"wait"),0))</f>
        <v>0</v>
      </c>
      <c r="CQ145" s="8">
        <f>IF(AND(CQ144&gt;0,CQ144&lt;&gt;"wait"),"AT",IF(AIH!$T146="AI",IF(Sheet1!$E146&lt;AIH!$S146-200,200,"wait"),0))</f>
        <v>0</v>
      </c>
      <c r="CR145" s="8">
        <f t="shared" si="74"/>
        <v>0</v>
      </c>
      <c r="CS145" s="8"/>
      <c r="CT145" s="8">
        <f>IF(AND(CT144&gt;0,CT144&lt;&gt;"wait"),"AT",IF(AIH!$V146="AI",IF(Sheet1!$D146&gt;AIH!$U146+50,50,"wait"),0))</f>
        <v>0</v>
      </c>
      <c r="CU145" s="8">
        <f>IF(AND(CU144&gt;0,CU144&lt;&gt;"wait"),"AT",IF(AIH!$V146="AI",IF(Sheet1!$D146&gt;AIH!$U146+100,100,"wait"),0))</f>
        <v>0</v>
      </c>
      <c r="CV145" s="8">
        <f>IF(AND(CV144&gt;0,CV144&lt;&gt;"wait"),"AT",IF(AIH!$V146="AI",IF(Sheet1!$D146&gt;AIH!$U146+150,150,"wait"),0))</f>
        <v>0</v>
      </c>
      <c r="CW145" s="8">
        <f>IF(AND(CW144&gt;0,CW144&lt;&gt;"wait"),"AT",IF(AIH!$V146="AI",IF(Sheet1!$D146&gt;AIH!$U146+200,200,"wait"),0))</f>
        <v>0</v>
      </c>
      <c r="CX145" s="8">
        <f>IF(AND(CX144&gt;0,CX144&lt;&gt;"wait"),"AT",IF(AIH!$V146="AI",IF(Sheet1!$E146&lt;AIH!$U146-50,50,"wait"),0))</f>
        <v>0</v>
      </c>
      <c r="CY145" s="8">
        <f>IF(AND(CY144&gt;0,CY144&lt;&gt;"wait"),"AT",IF(AIH!$V146="AI",IF(Sheet1!$E146&lt;AIH!$U146-100,100,"wait"),0))</f>
        <v>0</v>
      </c>
      <c r="CZ145" s="8">
        <f>IF(AND(CZ144&gt;0,CZ144&lt;&gt;"wait"),"AT",IF(AIH!$V146="AI",IF(Sheet1!$E146&lt;AIH!$U146-150,150,"wait"),0))</f>
        <v>0</v>
      </c>
      <c r="DA145" s="8">
        <f>IF(AND(DA144&gt;0,DA144&lt;&gt;"wait"),"AT",IF(AIH!$V146="AI",IF(Sheet1!$E146&lt;AIH!$U146-200,200,"wait"),0))</f>
        <v>0</v>
      </c>
      <c r="DB145" s="8">
        <f t="shared" si="75"/>
        <v>0</v>
      </c>
      <c r="DC145" s="8"/>
      <c r="DD145" s="8">
        <f>IF(AND(DD144&gt;0,DD144&lt;&gt;"wait"),"AT",IF(AIH!$X146="AI",IF(Sheet1!$D146&gt;AIH!$W146+50,50,"wait"),0))</f>
        <v>0</v>
      </c>
      <c r="DE145" s="8">
        <f>IF(AND(DE144&gt;0,DE144&lt;&gt;"wait"),"AT",IF(AIH!$X146="AI",IF(Sheet1!$D146&gt;AIH!$W146+100,100,"wait"),0))</f>
        <v>0</v>
      </c>
      <c r="DF145" s="8">
        <f>IF(AND(DF144&gt;0,DF144&lt;&gt;"wait"),"AT",IF(AIH!$X146="AI",IF(Sheet1!$D146&gt;AIH!$W146+150,150,"wait"),0))</f>
        <v>0</v>
      </c>
      <c r="DG145" s="8">
        <f>IF(AND(DG144&gt;0,DG144&lt;&gt;"wait"),"AT",IF(AIH!$X146="AI",IF(Sheet1!$D146&gt;AIH!$W146+200,200,"wait"),0))</f>
        <v>0</v>
      </c>
      <c r="DH145" s="8">
        <f>IF(AND(DH144&gt;0,DH144&lt;&gt;"wait"),"AT",IF(AIH!$X146="AI",IF(Sheet1!$E146&lt;AIH!$W146-50,50,"wait"),0))</f>
        <v>0</v>
      </c>
      <c r="DI145" s="8">
        <f>IF(AND(DI144&gt;0,DI144&lt;&gt;"wait"),"AT",IF(AIH!$X146="AI",IF(Sheet1!$E146&lt;AIH!$W146-100,100,"wait"),0))</f>
        <v>0</v>
      </c>
      <c r="DJ145" s="8">
        <f>IF(AND(DJ144&gt;0,DJ144&lt;&gt;"wait"),"AT",IF(AIH!$X146="AI",IF(Sheet1!$E146&lt;AIH!$W146-150,150,"wait"),0))</f>
        <v>0</v>
      </c>
      <c r="DK145" s="8">
        <f>IF(AND(DK144&gt;0,DK144&lt;&gt;"wait"),"AT",IF(AIH!$X146="AI",IF(Sheet1!$E146&lt;AIH!$W146-200,200,"wait"),0))</f>
        <v>0</v>
      </c>
      <c r="DL145" s="8">
        <f t="shared" si="76"/>
        <v>0</v>
      </c>
      <c r="DN145" s="10">
        <f>IF(AND(DN144&gt;0,DN144&lt;&gt;"wait"),"AT",IF(AIH!$AA146="AI",IF(Sheet1!$D146&gt;AIH!$Z146+50,50,"wait"),0))</f>
        <v>0</v>
      </c>
      <c r="DO145" s="10">
        <f>IF(AND(DO144&gt;0,DO144&lt;&gt;"wait"),"AT",IF(AIH!$AA146="AI",IF(Sheet1!$D146&gt;AIH!$Z146+100,100,"wait"),0))</f>
        <v>0</v>
      </c>
      <c r="DP145" s="10">
        <f>IF(AND(DP144&gt;0,DP144&lt;&gt;"wait"),"AT",IF(AIH!$AA146="AI",IF(Sheet1!$D146&gt;AIH!$Z146+150,150,"wait"),0))</f>
        <v>0</v>
      </c>
      <c r="DQ145" s="10">
        <f>IF(AND(DQ144&gt;0,DQ144&lt;&gt;"wait"),"AT",IF(AIH!$AA146="AI",IF(Sheet1!$D146&gt;AIH!$Z146+200,200,"wait"),0))</f>
        <v>0</v>
      </c>
      <c r="DR145" s="10">
        <f>IF(AND(DR144&gt;0,DR144&lt;&gt;"wait"),"AT",IF(AIH!$AA146="AI",IF(Sheet1!$E146&lt;AIH!$Z146-50,50,"wait"),0))</f>
        <v>0</v>
      </c>
      <c r="DS145" s="10">
        <f>IF(AND(DS144&gt;0,DS144&lt;&gt;"wait"),"AT",IF(AIH!$AA146="AI",IF(Sheet1!$E146&lt;AIH!$Z146-100,100,"wait"),0))</f>
        <v>0</v>
      </c>
      <c r="DT145" s="10">
        <f>IF(AND(DT144&gt;0,DT144&lt;&gt;"wait"),"AT",IF(AIH!$AA146="AI",IF(Sheet1!$E146&lt;AIH!$Z146-150,150,"wait"),0))</f>
        <v>0</v>
      </c>
      <c r="DU145" s="10">
        <f>IF(AND(DU144&gt;0,DU144&lt;&gt;"wait"),"AT",IF(AIH!$AA146="AI",IF(Sheet1!$E146&lt;AIH!$Z146-200,200,"wait"),0))</f>
        <v>0</v>
      </c>
      <c r="DV145" s="10">
        <f t="shared" si="77"/>
        <v>0</v>
      </c>
      <c r="DX145" s="10">
        <f>IF(AND(DX144&gt;0,DX144&lt;&gt;"wait"),"AT",IF(AIH!$AC146="AI",IF(Sheet1!$D146&gt;AIH!$AB146+50,50,"wait"),0))</f>
        <v>0</v>
      </c>
      <c r="DY145" s="10">
        <f>IF(AND(DY144&gt;0,DY144&lt;&gt;"wait"),"AT",IF(AIH!$AC146="AI",IF(Sheet1!$D146&gt;AIH!$AB146+100,100,"wait"),0))</f>
        <v>0</v>
      </c>
      <c r="DZ145" s="10">
        <f>IF(AND(DZ144&gt;0,DZ144&lt;&gt;"wait"),"AT",IF(AIH!$AC146="AI",IF(Sheet1!$D146&gt;AIH!$AB146+150,150,"wait"),0))</f>
        <v>0</v>
      </c>
      <c r="EA145" s="10">
        <f>IF(AND(EA144&gt;0,EA144&lt;&gt;"wait"),"AT",IF(AIH!$AC146="AI",IF(Sheet1!$D146&gt;AIH!$AB146+200,200,"wait"),0))</f>
        <v>0</v>
      </c>
      <c r="EB145" s="10">
        <f>IF(AND(EB144&gt;0,EB144&lt;&gt;"wait"),"AT",IF(AIH!$AC146="AI",IF(Sheet1!$E146&lt;AIH!$AB146-50,50,"wait"),0))</f>
        <v>0</v>
      </c>
      <c r="EC145" s="10">
        <f>IF(AND(EC144&gt;0,EC144&lt;&gt;"wait"),"AT",IF(AIH!$AC146="AI",IF(Sheet1!$E146&lt;AIH!$AB146-100,100,"wait"),0))</f>
        <v>0</v>
      </c>
      <c r="ED145" s="10">
        <f>IF(AND(ED144&gt;0,ED144&lt;&gt;"wait"),"AT",IF(AIH!$AC146="AI",IF(Sheet1!$E146&lt;AIH!$AB146-150,150,"wait"),0))</f>
        <v>0</v>
      </c>
      <c r="EE145" s="10">
        <f>IF(AND(EE144&gt;0,EE144&lt;&gt;"wait"),"AT",IF(AIH!$AC146="AI",IF(Sheet1!$E146&lt;AIH!$AB146-200,200,"wait"),0))</f>
        <v>0</v>
      </c>
      <c r="EF145" s="10">
        <f t="shared" si="78"/>
        <v>0</v>
      </c>
      <c r="EH145" s="10">
        <f>IF(AND(EH144&gt;0,EH144&lt;&gt;"wait"),"AT",IF(AIH!$AE146="AI",IF(Sheet1!$D146&gt;AIH!$AD146+50,50,"wait"),0))</f>
        <v>0</v>
      </c>
      <c r="EI145" s="10">
        <f>IF(AND(EI144&gt;0,EI144&lt;&gt;"wait"),"AT",IF(AIH!$AE146="AI",IF(Sheet1!$D146&gt;AIH!$AD146+100,100,"wait"),0))</f>
        <v>0</v>
      </c>
      <c r="EJ145" s="10">
        <f>IF(AND(EJ144&gt;0,EJ144&lt;&gt;"wait"),"AT",IF(AIH!$AE146="AI",IF(Sheet1!$D146&gt;AIH!$AD146+150,150,"wait"),0))</f>
        <v>0</v>
      </c>
      <c r="EK145" s="10">
        <f>IF(AND(EK144&gt;0,EK144&lt;&gt;"wait"),"AT",IF(AIH!$AE146="AI",IF(Sheet1!$D146&gt;AIH!$AD146+200,200,"wait"),0))</f>
        <v>0</v>
      </c>
      <c r="EL145" s="10">
        <f>IF(AND(EL144&gt;0,EL144&lt;&gt;"wait"),"AT",IF(AIH!$AE146="AI",IF(Sheet1!$E146&lt;AIH!$AD146-50,50,"wait"),0))</f>
        <v>0</v>
      </c>
      <c r="EM145" s="10">
        <f>IF(AND(EM144&gt;0,EM144&lt;&gt;"wait"),"AT",IF(AIH!$AE146="AI",IF(Sheet1!$E146&lt;AIH!$AD146-100,100,"wait"),0))</f>
        <v>0</v>
      </c>
      <c r="EN145" s="10">
        <f>IF(AND(EN144&gt;0,EN144&lt;&gt;"wait"),"AT",IF(AIH!$AE146="AI",IF(Sheet1!$E146&lt;AIH!$AD146-150,150,"wait"),0))</f>
        <v>0</v>
      </c>
      <c r="EO145" s="10">
        <f>IF(AND(EO144&gt;0,EO144&lt;&gt;"wait"),"AT",IF(AIH!$AE146="AI",IF(Sheet1!$E146&lt;AIH!$AD146-200,200,"wait"),0))</f>
        <v>0</v>
      </c>
      <c r="EP145" s="10">
        <f t="shared" si="79"/>
        <v>0</v>
      </c>
      <c r="ER145" s="10">
        <f>IF(AND(ER144&gt;0,ER144&lt;&gt;"wait"),"AT",IF(AIH!$AG146="AI",IF(Sheet1!$D146&gt;AIH!$AF146+50,50,"wait"),0))</f>
        <v>0</v>
      </c>
      <c r="ES145" s="10">
        <f>IF(AND(ES144&gt;0,ES144&lt;&gt;"wait"),"AT",IF(AIH!$AG146="AI",IF(Sheet1!$D146&gt;AIH!$AF146+100,100,"wait"),0))</f>
        <v>0</v>
      </c>
      <c r="ET145" s="10">
        <f>IF(AND(ET144&gt;0,ET144&lt;&gt;"wait"),"AT",IF(AIH!$AG146="AI",IF(Sheet1!$D146&gt;AIH!$AF146+150,150,"wait"),0))</f>
        <v>0</v>
      </c>
      <c r="EU145" s="10">
        <f>IF(AND(EU144&gt;0,EU144&lt;&gt;"wait"),"AT",IF(AIH!$AG146="AI",IF(Sheet1!$D146&gt;AIH!$AF146+200,200,"wait"),0))</f>
        <v>0</v>
      </c>
      <c r="EV145" s="10">
        <f>IF(AND(EV144&gt;0,EV144&lt;&gt;"wait"),"AT",IF(AIH!$AG146="AI",IF(Sheet1!$E146&lt;AIH!$AF146-50,50,"wait"),0))</f>
        <v>0</v>
      </c>
      <c r="EW145" s="10">
        <f>IF(AND(EW144&gt;0,EW144&lt;&gt;"wait"),"AT",IF(AIH!$AG146="AI",IF(Sheet1!$E146&lt;AIH!$AF146-100,100,"wait"),0))</f>
        <v>0</v>
      </c>
      <c r="EX145" s="10">
        <f>IF(AND(EX144&gt;0,EX144&lt;&gt;"wait"),"AT",IF(AIH!$AG146="AI",IF(Sheet1!$E146&lt;AIH!$AF146-150,150,"wait"),0))</f>
        <v>0</v>
      </c>
      <c r="EY145" s="10">
        <f>IF(AND(EY144&gt;0,EY144&lt;&gt;"wait"),"AT",IF(AIH!$AG146="AI",IF(Sheet1!$E146&lt;AIH!$AF146-200,200,"wait"),0))</f>
        <v>0</v>
      </c>
      <c r="EZ145" s="10">
        <f t="shared" si="80"/>
        <v>0</v>
      </c>
      <c r="FB145" s="10">
        <f>IF(AND(FB144&gt;0,FB144&lt;&gt;"wait"),"AT",IF(AIH!$AI146="AI",IF(Sheet1!$D146&gt;AIH!$AH146+50,50,"wait"),0))</f>
        <v>0</v>
      </c>
      <c r="FC145" s="10">
        <f>IF(AND(FC144&gt;0,FC144&lt;&gt;"wait"),"AT",IF(AIH!$AI146="AI",IF(Sheet1!$D146&gt;AIH!$AH146+100,100,"wait"),0))</f>
        <v>0</v>
      </c>
      <c r="FD145" s="10">
        <f>IF(AND(FD144&gt;0,FD144&lt;&gt;"wait"),"AT",IF(AIH!$AI146="AI",IF(Sheet1!$D146&gt;AIH!$AH146+150,150,"wait"),0))</f>
        <v>0</v>
      </c>
      <c r="FE145" s="10">
        <f>IF(AND(FE144&gt;0,FE144&lt;&gt;"wait"),"AT",IF(AIH!$AI146="AI",IF(Sheet1!$D146&gt;AIH!$AH146+200,200,"wait"),0))</f>
        <v>0</v>
      </c>
      <c r="FF145" s="10">
        <f>IF(AND(FF144&gt;0,FF144&lt;&gt;"wait"),"AT",IF(AIH!$AI146="AI",IF(Sheet1!$E146&lt;AIH!$AH146-50,50,"wait"),0))</f>
        <v>0</v>
      </c>
      <c r="FG145" s="10">
        <f>IF(AND(FG144&gt;0,FG144&lt;&gt;"wait"),"AT",IF(AIH!$AI146="AI",IF(Sheet1!$E146&lt;AIH!$AH146-100,100,"wait"),0))</f>
        <v>0</v>
      </c>
      <c r="FH145" s="10">
        <f>IF(AND(FH144&gt;0,FH144&lt;&gt;"wait"),"AT",IF(AIH!$AI146="AI",IF(Sheet1!$E146&lt;AIH!$AH146-150,150,"wait"),0))</f>
        <v>0</v>
      </c>
      <c r="FI145" s="10">
        <f>IF(AND(FI144&gt;0,FI144&lt;&gt;"wait"),"AT",IF(AIH!$AI146="AI",IF(Sheet1!$E146&lt;AIH!$AH146-200,200,"wait"),0))</f>
        <v>0</v>
      </c>
      <c r="FJ145" s="10">
        <f t="shared" si="81"/>
        <v>0</v>
      </c>
      <c r="FL145" s="10">
        <f>IF(AND(FL144&gt;0,FL144&lt;&gt;"wait"),"AT",IF(AIH!$AK146="AI",IF(Sheet1!$D146&gt;AIH!$AJ146+50,50,"wait"),0))</f>
        <v>0</v>
      </c>
      <c r="FM145" s="10">
        <f>IF(AND(FM144&gt;0,FM144&lt;&gt;"wait"),"AT",IF(AIH!$AK146="AI",IF(Sheet1!$D146&gt;AIH!$AJ146+100,100,"wait"),0))</f>
        <v>0</v>
      </c>
      <c r="FN145" s="10">
        <f>IF(AND(FN144&gt;0,FN144&lt;&gt;"wait"),"AT",IF(AIH!$AK146="AI",IF(Sheet1!$D146&gt;AIH!$AJ146+150,150,"wait"),0))</f>
        <v>0</v>
      </c>
      <c r="FO145" s="10">
        <f>IF(AND(FO144&gt;0,FO144&lt;&gt;"wait"),"AT",IF(AIH!$AK146="AI",IF(Sheet1!$D146&gt;AIH!$AJ146+200,200,"wait"),0))</f>
        <v>0</v>
      </c>
      <c r="FP145" s="10">
        <f>IF(AND(FP144&gt;0,FP144&lt;&gt;"wait"),"AT",IF(AIH!$AK146="AI",IF(Sheet1!$E146&lt;AIH!$AJ146-50,50,"wait"),0))</f>
        <v>0</v>
      </c>
      <c r="FQ145" s="10">
        <f>IF(AND(FQ144&gt;0,FQ144&lt;&gt;"wait"),"AT",IF(AIH!$AK146="AI",IF(Sheet1!$E146&lt;AIH!$AJ146-100,100,"wait"),0))</f>
        <v>0</v>
      </c>
      <c r="FR145" s="10">
        <f>IF(AND(FR144&gt;0,FR144&lt;&gt;"wait"),"AT",IF(AIH!$AK146="AI",IF(Sheet1!$E146&lt;AIH!$AJ146-150,150,"wait"),0))</f>
        <v>0</v>
      </c>
      <c r="FS145" s="10">
        <f>IF(AND(FS144&gt;0,FS144&lt;&gt;"wait"),"AT",IF(AIH!$AK146="AI",IF(Sheet1!$E146&lt;AIH!$AJ146-200,200,"wait"),0))</f>
        <v>0</v>
      </c>
      <c r="FT145" s="10">
        <f t="shared" si="82"/>
        <v>0</v>
      </c>
      <c r="FV145" s="10">
        <f>IF(AND(FV144&gt;0,FV144&lt;&gt;"wait"),"AT",IF(AIH!$AM146="AI",IF(Sheet1!$D146&gt;AIH!$AL146+50,50,"wait"),0))</f>
        <v>0</v>
      </c>
      <c r="FW145" s="10">
        <f>IF(AND(FW144&gt;0,FW144&lt;&gt;"wait"),"AT",IF(AIH!$AM146="AI",IF(Sheet1!$D146&gt;AIH!$AL146+100,100,"wait"),0))</f>
        <v>0</v>
      </c>
      <c r="FX145" s="10">
        <f>IF(AND(FX144&gt;0,FX144&lt;&gt;"wait"),"AT",IF(AIH!$AM146="AI",IF(Sheet1!$D146&gt;AIH!$AL146+150,150,"wait"),0))</f>
        <v>0</v>
      </c>
      <c r="FY145" s="10">
        <f>IF(AND(FY144&gt;0,FY144&lt;&gt;"wait"),"AT",IF(AIH!$AM146="AI",IF(Sheet1!$D146&gt;AIH!$AL146+200,200,"wait"),0))</f>
        <v>0</v>
      </c>
      <c r="FZ145" s="10">
        <f>IF(AND(FZ144&gt;0,FZ144&lt;&gt;"wait"),"AT",IF(AIH!$AM146="AI",IF(Sheet1!$E146&lt;AIH!$AL146-50,50,"wait"),0))</f>
        <v>0</v>
      </c>
      <c r="GA145" s="10">
        <f>IF(AND(GA144&gt;0,GA144&lt;&gt;"wait"),"AT",IF(AIH!$AM146="AI",IF(Sheet1!$E146&lt;AIH!$AL146-100,100,"wait"),0))</f>
        <v>0</v>
      </c>
      <c r="GB145" s="10">
        <f>IF(AND(GB144&gt;0,GB144&lt;&gt;"wait"),"AT",IF(AIH!$AM146="AI",IF(Sheet1!$E146&lt;AIH!$AL146-150,150,"wait"),0))</f>
        <v>0</v>
      </c>
      <c r="GC145" s="10">
        <f>IF(AND(GC144&gt;0,GC144&lt;&gt;"wait"),"AT",IF(AIH!$AM146="AI",IF(Sheet1!$E146&lt;AIH!$AL146-200,200,"wait"),0))</f>
        <v>0</v>
      </c>
      <c r="GD145" s="10">
        <f t="shared" si="83"/>
        <v>0</v>
      </c>
      <c r="GF145" s="10">
        <f>IF(AND(GF144&gt;0,GF144&lt;&gt;"wait"),"AT",IF(AIH!$AO146="AI",IF(Sheet1!$D146&gt;AIH!$AN146+50,50,"wait"),0))</f>
        <v>0</v>
      </c>
      <c r="GG145" s="10">
        <f>IF(AND(GG144&gt;0,GG144&lt;&gt;"wait"),"AT",IF(AIH!$AO146="AI",IF(Sheet1!$D146&gt;AIH!$AN146+100,100,"wait"),0))</f>
        <v>0</v>
      </c>
      <c r="GH145" s="10">
        <f>IF(AND(GH144&gt;0,GH144&lt;&gt;"wait"),"AT",IF(AIH!$AO146="AI",IF(Sheet1!$D146&gt;AIH!$AN146+150,150,"wait"),0))</f>
        <v>0</v>
      </c>
      <c r="GI145" s="10">
        <f>IF(AND(GI144&gt;0,GI144&lt;&gt;"wait"),"AT",IF(AIH!$AO146="AI",IF(Sheet1!$D146&gt;AIH!$AN146+200,200,"wait"),0))</f>
        <v>0</v>
      </c>
      <c r="GJ145" s="10">
        <f>IF(AND(GJ144&gt;0,GJ144&lt;&gt;"wait"),"AT",IF(AIH!$AO146="AI",IF(Sheet1!$E146&lt;AIH!$AN146-50,50,"wait"),0))</f>
        <v>0</v>
      </c>
      <c r="GK145" s="10">
        <f>IF(AND(GK144&gt;0,GK144&lt;&gt;"wait"),"AT",IF(AIH!$AO146="AI",IF(Sheet1!$E146&lt;AIH!$AN146-100,100,"wait"),0))</f>
        <v>0</v>
      </c>
      <c r="GL145" s="10">
        <f>IF(AND(GL144&gt;0,GL144&lt;&gt;"wait"),"AT",IF(AIH!$AO146="AI",IF(Sheet1!$E146&lt;AIH!$AN146-150,150,"wait"),0))</f>
        <v>0</v>
      </c>
      <c r="GM145" s="10">
        <f>IF(AND(GM144&gt;0,GM144&lt;&gt;"wait"),"AT",IF(AIH!$AO146="AI",IF(Sheet1!$E146&lt;AIH!$AN146-200,200,"wait"),0))</f>
        <v>0</v>
      </c>
      <c r="GN145" s="10">
        <f t="shared" si="84"/>
        <v>0</v>
      </c>
      <c r="GP145" s="10">
        <f>IF(AND(GP144&gt;0,GP144&lt;&gt;"wait"),"AT",IF(AIH!$AQ146="AI",IF(Sheet1!$D146&gt;AIH!$AP146+50,50,"wait"),0))</f>
        <v>0</v>
      </c>
      <c r="GQ145" s="10">
        <f>IF(AND(GQ144&gt;0,GQ144&lt;&gt;"wait"),"AT",IF(AIH!$AQ146="AI",IF(Sheet1!$D146&gt;AIH!$AP146+100,100,"wait"),0))</f>
        <v>0</v>
      </c>
      <c r="GR145" s="10">
        <f>IF(AND(GR144&gt;0,GR144&lt;&gt;"wait"),"AT",IF(AIH!$AQ146="AI",IF(Sheet1!$D146&gt;AIH!$AP146+150,150,"wait"),0))</f>
        <v>0</v>
      </c>
      <c r="GS145" s="10">
        <f>IF(AND(GS144&gt;0,GS144&lt;&gt;"wait"),"AT",IF(AIH!$AQ146="AI",IF(Sheet1!$D146&gt;AIH!$AP146+200,200,"wait"),0))</f>
        <v>0</v>
      </c>
      <c r="GT145" s="10">
        <f>IF(AND(GT144&gt;0,GT144&lt;&gt;"wait"),"AT",IF(AIH!$AQ146="AI",IF(Sheet1!$E146&lt;AIH!$AP146-50,50,"wait"),0))</f>
        <v>0</v>
      </c>
      <c r="GU145" s="10">
        <f>IF(AND(GU144&gt;0,GU144&lt;&gt;"wait"),"AT",IF(AIH!$AQ146="AI",IF(Sheet1!$E146&lt;AIH!$AP146-100,100,"wait"),0))</f>
        <v>0</v>
      </c>
      <c r="GV145" s="10">
        <f>IF(AND(GV144&gt;0,GV144&lt;&gt;"wait"),"AT",IF(AIH!$AQ146="AI",IF(Sheet1!$E146&lt;AIH!$AP146-150,150,"wait"),0))</f>
        <v>0</v>
      </c>
      <c r="GW145" s="10">
        <f>IF(AND(GW144&gt;0,GW144&lt;&gt;"wait"),"AT",IF(AIH!$AQ146="AI",IF(Sheet1!$E146&lt;AIH!$AP146-200,200,"wait"),0))</f>
        <v>0</v>
      </c>
      <c r="GX145" s="10">
        <f t="shared" si="85"/>
        <v>0</v>
      </c>
      <c r="GZ145" s="10">
        <f>IF(AND(GZ144&gt;0,GZ144&lt;&gt;"wait"),"AT",IF(AIH!$AS146="AI",IF(Sheet1!$D146&gt;AIH!$AR146+50,50,"wait"),0))</f>
        <v>0</v>
      </c>
      <c r="HA145" s="10">
        <f>IF(AND(HA144&gt;0,HA144&lt;&gt;"wait"),"AT",IF(AIH!$AS146="AI",IF(Sheet1!$D146&gt;AIH!$AR146+100,100,"wait"),0))</f>
        <v>0</v>
      </c>
      <c r="HB145" s="10">
        <f>IF(AND(HB144&gt;0,HB144&lt;&gt;"wait"),"AT",IF(AIH!$AS146="AI",IF(Sheet1!$D146&gt;AIH!$AR146+150,150,"wait"),0))</f>
        <v>0</v>
      </c>
      <c r="HC145" s="10">
        <f>IF(AND(HC144&gt;0,HC144&lt;&gt;"wait"),"AT",IF(AIH!$AS146="AI",IF(Sheet1!$D146&gt;AIH!$AR146+200,200,"wait"),0))</f>
        <v>0</v>
      </c>
      <c r="HD145" s="10">
        <f>IF(AND(HD144&gt;0,HD144&lt;&gt;"wait"),"AT",IF(AIH!$AS146="AI",IF(Sheet1!$E146&lt;AIH!$AR146-50,50,"wait"),0))</f>
        <v>0</v>
      </c>
      <c r="HE145" s="10">
        <f>IF(AND(HE144&gt;0,HE144&lt;&gt;"wait"),"AT",IF(AIH!$AS146="AI",IF(Sheet1!$E146&lt;AIH!$AR146-100,100,"wait"),0))</f>
        <v>0</v>
      </c>
      <c r="HF145" s="10">
        <f>IF(AND(HF144&gt;0,HF144&lt;&gt;"wait"),"AT",IF(AIH!$AS146="AI",IF(Sheet1!$E146&lt;AIH!$AR146-150,150,"wait"),0))</f>
        <v>0</v>
      </c>
      <c r="HG145" s="10">
        <f>IF(AND(HG144&gt;0,HG144&lt;&gt;"wait"),"AT",IF(AIH!$AS146="AI",IF(Sheet1!$E146&lt;AIH!$AR146-200,200,"wait"),0))</f>
        <v>0</v>
      </c>
      <c r="HH145" s="10">
        <f t="shared" si="86"/>
        <v>0</v>
      </c>
      <c r="HJ145" s="10">
        <f>IF(AND(HJ144&gt;0,HJ144&lt;&gt;"wait"),"AT",IF(AIH!$AU146="AI",IF(Sheet1!$D146&gt;AIH!$AT146+50,50,"wait"),0))</f>
        <v>0</v>
      </c>
      <c r="HK145" s="10">
        <f>IF(AND(HK144&gt;0,HK144&lt;&gt;"wait"),"AT",IF(AIH!$AU146="AI",IF(Sheet1!$D146&gt;AIH!$AT146+100,100,"wait"),0))</f>
        <v>0</v>
      </c>
      <c r="HL145" s="10">
        <f>IF(AND(HL144&gt;0,HL144&lt;&gt;"wait"),"AT",IF(AIH!$AU146="AI",IF(Sheet1!$D146&gt;AIH!$AT146+150,150,"wait"),0))</f>
        <v>0</v>
      </c>
      <c r="HM145" s="10">
        <f>IF(AND(HM144&gt;0,HM144&lt;&gt;"wait"),"AT",IF(AIH!$AU146="AI",IF(Sheet1!$D146&gt;AIH!$AT146+200,200,"wait"),0))</f>
        <v>0</v>
      </c>
      <c r="HN145" s="10">
        <f>IF(AND(HN144&gt;0,HN144&lt;&gt;"wait"),"AT",IF(AIH!$AU146="AI",IF(Sheet1!$E146&lt;AIH!$AT146-50,50,"wait"),0))</f>
        <v>0</v>
      </c>
      <c r="HO145" s="10">
        <f>IF(AND(HO144&gt;0,HO144&lt;&gt;"wait"),"AT",IF(AIH!$AU146="AI",IF(Sheet1!$E146&lt;AIH!$AT146-100,100,"wait"),0))</f>
        <v>0</v>
      </c>
      <c r="HP145" s="10">
        <f>IF(AND(HP144&gt;0,HP144&lt;&gt;"wait"),"AT",IF(AIH!$AU146="AI",IF(Sheet1!$E146&lt;AIH!$AT146-150,150,"wait"),0))</f>
        <v>0</v>
      </c>
      <c r="HQ145" s="10">
        <f>IF(AND(HQ144&gt;0,HQ144&lt;&gt;"wait"),"AT",IF(AIH!$AU146="AI",IF(Sheet1!$E146&lt;AIH!$AT146-200,200,"wait"),0))</f>
        <v>0</v>
      </c>
      <c r="HR145" s="10">
        <f t="shared" si="87"/>
        <v>0</v>
      </c>
      <c r="HT145" s="10">
        <f>IF(AND(HT144&gt;0,HT144&lt;&gt;"wait"),"AT",IF(AIH!$AX146="AI",IF(Sheet1!$D146&gt;AIH!$AW146+50,50,"wait"),0))</f>
        <v>0</v>
      </c>
      <c r="HU145" s="10">
        <f>IF(AND(HU144&gt;0,HU144&lt;&gt;"wait"),"AT",IF(AIH!$AX146="AI",IF(Sheet1!$D146&gt;AIH!$AW146+100,100,"wait"),0))</f>
        <v>0</v>
      </c>
      <c r="HV145" s="10">
        <f>IF(AND(HV144&gt;0,HV144&lt;&gt;"wait"),"AT",IF(AIH!$AX146="AI",IF(Sheet1!$D146&gt;AIH!$AW146+150,150,"wait"),0))</f>
        <v>0</v>
      </c>
      <c r="HW145" s="10">
        <f>IF(AND(HW144&gt;0,HW144&lt;&gt;"wait"),"AT",IF(AIH!$AX146="AI",IF(Sheet1!$D146&gt;AIH!$AW146+200,200,"wait"),0))</f>
        <v>0</v>
      </c>
      <c r="HX145" s="10">
        <f>IF(AND(HX144&gt;0,HX144&lt;&gt;"wait"),"AT",IF(AIH!$AX146="AI",IF(Sheet1!$E146&lt;AIH!$AW146-50,50,"wait"),0))</f>
        <v>0</v>
      </c>
      <c r="HY145" s="10">
        <f>IF(AND(HY144&gt;0,HY144&lt;&gt;"wait"),"AT",IF(AIH!$AX146="AI",IF(Sheet1!$E146&lt;AIH!$AW146-100,100,"wait"),0))</f>
        <v>0</v>
      </c>
      <c r="HZ145" s="10">
        <f>IF(AND(HZ144&gt;0,HZ144&lt;&gt;"wait"),"AT",IF(AIH!$AX146="AI",IF(Sheet1!$E146&lt;AIH!$AW146-150,150,"wait"),0))</f>
        <v>0</v>
      </c>
      <c r="IA145" s="10">
        <f>IF(AND(IA144&gt;0,IA144&lt;&gt;"wait"),"AT",IF(AIH!$AX146="AI",IF(Sheet1!$E146&lt;AIH!$AW146-200,200,"wait"),0))</f>
        <v>0</v>
      </c>
      <c r="IB145" s="10">
        <f t="shared" si="88"/>
        <v>0</v>
      </c>
      <c r="ID145" s="10">
        <f>IF(AND(ID144&gt;0,ID144&lt;&gt;"wait"),"AT",IF(AIH!$AZ146="AI",IF(Sheet1!$D146&gt;AIH!$AY146+50,50,"wait"),0))</f>
        <v>0</v>
      </c>
      <c r="IE145" s="10">
        <f>IF(AND(IE144&gt;0,IE144&lt;&gt;"wait"),"AT",IF(AIH!$AZ146="AI",IF(Sheet1!$D146&gt;AIH!$AY146+100,100,"wait"),0))</f>
        <v>0</v>
      </c>
      <c r="IF145" s="10">
        <f>IF(AND(IF144&gt;0,IF144&lt;&gt;"wait"),"AT",IF(AIH!$AZ146="AI",IF(Sheet1!$D146&gt;AIH!$AY146+150,150,"wait"),0))</f>
        <v>0</v>
      </c>
      <c r="IG145" s="10">
        <f>IF(AND(IG144&gt;0,IG144&lt;&gt;"wait"),"AT",IF(AIH!$AZ146="AI",IF(Sheet1!$D146&gt;AIH!$AY146+200,200,"wait"),0))</f>
        <v>0</v>
      </c>
      <c r="IH145" s="10">
        <f>IF(AND(IH144&gt;0,IH144&lt;&gt;"wait"),"AT",IF(AIH!$AZ146="AI",IF(Sheet1!$E146&lt;AIH!$AY146-50,50,"wait"),0))</f>
        <v>0</v>
      </c>
      <c r="II145" s="10">
        <f>IF(AND(II144&gt;0,II144&lt;&gt;"wait"),"AT",IF(AIH!$AZ146="AI",IF(Sheet1!$E146&lt;AIH!$AY146-100,100,"wait"),0))</f>
        <v>0</v>
      </c>
      <c r="IJ145" s="10">
        <f>IF(AND(IJ144&gt;0,IJ144&lt;&gt;"wait"),"AT",IF(AIH!$AZ146="AI",IF(Sheet1!$E146&lt;AIH!$AY146-150,150,"wait"),0))</f>
        <v>0</v>
      </c>
      <c r="IK145" s="10">
        <f>IF(AND(IK144&gt;0,IK144&lt;&gt;"wait"),"AT",IF(AIH!$AZ146="AI",IF(Sheet1!$E146&lt;AIH!$AY146-200,200,"wait"),0))</f>
        <v>0</v>
      </c>
      <c r="IL145" s="10">
        <f t="shared" si="89"/>
        <v>0</v>
      </c>
      <c r="IN145" s="10">
        <f>IF(AND(IN144&gt;0,IN144&lt;&gt;"wait"),"AT",IF(AIH!$BB146="AI",IF(Sheet1!$D146&gt;AIH!$BA146+50,50,"wait"),0))</f>
        <v>0</v>
      </c>
      <c r="IO145" s="10">
        <f>IF(AND(IO144&gt;0,IO144&lt;&gt;"wait"),"AT",IF(AIH!$BB146="AI",IF(Sheet1!$D146&gt;AIH!$BA146+100,100,"wait"),0))</f>
        <v>0</v>
      </c>
      <c r="IP145" s="10">
        <f>IF(AND(IP144&gt;0,IP144&lt;&gt;"wait"),"AT",IF(AIH!$BB146="AI",IF(Sheet1!$D146&gt;AIH!$BA146+150,150,"wait"),0))</f>
        <v>0</v>
      </c>
      <c r="IQ145" s="10">
        <f>IF(AND(IQ144&gt;0,IQ144&lt;&gt;"wait"),"AT",IF(AIH!$BB146="AI",IF(Sheet1!$D146&gt;AIH!$BA146+200,200,"wait"),0))</f>
        <v>0</v>
      </c>
      <c r="IR145" s="10">
        <f>IF(AND(IR144&gt;0,IR144&lt;&gt;"wait"),"AT",IF(AIH!$BB146="AI",IF(Sheet1!$E146&lt;AIH!$BA146-50,50,"wait"),0))</f>
        <v>0</v>
      </c>
      <c r="IS145" s="10">
        <f>IF(AND(IS144&gt;0,IS144&lt;&gt;"wait"),"AT",IF(AIH!$BB146="AI",IF(Sheet1!$E146&lt;AIH!$BA146-100,100,"wait"),0))</f>
        <v>0</v>
      </c>
      <c r="IT145" s="10">
        <f>IF(AND(IT144&gt;0,IT144&lt;&gt;"wait"),"AT",IF(AIH!$BB146="AI",IF(Sheet1!$E146&lt;AIH!$BA146-150,150,"wait"),0))</f>
        <v>0</v>
      </c>
      <c r="IU145" s="10">
        <f>IF(AND(IU144&gt;0,IU144&lt;&gt;"wait"),"AT",IF(AIH!$BB146="AI",IF(Sheet1!$E146&lt;AIH!$BA146-200,200,"wait"),0))</f>
        <v>0</v>
      </c>
      <c r="IV145" s="10">
        <f t="shared" si="90"/>
        <v>0</v>
      </c>
      <c r="IX145" s="10">
        <f>IF(AND(IX144&gt;0,IX144&lt;&gt;"wait"),"AT",IF(AIH!$BD146="AI",IF(Sheet1!$D146&gt;AIH!$BC146+50,50,"wait"),0))</f>
        <v>0</v>
      </c>
      <c r="IY145" s="10">
        <f>IF(AND(IY144&gt;0,IY144&lt;&gt;"wait"),"AT",IF(AIH!$BD146="AI",IF(Sheet1!$D146&gt;AIH!$BC146+100,100,"wait"),0))</f>
        <v>0</v>
      </c>
      <c r="IZ145" s="10">
        <f>IF(AND(IZ144&gt;0,IZ144&lt;&gt;"wait"),"AT",IF(AIH!$BD146="AI",IF(Sheet1!$D146&gt;AIH!$BC146+150,150,"wait"),0))</f>
        <v>0</v>
      </c>
      <c r="JA145" s="10">
        <f>IF(AND(JA144&gt;0,JA144&lt;&gt;"wait"),"AT",IF(AIH!$BD146="AI",IF(Sheet1!$D146&gt;AIH!$BC146+200,200,"wait"),0))</f>
        <v>0</v>
      </c>
      <c r="JB145" s="10">
        <f>IF(AND(JB144&gt;0,JB144&lt;&gt;"wait"),"AT",IF(AIH!$BD146="AI",IF(Sheet1!$E146&lt;AIH!$BC146-50,50,"wait"),0))</f>
        <v>0</v>
      </c>
      <c r="JC145" s="10">
        <f>IF(AND(JC144&gt;0,JC144&lt;&gt;"wait"),"AT",IF(AIH!$BD146="AI",IF(Sheet1!$E146&lt;AIH!$BC146-100,100,"wait"),0))</f>
        <v>0</v>
      </c>
      <c r="JD145" s="10">
        <f>IF(AND(JD144&gt;0,JD144&lt;&gt;"wait"),"AT",IF(AIH!$BD146="AI",IF(Sheet1!$E146&lt;AIH!$BC146-150,150,"wait"),0))</f>
        <v>0</v>
      </c>
      <c r="JE145" s="10">
        <f>IF(AND(JE144&gt;0,JE144&lt;&gt;"wait"),"AT",IF(AIH!$BD146="AI",IF(Sheet1!$E146&lt;AIH!$BC146-200,200,"wait"),0))</f>
        <v>0</v>
      </c>
      <c r="JF145" s="10">
        <f t="shared" si="91"/>
        <v>0</v>
      </c>
      <c r="JH145" s="10">
        <f>IF(AND(JH144&gt;0,JH144&lt;&gt;"wait"),"AT",IF(AIH!$BF146="AI",IF(Sheet1!$D146&gt;AIH!$BE146+50,50,"wait"),0))</f>
        <v>0</v>
      </c>
      <c r="JI145" s="10">
        <f>IF(AND(JI144&gt;0,JI144&lt;&gt;"wait"),"AT",IF(AIH!$BF146="AI",IF(Sheet1!$D146&gt;AIH!$BE146+100,100,"wait"),0))</f>
        <v>0</v>
      </c>
      <c r="JJ145" s="10">
        <f>IF(AND(JJ144&gt;0,JJ144&lt;&gt;"wait"),"AT",IF(AIH!$BF146="AI",IF(Sheet1!$D146&gt;AIH!$BE146+150,150,"wait"),0))</f>
        <v>0</v>
      </c>
      <c r="JK145" s="10">
        <f>IF(AND(JK144&gt;0,JK144&lt;&gt;"wait"),"AT",IF(AIH!$BF146="AI",IF(Sheet1!$D146&gt;AIH!$BE146+200,200,"wait"),0))</f>
        <v>0</v>
      </c>
      <c r="JL145" s="10">
        <f>IF(AND(JL144&gt;0,JL144&lt;&gt;"wait"),"AT",IF(AIH!$BF146="AI",IF(Sheet1!$E146&lt;AIH!$BE146-50,50,"wait"),0))</f>
        <v>0</v>
      </c>
      <c r="JM145" s="10">
        <f>IF(AND(JM144&gt;0,JM144&lt;&gt;"wait"),"AT",IF(AIH!$BF146="AI",IF(Sheet1!$E146&lt;AIH!$BE146-100,100,"wait"),0))</f>
        <v>0</v>
      </c>
      <c r="JN145" s="10">
        <f>IF(AND(JN144&gt;0,JN144&lt;&gt;"wait"),"AT",IF(AIH!$BF146="AI",IF(Sheet1!$E146&lt;AIH!$BE146-150,150,"wait"),0))</f>
        <v>0</v>
      </c>
      <c r="JO145" s="10">
        <f>IF(AND(JO144&gt;0,JO144&lt;&gt;"wait"),"AT",IF(AIH!$BF146="AI",IF(Sheet1!$E146&lt;AIH!$BE146-200,200,"wait"),0))</f>
        <v>0</v>
      </c>
      <c r="JP145" s="10">
        <f t="shared" si="92"/>
        <v>0</v>
      </c>
      <c r="JR145" s="10">
        <f>IF(AND(JR144&gt;0,JR144&lt;&gt;"wait"),"AT",IF(AIH!$BH146="AI",IF(Sheet1!$D146&gt;AIH!$BG146+50,50,"wait"),0))</f>
        <v>0</v>
      </c>
      <c r="JS145" s="10">
        <f>IF(AND(JS144&gt;0,JS144&lt;&gt;"wait"),"AT",IF(AIH!$BH146="AI",IF(Sheet1!$D146&gt;AIH!$BG146+100,100,"wait"),0))</f>
        <v>0</v>
      </c>
      <c r="JT145" s="10">
        <f>IF(AND(JT144&gt;0,JT144&lt;&gt;"wait"),"AT",IF(AIH!$BH146="AI",IF(Sheet1!$D146&gt;AIH!$BG146+150,150,"wait"),0))</f>
        <v>0</v>
      </c>
      <c r="JU145" s="10">
        <f>IF(AND(JU144&gt;0,JU144&lt;&gt;"wait"),"AT",IF(AIH!$BH146="AI",IF(Sheet1!$D146&gt;AIH!$BG146+200,200,"wait"),0))</f>
        <v>0</v>
      </c>
      <c r="JV145" s="10">
        <f>IF(AND(JV144&gt;0,JV144&lt;&gt;"wait"),"AT",IF(AIH!$BH146="AI",IF(Sheet1!$E146&lt;AIH!$BG146-50,50,"wait"),0))</f>
        <v>0</v>
      </c>
      <c r="JW145" s="10">
        <f>IF(AND(JW144&gt;0,JW144&lt;&gt;"wait"),"AT",IF(AIH!$BH146="AI",IF(Sheet1!$E146&lt;AIH!$BG146-100,100,"wait"),0))</f>
        <v>0</v>
      </c>
      <c r="JX145" s="10">
        <f>IF(AND(JX144&gt;0,JX144&lt;&gt;"wait"),"AT",IF(AIH!$BH146="AI",IF(Sheet1!$E146&lt;AIH!$BG146-150,150,"wait"),0))</f>
        <v>0</v>
      </c>
      <c r="JY145" s="10">
        <f>IF(AND(JY144&gt;0,JY144&lt;&gt;"wait"),"AT",IF(AIH!$BH146="AI",IF(Sheet1!$E146&lt;AIH!$BG146-200,200,"wait"),0))</f>
        <v>0</v>
      </c>
      <c r="JZ145" s="10">
        <f t="shared" si="93"/>
        <v>0</v>
      </c>
      <c r="KB145" s="10">
        <f>IF(AND(KB144&gt;0,KB144&lt;&gt;"wait"),"AT",IF(AIH!$BJ146="AI",IF(Sheet1!$D146&gt;AIH!$BI146+50,50,"wait"),0))</f>
        <v>0</v>
      </c>
      <c r="KC145" s="10">
        <f>IF(AND(KC144&gt;0,KC144&lt;&gt;"wait"),"AT",IF(AIH!$BJ146="AI",IF(Sheet1!$D146&gt;AIH!$BI146+100,100,"wait"),0))</f>
        <v>0</v>
      </c>
      <c r="KD145" s="10">
        <f>IF(AND(KD144&gt;0,KD144&lt;&gt;"wait"),"AT",IF(AIH!$BJ146="AI",IF(Sheet1!$D146&gt;AIH!$BI146+150,150,"wait"),0))</f>
        <v>0</v>
      </c>
      <c r="KE145" s="10">
        <f>IF(AND(KE144&gt;0,KE144&lt;&gt;"wait"),"AT",IF(AIH!$BJ146="AI",IF(Sheet1!$D146&gt;AIH!$BI146+200,200,"wait"),0))</f>
        <v>0</v>
      </c>
      <c r="KF145" s="10">
        <f>IF(AND(KF144&gt;0,KF144&lt;&gt;"wait"),"AT",IF(AIH!$BJ146="AI",IF(Sheet1!$E146&lt;AIH!$BI146-50,50,"wait"),0))</f>
        <v>0</v>
      </c>
      <c r="KG145" s="10">
        <f>IF(AND(KG144&gt;0,KG144&lt;&gt;"wait"),"AT",IF(AIH!$BJ146="AI",IF(Sheet1!$E146&lt;AIH!$BI146-100,100,"wait"),0))</f>
        <v>0</v>
      </c>
      <c r="KH145" s="10">
        <f>IF(AND(KH144&gt;0,KH144&lt;&gt;"wait"),"AT",IF(AIH!$BJ146="AI",IF(Sheet1!$E146&lt;AIH!$BI146-150,150,"wait"),0))</f>
        <v>0</v>
      </c>
      <c r="KI145" s="10">
        <f>IF(AND(KI144&gt;0,KI144&lt;&gt;"wait"),"AT",IF(AIH!$BJ146="AI",IF(Sheet1!$E146&lt;AIH!$BI146-200,200,"wait"),0))</f>
        <v>0</v>
      </c>
      <c r="KJ145" s="10">
        <f t="shared" si="94"/>
        <v>0</v>
      </c>
      <c r="KL145" s="10">
        <f>IF(AND(KL144&gt;0,KL144&lt;&gt;"wait"),"AT",IF(AIH!$BL146="AI",IF(Sheet1!$D146&gt;AIH!$BK146+50,50,"wait"),0))</f>
        <v>0</v>
      </c>
      <c r="KM145" s="10">
        <f>IF(AND(KM144&gt;0,KM144&lt;&gt;"wait"),"AT",IF(AIH!$BL146="AI",IF(Sheet1!$D146&gt;AIH!$BK146+100,100,"wait"),0))</f>
        <v>0</v>
      </c>
      <c r="KN145" s="10">
        <f>IF(AND(KN144&gt;0,KN144&lt;&gt;"wait"),"AT",IF(AIH!$BL146="AI",IF(Sheet1!$D146&gt;AIH!$BK146+150,150,"wait"),0))</f>
        <v>0</v>
      </c>
      <c r="KO145" s="10">
        <f>IF(AND(KO144&gt;0,KO144&lt;&gt;"wait"),"AT",IF(AIH!$BL146="AI",IF(Sheet1!$D146&gt;AIH!$BK146+200,200,"wait"),0))</f>
        <v>0</v>
      </c>
      <c r="KP145" s="10">
        <f>IF(AND(KP144&gt;0,KP144&lt;&gt;"wait"),"AT",IF(AIH!$BL146="AI",IF(Sheet1!$E146&lt;AIH!$BK146-50,50,"wait"),0))</f>
        <v>0</v>
      </c>
      <c r="KQ145" s="10">
        <f>IF(AND(KQ144&gt;0,KQ144&lt;&gt;"wait"),"AT",IF(AIH!$BL146="AI",IF(Sheet1!$E146&lt;AIH!$BK146-100,100,"wait"),0))</f>
        <v>0</v>
      </c>
      <c r="KR145" s="10">
        <f>IF(AND(KR144&gt;0,KR144&lt;&gt;"wait"),"AT",IF(AIH!$BL146="AI",IF(Sheet1!$E146&lt;AIH!$BK146-150,150,"wait"),0))</f>
        <v>0</v>
      </c>
      <c r="KS145" s="10">
        <f>IF(AND(KS144&gt;0,KS144&lt;&gt;"wait"),"AT",IF(AIH!$BL146="AI",IF(Sheet1!$E146&lt;AIH!$BK146-200,200,"wait"),0))</f>
        <v>0</v>
      </c>
      <c r="KT145" s="10">
        <f t="shared" si="95"/>
        <v>0</v>
      </c>
      <c r="KV145" s="10">
        <f>IF(AND(KV144&gt;0,KV144&lt;&gt;"wait"),"AT",IF(AIH!$BN146="AI",IF(Sheet1!$D146&gt;AIH!$BM146+50,50,"wait"),0))</f>
        <v>0</v>
      </c>
      <c r="KW145" s="10">
        <f>IF(AND(KW144&gt;0,KW144&lt;&gt;"wait"),"AT",IF(AIH!$BN146="AI",IF(Sheet1!$D146&gt;AIH!$BM146+100,100,"wait"),0))</f>
        <v>0</v>
      </c>
      <c r="KX145" s="10">
        <f>IF(AND(KX144&gt;0,KX144&lt;&gt;"wait"),"AT",IF(AIH!$BN146="AI",IF(Sheet1!$D146&gt;AIH!$BM146+150,150,"wait"),0))</f>
        <v>0</v>
      </c>
      <c r="KY145" s="10">
        <f>IF(AND(KY144&gt;0,KY144&lt;&gt;"wait"),"AT",IF(AIH!$BN146="AI",IF(Sheet1!$D146&gt;AIH!$BM146+200,200,"wait"),0))</f>
        <v>0</v>
      </c>
      <c r="KZ145" s="10">
        <f>IF(AND(KZ144&gt;0,KZ144&lt;&gt;"wait"),"AT",IF(AIH!$BN146="AI",IF(Sheet1!$E146&lt;AIH!$BM146-50,50,"wait"),0))</f>
        <v>0</v>
      </c>
      <c r="LA145" s="10">
        <f>IF(AND(LA144&gt;0,LA144&lt;&gt;"wait"),"AT",IF(AIH!$BN146="AI",IF(Sheet1!$E146&lt;AIH!$BM146-100,100,"wait"),0))</f>
        <v>0</v>
      </c>
      <c r="LB145" s="10">
        <f>IF(AND(LB144&gt;0,LB144&lt;&gt;"wait"),"AT",IF(AIH!$BN146="AI",IF(Sheet1!$E146&lt;AIH!$BM146-150,150,"wait"),0))</f>
        <v>0</v>
      </c>
      <c r="LC145" s="10">
        <f>IF(AND(LC144&gt;0,LC144&lt;&gt;"wait"),"AT",IF(AIH!$BN146="AI",IF(Sheet1!$E146&lt;AIH!$BM146-200,200,"wait"),0))</f>
        <v>0</v>
      </c>
      <c r="LD145" s="10">
        <f t="shared" si="96"/>
        <v>0</v>
      </c>
      <c r="LF145" s="10">
        <f>IF(AND(LF144&gt;0,LF144&lt;&gt;"wait"),"AT",IF(AIH!$BP146="AI",IF(Sheet1!$D146&gt;AIH!$BO146+50,50,"wait"),0))</f>
        <v>0</v>
      </c>
      <c r="LG145" s="10">
        <f>IF(AND(LG144&gt;0,LG144&lt;&gt;"wait"),"AT",IF(AIH!$BP146="AI",IF(Sheet1!$D146&gt;AIH!$BO146+100,100,"wait"),0))</f>
        <v>0</v>
      </c>
      <c r="LH145" s="10">
        <f>IF(AND(LH144&gt;0,LH144&lt;&gt;"wait"),"AT",IF(AIH!$BP146="AI",IF(Sheet1!$D146&gt;AIH!$BO146+150,150,"wait"),0))</f>
        <v>0</v>
      </c>
      <c r="LI145" s="10">
        <f>IF(AND(LI144&gt;0,LI144&lt;&gt;"wait"),"AT",IF(AIH!$BP146="AI",IF(Sheet1!$D146&gt;AIH!$BO146+200,200,"wait"),0))</f>
        <v>0</v>
      </c>
      <c r="LJ145" s="10">
        <f>IF(AND(LJ144&gt;0,LJ144&lt;&gt;"wait"),"AT",IF(AIH!$BP146="AI",IF(Sheet1!$E146&lt;AIH!$BO146-50,50,"wait"),0))</f>
        <v>0</v>
      </c>
      <c r="LK145" s="10">
        <f>IF(AND(LK144&gt;0,LK144&lt;&gt;"wait"),"AT",IF(AIH!$BP146="AI",IF(Sheet1!$E146&lt;AIH!$BO146-100,100,"wait"),0))</f>
        <v>0</v>
      </c>
      <c r="LL145" s="10">
        <f>IF(AND(LL144&gt;0,LL144&lt;&gt;"wait"),"AT",IF(AIH!$BP146="AI",IF(Sheet1!$E146&lt;AIH!$BO146-150,150,"wait"),0))</f>
        <v>0</v>
      </c>
      <c r="LM145" s="10">
        <f>IF(AND(LM144&gt;0,LM144&lt;&gt;"wait"),"AT",IF(AIH!$BP146="AI",IF(Sheet1!$E146&lt;AIH!$BO146-200,200,"wait"),0))</f>
        <v>0</v>
      </c>
      <c r="LN145" s="10">
        <f t="shared" si="97"/>
        <v>0</v>
      </c>
      <c r="LP145" s="10">
        <f>IF(AND(LP144&gt;0,LP144&lt;&gt;"wait"),"AT",IF(AIH!$BR146="AI",IF(Sheet1!$D146&gt;AIH!$BQ146+50,50,"wait"),0))</f>
        <v>0</v>
      </c>
      <c r="LQ145" s="10">
        <f>IF(AND(LQ144&gt;0,LQ144&lt;&gt;"wait"),"AT",IF(AIH!$BR146="AI",IF(Sheet1!$D146&gt;AIH!$BQ146+100,100,"wait"),0))</f>
        <v>0</v>
      </c>
      <c r="LR145" s="10">
        <f>IF(AND(LR144&gt;0,LR144&lt;&gt;"wait"),"AT",IF(AIH!$BR146="AI",IF(Sheet1!$D146&gt;AIH!$BQ146+150,150,"wait"),0))</f>
        <v>0</v>
      </c>
      <c r="LS145" s="10">
        <f>IF(AND(LS144&gt;0,LS144&lt;&gt;"wait"),"AT",IF(AIH!$BR146="AI",IF(Sheet1!$D146&gt;AIH!$BQ146+200,200,"wait"),0))</f>
        <v>0</v>
      </c>
      <c r="LT145" s="10">
        <f>IF(AND(LT144&gt;0,LT144&lt;&gt;"wait"),"AT",IF(AIH!$BR146="AI",IF(Sheet1!$E146&lt;AIH!$BQ146-50,50,"wait"),0))</f>
        <v>0</v>
      </c>
      <c r="LU145" s="10">
        <f>IF(AND(LU144&gt;0,LU144&lt;&gt;"wait"),"AT",IF(AIH!$BR146="AI",IF(Sheet1!$E146&lt;AIH!$BQ146-100,100,"wait"),0))</f>
        <v>0</v>
      </c>
      <c r="LV145" s="10">
        <f>IF(AND(LV144&gt;0,LV144&lt;&gt;"wait"),"AT",IF(AIH!$BR146="AI",IF(Sheet1!$E146&lt;AIH!$BQ146-150,150,"wait"),0))</f>
        <v>0</v>
      </c>
      <c r="LW145" s="10">
        <f>IF(AND(LW144&gt;0,LW144&lt;&gt;"wait"),"AT",IF(AIH!$BR146="AI",IF(Sheet1!$E146&lt;AIH!$BQ146-200,200,"wait"),0))</f>
        <v>0</v>
      </c>
      <c r="LX145" s="10">
        <f t="shared" si="98"/>
        <v>0</v>
      </c>
    </row>
    <row r="146" spans="1:336" x14ac:dyDescent="0.3">
      <c r="A146" t="str">
        <f>Sheet1!B146</f>
        <v>03/01 11:39</v>
      </c>
      <c r="B146">
        <f>Sheet1!D146</f>
        <v>29193</v>
      </c>
      <c r="C146">
        <f>Sheet1!E146</f>
        <v>29162</v>
      </c>
      <c r="E146">
        <f>MAX($B146:$B$162)</f>
        <v>29241</v>
      </c>
      <c r="F146">
        <f>MIN($C146:$C$162)</f>
        <v>29162</v>
      </c>
      <c r="H146" s="8">
        <f>IF(AND(H145&gt;0,H145&lt;&gt;"wait"),"AT",IF(AIH!$D147="AI",IF(Sheet1!$D147&gt;AIH!$C147+50,50,"wait"),0))</f>
        <v>0</v>
      </c>
      <c r="I146" s="8">
        <f>IF(AND(I145&gt;0,I145&lt;&gt;"wait"),"AT",IF(AIH!$D147="AI",IF(Sheet1!$D147&gt;AIH!$C147+100,100,"wait"),0))</f>
        <v>0</v>
      </c>
      <c r="J146" s="8">
        <f>IF(AND(J145&gt;0,J145&lt;&gt;"wait"),"AT",IF(AIH!$D147="AI",IF(Sheet1!$D147&gt;AIH!$C147+150,150,"wait"),0))</f>
        <v>0</v>
      </c>
      <c r="K146" s="8">
        <f>IF(AND(K145&gt;0,K145&lt;&gt;"wait"),"AT",IF(AIH!$D147="AI",IF(Sheet1!$D147&gt;AIH!$C147+200,200,"wait"),0))</f>
        <v>0</v>
      </c>
      <c r="L146" s="8">
        <f>IF(AND(L145&gt;0,L145&lt;&gt;"wait"),"AT",IF(AIH!$D147="AI",IF(Sheet1!$E147&lt;AIH!$C147-50,50,"wait"),0))</f>
        <v>0</v>
      </c>
      <c r="M146" s="8">
        <f>IF(AND(M145&gt;0,M145&lt;&gt;"wait"),"AT",IF(AIH!$D147="AI",IF(Sheet1!$E147&lt;AIH!$C147-100,100,"wait"),0))</f>
        <v>0</v>
      </c>
      <c r="N146" s="8">
        <f>IF(AND(N145&gt;0,N145&lt;&gt;"wait"),"AT",IF(AIH!$D147="AI",IF(Sheet1!$E147&lt;AIH!$C147-150,150,"wait"),0))</f>
        <v>0</v>
      </c>
      <c r="O146" s="8">
        <f>IF(AND(O145&gt;0,O145&lt;&gt;"wait"),"AT",IF(AIH!$D147="AI",IF(Sheet1!$E147&lt;AIH!$C147-200,200,"wait"),0))</f>
        <v>0</v>
      </c>
      <c r="P146" s="8">
        <f t="shared" si="66"/>
        <v>0</v>
      </c>
      <c r="R146" s="8">
        <f>IF(AND(R145&gt;0,R145&lt;&gt;"wait"),"AT",IF(AIH!$F147="AI",IF(Sheet1!$D147&gt;AIH!$E147+50,50,"wait"),0))</f>
        <v>0</v>
      </c>
      <c r="S146" s="8">
        <f>IF(AND(S145&gt;0,S145&lt;&gt;"wait"),"AT",IF(AIH!$F147="AI",IF(Sheet1!$D147&gt;AIH!$E147+100,100,"wait"),0))</f>
        <v>0</v>
      </c>
      <c r="T146" s="8">
        <f>IF(AND(T145&gt;0,T145&lt;&gt;"wait"),"AT",IF(AIH!$F147="AI",IF(Sheet1!$D147&gt;AIH!$E147+150,150,"wait"),0))</f>
        <v>0</v>
      </c>
      <c r="U146" s="8">
        <f>IF(AND(U145&gt;0,U145&lt;&gt;"wait"),"AT",IF(AIH!$F147="AI",IF(Sheet1!$D147&gt;AIH!$E147+200,200,"wait"),0))</f>
        <v>0</v>
      </c>
      <c r="V146" s="8">
        <f>IF(AND(V145&gt;0,V145&lt;&gt;"wait"),"AT",IF(AIH!$F147="AI",IF(Sheet1!$E147&lt;AIH!$E147-50,50,"wait"),0))</f>
        <v>0</v>
      </c>
      <c r="W146" s="8">
        <f>IF(AND(W145&gt;0,W145&lt;&gt;"wait"),"AT",IF(AIH!$F147="AI",IF(Sheet1!$E147&lt;AIH!$E147-100,100,"wait"),0))</f>
        <v>0</v>
      </c>
      <c r="X146" s="8">
        <f>IF(AND(X145&gt;0,X145&lt;&gt;"wait"),"AT",IF(AIH!$F147="AI",IF(Sheet1!$E147&lt;AIH!$E147-150,150,"wait"),0))</f>
        <v>0</v>
      </c>
      <c r="Y146" s="8">
        <f>IF(AND(Y145&gt;0,Y145&lt;&gt;"wait"),"AT",IF(AIH!$F147="AI",IF(Sheet1!$E147&lt;AIH!$E147-200,200,"wait"),0))</f>
        <v>0</v>
      </c>
      <c r="Z146" s="8">
        <f t="shared" si="67"/>
        <v>0</v>
      </c>
      <c r="AB146" s="8">
        <f>IF(AND(AB145&gt;0,AB145&lt;&gt;"wait"),"AT",IF(AIH!$H147="AI",IF(Sheet1!$D147&gt;AIH!$G147+50,50,"wait"),0))</f>
        <v>0</v>
      </c>
      <c r="AC146" s="8">
        <f>IF(AND(AC145&gt;0,AC145&lt;&gt;"wait"),"AT",IF(AIH!$H147="AI",IF(Sheet1!$D147&gt;AIH!$G147+100,100,"wait"),0))</f>
        <v>0</v>
      </c>
      <c r="AD146" s="8">
        <f>IF(AND(AD145&gt;0,AD145&lt;&gt;"wait"),"AT",IF(AIH!$H147="AI",IF(Sheet1!$D147&gt;AIH!$G147+150,150,"wait"),0))</f>
        <v>0</v>
      </c>
      <c r="AE146" s="8">
        <f>IF(AND(AE145&gt;0,AE145&lt;&gt;"wait"),"AT",IF(AIH!$H147="AI",IF(Sheet1!$D147&gt;AIH!$G147+200,200,"wait"),0))</f>
        <v>0</v>
      </c>
      <c r="AF146" s="8">
        <f>IF(AND(AF145&gt;0,AF145&lt;&gt;"wait"),"AT",IF(AIH!$H147="AI",IF(Sheet1!$E147&lt;AIH!$G147-50,50,"wait"),0))</f>
        <v>0</v>
      </c>
      <c r="AG146" s="8">
        <f>IF(AND(AG145&gt;0,AG145&lt;&gt;"wait"),"AT",IF(AIH!$H147="AI",IF(Sheet1!$E147&lt;AIH!$G147-100,100,"wait"),0))</f>
        <v>0</v>
      </c>
      <c r="AH146" s="8">
        <f>IF(AND(AH145&gt;0,AH145&lt;&gt;"wait"),"AT",IF(AIH!$H147="AI",IF(Sheet1!$E147&lt;AIH!$G147-150,150,"wait"),0))</f>
        <v>0</v>
      </c>
      <c r="AI146" s="8">
        <f>IF(AND(AI145&gt;0,AI145&lt;&gt;"wait"),"AT",IF(AIH!$H147="AI",IF(Sheet1!$E147&lt;AIH!$G147-200,200,"wait"),0))</f>
        <v>0</v>
      </c>
      <c r="AJ146" s="8">
        <f t="shared" si="68"/>
        <v>0</v>
      </c>
      <c r="AL146" s="8">
        <f>IF(AND(AL145&gt;0,AL145&lt;&gt;"wait"),"AT",IF(AIH!$J147="AI",IF(Sheet1!$D147&gt;AIH!$I147+50,50,"wait"),0))</f>
        <v>0</v>
      </c>
      <c r="AM146" s="8">
        <f>IF(AND(AM145&gt;0,AM145&lt;&gt;"wait"),"AT",IF(AIH!$J147="AI",IF(Sheet1!$D147&gt;AIH!$I147+100,100,"wait"),0))</f>
        <v>0</v>
      </c>
      <c r="AN146" s="8">
        <f>IF(AND(AN145&gt;0,AN145&lt;&gt;"wait"),"AT",IF(AIH!$J147="AI",IF(Sheet1!$D147&gt;AIH!$I147+150,150,"wait"),0))</f>
        <v>0</v>
      </c>
      <c r="AO146" s="8">
        <f>IF(AND(AO145&gt;0,AO145&lt;&gt;"wait"),"AT",IF(AIH!$J147="AI",IF(Sheet1!$D147&gt;AIH!$I147+200,200,"wait"),0))</f>
        <v>0</v>
      </c>
      <c r="AP146" s="8">
        <f>IF(AND(AP145&gt;0,AP145&lt;&gt;"wait"),"AT",IF(AIH!$J147="AI",IF(Sheet1!$E147&lt;AIH!$I147-50,50,"wait"),0))</f>
        <v>0</v>
      </c>
      <c r="AQ146" s="8">
        <f>IF(AND(AQ145&gt;0,AQ145&lt;&gt;"wait"),"AT",IF(AIH!$J147="AI",IF(Sheet1!$E147&lt;AIH!$I147-100,100,"wait"),0))</f>
        <v>0</v>
      </c>
      <c r="AR146" s="8">
        <f>IF(AND(AR145&gt;0,AR145&lt;&gt;"wait"),"AT",IF(AIH!$J147="AI",IF(Sheet1!$E147&lt;AIH!$I147-150,150,"wait"),0))</f>
        <v>0</v>
      </c>
      <c r="AS146" s="8">
        <f>IF(AND(AS145&gt;0,AS145&lt;&gt;"wait"),"AT",IF(AIH!$J147="AI",IF(Sheet1!$E147&lt;AIH!$I147-200,200,"wait"),0))</f>
        <v>0</v>
      </c>
      <c r="AT146" s="8">
        <f t="shared" si="69"/>
        <v>0</v>
      </c>
      <c r="AU146" s="8"/>
      <c r="AV146" s="8">
        <f>IF(AND(AV145&gt;0,AV145&lt;&gt;"wait"),"AT",IF(AIH!$L147="AI",IF(Sheet1!$D147&gt;AIH!$K147+50,50,"wait"),0))</f>
        <v>0</v>
      </c>
      <c r="AW146" s="8">
        <f>IF(AND(AW145&gt;0,AW145&lt;&gt;"wait"),"AT",IF(AIH!$L147="AI",IF(Sheet1!$D147&gt;AIH!$K147+100,100,"wait"),0))</f>
        <v>0</v>
      </c>
      <c r="AX146" s="8">
        <f>IF(AND(AX145&gt;0,AX145&lt;&gt;"wait"),"AT",IF(AIH!$L147="AI",IF(Sheet1!$D147&gt;AIH!$K147+150,150,"wait"),0))</f>
        <v>0</v>
      </c>
      <c r="AY146" s="8">
        <f>IF(AND(AY145&gt;0,AY145&lt;&gt;"wait"),"AT",IF(AIH!$L147="AI",IF(Sheet1!$D147&gt;AIH!$K147+200,200,"wait"),0))</f>
        <v>0</v>
      </c>
      <c r="AZ146" s="8">
        <f>IF(AND(AZ145&gt;0,AZ145&lt;&gt;"wait"),"AT",IF(AIH!$L147="AI",IF(Sheet1!$E147&lt;AIH!$K147-50,50,"wait"),0))</f>
        <v>0</v>
      </c>
      <c r="BA146" s="8">
        <f>IF(AND(BA145&gt;0,BA145&lt;&gt;"wait"),"AT",IF(AIH!$L147="AI",IF(Sheet1!$E147&lt;AIH!$K147-100,100,"wait"),0))</f>
        <v>0</v>
      </c>
      <c r="BB146" s="8">
        <f>IF(AND(BB145&gt;0,BB145&lt;&gt;"wait"),"AT",IF(AIH!$L147="AI",IF(Sheet1!$E147&lt;AIH!$K147-150,150,"wait"),0))</f>
        <v>0</v>
      </c>
      <c r="BC146" s="8">
        <f>IF(AND(BC145&gt;0,BC145&lt;&gt;"wait"),"AT",IF(AIH!$L147="AI",IF(Sheet1!$E147&lt;AIH!$K147-200,200,"wait"),0))</f>
        <v>0</v>
      </c>
      <c r="BD146" s="8">
        <f t="shared" si="70"/>
        <v>0</v>
      </c>
      <c r="BE146" s="8"/>
      <c r="BF146" s="8">
        <f>IF(AND(BF145&gt;0,BF145&lt;&gt;"wait"),"AT",IF(AIH!$N147="AI",IF(Sheet1!$D147&gt;AIH!$M147+50,50,"wait"),0))</f>
        <v>0</v>
      </c>
      <c r="BG146" s="8">
        <f>IF(AND(BG145&gt;0,BG145&lt;&gt;"wait"),"AT",IF(AIH!$N147="AI",IF(Sheet1!$D147&gt;AIH!$M147+100,100,"wait"),0))</f>
        <v>0</v>
      </c>
      <c r="BH146" s="8">
        <f>IF(AND(BH145&gt;0,BH145&lt;&gt;"wait"),"AT",IF(AIH!$N147="AI",IF(Sheet1!$D147&gt;AIH!$M147+150,150,"wait"),0))</f>
        <v>0</v>
      </c>
      <c r="BI146" s="8">
        <f>IF(AND(BI145&gt;0,BI145&lt;&gt;"wait"),"AT",IF(AIH!$N147="AI",IF(Sheet1!$D147&gt;AIH!$M147+200,200,"wait"),0))</f>
        <v>0</v>
      </c>
      <c r="BJ146" s="8">
        <f>IF(AND(BJ145&gt;0,BJ145&lt;&gt;"wait"),"AT",IF(AIH!$N147="AI",IF(Sheet1!$E147&lt;AIH!$M147-50,50,"wait"),0))</f>
        <v>0</v>
      </c>
      <c r="BK146" s="8">
        <f>IF(AND(BK145&gt;0,BK145&lt;&gt;"wait"),"AT",IF(AIH!$N147="AI",IF(Sheet1!$E147&lt;AIH!$M147-100,100,"wait"),0))</f>
        <v>0</v>
      </c>
      <c r="BL146" s="8">
        <f>IF(AND(BL145&gt;0,BL145&lt;&gt;"wait"),"AT",IF(AIH!$N147="AI",IF(Sheet1!$E147&lt;AIH!$M147-150,150,"wait"),0))</f>
        <v>0</v>
      </c>
      <c r="BM146" s="8">
        <f>IF(AND(BM145&gt;0,BM145&lt;&gt;"wait"),"AT",IF(AIH!$N147="AI",IF(Sheet1!$E147&lt;AIH!$M147-200,200,"wait"),0))</f>
        <v>0</v>
      </c>
      <c r="BN146" s="8">
        <f t="shared" si="71"/>
        <v>0</v>
      </c>
      <c r="BO146" s="8"/>
      <c r="BP146" s="8">
        <f>IF(AND(BP145&gt;0,BP145&lt;&gt;"wait"),"AT",IF(AIH!$P147="AI",IF(Sheet1!$D147&gt;AIH!$O147+50,50,"wait"),0))</f>
        <v>0</v>
      </c>
      <c r="BQ146" s="8">
        <f>IF(AND(BQ145&gt;0,BQ145&lt;&gt;"wait"),"AT",IF(AIH!$P147="AI",IF(Sheet1!$D147&gt;AIH!$O147+100,100,"wait"),0))</f>
        <v>0</v>
      </c>
      <c r="BR146" s="8">
        <f>IF(AND(BR145&gt;0,BR145&lt;&gt;"wait"),"AT",IF(AIH!$P147="AI",IF(Sheet1!$D147&gt;AIH!$O147+150,150,"wait"),0))</f>
        <v>0</v>
      </c>
      <c r="BS146" s="8">
        <f>IF(AND(BS145&gt;0,BS145&lt;&gt;"wait"),"AT",IF(AIH!$P147="AI",IF(Sheet1!$D147&gt;AIH!$O147+200,200,"wait"),0))</f>
        <v>0</v>
      </c>
      <c r="BT146" s="8">
        <f>IF(AND(BT145&gt;0,BT145&lt;&gt;"wait"),"AT",IF(AIH!$P147="AI",IF(Sheet1!$E147&lt;AIH!$O147-50,50,"wait"),0))</f>
        <v>0</v>
      </c>
      <c r="BU146" s="8">
        <f>IF(AND(BU145&gt;0,BU145&lt;&gt;"wait"),"AT",IF(AIH!$P147="AI",IF(Sheet1!$E147&lt;AIH!$O147-100,100,"wait"),0))</f>
        <v>0</v>
      </c>
      <c r="BV146" s="8">
        <f>IF(AND(BV145&gt;0,BV145&lt;&gt;"wait"),"AT",IF(AIH!$P147="AI",IF(Sheet1!$E147&lt;AIH!$O147-150,150,"wait"),0))</f>
        <v>0</v>
      </c>
      <c r="BW146" s="8">
        <f>IF(AND(BW145&gt;0,BW145&lt;&gt;"wait"),"AT",IF(AIH!$P147="AI",IF(Sheet1!$E147&lt;AIH!$O147-200,200,"wait"),0))</f>
        <v>0</v>
      </c>
      <c r="BX146" s="8">
        <f t="shared" si="72"/>
        <v>0</v>
      </c>
      <c r="BY146" s="8"/>
      <c r="BZ146" s="8">
        <f>IF(AND(BZ145&gt;0,BZ145&lt;&gt;"wait"),"AT",IF(AIH!$R147="AI",IF(Sheet1!$D147&gt;AIH!$Q147+50,50,"wait"),0))</f>
        <v>0</v>
      </c>
      <c r="CA146" s="8">
        <f>IF(AND(CA145&gt;0,CA145&lt;&gt;"wait"),"AT",IF(AIH!$R147="AI",IF(Sheet1!$D147&gt;AIH!$Q147+100,100,"wait"),0))</f>
        <v>0</v>
      </c>
      <c r="CB146" s="8">
        <f>IF(AND(CB145&gt;0,CB145&lt;&gt;"wait"),"AT",IF(AIH!$R147="AI",IF(Sheet1!$D147&gt;AIH!$Q147+150,150,"wait"),0))</f>
        <v>0</v>
      </c>
      <c r="CC146" s="8">
        <f>IF(AND(CC145&gt;0,CC145&lt;&gt;"wait"),"AT",IF(AIH!$R147="AI",IF(Sheet1!$D147&gt;AIH!$Q147+200,200,"wait"),0))</f>
        <v>0</v>
      </c>
      <c r="CD146" s="8">
        <f>IF(AND(CD145&gt;0,CD145&lt;&gt;"wait"),"AT",IF(AIH!$R147="AI",IF(Sheet1!$E147&lt;AIH!$Q147-50,50,"wait"),0))</f>
        <v>0</v>
      </c>
      <c r="CE146" s="8">
        <f>IF(AND(CE145&gt;0,CE145&lt;&gt;"wait"),"AT",IF(AIH!$R147="AI",IF(Sheet1!$E147&lt;AIH!$Q147-100,100,"wait"),0))</f>
        <v>0</v>
      </c>
      <c r="CF146" s="8">
        <f>IF(AND(CF145&gt;0,CF145&lt;&gt;"wait"),"AT",IF(AIH!$R147="AI",IF(Sheet1!$E147&lt;AIH!$Q147-150,150,"wait"),0))</f>
        <v>0</v>
      </c>
      <c r="CG146" s="8">
        <f>IF(AND(CG145&gt;0,CG145&lt;&gt;"wait"),"AT",IF(AIH!$R147="AI",IF(Sheet1!$E147&lt;AIH!$Q147-200,200,"wait"),0))</f>
        <v>0</v>
      </c>
      <c r="CH146" s="8">
        <f t="shared" si="73"/>
        <v>0</v>
      </c>
      <c r="CI146" s="8"/>
      <c r="CJ146" s="8">
        <f>IF(AND(CJ145&gt;0,CJ145&lt;&gt;"wait"),"AT",IF(AIH!$T147="AI",IF(Sheet1!$D147&gt;AIH!$S147+50,50,"wait"),0))</f>
        <v>0</v>
      </c>
      <c r="CK146" s="8">
        <f>IF(AND(CK145&gt;0,CK145&lt;&gt;"wait"),"AT",IF(AIH!$T147="AI",IF(Sheet1!$D147&gt;AIH!$S147+100,100,"wait"),0))</f>
        <v>0</v>
      </c>
      <c r="CL146" s="8">
        <f>IF(AND(CL145&gt;0,CL145&lt;&gt;"wait"),"AT",IF(AIH!$T147="AI",IF(Sheet1!$D147&gt;AIH!$S147+150,150,"wait"),0))</f>
        <v>0</v>
      </c>
      <c r="CM146" s="8">
        <f>IF(AND(CM145&gt;0,CM145&lt;&gt;"wait"),"AT",IF(AIH!$T147="AI",IF(Sheet1!$D147&gt;AIH!$S147+200,200,"wait"),0))</f>
        <v>0</v>
      </c>
      <c r="CN146" s="8">
        <f>IF(AND(CN145&gt;0,CN145&lt;&gt;"wait"),"AT",IF(AIH!$T147="AI",IF(Sheet1!$E147&lt;AIH!$S147-50,50,"wait"),0))</f>
        <v>0</v>
      </c>
      <c r="CO146" s="8">
        <f>IF(AND(CO145&gt;0,CO145&lt;&gt;"wait"),"AT",IF(AIH!$T147="AI",IF(Sheet1!$E147&lt;AIH!$S147-100,100,"wait"),0))</f>
        <v>0</v>
      </c>
      <c r="CP146" s="8">
        <f>IF(AND(CP145&gt;0,CP145&lt;&gt;"wait"),"AT",IF(AIH!$T147="AI",IF(Sheet1!$E147&lt;AIH!$S147-150,150,"wait"),0))</f>
        <v>0</v>
      </c>
      <c r="CQ146" s="8">
        <f>IF(AND(CQ145&gt;0,CQ145&lt;&gt;"wait"),"AT",IF(AIH!$T147="AI",IF(Sheet1!$E147&lt;AIH!$S147-200,200,"wait"),0))</f>
        <v>0</v>
      </c>
      <c r="CR146" s="8">
        <f t="shared" si="74"/>
        <v>0</v>
      </c>
      <c r="CS146" s="8"/>
      <c r="CT146" s="8">
        <f>IF(AND(CT145&gt;0,CT145&lt;&gt;"wait"),"AT",IF(AIH!$V147="AI",IF(Sheet1!$D147&gt;AIH!$U147+50,50,"wait"),0))</f>
        <v>0</v>
      </c>
      <c r="CU146" s="8">
        <f>IF(AND(CU145&gt;0,CU145&lt;&gt;"wait"),"AT",IF(AIH!$V147="AI",IF(Sheet1!$D147&gt;AIH!$U147+100,100,"wait"),0))</f>
        <v>0</v>
      </c>
      <c r="CV146" s="8">
        <f>IF(AND(CV145&gt;0,CV145&lt;&gt;"wait"),"AT",IF(AIH!$V147="AI",IF(Sheet1!$D147&gt;AIH!$U147+150,150,"wait"),0))</f>
        <v>0</v>
      </c>
      <c r="CW146" s="8">
        <f>IF(AND(CW145&gt;0,CW145&lt;&gt;"wait"),"AT",IF(AIH!$V147="AI",IF(Sheet1!$D147&gt;AIH!$U147+200,200,"wait"),0))</f>
        <v>0</v>
      </c>
      <c r="CX146" s="8">
        <f>IF(AND(CX145&gt;0,CX145&lt;&gt;"wait"),"AT",IF(AIH!$V147="AI",IF(Sheet1!$E147&lt;AIH!$U147-50,50,"wait"),0))</f>
        <v>0</v>
      </c>
      <c r="CY146" s="8">
        <f>IF(AND(CY145&gt;0,CY145&lt;&gt;"wait"),"AT",IF(AIH!$V147="AI",IF(Sheet1!$E147&lt;AIH!$U147-100,100,"wait"),0))</f>
        <v>0</v>
      </c>
      <c r="CZ146" s="8">
        <f>IF(AND(CZ145&gt;0,CZ145&lt;&gt;"wait"),"AT",IF(AIH!$V147="AI",IF(Sheet1!$E147&lt;AIH!$U147-150,150,"wait"),0))</f>
        <v>0</v>
      </c>
      <c r="DA146" s="8">
        <f>IF(AND(DA145&gt;0,DA145&lt;&gt;"wait"),"AT",IF(AIH!$V147="AI",IF(Sheet1!$E147&lt;AIH!$U147-200,200,"wait"),0))</f>
        <v>0</v>
      </c>
      <c r="DB146" s="8">
        <f t="shared" si="75"/>
        <v>0</v>
      </c>
      <c r="DC146" s="8"/>
      <c r="DD146" s="8">
        <f>IF(AND(DD145&gt;0,DD145&lt;&gt;"wait"),"AT",IF(AIH!$X147="AI",IF(Sheet1!$D147&gt;AIH!$W147+50,50,"wait"),0))</f>
        <v>0</v>
      </c>
      <c r="DE146" s="8">
        <f>IF(AND(DE145&gt;0,DE145&lt;&gt;"wait"),"AT",IF(AIH!$X147="AI",IF(Sheet1!$D147&gt;AIH!$W147+100,100,"wait"),0))</f>
        <v>0</v>
      </c>
      <c r="DF146" s="8">
        <f>IF(AND(DF145&gt;0,DF145&lt;&gt;"wait"),"AT",IF(AIH!$X147="AI",IF(Sheet1!$D147&gt;AIH!$W147+150,150,"wait"),0))</f>
        <v>0</v>
      </c>
      <c r="DG146" s="8">
        <f>IF(AND(DG145&gt;0,DG145&lt;&gt;"wait"),"AT",IF(AIH!$X147="AI",IF(Sheet1!$D147&gt;AIH!$W147+200,200,"wait"),0))</f>
        <v>0</v>
      </c>
      <c r="DH146" s="8">
        <f>IF(AND(DH145&gt;0,DH145&lt;&gt;"wait"),"AT",IF(AIH!$X147="AI",IF(Sheet1!$E147&lt;AIH!$W147-50,50,"wait"),0))</f>
        <v>0</v>
      </c>
      <c r="DI146" s="8">
        <f>IF(AND(DI145&gt;0,DI145&lt;&gt;"wait"),"AT",IF(AIH!$X147="AI",IF(Sheet1!$E147&lt;AIH!$W147-100,100,"wait"),0))</f>
        <v>0</v>
      </c>
      <c r="DJ146" s="8">
        <f>IF(AND(DJ145&gt;0,DJ145&lt;&gt;"wait"),"AT",IF(AIH!$X147="AI",IF(Sheet1!$E147&lt;AIH!$W147-150,150,"wait"),0))</f>
        <v>0</v>
      </c>
      <c r="DK146" s="8">
        <f>IF(AND(DK145&gt;0,DK145&lt;&gt;"wait"),"AT",IF(AIH!$X147="AI",IF(Sheet1!$E147&lt;AIH!$W147-200,200,"wait"),0))</f>
        <v>0</v>
      </c>
      <c r="DL146" s="8">
        <f t="shared" si="76"/>
        <v>0</v>
      </c>
      <c r="DN146" s="10">
        <f>IF(AND(DN145&gt;0,DN145&lt;&gt;"wait"),"AT",IF(AIH!$AA147="AI",IF(Sheet1!$D147&gt;AIH!$Z147+50,50,"wait"),0))</f>
        <v>0</v>
      </c>
      <c r="DO146" s="10">
        <f>IF(AND(DO145&gt;0,DO145&lt;&gt;"wait"),"AT",IF(AIH!$AA147="AI",IF(Sheet1!$D147&gt;AIH!$Z147+100,100,"wait"),0))</f>
        <v>0</v>
      </c>
      <c r="DP146" s="10">
        <f>IF(AND(DP145&gt;0,DP145&lt;&gt;"wait"),"AT",IF(AIH!$AA147="AI",IF(Sheet1!$D147&gt;AIH!$Z147+150,150,"wait"),0))</f>
        <v>0</v>
      </c>
      <c r="DQ146" s="10">
        <f>IF(AND(DQ145&gt;0,DQ145&lt;&gt;"wait"),"AT",IF(AIH!$AA147="AI",IF(Sheet1!$D147&gt;AIH!$Z147+200,200,"wait"),0))</f>
        <v>0</v>
      </c>
      <c r="DR146" s="10">
        <f>IF(AND(DR145&gt;0,DR145&lt;&gt;"wait"),"AT",IF(AIH!$AA147="AI",IF(Sheet1!$E147&lt;AIH!$Z147-50,50,"wait"),0))</f>
        <v>0</v>
      </c>
      <c r="DS146" s="10">
        <f>IF(AND(DS145&gt;0,DS145&lt;&gt;"wait"),"AT",IF(AIH!$AA147="AI",IF(Sheet1!$E147&lt;AIH!$Z147-100,100,"wait"),0))</f>
        <v>0</v>
      </c>
      <c r="DT146" s="10">
        <f>IF(AND(DT145&gt;0,DT145&lt;&gt;"wait"),"AT",IF(AIH!$AA147="AI",IF(Sheet1!$E147&lt;AIH!$Z147-150,150,"wait"),0))</f>
        <v>0</v>
      </c>
      <c r="DU146" s="10">
        <f>IF(AND(DU145&gt;0,DU145&lt;&gt;"wait"),"AT",IF(AIH!$AA147="AI",IF(Sheet1!$E147&lt;AIH!$Z147-200,200,"wait"),0))</f>
        <v>0</v>
      </c>
      <c r="DV146" s="10">
        <f t="shared" si="77"/>
        <v>0</v>
      </c>
      <c r="DX146" s="10">
        <f>IF(AND(DX145&gt;0,DX145&lt;&gt;"wait"),"AT",IF(AIH!$AC147="AI",IF(Sheet1!$D147&gt;AIH!$AB147+50,50,"wait"),0))</f>
        <v>0</v>
      </c>
      <c r="DY146" s="10">
        <f>IF(AND(DY145&gt;0,DY145&lt;&gt;"wait"),"AT",IF(AIH!$AC147="AI",IF(Sheet1!$D147&gt;AIH!$AB147+100,100,"wait"),0))</f>
        <v>0</v>
      </c>
      <c r="DZ146" s="10">
        <f>IF(AND(DZ145&gt;0,DZ145&lt;&gt;"wait"),"AT",IF(AIH!$AC147="AI",IF(Sheet1!$D147&gt;AIH!$AB147+150,150,"wait"),0))</f>
        <v>0</v>
      </c>
      <c r="EA146" s="10">
        <f>IF(AND(EA145&gt;0,EA145&lt;&gt;"wait"),"AT",IF(AIH!$AC147="AI",IF(Sheet1!$D147&gt;AIH!$AB147+200,200,"wait"),0))</f>
        <v>0</v>
      </c>
      <c r="EB146" s="10">
        <f>IF(AND(EB145&gt;0,EB145&lt;&gt;"wait"),"AT",IF(AIH!$AC147="AI",IF(Sheet1!$E147&lt;AIH!$AB147-50,50,"wait"),0))</f>
        <v>0</v>
      </c>
      <c r="EC146" s="10">
        <f>IF(AND(EC145&gt;0,EC145&lt;&gt;"wait"),"AT",IF(AIH!$AC147="AI",IF(Sheet1!$E147&lt;AIH!$AB147-100,100,"wait"),0))</f>
        <v>0</v>
      </c>
      <c r="ED146" s="10">
        <f>IF(AND(ED145&gt;0,ED145&lt;&gt;"wait"),"AT",IF(AIH!$AC147="AI",IF(Sheet1!$E147&lt;AIH!$AB147-150,150,"wait"),0))</f>
        <v>0</v>
      </c>
      <c r="EE146" s="10">
        <f>IF(AND(EE145&gt;0,EE145&lt;&gt;"wait"),"AT",IF(AIH!$AC147="AI",IF(Sheet1!$E147&lt;AIH!$AB147-200,200,"wait"),0))</f>
        <v>0</v>
      </c>
      <c r="EF146" s="10">
        <f t="shared" si="78"/>
        <v>0</v>
      </c>
      <c r="EH146" s="10">
        <f>IF(AND(EH145&gt;0,EH145&lt;&gt;"wait"),"AT",IF(AIH!$AE147="AI",IF(Sheet1!$D147&gt;AIH!$AD147+50,50,"wait"),0))</f>
        <v>0</v>
      </c>
      <c r="EI146" s="10">
        <f>IF(AND(EI145&gt;0,EI145&lt;&gt;"wait"),"AT",IF(AIH!$AE147="AI",IF(Sheet1!$D147&gt;AIH!$AD147+100,100,"wait"),0))</f>
        <v>0</v>
      </c>
      <c r="EJ146" s="10">
        <f>IF(AND(EJ145&gt;0,EJ145&lt;&gt;"wait"),"AT",IF(AIH!$AE147="AI",IF(Sheet1!$D147&gt;AIH!$AD147+150,150,"wait"),0))</f>
        <v>0</v>
      </c>
      <c r="EK146" s="10">
        <f>IF(AND(EK145&gt;0,EK145&lt;&gt;"wait"),"AT",IF(AIH!$AE147="AI",IF(Sheet1!$D147&gt;AIH!$AD147+200,200,"wait"),0))</f>
        <v>0</v>
      </c>
      <c r="EL146" s="10">
        <f>IF(AND(EL145&gt;0,EL145&lt;&gt;"wait"),"AT",IF(AIH!$AE147="AI",IF(Sheet1!$E147&lt;AIH!$AD147-50,50,"wait"),0))</f>
        <v>0</v>
      </c>
      <c r="EM146" s="10">
        <f>IF(AND(EM145&gt;0,EM145&lt;&gt;"wait"),"AT",IF(AIH!$AE147="AI",IF(Sheet1!$E147&lt;AIH!$AD147-100,100,"wait"),0))</f>
        <v>0</v>
      </c>
      <c r="EN146" s="10">
        <f>IF(AND(EN145&gt;0,EN145&lt;&gt;"wait"),"AT",IF(AIH!$AE147="AI",IF(Sheet1!$E147&lt;AIH!$AD147-150,150,"wait"),0))</f>
        <v>0</v>
      </c>
      <c r="EO146" s="10">
        <f>IF(AND(EO145&gt;0,EO145&lt;&gt;"wait"),"AT",IF(AIH!$AE147="AI",IF(Sheet1!$E147&lt;AIH!$AD147-200,200,"wait"),0))</f>
        <v>0</v>
      </c>
      <c r="EP146" s="10">
        <f t="shared" si="79"/>
        <v>0</v>
      </c>
      <c r="ER146" s="10">
        <f>IF(AND(ER145&gt;0,ER145&lt;&gt;"wait"),"AT",IF(AIH!$AG147="AI",IF(Sheet1!$D147&gt;AIH!$AF147+50,50,"wait"),0))</f>
        <v>0</v>
      </c>
      <c r="ES146" s="10">
        <f>IF(AND(ES145&gt;0,ES145&lt;&gt;"wait"),"AT",IF(AIH!$AG147="AI",IF(Sheet1!$D147&gt;AIH!$AF147+100,100,"wait"),0))</f>
        <v>0</v>
      </c>
      <c r="ET146" s="10">
        <f>IF(AND(ET145&gt;0,ET145&lt;&gt;"wait"),"AT",IF(AIH!$AG147="AI",IF(Sheet1!$D147&gt;AIH!$AF147+150,150,"wait"),0))</f>
        <v>0</v>
      </c>
      <c r="EU146" s="10">
        <f>IF(AND(EU145&gt;0,EU145&lt;&gt;"wait"),"AT",IF(AIH!$AG147="AI",IF(Sheet1!$D147&gt;AIH!$AF147+200,200,"wait"),0))</f>
        <v>0</v>
      </c>
      <c r="EV146" s="10">
        <f>IF(AND(EV145&gt;0,EV145&lt;&gt;"wait"),"AT",IF(AIH!$AG147="AI",IF(Sheet1!$E147&lt;AIH!$AF147-50,50,"wait"),0))</f>
        <v>0</v>
      </c>
      <c r="EW146" s="10">
        <f>IF(AND(EW145&gt;0,EW145&lt;&gt;"wait"),"AT",IF(AIH!$AG147="AI",IF(Sheet1!$E147&lt;AIH!$AF147-100,100,"wait"),0))</f>
        <v>0</v>
      </c>
      <c r="EX146" s="10">
        <f>IF(AND(EX145&gt;0,EX145&lt;&gt;"wait"),"AT",IF(AIH!$AG147="AI",IF(Sheet1!$E147&lt;AIH!$AF147-150,150,"wait"),0))</f>
        <v>0</v>
      </c>
      <c r="EY146" s="10">
        <f>IF(AND(EY145&gt;0,EY145&lt;&gt;"wait"),"AT",IF(AIH!$AG147="AI",IF(Sheet1!$E147&lt;AIH!$AF147-200,200,"wait"),0))</f>
        <v>0</v>
      </c>
      <c r="EZ146" s="10">
        <f t="shared" si="80"/>
        <v>0</v>
      </c>
      <c r="FB146" s="10">
        <f>IF(AND(FB145&gt;0,FB145&lt;&gt;"wait"),"AT",IF(AIH!$AI147="AI",IF(Sheet1!$D147&gt;AIH!$AH147+50,50,"wait"),0))</f>
        <v>0</v>
      </c>
      <c r="FC146" s="10">
        <f>IF(AND(FC145&gt;0,FC145&lt;&gt;"wait"),"AT",IF(AIH!$AI147="AI",IF(Sheet1!$D147&gt;AIH!$AH147+100,100,"wait"),0))</f>
        <v>0</v>
      </c>
      <c r="FD146" s="10">
        <f>IF(AND(FD145&gt;0,FD145&lt;&gt;"wait"),"AT",IF(AIH!$AI147="AI",IF(Sheet1!$D147&gt;AIH!$AH147+150,150,"wait"),0))</f>
        <v>0</v>
      </c>
      <c r="FE146" s="10">
        <f>IF(AND(FE145&gt;0,FE145&lt;&gt;"wait"),"AT",IF(AIH!$AI147="AI",IF(Sheet1!$D147&gt;AIH!$AH147+200,200,"wait"),0))</f>
        <v>0</v>
      </c>
      <c r="FF146" s="10">
        <f>IF(AND(FF145&gt;0,FF145&lt;&gt;"wait"),"AT",IF(AIH!$AI147="AI",IF(Sheet1!$E147&lt;AIH!$AH147-50,50,"wait"),0))</f>
        <v>0</v>
      </c>
      <c r="FG146" s="10">
        <f>IF(AND(FG145&gt;0,FG145&lt;&gt;"wait"),"AT",IF(AIH!$AI147="AI",IF(Sheet1!$E147&lt;AIH!$AH147-100,100,"wait"),0))</f>
        <v>0</v>
      </c>
      <c r="FH146" s="10">
        <f>IF(AND(FH145&gt;0,FH145&lt;&gt;"wait"),"AT",IF(AIH!$AI147="AI",IF(Sheet1!$E147&lt;AIH!$AH147-150,150,"wait"),0))</f>
        <v>0</v>
      </c>
      <c r="FI146" s="10">
        <f>IF(AND(FI145&gt;0,FI145&lt;&gt;"wait"),"AT",IF(AIH!$AI147="AI",IF(Sheet1!$E147&lt;AIH!$AH147-200,200,"wait"),0))</f>
        <v>0</v>
      </c>
      <c r="FJ146" s="10">
        <f t="shared" si="81"/>
        <v>0</v>
      </c>
      <c r="FL146" s="10">
        <f>IF(AND(FL145&gt;0,FL145&lt;&gt;"wait"),"AT",IF(AIH!$AK147="AI",IF(Sheet1!$D147&gt;AIH!$AJ147+50,50,"wait"),0))</f>
        <v>0</v>
      </c>
      <c r="FM146" s="10">
        <f>IF(AND(FM145&gt;0,FM145&lt;&gt;"wait"),"AT",IF(AIH!$AK147="AI",IF(Sheet1!$D147&gt;AIH!$AJ147+100,100,"wait"),0))</f>
        <v>0</v>
      </c>
      <c r="FN146" s="10">
        <f>IF(AND(FN145&gt;0,FN145&lt;&gt;"wait"),"AT",IF(AIH!$AK147="AI",IF(Sheet1!$D147&gt;AIH!$AJ147+150,150,"wait"),0))</f>
        <v>0</v>
      </c>
      <c r="FO146" s="10">
        <f>IF(AND(FO145&gt;0,FO145&lt;&gt;"wait"),"AT",IF(AIH!$AK147="AI",IF(Sheet1!$D147&gt;AIH!$AJ147+200,200,"wait"),0))</f>
        <v>0</v>
      </c>
      <c r="FP146" s="10">
        <f>IF(AND(FP145&gt;0,FP145&lt;&gt;"wait"),"AT",IF(AIH!$AK147="AI",IF(Sheet1!$E147&lt;AIH!$AJ147-50,50,"wait"),0))</f>
        <v>0</v>
      </c>
      <c r="FQ146" s="10">
        <f>IF(AND(FQ145&gt;0,FQ145&lt;&gt;"wait"),"AT",IF(AIH!$AK147="AI",IF(Sheet1!$E147&lt;AIH!$AJ147-100,100,"wait"),0))</f>
        <v>0</v>
      </c>
      <c r="FR146" s="10">
        <f>IF(AND(FR145&gt;0,FR145&lt;&gt;"wait"),"AT",IF(AIH!$AK147="AI",IF(Sheet1!$E147&lt;AIH!$AJ147-150,150,"wait"),0))</f>
        <v>0</v>
      </c>
      <c r="FS146" s="10">
        <f>IF(AND(FS145&gt;0,FS145&lt;&gt;"wait"),"AT",IF(AIH!$AK147="AI",IF(Sheet1!$E147&lt;AIH!$AJ147-200,200,"wait"),0))</f>
        <v>0</v>
      </c>
      <c r="FT146" s="10">
        <f t="shared" si="82"/>
        <v>0</v>
      </c>
      <c r="FV146" s="10">
        <f>IF(AND(FV145&gt;0,FV145&lt;&gt;"wait"),"AT",IF(AIH!$AM147="AI",IF(Sheet1!$D147&gt;AIH!$AL147+50,50,"wait"),0))</f>
        <v>0</v>
      </c>
      <c r="FW146" s="10">
        <f>IF(AND(FW145&gt;0,FW145&lt;&gt;"wait"),"AT",IF(AIH!$AM147="AI",IF(Sheet1!$D147&gt;AIH!$AL147+100,100,"wait"),0))</f>
        <v>0</v>
      </c>
      <c r="FX146" s="10">
        <f>IF(AND(FX145&gt;0,FX145&lt;&gt;"wait"),"AT",IF(AIH!$AM147="AI",IF(Sheet1!$D147&gt;AIH!$AL147+150,150,"wait"),0))</f>
        <v>0</v>
      </c>
      <c r="FY146" s="10">
        <f>IF(AND(FY145&gt;0,FY145&lt;&gt;"wait"),"AT",IF(AIH!$AM147="AI",IF(Sheet1!$D147&gt;AIH!$AL147+200,200,"wait"),0))</f>
        <v>0</v>
      </c>
      <c r="FZ146" s="10">
        <f>IF(AND(FZ145&gt;0,FZ145&lt;&gt;"wait"),"AT",IF(AIH!$AM147="AI",IF(Sheet1!$E147&lt;AIH!$AL147-50,50,"wait"),0))</f>
        <v>0</v>
      </c>
      <c r="GA146" s="10">
        <f>IF(AND(GA145&gt;0,GA145&lt;&gt;"wait"),"AT",IF(AIH!$AM147="AI",IF(Sheet1!$E147&lt;AIH!$AL147-100,100,"wait"),0))</f>
        <v>0</v>
      </c>
      <c r="GB146" s="10">
        <f>IF(AND(GB145&gt;0,GB145&lt;&gt;"wait"),"AT",IF(AIH!$AM147="AI",IF(Sheet1!$E147&lt;AIH!$AL147-150,150,"wait"),0))</f>
        <v>0</v>
      </c>
      <c r="GC146" s="10">
        <f>IF(AND(GC145&gt;0,GC145&lt;&gt;"wait"),"AT",IF(AIH!$AM147="AI",IF(Sheet1!$E147&lt;AIH!$AL147-200,200,"wait"),0))</f>
        <v>0</v>
      </c>
      <c r="GD146" s="10">
        <f t="shared" si="83"/>
        <v>0</v>
      </c>
      <c r="GF146" s="10">
        <f>IF(AND(GF145&gt;0,GF145&lt;&gt;"wait"),"AT",IF(AIH!$AO147="AI",IF(Sheet1!$D147&gt;AIH!$AN147+50,50,"wait"),0))</f>
        <v>0</v>
      </c>
      <c r="GG146" s="10">
        <f>IF(AND(GG145&gt;0,GG145&lt;&gt;"wait"),"AT",IF(AIH!$AO147="AI",IF(Sheet1!$D147&gt;AIH!$AN147+100,100,"wait"),0))</f>
        <v>0</v>
      </c>
      <c r="GH146" s="10">
        <f>IF(AND(GH145&gt;0,GH145&lt;&gt;"wait"),"AT",IF(AIH!$AO147="AI",IF(Sheet1!$D147&gt;AIH!$AN147+150,150,"wait"),0))</f>
        <v>0</v>
      </c>
      <c r="GI146" s="10">
        <f>IF(AND(GI145&gt;0,GI145&lt;&gt;"wait"),"AT",IF(AIH!$AO147="AI",IF(Sheet1!$D147&gt;AIH!$AN147+200,200,"wait"),0))</f>
        <v>0</v>
      </c>
      <c r="GJ146" s="10">
        <f>IF(AND(GJ145&gt;0,GJ145&lt;&gt;"wait"),"AT",IF(AIH!$AO147="AI",IF(Sheet1!$E147&lt;AIH!$AN147-50,50,"wait"),0))</f>
        <v>0</v>
      </c>
      <c r="GK146" s="10">
        <f>IF(AND(GK145&gt;0,GK145&lt;&gt;"wait"),"AT",IF(AIH!$AO147="AI",IF(Sheet1!$E147&lt;AIH!$AN147-100,100,"wait"),0))</f>
        <v>0</v>
      </c>
      <c r="GL146" s="10">
        <f>IF(AND(GL145&gt;0,GL145&lt;&gt;"wait"),"AT",IF(AIH!$AO147="AI",IF(Sheet1!$E147&lt;AIH!$AN147-150,150,"wait"),0))</f>
        <v>0</v>
      </c>
      <c r="GM146" s="10">
        <f>IF(AND(GM145&gt;0,GM145&lt;&gt;"wait"),"AT",IF(AIH!$AO147="AI",IF(Sheet1!$E147&lt;AIH!$AN147-200,200,"wait"),0))</f>
        <v>0</v>
      </c>
      <c r="GN146" s="10">
        <f t="shared" si="84"/>
        <v>0</v>
      </c>
      <c r="GP146" s="10">
        <f>IF(AND(GP145&gt;0,GP145&lt;&gt;"wait"),"AT",IF(AIH!$AQ147="AI",IF(Sheet1!$D147&gt;AIH!$AP147+50,50,"wait"),0))</f>
        <v>0</v>
      </c>
      <c r="GQ146" s="10">
        <f>IF(AND(GQ145&gt;0,GQ145&lt;&gt;"wait"),"AT",IF(AIH!$AQ147="AI",IF(Sheet1!$D147&gt;AIH!$AP147+100,100,"wait"),0))</f>
        <v>0</v>
      </c>
      <c r="GR146" s="10">
        <f>IF(AND(GR145&gt;0,GR145&lt;&gt;"wait"),"AT",IF(AIH!$AQ147="AI",IF(Sheet1!$D147&gt;AIH!$AP147+150,150,"wait"),0))</f>
        <v>0</v>
      </c>
      <c r="GS146" s="10">
        <f>IF(AND(GS145&gt;0,GS145&lt;&gt;"wait"),"AT",IF(AIH!$AQ147="AI",IF(Sheet1!$D147&gt;AIH!$AP147+200,200,"wait"),0))</f>
        <v>0</v>
      </c>
      <c r="GT146" s="10">
        <f>IF(AND(GT145&gt;0,GT145&lt;&gt;"wait"),"AT",IF(AIH!$AQ147="AI",IF(Sheet1!$E147&lt;AIH!$AP147-50,50,"wait"),0))</f>
        <v>0</v>
      </c>
      <c r="GU146" s="10">
        <f>IF(AND(GU145&gt;0,GU145&lt;&gt;"wait"),"AT",IF(AIH!$AQ147="AI",IF(Sheet1!$E147&lt;AIH!$AP147-100,100,"wait"),0))</f>
        <v>0</v>
      </c>
      <c r="GV146" s="10">
        <f>IF(AND(GV145&gt;0,GV145&lt;&gt;"wait"),"AT",IF(AIH!$AQ147="AI",IF(Sheet1!$E147&lt;AIH!$AP147-150,150,"wait"),0))</f>
        <v>0</v>
      </c>
      <c r="GW146" s="10">
        <f>IF(AND(GW145&gt;0,GW145&lt;&gt;"wait"),"AT",IF(AIH!$AQ147="AI",IF(Sheet1!$E147&lt;AIH!$AP147-200,200,"wait"),0))</f>
        <v>0</v>
      </c>
      <c r="GX146" s="10">
        <f t="shared" si="85"/>
        <v>0</v>
      </c>
      <c r="GZ146" s="10">
        <f>IF(AND(GZ145&gt;0,GZ145&lt;&gt;"wait"),"AT",IF(AIH!$AS147="AI",IF(Sheet1!$D147&gt;AIH!$AR147+50,50,"wait"),0))</f>
        <v>0</v>
      </c>
      <c r="HA146" s="10">
        <f>IF(AND(HA145&gt;0,HA145&lt;&gt;"wait"),"AT",IF(AIH!$AS147="AI",IF(Sheet1!$D147&gt;AIH!$AR147+100,100,"wait"),0))</f>
        <v>0</v>
      </c>
      <c r="HB146" s="10">
        <f>IF(AND(HB145&gt;0,HB145&lt;&gt;"wait"),"AT",IF(AIH!$AS147="AI",IF(Sheet1!$D147&gt;AIH!$AR147+150,150,"wait"),0))</f>
        <v>0</v>
      </c>
      <c r="HC146" s="10">
        <f>IF(AND(HC145&gt;0,HC145&lt;&gt;"wait"),"AT",IF(AIH!$AS147="AI",IF(Sheet1!$D147&gt;AIH!$AR147+200,200,"wait"),0))</f>
        <v>0</v>
      </c>
      <c r="HD146" s="10">
        <f>IF(AND(HD145&gt;0,HD145&lt;&gt;"wait"),"AT",IF(AIH!$AS147="AI",IF(Sheet1!$E147&lt;AIH!$AR147-50,50,"wait"),0))</f>
        <v>0</v>
      </c>
      <c r="HE146" s="10">
        <f>IF(AND(HE145&gt;0,HE145&lt;&gt;"wait"),"AT",IF(AIH!$AS147="AI",IF(Sheet1!$E147&lt;AIH!$AR147-100,100,"wait"),0))</f>
        <v>0</v>
      </c>
      <c r="HF146" s="10">
        <f>IF(AND(HF145&gt;0,HF145&lt;&gt;"wait"),"AT",IF(AIH!$AS147="AI",IF(Sheet1!$E147&lt;AIH!$AR147-150,150,"wait"),0))</f>
        <v>0</v>
      </c>
      <c r="HG146" s="10">
        <f>IF(AND(HG145&gt;0,HG145&lt;&gt;"wait"),"AT",IF(AIH!$AS147="AI",IF(Sheet1!$E147&lt;AIH!$AR147-200,200,"wait"),0))</f>
        <v>0</v>
      </c>
      <c r="HH146" s="10">
        <f t="shared" si="86"/>
        <v>0</v>
      </c>
      <c r="HJ146" s="10">
        <f>IF(AND(HJ145&gt;0,HJ145&lt;&gt;"wait"),"AT",IF(AIH!$AU147="AI",IF(Sheet1!$D147&gt;AIH!$AT147+50,50,"wait"),0))</f>
        <v>0</v>
      </c>
      <c r="HK146" s="10">
        <f>IF(AND(HK145&gt;0,HK145&lt;&gt;"wait"),"AT",IF(AIH!$AU147="AI",IF(Sheet1!$D147&gt;AIH!$AT147+100,100,"wait"),0))</f>
        <v>0</v>
      </c>
      <c r="HL146" s="10">
        <f>IF(AND(HL145&gt;0,HL145&lt;&gt;"wait"),"AT",IF(AIH!$AU147="AI",IF(Sheet1!$D147&gt;AIH!$AT147+150,150,"wait"),0))</f>
        <v>0</v>
      </c>
      <c r="HM146" s="10">
        <f>IF(AND(HM145&gt;0,HM145&lt;&gt;"wait"),"AT",IF(AIH!$AU147="AI",IF(Sheet1!$D147&gt;AIH!$AT147+200,200,"wait"),0))</f>
        <v>0</v>
      </c>
      <c r="HN146" s="10">
        <f>IF(AND(HN145&gt;0,HN145&lt;&gt;"wait"),"AT",IF(AIH!$AU147="AI",IF(Sheet1!$E147&lt;AIH!$AT147-50,50,"wait"),0))</f>
        <v>0</v>
      </c>
      <c r="HO146" s="10">
        <f>IF(AND(HO145&gt;0,HO145&lt;&gt;"wait"),"AT",IF(AIH!$AU147="AI",IF(Sheet1!$E147&lt;AIH!$AT147-100,100,"wait"),0))</f>
        <v>0</v>
      </c>
      <c r="HP146" s="10">
        <f>IF(AND(HP145&gt;0,HP145&lt;&gt;"wait"),"AT",IF(AIH!$AU147="AI",IF(Sheet1!$E147&lt;AIH!$AT147-150,150,"wait"),0))</f>
        <v>0</v>
      </c>
      <c r="HQ146" s="10">
        <f>IF(AND(HQ145&gt;0,HQ145&lt;&gt;"wait"),"AT",IF(AIH!$AU147="AI",IF(Sheet1!$E147&lt;AIH!$AT147-200,200,"wait"),0))</f>
        <v>0</v>
      </c>
      <c r="HR146" s="10">
        <f t="shared" si="87"/>
        <v>0</v>
      </c>
      <c r="HT146" s="10">
        <f>IF(AND(HT145&gt;0,HT145&lt;&gt;"wait"),"AT",IF(AIH!$AX147="AI",IF(Sheet1!$D147&gt;AIH!$AW147+50,50,"wait"),0))</f>
        <v>0</v>
      </c>
      <c r="HU146" s="10">
        <f>IF(AND(HU145&gt;0,HU145&lt;&gt;"wait"),"AT",IF(AIH!$AX147="AI",IF(Sheet1!$D147&gt;AIH!$AW147+100,100,"wait"),0))</f>
        <v>0</v>
      </c>
      <c r="HV146" s="10">
        <f>IF(AND(HV145&gt;0,HV145&lt;&gt;"wait"),"AT",IF(AIH!$AX147="AI",IF(Sheet1!$D147&gt;AIH!$AW147+150,150,"wait"),0))</f>
        <v>0</v>
      </c>
      <c r="HW146" s="10">
        <f>IF(AND(HW145&gt;0,HW145&lt;&gt;"wait"),"AT",IF(AIH!$AX147="AI",IF(Sheet1!$D147&gt;AIH!$AW147+200,200,"wait"),0))</f>
        <v>0</v>
      </c>
      <c r="HX146" s="10">
        <f>IF(AND(HX145&gt;0,HX145&lt;&gt;"wait"),"AT",IF(AIH!$AX147="AI",IF(Sheet1!$E147&lt;AIH!$AW147-50,50,"wait"),0))</f>
        <v>0</v>
      </c>
      <c r="HY146" s="10">
        <f>IF(AND(HY145&gt;0,HY145&lt;&gt;"wait"),"AT",IF(AIH!$AX147="AI",IF(Sheet1!$E147&lt;AIH!$AW147-100,100,"wait"),0))</f>
        <v>0</v>
      </c>
      <c r="HZ146" s="10">
        <f>IF(AND(HZ145&gt;0,HZ145&lt;&gt;"wait"),"AT",IF(AIH!$AX147="AI",IF(Sheet1!$E147&lt;AIH!$AW147-150,150,"wait"),0))</f>
        <v>0</v>
      </c>
      <c r="IA146" s="10">
        <f>IF(AND(IA145&gt;0,IA145&lt;&gt;"wait"),"AT",IF(AIH!$AX147="AI",IF(Sheet1!$E147&lt;AIH!$AW147-200,200,"wait"),0))</f>
        <v>0</v>
      </c>
      <c r="IB146" s="10">
        <f t="shared" si="88"/>
        <v>0</v>
      </c>
      <c r="ID146" s="10">
        <f>IF(AND(ID145&gt;0,ID145&lt;&gt;"wait"),"AT",IF(AIH!$AZ147="AI",IF(Sheet1!$D147&gt;AIH!$AY147+50,50,"wait"),0))</f>
        <v>0</v>
      </c>
      <c r="IE146" s="10">
        <f>IF(AND(IE145&gt;0,IE145&lt;&gt;"wait"),"AT",IF(AIH!$AZ147="AI",IF(Sheet1!$D147&gt;AIH!$AY147+100,100,"wait"),0))</f>
        <v>0</v>
      </c>
      <c r="IF146" s="10">
        <f>IF(AND(IF145&gt;0,IF145&lt;&gt;"wait"),"AT",IF(AIH!$AZ147="AI",IF(Sheet1!$D147&gt;AIH!$AY147+150,150,"wait"),0))</f>
        <v>0</v>
      </c>
      <c r="IG146" s="10">
        <f>IF(AND(IG145&gt;0,IG145&lt;&gt;"wait"),"AT",IF(AIH!$AZ147="AI",IF(Sheet1!$D147&gt;AIH!$AY147+200,200,"wait"),0))</f>
        <v>0</v>
      </c>
      <c r="IH146" s="10">
        <f>IF(AND(IH145&gt;0,IH145&lt;&gt;"wait"),"AT",IF(AIH!$AZ147="AI",IF(Sheet1!$E147&lt;AIH!$AY147-50,50,"wait"),0))</f>
        <v>0</v>
      </c>
      <c r="II146" s="10">
        <f>IF(AND(II145&gt;0,II145&lt;&gt;"wait"),"AT",IF(AIH!$AZ147="AI",IF(Sheet1!$E147&lt;AIH!$AY147-100,100,"wait"),0))</f>
        <v>0</v>
      </c>
      <c r="IJ146" s="10">
        <f>IF(AND(IJ145&gt;0,IJ145&lt;&gt;"wait"),"AT",IF(AIH!$AZ147="AI",IF(Sheet1!$E147&lt;AIH!$AY147-150,150,"wait"),0))</f>
        <v>0</v>
      </c>
      <c r="IK146" s="10">
        <f>IF(AND(IK145&gt;0,IK145&lt;&gt;"wait"),"AT",IF(AIH!$AZ147="AI",IF(Sheet1!$E147&lt;AIH!$AY147-200,200,"wait"),0))</f>
        <v>0</v>
      </c>
      <c r="IL146" s="10">
        <f t="shared" si="89"/>
        <v>0</v>
      </c>
      <c r="IN146" s="10">
        <f>IF(AND(IN145&gt;0,IN145&lt;&gt;"wait"),"AT",IF(AIH!$BB147="AI",IF(Sheet1!$D147&gt;AIH!$BA147+50,50,"wait"),0))</f>
        <v>0</v>
      </c>
      <c r="IO146" s="10">
        <f>IF(AND(IO145&gt;0,IO145&lt;&gt;"wait"),"AT",IF(AIH!$BB147="AI",IF(Sheet1!$D147&gt;AIH!$BA147+100,100,"wait"),0))</f>
        <v>0</v>
      </c>
      <c r="IP146" s="10">
        <f>IF(AND(IP145&gt;0,IP145&lt;&gt;"wait"),"AT",IF(AIH!$BB147="AI",IF(Sheet1!$D147&gt;AIH!$BA147+150,150,"wait"),0))</f>
        <v>0</v>
      </c>
      <c r="IQ146" s="10">
        <f>IF(AND(IQ145&gt;0,IQ145&lt;&gt;"wait"),"AT",IF(AIH!$BB147="AI",IF(Sheet1!$D147&gt;AIH!$BA147+200,200,"wait"),0))</f>
        <v>0</v>
      </c>
      <c r="IR146" s="10">
        <f>IF(AND(IR145&gt;0,IR145&lt;&gt;"wait"),"AT",IF(AIH!$BB147="AI",IF(Sheet1!$E147&lt;AIH!$BA147-50,50,"wait"),0))</f>
        <v>0</v>
      </c>
      <c r="IS146" s="10">
        <f>IF(AND(IS145&gt;0,IS145&lt;&gt;"wait"),"AT",IF(AIH!$BB147="AI",IF(Sheet1!$E147&lt;AIH!$BA147-100,100,"wait"),0))</f>
        <v>0</v>
      </c>
      <c r="IT146" s="10">
        <f>IF(AND(IT145&gt;0,IT145&lt;&gt;"wait"),"AT",IF(AIH!$BB147="AI",IF(Sheet1!$E147&lt;AIH!$BA147-150,150,"wait"),0))</f>
        <v>0</v>
      </c>
      <c r="IU146" s="10">
        <f>IF(AND(IU145&gt;0,IU145&lt;&gt;"wait"),"AT",IF(AIH!$BB147="AI",IF(Sheet1!$E147&lt;AIH!$BA147-200,200,"wait"),0))</f>
        <v>0</v>
      </c>
      <c r="IV146" s="10">
        <f t="shared" si="90"/>
        <v>0</v>
      </c>
      <c r="IX146" s="10">
        <f>IF(AND(IX145&gt;0,IX145&lt;&gt;"wait"),"AT",IF(AIH!$BD147="AI",IF(Sheet1!$D147&gt;AIH!$BC147+50,50,"wait"),0))</f>
        <v>0</v>
      </c>
      <c r="IY146" s="10">
        <f>IF(AND(IY145&gt;0,IY145&lt;&gt;"wait"),"AT",IF(AIH!$BD147="AI",IF(Sheet1!$D147&gt;AIH!$BC147+100,100,"wait"),0))</f>
        <v>0</v>
      </c>
      <c r="IZ146" s="10">
        <f>IF(AND(IZ145&gt;0,IZ145&lt;&gt;"wait"),"AT",IF(AIH!$BD147="AI",IF(Sheet1!$D147&gt;AIH!$BC147+150,150,"wait"),0))</f>
        <v>0</v>
      </c>
      <c r="JA146" s="10">
        <f>IF(AND(JA145&gt;0,JA145&lt;&gt;"wait"),"AT",IF(AIH!$BD147="AI",IF(Sheet1!$D147&gt;AIH!$BC147+200,200,"wait"),0))</f>
        <v>0</v>
      </c>
      <c r="JB146" s="10">
        <f>IF(AND(JB145&gt;0,JB145&lt;&gt;"wait"),"AT",IF(AIH!$BD147="AI",IF(Sheet1!$E147&lt;AIH!$BC147-50,50,"wait"),0))</f>
        <v>0</v>
      </c>
      <c r="JC146" s="10">
        <f>IF(AND(JC145&gt;0,JC145&lt;&gt;"wait"),"AT",IF(AIH!$BD147="AI",IF(Sheet1!$E147&lt;AIH!$BC147-100,100,"wait"),0))</f>
        <v>0</v>
      </c>
      <c r="JD146" s="10">
        <f>IF(AND(JD145&gt;0,JD145&lt;&gt;"wait"),"AT",IF(AIH!$BD147="AI",IF(Sheet1!$E147&lt;AIH!$BC147-150,150,"wait"),0))</f>
        <v>0</v>
      </c>
      <c r="JE146" s="10">
        <f>IF(AND(JE145&gt;0,JE145&lt;&gt;"wait"),"AT",IF(AIH!$BD147="AI",IF(Sheet1!$E147&lt;AIH!$BC147-200,200,"wait"),0))</f>
        <v>0</v>
      </c>
      <c r="JF146" s="10">
        <f t="shared" si="91"/>
        <v>0</v>
      </c>
      <c r="JH146" s="10">
        <f>IF(AND(JH145&gt;0,JH145&lt;&gt;"wait"),"AT",IF(AIH!$BF147="AI",IF(Sheet1!$D147&gt;AIH!$BE147+50,50,"wait"),0))</f>
        <v>0</v>
      </c>
      <c r="JI146" s="10">
        <f>IF(AND(JI145&gt;0,JI145&lt;&gt;"wait"),"AT",IF(AIH!$BF147="AI",IF(Sheet1!$D147&gt;AIH!$BE147+100,100,"wait"),0))</f>
        <v>0</v>
      </c>
      <c r="JJ146" s="10">
        <f>IF(AND(JJ145&gt;0,JJ145&lt;&gt;"wait"),"AT",IF(AIH!$BF147="AI",IF(Sheet1!$D147&gt;AIH!$BE147+150,150,"wait"),0))</f>
        <v>0</v>
      </c>
      <c r="JK146" s="10">
        <f>IF(AND(JK145&gt;0,JK145&lt;&gt;"wait"),"AT",IF(AIH!$BF147="AI",IF(Sheet1!$D147&gt;AIH!$BE147+200,200,"wait"),0))</f>
        <v>0</v>
      </c>
      <c r="JL146" s="10">
        <f>IF(AND(JL145&gt;0,JL145&lt;&gt;"wait"),"AT",IF(AIH!$BF147="AI",IF(Sheet1!$E147&lt;AIH!$BE147-50,50,"wait"),0))</f>
        <v>0</v>
      </c>
      <c r="JM146" s="10">
        <f>IF(AND(JM145&gt;0,JM145&lt;&gt;"wait"),"AT",IF(AIH!$BF147="AI",IF(Sheet1!$E147&lt;AIH!$BE147-100,100,"wait"),0))</f>
        <v>0</v>
      </c>
      <c r="JN146" s="10">
        <f>IF(AND(JN145&gt;0,JN145&lt;&gt;"wait"),"AT",IF(AIH!$BF147="AI",IF(Sheet1!$E147&lt;AIH!$BE147-150,150,"wait"),0))</f>
        <v>0</v>
      </c>
      <c r="JO146" s="10">
        <f>IF(AND(JO145&gt;0,JO145&lt;&gt;"wait"),"AT",IF(AIH!$BF147="AI",IF(Sheet1!$E147&lt;AIH!$BE147-200,200,"wait"),0))</f>
        <v>0</v>
      </c>
      <c r="JP146" s="10">
        <f t="shared" si="92"/>
        <v>0</v>
      </c>
      <c r="JR146" s="10">
        <f>IF(AND(JR145&gt;0,JR145&lt;&gt;"wait"),"AT",IF(AIH!$BH147="AI",IF(Sheet1!$D147&gt;AIH!$BG147+50,50,"wait"),0))</f>
        <v>0</v>
      </c>
      <c r="JS146" s="10">
        <f>IF(AND(JS145&gt;0,JS145&lt;&gt;"wait"),"AT",IF(AIH!$BH147="AI",IF(Sheet1!$D147&gt;AIH!$BG147+100,100,"wait"),0))</f>
        <v>0</v>
      </c>
      <c r="JT146" s="10">
        <f>IF(AND(JT145&gt;0,JT145&lt;&gt;"wait"),"AT",IF(AIH!$BH147="AI",IF(Sheet1!$D147&gt;AIH!$BG147+150,150,"wait"),0))</f>
        <v>0</v>
      </c>
      <c r="JU146" s="10">
        <f>IF(AND(JU145&gt;0,JU145&lt;&gt;"wait"),"AT",IF(AIH!$BH147="AI",IF(Sheet1!$D147&gt;AIH!$BG147+200,200,"wait"),0))</f>
        <v>0</v>
      </c>
      <c r="JV146" s="10">
        <f>IF(AND(JV145&gt;0,JV145&lt;&gt;"wait"),"AT",IF(AIH!$BH147="AI",IF(Sheet1!$E147&lt;AIH!$BG147-50,50,"wait"),0))</f>
        <v>0</v>
      </c>
      <c r="JW146" s="10">
        <f>IF(AND(JW145&gt;0,JW145&lt;&gt;"wait"),"AT",IF(AIH!$BH147="AI",IF(Sheet1!$E147&lt;AIH!$BG147-100,100,"wait"),0))</f>
        <v>0</v>
      </c>
      <c r="JX146" s="10">
        <f>IF(AND(JX145&gt;0,JX145&lt;&gt;"wait"),"AT",IF(AIH!$BH147="AI",IF(Sheet1!$E147&lt;AIH!$BG147-150,150,"wait"),0))</f>
        <v>0</v>
      </c>
      <c r="JY146" s="10">
        <f>IF(AND(JY145&gt;0,JY145&lt;&gt;"wait"),"AT",IF(AIH!$BH147="AI",IF(Sheet1!$E147&lt;AIH!$BG147-200,200,"wait"),0))</f>
        <v>0</v>
      </c>
      <c r="JZ146" s="10">
        <f t="shared" si="93"/>
        <v>0</v>
      </c>
      <c r="KB146" s="10">
        <f>IF(AND(KB145&gt;0,KB145&lt;&gt;"wait"),"AT",IF(AIH!$BJ147="AI",IF(Sheet1!$D147&gt;AIH!$BI147+50,50,"wait"),0))</f>
        <v>0</v>
      </c>
      <c r="KC146" s="10">
        <f>IF(AND(KC145&gt;0,KC145&lt;&gt;"wait"),"AT",IF(AIH!$BJ147="AI",IF(Sheet1!$D147&gt;AIH!$BI147+100,100,"wait"),0))</f>
        <v>0</v>
      </c>
      <c r="KD146" s="10">
        <f>IF(AND(KD145&gt;0,KD145&lt;&gt;"wait"),"AT",IF(AIH!$BJ147="AI",IF(Sheet1!$D147&gt;AIH!$BI147+150,150,"wait"),0))</f>
        <v>0</v>
      </c>
      <c r="KE146" s="10">
        <f>IF(AND(KE145&gt;0,KE145&lt;&gt;"wait"),"AT",IF(AIH!$BJ147="AI",IF(Sheet1!$D147&gt;AIH!$BI147+200,200,"wait"),0))</f>
        <v>0</v>
      </c>
      <c r="KF146" s="10">
        <f>IF(AND(KF145&gt;0,KF145&lt;&gt;"wait"),"AT",IF(AIH!$BJ147="AI",IF(Sheet1!$E147&lt;AIH!$BI147-50,50,"wait"),0))</f>
        <v>0</v>
      </c>
      <c r="KG146" s="10">
        <f>IF(AND(KG145&gt;0,KG145&lt;&gt;"wait"),"AT",IF(AIH!$BJ147="AI",IF(Sheet1!$E147&lt;AIH!$BI147-100,100,"wait"),0))</f>
        <v>0</v>
      </c>
      <c r="KH146" s="10">
        <f>IF(AND(KH145&gt;0,KH145&lt;&gt;"wait"),"AT",IF(AIH!$BJ147="AI",IF(Sheet1!$E147&lt;AIH!$BI147-150,150,"wait"),0))</f>
        <v>0</v>
      </c>
      <c r="KI146" s="10">
        <f>IF(AND(KI145&gt;0,KI145&lt;&gt;"wait"),"AT",IF(AIH!$BJ147="AI",IF(Sheet1!$E147&lt;AIH!$BI147-200,200,"wait"),0))</f>
        <v>0</v>
      </c>
      <c r="KJ146" s="10">
        <f t="shared" si="94"/>
        <v>0</v>
      </c>
      <c r="KL146" s="10">
        <f>IF(AND(KL145&gt;0,KL145&lt;&gt;"wait"),"AT",IF(AIH!$BL147="AI",IF(Sheet1!$D147&gt;AIH!$BK147+50,50,"wait"),0))</f>
        <v>0</v>
      </c>
      <c r="KM146" s="10">
        <f>IF(AND(KM145&gt;0,KM145&lt;&gt;"wait"),"AT",IF(AIH!$BL147="AI",IF(Sheet1!$D147&gt;AIH!$BK147+100,100,"wait"),0))</f>
        <v>0</v>
      </c>
      <c r="KN146" s="10">
        <f>IF(AND(KN145&gt;0,KN145&lt;&gt;"wait"),"AT",IF(AIH!$BL147="AI",IF(Sheet1!$D147&gt;AIH!$BK147+150,150,"wait"),0))</f>
        <v>0</v>
      </c>
      <c r="KO146" s="10">
        <f>IF(AND(KO145&gt;0,KO145&lt;&gt;"wait"),"AT",IF(AIH!$BL147="AI",IF(Sheet1!$D147&gt;AIH!$BK147+200,200,"wait"),0))</f>
        <v>0</v>
      </c>
      <c r="KP146" s="10">
        <f>IF(AND(KP145&gt;0,KP145&lt;&gt;"wait"),"AT",IF(AIH!$BL147="AI",IF(Sheet1!$E147&lt;AIH!$BK147-50,50,"wait"),0))</f>
        <v>0</v>
      </c>
      <c r="KQ146" s="10">
        <f>IF(AND(KQ145&gt;0,KQ145&lt;&gt;"wait"),"AT",IF(AIH!$BL147="AI",IF(Sheet1!$E147&lt;AIH!$BK147-100,100,"wait"),0))</f>
        <v>0</v>
      </c>
      <c r="KR146" s="10">
        <f>IF(AND(KR145&gt;0,KR145&lt;&gt;"wait"),"AT",IF(AIH!$BL147="AI",IF(Sheet1!$E147&lt;AIH!$BK147-150,150,"wait"),0))</f>
        <v>0</v>
      </c>
      <c r="KS146" s="10">
        <f>IF(AND(KS145&gt;0,KS145&lt;&gt;"wait"),"AT",IF(AIH!$BL147="AI",IF(Sheet1!$E147&lt;AIH!$BK147-200,200,"wait"),0))</f>
        <v>0</v>
      </c>
      <c r="KT146" s="10">
        <f t="shared" si="95"/>
        <v>0</v>
      </c>
      <c r="KV146" s="10">
        <f>IF(AND(KV145&gt;0,KV145&lt;&gt;"wait"),"AT",IF(AIH!$BN147="AI",IF(Sheet1!$D147&gt;AIH!$BM147+50,50,"wait"),0))</f>
        <v>0</v>
      </c>
      <c r="KW146" s="10">
        <f>IF(AND(KW145&gt;0,KW145&lt;&gt;"wait"),"AT",IF(AIH!$BN147="AI",IF(Sheet1!$D147&gt;AIH!$BM147+100,100,"wait"),0))</f>
        <v>0</v>
      </c>
      <c r="KX146" s="10">
        <f>IF(AND(KX145&gt;0,KX145&lt;&gt;"wait"),"AT",IF(AIH!$BN147="AI",IF(Sheet1!$D147&gt;AIH!$BM147+150,150,"wait"),0))</f>
        <v>0</v>
      </c>
      <c r="KY146" s="10">
        <f>IF(AND(KY145&gt;0,KY145&lt;&gt;"wait"),"AT",IF(AIH!$BN147="AI",IF(Sheet1!$D147&gt;AIH!$BM147+200,200,"wait"),0))</f>
        <v>0</v>
      </c>
      <c r="KZ146" s="10">
        <f>IF(AND(KZ145&gt;0,KZ145&lt;&gt;"wait"),"AT",IF(AIH!$BN147="AI",IF(Sheet1!$E147&lt;AIH!$BM147-50,50,"wait"),0))</f>
        <v>0</v>
      </c>
      <c r="LA146" s="10">
        <f>IF(AND(LA145&gt;0,LA145&lt;&gt;"wait"),"AT",IF(AIH!$BN147="AI",IF(Sheet1!$E147&lt;AIH!$BM147-100,100,"wait"),0))</f>
        <v>0</v>
      </c>
      <c r="LB146" s="10">
        <f>IF(AND(LB145&gt;0,LB145&lt;&gt;"wait"),"AT",IF(AIH!$BN147="AI",IF(Sheet1!$E147&lt;AIH!$BM147-150,150,"wait"),0))</f>
        <v>0</v>
      </c>
      <c r="LC146" s="10">
        <f>IF(AND(LC145&gt;0,LC145&lt;&gt;"wait"),"AT",IF(AIH!$BN147="AI",IF(Sheet1!$E147&lt;AIH!$BM147-200,200,"wait"),0))</f>
        <v>0</v>
      </c>
      <c r="LD146" s="10">
        <f t="shared" si="96"/>
        <v>0</v>
      </c>
      <c r="LF146" s="10">
        <f>IF(AND(LF145&gt;0,LF145&lt;&gt;"wait"),"AT",IF(AIH!$BP147="AI",IF(Sheet1!$D147&gt;AIH!$BO147+50,50,"wait"),0))</f>
        <v>0</v>
      </c>
      <c r="LG146" s="10">
        <f>IF(AND(LG145&gt;0,LG145&lt;&gt;"wait"),"AT",IF(AIH!$BP147="AI",IF(Sheet1!$D147&gt;AIH!$BO147+100,100,"wait"),0))</f>
        <v>0</v>
      </c>
      <c r="LH146" s="10">
        <f>IF(AND(LH145&gt;0,LH145&lt;&gt;"wait"),"AT",IF(AIH!$BP147="AI",IF(Sheet1!$D147&gt;AIH!$BO147+150,150,"wait"),0))</f>
        <v>0</v>
      </c>
      <c r="LI146" s="10">
        <f>IF(AND(LI145&gt;0,LI145&lt;&gt;"wait"),"AT",IF(AIH!$BP147="AI",IF(Sheet1!$D147&gt;AIH!$BO147+200,200,"wait"),0))</f>
        <v>0</v>
      </c>
      <c r="LJ146" s="10">
        <f>IF(AND(LJ145&gt;0,LJ145&lt;&gt;"wait"),"AT",IF(AIH!$BP147="AI",IF(Sheet1!$E147&lt;AIH!$BO147-50,50,"wait"),0))</f>
        <v>0</v>
      </c>
      <c r="LK146" s="10">
        <f>IF(AND(LK145&gt;0,LK145&lt;&gt;"wait"),"AT",IF(AIH!$BP147="AI",IF(Sheet1!$E147&lt;AIH!$BO147-100,100,"wait"),0))</f>
        <v>0</v>
      </c>
      <c r="LL146" s="10">
        <f>IF(AND(LL145&gt;0,LL145&lt;&gt;"wait"),"AT",IF(AIH!$BP147="AI",IF(Sheet1!$E147&lt;AIH!$BO147-150,150,"wait"),0))</f>
        <v>0</v>
      </c>
      <c r="LM146" s="10">
        <f>IF(AND(LM145&gt;0,LM145&lt;&gt;"wait"),"AT",IF(AIH!$BP147="AI",IF(Sheet1!$E147&lt;AIH!$BO147-200,200,"wait"),0))</f>
        <v>0</v>
      </c>
      <c r="LN146" s="10">
        <f t="shared" si="97"/>
        <v>0</v>
      </c>
      <c r="LP146" s="10">
        <f>IF(AND(LP145&gt;0,LP145&lt;&gt;"wait"),"AT",IF(AIH!$BR147="AI",IF(Sheet1!$D147&gt;AIH!$BQ147+50,50,"wait"),0))</f>
        <v>0</v>
      </c>
      <c r="LQ146" s="10">
        <f>IF(AND(LQ145&gt;0,LQ145&lt;&gt;"wait"),"AT",IF(AIH!$BR147="AI",IF(Sheet1!$D147&gt;AIH!$BQ147+100,100,"wait"),0))</f>
        <v>0</v>
      </c>
      <c r="LR146" s="10">
        <f>IF(AND(LR145&gt;0,LR145&lt;&gt;"wait"),"AT",IF(AIH!$BR147="AI",IF(Sheet1!$D147&gt;AIH!$BQ147+150,150,"wait"),0))</f>
        <v>0</v>
      </c>
      <c r="LS146" s="10">
        <f>IF(AND(LS145&gt;0,LS145&lt;&gt;"wait"),"AT",IF(AIH!$BR147="AI",IF(Sheet1!$D147&gt;AIH!$BQ147+200,200,"wait"),0))</f>
        <v>0</v>
      </c>
      <c r="LT146" s="10">
        <f>IF(AND(LT145&gt;0,LT145&lt;&gt;"wait"),"AT",IF(AIH!$BR147="AI",IF(Sheet1!$E147&lt;AIH!$BQ147-50,50,"wait"),0))</f>
        <v>0</v>
      </c>
      <c r="LU146" s="10">
        <f>IF(AND(LU145&gt;0,LU145&lt;&gt;"wait"),"AT",IF(AIH!$BR147="AI",IF(Sheet1!$E147&lt;AIH!$BQ147-100,100,"wait"),0))</f>
        <v>0</v>
      </c>
      <c r="LV146" s="10">
        <f>IF(AND(LV145&gt;0,LV145&lt;&gt;"wait"),"AT",IF(AIH!$BR147="AI",IF(Sheet1!$E147&lt;AIH!$BQ147-150,150,"wait"),0))</f>
        <v>0</v>
      </c>
      <c r="LW146" s="10">
        <f>IF(AND(LW145&gt;0,LW145&lt;&gt;"wait"),"AT",IF(AIH!$BR147="AI",IF(Sheet1!$E147&lt;AIH!$BQ147-200,200,"wait"),0))</f>
        <v>0</v>
      </c>
      <c r="LX146" s="10">
        <f t="shared" si="98"/>
        <v>0</v>
      </c>
    </row>
    <row r="147" spans="1:336" x14ac:dyDescent="0.3">
      <c r="A147" t="str">
        <f>Sheet1!B147</f>
        <v>03/01 11:40</v>
      </c>
      <c r="B147">
        <f>Sheet1!D147</f>
        <v>29200</v>
      </c>
      <c r="C147">
        <f>Sheet1!E147</f>
        <v>29186</v>
      </c>
      <c r="E147">
        <f>MAX($B147:$B$162)</f>
        <v>29241</v>
      </c>
      <c r="F147">
        <f>MIN($C147:$C$162)</f>
        <v>29178</v>
      </c>
      <c r="H147" s="8">
        <f>IF(AND(H146&gt;0,H146&lt;&gt;"wait"),"AT",IF(AIH!$D148="AI",IF(Sheet1!$D148&gt;AIH!$C148+50,50,"wait"),0))</f>
        <v>0</v>
      </c>
      <c r="I147" s="8">
        <f>IF(AND(I146&gt;0,I146&lt;&gt;"wait"),"AT",IF(AIH!$D148="AI",IF(Sheet1!$D148&gt;AIH!$C148+100,100,"wait"),0))</f>
        <v>0</v>
      </c>
      <c r="J147" s="8">
        <f>IF(AND(J146&gt;0,J146&lt;&gt;"wait"),"AT",IF(AIH!$D148="AI",IF(Sheet1!$D148&gt;AIH!$C148+150,150,"wait"),0))</f>
        <v>0</v>
      </c>
      <c r="K147" s="8">
        <f>IF(AND(K146&gt;0,K146&lt;&gt;"wait"),"AT",IF(AIH!$D148="AI",IF(Sheet1!$D148&gt;AIH!$C148+200,200,"wait"),0))</f>
        <v>0</v>
      </c>
      <c r="L147" s="8">
        <f>IF(AND(L146&gt;0,L146&lt;&gt;"wait"),"AT",IF(AIH!$D148="AI",IF(Sheet1!$E148&lt;AIH!$C148-50,50,"wait"),0))</f>
        <v>0</v>
      </c>
      <c r="M147" s="8">
        <f>IF(AND(M146&gt;0,M146&lt;&gt;"wait"),"AT",IF(AIH!$D148="AI",IF(Sheet1!$E148&lt;AIH!$C148-100,100,"wait"),0))</f>
        <v>0</v>
      </c>
      <c r="N147" s="8">
        <f>IF(AND(N146&gt;0,N146&lt;&gt;"wait"),"AT",IF(AIH!$D148="AI",IF(Sheet1!$E148&lt;AIH!$C148-150,150,"wait"),0))</f>
        <v>0</v>
      </c>
      <c r="O147" s="8">
        <f>IF(AND(O146&gt;0,O146&lt;&gt;"wait"),"AT",IF(AIH!$D148="AI",IF(Sheet1!$E148&lt;AIH!$C148-200,200,"wait"),0))</f>
        <v>0</v>
      </c>
      <c r="P147" s="8">
        <f t="shared" si="66"/>
        <v>0</v>
      </c>
      <c r="R147" s="8">
        <f>IF(AND(R146&gt;0,R146&lt;&gt;"wait"),"AT",IF(AIH!$F148="AI",IF(Sheet1!$D148&gt;AIH!$E148+50,50,"wait"),0))</f>
        <v>0</v>
      </c>
      <c r="S147" s="8">
        <f>IF(AND(S146&gt;0,S146&lt;&gt;"wait"),"AT",IF(AIH!$F148="AI",IF(Sheet1!$D148&gt;AIH!$E148+100,100,"wait"),0))</f>
        <v>0</v>
      </c>
      <c r="T147" s="8">
        <f>IF(AND(T146&gt;0,T146&lt;&gt;"wait"),"AT",IF(AIH!$F148="AI",IF(Sheet1!$D148&gt;AIH!$E148+150,150,"wait"),0))</f>
        <v>0</v>
      </c>
      <c r="U147" s="8">
        <f>IF(AND(U146&gt;0,U146&lt;&gt;"wait"),"AT",IF(AIH!$F148="AI",IF(Sheet1!$D148&gt;AIH!$E148+200,200,"wait"),0))</f>
        <v>0</v>
      </c>
      <c r="V147" s="8">
        <f>IF(AND(V146&gt;0,V146&lt;&gt;"wait"),"AT",IF(AIH!$F148="AI",IF(Sheet1!$E148&lt;AIH!$E148-50,50,"wait"),0))</f>
        <v>0</v>
      </c>
      <c r="W147" s="8">
        <f>IF(AND(W146&gt;0,W146&lt;&gt;"wait"),"AT",IF(AIH!$F148="AI",IF(Sheet1!$E148&lt;AIH!$E148-100,100,"wait"),0))</f>
        <v>0</v>
      </c>
      <c r="X147" s="8">
        <f>IF(AND(X146&gt;0,X146&lt;&gt;"wait"),"AT",IF(AIH!$F148="AI",IF(Sheet1!$E148&lt;AIH!$E148-150,150,"wait"),0))</f>
        <v>0</v>
      </c>
      <c r="Y147" s="8">
        <f>IF(AND(Y146&gt;0,Y146&lt;&gt;"wait"),"AT",IF(AIH!$F148="AI",IF(Sheet1!$E148&lt;AIH!$E148-200,200,"wait"),0))</f>
        <v>0</v>
      </c>
      <c r="Z147" s="8">
        <f t="shared" si="67"/>
        <v>0</v>
      </c>
      <c r="AB147" s="8">
        <f>IF(AND(AB146&gt;0,AB146&lt;&gt;"wait"),"AT",IF(AIH!$H148="AI",IF(Sheet1!$D148&gt;AIH!$G148+50,50,"wait"),0))</f>
        <v>0</v>
      </c>
      <c r="AC147" s="8">
        <f>IF(AND(AC146&gt;0,AC146&lt;&gt;"wait"),"AT",IF(AIH!$H148="AI",IF(Sheet1!$D148&gt;AIH!$G148+100,100,"wait"),0))</f>
        <v>0</v>
      </c>
      <c r="AD147" s="8">
        <f>IF(AND(AD146&gt;0,AD146&lt;&gt;"wait"),"AT",IF(AIH!$H148="AI",IF(Sheet1!$D148&gt;AIH!$G148+150,150,"wait"),0))</f>
        <v>0</v>
      </c>
      <c r="AE147" s="8">
        <f>IF(AND(AE146&gt;0,AE146&lt;&gt;"wait"),"AT",IF(AIH!$H148="AI",IF(Sheet1!$D148&gt;AIH!$G148+200,200,"wait"),0))</f>
        <v>0</v>
      </c>
      <c r="AF147" s="8">
        <f>IF(AND(AF146&gt;0,AF146&lt;&gt;"wait"),"AT",IF(AIH!$H148="AI",IF(Sheet1!$E148&lt;AIH!$G148-50,50,"wait"),0))</f>
        <v>0</v>
      </c>
      <c r="AG147" s="8">
        <f>IF(AND(AG146&gt;0,AG146&lt;&gt;"wait"),"AT",IF(AIH!$H148="AI",IF(Sheet1!$E148&lt;AIH!$G148-100,100,"wait"),0))</f>
        <v>0</v>
      </c>
      <c r="AH147" s="8">
        <f>IF(AND(AH146&gt;0,AH146&lt;&gt;"wait"),"AT",IF(AIH!$H148="AI",IF(Sheet1!$E148&lt;AIH!$G148-150,150,"wait"),0))</f>
        <v>0</v>
      </c>
      <c r="AI147" s="8">
        <f>IF(AND(AI146&gt;0,AI146&lt;&gt;"wait"),"AT",IF(AIH!$H148="AI",IF(Sheet1!$E148&lt;AIH!$G148-200,200,"wait"),0))</f>
        <v>0</v>
      </c>
      <c r="AJ147" s="8">
        <f t="shared" si="68"/>
        <v>0</v>
      </c>
      <c r="AL147" s="8">
        <f>IF(AND(AL146&gt;0,AL146&lt;&gt;"wait"),"AT",IF(AIH!$J148="AI",IF(Sheet1!$D148&gt;AIH!$I148+50,50,"wait"),0))</f>
        <v>0</v>
      </c>
      <c r="AM147" s="8">
        <f>IF(AND(AM146&gt;0,AM146&lt;&gt;"wait"),"AT",IF(AIH!$J148="AI",IF(Sheet1!$D148&gt;AIH!$I148+100,100,"wait"),0))</f>
        <v>0</v>
      </c>
      <c r="AN147" s="8">
        <f>IF(AND(AN146&gt;0,AN146&lt;&gt;"wait"),"AT",IF(AIH!$J148="AI",IF(Sheet1!$D148&gt;AIH!$I148+150,150,"wait"),0))</f>
        <v>0</v>
      </c>
      <c r="AO147" s="8">
        <f>IF(AND(AO146&gt;0,AO146&lt;&gt;"wait"),"AT",IF(AIH!$J148="AI",IF(Sheet1!$D148&gt;AIH!$I148+200,200,"wait"),0))</f>
        <v>0</v>
      </c>
      <c r="AP147" s="8">
        <f>IF(AND(AP146&gt;0,AP146&lt;&gt;"wait"),"AT",IF(AIH!$J148="AI",IF(Sheet1!$E148&lt;AIH!$I148-50,50,"wait"),0))</f>
        <v>0</v>
      </c>
      <c r="AQ147" s="8">
        <f>IF(AND(AQ146&gt;0,AQ146&lt;&gt;"wait"),"AT",IF(AIH!$J148="AI",IF(Sheet1!$E148&lt;AIH!$I148-100,100,"wait"),0))</f>
        <v>0</v>
      </c>
      <c r="AR147" s="8">
        <f>IF(AND(AR146&gt;0,AR146&lt;&gt;"wait"),"AT",IF(AIH!$J148="AI",IF(Sheet1!$E148&lt;AIH!$I148-150,150,"wait"),0))</f>
        <v>0</v>
      </c>
      <c r="AS147" s="8">
        <f>IF(AND(AS146&gt;0,AS146&lt;&gt;"wait"),"AT",IF(AIH!$J148="AI",IF(Sheet1!$E148&lt;AIH!$I148-200,200,"wait"),0))</f>
        <v>0</v>
      </c>
      <c r="AT147" s="8">
        <f t="shared" si="69"/>
        <v>0</v>
      </c>
      <c r="AU147" s="8"/>
      <c r="AV147" s="8">
        <f>IF(AND(AV146&gt;0,AV146&lt;&gt;"wait"),"AT",IF(AIH!$L148="AI",IF(Sheet1!$D148&gt;AIH!$K148+50,50,"wait"),0))</f>
        <v>0</v>
      </c>
      <c r="AW147" s="8">
        <f>IF(AND(AW146&gt;0,AW146&lt;&gt;"wait"),"AT",IF(AIH!$L148="AI",IF(Sheet1!$D148&gt;AIH!$K148+100,100,"wait"),0))</f>
        <v>0</v>
      </c>
      <c r="AX147" s="8">
        <f>IF(AND(AX146&gt;0,AX146&lt;&gt;"wait"),"AT",IF(AIH!$L148="AI",IF(Sheet1!$D148&gt;AIH!$K148+150,150,"wait"),0))</f>
        <v>0</v>
      </c>
      <c r="AY147" s="8">
        <f>IF(AND(AY146&gt;0,AY146&lt;&gt;"wait"),"AT",IF(AIH!$L148="AI",IF(Sheet1!$D148&gt;AIH!$K148+200,200,"wait"),0))</f>
        <v>0</v>
      </c>
      <c r="AZ147" s="8">
        <f>IF(AND(AZ146&gt;0,AZ146&lt;&gt;"wait"),"AT",IF(AIH!$L148="AI",IF(Sheet1!$E148&lt;AIH!$K148-50,50,"wait"),0))</f>
        <v>0</v>
      </c>
      <c r="BA147" s="8">
        <f>IF(AND(BA146&gt;0,BA146&lt;&gt;"wait"),"AT",IF(AIH!$L148="AI",IF(Sheet1!$E148&lt;AIH!$K148-100,100,"wait"),0))</f>
        <v>0</v>
      </c>
      <c r="BB147" s="8">
        <f>IF(AND(BB146&gt;0,BB146&lt;&gt;"wait"),"AT",IF(AIH!$L148="AI",IF(Sheet1!$E148&lt;AIH!$K148-150,150,"wait"),0))</f>
        <v>0</v>
      </c>
      <c r="BC147" s="8">
        <f>IF(AND(BC146&gt;0,BC146&lt;&gt;"wait"),"AT",IF(AIH!$L148="AI",IF(Sheet1!$E148&lt;AIH!$K148-200,200,"wait"),0))</f>
        <v>0</v>
      </c>
      <c r="BD147" s="8">
        <f t="shared" si="70"/>
        <v>0</v>
      </c>
      <c r="BE147" s="8"/>
      <c r="BF147" s="8">
        <f>IF(AND(BF146&gt;0,BF146&lt;&gt;"wait"),"AT",IF(AIH!$N148="AI",IF(Sheet1!$D148&gt;AIH!$M148+50,50,"wait"),0))</f>
        <v>0</v>
      </c>
      <c r="BG147" s="8">
        <f>IF(AND(BG146&gt;0,BG146&lt;&gt;"wait"),"AT",IF(AIH!$N148="AI",IF(Sheet1!$D148&gt;AIH!$M148+100,100,"wait"),0))</f>
        <v>0</v>
      </c>
      <c r="BH147" s="8">
        <f>IF(AND(BH146&gt;0,BH146&lt;&gt;"wait"),"AT",IF(AIH!$N148="AI",IF(Sheet1!$D148&gt;AIH!$M148+150,150,"wait"),0))</f>
        <v>0</v>
      </c>
      <c r="BI147" s="8">
        <f>IF(AND(BI146&gt;0,BI146&lt;&gt;"wait"),"AT",IF(AIH!$N148="AI",IF(Sheet1!$D148&gt;AIH!$M148+200,200,"wait"),0))</f>
        <v>0</v>
      </c>
      <c r="BJ147" s="8">
        <f>IF(AND(BJ146&gt;0,BJ146&lt;&gt;"wait"),"AT",IF(AIH!$N148="AI",IF(Sheet1!$E148&lt;AIH!$M148-50,50,"wait"),0))</f>
        <v>0</v>
      </c>
      <c r="BK147" s="8">
        <f>IF(AND(BK146&gt;0,BK146&lt;&gt;"wait"),"AT",IF(AIH!$N148="AI",IF(Sheet1!$E148&lt;AIH!$M148-100,100,"wait"),0))</f>
        <v>0</v>
      </c>
      <c r="BL147" s="8">
        <f>IF(AND(BL146&gt;0,BL146&lt;&gt;"wait"),"AT",IF(AIH!$N148="AI",IF(Sheet1!$E148&lt;AIH!$M148-150,150,"wait"),0))</f>
        <v>0</v>
      </c>
      <c r="BM147" s="8">
        <f>IF(AND(BM146&gt;0,BM146&lt;&gt;"wait"),"AT",IF(AIH!$N148="AI",IF(Sheet1!$E148&lt;AIH!$M148-200,200,"wait"),0))</f>
        <v>0</v>
      </c>
      <c r="BN147" s="8">
        <f t="shared" si="71"/>
        <v>0</v>
      </c>
      <c r="BO147" s="8"/>
      <c r="BP147" s="8">
        <f>IF(AND(BP146&gt;0,BP146&lt;&gt;"wait"),"AT",IF(AIH!$P148="AI",IF(Sheet1!$D148&gt;AIH!$O148+50,50,"wait"),0))</f>
        <v>0</v>
      </c>
      <c r="BQ147" s="8">
        <f>IF(AND(BQ146&gt;0,BQ146&lt;&gt;"wait"),"AT",IF(AIH!$P148="AI",IF(Sheet1!$D148&gt;AIH!$O148+100,100,"wait"),0))</f>
        <v>0</v>
      </c>
      <c r="BR147" s="8">
        <f>IF(AND(BR146&gt;0,BR146&lt;&gt;"wait"),"AT",IF(AIH!$P148="AI",IF(Sheet1!$D148&gt;AIH!$O148+150,150,"wait"),0))</f>
        <v>0</v>
      </c>
      <c r="BS147" s="8">
        <f>IF(AND(BS146&gt;0,BS146&lt;&gt;"wait"),"AT",IF(AIH!$P148="AI",IF(Sheet1!$D148&gt;AIH!$O148+200,200,"wait"),0))</f>
        <v>0</v>
      </c>
      <c r="BT147" s="8">
        <f>IF(AND(BT146&gt;0,BT146&lt;&gt;"wait"),"AT",IF(AIH!$P148="AI",IF(Sheet1!$E148&lt;AIH!$O148-50,50,"wait"),0))</f>
        <v>0</v>
      </c>
      <c r="BU147" s="8">
        <f>IF(AND(BU146&gt;0,BU146&lt;&gt;"wait"),"AT",IF(AIH!$P148="AI",IF(Sheet1!$E148&lt;AIH!$O148-100,100,"wait"),0))</f>
        <v>0</v>
      </c>
      <c r="BV147" s="8">
        <f>IF(AND(BV146&gt;0,BV146&lt;&gt;"wait"),"AT",IF(AIH!$P148="AI",IF(Sheet1!$E148&lt;AIH!$O148-150,150,"wait"),0))</f>
        <v>0</v>
      </c>
      <c r="BW147" s="8">
        <f>IF(AND(BW146&gt;0,BW146&lt;&gt;"wait"),"AT",IF(AIH!$P148="AI",IF(Sheet1!$E148&lt;AIH!$O148-200,200,"wait"),0))</f>
        <v>0</v>
      </c>
      <c r="BX147" s="8">
        <f t="shared" si="72"/>
        <v>0</v>
      </c>
      <c r="BY147" s="8"/>
      <c r="BZ147" s="8">
        <f>IF(AND(BZ146&gt;0,BZ146&lt;&gt;"wait"),"AT",IF(AIH!$R148="AI",IF(Sheet1!$D148&gt;AIH!$Q148+50,50,"wait"),0))</f>
        <v>0</v>
      </c>
      <c r="CA147" s="8">
        <f>IF(AND(CA146&gt;0,CA146&lt;&gt;"wait"),"AT",IF(AIH!$R148="AI",IF(Sheet1!$D148&gt;AIH!$Q148+100,100,"wait"),0))</f>
        <v>0</v>
      </c>
      <c r="CB147" s="8">
        <f>IF(AND(CB146&gt;0,CB146&lt;&gt;"wait"),"AT",IF(AIH!$R148="AI",IF(Sheet1!$D148&gt;AIH!$Q148+150,150,"wait"),0))</f>
        <v>0</v>
      </c>
      <c r="CC147" s="8">
        <f>IF(AND(CC146&gt;0,CC146&lt;&gt;"wait"),"AT",IF(AIH!$R148="AI",IF(Sheet1!$D148&gt;AIH!$Q148+200,200,"wait"),0))</f>
        <v>0</v>
      </c>
      <c r="CD147" s="8">
        <f>IF(AND(CD146&gt;0,CD146&lt;&gt;"wait"),"AT",IF(AIH!$R148="AI",IF(Sheet1!$E148&lt;AIH!$Q148-50,50,"wait"),0))</f>
        <v>0</v>
      </c>
      <c r="CE147" s="8">
        <f>IF(AND(CE146&gt;0,CE146&lt;&gt;"wait"),"AT",IF(AIH!$R148="AI",IF(Sheet1!$E148&lt;AIH!$Q148-100,100,"wait"),0))</f>
        <v>0</v>
      </c>
      <c r="CF147" s="8">
        <f>IF(AND(CF146&gt;0,CF146&lt;&gt;"wait"),"AT",IF(AIH!$R148="AI",IF(Sheet1!$E148&lt;AIH!$Q148-150,150,"wait"),0))</f>
        <v>0</v>
      </c>
      <c r="CG147" s="8">
        <f>IF(AND(CG146&gt;0,CG146&lt;&gt;"wait"),"AT",IF(AIH!$R148="AI",IF(Sheet1!$E148&lt;AIH!$Q148-200,200,"wait"),0))</f>
        <v>0</v>
      </c>
      <c r="CH147" s="8">
        <f t="shared" si="73"/>
        <v>0</v>
      </c>
      <c r="CI147" s="8"/>
      <c r="CJ147" s="8">
        <f>IF(AND(CJ146&gt;0,CJ146&lt;&gt;"wait"),"AT",IF(AIH!$T148="AI",IF(Sheet1!$D148&gt;AIH!$S148+50,50,"wait"),0))</f>
        <v>0</v>
      </c>
      <c r="CK147" s="8">
        <f>IF(AND(CK146&gt;0,CK146&lt;&gt;"wait"),"AT",IF(AIH!$T148="AI",IF(Sheet1!$D148&gt;AIH!$S148+100,100,"wait"),0))</f>
        <v>0</v>
      </c>
      <c r="CL147" s="8">
        <f>IF(AND(CL146&gt;0,CL146&lt;&gt;"wait"),"AT",IF(AIH!$T148="AI",IF(Sheet1!$D148&gt;AIH!$S148+150,150,"wait"),0))</f>
        <v>0</v>
      </c>
      <c r="CM147" s="8">
        <f>IF(AND(CM146&gt;0,CM146&lt;&gt;"wait"),"AT",IF(AIH!$T148="AI",IF(Sheet1!$D148&gt;AIH!$S148+200,200,"wait"),0))</f>
        <v>0</v>
      </c>
      <c r="CN147" s="8">
        <f>IF(AND(CN146&gt;0,CN146&lt;&gt;"wait"),"AT",IF(AIH!$T148="AI",IF(Sheet1!$E148&lt;AIH!$S148-50,50,"wait"),0))</f>
        <v>0</v>
      </c>
      <c r="CO147" s="8">
        <f>IF(AND(CO146&gt;0,CO146&lt;&gt;"wait"),"AT",IF(AIH!$T148="AI",IF(Sheet1!$E148&lt;AIH!$S148-100,100,"wait"),0))</f>
        <v>0</v>
      </c>
      <c r="CP147" s="8">
        <f>IF(AND(CP146&gt;0,CP146&lt;&gt;"wait"),"AT",IF(AIH!$T148="AI",IF(Sheet1!$E148&lt;AIH!$S148-150,150,"wait"),0))</f>
        <v>0</v>
      </c>
      <c r="CQ147" s="8">
        <f>IF(AND(CQ146&gt;0,CQ146&lt;&gt;"wait"),"AT",IF(AIH!$T148="AI",IF(Sheet1!$E148&lt;AIH!$S148-200,200,"wait"),0))</f>
        <v>0</v>
      </c>
      <c r="CR147" s="8">
        <f t="shared" si="74"/>
        <v>0</v>
      </c>
      <c r="CS147" s="8"/>
      <c r="CT147" s="8">
        <f>IF(AND(CT146&gt;0,CT146&lt;&gt;"wait"),"AT",IF(AIH!$V148="AI",IF(Sheet1!$D148&gt;AIH!$U148+50,50,"wait"),0))</f>
        <v>0</v>
      </c>
      <c r="CU147" s="8">
        <f>IF(AND(CU146&gt;0,CU146&lt;&gt;"wait"),"AT",IF(AIH!$V148="AI",IF(Sheet1!$D148&gt;AIH!$U148+100,100,"wait"),0))</f>
        <v>0</v>
      </c>
      <c r="CV147" s="8">
        <f>IF(AND(CV146&gt;0,CV146&lt;&gt;"wait"),"AT",IF(AIH!$V148="AI",IF(Sheet1!$D148&gt;AIH!$U148+150,150,"wait"),0))</f>
        <v>0</v>
      </c>
      <c r="CW147" s="8">
        <f>IF(AND(CW146&gt;0,CW146&lt;&gt;"wait"),"AT",IF(AIH!$V148="AI",IF(Sheet1!$D148&gt;AIH!$U148+200,200,"wait"),0))</f>
        <v>0</v>
      </c>
      <c r="CX147" s="8">
        <f>IF(AND(CX146&gt;0,CX146&lt;&gt;"wait"),"AT",IF(AIH!$V148="AI",IF(Sheet1!$E148&lt;AIH!$U148-50,50,"wait"),0))</f>
        <v>0</v>
      </c>
      <c r="CY147" s="8">
        <f>IF(AND(CY146&gt;0,CY146&lt;&gt;"wait"),"AT",IF(AIH!$V148="AI",IF(Sheet1!$E148&lt;AIH!$U148-100,100,"wait"),0))</f>
        <v>0</v>
      </c>
      <c r="CZ147" s="8">
        <f>IF(AND(CZ146&gt;0,CZ146&lt;&gt;"wait"),"AT",IF(AIH!$V148="AI",IF(Sheet1!$E148&lt;AIH!$U148-150,150,"wait"),0))</f>
        <v>0</v>
      </c>
      <c r="DA147" s="8">
        <f>IF(AND(DA146&gt;0,DA146&lt;&gt;"wait"),"AT",IF(AIH!$V148="AI",IF(Sheet1!$E148&lt;AIH!$U148-200,200,"wait"),0))</f>
        <v>0</v>
      </c>
      <c r="DB147" s="8">
        <f t="shared" si="75"/>
        <v>0</v>
      </c>
      <c r="DC147" s="8"/>
      <c r="DD147" s="8">
        <f>IF(AND(DD146&gt;0,DD146&lt;&gt;"wait"),"AT",IF(AIH!$X148="AI",IF(Sheet1!$D148&gt;AIH!$W148+50,50,"wait"),0))</f>
        <v>0</v>
      </c>
      <c r="DE147" s="8">
        <f>IF(AND(DE146&gt;0,DE146&lt;&gt;"wait"),"AT",IF(AIH!$X148="AI",IF(Sheet1!$D148&gt;AIH!$W148+100,100,"wait"),0))</f>
        <v>0</v>
      </c>
      <c r="DF147" s="8">
        <f>IF(AND(DF146&gt;0,DF146&lt;&gt;"wait"),"AT",IF(AIH!$X148="AI",IF(Sheet1!$D148&gt;AIH!$W148+150,150,"wait"),0))</f>
        <v>0</v>
      </c>
      <c r="DG147" s="8">
        <f>IF(AND(DG146&gt;0,DG146&lt;&gt;"wait"),"AT",IF(AIH!$X148="AI",IF(Sheet1!$D148&gt;AIH!$W148+200,200,"wait"),0))</f>
        <v>0</v>
      </c>
      <c r="DH147" s="8">
        <f>IF(AND(DH146&gt;0,DH146&lt;&gt;"wait"),"AT",IF(AIH!$X148="AI",IF(Sheet1!$E148&lt;AIH!$W148-50,50,"wait"),0))</f>
        <v>0</v>
      </c>
      <c r="DI147" s="8">
        <f>IF(AND(DI146&gt;0,DI146&lt;&gt;"wait"),"AT",IF(AIH!$X148="AI",IF(Sheet1!$E148&lt;AIH!$W148-100,100,"wait"),0))</f>
        <v>0</v>
      </c>
      <c r="DJ147" s="8">
        <f>IF(AND(DJ146&gt;0,DJ146&lt;&gt;"wait"),"AT",IF(AIH!$X148="AI",IF(Sheet1!$E148&lt;AIH!$W148-150,150,"wait"),0))</f>
        <v>0</v>
      </c>
      <c r="DK147" s="8">
        <f>IF(AND(DK146&gt;0,DK146&lt;&gt;"wait"),"AT",IF(AIH!$X148="AI",IF(Sheet1!$E148&lt;AIH!$W148-200,200,"wait"),0))</f>
        <v>0</v>
      </c>
      <c r="DL147" s="8">
        <f t="shared" si="76"/>
        <v>0</v>
      </c>
      <c r="DN147" s="10">
        <f>IF(AND(DN146&gt;0,DN146&lt;&gt;"wait"),"AT",IF(AIH!$AA148="AI",IF(Sheet1!$D148&gt;AIH!$Z148+50,50,"wait"),0))</f>
        <v>0</v>
      </c>
      <c r="DO147" s="10">
        <f>IF(AND(DO146&gt;0,DO146&lt;&gt;"wait"),"AT",IF(AIH!$AA148="AI",IF(Sheet1!$D148&gt;AIH!$Z148+100,100,"wait"),0))</f>
        <v>0</v>
      </c>
      <c r="DP147" s="10">
        <f>IF(AND(DP146&gt;0,DP146&lt;&gt;"wait"),"AT",IF(AIH!$AA148="AI",IF(Sheet1!$D148&gt;AIH!$Z148+150,150,"wait"),0))</f>
        <v>0</v>
      </c>
      <c r="DQ147" s="10">
        <f>IF(AND(DQ146&gt;0,DQ146&lt;&gt;"wait"),"AT",IF(AIH!$AA148="AI",IF(Sheet1!$D148&gt;AIH!$Z148+200,200,"wait"),0))</f>
        <v>0</v>
      </c>
      <c r="DR147" s="10">
        <f>IF(AND(DR146&gt;0,DR146&lt;&gt;"wait"),"AT",IF(AIH!$AA148="AI",IF(Sheet1!$E148&lt;AIH!$Z148-50,50,"wait"),0))</f>
        <v>0</v>
      </c>
      <c r="DS147" s="10">
        <f>IF(AND(DS146&gt;0,DS146&lt;&gt;"wait"),"AT",IF(AIH!$AA148="AI",IF(Sheet1!$E148&lt;AIH!$Z148-100,100,"wait"),0))</f>
        <v>0</v>
      </c>
      <c r="DT147" s="10">
        <f>IF(AND(DT146&gt;0,DT146&lt;&gt;"wait"),"AT",IF(AIH!$AA148="AI",IF(Sheet1!$E148&lt;AIH!$Z148-150,150,"wait"),0))</f>
        <v>0</v>
      </c>
      <c r="DU147" s="10">
        <f>IF(AND(DU146&gt;0,DU146&lt;&gt;"wait"),"AT",IF(AIH!$AA148="AI",IF(Sheet1!$E148&lt;AIH!$Z148-200,200,"wait"),0))</f>
        <v>0</v>
      </c>
      <c r="DV147" s="10">
        <f t="shared" si="77"/>
        <v>0</v>
      </c>
      <c r="DX147" s="10">
        <f>IF(AND(DX146&gt;0,DX146&lt;&gt;"wait"),"AT",IF(AIH!$AC148="AI",IF(Sheet1!$D148&gt;AIH!$AB148+50,50,"wait"),0))</f>
        <v>0</v>
      </c>
      <c r="DY147" s="10">
        <f>IF(AND(DY146&gt;0,DY146&lt;&gt;"wait"),"AT",IF(AIH!$AC148="AI",IF(Sheet1!$D148&gt;AIH!$AB148+100,100,"wait"),0))</f>
        <v>0</v>
      </c>
      <c r="DZ147" s="10">
        <f>IF(AND(DZ146&gt;0,DZ146&lt;&gt;"wait"),"AT",IF(AIH!$AC148="AI",IF(Sheet1!$D148&gt;AIH!$AB148+150,150,"wait"),0))</f>
        <v>0</v>
      </c>
      <c r="EA147" s="10">
        <f>IF(AND(EA146&gt;0,EA146&lt;&gt;"wait"),"AT",IF(AIH!$AC148="AI",IF(Sheet1!$D148&gt;AIH!$AB148+200,200,"wait"),0))</f>
        <v>0</v>
      </c>
      <c r="EB147" s="10">
        <f>IF(AND(EB146&gt;0,EB146&lt;&gt;"wait"),"AT",IF(AIH!$AC148="AI",IF(Sheet1!$E148&lt;AIH!$AB148-50,50,"wait"),0))</f>
        <v>0</v>
      </c>
      <c r="EC147" s="10">
        <f>IF(AND(EC146&gt;0,EC146&lt;&gt;"wait"),"AT",IF(AIH!$AC148="AI",IF(Sheet1!$E148&lt;AIH!$AB148-100,100,"wait"),0))</f>
        <v>0</v>
      </c>
      <c r="ED147" s="10">
        <f>IF(AND(ED146&gt;0,ED146&lt;&gt;"wait"),"AT",IF(AIH!$AC148="AI",IF(Sheet1!$E148&lt;AIH!$AB148-150,150,"wait"),0))</f>
        <v>0</v>
      </c>
      <c r="EE147" s="10">
        <f>IF(AND(EE146&gt;0,EE146&lt;&gt;"wait"),"AT",IF(AIH!$AC148="AI",IF(Sheet1!$E148&lt;AIH!$AB148-200,200,"wait"),0))</f>
        <v>0</v>
      </c>
      <c r="EF147" s="10">
        <f t="shared" si="78"/>
        <v>0</v>
      </c>
      <c r="EH147" s="10">
        <f>IF(AND(EH146&gt;0,EH146&lt;&gt;"wait"),"AT",IF(AIH!$AE148="AI",IF(Sheet1!$D148&gt;AIH!$AD148+50,50,"wait"),0))</f>
        <v>0</v>
      </c>
      <c r="EI147" s="10">
        <f>IF(AND(EI146&gt;0,EI146&lt;&gt;"wait"),"AT",IF(AIH!$AE148="AI",IF(Sheet1!$D148&gt;AIH!$AD148+100,100,"wait"),0))</f>
        <v>0</v>
      </c>
      <c r="EJ147" s="10">
        <f>IF(AND(EJ146&gt;0,EJ146&lt;&gt;"wait"),"AT",IF(AIH!$AE148="AI",IF(Sheet1!$D148&gt;AIH!$AD148+150,150,"wait"),0))</f>
        <v>0</v>
      </c>
      <c r="EK147" s="10">
        <f>IF(AND(EK146&gt;0,EK146&lt;&gt;"wait"),"AT",IF(AIH!$AE148="AI",IF(Sheet1!$D148&gt;AIH!$AD148+200,200,"wait"),0))</f>
        <v>0</v>
      </c>
      <c r="EL147" s="10">
        <f>IF(AND(EL146&gt;0,EL146&lt;&gt;"wait"),"AT",IF(AIH!$AE148="AI",IF(Sheet1!$E148&lt;AIH!$AD148-50,50,"wait"),0))</f>
        <v>0</v>
      </c>
      <c r="EM147" s="10">
        <f>IF(AND(EM146&gt;0,EM146&lt;&gt;"wait"),"AT",IF(AIH!$AE148="AI",IF(Sheet1!$E148&lt;AIH!$AD148-100,100,"wait"),0))</f>
        <v>0</v>
      </c>
      <c r="EN147" s="10">
        <f>IF(AND(EN146&gt;0,EN146&lt;&gt;"wait"),"AT",IF(AIH!$AE148="AI",IF(Sheet1!$E148&lt;AIH!$AD148-150,150,"wait"),0))</f>
        <v>0</v>
      </c>
      <c r="EO147" s="10">
        <f>IF(AND(EO146&gt;0,EO146&lt;&gt;"wait"),"AT",IF(AIH!$AE148="AI",IF(Sheet1!$E148&lt;AIH!$AD148-200,200,"wait"),0))</f>
        <v>0</v>
      </c>
      <c r="EP147" s="10">
        <f t="shared" si="79"/>
        <v>0</v>
      </c>
      <c r="ER147" s="10">
        <f>IF(AND(ER146&gt;0,ER146&lt;&gt;"wait"),"AT",IF(AIH!$AG148="AI",IF(Sheet1!$D148&gt;AIH!$AF148+50,50,"wait"),0))</f>
        <v>0</v>
      </c>
      <c r="ES147" s="10">
        <f>IF(AND(ES146&gt;0,ES146&lt;&gt;"wait"),"AT",IF(AIH!$AG148="AI",IF(Sheet1!$D148&gt;AIH!$AF148+100,100,"wait"),0))</f>
        <v>0</v>
      </c>
      <c r="ET147" s="10">
        <f>IF(AND(ET146&gt;0,ET146&lt;&gt;"wait"),"AT",IF(AIH!$AG148="AI",IF(Sheet1!$D148&gt;AIH!$AF148+150,150,"wait"),0))</f>
        <v>0</v>
      </c>
      <c r="EU147" s="10">
        <f>IF(AND(EU146&gt;0,EU146&lt;&gt;"wait"),"AT",IF(AIH!$AG148="AI",IF(Sheet1!$D148&gt;AIH!$AF148+200,200,"wait"),0))</f>
        <v>0</v>
      </c>
      <c r="EV147" s="10">
        <f>IF(AND(EV146&gt;0,EV146&lt;&gt;"wait"),"AT",IF(AIH!$AG148="AI",IF(Sheet1!$E148&lt;AIH!$AF148-50,50,"wait"),0))</f>
        <v>0</v>
      </c>
      <c r="EW147" s="10">
        <f>IF(AND(EW146&gt;0,EW146&lt;&gt;"wait"),"AT",IF(AIH!$AG148="AI",IF(Sheet1!$E148&lt;AIH!$AF148-100,100,"wait"),0))</f>
        <v>0</v>
      </c>
      <c r="EX147" s="10">
        <f>IF(AND(EX146&gt;0,EX146&lt;&gt;"wait"),"AT",IF(AIH!$AG148="AI",IF(Sheet1!$E148&lt;AIH!$AF148-150,150,"wait"),0))</f>
        <v>0</v>
      </c>
      <c r="EY147" s="10">
        <f>IF(AND(EY146&gt;0,EY146&lt;&gt;"wait"),"AT",IF(AIH!$AG148="AI",IF(Sheet1!$E148&lt;AIH!$AF148-200,200,"wait"),0))</f>
        <v>0</v>
      </c>
      <c r="EZ147" s="10">
        <f t="shared" si="80"/>
        <v>0</v>
      </c>
      <c r="FB147" s="10">
        <f>IF(AND(FB146&gt;0,FB146&lt;&gt;"wait"),"AT",IF(AIH!$AI148="AI",IF(Sheet1!$D148&gt;AIH!$AH148+50,50,"wait"),0))</f>
        <v>0</v>
      </c>
      <c r="FC147" s="10">
        <f>IF(AND(FC146&gt;0,FC146&lt;&gt;"wait"),"AT",IF(AIH!$AI148="AI",IF(Sheet1!$D148&gt;AIH!$AH148+100,100,"wait"),0))</f>
        <v>0</v>
      </c>
      <c r="FD147" s="10">
        <f>IF(AND(FD146&gt;0,FD146&lt;&gt;"wait"),"AT",IF(AIH!$AI148="AI",IF(Sheet1!$D148&gt;AIH!$AH148+150,150,"wait"),0))</f>
        <v>0</v>
      </c>
      <c r="FE147" s="10">
        <f>IF(AND(FE146&gt;0,FE146&lt;&gt;"wait"),"AT",IF(AIH!$AI148="AI",IF(Sheet1!$D148&gt;AIH!$AH148+200,200,"wait"),0))</f>
        <v>0</v>
      </c>
      <c r="FF147" s="10">
        <f>IF(AND(FF146&gt;0,FF146&lt;&gt;"wait"),"AT",IF(AIH!$AI148="AI",IF(Sheet1!$E148&lt;AIH!$AH148-50,50,"wait"),0))</f>
        <v>0</v>
      </c>
      <c r="FG147" s="10">
        <f>IF(AND(FG146&gt;0,FG146&lt;&gt;"wait"),"AT",IF(AIH!$AI148="AI",IF(Sheet1!$E148&lt;AIH!$AH148-100,100,"wait"),0))</f>
        <v>0</v>
      </c>
      <c r="FH147" s="10">
        <f>IF(AND(FH146&gt;0,FH146&lt;&gt;"wait"),"AT",IF(AIH!$AI148="AI",IF(Sheet1!$E148&lt;AIH!$AH148-150,150,"wait"),0))</f>
        <v>0</v>
      </c>
      <c r="FI147" s="10">
        <f>IF(AND(FI146&gt;0,FI146&lt;&gt;"wait"),"AT",IF(AIH!$AI148="AI",IF(Sheet1!$E148&lt;AIH!$AH148-200,200,"wait"),0))</f>
        <v>0</v>
      </c>
      <c r="FJ147" s="10">
        <f t="shared" si="81"/>
        <v>0</v>
      </c>
      <c r="FL147" s="10">
        <f>IF(AND(FL146&gt;0,FL146&lt;&gt;"wait"),"AT",IF(AIH!$AK148="AI",IF(Sheet1!$D148&gt;AIH!$AJ148+50,50,"wait"),0))</f>
        <v>0</v>
      </c>
      <c r="FM147" s="10">
        <f>IF(AND(FM146&gt;0,FM146&lt;&gt;"wait"),"AT",IF(AIH!$AK148="AI",IF(Sheet1!$D148&gt;AIH!$AJ148+100,100,"wait"),0))</f>
        <v>0</v>
      </c>
      <c r="FN147" s="10">
        <f>IF(AND(FN146&gt;0,FN146&lt;&gt;"wait"),"AT",IF(AIH!$AK148="AI",IF(Sheet1!$D148&gt;AIH!$AJ148+150,150,"wait"),0))</f>
        <v>0</v>
      </c>
      <c r="FO147" s="10">
        <f>IF(AND(FO146&gt;0,FO146&lt;&gt;"wait"),"AT",IF(AIH!$AK148="AI",IF(Sheet1!$D148&gt;AIH!$AJ148+200,200,"wait"),0))</f>
        <v>0</v>
      </c>
      <c r="FP147" s="10">
        <f>IF(AND(FP146&gt;0,FP146&lt;&gt;"wait"),"AT",IF(AIH!$AK148="AI",IF(Sheet1!$E148&lt;AIH!$AJ148-50,50,"wait"),0))</f>
        <v>0</v>
      </c>
      <c r="FQ147" s="10">
        <f>IF(AND(FQ146&gt;0,FQ146&lt;&gt;"wait"),"AT",IF(AIH!$AK148="AI",IF(Sheet1!$E148&lt;AIH!$AJ148-100,100,"wait"),0))</f>
        <v>0</v>
      </c>
      <c r="FR147" s="10">
        <f>IF(AND(FR146&gt;0,FR146&lt;&gt;"wait"),"AT",IF(AIH!$AK148="AI",IF(Sheet1!$E148&lt;AIH!$AJ148-150,150,"wait"),0))</f>
        <v>0</v>
      </c>
      <c r="FS147" s="10">
        <f>IF(AND(FS146&gt;0,FS146&lt;&gt;"wait"),"AT",IF(AIH!$AK148="AI",IF(Sheet1!$E148&lt;AIH!$AJ148-200,200,"wait"),0))</f>
        <v>0</v>
      </c>
      <c r="FT147" s="10">
        <f t="shared" si="82"/>
        <v>0</v>
      </c>
      <c r="FV147" s="10">
        <f>IF(AND(FV146&gt;0,FV146&lt;&gt;"wait"),"AT",IF(AIH!$AM148="AI",IF(Sheet1!$D148&gt;AIH!$AL148+50,50,"wait"),0))</f>
        <v>0</v>
      </c>
      <c r="FW147" s="10">
        <f>IF(AND(FW146&gt;0,FW146&lt;&gt;"wait"),"AT",IF(AIH!$AM148="AI",IF(Sheet1!$D148&gt;AIH!$AL148+100,100,"wait"),0))</f>
        <v>0</v>
      </c>
      <c r="FX147" s="10">
        <f>IF(AND(FX146&gt;0,FX146&lt;&gt;"wait"),"AT",IF(AIH!$AM148="AI",IF(Sheet1!$D148&gt;AIH!$AL148+150,150,"wait"),0))</f>
        <v>0</v>
      </c>
      <c r="FY147" s="10">
        <f>IF(AND(FY146&gt;0,FY146&lt;&gt;"wait"),"AT",IF(AIH!$AM148="AI",IF(Sheet1!$D148&gt;AIH!$AL148+200,200,"wait"),0))</f>
        <v>0</v>
      </c>
      <c r="FZ147" s="10">
        <f>IF(AND(FZ146&gt;0,FZ146&lt;&gt;"wait"),"AT",IF(AIH!$AM148="AI",IF(Sheet1!$E148&lt;AIH!$AL148-50,50,"wait"),0))</f>
        <v>0</v>
      </c>
      <c r="GA147" s="10">
        <f>IF(AND(GA146&gt;0,GA146&lt;&gt;"wait"),"AT",IF(AIH!$AM148="AI",IF(Sheet1!$E148&lt;AIH!$AL148-100,100,"wait"),0))</f>
        <v>0</v>
      </c>
      <c r="GB147" s="10">
        <f>IF(AND(GB146&gt;0,GB146&lt;&gt;"wait"),"AT",IF(AIH!$AM148="AI",IF(Sheet1!$E148&lt;AIH!$AL148-150,150,"wait"),0))</f>
        <v>0</v>
      </c>
      <c r="GC147" s="10">
        <f>IF(AND(GC146&gt;0,GC146&lt;&gt;"wait"),"AT",IF(AIH!$AM148="AI",IF(Sheet1!$E148&lt;AIH!$AL148-200,200,"wait"),0))</f>
        <v>0</v>
      </c>
      <c r="GD147" s="10">
        <f t="shared" si="83"/>
        <v>0</v>
      </c>
      <c r="GF147" s="10">
        <f>IF(AND(GF146&gt;0,GF146&lt;&gt;"wait"),"AT",IF(AIH!$AO148="AI",IF(Sheet1!$D148&gt;AIH!$AN148+50,50,"wait"),0))</f>
        <v>0</v>
      </c>
      <c r="GG147" s="10">
        <f>IF(AND(GG146&gt;0,GG146&lt;&gt;"wait"),"AT",IF(AIH!$AO148="AI",IF(Sheet1!$D148&gt;AIH!$AN148+100,100,"wait"),0))</f>
        <v>0</v>
      </c>
      <c r="GH147" s="10">
        <f>IF(AND(GH146&gt;0,GH146&lt;&gt;"wait"),"AT",IF(AIH!$AO148="AI",IF(Sheet1!$D148&gt;AIH!$AN148+150,150,"wait"),0))</f>
        <v>0</v>
      </c>
      <c r="GI147" s="10">
        <f>IF(AND(GI146&gt;0,GI146&lt;&gt;"wait"),"AT",IF(AIH!$AO148="AI",IF(Sheet1!$D148&gt;AIH!$AN148+200,200,"wait"),0))</f>
        <v>0</v>
      </c>
      <c r="GJ147" s="10">
        <f>IF(AND(GJ146&gt;0,GJ146&lt;&gt;"wait"),"AT",IF(AIH!$AO148="AI",IF(Sheet1!$E148&lt;AIH!$AN148-50,50,"wait"),0))</f>
        <v>0</v>
      </c>
      <c r="GK147" s="10">
        <f>IF(AND(GK146&gt;0,GK146&lt;&gt;"wait"),"AT",IF(AIH!$AO148="AI",IF(Sheet1!$E148&lt;AIH!$AN148-100,100,"wait"),0))</f>
        <v>0</v>
      </c>
      <c r="GL147" s="10">
        <f>IF(AND(GL146&gt;0,GL146&lt;&gt;"wait"),"AT",IF(AIH!$AO148="AI",IF(Sheet1!$E148&lt;AIH!$AN148-150,150,"wait"),0))</f>
        <v>0</v>
      </c>
      <c r="GM147" s="10">
        <f>IF(AND(GM146&gt;0,GM146&lt;&gt;"wait"),"AT",IF(AIH!$AO148="AI",IF(Sheet1!$E148&lt;AIH!$AN148-200,200,"wait"),0))</f>
        <v>0</v>
      </c>
      <c r="GN147" s="10">
        <f t="shared" si="84"/>
        <v>0</v>
      </c>
      <c r="GP147" s="10">
        <f>IF(AND(GP146&gt;0,GP146&lt;&gt;"wait"),"AT",IF(AIH!$AQ148="AI",IF(Sheet1!$D148&gt;AIH!$AP148+50,50,"wait"),0))</f>
        <v>0</v>
      </c>
      <c r="GQ147" s="10">
        <f>IF(AND(GQ146&gt;0,GQ146&lt;&gt;"wait"),"AT",IF(AIH!$AQ148="AI",IF(Sheet1!$D148&gt;AIH!$AP148+100,100,"wait"),0))</f>
        <v>0</v>
      </c>
      <c r="GR147" s="10">
        <f>IF(AND(GR146&gt;0,GR146&lt;&gt;"wait"),"AT",IF(AIH!$AQ148="AI",IF(Sheet1!$D148&gt;AIH!$AP148+150,150,"wait"),0))</f>
        <v>0</v>
      </c>
      <c r="GS147" s="10">
        <f>IF(AND(GS146&gt;0,GS146&lt;&gt;"wait"),"AT",IF(AIH!$AQ148="AI",IF(Sheet1!$D148&gt;AIH!$AP148+200,200,"wait"),0))</f>
        <v>0</v>
      </c>
      <c r="GT147" s="10">
        <f>IF(AND(GT146&gt;0,GT146&lt;&gt;"wait"),"AT",IF(AIH!$AQ148="AI",IF(Sheet1!$E148&lt;AIH!$AP148-50,50,"wait"),0))</f>
        <v>0</v>
      </c>
      <c r="GU147" s="10">
        <f>IF(AND(GU146&gt;0,GU146&lt;&gt;"wait"),"AT",IF(AIH!$AQ148="AI",IF(Sheet1!$E148&lt;AIH!$AP148-100,100,"wait"),0))</f>
        <v>0</v>
      </c>
      <c r="GV147" s="10">
        <f>IF(AND(GV146&gt;0,GV146&lt;&gt;"wait"),"AT",IF(AIH!$AQ148="AI",IF(Sheet1!$E148&lt;AIH!$AP148-150,150,"wait"),0))</f>
        <v>0</v>
      </c>
      <c r="GW147" s="10">
        <f>IF(AND(GW146&gt;0,GW146&lt;&gt;"wait"),"AT",IF(AIH!$AQ148="AI",IF(Sheet1!$E148&lt;AIH!$AP148-200,200,"wait"),0))</f>
        <v>0</v>
      </c>
      <c r="GX147" s="10">
        <f t="shared" si="85"/>
        <v>0</v>
      </c>
      <c r="GZ147" s="10">
        <f>IF(AND(GZ146&gt;0,GZ146&lt;&gt;"wait"),"AT",IF(AIH!$AS148="AI",IF(Sheet1!$D148&gt;AIH!$AR148+50,50,"wait"),0))</f>
        <v>0</v>
      </c>
      <c r="HA147" s="10">
        <f>IF(AND(HA146&gt;0,HA146&lt;&gt;"wait"),"AT",IF(AIH!$AS148="AI",IF(Sheet1!$D148&gt;AIH!$AR148+100,100,"wait"),0))</f>
        <v>0</v>
      </c>
      <c r="HB147" s="10">
        <f>IF(AND(HB146&gt;0,HB146&lt;&gt;"wait"),"AT",IF(AIH!$AS148="AI",IF(Sheet1!$D148&gt;AIH!$AR148+150,150,"wait"),0))</f>
        <v>0</v>
      </c>
      <c r="HC147" s="10">
        <f>IF(AND(HC146&gt;0,HC146&lt;&gt;"wait"),"AT",IF(AIH!$AS148="AI",IF(Sheet1!$D148&gt;AIH!$AR148+200,200,"wait"),0))</f>
        <v>0</v>
      </c>
      <c r="HD147" s="10">
        <f>IF(AND(HD146&gt;0,HD146&lt;&gt;"wait"),"AT",IF(AIH!$AS148="AI",IF(Sheet1!$E148&lt;AIH!$AR148-50,50,"wait"),0))</f>
        <v>0</v>
      </c>
      <c r="HE147" s="10">
        <f>IF(AND(HE146&gt;0,HE146&lt;&gt;"wait"),"AT",IF(AIH!$AS148="AI",IF(Sheet1!$E148&lt;AIH!$AR148-100,100,"wait"),0))</f>
        <v>0</v>
      </c>
      <c r="HF147" s="10">
        <f>IF(AND(HF146&gt;0,HF146&lt;&gt;"wait"),"AT",IF(AIH!$AS148="AI",IF(Sheet1!$E148&lt;AIH!$AR148-150,150,"wait"),0))</f>
        <v>0</v>
      </c>
      <c r="HG147" s="10">
        <f>IF(AND(HG146&gt;0,HG146&lt;&gt;"wait"),"AT",IF(AIH!$AS148="AI",IF(Sheet1!$E148&lt;AIH!$AR148-200,200,"wait"),0))</f>
        <v>0</v>
      </c>
      <c r="HH147" s="10">
        <f t="shared" si="86"/>
        <v>0</v>
      </c>
      <c r="HJ147" s="10">
        <f>IF(AND(HJ146&gt;0,HJ146&lt;&gt;"wait"),"AT",IF(AIH!$AU148="AI",IF(Sheet1!$D148&gt;AIH!$AT148+50,50,"wait"),0))</f>
        <v>0</v>
      </c>
      <c r="HK147" s="10">
        <f>IF(AND(HK146&gt;0,HK146&lt;&gt;"wait"),"AT",IF(AIH!$AU148="AI",IF(Sheet1!$D148&gt;AIH!$AT148+100,100,"wait"),0))</f>
        <v>0</v>
      </c>
      <c r="HL147" s="10">
        <f>IF(AND(HL146&gt;0,HL146&lt;&gt;"wait"),"AT",IF(AIH!$AU148="AI",IF(Sheet1!$D148&gt;AIH!$AT148+150,150,"wait"),0))</f>
        <v>0</v>
      </c>
      <c r="HM147" s="10">
        <f>IF(AND(HM146&gt;0,HM146&lt;&gt;"wait"),"AT",IF(AIH!$AU148="AI",IF(Sheet1!$D148&gt;AIH!$AT148+200,200,"wait"),0))</f>
        <v>0</v>
      </c>
      <c r="HN147" s="10">
        <f>IF(AND(HN146&gt;0,HN146&lt;&gt;"wait"),"AT",IF(AIH!$AU148="AI",IF(Sheet1!$E148&lt;AIH!$AT148-50,50,"wait"),0))</f>
        <v>0</v>
      </c>
      <c r="HO147" s="10">
        <f>IF(AND(HO146&gt;0,HO146&lt;&gt;"wait"),"AT",IF(AIH!$AU148="AI",IF(Sheet1!$E148&lt;AIH!$AT148-100,100,"wait"),0))</f>
        <v>0</v>
      </c>
      <c r="HP147" s="10">
        <f>IF(AND(HP146&gt;0,HP146&lt;&gt;"wait"),"AT",IF(AIH!$AU148="AI",IF(Sheet1!$E148&lt;AIH!$AT148-150,150,"wait"),0))</f>
        <v>0</v>
      </c>
      <c r="HQ147" s="10">
        <f>IF(AND(HQ146&gt;0,HQ146&lt;&gt;"wait"),"AT",IF(AIH!$AU148="AI",IF(Sheet1!$E148&lt;AIH!$AT148-200,200,"wait"),0))</f>
        <v>0</v>
      </c>
      <c r="HR147" s="10">
        <f t="shared" si="87"/>
        <v>0</v>
      </c>
      <c r="HT147" s="10">
        <f>IF(AND(HT146&gt;0,HT146&lt;&gt;"wait"),"AT",IF(AIH!$AX148="AI",IF(Sheet1!$D148&gt;AIH!$AW148+50,50,"wait"),0))</f>
        <v>0</v>
      </c>
      <c r="HU147" s="10">
        <f>IF(AND(HU146&gt;0,HU146&lt;&gt;"wait"),"AT",IF(AIH!$AX148="AI",IF(Sheet1!$D148&gt;AIH!$AW148+100,100,"wait"),0))</f>
        <v>0</v>
      </c>
      <c r="HV147" s="10">
        <f>IF(AND(HV146&gt;0,HV146&lt;&gt;"wait"),"AT",IF(AIH!$AX148="AI",IF(Sheet1!$D148&gt;AIH!$AW148+150,150,"wait"),0))</f>
        <v>0</v>
      </c>
      <c r="HW147" s="10">
        <f>IF(AND(HW146&gt;0,HW146&lt;&gt;"wait"),"AT",IF(AIH!$AX148="AI",IF(Sheet1!$D148&gt;AIH!$AW148+200,200,"wait"),0))</f>
        <v>0</v>
      </c>
      <c r="HX147" s="10">
        <f>IF(AND(HX146&gt;0,HX146&lt;&gt;"wait"),"AT",IF(AIH!$AX148="AI",IF(Sheet1!$E148&lt;AIH!$AW148-50,50,"wait"),0))</f>
        <v>0</v>
      </c>
      <c r="HY147" s="10">
        <f>IF(AND(HY146&gt;0,HY146&lt;&gt;"wait"),"AT",IF(AIH!$AX148="AI",IF(Sheet1!$E148&lt;AIH!$AW148-100,100,"wait"),0))</f>
        <v>0</v>
      </c>
      <c r="HZ147" s="10">
        <f>IF(AND(HZ146&gt;0,HZ146&lt;&gt;"wait"),"AT",IF(AIH!$AX148="AI",IF(Sheet1!$E148&lt;AIH!$AW148-150,150,"wait"),0))</f>
        <v>0</v>
      </c>
      <c r="IA147" s="10">
        <f>IF(AND(IA146&gt;0,IA146&lt;&gt;"wait"),"AT",IF(AIH!$AX148="AI",IF(Sheet1!$E148&lt;AIH!$AW148-200,200,"wait"),0))</f>
        <v>0</v>
      </c>
      <c r="IB147" s="10">
        <f t="shared" si="88"/>
        <v>0</v>
      </c>
      <c r="ID147" s="10">
        <f>IF(AND(ID146&gt;0,ID146&lt;&gt;"wait"),"AT",IF(AIH!$AZ148="AI",IF(Sheet1!$D148&gt;AIH!$AY148+50,50,"wait"),0))</f>
        <v>0</v>
      </c>
      <c r="IE147" s="10">
        <f>IF(AND(IE146&gt;0,IE146&lt;&gt;"wait"),"AT",IF(AIH!$AZ148="AI",IF(Sheet1!$D148&gt;AIH!$AY148+100,100,"wait"),0))</f>
        <v>0</v>
      </c>
      <c r="IF147" s="10">
        <f>IF(AND(IF146&gt;0,IF146&lt;&gt;"wait"),"AT",IF(AIH!$AZ148="AI",IF(Sheet1!$D148&gt;AIH!$AY148+150,150,"wait"),0))</f>
        <v>0</v>
      </c>
      <c r="IG147" s="10">
        <f>IF(AND(IG146&gt;0,IG146&lt;&gt;"wait"),"AT",IF(AIH!$AZ148="AI",IF(Sheet1!$D148&gt;AIH!$AY148+200,200,"wait"),0))</f>
        <v>0</v>
      </c>
      <c r="IH147" s="10">
        <f>IF(AND(IH146&gt;0,IH146&lt;&gt;"wait"),"AT",IF(AIH!$AZ148="AI",IF(Sheet1!$E148&lt;AIH!$AY148-50,50,"wait"),0))</f>
        <v>0</v>
      </c>
      <c r="II147" s="10">
        <f>IF(AND(II146&gt;0,II146&lt;&gt;"wait"),"AT",IF(AIH!$AZ148="AI",IF(Sheet1!$E148&lt;AIH!$AY148-100,100,"wait"),0))</f>
        <v>0</v>
      </c>
      <c r="IJ147" s="10">
        <f>IF(AND(IJ146&gt;0,IJ146&lt;&gt;"wait"),"AT",IF(AIH!$AZ148="AI",IF(Sheet1!$E148&lt;AIH!$AY148-150,150,"wait"),0))</f>
        <v>0</v>
      </c>
      <c r="IK147" s="10">
        <f>IF(AND(IK146&gt;0,IK146&lt;&gt;"wait"),"AT",IF(AIH!$AZ148="AI",IF(Sheet1!$E148&lt;AIH!$AY148-200,200,"wait"),0))</f>
        <v>0</v>
      </c>
      <c r="IL147" s="10">
        <f t="shared" si="89"/>
        <v>0</v>
      </c>
      <c r="IN147" s="10">
        <f>IF(AND(IN146&gt;0,IN146&lt;&gt;"wait"),"AT",IF(AIH!$BB148="AI",IF(Sheet1!$D148&gt;AIH!$BA148+50,50,"wait"),0))</f>
        <v>0</v>
      </c>
      <c r="IO147" s="10">
        <f>IF(AND(IO146&gt;0,IO146&lt;&gt;"wait"),"AT",IF(AIH!$BB148="AI",IF(Sheet1!$D148&gt;AIH!$BA148+100,100,"wait"),0))</f>
        <v>0</v>
      </c>
      <c r="IP147" s="10">
        <f>IF(AND(IP146&gt;0,IP146&lt;&gt;"wait"),"AT",IF(AIH!$BB148="AI",IF(Sheet1!$D148&gt;AIH!$BA148+150,150,"wait"),0))</f>
        <v>0</v>
      </c>
      <c r="IQ147" s="10">
        <f>IF(AND(IQ146&gt;0,IQ146&lt;&gt;"wait"),"AT",IF(AIH!$BB148="AI",IF(Sheet1!$D148&gt;AIH!$BA148+200,200,"wait"),0))</f>
        <v>0</v>
      </c>
      <c r="IR147" s="10">
        <f>IF(AND(IR146&gt;0,IR146&lt;&gt;"wait"),"AT",IF(AIH!$BB148="AI",IF(Sheet1!$E148&lt;AIH!$BA148-50,50,"wait"),0))</f>
        <v>0</v>
      </c>
      <c r="IS147" s="10">
        <f>IF(AND(IS146&gt;0,IS146&lt;&gt;"wait"),"AT",IF(AIH!$BB148="AI",IF(Sheet1!$E148&lt;AIH!$BA148-100,100,"wait"),0))</f>
        <v>0</v>
      </c>
      <c r="IT147" s="10">
        <f>IF(AND(IT146&gt;0,IT146&lt;&gt;"wait"),"AT",IF(AIH!$BB148="AI",IF(Sheet1!$E148&lt;AIH!$BA148-150,150,"wait"),0))</f>
        <v>0</v>
      </c>
      <c r="IU147" s="10">
        <f>IF(AND(IU146&gt;0,IU146&lt;&gt;"wait"),"AT",IF(AIH!$BB148="AI",IF(Sheet1!$E148&lt;AIH!$BA148-200,200,"wait"),0))</f>
        <v>0</v>
      </c>
      <c r="IV147" s="10">
        <f t="shared" si="90"/>
        <v>0</v>
      </c>
      <c r="IX147" s="10">
        <f>IF(AND(IX146&gt;0,IX146&lt;&gt;"wait"),"AT",IF(AIH!$BD148="AI",IF(Sheet1!$D148&gt;AIH!$BC148+50,50,"wait"),0))</f>
        <v>0</v>
      </c>
      <c r="IY147" s="10">
        <f>IF(AND(IY146&gt;0,IY146&lt;&gt;"wait"),"AT",IF(AIH!$BD148="AI",IF(Sheet1!$D148&gt;AIH!$BC148+100,100,"wait"),0))</f>
        <v>0</v>
      </c>
      <c r="IZ147" s="10">
        <f>IF(AND(IZ146&gt;0,IZ146&lt;&gt;"wait"),"AT",IF(AIH!$BD148="AI",IF(Sheet1!$D148&gt;AIH!$BC148+150,150,"wait"),0))</f>
        <v>0</v>
      </c>
      <c r="JA147" s="10">
        <f>IF(AND(JA146&gt;0,JA146&lt;&gt;"wait"),"AT",IF(AIH!$BD148="AI",IF(Sheet1!$D148&gt;AIH!$BC148+200,200,"wait"),0))</f>
        <v>0</v>
      </c>
      <c r="JB147" s="10">
        <f>IF(AND(JB146&gt;0,JB146&lt;&gt;"wait"),"AT",IF(AIH!$BD148="AI",IF(Sheet1!$E148&lt;AIH!$BC148-50,50,"wait"),0))</f>
        <v>0</v>
      </c>
      <c r="JC147" s="10">
        <f>IF(AND(JC146&gt;0,JC146&lt;&gt;"wait"),"AT",IF(AIH!$BD148="AI",IF(Sheet1!$E148&lt;AIH!$BC148-100,100,"wait"),0))</f>
        <v>0</v>
      </c>
      <c r="JD147" s="10">
        <f>IF(AND(JD146&gt;0,JD146&lt;&gt;"wait"),"AT",IF(AIH!$BD148="AI",IF(Sheet1!$E148&lt;AIH!$BC148-150,150,"wait"),0))</f>
        <v>0</v>
      </c>
      <c r="JE147" s="10">
        <f>IF(AND(JE146&gt;0,JE146&lt;&gt;"wait"),"AT",IF(AIH!$BD148="AI",IF(Sheet1!$E148&lt;AIH!$BC148-200,200,"wait"),0))</f>
        <v>0</v>
      </c>
      <c r="JF147" s="10">
        <f t="shared" si="91"/>
        <v>0</v>
      </c>
      <c r="JH147" s="10">
        <f>IF(AND(JH146&gt;0,JH146&lt;&gt;"wait"),"AT",IF(AIH!$BF148="AI",IF(Sheet1!$D148&gt;AIH!$BE148+50,50,"wait"),0))</f>
        <v>0</v>
      </c>
      <c r="JI147" s="10">
        <f>IF(AND(JI146&gt;0,JI146&lt;&gt;"wait"),"AT",IF(AIH!$BF148="AI",IF(Sheet1!$D148&gt;AIH!$BE148+100,100,"wait"),0))</f>
        <v>0</v>
      </c>
      <c r="JJ147" s="10">
        <f>IF(AND(JJ146&gt;0,JJ146&lt;&gt;"wait"),"AT",IF(AIH!$BF148="AI",IF(Sheet1!$D148&gt;AIH!$BE148+150,150,"wait"),0))</f>
        <v>0</v>
      </c>
      <c r="JK147" s="10">
        <f>IF(AND(JK146&gt;0,JK146&lt;&gt;"wait"),"AT",IF(AIH!$BF148="AI",IF(Sheet1!$D148&gt;AIH!$BE148+200,200,"wait"),0))</f>
        <v>0</v>
      </c>
      <c r="JL147" s="10">
        <f>IF(AND(JL146&gt;0,JL146&lt;&gt;"wait"),"AT",IF(AIH!$BF148="AI",IF(Sheet1!$E148&lt;AIH!$BE148-50,50,"wait"),0))</f>
        <v>0</v>
      </c>
      <c r="JM147" s="10">
        <f>IF(AND(JM146&gt;0,JM146&lt;&gt;"wait"),"AT",IF(AIH!$BF148="AI",IF(Sheet1!$E148&lt;AIH!$BE148-100,100,"wait"),0))</f>
        <v>0</v>
      </c>
      <c r="JN147" s="10">
        <f>IF(AND(JN146&gt;0,JN146&lt;&gt;"wait"),"AT",IF(AIH!$BF148="AI",IF(Sheet1!$E148&lt;AIH!$BE148-150,150,"wait"),0))</f>
        <v>0</v>
      </c>
      <c r="JO147" s="10">
        <f>IF(AND(JO146&gt;0,JO146&lt;&gt;"wait"),"AT",IF(AIH!$BF148="AI",IF(Sheet1!$E148&lt;AIH!$BE148-200,200,"wait"),0))</f>
        <v>0</v>
      </c>
      <c r="JP147" s="10">
        <f t="shared" si="92"/>
        <v>0</v>
      </c>
      <c r="JR147" s="10">
        <f>IF(AND(JR146&gt;0,JR146&lt;&gt;"wait"),"AT",IF(AIH!$BH148="AI",IF(Sheet1!$D148&gt;AIH!$BG148+50,50,"wait"),0))</f>
        <v>0</v>
      </c>
      <c r="JS147" s="10">
        <f>IF(AND(JS146&gt;0,JS146&lt;&gt;"wait"),"AT",IF(AIH!$BH148="AI",IF(Sheet1!$D148&gt;AIH!$BG148+100,100,"wait"),0))</f>
        <v>0</v>
      </c>
      <c r="JT147" s="10">
        <f>IF(AND(JT146&gt;0,JT146&lt;&gt;"wait"),"AT",IF(AIH!$BH148="AI",IF(Sheet1!$D148&gt;AIH!$BG148+150,150,"wait"),0))</f>
        <v>0</v>
      </c>
      <c r="JU147" s="10">
        <f>IF(AND(JU146&gt;0,JU146&lt;&gt;"wait"),"AT",IF(AIH!$BH148="AI",IF(Sheet1!$D148&gt;AIH!$BG148+200,200,"wait"),0))</f>
        <v>0</v>
      </c>
      <c r="JV147" s="10">
        <f>IF(AND(JV146&gt;0,JV146&lt;&gt;"wait"),"AT",IF(AIH!$BH148="AI",IF(Sheet1!$E148&lt;AIH!$BG148-50,50,"wait"),0))</f>
        <v>0</v>
      </c>
      <c r="JW147" s="10">
        <f>IF(AND(JW146&gt;0,JW146&lt;&gt;"wait"),"AT",IF(AIH!$BH148="AI",IF(Sheet1!$E148&lt;AIH!$BG148-100,100,"wait"),0))</f>
        <v>0</v>
      </c>
      <c r="JX147" s="10">
        <f>IF(AND(JX146&gt;0,JX146&lt;&gt;"wait"),"AT",IF(AIH!$BH148="AI",IF(Sheet1!$E148&lt;AIH!$BG148-150,150,"wait"),0))</f>
        <v>0</v>
      </c>
      <c r="JY147" s="10">
        <f>IF(AND(JY146&gt;0,JY146&lt;&gt;"wait"),"AT",IF(AIH!$BH148="AI",IF(Sheet1!$E148&lt;AIH!$BG148-200,200,"wait"),0))</f>
        <v>0</v>
      </c>
      <c r="JZ147" s="10">
        <f t="shared" si="93"/>
        <v>0</v>
      </c>
      <c r="KB147" s="10">
        <f>IF(AND(KB146&gt;0,KB146&lt;&gt;"wait"),"AT",IF(AIH!$BJ148="AI",IF(Sheet1!$D148&gt;AIH!$BI148+50,50,"wait"),0))</f>
        <v>0</v>
      </c>
      <c r="KC147" s="10">
        <f>IF(AND(KC146&gt;0,KC146&lt;&gt;"wait"),"AT",IF(AIH!$BJ148="AI",IF(Sheet1!$D148&gt;AIH!$BI148+100,100,"wait"),0))</f>
        <v>0</v>
      </c>
      <c r="KD147" s="10">
        <f>IF(AND(KD146&gt;0,KD146&lt;&gt;"wait"),"AT",IF(AIH!$BJ148="AI",IF(Sheet1!$D148&gt;AIH!$BI148+150,150,"wait"),0))</f>
        <v>0</v>
      </c>
      <c r="KE147" s="10">
        <f>IF(AND(KE146&gt;0,KE146&lt;&gt;"wait"),"AT",IF(AIH!$BJ148="AI",IF(Sheet1!$D148&gt;AIH!$BI148+200,200,"wait"),0))</f>
        <v>0</v>
      </c>
      <c r="KF147" s="10">
        <f>IF(AND(KF146&gt;0,KF146&lt;&gt;"wait"),"AT",IF(AIH!$BJ148="AI",IF(Sheet1!$E148&lt;AIH!$BI148-50,50,"wait"),0))</f>
        <v>0</v>
      </c>
      <c r="KG147" s="10">
        <f>IF(AND(KG146&gt;0,KG146&lt;&gt;"wait"),"AT",IF(AIH!$BJ148="AI",IF(Sheet1!$E148&lt;AIH!$BI148-100,100,"wait"),0))</f>
        <v>0</v>
      </c>
      <c r="KH147" s="10">
        <f>IF(AND(KH146&gt;0,KH146&lt;&gt;"wait"),"AT",IF(AIH!$BJ148="AI",IF(Sheet1!$E148&lt;AIH!$BI148-150,150,"wait"),0))</f>
        <v>0</v>
      </c>
      <c r="KI147" s="10">
        <f>IF(AND(KI146&gt;0,KI146&lt;&gt;"wait"),"AT",IF(AIH!$BJ148="AI",IF(Sheet1!$E148&lt;AIH!$BI148-200,200,"wait"),0))</f>
        <v>0</v>
      </c>
      <c r="KJ147" s="10">
        <f t="shared" si="94"/>
        <v>0</v>
      </c>
      <c r="KL147" s="10">
        <f>IF(AND(KL146&gt;0,KL146&lt;&gt;"wait"),"AT",IF(AIH!$BL148="AI",IF(Sheet1!$D148&gt;AIH!$BK148+50,50,"wait"),0))</f>
        <v>0</v>
      </c>
      <c r="KM147" s="10">
        <f>IF(AND(KM146&gt;0,KM146&lt;&gt;"wait"),"AT",IF(AIH!$BL148="AI",IF(Sheet1!$D148&gt;AIH!$BK148+100,100,"wait"),0))</f>
        <v>0</v>
      </c>
      <c r="KN147" s="10">
        <f>IF(AND(KN146&gt;0,KN146&lt;&gt;"wait"),"AT",IF(AIH!$BL148="AI",IF(Sheet1!$D148&gt;AIH!$BK148+150,150,"wait"),0))</f>
        <v>0</v>
      </c>
      <c r="KO147" s="10">
        <f>IF(AND(KO146&gt;0,KO146&lt;&gt;"wait"),"AT",IF(AIH!$BL148="AI",IF(Sheet1!$D148&gt;AIH!$BK148+200,200,"wait"),0))</f>
        <v>0</v>
      </c>
      <c r="KP147" s="10">
        <f>IF(AND(KP146&gt;0,KP146&lt;&gt;"wait"),"AT",IF(AIH!$BL148="AI",IF(Sheet1!$E148&lt;AIH!$BK148-50,50,"wait"),0))</f>
        <v>0</v>
      </c>
      <c r="KQ147" s="10">
        <f>IF(AND(KQ146&gt;0,KQ146&lt;&gt;"wait"),"AT",IF(AIH!$BL148="AI",IF(Sheet1!$E148&lt;AIH!$BK148-100,100,"wait"),0))</f>
        <v>0</v>
      </c>
      <c r="KR147" s="10">
        <f>IF(AND(KR146&gt;0,KR146&lt;&gt;"wait"),"AT",IF(AIH!$BL148="AI",IF(Sheet1!$E148&lt;AIH!$BK148-150,150,"wait"),0))</f>
        <v>0</v>
      </c>
      <c r="KS147" s="10">
        <f>IF(AND(KS146&gt;0,KS146&lt;&gt;"wait"),"AT",IF(AIH!$BL148="AI",IF(Sheet1!$E148&lt;AIH!$BK148-200,200,"wait"),0))</f>
        <v>0</v>
      </c>
      <c r="KT147" s="10">
        <f t="shared" si="95"/>
        <v>0</v>
      </c>
      <c r="KV147" s="10">
        <f>IF(AND(KV146&gt;0,KV146&lt;&gt;"wait"),"AT",IF(AIH!$BN148="AI",IF(Sheet1!$D148&gt;AIH!$BM148+50,50,"wait"),0))</f>
        <v>0</v>
      </c>
      <c r="KW147" s="10">
        <f>IF(AND(KW146&gt;0,KW146&lt;&gt;"wait"),"AT",IF(AIH!$BN148="AI",IF(Sheet1!$D148&gt;AIH!$BM148+100,100,"wait"),0))</f>
        <v>0</v>
      </c>
      <c r="KX147" s="10">
        <f>IF(AND(KX146&gt;0,KX146&lt;&gt;"wait"),"AT",IF(AIH!$BN148="AI",IF(Sheet1!$D148&gt;AIH!$BM148+150,150,"wait"),0))</f>
        <v>0</v>
      </c>
      <c r="KY147" s="10">
        <f>IF(AND(KY146&gt;0,KY146&lt;&gt;"wait"),"AT",IF(AIH!$BN148="AI",IF(Sheet1!$D148&gt;AIH!$BM148+200,200,"wait"),0))</f>
        <v>0</v>
      </c>
      <c r="KZ147" s="10">
        <f>IF(AND(KZ146&gt;0,KZ146&lt;&gt;"wait"),"AT",IF(AIH!$BN148="AI",IF(Sheet1!$E148&lt;AIH!$BM148-50,50,"wait"),0))</f>
        <v>0</v>
      </c>
      <c r="LA147" s="10">
        <f>IF(AND(LA146&gt;0,LA146&lt;&gt;"wait"),"AT",IF(AIH!$BN148="AI",IF(Sheet1!$E148&lt;AIH!$BM148-100,100,"wait"),0))</f>
        <v>0</v>
      </c>
      <c r="LB147" s="10">
        <f>IF(AND(LB146&gt;0,LB146&lt;&gt;"wait"),"AT",IF(AIH!$BN148="AI",IF(Sheet1!$E148&lt;AIH!$BM148-150,150,"wait"),0))</f>
        <v>0</v>
      </c>
      <c r="LC147" s="10">
        <f>IF(AND(LC146&gt;0,LC146&lt;&gt;"wait"),"AT",IF(AIH!$BN148="AI",IF(Sheet1!$E148&lt;AIH!$BM148-200,200,"wait"),0))</f>
        <v>0</v>
      </c>
      <c r="LD147" s="10">
        <f t="shared" si="96"/>
        <v>0</v>
      </c>
      <c r="LF147" s="10">
        <f>IF(AND(LF146&gt;0,LF146&lt;&gt;"wait"),"AT",IF(AIH!$BP148="AI",IF(Sheet1!$D148&gt;AIH!$BO148+50,50,"wait"),0))</f>
        <v>0</v>
      </c>
      <c r="LG147" s="10">
        <f>IF(AND(LG146&gt;0,LG146&lt;&gt;"wait"),"AT",IF(AIH!$BP148="AI",IF(Sheet1!$D148&gt;AIH!$BO148+100,100,"wait"),0))</f>
        <v>0</v>
      </c>
      <c r="LH147" s="10">
        <f>IF(AND(LH146&gt;0,LH146&lt;&gt;"wait"),"AT",IF(AIH!$BP148="AI",IF(Sheet1!$D148&gt;AIH!$BO148+150,150,"wait"),0))</f>
        <v>0</v>
      </c>
      <c r="LI147" s="10">
        <f>IF(AND(LI146&gt;0,LI146&lt;&gt;"wait"),"AT",IF(AIH!$BP148="AI",IF(Sheet1!$D148&gt;AIH!$BO148+200,200,"wait"),0))</f>
        <v>0</v>
      </c>
      <c r="LJ147" s="10">
        <f>IF(AND(LJ146&gt;0,LJ146&lt;&gt;"wait"),"AT",IF(AIH!$BP148="AI",IF(Sheet1!$E148&lt;AIH!$BO148-50,50,"wait"),0))</f>
        <v>0</v>
      </c>
      <c r="LK147" s="10">
        <f>IF(AND(LK146&gt;0,LK146&lt;&gt;"wait"),"AT",IF(AIH!$BP148="AI",IF(Sheet1!$E148&lt;AIH!$BO148-100,100,"wait"),0))</f>
        <v>0</v>
      </c>
      <c r="LL147" s="10">
        <f>IF(AND(LL146&gt;0,LL146&lt;&gt;"wait"),"AT",IF(AIH!$BP148="AI",IF(Sheet1!$E148&lt;AIH!$BO148-150,150,"wait"),0))</f>
        <v>0</v>
      </c>
      <c r="LM147" s="10">
        <f>IF(AND(LM146&gt;0,LM146&lt;&gt;"wait"),"AT",IF(AIH!$BP148="AI",IF(Sheet1!$E148&lt;AIH!$BO148-200,200,"wait"),0))</f>
        <v>0</v>
      </c>
      <c r="LN147" s="10">
        <f t="shared" si="97"/>
        <v>0</v>
      </c>
      <c r="LP147" s="10">
        <f>IF(AND(LP146&gt;0,LP146&lt;&gt;"wait"),"AT",IF(AIH!$BR148="AI",IF(Sheet1!$D148&gt;AIH!$BQ148+50,50,"wait"),0))</f>
        <v>0</v>
      </c>
      <c r="LQ147" s="10">
        <f>IF(AND(LQ146&gt;0,LQ146&lt;&gt;"wait"),"AT",IF(AIH!$BR148="AI",IF(Sheet1!$D148&gt;AIH!$BQ148+100,100,"wait"),0))</f>
        <v>0</v>
      </c>
      <c r="LR147" s="10">
        <f>IF(AND(LR146&gt;0,LR146&lt;&gt;"wait"),"AT",IF(AIH!$BR148="AI",IF(Sheet1!$D148&gt;AIH!$BQ148+150,150,"wait"),0))</f>
        <v>0</v>
      </c>
      <c r="LS147" s="10">
        <f>IF(AND(LS146&gt;0,LS146&lt;&gt;"wait"),"AT",IF(AIH!$BR148="AI",IF(Sheet1!$D148&gt;AIH!$BQ148+200,200,"wait"),0))</f>
        <v>0</v>
      </c>
      <c r="LT147" s="10">
        <f>IF(AND(LT146&gt;0,LT146&lt;&gt;"wait"),"AT",IF(AIH!$BR148="AI",IF(Sheet1!$E148&lt;AIH!$BQ148-50,50,"wait"),0))</f>
        <v>0</v>
      </c>
      <c r="LU147" s="10">
        <f>IF(AND(LU146&gt;0,LU146&lt;&gt;"wait"),"AT",IF(AIH!$BR148="AI",IF(Sheet1!$E148&lt;AIH!$BQ148-100,100,"wait"),0))</f>
        <v>0</v>
      </c>
      <c r="LV147" s="10">
        <f>IF(AND(LV146&gt;0,LV146&lt;&gt;"wait"),"AT",IF(AIH!$BR148="AI",IF(Sheet1!$E148&lt;AIH!$BQ148-150,150,"wait"),0))</f>
        <v>0</v>
      </c>
      <c r="LW147" s="10">
        <f>IF(AND(LW146&gt;0,LW146&lt;&gt;"wait"),"AT",IF(AIH!$BR148="AI",IF(Sheet1!$E148&lt;AIH!$BQ148-200,200,"wait"),0))</f>
        <v>0</v>
      </c>
      <c r="LX147" s="10">
        <f t="shared" si="98"/>
        <v>0</v>
      </c>
    </row>
    <row r="148" spans="1:336" x14ac:dyDescent="0.3">
      <c r="A148" t="str">
        <f>Sheet1!B148</f>
        <v>03/01 11:41</v>
      </c>
      <c r="B148">
        <f>Sheet1!D148</f>
        <v>29203</v>
      </c>
      <c r="C148">
        <f>Sheet1!E148</f>
        <v>29190</v>
      </c>
      <c r="E148">
        <f>MAX($B148:$B$162)</f>
        <v>29241</v>
      </c>
      <c r="F148">
        <f>MIN($C148:$C$162)</f>
        <v>29178</v>
      </c>
      <c r="H148" s="8">
        <f>IF(AND(H147&gt;0,H147&lt;&gt;"wait"),"AT",IF(AIH!$D149="AI",IF(Sheet1!$D149&gt;AIH!$C149+50,50,"wait"),0))</f>
        <v>0</v>
      </c>
      <c r="I148" s="8">
        <f>IF(AND(I147&gt;0,I147&lt;&gt;"wait"),"AT",IF(AIH!$D149="AI",IF(Sheet1!$D149&gt;AIH!$C149+100,100,"wait"),0))</f>
        <v>0</v>
      </c>
      <c r="J148" s="8">
        <f>IF(AND(J147&gt;0,J147&lt;&gt;"wait"),"AT",IF(AIH!$D149="AI",IF(Sheet1!$D149&gt;AIH!$C149+150,150,"wait"),0))</f>
        <v>0</v>
      </c>
      <c r="K148" s="8">
        <f>IF(AND(K147&gt;0,K147&lt;&gt;"wait"),"AT",IF(AIH!$D149="AI",IF(Sheet1!$D149&gt;AIH!$C149+200,200,"wait"),0))</f>
        <v>0</v>
      </c>
      <c r="L148" s="8">
        <f>IF(AND(L147&gt;0,L147&lt;&gt;"wait"),"AT",IF(AIH!$D149="AI",IF(Sheet1!$E149&lt;AIH!$C149-50,50,"wait"),0))</f>
        <v>0</v>
      </c>
      <c r="M148" s="8">
        <f>IF(AND(M147&gt;0,M147&lt;&gt;"wait"),"AT",IF(AIH!$D149="AI",IF(Sheet1!$E149&lt;AIH!$C149-100,100,"wait"),0))</f>
        <v>0</v>
      </c>
      <c r="N148" s="8">
        <f>IF(AND(N147&gt;0,N147&lt;&gt;"wait"),"AT",IF(AIH!$D149="AI",IF(Sheet1!$E149&lt;AIH!$C149-150,150,"wait"),0))</f>
        <v>0</v>
      </c>
      <c r="O148" s="8">
        <f>IF(AND(O147&gt;0,O147&lt;&gt;"wait"),"AT",IF(AIH!$D149="AI",IF(Sheet1!$E149&lt;AIH!$C149-200,200,"wait"),0))</f>
        <v>0</v>
      </c>
      <c r="P148" s="8">
        <f t="shared" si="66"/>
        <v>0</v>
      </c>
      <c r="R148" s="8">
        <f>IF(AND(R147&gt;0,R147&lt;&gt;"wait"),"AT",IF(AIH!$F149="AI",IF(Sheet1!$D149&gt;AIH!$E149+50,50,"wait"),0))</f>
        <v>0</v>
      </c>
      <c r="S148" s="8">
        <f>IF(AND(S147&gt;0,S147&lt;&gt;"wait"),"AT",IF(AIH!$F149="AI",IF(Sheet1!$D149&gt;AIH!$E149+100,100,"wait"),0))</f>
        <v>0</v>
      </c>
      <c r="T148" s="8">
        <f>IF(AND(T147&gt;0,T147&lt;&gt;"wait"),"AT",IF(AIH!$F149="AI",IF(Sheet1!$D149&gt;AIH!$E149+150,150,"wait"),0))</f>
        <v>0</v>
      </c>
      <c r="U148" s="8">
        <f>IF(AND(U147&gt;0,U147&lt;&gt;"wait"),"AT",IF(AIH!$F149="AI",IF(Sheet1!$D149&gt;AIH!$E149+200,200,"wait"),0))</f>
        <v>0</v>
      </c>
      <c r="V148" s="8">
        <f>IF(AND(V147&gt;0,V147&lt;&gt;"wait"),"AT",IF(AIH!$F149="AI",IF(Sheet1!$E149&lt;AIH!$E149-50,50,"wait"),0))</f>
        <v>0</v>
      </c>
      <c r="W148" s="8">
        <f>IF(AND(W147&gt;0,W147&lt;&gt;"wait"),"AT",IF(AIH!$F149="AI",IF(Sheet1!$E149&lt;AIH!$E149-100,100,"wait"),0))</f>
        <v>0</v>
      </c>
      <c r="X148" s="8">
        <f>IF(AND(X147&gt;0,X147&lt;&gt;"wait"),"AT",IF(AIH!$F149="AI",IF(Sheet1!$E149&lt;AIH!$E149-150,150,"wait"),0))</f>
        <v>0</v>
      </c>
      <c r="Y148" s="8">
        <f>IF(AND(Y147&gt;0,Y147&lt;&gt;"wait"),"AT",IF(AIH!$F149="AI",IF(Sheet1!$E149&lt;AIH!$E149-200,200,"wait"),0))</f>
        <v>0</v>
      </c>
      <c r="Z148" s="8">
        <f t="shared" si="67"/>
        <v>0</v>
      </c>
      <c r="AB148" s="8">
        <f>IF(AND(AB147&gt;0,AB147&lt;&gt;"wait"),"AT",IF(AIH!$H149="AI",IF(Sheet1!$D149&gt;AIH!$G149+50,50,"wait"),0))</f>
        <v>0</v>
      </c>
      <c r="AC148" s="8">
        <f>IF(AND(AC147&gt;0,AC147&lt;&gt;"wait"),"AT",IF(AIH!$H149="AI",IF(Sheet1!$D149&gt;AIH!$G149+100,100,"wait"),0))</f>
        <v>0</v>
      </c>
      <c r="AD148" s="8">
        <f>IF(AND(AD147&gt;0,AD147&lt;&gt;"wait"),"AT",IF(AIH!$H149="AI",IF(Sheet1!$D149&gt;AIH!$G149+150,150,"wait"),0))</f>
        <v>0</v>
      </c>
      <c r="AE148" s="8">
        <f>IF(AND(AE147&gt;0,AE147&lt;&gt;"wait"),"AT",IF(AIH!$H149="AI",IF(Sheet1!$D149&gt;AIH!$G149+200,200,"wait"),0))</f>
        <v>0</v>
      </c>
      <c r="AF148" s="8">
        <f>IF(AND(AF147&gt;0,AF147&lt;&gt;"wait"),"AT",IF(AIH!$H149="AI",IF(Sheet1!$E149&lt;AIH!$G149-50,50,"wait"),0))</f>
        <v>0</v>
      </c>
      <c r="AG148" s="8">
        <f>IF(AND(AG147&gt;0,AG147&lt;&gt;"wait"),"AT",IF(AIH!$H149="AI",IF(Sheet1!$E149&lt;AIH!$G149-100,100,"wait"),0))</f>
        <v>0</v>
      </c>
      <c r="AH148" s="8">
        <f>IF(AND(AH147&gt;0,AH147&lt;&gt;"wait"),"AT",IF(AIH!$H149="AI",IF(Sheet1!$E149&lt;AIH!$G149-150,150,"wait"),0))</f>
        <v>0</v>
      </c>
      <c r="AI148" s="8">
        <f>IF(AND(AI147&gt;0,AI147&lt;&gt;"wait"),"AT",IF(AIH!$H149="AI",IF(Sheet1!$E149&lt;AIH!$G149-200,200,"wait"),0))</f>
        <v>0</v>
      </c>
      <c r="AJ148" s="8">
        <f t="shared" si="68"/>
        <v>0</v>
      </c>
      <c r="AL148" s="8">
        <f>IF(AND(AL147&gt;0,AL147&lt;&gt;"wait"),"AT",IF(AIH!$J149="AI",IF(Sheet1!$D149&gt;AIH!$I149+50,50,"wait"),0))</f>
        <v>0</v>
      </c>
      <c r="AM148" s="8">
        <f>IF(AND(AM147&gt;0,AM147&lt;&gt;"wait"),"AT",IF(AIH!$J149="AI",IF(Sheet1!$D149&gt;AIH!$I149+100,100,"wait"),0))</f>
        <v>0</v>
      </c>
      <c r="AN148" s="8">
        <f>IF(AND(AN147&gt;0,AN147&lt;&gt;"wait"),"AT",IF(AIH!$J149="AI",IF(Sheet1!$D149&gt;AIH!$I149+150,150,"wait"),0))</f>
        <v>0</v>
      </c>
      <c r="AO148" s="8">
        <f>IF(AND(AO147&gt;0,AO147&lt;&gt;"wait"),"AT",IF(AIH!$J149="AI",IF(Sheet1!$D149&gt;AIH!$I149+200,200,"wait"),0))</f>
        <v>0</v>
      </c>
      <c r="AP148" s="8">
        <f>IF(AND(AP147&gt;0,AP147&lt;&gt;"wait"),"AT",IF(AIH!$J149="AI",IF(Sheet1!$E149&lt;AIH!$I149-50,50,"wait"),0))</f>
        <v>0</v>
      </c>
      <c r="AQ148" s="8">
        <f>IF(AND(AQ147&gt;0,AQ147&lt;&gt;"wait"),"AT",IF(AIH!$J149="AI",IF(Sheet1!$E149&lt;AIH!$I149-100,100,"wait"),0))</f>
        <v>0</v>
      </c>
      <c r="AR148" s="8">
        <f>IF(AND(AR147&gt;0,AR147&lt;&gt;"wait"),"AT",IF(AIH!$J149="AI",IF(Sheet1!$E149&lt;AIH!$I149-150,150,"wait"),0))</f>
        <v>0</v>
      </c>
      <c r="AS148" s="8">
        <f>IF(AND(AS147&gt;0,AS147&lt;&gt;"wait"),"AT",IF(AIH!$J149="AI",IF(Sheet1!$E149&lt;AIH!$I149-200,200,"wait"),0))</f>
        <v>0</v>
      </c>
      <c r="AT148" s="8">
        <f t="shared" si="69"/>
        <v>0</v>
      </c>
      <c r="AU148" s="8"/>
      <c r="AV148" s="8">
        <f>IF(AND(AV147&gt;0,AV147&lt;&gt;"wait"),"AT",IF(AIH!$L149="AI",IF(Sheet1!$D149&gt;AIH!$K149+50,50,"wait"),0))</f>
        <v>0</v>
      </c>
      <c r="AW148" s="8">
        <f>IF(AND(AW147&gt;0,AW147&lt;&gt;"wait"),"AT",IF(AIH!$L149="AI",IF(Sheet1!$D149&gt;AIH!$K149+100,100,"wait"),0))</f>
        <v>0</v>
      </c>
      <c r="AX148" s="8">
        <f>IF(AND(AX147&gt;0,AX147&lt;&gt;"wait"),"AT",IF(AIH!$L149="AI",IF(Sheet1!$D149&gt;AIH!$K149+150,150,"wait"),0))</f>
        <v>0</v>
      </c>
      <c r="AY148" s="8">
        <f>IF(AND(AY147&gt;0,AY147&lt;&gt;"wait"),"AT",IF(AIH!$L149="AI",IF(Sheet1!$D149&gt;AIH!$K149+200,200,"wait"),0))</f>
        <v>0</v>
      </c>
      <c r="AZ148" s="8">
        <f>IF(AND(AZ147&gt;0,AZ147&lt;&gt;"wait"),"AT",IF(AIH!$L149="AI",IF(Sheet1!$E149&lt;AIH!$K149-50,50,"wait"),0))</f>
        <v>0</v>
      </c>
      <c r="BA148" s="8">
        <f>IF(AND(BA147&gt;0,BA147&lt;&gt;"wait"),"AT",IF(AIH!$L149="AI",IF(Sheet1!$E149&lt;AIH!$K149-100,100,"wait"),0))</f>
        <v>0</v>
      </c>
      <c r="BB148" s="8">
        <f>IF(AND(BB147&gt;0,BB147&lt;&gt;"wait"),"AT",IF(AIH!$L149="AI",IF(Sheet1!$E149&lt;AIH!$K149-150,150,"wait"),0))</f>
        <v>0</v>
      </c>
      <c r="BC148" s="8">
        <f>IF(AND(BC147&gt;0,BC147&lt;&gt;"wait"),"AT",IF(AIH!$L149="AI",IF(Sheet1!$E149&lt;AIH!$K149-200,200,"wait"),0))</f>
        <v>0</v>
      </c>
      <c r="BD148" s="8">
        <f t="shared" si="70"/>
        <v>0</v>
      </c>
      <c r="BE148" s="8"/>
      <c r="BF148" s="8">
        <f>IF(AND(BF147&gt;0,BF147&lt;&gt;"wait"),"AT",IF(AIH!$N149="AI",IF(Sheet1!$D149&gt;AIH!$M149+50,50,"wait"),0))</f>
        <v>0</v>
      </c>
      <c r="BG148" s="8">
        <f>IF(AND(BG147&gt;0,BG147&lt;&gt;"wait"),"AT",IF(AIH!$N149="AI",IF(Sheet1!$D149&gt;AIH!$M149+100,100,"wait"),0))</f>
        <v>0</v>
      </c>
      <c r="BH148" s="8">
        <f>IF(AND(BH147&gt;0,BH147&lt;&gt;"wait"),"AT",IF(AIH!$N149="AI",IF(Sheet1!$D149&gt;AIH!$M149+150,150,"wait"),0))</f>
        <v>0</v>
      </c>
      <c r="BI148" s="8">
        <f>IF(AND(BI147&gt;0,BI147&lt;&gt;"wait"),"AT",IF(AIH!$N149="AI",IF(Sheet1!$D149&gt;AIH!$M149+200,200,"wait"),0))</f>
        <v>0</v>
      </c>
      <c r="BJ148" s="8">
        <f>IF(AND(BJ147&gt;0,BJ147&lt;&gt;"wait"),"AT",IF(AIH!$N149="AI",IF(Sheet1!$E149&lt;AIH!$M149-50,50,"wait"),0))</f>
        <v>0</v>
      </c>
      <c r="BK148" s="8">
        <f>IF(AND(BK147&gt;0,BK147&lt;&gt;"wait"),"AT",IF(AIH!$N149="AI",IF(Sheet1!$E149&lt;AIH!$M149-100,100,"wait"),0))</f>
        <v>0</v>
      </c>
      <c r="BL148" s="8">
        <f>IF(AND(BL147&gt;0,BL147&lt;&gt;"wait"),"AT",IF(AIH!$N149="AI",IF(Sheet1!$E149&lt;AIH!$M149-150,150,"wait"),0))</f>
        <v>0</v>
      </c>
      <c r="BM148" s="8">
        <f>IF(AND(BM147&gt;0,BM147&lt;&gt;"wait"),"AT",IF(AIH!$N149="AI",IF(Sheet1!$E149&lt;AIH!$M149-200,200,"wait"),0))</f>
        <v>0</v>
      </c>
      <c r="BN148" s="8">
        <f t="shared" si="71"/>
        <v>0</v>
      </c>
      <c r="BO148" s="8"/>
      <c r="BP148" s="8">
        <f>IF(AND(BP147&gt;0,BP147&lt;&gt;"wait"),"AT",IF(AIH!$P149="AI",IF(Sheet1!$D149&gt;AIH!$O149+50,50,"wait"),0))</f>
        <v>0</v>
      </c>
      <c r="BQ148" s="8">
        <f>IF(AND(BQ147&gt;0,BQ147&lt;&gt;"wait"),"AT",IF(AIH!$P149="AI",IF(Sheet1!$D149&gt;AIH!$O149+100,100,"wait"),0))</f>
        <v>0</v>
      </c>
      <c r="BR148" s="8">
        <f>IF(AND(BR147&gt;0,BR147&lt;&gt;"wait"),"AT",IF(AIH!$P149="AI",IF(Sheet1!$D149&gt;AIH!$O149+150,150,"wait"),0))</f>
        <v>0</v>
      </c>
      <c r="BS148" s="8">
        <f>IF(AND(BS147&gt;0,BS147&lt;&gt;"wait"),"AT",IF(AIH!$P149="AI",IF(Sheet1!$D149&gt;AIH!$O149+200,200,"wait"),0))</f>
        <v>0</v>
      </c>
      <c r="BT148" s="8">
        <f>IF(AND(BT147&gt;0,BT147&lt;&gt;"wait"),"AT",IF(AIH!$P149="AI",IF(Sheet1!$E149&lt;AIH!$O149-50,50,"wait"),0))</f>
        <v>0</v>
      </c>
      <c r="BU148" s="8">
        <f>IF(AND(BU147&gt;0,BU147&lt;&gt;"wait"),"AT",IF(AIH!$P149="AI",IF(Sheet1!$E149&lt;AIH!$O149-100,100,"wait"),0))</f>
        <v>0</v>
      </c>
      <c r="BV148" s="8">
        <f>IF(AND(BV147&gt;0,BV147&lt;&gt;"wait"),"AT",IF(AIH!$P149="AI",IF(Sheet1!$E149&lt;AIH!$O149-150,150,"wait"),0))</f>
        <v>0</v>
      </c>
      <c r="BW148" s="8">
        <f>IF(AND(BW147&gt;0,BW147&lt;&gt;"wait"),"AT",IF(AIH!$P149="AI",IF(Sheet1!$E149&lt;AIH!$O149-200,200,"wait"),0))</f>
        <v>0</v>
      </c>
      <c r="BX148" s="8">
        <f t="shared" si="72"/>
        <v>0</v>
      </c>
      <c r="BY148" s="8"/>
      <c r="BZ148" s="8">
        <f>IF(AND(BZ147&gt;0,BZ147&lt;&gt;"wait"),"AT",IF(AIH!$R149="AI",IF(Sheet1!$D149&gt;AIH!$Q149+50,50,"wait"),0))</f>
        <v>0</v>
      </c>
      <c r="CA148" s="8">
        <f>IF(AND(CA147&gt;0,CA147&lt;&gt;"wait"),"AT",IF(AIH!$R149="AI",IF(Sheet1!$D149&gt;AIH!$Q149+100,100,"wait"),0))</f>
        <v>0</v>
      </c>
      <c r="CB148" s="8">
        <f>IF(AND(CB147&gt;0,CB147&lt;&gt;"wait"),"AT",IF(AIH!$R149="AI",IF(Sheet1!$D149&gt;AIH!$Q149+150,150,"wait"),0))</f>
        <v>0</v>
      </c>
      <c r="CC148" s="8">
        <f>IF(AND(CC147&gt;0,CC147&lt;&gt;"wait"),"AT",IF(AIH!$R149="AI",IF(Sheet1!$D149&gt;AIH!$Q149+200,200,"wait"),0))</f>
        <v>0</v>
      </c>
      <c r="CD148" s="8">
        <f>IF(AND(CD147&gt;0,CD147&lt;&gt;"wait"),"AT",IF(AIH!$R149="AI",IF(Sheet1!$E149&lt;AIH!$Q149-50,50,"wait"),0))</f>
        <v>0</v>
      </c>
      <c r="CE148" s="8">
        <f>IF(AND(CE147&gt;0,CE147&lt;&gt;"wait"),"AT",IF(AIH!$R149="AI",IF(Sheet1!$E149&lt;AIH!$Q149-100,100,"wait"),0))</f>
        <v>0</v>
      </c>
      <c r="CF148" s="8">
        <f>IF(AND(CF147&gt;0,CF147&lt;&gt;"wait"),"AT",IF(AIH!$R149="AI",IF(Sheet1!$E149&lt;AIH!$Q149-150,150,"wait"),0))</f>
        <v>0</v>
      </c>
      <c r="CG148" s="8">
        <f>IF(AND(CG147&gt;0,CG147&lt;&gt;"wait"),"AT",IF(AIH!$R149="AI",IF(Sheet1!$E149&lt;AIH!$Q149-200,200,"wait"),0))</f>
        <v>0</v>
      </c>
      <c r="CH148" s="8">
        <f t="shared" si="73"/>
        <v>0</v>
      </c>
      <c r="CI148" s="8"/>
      <c r="CJ148" s="8">
        <f>IF(AND(CJ147&gt;0,CJ147&lt;&gt;"wait"),"AT",IF(AIH!$T149="AI",IF(Sheet1!$D149&gt;AIH!$S149+50,50,"wait"),0))</f>
        <v>0</v>
      </c>
      <c r="CK148" s="8">
        <f>IF(AND(CK147&gt;0,CK147&lt;&gt;"wait"),"AT",IF(AIH!$T149="AI",IF(Sheet1!$D149&gt;AIH!$S149+100,100,"wait"),0))</f>
        <v>0</v>
      </c>
      <c r="CL148" s="8">
        <f>IF(AND(CL147&gt;0,CL147&lt;&gt;"wait"),"AT",IF(AIH!$T149="AI",IF(Sheet1!$D149&gt;AIH!$S149+150,150,"wait"),0))</f>
        <v>0</v>
      </c>
      <c r="CM148" s="8">
        <f>IF(AND(CM147&gt;0,CM147&lt;&gt;"wait"),"AT",IF(AIH!$T149="AI",IF(Sheet1!$D149&gt;AIH!$S149+200,200,"wait"),0))</f>
        <v>0</v>
      </c>
      <c r="CN148" s="8">
        <f>IF(AND(CN147&gt;0,CN147&lt;&gt;"wait"),"AT",IF(AIH!$T149="AI",IF(Sheet1!$E149&lt;AIH!$S149-50,50,"wait"),0))</f>
        <v>0</v>
      </c>
      <c r="CO148" s="8">
        <f>IF(AND(CO147&gt;0,CO147&lt;&gt;"wait"),"AT",IF(AIH!$T149="AI",IF(Sheet1!$E149&lt;AIH!$S149-100,100,"wait"),0))</f>
        <v>0</v>
      </c>
      <c r="CP148" s="8">
        <f>IF(AND(CP147&gt;0,CP147&lt;&gt;"wait"),"AT",IF(AIH!$T149="AI",IF(Sheet1!$E149&lt;AIH!$S149-150,150,"wait"),0))</f>
        <v>0</v>
      </c>
      <c r="CQ148" s="8">
        <f>IF(AND(CQ147&gt;0,CQ147&lt;&gt;"wait"),"AT",IF(AIH!$T149="AI",IF(Sheet1!$E149&lt;AIH!$S149-200,200,"wait"),0))</f>
        <v>0</v>
      </c>
      <c r="CR148" s="8">
        <f t="shared" si="74"/>
        <v>0</v>
      </c>
      <c r="CS148" s="8"/>
      <c r="CT148" s="8">
        <f>IF(AND(CT147&gt;0,CT147&lt;&gt;"wait"),"AT",IF(AIH!$V149="AI",IF(Sheet1!$D149&gt;AIH!$U149+50,50,"wait"),0))</f>
        <v>0</v>
      </c>
      <c r="CU148" s="8">
        <f>IF(AND(CU147&gt;0,CU147&lt;&gt;"wait"),"AT",IF(AIH!$V149="AI",IF(Sheet1!$D149&gt;AIH!$U149+100,100,"wait"),0))</f>
        <v>0</v>
      </c>
      <c r="CV148" s="8">
        <f>IF(AND(CV147&gt;0,CV147&lt;&gt;"wait"),"AT",IF(AIH!$V149="AI",IF(Sheet1!$D149&gt;AIH!$U149+150,150,"wait"),0))</f>
        <v>0</v>
      </c>
      <c r="CW148" s="8">
        <f>IF(AND(CW147&gt;0,CW147&lt;&gt;"wait"),"AT",IF(AIH!$V149="AI",IF(Sheet1!$D149&gt;AIH!$U149+200,200,"wait"),0))</f>
        <v>0</v>
      </c>
      <c r="CX148" s="8">
        <f>IF(AND(CX147&gt;0,CX147&lt;&gt;"wait"),"AT",IF(AIH!$V149="AI",IF(Sheet1!$E149&lt;AIH!$U149-50,50,"wait"),0))</f>
        <v>0</v>
      </c>
      <c r="CY148" s="8">
        <f>IF(AND(CY147&gt;0,CY147&lt;&gt;"wait"),"AT",IF(AIH!$V149="AI",IF(Sheet1!$E149&lt;AIH!$U149-100,100,"wait"),0))</f>
        <v>0</v>
      </c>
      <c r="CZ148" s="8">
        <f>IF(AND(CZ147&gt;0,CZ147&lt;&gt;"wait"),"AT",IF(AIH!$V149="AI",IF(Sheet1!$E149&lt;AIH!$U149-150,150,"wait"),0))</f>
        <v>0</v>
      </c>
      <c r="DA148" s="8">
        <f>IF(AND(DA147&gt;0,DA147&lt;&gt;"wait"),"AT",IF(AIH!$V149="AI",IF(Sheet1!$E149&lt;AIH!$U149-200,200,"wait"),0))</f>
        <v>0</v>
      </c>
      <c r="DB148" s="8">
        <f t="shared" si="75"/>
        <v>0</v>
      </c>
      <c r="DC148" s="8"/>
      <c r="DD148" s="8">
        <f>IF(AND(DD147&gt;0,DD147&lt;&gt;"wait"),"AT",IF(AIH!$X149="AI",IF(Sheet1!$D149&gt;AIH!$W149+50,50,"wait"),0))</f>
        <v>0</v>
      </c>
      <c r="DE148" s="8">
        <f>IF(AND(DE147&gt;0,DE147&lt;&gt;"wait"),"AT",IF(AIH!$X149="AI",IF(Sheet1!$D149&gt;AIH!$W149+100,100,"wait"),0))</f>
        <v>0</v>
      </c>
      <c r="DF148" s="8">
        <f>IF(AND(DF147&gt;0,DF147&lt;&gt;"wait"),"AT",IF(AIH!$X149="AI",IF(Sheet1!$D149&gt;AIH!$W149+150,150,"wait"),0))</f>
        <v>0</v>
      </c>
      <c r="DG148" s="8">
        <f>IF(AND(DG147&gt;0,DG147&lt;&gt;"wait"),"AT",IF(AIH!$X149="AI",IF(Sheet1!$D149&gt;AIH!$W149+200,200,"wait"),0))</f>
        <v>0</v>
      </c>
      <c r="DH148" s="8">
        <f>IF(AND(DH147&gt;0,DH147&lt;&gt;"wait"),"AT",IF(AIH!$X149="AI",IF(Sheet1!$E149&lt;AIH!$W149-50,50,"wait"),0))</f>
        <v>0</v>
      </c>
      <c r="DI148" s="8">
        <f>IF(AND(DI147&gt;0,DI147&lt;&gt;"wait"),"AT",IF(AIH!$X149="AI",IF(Sheet1!$E149&lt;AIH!$W149-100,100,"wait"),0))</f>
        <v>0</v>
      </c>
      <c r="DJ148" s="8">
        <f>IF(AND(DJ147&gt;0,DJ147&lt;&gt;"wait"),"AT",IF(AIH!$X149="AI",IF(Sheet1!$E149&lt;AIH!$W149-150,150,"wait"),0))</f>
        <v>0</v>
      </c>
      <c r="DK148" s="8">
        <f>IF(AND(DK147&gt;0,DK147&lt;&gt;"wait"),"AT",IF(AIH!$X149="AI",IF(Sheet1!$E149&lt;AIH!$W149-200,200,"wait"),0))</f>
        <v>0</v>
      </c>
      <c r="DL148" s="8">
        <f t="shared" si="76"/>
        <v>0</v>
      </c>
      <c r="DN148" s="10">
        <f>IF(AND(DN147&gt;0,DN147&lt;&gt;"wait"),"AT",IF(AIH!$AA149="AI",IF(Sheet1!$D149&gt;AIH!$Z149+50,50,"wait"),0))</f>
        <v>0</v>
      </c>
      <c r="DO148" s="10">
        <f>IF(AND(DO147&gt;0,DO147&lt;&gt;"wait"),"AT",IF(AIH!$AA149="AI",IF(Sheet1!$D149&gt;AIH!$Z149+100,100,"wait"),0))</f>
        <v>0</v>
      </c>
      <c r="DP148" s="10">
        <f>IF(AND(DP147&gt;0,DP147&lt;&gt;"wait"),"AT",IF(AIH!$AA149="AI",IF(Sheet1!$D149&gt;AIH!$Z149+150,150,"wait"),0))</f>
        <v>0</v>
      </c>
      <c r="DQ148" s="10">
        <f>IF(AND(DQ147&gt;0,DQ147&lt;&gt;"wait"),"AT",IF(AIH!$AA149="AI",IF(Sheet1!$D149&gt;AIH!$Z149+200,200,"wait"),0))</f>
        <v>0</v>
      </c>
      <c r="DR148" s="10">
        <f>IF(AND(DR147&gt;0,DR147&lt;&gt;"wait"),"AT",IF(AIH!$AA149="AI",IF(Sheet1!$E149&lt;AIH!$Z149-50,50,"wait"),0))</f>
        <v>0</v>
      </c>
      <c r="DS148" s="10">
        <f>IF(AND(DS147&gt;0,DS147&lt;&gt;"wait"),"AT",IF(AIH!$AA149="AI",IF(Sheet1!$E149&lt;AIH!$Z149-100,100,"wait"),0))</f>
        <v>0</v>
      </c>
      <c r="DT148" s="10">
        <f>IF(AND(DT147&gt;0,DT147&lt;&gt;"wait"),"AT",IF(AIH!$AA149="AI",IF(Sheet1!$E149&lt;AIH!$Z149-150,150,"wait"),0))</f>
        <v>0</v>
      </c>
      <c r="DU148" s="10">
        <f>IF(AND(DU147&gt;0,DU147&lt;&gt;"wait"),"AT",IF(AIH!$AA149="AI",IF(Sheet1!$E149&lt;AIH!$Z149-200,200,"wait"),0))</f>
        <v>0</v>
      </c>
      <c r="DV148" s="10">
        <f t="shared" si="77"/>
        <v>0</v>
      </c>
      <c r="DX148" s="10">
        <f>IF(AND(DX147&gt;0,DX147&lt;&gt;"wait"),"AT",IF(AIH!$AC149="AI",IF(Sheet1!$D149&gt;AIH!$AB149+50,50,"wait"),0))</f>
        <v>0</v>
      </c>
      <c r="DY148" s="10">
        <f>IF(AND(DY147&gt;0,DY147&lt;&gt;"wait"),"AT",IF(AIH!$AC149="AI",IF(Sheet1!$D149&gt;AIH!$AB149+100,100,"wait"),0))</f>
        <v>0</v>
      </c>
      <c r="DZ148" s="10">
        <f>IF(AND(DZ147&gt;0,DZ147&lt;&gt;"wait"),"AT",IF(AIH!$AC149="AI",IF(Sheet1!$D149&gt;AIH!$AB149+150,150,"wait"),0))</f>
        <v>0</v>
      </c>
      <c r="EA148" s="10">
        <f>IF(AND(EA147&gt;0,EA147&lt;&gt;"wait"),"AT",IF(AIH!$AC149="AI",IF(Sheet1!$D149&gt;AIH!$AB149+200,200,"wait"),0))</f>
        <v>0</v>
      </c>
      <c r="EB148" s="10">
        <f>IF(AND(EB147&gt;0,EB147&lt;&gt;"wait"),"AT",IF(AIH!$AC149="AI",IF(Sheet1!$E149&lt;AIH!$AB149-50,50,"wait"),0))</f>
        <v>0</v>
      </c>
      <c r="EC148" s="10">
        <f>IF(AND(EC147&gt;0,EC147&lt;&gt;"wait"),"AT",IF(AIH!$AC149="AI",IF(Sheet1!$E149&lt;AIH!$AB149-100,100,"wait"),0))</f>
        <v>0</v>
      </c>
      <c r="ED148" s="10">
        <f>IF(AND(ED147&gt;0,ED147&lt;&gt;"wait"),"AT",IF(AIH!$AC149="AI",IF(Sheet1!$E149&lt;AIH!$AB149-150,150,"wait"),0))</f>
        <v>0</v>
      </c>
      <c r="EE148" s="10">
        <f>IF(AND(EE147&gt;0,EE147&lt;&gt;"wait"),"AT",IF(AIH!$AC149="AI",IF(Sheet1!$E149&lt;AIH!$AB149-200,200,"wait"),0))</f>
        <v>0</v>
      </c>
      <c r="EF148" s="10">
        <f t="shared" si="78"/>
        <v>0</v>
      </c>
      <c r="EH148" s="10">
        <f>IF(AND(EH147&gt;0,EH147&lt;&gt;"wait"),"AT",IF(AIH!$AE149="AI",IF(Sheet1!$D149&gt;AIH!$AD149+50,50,"wait"),0))</f>
        <v>0</v>
      </c>
      <c r="EI148" s="10">
        <f>IF(AND(EI147&gt;0,EI147&lt;&gt;"wait"),"AT",IF(AIH!$AE149="AI",IF(Sheet1!$D149&gt;AIH!$AD149+100,100,"wait"),0))</f>
        <v>0</v>
      </c>
      <c r="EJ148" s="10">
        <f>IF(AND(EJ147&gt;0,EJ147&lt;&gt;"wait"),"AT",IF(AIH!$AE149="AI",IF(Sheet1!$D149&gt;AIH!$AD149+150,150,"wait"),0))</f>
        <v>0</v>
      </c>
      <c r="EK148" s="10">
        <f>IF(AND(EK147&gt;0,EK147&lt;&gt;"wait"),"AT",IF(AIH!$AE149="AI",IF(Sheet1!$D149&gt;AIH!$AD149+200,200,"wait"),0))</f>
        <v>0</v>
      </c>
      <c r="EL148" s="10">
        <f>IF(AND(EL147&gt;0,EL147&lt;&gt;"wait"),"AT",IF(AIH!$AE149="AI",IF(Sheet1!$E149&lt;AIH!$AD149-50,50,"wait"),0))</f>
        <v>0</v>
      </c>
      <c r="EM148" s="10">
        <f>IF(AND(EM147&gt;0,EM147&lt;&gt;"wait"),"AT",IF(AIH!$AE149="AI",IF(Sheet1!$E149&lt;AIH!$AD149-100,100,"wait"),0))</f>
        <v>0</v>
      </c>
      <c r="EN148" s="10">
        <f>IF(AND(EN147&gt;0,EN147&lt;&gt;"wait"),"AT",IF(AIH!$AE149="AI",IF(Sheet1!$E149&lt;AIH!$AD149-150,150,"wait"),0))</f>
        <v>0</v>
      </c>
      <c r="EO148" s="10">
        <f>IF(AND(EO147&gt;0,EO147&lt;&gt;"wait"),"AT",IF(AIH!$AE149="AI",IF(Sheet1!$E149&lt;AIH!$AD149-200,200,"wait"),0))</f>
        <v>0</v>
      </c>
      <c r="EP148" s="10">
        <f t="shared" si="79"/>
        <v>0</v>
      </c>
      <c r="ER148" s="10">
        <f>IF(AND(ER147&gt;0,ER147&lt;&gt;"wait"),"AT",IF(AIH!$AG149="AI",IF(Sheet1!$D149&gt;AIH!$AF149+50,50,"wait"),0))</f>
        <v>0</v>
      </c>
      <c r="ES148" s="10">
        <f>IF(AND(ES147&gt;0,ES147&lt;&gt;"wait"),"AT",IF(AIH!$AG149="AI",IF(Sheet1!$D149&gt;AIH!$AF149+100,100,"wait"),0))</f>
        <v>0</v>
      </c>
      <c r="ET148" s="10">
        <f>IF(AND(ET147&gt;0,ET147&lt;&gt;"wait"),"AT",IF(AIH!$AG149="AI",IF(Sheet1!$D149&gt;AIH!$AF149+150,150,"wait"),0))</f>
        <v>0</v>
      </c>
      <c r="EU148" s="10">
        <f>IF(AND(EU147&gt;0,EU147&lt;&gt;"wait"),"AT",IF(AIH!$AG149="AI",IF(Sheet1!$D149&gt;AIH!$AF149+200,200,"wait"),0))</f>
        <v>0</v>
      </c>
      <c r="EV148" s="10">
        <f>IF(AND(EV147&gt;0,EV147&lt;&gt;"wait"),"AT",IF(AIH!$AG149="AI",IF(Sheet1!$E149&lt;AIH!$AF149-50,50,"wait"),0))</f>
        <v>0</v>
      </c>
      <c r="EW148" s="10">
        <f>IF(AND(EW147&gt;0,EW147&lt;&gt;"wait"),"AT",IF(AIH!$AG149="AI",IF(Sheet1!$E149&lt;AIH!$AF149-100,100,"wait"),0))</f>
        <v>0</v>
      </c>
      <c r="EX148" s="10">
        <f>IF(AND(EX147&gt;0,EX147&lt;&gt;"wait"),"AT",IF(AIH!$AG149="AI",IF(Sheet1!$E149&lt;AIH!$AF149-150,150,"wait"),0))</f>
        <v>0</v>
      </c>
      <c r="EY148" s="10">
        <f>IF(AND(EY147&gt;0,EY147&lt;&gt;"wait"),"AT",IF(AIH!$AG149="AI",IF(Sheet1!$E149&lt;AIH!$AF149-200,200,"wait"),0))</f>
        <v>0</v>
      </c>
      <c r="EZ148" s="10">
        <f t="shared" si="80"/>
        <v>0</v>
      </c>
      <c r="FB148" s="10">
        <f>IF(AND(FB147&gt;0,FB147&lt;&gt;"wait"),"AT",IF(AIH!$AI149="AI",IF(Sheet1!$D149&gt;AIH!$AH149+50,50,"wait"),0))</f>
        <v>0</v>
      </c>
      <c r="FC148" s="10">
        <f>IF(AND(FC147&gt;0,FC147&lt;&gt;"wait"),"AT",IF(AIH!$AI149="AI",IF(Sheet1!$D149&gt;AIH!$AH149+100,100,"wait"),0))</f>
        <v>0</v>
      </c>
      <c r="FD148" s="10">
        <f>IF(AND(FD147&gt;0,FD147&lt;&gt;"wait"),"AT",IF(AIH!$AI149="AI",IF(Sheet1!$D149&gt;AIH!$AH149+150,150,"wait"),0))</f>
        <v>0</v>
      </c>
      <c r="FE148" s="10">
        <f>IF(AND(FE147&gt;0,FE147&lt;&gt;"wait"),"AT",IF(AIH!$AI149="AI",IF(Sheet1!$D149&gt;AIH!$AH149+200,200,"wait"),0))</f>
        <v>0</v>
      </c>
      <c r="FF148" s="10">
        <f>IF(AND(FF147&gt;0,FF147&lt;&gt;"wait"),"AT",IF(AIH!$AI149="AI",IF(Sheet1!$E149&lt;AIH!$AH149-50,50,"wait"),0))</f>
        <v>0</v>
      </c>
      <c r="FG148" s="10">
        <f>IF(AND(FG147&gt;0,FG147&lt;&gt;"wait"),"AT",IF(AIH!$AI149="AI",IF(Sheet1!$E149&lt;AIH!$AH149-100,100,"wait"),0))</f>
        <v>0</v>
      </c>
      <c r="FH148" s="10">
        <f>IF(AND(FH147&gt;0,FH147&lt;&gt;"wait"),"AT",IF(AIH!$AI149="AI",IF(Sheet1!$E149&lt;AIH!$AH149-150,150,"wait"),0))</f>
        <v>0</v>
      </c>
      <c r="FI148" s="10">
        <f>IF(AND(FI147&gt;0,FI147&lt;&gt;"wait"),"AT",IF(AIH!$AI149="AI",IF(Sheet1!$E149&lt;AIH!$AH149-200,200,"wait"),0))</f>
        <v>0</v>
      </c>
      <c r="FJ148" s="10">
        <f t="shared" si="81"/>
        <v>0</v>
      </c>
      <c r="FL148" s="10">
        <f>IF(AND(FL147&gt;0,FL147&lt;&gt;"wait"),"AT",IF(AIH!$AK149="AI",IF(Sheet1!$D149&gt;AIH!$AJ149+50,50,"wait"),0))</f>
        <v>0</v>
      </c>
      <c r="FM148" s="10">
        <f>IF(AND(FM147&gt;0,FM147&lt;&gt;"wait"),"AT",IF(AIH!$AK149="AI",IF(Sheet1!$D149&gt;AIH!$AJ149+100,100,"wait"),0))</f>
        <v>0</v>
      </c>
      <c r="FN148" s="10">
        <f>IF(AND(FN147&gt;0,FN147&lt;&gt;"wait"),"AT",IF(AIH!$AK149="AI",IF(Sheet1!$D149&gt;AIH!$AJ149+150,150,"wait"),0))</f>
        <v>0</v>
      </c>
      <c r="FO148" s="10">
        <f>IF(AND(FO147&gt;0,FO147&lt;&gt;"wait"),"AT",IF(AIH!$AK149="AI",IF(Sheet1!$D149&gt;AIH!$AJ149+200,200,"wait"),0))</f>
        <v>0</v>
      </c>
      <c r="FP148" s="10">
        <f>IF(AND(FP147&gt;0,FP147&lt;&gt;"wait"),"AT",IF(AIH!$AK149="AI",IF(Sheet1!$E149&lt;AIH!$AJ149-50,50,"wait"),0))</f>
        <v>0</v>
      </c>
      <c r="FQ148" s="10">
        <f>IF(AND(FQ147&gt;0,FQ147&lt;&gt;"wait"),"AT",IF(AIH!$AK149="AI",IF(Sheet1!$E149&lt;AIH!$AJ149-100,100,"wait"),0))</f>
        <v>0</v>
      </c>
      <c r="FR148" s="10">
        <f>IF(AND(FR147&gt;0,FR147&lt;&gt;"wait"),"AT",IF(AIH!$AK149="AI",IF(Sheet1!$E149&lt;AIH!$AJ149-150,150,"wait"),0))</f>
        <v>0</v>
      </c>
      <c r="FS148" s="10">
        <f>IF(AND(FS147&gt;0,FS147&lt;&gt;"wait"),"AT",IF(AIH!$AK149="AI",IF(Sheet1!$E149&lt;AIH!$AJ149-200,200,"wait"),0))</f>
        <v>0</v>
      </c>
      <c r="FT148" s="10">
        <f t="shared" si="82"/>
        <v>0</v>
      </c>
      <c r="FV148" s="10">
        <f>IF(AND(FV147&gt;0,FV147&lt;&gt;"wait"),"AT",IF(AIH!$AM149="AI",IF(Sheet1!$D149&gt;AIH!$AL149+50,50,"wait"),0))</f>
        <v>0</v>
      </c>
      <c r="FW148" s="10">
        <f>IF(AND(FW147&gt;0,FW147&lt;&gt;"wait"),"AT",IF(AIH!$AM149="AI",IF(Sheet1!$D149&gt;AIH!$AL149+100,100,"wait"),0))</f>
        <v>0</v>
      </c>
      <c r="FX148" s="10">
        <f>IF(AND(FX147&gt;0,FX147&lt;&gt;"wait"),"AT",IF(AIH!$AM149="AI",IF(Sheet1!$D149&gt;AIH!$AL149+150,150,"wait"),0))</f>
        <v>0</v>
      </c>
      <c r="FY148" s="10">
        <f>IF(AND(FY147&gt;0,FY147&lt;&gt;"wait"),"AT",IF(AIH!$AM149="AI",IF(Sheet1!$D149&gt;AIH!$AL149+200,200,"wait"),0))</f>
        <v>0</v>
      </c>
      <c r="FZ148" s="10">
        <f>IF(AND(FZ147&gt;0,FZ147&lt;&gt;"wait"),"AT",IF(AIH!$AM149="AI",IF(Sheet1!$E149&lt;AIH!$AL149-50,50,"wait"),0))</f>
        <v>0</v>
      </c>
      <c r="GA148" s="10">
        <f>IF(AND(GA147&gt;0,GA147&lt;&gt;"wait"),"AT",IF(AIH!$AM149="AI",IF(Sheet1!$E149&lt;AIH!$AL149-100,100,"wait"),0))</f>
        <v>0</v>
      </c>
      <c r="GB148" s="10">
        <f>IF(AND(GB147&gt;0,GB147&lt;&gt;"wait"),"AT",IF(AIH!$AM149="AI",IF(Sheet1!$E149&lt;AIH!$AL149-150,150,"wait"),0))</f>
        <v>0</v>
      </c>
      <c r="GC148" s="10">
        <f>IF(AND(GC147&gt;0,GC147&lt;&gt;"wait"),"AT",IF(AIH!$AM149="AI",IF(Sheet1!$E149&lt;AIH!$AL149-200,200,"wait"),0))</f>
        <v>0</v>
      </c>
      <c r="GD148" s="10">
        <f t="shared" si="83"/>
        <v>0</v>
      </c>
      <c r="GF148" s="10">
        <f>IF(AND(GF147&gt;0,GF147&lt;&gt;"wait"),"AT",IF(AIH!$AO149="AI",IF(Sheet1!$D149&gt;AIH!$AN149+50,50,"wait"),0))</f>
        <v>0</v>
      </c>
      <c r="GG148" s="10">
        <f>IF(AND(GG147&gt;0,GG147&lt;&gt;"wait"),"AT",IF(AIH!$AO149="AI",IF(Sheet1!$D149&gt;AIH!$AN149+100,100,"wait"),0))</f>
        <v>0</v>
      </c>
      <c r="GH148" s="10">
        <f>IF(AND(GH147&gt;0,GH147&lt;&gt;"wait"),"AT",IF(AIH!$AO149="AI",IF(Sheet1!$D149&gt;AIH!$AN149+150,150,"wait"),0))</f>
        <v>0</v>
      </c>
      <c r="GI148" s="10">
        <f>IF(AND(GI147&gt;0,GI147&lt;&gt;"wait"),"AT",IF(AIH!$AO149="AI",IF(Sheet1!$D149&gt;AIH!$AN149+200,200,"wait"),0))</f>
        <v>0</v>
      </c>
      <c r="GJ148" s="10">
        <f>IF(AND(GJ147&gt;0,GJ147&lt;&gt;"wait"),"AT",IF(AIH!$AO149="AI",IF(Sheet1!$E149&lt;AIH!$AN149-50,50,"wait"),0))</f>
        <v>0</v>
      </c>
      <c r="GK148" s="10">
        <f>IF(AND(GK147&gt;0,GK147&lt;&gt;"wait"),"AT",IF(AIH!$AO149="AI",IF(Sheet1!$E149&lt;AIH!$AN149-100,100,"wait"),0))</f>
        <v>0</v>
      </c>
      <c r="GL148" s="10">
        <f>IF(AND(GL147&gt;0,GL147&lt;&gt;"wait"),"AT",IF(AIH!$AO149="AI",IF(Sheet1!$E149&lt;AIH!$AN149-150,150,"wait"),0))</f>
        <v>0</v>
      </c>
      <c r="GM148" s="10">
        <f>IF(AND(GM147&gt;0,GM147&lt;&gt;"wait"),"AT",IF(AIH!$AO149="AI",IF(Sheet1!$E149&lt;AIH!$AN149-200,200,"wait"),0))</f>
        <v>0</v>
      </c>
      <c r="GN148" s="10">
        <f t="shared" si="84"/>
        <v>0</v>
      </c>
      <c r="GP148" s="10">
        <f>IF(AND(GP147&gt;0,GP147&lt;&gt;"wait"),"AT",IF(AIH!$AQ149="AI",IF(Sheet1!$D149&gt;AIH!$AP149+50,50,"wait"),0))</f>
        <v>0</v>
      </c>
      <c r="GQ148" s="10">
        <f>IF(AND(GQ147&gt;0,GQ147&lt;&gt;"wait"),"AT",IF(AIH!$AQ149="AI",IF(Sheet1!$D149&gt;AIH!$AP149+100,100,"wait"),0))</f>
        <v>0</v>
      </c>
      <c r="GR148" s="10">
        <f>IF(AND(GR147&gt;0,GR147&lt;&gt;"wait"),"AT",IF(AIH!$AQ149="AI",IF(Sheet1!$D149&gt;AIH!$AP149+150,150,"wait"),0))</f>
        <v>0</v>
      </c>
      <c r="GS148" s="10">
        <f>IF(AND(GS147&gt;0,GS147&lt;&gt;"wait"),"AT",IF(AIH!$AQ149="AI",IF(Sheet1!$D149&gt;AIH!$AP149+200,200,"wait"),0))</f>
        <v>0</v>
      </c>
      <c r="GT148" s="10">
        <f>IF(AND(GT147&gt;0,GT147&lt;&gt;"wait"),"AT",IF(AIH!$AQ149="AI",IF(Sheet1!$E149&lt;AIH!$AP149-50,50,"wait"),0))</f>
        <v>0</v>
      </c>
      <c r="GU148" s="10">
        <f>IF(AND(GU147&gt;0,GU147&lt;&gt;"wait"),"AT",IF(AIH!$AQ149="AI",IF(Sheet1!$E149&lt;AIH!$AP149-100,100,"wait"),0))</f>
        <v>0</v>
      </c>
      <c r="GV148" s="10">
        <f>IF(AND(GV147&gt;0,GV147&lt;&gt;"wait"),"AT",IF(AIH!$AQ149="AI",IF(Sheet1!$E149&lt;AIH!$AP149-150,150,"wait"),0))</f>
        <v>0</v>
      </c>
      <c r="GW148" s="10">
        <f>IF(AND(GW147&gt;0,GW147&lt;&gt;"wait"),"AT",IF(AIH!$AQ149="AI",IF(Sheet1!$E149&lt;AIH!$AP149-200,200,"wait"),0))</f>
        <v>0</v>
      </c>
      <c r="GX148" s="10">
        <f t="shared" si="85"/>
        <v>0</v>
      </c>
      <c r="GZ148" s="10">
        <f>IF(AND(GZ147&gt;0,GZ147&lt;&gt;"wait"),"AT",IF(AIH!$AS149="AI",IF(Sheet1!$D149&gt;AIH!$AR149+50,50,"wait"),0))</f>
        <v>0</v>
      </c>
      <c r="HA148" s="10">
        <f>IF(AND(HA147&gt;0,HA147&lt;&gt;"wait"),"AT",IF(AIH!$AS149="AI",IF(Sheet1!$D149&gt;AIH!$AR149+100,100,"wait"),0))</f>
        <v>0</v>
      </c>
      <c r="HB148" s="10">
        <f>IF(AND(HB147&gt;0,HB147&lt;&gt;"wait"),"AT",IF(AIH!$AS149="AI",IF(Sheet1!$D149&gt;AIH!$AR149+150,150,"wait"),0))</f>
        <v>0</v>
      </c>
      <c r="HC148" s="10">
        <f>IF(AND(HC147&gt;0,HC147&lt;&gt;"wait"),"AT",IF(AIH!$AS149="AI",IF(Sheet1!$D149&gt;AIH!$AR149+200,200,"wait"),0))</f>
        <v>0</v>
      </c>
      <c r="HD148" s="10">
        <f>IF(AND(HD147&gt;0,HD147&lt;&gt;"wait"),"AT",IF(AIH!$AS149="AI",IF(Sheet1!$E149&lt;AIH!$AR149-50,50,"wait"),0))</f>
        <v>0</v>
      </c>
      <c r="HE148" s="10">
        <f>IF(AND(HE147&gt;0,HE147&lt;&gt;"wait"),"AT",IF(AIH!$AS149="AI",IF(Sheet1!$E149&lt;AIH!$AR149-100,100,"wait"),0))</f>
        <v>0</v>
      </c>
      <c r="HF148" s="10">
        <f>IF(AND(HF147&gt;0,HF147&lt;&gt;"wait"),"AT",IF(AIH!$AS149="AI",IF(Sheet1!$E149&lt;AIH!$AR149-150,150,"wait"),0))</f>
        <v>0</v>
      </c>
      <c r="HG148" s="10">
        <f>IF(AND(HG147&gt;0,HG147&lt;&gt;"wait"),"AT",IF(AIH!$AS149="AI",IF(Sheet1!$E149&lt;AIH!$AR149-200,200,"wait"),0))</f>
        <v>0</v>
      </c>
      <c r="HH148" s="10">
        <f t="shared" si="86"/>
        <v>0</v>
      </c>
      <c r="HJ148" s="10">
        <f>IF(AND(HJ147&gt;0,HJ147&lt;&gt;"wait"),"AT",IF(AIH!$AU149="AI",IF(Sheet1!$D149&gt;AIH!$AT149+50,50,"wait"),0))</f>
        <v>0</v>
      </c>
      <c r="HK148" s="10">
        <f>IF(AND(HK147&gt;0,HK147&lt;&gt;"wait"),"AT",IF(AIH!$AU149="AI",IF(Sheet1!$D149&gt;AIH!$AT149+100,100,"wait"),0))</f>
        <v>0</v>
      </c>
      <c r="HL148" s="10">
        <f>IF(AND(HL147&gt;0,HL147&lt;&gt;"wait"),"AT",IF(AIH!$AU149="AI",IF(Sheet1!$D149&gt;AIH!$AT149+150,150,"wait"),0))</f>
        <v>0</v>
      </c>
      <c r="HM148" s="10">
        <f>IF(AND(HM147&gt;0,HM147&lt;&gt;"wait"),"AT",IF(AIH!$AU149="AI",IF(Sheet1!$D149&gt;AIH!$AT149+200,200,"wait"),0))</f>
        <v>0</v>
      </c>
      <c r="HN148" s="10">
        <f>IF(AND(HN147&gt;0,HN147&lt;&gt;"wait"),"AT",IF(AIH!$AU149="AI",IF(Sheet1!$E149&lt;AIH!$AT149-50,50,"wait"),0))</f>
        <v>0</v>
      </c>
      <c r="HO148" s="10">
        <f>IF(AND(HO147&gt;0,HO147&lt;&gt;"wait"),"AT",IF(AIH!$AU149="AI",IF(Sheet1!$E149&lt;AIH!$AT149-100,100,"wait"),0))</f>
        <v>0</v>
      </c>
      <c r="HP148" s="10">
        <f>IF(AND(HP147&gt;0,HP147&lt;&gt;"wait"),"AT",IF(AIH!$AU149="AI",IF(Sheet1!$E149&lt;AIH!$AT149-150,150,"wait"),0))</f>
        <v>0</v>
      </c>
      <c r="HQ148" s="10">
        <f>IF(AND(HQ147&gt;0,HQ147&lt;&gt;"wait"),"AT",IF(AIH!$AU149="AI",IF(Sheet1!$E149&lt;AIH!$AT149-200,200,"wait"),0))</f>
        <v>0</v>
      </c>
      <c r="HR148" s="10">
        <f t="shared" si="87"/>
        <v>0</v>
      </c>
      <c r="HT148" s="10">
        <f>IF(AND(HT147&gt;0,HT147&lt;&gt;"wait"),"AT",IF(AIH!$AX149="AI",IF(Sheet1!$D149&gt;AIH!$AW149+50,50,"wait"),0))</f>
        <v>0</v>
      </c>
      <c r="HU148" s="10">
        <f>IF(AND(HU147&gt;0,HU147&lt;&gt;"wait"),"AT",IF(AIH!$AX149="AI",IF(Sheet1!$D149&gt;AIH!$AW149+100,100,"wait"),0))</f>
        <v>0</v>
      </c>
      <c r="HV148" s="10">
        <f>IF(AND(HV147&gt;0,HV147&lt;&gt;"wait"),"AT",IF(AIH!$AX149="AI",IF(Sheet1!$D149&gt;AIH!$AW149+150,150,"wait"),0))</f>
        <v>0</v>
      </c>
      <c r="HW148" s="10">
        <f>IF(AND(HW147&gt;0,HW147&lt;&gt;"wait"),"AT",IF(AIH!$AX149="AI",IF(Sheet1!$D149&gt;AIH!$AW149+200,200,"wait"),0))</f>
        <v>0</v>
      </c>
      <c r="HX148" s="10">
        <f>IF(AND(HX147&gt;0,HX147&lt;&gt;"wait"),"AT",IF(AIH!$AX149="AI",IF(Sheet1!$E149&lt;AIH!$AW149-50,50,"wait"),0))</f>
        <v>0</v>
      </c>
      <c r="HY148" s="10">
        <f>IF(AND(HY147&gt;0,HY147&lt;&gt;"wait"),"AT",IF(AIH!$AX149="AI",IF(Sheet1!$E149&lt;AIH!$AW149-100,100,"wait"),0))</f>
        <v>0</v>
      </c>
      <c r="HZ148" s="10">
        <f>IF(AND(HZ147&gt;0,HZ147&lt;&gt;"wait"),"AT",IF(AIH!$AX149="AI",IF(Sheet1!$E149&lt;AIH!$AW149-150,150,"wait"),0))</f>
        <v>0</v>
      </c>
      <c r="IA148" s="10">
        <f>IF(AND(IA147&gt;0,IA147&lt;&gt;"wait"),"AT",IF(AIH!$AX149="AI",IF(Sheet1!$E149&lt;AIH!$AW149-200,200,"wait"),0))</f>
        <v>0</v>
      </c>
      <c r="IB148" s="10">
        <f t="shared" si="88"/>
        <v>0</v>
      </c>
      <c r="ID148" s="10">
        <f>IF(AND(ID147&gt;0,ID147&lt;&gt;"wait"),"AT",IF(AIH!$AZ149="AI",IF(Sheet1!$D149&gt;AIH!$AY149+50,50,"wait"),0))</f>
        <v>0</v>
      </c>
      <c r="IE148" s="10">
        <f>IF(AND(IE147&gt;0,IE147&lt;&gt;"wait"),"AT",IF(AIH!$AZ149="AI",IF(Sheet1!$D149&gt;AIH!$AY149+100,100,"wait"),0))</f>
        <v>0</v>
      </c>
      <c r="IF148" s="10">
        <f>IF(AND(IF147&gt;0,IF147&lt;&gt;"wait"),"AT",IF(AIH!$AZ149="AI",IF(Sheet1!$D149&gt;AIH!$AY149+150,150,"wait"),0))</f>
        <v>0</v>
      </c>
      <c r="IG148" s="10">
        <f>IF(AND(IG147&gt;0,IG147&lt;&gt;"wait"),"AT",IF(AIH!$AZ149="AI",IF(Sheet1!$D149&gt;AIH!$AY149+200,200,"wait"),0))</f>
        <v>0</v>
      </c>
      <c r="IH148" s="10">
        <f>IF(AND(IH147&gt;0,IH147&lt;&gt;"wait"),"AT",IF(AIH!$AZ149="AI",IF(Sheet1!$E149&lt;AIH!$AY149-50,50,"wait"),0))</f>
        <v>0</v>
      </c>
      <c r="II148" s="10">
        <f>IF(AND(II147&gt;0,II147&lt;&gt;"wait"),"AT",IF(AIH!$AZ149="AI",IF(Sheet1!$E149&lt;AIH!$AY149-100,100,"wait"),0))</f>
        <v>0</v>
      </c>
      <c r="IJ148" s="10">
        <f>IF(AND(IJ147&gt;0,IJ147&lt;&gt;"wait"),"AT",IF(AIH!$AZ149="AI",IF(Sheet1!$E149&lt;AIH!$AY149-150,150,"wait"),0))</f>
        <v>0</v>
      </c>
      <c r="IK148" s="10">
        <f>IF(AND(IK147&gt;0,IK147&lt;&gt;"wait"),"AT",IF(AIH!$AZ149="AI",IF(Sheet1!$E149&lt;AIH!$AY149-200,200,"wait"),0))</f>
        <v>0</v>
      </c>
      <c r="IL148" s="10">
        <f t="shared" si="89"/>
        <v>0</v>
      </c>
      <c r="IN148" s="10">
        <f>IF(AND(IN147&gt;0,IN147&lt;&gt;"wait"),"AT",IF(AIH!$BB149="AI",IF(Sheet1!$D149&gt;AIH!$BA149+50,50,"wait"),0))</f>
        <v>0</v>
      </c>
      <c r="IO148" s="10">
        <f>IF(AND(IO147&gt;0,IO147&lt;&gt;"wait"),"AT",IF(AIH!$BB149="AI",IF(Sheet1!$D149&gt;AIH!$BA149+100,100,"wait"),0))</f>
        <v>0</v>
      </c>
      <c r="IP148" s="10">
        <f>IF(AND(IP147&gt;0,IP147&lt;&gt;"wait"),"AT",IF(AIH!$BB149="AI",IF(Sheet1!$D149&gt;AIH!$BA149+150,150,"wait"),0))</f>
        <v>0</v>
      </c>
      <c r="IQ148" s="10">
        <f>IF(AND(IQ147&gt;0,IQ147&lt;&gt;"wait"),"AT",IF(AIH!$BB149="AI",IF(Sheet1!$D149&gt;AIH!$BA149+200,200,"wait"),0))</f>
        <v>0</v>
      </c>
      <c r="IR148" s="10">
        <f>IF(AND(IR147&gt;0,IR147&lt;&gt;"wait"),"AT",IF(AIH!$BB149="AI",IF(Sheet1!$E149&lt;AIH!$BA149-50,50,"wait"),0))</f>
        <v>0</v>
      </c>
      <c r="IS148" s="10">
        <f>IF(AND(IS147&gt;0,IS147&lt;&gt;"wait"),"AT",IF(AIH!$BB149="AI",IF(Sheet1!$E149&lt;AIH!$BA149-100,100,"wait"),0))</f>
        <v>0</v>
      </c>
      <c r="IT148" s="10">
        <f>IF(AND(IT147&gt;0,IT147&lt;&gt;"wait"),"AT",IF(AIH!$BB149="AI",IF(Sheet1!$E149&lt;AIH!$BA149-150,150,"wait"),0))</f>
        <v>0</v>
      </c>
      <c r="IU148" s="10">
        <f>IF(AND(IU147&gt;0,IU147&lt;&gt;"wait"),"AT",IF(AIH!$BB149="AI",IF(Sheet1!$E149&lt;AIH!$BA149-200,200,"wait"),0))</f>
        <v>0</v>
      </c>
      <c r="IV148" s="10">
        <f t="shared" si="90"/>
        <v>0</v>
      </c>
      <c r="IX148" s="10">
        <f>IF(AND(IX147&gt;0,IX147&lt;&gt;"wait"),"AT",IF(AIH!$BD149="AI",IF(Sheet1!$D149&gt;AIH!$BC149+50,50,"wait"),0))</f>
        <v>0</v>
      </c>
      <c r="IY148" s="10">
        <f>IF(AND(IY147&gt;0,IY147&lt;&gt;"wait"),"AT",IF(AIH!$BD149="AI",IF(Sheet1!$D149&gt;AIH!$BC149+100,100,"wait"),0))</f>
        <v>0</v>
      </c>
      <c r="IZ148" s="10">
        <f>IF(AND(IZ147&gt;0,IZ147&lt;&gt;"wait"),"AT",IF(AIH!$BD149="AI",IF(Sheet1!$D149&gt;AIH!$BC149+150,150,"wait"),0))</f>
        <v>0</v>
      </c>
      <c r="JA148" s="10">
        <f>IF(AND(JA147&gt;0,JA147&lt;&gt;"wait"),"AT",IF(AIH!$BD149="AI",IF(Sheet1!$D149&gt;AIH!$BC149+200,200,"wait"),0))</f>
        <v>0</v>
      </c>
      <c r="JB148" s="10">
        <f>IF(AND(JB147&gt;0,JB147&lt;&gt;"wait"),"AT",IF(AIH!$BD149="AI",IF(Sheet1!$E149&lt;AIH!$BC149-50,50,"wait"),0))</f>
        <v>0</v>
      </c>
      <c r="JC148" s="10">
        <f>IF(AND(JC147&gt;0,JC147&lt;&gt;"wait"),"AT",IF(AIH!$BD149="AI",IF(Sheet1!$E149&lt;AIH!$BC149-100,100,"wait"),0))</f>
        <v>0</v>
      </c>
      <c r="JD148" s="10">
        <f>IF(AND(JD147&gt;0,JD147&lt;&gt;"wait"),"AT",IF(AIH!$BD149="AI",IF(Sheet1!$E149&lt;AIH!$BC149-150,150,"wait"),0))</f>
        <v>0</v>
      </c>
      <c r="JE148" s="10">
        <f>IF(AND(JE147&gt;0,JE147&lt;&gt;"wait"),"AT",IF(AIH!$BD149="AI",IF(Sheet1!$E149&lt;AIH!$BC149-200,200,"wait"),0))</f>
        <v>0</v>
      </c>
      <c r="JF148" s="10">
        <f t="shared" si="91"/>
        <v>0</v>
      </c>
      <c r="JH148" s="10">
        <f>IF(AND(JH147&gt;0,JH147&lt;&gt;"wait"),"AT",IF(AIH!$BF149="AI",IF(Sheet1!$D149&gt;AIH!$BE149+50,50,"wait"),0))</f>
        <v>0</v>
      </c>
      <c r="JI148" s="10">
        <f>IF(AND(JI147&gt;0,JI147&lt;&gt;"wait"),"AT",IF(AIH!$BF149="AI",IF(Sheet1!$D149&gt;AIH!$BE149+100,100,"wait"),0))</f>
        <v>0</v>
      </c>
      <c r="JJ148" s="10">
        <f>IF(AND(JJ147&gt;0,JJ147&lt;&gt;"wait"),"AT",IF(AIH!$BF149="AI",IF(Sheet1!$D149&gt;AIH!$BE149+150,150,"wait"),0))</f>
        <v>0</v>
      </c>
      <c r="JK148" s="10">
        <f>IF(AND(JK147&gt;0,JK147&lt;&gt;"wait"),"AT",IF(AIH!$BF149="AI",IF(Sheet1!$D149&gt;AIH!$BE149+200,200,"wait"),0))</f>
        <v>0</v>
      </c>
      <c r="JL148" s="10">
        <f>IF(AND(JL147&gt;0,JL147&lt;&gt;"wait"),"AT",IF(AIH!$BF149="AI",IF(Sheet1!$E149&lt;AIH!$BE149-50,50,"wait"),0))</f>
        <v>0</v>
      </c>
      <c r="JM148" s="10">
        <f>IF(AND(JM147&gt;0,JM147&lt;&gt;"wait"),"AT",IF(AIH!$BF149="AI",IF(Sheet1!$E149&lt;AIH!$BE149-100,100,"wait"),0))</f>
        <v>0</v>
      </c>
      <c r="JN148" s="10">
        <f>IF(AND(JN147&gt;0,JN147&lt;&gt;"wait"),"AT",IF(AIH!$BF149="AI",IF(Sheet1!$E149&lt;AIH!$BE149-150,150,"wait"),0))</f>
        <v>0</v>
      </c>
      <c r="JO148" s="10">
        <f>IF(AND(JO147&gt;0,JO147&lt;&gt;"wait"),"AT",IF(AIH!$BF149="AI",IF(Sheet1!$E149&lt;AIH!$BE149-200,200,"wait"),0))</f>
        <v>0</v>
      </c>
      <c r="JP148" s="10">
        <f t="shared" si="92"/>
        <v>0</v>
      </c>
      <c r="JR148" s="10">
        <f>IF(AND(JR147&gt;0,JR147&lt;&gt;"wait"),"AT",IF(AIH!$BH149="AI",IF(Sheet1!$D149&gt;AIH!$BG149+50,50,"wait"),0))</f>
        <v>0</v>
      </c>
      <c r="JS148" s="10">
        <f>IF(AND(JS147&gt;0,JS147&lt;&gt;"wait"),"AT",IF(AIH!$BH149="AI",IF(Sheet1!$D149&gt;AIH!$BG149+100,100,"wait"),0))</f>
        <v>0</v>
      </c>
      <c r="JT148" s="10">
        <f>IF(AND(JT147&gt;0,JT147&lt;&gt;"wait"),"AT",IF(AIH!$BH149="AI",IF(Sheet1!$D149&gt;AIH!$BG149+150,150,"wait"),0))</f>
        <v>0</v>
      </c>
      <c r="JU148" s="10">
        <f>IF(AND(JU147&gt;0,JU147&lt;&gt;"wait"),"AT",IF(AIH!$BH149="AI",IF(Sheet1!$D149&gt;AIH!$BG149+200,200,"wait"),0))</f>
        <v>0</v>
      </c>
      <c r="JV148" s="10">
        <f>IF(AND(JV147&gt;0,JV147&lt;&gt;"wait"),"AT",IF(AIH!$BH149="AI",IF(Sheet1!$E149&lt;AIH!$BG149-50,50,"wait"),0))</f>
        <v>0</v>
      </c>
      <c r="JW148" s="10">
        <f>IF(AND(JW147&gt;0,JW147&lt;&gt;"wait"),"AT",IF(AIH!$BH149="AI",IF(Sheet1!$E149&lt;AIH!$BG149-100,100,"wait"),0))</f>
        <v>0</v>
      </c>
      <c r="JX148" s="10">
        <f>IF(AND(JX147&gt;0,JX147&lt;&gt;"wait"),"AT",IF(AIH!$BH149="AI",IF(Sheet1!$E149&lt;AIH!$BG149-150,150,"wait"),0))</f>
        <v>0</v>
      </c>
      <c r="JY148" s="10">
        <f>IF(AND(JY147&gt;0,JY147&lt;&gt;"wait"),"AT",IF(AIH!$BH149="AI",IF(Sheet1!$E149&lt;AIH!$BG149-200,200,"wait"),0))</f>
        <v>0</v>
      </c>
      <c r="JZ148" s="10">
        <f t="shared" si="93"/>
        <v>0</v>
      </c>
      <c r="KB148" s="10">
        <f>IF(AND(KB147&gt;0,KB147&lt;&gt;"wait"),"AT",IF(AIH!$BJ149="AI",IF(Sheet1!$D149&gt;AIH!$BI149+50,50,"wait"),0))</f>
        <v>0</v>
      </c>
      <c r="KC148" s="10">
        <f>IF(AND(KC147&gt;0,KC147&lt;&gt;"wait"),"AT",IF(AIH!$BJ149="AI",IF(Sheet1!$D149&gt;AIH!$BI149+100,100,"wait"),0))</f>
        <v>0</v>
      </c>
      <c r="KD148" s="10">
        <f>IF(AND(KD147&gt;0,KD147&lt;&gt;"wait"),"AT",IF(AIH!$BJ149="AI",IF(Sheet1!$D149&gt;AIH!$BI149+150,150,"wait"),0))</f>
        <v>0</v>
      </c>
      <c r="KE148" s="10">
        <f>IF(AND(KE147&gt;0,KE147&lt;&gt;"wait"),"AT",IF(AIH!$BJ149="AI",IF(Sheet1!$D149&gt;AIH!$BI149+200,200,"wait"),0))</f>
        <v>0</v>
      </c>
      <c r="KF148" s="10">
        <f>IF(AND(KF147&gt;0,KF147&lt;&gt;"wait"),"AT",IF(AIH!$BJ149="AI",IF(Sheet1!$E149&lt;AIH!$BI149-50,50,"wait"),0))</f>
        <v>0</v>
      </c>
      <c r="KG148" s="10">
        <f>IF(AND(KG147&gt;0,KG147&lt;&gt;"wait"),"AT",IF(AIH!$BJ149="AI",IF(Sheet1!$E149&lt;AIH!$BI149-100,100,"wait"),0))</f>
        <v>0</v>
      </c>
      <c r="KH148" s="10">
        <f>IF(AND(KH147&gt;0,KH147&lt;&gt;"wait"),"AT",IF(AIH!$BJ149="AI",IF(Sheet1!$E149&lt;AIH!$BI149-150,150,"wait"),0))</f>
        <v>0</v>
      </c>
      <c r="KI148" s="10">
        <f>IF(AND(KI147&gt;0,KI147&lt;&gt;"wait"),"AT",IF(AIH!$BJ149="AI",IF(Sheet1!$E149&lt;AIH!$BI149-200,200,"wait"),0))</f>
        <v>0</v>
      </c>
      <c r="KJ148" s="10">
        <f t="shared" si="94"/>
        <v>0</v>
      </c>
      <c r="KL148" s="10">
        <f>IF(AND(KL147&gt;0,KL147&lt;&gt;"wait"),"AT",IF(AIH!$BL149="AI",IF(Sheet1!$D149&gt;AIH!$BK149+50,50,"wait"),0))</f>
        <v>0</v>
      </c>
      <c r="KM148" s="10">
        <f>IF(AND(KM147&gt;0,KM147&lt;&gt;"wait"),"AT",IF(AIH!$BL149="AI",IF(Sheet1!$D149&gt;AIH!$BK149+100,100,"wait"),0))</f>
        <v>0</v>
      </c>
      <c r="KN148" s="10">
        <f>IF(AND(KN147&gt;0,KN147&lt;&gt;"wait"),"AT",IF(AIH!$BL149="AI",IF(Sheet1!$D149&gt;AIH!$BK149+150,150,"wait"),0))</f>
        <v>0</v>
      </c>
      <c r="KO148" s="10">
        <f>IF(AND(KO147&gt;0,KO147&lt;&gt;"wait"),"AT",IF(AIH!$BL149="AI",IF(Sheet1!$D149&gt;AIH!$BK149+200,200,"wait"),0))</f>
        <v>0</v>
      </c>
      <c r="KP148" s="10">
        <f>IF(AND(KP147&gt;0,KP147&lt;&gt;"wait"),"AT",IF(AIH!$BL149="AI",IF(Sheet1!$E149&lt;AIH!$BK149-50,50,"wait"),0))</f>
        <v>0</v>
      </c>
      <c r="KQ148" s="10">
        <f>IF(AND(KQ147&gt;0,KQ147&lt;&gt;"wait"),"AT",IF(AIH!$BL149="AI",IF(Sheet1!$E149&lt;AIH!$BK149-100,100,"wait"),0))</f>
        <v>0</v>
      </c>
      <c r="KR148" s="10">
        <f>IF(AND(KR147&gt;0,KR147&lt;&gt;"wait"),"AT",IF(AIH!$BL149="AI",IF(Sheet1!$E149&lt;AIH!$BK149-150,150,"wait"),0))</f>
        <v>0</v>
      </c>
      <c r="KS148" s="10">
        <f>IF(AND(KS147&gt;0,KS147&lt;&gt;"wait"),"AT",IF(AIH!$BL149="AI",IF(Sheet1!$E149&lt;AIH!$BK149-200,200,"wait"),0))</f>
        <v>0</v>
      </c>
      <c r="KT148" s="10">
        <f t="shared" si="95"/>
        <v>0</v>
      </c>
      <c r="KV148" s="10">
        <f>IF(AND(KV147&gt;0,KV147&lt;&gt;"wait"),"AT",IF(AIH!$BN149="AI",IF(Sheet1!$D149&gt;AIH!$BM149+50,50,"wait"),0))</f>
        <v>0</v>
      </c>
      <c r="KW148" s="10">
        <f>IF(AND(KW147&gt;0,KW147&lt;&gt;"wait"),"AT",IF(AIH!$BN149="AI",IF(Sheet1!$D149&gt;AIH!$BM149+100,100,"wait"),0))</f>
        <v>0</v>
      </c>
      <c r="KX148" s="10">
        <f>IF(AND(KX147&gt;0,KX147&lt;&gt;"wait"),"AT",IF(AIH!$BN149="AI",IF(Sheet1!$D149&gt;AIH!$BM149+150,150,"wait"),0))</f>
        <v>0</v>
      </c>
      <c r="KY148" s="10">
        <f>IF(AND(KY147&gt;0,KY147&lt;&gt;"wait"),"AT",IF(AIH!$BN149="AI",IF(Sheet1!$D149&gt;AIH!$BM149+200,200,"wait"),0))</f>
        <v>0</v>
      </c>
      <c r="KZ148" s="10">
        <f>IF(AND(KZ147&gt;0,KZ147&lt;&gt;"wait"),"AT",IF(AIH!$BN149="AI",IF(Sheet1!$E149&lt;AIH!$BM149-50,50,"wait"),0))</f>
        <v>0</v>
      </c>
      <c r="LA148" s="10">
        <f>IF(AND(LA147&gt;0,LA147&lt;&gt;"wait"),"AT",IF(AIH!$BN149="AI",IF(Sheet1!$E149&lt;AIH!$BM149-100,100,"wait"),0))</f>
        <v>0</v>
      </c>
      <c r="LB148" s="10">
        <f>IF(AND(LB147&gt;0,LB147&lt;&gt;"wait"),"AT",IF(AIH!$BN149="AI",IF(Sheet1!$E149&lt;AIH!$BM149-150,150,"wait"),0))</f>
        <v>0</v>
      </c>
      <c r="LC148" s="10">
        <f>IF(AND(LC147&gt;0,LC147&lt;&gt;"wait"),"AT",IF(AIH!$BN149="AI",IF(Sheet1!$E149&lt;AIH!$BM149-200,200,"wait"),0))</f>
        <v>0</v>
      </c>
      <c r="LD148" s="10">
        <f t="shared" si="96"/>
        <v>0</v>
      </c>
      <c r="LF148" s="10">
        <f>IF(AND(LF147&gt;0,LF147&lt;&gt;"wait"),"AT",IF(AIH!$BP149="AI",IF(Sheet1!$D149&gt;AIH!$BO149+50,50,"wait"),0))</f>
        <v>0</v>
      </c>
      <c r="LG148" s="10">
        <f>IF(AND(LG147&gt;0,LG147&lt;&gt;"wait"),"AT",IF(AIH!$BP149="AI",IF(Sheet1!$D149&gt;AIH!$BO149+100,100,"wait"),0))</f>
        <v>0</v>
      </c>
      <c r="LH148" s="10">
        <f>IF(AND(LH147&gt;0,LH147&lt;&gt;"wait"),"AT",IF(AIH!$BP149="AI",IF(Sheet1!$D149&gt;AIH!$BO149+150,150,"wait"),0))</f>
        <v>0</v>
      </c>
      <c r="LI148" s="10">
        <f>IF(AND(LI147&gt;0,LI147&lt;&gt;"wait"),"AT",IF(AIH!$BP149="AI",IF(Sheet1!$D149&gt;AIH!$BO149+200,200,"wait"),0))</f>
        <v>0</v>
      </c>
      <c r="LJ148" s="10">
        <f>IF(AND(LJ147&gt;0,LJ147&lt;&gt;"wait"),"AT",IF(AIH!$BP149="AI",IF(Sheet1!$E149&lt;AIH!$BO149-50,50,"wait"),0))</f>
        <v>0</v>
      </c>
      <c r="LK148" s="10">
        <f>IF(AND(LK147&gt;0,LK147&lt;&gt;"wait"),"AT",IF(AIH!$BP149="AI",IF(Sheet1!$E149&lt;AIH!$BO149-100,100,"wait"),0))</f>
        <v>0</v>
      </c>
      <c r="LL148" s="10">
        <f>IF(AND(LL147&gt;0,LL147&lt;&gt;"wait"),"AT",IF(AIH!$BP149="AI",IF(Sheet1!$E149&lt;AIH!$BO149-150,150,"wait"),0))</f>
        <v>0</v>
      </c>
      <c r="LM148" s="10">
        <f>IF(AND(LM147&gt;0,LM147&lt;&gt;"wait"),"AT",IF(AIH!$BP149="AI",IF(Sheet1!$E149&lt;AIH!$BO149-200,200,"wait"),0))</f>
        <v>0</v>
      </c>
      <c r="LN148" s="10">
        <f t="shared" si="97"/>
        <v>0</v>
      </c>
      <c r="LP148" s="10">
        <f>IF(AND(LP147&gt;0,LP147&lt;&gt;"wait"),"AT",IF(AIH!$BR149="AI",IF(Sheet1!$D149&gt;AIH!$BQ149+50,50,"wait"),0))</f>
        <v>0</v>
      </c>
      <c r="LQ148" s="10">
        <f>IF(AND(LQ147&gt;0,LQ147&lt;&gt;"wait"),"AT",IF(AIH!$BR149="AI",IF(Sheet1!$D149&gt;AIH!$BQ149+100,100,"wait"),0))</f>
        <v>0</v>
      </c>
      <c r="LR148" s="10">
        <f>IF(AND(LR147&gt;0,LR147&lt;&gt;"wait"),"AT",IF(AIH!$BR149="AI",IF(Sheet1!$D149&gt;AIH!$BQ149+150,150,"wait"),0))</f>
        <v>0</v>
      </c>
      <c r="LS148" s="10">
        <f>IF(AND(LS147&gt;0,LS147&lt;&gt;"wait"),"AT",IF(AIH!$BR149="AI",IF(Sheet1!$D149&gt;AIH!$BQ149+200,200,"wait"),0))</f>
        <v>0</v>
      </c>
      <c r="LT148" s="10">
        <f>IF(AND(LT147&gt;0,LT147&lt;&gt;"wait"),"AT",IF(AIH!$BR149="AI",IF(Sheet1!$E149&lt;AIH!$BQ149-50,50,"wait"),0))</f>
        <v>0</v>
      </c>
      <c r="LU148" s="10">
        <f>IF(AND(LU147&gt;0,LU147&lt;&gt;"wait"),"AT",IF(AIH!$BR149="AI",IF(Sheet1!$E149&lt;AIH!$BQ149-100,100,"wait"),0))</f>
        <v>0</v>
      </c>
      <c r="LV148" s="10">
        <f>IF(AND(LV147&gt;0,LV147&lt;&gt;"wait"),"AT",IF(AIH!$BR149="AI",IF(Sheet1!$E149&lt;AIH!$BQ149-150,150,"wait"),0))</f>
        <v>0</v>
      </c>
      <c r="LW148" s="10">
        <f>IF(AND(LW147&gt;0,LW147&lt;&gt;"wait"),"AT",IF(AIH!$BR149="AI",IF(Sheet1!$E149&lt;AIH!$BQ149-200,200,"wait"),0))</f>
        <v>0</v>
      </c>
      <c r="LX148" s="10">
        <f t="shared" si="98"/>
        <v>0</v>
      </c>
    </row>
    <row r="149" spans="1:336" x14ac:dyDescent="0.3">
      <c r="A149" t="str">
        <f>Sheet1!B149</f>
        <v>03/01 11:42</v>
      </c>
      <c r="B149">
        <f>Sheet1!D149</f>
        <v>29199</v>
      </c>
      <c r="C149">
        <f>Sheet1!E149</f>
        <v>29178</v>
      </c>
      <c r="E149">
        <f>MAX($B149:$B$162)</f>
        <v>29241</v>
      </c>
      <c r="F149">
        <f>MIN($C149:$C$162)</f>
        <v>29178</v>
      </c>
      <c r="H149" s="8">
        <f>IF(AND(H148&gt;0,H148&lt;&gt;"wait"),"AT",IF(AIH!$D150="AI",IF(Sheet1!$D150&gt;AIH!$C150+50,50,"wait"),0))</f>
        <v>0</v>
      </c>
      <c r="I149" s="8">
        <f>IF(AND(I148&gt;0,I148&lt;&gt;"wait"),"AT",IF(AIH!$D150="AI",IF(Sheet1!$D150&gt;AIH!$C150+100,100,"wait"),0))</f>
        <v>0</v>
      </c>
      <c r="J149" s="8">
        <f>IF(AND(J148&gt;0,J148&lt;&gt;"wait"),"AT",IF(AIH!$D150="AI",IF(Sheet1!$D150&gt;AIH!$C150+150,150,"wait"),0))</f>
        <v>0</v>
      </c>
      <c r="K149" s="8">
        <f>IF(AND(K148&gt;0,K148&lt;&gt;"wait"),"AT",IF(AIH!$D150="AI",IF(Sheet1!$D150&gt;AIH!$C150+200,200,"wait"),0))</f>
        <v>0</v>
      </c>
      <c r="L149" s="8">
        <f>IF(AND(L148&gt;0,L148&lt;&gt;"wait"),"AT",IF(AIH!$D150="AI",IF(Sheet1!$E150&lt;AIH!$C150-50,50,"wait"),0))</f>
        <v>0</v>
      </c>
      <c r="M149" s="8">
        <f>IF(AND(M148&gt;0,M148&lt;&gt;"wait"),"AT",IF(AIH!$D150="AI",IF(Sheet1!$E150&lt;AIH!$C150-100,100,"wait"),0))</f>
        <v>0</v>
      </c>
      <c r="N149" s="8">
        <f>IF(AND(N148&gt;0,N148&lt;&gt;"wait"),"AT",IF(AIH!$D150="AI",IF(Sheet1!$E150&lt;AIH!$C150-150,150,"wait"),0))</f>
        <v>0</v>
      </c>
      <c r="O149" s="8">
        <f>IF(AND(O148&gt;0,O148&lt;&gt;"wait"),"AT",IF(AIH!$D150="AI",IF(Sheet1!$E150&lt;AIH!$C150-200,200,"wait"),0))</f>
        <v>0</v>
      </c>
      <c r="P149" s="8">
        <f t="shared" si="66"/>
        <v>0</v>
      </c>
      <c r="R149" s="8">
        <f>IF(AND(R148&gt;0,R148&lt;&gt;"wait"),"AT",IF(AIH!$F150="AI",IF(Sheet1!$D150&gt;AIH!$E150+50,50,"wait"),0))</f>
        <v>0</v>
      </c>
      <c r="S149" s="8">
        <f>IF(AND(S148&gt;0,S148&lt;&gt;"wait"),"AT",IF(AIH!$F150="AI",IF(Sheet1!$D150&gt;AIH!$E150+100,100,"wait"),0))</f>
        <v>0</v>
      </c>
      <c r="T149" s="8">
        <f>IF(AND(T148&gt;0,T148&lt;&gt;"wait"),"AT",IF(AIH!$F150="AI",IF(Sheet1!$D150&gt;AIH!$E150+150,150,"wait"),0))</f>
        <v>0</v>
      </c>
      <c r="U149" s="8">
        <f>IF(AND(U148&gt;0,U148&lt;&gt;"wait"),"AT",IF(AIH!$F150="AI",IF(Sheet1!$D150&gt;AIH!$E150+200,200,"wait"),0))</f>
        <v>0</v>
      </c>
      <c r="V149" s="8">
        <f>IF(AND(V148&gt;0,V148&lt;&gt;"wait"),"AT",IF(AIH!$F150="AI",IF(Sheet1!$E150&lt;AIH!$E150-50,50,"wait"),0))</f>
        <v>0</v>
      </c>
      <c r="W149" s="8">
        <f>IF(AND(W148&gt;0,W148&lt;&gt;"wait"),"AT",IF(AIH!$F150="AI",IF(Sheet1!$E150&lt;AIH!$E150-100,100,"wait"),0))</f>
        <v>0</v>
      </c>
      <c r="X149" s="8">
        <f>IF(AND(X148&gt;0,X148&lt;&gt;"wait"),"AT",IF(AIH!$F150="AI",IF(Sheet1!$E150&lt;AIH!$E150-150,150,"wait"),0))</f>
        <v>0</v>
      </c>
      <c r="Y149" s="8">
        <f>IF(AND(Y148&gt;0,Y148&lt;&gt;"wait"),"AT",IF(AIH!$F150="AI",IF(Sheet1!$E150&lt;AIH!$E150-200,200,"wait"),0))</f>
        <v>0</v>
      </c>
      <c r="Z149" s="8">
        <f t="shared" si="67"/>
        <v>0</v>
      </c>
      <c r="AB149" s="8">
        <f>IF(AND(AB148&gt;0,AB148&lt;&gt;"wait"),"AT",IF(AIH!$H150="AI",IF(Sheet1!$D150&gt;AIH!$G150+50,50,"wait"),0))</f>
        <v>0</v>
      </c>
      <c r="AC149" s="8">
        <f>IF(AND(AC148&gt;0,AC148&lt;&gt;"wait"),"AT",IF(AIH!$H150="AI",IF(Sheet1!$D150&gt;AIH!$G150+100,100,"wait"),0))</f>
        <v>0</v>
      </c>
      <c r="AD149" s="8">
        <f>IF(AND(AD148&gt;0,AD148&lt;&gt;"wait"),"AT",IF(AIH!$H150="AI",IF(Sheet1!$D150&gt;AIH!$G150+150,150,"wait"),0))</f>
        <v>0</v>
      </c>
      <c r="AE149" s="8">
        <f>IF(AND(AE148&gt;0,AE148&lt;&gt;"wait"),"AT",IF(AIH!$H150="AI",IF(Sheet1!$D150&gt;AIH!$G150+200,200,"wait"),0))</f>
        <v>0</v>
      </c>
      <c r="AF149" s="8">
        <f>IF(AND(AF148&gt;0,AF148&lt;&gt;"wait"),"AT",IF(AIH!$H150="AI",IF(Sheet1!$E150&lt;AIH!$G150-50,50,"wait"),0))</f>
        <v>0</v>
      </c>
      <c r="AG149" s="8">
        <f>IF(AND(AG148&gt;0,AG148&lt;&gt;"wait"),"AT",IF(AIH!$H150="AI",IF(Sheet1!$E150&lt;AIH!$G150-100,100,"wait"),0))</f>
        <v>0</v>
      </c>
      <c r="AH149" s="8">
        <f>IF(AND(AH148&gt;0,AH148&lt;&gt;"wait"),"AT",IF(AIH!$H150="AI",IF(Sheet1!$E150&lt;AIH!$G150-150,150,"wait"),0))</f>
        <v>0</v>
      </c>
      <c r="AI149" s="8">
        <f>IF(AND(AI148&gt;0,AI148&lt;&gt;"wait"),"AT",IF(AIH!$H150="AI",IF(Sheet1!$E150&lt;AIH!$G150-200,200,"wait"),0))</f>
        <v>0</v>
      </c>
      <c r="AJ149" s="8">
        <f t="shared" si="68"/>
        <v>0</v>
      </c>
      <c r="AL149" s="8">
        <f>IF(AND(AL148&gt;0,AL148&lt;&gt;"wait"),"AT",IF(AIH!$J150="AI",IF(Sheet1!$D150&gt;AIH!$I150+50,50,"wait"),0))</f>
        <v>0</v>
      </c>
      <c r="AM149" s="8">
        <f>IF(AND(AM148&gt;0,AM148&lt;&gt;"wait"),"AT",IF(AIH!$J150="AI",IF(Sheet1!$D150&gt;AIH!$I150+100,100,"wait"),0))</f>
        <v>0</v>
      </c>
      <c r="AN149" s="8">
        <f>IF(AND(AN148&gt;0,AN148&lt;&gt;"wait"),"AT",IF(AIH!$J150="AI",IF(Sheet1!$D150&gt;AIH!$I150+150,150,"wait"),0))</f>
        <v>0</v>
      </c>
      <c r="AO149" s="8">
        <f>IF(AND(AO148&gt;0,AO148&lt;&gt;"wait"),"AT",IF(AIH!$J150="AI",IF(Sheet1!$D150&gt;AIH!$I150+200,200,"wait"),0))</f>
        <v>0</v>
      </c>
      <c r="AP149" s="8">
        <f>IF(AND(AP148&gt;0,AP148&lt;&gt;"wait"),"AT",IF(AIH!$J150="AI",IF(Sheet1!$E150&lt;AIH!$I150-50,50,"wait"),0))</f>
        <v>0</v>
      </c>
      <c r="AQ149" s="8">
        <f>IF(AND(AQ148&gt;0,AQ148&lt;&gt;"wait"),"AT",IF(AIH!$J150="AI",IF(Sheet1!$E150&lt;AIH!$I150-100,100,"wait"),0))</f>
        <v>0</v>
      </c>
      <c r="AR149" s="8">
        <f>IF(AND(AR148&gt;0,AR148&lt;&gt;"wait"),"AT",IF(AIH!$J150="AI",IF(Sheet1!$E150&lt;AIH!$I150-150,150,"wait"),0))</f>
        <v>0</v>
      </c>
      <c r="AS149" s="8">
        <f>IF(AND(AS148&gt;0,AS148&lt;&gt;"wait"),"AT",IF(AIH!$J150="AI",IF(Sheet1!$E150&lt;AIH!$I150-200,200,"wait"),0))</f>
        <v>0</v>
      </c>
      <c r="AT149" s="8">
        <f t="shared" si="69"/>
        <v>0</v>
      </c>
      <c r="AU149" s="8"/>
      <c r="AV149" s="8">
        <f>IF(AND(AV148&gt;0,AV148&lt;&gt;"wait"),"AT",IF(AIH!$L150="AI",IF(Sheet1!$D150&gt;AIH!$K150+50,50,"wait"),0))</f>
        <v>0</v>
      </c>
      <c r="AW149" s="8">
        <f>IF(AND(AW148&gt;0,AW148&lt;&gt;"wait"),"AT",IF(AIH!$L150="AI",IF(Sheet1!$D150&gt;AIH!$K150+100,100,"wait"),0))</f>
        <v>0</v>
      </c>
      <c r="AX149" s="8">
        <f>IF(AND(AX148&gt;0,AX148&lt;&gt;"wait"),"AT",IF(AIH!$L150="AI",IF(Sheet1!$D150&gt;AIH!$K150+150,150,"wait"),0))</f>
        <v>0</v>
      </c>
      <c r="AY149" s="8">
        <f>IF(AND(AY148&gt;0,AY148&lt;&gt;"wait"),"AT",IF(AIH!$L150="AI",IF(Sheet1!$D150&gt;AIH!$K150+200,200,"wait"),0))</f>
        <v>0</v>
      </c>
      <c r="AZ149" s="8">
        <f>IF(AND(AZ148&gt;0,AZ148&lt;&gt;"wait"),"AT",IF(AIH!$L150="AI",IF(Sheet1!$E150&lt;AIH!$K150-50,50,"wait"),0))</f>
        <v>0</v>
      </c>
      <c r="BA149" s="8">
        <f>IF(AND(BA148&gt;0,BA148&lt;&gt;"wait"),"AT",IF(AIH!$L150="AI",IF(Sheet1!$E150&lt;AIH!$K150-100,100,"wait"),0))</f>
        <v>0</v>
      </c>
      <c r="BB149" s="8">
        <f>IF(AND(BB148&gt;0,BB148&lt;&gt;"wait"),"AT",IF(AIH!$L150="AI",IF(Sheet1!$E150&lt;AIH!$K150-150,150,"wait"),0))</f>
        <v>0</v>
      </c>
      <c r="BC149" s="8">
        <f>IF(AND(BC148&gt;0,BC148&lt;&gt;"wait"),"AT",IF(AIH!$L150="AI",IF(Sheet1!$E150&lt;AIH!$K150-200,200,"wait"),0))</f>
        <v>0</v>
      </c>
      <c r="BD149" s="8">
        <f t="shared" si="70"/>
        <v>0</v>
      </c>
      <c r="BE149" s="8"/>
      <c r="BF149" s="8">
        <f>IF(AND(BF148&gt;0,BF148&lt;&gt;"wait"),"AT",IF(AIH!$N150="AI",IF(Sheet1!$D150&gt;AIH!$M150+50,50,"wait"),0))</f>
        <v>0</v>
      </c>
      <c r="BG149" s="8">
        <f>IF(AND(BG148&gt;0,BG148&lt;&gt;"wait"),"AT",IF(AIH!$N150="AI",IF(Sheet1!$D150&gt;AIH!$M150+100,100,"wait"),0))</f>
        <v>0</v>
      </c>
      <c r="BH149" s="8">
        <f>IF(AND(BH148&gt;0,BH148&lt;&gt;"wait"),"AT",IF(AIH!$N150="AI",IF(Sheet1!$D150&gt;AIH!$M150+150,150,"wait"),0))</f>
        <v>0</v>
      </c>
      <c r="BI149" s="8">
        <f>IF(AND(BI148&gt;0,BI148&lt;&gt;"wait"),"AT",IF(AIH!$N150="AI",IF(Sheet1!$D150&gt;AIH!$M150+200,200,"wait"),0))</f>
        <v>0</v>
      </c>
      <c r="BJ149" s="8">
        <f>IF(AND(BJ148&gt;0,BJ148&lt;&gt;"wait"),"AT",IF(AIH!$N150="AI",IF(Sheet1!$E150&lt;AIH!$M150-50,50,"wait"),0))</f>
        <v>0</v>
      </c>
      <c r="BK149" s="8">
        <f>IF(AND(BK148&gt;0,BK148&lt;&gt;"wait"),"AT",IF(AIH!$N150="AI",IF(Sheet1!$E150&lt;AIH!$M150-100,100,"wait"),0))</f>
        <v>0</v>
      </c>
      <c r="BL149" s="8">
        <f>IF(AND(BL148&gt;0,BL148&lt;&gt;"wait"),"AT",IF(AIH!$N150="AI",IF(Sheet1!$E150&lt;AIH!$M150-150,150,"wait"),0))</f>
        <v>0</v>
      </c>
      <c r="BM149" s="8">
        <f>IF(AND(BM148&gt;0,BM148&lt;&gt;"wait"),"AT",IF(AIH!$N150="AI",IF(Sheet1!$E150&lt;AIH!$M150-200,200,"wait"),0))</f>
        <v>0</v>
      </c>
      <c r="BN149" s="8">
        <f t="shared" si="71"/>
        <v>0</v>
      </c>
      <c r="BO149" s="8"/>
      <c r="BP149" s="8">
        <f>IF(AND(BP148&gt;0,BP148&lt;&gt;"wait"),"AT",IF(AIH!$P150="AI",IF(Sheet1!$D150&gt;AIH!$O150+50,50,"wait"),0))</f>
        <v>0</v>
      </c>
      <c r="BQ149" s="8">
        <f>IF(AND(BQ148&gt;0,BQ148&lt;&gt;"wait"),"AT",IF(AIH!$P150="AI",IF(Sheet1!$D150&gt;AIH!$O150+100,100,"wait"),0))</f>
        <v>0</v>
      </c>
      <c r="BR149" s="8">
        <f>IF(AND(BR148&gt;0,BR148&lt;&gt;"wait"),"AT",IF(AIH!$P150="AI",IF(Sheet1!$D150&gt;AIH!$O150+150,150,"wait"),0))</f>
        <v>0</v>
      </c>
      <c r="BS149" s="8">
        <f>IF(AND(BS148&gt;0,BS148&lt;&gt;"wait"),"AT",IF(AIH!$P150="AI",IF(Sheet1!$D150&gt;AIH!$O150+200,200,"wait"),0))</f>
        <v>0</v>
      </c>
      <c r="BT149" s="8">
        <f>IF(AND(BT148&gt;0,BT148&lt;&gt;"wait"),"AT",IF(AIH!$P150="AI",IF(Sheet1!$E150&lt;AIH!$O150-50,50,"wait"),0))</f>
        <v>0</v>
      </c>
      <c r="BU149" s="8">
        <f>IF(AND(BU148&gt;0,BU148&lt;&gt;"wait"),"AT",IF(AIH!$P150="AI",IF(Sheet1!$E150&lt;AIH!$O150-100,100,"wait"),0))</f>
        <v>0</v>
      </c>
      <c r="BV149" s="8">
        <f>IF(AND(BV148&gt;0,BV148&lt;&gt;"wait"),"AT",IF(AIH!$P150="AI",IF(Sheet1!$E150&lt;AIH!$O150-150,150,"wait"),0))</f>
        <v>0</v>
      </c>
      <c r="BW149" s="8">
        <f>IF(AND(BW148&gt;0,BW148&lt;&gt;"wait"),"AT",IF(AIH!$P150="AI",IF(Sheet1!$E150&lt;AIH!$O150-200,200,"wait"),0))</f>
        <v>0</v>
      </c>
      <c r="BX149" s="8">
        <f t="shared" si="72"/>
        <v>0</v>
      </c>
      <c r="BY149" s="8"/>
      <c r="BZ149" s="8">
        <f>IF(AND(BZ148&gt;0,BZ148&lt;&gt;"wait"),"AT",IF(AIH!$R150="AI",IF(Sheet1!$D150&gt;AIH!$Q150+50,50,"wait"),0))</f>
        <v>0</v>
      </c>
      <c r="CA149" s="8">
        <f>IF(AND(CA148&gt;0,CA148&lt;&gt;"wait"),"AT",IF(AIH!$R150="AI",IF(Sheet1!$D150&gt;AIH!$Q150+100,100,"wait"),0))</f>
        <v>0</v>
      </c>
      <c r="CB149" s="8">
        <f>IF(AND(CB148&gt;0,CB148&lt;&gt;"wait"),"AT",IF(AIH!$R150="AI",IF(Sheet1!$D150&gt;AIH!$Q150+150,150,"wait"),0))</f>
        <v>0</v>
      </c>
      <c r="CC149" s="8">
        <f>IF(AND(CC148&gt;0,CC148&lt;&gt;"wait"),"AT",IF(AIH!$R150="AI",IF(Sheet1!$D150&gt;AIH!$Q150+200,200,"wait"),0))</f>
        <v>0</v>
      </c>
      <c r="CD149" s="8">
        <f>IF(AND(CD148&gt;0,CD148&lt;&gt;"wait"),"AT",IF(AIH!$R150="AI",IF(Sheet1!$E150&lt;AIH!$Q150-50,50,"wait"),0))</f>
        <v>0</v>
      </c>
      <c r="CE149" s="8">
        <f>IF(AND(CE148&gt;0,CE148&lt;&gt;"wait"),"AT",IF(AIH!$R150="AI",IF(Sheet1!$E150&lt;AIH!$Q150-100,100,"wait"),0))</f>
        <v>0</v>
      </c>
      <c r="CF149" s="8">
        <f>IF(AND(CF148&gt;0,CF148&lt;&gt;"wait"),"AT",IF(AIH!$R150="AI",IF(Sheet1!$E150&lt;AIH!$Q150-150,150,"wait"),0))</f>
        <v>0</v>
      </c>
      <c r="CG149" s="8">
        <f>IF(AND(CG148&gt;0,CG148&lt;&gt;"wait"),"AT",IF(AIH!$R150="AI",IF(Sheet1!$E150&lt;AIH!$Q150-200,200,"wait"),0))</f>
        <v>0</v>
      </c>
      <c r="CH149" s="8">
        <f t="shared" si="73"/>
        <v>0</v>
      </c>
      <c r="CI149" s="8"/>
      <c r="CJ149" s="8">
        <f>IF(AND(CJ148&gt;0,CJ148&lt;&gt;"wait"),"AT",IF(AIH!$T150="AI",IF(Sheet1!$D150&gt;AIH!$S150+50,50,"wait"),0))</f>
        <v>0</v>
      </c>
      <c r="CK149" s="8">
        <f>IF(AND(CK148&gt;0,CK148&lt;&gt;"wait"),"AT",IF(AIH!$T150="AI",IF(Sheet1!$D150&gt;AIH!$S150+100,100,"wait"),0))</f>
        <v>0</v>
      </c>
      <c r="CL149" s="8">
        <f>IF(AND(CL148&gt;0,CL148&lt;&gt;"wait"),"AT",IF(AIH!$T150="AI",IF(Sheet1!$D150&gt;AIH!$S150+150,150,"wait"),0))</f>
        <v>0</v>
      </c>
      <c r="CM149" s="8">
        <f>IF(AND(CM148&gt;0,CM148&lt;&gt;"wait"),"AT",IF(AIH!$T150="AI",IF(Sheet1!$D150&gt;AIH!$S150+200,200,"wait"),0))</f>
        <v>0</v>
      </c>
      <c r="CN149" s="8">
        <f>IF(AND(CN148&gt;0,CN148&lt;&gt;"wait"),"AT",IF(AIH!$T150="AI",IF(Sheet1!$E150&lt;AIH!$S150-50,50,"wait"),0))</f>
        <v>0</v>
      </c>
      <c r="CO149" s="8">
        <f>IF(AND(CO148&gt;0,CO148&lt;&gt;"wait"),"AT",IF(AIH!$T150="AI",IF(Sheet1!$E150&lt;AIH!$S150-100,100,"wait"),0))</f>
        <v>0</v>
      </c>
      <c r="CP149" s="8">
        <f>IF(AND(CP148&gt;0,CP148&lt;&gt;"wait"),"AT",IF(AIH!$T150="AI",IF(Sheet1!$E150&lt;AIH!$S150-150,150,"wait"),0))</f>
        <v>0</v>
      </c>
      <c r="CQ149" s="8">
        <f>IF(AND(CQ148&gt;0,CQ148&lt;&gt;"wait"),"AT",IF(AIH!$T150="AI",IF(Sheet1!$E150&lt;AIH!$S150-200,200,"wait"),0))</f>
        <v>0</v>
      </c>
      <c r="CR149" s="8">
        <f t="shared" si="74"/>
        <v>0</v>
      </c>
      <c r="CS149" s="8"/>
      <c r="CT149" s="8">
        <f>IF(AND(CT148&gt;0,CT148&lt;&gt;"wait"),"AT",IF(AIH!$V150="AI",IF(Sheet1!$D150&gt;AIH!$U150+50,50,"wait"),0))</f>
        <v>0</v>
      </c>
      <c r="CU149" s="8">
        <f>IF(AND(CU148&gt;0,CU148&lt;&gt;"wait"),"AT",IF(AIH!$V150="AI",IF(Sheet1!$D150&gt;AIH!$U150+100,100,"wait"),0))</f>
        <v>0</v>
      </c>
      <c r="CV149" s="8">
        <f>IF(AND(CV148&gt;0,CV148&lt;&gt;"wait"),"AT",IF(AIH!$V150="AI",IF(Sheet1!$D150&gt;AIH!$U150+150,150,"wait"),0))</f>
        <v>0</v>
      </c>
      <c r="CW149" s="8">
        <f>IF(AND(CW148&gt;0,CW148&lt;&gt;"wait"),"AT",IF(AIH!$V150="AI",IF(Sheet1!$D150&gt;AIH!$U150+200,200,"wait"),0))</f>
        <v>0</v>
      </c>
      <c r="CX149" s="8">
        <f>IF(AND(CX148&gt;0,CX148&lt;&gt;"wait"),"AT",IF(AIH!$V150="AI",IF(Sheet1!$E150&lt;AIH!$U150-50,50,"wait"),0))</f>
        <v>0</v>
      </c>
      <c r="CY149" s="8">
        <f>IF(AND(CY148&gt;0,CY148&lt;&gt;"wait"),"AT",IF(AIH!$V150="AI",IF(Sheet1!$E150&lt;AIH!$U150-100,100,"wait"),0))</f>
        <v>0</v>
      </c>
      <c r="CZ149" s="8">
        <f>IF(AND(CZ148&gt;0,CZ148&lt;&gt;"wait"),"AT",IF(AIH!$V150="AI",IF(Sheet1!$E150&lt;AIH!$U150-150,150,"wait"),0))</f>
        <v>0</v>
      </c>
      <c r="DA149" s="8">
        <f>IF(AND(DA148&gt;0,DA148&lt;&gt;"wait"),"AT",IF(AIH!$V150="AI",IF(Sheet1!$E150&lt;AIH!$U150-200,200,"wait"),0))</f>
        <v>0</v>
      </c>
      <c r="DB149" s="8">
        <f t="shared" si="75"/>
        <v>0</v>
      </c>
      <c r="DC149" s="8"/>
      <c r="DD149" s="8">
        <f>IF(AND(DD148&gt;0,DD148&lt;&gt;"wait"),"AT",IF(AIH!$X150="AI",IF(Sheet1!$D150&gt;AIH!$W150+50,50,"wait"),0))</f>
        <v>0</v>
      </c>
      <c r="DE149" s="8">
        <f>IF(AND(DE148&gt;0,DE148&lt;&gt;"wait"),"AT",IF(AIH!$X150="AI",IF(Sheet1!$D150&gt;AIH!$W150+100,100,"wait"),0))</f>
        <v>0</v>
      </c>
      <c r="DF149" s="8">
        <f>IF(AND(DF148&gt;0,DF148&lt;&gt;"wait"),"AT",IF(AIH!$X150="AI",IF(Sheet1!$D150&gt;AIH!$W150+150,150,"wait"),0))</f>
        <v>0</v>
      </c>
      <c r="DG149" s="8">
        <f>IF(AND(DG148&gt;0,DG148&lt;&gt;"wait"),"AT",IF(AIH!$X150="AI",IF(Sheet1!$D150&gt;AIH!$W150+200,200,"wait"),0))</f>
        <v>0</v>
      </c>
      <c r="DH149" s="8">
        <f>IF(AND(DH148&gt;0,DH148&lt;&gt;"wait"),"AT",IF(AIH!$X150="AI",IF(Sheet1!$E150&lt;AIH!$W150-50,50,"wait"),0))</f>
        <v>0</v>
      </c>
      <c r="DI149" s="8">
        <f>IF(AND(DI148&gt;0,DI148&lt;&gt;"wait"),"AT",IF(AIH!$X150="AI",IF(Sheet1!$E150&lt;AIH!$W150-100,100,"wait"),0))</f>
        <v>0</v>
      </c>
      <c r="DJ149" s="8">
        <f>IF(AND(DJ148&gt;0,DJ148&lt;&gt;"wait"),"AT",IF(AIH!$X150="AI",IF(Sheet1!$E150&lt;AIH!$W150-150,150,"wait"),0))</f>
        <v>0</v>
      </c>
      <c r="DK149" s="8">
        <f>IF(AND(DK148&gt;0,DK148&lt;&gt;"wait"),"AT",IF(AIH!$X150="AI",IF(Sheet1!$E150&lt;AIH!$W150-200,200,"wait"),0))</f>
        <v>0</v>
      </c>
      <c r="DL149" s="8">
        <f t="shared" si="76"/>
        <v>0</v>
      </c>
      <c r="DN149" s="10">
        <f>IF(AND(DN148&gt;0,DN148&lt;&gt;"wait"),"AT",IF(AIH!$AA150="AI",IF(Sheet1!$D150&gt;AIH!$Z150+50,50,"wait"),0))</f>
        <v>0</v>
      </c>
      <c r="DO149" s="10">
        <f>IF(AND(DO148&gt;0,DO148&lt;&gt;"wait"),"AT",IF(AIH!$AA150="AI",IF(Sheet1!$D150&gt;AIH!$Z150+100,100,"wait"),0))</f>
        <v>0</v>
      </c>
      <c r="DP149" s="10">
        <f>IF(AND(DP148&gt;0,DP148&lt;&gt;"wait"),"AT",IF(AIH!$AA150="AI",IF(Sheet1!$D150&gt;AIH!$Z150+150,150,"wait"),0))</f>
        <v>0</v>
      </c>
      <c r="DQ149" s="10">
        <f>IF(AND(DQ148&gt;0,DQ148&lt;&gt;"wait"),"AT",IF(AIH!$AA150="AI",IF(Sheet1!$D150&gt;AIH!$Z150+200,200,"wait"),0))</f>
        <v>0</v>
      </c>
      <c r="DR149" s="10">
        <f>IF(AND(DR148&gt;0,DR148&lt;&gt;"wait"),"AT",IF(AIH!$AA150="AI",IF(Sheet1!$E150&lt;AIH!$Z150-50,50,"wait"),0))</f>
        <v>0</v>
      </c>
      <c r="DS149" s="10">
        <f>IF(AND(DS148&gt;0,DS148&lt;&gt;"wait"),"AT",IF(AIH!$AA150="AI",IF(Sheet1!$E150&lt;AIH!$Z150-100,100,"wait"),0))</f>
        <v>0</v>
      </c>
      <c r="DT149" s="10">
        <f>IF(AND(DT148&gt;0,DT148&lt;&gt;"wait"),"AT",IF(AIH!$AA150="AI",IF(Sheet1!$E150&lt;AIH!$Z150-150,150,"wait"),0))</f>
        <v>0</v>
      </c>
      <c r="DU149" s="10">
        <f>IF(AND(DU148&gt;0,DU148&lt;&gt;"wait"),"AT",IF(AIH!$AA150="AI",IF(Sheet1!$E150&lt;AIH!$Z150-200,200,"wait"),0))</f>
        <v>0</v>
      </c>
      <c r="DV149" s="10">
        <f t="shared" si="77"/>
        <v>0</v>
      </c>
      <c r="DX149" s="10">
        <f>IF(AND(DX148&gt;0,DX148&lt;&gt;"wait"),"AT",IF(AIH!$AC150="AI",IF(Sheet1!$D150&gt;AIH!$AB150+50,50,"wait"),0))</f>
        <v>0</v>
      </c>
      <c r="DY149" s="10">
        <f>IF(AND(DY148&gt;0,DY148&lt;&gt;"wait"),"AT",IF(AIH!$AC150="AI",IF(Sheet1!$D150&gt;AIH!$AB150+100,100,"wait"),0))</f>
        <v>0</v>
      </c>
      <c r="DZ149" s="10">
        <f>IF(AND(DZ148&gt;0,DZ148&lt;&gt;"wait"),"AT",IF(AIH!$AC150="AI",IF(Sheet1!$D150&gt;AIH!$AB150+150,150,"wait"),0))</f>
        <v>0</v>
      </c>
      <c r="EA149" s="10">
        <f>IF(AND(EA148&gt;0,EA148&lt;&gt;"wait"),"AT",IF(AIH!$AC150="AI",IF(Sheet1!$D150&gt;AIH!$AB150+200,200,"wait"),0))</f>
        <v>0</v>
      </c>
      <c r="EB149" s="10">
        <f>IF(AND(EB148&gt;0,EB148&lt;&gt;"wait"),"AT",IF(AIH!$AC150="AI",IF(Sheet1!$E150&lt;AIH!$AB150-50,50,"wait"),0))</f>
        <v>0</v>
      </c>
      <c r="EC149" s="10">
        <f>IF(AND(EC148&gt;0,EC148&lt;&gt;"wait"),"AT",IF(AIH!$AC150="AI",IF(Sheet1!$E150&lt;AIH!$AB150-100,100,"wait"),0))</f>
        <v>0</v>
      </c>
      <c r="ED149" s="10">
        <f>IF(AND(ED148&gt;0,ED148&lt;&gt;"wait"),"AT",IF(AIH!$AC150="AI",IF(Sheet1!$E150&lt;AIH!$AB150-150,150,"wait"),0))</f>
        <v>0</v>
      </c>
      <c r="EE149" s="10">
        <f>IF(AND(EE148&gt;0,EE148&lt;&gt;"wait"),"AT",IF(AIH!$AC150="AI",IF(Sheet1!$E150&lt;AIH!$AB150-200,200,"wait"),0))</f>
        <v>0</v>
      </c>
      <c r="EF149" s="10">
        <f t="shared" si="78"/>
        <v>0</v>
      </c>
      <c r="EH149" s="10">
        <f>IF(AND(EH148&gt;0,EH148&lt;&gt;"wait"),"AT",IF(AIH!$AE150="AI",IF(Sheet1!$D150&gt;AIH!$AD150+50,50,"wait"),0))</f>
        <v>0</v>
      </c>
      <c r="EI149" s="10">
        <f>IF(AND(EI148&gt;0,EI148&lt;&gt;"wait"),"AT",IF(AIH!$AE150="AI",IF(Sheet1!$D150&gt;AIH!$AD150+100,100,"wait"),0))</f>
        <v>0</v>
      </c>
      <c r="EJ149" s="10">
        <f>IF(AND(EJ148&gt;0,EJ148&lt;&gt;"wait"),"AT",IF(AIH!$AE150="AI",IF(Sheet1!$D150&gt;AIH!$AD150+150,150,"wait"),0))</f>
        <v>0</v>
      </c>
      <c r="EK149" s="10">
        <f>IF(AND(EK148&gt;0,EK148&lt;&gt;"wait"),"AT",IF(AIH!$AE150="AI",IF(Sheet1!$D150&gt;AIH!$AD150+200,200,"wait"),0))</f>
        <v>0</v>
      </c>
      <c r="EL149" s="10">
        <f>IF(AND(EL148&gt;0,EL148&lt;&gt;"wait"),"AT",IF(AIH!$AE150="AI",IF(Sheet1!$E150&lt;AIH!$AD150-50,50,"wait"),0))</f>
        <v>0</v>
      </c>
      <c r="EM149" s="10">
        <f>IF(AND(EM148&gt;0,EM148&lt;&gt;"wait"),"AT",IF(AIH!$AE150="AI",IF(Sheet1!$E150&lt;AIH!$AD150-100,100,"wait"),0))</f>
        <v>0</v>
      </c>
      <c r="EN149" s="10">
        <f>IF(AND(EN148&gt;0,EN148&lt;&gt;"wait"),"AT",IF(AIH!$AE150="AI",IF(Sheet1!$E150&lt;AIH!$AD150-150,150,"wait"),0))</f>
        <v>0</v>
      </c>
      <c r="EO149" s="10">
        <f>IF(AND(EO148&gt;0,EO148&lt;&gt;"wait"),"AT",IF(AIH!$AE150="AI",IF(Sheet1!$E150&lt;AIH!$AD150-200,200,"wait"),0))</f>
        <v>0</v>
      </c>
      <c r="EP149" s="10">
        <f t="shared" si="79"/>
        <v>0</v>
      </c>
      <c r="ER149" s="10">
        <f>IF(AND(ER148&gt;0,ER148&lt;&gt;"wait"),"AT",IF(AIH!$AG150="AI",IF(Sheet1!$D150&gt;AIH!$AF150+50,50,"wait"),0))</f>
        <v>0</v>
      </c>
      <c r="ES149" s="10">
        <f>IF(AND(ES148&gt;0,ES148&lt;&gt;"wait"),"AT",IF(AIH!$AG150="AI",IF(Sheet1!$D150&gt;AIH!$AF150+100,100,"wait"),0))</f>
        <v>0</v>
      </c>
      <c r="ET149" s="10">
        <f>IF(AND(ET148&gt;0,ET148&lt;&gt;"wait"),"AT",IF(AIH!$AG150="AI",IF(Sheet1!$D150&gt;AIH!$AF150+150,150,"wait"),0))</f>
        <v>0</v>
      </c>
      <c r="EU149" s="10">
        <f>IF(AND(EU148&gt;0,EU148&lt;&gt;"wait"),"AT",IF(AIH!$AG150="AI",IF(Sheet1!$D150&gt;AIH!$AF150+200,200,"wait"),0))</f>
        <v>0</v>
      </c>
      <c r="EV149" s="10">
        <f>IF(AND(EV148&gt;0,EV148&lt;&gt;"wait"),"AT",IF(AIH!$AG150="AI",IF(Sheet1!$E150&lt;AIH!$AF150-50,50,"wait"),0))</f>
        <v>0</v>
      </c>
      <c r="EW149" s="10">
        <f>IF(AND(EW148&gt;0,EW148&lt;&gt;"wait"),"AT",IF(AIH!$AG150="AI",IF(Sheet1!$E150&lt;AIH!$AF150-100,100,"wait"),0))</f>
        <v>0</v>
      </c>
      <c r="EX149" s="10">
        <f>IF(AND(EX148&gt;0,EX148&lt;&gt;"wait"),"AT",IF(AIH!$AG150="AI",IF(Sheet1!$E150&lt;AIH!$AF150-150,150,"wait"),0))</f>
        <v>0</v>
      </c>
      <c r="EY149" s="10">
        <f>IF(AND(EY148&gt;0,EY148&lt;&gt;"wait"),"AT",IF(AIH!$AG150="AI",IF(Sheet1!$E150&lt;AIH!$AF150-200,200,"wait"),0))</f>
        <v>0</v>
      </c>
      <c r="EZ149" s="10">
        <f t="shared" si="80"/>
        <v>0</v>
      </c>
      <c r="FB149" s="10">
        <f>IF(AND(FB148&gt;0,FB148&lt;&gt;"wait"),"AT",IF(AIH!$AI150="AI",IF(Sheet1!$D150&gt;AIH!$AH150+50,50,"wait"),0))</f>
        <v>0</v>
      </c>
      <c r="FC149" s="10">
        <f>IF(AND(FC148&gt;0,FC148&lt;&gt;"wait"),"AT",IF(AIH!$AI150="AI",IF(Sheet1!$D150&gt;AIH!$AH150+100,100,"wait"),0))</f>
        <v>0</v>
      </c>
      <c r="FD149" s="10">
        <f>IF(AND(FD148&gt;0,FD148&lt;&gt;"wait"),"AT",IF(AIH!$AI150="AI",IF(Sheet1!$D150&gt;AIH!$AH150+150,150,"wait"),0))</f>
        <v>0</v>
      </c>
      <c r="FE149" s="10">
        <f>IF(AND(FE148&gt;0,FE148&lt;&gt;"wait"),"AT",IF(AIH!$AI150="AI",IF(Sheet1!$D150&gt;AIH!$AH150+200,200,"wait"),0))</f>
        <v>0</v>
      </c>
      <c r="FF149" s="10">
        <f>IF(AND(FF148&gt;0,FF148&lt;&gt;"wait"),"AT",IF(AIH!$AI150="AI",IF(Sheet1!$E150&lt;AIH!$AH150-50,50,"wait"),0))</f>
        <v>0</v>
      </c>
      <c r="FG149" s="10">
        <f>IF(AND(FG148&gt;0,FG148&lt;&gt;"wait"),"AT",IF(AIH!$AI150="AI",IF(Sheet1!$E150&lt;AIH!$AH150-100,100,"wait"),0))</f>
        <v>0</v>
      </c>
      <c r="FH149" s="10">
        <f>IF(AND(FH148&gt;0,FH148&lt;&gt;"wait"),"AT",IF(AIH!$AI150="AI",IF(Sheet1!$E150&lt;AIH!$AH150-150,150,"wait"),0))</f>
        <v>0</v>
      </c>
      <c r="FI149" s="10">
        <f>IF(AND(FI148&gt;0,FI148&lt;&gt;"wait"),"AT",IF(AIH!$AI150="AI",IF(Sheet1!$E150&lt;AIH!$AH150-200,200,"wait"),0))</f>
        <v>0</v>
      </c>
      <c r="FJ149" s="10">
        <f t="shared" si="81"/>
        <v>0</v>
      </c>
      <c r="FL149" s="10">
        <f>IF(AND(FL148&gt;0,FL148&lt;&gt;"wait"),"AT",IF(AIH!$AK150="AI",IF(Sheet1!$D150&gt;AIH!$AJ150+50,50,"wait"),0))</f>
        <v>0</v>
      </c>
      <c r="FM149" s="10">
        <f>IF(AND(FM148&gt;0,FM148&lt;&gt;"wait"),"AT",IF(AIH!$AK150="AI",IF(Sheet1!$D150&gt;AIH!$AJ150+100,100,"wait"),0))</f>
        <v>0</v>
      </c>
      <c r="FN149" s="10">
        <f>IF(AND(FN148&gt;0,FN148&lt;&gt;"wait"),"AT",IF(AIH!$AK150="AI",IF(Sheet1!$D150&gt;AIH!$AJ150+150,150,"wait"),0))</f>
        <v>0</v>
      </c>
      <c r="FO149" s="10">
        <f>IF(AND(FO148&gt;0,FO148&lt;&gt;"wait"),"AT",IF(AIH!$AK150="AI",IF(Sheet1!$D150&gt;AIH!$AJ150+200,200,"wait"),0))</f>
        <v>0</v>
      </c>
      <c r="FP149" s="10">
        <f>IF(AND(FP148&gt;0,FP148&lt;&gt;"wait"),"AT",IF(AIH!$AK150="AI",IF(Sheet1!$E150&lt;AIH!$AJ150-50,50,"wait"),0))</f>
        <v>0</v>
      </c>
      <c r="FQ149" s="10">
        <f>IF(AND(FQ148&gt;0,FQ148&lt;&gt;"wait"),"AT",IF(AIH!$AK150="AI",IF(Sheet1!$E150&lt;AIH!$AJ150-100,100,"wait"),0))</f>
        <v>0</v>
      </c>
      <c r="FR149" s="10">
        <f>IF(AND(FR148&gt;0,FR148&lt;&gt;"wait"),"AT",IF(AIH!$AK150="AI",IF(Sheet1!$E150&lt;AIH!$AJ150-150,150,"wait"),0))</f>
        <v>0</v>
      </c>
      <c r="FS149" s="10">
        <f>IF(AND(FS148&gt;0,FS148&lt;&gt;"wait"),"AT",IF(AIH!$AK150="AI",IF(Sheet1!$E150&lt;AIH!$AJ150-200,200,"wait"),0))</f>
        <v>0</v>
      </c>
      <c r="FT149" s="10">
        <f t="shared" si="82"/>
        <v>0</v>
      </c>
      <c r="FV149" s="10">
        <f>IF(AND(FV148&gt;0,FV148&lt;&gt;"wait"),"AT",IF(AIH!$AM150="AI",IF(Sheet1!$D150&gt;AIH!$AL150+50,50,"wait"),0))</f>
        <v>0</v>
      </c>
      <c r="FW149" s="10">
        <f>IF(AND(FW148&gt;0,FW148&lt;&gt;"wait"),"AT",IF(AIH!$AM150="AI",IF(Sheet1!$D150&gt;AIH!$AL150+100,100,"wait"),0))</f>
        <v>0</v>
      </c>
      <c r="FX149" s="10">
        <f>IF(AND(FX148&gt;0,FX148&lt;&gt;"wait"),"AT",IF(AIH!$AM150="AI",IF(Sheet1!$D150&gt;AIH!$AL150+150,150,"wait"),0))</f>
        <v>0</v>
      </c>
      <c r="FY149" s="10">
        <f>IF(AND(FY148&gt;0,FY148&lt;&gt;"wait"),"AT",IF(AIH!$AM150="AI",IF(Sheet1!$D150&gt;AIH!$AL150+200,200,"wait"),0))</f>
        <v>0</v>
      </c>
      <c r="FZ149" s="10">
        <f>IF(AND(FZ148&gt;0,FZ148&lt;&gt;"wait"),"AT",IF(AIH!$AM150="AI",IF(Sheet1!$E150&lt;AIH!$AL150-50,50,"wait"),0))</f>
        <v>0</v>
      </c>
      <c r="GA149" s="10">
        <f>IF(AND(GA148&gt;0,GA148&lt;&gt;"wait"),"AT",IF(AIH!$AM150="AI",IF(Sheet1!$E150&lt;AIH!$AL150-100,100,"wait"),0))</f>
        <v>0</v>
      </c>
      <c r="GB149" s="10">
        <f>IF(AND(GB148&gt;0,GB148&lt;&gt;"wait"),"AT",IF(AIH!$AM150="AI",IF(Sheet1!$E150&lt;AIH!$AL150-150,150,"wait"),0))</f>
        <v>0</v>
      </c>
      <c r="GC149" s="10">
        <f>IF(AND(GC148&gt;0,GC148&lt;&gt;"wait"),"AT",IF(AIH!$AM150="AI",IF(Sheet1!$E150&lt;AIH!$AL150-200,200,"wait"),0))</f>
        <v>0</v>
      </c>
      <c r="GD149" s="10">
        <f t="shared" si="83"/>
        <v>0</v>
      </c>
      <c r="GF149" s="10">
        <f>IF(AND(GF148&gt;0,GF148&lt;&gt;"wait"),"AT",IF(AIH!$AO150="AI",IF(Sheet1!$D150&gt;AIH!$AN150+50,50,"wait"),0))</f>
        <v>0</v>
      </c>
      <c r="GG149" s="10">
        <f>IF(AND(GG148&gt;0,GG148&lt;&gt;"wait"),"AT",IF(AIH!$AO150="AI",IF(Sheet1!$D150&gt;AIH!$AN150+100,100,"wait"),0))</f>
        <v>0</v>
      </c>
      <c r="GH149" s="10">
        <f>IF(AND(GH148&gt;0,GH148&lt;&gt;"wait"),"AT",IF(AIH!$AO150="AI",IF(Sheet1!$D150&gt;AIH!$AN150+150,150,"wait"),0))</f>
        <v>0</v>
      </c>
      <c r="GI149" s="10">
        <f>IF(AND(GI148&gt;0,GI148&lt;&gt;"wait"),"AT",IF(AIH!$AO150="AI",IF(Sheet1!$D150&gt;AIH!$AN150+200,200,"wait"),0))</f>
        <v>0</v>
      </c>
      <c r="GJ149" s="10">
        <f>IF(AND(GJ148&gt;0,GJ148&lt;&gt;"wait"),"AT",IF(AIH!$AO150="AI",IF(Sheet1!$E150&lt;AIH!$AN150-50,50,"wait"),0))</f>
        <v>0</v>
      </c>
      <c r="GK149" s="10">
        <f>IF(AND(GK148&gt;0,GK148&lt;&gt;"wait"),"AT",IF(AIH!$AO150="AI",IF(Sheet1!$E150&lt;AIH!$AN150-100,100,"wait"),0))</f>
        <v>0</v>
      </c>
      <c r="GL149" s="10">
        <f>IF(AND(GL148&gt;0,GL148&lt;&gt;"wait"),"AT",IF(AIH!$AO150="AI",IF(Sheet1!$E150&lt;AIH!$AN150-150,150,"wait"),0))</f>
        <v>0</v>
      </c>
      <c r="GM149" s="10">
        <f>IF(AND(GM148&gt;0,GM148&lt;&gt;"wait"),"AT",IF(AIH!$AO150="AI",IF(Sheet1!$E150&lt;AIH!$AN150-200,200,"wait"),0))</f>
        <v>0</v>
      </c>
      <c r="GN149" s="10">
        <f t="shared" si="84"/>
        <v>0</v>
      </c>
      <c r="GP149" s="10">
        <f>IF(AND(GP148&gt;0,GP148&lt;&gt;"wait"),"AT",IF(AIH!$AQ150="AI",IF(Sheet1!$D150&gt;AIH!$AP150+50,50,"wait"),0))</f>
        <v>0</v>
      </c>
      <c r="GQ149" s="10">
        <f>IF(AND(GQ148&gt;0,GQ148&lt;&gt;"wait"),"AT",IF(AIH!$AQ150="AI",IF(Sheet1!$D150&gt;AIH!$AP150+100,100,"wait"),0))</f>
        <v>0</v>
      </c>
      <c r="GR149" s="10">
        <f>IF(AND(GR148&gt;0,GR148&lt;&gt;"wait"),"AT",IF(AIH!$AQ150="AI",IF(Sheet1!$D150&gt;AIH!$AP150+150,150,"wait"),0))</f>
        <v>0</v>
      </c>
      <c r="GS149" s="10">
        <f>IF(AND(GS148&gt;0,GS148&lt;&gt;"wait"),"AT",IF(AIH!$AQ150="AI",IF(Sheet1!$D150&gt;AIH!$AP150+200,200,"wait"),0))</f>
        <v>0</v>
      </c>
      <c r="GT149" s="10">
        <f>IF(AND(GT148&gt;0,GT148&lt;&gt;"wait"),"AT",IF(AIH!$AQ150="AI",IF(Sheet1!$E150&lt;AIH!$AP150-50,50,"wait"),0))</f>
        <v>0</v>
      </c>
      <c r="GU149" s="10">
        <f>IF(AND(GU148&gt;0,GU148&lt;&gt;"wait"),"AT",IF(AIH!$AQ150="AI",IF(Sheet1!$E150&lt;AIH!$AP150-100,100,"wait"),0))</f>
        <v>0</v>
      </c>
      <c r="GV149" s="10">
        <f>IF(AND(GV148&gt;0,GV148&lt;&gt;"wait"),"AT",IF(AIH!$AQ150="AI",IF(Sheet1!$E150&lt;AIH!$AP150-150,150,"wait"),0))</f>
        <v>0</v>
      </c>
      <c r="GW149" s="10">
        <f>IF(AND(GW148&gt;0,GW148&lt;&gt;"wait"),"AT",IF(AIH!$AQ150="AI",IF(Sheet1!$E150&lt;AIH!$AP150-200,200,"wait"),0))</f>
        <v>0</v>
      </c>
      <c r="GX149" s="10">
        <f t="shared" si="85"/>
        <v>0</v>
      </c>
      <c r="GZ149" s="10">
        <f>IF(AND(GZ148&gt;0,GZ148&lt;&gt;"wait"),"AT",IF(AIH!$AS150="AI",IF(Sheet1!$D150&gt;AIH!$AR150+50,50,"wait"),0))</f>
        <v>0</v>
      </c>
      <c r="HA149" s="10">
        <f>IF(AND(HA148&gt;0,HA148&lt;&gt;"wait"),"AT",IF(AIH!$AS150="AI",IF(Sheet1!$D150&gt;AIH!$AR150+100,100,"wait"),0))</f>
        <v>0</v>
      </c>
      <c r="HB149" s="10">
        <f>IF(AND(HB148&gt;0,HB148&lt;&gt;"wait"),"AT",IF(AIH!$AS150="AI",IF(Sheet1!$D150&gt;AIH!$AR150+150,150,"wait"),0))</f>
        <v>0</v>
      </c>
      <c r="HC149" s="10">
        <f>IF(AND(HC148&gt;0,HC148&lt;&gt;"wait"),"AT",IF(AIH!$AS150="AI",IF(Sheet1!$D150&gt;AIH!$AR150+200,200,"wait"),0))</f>
        <v>0</v>
      </c>
      <c r="HD149" s="10">
        <f>IF(AND(HD148&gt;0,HD148&lt;&gt;"wait"),"AT",IF(AIH!$AS150="AI",IF(Sheet1!$E150&lt;AIH!$AR150-50,50,"wait"),0))</f>
        <v>0</v>
      </c>
      <c r="HE149" s="10">
        <f>IF(AND(HE148&gt;0,HE148&lt;&gt;"wait"),"AT",IF(AIH!$AS150="AI",IF(Sheet1!$E150&lt;AIH!$AR150-100,100,"wait"),0))</f>
        <v>0</v>
      </c>
      <c r="HF149" s="10">
        <f>IF(AND(HF148&gt;0,HF148&lt;&gt;"wait"),"AT",IF(AIH!$AS150="AI",IF(Sheet1!$E150&lt;AIH!$AR150-150,150,"wait"),0))</f>
        <v>0</v>
      </c>
      <c r="HG149" s="10">
        <f>IF(AND(HG148&gt;0,HG148&lt;&gt;"wait"),"AT",IF(AIH!$AS150="AI",IF(Sheet1!$E150&lt;AIH!$AR150-200,200,"wait"),0))</f>
        <v>0</v>
      </c>
      <c r="HH149" s="10">
        <f t="shared" si="86"/>
        <v>0</v>
      </c>
      <c r="HJ149" s="10">
        <f>IF(AND(HJ148&gt;0,HJ148&lt;&gt;"wait"),"AT",IF(AIH!$AU150="AI",IF(Sheet1!$D150&gt;AIH!$AT150+50,50,"wait"),0))</f>
        <v>0</v>
      </c>
      <c r="HK149" s="10">
        <f>IF(AND(HK148&gt;0,HK148&lt;&gt;"wait"),"AT",IF(AIH!$AU150="AI",IF(Sheet1!$D150&gt;AIH!$AT150+100,100,"wait"),0))</f>
        <v>0</v>
      </c>
      <c r="HL149" s="10">
        <f>IF(AND(HL148&gt;0,HL148&lt;&gt;"wait"),"AT",IF(AIH!$AU150="AI",IF(Sheet1!$D150&gt;AIH!$AT150+150,150,"wait"),0))</f>
        <v>0</v>
      </c>
      <c r="HM149" s="10">
        <f>IF(AND(HM148&gt;0,HM148&lt;&gt;"wait"),"AT",IF(AIH!$AU150="AI",IF(Sheet1!$D150&gt;AIH!$AT150+200,200,"wait"),0))</f>
        <v>0</v>
      </c>
      <c r="HN149" s="10">
        <f>IF(AND(HN148&gt;0,HN148&lt;&gt;"wait"),"AT",IF(AIH!$AU150="AI",IF(Sheet1!$E150&lt;AIH!$AT150-50,50,"wait"),0))</f>
        <v>0</v>
      </c>
      <c r="HO149" s="10">
        <f>IF(AND(HO148&gt;0,HO148&lt;&gt;"wait"),"AT",IF(AIH!$AU150="AI",IF(Sheet1!$E150&lt;AIH!$AT150-100,100,"wait"),0))</f>
        <v>0</v>
      </c>
      <c r="HP149" s="10">
        <f>IF(AND(HP148&gt;0,HP148&lt;&gt;"wait"),"AT",IF(AIH!$AU150="AI",IF(Sheet1!$E150&lt;AIH!$AT150-150,150,"wait"),0))</f>
        <v>0</v>
      </c>
      <c r="HQ149" s="10">
        <f>IF(AND(HQ148&gt;0,HQ148&lt;&gt;"wait"),"AT",IF(AIH!$AU150="AI",IF(Sheet1!$E150&lt;AIH!$AT150-200,200,"wait"),0))</f>
        <v>0</v>
      </c>
      <c r="HR149" s="10">
        <f t="shared" si="87"/>
        <v>0</v>
      </c>
      <c r="HT149" s="10">
        <f>IF(AND(HT148&gt;0,HT148&lt;&gt;"wait"),"AT",IF(AIH!$AX150="AI",IF(Sheet1!$D150&gt;AIH!$AW150+50,50,"wait"),0))</f>
        <v>0</v>
      </c>
      <c r="HU149" s="10">
        <f>IF(AND(HU148&gt;0,HU148&lt;&gt;"wait"),"AT",IF(AIH!$AX150="AI",IF(Sheet1!$D150&gt;AIH!$AW150+100,100,"wait"),0))</f>
        <v>0</v>
      </c>
      <c r="HV149" s="10">
        <f>IF(AND(HV148&gt;0,HV148&lt;&gt;"wait"),"AT",IF(AIH!$AX150="AI",IF(Sheet1!$D150&gt;AIH!$AW150+150,150,"wait"),0))</f>
        <v>0</v>
      </c>
      <c r="HW149" s="10">
        <f>IF(AND(HW148&gt;0,HW148&lt;&gt;"wait"),"AT",IF(AIH!$AX150="AI",IF(Sheet1!$D150&gt;AIH!$AW150+200,200,"wait"),0))</f>
        <v>0</v>
      </c>
      <c r="HX149" s="10">
        <f>IF(AND(HX148&gt;0,HX148&lt;&gt;"wait"),"AT",IF(AIH!$AX150="AI",IF(Sheet1!$E150&lt;AIH!$AW150-50,50,"wait"),0))</f>
        <v>0</v>
      </c>
      <c r="HY149" s="10">
        <f>IF(AND(HY148&gt;0,HY148&lt;&gt;"wait"),"AT",IF(AIH!$AX150="AI",IF(Sheet1!$E150&lt;AIH!$AW150-100,100,"wait"),0))</f>
        <v>0</v>
      </c>
      <c r="HZ149" s="10">
        <f>IF(AND(HZ148&gt;0,HZ148&lt;&gt;"wait"),"AT",IF(AIH!$AX150="AI",IF(Sheet1!$E150&lt;AIH!$AW150-150,150,"wait"),0))</f>
        <v>0</v>
      </c>
      <c r="IA149" s="10">
        <f>IF(AND(IA148&gt;0,IA148&lt;&gt;"wait"),"AT",IF(AIH!$AX150="AI",IF(Sheet1!$E150&lt;AIH!$AW150-200,200,"wait"),0))</f>
        <v>0</v>
      </c>
      <c r="IB149" s="10">
        <f t="shared" si="88"/>
        <v>0</v>
      </c>
      <c r="ID149" s="10">
        <f>IF(AND(ID148&gt;0,ID148&lt;&gt;"wait"),"AT",IF(AIH!$AZ150="AI",IF(Sheet1!$D150&gt;AIH!$AY150+50,50,"wait"),0))</f>
        <v>0</v>
      </c>
      <c r="IE149" s="10">
        <f>IF(AND(IE148&gt;0,IE148&lt;&gt;"wait"),"AT",IF(AIH!$AZ150="AI",IF(Sheet1!$D150&gt;AIH!$AY150+100,100,"wait"),0))</f>
        <v>0</v>
      </c>
      <c r="IF149" s="10">
        <f>IF(AND(IF148&gt;0,IF148&lt;&gt;"wait"),"AT",IF(AIH!$AZ150="AI",IF(Sheet1!$D150&gt;AIH!$AY150+150,150,"wait"),0))</f>
        <v>0</v>
      </c>
      <c r="IG149" s="10">
        <f>IF(AND(IG148&gt;0,IG148&lt;&gt;"wait"),"AT",IF(AIH!$AZ150="AI",IF(Sheet1!$D150&gt;AIH!$AY150+200,200,"wait"),0))</f>
        <v>0</v>
      </c>
      <c r="IH149" s="10">
        <f>IF(AND(IH148&gt;0,IH148&lt;&gt;"wait"),"AT",IF(AIH!$AZ150="AI",IF(Sheet1!$E150&lt;AIH!$AY150-50,50,"wait"),0))</f>
        <v>0</v>
      </c>
      <c r="II149" s="10">
        <f>IF(AND(II148&gt;0,II148&lt;&gt;"wait"),"AT",IF(AIH!$AZ150="AI",IF(Sheet1!$E150&lt;AIH!$AY150-100,100,"wait"),0))</f>
        <v>0</v>
      </c>
      <c r="IJ149" s="10">
        <f>IF(AND(IJ148&gt;0,IJ148&lt;&gt;"wait"),"AT",IF(AIH!$AZ150="AI",IF(Sheet1!$E150&lt;AIH!$AY150-150,150,"wait"),0))</f>
        <v>0</v>
      </c>
      <c r="IK149" s="10">
        <f>IF(AND(IK148&gt;0,IK148&lt;&gt;"wait"),"AT",IF(AIH!$AZ150="AI",IF(Sheet1!$E150&lt;AIH!$AY150-200,200,"wait"),0))</f>
        <v>0</v>
      </c>
      <c r="IL149" s="10">
        <f t="shared" si="89"/>
        <v>0</v>
      </c>
      <c r="IN149" s="10">
        <f>IF(AND(IN148&gt;0,IN148&lt;&gt;"wait"),"AT",IF(AIH!$BB150="AI",IF(Sheet1!$D150&gt;AIH!$BA150+50,50,"wait"),0))</f>
        <v>0</v>
      </c>
      <c r="IO149" s="10">
        <f>IF(AND(IO148&gt;0,IO148&lt;&gt;"wait"),"AT",IF(AIH!$BB150="AI",IF(Sheet1!$D150&gt;AIH!$BA150+100,100,"wait"),0))</f>
        <v>0</v>
      </c>
      <c r="IP149" s="10">
        <f>IF(AND(IP148&gt;0,IP148&lt;&gt;"wait"),"AT",IF(AIH!$BB150="AI",IF(Sheet1!$D150&gt;AIH!$BA150+150,150,"wait"),0))</f>
        <v>0</v>
      </c>
      <c r="IQ149" s="10">
        <f>IF(AND(IQ148&gt;0,IQ148&lt;&gt;"wait"),"AT",IF(AIH!$BB150="AI",IF(Sheet1!$D150&gt;AIH!$BA150+200,200,"wait"),0))</f>
        <v>0</v>
      </c>
      <c r="IR149" s="10">
        <f>IF(AND(IR148&gt;0,IR148&lt;&gt;"wait"),"AT",IF(AIH!$BB150="AI",IF(Sheet1!$E150&lt;AIH!$BA150-50,50,"wait"),0))</f>
        <v>0</v>
      </c>
      <c r="IS149" s="10">
        <f>IF(AND(IS148&gt;0,IS148&lt;&gt;"wait"),"AT",IF(AIH!$BB150="AI",IF(Sheet1!$E150&lt;AIH!$BA150-100,100,"wait"),0))</f>
        <v>0</v>
      </c>
      <c r="IT149" s="10">
        <f>IF(AND(IT148&gt;0,IT148&lt;&gt;"wait"),"AT",IF(AIH!$BB150="AI",IF(Sheet1!$E150&lt;AIH!$BA150-150,150,"wait"),0))</f>
        <v>0</v>
      </c>
      <c r="IU149" s="10">
        <f>IF(AND(IU148&gt;0,IU148&lt;&gt;"wait"),"AT",IF(AIH!$BB150="AI",IF(Sheet1!$E150&lt;AIH!$BA150-200,200,"wait"),0))</f>
        <v>0</v>
      </c>
      <c r="IV149" s="10">
        <f t="shared" si="90"/>
        <v>0</v>
      </c>
      <c r="IX149" s="10">
        <f>IF(AND(IX148&gt;0,IX148&lt;&gt;"wait"),"AT",IF(AIH!$BD150="AI",IF(Sheet1!$D150&gt;AIH!$BC150+50,50,"wait"),0))</f>
        <v>0</v>
      </c>
      <c r="IY149" s="10">
        <f>IF(AND(IY148&gt;0,IY148&lt;&gt;"wait"),"AT",IF(AIH!$BD150="AI",IF(Sheet1!$D150&gt;AIH!$BC150+100,100,"wait"),0))</f>
        <v>0</v>
      </c>
      <c r="IZ149" s="10">
        <f>IF(AND(IZ148&gt;0,IZ148&lt;&gt;"wait"),"AT",IF(AIH!$BD150="AI",IF(Sheet1!$D150&gt;AIH!$BC150+150,150,"wait"),0))</f>
        <v>0</v>
      </c>
      <c r="JA149" s="10">
        <f>IF(AND(JA148&gt;0,JA148&lt;&gt;"wait"),"AT",IF(AIH!$BD150="AI",IF(Sheet1!$D150&gt;AIH!$BC150+200,200,"wait"),0))</f>
        <v>0</v>
      </c>
      <c r="JB149" s="10">
        <f>IF(AND(JB148&gt;0,JB148&lt;&gt;"wait"),"AT",IF(AIH!$BD150="AI",IF(Sheet1!$E150&lt;AIH!$BC150-50,50,"wait"),0))</f>
        <v>0</v>
      </c>
      <c r="JC149" s="10">
        <f>IF(AND(JC148&gt;0,JC148&lt;&gt;"wait"),"AT",IF(AIH!$BD150="AI",IF(Sheet1!$E150&lt;AIH!$BC150-100,100,"wait"),0))</f>
        <v>0</v>
      </c>
      <c r="JD149" s="10">
        <f>IF(AND(JD148&gt;0,JD148&lt;&gt;"wait"),"AT",IF(AIH!$BD150="AI",IF(Sheet1!$E150&lt;AIH!$BC150-150,150,"wait"),0))</f>
        <v>0</v>
      </c>
      <c r="JE149" s="10">
        <f>IF(AND(JE148&gt;0,JE148&lt;&gt;"wait"),"AT",IF(AIH!$BD150="AI",IF(Sheet1!$E150&lt;AIH!$BC150-200,200,"wait"),0))</f>
        <v>0</v>
      </c>
      <c r="JF149" s="10">
        <f t="shared" si="91"/>
        <v>0</v>
      </c>
      <c r="JH149" s="10">
        <f>IF(AND(JH148&gt;0,JH148&lt;&gt;"wait"),"AT",IF(AIH!$BF150="AI",IF(Sheet1!$D150&gt;AIH!$BE150+50,50,"wait"),0))</f>
        <v>0</v>
      </c>
      <c r="JI149" s="10">
        <f>IF(AND(JI148&gt;0,JI148&lt;&gt;"wait"),"AT",IF(AIH!$BF150="AI",IF(Sheet1!$D150&gt;AIH!$BE150+100,100,"wait"),0))</f>
        <v>0</v>
      </c>
      <c r="JJ149" s="10">
        <f>IF(AND(JJ148&gt;0,JJ148&lt;&gt;"wait"),"AT",IF(AIH!$BF150="AI",IF(Sheet1!$D150&gt;AIH!$BE150+150,150,"wait"),0))</f>
        <v>0</v>
      </c>
      <c r="JK149" s="10">
        <f>IF(AND(JK148&gt;0,JK148&lt;&gt;"wait"),"AT",IF(AIH!$BF150="AI",IF(Sheet1!$D150&gt;AIH!$BE150+200,200,"wait"),0))</f>
        <v>0</v>
      </c>
      <c r="JL149" s="10">
        <f>IF(AND(JL148&gt;0,JL148&lt;&gt;"wait"),"AT",IF(AIH!$BF150="AI",IF(Sheet1!$E150&lt;AIH!$BE150-50,50,"wait"),0))</f>
        <v>0</v>
      </c>
      <c r="JM149" s="10">
        <f>IF(AND(JM148&gt;0,JM148&lt;&gt;"wait"),"AT",IF(AIH!$BF150="AI",IF(Sheet1!$E150&lt;AIH!$BE150-100,100,"wait"),0))</f>
        <v>0</v>
      </c>
      <c r="JN149" s="10">
        <f>IF(AND(JN148&gt;0,JN148&lt;&gt;"wait"),"AT",IF(AIH!$BF150="AI",IF(Sheet1!$E150&lt;AIH!$BE150-150,150,"wait"),0))</f>
        <v>0</v>
      </c>
      <c r="JO149" s="10">
        <f>IF(AND(JO148&gt;0,JO148&lt;&gt;"wait"),"AT",IF(AIH!$BF150="AI",IF(Sheet1!$E150&lt;AIH!$BE150-200,200,"wait"),0))</f>
        <v>0</v>
      </c>
      <c r="JP149" s="10">
        <f t="shared" si="92"/>
        <v>0</v>
      </c>
      <c r="JR149" s="10">
        <f>IF(AND(JR148&gt;0,JR148&lt;&gt;"wait"),"AT",IF(AIH!$BH150="AI",IF(Sheet1!$D150&gt;AIH!$BG150+50,50,"wait"),0))</f>
        <v>0</v>
      </c>
      <c r="JS149" s="10">
        <f>IF(AND(JS148&gt;0,JS148&lt;&gt;"wait"),"AT",IF(AIH!$BH150="AI",IF(Sheet1!$D150&gt;AIH!$BG150+100,100,"wait"),0))</f>
        <v>0</v>
      </c>
      <c r="JT149" s="10">
        <f>IF(AND(JT148&gt;0,JT148&lt;&gt;"wait"),"AT",IF(AIH!$BH150="AI",IF(Sheet1!$D150&gt;AIH!$BG150+150,150,"wait"),0))</f>
        <v>0</v>
      </c>
      <c r="JU149" s="10">
        <f>IF(AND(JU148&gt;0,JU148&lt;&gt;"wait"),"AT",IF(AIH!$BH150="AI",IF(Sheet1!$D150&gt;AIH!$BG150+200,200,"wait"),0))</f>
        <v>0</v>
      </c>
      <c r="JV149" s="10">
        <f>IF(AND(JV148&gt;0,JV148&lt;&gt;"wait"),"AT",IF(AIH!$BH150="AI",IF(Sheet1!$E150&lt;AIH!$BG150-50,50,"wait"),0))</f>
        <v>0</v>
      </c>
      <c r="JW149" s="10">
        <f>IF(AND(JW148&gt;0,JW148&lt;&gt;"wait"),"AT",IF(AIH!$BH150="AI",IF(Sheet1!$E150&lt;AIH!$BG150-100,100,"wait"),0))</f>
        <v>0</v>
      </c>
      <c r="JX149" s="10">
        <f>IF(AND(JX148&gt;0,JX148&lt;&gt;"wait"),"AT",IF(AIH!$BH150="AI",IF(Sheet1!$E150&lt;AIH!$BG150-150,150,"wait"),0))</f>
        <v>0</v>
      </c>
      <c r="JY149" s="10">
        <f>IF(AND(JY148&gt;0,JY148&lt;&gt;"wait"),"AT",IF(AIH!$BH150="AI",IF(Sheet1!$E150&lt;AIH!$BG150-200,200,"wait"),0))</f>
        <v>0</v>
      </c>
      <c r="JZ149" s="10">
        <f t="shared" si="93"/>
        <v>0</v>
      </c>
      <c r="KB149" s="10">
        <f>IF(AND(KB148&gt;0,KB148&lt;&gt;"wait"),"AT",IF(AIH!$BJ150="AI",IF(Sheet1!$D150&gt;AIH!$BI150+50,50,"wait"),0))</f>
        <v>0</v>
      </c>
      <c r="KC149" s="10">
        <f>IF(AND(KC148&gt;0,KC148&lt;&gt;"wait"),"AT",IF(AIH!$BJ150="AI",IF(Sheet1!$D150&gt;AIH!$BI150+100,100,"wait"),0))</f>
        <v>0</v>
      </c>
      <c r="KD149" s="10">
        <f>IF(AND(KD148&gt;0,KD148&lt;&gt;"wait"),"AT",IF(AIH!$BJ150="AI",IF(Sheet1!$D150&gt;AIH!$BI150+150,150,"wait"),0))</f>
        <v>0</v>
      </c>
      <c r="KE149" s="10">
        <f>IF(AND(KE148&gt;0,KE148&lt;&gt;"wait"),"AT",IF(AIH!$BJ150="AI",IF(Sheet1!$D150&gt;AIH!$BI150+200,200,"wait"),0))</f>
        <v>0</v>
      </c>
      <c r="KF149" s="10">
        <f>IF(AND(KF148&gt;0,KF148&lt;&gt;"wait"),"AT",IF(AIH!$BJ150="AI",IF(Sheet1!$E150&lt;AIH!$BI150-50,50,"wait"),0))</f>
        <v>0</v>
      </c>
      <c r="KG149" s="10">
        <f>IF(AND(KG148&gt;0,KG148&lt;&gt;"wait"),"AT",IF(AIH!$BJ150="AI",IF(Sheet1!$E150&lt;AIH!$BI150-100,100,"wait"),0))</f>
        <v>0</v>
      </c>
      <c r="KH149" s="10">
        <f>IF(AND(KH148&gt;0,KH148&lt;&gt;"wait"),"AT",IF(AIH!$BJ150="AI",IF(Sheet1!$E150&lt;AIH!$BI150-150,150,"wait"),0))</f>
        <v>0</v>
      </c>
      <c r="KI149" s="10">
        <f>IF(AND(KI148&gt;0,KI148&lt;&gt;"wait"),"AT",IF(AIH!$BJ150="AI",IF(Sheet1!$E150&lt;AIH!$BI150-200,200,"wait"),0))</f>
        <v>0</v>
      </c>
      <c r="KJ149" s="10">
        <f t="shared" si="94"/>
        <v>0</v>
      </c>
      <c r="KL149" s="10">
        <f>IF(AND(KL148&gt;0,KL148&lt;&gt;"wait"),"AT",IF(AIH!$BL150="AI",IF(Sheet1!$D150&gt;AIH!$BK150+50,50,"wait"),0))</f>
        <v>0</v>
      </c>
      <c r="KM149" s="10">
        <f>IF(AND(KM148&gt;0,KM148&lt;&gt;"wait"),"AT",IF(AIH!$BL150="AI",IF(Sheet1!$D150&gt;AIH!$BK150+100,100,"wait"),0))</f>
        <v>0</v>
      </c>
      <c r="KN149" s="10">
        <f>IF(AND(KN148&gt;0,KN148&lt;&gt;"wait"),"AT",IF(AIH!$BL150="AI",IF(Sheet1!$D150&gt;AIH!$BK150+150,150,"wait"),0))</f>
        <v>0</v>
      </c>
      <c r="KO149" s="10">
        <f>IF(AND(KO148&gt;0,KO148&lt;&gt;"wait"),"AT",IF(AIH!$BL150="AI",IF(Sheet1!$D150&gt;AIH!$BK150+200,200,"wait"),0))</f>
        <v>0</v>
      </c>
      <c r="KP149" s="10">
        <f>IF(AND(KP148&gt;0,KP148&lt;&gt;"wait"),"AT",IF(AIH!$BL150="AI",IF(Sheet1!$E150&lt;AIH!$BK150-50,50,"wait"),0))</f>
        <v>0</v>
      </c>
      <c r="KQ149" s="10">
        <f>IF(AND(KQ148&gt;0,KQ148&lt;&gt;"wait"),"AT",IF(AIH!$BL150="AI",IF(Sheet1!$E150&lt;AIH!$BK150-100,100,"wait"),0))</f>
        <v>0</v>
      </c>
      <c r="KR149" s="10">
        <f>IF(AND(KR148&gt;0,KR148&lt;&gt;"wait"),"AT",IF(AIH!$BL150="AI",IF(Sheet1!$E150&lt;AIH!$BK150-150,150,"wait"),0))</f>
        <v>0</v>
      </c>
      <c r="KS149" s="10">
        <f>IF(AND(KS148&gt;0,KS148&lt;&gt;"wait"),"AT",IF(AIH!$BL150="AI",IF(Sheet1!$E150&lt;AIH!$BK150-200,200,"wait"),0))</f>
        <v>0</v>
      </c>
      <c r="KT149" s="10">
        <f t="shared" si="95"/>
        <v>0</v>
      </c>
      <c r="KV149" s="10">
        <f>IF(AND(KV148&gt;0,KV148&lt;&gt;"wait"),"AT",IF(AIH!$BN150="AI",IF(Sheet1!$D150&gt;AIH!$BM150+50,50,"wait"),0))</f>
        <v>0</v>
      </c>
      <c r="KW149" s="10">
        <f>IF(AND(KW148&gt;0,KW148&lt;&gt;"wait"),"AT",IF(AIH!$BN150="AI",IF(Sheet1!$D150&gt;AIH!$BM150+100,100,"wait"),0))</f>
        <v>0</v>
      </c>
      <c r="KX149" s="10">
        <f>IF(AND(KX148&gt;0,KX148&lt;&gt;"wait"),"AT",IF(AIH!$BN150="AI",IF(Sheet1!$D150&gt;AIH!$BM150+150,150,"wait"),0))</f>
        <v>0</v>
      </c>
      <c r="KY149" s="10">
        <f>IF(AND(KY148&gt;0,KY148&lt;&gt;"wait"),"AT",IF(AIH!$BN150="AI",IF(Sheet1!$D150&gt;AIH!$BM150+200,200,"wait"),0))</f>
        <v>0</v>
      </c>
      <c r="KZ149" s="10">
        <f>IF(AND(KZ148&gt;0,KZ148&lt;&gt;"wait"),"AT",IF(AIH!$BN150="AI",IF(Sheet1!$E150&lt;AIH!$BM150-50,50,"wait"),0))</f>
        <v>0</v>
      </c>
      <c r="LA149" s="10">
        <f>IF(AND(LA148&gt;0,LA148&lt;&gt;"wait"),"AT",IF(AIH!$BN150="AI",IF(Sheet1!$E150&lt;AIH!$BM150-100,100,"wait"),0))</f>
        <v>0</v>
      </c>
      <c r="LB149" s="10">
        <f>IF(AND(LB148&gt;0,LB148&lt;&gt;"wait"),"AT",IF(AIH!$BN150="AI",IF(Sheet1!$E150&lt;AIH!$BM150-150,150,"wait"),0))</f>
        <v>0</v>
      </c>
      <c r="LC149" s="10">
        <f>IF(AND(LC148&gt;0,LC148&lt;&gt;"wait"),"AT",IF(AIH!$BN150="AI",IF(Sheet1!$E150&lt;AIH!$BM150-200,200,"wait"),0))</f>
        <v>0</v>
      </c>
      <c r="LD149" s="10">
        <f t="shared" si="96"/>
        <v>0</v>
      </c>
      <c r="LF149" s="10">
        <f>IF(AND(LF148&gt;0,LF148&lt;&gt;"wait"),"AT",IF(AIH!$BP150="AI",IF(Sheet1!$D150&gt;AIH!$BO150+50,50,"wait"),0))</f>
        <v>0</v>
      </c>
      <c r="LG149" s="10">
        <f>IF(AND(LG148&gt;0,LG148&lt;&gt;"wait"),"AT",IF(AIH!$BP150="AI",IF(Sheet1!$D150&gt;AIH!$BO150+100,100,"wait"),0))</f>
        <v>0</v>
      </c>
      <c r="LH149" s="10">
        <f>IF(AND(LH148&gt;0,LH148&lt;&gt;"wait"),"AT",IF(AIH!$BP150="AI",IF(Sheet1!$D150&gt;AIH!$BO150+150,150,"wait"),0))</f>
        <v>0</v>
      </c>
      <c r="LI149" s="10">
        <f>IF(AND(LI148&gt;0,LI148&lt;&gt;"wait"),"AT",IF(AIH!$BP150="AI",IF(Sheet1!$D150&gt;AIH!$BO150+200,200,"wait"),0))</f>
        <v>0</v>
      </c>
      <c r="LJ149" s="10">
        <f>IF(AND(LJ148&gt;0,LJ148&lt;&gt;"wait"),"AT",IF(AIH!$BP150="AI",IF(Sheet1!$E150&lt;AIH!$BO150-50,50,"wait"),0))</f>
        <v>0</v>
      </c>
      <c r="LK149" s="10">
        <f>IF(AND(LK148&gt;0,LK148&lt;&gt;"wait"),"AT",IF(AIH!$BP150="AI",IF(Sheet1!$E150&lt;AIH!$BO150-100,100,"wait"),0))</f>
        <v>0</v>
      </c>
      <c r="LL149" s="10">
        <f>IF(AND(LL148&gt;0,LL148&lt;&gt;"wait"),"AT",IF(AIH!$BP150="AI",IF(Sheet1!$E150&lt;AIH!$BO150-150,150,"wait"),0))</f>
        <v>0</v>
      </c>
      <c r="LM149" s="10">
        <f>IF(AND(LM148&gt;0,LM148&lt;&gt;"wait"),"AT",IF(AIH!$BP150="AI",IF(Sheet1!$E150&lt;AIH!$BO150-200,200,"wait"),0))</f>
        <v>0</v>
      </c>
      <c r="LN149" s="10">
        <f t="shared" si="97"/>
        <v>0</v>
      </c>
      <c r="LP149" s="10">
        <f>IF(AND(LP148&gt;0,LP148&lt;&gt;"wait"),"AT",IF(AIH!$BR150="AI",IF(Sheet1!$D150&gt;AIH!$BQ150+50,50,"wait"),0))</f>
        <v>0</v>
      </c>
      <c r="LQ149" s="10">
        <f>IF(AND(LQ148&gt;0,LQ148&lt;&gt;"wait"),"AT",IF(AIH!$BR150="AI",IF(Sheet1!$D150&gt;AIH!$BQ150+100,100,"wait"),0))</f>
        <v>0</v>
      </c>
      <c r="LR149" s="10">
        <f>IF(AND(LR148&gt;0,LR148&lt;&gt;"wait"),"AT",IF(AIH!$BR150="AI",IF(Sheet1!$D150&gt;AIH!$BQ150+150,150,"wait"),0))</f>
        <v>0</v>
      </c>
      <c r="LS149" s="10">
        <f>IF(AND(LS148&gt;0,LS148&lt;&gt;"wait"),"AT",IF(AIH!$BR150="AI",IF(Sheet1!$D150&gt;AIH!$BQ150+200,200,"wait"),0))</f>
        <v>0</v>
      </c>
      <c r="LT149" s="10">
        <f>IF(AND(LT148&gt;0,LT148&lt;&gt;"wait"),"AT",IF(AIH!$BR150="AI",IF(Sheet1!$E150&lt;AIH!$BQ150-50,50,"wait"),0))</f>
        <v>0</v>
      </c>
      <c r="LU149" s="10">
        <f>IF(AND(LU148&gt;0,LU148&lt;&gt;"wait"),"AT",IF(AIH!$BR150="AI",IF(Sheet1!$E150&lt;AIH!$BQ150-100,100,"wait"),0))</f>
        <v>0</v>
      </c>
      <c r="LV149" s="10">
        <f>IF(AND(LV148&gt;0,LV148&lt;&gt;"wait"),"AT",IF(AIH!$BR150="AI",IF(Sheet1!$E150&lt;AIH!$BQ150-150,150,"wait"),0))</f>
        <v>0</v>
      </c>
      <c r="LW149" s="10">
        <f>IF(AND(LW148&gt;0,LW148&lt;&gt;"wait"),"AT",IF(AIH!$BR150="AI",IF(Sheet1!$E150&lt;AIH!$BQ150-200,200,"wait"),0))</f>
        <v>0</v>
      </c>
      <c r="LX149" s="10">
        <f t="shared" si="98"/>
        <v>0</v>
      </c>
    </row>
    <row r="150" spans="1:336" x14ac:dyDescent="0.3">
      <c r="A150" t="str">
        <f>Sheet1!B150</f>
        <v>03/01 11:43</v>
      </c>
      <c r="B150">
        <f>Sheet1!D150</f>
        <v>29202</v>
      </c>
      <c r="C150">
        <f>Sheet1!E150</f>
        <v>29190</v>
      </c>
      <c r="E150">
        <f>MAX($B150:$B$162)</f>
        <v>29241</v>
      </c>
      <c r="F150">
        <f>MIN($C150:$C$162)</f>
        <v>29179</v>
      </c>
      <c r="H150" s="8">
        <f>IF(AND(H149&gt;0,H149&lt;&gt;"wait"),"AT",IF(AIH!$D151="AI",IF(Sheet1!$D151&gt;AIH!$C151+50,50,"wait"),0))</f>
        <v>0</v>
      </c>
      <c r="I150" s="8">
        <f>IF(AND(I149&gt;0,I149&lt;&gt;"wait"),"AT",IF(AIH!$D151="AI",IF(Sheet1!$D151&gt;AIH!$C151+100,100,"wait"),0))</f>
        <v>0</v>
      </c>
      <c r="J150" s="8">
        <f>IF(AND(J149&gt;0,J149&lt;&gt;"wait"),"AT",IF(AIH!$D151="AI",IF(Sheet1!$D151&gt;AIH!$C151+150,150,"wait"),0))</f>
        <v>0</v>
      </c>
      <c r="K150" s="8">
        <f>IF(AND(K149&gt;0,K149&lt;&gt;"wait"),"AT",IF(AIH!$D151="AI",IF(Sheet1!$D151&gt;AIH!$C151+200,200,"wait"),0))</f>
        <v>0</v>
      </c>
      <c r="L150" s="8">
        <f>IF(AND(L149&gt;0,L149&lt;&gt;"wait"),"AT",IF(AIH!$D151="AI",IF(Sheet1!$E151&lt;AIH!$C151-50,50,"wait"),0))</f>
        <v>0</v>
      </c>
      <c r="M150" s="8">
        <f>IF(AND(M149&gt;0,M149&lt;&gt;"wait"),"AT",IF(AIH!$D151="AI",IF(Sheet1!$E151&lt;AIH!$C151-100,100,"wait"),0))</f>
        <v>0</v>
      </c>
      <c r="N150" s="8">
        <f>IF(AND(N149&gt;0,N149&lt;&gt;"wait"),"AT",IF(AIH!$D151="AI",IF(Sheet1!$E151&lt;AIH!$C151-150,150,"wait"),0))</f>
        <v>0</v>
      </c>
      <c r="O150" s="8">
        <f>IF(AND(O149&gt;0,O149&lt;&gt;"wait"),"AT",IF(AIH!$D151="AI",IF(Sheet1!$E151&lt;AIH!$C151-200,200,"wait"),0))</f>
        <v>0</v>
      </c>
      <c r="P150" s="8">
        <f t="shared" si="66"/>
        <v>0</v>
      </c>
      <c r="R150" s="8">
        <f>IF(AND(R149&gt;0,R149&lt;&gt;"wait"),"AT",IF(AIH!$F151="AI",IF(Sheet1!$D151&gt;AIH!$E151+50,50,"wait"),0))</f>
        <v>0</v>
      </c>
      <c r="S150" s="8">
        <f>IF(AND(S149&gt;0,S149&lt;&gt;"wait"),"AT",IF(AIH!$F151="AI",IF(Sheet1!$D151&gt;AIH!$E151+100,100,"wait"),0))</f>
        <v>0</v>
      </c>
      <c r="T150" s="8">
        <f>IF(AND(T149&gt;0,T149&lt;&gt;"wait"),"AT",IF(AIH!$F151="AI",IF(Sheet1!$D151&gt;AIH!$E151+150,150,"wait"),0))</f>
        <v>0</v>
      </c>
      <c r="U150" s="8">
        <f>IF(AND(U149&gt;0,U149&lt;&gt;"wait"),"AT",IF(AIH!$F151="AI",IF(Sheet1!$D151&gt;AIH!$E151+200,200,"wait"),0))</f>
        <v>0</v>
      </c>
      <c r="V150" s="8">
        <f>IF(AND(V149&gt;0,V149&lt;&gt;"wait"),"AT",IF(AIH!$F151="AI",IF(Sheet1!$E151&lt;AIH!$E151-50,50,"wait"),0))</f>
        <v>0</v>
      </c>
      <c r="W150" s="8">
        <f>IF(AND(W149&gt;0,W149&lt;&gt;"wait"),"AT",IF(AIH!$F151="AI",IF(Sheet1!$E151&lt;AIH!$E151-100,100,"wait"),0))</f>
        <v>0</v>
      </c>
      <c r="X150" s="8">
        <f>IF(AND(X149&gt;0,X149&lt;&gt;"wait"),"AT",IF(AIH!$F151="AI",IF(Sheet1!$E151&lt;AIH!$E151-150,150,"wait"),0))</f>
        <v>0</v>
      </c>
      <c r="Y150" s="8">
        <f>IF(AND(Y149&gt;0,Y149&lt;&gt;"wait"),"AT",IF(AIH!$F151="AI",IF(Sheet1!$E151&lt;AIH!$E151-200,200,"wait"),0))</f>
        <v>0</v>
      </c>
      <c r="Z150" s="8">
        <f t="shared" si="67"/>
        <v>0</v>
      </c>
      <c r="AB150" s="8">
        <f>IF(AND(AB149&gt;0,AB149&lt;&gt;"wait"),"AT",IF(AIH!$H151="AI",IF(Sheet1!$D151&gt;AIH!$G151+50,50,"wait"),0))</f>
        <v>0</v>
      </c>
      <c r="AC150" s="8">
        <f>IF(AND(AC149&gt;0,AC149&lt;&gt;"wait"),"AT",IF(AIH!$H151="AI",IF(Sheet1!$D151&gt;AIH!$G151+100,100,"wait"),0))</f>
        <v>0</v>
      </c>
      <c r="AD150" s="8">
        <f>IF(AND(AD149&gt;0,AD149&lt;&gt;"wait"),"AT",IF(AIH!$H151="AI",IF(Sheet1!$D151&gt;AIH!$G151+150,150,"wait"),0))</f>
        <v>0</v>
      </c>
      <c r="AE150" s="8">
        <f>IF(AND(AE149&gt;0,AE149&lt;&gt;"wait"),"AT",IF(AIH!$H151="AI",IF(Sheet1!$D151&gt;AIH!$G151+200,200,"wait"),0))</f>
        <v>0</v>
      </c>
      <c r="AF150" s="8">
        <f>IF(AND(AF149&gt;0,AF149&lt;&gt;"wait"),"AT",IF(AIH!$H151="AI",IF(Sheet1!$E151&lt;AIH!$G151-50,50,"wait"),0))</f>
        <v>0</v>
      </c>
      <c r="AG150" s="8">
        <f>IF(AND(AG149&gt;0,AG149&lt;&gt;"wait"),"AT",IF(AIH!$H151="AI",IF(Sheet1!$E151&lt;AIH!$G151-100,100,"wait"),0))</f>
        <v>0</v>
      </c>
      <c r="AH150" s="8">
        <f>IF(AND(AH149&gt;0,AH149&lt;&gt;"wait"),"AT",IF(AIH!$H151="AI",IF(Sheet1!$E151&lt;AIH!$G151-150,150,"wait"),0))</f>
        <v>0</v>
      </c>
      <c r="AI150" s="8">
        <f>IF(AND(AI149&gt;0,AI149&lt;&gt;"wait"),"AT",IF(AIH!$H151="AI",IF(Sheet1!$E151&lt;AIH!$G151-200,200,"wait"),0))</f>
        <v>0</v>
      </c>
      <c r="AJ150" s="8">
        <f t="shared" si="68"/>
        <v>0</v>
      </c>
      <c r="AL150" s="8">
        <f>IF(AND(AL149&gt;0,AL149&lt;&gt;"wait"),"AT",IF(AIH!$J151="AI",IF(Sheet1!$D151&gt;AIH!$I151+50,50,"wait"),0))</f>
        <v>0</v>
      </c>
      <c r="AM150" s="8">
        <f>IF(AND(AM149&gt;0,AM149&lt;&gt;"wait"),"AT",IF(AIH!$J151="AI",IF(Sheet1!$D151&gt;AIH!$I151+100,100,"wait"),0))</f>
        <v>0</v>
      </c>
      <c r="AN150" s="8">
        <f>IF(AND(AN149&gt;0,AN149&lt;&gt;"wait"),"AT",IF(AIH!$J151="AI",IF(Sheet1!$D151&gt;AIH!$I151+150,150,"wait"),0))</f>
        <v>0</v>
      </c>
      <c r="AO150" s="8">
        <f>IF(AND(AO149&gt;0,AO149&lt;&gt;"wait"),"AT",IF(AIH!$J151="AI",IF(Sheet1!$D151&gt;AIH!$I151+200,200,"wait"),0))</f>
        <v>0</v>
      </c>
      <c r="AP150" s="8">
        <f>IF(AND(AP149&gt;0,AP149&lt;&gt;"wait"),"AT",IF(AIH!$J151="AI",IF(Sheet1!$E151&lt;AIH!$I151-50,50,"wait"),0))</f>
        <v>0</v>
      </c>
      <c r="AQ150" s="8">
        <f>IF(AND(AQ149&gt;0,AQ149&lt;&gt;"wait"),"AT",IF(AIH!$J151="AI",IF(Sheet1!$E151&lt;AIH!$I151-100,100,"wait"),0))</f>
        <v>0</v>
      </c>
      <c r="AR150" s="8">
        <f>IF(AND(AR149&gt;0,AR149&lt;&gt;"wait"),"AT",IF(AIH!$J151="AI",IF(Sheet1!$E151&lt;AIH!$I151-150,150,"wait"),0))</f>
        <v>0</v>
      </c>
      <c r="AS150" s="8">
        <f>IF(AND(AS149&gt;0,AS149&lt;&gt;"wait"),"AT",IF(AIH!$J151="AI",IF(Sheet1!$E151&lt;AIH!$I151-200,200,"wait"),0))</f>
        <v>0</v>
      </c>
      <c r="AT150" s="8">
        <f t="shared" si="69"/>
        <v>0</v>
      </c>
      <c r="AU150" s="8"/>
      <c r="AV150" s="8">
        <f>IF(AND(AV149&gt;0,AV149&lt;&gt;"wait"),"AT",IF(AIH!$L151="AI",IF(Sheet1!$D151&gt;AIH!$K151+50,50,"wait"),0))</f>
        <v>0</v>
      </c>
      <c r="AW150" s="8">
        <f>IF(AND(AW149&gt;0,AW149&lt;&gt;"wait"),"AT",IF(AIH!$L151="AI",IF(Sheet1!$D151&gt;AIH!$K151+100,100,"wait"),0))</f>
        <v>0</v>
      </c>
      <c r="AX150" s="8">
        <f>IF(AND(AX149&gt;0,AX149&lt;&gt;"wait"),"AT",IF(AIH!$L151="AI",IF(Sheet1!$D151&gt;AIH!$K151+150,150,"wait"),0))</f>
        <v>0</v>
      </c>
      <c r="AY150" s="8">
        <f>IF(AND(AY149&gt;0,AY149&lt;&gt;"wait"),"AT",IF(AIH!$L151="AI",IF(Sheet1!$D151&gt;AIH!$K151+200,200,"wait"),0))</f>
        <v>0</v>
      </c>
      <c r="AZ150" s="8">
        <f>IF(AND(AZ149&gt;0,AZ149&lt;&gt;"wait"),"AT",IF(AIH!$L151="AI",IF(Sheet1!$E151&lt;AIH!$K151-50,50,"wait"),0))</f>
        <v>0</v>
      </c>
      <c r="BA150" s="8">
        <f>IF(AND(BA149&gt;0,BA149&lt;&gt;"wait"),"AT",IF(AIH!$L151="AI",IF(Sheet1!$E151&lt;AIH!$K151-100,100,"wait"),0))</f>
        <v>0</v>
      </c>
      <c r="BB150" s="8">
        <f>IF(AND(BB149&gt;0,BB149&lt;&gt;"wait"),"AT",IF(AIH!$L151="AI",IF(Sheet1!$E151&lt;AIH!$K151-150,150,"wait"),0))</f>
        <v>0</v>
      </c>
      <c r="BC150" s="8">
        <f>IF(AND(BC149&gt;0,BC149&lt;&gt;"wait"),"AT",IF(AIH!$L151="AI",IF(Sheet1!$E151&lt;AIH!$K151-200,200,"wait"),0))</f>
        <v>0</v>
      </c>
      <c r="BD150" s="8">
        <f t="shared" si="70"/>
        <v>0</v>
      </c>
      <c r="BE150" s="8"/>
      <c r="BF150" s="8">
        <f>IF(AND(BF149&gt;0,BF149&lt;&gt;"wait"),"AT",IF(AIH!$N151="AI",IF(Sheet1!$D151&gt;AIH!$M151+50,50,"wait"),0))</f>
        <v>0</v>
      </c>
      <c r="BG150" s="8">
        <f>IF(AND(BG149&gt;0,BG149&lt;&gt;"wait"),"AT",IF(AIH!$N151="AI",IF(Sheet1!$D151&gt;AIH!$M151+100,100,"wait"),0))</f>
        <v>0</v>
      </c>
      <c r="BH150" s="8">
        <f>IF(AND(BH149&gt;0,BH149&lt;&gt;"wait"),"AT",IF(AIH!$N151="AI",IF(Sheet1!$D151&gt;AIH!$M151+150,150,"wait"),0))</f>
        <v>0</v>
      </c>
      <c r="BI150" s="8">
        <f>IF(AND(BI149&gt;0,BI149&lt;&gt;"wait"),"AT",IF(AIH!$N151="AI",IF(Sheet1!$D151&gt;AIH!$M151+200,200,"wait"),0))</f>
        <v>0</v>
      </c>
      <c r="BJ150" s="8">
        <f>IF(AND(BJ149&gt;0,BJ149&lt;&gt;"wait"),"AT",IF(AIH!$N151="AI",IF(Sheet1!$E151&lt;AIH!$M151-50,50,"wait"),0))</f>
        <v>0</v>
      </c>
      <c r="BK150" s="8">
        <f>IF(AND(BK149&gt;0,BK149&lt;&gt;"wait"),"AT",IF(AIH!$N151="AI",IF(Sheet1!$E151&lt;AIH!$M151-100,100,"wait"),0))</f>
        <v>0</v>
      </c>
      <c r="BL150" s="8">
        <f>IF(AND(BL149&gt;0,BL149&lt;&gt;"wait"),"AT",IF(AIH!$N151="AI",IF(Sheet1!$E151&lt;AIH!$M151-150,150,"wait"),0))</f>
        <v>0</v>
      </c>
      <c r="BM150" s="8">
        <f>IF(AND(BM149&gt;0,BM149&lt;&gt;"wait"),"AT",IF(AIH!$N151="AI",IF(Sheet1!$E151&lt;AIH!$M151-200,200,"wait"),0))</f>
        <v>0</v>
      </c>
      <c r="BN150" s="8">
        <f t="shared" si="71"/>
        <v>0</v>
      </c>
      <c r="BO150" s="8"/>
      <c r="BP150" s="8">
        <f>IF(AND(BP149&gt;0,BP149&lt;&gt;"wait"),"AT",IF(AIH!$P151="AI",IF(Sheet1!$D151&gt;AIH!$O151+50,50,"wait"),0))</f>
        <v>0</v>
      </c>
      <c r="BQ150" s="8">
        <f>IF(AND(BQ149&gt;0,BQ149&lt;&gt;"wait"),"AT",IF(AIH!$P151="AI",IF(Sheet1!$D151&gt;AIH!$O151+100,100,"wait"),0))</f>
        <v>0</v>
      </c>
      <c r="BR150" s="8">
        <f>IF(AND(BR149&gt;0,BR149&lt;&gt;"wait"),"AT",IF(AIH!$P151="AI",IF(Sheet1!$D151&gt;AIH!$O151+150,150,"wait"),0))</f>
        <v>0</v>
      </c>
      <c r="BS150" s="8">
        <f>IF(AND(BS149&gt;0,BS149&lt;&gt;"wait"),"AT",IF(AIH!$P151="AI",IF(Sheet1!$D151&gt;AIH!$O151+200,200,"wait"),0))</f>
        <v>0</v>
      </c>
      <c r="BT150" s="8">
        <f>IF(AND(BT149&gt;0,BT149&lt;&gt;"wait"),"AT",IF(AIH!$P151="AI",IF(Sheet1!$E151&lt;AIH!$O151-50,50,"wait"),0))</f>
        <v>0</v>
      </c>
      <c r="BU150" s="8">
        <f>IF(AND(BU149&gt;0,BU149&lt;&gt;"wait"),"AT",IF(AIH!$P151="AI",IF(Sheet1!$E151&lt;AIH!$O151-100,100,"wait"),0))</f>
        <v>0</v>
      </c>
      <c r="BV150" s="8">
        <f>IF(AND(BV149&gt;0,BV149&lt;&gt;"wait"),"AT",IF(AIH!$P151="AI",IF(Sheet1!$E151&lt;AIH!$O151-150,150,"wait"),0))</f>
        <v>0</v>
      </c>
      <c r="BW150" s="8">
        <f>IF(AND(BW149&gt;0,BW149&lt;&gt;"wait"),"AT",IF(AIH!$P151="AI",IF(Sheet1!$E151&lt;AIH!$O151-200,200,"wait"),0))</f>
        <v>0</v>
      </c>
      <c r="BX150" s="8">
        <f t="shared" si="72"/>
        <v>0</v>
      </c>
      <c r="BY150" s="8"/>
      <c r="BZ150" s="8">
        <f>IF(AND(BZ149&gt;0,BZ149&lt;&gt;"wait"),"AT",IF(AIH!$R151="AI",IF(Sheet1!$D151&gt;AIH!$Q151+50,50,"wait"),0))</f>
        <v>0</v>
      </c>
      <c r="CA150" s="8">
        <f>IF(AND(CA149&gt;0,CA149&lt;&gt;"wait"),"AT",IF(AIH!$R151="AI",IF(Sheet1!$D151&gt;AIH!$Q151+100,100,"wait"),0))</f>
        <v>0</v>
      </c>
      <c r="CB150" s="8">
        <f>IF(AND(CB149&gt;0,CB149&lt;&gt;"wait"),"AT",IF(AIH!$R151="AI",IF(Sheet1!$D151&gt;AIH!$Q151+150,150,"wait"),0))</f>
        <v>0</v>
      </c>
      <c r="CC150" s="8">
        <f>IF(AND(CC149&gt;0,CC149&lt;&gt;"wait"),"AT",IF(AIH!$R151="AI",IF(Sheet1!$D151&gt;AIH!$Q151+200,200,"wait"),0))</f>
        <v>0</v>
      </c>
      <c r="CD150" s="8">
        <f>IF(AND(CD149&gt;0,CD149&lt;&gt;"wait"),"AT",IF(AIH!$R151="AI",IF(Sheet1!$E151&lt;AIH!$Q151-50,50,"wait"),0))</f>
        <v>0</v>
      </c>
      <c r="CE150" s="8">
        <f>IF(AND(CE149&gt;0,CE149&lt;&gt;"wait"),"AT",IF(AIH!$R151="AI",IF(Sheet1!$E151&lt;AIH!$Q151-100,100,"wait"),0))</f>
        <v>0</v>
      </c>
      <c r="CF150" s="8">
        <f>IF(AND(CF149&gt;0,CF149&lt;&gt;"wait"),"AT",IF(AIH!$R151="AI",IF(Sheet1!$E151&lt;AIH!$Q151-150,150,"wait"),0))</f>
        <v>0</v>
      </c>
      <c r="CG150" s="8">
        <f>IF(AND(CG149&gt;0,CG149&lt;&gt;"wait"),"AT",IF(AIH!$R151="AI",IF(Sheet1!$E151&lt;AIH!$Q151-200,200,"wait"),0))</f>
        <v>0</v>
      </c>
      <c r="CH150" s="8">
        <f t="shared" si="73"/>
        <v>0</v>
      </c>
      <c r="CI150" s="8"/>
      <c r="CJ150" s="8">
        <f>IF(AND(CJ149&gt;0,CJ149&lt;&gt;"wait"),"AT",IF(AIH!$T151="AI",IF(Sheet1!$D151&gt;AIH!$S151+50,50,"wait"),0))</f>
        <v>0</v>
      </c>
      <c r="CK150" s="8">
        <f>IF(AND(CK149&gt;0,CK149&lt;&gt;"wait"),"AT",IF(AIH!$T151="AI",IF(Sheet1!$D151&gt;AIH!$S151+100,100,"wait"),0))</f>
        <v>0</v>
      </c>
      <c r="CL150" s="8">
        <f>IF(AND(CL149&gt;0,CL149&lt;&gt;"wait"),"AT",IF(AIH!$T151="AI",IF(Sheet1!$D151&gt;AIH!$S151+150,150,"wait"),0))</f>
        <v>0</v>
      </c>
      <c r="CM150" s="8">
        <f>IF(AND(CM149&gt;0,CM149&lt;&gt;"wait"),"AT",IF(AIH!$T151="AI",IF(Sheet1!$D151&gt;AIH!$S151+200,200,"wait"),0))</f>
        <v>0</v>
      </c>
      <c r="CN150" s="8">
        <f>IF(AND(CN149&gt;0,CN149&lt;&gt;"wait"),"AT",IF(AIH!$T151="AI",IF(Sheet1!$E151&lt;AIH!$S151-50,50,"wait"),0))</f>
        <v>0</v>
      </c>
      <c r="CO150" s="8">
        <f>IF(AND(CO149&gt;0,CO149&lt;&gt;"wait"),"AT",IF(AIH!$T151="AI",IF(Sheet1!$E151&lt;AIH!$S151-100,100,"wait"),0))</f>
        <v>0</v>
      </c>
      <c r="CP150" s="8">
        <f>IF(AND(CP149&gt;0,CP149&lt;&gt;"wait"),"AT",IF(AIH!$T151="AI",IF(Sheet1!$E151&lt;AIH!$S151-150,150,"wait"),0))</f>
        <v>0</v>
      </c>
      <c r="CQ150" s="8">
        <f>IF(AND(CQ149&gt;0,CQ149&lt;&gt;"wait"),"AT",IF(AIH!$T151="AI",IF(Sheet1!$E151&lt;AIH!$S151-200,200,"wait"),0))</f>
        <v>0</v>
      </c>
      <c r="CR150" s="8">
        <f t="shared" si="74"/>
        <v>0</v>
      </c>
      <c r="CS150" s="8"/>
      <c r="CT150" s="8">
        <f>IF(AND(CT149&gt;0,CT149&lt;&gt;"wait"),"AT",IF(AIH!$V151="AI",IF(Sheet1!$D151&gt;AIH!$U151+50,50,"wait"),0))</f>
        <v>0</v>
      </c>
      <c r="CU150" s="8">
        <f>IF(AND(CU149&gt;0,CU149&lt;&gt;"wait"),"AT",IF(AIH!$V151="AI",IF(Sheet1!$D151&gt;AIH!$U151+100,100,"wait"),0))</f>
        <v>0</v>
      </c>
      <c r="CV150" s="8">
        <f>IF(AND(CV149&gt;0,CV149&lt;&gt;"wait"),"AT",IF(AIH!$V151="AI",IF(Sheet1!$D151&gt;AIH!$U151+150,150,"wait"),0))</f>
        <v>0</v>
      </c>
      <c r="CW150" s="8">
        <f>IF(AND(CW149&gt;0,CW149&lt;&gt;"wait"),"AT",IF(AIH!$V151="AI",IF(Sheet1!$D151&gt;AIH!$U151+200,200,"wait"),0))</f>
        <v>0</v>
      </c>
      <c r="CX150" s="8">
        <f>IF(AND(CX149&gt;0,CX149&lt;&gt;"wait"),"AT",IF(AIH!$V151="AI",IF(Sheet1!$E151&lt;AIH!$U151-50,50,"wait"),0))</f>
        <v>0</v>
      </c>
      <c r="CY150" s="8">
        <f>IF(AND(CY149&gt;0,CY149&lt;&gt;"wait"),"AT",IF(AIH!$V151="AI",IF(Sheet1!$E151&lt;AIH!$U151-100,100,"wait"),0))</f>
        <v>0</v>
      </c>
      <c r="CZ150" s="8">
        <f>IF(AND(CZ149&gt;0,CZ149&lt;&gt;"wait"),"AT",IF(AIH!$V151="AI",IF(Sheet1!$E151&lt;AIH!$U151-150,150,"wait"),0))</f>
        <v>0</v>
      </c>
      <c r="DA150" s="8">
        <f>IF(AND(DA149&gt;0,DA149&lt;&gt;"wait"),"AT",IF(AIH!$V151="AI",IF(Sheet1!$E151&lt;AIH!$U151-200,200,"wait"),0))</f>
        <v>0</v>
      </c>
      <c r="DB150" s="8">
        <f t="shared" si="75"/>
        <v>0</v>
      </c>
      <c r="DC150" s="8"/>
      <c r="DD150" s="8">
        <f>IF(AND(DD149&gt;0,DD149&lt;&gt;"wait"),"AT",IF(AIH!$X151="AI",IF(Sheet1!$D151&gt;AIH!$W151+50,50,"wait"),0))</f>
        <v>0</v>
      </c>
      <c r="DE150" s="8">
        <f>IF(AND(DE149&gt;0,DE149&lt;&gt;"wait"),"AT",IF(AIH!$X151="AI",IF(Sheet1!$D151&gt;AIH!$W151+100,100,"wait"),0))</f>
        <v>0</v>
      </c>
      <c r="DF150" s="8">
        <f>IF(AND(DF149&gt;0,DF149&lt;&gt;"wait"),"AT",IF(AIH!$X151="AI",IF(Sheet1!$D151&gt;AIH!$W151+150,150,"wait"),0))</f>
        <v>0</v>
      </c>
      <c r="DG150" s="8">
        <f>IF(AND(DG149&gt;0,DG149&lt;&gt;"wait"),"AT",IF(AIH!$X151="AI",IF(Sheet1!$D151&gt;AIH!$W151+200,200,"wait"),0))</f>
        <v>0</v>
      </c>
      <c r="DH150" s="8">
        <f>IF(AND(DH149&gt;0,DH149&lt;&gt;"wait"),"AT",IF(AIH!$X151="AI",IF(Sheet1!$E151&lt;AIH!$W151-50,50,"wait"),0))</f>
        <v>0</v>
      </c>
      <c r="DI150" s="8">
        <f>IF(AND(DI149&gt;0,DI149&lt;&gt;"wait"),"AT",IF(AIH!$X151="AI",IF(Sheet1!$E151&lt;AIH!$W151-100,100,"wait"),0))</f>
        <v>0</v>
      </c>
      <c r="DJ150" s="8">
        <f>IF(AND(DJ149&gt;0,DJ149&lt;&gt;"wait"),"AT",IF(AIH!$X151="AI",IF(Sheet1!$E151&lt;AIH!$W151-150,150,"wait"),0))</f>
        <v>0</v>
      </c>
      <c r="DK150" s="8">
        <f>IF(AND(DK149&gt;0,DK149&lt;&gt;"wait"),"AT",IF(AIH!$X151="AI",IF(Sheet1!$E151&lt;AIH!$W151-200,200,"wait"),0))</f>
        <v>0</v>
      </c>
      <c r="DL150" s="8">
        <f t="shared" si="76"/>
        <v>0</v>
      </c>
      <c r="DN150" s="10">
        <f>IF(AND(DN149&gt;0,DN149&lt;&gt;"wait"),"AT",IF(AIH!$AA151="AI",IF(Sheet1!$D151&gt;AIH!$Z151+50,50,"wait"),0))</f>
        <v>0</v>
      </c>
      <c r="DO150" s="10">
        <f>IF(AND(DO149&gt;0,DO149&lt;&gt;"wait"),"AT",IF(AIH!$AA151="AI",IF(Sheet1!$D151&gt;AIH!$Z151+100,100,"wait"),0))</f>
        <v>0</v>
      </c>
      <c r="DP150" s="10">
        <f>IF(AND(DP149&gt;0,DP149&lt;&gt;"wait"),"AT",IF(AIH!$AA151="AI",IF(Sheet1!$D151&gt;AIH!$Z151+150,150,"wait"),0))</f>
        <v>0</v>
      </c>
      <c r="DQ150" s="10">
        <f>IF(AND(DQ149&gt;0,DQ149&lt;&gt;"wait"),"AT",IF(AIH!$AA151="AI",IF(Sheet1!$D151&gt;AIH!$Z151+200,200,"wait"),0))</f>
        <v>0</v>
      </c>
      <c r="DR150" s="10">
        <f>IF(AND(DR149&gt;0,DR149&lt;&gt;"wait"),"AT",IF(AIH!$AA151="AI",IF(Sheet1!$E151&lt;AIH!$Z151-50,50,"wait"),0))</f>
        <v>0</v>
      </c>
      <c r="DS150" s="10">
        <f>IF(AND(DS149&gt;0,DS149&lt;&gt;"wait"),"AT",IF(AIH!$AA151="AI",IF(Sheet1!$E151&lt;AIH!$Z151-100,100,"wait"),0))</f>
        <v>0</v>
      </c>
      <c r="DT150" s="10">
        <f>IF(AND(DT149&gt;0,DT149&lt;&gt;"wait"),"AT",IF(AIH!$AA151="AI",IF(Sheet1!$E151&lt;AIH!$Z151-150,150,"wait"),0))</f>
        <v>0</v>
      </c>
      <c r="DU150" s="10">
        <f>IF(AND(DU149&gt;0,DU149&lt;&gt;"wait"),"AT",IF(AIH!$AA151="AI",IF(Sheet1!$E151&lt;AIH!$Z151-200,200,"wait"),0))</f>
        <v>0</v>
      </c>
      <c r="DV150" s="10">
        <f t="shared" si="77"/>
        <v>0</v>
      </c>
      <c r="DX150" s="10">
        <f>IF(AND(DX149&gt;0,DX149&lt;&gt;"wait"),"AT",IF(AIH!$AC151="AI",IF(Sheet1!$D151&gt;AIH!$AB151+50,50,"wait"),0))</f>
        <v>0</v>
      </c>
      <c r="DY150" s="10">
        <f>IF(AND(DY149&gt;0,DY149&lt;&gt;"wait"),"AT",IF(AIH!$AC151="AI",IF(Sheet1!$D151&gt;AIH!$AB151+100,100,"wait"),0))</f>
        <v>0</v>
      </c>
      <c r="DZ150" s="10">
        <f>IF(AND(DZ149&gt;0,DZ149&lt;&gt;"wait"),"AT",IF(AIH!$AC151="AI",IF(Sheet1!$D151&gt;AIH!$AB151+150,150,"wait"),0))</f>
        <v>0</v>
      </c>
      <c r="EA150" s="10">
        <f>IF(AND(EA149&gt;0,EA149&lt;&gt;"wait"),"AT",IF(AIH!$AC151="AI",IF(Sheet1!$D151&gt;AIH!$AB151+200,200,"wait"),0))</f>
        <v>0</v>
      </c>
      <c r="EB150" s="10">
        <f>IF(AND(EB149&gt;0,EB149&lt;&gt;"wait"),"AT",IF(AIH!$AC151="AI",IF(Sheet1!$E151&lt;AIH!$AB151-50,50,"wait"),0))</f>
        <v>0</v>
      </c>
      <c r="EC150" s="10">
        <f>IF(AND(EC149&gt;0,EC149&lt;&gt;"wait"),"AT",IF(AIH!$AC151="AI",IF(Sheet1!$E151&lt;AIH!$AB151-100,100,"wait"),0))</f>
        <v>0</v>
      </c>
      <c r="ED150" s="10">
        <f>IF(AND(ED149&gt;0,ED149&lt;&gt;"wait"),"AT",IF(AIH!$AC151="AI",IF(Sheet1!$E151&lt;AIH!$AB151-150,150,"wait"),0))</f>
        <v>0</v>
      </c>
      <c r="EE150" s="10">
        <f>IF(AND(EE149&gt;0,EE149&lt;&gt;"wait"),"AT",IF(AIH!$AC151="AI",IF(Sheet1!$E151&lt;AIH!$AB151-200,200,"wait"),0))</f>
        <v>0</v>
      </c>
      <c r="EF150" s="10">
        <f t="shared" si="78"/>
        <v>0</v>
      </c>
      <c r="EH150" s="10">
        <f>IF(AND(EH149&gt;0,EH149&lt;&gt;"wait"),"AT",IF(AIH!$AE151="AI",IF(Sheet1!$D151&gt;AIH!$AD151+50,50,"wait"),0))</f>
        <v>0</v>
      </c>
      <c r="EI150" s="10">
        <f>IF(AND(EI149&gt;0,EI149&lt;&gt;"wait"),"AT",IF(AIH!$AE151="AI",IF(Sheet1!$D151&gt;AIH!$AD151+100,100,"wait"),0))</f>
        <v>0</v>
      </c>
      <c r="EJ150" s="10">
        <f>IF(AND(EJ149&gt;0,EJ149&lt;&gt;"wait"),"AT",IF(AIH!$AE151="AI",IF(Sheet1!$D151&gt;AIH!$AD151+150,150,"wait"),0))</f>
        <v>0</v>
      </c>
      <c r="EK150" s="10">
        <f>IF(AND(EK149&gt;0,EK149&lt;&gt;"wait"),"AT",IF(AIH!$AE151="AI",IF(Sheet1!$D151&gt;AIH!$AD151+200,200,"wait"),0))</f>
        <v>0</v>
      </c>
      <c r="EL150" s="10">
        <f>IF(AND(EL149&gt;0,EL149&lt;&gt;"wait"),"AT",IF(AIH!$AE151="AI",IF(Sheet1!$E151&lt;AIH!$AD151-50,50,"wait"),0))</f>
        <v>0</v>
      </c>
      <c r="EM150" s="10">
        <f>IF(AND(EM149&gt;0,EM149&lt;&gt;"wait"),"AT",IF(AIH!$AE151="AI",IF(Sheet1!$E151&lt;AIH!$AD151-100,100,"wait"),0))</f>
        <v>0</v>
      </c>
      <c r="EN150" s="10">
        <f>IF(AND(EN149&gt;0,EN149&lt;&gt;"wait"),"AT",IF(AIH!$AE151="AI",IF(Sheet1!$E151&lt;AIH!$AD151-150,150,"wait"),0))</f>
        <v>0</v>
      </c>
      <c r="EO150" s="10">
        <f>IF(AND(EO149&gt;0,EO149&lt;&gt;"wait"),"AT",IF(AIH!$AE151="AI",IF(Sheet1!$E151&lt;AIH!$AD151-200,200,"wait"),0))</f>
        <v>0</v>
      </c>
      <c r="EP150" s="10">
        <f t="shared" si="79"/>
        <v>0</v>
      </c>
      <c r="ER150" s="10">
        <f>IF(AND(ER149&gt;0,ER149&lt;&gt;"wait"),"AT",IF(AIH!$AG151="AI",IF(Sheet1!$D151&gt;AIH!$AF151+50,50,"wait"),0))</f>
        <v>0</v>
      </c>
      <c r="ES150" s="10">
        <f>IF(AND(ES149&gt;0,ES149&lt;&gt;"wait"),"AT",IF(AIH!$AG151="AI",IF(Sheet1!$D151&gt;AIH!$AF151+100,100,"wait"),0))</f>
        <v>0</v>
      </c>
      <c r="ET150" s="10">
        <f>IF(AND(ET149&gt;0,ET149&lt;&gt;"wait"),"AT",IF(AIH!$AG151="AI",IF(Sheet1!$D151&gt;AIH!$AF151+150,150,"wait"),0))</f>
        <v>0</v>
      </c>
      <c r="EU150" s="10">
        <f>IF(AND(EU149&gt;0,EU149&lt;&gt;"wait"),"AT",IF(AIH!$AG151="AI",IF(Sheet1!$D151&gt;AIH!$AF151+200,200,"wait"),0))</f>
        <v>0</v>
      </c>
      <c r="EV150" s="10">
        <f>IF(AND(EV149&gt;0,EV149&lt;&gt;"wait"),"AT",IF(AIH!$AG151="AI",IF(Sheet1!$E151&lt;AIH!$AF151-50,50,"wait"),0))</f>
        <v>0</v>
      </c>
      <c r="EW150" s="10">
        <f>IF(AND(EW149&gt;0,EW149&lt;&gt;"wait"),"AT",IF(AIH!$AG151="AI",IF(Sheet1!$E151&lt;AIH!$AF151-100,100,"wait"),0))</f>
        <v>0</v>
      </c>
      <c r="EX150" s="10">
        <f>IF(AND(EX149&gt;0,EX149&lt;&gt;"wait"),"AT",IF(AIH!$AG151="AI",IF(Sheet1!$E151&lt;AIH!$AF151-150,150,"wait"),0))</f>
        <v>0</v>
      </c>
      <c r="EY150" s="10">
        <f>IF(AND(EY149&gt;0,EY149&lt;&gt;"wait"),"AT",IF(AIH!$AG151="AI",IF(Sheet1!$E151&lt;AIH!$AF151-200,200,"wait"),0))</f>
        <v>0</v>
      </c>
      <c r="EZ150" s="10">
        <f t="shared" si="80"/>
        <v>0</v>
      </c>
      <c r="FB150" s="10">
        <f>IF(AND(FB149&gt;0,FB149&lt;&gt;"wait"),"AT",IF(AIH!$AI151="AI",IF(Sheet1!$D151&gt;AIH!$AH151+50,50,"wait"),0))</f>
        <v>0</v>
      </c>
      <c r="FC150" s="10">
        <f>IF(AND(FC149&gt;0,FC149&lt;&gt;"wait"),"AT",IF(AIH!$AI151="AI",IF(Sheet1!$D151&gt;AIH!$AH151+100,100,"wait"),0))</f>
        <v>0</v>
      </c>
      <c r="FD150" s="10">
        <f>IF(AND(FD149&gt;0,FD149&lt;&gt;"wait"),"AT",IF(AIH!$AI151="AI",IF(Sheet1!$D151&gt;AIH!$AH151+150,150,"wait"),0))</f>
        <v>0</v>
      </c>
      <c r="FE150" s="10">
        <f>IF(AND(FE149&gt;0,FE149&lt;&gt;"wait"),"AT",IF(AIH!$AI151="AI",IF(Sheet1!$D151&gt;AIH!$AH151+200,200,"wait"),0))</f>
        <v>0</v>
      </c>
      <c r="FF150" s="10">
        <f>IF(AND(FF149&gt;0,FF149&lt;&gt;"wait"),"AT",IF(AIH!$AI151="AI",IF(Sheet1!$E151&lt;AIH!$AH151-50,50,"wait"),0))</f>
        <v>0</v>
      </c>
      <c r="FG150" s="10">
        <f>IF(AND(FG149&gt;0,FG149&lt;&gt;"wait"),"AT",IF(AIH!$AI151="AI",IF(Sheet1!$E151&lt;AIH!$AH151-100,100,"wait"),0))</f>
        <v>0</v>
      </c>
      <c r="FH150" s="10">
        <f>IF(AND(FH149&gt;0,FH149&lt;&gt;"wait"),"AT",IF(AIH!$AI151="AI",IF(Sheet1!$E151&lt;AIH!$AH151-150,150,"wait"),0))</f>
        <v>0</v>
      </c>
      <c r="FI150" s="10">
        <f>IF(AND(FI149&gt;0,FI149&lt;&gt;"wait"),"AT",IF(AIH!$AI151="AI",IF(Sheet1!$E151&lt;AIH!$AH151-200,200,"wait"),0))</f>
        <v>0</v>
      </c>
      <c r="FJ150" s="10">
        <f t="shared" si="81"/>
        <v>0</v>
      </c>
      <c r="FL150" s="10">
        <f>IF(AND(FL149&gt;0,FL149&lt;&gt;"wait"),"AT",IF(AIH!$AK151="AI",IF(Sheet1!$D151&gt;AIH!$AJ151+50,50,"wait"),0))</f>
        <v>0</v>
      </c>
      <c r="FM150" s="10">
        <f>IF(AND(FM149&gt;0,FM149&lt;&gt;"wait"),"AT",IF(AIH!$AK151="AI",IF(Sheet1!$D151&gt;AIH!$AJ151+100,100,"wait"),0))</f>
        <v>0</v>
      </c>
      <c r="FN150" s="10">
        <f>IF(AND(FN149&gt;0,FN149&lt;&gt;"wait"),"AT",IF(AIH!$AK151="AI",IF(Sheet1!$D151&gt;AIH!$AJ151+150,150,"wait"),0))</f>
        <v>0</v>
      </c>
      <c r="FO150" s="10">
        <f>IF(AND(FO149&gt;0,FO149&lt;&gt;"wait"),"AT",IF(AIH!$AK151="AI",IF(Sheet1!$D151&gt;AIH!$AJ151+200,200,"wait"),0))</f>
        <v>0</v>
      </c>
      <c r="FP150" s="10">
        <f>IF(AND(FP149&gt;0,FP149&lt;&gt;"wait"),"AT",IF(AIH!$AK151="AI",IF(Sheet1!$E151&lt;AIH!$AJ151-50,50,"wait"),0))</f>
        <v>0</v>
      </c>
      <c r="FQ150" s="10">
        <f>IF(AND(FQ149&gt;0,FQ149&lt;&gt;"wait"),"AT",IF(AIH!$AK151="AI",IF(Sheet1!$E151&lt;AIH!$AJ151-100,100,"wait"),0))</f>
        <v>0</v>
      </c>
      <c r="FR150" s="10">
        <f>IF(AND(FR149&gt;0,FR149&lt;&gt;"wait"),"AT",IF(AIH!$AK151="AI",IF(Sheet1!$E151&lt;AIH!$AJ151-150,150,"wait"),0))</f>
        <v>0</v>
      </c>
      <c r="FS150" s="10">
        <f>IF(AND(FS149&gt;0,FS149&lt;&gt;"wait"),"AT",IF(AIH!$AK151="AI",IF(Sheet1!$E151&lt;AIH!$AJ151-200,200,"wait"),0))</f>
        <v>0</v>
      </c>
      <c r="FT150" s="10">
        <f t="shared" si="82"/>
        <v>0</v>
      </c>
      <c r="FV150" s="10">
        <f>IF(AND(FV149&gt;0,FV149&lt;&gt;"wait"),"AT",IF(AIH!$AM151="AI",IF(Sheet1!$D151&gt;AIH!$AL151+50,50,"wait"),0))</f>
        <v>0</v>
      </c>
      <c r="FW150" s="10">
        <f>IF(AND(FW149&gt;0,FW149&lt;&gt;"wait"),"AT",IF(AIH!$AM151="AI",IF(Sheet1!$D151&gt;AIH!$AL151+100,100,"wait"),0))</f>
        <v>0</v>
      </c>
      <c r="FX150" s="10">
        <f>IF(AND(FX149&gt;0,FX149&lt;&gt;"wait"),"AT",IF(AIH!$AM151="AI",IF(Sheet1!$D151&gt;AIH!$AL151+150,150,"wait"),0))</f>
        <v>0</v>
      </c>
      <c r="FY150" s="10">
        <f>IF(AND(FY149&gt;0,FY149&lt;&gt;"wait"),"AT",IF(AIH!$AM151="AI",IF(Sheet1!$D151&gt;AIH!$AL151+200,200,"wait"),0))</f>
        <v>0</v>
      </c>
      <c r="FZ150" s="10">
        <f>IF(AND(FZ149&gt;0,FZ149&lt;&gt;"wait"),"AT",IF(AIH!$AM151="AI",IF(Sheet1!$E151&lt;AIH!$AL151-50,50,"wait"),0))</f>
        <v>0</v>
      </c>
      <c r="GA150" s="10">
        <f>IF(AND(GA149&gt;0,GA149&lt;&gt;"wait"),"AT",IF(AIH!$AM151="AI",IF(Sheet1!$E151&lt;AIH!$AL151-100,100,"wait"),0))</f>
        <v>0</v>
      </c>
      <c r="GB150" s="10">
        <f>IF(AND(GB149&gt;0,GB149&lt;&gt;"wait"),"AT",IF(AIH!$AM151="AI",IF(Sheet1!$E151&lt;AIH!$AL151-150,150,"wait"),0))</f>
        <v>0</v>
      </c>
      <c r="GC150" s="10">
        <f>IF(AND(GC149&gt;0,GC149&lt;&gt;"wait"),"AT",IF(AIH!$AM151="AI",IF(Sheet1!$E151&lt;AIH!$AL151-200,200,"wait"),0))</f>
        <v>0</v>
      </c>
      <c r="GD150" s="10">
        <f t="shared" si="83"/>
        <v>0</v>
      </c>
      <c r="GF150" s="10">
        <f>IF(AND(GF149&gt;0,GF149&lt;&gt;"wait"),"AT",IF(AIH!$AO151="AI",IF(Sheet1!$D151&gt;AIH!$AN151+50,50,"wait"),0))</f>
        <v>0</v>
      </c>
      <c r="GG150" s="10">
        <f>IF(AND(GG149&gt;0,GG149&lt;&gt;"wait"),"AT",IF(AIH!$AO151="AI",IF(Sheet1!$D151&gt;AIH!$AN151+100,100,"wait"),0))</f>
        <v>0</v>
      </c>
      <c r="GH150" s="10">
        <f>IF(AND(GH149&gt;0,GH149&lt;&gt;"wait"),"AT",IF(AIH!$AO151="AI",IF(Sheet1!$D151&gt;AIH!$AN151+150,150,"wait"),0))</f>
        <v>0</v>
      </c>
      <c r="GI150" s="10">
        <f>IF(AND(GI149&gt;0,GI149&lt;&gt;"wait"),"AT",IF(AIH!$AO151="AI",IF(Sheet1!$D151&gt;AIH!$AN151+200,200,"wait"),0))</f>
        <v>0</v>
      </c>
      <c r="GJ150" s="10">
        <f>IF(AND(GJ149&gt;0,GJ149&lt;&gt;"wait"),"AT",IF(AIH!$AO151="AI",IF(Sheet1!$E151&lt;AIH!$AN151-50,50,"wait"),0))</f>
        <v>0</v>
      </c>
      <c r="GK150" s="10">
        <f>IF(AND(GK149&gt;0,GK149&lt;&gt;"wait"),"AT",IF(AIH!$AO151="AI",IF(Sheet1!$E151&lt;AIH!$AN151-100,100,"wait"),0))</f>
        <v>0</v>
      </c>
      <c r="GL150" s="10">
        <f>IF(AND(GL149&gt;0,GL149&lt;&gt;"wait"),"AT",IF(AIH!$AO151="AI",IF(Sheet1!$E151&lt;AIH!$AN151-150,150,"wait"),0))</f>
        <v>0</v>
      </c>
      <c r="GM150" s="10">
        <f>IF(AND(GM149&gt;0,GM149&lt;&gt;"wait"),"AT",IF(AIH!$AO151="AI",IF(Sheet1!$E151&lt;AIH!$AN151-200,200,"wait"),0))</f>
        <v>0</v>
      </c>
      <c r="GN150" s="10">
        <f t="shared" si="84"/>
        <v>0</v>
      </c>
      <c r="GP150" s="10">
        <f>IF(AND(GP149&gt;0,GP149&lt;&gt;"wait"),"AT",IF(AIH!$AQ151="AI",IF(Sheet1!$D151&gt;AIH!$AP151+50,50,"wait"),0))</f>
        <v>0</v>
      </c>
      <c r="GQ150" s="10">
        <f>IF(AND(GQ149&gt;0,GQ149&lt;&gt;"wait"),"AT",IF(AIH!$AQ151="AI",IF(Sheet1!$D151&gt;AIH!$AP151+100,100,"wait"),0))</f>
        <v>0</v>
      </c>
      <c r="GR150" s="10">
        <f>IF(AND(GR149&gt;0,GR149&lt;&gt;"wait"),"AT",IF(AIH!$AQ151="AI",IF(Sheet1!$D151&gt;AIH!$AP151+150,150,"wait"),0))</f>
        <v>0</v>
      </c>
      <c r="GS150" s="10">
        <f>IF(AND(GS149&gt;0,GS149&lt;&gt;"wait"),"AT",IF(AIH!$AQ151="AI",IF(Sheet1!$D151&gt;AIH!$AP151+200,200,"wait"),0))</f>
        <v>0</v>
      </c>
      <c r="GT150" s="10">
        <f>IF(AND(GT149&gt;0,GT149&lt;&gt;"wait"),"AT",IF(AIH!$AQ151="AI",IF(Sheet1!$E151&lt;AIH!$AP151-50,50,"wait"),0))</f>
        <v>0</v>
      </c>
      <c r="GU150" s="10">
        <f>IF(AND(GU149&gt;0,GU149&lt;&gt;"wait"),"AT",IF(AIH!$AQ151="AI",IF(Sheet1!$E151&lt;AIH!$AP151-100,100,"wait"),0))</f>
        <v>0</v>
      </c>
      <c r="GV150" s="10">
        <f>IF(AND(GV149&gt;0,GV149&lt;&gt;"wait"),"AT",IF(AIH!$AQ151="AI",IF(Sheet1!$E151&lt;AIH!$AP151-150,150,"wait"),0))</f>
        <v>0</v>
      </c>
      <c r="GW150" s="10">
        <f>IF(AND(GW149&gt;0,GW149&lt;&gt;"wait"),"AT",IF(AIH!$AQ151="AI",IF(Sheet1!$E151&lt;AIH!$AP151-200,200,"wait"),0))</f>
        <v>0</v>
      </c>
      <c r="GX150" s="10">
        <f t="shared" si="85"/>
        <v>0</v>
      </c>
      <c r="GZ150" s="10">
        <f>IF(AND(GZ149&gt;0,GZ149&lt;&gt;"wait"),"AT",IF(AIH!$AS151="AI",IF(Sheet1!$D151&gt;AIH!$AR151+50,50,"wait"),0))</f>
        <v>0</v>
      </c>
      <c r="HA150" s="10">
        <f>IF(AND(HA149&gt;0,HA149&lt;&gt;"wait"),"AT",IF(AIH!$AS151="AI",IF(Sheet1!$D151&gt;AIH!$AR151+100,100,"wait"),0))</f>
        <v>0</v>
      </c>
      <c r="HB150" s="10">
        <f>IF(AND(HB149&gt;0,HB149&lt;&gt;"wait"),"AT",IF(AIH!$AS151="AI",IF(Sheet1!$D151&gt;AIH!$AR151+150,150,"wait"),0))</f>
        <v>0</v>
      </c>
      <c r="HC150" s="10">
        <f>IF(AND(HC149&gt;0,HC149&lt;&gt;"wait"),"AT",IF(AIH!$AS151="AI",IF(Sheet1!$D151&gt;AIH!$AR151+200,200,"wait"),0))</f>
        <v>0</v>
      </c>
      <c r="HD150" s="10">
        <f>IF(AND(HD149&gt;0,HD149&lt;&gt;"wait"),"AT",IF(AIH!$AS151="AI",IF(Sheet1!$E151&lt;AIH!$AR151-50,50,"wait"),0))</f>
        <v>0</v>
      </c>
      <c r="HE150" s="10">
        <f>IF(AND(HE149&gt;0,HE149&lt;&gt;"wait"),"AT",IF(AIH!$AS151="AI",IF(Sheet1!$E151&lt;AIH!$AR151-100,100,"wait"),0))</f>
        <v>0</v>
      </c>
      <c r="HF150" s="10">
        <f>IF(AND(HF149&gt;0,HF149&lt;&gt;"wait"),"AT",IF(AIH!$AS151="AI",IF(Sheet1!$E151&lt;AIH!$AR151-150,150,"wait"),0))</f>
        <v>0</v>
      </c>
      <c r="HG150" s="10">
        <f>IF(AND(HG149&gt;0,HG149&lt;&gt;"wait"),"AT",IF(AIH!$AS151="AI",IF(Sheet1!$E151&lt;AIH!$AR151-200,200,"wait"),0))</f>
        <v>0</v>
      </c>
      <c r="HH150" s="10">
        <f t="shared" si="86"/>
        <v>0</v>
      </c>
      <c r="HJ150" s="10">
        <f>IF(AND(HJ149&gt;0,HJ149&lt;&gt;"wait"),"AT",IF(AIH!$AU151="AI",IF(Sheet1!$D151&gt;AIH!$AT151+50,50,"wait"),0))</f>
        <v>0</v>
      </c>
      <c r="HK150" s="10">
        <f>IF(AND(HK149&gt;0,HK149&lt;&gt;"wait"),"AT",IF(AIH!$AU151="AI",IF(Sheet1!$D151&gt;AIH!$AT151+100,100,"wait"),0))</f>
        <v>0</v>
      </c>
      <c r="HL150" s="10">
        <f>IF(AND(HL149&gt;0,HL149&lt;&gt;"wait"),"AT",IF(AIH!$AU151="AI",IF(Sheet1!$D151&gt;AIH!$AT151+150,150,"wait"),0))</f>
        <v>0</v>
      </c>
      <c r="HM150" s="10">
        <f>IF(AND(HM149&gt;0,HM149&lt;&gt;"wait"),"AT",IF(AIH!$AU151="AI",IF(Sheet1!$D151&gt;AIH!$AT151+200,200,"wait"),0))</f>
        <v>0</v>
      </c>
      <c r="HN150" s="10">
        <f>IF(AND(HN149&gt;0,HN149&lt;&gt;"wait"),"AT",IF(AIH!$AU151="AI",IF(Sheet1!$E151&lt;AIH!$AT151-50,50,"wait"),0))</f>
        <v>0</v>
      </c>
      <c r="HO150" s="10">
        <f>IF(AND(HO149&gt;0,HO149&lt;&gt;"wait"),"AT",IF(AIH!$AU151="AI",IF(Sheet1!$E151&lt;AIH!$AT151-100,100,"wait"),0))</f>
        <v>0</v>
      </c>
      <c r="HP150" s="10">
        <f>IF(AND(HP149&gt;0,HP149&lt;&gt;"wait"),"AT",IF(AIH!$AU151="AI",IF(Sheet1!$E151&lt;AIH!$AT151-150,150,"wait"),0))</f>
        <v>0</v>
      </c>
      <c r="HQ150" s="10">
        <f>IF(AND(HQ149&gt;0,HQ149&lt;&gt;"wait"),"AT",IF(AIH!$AU151="AI",IF(Sheet1!$E151&lt;AIH!$AT151-200,200,"wait"),0))</f>
        <v>0</v>
      </c>
      <c r="HR150" s="10">
        <f t="shared" si="87"/>
        <v>0</v>
      </c>
      <c r="HT150" s="10">
        <f>IF(AND(HT149&gt;0,HT149&lt;&gt;"wait"),"AT",IF(AIH!$AX151="AI",IF(Sheet1!$D151&gt;AIH!$AW151+50,50,"wait"),0))</f>
        <v>0</v>
      </c>
      <c r="HU150" s="10">
        <f>IF(AND(HU149&gt;0,HU149&lt;&gt;"wait"),"AT",IF(AIH!$AX151="AI",IF(Sheet1!$D151&gt;AIH!$AW151+100,100,"wait"),0))</f>
        <v>0</v>
      </c>
      <c r="HV150" s="10">
        <f>IF(AND(HV149&gt;0,HV149&lt;&gt;"wait"),"AT",IF(AIH!$AX151="AI",IF(Sheet1!$D151&gt;AIH!$AW151+150,150,"wait"),0))</f>
        <v>0</v>
      </c>
      <c r="HW150" s="10">
        <f>IF(AND(HW149&gt;0,HW149&lt;&gt;"wait"),"AT",IF(AIH!$AX151="AI",IF(Sheet1!$D151&gt;AIH!$AW151+200,200,"wait"),0))</f>
        <v>0</v>
      </c>
      <c r="HX150" s="10">
        <f>IF(AND(HX149&gt;0,HX149&lt;&gt;"wait"),"AT",IF(AIH!$AX151="AI",IF(Sheet1!$E151&lt;AIH!$AW151-50,50,"wait"),0))</f>
        <v>0</v>
      </c>
      <c r="HY150" s="10">
        <f>IF(AND(HY149&gt;0,HY149&lt;&gt;"wait"),"AT",IF(AIH!$AX151="AI",IF(Sheet1!$E151&lt;AIH!$AW151-100,100,"wait"),0))</f>
        <v>0</v>
      </c>
      <c r="HZ150" s="10">
        <f>IF(AND(HZ149&gt;0,HZ149&lt;&gt;"wait"),"AT",IF(AIH!$AX151="AI",IF(Sheet1!$E151&lt;AIH!$AW151-150,150,"wait"),0))</f>
        <v>0</v>
      </c>
      <c r="IA150" s="10">
        <f>IF(AND(IA149&gt;0,IA149&lt;&gt;"wait"),"AT",IF(AIH!$AX151="AI",IF(Sheet1!$E151&lt;AIH!$AW151-200,200,"wait"),0))</f>
        <v>0</v>
      </c>
      <c r="IB150" s="10">
        <f t="shared" si="88"/>
        <v>0</v>
      </c>
      <c r="ID150" s="10">
        <f>IF(AND(ID149&gt;0,ID149&lt;&gt;"wait"),"AT",IF(AIH!$AZ151="AI",IF(Sheet1!$D151&gt;AIH!$AY151+50,50,"wait"),0))</f>
        <v>0</v>
      </c>
      <c r="IE150" s="10">
        <f>IF(AND(IE149&gt;0,IE149&lt;&gt;"wait"),"AT",IF(AIH!$AZ151="AI",IF(Sheet1!$D151&gt;AIH!$AY151+100,100,"wait"),0))</f>
        <v>0</v>
      </c>
      <c r="IF150" s="10">
        <f>IF(AND(IF149&gt;0,IF149&lt;&gt;"wait"),"AT",IF(AIH!$AZ151="AI",IF(Sheet1!$D151&gt;AIH!$AY151+150,150,"wait"),0))</f>
        <v>0</v>
      </c>
      <c r="IG150" s="10">
        <f>IF(AND(IG149&gt;0,IG149&lt;&gt;"wait"),"AT",IF(AIH!$AZ151="AI",IF(Sheet1!$D151&gt;AIH!$AY151+200,200,"wait"),0))</f>
        <v>0</v>
      </c>
      <c r="IH150" s="10">
        <f>IF(AND(IH149&gt;0,IH149&lt;&gt;"wait"),"AT",IF(AIH!$AZ151="AI",IF(Sheet1!$E151&lt;AIH!$AY151-50,50,"wait"),0))</f>
        <v>0</v>
      </c>
      <c r="II150" s="10">
        <f>IF(AND(II149&gt;0,II149&lt;&gt;"wait"),"AT",IF(AIH!$AZ151="AI",IF(Sheet1!$E151&lt;AIH!$AY151-100,100,"wait"),0))</f>
        <v>0</v>
      </c>
      <c r="IJ150" s="10">
        <f>IF(AND(IJ149&gt;0,IJ149&lt;&gt;"wait"),"AT",IF(AIH!$AZ151="AI",IF(Sheet1!$E151&lt;AIH!$AY151-150,150,"wait"),0))</f>
        <v>0</v>
      </c>
      <c r="IK150" s="10">
        <f>IF(AND(IK149&gt;0,IK149&lt;&gt;"wait"),"AT",IF(AIH!$AZ151="AI",IF(Sheet1!$E151&lt;AIH!$AY151-200,200,"wait"),0))</f>
        <v>0</v>
      </c>
      <c r="IL150" s="10">
        <f t="shared" si="89"/>
        <v>0</v>
      </c>
      <c r="IN150" s="10">
        <f>IF(AND(IN149&gt;0,IN149&lt;&gt;"wait"),"AT",IF(AIH!$BB151="AI",IF(Sheet1!$D151&gt;AIH!$BA151+50,50,"wait"),0))</f>
        <v>0</v>
      </c>
      <c r="IO150" s="10">
        <f>IF(AND(IO149&gt;0,IO149&lt;&gt;"wait"),"AT",IF(AIH!$BB151="AI",IF(Sheet1!$D151&gt;AIH!$BA151+100,100,"wait"),0))</f>
        <v>0</v>
      </c>
      <c r="IP150" s="10">
        <f>IF(AND(IP149&gt;0,IP149&lt;&gt;"wait"),"AT",IF(AIH!$BB151="AI",IF(Sheet1!$D151&gt;AIH!$BA151+150,150,"wait"),0))</f>
        <v>0</v>
      </c>
      <c r="IQ150" s="10">
        <f>IF(AND(IQ149&gt;0,IQ149&lt;&gt;"wait"),"AT",IF(AIH!$BB151="AI",IF(Sheet1!$D151&gt;AIH!$BA151+200,200,"wait"),0))</f>
        <v>0</v>
      </c>
      <c r="IR150" s="10">
        <f>IF(AND(IR149&gt;0,IR149&lt;&gt;"wait"),"AT",IF(AIH!$BB151="AI",IF(Sheet1!$E151&lt;AIH!$BA151-50,50,"wait"),0))</f>
        <v>0</v>
      </c>
      <c r="IS150" s="10">
        <f>IF(AND(IS149&gt;0,IS149&lt;&gt;"wait"),"AT",IF(AIH!$BB151="AI",IF(Sheet1!$E151&lt;AIH!$BA151-100,100,"wait"),0))</f>
        <v>0</v>
      </c>
      <c r="IT150" s="10">
        <f>IF(AND(IT149&gt;0,IT149&lt;&gt;"wait"),"AT",IF(AIH!$BB151="AI",IF(Sheet1!$E151&lt;AIH!$BA151-150,150,"wait"),0))</f>
        <v>0</v>
      </c>
      <c r="IU150" s="10">
        <f>IF(AND(IU149&gt;0,IU149&lt;&gt;"wait"),"AT",IF(AIH!$BB151="AI",IF(Sheet1!$E151&lt;AIH!$BA151-200,200,"wait"),0))</f>
        <v>0</v>
      </c>
      <c r="IV150" s="10">
        <f t="shared" si="90"/>
        <v>0</v>
      </c>
      <c r="IX150" s="10">
        <f>IF(AND(IX149&gt;0,IX149&lt;&gt;"wait"),"AT",IF(AIH!$BD151="AI",IF(Sheet1!$D151&gt;AIH!$BC151+50,50,"wait"),0))</f>
        <v>0</v>
      </c>
      <c r="IY150" s="10">
        <f>IF(AND(IY149&gt;0,IY149&lt;&gt;"wait"),"AT",IF(AIH!$BD151="AI",IF(Sheet1!$D151&gt;AIH!$BC151+100,100,"wait"),0))</f>
        <v>0</v>
      </c>
      <c r="IZ150" s="10">
        <f>IF(AND(IZ149&gt;0,IZ149&lt;&gt;"wait"),"AT",IF(AIH!$BD151="AI",IF(Sheet1!$D151&gt;AIH!$BC151+150,150,"wait"),0))</f>
        <v>0</v>
      </c>
      <c r="JA150" s="10">
        <f>IF(AND(JA149&gt;0,JA149&lt;&gt;"wait"),"AT",IF(AIH!$BD151="AI",IF(Sheet1!$D151&gt;AIH!$BC151+200,200,"wait"),0))</f>
        <v>0</v>
      </c>
      <c r="JB150" s="10">
        <f>IF(AND(JB149&gt;0,JB149&lt;&gt;"wait"),"AT",IF(AIH!$BD151="AI",IF(Sheet1!$E151&lt;AIH!$BC151-50,50,"wait"),0))</f>
        <v>0</v>
      </c>
      <c r="JC150" s="10">
        <f>IF(AND(JC149&gt;0,JC149&lt;&gt;"wait"),"AT",IF(AIH!$BD151="AI",IF(Sheet1!$E151&lt;AIH!$BC151-100,100,"wait"),0))</f>
        <v>0</v>
      </c>
      <c r="JD150" s="10">
        <f>IF(AND(JD149&gt;0,JD149&lt;&gt;"wait"),"AT",IF(AIH!$BD151="AI",IF(Sheet1!$E151&lt;AIH!$BC151-150,150,"wait"),0))</f>
        <v>0</v>
      </c>
      <c r="JE150" s="10">
        <f>IF(AND(JE149&gt;0,JE149&lt;&gt;"wait"),"AT",IF(AIH!$BD151="AI",IF(Sheet1!$E151&lt;AIH!$BC151-200,200,"wait"),0))</f>
        <v>0</v>
      </c>
      <c r="JF150" s="10">
        <f t="shared" si="91"/>
        <v>0</v>
      </c>
      <c r="JH150" s="10">
        <f>IF(AND(JH149&gt;0,JH149&lt;&gt;"wait"),"AT",IF(AIH!$BF151="AI",IF(Sheet1!$D151&gt;AIH!$BE151+50,50,"wait"),0))</f>
        <v>0</v>
      </c>
      <c r="JI150" s="10">
        <f>IF(AND(JI149&gt;0,JI149&lt;&gt;"wait"),"AT",IF(AIH!$BF151="AI",IF(Sheet1!$D151&gt;AIH!$BE151+100,100,"wait"),0))</f>
        <v>0</v>
      </c>
      <c r="JJ150" s="10">
        <f>IF(AND(JJ149&gt;0,JJ149&lt;&gt;"wait"),"AT",IF(AIH!$BF151="AI",IF(Sheet1!$D151&gt;AIH!$BE151+150,150,"wait"),0))</f>
        <v>0</v>
      </c>
      <c r="JK150" s="10">
        <f>IF(AND(JK149&gt;0,JK149&lt;&gt;"wait"),"AT",IF(AIH!$BF151="AI",IF(Sheet1!$D151&gt;AIH!$BE151+200,200,"wait"),0))</f>
        <v>0</v>
      </c>
      <c r="JL150" s="10">
        <f>IF(AND(JL149&gt;0,JL149&lt;&gt;"wait"),"AT",IF(AIH!$BF151="AI",IF(Sheet1!$E151&lt;AIH!$BE151-50,50,"wait"),0))</f>
        <v>0</v>
      </c>
      <c r="JM150" s="10">
        <f>IF(AND(JM149&gt;0,JM149&lt;&gt;"wait"),"AT",IF(AIH!$BF151="AI",IF(Sheet1!$E151&lt;AIH!$BE151-100,100,"wait"),0))</f>
        <v>0</v>
      </c>
      <c r="JN150" s="10">
        <f>IF(AND(JN149&gt;0,JN149&lt;&gt;"wait"),"AT",IF(AIH!$BF151="AI",IF(Sheet1!$E151&lt;AIH!$BE151-150,150,"wait"),0))</f>
        <v>0</v>
      </c>
      <c r="JO150" s="10">
        <f>IF(AND(JO149&gt;0,JO149&lt;&gt;"wait"),"AT",IF(AIH!$BF151="AI",IF(Sheet1!$E151&lt;AIH!$BE151-200,200,"wait"),0))</f>
        <v>0</v>
      </c>
      <c r="JP150" s="10">
        <f t="shared" si="92"/>
        <v>0</v>
      </c>
      <c r="JR150" s="10">
        <f>IF(AND(JR149&gt;0,JR149&lt;&gt;"wait"),"AT",IF(AIH!$BH151="AI",IF(Sheet1!$D151&gt;AIH!$BG151+50,50,"wait"),0))</f>
        <v>0</v>
      </c>
      <c r="JS150" s="10">
        <f>IF(AND(JS149&gt;0,JS149&lt;&gt;"wait"),"AT",IF(AIH!$BH151="AI",IF(Sheet1!$D151&gt;AIH!$BG151+100,100,"wait"),0))</f>
        <v>0</v>
      </c>
      <c r="JT150" s="10">
        <f>IF(AND(JT149&gt;0,JT149&lt;&gt;"wait"),"AT",IF(AIH!$BH151="AI",IF(Sheet1!$D151&gt;AIH!$BG151+150,150,"wait"),0))</f>
        <v>0</v>
      </c>
      <c r="JU150" s="10">
        <f>IF(AND(JU149&gt;0,JU149&lt;&gt;"wait"),"AT",IF(AIH!$BH151="AI",IF(Sheet1!$D151&gt;AIH!$BG151+200,200,"wait"),0))</f>
        <v>0</v>
      </c>
      <c r="JV150" s="10">
        <f>IF(AND(JV149&gt;0,JV149&lt;&gt;"wait"),"AT",IF(AIH!$BH151="AI",IF(Sheet1!$E151&lt;AIH!$BG151-50,50,"wait"),0))</f>
        <v>0</v>
      </c>
      <c r="JW150" s="10">
        <f>IF(AND(JW149&gt;0,JW149&lt;&gt;"wait"),"AT",IF(AIH!$BH151="AI",IF(Sheet1!$E151&lt;AIH!$BG151-100,100,"wait"),0))</f>
        <v>0</v>
      </c>
      <c r="JX150" s="10">
        <f>IF(AND(JX149&gt;0,JX149&lt;&gt;"wait"),"AT",IF(AIH!$BH151="AI",IF(Sheet1!$E151&lt;AIH!$BG151-150,150,"wait"),0))</f>
        <v>0</v>
      </c>
      <c r="JY150" s="10">
        <f>IF(AND(JY149&gt;0,JY149&lt;&gt;"wait"),"AT",IF(AIH!$BH151="AI",IF(Sheet1!$E151&lt;AIH!$BG151-200,200,"wait"),0))</f>
        <v>0</v>
      </c>
      <c r="JZ150" s="10">
        <f t="shared" si="93"/>
        <v>0</v>
      </c>
      <c r="KB150" s="10">
        <f>IF(AND(KB149&gt;0,KB149&lt;&gt;"wait"),"AT",IF(AIH!$BJ151="AI",IF(Sheet1!$D151&gt;AIH!$BI151+50,50,"wait"),0))</f>
        <v>0</v>
      </c>
      <c r="KC150" s="10">
        <f>IF(AND(KC149&gt;0,KC149&lt;&gt;"wait"),"AT",IF(AIH!$BJ151="AI",IF(Sheet1!$D151&gt;AIH!$BI151+100,100,"wait"),0))</f>
        <v>0</v>
      </c>
      <c r="KD150" s="10">
        <f>IF(AND(KD149&gt;0,KD149&lt;&gt;"wait"),"AT",IF(AIH!$BJ151="AI",IF(Sheet1!$D151&gt;AIH!$BI151+150,150,"wait"),0))</f>
        <v>0</v>
      </c>
      <c r="KE150" s="10">
        <f>IF(AND(KE149&gt;0,KE149&lt;&gt;"wait"),"AT",IF(AIH!$BJ151="AI",IF(Sheet1!$D151&gt;AIH!$BI151+200,200,"wait"),0))</f>
        <v>0</v>
      </c>
      <c r="KF150" s="10">
        <f>IF(AND(KF149&gt;0,KF149&lt;&gt;"wait"),"AT",IF(AIH!$BJ151="AI",IF(Sheet1!$E151&lt;AIH!$BI151-50,50,"wait"),0))</f>
        <v>0</v>
      </c>
      <c r="KG150" s="10">
        <f>IF(AND(KG149&gt;0,KG149&lt;&gt;"wait"),"AT",IF(AIH!$BJ151="AI",IF(Sheet1!$E151&lt;AIH!$BI151-100,100,"wait"),0))</f>
        <v>0</v>
      </c>
      <c r="KH150" s="10">
        <f>IF(AND(KH149&gt;0,KH149&lt;&gt;"wait"),"AT",IF(AIH!$BJ151="AI",IF(Sheet1!$E151&lt;AIH!$BI151-150,150,"wait"),0))</f>
        <v>0</v>
      </c>
      <c r="KI150" s="10">
        <f>IF(AND(KI149&gt;0,KI149&lt;&gt;"wait"),"AT",IF(AIH!$BJ151="AI",IF(Sheet1!$E151&lt;AIH!$BI151-200,200,"wait"),0))</f>
        <v>0</v>
      </c>
      <c r="KJ150" s="10">
        <f t="shared" si="94"/>
        <v>0</v>
      </c>
      <c r="KL150" s="10">
        <f>IF(AND(KL149&gt;0,KL149&lt;&gt;"wait"),"AT",IF(AIH!$BL151="AI",IF(Sheet1!$D151&gt;AIH!$BK151+50,50,"wait"),0))</f>
        <v>0</v>
      </c>
      <c r="KM150" s="10">
        <f>IF(AND(KM149&gt;0,KM149&lt;&gt;"wait"),"AT",IF(AIH!$BL151="AI",IF(Sheet1!$D151&gt;AIH!$BK151+100,100,"wait"),0))</f>
        <v>0</v>
      </c>
      <c r="KN150" s="10">
        <f>IF(AND(KN149&gt;0,KN149&lt;&gt;"wait"),"AT",IF(AIH!$BL151="AI",IF(Sheet1!$D151&gt;AIH!$BK151+150,150,"wait"),0))</f>
        <v>0</v>
      </c>
      <c r="KO150" s="10">
        <f>IF(AND(KO149&gt;0,KO149&lt;&gt;"wait"),"AT",IF(AIH!$BL151="AI",IF(Sheet1!$D151&gt;AIH!$BK151+200,200,"wait"),0))</f>
        <v>0</v>
      </c>
      <c r="KP150" s="10">
        <f>IF(AND(KP149&gt;0,KP149&lt;&gt;"wait"),"AT",IF(AIH!$BL151="AI",IF(Sheet1!$E151&lt;AIH!$BK151-50,50,"wait"),0))</f>
        <v>0</v>
      </c>
      <c r="KQ150" s="10">
        <f>IF(AND(KQ149&gt;0,KQ149&lt;&gt;"wait"),"AT",IF(AIH!$BL151="AI",IF(Sheet1!$E151&lt;AIH!$BK151-100,100,"wait"),0))</f>
        <v>0</v>
      </c>
      <c r="KR150" s="10">
        <f>IF(AND(KR149&gt;0,KR149&lt;&gt;"wait"),"AT",IF(AIH!$BL151="AI",IF(Sheet1!$E151&lt;AIH!$BK151-150,150,"wait"),0))</f>
        <v>0</v>
      </c>
      <c r="KS150" s="10">
        <f>IF(AND(KS149&gt;0,KS149&lt;&gt;"wait"),"AT",IF(AIH!$BL151="AI",IF(Sheet1!$E151&lt;AIH!$BK151-200,200,"wait"),0))</f>
        <v>0</v>
      </c>
      <c r="KT150" s="10">
        <f t="shared" si="95"/>
        <v>0</v>
      </c>
      <c r="KV150" s="10">
        <f>IF(AND(KV149&gt;0,KV149&lt;&gt;"wait"),"AT",IF(AIH!$BN151="AI",IF(Sheet1!$D151&gt;AIH!$BM151+50,50,"wait"),0))</f>
        <v>0</v>
      </c>
      <c r="KW150" s="10">
        <f>IF(AND(KW149&gt;0,KW149&lt;&gt;"wait"),"AT",IF(AIH!$BN151="AI",IF(Sheet1!$D151&gt;AIH!$BM151+100,100,"wait"),0))</f>
        <v>0</v>
      </c>
      <c r="KX150" s="10">
        <f>IF(AND(KX149&gt;0,KX149&lt;&gt;"wait"),"AT",IF(AIH!$BN151="AI",IF(Sheet1!$D151&gt;AIH!$BM151+150,150,"wait"),0))</f>
        <v>0</v>
      </c>
      <c r="KY150" s="10">
        <f>IF(AND(KY149&gt;0,KY149&lt;&gt;"wait"),"AT",IF(AIH!$BN151="AI",IF(Sheet1!$D151&gt;AIH!$BM151+200,200,"wait"),0))</f>
        <v>0</v>
      </c>
      <c r="KZ150" s="10">
        <f>IF(AND(KZ149&gt;0,KZ149&lt;&gt;"wait"),"AT",IF(AIH!$BN151="AI",IF(Sheet1!$E151&lt;AIH!$BM151-50,50,"wait"),0))</f>
        <v>0</v>
      </c>
      <c r="LA150" s="10">
        <f>IF(AND(LA149&gt;0,LA149&lt;&gt;"wait"),"AT",IF(AIH!$BN151="AI",IF(Sheet1!$E151&lt;AIH!$BM151-100,100,"wait"),0))</f>
        <v>0</v>
      </c>
      <c r="LB150" s="10">
        <f>IF(AND(LB149&gt;0,LB149&lt;&gt;"wait"),"AT",IF(AIH!$BN151="AI",IF(Sheet1!$E151&lt;AIH!$BM151-150,150,"wait"),0))</f>
        <v>0</v>
      </c>
      <c r="LC150" s="10">
        <f>IF(AND(LC149&gt;0,LC149&lt;&gt;"wait"),"AT",IF(AIH!$BN151="AI",IF(Sheet1!$E151&lt;AIH!$BM151-200,200,"wait"),0))</f>
        <v>0</v>
      </c>
      <c r="LD150" s="10">
        <f t="shared" si="96"/>
        <v>0</v>
      </c>
      <c r="LF150" s="10">
        <f>IF(AND(LF149&gt;0,LF149&lt;&gt;"wait"),"AT",IF(AIH!$BP151="AI",IF(Sheet1!$D151&gt;AIH!$BO151+50,50,"wait"),0))</f>
        <v>0</v>
      </c>
      <c r="LG150" s="10">
        <f>IF(AND(LG149&gt;0,LG149&lt;&gt;"wait"),"AT",IF(AIH!$BP151="AI",IF(Sheet1!$D151&gt;AIH!$BO151+100,100,"wait"),0))</f>
        <v>0</v>
      </c>
      <c r="LH150" s="10">
        <f>IF(AND(LH149&gt;0,LH149&lt;&gt;"wait"),"AT",IF(AIH!$BP151="AI",IF(Sheet1!$D151&gt;AIH!$BO151+150,150,"wait"),0))</f>
        <v>0</v>
      </c>
      <c r="LI150" s="10">
        <f>IF(AND(LI149&gt;0,LI149&lt;&gt;"wait"),"AT",IF(AIH!$BP151="AI",IF(Sheet1!$D151&gt;AIH!$BO151+200,200,"wait"),0))</f>
        <v>0</v>
      </c>
      <c r="LJ150" s="10">
        <f>IF(AND(LJ149&gt;0,LJ149&lt;&gt;"wait"),"AT",IF(AIH!$BP151="AI",IF(Sheet1!$E151&lt;AIH!$BO151-50,50,"wait"),0))</f>
        <v>0</v>
      </c>
      <c r="LK150" s="10">
        <f>IF(AND(LK149&gt;0,LK149&lt;&gt;"wait"),"AT",IF(AIH!$BP151="AI",IF(Sheet1!$E151&lt;AIH!$BO151-100,100,"wait"),0))</f>
        <v>0</v>
      </c>
      <c r="LL150" s="10">
        <f>IF(AND(LL149&gt;0,LL149&lt;&gt;"wait"),"AT",IF(AIH!$BP151="AI",IF(Sheet1!$E151&lt;AIH!$BO151-150,150,"wait"),0))</f>
        <v>0</v>
      </c>
      <c r="LM150" s="10">
        <f>IF(AND(LM149&gt;0,LM149&lt;&gt;"wait"),"AT",IF(AIH!$BP151="AI",IF(Sheet1!$E151&lt;AIH!$BO151-200,200,"wait"),0))</f>
        <v>0</v>
      </c>
      <c r="LN150" s="10">
        <f t="shared" si="97"/>
        <v>0</v>
      </c>
      <c r="LP150" s="10">
        <f>IF(AND(LP149&gt;0,LP149&lt;&gt;"wait"),"AT",IF(AIH!$BR151="AI",IF(Sheet1!$D151&gt;AIH!$BQ151+50,50,"wait"),0))</f>
        <v>0</v>
      </c>
      <c r="LQ150" s="10">
        <f>IF(AND(LQ149&gt;0,LQ149&lt;&gt;"wait"),"AT",IF(AIH!$BR151="AI",IF(Sheet1!$D151&gt;AIH!$BQ151+100,100,"wait"),0))</f>
        <v>0</v>
      </c>
      <c r="LR150" s="10">
        <f>IF(AND(LR149&gt;0,LR149&lt;&gt;"wait"),"AT",IF(AIH!$BR151="AI",IF(Sheet1!$D151&gt;AIH!$BQ151+150,150,"wait"),0))</f>
        <v>0</v>
      </c>
      <c r="LS150" s="10">
        <f>IF(AND(LS149&gt;0,LS149&lt;&gt;"wait"),"AT",IF(AIH!$BR151="AI",IF(Sheet1!$D151&gt;AIH!$BQ151+200,200,"wait"),0))</f>
        <v>0</v>
      </c>
      <c r="LT150" s="10">
        <f>IF(AND(LT149&gt;0,LT149&lt;&gt;"wait"),"AT",IF(AIH!$BR151="AI",IF(Sheet1!$E151&lt;AIH!$BQ151-50,50,"wait"),0))</f>
        <v>0</v>
      </c>
      <c r="LU150" s="10">
        <f>IF(AND(LU149&gt;0,LU149&lt;&gt;"wait"),"AT",IF(AIH!$BR151="AI",IF(Sheet1!$E151&lt;AIH!$BQ151-100,100,"wait"),0))</f>
        <v>0</v>
      </c>
      <c r="LV150" s="10">
        <f>IF(AND(LV149&gt;0,LV149&lt;&gt;"wait"),"AT",IF(AIH!$BR151="AI",IF(Sheet1!$E151&lt;AIH!$BQ151-150,150,"wait"),0))</f>
        <v>0</v>
      </c>
      <c r="LW150" s="10">
        <f>IF(AND(LW149&gt;0,LW149&lt;&gt;"wait"),"AT",IF(AIH!$BR151="AI",IF(Sheet1!$E151&lt;AIH!$BQ151-200,200,"wait"),0))</f>
        <v>0</v>
      </c>
      <c r="LX150" s="10">
        <f t="shared" si="98"/>
        <v>0</v>
      </c>
    </row>
    <row r="151" spans="1:336" x14ac:dyDescent="0.3">
      <c r="A151" t="str">
        <f>Sheet1!B151</f>
        <v>03/01 11:44</v>
      </c>
      <c r="B151">
        <f>Sheet1!D151</f>
        <v>29199</v>
      </c>
      <c r="C151">
        <f>Sheet1!E151</f>
        <v>29190</v>
      </c>
      <c r="E151">
        <f>MAX($B151:$B$162)</f>
        <v>29241</v>
      </c>
      <c r="F151">
        <f>MIN($C151:$C$162)</f>
        <v>29179</v>
      </c>
      <c r="H151" s="8">
        <f>IF(AND(H150&gt;0,H150&lt;&gt;"wait"),"AT",IF(AIH!$D152="AI",IF(Sheet1!$D152&gt;AIH!$C152+50,50,"wait"),0))</f>
        <v>0</v>
      </c>
      <c r="I151" s="8">
        <f>IF(AND(I150&gt;0,I150&lt;&gt;"wait"),"AT",IF(AIH!$D152="AI",IF(Sheet1!$D152&gt;AIH!$C152+100,100,"wait"),0))</f>
        <v>0</v>
      </c>
      <c r="J151" s="8">
        <f>IF(AND(J150&gt;0,J150&lt;&gt;"wait"),"AT",IF(AIH!$D152="AI",IF(Sheet1!$D152&gt;AIH!$C152+150,150,"wait"),0))</f>
        <v>0</v>
      </c>
      <c r="K151" s="8">
        <f>IF(AND(K150&gt;0,K150&lt;&gt;"wait"),"AT",IF(AIH!$D152="AI",IF(Sheet1!$D152&gt;AIH!$C152+200,200,"wait"),0))</f>
        <v>0</v>
      </c>
      <c r="L151" s="8">
        <f>IF(AND(L150&gt;0,L150&lt;&gt;"wait"),"AT",IF(AIH!$D152="AI",IF(Sheet1!$E152&lt;AIH!$C152-50,50,"wait"),0))</f>
        <v>0</v>
      </c>
      <c r="M151" s="8">
        <f>IF(AND(M150&gt;0,M150&lt;&gt;"wait"),"AT",IF(AIH!$D152="AI",IF(Sheet1!$E152&lt;AIH!$C152-100,100,"wait"),0))</f>
        <v>0</v>
      </c>
      <c r="N151" s="8">
        <f>IF(AND(N150&gt;0,N150&lt;&gt;"wait"),"AT",IF(AIH!$D152="AI",IF(Sheet1!$E152&lt;AIH!$C152-150,150,"wait"),0))</f>
        <v>0</v>
      </c>
      <c r="O151" s="8">
        <f>IF(AND(O150&gt;0,O150&lt;&gt;"wait"),"AT",IF(AIH!$D152="AI",IF(Sheet1!$E152&lt;AIH!$C152-200,200,"wait"),0))</f>
        <v>0</v>
      </c>
      <c r="P151" s="8">
        <f t="shared" si="66"/>
        <v>0</v>
      </c>
      <c r="R151" s="8">
        <f>IF(AND(R150&gt;0,R150&lt;&gt;"wait"),"AT",IF(AIH!$F152="AI",IF(Sheet1!$D152&gt;AIH!$E152+50,50,"wait"),0))</f>
        <v>0</v>
      </c>
      <c r="S151" s="8">
        <f>IF(AND(S150&gt;0,S150&lt;&gt;"wait"),"AT",IF(AIH!$F152="AI",IF(Sheet1!$D152&gt;AIH!$E152+100,100,"wait"),0))</f>
        <v>0</v>
      </c>
      <c r="T151" s="8">
        <f>IF(AND(T150&gt;0,T150&lt;&gt;"wait"),"AT",IF(AIH!$F152="AI",IF(Sheet1!$D152&gt;AIH!$E152+150,150,"wait"),0))</f>
        <v>0</v>
      </c>
      <c r="U151" s="8">
        <f>IF(AND(U150&gt;0,U150&lt;&gt;"wait"),"AT",IF(AIH!$F152="AI",IF(Sheet1!$D152&gt;AIH!$E152+200,200,"wait"),0))</f>
        <v>0</v>
      </c>
      <c r="V151" s="8">
        <f>IF(AND(V150&gt;0,V150&lt;&gt;"wait"),"AT",IF(AIH!$F152="AI",IF(Sheet1!$E152&lt;AIH!$E152-50,50,"wait"),0))</f>
        <v>0</v>
      </c>
      <c r="W151" s="8">
        <f>IF(AND(W150&gt;0,W150&lt;&gt;"wait"),"AT",IF(AIH!$F152="AI",IF(Sheet1!$E152&lt;AIH!$E152-100,100,"wait"),0))</f>
        <v>0</v>
      </c>
      <c r="X151" s="8">
        <f>IF(AND(X150&gt;0,X150&lt;&gt;"wait"),"AT",IF(AIH!$F152="AI",IF(Sheet1!$E152&lt;AIH!$E152-150,150,"wait"),0))</f>
        <v>0</v>
      </c>
      <c r="Y151" s="8">
        <f>IF(AND(Y150&gt;0,Y150&lt;&gt;"wait"),"AT",IF(AIH!$F152="AI",IF(Sheet1!$E152&lt;AIH!$E152-200,200,"wait"),0))</f>
        <v>0</v>
      </c>
      <c r="Z151" s="8">
        <f t="shared" si="67"/>
        <v>0</v>
      </c>
      <c r="AB151" s="8">
        <f>IF(AND(AB150&gt;0,AB150&lt;&gt;"wait"),"AT",IF(AIH!$H152="AI",IF(Sheet1!$D152&gt;AIH!$G152+50,50,"wait"),0))</f>
        <v>0</v>
      </c>
      <c r="AC151" s="8">
        <f>IF(AND(AC150&gt;0,AC150&lt;&gt;"wait"),"AT",IF(AIH!$H152="AI",IF(Sheet1!$D152&gt;AIH!$G152+100,100,"wait"),0))</f>
        <v>0</v>
      </c>
      <c r="AD151" s="8">
        <f>IF(AND(AD150&gt;0,AD150&lt;&gt;"wait"),"AT",IF(AIH!$H152="AI",IF(Sheet1!$D152&gt;AIH!$G152+150,150,"wait"),0))</f>
        <v>0</v>
      </c>
      <c r="AE151" s="8">
        <f>IF(AND(AE150&gt;0,AE150&lt;&gt;"wait"),"AT",IF(AIH!$H152="AI",IF(Sheet1!$D152&gt;AIH!$G152+200,200,"wait"),0))</f>
        <v>0</v>
      </c>
      <c r="AF151" s="8">
        <f>IF(AND(AF150&gt;0,AF150&lt;&gt;"wait"),"AT",IF(AIH!$H152="AI",IF(Sheet1!$E152&lt;AIH!$G152-50,50,"wait"),0))</f>
        <v>0</v>
      </c>
      <c r="AG151" s="8">
        <f>IF(AND(AG150&gt;0,AG150&lt;&gt;"wait"),"AT",IF(AIH!$H152="AI",IF(Sheet1!$E152&lt;AIH!$G152-100,100,"wait"),0))</f>
        <v>0</v>
      </c>
      <c r="AH151" s="8">
        <f>IF(AND(AH150&gt;0,AH150&lt;&gt;"wait"),"AT",IF(AIH!$H152="AI",IF(Sheet1!$E152&lt;AIH!$G152-150,150,"wait"),0))</f>
        <v>0</v>
      </c>
      <c r="AI151" s="8">
        <f>IF(AND(AI150&gt;0,AI150&lt;&gt;"wait"),"AT",IF(AIH!$H152="AI",IF(Sheet1!$E152&lt;AIH!$G152-200,200,"wait"),0))</f>
        <v>0</v>
      </c>
      <c r="AJ151" s="8">
        <f t="shared" si="68"/>
        <v>0</v>
      </c>
      <c r="AL151" s="8">
        <f>IF(AND(AL150&gt;0,AL150&lt;&gt;"wait"),"AT",IF(AIH!$J152="AI",IF(Sheet1!$D152&gt;AIH!$I152+50,50,"wait"),0))</f>
        <v>0</v>
      </c>
      <c r="AM151" s="8">
        <f>IF(AND(AM150&gt;0,AM150&lt;&gt;"wait"),"AT",IF(AIH!$J152="AI",IF(Sheet1!$D152&gt;AIH!$I152+100,100,"wait"),0))</f>
        <v>0</v>
      </c>
      <c r="AN151" s="8">
        <f>IF(AND(AN150&gt;0,AN150&lt;&gt;"wait"),"AT",IF(AIH!$J152="AI",IF(Sheet1!$D152&gt;AIH!$I152+150,150,"wait"),0))</f>
        <v>0</v>
      </c>
      <c r="AO151" s="8">
        <f>IF(AND(AO150&gt;0,AO150&lt;&gt;"wait"),"AT",IF(AIH!$J152="AI",IF(Sheet1!$D152&gt;AIH!$I152+200,200,"wait"),0))</f>
        <v>0</v>
      </c>
      <c r="AP151" s="8">
        <f>IF(AND(AP150&gt;0,AP150&lt;&gt;"wait"),"AT",IF(AIH!$J152="AI",IF(Sheet1!$E152&lt;AIH!$I152-50,50,"wait"),0))</f>
        <v>0</v>
      </c>
      <c r="AQ151" s="8">
        <f>IF(AND(AQ150&gt;0,AQ150&lt;&gt;"wait"),"AT",IF(AIH!$J152="AI",IF(Sheet1!$E152&lt;AIH!$I152-100,100,"wait"),0))</f>
        <v>0</v>
      </c>
      <c r="AR151" s="8">
        <f>IF(AND(AR150&gt;0,AR150&lt;&gt;"wait"),"AT",IF(AIH!$J152="AI",IF(Sheet1!$E152&lt;AIH!$I152-150,150,"wait"),0))</f>
        <v>0</v>
      </c>
      <c r="AS151" s="8">
        <f>IF(AND(AS150&gt;0,AS150&lt;&gt;"wait"),"AT",IF(AIH!$J152="AI",IF(Sheet1!$E152&lt;AIH!$I152-200,200,"wait"),0))</f>
        <v>0</v>
      </c>
      <c r="AT151" s="8">
        <f t="shared" si="69"/>
        <v>0</v>
      </c>
      <c r="AU151" s="8"/>
      <c r="AV151" s="8">
        <f>IF(AND(AV150&gt;0,AV150&lt;&gt;"wait"),"AT",IF(AIH!$L152="AI",IF(Sheet1!$D152&gt;AIH!$K152+50,50,"wait"),0))</f>
        <v>0</v>
      </c>
      <c r="AW151" s="8">
        <f>IF(AND(AW150&gt;0,AW150&lt;&gt;"wait"),"AT",IF(AIH!$L152="AI",IF(Sheet1!$D152&gt;AIH!$K152+100,100,"wait"),0))</f>
        <v>0</v>
      </c>
      <c r="AX151" s="8">
        <f>IF(AND(AX150&gt;0,AX150&lt;&gt;"wait"),"AT",IF(AIH!$L152="AI",IF(Sheet1!$D152&gt;AIH!$K152+150,150,"wait"),0))</f>
        <v>0</v>
      </c>
      <c r="AY151" s="8">
        <f>IF(AND(AY150&gt;0,AY150&lt;&gt;"wait"),"AT",IF(AIH!$L152="AI",IF(Sheet1!$D152&gt;AIH!$K152+200,200,"wait"),0))</f>
        <v>0</v>
      </c>
      <c r="AZ151" s="8">
        <f>IF(AND(AZ150&gt;0,AZ150&lt;&gt;"wait"),"AT",IF(AIH!$L152="AI",IF(Sheet1!$E152&lt;AIH!$K152-50,50,"wait"),0))</f>
        <v>0</v>
      </c>
      <c r="BA151" s="8">
        <f>IF(AND(BA150&gt;0,BA150&lt;&gt;"wait"),"AT",IF(AIH!$L152="AI",IF(Sheet1!$E152&lt;AIH!$K152-100,100,"wait"),0))</f>
        <v>0</v>
      </c>
      <c r="BB151" s="8">
        <f>IF(AND(BB150&gt;0,BB150&lt;&gt;"wait"),"AT",IF(AIH!$L152="AI",IF(Sheet1!$E152&lt;AIH!$K152-150,150,"wait"),0))</f>
        <v>0</v>
      </c>
      <c r="BC151" s="8">
        <f>IF(AND(BC150&gt;0,BC150&lt;&gt;"wait"),"AT",IF(AIH!$L152="AI",IF(Sheet1!$E152&lt;AIH!$K152-200,200,"wait"),0))</f>
        <v>0</v>
      </c>
      <c r="BD151" s="8">
        <f t="shared" si="70"/>
        <v>0</v>
      </c>
      <c r="BE151" s="8"/>
      <c r="BF151" s="8">
        <f>IF(AND(BF150&gt;0,BF150&lt;&gt;"wait"),"AT",IF(AIH!$N152="AI",IF(Sheet1!$D152&gt;AIH!$M152+50,50,"wait"),0))</f>
        <v>0</v>
      </c>
      <c r="BG151" s="8">
        <f>IF(AND(BG150&gt;0,BG150&lt;&gt;"wait"),"AT",IF(AIH!$N152="AI",IF(Sheet1!$D152&gt;AIH!$M152+100,100,"wait"),0))</f>
        <v>0</v>
      </c>
      <c r="BH151" s="8">
        <f>IF(AND(BH150&gt;0,BH150&lt;&gt;"wait"),"AT",IF(AIH!$N152="AI",IF(Sheet1!$D152&gt;AIH!$M152+150,150,"wait"),0))</f>
        <v>0</v>
      </c>
      <c r="BI151" s="8">
        <f>IF(AND(BI150&gt;0,BI150&lt;&gt;"wait"),"AT",IF(AIH!$N152="AI",IF(Sheet1!$D152&gt;AIH!$M152+200,200,"wait"),0))</f>
        <v>0</v>
      </c>
      <c r="BJ151" s="8">
        <f>IF(AND(BJ150&gt;0,BJ150&lt;&gt;"wait"),"AT",IF(AIH!$N152="AI",IF(Sheet1!$E152&lt;AIH!$M152-50,50,"wait"),0))</f>
        <v>0</v>
      </c>
      <c r="BK151" s="8">
        <f>IF(AND(BK150&gt;0,BK150&lt;&gt;"wait"),"AT",IF(AIH!$N152="AI",IF(Sheet1!$E152&lt;AIH!$M152-100,100,"wait"),0))</f>
        <v>0</v>
      </c>
      <c r="BL151" s="8">
        <f>IF(AND(BL150&gt;0,BL150&lt;&gt;"wait"),"AT",IF(AIH!$N152="AI",IF(Sheet1!$E152&lt;AIH!$M152-150,150,"wait"),0))</f>
        <v>0</v>
      </c>
      <c r="BM151" s="8">
        <f>IF(AND(BM150&gt;0,BM150&lt;&gt;"wait"),"AT",IF(AIH!$N152="AI",IF(Sheet1!$E152&lt;AIH!$M152-200,200,"wait"),0))</f>
        <v>0</v>
      </c>
      <c r="BN151" s="8">
        <f t="shared" si="71"/>
        <v>0</v>
      </c>
      <c r="BO151" s="8"/>
      <c r="BP151" s="8">
        <f>IF(AND(BP150&gt;0,BP150&lt;&gt;"wait"),"AT",IF(AIH!$P152="AI",IF(Sheet1!$D152&gt;AIH!$O152+50,50,"wait"),0))</f>
        <v>0</v>
      </c>
      <c r="BQ151" s="8">
        <f>IF(AND(BQ150&gt;0,BQ150&lt;&gt;"wait"),"AT",IF(AIH!$P152="AI",IF(Sheet1!$D152&gt;AIH!$O152+100,100,"wait"),0))</f>
        <v>0</v>
      </c>
      <c r="BR151" s="8">
        <f>IF(AND(BR150&gt;0,BR150&lt;&gt;"wait"),"AT",IF(AIH!$P152="AI",IF(Sheet1!$D152&gt;AIH!$O152+150,150,"wait"),0))</f>
        <v>0</v>
      </c>
      <c r="BS151" s="8">
        <f>IF(AND(BS150&gt;0,BS150&lt;&gt;"wait"),"AT",IF(AIH!$P152="AI",IF(Sheet1!$D152&gt;AIH!$O152+200,200,"wait"),0))</f>
        <v>0</v>
      </c>
      <c r="BT151" s="8">
        <f>IF(AND(BT150&gt;0,BT150&lt;&gt;"wait"),"AT",IF(AIH!$P152="AI",IF(Sheet1!$E152&lt;AIH!$O152-50,50,"wait"),0))</f>
        <v>0</v>
      </c>
      <c r="BU151" s="8">
        <f>IF(AND(BU150&gt;0,BU150&lt;&gt;"wait"),"AT",IF(AIH!$P152="AI",IF(Sheet1!$E152&lt;AIH!$O152-100,100,"wait"),0))</f>
        <v>0</v>
      </c>
      <c r="BV151" s="8">
        <f>IF(AND(BV150&gt;0,BV150&lt;&gt;"wait"),"AT",IF(AIH!$P152="AI",IF(Sheet1!$E152&lt;AIH!$O152-150,150,"wait"),0))</f>
        <v>0</v>
      </c>
      <c r="BW151" s="8">
        <f>IF(AND(BW150&gt;0,BW150&lt;&gt;"wait"),"AT",IF(AIH!$P152="AI",IF(Sheet1!$E152&lt;AIH!$O152-200,200,"wait"),0))</f>
        <v>0</v>
      </c>
      <c r="BX151" s="8">
        <f t="shared" si="72"/>
        <v>0</v>
      </c>
      <c r="BY151" s="8"/>
      <c r="BZ151" s="8">
        <f>IF(AND(BZ150&gt;0,BZ150&lt;&gt;"wait"),"AT",IF(AIH!$R152="AI",IF(Sheet1!$D152&gt;AIH!$Q152+50,50,"wait"),0))</f>
        <v>0</v>
      </c>
      <c r="CA151" s="8">
        <f>IF(AND(CA150&gt;0,CA150&lt;&gt;"wait"),"AT",IF(AIH!$R152="AI",IF(Sheet1!$D152&gt;AIH!$Q152+100,100,"wait"),0))</f>
        <v>0</v>
      </c>
      <c r="CB151" s="8">
        <f>IF(AND(CB150&gt;0,CB150&lt;&gt;"wait"),"AT",IF(AIH!$R152="AI",IF(Sheet1!$D152&gt;AIH!$Q152+150,150,"wait"),0))</f>
        <v>0</v>
      </c>
      <c r="CC151" s="8">
        <f>IF(AND(CC150&gt;0,CC150&lt;&gt;"wait"),"AT",IF(AIH!$R152="AI",IF(Sheet1!$D152&gt;AIH!$Q152+200,200,"wait"),0))</f>
        <v>0</v>
      </c>
      <c r="CD151" s="8">
        <f>IF(AND(CD150&gt;0,CD150&lt;&gt;"wait"),"AT",IF(AIH!$R152="AI",IF(Sheet1!$E152&lt;AIH!$Q152-50,50,"wait"),0))</f>
        <v>0</v>
      </c>
      <c r="CE151" s="8">
        <f>IF(AND(CE150&gt;0,CE150&lt;&gt;"wait"),"AT",IF(AIH!$R152="AI",IF(Sheet1!$E152&lt;AIH!$Q152-100,100,"wait"),0))</f>
        <v>0</v>
      </c>
      <c r="CF151" s="8">
        <f>IF(AND(CF150&gt;0,CF150&lt;&gt;"wait"),"AT",IF(AIH!$R152="AI",IF(Sheet1!$E152&lt;AIH!$Q152-150,150,"wait"),0))</f>
        <v>0</v>
      </c>
      <c r="CG151" s="8">
        <f>IF(AND(CG150&gt;0,CG150&lt;&gt;"wait"),"AT",IF(AIH!$R152="AI",IF(Sheet1!$E152&lt;AIH!$Q152-200,200,"wait"),0))</f>
        <v>0</v>
      </c>
      <c r="CH151" s="8">
        <f t="shared" si="73"/>
        <v>0</v>
      </c>
      <c r="CI151" s="8"/>
      <c r="CJ151" s="8">
        <f>IF(AND(CJ150&gt;0,CJ150&lt;&gt;"wait"),"AT",IF(AIH!$T152="AI",IF(Sheet1!$D152&gt;AIH!$S152+50,50,"wait"),0))</f>
        <v>0</v>
      </c>
      <c r="CK151" s="8">
        <f>IF(AND(CK150&gt;0,CK150&lt;&gt;"wait"),"AT",IF(AIH!$T152="AI",IF(Sheet1!$D152&gt;AIH!$S152+100,100,"wait"),0))</f>
        <v>0</v>
      </c>
      <c r="CL151" s="8">
        <f>IF(AND(CL150&gt;0,CL150&lt;&gt;"wait"),"AT",IF(AIH!$T152="AI",IF(Sheet1!$D152&gt;AIH!$S152+150,150,"wait"),0))</f>
        <v>0</v>
      </c>
      <c r="CM151" s="8">
        <f>IF(AND(CM150&gt;0,CM150&lt;&gt;"wait"),"AT",IF(AIH!$T152="AI",IF(Sheet1!$D152&gt;AIH!$S152+200,200,"wait"),0))</f>
        <v>0</v>
      </c>
      <c r="CN151" s="8">
        <f>IF(AND(CN150&gt;0,CN150&lt;&gt;"wait"),"AT",IF(AIH!$T152="AI",IF(Sheet1!$E152&lt;AIH!$S152-50,50,"wait"),0))</f>
        <v>0</v>
      </c>
      <c r="CO151" s="8">
        <f>IF(AND(CO150&gt;0,CO150&lt;&gt;"wait"),"AT",IF(AIH!$T152="AI",IF(Sheet1!$E152&lt;AIH!$S152-100,100,"wait"),0))</f>
        <v>0</v>
      </c>
      <c r="CP151" s="8">
        <f>IF(AND(CP150&gt;0,CP150&lt;&gt;"wait"),"AT",IF(AIH!$T152="AI",IF(Sheet1!$E152&lt;AIH!$S152-150,150,"wait"),0))</f>
        <v>0</v>
      </c>
      <c r="CQ151" s="8">
        <f>IF(AND(CQ150&gt;0,CQ150&lt;&gt;"wait"),"AT",IF(AIH!$T152="AI",IF(Sheet1!$E152&lt;AIH!$S152-200,200,"wait"),0))</f>
        <v>0</v>
      </c>
      <c r="CR151" s="8">
        <f t="shared" si="74"/>
        <v>0</v>
      </c>
      <c r="CS151" s="8"/>
      <c r="CT151" s="8">
        <f>IF(AND(CT150&gt;0,CT150&lt;&gt;"wait"),"AT",IF(AIH!$V152="AI",IF(Sheet1!$D152&gt;AIH!$U152+50,50,"wait"),0))</f>
        <v>0</v>
      </c>
      <c r="CU151" s="8">
        <f>IF(AND(CU150&gt;0,CU150&lt;&gt;"wait"),"AT",IF(AIH!$V152="AI",IF(Sheet1!$D152&gt;AIH!$U152+100,100,"wait"),0))</f>
        <v>0</v>
      </c>
      <c r="CV151" s="8">
        <f>IF(AND(CV150&gt;0,CV150&lt;&gt;"wait"),"AT",IF(AIH!$V152="AI",IF(Sheet1!$D152&gt;AIH!$U152+150,150,"wait"),0))</f>
        <v>0</v>
      </c>
      <c r="CW151" s="8">
        <f>IF(AND(CW150&gt;0,CW150&lt;&gt;"wait"),"AT",IF(AIH!$V152="AI",IF(Sheet1!$D152&gt;AIH!$U152+200,200,"wait"),0))</f>
        <v>0</v>
      </c>
      <c r="CX151" s="8">
        <f>IF(AND(CX150&gt;0,CX150&lt;&gt;"wait"),"AT",IF(AIH!$V152="AI",IF(Sheet1!$E152&lt;AIH!$U152-50,50,"wait"),0))</f>
        <v>0</v>
      </c>
      <c r="CY151" s="8">
        <f>IF(AND(CY150&gt;0,CY150&lt;&gt;"wait"),"AT",IF(AIH!$V152="AI",IF(Sheet1!$E152&lt;AIH!$U152-100,100,"wait"),0))</f>
        <v>0</v>
      </c>
      <c r="CZ151" s="8">
        <f>IF(AND(CZ150&gt;0,CZ150&lt;&gt;"wait"),"AT",IF(AIH!$V152="AI",IF(Sheet1!$E152&lt;AIH!$U152-150,150,"wait"),0))</f>
        <v>0</v>
      </c>
      <c r="DA151" s="8">
        <f>IF(AND(DA150&gt;0,DA150&lt;&gt;"wait"),"AT",IF(AIH!$V152="AI",IF(Sheet1!$E152&lt;AIH!$U152-200,200,"wait"),0))</f>
        <v>0</v>
      </c>
      <c r="DB151" s="8">
        <f t="shared" si="75"/>
        <v>0</v>
      </c>
      <c r="DC151" s="8"/>
      <c r="DD151" s="8">
        <f>IF(AND(DD150&gt;0,DD150&lt;&gt;"wait"),"AT",IF(AIH!$X152="AI",IF(Sheet1!$D152&gt;AIH!$W152+50,50,"wait"),0))</f>
        <v>0</v>
      </c>
      <c r="DE151" s="8">
        <f>IF(AND(DE150&gt;0,DE150&lt;&gt;"wait"),"AT",IF(AIH!$X152="AI",IF(Sheet1!$D152&gt;AIH!$W152+100,100,"wait"),0))</f>
        <v>0</v>
      </c>
      <c r="DF151" s="8">
        <f>IF(AND(DF150&gt;0,DF150&lt;&gt;"wait"),"AT",IF(AIH!$X152="AI",IF(Sheet1!$D152&gt;AIH!$W152+150,150,"wait"),0))</f>
        <v>0</v>
      </c>
      <c r="DG151" s="8">
        <f>IF(AND(DG150&gt;0,DG150&lt;&gt;"wait"),"AT",IF(AIH!$X152="AI",IF(Sheet1!$D152&gt;AIH!$W152+200,200,"wait"),0))</f>
        <v>0</v>
      </c>
      <c r="DH151" s="8">
        <f>IF(AND(DH150&gt;0,DH150&lt;&gt;"wait"),"AT",IF(AIH!$X152="AI",IF(Sheet1!$E152&lt;AIH!$W152-50,50,"wait"),0))</f>
        <v>0</v>
      </c>
      <c r="DI151" s="8">
        <f>IF(AND(DI150&gt;0,DI150&lt;&gt;"wait"),"AT",IF(AIH!$X152="AI",IF(Sheet1!$E152&lt;AIH!$W152-100,100,"wait"),0))</f>
        <v>0</v>
      </c>
      <c r="DJ151" s="8">
        <f>IF(AND(DJ150&gt;0,DJ150&lt;&gt;"wait"),"AT",IF(AIH!$X152="AI",IF(Sheet1!$E152&lt;AIH!$W152-150,150,"wait"),0))</f>
        <v>0</v>
      </c>
      <c r="DK151" s="8">
        <f>IF(AND(DK150&gt;0,DK150&lt;&gt;"wait"),"AT",IF(AIH!$X152="AI",IF(Sheet1!$E152&lt;AIH!$W152-200,200,"wait"),0))</f>
        <v>0</v>
      </c>
      <c r="DL151" s="8">
        <f t="shared" si="76"/>
        <v>0</v>
      </c>
      <c r="DN151" s="10">
        <f>IF(AND(DN150&gt;0,DN150&lt;&gt;"wait"),"AT",IF(AIH!$AA152="AI",IF(Sheet1!$D152&gt;AIH!$Z152+50,50,"wait"),0))</f>
        <v>0</v>
      </c>
      <c r="DO151" s="10">
        <f>IF(AND(DO150&gt;0,DO150&lt;&gt;"wait"),"AT",IF(AIH!$AA152="AI",IF(Sheet1!$D152&gt;AIH!$Z152+100,100,"wait"),0))</f>
        <v>0</v>
      </c>
      <c r="DP151" s="10">
        <f>IF(AND(DP150&gt;0,DP150&lt;&gt;"wait"),"AT",IF(AIH!$AA152="AI",IF(Sheet1!$D152&gt;AIH!$Z152+150,150,"wait"),0))</f>
        <v>0</v>
      </c>
      <c r="DQ151" s="10">
        <f>IF(AND(DQ150&gt;0,DQ150&lt;&gt;"wait"),"AT",IF(AIH!$AA152="AI",IF(Sheet1!$D152&gt;AIH!$Z152+200,200,"wait"),0))</f>
        <v>0</v>
      </c>
      <c r="DR151" s="10">
        <f>IF(AND(DR150&gt;0,DR150&lt;&gt;"wait"),"AT",IF(AIH!$AA152="AI",IF(Sheet1!$E152&lt;AIH!$Z152-50,50,"wait"),0))</f>
        <v>0</v>
      </c>
      <c r="DS151" s="10">
        <f>IF(AND(DS150&gt;0,DS150&lt;&gt;"wait"),"AT",IF(AIH!$AA152="AI",IF(Sheet1!$E152&lt;AIH!$Z152-100,100,"wait"),0))</f>
        <v>0</v>
      </c>
      <c r="DT151" s="10">
        <f>IF(AND(DT150&gt;0,DT150&lt;&gt;"wait"),"AT",IF(AIH!$AA152="AI",IF(Sheet1!$E152&lt;AIH!$Z152-150,150,"wait"),0))</f>
        <v>0</v>
      </c>
      <c r="DU151" s="10">
        <f>IF(AND(DU150&gt;0,DU150&lt;&gt;"wait"),"AT",IF(AIH!$AA152="AI",IF(Sheet1!$E152&lt;AIH!$Z152-200,200,"wait"),0))</f>
        <v>0</v>
      </c>
      <c r="DV151" s="10">
        <f t="shared" si="77"/>
        <v>0</v>
      </c>
      <c r="DX151" s="10">
        <f>IF(AND(DX150&gt;0,DX150&lt;&gt;"wait"),"AT",IF(AIH!$AC152="AI",IF(Sheet1!$D152&gt;AIH!$AB152+50,50,"wait"),0))</f>
        <v>0</v>
      </c>
      <c r="DY151" s="10">
        <f>IF(AND(DY150&gt;0,DY150&lt;&gt;"wait"),"AT",IF(AIH!$AC152="AI",IF(Sheet1!$D152&gt;AIH!$AB152+100,100,"wait"),0))</f>
        <v>0</v>
      </c>
      <c r="DZ151" s="10">
        <f>IF(AND(DZ150&gt;0,DZ150&lt;&gt;"wait"),"AT",IF(AIH!$AC152="AI",IF(Sheet1!$D152&gt;AIH!$AB152+150,150,"wait"),0))</f>
        <v>0</v>
      </c>
      <c r="EA151" s="10">
        <f>IF(AND(EA150&gt;0,EA150&lt;&gt;"wait"),"AT",IF(AIH!$AC152="AI",IF(Sheet1!$D152&gt;AIH!$AB152+200,200,"wait"),0))</f>
        <v>0</v>
      </c>
      <c r="EB151" s="10">
        <f>IF(AND(EB150&gt;0,EB150&lt;&gt;"wait"),"AT",IF(AIH!$AC152="AI",IF(Sheet1!$E152&lt;AIH!$AB152-50,50,"wait"),0))</f>
        <v>0</v>
      </c>
      <c r="EC151" s="10">
        <f>IF(AND(EC150&gt;0,EC150&lt;&gt;"wait"),"AT",IF(AIH!$AC152="AI",IF(Sheet1!$E152&lt;AIH!$AB152-100,100,"wait"),0))</f>
        <v>0</v>
      </c>
      <c r="ED151" s="10">
        <f>IF(AND(ED150&gt;0,ED150&lt;&gt;"wait"),"AT",IF(AIH!$AC152="AI",IF(Sheet1!$E152&lt;AIH!$AB152-150,150,"wait"),0))</f>
        <v>0</v>
      </c>
      <c r="EE151" s="10">
        <f>IF(AND(EE150&gt;0,EE150&lt;&gt;"wait"),"AT",IF(AIH!$AC152="AI",IF(Sheet1!$E152&lt;AIH!$AB152-200,200,"wait"),0))</f>
        <v>0</v>
      </c>
      <c r="EF151" s="10">
        <f t="shared" si="78"/>
        <v>0</v>
      </c>
      <c r="EH151" s="10">
        <f>IF(AND(EH150&gt;0,EH150&lt;&gt;"wait"),"AT",IF(AIH!$AE152="AI",IF(Sheet1!$D152&gt;AIH!$AD152+50,50,"wait"),0))</f>
        <v>0</v>
      </c>
      <c r="EI151" s="10">
        <f>IF(AND(EI150&gt;0,EI150&lt;&gt;"wait"),"AT",IF(AIH!$AE152="AI",IF(Sheet1!$D152&gt;AIH!$AD152+100,100,"wait"),0))</f>
        <v>0</v>
      </c>
      <c r="EJ151" s="10">
        <f>IF(AND(EJ150&gt;0,EJ150&lt;&gt;"wait"),"AT",IF(AIH!$AE152="AI",IF(Sheet1!$D152&gt;AIH!$AD152+150,150,"wait"),0))</f>
        <v>0</v>
      </c>
      <c r="EK151" s="10">
        <f>IF(AND(EK150&gt;0,EK150&lt;&gt;"wait"),"AT",IF(AIH!$AE152="AI",IF(Sheet1!$D152&gt;AIH!$AD152+200,200,"wait"),0))</f>
        <v>0</v>
      </c>
      <c r="EL151" s="10">
        <f>IF(AND(EL150&gt;0,EL150&lt;&gt;"wait"),"AT",IF(AIH!$AE152="AI",IF(Sheet1!$E152&lt;AIH!$AD152-50,50,"wait"),0))</f>
        <v>0</v>
      </c>
      <c r="EM151" s="10">
        <f>IF(AND(EM150&gt;0,EM150&lt;&gt;"wait"),"AT",IF(AIH!$AE152="AI",IF(Sheet1!$E152&lt;AIH!$AD152-100,100,"wait"),0))</f>
        <v>0</v>
      </c>
      <c r="EN151" s="10">
        <f>IF(AND(EN150&gt;0,EN150&lt;&gt;"wait"),"AT",IF(AIH!$AE152="AI",IF(Sheet1!$E152&lt;AIH!$AD152-150,150,"wait"),0))</f>
        <v>0</v>
      </c>
      <c r="EO151" s="10">
        <f>IF(AND(EO150&gt;0,EO150&lt;&gt;"wait"),"AT",IF(AIH!$AE152="AI",IF(Sheet1!$E152&lt;AIH!$AD152-200,200,"wait"),0))</f>
        <v>0</v>
      </c>
      <c r="EP151" s="10">
        <f t="shared" si="79"/>
        <v>0</v>
      </c>
      <c r="ER151" s="10">
        <f>IF(AND(ER150&gt;0,ER150&lt;&gt;"wait"),"AT",IF(AIH!$AG152="AI",IF(Sheet1!$D152&gt;AIH!$AF152+50,50,"wait"),0))</f>
        <v>0</v>
      </c>
      <c r="ES151" s="10">
        <f>IF(AND(ES150&gt;0,ES150&lt;&gt;"wait"),"AT",IF(AIH!$AG152="AI",IF(Sheet1!$D152&gt;AIH!$AF152+100,100,"wait"),0))</f>
        <v>0</v>
      </c>
      <c r="ET151" s="10">
        <f>IF(AND(ET150&gt;0,ET150&lt;&gt;"wait"),"AT",IF(AIH!$AG152="AI",IF(Sheet1!$D152&gt;AIH!$AF152+150,150,"wait"),0))</f>
        <v>0</v>
      </c>
      <c r="EU151" s="10">
        <f>IF(AND(EU150&gt;0,EU150&lt;&gt;"wait"),"AT",IF(AIH!$AG152="AI",IF(Sheet1!$D152&gt;AIH!$AF152+200,200,"wait"),0))</f>
        <v>0</v>
      </c>
      <c r="EV151" s="10">
        <f>IF(AND(EV150&gt;0,EV150&lt;&gt;"wait"),"AT",IF(AIH!$AG152="AI",IF(Sheet1!$E152&lt;AIH!$AF152-50,50,"wait"),0))</f>
        <v>0</v>
      </c>
      <c r="EW151" s="10">
        <f>IF(AND(EW150&gt;0,EW150&lt;&gt;"wait"),"AT",IF(AIH!$AG152="AI",IF(Sheet1!$E152&lt;AIH!$AF152-100,100,"wait"),0))</f>
        <v>0</v>
      </c>
      <c r="EX151" s="10">
        <f>IF(AND(EX150&gt;0,EX150&lt;&gt;"wait"),"AT",IF(AIH!$AG152="AI",IF(Sheet1!$E152&lt;AIH!$AF152-150,150,"wait"),0))</f>
        <v>0</v>
      </c>
      <c r="EY151" s="10">
        <f>IF(AND(EY150&gt;0,EY150&lt;&gt;"wait"),"AT",IF(AIH!$AG152="AI",IF(Sheet1!$E152&lt;AIH!$AF152-200,200,"wait"),0))</f>
        <v>0</v>
      </c>
      <c r="EZ151" s="10">
        <f t="shared" si="80"/>
        <v>0</v>
      </c>
      <c r="FB151" s="10">
        <f>IF(AND(FB150&gt;0,FB150&lt;&gt;"wait"),"AT",IF(AIH!$AI152="AI",IF(Sheet1!$D152&gt;AIH!$AH152+50,50,"wait"),0))</f>
        <v>0</v>
      </c>
      <c r="FC151" s="10">
        <f>IF(AND(FC150&gt;0,FC150&lt;&gt;"wait"),"AT",IF(AIH!$AI152="AI",IF(Sheet1!$D152&gt;AIH!$AH152+100,100,"wait"),0))</f>
        <v>0</v>
      </c>
      <c r="FD151" s="10">
        <f>IF(AND(FD150&gt;0,FD150&lt;&gt;"wait"),"AT",IF(AIH!$AI152="AI",IF(Sheet1!$D152&gt;AIH!$AH152+150,150,"wait"),0))</f>
        <v>0</v>
      </c>
      <c r="FE151" s="10">
        <f>IF(AND(FE150&gt;0,FE150&lt;&gt;"wait"),"AT",IF(AIH!$AI152="AI",IF(Sheet1!$D152&gt;AIH!$AH152+200,200,"wait"),0))</f>
        <v>0</v>
      </c>
      <c r="FF151" s="10">
        <f>IF(AND(FF150&gt;0,FF150&lt;&gt;"wait"),"AT",IF(AIH!$AI152="AI",IF(Sheet1!$E152&lt;AIH!$AH152-50,50,"wait"),0))</f>
        <v>0</v>
      </c>
      <c r="FG151" s="10">
        <f>IF(AND(FG150&gt;0,FG150&lt;&gt;"wait"),"AT",IF(AIH!$AI152="AI",IF(Sheet1!$E152&lt;AIH!$AH152-100,100,"wait"),0))</f>
        <v>0</v>
      </c>
      <c r="FH151" s="10">
        <f>IF(AND(FH150&gt;0,FH150&lt;&gt;"wait"),"AT",IF(AIH!$AI152="AI",IF(Sheet1!$E152&lt;AIH!$AH152-150,150,"wait"),0))</f>
        <v>0</v>
      </c>
      <c r="FI151" s="10">
        <f>IF(AND(FI150&gt;0,FI150&lt;&gt;"wait"),"AT",IF(AIH!$AI152="AI",IF(Sheet1!$E152&lt;AIH!$AH152-200,200,"wait"),0))</f>
        <v>0</v>
      </c>
      <c r="FJ151" s="10">
        <f t="shared" si="81"/>
        <v>0</v>
      </c>
      <c r="FL151" s="10">
        <f>IF(AND(FL150&gt;0,FL150&lt;&gt;"wait"),"AT",IF(AIH!$AK152="AI",IF(Sheet1!$D152&gt;AIH!$AJ152+50,50,"wait"),0))</f>
        <v>0</v>
      </c>
      <c r="FM151" s="10">
        <f>IF(AND(FM150&gt;0,FM150&lt;&gt;"wait"),"AT",IF(AIH!$AK152="AI",IF(Sheet1!$D152&gt;AIH!$AJ152+100,100,"wait"),0))</f>
        <v>0</v>
      </c>
      <c r="FN151" s="10">
        <f>IF(AND(FN150&gt;0,FN150&lt;&gt;"wait"),"AT",IF(AIH!$AK152="AI",IF(Sheet1!$D152&gt;AIH!$AJ152+150,150,"wait"),0))</f>
        <v>0</v>
      </c>
      <c r="FO151" s="10">
        <f>IF(AND(FO150&gt;0,FO150&lt;&gt;"wait"),"AT",IF(AIH!$AK152="AI",IF(Sheet1!$D152&gt;AIH!$AJ152+200,200,"wait"),0))</f>
        <v>0</v>
      </c>
      <c r="FP151" s="10">
        <f>IF(AND(FP150&gt;0,FP150&lt;&gt;"wait"),"AT",IF(AIH!$AK152="AI",IF(Sheet1!$E152&lt;AIH!$AJ152-50,50,"wait"),0))</f>
        <v>0</v>
      </c>
      <c r="FQ151" s="10">
        <f>IF(AND(FQ150&gt;0,FQ150&lt;&gt;"wait"),"AT",IF(AIH!$AK152="AI",IF(Sheet1!$E152&lt;AIH!$AJ152-100,100,"wait"),0))</f>
        <v>0</v>
      </c>
      <c r="FR151" s="10">
        <f>IF(AND(FR150&gt;0,FR150&lt;&gt;"wait"),"AT",IF(AIH!$AK152="AI",IF(Sheet1!$E152&lt;AIH!$AJ152-150,150,"wait"),0))</f>
        <v>0</v>
      </c>
      <c r="FS151" s="10">
        <f>IF(AND(FS150&gt;0,FS150&lt;&gt;"wait"),"AT",IF(AIH!$AK152="AI",IF(Sheet1!$E152&lt;AIH!$AJ152-200,200,"wait"),0))</f>
        <v>0</v>
      </c>
      <c r="FT151" s="10">
        <f t="shared" si="82"/>
        <v>0</v>
      </c>
      <c r="FV151" s="10">
        <f>IF(AND(FV150&gt;0,FV150&lt;&gt;"wait"),"AT",IF(AIH!$AM152="AI",IF(Sheet1!$D152&gt;AIH!$AL152+50,50,"wait"),0))</f>
        <v>0</v>
      </c>
      <c r="FW151" s="10">
        <f>IF(AND(FW150&gt;0,FW150&lt;&gt;"wait"),"AT",IF(AIH!$AM152="AI",IF(Sheet1!$D152&gt;AIH!$AL152+100,100,"wait"),0))</f>
        <v>0</v>
      </c>
      <c r="FX151" s="10">
        <f>IF(AND(FX150&gt;0,FX150&lt;&gt;"wait"),"AT",IF(AIH!$AM152="AI",IF(Sheet1!$D152&gt;AIH!$AL152+150,150,"wait"),0))</f>
        <v>0</v>
      </c>
      <c r="FY151" s="10">
        <f>IF(AND(FY150&gt;0,FY150&lt;&gt;"wait"),"AT",IF(AIH!$AM152="AI",IF(Sheet1!$D152&gt;AIH!$AL152+200,200,"wait"),0))</f>
        <v>0</v>
      </c>
      <c r="FZ151" s="10">
        <f>IF(AND(FZ150&gt;0,FZ150&lt;&gt;"wait"),"AT",IF(AIH!$AM152="AI",IF(Sheet1!$E152&lt;AIH!$AL152-50,50,"wait"),0))</f>
        <v>0</v>
      </c>
      <c r="GA151" s="10">
        <f>IF(AND(GA150&gt;0,GA150&lt;&gt;"wait"),"AT",IF(AIH!$AM152="AI",IF(Sheet1!$E152&lt;AIH!$AL152-100,100,"wait"),0))</f>
        <v>0</v>
      </c>
      <c r="GB151" s="10">
        <f>IF(AND(GB150&gt;0,GB150&lt;&gt;"wait"),"AT",IF(AIH!$AM152="AI",IF(Sheet1!$E152&lt;AIH!$AL152-150,150,"wait"),0))</f>
        <v>0</v>
      </c>
      <c r="GC151" s="10">
        <f>IF(AND(GC150&gt;0,GC150&lt;&gt;"wait"),"AT",IF(AIH!$AM152="AI",IF(Sheet1!$E152&lt;AIH!$AL152-200,200,"wait"),0))</f>
        <v>0</v>
      </c>
      <c r="GD151" s="10">
        <f t="shared" si="83"/>
        <v>0</v>
      </c>
      <c r="GF151" s="10">
        <f>IF(AND(GF150&gt;0,GF150&lt;&gt;"wait"),"AT",IF(AIH!$AO152="AI",IF(Sheet1!$D152&gt;AIH!$AN152+50,50,"wait"),0))</f>
        <v>0</v>
      </c>
      <c r="GG151" s="10">
        <f>IF(AND(GG150&gt;0,GG150&lt;&gt;"wait"),"AT",IF(AIH!$AO152="AI",IF(Sheet1!$D152&gt;AIH!$AN152+100,100,"wait"),0))</f>
        <v>0</v>
      </c>
      <c r="GH151" s="10">
        <f>IF(AND(GH150&gt;0,GH150&lt;&gt;"wait"),"AT",IF(AIH!$AO152="AI",IF(Sheet1!$D152&gt;AIH!$AN152+150,150,"wait"),0))</f>
        <v>0</v>
      </c>
      <c r="GI151" s="10">
        <f>IF(AND(GI150&gt;0,GI150&lt;&gt;"wait"),"AT",IF(AIH!$AO152="AI",IF(Sheet1!$D152&gt;AIH!$AN152+200,200,"wait"),0))</f>
        <v>0</v>
      </c>
      <c r="GJ151" s="10">
        <f>IF(AND(GJ150&gt;0,GJ150&lt;&gt;"wait"),"AT",IF(AIH!$AO152="AI",IF(Sheet1!$E152&lt;AIH!$AN152-50,50,"wait"),0))</f>
        <v>0</v>
      </c>
      <c r="GK151" s="10">
        <f>IF(AND(GK150&gt;0,GK150&lt;&gt;"wait"),"AT",IF(AIH!$AO152="AI",IF(Sheet1!$E152&lt;AIH!$AN152-100,100,"wait"),0))</f>
        <v>0</v>
      </c>
      <c r="GL151" s="10">
        <f>IF(AND(GL150&gt;0,GL150&lt;&gt;"wait"),"AT",IF(AIH!$AO152="AI",IF(Sheet1!$E152&lt;AIH!$AN152-150,150,"wait"),0))</f>
        <v>0</v>
      </c>
      <c r="GM151" s="10">
        <f>IF(AND(GM150&gt;0,GM150&lt;&gt;"wait"),"AT",IF(AIH!$AO152="AI",IF(Sheet1!$E152&lt;AIH!$AN152-200,200,"wait"),0))</f>
        <v>0</v>
      </c>
      <c r="GN151" s="10">
        <f t="shared" si="84"/>
        <v>0</v>
      </c>
      <c r="GP151" s="10">
        <f>IF(AND(GP150&gt;0,GP150&lt;&gt;"wait"),"AT",IF(AIH!$AQ152="AI",IF(Sheet1!$D152&gt;AIH!$AP152+50,50,"wait"),0))</f>
        <v>0</v>
      </c>
      <c r="GQ151" s="10">
        <f>IF(AND(GQ150&gt;0,GQ150&lt;&gt;"wait"),"AT",IF(AIH!$AQ152="AI",IF(Sheet1!$D152&gt;AIH!$AP152+100,100,"wait"),0))</f>
        <v>0</v>
      </c>
      <c r="GR151" s="10">
        <f>IF(AND(GR150&gt;0,GR150&lt;&gt;"wait"),"AT",IF(AIH!$AQ152="AI",IF(Sheet1!$D152&gt;AIH!$AP152+150,150,"wait"),0))</f>
        <v>0</v>
      </c>
      <c r="GS151" s="10">
        <f>IF(AND(GS150&gt;0,GS150&lt;&gt;"wait"),"AT",IF(AIH!$AQ152="AI",IF(Sheet1!$D152&gt;AIH!$AP152+200,200,"wait"),0))</f>
        <v>0</v>
      </c>
      <c r="GT151" s="10">
        <f>IF(AND(GT150&gt;0,GT150&lt;&gt;"wait"),"AT",IF(AIH!$AQ152="AI",IF(Sheet1!$E152&lt;AIH!$AP152-50,50,"wait"),0))</f>
        <v>0</v>
      </c>
      <c r="GU151" s="10">
        <f>IF(AND(GU150&gt;0,GU150&lt;&gt;"wait"),"AT",IF(AIH!$AQ152="AI",IF(Sheet1!$E152&lt;AIH!$AP152-100,100,"wait"),0))</f>
        <v>0</v>
      </c>
      <c r="GV151" s="10">
        <f>IF(AND(GV150&gt;0,GV150&lt;&gt;"wait"),"AT",IF(AIH!$AQ152="AI",IF(Sheet1!$E152&lt;AIH!$AP152-150,150,"wait"),0))</f>
        <v>0</v>
      </c>
      <c r="GW151" s="10">
        <f>IF(AND(GW150&gt;0,GW150&lt;&gt;"wait"),"AT",IF(AIH!$AQ152="AI",IF(Sheet1!$E152&lt;AIH!$AP152-200,200,"wait"),0))</f>
        <v>0</v>
      </c>
      <c r="GX151" s="10">
        <f t="shared" si="85"/>
        <v>0</v>
      </c>
      <c r="GZ151" s="10">
        <f>IF(AND(GZ150&gt;0,GZ150&lt;&gt;"wait"),"AT",IF(AIH!$AS152="AI",IF(Sheet1!$D152&gt;AIH!$AR152+50,50,"wait"),0))</f>
        <v>0</v>
      </c>
      <c r="HA151" s="10">
        <f>IF(AND(HA150&gt;0,HA150&lt;&gt;"wait"),"AT",IF(AIH!$AS152="AI",IF(Sheet1!$D152&gt;AIH!$AR152+100,100,"wait"),0))</f>
        <v>0</v>
      </c>
      <c r="HB151" s="10">
        <f>IF(AND(HB150&gt;0,HB150&lt;&gt;"wait"),"AT",IF(AIH!$AS152="AI",IF(Sheet1!$D152&gt;AIH!$AR152+150,150,"wait"),0))</f>
        <v>0</v>
      </c>
      <c r="HC151" s="10">
        <f>IF(AND(HC150&gt;0,HC150&lt;&gt;"wait"),"AT",IF(AIH!$AS152="AI",IF(Sheet1!$D152&gt;AIH!$AR152+200,200,"wait"),0))</f>
        <v>0</v>
      </c>
      <c r="HD151" s="10">
        <f>IF(AND(HD150&gt;0,HD150&lt;&gt;"wait"),"AT",IF(AIH!$AS152="AI",IF(Sheet1!$E152&lt;AIH!$AR152-50,50,"wait"),0))</f>
        <v>0</v>
      </c>
      <c r="HE151" s="10">
        <f>IF(AND(HE150&gt;0,HE150&lt;&gt;"wait"),"AT",IF(AIH!$AS152="AI",IF(Sheet1!$E152&lt;AIH!$AR152-100,100,"wait"),0))</f>
        <v>0</v>
      </c>
      <c r="HF151" s="10">
        <f>IF(AND(HF150&gt;0,HF150&lt;&gt;"wait"),"AT",IF(AIH!$AS152="AI",IF(Sheet1!$E152&lt;AIH!$AR152-150,150,"wait"),0))</f>
        <v>0</v>
      </c>
      <c r="HG151" s="10">
        <f>IF(AND(HG150&gt;0,HG150&lt;&gt;"wait"),"AT",IF(AIH!$AS152="AI",IF(Sheet1!$E152&lt;AIH!$AR152-200,200,"wait"),0))</f>
        <v>0</v>
      </c>
      <c r="HH151" s="10">
        <f t="shared" si="86"/>
        <v>0</v>
      </c>
      <c r="HJ151" s="10">
        <f>IF(AND(HJ150&gt;0,HJ150&lt;&gt;"wait"),"AT",IF(AIH!$AU152="AI",IF(Sheet1!$D152&gt;AIH!$AT152+50,50,"wait"),0))</f>
        <v>0</v>
      </c>
      <c r="HK151" s="10">
        <f>IF(AND(HK150&gt;0,HK150&lt;&gt;"wait"),"AT",IF(AIH!$AU152="AI",IF(Sheet1!$D152&gt;AIH!$AT152+100,100,"wait"),0))</f>
        <v>0</v>
      </c>
      <c r="HL151" s="10">
        <f>IF(AND(HL150&gt;0,HL150&lt;&gt;"wait"),"AT",IF(AIH!$AU152="AI",IF(Sheet1!$D152&gt;AIH!$AT152+150,150,"wait"),0))</f>
        <v>0</v>
      </c>
      <c r="HM151" s="10">
        <f>IF(AND(HM150&gt;0,HM150&lt;&gt;"wait"),"AT",IF(AIH!$AU152="AI",IF(Sheet1!$D152&gt;AIH!$AT152+200,200,"wait"),0))</f>
        <v>0</v>
      </c>
      <c r="HN151" s="10">
        <f>IF(AND(HN150&gt;0,HN150&lt;&gt;"wait"),"AT",IF(AIH!$AU152="AI",IF(Sheet1!$E152&lt;AIH!$AT152-50,50,"wait"),0))</f>
        <v>0</v>
      </c>
      <c r="HO151" s="10">
        <f>IF(AND(HO150&gt;0,HO150&lt;&gt;"wait"),"AT",IF(AIH!$AU152="AI",IF(Sheet1!$E152&lt;AIH!$AT152-100,100,"wait"),0))</f>
        <v>0</v>
      </c>
      <c r="HP151" s="10">
        <f>IF(AND(HP150&gt;0,HP150&lt;&gt;"wait"),"AT",IF(AIH!$AU152="AI",IF(Sheet1!$E152&lt;AIH!$AT152-150,150,"wait"),0))</f>
        <v>0</v>
      </c>
      <c r="HQ151" s="10">
        <f>IF(AND(HQ150&gt;0,HQ150&lt;&gt;"wait"),"AT",IF(AIH!$AU152="AI",IF(Sheet1!$E152&lt;AIH!$AT152-200,200,"wait"),0))</f>
        <v>0</v>
      </c>
      <c r="HR151" s="10">
        <f t="shared" si="87"/>
        <v>0</v>
      </c>
      <c r="HT151" s="10">
        <f>IF(AND(HT150&gt;0,HT150&lt;&gt;"wait"),"AT",IF(AIH!$AX152="AI",IF(Sheet1!$D152&gt;AIH!$AW152+50,50,"wait"),0))</f>
        <v>0</v>
      </c>
      <c r="HU151" s="10">
        <f>IF(AND(HU150&gt;0,HU150&lt;&gt;"wait"),"AT",IF(AIH!$AX152="AI",IF(Sheet1!$D152&gt;AIH!$AW152+100,100,"wait"),0))</f>
        <v>0</v>
      </c>
      <c r="HV151" s="10">
        <f>IF(AND(HV150&gt;0,HV150&lt;&gt;"wait"),"AT",IF(AIH!$AX152="AI",IF(Sheet1!$D152&gt;AIH!$AW152+150,150,"wait"),0))</f>
        <v>0</v>
      </c>
      <c r="HW151" s="10">
        <f>IF(AND(HW150&gt;0,HW150&lt;&gt;"wait"),"AT",IF(AIH!$AX152="AI",IF(Sheet1!$D152&gt;AIH!$AW152+200,200,"wait"),0))</f>
        <v>0</v>
      </c>
      <c r="HX151" s="10">
        <f>IF(AND(HX150&gt;0,HX150&lt;&gt;"wait"),"AT",IF(AIH!$AX152="AI",IF(Sheet1!$E152&lt;AIH!$AW152-50,50,"wait"),0))</f>
        <v>0</v>
      </c>
      <c r="HY151" s="10">
        <f>IF(AND(HY150&gt;0,HY150&lt;&gt;"wait"),"AT",IF(AIH!$AX152="AI",IF(Sheet1!$E152&lt;AIH!$AW152-100,100,"wait"),0))</f>
        <v>0</v>
      </c>
      <c r="HZ151" s="10">
        <f>IF(AND(HZ150&gt;0,HZ150&lt;&gt;"wait"),"AT",IF(AIH!$AX152="AI",IF(Sheet1!$E152&lt;AIH!$AW152-150,150,"wait"),0))</f>
        <v>0</v>
      </c>
      <c r="IA151" s="10">
        <f>IF(AND(IA150&gt;0,IA150&lt;&gt;"wait"),"AT",IF(AIH!$AX152="AI",IF(Sheet1!$E152&lt;AIH!$AW152-200,200,"wait"),0))</f>
        <v>0</v>
      </c>
      <c r="IB151" s="10">
        <f t="shared" si="88"/>
        <v>0</v>
      </c>
      <c r="ID151" s="10">
        <f>IF(AND(ID150&gt;0,ID150&lt;&gt;"wait"),"AT",IF(AIH!$AZ152="AI",IF(Sheet1!$D152&gt;AIH!$AY152+50,50,"wait"),0))</f>
        <v>0</v>
      </c>
      <c r="IE151" s="10">
        <f>IF(AND(IE150&gt;0,IE150&lt;&gt;"wait"),"AT",IF(AIH!$AZ152="AI",IF(Sheet1!$D152&gt;AIH!$AY152+100,100,"wait"),0))</f>
        <v>0</v>
      </c>
      <c r="IF151" s="10">
        <f>IF(AND(IF150&gt;0,IF150&lt;&gt;"wait"),"AT",IF(AIH!$AZ152="AI",IF(Sheet1!$D152&gt;AIH!$AY152+150,150,"wait"),0))</f>
        <v>0</v>
      </c>
      <c r="IG151" s="10">
        <f>IF(AND(IG150&gt;0,IG150&lt;&gt;"wait"),"AT",IF(AIH!$AZ152="AI",IF(Sheet1!$D152&gt;AIH!$AY152+200,200,"wait"),0))</f>
        <v>0</v>
      </c>
      <c r="IH151" s="10">
        <f>IF(AND(IH150&gt;0,IH150&lt;&gt;"wait"),"AT",IF(AIH!$AZ152="AI",IF(Sheet1!$E152&lt;AIH!$AY152-50,50,"wait"),0))</f>
        <v>0</v>
      </c>
      <c r="II151" s="10">
        <f>IF(AND(II150&gt;0,II150&lt;&gt;"wait"),"AT",IF(AIH!$AZ152="AI",IF(Sheet1!$E152&lt;AIH!$AY152-100,100,"wait"),0))</f>
        <v>0</v>
      </c>
      <c r="IJ151" s="10">
        <f>IF(AND(IJ150&gt;0,IJ150&lt;&gt;"wait"),"AT",IF(AIH!$AZ152="AI",IF(Sheet1!$E152&lt;AIH!$AY152-150,150,"wait"),0))</f>
        <v>0</v>
      </c>
      <c r="IK151" s="10">
        <f>IF(AND(IK150&gt;0,IK150&lt;&gt;"wait"),"AT",IF(AIH!$AZ152="AI",IF(Sheet1!$E152&lt;AIH!$AY152-200,200,"wait"),0))</f>
        <v>0</v>
      </c>
      <c r="IL151" s="10">
        <f t="shared" si="89"/>
        <v>0</v>
      </c>
      <c r="IN151" s="10">
        <f>IF(AND(IN150&gt;0,IN150&lt;&gt;"wait"),"AT",IF(AIH!$BB152="AI",IF(Sheet1!$D152&gt;AIH!$BA152+50,50,"wait"),0))</f>
        <v>0</v>
      </c>
      <c r="IO151" s="10">
        <f>IF(AND(IO150&gt;0,IO150&lt;&gt;"wait"),"AT",IF(AIH!$BB152="AI",IF(Sheet1!$D152&gt;AIH!$BA152+100,100,"wait"),0))</f>
        <v>0</v>
      </c>
      <c r="IP151" s="10">
        <f>IF(AND(IP150&gt;0,IP150&lt;&gt;"wait"),"AT",IF(AIH!$BB152="AI",IF(Sheet1!$D152&gt;AIH!$BA152+150,150,"wait"),0))</f>
        <v>0</v>
      </c>
      <c r="IQ151" s="10">
        <f>IF(AND(IQ150&gt;0,IQ150&lt;&gt;"wait"),"AT",IF(AIH!$BB152="AI",IF(Sheet1!$D152&gt;AIH!$BA152+200,200,"wait"),0))</f>
        <v>0</v>
      </c>
      <c r="IR151" s="10">
        <f>IF(AND(IR150&gt;0,IR150&lt;&gt;"wait"),"AT",IF(AIH!$BB152="AI",IF(Sheet1!$E152&lt;AIH!$BA152-50,50,"wait"),0))</f>
        <v>0</v>
      </c>
      <c r="IS151" s="10">
        <f>IF(AND(IS150&gt;0,IS150&lt;&gt;"wait"),"AT",IF(AIH!$BB152="AI",IF(Sheet1!$E152&lt;AIH!$BA152-100,100,"wait"),0))</f>
        <v>0</v>
      </c>
      <c r="IT151" s="10">
        <f>IF(AND(IT150&gt;0,IT150&lt;&gt;"wait"),"AT",IF(AIH!$BB152="AI",IF(Sheet1!$E152&lt;AIH!$BA152-150,150,"wait"),0))</f>
        <v>0</v>
      </c>
      <c r="IU151" s="10">
        <f>IF(AND(IU150&gt;0,IU150&lt;&gt;"wait"),"AT",IF(AIH!$BB152="AI",IF(Sheet1!$E152&lt;AIH!$BA152-200,200,"wait"),0))</f>
        <v>0</v>
      </c>
      <c r="IV151" s="10">
        <f t="shared" si="90"/>
        <v>0</v>
      </c>
      <c r="IX151" s="10">
        <f>IF(AND(IX150&gt;0,IX150&lt;&gt;"wait"),"AT",IF(AIH!$BD152="AI",IF(Sheet1!$D152&gt;AIH!$BC152+50,50,"wait"),0))</f>
        <v>0</v>
      </c>
      <c r="IY151" s="10">
        <f>IF(AND(IY150&gt;0,IY150&lt;&gt;"wait"),"AT",IF(AIH!$BD152="AI",IF(Sheet1!$D152&gt;AIH!$BC152+100,100,"wait"),0))</f>
        <v>0</v>
      </c>
      <c r="IZ151" s="10">
        <f>IF(AND(IZ150&gt;0,IZ150&lt;&gt;"wait"),"AT",IF(AIH!$BD152="AI",IF(Sheet1!$D152&gt;AIH!$BC152+150,150,"wait"),0))</f>
        <v>0</v>
      </c>
      <c r="JA151" s="10">
        <f>IF(AND(JA150&gt;0,JA150&lt;&gt;"wait"),"AT",IF(AIH!$BD152="AI",IF(Sheet1!$D152&gt;AIH!$BC152+200,200,"wait"),0))</f>
        <v>0</v>
      </c>
      <c r="JB151" s="10">
        <f>IF(AND(JB150&gt;0,JB150&lt;&gt;"wait"),"AT",IF(AIH!$BD152="AI",IF(Sheet1!$E152&lt;AIH!$BC152-50,50,"wait"),0))</f>
        <v>0</v>
      </c>
      <c r="JC151" s="10">
        <f>IF(AND(JC150&gt;0,JC150&lt;&gt;"wait"),"AT",IF(AIH!$BD152="AI",IF(Sheet1!$E152&lt;AIH!$BC152-100,100,"wait"),0))</f>
        <v>0</v>
      </c>
      <c r="JD151" s="10">
        <f>IF(AND(JD150&gt;0,JD150&lt;&gt;"wait"),"AT",IF(AIH!$BD152="AI",IF(Sheet1!$E152&lt;AIH!$BC152-150,150,"wait"),0))</f>
        <v>0</v>
      </c>
      <c r="JE151" s="10">
        <f>IF(AND(JE150&gt;0,JE150&lt;&gt;"wait"),"AT",IF(AIH!$BD152="AI",IF(Sheet1!$E152&lt;AIH!$BC152-200,200,"wait"),0))</f>
        <v>0</v>
      </c>
      <c r="JF151" s="10">
        <f t="shared" si="91"/>
        <v>0</v>
      </c>
      <c r="JH151" s="10">
        <f>IF(AND(JH150&gt;0,JH150&lt;&gt;"wait"),"AT",IF(AIH!$BF152="AI",IF(Sheet1!$D152&gt;AIH!$BE152+50,50,"wait"),0))</f>
        <v>0</v>
      </c>
      <c r="JI151" s="10">
        <f>IF(AND(JI150&gt;0,JI150&lt;&gt;"wait"),"AT",IF(AIH!$BF152="AI",IF(Sheet1!$D152&gt;AIH!$BE152+100,100,"wait"),0))</f>
        <v>0</v>
      </c>
      <c r="JJ151" s="10">
        <f>IF(AND(JJ150&gt;0,JJ150&lt;&gt;"wait"),"AT",IF(AIH!$BF152="AI",IF(Sheet1!$D152&gt;AIH!$BE152+150,150,"wait"),0))</f>
        <v>0</v>
      </c>
      <c r="JK151" s="10">
        <f>IF(AND(JK150&gt;0,JK150&lt;&gt;"wait"),"AT",IF(AIH!$BF152="AI",IF(Sheet1!$D152&gt;AIH!$BE152+200,200,"wait"),0))</f>
        <v>0</v>
      </c>
      <c r="JL151" s="10">
        <f>IF(AND(JL150&gt;0,JL150&lt;&gt;"wait"),"AT",IF(AIH!$BF152="AI",IF(Sheet1!$E152&lt;AIH!$BE152-50,50,"wait"),0))</f>
        <v>0</v>
      </c>
      <c r="JM151" s="10">
        <f>IF(AND(JM150&gt;0,JM150&lt;&gt;"wait"),"AT",IF(AIH!$BF152="AI",IF(Sheet1!$E152&lt;AIH!$BE152-100,100,"wait"),0))</f>
        <v>0</v>
      </c>
      <c r="JN151" s="10">
        <f>IF(AND(JN150&gt;0,JN150&lt;&gt;"wait"),"AT",IF(AIH!$BF152="AI",IF(Sheet1!$E152&lt;AIH!$BE152-150,150,"wait"),0))</f>
        <v>0</v>
      </c>
      <c r="JO151" s="10">
        <f>IF(AND(JO150&gt;0,JO150&lt;&gt;"wait"),"AT",IF(AIH!$BF152="AI",IF(Sheet1!$E152&lt;AIH!$BE152-200,200,"wait"),0))</f>
        <v>0</v>
      </c>
      <c r="JP151" s="10">
        <f t="shared" si="92"/>
        <v>0</v>
      </c>
      <c r="JR151" s="10">
        <f>IF(AND(JR150&gt;0,JR150&lt;&gt;"wait"),"AT",IF(AIH!$BH152="AI",IF(Sheet1!$D152&gt;AIH!$BG152+50,50,"wait"),0))</f>
        <v>0</v>
      </c>
      <c r="JS151" s="10">
        <f>IF(AND(JS150&gt;0,JS150&lt;&gt;"wait"),"AT",IF(AIH!$BH152="AI",IF(Sheet1!$D152&gt;AIH!$BG152+100,100,"wait"),0))</f>
        <v>0</v>
      </c>
      <c r="JT151" s="10">
        <f>IF(AND(JT150&gt;0,JT150&lt;&gt;"wait"),"AT",IF(AIH!$BH152="AI",IF(Sheet1!$D152&gt;AIH!$BG152+150,150,"wait"),0))</f>
        <v>0</v>
      </c>
      <c r="JU151" s="10">
        <f>IF(AND(JU150&gt;0,JU150&lt;&gt;"wait"),"AT",IF(AIH!$BH152="AI",IF(Sheet1!$D152&gt;AIH!$BG152+200,200,"wait"),0))</f>
        <v>0</v>
      </c>
      <c r="JV151" s="10">
        <f>IF(AND(JV150&gt;0,JV150&lt;&gt;"wait"),"AT",IF(AIH!$BH152="AI",IF(Sheet1!$E152&lt;AIH!$BG152-50,50,"wait"),0))</f>
        <v>0</v>
      </c>
      <c r="JW151" s="10">
        <f>IF(AND(JW150&gt;0,JW150&lt;&gt;"wait"),"AT",IF(AIH!$BH152="AI",IF(Sheet1!$E152&lt;AIH!$BG152-100,100,"wait"),0))</f>
        <v>0</v>
      </c>
      <c r="JX151" s="10">
        <f>IF(AND(JX150&gt;0,JX150&lt;&gt;"wait"),"AT",IF(AIH!$BH152="AI",IF(Sheet1!$E152&lt;AIH!$BG152-150,150,"wait"),0))</f>
        <v>0</v>
      </c>
      <c r="JY151" s="10">
        <f>IF(AND(JY150&gt;0,JY150&lt;&gt;"wait"),"AT",IF(AIH!$BH152="AI",IF(Sheet1!$E152&lt;AIH!$BG152-200,200,"wait"),0))</f>
        <v>0</v>
      </c>
      <c r="JZ151" s="10">
        <f t="shared" si="93"/>
        <v>0</v>
      </c>
      <c r="KB151" s="10">
        <f>IF(AND(KB150&gt;0,KB150&lt;&gt;"wait"),"AT",IF(AIH!$BJ152="AI",IF(Sheet1!$D152&gt;AIH!$BI152+50,50,"wait"),0))</f>
        <v>0</v>
      </c>
      <c r="KC151" s="10">
        <f>IF(AND(KC150&gt;0,KC150&lt;&gt;"wait"),"AT",IF(AIH!$BJ152="AI",IF(Sheet1!$D152&gt;AIH!$BI152+100,100,"wait"),0))</f>
        <v>0</v>
      </c>
      <c r="KD151" s="10">
        <f>IF(AND(KD150&gt;0,KD150&lt;&gt;"wait"),"AT",IF(AIH!$BJ152="AI",IF(Sheet1!$D152&gt;AIH!$BI152+150,150,"wait"),0))</f>
        <v>0</v>
      </c>
      <c r="KE151" s="10">
        <f>IF(AND(KE150&gt;0,KE150&lt;&gt;"wait"),"AT",IF(AIH!$BJ152="AI",IF(Sheet1!$D152&gt;AIH!$BI152+200,200,"wait"),0))</f>
        <v>0</v>
      </c>
      <c r="KF151" s="10">
        <f>IF(AND(KF150&gt;0,KF150&lt;&gt;"wait"),"AT",IF(AIH!$BJ152="AI",IF(Sheet1!$E152&lt;AIH!$BI152-50,50,"wait"),0))</f>
        <v>0</v>
      </c>
      <c r="KG151" s="10">
        <f>IF(AND(KG150&gt;0,KG150&lt;&gt;"wait"),"AT",IF(AIH!$BJ152="AI",IF(Sheet1!$E152&lt;AIH!$BI152-100,100,"wait"),0))</f>
        <v>0</v>
      </c>
      <c r="KH151" s="10">
        <f>IF(AND(KH150&gt;0,KH150&lt;&gt;"wait"),"AT",IF(AIH!$BJ152="AI",IF(Sheet1!$E152&lt;AIH!$BI152-150,150,"wait"),0))</f>
        <v>0</v>
      </c>
      <c r="KI151" s="10">
        <f>IF(AND(KI150&gt;0,KI150&lt;&gt;"wait"),"AT",IF(AIH!$BJ152="AI",IF(Sheet1!$E152&lt;AIH!$BI152-200,200,"wait"),0))</f>
        <v>0</v>
      </c>
      <c r="KJ151" s="10">
        <f t="shared" si="94"/>
        <v>0</v>
      </c>
      <c r="KL151" s="10">
        <f>IF(AND(KL150&gt;0,KL150&lt;&gt;"wait"),"AT",IF(AIH!$BL152="AI",IF(Sheet1!$D152&gt;AIH!$BK152+50,50,"wait"),0))</f>
        <v>0</v>
      </c>
      <c r="KM151" s="10">
        <f>IF(AND(KM150&gt;0,KM150&lt;&gt;"wait"),"AT",IF(AIH!$BL152="AI",IF(Sheet1!$D152&gt;AIH!$BK152+100,100,"wait"),0))</f>
        <v>0</v>
      </c>
      <c r="KN151" s="10">
        <f>IF(AND(KN150&gt;0,KN150&lt;&gt;"wait"),"AT",IF(AIH!$BL152="AI",IF(Sheet1!$D152&gt;AIH!$BK152+150,150,"wait"),0))</f>
        <v>0</v>
      </c>
      <c r="KO151" s="10">
        <f>IF(AND(KO150&gt;0,KO150&lt;&gt;"wait"),"AT",IF(AIH!$BL152="AI",IF(Sheet1!$D152&gt;AIH!$BK152+200,200,"wait"),0))</f>
        <v>0</v>
      </c>
      <c r="KP151" s="10">
        <f>IF(AND(KP150&gt;0,KP150&lt;&gt;"wait"),"AT",IF(AIH!$BL152="AI",IF(Sheet1!$E152&lt;AIH!$BK152-50,50,"wait"),0))</f>
        <v>0</v>
      </c>
      <c r="KQ151" s="10">
        <f>IF(AND(KQ150&gt;0,KQ150&lt;&gt;"wait"),"AT",IF(AIH!$BL152="AI",IF(Sheet1!$E152&lt;AIH!$BK152-100,100,"wait"),0))</f>
        <v>0</v>
      </c>
      <c r="KR151" s="10">
        <f>IF(AND(KR150&gt;0,KR150&lt;&gt;"wait"),"AT",IF(AIH!$BL152="AI",IF(Sheet1!$E152&lt;AIH!$BK152-150,150,"wait"),0))</f>
        <v>0</v>
      </c>
      <c r="KS151" s="10">
        <f>IF(AND(KS150&gt;0,KS150&lt;&gt;"wait"),"AT",IF(AIH!$BL152="AI",IF(Sheet1!$E152&lt;AIH!$BK152-200,200,"wait"),0))</f>
        <v>0</v>
      </c>
      <c r="KT151" s="10">
        <f t="shared" si="95"/>
        <v>0</v>
      </c>
      <c r="KV151" s="10">
        <f>IF(AND(KV150&gt;0,KV150&lt;&gt;"wait"),"AT",IF(AIH!$BN152="AI",IF(Sheet1!$D152&gt;AIH!$BM152+50,50,"wait"),0))</f>
        <v>0</v>
      </c>
      <c r="KW151" s="10">
        <f>IF(AND(KW150&gt;0,KW150&lt;&gt;"wait"),"AT",IF(AIH!$BN152="AI",IF(Sheet1!$D152&gt;AIH!$BM152+100,100,"wait"),0))</f>
        <v>0</v>
      </c>
      <c r="KX151" s="10">
        <f>IF(AND(KX150&gt;0,KX150&lt;&gt;"wait"),"AT",IF(AIH!$BN152="AI",IF(Sheet1!$D152&gt;AIH!$BM152+150,150,"wait"),0))</f>
        <v>0</v>
      </c>
      <c r="KY151" s="10">
        <f>IF(AND(KY150&gt;0,KY150&lt;&gt;"wait"),"AT",IF(AIH!$BN152="AI",IF(Sheet1!$D152&gt;AIH!$BM152+200,200,"wait"),0))</f>
        <v>0</v>
      </c>
      <c r="KZ151" s="10">
        <f>IF(AND(KZ150&gt;0,KZ150&lt;&gt;"wait"),"AT",IF(AIH!$BN152="AI",IF(Sheet1!$E152&lt;AIH!$BM152-50,50,"wait"),0))</f>
        <v>0</v>
      </c>
      <c r="LA151" s="10">
        <f>IF(AND(LA150&gt;0,LA150&lt;&gt;"wait"),"AT",IF(AIH!$BN152="AI",IF(Sheet1!$E152&lt;AIH!$BM152-100,100,"wait"),0))</f>
        <v>0</v>
      </c>
      <c r="LB151" s="10">
        <f>IF(AND(LB150&gt;0,LB150&lt;&gt;"wait"),"AT",IF(AIH!$BN152="AI",IF(Sheet1!$E152&lt;AIH!$BM152-150,150,"wait"),0))</f>
        <v>0</v>
      </c>
      <c r="LC151" s="10">
        <f>IF(AND(LC150&gt;0,LC150&lt;&gt;"wait"),"AT",IF(AIH!$BN152="AI",IF(Sheet1!$E152&lt;AIH!$BM152-200,200,"wait"),0))</f>
        <v>0</v>
      </c>
      <c r="LD151" s="10">
        <f t="shared" si="96"/>
        <v>0</v>
      </c>
      <c r="LF151" s="10">
        <f>IF(AND(LF150&gt;0,LF150&lt;&gt;"wait"),"AT",IF(AIH!$BP152="AI",IF(Sheet1!$D152&gt;AIH!$BO152+50,50,"wait"),0))</f>
        <v>0</v>
      </c>
      <c r="LG151" s="10">
        <f>IF(AND(LG150&gt;0,LG150&lt;&gt;"wait"),"AT",IF(AIH!$BP152="AI",IF(Sheet1!$D152&gt;AIH!$BO152+100,100,"wait"),0))</f>
        <v>0</v>
      </c>
      <c r="LH151" s="10">
        <f>IF(AND(LH150&gt;0,LH150&lt;&gt;"wait"),"AT",IF(AIH!$BP152="AI",IF(Sheet1!$D152&gt;AIH!$BO152+150,150,"wait"),0))</f>
        <v>0</v>
      </c>
      <c r="LI151" s="10">
        <f>IF(AND(LI150&gt;0,LI150&lt;&gt;"wait"),"AT",IF(AIH!$BP152="AI",IF(Sheet1!$D152&gt;AIH!$BO152+200,200,"wait"),0))</f>
        <v>0</v>
      </c>
      <c r="LJ151" s="10">
        <f>IF(AND(LJ150&gt;0,LJ150&lt;&gt;"wait"),"AT",IF(AIH!$BP152="AI",IF(Sheet1!$E152&lt;AIH!$BO152-50,50,"wait"),0))</f>
        <v>0</v>
      </c>
      <c r="LK151" s="10">
        <f>IF(AND(LK150&gt;0,LK150&lt;&gt;"wait"),"AT",IF(AIH!$BP152="AI",IF(Sheet1!$E152&lt;AIH!$BO152-100,100,"wait"),0))</f>
        <v>0</v>
      </c>
      <c r="LL151" s="10">
        <f>IF(AND(LL150&gt;0,LL150&lt;&gt;"wait"),"AT",IF(AIH!$BP152="AI",IF(Sheet1!$E152&lt;AIH!$BO152-150,150,"wait"),0))</f>
        <v>0</v>
      </c>
      <c r="LM151" s="10">
        <f>IF(AND(LM150&gt;0,LM150&lt;&gt;"wait"),"AT",IF(AIH!$BP152="AI",IF(Sheet1!$E152&lt;AIH!$BO152-200,200,"wait"),0))</f>
        <v>0</v>
      </c>
      <c r="LN151" s="10">
        <f t="shared" si="97"/>
        <v>0</v>
      </c>
      <c r="LP151" s="10">
        <f>IF(AND(LP150&gt;0,LP150&lt;&gt;"wait"),"AT",IF(AIH!$BR152="AI",IF(Sheet1!$D152&gt;AIH!$BQ152+50,50,"wait"),0))</f>
        <v>0</v>
      </c>
      <c r="LQ151" s="10">
        <f>IF(AND(LQ150&gt;0,LQ150&lt;&gt;"wait"),"AT",IF(AIH!$BR152="AI",IF(Sheet1!$D152&gt;AIH!$BQ152+100,100,"wait"),0))</f>
        <v>0</v>
      </c>
      <c r="LR151" s="10">
        <f>IF(AND(LR150&gt;0,LR150&lt;&gt;"wait"),"AT",IF(AIH!$BR152="AI",IF(Sheet1!$D152&gt;AIH!$BQ152+150,150,"wait"),0))</f>
        <v>0</v>
      </c>
      <c r="LS151" s="10">
        <f>IF(AND(LS150&gt;0,LS150&lt;&gt;"wait"),"AT",IF(AIH!$BR152="AI",IF(Sheet1!$D152&gt;AIH!$BQ152+200,200,"wait"),0))</f>
        <v>0</v>
      </c>
      <c r="LT151" s="10">
        <f>IF(AND(LT150&gt;0,LT150&lt;&gt;"wait"),"AT",IF(AIH!$BR152="AI",IF(Sheet1!$E152&lt;AIH!$BQ152-50,50,"wait"),0))</f>
        <v>0</v>
      </c>
      <c r="LU151" s="10">
        <f>IF(AND(LU150&gt;0,LU150&lt;&gt;"wait"),"AT",IF(AIH!$BR152="AI",IF(Sheet1!$E152&lt;AIH!$BQ152-100,100,"wait"),0))</f>
        <v>0</v>
      </c>
      <c r="LV151" s="10">
        <f>IF(AND(LV150&gt;0,LV150&lt;&gt;"wait"),"AT",IF(AIH!$BR152="AI",IF(Sheet1!$E152&lt;AIH!$BQ152-150,150,"wait"),0))</f>
        <v>0</v>
      </c>
      <c r="LW151" s="10">
        <f>IF(AND(LW150&gt;0,LW150&lt;&gt;"wait"),"AT",IF(AIH!$BR152="AI",IF(Sheet1!$E152&lt;AIH!$BQ152-200,200,"wait"),0))</f>
        <v>0</v>
      </c>
      <c r="LX151" s="10">
        <f t="shared" si="98"/>
        <v>0</v>
      </c>
    </row>
    <row r="152" spans="1:336" x14ac:dyDescent="0.3">
      <c r="A152" t="str">
        <f>Sheet1!B152</f>
        <v>03/01 11:45</v>
      </c>
      <c r="B152">
        <f>Sheet1!D152</f>
        <v>29230</v>
      </c>
      <c r="C152">
        <f>Sheet1!E152</f>
        <v>29190</v>
      </c>
      <c r="E152">
        <f>MAX($B152:$B$162)</f>
        <v>29241</v>
      </c>
      <c r="F152">
        <f>MIN($C152:$C$162)</f>
        <v>29179</v>
      </c>
      <c r="H152" s="8">
        <f>IF(AND(H151&gt;0,H151&lt;&gt;"wait"),"AT",IF(AIH!$D153="AI",IF(Sheet1!$D153&gt;AIH!$C153+50,50,"wait"),0))</f>
        <v>0</v>
      </c>
      <c r="I152" s="8">
        <f>IF(AND(I151&gt;0,I151&lt;&gt;"wait"),"AT",IF(AIH!$D153="AI",IF(Sheet1!$D153&gt;AIH!$C153+100,100,"wait"),0))</f>
        <v>0</v>
      </c>
      <c r="J152" s="8">
        <f>IF(AND(J151&gt;0,J151&lt;&gt;"wait"),"AT",IF(AIH!$D153="AI",IF(Sheet1!$D153&gt;AIH!$C153+150,150,"wait"),0))</f>
        <v>0</v>
      </c>
      <c r="K152" s="8">
        <f>IF(AND(K151&gt;0,K151&lt;&gt;"wait"),"AT",IF(AIH!$D153="AI",IF(Sheet1!$D153&gt;AIH!$C153+200,200,"wait"),0))</f>
        <v>0</v>
      </c>
      <c r="L152" s="8">
        <f>IF(AND(L151&gt;0,L151&lt;&gt;"wait"),"AT",IF(AIH!$D153="AI",IF(Sheet1!$E153&lt;AIH!$C153-50,50,"wait"),0))</f>
        <v>0</v>
      </c>
      <c r="M152" s="8">
        <f>IF(AND(M151&gt;0,M151&lt;&gt;"wait"),"AT",IF(AIH!$D153="AI",IF(Sheet1!$E153&lt;AIH!$C153-100,100,"wait"),0))</f>
        <v>0</v>
      </c>
      <c r="N152" s="8">
        <f>IF(AND(N151&gt;0,N151&lt;&gt;"wait"),"AT",IF(AIH!$D153="AI",IF(Sheet1!$E153&lt;AIH!$C153-150,150,"wait"),0))</f>
        <v>0</v>
      </c>
      <c r="O152" s="8">
        <f>IF(AND(O151&gt;0,O151&lt;&gt;"wait"),"AT",IF(AIH!$D153="AI",IF(Sheet1!$E153&lt;AIH!$C153-200,200,"wait"),0))</f>
        <v>0</v>
      </c>
      <c r="P152" s="8">
        <f t="shared" si="66"/>
        <v>0</v>
      </c>
      <c r="R152" s="8">
        <f>IF(AND(R151&gt;0,R151&lt;&gt;"wait"),"AT",IF(AIH!$F153="AI",IF(Sheet1!$D153&gt;AIH!$E153+50,50,"wait"),0))</f>
        <v>0</v>
      </c>
      <c r="S152" s="8">
        <f>IF(AND(S151&gt;0,S151&lt;&gt;"wait"),"AT",IF(AIH!$F153="AI",IF(Sheet1!$D153&gt;AIH!$E153+100,100,"wait"),0))</f>
        <v>0</v>
      </c>
      <c r="T152" s="8">
        <f>IF(AND(T151&gt;0,T151&lt;&gt;"wait"),"AT",IF(AIH!$F153="AI",IF(Sheet1!$D153&gt;AIH!$E153+150,150,"wait"),0))</f>
        <v>0</v>
      </c>
      <c r="U152" s="8">
        <f>IF(AND(U151&gt;0,U151&lt;&gt;"wait"),"AT",IF(AIH!$F153="AI",IF(Sheet1!$D153&gt;AIH!$E153+200,200,"wait"),0))</f>
        <v>0</v>
      </c>
      <c r="V152" s="8">
        <f>IF(AND(V151&gt;0,V151&lt;&gt;"wait"),"AT",IF(AIH!$F153="AI",IF(Sheet1!$E153&lt;AIH!$E153-50,50,"wait"),0))</f>
        <v>0</v>
      </c>
      <c r="W152" s="8">
        <f>IF(AND(W151&gt;0,W151&lt;&gt;"wait"),"AT",IF(AIH!$F153="AI",IF(Sheet1!$E153&lt;AIH!$E153-100,100,"wait"),0))</f>
        <v>0</v>
      </c>
      <c r="X152" s="8">
        <f>IF(AND(X151&gt;0,X151&lt;&gt;"wait"),"AT",IF(AIH!$F153="AI",IF(Sheet1!$E153&lt;AIH!$E153-150,150,"wait"),0))</f>
        <v>0</v>
      </c>
      <c r="Y152" s="8">
        <f>IF(AND(Y151&gt;0,Y151&lt;&gt;"wait"),"AT",IF(AIH!$F153="AI",IF(Sheet1!$E153&lt;AIH!$E153-200,200,"wait"),0))</f>
        <v>0</v>
      </c>
      <c r="Z152" s="8">
        <f t="shared" si="67"/>
        <v>0</v>
      </c>
      <c r="AB152" s="8">
        <f>IF(AND(AB151&gt;0,AB151&lt;&gt;"wait"),"AT",IF(AIH!$H153="AI",IF(Sheet1!$D153&gt;AIH!$G153+50,50,"wait"),0))</f>
        <v>0</v>
      </c>
      <c r="AC152" s="8">
        <f>IF(AND(AC151&gt;0,AC151&lt;&gt;"wait"),"AT",IF(AIH!$H153="AI",IF(Sheet1!$D153&gt;AIH!$G153+100,100,"wait"),0))</f>
        <v>0</v>
      </c>
      <c r="AD152" s="8">
        <f>IF(AND(AD151&gt;0,AD151&lt;&gt;"wait"),"AT",IF(AIH!$H153="AI",IF(Sheet1!$D153&gt;AIH!$G153+150,150,"wait"),0))</f>
        <v>0</v>
      </c>
      <c r="AE152" s="8">
        <f>IF(AND(AE151&gt;0,AE151&lt;&gt;"wait"),"AT",IF(AIH!$H153="AI",IF(Sheet1!$D153&gt;AIH!$G153+200,200,"wait"),0))</f>
        <v>0</v>
      </c>
      <c r="AF152" s="8">
        <f>IF(AND(AF151&gt;0,AF151&lt;&gt;"wait"),"AT",IF(AIH!$H153="AI",IF(Sheet1!$E153&lt;AIH!$G153-50,50,"wait"),0))</f>
        <v>0</v>
      </c>
      <c r="AG152" s="8">
        <f>IF(AND(AG151&gt;0,AG151&lt;&gt;"wait"),"AT",IF(AIH!$H153="AI",IF(Sheet1!$E153&lt;AIH!$G153-100,100,"wait"),0))</f>
        <v>0</v>
      </c>
      <c r="AH152" s="8">
        <f>IF(AND(AH151&gt;0,AH151&lt;&gt;"wait"),"AT",IF(AIH!$H153="AI",IF(Sheet1!$E153&lt;AIH!$G153-150,150,"wait"),0))</f>
        <v>0</v>
      </c>
      <c r="AI152" s="8">
        <f>IF(AND(AI151&gt;0,AI151&lt;&gt;"wait"),"AT",IF(AIH!$H153="AI",IF(Sheet1!$E153&lt;AIH!$G153-200,200,"wait"),0))</f>
        <v>0</v>
      </c>
      <c r="AJ152" s="8">
        <f t="shared" si="68"/>
        <v>0</v>
      </c>
      <c r="AL152" s="8">
        <f>IF(AND(AL151&gt;0,AL151&lt;&gt;"wait"),"AT",IF(AIH!$J153="AI",IF(Sheet1!$D153&gt;AIH!$I153+50,50,"wait"),0))</f>
        <v>0</v>
      </c>
      <c r="AM152" s="8">
        <f>IF(AND(AM151&gt;0,AM151&lt;&gt;"wait"),"AT",IF(AIH!$J153="AI",IF(Sheet1!$D153&gt;AIH!$I153+100,100,"wait"),0))</f>
        <v>0</v>
      </c>
      <c r="AN152" s="8">
        <f>IF(AND(AN151&gt;0,AN151&lt;&gt;"wait"),"AT",IF(AIH!$J153="AI",IF(Sheet1!$D153&gt;AIH!$I153+150,150,"wait"),0))</f>
        <v>0</v>
      </c>
      <c r="AO152" s="8">
        <f>IF(AND(AO151&gt;0,AO151&lt;&gt;"wait"),"AT",IF(AIH!$J153="AI",IF(Sheet1!$D153&gt;AIH!$I153+200,200,"wait"),0))</f>
        <v>0</v>
      </c>
      <c r="AP152" s="8">
        <f>IF(AND(AP151&gt;0,AP151&lt;&gt;"wait"),"AT",IF(AIH!$J153="AI",IF(Sheet1!$E153&lt;AIH!$I153-50,50,"wait"),0))</f>
        <v>0</v>
      </c>
      <c r="AQ152" s="8">
        <f>IF(AND(AQ151&gt;0,AQ151&lt;&gt;"wait"),"AT",IF(AIH!$J153="AI",IF(Sheet1!$E153&lt;AIH!$I153-100,100,"wait"),0))</f>
        <v>0</v>
      </c>
      <c r="AR152" s="8">
        <f>IF(AND(AR151&gt;0,AR151&lt;&gt;"wait"),"AT",IF(AIH!$J153="AI",IF(Sheet1!$E153&lt;AIH!$I153-150,150,"wait"),0))</f>
        <v>0</v>
      </c>
      <c r="AS152" s="8">
        <f>IF(AND(AS151&gt;0,AS151&lt;&gt;"wait"),"AT",IF(AIH!$J153="AI",IF(Sheet1!$E153&lt;AIH!$I153-200,200,"wait"),0))</f>
        <v>0</v>
      </c>
      <c r="AT152" s="8">
        <f t="shared" si="69"/>
        <v>0</v>
      </c>
      <c r="AU152" s="8"/>
      <c r="AV152" s="8">
        <f>IF(AND(AV151&gt;0,AV151&lt;&gt;"wait"),"AT",IF(AIH!$L153="AI",IF(Sheet1!$D153&gt;AIH!$K153+50,50,"wait"),0))</f>
        <v>0</v>
      </c>
      <c r="AW152" s="8">
        <f>IF(AND(AW151&gt;0,AW151&lt;&gt;"wait"),"AT",IF(AIH!$L153="AI",IF(Sheet1!$D153&gt;AIH!$K153+100,100,"wait"),0))</f>
        <v>0</v>
      </c>
      <c r="AX152" s="8">
        <f>IF(AND(AX151&gt;0,AX151&lt;&gt;"wait"),"AT",IF(AIH!$L153="AI",IF(Sheet1!$D153&gt;AIH!$K153+150,150,"wait"),0))</f>
        <v>0</v>
      </c>
      <c r="AY152" s="8">
        <f>IF(AND(AY151&gt;0,AY151&lt;&gt;"wait"),"AT",IF(AIH!$L153="AI",IF(Sheet1!$D153&gt;AIH!$K153+200,200,"wait"),0))</f>
        <v>0</v>
      </c>
      <c r="AZ152" s="8">
        <f>IF(AND(AZ151&gt;0,AZ151&lt;&gt;"wait"),"AT",IF(AIH!$L153="AI",IF(Sheet1!$E153&lt;AIH!$K153-50,50,"wait"),0))</f>
        <v>0</v>
      </c>
      <c r="BA152" s="8">
        <f>IF(AND(BA151&gt;0,BA151&lt;&gt;"wait"),"AT",IF(AIH!$L153="AI",IF(Sheet1!$E153&lt;AIH!$K153-100,100,"wait"),0))</f>
        <v>0</v>
      </c>
      <c r="BB152" s="8">
        <f>IF(AND(BB151&gt;0,BB151&lt;&gt;"wait"),"AT",IF(AIH!$L153="AI",IF(Sheet1!$E153&lt;AIH!$K153-150,150,"wait"),0))</f>
        <v>0</v>
      </c>
      <c r="BC152" s="8">
        <f>IF(AND(BC151&gt;0,BC151&lt;&gt;"wait"),"AT",IF(AIH!$L153="AI",IF(Sheet1!$E153&lt;AIH!$K153-200,200,"wait"),0))</f>
        <v>0</v>
      </c>
      <c r="BD152" s="8">
        <f t="shared" si="70"/>
        <v>0</v>
      </c>
      <c r="BE152" s="8"/>
      <c r="BF152" s="8">
        <f>IF(AND(BF151&gt;0,BF151&lt;&gt;"wait"),"AT",IF(AIH!$N153="AI",IF(Sheet1!$D153&gt;AIH!$M153+50,50,"wait"),0))</f>
        <v>0</v>
      </c>
      <c r="BG152" s="8">
        <f>IF(AND(BG151&gt;0,BG151&lt;&gt;"wait"),"AT",IF(AIH!$N153="AI",IF(Sheet1!$D153&gt;AIH!$M153+100,100,"wait"),0))</f>
        <v>0</v>
      </c>
      <c r="BH152" s="8">
        <f>IF(AND(BH151&gt;0,BH151&lt;&gt;"wait"),"AT",IF(AIH!$N153="AI",IF(Sheet1!$D153&gt;AIH!$M153+150,150,"wait"),0))</f>
        <v>0</v>
      </c>
      <c r="BI152" s="8">
        <f>IF(AND(BI151&gt;0,BI151&lt;&gt;"wait"),"AT",IF(AIH!$N153="AI",IF(Sheet1!$D153&gt;AIH!$M153+200,200,"wait"),0))</f>
        <v>0</v>
      </c>
      <c r="BJ152" s="8">
        <f>IF(AND(BJ151&gt;0,BJ151&lt;&gt;"wait"),"AT",IF(AIH!$N153="AI",IF(Sheet1!$E153&lt;AIH!$M153-50,50,"wait"),0))</f>
        <v>0</v>
      </c>
      <c r="BK152" s="8">
        <f>IF(AND(BK151&gt;0,BK151&lt;&gt;"wait"),"AT",IF(AIH!$N153="AI",IF(Sheet1!$E153&lt;AIH!$M153-100,100,"wait"),0))</f>
        <v>0</v>
      </c>
      <c r="BL152" s="8">
        <f>IF(AND(BL151&gt;0,BL151&lt;&gt;"wait"),"AT",IF(AIH!$N153="AI",IF(Sheet1!$E153&lt;AIH!$M153-150,150,"wait"),0))</f>
        <v>0</v>
      </c>
      <c r="BM152" s="8">
        <f>IF(AND(BM151&gt;0,BM151&lt;&gt;"wait"),"AT",IF(AIH!$N153="AI",IF(Sheet1!$E153&lt;AIH!$M153-200,200,"wait"),0))</f>
        <v>0</v>
      </c>
      <c r="BN152" s="8">
        <f t="shared" si="71"/>
        <v>0</v>
      </c>
      <c r="BO152" s="8"/>
      <c r="BP152" s="8">
        <f>IF(AND(BP151&gt;0,BP151&lt;&gt;"wait"),"AT",IF(AIH!$P153="AI",IF(Sheet1!$D153&gt;AIH!$O153+50,50,"wait"),0))</f>
        <v>0</v>
      </c>
      <c r="BQ152" s="8">
        <f>IF(AND(BQ151&gt;0,BQ151&lt;&gt;"wait"),"AT",IF(AIH!$P153="AI",IF(Sheet1!$D153&gt;AIH!$O153+100,100,"wait"),0))</f>
        <v>0</v>
      </c>
      <c r="BR152" s="8">
        <f>IF(AND(BR151&gt;0,BR151&lt;&gt;"wait"),"AT",IF(AIH!$P153="AI",IF(Sheet1!$D153&gt;AIH!$O153+150,150,"wait"),0))</f>
        <v>0</v>
      </c>
      <c r="BS152" s="8">
        <f>IF(AND(BS151&gt;0,BS151&lt;&gt;"wait"),"AT",IF(AIH!$P153="AI",IF(Sheet1!$D153&gt;AIH!$O153+200,200,"wait"),0))</f>
        <v>0</v>
      </c>
      <c r="BT152" s="8">
        <f>IF(AND(BT151&gt;0,BT151&lt;&gt;"wait"),"AT",IF(AIH!$P153="AI",IF(Sheet1!$E153&lt;AIH!$O153-50,50,"wait"),0))</f>
        <v>0</v>
      </c>
      <c r="BU152" s="8">
        <f>IF(AND(BU151&gt;0,BU151&lt;&gt;"wait"),"AT",IF(AIH!$P153="AI",IF(Sheet1!$E153&lt;AIH!$O153-100,100,"wait"),0))</f>
        <v>0</v>
      </c>
      <c r="BV152" s="8">
        <f>IF(AND(BV151&gt;0,BV151&lt;&gt;"wait"),"AT",IF(AIH!$P153="AI",IF(Sheet1!$E153&lt;AIH!$O153-150,150,"wait"),0))</f>
        <v>0</v>
      </c>
      <c r="BW152" s="8">
        <f>IF(AND(BW151&gt;0,BW151&lt;&gt;"wait"),"AT",IF(AIH!$P153="AI",IF(Sheet1!$E153&lt;AIH!$O153-200,200,"wait"),0))</f>
        <v>0</v>
      </c>
      <c r="BX152" s="8">
        <f t="shared" si="72"/>
        <v>0</v>
      </c>
      <c r="BY152" s="8"/>
      <c r="BZ152" s="8">
        <f>IF(AND(BZ151&gt;0,BZ151&lt;&gt;"wait"),"AT",IF(AIH!$R153="AI",IF(Sheet1!$D153&gt;AIH!$Q153+50,50,"wait"),0))</f>
        <v>0</v>
      </c>
      <c r="CA152" s="8">
        <f>IF(AND(CA151&gt;0,CA151&lt;&gt;"wait"),"AT",IF(AIH!$R153="AI",IF(Sheet1!$D153&gt;AIH!$Q153+100,100,"wait"),0))</f>
        <v>0</v>
      </c>
      <c r="CB152" s="8">
        <f>IF(AND(CB151&gt;0,CB151&lt;&gt;"wait"),"AT",IF(AIH!$R153="AI",IF(Sheet1!$D153&gt;AIH!$Q153+150,150,"wait"),0))</f>
        <v>0</v>
      </c>
      <c r="CC152" s="8">
        <f>IF(AND(CC151&gt;0,CC151&lt;&gt;"wait"),"AT",IF(AIH!$R153="AI",IF(Sheet1!$D153&gt;AIH!$Q153+200,200,"wait"),0))</f>
        <v>0</v>
      </c>
      <c r="CD152" s="8">
        <f>IF(AND(CD151&gt;0,CD151&lt;&gt;"wait"),"AT",IF(AIH!$R153="AI",IF(Sheet1!$E153&lt;AIH!$Q153-50,50,"wait"),0))</f>
        <v>0</v>
      </c>
      <c r="CE152" s="8">
        <f>IF(AND(CE151&gt;0,CE151&lt;&gt;"wait"),"AT",IF(AIH!$R153="AI",IF(Sheet1!$E153&lt;AIH!$Q153-100,100,"wait"),0))</f>
        <v>0</v>
      </c>
      <c r="CF152" s="8">
        <f>IF(AND(CF151&gt;0,CF151&lt;&gt;"wait"),"AT",IF(AIH!$R153="AI",IF(Sheet1!$E153&lt;AIH!$Q153-150,150,"wait"),0))</f>
        <v>0</v>
      </c>
      <c r="CG152" s="8">
        <f>IF(AND(CG151&gt;0,CG151&lt;&gt;"wait"),"AT",IF(AIH!$R153="AI",IF(Sheet1!$E153&lt;AIH!$Q153-200,200,"wait"),0))</f>
        <v>0</v>
      </c>
      <c r="CH152" s="8">
        <f t="shared" si="73"/>
        <v>0</v>
      </c>
      <c r="CI152" s="8"/>
      <c r="CJ152" s="8">
        <f>IF(AND(CJ151&gt;0,CJ151&lt;&gt;"wait"),"AT",IF(AIH!$T153="AI",IF(Sheet1!$D153&gt;AIH!$S153+50,50,"wait"),0))</f>
        <v>0</v>
      </c>
      <c r="CK152" s="8">
        <f>IF(AND(CK151&gt;0,CK151&lt;&gt;"wait"),"AT",IF(AIH!$T153="AI",IF(Sheet1!$D153&gt;AIH!$S153+100,100,"wait"),0))</f>
        <v>0</v>
      </c>
      <c r="CL152" s="8">
        <f>IF(AND(CL151&gt;0,CL151&lt;&gt;"wait"),"AT",IF(AIH!$T153="AI",IF(Sheet1!$D153&gt;AIH!$S153+150,150,"wait"),0))</f>
        <v>0</v>
      </c>
      <c r="CM152" s="8">
        <f>IF(AND(CM151&gt;0,CM151&lt;&gt;"wait"),"AT",IF(AIH!$T153="AI",IF(Sheet1!$D153&gt;AIH!$S153+200,200,"wait"),0))</f>
        <v>0</v>
      </c>
      <c r="CN152" s="8">
        <f>IF(AND(CN151&gt;0,CN151&lt;&gt;"wait"),"AT",IF(AIH!$T153="AI",IF(Sheet1!$E153&lt;AIH!$S153-50,50,"wait"),0))</f>
        <v>0</v>
      </c>
      <c r="CO152" s="8">
        <f>IF(AND(CO151&gt;0,CO151&lt;&gt;"wait"),"AT",IF(AIH!$T153="AI",IF(Sheet1!$E153&lt;AIH!$S153-100,100,"wait"),0))</f>
        <v>0</v>
      </c>
      <c r="CP152" s="8">
        <f>IF(AND(CP151&gt;0,CP151&lt;&gt;"wait"),"AT",IF(AIH!$T153="AI",IF(Sheet1!$E153&lt;AIH!$S153-150,150,"wait"),0))</f>
        <v>0</v>
      </c>
      <c r="CQ152" s="8">
        <f>IF(AND(CQ151&gt;0,CQ151&lt;&gt;"wait"),"AT",IF(AIH!$T153="AI",IF(Sheet1!$E153&lt;AIH!$S153-200,200,"wait"),0))</f>
        <v>0</v>
      </c>
      <c r="CR152" s="8">
        <f t="shared" si="74"/>
        <v>0</v>
      </c>
      <c r="CS152" s="8"/>
      <c r="CT152" s="8">
        <f>IF(AND(CT151&gt;0,CT151&lt;&gt;"wait"),"AT",IF(AIH!$V153="AI",IF(Sheet1!$D153&gt;AIH!$U153+50,50,"wait"),0))</f>
        <v>0</v>
      </c>
      <c r="CU152" s="8">
        <f>IF(AND(CU151&gt;0,CU151&lt;&gt;"wait"),"AT",IF(AIH!$V153="AI",IF(Sheet1!$D153&gt;AIH!$U153+100,100,"wait"),0))</f>
        <v>0</v>
      </c>
      <c r="CV152" s="8">
        <f>IF(AND(CV151&gt;0,CV151&lt;&gt;"wait"),"AT",IF(AIH!$V153="AI",IF(Sheet1!$D153&gt;AIH!$U153+150,150,"wait"),0))</f>
        <v>0</v>
      </c>
      <c r="CW152" s="8">
        <f>IF(AND(CW151&gt;0,CW151&lt;&gt;"wait"),"AT",IF(AIH!$V153="AI",IF(Sheet1!$D153&gt;AIH!$U153+200,200,"wait"),0))</f>
        <v>0</v>
      </c>
      <c r="CX152" s="8">
        <f>IF(AND(CX151&gt;0,CX151&lt;&gt;"wait"),"AT",IF(AIH!$V153="AI",IF(Sheet1!$E153&lt;AIH!$U153-50,50,"wait"),0))</f>
        <v>0</v>
      </c>
      <c r="CY152" s="8">
        <f>IF(AND(CY151&gt;0,CY151&lt;&gt;"wait"),"AT",IF(AIH!$V153="AI",IF(Sheet1!$E153&lt;AIH!$U153-100,100,"wait"),0))</f>
        <v>0</v>
      </c>
      <c r="CZ152" s="8">
        <f>IF(AND(CZ151&gt;0,CZ151&lt;&gt;"wait"),"AT",IF(AIH!$V153="AI",IF(Sheet1!$E153&lt;AIH!$U153-150,150,"wait"),0))</f>
        <v>0</v>
      </c>
      <c r="DA152" s="8">
        <f>IF(AND(DA151&gt;0,DA151&lt;&gt;"wait"),"AT",IF(AIH!$V153="AI",IF(Sheet1!$E153&lt;AIH!$U153-200,200,"wait"),0))</f>
        <v>0</v>
      </c>
      <c r="DB152" s="8">
        <f t="shared" si="75"/>
        <v>0</v>
      </c>
      <c r="DC152" s="8"/>
      <c r="DD152" s="8">
        <f>IF(AND(DD151&gt;0,DD151&lt;&gt;"wait"),"AT",IF(AIH!$X153="AI",IF(Sheet1!$D153&gt;AIH!$W153+50,50,"wait"),0))</f>
        <v>0</v>
      </c>
      <c r="DE152" s="8">
        <f>IF(AND(DE151&gt;0,DE151&lt;&gt;"wait"),"AT",IF(AIH!$X153="AI",IF(Sheet1!$D153&gt;AIH!$W153+100,100,"wait"),0))</f>
        <v>0</v>
      </c>
      <c r="DF152" s="8">
        <f>IF(AND(DF151&gt;0,DF151&lt;&gt;"wait"),"AT",IF(AIH!$X153="AI",IF(Sheet1!$D153&gt;AIH!$W153+150,150,"wait"),0))</f>
        <v>0</v>
      </c>
      <c r="DG152" s="8">
        <f>IF(AND(DG151&gt;0,DG151&lt;&gt;"wait"),"AT",IF(AIH!$X153="AI",IF(Sheet1!$D153&gt;AIH!$W153+200,200,"wait"),0))</f>
        <v>0</v>
      </c>
      <c r="DH152" s="8">
        <f>IF(AND(DH151&gt;0,DH151&lt;&gt;"wait"),"AT",IF(AIH!$X153="AI",IF(Sheet1!$E153&lt;AIH!$W153-50,50,"wait"),0))</f>
        <v>0</v>
      </c>
      <c r="DI152" s="8">
        <f>IF(AND(DI151&gt;0,DI151&lt;&gt;"wait"),"AT",IF(AIH!$X153="AI",IF(Sheet1!$E153&lt;AIH!$W153-100,100,"wait"),0))</f>
        <v>0</v>
      </c>
      <c r="DJ152" s="8">
        <f>IF(AND(DJ151&gt;0,DJ151&lt;&gt;"wait"),"AT",IF(AIH!$X153="AI",IF(Sheet1!$E153&lt;AIH!$W153-150,150,"wait"),0))</f>
        <v>0</v>
      </c>
      <c r="DK152" s="8">
        <f>IF(AND(DK151&gt;0,DK151&lt;&gt;"wait"),"AT",IF(AIH!$X153="AI",IF(Sheet1!$E153&lt;AIH!$W153-200,200,"wait"),0))</f>
        <v>0</v>
      </c>
      <c r="DL152" s="8">
        <f t="shared" si="76"/>
        <v>0</v>
      </c>
      <c r="DN152" s="10">
        <f>IF(AND(DN151&gt;0,DN151&lt;&gt;"wait"),"AT",IF(AIH!$AA153="AI",IF(Sheet1!$D153&gt;AIH!$Z153+50,50,"wait"),0))</f>
        <v>0</v>
      </c>
      <c r="DO152" s="10">
        <f>IF(AND(DO151&gt;0,DO151&lt;&gt;"wait"),"AT",IF(AIH!$AA153="AI",IF(Sheet1!$D153&gt;AIH!$Z153+100,100,"wait"),0))</f>
        <v>0</v>
      </c>
      <c r="DP152" s="10">
        <f>IF(AND(DP151&gt;0,DP151&lt;&gt;"wait"),"AT",IF(AIH!$AA153="AI",IF(Sheet1!$D153&gt;AIH!$Z153+150,150,"wait"),0))</f>
        <v>0</v>
      </c>
      <c r="DQ152" s="10">
        <f>IF(AND(DQ151&gt;0,DQ151&lt;&gt;"wait"),"AT",IF(AIH!$AA153="AI",IF(Sheet1!$D153&gt;AIH!$Z153+200,200,"wait"),0))</f>
        <v>0</v>
      </c>
      <c r="DR152" s="10">
        <f>IF(AND(DR151&gt;0,DR151&lt;&gt;"wait"),"AT",IF(AIH!$AA153="AI",IF(Sheet1!$E153&lt;AIH!$Z153-50,50,"wait"),0))</f>
        <v>0</v>
      </c>
      <c r="DS152" s="10">
        <f>IF(AND(DS151&gt;0,DS151&lt;&gt;"wait"),"AT",IF(AIH!$AA153="AI",IF(Sheet1!$E153&lt;AIH!$Z153-100,100,"wait"),0))</f>
        <v>0</v>
      </c>
      <c r="DT152" s="10">
        <f>IF(AND(DT151&gt;0,DT151&lt;&gt;"wait"),"AT",IF(AIH!$AA153="AI",IF(Sheet1!$E153&lt;AIH!$Z153-150,150,"wait"),0))</f>
        <v>0</v>
      </c>
      <c r="DU152" s="10">
        <f>IF(AND(DU151&gt;0,DU151&lt;&gt;"wait"),"AT",IF(AIH!$AA153="AI",IF(Sheet1!$E153&lt;AIH!$Z153-200,200,"wait"),0))</f>
        <v>0</v>
      </c>
      <c r="DV152" s="10">
        <f t="shared" si="77"/>
        <v>0</v>
      </c>
      <c r="DX152" s="10">
        <f>IF(AND(DX151&gt;0,DX151&lt;&gt;"wait"),"AT",IF(AIH!$AC153="AI",IF(Sheet1!$D153&gt;AIH!$AB153+50,50,"wait"),0))</f>
        <v>0</v>
      </c>
      <c r="DY152" s="10">
        <f>IF(AND(DY151&gt;0,DY151&lt;&gt;"wait"),"AT",IF(AIH!$AC153="AI",IF(Sheet1!$D153&gt;AIH!$AB153+100,100,"wait"),0))</f>
        <v>0</v>
      </c>
      <c r="DZ152" s="10">
        <f>IF(AND(DZ151&gt;0,DZ151&lt;&gt;"wait"),"AT",IF(AIH!$AC153="AI",IF(Sheet1!$D153&gt;AIH!$AB153+150,150,"wait"),0))</f>
        <v>0</v>
      </c>
      <c r="EA152" s="10">
        <f>IF(AND(EA151&gt;0,EA151&lt;&gt;"wait"),"AT",IF(AIH!$AC153="AI",IF(Sheet1!$D153&gt;AIH!$AB153+200,200,"wait"),0))</f>
        <v>0</v>
      </c>
      <c r="EB152" s="10">
        <f>IF(AND(EB151&gt;0,EB151&lt;&gt;"wait"),"AT",IF(AIH!$AC153="AI",IF(Sheet1!$E153&lt;AIH!$AB153-50,50,"wait"),0))</f>
        <v>0</v>
      </c>
      <c r="EC152" s="10">
        <f>IF(AND(EC151&gt;0,EC151&lt;&gt;"wait"),"AT",IF(AIH!$AC153="AI",IF(Sheet1!$E153&lt;AIH!$AB153-100,100,"wait"),0))</f>
        <v>0</v>
      </c>
      <c r="ED152" s="10">
        <f>IF(AND(ED151&gt;0,ED151&lt;&gt;"wait"),"AT",IF(AIH!$AC153="AI",IF(Sheet1!$E153&lt;AIH!$AB153-150,150,"wait"),0))</f>
        <v>0</v>
      </c>
      <c r="EE152" s="10">
        <f>IF(AND(EE151&gt;0,EE151&lt;&gt;"wait"),"AT",IF(AIH!$AC153="AI",IF(Sheet1!$E153&lt;AIH!$AB153-200,200,"wait"),0))</f>
        <v>0</v>
      </c>
      <c r="EF152" s="10">
        <f t="shared" si="78"/>
        <v>0</v>
      </c>
      <c r="EH152" s="10">
        <f>IF(AND(EH151&gt;0,EH151&lt;&gt;"wait"),"AT",IF(AIH!$AE153="AI",IF(Sheet1!$D153&gt;AIH!$AD153+50,50,"wait"),0))</f>
        <v>0</v>
      </c>
      <c r="EI152" s="10">
        <f>IF(AND(EI151&gt;0,EI151&lt;&gt;"wait"),"AT",IF(AIH!$AE153="AI",IF(Sheet1!$D153&gt;AIH!$AD153+100,100,"wait"),0))</f>
        <v>0</v>
      </c>
      <c r="EJ152" s="10">
        <f>IF(AND(EJ151&gt;0,EJ151&lt;&gt;"wait"),"AT",IF(AIH!$AE153="AI",IF(Sheet1!$D153&gt;AIH!$AD153+150,150,"wait"),0))</f>
        <v>0</v>
      </c>
      <c r="EK152" s="10">
        <f>IF(AND(EK151&gt;0,EK151&lt;&gt;"wait"),"AT",IF(AIH!$AE153="AI",IF(Sheet1!$D153&gt;AIH!$AD153+200,200,"wait"),0))</f>
        <v>0</v>
      </c>
      <c r="EL152" s="10">
        <f>IF(AND(EL151&gt;0,EL151&lt;&gt;"wait"),"AT",IF(AIH!$AE153="AI",IF(Sheet1!$E153&lt;AIH!$AD153-50,50,"wait"),0))</f>
        <v>0</v>
      </c>
      <c r="EM152" s="10">
        <f>IF(AND(EM151&gt;0,EM151&lt;&gt;"wait"),"AT",IF(AIH!$AE153="AI",IF(Sheet1!$E153&lt;AIH!$AD153-100,100,"wait"),0))</f>
        <v>0</v>
      </c>
      <c r="EN152" s="10">
        <f>IF(AND(EN151&gt;0,EN151&lt;&gt;"wait"),"AT",IF(AIH!$AE153="AI",IF(Sheet1!$E153&lt;AIH!$AD153-150,150,"wait"),0))</f>
        <v>0</v>
      </c>
      <c r="EO152" s="10">
        <f>IF(AND(EO151&gt;0,EO151&lt;&gt;"wait"),"AT",IF(AIH!$AE153="AI",IF(Sheet1!$E153&lt;AIH!$AD153-200,200,"wait"),0))</f>
        <v>0</v>
      </c>
      <c r="EP152" s="10">
        <f t="shared" si="79"/>
        <v>0</v>
      </c>
      <c r="ER152" s="10">
        <f>IF(AND(ER151&gt;0,ER151&lt;&gt;"wait"),"AT",IF(AIH!$AG153="AI",IF(Sheet1!$D153&gt;AIH!$AF153+50,50,"wait"),0))</f>
        <v>0</v>
      </c>
      <c r="ES152" s="10">
        <f>IF(AND(ES151&gt;0,ES151&lt;&gt;"wait"),"AT",IF(AIH!$AG153="AI",IF(Sheet1!$D153&gt;AIH!$AF153+100,100,"wait"),0))</f>
        <v>0</v>
      </c>
      <c r="ET152" s="10">
        <f>IF(AND(ET151&gt;0,ET151&lt;&gt;"wait"),"AT",IF(AIH!$AG153="AI",IF(Sheet1!$D153&gt;AIH!$AF153+150,150,"wait"),0))</f>
        <v>0</v>
      </c>
      <c r="EU152" s="10">
        <f>IF(AND(EU151&gt;0,EU151&lt;&gt;"wait"),"AT",IF(AIH!$AG153="AI",IF(Sheet1!$D153&gt;AIH!$AF153+200,200,"wait"),0))</f>
        <v>0</v>
      </c>
      <c r="EV152" s="10">
        <f>IF(AND(EV151&gt;0,EV151&lt;&gt;"wait"),"AT",IF(AIH!$AG153="AI",IF(Sheet1!$E153&lt;AIH!$AF153-50,50,"wait"),0))</f>
        <v>0</v>
      </c>
      <c r="EW152" s="10">
        <f>IF(AND(EW151&gt;0,EW151&lt;&gt;"wait"),"AT",IF(AIH!$AG153="AI",IF(Sheet1!$E153&lt;AIH!$AF153-100,100,"wait"),0))</f>
        <v>0</v>
      </c>
      <c r="EX152" s="10">
        <f>IF(AND(EX151&gt;0,EX151&lt;&gt;"wait"),"AT",IF(AIH!$AG153="AI",IF(Sheet1!$E153&lt;AIH!$AF153-150,150,"wait"),0))</f>
        <v>0</v>
      </c>
      <c r="EY152" s="10">
        <f>IF(AND(EY151&gt;0,EY151&lt;&gt;"wait"),"AT",IF(AIH!$AG153="AI",IF(Sheet1!$E153&lt;AIH!$AF153-200,200,"wait"),0))</f>
        <v>0</v>
      </c>
      <c r="EZ152" s="10">
        <f t="shared" si="80"/>
        <v>0</v>
      </c>
      <c r="FB152" s="10">
        <f>IF(AND(FB151&gt;0,FB151&lt;&gt;"wait"),"AT",IF(AIH!$AI153="AI",IF(Sheet1!$D153&gt;AIH!$AH153+50,50,"wait"),0))</f>
        <v>0</v>
      </c>
      <c r="FC152" s="10">
        <f>IF(AND(FC151&gt;0,FC151&lt;&gt;"wait"),"AT",IF(AIH!$AI153="AI",IF(Sheet1!$D153&gt;AIH!$AH153+100,100,"wait"),0))</f>
        <v>0</v>
      </c>
      <c r="FD152" s="10">
        <f>IF(AND(FD151&gt;0,FD151&lt;&gt;"wait"),"AT",IF(AIH!$AI153="AI",IF(Sheet1!$D153&gt;AIH!$AH153+150,150,"wait"),0))</f>
        <v>0</v>
      </c>
      <c r="FE152" s="10">
        <f>IF(AND(FE151&gt;0,FE151&lt;&gt;"wait"),"AT",IF(AIH!$AI153="AI",IF(Sheet1!$D153&gt;AIH!$AH153+200,200,"wait"),0))</f>
        <v>0</v>
      </c>
      <c r="FF152" s="10">
        <f>IF(AND(FF151&gt;0,FF151&lt;&gt;"wait"),"AT",IF(AIH!$AI153="AI",IF(Sheet1!$E153&lt;AIH!$AH153-50,50,"wait"),0))</f>
        <v>0</v>
      </c>
      <c r="FG152" s="10">
        <f>IF(AND(FG151&gt;0,FG151&lt;&gt;"wait"),"AT",IF(AIH!$AI153="AI",IF(Sheet1!$E153&lt;AIH!$AH153-100,100,"wait"),0))</f>
        <v>0</v>
      </c>
      <c r="FH152" s="10">
        <f>IF(AND(FH151&gt;0,FH151&lt;&gt;"wait"),"AT",IF(AIH!$AI153="AI",IF(Sheet1!$E153&lt;AIH!$AH153-150,150,"wait"),0))</f>
        <v>0</v>
      </c>
      <c r="FI152" s="10">
        <f>IF(AND(FI151&gt;0,FI151&lt;&gt;"wait"),"AT",IF(AIH!$AI153="AI",IF(Sheet1!$E153&lt;AIH!$AH153-200,200,"wait"),0))</f>
        <v>0</v>
      </c>
      <c r="FJ152" s="10">
        <f t="shared" si="81"/>
        <v>0</v>
      </c>
      <c r="FL152" s="10">
        <f>IF(AND(FL151&gt;0,FL151&lt;&gt;"wait"),"AT",IF(AIH!$AK153="AI",IF(Sheet1!$D153&gt;AIH!$AJ153+50,50,"wait"),0))</f>
        <v>0</v>
      </c>
      <c r="FM152" s="10">
        <f>IF(AND(FM151&gt;0,FM151&lt;&gt;"wait"),"AT",IF(AIH!$AK153="AI",IF(Sheet1!$D153&gt;AIH!$AJ153+100,100,"wait"),0))</f>
        <v>0</v>
      </c>
      <c r="FN152" s="10">
        <f>IF(AND(FN151&gt;0,FN151&lt;&gt;"wait"),"AT",IF(AIH!$AK153="AI",IF(Sheet1!$D153&gt;AIH!$AJ153+150,150,"wait"),0))</f>
        <v>0</v>
      </c>
      <c r="FO152" s="10">
        <f>IF(AND(FO151&gt;0,FO151&lt;&gt;"wait"),"AT",IF(AIH!$AK153="AI",IF(Sheet1!$D153&gt;AIH!$AJ153+200,200,"wait"),0))</f>
        <v>0</v>
      </c>
      <c r="FP152" s="10">
        <f>IF(AND(FP151&gt;0,FP151&lt;&gt;"wait"),"AT",IF(AIH!$AK153="AI",IF(Sheet1!$E153&lt;AIH!$AJ153-50,50,"wait"),0))</f>
        <v>0</v>
      </c>
      <c r="FQ152" s="10">
        <f>IF(AND(FQ151&gt;0,FQ151&lt;&gt;"wait"),"AT",IF(AIH!$AK153="AI",IF(Sheet1!$E153&lt;AIH!$AJ153-100,100,"wait"),0))</f>
        <v>0</v>
      </c>
      <c r="FR152" s="10">
        <f>IF(AND(FR151&gt;0,FR151&lt;&gt;"wait"),"AT",IF(AIH!$AK153="AI",IF(Sheet1!$E153&lt;AIH!$AJ153-150,150,"wait"),0))</f>
        <v>0</v>
      </c>
      <c r="FS152" s="10">
        <f>IF(AND(FS151&gt;0,FS151&lt;&gt;"wait"),"AT",IF(AIH!$AK153="AI",IF(Sheet1!$E153&lt;AIH!$AJ153-200,200,"wait"),0))</f>
        <v>0</v>
      </c>
      <c r="FT152" s="10">
        <f t="shared" si="82"/>
        <v>0</v>
      </c>
      <c r="FV152" s="10">
        <f>IF(AND(FV151&gt;0,FV151&lt;&gt;"wait"),"AT",IF(AIH!$AM153="AI",IF(Sheet1!$D153&gt;AIH!$AL153+50,50,"wait"),0))</f>
        <v>0</v>
      </c>
      <c r="FW152" s="10">
        <f>IF(AND(FW151&gt;0,FW151&lt;&gt;"wait"),"AT",IF(AIH!$AM153="AI",IF(Sheet1!$D153&gt;AIH!$AL153+100,100,"wait"),0))</f>
        <v>0</v>
      </c>
      <c r="FX152" s="10">
        <f>IF(AND(FX151&gt;0,FX151&lt;&gt;"wait"),"AT",IF(AIH!$AM153="AI",IF(Sheet1!$D153&gt;AIH!$AL153+150,150,"wait"),0))</f>
        <v>0</v>
      </c>
      <c r="FY152" s="10">
        <f>IF(AND(FY151&gt;0,FY151&lt;&gt;"wait"),"AT",IF(AIH!$AM153="AI",IF(Sheet1!$D153&gt;AIH!$AL153+200,200,"wait"),0))</f>
        <v>0</v>
      </c>
      <c r="FZ152" s="10">
        <f>IF(AND(FZ151&gt;0,FZ151&lt;&gt;"wait"),"AT",IF(AIH!$AM153="AI",IF(Sheet1!$E153&lt;AIH!$AL153-50,50,"wait"),0))</f>
        <v>0</v>
      </c>
      <c r="GA152" s="10">
        <f>IF(AND(GA151&gt;0,GA151&lt;&gt;"wait"),"AT",IF(AIH!$AM153="AI",IF(Sheet1!$E153&lt;AIH!$AL153-100,100,"wait"),0))</f>
        <v>0</v>
      </c>
      <c r="GB152" s="10">
        <f>IF(AND(GB151&gt;0,GB151&lt;&gt;"wait"),"AT",IF(AIH!$AM153="AI",IF(Sheet1!$E153&lt;AIH!$AL153-150,150,"wait"),0))</f>
        <v>0</v>
      </c>
      <c r="GC152" s="10">
        <f>IF(AND(GC151&gt;0,GC151&lt;&gt;"wait"),"AT",IF(AIH!$AM153="AI",IF(Sheet1!$E153&lt;AIH!$AL153-200,200,"wait"),0))</f>
        <v>0</v>
      </c>
      <c r="GD152" s="10">
        <f t="shared" si="83"/>
        <v>0</v>
      </c>
      <c r="GF152" s="10">
        <f>IF(AND(GF151&gt;0,GF151&lt;&gt;"wait"),"AT",IF(AIH!$AO153="AI",IF(Sheet1!$D153&gt;AIH!$AN153+50,50,"wait"),0))</f>
        <v>0</v>
      </c>
      <c r="GG152" s="10">
        <f>IF(AND(GG151&gt;0,GG151&lt;&gt;"wait"),"AT",IF(AIH!$AO153="AI",IF(Sheet1!$D153&gt;AIH!$AN153+100,100,"wait"),0))</f>
        <v>0</v>
      </c>
      <c r="GH152" s="10">
        <f>IF(AND(GH151&gt;0,GH151&lt;&gt;"wait"),"AT",IF(AIH!$AO153="AI",IF(Sheet1!$D153&gt;AIH!$AN153+150,150,"wait"),0))</f>
        <v>0</v>
      </c>
      <c r="GI152" s="10">
        <f>IF(AND(GI151&gt;0,GI151&lt;&gt;"wait"),"AT",IF(AIH!$AO153="AI",IF(Sheet1!$D153&gt;AIH!$AN153+200,200,"wait"),0))</f>
        <v>0</v>
      </c>
      <c r="GJ152" s="10">
        <f>IF(AND(GJ151&gt;0,GJ151&lt;&gt;"wait"),"AT",IF(AIH!$AO153="AI",IF(Sheet1!$E153&lt;AIH!$AN153-50,50,"wait"),0))</f>
        <v>0</v>
      </c>
      <c r="GK152" s="10">
        <f>IF(AND(GK151&gt;0,GK151&lt;&gt;"wait"),"AT",IF(AIH!$AO153="AI",IF(Sheet1!$E153&lt;AIH!$AN153-100,100,"wait"),0))</f>
        <v>0</v>
      </c>
      <c r="GL152" s="10">
        <f>IF(AND(GL151&gt;0,GL151&lt;&gt;"wait"),"AT",IF(AIH!$AO153="AI",IF(Sheet1!$E153&lt;AIH!$AN153-150,150,"wait"),0))</f>
        <v>0</v>
      </c>
      <c r="GM152" s="10">
        <f>IF(AND(GM151&gt;0,GM151&lt;&gt;"wait"),"AT",IF(AIH!$AO153="AI",IF(Sheet1!$E153&lt;AIH!$AN153-200,200,"wait"),0))</f>
        <v>0</v>
      </c>
      <c r="GN152" s="10">
        <f t="shared" si="84"/>
        <v>0</v>
      </c>
      <c r="GP152" s="10">
        <f>IF(AND(GP151&gt;0,GP151&lt;&gt;"wait"),"AT",IF(AIH!$AQ153="AI",IF(Sheet1!$D153&gt;AIH!$AP153+50,50,"wait"),0))</f>
        <v>0</v>
      </c>
      <c r="GQ152" s="10">
        <f>IF(AND(GQ151&gt;0,GQ151&lt;&gt;"wait"),"AT",IF(AIH!$AQ153="AI",IF(Sheet1!$D153&gt;AIH!$AP153+100,100,"wait"),0))</f>
        <v>0</v>
      </c>
      <c r="GR152" s="10">
        <f>IF(AND(GR151&gt;0,GR151&lt;&gt;"wait"),"AT",IF(AIH!$AQ153="AI",IF(Sheet1!$D153&gt;AIH!$AP153+150,150,"wait"),0))</f>
        <v>0</v>
      </c>
      <c r="GS152" s="10">
        <f>IF(AND(GS151&gt;0,GS151&lt;&gt;"wait"),"AT",IF(AIH!$AQ153="AI",IF(Sheet1!$D153&gt;AIH!$AP153+200,200,"wait"),0))</f>
        <v>0</v>
      </c>
      <c r="GT152" s="10">
        <f>IF(AND(GT151&gt;0,GT151&lt;&gt;"wait"),"AT",IF(AIH!$AQ153="AI",IF(Sheet1!$E153&lt;AIH!$AP153-50,50,"wait"),0))</f>
        <v>0</v>
      </c>
      <c r="GU152" s="10">
        <f>IF(AND(GU151&gt;0,GU151&lt;&gt;"wait"),"AT",IF(AIH!$AQ153="AI",IF(Sheet1!$E153&lt;AIH!$AP153-100,100,"wait"),0))</f>
        <v>0</v>
      </c>
      <c r="GV152" s="10">
        <f>IF(AND(GV151&gt;0,GV151&lt;&gt;"wait"),"AT",IF(AIH!$AQ153="AI",IF(Sheet1!$E153&lt;AIH!$AP153-150,150,"wait"),0))</f>
        <v>0</v>
      </c>
      <c r="GW152" s="10">
        <f>IF(AND(GW151&gt;0,GW151&lt;&gt;"wait"),"AT",IF(AIH!$AQ153="AI",IF(Sheet1!$E153&lt;AIH!$AP153-200,200,"wait"),0))</f>
        <v>0</v>
      </c>
      <c r="GX152" s="10">
        <f t="shared" si="85"/>
        <v>0</v>
      </c>
      <c r="GZ152" s="10">
        <f>IF(AND(GZ151&gt;0,GZ151&lt;&gt;"wait"),"AT",IF(AIH!$AS153="AI",IF(Sheet1!$D153&gt;AIH!$AR153+50,50,"wait"),0))</f>
        <v>0</v>
      </c>
      <c r="HA152" s="10">
        <f>IF(AND(HA151&gt;0,HA151&lt;&gt;"wait"),"AT",IF(AIH!$AS153="AI",IF(Sheet1!$D153&gt;AIH!$AR153+100,100,"wait"),0))</f>
        <v>0</v>
      </c>
      <c r="HB152" s="10">
        <f>IF(AND(HB151&gt;0,HB151&lt;&gt;"wait"),"AT",IF(AIH!$AS153="AI",IF(Sheet1!$D153&gt;AIH!$AR153+150,150,"wait"),0))</f>
        <v>0</v>
      </c>
      <c r="HC152" s="10">
        <f>IF(AND(HC151&gt;0,HC151&lt;&gt;"wait"),"AT",IF(AIH!$AS153="AI",IF(Sheet1!$D153&gt;AIH!$AR153+200,200,"wait"),0))</f>
        <v>0</v>
      </c>
      <c r="HD152" s="10">
        <f>IF(AND(HD151&gt;0,HD151&lt;&gt;"wait"),"AT",IF(AIH!$AS153="AI",IF(Sheet1!$E153&lt;AIH!$AR153-50,50,"wait"),0))</f>
        <v>0</v>
      </c>
      <c r="HE152" s="10">
        <f>IF(AND(HE151&gt;0,HE151&lt;&gt;"wait"),"AT",IF(AIH!$AS153="AI",IF(Sheet1!$E153&lt;AIH!$AR153-100,100,"wait"),0))</f>
        <v>0</v>
      </c>
      <c r="HF152" s="10">
        <f>IF(AND(HF151&gt;0,HF151&lt;&gt;"wait"),"AT",IF(AIH!$AS153="AI",IF(Sheet1!$E153&lt;AIH!$AR153-150,150,"wait"),0))</f>
        <v>0</v>
      </c>
      <c r="HG152" s="10">
        <f>IF(AND(HG151&gt;0,HG151&lt;&gt;"wait"),"AT",IF(AIH!$AS153="AI",IF(Sheet1!$E153&lt;AIH!$AR153-200,200,"wait"),0))</f>
        <v>0</v>
      </c>
      <c r="HH152" s="10">
        <f t="shared" si="86"/>
        <v>0</v>
      </c>
      <c r="HJ152" s="10">
        <f>IF(AND(HJ151&gt;0,HJ151&lt;&gt;"wait"),"AT",IF(AIH!$AU153="AI",IF(Sheet1!$D153&gt;AIH!$AT153+50,50,"wait"),0))</f>
        <v>0</v>
      </c>
      <c r="HK152" s="10">
        <f>IF(AND(HK151&gt;0,HK151&lt;&gt;"wait"),"AT",IF(AIH!$AU153="AI",IF(Sheet1!$D153&gt;AIH!$AT153+100,100,"wait"),0))</f>
        <v>0</v>
      </c>
      <c r="HL152" s="10">
        <f>IF(AND(HL151&gt;0,HL151&lt;&gt;"wait"),"AT",IF(AIH!$AU153="AI",IF(Sheet1!$D153&gt;AIH!$AT153+150,150,"wait"),0))</f>
        <v>0</v>
      </c>
      <c r="HM152" s="10">
        <f>IF(AND(HM151&gt;0,HM151&lt;&gt;"wait"),"AT",IF(AIH!$AU153="AI",IF(Sheet1!$D153&gt;AIH!$AT153+200,200,"wait"),0))</f>
        <v>0</v>
      </c>
      <c r="HN152" s="10">
        <f>IF(AND(HN151&gt;0,HN151&lt;&gt;"wait"),"AT",IF(AIH!$AU153="AI",IF(Sheet1!$E153&lt;AIH!$AT153-50,50,"wait"),0))</f>
        <v>0</v>
      </c>
      <c r="HO152" s="10">
        <f>IF(AND(HO151&gt;0,HO151&lt;&gt;"wait"),"AT",IF(AIH!$AU153="AI",IF(Sheet1!$E153&lt;AIH!$AT153-100,100,"wait"),0))</f>
        <v>0</v>
      </c>
      <c r="HP152" s="10">
        <f>IF(AND(HP151&gt;0,HP151&lt;&gt;"wait"),"AT",IF(AIH!$AU153="AI",IF(Sheet1!$E153&lt;AIH!$AT153-150,150,"wait"),0))</f>
        <v>0</v>
      </c>
      <c r="HQ152" s="10">
        <f>IF(AND(HQ151&gt;0,HQ151&lt;&gt;"wait"),"AT",IF(AIH!$AU153="AI",IF(Sheet1!$E153&lt;AIH!$AT153-200,200,"wait"),0))</f>
        <v>0</v>
      </c>
      <c r="HR152" s="10">
        <f t="shared" si="87"/>
        <v>0</v>
      </c>
      <c r="HT152" s="10">
        <f>IF(AND(HT151&gt;0,HT151&lt;&gt;"wait"),"AT",IF(AIH!$AX153="AI",IF(Sheet1!$D153&gt;AIH!$AW153+50,50,"wait"),0))</f>
        <v>0</v>
      </c>
      <c r="HU152" s="10">
        <f>IF(AND(HU151&gt;0,HU151&lt;&gt;"wait"),"AT",IF(AIH!$AX153="AI",IF(Sheet1!$D153&gt;AIH!$AW153+100,100,"wait"),0))</f>
        <v>0</v>
      </c>
      <c r="HV152" s="10">
        <f>IF(AND(HV151&gt;0,HV151&lt;&gt;"wait"),"AT",IF(AIH!$AX153="AI",IF(Sheet1!$D153&gt;AIH!$AW153+150,150,"wait"),0))</f>
        <v>0</v>
      </c>
      <c r="HW152" s="10">
        <f>IF(AND(HW151&gt;0,HW151&lt;&gt;"wait"),"AT",IF(AIH!$AX153="AI",IF(Sheet1!$D153&gt;AIH!$AW153+200,200,"wait"),0))</f>
        <v>0</v>
      </c>
      <c r="HX152" s="10">
        <f>IF(AND(HX151&gt;0,HX151&lt;&gt;"wait"),"AT",IF(AIH!$AX153="AI",IF(Sheet1!$E153&lt;AIH!$AW153-50,50,"wait"),0))</f>
        <v>0</v>
      </c>
      <c r="HY152" s="10">
        <f>IF(AND(HY151&gt;0,HY151&lt;&gt;"wait"),"AT",IF(AIH!$AX153="AI",IF(Sheet1!$E153&lt;AIH!$AW153-100,100,"wait"),0))</f>
        <v>0</v>
      </c>
      <c r="HZ152" s="10">
        <f>IF(AND(HZ151&gt;0,HZ151&lt;&gt;"wait"),"AT",IF(AIH!$AX153="AI",IF(Sheet1!$E153&lt;AIH!$AW153-150,150,"wait"),0))</f>
        <v>0</v>
      </c>
      <c r="IA152" s="10">
        <f>IF(AND(IA151&gt;0,IA151&lt;&gt;"wait"),"AT",IF(AIH!$AX153="AI",IF(Sheet1!$E153&lt;AIH!$AW153-200,200,"wait"),0))</f>
        <v>0</v>
      </c>
      <c r="IB152" s="10">
        <f t="shared" si="88"/>
        <v>0</v>
      </c>
      <c r="ID152" s="10">
        <f>IF(AND(ID151&gt;0,ID151&lt;&gt;"wait"),"AT",IF(AIH!$AZ153="AI",IF(Sheet1!$D153&gt;AIH!$AY153+50,50,"wait"),0))</f>
        <v>0</v>
      </c>
      <c r="IE152" s="10">
        <f>IF(AND(IE151&gt;0,IE151&lt;&gt;"wait"),"AT",IF(AIH!$AZ153="AI",IF(Sheet1!$D153&gt;AIH!$AY153+100,100,"wait"),0))</f>
        <v>0</v>
      </c>
      <c r="IF152" s="10">
        <f>IF(AND(IF151&gt;0,IF151&lt;&gt;"wait"),"AT",IF(AIH!$AZ153="AI",IF(Sheet1!$D153&gt;AIH!$AY153+150,150,"wait"),0))</f>
        <v>0</v>
      </c>
      <c r="IG152" s="10">
        <f>IF(AND(IG151&gt;0,IG151&lt;&gt;"wait"),"AT",IF(AIH!$AZ153="AI",IF(Sheet1!$D153&gt;AIH!$AY153+200,200,"wait"),0))</f>
        <v>0</v>
      </c>
      <c r="IH152" s="10">
        <f>IF(AND(IH151&gt;0,IH151&lt;&gt;"wait"),"AT",IF(AIH!$AZ153="AI",IF(Sheet1!$E153&lt;AIH!$AY153-50,50,"wait"),0))</f>
        <v>0</v>
      </c>
      <c r="II152" s="10">
        <f>IF(AND(II151&gt;0,II151&lt;&gt;"wait"),"AT",IF(AIH!$AZ153="AI",IF(Sheet1!$E153&lt;AIH!$AY153-100,100,"wait"),0))</f>
        <v>0</v>
      </c>
      <c r="IJ152" s="10">
        <f>IF(AND(IJ151&gt;0,IJ151&lt;&gt;"wait"),"AT",IF(AIH!$AZ153="AI",IF(Sheet1!$E153&lt;AIH!$AY153-150,150,"wait"),0))</f>
        <v>0</v>
      </c>
      <c r="IK152" s="10">
        <f>IF(AND(IK151&gt;0,IK151&lt;&gt;"wait"),"AT",IF(AIH!$AZ153="AI",IF(Sheet1!$E153&lt;AIH!$AY153-200,200,"wait"),0))</f>
        <v>0</v>
      </c>
      <c r="IL152" s="10">
        <f t="shared" si="89"/>
        <v>0</v>
      </c>
      <c r="IN152" s="10">
        <f>IF(AND(IN151&gt;0,IN151&lt;&gt;"wait"),"AT",IF(AIH!$BB153="AI",IF(Sheet1!$D153&gt;AIH!$BA153+50,50,"wait"),0))</f>
        <v>0</v>
      </c>
      <c r="IO152" s="10">
        <f>IF(AND(IO151&gt;0,IO151&lt;&gt;"wait"),"AT",IF(AIH!$BB153="AI",IF(Sheet1!$D153&gt;AIH!$BA153+100,100,"wait"),0))</f>
        <v>0</v>
      </c>
      <c r="IP152" s="10">
        <f>IF(AND(IP151&gt;0,IP151&lt;&gt;"wait"),"AT",IF(AIH!$BB153="AI",IF(Sheet1!$D153&gt;AIH!$BA153+150,150,"wait"),0))</f>
        <v>0</v>
      </c>
      <c r="IQ152" s="10">
        <f>IF(AND(IQ151&gt;0,IQ151&lt;&gt;"wait"),"AT",IF(AIH!$BB153="AI",IF(Sheet1!$D153&gt;AIH!$BA153+200,200,"wait"),0))</f>
        <v>0</v>
      </c>
      <c r="IR152" s="10">
        <f>IF(AND(IR151&gt;0,IR151&lt;&gt;"wait"),"AT",IF(AIH!$BB153="AI",IF(Sheet1!$E153&lt;AIH!$BA153-50,50,"wait"),0))</f>
        <v>0</v>
      </c>
      <c r="IS152" s="10">
        <f>IF(AND(IS151&gt;0,IS151&lt;&gt;"wait"),"AT",IF(AIH!$BB153="AI",IF(Sheet1!$E153&lt;AIH!$BA153-100,100,"wait"),0))</f>
        <v>0</v>
      </c>
      <c r="IT152" s="10">
        <f>IF(AND(IT151&gt;0,IT151&lt;&gt;"wait"),"AT",IF(AIH!$BB153="AI",IF(Sheet1!$E153&lt;AIH!$BA153-150,150,"wait"),0))</f>
        <v>0</v>
      </c>
      <c r="IU152" s="10">
        <f>IF(AND(IU151&gt;0,IU151&lt;&gt;"wait"),"AT",IF(AIH!$BB153="AI",IF(Sheet1!$E153&lt;AIH!$BA153-200,200,"wait"),0))</f>
        <v>0</v>
      </c>
      <c r="IV152" s="10">
        <f t="shared" si="90"/>
        <v>0</v>
      </c>
      <c r="IX152" s="10">
        <f>IF(AND(IX151&gt;0,IX151&lt;&gt;"wait"),"AT",IF(AIH!$BD153="AI",IF(Sheet1!$D153&gt;AIH!$BC153+50,50,"wait"),0))</f>
        <v>0</v>
      </c>
      <c r="IY152" s="10">
        <f>IF(AND(IY151&gt;0,IY151&lt;&gt;"wait"),"AT",IF(AIH!$BD153="AI",IF(Sheet1!$D153&gt;AIH!$BC153+100,100,"wait"),0))</f>
        <v>0</v>
      </c>
      <c r="IZ152" s="10">
        <f>IF(AND(IZ151&gt;0,IZ151&lt;&gt;"wait"),"AT",IF(AIH!$BD153="AI",IF(Sheet1!$D153&gt;AIH!$BC153+150,150,"wait"),0))</f>
        <v>0</v>
      </c>
      <c r="JA152" s="10">
        <f>IF(AND(JA151&gt;0,JA151&lt;&gt;"wait"),"AT",IF(AIH!$BD153="AI",IF(Sheet1!$D153&gt;AIH!$BC153+200,200,"wait"),0))</f>
        <v>0</v>
      </c>
      <c r="JB152" s="10">
        <f>IF(AND(JB151&gt;0,JB151&lt;&gt;"wait"),"AT",IF(AIH!$BD153="AI",IF(Sheet1!$E153&lt;AIH!$BC153-50,50,"wait"),0))</f>
        <v>0</v>
      </c>
      <c r="JC152" s="10">
        <f>IF(AND(JC151&gt;0,JC151&lt;&gt;"wait"),"AT",IF(AIH!$BD153="AI",IF(Sheet1!$E153&lt;AIH!$BC153-100,100,"wait"),0))</f>
        <v>0</v>
      </c>
      <c r="JD152" s="10">
        <f>IF(AND(JD151&gt;0,JD151&lt;&gt;"wait"),"AT",IF(AIH!$BD153="AI",IF(Sheet1!$E153&lt;AIH!$BC153-150,150,"wait"),0))</f>
        <v>0</v>
      </c>
      <c r="JE152" s="10">
        <f>IF(AND(JE151&gt;0,JE151&lt;&gt;"wait"),"AT",IF(AIH!$BD153="AI",IF(Sheet1!$E153&lt;AIH!$BC153-200,200,"wait"),0))</f>
        <v>0</v>
      </c>
      <c r="JF152" s="10">
        <f t="shared" si="91"/>
        <v>0</v>
      </c>
      <c r="JH152" s="10">
        <f>IF(AND(JH151&gt;0,JH151&lt;&gt;"wait"),"AT",IF(AIH!$BF153="AI",IF(Sheet1!$D153&gt;AIH!$BE153+50,50,"wait"),0))</f>
        <v>0</v>
      </c>
      <c r="JI152" s="10">
        <f>IF(AND(JI151&gt;0,JI151&lt;&gt;"wait"),"AT",IF(AIH!$BF153="AI",IF(Sheet1!$D153&gt;AIH!$BE153+100,100,"wait"),0))</f>
        <v>0</v>
      </c>
      <c r="JJ152" s="10">
        <f>IF(AND(JJ151&gt;0,JJ151&lt;&gt;"wait"),"AT",IF(AIH!$BF153="AI",IF(Sheet1!$D153&gt;AIH!$BE153+150,150,"wait"),0))</f>
        <v>0</v>
      </c>
      <c r="JK152" s="10">
        <f>IF(AND(JK151&gt;0,JK151&lt;&gt;"wait"),"AT",IF(AIH!$BF153="AI",IF(Sheet1!$D153&gt;AIH!$BE153+200,200,"wait"),0))</f>
        <v>0</v>
      </c>
      <c r="JL152" s="10">
        <f>IF(AND(JL151&gt;0,JL151&lt;&gt;"wait"),"AT",IF(AIH!$BF153="AI",IF(Sheet1!$E153&lt;AIH!$BE153-50,50,"wait"),0))</f>
        <v>0</v>
      </c>
      <c r="JM152" s="10">
        <f>IF(AND(JM151&gt;0,JM151&lt;&gt;"wait"),"AT",IF(AIH!$BF153="AI",IF(Sheet1!$E153&lt;AIH!$BE153-100,100,"wait"),0))</f>
        <v>0</v>
      </c>
      <c r="JN152" s="10">
        <f>IF(AND(JN151&gt;0,JN151&lt;&gt;"wait"),"AT",IF(AIH!$BF153="AI",IF(Sheet1!$E153&lt;AIH!$BE153-150,150,"wait"),0))</f>
        <v>0</v>
      </c>
      <c r="JO152" s="10">
        <f>IF(AND(JO151&gt;0,JO151&lt;&gt;"wait"),"AT",IF(AIH!$BF153="AI",IF(Sheet1!$E153&lt;AIH!$BE153-200,200,"wait"),0))</f>
        <v>0</v>
      </c>
      <c r="JP152" s="10">
        <f t="shared" si="92"/>
        <v>0</v>
      </c>
      <c r="JR152" s="10">
        <f>IF(AND(JR151&gt;0,JR151&lt;&gt;"wait"),"AT",IF(AIH!$BH153="AI",IF(Sheet1!$D153&gt;AIH!$BG153+50,50,"wait"),0))</f>
        <v>0</v>
      </c>
      <c r="JS152" s="10">
        <f>IF(AND(JS151&gt;0,JS151&lt;&gt;"wait"),"AT",IF(AIH!$BH153="AI",IF(Sheet1!$D153&gt;AIH!$BG153+100,100,"wait"),0))</f>
        <v>0</v>
      </c>
      <c r="JT152" s="10">
        <f>IF(AND(JT151&gt;0,JT151&lt;&gt;"wait"),"AT",IF(AIH!$BH153="AI",IF(Sheet1!$D153&gt;AIH!$BG153+150,150,"wait"),0))</f>
        <v>0</v>
      </c>
      <c r="JU152" s="10">
        <f>IF(AND(JU151&gt;0,JU151&lt;&gt;"wait"),"AT",IF(AIH!$BH153="AI",IF(Sheet1!$D153&gt;AIH!$BG153+200,200,"wait"),0))</f>
        <v>0</v>
      </c>
      <c r="JV152" s="10">
        <f>IF(AND(JV151&gt;0,JV151&lt;&gt;"wait"),"AT",IF(AIH!$BH153="AI",IF(Sheet1!$E153&lt;AIH!$BG153-50,50,"wait"),0))</f>
        <v>0</v>
      </c>
      <c r="JW152" s="10">
        <f>IF(AND(JW151&gt;0,JW151&lt;&gt;"wait"),"AT",IF(AIH!$BH153="AI",IF(Sheet1!$E153&lt;AIH!$BG153-100,100,"wait"),0))</f>
        <v>0</v>
      </c>
      <c r="JX152" s="10">
        <f>IF(AND(JX151&gt;0,JX151&lt;&gt;"wait"),"AT",IF(AIH!$BH153="AI",IF(Sheet1!$E153&lt;AIH!$BG153-150,150,"wait"),0))</f>
        <v>0</v>
      </c>
      <c r="JY152" s="10">
        <f>IF(AND(JY151&gt;0,JY151&lt;&gt;"wait"),"AT",IF(AIH!$BH153="AI",IF(Sheet1!$E153&lt;AIH!$BG153-200,200,"wait"),0))</f>
        <v>0</v>
      </c>
      <c r="JZ152" s="10">
        <f t="shared" si="93"/>
        <v>0</v>
      </c>
      <c r="KB152" s="10">
        <f>IF(AND(KB151&gt;0,KB151&lt;&gt;"wait"),"AT",IF(AIH!$BJ153="AI",IF(Sheet1!$D153&gt;AIH!$BI153+50,50,"wait"),0))</f>
        <v>0</v>
      </c>
      <c r="KC152" s="10">
        <f>IF(AND(KC151&gt;0,KC151&lt;&gt;"wait"),"AT",IF(AIH!$BJ153="AI",IF(Sheet1!$D153&gt;AIH!$BI153+100,100,"wait"),0))</f>
        <v>0</v>
      </c>
      <c r="KD152" s="10">
        <f>IF(AND(KD151&gt;0,KD151&lt;&gt;"wait"),"AT",IF(AIH!$BJ153="AI",IF(Sheet1!$D153&gt;AIH!$BI153+150,150,"wait"),0))</f>
        <v>0</v>
      </c>
      <c r="KE152" s="10">
        <f>IF(AND(KE151&gt;0,KE151&lt;&gt;"wait"),"AT",IF(AIH!$BJ153="AI",IF(Sheet1!$D153&gt;AIH!$BI153+200,200,"wait"),0))</f>
        <v>0</v>
      </c>
      <c r="KF152" s="10">
        <f>IF(AND(KF151&gt;0,KF151&lt;&gt;"wait"),"AT",IF(AIH!$BJ153="AI",IF(Sheet1!$E153&lt;AIH!$BI153-50,50,"wait"),0))</f>
        <v>0</v>
      </c>
      <c r="KG152" s="10">
        <f>IF(AND(KG151&gt;0,KG151&lt;&gt;"wait"),"AT",IF(AIH!$BJ153="AI",IF(Sheet1!$E153&lt;AIH!$BI153-100,100,"wait"),0))</f>
        <v>0</v>
      </c>
      <c r="KH152" s="10">
        <f>IF(AND(KH151&gt;0,KH151&lt;&gt;"wait"),"AT",IF(AIH!$BJ153="AI",IF(Sheet1!$E153&lt;AIH!$BI153-150,150,"wait"),0))</f>
        <v>0</v>
      </c>
      <c r="KI152" s="10">
        <f>IF(AND(KI151&gt;0,KI151&lt;&gt;"wait"),"AT",IF(AIH!$BJ153="AI",IF(Sheet1!$E153&lt;AIH!$BI153-200,200,"wait"),0))</f>
        <v>0</v>
      </c>
      <c r="KJ152" s="10">
        <f t="shared" si="94"/>
        <v>0</v>
      </c>
      <c r="KL152" s="10">
        <f>IF(AND(KL151&gt;0,KL151&lt;&gt;"wait"),"AT",IF(AIH!$BL153="AI",IF(Sheet1!$D153&gt;AIH!$BK153+50,50,"wait"),0))</f>
        <v>0</v>
      </c>
      <c r="KM152" s="10">
        <f>IF(AND(KM151&gt;0,KM151&lt;&gt;"wait"),"AT",IF(AIH!$BL153="AI",IF(Sheet1!$D153&gt;AIH!$BK153+100,100,"wait"),0))</f>
        <v>0</v>
      </c>
      <c r="KN152" s="10">
        <f>IF(AND(KN151&gt;0,KN151&lt;&gt;"wait"),"AT",IF(AIH!$BL153="AI",IF(Sheet1!$D153&gt;AIH!$BK153+150,150,"wait"),0))</f>
        <v>0</v>
      </c>
      <c r="KO152" s="10">
        <f>IF(AND(KO151&gt;0,KO151&lt;&gt;"wait"),"AT",IF(AIH!$BL153="AI",IF(Sheet1!$D153&gt;AIH!$BK153+200,200,"wait"),0))</f>
        <v>0</v>
      </c>
      <c r="KP152" s="10">
        <f>IF(AND(KP151&gt;0,KP151&lt;&gt;"wait"),"AT",IF(AIH!$BL153="AI",IF(Sheet1!$E153&lt;AIH!$BK153-50,50,"wait"),0))</f>
        <v>0</v>
      </c>
      <c r="KQ152" s="10">
        <f>IF(AND(KQ151&gt;0,KQ151&lt;&gt;"wait"),"AT",IF(AIH!$BL153="AI",IF(Sheet1!$E153&lt;AIH!$BK153-100,100,"wait"),0))</f>
        <v>0</v>
      </c>
      <c r="KR152" s="10">
        <f>IF(AND(KR151&gt;0,KR151&lt;&gt;"wait"),"AT",IF(AIH!$BL153="AI",IF(Sheet1!$E153&lt;AIH!$BK153-150,150,"wait"),0))</f>
        <v>0</v>
      </c>
      <c r="KS152" s="10">
        <f>IF(AND(KS151&gt;0,KS151&lt;&gt;"wait"),"AT",IF(AIH!$BL153="AI",IF(Sheet1!$E153&lt;AIH!$BK153-200,200,"wait"),0))</f>
        <v>0</v>
      </c>
      <c r="KT152" s="10">
        <f t="shared" si="95"/>
        <v>0</v>
      </c>
      <c r="KV152" s="10">
        <f>IF(AND(KV151&gt;0,KV151&lt;&gt;"wait"),"AT",IF(AIH!$BN153="AI",IF(Sheet1!$D153&gt;AIH!$BM153+50,50,"wait"),0))</f>
        <v>0</v>
      </c>
      <c r="KW152" s="10">
        <f>IF(AND(KW151&gt;0,KW151&lt;&gt;"wait"),"AT",IF(AIH!$BN153="AI",IF(Sheet1!$D153&gt;AIH!$BM153+100,100,"wait"),0))</f>
        <v>0</v>
      </c>
      <c r="KX152" s="10">
        <f>IF(AND(KX151&gt;0,KX151&lt;&gt;"wait"),"AT",IF(AIH!$BN153="AI",IF(Sheet1!$D153&gt;AIH!$BM153+150,150,"wait"),0))</f>
        <v>0</v>
      </c>
      <c r="KY152" s="10">
        <f>IF(AND(KY151&gt;0,KY151&lt;&gt;"wait"),"AT",IF(AIH!$BN153="AI",IF(Sheet1!$D153&gt;AIH!$BM153+200,200,"wait"),0))</f>
        <v>0</v>
      </c>
      <c r="KZ152" s="10">
        <f>IF(AND(KZ151&gt;0,KZ151&lt;&gt;"wait"),"AT",IF(AIH!$BN153="AI",IF(Sheet1!$E153&lt;AIH!$BM153-50,50,"wait"),0))</f>
        <v>0</v>
      </c>
      <c r="LA152" s="10">
        <f>IF(AND(LA151&gt;0,LA151&lt;&gt;"wait"),"AT",IF(AIH!$BN153="AI",IF(Sheet1!$E153&lt;AIH!$BM153-100,100,"wait"),0))</f>
        <v>0</v>
      </c>
      <c r="LB152" s="10">
        <f>IF(AND(LB151&gt;0,LB151&lt;&gt;"wait"),"AT",IF(AIH!$BN153="AI",IF(Sheet1!$E153&lt;AIH!$BM153-150,150,"wait"),0))</f>
        <v>0</v>
      </c>
      <c r="LC152" s="10">
        <f>IF(AND(LC151&gt;0,LC151&lt;&gt;"wait"),"AT",IF(AIH!$BN153="AI",IF(Sheet1!$E153&lt;AIH!$BM153-200,200,"wait"),0))</f>
        <v>0</v>
      </c>
      <c r="LD152" s="10">
        <f t="shared" si="96"/>
        <v>0</v>
      </c>
      <c r="LF152" s="10">
        <f>IF(AND(LF151&gt;0,LF151&lt;&gt;"wait"),"AT",IF(AIH!$BP153="AI",IF(Sheet1!$D153&gt;AIH!$BO153+50,50,"wait"),0))</f>
        <v>0</v>
      </c>
      <c r="LG152" s="10">
        <f>IF(AND(LG151&gt;0,LG151&lt;&gt;"wait"),"AT",IF(AIH!$BP153="AI",IF(Sheet1!$D153&gt;AIH!$BO153+100,100,"wait"),0))</f>
        <v>0</v>
      </c>
      <c r="LH152" s="10">
        <f>IF(AND(LH151&gt;0,LH151&lt;&gt;"wait"),"AT",IF(AIH!$BP153="AI",IF(Sheet1!$D153&gt;AIH!$BO153+150,150,"wait"),0))</f>
        <v>0</v>
      </c>
      <c r="LI152" s="10">
        <f>IF(AND(LI151&gt;0,LI151&lt;&gt;"wait"),"AT",IF(AIH!$BP153="AI",IF(Sheet1!$D153&gt;AIH!$BO153+200,200,"wait"),0))</f>
        <v>0</v>
      </c>
      <c r="LJ152" s="10">
        <f>IF(AND(LJ151&gt;0,LJ151&lt;&gt;"wait"),"AT",IF(AIH!$BP153="AI",IF(Sheet1!$E153&lt;AIH!$BO153-50,50,"wait"),0))</f>
        <v>0</v>
      </c>
      <c r="LK152" s="10">
        <f>IF(AND(LK151&gt;0,LK151&lt;&gt;"wait"),"AT",IF(AIH!$BP153="AI",IF(Sheet1!$E153&lt;AIH!$BO153-100,100,"wait"),0))</f>
        <v>0</v>
      </c>
      <c r="LL152" s="10">
        <f>IF(AND(LL151&gt;0,LL151&lt;&gt;"wait"),"AT",IF(AIH!$BP153="AI",IF(Sheet1!$E153&lt;AIH!$BO153-150,150,"wait"),0))</f>
        <v>0</v>
      </c>
      <c r="LM152" s="10">
        <f>IF(AND(LM151&gt;0,LM151&lt;&gt;"wait"),"AT",IF(AIH!$BP153="AI",IF(Sheet1!$E153&lt;AIH!$BO153-200,200,"wait"),0))</f>
        <v>0</v>
      </c>
      <c r="LN152" s="10">
        <f t="shared" si="97"/>
        <v>0</v>
      </c>
      <c r="LP152" s="10">
        <f>IF(AND(LP151&gt;0,LP151&lt;&gt;"wait"),"AT",IF(AIH!$BR153="AI",IF(Sheet1!$D153&gt;AIH!$BQ153+50,50,"wait"),0))</f>
        <v>0</v>
      </c>
      <c r="LQ152" s="10">
        <f>IF(AND(LQ151&gt;0,LQ151&lt;&gt;"wait"),"AT",IF(AIH!$BR153="AI",IF(Sheet1!$D153&gt;AIH!$BQ153+100,100,"wait"),0))</f>
        <v>0</v>
      </c>
      <c r="LR152" s="10">
        <f>IF(AND(LR151&gt;0,LR151&lt;&gt;"wait"),"AT",IF(AIH!$BR153="AI",IF(Sheet1!$D153&gt;AIH!$BQ153+150,150,"wait"),0))</f>
        <v>0</v>
      </c>
      <c r="LS152" s="10">
        <f>IF(AND(LS151&gt;0,LS151&lt;&gt;"wait"),"AT",IF(AIH!$BR153="AI",IF(Sheet1!$D153&gt;AIH!$BQ153+200,200,"wait"),0))</f>
        <v>0</v>
      </c>
      <c r="LT152" s="10">
        <f>IF(AND(LT151&gt;0,LT151&lt;&gt;"wait"),"AT",IF(AIH!$BR153="AI",IF(Sheet1!$E153&lt;AIH!$BQ153-50,50,"wait"),0))</f>
        <v>0</v>
      </c>
      <c r="LU152" s="10">
        <f>IF(AND(LU151&gt;0,LU151&lt;&gt;"wait"),"AT",IF(AIH!$BR153="AI",IF(Sheet1!$E153&lt;AIH!$BQ153-100,100,"wait"),0))</f>
        <v>0</v>
      </c>
      <c r="LV152" s="10">
        <f>IF(AND(LV151&gt;0,LV151&lt;&gt;"wait"),"AT",IF(AIH!$BR153="AI",IF(Sheet1!$E153&lt;AIH!$BQ153-150,150,"wait"),0))</f>
        <v>0</v>
      </c>
      <c r="LW152" s="10">
        <f>IF(AND(LW151&gt;0,LW151&lt;&gt;"wait"),"AT",IF(AIH!$BR153="AI",IF(Sheet1!$E153&lt;AIH!$BQ153-200,200,"wait"),0))</f>
        <v>0</v>
      </c>
      <c r="LX152" s="10">
        <f t="shared" si="98"/>
        <v>0</v>
      </c>
    </row>
    <row r="153" spans="1:336" x14ac:dyDescent="0.3">
      <c r="A153" t="str">
        <f>Sheet1!B153</f>
        <v>03/01 11:46</v>
      </c>
      <c r="B153">
        <f>Sheet1!D153</f>
        <v>29241</v>
      </c>
      <c r="C153">
        <f>Sheet1!E153</f>
        <v>29217</v>
      </c>
      <c r="E153">
        <f>MAX($B153:$B$162)</f>
        <v>29241</v>
      </c>
      <c r="F153">
        <f>MIN($C153:$C$162)</f>
        <v>29179</v>
      </c>
      <c r="H153" s="8">
        <f>IF(AND(H152&gt;0,H152&lt;&gt;"wait"),"AT",IF(AIH!$D154="AI",IF(Sheet1!$D154&gt;AIH!$C154+50,50,"wait"),0))</f>
        <v>0</v>
      </c>
      <c r="I153" s="8">
        <f>IF(AND(I152&gt;0,I152&lt;&gt;"wait"),"AT",IF(AIH!$D154="AI",IF(Sheet1!$D154&gt;AIH!$C154+100,100,"wait"),0))</f>
        <v>0</v>
      </c>
      <c r="J153" s="8">
        <f>IF(AND(J152&gt;0,J152&lt;&gt;"wait"),"AT",IF(AIH!$D154="AI",IF(Sheet1!$D154&gt;AIH!$C154+150,150,"wait"),0))</f>
        <v>0</v>
      </c>
      <c r="K153" s="8">
        <f>IF(AND(K152&gt;0,K152&lt;&gt;"wait"),"AT",IF(AIH!$D154="AI",IF(Sheet1!$D154&gt;AIH!$C154+200,200,"wait"),0))</f>
        <v>0</v>
      </c>
      <c r="L153" s="8">
        <f>IF(AND(L152&gt;0,L152&lt;&gt;"wait"),"AT",IF(AIH!$D154="AI",IF(Sheet1!$E154&lt;AIH!$C154-50,50,"wait"),0))</f>
        <v>0</v>
      </c>
      <c r="M153" s="8">
        <f>IF(AND(M152&gt;0,M152&lt;&gt;"wait"),"AT",IF(AIH!$D154="AI",IF(Sheet1!$E154&lt;AIH!$C154-100,100,"wait"),0))</f>
        <v>0</v>
      </c>
      <c r="N153" s="8">
        <f>IF(AND(N152&gt;0,N152&lt;&gt;"wait"),"AT",IF(AIH!$D154="AI",IF(Sheet1!$E154&lt;AIH!$C154-150,150,"wait"),0))</f>
        <v>0</v>
      </c>
      <c r="O153" s="8">
        <f>IF(AND(O152&gt;0,O152&lt;&gt;"wait"),"AT",IF(AIH!$D154="AI",IF(Sheet1!$E154&lt;AIH!$C154-200,200,"wait"),0))</f>
        <v>0</v>
      </c>
      <c r="P153" s="8">
        <f t="shared" si="66"/>
        <v>0</v>
      </c>
      <c r="R153" s="8">
        <f>IF(AND(R152&gt;0,R152&lt;&gt;"wait"),"AT",IF(AIH!$F154="AI",IF(Sheet1!$D154&gt;AIH!$E154+50,50,"wait"),0))</f>
        <v>0</v>
      </c>
      <c r="S153" s="8">
        <f>IF(AND(S152&gt;0,S152&lt;&gt;"wait"),"AT",IF(AIH!$F154="AI",IF(Sheet1!$D154&gt;AIH!$E154+100,100,"wait"),0))</f>
        <v>0</v>
      </c>
      <c r="T153" s="8">
        <f>IF(AND(T152&gt;0,T152&lt;&gt;"wait"),"AT",IF(AIH!$F154="AI",IF(Sheet1!$D154&gt;AIH!$E154+150,150,"wait"),0))</f>
        <v>0</v>
      </c>
      <c r="U153" s="8">
        <f>IF(AND(U152&gt;0,U152&lt;&gt;"wait"),"AT",IF(AIH!$F154="AI",IF(Sheet1!$D154&gt;AIH!$E154+200,200,"wait"),0))</f>
        <v>0</v>
      </c>
      <c r="V153" s="8">
        <f>IF(AND(V152&gt;0,V152&lt;&gt;"wait"),"AT",IF(AIH!$F154="AI",IF(Sheet1!$E154&lt;AIH!$E154-50,50,"wait"),0))</f>
        <v>0</v>
      </c>
      <c r="W153" s="8">
        <f>IF(AND(W152&gt;0,W152&lt;&gt;"wait"),"AT",IF(AIH!$F154="AI",IF(Sheet1!$E154&lt;AIH!$E154-100,100,"wait"),0))</f>
        <v>0</v>
      </c>
      <c r="X153" s="8">
        <f>IF(AND(X152&gt;0,X152&lt;&gt;"wait"),"AT",IF(AIH!$F154="AI",IF(Sheet1!$E154&lt;AIH!$E154-150,150,"wait"),0))</f>
        <v>0</v>
      </c>
      <c r="Y153" s="8">
        <f>IF(AND(Y152&gt;0,Y152&lt;&gt;"wait"),"AT",IF(AIH!$F154="AI",IF(Sheet1!$E154&lt;AIH!$E154-200,200,"wait"),0))</f>
        <v>0</v>
      </c>
      <c r="Z153" s="8">
        <f t="shared" si="67"/>
        <v>0</v>
      </c>
      <c r="AB153" s="8">
        <f>IF(AND(AB152&gt;0,AB152&lt;&gt;"wait"),"AT",IF(AIH!$H154="AI",IF(Sheet1!$D154&gt;AIH!$G154+50,50,"wait"),0))</f>
        <v>0</v>
      </c>
      <c r="AC153" s="8">
        <f>IF(AND(AC152&gt;0,AC152&lt;&gt;"wait"),"AT",IF(AIH!$H154="AI",IF(Sheet1!$D154&gt;AIH!$G154+100,100,"wait"),0))</f>
        <v>0</v>
      </c>
      <c r="AD153" s="8">
        <f>IF(AND(AD152&gt;0,AD152&lt;&gt;"wait"),"AT",IF(AIH!$H154="AI",IF(Sheet1!$D154&gt;AIH!$G154+150,150,"wait"),0))</f>
        <v>0</v>
      </c>
      <c r="AE153" s="8">
        <f>IF(AND(AE152&gt;0,AE152&lt;&gt;"wait"),"AT",IF(AIH!$H154="AI",IF(Sheet1!$D154&gt;AIH!$G154+200,200,"wait"),0))</f>
        <v>0</v>
      </c>
      <c r="AF153" s="8">
        <f>IF(AND(AF152&gt;0,AF152&lt;&gt;"wait"),"AT",IF(AIH!$H154="AI",IF(Sheet1!$E154&lt;AIH!$G154-50,50,"wait"),0))</f>
        <v>0</v>
      </c>
      <c r="AG153" s="8">
        <f>IF(AND(AG152&gt;0,AG152&lt;&gt;"wait"),"AT",IF(AIH!$H154="AI",IF(Sheet1!$E154&lt;AIH!$G154-100,100,"wait"),0))</f>
        <v>0</v>
      </c>
      <c r="AH153" s="8">
        <f>IF(AND(AH152&gt;0,AH152&lt;&gt;"wait"),"AT",IF(AIH!$H154="AI",IF(Sheet1!$E154&lt;AIH!$G154-150,150,"wait"),0))</f>
        <v>0</v>
      </c>
      <c r="AI153" s="8">
        <f>IF(AND(AI152&gt;0,AI152&lt;&gt;"wait"),"AT",IF(AIH!$H154="AI",IF(Sheet1!$E154&lt;AIH!$G154-200,200,"wait"),0))</f>
        <v>0</v>
      </c>
      <c r="AJ153" s="8">
        <f t="shared" si="68"/>
        <v>0</v>
      </c>
      <c r="AL153" s="8">
        <f>IF(AND(AL152&gt;0,AL152&lt;&gt;"wait"),"AT",IF(AIH!$J154="AI",IF(Sheet1!$D154&gt;AIH!$I154+50,50,"wait"),0))</f>
        <v>0</v>
      </c>
      <c r="AM153" s="8">
        <f>IF(AND(AM152&gt;0,AM152&lt;&gt;"wait"),"AT",IF(AIH!$J154="AI",IF(Sheet1!$D154&gt;AIH!$I154+100,100,"wait"),0))</f>
        <v>0</v>
      </c>
      <c r="AN153" s="8">
        <f>IF(AND(AN152&gt;0,AN152&lt;&gt;"wait"),"AT",IF(AIH!$J154="AI",IF(Sheet1!$D154&gt;AIH!$I154+150,150,"wait"),0))</f>
        <v>0</v>
      </c>
      <c r="AO153" s="8">
        <f>IF(AND(AO152&gt;0,AO152&lt;&gt;"wait"),"AT",IF(AIH!$J154="AI",IF(Sheet1!$D154&gt;AIH!$I154+200,200,"wait"),0))</f>
        <v>0</v>
      </c>
      <c r="AP153" s="8">
        <f>IF(AND(AP152&gt;0,AP152&lt;&gt;"wait"),"AT",IF(AIH!$J154="AI",IF(Sheet1!$E154&lt;AIH!$I154-50,50,"wait"),0))</f>
        <v>0</v>
      </c>
      <c r="AQ153" s="8">
        <f>IF(AND(AQ152&gt;0,AQ152&lt;&gt;"wait"),"AT",IF(AIH!$J154="AI",IF(Sheet1!$E154&lt;AIH!$I154-100,100,"wait"),0))</f>
        <v>0</v>
      </c>
      <c r="AR153" s="8">
        <f>IF(AND(AR152&gt;0,AR152&lt;&gt;"wait"),"AT",IF(AIH!$J154="AI",IF(Sheet1!$E154&lt;AIH!$I154-150,150,"wait"),0))</f>
        <v>0</v>
      </c>
      <c r="AS153" s="8">
        <f>IF(AND(AS152&gt;0,AS152&lt;&gt;"wait"),"AT",IF(AIH!$J154="AI",IF(Sheet1!$E154&lt;AIH!$I154-200,200,"wait"),0))</f>
        <v>0</v>
      </c>
      <c r="AT153" s="8">
        <f t="shared" si="69"/>
        <v>0</v>
      </c>
      <c r="AU153" s="8"/>
      <c r="AV153" s="8">
        <f>IF(AND(AV152&gt;0,AV152&lt;&gt;"wait"),"AT",IF(AIH!$L154="AI",IF(Sheet1!$D154&gt;AIH!$K154+50,50,"wait"),0))</f>
        <v>0</v>
      </c>
      <c r="AW153" s="8">
        <f>IF(AND(AW152&gt;0,AW152&lt;&gt;"wait"),"AT",IF(AIH!$L154="AI",IF(Sheet1!$D154&gt;AIH!$K154+100,100,"wait"),0))</f>
        <v>0</v>
      </c>
      <c r="AX153" s="8">
        <f>IF(AND(AX152&gt;0,AX152&lt;&gt;"wait"),"AT",IF(AIH!$L154="AI",IF(Sheet1!$D154&gt;AIH!$K154+150,150,"wait"),0))</f>
        <v>0</v>
      </c>
      <c r="AY153" s="8">
        <f>IF(AND(AY152&gt;0,AY152&lt;&gt;"wait"),"AT",IF(AIH!$L154="AI",IF(Sheet1!$D154&gt;AIH!$K154+200,200,"wait"),0))</f>
        <v>0</v>
      </c>
      <c r="AZ153" s="8">
        <f>IF(AND(AZ152&gt;0,AZ152&lt;&gt;"wait"),"AT",IF(AIH!$L154="AI",IF(Sheet1!$E154&lt;AIH!$K154-50,50,"wait"),0))</f>
        <v>0</v>
      </c>
      <c r="BA153" s="8">
        <f>IF(AND(BA152&gt;0,BA152&lt;&gt;"wait"),"AT",IF(AIH!$L154="AI",IF(Sheet1!$E154&lt;AIH!$K154-100,100,"wait"),0))</f>
        <v>0</v>
      </c>
      <c r="BB153" s="8">
        <f>IF(AND(BB152&gt;0,BB152&lt;&gt;"wait"),"AT",IF(AIH!$L154="AI",IF(Sheet1!$E154&lt;AIH!$K154-150,150,"wait"),0))</f>
        <v>0</v>
      </c>
      <c r="BC153" s="8">
        <f>IF(AND(BC152&gt;0,BC152&lt;&gt;"wait"),"AT",IF(AIH!$L154="AI",IF(Sheet1!$E154&lt;AIH!$K154-200,200,"wait"),0))</f>
        <v>0</v>
      </c>
      <c r="BD153" s="8">
        <f t="shared" si="70"/>
        <v>0</v>
      </c>
      <c r="BE153" s="8"/>
      <c r="BF153" s="8">
        <f>IF(AND(BF152&gt;0,BF152&lt;&gt;"wait"),"AT",IF(AIH!$N154="AI",IF(Sheet1!$D154&gt;AIH!$M154+50,50,"wait"),0))</f>
        <v>0</v>
      </c>
      <c r="BG153" s="8">
        <f>IF(AND(BG152&gt;0,BG152&lt;&gt;"wait"),"AT",IF(AIH!$N154="AI",IF(Sheet1!$D154&gt;AIH!$M154+100,100,"wait"),0))</f>
        <v>0</v>
      </c>
      <c r="BH153" s="8">
        <f>IF(AND(BH152&gt;0,BH152&lt;&gt;"wait"),"AT",IF(AIH!$N154="AI",IF(Sheet1!$D154&gt;AIH!$M154+150,150,"wait"),0))</f>
        <v>0</v>
      </c>
      <c r="BI153" s="8">
        <f>IF(AND(BI152&gt;0,BI152&lt;&gt;"wait"),"AT",IF(AIH!$N154="AI",IF(Sheet1!$D154&gt;AIH!$M154+200,200,"wait"),0))</f>
        <v>0</v>
      </c>
      <c r="BJ153" s="8">
        <f>IF(AND(BJ152&gt;0,BJ152&lt;&gt;"wait"),"AT",IF(AIH!$N154="AI",IF(Sheet1!$E154&lt;AIH!$M154-50,50,"wait"),0))</f>
        <v>0</v>
      </c>
      <c r="BK153" s="8">
        <f>IF(AND(BK152&gt;0,BK152&lt;&gt;"wait"),"AT",IF(AIH!$N154="AI",IF(Sheet1!$E154&lt;AIH!$M154-100,100,"wait"),0))</f>
        <v>0</v>
      </c>
      <c r="BL153" s="8">
        <f>IF(AND(BL152&gt;0,BL152&lt;&gt;"wait"),"AT",IF(AIH!$N154="AI",IF(Sheet1!$E154&lt;AIH!$M154-150,150,"wait"),0))</f>
        <v>0</v>
      </c>
      <c r="BM153" s="8">
        <f>IF(AND(BM152&gt;0,BM152&lt;&gt;"wait"),"AT",IF(AIH!$N154="AI",IF(Sheet1!$E154&lt;AIH!$M154-200,200,"wait"),0))</f>
        <v>0</v>
      </c>
      <c r="BN153" s="8">
        <f t="shared" si="71"/>
        <v>0</v>
      </c>
      <c r="BO153" s="8"/>
      <c r="BP153" s="8">
        <f>IF(AND(BP152&gt;0,BP152&lt;&gt;"wait"),"AT",IF(AIH!$P154="AI",IF(Sheet1!$D154&gt;AIH!$O154+50,50,"wait"),0))</f>
        <v>0</v>
      </c>
      <c r="BQ153" s="8">
        <f>IF(AND(BQ152&gt;0,BQ152&lt;&gt;"wait"),"AT",IF(AIH!$P154="AI",IF(Sheet1!$D154&gt;AIH!$O154+100,100,"wait"),0))</f>
        <v>0</v>
      </c>
      <c r="BR153" s="8">
        <f>IF(AND(BR152&gt;0,BR152&lt;&gt;"wait"),"AT",IF(AIH!$P154="AI",IF(Sheet1!$D154&gt;AIH!$O154+150,150,"wait"),0))</f>
        <v>0</v>
      </c>
      <c r="BS153" s="8">
        <f>IF(AND(BS152&gt;0,BS152&lt;&gt;"wait"),"AT",IF(AIH!$P154="AI",IF(Sheet1!$D154&gt;AIH!$O154+200,200,"wait"),0))</f>
        <v>0</v>
      </c>
      <c r="BT153" s="8">
        <f>IF(AND(BT152&gt;0,BT152&lt;&gt;"wait"),"AT",IF(AIH!$P154="AI",IF(Sheet1!$E154&lt;AIH!$O154-50,50,"wait"),0))</f>
        <v>0</v>
      </c>
      <c r="BU153" s="8">
        <f>IF(AND(BU152&gt;0,BU152&lt;&gt;"wait"),"AT",IF(AIH!$P154="AI",IF(Sheet1!$E154&lt;AIH!$O154-100,100,"wait"),0))</f>
        <v>0</v>
      </c>
      <c r="BV153" s="8">
        <f>IF(AND(BV152&gt;0,BV152&lt;&gt;"wait"),"AT",IF(AIH!$P154="AI",IF(Sheet1!$E154&lt;AIH!$O154-150,150,"wait"),0))</f>
        <v>0</v>
      </c>
      <c r="BW153" s="8">
        <f>IF(AND(BW152&gt;0,BW152&lt;&gt;"wait"),"AT",IF(AIH!$P154="AI",IF(Sheet1!$E154&lt;AIH!$O154-200,200,"wait"),0))</f>
        <v>0</v>
      </c>
      <c r="BX153" s="8">
        <f t="shared" si="72"/>
        <v>0</v>
      </c>
      <c r="BY153" s="8"/>
      <c r="BZ153" s="8">
        <f>IF(AND(BZ152&gt;0,BZ152&lt;&gt;"wait"),"AT",IF(AIH!$R154="AI",IF(Sheet1!$D154&gt;AIH!$Q154+50,50,"wait"),0))</f>
        <v>0</v>
      </c>
      <c r="CA153" s="8">
        <f>IF(AND(CA152&gt;0,CA152&lt;&gt;"wait"),"AT",IF(AIH!$R154="AI",IF(Sheet1!$D154&gt;AIH!$Q154+100,100,"wait"),0))</f>
        <v>0</v>
      </c>
      <c r="CB153" s="8">
        <f>IF(AND(CB152&gt;0,CB152&lt;&gt;"wait"),"AT",IF(AIH!$R154="AI",IF(Sheet1!$D154&gt;AIH!$Q154+150,150,"wait"),0))</f>
        <v>0</v>
      </c>
      <c r="CC153" s="8">
        <f>IF(AND(CC152&gt;0,CC152&lt;&gt;"wait"),"AT",IF(AIH!$R154="AI",IF(Sheet1!$D154&gt;AIH!$Q154+200,200,"wait"),0))</f>
        <v>0</v>
      </c>
      <c r="CD153" s="8">
        <f>IF(AND(CD152&gt;0,CD152&lt;&gt;"wait"),"AT",IF(AIH!$R154="AI",IF(Sheet1!$E154&lt;AIH!$Q154-50,50,"wait"),0))</f>
        <v>0</v>
      </c>
      <c r="CE153" s="8">
        <f>IF(AND(CE152&gt;0,CE152&lt;&gt;"wait"),"AT",IF(AIH!$R154="AI",IF(Sheet1!$E154&lt;AIH!$Q154-100,100,"wait"),0))</f>
        <v>0</v>
      </c>
      <c r="CF153" s="8">
        <f>IF(AND(CF152&gt;0,CF152&lt;&gt;"wait"),"AT",IF(AIH!$R154="AI",IF(Sheet1!$E154&lt;AIH!$Q154-150,150,"wait"),0))</f>
        <v>0</v>
      </c>
      <c r="CG153" s="8">
        <f>IF(AND(CG152&gt;0,CG152&lt;&gt;"wait"),"AT",IF(AIH!$R154="AI",IF(Sheet1!$E154&lt;AIH!$Q154-200,200,"wait"),0))</f>
        <v>0</v>
      </c>
      <c r="CH153" s="8">
        <f t="shared" si="73"/>
        <v>0</v>
      </c>
      <c r="CI153" s="8"/>
      <c r="CJ153" s="8">
        <f>IF(AND(CJ152&gt;0,CJ152&lt;&gt;"wait"),"AT",IF(AIH!$T154="AI",IF(Sheet1!$D154&gt;AIH!$S154+50,50,"wait"),0))</f>
        <v>0</v>
      </c>
      <c r="CK153" s="8">
        <f>IF(AND(CK152&gt;0,CK152&lt;&gt;"wait"),"AT",IF(AIH!$T154="AI",IF(Sheet1!$D154&gt;AIH!$S154+100,100,"wait"),0))</f>
        <v>0</v>
      </c>
      <c r="CL153" s="8">
        <f>IF(AND(CL152&gt;0,CL152&lt;&gt;"wait"),"AT",IF(AIH!$T154="AI",IF(Sheet1!$D154&gt;AIH!$S154+150,150,"wait"),0))</f>
        <v>0</v>
      </c>
      <c r="CM153" s="8">
        <f>IF(AND(CM152&gt;0,CM152&lt;&gt;"wait"),"AT",IF(AIH!$T154="AI",IF(Sheet1!$D154&gt;AIH!$S154+200,200,"wait"),0))</f>
        <v>0</v>
      </c>
      <c r="CN153" s="8">
        <f>IF(AND(CN152&gt;0,CN152&lt;&gt;"wait"),"AT",IF(AIH!$T154="AI",IF(Sheet1!$E154&lt;AIH!$S154-50,50,"wait"),0))</f>
        <v>0</v>
      </c>
      <c r="CO153" s="8">
        <f>IF(AND(CO152&gt;0,CO152&lt;&gt;"wait"),"AT",IF(AIH!$T154="AI",IF(Sheet1!$E154&lt;AIH!$S154-100,100,"wait"),0))</f>
        <v>0</v>
      </c>
      <c r="CP153" s="8">
        <f>IF(AND(CP152&gt;0,CP152&lt;&gt;"wait"),"AT",IF(AIH!$T154="AI",IF(Sheet1!$E154&lt;AIH!$S154-150,150,"wait"),0))</f>
        <v>0</v>
      </c>
      <c r="CQ153" s="8">
        <f>IF(AND(CQ152&gt;0,CQ152&lt;&gt;"wait"),"AT",IF(AIH!$T154="AI",IF(Sheet1!$E154&lt;AIH!$S154-200,200,"wait"),0))</f>
        <v>0</v>
      </c>
      <c r="CR153" s="8">
        <f t="shared" si="74"/>
        <v>0</v>
      </c>
      <c r="CS153" s="8"/>
      <c r="CT153" s="8">
        <f>IF(AND(CT152&gt;0,CT152&lt;&gt;"wait"),"AT",IF(AIH!$V154="AI",IF(Sheet1!$D154&gt;AIH!$U154+50,50,"wait"),0))</f>
        <v>0</v>
      </c>
      <c r="CU153" s="8">
        <f>IF(AND(CU152&gt;0,CU152&lt;&gt;"wait"),"AT",IF(AIH!$V154="AI",IF(Sheet1!$D154&gt;AIH!$U154+100,100,"wait"),0))</f>
        <v>0</v>
      </c>
      <c r="CV153" s="8">
        <f>IF(AND(CV152&gt;0,CV152&lt;&gt;"wait"),"AT",IF(AIH!$V154="AI",IF(Sheet1!$D154&gt;AIH!$U154+150,150,"wait"),0))</f>
        <v>0</v>
      </c>
      <c r="CW153" s="8">
        <f>IF(AND(CW152&gt;0,CW152&lt;&gt;"wait"),"AT",IF(AIH!$V154="AI",IF(Sheet1!$D154&gt;AIH!$U154+200,200,"wait"),0))</f>
        <v>0</v>
      </c>
      <c r="CX153" s="8">
        <f>IF(AND(CX152&gt;0,CX152&lt;&gt;"wait"),"AT",IF(AIH!$V154="AI",IF(Sheet1!$E154&lt;AIH!$U154-50,50,"wait"),0))</f>
        <v>0</v>
      </c>
      <c r="CY153" s="8">
        <f>IF(AND(CY152&gt;0,CY152&lt;&gt;"wait"),"AT",IF(AIH!$V154="AI",IF(Sheet1!$E154&lt;AIH!$U154-100,100,"wait"),0))</f>
        <v>0</v>
      </c>
      <c r="CZ153" s="8">
        <f>IF(AND(CZ152&gt;0,CZ152&lt;&gt;"wait"),"AT",IF(AIH!$V154="AI",IF(Sheet1!$E154&lt;AIH!$U154-150,150,"wait"),0))</f>
        <v>0</v>
      </c>
      <c r="DA153" s="8">
        <f>IF(AND(DA152&gt;0,DA152&lt;&gt;"wait"),"AT",IF(AIH!$V154="AI",IF(Sheet1!$E154&lt;AIH!$U154-200,200,"wait"),0))</f>
        <v>0</v>
      </c>
      <c r="DB153" s="8">
        <f t="shared" si="75"/>
        <v>0</v>
      </c>
      <c r="DC153" s="8"/>
      <c r="DD153" s="8">
        <f>IF(AND(DD152&gt;0,DD152&lt;&gt;"wait"),"AT",IF(AIH!$X154="AI",IF(Sheet1!$D154&gt;AIH!$W154+50,50,"wait"),0))</f>
        <v>0</v>
      </c>
      <c r="DE153" s="8">
        <f>IF(AND(DE152&gt;0,DE152&lt;&gt;"wait"),"AT",IF(AIH!$X154="AI",IF(Sheet1!$D154&gt;AIH!$W154+100,100,"wait"),0))</f>
        <v>0</v>
      </c>
      <c r="DF153" s="8">
        <f>IF(AND(DF152&gt;0,DF152&lt;&gt;"wait"),"AT",IF(AIH!$X154="AI",IF(Sheet1!$D154&gt;AIH!$W154+150,150,"wait"),0))</f>
        <v>0</v>
      </c>
      <c r="DG153" s="8">
        <f>IF(AND(DG152&gt;0,DG152&lt;&gt;"wait"),"AT",IF(AIH!$X154="AI",IF(Sheet1!$D154&gt;AIH!$W154+200,200,"wait"),0))</f>
        <v>0</v>
      </c>
      <c r="DH153" s="8">
        <f>IF(AND(DH152&gt;0,DH152&lt;&gt;"wait"),"AT",IF(AIH!$X154="AI",IF(Sheet1!$E154&lt;AIH!$W154-50,50,"wait"),0))</f>
        <v>0</v>
      </c>
      <c r="DI153" s="8">
        <f>IF(AND(DI152&gt;0,DI152&lt;&gt;"wait"),"AT",IF(AIH!$X154="AI",IF(Sheet1!$E154&lt;AIH!$W154-100,100,"wait"),0))</f>
        <v>0</v>
      </c>
      <c r="DJ153" s="8">
        <f>IF(AND(DJ152&gt;0,DJ152&lt;&gt;"wait"),"AT",IF(AIH!$X154="AI",IF(Sheet1!$E154&lt;AIH!$W154-150,150,"wait"),0))</f>
        <v>0</v>
      </c>
      <c r="DK153" s="8">
        <f>IF(AND(DK152&gt;0,DK152&lt;&gt;"wait"),"AT",IF(AIH!$X154="AI",IF(Sheet1!$E154&lt;AIH!$W154-200,200,"wait"),0))</f>
        <v>0</v>
      </c>
      <c r="DL153" s="8">
        <f t="shared" si="76"/>
        <v>0</v>
      </c>
      <c r="DN153" s="10">
        <f>IF(AND(DN152&gt;0,DN152&lt;&gt;"wait"),"AT",IF(AIH!$AA154="AI",IF(Sheet1!$D154&gt;AIH!$Z154+50,50,"wait"),0))</f>
        <v>0</v>
      </c>
      <c r="DO153" s="10">
        <f>IF(AND(DO152&gt;0,DO152&lt;&gt;"wait"),"AT",IF(AIH!$AA154="AI",IF(Sheet1!$D154&gt;AIH!$Z154+100,100,"wait"),0))</f>
        <v>0</v>
      </c>
      <c r="DP153" s="10">
        <f>IF(AND(DP152&gt;0,DP152&lt;&gt;"wait"),"AT",IF(AIH!$AA154="AI",IF(Sheet1!$D154&gt;AIH!$Z154+150,150,"wait"),0))</f>
        <v>0</v>
      </c>
      <c r="DQ153" s="10">
        <f>IF(AND(DQ152&gt;0,DQ152&lt;&gt;"wait"),"AT",IF(AIH!$AA154="AI",IF(Sheet1!$D154&gt;AIH!$Z154+200,200,"wait"),0))</f>
        <v>0</v>
      </c>
      <c r="DR153" s="10">
        <f>IF(AND(DR152&gt;0,DR152&lt;&gt;"wait"),"AT",IF(AIH!$AA154="AI",IF(Sheet1!$E154&lt;AIH!$Z154-50,50,"wait"),0))</f>
        <v>0</v>
      </c>
      <c r="DS153" s="10">
        <f>IF(AND(DS152&gt;0,DS152&lt;&gt;"wait"),"AT",IF(AIH!$AA154="AI",IF(Sheet1!$E154&lt;AIH!$Z154-100,100,"wait"),0))</f>
        <v>0</v>
      </c>
      <c r="DT153" s="10">
        <f>IF(AND(DT152&gt;0,DT152&lt;&gt;"wait"),"AT",IF(AIH!$AA154="AI",IF(Sheet1!$E154&lt;AIH!$Z154-150,150,"wait"),0))</f>
        <v>0</v>
      </c>
      <c r="DU153" s="10">
        <f>IF(AND(DU152&gt;0,DU152&lt;&gt;"wait"),"AT",IF(AIH!$AA154="AI",IF(Sheet1!$E154&lt;AIH!$Z154-200,200,"wait"),0))</f>
        <v>0</v>
      </c>
      <c r="DV153" s="10">
        <f t="shared" si="77"/>
        <v>0</v>
      </c>
      <c r="DX153" s="10">
        <f>IF(AND(DX152&gt;0,DX152&lt;&gt;"wait"),"AT",IF(AIH!$AC154="AI",IF(Sheet1!$D154&gt;AIH!$AB154+50,50,"wait"),0))</f>
        <v>0</v>
      </c>
      <c r="DY153" s="10">
        <f>IF(AND(DY152&gt;0,DY152&lt;&gt;"wait"),"AT",IF(AIH!$AC154="AI",IF(Sheet1!$D154&gt;AIH!$AB154+100,100,"wait"),0))</f>
        <v>0</v>
      </c>
      <c r="DZ153" s="10">
        <f>IF(AND(DZ152&gt;0,DZ152&lt;&gt;"wait"),"AT",IF(AIH!$AC154="AI",IF(Sheet1!$D154&gt;AIH!$AB154+150,150,"wait"),0))</f>
        <v>0</v>
      </c>
      <c r="EA153" s="10">
        <f>IF(AND(EA152&gt;0,EA152&lt;&gt;"wait"),"AT",IF(AIH!$AC154="AI",IF(Sheet1!$D154&gt;AIH!$AB154+200,200,"wait"),0))</f>
        <v>0</v>
      </c>
      <c r="EB153" s="10">
        <f>IF(AND(EB152&gt;0,EB152&lt;&gt;"wait"),"AT",IF(AIH!$AC154="AI",IF(Sheet1!$E154&lt;AIH!$AB154-50,50,"wait"),0))</f>
        <v>0</v>
      </c>
      <c r="EC153" s="10">
        <f>IF(AND(EC152&gt;0,EC152&lt;&gt;"wait"),"AT",IF(AIH!$AC154="AI",IF(Sheet1!$E154&lt;AIH!$AB154-100,100,"wait"),0))</f>
        <v>0</v>
      </c>
      <c r="ED153" s="10">
        <f>IF(AND(ED152&gt;0,ED152&lt;&gt;"wait"),"AT",IF(AIH!$AC154="AI",IF(Sheet1!$E154&lt;AIH!$AB154-150,150,"wait"),0))</f>
        <v>0</v>
      </c>
      <c r="EE153" s="10">
        <f>IF(AND(EE152&gt;0,EE152&lt;&gt;"wait"),"AT",IF(AIH!$AC154="AI",IF(Sheet1!$E154&lt;AIH!$AB154-200,200,"wait"),0))</f>
        <v>0</v>
      </c>
      <c r="EF153" s="10">
        <f t="shared" si="78"/>
        <v>0</v>
      </c>
      <c r="EH153" s="10">
        <f>IF(AND(EH152&gt;0,EH152&lt;&gt;"wait"),"AT",IF(AIH!$AE154="AI",IF(Sheet1!$D154&gt;AIH!$AD154+50,50,"wait"),0))</f>
        <v>0</v>
      </c>
      <c r="EI153" s="10">
        <f>IF(AND(EI152&gt;0,EI152&lt;&gt;"wait"),"AT",IF(AIH!$AE154="AI",IF(Sheet1!$D154&gt;AIH!$AD154+100,100,"wait"),0))</f>
        <v>0</v>
      </c>
      <c r="EJ153" s="10">
        <f>IF(AND(EJ152&gt;0,EJ152&lt;&gt;"wait"),"AT",IF(AIH!$AE154="AI",IF(Sheet1!$D154&gt;AIH!$AD154+150,150,"wait"),0))</f>
        <v>0</v>
      </c>
      <c r="EK153" s="10">
        <f>IF(AND(EK152&gt;0,EK152&lt;&gt;"wait"),"AT",IF(AIH!$AE154="AI",IF(Sheet1!$D154&gt;AIH!$AD154+200,200,"wait"),0))</f>
        <v>0</v>
      </c>
      <c r="EL153" s="10">
        <f>IF(AND(EL152&gt;0,EL152&lt;&gt;"wait"),"AT",IF(AIH!$AE154="AI",IF(Sheet1!$E154&lt;AIH!$AD154-50,50,"wait"),0))</f>
        <v>0</v>
      </c>
      <c r="EM153" s="10">
        <f>IF(AND(EM152&gt;0,EM152&lt;&gt;"wait"),"AT",IF(AIH!$AE154="AI",IF(Sheet1!$E154&lt;AIH!$AD154-100,100,"wait"),0))</f>
        <v>0</v>
      </c>
      <c r="EN153" s="10">
        <f>IF(AND(EN152&gt;0,EN152&lt;&gt;"wait"),"AT",IF(AIH!$AE154="AI",IF(Sheet1!$E154&lt;AIH!$AD154-150,150,"wait"),0))</f>
        <v>0</v>
      </c>
      <c r="EO153" s="10">
        <f>IF(AND(EO152&gt;0,EO152&lt;&gt;"wait"),"AT",IF(AIH!$AE154="AI",IF(Sheet1!$E154&lt;AIH!$AD154-200,200,"wait"),0))</f>
        <v>0</v>
      </c>
      <c r="EP153" s="10">
        <f t="shared" si="79"/>
        <v>0</v>
      </c>
      <c r="ER153" s="10">
        <f>IF(AND(ER152&gt;0,ER152&lt;&gt;"wait"),"AT",IF(AIH!$AG154="AI",IF(Sheet1!$D154&gt;AIH!$AF154+50,50,"wait"),0))</f>
        <v>0</v>
      </c>
      <c r="ES153" s="10">
        <f>IF(AND(ES152&gt;0,ES152&lt;&gt;"wait"),"AT",IF(AIH!$AG154="AI",IF(Sheet1!$D154&gt;AIH!$AF154+100,100,"wait"),0))</f>
        <v>0</v>
      </c>
      <c r="ET153" s="10">
        <f>IF(AND(ET152&gt;0,ET152&lt;&gt;"wait"),"AT",IF(AIH!$AG154="AI",IF(Sheet1!$D154&gt;AIH!$AF154+150,150,"wait"),0))</f>
        <v>0</v>
      </c>
      <c r="EU153" s="10">
        <f>IF(AND(EU152&gt;0,EU152&lt;&gt;"wait"),"AT",IF(AIH!$AG154="AI",IF(Sheet1!$D154&gt;AIH!$AF154+200,200,"wait"),0))</f>
        <v>0</v>
      </c>
      <c r="EV153" s="10">
        <f>IF(AND(EV152&gt;0,EV152&lt;&gt;"wait"),"AT",IF(AIH!$AG154="AI",IF(Sheet1!$E154&lt;AIH!$AF154-50,50,"wait"),0))</f>
        <v>0</v>
      </c>
      <c r="EW153" s="10">
        <f>IF(AND(EW152&gt;0,EW152&lt;&gt;"wait"),"AT",IF(AIH!$AG154="AI",IF(Sheet1!$E154&lt;AIH!$AF154-100,100,"wait"),0))</f>
        <v>0</v>
      </c>
      <c r="EX153" s="10">
        <f>IF(AND(EX152&gt;0,EX152&lt;&gt;"wait"),"AT",IF(AIH!$AG154="AI",IF(Sheet1!$E154&lt;AIH!$AF154-150,150,"wait"),0))</f>
        <v>0</v>
      </c>
      <c r="EY153" s="10">
        <f>IF(AND(EY152&gt;0,EY152&lt;&gt;"wait"),"AT",IF(AIH!$AG154="AI",IF(Sheet1!$E154&lt;AIH!$AF154-200,200,"wait"),0))</f>
        <v>0</v>
      </c>
      <c r="EZ153" s="10">
        <f t="shared" si="80"/>
        <v>0</v>
      </c>
      <c r="FB153" s="10">
        <f>IF(AND(FB152&gt;0,FB152&lt;&gt;"wait"),"AT",IF(AIH!$AI154="AI",IF(Sheet1!$D154&gt;AIH!$AH154+50,50,"wait"),0))</f>
        <v>0</v>
      </c>
      <c r="FC153" s="10">
        <f>IF(AND(FC152&gt;0,FC152&lt;&gt;"wait"),"AT",IF(AIH!$AI154="AI",IF(Sheet1!$D154&gt;AIH!$AH154+100,100,"wait"),0))</f>
        <v>0</v>
      </c>
      <c r="FD153" s="10">
        <f>IF(AND(FD152&gt;0,FD152&lt;&gt;"wait"),"AT",IF(AIH!$AI154="AI",IF(Sheet1!$D154&gt;AIH!$AH154+150,150,"wait"),0))</f>
        <v>0</v>
      </c>
      <c r="FE153" s="10">
        <f>IF(AND(FE152&gt;0,FE152&lt;&gt;"wait"),"AT",IF(AIH!$AI154="AI",IF(Sheet1!$D154&gt;AIH!$AH154+200,200,"wait"),0))</f>
        <v>0</v>
      </c>
      <c r="FF153" s="10">
        <f>IF(AND(FF152&gt;0,FF152&lt;&gt;"wait"),"AT",IF(AIH!$AI154="AI",IF(Sheet1!$E154&lt;AIH!$AH154-50,50,"wait"),0))</f>
        <v>0</v>
      </c>
      <c r="FG153" s="10">
        <f>IF(AND(FG152&gt;0,FG152&lt;&gt;"wait"),"AT",IF(AIH!$AI154="AI",IF(Sheet1!$E154&lt;AIH!$AH154-100,100,"wait"),0))</f>
        <v>0</v>
      </c>
      <c r="FH153" s="10">
        <f>IF(AND(FH152&gt;0,FH152&lt;&gt;"wait"),"AT",IF(AIH!$AI154="AI",IF(Sheet1!$E154&lt;AIH!$AH154-150,150,"wait"),0))</f>
        <v>0</v>
      </c>
      <c r="FI153" s="10">
        <f>IF(AND(FI152&gt;0,FI152&lt;&gt;"wait"),"AT",IF(AIH!$AI154="AI",IF(Sheet1!$E154&lt;AIH!$AH154-200,200,"wait"),0))</f>
        <v>0</v>
      </c>
      <c r="FJ153" s="10">
        <f t="shared" si="81"/>
        <v>0</v>
      </c>
      <c r="FL153" s="10">
        <f>IF(AND(FL152&gt;0,FL152&lt;&gt;"wait"),"AT",IF(AIH!$AK154="AI",IF(Sheet1!$D154&gt;AIH!$AJ154+50,50,"wait"),0))</f>
        <v>0</v>
      </c>
      <c r="FM153" s="10">
        <f>IF(AND(FM152&gt;0,FM152&lt;&gt;"wait"),"AT",IF(AIH!$AK154="AI",IF(Sheet1!$D154&gt;AIH!$AJ154+100,100,"wait"),0))</f>
        <v>0</v>
      </c>
      <c r="FN153" s="10">
        <f>IF(AND(FN152&gt;0,FN152&lt;&gt;"wait"),"AT",IF(AIH!$AK154="AI",IF(Sheet1!$D154&gt;AIH!$AJ154+150,150,"wait"),0))</f>
        <v>0</v>
      </c>
      <c r="FO153" s="10">
        <f>IF(AND(FO152&gt;0,FO152&lt;&gt;"wait"),"AT",IF(AIH!$AK154="AI",IF(Sheet1!$D154&gt;AIH!$AJ154+200,200,"wait"),0))</f>
        <v>0</v>
      </c>
      <c r="FP153" s="10">
        <f>IF(AND(FP152&gt;0,FP152&lt;&gt;"wait"),"AT",IF(AIH!$AK154="AI",IF(Sheet1!$E154&lt;AIH!$AJ154-50,50,"wait"),0))</f>
        <v>0</v>
      </c>
      <c r="FQ153" s="10">
        <f>IF(AND(FQ152&gt;0,FQ152&lt;&gt;"wait"),"AT",IF(AIH!$AK154="AI",IF(Sheet1!$E154&lt;AIH!$AJ154-100,100,"wait"),0))</f>
        <v>0</v>
      </c>
      <c r="FR153" s="10">
        <f>IF(AND(FR152&gt;0,FR152&lt;&gt;"wait"),"AT",IF(AIH!$AK154="AI",IF(Sheet1!$E154&lt;AIH!$AJ154-150,150,"wait"),0))</f>
        <v>0</v>
      </c>
      <c r="FS153" s="10">
        <f>IF(AND(FS152&gt;0,FS152&lt;&gt;"wait"),"AT",IF(AIH!$AK154="AI",IF(Sheet1!$E154&lt;AIH!$AJ154-200,200,"wait"),0))</f>
        <v>0</v>
      </c>
      <c r="FT153" s="10">
        <f t="shared" si="82"/>
        <v>0</v>
      </c>
      <c r="FV153" s="10">
        <f>IF(AND(FV152&gt;0,FV152&lt;&gt;"wait"),"AT",IF(AIH!$AM154="AI",IF(Sheet1!$D154&gt;AIH!$AL154+50,50,"wait"),0))</f>
        <v>0</v>
      </c>
      <c r="FW153" s="10">
        <f>IF(AND(FW152&gt;0,FW152&lt;&gt;"wait"),"AT",IF(AIH!$AM154="AI",IF(Sheet1!$D154&gt;AIH!$AL154+100,100,"wait"),0))</f>
        <v>0</v>
      </c>
      <c r="FX153" s="10">
        <f>IF(AND(FX152&gt;0,FX152&lt;&gt;"wait"),"AT",IF(AIH!$AM154="AI",IF(Sheet1!$D154&gt;AIH!$AL154+150,150,"wait"),0))</f>
        <v>0</v>
      </c>
      <c r="FY153" s="10">
        <f>IF(AND(FY152&gt;0,FY152&lt;&gt;"wait"),"AT",IF(AIH!$AM154="AI",IF(Sheet1!$D154&gt;AIH!$AL154+200,200,"wait"),0))</f>
        <v>0</v>
      </c>
      <c r="FZ153" s="10">
        <f>IF(AND(FZ152&gt;0,FZ152&lt;&gt;"wait"),"AT",IF(AIH!$AM154="AI",IF(Sheet1!$E154&lt;AIH!$AL154-50,50,"wait"),0))</f>
        <v>0</v>
      </c>
      <c r="GA153" s="10">
        <f>IF(AND(GA152&gt;0,GA152&lt;&gt;"wait"),"AT",IF(AIH!$AM154="AI",IF(Sheet1!$E154&lt;AIH!$AL154-100,100,"wait"),0))</f>
        <v>0</v>
      </c>
      <c r="GB153" s="10">
        <f>IF(AND(GB152&gt;0,GB152&lt;&gt;"wait"),"AT",IF(AIH!$AM154="AI",IF(Sheet1!$E154&lt;AIH!$AL154-150,150,"wait"),0))</f>
        <v>0</v>
      </c>
      <c r="GC153" s="10">
        <f>IF(AND(GC152&gt;0,GC152&lt;&gt;"wait"),"AT",IF(AIH!$AM154="AI",IF(Sheet1!$E154&lt;AIH!$AL154-200,200,"wait"),0))</f>
        <v>0</v>
      </c>
      <c r="GD153" s="10">
        <f t="shared" si="83"/>
        <v>0</v>
      </c>
      <c r="GF153" s="10">
        <f>IF(AND(GF152&gt;0,GF152&lt;&gt;"wait"),"AT",IF(AIH!$AO154="AI",IF(Sheet1!$D154&gt;AIH!$AN154+50,50,"wait"),0))</f>
        <v>0</v>
      </c>
      <c r="GG153" s="10">
        <f>IF(AND(GG152&gt;0,GG152&lt;&gt;"wait"),"AT",IF(AIH!$AO154="AI",IF(Sheet1!$D154&gt;AIH!$AN154+100,100,"wait"),0))</f>
        <v>0</v>
      </c>
      <c r="GH153" s="10">
        <f>IF(AND(GH152&gt;0,GH152&lt;&gt;"wait"),"AT",IF(AIH!$AO154="AI",IF(Sheet1!$D154&gt;AIH!$AN154+150,150,"wait"),0))</f>
        <v>0</v>
      </c>
      <c r="GI153" s="10">
        <f>IF(AND(GI152&gt;0,GI152&lt;&gt;"wait"),"AT",IF(AIH!$AO154="AI",IF(Sheet1!$D154&gt;AIH!$AN154+200,200,"wait"),0))</f>
        <v>0</v>
      </c>
      <c r="GJ153" s="10">
        <f>IF(AND(GJ152&gt;0,GJ152&lt;&gt;"wait"),"AT",IF(AIH!$AO154="AI",IF(Sheet1!$E154&lt;AIH!$AN154-50,50,"wait"),0))</f>
        <v>0</v>
      </c>
      <c r="GK153" s="10">
        <f>IF(AND(GK152&gt;0,GK152&lt;&gt;"wait"),"AT",IF(AIH!$AO154="AI",IF(Sheet1!$E154&lt;AIH!$AN154-100,100,"wait"),0))</f>
        <v>0</v>
      </c>
      <c r="GL153" s="10">
        <f>IF(AND(GL152&gt;0,GL152&lt;&gt;"wait"),"AT",IF(AIH!$AO154="AI",IF(Sheet1!$E154&lt;AIH!$AN154-150,150,"wait"),0))</f>
        <v>0</v>
      </c>
      <c r="GM153" s="10">
        <f>IF(AND(GM152&gt;0,GM152&lt;&gt;"wait"),"AT",IF(AIH!$AO154="AI",IF(Sheet1!$E154&lt;AIH!$AN154-200,200,"wait"),0))</f>
        <v>0</v>
      </c>
      <c r="GN153" s="10">
        <f t="shared" si="84"/>
        <v>0</v>
      </c>
      <c r="GP153" s="10">
        <f>IF(AND(GP152&gt;0,GP152&lt;&gt;"wait"),"AT",IF(AIH!$AQ154="AI",IF(Sheet1!$D154&gt;AIH!$AP154+50,50,"wait"),0))</f>
        <v>0</v>
      </c>
      <c r="GQ153" s="10">
        <f>IF(AND(GQ152&gt;0,GQ152&lt;&gt;"wait"),"AT",IF(AIH!$AQ154="AI",IF(Sheet1!$D154&gt;AIH!$AP154+100,100,"wait"),0))</f>
        <v>0</v>
      </c>
      <c r="GR153" s="10">
        <f>IF(AND(GR152&gt;0,GR152&lt;&gt;"wait"),"AT",IF(AIH!$AQ154="AI",IF(Sheet1!$D154&gt;AIH!$AP154+150,150,"wait"),0))</f>
        <v>0</v>
      </c>
      <c r="GS153" s="10">
        <f>IF(AND(GS152&gt;0,GS152&lt;&gt;"wait"),"AT",IF(AIH!$AQ154="AI",IF(Sheet1!$D154&gt;AIH!$AP154+200,200,"wait"),0))</f>
        <v>0</v>
      </c>
      <c r="GT153" s="10">
        <f>IF(AND(GT152&gt;0,GT152&lt;&gt;"wait"),"AT",IF(AIH!$AQ154="AI",IF(Sheet1!$E154&lt;AIH!$AP154-50,50,"wait"),0))</f>
        <v>0</v>
      </c>
      <c r="GU153" s="10">
        <f>IF(AND(GU152&gt;0,GU152&lt;&gt;"wait"),"AT",IF(AIH!$AQ154="AI",IF(Sheet1!$E154&lt;AIH!$AP154-100,100,"wait"),0))</f>
        <v>0</v>
      </c>
      <c r="GV153" s="10">
        <f>IF(AND(GV152&gt;0,GV152&lt;&gt;"wait"),"AT",IF(AIH!$AQ154="AI",IF(Sheet1!$E154&lt;AIH!$AP154-150,150,"wait"),0))</f>
        <v>0</v>
      </c>
      <c r="GW153" s="10">
        <f>IF(AND(GW152&gt;0,GW152&lt;&gt;"wait"),"AT",IF(AIH!$AQ154="AI",IF(Sheet1!$E154&lt;AIH!$AP154-200,200,"wait"),0))</f>
        <v>0</v>
      </c>
      <c r="GX153" s="10">
        <f t="shared" si="85"/>
        <v>0</v>
      </c>
      <c r="GZ153" s="10">
        <f>IF(AND(GZ152&gt;0,GZ152&lt;&gt;"wait"),"AT",IF(AIH!$AS154="AI",IF(Sheet1!$D154&gt;AIH!$AR154+50,50,"wait"),0))</f>
        <v>0</v>
      </c>
      <c r="HA153" s="10">
        <f>IF(AND(HA152&gt;0,HA152&lt;&gt;"wait"),"AT",IF(AIH!$AS154="AI",IF(Sheet1!$D154&gt;AIH!$AR154+100,100,"wait"),0))</f>
        <v>0</v>
      </c>
      <c r="HB153" s="10">
        <f>IF(AND(HB152&gt;0,HB152&lt;&gt;"wait"),"AT",IF(AIH!$AS154="AI",IF(Sheet1!$D154&gt;AIH!$AR154+150,150,"wait"),0))</f>
        <v>0</v>
      </c>
      <c r="HC153" s="10">
        <f>IF(AND(HC152&gt;0,HC152&lt;&gt;"wait"),"AT",IF(AIH!$AS154="AI",IF(Sheet1!$D154&gt;AIH!$AR154+200,200,"wait"),0))</f>
        <v>0</v>
      </c>
      <c r="HD153" s="10">
        <f>IF(AND(HD152&gt;0,HD152&lt;&gt;"wait"),"AT",IF(AIH!$AS154="AI",IF(Sheet1!$E154&lt;AIH!$AR154-50,50,"wait"),0))</f>
        <v>0</v>
      </c>
      <c r="HE153" s="10">
        <f>IF(AND(HE152&gt;0,HE152&lt;&gt;"wait"),"AT",IF(AIH!$AS154="AI",IF(Sheet1!$E154&lt;AIH!$AR154-100,100,"wait"),0))</f>
        <v>0</v>
      </c>
      <c r="HF153" s="10">
        <f>IF(AND(HF152&gt;0,HF152&lt;&gt;"wait"),"AT",IF(AIH!$AS154="AI",IF(Sheet1!$E154&lt;AIH!$AR154-150,150,"wait"),0))</f>
        <v>0</v>
      </c>
      <c r="HG153" s="10">
        <f>IF(AND(HG152&gt;0,HG152&lt;&gt;"wait"),"AT",IF(AIH!$AS154="AI",IF(Sheet1!$E154&lt;AIH!$AR154-200,200,"wait"),0))</f>
        <v>0</v>
      </c>
      <c r="HH153" s="10">
        <f t="shared" si="86"/>
        <v>0</v>
      </c>
      <c r="HJ153" s="10">
        <f>IF(AND(HJ152&gt;0,HJ152&lt;&gt;"wait"),"AT",IF(AIH!$AU154="AI",IF(Sheet1!$D154&gt;AIH!$AT154+50,50,"wait"),0))</f>
        <v>0</v>
      </c>
      <c r="HK153" s="10">
        <f>IF(AND(HK152&gt;0,HK152&lt;&gt;"wait"),"AT",IF(AIH!$AU154="AI",IF(Sheet1!$D154&gt;AIH!$AT154+100,100,"wait"),0))</f>
        <v>0</v>
      </c>
      <c r="HL153" s="10">
        <f>IF(AND(HL152&gt;0,HL152&lt;&gt;"wait"),"AT",IF(AIH!$AU154="AI",IF(Sheet1!$D154&gt;AIH!$AT154+150,150,"wait"),0))</f>
        <v>0</v>
      </c>
      <c r="HM153" s="10">
        <f>IF(AND(HM152&gt;0,HM152&lt;&gt;"wait"),"AT",IF(AIH!$AU154="AI",IF(Sheet1!$D154&gt;AIH!$AT154+200,200,"wait"),0))</f>
        <v>0</v>
      </c>
      <c r="HN153" s="10">
        <f>IF(AND(HN152&gt;0,HN152&lt;&gt;"wait"),"AT",IF(AIH!$AU154="AI",IF(Sheet1!$E154&lt;AIH!$AT154-50,50,"wait"),0))</f>
        <v>0</v>
      </c>
      <c r="HO153" s="10">
        <f>IF(AND(HO152&gt;0,HO152&lt;&gt;"wait"),"AT",IF(AIH!$AU154="AI",IF(Sheet1!$E154&lt;AIH!$AT154-100,100,"wait"),0))</f>
        <v>0</v>
      </c>
      <c r="HP153" s="10">
        <f>IF(AND(HP152&gt;0,HP152&lt;&gt;"wait"),"AT",IF(AIH!$AU154="AI",IF(Sheet1!$E154&lt;AIH!$AT154-150,150,"wait"),0))</f>
        <v>0</v>
      </c>
      <c r="HQ153" s="10">
        <f>IF(AND(HQ152&gt;0,HQ152&lt;&gt;"wait"),"AT",IF(AIH!$AU154="AI",IF(Sheet1!$E154&lt;AIH!$AT154-200,200,"wait"),0))</f>
        <v>0</v>
      </c>
      <c r="HR153" s="10">
        <f t="shared" si="87"/>
        <v>0</v>
      </c>
      <c r="HT153" s="10">
        <f>IF(AND(HT152&gt;0,HT152&lt;&gt;"wait"),"AT",IF(AIH!$AX154="AI",IF(Sheet1!$D154&gt;AIH!$AW154+50,50,"wait"),0))</f>
        <v>0</v>
      </c>
      <c r="HU153" s="10">
        <f>IF(AND(HU152&gt;0,HU152&lt;&gt;"wait"),"AT",IF(AIH!$AX154="AI",IF(Sheet1!$D154&gt;AIH!$AW154+100,100,"wait"),0))</f>
        <v>0</v>
      </c>
      <c r="HV153" s="10">
        <f>IF(AND(HV152&gt;0,HV152&lt;&gt;"wait"),"AT",IF(AIH!$AX154="AI",IF(Sheet1!$D154&gt;AIH!$AW154+150,150,"wait"),0))</f>
        <v>0</v>
      </c>
      <c r="HW153" s="10">
        <f>IF(AND(HW152&gt;0,HW152&lt;&gt;"wait"),"AT",IF(AIH!$AX154="AI",IF(Sheet1!$D154&gt;AIH!$AW154+200,200,"wait"),0))</f>
        <v>0</v>
      </c>
      <c r="HX153" s="10">
        <f>IF(AND(HX152&gt;0,HX152&lt;&gt;"wait"),"AT",IF(AIH!$AX154="AI",IF(Sheet1!$E154&lt;AIH!$AW154-50,50,"wait"),0))</f>
        <v>0</v>
      </c>
      <c r="HY153" s="10">
        <f>IF(AND(HY152&gt;0,HY152&lt;&gt;"wait"),"AT",IF(AIH!$AX154="AI",IF(Sheet1!$E154&lt;AIH!$AW154-100,100,"wait"),0))</f>
        <v>0</v>
      </c>
      <c r="HZ153" s="10">
        <f>IF(AND(HZ152&gt;0,HZ152&lt;&gt;"wait"),"AT",IF(AIH!$AX154="AI",IF(Sheet1!$E154&lt;AIH!$AW154-150,150,"wait"),0))</f>
        <v>0</v>
      </c>
      <c r="IA153" s="10">
        <f>IF(AND(IA152&gt;0,IA152&lt;&gt;"wait"),"AT",IF(AIH!$AX154="AI",IF(Sheet1!$E154&lt;AIH!$AW154-200,200,"wait"),0))</f>
        <v>0</v>
      </c>
      <c r="IB153" s="10">
        <f t="shared" si="88"/>
        <v>0</v>
      </c>
      <c r="ID153" s="10">
        <f>IF(AND(ID152&gt;0,ID152&lt;&gt;"wait"),"AT",IF(AIH!$AZ154="AI",IF(Sheet1!$D154&gt;AIH!$AY154+50,50,"wait"),0))</f>
        <v>0</v>
      </c>
      <c r="IE153" s="10">
        <f>IF(AND(IE152&gt;0,IE152&lt;&gt;"wait"),"AT",IF(AIH!$AZ154="AI",IF(Sheet1!$D154&gt;AIH!$AY154+100,100,"wait"),0))</f>
        <v>0</v>
      </c>
      <c r="IF153" s="10">
        <f>IF(AND(IF152&gt;0,IF152&lt;&gt;"wait"),"AT",IF(AIH!$AZ154="AI",IF(Sheet1!$D154&gt;AIH!$AY154+150,150,"wait"),0))</f>
        <v>0</v>
      </c>
      <c r="IG153" s="10">
        <f>IF(AND(IG152&gt;0,IG152&lt;&gt;"wait"),"AT",IF(AIH!$AZ154="AI",IF(Sheet1!$D154&gt;AIH!$AY154+200,200,"wait"),0))</f>
        <v>0</v>
      </c>
      <c r="IH153" s="10">
        <f>IF(AND(IH152&gt;0,IH152&lt;&gt;"wait"),"AT",IF(AIH!$AZ154="AI",IF(Sheet1!$E154&lt;AIH!$AY154-50,50,"wait"),0))</f>
        <v>0</v>
      </c>
      <c r="II153" s="10">
        <f>IF(AND(II152&gt;0,II152&lt;&gt;"wait"),"AT",IF(AIH!$AZ154="AI",IF(Sheet1!$E154&lt;AIH!$AY154-100,100,"wait"),0))</f>
        <v>0</v>
      </c>
      <c r="IJ153" s="10">
        <f>IF(AND(IJ152&gt;0,IJ152&lt;&gt;"wait"),"AT",IF(AIH!$AZ154="AI",IF(Sheet1!$E154&lt;AIH!$AY154-150,150,"wait"),0))</f>
        <v>0</v>
      </c>
      <c r="IK153" s="10">
        <f>IF(AND(IK152&gt;0,IK152&lt;&gt;"wait"),"AT",IF(AIH!$AZ154="AI",IF(Sheet1!$E154&lt;AIH!$AY154-200,200,"wait"),0))</f>
        <v>0</v>
      </c>
      <c r="IL153" s="10">
        <f t="shared" si="89"/>
        <v>0</v>
      </c>
      <c r="IN153" s="10">
        <f>IF(AND(IN152&gt;0,IN152&lt;&gt;"wait"),"AT",IF(AIH!$BB154="AI",IF(Sheet1!$D154&gt;AIH!$BA154+50,50,"wait"),0))</f>
        <v>0</v>
      </c>
      <c r="IO153" s="10">
        <f>IF(AND(IO152&gt;0,IO152&lt;&gt;"wait"),"AT",IF(AIH!$BB154="AI",IF(Sheet1!$D154&gt;AIH!$BA154+100,100,"wait"),0))</f>
        <v>0</v>
      </c>
      <c r="IP153" s="10">
        <f>IF(AND(IP152&gt;0,IP152&lt;&gt;"wait"),"AT",IF(AIH!$BB154="AI",IF(Sheet1!$D154&gt;AIH!$BA154+150,150,"wait"),0))</f>
        <v>0</v>
      </c>
      <c r="IQ153" s="10">
        <f>IF(AND(IQ152&gt;0,IQ152&lt;&gt;"wait"),"AT",IF(AIH!$BB154="AI",IF(Sheet1!$D154&gt;AIH!$BA154+200,200,"wait"),0))</f>
        <v>0</v>
      </c>
      <c r="IR153" s="10">
        <f>IF(AND(IR152&gt;0,IR152&lt;&gt;"wait"),"AT",IF(AIH!$BB154="AI",IF(Sheet1!$E154&lt;AIH!$BA154-50,50,"wait"),0))</f>
        <v>0</v>
      </c>
      <c r="IS153" s="10">
        <f>IF(AND(IS152&gt;0,IS152&lt;&gt;"wait"),"AT",IF(AIH!$BB154="AI",IF(Sheet1!$E154&lt;AIH!$BA154-100,100,"wait"),0))</f>
        <v>0</v>
      </c>
      <c r="IT153" s="10">
        <f>IF(AND(IT152&gt;0,IT152&lt;&gt;"wait"),"AT",IF(AIH!$BB154="AI",IF(Sheet1!$E154&lt;AIH!$BA154-150,150,"wait"),0))</f>
        <v>0</v>
      </c>
      <c r="IU153" s="10">
        <f>IF(AND(IU152&gt;0,IU152&lt;&gt;"wait"),"AT",IF(AIH!$BB154="AI",IF(Sheet1!$E154&lt;AIH!$BA154-200,200,"wait"),0))</f>
        <v>0</v>
      </c>
      <c r="IV153" s="10">
        <f t="shared" si="90"/>
        <v>0</v>
      </c>
      <c r="IX153" s="10">
        <f>IF(AND(IX152&gt;0,IX152&lt;&gt;"wait"),"AT",IF(AIH!$BD154="AI",IF(Sheet1!$D154&gt;AIH!$BC154+50,50,"wait"),0))</f>
        <v>0</v>
      </c>
      <c r="IY153" s="10">
        <f>IF(AND(IY152&gt;0,IY152&lt;&gt;"wait"),"AT",IF(AIH!$BD154="AI",IF(Sheet1!$D154&gt;AIH!$BC154+100,100,"wait"),0))</f>
        <v>0</v>
      </c>
      <c r="IZ153" s="10">
        <f>IF(AND(IZ152&gt;0,IZ152&lt;&gt;"wait"),"AT",IF(AIH!$BD154="AI",IF(Sheet1!$D154&gt;AIH!$BC154+150,150,"wait"),0))</f>
        <v>0</v>
      </c>
      <c r="JA153" s="10">
        <f>IF(AND(JA152&gt;0,JA152&lt;&gt;"wait"),"AT",IF(AIH!$BD154="AI",IF(Sheet1!$D154&gt;AIH!$BC154+200,200,"wait"),0))</f>
        <v>0</v>
      </c>
      <c r="JB153" s="10">
        <f>IF(AND(JB152&gt;0,JB152&lt;&gt;"wait"),"AT",IF(AIH!$BD154="AI",IF(Sheet1!$E154&lt;AIH!$BC154-50,50,"wait"),0))</f>
        <v>0</v>
      </c>
      <c r="JC153" s="10">
        <f>IF(AND(JC152&gt;0,JC152&lt;&gt;"wait"),"AT",IF(AIH!$BD154="AI",IF(Sheet1!$E154&lt;AIH!$BC154-100,100,"wait"),0))</f>
        <v>0</v>
      </c>
      <c r="JD153" s="10">
        <f>IF(AND(JD152&gt;0,JD152&lt;&gt;"wait"),"AT",IF(AIH!$BD154="AI",IF(Sheet1!$E154&lt;AIH!$BC154-150,150,"wait"),0))</f>
        <v>0</v>
      </c>
      <c r="JE153" s="10">
        <f>IF(AND(JE152&gt;0,JE152&lt;&gt;"wait"),"AT",IF(AIH!$BD154="AI",IF(Sheet1!$E154&lt;AIH!$BC154-200,200,"wait"),0))</f>
        <v>0</v>
      </c>
      <c r="JF153" s="10">
        <f t="shared" si="91"/>
        <v>0</v>
      </c>
      <c r="JH153" s="10">
        <f>IF(AND(JH152&gt;0,JH152&lt;&gt;"wait"),"AT",IF(AIH!$BF154="AI",IF(Sheet1!$D154&gt;AIH!$BE154+50,50,"wait"),0))</f>
        <v>0</v>
      </c>
      <c r="JI153" s="10">
        <f>IF(AND(JI152&gt;0,JI152&lt;&gt;"wait"),"AT",IF(AIH!$BF154="AI",IF(Sheet1!$D154&gt;AIH!$BE154+100,100,"wait"),0))</f>
        <v>0</v>
      </c>
      <c r="JJ153" s="10">
        <f>IF(AND(JJ152&gt;0,JJ152&lt;&gt;"wait"),"AT",IF(AIH!$BF154="AI",IF(Sheet1!$D154&gt;AIH!$BE154+150,150,"wait"),0))</f>
        <v>0</v>
      </c>
      <c r="JK153" s="10">
        <f>IF(AND(JK152&gt;0,JK152&lt;&gt;"wait"),"AT",IF(AIH!$BF154="AI",IF(Sheet1!$D154&gt;AIH!$BE154+200,200,"wait"),0))</f>
        <v>0</v>
      </c>
      <c r="JL153" s="10">
        <f>IF(AND(JL152&gt;0,JL152&lt;&gt;"wait"),"AT",IF(AIH!$BF154="AI",IF(Sheet1!$E154&lt;AIH!$BE154-50,50,"wait"),0))</f>
        <v>0</v>
      </c>
      <c r="JM153" s="10">
        <f>IF(AND(JM152&gt;0,JM152&lt;&gt;"wait"),"AT",IF(AIH!$BF154="AI",IF(Sheet1!$E154&lt;AIH!$BE154-100,100,"wait"),0))</f>
        <v>0</v>
      </c>
      <c r="JN153" s="10">
        <f>IF(AND(JN152&gt;0,JN152&lt;&gt;"wait"),"AT",IF(AIH!$BF154="AI",IF(Sheet1!$E154&lt;AIH!$BE154-150,150,"wait"),0))</f>
        <v>0</v>
      </c>
      <c r="JO153" s="10">
        <f>IF(AND(JO152&gt;0,JO152&lt;&gt;"wait"),"AT",IF(AIH!$BF154="AI",IF(Sheet1!$E154&lt;AIH!$BE154-200,200,"wait"),0))</f>
        <v>0</v>
      </c>
      <c r="JP153" s="10">
        <f t="shared" si="92"/>
        <v>0</v>
      </c>
      <c r="JR153" s="10">
        <f>IF(AND(JR152&gt;0,JR152&lt;&gt;"wait"),"AT",IF(AIH!$BH154="AI",IF(Sheet1!$D154&gt;AIH!$BG154+50,50,"wait"),0))</f>
        <v>0</v>
      </c>
      <c r="JS153" s="10">
        <f>IF(AND(JS152&gt;0,JS152&lt;&gt;"wait"),"AT",IF(AIH!$BH154="AI",IF(Sheet1!$D154&gt;AIH!$BG154+100,100,"wait"),0))</f>
        <v>0</v>
      </c>
      <c r="JT153" s="10">
        <f>IF(AND(JT152&gt;0,JT152&lt;&gt;"wait"),"AT",IF(AIH!$BH154="AI",IF(Sheet1!$D154&gt;AIH!$BG154+150,150,"wait"),0))</f>
        <v>0</v>
      </c>
      <c r="JU153" s="10">
        <f>IF(AND(JU152&gt;0,JU152&lt;&gt;"wait"),"AT",IF(AIH!$BH154="AI",IF(Sheet1!$D154&gt;AIH!$BG154+200,200,"wait"),0))</f>
        <v>0</v>
      </c>
      <c r="JV153" s="10">
        <f>IF(AND(JV152&gt;0,JV152&lt;&gt;"wait"),"AT",IF(AIH!$BH154="AI",IF(Sheet1!$E154&lt;AIH!$BG154-50,50,"wait"),0))</f>
        <v>0</v>
      </c>
      <c r="JW153" s="10">
        <f>IF(AND(JW152&gt;0,JW152&lt;&gt;"wait"),"AT",IF(AIH!$BH154="AI",IF(Sheet1!$E154&lt;AIH!$BG154-100,100,"wait"),0))</f>
        <v>0</v>
      </c>
      <c r="JX153" s="10">
        <f>IF(AND(JX152&gt;0,JX152&lt;&gt;"wait"),"AT",IF(AIH!$BH154="AI",IF(Sheet1!$E154&lt;AIH!$BG154-150,150,"wait"),0))</f>
        <v>0</v>
      </c>
      <c r="JY153" s="10">
        <f>IF(AND(JY152&gt;0,JY152&lt;&gt;"wait"),"AT",IF(AIH!$BH154="AI",IF(Sheet1!$E154&lt;AIH!$BG154-200,200,"wait"),0))</f>
        <v>0</v>
      </c>
      <c r="JZ153" s="10">
        <f t="shared" si="93"/>
        <v>0</v>
      </c>
      <c r="KB153" s="10">
        <f>IF(AND(KB152&gt;0,KB152&lt;&gt;"wait"),"AT",IF(AIH!$BJ154="AI",IF(Sheet1!$D154&gt;AIH!$BI154+50,50,"wait"),0))</f>
        <v>0</v>
      </c>
      <c r="KC153" s="10">
        <f>IF(AND(KC152&gt;0,KC152&lt;&gt;"wait"),"AT",IF(AIH!$BJ154="AI",IF(Sheet1!$D154&gt;AIH!$BI154+100,100,"wait"),0))</f>
        <v>0</v>
      </c>
      <c r="KD153" s="10">
        <f>IF(AND(KD152&gt;0,KD152&lt;&gt;"wait"),"AT",IF(AIH!$BJ154="AI",IF(Sheet1!$D154&gt;AIH!$BI154+150,150,"wait"),0))</f>
        <v>0</v>
      </c>
      <c r="KE153" s="10">
        <f>IF(AND(KE152&gt;0,KE152&lt;&gt;"wait"),"AT",IF(AIH!$BJ154="AI",IF(Sheet1!$D154&gt;AIH!$BI154+200,200,"wait"),0))</f>
        <v>0</v>
      </c>
      <c r="KF153" s="10">
        <f>IF(AND(KF152&gt;0,KF152&lt;&gt;"wait"),"AT",IF(AIH!$BJ154="AI",IF(Sheet1!$E154&lt;AIH!$BI154-50,50,"wait"),0))</f>
        <v>0</v>
      </c>
      <c r="KG153" s="10">
        <f>IF(AND(KG152&gt;0,KG152&lt;&gt;"wait"),"AT",IF(AIH!$BJ154="AI",IF(Sheet1!$E154&lt;AIH!$BI154-100,100,"wait"),0))</f>
        <v>0</v>
      </c>
      <c r="KH153" s="10">
        <f>IF(AND(KH152&gt;0,KH152&lt;&gt;"wait"),"AT",IF(AIH!$BJ154="AI",IF(Sheet1!$E154&lt;AIH!$BI154-150,150,"wait"),0))</f>
        <v>0</v>
      </c>
      <c r="KI153" s="10">
        <f>IF(AND(KI152&gt;0,KI152&lt;&gt;"wait"),"AT",IF(AIH!$BJ154="AI",IF(Sheet1!$E154&lt;AIH!$BI154-200,200,"wait"),0))</f>
        <v>0</v>
      </c>
      <c r="KJ153" s="10">
        <f t="shared" si="94"/>
        <v>0</v>
      </c>
      <c r="KL153" s="10">
        <f>IF(AND(KL152&gt;0,KL152&lt;&gt;"wait"),"AT",IF(AIH!$BL154="AI",IF(Sheet1!$D154&gt;AIH!$BK154+50,50,"wait"),0))</f>
        <v>0</v>
      </c>
      <c r="KM153" s="10">
        <f>IF(AND(KM152&gt;0,KM152&lt;&gt;"wait"),"AT",IF(AIH!$BL154="AI",IF(Sheet1!$D154&gt;AIH!$BK154+100,100,"wait"),0))</f>
        <v>0</v>
      </c>
      <c r="KN153" s="10">
        <f>IF(AND(KN152&gt;0,KN152&lt;&gt;"wait"),"AT",IF(AIH!$BL154="AI",IF(Sheet1!$D154&gt;AIH!$BK154+150,150,"wait"),0))</f>
        <v>0</v>
      </c>
      <c r="KO153" s="10">
        <f>IF(AND(KO152&gt;0,KO152&lt;&gt;"wait"),"AT",IF(AIH!$BL154="AI",IF(Sheet1!$D154&gt;AIH!$BK154+200,200,"wait"),0))</f>
        <v>0</v>
      </c>
      <c r="KP153" s="10">
        <f>IF(AND(KP152&gt;0,KP152&lt;&gt;"wait"),"AT",IF(AIH!$BL154="AI",IF(Sheet1!$E154&lt;AIH!$BK154-50,50,"wait"),0))</f>
        <v>0</v>
      </c>
      <c r="KQ153" s="10">
        <f>IF(AND(KQ152&gt;0,KQ152&lt;&gt;"wait"),"AT",IF(AIH!$BL154="AI",IF(Sheet1!$E154&lt;AIH!$BK154-100,100,"wait"),0))</f>
        <v>0</v>
      </c>
      <c r="KR153" s="10">
        <f>IF(AND(KR152&gt;0,KR152&lt;&gt;"wait"),"AT",IF(AIH!$BL154="AI",IF(Sheet1!$E154&lt;AIH!$BK154-150,150,"wait"),0))</f>
        <v>0</v>
      </c>
      <c r="KS153" s="10">
        <f>IF(AND(KS152&gt;0,KS152&lt;&gt;"wait"),"AT",IF(AIH!$BL154="AI",IF(Sheet1!$E154&lt;AIH!$BK154-200,200,"wait"),0))</f>
        <v>0</v>
      </c>
      <c r="KT153" s="10">
        <f t="shared" si="95"/>
        <v>0</v>
      </c>
      <c r="KV153" s="10">
        <f>IF(AND(KV152&gt;0,KV152&lt;&gt;"wait"),"AT",IF(AIH!$BN154="AI",IF(Sheet1!$D154&gt;AIH!$BM154+50,50,"wait"),0))</f>
        <v>0</v>
      </c>
      <c r="KW153" s="10">
        <f>IF(AND(KW152&gt;0,KW152&lt;&gt;"wait"),"AT",IF(AIH!$BN154="AI",IF(Sheet1!$D154&gt;AIH!$BM154+100,100,"wait"),0))</f>
        <v>0</v>
      </c>
      <c r="KX153" s="10">
        <f>IF(AND(KX152&gt;0,KX152&lt;&gt;"wait"),"AT",IF(AIH!$BN154="AI",IF(Sheet1!$D154&gt;AIH!$BM154+150,150,"wait"),0))</f>
        <v>0</v>
      </c>
      <c r="KY153" s="10">
        <f>IF(AND(KY152&gt;0,KY152&lt;&gt;"wait"),"AT",IF(AIH!$BN154="AI",IF(Sheet1!$D154&gt;AIH!$BM154+200,200,"wait"),0))</f>
        <v>0</v>
      </c>
      <c r="KZ153" s="10">
        <f>IF(AND(KZ152&gt;0,KZ152&lt;&gt;"wait"),"AT",IF(AIH!$BN154="AI",IF(Sheet1!$E154&lt;AIH!$BM154-50,50,"wait"),0))</f>
        <v>0</v>
      </c>
      <c r="LA153" s="10">
        <f>IF(AND(LA152&gt;0,LA152&lt;&gt;"wait"),"AT",IF(AIH!$BN154="AI",IF(Sheet1!$E154&lt;AIH!$BM154-100,100,"wait"),0))</f>
        <v>0</v>
      </c>
      <c r="LB153" s="10">
        <f>IF(AND(LB152&gt;0,LB152&lt;&gt;"wait"),"AT",IF(AIH!$BN154="AI",IF(Sheet1!$E154&lt;AIH!$BM154-150,150,"wait"),0))</f>
        <v>0</v>
      </c>
      <c r="LC153" s="10">
        <f>IF(AND(LC152&gt;0,LC152&lt;&gt;"wait"),"AT",IF(AIH!$BN154="AI",IF(Sheet1!$E154&lt;AIH!$BM154-200,200,"wait"),0))</f>
        <v>0</v>
      </c>
      <c r="LD153" s="10">
        <f t="shared" si="96"/>
        <v>0</v>
      </c>
      <c r="LF153" s="10">
        <f>IF(AND(LF152&gt;0,LF152&lt;&gt;"wait"),"AT",IF(AIH!$BP154="AI",IF(Sheet1!$D154&gt;AIH!$BO154+50,50,"wait"),0))</f>
        <v>0</v>
      </c>
      <c r="LG153" s="10">
        <f>IF(AND(LG152&gt;0,LG152&lt;&gt;"wait"),"AT",IF(AIH!$BP154="AI",IF(Sheet1!$D154&gt;AIH!$BO154+100,100,"wait"),0))</f>
        <v>0</v>
      </c>
      <c r="LH153" s="10">
        <f>IF(AND(LH152&gt;0,LH152&lt;&gt;"wait"),"AT",IF(AIH!$BP154="AI",IF(Sheet1!$D154&gt;AIH!$BO154+150,150,"wait"),0))</f>
        <v>0</v>
      </c>
      <c r="LI153" s="10">
        <f>IF(AND(LI152&gt;0,LI152&lt;&gt;"wait"),"AT",IF(AIH!$BP154="AI",IF(Sheet1!$D154&gt;AIH!$BO154+200,200,"wait"),0))</f>
        <v>0</v>
      </c>
      <c r="LJ153" s="10">
        <f>IF(AND(LJ152&gt;0,LJ152&lt;&gt;"wait"),"AT",IF(AIH!$BP154="AI",IF(Sheet1!$E154&lt;AIH!$BO154-50,50,"wait"),0))</f>
        <v>0</v>
      </c>
      <c r="LK153" s="10">
        <f>IF(AND(LK152&gt;0,LK152&lt;&gt;"wait"),"AT",IF(AIH!$BP154="AI",IF(Sheet1!$E154&lt;AIH!$BO154-100,100,"wait"),0))</f>
        <v>0</v>
      </c>
      <c r="LL153" s="10">
        <f>IF(AND(LL152&gt;0,LL152&lt;&gt;"wait"),"AT",IF(AIH!$BP154="AI",IF(Sheet1!$E154&lt;AIH!$BO154-150,150,"wait"),0))</f>
        <v>0</v>
      </c>
      <c r="LM153" s="10">
        <f>IF(AND(LM152&gt;0,LM152&lt;&gt;"wait"),"AT",IF(AIH!$BP154="AI",IF(Sheet1!$E154&lt;AIH!$BO154-200,200,"wait"),0))</f>
        <v>0</v>
      </c>
      <c r="LN153" s="10">
        <f t="shared" si="97"/>
        <v>0</v>
      </c>
      <c r="LP153" s="10">
        <f>IF(AND(LP152&gt;0,LP152&lt;&gt;"wait"),"AT",IF(AIH!$BR154="AI",IF(Sheet1!$D154&gt;AIH!$BQ154+50,50,"wait"),0))</f>
        <v>0</v>
      </c>
      <c r="LQ153" s="10">
        <f>IF(AND(LQ152&gt;0,LQ152&lt;&gt;"wait"),"AT",IF(AIH!$BR154="AI",IF(Sheet1!$D154&gt;AIH!$BQ154+100,100,"wait"),0))</f>
        <v>0</v>
      </c>
      <c r="LR153" s="10">
        <f>IF(AND(LR152&gt;0,LR152&lt;&gt;"wait"),"AT",IF(AIH!$BR154="AI",IF(Sheet1!$D154&gt;AIH!$BQ154+150,150,"wait"),0))</f>
        <v>0</v>
      </c>
      <c r="LS153" s="10">
        <f>IF(AND(LS152&gt;0,LS152&lt;&gt;"wait"),"AT",IF(AIH!$BR154="AI",IF(Sheet1!$D154&gt;AIH!$BQ154+200,200,"wait"),0))</f>
        <v>0</v>
      </c>
      <c r="LT153" s="10">
        <f>IF(AND(LT152&gt;0,LT152&lt;&gt;"wait"),"AT",IF(AIH!$BR154="AI",IF(Sheet1!$E154&lt;AIH!$BQ154-50,50,"wait"),0))</f>
        <v>0</v>
      </c>
      <c r="LU153" s="10">
        <f>IF(AND(LU152&gt;0,LU152&lt;&gt;"wait"),"AT",IF(AIH!$BR154="AI",IF(Sheet1!$E154&lt;AIH!$BQ154-100,100,"wait"),0))</f>
        <v>0</v>
      </c>
      <c r="LV153" s="10">
        <f>IF(AND(LV152&gt;0,LV152&lt;&gt;"wait"),"AT",IF(AIH!$BR154="AI",IF(Sheet1!$E154&lt;AIH!$BQ154-150,150,"wait"),0))</f>
        <v>0</v>
      </c>
      <c r="LW153" s="10">
        <f>IF(AND(LW152&gt;0,LW152&lt;&gt;"wait"),"AT",IF(AIH!$BR154="AI",IF(Sheet1!$E154&lt;AIH!$BQ154-200,200,"wait"),0))</f>
        <v>0</v>
      </c>
      <c r="LX153" s="10">
        <f t="shared" si="98"/>
        <v>0</v>
      </c>
    </row>
    <row r="154" spans="1:336" x14ac:dyDescent="0.3">
      <c r="A154" t="str">
        <f>Sheet1!B154</f>
        <v>03/01 11:47</v>
      </c>
      <c r="B154">
        <f>Sheet1!D154</f>
        <v>29240</v>
      </c>
      <c r="C154">
        <f>Sheet1!E154</f>
        <v>29210</v>
      </c>
      <c r="E154">
        <f>MAX($B154:$B$162)</f>
        <v>29240</v>
      </c>
      <c r="F154">
        <f>MIN($C154:$C$162)</f>
        <v>29179</v>
      </c>
      <c r="H154" s="8">
        <f>IF(AND(H153&gt;0,H153&lt;&gt;"wait"),"AT",IF(AIH!$D155="AI",IF(Sheet1!$D155&gt;AIH!$C155+50,50,"wait"),0))</f>
        <v>0</v>
      </c>
      <c r="I154" s="8">
        <f>IF(AND(I153&gt;0,I153&lt;&gt;"wait"),"AT",IF(AIH!$D155="AI",IF(Sheet1!$D155&gt;AIH!$C155+100,100,"wait"),0))</f>
        <v>0</v>
      </c>
      <c r="J154" s="8">
        <f>IF(AND(J153&gt;0,J153&lt;&gt;"wait"),"AT",IF(AIH!$D155="AI",IF(Sheet1!$D155&gt;AIH!$C155+150,150,"wait"),0))</f>
        <v>0</v>
      </c>
      <c r="K154" s="8">
        <f>IF(AND(K153&gt;0,K153&lt;&gt;"wait"),"AT",IF(AIH!$D155="AI",IF(Sheet1!$D155&gt;AIH!$C155+200,200,"wait"),0))</f>
        <v>0</v>
      </c>
      <c r="L154" s="8">
        <f>IF(AND(L153&gt;0,L153&lt;&gt;"wait"),"AT",IF(AIH!$D155="AI",IF(Sheet1!$E155&lt;AIH!$C155-50,50,"wait"),0))</f>
        <v>0</v>
      </c>
      <c r="M154" s="8">
        <f>IF(AND(M153&gt;0,M153&lt;&gt;"wait"),"AT",IF(AIH!$D155="AI",IF(Sheet1!$E155&lt;AIH!$C155-100,100,"wait"),0))</f>
        <v>0</v>
      </c>
      <c r="N154" s="8">
        <f>IF(AND(N153&gt;0,N153&lt;&gt;"wait"),"AT",IF(AIH!$D155="AI",IF(Sheet1!$E155&lt;AIH!$C155-150,150,"wait"),0))</f>
        <v>0</v>
      </c>
      <c r="O154" s="8">
        <f>IF(AND(O153&gt;0,O153&lt;&gt;"wait"),"AT",IF(AIH!$D155="AI",IF(Sheet1!$E155&lt;AIH!$C155-200,200,"wait"),0))</f>
        <v>0</v>
      </c>
      <c r="P154" s="8">
        <f t="shared" si="66"/>
        <v>0</v>
      </c>
      <c r="R154" s="8">
        <f>IF(AND(R153&gt;0,R153&lt;&gt;"wait"),"AT",IF(AIH!$F155="AI",IF(Sheet1!$D155&gt;AIH!$E155+50,50,"wait"),0))</f>
        <v>0</v>
      </c>
      <c r="S154" s="8">
        <f>IF(AND(S153&gt;0,S153&lt;&gt;"wait"),"AT",IF(AIH!$F155="AI",IF(Sheet1!$D155&gt;AIH!$E155+100,100,"wait"),0))</f>
        <v>0</v>
      </c>
      <c r="T154" s="8">
        <f>IF(AND(T153&gt;0,T153&lt;&gt;"wait"),"AT",IF(AIH!$F155="AI",IF(Sheet1!$D155&gt;AIH!$E155+150,150,"wait"),0))</f>
        <v>0</v>
      </c>
      <c r="U154" s="8">
        <f>IF(AND(U153&gt;0,U153&lt;&gt;"wait"),"AT",IF(AIH!$F155="AI",IF(Sheet1!$D155&gt;AIH!$E155+200,200,"wait"),0))</f>
        <v>0</v>
      </c>
      <c r="V154" s="8">
        <f>IF(AND(V153&gt;0,V153&lt;&gt;"wait"),"AT",IF(AIH!$F155="AI",IF(Sheet1!$E155&lt;AIH!$E155-50,50,"wait"),0))</f>
        <v>0</v>
      </c>
      <c r="W154" s="8">
        <f>IF(AND(W153&gt;0,W153&lt;&gt;"wait"),"AT",IF(AIH!$F155="AI",IF(Sheet1!$E155&lt;AIH!$E155-100,100,"wait"),0))</f>
        <v>0</v>
      </c>
      <c r="X154" s="8">
        <f>IF(AND(X153&gt;0,X153&lt;&gt;"wait"),"AT",IF(AIH!$F155="AI",IF(Sheet1!$E155&lt;AIH!$E155-150,150,"wait"),0))</f>
        <v>0</v>
      </c>
      <c r="Y154" s="8">
        <f>IF(AND(Y153&gt;0,Y153&lt;&gt;"wait"),"AT",IF(AIH!$F155="AI",IF(Sheet1!$E155&lt;AIH!$E155-200,200,"wait"),0))</f>
        <v>0</v>
      </c>
      <c r="Z154" s="8">
        <f t="shared" si="67"/>
        <v>0</v>
      </c>
      <c r="AB154" s="8">
        <f>IF(AND(AB153&gt;0,AB153&lt;&gt;"wait"),"AT",IF(AIH!$H155="AI",IF(Sheet1!$D155&gt;AIH!$G155+50,50,"wait"),0))</f>
        <v>0</v>
      </c>
      <c r="AC154" s="8">
        <f>IF(AND(AC153&gt;0,AC153&lt;&gt;"wait"),"AT",IF(AIH!$H155="AI",IF(Sheet1!$D155&gt;AIH!$G155+100,100,"wait"),0))</f>
        <v>0</v>
      </c>
      <c r="AD154" s="8">
        <f>IF(AND(AD153&gt;0,AD153&lt;&gt;"wait"),"AT",IF(AIH!$H155="AI",IF(Sheet1!$D155&gt;AIH!$G155+150,150,"wait"),0))</f>
        <v>0</v>
      </c>
      <c r="AE154" s="8">
        <f>IF(AND(AE153&gt;0,AE153&lt;&gt;"wait"),"AT",IF(AIH!$H155="AI",IF(Sheet1!$D155&gt;AIH!$G155+200,200,"wait"),0))</f>
        <v>0</v>
      </c>
      <c r="AF154" s="8">
        <f>IF(AND(AF153&gt;0,AF153&lt;&gt;"wait"),"AT",IF(AIH!$H155="AI",IF(Sheet1!$E155&lt;AIH!$G155-50,50,"wait"),0))</f>
        <v>0</v>
      </c>
      <c r="AG154" s="8">
        <f>IF(AND(AG153&gt;0,AG153&lt;&gt;"wait"),"AT",IF(AIH!$H155="AI",IF(Sheet1!$E155&lt;AIH!$G155-100,100,"wait"),0))</f>
        <v>0</v>
      </c>
      <c r="AH154" s="8">
        <f>IF(AND(AH153&gt;0,AH153&lt;&gt;"wait"),"AT",IF(AIH!$H155="AI",IF(Sheet1!$E155&lt;AIH!$G155-150,150,"wait"),0))</f>
        <v>0</v>
      </c>
      <c r="AI154" s="8">
        <f>IF(AND(AI153&gt;0,AI153&lt;&gt;"wait"),"AT",IF(AIH!$H155="AI",IF(Sheet1!$E155&lt;AIH!$G155-200,200,"wait"),0))</f>
        <v>0</v>
      </c>
      <c r="AJ154" s="8">
        <f t="shared" si="68"/>
        <v>0</v>
      </c>
      <c r="AL154" s="8">
        <f>IF(AND(AL153&gt;0,AL153&lt;&gt;"wait"),"AT",IF(AIH!$J155="AI",IF(Sheet1!$D155&gt;AIH!$I155+50,50,"wait"),0))</f>
        <v>0</v>
      </c>
      <c r="AM154" s="8">
        <f>IF(AND(AM153&gt;0,AM153&lt;&gt;"wait"),"AT",IF(AIH!$J155="AI",IF(Sheet1!$D155&gt;AIH!$I155+100,100,"wait"),0))</f>
        <v>0</v>
      </c>
      <c r="AN154" s="8">
        <f>IF(AND(AN153&gt;0,AN153&lt;&gt;"wait"),"AT",IF(AIH!$J155="AI",IF(Sheet1!$D155&gt;AIH!$I155+150,150,"wait"),0))</f>
        <v>0</v>
      </c>
      <c r="AO154" s="8">
        <f>IF(AND(AO153&gt;0,AO153&lt;&gt;"wait"),"AT",IF(AIH!$J155="AI",IF(Sheet1!$D155&gt;AIH!$I155+200,200,"wait"),0))</f>
        <v>0</v>
      </c>
      <c r="AP154" s="8">
        <f>IF(AND(AP153&gt;0,AP153&lt;&gt;"wait"),"AT",IF(AIH!$J155="AI",IF(Sheet1!$E155&lt;AIH!$I155-50,50,"wait"),0))</f>
        <v>0</v>
      </c>
      <c r="AQ154" s="8">
        <f>IF(AND(AQ153&gt;0,AQ153&lt;&gt;"wait"),"AT",IF(AIH!$J155="AI",IF(Sheet1!$E155&lt;AIH!$I155-100,100,"wait"),0))</f>
        <v>0</v>
      </c>
      <c r="AR154" s="8">
        <f>IF(AND(AR153&gt;0,AR153&lt;&gt;"wait"),"AT",IF(AIH!$J155="AI",IF(Sheet1!$E155&lt;AIH!$I155-150,150,"wait"),0))</f>
        <v>0</v>
      </c>
      <c r="AS154" s="8">
        <f>IF(AND(AS153&gt;0,AS153&lt;&gt;"wait"),"AT",IF(AIH!$J155="AI",IF(Sheet1!$E155&lt;AIH!$I155-200,200,"wait"),0))</f>
        <v>0</v>
      </c>
      <c r="AT154" s="8">
        <f t="shared" si="69"/>
        <v>0</v>
      </c>
      <c r="AU154" s="8"/>
      <c r="AV154" s="8">
        <f>IF(AND(AV153&gt;0,AV153&lt;&gt;"wait"),"AT",IF(AIH!$L155="AI",IF(Sheet1!$D155&gt;AIH!$K155+50,50,"wait"),0))</f>
        <v>0</v>
      </c>
      <c r="AW154" s="8">
        <f>IF(AND(AW153&gt;0,AW153&lt;&gt;"wait"),"AT",IF(AIH!$L155="AI",IF(Sheet1!$D155&gt;AIH!$K155+100,100,"wait"),0))</f>
        <v>0</v>
      </c>
      <c r="AX154" s="8">
        <f>IF(AND(AX153&gt;0,AX153&lt;&gt;"wait"),"AT",IF(AIH!$L155="AI",IF(Sheet1!$D155&gt;AIH!$K155+150,150,"wait"),0))</f>
        <v>0</v>
      </c>
      <c r="AY154" s="8">
        <f>IF(AND(AY153&gt;0,AY153&lt;&gt;"wait"),"AT",IF(AIH!$L155="AI",IF(Sheet1!$D155&gt;AIH!$K155+200,200,"wait"),0))</f>
        <v>0</v>
      </c>
      <c r="AZ154" s="8">
        <f>IF(AND(AZ153&gt;0,AZ153&lt;&gt;"wait"),"AT",IF(AIH!$L155="AI",IF(Sheet1!$E155&lt;AIH!$K155-50,50,"wait"),0))</f>
        <v>0</v>
      </c>
      <c r="BA154" s="8">
        <f>IF(AND(BA153&gt;0,BA153&lt;&gt;"wait"),"AT",IF(AIH!$L155="AI",IF(Sheet1!$E155&lt;AIH!$K155-100,100,"wait"),0))</f>
        <v>0</v>
      </c>
      <c r="BB154" s="8">
        <f>IF(AND(BB153&gt;0,BB153&lt;&gt;"wait"),"AT",IF(AIH!$L155="AI",IF(Sheet1!$E155&lt;AIH!$K155-150,150,"wait"),0))</f>
        <v>0</v>
      </c>
      <c r="BC154" s="8">
        <f>IF(AND(BC153&gt;0,BC153&lt;&gt;"wait"),"AT",IF(AIH!$L155="AI",IF(Sheet1!$E155&lt;AIH!$K155-200,200,"wait"),0))</f>
        <v>0</v>
      </c>
      <c r="BD154" s="8">
        <f t="shared" si="70"/>
        <v>0</v>
      </c>
      <c r="BE154" s="8"/>
      <c r="BF154" s="8">
        <f>IF(AND(BF153&gt;0,BF153&lt;&gt;"wait"),"AT",IF(AIH!$N155="AI",IF(Sheet1!$D155&gt;AIH!$M155+50,50,"wait"),0))</f>
        <v>0</v>
      </c>
      <c r="BG154" s="8">
        <f>IF(AND(BG153&gt;0,BG153&lt;&gt;"wait"),"AT",IF(AIH!$N155="AI",IF(Sheet1!$D155&gt;AIH!$M155+100,100,"wait"),0))</f>
        <v>0</v>
      </c>
      <c r="BH154" s="8">
        <f>IF(AND(BH153&gt;0,BH153&lt;&gt;"wait"),"AT",IF(AIH!$N155="AI",IF(Sheet1!$D155&gt;AIH!$M155+150,150,"wait"),0))</f>
        <v>0</v>
      </c>
      <c r="BI154" s="8">
        <f>IF(AND(BI153&gt;0,BI153&lt;&gt;"wait"),"AT",IF(AIH!$N155="AI",IF(Sheet1!$D155&gt;AIH!$M155+200,200,"wait"),0))</f>
        <v>0</v>
      </c>
      <c r="BJ154" s="8">
        <f>IF(AND(BJ153&gt;0,BJ153&lt;&gt;"wait"),"AT",IF(AIH!$N155="AI",IF(Sheet1!$E155&lt;AIH!$M155-50,50,"wait"),0))</f>
        <v>0</v>
      </c>
      <c r="BK154" s="8">
        <f>IF(AND(BK153&gt;0,BK153&lt;&gt;"wait"),"AT",IF(AIH!$N155="AI",IF(Sheet1!$E155&lt;AIH!$M155-100,100,"wait"),0))</f>
        <v>0</v>
      </c>
      <c r="BL154" s="8">
        <f>IF(AND(BL153&gt;0,BL153&lt;&gt;"wait"),"AT",IF(AIH!$N155="AI",IF(Sheet1!$E155&lt;AIH!$M155-150,150,"wait"),0))</f>
        <v>0</v>
      </c>
      <c r="BM154" s="8">
        <f>IF(AND(BM153&gt;0,BM153&lt;&gt;"wait"),"AT",IF(AIH!$N155="AI",IF(Sheet1!$E155&lt;AIH!$M155-200,200,"wait"),0))</f>
        <v>0</v>
      </c>
      <c r="BN154" s="8">
        <f t="shared" si="71"/>
        <v>0</v>
      </c>
      <c r="BO154" s="8"/>
      <c r="BP154" s="8">
        <f>IF(AND(BP153&gt;0,BP153&lt;&gt;"wait"),"AT",IF(AIH!$P155="AI",IF(Sheet1!$D155&gt;AIH!$O155+50,50,"wait"),0))</f>
        <v>0</v>
      </c>
      <c r="BQ154" s="8">
        <f>IF(AND(BQ153&gt;0,BQ153&lt;&gt;"wait"),"AT",IF(AIH!$P155="AI",IF(Sheet1!$D155&gt;AIH!$O155+100,100,"wait"),0))</f>
        <v>0</v>
      </c>
      <c r="BR154" s="8">
        <f>IF(AND(BR153&gt;0,BR153&lt;&gt;"wait"),"AT",IF(AIH!$P155="AI",IF(Sheet1!$D155&gt;AIH!$O155+150,150,"wait"),0))</f>
        <v>0</v>
      </c>
      <c r="BS154" s="8">
        <f>IF(AND(BS153&gt;0,BS153&lt;&gt;"wait"),"AT",IF(AIH!$P155="AI",IF(Sheet1!$D155&gt;AIH!$O155+200,200,"wait"),0))</f>
        <v>0</v>
      </c>
      <c r="BT154" s="8">
        <f>IF(AND(BT153&gt;0,BT153&lt;&gt;"wait"),"AT",IF(AIH!$P155="AI",IF(Sheet1!$E155&lt;AIH!$O155-50,50,"wait"),0))</f>
        <v>0</v>
      </c>
      <c r="BU154" s="8">
        <f>IF(AND(BU153&gt;0,BU153&lt;&gt;"wait"),"AT",IF(AIH!$P155="AI",IF(Sheet1!$E155&lt;AIH!$O155-100,100,"wait"),0))</f>
        <v>0</v>
      </c>
      <c r="BV154" s="8">
        <f>IF(AND(BV153&gt;0,BV153&lt;&gt;"wait"),"AT",IF(AIH!$P155="AI",IF(Sheet1!$E155&lt;AIH!$O155-150,150,"wait"),0))</f>
        <v>0</v>
      </c>
      <c r="BW154" s="8">
        <f>IF(AND(BW153&gt;0,BW153&lt;&gt;"wait"),"AT",IF(AIH!$P155="AI",IF(Sheet1!$E155&lt;AIH!$O155-200,200,"wait"),0))</f>
        <v>0</v>
      </c>
      <c r="BX154" s="8">
        <f t="shared" si="72"/>
        <v>0</v>
      </c>
      <c r="BY154" s="8"/>
      <c r="BZ154" s="8">
        <f>IF(AND(BZ153&gt;0,BZ153&lt;&gt;"wait"),"AT",IF(AIH!$R155="AI",IF(Sheet1!$D155&gt;AIH!$Q155+50,50,"wait"),0))</f>
        <v>0</v>
      </c>
      <c r="CA154" s="8">
        <f>IF(AND(CA153&gt;0,CA153&lt;&gt;"wait"),"AT",IF(AIH!$R155="AI",IF(Sheet1!$D155&gt;AIH!$Q155+100,100,"wait"),0))</f>
        <v>0</v>
      </c>
      <c r="CB154" s="8">
        <f>IF(AND(CB153&gt;0,CB153&lt;&gt;"wait"),"AT",IF(AIH!$R155="AI",IF(Sheet1!$D155&gt;AIH!$Q155+150,150,"wait"),0))</f>
        <v>0</v>
      </c>
      <c r="CC154" s="8">
        <f>IF(AND(CC153&gt;0,CC153&lt;&gt;"wait"),"AT",IF(AIH!$R155="AI",IF(Sheet1!$D155&gt;AIH!$Q155+200,200,"wait"),0))</f>
        <v>0</v>
      </c>
      <c r="CD154" s="8">
        <f>IF(AND(CD153&gt;0,CD153&lt;&gt;"wait"),"AT",IF(AIH!$R155="AI",IF(Sheet1!$E155&lt;AIH!$Q155-50,50,"wait"),0))</f>
        <v>0</v>
      </c>
      <c r="CE154" s="8">
        <f>IF(AND(CE153&gt;0,CE153&lt;&gt;"wait"),"AT",IF(AIH!$R155="AI",IF(Sheet1!$E155&lt;AIH!$Q155-100,100,"wait"),0))</f>
        <v>0</v>
      </c>
      <c r="CF154" s="8">
        <f>IF(AND(CF153&gt;0,CF153&lt;&gt;"wait"),"AT",IF(AIH!$R155="AI",IF(Sheet1!$E155&lt;AIH!$Q155-150,150,"wait"),0))</f>
        <v>0</v>
      </c>
      <c r="CG154" s="8">
        <f>IF(AND(CG153&gt;0,CG153&lt;&gt;"wait"),"AT",IF(AIH!$R155="AI",IF(Sheet1!$E155&lt;AIH!$Q155-200,200,"wait"),0))</f>
        <v>0</v>
      </c>
      <c r="CH154" s="8">
        <f t="shared" si="73"/>
        <v>0</v>
      </c>
      <c r="CI154" s="8"/>
      <c r="CJ154" s="8">
        <f>IF(AND(CJ153&gt;0,CJ153&lt;&gt;"wait"),"AT",IF(AIH!$T155="AI",IF(Sheet1!$D155&gt;AIH!$S155+50,50,"wait"),0))</f>
        <v>0</v>
      </c>
      <c r="CK154" s="8">
        <f>IF(AND(CK153&gt;0,CK153&lt;&gt;"wait"),"AT",IF(AIH!$T155="AI",IF(Sheet1!$D155&gt;AIH!$S155+100,100,"wait"),0))</f>
        <v>0</v>
      </c>
      <c r="CL154" s="8">
        <f>IF(AND(CL153&gt;0,CL153&lt;&gt;"wait"),"AT",IF(AIH!$T155="AI",IF(Sheet1!$D155&gt;AIH!$S155+150,150,"wait"),0))</f>
        <v>0</v>
      </c>
      <c r="CM154" s="8">
        <f>IF(AND(CM153&gt;0,CM153&lt;&gt;"wait"),"AT",IF(AIH!$T155="AI",IF(Sheet1!$D155&gt;AIH!$S155+200,200,"wait"),0))</f>
        <v>0</v>
      </c>
      <c r="CN154" s="8">
        <f>IF(AND(CN153&gt;0,CN153&lt;&gt;"wait"),"AT",IF(AIH!$T155="AI",IF(Sheet1!$E155&lt;AIH!$S155-50,50,"wait"),0))</f>
        <v>0</v>
      </c>
      <c r="CO154" s="8">
        <f>IF(AND(CO153&gt;0,CO153&lt;&gt;"wait"),"AT",IF(AIH!$T155="AI",IF(Sheet1!$E155&lt;AIH!$S155-100,100,"wait"),0))</f>
        <v>0</v>
      </c>
      <c r="CP154" s="8">
        <f>IF(AND(CP153&gt;0,CP153&lt;&gt;"wait"),"AT",IF(AIH!$T155="AI",IF(Sheet1!$E155&lt;AIH!$S155-150,150,"wait"),0))</f>
        <v>0</v>
      </c>
      <c r="CQ154" s="8">
        <f>IF(AND(CQ153&gt;0,CQ153&lt;&gt;"wait"),"AT",IF(AIH!$T155="AI",IF(Sheet1!$E155&lt;AIH!$S155-200,200,"wait"),0))</f>
        <v>0</v>
      </c>
      <c r="CR154" s="8">
        <f t="shared" si="74"/>
        <v>0</v>
      </c>
      <c r="CS154" s="8"/>
      <c r="CT154" s="8">
        <f>IF(AND(CT153&gt;0,CT153&lt;&gt;"wait"),"AT",IF(AIH!$V155="AI",IF(Sheet1!$D155&gt;AIH!$U155+50,50,"wait"),0))</f>
        <v>0</v>
      </c>
      <c r="CU154" s="8">
        <f>IF(AND(CU153&gt;0,CU153&lt;&gt;"wait"),"AT",IF(AIH!$V155="AI",IF(Sheet1!$D155&gt;AIH!$U155+100,100,"wait"),0))</f>
        <v>0</v>
      </c>
      <c r="CV154" s="8">
        <f>IF(AND(CV153&gt;0,CV153&lt;&gt;"wait"),"AT",IF(AIH!$V155="AI",IF(Sheet1!$D155&gt;AIH!$U155+150,150,"wait"),0))</f>
        <v>0</v>
      </c>
      <c r="CW154" s="8">
        <f>IF(AND(CW153&gt;0,CW153&lt;&gt;"wait"),"AT",IF(AIH!$V155="AI",IF(Sheet1!$D155&gt;AIH!$U155+200,200,"wait"),0))</f>
        <v>0</v>
      </c>
      <c r="CX154" s="8">
        <f>IF(AND(CX153&gt;0,CX153&lt;&gt;"wait"),"AT",IF(AIH!$V155="AI",IF(Sheet1!$E155&lt;AIH!$U155-50,50,"wait"),0))</f>
        <v>0</v>
      </c>
      <c r="CY154" s="8">
        <f>IF(AND(CY153&gt;0,CY153&lt;&gt;"wait"),"AT",IF(AIH!$V155="AI",IF(Sheet1!$E155&lt;AIH!$U155-100,100,"wait"),0))</f>
        <v>0</v>
      </c>
      <c r="CZ154" s="8">
        <f>IF(AND(CZ153&gt;0,CZ153&lt;&gt;"wait"),"AT",IF(AIH!$V155="AI",IF(Sheet1!$E155&lt;AIH!$U155-150,150,"wait"),0))</f>
        <v>0</v>
      </c>
      <c r="DA154" s="8">
        <f>IF(AND(DA153&gt;0,DA153&lt;&gt;"wait"),"AT",IF(AIH!$V155="AI",IF(Sheet1!$E155&lt;AIH!$U155-200,200,"wait"),0))</f>
        <v>0</v>
      </c>
      <c r="DB154" s="8">
        <f t="shared" si="75"/>
        <v>0</v>
      </c>
      <c r="DC154" s="8"/>
      <c r="DD154" s="8">
        <f>IF(AND(DD153&gt;0,DD153&lt;&gt;"wait"),"AT",IF(AIH!$X155="AI",IF(Sheet1!$D155&gt;AIH!$W155+50,50,"wait"),0))</f>
        <v>0</v>
      </c>
      <c r="DE154" s="8">
        <f>IF(AND(DE153&gt;0,DE153&lt;&gt;"wait"),"AT",IF(AIH!$X155="AI",IF(Sheet1!$D155&gt;AIH!$W155+100,100,"wait"),0))</f>
        <v>0</v>
      </c>
      <c r="DF154" s="8">
        <f>IF(AND(DF153&gt;0,DF153&lt;&gt;"wait"),"AT",IF(AIH!$X155="AI",IF(Sheet1!$D155&gt;AIH!$W155+150,150,"wait"),0))</f>
        <v>0</v>
      </c>
      <c r="DG154" s="8">
        <f>IF(AND(DG153&gt;0,DG153&lt;&gt;"wait"),"AT",IF(AIH!$X155="AI",IF(Sheet1!$D155&gt;AIH!$W155+200,200,"wait"),0))</f>
        <v>0</v>
      </c>
      <c r="DH154" s="8">
        <f>IF(AND(DH153&gt;0,DH153&lt;&gt;"wait"),"AT",IF(AIH!$X155="AI",IF(Sheet1!$E155&lt;AIH!$W155-50,50,"wait"),0))</f>
        <v>0</v>
      </c>
      <c r="DI154" s="8">
        <f>IF(AND(DI153&gt;0,DI153&lt;&gt;"wait"),"AT",IF(AIH!$X155="AI",IF(Sheet1!$E155&lt;AIH!$W155-100,100,"wait"),0))</f>
        <v>0</v>
      </c>
      <c r="DJ154" s="8">
        <f>IF(AND(DJ153&gt;0,DJ153&lt;&gt;"wait"),"AT",IF(AIH!$X155="AI",IF(Sheet1!$E155&lt;AIH!$W155-150,150,"wait"),0))</f>
        <v>0</v>
      </c>
      <c r="DK154" s="8">
        <f>IF(AND(DK153&gt;0,DK153&lt;&gt;"wait"),"AT",IF(AIH!$X155="AI",IF(Sheet1!$E155&lt;AIH!$W155-200,200,"wait"),0))</f>
        <v>0</v>
      </c>
      <c r="DL154" s="8">
        <f t="shared" si="76"/>
        <v>0</v>
      </c>
      <c r="DN154" s="10">
        <f>IF(AND(DN153&gt;0,DN153&lt;&gt;"wait"),"AT",IF(AIH!$AA155="AI",IF(Sheet1!$D155&gt;AIH!$Z155+50,50,"wait"),0))</f>
        <v>0</v>
      </c>
      <c r="DO154" s="10">
        <f>IF(AND(DO153&gt;0,DO153&lt;&gt;"wait"),"AT",IF(AIH!$AA155="AI",IF(Sheet1!$D155&gt;AIH!$Z155+100,100,"wait"),0))</f>
        <v>0</v>
      </c>
      <c r="DP154" s="10">
        <f>IF(AND(DP153&gt;0,DP153&lt;&gt;"wait"),"AT",IF(AIH!$AA155="AI",IF(Sheet1!$D155&gt;AIH!$Z155+150,150,"wait"),0))</f>
        <v>0</v>
      </c>
      <c r="DQ154" s="10">
        <f>IF(AND(DQ153&gt;0,DQ153&lt;&gt;"wait"),"AT",IF(AIH!$AA155="AI",IF(Sheet1!$D155&gt;AIH!$Z155+200,200,"wait"),0))</f>
        <v>0</v>
      </c>
      <c r="DR154" s="10">
        <f>IF(AND(DR153&gt;0,DR153&lt;&gt;"wait"),"AT",IF(AIH!$AA155="AI",IF(Sheet1!$E155&lt;AIH!$Z155-50,50,"wait"),0))</f>
        <v>0</v>
      </c>
      <c r="DS154" s="10">
        <f>IF(AND(DS153&gt;0,DS153&lt;&gt;"wait"),"AT",IF(AIH!$AA155="AI",IF(Sheet1!$E155&lt;AIH!$Z155-100,100,"wait"),0))</f>
        <v>0</v>
      </c>
      <c r="DT154" s="10">
        <f>IF(AND(DT153&gt;0,DT153&lt;&gt;"wait"),"AT",IF(AIH!$AA155="AI",IF(Sheet1!$E155&lt;AIH!$Z155-150,150,"wait"),0))</f>
        <v>0</v>
      </c>
      <c r="DU154" s="10">
        <f>IF(AND(DU153&gt;0,DU153&lt;&gt;"wait"),"AT",IF(AIH!$AA155="AI",IF(Sheet1!$E155&lt;AIH!$Z155-200,200,"wait"),0))</f>
        <v>0</v>
      </c>
      <c r="DV154" s="10">
        <f t="shared" si="77"/>
        <v>0</v>
      </c>
      <c r="DX154" s="10">
        <f>IF(AND(DX153&gt;0,DX153&lt;&gt;"wait"),"AT",IF(AIH!$AC155="AI",IF(Sheet1!$D155&gt;AIH!$AB155+50,50,"wait"),0))</f>
        <v>0</v>
      </c>
      <c r="DY154" s="10">
        <f>IF(AND(DY153&gt;0,DY153&lt;&gt;"wait"),"AT",IF(AIH!$AC155="AI",IF(Sheet1!$D155&gt;AIH!$AB155+100,100,"wait"),0))</f>
        <v>0</v>
      </c>
      <c r="DZ154" s="10">
        <f>IF(AND(DZ153&gt;0,DZ153&lt;&gt;"wait"),"AT",IF(AIH!$AC155="AI",IF(Sheet1!$D155&gt;AIH!$AB155+150,150,"wait"),0))</f>
        <v>0</v>
      </c>
      <c r="EA154" s="10">
        <f>IF(AND(EA153&gt;0,EA153&lt;&gt;"wait"),"AT",IF(AIH!$AC155="AI",IF(Sheet1!$D155&gt;AIH!$AB155+200,200,"wait"),0))</f>
        <v>0</v>
      </c>
      <c r="EB154" s="10">
        <f>IF(AND(EB153&gt;0,EB153&lt;&gt;"wait"),"AT",IF(AIH!$AC155="AI",IF(Sheet1!$E155&lt;AIH!$AB155-50,50,"wait"),0))</f>
        <v>0</v>
      </c>
      <c r="EC154" s="10">
        <f>IF(AND(EC153&gt;0,EC153&lt;&gt;"wait"),"AT",IF(AIH!$AC155="AI",IF(Sheet1!$E155&lt;AIH!$AB155-100,100,"wait"),0))</f>
        <v>0</v>
      </c>
      <c r="ED154" s="10">
        <f>IF(AND(ED153&gt;0,ED153&lt;&gt;"wait"),"AT",IF(AIH!$AC155="AI",IF(Sheet1!$E155&lt;AIH!$AB155-150,150,"wait"),0))</f>
        <v>0</v>
      </c>
      <c r="EE154" s="10">
        <f>IF(AND(EE153&gt;0,EE153&lt;&gt;"wait"),"AT",IF(AIH!$AC155="AI",IF(Sheet1!$E155&lt;AIH!$AB155-200,200,"wait"),0))</f>
        <v>0</v>
      </c>
      <c r="EF154" s="10">
        <f t="shared" si="78"/>
        <v>0</v>
      </c>
      <c r="EH154" s="10">
        <f>IF(AND(EH153&gt;0,EH153&lt;&gt;"wait"),"AT",IF(AIH!$AE155="AI",IF(Sheet1!$D155&gt;AIH!$AD155+50,50,"wait"),0))</f>
        <v>0</v>
      </c>
      <c r="EI154" s="10">
        <f>IF(AND(EI153&gt;0,EI153&lt;&gt;"wait"),"AT",IF(AIH!$AE155="AI",IF(Sheet1!$D155&gt;AIH!$AD155+100,100,"wait"),0))</f>
        <v>0</v>
      </c>
      <c r="EJ154" s="10">
        <f>IF(AND(EJ153&gt;0,EJ153&lt;&gt;"wait"),"AT",IF(AIH!$AE155="AI",IF(Sheet1!$D155&gt;AIH!$AD155+150,150,"wait"),0))</f>
        <v>0</v>
      </c>
      <c r="EK154" s="10">
        <f>IF(AND(EK153&gt;0,EK153&lt;&gt;"wait"),"AT",IF(AIH!$AE155="AI",IF(Sheet1!$D155&gt;AIH!$AD155+200,200,"wait"),0))</f>
        <v>0</v>
      </c>
      <c r="EL154" s="10">
        <f>IF(AND(EL153&gt;0,EL153&lt;&gt;"wait"),"AT",IF(AIH!$AE155="AI",IF(Sheet1!$E155&lt;AIH!$AD155-50,50,"wait"),0))</f>
        <v>0</v>
      </c>
      <c r="EM154" s="10">
        <f>IF(AND(EM153&gt;0,EM153&lt;&gt;"wait"),"AT",IF(AIH!$AE155="AI",IF(Sheet1!$E155&lt;AIH!$AD155-100,100,"wait"),0))</f>
        <v>0</v>
      </c>
      <c r="EN154" s="10">
        <f>IF(AND(EN153&gt;0,EN153&lt;&gt;"wait"),"AT",IF(AIH!$AE155="AI",IF(Sheet1!$E155&lt;AIH!$AD155-150,150,"wait"),0))</f>
        <v>0</v>
      </c>
      <c r="EO154" s="10">
        <f>IF(AND(EO153&gt;0,EO153&lt;&gt;"wait"),"AT",IF(AIH!$AE155="AI",IF(Sheet1!$E155&lt;AIH!$AD155-200,200,"wait"),0))</f>
        <v>0</v>
      </c>
      <c r="EP154" s="10">
        <f t="shared" si="79"/>
        <v>0</v>
      </c>
      <c r="ER154" s="10">
        <f>IF(AND(ER153&gt;0,ER153&lt;&gt;"wait"),"AT",IF(AIH!$AG155="AI",IF(Sheet1!$D155&gt;AIH!$AF155+50,50,"wait"),0))</f>
        <v>0</v>
      </c>
      <c r="ES154" s="10">
        <f>IF(AND(ES153&gt;0,ES153&lt;&gt;"wait"),"AT",IF(AIH!$AG155="AI",IF(Sheet1!$D155&gt;AIH!$AF155+100,100,"wait"),0))</f>
        <v>0</v>
      </c>
      <c r="ET154" s="10">
        <f>IF(AND(ET153&gt;0,ET153&lt;&gt;"wait"),"AT",IF(AIH!$AG155="AI",IF(Sheet1!$D155&gt;AIH!$AF155+150,150,"wait"),0))</f>
        <v>0</v>
      </c>
      <c r="EU154" s="10">
        <f>IF(AND(EU153&gt;0,EU153&lt;&gt;"wait"),"AT",IF(AIH!$AG155="AI",IF(Sheet1!$D155&gt;AIH!$AF155+200,200,"wait"),0))</f>
        <v>0</v>
      </c>
      <c r="EV154" s="10">
        <f>IF(AND(EV153&gt;0,EV153&lt;&gt;"wait"),"AT",IF(AIH!$AG155="AI",IF(Sheet1!$E155&lt;AIH!$AF155-50,50,"wait"),0))</f>
        <v>0</v>
      </c>
      <c r="EW154" s="10">
        <f>IF(AND(EW153&gt;0,EW153&lt;&gt;"wait"),"AT",IF(AIH!$AG155="AI",IF(Sheet1!$E155&lt;AIH!$AF155-100,100,"wait"),0))</f>
        <v>0</v>
      </c>
      <c r="EX154" s="10">
        <f>IF(AND(EX153&gt;0,EX153&lt;&gt;"wait"),"AT",IF(AIH!$AG155="AI",IF(Sheet1!$E155&lt;AIH!$AF155-150,150,"wait"),0))</f>
        <v>0</v>
      </c>
      <c r="EY154" s="10">
        <f>IF(AND(EY153&gt;0,EY153&lt;&gt;"wait"),"AT",IF(AIH!$AG155="AI",IF(Sheet1!$E155&lt;AIH!$AF155-200,200,"wait"),0))</f>
        <v>0</v>
      </c>
      <c r="EZ154" s="10">
        <f t="shared" si="80"/>
        <v>0</v>
      </c>
      <c r="FB154" s="10">
        <f>IF(AND(FB153&gt;0,FB153&lt;&gt;"wait"),"AT",IF(AIH!$AI155="AI",IF(Sheet1!$D155&gt;AIH!$AH155+50,50,"wait"),0))</f>
        <v>0</v>
      </c>
      <c r="FC154" s="10">
        <f>IF(AND(FC153&gt;0,FC153&lt;&gt;"wait"),"AT",IF(AIH!$AI155="AI",IF(Sheet1!$D155&gt;AIH!$AH155+100,100,"wait"),0))</f>
        <v>0</v>
      </c>
      <c r="FD154" s="10">
        <f>IF(AND(FD153&gt;0,FD153&lt;&gt;"wait"),"AT",IF(AIH!$AI155="AI",IF(Sheet1!$D155&gt;AIH!$AH155+150,150,"wait"),0))</f>
        <v>0</v>
      </c>
      <c r="FE154" s="10">
        <f>IF(AND(FE153&gt;0,FE153&lt;&gt;"wait"),"AT",IF(AIH!$AI155="AI",IF(Sheet1!$D155&gt;AIH!$AH155+200,200,"wait"),0))</f>
        <v>0</v>
      </c>
      <c r="FF154" s="10">
        <f>IF(AND(FF153&gt;0,FF153&lt;&gt;"wait"),"AT",IF(AIH!$AI155="AI",IF(Sheet1!$E155&lt;AIH!$AH155-50,50,"wait"),0))</f>
        <v>0</v>
      </c>
      <c r="FG154" s="10">
        <f>IF(AND(FG153&gt;0,FG153&lt;&gt;"wait"),"AT",IF(AIH!$AI155="AI",IF(Sheet1!$E155&lt;AIH!$AH155-100,100,"wait"),0))</f>
        <v>0</v>
      </c>
      <c r="FH154" s="10">
        <f>IF(AND(FH153&gt;0,FH153&lt;&gt;"wait"),"AT",IF(AIH!$AI155="AI",IF(Sheet1!$E155&lt;AIH!$AH155-150,150,"wait"),0))</f>
        <v>0</v>
      </c>
      <c r="FI154" s="10">
        <f>IF(AND(FI153&gt;0,FI153&lt;&gt;"wait"),"AT",IF(AIH!$AI155="AI",IF(Sheet1!$E155&lt;AIH!$AH155-200,200,"wait"),0))</f>
        <v>0</v>
      </c>
      <c r="FJ154" s="10">
        <f t="shared" si="81"/>
        <v>0</v>
      </c>
      <c r="FL154" s="10">
        <f>IF(AND(FL153&gt;0,FL153&lt;&gt;"wait"),"AT",IF(AIH!$AK155="AI",IF(Sheet1!$D155&gt;AIH!$AJ155+50,50,"wait"),0))</f>
        <v>0</v>
      </c>
      <c r="FM154" s="10">
        <f>IF(AND(FM153&gt;0,FM153&lt;&gt;"wait"),"AT",IF(AIH!$AK155="AI",IF(Sheet1!$D155&gt;AIH!$AJ155+100,100,"wait"),0))</f>
        <v>0</v>
      </c>
      <c r="FN154" s="10">
        <f>IF(AND(FN153&gt;0,FN153&lt;&gt;"wait"),"AT",IF(AIH!$AK155="AI",IF(Sheet1!$D155&gt;AIH!$AJ155+150,150,"wait"),0))</f>
        <v>0</v>
      </c>
      <c r="FO154" s="10">
        <f>IF(AND(FO153&gt;0,FO153&lt;&gt;"wait"),"AT",IF(AIH!$AK155="AI",IF(Sheet1!$D155&gt;AIH!$AJ155+200,200,"wait"),0))</f>
        <v>0</v>
      </c>
      <c r="FP154" s="10">
        <f>IF(AND(FP153&gt;0,FP153&lt;&gt;"wait"),"AT",IF(AIH!$AK155="AI",IF(Sheet1!$E155&lt;AIH!$AJ155-50,50,"wait"),0))</f>
        <v>0</v>
      </c>
      <c r="FQ154" s="10">
        <f>IF(AND(FQ153&gt;0,FQ153&lt;&gt;"wait"),"AT",IF(AIH!$AK155="AI",IF(Sheet1!$E155&lt;AIH!$AJ155-100,100,"wait"),0))</f>
        <v>0</v>
      </c>
      <c r="FR154" s="10">
        <f>IF(AND(FR153&gt;0,FR153&lt;&gt;"wait"),"AT",IF(AIH!$AK155="AI",IF(Sheet1!$E155&lt;AIH!$AJ155-150,150,"wait"),0))</f>
        <v>0</v>
      </c>
      <c r="FS154" s="10">
        <f>IF(AND(FS153&gt;0,FS153&lt;&gt;"wait"),"AT",IF(AIH!$AK155="AI",IF(Sheet1!$E155&lt;AIH!$AJ155-200,200,"wait"),0))</f>
        <v>0</v>
      </c>
      <c r="FT154" s="10">
        <f t="shared" si="82"/>
        <v>0</v>
      </c>
      <c r="FV154" s="10">
        <f>IF(AND(FV153&gt;0,FV153&lt;&gt;"wait"),"AT",IF(AIH!$AM155="AI",IF(Sheet1!$D155&gt;AIH!$AL155+50,50,"wait"),0))</f>
        <v>0</v>
      </c>
      <c r="FW154" s="10">
        <f>IF(AND(FW153&gt;0,FW153&lt;&gt;"wait"),"AT",IF(AIH!$AM155="AI",IF(Sheet1!$D155&gt;AIH!$AL155+100,100,"wait"),0))</f>
        <v>0</v>
      </c>
      <c r="FX154" s="10">
        <f>IF(AND(FX153&gt;0,FX153&lt;&gt;"wait"),"AT",IF(AIH!$AM155="AI",IF(Sheet1!$D155&gt;AIH!$AL155+150,150,"wait"),0))</f>
        <v>0</v>
      </c>
      <c r="FY154" s="10">
        <f>IF(AND(FY153&gt;0,FY153&lt;&gt;"wait"),"AT",IF(AIH!$AM155="AI",IF(Sheet1!$D155&gt;AIH!$AL155+200,200,"wait"),0))</f>
        <v>0</v>
      </c>
      <c r="FZ154" s="10">
        <f>IF(AND(FZ153&gt;0,FZ153&lt;&gt;"wait"),"AT",IF(AIH!$AM155="AI",IF(Sheet1!$E155&lt;AIH!$AL155-50,50,"wait"),0))</f>
        <v>0</v>
      </c>
      <c r="GA154" s="10">
        <f>IF(AND(GA153&gt;0,GA153&lt;&gt;"wait"),"AT",IF(AIH!$AM155="AI",IF(Sheet1!$E155&lt;AIH!$AL155-100,100,"wait"),0))</f>
        <v>0</v>
      </c>
      <c r="GB154" s="10">
        <f>IF(AND(GB153&gt;0,GB153&lt;&gt;"wait"),"AT",IF(AIH!$AM155="AI",IF(Sheet1!$E155&lt;AIH!$AL155-150,150,"wait"),0))</f>
        <v>0</v>
      </c>
      <c r="GC154" s="10">
        <f>IF(AND(GC153&gt;0,GC153&lt;&gt;"wait"),"AT",IF(AIH!$AM155="AI",IF(Sheet1!$E155&lt;AIH!$AL155-200,200,"wait"),0))</f>
        <v>0</v>
      </c>
      <c r="GD154" s="10">
        <f t="shared" si="83"/>
        <v>0</v>
      </c>
      <c r="GF154" s="10">
        <f>IF(AND(GF153&gt;0,GF153&lt;&gt;"wait"),"AT",IF(AIH!$AO155="AI",IF(Sheet1!$D155&gt;AIH!$AN155+50,50,"wait"),0))</f>
        <v>0</v>
      </c>
      <c r="GG154" s="10">
        <f>IF(AND(GG153&gt;0,GG153&lt;&gt;"wait"),"AT",IF(AIH!$AO155="AI",IF(Sheet1!$D155&gt;AIH!$AN155+100,100,"wait"),0))</f>
        <v>0</v>
      </c>
      <c r="GH154" s="10">
        <f>IF(AND(GH153&gt;0,GH153&lt;&gt;"wait"),"AT",IF(AIH!$AO155="AI",IF(Sheet1!$D155&gt;AIH!$AN155+150,150,"wait"),0))</f>
        <v>0</v>
      </c>
      <c r="GI154" s="10">
        <f>IF(AND(GI153&gt;0,GI153&lt;&gt;"wait"),"AT",IF(AIH!$AO155="AI",IF(Sheet1!$D155&gt;AIH!$AN155+200,200,"wait"),0))</f>
        <v>0</v>
      </c>
      <c r="GJ154" s="10">
        <f>IF(AND(GJ153&gt;0,GJ153&lt;&gt;"wait"),"AT",IF(AIH!$AO155="AI",IF(Sheet1!$E155&lt;AIH!$AN155-50,50,"wait"),0))</f>
        <v>0</v>
      </c>
      <c r="GK154" s="10">
        <f>IF(AND(GK153&gt;0,GK153&lt;&gt;"wait"),"AT",IF(AIH!$AO155="AI",IF(Sheet1!$E155&lt;AIH!$AN155-100,100,"wait"),0))</f>
        <v>0</v>
      </c>
      <c r="GL154" s="10">
        <f>IF(AND(GL153&gt;0,GL153&lt;&gt;"wait"),"AT",IF(AIH!$AO155="AI",IF(Sheet1!$E155&lt;AIH!$AN155-150,150,"wait"),0))</f>
        <v>0</v>
      </c>
      <c r="GM154" s="10">
        <f>IF(AND(GM153&gt;0,GM153&lt;&gt;"wait"),"AT",IF(AIH!$AO155="AI",IF(Sheet1!$E155&lt;AIH!$AN155-200,200,"wait"),0))</f>
        <v>0</v>
      </c>
      <c r="GN154" s="10">
        <f t="shared" si="84"/>
        <v>0</v>
      </c>
      <c r="GP154" s="10">
        <f>IF(AND(GP153&gt;0,GP153&lt;&gt;"wait"),"AT",IF(AIH!$AQ155="AI",IF(Sheet1!$D155&gt;AIH!$AP155+50,50,"wait"),0))</f>
        <v>0</v>
      </c>
      <c r="GQ154" s="10">
        <f>IF(AND(GQ153&gt;0,GQ153&lt;&gt;"wait"),"AT",IF(AIH!$AQ155="AI",IF(Sheet1!$D155&gt;AIH!$AP155+100,100,"wait"),0))</f>
        <v>0</v>
      </c>
      <c r="GR154" s="10">
        <f>IF(AND(GR153&gt;0,GR153&lt;&gt;"wait"),"AT",IF(AIH!$AQ155="AI",IF(Sheet1!$D155&gt;AIH!$AP155+150,150,"wait"),0))</f>
        <v>0</v>
      </c>
      <c r="GS154" s="10">
        <f>IF(AND(GS153&gt;0,GS153&lt;&gt;"wait"),"AT",IF(AIH!$AQ155="AI",IF(Sheet1!$D155&gt;AIH!$AP155+200,200,"wait"),0))</f>
        <v>0</v>
      </c>
      <c r="GT154" s="10">
        <f>IF(AND(GT153&gt;0,GT153&lt;&gt;"wait"),"AT",IF(AIH!$AQ155="AI",IF(Sheet1!$E155&lt;AIH!$AP155-50,50,"wait"),0))</f>
        <v>0</v>
      </c>
      <c r="GU154" s="10">
        <f>IF(AND(GU153&gt;0,GU153&lt;&gt;"wait"),"AT",IF(AIH!$AQ155="AI",IF(Sheet1!$E155&lt;AIH!$AP155-100,100,"wait"),0))</f>
        <v>0</v>
      </c>
      <c r="GV154" s="10">
        <f>IF(AND(GV153&gt;0,GV153&lt;&gt;"wait"),"AT",IF(AIH!$AQ155="AI",IF(Sheet1!$E155&lt;AIH!$AP155-150,150,"wait"),0))</f>
        <v>0</v>
      </c>
      <c r="GW154" s="10">
        <f>IF(AND(GW153&gt;0,GW153&lt;&gt;"wait"),"AT",IF(AIH!$AQ155="AI",IF(Sheet1!$E155&lt;AIH!$AP155-200,200,"wait"),0))</f>
        <v>0</v>
      </c>
      <c r="GX154" s="10">
        <f t="shared" si="85"/>
        <v>0</v>
      </c>
      <c r="GZ154" s="10">
        <f>IF(AND(GZ153&gt;0,GZ153&lt;&gt;"wait"),"AT",IF(AIH!$AS155="AI",IF(Sheet1!$D155&gt;AIH!$AR155+50,50,"wait"),0))</f>
        <v>0</v>
      </c>
      <c r="HA154" s="10">
        <f>IF(AND(HA153&gt;0,HA153&lt;&gt;"wait"),"AT",IF(AIH!$AS155="AI",IF(Sheet1!$D155&gt;AIH!$AR155+100,100,"wait"),0))</f>
        <v>0</v>
      </c>
      <c r="HB154" s="10">
        <f>IF(AND(HB153&gt;0,HB153&lt;&gt;"wait"),"AT",IF(AIH!$AS155="AI",IF(Sheet1!$D155&gt;AIH!$AR155+150,150,"wait"),0))</f>
        <v>0</v>
      </c>
      <c r="HC154" s="10">
        <f>IF(AND(HC153&gt;0,HC153&lt;&gt;"wait"),"AT",IF(AIH!$AS155="AI",IF(Sheet1!$D155&gt;AIH!$AR155+200,200,"wait"),0))</f>
        <v>0</v>
      </c>
      <c r="HD154" s="10">
        <f>IF(AND(HD153&gt;0,HD153&lt;&gt;"wait"),"AT",IF(AIH!$AS155="AI",IF(Sheet1!$E155&lt;AIH!$AR155-50,50,"wait"),0))</f>
        <v>0</v>
      </c>
      <c r="HE154" s="10">
        <f>IF(AND(HE153&gt;0,HE153&lt;&gt;"wait"),"AT",IF(AIH!$AS155="AI",IF(Sheet1!$E155&lt;AIH!$AR155-100,100,"wait"),0))</f>
        <v>0</v>
      </c>
      <c r="HF154" s="10">
        <f>IF(AND(HF153&gt;0,HF153&lt;&gt;"wait"),"AT",IF(AIH!$AS155="AI",IF(Sheet1!$E155&lt;AIH!$AR155-150,150,"wait"),0))</f>
        <v>0</v>
      </c>
      <c r="HG154" s="10">
        <f>IF(AND(HG153&gt;0,HG153&lt;&gt;"wait"),"AT",IF(AIH!$AS155="AI",IF(Sheet1!$E155&lt;AIH!$AR155-200,200,"wait"),0))</f>
        <v>0</v>
      </c>
      <c r="HH154" s="10">
        <f t="shared" si="86"/>
        <v>0</v>
      </c>
      <c r="HJ154" s="10">
        <f>IF(AND(HJ153&gt;0,HJ153&lt;&gt;"wait"),"AT",IF(AIH!$AU155="AI",IF(Sheet1!$D155&gt;AIH!$AT155+50,50,"wait"),0))</f>
        <v>0</v>
      </c>
      <c r="HK154" s="10">
        <f>IF(AND(HK153&gt;0,HK153&lt;&gt;"wait"),"AT",IF(AIH!$AU155="AI",IF(Sheet1!$D155&gt;AIH!$AT155+100,100,"wait"),0))</f>
        <v>0</v>
      </c>
      <c r="HL154" s="10">
        <f>IF(AND(HL153&gt;0,HL153&lt;&gt;"wait"),"AT",IF(AIH!$AU155="AI",IF(Sheet1!$D155&gt;AIH!$AT155+150,150,"wait"),0))</f>
        <v>0</v>
      </c>
      <c r="HM154" s="10">
        <f>IF(AND(HM153&gt;0,HM153&lt;&gt;"wait"),"AT",IF(AIH!$AU155="AI",IF(Sheet1!$D155&gt;AIH!$AT155+200,200,"wait"),0))</f>
        <v>0</v>
      </c>
      <c r="HN154" s="10">
        <f>IF(AND(HN153&gt;0,HN153&lt;&gt;"wait"),"AT",IF(AIH!$AU155="AI",IF(Sheet1!$E155&lt;AIH!$AT155-50,50,"wait"),0))</f>
        <v>0</v>
      </c>
      <c r="HO154" s="10">
        <f>IF(AND(HO153&gt;0,HO153&lt;&gt;"wait"),"AT",IF(AIH!$AU155="AI",IF(Sheet1!$E155&lt;AIH!$AT155-100,100,"wait"),0))</f>
        <v>0</v>
      </c>
      <c r="HP154" s="10">
        <f>IF(AND(HP153&gt;0,HP153&lt;&gt;"wait"),"AT",IF(AIH!$AU155="AI",IF(Sheet1!$E155&lt;AIH!$AT155-150,150,"wait"),0))</f>
        <v>0</v>
      </c>
      <c r="HQ154" s="10">
        <f>IF(AND(HQ153&gt;0,HQ153&lt;&gt;"wait"),"AT",IF(AIH!$AU155="AI",IF(Sheet1!$E155&lt;AIH!$AT155-200,200,"wait"),0))</f>
        <v>0</v>
      </c>
      <c r="HR154" s="10">
        <f t="shared" si="87"/>
        <v>0</v>
      </c>
      <c r="HT154" s="10">
        <f>IF(AND(HT153&gt;0,HT153&lt;&gt;"wait"),"AT",IF(AIH!$AX155="AI",IF(Sheet1!$D155&gt;AIH!$AW155+50,50,"wait"),0))</f>
        <v>0</v>
      </c>
      <c r="HU154" s="10">
        <f>IF(AND(HU153&gt;0,HU153&lt;&gt;"wait"),"AT",IF(AIH!$AX155="AI",IF(Sheet1!$D155&gt;AIH!$AW155+100,100,"wait"),0))</f>
        <v>0</v>
      </c>
      <c r="HV154" s="10">
        <f>IF(AND(HV153&gt;0,HV153&lt;&gt;"wait"),"AT",IF(AIH!$AX155="AI",IF(Sheet1!$D155&gt;AIH!$AW155+150,150,"wait"),0))</f>
        <v>0</v>
      </c>
      <c r="HW154" s="10">
        <f>IF(AND(HW153&gt;0,HW153&lt;&gt;"wait"),"AT",IF(AIH!$AX155="AI",IF(Sheet1!$D155&gt;AIH!$AW155+200,200,"wait"),0))</f>
        <v>0</v>
      </c>
      <c r="HX154" s="10">
        <f>IF(AND(HX153&gt;0,HX153&lt;&gt;"wait"),"AT",IF(AIH!$AX155="AI",IF(Sheet1!$E155&lt;AIH!$AW155-50,50,"wait"),0))</f>
        <v>0</v>
      </c>
      <c r="HY154" s="10">
        <f>IF(AND(HY153&gt;0,HY153&lt;&gt;"wait"),"AT",IF(AIH!$AX155="AI",IF(Sheet1!$E155&lt;AIH!$AW155-100,100,"wait"),0))</f>
        <v>0</v>
      </c>
      <c r="HZ154" s="10">
        <f>IF(AND(HZ153&gt;0,HZ153&lt;&gt;"wait"),"AT",IF(AIH!$AX155="AI",IF(Sheet1!$E155&lt;AIH!$AW155-150,150,"wait"),0))</f>
        <v>0</v>
      </c>
      <c r="IA154" s="10">
        <f>IF(AND(IA153&gt;0,IA153&lt;&gt;"wait"),"AT",IF(AIH!$AX155="AI",IF(Sheet1!$E155&lt;AIH!$AW155-200,200,"wait"),0))</f>
        <v>0</v>
      </c>
      <c r="IB154" s="10">
        <f t="shared" si="88"/>
        <v>0</v>
      </c>
      <c r="ID154" s="10">
        <f>IF(AND(ID153&gt;0,ID153&lt;&gt;"wait"),"AT",IF(AIH!$AZ155="AI",IF(Sheet1!$D155&gt;AIH!$AY155+50,50,"wait"),0))</f>
        <v>0</v>
      </c>
      <c r="IE154" s="10">
        <f>IF(AND(IE153&gt;0,IE153&lt;&gt;"wait"),"AT",IF(AIH!$AZ155="AI",IF(Sheet1!$D155&gt;AIH!$AY155+100,100,"wait"),0))</f>
        <v>0</v>
      </c>
      <c r="IF154" s="10">
        <f>IF(AND(IF153&gt;0,IF153&lt;&gt;"wait"),"AT",IF(AIH!$AZ155="AI",IF(Sheet1!$D155&gt;AIH!$AY155+150,150,"wait"),0))</f>
        <v>0</v>
      </c>
      <c r="IG154" s="10">
        <f>IF(AND(IG153&gt;0,IG153&lt;&gt;"wait"),"AT",IF(AIH!$AZ155="AI",IF(Sheet1!$D155&gt;AIH!$AY155+200,200,"wait"),0))</f>
        <v>0</v>
      </c>
      <c r="IH154" s="10">
        <f>IF(AND(IH153&gt;0,IH153&lt;&gt;"wait"),"AT",IF(AIH!$AZ155="AI",IF(Sheet1!$E155&lt;AIH!$AY155-50,50,"wait"),0))</f>
        <v>0</v>
      </c>
      <c r="II154" s="10">
        <f>IF(AND(II153&gt;0,II153&lt;&gt;"wait"),"AT",IF(AIH!$AZ155="AI",IF(Sheet1!$E155&lt;AIH!$AY155-100,100,"wait"),0))</f>
        <v>0</v>
      </c>
      <c r="IJ154" s="10">
        <f>IF(AND(IJ153&gt;0,IJ153&lt;&gt;"wait"),"AT",IF(AIH!$AZ155="AI",IF(Sheet1!$E155&lt;AIH!$AY155-150,150,"wait"),0))</f>
        <v>0</v>
      </c>
      <c r="IK154" s="10">
        <f>IF(AND(IK153&gt;0,IK153&lt;&gt;"wait"),"AT",IF(AIH!$AZ155="AI",IF(Sheet1!$E155&lt;AIH!$AY155-200,200,"wait"),0))</f>
        <v>0</v>
      </c>
      <c r="IL154" s="10">
        <f t="shared" si="89"/>
        <v>0</v>
      </c>
      <c r="IN154" s="10">
        <f>IF(AND(IN153&gt;0,IN153&lt;&gt;"wait"),"AT",IF(AIH!$BB155="AI",IF(Sheet1!$D155&gt;AIH!$BA155+50,50,"wait"),0))</f>
        <v>0</v>
      </c>
      <c r="IO154" s="10">
        <f>IF(AND(IO153&gt;0,IO153&lt;&gt;"wait"),"AT",IF(AIH!$BB155="AI",IF(Sheet1!$D155&gt;AIH!$BA155+100,100,"wait"),0))</f>
        <v>0</v>
      </c>
      <c r="IP154" s="10">
        <f>IF(AND(IP153&gt;0,IP153&lt;&gt;"wait"),"AT",IF(AIH!$BB155="AI",IF(Sheet1!$D155&gt;AIH!$BA155+150,150,"wait"),0))</f>
        <v>0</v>
      </c>
      <c r="IQ154" s="10">
        <f>IF(AND(IQ153&gt;0,IQ153&lt;&gt;"wait"),"AT",IF(AIH!$BB155="AI",IF(Sheet1!$D155&gt;AIH!$BA155+200,200,"wait"),0))</f>
        <v>0</v>
      </c>
      <c r="IR154" s="10">
        <f>IF(AND(IR153&gt;0,IR153&lt;&gt;"wait"),"AT",IF(AIH!$BB155="AI",IF(Sheet1!$E155&lt;AIH!$BA155-50,50,"wait"),0))</f>
        <v>0</v>
      </c>
      <c r="IS154" s="10">
        <f>IF(AND(IS153&gt;0,IS153&lt;&gt;"wait"),"AT",IF(AIH!$BB155="AI",IF(Sheet1!$E155&lt;AIH!$BA155-100,100,"wait"),0))</f>
        <v>0</v>
      </c>
      <c r="IT154" s="10">
        <f>IF(AND(IT153&gt;0,IT153&lt;&gt;"wait"),"AT",IF(AIH!$BB155="AI",IF(Sheet1!$E155&lt;AIH!$BA155-150,150,"wait"),0))</f>
        <v>0</v>
      </c>
      <c r="IU154" s="10">
        <f>IF(AND(IU153&gt;0,IU153&lt;&gt;"wait"),"AT",IF(AIH!$BB155="AI",IF(Sheet1!$E155&lt;AIH!$BA155-200,200,"wait"),0))</f>
        <v>0</v>
      </c>
      <c r="IV154" s="10">
        <f t="shared" si="90"/>
        <v>0</v>
      </c>
      <c r="IX154" s="10">
        <f>IF(AND(IX153&gt;0,IX153&lt;&gt;"wait"),"AT",IF(AIH!$BD155="AI",IF(Sheet1!$D155&gt;AIH!$BC155+50,50,"wait"),0))</f>
        <v>0</v>
      </c>
      <c r="IY154" s="10">
        <f>IF(AND(IY153&gt;0,IY153&lt;&gt;"wait"),"AT",IF(AIH!$BD155="AI",IF(Sheet1!$D155&gt;AIH!$BC155+100,100,"wait"),0))</f>
        <v>0</v>
      </c>
      <c r="IZ154" s="10">
        <f>IF(AND(IZ153&gt;0,IZ153&lt;&gt;"wait"),"AT",IF(AIH!$BD155="AI",IF(Sheet1!$D155&gt;AIH!$BC155+150,150,"wait"),0))</f>
        <v>0</v>
      </c>
      <c r="JA154" s="10">
        <f>IF(AND(JA153&gt;0,JA153&lt;&gt;"wait"),"AT",IF(AIH!$BD155="AI",IF(Sheet1!$D155&gt;AIH!$BC155+200,200,"wait"),0))</f>
        <v>0</v>
      </c>
      <c r="JB154" s="10">
        <f>IF(AND(JB153&gt;0,JB153&lt;&gt;"wait"),"AT",IF(AIH!$BD155="AI",IF(Sheet1!$E155&lt;AIH!$BC155-50,50,"wait"),0))</f>
        <v>0</v>
      </c>
      <c r="JC154" s="10">
        <f>IF(AND(JC153&gt;0,JC153&lt;&gt;"wait"),"AT",IF(AIH!$BD155="AI",IF(Sheet1!$E155&lt;AIH!$BC155-100,100,"wait"),0))</f>
        <v>0</v>
      </c>
      <c r="JD154" s="10">
        <f>IF(AND(JD153&gt;0,JD153&lt;&gt;"wait"),"AT",IF(AIH!$BD155="AI",IF(Sheet1!$E155&lt;AIH!$BC155-150,150,"wait"),0))</f>
        <v>0</v>
      </c>
      <c r="JE154" s="10">
        <f>IF(AND(JE153&gt;0,JE153&lt;&gt;"wait"),"AT",IF(AIH!$BD155="AI",IF(Sheet1!$E155&lt;AIH!$BC155-200,200,"wait"),0))</f>
        <v>0</v>
      </c>
      <c r="JF154" s="10">
        <f t="shared" si="91"/>
        <v>0</v>
      </c>
      <c r="JH154" s="10">
        <f>IF(AND(JH153&gt;0,JH153&lt;&gt;"wait"),"AT",IF(AIH!$BF155="AI",IF(Sheet1!$D155&gt;AIH!$BE155+50,50,"wait"),0))</f>
        <v>0</v>
      </c>
      <c r="JI154" s="10">
        <f>IF(AND(JI153&gt;0,JI153&lt;&gt;"wait"),"AT",IF(AIH!$BF155="AI",IF(Sheet1!$D155&gt;AIH!$BE155+100,100,"wait"),0))</f>
        <v>0</v>
      </c>
      <c r="JJ154" s="10">
        <f>IF(AND(JJ153&gt;0,JJ153&lt;&gt;"wait"),"AT",IF(AIH!$BF155="AI",IF(Sheet1!$D155&gt;AIH!$BE155+150,150,"wait"),0))</f>
        <v>0</v>
      </c>
      <c r="JK154" s="10">
        <f>IF(AND(JK153&gt;0,JK153&lt;&gt;"wait"),"AT",IF(AIH!$BF155="AI",IF(Sheet1!$D155&gt;AIH!$BE155+200,200,"wait"),0))</f>
        <v>0</v>
      </c>
      <c r="JL154" s="10">
        <f>IF(AND(JL153&gt;0,JL153&lt;&gt;"wait"),"AT",IF(AIH!$BF155="AI",IF(Sheet1!$E155&lt;AIH!$BE155-50,50,"wait"),0))</f>
        <v>0</v>
      </c>
      <c r="JM154" s="10">
        <f>IF(AND(JM153&gt;0,JM153&lt;&gt;"wait"),"AT",IF(AIH!$BF155="AI",IF(Sheet1!$E155&lt;AIH!$BE155-100,100,"wait"),0))</f>
        <v>0</v>
      </c>
      <c r="JN154" s="10">
        <f>IF(AND(JN153&gt;0,JN153&lt;&gt;"wait"),"AT",IF(AIH!$BF155="AI",IF(Sheet1!$E155&lt;AIH!$BE155-150,150,"wait"),0))</f>
        <v>0</v>
      </c>
      <c r="JO154" s="10">
        <f>IF(AND(JO153&gt;0,JO153&lt;&gt;"wait"),"AT",IF(AIH!$BF155="AI",IF(Sheet1!$E155&lt;AIH!$BE155-200,200,"wait"),0))</f>
        <v>0</v>
      </c>
      <c r="JP154" s="10">
        <f t="shared" si="92"/>
        <v>0</v>
      </c>
      <c r="JR154" s="10">
        <f>IF(AND(JR153&gt;0,JR153&lt;&gt;"wait"),"AT",IF(AIH!$BH155="AI",IF(Sheet1!$D155&gt;AIH!$BG155+50,50,"wait"),0))</f>
        <v>0</v>
      </c>
      <c r="JS154" s="10">
        <f>IF(AND(JS153&gt;0,JS153&lt;&gt;"wait"),"AT",IF(AIH!$BH155="AI",IF(Sheet1!$D155&gt;AIH!$BG155+100,100,"wait"),0))</f>
        <v>0</v>
      </c>
      <c r="JT154" s="10">
        <f>IF(AND(JT153&gt;0,JT153&lt;&gt;"wait"),"AT",IF(AIH!$BH155="AI",IF(Sheet1!$D155&gt;AIH!$BG155+150,150,"wait"),0))</f>
        <v>0</v>
      </c>
      <c r="JU154" s="10">
        <f>IF(AND(JU153&gt;0,JU153&lt;&gt;"wait"),"AT",IF(AIH!$BH155="AI",IF(Sheet1!$D155&gt;AIH!$BG155+200,200,"wait"),0))</f>
        <v>0</v>
      </c>
      <c r="JV154" s="10">
        <f>IF(AND(JV153&gt;0,JV153&lt;&gt;"wait"),"AT",IF(AIH!$BH155="AI",IF(Sheet1!$E155&lt;AIH!$BG155-50,50,"wait"),0))</f>
        <v>0</v>
      </c>
      <c r="JW154" s="10">
        <f>IF(AND(JW153&gt;0,JW153&lt;&gt;"wait"),"AT",IF(AIH!$BH155="AI",IF(Sheet1!$E155&lt;AIH!$BG155-100,100,"wait"),0))</f>
        <v>0</v>
      </c>
      <c r="JX154" s="10">
        <f>IF(AND(JX153&gt;0,JX153&lt;&gt;"wait"),"AT",IF(AIH!$BH155="AI",IF(Sheet1!$E155&lt;AIH!$BG155-150,150,"wait"),0))</f>
        <v>0</v>
      </c>
      <c r="JY154" s="10">
        <f>IF(AND(JY153&gt;0,JY153&lt;&gt;"wait"),"AT",IF(AIH!$BH155="AI",IF(Sheet1!$E155&lt;AIH!$BG155-200,200,"wait"),0))</f>
        <v>0</v>
      </c>
      <c r="JZ154" s="10">
        <f t="shared" si="93"/>
        <v>0</v>
      </c>
      <c r="KB154" s="10">
        <f>IF(AND(KB153&gt;0,KB153&lt;&gt;"wait"),"AT",IF(AIH!$BJ155="AI",IF(Sheet1!$D155&gt;AIH!$BI155+50,50,"wait"),0))</f>
        <v>0</v>
      </c>
      <c r="KC154" s="10">
        <f>IF(AND(KC153&gt;0,KC153&lt;&gt;"wait"),"AT",IF(AIH!$BJ155="AI",IF(Sheet1!$D155&gt;AIH!$BI155+100,100,"wait"),0))</f>
        <v>0</v>
      </c>
      <c r="KD154" s="10">
        <f>IF(AND(KD153&gt;0,KD153&lt;&gt;"wait"),"AT",IF(AIH!$BJ155="AI",IF(Sheet1!$D155&gt;AIH!$BI155+150,150,"wait"),0))</f>
        <v>0</v>
      </c>
      <c r="KE154" s="10">
        <f>IF(AND(KE153&gt;0,KE153&lt;&gt;"wait"),"AT",IF(AIH!$BJ155="AI",IF(Sheet1!$D155&gt;AIH!$BI155+200,200,"wait"),0))</f>
        <v>0</v>
      </c>
      <c r="KF154" s="10">
        <f>IF(AND(KF153&gt;0,KF153&lt;&gt;"wait"),"AT",IF(AIH!$BJ155="AI",IF(Sheet1!$E155&lt;AIH!$BI155-50,50,"wait"),0))</f>
        <v>0</v>
      </c>
      <c r="KG154" s="10">
        <f>IF(AND(KG153&gt;0,KG153&lt;&gt;"wait"),"AT",IF(AIH!$BJ155="AI",IF(Sheet1!$E155&lt;AIH!$BI155-100,100,"wait"),0))</f>
        <v>0</v>
      </c>
      <c r="KH154" s="10">
        <f>IF(AND(KH153&gt;0,KH153&lt;&gt;"wait"),"AT",IF(AIH!$BJ155="AI",IF(Sheet1!$E155&lt;AIH!$BI155-150,150,"wait"),0))</f>
        <v>0</v>
      </c>
      <c r="KI154" s="10">
        <f>IF(AND(KI153&gt;0,KI153&lt;&gt;"wait"),"AT",IF(AIH!$BJ155="AI",IF(Sheet1!$E155&lt;AIH!$BI155-200,200,"wait"),0))</f>
        <v>0</v>
      </c>
      <c r="KJ154" s="10">
        <f t="shared" si="94"/>
        <v>0</v>
      </c>
      <c r="KL154" s="10">
        <f>IF(AND(KL153&gt;0,KL153&lt;&gt;"wait"),"AT",IF(AIH!$BL155="AI",IF(Sheet1!$D155&gt;AIH!$BK155+50,50,"wait"),0))</f>
        <v>0</v>
      </c>
      <c r="KM154" s="10">
        <f>IF(AND(KM153&gt;0,KM153&lt;&gt;"wait"),"AT",IF(AIH!$BL155="AI",IF(Sheet1!$D155&gt;AIH!$BK155+100,100,"wait"),0))</f>
        <v>0</v>
      </c>
      <c r="KN154" s="10">
        <f>IF(AND(KN153&gt;0,KN153&lt;&gt;"wait"),"AT",IF(AIH!$BL155="AI",IF(Sheet1!$D155&gt;AIH!$BK155+150,150,"wait"),0))</f>
        <v>0</v>
      </c>
      <c r="KO154" s="10">
        <f>IF(AND(KO153&gt;0,KO153&lt;&gt;"wait"),"AT",IF(AIH!$BL155="AI",IF(Sheet1!$D155&gt;AIH!$BK155+200,200,"wait"),0))</f>
        <v>0</v>
      </c>
      <c r="KP154" s="10">
        <f>IF(AND(KP153&gt;0,KP153&lt;&gt;"wait"),"AT",IF(AIH!$BL155="AI",IF(Sheet1!$E155&lt;AIH!$BK155-50,50,"wait"),0))</f>
        <v>0</v>
      </c>
      <c r="KQ154" s="10">
        <f>IF(AND(KQ153&gt;0,KQ153&lt;&gt;"wait"),"AT",IF(AIH!$BL155="AI",IF(Sheet1!$E155&lt;AIH!$BK155-100,100,"wait"),0))</f>
        <v>0</v>
      </c>
      <c r="KR154" s="10">
        <f>IF(AND(KR153&gt;0,KR153&lt;&gt;"wait"),"AT",IF(AIH!$BL155="AI",IF(Sheet1!$E155&lt;AIH!$BK155-150,150,"wait"),0))</f>
        <v>0</v>
      </c>
      <c r="KS154" s="10">
        <f>IF(AND(KS153&gt;0,KS153&lt;&gt;"wait"),"AT",IF(AIH!$BL155="AI",IF(Sheet1!$E155&lt;AIH!$BK155-200,200,"wait"),0))</f>
        <v>0</v>
      </c>
      <c r="KT154" s="10">
        <f t="shared" si="95"/>
        <v>0</v>
      </c>
      <c r="KV154" s="10">
        <f>IF(AND(KV153&gt;0,KV153&lt;&gt;"wait"),"AT",IF(AIH!$BN155="AI",IF(Sheet1!$D155&gt;AIH!$BM155+50,50,"wait"),0))</f>
        <v>0</v>
      </c>
      <c r="KW154" s="10">
        <f>IF(AND(KW153&gt;0,KW153&lt;&gt;"wait"),"AT",IF(AIH!$BN155="AI",IF(Sheet1!$D155&gt;AIH!$BM155+100,100,"wait"),0))</f>
        <v>0</v>
      </c>
      <c r="KX154" s="10">
        <f>IF(AND(KX153&gt;0,KX153&lt;&gt;"wait"),"AT",IF(AIH!$BN155="AI",IF(Sheet1!$D155&gt;AIH!$BM155+150,150,"wait"),0))</f>
        <v>0</v>
      </c>
      <c r="KY154" s="10">
        <f>IF(AND(KY153&gt;0,KY153&lt;&gt;"wait"),"AT",IF(AIH!$BN155="AI",IF(Sheet1!$D155&gt;AIH!$BM155+200,200,"wait"),0))</f>
        <v>0</v>
      </c>
      <c r="KZ154" s="10">
        <f>IF(AND(KZ153&gt;0,KZ153&lt;&gt;"wait"),"AT",IF(AIH!$BN155="AI",IF(Sheet1!$E155&lt;AIH!$BM155-50,50,"wait"),0))</f>
        <v>0</v>
      </c>
      <c r="LA154" s="10">
        <f>IF(AND(LA153&gt;0,LA153&lt;&gt;"wait"),"AT",IF(AIH!$BN155="AI",IF(Sheet1!$E155&lt;AIH!$BM155-100,100,"wait"),0))</f>
        <v>0</v>
      </c>
      <c r="LB154" s="10">
        <f>IF(AND(LB153&gt;0,LB153&lt;&gt;"wait"),"AT",IF(AIH!$BN155="AI",IF(Sheet1!$E155&lt;AIH!$BM155-150,150,"wait"),0))</f>
        <v>0</v>
      </c>
      <c r="LC154" s="10">
        <f>IF(AND(LC153&gt;0,LC153&lt;&gt;"wait"),"AT",IF(AIH!$BN155="AI",IF(Sheet1!$E155&lt;AIH!$BM155-200,200,"wait"),0))</f>
        <v>0</v>
      </c>
      <c r="LD154" s="10">
        <f t="shared" si="96"/>
        <v>0</v>
      </c>
      <c r="LF154" s="10">
        <f>IF(AND(LF153&gt;0,LF153&lt;&gt;"wait"),"AT",IF(AIH!$BP155="AI",IF(Sheet1!$D155&gt;AIH!$BO155+50,50,"wait"),0))</f>
        <v>0</v>
      </c>
      <c r="LG154" s="10">
        <f>IF(AND(LG153&gt;0,LG153&lt;&gt;"wait"),"AT",IF(AIH!$BP155="AI",IF(Sheet1!$D155&gt;AIH!$BO155+100,100,"wait"),0))</f>
        <v>0</v>
      </c>
      <c r="LH154" s="10">
        <f>IF(AND(LH153&gt;0,LH153&lt;&gt;"wait"),"AT",IF(AIH!$BP155="AI",IF(Sheet1!$D155&gt;AIH!$BO155+150,150,"wait"),0))</f>
        <v>0</v>
      </c>
      <c r="LI154" s="10">
        <f>IF(AND(LI153&gt;0,LI153&lt;&gt;"wait"),"AT",IF(AIH!$BP155="AI",IF(Sheet1!$D155&gt;AIH!$BO155+200,200,"wait"),0))</f>
        <v>0</v>
      </c>
      <c r="LJ154" s="10">
        <f>IF(AND(LJ153&gt;0,LJ153&lt;&gt;"wait"),"AT",IF(AIH!$BP155="AI",IF(Sheet1!$E155&lt;AIH!$BO155-50,50,"wait"),0))</f>
        <v>0</v>
      </c>
      <c r="LK154" s="10">
        <f>IF(AND(LK153&gt;0,LK153&lt;&gt;"wait"),"AT",IF(AIH!$BP155="AI",IF(Sheet1!$E155&lt;AIH!$BO155-100,100,"wait"),0))</f>
        <v>0</v>
      </c>
      <c r="LL154" s="10">
        <f>IF(AND(LL153&gt;0,LL153&lt;&gt;"wait"),"AT",IF(AIH!$BP155="AI",IF(Sheet1!$E155&lt;AIH!$BO155-150,150,"wait"),0))</f>
        <v>0</v>
      </c>
      <c r="LM154" s="10">
        <f>IF(AND(LM153&gt;0,LM153&lt;&gt;"wait"),"AT",IF(AIH!$BP155="AI",IF(Sheet1!$E155&lt;AIH!$BO155-200,200,"wait"),0))</f>
        <v>0</v>
      </c>
      <c r="LN154" s="10">
        <f t="shared" si="97"/>
        <v>0</v>
      </c>
      <c r="LP154" s="10">
        <f>IF(AND(LP153&gt;0,LP153&lt;&gt;"wait"),"AT",IF(AIH!$BR155="AI",IF(Sheet1!$D155&gt;AIH!$BQ155+50,50,"wait"),0))</f>
        <v>0</v>
      </c>
      <c r="LQ154" s="10">
        <f>IF(AND(LQ153&gt;0,LQ153&lt;&gt;"wait"),"AT",IF(AIH!$BR155="AI",IF(Sheet1!$D155&gt;AIH!$BQ155+100,100,"wait"),0))</f>
        <v>0</v>
      </c>
      <c r="LR154" s="10">
        <f>IF(AND(LR153&gt;0,LR153&lt;&gt;"wait"),"AT",IF(AIH!$BR155="AI",IF(Sheet1!$D155&gt;AIH!$BQ155+150,150,"wait"),0))</f>
        <v>0</v>
      </c>
      <c r="LS154" s="10">
        <f>IF(AND(LS153&gt;0,LS153&lt;&gt;"wait"),"AT",IF(AIH!$BR155="AI",IF(Sheet1!$D155&gt;AIH!$BQ155+200,200,"wait"),0))</f>
        <v>0</v>
      </c>
      <c r="LT154" s="10">
        <f>IF(AND(LT153&gt;0,LT153&lt;&gt;"wait"),"AT",IF(AIH!$BR155="AI",IF(Sheet1!$E155&lt;AIH!$BQ155-50,50,"wait"),0))</f>
        <v>0</v>
      </c>
      <c r="LU154" s="10">
        <f>IF(AND(LU153&gt;0,LU153&lt;&gt;"wait"),"AT",IF(AIH!$BR155="AI",IF(Sheet1!$E155&lt;AIH!$BQ155-100,100,"wait"),0))</f>
        <v>0</v>
      </c>
      <c r="LV154" s="10">
        <f>IF(AND(LV153&gt;0,LV153&lt;&gt;"wait"),"AT",IF(AIH!$BR155="AI",IF(Sheet1!$E155&lt;AIH!$BQ155-150,150,"wait"),0))</f>
        <v>0</v>
      </c>
      <c r="LW154" s="10">
        <f>IF(AND(LW153&gt;0,LW153&lt;&gt;"wait"),"AT",IF(AIH!$BR155="AI",IF(Sheet1!$E155&lt;AIH!$BQ155-200,200,"wait"),0))</f>
        <v>0</v>
      </c>
      <c r="LX154" s="10">
        <f t="shared" si="98"/>
        <v>0</v>
      </c>
    </row>
    <row r="155" spans="1:336" x14ac:dyDescent="0.3">
      <c r="A155" t="str">
        <f>Sheet1!B155</f>
        <v>03/01 11:48</v>
      </c>
      <c r="B155">
        <f>Sheet1!D155</f>
        <v>29225</v>
      </c>
      <c r="C155">
        <f>Sheet1!E155</f>
        <v>29203</v>
      </c>
      <c r="E155">
        <f>MAX($B155:$B$162)</f>
        <v>29225</v>
      </c>
      <c r="F155">
        <f>MIN($C155:$C$162)</f>
        <v>29179</v>
      </c>
      <c r="H155" s="8">
        <f>IF(AND(H154&gt;0,H154&lt;&gt;"wait"),"AT",IF(AIH!$D156="AI",IF(Sheet1!$D156&gt;AIH!$C156+50,50,"wait"),0))</f>
        <v>0</v>
      </c>
      <c r="I155" s="8">
        <f>IF(AND(I154&gt;0,I154&lt;&gt;"wait"),"AT",IF(AIH!$D156="AI",IF(Sheet1!$D156&gt;AIH!$C156+100,100,"wait"),0))</f>
        <v>0</v>
      </c>
      <c r="J155" s="8">
        <f>IF(AND(J154&gt;0,J154&lt;&gt;"wait"),"AT",IF(AIH!$D156="AI",IF(Sheet1!$D156&gt;AIH!$C156+150,150,"wait"),0))</f>
        <v>0</v>
      </c>
      <c r="K155" s="8">
        <f>IF(AND(K154&gt;0,K154&lt;&gt;"wait"),"AT",IF(AIH!$D156="AI",IF(Sheet1!$D156&gt;AIH!$C156+200,200,"wait"),0))</f>
        <v>0</v>
      </c>
      <c r="L155" s="8">
        <f>IF(AND(L154&gt;0,L154&lt;&gt;"wait"),"AT",IF(AIH!$D156="AI",IF(Sheet1!$E156&lt;AIH!$C156-50,50,"wait"),0))</f>
        <v>0</v>
      </c>
      <c r="M155" s="8">
        <f>IF(AND(M154&gt;0,M154&lt;&gt;"wait"),"AT",IF(AIH!$D156="AI",IF(Sheet1!$E156&lt;AIH!$C156-100,100,"wait"),0))</f>
        <v>0</v>
      </c>
      <c r="N155" s="8">
        <f>IF(AND(N154&gt;0,N154&lt;&gt;"wait"),"AT",IF(AIH!$D156="AI",IF(Sheet1!$E156&lt;AIH!$C156-150,150,"wait"),0))</f>
        <v>0</v>
      </c>
      <c r="O155" s="8">
        <f>IF(AND(O154&gt;0,O154&lt;&gt;"wait"),"AT",IF(AIH!$D156="AI",IF(Sheet1!$E156&lt;AIH!$C156-200,200,"wait"),0))</f>
        <v>0</v>
      </c>
      <c r="P155" s="8">
        <f t="shared" si="66"/>
        <v>0</v>
      </c>
      <c r="R155" s="8">
        <f>IF(AND(R154&gt;0,R154&lt;&gt;"wait"),"AT",IF(AIH!$F156="AI",IF(Sheet1!$D156&gt;AIH!$E156+50,50,"wait"),0))</f>
        <v>0</v>
      </c>
      <c r="S155" s="8">
        <f>IF(AND(S154&gt;0,S154&lt;&gt;"wait"),"AT",IF(AIH!$F156="AI",IF(Sheet1!$D156&gt;AIH!$E156+100,100,"wait"),0))</f>
        <v>0</v>
      </c>
      <c r="T155" s="8">
        <f>IF(AND(T154&gt;0,T154&lt;&gt;"wait"),"AT",IF(AIH!$F156="AI",IF(Sheet1!$D156&gt;AIH!$E156+150,150,"wait"),0))</f>
        <v>0</v>
      </c>
      <c r="U155" s="8">
        <f>IF(AND(U154&gt;0,U154&lt;&gt;"wait"),"AT",IF(AIH!$F156="AI",IF(Sheet1!$D156&gt;AIH!$E156+200,200,"wait"),0))</f>
        <v>0</v>
      </c>
      <c r="V155" s="8">
        <f>IF(AND(V154&gt;0,V154&lt;&gt;"wait"),"AT",IF(AIH!$F156="AI",IF(Sheet1!$E156&lt;AIH!$E156-50,50,"wait"),0))</f>
        <v>0</v>
      </c>
      <c r="W155" s="8">
        <f>IF(AND(W154&gt;0,W154&lt;&gt;"wait"),"AT",IF(AIH!$F156="AI",IF(Sheet1!$E156&lt;AIH!$E156-100,100,"wait"),0))</f>
        <v>0</v>
      </c>
      <c r="X155" s="8">
        <f>IF(AND(X154&gt;0,X154&lt;&gt;"wait"),"AT",IF(AIH!$F156="AI",IF(Sheet1!$E156&lt;AIH!$E156-150,150,"wait"),0))</f>
        <v>0</v>
      </c>
      <c r="Y155" s="8">
        <f>IF(AND(Y154&gt;0,Y154&lt;&gt;"wait"),"AT",IF(AIH!$F156="AI",IF(Sheet1!$E156&lt;AIH!$E156-200,200,"wait"),0))</f>
        <v>0</v>
      </c>
      <c r="Z155" s="8">
        <f t="shared" si="67"/>
        <v>0</v>
      </c>
      <c r="AB155" s="8">
        <f>IF(AND(AB154&gt;0,AB154&lt;&gt;"wait"),"AT",IF(AIH!$H156="AI",IF(Sheet1!$D156&gt;AIH!$G156+50,50,"wait"),0))</f>
        <v>0</v>
      </c>
      <c r="AC155" s="8">
        <f>IF(AND(AC154&gt;0,AC154&lt;&gt;"wait"),"AT",IF(AIH!$H156="AI",IF(Sheet1!$D156&gt;AIH!$G156+100,100,"wait"),0))</f>
        <v>0</v>
      </c>
      <c r="AD155" s="8">
        <f>IF(AND(AD154&gt;0,AD154&lt;&gt;"wait"),"AT",IF(AIH!$H156="AI",IF(Sheet1!$D156&gt;AIH!$G156+150,150,"wait"),0))</f>
        <v>0</v>
      </c>
      <c r="AE155" s="8">
        <f>IF(AND(AE154&gt;0,AE154&lt;&gt;"wait"),"AT",IF(AIH!$H156="AI",IF(Sheet1!$D156&gt;AIH!$G156+200,200,"wait"),0))</f>
        <v>0</v>
      </c>
      <c r="AF155" s="8">
        <f>IF(AND(AF154&gt;0,AF154&lt;&gt;"wait"),"AT",IF(AIH!$H156="AI",IF(Sheet1!$E156&lt;AIH!$G156-50,50,"wait"),0))</f>
        <v>0</v>
      </c>
      <c r="AG155" s="8">
        <f>IF(AND(AG154&gt;0,AG154&lt;&gt;"wait"),"AT",IF(AIH!$H156="AI",IF(Sheet1!$E156&lt;AIH!$G156-100,100,"wait"),0))</f>
        <v>0</v>
      </c>
      <c r="AH155" s="8">
        <f>IF(AND(AH154&gt;0,AH154&lt;&gt;"wait"),"AT",IF(AIH!$H156="AI",IF(Sheet1!$E156&lt;AIH!$G156-150,150,"wait"),0))</f>
        <v>0</v>
      </c>
      <c r="AI155" s="8">
        <f>IF(AND(AI154&gt;0,AI154&lt;&gt;"wait"),"AT",IF(AIH!$H156="AI",IF(Sheet1!$E156&lt;AIH!$G156-200,200,"wait"),0))</f>
        <v>0</v>
      </c>
      <c r="AJ155" s="8">
        <f t="shared" si="68"/>
        <v>0</v>
      </c>
      <c r="AL155" s="8">
        <f>IF(AND(AL154&gt;0,AL154&lt;&gt;"wait"),"AT",IF(AIH!$J156="AI",IF(Sheet1!$D156&gt;AIH!$I156+50,50,"wait"),0))</f>
        <v>0</v>
      </c>
      <c r="AM155" s="8">
        <f>IF(AND(AM154&gt;0,AM154&lt;&gt;"wait"),"AT",IF(AIH!$J156="AI",IF(Sheet1!$D156&gt;AIH!$I156+100,100,"wait"),0))</f>
        <v>0</v>
      </c>
      <c r="AN155" s="8">
        <f>IF(AND(AN154&gt;0,AN154&lt;&gt;"wait"),"AT",IF(AIH!$J156="AI",IF(Sheet1!$D156&gt;AIH!$I156+150,150,"wait"),0))</f>
        <v>0</v>
      </c>
      <c r="AO155" s="8">
        <f>IF(AND(AO154&gt;0,AO154&lt;&gt;"wait"),"AT",IF(AIH!$J156="AI",IF(Sheet1!$D156&gt;AIH!$I156+200,200,"wait"),0))</f>
        <v>0</v>
      </c>
      <c r="AP155" s="8">
        <f>IF(AND(AP154&gt;0,AP154&lt;&gt;"wait"),"AT",IF(AIH!$J156="AI",IF(Sheet1!$E156&lt;AIH!$I156-50,50,"wait"),0))</f>
        <v>0</v>
      </c>
      <c r="AQ155" s="8">
        <f>IF(AND(AQ154&gt;0,AQ154&lt;&gt;"wait"),"AT",IF(AIH!$J156="AI",IF(Sheet1!$E156&lt;AIH!$I156-100,100,"wait"),0))</f>
        <v>0</v>
      </c>
      <c r="AR155" s="8">
        <f>IF(AND(AR154&gt;0,AR154&lt;&gt;"wait"),"AT",IF(AIH!$J156="AI",IF(Sheet1!$E156&lt;AIH!$I156-150,150,"wait"),0))</f>
        <v>0</v>
      </c>
      <c r="AS155" s="8">
        <f>IF(AND(AS154&gt;0,AS154&lt;&gt;"wait"),"AT",IF(AIH!$J156="AI",IF(Sheet1!$E156&lt;AIH!$I156-200,200,"wait"),0))</f>
        <v>0</v>
      </c>
      <c r="AT155" s="8">
        <f t="shared" si="69"/>
        <v>0</v>
      </c>
      <c r="AU155" s="8"/>
      <c r="AV155" s="8">
        <f>IF(AND(AV154&gt;0,AV154&lt;&gt;"wait"),"AT",IF(AIH!$L156="AI",IF(Sheet1!$D156&gt;AIH!$K156+50,50,"wait"),0))</f>
        <v>0</v>
      </c>
      <c r="AW155" s="8">
        <f>IF(AND(AW154&gt;0,AW154&lt;&gt;"wait"),"AT",IF(AIH!$L156="AI",IF(Sheet1!$D156&gt;AIH!$K156+100,100,"wait"),0))</f>
        <v>0</v>
      </c>
      <c r="AX155" s="8">
        <f>IF(AND(AX154&gt;0,AX154&lt;&gt;"wait"),"AT",IF(AIH!$L156="AI",IF(Sheet1!$D156&gt;AIH!$K156+150,150,"wait"),0))</f>
        <v>0</v>
      </c>
      <c r="AY155" s="8">
        <f>IF(AND(AY154&gt;0,AY154&lt;&gt;"wait"),"AT",IF(AIH!$L156="AI",IF(Sheet1!$D156&gt;AIH!$K156+200,200,"wait"),0))</f>
        <v>0</v>
      </c>
      <c r="AZ155" s="8">
        <f>IF(AND(AZ154&gt;0,AZ154&lt;&gt;"wait"),"AT",IF(AIH!$L156="AI",IF(Sheet1!$E156&lt;AIH!$K156-50,50,"wait"),0))</f>
        <v>0</v>
      </c>
      <c r="BA155" s="8">
        <f>IF(AND(BA154&gt;0,BA154&lt;&gt;"wait"),"AT",IF(AIH!$L156="AI",IF(Sheet1!$E156&lt;AIH!$K156-100,100,"wait"),0))</f>
        <v>0</v>
      </c>
      <c r="BB155" s="8">
        <f>IF(AND(BB154&gt;0,BB154&lt;&gt;"wait"),"AT",IF(AIH!$L156="AI",IF(Sheet1!$E156&lt;AIH!$K156-150,150,"wait"),0))</f>
        <v>0</v>
      </c>
      <c r="BC155" s="8">
        <f>IF(AND(BC154&gt;0,BC154&lt;&gt;"wait"),"AT",IF(AIH!$L156="AI",IF(Sheet1!$E156&lt;AIH!$K156-200,200,"wait"),0))</f>
        <v>0</v>
      </c>
      <c r="BD155" s="8">
        <f t="shared" si="70"/>
        <v>0</v>
      </c>
      <c r="BE155" s="8"/>
      <c r="BF155" s="8">
        <f>IF(AND(BF154&gt;0,BF154&lt;&gt;"wait"),"AT",IF(AIH!$N156="AI",IF(Sheet1!$D156&gt;AIH!$M156+50,50,"wait"),0))</f>
        <v>0</v>
      </c>
      <c r="BG155" s="8">
        <f>IF(AND(BG154&gt;0,BG154&lt;&gt;"wait"),"AT",IF(AIH!$N156="AI",IF(Sheet1!$D156&gt;AIH!$M156+100,100,"wait"),0))</f>
        <v>0</v>
      </c>
      <c r="BH155" s="8">
        <f>IF(AND(BH154&gt;0,BH154&lt;&gt;"wait"),"AT",IF(AIH!$N156="AI",IF(Sheet1!$D156&gt;AIH!$M156+150,150,"wait"),0))</f>
        <v>0</v>
      </c>
      <c r="BI155" s="8">
        <f>IF(AND(BI154&gt;0,BI154&lt;&gt;"wait"),"AT",IF(AIH!$N156="AI",IF(Sheet1!$D156&gt;AIH!$M156+200,200,"wait"),0))</f>
        <v>0</v>
      </c>
      <c r="BJ155" s="8">
        <f>IF(AND(BJ154&gt;0,BJ154&lt;&gt;"wait"),"AT",IF(AIH!$N156="AI",IF(Sheet1!$E156&lt;AIH!$M156-50,50,"wait"),0))</f>
        <v>0</v>
      </c>
      <c r="BK155" s="8">
        <f>IF(AND(BK154&gt;0,BK154&lt;&gt;"wait"),"AT",IF(AIH!$N156="AI",IF(Sheet1!$E156&lt;AIH!$M156-100,100,"wait"),0))</f>
        <v>0</v>
      </c>
      <c r="BL155" s="8">
        <f>IF(AND(BL154&gt;0,BL154&lt;&gt;"wait"),"AT",IF(AIH!$N156="AI",IF(Sheet1!$E156&lt;AIH!$M156-150,150,"wait"),0))</f>
        <v>0</v>
      </c>
      <c r="BM155" s="8">
        <f>IF(AND(BM154&gt;0,BM154&lt;&gt;"wait"),"AT",IF(AIH!$N156="AI",IF(Sheet1!$E156&lt;AIH!$M156-200,200,"wait"),0))</f>
        <v>0</v>
      </c>
      <c r="BN155" s="8">
        <f t="shared" si="71"/>
        <v>0</v>
      </c>
      <c r="BO155" s="8"/>
      <c r="BP155" s="8">
        <f>IF(AND(BP154&gt;0,BP154&lt;&gt;"wait"),"AT",IF(AIH!$P156="AI",IF(Sheet1!$D156&gt;AIH!$O156+50,50,"wait"),0))</f>
        <v>0</v>
      </c>
      <c r="BQ155" s="8">
        <f>IF(AND(BQ154&gt;0,BQ154&lt;&gt;"wait"),"AT",IF(AIH!$P156="AI",IF(Sheet1!$D156&gt;AIH!$O156+100,100,"wait"),0))</f>
        <v>0</v>
      </c>
      <c r="BR155" s="8">
        <f>IF(AND(BR154&gt;0,BR154&lt;&gt;"wait"),"AT",IF(AIH!$P156="AI",IF(Sheet1!$D156&gt;AIH!$O156+150,150,"wait"),0))</f>
        <v>0</v>
      </c>
      <c r="BS155" s="8">
        <f>IF(AND(BS154&gt;0,BS154&lt;&gt;"wait"),"AT",IF(AIH!$P156="AI",IF(Sheet1!$D156&gt;AIH!$O156+200,200,"wait"),0))</f>
        <v>0</v>
      </c>
      <c r="BT155" s="8">
        <f>IF(AND(BT154&gt;0,BT154&lt;&gt;"wait"),"AT",IF(AIH!$P156="AI",IF(Sheet1!$E156&lt;AIH!$O156-50,50,"wait"),0))</f>
        <v>0</v>
      </c>
      <c r="BU155" s="8">
        <f>IF(AND(BU154&gt;0,BU154&lt;&gt;"wait"),"AT",IF(AIH!$P156="AI",IF(Sheet1!$E156&lt;AIH!$O156-100,100,"wait"),0))</f>
        <v>0</v>
      </c>
      <c r="BV155" s="8">
        <f>IF(AND(BV154&gt;0,BV154&lt;&gt;"wait"),"AT",IF(AIH!$P156="AI",IF(Sheet1!$E156&lt;AIH!$O156-150,150,"wait"),0))</f>
        <v>0</v>
      </c>
      <c r="BW155" s="8">
        <f>IF(AND(BW154&gt;0,BW154&lt;&gt;"wait"),"AT",IF(AIH!$P156="AI",IF(Sheet1!$E156&lt;AIH!$O156-200,200,"wait"),0))</f>
        <v>0</v>
      </c>
      <c r="BX155" s="8">
        <f t="shared" si="72"/>
        <v>0</v>
      </c>
      <c r="BY155" s="8"/>
      <c r="BZ155" s="8">
        <f>IF(AND(BZ154&gt;0,BZ154&lt;&gt;"wait"),"AT",IF(AIH!$R156="AI",IF(Sheet1!$D156&gt;AIH!$Q156+50,50,"wait"),0))</f>
        <v>0</v>
      </c>
      <c r="CA155" s="8">
        <f>IF(AND(CA154&gt;0,CA154&lt;&gt;"wait"),"AT",IF(AIH!$R156="AI",IF(Sheet1!$D156&gt;AIH!$Q156+100,100,"wait"),0))</f>
        <v>0</v>
      </c>
      <c r="CB155" s="8">
        <f>IF(AND(CB154&gt;0,CB154&lt;&gt;"wait"),"AT",IF(AIH!$R156="AI",IF(Sheet1!$D156&gt;AIH!$Q156+150,150,"wait"),0))</f>
        <v>0</v>
      </c>
      <c r="CC155" s="8">
        <f>IF(AND(CC154&gt;0,CC154&lt;&gt;"wait"),"AT",IF(AIH!$R156="AI",IF(Sheet1!$D156&gt;AIH!$Q156+200,200,"wait"),0))</f>
        <v>0</v>
      </c>
      <c r="CD155" s="8">
        <f>IF(AND(CD154&gt;0,CD154&lt;&gt;"wait"),"AT",IF(AIH!$R156="AI",IF(Sheet1!$E156&lt;AIH!$Q156-50,50,"wait"),0))</f>
        <v>0</v>
      </c>
      <c r="CE155" s="8">
        <f>IF(AND(CE154&gt;0,CE154&lt;&gt;"wait"),"AT",IF(AIH!$R156="AI",IF(Sheet1!$E156&lt;AIH!$Q156-100,100,"wait"),0))</f>
        <v>0</v>
      </c>
      <c r="CF155" s="8">
        <f>IF(AND(CF154&gt;0,CF154&lt;&gt;"wait"),"AT",IF(AIH!$R156="AI",IF(Sheet1!$E156&lt;AIH!$Q156-150,150,"wait"),0))</f>
        <v>0</v>
      </c>
      <c r="CG155" s="8">
        <f>IF(AND(CG154&gt;0,CG154&lt;&gt;"wait"),"AT",IF(AIH!$R156="AI",IF(Sheet1!$E156&lt;AIH!$Q156-200,200,"wait"),0))</f>
        <v>0</v>
      </c>
      <c r="CH155" s="8">
        <f t="shared" si="73"/>
        <v>0</v>
      </c>
      <c r="CI155" s="8"/>
      <c r="CJ155" s="8">
        <f>IF(AND(CJ154&gt;0,CJ154&lt;&gt;"wait"),"AT",IF(AIH!$T156="AI",IF(Sheet1!$D156&gt;AIH!$S156+50,50,"wait"),0))</f>
        <v>0</v>
      </c>
      <c r="CK155" s="8">
        <f>IF(AND(CK154&gt;0,CK154&lt;&gt;"wait"),"AT",IF(AIH!$T156="AI",IF(Sheet1!$D156&gt;AIH!$S156+100,100,"wait"),0))</f>
        <v>0</v>
      </c>
      <c r="CL155" s="8">
        <f>IF(AND(CL154&gt;0,CL154&lt;&gt;"wait"),"AT",IF(AIH!$T156="AI",IF(Sheet1!$D156&gt;AIH!$S156+150,150,"wait"),0))</f>
        <v>0</v>
      </c>
      <c r="CM155" s="8">
        <f>IF(AND(CM154&gt;0,CM154&lt;&gt;"wait"),"AT",IF(AIH!$T156="AI",IF(Sheet1!$D156&gt;AIH!$S156+200,200,"wait"),0))</f>
        <v>0</v>
      </c>
      <c r="CN155" s="8">
        <f>IF(AND(CN154&gt;0,CN154&lt;&gt;"wait"),"AT",IF(AIH!$T156="AI",IF(Sheet1!$E156&lt;AIH!$S156-50,50,"wait"),0))</f>
        <v>0</v>
      </c>
      <c r="CO155" s="8">
        <f>IF(AND(CO154&gt;0,CO154&lt;&gt;"wait"),"AT",IF(AIH!$T156="AI",IF(Sheet1!$E156&lt;AIH!$S156-100,100,"wait"),0))</f>
        <v>0</v>
      </c>
      <c r="CP155" s="8">
        <f>IF(AND(CP154&gt;0,CP154&lt;&gt;"wait"),"AT",IF(AIH!$T156="AI",IF(Sheet1!$E156&lt;AIH!$S156-150,150,"wait"),0))</f>
        <v>0</v>
      </c>
      <c r="CQ155" s="8">
        <f>IF(AND(CQ154&gt;0,CQ154&lt;&gt;"wait"),"AT",IF(AIH!$T156="AI",IF(Sheet1!$E156&lt;AIH!$S156-200,200,"wait"),0))</f>
        <v>0</v>
      </c>
      <c r="CR155" s="8">
        <f t="shared" si="74"/>
        <v>0</v>
      </c>
      <c r="CS155" s="8"/>
      <c r="CT155" s="8">
        <f>IF(AND(CT154&gt;0,CT154&lt;&gt;"wait"),"AT",IF(AIH!$V156="AI",IF(Sheet1!$D156&gt;AIH!$U156+50,50,"wait"),0))</f>
        <v>0</v>
      </c>
      <c r="CU155" s="8">
        <f>IF(AND(CU154&gt;0,CU154&lt;&gt;"wait"),"AT",IF(AIH!$V156="AI",IF(Sheet1!$D156&gt;AIH!$U156+100,100,"wait"),0))</f>
        <v>0</v>
      </c>
      <c r="CV155" s="8">
        <f>IF(AND(CV154&gt;0,CV154&lt;&gt;"wait"),"AT",IF(AIH!$V156="AI",IF(Sheet1!$D156&gt;AIH!$U156+150,150,"wait"),0))</f>
        <v>0</v>
      </c>
      <c r="CW155" s="8">
        <f>IF(AND(CW154&gt;0,CW154&lt;&gt;"wait"),"AT",IF(AIH!$V156="AI",IF(Sheet1!$D156&gt;AIH!$U156+200,200,"wait"),0))</f>
        <v>0</v>
      </c>
      <c r="CX155" s="8">
        <f>IF(AND(CX154&gt;0,CX154&lt;&gt;"wait"),"AT",IF(AIH!$V156="AI",IF(Sheet1!$E156&lt;AIH!$U156-50,50,"wait"),0))</f>
        <v>0</v>
      </c>
      <c r="CY155" s="8">
        <f>IF(AND(CY154&gt;0,CY154&lt;&gt;"wait"),"AT",IF(AIH!$V156="AI",IF(Sheet1!$E156&lt;AIH!$U156-100,100,"wait"),0))</f>
        <v>0</v>
      </c>
      <c r="CZ155" s="8">
        <f>IF(AND(CZ154&gt;0,CZ154&lt;&gt;"wait"),"AT",IF(AIH!$V156="AI",IF(Sheet1!$E156&lt;AIH!$U156-150,150,"wait"),0))</f>
        <v>0</v>
      </c>
      <c r="DA155" s="8">
        <f>IF(AND(DA154&gt;0,DA154&lt;&gt;"wait"),"AT",IF(AIH!$V156="AI",IF(Sheet1!$E156&lt;AIH!$U156-200,200,"wait"),0))</f>
        <v>0</v>
      </c>
      <c r="DB155" s="8">
        <f t="shared" si="75"/>
        <v>0</v>
      </c>
      <c r="DC155" s="8"/>
      <c r="DD155" s="8">
        <f>IF(AND(DD154&gt;0,DD154&lt;&gt;"wait"),"AT",IF(AIH!$X156="AI",IF(Sheet1!$D156&gt;AIH!$W156+50,50,"wait"),0))</f>
        <v>0</v>
      </c>
      <c r="DE155" s="8">
        <f>IF(AND(DE154&gt;0,DE154&lt;&gt;"wait"),"AT",IF(AIH!$X156="AI",IF(Sheet1!$D156&gt;AIH!$W156+100,100,"wait"),0))</f>
        <v>0</v>
      </c>
      <c r="DF155" s="8">
        <f>IF(AND(DF154&gt;0,DF154&lt;&gt;"wait"),"AT",IF(AIH!$X156="AI",IF(Sheet1!$D156&gt;AIH!$W156+150,150,"wait"),0))</f>
        <v>0</v>
      </c>
      <c r="DG155" s="8">
        <f>IF(AND(DG154&gt;0,DG154&lt;&gt;"wait"),"AT",IF(AIH!$X156="AI",IF(Sheet1!$D156&gt;AIH!$W156+200,200,"wait"),0))</f>
        <v>0</v>
      </c>
      <c r="DH155" s="8">
        <f>IF(AND(DH154&gt;0,DH154&lt;&gt;"wait"),"AT",IF(AIH!$X156="AI",IF(Sheet1!$E156&lt;AIH!$W156-50,50,"wait"),0))</f>
        <v>0</v>
      </c>
      <c r="DI155" s="8">
        <f>IF(AND(DI154&gt;0,DI154&lt;&gt;"wait"),"AT",IF(AIH!$X156="AI",IF(Sheet1!$E156&lt;AIH!$W156-100,100,"wait"),0))</f>
        <v>0</v>
      </c>
      <c r="DJ155" s="8">
        <f>IF(AND(DJ154&gt;0,DJ154&lt;&gt;"wait"),"AT",IF(AIH!$X156="AI",IF(Sheet1!$E156&lt;AIH!$W156-150,150,"wait"),0))</f>
        <v>0</v>
      </c>
      <c r="DK155" s="8">
        <f>IF(AND(DK154&gt;0,DK154&lt;&gt;"wait"),"AT",IF(AIH!$X156="AI",IF(Sheet1!$E156&lt;AIH!$W156-200,200,"wait"),0))</f>
        <v>0</v>
      </c>
      <c r="DL155" s="8">
        <f t="shared" si="76"/>
        <v>0</v>
      </c>
      <c r="DN155" s="10">
        <f>IF(AND(DN154&gt;0,DN154&lt;&gt;"wait"),"AT",IF(AIH!$AA156="AI",IF(Sheet1!$D156&gt;AIH!$Z156+50,50,"wait"),0))</f>
        <v>0</v>
      </c>
      <c r="DO155" s="10">
        <f>IF(AND(DO154&gt;0,DO154&lt;&gt;"wait"),"AT",IF(AIH!$AA156="AI",IF(Sheet1!$D156&gt;AIH!$Z156+100,100,"wait"),0))</f>
        <v>0</v>
      </c>
      <c r="DP155" s="10">
        <f>IF(AND(DP154&gt;0,DP154&lt;&gt;"wait"),"AT",IF(AIH!$AA156="AI",IF(Sheet1!$D156&gt;AIH!$Z156+150,150,"wait"),0))</f>
        <v>0</v>
      </c>
      <c r="DQ155" s="10">
        <f>IF(AND(DQ154&gt;0,DQ154&lt;&gt;"wait"),"AT",IF(AIH!$AA156="AI",IF(Sheet1!$D156&gt;AIH!$Z156+200,200,"wait"),0))</f>
        <v>0</v>
      </c>
      <c r="DR155" s="10">
        <f>IF(AND(DR154&gt;0,DR154&lt;&gt;"wait"),"AT",IF(AIH!$AA156="AI",IF(Sheet1!$E156&lt;AIH!$Z156-50,50,"wait"),0))</f>
        <v>0</v>
      </c>
      <c r="DS155" s="10">
        <f>IF(AND(DS154&gt;0,DS154&lt;&gt;"wait"),"AT",IF(AIH!$AA156="AI",IF(Sheet1!$E156&lt;AIH!$Z156-100,100,"wait"),0))</f>
        <v>0</v>
      </c>
      <c r="DT155" s="10">
        <f>IF(AND(DT154&gt;0,DT154&lt;&gt;"wait"),"AT",IF(AIH!$AA156="AI",IF(Sheet1!$E156&lt;AIH!$Z156-150,150,"wait"),0))</f>
        <v>0</v>
      </c>
      <c r="DU155" s="10">
        <f>IF(AND(DU154&gt;0,DU154&lt;&gt;"wait"),"AT",IF(AIH!$AA156="AI",IF(Sheet1!$E156&lt;AIH!$Z156-200,200,"wait"),0))</f>
        <v>0</v>
      </c>
      <c r="DV155" s="10">
        <f t="shared" si="77"/>
        <v>0</v>
      </c>
      <c r="DX155" s="10">
        <f>IF(AND(DX154&gt;0,DX154&lt;&gt;"wait"),"AT",IF(AIH!$AC156="AI",IF(Sheet1!$D156&gt;AIH!$AB156+50,50,"wait"),0))</f>
        <v>0</v>
      </c>
      <c r="DY155" s="10">
        <f>IF(AND(DY154&gt;0,DY154&lt;&gt;"wait"),"AT",IF(AIH!$AC156="AI",IF(Sheet1!$D156&gt;AIH!$AB156+100,100,"wait"),0))</f>
        <v>0</v>
      </c>
      <c r="DZ155" s="10">
        <f>IF(AND(DZ154&gt;0,DZ154&lt;&gt;"wait"),"AT",IF(AIH!$AC156="AI",IF(Sheet1!$D156&gt;AIH!$AB156+150,150,"wait"),0))</f>
        <v>0</v>
      </c>
      <c r="EA155" s="10">
        <f>IF(AND(EA154&gt;0,EA154&lt;&gt;"wait"),"AT",IF(AIH!$AC156="AI",IF(Sheet1!$D156&gt;AIH!$AB156+200,200,"wait"),0))</f>
        <v>0</v>
      </c>
      <c r="EB155" s="10">
        <f>IF(AND(EB154&gt;0,EB154&lt;&gt;"wait"),"AT",IF(AIH!$AC156="AI",IF(Sheet1!$E156&lt;AIH!$AB156-50,50,"wait"),0))</f>
        <v>0</v>
      </c>
      <c r="EC155" s="10">
        <f>IF(AND(EC154&gt;0,EC154&lt;&gt;"wait"),"AT",IF(AIH!$AC156="AI",IF(Sheet1!$E156&lt;AIH!$AB156-100,100,"wait"),0))</f>
        <v>0</v>
      </c>
      <c r="ED155" s="10">
        <f>IF(AND(ED154&gt;0,ED154&lt;&gt;"wait"),"AT",IF(AIH!$AC156="AI",IF(Sheet1!$E156&lt;AIH!$AB156-150,150,"wait"),0))</f>
        <v>0</v>
      </c>
      <c r="EE155" s="10">
        <f>IF(AND(EE154&gt;0,EE154&lt;&gt;"wait"),"AT",IF(AIH!$AC156="AI",IF(Sheet1!$E156&lt;AIH!$AB156-200,200,"wait"),0))</f>
        <v>0</v>
      </c>
      <c r="EF155" s="10">
        <f t="shared" si="78"/>
        <v>0</v>
      </c>
      <c r="EH155" s="10">
        <f>IF(AND(EH154&gt;0,EH154&lt;&gt;"wait"),"AT",IF(AIH!$AE156="AI",IF(Sheet1!$D156&gt;AIH!$AD156+50,50,"wait"),0))</f>
        <v>0</v>
      </c>
      <c r="EI155" s="10">
        <f>IF(AND(EI154&gt;0,EI154&lt;&gt;"wait"),"AT",IF(AIH!$AE156="AI",IF(Sheet1!$D156&gt;AIH!$AD156+100,100,"wait"),0))</f>
        <v>0</v>
      </c>
      <c r="EJ155" s="10">
        <f>IF(AND(EJ154&gt;0,EJ154&lt;&gt;"wait"),"AT",IF(AIH!$AE156="AI",IF(Sheet1!$D156&gt;AIH!$AD156+150,150,"wait"),0))</f>
        <v>0</v>
      </c>
      <c r="EK155" s="10">
        <f>IF(AND(EK154&gt;0,EK154&lt;&gt;"wait"),"AT",IF(AIH!$AE156="AI",IF(Sheet1!$D156&gt;AIH!$AD156+200,200,"wait"),0))</f>
        <v>0</v>
      </c>
      <c r="EL155" s="10">
        <f>IF(AND(EL154&gt;0,EL154&lt;&gt;"wait"),"AT",IF(AIH!$AE156="AI",IF(Sheet1!$E156&lt;AIH!$AD156-50,50,"wait"),0))</f>
        <v>0</v>
      </c>
      <c r="EM155" s="10">
        <f>IF(AND(EM154&gt;0,EM154&lt;&gt;"wait"),"AT",IF(AIH!$AE156="AI",IF(Sheet1!$E156&lt;AIH!$AD156-100,100,"wait"),0))</f>
        <v>0</v>
      </c>
      <c r="EN155" s="10">
        <f>IF(AND(EN154&gt;0,EN154&lt;&gt;"wait"),"AT",IF(AIH!$AE156="AI",IF(Sheet1!$E156&lt;AIH!$AD156-150,150,"wait"),0))</f>
        <v>0</v>
      </c>
      <c r="EO155" s="10">
        <f>IF(AND(EO154&gt;0,EO154&lt;&gt;"wait"),"AT",IF(AIH!$AE156="AI",IF(Sheet1!$E156&lt;AIH!$AD156-200,200,"wait"),0))</f>
        <v>0</v>
      </c>
      <c r="EP155" s="10">
        <f t="shared" si="79"/>
        <v>0</v>
      </c>
      <c r="ER155" s="10">
        <f>IF(AND(ER154&gt;0,ER154&lt;&gt;"wait"),"AT",IF(AIH!$AG156="AI",IF(Sheet1!$D156&gt;AIH!$AF156+50,50,"wait"),0))</f>
        <v>0</v>
      </c>
      <c r="ES155" s="10">
        <f>IF(AND(ES154&gt;0,ES154&lt;&gt;"wait"),"AT",IF(AIH!$AG156="AI",IF(Sheet1!$D156&gt;AIH!$AF156+100,100,"wait"),0))</f>
        <v>0</v>
      </c>
      <c r="ET155" s="10">
        <f>IF(AND(ET154&gt;0,ET154&lt;&gt;"wait"),"AT",IF(AIH!$AG156="AI",IF(Sheet1!$D156&gt;AIH!$AF156+150,150,"wait"),0))</f>
        <v>0</v>
      </c>
      <c r="EU155" s="10">
        <f>IF(AND(EU154&gt;0,EU154&lt;&gt;"wait"),"AT",IF(AIH!$AG156="AI",IF(Sheet1!$D156&gt;AIH!$AF156+200,200,"wait"),0))</f>
        <v>0</v>
      </c>
      <c r="EV155" s="10">
        <f>IF(AND(EV154&gt;0,EV154&lt;&gt;"wait"),"AT",IF(AIH!$AG156="AI",IF(Sheet1!$E156&lt;AIH!$AF156-50,50,"wait"),0))</f>
        <v>0</v>
      </c>
      <c r="EW155" s="10">
        <f>IF(AND(EW154&gt;0,EW154&lt;&gt;"wait"),"AT",IF(AIH!$AG156="AI",IF(Sheet1!$E156&lt;AIH!$AF156-100,100,"wait"),0))</f>
        <v>0</v>
      </c>
      <c r="EX155" s="10">
        <f>IF(AND(EX154&gt;0,EX154&lt;&gt;"wait"),"AT",IF(AIH!$AG156="AI",IF(Sheet1!$E156&lt;AIH!$AF156-150,150,"wait"),0))</f>
        <v>0</v>
      </c>
      <c r="EY155" s="10">
        <f>IF(AND(EY154&gt;0,EY154&lt;&gt;"wait"),"AT",IF(AIH!$AG156="AI",IF(Sheet1!$E156&lt;AIH!$AF156-200,200,"wait"),0))</f>
        <v>0</v>
      </c>
      <c r="EZ155" s="10">
        <f t="shared" si="80"/>
        <v>0</v>
      </c>
      <c r="FB155" s="10">
        <f>IF(AND(FB154&gt;0,FB154&lt;&gt;"wait"),"AT",IF(AIH!$AI156="AI",IF(Sheet1!$D156&gt;AIH!$AH156+50,50,"wait"),0))</f>
        <v>0</v>
      </c>
      <c r="FC155" s="10">
        <f>IF(AND(FC154&gt;0,FC154&lt;&gt;"wait"),"AT",IF(AIH!$AI156="AI",IF(Sheet1!$D156&gt;AIH!$AH156+100,100,"wait"),0))</f>
        <v>0</v>
      </c>
      <c r="FD155" s="10">
        <f>IF(AND(FD154&gt;0,FD154&lt;&gt;"wait"),"AT",IF(AIH!$AI156="AI",IF(Sheet1!$D156&gt;AIH!$AH156+150,150,"wait"),0))</f>
        <v>0</v>
      </c>
      <c r="FE155" s="10">
        <f>IF(AND(FE154&gt;0,FE154&lt;&gt;"wait"),"AT",IF(AIH!$AI156="AI",IF(Sheet1!$D156&gt;AIH!$AH156+200,200,"wait"),0))</f>
        <v>0</v>
      </c>
      <c r="FF155" s="10">
        <f>IF(AND(FF154&gt;0,FF154&lt;&gt;"wait"),"AT",IF(AIH!$AI156="AI",IF(Sheet1!$E156&lt;AIH!$AH156-50,50,"wait"),0))</f>
        <v>0</v>
      </c>
      <c r="FG155" s="10">
        <f>IF(AND(FG154&gt;0,FG154&lt;&gt;"wait"),"AT",IF(AIH!$AI156="AI",IF(Sheet1!$E156&lt;AIH!$AH156-100,100,"wait"),0))</f>
        <v>0</v>
      </c>
      <c r="FH155" s="10">
        <f>IF(AND(FH154&gt;0,FH154&lt;&gt;"wait"),"AT",IF(AIH!$AI156="AI",IF(Sheet1!$E156&lt;AIH!$AH156-150,150,"wait"),0))</f>
        <v>0</v>
      </c>
      <c r="FI155" s="10">
        <f>IF(AND(FI154&gt;0,FI154&lt;&gt;"wait"),"AT",IF(AIH!$AI156="AI",IF(Sheet1!$E156&lt;AIH!$AH156-200,200,"wait"),0))</f>
        <v>0</v>
      </c>
      <c r="FJ155" s="10">
        <f t="shared" si="81"/>
        <v>0</v>
      </c>
      <c r="FL155" s="10">
        <f>IF(AND(FL154&gt;0,FL154&lt;&gt;"wait"),"AT",IF(AIH!$AK156="AI",IF(Sheet1!$D156&gt;AIH!$AJ156+50,50,"wait"),0))</f>
        <v>0</v>
      </c>
      <c r="FM155" s="10">
        <f>IF(AND(FM154&gt;0,FM154&lt;&gt;"wait"),"AT",IF(AIH!$AK156="AI",IF(Sheet1!$D156&gt;AIH!$AJ156+100,100,"wait"),0))</f>
        <v>0</v>
      </c>
      <c r="FN155" s="10">
        <f>IF(AND(FN154&gt;0,FN154&lt;&gt;"wait"),"AT",IF(AIH!$AK156="AI",IF(Sheet1!$D156&gt;AIH!$AJ156+150,150,"wait"),0))</f>
        <v>0</v>
      </c>
      <c r="FO155" s="10">
        <f>IF(AND(FO154&gt;0,FO154&lt;&gt;"wait"),"AT",IF(AIH!$AK156="AI",IF(Sheet1!$D156&gt;AIH!$AJ156+200,200,"wait"),0))</f>
        <v>0</v>
      </c>
      <c r="FP155" s="10">
        <f>IF(AND(FP154&gt;0,FP154&lt;&gt;"wait"),"AT",IF(AIH!$AK156="AI",IF(Sheet1!$E156&lt;AIH!$AJ156-50,50,"wait"),0))</f>
        <v>0</v>
      </c>
      <c r="FQ155" s="10">
        <f>IF(AND(FQ154&gt;0,FQ154&lt;&gt;"wait"),"AT",IF(AIH!$AK156="AI",IF(Sheet1!$E156&lt;AIH!$AJ156-100,100,"wait"),0))</f>
        <v>0</v>
      </c>
      <c r="FR155" s="10">
        <f>IF(AND(FR154&gt;0,FR154&lt;&gt;"wait"),"AT",IF(AIH!$AK156="AI",IF(Sheet1!$E156&lt;AIH!$AJ156-150,150,"wait"),0))</f>
        <v>0</v>
      </c>
      <c r="FS155" s="10">
        <f>IF(AND(FS154&gt;0,FS154&lt;&gt;"wait"),"AT",IF(AIH!$AK156="AI",IF(Sheet1!$E156&lt;AIH!$AJ156-200,200,"wait"),0))</f>
        <v>0</v>
      </c>
      <c r="FT155" s="10">
        <f t="shared" si="82"/>
        <v>0</v>
      </c>
      <c r="FV155" s="10">
        <f>IF(AND(FV154&gt;0,FV154&lt;&gt;"wait"),"AT",IF(AIH!$AM156="AI",IF(Sheet1!$D156&gt;AIH!$AL156+50,50,"wait"),0))</f>
        <v>0</v>
      </c>
      <c r="FW155" s="10">
        <f>IF(AND(FW154&gt;0,FW154&lt;&gt;"wait"),"AT",IF(AIH!$AM156="AI",IF(Sheet1!$D156&gt;AIH!$AL156+100,100,"wait"),0))</f>
        <v>0</v>
      </c>
      <c r="FX155" s="10">
        <f>IF(AND(FX154&gt;0,FX154&lt;&gt;"wait"),"AT",IF(AIH!$AM156="AI",IF(Sheet1!$D156&gt;AIH!$AL156+150,150,"wait"),0))</f>
        <v>0</v>
      </c>
      <c r="FY155" s="10">
        <f>IF(AND(FY154&gt;0,FY154&lt;&gt;"wait"),"AT",IF(AIH!$AM156="AI",IF(Sheet1!$D156&gt;AIH!$AL156+200,200,"wait"),0))</f>
        <v>0</v>
      </c>
      <c r="FZ155" s="10">
        <f>IF(AND(FZ154&gt;0,FZ154&lt;&gt;"wait"),"AT",IF(AIH!$AM156="AI",IF(Sheet1!$E156&lt;AIH!$AL156-50,50,"wait"),0))</f>
        <v>0</v>
      </c>
      <c r="GA155" s="10">
        <f>IF(AND(GA154&gt;0,GA154&lt;&gt;"wait"),"AT",IF(AIH!$AM156="AI",IF(Sheet1!$E156&lt;AIH!$AL156-100,100,"wait"),0))</f>
        <v>0</v>
      </c>
      <c r="GB155" s="10">
        <f>IF(AND(GB154&gt;0,GB154&lt;&gt;"wait"),"AT",IF(AIH!$AM156="AI",IF(Sheet1!$E156&lt;AIH!$AL156-150,150,"wait"),0))</f>
        <v>0</v>
      </c>
      <c r="GC155" s="10">
        <f>IF(AND(GC154&gt;0,GC154&lt;&gt;"wait"),"AT",IF(AIH!$AM156="AI",IF(Sheet1!$E156&lt;AIH!$AL156-200,200,"wait"),0))</f>
        <v>0</v>
      </c>
      <c r="GD155" s="10">
        <f t="shared" si="83"/>
        <v>0</v>
      </c>
      <c r="GF155" s="10">
        <f>IF(AND(GF154&gt;0,GF154&lt;&gt;"wait"),"AT",IF(AIH!$AO156="AI",IF(Sheet1!$D156&gt;AIH!$AN156+50,50,"wait"),0))</f>
        <v>0</v>
      </c>
      <c r="GG155" s="10">
        <f>IF(AND(GG154&gt;0,GG154&lt;&gt;"wait"),"AT",IF(AIH!$AO156="AI",IF(Sheet1!$D156&gt;AIH!$AN156+100,100,"wait"),0))</f>
        <v>0</v>
      </c>
      <c r="GH155" s="10">
        <f>IF(AND(GH154&gt;0,GH154&lt;&gt;"wait"),"AT",IF(AIH!$AO156="AI",IF(Sheet1!$D156&gt;AIH!$AN156+150,150,"wait"),0))</f>
        <v>0</v>
      </c>
      <c r="GI155" s="10">
        <f>IF(AND(GI154&gt;0,GI154&lt;&gt;"wait"),"AT",IF(AIH!$AO156="AI",IF(Sheet1!$D156&gt;AIH!$AN156+200,200,"wait"),0))</f>
        <v>0</v>
      </c>
      <c r="GJ155" s="10">
        <f>IF(AND(GJ154&gt;0,GJ154&lt;&gt;"wait"),"AT",IF(AIH!$AO156="AI",IF(Sheet1!$E156&lt;AIH!$AN156-50,50,"wait"),0))</f>
        <v>0</v>
      </c>
      <c r="GK155" s="10">
        <f>IF(AND(GK154&gt;0,GK154&lt;&gt;"wait"),"AT",IF(AIH!$AO156="AI",IF(Sheet1!$E156&lt;AIH!$AN156-100,100,"wait"),0))</f>
        <v>0</v>
      </c>
      <c r="GL155" s="10">
        <f>IF(AND(GL154&gt;0,GL154&lt;&gt;"wait"),"AT",IF(AIH!$AO156="AI",IF(Sheet1!$E156&lt;AIH!$AN156-150,150,"wait"),0))</f>
        <v>0</v>
      </c>
      <c r="GM155" s="10">
        <f>IF(AND(GM154&gt;0,GM154&lt;&gt;"wait"),"AT",IF(AIH!$AO156="AI",IF(Sheet1!$E156&lt;AIH!$AN156-200,200,"wait"),0))</f>
        <v>0</v>
      </c>
      <c r="GN155" s="10">
        <f t="shared" si="84"/>
        <v>0</v>
      </c>
      <c r="GP155" s="10">
        <f>IF(AND(GP154&gt;0,GP154&lt;&gt;"wait"),"AT",IF(AIH!$AQ156="AI",IF(Sheet1!$D156&gt;AIH!$AP156+50,50,"wait"),0))</f>
        <v>0</v>
      </c>
      <c r="GQ155" s="10">
        <f>IF(AND(GQ154&gt;0,GQ154&lt;&gt;"wait"),"AT",IF(AIH!$AQ156="AI",IF(Sheet1!$D156&gt;AIH!$AP156+100,100,"wait"),0))</f>
        <v>0</v>
      </c>
      <c r="GR155" s="10">
        <f>IF(AND(GR154&gt;0,GR154&lt;&gt;"wait"),"AT",IF(AIH!$AQ156="AI",IF(Sheet1!$D156&gt;AIH!$AP156+150,150,"wait"),0))</f>
        <v>0</v>
      </c>
      <c r="GS155" s="10">
        <f>IF(AND(GS154&gt;0,GS154&lt;&gt;"wait"),"AT",IF(AIH!$AQ156="AI",IF(Sheet1!$D156&gt;AIH!$AP156+200,200,"wait"),0))</f>
        <v>0</v>
      </c>
      <c r="GT155" s="10">
        <f>IF(AND(GT154&gt;0,GT154&lt;&gt;"wait"),"AT",IF(AIH!$AQ156="AI",IF(Sheet1!$E156&lt;AIH!$AP156-50,50,"wait"),0))</f>
        <v>0</v>
      </c>
      <c r="GU155" s="10">
        <f>IF(AND(GU154&gt;0,GU154&lt;&gt;"wait"),"AT",IF(AIH!$AQ156="AI",IF(Sheet1!$E156&lt;AIH!$AP156-100,100,"wait"),0))</f>
        <v>0</v>
      </c>
      <c r="GV155" s="10">
        <f>IF(AND(GV154&gt;0,GV154&lt;&gt;"wait"),"AT",IF(AIH!$AQ156="AI",IF(Sheet1!$E156&lt;AIH!$AP156-150,150,"wait"),0))</f>
        <v>0</v>
      </c>
      <c r="GW155" s="10">
        <f>IF(AND(GW154&gt;0,GW154&lt;&gt;"wait"),"AT",IF(AIH!$AQ156="AI",IF(Sheet1!$E156&lt;AIH!$AP156-200,200,"wait"),0))</f>
        <v>0</v>
      </c>
      <c r="GX155" s="10">
        <f t="shared" si="85"/>
        <v>0</v>
      </c>
      <c r="GZ155" s="10">
        <f>IF(AND(GZ154&gt;0,GZ154&lt;&gt;"wait"),"AT",IF(AIH!$AS156="AI",IF(Sheet1!$D156&gt;AIH!$AR156+50,50,"wait"),0))</f>
        <v>0</v>
      </c>
      <c r="HA155" s="10">
        <f>IF(AND(HA154&gt;0,HA154&lt;&gt;"wait"),"AT",IF(AIH!$AS156="AI",IF(Sheet1!$D156&gt;AIH!$AR156+100,100,"wait"),0))</f>
        <v>0</v>
      </c>
      <c r="HB155" s="10">
        <f>IF(AND(HB154&gt;0,HB154&lt;&gt;"wait"),"AT",IF(AIH!$AS156="AI",IF(Sheet1!$D156&gt;AIH!$AR156+150,150,"wait"),0))</f>
        <v>0</v>
      </c>
      <c r="HC155" s="10">
        <f>IF(AND(HC154&gt;0,HC154&lt;&gt;"wait"),"AT",IF(AIH!$AS156="AI",IF(Sheet1!$D156&gt;AIH!$AR156+200,200,"wait"),0))</f>
        <v>0</v>
      </c>
      <c r="HD155" s="10">
        <f>IF(AND(HD154&gt;0,HD154&lt;&gt;"wait"),"AT",IF(AIH!$AS156="AI",IF(Sheet1!$E156&lt;AIH!$AR156-50,50,"wait"),0))</f>
        <v>0</v>
      </c>
      <c r="HE155" s="10">
        <f>IF(AND(HE154&gt;0,HE154&lt;&gt;"wait"),"AT",IF(AIH!$AS156="AI",IF(Sheet1!$E156&lt;AIH!$AR156-100,100,"wait"),0))</f>
        <v>0</v>
      </c>
      <c r="HF155" s="10">
        <f>IF(AND(HF154&gt;0,HF154&lt;&gt;"wait"),"AT",IF(AIH!$AS156="AI",IF(Sheet1!$E156&lt;AIH!$AR156-150,150,"wait"),0))</f>
        <v>0</v>
      </c>
      <c r="HG155" s="10">
        <f>IF(AND(HG154&gt;0,HG154&lt;&gt;"wait"),"AT",IF(AIH!$AS156="AI",IF(Sheet1!$E156&lt;AIH!$AR156-200,200,"wait"),0))</f>
        <v>0</v>
      </c>
      <c r="HH155" s="10">
        <f t="shared" si="86"/>
        <v>0</v>
      </c>
      <c r="HJ155" s="10">
        <f>IF(AND(HJ154&gt;0,HJ154&lt;&gt;"wait"),"AT",IF(AIH!$AU156="AI",IF(Sheet1!$D156&gt;AIH!$AT156+50,50,"wait"),0))</f>
        <v>0</v>
      </c>
      <c r="HK155" s="10">
        <f>IF(AND(HK154&gt;0,HK154&lt;&gt;"wait"),"AT",IF(AIH!$AU156="AI",IF(Sheet1!$D156&gt;AIH!$AT156+100,100,"wait"),0))</f>
        <v>0</v>
      </c>
      <c r="HL155" s="10">
        <f>IF(AND(HL154&gt;0,HL154&lt;&gt;"wait"),"AT",IF(AIH!$AU156="AI",IF(Sheet1!$D156&gt;AIH!$AT156+150,150,"wait"),0))</f>
        <v>0</v>
      </c>
      <c r="HM155" s="10">
        <f>IF(AND(HM154&gt;0,HM154&lt;&gt;"wait"),"AT",IF(AIH!$AU156="AI",IF(Sheet1!$D156&gt;AIH!$AT156+200,200,"wait"),0))</f>
        <v>0</v>
      </c>
      <c r="HN155" s="10">
        <f>IF(AND(HN154&gt;0,HN154&lt;&gt;"wait"),"AT",IF(AIH!$AU156="AI",IF(Sheet1!$E156&lt;AIH!$AT156-50,50,"wait"),0))</f>
        <v>0</v>
      </c>
      <c r="HO155" s="10">
        <f>IF(AND(HO154&gt;0,HO154&lt;&gt;"wait"),"AT",IF(AIH!$AU156="AI",IF(Sheet1!$E156&lt;AIH!$AT156-100,100,"wait"),0))</f>
        <v>0</v>
      </c>
      <c r="HP155" s="10">
        <f>IF(AND(HP154&gt;0,HP154&lt;&gt;"wait"),"AT",IF(AIH!$AU156="AI",IF(Sheet1!$E156&lt;AIH!$AT156-150,150,"wait"),0))</f>
        <v>0</v>
      </c>
      <c r="HQ155" s="10">
        <f>IF(AND(HQ154&gt;0,HQ154&lt;&gt;"wait"),"AT",IF(AIH!$AU156="AI",IF(Sheet1!$E156&lt;AIH!$AT156-200,200,"wait"),0))</f>
        <v>0</v>
      </c>
      <c r="HR155" s="10">
        <f t="shared" si="87"/>
        <v>0</v>
      </c>
      <c r="HT155" s="10">
        <f>IF(AND(HT154&gt;0,HT154&lt;&gt;"wait"),"AT",IF(AIH!$AX156="AI",IF(Sheet1!$D156&gt;AIH!$AW156+50,50,"wait"),0))</f>
        <v>0</v>
      </c>
      <c r="HU155" s="10">
        <f>IF(AND(HU154&gt;0,HU154&lt;&gt;"wait"),"AT",IF(AIH!$AX156="AI",IF(Sheet1!$D156&gt;AIH!$AW156+100,100,"wait"),0))</f>
        <v>0</v>
      </c>
      <c r="HV155" s="10">
        <f>IF(AND(HV154&gt;0,HV154&lt;&gt;"wait"),"AT",IF(AIH!$AX156="AI",IF(Sheet1!$D156&gt;AIH!$AW156+150,150,"wait"),0))</f>
        <v>0</v>
      </c>
      <c r="HW155" s="10">
        <f>IF(AND(HW154&gt;0,HW154&lt;&gt;"wait"),"AT",IF(AIH!$AX156="AI",IF(Sheet1!$D156&gt;AIH!$AW156+200,200,"wait"),0))</f>
        <v>0</v>
      </c>
      <c r="HX155" s="10">
        <f>IF(AND(HX154&gt;0,HX154&lt;&gt;"wait"),"AT",IF(AIH!$AX156="AI",IF(Sheet1!$E156&lt;AIH!$AW156-50,50,"wait"),0))</f>
        <v>0</v>
      </c>
      <c r="HY155" s="10">
        <f>IF(AND(HY154&gt;0,HY154&lt;&gt;"wait"),"AT",IF(AIH!$AX156="AI",IF(Sheet1!$E156&lt;AIH!$AW156-100,100,"wait"),0))</f>
        <v>0</v>
      </c>
      <c r="HZ155" s="10">
        <f>IF(AND(HZ154&gt;0,HZ154&lt;&gt;"wait"),"AT",IF(AIH!$AX156="AI",IF(Sheet1!$E156&lt;AIH!$AW156-150,150,"wait"),0))</f>
        <v>0</v>
      </c>
      <c r="IA155" s="10">
        <f>IF(AND(IA154&gt;0,IA154&lt;&gt;"wait"),"AT",IF(AIH!$AX156="AI",IF(Sheet1!$E156&lt;AIH!$AW156-200,200,"wait"),0))</f>
        <v>0</v>
      </c>
      <c r="IB155" s="10">
        <f t="shared" si="88"/>
        <v>0</v>
      </c>
      <c r="ID155" s="10">
        <f>IF(AND(ID154&gt;0,ID154&lt;&gt;"wait"),"AT",IF(AIH!$AZ156="AI",IF(Sheet1!$D156&gt;AIH!$AY156+50,50,"wait"),0))</f>
        <v>0</v>
      </c>
      <c r="IE155" s="10">
        <f>IF(AND(IE154&gt;0,IE154&lt;&gt;"wait"),"AT",IF(AIH!$AZ156="AI",IF(Sheet1!$D156&gt;AIH!$AY156+100,100,"wait"),0))</f>
        <v>0</v>
      </c>
      <c r="IF155" s="10">
        <f>IF(AND(IF154&gt;0,IF154&lt;&gt;"wait"),"AT",IF(AIH!$AZ156="AI",IF(Sheet1!$D156&gt;AIH!$AY156+150,150,"wait"),0))</f>
        <v>0</v>
      </c>
      <c r="IG155" s="10">
        <f>IF(AND(IG154&gt;0,IG154&lt;&gt;"wait"),"AT",IF(AIH!$AZ156="AI",IF(Sheet1!$D156&gt;AIH!$AY156+200,200,"wait"),0))</f>
        <v>0</v>
      </c>
      <c r="IH155" s="10">
        <f>IF(AND(IH154&gt;0,IH154&lt;&gt;"wait"),"AT",IF(AIH!$AZ156="AI",IF(Sheet1!$E156&lt;AIH!$AY156-50,50,"wait"),0))</f>
        <v>0</v>
      </c>
      <c r="II155" s="10">
        <f>IF(AND(II154&gt;0,II154&lt;&gt;"wait"),"AT",IF(AIH!$AZ156="AI",IF(Sheet1!$E156&lt;AIH!$AY156-100,100,"wait"),0))</f>
        <v>0</v>
      </c>
      <c r="IJ155" s="10">
        <f>IF(AND(IJ154&gt;0,IJ154&lt;&gt;"wait"),"AT",IF(AIH!$AZ156="AI",IF(Sheet1!$E156&lt;AIH!$AY156-150,150,"wait"),0))</f>
        <v>0</v>
      </c>
      <c r="IK155" s="10">
        <f>IF(AND(IK154&gt;0,IK154&lt;&gt;"wait"),"AT",IF(AIH!$AZ156="AI",IF(Sheet1!$E156&lt;AIH!$AY156-200,200,"wait"),0))</f>
        <v>0</v>
      </c>
      <c r="IL155" s="10">
        <f t="shared" si="89"/>
        <v>0</v>
      </c>
      <c r="IN155" s="10">
        <f>IF(AND(IN154&gt;0,IN154&lt;&gt;"wait"),"AT",IF(AIH!$BB156="AI",IF(Sheet1!$D156&gt;AIH!$BA156+50,50,"wait"),0))</f>
        <v>0</v>
      </c>
      <c r="IO155" s="10">
        <f>IF(AND(IO154&gt;0,IO154&lt;&gt;"wait"),"AT",IF(AIH!$BB156="AI",IF(Sheet1!$D156&gt;AIH!$BA156+100,100,"wait"),0))</f>
        <v>0</v>
      </c>
      <c r="IP155" s="10">
        <f>IF(AND(IP154&gt;0,IP154&lt;&gt;"wait"),"AT",IF(AIH!$BB156="AI",IF(Sheet1!$D156&gt;AIH!$BA156+150,150,"wait"),0))</f>
        <v>0</v>
      </c>
      <c r="IQ155" s="10">
        <f>IF(AND(IQ154&gt;0,IQ154&lt;&gt;"wait"),"AT",IF(AIH!$BB156="AI",IF(Sheet1!$D156&gt;AIH!$BA156+200,200,"wait"),0))</f>
        <v>0</v>
      </c>
      <c r="IR155" s="10">
        <f>IF(AND(IR154&gt;0,IR154&lt;&gt;"wait"),"AT",IF(AIH!$BB156="AI",IF(Sheet1!$E156&lt;AIH!$BA156-50,50,"wait"),0))</f>
        <v>0</v>
      </c>
      <c r="IS155" s="10">
        <f>IF(AND(IS154&gt;0,IS154&lt;&gt;"wait"),"AT",IF(AIH!$BB156="AI",IF(Sheet1!$E156&lt;AIH!$BA156-100,100,"wait"),0))</f>
        <v>0</v>
      </c>
      <c r="IT155" s="10">
        <f>IF(AND(IT154&gt;0,IT154&lt;&gt;"wait"),"AT",IF(AIH!$BB156="AI",IF(Sheet1!$E156&lt;AIH!$BA156-150,150,"wait"),0))</f>
        <v>0</v>
      </c>
      <c r="IU155" s="10">
        <f>IF(AND(IU154&gt;0,IU154&lt;&gt;"wait"),"AT",IF(AIH!$BB156="AI",IF(Sheet1!$E156&lt;AIH!$BA156-200,200,"wait"),0))</f>
        <v>0</v>
      </c>
      <c r="IV155" s="10">
        <f t="shared" si="90"/>
        <v>0</v>
      </c>
      <c r="IX155" s="10">
        <f>IF(AND(IX154&gt;0,IX154&lt;&gt;"wait"),"AT",IF(AIH!$BD156="AI",IF(Sheet1!$D156&gt;AIH!$BC156+50,50,"wait"),0))</f>
        <v>0</v>
      </c>
      <c r="IY155" s="10">
        <f>IF(AND(IY154&gt;0,IY154&lt;&gt;"wait"),"AT",IF(AIH!$BD156="AI",IF(Sheet1!$D156&gt;AIH!$BC156+100,100,"wait"),0))</f>
        <v>0</v>
      </c>
      <c r="IZ155" s="10">
        <f>IF(AND(IZ154&gt;0,IZ154&lt;&gt;"wait"),"AT",IF(AIH!$BD156="AI",IF(Sheet1!$D156&gt;AIH!$BC156+150,150,"wait"),0))</f>
        <v>0</v>
      </c>
      <c r="JA155" s="10">
        <f>IF(AND(JA154&gt;0,JA154&lt;&gt;"wait"),"AT",IF(AIH!$BD156="AI",IF(Sheet1!$D156&gt;AIH!$BC156+200,200,"wait"),0))</f>
        <v>0</v>
      </c>
      <c r="JB155" s="10">
        <f>IF(AND(JB154&gt;0,JB154&lt;&gt;"wait"),"AT",IF(AIH!$BD156="AI",IF(Sheet1!$E156&lt;AIH!$BC156-50,50,"wait"),0))</f>
        <v>0</v>
      </c>
      <c r="JC155" s="10">
        <f>IF(AND(JC154&gt;0,JC154&lt;&gt;"wait"),"AT",IF(AIH!$BD156="AI",IF(Sheet1!$E156&lt;AIH!$BC156-100,100,"wait"),0))</f>
        <v>0</v>
      </c>
      <c r="JD155" s="10">
        <f>IF(AND(JD154&gt;0,JD154&lt;&gt;"wait"),"AT",IF(AIH!$BD156="AI",IF(Sheet1!$E156&lt;AIH!$BC156-150,150,"wait"),0))</f>
        <v>0</v>
      </c>
      <c r="JE155" s="10">
        <f>IF(AND(JE154&gt;0,JE154&lt;&gt;"wait"),"AT",IF(AIH!$BD156="AI",IF(Sheet1!$E156&lt;AIH!$BC156-200,200,"wait"),0))</f>
        <v>0</v>
      </c>
      <c r="JF155" s="10">
        <f t="shared" si="91"/>
        <v>0</v>
      </c>
      <c r="JH155" s="10">
        <f>IF(AND(JH154&gt;0,JH154&lt;&gt;"wait"),"AT",IF(AIH!$BF156="AI",IF(Sheet1!$D156&gt;AIH!$BE156+50,50,"wait"),0))</f>
        <v>0</v>
      </c>
      <c r="JI155" s="10">
        <f>IF(AND(JI154&gt;0,JI154&lt;&gt;"wait"),"AT",IF(AIH!$BF156="AI",IF(Sheet1!$D156&gt;AIH!$BE156+100,100,"wait"),0))</f>
        <v>0</v>
      </c>
      <c r="JJ155" s="10">
        <f>IF(AND(JJ154&gt;0,JJ154&lt;&gt;"wait"),"AT",IF(AIH!$BF156="AI",IF(Sheet1!$D156&gt;AIH!$BE156+150,150,"wait"),0))</f>
        <v>0</v>
      </c>
      <c r="JK155" s="10">
        <f>IF(AND(JK154&gt;0,JK154&lt;&gt;"wait"),"AT",IF(AIH!$BF156="AI",IF(Sheet1!$D156&gt;AIH!$BE156+200,200,"wait"),0))</f>
        <v>0</v>
      </c>
      <c r="JL155" s="10">
        <f>IF(AND(JL154&gt;0,JL154&lt;&gt;"wait"),"AT",IF(AIH!$BF156="AI",IF(Sheet1!$E156&lt;AIH!$BE156-50,50,"wait"),0))</f>
        <v>0</v>
      </c>
      <c r="JM155" s="10">
        <f>IF(AND(JM154&gt;0,JM154&lt;&gt;"wait"),"AT",IF(AIH!$BF156="AI",IF(Sheet1!$E156&lt;AIH!$BE156-100,100,"wait"),0))</f>
        <v>0</v>
      </c>
      <c r="JN155" s="10">
        <f>IF(AND(JN154&gt;0,JN154&lt;&gt;"wait"),"AT",IF(AIH!$BF156="AI",IF(Sheet1!$E156&lt;AIH!$BE156-150,150,"wait"),0))</f>
        <v>0</v>
      </c>
      <c r="JO155" s="10">
        <f>IF(AND(JO154&gt;0,JO154&lt;&gt;"wait"),"AT",IF(AIH!$BF156="AI",IF(Sheet1!$E156&lt;AIH!$BE156-200,200,"wait"),0))</f>
        <v>0</v>
      </c>
      <c r="JP155" s="10">
        <f t="shared" si="92"/>
        <v>0</v>
      </c>
      <c r="JR155" s="10">
        <f>IF(AND(JR154&gt;0,JR154&lt;&gt;"wait"),"AT",IF(AIH!$BH156="AI",IF(Sheet1!$D156&gt;AIH!$BG156+50,50,"wait"),0))</f>
        <v>0</v>
      </c>
      <c r="JS155" s="10">
        <f>IF(AND(JS154&gt;0,JS154&lt;&gt;"wait"),"AT",IF(AIH!$BH156="AI",IF(Sheet1!$D156&gt;AIH!$BG156+100,100,"wait"),0))</f>
        <v>0</v>
      </c>
      <c r="JT155" s="10">
        <f>IF(AND(JT154&gt;0,JT154&lt;&gt;"wait"),"AT",IF(AIH!$BH156="AI",IF(Sheet1!$D156&gt;AIH!$BG156+150,150,"wait"),0))</f>
        <v>0</v>
      </c>
      <c r="JU155" s="10">
        <f>IF(AND(JU154&gt;0,JU154&lt;&gt;"wait"),"AT",IF(AIH!$BH156="AI",IF(Sheet1!$D156&gt;AIH!$BG156+200,200,"wait"),0))</f>
        <v>0</v>
      </c>
      <c r="JV155" s="10">
        <f>IF(AND(JV154&gt;0,JV154&lt;&gt;"wait"),"AT",IF(AIH!$BH156="AI",IF(Sheet1!$E156&lt;AIH!$BG156-50,50,"wait"),0))</f>
        <v>0</v>
      </c>
      <c r="JW155" s="10">
        <f>IF(AND(JW154&gt;0,JW154&lt;&gt;"wait"),"AT",IF(AIH!$BH156="AI",IF(Sheet1!$E156&lt;AIH!$BG156-100,100,"wait"),0))</f>
        <v>0</v>
      </c>
      <c r="JX155" s="10">
        <f>IF(AND(JX154&gt;0,JX154&lt;&gt;"wait"),"AT",IF(AIH!$BH156="AI",IF(Sheet1!$E156&lt;AIH!$BG156-150,150,"wait"),0))</f>
        <v>0</v>
      </c>
      <c r="JY155" s="10">
        <f>IF(AND(JY154&gt;0,JY154&lt;&gt;"wait"),"AT",IF(AIH!$BH156="AI",IF(Sheet1!$E156&lt;AIH!$BG156-200,200,"wait"),0))</f>
        <v>0</v>
      </c>
      <c r="JZ155" s="10">
        <f t="shared" si="93"/>
        <v>0</v>
      </c>
      <c r="KB155" s="10">
        <f>IF(AND(KB154&gt;0,KB154&lt;&gt;"wait"),"AT",IF(AIH!$BJ156="AI",IF(Sheet1!$D156&gt;AIH!$BI156+50,50,"wait"),0))</f>
        <v>0</v>
      </c>
      <c r="KC155" s="10">
        <f>IF(AND(KC154&gt;0,KC154&lt;&gt;"wait"),"AT",IF(AIH!$BJ156="AI",IF(Sheet1!$D156&gt;AIH!$BI156+100,100,"wait"),0))</f>
        <v>0</v>
      </c>
      <c r="KD155" s="10">
        <f>IF(AND(KD154&gt;0,KD154&lt;&gt;"wait"),"AT",IF(AIH!$BJ156="AI",IF(Sheet1!$D156&gt;AIH!$BI156+150,150,"wait"),0))</f>
        <v>0</v>
      </c>
      <c r="KE155" s="10">
        <f>IF(AND(KE154&gt;0,KE154&lt;&gt;"wait"),"AT",IF(AIH!$BJ156="AI",IF(Sheet1!$D156&gt;AIH!$BI156+200,200,"wait"),0))</f>
        <v>0</v>
      </c>
      <c r="KF155" s="10">
        <f>IF(AND(KF154&gt;0,KF154&lt;&gt;"wait"),"AT",IF(AIH!$BJ156="AI",IF(Sheet1!$E156&lt;AIH!$BI156-50,50,"wait"),0))</f>
        <v>0</v>
      </c>
      <c r="KG155" s="10">
        <f>IF(AND(KG154&gt;0,KG154&lt;&gt;"wait"),"AT",IF(AIH!$BJ156="AI",IF(Sheet1!$E156&lt;AIH!$BI156-100,100,"wait"),0))</f>
        <v>0</v>
      </c>
      <c r="KH155" s="10">
        <f>IF(AND(KH154&gt;0,KH154&lt;&gt;"wait"),"AT",IF(AIH!$BJ156="AI",IF(Sheet1!$E156&lt;AIH!$BI156-150,150,"wait"),0))</f>
        <v>0</v>
      </c>
      <c r="KI155" s="10">
        <f>IF(AND(KI154&gt;0,KI154&lt;&gt;"wait"),"AT",IF(AIH!$BJ156="AI",IF(Sheet1!$E156&lt;AIH!$BI156-200,200,"wait"),0))</f>
        <v>0</v>
      </c>
      <c r="KJ155" s="10">
        <f t="shared" si="94"/>
        <v>0</v>
      </c>
      <c r="KL155" s="10">
        <f>IF(AND(KL154&gt;0,KL154&lt;&gt;"wait"),"AT",IF(AIH!$BL156="AI",IF(Sheet1!$D156&gt;AIH!$BK156+50,50,"wait"),0))</f>
        <v>0</v>
      </c>
      <c r="KM155" s="10">
        <f>IF(AND(KM154&gt;0,KM154&lt;&gt;"wait"),"AT",IF(AIH!$BL156="AI",IF(Sheet1!$D156&gt;AIH!$BK156+100,100,"wait"),0))</f>
        <v>0</v>
      </c>
      <c r="KN155" s="10">
        <f>IF(AND(KN154&gt;0,KN154&lt;&gt;"wait"),"AT",IF(AIH!$BL156="AI",IF(Sheet1!$D156&gt;AIH!$BK156+150,150,"wait"),0))</f>
        <v>0</v>
      </c>
      <c r="KO155" s="10">
        <f>IF(AND(KO154&gt;0,KO154&lt;&gt;"wait"),"AT",IF(AIH!$BL156="AI",IF(Sheet1!$D156&gt;AIH!$BK156+200,200,"wait"),0))</f>
        <v>0</v>
      </c>
      <c r="KP155" s="10">
        <f>IF(AND(KP154&gt;0,KP154&lt;&gt;"wait"),"AT",IF(AIH!$BL156="AI",IF(Sheet1!$E156&lt;AIH!$BK156-50,50,"wait"),0))</f>
        <v>0</v>
      </c>
      <c r="KQ155" s="10">
        <f>IF(AND(KQ154&gt;0,KQ154&lt;&gt;"wait"),"AT",IF(AIH!$BL156="AI",IF(Sheet1!$E156&lt;AIH!$BK156-100,100,"wait"),0))</f>
        <v>0</v>
      </c>
      <c r="KR155" s="10">
        <f>IF(AND(KR154&gt;0,KR154&lt;&gt;"wait"),"AT",IF(AIH!$BL156="AI",IF(Sheet1!$E156&lt;AIH!$BK156-150,150,"wait"),0))</f>
        <v>0</v>
      </c>
      <c r="KS155" s="10">
        <f>IF(AND(KS154&gt;0,KS154&lt;&gt;"wait"),"AT",IF(AIH!$BL156="AI",IF(Sheet1!$E156&lt;AIH!$BK156-200,200,"wait"),0))</f>
        <v>0</v>
      </c>
      <c r="KT155" s="10">
        <f t="shared" si="95"/>
        <v>0</v>
      </c>
      <c r="KV155" s="10">
        <f>IF(AND(KV154&gt;0,KV154&lt;&gt;"wait"),"AT",IF(AIH!$BN156="AI",IF(Sheet1!$D156&gt;AIH!$BM156+50,50,"wait"),0))</f>
        <v>0</v>
      </c>
      <c r="KW155" s="10">
        <f>IF(AND(KW154&gt;0,KW154&lt;&gt;"wait"),"AT",IF(AIH!$BN156="AI",IF(Sheet1!$D156&gt;AIH!$BM156+100,100,"wait"),0))</f>
        <v>0</v>
      </c>
      <c r="KX155" s="10">
        <f>IF(AND(KX154&gt;0,KX154&lt;&gt;"wait"),"AT",IF(AIH!$BN156="AI",IF(Sheet1!$D156&gt;AIH!$BM156+150,150,"wait"),0))</f>
        <v>0</v>
      </c>
      <c r="KY155" s="10">
        <f>IF(AND(KY154&gt;0,KY154&lt;&gt;"wait"),"AT",IF(AIH!$BN156="AI",IF(Sheet1!$D156&gt;AIH!$BM156+200,200,"wait"),0))</f>
        <v>0</v>
      </c>
      <c r="KZ155" s="10">
        <f>IF(AND(KZ154&gt;0,KZ154&lt;&gt;"wait"),"AT",IF(AIH!$BN156="AI",IF(Sheet1!$E156&lt;AIH!$BM156-50,50,"wait"),0))</f>
        <v>0</v>
      </c>
      <c r="LA155" s="10">
        <f>IF(AND(LA154&gt;0,LA154&lt;&gt;"wait"),"AT",IF(AIH!$BN156="AI",IF(Sheet1!$E156&lt;AIH!$BM156-100,100,"wait"),0))</f>
        <v>0</v>
      </c>
      <c r="LB155" s="10">
        <f>IF(AND(LB154&gt;0,LB154&lt;&gt;"wait"),"AT",IF(AIH!$BN156="AI",IF(Sheet1!$E156&lt;AIH!$BM156-150,150,"wait"),0))</f>
        <v>0</v>
      </c>
      <c r="LC155" s="10">
        <f>IF(AND(LC154&gt;0,LC154&lt;&gt;"wait"),"AT",IF(AIH!$BN156="AI",IF(Sheet1!$E156&lt;AIH!$BM156-200,200,"wait"),0))</f>
        <v>0</v>
      </c>
      <c r="LD155" s="10">
        <f t="shared" si="96"/>
        <v>0</v>
      </c>
      <c r="LF155" s="10">
        <f>IF(AND(LF154&gt;0,LF154&lt;&gt;"wait"),"AT",IF(AIH!$BP156="AI",IF(Sheet1!$D156&gt;AIH!$BO156+50,50,"wait"),0))</f>
        <v>0</v>
      </c>
      <c r="LG155" s="10">
        <f>IF(AND(LG154&gt;0,LG154&lt;&gt;"wait"),"AT",IF(AIH!$BP156="AI",IF(Sheet1!$D156&gt;AIH!$BO156+100,100,"wait"),0))</f>
        <v>0</v>
      </c>
      <c r="LH155" s="10">
        <f>IF(AND(LH154&gt;0,LH154&lt;&gt;"wait"),"AT",IF(AIH!$BP156="AI",IF(Sheet1!$D156&gt;AIH!$BO156+150,150,"wait"),0))</f>
        <v>0</v>
      </c>
      <c r="LI155" s="10">
        <f>IF(AND(LI154&gt;0,LI154&lt;&gt;"wait"),"AT",IF(AIH!$BP156="AI",IF(Sheet1!$D156&gt;AIH!$BO156+200,200,"wait"),0))</f>
        <v>0</v>
      </c>
      <c r="LJ155" s="10">
        <f>IF(AND(LJ154&gt;0,LJ154&lt;&gt;"wait"),"AT",IF(AIH!$BP156="AI",IF(Sheet1!$E156&lt;AIH!$BO156-50,50,"wait"),0))</f>
        <v>0</v>
      </c>
      <c r="LK155" s="10">
        <f>IF(AND(LK154&gt;0,LK154&lt;&gt;"wait"),"AT",IF(AIH!$BP156="AI",IF(Sheet1!$E156&lt;AIH!$BO156-100,100,"wait"),0))</f>
        <v>0</v>
      </c>
      <c r="LL155" s="10">
        <f>IF(AND(LL154&gt;0,LL154&lt;&gt;"wait"),"AT",IF(AIH!$BP156="AI",IF(Sheet1!$E156&lt;AIH!$BO156-150,150,"wait"),0))</f>
        <v>0</v>
      </c>
      <c r="LM155" s="10">
        <f>IF(AND(LM154&gt;0,LM154&lt;&gt;"wait"),"AT",IF(AIH!$BP156="AI",IF(Sheet1!$E156&lt;AIH!$BO156-200,200,"wait"),0))</f>
        <v>0</v>
      </c>
      <c r="LN155" s="10">
        <f t="shared" si="97"/>
        <v>0</v>
      </c>
      <c r="LP155" s="10">
        <f>IF(AND(LP154&gt;0,LP154&lt;&gt;"wait"),"AT",IF(AIH!$BR156="AI",IF(Sheet1!$D156&gt;AIH!$BQ156+50,50,"wait"),0))</f>
        <v>0</v>
      </c>
      <c r="LQ155" s="10">
        <f>IF(AND(LQ154&gt;0,LQ154&lt;&gt;"wait"),"AT",IF(AIH!$BR156="AI",IF(Sheet1!$D156&gt;AIH!$BQ156+100,100,"wait"),0))</f>
        <v>0</v>
      </c>
      <c r="LR155" s="10">
        <f>IF(AND(LR154&gt;0,LR154&lt;&gt;"wait"),"AT",IF(AIH!$BR156="AI",IF(Sheet1!$D156&gt;AIH!$BQ156+150,150,"wait"),0))</f>
        <v>0</v>
      </c>
      <c r="LS155" s="10">
        <f>IF(AND(LS154&gt;0,LS154&lt;&gt;"wait"),"AT",IF(AIH!$BR156="AI",IF(Sheet1!$D156&gt;AIH!$BQ156+200,200,"wait"),0))</f>
        <v>0</v>
      </c>
      <c r="LT155" s="10">
        <f>IF(AND(LT154&gt;0,LT154&lt;&gt;"wait"),"AT",IF(AIH!$BR156="AI",IF(Sheet1!$E156&lt;AIH!$BQ156-50,50,"wait"),0))</f>
        <v>0</v>
      </c>
      <c r="LU155" s="10">
        <f>IF(AND(LU154&gt;0,LU154&lt;&gt;"wait"),"AT",IF(AIH!$BR156="AI",IF(Sheet1!$E156&lt;AIH!$BQ156-100,100,"wait"),0))</f>
        <v>0</v>
      </c>
      <c r="LV155" s="10">
        <f>IF(AND(LV154&gt;0,LV154&lt;&gt;"wait"),"AT",IF(AIH!$BR156="AI",IF(Sheet1!$E156&lt;AIH!$BQ156-150,150,"wait"),0))</f>
        <v>0</v>
      </c>
      <c r="LW155" s="10">
        <f>IF(AND(LW154&gt;0,LW154&lt;&gt;"wait"),"AT",IF(AIH!$BR156="AI",IF(Sheet1!$E156&lt;AIH!$BQ156-200,200,"wait"),0))</f>
        <v>0</v>
      </c>
      <c r="LX155" s="10">
        <f t="shared" si="98"/>
        <v>0</v>
      </c>
    </row>
    <row r="156" spans="1:336" x14ac:dyDescent="0.3">
      <c r="A156" t="str">
        <f>Sheet1!B156</f>
        <v>03/01 11:49</v>
      </c>
      <c r="B156">
        <f>Sheet1!D156</f>
        <v>29209</v>
      </c>
      <c r="C156">
        <f>Sheet1!E156</f>
        <v>29194</v>
      </c>
      <c r="E156">
        <f>MAX($B156:$B$162)</f>
        <v>29218</v>
      </c>
      <c r="F156">
        <f>MIN($C156:$C$162)</f>
        <v>29179</v>
      </c>
      <c r="H156" s="8">
        <f>IF(AND(H155&gt;0,H155&lt;&gt;"wait"),"AT",IF(AIH!$D157="AI",IF(Sheet1!$D157&gt;AIH!$C157+50,50,"wait"),0))</f>
        <v>0</v>
      </c>
      <c r="I156" s="8">
        <f>IF(AND(I155&gt;0,I155&lt;&gt;"wait"),"AT",IF(AIH!$D157="AI",IF(Sheet1!$D157&gt;AIH!$C157+100,100,"wait"),0))</f>
        <v>0</v>
      </c>
      <c r="J156" s="8">
        <f>IF(AND(J155&gt;0,J155&lt;&gt;"wait"),"AT",IF(AIH!$D157="AI",IF(Sheet1!$D157&gt;AIH!$C157+150,150,"wait"),0))</f>
        <v>0</v>
      </c>
      <c r="K156" s="8">
        <f>IF(AND(K155&gt;0,K155&lt;&gt;"wait"),"AT",IF(AIH!$D157="AI",IF(Sheet1!$D157&gt;AIH!$C157+200,200,"wait"),0))</f>
        <v>0</v>
      </c>
      <c r="L156" s="8">
        <f>IF(AND(L155&gt;0,L155&lt;&gt;"wait"),"AT",IF(AIH!$D157="AI",IF(Sheet1!$E157&lt;AIH!$C157-50,50,"wait"),0))</f>
        <v>0</v>
      </c>
      <c r="M156" s="8">
        <f>IF(AND(M155&gt;0,M155&lt;&gt;"wait"),"AT",IF(AIH!$D157="AI",IF(Sheet1!$E157&lt;AIH!$C157-100,100,"wait"),0))</f>
        <v>0</v>
      </c>
      <c r="N156" s="8">
        <f>IF(AND(N155&gt;0,N155&lt;&gt;"wait"),"AT",IF(AIH!$D157="AI",IF(Sheet1!$E157&lt;AIH!$C157-150,150,"wait"),0))</f>
        <v>0</v>
      </c>
      <c r="O156" s="8">
        <f>IF(AND(O155&gt;0,O155&lt;&gt;"wait"),"AT",IF(AIH!$D157="AI",IF(Sheet1!$E157&lt;AIH!$C157-200,200,"wait"),0))</f>
        <v>0</v>
      </c>
      <c r="P156" s="8">
        <f t="shared" si="66"/>
        <v>0</v>
      </c>
      <c r="R156" s="8">
        <f>IF(AND(R155&gt;0,R155&lt;&gt;"wait"),"AT",IF(AIH!$F157="AI",IF(Sheet1!$D157&gt;AIH!$E157+50,50,"wait"),0))</f>
        <v>0</v>
      </c>
      <c r="S156" s="8">
        <f>IF(AND(S155&gt;0,S155&lt;&gt;"wait"),"AT",IF(AIH!$F157="AI",IF(Sheet1!$D157&gt;AIH!$E157+100,100,"wait"),0))</f>
        <v>0</v>
      </c>
      <c r="T156" s="8">
        <f>IF(AND(T155&gt;0,T155&lt;&gt;"wait"),"AT",IF(AIH!$F157="AI",IF(Sheet1!$D157&gt;AIH!$E157+150,150,"wait"),0))</f>
        <v>0</v>
      </c>
      <c r="U156" s="8">
        <f>IF(AND(U155&gt;0,U155&lt;&gt;"wait"),"AT",IF(AIH!$F157="AI",IF(Sheet1!$D157&gt;AIH!$E157+200,200,"wait"),0))</f>
        <v>0</v>
      </c>
      <c r="V156" s="8">
        <f>IF(AND(V155&gt;0,V155&lt;&gt;"wait"),"AT",IF(AIH!$F157="AI",IF(Sheet1!$E157&lt;AIH!$E157-50,50,"wait"),0))</f>
        <v>0</v>
      </c>
      <c r="W156" s="8">
        <f>IF(AND(W155&gt;0,W155&lt;&gt;"wait"),"AT",IF(AIH!$F157="AI",IF(Sheet1!$E157&lt;AIH!$E157-100,100,"wait"),0))</f>
        <v>0</v>
      </c>
      <c r="X156" s="8">
        <f>IF(AND(X155&gt;0,X155&lt;&gt;"wait"),"AT",IF(AIH!$F157="AI",IF(Sheet1!$E157&lt;AIH!$E157-150,150,"wait"),0))</f>
        <v>0</v>
      </c>
      <c r="Y156" s="8">
        <f>IF(AND(Y155&gt;0,Y155&lt;&gt;"wait"),"AT",IF(AIH!$F157="AI",IF(Sheet1!$E157&lt;AIH!$E157-200,200,"wait"),0))</f>
        <v>0</v>
      </c>
      <c r="Z156" s="8">
        <f t="shared" si="67"/>
        <v>0</v>
      </c>
      <c r="AB156" s="8">
        <f>IF(AND(AB155&gt;0,AB155&lt;&gt;"wait"),"AT",IF(AIH!$H157="AI",IF(Sheet1!$D157&gt;AIH!$G157+50,50,"wait"),0))</f>
        <v>0</v>
      </c>
      <c r="AC156" s="8">
        <f>IF(AND(AC155&gt;0,AC155&lt;&gt;"wait"),"AT",IF(AIH!$H157="AI",IF(Sheet1!$D157&gt;AIH!$G157+100,100,"wait"),0))</f>
        <v>0</v>
      </c>
      <c r="AD156" s="8">
        <f>IF(AND(AD155&gt;0,AD155&lt;&gt;"wait"),"AT",IF(AIH!$H157="AI",IF(Sheet1!$D157&gt;AIH!$G157+150,150,"wait"),0))</f>
        <v>0</v>
      </c>
      <c r="AE156" s="8">
        <f>IF(AND(AE155&gt;0,AE155&lt;&gt;"wait"),"AT",IF(AIH!$H157="AI",IF(Sheet1!$D157&gt;AIH!$G157+200,200,"wait"),0))</f>
        <v>0</v>
      </c>
      <c r="AF156" s="8">
        <f>IF(AND(AF155&gt;0,AF155&lt;&gt;"wait"),"AT",IF(AIH!$H157="AI",IF(Sheet1!$E157&lt;AIH!$G157-50,50,"wait"),0))</f>
        <v>0</v>
      </c>
      <c r="AG156" s="8">
        <f>IF(AND(AG155&gt;0,AG155&lt;&gt;"wait"),"AT",IF(AIH!$H157="AI",IF(Sheet1!$E157&lt;AIH!$G157-100,100,"wait"),0))</f>
        <v>0</v>
      </c>
      <c r="AH156" s="8">
        <f>IF(AND(AH155&gt;0,AH155&lt;&gt;"wait"),"AT",IF(AIH!$H157="AI",IF(Sheet1!$E157&lt;AIH!$G157-150,150,"wait"),0))</f>
        <v>0</v>
      </c>
      <c r="AI156" s="8">
        <f>IF(AND(AI155&gt;0,AI155&lt;&gt;"wait"),"AT",IF(AIH!$H157="AI",IF(Sheet1!$E157&lt;AIH!$G157-200,200,"wait"),0))</f>
        <v>0</v>
      </c>
      <c r="AJ156" s="8">
        <f t="shared" si="68"/>
        <v>0</v>
      </c>
      <c r="AL156" s="8">
        <f>IF(AND(AL155&gt;0,AL155&lt;&gt;"wait"),"AT",IF(AIH!$J157="AI",IF(Sheet1!$D157&gt;AIH!$I157+50,50,"wait"),0))</f>
        <v>0</v>
      </c>
      <c r="AM156" s="8">
        <f>IF(AND(AM155&gt;0,AM155&lt;&gt;"wait"),"AT",IF(AIH!$J157="AI",IF(Sheet1!$D157&gt;AIH!$I157+100,100,"wait"),0))</f>
        <v>0</v>
      </c>
      <c r="AN156" s="8">
        <f>IF(AND(AN155&gt;0,AN155&lt;&gt;"wait"),"AT",IF(AIH!$J157="AI",IF(Sheet1!$D157&gt;AIH!$I157+150,150,"wait"),0))</f>
        <v>0</v>
      </c>
      <c r="AO156" s="8">
        <f>IF(AND(AO155&gt;0,AO155&lt;&gt;"wait"),"AT",IF(AIH!$J157="AI",IF(Sheet1!$D157&gt;AIH!$I157+200,200,"wait"),0))</f>
        <v>0</v>
      </c>
      <c r="AP156" s="8">
        <f>IF(AND(AP155&gt;0,AP155&lt;&gt;"wait"),"AT",IF(AIH!$J157="AI",IF(Sheet1!$E157&lt;AIH!$I157-50,50,"wait"),0))</f>
        <v>0</v>
      </c>
      <c r="AQ156" s="8">
        <f>IF(AND(AQ155&gt;0,AQ155&lt;&gt;"wait"),"AT",IF(AIH!$J157="AI",IF(Sheet1!$E157&lt;AIH!$I157-100,100,"wait"),0))</f>
        <v>0</v>
      </c>
      <c r="AR156" s="8">
        <f>IF(AND(AR155&gt;0,AR155&lt;&gt;"wait"),"AT",IF(AIH!$J157="AI",IF(Sheet1!$E157&lt;AIH!$I157-150,150,"wait"),0))</f>
        <v>0</v>
      </c>
      <c r="AS156" s="8">
        <f>IF(AND(AS155&gt;0,AS155&lt;&gt;"wait"),"AT",IF(AIH!$J157="AI",IF(Sheet1!$E157&lt;AIH!$I157-200,200,"wait"),0))</f>
        <v>0</v>
      </c>
      <c r="AT156" s="8">
        <f t="shared" si="69"/>
        <v>0</v>
      </c>
      <c r="AU156" s="8"/>
      <c r="AV156" s="8">
        <f>IF(AND(AV155&gt;0,AV155&lt;&gt;"wait"),"AT",IF(AIH!$L157="AI",IF(Sheet1!$D157&gt;AIH!$K157+50,50,"wait"),0))</f>
        <v>0</v>
      </c>
      <c r="AW156" s="8">
        <f>IF(AND(AW155&gt;0,AW155&lt;&gt;"wait"),"AT",IF(AIH!$L157="AI",IF(Sheet1!$D157&gt;AIH!$K157+100,100,"wait"),0))</f>
        <v>0</v>
      </c>
      <c r="AX156" s="8">
        <f>IF(AND(AX155&gt;0,AX155&lt;&gt;"wait"),"AT",IF(AIH!$L157="AI",IF(Sheet1!$D157&gt;AIH!$K157+150,150,"wait"),0))</f>
        <v>0</v>
      </c>
      <c r="AY156" s="8">
        <f>IF(AND(AY155&gt;0,AY155&lt;&gt;"wait"),"AT",IF(AIH!$L157="AI",IF(Sheet1!$D157&gt;AIH!$K157+200,200,"wait"),0))</f>
        <v>0</v>
      </c>
      <c r="AZ156" s="8">
        <f>IF(AND(AZ155&gt;0,AZ155&lt;&gt;"wait"),"AT",IF(AIH!$L157="AI",IF(Sheet1!$E157&lt;AIH!$K157-50,50,"wait"),0))</f>
        <v>0</v>
      </c>
      <c r="BA156" s="8">
        <f>IF(AND(BA155&gt;0,BA155&lt;&gt;"wait"),"AT",IF(AIH!$L157="AI",IF(Sheet1!$E157&lt;AIH!$K157-100,100,"wait"),0))</f>
        <v>0</v>
      </c>
      <c r="BB156" s="8">
        <f>IF(AND(BB155&gt;0,BB155&lt;&gt;"wait"),"AT",IF(AIH!$L157="AI",IF(Sheet1!$E157&lt;AIH!$K157-150,150,"wait"),0))</f>
        <v>0</v>
      </c>
      <c r="BC156" s="8">
        <f>IF(AND(BC155&gt;0,BC155&lt;&gt;"wait"),"AT",IF(AIH!$L157="AI",IF(Sheet1!$E157&lt;AIH!$K157-200,200,"wait"),0))</f>
        <v>0</v>
      </c>
      <c r="BD156" s="8">
        <f t="shared" si="70"/>
        <v>0</v>
      </c>
      <c r="BE156" s="8"/>
      <c r="BF156" s="8">
        <f>IF(AND(BF155&gt;0,BF155&lt;&gt;"wait"),"AT",IF(AIH!$N157="AI",IF(Sheet1!$D157&gt;AIH!$M157+50,50,"wait"),0))</f>
        <v>0</v>
      </c>
      <c r="BG156" s="8">
        <f>IF(AND(BG155&gt;0,BG155&lt;&gt;"wait"),"AT",IF(AIH!$N157="AI",IF(Sheet1!$D157&gt;AIH!$M157+100,100,"wait"),0))</f>
        <v>0</v>
      </c>
      <c r="BH156" s="8">
        <f>IF(AND(BH155&gt;0,BH155&lt;&gt;"wait"),"AT",IF(AIH!$N157="AI",IF(Sheet1!$D157&gt;AIH!$M157+150,150,"wait"),0))</f>
        <v>0</v>
      </c>
      <c r="BI156" s="8">
        <f>IF(AND(BI155&gt;0,BI155&lt;&gt;"wait"),"AT",IF(AIH!$N157="AI",IF(Sheet1!$D157&gt;AIH!$M157+200,200,"wait"),0))</f>
        <v>0</v>
      </c>
      <c r="BJ156" s="8">
        <f>IF(AND(BJ155&gt;0,BJ155&lt;&gt;"wait"),"AT",IF(AIH!$N157="AI",IF(Sheet1!$E157&lt;AIH!$M157-50,50,"wait"),0))</f>
        <v>0</v>
      </c>
      <c r="BK156" s="8">
        <f>IF(AND(BK155&gt;0,BK155&lt;&gt;"wait"),"AT",IF(AIH!$N157="AI",IF(Sheet1!$E157&lt;AIH!$M157-100,100,"wait"),0))</f>
        <v>0</v>
      </c>
      <c r="BL156" s="8">
        <f>IF(AND(BL155&gt;0,BL155&lt;&gt;"wait"),"AT",IF(AIH!$N157="AI",IF(Sheet1!$E157&lt;AIH!$M157-150,150,"wait"),0))</f>
        <v>0</v>
      </c>
      <c r="BM156" s="8">
        <f>IF(AND(BM155&gt;0,BM155&lt;&gt;"wait"),"AT",IF(AIH!$N157="AI",IF(Sheet1!$E157&lt;AIH!$M157-200,200,"wait"),0))</f>
        <v>0</v>
      </c>
      <c r="BN156" s="8">
        <f t="shared" si="71"/>
        <v>0</v>
      </c>
      <c r="BO156" s="8"/>
      <c r="BP156" s="8">
        <f>IF(AND(BP155&gt;0,BP155&lt;&gt;"wait"),"AT",IF(AIH!$P157="AI",IF(Sheet1!$D157&gt;AIH!$O157+50,50,"wait"),0))</f>
        <v>0</v>
      </c>
      <c r="BQ156" s="8">
        <f>IF(AND(BQ155&gt;0,BQ155&lt;&gt;"wait"),"AT",IF(AIH!$P157="AI",IF(Sheet1!$D157&gt;AIH!$O157+100,100,"wait"),0))</f>
        <v>0</v>
      </c>
      <c r="BR156" s="8">
        <f>IF(AND(BR155&gt;0,BR155&lt;&gt;"wait"),"AT",IF(AIH!$P157="AI",IF(Sheet1!$D157&gt;AIH!$O157+150,150,"wait"),0))</f>
        <v>0</v>
      </c>
      <c r="BS156" s="8">
        <f>IF(AND(BS155&gt;0,BS155&lt;&gt;"wait"),"AT",IF(AIH!$P157="AI",IF(Sheet1!$D157&gt;AIH!$O157+200,200,"wait"),0))</f>
        <v>0</v>
      </c>
      <c r="BT156" s="8">
        <f>IF(AND(BT155&gt;0,BT155&lt;&gt;"wait"),"AT",IF(AIH!$P157="AI",IF(Sheet1!$E157&lt;AIH!$O157-50,50,"wait"),0))</f>
        <v>0</v>
      </c>
      <c r="BU156" s="8">
        <f>IF(AND(BU155&gt;0,BU155&lt;&gt;"wait"),"AT",IF(AIH!$P157="AI",IF(Sheet1!$E157&lt;AIH!$O157-100,100,"wait"),0))</f>
        <v>0</v>
      </c>
      <c r="BV156" s="8">
        <f>IF(AND(BV155&gt;0,BV155&lt;&gt;"wait"),"AT",IF(AIH!$P157="AI",IF(Sheet1!$E157&lt;AIH!$O157-150,150,"wait"),0))</f>
        <v>0</v>
      </c>
      <c r="BW156" s="8">
        <f>IF(AND(BW155&gt;0,BW155&lt;&gt;"wait"),"AT",IF(AIH!$P157="AI",IF(Sheet1!$E157&lt;AIH!$O157-200,200,"wait"),0))</f>
        <v>0</v>
      </c>
      <c r="BX156" s="8">
        <f t="shared" si="72"/>
        <v>0</v>
      </c>
      <c r="BY156" s="8"/>
      <c r="BZ156" s="8">
        <f>IF(AND(BZ155&gt;0,BZ155&lt;&gt;"wait"),"AT",IF(AIH!$R157="AI",IF(Sheet1!$D157&gt;AIH!$Q157+50,50,"wait"),0))</f>
        <v>0</v>
      </c>
      <c r="CA156" s="8">
        <f>IF(AND(CA155&gt;0,CA155&lt;&gt;"wait"),"AT",IF(AIH!$R157="AI",IF(Sheet1!$D157&gt;AIH!$Q157+100,100,"wait"),0))</f>
        <v>0</v>
      </c>
      <c r="CB156" s="8">
        <f>IF(AND(CB155&gt;0,CB155&lt;&gt;"wait"),"AT",IF(AIH!$R157="AI",IF(Sheet1!$D157&gt;AIH!$Q157+150,150,"wait"),0))</f>
        <v>0</v>
      </c>
      <c r="CC156" s="8">
        <f>IF(AND(CC155&gt;0,CC155&lt;&gt;"wait"),"AT",IF(AIH!$R157="AI",IF(Sheet1!$D157&gt;AIH!$Q157+200,200,"wait"),0))</f>
        <v>0</v>
      </c>
      <c r="CD156" s="8">
        <f>IF(AND(CD155&gt;0,CD155&lt;&gt;"wait"),"AT",IF(AIH!$R157="AI",IF(Sheet1!$E157&lt;AIH!$Q157-50,50,"wait"),0))</f>
        <v>0</v>
      </c>
      <c r="CE156" s="8">
        <f>IF(AND(CE155&gt;0,CE155&lt;&gt;"wait"),"AT",IF(AIH!$R157="AI",IF(Sheet1!$E157&lt;AIH!$Q157-100,100,"wait"),0))</f>
        <v>0</v>
      </c>
      <c r="CF156" s="8">
        <f>IF(AND(CF155&gt;0,CF155&lt;&gt;"wait"),"AT",IF(AIH!$R157="AI",IF(Sheet1!$E157&lt;AIH!$Q157-150,150,"wait"),0))</f>
        <v>0</v>
      </c>
      <c r="CG156" s="8">
        <f>IF(AND(CG155&gt;0,CG155&lt;&gt;"wait"),"AT",IF(AIH!$R157="AI",IF(Sheet1!$E157&lt;AIH!$Q157-200,200,"wait"),0))</f>
        <v>0</v>
      </c>
      <c r="CH156" s="8">
        <f t="shared" si="73"/>
        <v>0</v>
      </c>
      <c r="CI156" s="8"/>
      <c r="CJ156" s="8">
        <f>IF(AND(CJ155&gt;0,CJ155&lt;&gt;"wait"),"AT",IF(AIH!$T157="AI",IF(Sheet1!$D157&gt;AIH!$S157+50,50,"wait"),0))</f>
        <v>0</v>
      </c>
      <c r="CK156" s="8">
        <f>IF(AND(CK155&gt;0,CK155&lt;&gt;"wait"),"AT",IF(AIH!$T157="AI",IF(Sheet1!$D157&gt;AIH!$S157+100,100,"wait"),0))</f>
        <v>0</v>
      </c>
      <c r="CL156" s="8">
        <f>IF(AND(CL155&gt;0,CL155&lt;&gt;"wait"),"AT",IF(AIH!$T157="AI",IF(Sheet1!$D157&gt;AIH!$S157+150,150,"wait"),0))</f>
        <v>0</v>
      </c>
      <c r="CM156" s="8">
        <f>IF(AND(CM155&gt;0,CM155&lt;&gt;"wait"),"AT",IF(AIH!$T157="AI",IF(Sheet1!$D157&gt;AIH!$S157+200,200,"wait"),0))</f>
        <v>0</v>
      </c>
      <c r="CN156" s="8">
        <f>IF(AND(CN155&gt;0,CN155&lt;&gt;"wait"),"AT",IF(AIH!$T157="AI",IF(Sheet1!$E157&lt;AIH!$S157-50,50,"wait"),0))</f>
        <v>0</v>
      </c>
      <c r="CO156" s="8">
        <f>IF(AND(CO155&gt;0,CO155&lt;&gt;"wait"),"AT",IF(AIH!$T157="AI",IF(Sheet1!$E157&lt;AIH!$S157-100,100,"wait"),0))</f>
        <v>0</v>
      </c>
      <c r="CP156" s="8">
        <f>IF(AND(CP155&gt;0,CP155&lt;&gt;"wait"),"AT",IF(AIH!$T157="AI",IF(Sheet1!$E157&lt;AIH!$S157-150,150,"wait"),0))</f>
        <v>0</v>
      </c>
      <c r="CQ156" s="8">
        <f>IF(AND(CQ155&gt;0,CQ155&lt;&gt;"wait"),"AT",IF(AIH!$T157="AI",IF(Sheet1!$E157&lt;AIH!$S157-200,200,"wait"),0))</f>
        <v>0</v>
      </c>
      <c r="CR156" s="8">
        <f t="shared" si="74"/>
        <v>0</v>
      </c>
      <c r="CS156" s="8"/>
      <c r="CT156" s="8">
        <f>IF(AND(CT155&gt;0,CT155&lt;&gt;"wait"),"AT",IF(AIH!$V157="AI",IF(Sheet1!$D157&gt;AIH!$U157+50,50,"wait"),0))</f>
        <v>0</v>
      </c>
      <c r="CU156" s="8">
        <f>IF(AND(CU155&gt;0,CU155&lt;&gt;"wait"),"AT",IF(AIH!$V157="AI",IF(Sheet1!$D157&gt;AIH!$U157+100,100,"wait"),0))</f>
        <v>0</v>
      </c>
      <c r="CV156" s="8">
        <f>IF(AND(CV155&gt;0,CV155&lt;&gt;"wait"),"AT",IF(AIH!$V157="AI",IF(Sheet1!$D157&gt;AIH!$U157+150,150,"wait"),0))</f>
        <v>0</v>
      </c>
      <c r="CW156" s="8">
        <f>IF(AND(CW155&gt;0,CW155&lt;&gt;"wait"),"AT",IF(AIH!$V157="AI",IF(Sheet1!$D157&gt;AIH!$U157+200,200,"wait"),0))</f>
        <v>0</v>
      </c>
      <c r="CX156" s="8">
        <f>IF(AND(CX155&gt;0,CX155&lt;&gt;"wait"),"AT",IF(AIH!$V157="AI",IF(Sheet1!$E157&lt;AIH!$U157-50,50,"wait"),0))</f>
        <v>0</v>
      </c>
      <c r="CY156" s="8">
        <f>IF(AND(CY155&gt;0,CY155&lt;&gt;"wait"),"AT",IF(AIH!$V157="AI",IF(Sheet1!$E157&lt;AIH!$U157-100,100,"wait"),0))</f>
        <v>0</v>
      </c>
      <c r="CZ156" s="8">
        <f>IF(AND(CZ155&gt;0,CZ155&lt;&gt;"wait"),"AT",IF(AIH!$V157="AI",IF(Sheet1!$E157&lt;AIH!$U157-150,150,"wait"),0))</f>
        <v>0</v>
      </c>
      <c r="DA156" s="8">
        <f>IF(AND(DA155&gt;0,DA155&lt;&gt;"wait"),"AT",IF(AIH!$V157="AI",IF(Sheet1!$E157&lt;AIH!$U157-200,200,"wait"),0))</f>
        <v>0</v>
      </c>
      <c r="DB156" s="8">
        <f t="shared" si="75"/>
        <v>0</v>
      </c>
      <c r="DC156" s="8"/>
      <c r="DD156" s="8">
        <f>IF(AND(DD155&gt;0,DD155&lt;&gt;"wait"),"AT",IF(AIH!$X157="AI",IF(Sheet1!$D157&gt;AIH!$W157+50,50,"wait"),0))</f>
        <v>0</v>
      </c>
      <c r="DE156" s="8">
        <f>IF(AND(DE155&gt;0,DE155&lt;&gt;"wait"),"AT",IF(AIH!$X157="AI",IF(Sheet1!$D157&gt;AIH!$W157+100,100,"wait"),0))</f>
        <v>0</v>
      </c>
      <c r="DF156" s="8">
        <f>IF(AND(DF155&gt;0,DF155&lt;&gt;"wait"),"AT",IF(AIH!$X157="AI",IF(Sheet1!$D157&gt;AIH!$W157+150,150,"wait"),0))</f>
        <v>0</v>
      </c>
      <c r="DG156" s="8">
        <f>IF(AND(DG155&gt;0,DG155&lt;&gt;"wait"),"AT",IF(AIH!$X157="AI",IF(Sheet1!$D157&gt;AIH!$W157+200,200,"wait"),0))</f>
        <v>0</v>
      </c>
      <c r="DH156" s="8">
        <f>IF(AND(DH155&gt;0,DH155&lt;&gt;"wait"),"AT",IF(AIH!$X157="AI",IF(Sheet1!$E157&lt;AIH!$W157-50,50,"wait"),0))</f>
        <v>0</v>
      </c>
      <c r="DI156" s="8">
        <f>IF(AND(DI155&gt;0,DI155&lt;&gt;"wait"),"AT",IF(AIH!$X157="AI",IF(Sheet1!$E157&lt;AIH!$W157-100,100,"wait"),0))</f>
        <v>0</v>
      </c>
      <c r="DJ156" s="8">
        <f>IF(AND(DJ155&gt;0,DJ155&lt;&gt;"wait"),"AT",IF(AIH!$X157="AI",IF(Sheet1!$E157&lt;AIH!$W157-150,150,"wait"),0))</f>
        <v>0</v>
      </c>
      <c r="DK156" s="8">
        <f>IF(AND(DK155&gt;0,DK155&lt;&gt;"wait"),"AT",IF(AIH!$X157="AI",IF(Sheet1!$E157&lt;AIH!$W157-200,200,"wait"),0))</f>
        <v>0</v>
      </c>
      <c r="DL156" s="8">
        <f t="shared" si="76"/>
        <v>0</v>
      </c>
      <c r="DN156" s="10">
        <f>IF(AND(DN155&gt;0,DN155&lt;&gt;"wait"),"AT",IF(AIH!$AA157="AI",IF(Sheet1!$D157&gt;AIH!$Z157+50,50,"wait"),0))</f>
        <v>0</v>
      </c>
      <c r="DO156" s="10">
        <f>IF(AND(DO155&gt;0,DO155&lt;&gt;"wait"),"AT",IF(AIH!$AA157="AI",IF(Sheet1!$D157&gt;AIH!$Z157+100,100,"wait"),0))</f>
        <v>0</v>
      </c>
      <c r="DP156" s="10">
        <f>IF(AND(DP155&gt;0,DP155&lt;&gt;"wait"),"AT",IF(AIH!$AA157="AI",IF(Sheet1!$D157&gt;AIH!$Z157+150,150,"wait"),0))</f>
        <v>0</v>
      </c>
      <c r="DQ156" s="10">
        <f>IF(AND(DQ155&gt;0,DQ155&lt;&gt;"wait"),"AT",IF(AIH!$AA157="AI",IF(Sheet1!$D157&gt;AIH!$Z157+200,200,"wait"),0))</f>
        <v>0</v>
      </c>
      <c r="DR156" s="10">
        <f>IF(AND(DR155&gt;0,DR155&lt;&gt;"wait"),"AT",IF(AIH!$AA157="AI",IF(Sheet1!$E157&lt;AIH!$Z157-50,50,"wait"),0))</f>
        <v>0</v>
      </c>
      <c r="DS156" s="10">
        <f>IF(AND(DS155&gt;0,DS155&lt;&gt;"wait"),"AT",IF(AIH!$AA157="AI",IF(Sheet1!$E157&lt;AIH!$Z157-100,100,"wait"),0))</f>
        <v>0</v>
      </c>
      <c r="DT156" s="10">
        <f>IF(AND(DT155&gt;0,DT155&lt;&gt;"wait"),"AT",IF(AIH!$AA157="AI",IF(Sheet1!$E157&lt;AIH!$Z157-150,150,"wait"),0))</f>
        <v>0</v>
      </c>
      <c r="DU156" s="10">
        <f>IF(AND(DU155&gt;0,DU155&lt;&gt;"wait"),"AT",IF(AIH!$AA157="AI",IF(Sheet1!$E157&lt;AIH!$Z157-200,200,"wait"),0))</f>
        <v>0</v>
      </c>
      <c r="DV156" s="10">
        <f t="shared" si="77"/>
        <v>0</v>
      </c>
      <c r="DX156" s="10">
        <f>IF(AND(DX155&gt;0,DX155&lt;&gt;"wait"),"AT",IF(AIH!$AC157="AI",IF(Sheet1!$D157&gt;AIH!$AB157+50,50,"wait"),0))</f>
        <v>0</v>
      </c>
      <c r="DY156" s="10">
        <f>IF(AND(DY155&gt;0,DY155&lt;&gt;"wait"),"AT",IF(AIH!$AC157="AI",IF(Sheet1!$D157&gt;AIH!$AB157+100,100,"wait"),0))</f>
        <v>0</v>
      </c>
      <c r="DZ156" s="10">
        <f>IF(AND(DZ155&gt;0,DZ155&lt;&gt;"wait"),"AT",IF(AIH!$AC157="AI",IF(Sheet1!$D157&gt;AIH!$AB157+150,150,"wait"),0))</f>
        <v>0</v>
      </c>
      <c r="EA156" s="10">
        <f>IF(AND(EA155&gt;0,EA155&lt;&gt;"wait"),"AT",IF(AIH!$AC157="AI",IF(Sheet1!$D157&gt;AIH!$AB157+200,200,"wait"),0))</f>
        <v>0</v>
      </c>
      <c r="EB156" s="10">
        <f>IF(AND(EB155&gt;0,EB155&lt;&gt;"wait"),"AT",IF(AIH!$AC157="AI",IF(Sheet1!$E157&lt;AIH!$AB157-50,50,"wait"),0))</f>
        <v>0</v>
      </c>
      <c r="EC156" s="10">
        <f>IF(AND(EC155&gt;0,EC155&lt;&gt;"wait"),"AT",IF(AIH!$AC157="AI",IF(Sheet1!$E157&lt;AIH!$AB157-100,100,"wait"),0))</f>
        <v>0</v>
      </c>
      <c r="ED156" s="10">
        <f>IF(AND(ED155&gt;0,ED155&lt;&gt;"wait"),"AT",IF(AIH!$AC157="AI",IF(Sheet1!$E157&lt;AIH!$AB157-150,150,"wait"),0))</f>
        <v>0</v>
      </c>
      <c r="EE156" s="10">
        <f>IF(AND(EE155&gt;0,EE155&lt;&gt;"wait"),"AT",IF(AIH!$AC157="AI",IF(Sheet1!$E157&lt;AIH!$AB157-200,200,"wait"),0))</f>
        <v>0</v>
      </c>
      <c r="EF156" s="10">
        <f t="shared" si="78"/>
        <v>0</v>
      </c>
      <c r="EH156" s="10">
        <f>IF(AND(EH155&gt;0,EH155&lt;&gt;"wait"),"AT",IF(AIH!$AE157="AI",IF(Sheet1!$D157&gt;AIH!$AD157+50,50,"wait"),0))</f>
        <v>0</v>
      </c>
      <c r="EI156" s="10">
        <f>IF(AND(EI155&gt;0,EI155&lt;&gt;"wait"),"AT",IF(AIH!$AE157="AI",IF(Sheet1!$D157&gt;AIH!$AD157+100,100,"wait"),0))</f>
        <v>0</v>
      </c>
      <c r="EJ156" s="10">
        <f>IF(AND(EJ155&gt;0,EJ155&lt;&gt;"wait"),"AT",IF(AIH!$AE157="AI",IF(Sheet1!$D157&gt;AIH!$AD157+150,150,"wait"),0))</f>
        <v>0</v>
      </c>
      <c r="EK156" s="10">
        <f>IF(AND(EK155&gt;0,EK155&lt;&gt;"wait"),"AT",IF(AIH!$AE157="AI",IF(Sheet1!$D157&gt;AIH!$AD157+200,200,"wait"),0))</f>
        <v>0</v>
      </c>
      <c r="EL156" s="10">
        <f>IF(AND(EL155&gt;0,EL155&lt;&gt;"wait"),"AT",IF(AIH!$AE157="AI",IF(Sheet1!$E157&lt;AIH!$AD157-50,50,"wait"),0))</f>
        <v>0</v>
      </c>
      <c r="EM156" s="10">
        <f>IF(AND(EM155&gt;0,EM155&lt;&gt;"wait"),"AT",IF(AIH!$AE157="AI",IF(Sheet1!$E157&lt;AIH!$AD157-100,100,"wait"),0))</f>
        <v>0</v>
      </c>
      <c r="EN156" s="10">
        <f>IF(AND(EN155&gt;0,EN155&lt;&gt;"wait"),"AT",IF(AIH!$AE157="AI",IF(Sheet1!$E157&lt;AIH!$AD157-150,150,"wait"),0))</f>
        <v>0</v>
      </c>
      <c r="EO156" s="10">
        <f>IF(AND(EO155&gt;0,EO155&lt;&gt;"wait"),"AT",IF(AIH!$AE157="AI",IF(Sheet1!$E157&lt;AIH!$AD157-200,200,"wait"),0))</f>
        <v>0</v>
      </c>
      <c r="EP156" s="10">
        <f t="shared" si="79"/>
        <v>0</v>
      </c>
      <c r="ER156" s="10">
        <f>IF(AND(ER155&gt;0,ER155&lt;&gt;"wait"),"AT",IF(AIH!$AG157="AI",IF(Sheet1!$D157&gt;AIH!$AF157+50,50,"wait"),0))</f>
        <v>0</v>
      </c>
      <c r="ES156" s="10">
        <f>IF(AND(ES155&gt;0,ES155&lt;&gt;"wait"),"AT",IF(AIH!$AG157="AI",IF(Sheet1!$D157&gt;AIH!$AF157+100,100,"wait"),0))</f>
        <v>0</v>
      </c>
      <c r="ET156" s="10">
        <f>IF(AND(ET155&gt;0,ET155&lt;&gt;"wait"),"AT",IF(AIH!$AG157="AI",IF(Sheet1!$D157&gt;AIH!$AF157+150,150,"wait"),0))</f>
        <v>0</v>
      </c>
      <c r="EU156" s="10">
        <f>IF(AND(EU155&gt;0,EU155&lt;&gt;"wait"),"AT",IF(AIH!$AG157="AI",IF(Sheet1!$D157&gt;AIH!$AF157+200,200,"wait"),0))</f>
        <v>0</v>
      </c>
      <c r="EV156" s="10">
        <f>IF(AND(EV155&gt;0,EV155&lt;&gt;"wait"),"AT",IF(AIH!$AG157="AI",IF(Sheet1!$E157&lt;AIH!$AF157-50,50,"wait"),0))</f>
        <v>0</v>
      </c>
      <c r="EW156" s="10">
        <f>IF(AND(EW155&gt;0,EW155&lt;&gt;"wait"),"AT",IF(AIH!$AG157="AI",IF(Sheet1!$E157&lt;AIH!$AF157-100,100,"wait"),0))</f>
        <v>0</v>
      </c>
      <c r="EX156" s="10">
        <f>IF(AND(EX155&gt;0,EX155&lt;&gt;"wait"),"AT",IF(AIH!$AG157="AI",IF(Sheet1!$E157&lt;AIH!$AF157-150,150,"wait"),0))</f>
        <v>0</v>
      </c>
      <c r="EY156" s="10">
        <f>IF(AND(EY155&gt;0,EY155&lt;&gt;"wait"),"AT",IF(AIH!$AG157="AI",IF(Sheet1!$E157&lt;AIH!$AF157-200,200,"wait"),0))</f>
        <v>0</v>
      </c>
      <c r="EZ156" s="10">
        <f t="shared" si="80"/>
        <v>0</v>
      </c>
      <c r="FB156" s="10">
        <f>IF(AND(FB155&gt;0,FB155&lt;&gt;"wait"),"AT",IF(AIH!$AI157="AI",IF(Sheet1!$D157&gt;AIH!$AH157+50,50,"wait"),0))</f>
        <v>0</v>
      </c>
      <c r="FC156" s="10">
        <f>IF(AND(FC155&gt;0,FC155&lt;&gt;"wait"),"AT",IF(AIH!$AI157="AI",IF(Sheet1!$D157&gt;AIH!$AH157+100,100,"wait"),0))</f>
        <v>0</v>
      </c>
      <c r="FD156" s="10">
        <f>IF(AND(FD155&gt;0,FD155&lt;&gt;"wait"),"AT",IF(AIH!$AI157="AI",IF(Sheet1!$D157&gt;AIH!$AH157+150,150,"wait"),0))</f>
        <v>0</v>
      </c>
      <c r="FE156" s="10">
        <f>IF(AND(FE155&gt;0,FE155&lt;&gt;"wait"),"AT",IF(AIH!$AI157="AI",IF(Sheet1!$D157&gt;AIH!$AH157+200,200,"wait"),0))</f>
        <v>0</v>
      </c>
      <c r="FF156" s="10">
        <f>IF(AND(FF155&gt;0,FF155&lt;&gt;"wait"),"AT",IF(AIH!$AI157="AI",IF(Sheet1!$E157&lt;AIH!$AH157-50,50,"wait"),0))</f>
        <v>0</v>
      </c>
      <c r="FG156" s="10">
        <f>IF(AND(FG155&gt;0,FG155&lt;&gt;"wait"),"AT",IF(AIH!$AI157="AI",IF(Sheet1!$E157&lt;AIH!$AH157-100,100,"wait"),0))</f>
        <v>0</v>
      </c>
      <c r="FH156" s="10">
        <f>IF(AND(FH155&gt;0,FH155&lt;&gt;"wait"),"AT",IF(AIH!$AI157="AI",IF(Sheet1!$E157&lt;AIH!$AH157-150,150,"wait"),0))</f>
        <v>0</v>
      </c>
      <c r="FI156" s="10">
        <f>IF(AND(FI155&gt;0,FI155&lt;&gt;"wait"),"AT",IF(AIH!$AI157="AI",IF(Sheet1!$E157&lt;AIH!$AH157-200,200,"wait"),0))</f>
        <v>0</v>
      </c>
      <c r="FJ156" s="10">
        <f t="shared" si="81"/>
        <v>0</v>
      </c>
      <c r="FL156" s="10">
        <f>IF(AND(FL155&gt;0,FL155&lt;&gt;"wait"),"AT",IF(AIH!$AK157="AI",IF(Sheet1!$D157&gt;AIH!$AJ157+50,50,"wait"),0))</f>
        <v>0</v>
      </c>
      <c r="FM156" s="10">
        <f>IF(AND(FM155&gt;0,FM155&lt;&gt;"wait"),"AT",IF(AIH!$AK157="AI",IF(Sheet1!$D157&gt;AIH!$AJ157+100,100,"wait"),0))</f>
        <v>0</v>
      </c>
      <c r="FN156" s="10">
        <f>IF(AND(FN155&gt;0,FN155&lt;&gt;"wait"),"AT",IF(AIH!$AK157="AI",IF(Sheet1!$D157&gt;AIH!$AJ157+150,150,"wait"),0))</f>
        <v>0</v>
      </c>
      <c r="FO156" s="10">
        <f>IF(AND(FO155&gt;0,FO155&lt;&gt;"wait"),"AT",IF(AIH!$AK157="AI",IF(Sheet1!$D157&gt;AIH!$AJ157+200,200,"wait"),0))</f>
        <v>0</v>
      </c>
      <c r="FP156" s="10">
        <f>IF(AND(FP155&gt;0,FP155&lt;&gt;"wait"),"AT",IF(AIH!$AK157="AI",IF(Sheet1!$E157&lt;AIH!$AJ157-50,50,"wait"),0))</f>
        <v>0</v>
      </c>
      <c r="FQ156" s="10">
        <f>IF(AND(FQ155&gt;0,FQ155&lt;&gt;"wait"),"AT",IF(AIH!$AK157="AI",IF(Sheet1!$E157&lt;AIH!$AJ157-100,100,"wait"),0))</f>
        <v>0</v>
      </c>
      <c r="FR156" s="10">
        <f>IF(AND(FR155&gt;0,FR155&lt;&gt;"wait"),"AT",IF(AIH!$AK157="AI",IF(Sheet1!$E157&lt;AIH!$AJ157-150,150,"wait"),0))</f>
        <v>0</v>
      </c>
      <c r="FS156" s="10">
        <f>IF(AND(FS155&gt;0,FS155&lt;&gt;"wait"),"AT",IF(AIH!$AK157="AI",IF(Sheet1!$E157&lt;AIH!$AJ157-200,200,"wait"),0))</f>
        <v>0</v>
      </c>
      <c r="FT156" s="10">
        <f t="shared" si="82"/>
        <v>0</v>
      </c>
      <c r="FV156" s="10">
        <f>IF(AND(FV155&gt;0,FV155&lt;&gt;"wait"),"AT",IF(AIH!$AM157="AI",IF(Sheet1!$D157&gt;AIH!$AL157+50,50,"wait"),0))</f>
        <v>0</v>
      </c>
      <c r="FW156" s="10">
        <f>IF(AND(FW155&gt;0,FW155&lt;&gt;"wait"),"AT",IF(AIH!$AM157="AI",IF(Sheet1!$D157&gt;AIH!$AL157+100,100,"wait"),0))</f>
        <v>0</v>
      </c>
      <c r="FX156" s="10">
        <f>IF(AND(FX155&gt;0,FX155&lt;&gt;"wait"),"AT",IF(AIH!$AM157="AI",IF(Sheet1!$D157&gt;AIH!$AL157+150,150,"wait"),0))</f>
        <v>0</v>
      </c>
      <c r="FY156" s="10">
        <f>IF(AND(FY155&gt;0,FY155&lt;&gt;"wait"),"AT",IF(AIH!$AM157="AI",IF(Sheet1!$D157&gt;AIH!$AL157+200,200,"wait"),0))</f>
        <v>0</v>
      </c>
      <c r="FZ156" s="10">
        <f>IF(AND(FZ155&gt;0,FZ155&lt;&gt;"wait"),"AT",IF(AIH!$AM157="AI",IF(Sheet1!$E157&lt;AIH!$AL157-50,50,"wait"),0))</f>
        <v>0</v>
      </c>
      <c r="GA156" s="10">
        <f>IF(AND(GA155&gt;0,GA155&lt;&gt;"wait"),"AT",IF(AIH!$AM157="AI",IF(Sheet1!$E157&lt;AIH!$AL157-100,100,"wait"),0))</f>
        <v>0</v>
      </c>
      <c r="GB156" s="10">
        <f>IF(AND(GB155&gt;0,GB155&lt;&gt;"wait"),"AT",IF(AIH!$AM157="AI",IF(Sheet1!$E157&lt;AIH!$AL157-150,150,"wait"),0))</f>
        <v>0</v>
      </c>
      <c r="GC156" s="10">
        <f>IF(AND(GC155&gt;0,GC155&lt;&gt;"wait"),"AT",IF(AIH!$AM157="AI",IF(Sheet1!$E157&lt;AIH!$AL157-200,200,"wait"),0))</f>
        <v>0</v>
      </c>
      <c r="GD156" s="10">
        <f t="shared" si="83"/>
        <v>0</v>
      </c>
      <c r="GF156" s="10">
        <f>IF(AND(GF155&gt;0,GF155&lt;&gt;"wait"),"AT",IF(AIH!$AO157="AI",IF(Sheet1!$D157&gt;AIH!$AN157+50,50,"wait"),0))</f>
        <v>0</v>
      </c>
      <c r="GG156" s="10">
        <f>IF(AND(GG155&gt;0,GG155&lt;&gt;"wait"),"AT",IF(AIH!$AO157="AI",IF(Sheet1!$D157&gt;AIH!$AN157+100,100,"wait"),0))</f>
        <v>0</v>
      </c>
      <c r="GH156" s="10">
        <f>IF(AND(GH155&gt;0,GH155&lt;&gt;"wait"),"AT",IF(AIH!$AO157="AI",IF(Sheet1!$D157&gt;AIH!$AN157+150,150,"wait"),0))</f>
        <v>0</v>
      </c>
      <c r="GI156" s="10">
        <f>IF(AND(GI155&gt;0,GI155&lt;&gt;"wait"),"AT",IF(AIH!$AO157="AI",IF(Sheet1!$D157&gt;AIH!$AN157+200,200,"wait"),0))</f>
        <v>0</v>
      </c>
      <c r="GJ156" s="10">
        <f>IF(AND(GJ155&gt;0,GJ155&lt;&gt;"wait"),"AT",IF(AIH!$AO157="AI",IF(Sheet1!$E157&lt;AIH!$AN157-50,50,"wait"),0))</f>
        <v>0</v>
      </c>
      <c r="GK156" s="10">
        <f>IF(AND(GK155&gt;0,GK155&lt;&gt;"wait"),"AT",IF(AIH!$AO157="AI",IF(Sheet1!$E157&lt;AIH!$AN157-100,100,"wait"),0))</f>
        <v>0</v>
      </c>
      <c r="GL156" s="10">
        <f>IF(AND(GL155&gt;0,GL155&lt;&gt;"wait"),"AT",IF(AIH!$AO157="AI",IF(Sheet1!$E157&lt;AIH!$AN157-150,150,"wait"),0))</f>
        <v>0</v>
      </c>
      <c r="GM156" s="10">
        <f>IF(AND(GM155&gt;0,GM155&lt;&gt;"wait"),"AT",IF(AIH!$AO157="AI",IF(Sheet1!$E157&lt;AIH!$AN157-200,200,"wait"),0))</f>
        <v>0</v>
      </c>
      <c r="GN156" s="10">
        <f t="shared" si="84"/>
        <v>0</v>
      </c>
      <c r="GP156" s="10">
        <f>IF(AND(GP155&gt;0,GP155&lt;&gt;"wait"),"AT",IF(AIH!$AQ157="AI",IF(Sheet1!$D157&gt;AIH!$AP157+50,50,"wait"),0))</f>
        <v>0</v>
      </c>
      <c r="GQ156" s="10">
        <f>IF(AND(GQ155&gt;0,GQ155&lt;&gt;"wait"),"AT",IF(AIH!$AQ157="AI",IF(Sheet1!$D157&gt;AIH!$AP157+100,100,"wait"),0))</f>
        <v>0</v>
      </c>
      <c r="GR156" s="10">
        <f>IF(AND(GR155&gt;0,GR155&lt;&gt;"wait"),"AT",IF(AIH!$AQ157="AI",IF(Sheet1!$D157&gt;AIH!$AP157+150,150,"wait"),0))</f>
        <v>0</v>
      </c>
      <c r="GS156" s="10">
        <f>IF(AND(GS155&gt;0,GS155&lt;&gt;"wait"),"AT",IF(AIH!$AQ157="AI",IF(Sheet1!$D157&gt;AIH!$AP157+200,200,"wait"),0))</f>
        <v>0</v>
      </c>
      <c r="GT156" s="10">
        <f>IF(AND(GT155&gt;0,GT155&lt;&gt;"wait"),"AT",IF(AIH!$AQ157="AI",IF(Sheet1!$E157&lt;AIH!$AP157-50,50,"wait"),0))</f>
        <v>0</v>
      </c>
      <c r="GU156" s="10">
        <f>IF(AND(GU155&gt;0,GU155&lt;&gt;"wait"),"AT",IF(AIH!$AQ157="AI",IF(Sheet1!$E157&lt;AIH!$AP157-100,100,"wait"),0))</f>
        <v>0</v>
      </c>
      <c r="GV156" s="10">
        <f>IF(AND(GV155&gt;0,GV155&lt;&gt;"wait"),"AT",IF(AIH!$AQ157="AI",IF(Sheet1!$E157&lt;AIH!$AP157-150,150,"wait"),0))</f>
        <v>0</v>
      </c>
      <c r="GW156" s="10">
        <f>IF(AND(GW155&gt;0,GW155&lt;&gt;"wait"),"AT",IF(AIH!$AQ157="AI",IF(Sheet1!$E157&lt;AIH!$AP157-200,200,"wait"),0))</f>
        <v>0</v>
      </c>
      <c r="GX156" s="10">
        <f t="shared" si="85"/>
        <v>0</v>
      </c>
      <c r="GZ156" s="10">
        <f>IF(AND(GZ155&gt;0,GZ155&lt;&gt;"wait"),"AT",IF(AIH!$AS157="AI",IF(Sheet1!$D157&gt;AIH!$AR157+50,50,"wait"),0))</f>
        <v>0</v>
      </c>
      <c r="HA156" s="10">
        <f>IF(AND(HA155&gt;0,HA155&lt;&gt;"wait"),"AT",IF(AIH!$AS157="AI",IF(Sheet1!$D157&gt;AIH!$AR157+100,100,"wait"),0))</f>
        <v>0</v>
      </c>
      <c r="HB156" s="10">
        <f>IF(AND(HB155&gt;0,HB155&lt;&gt;"wait"),"AT",IF(AIH!$AS157="AI",IF(Sheet1!$D157&gt;AIH!$AR157+150,150,"wait"),0))</f>
        <v>0</v>
      </c>
      <c r="HC156" s="10">
        <f>IF(AND(HC155&gt;0,HC155&lt;&gt;"wait"),"AT",IF(AIH!$AS157="AI",IF(Sheet1!$D157&gt;AIH!$AR157+200,200,"wait"),0))</f>
        <v>0</v>
      </c>
      <c r="HD156" s="10">
        <f>IF(AND(HD155&gt;0,HD155&lt;&gt;"wait"),"AT",IF(AIH!$AS157="AI",IF(Sheet1!$E157&lt;AIH!$AR157-50,50,"wait"),0))</f>
        <v>0</v>
      </c>
      <c r="HE156" s="10">
        <f>IF(AND(HE155&gt;0,HE155&lt;&gt;"wait"),"AT",IF(AIH!$AS157="AI",IF(Sheet1!$E157&lt;AIH!$AR157-100,100,"wait"),0))</f>
        <v>0</v>
      </c>
      <c r="HF156" s="10">
        <f>IF(AND(HF155&gt;0,HF155&lt;&gt;"wait"),"AT",IF(AIH!$AS157="AI",IF(Sheet1!$E157&lt;AIH!$AR157-150,150,"wait"),0))</f>
        <v>0</v>
      </c>
      <c r="HG156" s="10">
        <f>IF(AND(HG155&gt;0,HG155&lt;&gt;"wait"),"AT",IF(AIH!$AS157="AI",IF(Sheet1!$E157&lt;AIH!$AR157-200,200,"wait"),0))</f>
        <v>0</v>
      </c>
      <c r="HH156" s="10">
        <f t="shared" si="86"/>
        <v>0</v>
      </c>
      <c r="HJ156" s="10">
        <f>IF(AND(HJ155&gt;0,HJ155&lt;&gt;"wait"),"AT",IF(AIH!$AU157="AI",IF(Sheet1!$D157&gt;AIH!$AT157+50,50,"wait"),0))</f>
        <v>0</v>
      </c>
      <c r="HK156" s="10">
        <f>IF(AND(HK155&gt;0,HK155&lt;&gt;"wait"),"AT",IF(AIH!$AU157="AI",IF(Sheet1!$D157&gt;AIH!$AT157+100,100,"wait"),0))</f>
        <v>0</v>
      </c>
      <c r="HL156" s="10">
        <f>IF(AND(HL155&gt;0,HL155&lt;&gt;"wait"),"AT",IF(AIH!$AU157="AI",IF(Sheet1!$D157&gt;AIH!$AT157+150,150,"wait"),0))</f>
        <v>0</v>
      </c>
      <c r="HM156" s="10">
        <f>IF(AND(HM155&gt;0,HM155&lt;&gt;"wait"),"AT",IF(AIH!$AU157="AI",IF(Sheet1!$D157&gt;AIH!$AT157+200,200,"wait"),0))</f>
        <v>0</v>
      </c>
      <c r="HN156" s="10">
        <f>IF(AND(HN155&gt;0,HN155&lt;&gt;"wait"),"AT",IF(AIH!$AU157="AI",IF(Sheet1!$E157&lt;AIH!$AT157-50,50,"wait"),0))</f>
        <v>0</v>
      </c>
      <c r="HO156" s="10">
        <f>IF(AND(HO155&gt;0,HO155&lt;&gt;"wait"),"AT",IF(AIH!$AU157="AI",IF(Sheet1!$E157&lt;AIH!$AT157-100,100,"wait"),0))</f>
        <v>0</v>
      </c>
      <c r="HP156" s="10">
        <f>IF(AND(HP155&gt;0,HP155&lt;&gt;"wait"),"AT",IF(AIH!$AU157="AI",IF(Sheet1!$E157&lt;AIH!$AT157-150,150,"wait"),0))</f>
        <v>0</v>
      </c>
      <c r="HQ156" s="10">
        <f>IF(AND(HQ155&gt;0,HQ155&lt;&gt;"wait"),"AT",IF(AIH!$AU157="AI",IF(Sheet1!$E157&lt;AIH!$AT157-200,200,"wait"),0))</f>
        <v>0</v>
      </c>
      <c r="HR156" s="10">
        <f t="shared" si="87"/>
        <v>0</v>
      </c>
      <c r="HT156" s="10">
        <f>IF(AND(HT155&gt;0,HT155&lt;&gt;"wait"),"AT",IF(AIH!$AX157="AI",IF(Sheet1!$D157&gt;AIH!$AW157+50,50,"wait"),0))</f>
        <v>0</v>
      </c>
      <c r="HU156" s="10">
        <f>IF(AND(HU155&gt;0,HU155&lt;&gt;"wait"),"AT",IF(AIH!$AX157="AI",IF(Sheet1!$D157&gt;AIH!$AW157+100,100,"wait"),0))</f>
        <v>0</v>
      </c>
      <c r="HV156" s="10">
        <f>IF(AND(HV155&gt;0,HV155&lt;&gt;"wait"),"AT",IF(AIH!$AX157="AI",IF(Sheet1!$D157&gt;AIH!$AW157+150,150,"wait"),0))</f>
        <v>0</v>
      </c>
      <c r="HW156" s="10">
        <f>IF(AND(HW155&gt;0,HW155&lt;&gt;"wait"),"AT",IF(AIH!$AX157="AI",IF(Sheet1!$D157&gt;AIH!$AW157+200,200,"wait"),0))</f>
        <v>0</v>
      </c>
      <c r="HX156" s="10">
        <f>IF(AND(HX155&gt;0,HX155&lt;&gt;"wait"),"AT",IF(AIH!$AX157="AI",IF(Sheet1!$E157&lt;AIH!$AW157-50,50,"wait"),0))</f>
        <v>0</v>
      </c>
      <c r="HY156" s="10">
        <f>IF(AND(HY155&gt;0,HY155&lt;&gt;"wait"),"AT",IF(AIH!$AX157="AI",IF(Sheet1!$E157&lt;AIH!$AW157-100,100,"wait"),0))</f>
        <v>0</v>
      </c>
      <c r="HZ156" s="10">
        <f>IF(AND(HZ155&gt;0,HZ155&lt;&gt;"wait"),"AT",IF(AIH!$AX157="AI",IF(Sheet1!$E157&lt;AIH!$AW157-150,150,"wait"),0))</f>
        <v>0</v>
      </c>
      <c r="IA156" s="10">
        <f>IF(AND(IA155&gt;0,IA155&lt;&gt;"wait"),"AT",IF(AIH!$AX157="AI",IF(Sheet1!$E157&lt;AIH!$AW157-200,200,"wait"),0))</f>
        <v>0</v>
      </c>
      <c r="IB156" s="10">
        <f t="shared" si="88"/>
        <v>0</v>
      </c>
      <c r="ID156" s="10">
        <f>IF(AND(ID155&gt;0,ID155&lt;&gt;"wait"),"AT",IF(AIH!$AZ157="AI",IF(Sheet1!$D157&gt;AIH!$AY157+50,50,"wait"),0))</f>
        <v>0</v>
      </c>
      <c r="IE156" s="10">
        <f>IF(AND(IE155&gt;0,IE155&lt;&gt;"wait"),"AT",IF(AIH!$AZ157="AI",IF(Sheet1!$D157&gt;AIH!$AY157+100,100,"wait"),0))</f>
        <v>0</v>
      </c>
      <c r="IF156" s="10">
        <f>IF(AND(IF155&gt;0,IF155&lt;&gt;"wait"),"AT",IF(AIH!$AZ157="AI",IF(Sheet1!$D157&gt;AIH!$AY157+150,150,"wait"),0))</f>
        <v>0</v>
      </c>
      <c r="IG156" s="10">
        <f>IF(AND(IG155&gt;0,IG155&lt;&gt;"wait"),"AT",IF(AIH!$AZ157="AI",IF(Sheet1!$D157&gt;AIH!$AY157+200,200,"wait"),0))</f>
        <v>0</v>
      </c>
      <c r="IH156" s="10">
        <f>IF(AND(IH155&gt;0,IH155&lt;&gt;"wait"),"AT",IF(AIH!$AZ157="AI",IF(Sheet1!$E157&lt;AIH!$AY157-50,50,"wait"),0))</f>
        <v>0</v>
      </c>
      <c r="II156" s="10">
        <f>IF(AND(II155&gt;0,II155&lt;&gt;"wait"),"AT",IF(AIH!$AZ157="AI",IF(Sheet1!$E157&lt;AIH!$AY157-100,100,"wait"),0))</f>
        <v>0</v>
      </c>
      <c r="IJ156" s="10">
        <f>IF(AND(IJ155&gt;0,IJ155&lt;&gt;"wait"),"AT",IF(AIH!$AZ157="AI",IF(Sheet1!$E157&lt;AIH!$AY157-150,150,"wait"),0))</f>
        <v>0</v>
      </c>
      <c r="IK156" s="10">
        <f>IF(AND(IK155&gt;0,IK155&lt;&gt;"wait"),"AT",IF(AIH!$AZ157="AI",IF(Sheet1!$E157&lt;AIH!$AY157-200,200,"wait"),0))</f>
        <v>0</v>
      </c>
      <c r="IL156" s="10">
        <f t="shared" si="89"/>
        <v>0</v>
      </c>
      <c r="IN156" s="10">
        <f>IF(AND(IN155&gt;0,IN155&lt;&gt;"wait"),"AT",IF(AIH!$BB157="AI",IF(Sheet1!$D157&gt;AIH!$BA157+50,50,"wait"),0))</f>
        <v>0</v>
      </c>
      <c r="IO156" s="10">
        <f>IF(AND(IO155&gt;0,IO155&lt;&gt;"wait"),"AT",IF(AIH!$BB157="AI",IF(Sheet1!$D157&gt;AIH!$BA157+100,100,"wait"),0))</f>
        <v>0</v>
      </c>
      <c r="IP156" s="10">
        <f>IF(AND(IP155&gt;0,IP155&lt;&gt;"wait"),"AT",IF(AIH!$BB157="AI",IF(Sheet1!$D157&gt;AIH!$BA157+150,150,"wait"),0))</f>
        <v>0</v>
      </c>
      <c r="IQ156" s="10">
        <f>IF(AND(IQ155&gt;0,IQ155&lt;&gt;"wait"),"AT",IF(AIH!$BB157="AI",IF(Sheet1!$D157&gt;AIH!$BA157+200,200,"wait"),0))</f>
        <v>0</v>
      </c>
      <c r="IR156" s="10">
        <f>IF(AND(IR155&gt;0,IR155&lt;&gt;"wait"),"AT",IF(AIH!$BB157="AI",IF(Sheet1!$E157&lt;AIH!$BA157-50,50,"wait"),0))</f>
        <v>0</v>
      </c>
      <c r="IS156" s="10">
        <f>IF(AND(IS155&gt;0,IS155&lt;&gt;"wait"),"AT",IF(AIH!$BB157="AI",IF(Sheet1!$E157&lt;AIH!$BA157-100,100,"wait"),0))</f>
        <v>0</v>
      </c>
      <c r="IT156" s="10">
        <f>IF(AND(IT155&gt;0,IT155&lt;&gt;"wait"),"AT",IF(AIH!$BB157="AI",IF(Sheet1!$E157&lt;AIH!$BA157-150,150,"wait"),0))</f>
        <v>0</v>
      </c>
      <c r="IU156" s="10">
        <f>IF(AND(IU155&gt;0,IU155&lt;&gt;"wait"),"AT",IF(AIH!$BB157="AI",IF(Sheet1!$E157&lt;AIH!$BA157-200,200,"wait"),0))</f>
        <v>0</v>
      </c>
      <c r="IV156" s="10">
        <f t="shared" si="90"/>
        <v>0</v>
      </c>
      <c r="IX156" s="10">
        <f>IF(AND(IX155&gt;0,IX155&lt;&gt;"wait"),"AT",IF(AIH!$BD157="AI",IF(Sheet1!$D157&gt;AIH!$BC157+50,50,"wait"),0))</f>
        <v>0</v>
      </c>
      <c r="IY156" s="10">
        <f>IF(AND(IY155&gt;0,IY155&lt;&gt;"wait"),"AT",IF(AIH!$BD157="AI",IF(Sheet1!$D157&gt;AIH!$BC157+100,100,"wait"),0))</f>
        <v>0</v>
      </c>
      <c r="IZ156" s="10">
        <f>IF(AND(IZ155&gt;0,IZ155&lt;&gt;"wait"),"AT",IF(AIH!$BD157="AI",IF(Sheet1!$D157&gt;AIH!$BC157+150,150,"wait"),0))</f>
        <v>0</v>
      </c>
      <c r="JA156" s="10">
        <f>IF(AND(JA155&gt;0,JA155&lt;&gt;"wait"),"AT",IF(AIH!$BD157="AI",IF(Sheet1!$D157&gt;AIH!$BC157+200,200,"wait"),0))</f>
        <v>0</v>
      </c>
      <c r="JB156" s="10">
        <f>IF(AND(JB155&gt;0,JB155&lt;&gt;"wait"),"AT",IF(AIH!$BD157="AI",IF(Sheet1!$E157&lt;AIH!$BC157-50,50,"wait"),0))</f>
        <v>0</v>
      </c>
      <c r="JC156" s="10">
        <f>IF(AND(JC155&gt;0,JC155&lt;&gt;"wait"),"AT",IF(AIH!$BD157="AI",IF(Sheet1!$E157&lt;AIH!$BC157-100,100,"wait"),0))</f>
        <v>0</v>
      </c>
      <c r="JD156" s="10">
        <f>IF(AND(JD155&gt;0,JD155&lt;&gt;"wait"),"AT",IF(AIH!$BD157="AI",IF(Sheet1!$E157&lt;AIH!$BC157-150,150,"wait"),0))</f>
        <v>0</v>
      </c>
      <c r="JE156" s="10">
        <f>IF(AND(JE155&gt;0,JE155&lt;&gt;"wait"),"AT",IF(AIH!$BD157="AI",IF(Sheet1!$E157&lt;AIH!$BC157-200,200,"wait"),0))</f>
        <v>0</v>
      </c>
      <c r="JF156" s="10">
        <f t="shared" si="91"/>
        <v>0</v>
      </c>
      <c r="JH156" s="10">
        <f>IF(AND(JH155&gt;0,JH155&lt;&gt;"wait"),"AT",IF(AIH!$BF157="AI",IF(Sheet1!$D157&gt;AIH!$BE157+50,50,"wait"),0))</f>
        <v>0</v>
      </c>
      <c r="JI156" s="10">
        <f>IF(AND(JI155&gt;0,JI155&lt;&gt;"wait"),"AT",IF(AIH!$BF157="AI",IF(Sheet1!$D157&gt;AIH!$BE157+100,100,"wait"),0))</f>
        <v>0</v>
      </c>
      <c r="JJ156" s="10">
        <f>IF(AND(JJ155&gt;0,JJ155&lt;&gt;"wait"),"AT",IF(AIH!$BF157="AI",IF(Sheet1!$D157&gt;AIH!$BE157+150,150,"wait"),0))</f>
        <v>0</v>
      </c>
      <c r="JK156" s="10">
        <f>IF(AND(JK155&gt;0,JK155&lt;&gt;"wait"),"AT",IF(AIH!$BF157="AI",IF(Sheet1!$D157&gt;AIH!$BE157+200,200,"wait"),0))</f>
        <v>0</v>
      </c>
      <c r="JL156" s="10">
        <f>IF(AND(JL155&gt;0,JL155&lt;&gt;"wait"),"AT",IF(AIH!$BF157="AI",IF(Sheet1!$E157&lt;AIH!$BE157-50,50,"wait"),0))</f>
        <v>0</v>
      </c>
      <c r="JM156" s="10">
        <f>IF(AND(JM155&gt;0,JM155&lt;&gt;"wait"),"AT",IF(AIH!$BF157="AI",IF(Sheet1!$E157&lt;AIH!$BE157-100,100,"wait"),0))</f>
        <v>0</v>
      </c>
      <c r="JN156" s="10">
        <f>IF(AND(JN155&gt;0,JN155&lt;&gt;"wait"),"AT",IF(AIH!$BF157="AI",IF(Sheet1!$E157&lt;AIH!$BE157-150,150,"wait"),0))</f>
        <v>0</v>
      </c>
      <c r="JO156" s="10">
        <f>IF(AND(JO155&gt;0,JO155&lt;&gt;"wait"),"AT",IF(AIH!$BF157="AI",IF(Sheet1!$E157&lt;AIH!$BE157-200,200,"wait"),0))</f>
        <v>0</v>
      </c>
      <c r="JP156" s="10">
        <f t="shared" si="92"/>
        <v>0</v>
      </c>
      <c r="JR156" s="10">
        <f>IF(AND(JR155&gt;0,JR155&lt;&gt;"wait"),"AT",IF(AIH!$BH157="AI",IF(Sheet1!$D157&gt;AIH!$BG157+50,50,"wait"),0))</f>
        <v>0</v>
      </c>
      <c r="JS156" s="10">
        <f>IF(AND(JS155&gt;0,JS155&lt;&gt;"wait"),"AT",IF(AIH!$BH157="AI",IF(Sheet1!$D157&gt;AIH!$BG157+100,100,"wait"),0))</f>
        <v>0</v>
      </c>
      <c r="JT156" s="10">
        <f>IF(AND(JT155&gt;0,JT155&lt;&gt;"wait"),"AT",IF(AIH!$BH157="AI",IF(Sheet1!$D157&gt;AIH!$BG157+150,150,"wait"),0))</f>
        <v>0</v>
      </c>
      <c r="JU156" s="10">
        <f>IF(AND(JU155&gt;0,JU155&lt;&gt;"wait"),"AT",IF(AIH!$BH157="AI",IF(Sheet1!$D157&gt;AIH!$BG157+200,200,"wait"),0))</f>
        <v>0</v>
      </c>
      <c r="JV156" s="10">
        <f>IF(AND(JV155&gt;0,JV155&lt;&gt;"wait"),"AT",IF(AIH!$BH157="AI",IF(Sheet1!$E157&lt;AIH!$BG157-50,50,"wait"),0))</f>
        <v>0</v>
      </c>
      <c r="JW156" s="10">
        <f>IF(AND(JW155&gt;0,JW155&lt;&gt;"wait"),"AT",IF(AIH!$BH157="AI",IF(Sheet1!$E157&lt;AIH!$BG157-100,100,"wait"),0))</f>
        <v>0</v>
      </c>
      <c r="JX156" s="10">
        <f>IF(AND(JX155&gt;0,JX155&lt;&gt;"wait"),"AT",IF(AIH!$BH157="AI",IF(Sheet1!$E157&lt;AIH!$BG157-150,150,"wait"),0))</f>
        <v>0</v>
      </c>
      <c r="JY156" s="10">
        <f>IF(AND(JY155&gt;0,JY155&lt;&gt;"wait"),"AT",IF(AIH!$BH157="AI",IF(Sheet1!$E157&lt;AIH!$BG157-200,200,"wait"),0))</f>
        <v>0</v>
      </c>
      <c r="JZ156" s="10">
        <f t="shared" si="93"/>
        <v>0</v>
      </c>
      <c r="KB156" s="10">
        <f>IF(AND(KB155&gt;0,KB155&lt;&gt;"wait"),"AT",IF(AIH!$BJ157="AI",IF(Sheet1!$D157&gt;AIH!$BI157+50,50,"wait"),0))</f>
        <v>0</v>
      </c>
      <c r="KC156" s="10">
        <f>IF(AND(KC155&gt;0,KC155&lt;&gt;"wait"),"AT",IF(AIH!$BJ157="AI",IF(Sheet1!$D157&gt;AIH!$BI157+100,100,"wait"),0))</f>
        <v>0</v>
      </c>
      <c r="KD156" s="10">
        <f>IF(AND(KD155&gt;0,KD155&lt;&gt;"wait"),"AT",IF(AIH!$BJ157="AI",IF(Sheet1!$D157&gt;AIH!$BI157+150,150,"wait"),0))</f>
        <v>0</v>
      </c>
      <c r="KE156" s="10">
        <f>IF(AND(KE155&gt;0,KE155&lt;&gt;"wait"),"AT",IF(AIH!$BJ157="AI",IF(Sheet1!$D157&gt;AIH!$BI157+200,200,"wait"),0))</f>
        <v>0</v>
      </c>
      <c r="KF156" s="10">
        <f>IF(AND(KF155&gt;0,KF155&lt;&gt;"wait"),"AT",IF(AIH!$BJ157="AI",IF(Sheet1!$E157&lt;AIH!$BI157-50,50,"wait"),0))</f>
        <v>0</v>
      </c>
      <c r="KG156" s="10">
        <f>IF(AND(KG155&gt;0,KG155&lt;&gt;"wait"),"AT",IF(AIH!$BJ157="AI",IF(Sheet1!$E157&lt;AIH!$BI157-100,100,"wait"),0))</f>
        <v>0</v>
      </c>
      <c r="KH156" s="10">
        <f>IF(AND(KH155&gt;0,KH155&lt;&gt;"wait"),"AT",IF(AIH!$BJ157="AI",IF(Sheet1!$E157&lt;AIH!$BI157-150,150,"wait"),0))</f>
        <v>0</v>
      </c>
      <c r="KI156" s="10">
        <f>IF(AND(KI155&gt;0,KI155&lt;&gt;"wait"),"AT",IF(AIH!$BJ157="AI",IF(Sheet1!$E157&lt;AIH!$BI157-200,200,"wait"),0))</f>
        <v>0</v>
      </c>
      <c r="KJ156" s="10">
        <f t="shared" si="94"/>
        <v>0</v>
      </c>
      <c r="KL156" s="10">
        <f>IF(AND(KL155&gt;0,KL155&lt;&gt;"wait"),"AT",IF(AIH!$BL157="AI",IF(Sheet1!$D157&gt;AIH!$BK157+50,50,"wait"),0))</f>
        <v>0</v>
      </c>
      <c r="KM156" s="10">
        <f>IF(AND(KM155&gt;0,KM155&lt;&gt;"wait"),"AT",IF(AIH!$BL157="AI",IF(Sheet1!$D157&gt;AIH!$BK157+100,100,"wait"),0))</f>
        <v>0</v>
      </c>
      <c r="KN156" s="10">
        <f>IF(AND(KN155&gt;0,KN155&lt;&gt;"wait"),"AT",IF(AIH!$BL157="AI",IF(Sheet1!$D157&gt;AIH!$BK157+150,150,"wait"),0))</f>
        <v>0</v>
      </c>
      <c r="KO156" s="10">
        <f>IF(AND(KO155&gt;0,KO155&lt;&gt;"wait"),"AT",IF(AIH!$BL157="AI",IF(Sheet1!$D157&gt;AIH!$BK157+200,200,"wait"),0))</f>
        <v>0</v>
      </c>
      <c r="KP156" s="10">
        <f>IF(AND(KP155&gt;0,KP155&lt;&gt;"wait"),"AT",IF(AIH!$BL157="AI",IF(Sheet1!$E157&lt;AIH!$BK157-50,50,"wait"),0))</f>
        <v>0</v>
      </c>
      <c r="KQ156" s="10">
        <f>IF(AND(KQ155&gt;0,KQ155&lt;&gt;"wait"),"AT",IF(AIH!$BL157="AI",IF(Sheet1!$E157&lt;AIH!$BK157-100,100,"wait"),0))</f>
        <v>0</v>
      </c>
      <c r="KR156" s="10">
        <f>IF(AND(KR155&gt;0,KR155&lt;&gt;"wait"),"AT",IF(AIH!$BL157="AI",IF(Sheet1!$E157&lt;AIH!$BK157-150,150,"wait"),0))</f>
        <v>0</v>
      </c>
      <c r="KS156" s="10">
        <f>IF(AND(KS155&gt;0,KS155&lt;&gt;"wait"),"AT",IF(AIH!$BL157="AI",IF(Sheet1!$E157&lt;AIH!$BK157-200,200,"wait"),0))</f>
        <v>0</v>
      </c>
      <c r="KT156" s="10">
        <f t="shared" si="95"/>
        <v>0</v>
      </c>
      <c r="KV156" s="10">
        <f>IF(AND(KV155&gt;0,KV155&lt;&gt;"wait"),"AT",IF(AIH!$BN157="AI",IF(Sheet1!$D157&gt;AIH!$BM157+50,50,"wait"),0))</f>
        <v>0</v>
      </c>
      <c r="KW156" s="10">
        <f>IF(AND(KW155&gt;0,KW155&lt;&gt;"wait"),"AT",IF(AIH!$BN157="AI",IF(Sheet1!$D157&gt;AIH!$BM157+100,100,"wait"),0))</f>
        <v>0</v>
      </c>
      <c r="KX156" s="10">
        <f>IF(AND(KX155&gt;0,KX155&lt;&gt;"wait"),"AT",IF(AIH!$BN157="AI",IF(Sheet1!$D157&gt;AIH!$BM157+150,150,"wait"),0))</f>
        <v>0</v>
      </c>
      <c r="KY156" s="10">
        <f>IF(AND(KY155&gt;0,KY155&lt;&gt;"wait"),"AT",IF(AIH!$BN157="AI",IF(Sheet1!$D157&gt;AIH!$BM157+200,200,"wait"),0))</f>
        <v>0</v>
      </c>
      <c r="KZ156" s="10">
        <f>IF(AND(KZ155&gt;0,KZ155&lt;&gt;"wait"),"AT",IF(AIH!$BN157="AI",IF(Sheet1!$E157&lt;AIH!$BM157-50,50,"wait"),0))</f>
        <v>0</v>
      </c>
      <c r="LA156" s="10">
        <f>IF(AND(LA155&gt;0,LA155&lt;&gt;"wait"),"AT",IF(AIH!$BN157="AI",IF(Sheet1!$E157&lt;AIH!$BM157-100,100,"wait"),0))</f>
        <v>0</v>
      </c>
      <c r="LB156" s="10">
        <f>IF(AND(LB155&gt;0,LB155&lt;&gt;"wait"),"AT",IF(AIH!$BN157="AI",IF(Sheet1!$E157&lt;AIH!$BM157-150,150,"wait"),0))</f>
        <v>0</v>
      </c>
      <c r="LC156" s="10">
        <f>IF(AND(LC155&gt;0,LC155&lt;&gt;"wait"),"AT",IF(AIH!$BN157="AI",IF(Sheet1!$E157&lt;AIH!$BM157-200,200,"wait"),0))</f>
        <v>0</v>
      </c>
      <c r="LD156" s="10">
        <f t="shared" si="96"/>
        <v>0</v>
      </c>
      <c r="LF156" s="10">
        <f>IF(AND(LF155&gt;0,LF155&lt;&gt;"wait"),"AT",IF(AIH!$BP157="AI",IF(Sheet1!$D157&gt;AIH!$BO157+50,50,"wait"),0))</f>
        <v>0</v>
      </c>
      <c r="LG156" s="10">
        <f>IF(AND(LG155&gt;0,LG155&lt;&gt;"wait"),"AT",IF(AIH!$BP157="AI",IF(Sheet1!$D157&gt;AIH!$BO157+100,100,"wait"),0))</f>
        <v>0</v>
      </c>
      <c r="LH156" s="10">
        <f>IF(AND(LH155&gt;0,LH155&lt;&gt;"wait"),"AT",IF(AIH!$BP157="AI",IF(Sheet1!$D157&gt;AIH!$BO157+150,150,"wait"),0))</f>
        <v>0</v>
      </c>
      <c r="LI156" s="10">
        <f>IF(AND(LI155&gt;0,LI155&lt;&gt;"wait"),"AT",IF(AIH!$BP157="AI",IF(Sheet1!$D157&gt;AIH!$BO157+200,200,"wait"),0))</f>
        <v>0</v>
      </c>
      <c r="LJ156" s="10">
        <f>IF(AND(LJ155&gt;0,LJ155&lt;&gt;"wait"),"AT",IF(AIH!$BP157="AI",IF(Sheet1!$E157&lt;AIH!$BO157-50,50,"wait"),0))</f>
        <v>0</v>
      </c>
      <c r="LK156" s="10">
        <f>IF(AND(LK155&gt;0,LK155&lt;&gt;"wait"),"AT",IF(AIH!$BP157="AI",IF(Sheet1!$E157&lt;AIH!$BO157-100,100,"wait"),0))</f>
        <v>0</v>
      </c>
      <c r="LL156" s="10">
        <f>IF(AND(LL155&gt;0,LL155&lt;&gt;"wait"),"AT",IF(AIH!$BP157="AI",IF(Sheet1!$E157&lt;AIH!$BO157-150,150,"wait"),0))</f>
        <v>0</v>
      </c>
      <c r="LM156" s="10">
        <f>IF(AND(LM155&gt;0,LM155&lt;&gt;"wait"),"AT",IF(AIH!$BP157="AI",IF(Sheet1!$E157&lt;AIH!$BO157-200,200,"wait"),0))</f>
        <v>0</v>
      </c>
      <c r="LN156" s="10">
        <f t="shared" si="97"/>
        <v>0</v>
      </c>
      <c r="LP156" s="10">
        <f>IF(AND(LP155&gt;0,LP155&lt;&gt;"wait"),"AT",IF(AIH!$BR157="AI",IF(Sheet1!$D157&gt;AIH!$BQ157+50,50,"wait"),0))</f>
        <v>0</v>
      </c>
      <c r="LQ156" s="10">
        <f>IF(AND(LQ155&gt;0,LQ155&lt;&gt;"wait"),"AT",IF(AIH!$BR157="AI",IF(Sheet1!$D157&gt;AIH!$BQ157+100,100,"wait"),0))</f>
        <v>0</v>
      </c>
      <c r="LR156" s="10">
        <f>IF(AND(LR155&gt;0,LR155&lt;&gt;"wait"),"AT",IF(AIH!$BR157="AI",IF(Sheet1!$D157&gt;AIH!$BQ157+150,150,"wait"),0))</f>
        <v>0</v>
      </c>
      <c r="LS156" s="10">
        <f>IF(AND(LS155&gt;0,LS155&lt;&gt;"wait"),"AT",IF(AIH!$BR157="AI",IF(Sheet1!$D157&gt;AIH!$BQ157+200,200,"wait"),0))</f>
        <v>0</v>
      </c>
      <c r="LT156" s="10">
        <f>IF(AND(LT155&gt;0,LT155&lt;&gt;"wait"),"AT",IF(AIH!$BR157="AI",IF(Sheet1!$E157&lt;AIH!$BQ157-50,50,"wait"),0))</f>
        <v>0</v>
      </c>
      <c r="LU156" s="10">
        <f>IF(AND(LU155&gt;0,LU155&lt;&gt;"wait"),"AT",IF(AIH!$BR157="AI",IF(Sheet1!$E157&lt;AIH!$BQ157-100,100,"wait"),0))</f>
        <v>0</v>
      </c>
      <c r="LV156" s="10">
        <f>IF(AND(LV155&gt;0,LV155&lt;&gt;"wait"),"AT",IF(AIH!$BR157="AI",IF(Sheet1!$E157&lt;AIH!$BQ157-150,150,"wait"),0))</f>
        <v>0</v>
      </c>
      <c r="LW156" s="10">
        <f>IF(AND(LW155&gt;0,LW155&lt;&gt;"wait"),"AT",IF(AIH!$BR157="AI",IF(Sheet1!$E157&lt;AIH!$BQ157-200,200,"wait"),0))</f>
        <v>0</v>
      </c>
      <c r="LX156" s="10">
        <f t="shared" si="98"/>
        <v>0</v>
      </c>
    </row>
    <row r="157" spans="1:336" x14ac:dyDescent="0.3">
      <c r="A157" t="str">
        <f>Sheet1!B157</f>
        <v>03/01 11:50</v>
      </c>
      <c r="B157">
        <f>Sheet1!D157</f>
        <v>29211</v>
      </c>
      <c r="C157">
        <f>Sheet1!E157</f>
        <v>29194</v>
      </c>
      <c r="E157">
        <f>MAX($B157:$B$162)</f>
        <v>29218</v>
      </c>
      <c r="F157">
        <f>MIN($C157:$C$162)</f>
        <v>29179</v>
      </c>
      <c r="H157" s="8">
        <f>IF(AND(H156&gt;0,H156&lt;&gt;"wait"),"AT",IF(AIH!$D158="AI",IF(Sheet1!$D158&gt;AIH!$C158+50,50,"wait"),0))</f>
        <v>0</v>
      </c>
      <c r="I157" s="8">
        <f>IF(AND(I156&gt;0,I156&lt;&gt;"wait"),"AT",IF(AIH!$D158="AI",IF(Sheet1!$D158&gt;AIH!$C158+100,100,"wait"),0))</f>
        <v>0</v>
      </c>
      <c r="J157" s="8">
        <f>IF(AND(J156&gt;0,J156&lt;&gt;"wait"),"AT",IF(AIH!$D158="AI",IF(Sheet1!$D158&gt;AIH!$C158+150,150,"wait"),0))</f>
        <v>0</v>
      </c>
      <c r="K157" s="8">
        <f>IF(AND(K156&gt;0,K156&lt;&gt;"wait"),"AT",IF(AIH!$D158="AI",IF(Sheet1!$D158&gt;AIH!$C158+200,200,"wait"),0))</f>
        <v>0</v>
      </c>
      <c r="L157" s="8">
        <f>IF(AND(L156&gt;0,L156&lt;&gt;"wait"),"AT",IF(AIH!$D158="AI",IF(Sheet1!$E158&lt;AIH!$C158-50,50,"wait"),0))</f>
        <v>0</v>
      </c>
      <c r="M157" s="8">
        <f>IF(AND(M156&gt;0,M156&lt;&gt;"wait"),"AT",IF(AIH!$D158="AI",IF(Sheet1!$E158&lt;AIH!$C158-100,100,"wait"),0))</f>
        <v>0</v>
      </c>
      <c r="N157" s="8">
        <f>IF(AND(N156&gt;0,N156&lt;&gt;"wait"),"AT",IF(AIH!$D158="AI",IF(Sheet1!$E158&lt;AIH!$C158-150,150,"wait"),0))</f>
        <v>0</v>
      </c>
      <c r="O157" s="8">
        <f>IF(AND(O156&gt;0,O156&lt;&gt;"wait"),"AT",IF(AIH!$D158="AI",IF(Sheet1!$E158&lt;AIH!$C158-200,200,"wait"),0))</f>
        <v>0</v>
      </c>
      <c r="P157" s="8">
        <f t="shared" si="66"/>
        <v>0</v>
      </c>
      <c r="R157" s="8">
        <f>IF(AND(R156&gt;0,R156&lt;&gt;"wait"),"AT",IF(AIH!$F158="AI",IF(Sheet1!$D158&gt;AIH!$E158+50,50,"wait"),0))</f>
        <v>0</v>
      </c>
      <c r="S157" s="8">
        <f>IF(AND(S156&gt;0,S156&lt;&gt;"wait"),"AT",IF(AIH!$F158="AI",IF(Sheet1!$D158&gt;AIH!$E158+100,100,"wait"),0))</f>
        <v>0</v>
      </c>
      <c r="T157" s="8">
        <f>IF(AND(T156&gt;0,T156&lt;&gt;"wait"),"AT",IF(AIH!$F158="AI",IF(Sheet1!$D158&gt;AIH!$E158+150,150,"wait"),0))</f>
        <v>0</v>
      </c>
      <c r="U157" s="8">
        <f>IF(AND(U156&gt;0,U156&lt;&gt;"wait"),"AT",IF(AIH!$F158="AI",IF(Sheet1!$D158&gt;AIH!$E158+200,200,"wait"),0))</f>
        <v>0</v>
      </c>
      <c r="V157" s="8">
        <f>IF(AND(V156&gt;0,V156&lt;&gt;"wait"),"AT",IF(AIH!$F158="AI",IF(Sheet1!$E158&lt;AIH!$E158-50,50,"wait"),0))</f>
        <v>0</v>
      </c>
      <c r="W157" s="8">
        <f>IF(AND(W156&gt;0,W156&lt;&gt;"wait"),"AT",IF(AIH!$F158="AI",IF(Sheet1!$E158&lt;AIH!$E158-100,100,"wait"),0))</f>
        <v>0</v>
      </c>
      <c r="X157" s="8">
        <f>IF(AND(X156&gt;0,X156&lt;&gt;"wait"),"AT",IF(AIH!$F158="AI",IF(Sheet1!$E158&lt;AIH!$E158-150,150,"wait"),0))</f>
        <v>0</v>
      </c>
      <c r="Y157" s="8">
        <f>IF(AND(Y156&gt;0,Y156&lt;&gt;"wait"),"AT",IF(AIH!$F158="AI",IF(Sheet1!$E158&lt;AIH!$E158-200,200,"wait"),0))</f>
        <v>0</v>
      </c>
      <c r="Z157" s="8">
        <f t="shared" si="67"/>
        <v>0</v>
      </c>
      <c r="AB157" s="8">
        <f>IF(AND(AB156&gt;0,AB156&lt;&gt;"wait"),"AT",IF(AIH!$H158="AI",IF(Sheet1!$D158&gt;AIH!$G158+50,50,"wait"),0))</f>
        <v>0</v>
      </c>
      <c r="AC157" s="8">
        <f>IF(AND(AC156&gt;0,AC156&lt;&gt;"wait"),"AT",IF(AIH!$H158="AI",IF(Sheet1!$D158&gt;AIH!$G158+100,100,"wait"),0))</f>
        <v>0</v>
      </c>
      <c r="AD157" s="8">
        <f>IF(AND(AD156&gt;0,AD156&lt;&gt;"wait"),"AT",IF(AIH!$H158="AI",IF(Sheet1!$D158&gt;AIH!$G158+150,150,"wait"),0))</f>
        <v>0</v>
      </c>
      <c r="AE157" s="8">
        <f>IF(AND(AE156&gt;0,AE156&lt;&gt;"wait"),"AT",IF(AIH!$H158="AI",IF(Sheet1!$D158&gt;AIH!$G158+200,200,"wait"),0))</f>
        <v>0</v>
      </c>
      <c r="AF157" s="8">
        <f>IF(AND(AF156&gt;0,AF156&lt;&gt;"wait"),"AT",IF(AIH!$H158="AI",IF(Sheet1!$E158&lt;AIH!$G158-50,50,"wait"),0))</f>
        <v>0</v>
      </c>
      <c r="AG157" s="8">
        <f>IF(AND(AG156&gt;0,AG156&lt;&gt;"wait"),"AT",IF(AIH!$H158="AI",IF(Sheet1!$E158&lt;AIH!$G158-100,100,"wait"),0))</f>
        <v>0</v>
      </c>
      <c r="AH157" s="8">
        <f>IF(AND(AH156&gt;0,AH156&lt;&gt;"wait"),"AT",IF(AIH!$H158="AI",IF(Sheet1!$E158&lt;AIH!$G158-150,150,"wait"),0))</f>
        <v>0</v>
      </c>
      <c r="AI157" s="8">
        <f>IF(AND(AI156&gt;0,AI156&lt;&gt;"wait"),"AT",IF(AIH!$H158="AI",IF(Sheet1!$E158&lt;AIH!$G158-200,200,"wait"),0))</f>
        <v>0</v>
      </c>
      <c r="AJ157" s="8">
        <f t="shared" si="68"/>
        <v>0</v>
      </c>
      <c r="AL157" s="8">
        <f>IF(AND(AL156&gt;0,AL156&lt;&gt;"wait"),"AT",IF(AIH!$J158="AI",IF(Sheet1!$D158&gt;AIH!$I158+50,50,"wait"),0))</f>
        <v>0</v>
      </c>
      <c r="AM157" s="8">
        <f>IF(AND(AM156&gt;0,AM156&lt;&gt;"wait"),"AT",IF(AIH!$J158="AI",IF(Sheet1!$D158&gt;AIH!$I158+100,100,"wait"),0))</f>
        <v>0</v>
      </c>
      <c r="AN157" s="8">
        <f>IF(AND(AN156&gt;0,AN156&lt;&gt;"wait"),"AT",IF(AIH!$J158="AI",IF(Sheet1!$D158&gt;AIH!$I158+150,150,"wait"),0))</f>
        <v>0</v>
      </c>
      <c r="AO157" s="8">
        <f>IF(AND(AO156&gt;0,AO156&lt;&gt;"wait"),"AT",IF(AIH!$J158="AI",IF(Sheet1!$D158&gt;AIH!$I158+200,200,"wait"),0))</f>
        <v>0</v>
      </c>
      <c r="AP157" s="8">
        <f>IF(AND(AP156&gt;0,AP156&lt;&gt;"wait"),"AT",IF(AIH!$J158="AI",IF(Sheet1!$E158&lt;AIH!$I158-50,50,"wait"),0))</f>
        <v>0</v>
      </c>
      <c r="AQ157" s="8">
        <f>IF(AND(AQ156&gt;0,AQ156&lt;&gt;"wait"),"AT",IF(AIH!$J158="AI",IF(Sheet1!$E158&lt;AIH!$I158-100,100,"wait"),0))</f>
        <v>0</v>
      </c>
      <c r="AR157" s="8">
        <f>IF(AND(AR156&gt;0,AR156&lt;&gt;"wait"),"AT",IF(AIH!$J158="AI",IF(Sheet1!$E158&lt;AIH!$I158-150,150,"wait"),0))</f>
        <v>0</v>
      </c>
      <c r="AS157" s="8">
        <f>IF(AND(AS156&gt;0,AS156&lt;&gt;"wait"),"AT",IF(AIH!$J158="AI",IF(Sheet1!$E158&lt;AIH!$I158-200,200,"wait"),0))</f>
        <v>0</v>
      </c>
      <c r="AT157" s="8">
        <f t="shared" si="69"/>
        <v>0</v>
      </c>
      <c r="AU157" s="8"/>
      <c r="AV157" s="8">
        <f>IF(AND(AV156&gt;0,AV156&lt;&gt;"wait"),"AT",IF(AIH!$L158="AI",IF(Sheet1!$D158&gt;AIH!$K158+50,50,"wait"),0))</f>
        <v>0</v>
      </c>
      <c r="AW157" s="8">
        <f>IF(AND(AW156&gt;0,AW156&lt;&gt;"wait"),"AT",IF(AIH!$L158="AI",IF(Sheet1!$D158&gt;AIH!$K158+100,100,"wait"),0))</f>
        <v>0</v>
      </c>
      <c r="AX157" s="8">
        <f>IF(AND(AX156&gt;0,AX156&lt;&gt;"wait"),"AT",IF(AIH!$L158="AI",IF(Sheet1!$D158&gt;AIH!$K158+150,150,"wait"),0))</f>
        <v>0</v>
      </c>
      <c r="AY157" s="8">
        <f>IF(AND(AY156&gt;0,AY156&lt;&gt;"wait"),"AT",IF(AIH!$L158="AI",IF(Sheet1!$D158&gt;AIH!$K158+200,200,"wait"),0))</f>
        <v>0</v>
      </c>
      <c r="AZ157" s="8">
        <f>IF(AND(AZ156&gt;0,AZ156&lt;&gt;"wait"),"AT",IF(AIH!$L158="AI",IF(Sheet1!$E158&lt;AIH!$K158-50,50,"wait"),0))</f>
        <v>0</v>
      </c>
      <c r="BA157" s="8">
        <f>IF(AND(BA156&gt;0,BA156&lt;&gt;"wait"),"AT",IF(AIH!$L158="AI",IF(Sheet1!$E158&lt;AIH!$K158-100,100,"wait"),0))</f>
        <v>0</v>
      </c>
      <c r="BB157" s="8">
        <f>IF(AND(BB156&gt;0,BB156&lt;&gt;"wait"),"AT",IF(AIH!$L158="AI",IF(Sheet1!$E158&lt;AIH!$K158-150,150,"wait"),0))</f>
        <v>0</v>
      </c>
      <c r="BC157" s="8">
        <f>IF(AND(BC156&gt;0,BC156&lt;&gt;"wait"),"AT",IF(AIH!$L158="AI",IF(Sheet1!$E158&lt;AIH!$K158-200,200,"wait"),0))</f>
        <v>0</v>
      </c>
      <c r="BD157" s="8">
        <f t="shared" si="70"/>
        <v>0</v>
      </c>
      <c r="BE157" s="8"/>
      <c r="BF157" s="8">
        <f>IF(AND(BF156&gt;0,BF156&lt;&gt;"wait"),"AT",IF(AIH!$N158="AI",IF(Sheet1!$D158&gt;AIH!$M158+50,50,"wait"),0))</f>
        <v>0</v>
      </c>
      <c r="BG157" s="8">
        <f>IF(AND(BG156&gt;0,BG156&lt;&gt;"wait"),"AT",IF(AIH!$N158="AI",IF(Sheet1!$D158&gt;AIH!$M158+100,100,"wait"),0))</f>
        <v>0</v>
      </c>
      <c r="BH157" s="8">
        <f>IF(AND(BH156&gt;0,BH156&lt;&gt;"wait"),"AT",IF(AIH!$N158="AI",IF(Sheet1!$D158&gt;AIH!$M158+150,150,"wait"),0))</f>
        <v>0</v>
      </c>
      <c r="BI157" s="8">
        <f>IF(AND(BI156&gt;0,BI156&lt;&gt;"wait"),"AT",IF(AIH!$N158="AI",IF(Sheet1!$D158&gt;AIH!$M158+200,200,"wait"),0))</f>
        <v>0</v>
      </c>
      <c r="BJ157" s="8">
        <f>IF(AND(BJ156&gt;0,BJ156&lt;&gt;"wait"),"AT",IF(AIH!$N158="AI",IF(Sheet1!$E158&lt;AIH!$M158-50,50,"wait"),0))</f>
        <v>0</v>
      </c>
      <c r="BK157" s="8">
        <f>IF(AND(BK156&gt;0,BK156&lt;&gt;"wait"),"AT",IF(AIH!$N158="AI",IF(Sheet1!$E158&lt;AIH!$M158-100,100,"wait"),0))</f>
        <v>0</v>
      </c>
      <c r="BL157" s="8">
        <f>IF(AND(BL156&gt;0,BL156&lt;&gt;"wait"),"AT",IF(AIH!$N158="AI",IF(Sheet1!$E158&lt;AIH!$M158-150,150,"wait"),0))</f>
        <v>0</v>
      </c>
      <c r="BM157" s="8">
        <f>IF(AND(BM156&gt;0,BM156&lt;&gt;"wait"),"AT",IF(AIH!$N158="AI",IF(Sheet1!$E158&lt;AIH!$M158-200,200,"wait"),0))</f>
        <v>0</v>
      </c>
      <c r="BN157" s="8">
        <f t="shared" si="71"/>
        <v>0</v>
      </c>
      <c r="BO157" s="8"/>
      <c r="BP157" s="8">
        <f>IF(AND(BP156&gt;0,BP156&lt;&gt;"wait"),"AT",IF(AIH!$P158="AI",IF(Sheet1!$D158&gt;AIH!$O158+50,50,"wait"),0))</f>
        <v>0</v>
      </c>
      <c r="BQ157" s="8">
        <f>IF(AND(BQ156&gt;0,BQ156&lt;&gt;"wait"),"AT",IF(AIH!$P158="AI",IF(Sheet1!$D158&gt;AIH!$O158+100,100,"wait"),0))</f>
        <v>0</v>
      </c>
      <c r="BR157" s="8">
        <f>IF(AND(BR156&gt;0,BR156&lt;&gt;"wait"),"AT",IF(AIH!$P158="AI",IF(Sheet1!$D158&gt;AIH!$O158+150,150,"wait"),0))</f>
        <v>0</v>
      </c>
      <c r="BS157" s="8">
        <f>IF(AND(BS156&gt;0,BS156&lt;&gt;"wait"),"AT",IF(AIH!$P158="AI",IF(Sheet1!$D158&gt;AIH!$O158+200,200,"wait"),0))</f>
        <v>0</v>
      </c>
      <c r="BT157" s="8">
        <f>IF(AND(BT156&gt;0,BT156&lt;&gt;"wait"),"AT",IF(AIH!$P158="AI",IF(Sheet1!$E158&lt;AIH!$O158-50,50,"wait"),0))</f>
        <v>0</v>
      </c>
      <c r="BU157" s="8">
        <f>IF(AND(BU156&gt;0,BU156&lt;&gt;"wait"),"AT",IF(AIH!$P158="AI",IF(Sheet1!$E158&lt;AIH!$O158-100,100,"wait"),0))</f>
        <v>0</v>
      </c>
      <c r="BV157" s="8">
        <f>IF(AND(BV156&gt;0,BV156&lt;&gt;"wait"),"AT",IF(AIH!$P158="AI",IF(Sheet1!$E158&lt;AIH!$O158-150,150,"wait"),0))</f>
        <v>0</v>
      </c>
      <c r="BW157" s="8">
        <f>IF(AND(BW156&gt;0,BW156&lt;&gt;"wait"),"AT",IF(AIH!$P158="AI",IF(Sheet1!$E158&lt;AIH!$O158-200,200,"wait"),0))</f>
        <v>0</v>
      </c>
      <c r="BX157" s="8">
        <f t="shared" si="72"/>
        <v>0</v>
      </c>
      <c r="BY157" s="8"/>
      <c r="BZ157" s="8">
        <f>IF(AND(BZ156&gt;0,BZ156&lt;&gt;"wait"),"AT",IF(AIH!$R158="AI",IF(Sheet1!$D158&gt;AIH!$Q158+50,50,"wait"),0))</f>
        <v>0</v>
      </c>
      <c r="CA157" s="8">
        <f>IF(AND(CA156&gt;0,CA156&lt;&gt;"wait"),"AT",IF(AIH!$R158="AI",IF(Sheet1!$D158&gt;AIH!$Q158+100,100,"wait"),0))</f>
        <v>0</v>
      </c>
      <c r="CB157" s="8">
        <f>IF(AND(CB156&gt;0,CB156&lt;&gt;"wait"),"AT",IF(AIH!$R158="AI",IF(Sheet1!$D158&gt;AIH!$Q158+150,150,"wait"),0))</f>
        <v>0</v>
      </c>
      <c r="CC157" s="8">
        <f>IF(AND(CC156&gt;0,CC156&lt;&gt;"wait"),"AT",IF(AIH!$R158="AI",IF(Sheet1!$D158&gt;AIH!$Q158+200,200,"wait"),0))</f>
        <v>0</v>
      </c>
      <c r="CD157" s="8">
        <f>IF(AND(CD156&gt;0,CD156&lt;&gt;"wait"),"AT",IF(AIH!$R158="AI",IF(Sheet1!$E158&lt;AIH!$Q158-50,50,"wait"),0))</f>
        <v>0</v>
      </c>
      <c r="CE157" s="8">
        <f>IF(AND(CE156&gt;0,CE156&lt;&gt;"wait"),"AT",IF(AIH!$R158="AI",IF(Sheet1!$E158&lt;AIH!$Q158-100,100,"wait"),0))</f>
        <v>0</v>
      </c>
      <c r="CF157" s="8">
        <f>IF(AND(CF156&gt;0,CF156&lt;&gt;"wait"),"AT",IF(AIH!$R158="AI",IF(Sheet1!$E158&lt;AIH!$Q158-150,150,"wait"),0))</f>
        <v>0</v>
      </c>
      <c r="CG157" s="8">
        <f>IF(AND(CG156&gt;0,CG156&lt;&gt;"wait"),"AT",IF(AIH!$R158="AI",IF(Sheet1!$E158&lt;AIH!$Q158-200,200,"wait"),0))</f>
        <v>0</v>
      </c>
      <c r="CH157" s="8">
        <f t="shared" si="73"/>
        <v>0</v>
      </c>
      <c r="CI157" s="8"/>
      <c r="CJ157" s="8">
        <f>IF(AND(CJ156&gt;0,CJ156&lt;&gt;"wait"),"AT",IF(AIH!$T158="AI",IF(Sheet1!$D158&gt;AIH!$S158+50,50,"wait"),0))</f>
        <v>0</v>
      </c>
      <c r="CK157" s="8">
        <f>IF(AND(CK156&gt;0,CK156&lt;&gt;"wait"),"AT",IF(AIH!$T158="AI",IF(Sheet1!$D158&gt;AIH!$S158+100,100,"wait"),0))</f>
        <v>0</v>
      </c>
      <c r="CL157" s="8">
        <f>IF(AND(CL156&gt;0,CL156&lt;&gt;"wait"),"AT",IF(AIH!$T158="AI",IF(Sheet1!$D158&gt;AIH!$S158+150,150,"wait"),0))</f>
        <v>0</v>
      </c>
      <c r="CM157" s="8">
        <f>IF(AND(CM156&gt;0,CM156&lt;&gt;"wait"),"AT",IF(AIH!$T158="AI",IF(Sheet1!$D158&gt;AIH!$S158+200,200,"wait"),0))</f>
        <v>0</v>
      </c>
      <c r="CN157" s="8">
        <f>IF(AND(CN156&gt;0,CN156&lt;&gt;"wait"),"AT",IF(AIH!$T158="AI",IF(Sheet1!$E158&lt;AIH!$S158-50,50,"wait"),0))</f>
        <v>0</v>
      </c>
      <c r="CO157" s="8">
        <f>IF(AND(CO156&gt;0,CO156&lt;&gt;"wait"),"AT",IF(AIH!$T158="AI",IF(Sheet1!$E158&lt;AIH!$S158-100,100,"wait"),0))</f>
        <v>0</v>
      </c>
      <c r="CP157" s="8">
        <f>IF(AND(CP156&gt;0,CP156&lt;&gt;"wait"),"AT",IF(AIH!$T158="AI",IF(Sheet1!$E158&lt;AIH!$S158-150,150,"wait"),0))</f>
        <v>0</v>
      </c>
      <c r="CQ157" s="8">
        <f>IF(AND(CQ156&gt;0,CQ156&lt;&gt;"wait"),"AT",IF(AIH!$T158="AI",IF(Sheet1!$E158&lt;AIH!$S158-200,200,"wait"),0))</f>
        <v>0</v>
      </c>
      <c r="CR157" s="8">
        <f t="shared" si="74"/>
        <v>0</v>
      </c>
      <c r="CS157" s="8"/>
      <c r="CT157" s="8">
        <f>IF(AND(CT156&gt;0,CT156&lt;&gt;"wait"),"AT",IF(AIH!$V158="AI",IF(Sheet1!$D158&gt;AIH!$U158+50,50,"wait"),0))</f>
        <v>0</v>
      </c>
      <c r="CU157" s="8">
        <f>IF(AND(CU156&gt;0,CU156&lt;&gt;"wait"),"AT",IF(AIH!$V158="AI",IF(Sheet1!$D158&gt;AIH!$U158+100,100,"wait"),0))</f>
        <v>0</v>
      </c>
      <c r="CV157" s="8">
        <f>IF(AND(CV156&gt;0,CV156&lt;&gt;"wait"),"AT",IF(AIH!$V158="AI",IF(Sheet1!$D158&gt;AIH!$U158+150,150,"wait"),0))</f>
        <v>0</v>
      </c>
      <c r="CW157" s="8">
        <f>IF(AND(CW156&gt;0,CW156&lt;&gt;"wait"),"AT",IF(AIH!$V158="AI",IF(Sheet1!$D158&gt;AIH!$U158+200,200,"wait"),0))</f>
        <v>0</v>
      </c>
      <c r="CX157" s="8">
        <f>IF(AND(CX156&gt;0,CX156&lt;&gt;"wait"),"AT",IF(AIH!$V158="AI",IF(Sheet1!$E158&lt;AIH!$U158-50,50,"wait"),0))</f>
        <v>0</v>
      </c>
      <c r="CY157" s="8">
        <f>IF(AND(CY156&gt;0,CY156&lt;&gt;"wait"),"AT",IF(AIH!$V158="AI",IF(Sheet1!$E158&lt;AIH!$U158-100,100,"wait"),0))</f>
        <v>0</v>
      </c>
      <c r="CZ157" s="8">
        <f>IF(AND(CZ156&gt;0,CZ156&lt;&gt;"wait"),"AT",IF(AIH!$V158="AI",IF(Sheet1!$E158&lt;AIH!$U158-150,150,"wait"),0))</f>
        <v>0</v>
      </c>
      <c r="DA157" s="8">
        <f>IF(AND(DA156&gt;0,DA156&lt;&gt;"wait"),"AT",IF(AIH!$V158="AI",IF(Sheet1!$E158&lt;AIH!$U158-200,200,"wait"),0))</f>
        <v>0</v>
      </c>
      <c r="DB157" s="8">
        <f t="shared" si="75"/>
        <v>0</v>
      </c>
      <c r="DC157" s="8"/>
      <c r="DD157" s="8">
        <f>IF(AND(DD156&gt;0,DD156&lt;&gt;"wait"),"AT",IF(AIH!$X158="AI",IF(Sheet1!$D158&gt;AIH!$W158+50,50,"wait"),0))</f>
        <v>0</v>
      </c>
      <c r="DE157" s="8">
        <f>IF(AND(DE156&gt;0,DE156&lt;&gt;"wait"),"AT",IF(AIH!$X158="AI",IF(Sheet1!$D158&gt;AIH!$W158+100,100,"wait"),0))</f>
        <v>0</v>
      </c>
      <c r="DF157" s="8">
        <f>IF(AND(DF156&gt;0,DF156&lt;&gt;"wait"),"AT",IF(AIH!$X158="AI",IF(Sheet1!$D158&gt;AIH!$W158+150,150,"wait"),0))</f>
        <v>0</v>
      </c>
      <c r="DG157" s="8">
        <f>IF(AND(DG156&gt;0,DG156&lt;&gt;"wait"),"AT",IF(AIH!$X158="AI",IF(Sheet1!$D158&gt;AIH!$W158+200,200,"wait"),0))</f>
        <v>0</v>
      </c>
      <c r="DH157" s="8">
        <f>IF(AND(DH156&gt;0,DH156&lt;&gt;"wait"),"AT",IF(AIH!$X158="AI",IF(Sheet1!$E158&lt;AIH!$W158-50,50,"wait"),0))</f>
        <v>0</v>
      </c>
      <c r="DI157" s="8">
        <f>IF(AND(DI156&gt;0,DI156&lt;&gt;"wait"),"AT",IF(AIH!$X158="AI",IF(Sheet1!$E158&lt;AIH!$W158-100,100,"wait"),0))</f>
        <v>0</v>
      </c>
      <c r="DJ157" s="8">
        <f>IF(AND(DJ156&gt;0,DJ156&lt;&gt;"wait"),"AT",IF(AIH!$X158="AI",IF(Sheet1!$E158&lt;AIH!$W158-150,150,"wait"),0))</f>
        <v>0</v>
      </c>
      <c r="DK157" s="8">
        <f>IF(AND(DK156&gt;0,DK156&lt;&gt;"wait"),"AT",IF(AIH!$X158="AI",IF(Sheet1!$E158&lt;AIH!$W158-200,200,"wait"),0))</f>
        <v>0</v>
      </c>
      <c r="DL157" s="8">
        <f t="shared" si="76"/>
        <v>0</v>
      </c>
      <c r="DN157" s="10">
        <f>IF(AND(DN156&gt;0,DN156&lt;&gt;"wait"),"AT",IF(AIH!$AA158="AI",IF(Sheet1!$D158&gt;AIH!$Z158+50,50,"wait"),0))</f>
        <v>0</v>
      </c>
      <c r="DO157" s="10">
        <f>IF(AND(DO156&gt;0,DO156&lt;&gt;"wait"),"AT",IF(AIH!$AA158="AI",IF(Sheet1!$D158&gt;AIH!$Z158+100,100,"wait"),0))</f>
        <v>0</v>
      </c>
      <c r="DP157" s="10">
        <f>IF(AND(DP156&gt;0,DP156&lt;&gt;"wait"),"AT",IF(AIH!$AA158="AI",IF(Sheet1!$D158&gt;AIH!$Z158+150,150,"wait"),0))</f>
        <v>0</v>
      </c>
      <c r="DQ157" s="10">
        <f>IF(AND(DQ156&gt;0,DQ156&lt;&gt;"wait"),"AT",IF(AIH!$AA158="AI",IF(Sheet1!$D158&gt;AIH!$Z158+200,200,"wait"),0))</f>
        <v>0</v>
      </c>
      <c r="DR157" s="10">
        <f>IF(AND(DR156&gt;0,DR156&lt;&gt;"wait"),"AT",IF(AIH!$AA158="AI",IF(Sheet1!$E158&lt;AIH!$Z158-50,50,"wait"),0))</f>
        <v>0</v>
      </c>
      <c r="DS157" s="10">
        <f>IF(AND(DS156&gt;0,DS156&lt;&gt;"wait"),"AT",IF(AIH!$AA158="AI",IF(Sheet1!$E158&lt;AIH!$Z158-100,100,"wait"),0))</f>
        <v>0</v>
      </c>
      <c r="DT157" s="10">
        <f>IF(AND(DT156&gt;0,DT156&lt;&gt;"wait"),"AT",IF(AIH!$AA158="AI",IF(Sheet1!$E158&lt;AIH!$Z158-150,150,"wait"),0))</f>
        <v>0</v>
      </c>
      <c r="DU157" s="10">
        <f>IF(AND(DU156&gt;0,DU156&lt;&gt;"wait"),"AT",IF(AIH!$AA158="AI",IF(Sheet1!$E158&lt;AIH!$Z158-200,200,"wait"),0))</f>
        <v>0</v>
      </c>
      <c r="DV157" s="10">
        <f t="shared" si="77"/>
        <v>0</v>
      </c>
      <c r="DX157" s="10">
        <f>IF(AND(DX156&gt;0,DX156&lt;&gt;"wait"),"AT",IF(AIH!$AC158="AI",IF(Sheet1!$D158&gt;AIH!$AB158+50,50,"wait"),0))</f>
        <v>0</v>
      </c>
      <c r="DY157" s="10">
        <f>IF(AND(DY156&gt;0,DY156&lt;&gt;"wait"),"AT",IF(AIH!$AC158="AI",IF(Sheet1!$D158&gt;AIH!$AB158+100,100,"wait"),0))</f>
        <v>0</v>
      </c>
      <c r="DZ157" s="10">
        <f>IF(AND(DZ156&gt;0,DZ156&lt;&gt;"wait"),"AT",IF(AIH!$AC158="AI",IF(Sheet1!$D158&gt;AIH!$AB158+150,150,"wait"),0))</f>
        <v>0</v>
      </c>
      <c r="EA157" s="10">
        <f>IF(AND(EA156&gt;0,EA156&lt;&gt;"wait"),"AT",IF(AIH!$AC158="AI",IF(Sheet1!$D158&gt;AIH!$AB158+200,200,"wait"),0))</f>
        <v>0</v>
      </c>
      <c r="EB157" s="10">
        <f>IF(AND(EB156&gt;0,EB156&lt;&gt;"wait"),"AT",IF(AIH!$AC158="AI",IF(Sheet1!$E158&lt;AIH!$AB158-50,50,"wait"),0))</f>
        <v>0</v>
      </c>
      <c r="EC157" s="10">
        <f>IF(AND(EC156&gt;0,EC156&lt;&gt;"wait"),"AT",IF(AIH!$AC158="AI",IF(Sheet1!$E158&lt;AIH!$AB158-100,100,"wait"),0))</f>
        <v>0</v>
      </c>
      <c r="ED157" s="10">
        <f>IF(AND(ED156&gt;0,ED156&lt;&gt;"wait"),"AT",IF(AIH!$AC158="AI",IF(Sheet1!$E158&lt;AIH!$AB158-150,150,"wait"),0))</f>
        <v>0</v>
      </c>
      <c r="EE157" s="10">
        <f>IF(AND(EE156&gt;0,EE156&lt;&gt;"wait"),"AT",IF(AIH!$AC158="AI",IF(Sheet1!$E158&lt;AIH!$AB158-200,200,"wait"),0))</f>
        <v>0</v>
      </c>
      <c r="EF157" s="10">
        <f t="shared" si="78"/>
        <v>0</v>
      </c>
      <c r="EH157" s="10">
        <f>IF(AND(EH156&gt;0,EH156&lt;&gt;"wait"),"AT",IF(AIH!$AE158="AI",IF(Sheet1!$D158&gt;AIH!$AD158+50,50,"wait"),0))</f>
        <v>0</v>
      </c>
      <c r="EI157" s="10">
        <f>IF(AND(EI156&gt;0,EI156&lt;&gt;"wait"),"AT",IF(AIH!$AE158="AI",IF(Sheet1!$D158&gt;AIH!$AD158+100,100,"wait"),0))</f>
        <v>0</v>
      </c>
      <c r="EJ157" s="10">
        <f>IF(AND(EJ156&gt;0,EJ156&lt;&gt;"wait"),"AT",IF(AIH!$AE158="AI",IF(Sheet1!$D158&gt;AIH!$AD158+150,150,"wait"),0))</f>
        <v>0</v>
      </c>
      <c r="EK157" s="10">
        <f>IF(AND(EK156&gt;0,EK156&lt;&gt;"wait"),"AT",IF(AIH!$AE158="AI",IF(Sheet1!$D158&gt;AIH!$AD158+200,200,"wait"),0))</f>
        <v>0</v>
      </c>
      <c r="EL157" s="10">
        <f>IF(AND(EL156&gt;0,EL156&lt;&gt;"wait"),"AT",IF(AIH!$AE158="AI",IF(Sheet1!$E158&lt;AIH!$AD158-50,50,"wait"),0))</f>
        <v>0</v>
      </c>
      <c r="EM157" s="10">
        <f>IF(AND(EM156&gt;0,EM156&lt;&gt;"wait"),"AT",IF(AIH!$AE158="AI",IF(Sheet1!$E158&lt;AIH!$AD158-100,100,"wait"),0))</f>
        <v>0</v>
      </c>
      <c r="EN157" s="10">
        <f>IF(AND(EN156&gt;0,EN156&lt;&gt;"wait"),"AT",IF(AIH!$AE158="AI",IF(Sheet1!$E158&lt;AIH!$AD158-150,150,"wait"),0))</f>
        <v>0</v>
      </c>
      <c r="EO157" s="10">
        <f>IF(AND(EO156&gt;0,EO156&lt;&gt;"wait"),"AT",IF(AIH!$AE158="AI",IF(Sheet1!$E158&lt;AIH!$AD158-200,200,"wait"),0))</f>
        <v>0</v>
      </c>
      <c r="EP157" s="10">
        <f t="shared" si="79"/>
        <v>0</v>
      </c>
      <c r="ER157" s="10">
        <f>IF(AND(ER156&gt;0,ER156&lt;&gt;"wait"),"AT",IF(AIH!$AG158="AI",IF(Sheet1!$D158&gt;AIH!$AF158+50,50,"wait"),0))</f>
        <v>0</v>
      </c>
      <c r="ES157" s="10">
        <f>IF(AND(ES156&gt;0,ES156&lt;&gt;"wait"),"AT",IF(AIH!$AG158="AI",IF(Sheet1!$D158&gt;AIH!$AF158+100,100,"wait"),0))</f>
        <v>0</v>
      </c>
      <c r="ET157" s="10">
        <f>IF(AND(ET156&gt;0,ET156&lt;&gt;"wait"),"AT",IF(AIH!$AG158="AI",IF(Sheet1!$D158&gt;AIH!$AF158+150,150,"wait"),0))</f>
        <v>0</v>
      </c>
      <c r="EU157" s="10">
        <f>IF(AND(EU156&gt;0,EU156&lt;&gt;"wait"),"AT",IF(AIH!$AG158="AI",IF(Sheet1!$D158&gt;AIH!$AF158+200,200,"wait"),0))</f>
        <v>0</v>
      </c>
      <c r="EV157" s="10">
        <f>IF(AND(EV156&gt;0,EV156&lt;&gt;"wait"),"AT",IF(AIH!$AG158="AI",IF(Sheet1!$E158&lt;AIH!$AF158-50,50,"wait"),0))</f>
        <v>0</v>
      </c>
      <c r="EW157" s="10">
        <f>IF(AND(EW156&gt;0,EW156&lt;&gt;"wait"),"AT",IF(AIH!$AG158="AI",IF(Sheet1!$E158&lt;AIH!$AF158-100,100,"wait"),0))</f>
        <v>0</v>
      </c>
      <c r="EX157" s="10">
        <f>IF(AND(EX156&gt;0,EX156&lt;&gt;"wait"),"AT",IF(AIH!$AG158="AI",IF(Sheet1!$E158&lt;AIH!$AF158-150,150,"wait"),0))</f>
        <v>0</v>
      </c>
      <c r="EY157" s="10">
        <f>IF(AND(EY156&gt;0,EY156&lt;&gt;"wait"),"AT",IF(AIH!$AG158="AI",IF(Sheet1!$E158&lt;AIH!$AF158-200,200,"wait"),0))</f>
        <v>0</v>
      </c>
      <c r="EZ157" s="10">
        <f t="shared" si="80"/>
        <v>0</v>
      </c>
      <c r="FB157" s="10">
        <f>IF(AND(FB156&gt;0,FB156&lt;&gt;"wait"),"AT",IF(AIH!$AI158="AI",IF(Sheet1!$D158&gt;AIH!$AH158+50,50,"wait"),0))</f>
        <v>0</v>
      </c>
      <c r="FC157" s="10">
        <f>IF(AND(FC156&gt;0,FC156&lt;&gt;"wait"),"AT",IF(AIH!$AI158="AI",IF(Sheet1!$D158&gt;AIH!$AH158+100,100,"wait"),0))</f>
        <v>0</v>
      </c>
      <c r="FD157" s="10">
        <f>IF(AND(FD156&gt;0,FD156&lt;&gt;"wait"),"AT",IF(AIH!$AI158="AI",IF(Sheet1!$D158&gt;AIH!$AH158+150,150,"wait"),0))</f>
        <v>0</v>
      </c>
      <c r="FE157" s="10">
        <f>IF(AND(FE156&gt;0,FE156&lt;&gt;"wait"),"AT",IF(AIH!$AI158="AI",IF(Sheet1!$D158&gt;AIH!$AH158+200,200,"wait"),0))</f>
        <v>0</v>
      </c>
      <c r="FF157" s="10">
        <f>IF(AND(FF156&gt;0,FF156&lt;&gt;"wait"),"AT",IF(AIH!$AI158="AI",IF(Sheet1!$E158&lt;AIH!$AH158-50,50,"wait"),0))</f>
        <v>0</v>
      </c>
      <c r="FG157" s="10">
        <f>IF(AND(FG156&gt;0,FG156&lt;&gt;"wait"),"AT",IF(AIH!$AI158="AI",IF(Sheet1!$E158&lt;AIH!$AH158-100,100,"wait"),0))</f>
        <v>0</v>
      </c>
      <c r="FH157" s="10">
        <f>IF(AND(FH156&gt;0,FH156&lt;&gt;"wait"),"AT",IF(AIH!$AI158="AI",IF(Sheet1!$E158&lt;AIH!$AH158-150,150,"wait"),0))</f>
        <v>0</v>
      </c>
      <c r="FI157" s="10">
        <f>IF(AND(FI156&gt;0,FI156&lt;&gt;"wait"),"AT",IF(AIH!$AI158="AI",IF(Sheet1!$E158&lt;AIH!$AH158-200,200,"wait"),0))</f>
        <v>0</v>
      </c>
      <c r="FJ157" s="10">
        <f t="shared" si="81"/>
        <v>0</v>
      </c>
      <c r="FL157" s="10">
        <f>IF(AND(FL156&gt;0,FL156&lt;&gt;"wait"),"AT",IF(AIH!$AK158="AI",IF(Sheet1!$D158&gt;AIH!$AJ158+50,50,"wait"),0))</f>
        <v>0</v>
      </c>
      <c r="FM157" s="10">
        <f>IF(AND(FM156&gt;0,FM156&lt;&gt;"wait"),"AT",IF(AIH!$AK158="AI",IF(Sheet1!$D158&gt;AIH!$AJ158+100,100,"wait"),0))</f>
        <v>0</v>
      </c>
      <c r="FN157" s="10">
        <f>IF(AND(FN156&gt;0,FN156&lt;&gt;"wait"),"AT",IF(AIH!$AK158="AI",IF(Sheet1!$D158&gt;AIH!$AJ158+150,150,"wait"),0))</f>
        <v>0</v>
      </c>
      <c r="FO157" s="10">
        <f>IF(AND(FO156&gt;0,FO156&lt;&gt;"wait"),"AT",IF(AIH!$AK158="AI",IF(Sheet1!$D158&gt;AIH!$AJ158+200,200,"wait"),0))</f>
        <v>0</v>
      </c>
      <c r="FP157" s="10">
        <f>IF(AND(FP156&gt;0,FP156&lt;&gt;"wait"),"AT",IF(AIH!$AK158="AI",IF(Sheet1!$E158&lt;AIH!$AJ158-50,50,"wait"),0))</f>
        <v>0</v>
      </c>
      <c r="FQ157" s="10">
        <f>IF(AND(FQ156&gt;0,FQ156&lt;&gt;"wait"),"AT",IF(AIH!$AK158="AI",IF(Sheet1!$E158&lt;AIH!$AJ158-100,100,"wait"),0))</f>
        <v>0</v>
      </c>
      <c r="FR157" s="10">
        <f>IF(AND(FR156&gt;0,FR156&lt;&gt;"wait"),"AT",IF(AIH!$AK158="AI",IF(Sheet1!$E158&lt;AIH!$AJ158-150,150,"wait"),0))</f>
        <v>0</v>
      </c>
      <c r="FS157" s="10">
        <f>IF(AND(FS156&gt;0,FS156&lt;&gt;"wait"),"AT",IF(AIH!$AK158="AI",IF(Sheet1!$E158&lt;AIH!$AJ158-200,200,"wait"),0))</f>
        <v>0</v>
      </c>
      <c r="FT157" s="10">
        <f t="shared" si="82"/>
        <v>0</v>
      </c>
      <c r="FV157" s="10">
        <f>IF(AND(FV156&gt;0,FV156&lt;&gt;"wait"),"AT",IF(AIH!$AM158="AI",IF(Sheet1!$D158&gt;AIH!$AL158+50,50,"wait"),0))</f>
        <v>0</v>
      </c>
      <c r="FW157" s="10">
        <f>IF(AND(FW156&gt;0,FW156&lt;&gt;"wait"),"AT",IF(AIH!$AM158="AI",IF(Sheet1!$D158&gt;AIH!$AL158+100,100,"wait"),0))</f>
        <v>0</v>
      </c>
      <c r="FX157" s="10">
        <f>IF(AND(FX156&gt;0,FX156&lt;&gt;"wait"),"AT",IF(AIH!$AM158="AI",IF(Sheet1!$D158&gt;AIH!$AL158+150,150,"wait"),0))</f>
        <v>0</v>
      </c>
      <c r="FY157" s="10">
        <f>IF(AND(FY156&gt;0,FY156&lt;&gt;"wait"),"AT",IF(AIH!$AM158="AI",IF(Sheet1!$D158&gt;AIH!$AL158+200,200,"wait"),0))</f>
        <v>0</v>
      </c>
      <c r="FZ157" s="10">
        <f>IF(AND(FZ156&gt;0,FZ156&lt;&gt;"wait"),"AT",IF(AIH!$AM158="AI",IF(Sheet1!$E158&lt;AIH!$AL158-50,50,"wait"),0))</f>
        <v>0</v>
      </c>
      <c r="GA157" s="10">
        <f>IF(AND(GA156&gt;0,GA156&lt;&gt;"wait"),"AT",IF(AIH!$AM158="AI",IF(Sheet1!$E158&lt;AIH!$AL158-100,100,"wait"),0))</f>
        <v>0</v>
      </c>
      <c r="GB157" s="10">
        <f>IF(AND(GB156&gt;0,GB156&lt;&gt;"wait"),"AT",IF(AIH!$AM158="AI",IF(Sheet1!$E158&lt;AIH!$AL158-150,150,"wait"),0))</f>
        <v>0</v>
      </c>
      <c r="GC157" s="10">
        <f>IF(AND(GC156&gt;0,GC156&lt;&gt;"wait"),"AT",IF(AIH!$AM158="AI",IF(Sheet1!$E158&lt;AIH!$AL158-200,200,"wait"),0))</f>
        <v>0</v>
      </c>
      <c r="GD157" s="10">
        <f t="shared" si="83"/>
        <v>0</v>
      </c>
      <c r="GF157" s="10">
        <f>IF(AND(GF156&gt;0,GF156&lt;&gt;"wait"),"AT",IF(AIH!$AO158="AI",IF(Sheet1!$D158&gt;AIH!$AN158+50,50,"wait"),0))</f>
        <v>0</v>
      </c>
      <c r="GG157" s="10">
        <f>IF(AND(GG156&gt;0,GG156&lt;&gt;"wait"),"AT",IF(AIH!$AO158="AI",IF(Sheet1!$D158&gt;AIH!$AN158+100,100,"wait"),0))</f>
        <v>0</v>
      </c>
      <c r="GH157" s="10">
        <f>IF(AND(GH156&gt;0,GH156&lt;&gt;"wait"),"AT",IF(AIH!$AO158="AI",IF(Sheet1!$D158&gt;AIH!$AN158+150,150,"wait"),0))</f>
        <v>0</v>
      </c>
      <c r="GI157" s="10">
        <f>IF(AND(GI156&gt;0,GI156&lt;&gt;"wait"),"AT",IF(AIH!$AO158="AI",IF(Sheet1!$D158&gt;AIH!$AN158+200,200,"wait"),0))</f>
        <v>0</v>
      </c>
      <c r="GJ157" s="10">
        <f>IF(AND(GJ156&gt;0,GJ156&lt;&gt;"wait"),"AT",IF(AIH!$AO158="AI",IF(Sheet1!$E158&lt;AIH!$AN158-50,50,"wait"),0))</f>
        <v>0</v>
      </c>
      <c r="GK157" s="10">
        <f>IF(AND(GK156&gt;0,GK156&lt;&gt;"wait"),"AT",IF(AIH!$AO158="AI",IF(Sheet1!$E158&lt;AIH!$AN158-100,100,"wait"),0))</f>
        <v>0</v>
      </c>
      <c r="GL157" s="10">
        <f>IF(AND(GL156&gt;0,GL156&lt;&gt;"wait"),"AT",IF(AIH!$AO158="AI",IF(Sheet1!$E158&lt;AIH!$AN158-150,150,"wait"),0))</f>
        <v>0</v>
      </c>
      <c r="GM157" s="10">
        <f>IF(AND(GM156&gt;0,GM156&lt;&gt;"wait"),"AT",IF(AIH!$AO158="AI",IF(Sheet1!$E158&lt;AIH!$AN158-200,200,"wait"),0))</f>
        <v>0</v>
      </c>
      <c r="GN157" s="10">
        <f t="shared" si="84"/>
        <v>0</v>
      </c>
      <c r="GP157" s="10">
        <f>IF(AND(GP156&gt;0,GP156&lt;&gt;"wait"),"AT",IF(AIH!$AQ158="AI",IF(Sheet1!$D158&gt;AIH!$AP158+50,50,"wait"),0))</f>
        <v>0</v>
      </c>
      <c r="GQ157" s="10">
        <f>IF(AND(GQ156&gt;0,GQ156&lt;&gt;"wait"),"AT",IF(AIH!$AQ158="AI",IF(Sheet1!$D158&gt;AIH!$AP158+100,100,"wait"),0))</f>
        <v>0</v>
      </c>
      <c r="GR157" s="10">
        <f>IF(AND(GR156&gt;0,GR156&lt;&gt;"wait"),"AT",IF(AIH!$AQ158="AI",IF(Sheet1!$D158&gt;AIH!$AP158+150,150,"wait"),0))</f>
        <v>0</v>
      </c>
      <c r="GS157" s="10">
        <f>IF(AND(GS156&gt;0,GS156&lt;&gt;"wait"),"AT",IF(AIH!$AQ158="AI",IF(Sheet1!$D158&gt;AIH!$AP158+200,200,"wait"),0))</f>
        <v>0</v>
      </c>
      <c r="GT157" s="10">
        <f>IF(AND(GT156&gt;0,GT156&lt;&gt;"wait"),"AT",IF(AIH!$AQ158="AI",IF(Sheet1!$E158&lt;AIH!$AP158-50,50,"wait"),0))</f>
        <v>0</v>
      </c>
      <c r="GU157" s="10">
        <f>IF(AND(GU156&gt;0,GU156&lt;&gt;"wait"),"AT",IF(AIH!$AQ158="AI",IF(Sheet1!$E158&lt;AIH!$AP158-100,100,"wait"),0))</f>
        <v>0</v>
      </c>
      <c r="GV157" s="10">
        <f>IF(AND(GV156&gt;0,GV156&lt;&gt;"wait"),"AT",IF(AIH!$AQ158="AI",IF(Sheet1!$E158&lt;AIH!$AP158-150,150,"wait"),0))</f>
        <v>0</v>
      </c>
      <c r="GW157" s="10">
        <f>IF(AND(GW156&gt;0,GW156&lt;&gt;"wait"),"AT",IF(AIH!$AQ158="AI",IF(Sheet1!$E158&lt;AIH!$AP158-200,200,"wait"),0))</f>
        <v>0</v>
      </c>
      <c r="GX157" s="10">
        <f t="shared" si="85"/>
        <v>0</v>
      </c>
      <c r="GZ157" s="10">
        <f>IF(AND(GZ156&gt;0,GZ156&lt;&gt;"wait"),"AT",IF(AIH!$AS158="AI",IF(Sheet1!$D158&gt;AIH!$AR158+50,50,"wait"),0))</f>
        <v>0</v>
      </c>
      <c r="HA157" s="10">
        <f>IF(AND(HA156&gt;0,HA156&lt;&gt;"wait"),"AT",IF(AIH!$AS158="AI",IF(Sheet1!$D158&gt;AIH!$AR158+100,100,"wait"),0))</f>
        <v>0</v>
      </c>
      <c r="HB157" s="10">
        <f>IF(AND(HB156&gt;0,HB156&lt;&gt;"wait"),"AT",IF(AIH!$AS158="AI",IF(Sheet1!$D158&gt;AIH!$AR158+150,150,"wait"),0))</f>
        <v>0</v>
      </c>
      <c r="HC157" s="10">
        <f>IF(AND(HC156&gt;0,HC156&lt;&gt;"wait"),"AT",IF(AIH!$AS158="AI",IF(Sheet1!$D158&gt;AIH!$AR158+200,200,"wait"),0))</f>
        <v>0</v>
      </c>
      <c r="HD157" s="10">
        <f>IF(AND(HD156&gt;0,HD156&lt;&gt;"wait"),"AT",IF(AIH!$AS158="AI",IF(Sheet1!$E158&lt;AIH!$AR158-50,50,"wait"),0))</f>
        <v>0</v>
      </c>
      <c r="HE157" s="10">
        <f>IF(AND(HE156&gt;0,HE156&lt;&gt;"wait"),"AT",IF(AIH!$AS158="AI",IF(Sheet1!$E158&lt;AIH!$AR158-100,100,"wait"),0))</f>
        <v>0</v>
      </c>
      <c r="HF157" s="10">
        <f>IF(AND(HF156&gt;0,HF156&lt;&gt;"wait"),"AT",IF(AIH!$AS158="AI",IF(Sheet1!$E158&lt;AIH!$AR158-150,150,"wait"),0))</f>
        <v>0</v>
      </c>
      <c r="HG157" s="10">
        <f>IF(AND(HG156&gt;0,HG156&lt;&gt;"wait"),"AT",IF(AIH!$AS158="AI",IF(Sheet1!$E158&lt;AIH!$AR158-200,200,"wait"),0))</f>
        <v>0</v>
      </c>
      <c r="HH157" s="10">
        <f t="shared" si="86"/>
        <v>0</v>
      </c>
      <c r="HJ157" s="10">
        <f>IF(AND(HJ156&gt;0,HJ156&lt;&gt;"wait"),"AT",IF(AIH!$AU158="AI",IF(Sheet1!$D158&gt;AIH!$AT158+50,50,"wait"),0))</f>
        <v>0</v>
      </c>
      <c r="HK157" s="10">
        <f>IF(AND(HK156&gt;0,HK156&lt;&gt;"wait"),"AT",IF(AIH!$AU158="AI",IF(Sheet1!$D158&gt;AIH!$AT158+100,100,"wait"),0))</f>
        <v>0</v>
      </c>
      <c r="HL157" s="10">
        <f>IF(AND(HL156&gt;0,HL156&lt;&gt;"wait"),"AT",IF(AIH!$AU158="AI",IF(Sheet1!$D158&gt;AIH!$AT158+150,150,"wait"),0))</f>
        <v>0</v>
      </c>
      <c r="HM157" s="10">
        <f>IF(AND(HM156&gt;0,HM156&lt;&gt;"wait"),"AT",IF(AIH!$AU158="AI",IF(Sheet1!$D158&gt;AIH!$AT158+200,200,"wait"),0))</f>
        <v>0</v>
      </c>
      <c r="HN157" s="10">
        <f>IF(AND(HN156&gt;0,HN156&lt;&gt;"wait"),"AT",IF(AIH!$AU158="AI",IF(Sheet1!$E158&lt;AIH!$AT158-50,50,"wait"),0))</f>
        <v>0</v>
      </c>
      <c r="HO157" s="10">
        <f>IF(AND(HO156&gt;0,HO156&lt;&gt;"wait"),"AT",IF(AIH!$AU158="AI",IF(Sheet1!$E158&lt;AIH!$AT158-100,100,"wait"),0))</f>
        <v>0</v>
      </c>
      <c r="HP157" s="10">
        <f>IF(AND(HP156&gt;0,HP156&lt;&gt;"wait"),"AT",IF(AIH!$AU158="AI",IF(Sheet1!$E158&lt;AIH!$AT158-150,150,"wait"),0))</f>
        <v>0</v>
      </c>
      <c r="HQ157" s="10">
        <f>IF(AND(HQ156&gt;0,HQ156&lt;&gt;"wait"),"AT",IF(AIH!$AU158="AI",IF(Sheet1!$E158&lt;AIH!$AT158-200,200,"wait"),0))</f>
        <v>0</v>
      </c>
      <c r="HR157" s="10">
        <f t="shared" si="87"/>
        <v>0</v>
      </c>
      <c r="HT157" s="10">
        <f>IF(AND(HT156&gt;0,HT156&lt;&gt;"wait"),"AT",IF(AIH!$AX158="AI",IF(Sheet1!$D158&gt;AIH!$AW158+50,50,"wait"),0))</f>
        <v>0</v>
      </c>
      <c r="HU157" s="10">
        <f>IF(AND(HU156&gt;0,HU156&lt;&gt;"wait"),"AT",IF(AIH!$AX158="AI",IF(Sheet1!$D158&gt;AIH!$AW158+100,100,"wait"),0))</f>
        <v>0</v>
      </c>
      <c r="HV157" s="10">
        <f>IF(AND(HV156&gt;0,HV156&lt;&gt;"wait"),"AT",IF(AIH!$AX158="AI",IF(Sheet1!$D158&gt;AIH!$AW158+150,150,"wait"),0))</f>
        <v>0</v>
      </c>
      <c r="HW157" s="10">
        <f>IF(AND(HW156&gt;0,HW156&lt;&gt;"wait"),"AT",IF(AIH!$AX158="AI",IF(Sheet1!$D158&gt;AIH!$AW158+200,200,"wait"),0))</f>
        <v>0</v>
      </c>
      <c r="HX157" s="10">
        <f>IF(AND(HX156&gt;0,HX156&lt;&gt;"wait"),"AT",IF(AIH!$AX158="AI",IF(Sheet1!$E158&lt;AIH!$AW158-50,50,"wait"),0))</f>
        <v>0</v>
      </c>
      <c r="HY157" s="10">
        <f>IF(AND(HY156&gt;0,HY156&lt;&gt;"wait"),"AT",IF(AIH!$AX158="AI",IF(Sheet1!$E158&lt;AIH!$AW158-100,100,"wait"),0))</f>
        <v>0</v>
      </c>
      <c r="HZ157" s="10">
        <f>IF(AND(HZ156&gt;0,HZ156&lt;&gt;"wait"),"AT",IF(AIH!$AX158="AI",IF(Sheet1!$E158&lt;AIH!$AW158-150,150,"wait"),0))</f>
        <v>0</v>
      </c>
      <c r="IA157" s="10">
        <f>IF(AND(IA156&gt;0,IA156&lt;&gt;"wait"),"AT",IF(AIH!$AX158="AI",IF(Sheet1!$E158&lt;AIH!$AW158-200,200,"wait"),0))</f>
        <v>0</v>
      </c>
      <c r="IB157" s="10">
        <f t="shared" si="88"/>
        <v>0</v>
      </c>
      <c r="ID157" s="10">
        <f>IF(AND(ID156&gt;0,ID156&lt;&gt;"wait"),"AT",IF(AIH!$AZ158="AI",IF(Sheet1!$D158&gt;AIH!$AY158+50,50,"wait"),0))</f>
        <v>0</v>
      </c>
      <c r="IE157" s="10">
        <f>IF(AND(IE156&gt;0,IE156&lt;&gt;"wait"),"AT",IF(AIH!$AZ158="AI",IF(Sheet1!$D158&gt;AIH!$AY158+100,100,"wait"),0))</f>
        <v>0</v>
      </c>
      <c r="IF157" s="10">
        <f>IF(AND(IF156&gt;0,IF156&lt;&gt;"wait"),"AT",IF(AIH!$AZ158="AI",IF(Sheet1!$D158&gt;AIH!$AY158+150,150,"wait"),0))</f>
        <v>0</v>
      </c>
      <c r="IG157" s="10">
        <f>IF(AND(IG156&gt;0,IG156&lt;&gt;"wait"),"AT",IF(AIH!$AZ158="AI",IF(Sheet1!$D158&gt;AIH!$AY158+200,200,"wait"),0))</f>
        <v>0</v>
      </c>
      <c r="IH157" s="10">
        <f>IF(AND(IH156&gt;0,IH156&lt;&gt;"wait"),"AT",IF(AIH!$AZ158="AI",IF(Sheet1!$E158&lt;AIH!$AY158-50,50,"wait"),0))</f>
        <v>0</v>
      </c>
      <c r="II157" s="10">
        <f>IF(AND(II156&gt;0,II156&lt;&gt;"wait"),"AT",IF(AIH!$AZ158="AI",IF(Sheet1!$E158&lt;AIH!$AY158-100,100,"wait"),0))</f>
        <v>0</v>
      </c>
      <c r="IJ157" s="10">
        <f>IF(AND(IJ156&gt;0,IJ156&lt;&gt;"wait"),"AT",IF(AIH!$AZ158="AI",IF(Sheet1!$E158&lt;AIH!$AY158-150,150,"wait"),0))</f>
        <v>0</v>
      </c>
      <c r="IK157" s="10">
        <f>IF(AND(IK156&gt;0,IK156&lt;&gt;"wait"),"AT",IF(AIH!$AZ158="AI",IF(Sheet1!$E158&lt;AIH!$AY158-200,200,"wait"),0))</f>
        <v>0</v>
      </c>
      <c r="IL157" s="10">
        <f t="shared" si="89"/>
        <v>0</v>
      </c>
      <c r="IN157" s="10">
        <f>IF(AND(IN156&gt;0,IN156&lt;&gt;"wait"),"AT",IF(AIH!$BB158="AI",IF(Sheet1!$D158&gt;AIH!$BA158+50,50,"wait"),0))</f>
        <v>0</v>
      </c>
      <c r="IO157" s="10">
        <f>IF(AND(IO156&gt;0,IO156&lt;&gt;"wait"),"AT",IF(AIH!$BB158="AI",IF(Sheet1!$D158&gt;AIH!$BA158+100,100,"wait"),0))</f>
        <v>0</v>
      </c>
      <c r="IP157" s="10">
        <f>IF(AND(IP156&gt;0,IP156&lt;&gt;"wait"),"AT",IF(AIH!$BB158="AI",IF(Sheet1!$D158&gt;AIH!$BA158+150,150,"wait"),0))</f>
        <v>0</v>
      </c>
      <c r="IQ157" s="10">
        <f>IF(AND(IQ156&gt;0,IQ156&lt;&gt;"wait"),"AT",IF(AIH!$BB158="AI",IF(Sheet1!$D158&gt;AIH!$BA158+200,200,"wait"),0))</f>
        <v>0</v>
      </c>
      <c r="IR157" s="10">
        <f>IF(AND(IR156&gt;0,IR156&lt;&gt;"wait"),"AT",IF(AIH!$BB158="AI",IF(Sheet1!$E158&lt;AIH!$BA158-50,50,"wait"),0))</f>
        <v>0</v>
      </c>
      <c r="IS157" s="10">
        <f>IF(AND(IS156&gt;0,IS156&lt;&gt;"wait"),"AT",IF(AIH!$BB158="AI",IF(Sheet1!$E158&lt;AIH!$BA158-100,100,"wait"),0))</f>
        <v>0</v>
      </c>
      <c r="IT157" s="10">
        <f>IF(AND(IT156&gt;0,IT156&lt;&gt;"wait"),"AT",IF(AIH!$BB158="AI",IF(Sheet1!$E158&lt;AIH!$BA158-150,150,"wait"),0))</f>
        <v>0</v>
      </c>
      <c r="IU157" s="10">
        <f>IF(AND(IU156&gt;0,IU156&lt;&gt;"wait"),"AT",IF(AIH!$BB158="AI",IF(Sheet1!$E158&lt;AIH!$BA158-200,200,"wait"),0))</f>
        <v>0</v>
      </c>
      <c r="IV157" s="10">
        <f t="shared" si="90"/>
        <v>0</v>
      </c>
      <c r="IX157" s="10">
        <f>IF(AND(IX156&gt;0,IX156&lt;&gt;"wait"),"AT",IF(AIH!$BD158="AI",IF(Sheet1!$D158&gt;AIH!$BC158+50,50,"wait"),0))</f>
        <v>0</v>
      </c>
      <c r="IY157" s="10">
        <f>IF(AND(IY156&gt;0,IY156&lt;&gt;"wait"),"AT",IF(AIH!$BD158="AI",IF(Sheet1!$D158&gt;AIH!$BC158+100,100,"wait"),0))</f>
        <v>0</v>
      </c>
      <c r="IZ157" s="10">
        <f>IF(AND(IZ156&gt;0,IZ156&lt;&gt;"wait"),"AT",IF(AIH!$BD158="AI",IF(Sheet1!$D158&gt;AIH!$BC158+150,150,"wait"),0))</f>
        <v>0</v>
      </c>
      <c r="JA157" s="10">
        <f>IF(AND(JA156&gt;0,JA156&lt;&gt;"wait"),"AT",IF(AIH!$BD158="AI",IF(Sheet1!$D158&gt;AIH!$BC158+200,200,"wait"),0))</f>
        <v>0</v>
      </c>
      <c r="JB157" s="10">
        <f>IF(AND(JB156&gt;0,JB156&lt;&gt;"wait"),"AT",IF(AIH!$BD158="AI",IF(Sheet1!$E158&lt;AIH!$BC158-50,50,"wait"),0))</f>
        <v>0</v>
      </c>
      <c r="JC157" s="10">
        <f>IF(AND(JC156&gt;0,JC156&lt;&gt;"wait"),"AT",IF(AIH!$BD158="AI",IF(Sheet1!$E158&lt;AIH!$BC158-100,100,"wait"),0))</f>
        <v>0</v>
      </c>
      <c r="JD157" s="10">
        <f>IF(AND(JD156&gt;0,JD156&lt;&gt;"wait"),"AT",IF(AIH!$BD158="AI",IF(Sheet1!$E158&lt;AIH!$BC158-150,150,"wait"),0))</f>
        <v>0</v>
      </c>
      <c r="JE157" s="10">
        <f>IF(AND(JE156&gt;0,JE156&lt;&gt;"wait"),"AT",IF(AIH!$BD158="AI",IF(Sheet1!$E158&lt;AIH!$BC158-200,200,"wait"),0))</f>
        <v>0</v>
      </c>
      <c r="JF157" s="10">
        <f t="shared" si="91"/>
        <v>0</v>
      </c>
      <c r="JH157" s="10">
        <f>IF(AND(JH156&gt;0,JH156&lt;&gt;"wait"),"AT",IF(AIH!$BF158="AI",IF(Sheet1!$D158&gt;AIH!$BE158+50,50,"wait"),0))</f>
        <v>0</v>
      </c>
      <c r="JI157" s="10">
        <f>IF(AND(JI156&gt;0,JI156&lt;&gt;"wait"),"AT",IF(AIH!$BF158="AI",IF(Sheet1!$D158&gt;AIH!$BE158+100,100,"wait"),0))</f>
        <v>0</v>
      </c>
      <c r="JJ157" s="10">
        <f>IF(AND(JJ156&gt;0,JJ156&lt;&gt;"wait"),"AT",IF(AIH!$BF158="AI",IF(Sheet1!$D158&gt;AIH!$BE158+150,150,"wait"),0))</f>
        <v>0</v>
      </c>
      <c r="JK157" s="10">
        <f>IF(AND(JK156&gt;0,JK156&lt;&gt;"wait"),"AT",IF(AIH!$BF158="AI",IF(Sheet1!$D158&gt;AIH!$BE158+200,200,"wait"),0))</f>
        <v>0</v>
      </c>
      <c r="JL157" s="10">
        <f>IF(AND(JL156&gt;0,JL156&lt;&gt;"wait"),"AT",IF(AIH!$BF158="AI",IF(Sheet1!$E158&lt;AIH!$BE158-50,50,"wait"),0))</f>
        <v>0</v>
      </c>
      <c r="JM157" s="10">
        <f>IF(AND(JM156&gt;0,JM156&lt;&gt;"wait"),"AT",IF(AIH!$BF158="AI",IF(Sheet1!$E158&lt;AIH!$BE158-100,100,"wait"),0))</f>
        <v>0</v>
      </c>
      <c r="JN157" s="10">
        <f>IF(AND(JN156&gt;0,JN156&lt;&gt;"wait"),"AT",IF(AIH!$BF158="AI",IF(Sheet1!$E158&lt;AIH!$BE158-150,150,"wait"),0))</f>
        <v>0</v>
      </c>
      <c r="JO157" s="10">
        <f>IF(AND(JO156&gt;0,JO156&lt;&gt;"wait"),"AT",IF(AIH!$BF158="AI",IF(Sheet1!$E158&lt;AIH!$BE158-200,200,"wait"),0))</f>
        <v>0</v>
      </c>
      <c r="JP157" s="10">
        <f t="shared" si="92"/>
        <v>0</v>
      </c>
      <c r="JR157" s="10">
        <f>IF(AND(JR156&gt;0,JR156&lt;&gt;"wait"),"AT",IF(AIH!$BH158="AI",IF(Sheet1!$D158&gt;AIH!$BG158+50,50,"wait"),0))</f>
        <v>0</v>
      </c>
      <c r="JS157" s="10">
        <f>IF(AND(JS156&gt;0,JS156&lt;&gt;"wait"),"AT",IF(AIH!$BH158="AI",IF(Sheet1!$D158&gt;AIH!$BG158+100,100,"wait"),0))</f>
        <v>0</v>
      </c>
      <c r="JT157" s="10">
        <f>IF(AND(JT156&gt;0,JT156&lt;&gt;"wait"),"AT",IF(AIH!$BH158="AI",IF(Sheet1!$D158&gt;AIH!$BG158+150,150,"wait"),0))</f>
        <v>0</v>
      </c>
      <c r="JU157" s="10">
        <f>IF(AND(JU156&gt;0,JU156&lt;&gt;"wait"),"AT",IF(AIH!$BH158="AI",IF(Sheet1!$D158&gt;AIH!$BG158+200,200,"wait"),0))</f>
        <v>0</v>
      </c>
      <c r="JV157" s="10">
        <f>IF(AND(JV156&gt;0,JV156&lt;&gt;"wait"),"AT",IF(AIH!$BH158="AI",IF(Sheet1!$E158&lt;AIH!$BG158-50,50,"wait"),0))</f>
        <v>0</v>
      </c>
      <c r="JW157" s="10">
        <f>IF(AND(JW156&gt;0,JW156&lt;&gt;"wait"),"AT",IF(AIH!$BH158="AI",IF(Sheet1!$E158&lt;AIH!$BG158-100,100,"wait"),0))</f>
        <v>0</v>
      </c>
      <c r="JX157" s="10">
        <f>IF(AND(JX156&gt;0,JX156&lt;&gt;"wait"),"AT",IF(AIH!$BH158="AI",IF(Sheet1!$E158&lt;AIH!$BG158-150,150,"wait"),0))</f>
        <v>0</v>
      </c>
      <c r="JY157" s="10">
        <f>IF(AND(JY156&gt;0,JY156&lt;&gt;"wait"),"AT",IF(AIH!$BH158="AI",IF(Sheet1!$E158&lt;AIH!$BG158-200,200,"wait"),0))</f>
        <v>0</v>
      </c>
      <c r="JZ157" s="10">
        <f t="shared" si="93"/>
        <v>0</v>
      </c>
      <c r="KB157" s="10">
        <f>IF(AND(KB156&gt;0,KB156&lt;&gt;"wait"),"AT",IF(AIH!$BJ158="AI",IF(Sheet1!$D158&gt;AIH!$BI158+50,50,"wait"),0))</f>
        <v>0</v>
      </c>
      <c r="KC157" s="10">
        <f>IF(AND(KC156&gt;0,KC156&lt;&gt;"wait"),"AT",IF(AIH!$BJ158="AI",IF(Sheet1!$D158&gt;AIH!$BI158+100,100,"wait"),0))</f>
        <v>0</v>
      </c>
      <c r="KD157" s="10">
        <f>IF(AND(KD156&gt;0,KD156&lt;&gt;"wait"),"AT",IF(AIH!$BJ158="AI",IF(Sheet1!$D158&gt;AIH!$BI158+150,150,"wait"),0))</f>
        <v>0</v>
      </c>
      <c r="KE157" s="10">
        <f>IF(AND(KE156&gt;0,KE156&lt;&gt;"wait"),"AT",IF(AIH!$BJ158="AI",IF(Sheet1!$D158&gt;AIH!$BI158+200,200,"wait"),0))</f>
        <v>0</v>
      </c>
      <c r="KF157" s="10">
        <f>IF(AND(KF156&gt;0,KF156&lt;&gt;"wait"),"AT",IF(AIH!$BJ158="AI",IF(Sheet1!$E158&lt;AIH!$BI158-50,50,"wait"),0))</f>
        <v>0</v>
      </c>
      <c r="KG157" s="10">
        <f>IF(AND(KG156&gt;0,KG156&lt;&gt;"wait"),"AT",IF(AIH!$BJ158="AI",IF(Sheet1!$E158&lt;AIH!$BI158-100,100,"wait"),0))</f>
        <v>0</v>
      </c>
      <c r="KH157" s="10">
        <f>IF(AND(KH156&gt;0,KH156&lt;&gt;"wait"),"AT",IF(AIH!$BJ158="AI",IF(Sheet1!$E158&lt;AIH!$BI158-150,150,"wait"),0))</f>
        <v>0</v>
      </c>
      <c r="KI157" s="10">
        <f>IF(AND(KI156&gt;0,KI156&lt;&gt;"wait"),"AT",IF(AIH!$BJ158="AI",IF(Sheet1!$E158&lt;AIH!$BI158-200,200,"wait"),0))</f>
        <v>0</v>
      </c>
      <c r="KJ157" s="10">
        <f t="shared" si="94"/>
        <v>0</v>
      </c>
      <c r="KL157" s="10">
        <f>IF(AND(KL156&gt;0,KL156&lt;&gt;"wait"),"AT",IF(AIH!$BL158="AI",IF(Sheet1!$D158&gt;AIH!$BK158+50,50,"wait"),0))</f>
        <v>0</v>
      </c>
      <c r="KM157" s="10">
        <f>IF(AND(KM156&gt;0,KM156&lt;&gt;"wait"),"AT",IF(AIH!$BL158="AI",IF(Sheet1!$D158&gt;AIH!$BK158+100,100,"wait"),0))</f>
        <v>0</v>
      </c>
      <c r="KN157" s="10">
        <f>IF(AND(KN156&gt;0,KN156&lt;&gt;"wait"),"AT",IF(AIH!$BL158="AI",IF(Sheet1!$D158&gt;AIH!$BK158+150,150,"wait"),0))</f>
        <v>0</v>
      </c>
      <c r="KO157" s="10">
        <f>IF(AND(KO156&gt;0,KO156&lt;&gt;"wait"),"AT",IF(AIH!$BL158="AI",IF(Sheet1!$D158&gt;AIH!$BK158+200,200,"wait"),0))</f>
        <v>0</v>
      </c>
      <c r="KP157" s="10">
        <f>IF(AND(KP156&gt;0,KP156&lt;&gt;"wait"),"AT",IF(AIH!$BL158="AI",IF(Sheet1!$E158&lt;AIH!$BK158-50,50,"wait"),0))</f>
        <v>0</v>
      </c>
      <c r="KQ157" s="10">
        <f>IF(AND(KQ156&gt;0,KQ156&lt;&gt;"wait"),"AT",IF(AIH!$BL158="AI",IF(Sheet1!$E158&lt;AIH!$BK158-100,100,"wait"),0))</f>
        <v>0</v>
      </c>
      <c r="KR157" s="10">
        <f>IF(AND(KR156&gt;0,KR156&lt;&gt;"wait"),"AT",IF(AIH!$BL158="AI",IF(Sheet1!$E158&lt;AIH!$BK158-150,150,"wait"),0))</f>
        <v>0</v>
      </c>
      <c r="KS157" s="10">
        <f>IF(AND(KS156&gt;0,KS156&lt;&gt;"wait"),"AT",IF(AIH!$BL158="AI",IF(Sheet1!$E158&lt;AIH!$BK158-200,200,"wait"),0))</f>
        <v>0</v>
      </c>
      <c r="KT157" s="10">
        <f t="shared" si="95"/>
        <v>0</v>
      </c>
      <c r="KV157" s="10">
        <f>IF(AND(KV156&gt;0,KV156&lt;&gt;"wait"),"AT",IF(AIH!$BN158="AI",IF(Sheet1!$D158&gt;AIH!$BM158+50,50,"wait"),0))</f>
        <v>0</v>
      </c>
      <c r="KW157" s="10">
        <f>IF(AND(KW156&gt;0,KW156&lt;&gt;"wait"),"AT",IF(AIH!$BN158="AI",IF(Sheet1!$D158&gt;AIH!$BM158+100,100,"wait"),0))</f>
        <v>0</v>
      </c>
      <c r="KX157" s="10">
        <f>IF(AND(KX156&gt;0,KX156&lt;&gt;"wait"),"AT",IF(AIH!$BN158="AI",IF(Sheet1!$D158&gt;AIH!$BM158+150,150,"wait"),0))</f>
        <v>0</v>
      </c>
      <c r="KY157" s="10">
        <f>IF(AND(KY156&gt;0,KY156&lt;&gt;"wait"),"AT",IF(AIH!$BN158="AI",IF(Sheet1!$D158&gt;AIH!$BM158+200,200,"wait"),0))</f>
        <v>0</v>
      </c>
      <c r="KZ157" s="10">
        <f>IF(AND(KZ156&gt;0,KZ156&lt;&gt;"wait"),"AT",IF(AIH!$BN158="AI",IF(Sheet1!$E158&lt;AIH!$BM158-50,50,"wait"),0))</f>
        <v>0</v>
      </c>
      <c r="LA157" s="10">
        <f>IF(AND(LA156&gt;0,LA156&lt;&gt;"wait"),"AT",IF(AIH!$BN158="AI",IF(Sheet1!$E158&lt;AIH!$BM158-100,100,"wait"),0))</f>
        <v>0</v>
      </c>
      <c r="LB157" s="10">
        <f>IF(AND(LB156&gt;0,LB156&lt;&gt;"wait"),"AT",IF(AIH!$BN158="AI",IF(Sheet1!$E158&lt;AIH!$BM158-150,150,"wait"),0))</f>
        <v>0</v>
      </c>
      <c r="LC157" s="10">
        <f>IF(AND(LC156&gt;0,LC156&lt;&gt;"wait"),"AT",IF(AIH!$BN158="AI",IF(Sheet1!$E158&lt;AIH!$BM158-200,200,"wait"),0))</f>
        <v>0</v>
      </c>
      <c r="LD157" s="10">
        <f t="shared" si="96"/>
        <v>0</v>
      </c>
      <c r="LF157" s="10">
        <f>IF(AND(LF156&gt;0,LF156&lt;&gt;"wait"),"AT",IF(AIH!$BP158="AI",IF(Sheet1!$D158&gt;AIH!$BO158+50,50,"wait"),0))</f>
        <v>0</v>
      </c>
      <c r="LG157" s="10">
        <f>IF(AND(LG156&gt;0,LG156&lt;&gt;"wait"),"AT",IF(AIH!$BP158="AI",IF(Sheet1!$D158&gt;AIH!$BO158+100,100,"wait"),0))</f>
        <v>0</v>
      </c>
      <c r="LH157" s="10">
        <f>IF(AND(LH156&gt;0,LH156&lt;&gt;"wait"),"AT",IF(AIH!$BP158="AI",IF(Sheet1!$D158&gt;AIH!$BO158+150,150,"wait"),0))</f>
        <v>0</v>
      </c>
      <c r="LI157" s="10">
        <f>IF(AND(LI156&gt;0,LI156&lt;&gt;"wait"),"AT",IF(AIH!$BP158="AI",IF(Sheet1!$D158&gt;AIH!$BO158+200,200,"wait"),0))</f>
        <v>0</v>
      </c>
      <c r="LJ157" s="10">
        <f>IF(AND(LJ156&gt;0,LJ156&lt;&gt;"wait"),"AT",IF(AIH!$BP158="AI",IF(Sheet1!$E158&lt;AIH!$BO158-50,50,"wait"),0))</f>
        <v>0</v>
      </c>
      <c r="LK157" s="10">
        <f>IF(AND(LK156&gt;0,LK156&lt;&gt;"wait"),"AT",IF(AIH!$BP158="AI",IF(Sheet1!$E158&lt;AIH!$BO158-100,100,"wait"),0))</f>
        <v>0</v>
      </c>
      <c r="LL157" s="10">
        <f>IF(AND(LL156&gt;0,LL156&lt;&gt;"wait"),"AT",IF(AIH!$BP158="AI",IF(Sheet1!$E158&lt;AIH!$BO158-150,150,"wait"),0))</f>
        <v>0</v>
      </c>
      <c r="LM157" s="10">
        <f>IF(AND(LM156&gt;0,LM156&lt;&gt;"wait"),"AT",IF(AIH!$BP158="AI",IF(Sheet1!$E158&lt;AIH!$BO158-200,200,"wait"),0))</f>
        <v>0</v>
      </c>
      <c r="LN157" s="10">
        <f t="shared" si="97"/>
        <v>0</v>
      </c>
      <c r="LP157" s="10">
        <f>IF(AND(LP156&gt;0,LP156&lt;&gt;"wait"),"AT",IF(AIH!$BR158="AI",IF(Sheet1!$D158&gt;AIH!$BQ158+50,50,"wait"),0))</f>
        <v>0</v>
      </c>
      <c r="LQ157" s="10">
        <f>IF(AND(LQ156&gt;0,LQ156&lt;&gt;"wait"),"AT",IF(AIH!$BR158="AI",IF(Sheet1!$D158&gt;AIH!$BQ158+100,100,"wait"),0))</f>
        <v>0</v>
      </c>
      <c r="LR157" s="10">
        <f>IF(AND(LR156&gt;0,LR156&lt;&gt;"wait"),"AT",IF(AIH!$BR158="AI",IF(Sheet1!$D158&gt;AIH!$BQ158+150,150,"wait"),0))</f>
        <v>0</v>
      </c>
      <c r="LS157" s="10">
        <f>IF(AND(LS156&gt;0,LS156&lt;&gt;"wait"),"AT",IF(AIH!$BR158="AI",IF(Sheet1!$D158&gt;AIH!$BQ158+200,200,"wait"),0))</f>
        <v>0</v>
      </c>
      <c r="LT157" s="10">
        <f>IF(AND(LT156&gt;0,LT156&lt;&gt;"wait"),"AT",IF(AIH!$BR158="AI",IF(Sheet1!$E158&lt;AIH!$BQ158-50,50,"wait"),0))</f>
        <v>0</v>
      </c>
      <c r="LU157" s="10">
        <f>IF(AND(LU156&gt;0,LU156&lt;&gt;"wait"),"AT",IF(AIH!$BR158="AI",IF(Sheet1!$E158&lt;AIH!$BQ158-100,100,"wait"),0))</f>
        <v>0</v>
      </c>
      <c r="LV157" s="10">
        <f>IF(AND(LV156&gt;0,LV156&lt;&gt;"wait"),"AT",IF(AIH!$BR158="AI",IF(Sheet1!$E158&lt;AIH!$BQ158-150,150,"wait"),0))</f>
        <v>0</v>
      </c>
      <c r="LW157" s="10">
        <f>IF(AND(LW156&gt;0,LW156&lt;&gt;"wait"),"AT",IF(AIH!$BR158="AI",IF(Sheet1!$E158&lt;AIH!$BQ158-200,200,"wait"),0))</f>
        <v>0</v>
      </c>
      <c r="LX157" s="10">
        <f t="shared" si="98"/>
        <v>0</v>
      </c>
    </row>
    <row r="158" spans="1:336" x14ac:dyDescent="0.3">
      <c r="A158" t="str">
        <f>Sheet1!B158</f>
        <v>03/01 11:51</v>
      </c>
      <c r="B158">
        <f>Sheet1!D158</f>
        <v>29208</v>
      </c>
      <c r="C158">
        <f>Sheet1!E158</f>
        <v>29179</v>
      </c>
      <c r="E158">
        <f>MAX($B158:$B$162)</f>
        <v>29218</v>
      </c>
      <c r="F158">
        <f>MIN($C158:$C$162)</f>
        <v>29179</v>
      </c>
      <c r="H158" s="8">
        <f>IF(AND(H157&gt;0,H157&lt;&gt;"wait"),"AT",IF(AIH!$D159="AI",IF(Sheet1!$D159&gt;AIH!$C159+50,50,"wait"),0))</f>
        <v>0</v>
      </c>
      <c r="I158" s="8">
        <f>IF(AND(I157&gt;0,I157&lt;&gt;"wait"),"AT",IF(AIH!$D159="AI",IF(Sheet1!$D159&gt;AIH!$C159+100,100,"wait"),0))</f>
        <v>0</v>
      </c>
      <c r="J158" s="8">
        <f>IF(AND(J157&gt;0,J157&lt;&gt;"wait"),"AT",IF(AIH!$D159="AI",IF(Sheet1!$D159&gt;AIH!$C159+150,150,"wait"),0))</f>
        <v>0</v>
      </c>
      <c r="K158" s="8">
        <f>IF(AND(K157&gt;0,K157&lt;&gt;"wait"),"AT",IF(AIH!$D159="AI",IF(Sheet1!$D159&gt;AIH!$C159+200,200,"wait"),0))</f>
        <v>0</v>
      </c>
      <c r="L158" s="8">
        <f>IF(AND(L157&gt;0,L157&lt;&gt;"wait"),"AT",IF(AIH!$D159="AI",IF(Sheet1!$E159&lt;AIH!$C159-50,50,"wait"),0))</f>
        <v>0</v>
      </c>
      <c r="M158" s="8">
        <f>IF(AND(M157&gt;0,M157&lt;&gt;"wait"),"AT",IF(AIH!$D159="AI",IF(Sheet1!$E159&lt;AIH!$C159-100,100,"wait"),0))</f>
        <v>0</v>
      </c>
      <c r="N158" s="8">
        <f>IF(AND(N157&gt;0,N157&lt;&gt;"wait"),"AT",IF(AIH!$D159="AI",IF(Sheet1!$E159&lt;AIH!$C159-150,150,"wait"),0))</f>
        <v>0</v>
      </c>
      <c r="O158" s="8">
        <f>IF(AND(O157&gt;0,O157&lt;&gt;"wait"),"AT",IF(AIH!$D159="AI",IF(Sheet1!$E159&lt;AIH!$C159-200,200,"wait"),0))</f>
        <v>0</v>
      </c>
      <c r="P158" s="8">
        <f t="shared" si="66"/>
        <v>0</v>
      </c>
      <c r="R158" s="8">
        <f>IF(AND(R157&gt;0,R157&lt;&gt;"wait"),"AT",IF(AIH!$F159="AI",IF(Sheet1!$D159&gt;AIH!$E159+50,50,"wait"),0))</f>
        <v>0</v>
      </c>
      <c r="S158" s="8">
        <f>IF(AND(S157&gt;0,S157&lt;&gt;"wait"),"AT",IF(AIH!$F159="AI",IF(Sheet1!$D159&gt;AIH!$E159+100,100,"wait"),0))</f>
        <v>0</v>
      </c>
      <c r="T158" s="8">
        <f>IF(AND(T157&gt;0,T157&lt;&gt;"wait"),"AT",IF(AIH!$F159="AI",IF(Sheet1!$D159&gt;AIH!$E159+150,150,"wait"),0))</f>
        <v>0</v>
      </c>
      <c r="U158" s="8">
        <f>IF(AND(U157&gt;0,U157&lt;&gt;"wait"),"AT",IF(AIH!$F159="AI",IF(Sheet1!$D159&gt;AIH!$E159+200,200,"wait"),0))</f>
        <v>0</v>
      </c>
      <c r="V158" s="8">
        <f>IF(AND(V157&gt;0,V157&lt;&gt;"wait"),"AT",IF(AIH!$F159="AI",IF(Sheet1!$E159&lt;AIH!$E159-50,50,"wait"),0))</f>
        <v>0</v>
      </c>
      <c r="W158" s="8">
        <f>IF(AND(W157&gt;0,W157&lt;&gt;"wait"),"AT",IF(AIH!$F159="AI",IF(Sheet1!$E159&lt;AIH!$E159-100,100,"wait"),0))</f>
        <v>0</v>
      </c>
      <c r="X158" s="8">
        <f>IF(AND(X157&gt;0,X157&lt;&gt;"wait"),"AT",IF(AIH!$F159="AI",IF(Sheet1!$E159&lt;AIH!$E159-150,150,"wait"),0))</f>
        <v>0</v>
      </c>
      <c r="Y158" s="8">
        <f>IF(AND(Y157&gt;0,Y157&lt;&gt;"wait"),"AT",IF(AIH!$F159="AI",IF(Sheet1!$E159&lt;AIH!$E159-200,200,"wait"),0))</f>
        <v>0</v>
      </c>
      <c r="Z158" s="8">
        <f t="shared" si="67"/>
        <v>0</v>
      </c>
      <c r="AB158" s="8">
        <f>IF(AND(AB157&gt;0,AB157&lt;&gt;"wait"),"AT",IF(AIH!$H159="AI",IF(Sheet1!$D159&gt;AIH!$G159+50,50,"wait"),0))</f>
        <v>0</v>
      </c>
      <c r="AC158" s="8">
        <f>IF(AND(AC157&gt;0,AC157&lt;&gt;"wait"),"AT",IF(AIH!$H159="AI",IF(Sheet1!$D159&gt;AIH!$G159+100,100,"wait"),0))</f>
        <v>0</v>
      </c>
      <c r="AD158" s="8">
        <f>IF(AND(AD157&gt;0,AD157&lt;&gt;"wait"),"AT",IF(AIH!$H159="AI",IF(Sheet1!$D159&gt;AIH!$G159+150,150,"wait"),0))</f>
        <v>0</v>
      </c>
      <c r="AE158" s="8">
        <f>IF(AND(AE157&gt;0,AE157&lt;&gt;"wait"),"AT",IF(AIH!$H159="AI",IF(Sheet1!$D159&gt;AIH!$G159+200,200,"wait"),0))</f>
        <v>0</v>
      </c>
      <c r="AF158" s="8">
        <f>IF(AND(AF157&gt;0,AF157&lt;&gt;"wait"),"AT",IF(AIH!$H159="AI",IF(Sheet1!$E159&lt;AIH!$G159-50,50,"wait"),0))</f>
        <v>0</v>
      </c>
      <c r="AG158" s="8">
        <f>IF(AND(AG157&gt;0,AG157&lt;&gt;"wait"),"AT",IF(AIH!$H159="AI",IF(Sheet1!$E159&lt;AIH!$G159-100,100,"wait"),0))</f>
        <v>0</v>
      </c>
      <c r="AH158" s="8">
        <f>IF(AND(AH157&gt;0,AH157&lt;&gt;"wait"),"AT",IF(AIH!$H159="AI",IF(Sheet1!$E159&lt;AIH!$G159-150,150,"wait"),0))</f>
        <v>0</v>
      </c>
      <c r="AI158" s="8">
        <f>IF(AND(AI157&gt;0,AI157&lt;&gt;"wait"),"AT",IF(AIH!$H159="AI",IF(Sheet1!$E159&lt;AIH!$G159-200,200,"wait"),0))</f>
        <v>0</v>
      </c>
      <c r="AJ158" s="8">
        <f t="shared" si="68"/>
        <v>0</v>
      </c>
      <c r="AL158" s="8">
        <f>IF(AND(AL157&gt;0,AL157&lt;&gt;"wait"),"AT",IF(AIH!$J159="AI",IF(Sheet1!$D159&gt;AIH!$I159+50,50,"wait"),0))</f>
        <v>0</v>
      </c>
      <c r="AM158" s="8">
        <f>IF(AND(AM157&gt;0,AM157&lt;&gt;"wait"),"AT",IF(AIH!$J159="AI",IF(Sheet1!$D159&gt;AIH!$I159+100,100,"wait"),0))</f>
        <v>0</v>
      </c>
      <c r="AN158" s="8">
        <f>IF(AND(AN157&gt;0,AN157&lt;&gt;"wait"),"AT",IF(AIH!$J159="AI",IF(Sheet1!$D159&gt;AIH!$I159+150,150,"wait"),0))</f>
        <v>0</v>
      </c>
      <c r="AO158" s="8">
        <f>IF(AND(AO157&gt;0,AO157&lt;&gt;"wait"),"AT",IF(AIH!$J159="AI",IF(Sheet1!$D159&gt;AIH!$I159+200,200,"wait"),0))</f>
        <v>0</v>
      </c>
      <c r="AP158" s="8">
        <f>IF(AND(AP157&gt;0,AP157&lt;&gt;"wait"),"AT",IF(AIH!$J159="AI",IF(Sheet1!$E159&lt;AIH!$I159-50,50,"wait"),0))</f>
        <v>0</v>
      </c>
      <c r="AQ158" s="8">
        <f>IF(AND(AQ157&gt;0,AQ157&lt;&gt;"wait"),"AT",IF(AIH!$J159="AI",IF(Sheet1!$E159&lt;AIH!$I159-100,100,"wait"),0))</f>
        <v>0</v>
      </c>
      <c r="AR158" s="8">
        <f>IF(AND(AR157&gt;0,AR157&lt;&gt;"wait"),"AT",IF(AIH!$J159="AI",IF(Sheet1!$E159&lt;AIH!$I159-150,150,"wait"),0))</f>
        <v>0</v>
      </c>
      <c r="AS158" s="8">
        <f>IF(AND(AS157&gt;0,AS157&lt;&gt;"wait"),"AT",IF(AIH!$J159="AI",IF(Sheet1!$E159&lt;AIH!$I159-200,200,"wait"),0))</f>
        <v>0</v>
      </c>
      <c r="AT158" s="8">
        <f t="shared" si="69"/>
        <v>0</v>
      </c>
      <c r="AU158" s="8"/>
      <c r="AV158" s="8">
        <f>IF(AND(AV157&gt;0,AV157&lt;&gt;"wait"),"AT",IF(AIH!$L159="AI",IF(Sheet1!$D159&gt;AIH!$K159+50,50,"wait"),0))</f>
        <v>0</v>
      </c>
      <c r="AW158" s="8">
        <f>IF(AND(AW157&gt;0,AW157&lt;&gt;"wait"),"AT",IF(AIH!$L159="AI",IF(Sheet1!$D159&gt;AIH!$K159+100,100,"wait"),0))</f>
        <v>0</v>
      </c>
      <c r="AX158" s="8">
        <f>IF(AND(AX157&gt;0,AX157&lt;&gt;"wait"),"AT",IF(AIH!$L159="AI",IF(Sheet1!$D159&gt;AIH!$K159+150,150,"wait"),0))</f>
        <v>0</v>
      </c>
      <c r="AY158" s="8">
        <f>IF(AND(AY157&gt;0,AY157&lt;&gt;"wait"),"AT",IF(AIH!$L159="AI",IF(Sheet1!$D159&gt;AIH!$K159+200,200,"wait"),0))</f>
        <v>0</v>
      </c>
      <c r="AZ158" s="8">
        <f>IF(AND(AZ157&gt;0,AZ157&lt;&gt;"wait"),"AT",IF(AIH!$L159="AI",IF(Sheet1!$E159&lt;AIH!$K159-50,50,"wait"),0))</f>
        <v>0</v>
      </c>
      <c r="BA158" s="8">
        <f>IF(AND(BA157&gt;0,BA157&lt;&gt;"wait"),"AT",IF(AIH!$L159="AI",IF(Sheet1!$E159&lt;AIH!$K159-100,100,"wait"),0))</f>
        <v>0</v>
      </c>
      <c r="BB158" s="8">
        <f>IF(AND(BB157&gt;0,BB157&lt;&gt;"wait"),"AT",IF(AIH!$L159="AI",IF(Sheet1!$E159&lt;AIH!$K159-150,150,"wait"),0))</f>
        <v>0</v>
      </c>
      <c r="BC158" s="8">
        <f>IF(AND(BC157&gt;0,BC157&lt;&gt;"wait"),"AT",IF(AIH!$L159="AI",IF(Sheet1!$E159&lt;AIH!$K159-200,200,"wait"),0))</f>
        <v>0</v>
      </c>
      <c r="BD158" s="8">
        <f t="shared" si="70"/>
        <v>0</v>
      </c>
      <c r="BE158" s="8"/>
      <c r="BF158" s="8">
        <f>IF(AND(BF157&gt;0,BF157&lt;&gt;"wait"),"AT",IF(AIH!$N159="AI",IF(Sheet1!$D159&gt;AIH!$M159+50,50,"wait"),0))</f>
        <v>0</v>
      </c>
      <c r="BG158" s="8">
        <f>IF(AND(BG157&gt;0,BG157&lt;&gt;"wait"),"AT",IF(AIH!$N159="AI",IF(Sheet1!$D159&gt;AIH!$M159+100,100,"wait"),0))</f>
        <v>0</v>
      </c>
      <c r="BH158" s="8">
        <f>IF(AND(BH157&gt;0,BH157&lt;&gt;"wait"),"AT",IF(AIH!$N159="AI",IF(Sheet1!$D159&gt;AIH!$M159+150,150,"wait"),0))</f>
        <v>0</v>
      </c>
      <c r="BI158" s="8">
        <f>IF(AND(BI157&gt;0,BI157&lt;&gt;"wait"),"AT",IF(AIH!$N159="AI",IF(Sheet1!$D159&gt;AIH!$M159+200,200,"wait"),0))</f>
        <v>0</v>
      </c>
      <c r="BJ158" s="8">
        <f>IF(AND(BJ157&gt;0,BJ157&lt;&gt;"wait"),"AT",IF(AIH!$N159="AI",IF(Sheet1!$E159&lt;AIH!$M159-50,50,"wait"),0))</f>
        <v>0</v>
      </c>
      <c r="BK158" s="8">
        <f>IF(AND(BK157&gt;0,BK157&lt;&gt;"wait"),"AT",IF(AIH!$N159="AI",IF(Sheet1!$E159&lt;AIH!$M159-100,100,"wait"),0))</f>
        <v>0</v>
      </c>
      <c r="BL158" s="8">
        <f>IF(AND(BL157&gt;0,BL157&lt;&gt;"wait"),"AT",IF(AIH!$N159="AI",IF(Sheet1!$E159&lt;AIH!$M159-150,150,"wait"),0))</f>
        <v>0</v>
      </c>
      <c r="BM158" s="8">
        <f>IF(AND(BM157&gt;0,BM157&lt;&gt;"wait"),"AT",IF(AIH!$N159="AI",IF(Sheet1!$E159&lt;AIH!$M159-200,200,"wait"),0))</f>
        <v>0</v>
      </c>
      <c r="BN158" s="8">
        <f t="shared" si="71"/>
        <v>0</v>
      </c>
      <c r="BO158" s="8"/>
      <c r="BP158" s="8">
        <f>IF(AND(BP157&gt;0,BP157&lt;&gt;"wait"),"AT",IF(AIH!$P159="AI",IF(Sheet1!$D159&gt;AIH!$O159+50,50,"wait"),0))</f>
        <v>0</v>
      </c>
      <c r="BQ158" s="8">
        <f>IF(AND(BQ157&gt;0,BQ157&lt;&gt;"wait"),"AT",IF(AIH!$P159="AI",IF(Sheet1!$D159&gt;AIH!$O159+100,100,"wait"),0))</f>
        <v>0</v>
      </c>
      <c r="BR158" s="8">
        <f>IF(AND(BR157&gt;0,BR157&lt;&gt;"wait"),"AT",IF(AIH!$P159="AI",IF(Sheet1!$D159&gt;AIH!$O159+150,150,"wait"),0))</f>
        <v>0</v>
      </c>
      <c r="BS158" s="8">
        <f>IF(AND(BS157&gt;0,BS157&lt;&gt;"wait"),"AT",IF(AIH!$P159="AI",IF(Sheet1!$D159&gt;AIH!$O159+200,200,"wait"),0))</f>
        <v>0</v>
      </c>
      <c r="BT158" s="8">
        <f>IF(AND(BT157&gt;0,BT157&lt;&gt;"wait"),"AT",IF(AIH!$P159="AI",IF(Sheet1!$E159&lt;AIH!$O159-50,50,"wait"),0))</f>
        <v>0</v>
      </c>
      <c r="BU158" s="8">
        <f>IF(AND(BU157&gt;0,BU157&lt;&gt;"wait"),"AT",IF(AIH!$P159="AI",IF(Sheet1!$E159&lt;AIH!$O159-100,100,"wait"),0))</f>
        <v>0</v>
      </c>
      <c r="BV158" s="8">
        <f>IF(AND(BV157&gt;0,BV157&lt;&gt;"wait"),"AT",IF(AIH!$P159="AI",IF(Sheet1!$E159&lt;AIH!$O159-150,150,"wait"),0))</f>
        <v>0</v>
      </c>
      <c r="BW158" s="8">
        <f>IF(AND(BW157&gt;0,BW157&lt;&gt;"wait"),"AT",IF(AIH!$P159="AI",IF(Sheet1!$E159&lt;AIH!$O159-200,200,"wait"),0))</f>
        <v>0</v>
      </c>
      <c r="BX158" s="8">
        <f t="shared" si="72"/>
        <v>0</v>
      </c>
      <c r="BY158" s="8"/>
      <c r="BZ158" s="8">
        <f>IF(AND(BZ157&gt;0,BZ157&lt;&gt;"wait"),"AT",IF(AIH!$R159="AI",IF(Sheet1!$D159&gt;AIH!$Q159+50,50,"wait"),0))</f>
        <v>0</v>
      </c>
      <c r="CA158" s="8">
        <f>IF(AND(CA157&gt;0,CA157&lt;&gt;"wait"),"AT",IF(AIH!$R159="AI",IF(Sheet1!$D159&gt;AIH!$Q159+100,100,"wait"),0))</f>
        <v>0</v>
      </c>
      <c r="CB158" s="8">
        <f>IF(AND(CB157&gt;0,CB157&lt;&gt;"wait"),"AT",IF(AIH!$R159="AI",IF(Sheet1!$D159&gt;AIH!$Q159+150,150,"wait"),0))</f>
        <v>0</v>
      </c>
      <c r="CC158" s="8">
        <f>IF(AND(CC157&gt;0,CC157&lt;&gt;"wait"),"AT",IF(AIH!$R159="AI",IF(Sheet1!$D159&gt;AIH!$Q159+200,200,"wait"),0))</f>
        <v>0</v>
      </c>
      <c r="CD158" s="8">
        <f>IF(AND(CD157&gt;0,CD157&lt;&gt;"wait"),"AT",IF(AIH!$R159="AI",IF(Sheet1!$E159&lt;AIH!$Q159-50,50,"wait"),0))</f>
        <v>0</v>
      </c>
      <c r="CE158" s="8">
        <f>IF(AND(CE157&gt;0,CE157&lt;&gt;"wait"),"AT",IF(AIH!$R159="AI",IF(Sheet1!$E159&lt;AIH!$Q159-100,100,"wait"),0))</f>
        <v>0</v>
      </c>
      <c r="CF158" s="8">
        <f>IF(AND(CF157&gt;0,CF157&lt;&gt;"wait"),"AT",IF(AIH!$R159="AI",IF(Sheet1!$E159&lt;AIH!$Q159-150,150,"wait"),0))</f>
        <v>0</v>
      </c>
      <c r="CG158" s="8">
        <f>IF(AND(CG157&gt;0,CG157&lt;&gt;"wait"),"AT",IF(AIH!$R159="AI",IF(Sheet1!$E159&lt;AIH!$Q159-200,200,"wait"),0))</f>
        <v>0</v>
      </c>
      <c r="CH158" s="8">
        <f t="shared" si="73"/>
        <v>0</v>
      </c>
      <c r="CI158" s="8"/>
      <c r="CJ158" s="8">
        <f>IF(AND(CJ157&gt;0,CJ157&lt;&gt;"wait"),"AT",IF(AIH!$T159="AI",IF(Sheet1!$D159&gt;AIH!$S159+50,50,"wait"),0))</f>
        <v>0</v>
      </c>
      <c r="CK158" s="8">
        <f>IF(AND(CK157&gt;0,CK157&lt;&gt;"wait"),"AT",IF(AIH!$T159="AI",IF(Sheet1!$D159&gt;AIH!$S159+100,100,"wait"),0))</f>
        <v>0</v>
      </c>
      <c r="CL158" s="8">
        <f>IF(AND(CL157&gt;0,CL157&lt;&gt;"wait"),"AT",IF(AIH!$T159="AI",IF(Sheet1!$D159&gt;AIH!$S159+150,150,"wait"),0))</f>
        <v>0</v>
      </c>
      <c r="CM158" s="8">
        <f>IF(AND(CM157&gt;0,CM157&lt;&gt;"wait"),"AT",IF(AIH!$T159="AI",IF(Sheet1!$D159&gt;AIH!$S159+200,200,"wait"),0))</f>
        <v>0</v>
      </c>
      <c r="CN158" s="8">
        <f>IF(AND(CN157&gt;0,CN157&lt;&gt;"wait"),"AT",IF(AIH!$T159="AI",IF(Sheet1!$E159&lt;AIH!$S159-50,50,"wait"),0))</f>
        <v>0</v>
      </c>
      <c r="CO158" s="8">
        <f>IF(AND(CO157&gt;0,CO157&lt;&gt;"wait"),"AT",IF(AIH!$T159="AI",IF(Sheet1!$E159&lt;AIH!$S159-100,100,"wait"),0))</f>
        <v>0</v>
      </c>
      <c r="CP158" s="8">
        <f>IF(AND(CP157&gt;0,CP157&lt;&gt;"wait"),"AT",IF(AIH!$T159="AI",IF(Sheet1!$E159&lt;AIH!$S159-150,150,"wait"),0))</f>
        <v>0</v>
      </c>
      <c r="CQ158" s="8">
        <f>IF(AND(CQ157&gt;0,CQ157&lt;&gt;"wait"),"AT",IF(AIH!$T159="AI",IF(Sheet1!$E159&lt;AIH!$S159-200,200,"wait"),0))</f>
        <v>0</v>
      </c>
      <c r="CR158" s="8">
        <f t="shared" si="74"/>
        <v>0</v>
      </c>
      <c r="CS158" s="8"/>
      <c r="CT158" s="8">
        <f>IF(AND(CT157&gt;0,CT157&lt;&gt;"wait"),"AT",IF(AIH!$V159="AI",IF(Sheet1!$D159&gt;AIH!$U159+50,50,"wait"),0))</f>
        <v>0</v>
      </c>
      <c r="CU158" s="8">
        <f>IF(AND(CU157&gt;0,CU157&lt;&gt;"wait"),"AT",IF(AIH!$V159="AI",IF(Sheet1!$D159&gt;AIH!$U159+100,100,"wait"),0))</f>
        <v>0</v>
      </c>
      <c r="CV158" s="8">
        <f>IF(AND(CV157&gt;0,CV157&lt;&gt;"wait"),"AT",IF(AIH!$V159="AI",IF(Sheet1!$D159&gt;AIH!$U159+150,150,"wait"),0))</f>
        <v>0</v>
      </c>
      <c r="CW158" s="8">
        <f>IF(AND(CW157&gt;0,CW157&lt;&gt;"wait"),"AT",IF(AIH!$V159="AI",IF(Sheet1!$D159&gt;AIH!$U159+200,200,"wait"),0))</f>
        <v>0</v>
      </c>
      <c r="CX158" s="8">
        <f>IF(AND(CX157&gt;0,CX157&lt;&gt;"wait"),"AT",IF(AIH!$V159="AI",IF(Sheet1!$E159&lt;AIH!$U159-50,50,"wait"),0))</f>
        <v>0</v>
      </c>
      <c r="CY158" s="8">
        <f>IF(AND(CY157&gt;0,CY157&lt;&gt;"wait"),"AT",IF(AIH!$V159="AI",IF(Sheet1!$E159&lt;AIH!$U159-100,100,"wait"),0))</f>
        <v>0</v>
      </c>
      <c r="CZ158" s="8">
        <f>IF(AND(CZ157&gt;0,CZ157&lt;&gt;"wait"),"AT",IF(AIH!$V159="AI",IF(Sheet1!$E159&lt;AIH!$U159-150,150,"wait"),0))</f>
        <v>0</v>
      </c>
      <c r="DA158" s="8">
        <f>IF(AND(DA157&gt;0,DA157&lt;&gt;"wait"),"AT",IF(AIH!$V159="AI",IF(Sheet1!$E159&lt;AIH!$U159-200,200,"wait"),0))</f>
        <v>0</v>
      </c>
      <c r="DB158" s="8">
        <f t="shared" si="75"/>
        <v>0</v>
      </c>
      <c r="DC158" s="8"/>
      <c r="DD158" s="8">
        <f>IF(AND(DD157&gt;0,DD157&lt;&gt;"wait"),"AT",IF(AIH!$X159="AI",IF(Sheet1!$D159&gt;AIH!$W159+50,50,"wait"),0))</f>
        <v>0</v>
      </c>
      <c r="DE158" s="8">
        <f>IF(AND(DE157&gt;0,DE157&lt;&gt;"wait"),"AT",IF(AIH!$X159="AI",IF(Sheet1!$D159&gt;AIH!$W159+100,100,"wait"),0))</f>
        <v>0</v>
      </c>
      <c r="DF158" s="8">
        <f>IF(AND(DF157&gt;0,DF157&lt;&gt;"wait"),"AT",IF(AIH!$X159="AI",IF(Sheet1!$D159&gt;AIH!$W159+150,150,"wait"),0))</f>
        <v>0</v>
      </c>
      <c r="DG158" s="8">
        <f>IF(AND(DG157&gt;0,DG157&lt;&gt;"wait"),"AT",IF(AIH!$X159="AI",IF(Sheet1!$D159&gt;AIH!$W159+200,200,"wait"),0))</f>
        <v>0</v>
      </c>
      <c r="DH158" s="8">
        <f>IF(AND(DH157&gt;0,DH157&lt;&gt;"wait"),"AT",IF(AIH!$X159="AI",IF(Sheet1!$E159&lt;AIH!$W159-50,50,"wait"),0))</f>
        <v>0</v>
      </c>
      <c r="DI158" s="8">
        <f>IF(AND(DI157&gt;0,DI157&lt;&gt;"wait"),"AT",IF(AIH!$X159="AI",IF(Sheet1!$E159&lt;AIH!$W159-100,100,"wait"),0))</f>
        <v>0</v>
      </c>
      <c r="DJ158" s="8">
        <f>IF(AND(DJ157&gt;0,DJ157&lt;&gt;"wait"),"AT",IF(AIH!$X159="AI",IF(Sheet1!$E159&lt;AIH!$W159-150,150,"wait"),0))</f>
        <v>0</v>
      </c>
      <c r="DK158" s="8">
        <f>IF(AND(DK157&gt;0,DK157&lt;&gt;"wait"),"AT",IF(AIH!$X159="AI",IF(Sheet1!$E159&lt;AIH!$W159-200,200,"wait"),0))</f>
        <v>0</v>
      </c>
      <c r="DL158" s="8">
        <f t="shared" si="76"/>
        <v>0</v>
      </c>
      <c r="DN158" s="10">
        <f>IF(AND(DN157&gt;0,DN157&lt;&gt;"wait"),"AT",IF(AIH!$AA159="AI",IF(Sheet1!$D159&gt;AIH!$Z159+50,50,"wait"),0))</f>
        <v>0</v>
      </c>
      <c r="DO158" s="10">
        <f>IF(AND(DO157&gt;0,DO157&lt;&gt;"wait"),"AT",IF(AIH!$AA159="AI",IF(Sheet1!$D159&gt;AIH!$Z159+100,100,"wait"),0))</f>
        <v>0</v>
      </c>
      <c r="DP158" s="10">
        <f>IF(AND(DP157&gt;0,DP157&lt;&gt;"wait"),"AT",IF(AIH!$AA159="AI",IF(Sheet1!$D159&gt;AIH!$Z159+150,150,"wait"),0))</f>
        <v>0</v>
      </c>
      <c r="DQ158" s="10">
        <f>IF(AND(DQ157&gt;0,DQ157&lt;&gt;"wait"),"AT",IF(AIH!$AA159="AI",IF(Sheet1!$D159&gt;AIH!$Z159+200,200,"wait"),0))</f>
        <v>0</v>
      </c>
      <c r="DR158" s="10">
        <f>IF(AND(DR157&gt;0,DR157&lt;&gt;"wait"),"AT",IF(AIH!$AA159="AI",IF(Sheet1!$E159&lt;AIH!$Z159-50,50,"wait"),0))</f>
        <v>0</v>
      </c>
      <c r="DS158" s="10">
        <f>IF(AND(DS157&gt;0,DS157&lt;&gt;"wait"),"AT",IF(AIH!$AA159="AI",IF(Sheet1!$E159&lt;AIH!$Z159-100,100,"wait"),0))</f>
        <v>0</v>
      </c>
      <c r="DT158" s="10">
        <f>IF(AND(DT157&gt;0,DT157&lt;&gt;"wait"),"AT",IF(AIH!$AA159="AI",IF(Sheet1!$E159&lt;AIH!$Z159-150,150,"wait"),0))</f>
        <v>0</v>
      </c>
      <c r="DU158" s="10">
        <f>IF(AND(DU157&gt;0,DU157&lt;&gt;"wait"),"AT",IF(AIH!$AA159="AI",IF(Sheet1!$E159&lt;AIH!$Z159-200,200,"wait"),0))</f>
        <v>0</v>
      </c>
      <c r="DV158" s="10">
        <f t="shared" si="77"/>
        <v>0</v>
      </c>
      <c r="DX158" s="10">
        <f>IF(AND(DX157&gt;0,DX157&lt;&gt;"wait"),"AT",IF(AIH!$AC159="AI",IF(Sheet1!$D159&gt;AIH!$AB159+50,50,"wait"),0))</f>
        <v>0</v>
      </c>
      <c r="DY158" s="10">
        <f>IF(AND(DY157&gt;0,DY157&lt;&gt;"wait"),"AT",IF(AIH!$AC159="AI",IF(Sheet1!$D159&gt;AIH!$AB159+100,100,"wait"),0))</f>
        <v>0</v>
      </c>
      <c r="DZ158" s="10">
        <f>IF(AND(DZ157&gt;0,DZ157&lt;&gt;"wait"),"AT",IF(AIH!$AC159="AI",IF(Sheet1!$D159&gt;AIH!$AB159+150,150,"wait"),0))</f>
        <v>0</v>
      </c>
      <c r="EA158" s="10">
        <f>IF(AND(EA157&gt;0,EA157&lt;&gt;"wait"),"AT",IF(AIH!$AC159="AI",IF(Sheet1!$D159&gt;AIH!$AB159+200,200,"wait"),0))</f>
        <v>0</v>
      </c>
      <c r="EB158" s="10">
        <f>IF(AND(EB157&gt;0,EB157&lt;&gt;"wait"),"AT",IF(AIH!$AC159="AI",IF(Sheet1!$E159&lt;AIH!$AB159-50,50,"wait"),0))</f>
        <v>0</v>
      </c>
      <c r="EC158" s="10">
        <f>IF(AND(EC157&gt;0,EC157&lt;&gt;"wait"),"AT",IF(AIH!$AC159="AI",IF(Sheet1!$E159&lt;AIH!$AB159-100,100,"wait"),0))</f>
        <v>0</v>
      </c>
      <c r="ED158" s="10">
        <f>IF(AND(ED157&gt;0,ED157&lt;&gt;"wait"),"AT",IF(AIH!$AC159="AI",IF(Sheet1!$E159&lt;AIH!$AB159-150,150,"wait"),0))</f>
        <v>0</v>
      </c>
      <c r="EE158" s="10">
        <f>IF(AND(EE157&gt;0,EE157&lt;&gt;"wait"),"AT",IF(AIH!$AC159="AI",IF(Sheet1!$E159&lt;AIH!$AB159-200,200,"wait"),0))</f>
        <v>0</v>
      </c>
      <c r="EF158" s="10">
        <f t="shared" si="78"/>
        <v>0</v>
      </c>
      <c r="EH158" s="10">
        <f>IF(AND(EH157&gt;0,EH157&lt;&gt;"wait"),"AT",IF(AIH!$AE159="AI",IF(Sheet1!$D159&gt;AIH!$AD159+50,50,"wait"),0))</f>
        <v>0</v>
      </c>
      <c r="EI158" s="10">
        <f>IF(AND(EI157&gt;0,EI157&lt;&gt;"wait"),"AT",IF(AIH!$AE159="AI",IF(Sheet1!$D159&gt;AIH!$AD159+100,100,"wait"),0))</f>
        <v>0</v>
      </c>
      <c r="EJ158" s="10">
        <f>IF(AND(EJ157&gt;0,EJ157&lt;&gt;"wait"),"AT",IF(AIH!$AE159="AI",IF(Sheet1!$D159&gt;AIH!$AD159+150,150,"wait"),0))</f>
        <v>0</v>
      </c>
      <c r="EK158" s="10">
        <f>IF(AND(EK157&gt;0,EK157&lt;&gt;"wait"),"AT",IF(AIH!$AE159="AI",IF(Sheet1!$D159&gt;AIH!$AD159+200,200,"wait"),0))</f>
        <v>0</v>
      </c>
      <c r="EL158" s="10">
        <f>IF(AND(EL157&gt;0,EL157&lt;&gt;"wait"),"AT",IF(AIH!$AE159="AI",IF(Sheet1!$E159&lt;AIH!$AD159-50,50,"wait"),0))</f>
        <v>0</v>
      </c>
      <c r="EM158" s="10">
        <f>IF(AND(EM157&gt;0,EM157&lt;&gt;"wait"),"AT",IF(AIH!$AE159="AI",IF(Sheet1!$E159&lt;AIH!$AD159-100,100,"wait"),0))</f>
        <v>0</v>
      </c>
      <c r="EN158" s="10">
        <f>IF(AND(EN157&gt;0,EN157&lt;&gt;"wait"),"AT",IF(AIH!$AE159="AI",IF(Sheet1!$E159&lt;AIH!$AD159-150,150,"wait"),0))</f>
        <v>0</v>
      </c>
      <c r="EO158" s="10">
        <f>IF(AND(EO157&gt;0,EO157&lt;&gt;"wait"),"AT",IF(AIH!$AE159="AI",IF(Sheet1!$E159&lt;AIH!$AD159-200,200,"wait"),0))</f>
        <v>0</v>
      </c>
      <c r="EP158" s="10">
        <f t="shared" si="79"/>
        <v>0</v>
      </c>
      <c r="ER158" s="10">
        <f>IF(AND(ER157&gt;0,ER157&lt;&gt;"wait"),"AT",IF(AIH!$AG159="AI",IF(Sheet1!$D159&gt;AIH!$AF159+50,50,"wait"),0))</f>
        <v>0</v>
      </c>
      <c r="ES158" s="10">
        <f>IF(AND(ES157&gt;0,ES157&lt;&gt;"wait"),"AT",IF(AIH!$AG159="AI",IF(Sheet1!$D159&gt;AIH!$AF159+100,100,"wait"),0))</f>
        <v>0</v>
      </c>
      <c r="ET158" s="10">
        <f>IF(AND(ET157&gt;0,ET157&lt;&gt;"wait"),"AT",IF(AIH!$AG159="AI",IF(Sheet1!$D159&gt;AIH!$AF159+150,150,"wait"),0))</f>
        <v>0</v>
      </c>
      <c r="EU158" s="10">
        <f>IF(AND(EU157&gt;0,EU157&lt;&gt;"wait"),"AT",IF(AIH!$AG159="AI",IF(Sheet1!$D159&gt;AIH!$AF159+200,200,"wait"),0))</f>
        <v>0</v>
      </c>
      <c r="EV158" s="10">
        <f>IF(AND(EV157&gt;0,EV157&lt;&gt;"wait"),"AT",IF(AIH!$AG159="AI",IF(Sheet1!$E159&lt;AIH!$AF159-50,50,"wait"),0))</f>
        <v>0</v>
      </c>
      <c r="EW158" s="10">
        <f>IF(AND(EW157&gt;0,EW157&lt;&gt;"wait"),"AT",IF(AIH!$AG159="AI",IF(Sheet1!$E159&lt;AIH!$AF159-100,100,"wait"),0))</f>
        <v>0</v>
      </c>
      <c r="EX158" s="10">
        <f>IF(AND(EX157&gt;0,EX157&lt;&gt;"wait"),"AT",IF(AIH!$AG159="AI",IF(Sheet1!$E159&lt;AIH!$AF159-150,150,"wait"),0))</f>
        <v>0</v>
      </c>
      <c r="EY158" s="10">
        <f>IF(AND(EY157&gt;0,EY157&lt;&gt;"wait"),"AT",IF(AIH!$AG159="AI",IF(Sheet1!$E159&lt;AIH!$AF159-200,200,"wait"),0))</f>
        <v>0</v>
      </c>
      <c r="EZ158" s="10">
        <f t="shared" si="80"/>
        <v>0</v>
      </c>
      <c r="FB158" s="10">
        <f>IF(AND(FB157&gt;0,FB157&lt;&gt;"wait"),"AT",IF(AIH!$AI159="AI",IF(Sheet1!$D159&gt;AIH!$AH159+50,50,"wait"),0))</f>
        <v>0</v>
      </c>
      <c r="FC158" s="10">
        <f>IF(AND(FC157&gt;0,FC157&lt;&gt;"wait"),"AT",IF(AIH!$AI159="AI",IF(Sheet1!$D159&gt;AIH!$AH159+100,100,"wait"),0))</f>
        <v>0</v>
      </c>
      <c r="FD158" s="10">
        <f>IF(AND(FD157&gt;0,FD157&lt;&gt;"wait"),"AT",IF(AIH!$AI159="AI",IF(Sheet1!$D159&gt;AIH!$AH159+150,150,"wait"),0))</f>
        <v>0</v>
      </c>
      <c r="FE158" s="10">
        <f>IF(AND(FE157&gt;0,FE157&lt;&gt;"wait"),"AT",IF(AIH!$AI159="AI",IF(Sheet1!$D159&gt;AIH!$AH159+200,200,"wait"),0))</f>
        <v>0</v>
      </c>
      <c r="FF158" s="10">
        <f>IF(AND(FF157&gt;0,FF157&lt;&gt;"wait"),"AT",IF(AIH!$AI159="AI",IF(Sheet1!$E159&lt;AIH!$AH159-50,50,"wait"),0))</f>
        <v>0</v>
      </c>
      <c r="FG158" s="10">
        <f>IF(AND(FG157&gt;0,FG157&lt;&gt;"wait"),"AT",IF(AIH!$AI159="AI",IF(Sheet1!$E159&lt;AIH!$AH159-100,100,"wait"),0))</f>
        <v>0</v>
      </c>
      <c r="FH158" s="10">
        <f>IF(AND(FH157&gt;0,FH157&lt;&gt;"wait"),"AT",IF(AIH!$AI159="AI",IF(Sheet1!$E159&lt;AIH!$AH159-150,150,"wait"),0))</f>
        <v>0</v>
      </c>
      <c r="FI158" s="10">
        <f>IF(AND(FI157&gt;0,FI157&lt;&gt;"wait"),"AT",IF(AIH!$AI159="AI",IF(Sheet1!$E159&lt;AIH!$AH159-200,200,"wait"),0))</f>
        <v>0</v>
      </c>
      <c r="FJ158" s="10">
        <f t="shared" si="81"/>
        <v>0</v>
      </c>
      <c r="FL158" s="10">
        <f>IF(AND(FL157&gt;0,FL157&lt;&gt;"wait"),"AT",IF(AIH!$AK159="AI",IF(Sheet1!$D159&gt;AIH!$AJ159+50,50,"wait"),0))</f>
        <v>0</v>
      </c>
      <c r="FM158" s="10">
        <f>IF(AND(FM157&gt;0,FM157&lt;&gt;"wait"),"AT",IF(AIH!$AK159="AI",IF(Sheet1!$D159&gt;AIH!$AJ159+100,100,"wait"),0))</f>
        <v>0</v>
      </c>
      <c r="FN158" s="10">
        <f>IF(AND(FN157&gt;0,FN157&lt;&gt;"wait"),"AT",IF(AIH!$AK159="AI",IF(Sheet1!$D159&gt;AIH!$AJ159+150,150,"wait"),0))</f>
        <v>0</v>
      </c>
      <c r="FO158" s="10">
        <f>IF(AND(FO157&gt;0,FO157&lt;&gt;"wait"),"AT",IF(AIH!$AK159="AI",IF(Sheet1!$D159&gt;AIH!$AJ159+200,200,"wait"),0))</f>
        <v>0</v>
      </c>
      <c r="FP158" s="10">
        <f>IF(AND(FP157&gt;0,FP157&lt;&gt;"wait"),"AT",IF(AIH!$AK159="AI",IF(Sheet1!$E159&lt;AIH!$AJ159-50,50,"wait"),0))</f>
        <v>0</v>
      </c>
      <c r="FQ158" s="10">
        <f>IF(AND(FQ157&gt;0,FQ157&lt;&gt;"wait"),"AT",IF(AIH!$AK159="AI",IF(Sheet1!$E159&lt;AIH!$AJ159-100,100,"wait"),0))</f>
        <v>0</v>
      </c>
      <c r="FR158" s="10">
        <f>IF(AND(FR157&gt;0,FR157&lt;&gt;"wait"),"AT",IF(AIH!$AK159="AI",IF(Sheet1!$E159&lt;AIH!$AJ159-150,150,"wait"),0))</f>
        <v>0</v>
      </c>
      <c r="FS158" s="10">
        <f>IF(AND(FS157&gt;0,FS157&lt;&gt;"wait"),"AT",IF(AIH!$AK159="AI",IF(Sheet1!$E159&lt;AIH!$AJ159-200,200,"wait"),0))</f>
        <v>0</v>
      </c>
      <c r="FT158" s="10">
        <f t="shared" si="82"/>
        <v>0</v>
      </c>
      <c r="FV158" s="10">
        <f>IF(AND(FV157&gt;0,FV157&lt;&gt;"wait"),"AT",IF(AIH!$AM159="AI",IF(Sheet1!$D159&gt;AIH!$AL159+50,50,"wait"),0))</f>
        <v>0</v>
      </c>
      <c r="FW158" s="10">
        <f>IF(AND(FW157&gt;0,FW157&lt;&gt;"wait"),"AT",IF(AIH!$AM159="AI",IF(Sheet1!$D159&gt;AIH!$AL159+100,100,"wait"),0))</f>
        <v>0</v>
      </c>
      <c r="FX158" s="10">
        <f>IF(AND(FX157&gt;0,FX157&lt;&gt;"wait"),"AT",IF(AIH!$AM159="AI",IF(Sheet1!$D159&gt;AIH!$AL159+150,150,"wait"),0))</f>
        <v>0</v>
      </c>
      <c r="FY158" s="10">
        <f>IF(AND(FY157&gt;0,FY157&lt;&gt;"wait"),"AT",IF(AIH!$AM159="AI",IF(Sheet1!$D159&gt;AIH!$AL159+200,200,"wait"),0))</f>
        <v>0</v>
      </c>
      <c r="FZ158" s="10">
        <f>IF(AND(FZ157&gt;0,FZ157&lt;&gt;"wait"),"AT",IF(AIH!$AM159="AI",IF(Sheet1!$E159&lt;AIH!$AL159-50,50,"wait"),0))</f>
        <v>0</v>
      </c>
      <c r="GA158" s="10">
        <f>IF(AND(GA157&gt;0,GA157&lt;&gt;"wait"),"AT",IF(AIH!$AM159="AI",IF(Sheet1!$E159&lt;AIH!$AL159-100,100,"wait"),0))</f>
        <v>0</v>
      </c>
      <c r="GB158" s="10">
        <f>IF(AND(GB157&gt;0,GB157&lt;&gt;"wait"),"AT",IF(AIH!$AM159="AI",IF(Sheet1!$E159&lt;AIH!$AL159-150,150,"wait"),0))</f>
        <v>0</v>
      </c>
      <c r="GC158" s="10">
        <f>IF(AND(GC157&gt;0,GC157&lt;&gt;"wait"),"AT",IF(AIH!$AM159="AI",IF(Sheet1!$E159&lt;AIH!$AL159-200,200,"wait"),0))</f>
        <v>0</v>
      </c>
      <c r="GD158" s="10">
        <f t="shared" si="83"/>
        <v>0</v>
      </c>
      <c r="GF158" s="10">
        <f>IF(AND(GF157&gt;0,GF157&lt;&gt;"wait"),"AT",IF(AIH!$AO159="AI",IF(Sheet1!$D159&gt;AIH!$AN159+50,50,"wait"),0))</f>
        <v>0</v>
      </c>
      <c r="GG158" s="10">
        <f>IF(AND(GG157&gt;0,GG157&lt;&gt;"wait"),"AT",IF(AIH!$AO159="AI",IF(Sheet1!$D159&gt;AIH!$AN159+100,100,"wait"),0))</f>
        <v>0</v>
      </c>
      <c r="GH158" s="10">
        <f>IF(AND(GH157&gt;0,GH157&lt;&gt;"wait"),"AT",IF(AIH!$AO159="AI",IF(Sheet1!$D159&gt;AIH!$AN159+150,150,"wait"),0))</f>
        <v>0</v>
      </c>
      <c r="GI158" s="10">
        <f>IF(AND(GI157&gt;0,GI157&lt;&gt;"wait"),"AT",IF(AIH!$AO159="AI",IF(Sheet1!$D159&gt;AIH!$AN159+200,200,"wait"),0))</f>
        <v>0</v>
      </c>
      <c r="GJ158" s="10">
        <f>IF(AND(GJ157&gt;0,GJ157&lt;&gt;"wait"),"AT",IF(AIH!$AO159="AI",IF(Sheet1!$E159&lt;AIH!$AN159-50,50,"wait"),0))</f>
        <v>0</v>
      </c>
      <c r="GK158" s="10">
        <f>IF(AND(GK157&gt;0,GK157&lt;&gt;"wait"),"AT",IF(AIH!$AO159="AI",IF(Sheet1!$E159&lt;AIH!$AN159-100,100,"wait"),0))</f>
        <v>0</v>
      </c>
      <c r="GL158" s="10">
        <f>IF(AND(GL157&gt;0,GL157&lt;&gt;"wait"),"AT",IF(AIH!$AO159="AI",IF(Sheet1!$E159&lt;AIH!$AN159-150,150,"wait"),0))</f>
        <v>0</v>
      </c>
      <c r="GM158" s="10">
        <f>IF(AND(GM157&gt;0,GM157&lt;&gt;"wait"),"AT",IF(AIH!$AO159="AI",IF(Sheet1!$E159&lt;AIH!$AN159-200,200,"wait"),0))</f>
        <v>0</v>
      </c>
      <c r="GN158" s="10">
        <f t="shared" si="84"/>
        <v>0</v>
      </c>
      <c r="GP158" s="10">
        <f>IF(AND(GP157&gt;0,GP157&lt;&gt;"wait"),"AT",IF(AIH!$AQ159="AI",IF(Sheet1!$D159&gt;AIH!$AP159+50,50,"wait"),0))</f>
        <v>0</v>
      </c>
      <c r="GQ158" s="10">
        <f>IF(AND(GQ157&gt;0,GQ157&lt;&gt;"wait"),"AT",IF(AIH!$AQ159="AI",IF(Sheet1!$D159&gt;AIH!$AP159+100,100,"wait"),0))</f>
        <v>0</v>
      </c>
      <c r="GR158" s="10">
        <f>IF(AND(GR157&gt;0,GR157&lt;&gt;"wait"),"AT",IF(AIH!$AQ159="AI",IF(Sheet1!$D159&gt;AIH!$AP159+150,150,"wait"),0))</f>
        <v>0</v>
      </c>
      <c r="GS158" s="10">
        <f>IF(AND(GS157&gt;0,GS157&lt;&gt;"wait"),"AT",IF(AIH!$AQ159="AI",IF(Sheet1!$D159&gt;AIH!$AP159+200,200,"wait"),0))</f>
        <v>0</v>
      </c>
      <c r="GT158" s="10">
        <f>IF(AND(GT157&gt;0,GT157&lt;&gt;"wait"),"AT",IF(AIH!$AQ159="AI",IF(Sheet1!$E159&lt;AIH!$AP159-50,50,"wait"),0))</f>
        <v>0</v>
      </c>
      <c r="GU158" s="10">
        <f>IF(AND(GU157&gt;0,GU157&lt;&gt;"wait"),"AT",IF(AIH!$AQ159="AI",IF(Sheet1!$E159&lt;AIH!$AP159-100,100,"wait"),0))</f>
        <v>0</v>
      </c>
      <c r="GV158" s="10">
        <f>IF(AND(GV157&gt;0,GV157&lt;&gt;"wait"),"AT",IF(AIH!$AQ159="AI",IF(Sheet1!$E159&lt;AIH!$AP159-150,150,"wait"),0))</f>
        <v>0</v>
      </c>
      <c r="GW158" s="10">
        <f>IF(AND(GW157&gt;0,GW157&lt;&gt;"wait"),"AT",IF(AIH!$AQ159="AI",IF(Sheet1!$E159&lt;AIH!$AP159-200,200,"wait"),0))</f>
        <v>0</v>
      </c>
      <c r="GX158" s="10">
        <f t="shared" si="85"/>
        <v>0</v>
      </c>
      <c r="GZ158" s="10">
        <f>IF(AND(GZ157&gt;0,GZ157&lt;&gt;"wait"),"AT",IF(AIH!$AS159="AI",IF(Sheet1!$D159&gt;AIH!$AR159+50,50,"wait"),0))</f>
        <v>0</v>
      </c>
      <c r="HA158" s="10">
        <f>IF(AND(HA157&gt;0,HA157&lt;&gt;"wait"),"AT",IF(AIH!$AS159="AI",IF(Sheet1!$D159&gt;AIH!$AR159+100,100,"wait"),0))</f>
        <v>0</v>
      </c>
      <c r="HB158" s="10">
        <f>IF(AND(HB157&gt;0,HB157&lt;&gt;"wait"),"AT",IF(AIH!$AS159="AI",IF(Sheet1!$D159&gt;AIH!$AR159+150,150,"wait"),0))</f>
        <v>0</v>
      </c>
      <c r="HC158" s="10">
        <f>IF(AND(HC157&gt;0,HC157&lt;&gt;"wait"),"AT",IF(AIH!$AS159="AI",IF(Sheet1!$D159&gt;AIH!$AR159+200,200,"wait"),0))</f>
        <v>0</v>
      </c>
      <c r="HD158" s="10">
        <f>IF(AND(HD157&gt;0,HD157&lt;&gt;"wait"),"AT",IF(AIH!$AS159="AI",IF(Sheet1!$E159&lt;AIH!$AR159-50,50,"wait"),0))</f>
        <v>0</v>
      </c>
      <c r="HE158" s="10">
        <f>IF(AND(HE157&gt;0,HE157&lt;&gt;"wait"),"AT",IF(AIH!$AS159="AI",IF(Sheet1!$E159&lt;AIH!$AR159-100,100,"wait"),0))</f>
        <v>0</v>
      </c>
      <c r="HF158" s="10">
        <f>IF(AND(HF157&gt;0,HF157&lt;&gt;"wait"),"AT",IF(AIH!$AS159="AI",IF(Sheet1!$E159&lt;AIH!$AR159-150,150,"wait"),0))</f>
        <v>0</v>
      </c>
      <c r="HG158" s="10">
        <f>IF(AND(HG157&gt;0,HG157&lt;&gt;"wait"),"AT",IF(AIH!$AS159="AI",IF(Sheet1!$E159&lt;AIH!$AR159-200,200,"wait"),0))</f>
        <v>0</v>
      </c>
      <c r="HH158" s="10">
        <f t="shared" si="86"/>
        <v>0</v>
      </c>
      <c r="HJ158" s="10">
        <f>IF(AND(HJ157&gt;0,HJ157&lt;&gt;"wait"),"AT",IF(AIH!$AU159="AI",IF(Sheet1!$D159&gt;AIH!$AT159+50,50,"wait"),0))</f>
        <v>0</v>
      </c>
      <c r="HK158" s="10">
        <f>IF(AND(HK157&gt;0,HK157&lt;&gt;"wait"),"AT",IF(AIH!$AU159="AI",IF(Sheet1!$D159&gt;AIH!$AT159+100,100,"wait"),0))</f>
        <v>0</v>
      </c>
      <c r="HL158" s="10">
        <f>IF(AND(HL157&gt;0,HL157&lt;&gt;"wait"),"AT",IF(AIH!$AU159="AI",IF(Sheet1!$D159&gt;AIH!$AT159+150,150,"wait"),0))</f>
        <v>0</v>
      </c>
      <c r="HM158" s="10">
        <f>IF(AND(HM157&gt;0,HM157&lt;&gt;"wait"),"AT",IF(AIH!$AU159="AI",IF(Sheet1!$D159&gt;AIH!$AT159+200,200,"wait"),0))</f>
        <v>0</v>
      </c>
      <c r="HN158" s="10">
        <f>IF(AND(HN157&gt;0,HN157&lt;&gt;"wait"),"AT",IF(AIH!$AU159="AI",IF(Sheet1!$E159&lt;AIH!$AT159-50,50,"wait"),0))</f>
        <v>0</v>
      </c>
      <c r="HO158" s="10">
        <f>IF(AND(HO157&gt;0,HO157&lt;&gt;"wait"),"AT",IF(AIH!$AU159="AI",IF(Sheet1!$E159&lt;AIH!$AT159-100,100,"wait"),0))</f>
        <v>0</v>
      </c>
      <c r="HP158" s="10">
        <f>IF(AND(HP157&gt;0,HP157&lt;&gt;"wait"),"AT",IF(AIH!$AU159="AI",IF(Sheet1!$E159&lt;AIH!$AT159-150,150,"wait"),0))</f>
        <v>0</v>
      </c>
      <c r="HQ158" s="10">
        <f>IF(AND(HQ157&gt;0,HQ157&lt;&gt;"wait"),"AT",IF(AIH!$AU159="AI",IF(Sheet1!$E159&lt;AIH!$AT159-200,200,"wait"),0))</f>
        <v>0</v>
      </c>
      <c r="HR158" s="10">
        <f t="shared" si="87"/>
        <v>0</v>
      </c>
      <c r="HT158" s="10">
        <f>IF(AND(HT157&gt;0,HT157&lt;&gt;"wait"),"AT",IF(AIH!$AX159="AI",IF(Sheet1!$D159&gt;AIH!$AW159+50,50,"wait"),0))</f>
        <v>0</v>
      </c>
      <c r="HU158" s="10">
        <f>IF(AND(HU157&gt;0,HU157&lt;&gt;"wait"),"AT",IF(AIH!$AX159="AI",IF(Sheet1!$D159&gt;AIH!$AW159+100,100,"wait"),0))</f>
        <v>0</v>
      </c>
      <c r="HV158" s="10">
        <f>IF(AND(HV157&gt;0,HV157&lt;&gt;"wait"),"AT",IF(AIH!$AX159="AI",IF(Sheet1!$D159&gt;AIH!$AW159+150,150,"wait"),0))</f>
        <v>0</v>
      </c>
      <c r="HW158" s="10">
        <f>IF(AND(HW157&gt;0,HW157&lt;&gt;"wait"),"AT",IF(AIH!$AX159="AI",IF(Sheet1!$D159&gt;AIH!$AW159+200,200,"wait"),0))</f>
        <v>0</v>
      </c>
      <c r="HX158" s="10">
        <f>IF(AND(HX157&gt;0,HX157&lt;&gt;"wait"),"AT",IF(AIH!$AX159="AI",IF(Sheet1!$E159&lt;AIH!$AW159-50,50,"wait"),0))</f>
        <v>0</v>
      </c>
      <c r="HY158" s="10">
        <f>IF(AND(HY157&gt;0,HY157&lt;&gt;"wait"),"AT",IF(AIH!$AX159="AI",IF(Sheet1!$E159&lt;AIH!$AW159-100,100,"wait"),0))</f>
        <v>0</v>
      </c>
      <c r="HZ158" s="10">
        <f>IF(AND(HZ157&gt;0,HZ157&lt;&gt;"wait"),"AT",IF(AIH!$AX159="AI",IF(Sheet1!$E159&lt;AIH!$AW159-150,150,"wait"),0))</f>
        <v>0</v>
      </c>
      <c r="IA158" s="10">
        <f>IF(AND(IA157&gt;0,IA157&lt;&gt;"wait"),"AT",IF(AIH!$AX159="AI",IF(Sheet1!$E159&lt;AIH!$AW159-200,200,"wait"),0))</f>
        <v>0</v>
      </c>
      <c r="IB158" s="10">
        <f t="shared" si="88"/>
        <v>0</v>
      </c>
      <c r="ID158" s="10">
        <f>IF(AND(ID157&gt;0,ID157&lt;&gt;"wait"),"AT",IF(AIH!$AZ159="AI",IF(Sheet1!$D159&gt;AIH!$AY159+50,50,"wait"),0))</f>
        <v>0</v>
      </c>
      <c r="IE158" s="10">
        <f>IF(AND(IE157&gt;0,IE157&lt;&gt;"wait"),"AT",IF(AIH!$AZ159="AI",IF(Sheet1!$D159&gt;AIH!$AY159+100,100,"wait"),0))</f>
        <v>0</v>
      </c>
      <c r="IF158" s="10">
        <f>IF(AND(IF157&gt;0,IF157&lt;&gt;"wait"),"AT",IF(AIH!$AZ159="AI",IF(Sheet1!$D159&gt;AIH!$AY159+150,150,"wait"),0))</f>
        <v>0</v>
      </c>
      <c r="IG158" s="10">
        <f>IF(AND(IG157&gt;0,IG157&lt;&gt;"wait"),"AT",IF(AIH!$AZ159="AI",IF(Sheet1!$D159&gt;AIH!$AY159+200,200,"wait"),0))</f>
        <v>0</v>
      </c>
      <c r="IH158" s="10">
        <f>IF(AND(IH157&gt;0,IH157&lt;&gt;"wait"),"AT",IF(AIH!$AZ159="AI",IF(Sheet1!$E159&lt;AIH!$AY159-50,50,"wait"),0))</f>
        <v>0</v>
      </c>
      <c r="II158" s="10">
        <f>IF(AND(II157&gt;0,II157&lt;&gt;"wait"),"AT",IF(AIH!$AZ159="AI",IF(Sheet1!$E159&lt;AIH!$AY159-100,100,"wait"),0))</f>
        <v>0</v>
      </c>
      <c r="IJ158" s="10">
        <f>IF(AND(IJ157&gt;0,IJ157&lt;&gt;"wait"),"AT",IF(AIH!$AZ159="AI",IF(Sheet1!$E159&lt;AIH!$AY159-150,150,"wait"),0))</f>
        <v>0</v>
      </c>
      <c r="IK158" s="10">
        <f>IF(AND(IK157&gt;0,IK157&lt;&gt;"wait"),"AT",IF(AIH!$AZ159="AI",IF(Sheet1!$E159&lt;AIH!$AY159-200,200,"wait"),0))</f>
        <v>0</v>
      </c>
      <c r="IL158" s="10">
        <f t="shared" si="89"/>
        <v>0</v>
      </c>
      <c r="IN158" s="10">
        <f>IF(AND(IN157&gt;0,IN157&lt;&gt;"wait"),"AT",IF(AIH!$BB159="AI",IF(Sheet1!$D159&gt;AIH!$BA159+50,50,"wait"),0))</f>
        <v>0</v>
      </c>
      <c r="IO158" s="10">
        <f>IF(AND(IO157&gt;0,IO157&lt;&gt;"wait"),"AT",IF(AIH!$BB159="AI",IF(Sheet1!$D159&gt;AIH!$BA159+100,100,"wait"),0))</f>
        <v>0</v>
      </c>
      <c r="IP158" s="10">
        <f>IF(AND(IP157&gt;0,IP157&lt;&gt;"wait"),"AT",IF(AIH!$BB159="AI",IF(Sheet1!$D159&gt;AIH!$BA159+150,150,"wait"),0))</f>
        <v>0</v>
      </c>
      <c r="IQ158" s="10">
        <f>IF(AND(IQ157&gt;0,IQ157&lt;&gt;"wait"),"AT",IF(AIH!$BB159="AI",IF(Sheet1!$D159&gt;AIH!$BA159+200,200,"wait"),0))</f>
        <v>0</v>
      </c>
      <c r="IR158" s="10">
        <f>IF(AND(IR157&gt;0,IR157&lt;&gt;"wait"),"AT",IF(AIH!$BB159="AI",IF(Sheet1!$E159&lt;AIH!$BA159-50,50,"wait"),0))</f>
        <v>0</v>
      </c>
      <c r="IS158" s="10">
        <f>IF(AND(IS157&gt;0,IS157&lt;&gt;"wait"),"AT",IF(AIH!$BB159="AI",IF(Sheet1!$E159&lt;AIH!$BA159-100,100,"wait"),0))</f>
        <v>0</v>
      </c>
      <c r="IT158" s="10">
        <f>IF(AND(IT157&gt;0,IT157&lt;&gt;"wait"),"AT",IF(AIH!$BB159="AI",IF(Sheet1!$E159&lt;AIH!$BA159-150,150,"wait"),0))</f>
        <v>0</v>
      </c>
      <c r="IU158" s="10">
        <f>IF(AND(IU157&gt;0,IU157&lt;&gt;"wait"),"AT",IF(AIH!$BB159="AI",IF(Sheet1!$E159&lt;AIH!$BA159-200,200,"wait"),0))</f>
        <v>0</v>
      </c>
      <c r="IV158" s="10">
        <f t="shared" si="90"/>
        <v>0</v>
      </c>
      <c r="IX158" s="10">
        <f>IF(AND(IX157&gt;0,IX157&lt;&gt;"wait"),"AT",IF(AIH!$BD159="AI",IF(Sheet1!$D159&gt;AIH!$BC159+50,50,"wait"),0))</f>
        <v>0</v>
      </c>
      <c r="IY158" s="10">
        <f>IF(AND(IY157&gt;0,IY157&lt;&gt;"wait"),"AT",IF(AIH!$BD159="AI",IF(Sheet1!$D159&gt;AIH!$BC159+100,100,"wait"),0))</f>
        <v>0</v>
      </c>
      <c r="IZ158" s="10">
        <f>IF(AND(IZ157&gt;0,IZ157&lt;&gt;"wait"),"AT",IF(AIH!$BD159="AI",IF(Sheet1!$D159&gt;AIH!$BC159+150,150,"wait"),0))</f>
        <v>0</v>
      </c>
      <c r="JA158" s="10">
        <f>IF(AND(JA157&gt;0,JA157&lt;&gt;"wait"),"AT",IF(AIH!$BD159="AI",IF(Sheet1!$D159&gt;AIH!$BC159+200,200,"wait"),0))</f>
        <v>0</v>
      </c>
      <c r="JB158" s="10">
        <f>IF(AND(JB157&gt;0,JB157&lt;&gt;"wait"),"AT",IF(AIH!$BD159="AI",IF(Sheet1!$E159&lt;AIH!$BC159-50,50,"wait"),0))</f>
        <v>0</v>
      </c>
      <c r="JC158" s="10">
        <f>IF(AND(JC157&gt;0,JC157&lt;&gt;"wait"),"AT",IF(AIH!$BD159="AI",IF(Sheet1!$E159&lt;AIH!$BC159-100,100,"wait"),0))</f>
        <v>0</v>
      </c>
      <c r="JD158" s="10">
        <f>IF(AND(JD157&gt;0,JD157&lt;&gt;"wait"),"AT",IF(AIH!$BD159="AI",IF(Sheet1!$E159&lt;AIH!$BC159-150,150,"wait"),0))</f>
        <v>0</v>
      </c>
      <c r="JE158" s="10">
        <f>IF(AND(JE157&gt;0,JE157&lt;&gt;"wait"),"AT",IF(AIH!$BD159="AI",IF(Sheet1!$E159&lt;AIH!$BC159-200,200,"wait"),0))</f>
        <v>0</v>
      </c>
      <c r="JF158" s="10">
        <f t="shared" si="91"/>
        <v>0</v>
      </c>
      <c r="JH158" s="10">
        <f>IF(AND(JH157&gt;0,JH157&lt;&gt;"wait"),"AT",IF(AIH!$BF159="AI",IF(Sheet1!$D159&gt;AIH!$BE159+50,50,"wait"),0))</f>
        <v>0</v>
      </c>
      <c r="JI158" s="10">
        <f>IF(AND(JI157&gt;0,JI157&lt;&gt;"wait"),"AT",IF(AIH!$BF159="AI",IF(Sheet1!$D159&gt;AIH!$BE159+100,100,"wait"),0))</f>
        <v>0</v>
      </c>
      <c r="JJ158" s="10">
        <f>IF(AND(JJ157&gt;0,JJ157&lt;&gt;"wait"),"AT",IF(AIH!$BF159="AI",IF(Sheet1!$D159&gt;AIH!$BE159+150,150,"wait"),0))</f>
        <v>0</v>
      </c>
      <c r="JK158" s="10">
        <f>IF(AND(JK157&gt;0,JK157&lt;&gt;"wait"),"AT",IF(AIH!$BF159="AI",IF(Sheet1!$D159&gt;AIH!$BE159+200,200,"wait"),0))</f>
        <v>0</v>
      </c>
      <c r="JL158" s="10">
        <f>IF(AND(JL157&gt;0,JL157&lt;&gt;"wait"),"AT",IF(AIH!$BF159="AI",IF(Sheet1!$E159&lt;AIH!$BE159-50,50,"wait"),0))</f>
        <v>0</v>
      </c>
      <c r="JM158" s="10">
        <f>IF(AND(JM157&gt;0,JM157&lt;&gt;"wait"),"AT",IF(AIH!$BF159="AI",IF(Sheet1!$E159&lt;AIH!$BE159-100,100,"wait"),0))</f>
        <v>0</v>
      </c>
      <c r="JN158" s="10">
        <f>IF(AND(JN157&gt;0,JN157&lt;&gt;"wait"),"AT",IF(AIH!$BF159="AI",IF(Sheet1!$E159&lt;AIH!$BE159-150,150,"wait"),0))</f>
        <v>0</v>
      </c>
      <c r="JO158" s="10">
        <f>IF(AND(JO157&gt;0,JO157&lt;&gt;"wait"),"AT",IF(AIH!$BF159="AI",IF(Sheet1!$E159&lt;AIH!$BE159-200,200,"wait"),0))</f>
        <v>0</v>
      </c>
      <c r="JP158" s="10">
        <f t="shared" si="92"/>
        <v>0</v>
      </c>
      <c r="JR158" s="10">
        <f>IF(AND(JR157&gt;0,JR157&lt;&gt;"wait"),"AT",IF(AIH!$BH159="AI",IF(Sheet1!$D159&gt;AIH!$BG159+50,50,"wait"),0))</f>
        <v>0</v>
      </c>
      <c r="JS158" s="10">
        <f>IF(AND(JS157&gt;0,JS157&lt;&gt;"wait"),"AT",IF(AIH!$BH159="AI",IF(Sheet1!$D159&gt;AIH!$BG159+100,100,"wait"),0))</f>
        <v>0</v>
      </c>
      <c r="JT158" s="10">
        <f>IF(AND(JT157&gt;0,JT157&lt;&gt;"wait"),"AT",IF(AIH!$BH159="AI",IF(Sheet1!$D159&gt;AIH!$BG159+150,150,"wait"),0))</f>
        <v>0</v>
      </c>
      <c r="JU158" s="10">
        <f>IF(AND(JU157&gt;0,JU157&lt;&gt;"wait"),"AT",IF(AIH!$BH159="AI",IF(Sheet1!$D159&gt;AIH!$BG159+200,200,"wait"),0))</f>
        <v>0</v>
      </c>
      <c r="JV158" s="10">
        <f>IF(AND(JV157&gt;0,JV157&lt;&gt;"wait"),"AT",IF(AIH!$BH159="AI",IF(Sheet1!$E159&lt;AIH!$BG159-50,50,"wait"),0))</f>
        <v>0</v>
      </c>
      <c r="JW158" s="10">
        <f>IF(AND(JW157&gt;0,JW157&lt;&gt;"wait"),"AT",IF(AIH!$BH159="AI",IF(Sheet1!$E159&lt;AIH!$BG159-100,100,"wait"),0))</f>
        <v>0</v>
      </c>
      <c r="JX158" s="10">
        <f>IF(AND(JX157&gt;0,JX157&lt;&gt;"wait"),"AT",IF(AIH!$BH159="AI",IF(Sheet1!$E159&lt;AIH!$BG159-150,150,"wait"),0))</f>
        <v>0</v>
      </c>
      <c r="JY158" s="10">
        <f>IF(AND(JY157&gt;0,JY157&lt;&gt;"wait"),"AT",IF(AIH!$BH159="AI",IF(Sheet1!$E159&lt;AIH!$BG159-200,200,"wait"),0))</f>
        <v>0</v>
      </c>
      <c r="JZ158" s="10">
        <f t="shared" si="93"/>
        <v>0</v>
      </c>
      <c r="KB158" s="10">
        <f>IF(AND(KB157&gt;0,KB157&lt;&gt;"wait"),"AT",IF(AIH!$BJ159="AI",IF(Sheet1!$D159&gt;AIH!$BI159+50,50,"wait"),0))</f>
        <v>0</v>
      </c>
      <c r="KC158" s="10">
        <f>IF(AND(KC157&gt;0,KC157&lt;&gt;"wait"),"AT",IF(AIH!$BJ159="AI",IF(Sheet1!$D159&gt;AIH!$BI159+100,100,"wait"),0))</f>
        <v>0</v>
      </c>
      <c r="KD158" s="10">
        <f>IF(AND(KD157&gt;0,KD157&lt;&gt;"wait"),"AT",IF(AIH!$BJ159="AI",IF(Sheet1!$D159&gt;AIH!$BI159+150,150,"wait"),0))</f>
        <v>0</v>
      </c>
      <c r="KE158" s="10">
        <f>IF(AND(KE157&gt;0,KE157&lt;&gt;"wait"),"AT",IF(AIH!$BJ159="AI",IF(Sheet1!$D159&gt;AIH!$BI159+200,200,"wait"),0))</f>
        <v>0</v>
      </c>
      <c r="KF158" s="10">
        <f>IF(AND(KF157&gt;0,KF157&lt;&gt;"wait"),"AT",IF(AIH!$BJ159="AI",IF(Sheet1!$E159&lt;AIH!$BI159-50,50,"wait"),0))</f>
        <v>0</v>
      </c>
      <c r="KG158" s="10">
        <f>IF(AND(KG157&gt;0,KG157&lt;&gt;"wait"),"AT",IF(AIH!$BJ159="AI",IF(Sheet1!$E159&lt;AIH!$BI159-100,100,"wait"),0))</f>
        <v>0</v>
      </c>
      <c r="KH158" s="10">
        <f>IF(AND(KH157&gt;0,KH157&lt;&gt;"wait"),"AT",IF(AIH!$BJ159="AI",IF(Sheet1!$E159&lt;AIH!$BI159-150,150,"wait"),0))</f>
        <v>0</v>
      </c>
      <c r="KI158" s="10">
        <f>IF(AND(KI157&gt;0,KI157&lt;&gt;"wait"),"AT",IF(AIH!$BJ159="AI",IF(Sheet1!$E159&lt;AIH!$BI159-200,200,"wait"),0))</f>
        <v>0</v>
      </c>
      <c r="KJ158" s="10">
        <f t="shared" si="94"/>
        <v>0</v>
      </c>
      <c r="KL158" s="10">
        <f>IF(AND(KL157&gt;0,KL157&lt;&gt;"wait"),"AT",IF(AIH!$BL159="AI",IF(Sheet1!$D159&gt;AIH!$BK159+50,50,"wait"),0))</f>
        <v>0</v>
      </c>
      <c r="KM158" s="10">
        <f>IF(AND(KM157&gt;0,KM157&lt;&gt;"wait"),"AT",IF(AIH!$BL159="AI",IF(Sheet1!$D159&gt;AIH!$BK159+100,100,"wait"),0))</f>
        <v>0</v>
      </c>
      <c r="KN158" s="10">
        <f>IF(AND(KN157&gt;0,KN157&lt;&gt;"wait"),"AT",IF(AIH!$BL159="AI",IF(Sheet1!$D159&gt;AIH!$BK159+150,150,"wait"),0))</f>
        <v>0</v>
      </c>
      <c r="KO158" s="10">
        <f>IF(AND(KO157&gt;0,KO157&lt;&gt;"wait"),"AT",IF(AIH!$BL159="AI",IF(Sheet1!$D159&gt;AIH!$BK159+200,200,"wait"),0))</f>
        <v>0</v>
      </c>
      <c r="KP158" s="10">
        <f>IF(AND(KP157&gt;0,KP157&lt;&gt;"wait"),"AT",IF(AIH!$BL159="AI",IF(Sheet1!$E159&lt;AIH!$BK159-50,50,"wait"),0))</f>
        <v>0</v>
      </c>
      <c r="KQ158" s="10">
        <f>IF(AND(KQ157&gt;0,KQ157&lt;&gt;"wait"),"AT",IF(AIH!$BL159="AI",IF(Sheet1!$E159&lt;AIH!$BK159-100,100,"wait"),0))</f>
        <v>0</v>
      </c>
      <c r="KR158" s="10">
        <f>IF(AND(KR157&gt;0,KR157&lt;&gt;"wait"),"AT",IF(AIH!$BL159="AI",IF(Sheet1!$E159&lt;AIH!$BK159-150,150,"wait"),0))</f>
        <v>0</v>
      </c>
      <c r="KS158" s="10">
        <f>IF(AND(KS157&gt;0,KS157&lt;&gt;"wait"),"AT",IF(AIH!$BL159="AI",IF(Sheet1!$E159&lt;AIH!$BK159-200,200,"wait"),0))</f>
        <v>0</v>
      </c>
      <c r="KT158" s="10">
        <f t="shared" si="95"/>
        <v>0</v>
      </c>
      <c r="KV158" s="10">
        <f>IF(AND(KV157&gt;0,KV157&lt;&gt;"wait"),"AT",IF(AIH!$BN159="AI",IF(Sheet1!$D159&gt;AIH!$BM159+50,50,"wait"),0))</f>
        <v>0</v>
      </c>
      <c r="KW158" s="10">
        <f>IF(AND(KW157&gt;0,KW157&lt;&gt;"wait"),"AT",IF(AIH!$BN159="AI",IF(Sheet1!$D159&gt;AIH!$BM159+100,100,"wait"),0))</f>
        <v>0</v>
      </c>
      <c r="KX158" s="10">
        <f>IF(AND(KX157&gt;0,KX157&lt;&gt;"wait"),"AT",IF(AIH!$BN159="AI",IF(Sheet1!$D159&gt;AIH!$BM159+150,150,"wait"),0))</f>
        <v>0</v>
      </c>
      <c r="KY158" s="10">
        <f>IF(AND(KY157&gt;0,KY157&lt;&gt;"wait"),"AT",IF(AIH!$BN159="AI",IF(Sheet1!$D159&gt;AIH!$BM159+200,200,"wait"),0))</f>
        <v>0</v>
      </c>
      <c r="KZ158" s="10">
        <f>IF(AND(KZ157&gt;0,KZ157&lt;&gt;"wait"),"AT",IF(AIH!$BN159="AI",IF(Sheet1!$E159&lt;AIH!$BM159-50,50,"wait"),0))</f>
        <v>0</v>
      </c>
      <c r="LA158" s="10">
        <f>IF(AND(LA157&gt;0,LA157&lt;&gt;"wait"),"AT",IF(AIH!$BN159="AI",IF(Sheet1!$E159&lt;AIH!$BM159-100,100,"wait"),0))</f>
        <v>0</v>
      </c>
      <c r="LB158" s="10">
        <f>IF(AND(LB157&gt;0,LB157&lt;&gt;"wait"),"AT",IF(AIH!$BN159="AI",IF(Sheet1!$E159&lt;AIH!$BM159-150,150,"wait"),0))</f>
        <v>0</v>
      </c>
      <c r="LC158" s="10">
        <f>IF(AND(LC157&gt;0,LC157&lt;&gt;"wait"),"AT",IF(AIH!$BN159="AI",IF(Sheet1!$E159&lt;AIH!$BM159-200,200,"wait"),0))</f>
        <v>0</v>
      </c>
      <c r="LD158" s="10">
        <f t="shared" si="96"/>
        <v>0</v>
      </c>
      <c r="LF158" s="10">
        <f>IF(AND(LF157&gt;0,LF157&lt;&gt;"wait"),"AT",IF(AIH!$BP159="AI",IF(Sheet1!$D159&gt;AIH!$BO159+50,50,"wait"),0))</f>
        <v>0</v>
      </c>
      <c r="LG158" s="10">
        <f>IF(AND(LG157&gt;0,LG157&lt;&gt;"wait"),"AT",IF(AIH!$BP159="AI",IF(Sheet1!$D159&gt;AIH!$BO159+100,100,"wait"),0))</f>
        <v>0</v>
      </c>
      <c r="LH158" s="10">
        <f>IF(AND(LH157&gt;0,LH157&lt;&gt;"wait"),"AT",IF(AIH!$BP159="AI",IF(Sheet1!$D159&gt;AIH!$BO159+150,150,"wait"),0))</f>
        <v>0</v>
      </c>
      <c r="LI158" s="10">
        <f>IF(AND(LI157&gt;0,LI157&lt;&gt;"wait"),"AT",IF(AIH!$BP159="AI",IF(Sheet1!$D159&gt;AIH!$BO159+200,200,"wait"),0))</f>
        <v>0</v>
      </c>
      <c r="LJ158" s="10">
        <f>IF(AND(LJ157&gt;0,LJ157&lt;&gt;"wait"),"AT",IF(AIH!$BP159="AI",IF(Sheet1!$E159&lt;AIH!$BO159-50,50,"wait"),0))</f>
        <v>0</v>
      </c>
      <c r="LK158" s="10">
        <f>IF(AND(LK157&gt;0,LK157&lt;&gt;"wait"),"AT",IF(AIH!$BP159="AI",IF(Sheet1!$E159&lt;AIH!$BO159-100,100,"wait"),0))</f>
        <v>0</v>
      </c>
      <c r="LL158" s="10">
        <f>IF(AND(LL157&gt;0,LL157&lt;&gt;"wait"),"AT",IF(AIH!$BP159="AI",IF(Sheet1!$E159&lt;AIH!$BO159-150,150,"wait"),0))</f>
        <v>0</v>
      </c>
      <c r="LM158" s="10">
        <f>IF(AND(LM157&gt;0,LM157&lt;&gt;"wait"),"AT",IF(AIH!$BP159="AI",IF(Sheet1!$E159&lt;AIH!$BO159-200,200,"wait"),0))</f>
        <v>0</v>
      </c>
      <c r="LN158" s="10">
        <f t="shared" si="97"/>
        <v>0</v>
      </c>
      <c r="LP158" s="10">
        <f>IF(AND(LP157&gt;0,LP157&lt;&gt;"wait"),"AT",IF(AIH!$BR159="AI",IF(Sheet1!$D159&gt;AIH!$BQ159+50,50,"wait"),0))</f>
        <v>0</v>
      </c>
      <c r="LQ158" s="10">
        <f>IF(AND(LQ157&gt;0,LQ157&lt;&gt;"wait"),"AT",IF(AIH!$BR159="AI",IF(Sheet1!$D159&gt;AIH!$BQ159+100,100,"wait"),0))</f>
        <v>0</v>
      </c>
      <c r="LR158" s="10">
        <f>IF(AND(LR157&gt;0,LR157&lt;&gt;"wait"),"AT",IF(AIH!$BR159="AI",IF(Sheet1!$D159&gt;AIH!$BQ159+150,150,"wait"),0))</f>
        <v>0</v>
      </c>
      <c r="LS158" s="10">
        <f>IF(AND(LS157&gt;0,LS157&lt;&gt;"wait"),"AT",IF(AIH!$BR159="AI",IF(Sheet1!$D159&gt;AIH!$BQ159+200,200,"wait"),0))</f>
        <v>0</v>
      </c>
      <c r="LT158" s="10">
        <f>IF(AND(LT157&gt;0,LT157&lt;&gt;"wait"),"AT",IF(AIH!$BR159="AI",IF(Sheet1!$E159&lt;AIH!$BQ159-50,50,"wait"),0))</f>
        <v>0</v>
      </c>
      <c r="LU158" s="10">
        <f>IF(AND(LU157&gt;0,LU157&lt;&gt;"wait"),"AT",IF(AIH!$BR159="AI",IF(Sheet1!$E159&lt;AIH!$BQ159-100,100,"wait"),0))</f>
        <v>0</v>
      </c>
      <c r="LV158" s="10">
        <f>IF(AND(LV157&gt;0,LV157&lt;&gt;"wait"),"AT",IF(AIH!$BR159="AI",IF(Sheet1!$E159&lt;AIH!$BQ159-150,150,"wait"),0))</f>
        <v>0</v>
      </c>
      <c r="LW158" s="10">
        <f>IF(AND(LW157&gt;0,LW157&lt;&gt;"wait"),"AT",IF(AIH!$BR159="AI",IF(Sheet1!$E159&lt;AIH!$BQ159-200,200,"wait"),0))</f>
        <v>0</v>
      </c>
      <c r="LX158" s="10">
        <f t="shared" si="98"/>
        <v>0</v>
      </c>
    </row>
    <row r="159" spans="1:336" x14ac:dyDescent="0.3">
      <c r="A159" t="str">
        <f>Sheet1!B159</f>
        <v>03/01 11:52</v>
      </c>
      <c r="B159">
        <f>Sheet1!D159</f>
        <v>29199</v>
      </c>
      <c r="C159">
        <f>Sheet1!E159</f>
        <v>29181</v>
      </c>
      <c r="E159">
        <f>MAX($B159:$B$162)</f>
        <v>29218</v>
      </c>
      <c r="F159">
        <f>MIN($C159:$C$162)</f>
        <v>29181</v>
      </c>
      <c r="H159" s="8">
        <f>IF(AND(H158&gt;0,H158&lt;&gt;"wait"),"AT",IF(AIH!$D160="AI",IF(Sheet1!$D160&gt;AIH!$C160+50,50,"wait"),0))</f>
        <v>0</v>
      </c>
      <c r="I159" s="8">
        <f>IF(AND(I158&gt;0,I158&lt;&gt;"wait"),"AT",IF(AIH!$D160="AI",IF(Sheet1!$D160&gt;AIH!$C160+100,100,"wait"),0))</f>
        <v>0</v>
      </c>
      <c r="J159" s="8">
        <f>IF(AND(J158&gt;0,J158&lt;&gt;"wait"),"AT",IF(AIH!$D160="AI",IF(Sheet1!$D160&gt;AIH!$C160+150,150,"wait"),0))</f>
        <v>0</v>
      </c>
      <c r="K159" s="8">
        <f>IF(AND(K158&gt;0,K158&lt;&gt;"wait"),"AT",IF(AIH!$D160="AI",IF(Sheet1!$D160&gt;AIH!$C160+200,200,"wait"),0))</f>
        <v>0</v>
      </c>
      <c r="L159" s="8">
        <f>IF(AND(L158&gt;0,L158&lt;&gt;"wait"),"AT",IF(AIH!$D160="AI",IF(Sheet1!$E160&lt;AIH!$C160-50,50,"wait"),0))</f>
        <v>0</v>
      </c>
      <c r="M159" s="8">
        <f>IF(AND(M158&gt;0,M158&lt;&gt;"wait"),"AT",IF(AIH!$D160="AI",IF(Sheet1!$E160&lt;AIH!$C160-100,100,"wait"),0))</f>
        <v>0</v>
      </c>
      <c r="N159" s="8">
        <f>IF(AND(N158&gt;0,N158&lt;&gt;"wait"),"AT",IF(AIH!$D160="AI",IF(Sheet1!$E160&lt;AIH!$C160-150,150,"wait"),0))</f>
        <v>0</v>
      </c>
      <c r="O159" s="8">
        <f>IF(AND(O158&gt;0,O158&lt;&gt;"wait"),"AT",IF(AIH!$D160="AI",IF(Sheet1!$E160&lt;AIH!$C160-200,200,"wait"),0))</f>
        <v>0</v>
      </c>
      <c r="P159" s="8">
        <f t="shared" si="66"/>
        <v>0</v>
      </c>
      <c r="R159" s="8">
        <f>IF(AND(R158&gt;0,R158&lt;&gt;"wait"),"AT",IF(AIH!$F160="AI",IF(Sheet1!$D160&gt;AIH!$E160+50,50,"wait"),0))</f>
        <v>0</v>
      </c>
      <c r="S159" s="8">
        <f>IF(AND(S158&gt;0,S158&lt;&gt;"wait"),"AT",IF(AIH!$F160="AI",IF(Sheet1!$D160&gt;AIH!$E160+100,100,"wait"),0))</f>
        <v>0</v>
      </c>
      <c r="T159" s="8">
        <f>IF(AND(T158&gt;0,T158&lt;&gt;"wait"),"AT",IF(AIH!$F160="AI",IF(Sheet1!$D160&gt;AIH!$E160+150,150,"wait"),0))</f>
        <v>0</v>
      </c>
      <c r="U159" s="8">
        <f>IF(AND(U158&gt;0,U158&lt;&gt;"wait"),"AT",IF(AIH!$F160="AI",IF(Sheet1!$D160&gt;AIH!$E160+200,200,"wait"),0))</f>
        <v>0</v>
      </c>
      <c r="V159" s="8">
        <f>IF(AND(V158&gt;0,V158&lt;&gt;"wait"),"AT",IF(AIH!$F160="AI",IF(Sheet1!$E160&lt;AIH!$E160-50,50,"wait"),0))</f>
        <v>0</v>
      </c>
      <c r="W159" s="8">
        <f>IF(AND(W158&gt;0,W158&lt;&gt;"wait"),"AT",IF(AIH!$F160="AI",IF(Sheet1!$E160&lt;AIH!$E160-100,100,"wait"),0))</f>
        <v>0</v>
      </c>
      <c r="X159" s="8">
        <f>IF(AND(X158&gt;0,X158&lt;&gt;"wait"),"AT",IF(AIH!$F160="AI",IF(Sheet1!$E160&lt;AIH!$E160-150,150,"wait"),0))</f>
        <v>0</v>
      </c>
      <c r="Y159" s="8">
        <f>IF(AND(Y158&gt;0,Y158&lt;&gt;"wait"),"AT",IF(AIH!$F160="AI",IF(Sheet1!$E160&lt;AIH!$E160-200,200,"wait"),0))</f>
        <v>0</v>
      </c>
      <c r="Z159" s="8">
        <f t="shared" si="67"/>
        <v>0</v>
      </c>
      <c r="AB159" s="8">
        <f>IF(AND(AB158&gt;0,AB158&lt;&gt;"wait"),"AT",IF(AIH!$H160="AI",IF(Sheet1!$D160&gt;AIH!$G160+50,50,"wait"),0))</f>
        <v>0</v>
      </c>
      <c r="AC159" s="8">
        <f>IF(AND(AC158&gt;0,AC158&lt;&gt;"wait"),"AT",IF(AIH!$H160="AI",IF(Sheet1!$D160&gt;AIH!$G160+100,100,"wait"),0))</f>
        <v>0</v>
      </c>
      <c r="AD159" s="8">
        <f>IF(AND(AD158&gt;0,AD158&lt;&gt;"wait"),"AT",IF(AIH!$H160="AI",IF(Sheet1!$D160&gt;AIH!$G160+150,150,"wait"),0))</f>
        <v>0</v>
      </c>
      <c r="AE159" s="8">
        <f>IF(AND(AE158&gt;0,AE158&lt;&gt;"wait"),"AT",IF(AIH!$H160="AI",IF(Sheet1!$D160&gt;AIH!$G160+200,200,"wait"),0))</f>
        <v>0</v>
      </c>
      <c r="AF159" s="8">
        <f>IF(AND(AF158&gt;0,AF158&lt;&gt;"wait"),"AT",IF(AIH!$H160="AI",IF(Sheet1!$E160&lt;AIH!$G160-50,50,"wait"),0))</f>
        <v>0</v>
      </c>
      <c r="AG159" s="8">
        <f>IF(AND(AG158&gt;0,AG158&lt;&gt;"wait"),"AT",IF(AIH!$H160="AI",IF(Sheet1!$E160&lt;AIH!$G160-100,100,"wait"),0))</f>
        <v>0</v>
      </c>
      <c r="AH159" s="8">
        <f>IF(AND(AH158&gt;0,AH158&lt;&gt;"wait"),"AT",IF(AIH!$H160="AI",IF(Sheet1!$E160&lt;AIH!$G160-150,150,"wait"),0))</f>
        <v>0</v>
      </c>
      <c r="AI159" s="8">
        <f>IF(AND(AI158&gt;0,AI158&lt;&gt;"wait"),"AT",IF(AIH!$H160="AI",IF(Sheet1!$E160&lt;AIH!$G160-200,200,"wait"),0))</f>
        <v>0</v>
      </c>
      <c r="AJ159" s="8">
        <f t="shared" si="68"/>
        <v>0</v>
      </c>
      <c r="AL159" s="8">
        <f>IF(AND(AL158&gt;0,AL158&lt;&gt;"wait"),"AT",IF(AIH!$J160="AI",IF(Sheet1!$D160&gt;AIH!$I160+50,50,"wait"),0))</f>
        <v>0</v>
      </c>
      <c r="AM159" s="8">
        <f>IF(AND(AM158&gt;0,AM158&lt;&gt;"wait"),"AT",IF(AIH!$J160="AI",IF(Sheet1!$D160&gt;AIH!$I160+100,100,"wait"),0))</f>
        <v>0</v>
      </c>
      <c r="AN159" s="8">
        <f>IF(AND(AN158&gt;0,AN158&lt;&gt;"wait"),"AT",IF(AIH!$J160="AI",IF(Sheet1!$D160&gt;AIH!$I160+150,150,"wait"),0))</f>
        <v>0</v>
      </c>
      <c r="AO159" s="8">
        <f>IF(AND(AO158&gt;0,AO158&lt;&gt;"wait"),"AT",IF(AIH!$J160="AI",IF(Sheet1!$D160&gt;AIH!$I160+200,200,"wait"),0))</f>
        <v>0</v>
      </c>
      <c r="AP159" s="8">
        <f>IF(AND(AP158&gt;0,AP158&lt;&gt;"wait"),"AT",IF(AIH!$J160="AI",IF(Sheet1!$E160&lt;AIH!$I160-50,50,"wait"),0))</f>
        <v>0</v>
      </c>
      <c r="AQ159" s="8">
        <f>IF(AND(AQ158&gt;0,AQ158&lt;&gt;"wait"),"AT",IF(AIH!$J160="AI",IF(Sheet1!$E160&lt;AIH!$I160-100,100,"wait"),0))</f>
        <v>0</v>
      </c>
      <c r="AR159" s="8">
        <f>IF(AND(AR158&gt;0,AR158&lt;&gt;"wait"),"AT",IF(AIH!$J160="AI",IF(Sheet1!$E160&lt;AIH!$I160-150,150,"wait"),0))</f>
        <v>0</v>
      </c>
      <c r="AS159" s="8">
        <f>IF(AND(AS158&gt;0,AS158&lt;&gt;"wait"),"AT",IF(AIH!$J160="AI",IF(Sheet1!$E160&lt;AIH!$I160-200,200,"wait"),0))</f>
        <v>0</v>
      </c>
      <c r="AT159" s="8">
        <f t="shared" si="69"/>
        <v>0</v>
      </c>
      <c r="AU159" s="8"/>
      <c r="AV159" s="8">
        <f>IF(AND(AV158&gt;0,AV158&lt;&gt;"wait"),"AT",IF(AIH!$L160="AI",IF(Sheet1!$D160&gt;AIH!$K160+50,50,"wait"),0))</f>
        <v>0</v>
      </c>
      <c r="AW159" s="8">
        <f>IF(AND(AW158&gt;0,AW158&lt;&gt;"wait"),"AT",IF(AIH!$L160="AI",IF(Sheet1!$D160&gt;AIH!$K160+100,100,"wait"),0))</f>
        <v>0</v>
      </c>
      <c r="AX159" s="8">
        <f>IF(AND(AX158&gt;0,AX158&lt;&gt;"wait"),"AT",IF(AIH!$L160="AI",IF(Sheet1!$D160&gt;AIH!$K160+150,150,"wait"),0))</f>
        <v>0</v>
      </c>
      <c r="AY159" s="8">
        <f>IF(AND(AY158&gt;0,AY158&lt;&gt;"wait"),"AT",IF(AIH!$L160="AI",IF(Sheet1!$D160&gt;AIH!$K160+200,200,"wait"),0))</f>
        <v>0</v>
      </c>
      <c r="AZ159" s="8">
        <f>IF(AND(AZ158&gt;0,AZ158&lt;&gt;"wait"),"AT",IF(AIH!$L160="AI",IF(Sheet1!$E160&lt;AIH!$K160-50,50,"wait"),0))</f>
        <v>0</v>
      </c>
      <c r="BA159" s="8">
        <f>IF(AND(BA158&gt;0,BA158&lt;&gt;"wait"),"AT",IF(AIH!$L160="AI",IF(Sheet1!$E160&lt;AIH!$K160-100,100,"wait"),0))</f>
        <v>0</v>
      </c>
      <c r="BB159" s="8">
        <f>IF(AND(BB158&gt;0,BB158&lt;&gt;"wait"),"AT",IF(AIH!$L160="AI",IF(Sheet1!$E160&lt;AIH!$K160-150,150,"wait"),0))</f>
        <v>0</v>
      </c>
      <c r="BC159" s="8">
        <f>IF(AND(BC158&gt;0,BC158&lt;&gt;"wait"),"AT",IF(AIH!$L160="AI",IF(Sheet1!$E160&lt;AIH!$K160-200,200,"wait"),0))</f>
        <v>0</v>
      </c>
      <c r="BD159" s="8">
        <f t="shared" si="70"/>
        <v>0</v>
      </c>
      <c r="BE159" s="8"/>
      <c r="BF159" s="8">
        <f>IF(AND(BF158&gt;0,BF158&lt;&gt;"wait"),"AT",IF(AIH!$N160="AI",IF(Sheet1!$D160&gt;AIH!$M160+50,50,"wait"),0))</f>
        <v>0</v>
      </c>
      <c r="BG159" s="8">
        <f>IF(AND(BG158&gt;0,BG158&lt;&gt;"wait"),"AT",IF(AIH!$N160="AI",IF(Sheet1!$D160&gt;AIH!$M160+100,100,"wait"),0))</f>
        <v>0</v>
      </c>
      <c r="BH159" s="8">
        <f>IF(AND(BH158&gt;0,BH158&lt;&gt;"wait"),"AT",IF(AIH!$N160="AI",IF(Sheet1!$D160&gt;AIH!$M160+150,150,"wait"),0))</f>
        <v>0</v>
      </c>
      <c r="BI159" s="8">
        <f>IF(AND(BI158&gt;0,BI158&lt;&gt;"wait"),"AT",IF(AIH!$N160="AI",IF(Sheet1!$D160&gt;AIH!$M160+200,200,"wait"),0))</f>
        <v>0</v>
      </c>
      <c r="BJ159" s="8">
        <f>IF(AND(BJ158&gt;0,BJ158&lt;&gt;"wait"),"AT",IF(AIH!$N160="AI",IF(Sheet1!$E160&lt;AIH!$M160-50,50,"wait"),0))</f>
        <v>0</v>
      </c>
      <c r="BK159" s="8">
        <f>IF(AND(BK158&gt;0,BK158&lt;&gt;"wait"),"AT",IF(AIH!$N160="AI",IF(Sheet1!$E160&lt;AIH!$M160-100,100,"wait"),0))</f>
        <v>0</v>
      </c>
      <c r="BL159" s="8">
        <f>IF(AND(BL158&gt;0,BL158&lt;&gt;"wait"),"AT",IF(AIH!$N160="AI",IF(Sheet1!$E160&lt;AIH!$M160-150,150,"wait"),0))</f>
        <v>0</v>
      </c>
      <c r="BM159" s="8">
        <f>IF(AND(BM158&gt;0,BM158&lt;&gt;"wait"),"AT",IF(AIH!$N160="AI",IF(Sheet1!$E160&lt;AIH!$M160-200,200,"wait"),0))</f>
        <v>0</v>
      </c>
      <c r="BN159" s="8">
        <f t="shared" si="71"/>
        <v>0</v>
      </c>
      <c r="BO159" s="8"/>
      <c r="BP159" s="8">
        <f>IF(AND(BP158&gt;0,BP158&lt;&gt;"wait"),"AT",IF(AIH!$P160="AI",IF(Sheet1!$D160&gt;AIH!$O160+50,50,"wait"),0))</f>
        <v>0</v>
      </c>
      <c r="BQ159" s="8">
        <f>IF(AND(BQ158&gt;0,BQ158&lt;&gt;"wait"),"AT",IF(AIH!$P160="AI",IF(Sheet1!$D160&gt;AIH!$O160+100,100,"wait"),0))</f>
        <v>0</v>
      </c>
      <c r="BR159" s="8">
        <f>IF(AND(BR158&gt;0,BR158&lt;&gt;"wait"),"AT",IF(AIH!$P160="AI",IF(Sheet1!$D160&gt;AIH!$O160+150,150,"wait"),0))</f>
        <v>0</v>
      </c>
      <c r="BS159" s="8">
        <f>IF(AND(BS158&gt;0,BS158&lt;&gt;"wait"),"AT",IF(AIH!$P160="AI",IF(Sheet1!$D160&gt;AIH!$O160+200,200,"wait"),0))</f>
        <v>0</v>
      </c>
      <c r="BT159" s="8">
        <f>IF(AND(BT158&gt;0,BT158&lt;&gt;"wait"),"AT",IF(AIH!$P160="AI",IF(Sheet1!$E160&lt;AIH!$O160-50,50,"wait"),0))</f>
        <v>0</v>
      </c>
      <c r="BU159" s="8">
        <f>IF(AND(BU158&gt;0,BU158&lt;&gt;"wait"),"AT",IF(AIH!$P160="AI",IF(Sheet1!$E160&lt;AIH!$O160-100,100,"wait"),0))</f>
        <v>0</v>
      </c>
      <c r="BV159" s="8">
        <f>IF(AND(BV158&gt;0,BV158&lt;&gt;"wait"),"AT",IF(AIH!$P160="AI",IF(Sheet1!$E160&lt;AIH!$O160-150,150,"wait"),0))</f>
        <v>0</v>
      </c>
      <c r="BW159" s="8">
        <f>IF(AND(BW158&gt;0,BW158&lt;&gt;"wait"),"AT",IF(AIH!$P160="AI",IF(Sheet1!$E160&lt;AIH!$O160-200,200,"wait"),0))</f>
        <v>0</v>
      </c>
      <c r="BX159" s="8">
        <f t="shared" si="72"/>
        <v>0</v>
      </c>
      <c r="BY159" s="8"/>
      <c r="BZ159" s="8">
        <f>IF(AND(BZ158&gt;0,BZ158&lt;&gt;"wait"),"AT",IF(AIH!$R160="AI",IF(Sheet1!$D160&gt;AIH!$Q160+50,50,"wait"),0))</f>
        <v>0</v>
      </c>
      <c r="CA159" s="8">
        <f>IF(AND(CA158&gt;0,CA158&lt;&gt;"wait"),"AT",IF(AIH!$R160="AI",IF(Sheet1!$D160&gt;AIH!$Q160+100,100,"wait"),0))</f>
        <v>0</v>
      </c>
      <c r="CB159" s="8">
        <f>IF(AND(CB158&gt;0,CB158&lt;&gt;"wait"),"AT",IF(AIH!$R160="AI",IF(Sheet1!$D160&gt;AIH!$Q160+150,150,"wait"),0))</f>
        <v>0</v>
      </c>
      <c r="CC159" s="8">
        <f>IF(AND(CC158&gt;0,CC158&lt;&gt;"wait"),"AT",IF(AIH!$R160="AI",IF(Sheet1!$D160&gt;AIH!$Q160+200,200,"wait"),0))</f>
        <v>0</v>
      </c>
      <c r="CD159" s="8">
        <f>IF(AND(CD158&gt;0,CD158&lt;&gt;"wait"),"AT",IF(AIH!$R160="AI",IF(Sheet1!$E160&lt;AIH!$Q160-50,50,"wait"),0))</f>
        <v>0</v>
      </c>
      <c r="CE159" s="8">
        <f>IF(AND(CE158&gt;0,CE158&lt;&gt;"wait"),"AT",IF(AIH!$R160="AI",IF(Sheet1!$E160&lt;AIH!$Q160-100,100,"wait"),0))</f>
        <v>0</v>
      </c>
      <c r="CF159" s="8">
        <f>IF(AND(CF158&gt;0,CF158&lt;&gt;"wait"),"AT",IF(AIH!$R160="AI",IF(Sheet1!$E160&lt;AIH!$Q160-150,150,"wait"),0))</f>
        <v>0</v>
      </c>
      <c r="CG159" s="8">
        <f>IF(AND(CG158&gt;0,CG158&lt;&gt;"wait"),"AT",IF(AIH!$R160="AI",IF(Sheet1!$E160&lt;AIH!$Q160-200,200,"wait"),0))</f>
        <v>0</v>
      </c>
      <c r="CH159" s="8">
        <f t="shared" si="73"/>
        <v>0</v>
      </c>
      <c r="CI159" s="8"/>
      <c r="CJ159" s="8">
        <f>IF(AND(CJ158&gt;0,CJ158&lt;&gt;"wait"),"AT",IF(AIH!$T160="AI",IF(Sheet1!$D160&gt;AIH!$S160+50,50,"wait"),0))</f>
        <v>0</v>
      </c>
      <c r="CK159" s="8">
        <f>IF(AND(CK158&gt;0,CK158&lt;&gt;"wait"),"AT",IF(AIH!$T160="AI",IF(Sheet1!$D160&gt;AIH!$S160+100,100,"wait"),0))</f>
        <v>0</v>
      </c>
      <c r="CL159" s="8">
        <f>IF(AND(CL158&gt;0,CL158&lt;&gt;"wait"),"AT",IF(AIH!$T160="AI",IF(Sheet1!$D160&gt;AIH!$S160+150,150,"wait"),0))</f>
        <v>0</v>
      </c>
      <c r="CM159" s="8">
        <f>IF(AND(CM158&gt;0,CM158&lt;&gt;"wait"),"AT",IF(AIH!$T160="AI",IF(Sheet1!$D160&gt;AIH!$S160+200,200,"wait"),0))</f>
        <v>0</v>
      </c>
      <c r="CN159" s="8">
        <f>IF(AND(CN158&gt;0,CN158&lt;&gt;"wait"),"AT",IF(AIH!$T160="AI",IF(Sheet1!$E160&lt;AIH!$S160-50,50,"wait"),0))</f>
        <v>0</v>
      </c>
      <c r="CO159" s="8">
        <f>IF(AND(CO158&gt;0,CO158&lt;&gt;"wait"),"AT",IF(AIH!$T160="AI",IF(Sheet1!$E160&lt;AIH!$S160-100,100,"wait"),0))</f>
        <v>0</v>
      </c>
      <c r="CP159" s="8">
        <f>IF(AND(CP158&gt;0,CP158&lt;&gt;"wait"),"AT",IF(AIH!$T160="AI",IF(Sheet1!$E160&lt;AIH!$S160-150,150,"wait"),0))</f>
        <v>0</v>
      </c>
      <c r="CQ159" s="8">
        <f>IF(AND(CQ158&gt;0,CQ158&lt;&gt;"wait"),"AT",IF(AIH!$T160="AI",IF(Sheet1!$E160&lt;AIH!$S160-200,200,"wait"),0))</f>
        <v>0</v>
      </c>
      <c r="CR159" s="8">
        <f t="shared" si="74"/>
        <v>0</v>
      </c>
      <c r="CS159" s="8"/>
      <c r="CT159" s="8">
        <f>IF(AND(CT158&gt;0,CT158&lt;&gt;"wait"),"AT",IF(AIH!$V160="AI",IF(Sheet1!$D160&gt;AIH!$U160+50,50,"wait"),0))</f>
        <v>0</v>
      </c>
      <c r="CU159" s="8">
        <f>IF(AND(CU158&gt;0,CU158&lt;&gt;"wait"),"AT",IF(AIH!$V160="AI",IF(Sheet1!$D160&gt;AIH!$U160+100,100,"wait"),0))</f>
        <v>0</v>
      </c>
      <c r="CV159" s="8">
        <f>IF(AND(CV158&gt;0,CV158&lt;&gt;"wait"),"AT",IF(AIH!$V160="AI",IF(Sheet1!$D160&gt;AIH!$U160+150,150,"wait"),0))</f>
        <v>0</v>
      </c>
      <c r="CW159" s="8">
        <f>IF(AND(CW158&gt;0,CW158&lt;&gt;"wait"),"AT",IF(AIH!$V160="AI",IF(Sheet1!$D160&gt;AIH!$U160+200,200,"wait"),0))</f>
        <v>0</v>
      </c>
      <c r="CX159" s="8">
        <f>IF(AND(CX158&gt;0,CX158&lt;&gt;"wait"),"AT",IF(AIH!$V160="AI",IF(Sheet1!$E160&lt;AIH!$U160-50,50,"wait"),0))</f>
        <v>0</v>
      </c>
      <c r="CY159" s="8">
        <f>IF(AND(CY158&gt;0,CY158&lt;&gt;"wait"),"AT",IF(AIH!$V160="AI",IF(Sheet1!$E160&lt;AIH!$U160-100,100,"wait"),0))</f>
        <v>0</v>
      </c>
      <c r="CZ159" s="8">
        <f>IF(AND(CZ158&gt;0,CZ158&lt;&gt;"wait"),"AT",IF(AIH!$V160="AI",IF(Sheet1!$E160&lt;AIH!$U160-150,150,"wait"),0))</f>
        <v>0</v>
      </c>
      <c r="DA159" s="8">
        <f>IF(AND(DA158&gt;0,DA158&lt;&gt;"wait"),"AT",IF(AIH!$V160="AI",IF(Sheet1!$E160&lt;AIH!$U160-200,200,"wait"),0))</f>
        <v>0</v>
      </c>
      <c r="DB159" s="8">
        <f t="shared" si="75"/>
        <v>0</v>
      </c>
      <c r="DC159" s="8"/>
      <c r="DD159" s="8">
        <f>IF(AND(DD158&gt;0,DD158&lt;&gt;"wait"),"AT",IF(AIH!$X160="AI",IF(Sheet1!$D160&gt;AIH!$W160+50,50,"wait"),0))</f>
        <v>0</v>
      </c>
      <c r="DE159" s="8">
        <f>IF(AND(DE158&gt;0,DE158&lt;&gt;"wait"),"AT",IF(AIH!$X160="AI",IF(Sheet1!$D160&gt;AIH!$W160+100,100,"wait"),0))</f>
        <v>0</v>
      </c>
      <c r="DF159" s="8">
        <f>IF(AND(DF158&gt;0,DF158&lt;&gt;"wait"),"AT",IF(AIH!$X160="AI",IF(Sheet1!$D160&gt;AIH!$W160+150,150,"wait"),0))</f>
        <v>0</v>
      </c>
      <c r="DG159" s="8">
        <f>IF(AND(DG158&gt;0,DG158&lt;&gt;"wait"),"AT",IF(AIH!$X160="AI",IF(Sheet1!$D160&gt;AIH!$W160+200,200,"wait"),0))</f>
        <v>0</v>
      </c>
      <c r="DH159" s="8">
        <f>IF(AND(DH158&gt;0,DH158&lt;&gt;"wait"),"AT",IF(AIH!$X160="AI",IF(Sheet1!$E160&lt;AIH!$W160-50,50,"wait"),0))</f>
        <v>0</v>
      </c>
      <c r="DI159" s="8">
        <f>IF(AND(DI158&gt;0,DI158&lt;&gt;"wait"),"AT",IF(AIH!$X160="AI",IF(Sheet1!$E160&lt;AIH!$W160-100,100,"wait"),0))</f>
        <v>0</v>
      </c>
      <c r="DJ159" s="8">
        <f>IF(AND(DJ158&gt;0,DJ158&lt;&gt;"wait"),"AT",IF(AIH!$X160="AI",IF(Sheet1!$E160&lt;AIH!$W160-150,150,"wait"),0))</f>
        <v>0</v>
      </c>
      <c r="DK159" s="8">
        <f>IF(AND(DK158&gt;0,DK158&lt;&gt;"wait"),"AT",IF(AIH!$X160="AI",IF(Sheet1!$E160&lt;AIH!$W160-200,200,"wait"),0))</f>
        <v>0</v>
      </c>
      <c r="DL159" s="8">
        <f t="shared" si="76"/>
        <v>0</v>
      </c>
      <c r="DN159" s="10">
        <f>IF(AND(DN158&gt;0,DN158&lt;&gt;"wait"),"AT",IF(AIH!$AA160="AI",IF(Sheet1!$D160&gt;AIH!$Z160+50,50,"wait"),0))</f>
        <v>0</v>
      </c>
      <c r="DO159" s="10">
        <f>IF(AND(DO158&gt;0,DO158&lt;&gt;"wait"),"AT",IF(AIH!$AA160="AI",IF(Sheet1!$D160&gt;AIH!$Z160+100,100,"wait"),0))</f>
        <v>0</v>
      </c>
      <c r="DP159" s="10">
        <f>IF(AND(DP158&gt;0,DP158&lt;&gt;"wait"),"AT",IF(AIH!$AA160="AI",IF(Sheet1!$D160&gt;AIH!$Z160+150,150,"wait"),0))</f>
        <v>0</v>
      </c>
      <c r="DQ159" s="10">
        <f>IF(AND(DQ158&gt;0,DQ158&lt;&gt;"wait"),"AT",IF(AIH!$AA160="AI",IF(Sheet1!$D160&gt;AIH!$Z160+200,200,"wait"),0))</f>
        <v>0</v>
      </c>
      <c r="DR159" s="10">
        <f>IF(AND(DR158&gt;0,DR158&lt;&gt;"wait"),"AT",IF(AIH!$AA160="AI",IF(Sheet1!$E160&lt;AIH!$Z160-50,50,"wait"),0))</f>
        <v>0</v>
      </c>
      <c r="DS159" s="10">
        <f>IF(AND(DS158&gt;0,DS158&lt;&gt;"wait"),"AT",IF(AIH!$AA160="AI",IF(Sheet1!$E160&lt;AIH!$Z160-100,100,"wait"),0))</f>
        <v>0</v>
      </c>
      <c r="DT159" s="10">
        <f>IF(AND(DT158&gt;0,DT158&lt;&gt;"wait"),"AT",IF(AIH!$AA160="AI",IF(Sheet1!$E160&lt;AIH!$Z160-150,150,"wait"),0))</f>
        <v>0</v>
      </c>
      <c r="DU159" s="10">
        <f>IF(AND(DU158&gt;0,DU158&lt;&gt;"wait"),"AT",IF(AIH!$AA160="AI",IF(Sheet1!$E160&lt;AIH!$Z160-200,200,"wait"),0))</f>
        <v>0</v>
      </c>
      <c r="DV159" s="10">
        <f t="shared" si="77"/>
        <v>0</v>
      </c>
      <c r="DX159" s="10">
        <f>IF(AND(DX158&gt;0,DX158&lt;&gt;"wait"),"AT",IF(AIH!$AC160="AI",IF(Sheet1!$D160&gt;AIH!$AB160+50,50,"wait"),0))</f>
        <v>0</v>
      </c>
      <c r="DY159" s="10">
        <f>IF(AND(DY158&gt;0,DY158&lt;&gt;"wait"),"AT",IF(AIH!$AC160="AI",IF(Sheet1!$D160&gt;AIH!$AB160+100,100,"wait"),0))</f>
        <v>0</v>
      </c>
      <c r="DZ159" s="10">
        <f>IF(AND(DZ158&gt;0,DZ158&lt;&gt;"wait"),"AT",IF(AIH!$AC160="AI",IF(Sheet1!$D160&gt;AIH!$AB160+150,150,"wait"),0))</f>
        <v>0</v>
      </c>
      <c r="EA159" s="10">
        <f>IF(AND(EA158&gt;0,EA158&lt;&gt;"wait"),"AT",IF(AIH!$AC160="AI",IF(Sheet1!$D160&gt;AIH!$AB160+200,200,"wait"),0))</f>
        <v>0</v>
      </c>
      <c r="EB159" s="10">
        <f>IF(AND(EB158&gt;0,EB158&lt;&gt;"wait"),"AT",IF(AIH!$AC160="AI",IF(Sheet1!$E160&lt;AIH!$AB160-50,50,"wait"),0))</f>
        <v>0</v>
      </c>
      <c r="EC159" s="10">
        <f>IF(AND(EC158&gt;0,EC158&lt;&gt;"wait"),"AT",IF(AIH!$AC160="AI",IF(Sheet1!$E160&lt;AIH!$AB160-100,100,"wait"),0))</f>
        <v>0</v>
      </c>
      <c r="ED159" s="10">
        <f>IF(AND(ED158&gt;0,ED158&lt;&gt;"wait"),"AT",IF(AIH!$AC160="AI",IF(Sheet1!$E160&lt;AIH!$AB160-150,150,"wait"),0))</f>
        <v>0</v>
      </c>
      <c r="EE159" s="10">
        <f>IF(AND(EE158&gt;0,EE158&lt;&gt;"wait"),"AT",IF(AIH!$AC160="AI",IF(Sheet1!$E160&lt;AIH!$AB160-200,200,"wait"),0))</f>
        <v>0</v>
      </c>
      <c r="EF159" s="10">
        <f t="shared" si="78"/>
        <v>0</v>
      </c>
      <c r="EH159" s="10">
        <f>IF(AND(EH158&gt;0,EH158&lt;&gt;"wait"),"AT",IF(AIH!$AE160="AI",IF(Sheet1!$D160&gt;AIH!$AD160+50,50,"wait"),0))</f>
        <v>0</v>
      </c>
      <c r="EI159" s="10">
        <f>IF(AND(EI158&gt;0,EI158&lt;&gt;"wait"),"AT",IF(AIH!$AE160="AI",IF(Sheet1!$D160&gt;AIH!$AD160+100,100,"wait"),0))</f>
        <v>0</v>
      </c>
      <c r="EJ159" s="10">
        <f>IF(AND(EJ158&gt;0,EJ158&lt;&gt;"wait"),"AT",IF(AIH!$AE160="AI",IF(Sheet1!$D160&gt;AIH!$AD160+150,150,"wait"),0))</f>
        <v>0</v>
      </c>
      <c r="EK159" s="10">
        <f>IF(AND(EK158&gt;0,EK158&lt;&gt;"wait"),"AT",IF(AIH!$AE160="AI",IF(Sheet1!$D160&gt;AIH!$AD160+200,200,"wait"),0))</f>
        <v>0</v>
      </c>
      <c r="EL159" s="10">
        <f>IF(AND(EL158&gt;0,EL158&lt;&gt;"wait"),"AT",IF(AIH!$AE160="AI",IF(Sheet1!$E160&lt;AIH!$AD160-50,50,"wait"),0))</f>
        <v>0</v>
      </c>
      <c r="EM159" s="10">
        <f>IF(AND(EM158&gt;0,EM158&lt;&gt;"wait"),"AT",IF(AIH!$AE160="AI",IF(Sheet1!$E160&lt;AIH!$AD160-100,100,"wait"),0))</f>
        <v>0</v>
      </c>
      <c r="EN159" s="10">
        <f>IF(AND(EN158&gt;0,EN158&lt;&gt;"wait"),"AT",IF(AIH!$AE160="AI",IF(Sheet1!$E160&lt;AIH!$AD160-150,150,"wait"),0))</f>
        <v>0</v>
      </c>
      <c r="EO159" s="10">
        <f>IF(AND(EO158&gt;0,EO158&lt;&gt;"wait"),"AT",IF(AIH!$AE160="AI",IF(Sheet1!$E160&lt;AIH!$AD160-200,200,"wait"),0))</f>
        <v>0</v>
      </c>
      <c r="EP159" s="10">
        <f t="shared" si="79"/>
        <v>0</v>
      </c>
      <c r="ER159" s="10">
        <f>IF(AND(ER158&gt;0,ER158&lt;&gt;"wait"),"AT",IF(AIH!$AG160="AI",IF(Sheet1!$D160&gt;AIH!$AF160+50,50,"wait"),0))</f>
        <v>0</v>
      </c>
      <c r="ES159" s="10">
        <f>IF(AND(ES158&gt;0,ES158&lt;&gt;"wait"),"AT",IF(AIH!$AG160="AI",IF(Sheet1!$D160&gt;AIH!$AF160+100,100,"wait"),0))</f>
        <v>0</v>
      </c>
      <c r="ET159" s="10">
        <f>IF(AND(ET158&gt;0,ET158&lt;&gt;"wait"),"AT",IF(AIH!$AG160="AI",IF(Sheet1!$D160&gt;AIH!$AF160+150,150,"wait"),0))</f>
        <v>0</v>
      </c>
      <c r="EU159" s="10">
        <f>IF(AND(EU158&gt;0,EU158&lt;&gt;"wait"),"AT",IF(AIH!$AG160="AI",IF(Sheet1!$D160&gt;AIH!$AF160+200,200,"wait"),0))</f>
        <v>0</v>
      </c>
      <c r="EV159" s="10">
        <f>IF(AND(EV158&gt;0,EV158&lt;&gt;"wait"),"AT",IF(AIH!$AG160="AI",IF(Sheet1!$E160&lt;AIH!$AF160-50,50,"wait"),0))</f>
        <v>0</v>
      </c>
      <c r="EW159" s="10">
        <f>IF(AND(EW158&gt;0,EW158&lt;&gt;"wait"),"AT",IF(AIH!$AG160="AI",IF(Sheet1!$E160&lt;AIH!$AF160-100,100,"wait"),0))</f>
        <v>0</v>
      </c>
      <c r="EX159" s="10">
        <f>IF(AND(EX158&gt;0,EX158&lt;&gt;"wait"),"AT",IF(AIH!$AG160="AI",IF(Sheet1!$E160&lt;AIH!$AF160-150,150,"wait"),0))</f>
        <v>0</v>
      </c>
      <c r="EY159" s="10">
        <f>IF(AND(EY158&gt;0,EY158&lt;&gt;"wait"),"AT",IF(AIH!$AG160="AI",IF(Sheet1!$E160&lt;AIH!$AF160-200,200,"wait"),0))</f>
        <v>0</v>
      </c>
      <c r="EZ159" s="10">
        <f t="shared" si="80"/>
        <v>0</v>
      </c>
      <c r="FB159" s="10">
        <f>IF(AND(FB158&gt;0,FB158&lt;&gt;"wait"),"AT",IF(AIH!$AI160="AI",IF(Sheet1!$D160&gt;AIH!$AH160+50,50,"wait"),0))</f>
        <v>0</v>
      </c>
      <c r="FC159" s="10">
        <f>IF(AND(FC158&gt;0,FC158&lt;&gt;"wait"),"AT",IF(AIH!$AI160="AI",IF(Sheet1!$D160&gt;AIH!$AH160+100,100,"wait"),0))</f>
        <v>0</v>
      </c>
      <c r="FD159" s="10">
        <f>IF(AND(FD158&gt;0,FD158&lt;&gt;"wait"),"AT",IF(AIH!$AI160="AI",IF(Sheet1!$D160&gt;AIH!$AH160+150,150,"wait"),0))</f>
        <v>0</v>
      </c>
      <c r="FE159" s="10">
        <f>IF(AND(FE158&gt;0,FE158&lt;&gt;"wait"),"AT",IF(AIH!$AI160="AI",IF(Sheet1!$D160&gt;AIH!$AH160+200,200,"wait"),0))</f>
        <v>0</v>
      </c>
      <c r="FF159" s="10">
        <f>IF(AND(FF158&gt;0,FF158&lt;&gt;"wait"),"AT",IF(AIH!$AI160="AI",IF(Sheet1!$E160&lt;AIH!$AH160-50,50,"wait"),0))</f>
        <v>0</v>
      </c>
      <c r="FG159" s="10">
        <f>IF(AND(FG158&gt;0,FG158&lt;&gt;"wait"),"AT",IF(AIH!$AI160="AI",IF(Sheet1!$E160&lt;AIH!$AH160-100,100,"wait"),0))</f>
        <v>0</v>
      </c>
      <c r="FH159" s="10">
        <f>IF(AND(FH158&gt;0,FH158&lt;&gt;"wait"),"AT",IF(AIH!$AI160="AI",IF(Sheet1!$E160&lt;AIH!$AH160-150,150,"wait"),0))</f>
        <v>0</v>
      </c>
      <c r="FI159" s="10">
        <f>IF(AND(FI158&gt;0,FI158&lt;&gt;"wait"),"AT",IF(AIH!$AI160="AI",IF(Sheet1!$E160&lt;AIH!$AH160-200,200,"wait"),0))</f>
        <v>0</v>
      </c>
      <c r="FJ159" s="10">
        <f t="shared" si="81"/>
        <v>0</v>
      </c>
      <c r="FL159" s="10">
        <f>IF(AND(FL158&gt;0,FL158&lt;&gt;"wait"),"AT",IF(AIH!$AK160="AI",IF(Sheet1!$D160&gt;AIH!$AJ160+50,50,"wait"),0))</f>
        <v>0</v>
      </c>
      <c r="FM159" s="10">
        <f>IF(AND(FM158&gt;0,FM158&lt;&gt;"wait"),"AT",IF(AIH!$AK160="AI",IF(Sheet1!$D160&gt;AIH!$AJ160+100,100,"wait"),0))</f>
        <v>0</v>
      </c>
      <c r="FN159" s="10">
        <f>IF(AND(FN158&gt;0,FN158&lt;&gt;"wait"),"AT",IF(AIH!$AK160="AI",IF(Sheet1!$D160&gt;AIH!$AJ160+150,150,"wait"),0))</f>
        <v>0</v>
      </c>
      <c r="FO159" s="10">
        <f>IF(AND(FO158&gt;0,FO158&lt;&gt;"wait"),"AT",IF(AIH!$AK160="AI",IF(Sheet1!$D160&gt;AIH!$AJ160+200,200,"wait"),0))</f>
        <v>0</v>
      </c>
      <c r="FP159" s="10">
        <f>IF(AND(FP158&gt;0,FP158&lt;&gt;"wait"),"AT",IF(AIH!$AK160="AI",IF(Sheet1!$E160&lt;AIH!$AJ160-50,50,"wait"),0))</f>
        <v>0</v>
      </c>
      <c r="FQ159" s="10">
        <f>IF(AND(FQ158&gt;0,FQ158&lt;&gt;"wait"),"AT",IF(AIH!$AK160="AI",IF(Sheet1!$E160&lt;AIH!$AJ160-100,100,"wait"),0))</f>
        <v>0</v>
      </c>
      <c r="FR159" s="10">
        <f>IF(AND(FR158&gt;0,FR158&lt;&gt;"wait"),"AT",IF(AIH!$AK160="AI",IF(Sheet1!$E160&lt;AIH!$AJ160-150,150,"wait"),0))</f>
        <v>0</v>
      </c>
      <c r="FS159" s="10">
        <f>IF(AND(FS158&gt;0,FS158&lt;&gt;"wait"),"AT",IF(AIH!$AK160="AI",IF(Sheet1!$E160&lt;AIH!$AJ160-200,200,"wait"),0))</f>
        <v>0</v>
      </c>
      <c r="FT159" s="10">
        <f t="shared" si="82"/>
        <v>0</v>
      </c>
      <c r="FV159" s="10">
        <f>IF(AND(FV158&gt;0,FV158&lt;&gt;"wait"),"AT",IF(AIH!$AM160="AI",IF(Sheet1!$D160&gt;AIH!$AL160+50,50,"wait"),0))</f>
        <v>0</v>
      </c>
      <c r="FW159" s="10">
        <f>IF(AND(FW158&gt;0,FW158&lt;&gt;"wait"),"AT",IF(AIH!$AM160="AI",IF(Sheet1!$D160&gt;AIH!$AL160+100,100,"wait"),0))</f>
        <v>0</v>
      </c>
      <c r="FX159" s="10">
        <f>IF(AND(FX158&gt;0,FX158&lt;&gt;"wait"),"AT",IF(AIH!$AM160="AI",IF(Sheet1!$D160&gt;AIH!$AL160+150,150,"wait"),0))</f>
        <v>0</v>
      </c>
      <c r="FY159" s="10">
        <f>IF(AND(FY158&gt;0,FY158&lt;&gt;"wait"),"AT",IF(AIH!$AM160="AI",IF(Sheet1!$D160&gt;AIH!$AL160+200,200,"wait"),0))</f>
        <v>0</v>
      </c>
      <c r="FZ159" s="10">
        <f>IF(AND(FZ158&gt;0,FZ158&lt;&gt;"wait"),"AT",IF(AIH!$AM160="AI",IF(Sheet1!$E160&lt;AIH!$AL160-50,50,"wait"),0))</f>
        <v>0</v>
      </c>
      <c r="GA159" s="10">
        <f>IF(AND(GA158&gt;0,GA158&lt;&gt;"wait"),"AT",IF(AIH!$AM160="AI",IF(Sheet1!$E160&lt;AIH!$AL160-100,100,"wait"),0))</f>
        <v>0</v>
      </c>
      <c r="GB159" s="10">
        <f>IF(AND(GB158&gt;0,GB158&lt;&gt;"wait"),"AT",IF(AIH!$AM160="AI",IF(Sheet1!$E160&lt;AIH!$AL160-150,150,"wait"),0))</f>
        <v>0</v>
      </c>
      <c r="GC159" s="10">
        <f>IF(AND(GC158&gt;0,GC158&lt;&gt;"wait"),"AT",IF(AIH!$AM160="AI",IF(Sheet1!$E160&lt;AIH!$AL160-200,200,"wait"),0))</f>
        <v>0</v>
      </c>
      <c r="GD159" s="10">
        <f t="shared" si="83"/>
        <v>0</v>
      </c>
      <c r="GF159" s="10">
        <f>IF(AND(GF158&gt;0,GF158&lt;&gt;"wait"),"AT",IF(AIH!$AO160="AI",IF(Sheet1!$D160&gt;AIH!$AN160+50,50,"wait"),0))</f>
        <v>0</v>
      </c>
      <c r="GG159" s="10">
        <f>IF(AND(GG158&gt;0,GG158&lt;&gt;"wait"),"AT",IF(AIH!$AO160="AI",IF(Sheet1!$D160&gt;AIH!$AN160+100,100,"wait"),0))</f>
        <v>0</v>
      </c>
      <c r="GH159" s="10">
        <f>IF(AND(GH158&gt;0,GH158&lt;&gt;"wait"),"AT",IF(AIH!$AO160="AI",IF(Sheet1!$D160&gt;AIH!$AN160+150,150,"wait"),0))</f>
        <v>0</v>
      </c>
      <c r="GI159" s="10">
        <f>IF(AND(GI158&gt;0,GI158&lt;&gt;"wait"),"AT",IF(AIH!$AO160="AI",IF(Sheet1!$D160&gt;AIH!$AN160+200,200,"wait"),0))</f>
        <v>0</v>
      </c>
      <c r="GJ159" s="10">
        <f>IF(AND(GJ158&gt;0,GJ158&lt;&gt;"wait"),"AT",IF(AIH!$AO160="AI",IF(Sheet1!$E160&lt;AIH!$AN160-50,50,"wait"),0))</f>
        <v>0</v>
      </c>
      <c r="GK159" s="10">
        <f>IF(AND(GK158&gt;0,GK158&lt;&gt;"wait"),"AT",IF(AIH!$AO160="AI",IF(Sheet1!$E160&lt;AIH!$AN160-100,100,"wait"),0))</f>
        <v>0</v>
      </c>
      <c r="GL159" s="10">
        <f>IF(AND(GL158&gt;0,GL158&lt;&gt;"wait"),"AT",IF(AIH!$AO160="AI",IF(Sheet1!$E160&lt;AIH!$AN160-150,150,"wait"),0))</f>
        <v>0</v>
      </c>
      <c r="GM159" s="10">
        <f>IF(AND(GM158&gt;0,GM158&lt;&gt;"wait"),"AT",IF(AIH!$AO160="AI",IF(Sheet1!$E160&lt;AIH!$AN160-200,200,"wait"),0))</f>
        <v>0</v>
      </c>
      <c r="GN159" s="10">
        <f t="shared" si="84"/>
        <v>0</v>
      </c>
      <c r="GP159" s="10">
        <f>IF(AND(GP158&gt;0,GP158&lt;&gt;"wait"),"AT",IF(AIH!$AQ160="AI",IF(Sheet1!$D160&gt;AIH!$AP160+50,50,"wait"),0))</f>
        <v>0</v>
      </c>
      <c r="GQ159" s="10">
        <f>IF(AND(GQ158&gt;0,GQ158&lt;&gt;"wait"),"AT",IF(AIH!$AQ160="AI",IF(Sheet1!$D160&gt;AIH!$AP160+100,100,"wait"),0))</f>
        <v>0</v>
      </c>
      <c r="GR159" s="10">
        <f>IF(AND(GR158&gt;0,GR158&lt;&gt;"wait"),"AT",IF(AIH!$AQ160="AI",IF(Sheet1!$D160&gt;AIH!$AP160+150,150,"wait"),0))</f>
        <v>0</v>
      </c>
      <c r="GS159" s="10">
        <f>IF(AND(GS158&gt;0,GS158&lt;&gt;"wait"),"AT",IF(AIH!$AQ160="AI",IF(Sheet1!$D160&gt;AIH!$AP160+200,200,"wait"),0))</f>
        <v>0</v>
      </c>
      <c r="GT159" s="10">
        <f>IF(AND(GT158&gt;0,GT158&lt;&gt;"wait"),"AT",IF(AIH!$AQ160="AI",IF(Sheet1!$E160&lt;AIH!$AP160-50,50,"wait"),0))</f>
        <v>0</v>
      </c>
      <c r="GU159" s="10">
        <f>IF(AND(GU158&gt;0,GU158&lt;&gt;"wait"),"AT",IF(AIH!$AQ160="AI",IF(Sheet1!$E160&lt;AIH!$AP160-100,100,"wait"),0))</f>
        <v>0</v>
      </c>
      <c r="GV159" s="10">
        <f>IF(AND(GV158&gt;0,GV158&lt;&gt;"wait"),"AT",IF(AIH!$AQ160="AI",IF(Sheet1!$E160&lt;AIH!$AP160-150,150,"wait"),0))</f>
        <v>0</v>
      </c>
      <c r="GW159" s="10">
        <f>IF(AND(GW158&gt;0,GW158&lt;&gt;"wait"),"AT",IF(AIH!$AQ160="AI",IF(Sheet1!$E160&lt;AIH!$AP160-200,200,"wait"),0))</f>
        <v>0</v>
      </c>
      <c r="GX159" s="10">
        <f t="shared" si="85"/>
        <v>0</v>
      </c>
      <c r="GZ159" s="10">
        <f>IF(AND(GZ158&gt;0,GZ158&lt;&gt;"wait"),"AT",IF(AIH!$AS160="AI",IF(Sheet1!$D160&gt;AIH!$AR160+50,50,"wait"),0))</f>
        <v>0</v>
      </c>
      <c r="HA159" s="10">
        <f>IF(AND(HA158&gt;0,HA158&lt;&gt;"wait"),"AT",IF(AIH!$AS160="AI",IF(Sheet1!$D160&gt;AIH!$AR160+100,100,"wait"),0))</f>
        <v>0</v>
      </c>
      <c r="HB159" s="10">
        <f>IF(AND(HB158&gt;0,HB158&lt;&gt;"wait"),"AT",IF(AIH!$AS160="AI",IF(Sheet1!$D160&gt;AIH!$AR160+150,150,"wait"),0))</f>
        <v>0</v>
      </c>
      <c r="HC159" s="10">
        <f>IF(AND(HC158&gt;0,HC158&lt;&gt;"wait"),"AT",IF(AIH!$AS160="AI",IF(Sheet1!$D160&gt;AIH!$AR160+200,200,"wait"),0))</f>
        <v>0</v>
      </c>
      <c r="HD159" s="10">
        <f>IF(AND(HD158&gt;0,HD158&lt;&gt;"wait"),"AT",IF(AIH!$AS160="AI",IF(Sheet1!$E160&lt;AIH!$AR160-50,50,"wait"),0))</f>
        <v>0</v>
      </c>
      <c r="HE159" s="10">
        <f>IF(AND(HE158&gt;0,HE158&lt;&gt;"wait"),"AT",IF(AIH!$AS160="AI",IF(Sheet1!$E160&lt;AIH!$AR160-100,100,"wait"),0))</f>
        <v>0</v>
      </c>
      <c r="HF159" s="10">
        <f>IF(AND(HF158&gt;0,HF158&lt;&gt;"wait"),"AT",IF(AIH!$AS160="AI",IF(Sheet1!$E160&lt;AIH!$AR160-150,150,"wait"),0))</f>
        <v>0</v>
      </c>
      <c r="HG159" s="10">
        <f>IF(AND(HG158&gt;0,HG158&lt;&gt;"wait"),"AT",IF(AIH!$AS160="AI",IF(Sheet1!$E160&lt;AIH!$AR160-200,200,"wait"),0))</f>
        <v>0</v>
      </c>
      <c r="HH159" s="10">
        <f t="shared" si="86"/>
        <v>0</v>
      </c>
      <c r="HJ159" s="10">
        <f>IF(AND(HJ158&gt;0,HJ158&lt;&gt;"wait"),"AT",IF(AIH!$AU160="AI",IF(Sheet1!$D160&gt;AIH!$AT160+50,50,"wait"),0))</f>
        <v>0</v>
      </c>
      <c r="HK159" s="10">
        <f>IF(AND(HK158&gt;0,HK158&lt;&gt;"wait"),"AT",IF(AIH!$AU160="AI",IF(Sheet1!$D160&gt;AIH!$AT160+100,100,"wait"),0))</f>
        <v>0</v>
      </c>
      <c r="HL159" s="10">
        <f>IF(AND(HL158&gt;0,HL158&lt;&gt;"wait"),"AT",IF(AIH!$AU160="AI",IF(Sheet1!$D160&gt;AIH!$AT160+150,150,"wait"),0))</f>
        <v>0</v>
      </c>
      <c r="HM159" s="10">
        <f>IF(AND(HM158&gt;0,HM158&lt;&gt;"wait"),"AT",IF(AIH!$AU160="AI",IF(Sheet1!$D160&gt;AIH!$AT160+200,200,"wait"),0))</f>
        <v>0</v>
      </c>
      <c r="HN159" s="10">
        <f>IF(AND(HN158&gt;0,HN158&lt;&gt;"wait"),"AT",IF(AIH!$AU160="AI",IF(Sheet1!$E160&lt;AIH!$AT160-50,50,"wait"),0))</f>
        <v>0</v>
      </c>
      <c r="HO159" s="10">
        <f>IF(AND(HO158&gt;0,HO158&lt;&gt;"wait"),"AT",IF(AIH!$AU160="AI",IF(Sheet1!$E160&lt;AIH!$AT160-100,100,"wait"),0))</f>
        <v>0</v>
      </c>
      <c r="HP159" s="10">
        <f>IF(AND(HP158&gt;0,HP158&lt;&gt;"wait"),"AT",IF(AIH!$AU160="AI",IF(Sheet1!$E160&lt;AIH!$AT160-150,150,"wait"),0))</f>
        <v>0</v>
      </c>
      <c r="HQ159" s="10">
        <f>IF(AND(HQ158&gt;0,HQ158&lt;&gt;"wait"),"AT",IF(AIH!$AU160="AI",IF(Sheet1!$E160&lt;AIH!$AT160-200,200,"wait"),0))</f>
        <v>0</v>
      </c>
      <c r="HR159" s="10">
        <f t="shared" si="87"/>
        <v>0</v>
      </c>
      <c r="HT159" s="10">
        <f>IF(AND(HT158&gt;0,HT158&lt;&gt;"wait"),"AT",IF(AIH!$AX160="AI",IF(Sheet1!$D160&gt;AIH!$AW160+50,50,"wait"),0))</f>
        <v>0</v>
      </c>
      <c r="HU159" s="10">
        <f>IF(AND(HU158&gt;0,HU158&lt;&gt;"wait"),"AT",IF(AIH!$AX160="AI",IF(Sheet1!$D160&gt;AIH!$AW160+100,100,"wait"),0))</f>
        <v>0</v>
      </c>
      <c r="HV159" s="10">
        <f>IF(AND(HV158&gt;0,HV158&lt;&gt;"wait"),"AT",IF(AIH!$AX160="AI",IF(Sheet1!$D160&gt;AIH!$AW160+150,150,"wait"),0))</f>
        <v>0</v>
      </c>
      <c r="HW159" s="10">
        <f>IF(AND(HW158&gt;0,HW158&lt;&gt;"wait"),"AT",IF(AIH!$AX160="AI",IF(Sheet1!$D160&gt;AIH!$AW160+200,200,"wait"),0))</f>
        <v>0</v>
      </c>
      <c r="HX159" s="10">
        <f>IF(AND(HX158&gt;0,HX158&lt;&gt;"wait"),"AT",IF(AIH!$AX160="AI",IF(Sheet1!$E160&lt;AIH!$AW160-50,50,"wait"),0))</f>
        <v>0</v>
      </c>
      <c r="HY159" s="10">
        <f>IF(AND(HY158&gt;0,HY158&lt;&gt;"wait"),"AT",IF(AIH!$AX160="AI",IF(Sheet1!$E160&lt;AIH!$AW160-100,100,"wait"),0))</f>
        <v>0</v>
      </c>
      <c r="HZ159" s="10">
        <f>IF(AND(HZ158&gt;0,HZ158&lt;&gt;"wait"),"AT",IF(AIH!$AX160="AI",IF(Sheet1!$E160&lt;AIH!$AW160-150,150,"wait"),0))</f>
        <v>0</v>
      </c>
      <c r="IA159" s="10">
        <f>IF(AND(IA158&gt;0,IA158&lt;&gt;"wait"),"AT",IF(AIH!$AX160="AI",IF(Sheet1!$E160&lt;AIH!$AW160-200,200,"wait"),0))</f>
        <v>0</v>
      </c>
      <c r="IB159" s="10">
        <f t="shared" si="88"/>
        <v>0</v>
      </c>
      <c r="ID159" s="10">
        <f>IF(AND(ID158&gt;0,ID158&lt;&gt;"wait"),"AT",IF(AIH!$AZ160="AI",IF(Sheet1!$D160&gt;AIH!$AY160+50,50,"wait"),0))</f>
        <v>0</v>
      </c>
      <c r="IE159" s="10">
        <f>IF(AND(IE158&gt;0,IE158&lt;&gt;"wait"),"AT",IF(AIH!$AZ160="AI",IF(Sheet1!$D160&gt;AIH!$AY160+100,100,"wait"),0))</f>
        <v>0</v>
      </c>
      <c r="IF159" s="10">
        <f>IF(AND(IF158&gt;0,IF158&lt;&gt;"wait"),"AT",IF(AIH!$AZ160="AI",IF(Sheet1!$D160&gt;AIH!$AY160+150,150,"wait"),0))</f>
        <v>0</v>
      </c>
      <c r="IG159" s="10">
        <f>IF(AND(IG158&gt;0,IG158&lt;&gt;"wait"),"AT",IF(AIH!$AZ160="AI",IF(Sheet1!$D160&gt;AIH!$AY160+200,200,"wait"),0))</f>
        <v>0</v>
      </c>
      <c r="IH159" s="10">
        <f>IF(AND(IH158&gt;0,IH158&lt;&gt;"wait"),"AT",IF(AIH!$AZ160="AI",IF(Sheet1!$E160&lt;AIH!$AY160-50,50,"wait"),0))</f>
        <v>0</v>
      </c>
      <c r="II159" s="10">
        <f>IF(AND(II158&gt;0,II158&lt;&gt;"wait"),"AT",IF(AIH!$AZ160="AI",IF(Sheet1!$E160&lt;AIH!$AY160-100,100,"wait"),0))</f>
        <v>0</v>
      </c>
      <c r="IJ159" s="10">
        <f>IF(AND(IJ158&gt;0,IJ158&lt;&gt;"wait"),"AT",IF(AIH!$AZ160="AI",IF(Sheet1!$E160&lt;AIH!$AY160-150,150,"wait"),0))</f>
        <v>0</v>
      </c>
      <c r="IK159" s="10">
        <f>IF(AND(IK158&gt;0,IK158&lt;&gt;"wait"),"AT",IF(AIH!$AZ160="AI",IF(Sheet1!$E160&lt;AIH!$AY160-200,200,"wait"),0))</f>
        <v>0</v>
      </c>
      <c r="IL159" s="10">
        <f t="shared" si="89"/>
        <v>0</v>
      </c>
      <c r="IN159" s="10">
        <f>IF(AND(IN158&gt;0,IN158&lt;&gt;"wait"),"AT",IF(AIH!$BB160="AI",IF(Sheet1!$D160&gt;AIH!$BA160+50,50,"wait"),0))</f>
        <v>0</v>
      </c>
      <c r="IO159" s="10">
        <f>IF(AND(IO158&gt;0,IO158&lt;&gt;"wait"),"AT",IF(AIH!$BB160="AI",IF(Sheet1!$D160&gt;AIH!$BA160+100,100,"wait"),0))</f>
        <v>0</v>
      </c>
      <c r="IP159" s="10">
        <f>IF(AND(IP158&gt;0,IP158&lt;&gt;"wait"),"AT",IF(AIH!$BB160="AI",IF(Sheet1!$D160&gt;AIH!$BA160+150,150,"wait"),0))</f>
        <v>0</v>
      </c>
      <c r="IQ159" s="10">
        <f>IF(AND(IQ158&gt;0,IQ158&lt;&gt;"wait"),"AT",IF(AIH!$BB160="AI",IF(Sheet1!$D160&gt;AIH!$BA160+200,200,"wait"),0))</f>
        <v>0</v>
      </c>
      <c r="IR159" s="10">
        <f>IF(AND(IR158&gt;0,IR158&lt;&gt;"wait"),"AT",IF(AIH!$BB160="AI",IF(Sheet1!$E160&lt;AIH!$BA160-50,50,"wait"),0))</f>
        <v>0</v>
      </c>
      <c r="IS159" s="10">
        <f>IF(AND(IS158&gt;0,IS158&lt;&gt;"wait"),"AT",IF(AIH!$BB160="AI",IF(Sheet1!$E160&lt;AIH!$BA160-100,100,"wait"),0))</f>
        <v>0</v>
      </c>
      <c r="IT159" s="10">
        <f>IF(AND(IT158&gt;0,IT158&lt;&gt;"wait"),"AT",IF(AIH!$BB160="AI",IF(Sheet1!$E160&lt;AIH!$BA160-150,150,"wait"),0))</f>
        <v>0</v>
      </c>
      <c r="IU159" s="10">
        <f>IF(AND(IU158&gt;0,IU158&lt;&gt;"wait"),"AT",IF(AIH!$BB160="AI",IF(Sheet1!$E160&lt;AIH!$BA160-200,200,"wait"),0))</f>
        <v>0</v>
      </c>
      <c r="IV159" s="10">
        <f t="shared" si="90"/>
        <v>0</v>
      </c>
      <c r="IX159" s="10">
        <f>IF(AND(IX158&gt;0,IX158&lt;&gt;"wait"),"AT",IF(AIH!$BD160="AI",IF(Sheet1!$D160&gt;AIH!$BC160+50,50,"wait"),0))</f>
        <v>0</v>
      </c>
      <c r="IY159" s="10">
        <f>IF(AND(IY158&gt;0,IY158&lt;&gt;"wait"),"AT",IF(AIH!$BD160="AI",IF(Sheet1!$D160&gt;AIH!$BC160+100,100,"wait"),0))</f>
        <v>0</v>
      </c>
      <c r="IZ159" s="10">
        <f>IF(AND(IZ158&gt;0,IZ158&lt;&gt;"wait"),"AT",IF(AIH!$BD160="AI",IF(Sheet1!$D160&gt;AIH!$BC160+150,150,"wait"),0))</f>
        <v>0</v>
      </c>
      <c r="JA159" s="10">
        <f>IF(AND(JA158&gt;0,JA158&lt;&gt;"wait"),"AT",IF(AIH!$BD160="AI",IF(Sheet1!$D160&gt;AIH!$BC160+200,200,"wait"),0))</f>
        <v>0</v>
      </c>
      <c r="JB159" s="10">
        <f>IF(AND(JB158&gt;0,JB158&lt;&gt;"wait"),"AT",IF(AIH!$BD160="AI",IF(Sheet1!$E160&lt;AIH!$BC160-50,50,"wait"),0))</f>
        <v>0</v>
      </c>
      <c r="JC159" s="10">
        <f>IF(AND(JC158&gt;0,JC158&lt;&gt;"wait"),"AT",IF(AIH!$BD160="AI",IF(Sheet1!$E160&lt;AIH!$BC160-100,100,"wait"),0))</f>
        <v>0</v>
      </c>
      <c r="JD159" s="10">
        <f>IF(AND(JD158&gt;0,JD158&lt;&gt;"wait"),"AT",IF(AIH!$BD160="AI",IF(Sheet1!$E160&lt;AIH!$BC160-150,150,"wait"),0))</f>
        <v>0</v>
      </c>
      <c r="JE159" s="10">
        <f>IF(AND(JE158&gt;0,JE158&lt;&gt;"wait"),"AT",IF(AIH!$BD160="AI",IF(Sheet1!$E160&lt;AIH!$BC160-200,200,"wait"),0))</f>
        <v>0</v>
      </c>
      <c r="JF159" s="10">
        <f t="shared" si="91"/>
        <v>0</v>
      </c>
      <c r="JH159" s="10">
        <f>IF(AND(JH158&gt;0,JH158&lt;&gt;"wait"),"AT",IF(AIH!$BF160="AI",IF(Sheet1!$D160&gt;AIH!$BE160+50,50,"wait"),0))</f>
        <v>0</v>
      </c>
      <c r="JI159" s="10">
        <f>IF(AND(JI158&gt;0,JI158&lt;&gt;"wait"),"AT",IF(AIH!$BF160="AI",IF(Sheet1!$D160&gt;AIH!$BE160+100,100,"wait"),0))</f>
        <v>0</v>
      </c>
      <c r="JJ159" s="10">
        <f>IF(AND(JJ158&gt;0,JJ158&lt;&gt;"wait"),"AT",IF(AIH!$BF160="AI",IF(Sheet1!$D160&gt;AIH!$BE160+150,150,"wait"),0))</f>
        <v>0</v>
      </c>
      <c r="JK159" s="10">
        <f>IF(AND(JK158&gt;0,JK158&lt;&gt;"wait"),"AT",IF(AIH!$BF160="AI",IF(Sheet1!$D160&gt;AIH!$BE160+200,200,"wait"),0))</f>
        <v>0</v>
      </c>
      <c r="JL159" s="10">
        <f>IF(AND(JL158&gt;0,JL158&lt;&gt;"wait"),"AT",IF(AIH!$BF160="AI",IF(Sheet1!$E160&lt;AIH!$BE160-50,50,"wait"),0))</f>
        <v>0</v>
      </c>
      <c r="JM159" s="10">
        <f>IF(AND(JM158&gt;0,JM158&lt;&gt;"wait"),"AT",IF(AIH!$BF160="AI",IF(Sheet1!$E160&lt;AIH!$BE160-100,100,"wait"),0))</f>
        <v>0</v>
      </c>
      <c r="JN159" s="10">
        <f>IF(AND(JN158&gt;0,JN158&lt;&gt;"wait"),"AT",IF(AIH!$BF160="AI",IF(Sheet1!$E160&lt;AIH!$BE160-150,150,"wait"),0))</f>
        <v>0</v>
      </c>
      <c r="JO159" s="10">
        <f>IF(AND(JO158&gt;0,JO158&lt;&gt;"wait"),"AT",IF(AIH!$BF160="AI",IF(Sheet1!$E160&lt;AIH!$BE160-200,200,"wait"),0))</f>
        <v>0</v>
      </c>
      <c r="JP159" s="10">
        <f t="shared" si="92"/>
        <v>0</v>
      </c>
      <c r="JR159" s="10">
        <f>IF(AND(JR158&gt;0,JR158&lt;&gt;"wait"),"AT",IF(AIH!$BH160="AI",IF(Sheet1!$D160&gt;AIH!$BG160+50,50,"wait"),0))</f>
        <v>0</v>
      </c>
      <c r="JS159" s="10">
        <f>IF(AND(JS158&gt;0,JS158&lt;&gt;"wait"),"AT",IF(AIH!$BH160="AI",IF(Sheet1!$D160&gt;AIH!$BG160+100,100,"wait"),0))</f>
        <v>0</v>
      </c>
      <c r="JT159" s="10">
        <f>IF(AND(JT158&gt;0,JT158&lt;&gt;"wait"),"AT",IF(AIH!$BH160="AI",IF(Sheet1!$D160&gt;AIH!$BG160+150,150,"wait"),0))</f>
        <v>0</v>
      </c>
      <c r="JU159" s="10">
        <f>IF(AND(JU158&gt;0,JU158&lt;&gt;"wait"),"AT",IF(AIH!$BH160="AI",IF(Sheet1!$D160&gt;AIH!$BG160+200,200,"wait"),0))</f>
        <v>0</v>
      </c>
      <c r="JV159" s="10">
        <f>IF(AND(JV158&gt;0,JV158&lt;&gt;"wait"),"AT",IF(AIH!$BH160="AI",IF(Sheet1!$E160&lt;AIH!$BG160-50,50,"wait"),0))</f>
        <v>0</v>
      </c>
      <c r="JW159" s="10">
        <f>IF(AND(JW158&gt;0,JW158&lt;&gt;"wait"),"AT",IF(AIH!$BH160="AI",IF(Sheet1!$E160&lt;AIH!$BG160-100,100,"wait"),0))</f>
        <v>0</v>
      </c>
      <c r="JX159" s="10">
        <f>IF(AND(JX158&gt;0,JX158&lt;&gt;"wait"),"AT",IF(AIH!$BH160="AI",IF(Sheet1!$E160&lt;AIH!$BG160-150,150,"wait"),0))</f>
        <v>0</v>
      </c>
      <c r="JY159" s="10">
        <f>IF(AND(JY158&gt;0,JY158&lt;&gt;"wait"),"AT",IF(AIH!$BH160="AI",IF(Sheet1!$E160&lt;AIH!$BG160-200,200,"wait"),0))</f>
        <v>0</v>
      </c>
      <c r="JZ159" s="10">
        <f t="shared" si="93"/>
        <v>0</v>
      </c>
      <c r="KB159" s="10">
        <f>IF(AND(KB158&gt;0,KB158&lt;&gt;"wait"),"AT",IF(AIH!$BJ160="AI",IF(Sheet1!$D160&gt;AIH!$BI160+50,50,"wait"),0))</f>
        <v>0</v>
      </c>
      <c r="KC159" s="10">
        <f>IF(AND(KC158&gt;0,KC158&lt;&gt;"wait"),"AT",IF(AIH!$BJ160="AI",IF(Sheet1!$D160&gt;AIH!$BI160+100,100,"wait"),0))</f>
        <v>0</v>
      </c>
      <c r="KD159" s="10">
        <f>IF(AND(KD158&gt;0,KD158&lt;&gt;"wait"),"AT",IF(AIH!$BJ160="AI",IF(Sheet1!$D160&gt;AIH!$BI160+150,150,"wait"),0))</f>
        <v>0</v>
      </c>
      <c r="KE159" s="10">
        <f>IF(AND(KE158&gt;0,KE158&lt;&gt;"wait"),"AT",IF(AIH!$BJ160="AI",IF(Sheet1!$D160&gt;AIH!$BI160+200,200,"wait"),0))</f>
        <v>0</v>
      </c>
      <c r="KF159" s="10">
        <f>IF(AND(KF158&gt;0,KF158&lt;&gt;"wait"),"AT",IF(AIH!$BJ160="AI",IF(Sheet1!$E160&lt;AIH!$BI160-50,50,"wait"),0))</f>
        <v>0</v>
      </c>
      <c r="KG159" s="10">
        <f>IF(AND(KG158&gt;0,KG158&lt;&gt;"wait"),"AT",IF(AIH!$BJ160="AI",IF(Sheet1!$E160&lt;AIH!$BI160-100,100,"wait"),0))</f>
        <v>0</v>
      </c>
      <c r="KH159" s="10">
        <f>IF(AND(KH158&gt;0,KH158&lt;&gt;"wait"),"AT",IF(AIH!$BJ160="AI",IF(Sheet1!$E160&lt;AIH!$BI160-150,150,"wait"),0))</f>
        <v>0</v>
      </c>
      <c r="KI159" s="10">
        <f>IF(AND(KI158&gt;0,KI158&lt;&gt;"wait"),"AT",IF(AIH!$BJ160="AI",IF(Sheet1!$E160&lt;AIH!$BI160-200,200,"wait"),0))</f>
        <v>0</v>
      </c>
      <c r="KJ159" s="10">
        <f t="shared" si="94"/>
        <v>0</v>
      </c>
      <c r="KL159" s="10">
        <f>IF(AND(KL158&gt;0,KL158&lt;&gt;"wait"),"AT",IF(AIH!$BL160="AI",IF(Sheet1!$D160&gt;AIH!$BK160+50,50,"wait"),0))</f>
        <v>0</v>
      </c>
      <c r="KM159" s="10">
        <f>IF(AND(KM158&gt;0,KM158&lt;&gt;"wait"),"AT",IF(AIH!$BL160="AI",IF(Sheet1!$D160&gt;AIH!$BK160+100,100,"wait"),0))</f>
        <v>0</v>
      </c>
      <c r="KN159" s="10">
        <f>IF(AND(KN158&gt;0,KN158&lt;&gt;"wait"),"AT",IF(AIH!$BL160="AI",IF(Sheet1!$D160&gt;AIH!$BK160+150,150,"wait"),0))</f>
        <v>0</v>
      </c>
      <c r="KO159" s="10">
        <f>IF(AND(KO158&gt;0,KO158&lt;&gt;"wait"),"AT",IF(AIH!$BL160="AI",IF(Sheet1!$D160&gt;AIH!$BK160+200,200,"wait"),0))</f>
        <v>0</v>
      </c>
      <c r="KP159" s="10">
        <f>IF(AND(KP158&gt;0,KP158&lt;&gt;"wait"),"AT",IF(AIH!$BL160="AI",IF(Sheet1!$E160&lt;AIH!$BK160-50,50,"wait"),0))</f>
        <v>0</v>
      </c>
      <c r="KQ159" s="10">
        <f>IF(AND(KQ158&gt;0,KQ158&lt;&gt;"wait"),"AT",IF(AIH!$BL160="AI",IF(Sheet1!$E160&lt;AIH!$BK160-100,100,"wait"),0))</f>
        <v>0</v>
      </c>
      <c r="KR159" s="10">
        <f>IF(AND(KR158&gt;0,KR158&lt;&gt;"wait"),"AT",IF(AIH!$BL160="AI",IF(Sheet1!$E160&lt;AIH!$BK160-150,150,"wait"),0))</f>
        <v>0</v>
      </c>
      <c r="KS159" s="10">
        <f>IF(AND(KS158&gt;0,KS158&lt;&gt;"wait"),"AT",IF(AIH!$BL160="AI",IF(Sheet1!$E160&lt;AIH!$BK160-200,200,"wait"),0))</f>
        <v>0</v>
      </c>
      <c r="KT159" s="10">
        <f t="shared" si="95"/>
        <v>0</v>
      </c>
      <c r="KV159" s="10">
        <f>IF(AND(KV158&gt;0,KV158&lt;&gt;"wait"),"AT",IF(AIH!$BN160="AI",IF(Sheet1!$D160&gt;AIH!$BM160+50,50,"wait"),0))</f>
        <v>0</v>
      </c>
      <c r="KW159" s="10">
        <f>IF(AND(KW158&gt;0,KW158&lt;&gt;"wait"),"AT",IF(AIH!$BN160="AI",IF(Sheet1!$D160&gt;AIH!$BM160+100,100,"wait"),0))</f>
        <v>0</v>
      </c>
      <c r="KX159" s="10">
        <f>IF(AND(KX158&gt;0,KX158&lt;&gt;"wait"),"AT",IF(AIH!$BN160="AI",IF(Sheet1!$D160&gt;AIH!$BM160+150,150,"wait"),0))</f>
        <v>0</v>
      </c>
      <c r="KY159" s="10">
        <f>IF(AND(KY158&gt;0,KY158&lt;&gt;"wait"),"AT",IF(AIH!$BN160="AI",IF(Sheet1!$D160&gt;AIH!$BM160+200,200,"wait"),0))</f>
        <v>0</v>
      </c>
      <c r="KZ159" s="10">
        <f>IF(AND(KZ158&gt;0,KZ158&lt;&gt;"wait"),"AT",IF(AIH!$BN160="AI",IF(Sheet1!$E160&lt;AIH!$BM160-50,50,"wait"),0))</f>
        <v>0</v>
      </c>
      <c r="LA159" s="10">
        <f>IF(AND(LA158&gt;0,LA158&lt;&gt;"wait"),"AT",IF(AIH!$BN160="AI",IF(Sheet1!$E160&lt;AIH!$BM160-100,100,"wait"),0))</f>
        <v>0</v>
      </c>
      <c r="LB159" s="10">
        <f>IF(AND(LB158&gt;0,LB158&lt;&gt;"wait"),"AT",IF(AIH!$BN160="AI",IF(Sheet1!$E160&lt;AIH!$BM160-150,150,"wait"),0))</f>
        <v>0</v>
      </c>
      <c r="LC159" s="10">
        <f>IF(AND(LC158&gt;0,LC158&lt;&gt;"wait"),"AT",IF(AIH!$BN160="AI",IF(Sheet1!$E160&lt;AIH!$BM160-200,200,"wait"),0))</f>
        <v>0</v>
      </c>
      <c r="LD159" s="10">
        <f t="shared" si="96"/>
        <v>0</v>
      </c>
      <c r="LF159" s="10">
        <f>IF(AND(LF158&gt;0,LF158&lt;&gt;"wait"),"AT",IF(AIH!$BP160="AI",IF(Sheet1!$D160&gt;AIH!$BO160+50,50,"wait"),0))</f>
        <v>0</v>
      </c>
      <c r="LG159" s="10">
        <f>IF(AND(LG158&gt;0,LG158&lt;&gt;"wait"),"AT",IF(AIH!$BP160="AI",IF(Sheet1!$D160&gt;AIH!$BO160+100,100,"wait"),0))</f>
        <v>0</v>
      </c>
      <c r="LH159" s="10">
        <f>IF(AND(LH158&gt;0,LH158&lt;&gt;"wait"),"AT",IF(AIH!$BP160="AI",IF(Sheet1!$D160&gt;AIH!$BO160+150,150,"wait"),0))</f>
        <v>0</v>
      </c>
      <c r="LI159" s="10">
        <f>IF(AND(LI158&gt;0,LI158&lt;&gt;"wait"),"AT",IF(AIH!$BP160="AI",IF(Sheet1!$D160&gt;AIH!$BO160+200,200,"wait"),0))</f>
        <v>0</v>
      </c>
      <c r="LJ159" s="10">
        <f>IF(AND(LJ158&gt;0,LJ158&lt;&gt;"wait"),"AT",IF(AIH!$BP160="AI",IF(Sheet1!$E160&lt;AIH!$BO160-50,50,"wait"),0))</f>
        <v>0</v>
      </c>
      <c r="LK159" s="10">
        <f>IF(AND(LK158&gt;0,LK158&lt;&gt;"wait"),"AT",IF(AIH!$BP160="AI",IF(Sheet1!$E160&lt;AIH!$BO160-100,100,"wait"),0))</f>
        <v>0</v>
      </c>
      <c r="LL159" s="10">
        <f>IF(AND(LL158&gt;0,LL158&lt;&gt;"wait"),"AT",IF(AIH!$BP160="AI",IF(Sheet1!$E160&lt;AIH!$BO160-150,150,"wait"),0))</f>
        <v>0</v>
      </c>
      <c r="LM159" s="10">
        <f>IF(AND(LM158&gt;0,LM158&lt;&gt;"wait"),"AT",IF(AIH!$BP160="AI",IF(Sheet1!$E160&lt;AIH!$BO160-200,200,"wait"),0))</f>
        <v>0</v>
      </c>
      <c r="LN159" s="10">
        <f t="shared" si="97"/>
        <v>0</v>
      </c>
      <c r="LP159" s="10">
        <f>IF(AND(LP158&gt;0,LP158&lt;&gt;"wait"),"AT",IF(AIH!$BR160="AI",IF(Sheet1!$D160&gt;AIH!$BQ160+50,50,"wait"),0))</f>
        <v>0</v>
      </c>
      <c r="LQ159" s="10">
        <f>IF(AND(LQ158&gt;0,LQ158&lt;&gt;"wait"),"AT",IF(AIH!$BR160="AI",IF(Sheet1!$D160&gt;AIH!$BQ160+100,100,"wait"),0))</f>
        <v>0</v>
      </c>
      <c r="LR159" s="10">
        <f>IF(AND(LR158&gt;0,LR158&lt;&gt;"wait"),"AT",IF(AIH!$BR160="AI",IF(Sheet1!$D160&gt;AIH!$BQ160+150,150,"wait"),0))</f>
        <v>0</v>
      </c>
      <c r="LS159" s="10">
        <f>IF(AND(LS158&gt;0,LS158&lt;&gt;"wait"),"AT",IF(AIH!$BR160="AI",IF(Sheet1!$D160&gt;AIH!$BQ160+200,200,"wait"),0))</f>
        <v>0</v>
      </c>
      <c r="LT159" s="10">
        <f>IF(AND(LT158&gt;0,LT158&lt;&gt;"wait"),"AT",IF(AIH!$BR160="AI",IF(Sheet1!$E160&lt;AIH!$BQ160-50,50,"wait"),0))</f>
        <v>0</v>
      </c>
      <c r="LU159" s="10">
        <f>IF(AND(LU158&gt;0,LU158&lt;&gt;"wait"),"AT",IF(AIH!$BR160="AI",IF(Sheet1!$E160&lt;AIH!$BQ160-100,100,"wait"),0))</f>
        <v>0</v>
      </c>
      <c r="LV159" s="10">
        <f>IF(AND(LV158&gt;0,LV158&lt;&gt;"wait"),"AT",IF(AIH!$BR160="AI",IF(Sheet1!$E160&lt;AIH!$BQ160-150,150,"wait"),0))</f>
        <v>0</v>
      </c>
      <c r="LW159" s="10">
        <f>IF(AND(LW158&gt;0,LW158&lt;&gt;"wait"),"AT",IF(AIH!$BR160="AI",IF(Sheet1!$E160&lt;AIH!$BQ160-200,200,"wait"),0))</f>
        <v>0</v>
      </c>
      <c r="LX159" s="10">
        <f t="shared" si="98"/>
        <v>0</v>
      </c>
    </row>
    <row r="160" spans="1:336" x14ac:dyDescent="0.3">
      <c r="A160" t="str">
        <f>Sheet1!B160</f>
        <v>03/01 11:53</v>
      </c>
      <c r="B160">
        <f>Sheet1!D160</f>
        <v>29218</v>
      </c>
      <c r="C160">
        <f>Sheet1!E160</f>
        <v>29193</v>
      </c>
      <c r="E160">
        <f>MAX($B160:$B$162)</f>
        <v>29218</v>
      </c>
      <c r="F160">
        <f>MIN($C160:$C$162)</f>
        <v>29189</v>
      </c>
      <c r="H160" s="8">
        <f>IF(AND(H159&gt;0,H159&lt;&gt;"wait"),"AT",IF(AIH!$D161="AI",IF(Sheet1!$D161&gt;AIH!$C161+50,50,"wait"),0))</f>
        <v>0</v>
      </c>
      <c r="I160" s="8">
        <f>IF(AND(I159&gt;0,I159&lt;&gt;"wait"),"AT",IF(AIH!$D161="AI",IF(Sheet1!$D161&gt;AIH!$C161+100,100,"wait"),0))</f>
        <v>0</v>
      </c>
      <c r="J160" s="8">
        <f>IF(AND(J159&gt;0,J159&lt;&gt;"wait"),"AT",IF(AIH!$D161="AI",IF(Sheet1!$D161&gt;AIH!$C161+150,150,"wait"),0))</f>
        <v>0</v>
      </c>
      <c r="K160" s="8">
        <f>IF(AND(K159&gt;0,K159&lt;&gt;"wait"),"AT",IF(AIH!$D161="AI",IF(Sheet1!$D161&gt;AIH!$C161+200,200,"wait"),0))</f>
        <v>0</v>
      </c>
      <c r="L160" s="8">
        <f>IF(AND(L159&gt;0,L159&lt;&gt;"wait"),"AT",IF(AIH!$D161="AI",IF(Sheet1!$E161&lt;AIH!$C161-50,50,"wait"),0))</f>
        <v>0</v>
      </c>
      <c r="M160" s="8">
        <f>IF(AND(M159&gt;0,M159&lt;&gt;"wait"),"AT",IF(AIH!$D161="AI",IF(Sheet1!$E161&lt;AIH!$C161-100,100,"wait"),0))</f>
        <v>0</v>
      </c>
      <c r="N160" s="8">
        <f>IF(AND(N159&gt;0,N159&lt;&gt;"wait"),"AT",IF(AIH!$D161="AI",IF(Sheet1!$E161&lt;AIH!$C161-150,150,"wait"),0))</f>
        <v>0</v>
      </c>
      <c r="O160" s="8">
        <f>IF(AND(O159&gt;0,O159&lt;&gt;"wait"),"AT",IF(AIH!$D161="AI",IF(Sheet1!$E161&lt;AIH!$C161-200,200,"wait"),0))</f>
        <v>0</v>
      </c>
      <c r="P160" s="8">
        <f t="shared" si="66"/>
        <v>0</v>
      </c>
      <c r="R160" s="8">
        <f>IF(AND(R159&gt;0,R159&lt;&gt;"wait"),"AT",IF(AIH!$F161="AI",IF(Sheet1!$D161&gt;AIH!$E161+50,50,"wait"),0))</f>
        <v>0</v>
      </c>
      <c r="S160" s="8">
        <f>IF(AND(S159&gt;0,S159&lt;&gt;"wait"),"AT",IF(AIH!$F161="AI",IF(Sheet1!$D161&gt;AIH!$E161+100,100,"wait"),0))</f>
        <v>0</v>
      </c>
      <c r="T160" s="8">
        <f>IF(AND(T159&gt;0,T159&lt;&gt;"wait"),"AT",IF(AIH!$F161="AI",IF(Sheet1!$D161&gt;AIH!$E161+150,150,"wait"),0))</f>
        <v>0</v>
      </c>
      <c r="U160" s="8">
        <f>IF(AND(U159&gt;0,U159&lt;&gt;"wait"),"AT",IF(AIH!$F161="AI",IF(Sheet1!$D161&gt;AIH!$E161+200,200,"wait"),0))</f>
        <v>0</v>
      </c>
      <c r="V160" s="8">
        <f>IF(AND(V159&gt;0,V159&lt;&gt;"wait"),"AT",IF(AIH!$F161="AI",IF(Sheet1!$E161&lt;AIH!$E161-50,50,"wait"),0))</f>
        <v>0</v>
      </c>
      <c r="W160" s="8">
        <f>IF(AND(W159&gt;0,W159&lt;&gt;"wait"),"AT",IF(AIH!$F161="AI",IF(Sheet1!$E161&lt;AIH!$E161-100,100,"wait"),0))</f>
        <v>0</v>
      </c>
      <c r="X160" s="8">
        <f>IF(AND(X159&gt;0,X159&lt;&gt;"wait"),"AT",IF(AIH!$F161="AI",IF(Sheet1!$E161&lt;AIH!$E161-150,150,"wait"),0))</f>
        <v>0</v>
      </c>
      <c r="Y160" s="8">
        <f>IF(AND(Y159&gt;0,Y159&lt;&gt;"wait"),"AT",IF(AIH!$F161="AI",IF(Sheet1!$E161&lt;AIH!$E161-200,200,"wait"),0))</f>
        <v>0</v>
      </c>
      <c r="Z160" s="8">
        <f t="shared" si="67"/>
        <v>0</v>
      </c>
      <c r="AB160" s="8">
        <f>IF(AND(AB159&gt;0,AB159&lt;&gt;"wait"),"AT",IF(AIH!$H161="AI",IF(Sheet1!$D161&gt;AIH!$G161+50,50,"wait"),0))</f>
        <v>0</v>
      </c>
      <c r="AC160" s="8">
        <f>IF(AND(AC159&gt;0,AC159&lt;&gt;"wait"),"AT",IF(AIH!$H161="AI",IF(Sheet1!$D161&gt;AIH!$G161+100,100,"wait"),0))</f>
        <v>0</v>
      </c>
      <c r="AD160" s="8">
        <f>IF(AND(AD159&gt;0,AD159&lt;&gt;"wait"),"AT",IF(AIH!$H161="AI",IF(Sheet1!$D161&gt;AIH!$G161+150,150,"wait"),0))</f>
        <v>0</v>
      </c>
      <c r="AE160" s="8">
        <f>IF(AND(AE159&gt;0,AE159&lt;&gt;"wait"),"AT",IF(AIH!$H161="AI",IF(Sheet1!$D161&gt;AIH!$G161+200,200,"wait"),0))</f>
        <v>0</v>
      </c>
      <c r="AF160" s="8">
        <f>IF(AND(AF159&gt;0,AF159&lt;&gt;"wait"),"AT",IF(AIH!$H161="AI",IF(Sheet1!$E161&lt;AIH!$G161-50,50,"wait"),0))</f>
        <v>0</v>
      </c>
      <c r="AG160" s="8">
        <f>IF(AND(AG159&gt;0,AG159&lt;&gt;"wait"),"AT",IF(AIH!$H161="AI",IF(Sheet1!$E161&lt;AIH!$G161-100,100,"wait"),0))</f>
        <v>0</v>
      </c>
      <c r="AH160" s="8">
        <f>IF(AND(AH159&gt;0,AH159&lt;&gt;"wait"),"AT",IF(AIH!$H161="AI",IF(Sheet1!$E161&lt;AIH!$G161-150,150,"wait"),0))</f>
        <v>0</v>
      </c>
      <c r="AI160" s="8">
        <f>IF(AND(AI159&gt;0,AI159&lt;&gt;"wait"),"AT",IF(AIH!$H161="AI",IF(Sheet1!$E161&lt;AIH!$G161-200,200,"wait"),0))</f>
        <v>0</v>
      </c>
      <c r="AJ160" s="8">
        <f t="shared" si="68"/>
        <v>0</v>
      </c>
      <c r="AL160" s="8">
        <f>IF(AND(AL159&gt;0,AL159&lt;&gt;"wait"),"AT",IF(AIH!$J161="AI",IF(Sheet1!$D161&gt;AIH!$I161+50,50,"wait"),0))</f>
        <v>0</v>
      </c>
      <c r="AM160" s="8">
        <f>IF(AND(AM159&gt;0,AM159&lt;&gt;"wait"),"AT",IF(AIH!$J161="AI",IF(Sheet1!$D161&gt;AIH!$I161+100,100,"wait"),0))</f>
        <v>0</v>
      </c>
      <c r="AN160" s="8">
        <f>IF(AND(AN159&gt;0,AN159&lt;&gt;"wait"),"AT",IF(AIH!$J161="AI",IF(Sheet1!$D161&gt;AIH!$I161+150,150,"wait"),0))</f>
        <v>0</v>
      </c>
      <c r="AO160" s="8">
        <f>IF(AND(AO159&gt;0,AO159&lt;&gt;"wait"),"AT",IF(AIH!$J161="AI",IF(Sheet1!$D161&gt;AIH!$I161+200,200,"wait"),0))</f>
        <v>0</v>
      </c>
      <c r="AP160" s="8">
        <f>IF(AND(AP159&gt;0,AP159&lt;&gt;"wait"),"AT",IF(AIH!$J161="AI",IF(Sheet1!$E161&lt;AIH!$I161-50,50,"wait"),0))</f>
        <v>0</v>
      </c>
      <c r="AQ160" s="8">
        <f>IF(AND(AQ159&gt;0,AQ159&lt;&gt;"wait"),"AT",IF(AIH!$J161="AI",IF(Sheet1!$E161&lt;AIH!$I161-100,100,"wait"),0))</f>
        <v>0</v>
      </c>
      <c r="AR160" s="8">
        <f>IF(AND(AR159&gt;0,AR159&lt;&gt;"wait"),"AT",IF(AIH!$J161="AI",IF(Sheet1!$E161&lt;AIH!$I161-150,150,"wait"),0))</f>
        <v>0</v>
      </c>
      <c r="AS160" s="8">
        <f>IF(AND(AS159&gt;0,AS159&lt;&gt;"wait"),"AT",IF(AIH!$J161="AI",IF(Sheet1!$E161&lt;AIH!$I161-200,200,"wait"),0))</f>
        <v>0</v>
      </c>
      <c r="AT160" s="8">
        <f t="shared" si="69"/>
        <v>0</v>
      </c>
      <c r="AU160" s="8"/>
      <c r="AV160" s="8">
        <f>IF(AND(AV159&gt;0,AV159&lt;&gt;"wait"),"AT",IF(AIH!$L161="AI",IF(Sheet1!$D161&gt;AIH!$K161+50,50,"wait"),0))</f>
        <v>0</v>
      </c>
      <c r="AW160" s="8">
        <f>IF(AND(AW159&gt;0,AW159&lt;&gt;"wait"),"AT",IF(AIH!$L161="AI",IF(Sheet1!$D161&gt;AIH!$K161+100,100,"wait"),0))</f>
        <v>0</v>
      </c>
      <c r="AX160" s="8">
        <f>IF(AND(AX159&gt;0,AX159&lt;&gt;"wait"),"AT",IF(AIH!$L161="AI",IF(Sheet1!$D161&gt;AIH!$K161+150,150,"wait"),0))</f>
        <v>0</v>
      </c>
      <c r="AY160" s="8">
        <f>IF(AND(AY159&gt;0,AY159&lt;&gt;"wait"),"AT",IF(AIH!$L161="AI",IF(Sheet1!$D161&gt;AIH!$K161+200,200,"wait"),0))</f>
        <v>0</v>
      </c>
      <c r="AZ160" s="8">
        <f>IF(AND(AZ159&gt;0,AZ159&lt;&gt;"wait"),"AT",IF(AIH!$L161="AI",IF(Sheet1!$E161&lt;AIH!$K161-50,50,"wait"),0))</f>
        <v>0</v>
      </c>
      <c r="BA160" s="8">
        <f>IF(AND(BA159&gt;0,BA159&lt;&gt;"wait"),"AT",IF(AIH!$L161="AI",IF(Sheet1!$E161&lt;AIH!$K161-100,100,"wait"),0))</f>
        <v>0</v>
      </c>
      <c r="BB160" s="8">
        <f>IF(AND(BB159&gt;0,BB159&lt;&gt;"wait"),"AT",IF(AIH!$L161="AI",IF(Sheet1!$E161&lt;AIH!$K161-150,150,"wait"),0))</f>
        <v>0</v>
      </c>
      <c r="BC160" s="8">
        <f>IF(AND(BC159&gt;0,BC159&lt;&gt;"wait"),"AT",IF(AIH!$L161="AI",IF(Sheet1!$E161&lt;AIH!$K161-200,200,"wait"),0))</f>
        <v>0</v>
      </c>
      <c r="BD160" s="8">
        <f t="shared" si="70"/>
        <v>0</v>
      </c>
      <c r="BE160" s="8"/>
      <c r="BF160" s="8">
        <f>IF(AND(BF159&gt;0,BF159&lt;&gt;"wait"),"AT",IF(AIH!$N161="AI",IF(Sheet1!$D161&gt;AIH!$M161+50,50,"wait"),0))</f>
        <v>0</v>
      </c>
      <c r="BG160" s="8">
        <f>IF(AND(BG159&gt;0,BG159&lt;&gt;"wait"),"AT",IF(AIH!$N161="AI",IF(Sheet1!$D161&gt;AIH!$M161+100,100,"wait"),0))</f>
        <v>0</v>
      </c>
      <c r="BH160" s="8">
        <f>IF(AND(BH159&gt;0,BH159&lt;&gt;"wait"),"AT",IF(AIH!$N161="AI",IF(Sheet1!$D161&gt;AIH!$M161+150,150,"wait"),0))</f>
        <v>0</v>
      </c>
      <c r="BI160" s="8">
        <f>IF(AND(BI159&gt;0,BI159&lt;&gt;"wait"),"AT",IF(AIH!$N161="AI",IF(Sheet1!$D161&gt;AIH!$M161+200,200,"wait"),0))</f>
        <v>0</v>
      </c>
      <c r="BJ160" s="8">
        <f>IF(AND(BJ159&gt;0,BJ159&lt;&gt;"wait"),"AT",IF(AIH!$N161="AI",IF(Sheet1!$E161&lt;AIH!$M161-50,50,"wait"),0))</f>
        <v>0</v>
      </c>
      <c r="BK160" s="8">
        <f>IF(AND(BK159&gt;0,BK159&lt;&gt;"wait"),"AT",IF(AIH!$N161="AI",IF(Sheet1!$E161&lt;AIH!$M161-100,100,"wait"),0))</f>
        <v>0</v>
      </c>
      <c r="BL160" s="8">
        <f>IF(AND(BL159&gt;0,BL159&lt;&gt;"wait"),"AT",IF(AIH!$N161="AI",IF(Sheet1!$E161&lt;AIH!$M161-150,150,"wait"),0))</f>
        <v>0</v>
      </c>
      <c r="BM160" s="8">
        <f>IF(AND(BM159&gt;0,BM159&lt;&gt;"wait"),"AT",IF(AIH!$N161="AI",IF(Sheet1!$E161&lt;AIH!$M161-200,200,"wait"),0))</f>
        <v>0</v>
      </c>
      <c r="BN160" s="8">
        <f t="shared" si="71"/>
        <v>0</v>
      </c>
      <c r="BO160" s="8"/>
      <c r="BP160" s="8">
        <f>IF(AND(BP159&gt;0,BP159&lt;&gt;"wait"),"AT",IF(AIH!$P161="AI",IF(Sheet1!$D161&gt;AIH!$O161+50,50,"wait"),0))</f>
        <v>0</v>
      </c>
      <c r="BQ160" s="8">
        <f>IF(AND(BQ159&gt;0,BQ159&lt;&gt;"wait"),"AT",IF(AIH!$P161="AI",IF(Sheet1!$D161&gt;AIH!$O161+100,100,"wait"),0))</f>
        <v>0</v>
      </c>
      <c r="BR160" s="8">
        <f>IF(AND(BR159&gt;0,BR159&lt;&gt;"wait"),"AT",IF(AIH!$P161="AI",IF(Sheet1!$D161&gt;AIH!$O161+150,150,"wait"),0))</f>
        <v>0</v>
      </c>
      <c r="BS160" s="8">
        <f>IF(AND(BS159&gt;0,BS159&lt;&gt;"wait"),"AT",IF(AIH!$P161="AI",IF(Sheet1!$D161&gt;AIH!$O161+200,200,"wait"),0))</f>
        <v>0</v>
      </c>
      <c r="BT160" s="8">
        <f>IF(AND(BT159&gt;0,BT159&lt;&gt;"wait"),"AT",IF(AIH!$P161="AI",IF(Sheet1!$E161&lt;AIH!$O161-50,50,"wait"),0))</f>
        <v>0</v>
      </c>
      <c r="BU160" s="8">
        <f>IF(AND(BU159&gt;0,BU159&lt;&gt;"wait"),"AT",IF(AIH!$P161="AI",IF(Sheet1!$E161&lt;AIH!$O161-100,100,"wait"),0))</f>
        <v>0</v>
      </c>
      <c r="BV160" s="8">
        <f>IF(AND(BV159&gt;0,BV159&lt;&gt;"wait"),"AT",IF(AIH!$P161="AI",IF(Sheet1!$E161&lt;AIH!$O161-150,150,"wait"),0))</f>
        <v>0</v>
      </c>
      <c r="BW160" s="8">
        <f>IF(AND(BW159&gt;0,BW159&lt;&gt;"wait"),"AT",IF(AIH!$P161="AI",IF(Sheet1!$E161&lt;AIH!$O161-200,200,"wait"),0))</f>
        <v>0</v>
      </c>
      <c r="BX160" s="8">
        <f t="shared" si="72"/>
        <v>0</v>
      </c>
      <c r="BY160" s="8"/>
      <c r="BZ160" s="8">
        <f>IF(AND(BZ159&gt;0,BZ159&lt;&gt;"wait"),"AT",IF(AIH!$R161="AI",IF(Sheet1!$D161&gt;AIH!$Q161+50,50,"wait"),0))</f>
        <v>0</v>
      </c>
      <c r="CA160" s="8">
        <f>IF(AND(CA159&gt;0,CA159&lt;&gt;"wait"),"AT",IF(AIH!$R161="AI",IF(Sheet1!$D161&gt;AIH!$Q161+100,100,"wait"),0))</f>
        <v>0</v>
      </c>
      <c r="CB160" s="8">
        <f>IF(AND(CB159&gt;0,CB159&lt;&gt;"wait"),"AT",IF(AIH!$R161="AI",IF(Sheet1!$D161&gt;AIH!$Q161+150,150,"wait"),0))</f>
        <v>0</v>
      </c>
      <c r="CC160" s="8">
        <f>IF(AND(CC159&gt;0,CC159&lt;&gt;"wait"),"AT",IF(AIH!$R161="AI",IF(Sheet1!$D161&gt;AIH!$Q161+200,200,"wait"),0))</f>
        <v>0</v>
      </c>
      <c r="CD160" s="8">
        <f>IF(AND(CD159&gt;0,CD159&lt;&gt;"wait"),"AT",IF(AIH!$R161="AI",IF(Sheet1!$E161&lt;AIH!$Q161-50,50,"wait"),0))</f>
        <v>0</v>
      </c>
      <c r="CE160" s="8">
        <f>IF(AND(CE159&gt;0,CE159&lt;&gt;"wait"),"AT",IF(AIH!$R161="AI",IF(Sheet1!$E161&lt;AIH!$Q161-100,100,"wait"),0))</f>
        <v>0</v>
      </c>
      <c r="CF160" s="8">
        <f>IF(AND(CF159&gt;0,CF159&lt;&gt;"wait"),"AT",IF(AIH!$R161="AI",IF(Sheet1!$E161&lt;AIH!$Q161-150,150,"wait"),0))</f>
        <v>0</v>
      </c>
      <c r="CG160" s="8">
        <f>IF(AND(CG159&gt;0,CG159&lt;&gt;"wait"),"AT",IF(AIH!$R161="AI",IF(Sheet1!$E161&lt;AIH!$Q161-200,200,"wait"),0))</f>
        <v>0</v>
      </c>
      <c r="CH160" s="8">
        <f t="shared" si="73"/>
        <v>0</v>
      </c>
      <c r="CI160" s="8"/>
      <c r="CJ160" s="8">
        <f>IF(AND(CJ159&gt;0,CJ159&lt;&gt;"wait"),"AT",IF(AIH!$T161="AI",IF(Sheet1!$D161&gt;AIH!$S161+50,50,"wait"),0))</f>
        <v>0</v>
      </c>
      <c r="CK160" s="8">
        <f>IF(AND(CK159&gt;0,CK159&lt;&gt;"wait"),"AT",IF(AIH!$T161="AI",IF(Sheet1!$D161&gt;AIH!$S161+100,100,"wait"),0))</f>
        <v>0</v>
      </c>
      <c r="CL160" s="8">
        <f>IF(AND(CL159&gt;0,CL159&lt;&gt;"wait"),"AT",IF(AIH!$T161="AI",IF(Sheet1!$D161&gt;AIH!$S161+150,150,"wait"),0))</f>
        <v>0</v>
      </c>
      <c r="CM160" s="8">
        <f>IF(AND(CM159&gt;0,CM159&lt;&gt;"wait"),"AT",IF(AIH!$T161="AI",IF(Sheet1!$D161&gt;AIH!$S161+200,200,"wait"),0))</f>
        <v>0</v>
      </c>
      <c r="CN160" s="8">
        <f>IF(AND(CN159&gt;0,CN159&lt;&gt;"wait"),"AT",IF(AIH!$T161="AI",IF(Sheet1!$E161&lt;AIH!$S161-50,50,"wait"),0))</f>
        <v>0</v>
      </c>
      <c r="CO160" s="8">
        <f>IF(AND(CO159&gt;0,CO159&lt;&gt;"wait"),"AT",IF(AIH!$T161="AI",IF(Sheet1!$E161&lt;AIH!$S161-100,100,"wait"),0))</f>
        <v>0</v>
      </c>
      <c r="CP160" s="8">
        <f>IF(AND(CP159&gt;0,CP159&lt;&gt;"wait"),"AT",IF(AIH!$T161="AI",IF(Sheet1!$E161&lt;AIH!$S161-150,150,"wait"),0))</f>
        <v>0</v>
      </c>
      <c r="CQ160" s="8">
        <f>IF(AND(CQ159&gt;0,CQ159&lt;&gt;"wait"),"AT",IF(AIH!$T161="AI",IF(Sheet1!$E161&lt;AIH!$S161-200,200,"wait"),0))</f>
        <v>0</v>
      </c>
      <c r="CR160" s="8">
        <f t="shared" si="74"/>
        <v>0</v>
      </c>
      <c r="CS160" s="8"/>
      <c r="CT160" s="8">
        <f>IF(AND(CT159&gt;0,CT159&lt;&gt;"wait"),"AT",IF(AIH!$V161="AI",IF(Sheet1!$D161&gt;AIH!$U161+50,50,"wait"),0))</f>
        <v>0</v>
      </c>
      <c r="CU160" s="8">
        <f>IF(AND(CU159&gt;0,CU159&lt;&gt;"wait"),"AT",IF(AIH!$V161="AI",IF(Sheet1!$D161&gt;AIH!$U161+100,100,"wait"),0))</f>
        <v>0</v>
      </c>
      <c r="CV160" s="8">
        <f>IF(AND(CV159&gt;0,CV159&lt;&gt;"wait"),"AT",IF(AIH!$V161="AI",IF(Sheet1!$D161&gt;AIH!$U161+150,150,"wait"),0))</f>
        <v>0</v>
      </c>
      <c r="CW160" s="8">
        <f>IF(AND(CW159&gt;0,CW159&lt;&gt;"wait"),"AT",IF(AIH!$V161="AI",IF(Sheet1!$D161&gt;AIH!$U161+200,200,"wait"),0))</f>
        <v>0</v>
      </c>
      <c r="CX160" s="8">
        <f>IF(AND(CX159&gt;0,CX159&lt;&gt;"wait"),"AT",IF(AIH!$V161="AI",IF(Sheet1!$E161&lt;AIH!$U161-50,50,"wait"),0))</f>
        <v>0</v>
      </c>
      <c r="CY160" s="8">
        <f>IF(AND(CY159&gt;0,CY159&lt;&gt;"wait"),"AT",IF(AIH!$V161="AI",IF(Sheet1!$E161&lt;AIH!$U161-100,100,"wait"),0))</f>
        <v>0</v>
      </c>
      <c r="CZ160" s="8">
        <f>IF(AND(CZ159&gt;0,CZ159&lt;&gt;"wait"),"AT",IF(AIH!$V161="AI",IF(Sheet1!$E161&lt;AIH!$U161-150,150,"wait"),0))</f>
        <v>0</v>
      </c>
      <c r="DA160" s="8">
        <f>IF(AND(DA159&gt;0,DA159&lt;&gt;"wait"),"AT",IF(AIH!$V161="AI",IF(Sheet1!$E161&lt;AIH!$U161-200,200,"wait"),0))</f>
        <v>0</v>
      </c>
      <c r="DB160" s="8">
        <f t="shared" si="75"/>
        <v>0</v>
      </c>
      <c r="DC160" s="8"/>
      <c r="DD160" s="8">
        <f>IF(AND(DD159&gt;0,DD159&lt;&gt;"wait"),"AT",IF(AIH!$X161="AI",IF(Sheet1!$D161&gt;AIH!$W161+50,50,"wait"),0))</f>
        <v>0</v>
      </c>
      <c r="DE160" s="8">
        <f>IF(AND(DE159&gt;0,DE159&lt;&gt;"wait"),"AT",IF(AIH!$X161="AI",IF(Sheet1!$D161&gt;AIH!$W161+100,100,"wait"),0))</f>
        <v>0</v>
      </c>
      <c r="DF160" s="8">
        <f>IF(AND(DF159&gt;0,DF159&lt;&gt;"wait"),"AT",IF(AIH!$X161="AI",IF(Sheet1!$D161&gt;AIH!$W161+150,150,"wait"),0))</f>
        <v>0</v>
      </c>
      <c r="DG160" s="8">
        <f>IF(AND(DG159&gt;0,DG159&lt;&gt;"wait"),"AT",IF(AIH!$X161="AI",IF(Sheet1!$D161&gt;AIH!$W161+200,200,"wait"),0))</f>
        <v>0</v>
      </c>
      <c r="DH160" s="8">
        <f>IF(AND(DH159&gt;0,DH159&lt;&gt;"wait"),"AT",IF(AIH!$X161="AI",IF(Sheet1!$E161&lt;AIH!$W161-50,50,"wait"),0))</f>
        <v>0</v>
      </c>
      <c r="DI160" s="8">
        <f>IF(AND(DI159&gt;0,DI159&lt;&gt;"wait"),"AT",IF(AIH!$X161="AI",IF(Sheet1!$E161&lt;AIH!$W161-100,100,"wait"),0))</f>
        <v>0</v>
      </c>
      <c r="DJ160" s="8">
        <f>IF(AND(DJ159&gt;0,DJ159&lt;&gt;"wait"),"AT",IF(AIH!$X161="AI",IF(Sheet1!$E161&lt;AIH!$W161-150,150,"wait"),0))</f>
        <v>0</v>
      </c>
      <c r="DK160" s="8">
        <f>IF(AND(DK159&gt;0,DK159&lt;&gt;"wait"),"AT",IF(AIH!$X161="AI",IF(Sheet1!$E161&lt;AIH!$W161-200,200,"wait"),0))</f>
        <v>0</v>
      </c>
      <c r="DL160" s="8">
        <f t="shared" si="76"/>
        <v>0</v>
      </c>
      <c r="DN160" s="10">
        <f>IF(AND(DN159&gt;0,DN159&lt;&gt;"wait"),"AT",IF(AIH!$AA161="AI",IF(Sheet1!$D161&gt;AIH!$Z161+50,50,"wait"),0))</f>
        <v>0</v>
      </c>
      <c r="DO160" s="10">
        <f>IF(AND(DO159&gt;0,DO159&lt;&gt;"wait"),"AT",IF(AIH!$AA161="AI",IF(Sheet1!$D161&gt;AIH!$Z161+100,100,"wait"),0))</f>
        <v>0</v>
      </c>
      <c r="DP160" s="10">
        <f>IF(AND(DP159&gt;0,DP159&lt;&gt;"wait"),"AT",IF(AIH!$AA161="AI",IF(Sheet1!$D161&gt;AIH!$Z161+150,150,"wait"),0))</f>
        <v>0</v>
      </c>
      <c r="DQ160" s="10">
        <f>IF(AND(DQ159&gt;0,DQ159&lt;&gt;"wait"),"AT",IF(AIH!$AA161="AI",IF(Sheet1!$D161&gt;AIH!$Z161+200,200,"wait"),0))</f>
        <v>0</v>
      </c>
      <c r="DR160" s="10">
        <f>IF(AND(DR159&gt;0,DR159&lt;&gt;"wait"),"AT",IF(AIH!$AA161="AI",IF(Sheet1!$E161&lt;AIH!$Z161-50,50,"wait"),0))</f>
        <v>0</v>
      </c>
      <c r="DS160" s="10">
        <f>IF(AND(DS159&gt;0,DS159&lt;&gt;"wait"),"AT",IF(AIH!$AA161="AI",IF(Sheet1!$E161&lt;AIH!$Z161-100,100,"wait"),0))</f>
        <v>0</v>
      </c>
      <c r="DT160" s="10">
        <f>IF(AND(DT159&gt;0,DT159&lt;&gt;"wait"),"AT",IF(AIH!$AA161="AI",IF(Sheet1!$E161&lt;AIH!$Z161-150,150,"wait"),0))</f>
        <v>0</v>
      </c>
      <c r="DU160" s="10">
        <f>IF(AND(DU159&gt;0,DU159&lt;&gt;"wait"),"AT",IF(AIH!$AA161="AI",IF(Sheet1!$E161&lt;AIH!$Z161-200,200,"wait"),0))</f>
        <v>0</v>
      </c>
      <c r="DV160" s="10">
        <f t="shared" si="77"/>
        <v>0</v>
      </c>
      <c r="DX160" s="10">
        <f>IF(AND(DX159&gt;0,DX159&lt;&gt;"wait"),"AT",IF(AIH!$AC161="AI",IF(Sheet1!$D161&gt;AIH!$AB161+50,50,"wait"),0))</f>
        <v>0</v>
      </c>
      <c r="DY160" s="10">
        <f>IF(AND(DY159&gt;0,DY159&lt;&gt;"wait"),"AT",IF(AIH!$AC161="AI",IF(Sheet1!$D161&gt;AIH!$AB161+100,100,"wait"),0))</f>
        <v>0</v>
      </c>
      <c r="DZ160" s="10">
        <f>IF(AND(DZ159&gt;0,DZ159&lt;&gt;"wait"),"AT",IF(AIH!$AC161="AI",IF(Sheet1!$D161&gt;AIH!$AB161+150,150,"wait"),0))</f>
        <v>0</v>
      </c>
      <c r="EA160" s="10">
        <f>IF(AND(EA159&gt;0,EA159&lt;&gt;"wait"),"AT",IF(AIH!$AC161="AI",IF(Sheet1!$D161&gt;AIH!$AB161+200,200,"wait"),0))</f>
        <v>0</v>
      </c>
      <c r="EB160" s="10">
        <f>IF(AND(EB159&gt;0,EB159&lt;&gt;"wait"),"AT",IF(AIH!$AC161="AI",IF(Sheet1!$E161&lt;AIH!$AB161-50,50,"wait"),0))</f>
        <v>0</v>
      </c>
      <c r="EC160" s="10">
        <f>IF(AND(EC159&gt;0,EC159&lt;&gt;"wait"),"AT",IF(AIH!$AC161="AI",IF(Sheet1!$E161&lt;AIH!$AB161-100,100,"wait"),0))</f>
        <v>0</v>
      </c>
      <c r="ED160" s="10">
        <f>IF(AND(ED159&gt;0,ED159&lt;&gt;"wait"),"AT",IF(AIH!$AC161="AI",IF(Sheet1!$E161&lt;AIH!$AB161-150,150,"wait"),0))</f>
        <v>0</v>
      </c>
      <c r="EE160" s="10">
        <f>IF(AND(EE159&gt;0,EE159&lt;&gt;"wait"),"AT",IF(AIH!$AC161="AI",IF(Sheet1!$E161&lt;AIH!$AB161-200,200,"wait"),0))</f>
        <v>0</v>
      </c>
      <c r="EF160" s="10">
        <f t="shared" si="78"/>
        <v>0</v>
      </c>
      <c r="EH160" s="10">
        <f>IF(AND(EH159&gt;0,EH159&lt;&gt;"wait"),"AT",IF(AIH!$AE161="AI",IF(Sheet1!$D161&gt;AIH!$AD161+50,50,"wait"),0))</f>
        <v>0</v>
      </c>
      <c r="EI160" s="10">
        <f>IF(AND(EI159&gt;0,EI159&lt;&gt;"wait"),"AT",IF(AIH!$AE161="AI",IF(Sheet1!$D161&gt;AIH!$AD161+100,100,"wait"),0))</f>
        <v>0</v>
      </c>
      <c r="EJ160" s="10">
        <f>IF(AND(EJ159&gt;0,EJ159&lt;&gt;"wait"),"AT",IF(AIH!$AE161="AI",IF(Sheet1!$D161&gt;AIH!$AD161+150,150,"wait"),0))</f>
        <v>0</v>
      </c>
      <c r="EK160" s="10">
        <f>IF(AND(EK159&gt;0,EK159&lt;&gt;"wait"),"AT",IF(AIH!$AE161="AI",IF(Sheet1!$D161&gt;AIH!$AD161+200,200,"wait"),0))</f>
        <v>0</v>
      </c>
      <c r="EL160" s="10">
        <f>IF(AND(EL159&gt;0,EL159&lt;&gt;"wait"),"AT",IF(AIH!$AE161="AI",IF(Sheet1!$E161&lt;AIH!$AD161-50,50,"wait"),0))</f>
        <v>0</v>
      </c>
      <c r="EM160" s="10">
        <f>IF(AND(EM159&gt;0,EM159&lt;&gt;"wait"),"AT",IF(AIH!$AE161="AI",IF(Sheet1!$E161&lt;AIH!$AD161-100,100,"wait"),0))</f>
        <v>0</v>
      </c>
      <c r="EN160" s="10">
        <f>IF(AND(EN159&gt;0,EN159&lt;&gt;"wait"),"AT",IF(AIH!$AE161="AI",IF(Sheet1!$E161&lt;AIH!$AD161-150,150,"wait"),0))</f>
        <v>0</v>
      </c>
      <c r="EO160" s="10">
        <f>IF(AND(EO159&gt;0,EO159&lt;&gt;"wait"),"AT",IF(AIH!$AE161="AI",IF(Sheet1!$E161&lt;AIH!$AD161-200,200,"wait"),0))</f>
        <v>0</v>
      </c>
      <c r="EP160" s="10">
        <f t="shared" si="79"/>
        <v>0</v>
      </c>
      <c r="ER160" s="10">
        <f>IF(AND(ER159&gt;0,ER159&lt;&gt;"wait"),"AT",IF(AIH!$AG161="AI",IF(Sheet1!$D161&gt;AIH!$AF161+50,50,"wait"),0))</f>
        <v>0</v>
      </c>
      <c r="ES160" s="10">
        <f>IF(AND(ES159&gt;0,ES159&lt;&gt;"wait"),"AT",IF(AIH!$AG161="AI",IF(Sheet1!$D161&gt;AIH!$AF161+100,100,"wait"),0))</f>
        <v>0</v>
      </c>
      <c r="ET160" s="10">
        <f>IF(AND(ET159&gt;0,ET159&lt;&gt;"wait"),"AT",IF(AIH!$AG161="AI",IF(Sheet1!$D161&gt;AIH!$AF161+150,150,"wait"),0))</f>
        <v>0</v>
      </c>
      <c r="EU160" s="10">
        <f>IF(AND(EU159&gt;0,EU159&lt;&gt;"wait"),"AT",IF(AIH!$AG161="AI",IF(Sheet1!$D161&gt;AIH!$AF161+200,200,"wait"),0))</f>
        <v>0</v>
      </c>
      <c r="EV160" s="10">
        <f>IF(AND(EV159&gt;0,EV159&lt;&gt;"wait"),"AT",IF(AIH!$AG161="AI",IF(Sheet1!$E161&lt;AIH!$AF161-50,50,"wait"),0))</f>
        <v>0</v>
      </c>
      <c r="EW160" s="10">
        <f>IF(AND(EW159&gt;0,EW159&lt;&gt;"wait"),"AT",IF(AIH!$AG161="AI",IF(Sheet1!$E161&lt;AIH!$AF161-100,100,"wait"),0))</f>
        <v>0</v>
      </c>
      <c r="EX160" s="10">
        <f>IF(AND(EX159&gt;0,EX159&lt;&gt;"wait"),"AT",IF(AIH!$AG161="AI",IF(Sheet1!$E161&lt;AIH!$AF161-150,150,"wait"),0))</f>
        <v>0</v>
      </c>
      <c r="EY160" s="10">
        <f>IF(AND(EY159&gt;0,EY159&lt;&gt;"wait"),"AT",IF(AIH!$AG161="AI",IF(Sheet1!$E161&lt;AIH!$AF161-200,200,"wait"),0))</f>
        <v>0</v>
      </c>
      <c r="EZ160" s="10">
        <f t="shared" si="80"/>
        <v>0</v>
      </c>
      <c r="FB160" s="10">
        <f>IF(AND(FB159&gt;0,FB159&lt;&gt;"wait"),"AT",IF(AIH!$AI161="AI",IF(Sheet1!$D161&gt;AIH!$AH161+50,50,"wait"),0))</f>
        <v>0</v>
      </c>
      <c r="FC160" s="10">
        <f>IF(AND(FC159&gt;0,FC159&lt;&gt;"wait"),"AT",IF(AIH!$AI161="AI",IF(Sheet1!$D161&gt;AIH!$AH161+100,100,"wait"),0))</f>
        <v>0</v>
      </c>
      <c r="FD160" s="10">
        <f>IF(AND(FD159&gt;0,FD159&lt;&gt;"wait"),"AT",IF(AIH!$AI161="AI",IF(Sheet1!$D161&gt;AIH!$AH161+150,150,"wait"),0))</f>
        <v>0</v>
      </c>
      <c r="FE160" s="10">
        <f>IF(AND(FE159&gt;0,FE159&lt;&gt;"wait"),"AT",IF(AIH!$AI161="AI",IF(Sheet1!$D161&gt;AIH!$AH161+200,200,"wait"),0))</f>
        <v>0</v>
      </c>
      <c r="FF160" s="10">
        <f>IF(AND(FF159&gt;0,FF159&lt;&gt;"wait"),"AT",IF(AIH!$AI161="AI",IF(Sheet1!$E161&lt;AIH!$AH161-50,50,"wait"),0))</f>
        <v>0</v>
      </c>
      <c r="FG160" s="10">
        <f>IF(AND(FG159&gt;0,FG159&lt;&gt;"wait"),"AT",IF(AIH!$AI161="AI",IF(Sheet1!$E161&lt;AIH!$AH161-100,100,"wait"),0))</f>
        <v>0</v>
      </c>
      <c r="FH160" s="10">
        <f>IF(AND(FH159&gt;0,FH159&lt;&gt;"wait"),"AT",IF(AIH!$AI161="AI",IF(Sheet1!$E161&lt;AIH!$AH161-150,150,"wait"),0))</f>
        <v>0</v>
      </c>
      <c r="FI160" s="10">
        <f>IF(AND(FI159&gt;0,FI159&lt;&gt;"wait"),"AT",IF(AIH!$AI161="AI",IF(Sheet1!$E161&lt;AIH!$AH161-200,200,"wait"),0))</f>
        <v>0</v>
      </c>
      <c r="FJ160" s="10">
        <f t="shared" si="81"/>
        <v>0</v>
      </c>
      <c r="FL160" s="10">
        <f>IF(AND(FL159&gt;0,FL159&lt;&gt;"wait"),"AT",IF(AIH!$AK161="AI",IF(Sheet1!$D161&gt;AIH!$AJ161+50,50,"wait"),0))</f>
        <v>0</v>
      </c>
      <c r="FM160" s="10">
        <f>IF(AND(FM159&gt;0,FM159&lt;&gt;"wait"),"AT",IF(AIH!$AK161="AI",IF(Sheet1!$D161&gt;AIH!$AJ161+100,100,"wait"),0))</f>
        <v>0</v>
      </c>
      <c r="FN160" s="10">
        <f>IF(AND(FN159&gt;0,FN159&lt;&gt;"wait"),"AT",IF(AIH!$AK161="AI",IF(Sheet1!$D161&gt;AIH!$AJ161+150,150,"wait"),0))</f>
        <v>0</v>
      </c>
      <c r="FO160" s="10">
        <f>IF(AND(FO159&gt;0,FO159&lt;&gt;"wait"),"AT",IF(AIH!$AK161="AI",IF(Sheet1!$D161&gt;AIH!$AJ161+200,200,"wait"),0))</f>
        <v>0</v>
      </c>
      <c r="FP160" s="10">
        <f>IF(AND(FP159&gt;0,FP159&lt;&gt;"wait"),"AT",IF(AIH!$AK161="AI",IF(Sheet1!$E161&lt;AIH!$AJ161-50,50,"wait"),0))</f>
        <v>0</v>
      </c>
      <c r="FQ160" s="10">
        <f>IF(AND(FQ159&gt;0,FQ159&lt;&gt;"wait"),"AT",IF(AIH!$AK161="AI",IF(Sheet1!$E161&lt;AIH!$AJ161-100,100,"wait"),0))</f>
        <v>0</v>
      </c>
      <c r="FR160" s="10">
        <f>IF(AND(FR159&gt;0,FR159&lt;&gt;"wait"),"AT",IF(AIH!$AK161="AI",IF(Sheet1!$E161&lt;AIH!$AJ161-150,150,"wait"),0))</f>
        <v>0</v>
      </c>
      <c r="FS160" s="10">
        <f>IF(AND(FS159&gt;0,FS159&lt;&gt;"wait"),"AT",IF(AIH!$AK161="AI",IF(Sheet1!$E161&lt;AIH!$AJ161-200,200,"wait"),0))</f>
        <v>0</v>
      </c>
      <c r="FT160" s="10">
        <f t="shared" si="82"/>
        <v>0</v>
      </c>
      <c r="FV160" s="10">
        <f>IF(AND(FV159&gt;0,FV159&lt;&gt;"wait"),"AT",IF(AIH!$AM161="AI",IF(Sheet1!$D161&gt;AIH!$AL161+50,50,"wait"),0))</f>
        <v>0</v>
      </c>
      <c r="FW160" s="10">
        <f>IF(AND(FW159&gt;0,FW159&lt;&gt;"wait"),"AT",IF(AIH!$AM161="AI",IF(Sheet1!$D161&gt;AIH!$AL161+100,100,"wait"),0))</f>
        <v>0</v>
      </c>
      <c r="FX160" s="10">
        <f>IF(AND(FX159&gt;0,FX159&lt;&gt;"wait"),"AT",IF(AIH!$AM161="AI",IF(Sheet1!$D161&gt;AIH!$AL161+150,150,"wait"),0))</f>
        <v>0</v>
      </c>
      <c r="FY160" s="10">
        <f>IF(AND(FY159&gt;0,FY159&lt;&gt;"wait"),"AT",IF(AIH!$AM161="AI",IF(Sheet1!$D161&gt;AIH!$AL161+200,200,"wait"),0))</f>
        <v>0</v>
      </c>
      <c r="FZ160" s="10">
        <f>IF(AND(FZ159&gt;0,FZ159&lt;&gt;"wait"),"AT",IF(AIH!$AM161="AI",IF(Sheet1!$E161&lt;AIH!$AL161-50,50,"wait"),0))</f>
        <v>0</v>
      </c>
      <c r="GA160" s="10">
        <f>IF(AND(GA159&gt;0,GA159&lt;&gt;"wait"),"AT",IF(AIH!$AM161="AI",IF(Sheet1!$E161&lt;AIH!$AL161-100,100,"wait"),0))</f>
        <v>0</v>
      </c>
      <c r="GB160" s="10">
        <f>IF(AND(GB159&gt;0,GB159&lt;&gt;"wait"),"AT",IF(AIH!$AM161="AI",IF(Sheet1!$E161&lt;AIH!$AL161-150,150,"wait"),0))</f>
        <v>0</v>
      </c>
      <c r="GC160" s="10">
        <f>IF(AND(GC159&gt;0,GC159&lt;&gt;"wait"),"AT",IF(AIH!$AM161="AI",IF(Sheet1!$E161&lt;AIH!$AL161-200,200,"wait"),0))</f>
        <v>0</v>
      </c>
      <c r="GD160" s="10">
        <f t="shared" si="83"/>
        <v>0</v>
      </c>
      <c r="GF160" s="10">
        <f>IF(AND(GF159&gt;0,GF159&lt;&gt;"wait"),"AT",IF(AIH!$AO161="AI",IF(Sheet1!$D161&gt;AIH!$AN161+50,50,"wait"),0))</f>
        <v>0</v>
      </c>
      <c r="GG160" s="10">
        <f>IF(AND(GG159&gt;0,GG159&lt;&gt;"wait"),"AT",IF(AIH!$AO161="AI",IF(Sheet1!$D161&gt;AIH!$AN161+100,100,"wait"),0))</f>
        <v>0</v>
      </c>
      <c r="GH160" s="10">
        <f>IF(AND(GH159&gt;0,GH159&lt;&gt;"wait"),"AT",IF(AIH!$AO161="AI",IF(Sheet1!$D161&gt;AIH!$AN161+150,150,"wait"),0))</f>
        <v>0</v>
      </c>
      <c r="GI160" s="10">
        <f>IF(AND(GI159&gt;0,GI159&lt;&gt;"wait"),"AT",IF(AIH!$AO161="AI",IF(Sheet1!$D161&gt;AIH!$AN161+200,200,"wait"),0))</f>
        <v>0</v>
      </c>
      <c r="GJ160" s="10">
        <f>IF(AND(GJ159&gt;0,GJ159&lt;&gt;"wait"),"AT",IF(AIH!$AO161="AI",IF(Sheet1!$E161&lt;AIH!$AN161-50,50,"wait"),0))</f>
        <v>0</v>
      </c>
      <c r="GK160" s="10">
        <f>IF(AND(GK159&gt;0,GK159&lt;&gt;"wait"),"AT",IF(AIH!$AO161="AI",IF(Sheet1!$E161&lt;AIH!$AN161-100,100,"wait"),0))</f>
        <v>0</v>
      </c>
      <c r="GL160" s="10">
        <f>IF(AND(GL159&gt;0,GL159&lt;&gt;"wait"),"AT",IF(AIH!$AO161="AI",IF(Sheet1!$E161&lt;AIH!$AN161-150,150,"wait"),0))</f>
        <v>0</v>
      </c>
      <c r="GM160" s="10">
        <f>IF(AND(GM159&gt;0,GM159&lt;&gt;"wait"),"AT",IF(AIH!$AO161="AI",IF(Sheet1!$E161&lt;AIH!$AN161-200,200,"wait"),0))</f>
        <v>0</v>
      </c>
      <c r="GN160" s="10">
        <f t="shared" si="84"/>
        <v>0</v>
      </c>
      <c r="GP160" s="10">
        <f>IF(AND(GP159&gt;0,GP159&lt;&gt;"wait"),"AT",IF(AIH!$AQ161="AI",IF(Sheet1!$D161&gt;AIH!$AP161+50,50,"wait"),0))</f>
        <v>0</v>
      </c>
      <c r="GQ160" s="10">
        <f>IF(AND(GQ159&gt;0,GQ159&lt;&gt;"wait"),"AT",IF(AIH!$AQ161="AI",IF(Sheet1!$D161&gt;AIH!$AP161+100,100,"wait"),0))</f>
        <v>0</v>
      </c>
      <c r="GR160" s="10">
        <f>IF(AND(GR159&gt;0,GR159&lt;&gt;"wait"),"AT",IF(AIH!$AQ161="AI",IF(Sheet1!$D161&gt;AIH!$AP161+150,150,"wait"),0))</f>
        <v>0</v>
      </c>
      <c r="GS160" s="10">
        <f>IF(AND(GS159&gt;0,GS159&lt;&gt;"wait"),"AT",IF(AIH!$AQ161="AI",IF(Sheet1!$D161&gt;AIH!$AP161+200,200,"wait"),0))</f>
        <v>0</v>
      </c>
      <c r="GT160" s="10">
        <f>IF(AND(GT159&gt;0,GT159&lt;&gt;"wait"),"AT",IF(AIH!$AQ161="AI",IF(Sheet1!$E161&lt;AIH!$AP161-50,50,"wait"),0))</f>
        <v>0</v>
      </c>
      <c r="GU160" s="10">
        <f>IF(AND(GU159&gt;0,GU159&lt;&gt;"wait"),"AT",IF(AIH!$AQ161="AI",IF(Sheet1!$E161&lt;AIH!$AP161-100,100,"wait"),0))</f>
        <v>0</v>
      </c>
      <c r="GV160" s="10">
        <f>IF(AND(GV159&gt;0,GV159&lt;&gt;"wait"),"AT",IF(AIH!$AQ161="AI",IF(Sheet1!$E161&lt;AIH!$AP161-150,150,"wait"),0))</f>
        <v>0</v>
      </c>
      <c r="GW160" s="10">
        <f>IF(AND(GW159&gt;0,GW159&lt;&gt;"wait"),"AT",IF(AIH!$AQ161="AI",IF(Sheet1!$E161&lt;AIH!$AP161-200,200,"wait"),0))</f>
        <v>0</v>
      </c>
      <c r="GX160" s="10">
        <f t="shared" si="85"/>
        <v>0</v>
      </c>
      <c r="GZ160" s="10">
        <f>IF(AND(GZ159&gt;0,GZ159&lt;&gt;"wait"),"AT",IF(AIH!$AS161="AI",IF(Sheet1!$D161&gt;AIH!$AR161+50,50,"wait"),0))</f>
        <v>0</v>
      </c>
      <c r="HA160" s="10">
        <f>IF(AND(HA159&gt;0,HA159&lt;&gt;"wait"),"AT",IF(AIH!$AS161="AI",IF(Sheet1!$D161&gt;AIH!$AR161+100,100,"wait"),0))</f>
        <v>0</v>
      </c>
      <c r="HB160" s="10">
        <f>IF(AND(HB159&gt;0,HB159&lt;&gt;"wait"),"AT",IF(AIH!$AS161="AI",IF(Sheet1!$D161&gt;AIH!$AR161+150,150,"wait"),0))</f>
        <v>0</v>
      </c>
      <c r="HC160" s="10">
        <f>IF(AND(HC159&gt;0,HC159&lt;&gt;"wait"),"AT",IF(AIH!$AS161="AI",IF(Sheet1!$D161&gt;AIH!$AR161+200,200,"wait"),0))</f>
        <v>0</v>
      </c>
      <c r="HD160" s="10">
        <f>IF(AND(HD159&gt;0,HD159&lt;&gt;"wait"),"AT",IF(AIH!$AS161="AI",IF(Sheet1!$E161&lt;AIH!$AR161-50,50,"wait"),0))</f>
        <v>0</v>
      </c>
      <c r="HE160" s="10">
        <f>IF(AND(HE159&gt;0,HE159&lt;&gt;"wait"),"AT",IF(AIH!$AS161="AI",IF(Sheet1!$E161&lt;AIH!$AR161-100,100,"wait"),0))</f>
        <v>0</v>
      </c>
      <c r="HF160" s="10">
        <f>IF(AND(HF159&gt;0,HF159&lt;&gt;"wait"),"AT",IF(AIH!$AS161="AI",IF(Sheet1!$E161&lt;AIH!$AR161-150,150,"wait"),0))</f>
        <v>0</v>
      </c>
      <c r="HG160" s="10">
        <f>IF(AND(HG159&gt;0,HG159&lt;&gt;"wait"),"AT",IF(AIH!$AS161="AI",IF(Sheet1!$E161&lt;AIH!$AR161-200,200,"wait"),0))</f>
        <v>0</v>
      </c>
      <c r="HH160" s="10">
        <f t="shared" si="86"/>
        <v>0</v>
      </c>
      <c r="HJ160" s="10">
        <f>IF(AND(HJ159&gt;0,HJ159&lt;&gt;"wait"),"AT",IF(AIH!$AU161="AI",IF(Sheet1!$D161&gt;AIH!$AT161+50,50,"wait"),0))</f>
        <v>0</v>
      </c>
      <c r="HK160" s="10">
        <f>IF(AND(HK159&gt;0,HK159&lt;&gt;"wait"),"AT",IF(AIH!$AU161="AI",IF(Sheet1!$D161&gt;AIH!$AT161+100,100,"wait"),0))</f>
        <v>0</v>
      </c>
      <c r="HL160" s="10">
        <f>IF(AND(HL159&gt;0,HL159&lt;&gt;"wait"),"AT",IF(AIH!$AU161="AI",IF(Sheet1!$D161&gt;AIH!$AT161+150,150,"wait"),0))</f>
        <v>0</v>
      </c>
      <c r="HM160" s="10">
        <f>IF(AND(HM159&gt;0,HM159&lt;&gt;"wait"),"AT",IF(AIH!$AU161="AI",IF(Sheet1!$D161&gt;AIH!$AT161+200,200,"wait"),0))</f>
        <v>0</v>
      </c>
      <c r="HN160" s="10">
        <f>IF(AND(HN159&gt;0,HN159&lt;&gt;"wait"),"AT",IF(AIH!$AU161="AI",IF(Sheet1!$E161&lt;AIH!$AT161-50,50,"wait"),0))</f>
        <v>0</v>
      </c>
      <c r="HO160" s="10">
        <f>IF(AND(HO159&gt;0,HO159&lt;&gt;"wait"),"AT",IF(AIH!$AU161="AI",IF(Sheet1!$E161&lt;AIH!$AT161-100,100,"wait"),0))</f>
        <v>0</v>
      </c>
      <c r="HP160" s="10">
        <f>IF(AND(HP159&gt;0,HP159&lt;&gt;"wait"),"AT",IF(AIH!$AU161="AI",IF(Sheet1!$E161&lt;AIH!$AT161-150,150,"wait"),0))</f>
        <v>0</v>
      </c>
      <c r="HQ160" s="10">
        <f>IF(AND(HQ159&gt;0,HQ159&lt;&gt;"wait"),"AT",IF(AIH!$AU161="AI",IF(Sheet1!$E161&lt;AIH!$AT161-200,200,"wait"),0))</f>
        <v>0</v>
      </c>
      <c r="HR160" s="10">
        <f t="shared" si="87"/>
        <v>0</v>
      </c>
      <c r="HT160" s="10">
        <f>IF(AND(HT159&gt;0,HT159&lt;&gt;"wait"),"AT",IF(AIH!$AX161="AI",IF(Sheet1!$D161&gt;AIH!$AW161+50,50,"wait"),0))</f>
        <v>0</v>
      </c>
      <c r="HU160" s="10">
        <f>IF(AND(HU159&gt;0,HU159&lt;&gt;"wait"),"AT",IF(AIH!$AX161="AI",IF(Sheet1!$D161&gt;AIH!$AW161+100,100,"wait"),0))</f>
        <v>0</v>
      </c>
      <c r="HV160" s="10">
        <f>IF(AND(HV159&gt;0,HV159&lt;&gt;"wait"),"AT",IF(AIH!$AX161="AI",IF(Sheet1!$D161&gt;AIH!$AW161+150,150,"wait"),0))</f>
        <v>0</v>
      </c>
      <c r="HW160" s="10">
        <f>IF(AND(HW159&gt;0,HW159&lt;&gt;"wait"),"AT",IF(AIH!$AX161="AI",IF(Sheet1!$D161&gt;AIH!$AW161+200,200,"wait"),0))</f>
        <v>0</v>
      </c>
      <c r="HX160" s="10">
        <f>IF(AND(HX159&gt;0,HX159&lt;&gt;"wait"),"AT",IF(AIH!$AX161="AI",IF(Sheet1!$E161&lt;AIH!$AW161-50,50,"wait"),0))</f>
        <v>0</v>
      </c>
      <c r="HY160" s="10">
        <f>IF(AND(HY159&gt;0,HY159&lt;&gt;"wait"),"AT",IF(AIH!$AX161="AI",IF(Sheet1!$E161&lt;AIH!$AW161-100,100,"wait"),0))</f>
        <v>0</v>
      </c>
      <c r="HZ160" s="10">
        <f>IF(AND(HZ159&gt;0,HZ159&lt;&gt;"wait"),"AT",IF(AIH!$AX161="AI",IF(Sheet1!$E161&lt;AIH!$AW161-150,150,"wait"),0))</f>
        <v>0</v>
      </c>
      <c r="IA160" s="10">
        <f>IF(AND(IA159&gt;0,IA159&lt;&gt;"wait"),"AT",IF(AIH!$AX161="AI",IF(Sheet1!$E161&lt;AIH!$AW161-200,200,"wait"),0))</f>
        <v>0</v>
      </c>
      <c r="IB160" s="10">
        <f t="shared" si="88"/>
        <v>0</v>
      </c>
      <c r="ID160" s="10">
        <f>IF(AND(ID159&gt;0,ID159&lt;&gt;"wait"),"AT",IF(AIH!$AZ161="AI",IF(Sheet1!$D161&gt;AIH!$AY161+50,50,"wait"),0))</f>
        <v>0</v>
      </c>
      <c r="IE160" s="10">
        <f>IF(AND(IE159&gt;0,IE159&lt;&gt;"wait"),"AT",IF(AIH!$AZ161="AI",IF(Sheet1!$D161&gt;AIH!$AY161+100,100,"wait"),0))</f>
        <v>0</v>
      </c>
      <c r="IF160" s="10">
        <f>IF(AND(IF159&gt;0,IF159&lt;&gt;"wait"),"AT",IF(AIH!$AZ161="AI",IF(Sheet1!$D161&gt;AIH!$AY161+150,150,"wait"),0))</f>
        <v>0</v>
      </c>
      <c r="IG160" s="10">
        <f>IF(AND(IG159&gt;0,IG159&lt;&gt;"wait"),"AT",IF(AIH!$AZ161="AI",IF(Sheet1!$D161&gt;AIH!$AY161+200,200,"wait"),0))</f>
        <v>0</v>
      </c>
      <c r="IH160" s="10">
        <f>IF(AND(IH159&gt;0,IH159&lt;&gt;"wait"),"AT",IF(AIH!$AZ161="AI",IF(Sheet1!$E161&lt;AIH!$AY161-50,50,"wait"),0))</f>
        <v>0</v>
      </c>
      <c r="II160" s="10">
        <f>IF(AND(II159&gt;0,II159&lt;&gt;"wait"),"AT",IF(AIH!$AZ161="AI",IF(Sheet1!$E161&lt;AIH!$AY161-100,100,"wait"),0))</f>
        <v>0</v>
      </c>
      <c r="IJ160" s="10">
        <f>IF(AND(IJ159&gt;0,IJ159&lt;&gt;"wait"),"AT",IF(AIH!$AZ161="AI",IF(Sheet1!$E161&lt;AIH!$AY161-150,150,"wait"),0))</f>
        <v>0</v>
      </c>
      <c r="IK160" s="10">
        <f>IF(AND(IK159&gt;0,IK159&lt;&gt;"wait"),"AT",IF(AIH!$AZ161="AI",IF(Sheet1!$E161&lt;AIH!$AY161-200,200,"wait"),0))</f>
        <v>0</v>
      </c>
      <c r="IL160" s="10">
        <f t="shared" si="89"/>
        <v>0</v>
      </c>
      <c r="IN160" s="10">
        <f>IF(AND(IN159&gt;0,IN159&lt;&gt;"wait"),"AT",IF(AIH!$BB161="AI",IF(Sheet1!$D161&gt;AIH!$BA161+50,50,"wait"),0))</f>
        <v>0</v>
      </c>
      <c r="IO160" s="10">
        <f>IF(AND(IO159&gt;0,IO159&lt;&gt;"wait"),"AT",IF(AIH!$BB161="AI",IF(Sheet1!$D161&gt;AIH!$BA161+100,100,"wait"),0))</f>
        <v>0</v>
      </c>
      <c r="IP160" s="10">
        <f>IF(AND(IP159&gt;0,IP159&lt;&gt;"wait"),"AT",IF(AIH!$BB161="AI",IF(Sheet1!$D161&gt;AIH!$BA161+150,150,"wait"),0))</f>
        <v>0</v>
      </c>
      <c r="IQ160" s="10">
        <f>IF(AND(IQ159&gt;0,IQ159&lt;&gt;"wait"),"AT",IF(AIH!$BB161="AI",IF(Sheet1!$D161&gt;AIH!$BA161+200,200,"wait"),0))</f>
        <v>0</v>
      </c>
      <c r="IR160" s="10">
        <f>IF(AND(IR159&gt;0,IR159&lt;&gt;"wait"),"AT",IF(AIH!$BB161="AI",IF(Sheet1!$E161&lt;AIH!$BA161-50,50,"wait"),0))</f>
        <v>0</v>
      </c>
      <c r="IS160" s="10">
        <f>IF(AND(IS159&gt;0,IS159&lt;&gt;"wait"),"AT",IF(AIH!$BB161="AI",IF(Sheet1!$E161&lt;AIH!$BA161-100,100,"wait"),0))</f>
        <v>0</v>
      </c>
      <c r="IT160" s="10">
        <f>IF(AND(IT159&gt;0,IT159&lt;&gt;"wait"),"AT",IF(AIH!$BB161="AI",IF(Sheet1!$E161&lt;AIH!$BA161-150,150,"wait"),0))</f>
        <v>0</v>
      </c>
      <c r="IU160" s="10">
        <f>IF(AND(IU159&gt;0,IU159&lt;&gt;"wait"),"AT",IF(AIH!$BB161="AI",IF(Sheet1!$E161&lt;AIH!$BA161-200,200,"wait"),0))</f>
        <v>0</v>
      </c>
      <c r="IV160" s="10">
        <f t="shared" si="90"/>
        <v>0</v>
      </c>
      <c r="IX160" s="10">
        <f>IF(AND(IX159&gt;0,IX159&lt;&gt;"wait"),"AT",IF(AIH!$BD161="AI",IF(Sheet1!$D161&gt;AIH!$BC161+50,50,"wait"),0))</f>
        <v>0</v>
      </c>
      <c r="IY160" s="10">
        <f>IF(AND(IY159&gt;0,IY159&lt;&gt;"wait"),"AT",IF(AIH!$BD161="AI",IF(Sheet1!$D161&gt;AIH!$BC161+100,100,"wait"),0))</f>
        <v>0</v>
      </c>
      <c r="IZ160" s="10">
        <f>IF(AND(IZ159&gt;0,IZ159&lt;&gt;"wait"),"AT",IF(AIH!$BD161="AI",IF(Sheet1!$D161&gt;AIH!$BC161+150,150,"wait"),0))</f>
        <v>0</v>
      </c>
      <c r="JA160" s="10">
        <f>IF(AND(JA159&gt;0,JA159&lt;&gt;"wait"),"AT",IF(AIH!$BD161="AI",IF(Sheet1!$D161&gt;AIH!$BC161+200,200,"wait"),0))</f>
        <v>0</v>
      </c>
      <c r="JB160" s="10">
        <f>IF(AND(JB159&gt;0,JB159&lt;&gt;"wait"),"AT",IF(AIH!$BD161="AI",IF(Sheet1!$E161&lt;AIH!$BC161-50,50,"wait"),0))</f>
        <v>0</v>
      </c>
      <c r="JC160" s="10">
        <f>IF(AND(JC159&gt;0,JC159&lt;&gt;"wait"),"AT",IF(AIH!$BD161="AI",IF(Sheet1!$E161&lt;AIH!$BC161-100,100,"wait"),0))</f>
        <v>0</v>
      </c>
      <c r="JD160" s="10">
        <f>IF(AND(JD159&gt;0,JD159&lt;&gt;"wait"),"AT",IF(AIH!$BD161="AI",IF(Sheet1!$E161&lt;AIH!$BC161-150,150,"wait"),0))</f>
        <v>0</v>
      </c>
      <c r="JE160" s="10">
        <f>IF(AND(JE159&gt;0,JE159&lt;&gt;"wait"),"AT",IF(AIH!$BD161="AI",IF(Sheet1!$E161&lt;AIH!$BC161-200,200,"wait"),0))</f>
        <v>0</v>
      </c>
      <c r="JF160" s="10">
        <f t="shared" si="91"/>
        <v>0</v>
      </c>
      <c r="JH160" s="10">
        <f>IF(AND(JH159&gt;0,JH159&lt;&gt;"wait"),"AT",IF(AIH!$BF161="AI",IF(Sheet1!$D161&gt;AIH!$BE161+50,50,"wait"),0))</f>
        <v>0</v>
      </c>
      <c r="JI160" s="10">
        <f>IF(AND(JI159&gt;0,JI159&lt;&gt;"wait"),"AT",IF(AIH!$BF161="AI",IF(Sheet1!$D161&gt;AIH!$BE161+100,100,"wait"),0))</f>
        <v>0</v>
      </c>
      <c r="JJ160" s="10">
        <f>IF(AND(JJ159&gt;0,JJ159&lt;&gt;"wait"),"AT",IF(AIH!$BF161="AI",IF(Sheet1!$D161&gt;AIH!$BE161+150,150,"wait"),0))</f>
        <v>0</v>
      </c>
      <c r="JK160" s="10">
        <f>IF(AND(JK159&gt;0,JK159&lt;&gt;"wait"),"AT",IF(AIH!$BF161="AI",IF(Sheet1!$D161&gt;AIH!$BE161+200,200,"wait"),0))</f>
        <v>0</v>
      </c>
      <c r="JL160" s="10">
        <f>IF(AND(JL159&gt;0,JL159&lt;&gt;"wait"),"AT",IF(AIH!$BF161="AI",IF(Sheet1!$E161&lt;AIH!$BE161-50,50,"wait"),0))</f>
        <v>0</v>
      </c>
      <c r="JM160" s="10">
        <f>IF(AND(JM159&gt;0,JM159&lt;&gt;"wait"),"AT",IF(AIH!$BF161="AI",IF(Sheet1!$E161&lt;AIH!$BE161-100,100,"wait"),0))</f>
        <v>0</v>
      </c>
      <c r="JN160" s="10">
        <f>IF(AND(JN159&gt;0,JN159&lt;&gt;"wait"),"AT",IF(AIH!$BF161="AI",IF(Sheet1!$E161&lt;AIH!$BE161-150,150,"wait"),0))</f>
        <v>0</v>
      </c>
      <c r="JO160" s="10">
        <f>IF(AND(JO159&gt;0,JO159&lt;&gt;"wait"),"AT",IF(AIH!$BF161="AI",IF(Sheet1!$E161&lt;AIH!$BE161-200,200,"wait"),0))</f>
        <v>0</v>
      </c>
      <c r="JP160" s="10">
        <f t="shared" si="92"/>
        <v>0</v>
      </c>
      <c r="JR160" s="10">
        <f>IF(AND(JR159&gt;0,JR159&lt;&gt;"wait"),"AT",IF(AIH!$BH161="AI",IF(Sheet1!$D161&gt;AIH!$BG161+50,50,"wait"),0))</f>
        <v>0</v>
      </c>
      <c r="JS160" s="10">
        <f>IF(AND(JS159&gt;0,JS159&lt;&gt;"wait"),"AT",IF(AIH!$BH161="AI",IF(Sheet1!$D161&gt;AIH!$BG161+100,100,"wait"),0))</f>
        <v>0</v>
      </c>
      <c r="JT160" s="10">
        <f>IF(AND(JT159&gt;0,JT159&lt;&gt;"wait"),"AT",IF(AIH!$BH161="AI",IF(Sheet1!$D161&gt;AIH!$BG161+150,150,"wait"),0))</f>
        <v>0</v>
      </c>
      <c r="JU160" s="10">
        <f>IF(AND(JU159&gt;0,JU159&lt;&gt;"wait"),"AT",IF(AIH!$BH161="AI",IF(Sheet1!$D161&gt;AIH!$BG161+200,200,"wait"),0))</f>
        <v>0</v>
      </c>
      <c r="JV160" s="10">
        <f>IF(AND(JV159&gt;0,JV159&lt;&gt;"wait"),"AT",IF(AIH!$BH161="AI",IF(Sheet1!$E161&lt;AIH!$BG161-50,50,"wait"),0))</f>
        <v>0</v>
      </c>
      <c r="JW160" s="10">
        <f>IF(AND(JW159&gt;0,JW159&lt;&gt;"wait"),"AT",IF(AIH!$BH161="AI",IF(Sheet1!$E161&lt;AIH!$BG161-100,100,"wait"),0))</f>
        <v>0</v>
      </c>
      <c r="JX160" s="10">
        <f>IF(AND(JX159&gt;0,JX159&lt;&gt;"wait"),"AT",IF(AIH!$BH161="AI",IF(Sheet1!$E161&lt;AIH!$BG161-150,150,"wait"),0))</f>
        <v>0</v>
      </c>
      <c r="JY160" s="10">
        <f>IF(AND(JY159&gt;0,JY159&lt;&gt;"wait"),"AT",IF(AIH!$BH161="AI",IF(Sheet1!$E161&lt;AIH!$BG161-200,200,"wait"),0))</f>
        <v>0</v>
      </c>
      <c r="JZ160" s="10">
        <f t="shared" si="93"/>
        <v>0</v>
      </c>
      <c r="KB160" s="10">
        <f>IF(AND(KB159&gt;0,KB159&lt;&gt;"wait"),"AT",IF(AIH!$BJ161="AI",IF(Sheet1!$D161&gt;AIH!$BI161+50,50,"wait"),0))</f>
        <v>0</v>
      </c>
      <c r="KC160" s="10">
        <f>IF(AND(KC159&gt;0,KC159&lt;&gt;"wait"),"AT",IF(AIH!$BJ161="AI",IF(Sheet1!$D161&gt;AIH!$BI161+100,100,"wait"),0))</f>
        <v>0</v>
      </c>
      <c r="KD160" s="10">
        <f>IF(AND(KD159&gt;0,KD159&lt;&gt;"wait"),"AT",IF(AIH!$BJ161="AI",IF(Sheet1!$D161&gt;AIH!$BI161+150,150,"wait"),0))</f>
        <v>0</v>
      </c>
      <c r="KE160" s="10">
        <f>IF(AND(KE159&gt;0,KE159&lt;&gt;"wait"),"AT",IF(AIH!$BJ161="AI",IF(Sheet1!$D161&gt;AIH!$BI161+200,200,"wait"),0))</f>
        <v>0</v>
      </c>
      <c r="KF160" s="10">
        <f>IF(AND(KF159&gt;0,KF159&lt;&gt;"wait"),"AT",IF(AIH!$BJ161="AI",IF(Sheet1!$E161&lt;AIH!$BI161-50,50,"wait"),0))</f>
        <v>0</v>
      </c>
      <c r="KG160" s="10">
        <f>IF(AND(KG159&gt;0,KG159&lt;&gt;"wait"),"AT",IF(AIH!$BJ161="AI",IF(Sheet1!$E161&lt;AIH!$BI161-100,100,"wait"),0))</f>
        <v>0</v>
      </c>
      <c r="KH160" s="10">
        <f>IF(AND(KH159&gt;0,KH159&lt;&gt;"wait"),"AT",IF(AIH!$BJ161="AI",IF(Sheet1!$E161&lt;AIH!$BI161-150,150,"wait"),0))</f>
        <v>0</v>
      </c>
      <c r="KI160" s="10">
        <f>IF(AND(KI159&gt;0,KI159&lt;&gt;"wait"),"AT",IF(AIH!$BJ161="AI",IF(Sheet1!$E161&lt;AIH!$BI161-200,200,"wait"),0))</f>
        <v>0</v>
      </c>
      <c r="KJ160" s="10">
        <f t="shared" si="94"/>
        <v>0</v>
      </c>
      <c r="KL160" s="10">
        <f>IF(AND(KL159&gt;0,KL159&lt;&gt;"wait"),"AT",IF(AIH!$BL161="AI",IF(Sheet1!$D161&gt;AIH!$BK161+50,50,"wait"),0))</f>
        <v>0</v>
      </c>
      <c r="KM160" s="10">
        <f>IF(AND(KM159&gt;0,KM159&lt;&gt;"wait"),"AT",IF(AIH!$BL161="AI",IF(Sheet1!$D161&gt;AIH!$BK161+100,100,"wait"),0))</f>
        <v>0</v>
      </c>
      <c r="KN160" s="10">
        <f>IF(AND(KN159&gt;0,KN159&lt;&gt;"wait"),"AT",IF(AIH!$BL161="AI",IF(Sheet1!$D161&gt;AIH!$BK161+150,150,"wait"),0))</f>
        <v>0</v>
      </c>
      <c r="KO160" s="10">
        <f>IF(AND(KO159&gt;0,KO159&lt;&gt;"wait"),"AT",IF(AIH!$BL161="AI",IF(Sheet1!$D161&gt;AIH!$BK161+200,200,"wait"),0))</f>
        <v>0</v>
      </c>
      <c r="KP160" s="10">
        <f>IF(AND(KP159&gt;0,KP159&lt;&gt;"wait"),"AT",IF(AIH!$BL161="AI",IF(Sheet1!$E161&lt;AIH!$BK161-50,50,"wait"),0))</f>
        <v>0</v>
      </c>
      <c r="KQ160" s="10">
        <f>IF(AND(KQ159&gt;0,KQ159&lt;&gt;"wait"),"AT",IF(AIH!$BL161="AI",IF(Sheet1!$E161&lt;AIH!$BK161-100,100,"wait"),0))</f>
        <v>0</v>
      </c>
      <c r="KR160" s="10">
        <f>IF(AND(KR159&gt;0,KR159&lt;&gt;"wait"),"AT",IF(AIH!$BL161="AI",IF(Sheet1!$E161&lt;AIH!$BK161-150,150,"wait"),0))</f>
        <v>0</v>
      </c>
      <c r="KS160" s="10">
        <f>IF(AND(KS159&gt;0,KS159&lt;&gt;"wait"),"AT",IF(AIH!$BL161="AI",IF(Sheet1!$E161&lt;AIH!$BK161-200,200,"wait"),0))</f>
        <v>0</v>
      </c>
      <c r="KT160" s="10">
        <f t="shared" si="95"/>
        <v>0</v>
      </c>
      <c r="KV160" s="10">
        <f>IF(AND(KV159&gt;0,KV159&lt;&gt;"wait"),"AT",IF(AIH!$BN161="AI",IF(Sheet1!$D161&gt;AIH!$BM161+50,50,"wait"),0))</f>
        <v>0</v>
      </c>
      <c r="KW160" s="10">
        <f>IF(AND(KW159&gt;0,KW159&lt;&gt;"wait"),"AT",IF(AIH!$BN161="AI",IF(Sheet1!$D161&gt;AIH!$BM161+100,100,"wait"),0))</f>
        <v>0</v>
      </c>
      <c r="KX160" s="10">
        <f>IF(AND(KX159&gt;0,KX159&lt;&gt;"wait"),"AT",IF(AIH!$BN161="AI",IF(Sheet1!$D161&gt;AIH!$BM161+150,150,"wait"),0))</f>
        <v>0</v>
      </c>
      <c r="KY160" s="10">
        <f>IF(AND(KY159&gt;0,KY159&lt;&gt;"wait"),"AT",IF(AIH!$BN161="AI",IF(Sheet1!$D161&gt;AIH!$BM161+200,200,"wait"),0))</f>
        <v>0</v>
      </c>
      <c r="KZ160" s="10">
        <f>IF(AND(KZ159&gt;0,KZ159&lt;&gt;"wait"),"AT",IF(AIH!$BN161="AI",IF(Sheet1!$E161&lt;AIH!$BM161-50,50,"wait"),0))</f>
        <v>0</v>
      </c>
      <c r="LA160" s="10">
        <f>IF(AND(LA159&gt;0,LA159&lt;&gt;"wait"),"AT",IF(AIH!$BN161="AI",IF(Sheet1!$E161&lt;AIH!$BM161-100,100,"wait"),0))</f>
        <v>0</v>
      </c>
      <c r="LB160" s="10">
        <f>IF(AND(LB159&gt;0,LB159&lt;&gt;"wait"),"AT",IF(AIH!$BN161="AI",IF(Sheet1!$E161&lt;AIH!$BM161-150,150,"wait"),0))</f>
        <v>0</v>
      </c>
      <c r="LC160" s="10">
        <f>IF(AND(LC159&gt;0,LC159&lt;&gt;"wait"),"AT",IF(AIH!$BN161="AI",IF(Sheet1!$E161&lt;AIH!$BM161-200,200,"wait"),0))</f>
        <v>0</v>
      </c>
      <c r="LD160" s="10">
        <f t="shared" si="96"/>
        <v>0</v>
      </c>
      <c r="LF160" s="10">
        <f>IF(AND(LF159&gt;0,LF159&lt;&gt;"wait"),"AT",IF(AIH!$BP161="AI",IF(Sheet1!$D161&gt;AIH!$BO161+50,50,"wait"),0))</f>
        <v>0</v>
      </c>
      <c r="LG160" s="10">
        <f>IF(AND(LG159&gt;0,LG159&lt;&gt;"wait"),"AT",IF(AIH!$BP161="AI",IF(Sheet1!$D161&gt;AIH!$BO161+100,100,"wait"),0))</f>
        <v>0</v>
      </c>
      <c r="LH160" s="10">
        <f>IF(AND(LH159&gt;0,LH159&lt;&gt;"wait"),"AT",IF(AIH!$BP161="AI",IF(Sheet1!$D161&gt;AIH!$BO161+150,150,"wait"),0))</f>
        <v>0</v>
      </c>
      <c r="LI160" s="10">
        <f>IF(AND(LI159&gt;0,LI159&lt;&gt;"wait"),"AT",IF(AIH!$BP161="AI",IF(Sheet1!$D161&gt;AIH!$BO161+200,200,"wait"),0))</f>
        <v>0</v>
      </c>
      <c r="LJ160" s="10">
        <f>IF(AND(LJ159&gt;0,LJ159&lt;&gt;"wait"),"AT",IF(AIH!$BP161="AI",IF(Sheet1!$E161&lt;AIH!$BO161-50,50,"wait"),0))</f>
        <v>0</v>
      </c>
      <c r="LK160" s="10">
        <f>IF(AND(LK159&gt;0,LK159&lt;&gt;"wait"),"AT",IF(AIH!$BP161="AI",IF(Sheet1!$E161&lt;AIH!$BO161-100,100,"wait"),0))</f>
        <v>0</v>
      </c>
      <c r="LL160" s="10">
        <f>IF(AND(LL159&gt;0,LL159&lt;&gt;"wait"),"AT",IF(AIH!$BP161="AI",IF(Sheet1!$E161&lt;AIH!$BO161-150,150,"wait"),0))</f>
        <v>0</v>
      </c>
      <c r="LM160" s="10">
        <f>IF(AND(LM159&gt;0,LM159&lt;&gt;"wait"),"AT",IF(AIH!$BP161="AI",IF(Sheet1!$E161&lt;AIH!$BO161-200,200,"wait"),0))</f>
        <v>0</v>
      </c>
      <c r="LN160" s="10">
        <f t="shared" si="97"/>
        <v>0</v>
      </c>
      <c r="LP160" s="10">
        <f>IF(AND(LP159&gt;0,LP159&lt;&gt;"wait"),"AT",IF(AIH!$BR161="AI",IF(Sheet1!$D161&gt;AIH!$BQ161+50,50,"wait"),0))</f>
        <v>0</v>
      </c>
      <c r="LQ160" s="10">
        <f>IF(AND(LQ159&gt;0,LQ159&lt;&gt;"wait"),"AT",IF(AIH!$BR161="AI",IF(Sheet1!$D161&gt;AIH!$BQ161+100,100,"wait"),0))</f>
        <v>0</v>
      </c>
      <c r="LR160" s="10">
        <f>IF(AND(LR159&gt;0,LR159&lt;&gt;"wait"),"AT",IF(AIH!$BR161="AI",IF(Sheet1!$D161&gt;AIH!$BQ161+150,150,"wait"),0))</f>
        <v>0</v>
      </c>
      <c r="LS160" s="10">
        <f>IF(AND(LS159&gt;0,LS159&lt;&gt;"wait"),"AT",IF(AIH!$BR161="AI",IF(Sheet1!$D161&gt;AIH!$BQ161+200,200,"wait"),0))</f>
        <v>0</v>
      </c>
      <c r="LT160" s="10">
        <f>IF(AND(LT159&gt;0,LT159&lt;&gt;"wait"),"AT",IF(AIH!$BR161="AI",IF(Sheet1!$E161&lt;AIH!$BQ161-50,50,"wait"),0))</f>
        <v>0</v>
      </c>
      <c r="LU160" s="10">
        <f>IF(AND(LU159&gt;0,LU159&lt;&gt;"wait"),"AT",IF(AIH!$BR161="AI",IF(Sheet1!$E161&lt;AIH!$BQ161-100,100,"wait"),0))</f>
        <v>0</v>
      </c>
      <c r="LV160" s="10">
        <f>IF(AND(LV159&gt;0,LV159&lt;&gt;"wait"),"AT",IF(AIH!$BR161="AI",IF(Sheet1!$E161&lt;AIH!$BQ161-150,150,"wait"),0))</f>
        <v>0</v>
      </c>
      <c r="LW160" s="10">
        <f>IF(AND(LW159&gt;0,LW159&lt;&gt;"wait"),"AT",IF(AIH!$BR161="AI",IF(Sheet1!$E161&lt;AIH!$BQ161-200,200,"wait"),0))</f>
        <v>0</v>
      </c>
      <c r="LX160" s="10">
        <f t="shared" si="98"/>
        <v>0</v>
      </c>
    </row>
    <row r="161" spans="1:336" x14ac:dyDescent="0.3">
      <c r="A161" t="str">
        <f>Sheet1!B161</f>
        <v>03/01 11:54</v>
      </c>
      <c r="B161">
        <f>Sheet1!D161</f>
        <v>29209</v>
      </c>
      <c r="C161">
        <f>Sheet1!E161</f>
        <v>29197</v>
      </c>
      <c r="E161">
        <f>MAX($B161:$B$162)</f>
        <v>29209</v>
      </c>
      <c r="F161">
        <f>MIN($C161:$C$162)</f>
        <v>29189</v>
      </c>
      <c r="H161" s="8">
        <f>IF(AND(H160&gt;0,H160&lt;&gt;"wait"),"AT",IF(AIH!$D162="AI",IF(Sheet1!$D162&gt;AIH!$C162+50,50,"wait"),0))</f>
        <v>0</v>
      </c>
      <c r="I161" s="8">
        <f>IF(AND(I160&gt;0,I160&lt;&gt;"wait"),"AT",IF(AIH!$D162="AI",IF(Sheet1!$D162&gt;AIH!$C162+100,100,"wait"),0))</f>
        <v>0</v>
      </c>
      <c r="J161" s="8">
        <f>IF(AND(J160&gt;0,J160&lt;&gt;"wait"),"AT",IF(AIH!$D162="AI",IF(Sheet1!$D162&gt;AIH!$C162+150,150,"wait"),0))</f>
        <v>0</v>
      </c>
      <c r="K161" s="8">
        <f>IF(AND(K160&gt;0,K160&lt;&gt;"wait"),"AT",IF(AIH!$D162="AI",IF(Sheet1!$D162&gt;AIH!$C162+200,200,"wait"),0))</f>
        <v>0</v>
      </c>
      <c r="L161" s="8">
        <f>IF(AND(L160&gt;0,L160&lt;&gt;"wait"),"AT",IF(AIH!$D162="AI",IF(Sheet1!$E162&lt;AIH!$C162-50,50,"wait"),0))</f>
        <v>0</v>
      </c>
      <c r="M161" s="8">
        <f>IF(AND(M160&gt;0,M160&lt;&gt;"wait"),"AT",IF(AIH!$D162="AI",IF(Sheet1!$E162&lt;AIH!$C162-100,100,"wait"),0))</f>
        <v>0</v>
      </c>
      <c r="N161" s="8">
        <f>IF(AND(N160&gt;0,N160&lt;&gt;"wait"),"AT",IF(AIH!$D162="AI",IF(Sheet1!$E162&lt;AIH!$C162-150,150,"wait"),0))</f>
        <v>0</v>
      </c>
      <c r="O161" s="8">
        <f>IF(AND(O160&gt;0,O160&lt;&gt;"wait"),"AT",IF(AIH!$D162="AI",IF(Sheet1!$E162&lt;AIH!$C162-200,200,"wait"),0))</f>
        <v>0</v>
      </c>
      <c r="P161" s="8">
        <f t="shared" si="66"/>
        <v>0</v>
      </c>
      <c r="R161" s="8">
        <f>IF(AND(R160&gt;0,R160&lt;&gt;"wait"),"AT",IF(AIH!$F162="AI",IF(Sheet1!$D162&gt;AIH!$E162+50,50,"wait"),0))</f>
        <v>0</v>
      </c>
      <c r="S161" s="8">
        <f>IF(AND(S160&gt;0,S160&lt;&gt;"wait"),"AT",IF(AIH!$F162="AI",IF(Sheet1!$D162&gt;AIH!$E162+100,100,"wait"),0))</f>
        <v>0</v>
      </c>
      <c r="T161" s="8">
        <f>IF(AND(T160&gt;0,T160&lt;&gt;"wait"),"AT",IF(AIH!$F162="AI",IF(Sheet1!$D162&gt;AIH!$E162+150,150,"wait"),0))</f>
        <v>0</v>
      </c>
      <c r="U161" s="8">
        <f>IF(AND(U160&gt;0,U160&lt;&gt;"wait"),"AT",IF(AIH!$F162="AI",IF(Sheet1!$D162&gt;AIH!$E162+200,200,"wait"),0))</f>
        <v>0</v>
      </c>
      <c r="V161" s="8">
        <f>IF(AND(V160&gt;0,V160&lt;&gt;"wait"),"AT",IF(AIH!$F162="AI",IF(Sheet1!$E162&lt;AIH!$E162-50,50,"wait"),0))</f>
        <v>0</v>
      </c>
      <c r="W161" s="8">
        <f>IF(AND(W160&gt;0,W160&lt;&gt;"wait"),"AT",IF(AIH!$F162="AI",IF(Sheet1!$E162&lt;AIH!$E162-100,100,"wait"),0))</f>
        <v>0</v>
      </c>
      <c r="X161" s="8">
        <f>IF(AND(X160&gt;0,X160&lt;&gt;"wait"),"AT",IF(AIH!$F162="AI",IF(Sheet1!$E162&lt;AIH!$E162-150,150,"wait"),0))</f>
        <v>0</v>
      </c>
      <c r="Y161" s="8">
        <f>IF(AND(Y160&gt;0,Y160&lt;&gt;"wait"),"AT",IF(AIH!$F162="AI",IF(Sheet1!$E162&lt;AIH!$E162-200,200,"wait"),0))</f>
        <v>0</v>
      </c>
      <c r="Z161" s="8">
        <f t="shared" si="67"/>
        <v>0</v>
      </c>
      <c r="AB161" s="8">
        <f>IF(AND(AB160&gt;0,AB160&lt;&gt;"wait"),"AT",IF(AIH!$H162="AI",IF(Sheet1!$D162&gt;AIH!$G162+50,50,"wait"),0))</f>
        <v>0</v>
      </c>
      <c r="AC161" s="8">
        <f>IF(AND(AC160&gt;0,AC160&lt;&gt;"wait"),"AT",IF(AIH!$H162="AI",IF(Sheet1!$D162&gt;AIH!$G162+100,100,"wait"),0))</f>
        <v>0</v>
      </c>
      <c r="AD161" s="8">
        <f>IF(AND(AD160&gt;0,AD160&lt;&gt;"wait"),"AT",IF(AIH!$H162="AI",IF(Sheet1!$D162&gt;AIH!$G162+150,150,"wait"),0))</f>
        <v>0</v>
      </c>
      <c r="AE161" s="8">
        <f>IF(AND(AE160&gt;0,AE160&lt;&gt;"wait"),"AT",IF(AIH!$H162="AI",IF(Sheet1!$D162&gt;AIH!$G162+200,200,"wait"),0))</f>
        <v>0</v>
      </c>
      <c r="AF161" s="8">
        <f>IF(AND(AF160&gt;0,AF160&lt;&gt;"wait"),"AT",IF(AIH!$H162="AI",IF(Sheet1!$E162&lt;AIH!$G162-50,50,"wait"),0))</f>
        <v>0</v>
      </c>
      <c r="AG161" s="8">
        <f>IF(AND(AG160&gt;0,AG160&lt;&gt;"wait"),"AT",IF(AIH!$H162="AI",IF(Sheet1!$E162&lt;AIH!$G162-100,100,"wait"),0))</f>
        <v>0</v>
      </c>
      <c r="AH161" s="8">
        <f>IF(AND(AH160&gt;0,AH160&lt;&gt;"wait"),"AT",IF(AIH!$H162="AI",IF(Sheet1!$E162&lt;AIH!$G162-150,150,"wait"),0))</f>
        <v>0</v>
      </c>
      <c r="AI161" s="8">
        <f>IF(AND(AI160&gt;0,AI160&lt;&gt;"wait"),"AT",IF(AIH!$H162="AI",IF(Sheet1!$E162&lt;AIH!$G162-200,200,"wait"),0))</f>
        <v>0</v>
      </c>
      <c r="AJ161" s="8">
        <f t="shared" si="68"/>
        <v>0</v>
      </c>
      <c r="AL161" s="8">
        <f>IF(AND(AL160&gt;0,AL160&lt;&gt;"wait"),"AT",IF(AIH!$J162="AI",IF(Sheet1!$D162&gt;AIH!$I162+50,50,"wait"),0))</f>
        <v>0</v>
      </c>
      <c r="AM161" s="8">
        <f>IF(AND(AM160&gt;0,AM160&lt;&gt;"wait"),"AT",IF(AIH!$J162="AI",IF(Sheet1!$D162&gt;AIH!$I162+100,100,"wait"),0))</f>
        <v>0</v>
      </c>
      <c r="AN161" s="8">
        <f>IF(AND(AN160&gt;0,AN160&lt;&gt;"wait"),"AT",IF(AIH!$J162="AI",IF(Sheet1!$D162&gt;AIH!$I162+150,150,"wait"),0))</f>
        <v>0</v>
      </c>
      <c r="AO161" s="8">
        <f>IF(AND(AO160&gt;0,AO160&lt;&gt;"wait"),"AT",IF(AIH!$J162="AI",IF(Sheet1!$D162&gt;AIH!$I162+200,200,"wait"),0))</f>
        <v>0</v>
      </c>
      <c r="AP161" s="8">
        <f>IF(AND(AP160&gt;0,AP160&lt;&gt;"wait"),"AT",IF(AIH!$J162="AI",IF(Sheet1!$E162&lt;AIH!$I162-50,50,"wait"),0))</f>
        <v>0</v>
      </c>
      <c r="AQ161" s="8">
        <f>IF(AND(AQ160&gt;0,AQ160&lt;&gt;"wait"),"AT",IF(AIH!$J162="AI",IF(Sheet1!$E162&lt;AIH!$I162-100,100,"wait"),0))</f>
        <v>0</v>
      </c>
      <c r="AR161" s="8">
        <f>IF(AND(AR160&gt;0,AR160&lt;&gt;"wait"),"AT",IF(AIH!$J162="AI",IF(Sheet1!$E162&lt;AIH!$I162-150,150,"wait"),0))</f>
        <v>0</v>
      </c>
      <c r="AS161" s="8">
        <f>IF(AND(AS160&gt;0,AS160&lt;&gt;"wait"),"AT",IF(AIH!$J162="AI",IF(Sheet1!$E162&lt;AIH!$I162-200,200,"wait"),0))</f>
        <v>0</v>
      </c>
      <c r="AT161" s="8">
        <f t="shared" si="69"/>
        <v>0</v>
      </c>
      <c r="AU161" s="8"/>
      <c r="AV161" s="8">
        <f>IF(AND(AV160&gt;0,AV160&lt;&gt;"wait"),"AT",IF(AIH!$L162="AI",IF(Sheet1!$D162&gt;AIH!$K162+50,50,"wait"),0))</f>
        <v>0</v>
      </c>
      <c r="AW161" s="8">
        <f>IF(AND(AW160&gt;0,AW160&lt;&gt;"wait"),"AT",IF(AIH!$L162="AI",IF(Sheet1!$D162&gt;AIH!$K162+100,100,"wait"),0))</f>
        <v>0</v>
      </c>
      <c r="AX161" s="8">
        <f>IF(AND(AX160&gt;0,AX160&lt;&gt;"wait"),"AT",IF(AIH!$L162="AI",IF(Sheet1!$D162&gt;AIH!$K162+150,150,"wait"),0))</f>
        <v>0</v>
      </c>
      <c r="AY161" s="8">
        <f>IF(AND(AY160&gt;0,AY160&lt;&gt;"wait"),"AT",IF(AIH!$L162="AI",IF(Sheet1!$D162&gt;AIH!$K162+200,200,"wait"),0))</f>
        <v>0</v>
      </c>
      <c r="AZ161" s="8">
        <f>IF(AND(AZ160&gt;0,AZ160&lt;&gt;"wait"),"AT",IF(AIH!$L162="AI",IF(Sheet1!$E162&lt;AIH!$K162-50,50,"wait"),0))</f>
        <v>0</v>
      </c>
      <c r="BA161" s="8">
        <f>IF(AND(BA160&gt;0,BA160&lt;&gt;"wait"),"AT",IF(AIH!$L162="AI",IF(Sheet1!$E162&lt;AIH!$K162-100,100,"wait"),0))</f>
        <v>0</v>
      </c>
      <c r="BB161" s="8">
        <f>IF(AND(BB160&gt;0,BB160&lt;&gt;"wait"),"AT",IF(AIH!$L162="AI",IF(Sheet1!$E162&lt;AIH!$K162-150,150,"wait"),0))</f>
        <v>0</v>
      </c>
      <c r="BC161" s="8">
        <f>IF(AND(BC160&gt;0,BC160&lt;&gt;"wait"),"AT",IF(AIH!$L162="AI",IF(Sheet1!$E162&lt;AIH!$K162-200,200,"wait"),0))</f>
        <v>0</v>
      </c>
      <c r="BD161" s="8">
        <f t="shared" si="70"/>
        <v>0</v>
      </c>
      <c r="BE161" s="8"/>
      <c r="BF161" s="8">
        <f>IF(AND(BF160&gt;0,BF160&lt;&gt;"wait"),"AT",IF(AIH!$N162="AI",IF(Sheet1!$D162&gt;AIH!$M162+50,50,"wait"),0))</f>
        <v>0</v>
      </c>
      <c r="BG161" s="8">
        <f>IF(AND(BG160&gt;0,BG160&lt;&gt;"wait"),"AT",IF(AIH!$N162="AI",IF(Sheet1!$D162&gt;AIH!$M162+100,100,"wait"),0))</f>
        <v>0</v>
      </c>
      <c r="BH161" s="8">
        <f>IF(AND(BH160&gt;0,BH160&lt;&gt;"wait"),"AT",IF(AIH!$N162="AI",IF(Sheet1!$D162&gt;AIH!$M162+150,150,"wait"),0))</f>
        <v>0</v>
      </c>
      <c r="BI161" s="8">
        <f>IF(AND(BI160&gt;0,BI160&lt;&gt;"wait"),"AT",IF(AIH!$N162="AI",IF(Sheet1!$D162&gt;AIH!$M162+200,200,"wait"),0))</f>
        <v>0</v>
      </c>
      <c r="BJ161" s="8">
        <f>IF(AND(BJ160&gt;0,BJ160&lt;&gt;"wait"),"AT",IF(AIH!$N162="AI",IF(Sheet1!$E162&lt;AIH!$M162-50,50,"wait"),0))</f>
        <v>0</v>
      </c>
      <c r="BK161" s="8">
        <f>IF(AND(BK160&gt;0,BK160&lt;&gt;"wait"),"AT",IF(AIH!$N162="AI",IF(Sheet1!$E162&lt;AIH!$M162-100,100,"wait"),0))</f>
        <v>0</v>
      </c>
      <c r="BL161" s="8">
        <f>IF(AND(BL160&gt;0,BL160&lt;&gt;"wait"),"AT",IF(AIH!$N162="AI",IF(Sheet1!$E162&lt;AIH!$M162-150,150,"wait"),0))</f>
        <v>0</v>
      </c>
      <c r="BM161" s="8">
        <f>IF(AND(BM160&gt;0,BM160&lt;&gt;"wait"),"AT",IF(AIH!$N162="AI",IF(Sheet1!$E162&lt;AIH!$M162-200,200,"wait"),0))</f>
        <v>0</v>
      </c>
      <c r="BN161" s="8">
        <f t="shared" si="71"/>
        <v>0</v>
      </c>
      <c r="BO161" s="8"/>
      <c r="BP161" s="8">
        <f>IF(AND(BP160&gt;0,BP160&lt;&gt;"wait"),"AT",IF(AIH!$P162="AI",IF(Sheet1!$D162&gt;AIH!$O162+50,50,"wait"),0))</f>
        <v>0</v>
      </c>
      <c r="BQ161" s="8">
        <f>IF(AND(BQ160&gt;0,BQ160&lt;&gt;"wait"),"AT",IF(AIH!$P162="AI",IF(Sheet1!$D162&gt;AIH!$O162+100,100,"wait"),0))</f>
        <v>0</v>
      </c>
      <c r="BR161" s="8">
        <f>IF(AND(BR160&gt;0,BR160&lt;&gt;"wait"),"AT",IF(AIH!$P162="AI",IF(Sheet1!$D162&gt;AIH!$O162+150,150,"wait"),0))</f>
        <v>0</v>
      </c>
      <c r="BS161" s="8">
        <f>IF(AND(BS160&gt;0,BS160&lt;&gt;"wait"),"AT",IF(AIH!$P162="AI",IF(Sheet1!$D162&gt;AIH!$O162+200,200,"wait"),0))</f>
        <v>0</v>
      </c>
      <c r="BT161" s="8">
        <f>IF(AND(BT160&gt;0,BT160&lt;&gt;"wait"),"AT",IF(AIH!$P162="AI",IF(Sheet1!$E162&lt;AIH!$O162-50,50,"wait"),0))</f>
        <v>0</v>
      </c>
      <c r="BU161" s="8">
        <f>IF(AND(BU160&gt;0,BU160&lt;&gt;"wait"),"AT",IF(AIH!$P162="AI",IF(Sheet1!$E162&lt;AIH!$O162-100,100,"wait"),0))</f>
        <v>0</v>
      </c>
      <c r="BV161" s="8">
        <f>IF(AND(BV160&gt;0,BV160&lt;&gt;"wait"),"AT",IF(AIH!$P162="AI",IF(Sheet1!$E162&lt;AIH!$O162-150,150,"wait"),0))</f>
        <v>0</v>
      </c>
      <c r="BW161" s="8">
        <f>IF(AND(BW160&gt;0,BW160&lt;&gt;"wait"),"AT",IF(AIH!$P162="AI",IF(Sheet1!$E162&lt;AIH!$O162-200,200,"wait"),0))</f>
        <v>0</v>
      </c>
      <c r="BX161" s="8">
        <f t="shared" si="72"/>
        <v>0</v>
      </c>
      <c r="BY161" s="8"/>
      <c r="BZ161" s="8">
        <f>IF(AND(BZ160&gt;0,BZ160&lt;&gt;"wait"),"AT",IF(AIH!$R162="AI",IF(Sheet1!$D162&gt;AIH!$Q162+50,50,"wait"),0))</f>
        <v>0</v>
      </c>
      <c r="CA161" s="8">
        <f>IF(AND(CA160&gt;0,CA160&lt;&gt;"wait"),"AT",IF(AIH!$R162="AI",IF(Sheet1!$D162&gt;AIH!$Q162+100,100,"wait"),0))</f>
        <v>0</v>
      </c>
      <c r="CB161" s="8">
        <f>IF(AND(CB160&gt;0,CB160&lt;&gt;"wait"),"AT",IF(AIH!$R162="AI",IF(Sheet1!$D162&gt;AIH!$Q162+150,150,"wait"),0))</f>
        <v>0</v>
      </c>
      <c r="CC161" s="8">
        <f>IF(AND(CC160&gt;0,CC160&lt;&gt;"wait"),"AT",IF(AIH!$R162="AI",IF(Sheet1!$D162&gt;AIH!$Q162+200,200,"wait"),0))</f>
        <v>0</v>
      </c>
      <c r="CD161" s="8">
        <f>IF(AND(CD160&gt;0,CD160&lt;&gt;"wait"),"AT",IF(AIH!$R162="AI",IF(Sheet1!$E162&lt;AIH!$Q162-50,50,"wait"),0))</f>
        <v>0</v>
      </c>
      <c r="CE161" s="8">
        <f>IF(AND(CE160&gt;0,CE160&lt;&gt;"wait"),"AT",IF(AIH!$R162="AI",IF(Sheet1!$E162&lt;AIH!$Q162-100,100,"wait"),0))</f>
        <v>0</v>
      </c>
      <c r="CF161" s="8">
        <f>IF(AND(CF160&gt;0,CF160&lt;&gt;"wait"),"AT",IF(AIH!$R162="AI",IF(Sheet1!$E162&lt;AIH!$Q162-150,150,"wait"),0))</f>
        <v>0</v>
      </c>
      <c r="CG161" s="8">
        <f>IF(AND(CG160&gt;0,CG160&lt;&gt;"wait"),"AT",IF(AIH!$R162="AI",IF(Sheet1!$E162&lt;AIH!$Q162-200,200,"wait"),0))</f>
        <v>0</v>
      </c>
      <c r="CH161" s="8">
        <f t="shared" si="73"/>
        <v>0</v>
      </c>
      <c r="CI161" s="8"/>
      <c r="CJ161" s="8">
        <f>IF(AND(CJ160&gt;0,CJ160&lt;&gt;"wait"),"AT",IF(AIH!$T162="AI",IF(Sheet1!$D162&gt;AIH!$S162+50,50,"wait"),0))</f>
        <v>0</v>
      </c>
      <c r="CK161" s="8">
        <f>IF(AND(CK160&gt;0,CK160&lt;&gt;"wait"),"AT",IF(AIH!$T162="AI",IF(Sheet1!$D162&gt;AIH!$S162+100,100,"wait"),0))</f>
        <v>0</v>
      </c>
      <c r="CL161" s="8">
        <f>IF(AND(CL160&gt;0,CL160&lt;&gt;"wait"),"AT",IF(AIH!$T162="AI",IF(Sheet1!$D162&gt;AIH!$S162+150,150,"wait"),0))</f>
        <v>0</v>
      </c>
      <c r="CM161" s="8">
        <f>IF(AND(CM160&gt;0,CM160&lt;&gt;"wait"),"AT",IF(AIH!$T162="AI",IF(Sheet1!$D162&gt;AIH!$S162+200,200,"wait"),0))</f>
        <v>0</v>
      </c>
      <c r="CN161" s="8">
        <f>IF(AND(CN160&gt;0,CN160&lt;&gt;"wait"),"AT",IF(AIH!$T162="AI",IF(Sheet1!$E162&lt;AIH!$S162-50,50,"wait"),0))</f>
        <v>0</v>
      </c>
      <c r="CO161" s="8">
        <f>IF(AND(CO160&gt;0,CO160&lt;&gt;"wait"),"AT",IF(AIH!$T162="AI",IF(Sheet1!$E162&lt;AIH!$S162-100,100,"wait"),0))</f>
        <v>0</v>
      </c>
      <c r="CP161" s="8">
        <f>IF(AND(CP160&gt;0,CP160&lt;&gt;"wait"),"AT",IF(AIH!$T162="AI",IF(Sheet1!$E162&lt;AIH!$S162-150,150,"wait"),0))</f>
        <v>0</v>
      </c>
      <c r="CQ161" s="8">
        <f>IF(AND(CQ160&gt;0,CQ160&lt;&gt;"wait"),"AT",IF(AIH!$T162="AI",IF(Sheet1!$E162&lt;AIH!$S162-200,200,"wait"),0))</f>
        <v>0</v>
      </c>
      <c r="CR161" s="8">
        <f t="shared" si="74"/>
        <v>0</v>
      </c>
      <c r="CS161" s="8"/>
      <c r="CT161" s="8">
        <f>IF(AND(CT160&gt;0,CT160&lt;&gt;"wait"),"AT",IF(AIH!$V162="AI",IF(Sheet1!$D162&gt;AIH!$U162+50,50,"wait"),0))</f>
        <v>0</v>
      </c>
      <c r="CU161" s="8">
        <f>IF(AND(CU160&gt;0,CU160&lt;&gt;"wait"),"AT",IF(AIH!$V162="AI",IF(Sheet1!$D162&gt;AIH!$U162+100,100,"wait"),0))</f>
        <v>0</v>
      </c>
      <c r="CV161" s="8">
        <f>IF(AND(CV160&gt;0,CV160&lt;&gt;"wait"),"AT",IF(AIH!$V162="AI",IF(Sheet1!$D162&gt;AIH!$U162+150,150,"wait"),0))</f>
        <v>0</v>
      </c>
      <c r="CW161" s="8">
        <f>IF(AND(CW160&gt;0,CW160&lt;&gt;"wait"),"AT",IF(AIH!$V162="AI",IF(Sheet1!$D162&gt;AIH!$U162+200,200,"wait"),0))</f>
        <v>0</v>
      </c>
      <c r="CX161" s="8">
        <f>IF(AND(CX160&gt;0,CX160&lt;&gt;"wait"),"AT",IF(AIH!$V162="AI",IF(Sheet1!$E162&lt;AIH!$U162-50,50,"wait"),0))</f>
        <v>0</v>
      </c>
      <c r="CY161" s="8">
        <f>IF(AND(CY160&gt;0,CY160&lt;&gt;"wait"),"AT",IF(AIH!$V162="AI",IF(Sheet1!$E162&lt;AIH!$U162-100,100,"wait"),0))</f>
        <v>0</v>
      </c>
      <c r="CZ161" s="8">
        <f>IF(AND(CZ160&gt;0,CZ160&lt;&gt;"wait"),"AT",IF(AIH!$V162="AI",IF(Sheet1!$E162&lt;AIH!$U162-150,150,"wait"),0))</f>
        <v>0</v>
      </c>
      <c r="DA161" s="8">
        <f>IF(AND(DA160&gt;0,DA160&lt;&gt;"wait"),"AT",IF(AIH!$V162="AI",IF(Sheet1!$E162&lt;AIH!$U162-200,200,"wait"),0))</f>
        <v>0</v>
      </c>
      <c r="DB161" s="8">
        <f t="shared" si="75"/>
        <v>0</v>
      </c>
      <c r="DC161" s="8"/>
      <c r="DD161" s="8">
        <f>IF(AND(DD160&gt;0,DD160&lt;&gt;"wait"),"AT",IF(AIH!$X162="AI",IF(Sheet1!$D162&gt;AIH!$W162+50,50,"wait"),0))</f>
        <v>0</v>
      </c>
      <c r="DE161" s="8">
        <f>IF(AND(DE160&gt;0,DE160&lt;&gt;"wait"),"AT",IF(AIH!$X162="AI",IF(Sheet1!$D162&gt;AIH!$W162+100,100,"wait"),0))</f>
        <v>0</v>
      </c>
      <c r="DF161" s="8">
        <f>IF(AND(DF160&gt;0,DF160&lt;&gt;"wait"),"AT",IF(AIH!$X162="AI",IF(Sheet1!$D162&gt;AIH!$W162+150,150,"wait"),0))</f>
        <v>0</v>
      </c>
      <c r="DG161" s="8">
        <f>IF(AND(DG160&gt;0,DG160&lt;&gt;"wait"),"AT",IF(AIH!$X162="AI",IF(Sheet1!$D162&gt;AIH!$W162+200,200,"wait"),0))</f>
        <v>0</v>
      </c>
      <c r="DH161" s="8">
        <f>IF(AND(DH160&gt;0,DH160&lt;&gt;"wait"),"AT",IF(AIH!$X162="AI",IF(Sheet1!$E162&lt;AIH!$W162-50,50,"wait"),0))</f>
        <v>0</v>
      </c>
      <c r="DI161" s="8">
        <f>IF(AND(DI160&gt;0,DI160&lt;&gt;"wait"),"AT",IF(AIH!$X162="AI",IF(Sheet1!$E162&lt;AIH!$W162-100,100,"wait"),0))</f>
        <v>0</v>
      </c>
      <c r="DJ161" s="8">
        <f>IF(AND(DJ160&gt;0,DJ160&lt;&gt;"wait"),"AT",IF(AIH!$X162="AI",IF(Sheet1!$E162&lt;AIH!$W162-150,150,"wait"),0))</f>
        <v>0</v>
      </c>
      <c r="DK161" s="8">
        <f>IF(AND(DK160&gt;0,DK160&lt;&gt;"wait"),"AT",IF(AIH!$X162="AI",IF(Sheet1!$E162&lt;AIH!$W162-200,200,"wait"),0))</f>
        <v>0</v>
      </c>
      <c r="DL161" s="8">
        <f t="shared" si="76"/>
        <v>0</v>
      </c>
      <c r="DN161" s="10">
        <f>IF(AND(DN160&gt;0,DN160&lt;&gt;"wait"),"AT",IF(AIH!$AA162="AI",IF(Sheet1!$D162&gt;AIH!$Z162+50,50,"wait"),0))</f>
        <v>0</v>
      </c>
      <c r="DO161" s="10">
        <f>IF(AND(DO160&gt;0,DO160&lt;&gt;"wait"),"AT",IF(AIH!$AA162="AI",IF(Sheet1!$D162&gt;AIH!$Z162+100,100,"wait"),0))</f>
        <v>0</v>
      </c>
      <c r="DP161" s="10">
        <f>IF(AND(DP160&gt;0,DP160&lt;&gt;"wait"),"AT",IF(AIH!$AA162="AI",IF(Sheet1!$D162&gt;AIH!$Z162+150,150,"wait"),0))</f>
        <v>0</v>
      </c>
      <c r="DQ161" s="10">
        <f>IF(AND(DQ160&gt;0,DQ160&lt;&gt;"wait"),"AT",IF(AIH!$AA162="AI",IF(Sheet1!$D162&gt;AIH!$Z162+200,200,"wait"),0))</f>
        <v>0</v>
      </c>
      <c r="DR161" s="10">
        <f>IF(AND(DR160&gt;0,DR160&lt;&gt;"wait"),"AT",IF(AIH!$AA162="AI",IF(Sheet1!$E162&lt;AIH!$Z162-50,50,"wait"),0))</f>
        <v>0</v>
      </c>
      <c r="DS161" s="10">
        <f>IF(AND(DS160&gt;0,DS160&lt;&gt;"wait"),"AT",IF(AIH!$AA162="AI",IF(Sheet1!$E162&lt;AIH!$Z162-100,100,"wait"),0))</f>
        <v>0</v>
      </c>
      <c r="DT161" s="10">
        <f>IF(AND(DT160&gt;0,DT160&lt;&gt;"wait"),"AT",IF(AIH!$AA162="AI",IF(Sheet1!$E162&lt;AIH!$Z162-150,150,"wait"),0))</f>
        <v>0</v>
      </c>
      <c r="DU161" s="10">
        <f>IF(AND(DU160&gt;0,DU160&lt;&gt;"wait"),"AT",IF(AIH!$AA162="AI",IF(Sheet1!$E162&lt;AIH!$Z162-200,200,"wait"),0))</f>
        <v>0</v>
      </c>
      <c r="DV161" s="10">
        <f t="shared" si="77"/>
        <v>0</v>
      </c>
      <c r="DX161" s="10">
        <f>IF(AND(DX160&gt;0,DX160&lt;&gt;"wait"),"AT",IF(AIH!$AC162="AI",IF(Sheet1!$D162&gt;AIH!$AB162+50,50,"wait"),0))</f>
        <v>0</v>
      </c>
      <c r="DY161" s="10">
        <f>IF(AND(DY160&gt;0,DY160&lt;&gt;"wait"),"AT",IF(AIH!$AC162="AI",IF(Sheet1!$D162&gt;AIH!$AB162+100,100,"wait"),0))</f>
        <v>0</v>
      </c>
      <c r="DZ161" s="10">
        <f>IF(AND(DZ160&gt;0,DZ160&lt;&gt;"wait"),"AT",IF(AIH!$AC162="AI",IF(Sheet1!$D162&gt;AIH!$AB162+150,150,"wait"),0))</f>
        <v>0</v>
      </c>
      <c r="EA161" s="10">
        <f>IF(AND(EA160&gt;0,EA160&lt;&gt;"wait"),"AT",IF(AIH!$AC162="AI",IF(Sheet1!$D162&gt;AIH!$AB162+200,200,"wait"),0))</f>
        <v>0</v>
      </c>
      <c r="EB161" s="10">
        <f>IF(AND(EB160&gt;0,EB160&lt;&gt;"wait"),"AT",IF(AIH!$AC162="AI",IF(Sheet1!$E162&lt;AIH!$AB162-50,50,"wait"),0))</f>
        <v>0</v>
      </c>
      <c r="EC161" s="10">
        <f>IF(AND(EC160&gt;0,EC160&lt;&gt;"wait"),"AT",IF(AIH!$AC162="AI",IF(Sheet1!$E162&lt;AIH!$AB162-100,100,"wait"),0))</f>
        <v>0</v>
      </c>
      <c r="ED161" s="10">
        <f>IF(AND(ED160&gt;0,ED160&lt;&gt;"wait"),"AT",IF(AIH!$AC162="AI",IF(Sheet1!$E162&lt;AIH!$AB162-150,150,"wait"),0))</f>
        <v>0</v>
      </c>
      <c r="EE161" s="10">
        <f>IF(AND(EE160&gt;0,EE160&lt;&gt;"wait"),"AT",IF(AIH!$AC162="AI",IF(Sheet1!$E162&lt;AIH!$AB162-200,200,"wait"),0))</f>
        <v>0</v>
      </c>
      <c r="EF161" s="10">
        <f t="shared" si="78"/>
        <v>0</v>
      </c>
      <c r="EH161" s="10">
        <f>IF(AND(EH160&gt;0,EH160&lt;&gt;"wait"),"AT",IF(AIH!$AE162="AI",IF(Sheet1!$D162&gt;AIH!$AD162+50,50,"wait"),0))</f>
        <v>0</v>
      </c>
      <c r="EI161" s="10">
        <f>IF(AND(EI160&gt;0,EI160&lt;&gt;"wait"),"AT",IF(AIH!$AE162="AI",IF(Sheet1!$D162&gt;AIH!$AD162+100,100,"wait"),0))</f>
        <v>0</v>
      </c>
      <c r="EJ161" s="10">
        <f>IF(AND(EJ160&gt;0,EJ160&lt;&gt;"wait"),"AT",IF(AIH!$AE162="AI",IF(Sheet1!$D162&gt;AIH!$AD162+150,150,"wait"),0))</f>
        <v>0</v>
      </c>
      <c r="EK161" s="10">
        <f>IF(AND(EK160&gt;0,EK160&lt;&gt;"wait"),"AT",IF(AIH!$AE162="AI",IF(Sheet1!$D162&gt;AIH!$AD162+200,200,"wait"),0))</f>
        <v>0</v>
      </c>
      <c r="EL161" s="10">
        <f>IF(AND(EL160&gt;0,EL160&lt;&gt;"wait"),"AT",IF(AIH!$AE162="AI",IF(Sheet1!$E162&lt;AIH!$AD162-50,50,"wait"),0))</f>
        <v>0</v>
      </c>
      <c r="EM161" s="10">
        <f>IF(AND(EM160&gt;0,EM160&lt;&gt;"wait"),"AT",IF(AIH!$AE162="AI",IF(Sheet1!$E162&lt;AIH!$AD162-100,100,"wait"),0))</f>
        <v>0</v>
      </c>
      <c r="EN161" s="10">
        <f>IF(AND(EN160&gt;0,EN160&lt;&gt;"wait"),"AT",IF(AIH!$AE162="AI",IF(Sheet1!$E162&lt;AIH!$AD162-150,150,"wait"),0))</f>
        <v>0</v>
      </c>
      <c r="EO161" s="10">
        <f>IF(AND(EO160&gt;0,EO160&lt;&gt;"wait"),"AT",IF(AIH!$AE162="AI",IF(Sheet1!$E162&lt;AIH!$AD162-200,200,"wait"),0))</f>
        <v>0</v>
      </c>
      <c r="EP161" s="10">
        <f t="shared" si="79"/>
        <v>0</v>
      </c>
      <c r="ER161" s="10">
        <f>IF(AND(ER160&gt;0,ER160&lt;&gt;"wait"),"AT",IF(AIH!$AG162="AI",IF(Sheet1!$D162&gt;AIH!$AF162+50,50,"wait"),0))</f>
        <v>0</v>
      </c>
      <c r="ES161" s="10">
        <f>IF(AND(ES160&gt;0,ES160&lt;&gt;"wait"),"AT",IF(AIH!$AG162="AI",IF(Sheet1!$D162&gt;AIH!$AF162+100,100,"wait"),0))</f>
        <v>0</v>
      </c>
      <c r="ET161" s="10">
        <f>IF(AND(ET160&gt;0,ET160&lt;&gt;"wait"),"AT",IF(AIH!$AG162="AI",IF(Sheet1!$D162&gt;AIH!$AF162+150,150,"wait"),0))</f>
        <v>0</v>
      </c>
      <c r="EU161" s="10">
        <f>IF(AND(EU160&gt;0,EU160&lt;&gt;"wait"),"AT",IF(AIH!$AG162="AI",IF(Sheet1!$D162&gt;AIH!$AF162+200,200,"wait"),0))</f>
        <v>0</v>
      </c>
      <c r="EV161" s="10">
        <f>IF(AND(EV160&gt;0,EV160&lt;&gt;"wait"),"AT",IF(AIH!$AG162="AI",IF(Sheet1!$E162&lt;AIH!$AF162-50,50,"wait"),0))</f>
        <v>0</v>
      </c>
      <c r="EW161" s="10">
        <f>IF(AND(EW160&gt;0,EW160&lt;&gt;"wait"),"AT",IF(AIH!$AG162="AI",IF(Sheet1!$E162&lt;AIH!$AF162-100,100,"wait"),0))</f>
        <v>0</v>
      </c>
      <c r="EX161" s="10">
        <f>IF(AND(EX160&gt;0,EX160&lt;&gt;"wait"),"AT",IF(AIH!$AG162="AI",IF(Sheet1!$E162&lt;AIH!$AF162-150,150,"wait"),0))</f>
        <v>0</v>
      </c>
      <c r="EY161" s="10">
        <f>IF(AND(EY160&gt;0,EY160&lt;&gt;"wait"),"AT",IF(AIH!$AG162="AI",IF(Sheet1!$E162&lt;AIH!$AF162-200,200,"wait"),0))</f>
        <v>0</v>
      </c>
      <c r="EZ161" s="10">
        <f t="shared" si="80"/>
        <v>0</v>
      </c>
      <c r="FB161" s="10">
        <f>IF(AND(FB160&gt;0,FB160&lt;&gt;"wait"),"AT",IF(AIH!$AI162="AI",IF(Sheet1!$D162&gt;AIH!$AH162+50,50,"wait"),0))</f>
        <v>0</v>
      </c>
      <c r="FC161" s="10">
        <f>IF(AND(FC160&gt;0,FC160&lt;&gt;"wait"),"AT",IF(AIH!$AI162="AI",IF(Sheet1!$D162&gt;AIH!$AH162+100,100,"wait"),0))</f>
        <v>0</v>
      </c>
      <c r="FD161" s="10">
        <f>IF(AND(FD160&gt;0,FD160&lt;&gt;"wait"),"AT",IF(AIH!$AI162="AI",IF(Sheet1!$D162&gt;AIH!$AH162+150,150,"wait"),0))</f>
        <v>0</v>
      </c>
      <c r="FE161" s="10">
        <f>IF(AND(FE160&gt;0,FE160&lt;&gt;"wait"),"AT",IF(AIH!$AI162="AI",IF(Sheet1!$D162&gt;AIH!$AH162+200,200,"wait"),0))</f>
        <v>0</v>
      </c>
      <c r="FF161" s="10">
        <f>IF(AND(FF160&gt;0,FF160&lt;&gt;"wait"),"AT",IF(AIH!$AI162="AI",IF(Sheet1!$E162&lt;AIH!$AH162-50,50,"wait"),0))</f>
        <v>0</v>
      </c>
      <c r="FG161" s="10">
        <f>IF(AND(FG160&gt;0,FG160&lt;&gt;"wait"),"AT",IF(AIH!$AI162="AI",IF(Sheet1!$E162&lt;AIH!$AH162-100,100,"wait"),0))</f>
        <v>0</v>
      </c>
      <c r="FH161" s="10">
        <f>IF(AND(FH160&gt;0,FH160&lt;&gt;"wait"),"AT",IF(AIH!$AI162="AI",IF(Sheet1!$E162&lt;AIH!$AH162-150,150,"wait"),0))</f>
        <v>0</v>
      </c>
      <c r="FI161" s="10">
        <f>IF(AND(FI160&gt;0,FI160&lt;&gt;"wait"),"AT",IF(AIH!$AI162="AI",IF(Sheet1!$E162&lt;AIH!$AH162-200,200,"wait"),0))</f>
        <v>0</v>
      </c>
      <c r="FJ161" s="10">
        <f t="shared" si="81"/>
        <v>0</v>
      </c>
      <c r="FL161" s="10">
        <f>IF(AND(FL160&gt;0,FL160&lt;&gt;"wait"),"AT",IF(AIH!$AK162="AI",IF(Sheet1!$D162&gt;AIH!$AJ162+50,50,"wait"),0))</f>
        <v>0</v>
      </c>
      <c r="FM161" s="10">
        <f>IF(AND(FM160&gt;0,FM160&lt;&gt;"wait"),"AT",IF(AIH!$AK162="AI",IF(Sheet1!$D162&gt;AIH!$AJ162+100,100,"wait"),0))</f>
        <v>0</v>
      </c>
      <c r="FN161" s="10">
        <f>IF(AND(FN160&gt;0,FN160&lt;&gt;"wait"),"AT",IF(AIH!$AK162="AI",IF(Sheet1!$D162&gt;AIH!$AJ162+150,150,"wait"),0))</f>
        <v>0</v>
      </c>
      <c r="FO161" s="10">
        <f>IF(AND(FO160&gt;0,FO160&lt;&gt;"wait"),"AT",IF(AIH!$AK162="AI",IF(Sheet1!$D162&gt;AIH!$AJ162+200,200,"wait"),0))</f>
        <v>0</v>
      </c>
      <c r="FP161" s="10">
        <f>IF(AND(FP160&gt;0,FP160&lt;&gt;"wait"),"AT",IF(AIH!$AK162="AI",IF(Sheet1!$E162&lt;AIH!$AJ162-50,50,"wait"),0))</f>
        <v>0</v>
      </c>
      <c r="FQ161" s="10">
        <f>IF(AND(FQ160&gt;0,FQ160&lt;&gt;"wait"),"AT",IF(AIH!$AK162="AI",IF(Sheet1!$E162&lt;AIH!$AJ162-100,100,"wait"),0))</f>
        <v>0</v>
      </c>
      <c r="FR161" s="10">
        <f>IF(AND(FR160&gt;0,FR160&lt;&gt;"wait"),"AT",IF(AIH!$AK162="AI",IF(Sheet1!$E162&lt;AIH!$AJ162-150,150,"wait"),0))</f>
        <v>0</v>
      </c>
      <c r="FS161" s="10">
        <f>IF(AND(FS160&gt;0,FS160&lt;&gt;"wait"),"AT",IF(AIH!$AK162="AI",IF(Sheet1!$E162&lt;AIH!$AJ162-200,200,"wait"),0))</f>
        <v>0</v>
      </c>
      <c r="FT161" s="10">
        <f t="shared" si="82"/>
        <v>0</v>
      </c>
      <c r="FV161" s="10">
        <f>IF(AND(FV160&gt;0,FV160&lt;&gt;"wait"),"AT",IF(AIH!$AM162="AI",IF(Sheet1!$D162&gt;AIH!$AL162+50,50,"wait"),0))</f>
        <v>0</v>
      </c>
      <c r="FW161" s="10">
        <f>IF(AND(FW160&gt;0,FW160&lt;&gt;"wait"),"AT",IF(AIH!$AM162="AI",IF(Sheet1!$D162&gt;AIH!$AL162+100,100,"wait"),0))</f>
        <v>0</v>
      </c>
      <c r="FX161" s="10">
        <f>IF(AND(FX160&gt;0,FX160&lt;&gt;"wait"),"AT",IF(AIH!$AM162="AI",IF(Sheet1!$D162&gt;AIH!$AL162+150,150,"wait"),0))</f>
        <v>0</v>
      </c>
      <c r="FY161" s="10">
        <f>IF(AND(FY160&gt;0,FY160&lt;&gt;"wait"),"AT",IF(AIH!$AM162="AI",IF(Sheet1!$D162&gt;AIH!$AL162+200,200,"wait"),0))</f>
        <v>0</v>
      </c>
      <c r="FZ161" s="10">
        <f>IF(AND(FZ160&gt;0,FZ160&lt;&gt;"wait"),"AT",IF(AIH!$AM162="AI",IF(Sheet1!$E162&lt;AIH!$AL162-50,50,"wait"),0))</f>
        <v>0</v>
      </c>
      <c r="GA161" s="10">
        <f>IF(AND(GA160&gt;0,GA160&lt;&gt;"wait"),"AT",IF(AIH!$AM162="AI",IF(Sheet1!$E162&lt;AIH!$AL162-100,100,"wait"),0))</f>
        <v>0</v>
      </c>
      <c r="GB161" s="10">
        <f>IF(AND(GB160&gt;0,GB160&lt;&gt;"wait"),"AT",IF(AIH!$AM162="AI",IF(Sheet1!$E162&lt;AIH!$AL162-150,150,"wait"),0))</f>
        <v>0</v>
      </c>
      <c r="GC161" s="10">
        <f>IF(AND(GC160&gt;0,GC160&lt;&gt;"wait"),"AT",IF(AIH!$AM162="AI",IF(Sheet1!$E162&lt;AIH!$AL162-200,200,"wait"),0))</f>
        <v>0</v>
      </c>
      <c r="GD161" s="10">
        <f t="shared" si="83"/>
        <v>0</v>
      </c>
      <c r="GF161" s="10">
        <f>IF(AND(GF160&gt;0,GF160&lt;&gt;"wait"),"AT",IF(AIH!$AO162="AI",IF(Sheet1!$D162&gt;AIH!$AN162+50,50,"wait"),0))</f>
        <v>0</v>
      </c>
      <c r="GG161" s="10">
        <f>IF(AND(GG160&gt;0,GG160&lt;&gt;"wait"),"AT",IF(AIH!$AO162="AI",IF(Sheet1!$D162&gt;AIH!$AN162+100,100,"wait"),0))</f>
        <v>0</v>
      </c>
      <c r="GH161" s="10">
        <f>IF(AND(GH160&gt;0,GH160&lt;&gt;"wait"),"AT",IF(AIH!$AO162="AI",IF(Sheet1!$D162&gt;AIH!$AN162+150,150,"wait"),0))</f>
        <v>0</v>
      </c>
      <c r="GI161" s="10">
        <f>IF(AND(GI160&gt;0,GI160&lt;&gt;"wait"),"AT",IF(AIH!$AO162="AI",IF(Sheet1!$D162&gt;AIH!$AN162+200,200,"wait"),0))</f>
        <v>0</v>
      </c>
      <c r="GJ161" s="10">
        <f>IF(AND(GJ160&gt;0,GJ160&lt;&gt;"wait"),"AT",IF(AIH!$AO162="AI",IF(Sheet1!$E162&lt;AIH!$AN162-50,50,"wait"),0))</f>
        <v>0</v>
      </c>
      <c r="GK161" s="10">
        <f>IF(AND(GK160&gt;0,GK160&lt;&gt;"wait"),"AT",IF(AIH!$AO162="AI",IF(Sheet1!$E162&lt;AIH!$AN162-100,100,"wait"),0))</f>
        <v>0</v>
      </c>
      <c r="GL161" s="10">
        <f>IF(AND(GL160&gt;0,GL160&lt;&gt;"wait"),"AT",IF(AIH!$AO162="AI",IF(Sheet1!$E162&lt;AIH!$AN162-150,150,"wait"),0))</f>
        <v>0</v>
      </c>
      <c r="GM161" s="10">
        <f>IF(AND(GM160&gt;0,GM160&lt;&gt;"wait"),"AT",IF(AIH!$AO162="AI",IF(Sheet1!$E162&lt;AIH!$AN162-200,200,"wait"),0))</f>
        <v>0</v>
      </c>
      <c r="GN161" s="10">
        <f t="shared" si="84"/>
        <v>0</v>
      </c>
      <c r="GP161" s="10">
        <f>IF(AND(GP160&gt;0,GP160&lt;&gt;"wait"),"AT",IF(AIH!$AQ162="AI",IF(Sheet1!$D162&gt;AIH!$AP162+50,50,"wait"),0))</f>
        <v>0</v>
      </c>
      <c r="GQ161" s="10">
        <f>IF(AND(GQ160&gt;0,GQ160&lt;&gt;"wait"),"AT",IF(AIH!$AQ162="AI",IF(Sheet1!$D162&gt;AIH!$AP162+100,100,"wait"),0))</f>
        <v>0</v>
      </c>
      <c r="GR161" s="10">
        <f>IF(AND(GR160&gt;0,GR160&lt;&gt;"wait"),"AT",IF(AIH!$AQ162="AI",IF(Sheet1!$D162&gt;AIH!$AP162+150,150,"wait"),0))</f>
        <v>0</v>
      </c>
      <c r="GS161" s="10">
        <f>IF(AND(GS160&gt;0,GS160&lt;&gt;"wait"),"AT",IF(AIH!$AQ162="AI",IF(Sheet1!$D162&gt;AIH!$AP162+200,200,"wait"),0))</f>
        <v>0</v>
      </c>
      <c r="GT161" s="10">
        <f>IF(AND(GT160&gt;0,GT160&lt;&gt;"wait"),"AT",IF(AIH!$AQ162="AI",IF(Sheet1!$E162&lt;AIH!$AP162-50,50,"wait"),0))</f>
        <v>0</v>
      </c>
      <c r="GU161" s="10">
        <f>IF(AND(GU160&gt;0,GU160&lt;&gt;"wait"),"AT",IF(AIH!$AQ162="AI",IF(Sheet1!$E162&lt;AIH!$AP162-100,100,"wait"),0))</f>
        <v>0</v>
      </c>
      <c r="GV161" s="10">
        <f>IF(AND(GV160&gt;0,GV160&lt;&gt;"wait"),"AT",IF(AIH!$AQ162="AI",IF(Sheet1!$E162&lt;AIH!$AP162-150,150,"wait"),0))</f>
        <v>0</v>
      </c>
      <c r="GW161" s="10">
        <f>IF(AND(GW160&gt;0,GW160&lt;&gt;"wait"),"AT",IF(AIH!$AQ162="AI",IF(Sheet1!$E162&lt;AIH!$AP162-200,200,"wait"),0))</f>
        <v>0</v>
      </c>
      <c r="GX161" s="10">
        <f t="shared" si="85"/>
        <v>0</v>
      </c>
      <c r="GZ161" s="10">
        <f>IF(AND(GZ160&gt;0,GZ160&lt;&gt;"wait"),"AT",IF(AIH!$AS162="AI",IF(Sheet1!$D162&gt;AIH!$AR162+50,50,"wait"),0))</f>
        <v>0</v>
      </c>
      <c r="HA161" s="10">
        <f>IF(AND(HA160&gt;0,HA160&lt;&gt;"wait"),"AT",IF(AIH!$AS162="AI",IF(Sheet1!$D162&gt;AIH!$AR162+100,100,"wait"),0))</f>
        <v>0</v>
      </c>
      <c r="HB161" s="10">
        <f>IF(AND(HB160&gt;0,HB160&lt;&gt;"wait"),"AT",IF(AIH!$AS162="AI",IF(Sheet1!$D162&gt;AIH!$AR162+150,150,"wait"),0))</f>
        <v>0</v>
      </c>
      <c r="HC161" s="10">
        <f>IF(AND(HC160&gt;0,HC160&lt;&gt;"wait"),"AT",IF(AIH!$AS162="AI",IF(Sheet1!$D162&gt;AIH!$AR162+200,200,"wait"),0))</f>
        <v>0</v>
      </c>
      <c r="HD161" s="10">
        <f>IF(AND(HD160&gt;0,HD160&lt;&gt;"wait"),"AT",IF(AIH!$AS162="AI",IF(Sheet1!$E162&lt;AIH!$AR162-50,50,"wait"),0))</f>
        <v>0</v>
      </c>
      <c r="HE161" s="10">
        <f>IF(AND(HE160&gt;0,HE160&lt;&gt;"wait"),"AT",IF(AIH!$AS162="AI",IF(Sheet1!$E162&lt;AIH!$AR162-100,100,"wait"),0))</f>
        <v>0</v>
      </c>
      <c r="HF161" s="10">
        <f>IF(AND(HF160&gt;0,HF160&lt;&gt;"wait"),"AT",IF(AIH!$AS162="AI",IF(Sheet1!$E162&lt;AIH!$AR162-150,150,"wait"),0))</f>
        <v>0</v>
      </c>
      <c r="HG161" s="10">
        <f>IF(AND(HG160&gt;0,HG160&lt;&gt;"wait"),"AT",IF(AIH!$AS162="AI",IF(Sheet1!$E162&lt;AIH!$AR162-200,200,"wait"),0))</f>
        <v>0</v>
      </c>
      <c r="HH161" s="10">
        <f t="shared" si="86"/>
        <v>0</v>
      </c>
      <c r="HJ161" s="10">
        <f>IF(AND(HJ160&gt;0,HJ160&lt;&gt;"wait"),"AT",IF(AIH!$AU162="AI",IF(Sheet1!$D162&gt;AIH!$AT162+50,50,"wait"),0))</f>
        <v>0</v>
      </c>
      <c r="HK161" s="10">
        <f>IF(AND(HK160&gt;0,HK160&lt;&gt;"wait"),"AT",IF(AIH!$AU162="AI",IF(Sheet1!$D162&gt;AIH!$AT162+100,100,"wait"),0))</f>
        <v>0</v>
      </c>
      <c r="HL161" s="10">
        <f>IF(AND(HL160&gt;0,HL160&lt;&gt;"wait"),"AT",IF(AIH!$AU162="AI",IF(Sheet1!$D162&gt;AIH!$AT162+150,150,"wait"),0))</f>
        <v>0</v>
      </c>
      <c r="HM161" s="10">
        <f>IF(AND(HM160&gt;0,HM160&lt;&gt;"wait"),"AT",IF(AIH!$AU162="AI",IF(Sheet1!$D162&gt;AIH!$AT162+200,200,"wait"),0))</f>
        <v>0</v>
      </c>
      <c r="HN161" s="10">
        <f>IF(AND(HN160&gt;0,HN160&lt;&gt;"wait"),"AT",IF(AIH!$AU162="AI",IF(Sheet1!$E162&lt;AIH!$AT162-50,50,"wait"),0))</f>
        <v>0</v>
      </c>
      <c r="HO161" s="10">
        <f>IF(AND(HO160&gt;0,HO160&lt;&gt;"wait"),"AT",IF(AIH!$AU162="AI",IF(Sheet1!$E162&lt;AIH!$AT162-100,100,"wait"),0))</f>
        <v>0</v>
      </c>
      <c r="HP161" s="10">
        <f>IF(AND(HP160&gt;0,HP160&lt;&gt;"wait"),"AT",IF(AIH!$AU162="AI",IF(Sheet1!$E162&lt;AIH!$AT162-150,150,"wait"),0))</f>
        <v>0</v>
      </c>
      <c r="HQ161" s="10">
        <f>IF(AND(HQ160&gt;0,HQ160&lt;&gt;"wait"),"AT",IF(AIH!$AU162="AI",IF(Sheet1!$E162&lt;AIH!$AT162-200,200,"wait"),0))</f>
        <v>0</v>
      </c>
      <c r="HR161" s="10">
        <f t="shared" si="87"/>
        <v>0</v>
      </c>
      <c r="HT161" s="10">
        <f>IF(AND(HT160&gt;0,HT160&lt;&gt;"wait"),"AT",IF(AIH!$AX162="AI",IF(Sheet1!$D162&gt;AIH!$AW162+50,50,"wait"),0))</f>
        <v>0</v>
      </c>
      <c r="HU161" s="10">
        <f>IF(AND(HU160&gt;0,HU160&lt;&gt;"wait"),"AT",IF(AIH!$AX162="AI",IF(Sheet1!$D162&gt;AIH!$AW162+100,100,"wait"),0))</f>
        <v>0</v>
      </c>
      <c r="HV161" s="10">
        <f>IF(AND(HV160&gt;0,HV160&lt;&gt;"wait"),"AT",IF(AIH!$AX162="AI",IF(Sheet1!$D162&gt;AIH!$AW162+150,150,"wait"),0))</f>
        <v>0</v>
      </c>
      <c r="HW161" s="10">
        <f>IF(AND(HW160&gt;0,HW160&lt;&gt;"wait"),"AT",IF(AIH!$AX162="AI",IF(Sheet1!$D162&gt;AIH!$AW162+200,200,"wait"),0))</f>
        <v>0</v>
      </c>
      <c r="HX161" s="10">
        <f>IF(AND(HX160&gt;0,HX160&lt;&gt;"wait"),"AT",IF(AIH!$AX162="AI",IF(Sheet1!$E162&lt;AIH!$AW162-50,50,"wait"),0))</f>
        <v>0</v>
      </c>
      <c r="HY161" s="10">
        <f>IF(AND(HY160&gt;0,HY160&lt;&gt;"wait"),"AT",IF(AIH!$AX162="AI",IF(Sheet1!$E162&lt;AIH!$AW162-100,100,"wait"),0))</f>
        <v>0</v>
      </c>
      <c r="HZ161" s="10">
        <f>IF(AND(HZ160&gt;0,HZ160&lt;&gt;"wait"),"AT",IF(AIH!$AX162="AI",IF(Sheet1!$E162&lt;AIH!$AW162-150,150,"wait"),0))</f>
        <v>0</v>
      </c>
      <c r="IA161" s="10">
        <f>IF(AND(IA160&gt;0,IA160&lt;&gt;"wait"),"AT",IF(AIH!$AX162="AI",IF(Sheet1!$E162&lt;AIH!$AW162-200,200,"wait"),0))</f>
        <v>0</v>
      </c>
      <c r="IB161" s="10">
        <f t="shared" si="88"/>
        <v>0</v>
      </c>
      <c r="ID161" s="10">
        <f>IF(AND(ID160&gt;0,ID160&lt;&gt;"wait"),"AT",IF(AIH!$AZ162="AI",IF(Sheet1!$D162&gt;AIH!$AY162+50,50,"wait"),0))</f>
        <v>0</v>
      </c>
      <c r="IE161" s="10">
        <f>IF(AND(IE160&gt;0,IE160&lt;&gt;"wait"),"AT",IF(AIH!$AZ162="AI",IF(Sheet1!$D162&gt;AIH!$AY162+100,100,"wait"),0))</f>
        <v>0</v>
      </c>
      <c r="IF161" s="10">
        <f>IF(AND(IF160&gt;0,IF160&lt;&gt;"wait"),"AT",IF(AIH!$AZ162="AI",IF(Sheet1!$D162&gt;AIH!$AY162+150,150,"wait"),0))</f>
        <v>0</v>
      </c>
      <c r="IG161" s="10">
        <f>IF(AND(IG160&gt;0,IG160&lt;&gt;"wait"),"AT",IF(AIH!$AZ162="AI",IF(Sheet1!$D162&gt;AIH!$AY162+200,200,"wait"),0))</f>
        <v>0</v>
      </c>
      <c r="IH161" s="10">
        <f>IF(AND(IH160&gt;0,IH160&lt;&gt;"wait"),"AT",IF(AIH!$AZ162="AI",IF(Sheet1!$E162&lt;AIH!$AY162-50,50,"wait"),0))</f>
        <v>0</v>
      </c>
      <c r="II161" s="10">
        <f>IF(AND(II160&gt;0,II160&lt;&gt;"wait"),"AT",IF(AIH!$AZ162="AI",IF(Sheet1!$E162&lt;AIH!$AY162-100,100,"wait"),0))</f>
        <v>0</v>
      </c>
      <c r="IJ161" s="10">
        <f>IF(AND(IJ160&gt;0,IJ160&lt;&gt;"wait"),"AT",IF(AIH!$AZ162="AI",IF(Sheet1!$E162&lt;AIH!$AY162-150,150,"wait"),0))</f>
        <v>0</v>
      </c>
      <c r="IK161" s="10">
        <f>IF(AND(IK160&gt;0,IK160&lt;&gt;"wait"),"AT",IF(AIH!$AZ162="AI",IF(Sheet1!$E162&lt;AIH!$AY162-200,200,"wait"),0))</f>
        <v>0</v>
      </c>
      <c r="IL161" s="10">
        <f t="shared" si="89"/>
        <v>0</v>
      </c>
      <c r="IN161" s="10">
        <f>IF(AND(IN160&gt;0,IN160&lt;&gt;"wait"),"AT",IF(AIH!$BB162="AI",IF(Sheet1!$D162&gt;AIH!$BA162+50,50,"wait"),0))</f>
        <v>0</v>
      </c>
      <c r="IO161" s="10">
        <f>IF(AND(IO160&gt;0,IO160&lt;&gt;"wait"),"AT",IF(AIH!$BB162="AI",IF(Sheet1!$D162&gt;AIH!$BA162+100,100,"wait"),0))</f>
        <v>0</v>
      </c>
      <c r="IP161" s="10">
        <f>IF(AND(IP160&gt;0,IP160&lt;&gt;"wait"),"AT",IF(AIH!$BB162="AI",IF(Sheet1!$D162&gt;AIH!$BA162+150,150,"wait"),0))</f>
        <v>0</v>
      </c>
      <c r="IQ161" s="10">
        <f>IF(AND(IQ160&gt;0,IQ160&lt;&gt;"wait"),"AT",IF(AIH!$BB162="AI",IF(Sheet1!$D162&gt;AIH!$BA162+200,200,"wait"),0))</f>
        <v>0</v>
      </c>
      <c r="IR161" s="10">
        <f>IF(AND(IR160&gt;0,IR160&lt;&gt;"wait"),"AT",IF(AIH!$BB162="AI",IF(Sheet1!$E162&lt;AIH!$BA162-50,50,"wait"),0))</f>
        <v>0</v>
      </c>
      <c r="IS161" s="10">
        <f>IF(AND(IS160&gt;0,IS160&lt;&gt;"wait"),"AT",IF(AIH!$BB162="AI",IF(Sheet1!$E162&lt;AIH!$BA162-100,100,"wait"),0))</f>
        <v>0</v>
      </c>
      <c r="IT161" s="10">
        <f>IF(AND(IT160&gt;0,IT160&lt;&gt;"wait"),"AT",IF(AIH!$BB162="AI",IF(Sheet1!$E162&lt;AIH!$BA162-150,150,"wait"),0))</f>
        <v>0</v>
      </c>
      <c r="IU161" s="10">
        <f>IF(AND(IU160&gt;0,IU160&lt;&gt;"wait"),"AT",IF(AIH!$BB162="AI",IF(Sheet1!$E162&lt;AIH!$BA162-200,200,"wait"),0))</f>
        <v>0</v>
      </c>
      <c r="IV161" s="10">
        <f t="shared" si="90"/>
        <v>0</v>
      </c>
      <c r="IX161" s="10">
        <f>IF(AND(IX160&gt;0,IX160&lt;&gt;"wait"),"AT",IF(AIH!$BD162="AI",IF(Sheet1!$D162&gt;AIH!$BC162+50,50,"wait"),0))</f>
        <v>0</v>
      </c>
      <c r="IY161" s="10">
        <f>IF(AND(IY160&gt;0,IY160&lt;&gt;"wait"),"AT",IF(AIH!$BD162="AI",IF(Sheet1!$D162&gt;AIH!$BC162+100,100,"wait"),0))</f>
        <v>0</v>
      </c>
      <c r="IZ161" s="10">
        <f>IF(AND(IZ160&gt;0,IZ160&lt;&gt;"wait"),"AT",IF(AIH!$BD162="AI",IF(Sheet1!$D162&gt;AIH!$BC162+150,150,"wait"),0))</f>
        <v>0</v>
      </c>
      <c r="JA161" s="10">
        <f>IF(AND(JA160&gt;0,JA160&lt;&gt;"wait"),"AT",IF(AIH!$BD162="AI",IF(Sheet1!$D162&gt;AIH!$BC162+200,200,"wait"),0))</f>
        <v>0</v>
      </c>
      <c r="JB161" s="10">
        <f>IF(AND(JB160&gt;0,JB160&lt;&gt;"wait"),"AT",IF(AIH!$BD162="AI",IF(Sheet1!$E162&lt;AIH!$BC162-50,50,"wait"),0))</f>
        <v>0</v>
      </c>
      <c r="JC161" s="10">
        <f>IF(AND(JC160&gt;0,JC160&lt;&gt;"wait"),"AT",IF(AIH!$BD162="AI",IF(Sheet1!$E162&lt;AIH!$BC162-100,100,"wait"),0))</f>
        <v>0</v>
      </c>
      <c r="JD161" s="10">
        <f>IF(AND(JD160&gt;0,JD160&lt;&gt;"wait"),"AT",IF(AIH!$BD162="AI",IF(Sheet1!$E162&lt;AIH!$BC162-150,150,"wait"),0))</f>
        <v>0</v>
      </c>
      <c r="JE161" s="10">
        <f>IF(AND(JE160&gt;0,JE160&lt;&gt;"wait"),"AT",IF(AIH!$BD162="AI",IF(Sheet1!$E162&lt;AIH!$BC162-200,200,"wait"),0))</f>
        <v>0</v>
      </c>
      <c r="JF161" s="10">
        <f t="shared" si="91"/>
        <v>0</v>
      </c>
      <c r="JH161" s="10">
        <f>IF(AND(JH160&gt;0,JH160&lt;&gt;"wait"),"AT",IF(AIH!$BF162="AI",IF(Sheet1!$D162&gt;AIH!$BE162+50,50,"wait"),0))</f>
        <v>0</v>
      </c>
      <c r="JI161" s="10">
        <f>IF(AND(JI160&gt;0,JI160&lt;&gt;"wait"),"AT",IF(AIH!$BF162="AI",IF(Sheet1!$D162&gt;AIH!$BE162+100,100,"wait"),0))</f>
        <v>0</v>
      </c>
      <c r="JJ161" s="10">
        <f>IF(AND(JJ160&gt;0,JJ160&lt;&gt;"wait"),"AT",IF(AIH!$BF162="AI",IF(Sheet1!$D162&gt;AIH!$BE162+150,150,"wait"),0))</f>
        <v>0</v>
      </c>
      <c r="JK161" s="10">
        <f>IF(AND(JK160&gt;0,JK160&lt;&gt;"wait"),"AT",IF(AIH!$BF162="AI",IF(Sheet1!$D162&gt;AIH!$BE162+200,200,"wait"),0))</f>
        <v>0</v>
      </c>
      <c r="JL161" s="10">
        <f>IF(AND(JL160&gt;0,JL160&lt;&gt;"wait"),"AT",IF(AIH!$BF162="AI",IF(Sheet1!$E162&lt;AIH!$BE162-50,50,"wait"),0))</f>
        <v>0</v>
      </c>
      <c r="JM161" s="10">
        <f>IF(AND(JM160&gt;0,JM160&lt;&gt;"wait"),"AT",IF(AIH!$BF162="AI",IF(Sheet1!$E162&lt;AIH!$BE162-100,100,"wait"),0))</f>
        <v>0</v>
      </c>
      <c r="JN161" s="10">
        <f>IF(AND(JN160&gt;0,JN160&lt;&gt;"wait"),"AT",IF(AIH!$BF162="AI",IF(Sheet1!$E162&lt;AIH!$BE162-150,150,"wait"),0))</f>
        <v>0</v>
      </c>
      <c r="JO161" s="10">
        <f>IF(AND(JO160&gt;0,JO160&lt;&gt;"wait"),"AT",IF(AIH!$BF162="AI",IF(Sheet1!$E162&lt;AIH!$BE162-200,200,"wait"),0))</f>
        <v>0</v>
      </c>
      <c r="JP161" s="10">
        <f t="shared" si="92"/>
        <v>0</v>
      </c>
      <c r="JR161" s="10">
        <f>IF(AND(JR160&gt;0,JR160&lt;&gt;"wait"),"AT",IF(AIH!$BH162="AI",IF(Sheet1!$D162&gt;AIH!$BG162+50,50,"wait"),0))</f>
        <v>0</v>
      </c>
      <c r="JS161" s="10">
        <f>IF(AND(JS160&gt;0,JS160&lt;&gt;"wait"),"AT",IF(AIH!$BH162="AI",IF(Sheet1!$D162&gt;AIH!$BG162+100,100,"wait"),0))</f>
        <v>0</v>
      </c>
      <c r="JT161" s="10">
        <f>IF(AND(JT160&gt;0,JT160&lt;&gt;"wait"),"AT",IF(AIH!$BH162="AI",IF(Sheet1!$D162&gt;AIH!$BG162+150,150,"wait"),0))</f>
        <v>0</v>
      </c>
      <c r="JU161" s="10">
        <f>IF(AND(JU160&gt;0,JU160&lt;&gt;"wait"),"AT",IF(AIH!$BH162="AI",IF(Sheet1!$D162&gt;AIH!$BG162+200,200,"wait"),0))</f>
        <v>0</v>
      </c>
      <c r="JV161" s="10">
        <f>IF(AND(JV160&gt;0,JV160&lt;&gt;"wait"),"AT",IF(AIH!$BH162="AI",IF(Sheet1!$E162&lt;AIH!$BG162-50,50,"wait"),0))</f>
        <v>0</v>
      </c>
      <c r="JW161" s="10">
        <f>IF(AND(JW160&gt;0,JW160&lt;&gt;"wait"),"AT",IF(AIH!$BH162="AI",IF(Sheet1!$E162&lt;AIH!$BG162-100,100,"wait"),0))</f>
        <v>0</v>
      </c>
      <c r="JX161" s="10">
        <f>IF(AND(JX160&gt;0,JX160&lt;&gt;"wait"),"AT",IF(AIH!$BH162="AI",IF(Sheet1!$E162&lt;AIH!$BG162-150,150,"wait"),0))</f>
        <v>0</v>
      </c>
      <c r="JY161" s="10">
        <f>IF(AND(JY160&gt;0,JY160&lt;&gt;"wait"),"AT",IF(AIH!$BH162="AI",IF(Sheet1!$E162&lt;AIH!$BG162-200,200,"wait"),0))</f>
        <v>0</v>
      </c>
      <c r="JZ161" s="10">
        <f t="shared" si="93"/>
        <v>0</v>
      </c>
      <c r="KB161" s="10">
        <f>IF(AND(KB160&gt;0,KB160&lt;&gt;"wait"),"AT",IF(AIH!$BJ162="AI",IF(Sheet1!$D162&gt;AIH!$BI162+50,50,"wait"),0))</f>
        <v>0</v>
      </c>
      <c r="KC161" s="10">
        <f>IF(AND(KC160&gt;0,KC160&lt;&gt;"wait"),"AT",IF(AIH!$BJ162="AI",IF(Sheet1!$D162&gt;AIH!$BI162+100,100,"wait"),0))</f>
        <v>0</v>
      </c>
      <c r="KD161" s="10">
        <f>IF(AND(KD160&gt;0,KD160&lt;&gt;"wait"),"AT",IF(AIH!$BJ162="AI",IF(Sheet1!$D162&gt;AIH!$BI162+150,150,"wait"),0))</f>
        <v>0</v>
      </c>
      <c r="KE161" s="10">
        <f>IF(AND(KE160&gt;0,KE160&lt;&gt;"wait"),"AT",IF(AIH!$BJ162="AI",IF(Sheet1!$D162&gt;AIH!$BI162+200,200,"wait"),0))</f>
        <v>0</v>
      </c>
      <c r="KF161" s="10">
        <f>IF(AND(KF160&gt;0,KF160&lt;&gt;"wait"),"AT",IF(AIH!$BJ162="AI",IF(Sheet1!$E162&lt;AIH!$BI162-50,50,"wait"),0))</f>
        <v>0</v>
      </c>
      <c r="KG161" s="10">
        <f>IF(AND(KG160&gt;0,KG160&lt;&gt;"wait"),"AT",IF(AIH!$BJ162="AI",IF(Sheet1!$E162&lt;AIH!$BI162-100,100,"wait"),0))</f>
        <v>0</v>
      </c>
      <c r="KH161" s="10">
        <f>IF(AND(KH160&gt;0,KH160&lt;&gt;"wait"),"AT",IF(AIH!$BJ162="AI",IF(Sheet1!$E162&lt;AIH!$BI162-150,150,"wait"),0))</f>
        <v>0</v>
      </c>
      <c r="KI161" s="10">
        <f>IF(AND(KI160&gt;0,KI160&lt;&gt;"wait"),"AT",IF(AIH!$BJ162="AI",IF(Sheet1!$E162&lt;AIH!$BI162-200,200,"wait"),0))</f>
        <v>0</v>
      </c>
      <c r="KJ161" s="10">
        <f t="shared" si="94"/>
        <v>0</v>
      </c>
      <c r="KL161" s="10">
        <f>IF(AND(KL160&gt;0,KL160&lt;&gt;"wait"),"AT",IF(AIH!$BL162="AI",IF(Sheet1!$D162&gt;AIH!$BK162+50,50,"wait"),0))</f>
        <v>0</v>
      </c>
      <c r="KM161" s="10">
        <f>IF(AND(KM160&gt;0,KM160&lt;&gt;"wait"),"AT",IF(AIH!$BL162="AI",IF(Sheet1!$D162&gt;AIH!$BK162+100,100,"wait"),0))</f>
        <v>0</v>
      </c>
      <c r="KN161" s="10">
        <f>IF(AND(KN160&gt;0,KN160&lt;&gt;"wait"),"AT",IF(AIH!$BL162="AI",IF(Sheet1!$D162&gt;AIH!$BK162+150,150,"wait"),0))</f>
        <v>0</v>
      </c>
      <c r="KO161" s="10">
        <f>IF(AND(KO160&gt;0,KO160&lt;&gt;"wait"),"AT",IF(AIH!$BL162="AI",IF(Sheet1!$D162&gt;AIH!$BK162+200,200,"wait"),0))</f>
        <v>0</v>
      </c>
      <c r="KP161" s="10">
        <f>IF(AND(KP160&gt;0,KP160&lt;&gt;"wait"),"AT",IF(AIH!$BL162="AI",IF(Sheet1!$E162&lt;AIH!$BK162-50,50,"wait"),0))</f>
        <v>0</v>
      </c>
      <c r="KQ161" s="10">
        <f>IF(AND(KQ160&gt;0,KQ160&lt;&gt;"wait"),"AT",IF(AIH!$BL162="AI",IF(Sheet1!$E162&lt;AIH!$BK162-100,100,"wait"),0))</f>
        <v>0</v>
      </c>
      <c r="KR161" s="10">
        <f>IF(AND(KR160&gt;0,KR160&lt;&gt;"wait"),"AT",IF(AIH!$BL162="AI",IF(Sheet1!$E162&lt;AIH!$BK162-150,150,"wait"),0))</f>
        <v>0</v>
      </c>
      <c r="KS161" s="10">
        <f>IF(AND(KS160&gt;0,KS160&lt;&gt;"wait"),"AT",IF(AIH!$BL162="AI",IF(Sheet1!$E162&lt;AIH!$BK162-200,200,"wait"),0))</f>
        <v>0</v>
      </c>
      <c r="KT161" s="10">
        <f t="shared" si="95"/>
        <v>0</v>
      </c>
      <c r="KV161" s="10">
        <f>IF(AND(KV160&gt;0,KV160&lt;&gt;"wait"),"AT",IF(AIH!$BN162="AI",IF(Sheet1!$D162&gt;AIH!$BM162+50,50,"wait"),0))</f>
        <v>0</v>
      </c>
      <c r="KW161" s="10">
        <f>IF(AND(KW160&gt;0,KW160&lt;&gt;"wait"),"AT",IF(AIH!$BN162="AI",IF(Sheet1!$D162&gt;AIH!$BM162+100,100,"wait"),0))</f>
        <v>0</v>
      </c>
      <c r="KX161" s="10">
        <f>IF(AND(KX160&gt;0,KX160&lt;&gt;"wait"),"AT",IF(AIH!$BN162="AI",IF(Sheet1!$D162&gt;AIH!$BM162+150,150,"wait"),0))</f>
        <v>0</v>
      </c>
      <c r="KY161" s="10">
        <f>IF(AND(KY160&gt;0,KY160&lt;&gt;"wait"),"AT",IF(AIH!$BN162="AI",IF(Sheet1!$D162&gt;AIH!$BM162+200,200,"wait"),0))</f>
        <v>0</v>
      </c>
      <c r="KZ161" s="10">
        <f>IF(AND(KZ160&gt;0,KZ160&lt;&gt;"wait"),"AT",IF(AIH!$BN162="AI",IF(Sheet1!$E162&lt;AIH!$BM162-50,50,"wait"),0))</f>
        <v>0</v>
      </c>
      <c r="LA161" s="10">
        <f>IF(AND(LA160&gt;0,LA160&lt;&gt;"wait"),"AT",IF(AIH!$BN162="AI",IF(Sheet1!$E162&lt;AIH!$BM162-100,100,"wait"),0))</f>
        <v>0</v>
      </c>
      <c r="LB161" s="10">
        <f>IF(AND(LB160&gt;0,LB160&lt;&gt;"wait"),"AT",IF(AIH!$BN162="AI",IF(Sheet1!$E162&lt;AIH!$BM162-150,150,"wait"),0))</f>
        <v>0</v>
      </c>
      <c r="LC161" s="10">
        <f>IF(AND(LC160&gt;0,LC160&lt;&gt;"wait"),"AT",IF(AIH!$BN162="AI",IF(Sheet1!$E162&lt;AIH!$BM162-200,200,"wait"),0))</f>
        <v>0</v>
      </c>
      <c r="LD161" s="10">
        <f t="shared" si="96"/>
        <v>0</v>
      </c>
      <c r="LF161" s="10">
        <f>IF(AND(LF160&gt;0,LF160&lt;&gt;"wait"),"AT",IF(AIH!$BP162="AI",IF(Sheet1!$D162&gt;AIH!$BO162+50,50,"wait"),0))</f>
        <v>0</v>
      </c>
      <c r="LG161" s="10">
        <f>IF(AND(LG160&gt;0,LG160&lt;&gt;"wait"),"AT",IF(AIH!$BP162="AI",IF(Sheet1!$D162&gt;AIH!$BO162+100,100,"wait"),0))</f>
        <v>0</v>
      </c>
      <c r="LH161" s="10">
        <f>IF(AND(LH160&gt;0,LH160&lt;&gt;"wait"),"AT",IF(AIH!$BP162="AI",IF(Sheet1!$D162&gt;AIH!$BO162+150,150,"wait"),0))</f>
        <v>0</v>
      </c>
      <c r="LI161" s="10">
        <f>IF(AND(LI160&gt;0,LI160&lt;&gt;"wait"),"AT",IF(AIH!$BP162="AI",IF(Sheet1!$D162&gt;AIH!$BO162+200,200,"wait"),0))</f>
        <v>0</v>
      </c>
      <c r="LJ161" s="10">
        <f>IF(AND(LJ160&gt;0,LJ160&lt;&gt;"wait"),"AT",IF(AIH!$BP162="AI",IF(Sheet1!$E162&lt;AIH!$BO162-50,50,"wait"),0))</f>
        <v>0</v>
      </c>
      <c r="LK161" s="10">
        <f>IF(AND(LK160&gt;0,LK160&lt;&gt;"wait"),"AT",IF(AIH!$BP162="AI",IF(Sheet1!$E162&lt;AIH!$BO162-100,100,"wait"),0))</f>
        <v>0</v>
      </c>
      <c r="LL161" s="10">
        <f>IF(AND(LL160&gt;0,LL160&lt;&gt;"wait"),"AT",IF(AIH!$BP162="AI",IF(Sheet1!$E162&lt;AIH!$BO162-150,150,"wait"),0))</f>
        <v>0</v>
      </c>
      <c r="LM161" s="10">
        <f>IF(AND(LM160&gt;0,LM160&lt;&gt;"wait"),"AT",IF(AIH!$BP162="AI",IF(Sheet1!$E162&lt;AIH!$BO162-200,200,"wait"),0))</f>
        <v>0</v>
      </c>
      <c r="LN161" s="10">
        <f t="shared" si="97"/>
        <v>0</v>
      </c>
      <c r="LP161" s="10">
        <f>IF(AND(LP160&gt;0,LP160&lt;&gt;"wait"),"AT",IF(AIH!$BR162="AI",IF(Sheet1!$D162&gt;AIH!$BQ162+50,50,"wait"),0))</f>
        <v>0</v>
      </c>
      <c r="LQ161" s="10">
        <f>IF(AND(LQ160&gt;0,LQ160&lt;&gt;"wait"),"AT",IF(AIH!$BR162="AI",IF(Sheet1!$D162&gt;AIH!$BQ162+100,100,"wait"),0))</f>
        <v>0</v>
      </c>
      <c r="LR161" s="10">
        <f>IF(AND(LR160&gt;0,LR160&lt;&gt;"wait"),"AT",IF(AIH!$BR162="AI",IF(Sheet1!$D162&gt;AIH!$BQ162+150,150,"wait"),0))</f>
        <v>0</v>
      </c>
      <c r="LS161" s="10">
        <f>IF(AND(LS160&gt;0,LS160&lt;&gt;"wait"),"AT",IF(AIH!$BR162="AI",IF(Sheet1!$D162&gt;AIH!$BQ162+200,200,"wait"),0))</f>
        <v>0</v>
      </c>
      <c r="LT161" s="10">
        <f>IF(AND(LT160&gt;0,LT160&lt;&gt;"wait"),"AT",IF(AIH!$BR162="AI",IF(Sheet1!$E162&lt;AIH!$BQ162-50,50,"wait"),0))</f>
        <v>0</v>
      </c>
      <c r="LU161" s="10">
        <f>IF(AND(LU160&gt;0,LU160&lt;&gt;"wait"),"AT",IF(AIH!$BR162="AI",IF(Sheet1!$E162&lt;AIH!$BQ162-100,100,"wait"),0))</f>
        <v>0</v>
      </c>
      <c r="LV161" s="10">
        <f>IF(AND(LV160&gt;0,LV160&lt;&gt;"wait"),"AT",IF(AIH!$BR162="AI",IF(Sheet1!$E162&lt;AIH!$BQ162-150,150,"wait"),0))</f>
        <v>0</v>
      </c>
      <c r="LW161" s="10">
        <f>IF(AND(LW160&gt;0,LW160&lt;&gt;"wait"),"AT",IF(AIH!$BR162="AI",IF(Sheet1!$E162&lt;AIH!$BQ162-200,200,"wait"),0))</f>
        <v>0</v>
      </c>
      <c r="LX161" s="10">
        <f t="shared" si="98"/>
        <v>0</v>
      </c>
    </row>
    <row r="162" spans="1:336" x14ac:dyDescent="0.3">
      <c r="A162" t="str">
        <f>Sheet1!B162</f>
        <v>03/01 11:55</v>
      </c>
      <c r="B162">
        <f>Sheet1!D162</f>
        <v>29207</v>
      </c>
      <c r="C162">
        <f>Sheet1!E162</f>
        <v>29189</v>
      </c>
      <c r="E162">
        <f>MAX($B162:$B$162)</f>
        <v>29207</v>
      </c>
      <c r="F162">
        <f>MIN($C162:$C$162)</f>
        <v>29189</v>
      </c>
      <c r="H162" s="8">
        <f>IF(AND(H161&gt;0,H161&lt;&gt;"wait"),"AT",IF(AIH!$D163="AI",IF(Sheet1!$D163&gt;AIH!$C163+50,50,"wait"),0))</f>
        <v>0</v>
      </c>
      <c r="I162" s="8">
        <f>IF(AND(I161&gt;0,I161&lt;&gt;"wait"),"AT",IF(AIH!$D163="AI",IF(Sheet1!$D163&gt;AIH!$C163+100,100,"wait"),0))</f>
        <v>0</v>
      </c>
      <c r="J162" s="8">
        <f>IF(AND(J161&gt;0,J161&lt;&gt;"wait"),"AT",IF(AIH!$D163="AI",IF(Sheet1!$D163&gt;AIH!$C163+150,150,"wait"),0))</f>
        <v>0</v>
      </c>
      <c r="K162" s="8">
        <f>IF(AND(K161&gt;0,K161&lt;&gt;"wait"),"AT",IF(AIH!$D163="AI",IF(Sheet1!$D163&gt;AIH!$C163+200,200,"wait"),0))</f>
        <v>0</v>
      </c>
      <c r="L162" s="8">
        <f>IF(AND(L161&gt;0,L161&lt;&gt;"wait"),"AT",IF(AIH!$D163="AI",IF(Sheet1!$E163&lt;AIH!$C163-50,50,"wait"),0))</f>
        <v>0</v>
      </c>
      <c r="M162" s="8">
        <f>IF(AND(M161&gt;0,M161&lt;&gt;"wait"),"AT",IF(AIH!$D163="AI",IF(Sheet1!$E163&lt;AIH!$C163-100,100,"wait"),0))</f>
        <v>0</v>
      </c>
      <c r="N162" s="8">
        <f>IF(AND(N161&gt;0,N161&lt;&gt;"wait"),"AT",IF(AIH!$D163="AI",IF(Sheet1!$E163&lt;AIH!$C163-150,150,"wait"),0))</f>
        <v>0</v>
      </c>
      <c r="O162" s="8">
        <f>IF(AND(O161&gt;0,O161&lt;&gt;"wait"),"AT",IF(AIH!$D163="AI",IF(Sheet1!$E163&lt;AIH!$C163-200,200,"wait"),0))</f>
        <v>0</v>
      </c>
      <c r="P162" s="8">
        <f t="shared" si="66"/>
        <v>0</v>
      </c>
      <c r="R162" s="8">
        <f>IF(AND(R161&gt;0,R161&lt;&gt;"wait"),"AT",IF(AIH!$F163="AI",IF(Sheet1!$D163&gt;AIH!$E163+50,50,"wait"),0))</f>
        <v>0</v>
      </c>
      <c r="S162" s="8">
        <f>IF(AND(S161&gt;0,S161&lt;&gt;"wait"),"AT",IF(AIH!$F163="AI",IF(Sheet1!$D163&gt;AIH!$E163+100,100,"wait"),0))</f>
        <v>0</v>
      </c>
      <c r="T162" s="8">
        <f>IF(AND(T161&gt;0,T161&lt;&gt;"wait"),"AT",IF(AIH!$F163="AI",IF(Sheet1!$D163&gt;AIH!$E163+150,150,"wait"),0))</f>
        <v>0</v>
      </c>
      <c r="U162" s="8">
        <f>IF(AND(U161&gt;0,U161&lt;&gt;"wait"),"AT",IF(AIH!$F163="AI",IF(Sheet1!$D163&gt;AIH!$E163+200,200,"wait"),0))</f>
        <v>0</v>
      </c>
      <c r="V162" s="8">
        <f>IF(AND(V161&gt;0,V161&lt;&gt;"wait"),"AT",IF(AIH!$F163="AI",IF(Sheet1!$E163&lt;AIH!$E163-50,50,"wait"),0))</f>
        <v>0</v>
      </c>
      <c r="W162" s="8">
        <f>IF(AND(W161&gt;0,W161&lt;&gt;"wait"),"AT",IF(AIH!$F163="AI",IF(Sheet1!$E163&lt;AIH!$E163-100,100,"wait"),0))</f>
        <v>0</v>
      </c>
      <c r="X162" s="8">
        <f>IF(AND(X161&gt;0,X161&lt;&gt;"wait"),"AT",IF(AIH!$F163="AI",IF(Sheet1!$E163&lt;AIH!$E163-150,150,"wait"),0))</f>
        <v>0</v>
      </c>
      <c r="Y162" s="8">
        <f>IF(AND(Y161&gt;0,Y161&lt;&gt;"wait"),"AT",IF(AIH!$F163="AI",IF(Sheet1!$E163&lt;AIH!$E163-200,200,"wait"),0))</f>
        <v>0</v>
      </c>
      <c r="Z162" s="8">
        <f t="shared" si="67"/>
        <v>0</v>
      </c>
      <c r="AB162" s="8">
        <f>IF(AND(AB161&gt;0,AB161&lt;&gt;"wait"),"AT",IF(AIH!$H163="AI",IF(Sheet1!$D163&gt;AIH!$G163+50,50,"wait"),0))</f>
        <v>0</v>
      </c>
      <c r="AC162" s="8">
        <f>IF(AND(AC161&gt;0,AC161&lt;&gt;"wait"),"AT",IF(AIH!$H163="AI",IF(Sheet1!$D163&gt;AIH!$G163+100,100,"wait"),0))</f>
        <v>0</v>
      </c>
      <c r="AD162" s="8">
        <f>IF(AND(AD161&gt;0,AD161&lt;&gt;"wait"),"AT",IF(AIH!$H163="AI",IF(Sheet1!$D163&gt;AIH!$G163+150,150,"wait"),0))</f>
        <v>0</v>
      </c>
      <c r="AE162" s="8">
        <f>IF(AND(AE161&gt;0,AE161&lt;&gt;"wait"),"AT",IF(AIH!$H163="AI",IF(Sheet1!$D163&gt;AIH!$G163+200,200,"wait"),0))</f>
        <v>0</v>
      </c>
      <c r="AF162" s="8">
        <f>IF(AND(AF161&gt;0,AF161&lt;&gt;"wait"),"AT",IF(AIH!$H163="AI",IF(Sheet1!$E163&lt;AIH!$G163-50,50,"wait"),0))</f>
        <v>0</v>
      </c>
      <c r="AG162" s="8">
        <f>IF(AND(AG161&gt;0,AG161&lt;&gt;"wait"),"AT",IF(AIH!$H163="AI",IF(Sheet1!$E163&lt;AIH!$G163-100,100,"wait"),0))</f>
        <v>0</v>
      </c>
      <c r="AH162" s="8">
        <f>IF(AND(AH161&gt;0,AH161&lt;&gt;"wait"),"AT",IF(AIH!$H163="AI",IF(Sheet1!$E163&lt;AIH!$G163-150,150,"wait"),0))</f>
        <v>0</v>
      </c>
      <c r="AI162" s="8">
        <f>IF(AND(AI161&gt;0,AI161&lt;&gt;"wait"),"AT",IF(AIH!$H163="AI",IF(Sheet1!$E163&lt;AIH!$G163-200,200,"wait"),0))</f>
        <v>0</v>
      </c>
      <c r="AJ162" s="8">
        <f t="shared" si="68"/>
        <v>0</v>
      </c>
      <c r="AL162" s="8">
        <f>IF(AND(AL161&gt;0,AL161&lt;&gt;"wait"),"AT",IF(AIH!$J163="AI",IF(Sheet1!$D163&gt;AIH!$I163+50,50,"wait"),0))</f>
        <v>0</v>
      </c>
      <c r="AM162" s="8">
        <f>IF(AND(AM161&gt;0,AM161&lt;&gt;"wait"),"AT",IF(AIH!$J163="AI",IF(Sheet1!$D163&gt;AIH!$I163+100,100,"wait"),0))</f>
        <v>0</v>
      </c>
      <c r="AN162" s="8">
        <f>IF(AND(AN161&gt;0,AN161&lt;&gt;"wait"),"AT",IF(AIH!$J163="AI",IF(Sheet1!$D163&gt;AIH!$I163+150,150,"wait"),0))</f>
        <v>0</v>
      </c>
      <c r="AO162" s="8">
        <f>IF(AND(AO161&gt;0,AO161&lt;&gt;"wait"),"AT",IF(AIH!$J163="AI",IF(Sheet1!$D163&gt;AIH!$I163+200,200,"wait"),0))</f>
        <v>0</v>
      </c>
      <c r="AP162" s="8">
        <f>IF(AND(AP161&gt;0,AP161&lt;&gt;"wait"),"AT",IF(AIH!$J163="AI",IF(Sheet1!$E163&lt;AIH!$I163-50,50,"wait"),0))</f>
        <v>0</v>
      </c>
      <c r="AQ162" s="8">
        <f>IF(AND(AQ161&gt;0,AQ161&lt;&gt;"wait"),"AT",IF(AIH!$J163="AI",IF(Sheet1!$E163&lt;AIH!$I163-100,100,"wait"),0))</f>
        <v>0</v>
      </c>
      <c r="AR162" s="8">
        <f>IF(AND(AR161&gt;0,AR161&lt;&gt;"wait"),"AT",IF(AIH!$J163="AI",IF(Sheet1!$E163&lt;AIH!$I163-150,150,"wait"),0))</f>
        <v>0</v>
      </c>
      <c r="AS162" s="8">
        <f>IF(AND(AS161&gt;0,AS161&lt;&gt;"wait"),"AT",IF(AIH!$J163="AI",IF(Sheet1!$E163&lt;AIH!$I163-200,200,"wait"),0))</f>
        <v>0</v>
      </c>
      <c r="AT162" s="8">
        <f t="shared" si="69"/>
        <v>0</v>
      </c>
      <c r="AU162" s="8"/>
      <c r="AV162" s="8">
        <f>IF(AND(AV161&gt;0,AV161&lt;&gt;"wait"),"AT",IF(AIH!$L163="AI",IF(Sheet1!$D163&gt;AIH!$K163+50,50,"wait"),0))</f>
        <v>0</v>
      </c>
      <c r="AW162" s="8">
        <f>IF(AND(AW161&gt;0,AW161&lt;&gt;"wait"),"AT",IF(AIH!$L163="AI",IF(Sheet1!$D163&gt;AIH!$K163+100,100,"wait"),0))</f>
        <v>0</v>
      </c>
      <c r="AX162" s="8">
        <f>IF(AND(AX161&gt;0,AX161&lt;&gt;"wait"),"AT",IF(AIH!$L163="AI",IF(Sheet1!$D163&gt;AIH!$K163+150,150,"wait"),0))</f>
        <v>0</v>
      </c>
      <c r="AY162" s="8">
        <f>IF(AND(AY161&gt;0,AY161&lt;&gt;"wait"),"AT",IF(AIH!$L163="AI",IF(Sheet1!$D163&gt;AIH!$K163+200,200,"wait"),0))</f>
        <v>0</v>
      </c>
      <c r="AZ162" s="8">
        <f>IF(AND(AZ161&gt;0,AZ161&lt;&gt;"wait"),"AT",IF(AIH!$L163="AI",IF(Sheet1!$E163&lt;AIH!$K163-50,50,"wait"),0))</f>
        <v>0</v>
      </c>
      <c r="BA162" s="8">
        <f>IF(AND(BA161&gt;0,BA161&lt;&gt;"wait"),"AT",IF(AIH!$L163="AI",IF(Sheet1!$E163&lt;AIH!$K163-100,100,"wait"),0))</f>
        <v>0</v>
      </c>
      <c r="BB162" s="8">
        <f>IF(AND(BB161&gt;0,BB161&lt;&gt;"wait"),"AT",IF(AIH!$L163="AI",IF(Sheet1!$E163&lt;AIH!$K163-150,150,"wait"),0))</f>
        <v>0</v>
      </c>
      <c r="BC162" s="8">
        <f>IF(AND(BC161&gt;0,BC161&lt;&gt;"wait"),"AT",IF(AIH!$L163="AI",IF(Sheet1!$E163&lt;AIH!$K163-200,200,"wait"),0))</f>
        <v>0</v>
      </c>
      <c r="BD162" s="8">
        <f t="shared" si="70"/>
        <v>0</v>
      </c>
      <c r="BE162" s="8"/>
      <c r="BF162" s="8">
        <f>IF(AND(BF161&gt;0,BF161&lt;&gt;"wait"),"AT",IF(AIH!$N163="AI",IF(Sheet1!$D163&gt;AIH!$M163+50,50,"wait"),0))</f>
        <v>0</v>
      </c>
      <c r="BG162" s="8">
        <f>IF(AND(BG161&gt;0,BG161&lt;&gt;"wait"),"AT",IF(AIH!$N163="AI",IF(Sheet1!$D163&gt;AIH!$M163+100,100,"wait"),0))</f>
        <v>0</v>
      </c>
      <c r="BH162" s="8">
        <f>IF(AND(BH161&gt;0,BH161&lt;&gt;"wait"),"AT",IF(AIH!$N163="AI",IF(Sheet1!$D163&gt;AIH!$M163+150,150,"wait"),0))</f>
        <v>0</v>
      </c>
      <c r="BI162" s="8">
        <f>IF(AND(BI161&gt;0,BI161&lt;&gt;"wait"),"AT",IF(AIH!$N163="AI",IF(Sheet1!$D163&gt;AIH!$M163+200,200,"wait"),0))</f>
        <v>0</v>
      </c>
      <c r="BJ162" s="8">
        <f>IF(AND(BJ161&gt;0,BJ161&lt;&gt;"wait"),"AT",IF(AIH!$N163="AI",IF(Sheet1!$E163&lt;AIH!$M163-50,50,"wait"),0))</f>
        <v>0</v>
      </c>
      <c r="BK162" s="8">
        <f>IF(AND(BK161&gt;0,BK161&lt;&gt;"wait"),"AT",IF(AIH!$N163="AI",IF(Sheet1!$E163&lt;AIH!$M163-100,100,"wait"),0))</f>
        <v>0</v>
      </c>
      <c r="BL162" s="8">
        <f>IF(AND(BL161&gt;0,BL161&lt;&gt;"wait"),"AT",IF(AIH!$N163="AI",IF(Sheet1!$E163&lt;AIH!$M163-150,150,"wait"),0))</f>
        <v>0</v>
      </c>
      <c r="BM162" s="8">
        <f>IF(AND(BM161&gt;0,BM161&lt;&gt;"wait"),"AT",IF(AIH!$N163="AI",IF(Sheet1!$E163&lt;AIH!$M163-200,200,"wait"),0))</f>
        <v>0</v>
      </c>
      <c r="BN162" s="8">
        <f t="shared" si="71"/>
        <v>0</v>
      </c>
      <c r="BO162" s="8"/>
      <c r="BP162" s="8">
        <f>IF(AND(BP161&gt;0,BP161&lt;&gt;"wait"),"AT",IF(AIH!$P163="AI",IF(Sheet1!$D163&gt;AIH!$O163+50,50,"wait"),0))</f>
        <v>0</v>
      </c>
      <c r="BQ162" s="8">
        <f>IF(AND(BQ161&gt;0,BQ161&lt;&gt;"wait"),"AT",IF(AIH!$P163="AI",IF(Sheet1!$D163&gt;AIH!$O163+100,100,"wait"),0))</f>
        <v>0</v>
      </c>
      <c r="BR162" s="8">
        <f>IF(AND(BR161&gt;0,BR161&lt;&gt;"wait"),"AT",IF(AIH!$P163="AI",IF(Sheet1!$D163&gt;AIH!$O163+150,150,"wait"),0))</f>
        <v>0</v>
      </c>
      <c r="BS162" s="8">
        <f>IF(AND(BS161&gt;0,BS161&lt;&gt;"wait"),"AT",IF(AIH!$P163="AI",IF(Sheet1!$D163&gt;AIH!$O163+200,200,"wait"),0))</f>
        <v>0</v>
      </c>
      <c r="BT162" s="8">
        <f>IF(AND(BT161&gt;0,BT161&lt;&gt;"wait"),"AT",IF(AIH!$P163="AI",IF(Sheet1!$E163&lt;AIH!$O163-50,50,"wait"),0))</f>
        <v>0</v>
      </c>
      <c r="BU162" s="8">
        <f>IF(AND(BU161&gt;0,BU161&lt;&gt;"wait"),"AT",IF(AIH!$P163="AI",IF(Sheet1!$E163&lt;AIH!$O163-100,100,"wait"),0))</f>
        <v>0</v>
      </c>
      <c r="BV162" s="8">
        <f>IF(AND(BV161&gt;0,BV161&lt;&gt;"wait"),"AT",IF(AIH!$P163="AI",IF(Sheet1!$E163&lt;AIH!$O163-150,150,"wait"),0))</f>
        <v>0</v>
      </c>
      <c r="BW162" s="8">
        <f>IF(AND(BW161&gt;0,BW161&lt;&gt;"wait"),"AT",IF(AIH!$P163="AI",IF(Sheet1!$E163&lt;AIH!$O163-200,200,"wait"),0))</f>
        <v>0</v>
      </c>
      <c r="BX162" s="8">
        <f t="shared" si="72"/>
        <v>0</v>
      </c>
      <c r="BY162" s="8"/>
      <c r="BZ162" s="8">
        <f>IF(AND(BZ161&gt;0,BZ161&lt;&gt;"wait"),"AT",IF(AIH!$R163="AI",IF(Sheet1!$D163&gt;AIH!$Q163+50,50,"wait"),0))</f>
        <v>0</v>
      </c>
      <c r="CA162" s="8">
        <f>IF(AND(CA161&gt;0,CA161&lt;&gt;"wait"),"AT",IF(AIH!$R163="AI",IF(Sheet1!$D163&gt;AIH!$Q163+100,100,"wait"),0))</f>
        <v>0</v>
      </c>
      <c r="CB162" s="8">
        <f>IF(AND(CB161&gt;0,CB161&lt;&gt;"wait"),"AT",IF(AIH!$R163="AI",IF(Sheet1!$D163&gt;AIH!$Q163+150,150,"wait"),0))</f>
        <v>0</v>
      </c>
      <c r="CC162" s="8">
        <f>IF(AND(CC161&gt;0,CC161&lt;&gt;"wait"),"AT",IF(AIH!$R163="AI",IF(Sheet1!$D163&gt;AIH!$Q163+200,200,"wait"),0))</f>
        <v>0</v>
      </c>
      <c r="CD162" s="8">
        <f>IF(AND(CD161&gt;0,CD161&lt;&gt;"wait"),"AT",IF(AIH!$R163="AI",IF(Sheet1!$E163&lt;AIH!$Q163-50,50,"wait"),0))</f>
        <v>0</v>
      </c>
      <c r="CE162" s="8">
        <f>IF(AND(CE161&gt;0,CE161&lt;&gt;"wait"),"AT",IF(AIH!$R163="AI",IF(Sheet1!$E163&lt;AIH!$Q163-100,100,"wait"),0))</f>
        <v>0</v>
      </c>
      <c r="CF162" s="8">
        <f>IF(AND(CF161&gt;0,CF161&lt;&gt;"wait"),"AT",IF(AIH!$R163="AI",IF(Sheet1!$E163&lt;AIH!$Q163-150,150,"wait"),0))</f>
        <v>0</v>
      </c>
      <c r="CG162" s="8">
        <f>IF(AND(CG161&gt;0,CG161&lt;&gt;"wait"),"AT",IF(AIH!$R163="AI",IF(Sheet1!$E163&lt;AIH!$Q163-200,200,"wait"),0))</f>
        <v>0</v>
      </c>
      <c r="CH162" s="8">
        <f t="shared" si="73"/>
        <v>0</v>
      </c>
      <c r="CI162" s="8"/>
      <c r="CJ162" s="8">
        <f>IF(AND(CJ161&gt;0,CJ161&lt;&gt;"wait"),"AT",IF(AIH!$T163="AI",IF(Sheet1!$D163&gt;AIH!$S163+50,50,"wait"),0))</f>
        <v>0</v>
      </c>
      <c r="CK162" s="8">
        <f>IF(AND(CK161&gt;0,CK161&lt;&gt;"wait"),"AT",IF(AIH!$T163="AI",IF(Sheet1!$D163&gt;AIH!$S163+100,100,"wait"),0))</f>
        <v>0</v>
      </c>
      <c r="CL162" s="8">
        <f>IF(AND(CL161&gt;0,CL161&lt;&gt;"wait"),"AT",IF(AIH!$T163="AI",IF(Sheet1!$D163&gt;AIH!$S163+150,150,"wait"),0))</f>
        <v>0</v>
      </c>
      <c r="CM162" s="8">
        <f>IF(AND(CM161&gt;0,CM161&lt;&gt;"wait"),"AT",IF(AIH!$T163="AI",IF(Sheet1!$D163&gt;AIH!$S163+200,200,"wait"),0))</f>
        <v>0</v>
      </c>
      <c r="CN162" s="8">
        <f>IF(AND(CN161&gt;0,CN161&lt;&gt;"wait"),"AT",IF(AIH!$T163="AI",IF(Sheet1!$E163&lt;AIH!$S163-50,50,"wait"),0))</f>
        <v>0</v>
      </c>
      <c r="CO162" s="8">
        <f>IF(AND(CO161&gt;0,CO161&lt;&gt;"wait"),"AT",IF(AIH!$T163="AI",IF(Sheet1!$E163&lt;AIH!$S163-100,100,"wait"),0))</f>
        <v>0</v>
      </c>
      <c r="CP162" s="8">
        <f>IF(AND(CP161&gt;0,CP161&lt;&gt;"wait"),"AT",IF(AIH!$T163="AI",IF(Sheet1!$E163&lt;AIH!$S163-150,150,"wait"),0))</f>
        <v>0</v>
      </c>
      <c r="CQ162" s="8">
        <f>IF(AND(CQ161&gt;0,CQ161&lt;&gt;"wait"),"AT",IF(AIH!$T163="AI",IF(Sheet1!$E163&lt;AIH!$S163-200,200,"wait"),0))</f>
        <v>0</v>
      </c>
      <c r="CR162" s="8">
        <f t="shared" si="74"/>
        <v>0</v>
      </c>
      <c r="CS162" s="8"/>
      <c r="CT162" s="8">
        <f>IF(AND(CT161&gt;0,CT161&lt;&gt;"wait"),"AT",IF(AIH!$V163="AI",IF(Sheet1!$D163&gt;AIH!$U163+50,50,"wait"),0))</f>
        <v>0</v>
      </c>
      <c r="CU162" s="8">
        <f>IF(AND(CU161&gt;0,CU161&lt;&gt;"wait"),"AT",IF(AIH!$V163="AI",IF(Sheet1!$D163&gt;AIH!$U163+100,100,"wait"),0))</f>
        <v>0</v>
      </c>
      <c r="CV162" s="8">
        <f>IF(AND(CV161&gt;0,CV161&lt;&gt;"wait"),"AT",IF(AIH!$V163="AI",IF(Sheet1!$D163&gt;AIH!$U163+150,150,"wait"),0))</f>
        <v>0</v>
      </c>
      <c r="CW162" s="8">
        <f>IF(AND(CW161&gt;0,CW161&lt;&gt;"wait"),"AT",IF(AIH!$V163="AI",IF(Sheet1!$D163&gt;AIH!$U163+200,200,"wait"),0))</f>
        <v>0</v>
      </c>
      <c r="CX162" s="8">
        <f>IF(AND(CX161&gt;0,CX161&lt;&gt;"wait"),"AT",IF(AIH!$V163="AI",IF(Sheet1!$E163&lt;AIH!$U163-50,50,"wait"),0))</f>
        <v>0</v>
      </c>
      <c r="CY162" s="8">
        <f>IF(AND(CY161&gt;0,CY161&lt;&gt;"wait"),"AT",IF(AIH!$V163="AI",IF(Sheet1!$E163&lt;AIH!$U163-100,100,"wait"),0))</f>
        <v>0</v>
      </c>
      <c r="CZ162" s="8">
        <f>IF(AND(CZ161&gt;0,CZ161&lt;&gt;"wait"),"AT",IF(AIH!$V163="AI",IF(Sheet1!$E163&lt;AIH!$U163-150,150,"wait"),0))</f>
        <v>0</v>
      </c>
      <c r="DA162" s="8">
        <f>IF(AND(DA161&gt;0,DA161&lt;&gt;"wait"),"AT",IF(AIH!$V163="AI",IF(Sheet1!$E163&lt;AIH!$U163-200,200,"wait"),0))</f>
        <v>0</v>
      </c>
      <c r="DB162" s="8">
        <f t="shared" si="75"/>
        <v>0</v>
      </c>
      <c r="DC162" s="8"/>
      <c r="DD162" s="8">
        <f>IF(AND(DD161&gt;0,DD161&lt;&gt;"wait"),"AT",IF(AIH!$X163="AI",IF(Sheet1!$D163&gt;AIH!$W163+50,50,"wait"),0))</f>
        <v>0</v>
      </c>
      <c r="DE162" s="8">
        <f>IF(AND(DE161&gt;0,DE161&lt;&gt;"wait"),"AT",IF(AIH!$X163="AI",IF(Sheet1!$D163&gt;AIH!$W163+100,100,"wait"),0))</f>
        <v>0</v>
      </c>
      <c r="DF162" s="8">
        <f>IF(AND(DF161&gt;0,DF161&lt;&gt;"wait"),"AT",IF(AIH!$X163="AI",IF(Sheet1!$D163&gt;AIH!$W163+150,150,"wait"),0))</f>
        <v>0</v>
      </c>
      <c r="DG162" s="8">
        <f>IF(AND(DG161&gt;0,DG161&lt;&gt;"wait"),"AT",IF(AIH!$X163="AI",IF(Sheet1!$D163&gt;AIH!$W163+200,200,"wait"),0))</f>
        <v>0</v>
      </c>
      <c r="DH162" s="8">
        <f>IF(AND(DH161&gt;0,DH161&lt;&gt;"wait"),"AT",IF(AIH!$X163="AI",IF(Sheet1!$E163&lt;AIH!$W163-50,50,"wait"),0))</f>
        <v>0</v>
      </c>
      <c r="DI162" s="8">
        <f>IF(AND(DI161&gt;0,DI161&lt;&gt;"wait"),"AT",IF(AIH!$X163="AI",IF(Sheet1!$E163&lt;AIH!$W163-100,100,"wait"),0))</f>
        <v>0</v>
      </c>
      <c r="DJ162" s="8">
        <f>IF(AND(DJ161&gt;0,DJ161&lt;&gt;"wait"),"AT",IF(AIH!$X163="AI",IF(Sheet1!$E163&lt;AIH!$W163-150,150,"wait"),0))</f>
        <v>0</v>
      </c>
      <c r="DK162" s="8">
        <f>IF(AND(DK161&gt;0,DK161&lt;&gt;"wait"),"AT",IF(AIH!$X163="AI",IF(Sheet1!$E163&lt;AIH!$W163-200,200,"wait"),0))</f>
        <v>0</v>
      </c>
      <c r="DL162" s="8">
        <f t="shared" si="76"/>
        <v>0</v>
      </c>
      <c r="DN162" s="10">
        <f>IF(AND(DN161&gt;0,DN161&lt;&gt;"wait"),"AT",IF(AIH!$AA163="AI",IF(Sheet1!$D163&gt;AIH!$Z163+50,50,"wait"),0))</f>
        <v>0</v>
      </c>
      <c r="DO162" s="10">
        <f>IF(AND(DO161&gt;0,DO161&lt;&gt;"wait"),"AT",IF(AIH!$AA163="AI",IF(Sheet1!$D163&gt;AIH!$Z163+100,100,"wait"),0))</f>
        <v>0</v>
      </c>
      <c r="DP162" s="10">
        <f>IF(AND(DP161&gt;0,DP161&lt;&gt;"wait"),"AT",IF(AIH!$AA163="AI",IF(Sheet1!$D163&gt;AIH!$Z163+150,150,"wait"),0))</f>
        <v>0</v>
      </c>
      <c r="DQ162" s="10">
        <f>IF(AND(DQ161&gt;0,DQ161&lt;&gt;"wait"),"AT",IF(AIH!$AA163="AI",IF(Sheet1!$D163&gt;AIH!$Z163+200,200,"wait"),0))</f>
        <v>0</v>
      </c>
      <c r="DR162" s="10">
        <f>IF(AND(DR161&gt;0,DR161&lt;&gt;"wait"),"AT",IF(AIH!$AA163="AI",IF(Sheet1!$E163&lt;AIH!$Z163-50,50,"wait"),0))</f>
        <v>0</v>
      </c>
      <c r="DS162" s="10">
        <f>IF(AND(DS161&gt;0,DS161&lt;&gt;"wait"),"AT",IF(AIH!$AA163="AI",IF(Sheet1!$E163&lt;AIH!$Z163-100,100,"wait"),0))</f>
        <v>0</v>
      </c>
      <c r="DT162" s="10">
        <f>IF(AND(DT161&gt;0,DT161&lt;&gt;"wait"),"AT",IF(AIH!$AA163="AI",IF(Sheet1!$E163&lt;AIH!$Z163-150,150,"wait"),0))</f>
        <v>0</v>
      </c>
      <c r="DU162" s="10">
        <f>IF(AND(DU161&gt;0,DU161&lt;&gt;"wait"),"AT",IF(AIH!$AA163="AI",IF(Sheet1!$E163&lt;AIH!$Z163-200,200,"wait"),0))</f>
        <v>0</v>
      </c>
      <c r="DV162" s="10">
        <f t="shared" si="77"/>
        <v>0</v>
      </c>
      <c r="DX162" s="10">
        <f>IF(AND(DX161&gt;0,DX161&lt;&gt;"wait"),"AT",IF(AIH!$AC163="AI",IF(Sheet1!$D163&gt;AIH!$AB163+50,50,"wait"),0))</f>
        <v>0</v>
      </c>
      <c r="DY162" s="10">
        <f>IF(AND(DY161&gt;0,DY161&lt;&gt;"wait"),"AT",IF(AIH!$AC163="AI",IF(Sheet1!$D163&gt;AIH!$AB163+100,100,"wait"),0))</f>
        <v>0</v>
      </c>
      <c r="DZ162" s="10">
        <f>IF(AND(DZ161&gt;0,DZ161&lt;&gt;"wait"),"AT",IF(AIH!$AC163="AI",IF(Sheet1!$D163&gt;AIH!$AB163+150,150,"wait"),0))</f>
        <v>0</v>
      </c>
      <c r="EA162" s="10">
        <f>IF(AND(EA161&gt;0,EA161&lt;&gt;"wait"),"AT",IF(AIH!$AC163="AI",IF(Sheet1!$D163&gt;AIH!$AB163+200,200,"wait"),0))</f>
        <v>0</v>
      </c>
      <c r="EB162" s="10">
        <f>IF(AND(EB161&gt;0,EB161&lt;&gt;"wait"),"AT",IF(AIH!$AC163="AI",IF(Sheet1!$E163&lt;AIH!$AB163-50,50,"wait"),0))</f>
        <v>0</v>
      </c>
      <c r="EC162" s="10">
        <f>IF(AND(EC161&gt;0,EC161&lt;&gt;"wait"),"AT",IF(AIH!$AC163="AI",IF(Sheet1!$E163&lt;AIH!$AB163-100,100,"wait"),0))</f>
        <v>0</v>
      </c>
      <c r="ED162" s="10">
        <f>IF(AND(ED161&gt;0,ED161&lt;&gt;"wait"),"AT",IF(AIH!$AC163="AI",IF(Sheet1!$E163&lt;AIH!$AB163-150,150,"wait"),0))</f>
        <v>0</v>
      </c>
      <c r="EE162" s="10">
        <f>IF(AND(EE161&gt;0,EE161&lt;&gt;"wait"),"AT",IF(AIH!$AC163="AI",IF(Sheet1!$E163&lt;AIH!$AB163-200,200,"wait"),0))</f>
        <v>0</v>
      </c>
      <c r="EF162" s="10">
        <f t="shared" si="78"/>
        <v>0</v>
      </c>
      <c r="EH162" s="10">
        <f>IF(AND(EH161&gt;0,EH161&lt;&gt;"wait"),"AT",IF(AIH!$AE163="AI",IF(Sheet1!$D163&gt;AIH!$AD163+50,50,"wait"),0))</f>
        <v>0</v>
      </c>
      <c r="EI162" s="10">
        <f>IF(AND(EI161&gt;0,EI161&lt;&gt;"wait"),"AT",IF(AIH!$AE163="AI",IF(Sheet1!$D163&gt;AIH!$AD163+100,100,"wait"),0))</f>
        <v>0</v>
      </c>
      <c r="EJ162" s="10">
        <f>IF(AND(EJ161&gt;0,EJ161&lt;&gt;"wait"),"AT",IF(AIH!$AE163="AI",IF(Sheet1!$D163&gt;AIH!$AD163+150,150,"wait"),0))</f>
        <v>0</v>
      </c>
      <c r="EK162" s="10">
        <f>IF(AND(EK161&gt;0,EK161&lt;&gt;"wait"),"AT",IF(AIH!$AE163="AI",IF(Sheet1!$D163&gt;AIH!$AD163+200,200,"wait"),0))</f>
        <v>0</v>
      </c>
      <c r="EL162" s="10">
        <f>IF(AND(EL161&gt;0,EL161&lt;&gt;"wait"),"AT",IF(AIH!$AE163="AI",IF(Sheet1!$E163&lt;AIH!$AD163-50,50,"wait"),0))</f>
        <v>0</v>
      </c>
      <c r="EM162" s="10">
        <f>IF(AND(EM161&gt;0,EM161&lt;&gt;"wait"),"AT",IF(AIH!$AE163="AI",IF(Sheet1!$E163&lt;AIH!$AD163-100,100,"wait"),0))</f>
        <v>0</v>
      </c>
      <c r="EN162" s="10">
        <f>IF(AND(EN161&gt;0,EN161&lt;&gt;"wait"),"AT",IF(AIH!$AE163="AI",IF(Sheet1!$E163&lt;AIH!$AD163-150,150,"wait"),0))</f>
        <v>0</v>
      </c>
      <c r="EO162" s="10">
        <f>IF(AND(EO161&gt;0,EO161&lt;&gt;"wait"),"AT",IF(AIH!$AE163="AI",IF(Sheet1!$E163&lt;AIH!$AD163-200,200,"wait"),0))</f>
        <v>0</v>
      </c>
      <c r="EP162" s="10">
        <f t="shared" si="79"/>
        <v>0</v>
      </c>
      <c r="ER162" s="10">
        <f>IF(AND(ER161&gt;0,ER161&lt;&gt;"wait"),"AT",IF(AIH!$AG163="AI",IF(Sheet1!$D163&gt;AIH!$AF163+50,50,"wait"),0))</f>
        <v>0</v>
      </c>
      <c r="ES162" s="10">
        <f>IF(AND(ES161&gt;0,ES161&lt;&gt;"wait"),"AT",IF(AIH!$AG163="AI",IF(Sheet1!$D163&gt;AIH!$AF163+100,100,"wait"),0))</f>
        <v>0</v>
      </c>
      <c r="ET162" s="10">
        <f>IF(AND(ET161&gt;0,ET161&lt;&gt;"wait"),"AT",IF(AIH!$AG163="AI",IF(Sheet1!$D163&gt;AIH!$AF163+150,150,"wait"),0))</f>
        <v>0</v>
      </c>
      <c r="EU162" s="10">
        <f>IF(AND(EU161&gt;0,EU161&lt;&gt;"wait"),"AT",IF(AIH!$AG163="AI",IF(Sheet1!$D163&gt;AIH!$AF163+200,200,"wait"),0))</f>
        <v>0</v>
      </c>
      <c r="EV162" s="10">
        <f>IF(AND(EV161&gt;0,EV161&lt;&gt;"wait"),"AT",IF(AIH!$AG163="AI",IF(Sheet1!$E163&lt;AIH!$AF163-50,50,"wait"),0))</f>
        <v>0</v>
      </c>
      <c r="EW162" s="10">
        <f>IF(AND(EW161&gt;0,EW161&lt;&gt;"wait"),"AT",IF(AIH!$AG163="AI",IF(Sheet1!$E163&lt;AIH!$AF163-100,100,"wait"),0))</f>
        <v>0</v>
      </c>
      <c r="EX162" s="10">
        <f>IF(AND(EX161&gt;0,EX161&lt;&gt;"wait"),"AT",IF(AIH!$AG163="AI",IF(Sheet1!$E163&lt;AIH!$AF163-150,150,"wait"),0))</f>
        <v>0</v>
      </c>
      <c r="EY162" s="10">
        <f>IF(AND(EY161&gt;0,EY161&lt;&gt;"wait"),"AT",IF(AIH!$AG163="AI",IF(Sheet1!$E163&lt;AIH!$AF163-200,200,"wait"),0))</f>
        <v>0</v>
      </c>
      <c r="EZ162" s="10">
        <f t="shared" si="80"/>
        <v>0</v>
      </c>
      <c r="FB162" s="10">
        <f>IF(AND(FB161&gt;0,FB161&lt;&gt;"wait"),"AT",IF(AIH!$AI163="AI",IF(Sheet1!$D163&gt;AIH!$AH163+50,50,"wait"),0))</f>
        <v>0</v>
      </c>
      <c r="FC162" s="10">
        <f>IF(AND(FC161&gt;0,FC161&lt;&gt;"wait"),"AT",IF(AIH!$AI163="AI",IF(Sheet1!$D163&gt;AIH!$AH163+100,100,"wait"),0))</f>
        <v>0</v>
      </c>
      <c r="FD162" s="10">
        <f>IF(AND(FD161&gt;0,FD161&lt;&gt;"wait"),"AT",IF(AIH!$AI163="AI",IF(Sheet1!$D163&gt;AIH!$AH163+150,150,"wait"),0))</f>
        <v>0</v>
      </c>
      <c r="FE162" s="10">
        <f>IF(AND(FE161&gt;0,FE161&lt;&gt;"wait"),"AT",IF(AIH!$AI163="AI",IF(Sheet1!$D163&gt;AIH!$AH163+200,200,"wait"),0))</f>
        <v>0</v>
      </c>
      <c r="FF162" s="10">
        <f>IF(AND(FF161&gt;0,FF161&lt;&gt;"wait"),"AT",IF(AIH!$AI163="AI",IF(Sheet1!$E163&lt;AIH!$AH163-50,50,"wait"),0))</f>
        <v>0</v>
      </c>
      <c r="FG162" s="10">
        <f>IF(AND(FG161&gt;0,FG161&lt;&gt;"wait"),"AT",IF(AIH!$AI163="AI",IF(Sheet1!$E163&lt;AIH!$AH163-100,100,"wait"),0))</f>
        <v>0</v>
      </c>
      <c r="FH162" s="10">
        <f>IF(AND(FH161&gt;0,FH161&lt;&gt;"wait"),"AT",IF(AIH!$AI163="AI",IF(Sheet1!$E163&lt;AIH!$AH163-150,150,"wait"),0))</f>
        <v>0</v>
      </c>
      <c r="FI162" s="10">
        <f>IF(AND(FI161&gt;0,FI161&lt;&gt;"wait"),"AT",IF(AIH!$AI163="AI",IF(Sheet1!$E163&lt;AIH!$AH163-200,200,"wait"),0))</f>
        <v>0</v>
      </c>
      <c r="FJ162" s="10">
        <f t="shared" si="81"/>
        <v>0</v>
      </c>
      <c r="FL162" s="10">
        <f>IF(AND(FL161&gt;0,FL161&lt;&gt;"wait"),"AT",IF(AIH!$AK163="AI",IF(Sheet1!$D163&gt;AIH!$AJ163+50,50,"wait"),0))</f>
        <v>0</v>
      </c>
      <c r="FM162" s="10">
        <f>IF(AND(FM161&gt;0,FM161&lt;&gt;"wait"),"AT",IF(AIH!$AK163="AI",IF(Sheet1!$D163&gt;AIH!$AJ163+100,100,"wait"),0))</f>
        <v>0</v>
      </c>
      <c r="FN162" s="10">
        <f>IF(AND(FN161&gt;0,FN161&lt;&gt;"wait"),"AT",IF(AIH!$AK163="AI",IF(Sheet1!$D163&gt;AIH!$AJ163+150,150,"wait"),0))</f>
        <v>0</v>
      </c>
      <c r="FO162" s="10">
        <f>IF(AND(FO161&gt;0,FO161&lt;&gt;"wait"),"AT",IF(AIH!$AK163="AI",IF(Sheet1!$D163&gt;AIH!$AJ163+200,200,"wait"),0))</f>
        <v>0</v>
      </c>
      <c r="FP162" s="10">
        <f>IF(AND(FP161&gt;0,FP161&lt;&gt;"wait"),"AT",IF(AIH!$AK163="AI",IF(Sheet1!$E163&lt;AIH!$AJ163-50,50,"wait"),0))</f>
        <v>0</v>
      </c>
      <c r="FQ162" s="10">
        <f>IF(AND(FQ161&gt;0,FQ161&lt;&gt;"wait"),"AT",IF(AIH!$AK163="AI",IF(Sheet1!$E163&lt;AIH!$AJ163-100,100,"wait"),0))</f>
        <v>0</v>
      </c>
      <c r="FR162" s="10">
        <f>IF(AND(FR161&gt;0,FR161&lt;&gt;"wait"),"AT",IF(AIH!$AK163="AI",IF(Sheet1!$E163&lt;AIH!$AJ163-150,150,"wait"),0))</f>
        <v>0</v>
      </c>
      <c r="FS162" s="10">
        <f>IF(AND(FS161&gt;0,FS161&lt;&gt;"wait"),"AT",IF(AIH!$AK163="AI",IF(Sheet1!$E163&lt;AIH!$AJ163-200,200,"wait"),0))</f>
        <v>0</v>
      </c>
      <c r="FT162" s="10">
        <f t="shared" si="82"/>
        <v>0</v>
      </c>
      <c r="FV162" s="10">
        <f>IF(AND(FV161&gt;0,FV161&lt;&gt;"wait"),"AT",IF(AIH!$AM163="AI",IF(Sheet1!$D163&gt;AIH!$AL163+50,50,"wait"),0))</f>
        <v>0</v>
      </c>
      <c r="FW162" s="10">
        <f>IF(AND(FW161&gt;0,FW161&lt;&gt;"wait"),"AT",IF(AIH!$AM163="AI",IF(Sheet1!$D163&gt;AIH!$AL163+100,100,"wait"),0))</f>
        <v>0</v>
      </c>
      <c r="FX162" s="10">
        <f>IF(AND(FX161&gt;0,FX161&lt;&gt;"wait"),"AT",IF(AIH!$AM163="AI",IF(Sheet1!$D163&gt;AIH!$AL163+150,150,"wait"),0))</f>
        <v>0</v>
      </c>
      <c r="FY162" s="10">
        <f>IF(AND(FY161&gt;0,FY161&lt;&gt;"wait"),"AT",IF(AIH!$AM163="AI",IF(Sheet1!$D163&gt;AIH!$AL163+200,200,"wait"),0))</f>
        <v>0</v>
      </c>
      <c r="FZ162" s="10">
        <f>IF(AND(FZ161&gt;0,FZ161&lt;&gt;"wait"),"AT",IF(AIH!$AM163="AI",IF(Sheet1!$E163&lt;AIH!$AL163-50,50,"wait"),0))</f>
        <v>0</v>
      </c>
      <c r="GA162" s="10">
        <f>IF(AND(GA161&gt;0,GA161&lt;&gt;"wait"),"AT",IF(AIH!$AM163="AI",IF(Sheet1!$E163&lt;AIH!$AL163-100,100,"wait"),0))</f>
        <v>0</v>
      </c>
      <c r="GB162" s="10">
        <f>IF(AND(GB161&gt;0,GB161&lt;&gt;"wait"),"AT",IF(AIH!$AM163="AI",IF(Sheet1!$E163&lt;AIH!$AL163-150,150,"wait"),0))</f>
        <v>0</v>
      </c>
      <c r="GC162" s="10">
        <f>IF(AND(GC161&gt;0,GC161&lt;&gt;"wait"),"AT",IF(AIH!$AM163="AI",IF(Sheet1!$E163&lt;AIH!$AL163-200,200,"wait"),0))</f>
        <v>0</v>
      </c>
      <c r="GD162" s="10">
        <f t="shared" si="83"/>
        <v>0</v>
      </c>
      <c r="GF162" s="10">
        <f>IF(AND(GF161&gt;0,GF161&lt;&gt;"wait"),"AT",IF(AIH!$AO163="AI",IF(Sheet1!$D163&gt;AIH!$AN163+50,50,"wait"),0))</f>
        <v>0</v>
      </c>
      <c r="GG162" s="10">
        <f>IF(AND(GG161&gt;0,GG161&lt;&gt;"wait"),"AT",IF(AIH!$AO163="AI",IF(Sheet1!$D163&gt;AIH!$AN163+100,100,"wait"),0))</f>
        <v>0</v>
      </c>
      <c r="GH162" s="10">
        <f>IF(AND(GH161&gt;0,GH161&lt;&gt;"wait"),"AT",IF(AIH!$AO163="AI",IF(Sheet1!$D163&gt;AIH!$AN163+150,150,"wait"),0))</f>
        <v>0</v>
      </c>
      <c r="GI162" s="10">
        <f>IF(AND(GI161&gt;0,GI161&lt;&gt;"wait"),"AT",IF(AIH!$AO163="AI",IF(Sheet1!$D163&gt;AIH!$AN163+200,200,"wait"),0))</f>
        <v>0</v>
      </c>
      <c r="GJ162" s="10">
        <f>IF(AND(GJ161&gt;0,GJ161&lt;&gt;"wait"),"AT",IF(AIH!$AO163="AI",IF(Sheet1!$E163&lt;AIH!$AN163-50,50,"wait"),0))</f>
        <v>0</v>
      </c>
      <c r="GK162" s="10">
        <f>IF(AND(GK161&gt;0,GK161&lt;&gt;"wait"),"AT",IF(AIH!$AO163="AI",IF(Sheet1!$E163&lt;AIH!$AN163-100,100,"wait"),0))</f>
        <v>0</v>
      </c>
      <c r="GL162" s="10">
        <f>IF(AND(GL161&gt;0,GL161&lt;&gt;"wait"),"AT",IF(AIH!$AO163="AI",IF(Sheet1!$E163&lt;AIH!$AN163-150,150,"wait"),0))</f>
        <v>0</v>
      </c>
      <c r="GM162" s="10">
        <f>IF(AND(GM161&gt;0,GM161&lt;&gt;"wait"),"AT",IF(AIH!$AO163="AI",IF(Sheet1!$E163&lt;AIH!$AN163-200,200,"wait"),0))</f>
        <v>0</v>
      </c>
      <c r="GN162" s="10">
        <f t="shared" si="84"/>
        <v>0</v>
      </c>
      <c r="GP162" s="10">
        <f>IF(AND(GP161&gt;0,GP161&lt;&gt;"wait"),"AT",IF(AIH!$AQ163="AI",IF(Sheet1!$D163&gt;AIH!$AP163+50,50,"wait"),0))</f>
        <v>0</v>
      </c>
      <c r="GQ162" s="10">
        <f>IF(AND(GQ161&gt;0,GQ161&lt;&gt;"wait"),"AT",IF(AIH!$AQ163="AI",IF(Sheet1!$D163&gt;AIH!$AP163+100,100,"wait"),0))</f>
        <v>0</v>
      </c>
      <c r="GR162" s="10">
        <f>IF(AND(GR161&gt;0,GR161&lt;&gt;"wait"),"AT",IF(AIH!$AQ163="AI",IF(Sheet1!$D163&gt;AIH!$AP163+150,150,"wait"),0))</f>
        <v>0</v>
      </c>
      <c r="GS162" s="10">
        <f>IF(AND(GS161&gt;0,GS161&lt;&gt;"wait"),"AT",IF(AIH!$AQ163="AI",IF(Sheet1!$D163&gt;AIH!$AP163+200,200,"wait"),0))</f>
        <v>0</v>
      </c>
      <c r="GT162" s="10">
        <f>IF(AND(GT161&gt;0,GT161&lt;&gt;"wait"),"AT",IF(AIH!$AQ163="AI",IF(Sheet1!$E163&lt;AIH!$AP163-50,50,"wait"),0))</f>
        <v>0</v>
      </c>
      <c r="GU162" s="10">
        <f>IF(AND(GU161&gt;0,GU161&lt;&gt;"wait"),"AT",IF(AIH!$AQ163="AI",IF(Sheet1!$E163&lt;AIH!$AP163-100,100,"wait"),0))</f>
        <v>0</v>
      </c>
      <c r="GV162" s="10">
        <f>IF(AND(GV161&gt;0,GV161&lt;&gt;"wait"),"AT",IF(AIH!$AQ163="AI",IF(Sheet1!$E163&lt;AIH!$AP163-150,150,"wait"),0))</f>
        <v>0</v>
      </c>
      <c r="GW162" s="10">
        <f>IF(AND(GW161&gt;0,GW161&lt;&gt;"wait"),"AT",IF(AIH!$AQ163="AI",IF(Sheet1!$E163&lt;AIH!$AP163-200,200,"wait"),0))</f>
        <v>0</v>
      </c>
      <c r="GX162" s="10">
        <f t="shared" si="85"/>
        <v>0</v>
      </c>
      <c r="GZ162" s="10">
        <f>IF(AND(GZ161&gt;0,GZ161&lt;&gt;"wait"),"AT",IF(AIH!$AS163="AI",IF(Sheet1!$D163&gt;AIH!$AR163+50,50,"wait"),0))</f>
        <v>0</v>
      </c>
      <c r="HA162" s="10">
        <f>IF(AND(HA161&gt;0,HA161&lt;&gt;"wait"),"AT",IF(AIH!$AS163="AI",IF(Sheet1!$D163&gt;AIH!$AR163+100,100,"wait"),0))</f>
        <v>0</v>
      </c>
      <c r="HB162" s="10">
        <f>IF(AND(HB161&gt;0,HB161&lt;&gt;"wait"),"AT",IF(AIH!$AS163="AI",IF(Sheet1!$D163&gt;AIH!$AR163+150,150,"wait"),0))</f>
        <v>0</v>
      </c>
      <c r="HC162" s="10">
        <f>IF(AND(HC161&gt;0,HC161&lt;&gt;"wait"),"AT",IF(AIH!$AS163="AI",IF(Sheet1!$D163&gt;AIH!$AR163+200,200,"wait"),0))</f>
        <v>0</v>
      </c>
      <c r="HD162" s="10">
        <f>IF(AND(HD161&gt;0,HD161&lt;&gt;"wait"),"AT",IF(AIH!$AS163="AI",IF(Sheet1!$E163&lt;AIH!$AR163-50,50,"wait"),0))</f>
        <v>0</v>
      </c>
      <c r="HE162" s="10">
        <f>IF(AND(HE161&gt;0,HE161&lt;&gt;"wait"),"AT",IF(AIH!$AS163="AI",IF(Sheet1!$E163&lt;AIH!$AR163-100,100,"wait"),0))</f>
        <v>0</v>
      </c>
      <c r="HF162" s="10">
        <f>IF(AND(HF161&gt;0,HF161&lt;&gt;"wait"),"AT",IF(AIH!$AS163="AI",IF(Sheet1!$E163&lt;AIH!$AR163-150,150,"wait"),0))</f>
        <v>0</v>
      </c>
      <c r="HG162" s="10">
        <f>IF(AND(HG161&gt;0,HG161&lt;&gt;"wait"),"AT",IF(AIH!$AS163="AI",IF(Sheet1!$E163&lt;AIH!$AR163-200,200,"wait"),0))</f>
        <v>0</v>
      </c>
      <c r="HH162" s="10">
        <f t="shared" si="86"/>
        <v>0</v>
      </c>
      <c r="HJ162" s="10">
        <f>IF(AND(HJ161&gt;0,HJ161&lt;&gt;"wait"),"AT",IF(AIH!$AU163="AI",IF(Sheet1!$D163&gt;AIH!$AT163+50,50,"wait"),0))</f>
        <v>0</v>
      </c>
      <c r="HK162" s="10">
        <f>IF(AND(HK161&gt;0,HK161&lt;&gt;"wait"),"AT",IF(AIH!$AU163="AI",IF(Sheet1!$D163&gt;AIH!$AT163+100,100,"wait"),0))</f>
        <v>0</v>
      </c>
      <c r="HL162" s="10">
        <f>IF(AND(HL161&gt;0,HL161&lt;&gt;"wait"),"AT",IF(AIH!$AU163="AI",IF(Sheet1!$D163&gt;AIH!$AT163+150,150,"wait"),0))</f>
        <v>0</v>
      </c>
      <c r="HM162" s="10">
        <f>IF(AND(HM161&gt;0,HM161&lt;&gt;"wait"),"AT",IF(AIH!$AU163="AI",IF(Sheet1!$D163&gt;AIH!$AT163+200,200,"wait"),0))</f>
        <v>0</v>
      </c>
      <c r="HN162" s="10">
        <f>IF(AND(HN161&gt;0,HN161&lt;&gt;"wait"),"AT",IF(AIH!$AU163="AI",IF(Sheet1!$E163&lt;AIH!$AT163-50,50,"wait"),0))</f>
        <v>0</v>
      </c>
      <c r="HO162" s="10">
        <f>IF(AND(HO161&gt;0,HO161&lt;&gt;"wait"),"AT",IF(AIH!$AU163="AI",IF(Sheet1!$E163&lt;AIH!$AT163-100,100,"wait"),0))</f>
        <v>0</v>
      </c>
      <c r="HP162" s="10">
        <f>IF(AND(HP161&gt;0,HP161&lt;&gt;"wait"),"AT",IF(AIH!$AU163="AI",IF(Sheet1!$E163&lt;AIH!$AT163-150,150,"wait"),0))</f>
        <v>0</v>
      </c>
      <c r="HQ162" s="10">
        <f>IF(AND(HQ161&gt;0,HQ161&lt;&gt;"wait"),"AT",IF(AIH!$AU163="AI",IF(Sheet1!$E163&lt;AIH!$AT163-200,200,"wait"),0))</f>
        <v>0</v>
      </c>
      <c r="HR162" s="10">
        <f t="shared" si="87"/>
        <v>0</v>
      </c>
      <c r="HT162" s="10">
        <f>IF(AND(HT161&gt;0,HT161&lt;&gt;"wait"),"AT",IF(AIH!$AX163="AI",IF(Sheet1!$D163&gt;AIH!$AW163+50,50,"wait"),0))</f>
        <v>0</v>
      </c>
      <c r="HU162" s="10">
        <f>IF(AND(HU161&gt;0,HU161&lt;&gt;"wait"),"AT",IF(AIH!$AX163="AI",IF(Sheet1!$D163&gt;AIH!$AW163+100,100,"wait"),0))</f>
        <v>0</v>
      </c>
      <c r="HV162" s="10">
        <f>IF(AND(HV161&gt;0,HV161&lt;&gt;"wait"),"AT",IF(AIH!$AX163="AI",IF(Sheet1!$D163&gt;AIH!$AW163+150,150,"wait"),0))</f>
        <v>0</v>
      </c>
      <c r="HW162" s="10">
        <f>IF(AND(HW161&gt;0,HW161&lt;&gt;"wait"),"AT",IF(AIH!$AX163="AI",IF(Sheet1!$D163&gt;AIH!$AW163+200,200,"wait"),0))</f>
        <v>0</v>
      </c>
      <c r="HX162" s="10">
        <f>IF(AND(HX161&gt;0,HX161&lt;&gt;"wait"),"AT",IF(AIH!$AX163="AI",IF(Sheet1!$E163&lt;AIH!$AW163-50,50,"wait"),0))</f>
        <v>0</v>
      </c>
      <c r="HY162" s="10">
        <f>IF(AND(HY161&gt;0,HY161&lt;&gt;"wait"),"AT",IF(AIH!$AX163="AI",IF(Sheet1!$E163&lt;AIH!$AW163-100,100,"wait"),0))</f>
        <v>0</v>
      </c>
      <c r="HZ162" s="10">
        <f>IF(AND(HZ161&gt;0,HZ161&lt;&gt;"wait"),"AT",IF(AIH!$AX163="AI",IF(Sheet1!$E163&lt;AIH!$AW163-150,150,"wait"),0))</f>
        <v>0</v>
      </c>
      <c r="IA162" s="10">
        <f>IF(AND(IA161&gt;0,IA161&lt;&gt;"wait"),"AT",IF(AIH!$AX163="AI",IF(Sheet1!$E163&lt;AIH!$AW163-200,200,"wait"),0))</f>
        <v>0</v>
      </c>
      <c r="IB162" s="10">
        <f t="shared" si="88"/>
        <v>0</v>
      </c>
      <c r="ID162" s="10">
        <f>IF(AND(ID161&gt;0,ID161&lt;&gt;"wait"),"AT",IF(AIH!$AZ163="AI",IF(Sheet1!$D163&gt;AIH!$AY163+50,50,"wait"),0))</f>
        <v>0</v>
      </c>
      <c r="IE162" s="10">
        <f>IF(AND(IE161&gt;0,IE161&lt;&gt;"wait"),"AT",IF(AIH!$AZ163="AI",IF(Sheet1!$D163&gt;AIH!$AY163+100,100,"wait"),0))</f>
        <v>0</v>
      </c>
      <c r="IF162" s="10">
        <f>IF(AND(IF161&gt;0,IF161&lt;&gt;"wait"),"AT",IF(AIH!$AZ163="AI",IF(Sheet1!$D163&gt;AIH!$AY163+150,150,"wait"),0))</f>
        <v>0</v>
      </c>
      <c r="IG162" s="10">
        <f>IF(AND(IG161&gt;0,IG161&lt;&gt;"wait"),"AT",IF(AIH!$AZ163="AI",IF(Sheet1!$D163&gt;AIH!$AY163+200,200,"wait"),0))</f>
        <v>0</v>
      </c>
      <c r="IH162" s="10">
        <f>IF(AND(IH161&gt;0,IH161&lt;&gt;"wait"),"AT",IF(AIH!$AZ163="AI",IF(Sheet1!$E163&lt;AIH!$AY163-50,50,"wait"),0))</f>
        <v>0</v>
      </c>
      <c r="II162" s="10">
        <f>IF(AND(II161&gt;0,II161&lt;&gt;"wait"),"AT",IF(AIH!$AZ163="AI",IF(Sheet1!$E163&lt;AIH!$AY163-100,100,"wait"),0))</f>
        <v>0</v>
      </c>
      <c r="IJ162" s="10">
        <f>IF(AND(IJ161&gt;0,IJ161&lt;&gt;"wait"),"AT",IF(AIH!$AZ163="AI",IF(Sheet1!$E163&lt;AIH!$AY163-150,150,"wait"),0))</f>
        <v>0</v>
      </c>
      <c r="IK162" s="10">
        <f>IF(AND(IK161&gt;0,IK161&lt;&gt;"wait"),"AT",IF(AIH!$AZ163="AI",IF(Sheet1!$E163&lt;AIH!$AY163-200,200,"wait"),0))</f>
        <v>0</v>
      </c>
      <c r="IL162" s="10">
        <f t="shared" si="89"/>
        <v>0</v>
      </c>
      <c r="IN162" s="10">
        <f>IF(AND(IN161&gt;0,IN161&lt;&gt;"wait"),"AT",IF(AIH!$BB163="AI",IF(Sheet1!$D163&gt;AIH!$BA163+50,50,"wait"),0))</f>
        <v>0</v>
      </c>
      <c r="IO162" s="10">
        <f>IF(AND(IO161&gt;0,IO161&lt;&gt;"wait"),"AT",IF(AIH!$BB163="AI",IF(Sheet1!$D163&gt;AIH!$BA163+100,100,"wait"),0))</f>
        <v>0</v>
      </c>
      <c r="IP162" s="10">
        <f>IF(AND(IP161&gt;0,IP161&lt;&gt;"wait"),"AT",IF(AIH!$BB163="AI",IF(Sheet1!$D163&gt;AIH!$BA163+150,150,"wait"),0))</f>
        <v>0</v>
      </c>
      <c r="IQ162" s="10">
        <f>IF(AND(IQ161&gt;0,IQ161&lt;&gt;"wait"),"AT",IF(AIH!$BB163="AI",IF(Sheet1!$D163&gt;AIH!$BA163+200,200,"wait"),0))</f>
        <v>0</v>
      </c>
      <c r="IR162" s="10">
        <f>IF(AND(IR161&gt;0,IR161&lt;&gt;"wait"),"AT",IF(AIH!$BB163="AI",IF(Sheet1!$E163&lt;AIH!$BA163-50,50,"wait"),0))</f>
        <v>0</v>
      </c>
      <c r="IS162" s="10">
        <f>IF(AND(IS161&gt;0,IS161&lt;&gt;"wait"),"AT",IF(AIH!$BB163="AI",IF(Sheet1!$E163&lt;AIH!$BA163-100,100,"wait"),0))</f>
        <v>0</v>
      </c>
      <c r="IT162" s="10">
        <f>IF(AND(IT161&gt;0,IT161&lt;&gt;"wait"),"AT",IF(AIH!$BB163="AI",IF(Sheet1!$E163&lt;AIH!$BA163-150,150,"wait"),0))</f>
        <v>0</v>
      </c>
      <c r="IU162" s="10">
        <f>IF(AND(IU161&gt;0,IU161&lt;&gt;"wait"),"AT",IF(AIH!$BB163="AI",IF(Sheet1!$E163&lt;AIH!$BA163-200,200,"wait"),0))</f>
        <v>0</v>
      </c>
      <c r="IV162" s="10">
        <f t="shared" si="90"/>
        <v>0</v>
      </c>
      <c r="IX162" s="10">
        <f>IF(AND(IX161&gt;0,IX161&lt;&gt;"wait"),"AT",IF(AIH!$BD163="AI",IF(Sheet1!$D163&gt;AIH!$BC163+50,50,"wait"),0))</f>
        <v>0</v>
      </c>
      <c r="IY162" s="10">
        <f>IF(AND(IY161&gt;0,IY161&lt;&gt;"wait"),"AT",IF(AIH!$BD163="AI",IF(Sheet1!$D163&gt;AIH!$BC163+100,100,"wait"),0))</f>
        <v>0</v>
      </c>
      <c r="IZ162" s="10">
        <f>IF(AND(IZ161&gt;0,IZ161&lt;&gt;"wait"),"AT",IF(AIH!$BD163="AI",IF(Sheet1!$D163&gt;AIH!$BC163+150,150,"wait"),0))</f>
        <v>0</v>
      </c>
      <c r="JA162" s="10">
        <f>IF(AND(JA161&gt;0,JA161&lt;&gt;"wait"),"AT",IF(AIH!$BD163="AI",IF(Sheet1!$D163&gt;AIH!$BC163+200,200,"wait"),0))</f>
        <v>0</v>
      </c>
      <c r="JB162" s="10">
        <f>IF(AND(JB161&gt;0,JB161&lt;&gt;"wait"),"AT",IF(AIH!$BD163="AI",IF(Sheet1!$E163&lt;AIH!$BC163-50,50,"wait"),0))</f>
        <v>0</v>
      </c>
      <c r="JC162" s="10">
        <f>IF(AND(JC161&gt;0,JC161&lt;&gt;"wait"),"AT",IF(AIH!$BD163="AI",IF(Sheet1!$E163&lt;AIH!$BC163-100,100,"wait"),0))</f>
        <v>0</v>
      </c>
      <c r="JD162" s="10">
        <f>IF(AND(JD161&gt;0,JD161&lt;&gt;"wait"),"AT",IF(AIH!$BD163="AI",IF(Sheet1!$E163&lt;AIH!$BC163-150,150,"wait"),0))</f>
        <v>0</v>
      </c>
      <c r="JE162" s="10">
        <f>IF(AND(JE161&gt;0,JE161&lt;&gt;"wait"),"AT",IF(AIH!$BD163="AI",IF(Sheet1!$E163&lt;AIH!$BC163-200,200,"wait"),0))</f>
        <v>0</v>
      </c>
      <c r="JF162" s="10">
        <f t="shared" si="91"/>
        <v>0</v>
      </c>
      <c r="JH162" s="10">
        <f>IF(AND(JH161&gt;0,JH161&lt;&gt;"wait"),"AT",IF(AIH!$BF163="AI",IF(Sheet1!$D163&gt;AIH!$BE163+50,50,"wait"),0))</f>
        <v>0</v>
      </c>
      <c r="JI162" s="10">
        <f>IF(AND(JI161&gt;0,JI161&lt;&gt;"wait"),"AT",IF(AIH!$BF163="AI",IF(Sheet1!$D163&gt;AIH!$BE163+100,100,"wait"),0))</f>
        <v>0</v>
      </c>
      <c r="JJ162" s="10">
        <f>IF(AND(JJ161&gt;0,JJ161&lt;&gt;"wait"),"AT",IF(AIH!$BF163="AI",IF(Sheet1!$D163&gt;AIH!$BE163+150,150,"wait"),0))</f>
        <v>0</v>
      </c>
      <c r="JK162" s="10">
        <f>IF(AND(JK161&gt;0,JK161&lt;&gt;"wait"),"AT",IF(AIH!$BF163="AI",IF(Sheet1!$D163&gt;AIH!$BE163+200,200,"wait"),0))</f>
        <v>0</v>
      </c>
      <c r="JL162" s="10">
        <f>IF(AND(JL161&gt;0,JL161&lt;&gt;"wait"),"AT",IF(AIH!$BF163="AI",IF(Sheet1!$E163&lt;AIH!$BE163-50,50,"wait"),0))</f>
        <v>0</v>
      </c>
      <c r="JM162" s="10">
        <f>IF(AND(JM161&gt;0,JM161&lt;&gt;"wait"),"AT",IF(AIH!$BF163="AI",IF(Sheet1!$E163&lt;AIH!$BE163-100,100,"wait"),0))</f>
        <v>0</v>
      </c>
      <c r="JN162" s="10">
        <f>IF(AND(JN161&gt;0,JN161&lt;&gt;"wait"),"AT",IF(AIH!$BF163="AI",IF(Sheet1!$E163&lt;AIH!$BE163-150,150,"wait"),0))</f>
        <v>0</v>
      </c>
      <c r="JO162" s="10">
        <f>IF(AND(JO161&gt;0,JO161&lt;&gt;"wait"),"AT",IF(AIH!$BF163="AI",IF(Sheet1!$E163&lt;AIH!$BE163-200,200,"wait"),0))</f>
        <v>0</v>
      </c>
      <c r="JP162" s="10">
        <f t="shared" si="92"/>
        <v>0</v>
      </c>
      <c r="JR162" s="10">
        <f>IF(AND(JR161&gt;0,JR161&lt;&gt;"wait"),"AT",IF(AIH!$BH163="AI",IF(Sheet1!$D163&gt;AIH!$BG163+50,50,"wait"),0))</f>
        <v>0</v>
      </c>
      <c r="JS162" s="10">
        <f>IF(AND(JS161&gt;0,JS161&lt;&gt;"wait"),"AT",IF(AIH!$BH163="AI",IF(Sheet1!$D163&gt;AIH!$BG163+100,100,"wait"),0))</f>
        <v>0</v>
      </c>
      <c r="JT162" s="10">
        <f>IF(AND(JT161&gt;0,JT161&lt;&gt;"wait"),"AT",IF(AIH!$BH163="AI",IF(Sheet1!$D163&gt;AIH!$BG163+150,150,"wait"),0))</f>
        <v>0</v>
      </c>
      <c r="JU162" s="10">
        <f>IF(AND(JU161&gt;0,JU161&lt;&gt;"wait"),"AT",IF(AIH!$BH163="AI",IF(Sheet1!$D163&gt;AIH!$BG163+200,200,"wait"),0))</f>
        <v>0</v>
      </c>
      <c r="JV162" s="10">
        <f>IF(AND(JV161&gt;0,JV161&lt;&gt;"wait"),"AT",IF(AIH!$BH163="AI",IF(Sheet1!$E163&lt;AIH!$BG163-50,50,"wait"),0))</f>
        <v>0</v>
      </c>
      <c r="JW162" s="10">
        <f>IF(AND(JW161&gt;0,JW161&lt;&gt;"wait"),"AT",IF(AIH!$BH163="AI",IF(Sheet1!$E163&lt;AIH!$BG163-100,100,"wait"),0))</f>
        <v>0</v>
      </c>
      <c r="JX162" s="10">
        <f>IF(AND(JX161&gt;0,JX161&lt;&gt;"wait"),"AT",IF(AIH!$BH163="AI",IF(Sheet1!$E163&lt;AIH!$BG163-150,150,"wait"),0))</f>
        <v>0</v>
      </c>
      <c r="JY162" s="10">
        <f>IF(AND(JY161&gt;0,JY161&lt;&gt;"wait"),"AT",IF(AIH!$BH163="AI",IF(Sheet1!$E163&lt;AIH!$BG163-200,200,"wait"),0))</f>
        <v>0</v>
      </c>
      <c r="JZ162" s="10">
        <f t="shared" si="93"/>
        <v>0</v>
      </c>
      <c r="KB162" s="10">
        <f>IF(AND(KB161&gt;0,KB161&lt;&gt;"wait"),"AT",IF(AIH!$BJ163="AI",IF(Sheet1!$D163&gt;AIH!$BI163+50,50,"wait"),0))</f>
        <v>0</v>
      </c>
      <c r="KC162" s="10">
        <f>IF(AND(KC161&gt;0,KC161&lt;&gt;"wait"),"AT",IF(AIH!$BJ163="AI",IF(Sheet1!$D163&gt;AIH!$BI163+100,100,"wait"),0))</f>
        <v>0</v>
      </c>
      <c r="KD162" s="10">
        <f>IF(AND(KD161&gt;0,KD161&lt;&gt;"wait"),"AT",IF(AIH!$BJ163="AI",IF(Sheet1!$D163&gt;AIH!$BI163+150,150,"wait"),0))</f>
        <v>0</v>
      </c>
      <c r="KE162" s="10">
        <f>IF(AND(KE161&gt;0,KE161&lt;&gt;"wait"),"AT",IF(AIH!$BJ163="AI",IF(Sheet1!$D163&gt;AIH!$BI163+200,200,"wait"),0))</f>
        <v>0</v>
      </c>
      <c r="KF162" s="10">
        <f>IF(AND(KF161&gt;0,KF161&lt;&gt;"wait"),"AT",IF(AIH!$BJ163="AI",IF(Sheet1!$E163&lt;AIH!$BI163-50,50,"wait"),0))</f>
        <v>0</v>
      </c>
      <c r="KG162" s="10">
        <f>IF(AND(KG161&gt;0,KG161&lt;&gt;"wait"),"AT",IF(AIH!$BJ163="AI",IF(Sheet1!$E163&lt;AIH!$BI163-100,100,"wait"),0))</f>
        <v>0</v>
      </c>
      <c r="KH162" s="10">
        <f>IF(AND(KH161&gt;0,KH161&lt;&gt;"wait"),"AT",IF(AIH!$BJ163="AI",IF(Sheet1!$E163&lt;AIH!$BI163-150,150,"wait"),0))</f>
        <v>0</v>
      </c>
      <c r="KI162" s="10">
        <f>IF(AND(KI161&gt;0,KI161&lt;&gt;"wait"),"AT",IF(AIH!$BJ163="AI",IF(Sheet1!$E163&lt;AIH!$BI163-200,200,"wait"),0))</f>
        <v>0</v>
      </c>
      <c r="KJ162" s="10">
        <f t="shared" si="94"/>
        <v>0</v>
      </c>
      <c r="KL162" s="10">
        <f>IF(AND(KL161&gt;0,KL161&lt;&gt;"wait"),"AT",IF(AIH!$BL163="AI",IF(Sheet1!$D163&gt;AIH!$BK163+50,50,"wait"),0))</f>
        <v>0</v>
      </c>
      <c r="KM162" s="10">
        <f>IF(AND(KM161&gt;0,KM161&lt;&gt;"wait"),"AT",IF(AIH!$BL163="AI",IF(Sheet1!$D163&gt;AIH!$BK163+100,100,"wait"),0))</f>
        <v>0</v>
      </c>
      <c r="KN162" s="10">
        <f>IF(AND(KN161&gt;0,KN161&lt;&gt;"wait"),"AT",IF(AIH!$BL163="AI",IF(Sheet1!$D163&gt;AIH!$BK163+150,150,"wait"),0))</f>
        <v>0</v>
      </c>
      <c r="KO162" s="10">
        <f>IF(AND(KO161&gt;0,KO161&lt;&gt;"wait"),"AT",IF(AIH!$BL163="AI",IF(Sheet1!$D163&gt;AIH!$BK163+200,200,"wait"),0))</f>
        <v>0</v>
      </c>
      <c r="KP162" s="10">
        <f>IF(AND(KP161&gt;0,KP161&lt;&gt;"wait"),"AT",IF(AIH!$BL163="AI",IF(Sheet1!$E163&lt;AIH!$BK163-50,50,"wait"),0))</f>
        <v>0</v>
      </c>
      <c r="KQ162" s="10">
        <f>IF(AND(KQ161&gt;0,KQ161&lt;&gt;"wait"),"AT",IF(AIH!$BL163="AI",IF(Sheet1!$E163&lt;AIH!$BK163-100,100,"wait"),0))</f>
        <v>0</v>
      </c>
      <c r="KR162" s="10">
        <f>IF(AND(KR161&gt;0,KR161&lt;&gt;"wait"),"AT",IF(AIH!$BL163="AI",IF(Sheet1!$E163&lt;AIH!$BK163-150,150,"wait"),0))</f>
        <v>0</v>
      </c>
      <c r="KS162" s="10">
        <f>IF(AND(KS161&gt;0,KS161&lt;&gt;"wait"),"AT",IF(AIH!$BL163="AI",IF(Sheet1!$E163&lt;AIH!$BK163-200,200,"wait"),0))</f>
        <v>0</v>
      </c>
      <c r="KT162" s="10">
        <f t="shared" si="95"/>
        <v>0</v>
      </c>
      <c r="KV162" s="10">
        <f>IF(AND(KV161&gt;0,KV161&lt;&gt;"wait"),"AT",IF(AIH!$BN163="AI",IF(Sheet1!$D163&gt;AIH!$BM163+50,50,"wait"),0))</f>
        <v>0</v>
      </c>
      <c r="KW162" s="10">
        <f>IF(AND(KW161&gt;0,KW161&lt;&gt;"wait"),"AT",IF(AIH!$BN163="AI",IF(Sheet1!$D163&gt;AIH!$BM163+100,100,"wait"),0))</f>
        <v>0</v>
      </c>
      <c r="KX162" s="10">
        <f>IF(AND(KX161&gt;0,KX161&lt;&gt;"wait"),"AT",IF(AIH!$BN163="AI",IF(Sheet1!$D163&gt;AIH!$BM163+150,150,"wait"),0))</f>
        <v>0</v>
      </c>
      <c r="KY162" s="10">
        <f>IF(AND(KY161&gt;0,KY161&lt;&gt;"wait"),"AT",IF(AIH!$BN163="AI",IF(Sheet1!$D163&gt;AIH!$BM163+200,200,"wait"),0))</f>
        <v>0</v>
      </c>
      <c r="KZ162" s="10">
        <f>IF(AND(KZ161&gt;0,KZ161&lt;&gt;"wait"),"AT",IF(AIH!$BN163="AI",IF(Sheet1!$E163&lt;AIH!$BM163-50,50,"wait"),0))</f>
        <v>0</v>
      </c>
      <c r="LA162" s="10">
        <f>IF(AND(LA161&gt;0,LA161&lt;&gt;"wait"),"AT",IF(AIH!$BN163="AI",IF(Sheet1!$E163&lt;AIH!$BM163-100,100,"wait"),0))</f>
        <v>0</v>
      </c>
      <c r="LB162" s="10">
        <f>IF(AND(LB161&gt;0,LB161&lt;&gt;"wait"),"AT",IF(AIH!$BN163="AI",IF(Sheet1!$E163&lt;AIH!$BM163-150,150,"wait"),0))</f>
        <v>0</v>
      </c>
      <c r="LC162" s="10">
        <f>IF(AND(LC161&gt;0,LC161&lt;&gt;"wait"),"AT",IF(AIH!$BN163="AI",IF(Sheet1!$E163&lt;AIH!$BM163-200,200,"wait"),0))</f>
        <v>0</v>
      </c>
      <c r="LD162" s="10">
        <f t="shared" si="96"/>
        <v>0</v>
      </c>
      <c r="LF162" s="10">
        <f>IF(AND(LF161&gt;0,LF161&lt;&gt;"wait"),"AT",IF(AIH!$BP163="AI",IF(Sheet1!$D163&gt;AIH!$BO163+50,50,"wait"),0))</f>
        <v>0</v>
      </c>
      <c r="LG162" s="10">
        <f>IF(AND(LG161&gt;0,LG161&lt;&gt;"wait"),"AT",IF(AIH!$BP163="AI",IF(Sheet1!$D163&gt;AIH!$BO163+100,100,"wait"),0))</f>
        <v>0</v>
      </c>
      <c r="LH162" s="10">
        <f>IF(AND(LH161&gt;0,LH161&lt;&gt;"wait"),"AT",IF(AIH!$BP163="AI",IF(Sheet1!$D163&gt;AIH!$BO163+150,150,"wait"),0))</f>
        <v>0</v>
      </c>
      <c r="LI162" s="10">
        <f>IF(AND(LI161&gt;0,LI161&lt;&gt;"wait"),"AT",IF(AIH!$BP163="AI",IF(Sheet1!$D163&gt;AIH!$BO163+200,200,"wait"),0))</f>
        <v>0</v>
      </c>
      <c r="LJ162" s="10">
        <f>IF(AND(LJ161&gt;0,LJ161&lt;&gt;"wait"),"AT",IF(AIH!$BP163="AI",IF(Sheet1!$E163&lt;AIH!$BO163-50,50,"wait"),0))</f>
        <v>0</v>
      </c>
      <c r="LK162" s="10">
        <f>IF(AND(LK161&gt;0,LK161&lt;&gt;"wait"),"AT",IF(AIH!$BP163="AI",IF(Sheet1!$E163&lt;AIH!$BO163-100,100,"wait"),0))</f>
        <v>0</v>
      </c>
      <c r="LL162" s="10">
        <f>IF(AND(LL161&gt;0,LL161&lt;&gt;"wait"),"AT",IF(AIH!$BP163="AI",IF(Sheet1!$E163&lt;AIH!$BO163-150,150,"wait"),0))</f>
        <v>0</v>
      </c>
      <c r="LM162" s="10">
        <f>IF(AND(LM161&gt;0,LM161&lt;&gt;"wait"),"AT",IF(AIH!$BP163="AI",IF(Sheet1!$E163&lt;AIH!$BO163-200,200,"wait"),0))</f>
        <v>0</v>
      </c>
      <c r="LN162" s="10">
        <f t="shared" si="97"/>
        <v>0</v>
      </c>
      <c r="LP162" s="10">
        <f>IF(AND(LP161&gt;0,LP161&lt;&gt;"wait"),"AT",IF(AIH!$BR163="AI",IF(Sheet1!$D163&gt;AIH!$BQ163+50,50,"wait"),0))</f>
        <v>0</v>
      </c>
      <c r="LQ162" s="10">
        <f>IF(AND(LQ161&gt;0,LQ161&lt;&gt;"wait"),"AT",IF(AIH!$BR163="AI",IF(Sheet1!$D163&gt;AIH!$BQ163+100,100,"wait"),0))</f>
        <v>0</v>
      </c>
      <c r="LR162" s="10">
        <f>IF(AND(LR161&gt;0,LR161&lt;&gt;"wait"),"AT",IF(AIH!$BR163="AI",IF(Sheet1!$D163&gt;AIH!$BQ163+150,150,"wait"),0))</f>
        <v>0</v>
      </c>
      <c r="LS162" s="10">
        <f>IF(AND(LS161&gt;0,LS161&lt;&gt;"wait"),"AT",IF(AIH!$BR163="AI",IF(Sheet1!$D163&gt;AIH!$BQ163+200,200,"wait"),0))</f>
        <v>0</v>
      </c>
      <c r="LT162" s="10">
        <f>IF(AND(LT161&gt;0,LT161&lt;&gt;"wait"),"AT",IF(AIH!$BR163="AI",IF(Sheet1!$E163&lt;AIH!$BQ163-50,50,"wait"),0))</f>
        <v>0</v>
      </c>
      <c r="LU162" s="10">
        <f>IF(AND(LU161&gt;0,LU161&lt;&gt;"wait"),"AT",IF(AIH!$BR163="AI",IF(Sheet1!$E163&lt;AIH!$BQ163-100,100,"wait"),0))</f>
        <v>0</v>
      </c>
      <c r="LV162" s="10">
        <f>IF(AND(LV161&gt;0,LV161&lt;&gt;"wait"),"AT",IF(AIH!$BR163="AI",IF(Sheet1!$E163&lt;AIH!$BQ163-150,150,"wait"),0))</f>
        <v>0</v>
      </c>
      <c r="LW162" s="10">
        <f>IF(AND(LW161&gt;0,LW161&lt;&gt;"wait"),"AT",IF(AIH!$BR163="AI",IF(Sheet1!$E163&lt;AIH!$BQ163-200,200,"wait"),0))</f>
        <v>0</v>
      </c>
      <c r="LX162" s="10">
        <f t="shared" si="98"/>
        <v>0</v>
      </c>
    </row>
    <row r="163" spans="1:336" x14ac:dyDescent="0.3">
      <c r="A163" t="str">
        <f>Sheet1!B163</f>
        <v>03/01 11:56</v>
      </c>
      <c r="B163">
        <f>Sheet1!D163</f>
        <v>29217</v>
      </c>
      <c r="C163">
        <f>Sheet1!E163</f>
        <v>29201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03/01 11:57</v>
      </c>
      <c r="B164">
        <f>Sheet1!D164</f>
        <v>29201</v>
      </c>
      <c r="C164">
        <f>Sheet1!E164</f>
        <v>29185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03/01 11:58</v>
      </c>
      <c r="B165">
        <f>Sheet1!D165</f>
        <v>29196</v>
      </c>
      <c r="C165">
        <f>Sheet1!E165</f>
        <v>29168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03/01 11:59</v>
      </c>
      <c r="B166">
        <f>Sheet1!D166</f>
        <v>29176</v>
      </c>
      <c r="C166">
        <f>Sheet1!E166</f>
        <v>29160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03/01 12:00</v>
      </c>
      <c r="B167">
        <f>Sheet1!D167</f>
        <v>29194</v>
      </c>
      <c r="C167">
        <f>Sheet1!E167</f>
        <v>29171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03/01 13:00</v>
      </c>
      <c r="B168">
        <f>Sheet1!D168</f>
        <v>29201</v>
      </c>
      <c r="C168">
        <f>Sheet1!E168</f>
        <v>29201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03/01 13:01</v>
      </c>
      <c r="B169">
        <f>Sheet1!D169</f>
        <v>29229</v>
      </c>
      <c r="C169">
        <f>Sheet1!E169</f>
        <v>29167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03/01 13:02</v>
      </c>
      <c r="B170">
        <f>Sheet1!D170</f>
        <v>29201</v>
      </c>
      <c r="C170">
        <f>Sheet1!E170</f>
        <v>29171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03/01 13:03</v>
      </c>
      <c r="B171">
        <f>Sheet1!D171</f>
        <v>29221</v>
      </c>
      <c r="C171">
        <f>Sheet1!E171</f>
        <v>29194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03/01 13:04</v>
      </c>
      <c r="B172">
        <f>Sheet1!D172</f>
        <v>29221</v>
      </c>
      <c r="C172">
        <f>Sheet1!E172</f>
        <v>29204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03/01 13:05</v>
      </c>
      <c r="B173">
        <f>Sheet1!D173</f>
        <v>29223</v>
      </c>
      <c r="C173">
        <f>Sheet1!E173</f>
        <v>29204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03/01 13:06</v>
      </c>
      <c r="B174">
        <f>Sheet1!D174</f>
        <v>29222</v>
      </c>
      <c r="C174">
        <f>Sheet1!E174</f>
        <v>29204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03/01 13:07</v>
      </c>
      <c r="B175">
        <f>Sheet1!D175</f>
        <v>29215</v>
      </c>
      <c r="C175">
        <f>Sheet1!E175</f>
        <v>29178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03/01 13:08</v>
      </c>
      <c r="B176">
        <f>Sheet1!D176</f>
        <v>29209</v>
      </c>
      <c r="C176">
        <f>Sheet1!E176</f>
        <v>29176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03/01 13:09</v>
      </c>
      <c r="B177">
        <f>Sheet1!D177</f>
        <v>29224</v>
      </c>
      <c r="C177">
        <f>Sheet1!E177</f>
        <v>29201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03/01 13:10</v>
      </c>
      <c r="B178">
        <f>Sheet1!D178</f>
        <v>29249</v>
      </c>
      <c r="C178">
        <f>Sheet1!E178</f>
        <v>29212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03/01 13:11</v>
      </c>
      <c r="B179">
        <f>Sheet1!D179</f>
        <v>29251</v>
      </c>
      <c r="C179">
        <f>Sheet1!E179</f>
        <v>29230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03/01 13:12</v>
      </c>
      <c r="B180">
        <f>Sheet1!D180</f>
        <v>29256</v>
      </c>
      <c r="C180">
        <f>Sheet1!E180</f>
        <v>29240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03/01 13:13</v>
      </c>
      <c r="B181">
        <f>Sheet1!D181</f>
        <v>29250</v>
      </c>
      <c r="C181">
        <f>Sheet1!E181</f>
        <v>29235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03/01 13:14</v>
      </c>
      <c r="B182">
        <f>Sheet1!D182</f>
        <v>29237</v>
      </c>
      <c r="C182">
        <f>Sheet1!E182</f>
        <v>29221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03/01 13:15</v>
      </c>
      <c r="B183">
        <f>Sheet1!D183</f>
        <v>29238</v>
      </c>
      <c r="C183">
        <f>Sheet1!E183</f>
        <v>29225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03/01 13:16</v>
      </c>
      <c r="B184">
        <f>Sheet1!D184</f>
        <v>29244</v>
      </c>
      <c r="C184">
        <f>Sheet1!E184</f>
        <v>29223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03/01 13:17</v>
      </c>
      <c r="B185">
        <f>Sheet1!D185</f>
        <v>29235</v>
      </c>
      <c r="C185">
        <f>Sheet1!E185</f>
        <v>29210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03/01 13:18</v>
      </c>
      <c r="B186">
        <f>Sheet1!D186</f>
        <v>29236</v>
      </c>
      <c r="C186">
        <f>Sheet1!E186</f>
        <v>29211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03/01 13:19</v>
      </c>
      <c r="B187">
        <f>Sheet1!D187</f>
        <v>29241</v>
      </c>
      <c r="C187">
        <f>Sheet1!E187</f>
        <v>29222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03/01 13:20</v>
      </c>
      <c r="B188">
        <f>Sheet1!D188</f>
        <v>29243</v>
      </c>
      <c r="C188">
        <f>Sheet1!E188</f>
        <v>29229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03/01 13:21</v>
      </c>
      <c r="B189">
        <f>Sheet1!D189</f>
        <v>29246</v>
      </c>
      <c r="C189">
        <f>Sheet1!E189</f>
        <v>29234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03/01 13:22</v>
      </c>
      <c r="B190">
        <f>Sheet1!D190</f>
        <v>29251</v>
      </c>
      <c r="C190">
        <f>Sheet1!E190</f>
        <v>29240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03/01 13:23</v>
      </c>
      <c r="B191">
        <f>Sheet1!D191</f>
        <v>29247</v>
      </c>
      <c r="C191">
        <f>Sheet1!E191</f>
        <v>29234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03/01 13:24</v>
      </c>
      <c r="B192">
        <f>Sheet1!D192</f>
        <v>29239</v>
      </c>
      <c r="C192">
        <f>Sheet1!E192</f>
        <v>29222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03/01 13:25</v>
      </c>
      <c r="B193">
        <f>Sheet1!D193</f>
        <v>29224</v>
      </c>
      <c r="C193">
        <f>Sheet1!E193</f>
        <v>29190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03/01 13:26</v>
      </c>
      <c r="B194">
        <f>Sheet1!D194</f>
        <v>29200</v>
      </c>
      <c r="C194">
        <f>Sheet1!E194</f>
        <v>29188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03/01 13:27</v>
      </c>
      <c r="B195">
        <f>Sheet1!D195</f>
        <v>29198</v>
      </c>
      <c r="C195">
        <f>Sheet1!E195</f>
        <v>29184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03/01 13:28</v>
      </c>
      <c r="B196">
        <f>Sheet1!D196</f>
        <v>29205</v>
      </c>
      <c r="C196">
        <f>Sheet1!E196</f>
        <v>29189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03/01 13:29</v>
      </c>
      <c r="B197">
        <f>Sheet1!D197</f>
        <v>29202</v>
      </c>
      <c r="C197">
        <f>Sheet1!E197</f>
        <v>29189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03/01 13:30</v>
      </c>
      <c r="B198">
        <f>Sheet1!D198</f>
        <v>29193</v>
      </c>
      <c r="C198">
        <f>Sheet1!E198</f>
        <v>29174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03/01 13:31</v>
      </c>
      <c r="B199">
        <f>Sheet1!D199</f>
        <v>29201</v>
      </c>
      <c r="C199">
        <f>Sheet1!E199</f>
        <v>29177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03/01 13:32</v>
      </c>
      <c r="B200">
        <f>Sheet1!D200</f>
        <v>29202</v>
      </c>
      <c r="C200">
        <f>Sheet1!E200</f>
        <v>29187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03/01 13:33</v>
      </c>
      <c r="B201">
        <f>Sheet1!D201</f>
        <v>29198</v>
      </c>
      <c r="C201">
        <f>Sheet1!E201</f>
        <v>29177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03/01 13:34</v>
      </c>
      <c r="B202">
        <f>Sheet1!D202</f>
        <v>29192</v>
      </c>
      <c r="C202">
        <f>Sheet1!E202</f>
        <v>29180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03/01 13:35</v>
      </c>
      <c r="B203">
        <f>Sheet1!D203</f>
        <v>29197</v>
      </c>
      <c r="C203">
        <f>Sheet1!E203</f>
        <v>29171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03/01 13:36</v>
      </c>
      <c r="B204">
        <f>Sheet1!D204</f>
        <v>29180</v>
      </c>
      <c r="C204">
        <f>Sheet1!E204</f>
        <v>29163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03/01 13:37</v>
      </c>
      <c r="B205">
        <f>Sheet1!D205</f>
        <v>29189</v>
      </c>
      <c r="C205">
        <f>Sheet1!E205</f>
        <v>29173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03/01 13:38</v>
      </c>
      <c r="B206">
        <f>Sheet1!D206</f>
        <v>29186</v>
      </c>
      <c r="C206">
        <f>Sheet1!E206</f>
        <v>29166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03/01 13:39</v>
      </c>
      <c r="B207">
        <f>Sheet1!D207</f>
        <v>29177</v>
      </c>
      <c r="C207">
        <f>Sheet1!E207</f>
        <v>29160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03/01 13:40</v>
      </c>
      <c r="B208">
        <f>Sheet1!D208</f>
        <v>29174</v>
      </c>
      <c r="C208">
        <f>Sheet1!E208</f>
        <v>29158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03/01 13:41</v>
      </c>
      <c r="B209">
        <f>Sheet1!D209</f>
        <v>29192</v>
      </c>
      <c r="C209">
        <f>Sheet1!E209</f>
        <v>29166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03/01 13:42</v>
      </c>
      <c r="B210">
        <f>Sheet1!D210</f>
        <v>29189</v>
      </c>
      <c r="C210">
        <f>Sheet1!E210</f>
        <v>29170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03/01 13:43</v>
      </c>
      <c r="B211">
        <f>Sheet1!D211</f>
        <v>29214</v>
      </c>
      <c r="C211">
        <f>Sheet1!E211</f>
        <v>29180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03/01 13:44</v>
      </c>
      <c r="B212">
        <f>Sheet1!D212</f>
        <v>29214</v>
      </c>
      <c r="C212">
        <f>Sheet1!E212</f>
        <v>29200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03/01 13:45</v>
      </c>
      <c r="B213">
        <f>Sheet1!D213</f>
        <v>29207</v>
      </c>
      <c r="C213">
        <f>Sheet1!E213</f>
        <v>29184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03/01 13:46</v>
      </c>
      <c r="B214">
        <f>Sheet1!D214</f>
        <v>29212</v>
      </c>
      <c r="C214">
        <f>Sheet1!E214</f>
        <v>29192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03/01 13:47</v>
      </c>
      <c r="B215">
        <f>Sheet1!D215</f>
        <v>29212</v>
      </c>
      <c r="C215">
        <f>Sheet1!E215</f>
        <v>29200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03/01 13:48</v>
      </c>
      <c r="B216">
        <f>Sheet1!D216</f>
        <v>29211</v>
      </c>
      <c r="C216">
        <f>Sheet1!E216</f>
        <v>29194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03/01 13:49</v>
      </c>
      <c r="B217">
        <f>Sheet1!D217</f>
        <v>29203</v>
      </c>
      <c r="C217">
        <f>Sheet1!E217</f>
        <v>29194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03/01 13:50</v>
      </c>
      <c r="B218">
        <f>Sheet1!D218</f>
        <v>29198</v>
      </c>
      <c r="C218">
        <f>Sheet1!E218</f>
        <v>29185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03/01 13:51</v>
      </c>
      <c r="B219">
        <f>Sheet1!D219</f>
        <v>29200</v>
      </c>
      <c r="C219">
        <f>Sheet1!E219</f>
        <v>29185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03/01 13:52</v>
      </c>
      <c r="B220">
        <f>Sheet1!D220</f>
        <v>29202</v>
      </c>
      <c r="C220">
        <f>Sheet1!E220</f>
        <v>29181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03/01 13:53</v>
      </c>
      <c r="B221">
        <f>Sheet1!D221</f>
        <v>29212</v>
      </c>
      <c r="C221">
        <f>Sheet1!E221</f>
        <v>29193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03/01 13:54</v>
      </c>
      <c r="B222">
        <f>Sheet1!D222</f>
        <v>29215</v>
      </c>
      <c r="C222">
        <f>Sheet1!E222</f>
        <v>29208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03/01 13:55</v>
      </c>
      <c r="B223">
        <f>Sheet1!D223</f>
        <v>29219</v>
      </c>
      <c r="C223">
        <f>Sheet1!E223</f>
        <v>29205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03/01 13:56</v>
      </c>
      <c r="B224">
        <f>Sheet1!D224</f>
        <v>29227</v>
      </c>
      <c r="C224">
        <f>Sheet1!E224</f>
        <v>29220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03/01 13:57</v>
      </c>
      <c r="B225">
        <f>Sheet1!D225</f>
        <v>29226</v>
      </c>
      <c r="C225">
        <f>Sheet1!E225</f>
        <v>29206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03/01 13:58</v>
      </c>
      <c r="B226">
        <f>Sheet1!D226</f>
        <v>29220</v>
      </c>
      <c r="C226">
        <f>Sheet1!E226</f>
        <v>29203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03/01 13:59</v>
      </c>
      <c r="B227">
        <f>Sheet1!D227</f>
        <v>29222</v>
      </c>
      <c r="C227">
        <f>Sheet1!E227</f>
        <v>29210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03/01 14:00</v>
      </c>
      <c r="B228">
        <f>Sheet1!D228</f>
        <v>29222</v>
      </c>
      <c r="C228">
        <f>Sheet1!E228</f>
        <v>29213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03/01 14:01</v>
      </c>
      <c r="B229">
        <f>Sheet1!D229</f>
        <v>29226</v>
      </c>
      <c r="C229">
        <f>Sheet1!E229</f>
        <v>29210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03/01 14:02</v>
      </c>
      <c r="B230">
        <f>Sheet1!D230</f>
        <v>29224</v>
      </c>
      <c r="C230">
        <f>Sheet1!E230</f>
        <v>29202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03/01 14:03</v>
      </c>
      <c r="B231">
        <f>Sheet1!D231</f>
        <v>29222</v>
      </c>
      <c r="C231">
        <f>Sheet1!E231</f>
        <v>29210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03/01 14:04</v>
      </c>
      <c r="B232">
        <f>Sheet1!D232</f>
        <v>29210</v>
      </c>
      <c r="C232">
        <f>Sheet1!E232</f>
        <v>29199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03/01 14:05</v>
      </c>
      <c r="B233">
        <f>Sheet1!D233</f>
        <v>29220</v>
      </c>
      <c r="C233">
        <f>Sheet1!E233</f>
        <v>29207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03/01 14:06</v>
      </c>
      <c r="B234">
        <f>Sheet1!D234</f>
        <v>29254</v>
      </c>
      <c r="C234">
        <f>Sheet1!E234</f>
        <v>29216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03/01 14:07</v>
      </c>
      <c r="B235">
        <f>Sheet1!D235</f>
        <v>29255</v>
      </c>
      <c r="C235">
        <f>Sheet1!E235</f>
        <v>29237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03/01 14:08</v>
      </c>
      <c r="B236">
        <f>Sheet1!D236</f>
        <v>29242</v>
      </c>
      <c r="C236">
        <f>Sheet1!E236</f>
        <v>29227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03/01 14:09</v>
      </c>
      <c r="B237">
        <f>Sheet1!D237</f>
        <v>29246</v>
      </c>
      <c r="C237">
        <f>Sheet1!E237</f>
        <v>29225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03/01 14:10</v>
      </c>
      <c r="B238">
        <f>Sheet1!D238</f>
        <v>29253</v>
      </c>
      <c r="C238">
        <f>Sheet1!E238</f>
        <v>29238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03/01 14:11</v>
      </c>
      <c r="B239">
        <f>Sheet1!D239</f>
        <v>29252</v>
      </c>
      <c r="C239">
        <f>Sheet1!E239</f>
        <v>29232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03/01 14:12</v>
      </c>
      <c r="B240">
        <f>Sheet1!D240</f>
        <v>29235</v>
      </c>
      <c r="C240">
        <f>Sheet1!E240</f>
        <v>29221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03/01 14:13</v>
      </c>
      <c r="B241">
        <f>Sheet1!D241</f>
        <v>29221</v>
      </c>
      <c r="C241">
        <f>Sheet1!E241</f>
        <v>29199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03/01 14:14</v>
      </c>
      <c r="B242">
        <f>Sheet1!D242</f>
        <v>29229</v>
      </c>
      <c r="C242">
        <f>Sheet1!E242</f>
        <v>29211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03/01 14:15</v>
      </c>
      <c r="B243">
        <f>Sheet1!D243</f>
        <v>29219</v>
      </c>
      <c r="C243">
        <f>Sheet1!E243</f>
        <v>29201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03/01 14:16</v>
      </c>
      <c r="B244">
        <f>Sheet1!D244</f>
        <v>29217</v>
      </c>
      <c r="C244">
        <f>Sheet1!E244</f>
        <v>29200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03/01 14:17</v>
      </c>
      <c r="B245">
        <f>Sheet1!D245</f>
        <v>29216</v>
      </c>
      <c r="C245">
        <f>Sheet1!E245</f>
        <v>29203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03/01 14:18</v>
      </c>
      <c r="B246">
        <f>Sheet1!D246</f>
        <v>29223</v>
      </c>
      <c r="C246">
        <f>Sheet1!E246</f>
        <v>29208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03/01 14:19</v>
      </c>
      <c r="B247">
        <f>Sheet1!D247</f>
        <v>29210</v>
      </c>
      <c r="C247">
        <f>Sheet1!E247</f>
        <v>29189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03/01 14:20</v>
      </c>
      <c r="B248">
        <f>Sheet1!D248</f>
        <v>29205</v>
      </c>
      <c r="C248">
        <f>Sheet1!E248</f>
        <v>29191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03/01 14:21</v>
      </c>
      <c r="B249">
        <f>Sheet1!D249</f>
        <v>29213</v>
      </c>
      <c r="C249">
        <f>Sheet1!E249</f>
        <v>29184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03/01 14:22</v>
      </c>
      <c r="B250">
        <f>Sheet1!D250</f>
        <v>29220</v>
      </c>
      <c r="C250">
        <f>Sheet1!E250</f>
        <v>29207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03/01 14:23</v>
      </c>
      <c r="B251">
        <f>Sheet1!D251</f>
        <v>29212</v>
      </c>
      <c r="C251">
        <f>Sheet1!E251</f>
        <v>29195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03/01 14:24</v>
      </c>
      <c r="B252">
        <f>Sheet1!D252</f>
        <v>29203</v>
      </c>
      <c r="C252">
        <f>Sheet1!E252</f>
        <v>29190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03/01 14:25</v>
      </c>
      <c r="B253">
        <f>Sheet1!D253</f>
        <v>29206</v>
      </c>
      <c r="C253">
        <f>Sheet1!E253</f>
        <v>29192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03/01 14:26</v>
      </c>
      <c r="B254">
        <f>Sheet1!D254</f>
        <v>29216</v>
      </c>
      <c r="C254">
        <f>Sheet1!E254</f>
        <v>29192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03/01 14:27</v>
      </c>
      <c r="B255">
        <f>Sheet1!D255</f>
        <v>29211</v>
      </c>
      <c r="C255">
        <f>Sheet1!E255</f>
        <v>29196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03/01 14:28</v>
      </c>
      <c r="B256">
        <f>Sheet1!D256</f>
        <v>29205</v>
      </c>
      <c r="C256">
        <f>Sheet1!E256</f>
        <v>29196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03/01 14:29</v>
      </c>
      <c r="B257">
        <f>Sheet1!D257</f>
        <v>29200</v>
      </c>
      <c r="C257">
        <f>Sheet1!E257</f>
        <v>29186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03/01 14:30</v>
      </c>
      <c r="B258">
        <f>Sheet1!D258</f>
        <v>29205</v>
      </c>
      <c r="C258">
        <f>Sheet1!E258</f>
        <v>29194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03/01 14:31</v>
      </c>
      <c r="B259">
        <f>Sheet1!D259</f>
        <v>29201</v>
      </c>
      <c r="C259">
        <f>Sheet1!E259</f>
        <v>29184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03/01 14:32</v>
      </c>
      <c r="B260">
        <f>Sheet1!D260</f>
        <v>29212</v>
      </c>
      <c r="C260">
        <f>Sheet1!E260</f>
        <v>29197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03/01 14:33</v>
      </c>
      <c r="B261">
        <f>Sheet1!D261</f>
        <v>29210</v>
      </c>
      <c r="C261">
        <f>Sheet1!E261</f>
        <v>29190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03/01 14:34</v>
      </c>
      <c r="B262">
        <f>Sheet1!D262</f>
        <v>29209</v>
      </c>
      <c r="C262">
        <f>Sheet1!E262</f>
        <v>29200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03/01 14:35</v>
      </c>
      <c r="B263">
        <f>Sheet1!D263</f>
        <v>29217</v>
      </c>
      <c r="C263">
        <f>Sheet1!E263</f>
        <v>29203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03/01 14:36</v>
      </c>
      <c r="B264">
        <f>Sheet1!D264</f>
        <v>29223</v>
      </c>
      <c r="C264">
        <f>Sheet1!E264</f>
        <v>29212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03/01 14:37</v>
      </c>
      <c r="B265">
        <f>Sheet1!D265</f>
        <v>29240</v>
      </c>
      <c r="C265">
        <f>Sheet1!E265</f>
        <v>29221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03/01 14:38</v>
      </c>
      <c r="B266">
        <f>Sheet1!D266</f>
        <v>29244</v>
      </c>
      <c r="C266">
        <f>Sheet1!E266</f>
        <v>29230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03/01 14:39</v>
      </c>
      <c r="B267">
        <f>Sheet1!D267</f>
        <v>29243</v>
      </c>
      <c r="C267">
        <f>Sheet1!E267</f>
        <v>29226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03/01 14:40</v>
      </c>
      <c r="B268">
        <f>Sheet1!D268</f>
        <v>29242</v>
      </c>
      <c r="C268">
        <f>Sheet1!E268</f>
        <v>29229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03/01 14:41</v>
      </c>
      <c r="B269">
        <f>Sheet1!D269</f>
        <v>29241</v>
      </c>
      <c r="C269">
        <f>Sheet1!E269</f>
        <v>29224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03/01 14:42</v>
      </c>
      <c r="B270">
        <f>Sheet1!D270</f>
        <v>29253</v>
      </c>
      <c r="C270">
        <f>Sheet1!E270</f>
        <v>29238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03/01 14:43</v>
      </c>
      <c r="B271">
        <f>Sheet1!D271</f>
        <v>29256</v>
      </c>
      <c r="C271">
        <f>Sheet1!E271</f>
        <v>29243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03/01 14:44</v>
      </c>
      <c r="B272">
        <f>Sheet1!D272</f>
        <v>29253</v>
      </c>
      <c r="C272">
        <f>Sheet1!E272</f>
        <v>29240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03/01 14:45</v>
      </c>
      <c r="B273">
        <f>Sheet1!D273</f>
        <v>29259</v>
      </c>
      <c r="C273">
        <f>Sheet1!E273</f>
        <v>29249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03/01 14:46</v>
      </c>
      <c r="B274">
        <f>Sheet1!D274</f>
        <v>29253</v>
      </c>
      <c r="C274">
        <f>Sheet1!E274</f>
        <v>29239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03/01 14:47</v>
      </c>
      <c r="B275">
        <f>Sheet1!D275</f>
        <v>29252</v>
      </c>
      <c r="C275">
        <f>Sheet1!E275</f>
        <v>29236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03/01 14:48</v>
      </c>
      <c r="B276">
        <f>Sheet1!D276</f>
        <v>29258</v>
      </c>
      <c r="C276">
        <f>Sheet1!E276</f>
        <v>29249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03/01 14:49</v>
      </c>
      <c r="B277">
        <f>Sheet1!D277</f>
        <v>29258</v>
      </c>
      <c r="C277">
        <f>Sheet1!E277</f>
        <v>29251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03/01 14:50</v>
      </c>
      <c r="B278">
        <f>Sheet1!D278</f>
        <v>29257</v>
      </c>
      <c r="C278">
        <f>Sheet1!E278</f>
        <v>29246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03/01 14:51</v>
      </c>
      <c r="B279">
        <f>Sheet1!D279</f>
        <v>29259</v>
      </c>
      <c r="C279">
        <f>Sheet1!E279</f>
        <v>29248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03/01 14:52</v>
      </c>
      <c r="B280">
        <f>Sheet1!D280</f>
        <v>29263</v>
      </c>
      <c r="C280">
        <f>Sheet1!E280</f>
        <v>29248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03/01 14:53</v>
      </c>
      <c r="B281">
        <f>Sheet1!D281</f>
        <v>29262</v>
      </c>
      <c r="C281">
        <f>Sheet1!E281</f>
        <v>29250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03/01 14:54</v>
      </c>
      <c r="B282">
        <f>Sheet1!D282</f>
        <v>29257</v>
      </c>
      <c r="C282">
        <f>Sheet1!E282</f>
        <v>29241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03/01 14:55</v>
      </c>
      <c r="B283">
        <f>Sheet1!D283</f>
        <v>29245</v>
      </c>
      <c r="C283">
        <f>Sheet1!E283</f>
        <v>29238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03/01 14:56</v>
      </c>
      <c r="B284">
        <f>Sheet1!D284</f>
        <v>29247</v>
      </c>
      <c r="C284">
        <f>Sheet1!E284</f>
        <v>29235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03/01 14:57</v>
      </c>
      <c r="B285">
        <f>Sheet1!D285</f>
        <v>29252</v>
      </c>
      <c r="C285">
        <f>Sheet1!E285</f>
        <v>29241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03/01 14:58</v>
      </c>
      <c r="B286">
        <f>Sheet1!D286</f>
        <v>29253</v>
      </c>
      <c r="C286">
        <f>Sheet1!E286</f>
        <v>29243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03/01 14:59</v>
      </c>
      <c r="B287">
        <f>Sheet1!D287</f>
        <v>29251</v>
      </c>
      <c r="C287">
        <f>Sheet1!E287</f>
        <v>29236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03/01 15:00</v>
      </c>
      <c r="B288">
        <f>Sheet1!D288</f>
        <v>29244</v>
      </c>
      <c r="C288">
        <f>Sheet1!E288</f>
        <v>29238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03/01 15:01</v>
      </c>
      <c r="B289">
        <f>Sheet1!D289</f>
        <v>29258</v>
      </c>
      <c r="C289">
        <f>Sheet1!E289</f>
        <v>29238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03/01 15:02</v>
      </c>
      <c r="B290">
        <f>Sheet1!D290</f>
        <v>29266</v>
      </c>
      <c r="C290">
        <f>Sheet1!E290</f>
        <v>29254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03/01 15:03</v>
      </c>
      <c r="B291">
        <f>Sheet1!D291</f>
        <v>29266</v>
      </c>
      <c r="C291">
        <f>Sheet1!E291</f>
        <v>29255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03/01 15:04</v>
      </c>
      <c r="B292">
        <f>Sheet1!D292</f>
        <v>29268</v>
      </c>
      <c r="C292">
        <f>Sheet1!E292</f>
        <v>29247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03/01 15:05</v>
      </c>
      <c r="B293">
        <f>Sheet1!D293</f>
        <v>29269</v>
      </c>
      <c r="C293">
        <f>Sheet1!E293</f>
        <v>29256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03/01 15:06</v>
      </c>
      <c r="B294">
        <f>Sheet1!D294</f>
        <v>29274</v>
      </c>
      <c r="C294">
        <f>Sheet1!E294</f>
        <v>29260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03/01 15:07</v>
      </c>
      <c r="B295">
        <f>Sheet1!D295</f>
        <v>29272</v>
      </c>
      <c r="C295">
        <f>Sheet1!E295</f>
        <v>29265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03/01 15:08</v>
      </c>
      <c r="B296">
        <f>Sheet1!D296</f>
        <v>29269</v>
      </c>
      <c r="C296">
        <f>Sheet1!E296</f>
        <v>29260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03/01 15:09</v>
      </c>
      <c r="B297">
        <f>Sheet1!D297</f>
        <v>29262</v>
      </c>
      <c r="C297">
        <f>Sheet1!E297</f>
        <v>29252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03/01 15:10</v>
      </c>
      <c r="B298">
        <f>Sheet1!D298</f>
        <v>29263</v>
      </c>
      <c r="C298">
        <f>Sheet1!E298</f>
        <v>29244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03/01 15:11</v>
      </c>
      <c r="B299">
        <f>Sheet1!D299</f>
        <v>29272</v>
      </c>
      <c r="C299">
        <f>Sheet1!E299</f>
        <v>29255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03/01 15:12</v>
      </c>
      <c r="B300">
        <f>Sheet1!D300</f>
        <v>29275</v>
      </c>
      <c r="C300">
        <f>Sheet1!E300</f>
        <v>29256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03/01 15:13</v>
      </c>
      <c r="B301">
        <f>Sheet1!D301</f>
        <v>29264</v>
      </c>
      <c r="C301">
        <f>Sheet1!E301</f>
        <v>29256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03/01 15:14</v>
      </c>
      <c r="B302">
        <f>Sheet1!D302</f>
        <v>29265</v>
      </c>
      <c r="C302">
        <f>Sheet1!E302</f>
        <v>29260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03/01 15:15</v>
      </c>
      <c r="B303">
        <f>Sheet1!D303</f>
        <v>29283</v>
      </c>
      <c r="C303">
        <f>Sheet1!E303</f>
        <v>29264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03/01 15:16</v>
      </c>
      <c r="B304">
        <f>Sheet1!D304</f>
        <v>29285</v>
      </c>
      <c r="C304">
        <f>Sheet1!E304</f>
        <v>29267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03/01 15:17</v>
      </c>
      <c r="B305">
        <f>Sheet1!D305</f>
        <v>29288</v>
      </c>
      <c r="C305">
        <f>Sheet1!E305</f>
        <v>29271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03/01 15:18</v>
      </c>
      <c r="B306">
        <f>Sheet1!D306</f>
        <v>29291</v>
      </c>
      <c r="C306">
        <f>Sheet1!E306</f>
        <v>29277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03/01 15:19</v>
      </c>
      <c r="B307">
        <f>Sheet1!D307</f>
        <v>29309</v>
      </c>
      <c r="C307">
        <f>Sheet1!E307</f>
        <v>29287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03/01 15:20</v>
      </c>
      <c r="B308">
        <f>Sheet1!D308</f>
        <v>29305</v>
      </c>
      <c r="C308">
        <f>Sheet1!E308</f>
        <v>29295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03/01 15:21</v>
      </c>
      <c r="B309">
        <f>Sheet1!D309</f>
        <v>29296</v>
      </c>
      <c r="C309">
        <f>Sheet1!E309</f>
        <v>29279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03/01 15:22</v>
      </c>
      <c r="B310">
        <f>Sheet1!D310</f>
        <v>29290</v>
      </c>
      <c r="C310">
        <f>Sheet1!E310</f>
        <v>29276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03/01 15:23</v>
      </c>
      <c r="B311">
        <f>Sheet1!D311</f>
        <v>29303</v>
      </c>
      <c r="C311">
        <f>Sheet1!E311</f>
        <v>29283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03/01 15:24</v>
      </c>
      <c r="B312">
        <f>Sheet1!D312</f>
        <v>29313</v>
      </c>
      <c r="C312">
        <f>Sheet1!E312</f>
        <v>29292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03/01 15:25</v>
      </c>
      <c r="B313">
        <f>Sheet1!D313</f>
        <v>29311</v>
      </c>
      <c r="C313">
        <f>Sheet1!E313</f>
        <v>29298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03/01 15:26</v>
      </c>
      <c r="B314">
        <f>Sheet1!D314</f>
        <v>29311</v>
      </c>
      <c r="C314">
        <f>Sheet1!E314</f>
        <v>29296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03/01 15:27</v>
      </c>
      <c r="B315">
        <f>Sheet1!D315</f>
        <v>29315</v>
      </c>
      <c r="C315">
        <f>Sheet1!E315</f>
        <v>29300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03/01 15:28</v>
      </c>
      <c r="B316">
        <f>Sheet1!D316</f>
        <v>29312</v>
      </c>
      <c r="C316">
        <f>Sheet1!E316</f>
        <v>29302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03/01 15:29</v>
      </c>
      <c r="B317">
        <f>Sheet1!D317</f>
        <v>29306</v>
      </c>
      <c r="C317">
        <f>Sheet1!E317</f>
        <v>29288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03/01 15:30</v>
      </c>
      <c r="B318">
        <f>Sheet1!D318</f>
        <v>29319</v>
      </c>
      <c r="C318">
        <f>Sheet1!E318</f>
        <v>29303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03/01 15:31</v>
      </c>
      <c r="B319">
        <f>Sheet1!D319</f>
        <v>29308</v>
      </c>
      <c r="C319">
        <f>Sheet1!E319</f>
        <v>29298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03/01 15:32</v>
      </c>
      <c r="B320">
        <f>Sheet1!D320</f>
        <v>29321</v>
      </c>
      <c r="C320">
        <f>Sheet1!E320</f>
        <v>29301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03/01 15:33</v>
      </c>
      <c r="B321">
        <f>Sheet1!D321</f>
        <v>29321</v>
      </c>
      <c r="C321">
        <f>Sheet1!E321</f>
        <v>29301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03/01 15:34</v>
      </c>
      <c r="B322">
        <f>Sheet1!D322</f>
        <v>29306</v>
      </c>
      <c r="C322">
        <f>Sheet1!E322</f>
        <v>29295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03/01 15:35</v>
      </c>
      <c r="B323">
        <f>Sheet1!D323</f>
        <v>29298</v>
      </c>
      <c r="C323">
        <f>Sheet1!E323</f>
        <v>29282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03/01 15:36</v>
      </c>
      <c r="B324">
        <f>Sheet1!D324</f>
        <v>29296</v>
      </c>
      <c r="C324">
        <f>Sheet1!E324</f>
        <v>29283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03/01 15:37</v>
      </c>
      <c r="B325">
        <f>Sheet1!D325</f>
        <v>29300</v>
      </c>
      <c r="C325">
        <f>Sheet1!E325</f>
        <v>29283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03/01 15:38</v>
      </c>
      <c r="B326">
        <f>Sheet1!D326</f>
        <v>29287</v>
      </c>
      <c r="C326">
        <f>Sheet1!E326</f>
        <v>29279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03/01 15:39</v>
      </c>
      <c r="B327">
        <f>Sheet1!D327</f>
        <v>29295</v>
      </c>
      <c r="C327">
        <f>Sheet1!E327</f>
        <v>29280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03/01 15:40</v>
      </c>
      <c r="B328">
        <f>Sheet1!D328</f>
        <v>29298</v>
      </c>
      <c r="C328">
        <f>Sheet1!E328</f>
        <v>29283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03/01 15:41</v>
      </c>
      <c r="B329">
        <f>Sheet1!D329</f>
        <v>29290</v>
      </c>
      <c r="C329">
        <f>Sheet1!E329</f>
        <v>29278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03/01 15:42</v>
      </c>
      <c r="B330">
        <f>Sheet1!D330</f>
        <v>29283</v>
      </c>
      <c r="C330">
        <f>Sheet1!E330</f>
        <v>29277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03/01 15:43</v>
      </c>
      <c r="B331">
        <f>Sheet1!D331</f>
        <v>29285</v>
      </c>
      <c r="C331">
        <f>Sheet1!E331</f>
        <v>29273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03/01 15:44</v>
      </c>
      <c r="B332">
        <f>Sheet1!D332</f>
        <v>29278</v>
      </c>
      <c r="C332">
        <f>Sheet1!E332</f>
        <v>29262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03/01 15:45</v>
      </c>
      <c r="B333">
        <f>Sheet1!D333</f>
        <v>29273</v>
      </c>
      <c r="C333">
        <f>Sheet1!E333</f>
        <v>29260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03/01 15:46</v>
      </c>
      <c r="B334">
        <f>Sheet1!D334</f>
        <v>29274</v>
      </c>
      <c r="C334">
        <f>Sheet1!E334</f>
        <v>29259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03/01 15:47</v>
      </c>
      <c r="B335">
        <f>Sheet1!D335</f>
        <v>29278</v>
      </c>
      <c r="C335">
        <f>Sheet1!E335</f>
        <v>29268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03/01 15:48</v>
      </c>
      <c r="B336">
        <f>Sheet1!D336</f>
        <v>29273</v>
      </c>
      <c r="C336">
        <f>Sheet1!E336</f>
        <v>29264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03/01 15:49</v>
      </c>
      <c r="B337">
        <f>Sheet1!D337</f>
        <v>29276</v>
      </c>
      <c r="C337">
        <f>Sheet1!E337</f>
        <v>29269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03/01 15:50</v>
      </c>
      <c r="B338">
        <f>Sheet1!D338</f>
        <v>29286</v>
      </c>
      <c r="C338">
        <f>Sheet1!E338</f>
        <v>29274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03/01 15:51</v>
      </c>
      <c r="B339">
        <f>Sheet1!D339</f>
        <v>29286</v>
      </c>
      <c r="C339">
        <f>Sheet1!E339</f>
        <v>29276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03/01 15:52</v>
      </c>
      <c r="B340">
        <f>Sheet1!D340</f>
        <v>29275</v>
      </c>
      <c r="C340">
        <f>Sheet1!E340</f>
        <v>29257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03/01 15:53</v>
      </c>
      <c r="B341">
        <f>Sheet1!D341</f>
        <v>29263</v>
      </c>
      <c r="C341">
        <f>Sheet1!E341</f>
        <v>29255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03/01 15:54</v>
      </c>
      <c r="B342">
        <f>Sheet1!D342</f>
        <v>29270</v>
      </c>
      <c r="C342">
        <f>Sheet1!E342</f>
        <v>29254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03/01 15:55</v>
      </c>
      <c r="B343">
        <f>Sheet1!D343</f>
        <v>29272</v>
      </c>
      <c r="C343">
        <f>Sheet1!E343</f>
        <v>29261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03/01 15:56</v>
      </c>
      <c r="B344">
        <f>Sheet1!D344</f>
        <v>29271</v>
      </c>
      <c r="C344">
        <f>Sheet1!E344</f>
        <v>29256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03/01 15:57</v>
      </c>
      <c r="B345">
        <f>Sheet1!D345</f>
        <v>29271</v>
      </c>
      <c r="C345">
        <f>Sheet1!E345</f>
        <v>29261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03/01 15:58</v>
      </c>
      <c r="B346">
        <f>Sheet1!D346</f>
        <v>29270</v>
      </c>
      <c r="C346">
        <f>Sheet1!E346</f>
        <v>29252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03/01 15:59</v>
      </c>
      <c r="B347">
        <f>Sheet1!D347</f>
        <v>29269</v>
      </c>
      <c r="C347">
        <f>Sheet1!E347</f>
        <v>29258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03/01 16:00</v>
      </c>
      <c r="B348">
        <f>Sheet1!D348</f>
        <v>29274</v>
      </c>
      <c r="C348">
        <f>Sheet1!E348</f>
        <v>29255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03/01 16:01</v>
      </c>
      <c r="B349">
        <f>Sheet1!D349</f>
        <v>29267</v>
      </c>
      <c r="C349">
        <f>Sheet1!E349</f>
        <v>29245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03/01 16:02</v>
      </c>
      <c r="B350">
        <f>Sheet1!D350</f>
        <v>29261</v>
      </c>
      <c r="C350">
        <f>Sheet1!E350</f>
        <v>29232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03/01 16:03</v>
      </c>
      <c r="B351">
        <f>Sheet1!D351</f>
        <v>29254</v>
      </c>
      <c r="C351">
        <f>Sheet1!E351</f>
        <v>29238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03/01 16:04</v>
      </c>
      <c r="B352">
        <f>Sheet1!D352</f>
        <v>29252</v>
      </c>
      <c r="C352">
        <f>Sheet1!E352</f>
        <v>29232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03/01 16:05</v>
      </c>
      <c r="B353">
        <f>Sheet1!D353</f>
        <v>29243</v>
      </c>
      <c r="C353">
        <f>Sheet1!E353</f>
        <v>29229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03/01 16:06</v>
      </c>
      <c r="B354">
        <f>Sheet1!D354</f>
        <v>29240</v>
      </c>
      <c r="C354">
        <f>Sheet1!E354</f>
        <v>29223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03/01 16:07</v>
      </c>
      <c r="B355">
        <f>Sheet1!D355</f>
        <v>29240</v>
      </c>
      <c r="C355">
        <f>Sheet1!E355</f>
        <v>29222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03/01 16:08</v>
      </c>
      <c r="B356">
        <f>Sheet1!D356</f>
        <v>29275</v>
      </c>
      <c r="C356">
        <f>Sheet1!E356</f>
        <v>29238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03/01 16:09</v>
      </c>
      <c r="B357">
        <f>Sheet1!D357</f>
        <v>29277</v>
      </c>
      <c r="C357">
        <f>Sheet1!E357</f>
        <v>29253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03/01 16:10</v>
      </c>
      <c r="B358">
        <f>Sheet1!D358</f>
        <v>29272</v>
      </c>
      <c r="C358">
        <f>Sheet1!E358</f>
        <v>29249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03/01 16:11</v>
      </c>
      <c r="B359">
        <f>Sheet1!D359</f>
        <v>29270</v>
      </c>
      <c r="C359">
        <f>Sheet1!E359</f>
        <v>29244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03/01 16:12</v>
      </c>
      <c r="B360">
        <f>Sheet1!D360</f>
        <v>29268</v>
      </c>
      <c r="C360">
        <f>Sheet1!E360</f>
        <v>29251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03/01 16:13</v>
      </c>
      <c r="B361">
        <f>Sheet1!D361</f>
        <v>29265</v>
      </c>
      <c r="C361">
        <f>Sheet1!E361</f>
        <v>29251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03/01 16:14</v>
      </c>
      <c r="B362">
        <f>Sheet1!D362</f>
        <v>29273</v>
      </c>
      <c r="C362">
        <f>Sheet1!E362</f>
        <v>29259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03/01 16:15</v>
      </c>
      <c r="B363">
        <f>Sheet1!D363</f>
        <v>29266</v>
      </c>
      <c r="C363">
        <f>Sheet1!E363</f>
        <v>29251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03/01 16:16</v>
      </c>
      <c r="B364">
        <f>Sheet1!D364</f>
        <v>29273</v>
      </c>
      <c r="C364">
        <f>Sheet1!E364</f>
        <v>29253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03/01 16:17</v>
      </c>
      <c r="B365">
        <f>Sheet1!D365</f>
        <v>29266</v>
      </c>
      <c r="C365">
        <f>Sheet1!E365</f>
        <v>29248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03/01 16:18</v>
      </c>
      <c r="B366">
        <f>Sheet1!D366</f>
        <v>29253</v>
      </c>
      <c r="C366">
        <f>Sheet1!E366</f>
        <v>29237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03/01 16:19</v>
      </c>
      <c r="B367">
        <f>Sheet1!D367</f>
        <v>29248</v>
      </c>
      <c r="C367">
        <f>Sheet1!E367</f>
        <v>29238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03/01 16:20</v>
      </c>
      <c r="B368">
        <f>Sheet1!D368</f>
        <v>29250</v>
      </c>
      <c r="C368">
        <f>Sheet1!E368</f>
        <v>29236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03/01 16:21</v>
      </c>
      <c r="B369">
        <f>Sheet1!D369</f>
        <v>29250</v>
      </c>
      <c r="C369">
        <f>Sheet1!E369</f>
        <v>29236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03/01 16:22</v>
      </c>
      <c r="B370">
        <f>Sheet1!D370</f>
        <v>29247</v>
      </c>
      <c r="C370">
        <f>Sheet1!E370</f>
        <v>29237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03/01 16:23</v>
      </c>
      <c r="B371">
        <f>Sheet1!D371</f>
        <v>29238</v>
      </c>
      <c r="C371">
        <f>Sheet1!E371</f>
        <v>29230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03/01 16:24</v>
      </c>
      <c r="B372">
        <f>Sheet1!D372</f>
        <v>29241</v>
      </c>
      <c r="C372">
        <f>Sheet1!E372</f>
        <v>29232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03/01 16:25</v>
      </c>
      <c r="B373">
        <f>Sheet1!D373</f>
        <v>29236</v>
      </c>
      <c r="C373">
        <f>Sheet1!E373</f>
        <v>29227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03/01 16:26</v>
      </c>
      <c r="B374">
        <f>Sheet1!D374</f>
        <v>29238</v>
      </c>
      <c r="C374">
        <f>Sheet1!E374</f>
        <v>29226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03/01 16:27</v>
      </c>
      <c r="B375">
        <f>Sheet1!D375</f>
        <v>29244</v>
      </c>
      <c r="C375">
        <f>Sheet1!E375</f>
        <v>29233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03/01 16:28</v>
      </c>
      <c r="B376">
        <f>Sheet1!D376</f>
        <v>29241</v>
      </c>
      <c r="C376">
        <f>Sheet1!E376</f>
        <v>29232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03/01 16:29</v>
      </c>
      <c r="B377">
        <f>Sheet1!D377</f>
        <v>29260</v>
      </c>
      <c r="C377">
        <f>Sheet1!E377</f>
        <v>29239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03/01 16:30</v>
      </c>
      <c r="B378">
        <f>Sheet1!D378</f>
        <v>29264</v>
      </c>
      <c r="C378">
        <f>Sheet1!E378</f>
        <v>29246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08A1-7BDD-44D1-9606-AC9EA8509BD1}">
  <dimension ref="A1:LX378"/>
  <sheetViews>
    <sheetView workbookViewId="0">
      <selection activeCell="P3" sqref="P3"/>
    </sheetView>
  </sheetViews>
  <sheetFormatPr defaultRowHeight="14.4" x14ac:dyDescent="0.3"/>
  <cols>
    <col min="1" max="1" width="10.77734375" bestFit="1" customWidth="1"/>
    <col min="2" max="3" width="6" bestFit="1" customWidth="1"/>
    <col min="5" max="5" width="8.5546875" bestFit="1" customWidth="1"/>
    <col min="6" max="6" width="8.109375" bestFit="1" customWidth="1"/>
    <col min="8" max="8" width="7.77734375" bestFit="1" customWidth="1"/>
    <col min="9" max="11" width="8.77734375" bestFit="1" customWidth="1"/>
    <col min="12" max="12" width="6.88671875" bestFit="1" customWidth="1"/>
    <col min="13" max="15" width="7.88671875" bestFit="1" customWidth="1"/>
    <col min="16" max="16" width="7.44140625" bestFit="1" customWidth="1"/>
    <col min="18" max="18" width="8.77734375" bestFit="1" customWidth="1"/>
    <col min="19" max="21" width="9.77734375" bestFit="1" customWidth="1"/>
    <col min="22" max="22" width="7.88671875" bestFit="1" customWidth="1"/>
    <col min="26" max="26" width="8.44140625" bestFit="1" customWidth="1"/>
    <col min="28" max="28" width="8.77734375" bestFit="1" customWidth="1"/>
    <col min="29" max="31" width="9.77734375" bestFit="1" customWidth="1"/>
    <col min="32" max="32" width="7.88671875" bestFit="1" customWidth="1"/>
    <col min="36" max="36" width="8.44140625" bestFit="1" customWidth="1"/>
    <col min="38" max="38" width="8.77734375" bestFit="1" customWidth="1"/>
    <col min="39" max="41" width="9.77734375" bestFit="1" customWidth="1"/>
    <col min="42" max="42" width="7.88671875" bestFit="1" customWidth="1"/>
    <col min="46" max="46" width="8.44140625" bestFit="1" customWidth="1"/>
    <col min="48" max="48" width="8.77734375" bestFit="1" customWidth="1"/>
    <col min="49" max="51" width="9.77734375" bestFit="1" customWidth="1"/>
    <col min="52" max="52" width="7.88671875" bestFit="1" customWidth="1"/>
    <col min="56" max="56" width="8.44140625" bestFit="1" customWidth="1"/>
    <col min="58" max="58" width="8.77734375" bestFit="1" customWidth="1"/>
    <col min="59" max="61" width="9.77734375" bestFit="1" customWidth="1"/>
    <col min="62" max="62" width="7.88671875" bestFit="1" customWidth="1"/>
    <col min="66" max="66" width="8.44140625" bestFit="1" customWidth="1"/>
    <col min="68" max="68" width="8.77734375" bestFit="1" customWidth="1"/>
    <col min="69" max="71" width="9.77734375" bestFit="1" customWidth="1"/>
    <col min="72" max="72" width="7.88671875" bestFit="1" customWidth="1"/>
    <col min="76" max="76" width="8.44140625" bestFit="1" customWidth="1"/>
    <col min="78" max="78" width="8.77734375" bestFit="1" customWidth="1"/>
    <col min="79" max="81" width="9.77734375" bestFit="1" customWidth="1"/>
    <col min="82" max="82" width="7.88671875" bestFit="1" customWidth="1"/>
    <col min="86" max="86" width="8.44140625" bestFit="1" customWidth="1"/>
    <col min="88" max="88" width="8.77734375" bestFit="1" customWidth="1"/>
    <col min="89" max="91" width="9.77734375" bestFit="1" customWidth="1"/>
    <col min="92" max="92" width="7.88671875" bestFit="1" customWidth="1"/>
    <col min="96" max="96" width="8.44140625" bestFit="1" customWidth="1"/>
    <col min="98" max="98" width="8.77734375" bestFit="1" customWidth="1"/>
    <col min="99" max="101" width="9.77734375" bestFit="1" customWidth="1"/>
    <col min="102" max="102" width="7.88671875" bestFit="1" customWidth="1"/>
    <col min="106" max="106" width="8.44140625" bestFit="1" customWidth="1"/>
    <col min="108" max="108" width="9.77734375" bestFit="1" customWidth="1"/>
    <col min="109" max="111" width="10.77734375" bestFit="1" customWidth="1"/>
    <col min="113" max="115" width="9.88671875" bestFit="1" customWidth="1"/>
    <col min="116" max="116" width="9.44140625" bestFit="1" customWidth="1"/>
    <col min="127" max="16384" width="8.88671875" style="10"/>
  </cols>
  <sheetData>
    <row r="1" spans="1:336" customFormat="1" x14ac:dyDescent="0.3">
      <c r="A1" t="str">
        <f>Sheet1!B1</f>
        <v>Date &amp; time</v>
      </c>
      <c r="B1" t="str">
        <f>Sheet1!D1</f>
        <v>H</v>
      </c>
      <c r="C1" t="str">
        <f>Sheet1!E1</f>
        <v>L</v>
      </c>
      <c r="E1" t="s">
        <v>98</v>
      </c>
      <c r="F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119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L1" t="s">
        <v>147</v>
      </c>
      <c r="AM1" t="s">
        <v>148</v>
      </c>
      <c r="AN1" t="s">
        <v>149</v>
      </c>
      <c r="AO1" t="s">
        <v>150</v>
      </c>
      <c r="AP1" t="s">
        <v>151</v>
      </c>
      <c r="AQ1" t="s">
        <v>152</v>
      </c>
      <c r="AR1" t="s">
        <v>153</v>
      </c>
      <c r="AS1" t="s">
        <v>154</v>
      </c>
      <c r="AT1" t="s">
        <v>155</v>
      </c>
      <c r="AV1" t="s">
        <v>156</v>
      </c>
      <c r="AW1" t="s">
        <v>157</v>
      </c>
      <c r="AX1" t="s">
        <v>158</v>
      </c>
      <c r="AY1" t="s">
        <v>159</v>
      </c>
      <c r="AZ1" t="s">
        <v>160</v>
      </c>
      <c r="BA1" t="s">
        <v>161</v>
      </c>
      <c r="BB1" t="s">
        <v>162</v>
      </c>
      <c r="BC1" t="s">
        <v>163</v>
      </c>
      <c r="BD1" t="s">
        <v>164</v>
      </c>
      <c r="BF1" t="s">
        <v>165</v>
      </c>
      <c r="BG1" t="s">
        <v>166</v>
      </c>
      <c r="BH1" t="s">
        <v>167</v>
      </c>
      <c r="BI1" t="s">
        <v>168</v>
      </c>
      <c r="BJ1" t="s">
        <v>169</v>
      </c>
      <c r="BK1" t="s">
        <v>170</v>
      </c>
      <c r="BL1" t="s">
        <v>171</v>
      </c>
      <c r="BM1" t="s">
        <v>172</v>
      </c>
      <c r="BN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T1" t="s">
        <v>201</v>
      </c>
      <c r="CU1" t="s">
        <v>202</v>
      </c>
      <c r="CV1" t="s">
        <v>203</v>
      </c>
      <c r="CW1" t="s">
        <v>204</v>
      </c>
      <c r="CX1" t="s">
        <v>205</v>
      </c>
      <c r="CY1" t="s">
        <v>206</v>
      </c>
      <c r="CZ1" t="s">
        <v>207</v>
      </c>
      <c r="DA1" t="s">
        <v>208</v>
      </c>
      <c r="DB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X1" t="s">
        <v>238</v>
      </c>
      <c r="DY1" t="s">
        <v>239</v>
      </c>
      <c r="DZ1" t="s">
        <v>240</v>
      </c>
      <c r="EA1" t="s">
        <v>241</v>
      </c>
      <c r="EB1" t="s">
        <v>242</v>
      </c>
      <c r="EC1" t="s">
        <v>243</v>
      </c>
      <c r="ED1" t="s">
        <v>244</v>
      </c>
      <c r="EE1" t="s">
        <v>245</v>
      </c>
      <c r="EF1" t="s">
        <v>246</v>
      </c>
      <c r="EH1" t="s">
        <v>247</v>
      </c>
      <c r="EI1" t="s">
        <v>248</v>
      </c>
      <c r="EJ1" t="s">
        <v>249</v>
      </c>
      <c r="EK1" t="s">
        <v>250</v>
      </c>
      <c r="EL1" t="s">
        <v>251</v>
      </c>
      <c r="EM1" t="s">
        <v>252</v>
      </c>
      <c r="EN1" t="s">
        <v>253</v>
      </c>
      <c r="EO1" t="s">
        <v>254</v>
      </c>
      <c r="EP1" t="s">
        <v>255</v>
      </c>
      <c r="ER1" t="s">
        <v>256</v>
      </c>
      <c r="ES1" t="s">
        <v>257</v>
      </c>
      <c r="ET1" t="s">
        <v>258</v>
      </c>
      <c r="EU1" t="s">
        <v>259</v>
      </c>
      <c r="EV1" t="s">
        <v>260</v>
      </c>
      <c r="EW1" t="s">
        <v>261</v>
      </c>
      <c r="EX1" t="s">
        <v>262</v>
      </c>
      <c r="EY1" t="s">
        <v>263</v>
      </c>
      <c r="EZ1" t="s">
        <v>264</v>
      </c>
      <c r="FB1" t="s">
        <v>265</v>
      </c>
      <c r="FC1" t="s">
        <v>266</v>
      </c>
      <c r="FD1" t="s">
        <v>267</v>
      </c>
      <c r="FE1" t="s">
        <v>268</v>
      </c>
      <c r="FF1" t="s">
        <v>269</v>
      </c>
      <c r="FG1" t="s">
        <v>270</v>
      </c>
      <c r="FH1" t="s">
        <v>271</v>
      </c>
      <c r="FI1" t="s">
        <v>272</v>
      </c>
      <c r="FJ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V1" t="s">
        <v>283</v>
      </c>
      <c r="FW1" t="s">
        <v>284</v>
      </c>
      <c r="FX1" t="s">
        <v>285</v>
      </c>
      <c r="FY1" t="s">
        <v>286</v>
      </c>
      <c r="FZ1" t="s">
        <v>287</v>
      </c>
      <c r="GA1" t="s">
        <v>288</v>
      </c>
      <c r="GB1" t="s">
        <v>289</v>
      </c>
      <c r="GC1" t="s">
        <v>290</v>
      </c>
      <c r="GD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P1" t="s">
        <v>301</v>
      </c>
      <c r="GQ1" t="s">
        <v>302</v>
      </c>
      <c r="GR1" t="s">
        <v>303</v>
      </c>
      <c r="GS1" t="s">
        <v>304</v>
      </c>
      <c r="GT1" t="s">
        <v>305</v>
      </c>
      <c r="GU1" t="s">
        <v>306</v>
      </c>
      <c r="GV1" t="s">
        <v>307</v>
      </c>
      <c r="GW1" t="s">
        <v>308</v>
      </c>
      <c r="GX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T1" t="s">
        <v>350</v>
      </c>
      <c r="HU1" t="s">
        <v>351</v>
      </c>
      <c r="HV1" t="s">
        <v>352</v>
      </c>
      <c r="HW1" t="s">
        <v>353</v>
      </c>
      <c r="HX1" t="s">
        <v>354</v>
      </c>
      <c r="HY1" t="s">
        <v>355</v>
      </c>
      <c r="HZ1" t="s">
        <v>356</v>
      </c>
      <c r="IA1" t="s">
        <v>357</v>
      </c>
      <c r="IB1" t="s">
        <v>358</v>
      </c>
      <c r="ID1" t="s">
        <v>359</v>
      </c>
      <c r="IE1" t="s">
        <v>360</v>
      </c>
      <c r="IF1" t="s">
        <v>361</v>
      </c>
      <c r="IG1" t="s">
        <v>362</v>
      </c>
      <c r="IH1" t="s">
        <v>363</v>
      </c>
      <c r="II1" t="s">
        <v>364</v>
      </c>
      <c r="IJ1" t="s">
        <v>365</v>
      </c>
      <c r="IK1" t="s">
        <v>366</v>
      </c>
      <c r="IL1" t="s">
        <v>367</v>
      </c>
      <c r="IN1" t="s">
        <v>368</v>
      </c>
      <c r="IO1" t="s">
        <v>369</v>
      </c>
      <c r="IP1" t="s">
        <v>370</v>
      </c>
      <c r="IQ1" t="s">
        <v>371</v>
      </c>
      <c r="IR1" t="s">
        <v>372</v>
      </c>
      <c r="IS1" t="s">
        <v>373</v>
      </c>
      <c r="IT1" t="s">
        <v>374</v>
      </c>
      <c r="IU1" t="s">
        <v>375</v>
      </c>
      <c r="IV1" t="s">
        <v>376</v>
      </c>
      <c r="IX1" t="s">
        <v>377</v>
      </c>
      <c r="IY1" t="s">
        <v>378</v>
      </c>
      <c r="IZ1" t="s">
        <v>379</v>
      </c>
      <c r="JA1" t="s">
        <v>380</v>
      </c>
      <c r="JB1" t="s">
        <v>381</v>
      </c>
      <c r="JC1" t="s">
        <v>382</v>
      </c>
      <c r="JD1" t="s">
        <v>383</v>
      </c>
      <c r="JE1" t="s">
        <v>384</v>
      </c>
      <c r="JF1" t="s">
        <v>385</v>
      </c>
      <c r="JH1" t="s">
        <v>386</v>
      </c>
      <c r="JI1" t="s">
        <v>387</v>
      </c>
      <c r="JJ1" t="s">
        <v>388</v>
      </c>
      <c r="JK1" t="s">
        <v>389</v>
      </c>
      <c r="JL1" t="s">
        <v>390</v>
      </c>
      <c r="JM1" t="s">
        <v>391</v>
      </c>
      <c r="JN1" t="s">
        <v>392</v>
      </c>
      <c r="JO1" t="s">
        <v>393</v>
      </c>
      <c r="JP1" t="s">
        <v>394</v>
      </c>
      <c r="JR1" t="s">
        <v>395</v>
      </c>
      <c r="JS1" t="s">
        <v>396</v>
      </c>
      <c r="JT1" t="s">
        <v>397</v>
      </c>
      <c r="JU1" t="s">
        <v>398</v>
      </c>
      <c r="JV1" t="s">
        <v>399</v>
      </c>
      <c r="JW1" t="s">
        <v>400</v>
      </c>
      <c r="JX1" t="s">
        <v>401</v>
      </c>
      <c r="JY1" t="s">
        <v>402</v>
      </c>
      <c r="JZ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L1" t="s">
        <v>413</v>
      </c>
      <c r="KM1" t="s">
        <v>414</v>
      </c>
      <c r="KN1" t="s">
        <v>415</v>
      </c>
      <c r="KO1" t="s">
        <v>416</v>
      </c>
      <c r="KP1" t="s">
        <v>417</v>
      </c>
      <c r="KQ1" t="s">
        <v>418</v>
      </c>
      <c r="KR1" t="s">
        <v>419</v>
      </c>
      <c r="KS1" t="s">
        <v>420</v>
      </c>
      <c r="KT1" t="s">
        <v>421</v>
      </c>
      <c r="KV1" t="s">
        <v>422</v>
      </c>
      <c r="KW1" t="s">
        <v>423</v>
      </c>
      <c r="KX1" t="s">
        <v>424</v>
      </c>
      <c r="KY1" t="s">
        <v>425</v>
      </c>
      <c r="KZ1" t="s">
        <v>426</v>
      </c>
      <c r="LA1" t="s">
        <v>427</v>
      </c>
      <c r="LB1" t="s">
        <v>428</v>
      </c>
      <c r="LC1" t="s">
        <v>429</v>
      </c>
      <c r="LD1" t="s">
        <v>430</v>
      </c>
      <c r="LF1" t="s">
        <v>431</v>
      </c>
      <c r="LG1" t="s">
        <v>432</v>
      </c>
      <c r="LH1" t="s">
        <v>433</v>
      </c>
      <c r="LI1" t="s">
        <v>434</v>
      </c>
      <c r="LJ1" t="s">
        <v>435</v>
      </c>
      <c r="LK1" t="s">
        <v>436</v>
      </c>
      <c r="LL1" t="s">
        <v>437</v>
      </c>
      <c r="LM1" t="s">
        <v>438</v>
      </c>
      <c r="LN1" t="s">
        <v>439</v>
      </c>
      <c r="LP1" t="s">
        <v>440</v>
      </c>
      <c r="LQ1" t="s">
        <v>441</v>
      </c>
      <c r="LR1" t="s">
        <v>442</v>
      </c>
      <c r="LS1" t="s">
        <v>443</v>
      </c>
      <c r="LT1" t="s">
        <v>444</v>
      </c>
      <c r="LU1" t="s">
        <v>445</v>
      </c>
      <c r="LV1" t="s">
        <v>446</v>
      </c>
      <c r="LW1" t="s">
        <v>447</v>
      </c>
      <c r="LX1" t="s">
        <v>448</v>
      </c>
    </row>
    <row r="2" spans="1:336" customFormat="1" x14ac:dyDescent="0.3">
      <c r="A2" t="str">
        <f>Sheet1!B2</f>
        <v>03/01 09:15</v>
      </c>
      <c r="B2">
        <f>Sheet1!D2</f>
        <v>29299</v>
      </c>
      <c r="C2">
        <f>Sheet1!E2</f>
        <v>29299</v>
      </c>
      <c r="E2">
        <f>MAX($B2:$B$162)</f>
        <v>29377</v>
      </c>
      <c r="F2">
        <f>MIN($C2:$C$162)</f>
        <v>29062</v>
      </c>
      <c r="H2">
        <f>IF(AIL!$D3="AI",IF(Sheet1!$E3&lt;AIL!$C3-50,50,"wait"),0)</f>
        <v>0</v>
      </c>
      <c r="I2">
        <f>IF(AIL!$D3="AI",IF(Sheet1!$E3&lt;AIL!$C3-100,100,"wait"),0)</f>
        <v>0</v>
      </c>
      <c r="J2">
        <f>IF(AIL!$D3="AI",IF(Sheet1!$E3&lt;AIL!$C3-150,150,"wait"),0)</f>
        <v>0</v>
      </c>
      <c r="K2">
        <f>IF(AIL!$D3="AI",IF(Sheet1!$E3&lt;AIL!$C3-200,200,"wait"),0)</f>
        <v>0</v>
      </c>
      <c r="L2">
        <f>IF(AIL!$D3="AI",IF(Sheet1!$D3&gt;AIL!$C3+50,50,"wait"),0)</f>
        <v>0</v>
      </c>
      <c r="M2">
        <f>IF(AIL!$D3="AI",IF(Sheet1!$D3&gt;AIL!$C3+100,100,"wait"),0)</f>
        <v>0</v>
      </c>
      <c r="N2">
        <f>IF(AIL!$D3="AI",IF(Sheet1!$D3&gt;AIL!$C3+150,150,"wait"),0)</f>
        <v>0</v>
      </c>
      <c r="O2">
        <f>IF(AIL!$D3="AI",IF(Sheet1!$D3&gt;AIL!$C3+200,200,"wait"),0)</f>
        <v>0</v>
      </c>
      <c r="P2">
        <f>IF(AND(O2&gt;0,O2&lt;&gt;"wait"),-200,IF(AND(N2&gt;0,N2&lt;&gt;"wait"),-150,IF(AND(M2&gt;0,M2&lt;&gt;"wait"),-100,IF(AND(L2&gt;0,L2&lt;&gt;"wait"),-50,IF(AND(K2&gt;0,K2&lt;&gt;"wait"),200,IF(AND(J2&gt;0,J2&lt;&gt;"wait"),150,IF(AND(I2&gt;0,I2&lt;&gt;"wait"),100,IF(AND(H2&gt;0,H2&lt;&gt;"wait"),50,0))))))))</f>
        <v>0</v>
      </c>
      <c r="R2">
        <f>IF(AIL!$F3="AI",IF(Sheet1!$E3&lt;AIL!$E3-50,50,"wait"),0)</f>
        <v>0</v>
      </c>
      <c r="S2">
        <f>IF(AIL!$F3="AI",IF(Sheet1!$E3&lt;AIL!$E3-100,100,"wait"),0)</f>
        <v>0</v>
      </c>
      <c r="T2">
        <f>IF(AIL!$F3="AI",IF(Sheet1!$E3&lt;AIL!$E3-150,150,"wait"),0)</f>
        <v>0</v>
      </c>
      <c r="U2">
        <f>IF(AIL!$F3="AI",IF(Sheet1!$E3&lt;AIL!$E3-200,200,"wait"),0)</f>
        <v>0</v>
      </c>
      <c r="V2">
        <f>IF(AIL!$F3="AI",IF(Sheet1!$D3&gt;AIL!$E3+50,50,"wait"),0)</f>
        <v>0</v>
      </c>
      <c r="W2">
        <f>IF(AIL!$F3="AI",IF(Sheet1!$D3&gt;AIL!$E3+100,100,"wait"),0)</f>
        <v>0</v>
      </c>
      <c r="X2">
        <f>IF(AIL!$F3="AI",IF(Sheet1!$D3&gt;AIL!$E3+150,150,"wait"),0)</f>
        <v>0</v>
      </c>
      <c r="Y2">
        <f>IF(AIL!$F3="AI",IF(Sheet1!$D3&gt;AIL!$E3+200,200,"wait"),0)</f>
        <v>0</v>
      </c>
      <c r="Z2">
        <f>IF(AND(Y2&gt;0,Y2&lt;&gt;"wait"),-200,IF(AND(X2&gt;0,X2&lt;&gt;"wait"),-150,IF(AND(W2&gt;0,W2&lt;&gt;"wait"),-100,IF(AND(V2&gt;0,V2&lt;&gt;"wait"),-50,IF(AND(U2&gt;0,U2&lt;&gt;"wait"),200,IF(AND(T2&gt;0,T2&lt;&gt;"wait"),150,IF(AND(S2&gt;0,S2&lt;&gt;"wait"),100,IF(AND(R2&gt;0,R2&lt;&gt;"wait"),50,0))))))))</f>
        <v>0</v>
      </c>
      <c r="AB2">
        <f>IF(AIL!$H3="AI",IF(Sheet1!$E3&lt;AIL!$G3-50,50,"wait"),0)</f>
        <v>0</v>
      </c>
      <c r="AC2">
        <f>IF(AIL!$H3="AI",IF(Sheet1!$E3&lt;AIL!$G3-100,100,"wait"),0)</f>
        <v>0</v>
      </c>
      <c r="AD2">
        <f>IF(AIL!$H3="AI",IF(Sheet1!$E3&lt;AIL!$G3-150,150,"wait"),0)</f>
        <v>0</v>
      </c>
      <c r="AE2">
        <f>IF(AIL!$H3="AI",IF(Sheet1!$E3&lt;AIL!$G3-200,200,"wait"),0)</f>
        <v>0</v>
      </c>
      <c r="AF2">
        <f>IF(AIL!$H3="AI",IF(Sheet1!$D3&gt;AIL!$G3+50,50,"wait"),0)</f>
        <v>0</v>
      </c>
      <c r="AG2">
        <f>IF(AIL!$H3="AI",IF(Sheet1!$D3&gt;AIL!$G3+100,100,"wait"),0)</f>
        <v>0</v>
      </c>
      <c r="AH2">
        <f>IF(AIL!$H3="AI",IF(Sheet1!$D3&gt;AIL!$G3+150,150,"wait"),0)</f>
        <v>0</v>
      </c>
      <c r="AI2">
        <f>IF(AIL!$H3="AI",IF(Sheet1!$D3&gt;AIL!$G3+200,200,"wait"),0)</f>
        <v>0</v>
      </c>
      <c r="AJ2">
        <f>IF(AND(AI2&gt;0,AI2&lt;&gt;"wait"),-200,IF(AND(AH2&gt;0,AH2&lt;&gt;"wait"),-150,IF(AND(AG2&gt;0,AG2&lt;&gt;"wait"),-100,IF(AND(AF2&gt;0,AF2&lt;&gt;"wait"),-50,IF(AND(AE2&gt;0,AE2&lt;&gt;"wait"),200,IF(AND(AD2&gt;0,AD2&lt;&gt;"wait"),150,IF(AND(AC2&gt;0,AC2&lt;&gt;"wait"),100,IF(AND(AB2&gt;0,AB2&lt;&gt;"wait"),50,0))))))))</f>
        <v>0</v>
      </c>
      <c r="AL2">
        <f>IF(AIL!$J3="AI",IF(Sheet1!$E3&lt;AIL!$I3-50,50,"wait"),0)</f>
        <v>0</v>
      </c>
      <c r="AM2">
        <f>IF(AIL!$J3="AI",IF(Sheet1!$E3&lt;AIL!$I3-100,100,"wait"),0)</f>
        <v>0</v>
      </c>
      <c r="AN2">
        <f>IF(AIL!$J3="AI",IF(Sheet1!$E3&lt;AIL!$I3-150,150,"wait"),0)</f>
        <v>0</v>
      </c>
      <c r="AO2">
        <f>IF(AIL!$J3="AI",IF(Sheet1!$E3&lt;AIL!$I3-200,200,"wait"),0)</f>
        <v>0</v>
      </c>
      <c r="AP2">
        <f>IF(AIL!$J3="AI",IF(Sheet1!$D3&gt;AIL!$I3+50,50,"wait"),0)</f>
        <v>0</v>
      </c>
      <c r="AQ2">
        <f>IF(AIL!$J3="AI",IF(Sheet1!$D3&gt;AIL!$I3+100,100,"wait"),0)</f>
        <v>0</v>
      </c>
      <c r="AR2">
        <f>IF(AIL!$J3="AI",IF(Sheet1!$D3&gt;AIL!$I3+150,150,"wait"),0)</f>
        <v>0</v>
      </c>
      <c r="AS2">
        <f>IF(AIL!$J3="AI",IF(Sheet1!$D3&gt;AIL!$I3+200,200,"wait"),0)</f>
        <v>0</v>
      </c>
      <c r="AT2">
        <f>IF(AND(AS2&gt;0,AS2&lt;&gt;"wait"),-200,IF(AND(AR2&gt;0,AR2&lt;&gt;"wait"),-150,IF(AND(AQ2&gt;0,AQ2&lt;&gt;"wait"),-100,IF(AND(AP2&gt;0,AP2&lt;&gt;"wait"),-50,IF(AND(AO2&gt;0,AO2&lt;&gt;"wait"),200,IF(AND(AN2&gt;0,AN2&lt;&gt;"wait"),150,IF(AND(AM2&gt;0,AM2&lt;&gt;"wait"),100,IF(AND(AL2&gt;0,AL2&lt;&gt;"wait"),50,0))))))))</f>
        <v>0</v>
      </c>
      <c r="AV2">
        <f>IF(AIL!$L3="AI",IF(Sheet1!$E3&lt;AIL!$K3-50,50,"wait"),0)</f>
        <v>0</v>
      </c>
      <c r="AW2">
        <f>IF(AIL!$L3="AI",IF(Sheet1!$E3&lt;AIL!$K3-100,100,"wait"),0)</f>
        <v>0</v>
      </c>
      <c r="AX2">
        <f>IF(AIL!$L3="AI",IF(Sheet1!$E3&lt;AIL!$K3-150,150,"wait"),0)</f>
        <v>0</v>
      </c>
      <c r="AY2">
        <f>IF(AIL!$L3="AI",IF(Sheet1!$E3&lt;AIL!$K3-200,200,"wait"),0)</f>
        <v>0</v>
      </c>
      <c r="AZ2">
        <f>IF(AIL!$L3="AI",IF(Sheet1!$D3&gt;AIL!$K3+50,50,"wait"),0)</f>
        <v>0</v>
      </c>
      <c r="BA2">
        <f>IF(AIL!$L3="AI",IF(Sheet1!$D3&gt;AIL!$K3+100,100,"wait"),0)</f>
        <v>0</v>
      </c>
      <c r="BB2">
        <f>IF(AIL!$L3="AI",IF(Sheet1!$D3&gt;AIL!$K3+150,150,"wait"),0)</f>
        <v>0</v>
      </c>
      <c r="BC2">
        <f>IF(AIL!$L3="AI",IF(Sheet1!$D3&gt;AIL!$K3+200,200,"wait"),0)</f>
        <v>0</v>
      </c>
      <c r="BD2">
        <f>IF(AND(BC2&gt;0,BC2&lt;&gt;"wait"),-200,IF(AND(BB2&gt;0,BB2&lt;&gt;"wait"),-150,IF(AND(BA2&gt;0,BA2&lt;&gt;"wait"),-100,IF(AND(AZ2&gt;0,AZ2&lt;&gt;"wait"),-50,IF(AND(AY2&gt;0,AY2&lt;&gt;"wait"),200,IF(AND(AX2&gt;0,AX2&lt;&gt;"wait"),150,IF(AND(AW2&gt;0,AW2&lt;&gt;"wait"),100,IF(AND(AV2&gt;0,AV2&lt;&gt;"wait"),50,0))))))))</f>
        <v>0</v>
      </c>
      <c r="BF2">
        <f>IF(AIL!$N3="AI",IF(Sheet1!$E3&lt;AIL!$M3-50,50,"wait"),0)</f>
        <v>0</v>
      </c>
      <c r="BG2">
        <f>IF(AIL!$N3="AI",IF(Sheet1!$E3&lt;AIL!$M3-100,100,"wait"),0)</f>
        <v>0</v>
      </c>
      <c r="BH2">
        <f>IF(AIL!$N3="AI",IF(Sheet1!$E3&lt;AIL!$M3-150,150,"wait"),0)</f>
        <v>0</v>
      </c>
      <c r="BI2">
        <f>IF(AIL!$N3="AI",IF(Sheet1!$E3&lt;AIL!$M3-200,200,"wait"),0)</f>
        <v>0</v>
      </c>
      <c r="BJ2">
        <f>IF(AIL!$N3="AI",IF(Sheet1!$D3&gt;AIL!$M3+50,50,"wait"),0)</f>
        <v>0</v>
      </c>
      <c r="BK2">
        <f>IF(AIL!$N3="AI",IF(Sheet1!$D3&gt;AIL!$M3+100,100,"wait"),0)</f>
        <v>0</v>
      </c>
      <c r="BL2">
        <f>IF(AIL!$N3="AI",IF(Sheet1!$D3&gt;AIL!$M3+150,150,"wait"),0)</f>
        <v>0</v>
      </c>
      <c r="BM2">
        <f>IF(AIL!$N3="AI",IF(Sheet1!$D3&gt;AIL!$M3+200,200,"wait"),0)</f>
        <v>0</v>
      </c>
      <c r="BN2">
        <f>IF(AND(BM2&gt;0,BM2&lt;&gt;"wait"),-200,IF(AND(BL2&gt;0,BL2&lt;&gt;"wait"),-150,IF(AND(BK2&gt;0,BK2&lt;&gt;"wait"),-100,IF(AND(BJ2&gt;0,BJ2&lt;&gt;"wait"),-50,IF(AND(BI2&gt;0,BI2&lt;&gt;"wait"),200,IF(AND(BH2&gt;0,BH2&lt;&gt;"wait"),150,IF(AND(BG2&gt;0,BG2&lt;&gt;"wait"),100,IF(AND(BF2&gt;0,BF2&lt;&gt;"wait"),50,0))))))))</f>
        <v>0</v>
      </c>
      <c r="BP2">
        <f>IF(AIL!$P3="AI",IF(Sheet1!$E3&lt;AIL!$O3-50,50,"wait"),0)</f>
        <v>0</v>
      </c>
      <c r="BQ2">
        <f>IF(AIL!$P3="AI",IF(Sheet1!$E3&lt;AIL!$O3-100,100,"wait"),0)</f>
        <v>0</v>
      </c>
      <c r="BR2">
        <f>IF(AIL!$P3="AI",IF(Sheet1!$E3&lt;AIL!$O3-150,150,"wait"),0)</f>
        <v>0</v>
      </c>
      <c r="BS2">
        <f>IF(AIL!$P3="AI",IF(Sheet1!$E3&lt;AIL!$O3-200,200,"wait"),0)</f>
        <v>0</v>
      </c>
      <c r="BT2">
        <f>IF(AIL!$P3="AI",IF(Sheet1!$D3&gt;AIL!$O3+50,50,"wait"),0)</f>
        <v>0</v>
      </c>
      <c r="BU2">
        <f>IF(AIL!$P3="AI",IF(Sheet1!$D3&gt;AIL!$O3+100,100,"wait"),0)</f>
        <v>0</v>
      </c>
      <c r="BV2">
        <f>IF(AIL!$P3="AI",IF(Sheet1!$D3&gt;AIL!$O3+150,150,"wait"),0)</f>
        <v>0</v>
      </c>
      <c r="BW2">
        <f>IF(AIL!$P3="AI",IF(Sheet1!$D3&gt;AIL!$O3+200,200,"wait"),0)</f>
        <v>0</v>
      </c>
      <c r="BX2">
        <f>IF(AND(BW2&gt;0,BW2&lt;&gt;"wait"),-200,IF(AND(BV2&gt;0,BV2&lt;&gt;"wait"),-150,IF(AND(BU2&gt;0,BU2&lt;&gt;"wait"),-100,IF(AND(BT2&gt;0,BT2&lt;&gt;"wait"),-50,IF(AND(BS2&gt;0,BS2&lt;&gt;"wait"),200,IF(AND(BR2&gt;0,BR2&lt;&gt;"wait"),150,IF(AND(BQ2&gt;0,BQ2&lt;&gt;"wait"),100,IF(AND(BP2&gt;0,BP2&lt;&gt;"wait"),50,0))))))))</f>
        <v>0</v>
      </c>
      <c r="BZ2">
        <f>IF(AIL!$R3="AI",IF(Sheet1!$E3&lt;AIL!$Q3-50,50,"wait"),0)</f>
        <v>0</v>
      </c>
      <c r="CA2">
        <f>IF(AIL!$R3="AI",IF(Sheet1!$E3&lt;AIL!$Q3-100,100,"wait"),0)</f>
        <v>0</v>
      </c>
      <c r="CB2">
        <f>IF(AIL!$R3="AI",IF(Sheet1!$E3&lt;AIL!$Q3-150,150,"wait"),0)</f>
        <v>0</v>
      </c>
      <c r="CC2">
        <f>IF(AIL!$R3="AI",IF(Sheet1!$E3&lt;AIL!$Q3-200,200,"wait"),0)</f>
        <v>0</v>
      </c>
      <c r="CD2">
        <f>IF(AIL!$R3="AI",IF(Sheet1!$D3&gt;AIL!$Q3+50,50,"wait"),0)</f>
        <v>0</v>
      </c>
      <c r="CE2">
        <f>IF(AIL!$R3="AI",IF(Sheet1!$D3&gt;AIL!$Q3+100,100,"wait"),0)</f>
        <v>0</v>
      </c>
      <c r="CF2">
        <f>IF(AIL!$R3="AI",IF(Sheet1!$D3&gt;AIL!$Q3+150,150,"wait"),0)</f>
        <v>0</v>
      </c>
      <c r="CG2">
        <f>IF(AIL!$R3="AI",IF(Sheet1!$D3&gt;AIL!$Q3+200,200,"wait"),0)</f>
        <v>0</v>
      </c>
      <c r="CH2">
        <f>IF(AND(CG2&gt;0,CG2&lt;&gt;"wait"),-200,IF(AND(CF2&gt;0,CF2&lt;&gt;"wait"),-150,IF(AND(CE2&gt;0,CE2&lt;&gt;"wait"),-100,IF(AND(CD2&gt;0,CD2&lt;&gt;"wait"),-50,IF(AND(CC2&gt;0,CC2&lt;&gt;"wait"),200,IF(AND(CB2&gt;0,CB2&lt;&gt;"wait"),150,IF(AND(CA2&gt;0,CA2&lt;&gt;"wait"),100,IF(AND(BZ2&gt;0,BZ2&lt;&gt;"wait"),50,0))))))))</f>
        <v>0</v>
      </c>
      <c r="CJ2">
        <f>IF(AIL!$T3="AI",IF(Sheet1!$E3&lt;AIL!$S3-50,50,"wait"),0)</f>
        <v>0</v>
      </c>
      <c r="CK2">
        <f>IF(AIL!$T3="AI",IF(Sheet1!$E3&lt;AIL!$S3-100,100,"wait"),0)</f>
        <v>0</v>
      </c>
      <c r="CL2">
        <f>IF(AIL!$T3="AI",IF(Sheet1!$E3&lt;AIL!$S3-150,150,"wait"),0)</f>
        <v>0</v>
      </c>
      <c r="CM2">
        <f>IF(AIL!$T3="AI",IF(Sheet1!$E3&lt;AIL!$S3-200,200,"wait"),0)</f>
        <v>0</v>
      </c>
      <c r="CN2">
        <f>IF(AIL!$T3="AI",IF(Sheet1!$D3&gt;AIL!$S3+50,50,"wait"),0)</f>
        <v>0</v>
      </c>
      <c r="CO2">
        <f>IF(AIL!$T3="AI",IF(Sheet1!$D3&gt;AIL!$S3+100,100,"wait"),0)</f>
        <v>0</v>
      </c>
      <c r="CP2">
        <f>IF(AIL!$T3="AI",IF(Sheet1!$D3&gt;AIL!$S3+150,150,"wait"),0)</f>
        <v>0</v>
      </c>
      <c r="CQ2">
        <f>IF(AIL!$T3="AI",IF(Sheet1!$D3&gt;AIL!$S3+200,200,"wait"),0)</f>
        <v>0</v>
      </c>
      <c r="CR2">
        <f>IF(AND(CQ2&gt;0,CQ2&lt;&gt;"wait"),-200,IF(AND(CP2&gt;0,CP2&lt;&gt;"wait"),-150,IF(AND(CO2&gt;0,CO2&lt;&gt;"wait"),-100,IF(AND(CN2&gt;0,CN2&lt;&gt;"wait"),-50,IF(AND(CM2&gt;0,CM2&lt;&gt;"wait"),200,IF(AND(CL2&gt;0,CL2&lt;&gt;"wait"),150,IF(AND(CK2&gt;0,CK2&lt;&gt;"wait"),100,IF(AND(CJ2&gt;0,CJ2&lt;&gt;"wait"),50,0))))))))</f>
        <v>0</v>
      </c>
      <c r="CT2">
        <f>IF(AIL!$V3="AI",IF(Sheet1!$E3&lt;AIL!$U3-50,50,"wait"),0)</f>
        <v>0</v>
      </c>
      <c r="CU2">
        <f>IF(AIL!$V3="AI",IF(Sheet1!$E3&lt;AIL!$U3-100,100,"wait"),0)</f>
        <v>0</v>
      </c>
      <c r="CV2">
        <f>IF(AIL!$V3="AI",IF(Sheet1!$E3&lt;AIL!$U3-150,150,"wait"),0)</f>
        <v>0</v>
      </c>
      <c r="CW2">
        <f>IF(AIL!$V3="AI",IF(Sheet1!$E3&lt;AIL!$U3-200,200,"wait"),0)</f>
        <v>0</v>
      </c>
      <c r="CX2">
        <f>IF(AIL!$V3="AI",IF(Sheet1!$D3&gt;AIL!$U3+50,50,"wait"),0)</f>
        <v>0</v>
      </c>
      <c r="CY2">
        <f>IF(AIL!$V3="AI",IF(Sheet1!$D3&gt;AIL!$U3+100,100,"wait"),0)</f>
        <v>0</v>
      </c>
      <c r="CZ2">
        <f>IF(AIL!$V3="AI",IF(Sheet1!$D3&gt;AIL!$U3+150,150,"wait"),0)</f>
        <v>0</v>
      </c>
      <c r="DA2">
        <f>IF(AIL!$V3="AI",IF(Sheet1!$D3&gt;AIL!$U3+200,200,"wait"),0)</f>
        <v>0</v>
      </c>
      <c r="DB2">
        <f>IF(AND(DA2&gt;0,DA2&lt;&gt;"wait"),-200,IF(AND(CZ2&gt;0,CZ2&lt;&gt;"wait"),-150,IF(AND(CY2&gt;0,CY2&lt;&gt;"wait"),-100,IF(AND(CX2&gt;0,CX2&lt;&gt;"wait"),-50,IF(AND(CW2&gt;0,CW2&lt;&gt;"wait"),200,IF(AND(CV2&gt;0,CV2&lt;&gt;"wait"),150,IF(AND(CU2&gt;0,CU2&lt;&gt;"wait"),100,IF(AND(CT2&gt;0,CT2&lt;&gt;"wait"),50,0))))))))</f>
        <v>0</v>
      </c>
      <c r="DD2">
        <f>IF(AIL!$X3="AI",IF(Sheet1!$E3&lt;AIL!$W3-50,50,"wait"),0)</f>
        <v>0</v>
      </c>
      <c r="DE2">
        <f>IF(AIL!$X3="AI",IF(Sheet1!$E3&lt;AIL!$W3-100,100,"wait"),0)</f>
        <v>0</v>
      </c>
      <c r="DF2">
        <f>IF(AIL!$X3="AI",IF(Sheet1!$E3&lt;AIL!$W3-150,150,"wait"),0)</f>
        <v>0</v>
      </c>
      <c r="DG2">
        <f>IF(AIL!$X3="AI",IF(Sheet1!$E3&lt;AIL!$W3-200,200,"wait"),0)</f>
        <v>0</v>
      </c>
      <c r="DH2">
        <f>IF(AIL!$X3="AI",IF(Sheet1!$D3&gt;AIL!$W3+50,50,"wait"),0)</f>
        <v>0</v>
      </c>
      <c r="DI2">
        <f>IF(AIL!$X3="AI",IF(Sheet1!$D3&gt;AIL!$W3+100,100,"wait"),0)</f>
        <v>0</v>
      </c>
      <c r="DJ2">
        <f>IF(AIL!$X3="AI",IF(Sheet1!$D3&gt;AIL!$W3+150,150,"wait"),0)</f>
        <v>0</v>
      </c>
      <c r="DK2">
        <f>IF(AIL!$X3="AI",IF(Sheet1!$D3&gt;AIL!$W3+200,200,"wait"),0)</f>
        <v>0</v>
      </c>
      <c r="DL2">
        <f>IF(AND(DK2&gt;0,DK2&lt;&gt;"wait"),-200,IF(AND(DJ2&gt;0,DJ2&lt;&gt;"wait"),-150,IF(AND(DI2&gt;0,DI2&lt;&gt;"wait"),-100,IF(AND(DH2&gt;0,DH2&lt;&gt;"wait"),-50,IF(AND(DG2&gt;0,DG2&lt;&gt;"wait"),200,IF(AND(DF2&gt;0,DF2&lt;&gt;"wait"),150,IF(AND(DE2&gt;0,DE2&lt;&gt;"wait"),100,IF(AND(DD2&gt;0,DD2&lt;&gt;"wait"),50,0))))))))</f>
        <v>0</v>
      </c>
      <c r="DN2">
        <f>IF(AIL!$AA3="AI",IF(Sheet1!$E3&lt;AIL!$Z3-50,50,"wait"),0)</f>
        <v>0</v>
      </c>
      <c r="DO2">
        <f>IF(AIL!$AA3="AI",IF(Sheet1!$E3&lt;AIL!$Z3-100,100,"wait"),0)</f>
        <v>0</v>
      </c>
      <c r="DP2">
        <f>IF(AIL!$AA3="AI",IF(Sheet1!$E3&lt;AIL!$Z3-150,150,"wait"),0)</f>
        <v>0</v>
      </c>
      <c r="DQ2">
        <f>IF(AIL!$AA3="AI",IF(Sheet1!$E3&lt;AIL!$Z3-200,200,"wait"),0)</f>
        <v>0</v>
      </c>
      <c r="DR2">
        <f>IF(AIL!$AA3="AI",IF(Sheet1!$D3&gt;AIL!$Z3+50,50,"wait"),0)</f>
        <v>0</v>
      </c>
      <c r="DS2">
        <f>IF(AIL!$AA3="AI",IF(Sheet1!$D3&gt;AIL!$Z3+100,100,"wait"),0)</f>
        <v>0</v>
      </c>
      <c r="DT2">
        <f>IF(AIL!$AA3="AI",IF(Sheet1!$D3&gt;AIL!$Z3+150,150,"wait"),0)</f>
        <v>0</v>
      </c>
      <c r="DU2">
        <f>IF(AIL!$AA3="AI",IF(Sheet1!$D3&gt;AIL!$Z3+200,200,"wait"),0)</f>
        <v>0</v>
      </c>
      <c r="DV2">
        <f>IF(AND(DU2&gt;0,DU2&lt;&gt;"wait"),-200,IF(AND(DT2&gt;0,DT2&lt;&gt;"wait"),-150,IF(AND(DS2&gt;0,DS2&lt;&gt;"wait"),-100,IF(AND(DR2&gt;0,DR2&lt;&gt;"wait"),-50,IF(AND(DQ2&gt;0,DQ2&lt;&gt;"wait"),200,IF(AND(DP2&gt;0,DP2&lt;&gt;"wait"),150,IF(AND(DO2&gt;0,DO2&lt;&gt;"wait"),100,IF(AND(DN2&gt;0,DN2&lt;&gt;"wait"),50,0))))))))</f>
        <v>0</v>
      </c>
      <c r="DX2">
        <f>IF(AIL!$AC3="AI",IF(Sheet1!$E3&lt;AIL!$AB3-50,50,"wait"),0)</f>
        <v>0</v>
      </c>
      <c r="DY2">
        <f>IF(AIL!$AC3="AI",IF(Sheet1!$E3&lt;AIL!$AB3-100,100,"wait"),0)</f>
        <v>0</v>
      </c>
      <c r="DZ2">
        <f>IF(AIL!$AC3="AI",IF(Sheet1!$E3&lt;AIL!$AB3-150,150,"wait"),0)</f>
        <v>0</v>
      </c>
      <c r="EA2">
        <f>IF(AIL!$AC3="AI",IF(Sheet1!$E3&lt;AIL!$AB3-200,200,"wait"),0)</f>
        <v>0</v>
      </c>
      <c r="EB2">
        <f>IF(AIL!$AC3="AI",IF(Sheet1!$D3&gt;AIL!$AB3+50,50,"wait"),0)</f>
        <v>0</v>
      </c>
      <c r="EC2">
        <f>IF(AIL!$AC3="AI",IF(Sheet1!$D3&gt;AIL!$AB3+100,100,"wait"),0)</f>
        <v>0</v>
      </c>
      <c r="ED2">
        <f>IF(AIL!$AC3="AI",IF(Sheet1!$D3&gt;AIL!$AB3+150,150,"wait"),0)</f>
        <v>0</v>
      </c>
      <c r="EE2">
        <f>IF(AIL!$AC3="AI",IF(Sheet1!$D3&gt;AIL!$AB3+200,200,"wait"),0)</f>
        <v>0</v>
      </c>
      <c r="EF2">
        <f>IF(AND(EE2&gt;0,EE2&lt;&gt;"wait"),-200,IF(AND(ED2&gt;0,ED2&lt;&gt;"wait"),-150,IF(AND(EC2&gt;0,EC2&lt;&gt;"wait"),-100,IF(AND(EB2&gt;0,EB2&lt;&gt;"wait"),-50,IF(AND(EA2&gt;0,EA2&lt;&gt;"wait"),200,IF(AND(DZ2&gt;0,DZ2&lt;&gt;"wait"),150,IF(AND(DY2&gt;0,DY2&lt;&gt;"wait"),100,IF(AND(DX2&gt;0,DX2&lt;&gt;"wait"),50,0))))))))</f>
        <v>0</v>
      </c>
      <c r="EH2">
        <f>IF(AIL!$AE3="AI",IF(Sheet1!$E3&lt;AIL!$AD3-50,50,"wait"),0)</f>
        <v>0</v>
      </c>
      <c r="EI2">
        <f>IF(AIL!$AE3="AI",IF(Sheet1!$E3&lt;AIL!$AD3-100,100,"wait"),0)</f>
        <v>0</v>
      </c>
      <c r="EJ2">
        <f>IF(AIL!$AE3="AI",IF(Sheet1!$E3&lt;AIL!$AD3-150,150,"wait"),0)</f>
        <v>0</v>
      </c>
      <c r="EK2">
        <f>IF(AIL!$AE3="AI",IF(Sheet1!$E3&lt;AIL!$AD3-200,200,"wait"),0)</f>
        <v>0</v>
      </c>
      <c r="EL2">
        <f>IF(AIL!$AE3="AI",IF(Sheet1!$D3&gt;AIL!$AD3+50,50,"wait"),0)</f>
        <v>0</v>
      </c>
      <c r="EM2">
        <f>IF(AIL!$AE3="AI",IF(Sheet1!$D3&gt;AIL!$AD3+100,100,"wait"),0)</f>
        <v>0</v>
      </c>
      <c r="EN2">
        <f>IF(AIL!$AE3="AI",IF(Sheet1!$D3&gt;AIL!$AD3+150,150,"wait"),0)</f>
        <v>0</v>
      </c>
      <c r="EO2">
        <f>IF(AIL!$AE3="AI",IF(Sheet1!$D3&gt;AIL!$AD3+200,200,"wait"),0)</f>
        <v>0</v>
      </c>
      <c r="EP2">
        <f>IF(AND(EO2&gt;0,EO2&lt;&gt;"wait"),-200,IF(AND(EN2&gt;0,EN2&lt;&gt;"wait"),-150,IF(AND(EM2&gt;0,EM2&lt;&gt;"wait"),-100,IF(AND(EL2&gt;0,EL2&lt;&gt;"wait"),-50,IF(AND(EK2&gt;0,EK2&lt;&gt;"wait"),200,IF(AND(EJ2&gt;0,EJ2&lt;&gt;"wait"),150,IF(AND(EI2&gt;0,EI2&lt;&gt;"wait"),100,IF(AND(EH2&gt;0,EH2&lt;&gt;"wait"),50,0))))))))</f>
        <v>0</v>
      </c>
      <c r="ER2">
        <f>IF(AIL!$AG3="AI",IF(Sheet1!$E3&lt;AIL!$AF3-50,50,"wait"),0)</f>
        <v>0</v>
      </c>
      <c r="ES2">
        <f>IF(AIL!$AG3="AI",IF(Sheet1!$E3&lt;AIL!$AF3-100,100,"wait"),0)</f>
        <v>0</v>
      </c>
      <c r="ET2">
        <f>IF(AIL!$AG3="AI",IF(Sheet1!$E3&lt;AIL!$AF3-150,150,"wait"),0)</f>
        <v>0</v>
      </c>
      <c r="EU2">
        <f>IF(AIL!$AG3="AI",IF(Sheet1!$E3&lt;AIL!$AF3-200,200,"wait"),0)</f>
        <v>0</v>
      </c>
      <c r="EV2">
        <f>IF(AIL!$AG3="AI",IF(Sheet1!$D3&gt;AIL!$AF3+50,50,"wait"),0)</f>
        <v>0</v>
      </c>
      <c r="EW2">
        <f>IF(AIL!$AG3="AI",IF(Sheet1!$D3&gt;AIL!$AF3+100,100,"wait"),0)</f>
        <v>0</v>
      </c>
      <c r="EX2">
        <f>IF(AIL!$AG3="AI",IF(Sheet1!$D3&gt;AIL!$AF3+150,150,"wait"),0)</f>
        <v>0</v>
      </c>
      <c r="EY2">
        <f>IF(AIL!$AG3="AI",IF(Sheet1!$D3&gt;AIL!$AF3+200,200,"wait"),0)</f>
        <v>0</v>
      </c>
      <c r="EZ2">
        <f>IF(AND(EY2&gt;0,EY2&lt;&gt;"wait"),-200,IF(AND(EX2&gt;0,EX2&lt;&gt;"wait"),-150,IF(AND(EW2&gt;0,EW2&lt;&gt;"wait"),-100,IF(AND(EV2&gt;0,EV2&lt;&gt;"wait"),-50,IF(AND(EU2&gt;0,EU2&lt;&gt;"wait"),200,IF(AND(ET2&gt;0,ET2&lt;&gt;"wait"),150,IF(AND(ES2&gt;0,ES2&lt;&gt;"wait"),100,IF(AND(ER2&gt;0,ER2&lt;&gt;"wait"),50,0))))))))</f>
        <v>0</v>
      </c>
      <c r="FB2">
        <f>IF(AIL!$AI3="AI",IF(Sheet1!$E3&lt;AIL!$AH3-50,50,"wait"),0)</f>
        <v>0</v>
      </c>
      <c r="FC2">
        <f>IF(AIL!$AI3="AI",IF(Sheet1!$E3&lt;AIL!$AH3-100,100,"wait"),0)</f>
        <v>0</v>
      </c>
      <c r="FD2">
        <f>IF(AIL!$AI3="AI",IF(Sheet1!$E3&lt;AIL!$AH3-150,150,"wait"),0)</f>
        <v>0</v>
      </c>
      <c r="FE2">
        <f>IF(AIL!$AI3="AI",IF(Sheet1!$E3&lt;AIL!$AH3-200,200,"wait"),0)</f>
        <v>0</v>
      </c>
      <c r="FF2">
        <f>IF(AIL!$AI3="AI",IF(Sheet1!$D3&gt;AIL!$AH3+50,50,"wait"),0)</f>
        <v>0</v>
      </c>
      <c r="FG2">
        <f>IF(AIL!$AI3="AI",IF(Sheet1!$D3&gt;AIL!$AH3+100,100,"wait"),0)</f>
        <v>0</v>
      </c>
      <c r="FH2">
        <f>IF(AIL!$AI3="AI",IF(Sheet1!$D3&gt;AIL!$AH3+150,150,"wait"),0)</f>
        <v>0</v>
      </c>
      <c r="FI2">
        <f>IF(AIL!$AI3="AI",IF(Sheet1!$D3&gt;AIL!$AH3+200,200,"wait"),0)</f>
        <v>0</v>
      </c>
      <c r="FJ2">
        <f>IF(AND(FI2&gt;0,FI2&lt;&gt;"wait"),-200,IF(AND(FH2&gt;0,FH2&lt;&gt;"wait"),-150,IF(AND(FG2&gt;0,FG2&lt;&gt;"wait"),-100,IF(AND(FF2&gt;0,FF2&lt;&gt;"wait"),-50,IF(AND(FE2&gt;0,FE2&lt;&gt;"wait"),200,IF(AND(FD2&gt;0,FD2&lt;&gt;"wait"),150,IF(AND(FC2&gt;0,FC2&lt;&gt;"wait"),100,IF(AND(FB2&gt;0,FB2&lt;&gt;"wait"),50,0))))))))</f>
        <v>0</v>
      </c>
      <c r="FL2">
        <f>IF(AIL!$AK3="AI",IF(Sheet1!$E3&lt;AIL!$AJ3-50,50,"wait"),0)</f>
        <v>0</v>
      </c>
      <c r="FM2">
        <f>IF(AIL!$AK3="AI",IF(Sheet1!$E3&lt;AIL!$AJ3-100,100,"wait"),0)</f>
        <v>0</v>
      </c>
      <c r="FN2">
        <f>IF(AIL!$AK3="AI",IF(Sheet1!$E3&lt;AIL!$AJ3-150,150,"wait"),0)</f>
        <v>0</v>
      </c>
      <c r="FO2">
        <f>IF(AIL!$AK3="AI",IF(Sheet1!$E3&lt;AIL!$AJ3-200,200,"wait"),0)</f>
        <v>0</v>
      </c>
      <c r="FP2">
        <f>IF(AIL!$AK3="AI",IF(Sheet1!$D3&gt;AIL!$AJ3+50,50,"wait"),0)</f>
        <v>0</v>
      </c>
      <c r="FQ2">
        <f>IF(AIL!$AK3="AI",IF(Sheet1!$D3&gt;AIL!$AJ3+100,100,"wait"),0)</f>
        <v>0</v>
      </c>
      <c r="FR2">
        <f>IF(AIL!$AK3="AI",IF(Sheet1!$D3&gt;AIL!$AJ3+150,150,"wait"),0)</f>
        <v>0</v>
      </c>
      <c r="FS2">
        <f>IF(AIL!$AK3="AI",IF(Sheet1!$D3&gt;AIL!$AJ3+200,200,"wait"),0)</f>
        <v>0</v>
      </c>
      <c r="FT2">
        <f>IF(AND(FS2&gt;0,FS2&lt;&gt;"wait"),-200,IF(AND(FR2&gt;0,FR2&lt;&gt;"wait"),-150,IF(AND(FQ2&gt;0,FQ2&lt;&gt;"wait"),-100,IF(AND(FP2&gt;0,FP2&lt;&gt;"wait"),-50,IF(AND(FO2&gt;0,FO2&lt;&gt;"wait"),200,IF(AND(FN2&gt;0,FN2&lt;&gt;"wait"),150,IF(AND(FM2&gt;0,FM2&lt;&gt;"wait"),100,IF(AND(FL2&gt;0,FL2&lt;&gt;"wait"),50,0))))))))</f>
        <v>0</v>
      </c>
      <c r="FV2">
        <f>IF(AIL!$AM3="AI",IF(Sheet1!$E3&lt;AIL!$AL3-50,50,"wait"),0)</f>
        <v>0</v>
      </c>
      <c r="FW2">
        <f>IF(AIL!$AM3="AI",IF(Sheet1!$E3&lt;AIL!$AL3-100,100,"wait"),0)</f>
        <v>0</v>
      </c>
      <c r="FX2">
        <f>IF(AIL!$AM3="AI",IF(Sheet1!$E3&lt;AIL!$AL3-150,150,"wait"),0)</f>
        <v>0</v>
      </c>
      <c r="FY2">
        <f>IF(AIL!$AM3="AI",IF(Sheet1!$E3&lt;AIL!$AL3-200,200,"wait"),0)</f>
        <v>0</v>
      </c>
      <c r="FZ2">
        <f>IF(AIL!$AM3="AI",IF(Sheet1!$D3&gt;AIL!$AL3+50,50,"wait"),0)</f>
        <v>0</v>
      </c>
      <c r="GA2">
        <f>IF(AIL!$AM3="AI",IF(Sheet1!$D3&gt;AIL!$AL3+100,100,"wait"),0)</f>
        <v>0</v>
      </c>
      <c r="GB2">
        <f>IF(AIL!$AM3="AI",IF(Sheet1!$D3&gt;AIL!$AL3+150,150,"wait"),0)</f>
        <v>0</v>
      </c>
      <c r="GC2">
        <f>IF(AIL!$AM3="AI",IF(Sheet1!$D3&gt;AIL!$AL3+200,200,"wait"),0)</f>
        <v>0</v>
      </c>
      <c r="GD2">
        <f>IF(AND(GC2&gt;0,GC2&lt;&gt;"wait"),-200,IF(AND(GB2&gt;0,GB2&lt;&gt;"wait"),-150,IF(AND(GA2&gt;0,GA2&lt;&gt;"wait"),-100,IF(AND(FZ2&gt;0,FZ2&lt;&gt;"wait"),-50,IF(AND(FY2&gt;0,FY2&lt;&gt;"wait"),200,IF(AND(FX2&gt;0,FX2&lt;&gt;"wait"),150,IF(AND(FW2&gt;0,FW2&lt;&gt;"wait"),100,IF(AND(FV2&gt;0,FV2&lt;&gt;"wait"),50,0))))))))</f>
        <v>0</v>
      </c>
      <c r="GF2">
        <f>IF(AIL!$AO3="AI",IF(Sheet1!$E3&lt;AIL!$AN3-50,50,"wait"),0)</f>
        <v>0</v>
      </c>
      <c r="GG2">
        <f>IF(AIL!$AO3="AI",IF(Sheet1!$E3&lt;AIL!$AN3-100,100,"wait"),0)</f>
        <v>0</v>
      </c>
      <c r="GH2">
        <f>IF(AIL!$AO3="AI",IF(Sheet1!$E3&lt;AIL!$AN3-150,150,"wait"),0)</f>
        <v>0</v>
      </c>
      <c r="GI2">
        <f>IF(AIL!$AO3="AI",IF(Sheet1!$E3&lt;AIL!$AN3-200,200,"wait"),0)</f>
        <v>0</v>
      </c>
      <c r="GJ2">
        <f>IF(AIL!$AO3="AI",IF(Sheet1!$D3&gt;AIL!$AN3+50,50,"wait"),0)</f>
        <v>0</v>
      </c>
      <c r="GK2">
        <f>IF(AIL!$AO3="AI",IF(Sheet1!$D3&gt;AIL!$AN3+100,100,"wait"),0)</f>
        <v>0</v>
      </c>
      <c r="GL2">
        <f>IF(AIL!$AO3="AI",IF(Sheet1!$D3&gt;AIL!$AN3+150,150,"wait"),0)</f>
        <v>0</v>
      </c>
      <c r="GM2">
        <f>IF(AIL!$AO3="AI",IF(Sheet1!$D3&gt;AIL!$AN3+200,200,"wait"),0)</f>
        <v>0</v>
      </c>
      <c r="GN2">
        <f>IF(AND(GM2&gt;0,GM2&lt;&gt;"wait"),-200,IF(AND(GL2&gt;0,GL2&lt;&gt;"wait"),-150,IF(AND(GK2&gt;0,GK2&lt;&gt;"wait"),-100,IF(AND(GJ2&gt;0,GJ2&lt;&gt;"wait"),-50,IF(AND(GI2&gt;0,GI2&lt;&gt;"wait"),200,IF(AND(GH2&gt;0,GH2&lt;&gt;"wait"),150,IF(AND(GG2&gt;0,GG2&lt;&gt;"wait"),100,IF(AND(GF2&gt;0,GF2&lt;&gt;"wait"),50,0))))))))</f>
        <v>0</v>
      </c>
      <c r="GP2">
        <f>IF(AIL!$AQ3="AI",IF(Sheet1!$E3&lt;AIL!$AP3-50,50,"wait"),0)</f>
        <v>0</v>
      </c>
      <c r="GQ2">
        <f>IF(AIL!$AQ3="AI",IF(Sheet1!$E3&lt;AIL!$AP3-100,100,"wait"),0)</f>
        <v>0</v>
      </c>
      <c r="GR2">
        <f>IF(AIL!$AQ3="AI",IF(Sheet1!$E3&lt;AIL!$AP3-150,150,"wait"),0)</f>
        <v>0</v>
      </c>
      <c r="GS2">
        <f>IF(AIL!$AQ3="AI",IF(Sheet1!$E3&lt;AIL!$AP3-200,200,"wait"),0)</f>
        <v>0</v>
      </c>
      <c r="GT2">
        <f>IF(AIL!$AQ3="AI",IF(Sheet1!$D3&gt;AIL!$AP3+50,50,"wait"),0)</f>
        <v>0</v>
      </c>
      <c r="GU2">
        <f>IF(AIL!$AQ3="AI",IF(Sheet1!$D3&gt;AIL!$AP3+100,100,"wait"),0)</f>
        <v>0</v>
      </c>
      <c r="GV2">
        <f>IF(AIL!$AQ3="AI",IF(Sheet1!$D3&gt;AIL!$AP3+150,150,"wait"),0)</f>
        <v>0</v>
      </c>
      <c r="GW2">
        <f>IF(AIL!$AQ3="AI",IF(Sheet1!$D3&gt;AIL!$AP3+200,200,"wait"),0)</f>
        <v>0</v>
      </c>
      <c r="GX2">
        <f>IF(AND(GW2&gt;0,GW2&lt;&gt;"wait"),-200,IF(AND(GV2&gt;0,GV2&lt;&gt;"wait"),-150,IF(AND(GU2&gt;0,GU2&lt;&gt;"wait"),-100,IF(AND(GT2&gt;0,GT2&lt;&gt;"wait"),-50,IF(AND(GS2&gt;0,GS2&lt;&gt;"wait"),200,IF(AND(GR2&gt;0,GR2&lt;&gt;"wait"),150,IF(AND(GQ2&gt;0,GQ2&lt;&gt;"wait"),100,IF(AND(GP2&gt;0,GP2&lt;&gt;"wait"),50,0))))))))</f>
        <v>0</v>
      </c>
      <c r="GZ2">
        <f>IF(AIL!$AS3="AI",IF(Sheet1!$E3&lt;AIL!$AR3-50,50,"wait"),0)</f>
        <v>0</v>
      </c>
      <c r="HA2">
        <f>IF(AIL!$AS3="AI",IF(Sheet1!$E3&lt;AIL!$AR3-100,100,"wait"),0)</f>
        <v>0</v>
      </c>
      <c r="HB2">
        <f>IF(AIL!$AS3="AI",IF(Sheet1!$E3&lt;AIL!$AR3-150,150,"wait"),0)</f>
        <v>0</v>
      </c>
      <c r="HC2">
        <f>IF(AIL!$AS3="AI",IF(Sheet1!$E3&lt;AIL!$AR3-200,200,"wait"),0)</f>
        <v>0</v>
      </c>
      <c r="HD2">
        <f>IF(AIL!$AS3="AI",IF(Sheet1!$D3&gt;AIL!$AR3+50,50,"wait"),0)</f>
        <v>0</v>
      </c>
      <c r="HE2">
        <f>IF(AIL!$AS3="AI",IF(Sheet1!$D3&gt;AIL!$AR3+100,100,"wait"),0)</f>
        <v>0</v>
      </c>
      <c r="HF2">
        <f>IF(AIL!$AS3="AI",IF(Sheet1!$D3&gt;AIL!$AR3+150,150,"wait"),0)</f>
        <v>0</v>
      </c>
      <c r="HG2">
        <f>IF(AIL!$AS3="AI",IF(Sheet1!$D3&gt;AIL!$AR3+200,200,"wait"),0)</f>
        <v>0</v>
      </c>
      <c r="HH2">
        <f>IF(AND(HG2&gt;0,HG2&lt;&gt;"wait"),-200,IF(AND(HF2&gt;0,HF2&lt;&gt;"wait"),-150,IF(AND(HE2&gt;0,HE2&lt;&gt;"wait"),-100,IF(AND(HD2&gt;0,HD2&lt;&gt;"wait"),-50,IF(AND(HC2&gt;0,HC2&lt;&gt;"wait"),200,IF(AND(HB2&gt;0,HB2&lt;&gt;"wait"),150,IF(AND(HA2&gt;0,HA2&lt;&gt;"wait"),100,IF(AND(GZ2&gt;0,GZ2&lt;&gt;"wait"),50,0))))))))</f>
        <v>0</v>
      </c>
      <c r="HJ2">
        <f>IF(AIL!$AU3="AI",IF(Sheet1!$E3&lt;AIL!$AT3-50,50,"wait"),0)</f>
        <v>0</v>
      </c>
      <c r="HK2">
        <f>IF(AIL!$AU3="AI",IF(Sheet1!$E3&lt;AIL!$AT3-100,100,"wait"),0)</f>
        <v>0</v>
      </c>
      <c r="HL2">
        <f>IF(AIL!$AU3="AI",IF(Sheet1!$E3&lt;AIL!$AT3-150,150,"wait"),0)</f>
        <v>0</v>
      </c>
      <c r="HM2">
        <f>IF(AIL!$AU3="AI",IF(Sheet1!$E3&lt;AIL!$AT3-200,200,"wait"),0)</f>
        <v>0</v>
      </c>
      <c r="HN2">
        <f>IF(AIL!$AU3="AI",IF(Sheet1!$D3&gt;AIL!$AT3+50,50,"wait"),0)</f>
        <v>0</v>
      </c>
      <c r="HO2">
        <f>IF(AIL!$AU3="AI",IF(Sheet1!$D3&gt;AIL!$AT3+100,100,"wait"),0)</f>
        <v>0</v>
      </c>
      <c r="HP2">
        <f>IF(AIL!$AU3="AI",IF(Sheet1!$D3&gt;AIL!$AT3+150,150,"wait"),0)</f>
        <v>0</v>
      </c>
      <c r="HQ2">
        <f>IF(AIL!$AU3="AI",IF(Sheet1!$D3&gt;AIL!$AT3+200,200,"wait"),0)</f>
        <v>0</v>
      </c>
      <c r="HR2">
        <f>IF(AND(HQ2&gt;0,HQ2&lt;&gt;"wait"),-200,IF(AND(HP2&gt;0,HP2&lt;&gt;"wait"),-150,IF(AND(HO2&gt;0,HO2&lt;&gt;"wait"),-100,IF(AND(HN2&gt;0,HN2&lt;&gt;"wait"),-50,IF(AND(HM2&gt;0,HM2&lt;&gt;"wait"),200,IF(AND(HL2&gt;0,HL2&lt;&gt;"wait"),150,IF(AND(HK2&gt;0,HK2&lt;&gt;"wait"),100,IF(AND(HJ2&gt;0,HJ2&lt;&gt;"wait"),50,0))))))))</f>
        <v>0</v>
      </c>
      <c r="HT2">
        <f>IF(AIL!$AX3="AI",IF(Sheet1!$E3&lt;AIL!$AW3-50,50,"wait"),0)</f>
        <v>0</v>
      </c>
      <c r="HU2">
        <f>IF(AIL!$AX3="AI",IF(Sheet1!$E3&lt;AIL!$AW3-100,100,"wait"),0)</f>
        <v>0</v>
      </c>
      <c r="HV2">
        <f>IF(AIL!$AX3="AI",IF(Sheet1!$E3&lt;AIL!$AW3-150,150,"wait"),0)</f>
        <v>0</v>
      </c>
      <c r="HW2">
        <f>IF(AIL!$AX3="AI",IF(Sheet1!$E3&lt;AIL!$AW3-200,200,"wait"),0)</f>
        <v>0</v>
      </c>
      <c r="HX2">
        <f>IF(AIL!$AX3="AI",IF(Sheet1!$D3&gt;AIL!$AW3+50,50,"wait"),0)</f>
        <v>0</v>
      </c>
      <c r="HY2">
        <f>IF(AIL!$AX3="AI",IF(Sheet1!$D3&gt;AIL!$AW3+100,100,"wait"),0)</f>
        <v>0</v>
      </c>
      <c r="HZ2">
        <f>IF(AIL!$AX3="AI",IF(Sheet1!$D3&gt;AIL!$AW3+150,150,"wait"),0)</f>
        <v>0</v>
      </c>
      <c r="IA2">
        <f>IF(AIL!$AX3="AI",IF(Sheet1!$D3&gt;AIL!$AW3+200,200,"wait"),0)</f>
        <v>0</v>
      </c>
      <c r="IB2">
        <f>IF(AND(IA2&gt;0,IA2&lt;&gt;"wait"),-200,IF(AND(HZ2&gt;0,HZ2&lt;&gt;"wait"),-150,IF(AND(HY2&gt;0,HY2&lt;&gt;"wait"),-100,IF(AND(HX2&gt;0,HX2&lt;&gt;"wait"),-50,IF(AND(HW2&gt;0,HW2&lt;&gt;"wait"),200,IF(AND(HV2&gt;0,HV2&lt;&gt;"wait"),150,IF(AND(HU2&gt;0,HU2&lt;&gt;"wait"),100,IF(AND(HT2&gt;0,HT2&lt;&gt;"wait"),50,0))))))))</f>
        <v>0</v>
      </c>
      <c r="ID2">
        <f>IF(AIL!$AZ3="AI",IF(Sheet1!$E3&lt;AIL!$AY3-50,50,"wait"),0)</f>
        <v>0</v>
      </c>
      <c r="IE2">
        <f>IF(AIL!$AZ3="AI",IF(Sheet1!$E3&lt;AIL!$AY3-100,100,"wait"),0)</f>
        <v>0</v>
      </c>
      <c r="IF2">
        <f>IF(AIL!$AZ3="AI",IF(Sheet1!$E3&lt;AIL!$AY3-150,150,"wait"),0)</f>
        <v>0</v>
      </c>
      <c r="IG2">
        <f>IF(AIL!$AZ3="AI",IF(Sheet1!$E3&lt;AIL!$AY3-200,200,"wait"),0)</f>
        <v>0</v>
      </c>
      <c r="IH2">
        <f>IF(AIL!$AZ3="AI",IF(Sheet1!$D3&gt;AIL!$AY3+50,50,"wait"),0)</f>
        <v>0</v>
      </c>
      <c r="II2">
        <f>IF(AIL!$AZ3="AI",IF(Sheet1!$D3&gt;AIL!$AY3+100,100,"wait"),0)</f>
        <v>0</v>
      </c>
      <c r="IJ2">
        <f>IF(AIL!$AZ3="AI",IF(Sheet1!$D3&gt;AIL!$AY3+150,150,"wait"),0)</f>
        <v>0</v>
      </c>
      <c r="IK2">
        <f>IF(AIL!$AZ3="AI",IF(Sheet1!$D3&gt;AIL!$AY3+200,200,"wait"),0)</f>
        <v>0</v>
      </c>
      <c r="IL2">
        <f>IF(AND(IK2&gt;0,IK2&lt;&gt;"wait"),-200,IF(AND(IJ2&gt;0,IJ2&lt;&gt;"wait"),-150,IF(AND(II2&gt;0,II2&lt;&gt;"wait"),-100,IF(AND(IH2&gt;0,IH2&lt;&gt;"wait"),-50,IF(AND(IG2&gt;0,IG2&lt;&gt;"wait"),200,IF(AND(IF2&gt;0,IF2&lt;&gt;"wait"),150,IF(AND(IE2&gt;0,IE2&lt;&gt;"wait"),100,IF(AND(ID2&gt;0,ID2&lt;&gt;"wait"),50,0))))))))</f>
        <v>0</v>
      </c>
      <c r="IN2">
        <f>IF(AIL!$BB3="AI",IF(Sheet1!$E3&lt;AIL!$BA3-50,50,"wait"),0)</f>
        <v>0</v>
      </c>
      <c r="IO2">
        <f>IF(AIL!$BB3="AI",IF(Sheet1!$E3&lt;AIL!$BA3-100,100,"wait"),0)</f>
        <v>0</v>
      </c>
      <c r="IP2">
        <f>IF(AIL!$BB3="AI",IF(Sheet1!$E3&lt;AIL!$BA3-150,150,"wait"),0)</f>
        <v>0</v>
      </c>
      <c r="IQ2">
        <f>IF(AIL!$BB3="AI",IF(Sheet1!$E3&lt;AIL!$BA3-200,200,"wait"),0)</f>
        <v>0</v>
      </c>
      <c r="IR2">
        <f>IF(AIL!$BB3="AI",IF(Sheet1!$D3&gt;AIL!$BA3+50,50,"wait"),0)</f>
        <v>0</v>
      </c>
      <c r="IS2">
        <f>IF(AIL!$BB3="AI",IF(Sheet1!$D3&gt;AIL!$BA3+100,100,"wait"),0)</f>
        <v>0</v>
      </c>
      <c r="IT2">
        <f>IF(AIL!$BB3="AI",IF(Sheet1!$D3&gt;AIL!$BA3+150,150,"wait"),0)</f>
        <v>0</v>
      </c>
      <c r="IU2">
        <f>IF(AIL!$BB3="AI",IF(Sheet1!$D3&gt;AIL!$BA3+200,200,"wait"),0)</f>
        <v>0</v>
      </c>
      <c r="IV2">
        <f>IF(AND(IU2&gt;0,IU2&lt;&gt;"wait"),-200,IF(AND(IT2&gt;0,IT2&lt;&gt;"wait"),-150,IF(AND(IS2&gt;0,IS2&lt;&gt;"wait"),-100,IF(AND(IR2&gt;0,IR2&lt;&gt;"wait"),-50,IF(AND(IQ2&gt;0,IQ2&lt;&gt;"wait"),200,IF(AND(IP2&gt;0,IP2&lt;&gt;"wait"),150,IF(AND(IO2&gt;0,IO2&lt;&gt;"wait"),100,IF(AND(IN2&gt;0,IN2&lt;&gt;"wait"),50,0))))))))</f>
        <v>0</v>
      </c>
      <c r="IX2">
        <f>IF(AIL!$BD3="AI",IF(Sheet1!$E3&lt;AIL!$BC3-50,50,"wait"),0)</f>
        <v>0</v>
      </c>
      <c r="IY2">
        <f>IF(AIL!$BD3="AI",IF(Sheet1!$E3&lt;AIL!$BC3-100,100,"wait"),0)</f>
        <v>0</v>
      </c>
      <c r="IZ2">
        <f>IF(AIL!$BD3="AI",IF(Sheet1!$E3&lt;AIL!$BC3-150,150,"wait"),0)</f>
        <v>0</v>
      </c>
      <c r="JA2">
        <f>IF(AIL!$BD3="AI",IF(Sheet1!$E3&lt;AIL!$BC3-200,200,"wait"),0)</f>
        <v>0</v>
      </c>
      <c r="JB2">
        <f>IF(AIL!$BD3="AI",IF(Sheet1!$D3&gt;AIL!$BC3+50,50,"wait"),0)</f>
        <v>0</v>
      </c>
      <c r="JC2">
        <f>IF(AIL!$BD3="AI",IF(Sheet1!$D3&gt;AIL!$BC3+100,100,"wait"),0)</f>
        <v>0</v>
      </c>
      <c r="JD2">
        <f>IF(AIL!$BD3="AI",IF(Sheet1!$D3&gt;AIL!$BC3+150,150,"wait"),0)</f>
        <v>0</v>
      </c>
      <c r="JE2">
        <f>IF(AIL!$BD3="AI",IF(Sheet1!$D3&gt;AIL!$BC3+200,200,"wait"),0)</f>
        <v>0</v>
      </c>
      <c r="JF2">
        <f>IF(AND(JE2&gt;0,JE2&lt;&gt;"wait"),-200,IF(AND(JD2&gt;0,JD2&lt;&gt;"wait"),-150,IF(AND(JC2&gt;0,JC2&lt;&gt;"wait"),-100,IF(AND(JB2&gt;0,JB2&lt;&gt;"wait"),-50,IF(AND(JA2&gt;0,JA2&lt;&gt;"wait"),200,IF(AND(IZ2&gt;0,IZ2&lt;&gt;"wait"),150,IF(AND(IY2&gt;0,IY2&lt;&gt;"wait"),100,IF(AND(IX2&gt;0,IX2&lt;&gt;"wait"),50,0))))))))</f>
        <v>0</v>
      </c>
      <c r="JH2">
        <f>IF(AIL!$BF3="AI",IF(Sheet1!$E3&lt;AIL!$BE3-50,50,"wait"),0)</f>
        <v>0</v>
      </c>
      <c r="JI2">
        <f>IF(AIL!$BF3="AI",IF(Sheet1!$E3&lt;AIL!$BE3-100,100,"wait"),0)</f>
        <v>0</v>
      </c>
      <c r="JJ2">
        <f>IF(AIL!$BF3="AI",IF(Sheet1!$E3&lt;AIL!$BE3-150,150,"wait"),0)</f>
        <v>0</v>
      </c>
      <c r="JK2">
        <f>IF(AIL!$BF3="AI",IF(Sheet1!$E3&lt;AIL!$BE3-200,200,"wait"),0)</f>
        <v>0</v>
      </c>
      <c r="JL2">
        <f>IF(AIL!$BF3="AI",IF(Sheet1!$D3&gt;AIL!$BE3+50,50,"wait"),0)</f>
        <v>0</v>
      </c>
      <c r="JM2">
        <f>IF(AIL!$BF3="AI",IF(Sheet1!$D3&gt;AIL!$BE3+100,100,"wait"),0)</f>
        <v>0</v>
      </c>
      <c r="JN2">
        <f>IF(AIL!$BF3="AI",IF(Sheet1!$D3&gt;AIL!$BE3+150,150,"wait"),0)</f>
        <v>0</v>
      </c>
      <c r="JO2">
        <f>IF(AIL!$BF3="AI",IF(Sheet1!$D3&gt;AIL!$BE3+200,200,"wait"),0)</f>
        <v>0</v>
      </c>
      <c r="JP2">
        <f>IF(AND(JO2&gt;0,JO2&lt;&gt;"wait"),-200,IF(AND(JN2&gt;0,JN2&lt;&gt;"wait"),-150,IF(AND(JM2&gt;0,JM2&lt;&gt;"wait"),-100,IF(AND(JL2&gt;0,JL2&lt;&gt;"wait"),-50,IF(AND(JK2&gt;0,JK2&lt;&gt;"wait"),200,IF(AND(JJ2&gt;0,JJ2&lt;&gt;"wait"),150,IF(AND(JI2&gt;0,JI2&lt;&gt;"wait"),100,IF(AND(JH2&gt;0,JH2&lt;&gt;"wait"),50,0))))))))</f>
        <v>0</v>
      </c>
      <c r="JR2">
        <f>IF(AIL!$BH3="AI",IF(Sheet1!$E3&lt;AIL!$BG3-50,50,"wait"),0)</f>
        <v>0</v>
      </c>
      <c r="JS2">
        <f>IF(AIL!$BH3="AI",IF(Sheet1!$E3&lt;AIL!$BG3-100,100,"wait"),0)</f>
        <v>0</v>
      </c>
      <c r="JT2">
        <f>IF(AIL!$BH3="AI",IF(Sheet1!$E3&lt;AIL!$BG3-150,150,"wait"),0)</f>
        <v>0</v>
      </c>
      <c r="JU2">
        <f>IF(AIL!$BH3="AI",IF(Sheet1!$E3&lt;AIL!$BG3-200,200,"wait"),0)</f>
        <v>0</v>
      </c>
      <c r="JV2">
        <f>IF(AIL!$BH3="AI",IF(Sheet1!$D3&gt;AIL!$BG3+50,50,"wait"),0)</f>
        <v>0</v>
      </c>
      <c r="JW2">
        <f>IF(AIL!$BH3="AI",IF(Sheet1!$D3&gt;AIL!$BG3+100,100,"wait"),0)</f>
        <v>0</v>
      </c>
      <c r="JX2">
        <f>IF(AIL!$BH3="AI",IF(Sheet1!$D3&gt;AIL!$BG3+150,150,"wait"),0)</f>
        <v>0</v>
      </c>
      <c r="JY2">
        <f>IF(AIL!$BH3="AI",IF(Sheet1!$D3&gt;AIL!$BG3+200,200,"wait"),0)</f>
        <v>0</v>
      </c>
      <c r="JZ2">
        <f>IF(AND(JY2&gt;0,JY2&lt;&gt;"wait"),-200,IF(AND(JX2&gt;0,JX2&lt;&gt;"wait"),-150,IF(AND(JW2&gt;0,JW2&lt;&gt;"wait"),-100,IF(AND(JV2&gt;0,JV2&lt;&gt;"wait"),-50,IF(AND(JU2&gt;0,JU2&lt;&gt;"wait"),200,IF(AND(JT2&gt;0,JT2&lt;&gt;"wait"),150,IF(AND(JS2&gt;0,JS2&lt;&gt;"wait"),100,IF(AND(JR2&gt;0,JR2&lt;&gt;"wait"),50,0))))))))</f>
        <v>0</v>
      </c>
      <c r="KB2">
        <f>IF(AIL!$BJ3="AI",IF(Sheet1!$E3&lt;AIL!$BI3-50,50,"wait"),0)</f>
        <v>0</v>
      </c>
      <c r="KC2">
        <f>IF(AIL!$BJ3="AI",IF(Sheet1!$E3&lt;AIL!$BI3-100,100,"wait"),0)</f>
        <v>0</v>
      </c>
      <c r="KD2">
        <f>IF(AIL!$BJ3="AI",IF(Sheet1!$E3&lt;AIL!$BI3-150,150,"wait"),0)</f>
        <v>0</v>
      </c>
      <c r="KE2">
        <f>IF(AIL!$BJ3="AI",IF(Sheet1!$E3&lt;AIL!$BI3-200,200,"wait"),0)</f>
        <v>0</v>
      </c>
      <c r="KF2">
        <f>IF(AIL!$BJ3="AI",IF(Sheet1!$D3&gt;AIL!$BI3+50,50,"wait"),0)</f>
        <v>0</v>
      </c>
      <c r="KG2">
        <f>IF(AIL!$BJ3="AI",IF(Sheet1!$D3&gt;AIL!$BI3+100,100,"wait"),0)</f>
        <v>0</v>
      </c>
      <c r="KH2">
        <f>IF(AIL!$BJ3="AI",IF(Sheet1!$D3&gt;AIL!$BI3+150,150,"wait"),0)</f>
        <v>0</v>
      </c>
      <c r="KI2">
        <f>IF(AIL!$BJ3="AI",IF(Sheet1!$D3&gt;AIL!$BI3+200,200,"wait"),0)</f>
        <v>0</v>
      </c>
      <c r="KJ2">
        <f>IF(AND(KI2&gt;0,KI2&lt;&gt;"wait"),-200,IF(AND(KH2&gt;0,KH2&lt;&gt;"wait"),-150,IF(AND(KG2&gt;0,KG2&lt;&gt;"wait"),-100,IF(AND(KF2&gt;0,KF2&lt;&gt;"wait"),-50,IF(AND(KE2&gt;0,KE2&lt;&gt;"wait"),200,IF(AND(KD2&gt;0,KD2&lt;&gt;"wait"),150,IF(AND(KC2&gt;0,KC2&lt;&gt;"wait"),100,IF(AND(KB2&gt;0,KB2&lt;&gt;"wait"),50,0))))))))</f>
        <v>0</v>
      </c>
      <c r="KL2">
        <f>IF(AIL!$BL3="AI",IF(Sheet1!$E3&lt;AIL!$BK3-50,50,"wait"),0)</f>
        <v>0</v>
      </c>
      <c r="KM2">
        <f>IF(AIL!$BL3="AI",IF(Sheet1!$E3&lt;AIL!$BK3-100,100,"wait"),0)</f>
        <v>0</v>
      </c>
      <c r="KN2">
        <f>IF(AIL!$BL3="AI",IF(Sheet1!$E3&lt;AIL!$BK3-150,150,"wait"),0)</f>
        <v>0</v>
      </c>
      <c r="KO2">
        <f>IF(AIL!$BL3="AI",IF(Sheet1!$E3&lt;AIL!$BK3-200,200,"wait"),0)</f>
        <v>0</v>
      </c>
      <c r="KP2">
        <f>IF(AIL!$BL3="AI",IF(Sheet1!$D3&gt;AIL!$BK3+50,50,"wait"),0)</f>
        <v>0</v>
      </c>
      <c r="KQ2">
        <f>IF(AIL!$BL3="AI",IF(Sheet1!$D3&gt;AIL!$BK3+100,100,"wait"),0)</f>
        <v>0</v>
      </c>
      <c r="KR2">
        <f>IF(AIL!$BL3="AI",IF(Sheet1!$D3&gt;AIL!$BK3+150,150,"wait"),0)</f>
        <v>0</v>
      </c>
      <c r="KS2">
        <f>IF(AIL!$BL3="AI",IF(Sheet1!$D3&gt;AIL!$BK3+200,200,"wait"),0)</f>
        <v>0</v>
      </c>
      <c r="KT2">
        <f>IF(AND(KS2&gt;0,KS2&lt;&gt;"wait"),-200,IF(AND(KR2&gt;0,KR2&lt;&gt;"wait"),-150,IF(AND(KQ2&gt;0,KQ2&lt;&gt;"wait"),-100,IF(AND(KP2&gt;0,KP2&lt;&gt;"wait"),-50,IF(AND(KO2&gt;0,KO2&lt;&gt;"wait"),200,IF(AND(KN2&gt;0,KN2&lt;&gt;"wait"),150,IF(AND(KM2&gt;0,KM2&lt;&gt;"wait"),100,IF(AND(KL2&gt;0,KL2&lt;&gt;"wait"),50,0))))))))</f>
        <v>0</v>
      </c>
      <c r="KV2">
        <f>IF(AIL!$BN3="AI",IF(Sheet1!$E3&lt;AIL!$BM3-50,50,"wait"),0)</f>
        <v>0</v>
      </c>
      <c r="KW2">
        <f>IF(AIL!$BN3="AI",IF(Sheet1!$E3&lt;AIL!$BM3-100,100,"wait"),0)</f>
        <v>0</v>
      </c>
      <c r="KX2">
        <f>IF(AIL!$BN3="AI",IF(Sheet1!$E3&lt;AIL!$BM3-150,150,"wait"),0)</f>
        <v>0</v>
      </c>
      <c r="KY2">
        <f>IF(AIL!$BN3="AI",IF(Sheet1!$E3&lt;AIL!$BM3-200,200,"wait"),0)</f>
        <v>0</v>
      </c>
      <c r="KZ2">
        <f>IF(AIL!$BN3="AI",IF(Sheet1!$D3&gt;AIL!$BM3+50,50,"wait"),0)</f>
        <v>0</v>
      </c>
      <c r="LA2">
        <f>IF(AIL!$BN3="AI",IF(Sheet1!$D3&gt;AIL!$BM3+100,100,"wait"),0)</f>
        <v>0</v>
      </c>
      <c r="LB2">
        <f>IF(AIL!$BN3="AI",IF(Sheet1!$D3&gt;AIL!$BM3+150,150,"wait"),0)</f>
        <v>0</v>
      </c>
      <c r="LC2">
        <f>IF(AIL!$BN3="AI",IF(Sheet1!$D3&gt;AIL!$BM3+200,200,"wait"),0)</f>
        <v>0</v>
      </c>
      <c r="LD2">
        <f>IF(AND(LC2&gt;0,LC2&lt;&gt;"wait"),-200,IF(AND(LB2&gt;0,LB2&lt;&gt;"wait"),-150,IF(AND(LA2&gt;0,LA2&lt;&gt;"wait"),-100,IF(AND(KZ2&gt;0,KZ2&lt;&gt;"wait"),-50,IF(AND(KY2&gt;0,KY2&lt;&gt;"wait"),200,IF(AND(KX2&gt;0,KX2&lt;&gt;"wait"),150,IF(AND(KW2&gt;0,KW2&lt;&gt;"wait"),100,IF(AND(KV2&gt;0,KV2&lt;&gt;"wait"),50,0))))))))</f>
        <v>0</v>
      </c>
      <c r="LF2">
        <f>IF(AIL!$BP3="AI",IF(Sheet1!$E3&lt;AIL!$BO3-50,50,"wait"),0)</f>
        <v>0</v>
      </c>
      <c r="LG2">
        <f>IF(AIL!$BP3="AI",IF(Sheet1!$E3&lt;AIL!$BO3-100,100,"wait"),0)</f>
        <v>0</v>
      </c>
      <c r="LH2">
        <f>IF(AIL!$BP3="AI",IF(Sheet1!$E3&lt;AIL!$BO3-150,150,"wait"),0)</f>
        <v>0</v>
      </c>
      <c r="LI2">
        <f>IF(AIL!$BP3="AI",IF(Sheet1!$E3&lt;AIL!$BO3-200,200,"wait"),0)</f>
        <v>0</v>
      </c>
      <c r="LJ2">
        <f>IF(AIL!$BP3="AI",IF(Sheet1!$D3&gt;AIL!$BO3+50,50,"wait"),0)</f>
        <v>0</v>
      </c>
      <c r="LK2">
        <f>IF(AIL!$BP3="AI",IF(Sheet1!$D3&gt;AIL!$BO3+100,100,"wait"),0)</f>
        <v>0</v>
      </c>
      <c r="LL2">
        <f>IF(AIL!$BP3="AI",IF(Sheet1!$D3&gt;AIL!$BO3+150,150,"wait"),0)</f>
        <v>0</v>
      </c>
      <c r="LM2">
        <f>IF(AIL!$BP3="AI",IF(Sheet1!$D3&gt;AIL!$BO3+200,200,"wait"),0)</f>
        <v>0</v>
      </c>
      <c r="LN2">
        <f>IF(AND(LM2&gt;0,LM2&lt;&gt;"wait"),-200,IF(AND(LL2&gt;0,LL2&lt;&gt;"wait"),-150,IF(AND(LK2&gt;0,LK2&lt;&gt;"wait"),-100,IF(AND(LJ2&gt;0,LJ2&lt;&gt;"wait"),-50,IF(AND(LI2&gt;0,LI2&lt;&gt;"wait"),200,IF(AND(LH2&gt;0,LH2&lt;&gt;"wait"),150,IF(AND(LG2&gt;0,LG2&lt;&gt;"wait"),100,IF(AND(LF2&gt;0,LF2&lt;&gt;"wait"),50,0))))))))</f>
        <v>0</v>
      </c>
      <c r="LP2">
        <f>IF(AIL!$BR3="AI",IF(Sheet1!$E3&lt;AIL!$BQ3-50,50,"wait"),0)</f>
        <v>0</v>
      </c>
      <c r="LQ2">
        <f>IF(AIL!$BR3="AI",IF(Sheet1!$E3&lt;AIL!$BQ3-100,100,"wait"),0)</f>
        <v>0</v>
      </c>
      <c r="LR2">
        <f>IF(AIL!$BR3="AI",IF(Sheet1!$E3&lt;AIL!$BQ3-150,150,"wait"),0)</f>
        <v>0</v>
      </c>
      <c r="LS2">
        <f>IF(AIL!$BR3="AI",IF(Sheet1!$E3&lt;AIL!$BQ3-200,200,"wait"),0)</f>
        <v>0</v>
      </c>
      <c r="LT2">
        <f>IF(AIL!$BR3="AI",IF(Sheet1!$D3&gt;AIL!$BQ3+50,50,"wait"),0)</f>
        <v>0</v>
      </c>
      <c r="LU2">
        <f>IF(AIL!$BR3="AI",IF(Sheet1!$D3&gt;AIL!$BQ3+100,100,"wait"),0)</f>
        <v>0</v>
      </c>
      <c r="LV2">
        <f>IF(AIL!$BR3="AI",IF(Sheet1!$D3&gt;AIL!$BQ3+150,150,"wait"),0)</f>
        <v>0</v>
      </c>
      <c r="LW2">
        <f>IF(AIL!$BR3="AI",IF(Sheet1!$D3&gt;AIL!$BQ3+200,200,"wait"),0)</f>
        <v>0</v>
      </c>
      <c r="LX2">
        <f>IF(AND(LW2&gt;0,LW2&lt;&gt;"wait"),-200,IF(AND(LV2&gt;0,LV2&lt;&gt;"wait"),-150,IF(AND(LU2&gt;0,LU2&lt;&gt;"wait"),-100,IF(AND(LT2&gt;0,LT2&lt;&gt;"wait"),-50,IF(AND(LS2&gt;0,LS2&lt;&gt;"wait"),200,IF(AND(LR2&gt;0,LR2&lt;&gt;"wait"),150,IF(AND(LQ2&gt;0,LQ2&lt;&gt;"wait"),100,IF(AND(LP2&gt;0,LP2&lt;&gt;"wait"),50,0))))))))</f>
        <v>0</v>
      </c>
    </row>
    <row r="3" spans="1:336" s="9" customFormat="1" x14ac:dyDescent="0.3">
      <c r="A3" s="9" t="str">
        <f>Sheet1!B3</f>
        <v>03/01 09:16</v>
      </c>
      <c r="B3" s="9">
        <f>Sheet1!D3</f>
        <v>29330</v>
      </c>
      <c r="C3" s="9">
        <f>Sheet1!E3</f>
        <v>29251</v>
      </c>
      <c r="E3" s="9">
        <f>MAX($B3:$B$162)</f>
        <v>29377</v>
      </c>
      <c r="F3" s="9">
        <f>MIN($C3:$C$162)</f>
        <v>29062</v>
      </c>
      <c r="H3" s="9">
        <f>IF(AND(H2&gt;0,H2&lt;&gt;"wait"),"AT",IF(AIL!$D4="AI",IF(Sheet1!$E4&lt;AIL!$C4-50,50,"wait"),0))</f>
        <v>0</v>
      </c>
      <c r="I3" s="9">
        <f>IF(AND(I2&gt;0,I2&lt;&gt;"wait"),"AT",IF(AIL!$D4="AI",IF(Sheet1!$E4&lt;AIL!$C4-100,100,"wait"),0))</f>
        <v>0</v>
      </c>
      <c r="J3" s="9">
        <f>IF(AND(J2&gt;0,J2&lt;&gt;"wait"),"AT",IF(AIL!$D4="AI",IF(Sheet1!$E4&lt;AIL!$C4-150,150,"wait"),0))</f>
        <v>0</v>
      </c>
      <c r="K3" s="9">
        <f>IF(AND(K2&gt;0,K2&lt;&gt;"wait"),"AT",IF(AIL!$D4="AI",IF(Sheet1!$E4&lt;AIL!$C4-200,200,"wait"),0))</f>
        <v>0</v>
      </c>
      <c r="L3" s="9">
        <f>IF(AND(L2&gt;0,L2&lt;&gt;"wait"),"AT",IF(AIL!$D4="AI",IF(Sheet1!$D4&gt;AIL!$C4+50,50,"wait"),0))</f>
        <v>0</v>
      </c>
      <c r="M3" s="9">
        <f>IF(AND(M2&gt;0,M2&lt;&gt;"wait"),"AT",IF(AIL!$D4="AI",IF(Sheet1!$D4&gt;AIL!$C4+100,100,"wait"),0))</f>
        <v>0</v>
      </c>
      <c r="N3" s="9">
        <f>IF(AND(N2&gt;0,N2&lt;&gt;"wait"),"AT",IF(AIL!$D4="AI",IF(Sheet1!$D4&gt;AIL!$C4+150,150,"wait"),0))</f>
        <v>0</v>
      </c>
      <c r="O3" s="9">
        <f>IF(AND(O2&gt;0,O2&lt;&gt;"wait"),"AT",IF(AIL!$D4="AI",IF(Sheet1!$D4&gt;AIL!$C4+200,200,"wait"),0))</f>
        <v>0</v>
      </c>
      <c r="P3" s="9">
        <f t="shared" ref="P3" si="0">IF(AND(O3&gt;0,O3&lt;&gt;"wait"),-200,IF(AND(N3&gt;0,N3&lt;&gt;"wait"),-150,IF(AND(M3&gt;0,M3&lt;&gt;"wait"),-100,IF(AND(L3&gt;0,L3&lt;&gt;"wait"),-50,IF(AND(K3&gt;0,K3&lt;&gt;"wait"),200,IF(AND(J3&gt;0,J3&lt;&gt;"wait"),150,IF(AND(I3&gt;0,I3&lt;&gt;"wait"),100,IF(AND(H3&gt;0,H3&lt;&gt;"wait"),50,0))))))))</f>
        <v>0</v>
      </c>
      <c r="R3" s="9">
        <f>IF(AND(R2&gt;0,R2&lt;&gt;"wait"),"AT",IF(AIL!$F4="AI",IF(Sheet1!$E4&lt;AIL!$E4-50,50,"wait"),0))</f>
        <v>0</v>
      </c>
      <c r="S3" s="9">
        <f>IF(AND(S2&gt;0,S2&lt;&gt;"wait"),"AT",IF(AIL!$F4="AI",IF(Sheet1!$E4&lt;AIL!$E4-100,100,"wait"),0))</f>
        <v>0</v>
      </c>
      <c r="T3" s="9">
        <f>IF(AND(T2&gt;0,T2&lt;&gt;"wait"),"AT",IF(AIL!$F4="AI",IF(Sheet1!$E4&lt;AIL!$E4-150,150,"wait"),0))</f>
        <v>0</v>
      </c>
      <c r="U3" s="9">
        <f>IF(AND(U2&gt;0,U2&lt;&gt;"wait"),"AT",IF(AIL!$F4="AI",IF(Sheet1!$E4&lt;AIL!$E4-200,200,"wait"),0))</f>
        <v>0</v>
      </c>
      <c r="V3" s="9">
        <f>IF(AND(V2&gt;0,V2&lt;&gt;"wait"),"AT",IF(AIL!$F4="AI",IF(Sheet1!$D4&gt;AIL!$E4+50,50,"wait"),0))</f>
        <v>0</v>
      </c>
      <c r="W3" s="9">
        <f>IF(AND(W2&gt;0,W2&lt;&gt;"wait"),"AT",IF(AIL!$F4="AI",IF(Sheet1!$D4&gt;AIL!$E4+100,100,"wait"),0))</f>
        <v>0</v>
      </c>
      <c r="X3" s="9">
        <f>IF(AND(X2&gt;0,X2&lt;&gt;"wait"),"AT",IF(AIL!$F4="AI",IF(Sheet1!$D4&gt;AIL!$E4+150,150,"wait"),0))</f>
        <v>0</v>
      </c>
      <c r="Y3" s="9">
        <f>IF(AND(Y2&gt;0,Y2&lt;&gt;"wait"),"AT",IF(AIL!$F4="AI",IF(Sheet1!$D4&gt;AIL!$E4+200,200,"wait"),0))</f>
        <v>0</v>
      </c>
      <c r="Z3" s="9">
        <f t="shared" ref="Z3" si="1">IF(AND(Y3&gt;0,Y3&lt;&gt;"wait"),-200,IF(AND(X3&gt;0,X3&lt;&gt;"wait"),-150,IF(AND(W3&gt;0,W3&lt;&gt;"wait"),-100,IF(AND(V3&gt;0,V3&lt;&gt;"wait"),-50,IF(AND(U3&gt;0,U3&lt;&gt;"wait"),200,IF(AND(T3&gt;0,T3&lt;&gt;"wait"),150,IF(AND(S3&gt;0,S3&lt;&gt;"wait"),100,IF(AND(R3&gt;0,R3&lt;&gt;"wait"),50,0))))))))</f>
        <v>0</v>
      </c>
      <c r="AB3" s="9">
        <f>IF(AND(AB2&gt;0,AB2&lt;&gt;"wait"),"AT",IF(AIL!$H4="AI",IF(Sheet1!$E4&lt;AIL!$G4-50,50,"wait"),0))</f>
        <v>0</v>
      </c>
      <c r="AC3" s="9">
        <f>IF(AND(AC2&gt;0,AC2&lt;&gt;"wait"),"AT",IF(AIL!$H4="AI",IF(Sheet1!$E4&lt;AIL!$G4-100,100,"wait"),0))</f>
        <v>0</v>
      </c>
      <c r="AD3" s="9">
        <f>IF(AND(AD2&gt;0,AD2&lt;&gt;"wait"),"AT",IF(AIL!$H4="AI",IF(Sheet1!$E4&lt;AIL!$G4-150,150,"wait"),0))</f>
        <v>0</v>
      </c>
      <c r="AE3" s="9">
        <f>IF(AND(AE2&gt;0,AE2&lt;&gt;"wait"),"AT",IF(AIL!$H4="AI",IF(Sheet1!$E4&lt;AIL!$G4-200,200,"wait"),0))</f>
        <v>0</v>
      </c>
      <c r="AF3" s="9">
        <f>IF(AND(AF2&gt;0,AF2&lt;&gt;"wait"),"AT",IF(AIL!$H4="AI",IF(Sheet1!$D4&gt;AIL!$G4+50,50,"wait"),0))</f>
        <v>0</v>
      </c>
      <c r="AG3" s="9">
        <f>IF(AND(AG2&gt;0,AG2&lt;&gt;"wait"),"AT",IF(AIL!$H4="AI",IF(Sheet1!$D4&gt;AIL!$G4+100,100,"wait"),0))</f>
        <v>0</v>
      </c>
      <c r="AH3" s="9">
        <f>IF(AND(AH2&gt;0,AH2&lt;&gt;"wait"),"AT",IF(AIL!$H4="AI",IF(Sheet1!$D4&gt;AIL!$G4+150,150,"wait"),0))</f>
        <v>0</v>
      </c>
      <c r="AI3" s="9">
        <f>IF(AND(AI2&gt;0,AI2&lt;&gt;"wait"),"AT",IF(AIL!$H4="AI",IF(Sheet1!$D4&gt;AIL!$G4+200,200,"wait"),0))</f>
        <v>0</v>
      </c>
      <c r="AJ3" s="9">
        <f t="shared" ref="AJ3" si="2">IF(AND(AI3&gt;0,AI3&lt;&gt;"wait"),-200,IF(AND(AH3&gt;0,AH3&lt;&gt;"wait"),-150,IF(AND(AG3&gt;0,AG3&lt;&gt;"wait"),-100,IF(AND(AF3&gt;0,AF3&lt;&gt;"wait"),-50,IF(AND(AE3&gt;0,AE3&lt;&gt;"wait"),200,IF(AND(AD3&gt;0,AD3&lt;&gt;"wait"),150,IF(AND(AC3&gt;0,AC3&lt;&gt;"wait"),100,IF(AND(AB3&gt;0,AB3&lt;&gt;"wait"),50,0))))))))</f>
        <v>0</v>
      </c>
      <c r="AL3" s="9">
        <f>IF(AND(AL2&gt;0,AL2&lt;&gt;"wait"),"AT",IF(AIL!$J4="AI",IF(Sheet1!$E4&lt;AIL!$I4-50,50,"wait"),0))</f>
        <v>0</v>
      </c>
      <c r="AM3" s="9">
        <f>IF(AND(AM2&gt;0,AM2&lt;&gt;"wait"),"AT",IF(AIL!$J4="AI",IF(Sheet1!$E4&lt;AIL!$I4-100,100,"wait"),0))</f>
        <v>0</v>
      </c>
      <c r="AN3" s="9">
        <f>IF(AND(AN2&gt;0,AN2&lt;&gt;"wait"),"AT",IF(AIL!$J4="AI",IF(Sheet1!$E4&lt;AIL!$I4-150,150,"wait"),0))</f>
        <v>0</v>
      </c>
      <c r="AO3" s="9">
        <f>IF(AND(AO2&gt;0,AO2&lt;&gt;"wait"),"AT",IF(AIL!$J4="AI",IF(Sheet1!$E4&lt;AIL!$I4-200,200,"wait"),0))</f>
        <v>0</v>
      </c>
      <c r="AP3" s="9">
        <f>IF(AND(AP2&gt;0,AP2&lt;&gt;"wait"),"AT",IF(AIL!$J4="AI",IF(Sheet1!$D4&gt;AIL!$I4+50,50,"wait"),0))</f>
        <v>0</v>
      </c>
      <c r="AQ3" s="9">
        <f>IF(AND(AQ2&gt;0,AQ2&lt;&gt;"wait"),"AT",IF(AIL!$J4="AI",IF(Sheet1!$D4&gt;AIL!$I4+100,100,"wait"),0))</f>
        <v>0</v>
      </c>
      <c r="AR3" s="9">
        <f>IF(AND(AR2&gt;0,AR2&lt;&gt;"wait"),"AT",IF(AIL!$J4="AI",IF(Sheet1!$D4&gt;AIL!$I4+150,150,"wait"),0))</f>
        <v>0</v>
      </c>
      <c r="AS3" s="9">
        <f>IF(AND(AS2&gt;0,AS2&lt;&gt;"wait"),"AT",IF(AIL!$J4="AI",IF(Sheet1!$D4&gt;AIL!$I4+200,200,"wait"),0))</f>
        <v>0</v>
      </c>
      <c r="AT3" s="9">
        <f t="shared" ref="AT3" si="3">IF(AND(AS3&gt;0,AS3&lt;&gt;"wait"),-200,IF(AND(AR3&gt;0,AR3&lt;&gt;"wait"),-150,IF(AND(AQ3&gt;0,AQ3&lt;&gt;"wait"),-100,IF(AND(AP3&gt;0,AP3&lt;&gt;"wait"),-50,IF(AND(AO3&gt;0,AO3&lt;&gt;"wait"),200,IF(AND(AN3&gt;0,AN3&lt;&gt;"wait"),150,IF(AND(AM3&gt;0,AM3&lt;&gt;"wait"),100,IF(AND(AL3&gt;0,AL3&lt;&gt;"wait"),50,0))))))))</f>
        <v>0</v>
      </c>
      <c r="AV3" s="9">
        <f>IF(AND(AV2&gt;0,AV2&lt;&gt;"wait"),"AT",IF(AIL!$L4="AI",IF(Sheet1!$E4&lt;AIL!$K4-50,50,"wait"),0))</f>
        <v>0</v>
      </c>
      <c r="AW3" s="9">
        <f>IF(AND(AW2&gt;0,AW2&lt;&gt;"wait"),"AT",IF(AIL!$L4="AI",IF(Sheet1!$E4&lt;AIL!$K4-100,100,"wait"),0))</f>
        <v>0</v>
      </c>
      <c r="AX3" s="9">
        <f>IF(AND(AX2&gt;0,AX2&lt;&gt;"wait"),"AT",IF(AIL!$L4="AI",IF(Sheet1!$E4&lt;AIL!$K4-150,150,"wait"),0))</f>
        <v>0</v>
      </c>
      <c r="AY3" s="9">
        <f>IF(AND(AY2&gt;0,AY2&lt;&gt;"wait"),"AT",IF(AIL!$L4="AI",IF(Sheet1!$E4&lt;AIL!$K4-200,200,"wait"),0))</f>
        <v>0</v>
      </c>
      <c r="AZ3" s="9">
        <f>IF(AND(AZ2&gt;0,AZ2&lt;&gt;"wait"),"AT",IF(AIL!$L4="AI",IF(Sheet1!$D4&gt;AIL!$K4+50,50,"wait"),0))</f>
        <v>0</v>
      </c>
      <c r="BA3" s="9">
        <f>IF(AND(BA2&gt;0,BA2&lt;&gt;"wait"),"AT",IF(AIL!$L4="AI",IF(Sheet1!$D4&gt;AIL!$K4+100,100,"wait"),0))</f>
        <v>0</v>
      </c>
      <c r="BB3" s="9">
        <f>IF(AND(BB2&gt;0,BB2&lt;&gt;"wait"),"AT",IF(AIL!$L4="AI",IF(Sheet1!$D4&gt;AIL!$K4+150,150,"wait"),0))</f>
        <v>0</v>
      </c>
      <c r="BC3" s="9">
        <f>IF(AND(BC2&gt;0,BC2&lt;&gt;"wait"),"AT",IF(AIL!$L4="AI",IF(Sheet1!$D4&gt;AIL!$K4+200,200,"wait"),0))</f>
        <v>0</v>
      </c>
      <c r="BD3" s="9">
        <f t="shared" ref="BD3" si="4">IF(AND(BC3&gt;0,BC3&lt;&gt;"wait"),-200,IF(AND(BB3&gt;0,BB3&lt;&gt;"wait"),-150,IF(AND(BA3&gt;0,BA3&lt;&gt;"wait"),-100,IF(AND(AZ3&gt;0,AZ3&lt;&gt;"wait"),-50,IF(AND(AY3&gt;0,AY3&lt;&gt;"wait"),200,IF(AND(AX3&gt;0,AX3&lt;&gt;"wait"),150,IF(AND(AW3&gt;0,AW3&lt;&gt;"wait"),100,IF(AND(AV3&gt;0,AV3&lt;&gt;"wait"),50,0))))))))</f>
        <v>0</v>
      </c>
      <c r="BF3" s="9">
        <f>IF(AND(BF2&gt;0,BF2&lt;&gt;"wait"),"AT",IF(AIL!$N4="AI",IF(Sheet1!$E4&lt;AIL!$M4-50,50,"wait"),0))</f>
        <v>0</v>
      </c>
      <c r="BG3" s="9">
        <f>IF(AND(BG2&gt;0,BG2&lt;&gt;"wait"),"AT",IF(AIL!$N4="AI",IF(Sheet1!$E4&lt;AIL!$M4-100,100,"wait"),0))</f>
        <v>0</v>
      </c>
      <c r="BH3" s="9">
        <f>IF(AND(BH2&gt;0,BH2&lt;&gt;"wait"),"AT",IF(AIL!$N4="AI",IF(Sheet1!$E4&lt;AIL!$M4-150,150,"wait"),0))</f>
        <v>0</v>
      </c>
      <c r="BI3" s="9">
        <f>IF(AND(BI2&gt;0,BI2&lt;&gt;"wait"),"AT",IF(AIL!$N4="AI",IF(Sheet1!$E4&lt;AIL!$M4-200,200,"wait"),0))</f>
        <v>0</v>
      </c>
      <c r="BJ3" s="9">
        <f>IF(AND(BJ2&gt;0,BJ2&lt;&gt;"wait"),"AT",IF(AIL!$N4="AI",IF(Sheet1!$D4&gt;AIL!$M4+50,50,"wait"),0))</f>
        <v>0</v>
      </c>
      <c r="BK3" s="9">
        <f>IF(AND(BK2&gt;0,BK2&lt;&gt;"wait"),"AT",IF(AIL!$N4="AI",IF(Sheet1!$D4&gt;AIL!$M4+100,100,"wait"),0))</f>
        <v>0</v>
      </c>
      <c r="BL3" s="9">
        <f>IF(AND(BL2&gt;0,BL2&lt;&gt;"wait"),"AT",IF(AIL!$N4="AI",IF(Sheet1!$D4&gt;AIL!$M4+150,150,"wait"),0))</f>
        <v>0</v>
      </c>
      <c r="BM3" s="9">
        <f>IF(AND(BM2&gt;0,BM2&lt;&gt;"wait"),"AT",IF(AIL!$N4="AI",IF(Sheet1!$D4&gt;AIL!$M4+200,200,"wait"),0))</f>
        <v>0</v>
      </c>
      <c r="BN3" s="9">
        <f t="shared" ref="BN3" si="5">IF(AND(BM3&gt;0,BM3&lt;&gt;"wait"),-200,IF(AND(BL3&gt;0,BL3&lt;&gt;"wait"),-150,IF(AND(BK3&gt;0,BK3&lt;&gt;"wait"),-100,IF(AND(BJ3&gt;0,BJ3&lt;&gt;"wait"),-50,IF(AND(BI3&gt;0,BI3&lt;&gt;"wait"),200,IF(AND(BH3&gt;0,BH3&lt;&gt;"wait"),150,IF(AND(BG3&gt;0,BG3&lt;&gt;"wait"),100,IF(AND(BF3&gt;0,BF3&lt;&gt;"wait"),50,0))))))))</f>
        <v>0</v>
      </c>
      <c r="BP3" s="9">
        <f>IF(AND(BP2&gt;0,BP2&lt;&gt;"wait"),"AT",IF(AIL!$P4="AI",IF(Sheet1!$E4&lt;AIL!$O4-50,50,"wait"),0))</f>
        <v>0</v>
      </c>
      <c r="BQ3" s="9">
        <f>IF(AND(BQ2&gt;0,BQ2&lt;&gt;"wait"),"AT",IF(AIL!$P4="AI",IF(Sheet1!$E4&lt;AIL!$O4-100,100,"wait"),0))</f>
        <v>0</v>
      </c>
      <c r="BR3" s="9">
        <f>IF(AND(BR2&gt;0,BR2&lt;&gt;"wait"),"AT",IF(AIL!$P4="AI",IF(Sheet1!$E4&lt;AIL!$O4-150,150,"wait"),0))</f>
        <v>0</v>
      </c>
      <c r="BS3" s="9">
        <f>IF(AND(BS2&gt;0,BS2&lt;&gt;"wait"),"AT",IF(AIL!$P4="AI",IF(Sheet1!$E4&lt;AIL!$O4-200,200,"wait"),0))</f>
        <v>0</v>
      </c>
      <c r="BT3" s="9">
        <f>IF(AND(BT2&gt;0,BT2&lt;&gt;"wait"),"AT",IF(AIL!$P4="AI",IF(Sheet1!$D4&gt;AIL!$O4+50,50,"wait"),0))</f>
        <v>0</v>
      </c>
      <c r="BU3" s="9">
        <f>IF(AND(BU2&gt;0,BU2&lt;&gt;"wait"),"AT",IF(AIL!$P4="AI",IF(Sheet1!$D4&gt;AIL!$O4+100,100,"wait"),0))</f>
        <v>0</v>
      </c>
      <c r="BV3" s="9">
        <f>IF(AND(BV2&gt;0,BV2&lt;&gt;"wait"),"AT",IF(AIL!$P4="AI",IF(Sheet1!$D4&gt;AIL!$O4+150,150,"wait"),0))</f>
        <v>0</v>
      </c>
      <c r="BW3" s="9">
        <f>IF(AND(BW2&gt;0,BW2&lt;&gt;"wait"),"AT",IF(AIL!$P4="AI",IF(Sheet1!$D4&gt;AIL!$O4+200,200,"wait"),0))</f>
        <v>0</v>
      </c>
      <c r="BX3" s="9">
        <f t="shared" ref="BX3" si="6">IF(AND(BW3&gt;0,BW3&lt;&gt;"wait"),-200,IF(AND(BV3&gt;0,BV3&lt;&gt;"wait"),-150,IF(AND(BU3&gt;0,BU3&lt;&gt;"wait"),-100,IF(AND(BT3&gt;0,BT3&lt;&gt;"wait"),-50,IF(AND(BS3&gt;0,BS3&lt;&gt;"wait"),200,IF(AND(BR3&gt;0,BR3&lt;&gt;"wait"),150,IF(AND(BQ3&gt;0,BQ3&lt;&gt;"wait"),100,IF(AND(BP3&gt;0,BP3&lt;&gt;"wait"),50,0))))))))</f>
        <v>0</v>
      </c>
      <c r="BZ3" s="9">
        <f>IF(AND(BZ2&gt;0,BZ2&lt;&gt;"wait"),"AT",IF(AIL!$R4="AI",IF(Sheet1!$E4&lt;AIL!$Q4-50,50,"wait"),0))</f>
        <v>0</v>
      </c>
      <c r="CA3" s="9">
        <f>IF(AND(CA2&gt;0,CA2&lt;&gt;"wait"),"AT",IF(AIL!$R4="AI",IF(Sheet1!$E4&lt;AIL!$Q4-100,100,"wait"),0))</f>
        <v>0</v>
      </c>
      <c r="CB3" s="9">
        <f>IF(AND(CB2&gt;0,CB2&lt;&gt;"wait"),"AT",IF(AIL!$R4="AI",IF(Sheet1!$E4&lt;AIL!$Q4-150,150,"wait"),0))</f>
        <v>0</v>
      </c>
      <c r="CC3" s="9">
        <f>IF(AND(CC2&gt;0,CC2&lt;&gt;"wait"),"AT",IF(AIL!$R4="AI",IF(Sheet1!$E4&lt;AIL!$Q4-200,200,"wait"),0))</f>
        <v>0</v>
      </c>
      <c r="CD3" s="9">
        <f>IF(AND(CD2&gt;0,CD2&lt;&gt;"wait"),"AT",IF(AIL!$R4="AI",IF(Sheet1!$D4&gt;AIL!$Q4+50,50,"wait"),0))</f>
        <v>0</v>
      </c>
      <c r="CE3" s="9">
        <f>IF(AND(CE2&gt;0,CE2&lt;&gt;"wait"),"AT",IF(AIL!$R4="AI",IF(Sheet1!$D4&gt;AIL!$Q4+100,100,"wait"),0))</f>
        <v>0</v>
      </c>
      <c r="CF3" s="9">
        <f>IF(AND(CF2&gt;0,CF2&lt;&gt;"wait"),"AT",IF(AIL!$R4="AI",IF(Sheet1!$D4&gt;AIL!$Q4+150,150,"wait"),0))</f>
        <v>0</v>
      </c>
      <c r="CG3" s="9">
        <f>IF(AND(CG2&gt;0,CG2&lt;&gt;"wait"),"AT",IF(AIL!$R4="AI",IF(Sheet1!$D4&gt;AIL!$Q4+200,200,"wait"),0))</f>
        <v>0</v>
      </c>
      <c r="CH3" s="9">
        <f t="shared" ref="CH3" si="7">IF(AND(CG3&gt;0,CG3&lt;&gt;"wait"),-200,IF(AND(CF3&gt;0,CF3&lt;&gt;"wait"),-150,IF(AND(CE3&gt;0,CE3&lt;&gt;"wait"),-100,IF(AND(CD3&gt;0,CD3&lt;&gt;"wait"),-50,IF(AND(CC3&gt;0,CC3&lt;&gt;"wait"),200,IF(AND(CB3&gt;0,CB3&lt;&gt;"wait"),150,IF(AND(CA3&gt;0,CA3&lt;&gt;"wait"),100,IF(AND(BZ3&gt;0,BZ3&lt;&gt;"wait"),50,0))))))))</f>
        <v>0</v>
      </c>
      <c r="CJ3" s="9">
        <f>IF(AND(CJ2&gt;0,CJ2&lt;&gt;"wait"),"AT",IF(AIL!$T4="AI",IF(Sheet1!$E4&lt;AIL!$S4-50,50,"wait"),0))</f>
        <v>0</v>
      </c>
      <c r="CK3" s="9">
        <f>IF(AND(CK2&gt;0,CK2&lt;&gt;"wait"),"AT",IF(AIL!$T4="AI",IF(Sheet1!$E4&lt;AIL!$S4-100,100,"wait"),0))</f>
        <v>0</v>
      </c>
      <c r="CL3" s="9">
        <f>IF(AND(CL2&gt;0,CL2&lt;&gt;"wait"),"AT",IF(AIL!$T4="AI",IF(Sheet1!$E4&lt;AIL!$S4-150,150,"wait"),0))</f>
        <v>0</v>
      </c>
      <c r="CM3" s="9">
        <f>IF(AND(CM2&gt;0,CM2&lt;&gt;"wait"),"AT",IF(AIL!$T4="AI",IF(Sheet1!$E4&lt;AIL!$S4-200,200,"wait"),0))</f>
        <v>0</v>
      </c>
      <c r="CN3" s="9">
        <f>IF(AND(CN2&gt;0,CN2&lt;&gt;"wait"),"AT",IF(AIL!$T4="AI",IF(Sheet1!$D4&gt;AIL!$S4+50,50,"wait"),0))</f>
        <v>0</v>
      </c>
      <c r="CO3" s="9">
        <f>IF(AND(CO2&gt;0,CO2&lt;&gt;"wait"),"AT",IF(AIL!$T4="AI",IF(Sheet1!$D4&gt;AIL!$S4+100,100,"wait"),0))</f>
        <v>0</v>
      </c>
      <c r="CP3" s="9">
        <f>IF(AND(CP2&gt;0,CP2&lt;&gt;"wait"),"AT",IF(AIL!$T4="AI",IF(Sheet1!$D4&gt;AIL!$S4+150,150,"wait"),0))</f>
        <v>0</v>
      </c>
      <c r="CQ3" s="9">
        <f>IF(AND(CQ2&gt;0,CQ2&lt;&gt;"wait"),"AT",IF(AIL!$T4="AI",IF(Sheet1!$D4&gt;AIL!$S4+200,200,"wait"),0))</f>
        <v>0</v>
      </c>
      <c r="CR3" s="9">
        <f t="shared" ref="CR3" si="8">IF(AND(CQ3&gt;0,CQ3&lt;&gt;"wait"),-200,IF(AND(CP3&gt;0,CP3&lt;&gt;"wait"),-150,IF(AND(CO3&gt;0,CO3&lt;&gt;"wait"),-100,IF(AND(CN3&gt;0,CN3&lt;&gt;"wait"),-50,IF(AND(CM3&gt;0,CM3&lt;&gt;"wait"),200,IF(AND(CL3&gt;0,CL3&lt;&gt;"wait"),150,IF(AND(CK3&gt;0,CK3&lt;&gt;"wait"),100,IF(AND(CJ3&gt;0,CJ3&lt;&gt;"wait"),50,0))))))))</f>
        <v>0</v>
      </c>
      <c r="CT3" s="9">
        <f>IF(AND(CT2&gt;0,CT2&lt;&gt;"wait"),"AT",IF(AIL!$V4="AI",IF(Sheet1!$E4&lt;AIL!$U4-50,50,"wait"),0))</f>
        <v>0</v>
      </c>
      <c r="CU3" s="9">
        <f>IF(AND(CU2&gt;0,CU2&lt;&gt;"wait"),"AT",IF(AIL!$V4="AI",IF(Sheet1!$E4&lt;AIL!$U4-100,100,"wait"),0))</f>
        <v>0</v>
      </c>
      <c r="CV3" s="9">
        <f>IF(AND(CV2&gt;0,CV2&lt;&gt;"wait"),"AT",IF(AIL!$V4="AI",IF(Sheet1!$E4&lt;AIL!$U4-150,150,"wait"),0))</f>
        <v>0</v>
      </c>
      <c r="CW3" s="9">
        <f>IF(AND(CW2&gt;0,CW2&lt;&gt;"wait"),"AT",IF(AIL!$V4="AI",IF(Sheet1!$E4&lt;AIL!$U4-200,200,"wait"),0))</f>
        <v>0</v>
      </c>
      <c r="CX3" s="9">
        <f>IF(AND(CX2&gt;0,CX2&lt;&gt;"wait"),"AT",IF(AIL!$V4="AI",IF(Sheet1!$D4&gt;AIL!$U4+50,50,"wait"),0))</f>
        <v>0</v>
      </c>
      <c r="CY3" s="9">
        <f>IF(AND(CY2&gt;0,CY2&lt;&gt;"wait"),"AT",IF(AIL!$V4="AI",IF(Sheet1!$D4&gt;AIL!$U4+100,100,"wait"),0))</f>
        <v>0</v>
      </c>
      <c r="CZ3" s="9">
        <f>IF(AND(CZ2&gt;0,CZ2&lt;&gt;"wait"),"AT",IF(AIL!$V4="AI",IF(Sheet1!$D4&gt;AIL!$U4+150,150,"wait"),0))</f>
        <v>0</v>
      </c>
      <c r="DA3" s="9">
        <f>IF(AND(DA2&gt;0,DA2&lt;&gt;"wait"),"AT",IF(AIL!$V4="AI",IF(Sheet1!$D4&gt;AIL!$U4+200,200,"wait"),0))</f>
        <v>0</v>
      </c>
      <c r="DB3" s="9">
        <f t="shared" ref="DB3" si="9">IF(AND(DA3&gt;0,DA3&lt;&gt;"wait"),-200,IF(AND(CZ3&gt;0,CZ3&lt;&gt;"wait"),-150,IF(AND(CY3&gt;0,CY3&lt;&gt;"wait"),-100,IF(AND(CX3&gt;0,CX3&lt;&gt;"wait"),-50,IF(AND(CW3&gt;0,CW3&lt;&gt;"wait"),200,IF(AND(CV3&gt;0,CV3&lt;&gt;"wait"),150,IF(AND(CU3&gt;0,CU3&lt;&gt;"wait"),100,IF(AND(CT3&gt;0,CT3&lt;&gt;"wait"),50,0))))))))</f>
        <v>0</v>
      </c>
      <c r="DD3" s="9">
        <f>IF(AND(DD2&gt;0,DD2&lt;&gt;"wait"),"AT",IF(AIL!$X4="AI",IF(Sheet1!$E4&lt;AIL!$W4-50,50,"wait"),0))</f>
        <v>0</v>
      </c>
      <c r="DE3" s="9">
        <f>IF(AND(DE2&gt;0,DE2&lt;&gt;"wait"),"AT",IF(AIL!$X4="AI",IF(Sheet1!$E4&lt;AIL!$W4-100,100,"wait"),0))</f>
        <v>0</v>
      </c>
      <c r="DF3" s="9">
        <f>IF(AND(DF2&gt;0,DF2&lt;&gt;"wait"),"AT",IF(AIL!$X4="AI",IF(Sheet1!$E4&lt;AIL!$W4-150,150,"wait"),0))</f>
        <v>0</v>
      </c>
      <c r="DG3" s="9">
        <f>IF(AND(DG2&gt;0,DG2&lt;&gt;"wait"),"AT",IF(AIL!$X4="AI",IF(Sheet1!$E4&lt;AIL!$W4-200,200,"wait"),0))</f>
        <v>0</v>
      </c>
      <c r="DH3" s="9">
        <f>IF(AND(DH2&gt;0,DH2&lt;&gt;"wait"),"AT",IF(AIL!$X4="AI",IF(Sheet1!$D4&gt;AIL!$W4+50,50,"wait"),0))</f>
        <v>0</v>
      </c>
      <c r="DI3" s="9">
        <f>IF(AND(DI2&gt;0,DI2&lt;&gt;"wait"),"AT",IF(AIL!$X4="AI",IF(Sheet1!$D4&gt;AIL!$W4+100,100,"wait"),0))</f>
        <v>0</v>
      </c>
      <c r="DJ3" s="9">
        <f>IF(AND(DJ2&gt;0,DJ2&lt;&gt;"wait"),"AT",IF(AIL!$X4="AI",IF(Sheet1!$D4&gt;AIL!$W4+150,150,"wait"),0))</f>
        <v>0</v>
      </c>
      <c r="DK3" s="9">
        <f>IF(AND(DK2&gt;0,DK2&lt;&gt;"wait"),"AT",IF(AIL!$X4="AI",IF(Sheet1!$D4&gt;AIL!$W4+200,200,"wait"),0))</f>
        <v>0</v>
      </c>
      <c r="DL3" s="9">
        <f t="shared" ref="DL3" si="10">IF(AND(DK3&gt;0,DK3&lt;&gt;"wait"),-200,IF(AND(DJ3&gt;0,DJ3&lt;&gt;"wait"),-150,IF(AND(DI3&gt;0,DI3&lt;&gt;"wait"),-100,IF(AND(DH3&gt;0,DH3&lt;&gt;"wait"),-50,IF(AND(DG3&gt;0,DG3&lt;&gt;"wait"),200,IF(AND(DF3&gt;0,DF3&lt;&gt;"wait"),150,IF(AND(DE3&gt;0,DE3&lt;&gt;"wait"),100,IF(AND(DD3&gt;0,DD3&lt;&gt;"wait"),50,0))))))))</f>
        <v>0</v>
      </c>
      <c r="DN3" s="9">
        <f>IF(AND(DN2&gt;0,DN2&lt;&gt;"wait"),"AT",IF(AIL!$AA4="AI",IF(Sheet1!$E4&lt;AIL!$Z4-50,50,"wait"),0))</f>
        <v>0</v>
      </c>
      <c r="DO3" s="9">
        <f>IF(AND(DO2&gt;0,DO2&lt;&gt;"wait"),"AT",IF(AIL!$AA4="AI",IF(Sheet1!$E4&lt;AIL!$Z4-100,100,"wait"),0))</f>
        <v>0</v>
      </c>
      <c r="DP3" s="9">
        <f>IF(AND(DP2&gt;0,DP2&lt;&gt;"wait"),"AT",IF(AIL!$AA4="AI",IF(Sheet1!$E4&lt;AIL!$Z4-150,150,"wait"),0))</f>
        <v>0</v>
      </c>
      <c r="DQ3" s="9">
        <f>IF(AND(DQ2&gt;0,DQ2&lt;&gt;"wait"),"AT",IF(AIL!$AA4="AI",IF(Sheet1!$E4&lt;AIL!$Z4-200,200,"wait"),0))</f>
        <v>0</v>
      </c>
      <c r="DR3" s="9">
        <f>IF(AND(DR2&gt;0,DR2&lt;&gt;"wait"),"AT",IF(AIL!$AA4="AI",IF(Sheet1!$D4&gt;AIL!$Z4+50,50,"wait"),0))</f>
        <v>0</v>
      </c>
      <c r="DS3" s="9">
        <f>IF(AND(DS2&gt;0,DS2&lt;&gt;"wait"),"AT",IF(AIL!$AA4="AI",IF(Sheet1!$D4&gt;AIL!$Z4+100,100,"wait"),0))</f>
        <v>0</v>
      </c>
      <c r="DT3" s="9">
        <f>IF(AND(DT2&gt;0,DT2&lt;&gt;"wait"),"AT",IF(AIL!$AA4="AI",IF(Sheet1!$D4&gt;AIL!$Z4+150,150,"wait"),0))</f>
        <v>0</v>
      </c>
      <c r="DU3" s="9">
        <f>IF(AND(DU2&gt;0,DU2&lt;&gt;"wait"),"AT",IF(AIL!$AA4="AI",IF(Sheet1!$D4&gt;AIL!$Z4+200,200,"wait"),0))</f>
        <v>0</v>
      </c>
      <c r="DV3" s="9">
        <f t="shared" ref="DV3" si="11">IF(AND(DU3&gt;0,DU3&lt;&gt;"wait"),-200,IF(AND(DT3&gt;0,DT3&lt;&gt;"wait"),-150,IF(AND(DS3&gt;0,DS3&lt;&gt;"wait"),-100,IF(AND(DR3&gt;0,DR3&lt;&gt;"wait"),-50,IF(AND(DQ3&gt;0,DQ3&lt;&gt;"wait"),200,IF(AND(DP3&gt;0,DP3&lt;&gt;"wait"),150,IF(AND(DO3&gt;0,DO3&lt;&gt;"wait"),100,IF(AND(DN3&gt;0,DN3&lt;&gt;"wait"),50,0))))))))</f>
        <v>0</v>
      </c>
      <c r="DX3" s="9">
        <f>IF(AND(DX2&gt;0,DX2&lt;&gt;"wait"),"AT",IF(AIL!$AC4="AI",IF(Sheet1!$E4&lt;AIL!$AB4-50,50,"wait"),0))</f>
        <v>0</v>
      </c>
      <c r="DY3" s="9">
        <f>IF(AND(DY2&gt;0,DY2&lt;&gt;"wait"),"AT",IF(AIL!$AC4="AI",IF(Sheet1!$E4&lt;AIL!$AB4-100,100,"wait"),0))</f>
        <v>0</v>
      </c>
      <c r="DZ3" s="9">
        <f>IF(AND(DZ2&gt;0,DZ2&lt;&gt;"wait"),"AT",IF(AIL!$AC4="AI",IF(Sheet1!$E4&lt;AIL!$AB4-150,150,"wait"),0))</f>
        <v>0</v>
      </c>
      <c r="EA3" s="9">
        <f>IF(AND(EA2&gt;0,EA2&lt;&gt;"wait"),"AT",IF(AIL!$AC4="AI",IF(Sheet1!$E4&lt;AIL!$AB4-200,200,"wait"),0))</f>
        <v>0</v>
      </c>
      <c r="EB3" s="9">
        <f>IF(AND(EB2&gt;0,EB2&lt;&gt;"wait"),"AT",IF(AIL!$AC4="AI",IF(Sheet1!$D4&gt;AIL!$AB4+50,50,"wait"),0))</f>
        <v>0</v>
      </c>
      <c r="EC3" s="9">
        <f>IF(AND(EC2&gt;0,EC2&lt;&gt;"wait"),"AT",IF(AIL!$AC4="AI",IF(Sheet1!$D4&gt;AIL!$AB4+100,100,"wait"),0))</f>
        <v>0</v>
      </c>
      <c r="ED3" s="9">
        <f>IF(AND(ED2&gt;0,ED2&lt;&gt;"wait"),"AT",IF(AIL!$AC4="AI",IF(Sheet1!$D4&gt;AIL!$AB4+150,150,"wait"),0))</f>
        <v>0</v>
      </c>
      <c r="EE3" s="9">
        <f>IF(AND(EE2&gt;0,EE2&lt;&gt;"wait"),"AT",IF(AIL!$AC4="AI",IF(Sheet1!$D4&gt;AIL!$AB4+200,200,"wait"),0))</f>
        <v>0</v>
      </c>
      <c r="EF3" s="9">
        <f t="shared" ref="EF3" si="12">IF(AND(EE3&gt;0,EE3&lt;&gt;"wait"),-200,IF(AND(ED3&gt;0,ED3&lt;&gt;"wait"),-150,IF(AND(EC3&gt;0,EC3&lt;&gt;"wait"),-100,IF(AND(EB3&gt;0,EB3&lt;&gt;"wait"),-50,IF(AND(EA3&gt;0,EA3&lt;&gt;"wait"),200,IF(AND(DZ3&gt;0,DZ3&lt;&gt;"wait"),150,IF(AND(DY3&gt;0,DY3&lt;&gt;"wait"),100,IF(AND(DX3&gt;0,DX3&lt;&gt;"wait"),50,0))))))))</f>
        <v>0</v>
      </c>
      <c r="EH3" s="9">
        <f>IF(AND(EH2&gt;0,EH2&lt;&gt;"wait"),"AT",IF(AIL!$AE4="AI",IF(Sheet1!$E4&lt;AIL!$AD4-50,50,"wait"),0))</f>
        <v>0</v>
      </c>
      <c r="EI3" s="9">
        <f>IF(AND(EI2&gt;0,EI2&lt;&gt;"wait"),"AT",IF(AIL!$AE4="AI",IF(Sheet1!$E4&lt;AIL!$AD4-100,100,"wait"),0))</f>
        <v>0</v>
      </c>
      <c r="EJ3" s="9">
        <f>IF(AND(EJ2&gt;0,EJ2&lt;&gt;"wait"),"AT",IF(AIL!$AE4="AI",IF(Sheet1!$E4&lt;AIL!$AD4-150,150,"wait"),0))</f>
        <v>0</v>
      </c>
      <c r="EK3" s="9">
        <f>IF(AND(EK2&gt;0,EK2&lt;&gt;"wait"),"AT",IF(AIL!$AE4="AI",IF(Sheet1!$E4&lt;AIL!$AD4-200,200,"wait"),0))</f>
        <v>0</v>
      </c>
      <c r="EL3" s="9">
        <f>IF(AND(EL2&gt;0,EL2&lt;&gt;"wait"),"AT",IF(AIL!$AE4="AI",IF(Sheet1!$D4&gt;AIL!$AD4+50,50,"wait"),0))</f>
        <v>0</v>
      </c>
      <c r="EM3" s="9">
        <f>IF(AND(EM2&gt;0,EM2&lt;&gt;"wait"),"AT",IF(AIL!$AE4="AI",IF(Sheet1!$D4&gt;AIL!$AD4+100,100,"wait"),0))</f>
        <v>0</v>
      </c>
      <c r="EN3" s="9">
        <f>IF(AND(EN2&gt;0,EN2&lt;&gt;"wait"),"AT",IF(AIL!$AE4="AI",IF(Sheet1!$D4&gt;AIL!$AD4+150,150,"wait"),0))</f>
        <v>0</v>
      </c>
      <c r="EO3" s="9">
        <f>IF(AND(EO2&gt;0,EO2&lt;&gt;"wait"),"AT",IF(AIL!$AE4="AI",IF(Sheet1!$D4&gt;AIL!$AD4+200,200,"wait"),0))</f>
        <v>0</v>
      </c>
      <c r="EP3" s="9">
        <f t="shared" ref="EP3" si="13">IF(AND(EO3&gt;0,EO3&lt;&gt;"wait"),-200,IF(AND(EN3&gt;0,EN3&lt;&gt;"wait"),-150,IF(AND(EM3&gt;0,EM3&lt;&gt;"wait"),-100,IF(AND(EL3&gt;0,EL3&lt;&gt;"wait"),-50,IF(AND(EK3&gt;0,EK3&lt;&gt;"wait"),200,IF(AND(EJ3&gt;0,EJ3&lt;&gt;"wait"),150,IF(AND(EI3&gt;0,EI3&lt;&gt;"wait"),100,IF(AND(EH3&gt;0,EH3&lt;&gt;"wait"),50,0))))))))</f>
        <v>0</v>
      </c>
      <c r="ER3" s="9">
        <f>IF(AND(ER2&gt;0,ER2&lt;&gt;"wait"),"AT",IF(AIL!$AG4="AI",IF(Sheet1!$E4&lt;AIL!$AF4-50,50,"wait"),0))</f>
        <v>0</v>
      </c>
      <c r="ES3" s="9">
        <f>IF(AND(ES2&gt;0,ES2&lt;&gt;"wait"),"AT",IF(AIL!$AG4="AI",IF(Sheet1!$E4&lt;AIL!$AF4-100,100,"wait"),0))</f>
        <v>0</v>
      </c>
      <c r="ET3" s="9">
        <f>IF(AND(ET2&gt;0,ET2&lt;&gt;"wait"),"AT",IF(AIL!$AG4="AI",IF(Sheet1!$E4&lt;AIL!$AF4-150,150,"wait"),0))</f>
        <v>0</v>
      </c>
      <c r="EU3" s="9">
        <f>IF(AND(EU2&gt;0,EU2&lt;&gt;"wait"),"AT",IF(AIL!$AG4="AI",IF(Sheet1!$E4&lt;AIL!$AF4-200,200,"wait"),0))</f>
        <v>0</v>
      </c>
      <c r="EV3" s="9">
        <f>IF(AND(EV2&gt;0,EV2&lt;&gt;"wait"),"AT",IF(AIL!$AG4="AI",IF(Sheet1!$D4&gt;AIL!$AF4+50,50,"wait"),0))</f>
        <v>0</v>
      </c>
      <c r="EW3" s="9">
        <f>IF(AND(EW2&gt;0,EW2&lt;&gt;"wait"),"AT",IF(AIL!$AG4="AI",IF(Sheet1!$D4&gt;AIL!$AF4+100,100,"wait"),0))</f>
        <v>0</v>
      </c>
      <c r="EX3" s="9">
        <f>IF(AND(EX2&gt;0,EX2&lt;&gt;"wait"),"AT",IF(AIL!$AG4="AI",IF(Sheet1!$D4&gt;AIL!$AF4+150,150,"wait"),0))</f>
        <v>0</v>
      </c>
      <c r="EY3" s="9">
        <f>IF(AND(EY2&gt;0,EY2&lt;&gt;"wait"),"AT",IF(AIL!$AG4="AI",IF(Sheet1!$D4&gt;AIL!$AF4+200,200,"wait"),0))</f>
        <v>0</v>
      </c>
      <c r="EZ3" s="9">
        <f t="shared" ref="EZ3" si="14">IF(AND(EY3&gt;0,EY3&lt;&gt;"wait"),-200,IF(AND(EX3&gt;0,EX3&lt;&gt;"wait"),-150,IF(AND(EW3&gt;0,EW3&lt;&gt;"wait"),-100,IF(AND(EV3&gt;0,EV3&lt;&gt;"wait"),-50,IF(AND(EU3&gt;0,EU3&lt;&gt;"wait"),200,IF(AND(ET3&gt;0,ET3&lt;&gt;"wait"),150,IF(AND(ES3&gt;0,ES3&lt;&gt;"wait"),100,IF(AND(ER3&gt;0,ER3&lt;&gt;"wait"),50,0))))))))</f>
        <v>0</v>
      </c>
      <c r="FB3" s="9">
        <f>IF(AND(FB2&gt;0,FB2&lt;&gt;"wait"),"AT",IF(AIL!$AI4="AI",IF(Sheet1!$E4&lt;AIL!$AH4-50,50,"wait"),0))</f>
        <v>0</v>
      </c>
      <c r="FC3" s="9">
        <f>IF(AND(FC2&gt;0,FC2&lt;&gt;"wait"),"AT",IF(AIL!$AI4="AI",IF(Sheet1!$E4&lt;AIL!$AH4-100,100,"wait"),0))</f>
        <v>0</v>
      </c>
      <c r="FD3" s="9">
        <f>IF(AND(FD2&gt;0,FD2&lt;&gt;"wait"),"AT",IF(AIL!$AI4="AI",IF(Sheet1!$E4&lt;AIL!$AH4-150,150,"wait"),0))</f>
        <v>0</v>
      </c>
      <c r="FE3" s="9">
        <f>IF(AND(FE2&gt;0,FE2&lt;&gt;"wait"),"AT",IF(AIL!$AI4="AI",IF(Sheet1!$E4&lt;AIL!$AH4-200,200,"wait"),0))</f>
        <v>0</v>
      </c>
      <c r="FF3" s="9">
        <f>IF(AND(FF2&gt;0,FF2&lt;&gt;"wait"),"AT",IF(AIL!$AI4="AI",IF(Sheet1!$D4&gt;AIL!$AH4+50,50,"wait"),0))</f>
        <v>0</v>
      </c>
      <c r="FG3" s="9">
        <f>IF(AND(FG2&gt;0,FG2&lt;&gt;"wait"),"AT",IF(AIL!$AI4="AI",IF(Sheet1!$D4&gt;AIL!$AH4+100,100,"wait"),0))</f>
        <v>0</v>
      </c>
      <c r="FH3" s="9">
        <f>IF(AND(FH2&gt;0,FH2&lt;&gt;"wait"),"AT",IF(AIL!$AI4="AI",IF(Sheet1!$D4&gt;AIL!$AH4+150,150,"wait"),0))</f>
        <v>0</v>
      </c>
      <c r="FI3" s="9">
        <f>IF(AND(FI2&gt;0,FI2&lt;&gt;"wait"),"AT",IF(AIL!$AI4="AI",IF(Sheet1!$D4&gt;AIL!$AH4+200,200,"wait"),0))</f>
        <v>0</v>
      </c>
      <c r="FJ3" s="9">
        <f t="shared" ref="FJ3" si="15">IF(AND(FI3&gt;0,FI3&lt;&gt;"wait"),-200,IF(AND(FH3&gt;0,FH3&lt;&gt;"wait"),-150,IF(AND(FG3&gt;0,FG3&lt;&gt;"wait"),-100,IF(AND(FF3&gt;0,FF3&lt;&gt;"wait"),-50,IF(AND(FE3&gt;0,FE3&lt;&gt;"wait"),200,IF(AND(FD3&gt;0,FD3&lt;&gt;"wait"),150,IF(AND(FC3&gt;0,FC3&lt;&gt;"wait"),100,IF(AND(FB3&gt;0,FB3&lt;&gt;"wait"),50,0))))))))</f>
        <v>0</v>
      </c>
      <c r="FL3" s="9">
        <f>IF(AND(FL2&gt;0,FL2&lt;&gt;"wait"),"AT",IF(AIL!$AK4="AI",IF(Sheet1!$E4&lt;AIL!$AJ4-50,50,"wait"),0))</f>
        <v>0</v>
      </c>
      <c r="FM3" s="9">
        <f>IF(AND(FM2&gt;0,FM2&lt;&gt;"wait"),"AT",IF(AIL!$AK4="AI",IF(Sheet1!$E4&lt;AIL!$AJ4-100,100,"wait"),0))</f>
        <v>0</v>
      </c>
      <c r="FN3" s="9">
        <f>IF(AND(FN2&gt;0,FN2&lt;&gt;"wait"),"AT",IF(AIL!$AK4="AI",IF(Sheet1!$E4&lt;AIL!$AJ4-150,150,"wait"),0))</f>
        <v>0</v>
      </c>
      <c r="FO3" s="9">
        <f>IF(AND(FO2&gt;0,FO2&lt;&gt;"wait"),"AT",IF(AIL!$AK4="AI",IF(Sheet1!$E4&lt;AIL!$AJ4-200,200,"wait"),0))</f>
        <v>0</v>
      </c>
      <c r="FP3" s="9">
        <f>IF(AND(FP2&gt;0,FP2&lt;&gt;"wait"),"AT",IF(AIL!$AK4="AI",IF(Sheet1!$D4&gt;AIL!$AJ4+50,50,"wait"),0))</f>
        <v>0</v>
      </c>
      <c r="FQ3" s="9">
        <f>IF(AND(FQ2&gt;0,FQ2&lt;&gt;"wait"),"AT",IF(AIL!$AK4="AI",IF(Sheet1!$D4&gt;AIL!$AJ4+100,100,"wait"),0))</f>
        <v>0</v>
      </c>
      <c r="FR3" s="9">
        <f>IF(AND(FR2&gt;0,FR2&lt;&gt;"wait"),"AT",IF(AIL!$AK4="AI",IF(Sheet1!$D4&gt;AIL!$AJ4+150,150,"wait"),0))</f>
        <v>0</v>
      </c>
      <c r="FS3" s="9">
        <f>IF(AND(FS2&gt;0,FS2&lt;&gt;"wait"),"AT",IF(AIL!$AK4="AI",IF(Sheet1!$D4&gt;AIL!$AJ4+200,200,"wait"),0))</f>
        <v>0</v>
      </c>
      <c r="FT3" s="9">
        <f t="shared" ref="FT3" si="16">IF(AND(FS3&gt;0,FS3&lt;&gt;"wait"),-200,IF(AND(FR3&gt;0,FR3&lt;&gt;"wait"),-150,IF(AND(FQ3&gt;0,FQ3&lt;&gt;"wait"),-100,IF(AND(FP3&gt;0,FP3&lt;&gt;"wait"),-50,IF(AND(FO3&gt;0,FO3&lt;&gt;"wait"),200,IF(AND(FN3&gt;0,FN3&lt;&gt;"wait"),150,IF(AND(FM3&gt;0,FM3&lt;&gt;"wait"),100,IF(AND(FL3&gt;0,FL3&lt;&gt;"wait"),50,0))))))))</f>
        <v>0</v>
      </c>
      <c r="FV3" s="9">
        <f>IF(AND(FV2&gt;0,FV2&lt;&gt;"wait"),"AT",IF(AIL!$AM4="AI",IF(Sheet1!$E4&lt;AIL!$AL4-50,50,"wait"),0))</f>
        <v>0</v>
      </c>
      <c r="FW3" s="9">
        <f>IF(AND(FW2&gt;0,FW2&lt;&gt;"wait"),"AT",IF(AIL!$AM4="AI",IF(Sheet1!$E4&lt;AIL!$AL4-100,100,"wait"),0))</f>
        <v>0</v>
      </c>
      <c r="FX3" s="9">
        <f>IF(AND(FX2&gt;0,FX2&lt;&gt;"wait"),"AT",IF(AIL!$AM4="AI",IF(Sheet1!$E4&lt;AIL!$AL4-150,150,"wait"),0))</f>
        <v>0</v>
      </c>
      <c r="FY3" s="9">
        <f>IF(AND(FY2&gt;0,FY2&lt;&gt;"wait"),"AT",IF(AIL!$AM4="AI",IF(Sheet1!$E4&lt;AIL!$AL4-200,200,"wait"),0))</f>
        <v>0</v>
      </c>
      <c r="FZ3" s="9">
        <f>IF(AND(FZ2&gt;0,FZ2&lt;&gt;"wait"),"AT",IF(AIL!$AM4="AI",IF(Sheet1!$D4&gt;AIL!$AL4+50,50,"wait"),0))</f>
        <v>0</v>
      </c>
      <c r="GA3" s="9">
        <f>IF(AND(GA2&gt;0,GA2&lt;&gt;"wait"),"AT",IF(AIL!$AM4="AI",IF(Sheet1!$D4&gt;AIL!$AL4+100,100,"wait"),0))</f>
        <v>0</v>
      </c>
      <c r="GB3" s="9">
        <f>IF(AND(GB2&gt;0,GB2&lt;&gt;"wait"),"AT",IF(AIL!$AM4="AI",IF(Sheet1!$D4&gt;AIL!$AL4+150,150,"wait"),0))</f>
        <v>0</v>
      </c>
      <c r="GC3" s="9">
        <f>IF(AND(GC2&gt;0,GC2&lt;&gt;"wait"),"AT",IF(AIL!$AM4="AI",IF(Sheet1!$D4&gt;AIL!$AL4+200,200,"wait"),0))</f>
        <v>0</v>
      </c>
      <c r="GD3" s="9">
        <f t="shared" ref="GD3" si="17">IF(AND(GC3&gt;0,GC3&lt;&gt;"wait"),-200,IF(AND(GB3&gt;0,GB3&lt;&gt;"wait"),-150,IF(AND(GA3&gt;0,GA3&lt;&gt;"wait"),-100,IF(AND(FZ3&gt;0,FZ3&lt;&gt;"wait"),-50,IF(AND(FY3&gt;0,FY3&lt;&gt;"wait"),200,IF(AND(FX3&gt;0,FX3&lt;&gt;"wait"),150,IF(AND(FW3&gt;0,FW3&lt;&gt;"wait"),100,IF(AND(FV3&gt;0,FV3&lt;&gt;"wait"),50,0))))))))</f>
        <v>0</v>
      </c>
      <c r="GF3" s="9">
        <f>IF(AND(GF2&gt;0,GF2&lt;&gt;"wait"),"AT",IF(AIL!$AO4="AI",IF(Sheet1!$E4&lt;AIL!$AN4-50,50,"wait"),0))</f>
        <v>0</v>
      </c>
      <c r="GG3" s="9">
        <f>IF(AND(GG2&gt;0,GG2&lt;&gt;"wait"),"AT",IF(AIL!$AO4="AI",IF(Sheet1!$E4&lt;AIL!$AN4-100,100,"wait"),0))</f>
        <v>0</v>
      </c>
      <c r="GH3" s="9">
        <f>IF(AND(GH2&gt;0,GH2&lt;&gt;"wait"),"AT",IF(AIL!$AO4="AI",IF(Sheet1!$E4&lt;AIL!$AN4-150,150,"wait"),0))</f>
        <v>0</v>
      </c>
      <c r="GI3" s="9">
        <f>IF(AND(GI2&gt;0,GI2&lt;&gt;"wait"),"AT",IF(AIL!$AO4="AI",IF(Sheet1!$E4&lt;AIL!$AN4-200,200,"wait"),0))</f>
        <v>0</v>
      </c>
      <c r="GJ3" s="9">
        <f>IF(AND(GJ2&gt;0,GJ2&lt;&gt;"wait"),"AT",IF(AIL!$AO4="AI",IF(Sheet1!$D4&gt;AIL!$AN4+50,50,"wait"),0))</f>
        <v>0</v>
      </c>
      <c r="GK3" s="9">
        <f>IF(AND(GK2&gt;0,GK2&lt;&gt;"wait"),"AT",IF(AIL!$AO4="AI",IF(Sheet1!$D4&gt;AIL!$AN4+100,100,"wait"),0))</f>
        <v>0</v>
      </c>
      <c r="GL3" s="9">
        <f>IF(AND(GL2&gt;0,GL2&lt;&gt;"wait"),"AT",IF(AIL!$AO4="AI",IF(Sheet1!$D4&gt;AIL!$AN4+150,150,"wait"),0))</f>
        <v>0</v>
      </c>
      <c r="GM3" s="9">
        <f>IF(AND(GM2&gt;0,GM2&lt;&gt;"wait"),"AT",IF(AIL!$AO4="AI",IF(Sheet1!$D4&gt;AIL!$AN4+200,200,"wait"),0))</f>
        <v>0</v>
      </c>
      <c r="GN3" s="9">
        <f t="shared" ref="GN3" si="18">IF(AND(GM3&gt;0,GM3&lt;&gt;"wait"),-200,IF(AND(GL3&gt;0,GL3&lt;&gt;"wait"),-150,IF(AND(GK3&gt;0,GK3&lt;&gt;"wait"),-100,IF(AND(GJ3&gt;0,GJ3&lt;&gt;"wait"),-50,IF(AND(GI3&gt;0,GI3&lt;&gt;"wait"),200,IF(AND(GH3&gt;0,GH3&lt;&gt;"wait"),150,IF(AND(GG3&gt;0,GG3&lt;&gt;"wait"),100,IF(AND(GF3&gt;0,GF3&lt;&gt;"wait"),50,0))))))))</f>
        <v>0</v>
      </c>
      <c r="GP3" s="9">
        <f>IF(AND(GP2&gt;0,GP2&lt;&gt;"wait"),"AT",IF(AIL!$AQ4="AI",IF(Sheet1!$E4&lt;AIL!$AP4-50,50,"wait"),0))</f>
        <v>0</v>
      </c>
      <c r="GQ3" s="9">
        <f>IF(AND(GQ2&gt;0,GQ2&lt;&gt;"wait"),"AT",IF(AIL!$AQ4="AI",IF(Sheet1!$E4&lt;AIL!$AP4-100,100,"wait"),0))</f>
        <v>0</v>
      </c>
      <c r="GR3" s="9">
        <f>IF(AND(GR2&gt;0,GR2&lt;&gt;"wait"),"AT",IF(AIL!$AQ4="AI",IF(Sheet1!$E4&lt;AIL!$AP4-150,150,"wait"),0))</f>
        <v>0</v>
      </c>
      <c r="GS3" s="9">
        <f>IF(AND(GS2&gt;0,GS2&lt;&gt;"wait"),"AT",IF(AIL!$AQ4="AI",IF(Sheet1!$E4&lt;AIL!$AP4-200,200,"wait"),0))</f>
        <v>0</v>
      </c>
      <c r="GT3" s="9">
        <f>IF(AND(GT2&gt;0,GT2&lt;&gt;"wait"),"AT",IF(AIL!$AQ4="AI",IF(Sheet1!$D4&gt;AIL!$AP4+50,50,"wait"),0))</f>
        <v>0</v>
      </c>
      <c r="GU3" s="9">
        <f>IF(AND(GU2&gt;0,GU2&lt;&gt;"wait"),"AT",IF(AIL!$AQ4="AI",IF(Sheet1!$D4&gt;AIL!$AP4+100,100,"wait"),0))</f>
        <v>0</v>
      </c>
      <c r="GV3" s="9">
        <f>IF(AND(GV2&gt;0,GV2&lt;&gt;"wait"),"AT",IF(AIL!$AQ4="AI",IF(Sheet1!$D4&gt;AIL!$AP4+150,150,"wait"),0))</f>
        <v>0</v>
      </c>
      <c r="GW3" s="9">
        <f>IF(AND(GW2&gt;0,GW2&lt;&gt;"wait"),"AT",IF(AIL!$AQ4="AI",IF(Sheet1!$D4&gt;AIL!$AP4+200,200,"wait"),0))</f>
        <v>0</v>
      </c>
      <c r="GX3" s="9">
        <f t="shared" ref="GX3" si="19">IF(AND(GW3&gt;0,GW3&lt;&gt;"wait"),-200,IF(AND(GV3&gt;0,GV3&lt;&gt;"wait"),-150,IF(AND(GU3&gt;0,GU3&lt;&gt;"wait"),-100,IF(AND(GT3&gt;0,GT3&lt;&gt;"wait"),-50,IF(AND(GS3&gt;0,GS3&lt;&gt;"wait"),200,IF(AND(GR3&gt;0,GR3&lt;&gt;"wait"),150,IF(AND(GQ3&gt;0,GQ3&lt;&gt;"wait"),100,IF(AND(GP3&gt;0,GP3&lt;&gt;"wait"),50,0))))))))</f>
        <v>0</v>
      </c>
      <c r="GZ3" s="9">
        <f>IF(AND(GZ2&gt;0,GZ2&lt;&gt;"wait"),"AT",IF(AIL!$AS4="AI",IF(Sheet1!$E4&lt;AIL!$AR4-50,50,"wait"),0))</f>
        <v>0</v>
      </c>
      <c r="HA3" s="9">
        <f>IF(AND(HA2&gt;0,HA2&lt;&gt;"wait"),"AT",IF(AIL!$AS4="AI",IF(Sheet1!$E4&lt;AIL!$AR4-100,100,"wait"),0))</f>
        <v>0</v>
      </c>
      <c r="HB3" s="9">
        <f>IF(AND(HB2&gt;0,HB2&lt;&gt;"wait"),"AT",IF(AIL!$AS4="AI",IF(Sheet1!$E4&lt;AIL!$AR4-150,150,"wait"),0))</f>
        <v>0</v>
      </c>
      <c r="HC3" s="9">
        <f>IF(AND(HC2&gt;0,HC2&lt;&gt;"wait"),"AT",IF(AIL!$AS4="AI",IF(Sheet1!$E4&lt;AIL!$AR4-200,200,"wait"),0))</f>
        <v>0</v>
      </c>
      <c r="HD3" s="9">
        <f>IF(AND(HD2&gt;0,HD2&lt;&gt;"wait"),"AT",IF(AIL!$AS4="AI",IF(Sheet1!$D4&gt;AIL!$AR4+50,50,"wait"),0))</f>
        <v>0</v>
      </c>
      <c r="HE3" s="9">
        <f>IF(AND(HE2&gt;0,HE2&lt;&gt;"wait"),"AT",IF(AIL!$AS4="AI",IF(Sheet1!$D4&gt;AIL!$AR4+100,100,"wait"),0))</f>
        <v>0</v>
      </c>
      <c r="HF3" s="9">
        <f>IF(AND(HF2&gt;0,HF2&lt;&gt;"wait"),"AT",IF(AIL!$AS4="AI",IF(Sheet1!$D4&gt;AIL!$AR4+150,150,"wait"),0))</f>
        <v>0</v>
      </c>
      <c r="HG3" s="9">
        <f>IF(AND(HG2&gt;0,HG2&lt;&gt;"wait"),"AT",IF(AIL!$AS4="AI",IF(Sheet1!$D4&gt;AIL!$AR4+200,200,"wait"),0))</f>
        <v>0</v>
      </c>
      <c r="HH3" s="9">
        <f t="shared" ref="HH3" si="20">IF(AND(HG3&gt;0,HG3&lt;&gt;"wait"),-200,IF(AND(HF3&gt;0,HF3&lt;&gt;"wait"),-150,IF(AND(HE3&gt;0,HE3&lt;&gt;"wait"),-100,IF(AND(HD3&gt;0,HD3&lt;&gt;"wait"),-50,IF(AND(HC3&gt;0,HC3&lt;&gt;"wait"),200,IF(AND(HB3&gt;0,HB3&lt;&gt;"wait"),150,IF(AND(HA3&gt;0,HA3&lt;&gt;"wait"),100,IF(AND(GZ3&gt;0,GZ3&lt;&gt;"wait"),50,0))))))))</f>
        <v>0</v>
      </c>
      <c r="HJ3" s="9">
        <f>IF(AND(HJ2&gt;0,HJ2&lt;&gt;"wait"),"AT",IF(AIL!$AU4="AI",IF(Sheet1!$E4&lt;AIL!$AT4-50,50,"wait"),0))</f>
        <v>0</v>
      </c>
      <c r="HK3" s="9">
        <f>IF(AND(HK2&gt;0,HK2&lt;&gt;"wait"),"AT",IF(AIL!$AU4="AI",IF(Sheet1!$E4&lt;AIL!$AT4-100,100,"wait"),0))</f>
        <v>0</v>
      </c>
      <c r="HL3" s="9">
        <f>IF(AND(HL2&gt;0,HL2&lt;&gt;"wait"),"AT",IF(AIL!$AU4="AI",IF(Sheet1!$E4&lt;AIL!$AT4-150,150,"wait"),0))</f>
        <v>0</v>
      </c>
      <c r="HM3" s="9">
        <f>IF(AND(HM2&gt;0,HM2&lt;&gt;"wait"),"AT",IF(AIL!$AU4="AI",IF(Sheet1!$E4&lt;AIL!$AT4-200,200,"wait"),0))</f>
        <v>0</v>
      </c>
      <c r="HN3" s="9">
        <f>IF(AND(HN2&gt;0,HN2&lt;&gt;"wait"),"AT",IF(AIL!$AU4="AI",IF(Sheet1!$D4&gt;AIL!$AT4+50,50,"wait"),0))</f>
        <v>0</v>
      </c>
      <c r="HO3" s="9">
        <f>IF(AND(HO2&gt;0,HO2&lt;&gt;"wait"),"AT",IF(AIL!$AU4="AI",IF(Sheet1!$D4&gt;AIL!$AT4+100,100,"wait"),0))</f>
        <v>0</v>
      </c>
      <c r="HP3" s="9">
        <f>IF(AND(HP2&gt;0,HP2&lt;&gt;"wait"),"AT",IF(AIL!$AU4="AI",IF(Sheet1!$D4&gt;AIL!$AT4+150,150,"wait"),0))</f>
        <v>0</v>
      </c>
      <c r="HQ3" s="9">
        <f>IF(AND(HQ2&gt;0,HQ2&lt;&gt;"wait"),"AT",IF(AIL!$AU4="AI",IF(Sheet1!$D4&gt;AIL!$AT4+200,200,"wait"),0))</f>
        <v>0</v>
      </c>
      <c r="HR3" s="9">
        <f t="shared" ref="HR3" si="21">IF(AND(HQ3&gt;0,HQ3&lt;&gt;"wait"),-200,IF(AND(HP3&gt;0,HP3&lt;&gt;"wait"),-150,IF(AND(HO3&gt;0,HO3&lt;&gt;"wait"),-100,IF(AND(HN3&gt;0,HN3&lt;&gt;"wait"),-50,IF(AND(HM3&gt;0,HM3&lt;&gt;"wait"),200,IF(AND(HL3&gt;0,HL3&lt;&gt;"wait"),150,IF(AND(HK3&gt;0,HK3&lt;&gt;"wait"),100,IF(AND(HJ3&gt;0,HJ3&lt;&gt;"wait"),50,0))))))))</f>
        <v>0</v>
      </c>
      <c r="HT3" s="9">
        <f>IF(AND(HT2&gt;0,HT2&lt;&gt;"wait"),"AT",IF(AIL!$AX4="AI",IF(Sheet1!$E4&lt;AIL!$AW4-50,50,"wait"),0))</f>
        <v>0</v>
      </c>
      <c r="HU3" s="9">
        <f>IF(AND(HU2&gt;0,HU2&lt;&gt;"wait"),"AT",IF(AIL!$AX4="AI",IF(Sheet1!$E4&lt;AIL!$AW4-100,100,"wait"),0))</f>
        <v>0</v>
      </c>
      <c r="HV3" s="9">
        <f>IF(AND(HV2&gt;0,HV2&lt;&gt;"wait"),"AT",IF(AIL!$AX4="AI",IF(Sheet1!$E4&lt;AIL!$AW4-150,150,"wait"),0))</f>
        <v>0</v>
      </c>
      <c r="HW3" s="9">
        <f>IF(AND(HW2&gt;0,HW2&lt;&gt;"wait"),"AT",IF(AIL!$AX4="AI",IF(Sheet1!$E4&lt;AIL!$AW4-200,200,"wait"),0))</f>
        <v>0</v>
      </c>
      <c r="HX3" s="9">
        <f>IF(AND(HX2&gt;0,HX2&lt;&gt;"wait"),"AT",IF(AIL!$AX4="AI",IF(Sheet1!$D4&gt;AIL!$AW4+50,50,"wait"),0))</f>
        <v>0</v>
      </c>
      <c r="HY3" s="9">
        <f>IF(AND(HY2&gt;0,HY2&lt;&gt;"wait"),"AT",IF(AIL!$AX4="AI",IF(Sheet1!$D4&gt;AIL!$AW4+100,100,"wait"),0))</f>
        <v>0</v>
      </c>
      <c r="HZ3" s="9">
        <f>IF(AND(HZ2&gt;0,HZ2&lt;&gt;"wait"),"AT",IF(AIL!$AX4="AI",IF(Sheet1!$D4&gt;AIL!$AW4+150,150,"wait"),0))</f>
        <v>0</v>
      </c>
      <c r="IA3" s="9">
        <f>IF(AND(IA2&gt;0,IA2&lt;&gt;"wait"),"AT",IF(AIL!$AX4="AI",IF(Sheet1!$D4&gt;AIL!$AW4+200,200,"wait"),0))</f>
        <v>0</v>
      </c>
      <c r="IB3" s="9">
        <f t="shared" ref="IB3" si="22">IF(AND(IA3&gt;0,IA3&lt;&gt;"wait"),-200,IF(AND(HZ3&gt;0,HZ3&lt;&gt;"wait"),-150,IF(AND(HY3&gt;0,HY3&lt;&gt;"wait"),-100,IF(AND(HX3&gt;0,HX3&lt;&gt;"wait"),-50,IF(AND(HW3&gt;0,HW3&lt;&gt;"wait"),200,IF(AND(HV3&gt;0,HV3&lt;&gt;"wait"),150,IF(AND(HU3&gt;0,HU3&lt;&gt;"wait"),100,IF(AND(HT3&gt;0,HT3&lt;&gt;"wait"),50,0))))))))</f>
        <v>0</v>
      </c>
      <c r="ID3" s="9">
        <f>IF(AND(ID2&gt;0,ID2&lt;&gt;"wait"),"AT",IF(AIL!$AZ4="AI",IF(Sheet1!$E4&lt;AIL!$AY4-50,50,"wait"),0))</f>
        <v>0</v>
      </c>
      <c r="IE3" s="9">
        <f>IF(AND(IE2&gt;0,IE2&lt;&gt;"wait"),"AT",IF(AIL!$AZ4="AI",IF(Sheet1!$E4&lt;AIL!$AY4-100,100,"wait"),0))</f>
        <v>0</v>
      </c>
      <c r="IF3" s="9">
        <f>IF(AND(IF2&gt;0,IF2&lt;&gt;"wait"),"AT",IF(AIL!$AZ4="AI",IF(Sheet1!$E4&lt;AIL!$AY4-150,150,"wait"),0))</f>
        <v>0</v>
      </c>
      <c r="IG3" s="9">
        <f>IF(AND(IG2&gt;0,IG2&lt;&gt;"wait"),"AT",IF(AIL!$AZ4="AI",IF(Sheet1!$E4&lt;AIL!$AY4-200,200,"wait"),0))</f>
        <v>0</v>
      </c>
      <c r="IH3" s="9">
        <f>IF(AND(IH2&gt;0,IH2&lt;&gt;"wait"),"AT",IF(AIL!$AZ4="AI",IF(Sheet1!$D4&gt;AIL!$AY4+50,50,"wait"),0))</f>
        <v>0</v>
      </c>
      <c r="II3" s="9">
        <f>IF(AND(II2&gt;0,II2&lt;&gt;"wait"),"AT",IF(AIL!$AZ4="AI",IF(Sheet1!$D4&gt;AIL!$AY4+100,100,"wait"),0))</f>
        <v>0</v>
      </c>
      <c r="IJ3" s="9">
        <f>IF(AND(IJ2&gt;0,IJ2&lt;&gt;"wait"),"AT",IF(AIL!$AZ4="AI",IF(Sheet1!$D4&gt;AIL!$AY4+150,150,"wait"),0))</f>
        <v>0</v>
      </c>
      <c r="IK3" s="9">
        <f>IF(AND(IK2&gt;0,IK2&lt;&gt;"wait"),"AT",IF(AIL!$AZ4="AI",IF(Sheet1!$D4&gt;AIL!$AY4+200,200,"wait"),0))</f>
        <v>0</v>
      </c>
      <c r="IL3" s="9">
        <f t="shared" ref="IL3" si="23">IF(AND(IK3&gt;0,IK3&lt;&gt;"wait"),-200,IF(AND(IJ3&gt;0,IJ3&lt;&gt;"wait"),-150,IF(AND(II3&gt;0,II3&lt;&gt;"wait"),-100,IF(AND(IH3&gt;0,IH3&lt;&gt;"wait"),-50,IF(AND(IG3&gt;0,IG3&lt;&gt;"wait"),200,IF(AND(IF3&gt;0,IF3&lt;&gt;"wait"),150,IF(AND(IE3&gt;0,IE3&lt;&gt;"wait"),100,IF(AND(ID3&gt;0,ID3&lt;&gt;"wait"),50,0))))))))</f>
        <v>0</v>
      </c>
      <c r="IN3" s="9">
        <f>IF(AND(IN2&gt;0,IN2&lt;&gt;"wait"),"AT",IF(AIL!$BB4="AI",IF(Sheet1!$E4&lt;AIL!$BA4-50,50,"wait"),0))</f>
        <v>0</v>
      </c>
      <c r="IO3" s="9">
        <f>IF(AND(IO2&gt;0,IO2&lt;&gt;"wait"),"AT",IF(AIL!$BB4="AI",IF(Sheet1!$E4&lt;AIL!$BA4-100,100,"wait"),0))</f>
        <v>0</v>
      </c>
      <c r="IP3" s="9">
        <f>IF(AND(IP2&gt;0,IP2&lt;&gt;"wait"),"AT",IF(AIL!$BB4="AI",IF(Sheet1!$E4&lt;AIL!$BA4-150,150,"wait"),0))</f>
        <v>0</v>
      </c>
      <c r="IQ3" s="9">
        <f>IF(AND(IQ2&gt;0,IQ2&lt;&gt;"wait"),"AT",IF(AIL!$BB4="AI",IF(Sheet1!$E4&lt;AIL!$BA4-200,200,"wait"),0))</f>
        <v>0</v>
      </c>
      <c r="IR3" s="9">
        <f>IF(AND(IR2&gt;0,IR2&lt;&gt;"wait"),"AT",IF(AIL!$BB4="AI",IF(Sheet1!$D4&gt;AIL!$BA4+50,50,"wait"),0))</f>
        <v>0</v>
      </c>
      <c r="IS3" s="9">
        <f>IF(AND(IS2&gt;0,IS2&lt;&gt;"wait"),"AT",IF(AIL!$BB4="AI",IF(Sheet1!$D4&gt;AIL!$BA4+100,100,"wait"),0))</f>
        <v>0</v>
      </c>
      <c r="IT3" s="9">
        <f>IF(AND(IT2&gt;0,IT2&lt;&gt;"wait"),"AT",IF(AIL!$BB4="AI",IF(Sheet1!$D4&gt;AIL!$BA4+150,150,"wait"),0))</f>
        <v>0</v>
      </c>
      <c r="IU3" s="9">
        <f>IF(AND(IU2&gt;0,IU2&lt;&gt;"wait"),"AT",IF(AIL!$BB4="AI",IF(Sheet1!$D4&gt;AIL!$BA4+200,200,"wait"),0))</f>
        <v>0</v>
      </c>
      <c r="IV3" s="9">
        <f t="shared" ref="IV3" si="24">IF(AND(IU3&gt;0,IU3&lt;&gt;"wait"),-200,IF(AND(IT3&gt;0,IT3&lt;&gt;"wait"),-150,IF(AND(IS3&gt;0,IS3&lt;&gt;"wait"),-100,IF(AND(IR3&gt;0,IR3&lt;&gt;"wait"),-50,IF(AND(IQ3&gt;0,IQ3&lt;&gt;"wait"),200,IF(AND(IP3&gt;0,IP3&lt;&gt;"wait"),150,IF(AND(IO3&gt;0,IO3&lt;&gt;"wait"),100,IF(AND(IN3&gt;0,IN3&lt;&gt;"wait"),50,0))))))))</f>
        <v>0</v>
      </c>
      <c r="IX3" s="9">
        <f>IF(AND(IX2&gt;0,IX2&lt;&gt;"wait"),"AT",IF(AIL!$BD4="AI",IF(Sheet1!$E4&lt;AIL!$BC4-50,50,"wait"),0))</f>
        <v>0</v>
      </c>
      <c r="IY3" s="9">
        <f>IF(AND(IY2&gt;0,IY2&lt;&gt;"wait"),"AT",IF(AIL!$BD4="AI",IF(Sheet1!$E4&lt;AIL!$BC4-100,100,"wait"),0))</f>
        <v>0</v>
      </c>
      <c r="IZ3" s="9">
        <f>IF(AND(IZ2&gt;0,IZ2&lt;&gt;"wait"),"AT",IF(AIL!$BD4="AI",IF(Sheet1!$E4&lt;AIL!$BC4-150,150,"wait"),0))</f>
        <v>0</v>
      </c>
      <c r="JA3" s="9">
        <f>IF(AND(JA2&gt;0,JA2&lt;&gt;"wait"),"AT",IF(AIL!$BD4="AI",IF(Sheet1!$E4&lt;AIL!$BC4-200,200,"wait"),0))</f>
        <v>0</v>
      </c>
      <c r="JB3" s="9">
        <f>IF(AND(JB2&gt;0,JB2&lt;&gt;"wait"),"AT",IF(AIL!$BD4="AI",IF(Sheet1!$D4&gt;AIL!$BC4+50,50,"wait"),0))</f>
        <v>0</v>
      </c>
      <c r="JC3" s="9">
        <f>IF(AND(JC2&gt;0,JC2&lt;&gt;"wait"),"AT",IF(AIL!$BD4="AI",IF(Sheet1!$D4&gt;AIL!$BC4+100,100,"wait"),0))</f>
        <v>0</v>
      </c>
      <c r="JD3" s="9">
        <f>IF(AND(JD2&gt;0,JD2&lt;&gt;"wait"),"AT",IF(AIL!$BD4="AI",IF(Sheet1!$D4&gt;AIL!$BC4+150,150,"wait"),0))</f>
        <v>0</v>
      </c>
      <c r="JE3" s="9">
        <f>IF(AND(JE2&gt;0,JE2&lt;&gt;"wait"),"AT",IF(AIL!$BD4="AI",IF(Sheet1!$D4&gt;AIL!$BC4+200,200,"wait"),0))</f>
        <v>0</v>
      </c>
      <c r="JF3" s="9">
        <f t="shared" ref="JF3" si="25">IF(AND(JE3&gt;0,JE3&lt;&gt;"wait"),-200,IF(AND(JD3&gt;0,JD3&lt;&gt;"wait"),-150,IF(AND(JC3&gt;0,JC3&lt;&gt;"wait"),-100,IF(AND(JB3&gt;0,JB3&lt;&gt;"wait"),-50,IF(AND(JA3&gt;0,JA3&lt;&gt;"wait"),200,IF(AND(IZ3&gt;0,IZ3&lt;&gt;"wait"),150,IF(AND(IY3&gt;0,IY3&lt;&gt;"wait"),100,IF(AND(IX3&gt;0,IX3&lt;&gt;"wait"),50,0))))))))</f>
        <v>0</v>
      </c>
      <c r="JH3" s="9">
        <f>IF(AND(JH2&gt;0,JH2&lt;&gt;"wait"),"AT",IF(AIL!$BF4="AI",IF(Sheet1!$E4&lt;AIL!$BE4-50,50,"wait"),0))</f>
        <v>0</v>
      </c>
      <c r="JI3" s="9">
        <f>IF(AND(JI2&gt;0,JI2&lt;&gt;"wait"),"AT",IF(AIL!$BF4="AI",IF(Sheet1!$E4&lt;AIL!$BE4-100,100,"wait"),0))</f>
        <v>0</v>
      </c>
      <c r="JJ3" s="9">
        <f>IF(AND(JJ2&gt;0,JJ2&lt;&gt;"wait"),"AT",IF(AIL!$BF4="AI",IF(Sheet1!$E4&lt;AIL!$BE4-150,150,"wait"),0))</f>
        <v>0</v>
      </c>
      <c r="JK3" s="9">
        <f>IF(AND(JK2&gt;0,JK2&lt;&gt;"wait"),"AT",IF(AIL!$BF4="AI",IF(Sheet1!$E4&lt;AIL!$BE4-200,200,"wait"),0))</f>
        <v>0</v>
      </c>
      <c r="JL3" s="9">
        <f>IF(AND(JL2&gt;0,JL2&lt;&gt;"wait"),"AT",IF(AIL!$BF4="AI",IF(Sheet1!$D4&gt;AIL!$BE4+50,50,"wait"),0))</f>
        <v>0</v>
      </c>
      <c r="JM3" s="9">
        <f>IF(AND(JM2&gt;0,JM2&lt;&gt;"wait"),"AT",IF(AIL!$BF4="AI",IF(Sheet1!$D4&gt;AIL!$BE4+100,100,"wait"),0))</f>
        <v>0</v>
      </c>
      <c r="JN3" s="9">
        <f>IF(AND(JN2&gt;0,JN2&lt;&gt;"wait"),"AT",IF(AIL!$BF4="AI",IF(Sheet1!$D4&gt;AIL!$BE4+150,150,"wait"),0))</f>
        <v>0</v>
      </c>
      <c r="JO3" s="9">
        <f>IF(AND(JO2&gt;0,JO2&lt;&gt;"wait"),"AT",IF(AIL!$BF4="AI",IF(Sheet1!$D4&gt;AIL!$BE4+200,200,"wait"),0))</f>
        <v>0</v>
      </c>
      <c r="JP3" s="9">
        <f t="shared" ref="JP3" si="26">IF(AND(JO3&gt;0,JO3&lt;&gt;"wait"),-200,IF(AND(JN3&gt;0,JN3&lt;&gt;"wait"),-150,IF(AND(JM3&gt;0,JM3&lt;&gt;"wait"),-100,IF(AND(JL3&gt;0,JL3&lt;&gt;"wait"),-50,IF(AND(JK3&gt;0,JK3&lt;&gt;"wait"),200,IF(AND(JJ3&gt;0,JJ3&lt;&gt;"wait"),150,IF(AND(JI3&gt;0,JI3&lt;&gt;"wait"),100,IF(AND(JH3&gt;0,JH3&lt;&gt;"wait"),50,0))))))))</f>
        <v>0</v>
      </c>
      <c r="JR3" s="9">
        <f>IF(AND(JR2&gt;0,JR2&lt;&gt;"wait"),"AT",IF(AIL!$BH4="AI",IF(Sheet1!$E4&lt;AIL!$BG4-50,50,"wait"),0))</f>
        <v>0</v>
      </c>
      <c r="JS3" s="9">
        <f>IF(AND(JS2&gt;0,JS2&lt;&gt;"wait"),"AT",IF(AIL!$BH4="AI",IF(Sheet1!$E4&lt;AIL!$BG4-100,100,"wait"),0))</f>
        <v>0</v>
      </c>
      <c r="JT3" s="9">
        <f>IF(AND(JT2&gt;0,JT2&lt;&gt;"wait"),"AT",IF(AIL!$BH4="AI",IF(Sheet1!$E4&lt;AIL!$BG4-150,150,"wait"),0))</f>
        <v>0</v>
      </c>
      <c r="JU3" s="9">
        <f>IF(AND(JU2&gt;0,JU2&lt;&gt;"wait"),"AT",IF(AIL!$BH4="AI",IF(Sheet1!$E4&lt;AIL!$BG4-200,200,"wait"),0))</f>
        <v>0</v>
      </c>
      <c r="JV3" s="9">
        <f>IF(AND(JV2&gt;0,JV2&lt;&gt;"wait"),"AT",IF(AIL!$BH4="AI",IF(Sheet1!$D4&gt;AIL!$BG4+50,50,"wait"),0))</f>
        <v>0</v>
      </c>
      <c r="JW3" s="9">
        <f>IF(AND(JW2&gt;0,JW2&lt;&gt;"wait"),"AT",IF(AIL!$BH4="AI",IF(Sheet1!$D4&gt;AIL!$BG4+100,100,"wait"),0))</f>
        <v>0</v>
      </c>
      <c r="JX3" s="9">
        <f>IF(AND(JX2&gt;0,JX2&lt;&gt;"wait"),"AT",IF(AIL!$BH4="AI",IF(Sheet1!$D4&gt;AIL!$BG4+150,150,"wait"),0))</f>
        <v>0</v>
      </c>
      <c r="JY3" s="9">
        <f>IF(AND(JY2&gt;0,JY2&lt;&gt;"wait"),"AT",IF(AIL!$BH4="AI",IF(Sheet1!$D4&gt;AIL!$BG4+200,200,"wait"),0))</f>
        <v>0</v>
      </c>
      <c r="JZ3" s="9">
        <f t="shared" ref="JZ3" si="27">IF(AND(JY3&gt;0,JY3&lt;&gt;"wait"),-200,IF(AND(JX3&gt;0,JX3&lt;&gt;"wait"),-150,IF(AND(JW3&gt;0,JW3&lt;&gt;"wait"),-100,IF(AND(JV3&gt;0,JV3&lt;&gt;"wait"),-50,IF(AND(JU3&gt;0,JU3&lt;&gt;"wait"),200,IF(AND(JT3&gt;0,JT3&lt;&gt;"wait"),150,IF(AND(JS3&gt;0,JS3&lt;&gt;"wait"),100,IF(AND(JR3&gt;0,JR3&lt;&gt;"wait"),50,0))))))))</f>
        <v>0</v>
      </c>
      <c r="KB3" s="9">
        <f>IF(AND(KB2&gt;0,KB2&lt;&gt;"wait"),"AT",IF(AIL!$BJ4="AI",IF(Sheet1!$E4&lt;AIL!$BI4-50,50,"wait"),0))</f>
        <v>0</v>
      </c>
      <c r="KC3" s="9">
        <f>IF(AND(KC2&gt;0,KC2&lt;&gt;"wait"),"AT",IF(AIL!$BJ4="AI",IF(Sheet1!$E4&lt;AIL!$BI4-100,100,"wait"),0))</f>
        <v>0</v>
      </c>
      <c r="KD3" s="9">
        <f>IF(AND(KD2&gt;0,KD2&lt;&gt;"wait"),"AT",IF(AIL!$BJ4="AI",IF(Sheet1!$E4&lt;AIL!$BI4-150,150,"wait"),0))</f>
        <v>0</v>
      </c>
      <c r="KE3" s="9">
        <f>IF(AND(KE2&gt;0,KE2&lt;&gt;"wait"),"AT",IF(AIL!$BJ4="AI",IF(Sheet1!$E4&lt;AIL!$BI4-200,200,"wait"),0))</f>
        <v>0</v>
      </c>
      <c r="KF3" s="9">
        <f>IF(AND(KF2&gt;0,KF2&lt;&gt;"wait"),"AT",IF(AIL!$BJ4="AI",IF(Sheet1!$D4&gt;AIL!$BI4+50,50,"wait"),0))</f>
        <v>0</v>
      </c>
      <c r="KG3" s="9">
        <f>IF(AND(KG2&gt;0,KG2&lt;&gt;"wait"),"AT",IF(AIL!$BJ4="AI",IF(Sheet1!$D4&gt;AIL!$BI4+100,100,"wait"),0))</f>
        <v>0</v>
      </c>
      <c r="KH3" s="9">
        <f>IF(AND(KH2&gt;0,KH2&lt;&gt;"wait"),"AT",IF(AIL!$BJ4="AI",IF(Sheet1!$D4&gt;AIL!$BI4+150,150,"wait"),0))</f>
        <v>0</v>
      </c>
      <c r="KI3" s="9">
        <f>IF(AND(KI2&gt;0,KI2&lt;&gt;"wait"),"AT",IF(AIL!$BJ4="AI",IF(Sheet1!$D4&gt;AIL!$BI4+200,200,"wait"),0))</f>
        <v>0</v>
      </c>
      <c r="KJ3" s="9">
        <f t="shared" ref="KJ3" si="28">IF(AND(KI3&gt;0,KI3&lt;&gt;"wait"),-200,IF(AND(KH3&gt;0,KH3&lt;&gt;"wait"),-150,IF(AND(KG3&gt;0,KG3&lt;&gt;"wait"),-100,IF(AND(KF3&gt;0,KF3&lt;&gt;"wait"),-50,IF(AND(KE3&gt;0,KE3&lt;&gt;"wait"),200,IF(AND(KD3&gt;0,KD3&lt;&gt;"wait"),150,IF(AND(KC3&gt;0,KC3&lt;&gt;"wait"),100,IF(AND(KB3&gt;0,KB3&lt;&gt;"wait"),50,0))))))))</f>
        <v>0</v>
      </c>
      <c r="KL3" s="9">
        <f>IF(AND(KL2&gt;0,KL2&lt;&gt;"wait"),"AT",IF(AIL!$BL4="AI",IF(Sheet1!$E4&lt;AIL!$BK4-50,50,"wait"),0))</f>
        <v>0</v>
      </c>
      <c r="KM3" s="9">
        <f>IF(AND(KM2&gt;0,KM2&lt;&gt;"wait"),"AT",IF(AIL!$BL4="AI",IF(Sheet1!$E4&lt;AIL!$BK4-100,100,"wait"),0))</f>
        <v>0</v>
      </c>
      <c r="KN3" s="9">
        <f>IF(AND(KN2&gt;0,KN2&lt;&gt;"wait"),"AT",IF(AIL!$BL4="AI",IF(Sheet1!$E4&lt;AIL!$BK4-150,150,"wait"),0))</f>
        <v>0</v>
      </c>
      <c r="KO3" s="9">
        <f>IF(AND(KO2&gt;0,KO2&lt;&gt;"wait"),"AT",IF(AIL!$BL4="AI",IF(Sheet1!$E4&lt;AIL!$BK4-200,200,"wait"),0))</f>
        <v>0</v>
      </c>
      <c r="KP3" s="9">
        <f>IF(AND(KP2&gt;0,KP2&lt;&gt;"wait"),"AT",IF(AIL!$BL4="AI",IF(Sheet1!$D4&gt;AIL!$BK4+50,50,"wait"),0))</f>
        <v>0</v>
      </c>
      <c r="KQ3" s="9">
        <f>IF(AND(KQ2&gt;0,KQ2&lt;&gt;"wait"),"AT",IF(AIL!$BL4="AI",IF(Sheet1!$D4&gt;AIL!$BK4+100,100,"wait"),0))</f>
        <v>0</v>
      </c>
      <c r="KR3" s="9">
        <f>IF(AND(KR2&gt;0,KR2&lt;&gt;"wait"),"AT",IF(AIL!$BL4="AI",IF(Sheet1!$D4&gt;AIL!$BK4+150,150,"wait"),0))</f>
        <v>0</v>
      </c>
      <c r="KS3" s="9">
        <f>IF(AND(KS2&gt;0,KS2&lt;&gt;"wait"),"AT",IF(AIL!$BL4="AI",IF(Sheet1!$D4&gt;AIL!$BK4+200,200,"wait"),0))</f>
        <v>0</v>
      </c>
      <c r="KT3" s="9">
        <f t="shared" ref="KT3" si="29">IF(AND(KS3&gt;0,KS3&lt;&gt;"wait"),-200,IF(AND(KR3&gt;0,KR3&lt;&gt;"wait"),-150,IF(AND(KQ3&gt;0,KQ3&lt;&gt;"wait"),-100,IF(AND(KP3&gt;0,KP3&lt;&gt;"wait"),-50,IF(AND(KO3&gt;0,KO3&lt;&gt;"wait"),200,IF(AND(KN3&gt;0,KN3&lt;&gt;"wait"),150,IF(AND(KM3&gt;0,KM3&lt;&gt;"wait"),100,IF(AND(KL3&gt;0,KL3&lt;&gt;"wait"),50,0))))))))</f>
        <v>0</v>
      </c>
      <c r="KV3" s="9">
        <f>IF(AND(KV2&gt;0,KV2&lt;&gt;"wait"),"AT",IF(AIL!$BN4="AI",IF(Sheet1!$E4&lt;AIL!$BM4-50,50,"wait"),0))</f>
        <v>0</v>
      </c>
      <c r="KW3" s="9">
        <f>IF(AND(KW2&gt;0,KW2&lt;&gt;"wait"),"AT",IF(AIL!$BN4="AI",IF(Sheet1!$E4&lt;AIL!$BM4-100,100,"wait"),0))</f>
        <v>0</v>
      </c>
      <c r="KX3" s="9">
        <f>IF(AND(KX2&gt;0,KX2&lt;&gt;"wait"),"AT",IF(AIL!$BN4="AI",IF(Sheet1!$E4&lt;AIL!$BM4-150,150,"wait"),0))</f>
        <v>0</v>
      </c>
      <c r="KY3" s="9">
        <f>IF(AND(KY2&gt;0,KY2&lt;&gt;"wait"),"AT",IF(AIL!$BN4="AI",IF(Sheet1!$E4&lt;AIL!$BM4-200,200,"wait"),0))</f>
        <v>0</v>
      </c>
      <c r="KZ3" s="9">
        <f>IF(AND(KZ2&gt;0,KZ2&lt;&gt;"wait"),"AT",IF(AIL!$BN4="AI",IF(Sheet1!$D4&gt;AIL!$BM4+50,50,"wait"),0))</f>
        <v>0</v>
      </c>
      <c r="LA3" s="9">
        <f>IF(AND(LA2&gt;0,LA2&lt;&gt;"wait"),"AT",IF(AIL!$BN4="AI",IF(Sheet1!$D4&gt;AIL!$BM4+100,100,"wait"),0))</f>
        <v>0</v>
      </c>
      <c r="LB3" s="9">
        <f>IF(AND(LB2&gt;0,LB2&lt;&gt;"wait"),"AT",IF(AIL!$BN4="AI",IF(Sheet1!$D4&gt;AIL!$BM4+150,150,"wait"),0))</f>
        <v>0</v>
      </c>
      <c r="LC3" s="9">
        <f>IF(AND(LC2&gt;0,LC2&lt;&gt;"wait"),"AT",IF(AIL!$BN4="AI",IF(Sheet1!$D4&gt;AIL!$BM4+200,200,"wait"),0))</f>
        <v>0</v>
      </c>
      <c r="LD3" s="9">
        <f t="shared" ref="LD3" si="30">IF(AND(LC3&gt;0,LC3&lt;&gt;"wait"),-200,IF(AND(LB3&gt;0,LB3&lt;&gt;"wait"),-150,IF(AND(LA3&gt;0,LA3&lt;&gt;"wait"),-100,IF(AND(KZ3&gt;0,KZ3&lt;&gt;"wait"),-50,IF(AND(KY3&gt;0,KY3&lt;&gt;"wait"),200,IF(AND(KX3&gt;0,KX3&lt;&gt;"wait"),150,IF(AND(KW3&gt;0,KW3&lt;&gt;"wait"),100,IF(AND(KV3&gt;0,KV3&lt;&gt;"wait"),50,0))))))))</f>
        <v>0</v>
      </c>
      <c r="LF3" s="9">
        <f>IF(AND(LF2&gt;0,LF2&lt;&gt;"wait"),"AT",IF(AIL!$BP4="AI",IF(Sheet1!$E4&lt;AIL!$BO4-50,50,"wait"),0))</f>
        <v>0</v>
      </c>
      <c r="LG3" s="9">
        <f>IF(AND(LG2&gt;0,LG2&lt;&gt;"wait"),"AT",IF(AIL!$BP4="AI",IF(Sheet1!$E4&lt;AIL!$BO4-100,100,"wait"),0))</f>
        <v>0</v>
      </c>
      <c r="LH3" s="9">
        <f>IF(AND(LH2&gt;0,LH2&lt;&gt;"wait"),"AT",IF(AIL!$BP4="AI",IF(Sheet1!$E4&lt;AIL!$BO4-150,150,"wait"),0))</f>
        <v>0</v>
      </c>
      <c r="LI3" s="9">
        <f>IF(AND(LI2&gt;0,LI2&lt;&gt;"wait"),"AT",IF(AIL!$BP4="AI",IF(Sheet1!$E4&lt;AIL!$BO4-200,200,"wait"),0))</f>
        <v>0</v>
      </c>
      <c r="LJ3" s="9">
        <f>IF(AND(LJ2&gt;0,LJ2&lt;&gt;"wait"),"AT",IF(AIL!$BP4="AI",IF(Sheet1!$D4&gt;AIL!$BO4+50,50,"wait"),0))</f>
        <v>0</v>
      </c>
      <c r="LK3" s="9">
        <f>IF(AND(LK2&gt;0,LK2&lt;&gt;"wait"),"AT",IF(AIL!$BP4="AI",IF(Sheet1!$D4&gt;AIL!$BO4+100,100,"wait"),0))</f>
        <v>0</v>
      </c>
      <c r="LL3" s="9">
        <f>IF(AND(LL2&gt;0,LL2&lt;&gt;"wait"),"AT",IF(AIL!$BP4="AI",IF(Sheet1!$D4&gt;AIL!$BO4+150,150,"wait"),0))</f>
        <v>0</v>
      </c>
      <c r="LM3" s="9">
        <f>IF(AND(LM2&gt;0,LM2&lt;&gt;"wait"),"AT",IF(AIL!$BP4="AI",IF(Sheet1!$D4&gt;AIL!$BO4+200,200,"wait"),0))</f>
        <v>0</v>
      </c>
      <c r="LN3" s="9">
        <f t="shared" ref="LN3" si="31">IF(AND(LM3&gt;0,LM3&lt;&gt;"wait"),-200,IF(AND(LL3&gt;0,LL3&lt;&gt;"wait"),-150,IF(AND(LK3&gt;0,LK3&lt;&gt;"wait"),-100,IF(AND(LJ3&gt;0,LJ3&lt;&gt;"wait"),-50,IF(AND(LI3&gt;0,LI3&lt;&gt;"wait"),200,IF(AND(LH3&gt;0,LH3&lt;&gt;"wait"),150,IF(AND(LG3&gt;0,LG3&lt;&gt;"wait"),100,IF(AND(LF3&gt;0,LF3&lt;&gt;"wait"),50,0))))))))</f>
        <v>0</v>
      </c>
      <c r="LP3" s="9">
        <f>IF(AND(LP2&gt;0,LP2&lt;&gt;"wait"),"AT",IF(AIL!$BR4="AI",IF(Sheet1!$E4&lt;AIL!$BQ4-50,50,"wait"),0))</f>
        <v>0</v>
      </c>
      <c r="LQ3" s="9">
        <f>IF(AND(LQ2&gt;0,LQ2&lt;&gt;"wait"),"AT",IF(AIL!$BR4="AI",IF(Sheet1!$E4&lt;AIL!$BQ4-100,100,"wait"),0))</f>
        <v>0</v>
      </c>
      <c r="LR3" s="9">
        <f>IF(AND(LR2&gt;0,LR2&lt;&gt;"wait"),"AT",IF(AIL!$BR4="AI",IF(Sheet1!$E4&lt;AIL!$BQ4-150,150,"wait"),0))</f>
        <v>0</v>
      </c>
      <c r="LS3" s="9">
        <f>IF(AND(LS2&gt;0,LS2&lt;&gt;"wait"),"AT",IF(AIL!$BR4="AI",IF(Sheet1!$E4&lt;AIL!$BQ4-200,200,"wait"),0))</f>
        <v>0</v>
      </c>
      <c r="LT3" s="9">
        <f>IF(AND(LT2&gt;0,LT2&lt;&gt;"wait"),"AT",IF(AIL!$BR4="AI",IF(Sheet1!$D4&gt;AIL!$BQ4+50,50,"wait"),0))</f>
        <v>0</v>
      </c>
      <c r="LU3" s="9">
        <f>IF(AND(LU2&gt;0,LU2&lt;&gt;"wait"),"AT",IF(AIL!$BR4="AI",IF(Sheet1!$D4&gt;AIL!$BQ4+100,100,"wait"),0))</f>
        <v>0</v>
      </c>
      <c r="LV3" s="9">
        <f>IF(AND(LV2&gt;0,LV2&lt;&gt;"wait"),"AT",IF(AIL!$BR4="AI",IF(Sheet1!$D4&gt;AIL!$BQ4+150,150,"wait"),0))</f>
        <v>0</v>
      </c>
      <c r="LW3" s="9">
        <f>IF(AND(LW2&gt;0,LW2&lt;&gt;"wait"),"AT",IF(AIL!$BR4="AI",IF(Sheet1!$D4&gt;AIL!$BQ4+200,200,"wait"),0))</f>
        <v>0</v>
      </c>
      <c r="LX3" s="9">
        <f t="shared" ref="LX3" si="32">IF(AND(LW3&gt;0,LW3&lt;&gt;"wait"),-200,IF(AND(LV3&gt;0,LV3&lt;&gt;"wait"),-150,IF(AND(LU3&gt;0,LU3&lt;&gt;"wait"),-100,IF(AND(LT3&gt;0,LT3&lt;&gt;"wait"),-50,IF(AND(LS3&gt;0,LS3&lt;&gt;"wait"),200,IF(AND(LR3&gt;0,LR3&lt;&gt;"wait"),150,IF(AND(LQ3&gt;0,LQ3&lt;&gt;"wait"),100,IF(AND(LP3&gt;0,LP3&lt;&gt;"wait"),50,0))))))))</f>
        <v>0</v>
      </c>
    </row>
    <row r="4" spans="1:336" x14ac:dyDescent="0.3">
      <c r="A4" t="str">
        <f>Sheet1!B4</f>
        <v>03/01 09:17</v>
      </c>
      <c r="B4">
        <f>Sheet1!D4</f>
        <v>29277</v>
      </c>
      <c r="C4">
        <f>Sheet1!E4</f>
        <v>29253</v>
      </c>
      <c r="E4">
        <f>MAX($B4:$B$162)</f>
        <v>29377</v>
      </c>
      <c r="F4">
        <f>MIN($C4:$C$162)</f>
        <v>29062</v>
      </c>
      <c r="H4" s="8">
        <f>IF(AND(H3&gt;0,H3&lt;&gt;"wait"),"AT",IF(AIL!$D5="AI",IF(Sheet1!$E5&lt;AIL!$C5-50,50,"wait"),0))</f>
        <v>0</v>
      </c>
      <c r="I4" s="8">
        <f>IF(AND(I3&gt;0,I3&lt;&gt;"wait"),"AT",IF(AIL!$D5="AI",IF(Sheet1!$E5&lt;AIL!$C5-100,100,"wait"),0))</f>
        <v>0</v>
      </c>
      <c r="J4" s="8">
        <f>IF(AND(J3&gt;0,J3&lt;&gt;"wait"),"AT",IF(AIL!$D5="AI",IF(Sheet1!$E5&lt;AIL!$C5-150,150,"wait"),0))</f>
        <v>0</v>
      </c>
      <c r="K4" s="8">
        <f>IF(AND(K3&gt;0,K3&lt;&gt;"wait"),"AT",IF(AIL!$D5="AI",IF(Sheet1!$E5&lt;AIL!$C5-200,200,"wait"),0))</f>
        <v>0</v>
      </c>
      <c r="L4" s="8">
        <f>IF(AND(L3&gt;0,L3&lt;&gt;"wait"),"AT",IF(AIL!$D5="AI",IF(Sheet1!$D5&gt;AIL!$C5+50,50,"wait"),0))</f>
        <v>0</v>
      </c>
      <c r="M4" s="8">
        <f>IF(AND(M3&gt;0,M3&lt;&gt;"wait"),"AT",IF(AIL!$D5="AI",IF(Sheet1!$D5&gt;AIL!$C5+100,100,"wait"),0))</f>
        <v>0</v>
      </c>
      <c r="N4" s="8">
        <f>IF(AND(N3&gt;0,N3&lt;&gt;"wait"),"AT",IF(AIL!$D5="AI",IF(Sheet1!$D5&gt;AIL!$C5+150,150,"wait"),0))</f>
        <v>0</v>
      </c>
      <c r="O4" s="8">
        <f>IF(AND(O3&gt;0,O3&lt;&gt;"wait"),"AT",IF(AIL!$D5="AI",IF(Sheet1!$D5&gt;AIL!$C5+200,200,"wait"),0))</f>
        <v>0</v>
      </c>
      <c r="P4" s="8">
        <f t="shared" ref="P4" si="33">IF(AND(O4&gt;0,O4&lt;&gt;"wait"),-200,IF(AND(N4&gt;0,N4&lt;&gt;"wait"),-150,IF(AND(M4&gt;0,M4&lt;&gt;"wait"),-100,IF(AND(L4&gt;0,L4&lt;&gt;"wait"),-50,IF(AND(K4&gt;0,K4&lt;&gt;"wait"),200,IF(AND(J4&gt;0,J4&lt;&gt;"wait"),150,IF(AND(I4&gt;0,I4&lt;&gt;"wait"),100,IF(AND(H4&gt;0,H4&lt;&gt;"wait"),50,0))))))))</f>
        <v>0</v>
      </c>
      <c r="R4" s="8">
        <f>IF(AND(R3&gt;0,R3&lt;&gt;"wait"),"AT",IF(AIL!$F5="AI",IF(Sheet1!$E5&lt;AIL!$E5-50,50,"wait"),0))</f>
        <v>0</v>
      </c>
      <c r="S4" s="8">
        <f>IF(AND(S3&gt;0,S3&lt;&gt;"wait"),"AT",IF(AIL!$F5="AI",IF(Sheet1!$E5&lt;AIL!$E5-100,100,"wait"),0))</f>
        <v>0</v>
      </c>
      <c r="T4" s="8">
        <f>IF(AND(T3&gt;0,T3&lt;&gt;"wait"),"AT",IF(AIL!$F5="AI",IF(Sheet1!$E5&lt;AIL!$E5-150,150,"wait"),0))</f>
        <v>0</v>
      </c>
      <c r="U4" s="8">
        <f>IF(AND(U3&gt;0,U3&lt;&gt;"wait"),"AT",IF(AIL!$F5="AI",IF(Sheet1!$E5&lt;AIL!$E5-200,200,"wait"),0))</f>
        <v>0</v>
      </c>
      <c r="V4" s="8">
        <f>IF(AND(V3&gt;0,V3&lt;&gt;"wait"),"AT",IF(AIL!$F5="AI",IF(Sheet1!$D5&gt;AIL!$E5+50,50,"wait"),0))</f>
        <v>0</v>
      </c>
      <c r="W4" s="8">
        <f>IF(AND(W3&gt;0,W3&lt;&gt;"wait"),"AT",IF(AIL!$F5="AI",IF(Sheet1!$D5&gt;AIL!$E5+100,100,"wait"),0))</f>
        <v>0</v>
      </c>
      <c r="X4" s="8">
        <f>IF(AND(X3&gt;0,X3&lt;&gt;"wait"),"AT",IF(AIL!$F5="AI",IF(Sheet1!$D5&gt;AIL!$E5+150,150,"wait"),0))</f>
        <v>0</v>
      </c>
      <c r="Y4" s="8">
        <f>IF(AND(Y3&gt;0,Y3&lt;&gt;"wait"),"AT",IF(AIL!$F5="AI",IF(Sheet1!$D5&gt;AIL!$E5+200,200,"wait"),0))</f>
        <v>0</v>
      </c>
      <c r="Z4" s="8">
        <f t="shared" ref="Z4" si="34">IF(AND(Y4&gt;0,Y4&lt;&gt;"wait"),-200,IF(AND(X4&gt;0,X4&lt;&gt;"wait"),-150,IF(AND(W4&gt;0,W4&lt;&gt;"wait"),-100,IF(AND(V4&gt;0,V4&lt;&gt;"wait"),-50,IF(AND(U4&gt;0,U4&lt;&gt;"wait"),200,IF(AND(T4&gt;0,T4&lt;&gt;"wait"),150,IF(AND(S4&gt;0,S4&lt;&gt;"wait"),100,IF(AND(R4&gt;0,R4&lt;&gt;"wait"),50,0))))))))</f>
        <v>0</v>
      </c>
      <c r="AB4" s="8">
        <f>IF(AND(AB3&gt;0,AB3&lt;&gt;"wait"),"AT",IF(AIL!$H5="AI",IF(Sheet1!$E5&lt;AIL!$G5-50,50,"wait"),0))</f>
        <v>0</v>
      </c>
      <c r="AC4" s="8">
        <f>IF(AND(AC3&gt;0,AC3&lt;&gt;"wait"),"AT",IF(AIL!$H5="AI",IF(Sheet1!$E5&lt;AIL!$G5-100,100,"wait"),0))</f>
        <v>0</v>
      </c>
      <c r="AD4" s="8">
        <f>IF(AND(AD3&gt;0,AD3&lt;&gt;"wait"),"AT",IF(AIL!$H5="AI",IF(Sheet1!$E5&lt;AIL!$G5-150,150,"wait"),0))</f>
        <v>0</v>
      </c>
      <c r="AE4" s="8">
        <f>IF(AND(AE3&gt;0,AE3&lt;&gt;"wait"),"AT",IF(AIL!$H5="AI",IF(Sheet1!$E5&lt;AIL!$G5-200,200,"wait"),0))</f>
        <v>0</v>
      </c>
      <c r="AF4" s="8">
        <f>IF(AND(AF3&gt;0,AF3&lt;&gt;"wait"),"AT",IF(AIL!$H5="AI",IF(Sheet1!$D5&gt;AIL!$G5+50,50,"wait"),0))</f>
        <v>0</v>
      </c>
      <c r="AG4" s="8">
        <f>IF(AND(AG3&gt;0,AG3&lt;&gt;"wait"),"AT",IF(AIL!$H5="AI",IF(Sheet1!$D5&gt;AIL!$G5+100,100,"wait"),0))</f>
        <v>0</v>
      </c>
      <c r="AH4" s="8">
        <f>IF(AND(AH3&gt;0,AH3&lt;&gt;"wait"),"AT",IF(AIL!$H5="AI",IF(Sheet1!$D5&gt;AIL!$G5+150,150,"wait"),0))</f>
        <v>0</v>
      </c>
      <c r="AI4" s="8">
        <f>IF(AND(AI3&gt;0,AI3&lt;&gt;"wait"),"AT",IF(AIL!$H5="AI",IF(Sheet1!$D5&gt;AIL!$G5+200,200,"wait"),0))</f>
        <v>0</v>
      </c>
      <c r="AJ4" s="8">
        <f t="shared" ref="AJ4" si="35">IF(AND(AI4&gt;0,AI4&lt;&gt;"wait"),-200,IF(AND(AH4&gt;0,AH4&lt;&gt;"wait"),-150,IF(AND(AG4&gt;0,AG4&lt;&gt;"wait"),-100,IF(AND(AF4&gt;0,AF4&lt;&gt;"wait"),-50,IF(AND(AE4&gt;0,AE4&lt;&gt;"wait"),200,IF(AND(AD4&gt;0,AD4&lt;&gt;"wait"),150,IF(AND(AC4&gt;0,AC4&lt;&gt;"wait"),100,IF(AND(AB4&gt;0,AB4&lt;&gt;"wait"),50,0))))))))</f>
        <v>0</v>
      </c>
      <c r="AL4" s="8">
        <f>IF(AND(AL3&gt;0,AL3&lt;&gt;"wait"),"AT",IF(AIL!$J5="AI",IF(Sheet1!$E5&lt;AIL!$I5-50,50,"wait"),0))</f>
        <v>0</v>
      </c>
      <c r="AM4" s="8">
        <f>IF(AND(AM3&gt;0,AM3&lt;&gt;"wait"),"AT",IF(AIL!$J5="AI",IF(Sheet1!$E5&lt;AIL!$I5-100,100,"wait"),0))</f>
        <v>0</v>
      </c>
      <c r="AN4" s="8">
        <f>IF(AND(AN3&gt;0,AN3&lt;&gt;"wait"),"AT",IF(AIL!$J5="AI",IF(Sheet1!$E5&lt;AIL!$I5-150,150,"wait"),0))</f>
        <v>0</v>
      </c>
      <c r="AO4" s="8">
        <f>IF(AND(AO3&gt;0,AO3&lt;&gt;"wait"),"AT",IF(AIL!$J5="AI",IF(Sheet1!$E5&lt;AIL!$I5-200,200,"wait"),0))</f>
        <v>0</v>
      </c>
      <c r="AP4" s="8">
        <f>IF(AND(AP3&gt;0,AP3&lt;&gt;"wait"),"AT",IF(AIL!$J5="AI",IF(Sheet1!$D5&gt;AIL!$I5+50,50,"wait"),0))</f>
        <v>0</v>
      </c>
      <c r="AQ4" s="8">
        <f>IF(AND(AQ3&gt;0,AQ3&lt;&gt;"wait"),"AT",IF(AIL!$J5="AI",IF(Sheet1!$D5&gt;AIL!$I5+100,100,"wait"),0))</f>
        <v>0</v>
      </c>
      <c r="AR4" s="8">
        <f>IF(AND(AR3&gt;0,AR3&lt;&gt;"wait"),"AT",IF(AIL!$J5="AI",IF(Sheet1!$D5&gt;AIL!$I5+150,150,"wait"),0))</f>
        <v>0</v>
      </c>
      <c r="AS4" s="8">
        <f>IF(AND(AS3&gt;0,AS3&lt;&gt;"wait"),"AT",IF(AIL!$J5="AI",IF(Sheet1!$D5&gt;AIL!$I5+200,200,"wait"),0))</f>
        <v>0</v>
      </c>
      <c r="AT4" s="8">
        <f t="shared" ref="AT4" si="36">IF(AND(AS4&gt;0,AS4&lt;&gt;"wait"),-200,IF(AND(AR4&gt;0,AR4&lt;&gt;"wait"),-150,IF(AND(AQ4&gt;0,AQ4&lt;&gt;"wait"),-100,IF(AND(AP4&gt;0,AP4&lt;&gt;"wait"),-50,IF(AND(AO4&gt;0,AO4&lt;&gt;"wait"),200,IF(AND(AN4&gt;0,AN4&lt;&gt;"wait"),150,IF(AND(AM4&gt;0,AM4&lt;&gt;"wait"),100,IF(AND(AL4&gt;0,AL4&lt;&gt;"wait"),50,0))))))))</f>
        <v>0</v>
      </c>
      <c r="AU4" s="8"/>
      <c r="AV4" s="8">
        <f>IF(AND(AV3&gt;0,AV3&lt;&gt;"wait"),"AT",IF(AIL!$L5="AI",IF(Sheet1!$E5&lt;AIL!$K5-50,50,"wait"),0))</f>
        <v>0</v>
      </c>
      <c r="AW4" s="8">
        <f>IF(AND(AW3&gt;0,AW3&lt;&gt;"wait"),"AT",IF(AIL!$L5="AI",IF(Sheet1!$E5&lt;AIL!$K5-100,100,"wait"),0))</f>
        <v>0</v>
      </c>
      <c r="AX4" s="8">
        <f>IF(AND(AX3&gt;0,AX3&lt;&gt;"wait"),"AT",IF(AIL!$L5="AI",IF(Sheet1!$E5&lt;AIL!$K5-150,150,"wait"),0))</f>
        <v>0</v>
      </c>
      <c r="AY4" s="8">
        <f>IF(AND(AY3&gt;0,AY3&lt;&gt;"wait"),"AT",IF(AIL!$L5="AI",IF(Sheet1!$E5&lt;AIL!$K5-200,200,"wait"),0))</f>
        <v>0</v>
      </c>
      <c r="AZ4" s="8">
        <f>IF(AND(AZ3&gt;0,AZ3&lt;&gt;"wait"),"AT",IF(AIL!$L5="AI",IF(Sheet1!$D5&gt;AIL!$K5+50,50,"wait"),0))</f>
        <v>0</v>
      </c>
      <c r="BA4" s="8">
        <f>IF(AND(BA3&gt;0,BA3&lt;&gt;"wait"),"AT",IF(AIL!$L5="AI",IF(Sheet1!$D5&gt;AIL!$K5+100,100,"wait"),0))</f>
        <v>0</v>
      </c>
      <c r="BB4" s="8">
        <f>IF(AND(BB3&gt;0,BB3&lt;&gt;"wait"),"AT",IF(AIL!$L5="AI",IF(Sheet1!$D5&gt;AIL!$K5+150,150,"wait"),0))</f>
        <v>0</v>
      </c>
      <c r="BC4" s="8">
        <f>IF(AND(BC3&gt;0,BC3&lt;&gt;"wait"),"AT",IF(AIL!$L5="AI",IF(Sheet1!$D5&gt;AIL!$K5+200,200,"wait"),0))</f>
        <v>0</v>
      </c>
      <c r="BD4" s="8">
        <f t="shared" ref="BD4" si="37">IF(AND(BC4&gt;0,BC4&lt;&gt;"wait"),-200,IF(AND(BB4&gt;0,BB4&lt;&gt;"wait"),-150,IF(AND(BA4&gt;0,BA4&lt;&gt;"wait"),-100,IF(AND(AZ4&gt;0,AZ4&lt;&gt;"wait"),-50,IF(AND(AY4&gt;0,AY4&lt;&gt;"wait"),200,IF(AND(AX4&gt;0,AX4&lt;&gt;"wait"),150,IF(AND(AW4&gt;0,AW4&lt;&gt;"wait"),100,IF(AND(AV4&gt;0,AV4&lt;&gt;"wait"),50,0))))))))</f>
        <v>0</v>
      </c>
      <c r="BE4" s="8"/>
      <c r="BF4" s="8">
        <f>IF(AND(BF3&gt;0,BF3&lt;&gt;"wait"),"AT",IF(AIL!$N5="AI",IF(Sheet1!$E5&lt;AIL!$M5-50,50,"wait"),0))</f>
        <v>0</v>
      </c>
      <c r="BG4" s="8">
        <f>IF(AND(BG3&gt;0,BG3&lt;&gt;"wait"),"AT",IF(AIL!$N5="AI",IF(Sheet1!$E5&lt;AIL!$M5-100,100,"wait"),0))</f>
        <v>0</v>
      </c>
      <c r="BH4" s="8">
        <f>IF(AND(BH3&gt;0,BH3&lt;&gt;"wait"),"AT",IF(AIL!$N5="AI",IF(Sheet1!$E5&lt;AIL!$M5-150,150,"wait"),0))</f>
        <v>0</v>
      </c>
      <c r="BI4" s="8">
        <f>IF(AND(BI3&gt;0,BI3&lt;&gt;"wait"),"AT",IF(AIL!$N5="AI",IF(Sheet1!$E5&lt;AIL!$M5-200,200,"wait"),0))</f>
        <v>0</v>
      </c>
      <c r="BJ4" s="8">
        <f>IF(AND(BJ3&gt;0,BJ3&lt;&gt;"wait"),"AT",IF(AIL!$N5="AI",IF(Sheet1!$D5&gt;AIL!$M5+50,50,"wait"),0))</f>
        <v>0</v>
      </c>
      <c r="BK4" s="8">
        <f>IF(AND(BK3&gt;0,BK3&lt;&gt;"wait"),"AT",IF(AIL!$N5="AI",IF(Sheet1!$D5&gt;AIL!$M5+100,100,"wait"),0))</f>
        <v>0</v>
      </c>
      <c r="BL4" s="8">
        <f>IF(AND(BL3&gt;0,BL3&lt;&gt;"wait"),"AT",IF(AIL!$N5="AI",IF(Sheet1!$D5&gt;AIL!$M5+150,150,"wait"),0))</f>
        <v>0</v>
      </c>
      <c r="BM4" s="8">
        <f>IF(AND(BM3&gt;0,BM3&lt;&gt;"wait"),"AT",IF(AIL!$N5="AI",IF(Sheet1!$D5&gt;AIL!$M5+200,200,"wait"),0))</f>
        <v>0</v>
      </c>
      <c r="BN4" s="8">
        <f t="shared" ref="BN4" si="38">IF(AND(BM4&gt;0,BM4&lt;&gt;"wait"),-200,IF(AND(BL4&gt;0,BL4&lt;&gt;"wait"),-150,IF(AND(BK4&gt;0,BK4&lt;&gt;"wait"),-100,IF(AND(BJ4&gt;0,BJ4&lt;&gt;"wait"),-50,IF(AND(BI4&gt;0,BI4&lt;&gt;"wait"),200,IF(AND(BH4&gt;0,BH4&lt;&gt;"wait"),150,IF(AND(BG4&gt;0,BG4&lt;&gt;"wait"),100,IF(AND(BF4&gt;0,BF4&lt;&gt;"wait"),50,0))))))))</f>
        <v>0</v>
      </c>
      <c r="BO4" s="8"/>
      <c r="BP4" s="8">
        <f>IF(AND(BP3&gt;0,BP3&lt;&gt;"wait"),"AT",IF(AIL!$P5="AI",IF(Sheet1!$E5&lt;AIL!$O5-50,50,"wait"),0))</f>
        <v>0</v>
      </c>
      <c r="BQ4" s="8">
        <f>IF(AND(BQ3&gt;0,BQ3&lt;&gt;"wait"),"AT",IF(AIL!$P5="AI",IF(Sheet1!$E5&lt;AIL!$O5-100,100,"wait"),0))</f>
        <v>0</v>
      </c>
      <c r="BR4" s="8">
        <f>IF(AND(BR3&gt;0,BR3&lt;&gt;"wait"),"AT",IF(AIL!$P5="AI",IF(Sheet1!$E5&lt;AIL!$O5-150,150,"wait"),0))</f>
        <v>0</v>
      </c>
      <c r="BS4" s="8">
        <f>IF(AND(BS3&gt;0,BS3&lt;&gt;"wait"),"AT",IF(AIL!$P5="AI",IF(Sheet1!$E5&lt;AIL!$O5-200,200,"wait"),0))</f>
        <v>0</v>
      </c>
      <c r="BT4" s="8">
        <f>IF(AND(BT3&gt;0,BT3&lt;&gt;"wait"),"AT",IF(AIL!$P5="AI",IF(Sheet1!$D5&gt;AIL!$O5+50,50,"wait"),0))</f>
        <v>0</v>
      </c>
      <c r="BU4" s="8">
        <f>IF(AND(BU3&gt;0,BU3&lt;&gt;"wait"),"AT",IF(AIL!$P5="AI",IF(Sheet1!$D5&gt;AIL!$O5+100,100,"wait"),0))</f>
        <v>0</v>
      </c>
      <c r="BV4" s="8">
        <f>IF(AND(BV3&gt;0,BV3&lt;&gt;"wait"),"AT",IF(AIL!$P5="AI",IF(Sheet1!$D5&gt;AIL!$O5+150,150,"wait"),0))</f>
        <v>0</v>
      </c>
      <c r="BW4" s="8">
        <f>IF(AND(BW3&gt;0,BW3&lt;&gt;"wait"),"AT",IF(AIL!$P5="AI",IF(Sheet1!$D5&gt;AIL!$O5+200,200,"wait"),0))</f>
        <v>0</v>
      </c>
      <c r="BX4" s="8">
        <f t="shared" ref="BX4" si="39">IF(AND(BW4&gt;0,BW4&lt;&gt;"wait"),-200,IF(AND(BV4&gt;0,BV4&lt;&gt;"wait"),-150,IF(AND(BU4&gt;0,BU4&lt;&gt;"wait"),-100,IF(AND(BT4&gt;0,BT4&lt;&gt;"wait"),-50,IF(AND(BS4&gt;0,BS4&lt;&gt;"wait"),200,IF(AND(BR4&gt;0,BR4&lt;&gt;"wait"),150,IF(AND(BQ4&gt;0,BQ4&lt;&gt;"wait"),100,IF(AND(BP4&gt;0,BP4&lt;&gt;"wait"),50,0))))))))</f>
        <v>0</v>
      </c>
      <c r="BY4" s="8"/>
      <c r="BZ4" s="8">
        <f>IF(AND(BZ3&gt;0,BZ3&lt;&gt;"wait"),"AT",IF(AIL!$R5="AI",IF(Sheet1!$E5&lt;AIL!$Q5-50,50,"wait"),0))</f>
        <v>0</v>
      </c>
      <c r="CA4" s="8">
        <f>IF(AND(CA3&gt;0,CA3&lt;&gt;"wait"),"AT",IF(AIL!$R5="AI",IF(Sheet1!$E5&lt;AIL!$Q5-100,100,"wait"),0))</f>
        <v>0</v>
      </c>
      <c r="CB4" s="8">
        <f>IF(AND(CB3&gt;0,CB3&lt;&gt;"wait"),"AT",IF(AIL!$R5="AI",IF(Sheet1!$E5&lt;AIL!$Q5-150,150,"wait"),0))</f>
        <v>0</v>
      </c>
      <c r="CC4" s="8">
        <f>IF(AND(CC3&gt;0,CC3&lt;&gt;"wait"),"AT",IF(AIL!$R5="AI",IF(Sheet1!$E5&lt;AIL!$Q5-200,200,"wait"),0))</f>
        <v>0</v>
      </c>
      <c r="CD4" s="8">
        <f>IF(AND(CD3&gt;0,CD3&lt;&gt;"wait"),"AT",IF(AIL!$R5="AI",IF(Sheet1!$D5&gt;AIL!$Q5+50,50,"wait"),0))</f>
        <v>0</v>
      </c>
      <c r="CE4" s="8">
        <f>IF(AND(CE3&gt;0,CE3&lt;&gt;"wait"),"AT",IF(AIL!$R5="AI",IF(Sheet1!$D5&gt;AIL!$Q5+100,100,"wait"),0))</f>
        <v>0</v>
      </c>
      <c r="CF4" s="8">
        <f>IF(AND(CF3&gt;0,CF3&lt;&gt;"wait"),"AT",IF(AIL!$R5="AI",IF(Sheet1!$D5&gt;AIL!$Q5+150,150,"wait"),0))</f>
        <v>0</v>
      </c>
      <c r="CG4" s="8">
        <f>IF(AND(CG3&gt;0,CG3&lt;&gt;"wait"),"AT",IF(AIL!$R5="AI",IF(Sheet1!$D5&gt;AIL!$Q5+200,200,"wait"),0))</f>
        <v>0</v>
      </c>
      <c r="CH4" s="8">
        <f t="shared" ref="CH4" si="40">IF(AND(CG4&gt;0,CG4&lt;&gt;"wait"),-200,IF(AND(CF4&gt;0,CF4&lt;&gt;"wait"),-150,IF(AND(CE4&gt;0,CE4&lt;&gt;"wait"),-100,IF(AND(CD4&gt;0,CD4&lt;&gt;"wait"),-50,IF(AND(CC4&gt;0,CC4&lt;&gt;"wait"),200,IF(AND(CB4&gt;0,CB4&lt;&gt;"wait"),150,IF(AND(CA4&gt;0,CA4&lt;&gt;"wait"),100,IF(AND(BZ4&gt;0,BZ4&lt;&gt;"wait"),50,0))))))))</f>
        <v>0</v>
      </c>
      <c r="CI4" s="8"/>
      <c r="CJ4" s="8">
        <f>IF(AND(CJ3&gt;0,CJ3&lt;&gt;"wait"),"AT",IF(AIL!$T5="AI",IF(Sheet1!$E5&lt;AIL!$S5-50,50,"wait"),0))</f>
        <v>0</v>
      </c>
      <c r="CK4" s="8">
        <f>IF(AND(CK3&gt;0,CK3&lt;&gt;"wait"),"AT",IF(AIL!$T5="AI",IF(Sheet1!$E5&lt;AIL!$S5-100,100,"wait"),0))</f>
        <v>0</v>
      </c>
      <c r="CL4" s="8">
        <f>IF(AND(CL3&gt;0,CL3&lt;&gt;"wait"),"AT",IF(AIL!$T5="AI",IF(Sheet1!$E5&lt;AIL!$S5-150,150,"wait"),0))</f>
        <v>0</v>
      </c>
      <c r="CM4" s="8">
        <f>IF(AND(CM3&gt;0,CM3&lt;&gt;"wait"),"AT",IF(AIL!$T5="AI",IF(Sheet1!$E5&lt;AIL!$S5-200,200,"wait"),0))</f>
        <v>0</v>
      </c>
      <c r="CN4" s="8">
        <f>IF(AND(CN3&gt;0,CN3&lt;&gt;"wait"),"AT",IF(AIL!$T5="AI",IF(Sheet1!$D5&gt;AIL!$S5+50,50,"wait"),0))</f>
        <v>0</v>
      </c>
      <c r="CO4" s="8">
        <f>IF(AND(CO3&gt;0,CO3&lt;&gt;"wait"),"AT",IF(AIL!$T5="AI",IF(Sheet1!$D5&gt;AIL!$S5+100,100,"wait"),0))</f>
        <v>0</v>
      </c>
      <c r="CP4" s="8">
        <f>IF(AND(CP3&gt;0,CP3&lt;&gt;"wait"),"AT",IF(AIL!$T5="AI",IF(Sheet1!$D5&gt;AIL!$S5+150,150,"wait"),0))</f>
        <v>0</v>
      </c>
      <c r="CQ4" s="8">
        <f>IF(AND(CQ3&gt;0,CQ3&lt;&gt;"wait"),"AT",IF(AIL!$T5="AI",IF(Sheet1!$D5&gt;AIL!$S5+200,200,"wait"),0))</f>
        <v>0</v>
      </c>
      <c r="CR4" s="8">
        <f t="shared" ref="CR4" si="41">IF(AND(CQ4&gt;0,CQ4&lt;&gt;"wait"),-200,IF(AND(CP4&gt;0,CP4&lt;&gt;"wait"),-150,IF(AND(CO4&gt;0,CO4&lt;&gt;"wait"),-100,IF(AND(CN4&gt;0,CN4&lt;&gt;"wait"),-50,IF(AND(CM4&gt;0,CM4&lt;&gt;"wait"),200,IF(AND(CL4&gt;0,CL4&lt;&gt;"wait"),150,IF(AND(CK4&gt;0,CK4&lt;&gt;"wait"),100,IF(AND(CJ4&gt;0,CJ4&lt;&gt;"wait"),50,0))))))))</f>
        <v>0</v>
      </c>
      <c r="CS4" s="8"/>
      <c r="CT4" s="8">
        <f>IF(AND(CT3&gt;0,CT3&lt;&gt;"wait"),"AT",IF(AIL!$V5="AI",IF(Sheet1!$E5&lt;AIL!$U5-50,50,"wait"),0))</f>
        <v>0</v>
      </c>
      <c r="CU4" s="8">
        <f>IF(AND(CU3&gt;0,CU3&lt;&gt;"wait"),"AT",IF(AIL!$V5="AI",IF(Sheet1!$E5&lt;AIL!$U5-100,100,"wait"),0))</f>
        <v>0</v>
      </c>
      <c r="CV4" s="8">
        <f>IF(AND(CV3&gt;0,CV3&lt;&gt;"wait"),"AT",IF(AIL!$V5="AI",IF(Sheet1!$E5&lt;AIL!$U5-150,150,"wait"),0))</f>
        <v>0</v>
      </c>
      <c r="CW4" s="8">
        <f>IF(AND(CW3&gt;0,CW3&lt;&gt;"wait"),"AT",IF(AIL!$V5="AI",IF(Sheet1!$E5&lt;AIL!$U5-200,200,"wait"),0))</f>
        <v>0</v>
      </c>
      <c r="CX4" s="8">
        <f>IF(AND(CX3&gt;0,CX3&lt;&gt;"wait"),"AT",IF(AIL!$V5="AI",IF(Sheet1!$D5&gt;AIL!$U5+50,50,"wait"),0))</f>
        <v>0</v>
      </c>
      <c r="CY4" s="8">
        <f>IF(AND(CY3&gt;0,CY3&lt;&gt;"wait"),"AT",IF(AIL!$V5="AI",IF(Sheet1!$D5&gt;AIL!$U5+100,100,"wait"),0))</f>
        <v>0</v>
      </c>
      <c r="CZ4" s="8">
        <f>IF(AND(CZ3&gt;0,CZ3&lt;&gt;"wait"),"AT",IF(AIL!$V5="AI",IF(Sheet1!$D5&gt;AIL!$U5+150,150,"wait"),0))</f>
        <v>0</v>
      </c>
      <c r="DA4" s="8">
        <f>IF(AND(DA3&gt;0,DA3&lt;&gt;"wait"),"AT",IF(AIL!$V5="AI",IF(Sheet1!$D5&gt;AIL!$U5+200,200,"wait"),0))</f>
        <v>0</v>
      </c>
      <c r="DB4" s="8">
        <f t="shared" ref="DB4" si="42">IF(AND(DA4&gt;0,DA4&lt;&gt;"wait"),-200,IF(AND(CZ4&gt;0,CZ4&lt;&gt;"wait"),-150,IF(AND(CY4&gt;0,CY4&lt;&gt;"wait"),-100,IF(AND(CX4&gt;0,CX4&lt;&gt;"wait"),-50,IF(AND(CW4&gt;0,CW4&lt;&gt;"wait"),200,IF(AND(CV4&gt;0,CV4&lt;&gt;"wait"),150,IF(AND(CU4&gt;0,CU4&lt;&gt;"wait"),100,IF(AND(CT4&gt;0,CT4&lt;&gt;"wait"),50,0))))))))</f>
        <v>0</v>
      </c>
      <c r="DC4" s="8"/>
      <c r="DD4" s="8">
        <f>IF(AND(DD3&gt;0,DD3&lt;&gt;"wait"),"AT",IF(AIL!$X5="AI",IF(Sheet1!$E5&lt;AIL!$W5-50,50,"wait"),0))</f>
        <v>0</v>
      </c>
      <c r="DE4" s="8">
        <f>IF(AND(DE3&gt;0,DE3&lt;&gt;"wait"),"AT",IF(AIL!$X5="AI",IF(Sheet1!$E5&lt;AIL!$W5-100,100,"wait"),0))</f>
        <v>0</v>
      </c>
      <c r="DF4" s="8">
        <f>IF(AND(DF3&gt;0,DF3&lt;&gt;"wait"),"AT",IF(AIL!$X5="AI",IF(Sheet1!$E5&lt;AIL!$W5-150,150,"wait"),0))</f>
        <v>0</v>
      </c>
      <c r="DG4" s="8">
        <f>IF(AND(DG3&gt;0,DG3&lt;&gt;"wait"),"AT",IF(AIL!$X5="AI",IF(Sheet1!$E5&lt;AIL!$W5-200,200,"wait"),0))</f>
        <v>0</v>
      </c>
      <c r="DH4" s="8">
        <f>IF(AND(DH3&gt;0,DH3&lt;&gt;"wait"),"AT",IF(AIL!$X5="AI",IF(Sheet1!$D5&gt;AIL!$W5+50,50,"wait"),0))</f>
        <v>0</v>
      </c>
      <c r="DI4" s="8">
        <f>IF(AND(DI3&gt;0,DI3&lt;&gt;"wait"),"AT",IF(AIL!$X5="AI",IF(Sheet1!$D5&gt;AIL!$W5+100,100,"wait"),0))</f>
        <v>0</v>
      </c>
      <c r="DJ4" s="8">
        <f>IF(AND(DJ3&gt;0,DJ3&lt;&gt;"wait"),"AT",IF(AIL!$X5="AI",IF(Sheet1!$D5&gt;AIL!$W5+150,150,"wait"),0))</f>
        <v>0</v>
      </c>
      <c r="DK4" s="8">
        <f>IF(AND(DK3&gt;0,DK3&lt;&gt;"wait"),"AT",IF(AIL!$X5="AI",IF(Sheet1!$D5&gt;AIL!$W5+200,200,"wait"),0))</f>
        <v>0</v>
      </c>
      <c r="DL4" s="8">
        <f t="shared" ref="DL4" si="43">IF(AND(DK4&gt;0,DK4&lt;&gt;"wait"),-200,IF(AND(DJ4&gt;0,DJ4&lt;&gt;"wait"),-150,IF(AND(DI4&gt;0,DI4&lt;&gt;"wait"),-100,IF(AND(DH4&gt;0,DH4&lt;&gt;"wait"),-50,IF(AND(DG4&gt;0,DG4&lt;&gt;"wait"),200,IF(AND(DF4&gt;0,DF4&lt;&gt;"wait"),150,IF(AND(DE4&gt;0,DE4&lt;&gt;"wait"),100,IF(AND(DD4&gt;0,DD4&lt;&gt;"wait"),50,0))))))))</f>
        <v>0</v>
      </c>
      <c r="DN4" s="10">
        <f>IF(AND(DN3&gt;0,DN3&lt;&gt;"wait"),"AT",IF(AIL!$AA5="AI",IF(Sheet1!$E5&lt;AIL!$Z5-50,50,"wait"),0))</f>
        <v>0</v>
      </c>
      <c r="DO4" s="10">
        <f>IF(AND(DO3&gt;0,DO3&lt;&gt;"wait"),"AT",IF(AIL!$AA5="AI",IF(Sheet1!$E5&lt;AIL!$Z5-100,100,"wait"),0))</f>
        <v>0</v>
      </c>
      <c r="DP4" s="10">
        <f>IF(AND(DP3&gt;0,DP3&lt;&gt;"wait"),"AT",IF(AIL!$AA5="AI",IF(Sheet1!$E5&lt;AIL!$Z5-150,150,"wait"),0))</f>
        <v>0</v>
      </c>
      <c r="DQ4" s="10">
        <f>IF(AND(DQ3&gt;0,DQ3&lt;&gt;"wait"),"AT",IF(AIL!$AA5="AI",IF(Sheet1!$E5&lt;AIL!$Z5-200,200,"wait"),0))</f>
        <v>0</v>
      </c>
      <c r="DR4" s="10">
        <f>IF(AND(DR3&gt;0,DR3&lt;&gt;"wait"),"AT",IF(AIL!$AA5="AI",IF(Sheet1!$D5&gt;AIL!$Z5+50,50,"wait"),0))</f>
        <v>0</v>
      </c>
      <c r="DS4" s="10">
        <f>IF(AND(DS3&gt;0,DS3&lt;&gt;"wait"),"AT",IF(AIL!$AA5="AI",IF(Sheet1!$D5&gt;AIL!$Z5+100,100,"wait"),0))</f>
        <v>0</v>
      </c>
      <c r="DT4" s="10">
        <f>IF(AND(DT3&gt;0,DT3&lt;&gt;"wait"),"AT",IF(AIL!$AA5="AI",IF(Sheet1!$D5&gt;AIL!$Z5+150,150,"wait"),0))</f>
        <v>0</v>
      </c>
      <c r="DU4" s="10">
        <f>IF(AND(DU3&gt;0,DU3&lt;&gt;"wait"),"AT",IF(AIL!$AA5="AI",IF(Sheet1!$D5&gt;AIL!$Z5+200,200,"wait"),0))</f>
        <v>0</v>
      </c>
      <c r="DV4" s="10">
        <f t="shared" ref="DV4:DV67" si="44">IF(AND(DU4&gt;0,DU4&lt;&gt;"wait"),-200,IF(AND(DT4&gt;0,DT4&lt;&gt;"wait"),-150,IF(AND(DS4&gt;0,DS4&lt;&gt;"wait"),-100,IF(AND(DR4&gt;0,DR4&lt;&gt;"wait"),-50,IF(AND(DQ4&gt;0,DQ4&lt;&gt;"wait"),200,IF(AND(DP4&gt;0,DP4&lt;&gt;"wait"),150,IF(AND(DO4&gt;0,DO4&lt;&gt;"wait"),100,IF(AND(DN4&gt;0,DN4&lt;&gt;"wait"),50,0))))))))</f>
        <v>0</v>
      </c>
      <c r="DX4" s="10">
        <f>IF(AND(DX3&gt;0,DX3&lt;&gt;"wait"),"AT",IF(AIL!$AC5="AI",IF(Sheet1!$E5&lt;AIL!$AB5-50,50,"wait"),0))</f>
        <v>0</v>
      </c>
      <c r="DY4" s="10">
        <f>IF(AND(DY3&gt;0,DY3&lt;&gt;"wait"),"AT",IF(AIL!$AC5="AI",IF(Sheet1!$E5&lt;AIL!$AB5-100,100,"wait"),0))</f>
        <v>0</v>
      </c>
      <c r="DZ4" s="10">
        <f>IF(AND(DZ3&gt;0,DZ3&lt;&gt;"wait"),"AT",IF(AIL!$AC5="AI",IF(Sheet1!$E5&lt;AIL!$AB5-150,150,"wait"),0))</f>
        <v>0</v>
      </c>
      <c r="EA4" s="10">
        <f>IF(AND(EA3&gt;0,EA3&lt;&gt;"wait"),"AT",IF(AIL!$AC5="AI",IF(Sheet1!$E5&lt;AIL!$AB5-200,200,"wait"),0))</f>
        <v>0</v>
      </c>
      <c r="EB4" s="10">
        <f>IF(AND(EB3&gt;0,EB3&lt;&gt;"wait"),"AT",IF(AIL!$AC5="AI",IF(Sheet1!$D5&gt;AIL!$AB5+50,50,"wait"),0))</f>
        <v>0</v>
      </c>
      <c r="EC4" s="10">
        <f>IF(AND(EC3&gt;0,EC3&lt;&gt;"wait"),"AT",IF(AIL!$AC5="AI",IF(Sheet1!$D5&gt;AIL!$AB5+100,100,"wait"),0))</f>
        <v>0</v>
      </c>
      <c r="ED4" s="10">
        <f>IF(AND(ED3&gt;0,ED3&lt;&gt;"wait"),"AT",IF(AIL!$AC5="AI",IF(Sheet1!$D5&gt;AIL!$AB5+150,150,"wait"),0))</f>
        <v>0</v>
      </c>
      <c r="EE4" s="10">
        <f>IF(AND(EE3&gt;0,EE3&lt;&gt;"wait"),"AT",IF(AIL!$AC5="AI",IF(Sheet1!$D5&gt;AIL!$AB5+200,200,"wait"),0))</f>
        <v>0</v>
      </c>
      <c r="EF4" s="10">
        <f t="shared" ref="EF4:EF67" si="45">IF(AND(EE4&gt;0,EE4&lt;&gt;"wait"),-200,IF(AND(ED4&gt;0,ED4&lt;&gt;"wait"),-150,IF(AND(EC4&gt;0,EC4&lt;&gt;"wait"),-100,IF(AND(EB4&gt;0,EB4&lt;&gt;"wait"),-50,IF(AND(EA4&gt;0,EA4&lt;&gt;"wait"),200,IF(AND(DZ4&gt;0,DZ4&lt;&gt;"wait"),150,IF(AND(DY4&gt;0,DY4&lt;&gt;"wait"),100,IF(AND(DX4&gt;0,DX4&lt;&gt;"wait"),50,0))))))))</f>
        <v>0</v>
      </c>
      <c r="EH4" s="10">
        <f>IF(AND(EH3&gt;0,EH3&lt;&gt;"wait"),"AT",IF(AIL!$AE5="AI",IF(Sheet1!$E5&lt;AIL!$AD5-50,50,"wait"),0))</f>
        <v>0</v>
      </c>
      <c r="EI4" s="10">
        <f>IF(AND(EI3&gt;0,EI3&lt;&gt;"wait"),"AT",IF(AIL!$AE5="AI",IF(Sheet1!$E5&lt;AIL!$AD5-100,100,"wait"),0))</f>
        <v>0</v>
      </c>
      <c r="EJ4" s="10">
        <f>IF(AND(EJ3&gt;0,EJ3&lt;&gt;"wait"),"AT",IF(AIL!$AE5="AI",IF(Sheet1!$E5&lt;AIL!$AD5-150,150,"wait"),0))</f>
        <v>0</v>
      </c>
      <c r="EK4" s="10">
        <f>IF(AND(EK3&gt;0,EK3&lt;&gt;"wait"),"AT",IF(AIL!$AE5="AI",IF(Sheet1!$E5&lt;AIL!$AD5-200,200,"wait"),0))</f>
        <v>0</v>
      </c>
      <c r="EL4" s="10">
        <f>IF(AND(EL3&gt;0,EL3&lt;&gt;"wait"),"AT",IF(AIL!$AE5="AI",IF(Sheet1!$D5&gt;AIL!$AD5+50,50,"wait"),0))</f>
        <v>0</v>
      </c>
      <c r="EM4" s="10">
        <f>IF(AND(EM3&gt;0,EM3&lt;&gt;"wait"),"AT",IF(AIL!$AE5="AI",IF(Sheet1!$D5&gt;AIL!$AD5+100,100,"wait"),0))</f>
        <v>0</v>
      </c>
      <c r="EN4" s="10">
        <f>IF(AND(EN3&gt;0,EN3&lt;&gt;"wait"),"AT",IF(AIL!$AE5="AI",IF(Sheet1!$D5&gt;AIL!$AD5+150,150,"wait"),0))</f>
        <v>0</v>
      </c>
      <c r="EO4" s="10">
        <f>IF(AND(EO3&gt;0,EO3&lt;&gt;"wait"),"AT",IF(AIL!$AE5="AI",IF(Sheet1!$D5&gt;AIL!$AD5+200,200,"wait"),0))</f>
        <v>0</v>
      </c>
      <c r="EP4" s="10">
        <f t="shared" ref="EP4:EP67" si="46">IF(AND(EO4&gt;0,EO4&lt;&gt;"wait"),-200,IF(AND(EN4&gt;0,EN4&lt;&gt;"wait"),-150,IF(AND(EM4&gt;0,EM4&lt;&gt;"wait"),-100,IF(AND(EL4&gt;0,EL4&lt;&gt;"wait"),-50,IF(AND(EK4&gt;0,EK4&lt;&gt;"wait"),200,IF(AND(EJ4&gt;0,EJ4&lt;&gt;"wait"),150,IF(AND(EI4&gt;0,EI4&lt;&gt;"wait"),100,IF(AND(EH4&gt;0,EH4&lt;&gt;"wait"),50,0))))))))</f>
        <v>0</v>
      </c>
      <c r="ER4" s="10">
        <f>IF(AND(ER3&gt;0,ER3&lt;&gt;"wait"),"AT",IF(AIL!$AG5="AI",IF(Sheet1!$E5&lt;AIL!$AF5-50,50,"wait"),0))</f>
        <v>0</v>
      </c>
      <c r="ES4" s="10">
        <f>IF(AND(ES3&gt;0,ES3&lt;&gt;"wait"),"AT",IF(AIL!$AG5="AI",IF(Sheet1!$E5&lt;AIL!$AF5-100,100,"wait"),0))</f>
        <v>0</v>
      </c>
      <c r="ET4" s="10">
        <f>IF(AND(ET3&gt;0,ET3&lt;&gt;"wait"),"AT",IF(AIL!$AG5="AI",IF(Sheet1!$E5&lt;AIL!$AF5-150,150,"wait"),0))</f>
        <v>0</v>
      </c>
      <c r="EU4" s="10">
        <f>IF(AND(EU3&gt;0,EU3&lt;&gt;"wait"),"AT",IF(AIL!$AG5="AI",IF(Sheet1!$E5&lt;AIL!$AF5-200,200,"wait"),0))</f>
        <v>0</v>
      </c>
      <c r="EV4" s="10">
        <f>IF(AND(EV3&gt;0,EV3&lt;&gt;"wait"),"AT",IF(AIL!$AG5="AI",IF(Sheet1!$D5&gt;AIL!$AF5+50,50,"wait"),0))</f>
        <v>0</v>
      </c>
      <c r="EW4" s="10">
        <f>IF(AND(EW3&gt;0,EW3&lt;&gt;"wait"),"AT",IF(AIL!$AG5="AI",IF(Sheet1!$D5&gt;AIL!$AF5+100,100,"wait"),0))</f>
        <v>0</v>
      </c>
      <c r="EX4" s="10">
        <f>IF(AND(EX3&gt;0,EX3&lt;&gt;"wait"),"AT",IF(AIL!$AG5="AI",IF(Sheet1!$D5&gt;AIL!$AF5+150,150,"wait"),0))</f>
        <v>0</v>
      </c>
      <c r="EY4" s="10">
        <f>IF(AND(EY3&gt;0,EY3&lt;&gt;"wait"),"AT",IF(AIL!$AG5="AI",IF(Sheet1!$D5&gt;AIL!$AF5+200,200,"wait"),0))</f>
        <v>0</v>
      </c>
      <c r="EZ4" s="10">
        <f t="shared" ref="EZ4:EZ67" si="47">IF(AND(EY4&gt;0,EY4&lt;&gt;"wait"),-200,IF(AND(EX4&gt;0,EX4&lt;&gt;"wait"),-150,IF(AND(EW4&gt;0,EW4&lt;&gt;"wait"),-100,IF(AND(EV4&gt;0,EV4&lt;&gt;"wait"),-50,IF(AND(EU4&gt;0,EU4&lt;&gt;"wait"),200,IF(AND(ET4&gt;0,ET4&lt;&gt;"wait"),150,IF(AND(ES4&gt;0,ES4&lt;&gt;"wait"),100,IF(AND(ER4&gt;0,ER4&lt;&gt;"wait"),50,0))))))))</f>
        <v>0</v>
      </c>
      <c r="FB4" s="10">
        <f>IF(AND(FB3&gt;0,FB3&lt;&gt;"wait"),"AT",IF(AIL!$AI5="AI",IF(Sheet1!$E5&lt;AIL!$AH5-50,50,"wait"),0))</f>
        <v>0</v>
      </c>
      <c r="FC4" s="10">
        <f>IF(AND(FC3&gt;0,FC3&lt;&gt;"wait"),"AT",IF(AIL!$AI5="AI",IF(Sheet1!$E5&lt;AIL!$AH5-100,100,"wait"),0))</f>
        <v>0</v>
      </c>
      <c r="FD4" s="10">
        <f>IF(AND(FD3&gt;0,FD3&lt;&gt;"wait"),"AT",IF(AIL!$AI5="AI",IF(Sheet1!$E5&lt;AIL!$AH5-150,150,"wait"),0))</f>
        <v>0</v>
      </c>
      <c r="FE4" s="10">
        <f>IF(AND(FE3&gt;0,FE3&lt;&gt;"wait"),"AT",IF(AIL!$AI5="AI",IF(Sheet1!$E5&lt;AIL!$AH5-200,200,"wait"),0))</f>
        <v>0</v>
      </c>
      <c r="FF4" s="10">
        <f>IF(AND(FF3&gt;0,FF3&lt;&gt;"wait"),"AT",IF(AIL!$AI5="AI",IF(Sheet1!$D5&gt;AIL!$AH5+50,50,"wait"),0))</f>
        <v>0</v>
      </c>
      <c r="FG4" s="10">
        <f>IF(AND(FG3&gt;0,FG3&lt;&gt;"wait"),"AT",IF(AIL!$AI5="AI",IF(Sheet1!$D5&gt;AIL!$AH5+100,100,"wait"),0))</f>
        <v>0</v>
      </c>
      <c r="FH4" s="10">
        <f>IF(AND(FH3&gt;0,FH3&lt;&gt;"wait"),"AT",IF(AIL!$AI5="AI",IF(Sheet1!$D5&gt;AIL!$AH5+150,150,"wait"),0))</f>
        <v>0</v>
      </c>
      <c r="FI4" s="10">
        <f>IF(AND(FI3&gt;0,FI3&lt;&gt;"wait"),"AT",IF(AIL!$AI5="AI",IF(Sheet1!$D5&gt;AIL!$AH5+200,200,"wait"),0))</f>
        <v>0</v>
      </c>
      <c r="FJ4" s="10">
        <f t="shared" ref="FJ4:FJ67" si="48">IF(AND(FI4&gt;0,FI4&lt;&gt;"wait"),-200,IF(AND(FH4&gt;0,FH4&lt;&gt;"wait"),-150,IF(AND(FG4&gt;0,FG4&lt;&gt;"wait"),-100,IF(AND(FF4&gt;0,FF4&lt;&gt;"wait"),-50,IF(AND(FE4&gt;0,FE4&lt;&gt;"wait"),200,IF(AND(FD4&gt;0,FD4&lt;&gt;"wait"),150,IF(AND(FC4&gt;0,FC4&lt;&gt;"wait"),100,IF(AND(FB4&gt;0,FB4&lt;&gt;"wait"),50,0))))))))</f>
        <v>0</v>
      </c>
      <c r="FL4" s="10">
        <f>IF(AND(FL3&gt;0,FL3&lt;&gt;"wait"),"AT",IF(AIL!$AK5="AI",IF(Sheet1!$E5&lt;AIL!$AJ5-50,50,"wait"),0))</f>
        <v>0</v>
      </c>
      <c r="FM4" s="10">
        <f>IF(AND(FM3&gt;0,FM3&lt;&gt;"wait"),"AT",IF(AIL!$AK5="AI",IF(Sheet1!$E5&lt;AIL!$AJ5-100,100,"wait"),0))</f>
        <v>0</v>
      </c>
      <c r="FN4" s="10">
        <f>IF(AND(FN3&gt;0,FN3&lt;&gt;"wait"),"AT",IF(AIL!$AK5="AI",IF(Sheet1!$E5&lt;AIL!$AJ5-150,150,"wait"),0))</f>
        <v>0</v>
      </c>
      <c r="FO4" s="10">
        <f>IF(AND(FO3&gt;0,FO3&lt;&gt;"wait"),"AT",IF(AIL!$AK5="AI",IF(Sheet1!$E5&lt;AIL!$AJ5-200,200,"wait"),0))</f>
        <v>0</v>
      </c>
      <c r="FP4" s="10">
        <f>IF(AND(FP3&gt;0,FP3&lt;&gt;"wait"),"AT",IF(AIL!$AK5="AI",IF(Sheet1!$D5&gt;AIL!$AJ5+50,50,"wait"),0))</f>
        <v>0</v>
      </c>
      <c r="FQ4" s="10">
        <f>IF(AND(FQ3&gt;0,FQ3&lt;&gt;"wait"),"AT",IF(AIL!$AK5="AI",IF(Sheet1!$D5&gt;AIL!$AJ5+100,100,"wait"),0))</f>
        <v>0</v>
      </c>
      <c r="FR4" s="10">
        <f>IF(AND(FR3&gt;0,FR3&lt;&gt;"wait"),"AT",IF(AIL!$AK5="AI",IF(Sheet1!$D5&gt;AIL!$AJ5+150,150,"wait"),0))</f>
        <v>0</v>
      </c>
      <c r="FS4" s="10">
        <f>IF(AND(FS3&gt;0,FS3&lt;&gt;"wait"),"AT",IF(AIL!$AK5="AI",IF(Sheet1!$D5&gt;AIL!$AJ5+200,200,"wait"),0))</f>
        <v>0</v>
      </c>
      <c r="FT4" s="10">
        <f t="shared" ref="FT4:FT67" si="49">IF(AND(FS4&gt;0,FS4&lt;&gt;"wait"),-200,IF(AND(FR4&gt;0,FR4&lt;&gt;"wait"),-150,IF(AND(FQ4&gt;0,FQ4&lt;&gt;"wait"),-100,IF(AND(FP4&gt;0,FP4&lt;&gt;"wait"),-50,IF(AND(FO4&gt;0,FO4&lt;&gt;"wait"),200,IF(AND(FN4&gt;0,FN4&lt;&gt;"wait"),150,IF(AND(FM4&gt;0,FM4&lt;&gt;"wait"),100,IF(AND(FL4&gt;0,FL4&lt;&gt;"wait"),50,0))))))))</f>
        <v>0</v>
      </c>
      <c r="FV4" s="10">
        <f>IF(AND(FV3&gt;0,FV3&lt;&gt;"wait"),"AT",IF(AIL!$AM5="AI",IF(Sheet1!$E5&lt;AIL!$AL5-50,50,"wait"),0))</f>
        <v>0</v>
      </c>
      <c r="FW4" s="10">
        <f>IF(AND(FW3&gt;0,FW3&lt;&gt;"wait"),"AT",IF(AIL!$AM5="AI",IF(Sheet1!$E5&lt;AIL!$AL5-100,100,"wait"),0))</f>
        <v>0</v>
      </c>
      <c r="FX4" s="10">
        <f>IF(AND(FX3&gt;0,FX3&lt;&gt;"wait"),"AT",IF(AIL!$AM5="AI",IF(Sheet1!$E5&lt;AIL!$AL5-150,150,"wait"),0))</f>
        <v>0</v>
      </c>
      <c r="FY4" s="10">
        <f>IF(AND(FY3&gt;0,FY3&lt;&gt;"wait"),"AT",IF(AIL!$AM5="AI",IF(Sheet1!$E5&lt;AIL!$AL5-200,200,"wait"),0))</f>
        <v>0</v>
      </c>
      <c r="FZ4" s="10">
        <f>IF(AND(FZ3&gt;0,FZ3&lt;&gt;"wait"),"AT",IF(AIL!$AM5="AI",IF(Sheet1!$D5&gt;AIL!$AL5+50,50,"wait"),0))</f>
        <v>0</v>
      </c>
      <c r="GA4" s="10">
        <f>IF(AND(GA3&gt;0,GA3&lt;&gt;"wait"),"AT",IF(AIL!$AM5="AI",IF(Sheet1!$D5&gt;AIL!$AL5+100,100,"wait"),0))</f>
        <v>0</v>
      </c>
      <c r="GB4" s="10">
        <f>IF(AND(GB3&gt;0,GB3&lt;&gt;"wait"),"AT",IF(AIL!$AM5="AI",IF(Sheet1!$D5&gt;AIL!$AL5+150,150,"wait"),0))</f>
        <v>0</v>
      </c>
      <c r="GC4" s="10">
        <f>IF(AND(GC3&gt;0,GC3&lt;&gt;"wait"),"AT",IF(AIL!$AM5="AI",IF(Sheet1!$D5&gt;AIL!$AL5+200,200,"wait"),0))</f>
        <v>0</v>
      </c>
      <c r="GD4" s="10">
        <f t="shared" ref="GD4:GD67" si="50">IF(AND(GC4&gt;0,GC4&lt;&gt;"wait"),-200,IF(AND(GB4&gt;0,GB4&lt;&gt;"wait"),-150,IF(AND(GA4&gt;0,GA4&lt;&gt;"wait"),-100,IF(AND(FZ4&gt;0,FZ4&lt;&gt;"wait"),-50,IF(AND(FY4&gt;0,FY4&lt;&gt;"wait"),200,IF(AND(FX4&gt;0,FX4&lt;&gt;"wait"),150,IF(AND(FW4&gt;0,FW4&lt;&gt;"wait"),100,IF(AND(FV4&gt;0,FV4&lt;&gt;"wait"),50,0))))))))</f>
        <v>0</v>
      </c>
      <c r="GF4" s="10">
        <f>IF(AND(GF3&gt;0,GF3&lt;&gt;"wait"),"AT",IF(AIL!$AO5="AI",IF(Sheet1!$E5&lt;AIL!$AN5-50,50,"wait"),0))</f>
        <v>0</v>
      </c>
      <c r="GG4" s="10">
        <f>IF(AND(GG3&gt;0,GG3&lt;&gt;"wait"),"AT",IF(AIL!$AO5="AI",IF(Sheet1!$E5&lt;AIL!$AN5-100,100,"wait"),0))</f>
        <v>0</v>
      </c>
      <c r="GH4" s="10">
        <f>IF(AND(GH3&gt;0,GH3&lt;&gt;"wait"),"AT",IF(AIL!$AO5="AI",IF(Sheet1!$E5&lt;AIL!$AN5-150,150,"wait"),0))</f>
        <v>0</v>
      </c>
      <c r="GI4" s="10">
        <f>IF(AND(GI3&gt;0,GI3&lt;&gt;"wait"),"AT",IF(AIL!$AO5="AI",IF(Sheet1!$E5&lt;AIL!$AN5-200,200,"wait"),0))</f>
        <v>0</v>
      </c>
      <c r="GJ4" s="10">
        <f>IF(AND(GJ3&gt;0,GJ3&lt;&gt;"wait"),"AT",IF(AIL!$AO5="AI",IF(Sheet1!$D5&gt;AIL!$AN5+50,50,"wait"),0))</f>
        <v>0</v>
      </c>
      <c r="GK4" s="10">
        <f>IF(AND(GK3&gt;0,GK3&lt;&gt;"wait"),"AT",IF(AIL!$AO5="AI",IF(Sheet1!$D5&gt;AIL!$AN5+100,100,"wait"),0))</f>
        <v>0</v>
      </c>
      <c r="GL4" s="10">
        <f>IF(AND(GL3&gt;0,GL3&lt;&gt;"wait"),"AT",IF(AIL!$AO5="AI",IF(Sheet1!$D5&gt;AIL!$AN5+150,150,"wait"),0))</f>
        <v>0</v>
      </c>
      <c r="GM4" s="10">
        <f>IF(AND(GM3&gt;0,GM3&lt;&gt;"wait"),"AT",IF(AIL!$AO5="AI",IF(Sheet1!$D5&gt;AIL!$AN5+200,200,"wait"),0))</f>
        <v>0</v>
      </c>
      <c r="GN4" s="10">
        <f t="shared" ref="GN4:GN67" si="51">IF(AND(GM4&gt;0,GM4&lt;&gt;"wait"),-200,IF(AND(GL4&gt;0,GL4&lt;&gt;"wait"),-150,IF(AND(GK4&gt;0,GK4&lt;&gt;"wait"),-100,IF(AND(GJ4&gt;0,GJ4&lt;&gt;"wait"),-50,IF(AND(GI4&gt;0,GI4&lt;&gt;"wait"),200,IF(AND(GH4&gt;0,GH4&lt;&gt;"wait"),150,IF(AND(GG4&gt;0,GG4&lt;&gt;"wait"),100,IF(AND(GF4&gt;0,GF4&lt;&gt;"wait"),50,0))))))))</f>
        <v>0</v>
      </c>
      <c r="GP4" s="10">
        <f>IF(AND(GP3&gt;0,GP3&lt;&gt;"wait"),"AT",IF(AIL!$AQ5="AI",IF(Sheet1!$E5&lt;AIL!$AP5-50,50,"wait"),0))</f>
        <v>0</v>
      </c>
      <c r="GQ4" s="10">
        <f>IF(AND(GQ3&gt;0,GQ3&lt;&gt;"wait"),"AT",IF(AIL!$AQ5="AI",IF(Sheet1!$E5&lt;AIL!$AP5-100,100,"wait"),0))</f>
        <v>0</v>
      </c>
      <c r="GR4" s="10">
        <f>IF(AND(GR3&gt;0,GR3&lt;&gt;"wait"),"AT",IF(AIL!$AQ5="AI",IF(Sheet1!$E5&lt;AIL!$AP5-150,150,"wait"),0))</f>
        <v>0</v>
      </c>
      <c r="GS4" s="10">
        <f>IF(AND(GS3&gt;0,GS3&lt;&gt;"wait"),"AT",IF(AIL!$AQ5="AI",IF(Sheet1!$E5&lt;AIL!$AP5-200,200,"wait"),0))</f>
        <v>0</v>
      </c>
      <c r="GT4" s="10">
        <f>IF(AND(GT3&gt;0,GT3&lt;&gt;"wait"),"AT",IF(AIL!$AQ5="AI",IF(Sheet1!$D5&gt;AIL!$AP5+50,50,"wait"),0))</f>
        <v>0</v>
      </c>
      <c r="GU4" s="10">
        <f>IF(AND(GU3&gt;0,GU3&lt;&gt;"wait"),"AT",IF(AIL!$AQ5="AI",IF(Sheet1!$D5&gt;AIL!$AP5+100,100,"wait"),0))</f>
        <v>0</v>
      </c>
      <c r="GV4" s="10">
        <f>IF(AND(GV3&gt;0,GV3&lt;&gt;"wait"),"AT",IF(AIL!$AQ5="AI",IF(Sheet1!$D5&gt;AIL!$AP5+150,150,"wait"),0))</f>
        <v>0</v>
      </c>
      <c r="GW4" s="10">
        <f>IF(AND(GW3&gt;0,GW3&lt;&gt;"wait"),"AT",IF(AIL!$AQ5="AI",IF(Sheet1!$D5&gt;AIL!$AP5+200,200,"wait"),0))</f>
        <v>0</v>
      </c>
      <c r="GX4" s="10">
        <f t="shared" ref="GX4:GX67" si="52">IF(AND(GW4&gt;0,GW4&lt;&gt;"wait"),-200,IF(AND(GV4&gt;0,GV4&lt;&gt;"wait"),-150,IF(AND(GU4&gt;0,GU4&lt;&gt;"wait"),-100,IF(AND(GT4&gt;0,GT4&lt;&gt;"wait"),-50,IF(AND(GS4&gt;0,GS4&lt;&gt;"wait"),200,IF(AND(GR4&gt;0,GR4&lt;&gt;"wait"),150,IF(AND(GQ4&gt;0,GQ4&lt;&gt;"wait"),100,IF(AND(GP4&gt;0,GP4&lt;&gt;"wait"),50,0))))))))</f>
        <v>0</v>
      </c>
      <c r="GZ4" s="10">
        <f>IF(AND(GZ3&gt;0,GZ3&lt;&gt;"wait"),"AT",IF(AIL!$AS5="AI",IF(Sheet1!$E5&lt;AIL!$AR5-50,50,"wait"),0))</f>
        <v>0</v>
      </c>
      <c r="HA4" s="10">
        <f>IF(AND(HA3&gt;0,HA3&lt;&gt;"wait"),"AT",IF(AIL!$AS5="AI",IF(Sheet1!$E5&lt;AIL!$AR5-100,100,"wait"),0))</f>
        <v>0</v>
      </c>
      <c r="HB4" s="10">
        <f>IF(AND(HB3&gt;0,HB3&lt;&gt;"wait"),"AT",IF(AIL!$AS5="AI",IF(Sheet1!$E5&lt;AIL!$AR5-150,150,"wait"),0))</f>
        <v>0</v>
      </c>
      <c r="HC4" s="10">
        <f>IF(AND(HC3&gt;0,HC3&lt;&gt;"wait"),"AT",IF(AIL!$AS5="AI",IF(Sheet1!$E5&lt;AIL!$AR5-200,200,"wait"),0))</f>
        <v>0</v>
      </c>
      <c r="HD4" s="10">
        <f>IF(AND(HD3&gt;0,HD3&lt;&gt;"wait"),"AT",IF(AIL!$AS5="AI",IF(Sheet1!$D5&gt;AIL!$AR5+50,50,"wait"),0))</f>
        <v>0</v>
      </c>
      <c r="HE4" s="10">
        <f>IF(AND(HE3&gt;0,HE3&lt;&gt;"wait"),"AT",IF(AIL!$AS5="AI",IF(Sheet1!$D5&gt;AIL!$AR5+100,100,"wait"),0))</f>
        <v>0</v>
      </c>
      <c r="HF4" s="10">
        <f>IF(AND(HF3&gt;0,HF3&lt;&gt;"wait"),"AT",IF(AIL!$AS5="AI",IF(Sheet1!$D5&gt;AIL!$AR5+150,150,"wait"),0))</f>
        <v>0</v>
      </c>
      <c r="HG4" s="10">
        <f>IF(AND(HG3&gt;0,HG3&lt;&gt;"wait"),"AT",IF(AIL!$AS5="AI",IF(Sheet1!$D5&gt;AIL!$AR5+200,200,"wait"),0))</f>
        <v>0</v>
      </c>
      <c r="HH4" s="10">
        <f t="shared" ref="HH4:HH67" si="53">IF(AND(HG4&gt;0,HG4&lt;&gt;"wait"),-200,IF(AND(HF4&gt;0,HF4&lt;&gt;"wait"),-150,IF(AND(HE4&gt;0,HE4&lt;&gt;"wait"),-100,IF(AND(HD4&gt;0,HD4&lt;&gt;"wait"),-50,IF(AND(HC4&gt;0,HC4&lt;&gt;"wait"),200,IF(AND(HB4&gt;0,HB4&lt;&gt;"wait"),150,IF(AND(HA4&gt;0,HA4&lt;&gt;"wait"),100,IF(AND(GZ4&gt;0,GZ4&lt;&gt;"wait"),50,0))))))))</f>
        <v>0</v>
      </c>
      <c r="HJ4" s="10">
        <f>IF(AND(HJ3&gt;0,HJ3&lt;&gt;"wait"),"AT",IF(AIL!$AU5="AI",IF(Sheet1!$E5&lt;AIL!$AT5-50,50,"wait"),0))</f>
        <v>0</v>
      </c>
      <c r="HK4" s="10">
        <f>IF(AND(HK3&gt;0,HK3&lt;&gt;"wait"),"AT",IF(AIL!$AU5="AI",IF(Sheet1!$E5&lt;AIL!$AT5-100,100,"wait"),0))</f>
        <v>0</v>
      </c>
      <c r="HL4" s="10">
        <f>IF(AND(HL3&gt;0,HL3&lt;&gt;"wait"),"AT",IF(AIL!$AU5="AI",IF(Sheet1!$E5&lt;AIL!$AT5-150,150,"wait"),0))</f>
        <v>0</v>
      </c>
      <c r="HM4" s="10">
        <f>IF(AND(HM3&gt;0,HM3&lt;&gt;"wait"),"AT",IF(AIL!$AU5="AI",IF(Sheet1!$E5&lt;AIL!$AT5-200,200,"wait"),0))</f>
        <v>0</v>
      </c>
      <c r="HN4" s="10">
        <f>IF(AND(HN3&gt;0,HN3&lt;&gt;"wait"),"AT",IF(AIL!$AU5="AI",IF(Sheet1!$D5&gt;AIL!$AT5+50,50,"wait"),0))</f>
        <v>0</v>
      </c>
      <c r="HO4" s="10">
        <f>IF(AND(HO3&gt;0,HO3&lt;&gt;"wait"),"AT",IF(AIL!$AU5="AI",IF(Sheet1!$D5&gt;AIL!$AT5+100,100,"wait"),0))</f>
        <v>0</v>
      </c>
      <c r="HP4" s="10">
        <f>IF(AND(HP3&gt;0,HP3&lt;&gt;"wait"),"AT",IF(AIL!$AU5="AI",IF(Sheet1!$D5&gt;AIL!$AT5+150,150,"wait"),0))</f>
        <v>0</v>
      </c>
      <c r="HQ4" s="10">
        <f>IF(AND(HQ3&gt;0,HQ3&lt;&gt;"wait"),"AT",IF(AIL!$AU5="AI",IF(Sheet1!$D5&gt;AIL!$AT5+200,200,"wait"),0))</f>
        <v>0</v>
      </c>
      <c r="HR4" s="10">
        <f t="shared" ref="HR4:HR67" si="54">IF(AND(HQ4&gt;0,HQ4&lt;&gt;"wait"),-200,IF(AND(HP4&gt;0,HP4&lt;&gt;"wait"),-150,IF(AND(HO4&gt;0,HO4&lt;&gt;"wait"),-100,IF(AND(HN4&gt;0,HN4&lt;&gt;"wait"),-50,IF(AND(HM4&gt;0,HM4&lt;&gt;"wait"),200,IF(AND(HL4&gt;0,HL4&lt;&gt;"wait"),150,IF(AND(HK4&gt;0,HK4&lt;&gt;"wait"),100,IF(AND(HJ4&gt;0,HJ4&lt;&gt;"wait"),50,0))))))))</f>
        <v>0</v>
      </c>
      <c r="HT4" s="10">
        <f>IF(AND(HT3&gt;0,HT3&lt;&gt;"wait"),"AT",IF(AIL!$AX5="AI",IF(Sheet1!$E5&lt;AIL!$AW5-50,50,"wait"),0))</f>
        <v>0</v>
      </c>
      <c r="HU4" s="10">
        <f>IF(AND(HU3&gt;0,HU3&lt;&gt;"wait"),"AT",IF(AIL!$AX5="AI",IF(Sheet1!$E5&lt;AIL!$AW5-100,100,"wait"),0))</f>
        <v>0</v>
      </c>
      <c r="HV4" s="10">
        <f>IF(AND(HV3&gt;0,HV3&lt;&gt;"wait"),"AT",IF(AIL!$AX5="AI",IF(Sheet1!$E5&lt;AIL!$AW5-150,150,"wait"),0))</f>
        <v>0</v>
      </c>
      <c r="HW4" s="10">
        <f>IF(AND(HW3&gt;0,HW3&lt;&gt;"wait"),"AT",IF(AIL!$AX5="AI",IF(Sheet1!$E5&lt;AIL!$AW5-200,200,"wait"),0))</f>
        <v>0</v>
      </c>
      <c r="HX4" s="10">
        <f>IF(AND(HX3&gt;0,HX3&lt;&gt;"wait"),"AT",IF(AIL!$AX5="AI",IF(Sheet1!$D5&gt;AIL!$AW5+50,50,"wait"),0))</f>
        <v>0</v>
      </c>
      <c r="HY4" s="10">
        <f>IF(AND(HY3&gt;0,HY3&lt;&gt;"wait"),"AT",IF(AIL!$AX5="AI",IF(Sheet1!$D5&gt;AIL!$AW5+100,100,"wait"),0))</f>
        <v>0</v>
      </c>
      <c r="HZ4" s="10">
        <f>IF(AND(HZ3&gt;0,HZ3&lt;&gt;"wait"),"AT",IF(AIL!$AX5="AI",IF(Sheet1!$D5&gt;AIL!$AW5+150,150,"wait"),0))</f>
        <v>0</v>
      </c>
      <c r="IA4" s="10">
        <f>IF(AND(IA3&gt;0,IA3&lt;&gt;"wait"),"AT",IF(AIL!$AX5="AI",IF(Sheet1!$D5&gt;AIL!$AW5+200,200,"wait"),0))</f>
        <v>0</v>
      </c>
      <c r="IB4" s="10">
        <f t="shared" ref="IB4:IB67" si="55">IF(AND(IA4&gt;0,IA4&lt;&gt;"wait"),-200,IF(AND(HZ4&gt;0,HZ4&lt;&gt;"wait"),-150,IF(AND(HY4&gt;0,HY4&lt;&gt;"wait"),-100,IF(AND(HX4&gt;0,HX4&lt;&gt;"wait"),-50,IF(AND(HW4&gt;0,HW4&lt;&gt;"wait"),200,IF(AND(HV4&gt;0,HV4&lt;&gt;"wait"),150,IF(AND(HU4&gt;0,HU4&lt;&gt;"wait"),100,IF(AND(HT4&gt;0,HT4&lt;&gt;"wait"),50,0))))))))</f>
        <v>0</v>
      </c>
      <c r="ID4" s="10">
        <f>IF(AND(ID3&gt;0,ID3&lt;&gt;"wait"),"AT",IF(AIL!$AZ5="AI",IF(Sheet1!$E5&lt;AIL!$AY5-50,50,"wait"),0))</f>
        <v>0</v>
      </c>
      <c r="IE4" s="10">
        <f>IF(AND(IE3&gt;0,IE3&lt;&gt;"wait"),"AT",IF(AIL!$AZ5="AI",IF(Sheet1!$E5&lt;AIL!$AY5-100,100,"wait"),0))</f>
        <v>0</v>
      </c>
      <c r="IF4" s="10">
        <f>IF(AND(IF3&gt;0,IF3&lt;&gt;"wait"),"AT",IF(AIL!$AZ5="AI",IF(Sheet1!$E5&lt;AIL!$AY5-150,150,"wait"),0))</f>
        <v>0</v>
      </c>
      <c r="IG4" s="10">
        <f>IF(AND(IG3&gt;0,IG3&lt;&gt;"wait"),"AT",IF(AIL!$AZ5="AI",IF(Sheet1!$E5&lt;AIL!$AY5-200,200,"wait"),0))</f>
        <v>0</v>
      </c>
      <c r="IH4" s="10">
        <f>IF(AND(IH3&gt;0,IH3&lt;&gt;"wait"),"AT",IF(AIL!$AZ5="AI",IF(Sheet1!$D5&gt;AIL!$AY5+50,50,"wait"),0))</f>
        <v>0</v>
      </c>
      <c r="II4" s="10">
        <f>IF(AND(II3&gt;0,II3&lt;&gt;"wait"),"AT",IF(AIL!$AZ5="AI",IF(Sheet1!$D5&gt;AIL!$AY5+100,100,"wait"),0))</f>
        <v>0</v>
      </c>
      <c r="IJ4" s="10">
        <f>IF(AND(IJ3&gt;0,IJ3&lt;&gt;"wait"),"AT",IF(AIL!$AZ5="AI",IF(Sheet1!$D5&gt;AIL!$AY5+150,150,"wait"),0))</f>
        <v>0</v>
      </c>
      <c r="IK4" s="10">
        <f>IF(AND(IK3&gt;0,IK3&lt;&gt;"wait"),"AT",IF(AIL!$AZ5="AI",IF(Sheet1!$D5&gt;AIL!$AY5+200,200,"wait"),0))</f>
        <v>0</v>
      </c>
      <c r="IL4" s="10">
        <f t="shared" ref="IL4:IL67" si="56">IF(AND(IK4&gt;0,IK4&lt;&gt;"wait"),-200,IF(AND(IJ4&gt;0,IJ4&lt;&gt;"wait"),-150,IF(AND(II4&gt;0,II4&lt;&gt;"wait"),-100,IF(AND(IH4&gt;0,IH4&lt;&gt;"wait"),-50,IF(AND(IG4&gt;0,IG4&lt;&gt;"wait"),200,IF(AND(IF4&gt;0,IF4&lt;&gt;"wait"),150,IF(AND(IE4&gt;0,IE4&lt;&gt;"wait"),100,IF(AND(ID4&gt;0,ID4&lt;&gt;"wait"),50,0))))))))</f>
        <v>0</v>
      </c>
      <c r="IN4" s="10">
        <f>IF(AND(IN3&gt;0,IN3&lt;&gt;"wait"),"AT",IF(AIL!$BB5="AI",IF(Sheet1!$E5&lt;AIL!$BA5-50,50,"wait"),0))</f>
        <v>0</v>
      </c>
      <c r="IO4" s="10">
        <f>IF(AND(IO3&gt;0,IO3&lt;&gt;"wait"),"AT",IF(AIL!$BB5="AI",IF(Sheet1!$E5&lt;AIL!$BA5-100,100,"wait"),0))</f>
        <v>0</v>
      </c>
      <c r="IP4" s="10">
        <f>IF(AND(IP3&gt;0,IP3&lt;&gt;"wait"),"AT",IF(AIL!$BB5="AI",IF(Sheet1!$E5&lt;AIL!$BA5-150,150,"wait"),0))</f>
        <v>0</v>
      </c>
      <c r="IQ4" s="10">
        <f>IF(AND(IQ3&gt;0,IQ3&lt;&gt;"wait"),"AT",IF(AIL!$BB5="AI",IF(Sheet1!$E5&lt;AIL!$BA5-200,200,"wait"),0))</f>
        <v>0</v>
      </c>
      <c r="IR4" s="10">
        <f>IF(AND(IR3&gt;0,IR3&lt;&gt;"wait"),"AT",IF(AIL!$BB5="AI",IF(Sheet1!$D5&gt;AIL!$BA5+50,50,"wait"),0))</f>
        <v>0</v>
      </c>
      <c r="IS4" s="10">
        <f>IF(AND(IS3&gt;0,IS3&lt;&gt;"wait"),"AT",IF(AIL!$BB5="AI",IF(Sheet1!$D5&gt;AIL!$BA5+100,100,"wait"),0))</f>
        <v>0</v>
      </c>
      <c r="IT4" s="10">
        <f>IF(AND(IT3&gt;0,IT3&lt;&gt;"wait"),"AT",IF(AIL!$BB5="AI",IF(Sheet1!$D5&gt;AIL!$BA5+150,150,"wait"),0))</f>
        <v>0</v>
      </c>
      <c r="IU4" s="10">
        <f>IF(AND(IU3&gt;0,IU3&lt;&gt;"wait"),"AT",IF(AIL!$BB5="AI",IF(Sheet1!$D5&gt;AIL!$BA5+200,200,"wait"),0))</f>
        <v>0</v>
      </c>
      <c r="IV4" s="10">
        <f t="shared" ref="IV4:IV67" si="57">IF(AND(IU4&gt;0,IU4&lt;&gt;"wait"),-200,IF(AND(IT4&gt;0,IT4&lt;&gt;"wait"),-150,IF(AND(IS4&gt;0,IS4&lt;&gt;"wait"),-100,IF(AND(IR4&gt;0,IR4&lt;&gt;"wait"),-50,IF(AND(IQ4&gt;0,IQ4&lt;&gt;"wait"),200,IF(AND(IP4&gt;0,IP4&lt;&gt;"wait"),150,IF(AND(IO4&gt;0,IO4&lt;&gt;"wait"),100,IF(AND(IN4&gt;0,IN4&lt;&gt;"wait"),50,0))))))))</f>
        <v>0</v>
      </c>
      <c r="IX4" s="10">
        <f>IF(AND(IX3&gt;0,IX3&lt;&gt;"wait"),"AT",IF(AIL!$BD5="AI",IF(Sheet1!$E5&lt;AIL!$BC5-50,50,"wait"),0))</f>
        <v>0</v>
      </c>
      <c r="IY4" s="10">
        <f>IF(AND(IY3&gt;0,IY3&lt;&gt;"wait"),"AT",IF(AIL!$BD5="AI",IF(Sheet1!$E5&lt;AIL!$BC5-100,100,"wait"),0))</f>
        <v>0</v>
      </c>
      <c r="IZ4" s="10">
        <f>IF(AND(IZ3&gt;0,IZ3&lt;&gt;"wait"),"AT",IF(AIL!$BD5="AI",IF(Sheet1!$E5&lt;AIL!$BC5-150,150,"wait"),0))</f>
        <v>0</v>
      </c>
      <c r="JA4" s="10">
        <f>IF(AND(JA3&gt;0,JA3&lt;&gt;"wait"),"AT",IF(AIL!$BD5="AI",IF(Sheet1!$E5&lt;AIL!$BC5-200,200,"wait"),0))</f>
        <v>0</v>
      </c>
      <c r="JB4" s="10">
        <f>IF(AND(JB3&gt;0,JB3&lt;&gt;"wait"),"AT",IF(AIL!$BD5="AI",IF(Sheet1!$D5&gt;AIL!$BC5+50,50,"wait"),0))</f>
        <v>0</v>
      </c>
      <c r="JC4" s="10">
        <f>IF(AND(JC3&gt;0,JC3&lt;&gt;"wait"),"AT",IF(AIL!$BD5="AI",IF(Sheet1!$D5&gt;AIL!$BC5+100,100,"wait"),0))</f>
        <v>0</v>
      </c>
      <c r="JD4" s="10">
        <f>IF(AND(JD3&gt;0,JD3&lt;&gt;"wait"),"AT",IF(AIL!$BD5="AI",IF(Sheet1!$D5&gt;AIL!$BC5+150,150,"wait"),0))</f>
        <v>0</v>
      </c>
      <c r="JE4" s="10">
        <f>IF(AND(JE3&gt;0,JE3&lt;&gt;"wait"),"AT",IF(AIL!$BD5="AI",IF(Sheet1!$D5&gt;AIL!$BC5+200,200,"wait"),0))</f>
        <v>0</v>
      </c>
      <c r="JF4" s="10">
        <f t="shared" ref="JF4:JF67" si="58">IF(AND(JE4&gt;0,JE4&lt;&gt;"wait"),-200,IF(AND(JD4&gt;0,JD4&lt;&gt;"wait"),-150,IF(AND(JC4&gt;0,JC4&lt;&gt;"wait"),-100,IF(AND(JB4&gt;0,JB4&lt;&gt;"wait"),-50,IF(AND(JA4&gt;0,JA4&lt;&gt;"wait"),200,IF(AND(IZ4&gt;0,IZ4&lt;&gt;"wait"),150,IF(AND(IY4&gt;0,IY4&lt;&gt;"wait"),100,IF(AND(IX4&gt;0,IX4&lt;&gt;"wait"),50,0))))))))</f>
        <v>0</v>
      </c>
      <c r="JH4" s="10">
        <f>IF(AND(JH3&gt;0,JH3&lt;&gt;"wait"),"AT",IF(AIL!$BF5="AI",IF(Sheet1!$E5&lt;AIL!$BE5-50,50,"wait"),0))</f>
        <v>0</v>
      </c>
      <c r="JI4" s="10">
        <f>IF(AND(JI3&gt;0,JI3&lt;&gt;"wait"),"AT",IF(AIL!$BF5="AI",IF(Sheet1!$E5&lt;AIL!$BE5-100,100,"wait"),0))</f>
        <v>0</v>
      </c>
      <c r="JJ4" s="10">
        <f>IF(AND(JJ3&gt;0,JJ3&lt;&gt;"wait"),"AT",IF(AIL!$BF5="AI",IF(Sheet1!$E5&lt;AIL!$BE5-150,150,"wait"),0))</f>
        <v>0</v>
      </c>
      <c r="JK4" s="10">
        <f>IF(AND(JK3&gt;0,JK3&lt;&gt;"wait"),"AT",IF(AIL!$BF5="AI",IF(Sheet1!$E5&lt;AIL!$BE5-200,200,"wait"),0))</f>
        <v>0</v>
      </c>
      <c r="JL4" s="10">
        <f>IF(AND(JL3&gt;0,JL3&lt;&gt;"wait"),"AT",IF(AIL!$BF5="AI",IF(Sheet1!$D5&gt;AIL!$BE5+50,50,"wait"),0))</f>
        <v>0</v>
      </c>
      <c r="JM4" s="10">
        <f>IF(AND(JM3&gt;0,JM3&lt;&gt;"wait"),"AT",IF(AIL!$BF5="AI",IF(Sheet1!$D5&gt;AIL!$BE5+100,100,"wait"),0))</f>
        <v>0</v>
      </c>
      <c r="JN4" s="10">
        <f>IF(AND(JN3&gt;0,JN3&lt;&gt;"wait"),"AT",IF(AIL!$BF5="AI",IF(Sheet1!$D5&gt;AIL!$BE5+150,150,"wait"),0))</f>
        <v>0</v>
      </c>
      <c r="JO4" s="10">
        <f>IF(AND(JO3&gt;0,JO3&lt;&gt;"wait"),"AT",IF(AIL!$BF5="AI",IF(Sheet1!$D5&gt;AIL!$BE5+200,200,"wait"),0))</f>
        <v>0</v>
      </c>
      <c r="JP4" s="10">
        <f t="shared" ref="JP4:JP67" si="59">IF(AND(JO4&gt;0,JO4&lt;&gt;"wait"),-200,IF(AND(JN4&gt;0,JN4&lt;&gt;"wait"),-150,IF(AND(JM4&gt;0,JM4&lt;&gt;"wait"),-100,IF(AND(JL4&gt;0,JL4&lt;&gt;"wait"),-50,IF(AND(JK4&gt;0,JK4&lt;&gt;"wait"),200,IF(AND(JJ4&gt;0,JJ4&lt;&gt;"wait"),150,IF(AND(JI4&gt;0,JI4&lt;&gt;"wait"),100,IF(AND(JH4&gt;0,JH4&lt;&gt;"wait"),50,0))))))))</f>
        <v>0</v>
      </c>
      <c r="JR4" s="10">
        <f>IF(AND(JR3&gt;0,JR3&lt;&gt;"wait"),"AT",IF(AIL!$BH5="AI",IF(Sheet1!$E5&lt;AIL!$BG5-50,50,"wait"),0))</f>
        <v>0</v>
      </c>
      <c r="JS4" s="10">
        <f>IF(AND(JS3&gt;0,JS3&lt;&gt;"wait"),"AT",IF(AIL!$BH5="AI",IF(Sheet1!$E5&lt;AIL!$BG5-100,100,"wait"),0))</f>
        <v>0</v>
      </c>
      <c r="JT4" s="10">
        <f>IF(AND(JT3&gt;0,JT3&lt;&gt;"wait"),"AT",IF(AIL!$BH5="AI",IF(Sheet1!$E5&lt;AIL!$BG5-150,150,"wait"),0))</f>
        <v>0</v>
      </c>
      <c r="JU4" s="10">
        <f>IF(AND(JU3&gt;0,JU3&lt;&gt;"wait"),"AT",IF(AIL!$BH5="AI",IF(Sheet1!$E5&lt;AIL!$BG5-200,200,"wait"),0))</f>
        <v>0</v>
      </c>
      <c r="JV4" s="10">
        <f>IF(AND(JV3&gt;0,JV3&lt;&gt;"wait"),"AT",IF(AIL!$BH5="AI",IF(Sheet1!$D5&gt;AIL!$BG5+50,50,"wait"),0))</f>
        <v>0</v>
      </c>
      <c r="JW4" s="10">
        <f>IF(AND(JW3&gt;0,JW3&lt;&gt;"wait"),"AT",IF(AIL!$BH5="AI",IF(Sheet1!$D5&gt;AIL!$BG5+100,100,"wait"),0))</f>
        <v>0</v>
      </c>
      <c r="JX4" s="10">
        <f>IF(AND(JX3&gt;0,JX3&lt;&gt;"wait"),"AT",IF(AIL!$BH5="AI",IF(Sheet1!$D5&gt;AIL!$BG5+150,150,"wait"),0))</f>
        <v>0</v>
      </c>
      <c r="JY4" s="10">
        <f>IF(AND(JY3&gt;0,JY3&lt;&gt;"wait"),"AT",IF(AIL!$BH5="AI",IF(Sheet1!$D5&gt;AIL!$BG5+200,200,"wait"),0))</f>
        <v>0</v>
      </c>
      <c r="JZ4" s="10">
        <f t="shared" ref="JZ4:JZ67" si="60">IF(AND(JY4&gt;0,JY4&lt;&gt;"wait"),-200,IF(AND(JX4&gt;0,JX4&lt;&gt;"wait"),-150,IF(AND(JW4&gt;0,JW4&lt;&gt;"wait"),-100,IF(AND(JV4&gt;0,JV4&lt;&gt;"wait"),-50,IF(AND(JU4&gt;0,JU4&lt;&gt;"wait"),200,IF(AND(JT4&gt;0,JT4&lt;&gt;"wait"),150,IF(AND(JS4&gt;0,JS4&lt;&gt;"wait"),100,IF(AND(JR4&gt;0,JR4&lt;&gt;"wait"),50,0))))))))</f>
        <v>0</v>
      </c>
      <c r="KB4" s="10">
        <f>IF(AND(KB3&gt;0,KB3&lt;&gt;"wait"),"AT",IF(AIL!$BJ5="AI",IF(Sheet1!$E5&lt;AIL!$BI5-50,50,"wait"),0))</f>
        <v>0</v>
      </c>
      <c r="KC4" s="10">
        <f>IF(AND(KC3&gt;0,KC3&lt;&gt;"wait"),"AT",IF(AIL!$BJ5="AI",IF(Sheet1!$E5&lt;AIL!$BI5-100,100,"wait"),0))</f>
        <v>0</v>
      </c>
      <c r="KD4" s="10">
        <f>IF(AND(KD3&gt;0,KD3&lt;&gt;"wait"),"AT",IF(AIL!$BJ5="AI",IF(Sheet1!$E5&lt;AIL!$BI5-150,150,"wait"),0))</f>
        <v>0</v>
      </c>
      <c r="KE4" s="10">
        <f>IF(AND(KE3&gt;0,KE3&lt;&gt;"wait"),"AT",IF(AIL!$BJ5="AI",IF(Sheet1!$E5&lt;AIL!$BI5-200,200,"wait"),0))</f>
        <v>0</v>
      </c>
      <c r="KF4" s="10">
        <f>IF(AND(KF3&gt;0,KF3&lt;&gt;"wait"),"AT",IF(AIL!$BJ5="AI",IF(Sheet1!$D5&gt;AIL!$BI5+50,50,"wait"),0))</f>
        <v>0</v>
      </c>
      <c r="KG4" s="10">
        <f>IF(AND(KG3&gt;0,KG3&lt;&gt;"wait"),"AT",IF(AIL!$BJ5="AI",IF(Sheet1!$D5&gt;AIL!$BI5+100,100,"wait"),0))</f>
        <v>0</v>
      </c>
      <c r="KH4" s="10">
        <f>IF(AND(KH3&gt;0,KH3&lt;&gt;"wait"),"AT",IF(AIL!$BJ5="AI",IF(Sheet1!$D5&gt;AIL!$BI5+150,150,"wait"),0))</f>
        <v>0</v>
      </c>
      <c r="KI4" s="10">
        <f>IF(AND(KI3&gt;0,KI3&lt;&gt;"wait"),"AT",IF(AIL!$BJ5="AI",IF(Sheet1!$D5&gt;AIL!$BI5+200,200,"wait"),0))</f>
        <v>0</v>
      </c>
      <c r="KJ4" s="10">
        <f t="shared" ref="KJ4:KJ67" si="61">IF(AND(KI4&gt;0,KI4&lt;&gt;"wait"),-200,IF(AND(KH4&gt;0,KH4&lt;&gt;"wait"),-150,IF(AND(KG4&gt;0,KG4&lt;&gt;"wait"),-100,IF(AND(KF4&gt;0,KF4&lt;&gt;"wait"),-50,IF(AND(KE4&gt;0,KE4&lt;&gt;"wait"),200,IF(AND(KD4&gt;0,KD4&lt;&gt;"wait"),150,IF(AND(KC4&gt;0,KC4&lt;&gt;"wait"),100,IF(AND(KB4&gt;0,KB4&lt;&gt;"wait"),50,0))))))))</f>
        <v>0</v>
      </c>
      <c r="KL4" s="10">
        <f>IF(AND(KL3&gt;0,KL3&lt;&gt;"wait"),"AT",IF(AIL!$BL5="AI",IF(Sheet1!$E5&lt;AIL!$BK5-50,50,"wait"),0))</f>
        <v>0</v>
      </c>
      <c r="KM4" s="10">
        <f>IF(AND(KM3&gt;0,KM3&lt;&gt;"wait"),"AT",IF(AIL!$BL5="AI",IF(Sheet1!$E5&lt;AIL!$BK5-100,100,"wait"),0))</f>
        <v>0</v>
      </c>
      <c r="KN4" s="10">
        <f>IF(AND(KN3&gt;0,KN3&lt;&gt;"wait"),"AT",IF(AIL!$BL5="AI",IF(Sheet1!$E5&lt;AIL!$BK5-150,150,"wait"),0))</f>
        <v>0</v>
      </c>
      <c r="KO4" s="10">
        <f>IF(AND(KO3&gt;0,KO3&lt;&gt;"wait"),"AT",IF(AIL!$BL5="AI",IF(Sheet1!$E5&lt;AIL!$BK5-200,200,"wait"),0))</f>
        <v>0</v>
      </c>
      <c r="KP4" s="10">
        <f>IF(AND(KP3&gt;0,KP3&lt;&gt;"wait"),"AT",IF(AIL!$BL5="AI",IF(Sheet1!$D5&gt;AIL!$BK5+50,50,"wait"),0))</f>
        <v>0</v>
      </c>
      <c r="KQ4" s="10">
        <f>IF(AND(KQ3&gt;0,KQ3&lt;&gt;"wait"),"AT",IF(AIL!$BL5="AI",IF(Sheet1!$D5&gt;AIL!$BK5+100,100,"wait"),0))</f>
        <v>0</v>
      </c>
      <c r="KR4" s="10">
        <f>IF(AND(KR3&gt;0,KR3&lt;&gt;"wait"),"AT",IF(AIL!$BL5="AI",IF(Sheet1!$D5&gt;AIL!$BK5+150,150,"wait"),0))</f>
        <v>0</v>
      </c>
      <c r="KS4" s="10">
        <f>IF(AND(KS3&gt;0,KS3&lt;&gt;"wait"),"AT",IF(AIL!$BL5="AI",IF(Sheet1!$D5&gt;AIL!$BK5+200,200,"wait"),0))</f>
        <v>0</v>
      </c>
      <c r="KT4" s="10">
        <f t="shared" ref="KT4:KT67" si="62">IF(AND(KS4&gt;0,KS4&lt;&gt;"wait"),-200,IF(AND(KR4&gt;0,KR4&lt;&gt;"wait"),-150,IF(AND(KQ4&gt;0,KQ4&lt;&gt;"wait"),-100,IF(AND(KP4&gt;0,KP4&lt;&gt;"wait"),-50,IF(AND(KO4&gt;0,KO4&lt;&gt;"wait"),200,IF(AND(KN4&gt;0,KN4&lt;&gt;"wait"),150,IF(AND(KM4&gt;0,KM4&lt;&gt;"wait"),100,IF(AND(KL4&gt;0,KL4&lt;&gt;"wait"),50,0))))))))</f>
        <v>0</v>
      </c>
      <c r="KV4" s="10">
        <f>IF(AND(KV3&gt;0,KV3&lt;&gt;"wait"),"AT",IF(AIL!$BN5="AI",IF(Sheet1!$E5&lt;AIL!$BM5-50,50,"wait"),0))</f>
        <v>0</v>
      </c>
      <c r="KW4" s="10">
        <f>IF(AND(KW3&gt;0,KW3&lt;&gt;"wait"),"AT",IF(AIL!$BN5="AI",IF(Sheet1!$E5&lt;AIL!$BM5-100,100,"wait"),0))</f>
        <v>0</v>
      </c>
      <c r="KX4" s="10">
        <f>IF(AND(KX3&gt;0,KX3&lt;&gt;"wait"),"AT",IF(AIL!$BN5="AI",IF(Sheet1!$E5&lt;AIL!$BM5-150,150,"wait"),0))</f>
        <v>0</v>
      </c>
      <c r="KY4" s="10">
        <f>IF(AND(KY3&gt;0,KY3&lt;&gt;"wait"),"AT",IF(AIL!$BN5="AI",IF(Sheet1!$E5&lt;AIL!$BM5-200,200,"wait"),0))</f>
        <v>0</v>
      </c>
      <c r="KZ4" s="10">
        <f>IF(AND(KZ3&gt;0,KZ3&lt;&gt;"wait"),"AT",IF(AIL!$BN5="AI",IF(Sheet1!$D5&gt;AIL!$BM5+50,50,"wait"),0))</f>
        <v>0</v>
      </c>
      <c r="LA4" s="10">
        <f>IF(AND(LA3&gt;0,LA3&lt;&gt;"wait"),"AT",IF(AIL!$BN5="AI",IF(Sheet1!$D5&gt;AIL!$BM5+100,100,"wait"),0))</f>
        <v>0</v>
      </c>
      <c r="LB4" s="10">
        <f>IF(AND(LB3&gt;0,LB3&lt;&gt;"wait"),"AT",IF(AIL!$BN5="AI",IF(Sheet1!$D5&gt;AIL!$BM5+150,150,"wait"),0))</f>
        <v>0</v>
      </c>
      <c r="LC4" s="10">
        <f>IF(AND(LC3&gt;0,LC3&lt;&gt;"wait"),"AT",IF(AIL!$BN5="AI",IF(Sheet1!$D5&gt;AIL!$BM5+200,200,"wait"),0))</f>
        <v>0</v>
      </c>
      <c r="LD4" s="10">
        <f t="shared" ref="LD4:LD67" si="63">IF(AND(LC4&gt;0,LC4&lt;&gt;"wait"),-200,IF(AND(LB4&gt;0,LB4&lt;&gt;"wait"),-150,IF(AND(LA4&gt;0,LA4&lt;&gt;"wait"),-100,IF(AND(KZ4&gt;0,KZ4&lt;&gt;"wait"),-50,IF(AND(KY4&gt;0,KY4&lt;&gt;"wait"),200,IF(AND(KX4&gt;0,KX4&lt;&gt;"wait"),150,IF(AND(KW4&gt;0,KW4&lt;&gt;"wait"),100,IF(AND(KV4&gt;0,KV4&lt;&gt;"wait"),50,0))))))))</f>
        <v>0</v>
      </c>
      <c r="LF4" s="10">
        <f>IF(AND(LF3&gt;0,LF3&lt;&gt;"wait"),"AT",IF(AIL!$BP5="AI",IF(Sheet1!$E5&lt;AIL!$BO5-50,50,"wait"),0))</f>
        <v>0</v>
      </c>
      <c r="LG4" s="10">
        <f>IF(AND(LG3&gt;0,LG3&lt;&gt;"wait"),"AT",IF(AIL!$BP5="AI",IF(Sheet1!$E5&lt;AIL!$BO5-100,100,"wait"),0))</f>
        <v>0</v>
      </c>
      <c r="LH4" s="10">
        <f>IF(AND(LH3&gt;0,LH3&lt;&gt;"wait"),"AT",IF(AIL!$BP5="AI",IF(Sheet1!$E5&lt;AIL!$BO5-150,150,"wait"),0))</f>
        <v>0</v>
      </c>
      <c r="LI4" s="10">
        <f>IF(AND(LI3&gt;0,LI3&lt;&gt;"wait"),"AT",IF(AIL!$BP5="AI",IF(Sheet1!$E5&lt;AIL!$BO5-200,200,"wait"),0))</f>
        <v>0</v>
      </c>
      <c r="LJ4" s="10">
        <f>IF(AND(LJ3&gt;0,LJ3&lt;&gt;"wait"),"AT",IF(AIL!$BP5="AI",IF(Sheet1!$D5&gt;AIL!$BO5+50,50,"wait"),0))</f>
        <v>0</v>
      </c>
      <c r="LK4" s="10">
        <f>IF(AND(LK3&gt;0,LK3&lt;&gt;"wait"),"AT",IF(AIL!$BP5="AI",IF(Sheet1!$D5&gt;AIL!$BO5+100,100,"wait"),0))</f>
        <v>0</v>
      </c>
      <c r="LL4" s="10">
        <f>IF(AND(LL3&gt;0,LL3&lt;&gt;"wait"),"AT",IF(AIL!$BP5="AI",IF(Sheet1!$D5&gt;AIL!$BO5+150,150,"wait"),0))</f>
        <v>0</v>
      </c>
      <c r="LM4" s="10">
        <f>IF(AND(LM3&gt;0,LM3&lt;&gt;"wait"),"AT",IF(AIL!$BP5="AI",IF(Sheet1!$D5&gt;AIL!$BO5+200,200,"wait"),0))</f>
        <v>0</v>
      </c>
      <c r="LN4" s="10">
        <f t="shared" ref="LN4:LN67" si="64">IF(AND(LM4&gt;0,LM4&lt;&gt;"wait"),-200,IF(AND(LL4&gt;0,LL4&lt;&gt;"wait"),-150,IF(AND(LK4&gt;0,LK4&lt;&gt;"wait"),-100,IF(AND(LJ4&gt;0,LJ4&lt;&gt;"wait"),-50,IF(AND(LI4&gt;0,LI4&lt;&gt;"wait"),200,IF(AND(LH4&gt;0,LH4&lt;&gt;"wait"),150,IF(AND(LG4&gt;0,LG4&lt;&gt;"wait"),100,IF(AND(LF4&gt;0,LF4&lt;&gt;"wait"),50,0))))))))</f>
        <v>0</v>
      </c>
      <c r="LP4" s="10">
        <f>IF(AND(LP3&gt;0,LP3&lt;&gt;"wait"),"AT",IF(AIL!$BR5="AI",IF(Sheet1!$E5&lt;AIL!$BQ5-50,50,"wait"),0))</f>
        <v>0</v>
      </c>
      <c r="LQ4" s="10">
        <f>IF(AND(LQ3&gt;0,LQ3&lt;&gt;"wait"),"AT",IF(AIL!$BR5="AI",IF(Sheet1!$E5&lt;AIL!$BQ5-100,100,"wait"),0))</f>
        <v>0</v>
      </c>
      <c r="LR4" s="10">
        <f>IF(AND(LR3&gt;0,LR3&lt;&gt;"wait"),"AT",IF(AIL!$BR5="AI",IF(Sheet1!$E5&lt;AIL!$BQ5-150,150,"wait"),0))</f>
        <v>0</v>
      </c>
      <c r="LS4" s="10">
        <f>IF(AND(LS3&gt;0,LS3&lt;&gt;"wait"),"AT",IF(AIL!$BR5="AI",IF(Sheet1!$E5&lt;AIL!$BQ5-200,200,"wait"),0))</f>
        <v>0</v>
      </c>
      <c r="LT4" s="10">
        <f>IF(AND(LT3&gt;0,LT3&lt;&gt;"wait"),"AT",IF(AIL!$BR5="AI",IF(Sheet1!$D5&gt;AIL!$BQ5+50,50,"wait"),0))</f>
        <v>0</v>
      </c>
      <c r="LU4" s="10">
        <f>IF(AND(LU3&gt;0,LU3&lt;&gt;"wait"),"AT",IF(AIL!$BR5="AI",IF(Sheet1!$D5&gt;AIL!$BQ5+100,100,"wait"),0))</f>
        <v>0</v>
      </c>
      <c r="LV4" s="10">
        <f>IF(AND(LV3&gt;0,LV3&lt;&gt;"wait"),"AT",IF(AIL!$BR5="AI",IF(Sheet1!$D5&gt;AIL!$BQ5+150,150,"wait"),0))</f>
        <v>0</v>
      </c>
      <c r="LW4" s="10">
        <f>IF(AND(LW3&gt;0,LW3&lt;&gt;"wait"),"AT",IF(AIL!$BR5="AI",IF(Sheet1!$D5&gt;AIL!$BQ5+200,200,"wait"),0))</f>
        <v>0</v>
      </c>
      <c r="LX4" s="10">
        <f t="shared" ref="LX4:LX67" si="65">IF(AND(LW4&gt;0,LW4&lt;&gt;"wait"),-200,IF(AND(LV4&gt;0,LV4&lt;&gt;"wait"),-150,IF(AND(LU4&gt;0,LU4&lt;&gt;"wait"),-100,IF(AND(LT4&gt;0,LT4&lt;&gt;"wait"),-50,IF(AND(LS4&gt;0,LS4&lt;&gt;"wait"),200,IF(AND(LR4&gt;0,LR4&lt;&gt;"wait"),150,IF(AND(LQ4&gt;0,LQ4&lt;&gt;"wait"),100,IF(AND(LP4&gt;0,LP4&lt;&gt;"wait"),50,0))))))))</f>
        <v>0</v>
      </c>
    </row>
    <row r="5" spans="1:336" x14ac:dyDescent="0.3">
      <c r="A5" t="str">
        <f>Sheet1!B5</f>
        <v>03/01 09:18</v>
      </c>
      <c r="B5">
        <f>Sheet1!D5</f>
        <v>29258</v>
      </c>
      <c r="C5">
        <f>Sheet1!E5</f>
        <v>29222</v>
      </c>
      <c r="E5">
        <f>MAX($B5:$B$162)</f>
        <v>29377</v>
      </c>
      <c r="F5">
        <f>MIN($C5:$C$162)</f>
        <v>29062</v>
      </c>
      <c r="H5" s="8">
        <f>IF(AND(H4&gt;0,H4&lt;&gt;"wait"),"AT",IF(AIL!$D6="AI",IF(Sheet1!$E6&lt;AIL!$C6-50,50,"wait"),0))</f>
        <v>0</v>
      </c>
      <c r="I5" s="8">
        <f>IF(AND(I4&gt;0,I4&lt;&gt;"wait"),"AT",IF(AIL!$D6="AI",IF(Sheet1!$E6&lt;AIL!$C6-100,100,"wait"),0))</f>
        <v>0</v>
      </c>
      <c r="J5" s="8">
        <f>IF(AND(J4&gt;0,J4&lt;&gt;"wait"),"AT",IF(AIL!$D6="AI",IF(Sheet1!$E6&lt;AIL!$C6-150,150,"wait"),0))</f>
        <v>0</v>
      </c>
      <c r="K5" s="8">
        <f>IF(AND(K4&gt;0,K4&lt;&gt;"wait"),"AT",IF(AIL!$D6="AI",IF(Sheet1!$E6&lt;AIL!$C6-200,200,"wait"),0))</f>
        <v>0</v>
      </c>
      <c r="L5" s="8">
        <f>IF(AND(L4&gt;0,L4&lt;&gt;"wait"),"AT",IF(AIL!$D6="AI",IF(Sheet1!$D6&gt;AIL!$C6+50,50,"wait"),0))</f>
        <v>0</v>
      </c>
      <c r="M5" s="8">
        <f>IF(AND(M4&gt;0,M4&lt;&gt;"wait"),"AT",IF(AIL!$D6="AI",IF(Sheet1!$D6&gt;AIL!$C6+100,100,"wait"),0))</f>
        <v>0</v>
      </c>
      <c r="N5" s="8">
        <f>IF(AND(N4&gt;0,N4&lt;&gt;"wait"),"AT",IF(AIL!$D6="AI",IF(Sheet1!$D6&gt;AIL!$C6+150,150,"wait"),0))</f>
        <v>0</v>
      </c>
      <c r="O5" s="8">
        <f>IF(AND(O4&gt;0,O4&lt;&gt;"wait"),"AT",IF(AIL!$D6="AI",IF(Sheet1!$D6&gt;AIL!$C6+200,200,"wait"),0))</f>
        <v>0</v>
      </c>
      <c r="P5" s="8">
        <f t="shared" ref="P5:P68" si="66">IF(AND(O5&gt;0,O5&lt;&gt;"wait"),-200,IF(AND(N5&gt;0,N5&lt;&gt;"wait"),-150,IF(AND(M5&gt;0,M5&lt;&gt;"wait"),-100,IF(AND(L5&gt;0,L5&lt;&gt;"wait"),-50,IF(AND(K5&gt;0,K5&lt;&gt;"wait"),200,IF(AND(J5&gt;0,J5&lt;&gt;"wait"),150,IF(AND(I5&gt;0,I5&lt;&gt;"wait"),100,IF(AND(H5&gt;0,H5&lt;&gt;"wait"),50,0))))))))</f>
        <v>0</v>
      </c>
      <c r="R5" s="8">
        <f>IF(AND(R4&gt;0,R4&lt;&gt;"wait"),"AT",IF(AIL!$F6="AI",IF(Sheet1!$E6&lt;AIL!$E6-50,50,"wait"),0))</f>
        <v>0</v>
      </c>
      <c r="S5" s="8">
        <f>IF(AND(S4&gt;0,S4&lt;&gt;"wait"),"AT",IF(AIL!$F6="AI",IF(Sheet1!$E6&lt;AIL!$E6-100,100,"wait"),0))</f>
        <v>0</v>
      </c>
      <c r="T5" s="8">
        <f>IF(AND(T4&gt;0,T4&lt;&gt;"wait"),"AT",IF(AIL!$F6="AI",IF(Sheet1!$E6&lt;AIL!$E6-150,150,"wait"),0))</f>
        <v>0</v>
      </c>
      <c r="U5" s="8">
        <f>IF(AND(U4&gt;0,U4&lt;&gt;"wait"),"AT",IF(AIL!$F6="AI",IF(Sheet1!$E6&lt;AIL!$E6-200,200,"wait"),0))</f>
        <v>0</v>
      </c>
      <c r="V5" s="8">
        <f>IF(AND(V4&gt;0,V4&lt;&gt;"wait"),"AT",IF(AIL!$F6="AI",IF(Sheet1!$D6&gt;AIL!$E6+50,50,"wait"),0))</f>
        <v>0</v>
      </c>
      <c r="W5" s="8">
        <f>IF(AND(W4&gt;0,W4&lt;&gt;"wait"),"AT",IF(AIL!$F6="AI",IF(Sheet1!$D6&gt;AIL!$E6+100,100,"wait"),0))</f>
        <v>0</v>
      </c>
      <c r="X5" s="8">
        <f>IF(AND(X4&gt;0,X4&lt;&gt;"wait"),"AT",IF(AIL!$F6="AI",IF(Sheet1!$D6&gt;AIL!$E6+150,150,"wait"),0))</f>
        <v>0</v>
      </c>
      <c r="Y5" s="8">
        <f>IF(AND(Y4&gt;0,Y4&lt;&gt;"wait"),"AT",IF(AIL!$F6="AI",IF(Sheet1!$D6&gt;AIL!$E6+200,200,"wait"),0))</f>
        <v>0</v>
      </c>
      <c r="Z5" s="8">
        <f t="shared" ref="Z5:Z68" si="67">IF(AND(Y5&gt;0,Y5&lt;&gt;"wait"),-200,IF(AND(X5&gt;0,X5&lt;&gt;"wait"),-150,IF(AND(W5&gt;0,W5&lt;&gt;"wait"),-100,IF(AND(V5&gt;0,V5&lt;&gt;"wait"),-50,IF(AND(U5&gt;0,U5&lt;&gt;"wait"),200,IF(AND(T5&gt;0,T5&lt;&gt;"wait"),150,IF(AND(S5&gt;0,S5&lt;&gt;"wait"),100,IF(AND(R5&gt;0,R5&lt;&gt;"wait"),50,0))))))))</f>
        <v>0</v>
      </c>
      <c r="AB5" s="8">
        <f>IF(AND(AB4&gt;0,AB4&lt;&gt;"wait"),"AT",IF(AIL!$H6="AI",IF(Sheet1!$E6&lt;AIL!$G6-50,50,"wait"),0))</f>
        <v>0</v>
      </c>
      <c r="AC5" s="8">
        <f>IF(AND(AC4&gt;0,AC4&lt;&gt;"wait"),"AT",IF(AIL!$H6="AI",IF(Sheet1!$E6&lt;AIL!$G6-100,100,"wait"),0))</f>
        <v>0</v>
      </c>
      <c r="AD5" s="8">
        <f>IF(AND(AD4&gt;0,AD4&lt;&gt;"wait"),"AT",IF(AIL!$H6="AI",IF(Sheet1!$E6&lt;AIL!$G6-150,150,"wait"),0))</f>
        <v>0</v>
      </c>
      <c r="AE5" s="8">
        <f>IF(AND(AE4&gt;0,AE4&lt;&gt;"wait"),"AT",IF(AIL!$H6="AI",IF(Sheet1!$E6&lt;AIL!$G6-200,200,"wait"),0))</f>
        <v>0</v>
      </c>
      <c r="AF5" s="8">
        <f>IF(AND(AF4&gt;0,AF4&lt;&gt;"wait"),"AT",IF(AIL!$H6="AI",IF(Sheet1!$D6&gt;AIL!$G6+50,50,"wait"),0))</f>
        <v>0</v>
      </c>
      <c r="AG5" s="8">
        <f>IF(AND(AG4&gt;0,AG4&lt;&gt;"wait"),"AT",IF(AIL!$H6="AI",IF(Sheet1!$D6&gt;AIL!$G6+100,100,"wait"),0))</f>
        <v>0</v>
      </c>
      <c r="AH5" s="8">
        <f>IF(AND(AH4&gt;0,AH4&lt;&gt;"wait"),"AT",IF(AIL!$H6="AI",IF(Sheet1!$D6&gt;AIL!$G6+150,150,"wait"),0))</f>
        <v>0</v>
      </c>
      <c r="AI5" s="8">
        <f>IF(AND(AI4&gt;0,AI4&lt;&gt;"wait"),"AT",IF(AIL!$H6="AI",IF(Sheet1!$D6&gt;AIL!$G6+200,200,"wait"),0))</f>
        <v>0</v>
      </c>
      <c r="AJ5" s="8">
        <f t="shared" ref="AJ5:AJ68" si="68">IF(AND(AI5&gt;0,AI5&lt;&gt;"wait"),-200,IF(AND(AH5&gt;0,AH5&lt;&gt;"wait"),-150,IF(AND(AG5&gt;0,AG5&lt;&gt;"wait"),-100,IF(AND(AF5&gt;0,AF5&lt;&gt;"wait"),-50,IF(AND(AE5&gt;0,AE5&lt;&gt;"wait"),200,IF(AND(AD5&gt;0,AD5&lt;&gt;"wait"),150,IF(AND(AC5&gt;0,AC5&lt;&gt;"wait"),100,IF(AND(AB5&gt;0,AB5&lt;&gt;"wait"),50,0))))))))</f>
        <v>0</v>
      </c>
      <c r="AL5" s="8">
        <f>IF(AND(AL4&gt;0,AL4&lt;&gt;"wait"),"AT",IF(AIL!$J6="AI",IF(Sheet1!$E6&lt;AIL!$I6-50,50,"wait"),0))</f>
        <v>0</v>
      </c>
      <c r="AM5" s="8">
        <f>IF(AND(AM4&gt;0,AM4&lt;&gt;"wait"),"AT",IF(AIL!$J6="AI",IF(Sheet1!$E6&lt;AIL!$I6-100,100,"wait"),0))</f>
        <v>0</v>
      </c>
      <c r="AN5" s="8">
        <f>IF(AND(AN4&gt;0,AN4&lt;&gt;"wait"),"AT",IF(AIL!$J6="AI",IF(Sheet1!$E6&lt;AIL!$I6-150,150,"wait"),0))</f>
        <v>0</v>
      </c>
      <c r="AO5" s="8">
        <f>IF(AND(AO4&gt;0,AO4&lt;&gt;"wait"),"AT",IF(AIL!$J6="AI",IF(Sheet1!$E6&lt;AIL!$I6-200,200,"wait"),0))</f>
        <v>0</v>
      </c>
      <c r="AP5" s="8">
        <f>IF(AND(AP4&gt;0,AP4&lt;&gt;"wait"),"AT",IF(AIL!$J6="AI",IF(Sheet1!$D6&gt;AIL!$I6+50,50,"wait"),0))</f>
        <v>0</v>
      </c>
      <c r="AQ5" s="8">
        <f>IF(AND(AQ4&gt;0,AQ4&lt;&gt;"wait"),"AT",IF(AIL!$J6="AI",IF(Sheet1!$D6&gt;AIL!$I6+100,100,"wait"),0))</f>
        <v>0</v>
      </c>
      <c r="AR5" s="8">
        <f>IF(AND(AR4&gt;0,AR4&lt;&gt;"wait"),"AT",IF(AIL!$J6="AI",IF(Sheet1!$D6&gt;AIL!$I6+150,150,"wait"),0))</f>
        <v>0</v>
      </c>
      <c r="AS5" s="8">
        <f>IF(AND(AS4&gt;0,AS4&lt;&gt;"wait"),"AT",IF(AIL!$J6="AI",IF(Sheet1!$D6&gt;AIL!$I6+200,200,"wait"),0))</f>
        <v>0</v>
      </c>
      <c r="AT5" s="8">
        <f t="shared" ref="AT5:AT68" si="69">IF(AND(AS5&gt;0,AS5&lt;&gt;"wait"),-200,IF(AND(AR5&gt;0,AR5&lt;&gt;"wait"),-150,IF(AND(AQ5&gt;0,AQ5&lt;&gt;"wait"),-100,IF(AND(AP5&gt;0,AP5&lt;&gt;"wait"),-50,IF(AND(AO5&gt;0,AO5&lt;&gt;"wait"),200,IF(AND(AN5&gt;0,AN5&lt;&gt;"wait"),150,IF(AND(AM5&gt;0,AM5&lt;&gt;"wait"),100,IF(AND(AL5&gt;0,AL5&lt;&gt;"wait"),50,0))))))))</f>
        <v>0</v>
      </c>
      <c r="AU5" s="8"/>
      <c r="AV5" s="8">
        <f>IF(AND(AV4&gt;0,AV4&lt;&gt;"wait"),"AT",IF(AIL!$L6="AI",IF(Sheet1!$E6&lt;AIL!$K6-50,50,"wait"),0))</f>
        <v>0</v>
      </c>
      <c r="AW5" s="8">
        <f>IF(AND(AW4&gt;0,AW4&lt;&gt;"wait"),"AT",IF(AIL!$L6="AI",IF(Sheet1!$E6&lt;AIL!$K6-100,100,"wait"),0))</f>
        <v>0</v>
      </c>
      <c r="AX5" s="8">
        <f>IF(AND(AX4&gt;0,AX4&lt;&gt;"wait"),"AT",IF(AIL!$L6="AI",IF(Sheet1!$E6&lt;AIL!$K6-150,150,"wait"),0))</f>
        <v>0</v>
      </c>
      <c r="AY5" s="8">
        <f>IF(AND(AY4&gt;0,AY4&lt;&gt;"wait"),"AT",IF(AIL!$L6="AI",IF(Sheet1!$E6&lt;AIL!$K6-200,200,"wait"),0))</f>
        <v>0</v>
      </c>
      <c r="AZ5" s="8">
        <f>IF(AND(AZ4&gt;0,AZ4&lt;&gt;"wait"),"AT",IF(AIL!$L6="AI",IF(Sheet1!$D6&gt;AIL!$K6+50,50,"wait"),0))</f>
        <v>0</v>
      </c>
      <c r="BA5" s="8">
        <f>IF(AND(BA4&gt;0,BA4&lt;&gt;"wait"),"AT",IF(AIL!$L6="AI",IF(Sheet1!$D6&gt;AIL!$K6+100,100,"wait"),0))</f>
        <v>0</v>
      </c>
      <c r="BB5" s="8">
        <f>IF(AND(BB4&gt;0,BB4&lt;&gt;"wait"),"AT",IF(AIL!$L6="AI",IF(Sheet1!$D6&gt;AIL!$K6+150,150,"wait"),0))</f>
        <v>0</v>
      </c>
      <c r="BC5" s="8">
        <f>IF(AND(BC4&gt;0,BC4&lt;&gt;"wait"),"AT",IF(AIL!$L6="AI",IF(Sheet1!$D6&gt;AIL!$K6+200,200,"wait"),0))</f>
        <v>0</v>
      </c>
      <c r="BD5" s="8">
        <f t="shared" ref="BD5:BD68" si="70">IF(AND(BC5&gt;0,BC5&lt;&gt;"wait"),-200,IF(AND(BB5&gt;0,BB5&lt;&gt;"wait"),-150,IF(AND(BA5&gt;0,BA5&lt;&gt;"wait"),-100,IF(AND(AZ5&gt;0,AZ5&lt;&gt;"wait"),-50,IF(AND(AY5&gt;0,AY5&lt;&gt;"wait"),200,IF(AND(AX5&gt;0,AX5&lt;&gt;"wait"),150,IF(AND(AW5&gt;0,AW5&lt;&gt;"wait"),100,IF(AND(AV5&gt;0,AV5&lt;&gt;"wait"),50,0))))))))</f>
        <v>0</v>
      </c>
      <c r="BE5" s="8"/>
      <c r="BF5" s="8">
        <f>IF(AND(BF4&gt;0,BF4&lt;&gt;"wait"),"AT",IF(AIL!$N6="AI",IF(Sheet1!$E6&lt;AIL!$M6-50,50,"wait"),0))</f>
        <v>0</v>
      </c>
      <c r="BG5" s="8">
        <f>IF(AND(BG4&gt;0,BG4&lt;&gt;"wait"),"AT",IF(AIL!$N6="AI",IF(Sheet1!$E6&lt;AIL!$M6-100,100,"wait"),0))</f>
        <v>0</v>
      </c>
      <c r="BH5" s="8">
        <f>IF(AND(BH4&gt;0,BH4&lt;&gt;"wait"),"AT",IF(AIL!$N6="AI",IF(Sheet1!$E6&lt;AIL!$M6-150,150,"wait"),0))</f>
        <v>0</v>
      </c>
      <c r="BI5" s="8">
        <f>IF(AND(BI4&gt;0,BI4&lt;&gt;"wait"),"AT",IF(AIL!$N6="AI",IF(Sheet1!$E6&lt;AIL!$M6-200,200,"wait"),0))</f>
        <v>0</v>
      </c>
      <c r="BJ5" s="8">
        <f>IF(AND(BJ4&gt;0,BJ4&lt;&gt;"wait"),"AT",IF(AIL!$N6="AI",IF(Sheet1!$D6&gt;AIL!$M6+50,50,"wait"),0))</f>
        <v>0</v>
      </c>
      <c r="BK5" s="8">
        <f>IF(AND(BK4&gt;0,BK4&lt;&gt;"wait"),"AT",IF(AIL!$N6="AI",IF(Sheet1!$D6&gt;AIL!$M6+100,100,"wait"),0))</f>
        <v>0</v>
      </c>
      <c r="BL5" s="8">
        <f>IF(AND(BL4&gt;0,BL4&lt;&gt;"wait"),"AT",IF(AIL!$N6="AI",IF(Sheet1!$D6&gt;AIL!$M6+150,150,"wait"),0))</f>
        <v>0</v>
      </c>
      <c r="BM5" s="8">
        <f>IF(AND(BM4&gt;0,BM4&lt;&gt;"wait"),"AT",IF(AIL!$N6="AI",IF(Sheet1!$D6&gt;AIL!$M6+200,200,"wait"),0))</f>
        <v>0</v>
      </c>
      <c r="BN5" s="8">
        <f t="shared" ref="BN5:BN68" si="71">IF(AND(BM5&gt;0,BM5&lt;&gt;"wait"),-200,IF(AND(BL5&gt;0,BL5&lt;&gt;"wait"),-150,IF(AND(BK5&gt;0,BK5&lt;&gt;"wait"),-100,IF(AND(BJ5&gt;0,BJ5&lt;&gt;"wait"),-50,IF(AND(BI5&gt;0,BI5&lt;&gt;"wait"),200,IF(AND(BH5&gt;0,BH5&lt;&gt;"wait"),150,IF(AND(BG5&gt;0,BG5&lt;&gt;"wait"),100,IF(AND(BF5&gt;0,BF5&lt;&gt;"wait"),50,0))))))))</f>
        <v>0</v>
      </c>
      <c r="BO5" s="8"/>
      <c r="BP5" s="8">
        <f>IF(AND(BP4&gt;0,BP4&lt;&gt;"wait"),"AT",IF(AIL!$P6="AI",IF(Sheet1!$E6&lt;AIL!$O6-50,50,"wait"),0))</f>
        <v>0</v>
      </c>
      <c r="BQ5" s="8">
        <f>IF(AND(BQ4&gt;0,BQ4&lt;&gt;"wait"),"AT",IF(AIL!$P6="AI",IF(Sheet1!$E6&lt;AIL!$O6-100,100,"wait"),0))</f>
        <v>0</v>
      </c>
      <c r="BR5" s="8">
        <f>IF(AND(BR4&gt;0,BR4&lt;&gt;"wait"),"AT",IF(AIL!$P6="AI",IF(Sheet1!$E6&lt;AIL!$O6-150,150,"wait"),0))</f>
        <v>0</v>
      </c>
      <c r="BS5" s="8">
        <f>IF(AND(BS4&gt;0,BS4&lt;&gt;"wait"),"AT",IF(AIL!$P6="AI",IF(Sheet1!$E6&lt;AIL!$O6-200,200,"wait"),0))</f>
        <v>0</v>
      </c>
      <c r="BT5" s="8">
        <f>IF(AND(BT4&gt;0,BT4&lt;&gt;"wait"),"AT",IF(AIL!$P6="AI",IF(Sheet1!$D6&gt;AIL!$O6+50,50,"wait"),0))</f>
        <v>0</v>
      </c>
      <c r="BU5" s="8">
        <f>IF(AND(BU4&gt;0,BU4&lt;&gt;"wait"),"AT",IF(AIL!$P6="AI",IF(Sheet1!$D6&gt;AIL!$O6+100,100,"wait"),0))</f>
        <v>0</v>
      </c>
      <c r="BV5" s="8">
        <f>IF(AND(BV4&gt;0,BV4&lt;&gt;"wait"),"AT",IF(AIL!$P6="AI",IF(Sheet1!$D6&gt;AIL!$O6+150,150,"wait"),0))</f>
        <v>0</v>
      </c>
      <c r="BW5" s="8">
        <f>IF(AND(BW4&gt;0,BW4&lt;&gt;"wait"),"AT",IF(AIL!$P6="AI",IF(Sheet1!$D6&gt;AIL!$O6+200,200,"wait"),0))</f>
        <v>0</v>
      </c>
      <c r="BX5" s="8">
        <f t="shared" ref="BX5:BX68" si="72">IF(AND(BW5&gt;0,BW5&lt;&gt;"wait"),-200,IF(AND(BV5&gt;0,BV5&lt;&gt;"wait"),-150,IF(AND(BU5&gt;0,BU5&lt;&gt;"wait"),-100,IF(AND(BT5&gt;0,BT5&lt;&gt;"wait"),-50,IF(AND(BS5&gt;0,BS5&lt;&gt;"wait"),200,IF(AND(BR5&gt;0,BR5&lt;&gt;"wait"),150,IF(AND(BQ5&gt;0,BQ5&lt;&gt;"wait"),100,IF(AND(BP5&gt;0,BP5&lt;&gt;"wait"),50,0))))))))</f>
        <v>0</v>
      </c>
      <c r="BY5" s="8"/>
      <c r="BZ5" s="8">
        <f>IF(AND(BZ4&gt;0,BZ4&lt;&gt;"wait"),"AT",IF(AIL!$R6="AI",IF(Sheet1!$E6&lt;AIL!$Q6-50,50,"wait"),0))</f>
        <v>0</v>
      </c>
      <c r="CA5" s="8">
        <f>IF(AND(CA4&gt;0,CA4&lt;&gt;"wait"),"AT",IF(AIL!$R6="AI",IF(Sheet1!$E6&lt;AIL!$Q6-100,100,"wait"),0))</f>
        <v>0</v>
      </c>
      <c r="CB5" s="8">
        <f>IF(AND(CB4&gt;0,CB4&lt;&gt;"wait"),"AT",IF(AIL!$R6="AI",IF(Sheet1!$E6&lt;AIL!$Q6-150,150,"wait"),0))</f>
        <v>0</v>
      </c>
      <c r="CC5" s="8">
        <f>IF(AND(CC4&gt;0,CC4&lt;&gt;"wait"),"AT",IF(AIL!$R6="AI",IF(Sheet1!$E6&lt;AIL!$Q6-200,200,"wait"),0))</f>
        <v>0</v>
      </c>
      <c r="CD5" s="8">
        <f>IF(AND(CD4&gt;0,CD4&lt;&gt;"wait"),"AT",IF(AIL!$R6="AI",IF(Sheet1!$D6&gt;AIL!$Q6+50,50,"wait"),0))</f>
        <v>0</v>
      </c>
      <c r="CE5" s="8">
        <f>IF(AND(CE4&gt;0,CE4&lt;&gt;"wait"),"AT",IF(AIL!$R6="AI",IF(Sheet1!$D6&gt;AIL!$Q6+100,100,"wait"),0))</f>
        <v>0</v>
      </c>
      <c r="CF5" s="8">
        <f>IF(AND(CF4&gt;0,CF4&lt;&gt;"wait"),"AT",IF(AIL!$R6="AI",IF(Sheet1!$D6&gt;AIL!$Q6+150,150,"wait"),0))</f>
        <v>0</v>
      </c>
      <c r="CG5" s="8">
        <f>IF(AND(CG4&gt;0,CG4&lt;&gt;"wait"),"AT",IF(AIL!$R6="AI",IF(Sheet1!$D6&gt;AIL!$Q6+200,200,"wait"),0))</f>
        <v>0</v>
      </c>
      <c r="CH5" s="8">
        <f t="shared" ref="CH5:CH68" si="73">IF(AND(CG5&gt;0,CG5&lt;&gt;"wait"),-200,IF(AND(CF5&gt;0,CF5&lt;&gt;"wait"),-150,IF(AND(CE5&gt;0,CE5&lt;&gt;"wait"),-100,IF(AND(CD5&gt;0,CD5&lt;&gt;"wait"),-50,IF(AND(CC5&gt;0,CC5&lt;&gt;"wait"),200,IF(AND(CB5&gt;0,CB5&lt;&gt;"wait"),150,IF(AND(CA5&gt;0,CA5&lt;&gt;"wait"),100,IF(AND(BZ5&gt;0,BZ5&lt;&gt;"wait"),50,0))))))))</f>
        <v>0</v>
      </c>
      <c r="CI5" s="8"/>
      <c r="CJ5" s="8" t="str">
        <f>IF(AND(CJ4&gt;0,CJ4&lt;&gt;"wait"),"AT",IF(AIL!$T6="AI",IF(Sheet1!$E6&lt;AIL!$S6-50,50,"wait"),0))</f>
        <v>wait</v>
      </c>
      <c r="CK5" s="8" t="str">
        <f>IF(AND(CK4&gt;0,CK4&lt;&gt;"wait"),"AT",IF(AIL!$T6="AI",IF(Sheet1!$E6&lt;AIL!$S6-100,100,"wait"),0))</f>
        <v>wait</v>
      </c>
      <c r="CL5" s="8" t="str">
        <f>IF(AND(CL4&gt;0,CL4&lt;&gt;"wait"),"AT",IF(AIL!$T6="AI",IF(Sheet1!$E6&lt;AIL!$S6-150,150,"wait"),0))</f>
        <v>wait</v>
      </c>
      <c r="CM5" s="8" t="str">
        <f>IF(AND(CM4&gt;0,CM4&lt;&gt;"wait"),"AT",IF(AIL!$T6="AI",IF(Sheet1!$E6&lt;AIL!$S6-200,200,"wait"),0))</f>
        <v>wait</v>
      </c>
      <c r="CN5" s="8" t="str">
        <f>IF(AND(CN4&gt;0,CN4&lt;&gt;"wait"),"AT",IF(AIL!$T6="AI",IF(Sheet1!$D6&gt;AIL!$S6+50,50,"wait"),0))</f>
        <v>wait</v>
      </c>
      <c r="CO5" s="8" t="str">
        <f>IF(AND(CO4&gt;0,CO4&lt;&gt;"wait"),"AT",IF(AIL!$T6="AI",IF(Sheet1!$D6&gt;AIL!$S6+100,100,"wait"),0))</f>
        <v>wait</v>
      </c>
      <c r="CP5" s="8" t="str">
        <f>IF(AND(CP4&gt;0,CP4&lt;&gt;"wait"),"AT",IF(AIL!$T6="AI",IF(Sheet1!$D6&gt;AIL!$S6+150,150,"wait"),0))</f>
        <v>wait</v>
      </c>
      <c r="CQ5" s="8" t="str">
        <f>IF(AND(CQ4&gt;0,CQ4&lt;&gt;"wait"),"AT",IF(AIL!$T6="AI",IF(Sheet1!$D6&gt;AIL!$S6+200,200,"wait"),0))</f>
        <v>wait</v>
      </c>
      <c r="CR5" s="8">
        <f t="shared" ref="CR5:CR68" si="74">IF(AND(CQ5&gt;0,CQ5&lt;&gt;"wait"),-200,IF(AND(CP5&gt;0,CP5&lt;&gt;"wait"),-150,IF(AND(CO5&gt;0,CO5&lt;&gt;"wait"),-100,IF(AND(CN5&gt;0,CN5&lt;&gt;"wait"),-50,IF(AND(CM5&gt;0,CM5&lt;&gt;"wait"),200,IF(AND(CL5&gt;0,CL5&lt;&gt;"wait"),150,IF(AND(CK5&gt;0,CK5&lt;&gt;"wait"),100,IF(AND(CJ5&gt;0,CJ5&lt;&gt;"wait"),50,0))))))))</f>
        <v>0</v>
      </c>
      <c r="CS5" s="8"/>
      <c r="CT5" s="8" t="str">
        <f>IF(AND(CT4&gt;0,CT4&lt;&gt;"wait"),"AT",IF(AIL!$V6="AI",IF(Sheet1!$E6&lt;AIL!$U6-50,50,"wait"),0))</f>
        <v>wait</v>
      </c>
      <c r="CU5" s="8" t="str">
        <f>IF(AND(CU4&gt;0,CU4&lt;&gt;"wait"),"AT",IF(AIL!$V6="AI",IF(Sheet1!$E6&lt;AIL!$U6-100,100,"wait"),0))</f>
        <v>wait</v>
      </c>
      <c r="CV5" s="8" t="str">
        <f>IF(AND(CV4&gt;0,CV4&lt;&gt;"wait"),"AT",IF(AIL!$V6="AI",IF(Sheet1!$E6&lt;AIL!$U6-150,150,"wait"),0))</f>
        <v>wait</v>
      </c>
      <c r="CW5" s="8" t="str">
        <f>IF(AND(CW4&gt;0,CW4&lt;&gt;"wait"),"AT",IF(AIL!$V6="AI",IF(Sheet1!$E6&lt;AIL!$U6-200,200,"wait"),0))</f>
        <v>wait</v>
      </c>
      <c r="CX5" s="8" t="str">
        <f>IF(AND(CX4&gt;0,CX4&lt;&gt;"wait"),"AT",IF(AIL!$V6="AI",IF(Sheet1!$D6&gt;AIL!$U6+50,50,"wait"),0))</f>
        <v>wait</v>
      </c>
      <c r="CY5" s="8" t="str">
        <f>IF(AND(CY4&gt;0,CY4&lt;&gt;"wait"),"AT",IF(AIL!$V6="AI",IF(Sheet1!$D6&gt;AIL!$U6+100,100,"wait"),0))</f>
        <v>wait</v>
      </c>
      <c r="CZ5" s="8" t="str">
        <f>IF(AND(CZ4&gt;0,CZ4&lt;&gt;"wait"),"AT",IF(AIL!$V6="AI",IF(Sheet1!$D6&gt;AIL!$U6+150,150,"wait"),0))</f>
        <v>wait</v>
      </c>
      <c r="DA5" s="8" t="str">
        <f>IF(AND(DA4&gt;0,DA4&lt;&gt;"wait"),"AT",IF(AIL!$V6="AI",IF(Sheet1!$D6&gt;AIL!$U6+200,200,"wait"),0))</f>
        <v>wait</v>
      </c>
      <c r="DB5" s="8">
        <f t="shared" ref="DB5:DB68" si="75">IF(AND(DA5&gt;0,DA5&lt;&gt;"wait"),-200,IF(AND(CZ5&gt;0,CZ5&lt;&gt;"wait"),-150,IF(AND(CY5&gt;0,CY5&lt;&gt;"wait"),-100,IF(AND(CX5&gt;0,CX5&lt;&gt;"wait"),-50,IF(AND(CW5&gt;0,CW5&lt;&gt;"wait"),200,IF(AND(CV5&gt;0,CV5&lt;&gt;"wait"),150,IF(AND(CU5&gt;0,CU5&lt;&gt;"wait"),100,IF(AND(CT5&gt;0,CT5&lt;&gt;"wait"),50,0))))))))</f>
        <v>0</v>
      </c>
      <c r="DC5" s="8"/>
      <c r="DD5" s="8" t="str">
        <f>IF(AND(DD4&gt;0,DD4&lt;&gt;"wait"),"AT",IF(AIL!$X6="AI",IF(Sheet1!$E6&lt;AIL!$W6-50,50,"wait"),0))</f>
        <v>wait</v>
      </c>
      <c r="DE5" s="8" t="str">
        <f>IF(AND(DE4&gt;0,DE4&lt;&gt;"wait"),"AT",IF(AIL!$X6="AI",IF(Sheet1!$E6&lt;AIL!$W6-100,100,"wait"),0))</f>
        <v>wait</v>
      </c>
      <c r="DF5" s="8" t="str">
        <f>IF(AND(DF4&gt;0,DF4&lt;&gt;"wait"),"AT",IF(AIL!$X6="AI",IF(Sheet1!$E6&lt;AIL!$W6-150,150,"wait"),0))</f>
        <v>wait</v>
      </c>
      <c r="DG5" s="8" t="str">
        <f>IF(AND(DG4&gt;0,DG4&lt;&gt;"wait"),"AT",IF(AIL!$X6="AI",IF(Sheet1!$E6&lt;AIL!$W6-200,200,"wait"),0))</f>
        <v>wait</v>
      </c>
      <c r="DH5" s="8" t="str">
        <f>IF(AND(DH4&gt;0,DH4&lt;&gt;"wait"),"AT",IF(AIL!$X6="AI",IF(Sheet1!$D6&gt;AIL!$W6+50,50,"wait"),0))</f>
        <v>wait</v>
      </c>
      <c r="DI5" s="8" t="str">
        <f>IF(AND(DI4&gt;0,DI4&lt;&gt;"wait"),"AT",IF(AIL!$X6="AI",IF(Sheet1!$D6&gt;AIL!$W6+100,100,"wait"),0))</f>
        <v>wait</v>
      </c>
      <c r="DJ5" s="8" t="str">
        <f>IF(AND(DJ4&gt;0,DJ4&lt;&gt;"wait"),"AT",IF(AIL!$X6="AI",IF(Sheet1!$D6&gt;AIL!$W6+150,150,"wait"),0))</f>
        <v>wait</v>
      </c>
      <c r="DK5" s="8" t="str">
        <f>IF(AND(DK4&gt;0,DK4&lt;&gt;"wait"),"AT",IF(AIL!$X6="AI",IF(Sheet1!$D6&gt;AIL!$W6+200,200,"wait"),0))</f>
        <v>wait</v>
      </c>
      <c r="DL5" s="8">
        <f t="shared" ref="DL5:DL68" si="76">IF(AND(DK5&gt;0,DK5&lt;&gt;"wait"),-200,IF(AND(DJ5&gt;0,DJ5&lt;&gt;"wait"),-150,IF(AND(DI5&gt;0,DI5&lt;&gt;"wait"),-100,IF(AND(DH5&gt;0,DH5&lt;&gt;"wait"),-50,IF(AND(DG5&gt;0,DG5&lt;&gt;"wait"),200,IF(AND(DF5&gt;0,DF5&lt;&gt;"wait"),150,IF(AND(DE5&gt;0,DE5&lt;&gt;"wait"),100,IF(AND(DD5&gt;0,DD5&lt;&gt;"wait"),50,0))))))))</f>
        <v>0</v>
      </c>
      <c r="DN5" s="10">
        <f>IF(AND(DN4&gt;0,DN4&lt;&gt;"wait"),"AT",IF(AIL!$AA6="AI",IF(Sheet1!$E6&lt;AIL!$Z6-50,50,"wait"),0))</f>
        <v>0</v>
      </c>
      <c r="DO5" s="10">
        <f>IF(AND(DO4&gt;0,DO4&lt;&gt;"wait"),"AT",IF(AIL!$AA6="AI",IF(Sheet1!$E6&lt;AIL!$Z6-100,100,"wait"),0))</f>
        <v>0</v>
      </c>
      <c r="DP5" s="10">
        <f>IF(AND(DP4&gt;0,DP4&lt;&gt;"wait"),"AT",IF(AIL!$AA6="AI",IF(Sheet1!$E6&lt;AIL!$Z6-150,150,"wait"),0))</f>
        <v>0</v>
      </c>
      <c r="DQ5" s="10">
        <f>IF(AND(DQ4&gt;0,DQ4&lt;&gt;"wait"),"AT",IF(AIL!$AA6="AI",IF(Sheet1!$E6&lt;AIL!$Z6-200,200,"wait"),0))</f>
        <v>0</v>
      </c>
      <c r="DR5" s="10">
        <f>IF(AND(DR4&gt;0,DR4&lt;&gt;"wait"),"AT",IF(AIL!$AA6="AI",IF(Sheet1!$D6&gt;AIL!$Z6+50,50,"wait"),0))</f>
        <v>0</v>
      </c>
      <c r="DS5" s="10">
        <f>IF(AND(DS4&gt;0,DS4&lt;&gt;"wait"),"AT",IF(AIL!$AA6="AI",IF(Sheet1!$D6&gt;AIL!$Z6+100,100,"wait"),0))</f>
        <v>0</v>
      </c>
      <c r="DT5" s="10">
        <f>IF(AND(DT4&gt;0,DT4&lt;&gt;"wait"),"AT",IF(AIL!$AA6="AI",IF(Sheet1!$D6&gt;AIL!$Z6+150,150,"wait"),0))</f>
        <v>0</v>
      </c>
      <c r="DU5" s="10">
        <f>IF(AND(DU4&gt;0,DU4&lt;&gt;"wait"),"AT",IF(AIL!$AA6="AI",IF(Sheet1!$D6&gt;AIL!$Z6+200,200,"wait"),0))</f>
        <v>0</v>
      </c>
      <c r="DV5" s="10">
        <f t="shared" si="44"/>
        <v>0</v>
      </c>
      <c r="DX5" s="10">
        <f>IF(AND(DX4&gt;0,DX4&lt;&gt;"wait"),"AT",IF(AIL!$AC6="AI",IF(Sheet1!$E6&lt;AIL!$AB6-50,50,"wait"),0))</f>
        <v>0</v>
      </c>
      <c r="DY5" s="10">
        <f>IF(AND(DY4&gt;0,DY4&lt;&gt;"wait"),"AT",IF(AIL!$AC6="AI",IF(Sheet1!$E6&lt;AIL!$AB6-100,100,"wait"),0))</f>
        <v>0</v>
      </c>
      <c r="DZ5" s="10">
        <f>IF(AND(DZ4&gt;0,DZ4&lt;&gt;"wait"),"AT",IF(AIL!$AC6="AI",IF(Sheet1!$E6&lt;AIL!$AB6-150,150,"wait"),0))</f>
        <v>0</v>
      </c>
      <c r="EA5" s="10">
        <f>IF(AND(EA4&gt;0,EA4&lt;&gt;"wait"),"AT",IF(AIL!$AC6="AI",IF(Sheet1!$E6&lt;AIL!$AB6-200,200,"wait"),0))</f>
        <v>0</v>
      </c>
      <c r="EB5" s="10">
        <f>IF(AND(EB4&gt;0,EB4&lt;&gt;"wait"),"AT",IF(AIL!$AC6="AI",IF(Sheet1!$D6&gt;AIL!$AB6+50,50,"wait"),0))</f>
        <v>0</v>
      </c>
      <c r="EC5" s="10">
        <f>IF(AND(EC4&gt;0,EC4&lt;&gt;"wait"),"AT",IF(AIL!$AC6="AI",IF(Sheet1!$D6&gt;AIL!$AB6+100,100,"wait"),0))</f>
        <v>0</v>
      </c>
      <c r="ED5" s="10">
        <f>IF(AND(ED4&gt;0,ED4&lt;&gt;"wait"),"AT",IF(AIL!$AC6="AI",IF(Sheet1!$D6&gt;AIL!$AB6+150,150,"wait"),0))</f>
        <v>0</v>
      </c>
      <c r="EE5" s="10">
        <f>IF(AND(EE4&gt;0,EE4&lt;&gt;"wait"),"AT",IF(AIL!$AC6="AI",IF(Sheet1!$D6&gt;AIL!$AB6+200,200,"wait"),0))</f>
        <v>0</v>
      </c>
      <c r="EF5" s="10">
        <f t="shared" si="45"/>
        <v>0</v>
      </c>
      <c r="EH5" s="10">
        <f>IF(AND(EH4&gt;0,EH4&lt;&gt;"wait"),"AT",IF(AIL!$AE6="AI",IF(Sheet1!$E6&lt;AIL!$AD6-50,50,"wait"),0))</f>
        <v>0</v>
      </c>
      <c r="EI5" s="10">
        <f>IF(AND(EI4&gt;0,EI4&lt;&gt;"wait"),"AT",IF(AIL!$AE6="AI",IF(Sheet1!$E6&lt;AIL!$AD6-100,100,"wait"),0))</f>
        <v>0</v>
      </c>
      <c r="EJ5" s="10">
        <f>IF(AND(EJ4&gt;0,EJ4&lt;&gt;"wait"),"AT",IF(AIL!$AE6="AI",IF(Sheet1!$E6&lt;AIL!$AD6-150,150,"wait"),0))</f>
        <v>0</v>
      </c>
      <c r="EK5" s="10">
        <f>IF(AND(EK4&gt;0,EK4&lt;&gt;"wait"),"AT",IF(AIL!$AE6="AI",IF(Sheet1!$E6&lt;AIL!$AD6-200,200,"wait"),0))</f>
        <v>0</v>
      </c>
      <c r="EL5" s="10">
        <f>IF(AND(EL4&gt;0,EL4&lt;&gt;"wait"),"AT",IF(AIL!$AE6="AI",IF(Sheet1!$D6&gt;AIL!$AD6+50,50,"wait"),0))</f>
        <v>0</v>
      </c>
      <c r="EM5" s="10">
        <f>IF(AND(EM4&gt;0,EM4&lt;&gt;"wait"),"AT",IF(AIL!$AE6="AI",IF(Sheet1!$D6&gt;AIL!$AD6+100,100,"wait"),0))</f>
        <v>0</v>
      </c>
      <c r="EN5" s="10">
        <f>IF(AND(EN4&gt;0,EN4&lt;&gt;"wait"),"AT",IF(AIL!$AE6="AI",IF(Sheet1!$D6&gt;AIL!$AD6+150,150,"wait"),0))</f>
        <v>0</v>
      </c>
      <c r="EO5" s="10">
        <f>IF(AND(EO4&gt;0,EO4&lt;&gt;"wait"),"AT",IF(AIL!$AE6="AI",IF(Sheet1!$D6&gt;AIL!$AD6+200,200,"wait"),0))</f>
        <v>0</v>
      </c>
      <c r="EP5" s="10">
        <f t="shared" si="46"/>
        <v>0</v>
      </c>
      <c r="ER5" s="10">
        <f>IF(AND(ER4&gt;0,ER4&lt;&gt;"wait"),"AT",IF(AIL!$AG6="AI",IF(Sheet1!$E6&lt;AIL!$AF6-50,50,"wait"),0))</f>
        <v>0</v>
      </c>
      <c r="ES5" s="10">
        <f>IF(AND(ES4&gt;0,ES4&lt;&gt;"wait"),"AT",IF(AIL!$AG6="AI",IF(Sheet1!$E6&lt;AIL!$AF6-100,100,"wait"),0))</f>
        <v>0</v>
      </c>
      <c r="ET5" s="10">
        <f>IF(AND(ET4&gt;0,ET4&lt;&gt;"wait"),"AT",IF(AIL!$AG6="AI",IF(Sheet1!$E6&lt;AIL!$AF6-150,150,"wait"),0))</f>
        <v>0</v>
      </c>
      <c r="EU5" s="10">
        <f>IF(AND(EU4&gt;0,EU4&lt;&gt;"wait"),"AT",IF(AIL!$AG6="AI",IF(Sheet1!$E6&lt;AIL!$AF6-200,200,"wait"),0))</f>
        <v>0</v>
      </c>
      <c r="EV5" s="10">
        <f>IF(AND(EV4&gt;0,EV4&lt;&gt;"wait"),"AT",IF(AIL!$AG6="AI",IF(Sheet1!$D6&gt;AIL!$AF6+50,50,"wait"),0))</f>
        <v>0</v>
      </c>
      <c r="EW5" s="10">
        <f>IF(AND(EW4&gt;0,EW4&lt;&gt;"wait"),"AT",IF(AIL!$AG6="AI",IF(Sheet1!$D6&gt;AIL!$AF6+100,100,"wait"),0))</f>
        <v>0</v>
      </c>
      <c r="EX5" s="10">
        <f>IF(AND(EX4&gt;0,EX4&lt;&gt;"wait"),"AT",IF(AIL!$AG6="AI",IF(Sheet1!$D6&gt;AIL!$AF6+150,150,"wait"),0))</f>
        <v>0</v>
      </c>
      <c r="EY5" s="10">
        <f>IF(AND(EY4&gt;0,EY4&lt;&gt;"wait"),"AT",IF(AIL!$AG6="AI",IF(Sheet1!$D6&gt;AIL!$AF6+200,200,"wait"),0))</f>
        <v>0</v>
      </c>
      <c r="EZ5" s="10">
        <f t="shared" si="47"/>
        <v>0</v>
      </c>
      <c r="FB5" s="10">
        <f>IF(AND(FB4&gt;0,FB4&lt;&gt;"wait"),"AT",IF(AIL!$AI6="AI",IF(Sheet1!$E6&lt;AIL!$AH6-50,50,"wait"),0))</f>
        <v>0</v>
      </c>
      <c r="FC5" s="10">
        <f>IF(AND(FC4&gt;0,FC4&lt;&gt;"wait"),"AT",IF(AIL!$AI6="AI",IF(Sheet1!$E6&lt;AIL!$AH6-100,100,"wait"),0))</f>
        <v>0</v>
      </c>
      <c r="FD5" s="10">
        <f>IF(AND(FD4&gt;0,FD4&lt;&gt;"wait"),"AT",IF(AIL!$AI6="AI",IF(Sheet1!$E6&lt;AIL!$AH6-150,150,"wait"),0))</f>
        <v>0</v>
      </c>
      <c r="FE5" s="10">
        <f>IF(AND(FE4&gt;0,FE4&lt;&gt;"wait"),"AT",IF(AIL!$AI6="AI",IF(Sheet1!$E6&lt;AIL!$AH6-200,200,"wait"),0))</f>
        <v>0</v>
      </c>
      <c r="FF5" s="10">
        <f>IF(AND(FF4&gt;0,FF4&lt;&gt;"wait"),"AT",IF(AIL!$AI6="AI",IF(Sheet1!$D6&gt;AIL!$AH6+50,50,"wait"),0))</f>
        <v>0</v>
      </c>
      <c r="FG5" s="10">
        <f>IF(AND(FG4&gt;0,FG4&lt;&gt;"wait"),"AT",IF(AIL!$AI6="AI",IF(Sheet1!$D6&gt;AIL!$AH6+100,100,"wait"),0))</f>
        <v>0</v>
      </c>
      <c r="FH5" s="10">
        <f>IF(AND(FH4&gt;0,FH4&lt;&gt;"wait"),"AT",IF(AIL!$AI6="AI",IF(Sheet1!$D6&gt;AIL!$AH6+150,150,"wait"),0))</f>
        <v>0</v>
      </c>
      <c r="FI5" s="10">
        <f>IF(AND(FI4&gt;0,FI4&lt;&gt;"wait"),"AT",IF(AIL!$AI6="AI",IF(Sheet1!$D6&gt;AIL!$AH6+200,200,"wait"),0))</f>
        <v>0</v>
      </c>
      <c r="FJ5" s="10">
        <f t="shared" si="48"/>
        <v>0</v>
      </c>
      <c r="FL5" s="10">
        <f>IF(AND(FL4&gt;0,FL4&lt;&gt;"wait"),"AT",IF(AIL!$AK6="AI",IF(Sheet1!$E6&lt;AIL!$AJ6-50,50,"wait"),0))</f>
        <v>0</v>
      </c>
      <c r="FM5" s="10">
        <f>IF(AND(FM4&gt;0,FM4&lt;&gt;"wait"),"AT",IF(AIL!$AK6="AI",IF(Sheet1!$E6&lt;AIL!$AJ6-100,100,"wait"),0))</f>
        <v>0</v>
      </c>
      <c r="FN5" s="10">
        <f>IF(AND(FN4&gt;0,FN4&lt;&gt;"wait"),"AT",IF(AIL!$AK6="AI",IF(Sheet1!$E6&lt;AIL!$AJ6-150,150,"wait"),0))</f>
        <v>0</v>
      </c>
      <c r="FO5" s="10">
        <f>IF(AND(FO4&gt;0,FO4&lt;&gt;"wait"),"AT",IF(AIL!$AK6="AI",IF(Sheet1!$E6&lt;AIL!$AJ6-200,200,"wait"),0))</f>
        <v>0</v>
      </c>
      <c r="FP5" s="10">
        <f>IF(AND(FP4&gt;0,FP4&lt;&gt;"wait"),"AT",IF(AIL!$AK6="AI",IF(Sheet1!$D6&gt;AIL!$AJ6+50,50,"wait"),0))</f>
        <v>0</v>
      </c>
      <c r="FQ5" s="10">
        <f>IF(AND(FQ4&gt;0,FQ4&lt;&gt;"wait"),"AT",IF(AIL!$AK6="AI",IF(Sheet1!$D6&gt;AIL!$AJ6+100,100,"wait"),0))</f>
        <v>0</v>
      </c>
      <c r="FR5" s="10">
        <f>IF(AND(FR4&gt;0,FR4&lt;&gt;"wait"),"AT",IF(AIL!$AK6="AI",IF(Sheet1!$D6&gt;AIL!$AJ6+150,150,"wait"),0))</f>
        <v>0</v>
      </c>
      <c r="FS5" s="10">
        <f>IF(AND(FS4&gt;0,FS4&lt;&gt;"wait"),"AT",IF(AIL!$AK6="AI",IF(Sheet1!$D6&gt;AIL!$AJ6+200,200,"wait"),0))</f>
        <v>0</v>
      </c>
      <c r="FT5" s="10">
        <f t="shared" si="49"/>
        <v>0</v>
      </c>
      <c r="FV5" s="10">
        <f>IF(AND(FV4&gt;0,FV4&lt;&gt;"wait"),"AT",IF(AIL!$AM6="AI",IF(Sheet1!$E6&lt;AIL!$AL6-50,50,"wait"),0))</f>
        <v>0</v>
      </c>
      <c r="FW5" s="10">
        <f>IF(AND(FW4&gt;0,FW4&lt;&gt;"wait"),"AT",IF(AIL!$AM6="AI",IF(Sheet1!$E6&lt;AIL!$AL6-100,100,"wait"),0))</f>
        <v>0</v>
      </c>
      <c r="FX5" s="10">
        <f>IF(AND(FX4&gt;0,FX4&lt;&gt;"wait"),"AT",IF(AIL!$AM6="AI",IF(Sheet1!$E6&lt;AIL!$AL6-150,150,"wait"),0))</f>
        <v>0</v>
      </c>
      <c r="FY5" s="10">
        <f>IF(AND(FY4&gt;0,FY4&lt;&gt;"wait"),"AT",IF(AIL!$AM6="AI",IF(Sheet1!$E6&lt;AIL!$AL6-200,200,"wait"),0))</f>
        <v>0</v>
      </c>
      <c r="FZ5" s="10">
        <f>IF(AND(FZ4&gt;0,FZ4&lt;&gt;"wait"),"AT",IF(AIL!$AM6="AI",IF(Sheet1!$D6&gt;AIL!$AL6+50,50,"wait"),0))</f>
        <v>0</v>
      </c>
      <c r="GA5" s="10">
        <f>IF(AND(GA4&gt;0,GA4&lt;&gt;"wait"),"AT",IF(AIL!$AM6="AI",IF(Sheet1!$D6&gt;AIL!$AL6+100,100,"wait"),0))</f>
        <v>0</v>
      </c>
      <c r="GB5" s="10">
        <f>IF(AND(GB4&gt;0,GB4&lt;&gt;"wait"),"AT",IF(AIL!$AM6="AI",IF(Sheet1!$D6&gt;AIL!$AL6+150,150,"wait"),0))</f>
        <v>0</v>
      </c>
      <c r="GC5" s="10">
        <f>IF(AND(GC4&gt;0,GC4&lt;&gt;"wait"),"AT",IF(AIL!$AM6="AI",IF(Sheet1!$D6&gt;AIL!$AL6+200,200,"wait"),0))</f>
        <v>0</v>
      </c>
      <c r="GD5" s="10">
        <f t="shared" si="50"/>
        <v>0</v>
      </c>
      <c r="GF5" s="10">
        <f>IF(AND(GF4&gt;0,GF4&lt;&gt;"wait"),"AT",IF(AIL!$AO6="AI",IF(Sheet1!$E6&lt;AIL!$AN6-50,50,"wait"),0))</f>
        <v>0</v>
      </c>
      <c r="GG5" s="10">
        <f>IF(AND(GG4&gt;0,GG4&lt;&gt;"wait"),"AT",IF(AIL!$AO6="AI",IF(Sheet1!$E6&lt;AIL!$AN6-100,100,"wait"),0))</f>
        <v>0</v>
      </c>
      <c r="GH5" s="10">
        <f>IF(AND(GH4&gt;0,GH4&lt;&gt;"wait"),"AT",IF(AIL!$AO6="AI",IF(Sheet1!$E6&lt;AIL!$AN6-150,150,"wait"),0))</f>
        <v>0</v>
      </c>
      <c r="GI5" s="10">
        <f>IF(AND(GI4&gt;0,GI4&lt;&gt;"wait"),"AT",IF(AIL!$AO6="AI",IF(Sheet1!$E6&lt;AIL!$AN6-200,200,"wait"),0))</f>
        <v>0</v>
      </c>
      <c r="GJ5" s="10">
        <f>IF(AND(GJ4&gt;0,GJ4&lt;&gt;"wait"),"AT",IF(AIL!$AO6="AI",IF(Sheet1!$D6&gt;AIL!$AN6+50,50,"wait"),0))</f>
        <v>0</v>
      </c>
      <c r="GK5" s="10">
        <f>IF(AND(GK4&gt;0,GK4&lt;&gt;"wait"),"AT",IF(AIL!$AO6="AI",IF(Sheet1!$D6&gt;AIL!$AN6+100,100,"wait"),0))</f>
        <v>0</v>
      </c>
      <c r="GL5" s="10">
        <f>IF(AND(GL4&gt;0,GL4&lt;&gt;"wait"),"AT",IF(AIL!$AO6="AI",IF(Sheet1!$D6&gt;AIL!$AN6+150,150,"wait"),0))</f>
        <v>0</v>
      </c>
      <c r="GM5" s="10">
        <f>IF(AND(GM4&gt;0,GM4&lt;&gt;"wait"),"AT",IF(AIL!$AO6="AI",IF(Sheet1!$D6&gt;AIL!$AN6+200,200,"wait"),0))</f>
        <v>0</v>
      </c>
      <c r="GN5" s="10">
        <f t="shared" si="51"/>
        <v>0</v>
      </c>
      <c r="GP5" s="10">
        <f>IF(AND(GP4&gt;0,GP4&lt;&gt;"wait"),"AT",IF(AIL!$AQ6="AI",IF(Sheet1!$E6&lt;AIL!$AP6-50,50,"wait"),0))</f>
        <v>0</v>
      </c>
      <c r="GQ5" s="10">
        <f>IF(AND(GQ4&gt;0,GQ4&lt;&gt;"wait"),"AT",IF(AIL!$AQ6="AI",IF(Sheet1!$E6&lt;AIL!$AP6-100,100,"wait"),0))</f>
        <v>0</v>
      </c>
      <c r="GR5" s="10">
        <f>IF(AND(GR4&gt;0,GR4&lt;&gt;"wait"),"AT",IF(AIL!$AQ6="AI",IF(Sheet1!$E6&lt;AIL!$AP6-150,150,"wait"),0))</f>
        <v>0</v>
      </c>
      <c r="GS5" s="10">
        <f>IF(AND(GS4&gt;0,GS4&lt;&gt;"wait"),"AT",IF(AIL!$AQ6="AI",IF(Sheet1!$E6&lt;AIL!$AP6-200,200,"wait"),0))</f>
        <v>0</v>
      </c>
      <c r="GT5" s="10">
        <f>IF(AND(GT4&gt;0,GT4&lt;&gt;"wait"),"AT",IF(AIL!$AQ6="AI",IF(Sheet1!$D6&gt;AIL!$AP6+50,50,"wait"),0))</f>
        <v>0</v>
      </c>
      <c r="GU5" s="10">
        <f>IF(AND(GU4&gt;0,GU4&lt;&gt;"wait"),"AT",IF(AIL!$AQ6="AI",IF(Sheet1!$D6&gt;AIL!$AP6+100,100,"wait"),0))</f>
        <v>0</v>
      </c>
      <c r="GV5" s="10">
        <f>IF(AND(GV4&gt;0,GV4&lt;&gt;"wait"),"AT",IF(AIL!$AQ6="AI",IF(Sheet1!$D6&gt;AIL!$AP6+150,150,"wait"),0))</f>
        <v>0</v>
      </c>
      <c r="GW5" s="10">
        <f>IF(AND(GW4&gt;0,GW4&lt;&gt;"wait"),"AT",IF(AIL!$AQ6="AI",IF(Sheet1!$D6&gt;AIL!$AP6+200,200,"wait"),0))</f>
        <v>0</v>
      </c>
      <c r="GX5" s="10">
        <f t="shared" si="52"/>
        <v>0</v>
      </c>
      <c r="GZ5" s="10">
        <f>IF(AND(GZ4&gt;0,GZ4&lt;&gt;"wait"),"AT",IF(AIL!$AS6="AI",IF(Sheet1!$E6&lt;AIL!$AR6-50,50,"wait"),0))</f>
        <v>0</v>
      </c>
      <c r="HA5" s="10">
        <f>IF(AND(HA4&gt;0,HA4&lt;&gt;"wait"),"AT",IF(AIL!$AS6="AI",IF(Sheet1!$E6&lt;AIL!$AR6-100,100,"wait"),0))</f>
        <v>0</v>
      </c>
      <c r="HB5" s="10">
        <f>IF(AND(HB4&gt;0,HB4&lt;&gt;"wait"),"AT",IF(AIL!$AS6="AI",IF(Sheet1!$E6&lt;AIL!$AR6-150,150,"wait"),0))</f>
        <v>0</v>
      </c>
      <c r="HC5" s="10">
        <f>IF(AND(HC4&gt;0,HC4&lt;&gt;"wait"),"AT",IF(AIL!$AS6="AI",IF(Sheet1!$E6&lt;AIL!$AR6-200,200,"wait"),0))</f>
        <v>0</v>
      </c>
      <c r="HD5" s="10">
        <f>IF(AND(HD4&gt;0,HD4&lt;&gt;"wait"),"AT",IF(AIL!$AS6="AI",IF(Sheet1!$D6&gt;AIL!$AR6+50,50,"wait"),0))</f>
        <v>0</v>
      </c>
      <c r="HE5" s="10">
        <f>IF(AND(HE4&gt;0,HE4&lt;&gt;"wait"),"AT",IF(AIL!$AS6="AI",IF(Sheet1!$D6&gt;AIL!$AR6+100,100,"wait"),0))</f>
        <v>0</v>
      </c>
      <c r="HF5" s="10">
        <f>IF(AND(HF4&gt;0,HF4&lt;&gt;"wait"),"AT",IF(AIL!$AS6="AI",IF(Sheet1!$D6&gt;AIL!$AR6+150,150,"wait"),0))</f>
        <v>0</v>
      </c>
      <c r="HG5" s="10">
        <f>IF(AND(HG4&gt;0,HG4&lt;&gt;"wait"),"AT",IF(AIL!$AS6="AI",IF(Sheet1!$D6&gt;AIL!$AR6+200,200,"wait"),0))</f>
        <v>0</v>
      </c>
      <c r="HH5" s="10">
        <f t="shared" si="53"/>
        <v>0</v>
      </c>
      <c r="HJ5" s="10">
        <f>IF(AND(HJ4&gt;0,HJ4&lt;&gt;"wait"),"AT",IF(AIL!$AU6="AI",IF(Sheet1!$E6&lt;AIL!$AT6-50,50,"wait"),0))</f>
        <v>0</v>
      </c>
      <c r="HK5" s="10">
        <f>IF(AND(HK4&gt;0,HK4&lt;&gt;"wait"),"AT",IF(AIL!$AU6="AI",IF(Sheet1!$E6&lt;AIL!$AT6-100,100,"wait"),0))</f>
        <v>0</v>
      </c>
      <c r="HL5" s="10">
        <f>IF(AND(HL4&gt;0,HL4&lt;&gt;"wait"),"AT",IF(AIL!$AU6="AI",IF(Sheet1!$E6&lt;AIL!$AT6-150,150,"wait"),0))</f>
        <v>0</v>
      </c>
      <c r="HM5" s="10">
        <f>IF(AND(HM4&gt;0,HM4&lt;&gt;"wait"),"AT",IF(AIL!$AU6="AI",IF(Sheet1!$E6&lt;AIL!$AT6-200,200,"wait"),0))</f>
        <v>0</v>
      </c>
      <c r="HN5" s="10">
        <f>IF(AND(HN4&gt;0,HN4&lt;&gt;"wait"),"AT",IF(AIL!$AU6="AI",IF(Sheet1!$D6&gt;AIL!$AT6+50,50,"wait"),0))</f>
        <v>0</v>
      </c>
      <c r="HO5" s="10">
        <f>IF(AND(HO4&gt;0,HO4&lt;&gt;"wait"),"AT",IF(AIL!$AU6="AI",IF(Sheet1!$D6&gt;AIL!$AT6+100,100,"wait"),0))</f>
        <v>0</v>
      </c>
      <c r="HP5" s="10">
        <f>IF(AND(HP4&gt;0,HP4&lt;&gt;"wait"),"AT",IF(AIL!$AU6="AI",IF(Sheet1!$D6&gt;AIL!$AT6+150,150,"wait"),0))</f>
        <v>0</v>
      </c>
      <c r="HQ5" s="10">
        <f>IF(AND(HQ4&gt;0,HQ4&lt;&gt;"wait"),"AT",IF(AIL!$AU6="AI",IF(Sheet1!$D6&gt;AIL!$AT6+200,200,"wait"),0))</f>
        <v>0</v>
      </c>
      <c r="HR5" s="10">
        <f t="shared" si="54"/>
        <v>0</v>
      </c>
      <c r="HT5" s="10">
        <f>IF(AND(HT4&gt;0,HT4&lt;&gt;"wait"),"AT",IF(AIL!$AX6="AI",IF(Sheet1!$E6&lt;AIL!$AW6-50,50,"wait"),0))</f>
        <v>0</v>
      </c>
      <c r="HU5" s="10">
        <f>IF(AND(HU4&gt;0,HU4&lt;&gt;"wait"),"AT",IF(AIL!$AX6="AI",IF(Sheet1!$E6&lt;AIL!$AW6-100,100,"wait"),0))</f>
        <v>0</v>
      </c>
      <c r="HV5" s="10">
        <f>IF(AND(HV4&gt;0,HV4&lt;&gt;"wait"),"AT",IF(AIL!$AX6="AI",IF(Sheet1!$E6&lt;AIL!$AW6-150,150,"wait"),0))</f>
        <v>0</v>
      </c>
      <c r="HW5" s="10">
        <f>IF(AND(HW4&gt;0,HW4&lt;&gt;"wait"),"AT",IF(AIL!$AX6="AI",IF(Sheet1!$E6&lt;AIL!$AW6-200,200,"wait"),0))</f>
        <v>0</v>
      </c>
      <c r="HX5" s="10">
        <f>IF(AND(HX4&gt;0,HX4&lt;&gt;"wait"),"AT",IF(AIL!$AX6="AI",IF(Sheet1!$D6&gt;AIL!$AW6+50,50,"wait"),0))</f>
        <v>0</v>
      </c>
      <c r="HY5" s="10">
        <f>IF(AND(HY4&gt;0,HY4&lt;&gt;"wait"),"AT",IF(AIL!$AX6="AI",IF(Sheet1!$D6&gt;AIL!$AW6+100,100,"wait"),0))</f>
        <v>0</v>
      </c>
      <c r="HZ5" s="10">
        <f>IF(AND(HZ4&gt;0,HZ4&lt;&gt;"wait"),"AT",IF(AIL!$AX6="AI",IF(Sheet1!$D6&gt;AIL!$AW6+150,150,"wait"),0))</f>
        <v>0</v>
      </c>
      <c r="IA5" s="10">
        <f>IF(AND(IA4&gt;0,IA4&lt;&gt;"wait"),"AT",IF(AIL!$AX6="AI",IF(Sheet1!$D6&gt;AIL!$AW6+200,200,"wait"),0))</f>
        <v>0</v>
      </c>
      <c r="IB5" s="10">
        <f t="shared" si="55"/>
        <v>0</v>
      </c>
      <c r="ID5" s="10">
        <f>IF(AND(ID4&gt;0,ID4&lt;&gt;"wait"),"AT",IF(AIL!$AZ6="AI",IF(Sheet1!$E6&lt;AIL!$AY6-50,50,"wait"),0))</f>
        <v>0</v>
      </c>
      <c r="IE5" s="10">
        <f>IF(AND(IE4&gt;0,IE4&lt;&gt;"wait"),"AT",IF(AIL!$AZ6="AI",IF(Sheet1!$E6&lt;AIL!$AY6-100,100,"wait"),0))</f>
        <v>0</v>
      </c>
      <c r="IF5" s="10">
        <f>IF(AND(IF4&gt;0,IF4&lt;&gt;"wait"),"AT",IF(AIL!$AZ6="AI",IF(Sheet1!$E6&lt;AIL!$AY6-150,150,"wait"),0))</f>
        <v>0</v>
      </c>
      <c r="IG5" s="10">
        <f>IF(AND(IG4&gt;0,IG4&lt;&gt;"wait"),"AT",IF(AIL!$AZ6="AI",IF(Sheet1!$E6&lt;AIL!$AY6-200,200,"wait"),0))</f>
        <v>0</v>
      </c>
      <c r="IH5" s="10">
        <f>IF(AND(IH4&gt;0,IH4&lt;&gt;"wait"),"AT",IF(AIL!$AZ6="AI",IF(Sheet1!$D6&gt;AIL!$AY6+50,50,"wait"),0))</f>
        <v>0</v>
      </c>
      <c r="II5" s="10">
        <f>IF(AND(II4&gt;0,II4&lt;&gt;"wait"),"AT",IF(AIL!$AZ6="AI",IF(Sheet1!$D6&gt;AIL!$AY6+100,100,"wait"),0))</f>
        <v>0</v>
      </c>
      <c r="IJ5" s="10">
        <f>IF(AND(IJ4&gt;0,IJ4&lt;&gt;"wait"),"AT",IF(AIL!$AZ6="AI",IF(Sheet1!$D6&gt;AIL!$AY6+150,150,"wait"),0))</f>
        <v>0</v>
      </c>
      <c r="IK5" s="10">
        <f>IF(AND(IK4&gt;0,IK4&lt;&gt;"wait"),"AT",IF(AIL!$AZ6="AI",IF(Sheet1!$D6&gt;AIL!$AY6+200,200,"wait"),0))</f>
        <v>0</v>
      </c>
      <c r="IL5" s="10">
        <f t="shared" si="56"/>
        <v>0</v>
      </c>
      <c r="IN5" s="10">
        <f>IF(AND(IN4&gt;0,IN4&lt;&gt;"wait"),"AT",IF(AIL!$BB6="AI",IF(Sheet1!$E6&lt;AIL!$BA6-50,50,"wait"),0))</f>
        <v>0</v>
      </c>
      <c r="IO5" s="10">
        <f>IF(AND(IO4&gt;0,IO4&lt;&gt;"wait"),"AT",IF(AIL!$BB6="AI",IF(Sheet1!$E6&lt;AIL!$BA6-100,100,"wait"),0))</f>
        <v>0</v>
      </c>
      <c r="IP5" s="10">
        <f>IF(AND(IP4&gt;0,IP4&lt;&gt;"wait"),"AT",IF(AIL!$BB6="AI",IF(Sheet1!$E6&lt;AIL!$BA6-150,150,"wait"),0))</f>
        <v>0</v>
      </c>
      <c r="IQ5" s="10">
        <f>IF(AND(IQ4&gt;0,IQ4&lt;&gt;"wait"),"AT",IF(AIL!$BB6="AI",IF(Sheet1!$E6&lt;AIL!$BA6-200,200,"wait"),0))</f>
        <v>0</v>
      </c>
      <c r="IR5" s="10">
        <f>IF(AND(IR4&gt;0,IR4&lt;&gt;"wait"),"AT",IF(AIL!$BB6="AI",IF(Sheet1!$D6&gt;AIL!$BA6+50,50,"wait"),0))</f>
        <v>0</v>
      </c>
      <c r="IS5" s="10">
        <f>IF(AND(IS4&gt;0,IS4&lt;&gt;"wait"),"AT",IF(AIL!$BB6="AI",IF(Sheet1!$D6&gt;AIL!$BA6+100,100,"wait"),0))</f>
        <v>0</v>
      </c>
      <c r="IT5" s="10">
        <f>IF(AND(IT4&gt;0,IT4&lt;&gt;"wait"),"AT",IF(AIL!$BB6="AI",IF(Sheet1!$D6&gt;AIL!$BA6+150,150,"wait"),0))</f>
        <v>0</v>
      </c>
      <c r="IU5" s="10">
        <f>IF(AND(IU4&gt;0,IU4&lt;&gt;"wait"),"AT",IF(AIL!$BB6="AI",IF(Sheet1!$D6&gt;AIL!$BA6+200,200,"wait"),0))</f>
        <v>0</v>
      </c>
      <c r="IV5" s="10">
        <f t="shared" si="57"/>
        <v>0</v>
      </c>
      <c r="IX5" s="10">
        <f>IF(AND(IX4&gt;0,IX4&lt;&gt;"wait"),"AT",IF(AIL!$BD6="AI",IF(Sheet1!$E6&lt;AIL!$BC6-50,50,"wait"),0))</f>
        <v>0</v>
      </c>
      <c r="IY5" s="10">
        <f>IF(AND(IY4&gt;0,IY4&lt;&gt;"wait"),"AT",IF(AIL!$BD6="AI",IF(Sheet1!$E6&lt;AIL!$BC6-100,100,"wait"),0))</f>
        <v>0</v>
      </c>
      <c r="IZ5" s="10">
        <f>IF(AND(IZ4&gt;0,IZ4&lt;&gt;"wait"),"AT",IF(AIL!$BD6="AI",IF(Sheet1!$E6&lt;AIL!$BC6-150,150,"wait"),0))</f>
        <v>0</v>
      </c>
      <c r="JA5" s="10">
        <f>IF(AND(JA4&gt;0,JA4&lt;&gt;"wait"),"AT",IF(AIL!$BD6="AI",IF(Sheet1!$E6&lt;AIL!$BC6-200,200,"wait"),0))</f>
        <v>0</v>
      </c>
      <c r="JB5" s="10">
        <f>IF(AND(JB4&gt;0,JB4&lt;&gt;"wait"),"AT",IF(AIL!$BD6="AI",IF(Sheet1!$D6&gt;AIL!$BC6+50,50,"wait"),0))</f>
        <v>0</v>
      </c>
      <c r="JC5" s="10">
        <f>IF(AND(JC4&gt;0,JC4&lt;&gt;"wait"),"AT",IF(AIL!$BD6="AI",IF(Sheet1!$D6&gt;AIL!$BC6+100,100,"wait"),0))</f>
        <v>0</v>
      </c>
      <c r="JD5" s="10">
        <f>IF(AND(JD4&gt;0,JD4&lt;&gt;"wait"),"AT",IF(AIL!$BD6="AI",IF(Sheet1!$D6&gt;AIL!$BC6+150,150,"wait"),0))</f>
        <v>0</v>
      </c>
      <c r="JE5" s="10">
        <f>IF(AND(JE4&gt;0,JE4&lt;&gt;"wait"),"AT",IF(AIL!$BD6="AI",IF(Sheet1!$D6&gt;AIL!$BC6+200,200,"wait"),0))</f>
        <v>0</v>
      </c>
      <c r="JF5" s="10">
        <f t="shared" si="58"/>
        <v>0</v>
      </c>
      <c r="JH5" s="10">
        <f>IF(AND(JH4&gt;0,JH4&lt;&gt;"wait"),"AT",IF(AIL!$BF6="AI",IF(Sheet1!$E6&lt;AIL!$BE6-50,50,"wait"),0))</f>
        <v>0</v>
      </c>
      <c r="JI5" s="10">
        <f>IF(AND(JI4&gt;0,JI4&lt;&gt;"wait"),"AT",IF(AIL!$BF6="AI",IF(Sheet1!$E6&lt;AIL!$BE6-100,100,"wait"),0))</f>
        <v>0</v>
      </c>
      <c r="JJ5" s="10">
        <f>IF(AND(JJ4&gt;0,JJ4&lt;&gt;"wait"),"AT",IF(AIL!$BF6="AI",IF(Sheet1!$E6&lt;AIL!$BE6-150,150,"wait"),0))</f>
        <v>0</v>
      </c>
      <c r="JK5" s="10">
        <f>IF(AND(JK4&gt;0,JK4&lt;&gt;"wait"),"AT",IF(AIL!$BF6="AI",IF(Sheet1!$E6&lt;AIL!$BE6-200,200,"wait"),0))</f>
        <v>0</v>
      </c>
      <c r="JL5" s="10">
        <f>IF(AND(JL4&gt;0,JL4&lt;&gt;"wait"),"AT",IF(AIL!$BF6="AI",IF(Sheet1!$D6&gt;AIL!$BE6+50,50,"wait"),0))</f>
        <v>0</v>
      </c>
      <c r="JM5" s="10">
        <f>IF(AND(JM4&gt;0,JM4&lt;&gt;"wait"),"AT",IF(AIL!$BF6="AI",IF(Sheet1!$D6&gt;AIL!$BE6+100,100,"wait"),0))</f>
        <v>0</v>
      </c>
      <c r="JN5" s="10">
        <f>IF(AND(JN4&gt;0,JN4&lt;&gt;"wait"),"AT",IF(AIL!$BF6="AI",IF(Sheet1!$D6&gt;AIL!$BE6+150,150,"wait"),0))</f>
        <v>0</v>
      </c>
      <c r="JO5" s="10">
        <f>IF(AND(JO4&gt;0,JO4&lt;&gt;"wait"),"AT",IF(AIL!$BF6="AI",IF(Sheet1!$D6&gt;AIL!$BE6+200,200,"wait"),0))</f>
        <v>0</v>
      </c>
      <c r="JP5" s="10">
        <f t="shared" si="59"/>
        <v>0</v>
      </c>
      <c r="JR5" s="10">
        <f>IF(AND(JR4&gt;0,JR4&lt;&gt;"wait"),"AT",IF(AIL!$BH6="AI",IF(Sheet1!$E6&lt;AIL!$BG6-50,50,"wait"),0))</f>
        <v>0</v>
      </c>
      <c r="JS5" s="10">
        <f>IF(AND(JS4&gt;0,JS4&lt;&gt;"wait"),"AT",IF(AIL!$BH6="AI",IF(Sheet1!$E6&lt;AIL!$BG6-100,100,"wait"),0))</f>
        <v>0</v>
      </c>
      <c r="JT5" s="10">
        <f>IF(AND(JT4&gt;0,JT4&lt;&gt;"wait"),"AT",IF(AIL!$BH6="AI",IF(Sheet1!$E6&lt;AIL!$BG6-150,150,"wait"),0))</f>
        <v>0</v>
      </c>
      <c r="JU5" s="10">
        <f>IF(AND(JU4&gt;0,JU4&lt;&gt;"wait"),"AT",IF(AIL!$BH6="AI",IF(Sheet1!$E6&lt;AIL!$BG6-200,200,"wait"),0))</f>
        <v>0</v>
      </c>
      <c r="JV5" s="10">
        <f>IF(AND(JV4&gt;0,JV4&lt;&gt;"wait"),"AT",IF(AIL!$BH6="AI",IF(Sheet1!$D6&gt;AIL!$BG6+50,50,"wait"),0))</f>
        <v>0</v>
      </c>
      <c r="JW5" s="10">
        <f>IF(AND(JW4&gt;0,JW4&lt;&gt;"wait"),"AT",IF(AIL!$BH6="AI",IF(Sheet1!$D6&gt;AIL!$BG6+100,100,"wait"),0))</f>
        <v>0</v>
      </c>
      <c r="JX5" s="10">
        <f>IF(AND(JX4&gt;0,JX4&lt;&gt;"wait"),"AT",IF(AIL!$BH6="AI",IF(Sheet1!$D6&gt;AIL!$BG6+150,150,"wait"),0))</f>
        <v>0</v>
      </c>
      <c r="JY5" s="10">
        <f>IF(AND(JY4&gt;0,JY4&lt;&gt;"wait"),"AT",IF(AIL!$BH6="AI",IF(Sheet1!$D6&gt;AIL!$BG6+200,200,"wait"),0))</f>
        <v>0</v>
      </c>
      <c r="JZ5" s="10">
        <f t="shared" si="60"/>
        <v>0</v>
      </c>
      <c r="KB5" s="10">
        <f>IF(AND(KB4&gt;0,KB4&lt;&gt;"wait"),"AT",IF(AIL!$BJ6="AI",IF(Sheet1!$E6&lt;AIL!$BI6-50,50,"wait"),0))</f>
        <v>0</v>
      </c>
      <c r="KC5" s="10">
        <f>IF(AND(KC4&gt;0,KC4&lt;&gt;"wait"),"AT",IF(AIL!$BJ6="AI",IF(Sheet1!$E6&lt;AIL!$BI6-100,100,"wait"),0))</f>
        <v>0</v>
      </c>
      <c r="KD5" s="10">
        <f>IF(AND(KD4&gt;0,KD4&lt;&gt;"wait"),"AT",IF(AIL!$BJ6="AI",IF(Sheet1!$E6&lt;AIL!$BI6-150,150,"wait"),0))</f>
        <v>0</v>
      </c>
      <c r="KE5" s="10">
        <f>IF(AND(KE4&gt;0,KE4&lt;&gt;"wait"),"AT",IF(AIL!$BJ6="AI",IF(Sheet1!$E6&lt;AIL!$BI6-200,200,"wait"),0))</f>
        <v>0</v>
      </c>
      <c r="KF5" s="10">
        <f>IF(AND(KF4&gt;0,KF4&lt;&gt;"wait"),"AT",IF(AIL!$BJ6="AI",IF(Sheet1!$D6&gt;AIL!$BI6+50,50,"wait"),0))</f>
        <v>0</v>
      </c>
      <c r="KG5" s="10">
        <f>IF(AND(KG4&gt;0,KG4&lt;&gt;"wait"),"AT",IF(AIL!$BJ6="AI",IF(Sheet1!$D6&gt;AIL!$BI6+100,100,"wait"),0))</f>
        <v>0</v>
      </c>
      <c r="KH5" s="10">
        <f>IF(AND(KH4&gt;0,KH4&lt;&gt;"wait"),"AT",IF(AIL!$BJ6="AI",IF(Sheet1!$D6&gt;AIL!$BI6+150,150,"wait"),0))</f>
        <v>0</v>
      </c>
      <c r="KI5" s="10">
        <f>IF(AND(KI4&gt;0,KI4&lt;&gt;"wait"),"AT",IF(AIL!$BJ6="AI",IF(Sheet1!$D6&gt;AIL!$BI6+200,200,"wait"),0))</f>
        <v>0</v>
      </c>
      <c r="KJ5" s="10">
        <f t="shared" si="61"/>
        <v>0</v>
      </c>
      <c r="KL5" s="10">
        <f>IF(AND(KL4&gt;0,KL4&lt;&gt;"wait"),"AT",IF(AIL!$BL6="AI",IF(Sheet1!$E6&lt;AIL!$BK6-50,50,"wait"),0))</f>
        <v>0</v>
      </c>
      <c r="KM5" s="10">
        <f>IF(AND(KM4&gt;0,KM4&lt;&gt;"wait"),"AT",IF(AIL!$BL6="AI",IF(Sheet1!$E6&lt;AIL!$BK6-100,100,"wait"),0))</f>
        <v>0</v>
      </c>
      <c r="KN5" s="10">
        <f>IF(AND(KN4&gt;0,KN4&lt;&gt;"wait"),"AT",IF(AIL!$BL6="AI",IF(Sheet1!$E6&lt;AIL!$BK6-150,150,"wait"),0))</f>
        <v>0</v>
      </c>
      <c r="KO5" s="10">
        <f>IF(AND(KO4&gt;0,KO4&lt;&gt;"wait"),"AT",IF(AIL!$BL6="AI",IF(Sheet1!$E6&lt;AIL!$BK6-200,200,"wait"),0))</f>
        <v>0</v>
      </c>
      <c r="KP5" s="10">
        <f>IF(AND(KP4&gt;0,KP4&lt;&gt;"wait"),"AT",IF(AIL!$BL6="AI",IF(Sheet1!$D6&gt;AIL!$BK6+50,50,"wait"),0))</f>
        <v>0</v>
      </c>
      <c r="KQ5" s="10">
        <f>IF(AND(KQ4&gt;0,KQ4&lt;&gt;"wait"),"AT",IF(AIL!$BL6="AI",IF(Sheet1!$D6&gt;AIL!$BK6+100,100,"wait"),0))</f>
        <v>0</v>
      </c>
      <c r="KR5" s="10">
        <f>IF(AND(KR4&gt;0,KR4&lt;&gt;"wait"),"AT",IF(AIL!$BL6="AI",IF(Sheet1!$D6&gt;AIL!$BK6+150,150,"wait"),0))</f>
        <v>0</v>
      </c>
      <c r="KS5" s="10">
        <f>IF(AND(KS4&gt;0,KS4&lt;&gt;"wait"),"AT",IF(AIL!$BL6="AI",IF(Sheet1!$D6&gt;AIL!$BK6+200,200,"wait"),0))</f>
        <v>0</v>
      </c>
      <c r="KT5" s="10">
        <f t="shared" si="62"/>
        <v>0</v>
      </c>
      <c r="KV5" s="10">
        <f>IF(AND(KV4&gt;0,KV4&lt;&gt;"wait"),"AT",IF(AIL!$BN6="AI",IF(Sheet1!$E6&lt;AIL!$BM6-50,50,"wait"),0))</f>
        <v>0</v>
      </c>
      <c r="KW5" s="10">
        <f>IF(AND(KW4&gt;0,KW4&lt;&gt;"wait"),"AT",IF(AIL!$BN6="AI",IF(Sheet1!$E6&lt;AIL!$BM6-100,100,"wait"),0))</f>
        <v>0</v>
      </c>
      <c r="KX5" s="10">
        <f>IF(AND(KX4&gt;0,KX4&lt;&gt;"wait"),"AT",IF(AIL!$BN6="AI",IF(Sheet1!$E6&lt;AIL!$BM6-150,150,"wait"),0))</f>
        <v>0</v>
      </c>
      <c r="KY5" s="10">
        <f>IF(AND(KY4&gt;0,KY4&lt;&gt;"wait"),"AT",IF(AIL!$BN6="AI",IF(Sheet1!$E6&lt;AIL!$BM6-200,200,"wait"),0))</f>
        <v>0</v>
      </c>
      <c r="KZ5" s="10">
        <f>IF(AND(KZ4&gt;0,KZ4&lt;&gt;"wait"),"AT",IF(AIL!$BN6="AI",IF(Sheet1!$D6&gt;AIL!$BM6+50,50,"wait"),0))</f>
        <v>0</v>
      </c>
      <c r="LA5" s="10">
        <f>IF(AND(LA4&gt;0,LA4&lt;&gt;"wait"),"AT",IF(AIL!$BN6="AI",IF(Sheet1!$D6&gt;AIL!$BM6+100,100,"wait"),0))</f>
        <v>0</v>
      </c>
      <c r="LB5" s="10">
        <f>IF(AND(LB4&gt;0,LB4&lt;&gt;"wait"),"AT",IF(AIL!$BN6="AI",IF(Sheet1!$D6&gt;AIL!$BM6+150,150,"wait"),0))</f>
        <v>0</v>
      </c>
      <c r="LC5" s="10">
        <f>IF(AND(LC4&gt;0,LC4&lt;&gt;"wait"),"AT",IF(AIL!$BN6="AI",IF(Sheet1!$D6&gt;AIL!$BM6+200,200,"wait"),0))</f>
        <v>0</v>
      </c>
      <c r="LD5" s="10">
        <f t="shared" si="63"/>
        <v>0</v>
      </c>
      <c r="LF5" s="10">
        <f>IF(AND(LF4&gt;0,LF4&lt;&gt;"wait"),"AT",IF(AIL!$BP6="AI",IF(Sheet1!$E6&lt;AIL!$BO6-50,50,"wait"),0))</f>
        <v>0</v>
      </c>
      <c r="LG5" s="10">
        <f>IF(AND(LG4&gt;0,LG4&lt;&gt;"wait"),"AT",IF(AIL!$BP6="AI",IF(Sheet1!$E6&lt;AIL!$BO6-100,100,"wait"),0))</f>
        <v>0</v>
      </c>
      <c r="LH5" s="10">
        <f>IF(AND(LH4&gt;0,LH4&lt;&gt;"wait"),"AT",IF(AIL!$BP6="AI",IF(Sheet1!$E6&lt;AIL!$BO6-150,150,"wait"),0))</f>
        <v>0</v>
      </c>
      <c r="LI5" s="10">
        <f>IF(AND(LI4&gt;0,LI4&lt;&gt;"wait"),"AT",IF(AIL!$BP6="AI",IF(Sheet1!$E6&lt;AIL!$BO6-200,200,"wait"),0))</f>
        <v>0</v>
      </c>
      <c r="LJ5" s="10">
        <f>IF(AND(LJ4&gt;0,LJ4&lt;&gt;"wait"),"AT",IF(AIL!$BP6="AI",IF(Sheet1!$D6&gt;AIL!$BO6+50,50,"wait"),0))</f>
        <v>0</v>
      </c>
      <c r="LK5" s="10">
        <f>IF(AND(LK4&gt;0,LK4&lt;&gt;"wait"),"AT",IF(AIL!$BP6="AI",IF(Sheet1!$D6&gt;AIL!$BO6+100,100,"wait"),0))</f>
        <v>0</v>
      </c>
      <c r="LL5" s="10">
        <f>IF(AND(LL4&gt;0,LL4&lt;&gt;"wait"),"AT",IF(AIL!$BP6="AI",IF(Sheet1!$D6&gt;AIL!$BO6+150,150,"wait"),0))</f>
        <v>0</v>
      </c>
      <c r="LM5" s="10">
        <f>IF(AND(LM4&gt;0,LM4&lt;&gt;"wait"),"AT",IF(AIL!$BP6="AI",IF(Sheet1!$D6&gt;AIL!$BO6+200,200,"wait"),0))</f>
        <v>0</v>
      </c>
      <c r="LN5" s="10">
        <f t="shared" si="64"/>
        <v>0</v>
      </c>
      <c r="LP5" s="10">
        <f>IF(AND(LP4&gt;0,LP4&lt;&gt;"wait"),"AT",IF(AIL!$BR6="AI",IF(Sheet1!$E6&lt;AIL!$BQ6-50,50,"wait"),0))</f>
        <v>0</v>
      </c>
      <c r="LQ5" s="10">
        <f>IF(AND(LQ4&gt;0,LQ4&lt;&gt;"wait"),"AT",IF(AIL!$BR6="AI",IF(Sheet1!$E6&lt;AIL!$BQ6-100,100,"wait"),0))</f>
        <v>0</v>
      </c>
      <c r="LR5" s="10">
        <f>IF(AND(LR4&gt;0,LR4&lt;&gt;"wait"),"AT",IF(AIL!$BR6="AI",IF(Sheet1!$E6&lt;AIL!$BQ6-150,150,"wait"),0))</f>
        <v>0</v>
      </c>
      <c r="LS5" s="10">
        <f>IF(AND(LS4&gt;0,LS4&lt;&gt;"wait"),"AT",IF(AIL!$BR6="AI",IF(Sheet1!$E6&lt;AIL!$BQ6-200,200,"wait"),0))</f>
        <v>0</v>
      </c>
      <c r="LT5" s="10">
        <f>IF(AND(LT4&gt;0,LT4&lt;&gt;"wait"),"AT",IF(AIL!$BR6="AI",IF(Sheet1!$D6&gt;AIL!$BQ6+50,50,"wait"),0))</f>
        <v>0</v>
      </c>
      <c r="LU5" s="10">
        <f>IF(AND(LU4&gt;0,LU4&lt;&gt;"wait"),"AT",IF(AIL!$BR6="AI",IF(Sheet1!$D6&gt;AIL!$BQ6+100,100,"wait"),0))</f>
        <v>0</v>
      </c>
      <c r="LV5" s="10">
        <f>IF(AND(LV4&gt;0,LV4&lt;&gt;"wait"),"AT",IF(AIL!$BR6="AI",IF(Sheet1!$D6&gt;AIL!$BQ6+150,150,"wait"),0))</f>
        <v>0</v>
      </c>
      <c r="LW5" s="10">
        <f>IF(AND(LW4&gt;0,LW4&lt;&gt;"wait"),"AT",IF(AIL!$BR6="AI",IF(Sheet1!$D6&gt;AIL!$BQ6+200,200,"wait"),0))</f>
        <v>0</v>
      </c>
      <c r="LX5" s="10">
        <f t="shared" si="65"/>
        <v>0</v>
      </c>
    </row>
    <row r="6" spans="1:336" x14ac:dyDescent="0.3">
      <c r="A6" t="str">
        <f>Sheet1!B6</f>
        <v>03/01 09:19</v>
      </c>
      <c r="B6">
        <f>Sheet1!D6</f>
        <v>29269</v>
      </c>
      <c r="C6">
        <f>Sheet1!E6</f>
        <v>29227</v>
      </c>
      <c r="E6">
        <f>MAX($B6:$B$162)</f>
        <v>29377</v>
      </c>
      <c r="F6">
        <f>MIN($C6:$C$162)</f>
        <v>29062</v>
      </c>
      <c r="H6" s="8">
        <f>IF(AND(H5&gt;0,H5&lt;&gt;"wait"),"AT",IF(AIL!$D7="AI",IF(Sheet1!$E7&lt;AIL!$C7-50,50,"wait"),0))</f>
        <v>0</v>
      </c>
      <c r="I6" s="8">
        <f>IF(AND(I5&gt;0,I5&lt;&gt;"wait"),"AT",IF(AIL!$D7="AI",IF(Sheet1!$E7&lt;AIL!$C7-100,100,"wait"),0))</f>
        <v>0</v>
      </c>
      <c r="J6" s="8">
        <f>IF(AND(J5&gt;0,J5&lt;&gt;"wait"),"AT",IF(AIL!$D7="AI",IF(Sheet1!$E7&lt;AIL!$C7-150,150,"wait"),0))</f>
        <v>0</v>
      </c>
      <c r="K6" s="8">
        <f>IF(AND(K5&gt;0,K5&lt;&gt;"wait"),"AT",IF(AIL!$D7="AI",IF(Sheet1!$E7&lt;AIL!$C7-200,200,"wait"),0))</f>
        <v>0</v>
      </c>
      <c r="L6" s="8">
        <f>IF(AND(L5&gt;0,L5&lt;&gt;"wait"),"AT",IF(AIL!$D7="AI",IF(Sheet1!$D7&gt;AIL!$C7+50,50,"wait"),0))</f>
        <v>0</v>
      </c>
      <c r="M6" s="8">
        <f>IF(AND(M5&gt;0,M5&lt;&gt;"wait"),"AT",IF(AIL!$D7="AI",IF(Sheet1!$D7&gt;AIL!$C7+100,100,"wait"),0))</f>
        <v>0</v>
      </c>
      <c r="N6" s="8">
        <f>IF(AND(N5&gt;0,N5&lt;&gt;"wait"),"AT",IF(AIL!$D7="AI",IF(Sheet1!$D7&gt;AIL!$C7+150,150,"wait"),0))</f>
        <v>0</v>
      </c>
      <c r="O6" s="8">
        <f>IF(AND(O5&gt;0,O5&lt;&gt;"wait"),"AT",IF(AIL!$D7="AI",IF(Sheet1!$D7&gt;AIL!$C7+200,200,"wait"),0))</f>
        <v>0</v>
      </c>
      <c r="P6" s="8">
        <f t="shared" si="66"/>
        <v>0</v>
      </c>
      <c r="R6" s="8">
        <f>IF(AND(R5&gt;0,R5&lt;&gt;"wait"),"AT",IF(AIL!$F7="AI",IF(Sheet1!$E7&lt;AIL!$E7-50,50,"wait"),0))</f>
        <v>0</v>
      </c>
      <c r="S6" s="8">
        <f>IF(AND(S5&gt;0,S5&lt;&gt;"wait"),"AT",IF(AIL!$F7="AI",IF(Sheet1!$E7&lt;AIL!$E7-100,100,"wait"),0))</f>
        <v>0</v>
      </c>
      <c r="T6" s="8">
        <f>IF(AND(T5&gt;0,T5&lt;&gt;"wait"),"AT",IF(AIL!$F7="AI",IF(Sheet1!$E7&lt;AIL!$E7-150,150,"wait"),0))</f>
        <v>0</v>
      </c>
      <c r="U6" s="8">
        <f>IF(AND(U5&gt;0,U5&lt;&gt;"wait"),"AT",IF(AIL!$F7="AI",IF(Sheet1!$E7&lt;AIL!$E7-200,200,"wait"),0))</f>
        <v>0</v>
      </c>
      <c r="V6" s="8">
        <f>IF(AND(V5&gt;0,V5&lt;&gt;"wait"),"AT",IF(AIL!$F7="AI",IF(Sheet1!$D7&gt;AIL!$E7+50,50,"wait"),0))</f>
        <v>0</v>
      </c>
      <c r="W6" s="8">
        <f>IF(AND(W5&gt;0,W5&lt;&gt;"wait"),"AT",IF(AIL!$F7="AI",IF(Sheet1!$D7&gt;AIL!$E7+100,100,"wait"),0))</f>
        <v>0</v>
      </c>
      <c r="X6" s="8">
        <f>IF(AND(X5&gt;0,X5&lt;&gt;"wait"),"AT",IF(AIL!$F7="AI",IF(Sheet1!$D7&gt;AIL!$E7+150,150,"wait"),0))</f>
        <v>0</v>
      </c>
      <c r="Y6" s="8">
        <f>IF(AND(Y5&gt;0,Y5&lt;&gt;"wait"),"AT",IF(AIL!$F7="AI",IF(Sheet1!$D7&gt;AIL!$E7+200,200,"wait"),0))</f>
        <v>0</v>
      </c>
      <c r="Z6" s="8">
        <f t="shared" si="67"/>
        <v>0</v>
      </c>
      <c r="AB6" s="8">
        <f>IF(AND(AB5&gt;0,AB5&lt;&gt;"wait"),"AT",IF(AIL!$H7="AI",IF(Sheet1!$E7&lt;AIL!$G7-50,50,"wait"),0))</f>
        <v>0</v>
      </c>
      <c r="AC6" s="8">
        <f>IF(AND(AC5&gt;0,AC5&lt;&gt;"wait"),"AT",IF(AIL!$H7="AI",IF(Sheet1!$E7&lt;AIL!$G7-100,100,"wait"),0))</f>
        <v>0</v>
      </c>
      <c r="AD6" s="8">
        <f>IF(AND(AD5&gt;0,AD5&lt;&gt;"wait"),"AT",IF(AIL!$H7="AI",IF(Sheet1!$E7&lt;AIL!$G7-150,150,"wait"),0))</f>
        <v>0</v>
      </c>
      <c r="AE6" s="8">
        <f>IF(AND(AE5&gt;0,AE5&lt;&gt;"wait"),"AT",IF(AIL!$H7="AI",IF(Sheet1!$E7&lt;AIL!$G7-200,200,"wait"),0))</f>
        <v>0</v>
      </c>
      <c r="AF6" s="8">
        <f>IF(AND(AF5&gt;0,AF5&lt;&gt;"wait"),"AT",IF(AIL!$H7="AI",IF(Sheet1!$D7&gt;AIL!$G7+50,50,"wait"),0))</f>
        <v>0</v>
      </c>
      <c r="AG6" s="8">
        <f>IF(AND(AG5&gt;0,AG5&lt;&gt;"wait"),"AT",IF(AIL!$H7="AI",IF(Sheet1!$D7&gt;AIL!$G7+100,100,"wait"),0))</f>
        <v>0</v>
      </c>
      <c r="AH6" s="8">
        <f>IF(AND(AH5&gt;0,AH5&lt;&gt;"wait"),"AT",IF(AIL!$H7="AI",IF(Sheet1!$D7&gt;AIL!$G7+150,150,"wait"),0))</f>
        <v>0</v>
      </c>
      <c r="AI6" s="8">
        <f>IF(AND(AI5&gt;0,AI5&lt;&gt;"wait"),"AT",IF(AIL!$H7="AI",IF(Sheet1!$D7&gt;AIL!$G7+200,200,"wait"),0))</f>
        <v>0</v>
      </c>
      <c r="AJ6" s="8">
        <f t="shared" si="68"/>
        <v>0</v>
      </c>
      <c r="AL6" s="8">
        <f>IF(AND(AL5&gt;0,AL5&lt;&gt;"wait"),"AT",IF(AIL!$J7="AI",IF(Sheet1!$E7&lt;AIL!$I7-50,50,"wait"),0))</f>
        <v>0</v>
      </c>
      <c r="AM6" s="8">
        <f>IF(AND(AM5&gt;0,AM5&lt;&gt;"wait"),"AT",IF(AIL!$J7="AI",IF(Sheet1!$E7&lt;AIL!$I7-100,100,"wait"),0))</f>
        <v>0</v>
      </c>
      <c r="AN6" s="8">
        <f>IF(AND(AN5&gt;0,AN5&lt;&gt;"wait"),"AT",IF(AIL!$J7="AI",IF(Sheet1!$E7&lt;AIL!$I7-150,150,"wait"),0))</f>
        <v>0</v>
      </c>
      <c r="AO6" s="8">
        <f>IF(AND(AO5&gt;0,AO5&lt;&gt;"wait"),"AT",IF(AIL!$J7="AI",IF(Sheet1!$E7&lt;AIL!$I7-200,200,"wait"),0))</f>
        <v>0</v>
      </c>
      <c r="AP6" s="8">
        <f>IF(AND(AP5&gt;0,AP5&lt;&gt;"wait"),"AT",IF(AIL!$J7="AI",IF(Sheet1!$D7&gt;AIL!$I7+50,50,"wait"),0))</f>
        <v>0</v>
      </c>
      <c r="AQ6" s="8">
        <f>IF(AND(AQ5&gt;0,AQ5&lt;&gt;"wait"),"AT",IF(AIL!$J7="AI",IF(Sheet1!$D7&gt;AIL!$I7+100,100,"wait"),0))</f>
        <v>0</v>
      </c>
      <c r="AR6" s="8">
        <f>IF(AND(AR5&gt;0,AR5&lt;&gt;"wait"),"AT",IF(AIL!$J7="AI",IF(Sheet1!$D7&gt;AIL!$I7+150,150,"wait"),0))</f>
        <v>0</v>
      </c>
      <c r="AS6" s="8">
        <f>IF(AND(AS5&gt;0,AS5&lt;&gt;"wait"),"AT",IF(AIL!$J7="AI",IF(Sheet1!$D7&gt;AIL!$I7+200,200,"wait"),0))</f>
        <v>0</v>
      </c>
      <c r="AT6" s="8">
        <f t="shared" si="69"/>
        <v>0</v>
      </c>
      <c r="AU6" s="8"/>
      <c r="AV6" s="8">
        <f>IF(AND(AV5&gt;0,AV5&lt;&gt;"wait"),"AT",IF(AIL!$L7="AI",IF(Sheet1!$E7&lt;AIL!$K7-50,50,"wait"),0))</f>
        <v>0</v>
      </c>
      <c r="AW6" s="8">
        <f>IF(AND(AW5&gt;0,AW5&lt;&gt;"wait"),"AT",IF(AIL!$L7="AI",IF(Sheet1!$E7&lt;AIL!$K7-100,100,"wait"),0))</f>
        <v>0</v>
      </c>
      <c r="AX6" s="8">
        <f>IF(AND(AX5&gt;0,AX5&lt;&gt;"wait"),"AT",IF(AIL!$L7="AI",IF(Sheet1!$E7&lt;AIL!$K7-150,150,"wait"),0))</f>
        <v>0</v>
      </c>
      <c r="AY6" s="8">
        <f>IF(AND(AY5&gt;0,AY5&lt;&gt;"wait"),"AT",IF(AIL!$L7="AI",IF(Sheet1!$E7&lt;AIL!$K7-200,200,"wait"),0))</f>
        <v>0</v>
      </c>
      <c r="AZ6" s="8">
        <f>IF(AND(AZ5&gt;0,AZ5&lt;&gt;"wait"),"AT",IF(AIL!$L7="AI",IF(Sheet1!$D7&gt;AIL!$K7+50,50,"wait"),0))</f>
        <v>0</v>
      </c>
      <c r="BA6" s="8">
        <f>IF(AND(BA5&gt;0,BA5&lt;&gt;"wait"),"AT",IF(AIL!$L7="AI",IF(Sheet1!$D7&gt;AIL!$K7+100,100,"wait"),0))</f>
        <v>0</v>
      </c>
      <c r="BB6" s="8">
        <f>IF(AND(BB5&gt;0,BB5&lt;&gt;"wait"),"AT",IF(AIL!$L7="AI",IF(Sheet1!$D7&gt;AIL!$K7+150,150,"wait"),0))</f>
        <v>0</v>
      </c>
      <c r="BC6" s="8">
        <f>IF(AND(BC5&gt;0,BC5&lt;&gt;"wait"),"AT",IF(AIL!$L7="AI",IF(Sheet1!$D7&gt;AIL!$K7+200,200,"wait"),0))</f>
        <v>0</v>
      </c>
      <c r="BD6" s="8">
        <f t="shared" si="70"/>
        <v>0</v>
      </c>
      <c r="BE6" s="8"/>
      <c r="BF6" s="8">
        <f>IF(AND(BF5&gt;0,BF5&lt;&gt;"wait"),"AT",IF(AIL!$N7="AI",IF(Sheet1!$E7&lt;AIL!$M7-50,50,"wait"),0))</f>
        <v>0</v>
      </c>
      <c r="BG6" s="8">
        <f>IF(AND(BG5&gt;0,BG5&lt;&gt;"wait"),"AT",IF(AIL!$N7="AI",IF(Sheet1!$E7&lt;AIL!$M7-100,100,"wait"),0))</f>
        <v>0</v>
      </c>
      <c r="BH6" s="8">
        <f>IF(AND(BH5&gt;0,BH5&lt;&gt;"wait"),"AT",IF(AIL!$N7="AI",IF(Sheet1!$E7&lt;AIL!$M7-150,150,"wait"),0))</f>
        <v>0</v>
      </c>
      <c r="BI6" s="8">
        <f>IF(AND(BI5&gt;0,BI5&lt;&gt;"wait"),"AT",IF(AIL!$N7="AI",IF(Sheet1!$E7&lt;AIL!$M7-200,200,"wait"),0))</f>
        <v>0</v>
      </c>
      <c r="BJ6" s="8">
        <f>IF(AND(BJ5&gt;0,BJ5&lt;&gt;"wait"),"AT",IF(AIL!$N7="AI",IF(Sheet1!$D7&gt;AIL!$M7+50,50,"wait"),0))</f>
        <v>0</v>
      </c>
      <c r="BK6" s="8">
        <f>IF(AND(BK5&gt;0,BK5&lt;&gt;"wait"),"AT",IF(AIL!$N7="AI",IF(Sheet1!$D7&gt;AIL!$M7+100,100,"wait"),0))</f>
        <v>0</v>
      </c>
      <c r="BL6" s="8">
        <f>IF(AND(BL5&gt;0,BL5&lt;&gt;"wait"),"AT",IF(AIL!$N7="AI",IF(Sheet1!$D7&gt;AIL!$M7+150,150,"wait"),0))</f>
        <v>0</v>
      </c>
      <c r="BM6" s="8">
        <f>IF(AND(BM5&gt;0,BM5&lt;&gt;"wait"),"AT",IF(AIL!$N7="AI",IF(Sheet1!$D7&gt;AIL!$M7+200,200,"wait"),0))</f>
        <v>0</v>
      </c>
      <c r="BN6" s="8">
        <f t="shared" si="71"/>
        <v>0</v>
      </c>
      <c r="BO6" s="8"/>
      <c r="BP6" s="8">
        <f>IF(AND(BP5&gt;0,BP5&lt;&gt;"wait"),"AT",IF(AIL!$P7="AI",IF(Sheet1!$E7&lt;AIL!$O7-50,50,"wait"),0))</f>
        <v>0</v>
      </c>
      <c r="BQ6" s="8">
        <f>IF(AND(BQ5&gt;0,BQ5&lt;&gt;"wait"),"AT",IF(AIL!$P7="AI",IF(Sheet1!$E7&lt;AIL!$O7-100,100,"wait"),0))</f>
        <v>0</v>
      </c>
      <c r="BR6" s="8">
        <f>IF(AND(BR5&gt;0,BR5&lt;&gt;"wait"),"AT",IF(AIL!$P7="AI",IF(Sheet1!$E7&lt;AIL!$O7-150,150,"wait"),0))</f>
        <v>0</v>
      </c>
      <c r="BS6" s="8">
        <f>IF(AND(BS5&gt;0,BS5&lt;&gt;"wait"),"AT",IF(AIL!$P7="AI",IF(Sheet1!$E7&lt;AIL!$O7-200,200,"wait"),0))</f>
        <v>0</v>
      </c>
      <c r="BT6" s="8">
        <f>IF(AND(BT5&gt;0,BT5&lt;&gt;"wait"),"AT",IF(AIL!$P7="AI",IF(Sheet1!$D7&gt;AIL!$O7+50,50,"wait"),0))</f>
        <v>0</v>
      </c>
      <c r="BU6" s="8">
        <f>IF(AND(BU5&gt;0,BU5&lt;&gt;"wait"),"AT",IF(AIL!$P7="AI",IF(Sheet1!$D7&gt;AIL!$O7+100,100,"wait"),0))</f>
        <v>0</v>
      </c>
      <c r="BV6" s="8">
        <f>IF(AND(BV5&gt;0,BV5&lt;&gt;"wait"),"AT",IF(AIL!$P7="AI",IF(Sheet1!$D7&gt;AIL!$O7+150,150,"wait"),0))</f>
        <v>0</v>
      </c>
      <c r="BW6" s="8">
        <f>IF(AND(BW5&gt;0,BW5&lt;&gt;"wait"),"AT",IF(AIL!$P7="AI",IF(Sheet1!$D7&gt;AIL!$O7+200,200,"wait"),0))</f>
        <v>0</v>
      </c>
      <c r="BX6" s="8">
        <f t="shared" si="72"/>
        <v>0</v>
      </c>
      <c r="BY6" s="8"/>
      <c r="BZ6" s="8">
        <f>IF(AND(BZ5&gt;0,BZ5&lt;&gt;"wait"),"AT",IF(AIL!$R7="AI",IF(Sheet1!$E7&lt;AIL!$Q7-50,50,"wait"),0))</f>
        <v>0</v>
      </c>
      <c r="CA6" s="8">
        <f>IF(AND(CA5&gt;0,CA5&lt;&gt;"wait"),"AT",IF(AIL!$R7="AI",IF(Sheet1!$E7&lt;AIL!$Q7-100,100,"wait"),0))</f>
        <v>0</v>
      </c>
      <c r="CB6" s="8">
        <f>IF(AND(CB5&gt;0,CB5&lt;&gt;"wait"),"AT",IF(AIL!$R7="AI",IF(Sheet1!$E7&lt;AIL!$Q7-150,150,"wait"),0))</f>
        <v>0</v>
      </c>
      <c r="CC6" s="8">
        <f>IF(AND(CC5&gt;0,CC5&lt;&gt;"wait"),"AT",IF(AIL!$R7="AI",IF(Sheet1!$E7&lt;AIL!$Q7-200,200,"wait"),0))</f>
        <v>0</v>
      </c>
      <c r="CD6" s="8">
        <f>IF(AND(CD5&gt;0,CD5&lt;&gt;"wait"),"AT",IF(AIL!$R7="AI",IF(Sheet1!$D7&gt;AIL!$Q7+50,50,"wait"),0))</f>
        <v>0</v>
      </c>
      <c r="CE6" s="8">
        <f>IF(AND(CE5&gt;0,CE5&lt;&gt;"wait"),"AT",IF(AIL!$R7="AI",IF(Sheet1!$D7&gt;AIL!$Q7+100,100,"wait"),0))</f>
        <v>0</v>
      </c>
      <c r="CF6" s="8">
        <f>IF(AND(CF5&gt;0,CF5&lt;&gt;"wait"),"AT",IF(AIL!$R7="AI",IF(Sheet1!$D7&gt;AIL!$Q7+150,150,"wait"),0))</f>
        <v>0</v>
      </c>
      <c r="CG6" s="8">
        <f>IF(AND(CG5&gt;0,CG5&lt;&gt;"wait"),"AT",IF(AIL!$R7="AI",IF(Sheet1!$D7&gt;AIL!$Q7+200,200,"wait"),0))</f>
        <v>0</v>
      </c>
      <c r="CH6" s="8">
        <f t="shared" si="73"/>
        <v>0</v>
      </c>
      <c r="CI6" s="8"/>
      <c r="CJ6" s="8" t="str">
        <f>IF(AND(CJ5&gt;0,CJ5&lt;&gt;"wait"),"AT",IF(AIL!$T7="AI",IF(Sheet1!$E7&lt;AIL!$S7-50,50,"wait"),0))</f>
        <v>wait</v>
      </c>
      <c r="CK6" s="8" t="str">
        <f>IF(AND(CK5&gt;0,CK5&lt;&gt;"wait"),"AT",IF(AIL!$T7="AI",IF(Sheet1!$E7&lt;AIL!$S7-100,100,"wait"),0))</f>
        <v>wait</v>
      </c>
      <c r="CL6" s="8" t="str">
        <f>IF(AND(CL5&gt;0,CL5&lt;&gt;"wait"),"AT",IF(AIL!$T7="AI",IF(Sheet1!$E7&lt;AIL!$S7-150,150,"wait"),0))</f>
        <v>wait</v>
      </c>
      <c r="CM6" s="8" t="str">
        <f>IF(AND(CM5&gt;0,CM5&lt;&gt;"wait"),"AT",IF(AIL!$T7="AI",IF(Sheet1!$E7&lt;AIL!$S7-200,200,"wait"),0))</f>
        <v>wait</v>
      </c>
      <c r="CN6" s="8" t="str">
        <f>IF(AND(CN5&gt;0,CN5&lt;&gt;"wait"),"AT",IF(AIL!$T7="AI",IF(Sheet1!$D7&gt;AIL!$S7+50,50,"wait"),0))</f>
        <v>wait</v>
      </c>
      <c r="CO6" s="8" t="str">
        <f>IF(AND(CO5&gt;0,CO5&lt;&gt;"wait"),"AT",IF(AIL!$T7="AI",IF(Sheet1!$D7&gt;AIL!$S7+100,100,"wait"),0))</f>
        <v>wait</v>
      </c>
      <c r="CP6" s="8" t="str">
        <f>IF(AND(CP5&gt;0,CP5&lt;&gt;"wait"),"AT",IF(AIL!$T7="AI",IF(Sheet1!$D7&gt;AIL!$S7+150,150,"wait"),0))</f>
        <v>wait</v>
      </c>
      <c r="CQ6" s="8" t="str">
        <f>IF(AND(CQ5&gt;0,CQ5&lt;&gt;"wait"),"AT",IF(AIL!$T7="AI",IF(Sheet1!$D7&gt;AIL!$S7+200,200,"wait"),0))</f>
        <v>wait</v>
      </c>
      <c r="CR6" s="8">
        <f t="shared" si="74"/>
        <v>0</v>
      </c>
      <c r="CS6" s="8"/>
      <c r="CT6" s="8" t="str">
        <f>IF(AND(CT5&gt;0,CT5&lt;&gt;"wait"),"AT",IF(AIL!$V7="AI",IF(Sheet1!$E7&lt;AIL!$U7-50,50,"wait"),0))</f>
        <v>wait</v>
      </c>
      <c r="CU6" s="8" t="str">
        <f>IF(AND(CU5&gt;0,CU5&lt;&gt;"wait"),"AT",IF(AIL!$V7="AI",IF(Sheet1!$E7&lt;AIL!$U7-100,100,"wait"),0))</f>
        <v>wait</v>
      </c>
      <c r="CV6" s="8" t="str">
        <f>IF(AND(CV5&gt;0,CV5&lt;&gt;"wait"),"AT",IF(AIL!$V7="AI",IF(Sheet1!$E7&lt;AIL!$U7-150,150,"wait"),0))</f>
        <v>wait</v>
      </c>
      <c r="CW6" s="8" t="str">
        <f>IF(AND(CW5&gt;0,CW5&lt;&gt;"wait"),"AT",IF(AIL!$V7="AI",IF(Sheet1!$E7&lt;AIL!$U7-200,200,"wait"),0))</f>
        <v>wait</v>
      </c>
      <c r="CX6" s="8" t="str">
        <f>IF(AND(CX5&gt;0,CX5&lt;&gt;"wait"),"AT",IF(AIL!$V7="AI",IF(Sheet1!$D7&gt;AIL!$U7+50,50,"wait"),0))</f>
        <v>wait</v>
      </c>
      <c r="CY6" s="8" t="str">
        <f>IF(AND(CY5&gt;0,CY5&lt;&gt;"wait"),"AT",IF(AIL!$V7="AI",IF(Sheet1!$D7&gt;AIL!$U7+100,100,"wait"),0))</f>
        <v>wait</v>
      </c>
      <c r="CZ6" s="8" t="str">
        <f>IF(AND(CZ5&gt;0,CZ5&lt;&gt;"wait"),"AT",IF(AIL!$V7="AI",IF(Sheet1!$D7&gt;AIL!$U7+150,150,"wait"),0))</f>
        <v>wait</v>
      </c>
      <c r="DA6" s="8" t="str">
        <f>IF(AND(DA5&gt;0,DA5&lt;&gt;"wait"),"AT",IF(AIL!$V7="AI",IF(Sheet1!$D7&gt;AIL!$U7+200,200,"wait"),0))</f>
        <v>wait</v>
      </c>
      <c r="DB6" s="8">
        <f t="shared" si="75"/>
        <v>0</v>
      </c>
      <c r="DC6" s="8"/>
      <c r="DD6" s="8" t="str">
        <f>IF(AND(DD5&gt;0,DD5&lt;&gt;"wait"),"AT",IF(AIL!$X7="AI",IF(Sheet1!$E7&lt;AIL!$W7-50,50,"wait"),0))</f>
        <v>wait</v>
      </c>
      <c r="DE6" s="8" t="str">
        <f>IF(AND(DE5&gt;0,DE5&lt;&gt;"wait"),"AT",IF(AIL!$X7="AI",IF(Sheet1!$E7&lt;AIL!$W7-100,100,"wait"),0))</f>
        <v>wait</v>
      </c>
      <c r="DF6" s="8" t="str">
        <f>IF(AND(DF5&gt;0,DF5&lt;&gt;"wait"),"AT",IF(AIL!$X7="AI",IF(Sheet1!$E7&lt;AIL!$W7-150,150,"wait"),0))</f>
        <v>wait</v>
      </c>
      <c r="DG6" s="8" t="str">
        <f>IF(AND(DG5&gt;0,DG5&lt;&gt;"wait"),"AT",IF(AIL!$X7="AI",IF(Sheet1!$E7&lt;AIL!$W7-200,200,"wait"),0))</f>
        <v>wait</v>
      </c>
      <c r="DH6" s="8" t="str">
        <f>IF(AND(DH5&gt;0,DH5&lt;&gt;"wait"),"AT",IF(AIL!$X7="AI",IF(Sheet1!$D7&gt;AIL!$W7+50,50,"wait"),0))</f>
        <v>wait</v>
      </c>
      <c r="DI6" s="8" t="str">
        <f>IF(AND(DI5&gt;0,DI5&lt;&gt;"wait"),"AT",IF(AIL!$X7="AI",IF(Sheet1!$D7&gt;AIL!$W7+100,100,"wait"),0))</f>
        <v>wait</v>
      </c>
      <c r="DJ6" s="8" t="str">
        <f>IF(AND(DJ5&gt;0,DJ5&lt;&gt;"wait"),"AT",IF(AIL!$X7="AI",IF(Sheet1!$D7&gt;AIL!$W7+150,150,"wait"),0))</f>
        <v>wait</v>
      </c>
      <c r="DK6" s="8" t="str">
        <f>IF(AND(DK5&gt;0,DK5&lt;&gt;"wait"),"AT",IF(AIL!$X7="AI",IF(Sheet1!$D7&gt;AIL!$W7+200,200,"wait"),0))</f>
        <v>wait</v>
      </c>
      <c r="DL6" s="8">
        <f t="shared" si="76"/>
        <v>0</v>
      </c>
      <c r="DN6" s="10">
        <f>IF(AND(DN5&gt;0,DN5&lt;&gt;"wait"),"AT",IF(AIL!$AA7="AI",IF(Sheet1!$E7&lt;AIL!$Z7-50,50,"wait"),0))</f>
        <v>0</v>
      </c>
      <c r="DO6" s="10">
        <f>IF(AND(DO5&gt;0,DO5&lt;&gt;"wait"),"AT",IF(AIL!$AA7="AI",IF(Sheet1!$E7&lt;AIL!$Z7-100,100,"wait"),0))</f>
        <v>0</v>
      </c>
      <c r="DP6" s="10">
        <f>IF(AND(DP5&gt;0,DP5&lt;&gt;"wait"),"AT",IF(AIL!$AA7="AI",IF(Sheet1!$E7&lt;AIL!$Z7-150,150,"wait"),0))</f>
        <v>0</v>
      </c>
      <c r="DQ6" s="10">
        <f>IF(AND(DQ5&gt;0,DQ5&lt;&gt;"wait"),"AT",IF(AIL!$AA7="AI",IF(Sheet1!$E7&lt;AIL!$Z7-200,200,"wait"),0))</f>
        <v>0</v>
      </c>
      <c r="DR6" s="10">
        <f>IF(AND(DR5&gt;0,DR5&lt;&gt;"wait"),"AT",IF(AIL!$AA7="AI",IF(Sheet1!$D7&gt;AIL!$Z7+50,50,"wait"),0))</f>
        <v>0</v>
      </c>
      <c r="DS6" s="10">
        <f>IF(AND(DS5&gt;0,DS5&lt;&gt;"wait"),"AT",IF(AIL!$AA7="AI",IF(Sheet1!$D7&gt;AIL!$Z7+100,100,"wait"),0))</f>
        <v>0</v>
      </c>
      <c r="DT6" s="10">
        <f>IF(AND(DT5&gt;0,DT5&lt;&gt;"wait"),"AT",IF(AIL!$AA7="AI",IF(Sheet1!$D7&gt;AIL!$Z7+150,150,"wait"),0))</f>
        <v>0</v>
      </c>
      <c r="DU6" s="10">
        <f>IF(AND(DU5&gt;0,DU5&lt;&gt;"wait"),"AT",IF(AIL!$AA7="AI",IF(Sheet1!$D7&gt;AIL!$Z7+200,200,"wait"),0))</f>
        <v>0</v>
      </c>
      <c r="DV6" s="10">
        <f t="shared" si="44"/>
        <v>0</v>
      </c>
      <c r="DX6" s="10">
        <f>IF(AND(DX5&gt;0,DX5&lt;&gt;"wait"),"AT",IF(AIL!$AC7="AI",IF(Sheet1!$E7&lt;AIL!$AB7-50,50,"wait"),0))</f>
        <v>0</v>
      </c>
      <c r="DY6" s="10">
        <f>IF(AND(DY5&gt;0,DY5&lt;&gt;"wait"),"AT",IF(AIL!$AC7="AI",IF(Sheet1!$E7&lt;AIL!$AB7-100,100,"wait"),0))</f>
        <v>0</v>
      </c>
      <c r="DZ6" s="10">
        <f>IF(AND(DZ5&gt;0,DZ5&lt;&gt;"wait"),"AT",IF(AIL!$AC7="AI",IF(Sheet1!$E7&lt;AIL!$AB7-150,150,"wait"),0))</f>
        <v>0</v>
      </c>
      <c r="EA6" s="10">
        <f>IF(AND(EA5&gt;0,EA5&lt;&gt;"wait"),"AT",IF(AIL!$AC7="AI",IF(Sheet1!$E7&lt;AIL!$AB7-200,200,"wait"),0))</f>
        <v>0</v>
      </c>
      <c r="EB6" s="10">
        <f>IF(AND(EB5&gt;0,EB5&lt;&gt;"wait"),"AT",IF(AIL!$AC7="AI",IF(Sheet1!$D7&gt;AIL!$AB7+50,50,"wait"),0))</f>
        <v>0</v>
      </c>
      <c r="EC6" s="10">
        <f>IF(AND(EC5&gt;0,EC5&lt;&gt;"wait"),"AT",IF(AIL!$AC7="AI",IF(Sheet1!$D7&gt;AIL!$AB7+100,100,"wait"),0))</f>
        <v>0</v>
      </c>
      <c r="ED6" s="10">
        <f>IF(AND(ED5&gt;0,ED5&lt;&gt;"wait"),"AT",IF(AIL!$AC7="AI",IF(Sheet1!$D7&gt;AIL!$AB7+150,150,"wait"),0))</f>
        <v>0</v>
      </c>
      <c r="EE6" s="10">
        <f>IF(AND(EE5&gt;0,EE5&lt;&gt;"wait"),"AT",IF(AIL!$AC7="AI",IF(Sheet1!$D7&gt;AIL!$AB7+200,200,"wait"),0))</f>
        <v>0</v>
      </c>
      <c r="EF6" s="10">
        <f t="shared" si="45"/>
        <v>0</v>
      </c>
      <c r="EH6" s="10">
        <f>IF(AND(EH5&gt;0,EH5&lt;&gt;"wait"),"AT",IF(AIL!$AE7="AI",IF(Sheet1!$E7&lt;AIL!$AD7-50,50,"wait"),0))</f>
        <v>0</v>
      </c>
      <c r="EI6" s="10">
        <f>IF(AND(EI5&gt;0,EI5&lt;&gt;"wait"),"AT",IF(AIL!$AE7="AI",IF(Sheet1!$E7&lt;AIL!$AD7-100,100,"wait"),0))</f>
        <v>0</v>
      </c>
      <c r="EJ6" s="10">
        <f>IF(AND(EJ5&gt;0,EJ5&lt;&gt;"wait"),"AT",IF(AIL!$AE7="AI",IF(Sheet1!$E7&lt;AIL!$AD7-150,150,"wait"),0))</f>
        <v>0</v>
      </c>
      <c r="EK6" s="10">
        <f>IF(AND(EK5&gt;0,EK5&lt;&gt;"wait"),"AT",IF(AIL!$AE7="AI",IF(Sheet1!$E7&lt;AIL!$AD7-200,200,"wait"),0))</f>
        <v>0</v>
      </c>
      <c r="EL6" s="10">
        <f>IF(AND(EL5&gt;0,EL5&lt;&gt;"wait"),"AT",IF(AIL!$AE7="AI",IF(Sheet1!$D7&gt;AIL!$AD7+50,50,"wait"),0))</f>
        <v>0</v>
      </c>
      <c r="EM6" s="10">
        <f>IF(AND(EM5&gt;0,EM5&lt;&gt;"wait"),"AT",IF(AIL!$AE7="AI",IF(Sheet1!$D7&gt;AIL!$AD7+100,100,"wait"),0))</f>
        <v>0</v>
      </c>
      <c r="EN6" s="10">
        <f>IF(AND(EN5&gt;0,EN5&lt;&gt;"wait"),"AT",IF(AIL!$AE7="AI",IF(Sheet1!$D7&gt;AIL!$AD7+150,150,"wait"),0))</f>
        <v>0</v>
      </c>
      <c r="EO6" s="10">
        <f>IF(AND(EO5&gt;0,EO5&lt;&gt;"wait"),"AT",IF(AIL!$AE7="AI",IF(Sheet1!$D7&gt;AIL!$AD7+200,200,"wait"),0))</f>
        <v>0</v>
      </c>
      <c r="EP6" s="10">
        <f t="shared" si="46"/>
        <v>0</v>
      </c>
      <c r="ER6" s="10">
        <f>IF(AND(ER5&gt;0,ER5&lt;&gt;"wait"),"AT",IF(AIL!$AG7="AI",IF(Sheet1!$E7&lt;AIL!$AF7-50,50,"wait"),0))</f>
        <v>0</v>
      </c>
      <c r="ES6" s="10">
        <f>IF(AND(ES5&gt;0,ES5&lt;&gt;"wait"),"AT",IF(AIL!$AG7="AI",IF(Sheet1!$E7&lt;AIL!$AF7-100,100,"wait"),0))</f>
        <v>0</v>
      </c>
      <c r="ET6" s="10">
        <f>IF(AND(ET5&gt;0,ET5&lt;&gt;"wait"),"AT",IF(AIL!$AG7="AI",IF(Sheet1!$E7&lt;AIL!$AF7-150,150,"wait"),0))</f>
        <v>0</v>
      </c>
      <c r="EU6" s="10">
        <f>IF(AND(EU5&gt;0,EU5&lt;&gt;"wait"),"AT",IF(AIL!$AG7="AI",IF(Sheet1!$E7&lt;AIL!$AF7-200,200,"wait"),0))</f>
        <v>0</v>
      </c>
      <c r="EV6" s="10">
        <f>IF(AND(EV5&gt;0,EV5&lt;&gt;"wait"),"AT",IF(AIL!$AG7="AI",IF(Sheet1!$D7&gt;AIL!$AF7+50,50,"wait"),0))</f>
        <v>0</v>
      </c>
      <c r="EW6" s="10">
        <f>IF(AND(EW5&gt;0,EW5&lt;&gt;"wait"),"AT",IF(AIL!$AG7="AI",IF(Sheet1!$D7&gt;AIL!$AF7+100,100,"wait"),0))</f>
        <v>0</v>
      </c>
      <c r="EX6" s="10">
        <f>IF(AND(EX5&gt;0,EX5&lt;&gt;"wait"),"AT",IF(AIL!$AG7="AI",IF(Sheet1!$D7&gt;AIL!$AF7+150,150,"wait"),0))</f>
        <v>0</v>
      </c>
      <c r="EY6" s="10">
        <f>IF(AND(EY5&gt;0,EY5&lt;&gt;"wait"),"AT",IF(AIL!$AG7="AI",IF(Sheet1!$D7&gt;AIL!$AF7+200,200,"wait"),0))</f>
        <v>0</v>
      </c>
      <c r="EZ6" s="10">
        <f t="shared" si="47"/>
        <v>0</v>
      </c>
      <c r="FB6" s="10">
        <f>IF(AND(FB5&gt;0,FB5&lt;&gt;"wait"),"AT",IF(AIL!$AI7="AI",IF(Sheet1!$E7&lt;AIL!$AH7-50,50,"wait"),0))</f>
        <v>0</v>
      </c>
      <c r="FC6" s="10">
        <f>IF(AND(FC5&gt;0,FC5&lt;&gt;"wait"),"AT",IF(AIL!$AI7="AI",IF(Sheet1!$E7&lt;AIL!$AH7-100,100,"wait"),0))</f>
        <v>0</v>
      </c>
      <c r="FD6" s="10">
        <f>IF(AND(FD5&gt;0,FD5&lt;&gt;"wait"),"AT",IF(AIL!$AI7="AI",IF(Sheet1!$E7&lt;AIL!$AH7-150,150,"wait"),0))</f>
        <v>0</v>
      </c>
      <c r="FE6" s="10">
        <f>IF(AND(FE5&gt;0,FE5&lt;&gt;"wait"),"AT",IF(AIL!$AI7="AI",IF(Sheet1!$E7&lt;AIL!$AH7-200,200,"wait"),0))</f>
        <v>0</v>
      </c>
      <c r="FF6" s="10">
        <f>IF(AND(FF5&gt;0,FF5&lt;&gt;"wait"),"AT",IF(AIL!$AI7="AI",IF(Sheet1!$D7&gt;AIL!$AH7+50,50,"wait"),0))</f>
        <v>0</v>
      </c>
      <c r="FG6" s="10">
        <f>IF(AND(FG5&gt;0,FG5&lt;&gt;"wait"),"AT",IF(AIL!$AI7="AI",IF(Sheet1!$D7&gt;AIL!$AH7+100,100,"wait"),0))</f>
        <v>0</v>
      </c>
      <c r="FH6" s="10">
        <f>IF(AND(FH5&gt;0,FH5&lt;&gt;"wait"),"AT",IF(AIL!$AI7="AI",IF(Sheet1!$D7&gt;AIL!$AH7+150,150,"wait"),0))</f>
        <v>0</v>
      </c>
      <c r="FI6" s="10">
        <f>IF(AND(FI5&gt;0,FI5&lt;&gt;"wait"),"AT",IF(AIL!$AI7="AI",IF(Sheet1!$D7&gt;AIL!$AH7+200,200,"wait"),0))</f>
        <v>0</v>
      </c>
      <c r="FJ6" s="10">
        <f t="shared" si="48"/>
        <v>0</v>
      </c>
      <c r="FL6" s="10">
        <f>IF(AND(FL5&gt;0,FL5&lt;&gt;"wait"),"AT",IF(AIL!$AK7="AI",IF(Sheet1!$E7&lt;AIL!$AJ7-50,50,"wait"),0))</f>
        <v>0</v>
      </c>
      <c r="FM6" s="10">
        <f>IF(AND(FM5&gt;0,FM5&lt;&gt;"wait"),"AT",IF(AIL!$AK7="AI",IF(Sheet1!$E7&lt;AIL!$AJ7-100,100,"wait"),0))</f>
        <v>0</v>
      </c>
      <c r="FN6" s="10">
        <f>IF(AND(FN5&gt;0,FN5&lt;&gt;"wait"),"AT",IF(AIL!$AK7="AI",IF(Sheet1!$E7&lt;AIL!$AJ7-150,150,"wait"),0))</f>
        <v>0</v>
      </c>
      <c r="FO6" s="10">
        <f>IF(AND(FO5&gt;0,FO5&lt;&gt;"wait"),"AT",IF(AIL!$AK7="AI",IF(Sheet1!$E7&lt;AIL!$AJ7-200,200,"wait"),0))</f>
        <v>0</v>
      </c>
      <c r="FP6" s="10">
        <f>IF(AND(FP5&gt;0,FP5&lt;&gt;"wait"),"AT",IF(AIL!$AK7="AI",IF(Sheet1!$D7&gt;AIL!$AJ7+50,50,"wait"),0))</f>
        <v>0</v>
      </c>
      <c r="FQ6" s="10">
        <f>IF(AND(FQ5&gt;0,FQ5&lt;&gt;"wait"),"AT",IF(AIL!$AK7="AI",IF(Sheet1!$D7&gt;AIL!$AJ7+100,100,"wait"),0))</f>
        <v>0</v>
      </c>
      <c r="FR6" s="10">
        <f>IF(AND(FR5&gt;0,FR5&lt;&gt;"wait"),"AT",IF(AIL!$AK7="AI",IF(Sheet1!$D7&gt;AIL!$AJ7+150,150,"wait"),0))</f>
        <v>0</v>
      </c>
      <c r="FS6" s="10">
        <f>IF(AND(FS5&gt;0,FS5&lt;&gt;"wait"),"AT",IF(AIL!$AK7="AI",IF(Sheet1!$D7&gt;AIL!$AJ7+200,200,"wait"),0))</f>
        <v>0</v>
      </c>
      <c r="FT6" s="10">
        <f t="shared" si="49"/>
        <v>0</v>
      </c>
      <c r="FV6" s="10">
        <f>IF(AND(FV5&gt;0,FV5&lt;&gt;"wait"),"AT",IF(AIL!$AM7="AI",IF(Sheet1!$E7&lt;AIL!$AL7-50,50,"wait"),0))</f>
        <v>0</v>
      </c>
      <c r="FW6" s="10">
        <f>IF(AND(FW5&gt;0,FW5&lt;&gt;"wait"),"AT",IF(AIL!$AM7="AI",IF(Sheet1!$E7&lt;AIL!$AL7-100,100,"wait"),0))</f>
        <v>0</v>
      </c>
      <c r="FX6" s="10">
        <f>IF(AND(FX5&gt;0,FX5&lt;&gt;"wait"),"AT",IF(AIL!$AM7="AI",IF(Sheet1!$E7&lt;AIL!$AL7-150,150,"wait"),0))</f>
        <v>0</v>
      </c>
      <c r="FY6" s="10">
        <f>IF(AND(FY5&gt;0,FY5&lt;&gt;"wait"),"AT",IF(AIL!$AM7="AI",IF(Sheet1!$E7&lt;AIL!$AL7-200,200,"wait"),0))</f>
        <v>0</v>
      </c>
      <c r="FZ6" s="10">
        <f>IF(AND(FZ5&gt;0,FZ5&lt;&gt;"wait"),"AT",IF(AIL!$AM7="AI",IF(Sheet1!$D7&gt;AIL!$AL7+50,50,"wait"),0))</f>
        <v>0</v>
      </c>
      <c r="GA6" s="10">
        <f>IF(AND(GA5&gt;0,GA5&lt;&gt;"wait"),"AT",IF(AIL!$AM7="AI",IF(Sheet1!$D7&gt;AIL!$AL7+100,100,"wait"),0))</f>
        <v>0</v>
      </c>
      <c r="GB6" s="10">
        <f>IF(AND(GB5&gt;0,GB5&lt;&gt;"wait"),"AT",IF(AIL!$AM7="AI",IF(Sheet1!$D7&gt;AIL!$AL7+150,150,"wait"),0))</f>
        <v>0</v>
      </c>
      <c r="GC6" s="10">
        <f>IF(AND(GC5&gt;0,GC5&lt;&gt;"wait"),"AT",IF(AIL!$AM7="AI",IF(Sheet1!$D7&gt;AIL!$AL7+200,200,"wait"),0))</f>
        <v>0</v>
      </c>
      <c r="GD6" s="10">
        <f t="shared" si="50"/>
        <v>0</v>
      </c>
      <c r="GF6" s="10">
        <f>IF(AND(GF5&gt;0,GF5&lt;&gt;"wait"),"AT",IF(AIL!$AO7="AI",IF(Sheet1!$E7&lt;AIL!$AN7-50,50,"wait"),0))</f>
        <v>0</v>
      </c>
      <c r="GG6" s="10">
        <f>IF(AND(GG5&gt;0,GG5&lt;&gt;"wait"),"AT",IF(AIL!$AO7="AI",IF(Sheet1!$E7&lt;AIL!$AN7-100,100,"wait"),0))</f>
        <v>0</v>
      </c>
      <c r="GH6" s="10">
        <f>IF(AND(GH5&gt;0,GH5&lt;&gt;"wait"),"AT",IF(AIL!$AO7="AI",IF(Sheet1!$E7&lt;AIL!$AN7-150,150,"wait"),0))</f>
        <v>0</v>
      </c>
      <c r="GI6" s="10">
        <f>IF(AND(GI5&gt;0,GI5&lt;&gt;"wait"),"AT",IF(AIL!$AO7="AI",IF(Sheet1!$E7&lt;AIL!$AN7-200,200,"wait"),0))</f>
        <v>0</v>
      </c>
      <c r="GJ6" s="10">
        <f>IF(AND(GJ5&gt;0,GJ5&lt;&gt;"wait"),"AT",IF(AIL!$AO7="AI",IF(Sheet1!$D7&gt;AIL!$AN7+50,50,"wait"),0))</f>
        <v>0</v>
      </c>
      <c r="GK6" s="10">
        <f>IF(AND(GK5&gt;0,GK5&lt;&gt;"wait"),"AT",IF(AIL!$AO7="AI",IF(Sheet1!$D7&gt;AIL!$AN7+100,100,"wait"),0))</f>
        <v>0</v>
      </c>
      <c r="GL6" s="10">
        <f>IF(AND(GL5&gt;0,GL5&lt;&gt;"wait"),"AT",IF(AIL!$AO7="AI",IF(Sheet1!$D7&gt;AIL!$AN7+150,150,"wait"),0))</f>
        <v>0</v>
      </c>
      <c r="GM6" s="10">
        <f>IF(AND(GM5&gt;0,GM5&lt;&gt;"wait"),"AT",IF(AIL!$AO7="AI",IF(Sheet1!$D7&gt;AIL!$AN7+200,200,"wait"),0))</f>
        <v>0</v>
      </c>
      <c r="GN6" s="10">
        <f t="shared" si="51"/>
        <v>0</v>
      </c>
      <c r="GP6" s="10">
        <f>IF(AND(GP5&gt;0,GP5&lt;&gt;"wait"),"AT",IF(AIL!$AQ7="AI",IF(Sheet1!$E7&lt;AIL!$AP7-50,50,"wait"),0))</f>
        <v>0</v>
      </c>
      <c r="GQ6" s="10">
        <f>IF(AND(GQ5&gt;0,GQ5&lt;&gt;"wait"),"AT",IF(AIL!$AQ7="AI",IF(Sheet1!$E7&lt;AIL!$AP7-100,100,"wait"),0))</f>
        <v>0</v>
      </c>
      <c r="GR6" s="10">
        <f>IF(AND(GR5&gt;0,GR5&lt;&gt;"wait"),"AT",IF(AIL!$AQ7="AI",IF(Sheet1!$E7&lt;AIL!$AP7-150,150,"wait"),0))</f>
        <v>0</v>
      </c>
      <c r="GS6" s="10">
        <f>IF(AND(GS5&gt;0,GS5&lt;&gt;"wait"),"AT",IF(AIL!$AQ7="AI",IF(Sheet1!$E7&lt;AIL!$AP7-200,200,"wait"),0))</f>
        <v>0</v>
      </c>
      <c r="GT6" s="10">
        <f>IF(AND(GT5&gt;0,GT5&lt;&gt;"wait"),"AT",IF(AIL!$AQ7="AI",IF(Sheet1!$D7&gt;AIL!$AP7+50,50,"wait"),0))</f>
        <v>0</v>
      </c>
      <c r="GU6" s="10">
        <f>IF(AND(GU5&gt;0,GU5&lt;&gt;"wait"),"AT",IF(AIL!$AQ7="AI",IF(Sheet1!$D7&gt;AIL!$AP7+100,100,"wait"),0))</f>
        <v>0</v>
      </c>
      <c r="GV6" s="10">
        <f>IF(AND(GV5&gt;0,GV5&lt;&gt;"wait"),"AT",IF(AIL!$AQ7="AI",IF(Sheet1!$D7&gt;AIL!$AP7+150,150,"wait"),0))</f>
        <v>0</v>
      </c>
      <c r="GW6" s="10">
        <f>IF(AND(GW5&gt;0,GW5&lt;&gt;"wait"),"AT",IF(AIL!$AQ7="AI",IF(Sheet1!$D7&gt;AIL!$AP7+200,200,"wait"),0))</f>
        <v>0</v>
      </c>
      <c r="GX6" s="10">
        <f t="shared" si="52"/>
        <v>0</v>
      </c>
      <c r="GZ6" s="10">
        <f>IF(AND(GZ5&gt;0,GZ5&lt;&gt;"wait"),"AT",IF(AIL!$AS7="AI",IF(Sheet1!$E7&lt;AIL!$AR7-50,50,"wait"),0))</f>
        <v>0</v>
      </c>
      <c r="HA6" s="10">
        <f>IF(AND(HA5&gt;0,HA5&lt;&gt;"wait"),"AT",IF(AIL!$AS7="AI",IF(Sheet1!$E7&lt;AIL!$AR7-100,100,"wait"),0))</f>
        <v>0</v>
      </c>
      <c r="HB6" s="10">
        <f>IF(AND(HB5&gt;0,HB5&lt;&gt;"wait"),"AT",IF(AIL!$AS7="AI",IF(Sheet1!$E7&lt;AIL!$AR7-150,150,"wait"),0))</f>
        <v>0</v>
      </c>
      <c r="HC6" s="10">
        <f>IF(AND(HC5&gt;0,HC5&lt;&gt;"wait"),"AT",IF(AIL!$AS7="AI",IF(Sheet1!$E7&lt;AIL!$AR7-200,200,"wait"),0))</f>
        <v>0</v>
      </c>
      <c r="HD6" s="10">
        <f>IF(AND(HD5&gt;0,HD5&lt;&gt;"wait"),"AT",IF(AIL!$AS7="AI",IF(Sheet1!$D7&gt;AIL!$AR7+50,50,"wait"),0))</f>
        <v>0</v>
      </c>
      <c r="HE6" s="10">
        <f>IF(AND(HE5&gt;0,HE5&lt;&gt;"wait"),"AT",IF(AIL!$AS7="AI",IF(Sheet1!$D7&gt;AIL!$AR7+100,100,"wait"),0))</f>
        <v>0</v>
      </c>
      <c r="HF6" s="10">
        <f>IF(AND(HF5&gt;0,HF5&lt;&gt;"wait"),"AT",IF(AIL!$AS7="AI",IF(Sheet1!$D7&gt;AIL!$AR7+150,150,"wait"),0))</f>
        <v>0</v>
      </c>
      <c r="HG6" s="10">
        <f>IF(AND(HG5&gt;0,HG5&lt;&gt;"wait"),"AT",IF(AIL!$AS7="AI",IF(Sheet1!$D7&gt;AIL!$AR7+200,200,"wait"),0))</f>
        <v>0</v>
      </c>
      <c r="HH6" s="10">
        <f t="shared" si="53"/>
        <v>0</v>
      </c>
      <c r="HJ6" s="10">
        <f>IF(AND(HJ5&gt;0,HJ5&lt;&gt;"wait"),"AT",IF(AIL!$AU7="AI",IF(Sheet1!$E7&lt;AIL!$AT7-50,50,"wait"),0))</f>
        <v>0</v>
      </c>
      <c r="HK6" s="10">
        <f>IF(AND(HK5&gt;0,HK5&lt;&gt;"wait"),"AT",IF(AIL!$AU7="AI",IF(Sheet1!$E7&lt;AIL!$AT7-100,100,"wait"),0))</f>
        <v>0</v>
      </c>
      <c r="HL6" s="10">
        <f>IF(AND(HL5&gt;0,HL5&lt;&gt;"wait"),"AT",IF(AIL!$AU7="AI",IF(Sheet1!$E7&lt;AIL!$AT7-150,150,"wait"),0))</f>
        <v>0</v>
      </c>
      <c r="HM6" s="10">
        <f>IF(AND(HM5&gt;0,HM5&lt;&gt;"wait"),"AT",IF(AIL!$AU7="AI",IF(Sheet1!$E7&lt;AIL!$AT7-200,200,"wait"),0))</f>
        <v>0</v>
      </c>
      <c r="HN6" s="10">
        <f>IF(AND(HN5&gt;0,HN5&lt;&gt;"wait"),"AT",IF(AIL!$AU7="AI",IF(Sheet1!$D7&gt;AIL!$AT7+50,50,"wait"),0))</f>
        <v>0</v>
      </c>
      <c r="HO6" s="10">
        <f>IF(AND(HO5&gt;0,HO5&lt;&gt;"wait"),"AT",IF(AIL!$AU7="AI",IF(Sheet1!$D7&gt;AIL!$AT7+100,100,"wait"),0))</f>
        <v>0</v>
      </c>
      <c r="HP6" s="10">
        <f>IF(AND(HP5&gt;0,HP5&lt;&gt;"wait"),"AT",IF(AIL!$AU7="AI",IF(Sheet1!$D7&gt;AIL!$AT7+150,150,"wait"),0))</f>
        <v>0</v>
      </c>
      <c r="HQ6" s="10">
        <f>IF(AND(HQ5&gt;0,HQ5&lt;&gt;"wait"),"AT",IF(AIL!$AU7="AI",IF(Sheet1!$D7&gt;AIL!$AT7+200,200,"wait"),0))</f>
        <v>0</v>
      </c>
      <c r="HR6" s="10">
        <f t="shared" si="54"/>
        <v>0</v>
      </c>
      <c r="HT6" s="10">
        <f>IF(AND(HT5&gt;0,HT5&lt;&gt;"wait"),"AT",IF(AIL!$AX7="AI",IF(Sheet1!$E7&lt;AIL!$AW7-50,50,"wait"),0))</f>
        <v>0</v>
      </c>
      <c r="HU6" s="10">
        <f>IF(AND(HU5&gt;0,HU5&lt;&gt;"wait"),"AT",IF(AIL!$AX7="AI",IF(Sheet1!$E7&lt;AIL!$AW7-100,100,"wait"),0))</f>
        <v>0</v>
      </c>
      <c r="HV6" s="10">
        <f>IF(AND(HV5&gt;0,HV5&lt;&gt;"wait"),"AT",IF(AIL!$AX7="AI",IF(Sheet1!$E7&lt;AIL!$AW7-150,150,"wait"),0))</f>
        <v>0</v>
      </c>
      <c r="HW6" s="10">
        <f>IF(AND(HW5&gt;0,HW5&lt;&gt;"wait"),"AT",IF(AIL!$AX7="AI",IF(Sheet1!$E7&lt;AIL!$AW7-200,200,"wait"),0))</f>
        <v>0</v>
      </c>
      <c r="HX6" s="10">
        <f>IF(AND(HX5&gt;0,HX5&lt;&gt;"wait"),"AT",IF(AIL!$AX7="AI",IF(Sheet1!$D7&gt;AIL!$AW7+50,50,"wait"),0))</f>
        <v>0</v>
      </c>
      <c r="HY6" s="10">
        <f>IF(AND(HY5&gt;0,HY5&lt;&gt;"wait"),"AT",IF(AIL!$AX7="AI",IF(Sheet1!$D7&gt;AIL!$AW7+100,100,"wait"),0))</f>
        <v>0</v>
      </c>
      <c r="HZ6" s="10">
        <f>IF(AND(HZ5&gt;0,HZ5&lt;&gt;"wait"),"AT",IF(AIL!$AX7="AI",IF(Sheet1!$D7&gt;AIL!$AW7+150,150,"wait"),0))</f>
        <v>0</v>
      </c>
      <c r="IA6" s="10">
        <f>IF(AND(IA5&gt;0,IA5&lt;&gt;"wait"),"AT",IF(AIL!$AX7="AI",IF(Sheet1!$D7&gt;AIL!$AW7+200,200,"wait"),0))</f>
        <v>0</v>
      </c>
      <c r="IB6" s="10">
        <f t="shared" si="55"/>
        <v>0</v>
      </c>
      <c r="ID6" s="10">
        <f>IF(AND(ID5&gt;0,ID5&lt;&gt;"wait"),"AT",IF(AIL!$AZ7="AI",IF(Sheet1!$E7&lt;AIL!$AY7-50,50,"wait"),0))</f>
        <v>0</v>
      </c>
      <c r="IE6" s="10">
        <f>IF(AND(IE5&gt;0,IE5&lt;&gt;"wait"),"AT",IF(AIL!$AZ7="AI",IF(Sheet1!$E7&lt;AIL!$AY7-100,100,"wait"),0))</f>
        <v>0</v>
      </c>
      <c r="IF6" s="10">
        <f>IF(AND(IF5&gt;0,IF5&lt;&gt;"wait"),"AT",IF(AIL!$AZ7="AI",IF(Sheet1!$E7&lt;AIL!$AY7-150,150,"wait"),0))</f>
        <v>0</v>
      </c>
      <c r="IG6" s="10">
        <f>IF(AND(IG5&gt;0,IG5&lt;&gt;"wait"),"AT",IF(AIL!$AZ7="AI",IF(Sheet1!$E7&lt;AIL!$AY7-200,200,"wait"),0))</f>
        <v>0</v>
      </c>
      <c r="IH6" s="10">
        <f>IF(AND(IH5&gt;0,IH5&lt;&gt;"wait"),"AT",IF(AIL!$AZ7="AI",IF(Sheet1!$D7&gt;AIL!$AY7+50,50,"wait"),0))</f>
        <v>0</v>
      </c>
      <c r="II6" s="10">
        <f>IF(AND(II5&gt;0,II5&lt;&gt;"wait"),"AT",IF(AIL!$AZ7="AI",IF(Sheet1!$D7&gt;AIL!$AY7+100,100,"wait"),0))</f>
        <v>0</v>
      </c>
      <c r="IJ6" s="10">
        <f>IF(AND(IJ5&gt;0,IJ5&lt;&gt;"wait"),"AT",IF(AIL!$AZ7="AI",IF(Sheet1!$D7&gt;AIL!$AY7+150,150,"wait"),0))</f>
        <v>0</v>
      </c>
      <c r="IK6" s="10">
        <f>IF(AND(IK5&gt;0,IK5&lt;&gt;"wait"),"AT",IF(AIL!$AZ7="AI",IF(Sheet1!$D7&gt;AIL!$AY7+200,200,"wait"),0))</f>
        <v>0</v>
      </c>
      <c r="IL6" s="10">
        <f t="shared" si="56"/>
        <v>0</v>
      </c>
      <c r="IN6" s="10">
        <f>IF(AND(IN5&gt;0,IN5&lt;&gt;"wait"),"AT",IF(AIL!$BB7="AI",IF(Sheet1!$E7&lt;AIL!$BA7-50,50,"wait"),0))</f>
        <v>0</v>
      </c>
      <c r="IO6" s="10">
        <f>IF(AND(IO5&gt;0,IO5&lt;&gt;"wait"),"AT",IF(AIL!$BB7="AI",IF(Sheet1!$E7&lt;AIL!$BA7-100,100,"wait"),0))</f>
        <v>0</v>
      </c>
      <c r="IP6" s="10">
        <f>IF(AND(IP5&gt;0,IP5&lt;&gt;"wait"),"AT",IF(AIL!$BB7="AI",IF(Sheet1!$E7&lt;AIL!$BA7-150,150,"wait"),0))</f>
        <v>0</v>
      </c>
      <c r="IQ6" s="10">
        <f>IF(AND(IQ5&gt;0,IQ5&lt;&gt;"wait"),"AT",IF(AIL!$BB7="AI",IF(Sheet1!$E7&lt;AIL!$BA7-200,200,"wait"),0))</f>
        <v>0</v>
      </c>
      <c r="IR6" s="10">
        <f>IF(AND(IR5&gt;0,IR5&lt;&gt;"wait"),"AT",IF(AIL!$BB7="AI",IF(Sheet1!$D7&gt;AIL!$BA7+50,50,"wait"),0))</f>
        <v>0</v>
      </c>
      <c r="IS6" s="10">
        <f>IF(AND(IS5&gt;0,IS5&lt;&gt;"wait"),"AT",IF(AIL!$BB7="AI",IF(Sheet1!$D7&gt;AIL!$BA7+100,100,"wait"),0))</f>
        <v>0</v>
      </c>
      <c r="IT6" s="10">
        <f>IF(AND(IT5&gt;0,IT5&lt;&gt;"wait"),"AT",IF(AIL!$BB7="AI",IF(Sheet1!$D7&gt;AIL!$BA7+150,150,"wait"),0))</f>
        <v>0</v>
      </c>
      <c r="IU6" s="10">
        <f>IF(AND(IU5&gt;0,IU5&lt;&gt;"wait"),"AT",IF(AIL!$BB7="AI",IF(Sheet1!$D7&gt;AIL!$BA7+200,200,"wait"),0))</f>
        <v>0</v>
      </c>
      <c r="IV6" s="10">
        <f t="shared" si="57"/>
        <v>0</v>
      </c>
      <c r="IX6" s="10">
        <f>IF(AND(IX5&gt;0,IX5&lt;&gt;"wait"),"AT",IF(AIL!$BD7="AI",IF(Sheet1!$E7&lt;AIL!$BC7-50,50,"wait"),0))</f>
        <v>0</v>
      </c>
      <c r="IY6" s="10">
        <f>IF(AND(IY5&gt;0,IY5&lt;&gt;"wait"),"AT",IF(AIL!$BD7="AI",IF(Sheet1!$E7&lt;AIL!$BC7-100,100,"wait"),0))</f>
        <v>0</v>
      </c>
      <c r="IZ6" s="10">
        <f>IF(AND(IZ5&gt;0,IZ5&lt;&gt;"wait"),"AT",IF(AIL!$BD7="AI",IF(Sheet1!$E7&lt;AIL!$BC7-150,150,"wait"),0))</f>
        <v>0</v>
      </c>
      <c r="JA6" s="10">
        <f>IF(AND(JA5&gt;0,JA5&lt;&gt;"wait"),"AT",IF(AIL!$BD7="AI",IF(Sheet1!$E7&lt;AIL!$BC7-200,200,"wait"),0))</f>
        <v>0</v>
      </c>
      <c r="JB6" s="10">
        <f>IF(AND(JB5&gt;0,JB5&lt;&gt;"wait"),"AT",IF(AIL!$BD7="AI",IF(Sheet1!$D7&gt;AIL!$BC7+50,50,"wait"),0))</f>
        <v>0</v>
      </c>
      <c r="JC6" s="10">
        <f>IF(AND(JC5&gt;0,JC5&lt;&gt;"wait"),"AT",IF(AIL!$BD7="AI",IF(Sheet1!$D7&gt;AIL!$BC7+100,100,"wait"),0))</f>
        <v>0</v>
      </c>
      <c r="JD6" s="10">
        <f>IF(AND(JD5&gt;0,JD5&lt;&gt;"wait"),"AT",IF(AIL!$BD7="AI",IF(Sheet1!$D7&gt;AIL!$BC7+150,150,"wait"),0))</f>
        <v>0</v>
      </c>
      <c r="JE6" s="10">
        <f>IF(AND(JE5&gt;0,JE5&lt;&gt;"wait"),"AT",IF(AIL!$BD7="AI",IF(Sheet1!$D7&gt;AIL!$BC7+200,200,"wait"),0))</f>
        <v>0</v>
      </c>
      <c r="JF6" s="10">
        <f t="shared" si="58"/>
        <v>0</v>
      </c>
      <c r="JH6" s="10">
        <f>IF(AND(JH5&gt;0,JH5&lt;&gt;"wait"),"AT",IF(AIL!$BF7="AI",IF(Sheet1!$E7&lt;AIL!$BE7-50,50,"wait"),0))</f>
        <v>0</v>
      </c>
      <c r="JI6" s="10">
        <f>IF(AND(JI5&gt;0,JI5&lt;&gt;"wait"),"AT",IF(AIL!$BF7="AI",IF(Sheet1!$E7&lt;AIL!$BE7-100,100,"wait"),0))</f>
        <v>0</v>
      </c>
      <c r="JJ6" s="10">
        <f>IF(AND(JJ5&gt;0,JJ5&lt;&gt;"wait"),"AT",IF(AIL!$BF7="AI",IF(Sheet1!$E7&lt;AIL!$BE7-150,150,"wait"),0))</f>
        <v>0</v>
      </c>
      <c r="JK6" s="10">
        <f>IF(AND(JK5&gt;0,JK5&lt;&gt;"wait"),"AT",IF(AIL!$BF7="AI",IF(Sheet1!$E7&lt;AIL!$BE7-200,200,"wait"),0))</f>
        <v>0</v>
      </c>
      <c r="JL6" s="10">
        <f>IF(AND(JL5&gt;0,JL5&lt;&gt;"wait"),"AT",IF(AIL!$BF7="AI",IF(Sheet1!$D7&gt;AIL!$BE7+50,50,"wait"),0))</f>
        <v>0</v>
      </c>
      <c r="JM6" s="10">
        <f>IF(AND(JM5&gt;0,JM5&lt;&gt;"wait"),"AT",IF(AIL!$BF7="AI",IF(Sheet1!$D7&gt;AIL!$BE7+100,100,"wait"),0))</f>
        <v>0</v>
      </c>
      <c r="JN6" s="10">
        <f>IF(AND(JN5&gt;0,JN5&lt;&gt;"wait"),"AT",IF(AIL!$BF7="AI",IF(Sheet1!$D7&gt;AIL!$BE7+150,150,"wait"),0))</f>
        <v>0</v>
      </c>
      <c r="JO6" s="10">
        <f>IF(AND(JO5&gt;0,JO5&lt;&gt;"wait"),"AT",IF(AIL!$BF7="AI",IF(Sheet1!$D7&gt;AIL!$BE7+200,200,"wait"),0))</f>
        <v>0</v>
      </c>
      <c r="JP6" s="10">
        <f t="shared" si="59"/>
        <v>0</v>
      </c>
      <c r="JR6" s="10">
        <f>IF(AND(JR5&gt;0,JR5&lt;&gt;"wait"),"AT",IF(AIL!$BH7="AI",IF(Sheet1!$E7&lt;AIL!$BG7-50,50,"wait"),0))</f>
        <v>0</v>
      </c>
      <c r="JS6" s="10">
        <f>IF(AND(JS5&gt;0,JS5&lt;&gt;"wait"),"AT",IF(AIL!$BH7="AI",IF(Sheet1!$E7&lt;AIL!$BG7-100,100,"wait"),0))</f>
        <v>0</v>
      </c>
      <c r="JT6" s="10">
        <f>IF(AND(JT5&gt;0,JT5&lt;&gt;"wait"),"AT",IF(AIL!$BH7="AI",IF(Sheet1!$E7&lt;AIL!$BG7-150,150,"wait"),0))</f>
        <v>0</v>
      </c>
      <c r="JU6" s="10">
        <f>IF(AND(JU5&gt;0,JU5&lt;&gt;"wait"),"AT",IF(AIL!$BH7="AI",IF(Sheet1!$E7&lt;AIL!$BG7-200,200,"wait"),0))</f>
        <v>0</v>
      </c>
      <c r="JV6" s="10">
        <f>IF(AND(JV5&gt;0,JV5&lt;&gt;"wait"),"AT",IF(AIL!$BH7="AI",IF(Sheet1!$D7&gt;AIL!$BG7+50,50,"wait"),0))</f>
        <v>0</v>
      </c>
      <c r="JW6" s="10">
        <f>IF(AND(JW5&gt;0,JW5&lt;&gt;"wait"),"AT",IF(AIL!$BH7="AI",IF(Sheet1!$D7&gt;AIL!$BG7+100,100,"wait"),0))</f>
        <v>0</v>
      </c>
      <c r="JX6" s="10">
        <f>IF(AND(JX5&gt;0,JX5&lt;&gt;"wait"),"AT",IF(AIL!$BH7="AI",IF(Sheet1!$D7&gt;AIL!$BG7+150,150,"wait"),0))</f>
        <v>0</v>
      </c>
      <c r="JY6" s="10">
        <f>IF(AND(JY5&gt;0,JY5&lt;&gt;"wait"),"AT",IF(AIL!$BH7="AI",IF(Sheet1!$D7&gt;AIL!$BG7+200,200,"wait"),0))</f>
        <v>0</v>
      </c>
      <c r="JZ6" s="10">
        <f t="shared" si="60"/>
        <v>0</v>
      </c>
      <c r="KB6" s="10">
        <f>IF(AND(KB5&gt;0,KB5&lt;&gt;"wait"),"AT",IF(AIL!$BJ7="AI",IF(Sheet1!$E7&lt;AIL!$BI7-50,50,"wait"),0))</f>
        <v>0</v>
      </c>
      <c r="KC6" s="10">
        <f>IF(AND(KC5&gt;0,KC5&lt;&gt;"wait"),"AT",IF(AIL!$BJ7="AI",IF(Sheet1!$E7&lt;AIL!$BI7-100,100,"wait"),0))</f>
        <v>0</v>
      </c>
      <c r="KD6" s="10">
        <f>IF(AND(KD5&gt;0,KD5&lt;&gt;"wait"),"AT",IF(AIL!$BJ7="AI",IF(Sheet1!$E7&lt;AIL!$BI7-150,150,"wait"),0))</f>
        <v>0</v>
      </c>
      <c r="KE6" s="10">
        <f>IF(AND(KE5&gt;0,KE5&lt;&gt;"wait"),"AT",IF(AIL!$BJ7="AI",IF(Sheet1!$E7&lt;AIL!$BI7-200,200,"wait"),0))</f>
        <v>0</v>
      </c>
      <c r="KF6" s="10">
        <f>IF(AND(KF5&gt;0,KF5&lt;&gt;"wait"),"AT",IF(AIL!$BJ7="AI",IF(Sheet1!$D7&gt;AIL!$BI7+50,50,"wait"),0))</f>
        <v>0</v>
      </c>
      <c r="KG6" s="10">
        <f>IF(AND(KG5&gt;0,KG5&lt;&gt;"wait"),"AT",IF(AIL!$BJ7="AI",IF(Sheet1!$D7&gt;AIL!$BI7+100,100,"wait"),0))</f>
        <v>0</v>
      </c>
      <c r="KH6" s="10">
        <f>IF(AND(KH5&gt;0,KH5&lt;&gt;"wait"),"AT",IF(AIL!$BJ7="AI",IF(Sheet1!$D7&gt;AIL!$BI7+150,150,"wait"),0))</f>
        <v>0</v>
      </c>
      <c r="KI6" s="10">
        <f>IF(AND(KI5&gt;0,KI5&lt;&gt;"wait"),"AT",IF(AIL!$BJ7="AI",IF(Sheet1!$D7&gt;AIL!$BI7+200,200,"wait"),0))</f>
        <v>0</v>
      </c>
      <c r="KJ6" s="10">
        <f t="shared" si="61"/>
        <v>0</v>
      </c>
      <c r="KL6" s="10">
        <f>IF(AND(KL5&gt;0,KL5&lt;&gt;"wait"),"AT",IF(AIL!$BL7="AI",IF(Sheet1!$E7&lt;AIL!$BK7-50,50,"wait"),0))</f>
        <v>0</v>
      </c>
      <c r="KM6" s="10">
        <f>IF(AND(KM5&gt;0,KM5&lt;&gt;"wait"),"AT",IF(AIL!$BL7="AI",IF(Sheet1!$E7&lt;AIL!$BK7-100,100,"wait"),0))</f>
        <v>0</v>
      </c>
      <c r="KN6" s="10">
        <f>IF(AND(KN5&gt;0,KN5&lt;&gt;"wait"),"AT",IF(AIL!$BL7="AI",IF(Sheet1!$E7&lt;AIL!$BK7-150,150,"wait"),0))</f>
        <v>0</v>
      </c>
      <c r="KO6" s="10">
        <f>IF(AND(KO5&gt;0,KO5&lt;&gt;"wait"),"AT",IF(AIL!$BL7="AI",IF(Sheet1!$E7&lt;AIL!$BK7-200,200,"wait"),0))</f>
        <v>0</v>
      </c>
      <c r="KP6" s="10">
        <f>IF(AND(KP5&gt;0,KP5&lt;&gt;"wait"),"AT",IF(AIL!$BL7="AI",IF(Sheet1!$D7&gt;AIL!$BK7+50,50,"wait"),0))</f>
        <v>0</v>
      </c>
      <c r="KQ6" s="10">
        <f>IF(AND(KQ5&gt;0,KQ5&lt;&gt;"wait"),"AT",IF(AIL!$BL7="AI",IF(Sheet1!$D7&gt;AIL!$BK7+100,100,"wait"),0))</f>
        <v>0</v>
      </c>
      <c r="KR6" s="10">
        <f>IF(AND(KR5&gt;0,KR5&lt;&gt;"wait"),"AT",IF(AIL!$BL7="AI",IF(Sheet1!$D7&gt;AIL!$BK7+150,150,"wait"),0))</f>
        <v>0</v>
      </c>
      <c r="KS6" s="10">
        <f>IF(AND(KS5&gt;0,KS5&lt;&gt;"wait"),"AT",IF(AIL!$BL7="AI",IF(Sheet1!$D7&gt;AIL!$BK7+200,200,"wait"),0))</f>
        <v>0</v>
      </c>
      <c r="KT6" s="10">
        <f t="shared" si="62"/>
        <v>0</v>
      </c>
      <c r="KV6" s="10">
        <f>IF(AND(KV5&gt;0,KV5&lt;&gt;"wait"),"AT",IF(AIL!$BN7="AI",IF(Sheet1!$E7&lt;AIL!$BM7-50,50,"wait"),0))</f>
        <v>0</v>
      </c>
      <c r="KW6" s="10">
        <f>IF(AND(KW5&gt;0,KW5&lt;&gt;"wait"),"AT",IF(AIL!$BN7="AI",IF(Sheet1!$E7&lt;AIL!$BM7-100,100,"wait"),0))</f>
        <v>0</v>
      </c>
      <c r="KX6" s="10">
        <f>IF(AND(KX5&gt;0,KX5&lt;&gt;"wait"),"AT",IF(AIL!$BN7="AI",IF(Sheet1!$E7&lt;AIL!$BM7-150,150,"wait"),0))</f>
        <v>0</v>
      </c>
      <c r="KY6" s="10">
        <f>IF(AND(KY5&gt;0,KY5&lt;&gt;"wait"),"AT",IF(AIL!$BN7="AI",IF(Sheet1!$E7&lt;AIL!$BM7-200,200,"wait"),0))</f>
        <v>0</v>
      </c>
      <c r="KZ6" s="10">
        <f>IF(AND(KZ5&gt;0,KZ5&lt;&gt;"wait"),"AT",IF(AIL!$BN7="AI",IF(Sheet1!$D7&gt;AIL!$BM7+50,50,"wait"),0))</f>
        <v>0</v>
      </c>
      <c r="LA6" s="10">
        <f>IF(AND(LA5&gt;0,LA5&lt;&gt;"wait"),"AT",IF(AIL!$BN7="AI",IF(Sheet1!$D7&gt;AIL!$BM7+100,100,"wait"),0))</f>
        <v>0</v>
      </c>
      <c r="LB6" s="10">
        <f>IF(AND(LB5&gt;0,LB5&lt;&gt;"wait"),"AT",IF(AIL!$BN7="AI",IF(Sheet1!$D7&gt;AIL!$BM7+150,150,"wait"),0))</f>
        <v>0</v>
      </c>
      <c r="LC6" s="10">
        <f>IF(AND(LC5&gt;0,LC5&lt;&gt;"wait"),"AT",IF(AIL!$BN7="AI",IF(Sheet1!$D7&gt;AIL!$BM7+200,200,"wait"),0))</f>
        <v>0</v>
      </c>
      <c r="LD6" s="10">
        <f t="shared" si="63"/>
        <v>0</v>
      </c>
      <c r="LF6" s="10">
        <f>IF(AND(LF5&gt;0,LF5&lt;&gt;"wait"),"AT",IF(AIL!$BP7="AI",IF(Sheet1!$E7&lt;AIL!$BO7-50,50,"wait"),0))</f>
        <v>0</v>
      </c>
      <c r="LG6" s="10">
        <f>IF(AND(LG5&gt;0,LG5&lt;&gt;"wait"),"AT",IF(AIL!$BP7="AI",IF(Sheet1!$E7&lt;AIL!$BO7-100,100,"wait"),0))</f>
        <v>0</v>
      </c>
      <c r="LH6" s="10">
        <f>IF(AND(LH5&gt;0,LH5&lt;&gt;"wait"),"AT",IF(AIL!$BP7="AI",IF(Sheet1!$E7&lt;AIL!$BO7-150,150,"wait"),0))</f>
        <v>0</v>
      </c>
      <c r="LI6" s="10">
        <f>IF(AND(LI5&gt;0,LI5&lt;&gt;"wait"),"AT",IF(AIL!$BP7="AI",IF(Sheet1!$E7&lt;AIL!$BO7-200,200,"wait"),0))</f>
        <v>0</v>
      </c>
      <c r="LJ6" s="10">
        <f>IF(AND(LJ5&gt;0,LJ5&lt;&gt;"wait"),"AT",IF(AIL!$BP7="AI",IF(Sheet1!$D7&gt;AIL!$BO7+50,50,"wait"),0))</f>
        <v>0</v>
      </c>
      <c r="LK6" s="10">
        <f>IF(AND(LK5&gt;0,LK5&lt;&gt;"wait"),"AT",IF(AIL!$BP7="AI",IF(Sheet1!$D7&gt;AIL!$BO7+100,100,"wait"),0))</f>
        <v>0</v>
      </c>
      <c r="LL6" s="10">
        <f>IF(AND(LL5&gt;0,LL5&lt;&gt;"wait"),"AT",IF(AIL!$BP7="AI",IF(Sheet1!$D7&gt;AIL!$BO7+150,150,"wait"),0))</f>
        <v>0</v>
      </c>
      <c r="LM6" s="10">
        <f>IF(AND(LM5&gt;0,LM5&lt;&gt;"wait"),"AT",IF(AIL!$BP7="AI",IF(Sheet1!$D7&gt;AIL!$BO7+200,200,"wait"),0))</f>
        <v>0</v>
      </c>
      <c r="LN6" s="10">
        <f t="shared" si="64"/>
        <v>0</v>
      </c>
      <c r="LP6" s="10">
        <f>IF(AND(LP5&gt;0,LP5&lt;&gt;"wait"),"AT",IF(AIL!$BR7="AI",IF(Sheet1!$E7&lt;AIL!$BQ7-50,50,"wait"),0))</f>
        <v>0</v>
      </c>
      <c r="LQ6" s="10">
        <f>IF(AND(LQ5&gt;0,LQ5&lt;&gt;"wait"),"AT",IF(AIL!$BR7="AI",IF(Sheet1!$E7&lt;AIL!$BQ7-100,100,"wait"),0))</f>
        <v>0</v>
      </c>
      <c r="LR6" s="10">
        <f>IF(AND(LR5&gt;0,LR5&lt;&gt;"wait"),"AT",IF(AIL!$BR7="AI",IF(Sheet1!$E7&lt;AIL!$BQ7-150,150,"wait"),0))</f>
        <v>0</v>
      </c>
      <c r="LS6" s="10">
        <f>IF(AND(LS5&gt;0,LS5&lt;&gt;"wait"),"AT",IF(AIL!$BR7="AI",IF(Sheet1!$E7&lt;AIL!$BQ7-200,200,"wait"),0))</f>
        <v>0</v>
      </c>
      <c r="LT6" s="10">
        <f>IF(AND(LT5&gt;0,LT5&lt;&gt;"wait"),"AT",IF(AIL!$BR7="AI",IF(Sheet1!$D7&gt;AIL!$BQ7+50,50,"wait"),0))</f>
        <v>0</v>
      </c>
      <c r="LU6" s="10">
        <f>IF(AND(LU5&gt;0,LU5&lt;&gt;"wait"),"AT",IF(AIL!$BR7="AI",IF(Sheet1!$D7&gt;AIL!$BQ7+100,100,"wait"),0))</f>
        <v>0</v>
      </c>
      <c r="LV6" s="10">
        <f>IF(AND(LV5&gt;0,LV5&lt;&gt;"wait"),"AT",IF(AIL!$BR7="AI",IF(Sheet1!$D7&gt;AIL!$BQ7+150,150,"wait"),0))</f>
        <v>0</v>
      </c>
      <c r="LW6" s="10">
        <f>IF(AND(LW5&gt;0,LW5&lt;&gt;"wait"),"AT",IF(AIL!$BR7="AI",IF(Sheet1!$D7&gt;AIL!$BQ7+200,200,"wait"),0))</f>
        <v>0</v>
      </c>
      <c r="LX6" s="10">
        <f t="shared" si="65"/>
        <v>0</v>
      </c>
    </row>
    <row r="7" spans="1:336" x14ac:dyDescent="0.3">
      <c r="A7" t="str">
        <f>Sheet1!B7</f>
        <v>03/01 09:20</v>
      </c>
      <c r="B7">
        <f>Sheet1!D7</f>
        <v>29290</v>
      </c>
      <c r="C7">
        <f>Sheet1!E7</f>
        <v>29262</v>
      </c>
      <c r="E7">
        <f>MAX($B7:$B$162)</f>
        <v>29377</v>
      </c>
      <c r="F7">
        <f>MIN($C7:$C$162)</f>
        <v>29062</v>
      </c>
      <c r="H7" s="8">
        <f>IF(AND(H6&gt;0,H6&lt;&gt;"wait"),"AT",IF(AIL!$D8="AI",IF(Sheet1!$E8&lt;AIL!$C8-50,50,"wait"),0))</f>
        <v>0</v>
      </c>
      <c r="I7" s="8">
        <f>IF(AND(I6&gt;0,I6&lt;&gt;"wait"),"AT",IF(AIL!$D8="AI",IF(Sheet1!$E8&lt;AIL!$C8-100,100,"wait"),0))</f>
        <v>0</v>
      </c>
      <c r="J7" s="8">
        <f>IF(AND(J6&gt;0,J6&lt;&gt;"wait"),"AT",IF(AIL!$D8="AI",IF(Sheet1!$E8&lt;AIL!$C8-150,150,"wait"),0))</f>
        <v>0</v>
      </c>
      <c r="K7" s="8">
        <f>IF(AND(K6&gt;0,K6&lt;&gt;"wait"),"AT",IF(AIL!$D8="AI",IF(Sheet1!$E8&lt;AIL!$C8-200,200,"wait"),0))</f>
        <v>0</v>
      </c>
      <c r="L7" s="8">
        <f>IF(AND(L6&gt;0,L6&lt;&gt;"wait"),"AT",IF(AIL!$D8="AI",IF(Sheet1!$D8&gt;AIL!$C8+50,50,"wait"),0))</f>
        <v>0</v>
      </c>
      <c r="M7" s="8">
        <f>IF(AND(M6&gt;0,M6&lt;&gt;"wait"),"AT",IF(AIL!$D8="AI",IF(Sheet1!$D8&gt;AIL!$C8+100,100,"wait"),0))</f>
        <v>0</v>
      </c>
      <c r="N7" s="8">
        <f>IF(AND(N6&gt;0,N6&lt;&gt;"wait"),"AT",IF(AIL!$D8="AI",IF(Sheet1!$D8&gt;AIL!$C8+150,150,"wait"),0))</f>
        <v>0</v>
      </c>
      <c r="O7" s="8">
        <f>IF(AND(O6&gt;0,O6&lt;&gt;"wait"),"AT",IF(AIL!$D8="AI",IF(Sheet1!$D8&gt;AIL!$C8+200,200,"wait"),0))</f>
        <v>0</v>
      </c>
      <c r="P7" s="8">
        <f t="shared" si="66"/>
        <v>0</v>
      </c>
      <c r="R7" s="8">
        <f>IF(AND(R6&gt;0,R6&lt;&gt;"wait"),"AT",IF(AIL!$F8="AI",IF(Sheet1!$E8&lt;AIL!$E8-50,50,"wait"),0))</f>
        <v>0</v>
      </c>
      <c r="S7" s="8">
        <f>IF(AND(S6&gt;0,S6&lt;&gt;"wait"),"AT",IF(AIL!$F8="AI",IF(Sheet1!$E8&lt;AIL!$E8-100,100,"wait"),0))</f>
        <v>0</v>
      </c>
      <c r="T7" s="8">
        <f>IF(AND(T6&gt;0,T6&lt;&gt;"wait"),"AT",IF(AIL!$F8="AI",IF(Sheet1!$E8&lt;AIL!$E8-150,150,"wait"),0))</f>
        <v>0</v>
      </c>
      <c r="U7" s="8">
        <f>IF(AND(U6&gt;0,U6&lt;&gt;"wait"),"AT",IF(AIL!$F8="AI",IF(Sheet1!$E8&lt;AIL!$E8-200,200,"wait"),0))</f>
        <v>0</v>
      </c>
      <c r="V7" s="8">
        <f>IF(AND(V6&gt;0,V6&lt;&gt;"wait"),"AT",IF(AIL!$F8="AI",IF(Sheet1!$D8&gt;AIL!$E8+50,50,"wait"),0))</f>
        <v>0</v>
      </c>
      <c r="W7" s="8">
        <f>IF(AND(W6&gt;0,W6&lt;&gt;"wait"),"AT",IF(AIL!$F8="AI",IF(Sheet1!$D8&gt;AIL!$E8+100,100,"wait"),0))</f>
        <v>0</v>
      </c>
      <c r="X7" s="8">
        <f>IF(AND(X6&gt;0,X6&lt;&gt;"wait"),"AT",IF(AIL!$F8="AI",IF(Sheet1!$D8&gt;AIL!$E8+150,150,"wait"),0))</f>
        <v>0</v>
      </c>
      <c r="Y7" s="8">
        <f>IF(AND(Y6&gt;0,Y6&lt;&gt;"wait"),"AT",IF(AIL!$F8="AI",IF(Sheet1!$D8&gt;AIL!$E8+200,200,"wait"),0))</f>
        <v>0</v>
      </c>
      <c r="Z7" s="8">
        <f t="shared" si="67"/>
        <v>0</v>
      </c>
      <c r="AB7" s="8">
        <f>IF(AND(AB6&gt;0,AB6&lt;&gt;"wait"),"AT",IF(AIL!$H8="AI",IF(Sheet1!$E8&lt;AIL!$G8-50,50,"wait"),0))</f>
        <v>0</v>
      </c>
      <c r="AC7" s="8">
        <f>IF(AND(AC6&gt;0,AC6&lt;&gt;"wait"),"AT",IF(AIL!$H8="AI",IF(Sheet1!$E8&lt;AIL!$G8-100,100,"wait"),0))</f>
        <v>0</v>
      </c>
      <c r="AD7" s="8">
        <f>IF(AND(AD6&gt;0,AD6&lt;&gt;"wait"),"AT",IF(AIL!$H8="AI",IF(Sheet1!$E8&lt;AIL!$G8-150,150,"wait"),0))</f>
        <v>0</v>
      </c>
      <c r="AE7" s="8">
        <f>IF(AND(AE6&gt;0,AE6&lt;&gt;"wait"),"AT",IF(AIL!$H8="AI",IF(Sheet1!$E8&lt;AIL!$G8-200,200,"wait"),0))</f>
        <v>0</v>
      </c>
      <c r="AF7" s="8">
        <f>IF(AND(AF6&gt;0,AF6&lt;&gt;"wait"),"AT",IF(AIL!$H8="AI",IF(Sheet1!$D8&gt;AIL!$G8+50,50,"wait"),0))</f>
        <v>0</v>
      </c>
      <c r="AG7" s="8">
        <f>IF(AND(AG6&gt;0,AG6&lt;&gt;"wait"),"AT",IF(AIL!$H8="AI",IF(Sheet1!$D8&gt;AIL!$G8+100,100,"wait"),0))</f>
        <v>0</v>
      </c>
      <c r="AH7" s="8">
        <f>IF(AND(AH6&gt;0,AH6&lt;&gt;"wait"),"AT",IF(AIL!$H8="AI",IF(Sheet1!$D8&gt;AIL!$G8+150,150,"wait"),0))</f>
        <v>0</v>
      </c>
      <c r="AI7" s="8">
        <f>IF(AND(AI6&gt;0,AI6&lt;&gt;"wait"),"AT",IF(AIL!$H8="AI",IF(Sheet1!$D8&gt;AIL!$G8+200,200,"wait"),0))</f>
        <v>0</v>
      </c>
      <c r="AJ7" s="8">
        <f t="shared" si="68"/>
        <v>0</v>
      </c>
      <c r="AL7" s="8">
        <f>IF(AND(AL6&gt;0,AL6&lt;&gt;"wait"),"AT",IF(AIL!$J8="AI",IF(Sheet1!$E8&lt;AIL!$I8-50,50,"wait"),0))</f>
        <v>0</v>
      </c>
      <c r="AM7" s="8">
        <f>IF(AND(AM6&gt;0,AM6&lt;&gt;"wait"),"AT",IF(AIL!$J8="AI",IF(Sheet1!$E8&lt;AIL!$I8-100,100,"wait"),0))</f>
        <v>0</v>
      </c>
      <c r="AN7" s="8">
        <f>IF(AND(AN6&gt;0,AN6&lt;&gt;"wait"),"AT",IF(AIL!$J8="AI",IF(Sheet1!$E8&lt;AIL!$I8-150,150,"wait"),0))</f>
        <v>0</v>
      </c>
      <c r="AO7" s="8">
        <f>IF(AND(AO6&gt;0,AO6&lt;&gt;"wait"),"AT",IF(AIL!$J8="AI",IF(Sheet1!$E8&lt;AIL!$I8-200,200,"wait"),0))</f>
        <v>0</v>
      </c>
      <c r="AP7" s="8">
        <f>IF(AND(AP6&gt;0,AP6&lt;&gt;"wait"),"AT",IF(AIL!$J8="AI",IF(Sheet1!$D8&gt;AIL!$I8+50,50,"wait"),0))</f>
        <v>0</v>
      </c>
      <c r="AQ7" s="8">
        <f>IF(AND(AQ6&gt;0,AQ6&lt;&gt;"wait"),"AT",IF(AIL!$J8="AI",IF(Sheet1!$D8&gt;AIL!$I8+100,100,"wait"),0))</f>
        <v>0</v>
      </c>
      <c r="AR7" s="8">
        <f>IF(AND(AR6&gt;0,AR6&lt;&gt;"wait"),"AT",IF(AIL!$J8="AI",IF(Sheet1!$D8&gt;AIL!$I8+150,150,"wait"),0))</f>
        <v>0</v>
      </c>
      <c r="AS7" s="8">
        <f>IF(AND(AS6&gt;0,AS6&lt;&gt;"wait"),"AT",IF(AIL!$J8="AI",IF(Sheet1!$D8&gt;AIL!$I8+200,200,"wait"),0))</f>
        <v>0</v>
      </c>
      <c r="AT7" s="8">
        <f t="shared" si="69"/>
        <v>0</v>
      </c>
      <c r="AU7" s="8"/>
      <c r="AV7" s="8">
        <f>IF(AND(AV6&gt;0,AV6&lt;&gt;"wait"),"AT",IF(AIL!$L8="AI",IF(Sheet1!$E8&lt;AIL!$K8-50,50,"wait"),0))</f>
        <v>0</v>
      </c>
      <c r="AW7" s="8">
        <f>IF(AND(AW6&gt;0,AW6&lt;&gt;"wait"),"AT",IF(AIL!$L8="AI",IF(Sheet1!$E8&lt;AIL!$K8-100,100,"wait"),0))</f>
        <v>0</v>
      </c>
      <c r="AX7" s="8">
        <f>IF(AND(AX6&gt;0,AX6&lt;&gt;"wait"),"AT",IF(AIL!$L8="AI",IF(Sheet1!$E8&lt;AIL!$K8-150,150,"wait"),0))</f>
        <v>0</v>
      </c>
      <c r="AY7" s="8">
        <f>IF(AND(AY6&gt;0,AY6&lt;&gt;"wait"),"AT",IF(AIL!$L8="AI",IF(Sheet1!$E8&lt;AIL!$K8-200,200,"wait"),0))</f>
        <v>0</v>
      </c>
      <c r="AZ7" s="8">
        <f>IF(AND(AZ6&gt;0,AZ6&lt;&gt;"wait"),"AT",IF(AIL!$L8="AI",IF(Sheet1!$D8&gt;AIL!$K8+50,50,"wait"),0))</f>
        <v>0</v>
      </c>
      <c r="BA7" s="8">
        <f>IF(AND(BA6&gt;0,BA6&lt;&gt;"wait"),"AT",IF(AIL!$L8="AI",IF(Sheet1!$D8&gt;AIL!$K8+100,100,"wait"),0))</f>
        <v>0</v>
      </c>
      <c r="BB7" s="8">
        <f>IF(AND(BB6&gt;0,BB6&lt;&gt;"wait"),"AT",IF(AIL!$L8="AI",IF(Sheet1!$D8&gt;AIL!$K8+150,150,"wait"),0))</f>
        <v>0</v>
      </c>
      <c r="BC7" s="8">
        <f>IF(AND(BC6&gt;0,BC6&lt;&gt;"wait"),"AT",IF(AIL!$L8="AI",IF(Sheet1!$D8&gt;AIL!$K8+200,200,"wait"),0))</f>
        <v>0</v>
      </c>
      <c r="BD7" s="8">
        <f t="shared" si="70"/>
        <v>0</v>
      </c>
      <c r="BE7" s="8"/>
      <c r="BF7" s="8">
        <f>IF(AND(BF6&gt;0,BF6&lt;&gt;"wait"),"AT",IF(AIL!$N8="AI",IF(Sheet1!$E8&lt;AIL!$M8-50,50,"wait"),0))</f>
        <v>0</v>
      </c>
      <c r="BG7" s="8">
        <f>IF(AND(BG6&gt;0,BG6&lt;&gt;"wait"),"AT",IF(AIL!$N8="AI",IF(Sheet1!$E8&lt;AIL!$M8-100,100,"wait"),0))</f>
        <v>0</v>
      </c>
      <c r="BH7" s="8">
        <f>IF(AND(BH6&gt;0,BH6&lt;&gt;"wait"),"AT",IF(AIL!$N8="AI",IF(Sheet1!$E8&lt;AIL!$M8-150,150,"wait"),0))</f>
        <v>0</v>
      </c>
      <c r="BI7" s="8">
        <f>IF(AND(BI6&gt;0,BI6&lt;&gt;"wait"),"AT",IF(AIL!$N8="AI",IF(Sheet1!$E8&lt;AIL!$M8-200,200,"wait"),0))</f>
        <v>0</v>
      </c>
      <c r="BJ7" s="8">
        <f>IF(AND(BJ6&gt;0,BJ6&lt;&gt;"wait"),"AT",IF(AIL!$N8="AI",IF(Sheet1!$D8&gt;AIL!$M8+50,50,"wait"),0))</f>
        <v>0</v>
      </c>
      <c r="BK7" s="8">
        <f>IF(AND(BK6&gt;0,BK6&lt;&gt;"wait"),"AT",IF(AIL!$N8="AI",IF(Sheet1!$D8&gt;AIL!$M8+100,100,"wait"),0))</f>
        <v>0</v>
      </c>
      <c r="BL7" s="8">
        <f>IF(AND(BL6&gt;0,BL6&lt;&gt;"wait"),"AT",IF(AIL!$N8="AI",IF(Sheet1!$D8&gt;AIL!$M8+150,150,"wait"),0))</f>
        <v>0</v>
      </c>
      <c r="BM7" s="8">
        <f>IF(AND(BM6&gt;0,BM6&lt;&gt;"wait"),"AT",IF(AIL!$N8="AI",IF(Sheet1!$D8&gt;AIL!$M8+200,200,"wait"),0))</f>
        <v>0</v>
      </c>
      <c r="BN7" s="8">
        <f t="shared" si="71"/>
        <v>0</v>
      </c>
      <c r="BO7" s="8"/>
      <c r="BP7" s="8">
        <f>IF(AND(BP6&gt;0,BP6&lt;&gt;"wait"),"AT",IF(AIL!$P8="AI",IF(Sheet1!$E8&lt;AIL!$O8-50,50,"wait"),0))</f>
        <v>0</v>
      </c>
      <c r="BQ7" s="8">
        <f>IF(AND(BQ6&gt;0,BQ6&lt;&gt;"wait"),"AT",IF(AIL!$P8="AI",IF(Sheet1!$E8&lt;AIL!$O8-100,100,"wait"),0))</f>
        <v>0</v>
      </c>
      <c r="BR7" s="8">
        <f>IF(AND(BR6&gt;0,BR6&lt;&gt;"wait"),"AT",IF(AIL!$P8="AI",IF(Sheet1!$E8&lt;AIL!$O8-150,150,"wait"),0))</f>
        <v>0</v>
      </c>
      <c r="BS7" s="8">
        <f>IF(AND(BS6&gt;0,BS6&lt;&gt;"wait"),"AT",IF(AIL!$P8="AI",IF(Sheet1!$E8&lt;AIL!$O8-200,200,"wait"),0))</f>
        <v>0</v>
      </c>
      <c r="BT7" s="8">
        <f>IF(AND(BT6&gt;0,BT6&lt;&gt;"wait"),"AT",IF(AIL!$P8="AI",IF(Sheet1!$D8&gt;AIL!$O8+50,50,"wait"),0))</f>
        <v>0</v>
      </c>
      <c r="BU7" s="8">
        <f>IF(AND(BU6&gt;0,BU6&lt;&gt;"wait"),"AT",IF(AIL!$P8="AI",IF(Sheet1!$D8&gt;AIL!$O8+100,100,"wait"),0))</f>
        <v>0</v>
      </c>
      <c r="BV7" s="8">
        <f>IF(AND(BV6&gt;0,BV6&lt;&gt;"wait"),"AT",IF(AIL!$P8="AI",IF(Sheet1!$D8&gt;AIL!$O8+150,150,"wait"),0))</f>
        <v>0</v>
      </c>
      <c r="BW7" s="8">
        <f>IF(AND(BW6&gt;0,BW6&lt;&gt;"wait"),"AT",IF(AIL!$P8="AI",IF(Sheet1!$D8&gt;AIL!$O8+200,200,"wait"),0))</f>
        <v>0</v>
      </c>
      <c r="BX7" s="8">
        <f t="shared" si="72"/>
        <v>0</v>
      </c>
      <c r="BY7" s="8"/>
      <c r="BZ7" s="8">
        <f>IF(AND(BZ6&gt;0,BZ6&lt;&gt;"wait"),"AT",IF(AIL!$R8="AI",IF(Sheet1!$E8&lt;AIL!$Q8-50,50,"wait"),0))</f>
        <v>0</v>
      </c>
      <c r="CA7" s="8">
        <f>IF(AND(CA6&gt;0,CA6&lt;&gt;"wait"),"AT",IF(AIL!$R8="AI",IF(Sheet1!$E8&lt;AIL!$Q8-100,100,"wait"),0))</f>
        <v>0</v>
      </c>
      <c r="CB7" s="8">
        <f>IF(AND(CB6&gt;0,CB6&lt;&gt;"wait"),"AT",IF(AIL!$R8="AI",IF(Sheet1!$E8&lt;AIL!$Q8-150,150,"wait"),0))</f>
        <v>0</v>
      </c>
      <c r="CC7" s="8">
        <f>IF(AND(CC6&gt;0,CC6&lt;&gt;"wait"),"AT",IF(AIL!$R8="AI",IF(Sheet1!$E8&lt;AIL!$Q8-200,200,"wait"),0))</f>
        <v>0</v>
      </c>
      <c r="CD7" s="8">
        <f>IF(AND(CD6&gt;0,CD6&lt;&gt;"wait"),"AT",IF(AIL!$R8="AI",IF(Sheet1!$D8&gt;AIL!$Q8+50,50,"wait"),0))</f>
        <v>0</v>
      </c>
      <c r="CE7" s="8">
        <f>IF(AND(CE6&gt;0,CE6&lt;&gt;"wait"),"AT",IF(AIL!$R8="AI",IF(Sheet1!$D8&gt;AIL!$Q8+100,100,"wait"),0))</f>
        <v>0</v>
      </c>
      <c r="CF7" s="8">
        <f>IF(AND(CF6&gt;0,CF6&lt;&gt;"wait"),"AT",IF(AIL!$R8="AI",IF(Sheet1!$D8&gt;AIL!$Q8+150,150,"wait"),0))</f>
        <v>0</v>
      </c>
      <c r="CG7" s="8">
        <f>IF(AND(CG6&gt;0,CG6&lt;&gt;"wait"),"AT",IF(AIL!$R8="AI",IF(Sheet1!$D8&gt;AIL!$Q8+200,200,"wait"),0))</f>
        <v>0</v>
      </c>
      <c r="CH7" s="8">
        <f t="shared" si="73"/>
        <v>0</v>
      </c>
      <c r="CI7" s="8"/>
      <c r="CJ7" s="8" t="str">
        <f>IF(AND(CJ6&gt;0,CJ6&lt;&gt;"wait"),"AT",IF(AIL!$T8="AI",IF(Sheet1!$E8&lt;AIL!$S8-50,50,"wait"),0))</f>
        <v>wait</v>
      </c>
      <c r="CK7" s="8" t="str">
        <f>IF(AND(CK6&gt;0,CK6&lt;&gt;"wait"),"AT",IF(AIL!$T8="AI",IF(Sheet1!$E8&lt;AIL!$S8-100,100,"wait"),0))</f>
        <v>wait</v>
      </c>
      <c r="CL7" s="8" t="str">
        <f>IF(AND(CL6&gt;0,CL6&lt;&gt;"wait"),"AT",IF(AIL!$T8="AI",IF(Sheet1!$E8&lt;AIL!$S8-150,150,"wait"),0))</f>
        <v>wait</v>
      </c>
      <c r="CM7" s="8" t="str">
        <f>IF(AND(CM6&gt;0,CM6&lt;&gt;"wait"),"AT",IF(AIL!$T8="AI",IF(Sheet1!$E8&lt;AIL!$S8-200,200,"wait"),0))</f>
        <v>wait</v>
      </c>
      <c r="CN7" s="8">
        <f>IF(AND(CN6&gt;0,CN6&lt;&gt;"wait"),"AT",IF(AIL!$T8="AI",IF(Sheet1!$D8&gt;AIL!$S8+50,50,"wait"),0))</f>
        <v>50</v>
      </c>
      <c r="CO7" s="8" t="str">
        <f>IF(AND(CO6&gt;0,CO6&lt;&gt;"wait"),"AT",IF(AIL!$T8="AI",IF(Sheet1!$D8&gt;AIL!$S8+100,100,"wait"),0))</f>
        <v>wait</v>
      </c>
      <c r="CP7" s="8" t="str">
        <f>IF(AND(CP6&gt;0,CP6&lt;&gt;"wait"),"AT",IF(AIL!$T8="AI",IF(Sheet1!$D8&gt;AIL!$S8+150,150,"wait"),0))</f>
        <v>wait</v>
      </c>
      <c r="CQ7" s="8" t="str">
        <f>IF(AND(CQ6&gt;0,CQ6&lt;&gt;"wait"),"AT",IF(AIL!$T8="AI",IF(Sheet1!$D8&gt;AIL!$S8+200,200,"wait"),0))</f>
        <v>wait</v>
      </c>
      <c r="CR7" s="8">
        <f t="shared" si="74"/>
        <v>-50</v>
      </c>
      <c r="CS7" s="8"/>
      <c r="CT7" s="8" t="str">
        <f>IF(AND(CT6&gt;0,CT6&lt;&gt;"wait"),"AT",IF(AIL!$V8="AI",IF(Sheet1!$E8&lt;AIL!$U8-50,50,"wait"),0))</f>
        <v>wait</v>
      </c>
      <c r="CU7" s="8" t="str">
        <f>IF(AND(CU6&gt;0,CU6&lt;&gt;"wait"),"AT",IF(AIL!$V8="AI",IF(Sheet1!$E8&lt;AIL!$U8-100,100,"wait"),0))</f>
        <v>wait</v>
      </c>
      <c r="CV7" s="8" t="str">
        <f>IF(AND(CV6&gt;0,CV6&lt;&gt;"wait"),"AT",IF(AIL!$V8="AI",IF(Sheet1!$E8&lt;AIL!$U8-150,150,"wait"),0))</f>
        <v>wait</v>
      </c>
      <c r="CW7" s="8" t="str">
        <f>IF(AND(CW6&gt;0,CW6&lt;&gt;"wait"),"AT",IF(AIL!$V8="AI",IF(Sheet1!$E8&lt;AIL!$U8-200,200,"wait"),0))</f>
        <v>wait</v>
      </c>
      <c r="CX7" s="8" t="str">
        <f>IF(AND(CX6&gt;0,CX6&lt;&gt;"wait"),"AT",IF(AIL!$V8="AI",IF(Sheet1!$D8&gt;AIL!$U8+50,50,"wait"),0))</f>
        <v>wait</v>
      </c>
      <c r="CY7" s="8" t="str">
        <f>IF(AND(CY6&gt;0,CY6&lt;&gt;"wait"),"AT",IF(AIL!$V8="AI",IF(Sheet1!$D8&gt;AIL!$U8+100,100,"wait"),0))</f>
        <v>wait</v>
      </c>
      <c r="CZ7" s="8" t="str">
        <f>IF(AND(CZ6&gt;0,CZ6&lt;&gt;"wait"),"AT",IF(AIL!$V8="AI",IF(Sheet1!$D8&gt;AIL!$U8+150,150,"wait"),0))</f>
        <v>wait</v>
      </c>
      <c r="DA7" s="8" t="str">
        <f>IF(AND(DA6&gt;0,DA6&lt;&gt;"wait"),"AT",IF(AIL!$V8="AI",IF(Sheet1!$D8&gt;AIL!$U8+200,200,"wait"),0))</f>
        <v>wait</v>
      </c>
      <c r="DB7" s="8">
        <f t="shared" si="75"/>
        <v>0</v>
      </c>
      <c r="DC7" s="8"/>
      <c r="DD7" s="8" t="str">
        <f>IF(AND(DD6&gt;0,DD6&lt;&gt;"wait"),"AT",IF(AIL!$X8="AI",IF(Sheet1!$E8&lt;AIL!$W8-50,50,"wait"),0))</f>
        <v>wait</v>
      </c>
      <c r="DE7" s="8" t="str">
        <f>IF(AND(DE6&gt;0,DE6&lt;&gt;"wait"),"AT",IF(AIL!$X8="AI",IF(Sheet1!$E8&lt;AIL!$W8-100,100,"wait"),0))</f>
        <v>wait</v>
      </c>
      <c r="DF7" s="8" t="str">
        <f>IF(AND(DF6&gt;0,DF6&lt;&gt;"wait"),"AT",IF(AIL!$X8="AI",IF(Sheet1!$E8&lt;AIL!$W8-150,150,"wait"),0))</f>
        <v>wait</v>
      </c>
      <c r="DG7" s="8" t="str">
        <f>IF(AND(DG6&gt;0,DG6&lt;&gt;"wait"),"AT",IF(AIL!$X8="AI",IF(Sheet1!$E8&lt;AIL!$W8-200,200,"wait"),0))</f>
        <v>wait</v>
      </c>
      <c r="DH7" s="8" t="str">
        <f>IF(AND(DH6&gt;0,DH6&lt;&gt;"wait"),"AT",IF(AIL!$X8="AI",IF(Sheet1!$D8&gt;AIL!$W8+50,50,"wait"),0))</f>
        <v>wait</v>
      </c>
      <c r="DI7" s="8" t="str">
        <f>IF(AND(DI6&gt;0,DI6&lt;&gt;"wait"),"AT",IF(AIL!$X8="AI",IF(Sheet1!$D8&gt;AIL!$W8+100,100,"wait"),0))</f>
        <v>wait</v>
      </c>
      <c r="DJ7" s="8" t="str">
        <f>IF(AND(DJ6&gt;0,DJ6&lt;&gt;"wait"),"AT",IF(AIL!$X8="AI",IF(Sheet1!$D8&gt;AIL!$W8+150,150,"wait"),0))</f>
        <v>wait</v>
      </c>
      <c r="DK7" s="8" t="str">
        <f>IF(AND(DK6&gt;0,DK6&lt;&gt;"wait"),"AT",IF(AIL!$X8="AI",IF(Sheet1!$D8&gt;AIL!$W8+200,200,"wait"),0))</f>
        <v>wait</v>
      </c>
      <c r="DL7" s="8">
        <f t="shared" si="76"/>
        <v>0</v>
      </c>
      <c r="DN7" s="10">
        <f>IF(AND(DN6&gt;0,DN6&lt;&gt;"wait"),"AT",IF(AIL!$AA8="AI",IF(Sheet1!$E8&lt;AIL!$Z8-50,50,"wait"),0))</f>
        <v>0</v>
      </c>
      <c r="DO7" s="10">
        <f>IF(AND(DO6&gt;0,DO6&lt;&gt;"wait"),"AT",IF(AIL!$AA8="AI",IF(Sheet1!$E8&lt;AIL!$Z8-100,100,"wait"),0))</f>
        <v>0</v>
      </c>
      <c r="DP7" s="10">
        <f>IF(AND(DP6&gt;0,DP6&lt;&gt;"wait"),"AT",IF(AIL!$AA8="AI",IF(Sheet1!$E8&lt;AIL!$Z8-150,150,"wait"),0))</f>
        <v>0</v>
      </c>
      <c r="DQ7" s="10">
        <f>IF(AND(DQ6&gt;0,DQ6&lt;&gt;"wait"),"AT",IF(AIL!$AA8="AI",IF(Sheet1!$E8&lt;AIL!$Z8-200,200,"wait"),0))</f>
        <v>0</v>
      </c>
      <c r="DR7" s="10">
        <f>IF(AND(DR6&gt;0,DR6&lt;&gt;"wait"),"AT",IF(AIL!$AA8="AI",IF(Sheet1!$D8&gt;AIL!$Z8+50,50,"wait"),0))</f>
        <v>0</v>
      </c>
      <c r="DS7" s="10">
        <f>IF(AND(DS6&gt;0,DS6&lt;&gt;"wait"),"AT",IF(AIL!$AA8="AI",IF(Sheet1!$D8&gt;AIL!$Z8+100,100,"wait"),0))</f>
        <v>0</v>
      </c>
      <c r="DT7" s="10">
        <f>IF(AND(DT6&gt;0,DT6&lt;&gt;"wait"),"AT",IF(AIL!$AA8="AI",IF(Sheet1!$D8&gt;AIL!$Z8+150,150,"wait"),0))</f>
        <v>0</v>
      </c>
      <c r="DU7" s="10">
        <f>IF(AND(DU6&gt;0,DU6&lt;&gt;"wait"),"AT",IF(AIL!$AA8="AI",IF(Sheet1!$D8&gt;AIL!$Z8+200,200,"wait"),0))</f>
        <v>0</v>
      </c>
      <c r="DV7" s="10">
        <f t="shared" si="44"/>
        <v>0</v>
      </c>
      <c r="DX7" s="10">
        <f>IF(AND(DX6&gt;0,DX6&lt;&gt;"wait"),"AT",IF(AIL!$AC8="AI",IF(Sheet1!$E8&lt;AIL!$AB8-50,50,"wait"),0))</f>
        <v>0</v>
      </c>
      <c r="DY7" s="10">
        <f>IF(AND(DY6&gt;0,DY6&lt;&gt;"wait"),"AT",IF(AIL!$AC8="AI",IF(Sheet1!$E8&lt;AIL!$AB8-100,100,"wait"),0))</f>
        <v>0</v>
      </c>
      <c r="DZ7" s="10">
        <f>IF(AND(DZ6&gt;0,DZ6&lt;&gt;"wait"),"AT",IF(AIL!$AC8="AI",IF(Sheet1!$E8&lt;AIL!$AB8-150,150,"wait"),0))</f>
        <v>0</v>
      </c>
      <c r="EA7" s="10">
        <f>IF(AND(EA6&gt;0,EA6&lt;&gt;"wait"),"AT",IF(AIL!$AC8="AI",IF(Sheet1!$E8&lt;AIL!$AB8-200,200,"wait"),0))</f>
        <v>0</v>
      </c>
      <c r="EB7" s="10">
        <f>IF(AND(EB6&gt;0,EB6&lt;&gt;"wait"),"AT",IF(AIL!$AC8="AI",IF(Sheet1!$D8&gt;AIL!$AB8+50,50,"wait"),0))</f>
        <v>0</v>
      </c>
      <c r="EC7" s="10">
        <f>IF(AND(EC6&gt;0,EC6&lt;&gt;"wait"),"AT",IF(AIL!$AC8="AI",IF(Sheet1!$D8&gt;AIL!$AB8+100,100,"wait"),0))</f>
        <v>0</v>
      </c>
      <c r="ED7" s="10">
        <f>IF(AND(ED6&gt;0,ED6&lt;&gt;"wait"),"AT",IF(AIL!$AC8="AI",IF(Sheet1!$D8&gt;AIL!$AB8+150,150,"wait"),0))</f>
        <v>0</v>
      </c>
      <c r="EE7" s="10">
        <f>IF(AND(EE6&gt;0,EE6&lt;&gt;"wait"),"AT",IF(AIL!$AC8="AI",IF(Sheet1!$D8&gt;AIL!$AB8+200,200,"wait"),0))</f>
        <v>0</v>
      </c>
      <c r="EF7" s="10">
        <f t="shared" si="45"/>
        <v>0</v>
      </c>
      <c r="EH7" s="10">
        <f>IF(AND(EH6&gt;0,EH6&lt;&gt;"wait"),"AT",IF(AIL!$AE8="AI",IF(Sheet1!$E8&lt;AIL!$AD8-50,50,"wait"),0))</f>
        <v>0</v>
      </c>
      <c r="EI7" s="10">
        <f>IF(AND(EI6&gt;0,EI6&lt;&gt;"wait"),"AT",IF(AIL!$AE8="AI",IF(Sheet1!$E8&lt;AIL!$AD8-100,100,"wait"),0))</f>
        <v>0</v>
      </c>
      <c r="EJ7" s="10">
        <f>IF(AND(EJ6&gt;0,EJ6&lt;&gt;"wait"),"AT",IF(AIL!$AE8="AI",IF(Sheet1!$E8&lt;AIL!$AD8-150,150,"wait"),0))</f>
        <v>0</v>
      </c>
      <c r="EK7" s="10">
        <f>IF(AND(EK6&gt;0,EK6&lt;&gt;"wait"),"AT",IF(AIL!$AE8="AI",IF(Sheet1!$E8&lt;AIL!$AD8-200,200,"wait"),0))</f>
        <v>0</v>
      </c>
      <c r="EL7" s="10">
        <f>IF(AND(EL6&gt;0,EL6&lt;&gt;"wait"),"AT",IF(AIL!$AE8="AI",IF(Sheet1!$D8&gt;AIL!$AD8+50,50,"wait"),0))</f>
        <v>0</v>
      </c>
      <c r="EM7" s="10">
        <f>IF(AND(EM6&gt;0,EM6&lt;&gt;"wait"),"AT",IF(AIL!$AE8="AI",IF(Sheet1!$D8&gt;AIL!$AD8+100,100,"wait"),0))</f>
        <v>0</v>
      </c>
      <c r="EN7" s="10">
        <f>IF(AND(EN6&gt;0,EN6&lt;&gt;"wait"),"AT",IF(AIL!$AE8="AI",IF(Sheet1!$D8&gt;AIL!$AD8+150,150,"wait"),0))</f>
        <v>0</v>
      </c>
      <c r="EO7" s="10">
        <f>IF(AND(EO6&gt;0,EO6&lt;&gt;"wait"),"AT",IF(AIL!$AE8="AI",IF(Sheet1!$D8&gt;AIL!$AD8+200,200,"wait"),0))</f>
        <v>0</v>
      </c>
      <c r="EP7" s="10">
        <f t="shared" si="46"/>
        <v>0</v>
      </c>
      <c r="ER7" s="10">
        <f>IF(AND(ER6&gt;0,ER6&lt;&gt;"wait"),"AT",IF(AIL!$AG8="AI",IF(Sheet1!$E8&lt;AIL!$AF8-50,50,"wait"),0))</f>
        <v>0</v>
      </c>
      <c r="ES7" s="10">
        <f>IF(AND(ES6&gt;0,ES6&lt;&gt;"wait"),"AT",IF(AIL!$AG8="AI",IF(Sheet1!$E8&lt;AIL!$AF8-100,100,"wait"),0))</f>
        <v>0</v>
      </c>
      <c r="ET7" s="10">
        <f>IF(AND(ET6&gt;0,ET6&lt;&gt;"wait"),"AT",IF(AIL!$AG8="AI",IF(Sheet1!$E8&lt;AIL!$AF8-150,150,"wait"),0))</f>
        <v>0</v>
      </c>
      <c r="EU7" s="10">
        <f>IF(AND(EU6&gt;0,EU6&lt;&gt;"wait"),"AT",IF(AIL!$AG8="AI",IF(Sheet1!$E8&lt;AIL!$AF8-200,200,"wait"),0))</f>
        <v>0</v>
      </c>
      <c r="EV7" s="10">
        <f>IF(AND(EV6&gt;0,EV6&lt;&gt;"wait"),"AT",IF(AIL!$AG8="AI",IF(Sheet1!$D8&gt;AIL!$AF8+50,50,"wait"),0))</f>
        <v>0</v>
      </c>
      <c r="EW7" s="10">
        <f>IF(AND(EW6&gt;0,EW6&lt;&gt;"wait"),"AT",IF(AIL!$AG8="AI",IF(Sheet1!$D8&gt;AIL!$AF8+100,100,"wait"),0))</f>
        <v>0</v>
      </c>
      <c r="EX7" s="10">
        <f>IF(AND(EX6&gt;0,EX6&lt;&gt;"wait"),"AT",IF(AIL!$AG8="AI",IF(Sheet1!$D8&gt;AIL!$AF8+150,150,"wait"),0))</f>
        <v>0</v>
      </c>
      <c r="EY7" s="10">
        <f>IF(AND(EY6&gt;0,EY6&lt;&gt;"wait"),"AT",IF(AIL!$AG8="AI",IF(Sheet1!$D8&gt;AIL!$AF8+200,200,"wait"),0))</f>
        <v>0</v>
      </c>
      <c r="EZ7" s="10">
        <f t="shared" si="47"/>
        <v>0</v>
      </c>
      <c r="FB7" s="10">
        <f>IF(AND(FB6&gt;0,FB6&lt;&gt;"wait"),"AT",IF(AIL!$AI8="AI",IF(Sheet1!$E8&lt;AIL!$AH8-50,50,"wait"),0))</f>
        <v>0</v>
      </c>
      <c r="FC7" s="10">
        <f>IF(AND(FC6&gt;0,FC6&lt;&gt;"wait"),"AT",IF(AIL!$AI8="AI",IF(Sheet1!$E8&lt;AIL!$AH8-100,100,"wait"),0))</f>
        <v>0</v>
      </c>
      <c r="FD7" s="10">
        <f>IF(AND(FD6&gt;0,FD6&lt;&gt;"wait"),"AT",IF(AIL!$AI8="AI",IF(Sheet1!$E8&lt;AIL!$AH8-150,150,"wait"),0))</f>
        <v>0</v>
      </c>
      <c r="FE7" s="10">
        <f>IF(AND(FE6&gt;0,FE6&lt;&gt;"wait"),"AT",IF(AIL!$AI8="AI",IF(Sheet1!$E8&lt;AIL!$AH8-200,200,"wait"),0))</f>
        <v>0</v>
      </c>
      <c r="FF7" s="10">
        <f>IF(AND(FF6&gt;0,FF6&lt;&gt;"wait"),"AT",IF(AIL!$AI8="AI",IF(Sheet1!$D8&gt;AIL!$AH8+50,50,"wait"),0))</f>
        <v>0</v>
      </c>
      <c r="FG7" s="10">
        <f>IF(AND(FG6&gt;0,FG6&lt;&gt;"wait"),"AT",IF(AIL!$AI8="AI",IF(Sheet1!$D8&gt;AIL!$AH8+100,100,"wait"),0))</f>
        <v>0</v>
      </c>
      <c r="FH7" s="10">
        <f>IF(AND(FH6&gt;0,FH6&lt;&gt;"wait"),"AT",IF(AIL!$AI8="AI",IF(Sheet1!$D8&gt;AIL!$AH8+150,150,"wait"),0))</f>
        <v>0</v>
      </c>
      <c r="FI7" s="10">
        <f>IF(AND(FI6&gt;0,FI6&lt;&gt;"wait"),"AT",IF(AIL!$AI8="AI",IF(Sheet1!$D8&gt;AIL!$AH8+200,200,"wait"),0))</f>
        <v>0</v>
      </c>
      <c r="FJ7" s="10">
        <f t="shared" si="48"/>
        <v>0</v>
      </c>
      <c r="FL7" s="10">
        <f>IF(AND(FL6&gt;0,FL6&lt;&gt;"wait"),"AT",IF(AIL!$AK8="AI",IF(Sheet1!$E8&lt;AIL!$AJ8-50,50,"wait"),0))</f>
        <v>0</v>
      </c>
      <c r="FM7" s="10">
        <f>IF(AND(FM6&gt;0,FM6&lt;&gt;"wait"),"AT",IF(AIL!$AK8="AI",IF(Sheet1!$E8&lt;AIL!$AJ8-100,100,"wait"),0))</f>
        <v>0</v>
      </c>
      <c r="FN7" s="10">
        <f>IF(AND(FN6&gt;0,FN6&lt;&gt;"wait"),"AT",IF(AIL!$AK8="AI",IF(Sheet1!$E8&lt;AIL!$AJ8-150,150,"wait"),0))</f>
        <v>0</v>
      </c>
      <c r="FO7" s="10">
        <f>IF(AND(FO6&gt;0,FO6&lt;&gt;"wait"),"AT",IF(AIL!$AK8="AI",IF(Sheet1!$E8&lt;AIL!$AJ8-200,200,"wait"),0))</f>
        <v>0</v>
      </c>
      <c r="FP7" s="10">
        <f>IF(AND(FP6&gt;0,FP6&lt;&gt;"wait"),"AT",IF(AIL!$AK8="AI",IF(Sheet1!$D8&gt;AIL!$AJ8+50,50,"wait"),0))</f>
        <v>0</v>
      </c>
      <c r="FQ7" s="10">
        <f>IF(AND(FQ6&gt;0,FQ6&lt;&gt;"wait"),"AT",IF(AIL!$AK8="AI",IF(Sheet1!$D8&gt;AIL!$AJ8+100,100,"wait"),0))</f>
        <v>0</v>
      </c>
      <c r="FR7" s="10">
        <f>IF(AND(FR6&gt;0,FR6&lt;&gt;"wait"),"AT",IF(AIL!$AK8="AI",IF(Sheet1!$D8&gt;AIL!$AJ8+150,150,"wait"),0))</f>
        <v>0</v>
      </c>
      <c r="FS7" s="10">
        <f>IF(AND(FS6&gt;0,FS6&lt;&gt;"wait"),"AT",IF(AIL!$AK8="AI",IF(Sheet1!$D8&gt;AIL!$AJ8+200,200,"wait"),0))</f>
        <v>0</v>
      </c>
      <c r="FT7" s="10">
        <f t="shared" si="49"/>
        <v>0</v>
      </c>
      <c r="FV7" s="10">
        <f>IF(AND(FV6&gt;0,FV6&lt;&gt;"wait"),"AT",IF(AIL!$AM8="AI",IF(Sheet1!$E8&lt;AIL!$AL8-50,50,"wait"),0))</f>
        <v>0</v>
      </c>
      <c r="FW7" s="10">
        <f>IF(AND(FW6&gt;0,FW6&lt;&gt;"wait"),"AT",IF(AIL!$AM8="AI",IF(Sheet1!$E8&lt;AIL!$AL8-100,100,"wait"),0))</f>
        <v>0</v>
      </c>
      <c r="FX7" s="10">
        <f>IF(AND(FX6&gt;0,FX6&lt;&gt;"wait"),"AT",IF(AIL!$AM8="AI",IF(Sheet1!$E8&lt;AIL!$AL8-150,150,"wait"),0))</f>
        <v>0</v>
      </c>
      <c r="FY7" s="10">
        <f>IF(AND(FY6&gt;0,FY6&lt;&gt;"wait"),"AT",IF(AIL!$AM8="AI",IF(Sheet1!$E8&lt;AIL!$AL8-200,200,"wait"),0))</f>
        <v>0</v>
      </c>
      <c r="FZ7" s="10">
        <f>IF(AND(FZ6&gt;0,FZ6&lt;&gt;"wait"),"AT",IF(AIL!$AM8="AI",IF(Sheet1!$D8&gt;AIL!$AL8+50,50,"wait"),0))</f>
        <v>0</v>
      </c>
      <c r="GA7" s="10">
        <f>IF(AND(GA6&gt;0,GA6&lt;&gt;"wait"),"AT",IF(AIL!$AM8="AI",IF(Sheet1!$D8&gt;AIL!$AL8+100,100,"wait"),0))</f>
        <v>0</v>
      </c>
      <c r="GB7" s="10">
        <f>IF(AND(GB6&gt;0,GB6&lt;&gt;"wait"),"AT",IF(AIL!$AM8="AI",IF(Sheet1!$D8&gt;AIL!$AL8+150,150,"wait"),0))</f>
        <v>0</v>
      </c>
      <c r="GC7" s="10">
        <f>IF(AND(GC6&gt;0,GC6&lt;&gt;"wait"),"AT",IF(AIL!$AM8="AI",IF(Sheet1!$D8&gt;AIL!$AL8+200,200,"wait"),0))</f>
        <v>0</v>
      </c>
      <c r="GD7" s="10">
        <f t="shared" si="50"/>
        <v>0</v>
      </c>
      <c r="GF7" s="10">
        <f>IF(AND(GF6&gt;0,GF6&lt;&gt;"wait"),"AT",IF(AIL!$AO8="AI",IF(Sheet1!$E8&lt;AIL!$AN8-50,50,"wait"),0))</f>
        <v>0</v>
      </c>
      <c r="GG7" s="10">
        <f>IF(AND(GG6&gt;0,GG6&lt;&gt;"wait"),"AT",IF(AIL!$AO8="AI",IF(Sheet1!$E8&lt;AIL!$AN8-100,100,"wait"),0))</f>
        <v>0</v>
      </c>
      <c r="GH7" s="10">
        <f>IF(AND(GH6&gt;0,GH6&lt;&gt;"wait"),"AT",IF(AIL!$AO8="AI",IF(Sheet1!$E8&lt;AIL!$AN8-150,150,"wait"),0))</f>
        <v>0</v>
      </c>
      <c r="GI7" s="10">
        <f>IF(AND(GI6&gt;0,GI6&lt;&gt;"wait"),"AT",IF(AIL!$AO8="AI",IF(Sheet1!$E8&lt;AIL!$AN8-200,200,"wait"),0))</f>
        <v>0</v>
      </c>
      <c r="GJ7" s="10">
        <f>IF(AND(GJ6&gt;0,GJ6&lt;&gt;"wait"),"AT",IF(AIL!$AO8="AI",IF(Sheet1!$D8&gt;AIL!$AN8+50,50,"wait"),0))</f>
        <v>0</v>
      </c>
      <c r="GK7" s="10">
        <f>IF(AND(GK6&gt;0,GK6&lt;&gt;"wait"),"AT",IF(AIL!$AO8="AI",IF(Sheet1!$D8&gt;AIL!$AN8+100,100,"wait"),0))</f>
        <v>0</v>
      </c>
      <c r="GL7" s="10">
        <f>IF(AND(GL6&gt;0,GL6&lt;&gt;"wait"),"AT",IF(AIL!$AO8="AI",IF(Sheet1!$D8&gt;AIL!$AN8+150,150,"wait"),0))</f>
        <v>0</v>
      </c>
      <c r="GM7" s="10">
        <f>IF(AND(GM6&gt;0,GM6&lt;&gt;"wait"),"AT",IF(AIL!$AO8="AI",IF(Sheet1!$D8&gt;AIL!$AN8+200,200,"wait"),0))</f>
        <v>0</v>
      </c>
      <c r="GN7" s="10">
        <f t="shared" si="51"/>
        <v>0</v>
      </c>
      <c r="GP7" s="10">
        <f>IF(AND(GP6&gt;0,GP6&lt;&gt;"wait"),"AT",IF(AIL!$AQ8="AI",IF(Sheet1!$E8&lt;AIL!$AP8-50,50,"wait"),0))</f>
        <v>0</v>
      </c>
      <c r="GQ7" s="10">
        <f>IF(AND(GQ6&gt;0,GQ6&lt;&gt;"wait"),"AT",IF(AIL!$AQ8="AI",IF(Sheet1!$E8&lt;AIL!$AP8-100,100,"wait"),0))</f>
        <v>0</v>
      </c>
      <c r="GR7" s="10">
        <f>IF(AND(GR6&gt;0,GR6&lt;&gt;"wait"),"AT",IF(AIL!$AQ8="AI",IF(Sheet1!$E8&lt;AIL!$AP8-150,150,"wait"),0))</f>
        <v>0</v>
      </c>
      <c r="GS7" s="10">
        <f>IF(AND(GS6&gt;0,GS6&lt;&gt;"wait"),"AT",IF(AIL!$AQ8="AI",IF(Sheet1!$E8&lt;AIL!$AP8-200,200,"wait"),0))</f>
        <v>0</v>
      </c>
      <c r="GT7" s="10">
        <f>IF(AND(GT6&gt;0,GT6&lt;&gt;"wait"),"AT",IF(AIL!$AQ8="AI",IF(Sheet1!$D8&gt;AIL!$AP8+50,50,"wait"),0))</f>
        <v>0</v>
      </c>
      <c r="GU7" s="10">
        <f>IF(AND(GU6&gt;0,GU6&lt;&gt;"wait"),"AT",IF(AIL!$AQ8="AI",IF(Sheet1!$D8&gt;AIL!$AP8+100,100,"wait"),0))</f>
        <v>0</v>
      </c>
      <c r="GV7" s="10">
        <f>IF(AND(GV6&gt;0,GV6&lt;&gt;"wait"),"AT",IF(AIL!$AQ8="AI",IF(Sheet1!$D8&gt;AIL!$AP8+150,150,"wait"),0))</f>
        <v>0</v>
      </c>
      <c r="GW7" s="10">
        <f>IF(AND(GW6&gt;0,GW6&lt;&gt;"wait"),"AT",IF(AIL!$AQ8="AI",IF(Sheet1!$D8&gt;AIL!$AP8+200,200,"wait"),0))</f>
        <v>0</v>
      </c>
      <c r="GX7" s="10">
        <f t="shared" si="52"/>
        <v>0</v>
      </c>
      <c r="GZ7" s="10">
        <f>IF(AND(GZ6&gt;0,GZ6&lt;&gt;"wait"),"AT",IF(AIL!$AS8="AI",IF(Sheet1!$E8&lt;AIL!$AR8-50,50,"wait"),0))</f>
        <v>0</v>
      </c>
      <c r="HA7" s="10">
        <f>IF(AND(HA6&gt;0,HA6&lt;&gt;"wait"),"AT",IF(AIL!$AS8="AI",IF(Sheet1!$E8&lt;AIL!$AR8-100,100,"wait"),0))</f>
        <v>0</v>
      </c>
      <c r="HB7" s="10">
        <f>IF(AND(HB6&gt;0,HB6&lt;&gt;"wait"),"AT",IF(AIL!$AS8="AI",IF(Sheet1!$E8&lt;AIL!$AR8-150,150,"wait"),0))</f>
        <v>0</v>
      </c>
      <c r="HC7" s="10">
        <f>IF(AND(HC6&gt;0,HC6&lt;&gt;"wait"),"AT",IF(AIL!$AS8="AI",IF(Sheet1!$E8&lt;AIL!$AR8-200,200,"wait"),0))</f>
        <v>0</v>
      </c>
      <c r="HD7" s="10">
        <f>IF(AND(HD6&gt;0,HD6&lt;&gt;"wait"),"AT",IF(AIL!$AS8="AI",IF(Sheet1!$D8&gt;AIL!$AR8+50,50,"wait"),0))</f>
        <v>0</v>
      </c>
      <c r="HE7" s="10">
        <f>IF(AND(HE6&gt;0,HE6&lt;&gt;"wait"),"AT",IF(AIL!$AS8="AI",IF(Sheet1!$D8&gt;AIL!$AR8+100,100,"wait"),0))</f>
        <v>0</v>
      </c>
      <c r="HF7" s="10">
        <f>IF(AND(HF6&gt;0,HF6&lt;&gt;"wait"),"AT",IF(AIL!$AS8="AI",IF(Sheet1!$D8&gt;AIL!$AR8+150,150,"wait"),0))</f>
        <v>0</v>
      </c>
      <c r="HG7" s="10">
        <f>IF(AND(HG6&gt;0,HG6&lt;&gt;"wait"),"AT",IF(AIL!$AS8="AI",IF(Sheet1!$D8&gt;AIL!$AR8+200,200,"wait"),0))</f>
        <v>0</v>
      </c>
      <c r="HH7" s="10">
        <f t="shared" si="53"/>
        <v>0</v>
      </c>
      <c r="HJ7" s="10">
        <f>IF(AND(HJ6&gt;0,HJ6&lt;&gt;"wait"),"AT",IF(AIL!$AU8="AI",IF(Sheet1!$E8&lt;AIL!$AT8-50,50,"wait"),0))</f>
        <v>0</v>
      </c>
      <c r="HK7" s="10">
        <f>IF(AND(HK6&gt;0,HK6&lt;&gt;"wait"),"AT",IF(AIL!$AU8="AI",IF(Sheet1!$E8&lt;AIL!$AT8-100,100,"wait"),0))</f>
        <v>0</v>
      </c>
      <c r="HL7" s="10">
        <f>IF(AND(HL6&gt;0,HL6&lt;&gt;"wait"),"AT",IF(AIL!$AU8="AI",IF(Sheet1!$E8&lt;AIL!$AT8-150,150,"wait"),0))</f>
        <v>0</v>
      </c>
      <c r="HM7" s="10">
        <f>IF(AND(HM6&gt;0,HM6&lt;&gt;"wait"),"AT",IF(AIL!$AU8="AI",IF(Sheet1!$E8&lt;AIL!$AT8-200,200,"wait"),0))</f>
        <v>0</v>
      </c>
      <c r="HN7" s="10">
        <f>IF(AND(HN6&gt;0,HN6&lt;&gt;"wait"),"AT",IF(AIL!$AU8="AI",IF(Sheet1!$D8&gt;AIL!$AT8+50,50,"wait"),0))</f>
        <v>0</v>
      </c>
      <c r="HO7" s="10">
        <f>IF(AND(HO6&gt;0,HO6&lt;&gt;"wait"),"AT",IF(AIL!$AU8="AI",IF(Sheet1!$D8&gt;AIL!$AT8+100,100,"wait"),0))</f>
        <v>0</v>
      </c>
      <c r="HP7" s="10">
        <f>IF(AND(HP6&gt;0,HP6&lt;&gt;"wait"),"AT",IF(AIL!$AU8="AI",IF(Sheet1!$D8&gt;AIL!$AT8+150,150,"wait"),0))</f>
        <v>0</v>
      </c>
      <c r="HQ7" s="10">
        <f>IF(AND(HQ6&gt;0,HQ6&lt;&gt;"wait"),"AT",IF(AIL!$AU8="AI",IF(Sheet1!$D8&gt;AIL!$AT8+200,200,"wait"),0))</f>
        <v>0</v>
      </c>
      <c r="HR7" s="10">
        <f t="shared" si="54"/>
        <v>0</v>
      </c>
      <c r="HT7" s="10">
        <f>IF(AND(HT6&gt;0,HT6&lt;&gt;"wait"),"AT",IF(AIL!$AX8="AI",IF(Sheet1!$E8&lt;AIL!$AW8-50,50,"wait"),0))</f>
        <v>0</v>
      </c>
      <c r="HU7" s="10">
        <f>IF(AND(HU6&gt;0,HU6&lt;&gt;"wait"),"AT",IF(AIL!$AX8="AI",IF(Sheet1!$E8&lt;AIL!$AW8-100,100,"wait"),0))</f>
        <v>0</v>
      </c>
      <c r="HV7" s="10">
        <f>IF(AND(HV6&gt;0,HV6&lt;&gt;"wait"),"AT",IF(AIL!$AX8="AI",IF(Sheet1!$E8&lt;AIL!$AW8-150,150,"wait"),0))</f>
        <v>0</v>
      </c>
      <c r="HW7" s="10">
        <f>IF(AND(HW6&gt;0,HW6&lt;&gt;"wait"),"AT",IF(AIL!$AX8="AI",IF(Sheet1!$E8&lt;AIL!$AW8-200,200,"wait"),0))</f>
        <v>0</v>
      </c>
      <c r="HX7" s="10">
        <f>IF(AND(HX6&gt;0,HX6&lt;&gt;"wait"),"AT",IF(AIL!$AX8="AI",IF(Sheet1!$D8&gt;AIL!$AW8+50,50,"wait"),0))</f>
        <v>0</v>
      </c>
      <c r="HY7" s="10">
        <f>IF(AND(HY6&gt;0,HY6&lt;&gt;"wait"),"AT",IF(AIL!$AX8="AI",IF(Sheet1!$D8&gt;AIL!$AW8+100,100,"wait"),0))</f>
        <v>0</v>
      </c>
      <c r="HZ7" s="10">
        <f>IF(AND(HZ6&gt;0,HZ6&lt;&gt;"wait"),"AT",IF(AIL!$AX8="AI",IF(Sheet1!$D8&gt;AIL!$AW8+150,150,"wait"),0))</f>
        <v>0</v>
      </c>
      <c r="IA7" s="10">
        <f>IF(AND(IA6&gt;0,IA6&lt;&gt;"wait"),"AT",IF(AIL!$AX8="AI",IF(Sheet1!$D8&gt;AIL!$AW8+200,200,"wait"),0))</f>
        <v>0</v>
      </c>
      <c r="IB7" s="10">
        <f t="shared" si="55"/>
        <v>0</v>
      </c>
      <c r="ID7" s="10">
        <f>IF(AND(ID6&gt;0,ID6&lt;&gt;"wait"),"AT",IF(AIL!$AZ8="AI",IF(Sheet1!$E8&lt;AIL!$AY8-50,50,"wait"),0))</f>
        <v>0</v>
      </c>
      <c r="IE7" s="10">
        <f>IF(AND(IE6&gt;0,IE6&lt;&gt;"wait"),"AT",IF(AIL!$AZ8="AI",IF(Sheet1!$E8&lt;AIL!$AY8-100,100,"wait"),0))</f>
        <v>0</v>
      </c>
      <c r="IF7" s="10">
        <f>IF(AND(IF6&gt;0,IF6&lt;&gt;"wait"),"AT",IF(AIL!$AZ8="AI",IF(Sheet1!$E8&lt;AIL!$AY8-150,150,"wait"),0))</f>
        <v>0</v>
      </c>
      <c r="IG7" s="10">
        <f>IF(AND(IG6&gt;0,IG6&lt;&gt;"wait"),"AT",IF(AIL!$AZ8="AI",IF(Sheet1!$E8&lt;AIL!$AY8-200,200,"wait"),0))</f>
        <v>0</v>
      </c>
      <c r="IH7" s="10">
        <f>IF(AND(IH6&gt;0,IH6&lt;&gt;"wait"),"AT",IF(AIL!$AZ8="AI",IF(Sheet1!$D8&gt;AIL!$AY8+50,50,"wait"),0))</f>
        <v>0</v>
      </c>
      <c r="II7" s="10">
        <f>IF(AND(II6&gt;0,II6&lt;&gt;"wait"),"AT",IF(AIL!$AZ8="AI",IF(Sheet1!$D8&gt;AIL!$AY8+100,100,"wait"),0))</f>
        <v>0</v>
      </c>
      <c r="IJ7" s="10">
        <f>IF(AND(IJ6&gt;0,IJ6&lt;&gt;"wait"),"AT",IF(AIL!$AZ8="AI",IF(Sheet1!$D8&gt;AIL!$AY8+150,150,"wait"),0))</f>
        <v>0</v>
      </c>
      <c r="IK7" s="10">
        <f>IF(AND(IK6&gt;0,IK6&lt;&gt;"wait"),"AT",IF(AIL!$AZ8="AI",IF(Sheet1!$D8&gt;AIL!$AY8+200,200,"wait"),0))</f>
        <v>0</v>
      </c>
      <c r="IL7" s="10">
        <f t="shared" si="56"/>
        <v>0</v>
      </c>
      <c r="IN7" s="10">
        <f>IF(AND(IN6&gt;0,IN6&lt;&gt;"wait"),"AT",IF(AIL!$BB8="AI",IF(Sheet1!$E8&lt;AIL!$BA8-50,50,"wait"),0))</f>
        <v>0</v>
      </c>
      <c r="IO7" s="10">
        <f>IF(AND(IO6&gt;0,IO6&lt;&gt;"wait"),"AT",IF(AIL!$BB8="AI",IF(Sheet1!$E8&lt;AIL!$BA8-100,100,"wait"),0))</f>
        <v>0</v>
      </c>
      <c r="IP7" s="10">
        <f>IF(AND(IP6&gt;0,IP6&lt;&gt;"wait"),"AT",IF(AIL!$BB8="AI",IF(Sheet1!$E8&lt;AIL!$BA8-150,150,"wait"),0))</f>
        <v>0</v>
      </c>
      <c r="IQ7" s="10">
        <f>IF(AND(IQ6&gt;0,IQ6&lt;&gt;"wait"),"AT",IF(AIL!$BB8="AI",IF(Sheet1!$E8&lt;AIL!$BA8-200,200,"wait"),0))</f>
        <v>0</v>
      </c>
      <c r="IR7" s="10">
        <f>IF(AND(IR6&gt;0,IR6&lt;&gt;"wait"),"AT",IF(AIL!$BB8="AI",IF(Sheet1!$D8&gt;AIL!$BA8+50,50,"wait"),0))</f>
        <v>0</v>
      </c>
      <c r="IS7" s="10">
        <f>IF(AND(IS6&gt;0,IS6&lt;&gt;"wait"),"AT",IF(AIL!$BB8="AI",IF(Sheet1!$D8&gt;AIL!$BA8+100,100,"wait"),0))</f>
        <v>0</v>
      </c>
      <c r="IT7" s="10">
        <f>IF(AND(IT6&gt;0,IT6&lt;&gt;"wait"),"AT",IF(AIL!$BB8="AI",IF(Sheet1!$D8&gt;AIL!$BA8+150,150,"wait"),0))</f>
        <v>0</v>
      </c>
      <c r="IU7" s="10">
        <f>IF(AND(IU6&gt;0,IU6&lt;&gt;"wait"),"AT",IF(AIL!$BB8="AI",IF(Sheet1!$D8&gt;AIL!$BA8+200,200,"wait"),0))</f>
        <v>0</v>
      </c>
      <c r="IV7" s="10">
        <f t="shared" si="57"/>
        <v>0</v>
      </c>
      <c r="IX7" s="10">
        <f>IF(AND(IX6&gt;0,IX6&lt;&gt;"wait"),"AT",IF(AIL!$BD8="AI",IF(Sheet1!$E8&lt;AIL!$BC8-50,50,"wait"),0))</f>
        <v>0</v>
      </c>
      <c r="IY7" s="10">
        <f>IF(AND(IY6&gt;0,IY6&lt;&gt;"wait"),"AT",IF(AIL!$BD8="AI",IF(Sheet1!$E8&lt;AIL!$BC8-100,100,"wait"),0))</f>
        <v>0</v>
      </c>
      <c r="IZ7" s="10">
        <f>IF(AND(IZ6&gt;0,IZ6&lt;&gt;"wait"),"AT",IF(AIL!$BD8="AI",IF(Sheet1!$E8&lt;AIL!$BC8-150,150,"wait"),0))</f>
        <v>0</v>
      </c>
      <c r="JA7" s="10">
        <f>IF(AND(JA6&gt;0,JA6&lt;&gt;"wait"),"AT",IF(AIL!$BD8="AI",IF(Sheet1!$E8&lt;AIL!$BC8-200,200,"wait"),0))</f>
        <v>0</v>
      </c>
      <c r="JB7" s="10">
        <f>IF(AND(JB6&gt;0,JB6&lt;&gt;"wait"),"AT",IF(AIL!$BD8="AI",IF(Sheet1!$D8&gt;AIL!$BC8+50,50,"wait"),0))</f>
        <v>0</v>
      </c>
      <c r="JC7" s="10">
        <f>IF(AND(JC6&gt;0,JC6&lt;&gt;"wait"),"AT",IF(AIL!$BD8="AI",IF(Sheet1!$D8&gt;AIL!$BC8+100,100,"wait"),0))</f>
        <v>0</v>
      </c>
      <c r="JD7" s="10">
        <f>IF(AND(JD6&gt;0,JD6&lt;&gt;"wait"),"AT",IF(AIL!$BD8="AI",IF(Sheet1!$D8&gt;AIL!$BC8+150,150,"wait"),0))</f>
        <v>0</v>
      </c>
      <c r="JE7" s="10">
        <f>IF(AND(JE6&gt;0,JE6&lt;&gt;"wait"),"AT",IF(AIL!$BD8="AI",IF(Sheet1!$D8&gt;AIL!$BC8+200,200,"wait"),0))</f>
        <v>0</v>
      </c>
      <c r="JF7" s="10">
        <f t="shared" si="58"/>
        <v>0</v>
      </c>
      <c r="JH7" s="10">
        <f>IF(AND(JH6&gt;0,JH6&lt;&gt;"wait"),"AT",IF(AIL!$BF8="AI",IF(Sheet1!$E8&lt;AIL!$BE8-50,50,"wait"),0))</f>
        <v>0</v>
      </c>
      <c r="JI7" s="10">
        <f>IF(AND(JI6&gt;0,JI6&lt;&gt;"wait"),"AT",IF(AIL!$BF8="AI",IF(Sheet1!$E8&lt;AIL!$BE8-100,100,"wait"),0))</f>
        <v>0</v>
      </c>
      <c r="JJ7" s="10">
        <f>IF(AND(JJ6&gt;0,JJ6&lt;&gt;"wait"),"AT",IF(AIL!$BF8="AI",IF(Sheet1!$E8&lt;AIL!$BE8-150,150,"wait"),0))</f>
        <v>0</v>
      </c>
      <c r="JK7" s="10">
        <f>IF(AND(JK6&gt;0,JK6&lt;&gt;"wait"),"AT",IF(AIL!$BF8="AI",IF(Sheet1!$E8&lt;AIL!$BE8-200,200,"wait"),0))</f>
        <v>0</v>
      </c>
      <c r="JL7" s="10">
        <f>IF(AND(JL6&gt;0,JL6&lt;&gt;"wait"),"AT",IF(AIL!$BF8="AI",IF(Sheet1!$D8&gt;AIL!$BE8+50,50,"wait"),0))</f>
        <v>0</v>
      </c>
      <c r="JM7" s="10">
        <f>IF(AND(JM6&gt;0,JM6&lt;&gt;"wait"),"AT",IF(AIL!$BF8="AI",IF(Sheet1!$D8&gt;AIL!$BE8+100,100,"wait"),0))</f>
        <v>0</v>
      </c>
      <c r="JN7" s="10">
        <f>IF(AND(JN6&gt;0,JN6&lt;&gt;"wait"),"AT",IF(AIL!$BF8="AI",IF(Sheet1!$D8&gt;AIL!$BE8+150,150,"wait"),0))</f>
        <v>0</v>
      </c>
      <c r="JO7" s="10">
        <f>IF(AND(JO6&gt;0,JO6&lt;&gt;"wait"),"AT",IF(AIL!$BF8="AI",IF(Sheet1!$D8&gt;AIL!$BE8+200,200,"wait"),0))</f>
        <v>0</v>
      </c>
      <c r="JP7" s="10">
        <f t="shared" si="59"/>
        <v>0</v>
      </c>
      <c r="JR7" s="10">
        <f>IF(AND(JR6&gt;0,JR6&lt;&gt;"wait"),"AT",IF(AIL!$BH8="AI",IF(Sheet1!$E8&lt;AIL!$BG8-50,50,"wait"),0))</f>
        <v>0</v>
      </c>
      <c r="JS7" s="10">
        <f>IF(AND(JS6&gt;0,JS6&lt;&gt;"wait"),"AT",IF(AIL!$BH8="AI",IF(Sheet1!$E8&lt;AIL!$BG8-100,100,"wait"),0))</f>
        <v>0</v>
      </c>
      <c r="JT7" s="10">
        <f>IF(AND(JT6&gt;0,JT6&lt;&gt;"wait"),"AT",IF(AIL!$BH8="AI",IF(Sheet1!$E8&lt;AIL!$BG8-150,150,"wait"),0))</f>
        <v>0</v>
      </c>
      <c r="JU7" s="10">
        <f>IF(AND(JU6&gt;0,JU6&lt;&gt;"wait"),"AT",IF(AIL!$BH8="AI",IF(Sheet1!$E8&lt;AIL!$BG8-200,200,"wait"),0))</f>
        <v>0</v>
      </c>
      <c r="JV7" s="10">
        <f>IF(AND(JV6&gt;0,JV6&lt;&gt;"wait"),"AT",IF(AIL!$BH8="AI",IF(Sheet1!$D8&gt;AIL!$BG8+50,50,"wait"),0))</f>
        <v>0</v>
      </c>
      <c r="JW7" s="10">
        <f>IF(AND(JW6&gt;0,JW6&lt;&gt;"wait"),"AT",IF(AIL!$BH8="AI",IF(Sheet1!$D8&gt;AIL!$BG8+100,100,"wait"),0))</f>
        <v>0</v>
      </c>
      <c r="JX7" s="10">
        <f>IF(AND(JX6&gt;0,JX6&lt;&gt;"wait"),"AT",IF(AIL!$BH8="AI",IF(Sheet1!$D8&gt;AIL!$BG8+150,150,"wait"),0))</f>
        <v>0</v>
      </c>
      <c r="JY7" s="10">
        <f>IF(AND(JY6&gt;0,JY6&lt;&gt;"wait"),"AT",IF(AIL!$BH8="AI",IF(Sheet1!$D8&gt;AIL!$BG8+200,200,"wait"),0))</f>
        <v>0</v>
      </c>
      <c r="JZ7" s="10">
        <f t="shared" si="60"/>
        <v>0</v>
      </c>
      <c r="KB7" s="10">
        <f>IF(AND(KB6&gt;0,KB6&lt;&gt;"wait"),"AT",IF(AIL!$BJ8="AI",IF(Sheet1!$E8&lt;AIL!$BI8-50,50,"wait"),0))</f>
        <v>0</v>
      </c>
      <c r="KC7" s="10">
        <f>IF(AND(KC6&gt;0,KC6&lt;&gt;"wait"),"AT",IF(AIL!$BJ8="AI",IF(Sheet1!$E8&lt;AIL!$BI8-100,100,"wait"),0))</f>
        <v>0</v>
      </c>
      <c r="KD7" s="10">
        <f>IF(AND(KD6&gt;0,KD6&lt;&gt;"wait"),"AT",IF(AIL!$BJ8="AI",IF(Sheet1!$E8&lt;AIL!$BI8-150,150,"wait"),0))</f>
        <v>0</v>
      </c>
      <c r="KE7" s="10">
        <f>IF(AND(KE6&gt;0,KE6&lt;&gt;"wait"),"AT",IF(AIL!$BJ8="AI",IF(Sheet1!$E8&lt;AIL!$BI8-200,200,"wait"),0))</f>
        <v>0</v>
      </c>
      <c r="KF7" s="10">
        <f>IF(AND(KF6&gt;0,KF6&lt;&gt;"wait"),"AT",IF(AIL!$BJ8="AI",IF(Sheet1!$D8&gt;AIL!$BI8+50,50,"wait"),0))</f>
        <v>0</v>
      </c>
      <c r="KG7" s="10">
        <f>IF(AND(KG6&gt;0,KG6&lt;&gt;"wait"),"AT",IF(AIL!$BJ8="AI",IF(Sheet1!$D8&gt;AIL!$BI8+100,100,"wait"),0))</f>
        <v>0</v>
      </c>
      <c r="KH7" s="10">
        <f>IF(AND(KH6&gt;0,KH6&lt;&gt;"wait"),"AT",IF(AIL!$BJ8="AI",IF(Sheet1!$D8&gt;AIL!$BI8+150,150,"wait"),0))</f>
        <v>0</v>
      </c>
      <c r="KI7" s="10">
        <f>IF(AND(KI6&gt;0,KI6&lt;&gt;"wait"),"AT",IF(AIL!$BJ8="AI",IF(Sheet1!$D8&gt;AIL!$BI8+200,200,"wait"),0))</f>
        <v>0</v>
      </c>
      <c r="KJ7" s="10">
        <f t="shared" si="61"/>
        <v>0</v>
      </c>
      <c r="KL7" s="10">
        <f>IF(AND(KL6&gt;0,KL6&lt;&gt;"wait"),"AT",IF(AIL!$BL8="AI",IF(Sheet1!$E8&lt;AIL!$BK8-50,50,"wait"),0))</f>
        <v>0</v>
      </c>
      <c r="KM7" s="10">
        <f>IF(AND(KM6&gt;0,KM6&lt;&gt;"wait"),"AT",IF(AIL!$BL8="AI",IF(Sheet1!$E8&lt;AIL!$BK8-100,100,"wait"),0))</f>
        <v>0</v>
      </c>
      <c r="KN7" s="10">
        <f>IF(AND(KN6&gt;0,KN6&lt;&gt;"wait"),"AT",IF(AIL!$BL8="AI",IF(Sheet1!$E8&lt;AIL!$BK8-150,150,"wait"),0))</f>
        <v>0</v>
      </c>
      <c r="KO7" s="10">
        <f>IF(AND(KO6&gt;0,KO6&lt;&gt;"wait"),"AT",IF(AIL!$BL8="AI",IF(Sheet1!$E8&lt;AIL!$BK8-200,200,"wait"),0))</f>
        <v>0</v>
      </c>
      <c r="KP7" s="10">
        <f>IF(AND(KP6&gt;0,KP6&lt;&gt;"wait"),"AT",IF(AIL!$BL8="AI",IF(Sheet1!$D8&gt;AIL!$BK8+50,50,"wait"),0))</f>
        <v>0</v>
      </c>
      <c r="KQ7" s="10">
        <f>IF(AND(KQ6&gt;0,KQ6&lt;&gt;"wait"),"AT",IF(AIL!$BL8="AI",IF(Sheet1!$D8&gt;AIL!$BK8+100,100,"wait"),0))</f>
        <v>0</v>
      </c>
      <c r="KR7" s="10">
        <f>IF(AND(KR6&gt;0,KR6&lt;&gt;"wait"),"AT",IF(AIL!$BL8="AI",IF(Sheet1!$D8&gt;AIL!$BK8+150,150,"wait"),0))</f>
        <v>0</v>
      </c>
      <c r="KS7" s="10">
        <f>IF(AND(KS6&gt;0,KS6&lt;&gt;"wait"),"AT",IF(AIL!$BL8="AI",IF(Sheet1!$D8&gt;AIL!$BK8+200,200,"wait"),0))</f>
        <v>0</v>
      </c>
      <c r="KT7" s="10">
        <f t="shared" si="62"/>
        <v>0</v>
      </c>
      <c r="KV7" s="10">
        <f>IF(AND(KV6&gt;0,KV6&lt;&gt;"wait"),"AT",IF(AIL!$BN8="AI",IF(Sheet1!$E8&lt;AIL!$BM8-50,50,"wait"),0))</f>
        <v>0</v>
      </c>
      <c r="KW7" s="10">
        <f>IF(AND(KW6&gt;0,KW6&lt;&gt;"wait"),"AT",IF(AIL!$BN8="AI",IF(Sheet1!$E8&lt;AIL!$BM8-100,100,"wait"),0))</f>
        <v>0</v>
      </c>
      <c r="KX7" s="10">
        <f>IF(AND(KX6&gt;0,KX6&lt;&gt;"wait"),"AT",IF(AIL!$BN8="AI",IF(Sheet1!$E8&lt;AIL!$BM8-150,150,"wait"),0))</f>
        <v>0</v>
      </c>
      <c r="KY7" s="10">
        <f>IF(AND(KY6&gt;0,KY6&lt;&gt;"wait"),"AT",IF(AIL!$BN8="AI",IF(Sheet1!$E8&lt;AIL!$BM8-200,200,"wait"),0))</f>
        <v>0</v>
      </c>
      <c r="KZ7" s="10">
        <f>IF(AND(KZ6&gt;0,KZ6&lt;&gt;"wait"),"AT",IF(AIL!$BN8="AI",IF(Sheet1!$D8&gt;AIL!$BM8+50,50,"wait"),0))</f>
        <v>0</v>
      </c>
      <c r="LA7" s="10">
        <f>IF(AND(LA6&gt;0,LA6&lt;&gt;"wait"),"AT",IF(AIL!$BN8="AI",IF(Sheet1!$D8&gt;AIL!$BM8+100,100,"wait"),0))</f>
        <v>0</v>
      </c>
      <c r="LB7" s="10">
        <f>IF(AND(LB6&gt;0,LB6&lt;&gt;"wait"),"AT",IF(AIL!$BN8="AI",IF(Sheet1!$D8&gt;AIL!$BM8+150,150,"wait"),0))</f>
        <v>0</v>
      </c>
      <c r="LC7" s="10">
        <f>IF(AND(LC6&gt;0,LC6&lt;&gt;"wait"),"AT",IF(AIL!$BN8="AI",IF(Sheet1!$D8&gt;AIL!$BM8+200,200,"wait"),0))</f>
        <v>0</v>
      </c>
      <c r="LD7" s="10">
        <f t="shared" si="63"/>
        <v>0</v>
      </c>
      <c r="LF7" s="10">
        <f>IF(AND(LF6&gt;0,LF6&lt;&gt;"wait"),"AT",IF(AIL!$BP8="AI",IF(Sheet1!$E8&lt;AIL!$BO8-50,50,"wait"),0))</f>
        <v>0</v>
      </c>
      <c r="LG7" s="10">
        <f>IF(AND(LG6&gt;0,LG6&lt;&gt;"wait"),"AT",IF(AIL!$BP8="AI",IF(Sheet1!$E8&lt;AIL!$BO8-100,100,"wait"),0))</f>
        <v>0</v>
      </c>
      <c r="LH7" s="10">
        <f>IF(AND(LH6&gt;0,LH6&lt;&gt;"wait"),"AT",IF(AIL!$BP8="AI",IF(Sheet1!$E8&lt;AIL!$BO8-150,150,"wait"),0))</f>
        <v>0</v>
      </c>
      <c r="LI7" s="10">
        <f>IF(AND(LI6&gt;0,LI6&lt;&gt;"wait"),"AT",IF(AIL!$BP8="AI",IF(Sheet1!$E8&lt;AIL!$BO8-200,200,"wait"),0))</f>
        <v>0</v>
      </c>
      <c r="LJ7" s="10">
        <f>IF(AND(LJ6&gt;0,LJ6&lt;&gt;"wait"),"AT",IF(AIL!$BP8="AI",IF(Sheet1!$D8&gt;AIL!$BO8+50,50,"wait"),0))</f>
        <v>0</v>
      </c>
      <c r="LK7" s="10">
        <f>IF(AND(LK6&gt;0,LK6&lt;&gt;"wait"),"AT",IF(AIL!$BP8="AI",IF(Sheet1!$D8&gt;AIL!$BO8+100,100,"wait"),0))</f>
        <v>0</v>
      </c>
      <c r="LL7" s="10">
        <f>IF(AND(LL6&gt;0,LL6&lt;&gt;"wait"),"AT",IF(AIL!$BP8="AI",IF(Sheet1!$D8&gt;AIL!$BO8+150,150,"wait"),0))</f>
        <v>0</v>
      </c>
      <c r="LM7" s="10">
        <f>IF(AND(LM6&gt;0,LM6&lt;&gt;"wait"),"AT",IF(AIL!$BP8="AI",IF(Sheet1!$D8&gt;AIL!$BO8+200,200,"wait"),0))</f>
        <v>0</v>
      </c>
      <c r="LN7" s="10">
        <f t="shared" si="64"/>
        <v>0</v>
      </c>
      <c r="LP7" s="10">
        <f>IF(AND(LP6&gt;0,LP6&lt;&gt;"wait"),"AT",IF(AIL!$BR8="AI",IF(Sheet1!$E8&lt;AIL!$BQ8-50,50,"wait"),0))</f>
        <v>0</v>
      </c>
      <c r="LQ7" s="10">
        <f>IF(AND(LQ6&gt;0,LQ6&lt;&gt;"wait"),"AT",IF(AIL!$BR8="AI",IF(Sheet1!$E8&lt;AIL!$BQ8-100,100,"wait"),0))</f>
        <v>0</v>
      </c>
      <c r="LR7" s="10">
        <f>IF(AND(LR6&gt;0,LR6&lt;&gt;"wait"),"AT",IF(AIL!$BR8="AI",IF(Sheet1!$E8&lt;AIL!$BQ8-150,150,"wait"),0))</f>
        <v>0</v>
      </c>
      <c r="LS7" s="10">
        <f>IF(AND(LS6&gt;0,LS6&lt;&gt;"wait"),"AT",IF(AIL!$BR8="AI",IF(Sheet1!$E8&lt;AIL!$BQ8-200,200,"wait"),0))</f>
        <v>0</v>
      </c>
      <c r="LT7" s="10">
        <f>IF(AND(LT6&gt;0,LT6&lt;&gt;"wait"),"AT",IF(AIL!$BR8="AI",IF(Sheet1!$D8&gt;AIL!$BQ8+50,50,"wait"),0))</f>
        <v>0</v>
      </c>
      <c r="LU7" s="10">
        <f>IF(AND(LU6&gt;0,LU6&lt;&gt;"wait"),"AT",IF(AIL!$BR8="AI",IF(Sheet1!$D8&gt;AIL!$BQ8+100,100,"wait"),0))</f>
        <v>0</v>
      </c>
      <c r="LV7" s="10">
        <f>IF(AND(LV6&gt;0,LV6&lt;&gt;"wait"),"AT",IF(AIL!$BR8="AI",IF(Sheet1!$D8&gt;AIL!$BQ8+150,150,"wait"),0))</f>
        <v>0</v>
      </c>
      <c r="LW7" s="10">
        <f>IF(AND(LW6&gt;0,LW6&lt;&gt;"wait"),"AT",IF(AIL!$BR8="AI",IF(Sheet1!$D8&gt;AIL!$BQ8+200,200,"wait"),0))</f>
        <v>0</v>
      </c>
      <c r="LX7" s="10">
        <f t="shared" si="65"/>
        <v>0</v>
      </c>
    </row>
    <row r="8" spans="1:336" x14ac:dyDescent="0.3">
      <c r="A8" t="str">
        <f>Sheet1!B8</f>
        <v>03/01 09:21</v>
      </c>
      <c r="B8">
        <f>Sheet1!D8</f>
        <v>29315</v>
      </c>
      <c r="C8">
        <f>Sheet1!E8</f>
        <v>29275</v>
      </c>
      <c r="E8">
        <f>MAX($B8:$B$162)</f>
        <v>29377</v>
      </c>
      <c r="F8">
        <f>MIN($C8:$C$162)</f>
        <v>29062</v>
      </c>
      <c r="H8" s="8">
        <f>IF(AND(H7&gt;0,H7&lt;&gt;"wait"),"AT",IF(AIL!$D9="AI",IF(Sheet1!$E9&lt;AIL!$C9-50,50,"wait"),0))</f>
        <v>0</v>
      </c>
      <c r="I8" s="8">
        <f>IF(AND(I7&gt;0,I7&lt;&gt;"wait"),"AT",IF(AIL!$D9="AI",IF(Sheet1!$E9&lt;AIL!$C9-100,100,"wait"),0))</f>
        <v>0</v>
      </c>
      <c r="J8" s="8">
        <f>IF(AND(J7&gt;0,J7&lt;&gt;"wait"),"AT",IF(AIL!$D9="AI",IF(Sheet1!$E9&lt;AIL!$C9-150,150,"wait"),0))</f>
        <v>0</v>
      </c>
      <c r="K8" s="8">
        <f>IF(AND(K7&gt;0,K7&lt;&gt;"wait"),"AT",IF(AIL!$D9="AI",IF(Sheet1!$E9&lt;AIL!$C9-200,200,"wait"),0))</f>
        <v>0</v>
      </c>
      <c r="L8" s="8">
        <f>IF(AND(L7&gt;0,L7&lt;&gt;"wait"),"AT",IF(AIL!$D9="AI",IF(Sheet1!$D9&gt;AIL!$C9+50,50,"wait"),0))</f>
        <v>0</v>
      </c>
      <c r="M8" s="8">
        <f>IF(AND(M7&gt;0,M7&lt;&gt;"wait"),"AT",IF(AIL!$D9="AI",IF(Sheet1!$D9&gt;AIL!$C9+100,100,"wait"),0))</f>
        <v>0</v>
      </c>
      <c r="N8" s="8">
        <f>IF(AND(N7&gt;0,N7&lt;&gt;"wait"),"AT",IF(AIL!$D9="AI",IF(Sheet1!$D9&gt;AIL!$C9+150,150,"wait"),0))</f>
        <v>0</v>
      </c>
      <c r="O8" s="8">
        <f>IF(AND(O7&gt;0,O7&lt;&gt;"wait"),"AT",IF(AIL!$D9="AI",IF(Sheet1!$D9&gt;AIL!$C9+200,200,"wait"),0))</f>
        <v>0</v>
      </c>
      <c r="P8" s="8">
        <f t="shared" si="66"/>
        <v>0</v>
      </c>
      <c r="R8" s="8">
        <f>IF(AND(R7&gt;0,R7&lt;&gt;"wait"),"AT",IF(AIL!$F9="AI",IF(Sheet1!$E9&lt;AIL!$E9-50,50,"wait"),0))</f>
        <v>0</v>
      </c>
      <c r="S8" s="8">
        <f>IF(AND(S7&gt;0,S7&lt;&gt;"wait"),"AT",IF(AIL!$F9="AI",IF(Sheet1!$E9&lt;AIL!$E9-100,100,"wait"),0))</f>
        <v>0</v>
      </c>
      <c r="T8" s="8">
        <f>IF(AND(T7&gt;0,T7&lt;&gt;"wait"),"AT",IF(AIL!$F9="AI",IF(Sheet1!$E9&lt;AIL!$E9-150,150,"wait"),0))</f>
        <v>0</v>
      </c>
      <c r="U8" s="8">
        <f>IF(AND(U7&gt;0,U7&lt;&gt;"wait"),"AT",IF(AIL!$F9="AI",IF(Sheet1!$E9&lt;AIL!$E9-200,200,"wait"),0))</f>
        <v>0</v>
      </c>
      <c r="V8" s="8">
        <f>IF(AND(V7&gt;0,V7&lt;&gt;"wait"),"AT",IF(AIL!$F9="AI",IF(Sheet1!$D9&gt;AIL!$E9+50,50,"wait"),0))</f>
        <v>0</v>
      </c>
      <c r="W8" s="8">
        <f>IF(AND(W7&gt;0,W7&lt;&gt;"wait"),"AT",IF(AIL!$F9="AI",IF(Sheet1!$D9&gt;AIL!$E9+100,100,"wait"),0))</f>
        <v>0</v>
      </c>
      <c r="X8" s="8">
        <f>IF(AND(X7&gt;0,X7&lt;&gt;"wait"),"AT",IF(AIL!$F9="AI",IF(Sheet1!$D9&gt;AIL!$E9+150,150,"wait"),0))</f>
        <v>0</v>
      </c>
      <c r="Y8" s="8">
        <f>IF(AND(Y7&gt;0,Y7&lt;&gt;"wait"),"AT",IF(AIL!$F9="AI",IF(Sheet1!$D9&gt;AIL!$E9+200,200,"wait"),0))</f>
        <v>0</v>
      </c>
      <c r="Z8" s="8">
        <f t="shared" si="67"/>
        <v>0</v>
      </c>
      <c r="AB8" s="8">
        <f>IF(AND(AB7&gt;0,AB7&lt;&gt;"wait"),"AT",IF(AIL!$H9="AI",IF(Sheet1!$E9&lt;AIL!$G9-50,50,"wait"),0))</f>
        <v>0</v>
      </c>
      <c r="AC8" s="8">
        <f>IF(AND(AC7&gt;0,AC7&lt;&gt;"wait"),"AT",IF(AIL!$H9="AI",IF(Sheet1!$E9&lt;AIL!$G9-100,100,"wait"),0))</f>
        <v>0</v>
      </c>
      <c r="AD8" s="8">
        <f>IF(AND(AD7&gt;0,AD7&lt;&gt;"wait"),"AT",IF(AIL!$H9="AI",IF(Sheet1!$E9&lt;AIL!$G9-150,150,"wait"),0))</f>
        <v>0</v>
      </c>
      <c r="AE8" s="8">
        <f>IF(AND(AE7&gt;0,AE7&lt;&gt;"wait"),"AT",IF(AIL!$H9="AI",IF(Sheet1!$E9&lt;AIL!$G9-200,200,"wait"),0))</f>
        <v>0</v>
      </c>
      <c r="AF8" s="8">
        <f>IF(AND(AF7&gt;0,AF7&lt;&gt;"wait"),"AT",IF(AIL!$H9="AI",IF(Sheet1!$D9&gt;AIL!$G9+50,50,"wait"),0))</f>
        <v>0</v>
      </c>
      <c r="AG8" s="8">
        <f>IF(AND(AG7&gt;0,AG7&lt;&gt;"wait"),"AT",IF(AIL!$H9="AI",IF(Sheet1!$D9&gt;AIL!$G9+100,100,"wait"),0))</f>
        <v>0</v>
      </c>
      <c r="AH8" s="8">
        <f>IF(AND(AH7&gt;0,AH7&lt;&gt;"wait"),"AT",IF(AIL!$H9="AI",IF(Sheet1!$D9&gt;AIL!$G9+150,150,"wait"),0))</f>
        <v>0</v>
      </c>
      <c r="AI8" s="8">
        <f>IF(AND(AI7&gt;0,AI7&lt;&gt;"wait"),"AT",IF(AIL!$H9="AI",IF(Sheet1!$D9&gt;AIL!$G9+200,200,"wait"),0))</f>
        <v>0</v>
      </c>
      <c r="AJ8" s="8">
        <f t="shared" si="68"/>
        <v>0</v>
      </c>
      <c r="AL8" s="8">
        <f>IF(AND(AL7&gt;0,AL7&lt;&gt;"wait"),"AT",IF(AIL!$J9="AI",IF(Sheet1!$E9&lt;AIL!$I9-50,50,"wait"),0))</f>
        <v>0</v>
      </c>
      <c r="AM8" s="8">
        <f>IF(AND(AM7&gt;0,AM7&lt;&gt;"wait"),"AT",IF(AIL!$J9="AI",IF(Sheet1!$E9&lt;AIL!$I9-100,100,"wait"),0))</f>
        <v>0</v>
      </c>
      <c r="AN8" s="8">
        <f>IF(AND(AN7&gt;0,AN7&lt;&gt;"wait"),"AT",IF(AIL!$J9="AI",IF(Sheet1!$E9&lt;AIL!$I9-150,150,"wait"),0))</f>
        <v>0</v>
      </c>
      <c r="AO8" s="8">
        <f>IF(AND(AO7&gt;0,AO7&lt;&gt;"wait"),"AT",IF(AIL!$J9="AI",IF(Sheet1!$E9&lt;AIL!$I9-200,200,"wait"),0))</f>
        <v>0</v>
      </c>
      <c r="AP8" s="8">
        <f>IF(AND(AP7&gt;0,AP7&lt;&gt;"wait"),"AT",IF(AIL!$J9="AI",IF(Sheet1!$D9&gt;AIL!$I9+50,50,"wait"),0))</f>
        <v>0</v>
      </c>
      <c r="AQ8" s="8">
        <f>IF(AND(AQ7&gt;0,AQ7&lt;&gt;"wait"),"AT",IF(AIL!$J9="AI",IF(Sheet1!$D9&gt;AIL!$I9+100,100,"wait"),0))</f>
        <v>0</v>
      </c>
      <c r="AR8" s="8">
        <f>IF(AND(AR7&gt;0,AR7&lt;&gt;"wait"),"AT",IF(AIL!$J9="AI",IF(Sheet1!$D9&gt;AIL!$I9+150,150,"wait"),0))</f>
        <v>0</v>
      </c>
      <c r="AS8" s="8">
        <f>IF(AND(AS7&gt;0,AS7&lt;&gt;"wait"),"AT",IF(AIL!$J9="AI",IF(Sheet1!$D9&gt;AIL!$I9+200,200,"wait"),0))</f>
        <v>0</v>
      </c>
      <c r="AT8" s="8">
        <f t="shared" si="69"/>
        <v>0</v>
      </c>
      <c r="AU8" s="8"/>
      <c r="AV8" s="8">
        <f>IF(AND(AV7&gt;0,AV7&lt;&gt;"wait"),"AT",IF(AIL!$L9="AI",IF(Sheet1!$E9&lt;AIL!$K9-50,50,"wait"),0))</f>
        <v>0</v>
      </c>
      <c r="AW8" s="8">
        <f>IF(AND(AW7&gt;0,AW7&lt;&gt;"wait"),"AT",IF(AIL!$L9="AI",IF(Sheet1!$E9&lt;AIL!$K9-100,100,"wait"),0))</f>
        <v>0</v>
      </c>
      <c r="AX8" s="8">
        <f>IF(AND(AX7&gt;0,AX7&lt;&gt;"wait"),"AT",IF(AIL!$L9="AI",IF(Sheet1!$E9&lt;AIL!$K9-150,150,"wait"),0))</f>
        <v>0</v>
      </c>
      <c r="AY8" s="8">
        <f>IF(AND(AY7&gt;0,AY7&lt;&gt;"wait"),"AT",IF(AIL!$L9="AI",IF(Sheet1!$E9&lt;AIL!$K9-200,200,"wait"),0))</f>
        <v>0</v>
      </c>
      <c r="AZ8" s="8">
        <f>IF(AND(AZ7&gt;0,AZ7&lt;&gt;"wait"),"AT",IF(AIL!$L9="AI",IF(Sheet1!$D9&gt;AIL!$K9+50,50,"wait"),0))</f>
        <v>0</v>
      </c>
      <c r="BA8" s="8">
        <f>IF(AND(BA7&gt;0,BA7&lt;&gt;"wait"),"AT",IF(AIL!$L9="AI",IF(Sheet1!$D9&gt;AIL!$K9+100,100,"wait"),0))</f>
        <v>0</v>
      </c>
      <c r="BB8" s="8">
        <f>IF(AND(BB7&gt;0,BB7&lt;&gt;"wait"),"AT",IF(AIL!$L9="AI",IF(Sheet1!$D9&gt;AIL!$K9+150,150,"wait"),0))</f>
        <v>0</v>
      </c>
      <c r="BC8" s="8">
        <f>IF(AND(BC7&gt;0,BC7&lt;&gt;"wait"),"AT",IF(AIL!$L9="AI",IF(Sheet1!$D9&gt;AIL!$K9+200,200,"wait"),0))</f>
        <v>0</v>
      </c>
      <c r="BD8" s="8">
        <f t="shared" si="70"/>
        <v>0</v>
      </c>
      <c r="BE8" s="8"/>
      <c r="BF8" s="8">
        <f>IF(AND(BF7&gt;0,BF7&lt;&gt;"wait"),"AT",IF(AIL!$N9="AI",IF(Sheet1!$E9&lt;AIL!$M9-50,50,"wait"),0))</f>
        <v>0</v>
      </c>
      <c r="BG8" s="8">
        <f>IF(AND(BG7&gt;0,BG7&lt;&gt;"wait"),"AT",IF(AIL!$N9="AI",IF(Sheet1!$E9&lt;AIL!$M9-100,100,"wait"),0))</f>
        <v>0</v>
      </c>
      <c r="BH8" s="8">
        <f>IF(AND(BH7&gt;0,BH7&lt;&gt;"wait"),"AT",IF(AIL!$N9="AI",IF(Sheet1!$E9&lt;AIL!$M9-150,150,"wait"),0))</f>
        <v>0</v>
      </c>
      <c r="BI8" s="8">
        <f>IF(AND(BI7&gt;0,BI7&lt;&gt;"wait"),"AT",IF(AIL!$N9="AI",IF(Sheet1!$E9&lt;AIL!$M9-200,200,"wait"),0))</f>
        <v>0</v>
      </c>
      <c r="BJ8" s="8">
        <f>IF(AND(BJ7&gt;0,BJ7&lt;&gt;"wait"),"AT",IF(AIL!$N9="AI",IF(Sheet1!$D9&gt;AIL!$M9+50,50,"wait"),0))</f>
        <v>0</v>
      </c>
      <c r="BK8" s="8">
        <f>IF(AND(BK7&gt;0,BK7&lt;&gt;"wait"),"AT",IF(AIL!$N9="AI",IF(Sheet1!$D9&gt;AIL!$M9+100,100,"wait"),0))</f>
        <v>0</v>
      </c>
      <c r="BL8" s="8">
        <f>IF(AND(BL7&gt;0,BL7&lt;&gt;"wait"),"AT",IF(AIL!$N9="AI",IF(Sheet1!$D9&gt;AIL!$M9+150,150,"wait"),0))</f>
        <v>0</v>
      </c>
      <c r="BM8" s="8">
        <f>IF(AND(BM7&gt;0,BM7&lt;&gt;"wait"),"AT",IF(AIL!$N9="AI",IF(Sheet1!$D9&gt;AIL!$M9+200,200,"wait"),0))</f>
        <v>0</v>
      </c>
      <c r="BN8" s="8">
        <f t="shared" si="71"/>
        <v>0</v>
      </c>
      <c r="BO8" s="8"/>
      <c r="BP8" s="8" t="str">
        <f>IF(AND(BP7&gt;0,BP7&lt;&gt;"wait"),"AT",IF(AIL!$P9="AI",IF(Sheet1!$E9&lt;AIL!$O9-50,50,"wait"),0))</f>
        <v>wait</v>
      </c>
      <c r="BQ8" s="8" t="str">
        <f>IF(AND(BQ7&gt;0,BQ7&lt;&gt;"wait"),"AT",IF(AIL!$P9="AI",IF(Sheet1!$E9&lt;AIL!$O9-100,100,"wait"),0))</f>
        <v>wait</v>
      </c>
      <c r="BR8" s="8" t="str">
        <f>IF(AND(BR7&gt;0,BR7&lt;&gt;"wait"),"AT",IF(AIL!$P9="AI",IF(Sheet1!$E9&lt;AIL!$O9-150,150,"wait"),0))</f>
        <v>wait</v>
      </c>
      <c r="BS8" s="8" t="str">
        <f>IF(AND(BS7&gt;0,BS7&lt;&gt;"wait"),"AT",IF(AIL!$P9="AI",IF(Sheet1!$E9&lt;AIL!$O9-200,200,"wait"),0))</f>
        <v>wait</v>
      </c>
      <c r="BT8" s="8" t="str">
        <f>IF(AND(BT7&gt;0,BT7&lt;&gt;"wait"),"AT",IF(AIL!$P9="AI",IF(Sheet1!$D9&gt;AIL!$O9+50,50,"wait"),0))</f>
        <v>wait</v>
      </c>
      <c r="BU8" s="8" t="str">
        <f>IF(AND(BU7&gt;0,BU7&lt;&gt;"wait"),"AT",IF(AIL!$P9="AI",IF(Sheet1!$D9&gt;AIL!$O9+100,100,"wait"),0))</f>
        <v>wait</v>
      </c>
      <c r="BV8" s="8" t="str">
        <f>IF(AND(BV7&gt;0,BV7&lt;&gt;"wait"),"AT",IF(AIL!$P9="AI",IF(Sheet1!$D9&gt;AIL!$O9+150,150,"wait"),0))</f>
        <v>wait</v>
      </c>
      <c r="BW8" s="8" t="str">
        <f>IF(AND(BW7&gt;0,BW7&lt;&gt;"wait"),"AT",IF(AIL!$P9="AI",IF(Sheet1!$D9&gt;AIL!$O9+200,200,"wait"),0))</f>
        <v>wait</v>
      </c>
      <c r="BX8" s="8">
        <f t="shared" si="72"/>
        <v>0</v>
      </c>
      <c r="BY8" s="8"/>
      <c r="BZ8" s="8" t="str">
        <f>IF(AND(BZ7&gt;0,BZ7&lt;&gt;"wait"),"AT",IF(AIL!$R9="AI",IF(Sheet1!$E9&lt;AIL!$Q9-50,50,"wait"),0))</f>
        <v>wait</v>
      </c>
      <c r="CA8" s="8" t="str">
        <f>IF(AND(CA7&gt;0,CA7&lt;&gt;"wait"),"AT",IF(AIL!$R9="AI",IF(Sheet1!$E9&lt;AIL!$Q9-100,100,"wait"),0))</f>
        <v>wait</v>
      </c>
      <c r="CB8" s="8" t="str">
        <f>IF(AND(CB7&gt;0,CB7&lt;&gt;"wait"),"AT",IF(AIL!$R9="AI",IF(Sheet1!$E9&lt;AIL!$Q9-150,150,"wait"),0))</f>
        <v>wait</v>
      </c>
      <c r="CC8" s="8" t="str">
        <f>IF(AND(CC7&gt;0,CC7&lt;&gt;"wait"),"AT",IF(AIL!$R9="AI",IF(Sheet1!$E9&lt;AIL!$Q9-200,200,"wait"),0))</f>
        <v>wait</v>
      </c>
      <c r="CD8" s="8" t="str">
        <f>IF(AND(CD7&gt;0,CD7&lt;&gt;"wait"),"AT",IF(AIL!$R9="AI",IF(Sheet1!$D9&gt;AIL!$Q9+50,50,"wait"),0))</f>
        <v>wait</v>
      </c>
      <c r="CE8" s="8" t="str">
        <f>IF(AND(CE7&gt;0,CE7&lt;&gt;"wait"),"AT",IF(AIL!$R9="AI",IF(Sheet1!$D9&gt;AIL!$Q9+100,100,"wait"),0))</f>
        <v>wait</v>
      </c>
      <c r="CF8" s="8" t="str">
        <f>IF(AND(CF7&gt;0,CF7&lt;&gt;"wait"),"AT",IF(AIL!$R9="AI",IF(Sheet1!$D9&gt;AIL!$Q9+150,150,"wait"),0))</f>
        <v>wait</v>
      </c>
      <c r="CG8" s="8" t="str">
        <f>IF(AND(CG7&gt;0,CG7&lt;&gt;"wait"),"AT",IF(AIL!$R9="AI",IF(Sheet1!$D9&gt;AIL!$Q9+200,200,"wait"),0))</f>
        <v>wait</v>
      </c>
      <c r="CH8" s="8">
        <f t="shared" si="73"/>
        <v>0</v>
      </c>
      <c r="CI8" s="8"/>
      <c r="CJ8" s="8" t="str">
        <f>IF(AND(CJ7&gt;0,CJ7&lt;&gt;"wait"),"AT",IF(AIL!$T9="AI",IF(Sheet1!$E9&lt;AIL!$S9-50,50,"wait"),0))</f>
        <v>wait</v>
      </c>
      <c r="CK8" s="8" t="str">
        <f>IF(AND(CK7&gt;0,CK7&lt;&gt;"wait"),"AT",IF(AIL!$T9="AI",IF(Sheet1!$E9&lt;AIL!$S9-100,100,"wait"),0))</f>
        <v>wait</v>
      </c>
      <c r="CL8" s="8" t="str">
        <f>IF(AND(CL7&gt;0,CL7&lt;&gt;"wait"),"AT",IF(AIL!$T9="AI",IF(Sheet1!$E9&lt;AIL!$S9-150,150,"wait"),0))</f>
        <v>wait</v>
      </c>
      <c r="CM8" s="8" t="str">
        <f>IF(AND(CM7&gt;0,CM7&lt;&gt;"wait"),"AT",IF(AIL!$T9="AI",IF(Sheet1!$E9&lt;AIL!$S9-200,200,"wait"),0))</f>
        <v>wait</v>
      </c>
      <c r="CN8" s="8" t="str">
        <f>IF(AND(CN7&gt;0,CN7&lt;&gt;"wait"),"AT",IF(AIL!$T9="AI",IF(Sheet1!$D9&gt;AIL!$S9+50,50,"wait"),0))</f>
        <v>AT</v>
      </c>
      <c r="CO8" s="8" t="str">
        <f>IF(AND(CO7&gt;0,CO7&lt;&gt;"wait"),"AT",IF(AIL!$T9="AI",IF(Sheet1!$D9&gt;AIL!$S9+100,100,"wait"),0))</f>
        <v>wait</v>
      </c>
      <c r="CP8" s="8" t="str">
        <f>IF(AND(CP7&gt;0,CP7&lt;&gt;"wait"),"AT",IF(AIL!$T9="AI",IF(Sheet1!$D9&gt;AIL!$S9+150,150,"wait"),0))</f>
        <v>wait</v>
      </c>
      <c r="CQ8" s="8" t="str">
        <f>IF(AND(CQ7&gt;0,CQ7&lt;&gt;"wait"),"AT",IF(AIL!$T9="AI",IF(Sheet1!$D9&gt;AIL!$S9+200,200,"wait"),0))</f>
        <v>wait</v>
      </c>
      <c r="CR8" s="8">
        <f t="shared" si="74"/>
        <v>-50</v>
      </c>
      <c r="CS8" s="8"/>
      <c r="CT8" s="8" t="str">
        <f>IF(AND(CT7&gt;0,CT7&lt;&gt;"wait"),"AT",IF(AIL!$V9="AI",IF(Sheet1!$E9&lt;AIL!$U9-50,50,"wait"),0))</f>
        <v>wait</v>
      </c>
      <c r="CU8" s="8" t="str">
        <f>IF(AND(CU7&gt;0,CU7&lt;&gt;"wait"),"AT",IF(AIL!$V9="AI",IF(Sheet1!$E9&lt;AIL!$U9-100,100,"wait"),0))</f>
        <v>wait</v>
      </c>
      <c r="CV8" s="8" t="str">
        <f>IF(AND(CV7&gt;0,CV7&lt;&gt;"wait"),"AT",IF(AIL!$V9="AI",IF(Sheet1!$E9&lt;AIL!$U9-150,150,"wait"),0))</f>
        <v>wait</v>
      </c>
      <c r="CW8" s="8" t="str">
        <f>IF(AND(CW7&gt;0,CW7&lt;&gt;"wait"),"AT",IF(AIL!$V9="AI",IF(Sheet1!$E9&lt;AIL!$U9-200,200,"wait"),0))</f>
        <v>wait</v>
      </c>
      <c r="CX8" s="8">
        <f>IF(AND(CX7&gt;0,CX7&lt;&gt;"wait"),"AT",IF(AIL!$V9="AI",IF(Sheet1!$D9&gt;AIL!$U9+50,50,"wait"),0))</f>
        <v>50</v>
      </c>
      <c r="CY8" s="8" t="str">
        <f>IF(AND(CY7&gt;0,CY7&lt;&gt;"wait"),"AT",IF(AIL!$V9="AI",IF(Sheet1!$D9&gt;AIL!$U9+100,100,"wait"),0))</f>
        <v>wait</v>
      </c>
      <c r="CZ8" s="8" t="str">
        <f>IF(AND(CZ7&gt;0,CZ7&lt;&gt;"wait"),"AT",IF(AIL!$V9="AI",IF(Sheet1!$D9&gt;AIL!$U9+150,150,"wait"),0))</f>
        <v>wait</v>
      </c>
      <c r="DA8" s="8" t="str">
        <f>IF(AND(DA7&gt;0,DA7&lt;&gt;"wait"),"AT",IF(AIL!$V9="AI",IF(Sheet1!$D9&gt;AIL!$U9+200,200,"wait"),0))</f>
        <v>wait</v>
      </c>
      <c r="DB8" s="8">
        <f t="shared" si="75"/>
        <v>-50</v>
      </c>
      <c r="DC8" s="8"/>
      <c r="DD8" s="8" t="str">
        <f>IF(AND(DD7&gt;0,DD7&lt;&gt;"wait"),"AT",IF(AIL!$X9="AI",IF(Sheet1!$E9&lt;AIL!$W9-50,50,"wait"),0))</f>
        <v>wait</v>
      </c>
      <c r="DE8" s="8" t="str">
        <f>IF(AND(DE7&gt;0,DE7&lt;&gt;"wait"),"AT",IF(AIL!$X9="AI",IF(Sheet1!$E9&lt;AIL!$W9-100,100,"wait"),0))</f>
        <v>wait</v>
      </c>
      <c r="DF8" s="8" t="str">
        <f>IF(AND(DF7&gt;0,DF7&lt;&gt;"wait"),"AT",IF(AIL!$X9="AI",IF(Sheet1!$E9&lt;AIL!$W9-150,150,"wait"),0))</f>
        <v>wait</v>
      </c>
      <c r="DG8" s="8" t="str">
        <f>IF(AND(DG7&gt;0,DG7&lt;&gt;"wait"),"AT",IF(AIL!$X9="AI",IF(Sheet1!$E9&lt;AIL!$W9-200,200,"wait"),0))</f>
        <v>wait</v>
      </c>
      <c r="DH8" s="8">
        <f>IF(AND(DH7&gt;0,DH7&lt;&gt;"wait"),"AT",IF(AIL!$X9="AI",IF(Sheet1!$D9&gt;AIL!$W9+50,50,"wait"),0))</f>
        <v>50</v>
      </c>
      <c r="DI8" s="8" t="str">
        <f>IF(AND(DI7&gt;0,DI7&lt;&gt;"wait"),"AT",IF(AIL!$X9="AI",IF(Sheet1!$D9&gt;AIL!$W9+100,100,"wait"),0))</f>
        <v>wait</v>
      </c>
      <c r="DJ8" s="8" t="str">
        <f>IF(AND(DJ7&gt;0,DJ7&lt;&gt;"wait"),"AT",IF(AIL!$X9="AI",IF(Sheet1!$D9&gt;AIL!$W9+150,150,"wait"),0))</f>
        <v>wait</v>
      </c>
      <c r="DK8" s="8" t="str">
        <f>IF(AND(DK7&gt;0,DK7&lt;&gt;"wait"),"AT",IF(AIL!$X9="AI",IF(Sheet1!$D9&gt;AIL!$W9+200,200,"wait"),0))</f>
        <v>wait</v>
      </c>
      <c r="DL8" s="8">
        <f t="shared" si="76"/>
        <v>-50</v>
      </c>
      <c r="DN8" s="10">
        <f>IF(AND(DN7&gt;0,DN7&lt;&gt;"wait"),"AT",IF(AIL!$AA9="AI",IF(Sheet1!$E9&lt;AIL!$Z9-50,50,"wait"),0))</f>
        <v>0</v>
      </c>
      <c r="DO8" s="10">
        <f>IF(AND(DO7&gt;0,DO7&lt;&gt;"wait"),"AT",IF(AIL!$AA9="AI",IF(Sheet1!$E9&lt;AIL!$Z9-100,100,"wait"),0))</f>
        <v>0</v>
      </c>
      <c r="DP8" s="10">
        <f>IF(AND(DP7&gt;0,DP7&lt;&gt;"wait"),"AT",IF(AIL!$AA9="AI",IF(Sheet1!$E9&lt;AIL!$Z9-150,150,"wait"),0))</f>
        <v>0</v>
      </c>
      <c r="DQ8" s="10">
        <f>IF(AND(DQ7&gt;0,DQ7&lt;&gt;"wait"),"AT",IF(AIL!$AA9="AI",IF(Sheet1!$E9&lt;AIL!$Z9-200,200,"wait"),0))</f>
        <v>0</v>
      </c>
      <c r="DR8" s="10">
        <f>IF(AND(DR7&gt;0,DR7&lt;&gt;"wait"),"AT",IF(AIL!$AA9="AI",IF(Sheet1!$D9&gt;AIL!$Z9+50,50,"wait"),0))</f>
        <v>0</v>
      </c>
      <c r="DS8" s="10">
        <f>IF(AND(DS7&gt;0,DS7&lt;&gt;"wait"),"AT",IF(AIL!$AA9="AI",IF(Sheet1!$D9&gt;AIL!$Z9+100,100,"wait"),0))</f>
        <v>0</v>
      </c>
      <c r="DT8" s="10">
        <f>IF(AND(DT7&gt;0,DT7&lt;&gt;"wait"),"AT",IF(AIL!$AA9="AI",IF(Sheet1!$D9&gt;AIL!$Z9+150,150,"wait"),0))</f>
        <v>0</v>
      </c>
      <c r="DU8" s="10">
        <f>IF(AND(DU7&gt;0,DU7&lt;&gt;"wait"),"AT",IF(AIL!$AA9="AI",IF(Sheet1!$D9&gt;AIL!$Z9+200,200,"wait"),0))</f>
        <v>0</v>
      </c>
      <c r="DV8" s="10">
        <f t="shared" si="44"/>
        <v>0</v>
      </c>
      <c r="DX8" s="10">
        <f>IF(AND(DX7&gt;0,DX7&lt;&gt;"wait"),"AT",IF(AIL!$AC9="AI",IF(Sheet1!$E9&lt;AIL!$AB9-50,50,"wait"),0))</f>
        <v>0</v>
      </c>
      <c r="DY8" s="10">
        <f>IF(AND(DY7&gt;0,DY7&lt;&gt;"wait"),"AT",IF(AIL!$AC9="AI",IF(Sheet1!$E9&lt;AIL!$AB9-100,100,"wait"),0))</f>
        <v>0</v>
      </c>
      <c r="DZ8" s="10">
        <f>IF(AND(DZ7&gt;0,DZ7&lt;&gt;"wait"),"AT",IF(AIL!$AC9="AI",IF(Sheet1!$E9&lt;AIL!$AB9-150,150,"wait"),0))</f>
        <v>0</v>
      </c>
      <c r="EA8" s="10">
        <f>IF(AND(EA7&gt;0,EA7&lt;&gt;"wait"),"AT",IF(AIL!$AC9="AI",IF(Sheet1!$E9&lt;AIL!$AB9-200,200,"wait"),0))</f>
        <v>0</v>
      </c>
      <c r="EB8" s="10">
        <f>IF(AND(EB7&gt;0,EB7&lt;&gt;"wait"),"AT",IF(AIL!$AC9="AI",IF(Sheet1!$D9&gt;AIL!$AB9+50,50,"wait"),0))</f>
        <v>0</v>
      </c>
      <c r="EC8" s="10">
        <f>IF(AND(EC7&gt;0,EC7&lt;&gt;"wait"),"AT",IF(AIL!$AC9="AI",IF(Sheet1!$D9&gt;AIL!$AB9+100,100,"wait"),0))</f>
        <v>0</v>
      </c>
      <c r="ED8" s="10">
        <f>IF(AND(ED7&gt;0,ED7&lt;&gt;"wait"),"AT",IF(AIL!$AC9="AI",IF(Sheet1!$D9&gt;AIL!$AB9+150,150,"wait"),0))</f>
        <v>0</v>
      </c>
      <c r="EE8" s="10">
        <f>IF(AND(EE7&gt;0,EE7&lt;&gt;"wait"),"AT",IF(AIL!$AC9="AI",IF(Sheet1!$D9&gt;AIL!$AB9+200,200,"wait"),0))</f>
        <v>0</v>
      </c>
      <c r="EF8" s="10">
        <f t="shared" si="45"/>
        <v>0</v>
      </c>
      <c r="EH8" s="10">
        <f>IF(AND(EH7&gt;0,EH7&lt;&gt;"wait"),"AT",IF(AIL!$AE9="AI",IF(Sheet1!$E9&lt;AIL!$AD9-50,50,"wait"),0))</f>
        <v>0</v>
      </c>
      <c r="EI8" s="10">
        <f>IF(AND(EI7&gt;0,EI7&lt;&gt;"wait"),"AT",IF(AIL!$AE9="AI",IF(Sheet1!$E9&lt;AIL!$AD9-100,100,"wait"),0))</f>
        <v>0</v>
      </c>
      <c r="EJ8" s="10">
        <f>IF(AND(EJ7&gt;0,EJ7&lt;&gt;"wait"),"AT",IF(AIL!$AE9="AI",IF(Sheet1!$E9&lt;AIL!$AD9-150,150,"wait"),0))</f>
        <v>0</v>
      </c>
      <c r="EK8" s="10">
        <f>IF(AND(EK7&gt;0,EK7&lt;&gt;"wait"),"AT",IF(AIL!$AE9="AI",IF(Sheet1!$E9&lt;AIL!$AD9-200,200,"wait"),0))</f>
        <v>0</v>
      </c>
      <c r="EL8" s="10">
        <f>IF(AND(EL7&gt;0,EL7&lt;&gt;"wait"),"AT",IF(AIL!$AE9="AI",IF(Sheet1!$D9&gt;AIL!$AD9+50,50,"wait"),0))</f>
        <v>0</v>
      </c>
      <c r="EM8" s="10">
        <f>IF(AND(EM7&gt;0,EM7&lt;&gt;"wait"),"AT",IF(AIL!$AE9="AI",IF(Sheet1!$D9&gt;AIL!$AD9+100,100,"wait"),0))</f>
        <v>0</v>
      </c>
      <c r="EN8" s="10">
        <f>IF(AND(EN7&gt;0,EN7&lt;&gt;"wait"),"AT",IF(AIL!$AE9="AI",IF(Sheet1!$D9&gt;AIL!$AD9+150,150,"wait"),0))</f>
        <v>0</v>
      </c>
      <c r="EO8" s="10">
        <f>IF(AND(EO7&gt;0,EO7&lt;&gt;"wait"),"AT",IF(AIL!$AE9="AI",IF(Sheet1!$D9&gt;AIL!$AD9+200,200,"wait"),0))</f>
        <v>0</v>
      </c>
      <c r="EP8" s="10">
        <f t="shared" si="46"/>
        <v>0</v>
      </c>
      <c r="ER8" s="10">
        <f>IF(AND(ER7&gt;0,ER7&lt;&gt;"wait"),"AT",IF(AIL!$AG9="AI",IF(Sheet1!$E9&lt;AIL!$AF9-50,50,"wait"),0))</f>
        <v>0</v>
      </c>
      <c r="ES8" s="10">
        <f>IF(AND(ES7&gt;0,ES7&lt;&gt;"wait"),"AT",IF(AIL!$AG9="AI",IF(Sheet1!$E9&lt;AIL!$AF9-100,100,"wait"),0))</f>
        <v>0</v>
      </c>
      <c r="ET8" s="10">
        <f>IF(AND(ET7&gt;0,ET7&lt;&gt;"wait"),"AT",IF(AIL!$AG9="AI",IF(Sheet1!$E9&lt;AIL!$AF9-150,150,"wait"),0))</f>
        <v>0</v>
      </c>
      <c r="EU8" s="10">
        <f>IF(AND(EU7&gt;0,EU7&lt;&gt;"wait"),"AT",IF(AIL!$AG9="AI",IF(Sheet1!$E9&lt;AIL!$AF9-200,200,"wait"),0))</f>
        <v>0</v>
      </c>
      <c r="EV8" s="10">
        <f>IF(AND(EV7&gt;0,EV7&lt;&gt;"wait"),"AT",IF(AIL!$AG9="AI",IF(Sheet1!$D9&gt;AIL!$AF9+50,50,"wait"),0))</f>
        <v>0</v>
      </c>
      <c r="EW8" s="10">
        <f>IF(AND(EW7&gt;0,EW7&lt;&gt;"wait"),"AT",IF(AIL!$AG9="AI",IF(Sheet1!$D9&gt;AIL!$AF9+100,100,"wait"),0))</f>
        <v>0</v>
      </c>
      <c r="EX8" s="10">
        <f>IF(AND(EX7&gt;0,EX7&lt;&gt;"wait"),"AT",IF(AIL!$AG9="AI",IF(Sheet1!$D9&gt;AIL!$AF9+150,150,"wait"),0))</f>
        <v>0</v>
      </c>
      <c r="EY8" s="10">
        <f>IF(AND(EY7&gt;0,EY7&lt;&gt;"wait"),"AT",IF(AIL!$AG9="AI",IF(Sheet1!$D9&gt;AIL!$AF9+200,200,"wait"),0))</f>
        <v>0</v>
      </c>
      <c r="EZ8" s="10">
        <f t="shared" si="47"/>
        <v>0</v>
      </c>
      <c r="FB8" s="10">
        <f>IF(AND(FB7&gt;0,FB7&lt;&gt;"wait"),"AT",IF(AIL!$AI9="AI",IF(Sheet1!$E9&lt;AIL!$AH9-50,50,"wait"),0))</f>
        <v>0</v>
      </c>
      <c r="FC8" s="10">
        <f>IF(AND(FC7&gt;0,FC7&lt;&gt;"wait"),"AT",IF(AIL!$AI9="AI",IF(Sheet1!$E9&lt;AIL!$AH9-100,100,"wait"),0))</f>
        <v>0</v>
      </c>
      <c r="FD8" s="10">
        <f>IF(AND(FD7&gt;0,FD7&lt;&gt;"wait"),"AT",IF(AIL!$AI9="AI",IF(Sheet1!$E9&lt;AIL!$AH9-150,150,"wait"),0))</f>
        <v>0</v>
      </c>
      <c r="FE8" s="10">
        <f>IF(AND(FE7&gt;0,FE7&lt;&gt;"wait"),"AT",IF(AIL!$AI9="AI",IF(Sheet1!$E9&lt;AIL!$AH9-200,200,"wait"),0))</f>
        <v>0</v>
      </c>
      <c r="FF8" s="10">
        <f>IF(AND(FF7&gt;0,FF7&lt;&gt;"wait"),"AT",IF(AIL!$AI9="AI",IF(Sheet1!$D9&gt;AIL!$AH9+50,50,"wait"),0))</f>
        <v>0</v>
      </c>
      <c r="FG8" s="10">
        <f>IF(AND(FG7&gt;0,FG7&lt;&gt;"wait"),"AT",IF(AIL!$AI9="AI",IF(Sheet1!$D9&gt;AIL!$AH9+100,100,"wait"),0))</f>
        <v>0</v>
      </c>
      <c r="FH8" s="10">
        <f>IF(AND(FH7&gt;0,FH7&lt;&gt;"wait"),"AT",IF(AIL!$AI9="AI",IF(Sheet1!$D9&gt;AIL!$AH9+150,150,"wait"),0))</f>
        <v>0</v>
      </c>
      <c r="FI8" s="10">
        <f>IF(AND(FI7&gt;0,FI7&lt;&gt;"wait"),"AT",IF(AIL!$AI9="AI",IF(Sheet1!$D9&gt;AIL!$AH9+200,200,"wait"),0))</f>
        <v>0</v>
      </c>
      <c r="FJ8" s="10">
        <f t="shared" si="48"/>
        <v>0</v>
      </c>
      <c r="FL8" s="10">
        <f>IF(AND(FL7&gt;0,FL7&lt;&gt;"wait"),"AT",IF(AIL!$AK9="AI",IF(Sheet1!$E9&lt;AIL!$AJ9-50,50,"wait"),0))</f>
        <v>0</v>
      </c>
      <c r="FM8" s="10">
        <f>IF(AND(FM7&gt;0,FM7&lt;&gt;"wait"),"AT",IF(AIL!$AK9="AI",IF(Sheet1!$E9&lt;AIL!$AJ9-100,100,"wait"),0))</f>
        <v>0</v>
      </c>
      <c r="FN8" s="10">
        <f>IF(AND(FN7&gt;0,FN7&lt;&gt;"wait"),"AT",IF(AIL!$AK9="AI",IF(Sheet1!$E9&lt;AIL!$AJ9-150,150,"wait"),0))</f>
        <v>0</v>
      </c>
      <c r="FO8" s="10">
        <f>IF(AND(FO7&gt;0,FO7&lt;&gt;"wait"),"AT",IF(AIL!$AK9="AI",IF(Sheet1!$E9&lt;AIL!$AJ9-200,200,"wait"),0))</f>
        <v>0</v>
      </c>
      <c r="FP8" s="10">
        <f>IF(AND(FP7&gt;0,FP7&lt;&gt;"wait"),"AT",IF(AIL!$AK9="AI",IF(Sheet1!$D9&gt;AIL!$AJ9+50,50,"wait"),0))</f>
        <v>0</v>
      </c>
      <c r="FQ8" s="10">
        <f>IF(AND(FQ7&gt;0,FQ7&lt;&gt;"wait"),"AT",IF(AIL!$AK9="AI",IF(Sheet1!$D9&gt;AIL!$AJ9+100,100,"wait"),0))</f>
        <v>0</v>
      </c>
      <c r="FR8" s="10">
        <f>IF(AND(FR7&gt;0,FR7&lt;&gt;"wait"),"AT",IF(AIL!$AK9="AI",IF(Sheet1!$D9&gt;AIL!$AJ9+150,150,"wait"),0))</f>
        <v>0</v>
      </c>
      <c r="FS8" s="10">
        <f>IF(AND(FS7&gt;0,FS7&lt;&gt;"wait"),"AT",IF(AIL!$AK9="AI",IF(Sheet1!$D9&gt;AIL!$AJ9+200,200,"wait"),0))</f>
        <v>0</v>
      </c>
      <c r="FT8" s="10">
        <f t="shared" si="49"/>
        <v>0</v>
      </c>
      <c r="FV8" s="10">
        <f>IF(AND(FV7&gt;0,FV7&lt;&gt;"wait"),"AT",IF(AIL!$AM9="AI",IF(Sheet1!$E9&lt;AIL!$AL9-50,50,"wait"),0))</f>
        <v>0</v>
      </c>
      <c r="FW8" s="10">
        <f>IF(AND(FW7&gt;0,FW7&lt;&gt;"wait"),"AT",IF(AIL!$AM9="AI",IF(Sheet1!$E9&lt;AIL!$AL9-100,100,"wait"),0))</f>
        <v>0</v>
      </c>
      <c r="FX8" s="10">
        <f>IF(AND(FX7&gt;0,FX7&lt;&gt;"wait"),"AT",IF(AIL!$AM9="AI",IF(Sheet1!$E9&lt;AIL!$AL9-150,150,"wait"),0))</f>
        <v>0</v>
      </c>
      <c r="FY8" s="10">
        <f>IF(AND(FY7&gt;0,FY7&lt;&gt;"wait"),"AT",IF(AIL!$AM9="AI",IF(Sheet1!$E9&lt;AIL!$AL9-200,200,"wait"),0))</f>
        <v>0</v>
      </c>
      <c r="FZ8" s="10">
        <f>IF(AND(FZ7&gt;0,FZ7&lt;&gt;"wait"),"AT",IF(AIL!$AM9="AI",IF(Sheet1!$D9&gt;AIL!$AL9+50,50,"wait"),0))</f>
        <v>0</v>
      </c>
      <c r="GA8" s="10">
        <f>IF(AND(GA7&gt;0,GA7&lt;&gt;"wait"),"AT",IF(AIL!$AM9="AI",IF(Sheet1!$D9&gt;AIL!$AL9+100,100,"wait"),0))</f>
        <v>0</v>
      </c>
      <c r="GB8" s="10">
        <f>IF(AND(GB7&gt;0,GB7&lt;&gt;"wait"),"AT",IF(AIL!$AM9="AI",IF(Sheet1!$D9&gt;AIL!$AL9+150,150,"wait"),0))</f>
        <v>0</v>
      </c>
      <c r="GC8" s="10">
        <f>IF(AND(GC7&gt;0,GC7&lt;&gt;"wait"),"AT",IF(AIL!$AM9="AI",IF(Sheet1!$D9&gt;AIL!$AL9+200,200,"wait"),0))</f>
        <v>0</v>
      </c>
      <c r="GD8" s="10">
        <f t="shared" si="50"/>
        <v>0</v>
      </c>
      <c r="GF8" s="10">
        <f>IF(AND(GF7&gt;0,GF7&lt;&gt;"wait"),"AT",IF(AIL!$AO9="AI",IF(Sheet1!$E9&lt;AIL!$AN9-50,50,"wait"),0))</f>
        <v>0</v>
      </c>
      <c r="GG8" s="10">
        <f>IF(AND(GG7&gt;0,GG7&lt;&gt;"wait"),"AT",IF(AIL!$AO9="AI",IF(Sheet1!$E9&lt;AIL!$AN9-100,100,"wait"),0))</f>
        <v>0</v>
      </c>
      <c r="GH8" s="10">
        <f>IF(AND(GH7&gt;0,GH7&lt;&gt;"wait"),"AT",IF(AIL!$AO9="AI",IF(Sheet1!$E9&lt;AIL!$AN9-150,150,"wait"),0))</f>
        <v>0</v>
      </c>
      <c r="GI8" s="10">
        <f>IF(AND(GI7&gt;0,GI7&lt;&gt;"wait"),"AT",IF(AIL!$AO9="AI",IF(Sheet1!$E9&lt;AIL!$AN9-200,200,"wait"),0))</f>
        <v>0</v>
      </c>
      <c r="GJ8" s="10">
        <f>IF(AND(GJ7&gt;0,GJ7&lt;&gt;"wait"),"AT",IF(AIL!$AO9="AI",IF(Sheet1!$D9&gt;AIL!$AN9+50,50,"wait"),0))</f>
        <v>0</v>
      </c>
      <c r="GK8" s="10">
        <f>IF(AND(GK7&gt;0,GK7&lt;&gt;"wait"),"AT",IF(AIL!$AO9="AI",IF(Sheet1!$D9&gt;AIL!$AN9+100,100,"wait"),0))</f>
        <v>0</v>
      </c>
      <c r="GL8" s="10">
        <f>IF(AND(GL7&gt;0,GL7&lt;&gt;"wait"),"AT",IF(AIL!$AO9="AI",IF(Sheet1!$D9&gt;AIL!$AN9+150,150,"wait"),0))</f>
        <v>0</v>
      </c>
      <c r="GM8" s="10">
        <f>IF(AND(GM7&gt;0,GM7&lt;&gt;"wait"),"AT",IF(AIL!$AO9="AI",IF(Sheet1!$D9&gt;AIL!$AN9+200,200,"wait"),0))</f>
        <v>0</v>
      </c>
      <c r="GN8" s="10">
        <f t="shared" si="51"/>
        <v>0</v>
      </c>
      <c r="GP8" s="10" t="str">
        <f>IF(AND(GP7&gt;0,GP7&lt;&gt;"wait"),"AT",IF(AIL!$AQ9="AI",IF(Sheet1!$E9&lt;AIL!$AP9-50,50,"wait"),0))</f>
        <v>wait</v>
      </c>
      <c r="GQ8" s="10" t="str">
        <f>IF(AND(GQ7&gt;0,GQ7&lt;&gt;"wait"),"AT",IF(AIL!$AQ9="AI",IF(Sheet1!$E9&lt;AIL!$AP9-100,100,"wait"),0))</f>
        <v>wait</v>
      </c>
      <c r="GR8" s="10" t="str">
        <f>IF(AND(GR7&gt;0,GR7&lt;&gt;"wait"),"AT",IF(AIL!$AQ9="AI",IF(Sheet1!$E9&lt;AIL!$AP9-150,150,"wait"),0))</f>
        <v>wait</v>
      </c>
      <c r="GS8" s="10" t="str">
        <f>IF(AND(GS7&gt;0,GS7&lt;&gt;"wait"),"AT",IF(AIL!$AQ9="AI",IF(Sheet1!$E9&lt;AIL!$AP9-200,200,"wait"),0))</f>
        <v>wait</v>
      </c>
      <c r="GT8" s="10" t="str">
        <f>IF(AND(GT7&gt;0,GT7&lt;&gt;"wait"),"AT",IF(AIL!$AQ9="AI",IF(Sheet1!$D9&gt;AIL!$AP9+50,50,"wait"),0))</f>
        <v>wait</v>
      </c>
      <c r="GU8" s="10" t="str">
        <f>IF(AND(GU7&gt;0,GU7&lt;&gt;"wait"),"AT",IF(AIL!$AQ9="AI",IF(Sheet1!$D9&gt;AIL!$AP9+100,100,"wait"),0))</f>
        <v>wait</v>
      </c>
      <c r="GV8" s="10" t="str">
        <f>IF(AND(GV7&gt;0,GV7&lt;&gt;"wait"),"AT",IF(AIL!$AQ9="AI",IF(Sheet1!$D9&gt;AIL!$AP9+150,150,"wait"),0))</f>
        <v>wait</v>
      </c>
      <c r="GW8" s="10" t="str">
        <f>IF(AND(GW7&gt;0,GW7&lt;&gt;"wait"),"AT",IF(AIL!$AQ9="AI",IF(Sheet1!$D9&gt;AIL!$AP9+200,200,"wait"),0))</f>
        <v>wait</v>
      </c>
      <c r="GX8" s="10">
        <f t="shared" si="52"/>
        <v>0</v>
      </c>
      <c r="GZ8" s="10" t="str">
        <f>IF(AND(GZ7&gt;0,GZ7&lt;&gt;"wait"),"AT",IF(AIL!$AS9="AI",IF(Sheet1!$E9&lt;AIL!$AR9-50,50,"wait"),0))</f>
        <v>wait</v>
      </c>
      <c r="HA8" s="10" t="str">
        <f>IF(AND(HA7&gt;0,HA7&lt;&gt;"wait"),"AT",IF(AIL!$AS9="AI",IF(Sheet1!$E9&lt;AIL!$AR9-100,100,"wait"),0))</f>
        <v>wait</v>
      </c>
      <c r="HB8" s="10" t="str">
        <f>IF(AND(HB7&gt;0,HB7&lt;&gt;"wait"),"AT",IF(AIL!$AS9="AI",IF(Sheet1!$E9&lt;AIL!$AR9-150,150,"wait"),0))</f>
        <v>wait</v>
      </c>
      <c r="HC8" s="10" t="str">
        <f>IF(AND(HC7&gt;0,HC7&lt;&gt;"wait"),"AT",IF(AIL!$AS9="AI",IF(Sheet1!$E9&lt;AIL!$AR9-200,200,"wait"),0))</f>
        <v>wait</v>
      </c>
      <c r="HD8" s="10" t="str">
        <f>IF(AND(HD7&gt;0,HD7&lt;&gt;"wait"),"AT",IF(AIL!$AS9="AI",IF(Sheet1!$D9&gt;AIL!$AR9+50,50,"wait"),0))</f>
        <v>wait</v>
      </c>
      <c r="HE8" s="10" t="str">
        <f>IF(AND(HE7&gt;0,HE7&lt;&gt;"wait"),"AT",IF(AIL!$AS9="AI",IF(Sheet1!$D9&gt;AIL!$AR9+100,100,"wait"),0))</f>
        <v>wait</v>
      </c>
      <c r="HF8" s="10" t="str">
        <f>IF(AND(HF7&gt;0,HF7&lt;&gt;"wait"),"AT",IF(AIL!$AS9="AI",IF(Sheet1!$D9&gt;AIL!$AR9+150,150,"wait"),0))</f>
        <v>wait</v>
      </c>
      <c r="HG8" s="10" t="str">
        <f>IF(AND(HG7&gt;0,HG7&lt;&gt;"wait"),"AT",IF(AIL!$AS9="AI",IF(Sheet1!$D9&gt;AIL!$AR9+200,200,"wait"),0))</f>
        <v>wait</v>
      </c>
      <c r="HH8" s="10">
        <f t="shared" si="53"/>
        <v>0</v>
      </c>
      <c r="HJ8" s="10" t="str">
        <f>IF(AND(HJ7&gt;0,HJ7&lt;&gt;"wait"),"AT",IF(AIL!$AU9="AI",IF(Sheet1!$E9&lt;AIL!$AT9-50,50,"wait"),0))</f>
        <v>wait</v>
      </c>
      <c r="HK8" s="10" t="str">
        <f>IF(AND(HK7&gt;0,HK7&lt;&gt;"wait"),"AT",IF(AIL!$AU9="AI",IF(Sheet1!$E9&lt;AIL!$AT9-100,100,"wait"),0))</f>
        <v>wait</v>
      </c>
      <c r="HL8" s="10" t="str">
        <f>IF(AND(HL7&gt;0,HL7&lt;&gt;"wait"),"AT",IF(AIL!$AU9="AI",IF(Sheet1!$E9&lt;AIL!$AT9-150,150,"wait"),0))</f>
        <v>wait</v>
      </c>
      <c r="HM8" s="10" t="str">
        <f>IF(AND(HM7&gt;0,HM7&lt;&gt;"wait"),"AT",IF(AIL!$AU9="AI",IF(Sheet1!$E9&lt;AIL!$AT9-200,200,"wait"),0))</f>
        <v>wait</v>
      </c>
      <c r="HN8" s="10" t="str">
        <f>IF(AND(HN7&gt;0,HN7&lt;&gt;"wait"),"AT",IF(AIL!$AU9="AI",IF(Sheet1!$D9&gt;AIL!$AT9+50,50,"wait"),0))</f>
        <v>wait</v>
      </c>
      <c r="HO8" s="10" t="str">
        <f>IF(AND(HO7&gt;0,HO7&lt;&gt;"wait"),"AT",IF(AIL!$AU9="AI",IF(Sheet1!$D9&gt;AIL!$AT9+100,100,"wait"),0))</f>
        <v>wait</v>
      </c>
      <c r="HP8" s="10" t="str">
        <f>IF(AND(HP7&gt;0,HP7&lt;&gt;"wait"),"AT",IF(AIL!$AU9="AI",IF(Sheet1!$D9&gt;AIL!$AT9+150,150,"wait"),0))</f>
        <v>wait</v>
      </c>
      <c r="HQ8" s="10" t="str">
        <f>IF(AND(HQ7&gt;0,HQ7&lt;&gt;"wait"),"AT",IF(AIL!$AU9="AI",IF(Sheet1!$D9&gt;AIL!$AT9+200,200,"wait"),0))</f>
        <v>wait</v>
      </c>
      <c r="HR8" s="10">
        <f t="shared" si="54"/>
        <v>0</v>
      </c>
      <c r="HT8" s="10">
        <f>IF(AND(HT7&gt;0,HT7&lt;&gt;"wait"),"AT",IF(AIL!$AX9="AI",IF(Sheet1!$E9&lt;AIL!$AW9-50,50,"wait"),0))</f>
        <v>0</v>
      </c>
      <c r="HU8" s="10">
        <f>IF(AND(HU7&gt;0,HU7&lt;&gt;"wait"),"AT",IF(AIL!$AX9="AI",IF(Sheet1!$E9&lt;AIL!$AW9-100,100,"wait"),0))</f>
        <v>0</v>
      </c>
      <c r="HV8" s="10">
        <f>IF(AND(HV7&gt;0,HV7&lt;&gt;"wait"),"AT",IF(AIL!$AX9="AI",IF(Sheet1!$E9&lt;AIL!$AW9-150,150,"wait"),0))</f>
        <v>0</v>
      </c>
      <c r="HW8" s="10">
        <f>IF(AND(HW7&gt;0,HW7&lt;&gt;"wait"),"AT",IF(AIL!$AX9="AI",IF(Sheet1!$E9&lt;AIL!$AW9-200,200,"wait"),0))</f>
        <v>0</v>
      </c>
      <c r="HX8" s="10">
        <f>IF(AND(HX7&gt;0,HX7&lt;&gt;"wait"),"AT",IF(AIL!$AX9="AI",IF(Sheet1!$D9&gt;AIL!$AW9+50,50,"wait"),0))</f>
        <v>0</v>
      </c>
      <c r="HY8" s="10">
        <f>IF(AND(HY7&gt;0,HY7&lt;&gt;"wait"),"AT",IF(AIL!$AX9="AI",IF(Sheet1!$D9&gt;AIL!$AW9+100,100,"wait"),0))</f>
        <v>0</v>
      </c>
      <c r="HZ8" s="10">
        <f>IF(AND(HZ7&gt;0,HZ7&lt;&gt;"wait"),"AT",IF(AIL!$AX9="AI",IF(Sheet1!$D9&gt;AIL!$AW9+150,150,"wait"),0))</f>
        <v>0</v>
      </c>
      <c r="IA8" s="10">
        <f>IF(AND(IA7&gt;0,IA7&lt;&gt;"wait"),"AT",IF(AIL!$AX9="AI",IF(Sheet1!$D9&gt;AIL!$AW9+200,200,"wait"),0))</f>
        <v>0</v>
      </c>
      <c r="IB8" s="10">
        <f t="shared" si="55"/>
        <v>0</v>
      </c>
      <c r="ID8" s="10">
        <f>IF(AND(ID7&gt;0,ID7&lt;&gt;"wait"),"AT",IF(AIL!$AZ9="AI",IF(Sheet1!$E9&lt;AIL!$AY9-50,50,"wait"),0))</f>
        <v>0</v>
      </c>
      <c r="IE8" s="10">
        <f>IF(AND(IE7&gt;0,IE7&lt;&gt;"wait"),"AT",IF(AIL!$AZ9="AI",IF(Sheet1!$E9&lt;AIL!$AY9-100,100,"wait"),0))</f>
        <v>0</v>
      </c>
      <c r="IF8" s="10">
        <f>IF(AND(IF7&gt;0,IF7&lt;&gt;"wait"),"AT",IF(AIL!$AZ9="AI",IF(Sheet1!$E9&lt;AIL!$AY9-150,150,"wait"),0))</f>
        <v>0</v>
      </c>
      <c r="IG8" s="10">
        <f>IF(AND(IG7&gt;0,IG7&lt;&gt;"wait"),"AT",IF(AIL!$AZ9="AI",IF(Sheet1!$E9&lt;AIL!$AY9-200,200,"wait"),0))</f>
        <v>0</v>
      </c>
      <c r="IH8" s="10">
        <f>IF(AND(IH7&gt;0,IH7&lt;&gt;"wait"),"AT",IF(AIL!$AZ9="AI",IF(Sheet1!$D9&gt;AIL!$AY9+50,50,"wait"),0))</f>
        <v>0</v>
      </c>
      <c r="II8" s="10">
        <f>IF(AND(II7&gt;0,II7&lt;&gt;"wait"),"AT",IF(AIL!$AZ9="AI",IF(Sheet1!$D9&gt;AIL!$AY9+100,100,"wait"),0))</f>
        <v>0</v>
      </c>
      <c r="IJ8" s="10">
        <f>IF(AND(IJ7&gt;0,IJ7&lt;&gt;"wait"),"AT",IF(AIL!$AZ9="AI",IF(Sheet1!$D9&gt;AIL!$AY9+150,150,"wait"),0))</f>
        <v>0</v>
      </c>
      <c r="IK8" s="10">
        <f>IF(AND(IK7&gt;0,IK7&lt;&gt;"wait"),"AT",IF(AIL!$AZ9="AI",IF(Sheet1!$D9&gt;AIL!$AY9+200,200,"wait"),0))</f>
        <v>0</v>
      </c>
      <c r="IL8" s="10">
        <f t="shared" si="56"/>
        <v>0</v>
      </c>
      <c r="IN8" s="10">
        <f>IF(AND(IN7&gt;0,IN7&lt;&gt;"wait"),"AT",IF(AIL!$BB9="AI",IF(Sheet1!$E9&lt;AIL!$BA9-50,50,"wait"),0))</f>
        <v>0</v>
      </c>
      <c r="IO8" s="10">
        <f>IF(AND(IO7&gt;0,IO7&lt;&gt;"wait"),"AT",IF(AIL!$BB9="AI",IF(Sheet1!$E9&lt;AIL!$BA9-100,100,"wait"),0))</f>
        <v>0</v>
      </c>
      <c r="IP8" s="10">
        <f>IF(AND(IP7&gt;0,IP7&lt;&gt;"wait"),"AT",IF(AIL!$BB9="AI",IF(Sheet1!$E9&lt;AIL!$BA9-150,150,"wait"),0))</f>
        <v>0</v>
      </c>
      <c r="IQ8" s="10">
        <f>IF(AND(IQ7&gt;0,IQ7&lt;&gt;"wait"),"AT",IF(AIL!$BB9="AI",IF(Sheet1!$E9&lt;AIL!$BA9-200,200,"wait"),0))</f>
        <v>0</v>
      </c>
      <c r="IR8" s="10">
        <f>IF(AND(IR7&gt;0,IR7&lt;&gt;"wait"),"AT",IF(AIL!$BB9="AI",IF(Sheet1!$D9&gt;AIL!$BA9+50,50,"wait"),0))</f>
        <v>0</v>
      </c>
      <c r="IS8" s="10">
        <f>IF(AND(IS7&gt;0,IS7&lt;&gt;"wait"),"AT",IF(AIL!$BB9="AI",IF(Sheet1!$D9&gt;AIL!$BA9+100,100,"wait"),0))</f>
        <v>0</v>
      </c>
      <c r="IT8" s="10">
        <f>IF(AND(IT7&gt;0,IT7&lt;&gt;"wait"),"AT",IF(AIL!$BB9="AI",IF(Sheet1!$D9&gt;AIL!$BA9+150,150,"wait"),0))</f>
        <v>0</v>
      </c>
      <c r="IU8" s="10">
        <f>IF(AND(IU7&gt;0,IU7&lt;&gt;"wait"),"AT",IF(AIL!$BB9="AI",IF(Sheet1!$D9&gt;AIL!$BA9+200,200,"wait"),0))</f>
        <v>0</v>
      </c>
      <c r="IV8" s="10">
        <f t="shared" si="57"/>
        <v>0</v>
      </c>
      <c r="IX8" s="10">
        <f>IF(AND(IX7&gt;0,IX7&lt;&gt;"wait"),"AT",IF(AIL!$BD9="AI",IF(Sheet1!$E9&lt;AIL!$BC9-50,50,"wait"),0))</f>
        <v>0</v>
      </c>
      <c r="IY8" s="10">
        <f>IF(AND(IY7&gt;0,IY7&lt;&gt;"wait"),"AT",IF(AIL!$BD9="AI",IF(Sheet1!$E9&lt;AIL!$BC9-100,100,"wait"),0))</f>
        <v>0</v>
      </c>
      <c r="IZ8" s="10">
        <f>IF(AND(IZ7&gt;0,IZ7&lt;&gt;"wait"),"AT",IF(AIL!$BD9="AI",IF(Sheet1!$E9&lt;AIL!$BC9-150,150,"wait"),0))</f>
        <v>0</v>
      </c>
      <c r="JA8" s="10">
        <f>IF(AND(JA7&gt;0,JA7&lt;&gt;"wait"),"AT",IF(AIL!$BD9="AI",IF(Sheet1!$E9&lt;AIL!$BC9-200,200,"wait"),0))</f>
        <v>0</v>
      </c>
      <c r="JB8" s="10">
        <f>IF(AND(JB7&gt;0,JB7&lt;&gt;"wait"),"AT",IF(AIL!$BD9="AI",IF(Sheet1!$D9&gt;AIL!$BC9+50,50,"wait"),0))</f>
        <v>0</v>
      </c>
      <c r="JC8" s="10">
        <f>IF(AND(JC7&gt;0,JC7&lt;&gt;"wait"),"AT",IF(AIL!$BD9="AI",IF(Sheet1!$D9&gt;AIL!$BC9+100,100,"wait"),0))</f>
        <v>0</v>
      </c>
      <c r="JD8" s="10">
        <f>IF(AND(JD7&gt;0,JD7&lt;&gt;"wait"),"AT",IF(AIL!$BD9="AI",IF(Sheet1!$D9&gt;AIL!$BC9+150,150,"wait"),0))</f>
        <v>0</v>
      </c>
      <c r="JE8" s="10">
        <f>IF(AND(JE7&gt;0,JE7&lt;&gt;"wait"),"AT",IF(AIL!$BD9="AI",IF(Sheet1!$D9&gt;AIL!$BC9+200,200,"wait"),0))</f>
        <v>0</v>
      </c>
      <c r="JF8" s="10">
        <f t="shared" si="58"/>
        <v>0</v>
      </c>
      <c r="JH8" s="10">
        <f>IF(AND(JH7&gt;0,JH7&lt;&gt;"wait"),"AT",IF(AIL!$BF9="AI",IF(Sheet1!$E9&lt;AIL!$BE9-50,50,"wait"),0))</f>
        <v>0</v>
      </c>
      <c r="JI8" s="10">
        <f>IF(AND(JI7&gt;0,JI7&lt;&gt;"wait"),"AT",IF(AIL!$BF9="AI",IF(Sheet1!$E9&lt;AIL!$BE9-100,100,"wait"),0))</f>
        <v>0</v>
      </c>
      <c r="JJ8" s="10">
        <f>IF(AND(JJ7&gt;0,JJ7&lt;&gt;"wait"),"AT",IF(AIL!$BF9="AI",IF(Sheet1!$E9&lt;AIL!$BE9-150,150,"wait"),0))</f>
        <v>0</v>
      </c>
      <c r="JK8" s="10">
        <f>IF(AND(JK7&gt;0,JK7&lt;&gt;"wait"),"AT",IF(AIL!$BF9="AI",IF(Sheet1!$E9&lt;AIL!$BE9-200,200,"wait"),0))</f>
        <v>0</v>
      </c>
      <c r="JL8" s="10">
        <f>IF(AND(JL7&gt;0,JL7&lt;&gt;"wait"),"AT",IF(AIL!$BF9="AI",IF(Sheet1!$D9&gt;AIL!$BE9+50,50,"wait"),0))</f>
        <v>0</v>
      </c>
      <c r="JM8" s="10">
        <f>IF(AND(JM7&gt;0,JM7&lt;&gt;"wait"),"AT",IF(AIL!$BF9="AI",IF(Sheet1!$D9&gt;AIL!$BE9+100,100,"wait"),0))</f>
        <v>0</v>
      </c>
      <c r="JN8" s="10">
        <f>IF(AND(JN7&gt;0,JN7&lt;&gt;"wait"),"AT",IF(AIL!$BF9="AI",IF(Sheet1!$D9&gt;AIL!$BE9+150,150,"wait"),0))</f>
        <v>0</v>
      </c>
      <c r="JO8" s="10">
        <f>IF(AND(JO7&gt;0,JO7&lt;&gt;"wait"),"AT",IF(AIL!$BF9="AI",IF(Sheet1!$D9&gt;AIL!$BE9+200,200,"wait"),0))</f>
        <v>0</v>
      </c>
      <c r="JP8" s="10">
        <f t="shared" si="59"/>
        <v>0</v>
      </c>
      <c r="JR8" s="10">
        <f>IF(AND(JR7&gt;0,JR7&lt;&gt;"wait"),"AT",IF(AIL!$BH9="AI",IF(Sheet1!$E9&lt;AIL!$BG9-50,50,"wait"),0))</f>
        <v>0</v>
      </c>
      <c r="JS8" s="10">
        <f>IF(AND(JS7&gt;0,JS7&lt;&gt;"wait"),"AT",IF(AIL!$BH9="AI",IF(Sheet1!$E9&lt;AIL!$BG9-100,100,"wait"),0))</f>
        <v>0</v>
      </c>
      <c r="JT8" s="10">
        <f>IF(AND(JT7&gt;0,JT7&lt;&gt;"wait"),"AT",IF(AIL!$BH9="AI",IF(Sheet1!$E9&lt;AIL!$BG9-150,150,"wait"),0))</f>
        <v>0</v>
      </c>
      <c r="JU8" s="10">
        <f>IF(AND(JU7&gt;0,JU7&lt;&gt;"wait"),"AT",IF(AIL!$BH9="AI",IF(Sheet1!$E9&lt;AIL!$BG9-200,200,"wait"),0))</f>
        <v>0</v>
      </c>
      <c r="JV8" s="10">
        <f>IF(AND(JV7&gt;0,JV7&lt;&gt;"wait"),"AT",IF(AIL!$BH9="AI",IF(Sheet1!$D9&gt;AIL!$BG9+50,50,"wait"),0))</f>
        <v>0</v>
      </c>
      <c r="JW8" s="10">
        <f>IF(AND(JW7&gt;0,JW7&lt;&gt;"wait"),"AT",IF(AIL!$BH9="AI",IF(Sheet1!$D9&gt;AIL!$BG9+100,100,"wait"),0))</f>
        <v>0</v>
      </c>
      <c r="JX8" s="10">
        <f>IF(AND(JX7&gt;0,JX7&lt;&gt;"wait"),"AT",IF(AIL!$BH9="AI",IF(Sheet1!$D9&gt;AIL!$BG9+150,150,"wait"),0))</f>
        <v>0</v>
      </c>
      <c r="JY8" s="10">
        <f>IF(AND(JY7&gt;0,JY7&lt;&gt;"wait"),"AT",IF(AIL!$BH9="AI",IF(Sheet1!$D9&gt;AIL!$BG9+200,200,"wait"),0))</f>
        <v>0</v>
      </c>
      <c r="JZ8" s="10">
        <f t="shared" si="60"/>
        <v>0</v>
      </c>
      <c r="KB8" s="10">
        <f>IF(AND(KB7&gt;0,KB7&lt;&gt;"wait"),"AT",IF(AIL!$BJ9="AI",IF(Sheet1!$E9&lt;AIL!$BI9-50,50,"wait"),0))</f>
        <v>0</v>
      </c>
      <c r="KC8" s="10">
        <f>IF(AND(KC7&gt;0,KC7&lt;&gt;"wait"),"AT",IF(AIL!$BJ9="AI",IF(Sheet1!$E9&lt;AIL!$BI9-100,100,"wait"),0))</f>
        <v>0</v>
      </c>
      <c r="KD8" s="10">
        <f>IF(AND(KD7&gt;0,KD7&lt;&gt;"wait"),"AT",IF(AIL!$BJ9="AI",IF(Sheet1!$E9&lt;AIL!$BI9-150,150,"wait"),0))</f>
        <v>0</v>
      </c>
      <c r="KE8" s="10">
        <f>IF(AND(KE7&gt;0,KE7&lt;&gt;"wait"),"AT",IF(AIL!$BJ9="AI",IF(Sheet1!$E9&lt;AIL!$BI9-200,200,"wait"),0))</f>
        <v>0</v>
      </c>
      <c r="KF8" s="10">
        <f>IF(AND(KF7&gt;0,KF7&lt;&gt;"wait"),"AT",IF(AIL!$BJ9="AI",IF(Sheet1!$D9&gt;AIL!$BI9+50,50,"wait"),0))</f>
        <v>0</v>
      </c>
      <c r="KG8" s="10">
        <f>IF(AND(KG7&gt;0,KG7&lt;&gt;"wait"),"AT",IF(AIL!$BJ9="AI",IF(Sheet1!$D9&gt;AIL!$BI9+100,100,"wait"),0))</f>
        <v>0</v>
      </c>
      <c r="KH8" s="10">
        <f>IF(AND(KH7&gt;0,KH7&lt;&gt;"wait"),"AT",IF(AIL!$BJ9="AI",IF(Sheet1!$D9&gt;AIL!$BI9+150,150,"wait"),0))</f>
        <v>0</v>
      </c>
      <c r="KI8" s="10">
        <f>IF(AND(KI7&gt;0,KI7&lt;&gt;"wait"),"AT",IF(AIL!$BJ9="AI",IF(Sheet1!$D9&gt;AIL!$BI9+200,200,"wait"),0))</f>
        <v>0</v>
      </c>
      <c r="KJ8" s="10">
        <f t="shared" si="61"/>
        <v>0</v>
      </c>
      <c r="KL8" s="10">
        <f>IF(AND(KL7&gt;0,KL7&lt;&gt;"wait"),"AT",IF(AIL!$BL9="AI",IF(Sheet1!$E9&lt;AIL!$BK9-50,50,"wait"),0))</f>
        <v>0</v>
      </c>
      <c r="KM8" s="10">
        <f>IF(AND(KM7&gt;0,KM7&lt;&gt;"wait"),"AT",IF(AIL!$BL9="AI",IF(Sheet1!$E9&lt;AIL!$BK9-100,100,"wait"),0))</f>
        <v>0</v>
      </c>
      <c r="KN8" s="10">
        <f>IF(AND(KN7&gt;0,KN7&lt;&gt;"wait"),"AT",IF(AIL!$BL9="AI",IF(Sheet1!$E9&lt;AIL!$BK9-150,150,"wait"),0))</f>
        <v>0</v>
      </c>
      <c r="KO8" s="10">
        <f>IF(AND(KO7&gt;0,KO7&lt;&gt;"wait"),"AT",IF(AIL!$BL9="AI",IF(Sheet1!$E9&lt;AIL!$BK9-200,200,"wait"),0))</f>
        <v>0</v>
      </c>
      <c r="KP8" s="10">
        <f>IF(AND(KP7&gt;0,KP7&lt;&gt;"wait"),"AT",IF(AIL!$BL9="AI",IF(Sheet1!$D9&gt;AIL!$BK9+50,50,"wait"),0))</f>
        <v>0</v>
      </c>
      <c r="KQ8" s="10">
        <f>IF(AND(KQ7&gt;0,KQ7&lt;&gt;"wait"),"AT",IF(AIL!$BL9="AI",IF(Sheet1!$D9&gt;AIL!$BK9+100,100,"wait"),0))</f>
        <v>0</v>
      </c>
      <c r="KR8" s="10">
        <f>IF(AND(KR7&gt;0,KR7&lt;&gt;"wait"),"AT",IF(AIL!$BL9="AI",IF(Sheet1!$D9&gt;AIL!$BK9+150,150,"wait"),0))</f>
        <v>0</v>
      </c>
      <c r="KS8" s="10">
        <f>IF(AND(KS7&gt;0,KS7&lt;&gt;"wait"),"AT",IF(AIL!$BL9="AI",IF(Sheet1!$D9&gt;AIL!$BK9+200,200,"wait"),0))</f>
        <v>0</v>
      </c>
      <c r="KT8" s="10">
        <f t="shared" si="62"/>
        <v>0</v>
      </c>
      <c r="KV8" s="10">
        <f>IF(AND(KV7&gt;0,KV7&lt;&gt;"wait"),"AT",IF(AIL!$BN9="AI",IF(Sheet1!$E9&lt;AIL!$BM9-50,50,"wait"),0))</f>
        <v>0</v>
      </c>
      <c r="KW8" s="10">
        <f>IF(AND(KW7&gt;0,KW7&lt;&gt;"wait"),"AT",IF(AIL!$BN9="AI",IF(Sheet1!$E9&lt;AIL!$BM9-100,100,"wait"),0))</f>
        <v>0</v>
      </c>
      <c r="KX8" s="10">
        <f>IF(AND(KX7&gt;0,KX7&lt;&gt;"wait"),"AT",IF(AIL!$BN9="AI",IF(Sheet1!$E9&lt;AIL!$BM9-150,150,"wait"),0))</f>
        <v>0</v>
      </c>
      <c r="KY8" s="10">
        <f>IF(AND(KY7&gt;0,KY7&lt;&gt;"wait"),"AT",IF(AIL!$BN9="AI",IF(Sheet1!$E9&lt;AIL!$BM9-200,200,"wait"),0))</f>
        <v>0</v>
      </c>
      <c r="KZ8" s="10">
        <f>IF(AND(KZ7&gt;0,KZ7&lt;&gt;"wait"),"AT",IF(AIL!$BN9="AI",IF(Sheet1!$D9&gt;AIL!$BM9+50,50,"wait"),0))</f>
        <v>0</v>
      </c>
      <c r="LA8" s="10">
        <f>IF(AND(LA7&gt;0,LA7&lt;&gt;"wait"),"AT",IF(AIL!$BN9="AI",IF(Sheet1!$D9&gt;AIL!$BM9+100,100,"wait"),0))</f>
        <v>0</v>
      </c>
      <c r="LB8" s="10">
        <f>IF(AND(LB7&gt;0,LB7&lt;&gt;"wait"),"AT",IF(AIL!$BN9="AI",IF(Sheet1!$D9&gt;AIL!$BM9+150,150,"wait"),0))</f>
        <v>0</v>
      </c>
      <c r="LC8" s="10">
        <f>IF(AND(LC7&gt;0,LC7&lt;&gt;"wait"),"AT",IF(AIL!$BN9="AI",IF(Sheet1!$D9&gt;AIL!$BM9+200,200,"wait"),0))</f>
        <v>0</v>
      </c>
      <c r="LD8" s="10">
        <f t="shared" si="63"/>
        <v>0</v>
      </c>
      <c r="LF8" s="10">
        <f>IF(AND(LF7&gt;0,LF7&lt;&gt;"wait"),"AT",IF(AIL!$BP9="AI",IF(Sheet1!$E9&lt;AIL!$BO9-50,50,"wait"),0))</f>
        <v>0</v>
      </c>
      <c r="LG8" s="10">
        <f>IF(AND(LG7&gt;0,LG7&lt;&gt;"wait"),"AT",IF(AIL!$BP9="AI",IF(Sheet1!$E9&lt;AIL!$BO9-100,100,"wait"),0))</f>
        <v>0</v>
      </c>
      <c r="LH8" s="10">
        <f>IF(AND(LH7&gt;0,LH7&lt;&gt;"wait"),"AT",IF(AIL!$BP9="AI",IF(Sheet1!$E9&lt;AIL!$BO9-150,150,"wait"),0))</f>
        <v>0</v>
      </c>
      <c r="LI8" s="10">
        <f>IF(AND(LI7&gt;0,LI7&lt;&gt;"wait"),"AT",IF(AIL!$BP9="AI",IF(Sheet1!$E9&lt;AIL!$BO9-200,200,"wait"),0))</f>
        <v>0</v>
      </c>
      <c r="LJ8" s="10">
        <f>IF(AND(LJ7&gt;0,LJ7&lt;&gt;"wait"),"AT",IF(AIL!$BP9="AI",IF(Sheet1!$D9&gt;AIL!$BO9+50,50,"wait"),0))</f>
        <v>0</v>
      </c>
      <c r="LK8" s="10">
        <f>IF(AND(LK7&gt;0,LK7&lt;&gt;"wait"),"AT",IF(AIL!$BP9="AI",IF(Sheet1!$D9&gt;AIL!$BO9+100,100,"wait"),0))</f>
        <v>0</v>
      </c>
      <c r="LL8" s="10">
        <f>IF(AND(LL7&gt;0,LL7&lt;&gt;"wait"),"AT",IF(AIL!$BP9="AI",IF(Sheet1!$D9&gt;AIL!$BO9+150,150,"wait"),0))</f>
        <v>0</v>
      </c>
      <c r="LM8" s="10">
        <f>IF(AND(LM7&gt;0,LM7&lt;&gt;"wait"),"AT",IF(AIL!$BP9="AI",IF(Sheet1!$D9&gt;AIL!$BO9+200,200,"wait"),0))</f>
        <v>0</v>
      </c>
      <c r="LN8" s="10">
        <f t="shared" si="64"/>
        <v>0</v>
      </c>
      <c r="LP8" s="10">
        <f>IF(AND(LP7&gt;0,LP7&lt;&gt;"wait"),"AT",IF(AIL!$BR9="AI",IF(Sheet1!$E9&lt;AIL!$BQ9-50,50,"wait"),0))</f>
        <v>0</v>
      </c>
      <c r="LQ8" s="10">
        <f>IF(AND(LQ7&gt;0,LQ7&lt;&gt;"wait"),"AT",IF(AIL!$BR9="AI",IF(Sheet1!$E9&lt;AIL!$BQ9-100,100,"wait"),0))</f>
        <v>0</v>
      </c>
      <c r="LR8" s="10">
        <f>IF(AND(LR7&gt;0,LR7&lt;&gt;"wait"),"AT",IF(AIL!$BR9="AI",IF(Sheet1!$E9&lt;AIL!$BQ9-150,150,"wait"),0))</f>
        <v>0</v>
      </c>
      <c r="LS8" s="10">
        <f>IF(AND(LS7&gt;0,LS7&lt;&gt;"wait"),"AT",IF(AIL!$BR9="AI",IF(Sheet1!$E9&lt;AIL!$BQ9-200,200,"wait"),0))</f>
        <v>0</v>
      </c>
      <c r="LT8" s="10">
        <f>IF(AND(LT7&gt;0,LT7&lt;&gt;"wait"),"AT",IF(AIL!$BR9="AI",IF(Sheet1!$D9&gt;AIL!$BQ9+50,50,"wait"),0))</f>
        <v>0</v>
      </c>
      <c r="LU8" s="10">
        <f>IF(AND(LU7&gt;0,LU7&lt;&gt;"wait"),"AT",IF(AIL!$BR9="AI",IF(Sheet1!$D9&gt;AIL!$BQ9+100,100,"wait"),0))</f>
        <v>0</v>
      </c>
      <c r="LV8" s="10">
        <f>IF(AND(LV7&gt;0,LV7&lt;&gt;"wait"),"AT",IF(AIL!$BR9="AI",IF(Sheet1!$D9&gt;AIL!$BQ9+150,150,"wait"),0))</f>
        <v>0</v>
      </c>
      <c r="LW8" s="10">
        <f>IF(AND(LW7&gt;0,LW7&lt;&gt;"wait"),"AT",IF(AIL!$BR9="AI",IF(Sheet1!$D9&gt;AIL!$BQ9+200,200,"wait"),0))</f>
        <v>0</v>
      </c>
      <c r="LX8" s="10">
        <f t="shared" si="65"/>
        <v>0</v>
      </c>
    </row>
    <row r="9" spans="1:336" x14ac:dyDescent="0.3">
      <c r="A9" t="str">
        <f>Sheet1!B9</f>
        <v>03/01 09:22</v>
      </c>
      <c r="B9">
        <f>Sheet1!D9</f>
        <v>29338</v>
      </c>
      <c r="C9">
        <f>Sheet1!E9</f>
        <v>29300</v>
      </c>
      <c r="E9">
        <f>MAX($B9:$B$162)</f>
        <v>29377</v>
      </c>
      <c r="F9">
        <f>MIN($C9:$C$162)</f>
        <v>29062</v>
      </c>
      <c r="H9" s="8">
        <f>IF(AND(H8&gt;0,H8&lt;&gt;"wait"),"AT",IF(AIL!$D10="AI",IF(Sheet1!$E10&lt;AIL!$C10-50,50,"wait"),0))</f>
        <v>0</v>
      </c>
      <c r="I9" s="8">
        <f>IF(AND(I8&gt;0,I8&lt;&gt;"wait"),"AT",IF(AIL!$D10="AI",IF(Sheet1!$E10&lt;AIL!$C10-100,100,"wait"),0))</f>
        <v>0</v>
      </c>
      <c r="J9" s="8">
        <f>IF(AND(J8&gt;0,J8&lt;&gt;"wait"),"AT",IF(AIL!$D10="AI",IF(Sheet1!$E10&lt;AIL!$C10-150,150,"wait"),0))</f>
        <v>0</v>
      </c>
      <c r="K9" s="8">
        <f>IF(AND(K8&gt;0,K8&lt;&gt;"wait"),"AT",IF(AIL!$D10="AI",IF(Sheet1!$E10&lt;AIL!$C10-200,200,"wait"),0))</f>
        <v>0</v>
      </c>
      <c r="L9" s="8">
        <f>IF(AND(L8&gt;0,L8&lt;&gt;"wait"),"AT",IF(AIL!$D10="AI",IF(Sheet1!$D10&gt;AIL!$C10+50,50,"wait"),0))</f>
        <v>0</v>
      </c>
      <c r="M9" s="8">
        <f>IF(AND(M8&gt;0,M8&lt;&gt;"wait"),"AT",IF(AIL!$D10="AI",IF(Sheet1!$D10&gt;AIL!$C10+100,100,"wait"),0))</f>
        <v>0</v>
      </c>
      <c r="N9" s="8">
        <f>IF(AND(N8&gt;0,N8&lt;&gt;"wait"),"AT",IF(AIL!$D10="AI",IF(Sheet1!$D10&gt;AIL!$C10+150,150,"wait"),0))</f>
        <v>0</v>
      </c>
      <c r="O9" s="8">
        <f>IF(AND(O8&gt;0,O8&lt;&gt;"wait"),"AT",IF(AIL!$D10="AI",IF(Sheet1!$D10&gt;AIL!$C10+200,200,"wait"),0))</f>
        <v>0</v>
      </c>
      <c r="P9" s="8">
        <f t="shared" si="66"/>
        <v>0</v>
      </c>
      <c r="R9" s="8" t="str">
        <f>IF(AND(R8&gt;0,R8&lt;&gt;"wait"),"AT",IF(AIL!$F10="AI",IF(Sheet1!$E10&lt;AIL!$E10-50,50,"wait"),0))</f>
        <v>wait</v>
      </c>
      <c r="S9" s="8" t="str">
        <f>IF(AND(S8&gt;0,S8&lt;&gt;"wait"),"AT",IF(AIL!$F10="AI",IF(Sheet1!$E10&lt;AIL!$E10-100,100,"wait"),0))</f>
        <v>wait</v>
      </c>
      <c r="T9" s="8" t="str">
        <f>IF(AND(T8&gt;0,T8&lt;&gt;"wait"),"AT",IF(AIL!$F10="AI",IF(Sheet1!$E10&lt;AIL!$E10-150,150,"wait"),0))</f>
        <v>wait</v>
      </c>
      <c r="U9" s="8" t="str">
        <f>IF(AND(U8&gt;0,U8&lt;&gt;"wait"),"AT",IF(AIL!$F10="AI",IF(Sheet1!$E10&lt;AIL!$E10-200,200,"wait"),0))</f>
        <v>wait</v>
      </c>
      <c r="V9" s="8" t="str">
        <f>IF(AND(V8&gt;0,V8&lt;&gt;"wait"),"AT",IF(AIL!$F10="AI",IF(Sheet1!$D10&gt;AIL!$E10+50,50,"wait"),0))</f>
        <v>wait</v>
      </c>
      <c r="W9" s="8" t="str">
        <f>IF(AND(W8&gt;0,W8&lt;&gt;"wait"),"AT",IF(AIL!$F10="AI",IF(Sheet1!$D10&gt;AIL!$E10+100,100,"wait"),0))</f>
        <v>wait</v>
      </c>
      <c r="X9" s="8" t="str">
        <f>IF(AND(X8&gt;0,X8&lt;&gt;"wait"),"AT",IF(AIL!$F10="AI",IF(Sheet1!$D10&gt;AIL!$E10+150,150,"wait"),0))</f>
        <v>wait</v>
      </c>
      <c r="Y9" s="8" t="str">
        <f>IF(AND(Y8&gt;0,Y8&lt;&gt;"wait"),"AT",IF(AIL!$F10="AI",IF(Sheet1!$D10&gt;AIL!$E10+200,200,"wait"),0))</f>
        <v>wait</v>
      </c>
      <c r="Z9" s="8">
        <f t="shared" si="67"/>
        <v>0</v>
      </c>
      <c r="AB9" s="8" t="str">
        <f>IF(AND(AB8&gt;0,AB8&lt;&gt;"wait"),"AT",IF(AIL!$H10="AI",IF(Sheet1!$E10&lt;AIL!$G10-50,50,"wait"),0))</f>
        <v>wait</v>
      </c>
      <c r="AC9" s="8" t="str">
        <f>IF(AND(AC8&gt;0,AC8&lt;&gt;"wait"),"AT",IF(AIL!$H10="AI",IF(Sheet1!$E10&lt;AIL!$G10-100,100,"wait"),0))</f>
        <v>wait</v>
      </c>
      <c r="AD9" s="8" t="str">
        <f>IF(AND(AD8&gt;0,AD8&lt;&gt;"wait"),"AT",IF(AIL!$H10="AI",IF(Sheet1!$E10&lt;AIL!$G10-150,150,"wait"),0))</f>
        <v>wait</v>
      </c>
      <c r="AE9" s="8" t="str">
        <f>IF(AND(AE8&gt;0,AE8&lt;&gt;"wait"),"AT",IF(AIL!$H10="AI",IF(Sheet1!$E10&lt;AIL!$G10-200,200,"wait"),0))</f>
        <v>wait</v>
      </c>
      <c r="AF9" s="8" t="str">
        <f>IF(AND(AF8&gt;0,AF8&lt;&gt;"wait"),"AT",IF(AIL!$H10="AI",IF(Sheet1!$D10&gt;AIL!$G10+50,50,"wait"),0))</f>
        <v>wait</v>
      </c>
      <c r="AG9" s="8" t="str">
        <f>IF(AND(AG8&gt;0,AG8&lt;&gt;"wait"),"AT",IF(AIL!$H10="AI",IF(Sheet1!$D10&gt;AIL!$G10+100,100,"wait"),0))</f>
        <v>wait</v>
      </c>
      <c r="AH9" s="8" t="str">
        <f>IF(AND(AH8&gt;0,AH8&lt;&gt;"wait"),"AT",IF(AIL!$H10="AI",IF(Sheet1!$D10&gt;AIL!$G10+150,150,"wait"),0))</f>
        <v>wait</v>
      </c>
      <c r="AI9" s="8" t="str">
        <f>IF(AND(AI8&gt;0,AI8&lt;&gt;"wait"),"AT",IF(AIL!$H10="AI",IF(Sheet1!$D10&gt;AIL!$G10+200,200,"wait"),0))</f>
        <v>wait</v>
      </c>
      <c r="AJ9" s="8">
        <f t="shared" si="68"/>
        <v>0</v>
      </c>
      <c r="AL9" s="8" t="str">
        <f>IF(AND(AL8&gt;0,AL8&lt;&gt;"wait"),"AT",IF(AIL!$J10="AI",IF(Sheet1!$E10&lt;AIL!$I10-50,50,"wait"),0))</f>
        <v>wait</v>
      </c>
      <c r="AM9" s="8" t="str">
        <f>IF(AND(AM8&gt;0,AM8&lt;&gt;"wait"),"AT",IF(AIL!$J10="AI",IF(Sheet1!$E10&lt;AIL!$I10-100,100,"wait"),0))</f>
        <v>wait</v>
      </c>
      <c r="AN9" s="8" t="str">
        <f>IF(AND(AN8&gt;0,AN8&lt;&gt;"wait"),"AT",IF(AIL!$J10="AI",IF(Sheet1!$E10&lt;AIL!$I10-150,150,"wait"),0))</f>
        <v>wait</v>
      </c>
      <c r="AO9" s="8" t="str">
        <f>IF(AND(AO8&gt;0,AO8&lt;&gt;"wait"),"AT",IF(AIL!$J10="AI",IF(Sheet1!$E10&lt;AIL!$I10-200,200,"wait"),0))</f>
        <v>wait</v>
      </c>
      <c r="AP9" s="8" t="str">
        <f>IF(AND(AP8&gt;0,AP8&lt;&gt;"wait"),"AT",IF(AIL!$J10="AI",IF(Sheet1!$D10&gt;AIL!$I10+50,50,"wait"),0))</f>
        <v>wait</v>
      </c>
      <c r="AQ9" s="8" t="str">
        <f>IF(AND(AQ8&gt;0,AQ8&lt;&gt;"wait"),"AT",IF(AIL!$J10="AI",IF(Sheet1!$D10&gt;AIL!$I10+100,100,"wait"),0))</f>
        <v>wait</v>
      </c>
      <c r="AR9" s="8" t="str">
        <f>IF(AND(AR8&gt;0,AR8&lt;&gt;"wait"),"AT",IF(AIL!$J10="AI",IF(Sheet1!$D10&gt;AIL!$I10+150,150,"wait"),0))</f>
        <v>wait</v>
      </c>
      <c r="AS9" s="8" t="str">
        <f>IF(AND(AS8&gt;0,AS8&lt;&gt;"wait"),"AT",IF(AIL!$J10="AI",IF(Sheet1!$D10&gt;AIL!$I10+200,200,"wait"),0))</f>
        <v>wait</v>
      </c>
      <c r="AT9" s="8">
        <f t="shared" si="69"/>
        <v>0</v>
      </c>
      <c r="AU9" s="8"/>
      <c r="AV9" s="8" t="str">
        <f>IF(AND(AV8&gt;0,AV8&lt;&gt;"wait"),"AT",IF(AIL!$L10="AI",IF(Sheet1!$E10&lt;AIL!$K10-50,50,"wait"),0))</f>
        <v>wait</v>
      </c>
      <c r="AW9" s="8" t="str">
        <f>IF(AND(AW8&gt;0,AW8&lt;&gt;"wait"),"AT",IF(AIL!$L10="AI",IF(Sheet1!$E10&lt;AIL!$K10-100,100,"wait"),0))</f>
        <v>wait</v>
      </c>
      <c r="AX9" s="8" t="str">
        <f>IF(AND(AX8&gt;0,AX8&lt;&gt;"wait"),"AT",IF(AIL!$L10="AI",IF(Sheet1!$E10&lt;AIL!$K10-150,150,"wait"),0))</f>
        <v>wait</v>
      </c>
      <c r="AY9" s="8" t="str">
        <f>IF(AND(AY8&gt;0,AY8&lt;&gt;"wait"),"AT",IF(AIL!$L10="AI",IF(Sheet1!$E10&lt;AIL!$K10-200,200,"wait"),0))</f>
        <v>wait</v>
      </c>
      <c r="AZ9" s="8" t="str">
        <f>IF(AND(AZ8&gt;0,AZ8&lt;&gt;"wait"),"AT",IF(AIL!$L10="AI",IF(Sheet1!$D10&gt;AIL!$K10+50,50,"wait"),0))</f>
        <v>wait</v>
      </c>
      <c r="BA9" s="8" t="str">
        <f>IF(AND(BA8&gt;0,BA8&lt;&gt;"wait"),"AT",IF(AIL!$L10="AI",IF(Sheet1!$D10&gt;AIL!$K10+100,100,"wait"),0))</f>
        <v>wait</v>
      </c>
      <c r="BB9" s="8" t="str">
        <f>IF(AND(BB8&gt;0,BB8&lt;&gt;"wait"),"AT",IF(AIL!$L10="AI",IF(Sheet1!$D10&gt;AIL!$K10+150,150,"wait"),0))</f>
        <v>wait</v>
      </c>
      <c r="BC9" s="8" t="str">
        <f>IF(AND(BC8&gt;0,BC8&lt;&gt;"wait"),"AT",IF(AIL!$L10="AI",IF(Sheet1!$D10&gt;AIL!$K10+200,200,"wait"),0))</f>
        <v>wait</v>
      </c>
      <c r="BD9" s="8">
        <f t="shared" si="70"/>
        <v>0</v>
      </c>
      <c r="BE9" s="8"/>
      <c r="BF9" s="8" t="str">
        <f>IF(AND(BF8&gt;0,BF8&lt;&gt;"wait"),"AT",IF(AIL!$N10="AI",IF(Sheet1!$E10&lt;AIL!$M10-50,50,"wait"),0))</f>
        <v>wait</v>
      </c>
      <c r="BG9" s="8" t="str">
        <f>IF(AND(BG8&gt;0,BG8&lt;&gt;"wait"),"AT",IF(AIL!$N10="AI",IF(Sheet1!$E10&lt;AIL!$M10-100,100,"wait"),0))</f>
        <v>wait</v>
      </c>
      <c r="BH9" s="8" t="str">
        <f>IF(AND(BH8&gt;0,BH8&lt;&gt;"wait"),"AT",IF(AIL!$N10="AI",IF(Sheet1!$E10&lt;AIL!$M10-150,150,"wait"),0))</f>
        <v>wait</v>
      </c>
      <c r="BI9" s="8" t="str">
        <f>IF(AND(BI8&gt;0,BI8&lt;&gt;"wait"),"AT",IF(AIL!$N10="AI",IF(Sheet1!$E10&lt;AIL!$M10-200,200,"wait"),0))</f>
        <v>wait</v>
      </c>
      <c r="BJ9" s="8" t="str">
        <f>IF(AND(BJ8&gt;0,BJ8&lt;&gt;"wait"),"AT",IF(AIL!$N10="AI",IF(Sheet1!$D10&gt;AIL!$M10+50,50,"wait"),0))</f>
        <v>wait</v>
      </c>
      <c r="BK9" s="8" t="str">
        <f>IF(AND(BK8&gt;0,BK8&lt;&gt;"wait"),"AT",IF(AIL!$N10="AI",IF(Sheet1!$D10&gt;AIL!$M10+100,100,"wait"),0))</f>
        <v>wait</v>
      </c>
      <c r="BL9" s="8" t="str">
        <f>IF(AND(BL8&gt;0,BL8&lt;&gt;"wait"),"AT",IF(AIL!$N10="AI",IF(Sheet1!$D10&gt;AIL!$M10+150,150,"wait"),0))</f>
        <v>wait</v>
      </c>
      <c r="BM9" s="8" t="str">
        <f>IF(AND(BM8&gt;0,BM8&lt;&gt;"wait"),"AT",IF(AIL!$N10="AI",IF(Sheet1!$D10&gt;AIL!$M10+200,200,"wait"),0))</f>
        <v>wait</v>
      </c>
      <c r="BN9" s="8">
        <f t="shared" si="71"/>
        <v>0</v>
      </c>
      <c r="BO9" s="8"/>
      <c r="BP9" s="8" t="str">
        <f>IF(AND(BP8&gt;0,BP8&lt;&gt;"wait"),"AT",IF(AIL!$P10="AI",IF(Sheet1!$E10&lt;AIL!$O10-50,50,"wait"),0))</f>
        <v>wait</v>
      </c>
      <c r="BQ9" s="8" t="str">
        <f>IF(AND(BQ8&gt;0,BQ8&lt;&gt;"wait"),"AT",IF(AIL!$P10="AI",IF(Sheet1!$E10&lt;AIL!$O10-100,100,"wait"),0))</f>
        <v>wait</v>
      </c>
      <c r="BR9" s="8" t="str">
        <f>IF(AND(BR8&gt;0,BR8&lt;&gt;"wait"),"AT",IF(AIL!$P10="AI",IF(Sheet1!$E10&lt;AIL!$O10-150,150,"wait"),0))</f>
        <v>wait</v>
      </c>
      <c r="BS9" s="8" t="str">
        <f>IF(AND(BS8&gt;0,BS8&lt;&gt;"wait"),"AT",IF(AIL!$P10="AI",IF(Sheet1!$E10&lt;AIL!$O10-200,200,"wait"),0))</f>
        <v>wait</v>
      </c>
      <c r="BT9" s="8" t="str">
        <f>IF(AND(BT8&gt;0,BT8&lt;&gt;"wait"),"AT",IF(AIL!$P10="AI",IF(Sheet1!$D10&gt;AIL!$O10+50,50,"wait"),0))</f>
        <v>wait</v>
      </c>
      <c r="BU9" s="8" t="str">
        <f>IF(AND(BU8&gt;0,BU8&lt;&gt;"wait"),"AT",IF(AIL!$P10="AI",IF(Sheet1!$D10&gt;AIL!$O10+100,100,"wait"),0))</f>
        <v>wait</v>
      </c>
      <c r="BV9" s="8" t="str">
        <f>IF(AND(BV8&gt;0,BV8&lt;&gt;"wait"),"AT",IF(AIL!$P10="AI",IF(Sheet1!$D10&gt;AIL!$O10+150,150,"wait"),0))</f>
        <v>wait</v>
      </c>
      <c r="BW9" s="8" t="str">
        <f>IF(AND(BW8&gt;0,BW8&lt;&gt;"wait"),"AT",IF(AIL!$P10="AI",IF(Sheet1!$D10&gt;AIL!$O10+200,200,"wait"),0))</f>
        <v>wait</v>
      </c>
      <c r="BX9" s="8">
        <f t="shared" si="72"/>
        <v>0</v>
      </c>
      <c r="BY9" s="8"/>
      <c r="BZ9" s="8" t="str">
        <f>IF(AND(BZ8&gt;0,BZ8&lt;&gt;"wait"),"AT",IF(AIL!$R10="AI",IF(Sheet1!$E10&lt;AIL!$Q10-50,50,"wait"),0))</f>
        <v>wait</v>
      </c>
      <c r="CA9" s="8" t="str">
        <f>IF(AND(CA8&gt;0,CA8&lt;&gt;"wait"),"AT",IF(AIL!$R10="AI",IF(Sheet1!$E10&lt;AIL!$Q10-100,100,"wait"),0))</f>
        <v>wait</v>
      </c>
      <c r="CB9" s="8" t="str">
        <f>IF(AND(CB8&gt;0,CB8&lt;&gt;"wait"),"AT",IF(AIL!$R10="AI",IF(Sheet1!$E10&lt;AIL!$Q10-150,150,"wait"),0))</f>
        <v>wait</v>
      </c>
      <c r="CC9" s="8" t="str">
        <f>IF(AND(CC8&gt;0,CC8&lt;&gt;"wait"),"AT",IF(AIL!$R10="AI",IF(Sheet1!$E10&lt;AIL!$Q10-200,200,"wait"),0))</f>
        <v>wait</v>
      </c>
      <c r="CD9" s="8" t="str">
        <f>IF(AND(CD8&gt;0,CD8&lt;&gt;"wait"),"AT",IF(AIL!$R10="AI",IF(Sheet1!$D10&gt;AIL!$Q10+50,50,"wait"),0))</f>
        <v>wait</v>
      </c>
      <c r="CE9" s="8" t="str">
        <f>IF(AND(CE8&gt;0,CE8&lt;&gt;"wait"),"AT",IF(AIL!$R10="AI",IF(Sheet1!$D10&gt;AIL!$Q10+100,100,"wait"),0))</f>
        <v>wait</v>
      </c>
      <c r="CF9" s="8" t="str">
        <f>IF(AND(CF8&gt;0,CF8&lt;&gt;"wait"),"AT",IF(AIL!$R10="AI",IF(Sheet1!$D10&gt;AIL!$Q10+150,150,"wait"),0))</f>
        <v>wait</v>
      </c>
      <c r="CG9" s="8" t="str">
        <f>IF(AND(CG8&gt;0,CG8&lt;&gt;"wait"),"AT",IF(AIL!$R10="AI",IF(Sheet1!$D10&gt;AIL!$Q10+200,200,"wait"),0))</f>
        <v>wait</v>
      </c>
      <c r="CH9" s="8">
        <f t="shared" si="73"/>
        <v>0</v>
      </c>
      <c r="CI9" s="8"/>
      <c r="CJ9" s="8" t="str">
        <f>IF(AND(CJ8&gt;0,CJ8&lt;&gt;"wait"),"AT",IF(AIL!$T10="AI",IF(Sheet1!$E10&lt;AIL!$S10-50,50,"wait"),0))</f>
        <v>wait</v>
      </c>
      <c r="CK9" s="8" t="str">
        <f>IF(AND(CK8&gt;0,CK8&lt;&gt;"wait"),"AT",IF(AIL!$T10="AI",IF(Sheet1!$E10&lt;AIL!$S10-100,100,"wait"),0))</f>
        <v>wait</v>
      </c>
      <c r="CL9" s="8" t="str">
        <f>IF(AND(CL8&gt;0,CL8&lt;&gt;"wait"),"AT",IF(AIL!$T10="AI",IF(Sheet1!$E10&lt;AIL!$S10-150,150,"wait"),0))</f>
        <v>wait</v>
      </c>
      <c r="CM9" s="8" t="str">
        <f>IF(AND(CM8&gt;0,CM8&lt;&gt;"wait"),"AT",IF(AIL!$T10="AI",IF(Sheet1!$E10&lt;AIL!$S10-200,200,"wait"),0))</f>
        <v>wait</v>
      </c>
      <c r="CN9" s="8" t="str">
        <f>IF(AND(CN8&gt;0,CN8&lt;&gt;"wait"),"AT",IF(AIL!$T10="AI",IF(Sheet1!$D10&gt;AIL!$S10+50,50,"wait"),0))</f>
        <v>AT</v>
      </c>
      <c r="CO9" s="8" t="str">
        <f>IF(AND(CO8&gt;0,CO8&lt;&gt;"wait"),"AT",IF(AIL!$T10="AI",IF(Sheet1!$D10&gt;AIL!$S10+100,100,"wait"),0))</f>
        <v>wait</v>
      </c>
      <c r="CP9" s="8" t="str">
        <f>IF(AND(CP8&gt;0,CP8&lt;&gt;"wait"),"AT",IF(AIL!$T10="AI",IF(Sheet1!$D10&gt;AIL!$S10+150,150,"wait"),0))</f>
        <v>wait</v>
      </c>
      <c r="CQ9" s="8" t="str">
        <f>IF(AND(CQ8&gt;0,CQ8&lt;&gt;"wait"),"AT",IF(AIL!$T10="AI",IF(Sheet1!$D10&gt;AIL!$S10+200,200,"wait"),0))</f>
        <v>wait</v>
      </c>
      <c r="CR9" s="8">
        <f t="shared" si="74"/>
        <v>-50</v>
      </c>
      <c r="CS9" s="8"/>
      <c r="CT9" s="8" t="str">
        <f>IF(AND(CT8&gt;0,CT8&lt;&gt;"wait"),"AT",IF(AIL!$V10="AI",IF(Sheet1!$E10&lt;AIL!$U10-50,50,"wait"),0))</f>
        <v>wait</v>
      </c>
      <c r="CU9" s="8" t="str">
        <f>IF(AND(CU8&gt;0,CU8&lt;&gt;"wait"),"AT",IF(AIL!$V10="AI",IF(Sheet1!$E10&lt;AIL!$U10-100,100,"wait"),0))</f>
        <v>wait</v>
      </c>
      <c r="CV9" s="8" t="str">
        <f>IF(AND(CV8&gt;0,CV8&lt;&gt;"wait"),"AT",IF(AIL!$V10="AI",IF(Sheet1!$E10&lt;AIL!$U10-150,150,"wait"),0))</f>
        <v>wait</v>
      </c>
      <c r="CW9" s="8" t="str">
        <f>IF(AND(CW8&gt;0,CW8&lt;&gt;"wait"),"AT",IF(AIL!$V10="AI",IF(Sheet1!$E10&lt;AIL!$U10-200,200,"wait"),0))</f>
        <v>wait</v>
      </c>
      <c r="CX9" s="8" t="str">
        <f>IF(AND(CX8&gt;0,CX8&lt;&gt;"wait"),"AT",IF(AIL!$V10="AI",IF(Sheet1!$D10&gt;AIL!$U10+50,50,"wait"),0))</f>
        <v>AT</v>
      </c>
      <c r="CY9" s="8" t="str">
        <f>IF(AND(CY8&gt;0,CY8&lt;&gt;"wait"),"AT",IF(AIL!$V10="AI",IF(Sheet1!$D10&gt;AIL!$U10+100,100,"wait"),0))</f>
        <v>wait</v>
      </c>
      <c r="CZ9" s="8" t="str">
        <f>IF(AND(CZ8&gt;0,CZ8&lt;&gt;"wait"),"AT",IF(AIL!$V10="AI",IF(Sheet1!$D10&gt;AIL!$U10+150,150,"wait"),0))</f>
        <v>wait</v>
      </c>
      <c r="DA9" s="8" t="str">
        <f>IF(AND(DA8&gt;0,DA8&lt;&gt;"wait"),"AT",IF(AIL!$V10="AI",IF(Sheet1!$D10&gt;AIL!$U10+200,200,"wait"),0))</f>
        <v>wait</v>
      </c>
      <c r="DB9" s="8">
        <f t="shared" si="75"/>
        <v>-50</v>
      </c>
      <c r="DC9" s="8"/>
      <c r="DD9" s="8" t="str">
        <f>IF(AND(DD8&gt;0,DD8&lt;&gt;"wait"),"AT",IF(AIL!$X10="AI",IF(Sheet1!$E10&lt;AIL!$W10-50,50,"wait"),0))</f>
        <v>wait</v>
      </c>
      <c r="DE9" s="8" t="str">
        <f>IF(AND(DE8&gt;0,DE8&lt;&gt;"wait"),"AT",IF(AIL!$X10="AI",IF(Sheet1!$E10&lt;AIL!$W10-100,100,"wait"),0))</f>
        <v>wait</v>
      </c>
      <c r="DF9" s="8" t="str">
        <f>IF(AND(DF8&gt;0,DF8&lt;&gt;"wait"),"AT",IF(AIL!$X10="AI",IF(Sheet1!$E10&lt;AIL!$W10-150,150,"wait"),0))</f>
        <v>wait</v>
      </c>
      <c r="DG9" s="8" t="str">
        <f>IF(AND(DG8&gt;0,DG8&lt;&gt;"wait"),"AT",IF(AIL!$X10="AI",IF(Sheet1!$E10&lt;AIL!$W10-200,200,"wait"),0))</f>
        <v>wait</v>
      </c>
      <c r="DH9" s="8" t="str">
        <f>IF(AND(DH8&gt;0,DH8&lt;&gt;"wait"),"AT",IF(AIL!$X10="AI",IF(Sheet1!$D10&gt;AIL!$W10+50,50,"wait"),0))</f>
        <v>AT</v>
      </c>
      <c r="DI9" s="8" t="str">
        <f>IF(AND(DI8&gt;0,DI8&lt;&gt;"wait"),"AT",IF(AIL!$X10="AI",IF(Sheet1!$D10&gt;AIL!$W10+100,100,"wait"),0))</f>
        <v>wait</v>
      </c>
      <c r="DJ9" s="8" t="str">
        <f>IF(AND(DJ8&gt;0,DJ8&lt;&gt;"wait"),"AT",IF(AIL!$X10="AI",IF(Sheet1!$D10&gt;AIL!$W10+150,150,"wait"),0))</f>
        <v>wait</v>
      </c>
      <c r="DK9" s="8" t="str">
        <f>IF(AND(DK8&gt;0,DK8&lt;&gt;"wait"),"AT",IF(AIL!$X10="AI",IF(Sheet1!$D10&gt;AIL!$W10+200,200,"wait"),0))</f>
        <v>wait</v>
      </c>
      <c r="DL9" s="8">
        <f t="shared" si="76"/>
        <v>-50</v>
      </c>
      <c r="DN9" s="10">
        <f>IF(AND(DN8&gt;0,DN8&lt;&gt;"wait"),"AT",IF(AIL!$AA10="AI",IF(Sheet1!$E10&lt;AIL!$Z10-50,50,"wait"),0))</f>
        <v>0</v>
      </c>
      <c r="DO9" s="10">
        <f>IF(AND(DO8&gt;0,DO8&lt;&gt;"wait"),"AT",IF(AIL!$AA10="AI",IF(Sheet1!$E10&lt;AIL!$Z10-100,100,"wait"),0))</f>
        <v>0</v>
      </c>
      <c r="DP9" s="10">
        <f>IF(AND(DP8&gt;0,DP8&lt;&gt;"wait"),"AT",IF(AIL!$AA10="AI",IF(Sheet1!$E10&lt;AIL!$Z10-150,150,"wait"),0))</f>
        <v>0</v>
      </c>
      <c r="DQ9" s="10">
        <f>IF(AND(DQ8&gt;0,DQ8&lt;&gt;"wait"),"AT",IF(AIL!$AA10="AI",IF(Sheet1!$E10&lt;AIL!$Z10-200,200,"wait"),0))</f>
        <v>0</v>
      </c>
      <c r="DR9" s="10">
        <f>IF(AND(DR8&gt;0,DR8&lt;&gt;"wait"),"AT",IF(AIL!$AA10="AI",IF(Sheet1!$D10&gt;AIL!$Z10+50,50,"wait"),0))</f>
        <v>0</v>
      </c>
      <c r="DS9" s="10">
        <f>IF(AND(DS8&gt;0,DS8&lt;&gt;"wait"),"AT",IF(AIL!$AA10="AI",IF(Sheet1!$D10&gt;AIL!$Z10+100,100,"wait"),0))</f>
        <v>0</v>
      </c>
      <c r="DT9" s="10">
        <f>IF(AND(DT8&gt;0,DT8&lt;&gt;"wait"),"AT",IF(AIL!$AA10="AI",IF(Sheet1!$D10&gt;AIL!$Z10+150,150,"wait"),0))</f>
        <v>0</v>
      </c>
      <c r="DU9" s="10">
        <f>IF(AND(DU8&gt;0,DU8&lt;&gt;"wait"),"AT",IF(AIL!$AA10="AI",IF(Sheet1!$D10&gt;AIL!$Z10+200,200,"wait"),0))</f>
        <v>0</v>
      </c>
      <c r="DV9" s="10">
        <f t="shared" si="44"/>
        <v>0</v>
      </c>
      <c r="DX9" s="10">
        <f>IF(AND(DX8&gt;0,DX8&lt;&gt;"wait"),"AT",IF(AIL!$AC10="AI",IF(Sheet1!$E10&lt;AIL!$AB10-50,50,"wait"),0))</f>
        <v>0</v>
      </c>
      <c r="DY9" s="10">
        <f>IF(AND(DY8&gt;0,DY8&lt;&gt;"wait"),"AT",IF(AIL!$AC10="AI",IF(Sheet1!$E10&lt;AIL!$AB10-100,100,"wait"),0))</f>
        <v>0</v>
      </c>
      <c r="DZ9" s="10">
        <f>IF(AND(DZ8&gt;0,DZ8&lt;&gt;"wait"),"AT",IF(AIL!$AC10="AI",IF(Sheet1!$E10&lt;AIL!$AB10-150,150,"wait"),0))</f>
        <v>0</v>
      </c>
      <c r="EA9" s="10">
        <f>IF(AND(EA8&gt;0,EA8&lt;&gt;"wait"),"AT",IF(AIL!$AC10="AI",IF(Sheet1!$E10&lt;AIL!$AB10-200,200,"wait"),0))</f>
        <v>0</v>
      </c>
      <c r="EB9" s="10">
        <f>IF(AND(EB8&gt;0,EB8&lt;&gt;"wait"),"AT",IF(AIL!$AC10="AI",IF(Sheet1!$D10&gt;AIL!$AB10+50,50,"wait"),0))</f>
        <v>0</v>
      </c>
      <c r="EC9" s="10">
        <f>IF(AND(EC8&gt;0,EC8&lt;&gt;"wait"),"AT",IF(AIL!$AC10="AI",IF(Sheet1!$D10&gt;AIL!$AB10+100,100,"wait"),0))</f>
        <v>0</v>
      </c>
      <c r="ED9" s="10">
        <f>IF(AND(ED8&gt;0,ED8&lt;&gt;"wait"),"AT",IF(AIL!$AC10="AI",IF(Sheet1!$D10&gt;AIL!$AB10+150,150,"wait"),0))</f>
        <v>0</v>
      </c>
      <c r="EE9" s="10">
        <f>IF(AND(EE8&gt;0,EE8&lt;&gt;"wait"),"AT",IF(AIL!$AC10="AI",IF(Sheet1!$D10&gt;AIL!$AB10+200,200,"wait"),0))</f>
        <v>0</v>
      </c>
      <c r="EF9" s="10">
        <f t="shared" si="45"/>
        <v>0</v>
      </c>
      <c r="EH9" s="10">
        <f>IF(AND(EH8&gt;0,EH8&lt;&gt;"wait"),"AT",IF(AIL!$AE10="AI",IF(Sheet1!$E10&lt;AIL!$AD10-50,50,"wait"),0))</f>
        <v>0</v>
      </c>
      <c r="EI9" s="10">
        <f>IF(AND(EI8&gt;0,EI8&lt;&gt;"wait"),"AT",IF(AIL!$AE10="AI",IF(Sheet1!$E10&lt;AIL!$AD10-100,100,"wait"),0))</f>
        <v>0</v>
      </c>
      <c r="EJ9" s="10">
        <f>IF(AND(EJ8&gt;0,EJ8&lt;&gt;"wait"),"AT",IF(AIL!$AE10="AI",IF(Sheet1!$E10&lt;AIL!$AD10-150,150,"wait"),0))</f>
        <v>0</v>
      </c>
      <c r="EK9" s="10">
        <f>IF(AND(EK8&gt;0,EK8&lt;&gt;"wait"),"AT",IF(AIL!$AE10="AI",IF(Sheet1!$E10&lt;AIL!$AD10-200,200,"wait"),0))</f>
        <v>0</v>
      </c>
      <c r="EL9" s="10">
        <f>IF(AND(EL8&gt;0,EL8&lt;&gt;"wait"),"AT",IF(AIL!$AE10="AI",IF(Sheet1!$D10&gt;AIL!$AD10+50,50,"wait"),0))</f>
        <v>0</v>
      </c>
      <c r="EM9" s="10">
        <f>IF(AND(EM8&gt;0,EM8&lt;&gt;"wait"),"AT",IF(AIL!$AE10="AI",IF(Sheet1!$D10&gt;AIL!$AD10+100,100,"wait"),0))</f>
        <v>0</v>
      </c>
      <c r="EN9" s="10">
        <f>IF(AND(EN8&gt;0,EN8&lt;&gt;"wait"),"AT",IF(AIL!$AE10="AI",IF(Sheet1!$D10&gt;AIL!$AD10+150,150,"wait"),0))</f>
        <v>0</v>
      </c>
      <c r="EO9" s="10">
        <f>IF(AND(EO8&gt;0,EO8&lt;&gt;"wait"),"AT",IF(AIL!$AE10="AI",IF(Sheet1!$D10&gt;AIL!$AD10+200,200,"wait"),0))</f>
        <v>0</v>
      </c>
      <c r="EP9" s="10">
        <f t="shared" si="46"/>
        <v>0</v>
      </c>
      <c r="ER9" s="10" t="str">
        <f>IF(AND(ER8&gt;0,ER8&lt;&gt;"wait"),"AT",IF(AIL!$AG10="AI",IF(Sheet1!$E10&lt;AIL!$AF10-50,50,"wait"),0))</f>
        <v>wait</v>
      </c>
      <c r="ES9" s="10" t="str">
        <f>IF(AND(ES8&gt;0,ES8&lt;&gt;"wait"),"AT",IF(AIL!$AG10="AI",IF(Sheet1!$E10&lt;AIL!$AF10-100,100,"wait"),0))</f>
        <v>wait</v>
      </c>
      <c r="ET9" s="10" t="str">
        <f>IF(AND(ET8&gt;0,ET8&lt;&gt;"wait"),"AT",IF(AIL!$AG10="AI",IF(Sheet1!$E10&lt;AIL!$AF10-150,150,"wait"),0))</f>
        <v>wait</v>
      </c>
      <c r="EU9" s="10" t="str">
        <f>IF(AND(EU8&gt;0,EU8&lt;&gt;"wait"),"AT",IF(AIL!$AG10="AI",IF(Sheet1!$E10&lt;AIL!$AF10-200,200,"wait"),0))</f>
        <v>wait</v>
      </c>
      <c r="EV9" s="10" t="str">
        <f>IF(AND(EV8&gt;0,EV8&lt;&gt;"wait"),"AT",IF(AIL!$AG10="AI",IF(Sheet1!$D10&gt;AIL!$AF10+50,50,"wait"),0))</f>
        <v>wait</v>
      </c>
      <c r="EW9" s="10" t="str">
        <f>IF(AND(EW8&gt;0,EW8&lt;&gt;"wait"),"AT",IF(AIL!$AG10="AI",IF(Sheet1!$D10&gt;AIL!$AF10+100,100,"wait"),0))</f>
        <v>wait</v>
      </c>
      <c r="EX9" s="10" t="str">
        <f>IF(AND(EX8&gt;0,EX8&lt;&gt;"wait"),"AT",IF(AIL!$AG10="AI",IF(Sheet1!$D10&gt;AIL!$AF10+150,150,"wait"),0))</f>
        <v>wait</v>
      </c>
      <c r="EY9" s="10" t="str">
        <f>IF(AND(EY8&gt;0,EY8&lt;&gt;"wait"),"AT",IF(AIL!$AG10="AI",IF(Sheet1!$D10&gt;AIL!$AF10+200,200,"wait"),0))</f>
        <v>wait</v>
      </c>
      <c r="EZ9" s="10">
        <f t="shared" si="47"/>
        <v>0</v>
      </c>
      <c r="FB9" s="10" t="str">
        <f>IF(AND(FB8&gt;0,FB8&lt;&gt;"wait"),"AT",IF(AIL!$AI10="AI",IF(Sheet1!$E10&lt;AIL!$AH10-50,50,"wait"),0))</f>
        <v>wait</v>
      </c>
      <c r="FC9" s="10" t="str">
        <f>IF(AND(FC8&gt;0,FC8&lt;&gt;"wait"),"AT",IF(AIL!$AI10="AI",IF(Sheet1!$E10&lt;AIL!$AH10-100,100,"wait"),0))</f>
        <v>wait</v>
      </c>
      <c r="FD9" s="10" t="str">
        <f>IF(AND(FD8&gt;0,FD8&lt;&gt;"wait"),"AT",IF(AIL!$AI10="AI",IF(Sheet1!$E10&lt;AIL!$AH10-150,150,"wait"),0))</f>
        <v>wait</v>
      </c>
      <c r="FE9" s="10" t="str">
        <f>IF(AND(FE8&gt;0,FE8&lt;&gt;"wait"),"AT",IF(AIL!$AI10="AI",IF(Sheet1!$E10&lt;AIL!$AH10-200,200,"wait"),0))</f>
        <v>wait</v>
      </c>
      <c r="FF9" s="10" t="str">
        <f>IF(AND(FF8&gt;0,FF8&lt;&gt;"wait"),"AT",IF(AIL!$AI10="AI",IF(Sheet1!$D10&gt;AIL!$AH10+50,50,"wait"),0))</f>
        <v>wait</v>
      </c>
      <c r="FG9" s="10" t="str">
        <f>IF(AND(FG8&gt;0,FG8&lt;&gt;"wait"),"AT",IF(AIL!$AI10="AI",IF(Sheet1!$D10&gt;AIL!$AH10+100,100,"wait"),0))</f>
        <v>wait</v>
      </c>
      <c r="FH9" s="10" t="str">
        <f>IF(AND(FH8&gt;0,FH8&lt;&gt;"wait"),"AT",IF(AIL!$AI10="AI",IF(Sheet1!$D10&gt;AIL!$AH10+150,150,"wait"),0))</f>
        <v>wait</v>
      </c>
      <c r="FI9" s="10" t="str">
        <f>IF(AND(FI8&gt;0,FI8&lt;&gt;"wait"),"AT",IF(AIL!$AI10="AI",IF(Sheet1!$D10&gt;AIL!$AH10+200,200,"wait"),0))</f>
        <v>wait</v>
      </c>
      <c r="FJ9" s="10">
        <f t="shared" si="48"/>
        <v>0</v>
      </c>
      <c r="FL9" s="10" t="str">
        <f>IF(AND(FL8&gt;0,FL8&lt;&gt;"wait"),"AT",IF(AIL!$AK10="AI",IF(Sheet1!$E10&lt;AIL!$AJ10-50,50,"wait"),0))</f>
        <v>wait</v>
      </c>
      <c r="FM9" s="10" t="str">
        <f>IF(AND(FM8&gt;0,FM8&lt;&gt;"wait"),"AT",IF(AIL!$AK10="AI",IF(Sheet1!$E10&lt;AIL!$AJ10-100,100,"wait"),0))</f>
        <v>wait</v>
      </c>
      <c r="FN9" s="10" t="str">
        <f>IF(AND(FN8&gt;0,FN8&lt;&gt;"wait"),"AT",IF(AIL!$AK10="AI",IF(Sheet1!$E10&lt;AIL!$AJ10-150,150,"wait"),0))</f>
        <v>wait</v>
      </c>
      <c r="FO9" s="10" t="str">
        <f>IF(AND(FO8&gt;0,FO8&lt;&gt;"wait"),"AT",IF(AIL!$AK10="AI",IF(Sheet1!$E10&lt;AIL!$AJ10-200,200,"wait"),0))</f>
        <v>wait</v>
      </c>
      <c r="FP9" s="10" t="str">
        <f>IF(AND(FP8&gt;0,FP8&lt;&gt;"wait"),"AT",IF(AIL!$AK10="AI",IF(Sheet1!$D10&gt;AIL!$AJ10+50,50,"wait"),0))</f>
        <v>wait</v>
      </c>
      <c r="FQ9" s="10" t="str">
        <f>IF(AND(FQ8&gt;0,FQ8&lt;&gt;"wait"),"AT",IF(AIL!$AK10="AI",IF(Sheet1!$D10&gt;AIL!$AJ10+100,100,"wait"),0))</f>
        <v>wait</v>
      </c>
      <c r="FR9" s="10" t="str">
        <f>IF(AND(FR8&gt;0,FR8&lt;&gt;"wait"),"AT",IF(AIL!$AK10="AI",IF(Sheet1!$D10&gt;AIL!$AJ10+150,150,"wait"),0))</f>
        <v>wait</v>
      </c>
      <c r="FS9" s="10" t="str">
        <f>IF(AND(FS8&gt;0,FS8&lt;&gt;"wait"),"AT",IF(AIL!$AK10="AI",IF(Sheet1!$D10&gt;AIL!$AJ10+200,200,"wait"),0))</f>
        <v>wait</v>
      </c>
      <c r="FT9" s="10">
        <f t="shared" si="49"/>
        <v>0</v>
      </c>
      <c r="FV9" s="10" t="str">
        <f>IF(AND(FV8&gt;0,FV8&lt;&gt;"wait"),"AT",IF(AIL!$AM10="AI",IF(Sheet1!$E10&lt;AIL!$AL10-50,50,"wait"),0))</f>
        <v>wait</v>
      </c>
      <c r="FW9" s="10" t="str">
        <f>IF(AND(FW8&gt;0,FW8&lt;&gt;"wait"),"AT",IF(AIL!$AM10="AI",IF(Sheet1!$E10&lt;AIL!$AL10-100,100,"wait"),0))</f>
        <v>wait</v>
      </c>
      <c r="FX9" s="10" t="str">
        <f>IF(AND(FX8&gt;0,FX8&lt;&gt;"wait"),"AT",IF(AIL!$AM10="AI",IF(Sheet1!$E10&lt;AIL!$AL10-150,150,"wait"),0))</f>
        <v>wait</v>
      </c>
      <c r="FY9" s="10" t="str">
        <f>IF(AND(FY8&gt;0,FY8&lt;&gt;"wait"),"AT",IF(AIL!$AM10="AI",IF(Sheet1!$E10&lt;AIL!$AL10-200,200,"wait"),0))</f>
        <v>wait</v>
      </c>
      <c r="FZ9" s="10" t="str">
        <f>IF(AND(FZ8&gt;0,FZ8&lt;&gt;"wait"),"AT",IF(AIL!$AM10="AI",IF(Sheet1!$D10&gt;AIL!$AL10+50,50,"wait"),0))</f>
        <v>wait</v>
      </c>
      <c r="GA9" s="10" t="str">
        <f>IF(AND(GA8&gt;0,GA8&lt;&gt;"wait"),"AT",IF(AIL!$AM10="AI",IF(Sheet1!$D10&gt;AIL!$AL10+100,100,"wait"),0))</f>
        <v>wait</v>
      </c>
      <c r="GB9" s="10" t="str">
        <f>IF(AND(GB8&gt;0,GB8&lt;&gt;"wait"),"AT",IF(AIL!$AM10="AI",IF(Sheet1!$D10&gt;AIL!$AL10+150,150,"wait"),0))</f>
        <v>wait</v>
      </c>
      <c r="GC9" s="10" t="str">
        <f>IF(AND(GC8&gt;0,GC8&lt;&gt;"wait"),"AT",IF(AIL!$AM10="AI",IF(Sheet1!$D10&gt;AIL!$AL10+200,200,"wait"),0))</f>
        <v>wait</v>
      </c>
      <c r="GD9" s="10">
        <f t="shared" si="50"/>
        <v>0</v>
      </c>
      <c r="GF9" s="10" t="str">
        <f>IF(AND(GF8&gt;0,GF8&lt;&gt;"wait"),"AT",IF(AIL!$AO10="AI",IF(Sheet1!$E10&lt;AIL!$AN10-50,50,"wait"),0))</f>
        <v>wait</v>
      </c>
      <c r="GG9" s="10" t="str">
        <f>IF(AND(GG8&gt;0,GG8&lt;&gt;"wait"),"AT",IF(AIL!$AO10="AI",IF(Sheet1!$E10&lt;AIL!$AN10-100,100,"wait"),0))</f>
        <v>wait</v>
      </c>
      <c r="GH9" s="10" t="str">
        <f>IF(AND(GH8&gt;0,GH8&lt;&gt;"wait"),"AT",IF(AIL!$AO10="AI",IF(Sheet1!$E10&lt;AIL!$AN10-150,150,"wait"),0))</f>
        <v>wait</v>
      </c>
      <c r="GI9" s="10" t="str">
        <f>IF(AND(GI8&gt;0,GI8&lt;&gt;"wait"),"AT",IF(AIL!$AO10="AI",IF(Sheet1!$E10&lt;AIL!$AN10-200,200,"wait"),0))</f>
        <v>wait</v>
      </c>
      <c r="GJ9" s="10" t="str">
        <f>IF(AND(GJ8&gt;0,GJ8&lt;&gt;"wait"),"AT",IF(AIL!$AO10="AI",IF(Sheet1!$D10&gt;AIL!$AN10+50,50,"wait"),0))</f>
        <v>wait</v>
      </c>
      <c r="GK9" s="10" t="str">
        <f>IF(AND(GK8&gt;0,GK8&lt;&gt;"wait"),"AT",IF(AIL!$AO10="AI",IF(Sheet1!$D10&gt;AIL!$AN10+100,100,"wait"),0))</f>
        <v>wait</v>
      </c>
      <c r="GL9" s="10" t="str">
        <f>IF(AND(GL8&gt;0,GL8&lt;&gt;"wait"),"AT",IF(AIL!$AO10="AI",IF(Sheet1!$D10&gt;AIL!$AN10+150,150,"wait"),0))</f>
        <v>wait</v>
      </c>
      <c r="GM9" s="10" t="str">
        <f>IF(AND(GM8&gt;0,GM8&lt;&gt;"wait"),"AT",IF(AIL!$AO10="AI",IF(Sheet1!$D10&gt;AIL!$AN10+200,200,"wait"),0))</f>
        <v>wait</v>
      </c>
      <c r="GN9" s="10">
        <f t="shared" si="51"/>
        <v>0</v>
      </c>
      <c r="GP9" s="10" t="str">
        <f>IF(AND(GP8&gt;0,GP8&lt;&gt;"wait"),"AT",IF(AIL!$AQ10="AI",IF(Sheet1!$E10&lt;AIL!$AP10-50,50,"wait"),0))</f>
        <v>wait</v>
      </c>
      <c r="GQ9" s="10" t="str">
        <f>IF(AND(GQ8&gt;0,GQ8&lt;&gt;"wait"),"AT",IF(AIL!$AQ10="AI",IF(Sheet1!$E10&lt;AIL!$AP10-100,100,"wait"),0))</f>
        <v>wait</v>
      </c>
      <c r="GR9" s="10" t="str">
        <f>IF(AND(GR8&gt;0,GR8&lt;&gt;"wait"),"AT",IF(AIL!$AQ10="AI",IF(Sheet1!$E10&lt;AIL!$AP10-150,150,"wait"),0))</f>
        <v>wait</v>
      </c>
      <c r="GS9" s="10" t="str">
        <f>IF(AND(GS8&gt;0,GS8&lt;&gt;"wait"),"AT",IF(AIL!$AQ10="AI",IF(Sheet1!$E10&lt;AIL!$AP10-200,200,"wait"),0))</f>
        <v>wait</v>
      </c>
      <c r="GT9" s="10" t="str">
        <f>IF(AND(GT8&gt;0,GT8&lt;&gt;"wait"),"AT",IF(AIL!$AQ10="AI",IF(Sheet1!$D10&gt;AIL!$AP10+50,50,"wait"),0))</f>
        <v>wait</v>
      </c>
      <c r="GU9" s="10" t="str">
        <f>IF(AND(GU8&gt;0,GU8&lt;&gt;"wait"),"AT",IF(AIL!$AQ10="AI",IF(Sheet1!$D10&gt;AIL!$AP10+100,100,"wait"),0))</f>
        <v>wait</v>
      </c>
      <c r="GV9" s="10" t="str">
        <f>IF(AND(GV8&gt;0,GV8&lt;&gt;"wait"),"AT",IF(AIL!$AQ10="AI",IF(Sheet1!$D10&gt;AIL!$AP10+150,150,"wait"),0))</f>
        <v>wait</v>
      </c>
      <c r="GW9" s="10" t="str">
        <f>IF(AND(GW8&gt;0,GW8&lt;&gt;"wait"),"AT",IF(AIL!$AQ10="AI",IF(Sheet1!$D10&gt;AIL!$AP10+200,200,"wait"),0))</f>
        <v>wait</v>
      </c>
      <c r="GX9" s="10">
        <f t="shared" si="52"/>
        <v>0</v>
      </c>
      <c r="GZ9" s="10" t="str">
        <f>IF(AND(GZ8&gt;0,GZ8&lt;&gt;"wait"),"AT",IF(AIL!$AS10="AI",IF(Sheet1!$E10&lt;AIL!$AR10-50,50,"wait"),0))</f>
        <v>wait</v>
      </c>
      <c r="HA9" s="10" t="str">
        <f>IF(AND(HA8&gt;0,HA8&lt;&gt;"wait"),"AT",IF(AIL!$AS10="AI",IF(Sheet1!$E10&lt;AIL!$AR10-100,100,"wait"),0))</f>
        <v>wait</v>
      </c>
      <c r="HB9" s="10" t="str">
        <f>IF(AND(HB8&gt;0,HB8&lt;&gt;"wait"),"AT",IF(AIL!$AS10="AI",IF(Sheet1!$E10&lt;AIL!$AR10-150,150,"wait"),0))</f>
        <v>wait</v>
      </c>
      <c r="HC9" s="10" t="str">
        <f>IF(AND(HC8&gt;0,HC8&lt;&gt;"wait"),"AT",IF(AIL!$AS10="AI",IF(Sheet1!$E10&lt;AIL!$AR10-200,200,"wait"),0))</f>
        <v>wait</v>
      </c>
      <c r="HD9" s="10" t="str">
        <f>IF(AND(HD8&gt;0,HD8&lt;&gt;"wait"),"AT",IF(AIL!$AS10="AI",IF(Sheet1!$D10&gt;AIL!$AR10+50,50,"wait"),0))</f>
        <v>wait</v>
      </c>
      <c r="HE9" s="10" t="str">
        <f>IF(AND(HE8&gt;0,HE8&lt;&gt;"wait"),"AT",IF(AIL!$AS10="AI",IF(Sheet1!$D10&gt;AIL!$AR10+100,100,"wait"),0))</f>
        <v>wait</v>
      </c>
      <c r="HF9" s="10" t="str">
        <f>IF(AND(HF8&gt;0,HF8&lt;&gt;"wait"),"AT",IF(AIL!$AS10="AI",IF(Sheet1!$D10&gt;AIL!$AR10+150,150,"wait"),0))</f>
        <v>wait</v>
      </c>
      <c r="HG9" s="10" t="str">
        <f>IF(AND(HG8&gt;0,HG8&lt;&gt;"wait"),"AT",IF(AIL!$AS10="AI",IF(Sheet1!$D10&gt;AIL!$AR10+200,200,"wait"),0))</f>
        <v>wait</v>
      </c>
      <c r="HH9" s="10">
        <f t="shared" si="53"/>
        <v>0</v>
      </c>
      <c r="HJ9" s="10" t="str">
        <f>IF(AND(HJ8&gt;0,HJ8&lt;&gt;"wait"),"AT",IF(AIL!$AU10="AI",IF(Sheet1!$E10&lt;AIL!$AT10-50,50,"wait"),0))</f>
        <v>wait</v>
      </c>
      <c r="HK9" s="10" t="str">
        <f>IF(AND(HK8&gt;0,HK8&lt;&gt;"wait"),"AT",IF(AIL!$AU10="AI",IF(Sheet1!$E10&lt;AIL!$AT10-100,100,"wait"),0))</f>
        <v>wait</v>
      </c>
      <c r="HL9" s="10" t="str">
        <f>IF(AND(HL8&gt;0,HL8&lt;&gt;"wait"),"AT",IF(AIL!$AU10="AI",IF(Sheet1!$E10&lt;AIL!$AT10-150,150,"wait"),0))</f>
        <v>wait</v>
      </c>
      <c r="HM9" s="10" t="str">
        <f>IF(AND(HM8&gt;0,HM8&lt;&gt;"wait"),"AT",IF(AIL!$AU10="AI",IF(Sheet1!$E10&lt;AIL!$AT10-200,200,"wait"),0))</f>
        <v>wait</v>
      </c>
      <c r="HN9" s="10" t="str">
        <f>IF(AND(HN8&gt;0,HN8&lt;&gt;"wait"),"AT",IF(AIL!$AU10="AI",IF(Sheet1!$D10&gt;AIL!$AT10+50,50,"wait"),0))</f>
        <v>wait</v>
      </c>
      <c r="HO9" s="10" t="str">
        <f>IF(AND(HO8&gt;0,HO8&lt;&gt;"wait"),"AT",IF(AIL!$AU10="AI",IF(Sheet1!$D10&gt;AIL!$AT10+100,100,"wait"),0))</f>
        <v>wait</v>
      </c>
      <c r="HP9" s="10" t="str">
        <f>IF(AND(HP8&gt;0,HP8&lt;&gt;"wait"),"AT",IF(AIL!$AU10="AI",IF(Sheet1!$D10&gt;AIL!$AT10+150,150,"wait"),0))</f>
        <v>wait</v>
      </c>
      <c r="HQ9" s="10" t="str">
        <f>IF(AND(HQ8&gt;0,HQ8&lt;&gt;"wait"),"AT",IF(AIL!$AU10="AI",IF(Sheet1!$D10&gt;AIL!$AT10+200,200,"wait"),0))</f>
        <v>wait</v>
      </c>
      <c r="HR9" s="10">
        <f t="shared" si="54"/>
        <v>0</v>
      </c>
      <c r="HT9" s="10">
        <f>IF(AND(HT8&gt;0,HT8&lt;&gt;"wait"),"AT",IF(AIL!$AX10="AI",IF(Sheet1!$E10&lt;AIL!$AW10-50,50,"wait"),0))</f>
        <v>0</v>
      </c>
      <c r="HU9" s="10">
        <f>IF(AND(HU8&gt;0,HU8&lt;&gt;"wait"),"AT",IF(AIL!$AX10="AI",IF(Sheet1!$E10&lt;AIL!$AW10-100,100,"wait"),0))</f>
        <v>0</v>
      </c>
      <c r="HV9" s="10">
        <f>IF(AND(HV8&gt;0,HV8&lt;&gt;"wait"),"AT",IF(AIL!$AX10="AI",IF(Sheet1!$E10&lt;AIL!$AW10-150,150,"wait"),0))</f>
        <v>0</v>
      </c>
      <c r="HW9" s="10">
        <f>IF(AND(HW8&gt;0,HW8&lt;&gt;"wait"),"AT",IF(AIL!$AX10="AI",IF(Sheet1!$E10&lt;AIL!$AW10-200,200,"wait"),0))</f>
        <v>0</v>
      </c>
      <c r="HX9" s="10">
        <f>IF(AND(HX8&gt;0,HX8&lt;&gt;"wait"),"AT",IF(AIL!$AX10="AI",IF(Sheet1!$D10&gt;AIL!$AW10+50,50,"wait"),0))</f>
        <v>0</v>
      </c>
      <c r="HY9" s="10">
        <f>IF(AND(HY8&gt;0,HY8&lt;&gt;"wait"),"AT",IF(AIL!$AX10="AI",IF(Sheet1!$D10&gt;AIL!$AW10+100,100,"wait"),0))</f>
        <v>0</v>
      </c>
      <c r="HZ9" s="10">
        <f>IF(AND(HZ8&gt;0,HZ8&lt;&gt;"wait"),"AT",IF(AIL!$AX10="AI",IF(Sheet1!$D10&gt;AIL!$AW10+150,150,"wait"),0))</f>
        <v>0</v>
      </c>
      <c r="IA9" s="10">
        <f>IF(AND(IA8&gt;0,IA8&lt;&gt;"wait"),"AT",IF(AIL!$AX10="AI",IF(Sheet1!$D10&gt;AIL!$AW10+200,200,"wait"),0))</f>
        <v>0</v>
      </c>
      <c r="IB9" s="10">
        <f t="shared" si="55"/>
        <v>0</v>
      </c>
      <c r="ID9" s="10">
        <f>IF(AND(ID8&gt;0,ID8&lt;&gt;"wait"),"AT",IF(AIL!$AZ10="AI",IF(Sheet1!$E10&lt;AIL!$AY10-50,50,"wait"),0))</f>
        <v>0</v>
      </c>
      <c r="IE9" s="10">
        <f>IF(AND(IE8&gt;0,IE8&lt;&gt;"wait"),"AT",IF(AIL!$AZ10="AI",IF(Sheet1!$E10&lt;AIL!$AY10-100,100,"wait"),0))</f>
        <v>0</v>
      </c>
      <c r="IF9" s="10">
        <f>IF(AND(IF8&gt;0,IF8&lt;&gt;"wait"),"AT",IF(AIL!$AZ10="AI",IF(Sheet1!$E10&lt;AIL!$AY10-150,150,"wait"),0))</f>
        <v>0</v>
      </c>
      <c r="IG9" s="10">
        <f>IF(AND(IG8&gt;0,IG8&lt;&gt;"wait"),"AT",IF(AIL!$AZ10="AI",IF(Sheet1!$E10&lt;AIL!$AY10-200,200,"wait"),0))</f>
        <v>0</v>
      </c>
      <c r="IH9" s="10">
        <f>IF(AND(IH8&gt;0,IH8&lt;&gt;"wait"),"AT",IF(AIL!$AZ10="AI",IF(Sheet1!$D10&gt;AIL!$AY10+50,50,"wait"),0))</f>
        <v>0</v>
      </c>
      <c r="II9" s="10">
        <f>IF(AND(II8&gt;0,II8&lt;&gt;"wait"),"AT",IF(AIL!$AZ10="AI",IF(Sheet1!$D10&gt;AIL!$AY10+100,100,"wait"),0))</f>
        <v>0</v>
      </c>
      <c r="IJ9" s="10">
        <f>IF(AND(IJ8&gt;0,IJ8&lt;&gt;"wait"),"AT",IF(AIL!$AZ10="AI",IF(Sheet1!$D10&gt;AIL!$AY10+150,150,"wait"),0))</f>
        <v>0</v>
      </c>
      <c r="IK9" s="10">
        <f>IF(AND(IK8&gt;0,IK8&lt;&gt;"wait"),"AT",IF(AIL!$AZ10="AI",IF(Sheet1!$D10&gt;AIL!$AY10+200,200,"wait"),0))</f>
        <v>0</v>
      </c>
      <c r="IL9" s="10">
        <f t="shared" si="56"/>
        <v>0</v>
      </c>
      <c r="IN9" s="10">
        <f>IF(AND(IN8&gt;0,IN8&lt;&gt;"wait"),"AT",IF(AIL!$BB10="AI",IF(Sheet1!$E10&lt;AIL!$BA10-50,50,"wait"),0))</f>
        <v>0</v>
      </c>
      <c r="IO9" s="10">
        <f>IF(AND(IO8&gt;0,IO8&lt;&gt;"wait"),"AT",IF(AIL!$BB10="AI",IF(Sheet1!$E10&lt;AIL!$BA10-100,100,"wait"),0))</f>
        <v>0</v>
      </c>
      <c r="IP9" s="10">
        <f>IF(AND(IP8&gt;0,IP8&lt;&gt;"wait"),"AT",IF(AIL!$BB10="AI",IF(Sheet1!$E10&lt;AIL!$BA10-150,150,"wait"),0))</f>
        <v>0</v>
      </c>
      <c r="IQ9" s="10">
        <f>IF(AND(IQ8&gt;0,IQ8&lt;&gt;"wait"),"AT",IF(AIL!$BB10="AI",IF(Sheet1!$E10&lt;AIL!$BA10-200,200,"wait"),0))</f>
        <v>0</v>
      </c>
      <c r="IR9" s="10">
        <f>IF(AND(IR8&gt;0,IR8&lt;&gt;"wait"),"AT",IF(AIL!$BB10="AI",IF(Sheet1!$D10&gt;AIL!$BA10+50,50,"wait"),0))</f>
        <v>0</v>
      </c>
      <c r="IS9" s="10">
        <f>IF(AND(IS8&gt;0,IS8&lt;&gt;"wait"),"AT",IF(AIL!$BB10="AI",IF(Sheet1!$D10&gt;AIL!$BA10+100,100,"wait"),0))</f>
        <v>0</v>
      </c>
      <c r="IT9" s="10">
        <f>IF(AND(IT8&gt;0,IT8&lt;&gt;"wait"),"AT",IF(AIL!$BB10="AI",IF(Sheet1!$D10&gt;AIL!$BA10+150,150,"wait"),0))</f>
        <v>0</v>
      </c>
      <c r="IU9" s="10">
        <f>IF(AND(IU8&gt;0,IU8&lt;&gt;"wait"),"AT",IF(AIL!$BB10="AI",IF(Sheet1!$D10&gt;AIL!$BA10+200,200,"wait"),0))</f>
        <v>0</v>
      </c>
      <c r="IV9" s="10">
        <f t="shared" si="57"/>
        <v>0</v>
      </c>
      <c r="IX9" s="10">
        <f>IF(AND(IX8&gt;0,IX8&lt;&gt;"wait"),"AT",IF(AIL!$BD10="AI",IF(Sheet1!$E10&lt;AIL!$BC10-50,50,"wait"),0))</f>
        <v>0</v>
      </c>
      <c r="IY9" s="10">
        <f>IF(AND(IY8&gt;0,IY8&lt;&gt;"wait"),"AT",IF(AIL!$BD10="AI",IF(Sheet1!$E10&lt;AIL!$BC10-100,100,"wait"),0))</f>
        <v>0</v>
      </c>
      <c r="IZ9" s="10">
        <f>IF(AND(IZ8&gt;0,IZ8&lt;&gt;"wait"),"AT",IF(AIL!$BD10="AI",IF(Sheet1!$E10&lt;AIL!$BC10-150,150,"wait"),0))</f>
        <v>0</v>
      </c>
      <c r="JA9" s="10">
        <f>IF(AND(JA8&gt;0,JA8&lt;&gt;"wait"),"AT",IF(AIL!$BD10="AI",IF(Sheet1!$E10&lt;AIL!$BC10-200,200,"wait"),0))</f>
        <v>0</v>
      </c>
      <c r="JB9" s="10">
        <f>IF(AND(JB8&gt;0,JB8&lt;&gt;"wait"),"AT",IF(AIL!$BD10="AI",IF(Sheet1!$D10&gt;AIL!$BC10+50,50,"wait"),0))</f>
        <v>0</v>
      </c>
      <c r="JC9" s="10">
        <f>IF(AND(JC8&gt;0,JC8&lt;&gt;"wait"),"AT",IF(AIL!$BD10="AI",IF(Sheet1!$D10&gt;AIL!$BC10+100,100,"wait"),0))</f>
        <v>0</v>
      </c>
      <c r="JD9" s="10">
        <f>IF(AND(JD8&gt;0,JD8&lt;&gt;"wait"),"AT",IF(AIL!$BD10="AI",IF(Sheet1!$D10&gt;AIL!$BC10+150,150,"wait"),0))</f>
        <v>0</v>
      </c>
      <c r="JE9" s="10">
        <f>IF(AND(JE8&gt;0,JE8&lt;&gt;"wait"),"AT",IF(AIL!$BD10="AI",IF(Sheet1!$D10&gt;AIL!$BC10+200,200,"wait"),0))</f>
        <v>0</v>
      </c>
      <c r="JF9" s="10">
        <f t="shared" si="58"/>
        <v>0</v>
      </c>
      <c r="JH9" s="10">
        <f>IF(AND(JH8&gt;0,JH8&lt;&gt;"wait"),"AT",IF(AIL!$BF10="AI",IF(Sheet1!$E10&lt;AIL!$BE10-50,50,"wait"),0))</f>
        <v>0</v>
      </c>
      <c r="JI9" s="10">
        <f>IF(AND(JI8&gt;0,JI8&lt;&gt;"wait"),"AT",IF(AIL!$BF10="AI",IF(Sheet1!$E10&lt;AIL!$BE10-100,100,"wait"),0))</f>
        <v>0</v>
      </c>
      <c r="JJ9" s="10">
        <f>IF(AND(JJ8&gt;0,JJ8&lt;&gt;"wait"),"AT",IF(AIL!$BF10="AI",IF(Sheet1!$E10&lt;AIL!$BE10-150,150,"wait"),0))</f>
        <v>0</v>
      </c>
      <c r="JK9" s="10">
        <f>IF(AND(JK8&gt;0,JK8&lt;&gt;"wait"),"AT",IF(AIL!$BF10="AI",IF(Sheet1!$E10&lt;AIL!$BE10-200,200,"wait"),0))</f>
        <v>0</v>
      </c>
      <c r="JL9" s="10">
        <f>IF(AND(JL8&gt;0,JL8&lt;&gt;"wait"),"AT",IF(AIL!$BF10="AI",IF(Sheet1!$D10&gt;AIL!$BE10+50,50,"wait"),0))</f>
        <v>0</v>
      </c>
      <c r="JM9" s="10">
        <f>IF(AND(JM8&gt;0,JM8&lt;&gt;"wait"),"AT",IF(AIL!$BF10="AI",IF(Sheet1!$D10&gt;AIL!$BE10+100,100,"wait"),0))</f>
        <v>0</v>
      </c>
      <c r="JN9" s="10">
        <f>IF(AND(JN8&gt;0,JN8&lt;&gt;"wait"),"AT",IF(AIL!$BF10="AI",IF(Sheet1!$D10&gt;AIL!$BE10+150,150,"wait"),0))</f>
        <v>0</v>
      </c>
      <c r="JO9" s="10">
        <f>IF(AND(JO8&gt;0,JO8&lt;&gt;"wait"),"AT",IF(AIL!$BF10="AI",IF(Sheet1!$D10&gt;AIL!$BE10+200,200,"wait"),0))</f>
        <v>0</v>
      </c>
      <c r="JP9" s="10">
        <f t="shared" si="59"/>
        <v>0</v>
      </c>
      <c r="JR9" s="10">
        <f>IF(AND(JR8&gt;0,JR8&lt;&gt;"wait"),"AT",IF(AIL!$BH10="AI",IF(Sheet1!$E10&lt;AIL!$BG10-50,50,"wait"),0))</f>
        <v>0</v>
      </c>
      <c r="JS9" s="10">
        <f>IF(AND(JS8&gt;0,JS8&lt;&gt;"wait"),"AT",IF(AIL!$BH10="AI",IF(Sheet1!$E10&lt;AIL!$BG10-100,100,"wait"),0))</f>
        <v>0</v>
      </c>
      <c r="JT9" s="10">
        <f>IF(AND(JT8&gt;0,JT8&lt;&gt;"wait"),"AT",IF(AIL!$BH10="AI",IF(Sheet1!$E10&lt;AIL!$BG10-150,150,"wait"),0))</f>
        <v>0</v>
      </c>
      <c r="JU9" s="10">
        <f>IF(AND(JU8&gt;0,JU8&lt;&gt;"wait"),"AT",IF(AIL!$BH10="AI",IF(Sheet1!$E10&lt;AIL!$BG10-200,200,"wait"),0))</f>
        <v>0</v>
      </c>
      <c r="JV9" s="10">
        <f>IF(AND(JV8&gt;0,JV8&lt;&gt;"wait"),"AT",IF(AIL!$BH10="AI",IF(Sheet1!$D10&gt;AIL!$BG10+50,50,"wait"),0))</f>
        <v>0</v>
      </c>
      <c r="JW9" s="10">
        <f>IF(AND(JW8&gt;0,JW8&lt;&gt;"wait"),"AT",IF(AIL!$BH10="AI",IF(Sheet1!$D10&gt;AIL!$BG10+100,100,"wait"),0))</f>
        <v>0</v>
      </c>
      <c r="JX9" s="10">
        <f>IF(AND(JX8&gt;0,JX8&lt;&gt;"wait"),"AT",IF(AIL!$BH10="AI",IF(Sheet1!$D10&gt;AIL!$BG10+150,150,"wait"),0))</f>
        <v>0</v>
      </c>
      <c r="JY9" s="10">
        <f>IF(AND(JY8&gt;0,JY8&lt;&gt;"wait"),"AT",IF(AIL!$BH10="AI",IF(Sheet1!$D10&gt;AIL!$BG10+200,200,"wait"),0))</f>
        <v>0</v>
      </c>
      <c r="JZ9" s="10">
        <f t="shared" si="60"/>
        <v>0</v>
      </c>
      <c r="KB9" s="10">
        <f>IF(AND(KB8&gt;0,KB8&lt;&gt;"wait"),"AT",IF(AIL!$BJ10="AI",IF(Sheet1!$E10&lt;AIL!$BI10-50,50,"wait"),0))</f>
        <v>0</v>
      </c>
      <c r="KC9" s="10">
        <f>IF(AND(KC8&gt;0,KC8&lt;&gt;"wait"),"AT",IF(AIL!$BJ10="AI",IF(Sheet1!$E10&lt;AIL!$BI10-100,100,"wait"),0))</f>
        <v>0</v>
      </c>
      <c r="KD9" s="10">
        <f>IF(AND(KD8&gt;0,KD8&lt;&gt;"wait"),"AT",IF(AIL!$BJ10="AI",IF(Sheet1!$E10&lt;AIL!$BI10-150,150,"wait"),0))</f>
        <v>0</v>
      </c>
      <c r="KE9" s="10">
        <f>IF(AND(KE8&gt;0,KE8&lt;&gt;"wait"),"AT",IF(AIL!$BJ10="AI",IF(Sheet1!$E10&lt;AIL!$BI10-200,200,"wait"),0))</f>
        <v>0</v>
      </c>
      <c r="KF9" s="10">
        <f>IF(AND(KF8&gt;0,KF8&lt;&gt;"wait"),"AT",IF(AIL!$BJ10="AI",IF(Sheet1!$D10&gt;AIL!$BI10+50,50,"wait"),0))</f>
        <v>0</v>
      </c>
      <c r="KG9" s="10">
        <f>IF(AND(KG8&gt;0,KG8&lt;&gt;"wait"),"AT",IF(AIL!$BJ10="AI",IF(Sheet1!$D10&gt;AIL!$BI10+100,100,"wait"),0))</f>
        <v>0</v>
      </c>
      <c r="KH9" s="10">
        <f>IF(AND(KH8&gt;0,KH8&lt;&gt;"wait"),"AT",IF(AIL!$BJ10="AI",IF(Sheet1!$D10&gt;AIL!$BI10+150,150,"wait"),0))</f>
        <v>0</v>
      </c>
      <c r="KI9" s="10">
        <f>IF(AND(KI8&gt;0,KI8&lt;&gt;"wait"),"AT",IF(AIL!$BJ10="AI",IF(Sheet1!$D10&gt;AIL!$BI10+200,200,"wait"),0))</f>
        <v>0</v>
      </c>
      <c r="KJ9" s="10">
        <f t="shared" si="61"/>
        <v>0</v>
      </c>
      <c r="KL9" s="10">
        <f>IF(AND(KL8&gt;0,KL8&lt;&gt;"wait"),"AT",IF(AIL!$BL10="AI",IF(Sheet1!$E10&lt;AIL!$BK10-50,50,"wait"),0))</f>
        <v>0</v>
      </c>
      <c r="KM9" s="10">
        <f>IF(AND(KM8&gt;0,KM8&lt;&gt;"wait"),"AT",IF(AIL!$BL10="AI",IF(Sheet1!$E10&lt;AIL!$BK10-100,100,"wait"),0))</f>
        <v>0</v>
      </c>
      <c r="KN9" s="10">
        <f>IF(AND(KN8&gt;0,KN8&lt;&gt;"wait"),"AT",IF(AIL!$BL10="AI",IF(Sheet1!$E10&lt;AIL!$BK10-150,150,"wait"),0))</f>
        <v>0</v>
      </c>
      <c r="KO9" s="10">
        <f>IF(AND(KO8&gt;0,KO8&lt;&gt;"wait"),"AT",IF(AIL!$BL10="AI",IF(Sheet1!$E10&lt;AIL!$BK10-200,200,"wait"),0))</f>
        <v>0</v>
      </c>
      <c r="KP9" s="10">
        <f>IF(AND(KP8&gt;0,KP8&lt;&gt;"wait"),"AT",IF(AIL!$BL10="AI",IF(Sheet1!$D10&gt;AIL!$BK10+50,50,"wait"),0))</f>
        <v>0</v>
      </c>
      <c r="KQ9" s="10">
        <f>IF(AND(KQ8&gt;0,KQ8&lt;&gt;"wait"),"AT",IF(AIL!$BL10="AI",IF(Sheet1!$D10&gt;AIL!$BK10+100,100,"wait"),0))</f>
        <v>0</v>
      </c>
      <c r="KR9" s="10">
        <f>IF(AND(KR8&gt;0,KR8&lt;&gt;"wait"),"AT",IF(AIL!$BL10="AI",IF(Sheet1!$D10&gt;AIL!$BK10+150,150,"wait"),0))</f>
        <v>0</v>
      </c>
      <c r="KS9" s="10">
        <f>IF(AND(KS8&gt;0,KS8&lt;&gt;"wait"),"AT",IF(AIL!$BL10="AI",IF(Sheet1!$D10&gt;AIL!$BK10+200,200,"wait"),0))</f>
        <v>0</v>
      </c>
      <c r="KT9" s="10">
        <f t="shared" si="62"/>
        <v>0</v>
      </c>
      <c r="KV9" s="10">
        <f>IF(AND(KV8&gt;0,KV8&lt;&gt;"wait"),"AT",IF(AIL!$BN10="AI",IF(Sheet1!$E10&lt;AIL!$BM10-50,50,"wait"),0))</f>
        <v>0</v>
      </c>
      <c r="KW9" s="10">
        <f>IF(AND(KW8&gt;0,KW8&lt;&gt;"wait"),"AT",IF(AIL!$BN10="AI",IF(Sheet1!$E10&lt;AIL!$BM10-100,100,"wait"),0))</f>
        <v>0</v>
      </c>
      <c r="KX9" s="10">
        <f>IF(AND(KX8&gt;0,KX8&lt;&gt;"wait"),"AT",IF(AIL!$BN10="AI",IF(Sheet1!$E10&lt;AIL!$BM10-150,150,"wait"),0))</f>
        <v>0</v>
      </c>
      <c r="KY9" s="10">
        <f>IF(AND(KY8&gt;0,KY8&lt;&gt;"wait"),"AT",IF(AIL!$BN10="AI",IF(Sheet1!$E10&lt;AIL!$BM10-200,200,"wait"),0))</f>
        <v>0</v>
      </c>
      <c r="KZ9" s="10">
        <f>IF(AND(KZ8&gt;0,KZ8&lt;&gt;"wait"),"AT",IF(AIL!$BN10="AI",IF(Sheet1!$D10&gt;AIL!$BM10+50,50,"wait"),0))</f>
        <v>0</v>
      </c>
      <c r="LA9" s="10">
        <f>IF(AND(LA8&gt;0,LA8&lt;&gt;"wait"),"AT",IF(AIL!$BN10="AI",IF(Sheet1!$D10&gt;AIL!$BM10+100,100,"wait"),0))</f>
        <v>0</v>
      </c>
      <c r="LB9" s="10">
        <f>IF(AND(LB8&gt;0,LB8&lt;&gt;"wait"),"AT",IF(AIL!$BN10="AI",IF(Sheet1!$D10&gt;AIL!$BM10+150,150,"wait"),0))</f>
        <v>0</v>
      </c>
      <c r="LC9" s="10">
        <f>IF(AND(LC8&gt;0,LC8&lt;&gt;"wait"),"AT",IF(AIL!$BN10="AI",IF(Sheet1!$D10&gt;AIL!$BM10+200,200,"wait"),0))</f>
        <v>0</v>
      </c>
      <c r="LD9" s="10">
        <f t="shared" si="63"/>
        <v>0</v>
      </c>
      <c r="LF9" s="10">
        <f>IF(AND(LF8&gt;0,LF8&lt;&gt;"wait"),"AT",IF(AIL!$BP10="AI",IF(Sheet1!$E10&lt;AIL!$BO10-50,50,"wait"),0))</f>
        <v>0</v>
      </c>
      <c r="LG9" s="10">
        <f>IF(AND(LG8&gt;0,LG8&lt;&gt;"wait"),"AT",IF(AIL!$BP10="AI",IF(Sheet1!$E10&lt;AIL!$BO10-100,100,"wait"),0))</f>
        <v>0</v>
      </c>
      <c r="LH9" s="10">
        <f>IF(AND(LH8&gt;0,LH8&lt;&gt;"wait"),"AT",IF(AIL!$BP10="AI",IF(Sheet1!$E10&lt;AIL!$BO10-150,150,"wait"),0))</f>
        <v>0</v>
      </c>
      <c r="LI9" s="10">
        <f>IF(AND(LI8&gt;0,LI8&lt;&gt;"wait"),"AT",IF(AIL!$BP10="AI",IF(Sheet1!$E10&lt;AIL!$BO10-200,200,"wait"),0))</f>
        <v>0</v>
      </c>
      <c r="LJ9" s="10">
        <f>IF(AND(LJ8&gt;0,LJ8&lt;&gt;"wait"),"AT",IF(AIL!$BP10="AI",IF(Sheet1!$D10&gt;AIL!$BO10+50,50,"wait"),0))</f>
        <v>0</v>
      </c>
      <c r="LK9" s="10">
        <f>IF(AND(LK8&gt;0,LK8&lt;&gt;"wait"),"AT",IF(AIL!$BP10="AI",IF(Sheet1!$D10&gt;AIL!$BO10+100,100,"wait"),0))</f>
        <v>0</v>
      </c>
      <c r="LL9" s="10">
        <f>IF(AND(LL8&gt;0,LL8&lt;&gt;"wait"),"AT",IF(AIL!$BP10="AI",IF(Sheet1!$D10&gt;AIL!$BO10+150,150,"wait"),0))</f>
        <v>0</v>
      </c>
      <c r="LM9" s="10">
        <f>IF(AND(LM8&gt;0,LM8&lt;&gt;"wait"),"AT",IF(AIL!$BP10="AI",IF(Sheet1!$D10&gt;AIL!$BO10+200,200,"wait"),0))</f>
        <v>0</v>
      </c>
      <c r="LN9" s="10">
        <f t="shared" si="64"/>
        <v>0</v>
      </c>
      <c r="LP9" s="10">
        <f>IF(AND(LP8&gt;0,LP8&lt;&gt;"wait"),"AT",IF(AIL!$BR10="AI",IF(Sheet1!$E10&lt;AIL!$BQ10-50,50,"wait"),0))</f>
        <v>0</v>
      </c>
      <c r="LQ9" s="10">
        <f>IF(AND(LQ8&gt;0,LQ8&lt;&gt;"wait"),"AT",IF(AIL!$BR10="AI",IF(Sheet1!$E10&lt;AIL!$BQ10-100,100,"wait"),0))</f>
        <v>0</v>
      </c>
      <c r="LR9" s="10">
        <f>IF(AND(LR8&gt;0,LR8&lt;&gt;"wait"),"AT",IF(AIL!$BR10="AI",IF(Sheet1!$E10&lt;AIL!$BQ10-150,150,"wait"),0))</f>
        <v>0</v>
      </c>
      <c r="LS9" s="10">
        <f>IF(AND(LS8&gt;0,LS8&lt;&gt;"wait"),"AT",IF(AIL!$BR10="AI",IF(Sheet1!$E10&lt;AIL!$BQ10-200,200,"wait"),0))</f>
        <v>0</v>
      </c>
      <c r="LT9" s="10">
        <f>IF(AND(LT8&gt;0,LT8&lt;&gt;"wait"),"AT",IF(AIL!$BR10="AI",IF(Sheet1!$D10&gt;AIL!$BQ10+50,50,"wait"),0))</f>
        <v>0</v>
      </c>
      <c r="LU9" s="10">
        <f>IF(AND(LU8&gt;0,LU8&lt;&gt;"wait"),"AT",IF(AIL!$BR10="AI",IF(Sheet1!$D10&gt;AIL!$BQ10+100,100,"wait"),0))</f>
        <v>0</v>
      </c>
      <c r="LV9" s="10">
        <f>IF(AND(LV8&gt;0,LV8&lt;&gt;"wait"),"AT",IF(AIL!$BR10="AI",IF(Sheet1!$D10&gt;AIL!$BQ10+150,150,"wait"),0))</f>
        <v>0</v>
      </c>
      <c r="LW9" s="10">
        <f>IF(AND(LW8&gt;0,LW8&lt;&gt;"wait"),"AT",IF(AIL!$BR10="AI",IF(Sheet1!$D10&gt;AIL!$BQ10+200,200,"wait"),0))</f>
        <v>0</v>
      </c>
      <c r="LX9" s="10">
        <f t="shared" si="65"/>
        <v>0</v>
      </c>
    </row>
    <row r="10" spans="1:336" x14ac:dyDescent="0.3">
      <c r="A10" t="str">
        <f>Sheet1!B10</f>
        <v>03/01 09:23</v>
      </c>
      <c r="B10">
        <f>Sheet1!D10</f>
        <v>29336</v>
      </c>
      <c r="C10">
        <f>Sheet1!E10</f>
        <v>29300</v>
      </c>
      <c r="E10">
        <f>MAX($B10:$B$162)</f>
        <v>29377</v>
      </c>
      <c r="F10">
        <f>MIN($C10:$C$162)</f>
        <v>29062</v>
      </c>
      <c r="H10" s="8" t="str">
        <f>IF(AND(H9&gt;0,H9&lt;&gt;"wait"),"AT",IF(AIL!$D11="AI",IF(Sheet1!$E11&lt;AIL!$C11-50,50,"wait"),0))</f>
        <v>wait</v>
      </c>
      <c r="I10" s="8" t="str">
        <f>IF(AND(I9&gt;0,I9&lt;&gt;"wait"),"AT",IF(AIL!$D11="AI",IF(Sheet1!$E11&lt;AIL!$C11-100,100,"wait"),0))</f>
        <v>wait</v>
      </c>
      <c r="J10" s="8" t="str">
        <f>IF(AND(J9&gt;0,J9&lt;&gt;"wait"),"AT",IF(AIL!$D11="AI",IF(Sheet1!$E11&lt;AIL!$C11-150,150,"wait"),0))</f>
        <v>wait</v>
      </c>
      <c r="K10" s="8" t="str">
        <f>IF(AND(K9&gt;0,K9&lt;&gt;"wait"),"AT",IF(AIL!$D11="AI",IF(Sheet1!$E11&lt;AIL!$C11-200,200,"wait"),0))</f>
        <v>wait</v>
      </c>
      <c r="L10" s="8" t="str">
        <f>IF(AND(L9&gt;0,L9&lt;&gt;"wait"),"AT",IF(AIL!$D11="AI",IF(Sheet1!$D11&gt;AIL!$C11+50,50,"wait"),0))</f>
        <v>wait</v>
      </c>
      <c r="M10" s="8" t="str">
        <f>IF(AND(M9&gt;0,M9&lt;&gt;"wait"),"AT",IF(AIL!$D11="AI",IF(Sheet1!$D11&gt;AIL!$C11+100,100,"wait"),0))</f>
        <v>wait</v>
      </c>
      <c r="N10" s="8" t="str">
        <f>IF(AND(N9&gt;0,N9&lt;&gt;"wait"),"AT",IF(AIL!$D11="AI",IF(Sheet1!$D11&gt;AIL!$C11+150,150,"wait"),0))</f>
        <v>wait</v>
      </c>
      <c r="O10" s="8" t="str">
        <f>IF(AND(O9&gt;0,O9&lt;&gt;"wait"),"AT",IF(AIL!$D11="AI",IF(Sheet1!$D11&gt;AIL!$C11+200,200,"wait"),0))</f>
        <v>wait</v>
      </c>
      <c r="P10" s="8">
        <f t="shared" si="66"/>
        <v>0</v>
      </c>
      <c r="R10" s="8" t="str">
        <f>IF(AND(R9&gt;0,R9&lt;&gt;"wait"),"AT",IF(AIL!$F11="AI",IF(Sheet1!$E11&lt;AIL!$E11-50,50,"wait"),0))</f>
        <v>wait</v>
      </c>
      <c r="S10" s="8" t="str">
        <f>IF(AND(S9&gt;0,S9&lt;&gt;"wait"),"AT",IF(AIL!$F11="AI",IF(Sheet1!$E11&lt;AIL!$E11-100,100,"wait"),0))</f>
        <v>wait</v>
      </c>
      <c r="T10" s="8" t="str">
        <f>IF(AND(T9&gt;0,T9&lt;&gt;"wait"),"AT",IF(AIL!$F11="AI",IF(Sheet1!$E11&lt;AIL!$E11-150,150,"wait"),0))</f>
        <v>wait</v>
      </c>
      <c r="U10" s="8" t="str">
        <f>IF(AND(U9&gt;0,U9&lt;&gt;"wait"),"AT",IF(AIL!$F11="AI",IF(Sheet1!$E11&lt;AIL!$E11-200,200,"wait"),0))</f>
        <v>wait</v>
      </c>
      <c r="V10" s="8" t="str">
        <f>IF(AND(V9&gt;0,V9&lt;&gt;"wait"),"AT",IF(AIL!$F11="AI",IF(Sheet1!$D11&gt;AIL!$E11+50,50,"wait"),0))</f>
        <v>wait</v>
      </c>
      <c r="W10" s="8" t="str">
        <f>IF(AND(W9&gt;0,W9&lt;&gt;"wait"),"AT",IF(AIL!$F11="AI",IF(Sheet1!$D11&gt;AIL!$E11+100,100,"wait"),0))</f>
        <v>wait</v>
      </c>
      <c r="X10" s="8" t="str">
        <f>IF(AND(X9&gt;0,X9&lt;&gt;"wait"),"AT",IF(AIL!$F11="AI",IF(Sheet1!$D11&gt;AIL!$E11+150,150,"wait"),0))</f>
        <v>wait</v>
      </c>
      <c r="Y10" s="8" t="str">
        <f>IF(AND(Y9&gt;0,Y9&lt;&gt;"wait"),"AT",IF(AIL!$F11="AI",IF(Sheet1!$D11&gt;AIL!$E11+200,200,"wait"),0))</f>
        <v>wait</v>
      </c>
      <c r="Z10" s="8">
        <f t="shared" si="67"/>
        <v>0</v>
      </c>
      <c r="AB10" s="8" t="str">
        <f>IF(AND(AB9&gt;0,AB9&lt;&gt;"wait"),"AT",IF(AIL!$H11="AI",IF(Sheet1!$E11&lt;AIL!$G11-50,50,"wait"),0))</f>
        <v>wait</v>
      </c>
      <c r="AC10" s="8" t="str">
        <f>IF(AND(AC9&gt;0,AC9&lt;&gt;"wait"),"AT",IF(AIL!$H11="AI",IF(Sheet1!$E11&lt;AIL!$G11-100,100,"wait"),0))</f>
        <v>wait</v>
      </c>
      <c r="AD10" s="8" t="str">
        <f>IF(AND(AD9&gt;0,AD9&lt;&gt;"wait"),"AT",IF(AIL!$H11="AI",IF(Sheet1!$E11&lt;AIL!$G11-150,150,"wait"),0))</f>
        <v>wait</v>
      </c>
      <c r="AE10" s="8" t="str">
        <f>IF(AND(AE9&gt;0,AE9&lt;&gt;"wait"),"AT",IF(AIL!$H11="AI",IF(Sheet1!$E11&lt;AIL!$G11-200,200,"wait"),0))</f>
        <v>wait</v>
      </c>
      <c r="AF10" s="8" t="str">
        <f>IF(AND(AF9&gt;0,AF9&lt;&gt;"wait"),"AT",IF(AIL!$H11="AI",IF(Sheet1!$D11&gt;AIL!$G11+50,50,"wait"),0))</f>
        <v>wait</v>
      </c>
      <c r="AG10" s="8" t="str">
        <f>IF(AND(AG9&gt;0,AG9&lt;&gt;"wait"),"AT",IF(AIL!$H11="AI",IF(Sheet1!$D11&gt;AIL!$G11+100,100,"wait"),0))</f>
        <v>wait</v>
      </c>
      <c r="AH10" s="8" t="str">
        <f>IF(AND(AH9&gt;0,AH9&lt;&gt;"wait"),"AT",IF(AIL!$H11="AI",IF(Sheet1!$D11&gt;AIL!$G11+150,150,"wait"),0))</f>
        <v>wait</v>
      </c>
      <c r="AI10" s="8" t="str">
        <f>IF(AND(AI9&gt;0,AI9&lt;&gt;"wait"),"AT",IF(AIL!$H11="AI",IF(Sheet1!$D11&gt;AIL!$G11+200,200,"wait"),0))</f>
        <v>wait</v>
      </c>
      <c r="AJ10" s="8">
        <f t="shared" si="68"/>
        <v>0</v>
      </c>
      <c r="AL10" s="8" t="str">
        <f>IF(AND(AL9&gt;0,AL9&lt;&gt;"wait"),"AT",IF(AIL!$J11="AI",IF(Sheet1!$E11&lt;AIL!$I11-50,50,"wait"),0))</f>
        <v>wait</v>
      </c>
      <c r="AM10" s="8" t="str">
        <f>IF(AND(AM9&gt;0,AM9&lt;&gt;"wait"),"AT",IF(AIL!$J11="AI",IF(Sheet1!$E11&lt;AIL!$I11-100,100,"wait"),0))</f>
        <v>wait</v>
      </c>
      <c r="AN10" s="8" t="str">
        <f>IF(AND(AN9&gt;0,AN9&lt;&gt;"wait"),"AT",IF(AIL!$J11="AI",IF(Sheet1!$E11&lt;AIL!$I11-150,150,"wait"),0))</f>
        <v>wait</v>
      </c>
      <c r="AO10" s="8" t="str">
        <f>IF(AND(AO9&gt;0,AO9&lt;&gt;"wait"),"AT",IF(AIL!$J11="AI",IF(Sheet1!$E11&lt;AIL!$I11-200,200,"wait"),0))</f>
        <v>wait</v>
      </c>
      <c r="AP10" s="8" t="str">
        <f>IF(AND(AP9&gt;0,AP9&lt;&gt;"wait"),"AT",IF(AIL!$J11="AI",IF(Sheet1!$D11&gt;AIL!$I11+50,50,"wait"),0))</f>
        <v>wait</v>
      </c>
      <c r="AQ10" s="8" t="str">
        <f>IF(AND(AQ9&gt;0,AQ9&lt;&gt;"wait"),"AT",IF(AIL!$J11="AI",IF(Sheet1!$D11&gt;AIL!$I11+100,100,"wait"),0))</f>
        <v>wait</v>
      </c>
      <c r="AR10" s="8" t="str">
        <f>IF(AND(AR9&gt;0,AR9&lt;&gt;"wait"),"AT",IF(AIL!$J11="AI",IF(Sheet1!$D11&gt;AIL!$I11+150,150,"wait"),0))</f>
        <v>wait</v>
      </c>
      <c r="AS10" s="8" t="str">
        <f>IF(AND(AS9&gt;0,AS9&lt;&gt;"wait"),"AT",IF(AIL!$J11="AI",IF(Sheet1!$D11&gt;AIL!$I11+200,200,"wait"),0))</f>
        <v>wait</v>
      </c>
      <c r="AT10" s="8">
        <f t="shared" si="69"/>
        <v>0</v>
      </c>
      <c r="AU10" s="8"/>
      <c r="AV10" s="8" t="str">
        <f>IF(AND(AV9&gt;0,AV9&lt;&gt;"wait"),"AT",IF(AIL!$L11="AI",IF(Sheet1!$E11&lt;AIL!$K11-50,50,"wait"),0))</f>
        <v>wait</v>
      </c>
      <c r="AW10" s="8" t="str">
        <f>IF(AND(AW9&gt;0,AW9&lt;&gt;"wait"),"AT",IF(AIL!$L11="AI",IF(Sheet1!$E11&lt;AIL!$K11-100,100,"wait"),0))</f>
        <v>wait</v>
      </c>
      <c r="AX10" s="8" t="str">
        <f>IF(AND(AX9&gt;0,AX9&lt;&gt;"wait"),"AT",IF(AIL!$L11="AI",IF(Sheet1!$E11&lt;AIL!$K11-150,150,"wait"),0))</f>
        <v>wait</v>
      </c>
      <c r="AY10" s="8" t="str">
        <f>IF(AND(AY9&gt;0,AY9&lt;&gt;"wait"),"AT",IF(AIL!$L11="AI",IF(Sheet1!$E11&lt;AIL!$K11-200,200,"wait"),0))</f>
        <v>wait</v>
      </c>
      <c r="AZ10" s="8" t="str">
        <f>IF(AND(AZ9&gt;0,AZ9&lt;&gt;"wait"),"AT",IF(AIL!$L11="AI",IF(Sheet1!$D11&gt;AIL!$K11+50,50,"wait"),0))</f>
        <v>wait</v>
      </c>
      <c r="BA10" s="8" t="str">
        <f>IF(AND(BA9&gt;0,BA9&lt;&gt;"wait"),"AT",IF(AIL!$L11="AI",IF(Sheet1!$D11&gt;AIL!$K11+100,100,"wait"),0))</f>
        <v>wait</v>
      </c>
      <c r="BB10" s="8" t="str">
        <f>IF(AND(BB9&gt;0,BB9&lt;&gt;"wait"),"AT",IF(AIL!$L11="AI",IF(Sheet1!$D11&gt;AIL!$K11+150,150,"wait"),0))</f>
        <v>wait</v>
      </c>
      <c r="BC10" s="8" t="str">
        <f>IF(AND(BC9&gt;0,BC9&lt;&gt;"wait"),"AT",IF(AIL!$L11="AI",IF(Sheet1!$D11&gt;AIL!$K11+200,200,"wait"),0))</f>
        <v>wait</v>
      </c>
      <c r="BD10" s="8">
        <f t="shared" si="70"/>
        <v>0</v>
      </c>
      <c r="BE10" s="8"/>
      <c r="BF10" s="8" t="str">
        <f>IF(AND(BF9&gt;0,BF9&lt;&gt;"wait"),"AT",IF(AIL!$N11="AI",IF(Sheet1!$E11&lt;AIL!$M11-50,50,"wait"),0))</f>
        <v>wait</v>
      </c>
      <c r="BG10" s="8" t="str">
        <f>IF(AND(BG9&gt;0,BG9&lt;&gt;"wait"),"AT",IF(AIL!$N11="AI",IF(Sheet1!$E11&lt;AIL!$M11-100,100,"wait"),0))</f>
        <v>wait</v>
      </c>
      <c r="BH10" s="8" t="str">
        <f>IF(AND(BH9&gt;0,BH9&lt;&gt;"wait"),"AT",IF(AIL!$N11="AI",IF(Sheet1!$E11&lt;AIL!$M11-150,150,"wait"),0))</f>
        <v>wait</v>
      </c>
      <c r="BI10" s="8" t="str">
        <f>IF(AND(BI9&gt;0,BI9&lt;&gt;"wait"),"AT",IF(AIL!$N11="AI",IF(Sheet1!$E11&lt;AIL!$M11-200,200,"wait"),0))</f>
        <v>wait</v>
      </c>
      <c r="BJ10" s="8" t="str">
        <f>IF(AND(BJ9&gt;0,BJ9&lt;&gt;"wait"),"AT",IF(AIL!$N11="AI",IF(Sheet1!$D11&gt;AIL!$M11+50,50,"wait"),0))</f>
        <v>wait</v>
      </c>
      <c r="BK10" s="8" t="str">
        <f>IF(AND(BK9&gt;0,BK9&lt;&gt;"wait"),"AT",IF(AIL!$N11="AI",IF(Sheet1!$D11&gt;AIL!$M11+100,100,"wait"),0))</f>
        <v>wait</v>
      </c>
      <c r="BL10" s="8" t="str">
        <f>IF(AND(BL9&gt;0,BL9&lt;&gt;"wait"),"AT",IF(AIL!$N11="AI",IF(Sheet1!$D11&gt;AIL!$M11+150,150,"wait"),0))</f>
        <v>wait</v>
      </c>
      <c r="BM10" s="8" t="str">
        <f>IF(AND(BM9&gt;0,BM9&lt;&gt;"wait"),"AT",IF(AIL!$N11="AI",IF(Sheet1!$D11&gt;AIL!$M11+200,200,"wait"),0))</f>
        <v>wait</v>
      </c>
      <c r="BN10" s="8">
        <f t="shared" si="71"/>
        <v>0</v>
      </c>
      <c r="BO10" s="8"/>
      <c r="BP10" s="8" t="str">
        <f>IF(AND(BP9&gt;0,BP9&lt;&gt;"wait"),"AT",IF(AIL!$P11="AI",IF(Sheet1!$E11&lt;AIL!$O11-50,50,"wait"),0))</f>
        <v>wait</v>
      </c>
      <c r="BQ10" s="8" t="str">
        <f>IF(AND(BQ9&gt;0,BQ9&lt;&gt;"wait"),"AT",IF(AIL!$P11="AI",IF(Sheet1!$E11&lt;AIL!$O11-100,100,"wait"),0))</f>
        <v>wait</v>
      </c>
      <c r="BR10" s="8" t="str">
        <f>IF(AND(BR9&gt;0,BR9&lt;&gt;"wait"),"AT",IF(AIL!$P11="AI",IF(Sheet1!$E11&lt;AIL!$O11-150,150,"wait"),0))</f>
        <v>wait</v>
      </c>
      <c r="BS10" s="8" t="str">
        <f>IF(AND(BS9&gt;0,BS9&lt;&gt;"wait"),"AT",IF(AIL!$P11="AI",IF(Sheet1!$E11&lt;AIL!$O11-200,200,"wait"),0))</f>
        <v>wait</v>
      </c>
      <c r="BT10" s="8" t="str">
        <f>IF(AND(BT9&gt;0,BT9&lt;&gt;"wait"),"AT",IF(AIL!$P11="AI",IF(Sheet1!$D11&gt;AIL!$O11+50,50,"wait"),0))</f>
        <v>wait</v>
      </c>
      <c r="BU10" s="8" t="str">
        <f>IF(AND(BU9&gt;0,BU9&lt;&gt;"wait"),"AT",IF(AIL!$P11="AI",IF(Sheet1!$D11&gt;AIL!$O11+100,100,"wait"),0))</f>
        <v>wait</v>
      </c>
      <c r="BV10" s="8" t="str">
        <f>IF(AND(BV9&gt;0,BV9&lt;&gt;"wait"),"AT",IF(AIL!$P11="AI",IF(Sheet1!$D11&gt;AIL!$O11+150,150,"wait"),0))</f>
        <v>wait</v>
      </c>
      <c r="BW10" s="8" t="str">
        <f>IF(AND(BW9&gt;0,BW9&lt;&gt;"wait"),"AT",IF(AIL!$P11="AI",IF(Sheet1!$D11&gt;AIL!$O11+200,200,"wait"),0))</f>
        <v>wait</v>
      </c>
      <c r="BX10" s="8">
        <f t="shared" si="72"/>
        <v>0</v>
      </c>
      <c r="BY10" s="8"/>
      <c r="BZ10" s="8" t="str">
        <f>IF(AND(BZ9&gt;0,BZ9&lt;&gt;"wait"),"AT",IF(AIL!$R11="AI",IF(Sheet1!$E11&lt;AIL!$Q11-50,50,"wait"),0))</f>
        <v>wait</v>
      </c>
      <c r="CA10" s="8" t="str">
        <f>IF(AND(CA9&gt;0,CA9&lt;&gt;"wait"),"AT",IF(AIL!$R11="AI",IF(Sheet1!$E11&lt;AIL!$Q11-100,100,"wait"),0))</f>
        <v>wait</v>
      </c>
      <c r="CB10" s="8" t="str">
        <f>IF(AND(CB9&gt;0,CB9&lt;&gt;"wait"),"AT",IF(AIL!$R11="AI",IF(Sheet1!$E11&lt;AIL!$Q11-150,150,"wait"),0))</f>
        <v>wait</v>
      </c>
      <c r="CC10" s="8" t="str">
        <f>IF(AND(CC9&gt;0,CC9&lt;&gt;"wait"),"AT",IF(AIL!$R11="AI",IF(Sheet1!$E11&lt;AIL!$Q11-200,200,"wait"),0))</f>
        <v>wait</v>
      </c>
      <c r="CD10" s="8" t="str">
        <f>IF(AND(CD9&gt;0,CD9&lt;&gt;"wait"),"AT",IF(AIL!$R11="AI",IF(Sheet1!$D11&gt;AIL!$Q11+50,50,"wait"),0))</f>
        <v>wait</v>
      </c>
      <c r="CE10" s="8" t="str">
        <f>IF(AND(CE9&gt;0,CE9&lt;&gt;"wait"),"AT",IF(AIL!$R11="AI",IF(Sheet1!$D11&gt;AIL!$Q11+100,100,"wait"),0))</f>
        <v>wait</v>
      </c>
      <c r="CF10" s="8" t="str">
        <f>IF(AND(CF9&gt;0,CF9&lt;&gt;"wait"),"AT",IF(AIL!$R11="AI",IF(Sheet1!$D11&gt;AIL!$Q11+150,150,"wait"),0))</f>
        <v>wait</v>
      </c>
      <c r="CG10" s="8" t="str">
        <f>IF(AND(CG9&gt;0,CG9&lt;&gt;"wait"),"AT",IF(AIL!$R11="AI",IF(Sheet1!$D11&gt;AIL!$Q11+200,200,"wait"),0))</f>
        <v>wait</v>
      </c>
      <c r="CH10" s="8">
        <f t="shared" si="73"/>
        <v>0</v>
      </c>
      <c r="CI10" s="8"/>
      <c r="CJ10" s="8" t="str">
        <f>IF(AND(CJ9&gt;0,CJ9&lt;&gt;"wait"),"AT",IF(AIL!$T11="AI",IF(Sheet1!$E11&lt;AIL!$S11-50,50,"wait"),0))</f>
        <v>wait</v>
      </c>
      <c r="CK10" s="8" t="str">
        <f>IF(AND(CK9&gt;0,CK9&lt;&gt;"wait"),"AT",IF(AIL!$T11="AI",IF(Sheet1!$E11&lt;AIL!$S11-100,100,"wait"),0))</f>
        <v>wait</v>
      </c>
      <c r="CL10" s="8" t="str">
        <f>IF(AND(CL9&gt;0,CL9&lt;&gt;"wait"),"AT",IF(AIL!$T11="AI",IF(Sheet1!$E11&lt;AIL!$S11-150,150,"wait"),0))</f>
        <v>wait</v>
      </c>
      <c r="CM10" s="8" t="str">
        <f>IF(AND(CM9&gt;0,CM9&lt;&gt;"wait"),"AT",IF(AIL!$T11="AI",IF(Sheet1!$E11&lt;AIL!$S11-200,200,"wait"),0))</f>
        <v>wait</v>
      </c>
      <c r="CN10" s="8" t="str">
        <f>IF(AND(CN9&gt;0,CN9&lt;&gt;"wait"),"AT",IF(AIL!$T11="AI",IF(Sheet1!$D11&gt;AIL!$S11+50,50,"wait"),0))</f>
        <v>AT</v>
      </c>
      <c r="CO10" s="8" t="str">
        <f>IF(AND(CO9&gt;0,CO9&lt;&gt;"wait"),"AT",IF(AIL!$T11="AI",IF(Sheet1!$D11&gt;AIL!$S11+100,100,"wait"),0))</f>
        <v>wait</v>
      </c>
      <c r="CP10" s="8" t="str">
        <f>IF(AND(CP9&gt;0,CP9&lt;&gt;"wait"),"AT",IF(AIL!$T11="AI",IF(Sheet1!$D11&gt;AIL!$S11+150,150,"wait"),0))</f>
        <v>wait</v>
      </c>
      <c r="CQ10" s="8" t="str">
        <f>IF(AND(CQ9&gt;0,CQ9&lt;&gt;"wait"),"AT",IF(AIL!$T11="AI",IF(Sheet1!$D11&gt;AIL!$S11+200,200,"wait"),0))</f>
        <v>wait</v>
      </c>
      <c r="CR10" s="8">
        <f t="shared" si="74"/>
        <v>-50</v>
      </c>
      <c r="CS10" s="8"/>
      <c r="CT10" s="8" t="str">
        <f>IF(AND(CT9&gt;0,CT9&lt;&gt;"wait"),"AT",IF(AIL!$V11="AI",IF(Sheet1!$E11&lt;AIL!$U11-50,50,"wait"),0))</f>
        <v>wait</v>
      </c>
      <c r="CU10" s="8" t="str">
        <f>IF(AND(CU9&gt;0,CU9&lt;&gt;"wait"),"AT",IF(AIL!$V11="AI",IF(Sheet1!$E11&lt;AIL!$U11-100,100,"wait"),0))</f>
        <v>wait</v>
      </c>
      <c r="CV10" s="8" t="str">
        <f>IF(AND(CV9&gt;0,CV9&lt;&gt;"wait"),"AT",IF(AIL!$V11="AI",IF(Sheet1!$E11&lt;AIL!$U11-150,150,"wait"),0))</f>
        <v>wait</v>
      </c>
      <c r="CW10" s="8" t="str">
        <f>IF(AND(CW9&gt;0,CW9&lt;&gt;"wait"),"AT",IF(AIL!$V11="AI",IF(Sheet1!$E11&lt;AIL!$U11-200,200,"wait"),0))</f>
        <v>wait</v>
      </c>
      <c r="CX10" s="8" t="str">
        <f>IF(AND(CX9&gt;0,CX9&lt;&gt;"wait"),"AT",IF(AIL!$V11="AI",IF(Sheet1!$D11&gt;AIL!$U11+50,50,"wait"),0))</f>
        <v>AT</v>
      </c>
      <c r="CY10" s="8" t="str">
        <f>IF(AND(CY9&gt;0,CY9&lt;&gt;"wait"),"AT",IF(AIL!$V11="AI",IF(Sheet1!$D11&gt;AIL!$U11+100,100,"wait"),0))</f>
        <v>wait</v>
      </c>
      <c r="CZ10" s="8" t="str">
        <f>IF(AND(CZ9&gt;0,CZ9&lt;&gt;"wait"),"AT",IF(AIL!$V11="AI",IF(Sheet1!$D11&gt;AIL!$U11+150,150,"wait"),0))</f>
        <v>wait</v>
      </c>
      <c r="DA10" s="8" t="str">
        <f>IF(AND(DA9&gt;0,DA9&lt;&gt;"wait"),"AT",IF(AIL!$V11="AI",IF(Sheet1!$D11&gt;AIL!$U11+200,200,"wait"),0))</f>
        <v>wait</v>
      </c>
      <c r="DB10" s="8">
        <f t="shared" si="75"/>
        <v>-50</v>
      </c>
      <c r="DC10" s="8"/>
      <c r="DD10" s="8" t="str">
        <f>IF(AND(DD9&gt;0,DD9&lt;&gt;"wait"),"AT",IF(AIL!$X11="AI",IF(Sheet1!$E11&lt;AIL!$W11-50,50,"wait"),0))</f>
        <v>wait</v>
      </c>
      <c r="DE10" s="8" t="str">
        <f>IF(AND(DE9&gt;0,DE9&lt;&gt;"wait"),"AT",IF(AIL!$X11="AI",IF(Sheet1!$E11&lt;AIL!$W11-100,100,"wait"),0))</f>
        <v>wait</v>
      </c>
      <c r="DF10" s="8" t="str">
        <f>IF(AND(DF9&gt;0,DF9&lt;&gt;"wait"),"AT",IF(AIL!$X11="AI",IF(Sheet1!$E11&lt;AIL!$W11-150,150,"wait"),0))</f>
        <v>wait</v>
      </c>
      <c r="DG10" s="8" t="str">
        <f>IF(AND(DG9&gt;0,DG9&lt;&gt;"wait"),"AT",IF(AIL!$X11="AI",IF(Sheet1!$E11&lt;AIL!$W11-200,200,"wait"),0))</f>
        <v>wait</v>
      </c>
      <c r="DH10" s="8" t="str">
        <f>IF(AND(DH9&gt;0,DH9&lt;&gt;"wait"),"AT",IF(AIL!$X11="AI",IF(Sheet1!$D11&gt;AIL!$W11+50,50,"wait"),0))</f>
        <v>AT</v>
      </c>
      <c r="DI10" s="8" t="str">
        <f>IF(AND(DI9&gt;0,DI9&lt;&gt;"wait"),"AT",IF(AIL!$X11="AI",IF(Sheet1!$D11&gt;AIL!$W11+100,100,"wait"),0))</f>
        <v>wait</v>
      </c>
      <c r="DJ10" s="8" t="str">
        <f>IF(AND(DJ9&gt;0,DJ9&lt;&gt;"wait"),"AT",IF(AIL!$X11="AI",IF(Sheet1!$D11&gt;AIL!$W11+150,150,"wait"),0))</f>
        <v>wait</v>
      </c>
      <c r="DK10" s="8" t="str">
        <f>IF(AND(DK9&gt;0,DK9&lt;&gt;"wait"),"AT",IF(AIL!$X11="AI",IF(Sheet1!$D11&gt;AIL!$W11+200,200,"wait"),0))</f>
        <v>wait</v>
      </c>
      <c r="DL10" s="8">
        <f t="shared" si="76"/>
        <v>-50</v>
      </c>
      <c r="DN10" s="10" t="str">
        <f>IF(AND(DN9&gt;0,DN9&lt;&gt;"wait"),"AT",IF(AIL!$AA11="AI",IF(Sheet1!$E11&lt;AIL!$Z11-50,50,"wait"),0))</f>
        <v>wait</v>
      </c>
      <c r="DO10" s="10" t="str">
        <f>IF(AND(DO9&gt;0,DO9&lt;&gt;"wait"),"AT",IF(AIL!$AA11="AI",IF(Sheet1!$E11&lt;AIL!$Z11-100,100,"wait"),0))</f>
        <v>wait</v>
      </c>
      <c r="DP10" s="10" t="str">
        <f>IF(AND(DP9&gt;0,DP9&lt;&gt;"wait"),"AT",IF(AIL!$AA11="AI",IF(Sheet1!$E11&lt;AIL!$Z11-150,150,"wait"),0))</f>
        <v>wait</v>
      </c>
      <c r="DQ10" s="10" t="str">
        <f>IF(AND(DQ9&gt;0,DQ9&lt;&gt;"wait"),"AT",IF(AIL!$AA11="AI",IF(Sheet1!$E11&lt;AIL!$Z11-200,200,"wait"),0))</f>
        <v>wait</v>
      </c>
      <c r="DR10" s="10" t="str">
        <f>IF(AND(DR9&gt;0,DR9&lt;&gt;"wait"),"AT",IF(AIL!$AA11="AI",IF(Sheet1!$D11&gt;AIL!$Z11+50,50,"wait"),0))</f>
        <v>wait</v>
      </c>
      <c r="DS10" s="10" t="str">
        <f>IF(AND(DS9&gt;0,DS9&lt;&gt;"wait"),"AT",IF(AIL!$AA11="AI",IF(Sheet1!$D11&gt;AIL!$Z11+100,100,"wait"),0))</f>
        <v>wait</v>
      </c>
      <c r="DT10" s="10" t="str">
        <f>IF(AND(DT9&gt;0,DT9&lt;&gt;"wait"),"AT",IF(AIL!$AA11="AI",IF(Sheet1!$D11&gt;AIL!$Z11+150,150,"wait"),0))</f>
        <v>wait</v>
      </c>
      <c r="DU10" s="10" t="str">
        <f>IF(AND(DU9&gt;0,DU9&lt;&gt;"wait"),"AT",IF(AIL!$AA11="AI",IF(Sheet1!$D11&gt;AIL!$Z11+200,200,"wait"),0))</f>
        <v>wait</v>
      </c>
      <c r="DV10" s="10">
        <f t="shared" si="44"/>
        <v>0</v>
      </c>
      <c r="DX10" s="10" t="str">
        <f>IF(AND(DX9&gt;0,DX9&lt;&gt;"wait"),"AT",IF(AIL!$AC11="AI",IF(Sheet1!$E11&lt;AIL!$AB11-50,50,"wait"),0))</f>
        <v>wait</v>
      </c>
      <c r="DY10" s="10" t="str">
        <f>IF(AND(DY9&gt;0,DY9&lt;&gt;"wait"),"AT",IF(AIL!$AC11="AI",IF(Sheet1!$E11&lt;AIL!$AB11-100,100,"wait"),0))</f>
        <v>wait</v>
      </c>
      <c r="DZ10" s="10" t="str">
        <f>IF(AND(DZ9&gt;0,DZ9&lt;&gt;"wait"),"AT",IF(AIL!$AC11="AI",IF(Sheet1!$E11&lt;AIL!$AB11-150,150,"wait"),0))</f>
        <v>wait</v>
      </c>
      <c r="EA10" s="10" t="str">
        <f>IF(AND(EA9&gt;0,EA9&lt;&gt;"wait"),"AT",IF(AIL!$AC11="AI",IF(Sheet1!$E11&lt;AIL!$AB11-200,200,"wait"),0))</f>
        <v>wait</v>
      </c>
      <c r="EB10" s="10" t="str">
        <f>IF(AND(EB9&gt;0,EB9&lt;&gt;"wait"),"AT",IF(AIL!$AC11="AI",IF(Sheet1!$D11&gt;AIL!$AB11+50,50,"wait"),0))</f>
        <v>wait</v>
      </c>
      <c r="EC10" s="10" t="str">
        <f>IF(AND(EC9&gt;0,EC9&lt;&gt;"wait"),"AT",IF(AIL!$AC11="AI",IF(Sheet1!$D11&gt;AIL!$AB11+100,100,"wait"),0))</f>
        <v>wait</v>
      </c>
      <c r="ED10" s="10" t="str">
        <f>IF(AND(ED9&gt;0,ED9&lt;&gt;"wait"),"AT",IF(AIL!$AC11="AI",IF(Sheet1!$D11&gt;AIL!$AB11+150,150,"wait"),0))</f>
        <v>wait</v>
      </c>
      <c r="EE10" s="10" t="str">
        <f>IF(AND(EE9&gt;0,EE9&lt;&gt;"wait"),"AT",IF(AIL!$AC11="AI",IF(Sheet1!$D11&gt;AIL!$AB11+200,200,"wait"),0))</f>
        <v>wait</v>
      </c>
      <c r="EF10" s="10">
        <f t="shared" si="45"/>
        <v>0</v>
      </c>
      <c r="EH10" s="10" t="str">
        <f>IF(AND(EH9&gt;0,EH9&lt;&gt;"wait"),"AT",IF(AIL!$AE11="AI",IF(Sheet1!$E11&lt;AIL!$AD11-50,50,"wait"),0))</f>
        <v>wait</v>
      </c>
      <c r="EI10" s="10" t="str">
        <f>IF(AND(EI9&gt;0,EI9&lt;&gt;"wait"),"AT",IF(AIL!$AE11="AI",IF(Sheet1!$E11&lt;AIL!$AD11-100,100,"wait"),0))</f>
        <v>wait</v>
      </c>
      <c r="EJ10" s="10" t="str">
        <f>IF(AND(EJ9&gt;0,EJ9&lt;&gt;"wait"),"AT",IF(AIL!$AE11="AI",IF(Sheet1!$E11&lt;AIL!$AD11-150,150,"wait"),0))</f>
        <v>wait</v>
      </c>
      <c r="EK10" s="10" t="str">
        <f>IF(AND(EK9&gt;0,EK9&lt;&gt;"wait"),"AT",IF(AIL!$AE11="AI",IF(Sheet1!$E11&lt;AIL!$AD11-200,200,"wait"),0))</f>
        <v>wait</v>
      </c>
      <c r="EL10" s="10" t="str">
        <f>IF(AND(EL9&gt;0,EL9&lt;&gt;"wait"),"AT",IF(AIL!$AE11="AI",IF(Sheet1!$D11&gt;AIL!$AD11+50,50,"wait"),0))</f>
        <v>wait</v>
      </c>
      <c r="EM10" s="10" t="str">
        <f>IF(AND(EM9&gt;0,EM9&lt;&gt;"wait"),"AT",IF(AIL!$AE11="AI",IF(Sheet1!$D11&gt;AIL!$AD11+100,100,"wait"),0))</f>
        <v>wait</v>
      </c>
      <c r="EN10" s="10" t="str">
        <f>IF(AND(EN9&gt;0,EN9&lt;&gt;"wait"),"AT",IF(AIL!$AE11="AI",IF(Sheet1!$D11&gt;AIL!$AD11+150,150,"wait"),0))</f>
        <v>wait</v>
      </c>
      <c r="EO10" s="10" t="str">
        <f>IF(AND(EO9&gt;0,EO9&lt;&gt;"wait"),"AT",IF(AIL!$AE11="AI",IF(Sheet1!$D11&gt;AIL!$AD11+200,200,"wait"),0))</f>
        <v>wait</v>
      </c>
      <c r="EP10" s="10">
        <f t="shared" si="46"/>
        <v>0</v>
      </c>
      <c r="ER10" s="10" t="str">
        <f>IF(AND(ER9&gt;0,ER9&lt;&gt;"wait"),"AT",IF(AIL!$AG11="AI",IF(Sheet1!$E11&lt;AIL!$AF11-50,50,"wait"),0))</f>
        <v>wait</v>
      </c>
      <c r="ES10" s="10" t="str">
        <f>IF(AND(ES9&gt;0,ES9&lt;&gt;"wait"),"AT",IF(AIL!$AG11="AI",IF(Sheet1!$E11&lt;AIL!$AF11-100,100,"wait"),0))</f>
        <v>wait</v>
      </c>
      <c r="ET10" s="10" t="str">
        <f>IF(AND(ET9&gt;0,ET9&lt;&gt;"wait"),"AT",IF(AIL!$AG11="AI",IF(Sheet1!$E11&lt;AIL!$AF11-150,150,"wait"),0))</f>
        <v>wait</v>
      </c>
      <c r="EU10" s="10" t="str">
        <f>IF(AND(EU9&gt;0,EU9&lt;&gt;"wait"),"AT",IF(AIL!$AG11="AI",IF(Sheet1!$E11&lt;AIL!$AF11-200,200,"wait"),0))</f>
        <v>wait</v>
      </c>
      <c r="EV10" s="10" t="str">
        <f>IF(AND(EV9&gt;0,EV9&lt;&gt;"wait"),"AT",IF(AIL!$AG11="AI",IF(Sheet1!$D11&gt;AIL!$AF11+50,50,"wait"),0))</f>
        <v>wait</v>
      </c>
      <c r="EW10" s="10" t="str">
        <f>IF(AND(EW9&gt;0,EW9&lt;&gt;"wait"),"AT",IF(AIL!$AG11="AI",IF(Sheet1!$D11&gt;AIL!$AF11+100,100,"wait"),0))</f>
        <v>wait</v>
      </c>
      <c r="EX10" s="10" t="str">
        <f>IF(AND(EX9&gt;0,EX9&lt;&gt;"wait"),"AT",IF(AIL!$AG11="AI",IF(Sheet1!$D11&gt;AIL!$AF11+150,150,"wait"),0))</f>
        <v>wait</v>
      </c>
      <c r="EY10" s="10" t="str">
        <f>IF(AND(EY9&gt;0,EY9&lt;&gt;"wait"),"AT",IF(AIL!$AG11="AI",IF(Sheet1!$D11&gt;AIL!$AF11+200,200,"wait"),0))</f>
        <v>wait</v>
      </c>
      <c r="EZ10" s="10">
        <f t="shared" si="47"/>
        <v>0</v>
      </c>
      <c r="FB10" s="10" t="str">
        <f>IF(AND(FB9&gt;0,FB9&lt;&gt;"wait"),"AT",IF(AIL!$AI11="AI",IF(Sheet1!$E11&lt;AIL!$AH11-50,50,"wait"),0))</f>
        <v>wait</v>
      </c>
      <c r="FC10" s="10" t="str">
        <f>IF(AND(FC9&gt;0,FC9&lt;&gt;"wait"),"AT",IF(AIL!$AI11="AI",IF(Sheet1!$E11&lt;AIL!$AH11-100,100,"wait"),0))</f>
        <v>wait</v>
      </c>
      <c r="FD10" s="10" t="str">
        <f>IF(AND(FD9&gt;0,FD9&lt;&gt;"wait"),"AT",IF(AIL!$AI11="AI",IF(Sheet1!$E11&lt;AIL!$AH11-150,150,"wait"),0))</f>
        <v>wait</v>
      </c>
      <c r="FE10" s="10" t="str">
        <f>IF(AND(FE9&gt;0,FE9&lt;&gt;"wait"),"AT",IF(AIL!$AI11="AI",IF(Sheet1!$E11&lt;AIL!$AH11-200,200,"wait"),0))</f>
        <v>wait</v>
      </c>
      <c r="FF10" s="10" t="str">
        <f>IF(AND(FF9&gt;0,FF9&lt;&gt;"wait"),"AT",IF(AIL!$AI11="AI",IF(Sheet1!$D11&gt;AIL!$AH11+50,50,"wait"),0))</f>
        <v>wait</v>
      </c>
      <c r="FG10" s="10" t="str">
        <f>IF(AND(FG9&gt;0,FG9&lt;&gt;"wait"),"AT",IF(AIL!$AI11="AI",IF(Sheet1!$D11&gt;AIL!$AH11+100,100,"wait"),0))</f>
        <v>wait</v>
      </c>
      <c r="FH10" s="10" t="str">
        <f>IF(AND(FH9&gt;0,FH9&lt;&gt;"wait"),"AT",IF(AIL!$AI11="AI",IF(Sheet1!$D11&gt;AIL!$AH11+150,150,"wait"),0))</f>
        <v>wait</v>
      </c>
      <c r="FI10" s="10" t="str">
        <f>IF(AND(FI9&gt;0,FI9&lt;&gt;"wait"),"AT",IF(AIL!$AI11="AI",IF(Sheet1!$D11&gt;AIL!$AH11+200,200,"wait"),0))</f>
        <v>wait</v>
      </c>
      <c r="FJ10" s="10">
        <f t="shared" si="48"/>
        <v>0</v>
      </c>
      <c r="FL10" s="10" t="str">
        <f>IF(AND(FL9&gt;0,FL9&lt;&gt;"wait"),"AT",IF(AIL!$AK11="AI",IF(Sheet1!$E11&lt;AIL!$AJ11-50,50,"wait"),0))</f>
        <v>wait</v>
      </c>
      <c r="FM10" s="10" t="str">
        <f>IF(AND(FM9&gt;0,FM9&lt;&gt;"wait"),"AT",IF(AIL!$AK11="AI",IF(Sheet1!$E11&lt;AIL!$AJ11-100,100,"wait"),0))</f>
        <v>wait</v>
      </c>
      <c r="FN10" s="10" t="str">
        <f>IF(AND(FN9&gt;0,FN9&lt;&gt;"wait"),"AT",IF(AIL!$AK11="AI",IF(Sheet1!$E11&lt;AIL!$AJ11-150,150,"wait"),0))</f>
        <v>wait</v>
      </c>
      <c r="FO10" s="10" t="str">
        <f>IF(AND(FO9&gt;0,FO9&lt;&gt;"wait"),"AT",IF(AIL!$AK11="AI",IF(Sheet1!$E11&lt;AIL!$AJ11-200,200,"wait"),0))</f>
        <v>wait</v>
      </c>
      <c r="FP10" s="10" t="str">
        <f>IF(AND(FP9&gt;0,FP9&lt;&gt;"wait"),"AT",IF(AIL!$AK11="AI",IF(Sheet1!$D11&gt;AIL!$AJ11+50,50,"wait"),0))</f>
        <v>wait</v>
      </c>
      <c r="FQ10" s="10" t="str">
        <f>IF(AND(FQ9&gt;0,FQ9&lt;&gt;"wait"),"AT",IF(AIL!$AK11="AI",IF(Sheet1!$D11&gt;AIL!$AJ11+100,100,"wait"),0))</f>
        <v>wait</v>
      </c>
      <c r="FR10" s="10" t="str">
        <f>IF(AND(FR9&gt;0,FR9&lt;&gt;"wait"),"AT",IF(AIL!$AK11="AI",IF(Sheet1!$D11&gt;AIL!$AJ11+150,150,"wait"),0))</f>
        <v>wait</v>
      </c>
      <c r="FS10" s="10" t="str">
        <f>IF(AND(FS9&gt;0,FS9&lt;&gt;"wait"),"AT",IF(AIL!$AK11="AI",IF(Sheet1!$D11&gt;AIL!$AJ11+200,200,"wait"),0))</f>
        <v>wait</v>
      </c>
      <c r="FT10" s="10">
        <f t="shared" si="49"/>
        <v>0</v>
      </c>
      <c r="FV10" s="10" t="str">
        <f>IF(AND(FV9&gt;0,FV9&lt;&gt;"wait"),"AT",IF(AIL!$AM11="AI",IF(Sheet1!$E11&lt;AIL!$AL11-50,50,"wait"),0))</f>
        <v>wait</v>
      </c>
      <c r="FW10" s="10" t="str">
        <f>IF(AND(FW9&gt;0,FW9&lt;&gt;"wait"),"AT",IF(AIL!$AM11="AI",IF(Sheet1!$E11&lt;AIL!$AL11-100,100,"wait"),0))</f>
        <v>wait</v>
      </c>
      <c r="FX10" s="10" t="str">
        <f>IF(AND(FX9&gt;0,FX9&lt;&gt;"wait"),"AT",IF(AIL!$AM11="AI",IF(Sheet1!$E11&lt;AIL!$AL11-150,150,"wait"),0))</f>
        <v>wait</v>
      </c>
      <c r="FY10" s="10" t="str">
        <f>IF(AND(FY9&gt;0,FY9&lt;&gt;"wait"),"AT",IF(AIL!$AM11="AI",IF(Sheet1!$E11&lt;AIL!$AL11-200,200,"wait"),0))</f>
        <v>wait</v>
      </c>
      <c r="FZ10" s="10" t="str">
        <f>IF(AND(FZ9&gt;0,FZ9&lt;&gt;"wait"),"AT",IF(AIL!$AM11="AI",IF(Sheet1!$D11&gt;AIL!$AL11+50,50,"wait"),0))</f>
        <v>wait</v>
      </c>
      <c r="GA10" s="10" t="str">
        <f>IF(AND(GA9&gt;0,GA9&lt;&gt;"wait"),"AT",IF(AIL!$AM11="AI",IF(Sheet1!$D11&gt;AIL!$AL11+100,100,"wait"),0))</f>
        <v>wait</v>
      </c>
      <c r="GB10" s="10" t="str">
        <f>IF(AND(GB9&gt;0,GB9&lt;&gt;"wait"),"AT",IF(AIL!$AM11="AI",IF(Sheet1!$D11&gt;AIL!$AL11+150,150,"wait"),0))</f>
        <v>wait</v>
      </c>
      <c r="GC10" s="10" t="str">
        <f>IF(AND(GC9&gt;0,GC9&lt;&gt;"wait"),"AT",IF(AIL!$AM11="AI",IF(Sheet1!$D11&gt;AIL!$AL11+200,200,"wait"),0))</f>
        <v>wait</v>
      </c>
      <c r="GD10" s="10">
        <f t="shared" si="50"/>
        <v>0</v>
      </c>
      <c r="GF10" s="10" t="str">
        <f>IF(AND(GF9&gt;0,GF9&lt;&gt;"wait"),"AT",IF(AIL!$AO11="AI",IF(Sheet1!$E11&lt;AIL!$AN11-50,50,"wait"),0))</f>
        <v>wait</v>
      </c>
      <c r="GG10" s="10" t="str">
        <f>IF(AND(GG9&gt;0,GG9&lt;&gt;"wait"),"AT",IF(AIL!$AO11="AI",IF(Sheet1!$E11&lt;AIL!$AN11-100,100,"wait"),0))</f>
        <v>wait</v>
      </c>
      <c r="GH10" s="10" t="str">
        <f>IF(AND(GH9&gt;0,GH9&lt;&gt;"wait"),"AT",IF(AIL!$AO11="AI",IF(Sheet1!$E11&lt;AIL!$AN11-150,150,"wait"),0))</f>
        <v>wait</v>
      </c>
      <c r="GI10" s="10" t="str">
        <f>IF(AND(GI9&gt;0,GI9&lt;&gt;"wait"),"AT",IF(AIL!$AO11="AI",IF(Sheet1!$E11&lt;AIL!$AN11-200,200,"wait"),0))</f>
        <v>wait</v>
      </c>
      <c r="GJ10" s="10" t="str">
        <f>IF(AND(GJ9&gt;0,GJ9&lt;&gt;"wait"),"AT",IF(AIL!$AO11="AI",IF(Sheet1!$D11&gt;AIL!$AN11+50,50,"wait"),0))</f>
        <v>wait</v>
      </c>
      <c r="GK10" s="10" t="str">
        <f>IF(AND(GK9&gt;0,GK9&lt;&gt;"wait"),"AT",IF(AIL!$AO11="AI",IF(Sheet1!$D11&gt;AIL!$AN11+100,100,"wait"),0))</f>
        <v>wait</v>
      </c>
      <c r="GL10" s="10" t="str">
        <f>IF(AND(GL9&gt;0,GL9&lt;&gt;"wait"),"AT",IF(AIL!$AO11="AI",IF(Sheet1!$D11&gt;AIL!$AN11+150,150,"wait"),0))</f>
        <v>wait</v>
      </c>
      <c r="GM10" s="10" t="str">
        <f>IF(AND(GM9&gt;0,GM9&lt;&gt;"wait"),"AT",IF(AIL!$AO11="AI",IF(Sheet1!$D11&gt;AIL!$AN11+200,200,"wait"),0))</f>
        <v>wait</v>
      </c>
      <c r="GN10" s="10">
        <f t="shared" si="51"/>
        <v>0</v>
      </c>
      <c r="GP10" s="10" t="str">
        <f>IF(AND(GP9&gt;0,GP9&lt;&gt;"wait"),"AT",IF(AIL!$AQ11="AI",IF(Sheet1!$E11&lt;AIL!$AP11-50,50,"wait"),0))</f>
        <v>wait</v>
      </c>
      <c r="GQ10" s="10" t="str">
        <f>IF(AND(GQ9&gt;0,GQ9&lt;&gt;"wait"),"AT",IF(AIL!$AQ11="AI",IF(Sheet1!$E11&lt;AIL!$AP11-100,100,"wait"),0))</f>
        <v>wait</v>
      </c>
      <c r="GR10" s="10" t="str">
        <f>IF(AND(GR9&gt;0,GR9&lt;&gt;"wait"),"AT",IF(AIL!$AQ11="AI",IF(Sheet1!$E11&lt;AIL!$AP11-150,150,"wait"),0))</f>
        <v>wait</v>
      </c>
      <c r="GS10" s="10" t="str">
        <f>IF(AND(GS9&gt;0,GS9&lt;&gt;"wait"),"AT",IF(AIL!$AQ11="AI",IF(Sheet1!$E11&lt;AIL!$AP11-200,200,"wait"),0))</f>
        <v>wait</v>
      </c>
      <c r="GT10" s="10" t="str">
        <f>IF(AND(GT9&gt;0,GT9&lt;&gt;"wait"),"AT",IF(AIL!$AQ11="AI",IF(Sheet1!$D11&gt;AIL!$AP11+50,50,"wait"),0))</f>
        <v>wait</v>
      </c>
      <c r="GU10" s="10" t="str">
        <f>IF(AND(GU9&gt;0,GU9&lt;&gt;"wait"),"AT",IF(AIL!$AQ11="AI",IF(Sheet1!$D11&gt;AIL!$AP11+100,100,"wait"),0))</f>
        <v>wait</v>
      </c>
      <c r="GV10" s="10" t="str">
        <f>IF(AND(GV9&gt;0,GV9&lt;&gt;"wait"),"AT",IF(AIL!$AQ11="AI",IF(Sheet1!$D11&gt;AIL!$AP11+150,150,"wait"),0))</f>
        <v>wait</v>
      </c>
      <c r="GW10" s="10" t="str">
        <f>IF(AND(GW9&gt;0,GW9&lt;&gt;"wait"),"AT",IF(AIL!$AQ11="AI",IF(Sheet1!$D11&gt;AIL!$AP11+200,200,"wait"),0))</f>
        <v>wait</v>
      </c>
      <c r="GX10" s="10">
        <f t="shared" si="52"/>
        <v>0</v>
      </c>
      <c r="GZ10" s="10" t="str">
        <f>IF(AND(GZ9&gt;0,GZ9&lt;&gt;"wait"),"AT",IF(AIL!$AS11="AI",IF(Sheet1!$E11&lt;AIL!$AR11-50,50,"wait"),0))</f>
        <v>wait</v>
      </c>
      <c r="HA10" s="10" t="str">
        <f>IF(AND(HA9&gt;0,HA9&lt;&gt;"wait"),"AT",IF(AIL!$AS11="AI",IF(Sheet1!$E11&lt;AIL!$AR11-100,100,"wait"),0))</f>
        <v>wait</v>
      </c>
      <c r="HB10" s="10" t="str">
        <f>IF(AND(HB9&gt;0,HB9&lt;&gt;"wait"),"AT",IF(AIL!$AS11="AI",IF(Sheet1!$E11&lt;AIL!$AR11-150,150,"wait"),0))</f>
        <v>wait</v>
      </c>
      <c r="HC10" s="10" t="str">
        <f>IF(AND(HC9&gt;0,HC9&lt;&gt;"wait"),"AT",IF(AIL!$AS11="AI",IF(Sheet1!$E11&lt;AIL!$AR11-200,200,"wait"),0))</f>
        <v>wait</v>
      </c>
      <c r="HD10" s="10" t="str">
        <f>IF(AND(HD9&gt;0,HD9&lt;&gt;"wait"),"AT",IF(AIL!$AS11="AI",IF(Sheet1!$D11&gt;AIL!$AR11+50,50,"wait"),0))</f>
        <v>wait</v>
      </c>
      <c r="HE10" s="10" t="str">
        <f>IF(AND(HE9&gt;0,HE9&lt;&gt;"wait"),"AT",IF(AIL!$AS11="AI",IF(Sheet1!$D11&gt;AIL!$AR11+100,100,"wait"),0))</f>
        <v>wait</v>
      </c>
      <c r="HF10" s="10" t="str">
        <f>IF(AND(HF9&gt;0,HF9&lt;&gt;"wait"),"AT",IF(AIL!$AS11="AI",IF(Sheet1!$D11&gt;AIL!$AR11+150,150,"wait"),0))</f>
        <v>wait</v>
      </c>
      <c r="HG10" s="10" t="str">
        <f>IF(AND(HG9&gt;0,HG9&lt;&gt;"wait"),"AT",IF(AIL!$AS11="AI",IF(Sheet1!$D11&gt;AIL!$AR11+200,200,"wait"),0))</f>
        <v>wait</v>
      </c>
      <c r="HH10" s="10">
        <f t="shared" si="53"/>
        <v>0</v>
      </c>
      <c r="HJ10" s="10" t="str">
        <f>IF(AND(HJ9&gt;0,HJ9&lt;&gt;"wait"),"AT",IF(AIL!$AU11="AI",IF(Sheet1!$E11&lt;AIL!$AT11-50,50,"wait"),0))</f>
        <v>wait</v>
      </c>
      <c r="HK10" s="10" t="str">
        <f>IF(AND(HK9&gt;0,HK9&lt;&gt;"wait"),"AT",IF(AIL!$AU11="AI",IF(Sheet1!$E11&lt;AIL!$AT11-100,100,"wait"),0))</f>
        <v>wait</v>
      </c>
      <c r="HL10" s="10" t="str">
        <f>IF(AND(HL9&gt;0,HL9&lt;&gt;"wait"),"AT",IF(AIL!$AU11="AI",IF(Sheet1!$E11&lt;AIL!$AT11-150,150,"wait"),0))</f>
        <v>wait</v>
      </c>
      <c r="HM10" s="10" t="str">
        <f>IF(AND(HM9&gt;0,HM9&lt;&gt;"wait"),"AT",IF(AIL!$AU11="AI",IF(Sheet1!$E11&lt;AIL!$AT11-200,200,"wait"),0))</f>
        <v>wait</v>
      </c>
      <c r="HN10" s="10" t="str">
        <f>IF(AND(HN9&gt;0,HN9&lt;&gt;"wait"),"AT",IF(AIL!$AU11="AI",IF(Sheet1!$D11&gt;AIL!$AT11+50,50,"wait"),0))</f>
        <v>wait</v>
      </c>
      <c r="HO10" s="10" t="str">
        <f>IF(AND(HO9&gt;0,HO9&lt;&gt;"wait"),"AT",IF(AIL!$AU11="AI",IF(Sheet1!$D11&gt;AIL!$AT11+100,100,"wait"),0))</f>
        <v>wait</v>
      </c>
      <c r="HP10" s="10" t="str">
        <f>IF(AND(HP9&gt;0,HP9&lt;&gt;"wait"),"AT",IF(AIL!$AU11="AI",IF(Sheet1!$D11&gt;AIL!$AT11+150,150,"wait"),0))</f>
        <v>wait</v>
      </c>
      <c r="HQ10" s="10" t="str">
        <f>IF(AND(HQ9&gt;0,HQ9&lt;&gt;"wait"),"AT",IF(AIL!$AU11="AI",IF(Sheet1!$D11&gt;AIL!$AT11+200,200,"wait"),0))</f>
        <v>wait</v>
      </c>
      <c r="HR10" s="10">
        <f t="shared" si="54"/>
        <v>0</v>
      </c>
      <c r="HT10" s="10">
        <f>IF(AND(HT9&gt;0,HT9&lt;&gt;"wait"),"AT",IF(AIL!$AX11="AI",IF(Sheet1!$E11&lt;AIL!$AW11-50,50,"wait"),0))</f>
        <v>0</v>
      </c>
      <c r="HU10" s="10">
        <f>IF(AND(HU9&gt;0,HU9&lt;&gt;"wait"),"AT",IF(AIL!$AX11="AI",IF(Sheet1!$E11&lt;AIL!$AW11-100,100,"wait"),0))</f>
        <v>0</v>
      </c>
      <c r="HV10" s="10">
        <f>IF(AND(HV9&gt;0,HV9&lt;&gt;"wait"),"AT",IF(AIL!$AX11="AI",IF(Sheet1!$E11&lt;AIL!$AW11-150,150,"wait"),0))</f>
        <v>0</v>
      </c>
      <c r="HW10" s="10">
        <f>IF(AND(HW9&gt;0,HW9&lt;&gt;"wait"),"AT",IF(AIL!$AX11="AI",IF(Sheet1!$E11&lt;AIL!$AW11-200,200,"wait"),0))</f>
        <v>0</v>
      </c>
      <c r="HX10" s="10">
        <f>IF(AND(HX9&gt;0,HX9&lt;&gt;"wait"),"AT",IF(AIL!$AX11="AI",IF(Sheet1!$D11&gt;AIL!$AW11+50,50,"wait"),0))</f>
        <v>0</v>
      </c>
      <c r="HY10" s="10">
        <f>IF(AND(HY9&gt;0,HY9&lt;&gt;"wait"),"AT",IF(AIL!$AX11="AI",IF(Sheet1!$D11&gt;AIL!$AW11+100,100,"wait"),0))</f>
        <v>0</v>
      </c>
      <c r="HZ10" s="10">
        <f>IF(AND(HZ9&gt;0,HZ9&lt;&gt;"wait"),"AT",IF(AIL!$AX11="AI",IF(Sheet1!$D11&gt;AIL!$AW11+150,150,"wait"),0))</f>
        <v>0</v>
      </c>
      <c r="IA10" s="10">
        <f>IF(AND(IA9&gt;0,IA9&lt;&gt;"wait"),"AT",IF(AIL!$AX11="AI",IF(Sheet1!$D11&gt;AIL!$AW11+200,200,"wait"),0))</f>
        <v>0</v>
      </c>
      <c r="IB10" s="10">
        <f t="shared" si="55"/>
        <v>0</v>
      </c>
      <c r="ID10" s="10">
        <f>IF(AND(ID9&gt;0,ID9&lt;&gt;"wait"),"AT",IF(AIL!$AZ11="AI",IF(Sheet1!$E11&lt;AIL!$AY11-50,50,"wait"),0))</f>
        <v>0</v>
      </c>
      <c r="IE10" s="10">
        <f>IF(AND(IE9&gt;0,IE9&lt;&gt;"wait"),"AT",IF(AIL!$AZ11="AI",IF(Sheet1!$E11&lt;AIL!$AY11-100,100,"wait"),0))</f>
        <v>0</v>
      </c>
      <c r="IF10" s="10">
        <f>IF(AND(IF9&gt;0,IF9&lt;&gt;"wait"),"AT",IF(AIL!$AZ11="AI",IF(Sheet1!$E11&lt;AIL!$AY11-150,150,"wait"),0))</f>
        <v>0</v>
      </c>
      <c r="IG10" s="10">
        <f>IF(AND(IG9&gt;0,IG9&lt;&gt;"wait"),"AT",IF(AIL!$AZ11="AI",IF(Sheet1!$E11&lt;AIL!$AY11-200,200,"wait"),0))</f>
        <v>0</v>
      </c>
      <c r="IH10" s="10">
        <f>IF(AND(IH9&gt;0,IH9&lt;&gt;"wait"),"AT",IF(AIL!$AZ11="AI",IF(Sheet1!$D11&gt;AIL!$AY11+50,50,"wait"),0))</f>
        <v>0</v>
      </c>
      <c r="II10" s="10">
        <f>IF(AND(II9&gt;0,II9&lt;&gt;"wait"),"AT",IF(AIL!$AZ11="AI",IF(Sheet1!$D11&gt;AIL!$AY11+100,100,"wait"),0))</f>
        <v>0</v>
      </c>
      <c r="IJ10" s="10">
        <f>IF(AND(IJ9&gt;0,IJ9&lt;&gt;"wait"),"AT",IF(AIL!$AZ11="AI",IF(Sheet1!$D11&gt;AIL!$AY11+150,150,"wait"),0))</f>
        <v>0</v>
      </c>
      <c r="IK10" s="10">
        <f>IF(AND(IK9&gt;0,IK9&lt;&gt;"wait"),"AT",IF(AIL!$AZ11="AI",IF(Sheet1!$D11&gt;AIL!$AY11+200,200,"wait"),0))</f>
        <v>0</v>
      </c>
      <c r="IL10" s="10">
        <f t="shared" si="56"/>
        <v>0</v>
      </c>
      <c r="IN10" s="10">
        <f>IF(AND(IN9&gt;0,IN9&lt;&gt;"wait"),"AT",IF(AIL!$BB11="AI",IF(Sheet1!$E11&lt;AIL!$BA11-50,50,"wait"),0))</f>
        <v>0</v>
      </c>
      <c r="IO10" s="10">
        <f>IF(AND(IO9&gt;0,IO9&lt;&gt;"wait"),"AT",IF(AIL!$BB11="AI",IF(Sheet1!$E11&lt;AIL!$BA11-100,100,"wait"),0))</f>
        <v>0</v>
      </c>
      <c r="IP10" s="10">
        <f>IF(AND(IP9&gt;0,IP9&lt;&gt;"wait"),"AT",IF(AIL!$BB11="AI",IF(Sheet1!$E11&lt;AIL!$BA11-150,150,"wait"),0))</f>
        <v>0</v>
      </c>
      <c r="IQ10" s="10">
        <f>IF(AND(IQ9&gt;0,IQ9&lt;&gt;"wait"),"AT",IF(AIL!$BB11="AI",IF(Sheet1!$E11&lt;AIL!$BA11-200,200,"wait"),0))</f>
        <v>0</v>
      </c>
      <c r="IR10" s="10">
        <f>IF(AND(IR9&gt;0,IR9&lt;&gt;"wait"),"AT",IF(AIL!$BB11="AI",IF(Sheet1!$D11&gt;AIL!$BA11+50,50,"wait"),0))</f>
        <v>0</v>
      </c>
      <c r="IS10" s="10">
        <f>IF(AND(IS9&gt;0,IS9&lt;&gt;"wait"),"AT",IF(AIL!$BB11="AI",IF(Sheet1!$D11&gt;AIL!$BA11+100,100,"wait"),0))</f>
        <v>0</v>
      </c>
      <c r="IT10" s="10">
        <f>IF(AND(IT9&gt;0,IT9&lt;&gt;"wait"),"AT",IF(AIL!$BB11="AI",IF(Sheet1!$D11&gt;AIL!$BA11+150,150,"wait"),0))</f>
        <v>0</v>
      </c>
      <c r="IU10" s="10">
        <f>IF(AND(IU9&gt;0,IU9&lt;&gt;"wait"),"AT",IF(AIL!$BB11="AI",IF(Sheet1!$D11&gt;AIL!$BA11+200,200,"wait"),0))</f>
        <v>0</v>
      </c>
      <c r="IV10" s="10">
        <f t="shared" si="57"/>
        <v>0</v>
      </c>
      <c r="IX10" s="10">
        <f>IF(AND(IX9&gt;0,IX9&lt;&gt;"wait"),"AT",IF(AIL!$BD11="AI",IF(Sheet1!$E11&lt;AIL!$BC11-50,50,"wait"),0))</f>
        <v>0</v>
      </c>
      <c r="IY10" s="10">
        <f>IF(AND(IY9&gt;0,IY9&lt;&gt;"wait"),"AT",IF(AIL!$BD11="AI",IF(Sheet1!$E11&lt;AIL!$BC11-100,100,"wait"),0))</f>
        <v>0</v>
      </c>
      <c r="IZ10" s="10">
        <f>IF(AND(IZ9&gt;0,IZ9&lt;&gt;"wait"),"AT",IF(AIL!$BD11="AI",IF(Sheet1!$E11&lt;AIL!$BC11-150,150,"wait"),0))</f>
        <v>0</v>
      </c>
      <c r="JA10" s="10">
        <f>IF(AND(JA9&gt;0,JA9&lt;&gt;"wait"),"AT",IF(AIL!$BD11="AI",IF(Sheet1!$E11&lt;AIL!$BC11-200,200,"wait"),0))</f>
        <v>0</v>
      </c>
      <c r="JB10" s="10">
        <f>IF(AND(JB9&gt;0,JB9&lt;&gt;"wait"),"AT",IF(AIL!$BD11="AI",IF(Sheet1!$D11&gt;AIL!$BC11+50,50,"wait"),0))</f>
        <v>0</v>
      </c>
      <c r="JC10" s="10">
        <f>IF(AND(JC9&gt;0,JC9&lt;&gt;"wait"),"AT",IF(AIL!$BD11="AI",IF(Sheet1!$D11&gt;AIL!$BC11+100,100,"wait"),0))</f>
        <v>0</v>
      </c>
      <c r="JD10" s="10">
        <f>IF(AND(JD9&gt;0,JD9&lt;&gt;"wait"),"AT",IF(AIL!$BD11="AI",IF(Sheet1!$D11&gt;AIL!$BC11+150,150,"wait"),0))</f>
        <v>0</v>
      </c>
      <c r="JE10" s="10">
        <f>IF(AND(JE9&gt;0,JE9&lt;&gt;"wait"),"AT",IF(AIL!$BD11="AI",IF(Sheet1!$D11&gt;AIL!$BC11+200,200,"wait"),0))</f>
        <v>0</v>
      </c>
      <c r="JF10" s="10">
        <f t="shared" si="58"/>
        <v>0</v>
      </c>
      <c r="JH10" s="10">
        <f>IF(AND(JH9&gt;0,JH9&lt;&gt;"wait"),"AT",IF(AIL!$BF11="AI",IF(Sheet1!$E11&lt;AIL!$BE11-50,50,"wait"),0))</f>
        <v>0</v>
      </c>
      <c r="JI10" s="10">
        <f>IF(AND(JI9&gt;0,JI9&lt;&gt;"wait"),"AT",IF(AIL!$BF11="AI",IF(Sheet1!$E11&lt;AIL!$BE11-100,100,"wait"),0))</f>
        <v>0</v>
      </c>
      <c r="JJ10" s="10">
        <f>IF(AND(JJ9&gt;0,JJ9&lt;&gt;"wait"),"AT",IF(AIL!$BF11="AI",IF(Sheet1!$E11&lt;AIL!$BE11-150,150,"wait"),0))</f>
        <v>0</v>
      </c>
      <c r="JK10" s="10">
        <f>IF(AND(JK9&gt;0,JK9&lt;&gt;"wait"),"AT",IF(AIL!$BF11="AI",IF(Sheet1!$E11&lt;AIL!$BE11-200,200,"wait"),0))</f>
        <v>0</v>
      </c>
      <c r="JL10" s="10">
        <f>IF(AND(JL9&gt;0,JL9&lt;&gt;"wait"),"AT",IF(AIL!$BF11="AI",IF(Sheet1!$D11&gt;AIL!$BE11+50,50,"wait"),0))</f>
        <v>0</v>
      </c>
      <c r="JM10" s="10">
        <f>IF(AND(JM9&gt;0,JM9&lt;&gt;"wait"),"AT",IF(AIL!$BF11="AI",IF(Sheet1!$D11&gt;AIL!$BE11+100,100,"wait"),0))</f>
        <v>0</v>
      </c>
      <c r="JN10" s="10">
        <f>IF(AND(JN9&gt;0,JN9&lt;&gt;"wait"),"AT",IF(AIL!$BF11="AI",IF(Sheet1!$D11&gt;AIL!$BE11+150,150,"wait"),0))</f>
        <v>0</v>
      </c>
      <c r="JO10" s="10">
        <f>IF(AND(JO9&gt;0,JO9&lt;&gt;"wait"),"AT",IF(AIL!$BF11="AI",IF(Sheet1!$D11&gt;AIL!$BE11+200,200,"wait"),0))</f>
        <v>0</v>
      </c>
      <c r="JP10" s="10">
        <f t="shared" si="59"/>
        <v>0</v>
      </c>
      <c r="JR10" s="10">
        <f>IF(AND(JR9&gt;0,JR9&lt;&gt;"wait"),"AT",IF(AIL!$BH11="AI",IF(Sheet1!$E11&lt;AIL!$BG11-50,50,"wait"),0))</f>
        <v>0</v>
      </c>
      <c r="JS10" s="10">
        <f>IF(AND(JS9&gt;0,JS9&lt;&gt;"wait"),"AT",IF(AIL!$BH11="AI",IF(Sheet1!$E11&lt;AIL!$BG11-100,100,"wait"),0))</f>
        <v>0</v>
      </c>
      <c r="JT10" s="10">
        <f>IF(AND(JT9&gt;0,JT9&lt;&gt;"wait"),"AT",IF(AIL!$BH11="AI",IF(Sheet1!$E11&lt;AIL!$BG11-150,150,"wait"),0))</f>
        <v>0</v>
      </c>
      <c r="JU10" s="10">
        <f>IF(AND(JU9&gt;0,JU9&lt;&gt;"wait"),"AT",IF(AIL!$BH11="AI",IF(Sheet1!$E11&lt;AIL!$BG11-200,200,"wait"),0))</f>
        <v>0</v>
      </c>
      <c r="JV10" s="10">
        <f>IF(AND(JV9&gt;0,JV9&lt;&gt;"wait"),"AT",IF(AIL!$BH11="AI",IF(Sheet1!$D11&gt;AIL!$BG11+50,50,"wait"),0))</f>
        <v>0</v>
      </c>
      <c r="JW10" s="10">
        <f>IF(AND(JW9&gt;0,JW9&lt;&gt;"wait"),"AT",IF(AIL!$BH11="AI",IF(Sheet1!$D11&gt;AIL!$BG11+100,100,"wait"),0))</f>
        <v>0</v>
      </c>
      <c r="JX10" s="10">
        <f>IF(AND(JX9&gt;0,JX9&lt;&gt;"wait"),"AT",IF(AIL!$BH11="AI",IF(Sheet1!$D11&gt;AIL!$BG11+150,150,"wait"),0))</f>
        <v>0</v>
      </c>
      <c r="JY10" s="10">
        <f>IF(AND(JY9&gt;0,JY9&lt;&gt;"wait"),"AT",IF(AIL!$BH11="AI",IF(Sheet1!$D11&gt;AIL!$BG11+200,200,"wait"),0))</f>
        <v>0</v>
      </c>
      <c r="JZ10" s="10">
        <f t="shared" si="60"/>
        <v>0</v>
      </c>
      <c r="KB10" s="10">
        <f>IF(AND(KB9&gt;0,KB9&lt;&gt;"wait"),"AT",IF(AIL!$BJ11="AI",IF(Sheet1!$E11&lt;AIL!$BI11-50,50,"wait"),0))</f>
        <v>0</v>
      </c>
      <c r="KC10" s="10">
        <f>IF(AND(KC9&gt;0,KC9&lt;&gt;"wait"),"AT",IF(AIL!$BJ11="AI",IF(Sheet1!$E11&lt;AIL!$BI11-100,100,"wait"),0))</f>
        <v>0</v>
      </c>
      <c r="KD10" s="10">
        <f>IF(AND(KD9&gt;0,KD9&lt;&gt;"wait"),"AT",IF(AIL!$BJ11="AI",IF(Sheet1!$E11&lt;AIL!$BI11-150,150,"wait"),0))</f>
        <v>0</v>
      </c>
      <c r="KE10" s="10">
        <f>IF(AND(KE9&gt;0,KE9&lt;&gt;"wait"),"AT",IF(AIL!$BJ11="AI",IF(Sheet1!$E11&lt;AIL!$BI11-200,200,"wait"),0))</f>
        <v>0</v>
      </c>
      <c r="KF10" s="10">
        <f>IF(AND(KF9&gt;0,KF9&lt;&gt;"wait"),"AT",IF(AIL!$BJ11="AI",IF(Sheet1!$D11&gt;AIL!$BI11+50,50,"wait"),0))</f>
        <v>0</v>
      </c>
      <c r="KG10" s="10">
        <f>IF(AND(KG9&gt;0,KG9&lt;&gt;"wait"),"AT",IF(AIL!$BJ11="AI",IF(Sheet1!$D11&gt;AIL!$BI11+100,100,"wait"),0))</f>
        <v>0</v>
      </c>
      <c r="KH10" s="10">
        <f>IF(AND(KH9&gt;0,KH9&lt;&gt;"wait"),"AT",IF(AIL!$BJ11="AI",IF(Sheet1!$D11&gt;AIL!$BI11+150,150,"wait"),0))</f>
        <v>0</v>
      </c>
      <c r="KI10" s="10">
        <f>IF(AND(KI9&gt;0,KI9&lt;&gt;"wait"),"AT",IF(AIL!$BJ11="AI",IF(Sheet1!$D11&gt;AIL!$BI11+200,200,"wait"),0))</f>
        <v>0</v>
      </c>
      <c r="KJ10" s="10">
        <f t="shared" si="61"/>
        <v>0</v>
      </c>
      <c r="KL10" s="10">
        <f>IF(AND(KL9&gt;0,KL9&lt;&gt;"wait"),"AT",IF(AIL!$BL11="AI",IF(Sheet1!$E11&lt;AIL!$BK11-50,50,"wait"),0))</f>
        <v>0</v>
      </c>
      <c r="KM10" s="10">
        <f>IF(AND(KM9&gt;0,KM9&lt;&gt;"wait"),"AT",IF(AIL!$BL11="AI",IF(Sheet1!$E11&lt;AIL!$BK11-100,100,"wait"),0))</f>
        <v>0</v>
      </c>
      <c r="KN10" s="10">
        <f>IF(AND(KN9&gt;0,KN9&lt;&gt;"wait"),"AT",IF(AIL!$BL11="AI",IF(Sheet1!$E11&lt;AIL!$BK11-150,150,"wait"),0))</f>
        <v>0</v>
      </c>
      <c r="KO10" s="10">
        <f>IF(AND(KO9&gt;0,KO9&lt;&gt;"wait"),"AT",IF(AIL!$BL11="AI",IF(Sheet1!$E11&lt;AIL!$BK11-200,200,"wait"),0))</f>
        <v>0</v>
      </c>
      <c r="KP10" s="10">
        <f>IF(AND(KP9&gt;0,KP9&lt;&gt;"wait"),"AT",IF(AIL!$BL11="AI",IF(Sheet1!$D11&gt;AIL!$BK11+50,50,"wait"),0))</f>
        <v>0</v>
      </c>
      <c r="KQ10" s="10">
        <f>IF(AND(KQ9&gt;0,KQ9&lt;&gt;"wait"),"AT",IF(AIL!$BL11="AI",IF(Sheet1!$D11&gt;AIL!$BK11+100,100,"wait"),0))</f>
        <v>0</v>
      </c>
      <c r="KR10" s="10">
        <f>IF(AND(KR9&gt;0,KR9&lt;&gt;"wait"),"AT",IF(AIL!$BL11="AI",IF(Sheet1!$D11&gt;AIL!$BK11+150,150,"wait"),0))</f>
        <v>0</v>
      </c>
      <c r="KS10" s="10">
        <f>IF(AND(KS9&gt;0,KS9&lt;&gt;"wait"),"AT",IF(AIL!$BL11="AI",IF(Sheet1!$D11&gt;AIL!$BK11+200,200,"wait"),0))</f>
        <v>0</v>
      </c>
      <c r="KT10" s="10">
        <f t="shared" si="62"/>
        <v>0</v>
      </c>
      <c r="KV10" s="10">
        <f>IF(AND(KV9&gt;0,KV9&lt;&gt;"wait"),"AT",IF(AIL!$BN11="AI",IF(Sheet1!$E11&lt;AIL!$BM11-50,50,"wait"),0))</f>
        <v>0</v>
      </c>
      <c r="KW10" s="10">
        <f>IF(AND(KW9&gt;0,KW9&lt;&gt;"wait"),"AT",IF(AIL!$BN11="AI",IF(Sheet1!$E11&lt;AIL!$BM11-100,100,"wait"),0))</f>
        <v>0</v>
      </c>
      <c r="KX10" s="10">
        <f>IF(AND(KX9&gt;0,KX9&lt;&gt;"wait"),"AT",IF(AIL!$BN11="AI",IF(Sheet1!$E11&lt;AIL!$BM11-150,150,"wait"),0))</f>
        <v>0</v>
      </c>
      <c r="KY10" s="10">
        <f>IF(AND(KY9&gt;0,KY9&lt;&gt;"wait"),"AT",IF(AIL!$BN11="AI",IF(Sheet1!$E11&lt;AIL!$BM11-200,200,"wait"),0))</f>
        <v>0</v>
      </c>
      <c r="KZ10" s="10">
        <f>IF(AND(KZ9&gt;0,KZ9&lt;&gt;"wait"),"AT",IF(AIL!$BN11="AI",IF(Sheet1!$D11&gt;AIL!$BM11+50,50,"wait"),0))</f>
        <v>0</v>
      </c>
      <c r="LA10" s="10">
        <f>IF(AND(LA9&gt;0,LA9&lt;&gt;"wait"),"AT",IF(AIL!$BN11="AI",IF(Sheet1!$D11&gt;AIL!$BM11+100,100,"wait"),0))</f>
        <v>0</v>
      </c>
      <c r="LB10" s="10">
        <f>IF(AND(LB9&gt;0,LB9&lt;&gt;"wait"),"AT",IF(AIL!$BN11="AI",IF(Sheet1!$D11&gt;AIL!$BM11+150,150,"wait"),0))</f>
        <v>0</v>
      </c>
      <c r="LC10" s="10">
        <f>IF(AND(LC9&gt;0,LC9&lt;&gt;"wait"),"AT",IF(AIL!$BN11="AI",IF(Sheet1!$D11&gt;AIL!$BM11+200,200,"wait"),0))</f>
        <v>0</v>
      </c>
      <c r="LD10" s="10">
        <f t="shared" si="63"/>
        <v>0</v>
      </c>
      <c r="LF10" s="10">
        <f>IF(AND(LF9&gt;0,LF9&lt;&gt;"wait"),"AT",IF(AIL!$BP11="AI",IF(Sheet1!$E11&lt;AIL!$BO11-50,50,"wait"),0))</f>
        <v>0</v>
      </c>
      <c r="LG10" s="10">
        <f>IF(AND(LG9&gt;0,LG9&lt;&gt;"wait"),"AT",IF(AIL!$BP11="AI",IF(Sheet1!$E11&lt;AIL!$BO11-100,100,"wait"),0))</f>
        <v>0</v>
      </c>
      <c r="LH10" s="10">
        <f>IF(AND(LH9&gt;0,LH9&lt;&gt;"wait"),"AT",IF(AIL!$BP11="AI",IF(Sheet1!$E11&lt;AIL!$BO11-150,150,"wait"),0))</f>
        <v>0</v>
      </c>
      <c r="LI10" s="10">
        <f>IF(AND(LI9&gt;0,LI9&lt;&gt;"wait"),"AT",IF(AIL!$BP11="AI",IF(Sheet1!$E11&lt;AIL!$BO11-200,200,"wait"),0))</f>
        <v>0</v>
      </c>
      <c r="LJ10" s="10">
        <f>IF(AND(LJ9&gt;0,LJ9&lt;&gt;"wait"),"AT",IF(AIL!$BP11="AI",IF(Sheet1!$D11&gt;AIL!$BO11+50,50,"wait"),0))</f>
        <v>0</v>
      </c>
      <c r="LK10" s="10">
        <f>IF(AND(LK9&gt;0,LK9&lt;&gt;"wait"),"AT",IF(AIL!$BP11="AI",IF(Sheet1!$D11&gt;AIL!$BO11+100,100,"wait"),0))</f>
        <v>0</v>
      </c>
      <c r="LL10" s="10">
        <f>IF(AND(LL9&gt;0,LL9&lt;&gt;"wait"),"AT",IF(AIL!$BP11="AI",IF(Sheet1!$D11&gt;AIL!$BO11+150,150,"wait"),0))</f>
        <v>0</v>
      </c>
      <c r="LM10" s="10">
        <f>IF(AND(LM9&gt;0,LM9&lt;&gt;"wait"),"AT",IF(AIL!$BP11="AI",IF(Sheet1!$D11&gt;AIL!$BO11+200,200,"wait"),0))</f>
        <v>0</v>
      </c>
      <c r="LN10" s="10">
        <f t="shared" si="64"/>
        <v>0</v>
      </c>
      <c r="LP10" s="10">
        <f>IF(AND(LP9&gt;0,LP9&lt;&gt;"wait"),"AT",IF(AIL!$BR11="AI",IF(Sheet1!$E11&lt;AIL!$BQ11-50,50,"wait"),0))</f>
        <v>0</v>
      </c>
      <c r="LQ10" s="10">
        <f>IF(AND(LQ9&gt;0,LQ9&lt;&gt;"wait"),"AT",IF(AIL!$BR11="AI",IF(Sheet1!$E11&lt;AIL!$BQ11-100,100,"wait"),0))</f>
        <v>0</v>
      </c>
      <c r="LR10" s="10">
        <f>IF(AND(LR9&gt;0,LR9&lt;&gt;"wait"),"AT",IF(AIL!$BR11="AI",IF(Sheet1!$E11&lt;AIL!$BQ11-150,150,"wait"),0))</f>
        <v>0</v>
      </c>
      <c r="LS10" s="10">
        <f>IF(AND(LS9&gt;0,LS9&lt;&gt;"wait"),"AT",IF(AIL!$BR11="AI",IF(Sheet1!$E11&lt;AIL!$BQ11-200,200,"wait"),0))</f>
        <v>0</v>
      </c>
      <c r="LT10" s="10">
        <f>IF(AND(LT9&gt;0,LT9&lt;&gt;"wait"),"AT",IF(AIL!$BR11="AI",IF(Sheet1!$D11&gt;AIL!$BQ11+50,50,"wait"),0))</f>
        <v>0</v>
      </c>
      <c r="LU10" s="10">
        <f>IF(AND(LU9&gt;0,LU9&lt;&gt;"wait"),"AT",IF(AIL!$BR11="AI",IF(Sheet1!$D11&gt;AIL!$BQ11+100,100,"wait"),0))</f>
        <v>0</v>
      </c>
      <c r="LV10" s="10">
        <f>IF(AND(LV9&gt;0,LV9&lt;&gt;"wait"),"AT",IF(AIL!$BR11="AI",IF(Sheet1!$D11&gt;AIL!$BQ11+150,150,"wait"),0))</f>
        <v>0</v>
      </c>
      <c r="LW10" s="10">
        <f>IF(AND(LW9&gt;0,LW9&lt;&gt;"wait"),"AT",IF(AIL!$BR11="AI",IF(Sheet1!$D11&gt;AIL!$BQ11+200,200,"wait"),0))</f>
        <v>0</v>
      </c>
      <c r="LX10" s="10">
        <f t="shared" si="65"/>
        <v>0</v>
      </c>
    </row>
    <row r="11" spans="1:336" x14ac:dyDescent="0.3">
      <c r="A11" t="str">
        <f>Sheet1!B11</f>
        <v>03/01 09:24</v>
      </c>
      <c r="B11">
        <f>Sheet1!D11</f>
        <v>29317</v>
      </c>
      <c r="C11">
        <f>Sheet1!E11</f>
        <v>29291</v>
      </c>
      <c r="E11">
        <f>MAX($B11:$B$162)</f>
        <v>29377</v>
      </c>
      <c r="F11">
        <f>MIN($C11:$C$162)</f>
        <v>29062</v>
      </c>
      <c r="H11" s="8" t="str">
        <f>IF(AND(H10&gt;0,H10&lt;&gt;"wait"),"AT",IF(AIL!$D12="AI",IF(Sheet1!$E12&lt;AIL!$C12-50,50,"wait"),0))</f>
        <v>wait</v>
      </c>
      <c r="I11" s="8" t="str">
        <f>IF(AND(I10&gt;0,I10&lt;&gt;"wait"),"AT",IF(AIL!$D12="AI",IF(Sheet1!$E12&lt;AIL!$C12-100,100,"wait"),0))</f>
        <v>wait</v>
      </c>
      <c r="J11" s="8" t="str">
        <f>IF(AND(J10&gt;0,J10&lt;&gt;"wait"),"AT",IF(AIL!$D12="AI",IF(Sheet1!$E12&lt;AIL!$C12-150,150,"wait"),0))</f>
        <v>wait</v>
      </c>
      <c r="K11" s="8" t="str">
        <f>IF(AND(K10&gt;0,K10&lt;&gt;"wait"),"AT",IF(AIL!$D12="AI",IF(Sheet1!$E12&lt;AIL!$C12-200,200,"wait"),0))</f>
        <v>wait</v>
      </c>
      <c r="L11" s="8" t="str">
        <f>IF(AND(L10&gt;0,L10&lt;&gt;"wait"),"AT",IF(AIL!$D12="AI",IF(Sheet1!$D12&gt;AIL!$C12+50,50,"wait"),0))</f>
        <v>wait</v>
      </c>
      <c r="M11" s="8" t="str">
        <f>IF(AND(M10&gt;0,M10&lt;&gt;"wait"),"AT",IF(AIL!$D12="AI",IF(Sheet1!$D12&gt;AIL!$C12+100,100,"wait"),0))</f>
        <v>wait</v>
      </c>
      <c r="N11" s="8" t="str">
        <f>IF(AND(N10&gt;0,N10&lt;&gt;"wait"),"AT",IF(AIL!$D12="AI",IF(Sheet1!$D12&gt;AIL!$C12+150,150,"wait"),0))</f>
        <v>wait</v>
      </c>
      <c r="O11" s="8" t="str">
        <f>IF(AND(O10&gt;0,O10&lt;&gt;"wait"),"AT",IF(AIL!$D12="AI",IF(Sheet1!$D12&gt;AIL!$C12+200,200,"wait"),0))</f>
        <v>wait</v>
      </c>
      <c r="P11" s="8">
        <f t="shared" si="66"/>
        <v>0</v>
      </c>
      <c r="R11" s="8" t="str">
        <f>IF(AND(R10&gt;0,R10&lt;&gt;"wait"),"AT",IF(AIL!$F12="AI",IF(Sheet1!$E12&lt;AIL!$E12-50,50,"wait"),0))</f>
        <v>wait</v>
      </c>
      <c r="S11" s="8" t="str">
        <f>IF(AND(S10&gt;0,S10&lt;&gt;"wait"),"AT",IF(AIL!$F12="AI",IF(Sheet1!$E12&lt;AIL!$E12-100,100,"wait"),0))</f>
        <v>wait</v>
      </c>
      <c r="T11" s="8" t="str">
        <f>IF(AND(T10&gt;0,T10&lt;&gt;"wait"),"AT",IF(AIL!$F12="AI",IF(Sheet1!$E12&lt;AIL!$E12-150,150,"wait"),0))</f>
        <v>wait</v>
      </c>
      <c r="U11" s="8" t="str">
        <f>IF(AND(U10&gt;0,U10&lt;&gt;"wait"),"AT",IF(AIL!$F12="AI",IF(Sheet1!$E12&lt;AIL!$E12-200,200,"wait"),0))</f>
        <v>wait</v>
      </c>
      <c r="V11" s="8" t="str">
        <f>IF(AND(V10&gt;0,V10&lt;&gt;"wait"),"AT",IF(AIL!$F12="AI",IF(Sheet1!$D12&gt;AIL!$E12+50,50,"wait"),0))</f>
        <v>wait</v>
      </c>
      <c r="W11" s="8" t="str">
        <f>IF(AND(W10&gt;0,W10&lt;&gt;"wait"),"AT",IF(AIL!$F12="AI",IF(Sheet1!$D12&gt;AIL!$E12+100,100,"wait"),0))</f>
        <v>wait</v>
      </c>
      <c r="X11" s="8" t="str">
        <f>IF(AND(X10&gt;0,X10&lt;&gt;"wait"),"AT",IF(AIL!$F12="AI",IF(Sheet1!$D12&gt;AIL!$E12+150,150,"wait"),0))</f>
        <v>wait</v>
      </c>
      <c r="Y11" s="8" t="str">
        <f>IF(AND(Y10&gt;0,Y10&lt;&gt;"wait"),"AT",IF(AIL!$F12="AI",IF(Sheet1!$D12&gt;AIL!$E12+200,200,"wait"),0))</f>
        <v>wait</v>
      </c>
      <c r="Z11" s="8">
        <f t="shared" si="67"/>
        <v>0</v>
      </c>
      <c r="AB11" s="8" t="str">
        <f>IF(AND(AB10&gt;0,AB10&lt;&gt;"wait"),"AT",IF(AIL!$H12="AI",IF(Sheet1!$E12&lt;AIL!$G12-50,50,"wait"),0))</f>
        <v>wait</v>
      </c>
      <c r="AC11" s="8" t="str">
        <f>IF(AND(AC10&gt;0,AC10&lt;&gt;"wait"),"AT",IF(AIL!$H12="AI",IF(Sheet1!$E12&lt;AIL!$G12-100,100,"wait"),0))</f>
        <v>wait</v>
      </c>
      <c r="AD11" s="8" t="str">
        <f>IF(AND(AD10&gt;0,AD10&lt;&gt;"wait"),"AT",IF(AIL!$H12="AI",IF(Sheet1!$E12&lt;AIL!$G12-150,150,"wait"),0))</f>
        <v>wait</v>
      </c>
      <c r="AE11" s="8" t="str">
        <f>IF(AND(AE10&gt;0,AE10&lt;&gt;"wait"),"AT",IF(AIL!$H12="AI",IF(Sheet1!$E12&lt;AIL!$G12-200,200,"wait"),0))</f>
        <v>wait</v>
      </c>
      <c r="AF11" s="8" t="str">
        <f>IF(AND(AF10&gt;0,AF10&lt;&gt;"wait"),"AT",IF(AIL!$H12="AI",IF(Sheet1!$D12&gt;AIL!$G12+50,50,"wait"),0))</f>
        <v>wait</v>
      </c>
      <c r="AG11" s="8" t="str">
        <f>IF(AND(AG10&gt;0,AG10&lt;&gt;"wait"),"AT",IF(AIL!$H12="AI",IF(Sheet1!$D12&gt;AIL!$G12+100,100,"wait"),0))</f>
        <v>wait</v>
      </c>
      <c r="AH11" s="8" t="str">
        <f>IF(AND(AH10&gt;0,AH10&lt;&gt;"wait"),"AT",IF(AIL!$H12="AI",IF(Sheet1!$D12&gt;AIL!$G12+150,150,"wait"),0))</f>
        <v>wait</v>
      </c>
      <c r="AI11" s="8" t="str">
        <f>IF(AND(AI10&gt;0,AI10&lt;&gt;"wait"),"AT",IF(AIL!$H12="AI",IF(Sheet1!$D12&gt;AIL!$G12+200,200,"wait"),0))</f>
        <v>wait</v>
      </c>
      <c r="AJ11" s="8">
        <f t="shared" si="68"/>
        <v>0</v>
      </c>
      <c r="AL11" s="8" t="str">
        <f>IF(AND(AL10&gt;0,AL10&lt;&gt;"wait"),"AT",IF(AIL!$J12="AI",IF(Sheet1!$E12&lt;AIL!$I12-50,50,"wait"),0))</f>
        <v>wait</v>
      </c>
      <c r="AM11" s="8" t="str">
        <f>IF(AND(AM10&gt;0,AM10&lt;&gt;"wait"),"AT",IF(AIL!$J12="AI",IF(Sheet1!$E12&lt;AIL!$I12-100,100,"wait"),0))</f>
        <v>wait</v>
      </c>
      <c r="AN11" s="8" t="str">
        <f>IF(AND(AN10&gt;0,AN10&lt;&gt;"wait"),"AT",IF(AIL!$J12="AI",IF(Sheet1!$E12&lt;AIL!$I12-150,150,"wait"),0))</f>
        <v>wait</v>
      </c>
      <c r="AO11" s="8" t="str">
        <f>IF(AND(AO10&gt;0,AO10&lt;&gt;"wait"),"AT",IF(AIL!$J12="AI",IF(Sheet1!$E12&lt;AIL!$I12-200,200,"wait"),0))</f>
        <v>wait</v>
      </c>
      <c r="AP11" s="8" t="str">
        <f>IF(AND(AP10&gt;0,AP10&lt;&gt;"wait"),"AT",IF(AIL!$J12="AI",IF(Sheet1!$D12&gt;AIL!$I12+50,50,"wait"),0))</f>
        <v>wait</v>
      </c>
      <c r="AQ11" s="8" t="str">
        <f>IF(AND(AQ10&gt;0,AQ10&lt;&gt;"wait"),"AT",IF(AIL!$J12="AI",IF(Sheet1!$D12&gt;AIL!$I12+100,100,"wait"),0))</f>
        <v>wait</v>
      </c>
      <c r="AR11" s="8" t="str">
        <f>IF(AND(AR10&gt;0,AR10&lt;&gt;"wait"),"AT",IF(AIL!$J12="AI",IF(Sheet1!$D12&gt;AIL!$I12+150,150,"wait"),0))</f>
        <v>wait</v>
      </c>
      <c r="AS11" s="8" t="str">
        <f>IF(AND(AS10&gt;0,AS10&lt;&gt;"wait"),"AT",IF(AIL!$J12="AI",IF(Sheet1!$D12&gt;AIL!$I12+200,200,"wait"),0))</f>
        <v>wait</v>
      </c>
      <c r="AT11" s="8">
        <f t="shared" si="69"/>
        <v>0</v>
      </c>
      <c r="AU11" s="8"/>
      <c r="AV11" s="8" t="str">
        <f>IF(AND(AV10&gt;0,AV10&lt;&gt;"wait"),"AT",IF(AIL!$L12="AI",IF(Sheet1!$E12&lt;AIL!$K12-50,50,"wait"),0))</f>
        <v>wait</v>
      </c>
      <c r="AW11" s="8" t="str">
        <f>IF(AND(AW10&gt;0,AW10&lt;&gt;"wait"),"AT",IF(AIL!$L12="AI",IF(Sheet1!$E12&lt;AIL!$K12-100,100,"wait"),0))</f>
        <v>wait</v>
      </c>
      <c r="AX11" s="8" t="str">
        <f>IF(AND(AX10&gt;0,AX10&lt;&gt;"wait"),"AT",IF(AIL!$L12="AI",IF(Sheet1!$E12&lt;AIL!$K12-150,150,"wait"),0))</f>
        <v>wait</v>
      </c>
      <c r="AY11" s="8" t="str">
        <f>IF(AND(AY10&gt;0,AY10&lt;&gt;"wait"),"AT",IF(AIL!$L12="AI",IF(Sheet1!$E12&lt;AIL!$K12-200,200,"wait"),0))</f>
        <v>wait</v>
      </c>
      <c r="AZ11" s="8" t="str">
        <f>IF(AND(AZ10&gt;0,AZ10&lt;&gt;"wait"),"AT",IF(AIL!$L12="AI",IF(Sheet1!$D12&gt;AIL!$K12+50,50,"wait"),0))</f>
        <v>wait</v>
      </c>
      <c r="BA11" s="8" t="str">
        <f>IF(AND(BA10&gt;0,BA10&lt;&gt;"wait"),"AT",IF(AIL!$L12="AI",IF(Sheet1!$D12&gt;AIL!$K12+100,100,"wait"),0))</f>
        <v>wait</v>
      </c>
      <c r="BB11" s="8" t="str">
        <f>IF(AND(BB10&gt;0,BB10&lt;&gt;"wait"),"AT",IF(AIL!$L12="AI",IF(Sheet1!$D12&gt;AIL!$K12+150,150,"wait"),0))</f>
        <v>wait</v>
      </c>
      <c r="BC11" s="8" t="str">
        <f>IF(AND(BC10&gt;0,BC10&lt;&gt;"wait"),"AT",IF(AIL!$L12="AI",IF(Sheet1!$D12&gt;AIL!$K12+200,200,"wait"),0))</f>
        <v>wait</v>
      </c>
      <c r="BD11" s="8">
        <f t="shared" si="70"/>
        <v>0</v>
      </c>
      <c r="BE11" s="8"/>
      <c r="BF11" s="8" t="str">
        <f>IF(AND(BF10&gt;0,BF10&lt;&gt;"wait"),"AT",IF(AIL!$N12="AI",IF(Sheet1!$E12&lt;AIL!$M12-50,50,"wait"),0))</f>
        <v>wait</v>
      </c>
      <c r="BG11" s="8" t="str">
        <f>IF(AND(BG10&gt;0,BG10&lt;&gt;"wait"),"AT",IF(AIL!$N12="AI",IF(Sheet1!$E12&lt;AIL!$M12-100,100,"wait"),0))</f>
        <v>wait</v>
      </c>
      <c r="BH11" s="8" t="str">
        <f>IF(AND(BH10&gt;0,BH10&lt;&gt;"wait"),"AT",IF(AIL!$N12="AI",IF(Sheet1!$E12&lt;AIL!$M12-150,150,"wait"),0))</f>
        <v>wait</v>
      </c>
      <c r="BI11" s="8" t="str">
        <f>IF(AND(BI10&gt;0,BI10&lt;&gt;"wait"),"AT",IF(AIL!$N12="AI",IF(Sheet1!$E12&lt;AIL!$M12-200,200,"wait"),0))</f>
        <v>wait</v>
      </c>
      <c r="BJ11" s="8" t="str">
        <f>IF(AND(BJ10&gt;0,BJ10&lt;&gt;"wait"),"AT",IF(AIL!$N12="AI",IF(Sheet1!$D12&gt;AIL!$M12+50,50,"wait"),0))</f>
        <v>wait</v>
      </c>
      <c r="BK11" s="8" t="str">
        <f>IF(AND(BK10&gt;0,BK10&lt;&gt;"wait"),"AT",IF(AIL!$N12="AI",IF(Sheet1!$D12&gt;AIL!$M12+100,100,"wait"),0))</f>
        <v>wait</v>
      </c>
      <c r="BL11" s="8" t="str">
        <f>IF(AND(BL10&gt;0,BL10&lt;&gt;"wait"),"AT",IF(AIL!$N12="AI",IF(Sheet1!$D12&gt;AIL!$M12+150,150,"wait"),0))</f>
        <v>wait</v>
      </c>
      <c r="BM11" s="8" t="str">
        <f>IF(AND(BM10&gt;0,BM10&lt;&gt;"wait"),"AT",IF(AIL!$N12="AI",IF(Sheet1!$D12&gt;AIL!$M12+200,200,"wait"),0))</f>
        <v>wait</v>
      </c>
      <c r="BN11" s="8">
        <f t="shared" si="71"/>
        <v>0</v>
      </c>
      <c r="BO11" s="8"/>
      <c r="BP11" s="8" t="str">
        <f>IF(AND(BP10&gt;0,BP10&lt;&gt;"wait"),"AT",IF(AIL!$P12="AI",IF(Sheet1!$E12&lt;AIL!$O12-50,50,"wait"),0))</f>
        <v>wait</v>
      </c>
      <c r="BQ11" s="8" t="str">
        <f>IF(AND(BQ10&gt;0,BQ10&lt;&gt;"wait"),"AT",IF(AIL!$P12="AI",IF(Sheet1!$E12&lt;AIL!$O12-100,100,"wait"),0))</f>
        <v>wait</v>
      </c>
      <c r="BR11" s="8" t="str">
        <f>IF(AND(BR10&gt;0,BR10&lt;&gt;"wait"),"AT",IF(AIL!$P12="AI",IF(Sheet1!$E12&lt;AIL!$O12-150,150,"wait"),0))</f>
        <v>wait</v>
      </c>
      <c r="BS11" s="8" t="str">
        <f>IF(AND(BS10&gt;0,BS10&lt;&gt;"wait"),"AT",IF(AIL!$P12="AI",IF(Sheet1!$E12&lt;AIL!$O12-200,200,"wait"),0))</f>
        <v>wait</v>
      </c>
      <c r="BT11" s="8" t="str">
        <f>IF(AND(BT10&gt;0,BT10&lt;&gt;"wait"),"AT",IF(AIL!$P12="AI",IF(Sheet1!$D12&gt;AIL!$O12+50,50,"wait"),0))</f>
        <v>wait</v>
      </c>
      <c r="BU11" s="8" t="str">
        <f>IF(AND(BU10&gt;0,BU10&lt;&gt;"wait"),"AT",IF(AIL!$P12="AI",IF(Sheet1!$D12&gt;AIL!$O12+100,100,"wait"),0))</f>
        <v>wait</v>
      </c>
      <c r="BV11" s="8" t="str">
        <f>IF(AND(BV10&gt;0,BV10&lt;&gt;"wait"),"AT",IF(AIL!$P12="AI",IF(Sheet1!$D12&gt;AIL!$O12+150,150,"wait"),0))</f>
        <v>wait</v>
      </c>
      <c r="BW11" s="8" t="str">
        <f>IF(AND(BW10&gt;0,BW10&lt;&gt;"wait"),"AT",IF(AIL!$P12="AI",IF(Sheet1!$D12&gt;AIL!$O12+200,200,"wait"),0))</f>
        <v>wait</v>
      </c>
      <c r="BX11" s="8">
        <f t="shared" si="72"/>
        <v>0</v>
      </c>
      <c r="BY11" s="8"/>
      <c r="BZ11" s="8" t="str">
        <f>IF(AND(BZ10&gt;0,BZ10&lt;&gt;"wait"),"AT",IF(AIL!$R12="AI",IF(Sheet1!$E12&lt;AIL!$Q12-50,50,"wait"),0))</f>
        <v>wait</v>
      </c>
      <c r="CA11" s="8" t="str">
        <f>IF(AND(CA10&gt;0,CA10&lt;&gt;"wait"),"AT",IF(AIL!$R12="AI",IF(Sheet1!$E12&lt;AIL!$Q12-100,100,"wait"),0))</f>
        <v>wait</v>
      </c>
      <c r="CB11" s="8" t="str">
        <f>IF(AND(CB10&gt;0,CB10&lt;&gt;"wait"),"AT",IF(AIL!$R12="AI",IF(Sheet1!$E12&lt;AIL!$Q12-150,150,"wait"),0))</f>
        <v>wait</v>
      </c>
      <c r="CC11" s="8" t="str">
        <f>IF(AND(CC10&gt;0,CC10&lt;&gt;"wait"),"AT",IF(AIL!$R12="AI",IF(Sheet1!$E12&lt;AIL!$Q12-200,200,"wait"),0))</f>
        <v>wait</v>
      </c>
      <c r="CD11" s="8" t="str">
        <f>IF(AND(CD10&gt;0,CD10&lt;&gt;"wait"),"AT",IF(AIL!$R12="AI",IF(Sheet1!$D12&gt;AIL!$Q12+50,50,"wait"),0))</f>
        <v>wait</v>
      </c>
      <c r="CE11" s="8" t="str">
        <f>IF(AND(CE10&gt;0,CE10&lt;&gt;"wait"),"AT",IF(AIL!$R12="AI",IF(Sheet1!$D12&gt;AIL!$Q12+100,100,"wait"),0))</f>
        <v>wait</v>
      </c>
      <c r="CF11" s="8" t="str">
        <f>IF(AND(CF10&gt;0,CF10&lt;&gt;"wait"),"AT",IF(AIL!$R12="AI",IF(Sheet1!$D12&gt;AIL!$Q12+150,150,"wait"),0))</f>
        <v>wait</v>
      </c>
      <c r="CG11" s="8" t="str">
        <f>IF(AND(CG10&gt;0,CG10&lt;&gt;"wait"),"AT",IF(AIL!$R12="AI",IF(Sheet1!$D12&gt;AIL!$Q12+200,200,"wait"),0))</f>
        <v>wait</v>
      </c>
      <c r="CH11" s="8">
        <f t="shared" si="73"/>
        <v>0</v>
      </c>
      <c r="CI11" s="8"/>
      <c r="CJ11" s="8" t="str">
        <f>IF(AND(CJ10&gt;0,CJ10&lt;&gt;"wait"),"AT",IF(AIL!$T12="AI",IF(Sheet1!$E12&lt;AIL!$S12-50,50,"wait"),0))</f>
        <v>wait</v>
      </c>
      <c r="CK11" s="8" t="str">
        <f>IF(AND(CK10&gt;0,CK10&lt;&gt;"wait"),"AT",IF(AIL!$T12="AI",IF(Sheet1!$E12&lt;AIL!$S12-100,100,"wait"),0))</f>
        <v>wait</v>
      </c>
      <c r="CL11" s="8" t="str">
        <f>IF(AND(CL10&gt;0,CL10&lt;&gt;"wait"),"AT",IF(AIL!$T12="AI",IF(Sheet1!$E12&lt;AIL!$S12-150,150,"wait"),0))</f>
        <v>wait</v>
      </c>
      <c r="CM11" s="8" t="str">
        <f>IF(AND(CM10&gt;0,CM10&lt;&gt;"wait"),"AT",IF(AIL!$T12="AI",IF(Sheet1!$E12&lt;AIL!$S12-200,200,"wait"),0))</f>
        <v>wait</v>
      </c>
      <c r="CN11" s="8" t="str">
        <f>IF(AND(CN10&gt;0,CN10&lt;&gt;"wait"),"AT",IF(AIL!$T12="AI",IF(Sheet1!$D12&gt;AIL!$S12+50,50,"wait"),0))</f>
        <v>AT</v>
      </c>
      <c r="CO11" s="8" t="str">
        <f>IF(AND(CO10&gt;0,CO10&lt;&gt;"wait"),"AT",IF(AIL!$T12="AI",IF(Sheet1!$D12&gt;AIL!$S12+100,100,"wait"),0))</f>
        <v>wait</v>
      </c>
      <c r="CP11" s="8" t="str">
        <f>IF(AND(CP10&gt;0,CP10&lt;&gt;"wait"),"AT",IF(AIL!$T12="AI",IF(Sheet1!$D12&gt;AIL!$S12+150,150,"wait"),0))</f>
        <v>wait</v>
      </c>
      <c r="CQ11" s="8" t="str">
        <f>IF(AND(CQ10&gt;0,CQ10&lt;&gt;"wait"),"AT",IF(AIL!$T12="AI",IF(Sheet1!$D12&gt;AIL!$S12+200,200,"wait"),0))</f>
        <v>wait</v>
      </c>
      <c r="CR11" s="8">
        <f t="shared" si="74"/>
        <v>-50</v>
      </c>
      <c r="CS11" s="8"/>
      <c r="CT11" s="8" t="str">
        <f>IF(AND(CT10&gt;0,CT10&lt;&gt;"wait"),"AT",IF(AIL!$V12="AI",IF(Sheet1!$E12&lt;AIL!$U12-50,50,"wait"),0))</f>
        <v>wait</v>
      </c>
      <c r="CU11" s="8" t="str">
        <f>IF(AND(CU10&gt;0,CU10&lt;&gt;"wait"),"AT",IF(AIL!$V12="AI",IF(Sheet1!$E12&lt;AIL!$U12-100,100,"wait"),0))</f>
        <v>wait</v>
      </c>
      <c r="CV11" s="8" t="str">
        <f>IF(AND(CV10&gt;0,CV10&lt;&gt;"wait"),"AT",IF(AIL!$V12="AI",IF(Sheet1!$E12&lt;AIL!$U12-150,150,"wait"),0))</f>
        <v>wait</v>
      </c>
      <c r="CW11" s="8" t="str">
        <f>IF(AND(CW10&gt;0,CW10&lt;&gt;"wait"),"AT",IF(AIL!$V12="AI",IF(Sheet1!$E12&lt;AIL!$U12-200,200,"wait"),0))</f>
        <v>wait</v>
      </c>
      <c r="CX11" s="8" t="str">
        <f>IF(AND(CX10&gt;0,CX10&lt;&gt;"wait"),"AT",IF(AIL!$V12="AI",IF(Sheet1!$D12&gt;AIL!$U12+50,50,"wait"),0))</f>
        <v>AT</v>
      </c>
      <c r="CY11" s="8" t="str">
        <f>IF(AND(CY10&gt;0,CY10&lt;&gt;"wait"),"AT",IF(AIL!$V12="AI",IF(Sheet1!$D12&gt;AIL!$U12+100,100,"wait"),0))</f>
        <v>wait</v>
      </c>
      <c r="CZ11" s="8" t="str">
        <f>IF(AND(CZ10&gt;0,CZ10&lt;&gt;"wait"),"AT",IF(AIL!$V12="AI",IF(Sheet1!$D12&gt;AIL!$U12+150,150,"wait"),0))</f>
        <v>wait</v>
      </c>
      <c r="DA11" s="8" t="str">
        <f>IF(AND(DA10&gt;0,DA10&lt;&gt;"wait"),"AT",IF(AIL!$V12="AI",IF(Sheet1!$D12&gt;AIL!$U12+200,200,"wait"),0))</f>
        <v>wait</v>
      </c>
      <c r="DB11" s="8">
        <f t="shared" si="75"/>
        <v>-50</v>
      </c>
      <c r="DC11" s="8"/>
      <c r="DD11" s="8" t="str">
        <f>IF(AND(DD10&gt;0,DD10&lt;&gt;"wait"),"AT",IF(AIL!$X12="AI",IF(Sheet1!$E12&lt;AIL!$W12-50,50,"wait"),0))</f>
        <v>wait</v>
      </c>
      <c r="DE11" s="8" t="str">
        <f>IF(AND(DE10&gt;0,DE10&lt;&gt;"wait"),"AT",IF(AIL!$X12="AI",IF(Sheet1!$E12&lt;AIL!$W12-100,100,"wait"),0))</f>
        <v>wait</v>
      </c>
      <c r="DF11" s="8" t="str">
        <f>IF(AND(DF10&gt;0,DF10&lt;&gt;"wait"),"AT",IF(AIL!$X12="AI",IF(Sheet1!$E12&lt;AIL!$W12-150,150,"wait"),0))</f>
        <v>wait</v>
      </c>
      <c r="DG11" s="8" t="str">
        <f>IF(AND(DG10&gt;0,DG10&lt;&gt;"wait"),"AT",IF(AIL!$X12="AI",IF(Sheet1!$E12&lt;AIL!$W12-200,200,"wait"),0))</f>
        <v>wait</v>
      </c>
      <c r="DH11" s="8" t="str">
        <f>IF(AND(DH10&gt;0,DH10&lt;&gt;"wait"),"AT",IF(AIL!$X12="AI",IF(Sheet1!$D12&gt;AIL!$W12+50,50,"wait"),0))</f>
        <v>AT</v>
      </c>
      <c r="DI11" s="8" t="str">
        <f>IF(AND(DI10&gt;0,DI10&lt;&gt;"wait"),"AT",IF(AIL!$X12="AI",IF(Sheet1!$D12&gt;AIL!$W12+100,100,"wait"),0))</f>
        <v>wait</v>
      </c>
      <c r="DJ11" s="8" t="str">
        <f>IF(AND(DJ10&gt;0,DJ10&lt;&gt;"wait"),"AT",IF(AIL!$X12="AI",IF(Sheet1!$D12&gt;AIL!$W12+150,150,"wait"),0))</f>
        <v>wait</v>
      </c>
      <c r="DK11" s="8" t="str">
        <f>IF(AND(DK10&gt;0,DK10&lt;&gt;"wait"),"AT",IF(AIL!$X12="AI",IF(Sheet1!$D12&gt;AIL!$W12+200,200,"wait"),0))</f>
        <v>wait</v>
      </c>
      <c r="DL11" s="8">
        <f t="shared" si="76"/>
        <v>-50</v>
      </c>
      <c r="DN11" s="10" t="str">
        <f>IF(AND(DN10&gt;0,DN10&lt;&gt;"wait"),"AT",IF(AIL!$AA12="AI",IF(Sheet1!$E12&lt;AIL!$Z12-50,50,"wait"),0))</f>
        <v>wait</v>
      </c>
      <c r="DO11" s="10" t="str">
        <f>IF(AND(DO10&gt;0,DO10&lt;&gt;"wait"),"AT",IF(AIL!$AA12="AI",IF(Sheet1!$E12&lt;AIL!$Z12-100,100,"wait"),0))</f>
        <v>wait</v>
      </c>
      <c r="DP11" s="10" t="str">
        <f>IF(AND(DP10&gt;0,DP10&lt;&gt;"wait"),"AT",IF(AIL!$AA12="AI",IF(Sheet1!$E12&lt;AIL!$Z12-150,150,"wait"),0))</f>
        <v>wait</v>
      </c>
      <c r="DQ11" s="10" t="str">
        <f>IF(AND(DQ10&gt;0,DQ10&lt;&gt;"wait"),"AT",IF(AIL!$AA12="AI",IF(Sheet1!$E12&lt;AIL!$Z12-200,200,"wait"),0))</f>
        <v>wait</v>
      </c>
      <c r="DR11" s="10" t="str">
        <f>IF(AND(DR10&gt;0,DR10&lt;&gt;"wait"),"AT",IF(AIL!$AA12="AI",IF(Sheet1!$D12&gt;AIL!$Z12+50,50,"wait"),0))</f>
        <v>wait</v>
      </c>
      <c r="DS11" s="10" t="str">
        <f>IF(AND(DS10&gt;0,DS10&lt;&gt;"wait"),"AT",IF(AIL!$AA12="AI",IF(Sheet1!$D12&gt;AIL!$Z12+100,100,"wait"),0))</f>
        <v>wait</v>
      </c>
      <c r="DT11" s="10" t="str">
        <f>IF(AND(DT10&gt;0,DT10&lt;&gt;"wait"),"AT",IF(AIL!$AA12="AI",IF(Sheet1!$D12&gt;AIL!$Z12+150,150,"wait"),0))</f>
        <v>wait</v>
      </c>
      <c r="DU11" s="10" t="str">
        <f>IF(AND(DU10&gt;0,DU10&lt;&gt;"wait"),"AT",IF(AIL!$AA12="AI",IF(Sheet1!$D12&gt;AIL!$Z12+200,200,"wait"),0))</f>
        <v>wait</v>
      </c>
      <c r="DV11" s="10">
        <f t="shared" si="44"/>
        <v>0</v>
      </c>
      <c r="DX11" s="10" t="str">
        <f>IF(AND(DX10&gt;0,DX10&lt;&gt;"wait"),"AT",IF(AIL!$AC12="AI",IF(Sheet1!$E12&lt;AIL!$AB12-50,50,"wait"),0))</f>
        <v>wait</v>
      </c>
      <c r="DY11" s="10" t="str">
        <f>IF(AND(DY10&gt;0,DY10&lt;&gt;"wait"),"AT",IF(AIL!$AC12="AI",IF(Sheet1!$E12&lt;AIL!$AB12-100,100,"wait"),0))</f>
        <v>wait</v>
      </c>
      <c r="DZ11" s="10" t="str">
        <f>IF(AND(DZ10&gt;0,DZ10&lt;&gt;"wait"),"AT",IF(AIL!$AC12="AI",IF(Sheet1!$E12&lt;AIL!$AB12-150,150,"wait"),0))</f>
        <v>wait</v>
      </c>
      <c r="EA11" s="10" t="str">
        <f>IF(AND(EA10&gt;0,EA10&lt;&gt;"wait"),"AT",IF(AIL!$AC12="AI",IF(Sheet1!$E12&lt;AIL!$AB12-200,200,"wait"),0))</f>
        <v>wait</v>
      </c>
      <c r="EB11" s="10" t="str">
        <f>IF(AND(EB10&gt;0,EB10&lt;&gt;"wait"),"AT",IF(AIL!$AC12="AI",IF(Sheet1!$D12&gt;AIL!$AB12+50,50,"wait"),0))</f>
        <v>wait</v>
      </c>
      <c r="EC11" s="10" t="str">
        <f>IF(AND(EC10&gt;0,EC10&lt;&gt;"wait"),"AT",IF(AIL!$AC12="AI",IF(Sheet1!$D12&gt;AIL!$AB12+100,100,"wait"),0))</f>
        <v>wait</v>
      </c>
      <c r="ED11" s="10" t="str">
        <f>IF(AND(ED10&gt;0,ED10&lt;&gt;"wait"),"AT",IF(AIL!$AC12="AI",IF(Sheet1!$D12&gt;AIL!$AB12+150,150,"wait"),0))</f>
        <v>wait</v>
      </c>
      <c r="EE11" s="10" t="str">
        <f>IF(AND(EE10&gt;0,EE10&lt;&gt;"wait"),"AT",IF(AIL!$AC12="AI",IF(Sheet1!$D12&gt;AIL!$AB12+200,200,"wait"),0))</f>
        <v>wait</v>
      </c>
      <c r="EF11" s="10">
        <f t="shared" si="45"/>
        <v>0</v>
      </c>
      <c r="EH11" s="10" t="str">
        <f>IF(AND(EH10&gt;0,EH10&lt;&gt;"wait"),"AT",IF(AIL!$AE12="AI",IF(Sheet1!$E12&lt;AIL!$AD12-50,50,"wait"),0))</f>
        <v>wait</v>
      </c>
      <c r="EI11" s="10" t="str">
        <f>IF(AND(EI10&gt;0,EI10&lt;&gt;"wait"),"AT",IF(AIL!$AE12="AI",IF(Sheet1!$E12&lt;AIL!$AD12-100,100,"wait"),0))</f>
        <v>wait</v>
      </c>
      <c r="EJ11" s="10" t="str">
        <f>IF(AND(EJ10&gt;0,EJ10&lt;&gt;"wait"),"AT",IF(AIL!$AE12="AI",IF(Sheet1!$E12&lt;AIL!$AD12-150,150,"wait"),0))</f>
        <v>wait</v>
      </c>
      <c r="EK11" s="10" t="str">
        <f>IF(AND(EK10&gt;0,EK10&lt;&gt;"wait"),"AT",IF(AIL!$AE12="AI",IF(Sheet1!$E12&lt;AIL!$AD12-200,200,"wait"),0))</f>
        <v>wait</v>
      </c>
      <c r="EL11" s="10" t="str">
        <f>IF(AND(EL10&gt;0,EL10&lt;&gt;"wait"),"AT",IF(AIL!$AE12="AI",IF(Sheet1!$D12&gt;AIL!$AD12+50,50,"wait"),0))</f>
        <v>wait</v>
      </c>
      <c r="EM11" s="10" t="str">
        <f>IF(AND(EM10&gt;0,EM10&lt;&gt;"wait"),"AT",IF(AIL!$AE12="AI",IF(Sheet1!$D12&gt;AIL!$AD12+100,100,"wait"),0))</f>
        <v>wait</v>
      </c>
      <c r="EN11" s="10" t="str">
        <f>IF(AND(EN10&gt;0,EN10&lt;&gt;"wait"),"AT",IF(AIL!$AE12="AI",IF(Sheet1!$D12&gt;AIL!$AD12+150,150,"wait"),0))</f>
        <v>wait</v>
      </c>
      <c r="EO11" s="10" t="str">
        <f>IF(AND(EO10&gt;0,EO10&lt;&gt;"wait"),"AT",IF(AIL!$AE12="AI",IF(Sheet1!$D12&gt;AIL!$AD12+200,200,"wait"),0))</f>
        <v>wait</v>
      </c>
      <c r="EP11" s="10">
        <f t="shared" si="46"/>
        <v>0</v>
      </c>
      <c r="ER11" s="10" t="str">
        <f>IF(AND(ER10&gt;0,ER10&lt;&gt;"wait"),"AT",IF(AIL!$AG12="AI",IF(Sheet1!$E12&lt;AIL!$AF12-50,50,"wait"),0))</f>
        <v>wait</v>
      </c>
      <c r="ES11" s="10" t="str">
        <f>IF(AND(ES10&gt;0,ES10&lt;&gt;"wait"),"AT",IF(AIL!$AG12="AI",IF(Sheet1!$E12&lt;AIL!$AF12-100,100,"wait"),0))</f>
        <v>wait</v>
      </c>
      <c r="ET11" s="10" t="str">
        <f>IF(AND(ET10&gt;0,ET10&lt;&gt;"wait"),"AT",IF(AIL!$AG12="AI",IF(Sheet1!$E12&lt;AIL!$AF12-150,150,"wait"),0))</f>
        <v>wait</v>
      </c>
      <c r="EU11" s="10" t="str">
        <f>IF(AND(EU10&gt;0,EU10&lt;&gt;"wait"),"AT",IF(AIL!$AG12="AI",IF(Sheet1!$E12&lt;AIL!$AF12-200,200,"wait"),0))</f>
        <v>wait</v>
      </c>
      <c r="EV11" s="10" t="str">
        <f>IF(AND(EV10&gt;0,EV10&lt;&gt;"wait"),"AT",IF(AIL!$AG12="AI",IF(Sheet1!$D12&gt;AIL!$AF12+50,50,"wait"),0))</f>
        <v>wait</v>
      </c>
      <c r="EW11" s="10" t="str">
        <f>IF(AND(EW10&gt;0,EW10&lt;&gt;"wait"),"AT",IF(AIL!$AG12="AI",IF(Sheet1!$D12&gt;AIL!$AF12+100,100,"wait"),0))</f>
        <v>wait</v>
      </c>
      <c r="EX11" s="10" t="str">
        <f>IF(AND(EX10&gt;0,EX10&lt;&gt;"wait"),"AT",IF(AIL!$AG12="AI",IF(Sheet1!$D12&gt;AIL!$AF12+150,150,"wait"),0))</f>
        <v>wait</v>
      </c>
      <c r="EY11" s="10" t="str">
        <f>IF(AND(EY10&gt;0,EY10&lt;&gt;"wait"),"AT",IF(AIL!$AG12="AI",IF(Sheet1!$D12&gt;AIL!$AF12+200,200,"wait"),0))</f>
        <v>wait</v>
      </c>
      <c r="EZ11" s="10">
        <f t="shared" si="47"/>
        <v>0</v>
      </c>
      <c r="FB11" s="10" t="str">
        <f>IF(AND(FB10&gt;0,FB10&lt;&gt;"wait"),"AT",IF(AIL!$AI12="AI",IF(Sheet1!$E12&lt;AIL!$AH12-50,50,"wait"),0))</f>
        <v>wait</v>
      </c>
      <c r="FC11" s="10" t="str">
        <f>IF(AND(FC10&gt;0,FC10&lt;&gt;"wait"),"AT",IF(AIL!$AI12="AI",IF(Sheet1!$E12&lt;AIL!$AH12-100,100,"wait"),0))</f>
        <v>wait</v>
      </c>
      <c r="FD11" s="10" t="str">
        <f>IF(AND(FD10&gt;0,FD10&lt;&gt;"wait"),"AT",IF(AIL!$AI12="AI",IF(Sheet1!$E12&lt;AIL!$AH12-150,150,"wait"),0))</f>
        <v>wait</v>
      </c>
      <c r="FE11" s="10" t="str">
        <f>IF(AND(FE10&gt;0,FE10&lt;&gt;"wait"),"AT",IF(AIL!$AI12="AI",IF(Sheet1!$E12&lt;AIL!$AH12-200,200,"wait"),0))</f>
        <v>wait</v>
      </c>
      <c r="FF11" s="10" t="str">
        <f>IF(AND(FF10&gt;0,FF10&lt;&gt;"wait"),"AT",IF(AIL!$AI12="AI",IF(Sheet1!$D12&gt;AIL!$AH12+50,50,"wait"),0))</f>
        <v>wait</v>
      </c>
      <c r="FG11" s="10" t="str">
        <f>IF(AND(FG10&gt;0,FG10&lt;&gt;"wait"),"AT",IF(AIL!$AI12="AI",IF(Sheet1!$D12&gt;AIL!$AH12+100,100,"wait"),0))</f>
        <v>wait</v>
      </c>
      <c r="FH11" s="10" t="str">
        <f>IF(AND(FH10&gt;0,FH10&lt;&gt;"wait"),"AT",IF(AIL!$AI12="AI",IF(Sheet1!$D12&gt;AIL!$AH12+150,150,"wait"),0))</f>
        <v>wait</v>
      </c>
      <c r="FI11" s="10" t="str">
        <f>IF(AND(FI10&gt;0,FI10&lt;&gt;"wait"),"AT",IF(AIL!$AI12="AI",IF(Sheet1!$D12&gt;AIL!$AH12+200,200,"wait"),0))</f>
        <v>wait</v>
      </c>
      <c r="FJ11" s="10">
        <f t="shared" si="48"/>
        <v>0</v>
      </c>
      <c r="FL11" s="10" t="str">
        <f>IF(AND(FL10&gt;0,FL10&lt;&gt;"wait"),"AT",IF(AIL!$AK12="AI",IF(Sheet1!$E12&lt;AIL!$AJ12-50,50,"wait"),0))</f>
        <v>wait</v>
      </c>
      <c r="FM11" s="10" t="str">
        <f>IF(AND(FM10&gt;0,FM10&lt;&gt;"wait"),"AT",IF(AIL!$AK12="AI",IF(Sheet1!$E12&lt;AIL!$AJ12-100,100,"wait"),0))</f>
        <v>wait</v>
      </c>
      <c r="FN11" s="10" t="str">
        <f>IF(AND(FN10&gt;0,FN10&lt;&gt;"wait"),"AT",IF(AIL!$AK12="AI",IF(Sheet1!$E12&lt;AIL!$AJ12-150,150,"wait"),0))</f>
        <v>wait</v>
      </c>
      <c r="FO11" s="10" t="str">
        <f>IF(AND(FO10&gt;0,FO10&lt;&gt;"wait"),"AT",IF(AIL!$AK12="AI",IF(Sheet1!$E12&lt;AIL!$AJ12-200,200,"wait"),0))</f>
        <v>wait</v>
      </c>
      <c r="FP11" s="10" t="str">
        <f>IF(AND(FP10&gt;0,FP10&lt;&gt;"wait"),"AT",IF(AIL!$AK12="AI",IF(Sheet1!$D12&gt;AIL!$AJ12+50,50,"wait"),0))</f>
        <v>wait</v>
      </c>
      <c r="FQ11" s="10" t="str">
        <f>IF(AND(FQ10&gt;0,FQ10&lt;&gt;"wait"),"AT",IF(AIL!$AK12="AI",IF(Sheet1!$D12&gt;AIL!$AJ12+100,100,"wait"),0))</f>
        <v>wait</v>
      </c>
      <c r="FR11" s="10" t="str">
        <f>IF(AND(FR10&gt;0,FR10&lt;&gt;"wait"),"AT",IF(AIL!$AK12="AI",IF(Sheet1!$D12&gt;AIL!$AJ12+150,150,"wait"),0))</f>
        <v>wait</v>
      </c>
      <c r="FS11" s="10" t="str">
        <f>IF(AND(FS10&gt;0,FS10&lt;&gt;"wait"),"AT",IF(AIL!$AK12="AI",IF(Sheet1!$D12&gt;AIL!$AJ12+200,200,"wait"),0))</f>
        <v>wait</v>
      </c>
      <c r="FT11" s="10">
        <f t="shared" si="49"/>
        <v>0</v>
      </c>
      <c r="FV11" s="10" t="str">
        <f>IF(AND(FV10&gt;0,FV10&lt;&gt;"wait"),"AT",IF(AIL!$AM12="AI",IF(Sheet1!$E12&lt;AIL!$AL12-50,50,"wait"),0))</f>
        <v>wait</v>
      </c>
      <c r="FW11" s="10" t="str">
        <f>IF(AND(FW10&gt;0,FW10&lt;&gt;"wait"),"AT",IF(AIL!$AM12="AI",IF(Sheet1!$E12&lt;AIL!$AL12-100,100,"wait"),0))</f>
        <v>wait</v>
      </c>
      <c r="FX11" s="10" t="str">
        <f>IF(AND(FX10&gt;0,FX10&lt;&gt;"wait"),"AT",IF(AIL!$AM12="AI",IF(Sheet1!$E12&lt;AIL!$AL12-150,150,"wait"),0))</f>
        <v>wait</v>
      </c>
      <c r="FY11" s="10" t="str">
        <f>IF(AND(FY10&gt;0,FY10&lt;&gt;"wait"),"AT",IF(AIL!$AM12="AI",IF(Sheet1!$E12&lt;AIL!$AL12-200,200,"wait"),0))</f>
        <v>wait</v>
      </c>
      <c r="FZ11" s="10" t="str">
        <f>IF(AND(FZ10&gt;0,FZ10&lt;&gt;"wait"),"AT",IF(AIL!$AM12="AI",IF(Sheet1!$D12&gt;AIL!$AL12+50,50,"wait"),0))</f>
        <v>wait</v>
      </c>
      <c r="GA11" s="10" t="str">
        <f>IF(AND(GA10&gt;0,GA10&lt;&gt;"wait"),"AT",IF(AIL!$AM12="AI",IF(Sheet1!$D12&gt;AIL!$AL12+100,100,"wait"),0))</f>
        <v>wait</v>
      </c>
      <c r="GB11" s="10" t="str">
        <f>IF(AND(GB10&gt;0,GB10&lt;&gt;"wait"),"AT",IF(AIL!$AM12="AI",IF(Sheet1!$D12&gt;AIL!$AL12+150,150,"wait"),0))</f>
        <v>wait</v>
      </c>
      <c r="GC11" s="10" t="str">
        <f>IF(AND(GC10&gt;0,GC10&lt;&gt;"wait"),"AT",IF(AIL!$AM12="AI",IF(Sheet1!$D12&gt;AIL!$AL12+200,200,"wait"),0))</f>
        <v>wait</v>
      </c>
      <c r="GD11" s="10">
        <f t="shared" si="50"/>
        <v>0</v>
      </c>
      <c r="GF11" s="10" t="str">
        <f>IF(AND(GF10&gt;0,GF10&lt;&gt;"wait"),"AT",IF(AIL!$AO12="AI",IF(Sheet1!$E12&lt;AIL!$AN12-50,50,"wait"),0))</f>
        <v>wait</v>
      </c>
      <c r="GG11" s="10" t="str">
        <f>IF(AND(GG10&gt;0,GG10&lt;&gt;"wait"),"AT",IF(AIL!$AO12="AI",IF(Sheet1!$E12&lt;AIL!$AN12-100,100,"wait"),0))</f>
        <v>wait</v>
      </c>
      <c r="GH11" s="10" t="str">
        <f>IF(AND(GH10&gt;0,GH10&lt;&gt;"wait"),"AT",IF(AIL!$AO12="AI",IF(Sheet1!$E12&lt;AIL!$AN12-150,150,"wait"),0))</f>
        <v>wait</v>
      </c>
      <c r="GI11" s="10" t="str">
        <f>IF(AND(GI10&gt;0,GI10&lt;&gt;"wait"),"AT",IF(AIL!$AO12="AI",IF(Sheet1!$E12&lt;AIL!$AN12-200,200,"wait"),0))</f>
        <v>wait</v>
      </c>
      <c r="GJ11" s="10" t="str">
        <f>IF(AND(GJ10&gt;0,GJ10&lt;&gt;"wait"),"AT",IF(AIL!$AO12="AI",IF(Sheet1!$D12&gt;AIL!$AN12+50,50,"wait"),0))</f>
        <v>wait</v>
      </c>
      <c r="GK11" s="10" t="str">
        <f>IF(AND(GK10&gt;0,GK10&lt;&gt;"wait"),"AT",IF(AIL!$AO12="AI",IF(Sheet1!$D12&gt;AIL!$AN12+100,100,"wait"),0))</f>
        <v>wait</v>
      </c>
      <c r="GL11" s="10" t="str">
        <f>IF(AND(GL10&gt;0,GL10&lt;&gt;"wait"),"AT",IF(AIL!$AO12="AI",IF(Sheet1!$D12&gt;AIL!$AN12+150,150,"wait"),0))</f>
        <v>wait</v>
      </c>
      <c r="GM11" s="10" t="str">
        <f>IF(AND(GM10&gt;0,GM10&lt;&gt;"wait"),"AT",IF(AIL!$AO12="AI",IF(Sheet1!$D12&gt;AIL!$AN12+200,200,"wait"),0))</f>
        <v>wait</v>
      </c>
      <c r="GN11" s="10">
        <f t="shared" si="51"/>
        <v>0</v>
      </c>
      <c r="GP11" s="10" t="str">
        <f>IF(AND(GP10&gt;0,GP10&lt;&gt;"wait"),"AT",IF(AIL!$AQ12="AI",IF(Sheet1!$E12&lt;AIL!$AP12-50,50,"wait"),0))</f>
        <v>wait</v>
      </c>
      <c r="GQ11" s="10" t="str">
        <f>IF(AND(GQ10&gt;0,GQ10&lt;&gt;"wait"),"AT",IF(AIL!$AQ12="AI",IF(Sheet1!$E12&lt;AIL!$AP12-100,100,"wait"),0))</f>
        <v>wait</v>
      </c>
      <c r="GR11" s="10" t="str">
        <f>IF(AND(GR10&gt;0,GR10&lt;&gt;"wait"),"AT",IF(AIL!$AQ12="AI",IF(Sheet1!$E12&lt;AIL!$AP12-150,150,"wait"),0))</f>
        <v>wait</v>
      </c>
      <c r="GS11" s="10" t="str">
        <f>IF(AND(GS10&gt;0,GS10&lt;&gt;"wait"),"AT",IF(AIL!$AQ12="AI",IF(Sheet1!$E12&lt;AIL!$AP12-200,200,"wait"),0))</f>
        <v>wait</v>
      </c>
      <c r="GT11" s="10" t="str">
        <f>IF(AND(GT10&gt;0,GT10&lt;&gt;"wait"),"AT",IF(AIL!$AQ12="AI",IF(Sheet1!$D12&gt;AIL!$AP12+50,50,"wait"),0))</f>
        <v>wait</v>
      </c>
      <c r="GU11" s="10" t="str">
        <f>IF(AND(GU10&gt;0,GU10&lt;&gt;"wait"),"AT",IF(AIL!$AQ12="AI",IF(Sheet1!$D12&gt;AIL!$AP12+100,100,"wait"),0))</f>
        <v>wait</v>
      </c>
      <c r="GV11" s="10" t="str">
        <f>IF(AND(GV10&gt;0,GV10&lt;&gt;"wait"),"AT",IF(AIL!$AQ12="AI",IF(Sheet1!$D12&gt;AIL!$AP12+150,150,"wait"),0))</f>
        <v>wait</v>
      </c>
      <c r="GW11" s="10" t="str">
        <f>IF(AND(GW10&gt;0,GW10&lt;&gt;"wait"),"AT",IF(AIL!$AQ12="AI",IF(Sheet1!$D12&gt;AIL!$AP12+200,200,"wait"),0))</f>
        <v>wait</v>
      </c>
      <c r="GX11" s="10">
        <f t="shared" si="52"/>
        <v>0</v>
      </c>
      <c r="GZ11" s="10" t="str">
        <f>IF(AND(GZ10&gt;0,GZ10&lt;&gt;"wait"),"AT",IF(AIL!$AS12="AI",IF(Sheet1!$E12&lt;AIL!$AR12-50,50,"wait"),0))</f>
        <v>wait</v>
      </c>
      <c r="HA11" s="10" t="str">
        <f>IF(AND(HA10&gt;0,HA10&lt;&gt;"wait"),"AT",IF(AIL!$AS12="AI",IF(Sheet1!$E12&lt;AIL!$AR12-100,100,"wait"),0))</f>
        <v>wait</v>
      </c>
      <c r="HB11" s="10" t="str">
        <f>IF(AND(HB10&gt;0,HB10&lt;&gt;"wait"),"AT",IF(AIL!$AS12="AI",IF(Sheet1!$E12&lt;AIL!$AR12-150,150,"wait"),0))</f>
        <v>wait</v>
      </c>
      <c r="HC11" s="10" t="str">
        <f>IF(AND(HC10&gt;0,HC10&lt;&gt;"wait"),"AT",IF(AIL!$AS12="AI",IF(Sheet1!$E12&lt;AIL!$AR12-200,200,"wait"),0))</f>
        <v>wait</v>
      </c>
      <c r="HD11" s="10" t="str">
        <f>IF(AND(HD10&gt;0,HD10&lt;&gt;"wait"),"AT",IF(AIL!$AS12="AI",IF(Sheet1!$D12&gt;AIL!$AR12+50,50,"wait"),0))</f>
        <v>wait</v>
      </c>
      <c r="HE11" s="10" t="str">
        <f>IF(AND(HE10&gt;0,HE10&lt;&gt;"wait"),"AT",IF(AIL!$AS12="AI",IF(Sheet1!$D12&gt;AIL!$AR12+100,100,"wait"),0))</f>
        <v>wait</v>
      </c>
      <c r="HF11" s="10" t="str">
        <f>IF(AND(HF10&gt;0,HF10&lt;&gt;"wait"),"AT",IF(AIL!$AS12="AI",IF(Sheet1!$D12&gt;AIL!$AR12+150,150,"wait"),0))</f>
        <v>wait</v>
      </c>
      <c r="HG11" s="10" t="str">
        <f>IF(AND(HG10&gt;0,HG10&lt;&gt;"wait"),"AT",IF(AIL!$AS12="AI",IF(Sheet1!$D12&gt;AIL!$AR12+200,200,"wait"),0))</f>
        <v>wait</v>
      </c>
      <c r="HH11" s="10">
        <f t="shared" si="53"/>
        <v>0</v>
      </c>
      <c r="HJ11" s="10" t="str">
        <f>IF(AND(HJ10&gt;0,HJ10&lt;&gt;"wait"),"AT",IF(AIL!$AU12="AI",IF(Sheet1!$E12&lt;AIL!$AT12-50,50,"wait"),0))</f>
        <v>wait</v>
      </c>
      <c r="HK11" s="10" t="str">
        <f>IF(AND(HK10&gt;0,HK10&lt;&gt;"wait"),"AT",IF(AIL!$AU12="AI",IF(Sheet1!$E12&lt;AIL!$AT12-100,100,"wait"),0))</f>
        <v>wait</v>
      </c>
      <c r="HL11" s="10" t="str">
        <f>IF(AND(HL10&gt;0,HL10&lt;&gt;"wait"),"AT",IF(AIL!$AU12="AI",IF(Sheet1!$E12&lt;AIL!$AT12-150,150,"wait"),0))</f>
        <v>wait</v>
      </c>
      <c r="HM11" s="10" t="str">
        <f>IF(AND(HM10&gt;0,HM10&lt;&gt;"wait"),"AT",IF(AIL!$AU12="AI",IF(Sheet1!$E12&lt;AIL!$AT12-200,200,"wait"),0))</f>
        <v>wait</v>
      </c>
      <c r="HN11" s="10" t="str">
        <f>IF(AND(HN10&gt;0,HN10&lt;&gt;"wait"),"AT",IF(AIL!$AU12="AI",IF(Sheet1!$D12&gt;AIL!$AT12+50,50,"wait"),0))</f>
        <v>wait</v>
      </c>
      <c r="HO11" s="10" t="str">
        <f>IF(AND(HO10&gt;0,HO10&lt;&gt;"wait"),"AT",IF(AIL!$AU12="AI",IF(Sheet1!$D12&gt;AIL!$AT12+100,100,"wait"),0))</f>
        <v>wait</v>
      </c>
      <c r="HP11" s="10" t="str">
        <f>IF(AND(HP10&gt;0,HP10&lt;&gt;"wait"),"AT",IF(AIL!$AU12="AI",IF(Sheet1!$D12&gt;AIL!$AT12+150,150,"wait"),0))</f>
        <v>wait</v>
      </c>
      <c r="HQ11" s="10" t="str">
        <f>IF(AND(HQ10&gt;0,HQ10&lt;&gt;"wait"),"AT",IF(AIL!$AU12="AI",IF(Sheet1!$D12&gt;AIL!$AT12+200,200,"wait"),0))</f>
        <v>wait</v>
      </c>
      <c r="HR11" s="10">
        <f t="shared" si="54"/>
        <v>0</v>
      </c>
      <c r="HT11" s="10">
        <f>IF(AND(HT10&gt;0,HT10&lt;&gt;"wait"),"AT",IF(AIL!$AX12="AI",IF(Sheet1!$E12&lt;AIL!$AW12-50,50,"wait"),0))</f>
        <v>0</v>
      </c>
      <c r="HU11" s="10">
        <f>IF(AND(HU10&gt;0,HU10&lt;&gt;"wait"),"AT",IF(AIL!$AX12="AI",IF(Sheet1!$E12&lt;AIL!$AW12-100,100,"wait"),0))</f>
        <v>0</v>
      </c>
      <c r="HV11" s="10">
        <f>IF(AND(HV10&gt;0,HV10&lt;&gt;"wait"),"AT",IF(AIL!$AX12="AI",IF(Sheet1!$E12&lt;AIL!$AW12-150,150,"wait"),0))</f>
        <v>0</v>
      </c>
      <c r="HW11" s="10">
        <f>IF(AND(HW10&gt;0,HW10&lt;&gt;"wait"),"AT",IF(AIL!$AX12="AI",IF(Sheet1!$E12&lt;AIL!$AW12-200,200,"wait"),0))</f>
        <v>0</v>
      </c>
      <c r="HX11" s="10">
        <f>IF(AND(HX10&gt;0,HX10&lt;&gt;"wait"),"AT",IF(AIL!$AX12="AI",IF(Sheet1!$D12&gt;AIL!$AW12+50,50,"wait"),0))</f>
        <v>0</v>
      </c>
      <c r="HY11" s="10">
        <f>IF(AND(HY10&gt;0,HY10&lt;&gt;"wait"),"AT",IF(AIL!$AX12="AI",IF(Sheet1!$D12&gt;AIL!$AW12+100,100,"wait"),0))</f>
        <v>0</v>
      </c>
      <c r="HZ11" s="10">
        <f>IF(AND(HZ10&gt;0,HZ10&lt;&gt;"wait"),"AT",IF(AIL!$AX12="AI",IF(Sheet1!$D12&gt;AIL!$AW12+150,150,"wait"),0))</f>
        <v>0</v>
      </c>
      <c r="IA11" s="10">
        <f>IF(AND(IA10&gt;0,IA10&lt;&gt;"wait"),"AT",IF(AIL!$AX12="AI",IF(Sheet1!$D12&gt;AIL!$AW12+200,200,"wait"),0))</f>
        <v>0</v>
      </c>
      <c r="IB11" s="10">
        <f t="shared" si="55"/>
        <v>0</v>
      </c>
      <c r="ID11" s="10">
        <f>IF(AND(ID10&gt;0,ID10&lt;&gt;"wait"),"AT",IF(AIL!$AZ12="AI",IF(Sheet1!$E12&lt;AIL!$AY12-50,50,"wait"),0))</f>
        <v>0</v>
      </c>
      <c r="IE11" s="10">
        <f>IF(AND(IE10&gt;0,IE10&lt;&gt;"wait"),"AT",IF(AIL!$AZ12="AI",IF(Sheet1!$E12&lt;AIL!$AY12-100,100,"wait"),0))</f>
        <v>0</v>
      </c>
      <c r="IF11" s="10">
        <f>IF(AND(IF10&gt;0,IF10&lt;&gt;"wait"),"AT",IF(AIL!$AZ12="AI",IF(Sheet1!$E12&lt;AIL!$AY12-150,150,"wait"),0))</f>
        <v>0</v>
      </c>
      <c r="IG11" s="10">
        <f>IF(AND(IG10&gt;0,IG10&lt;&gt;"wait"),"AT",IF(AIL!$AZ12="AI",IF(Sheet1!$E12&lt;AIL!$AY12-200,200,"wait"),0))</f>
        <v>0</v>
      </c>
      <c r="IH11" s="10">
        <f>IF(AND(IH10&gt;0,IH10&lt;&gt;"wait"),"AT",IF(AIL!$AZ12="AI",IF(Sheet1!$D12&gt;AIL!$AY12+50,50,"wait"),0))</f>
        <v>0</v>
      </c>
      <c r="II11" s="10">
        <f>IF(AND(II10&gt;0,II10&lt;&gt;"wait"),"AT",IF(AIL!$AZ12="AI",IF(Sheet1!$D12&gt;AIL!$AY12+100,100,"wait"),0))</f>
        <v>0</v>
      </c>
      <c r="IJ11" s="10">
        <f>IF(AND(IJ10&gt;0,IJ10&lt;&gt;"wait"),"AT",IF(AIL!$AZ12="AI",IF(Sheet1!$D12&gt;AIL!$AY12+150,150,"wait"),0))</f>
        <v>0</v>
      </c>
      <c r="IK11" s="10">
        <f>IF(AND(IK10&gt;0,IK10&lt;&gt;"wait"),"AT",IF(AIL!$AZ12="AI",IF(Sheet1!$D12&gt;AIL!$AY12+200,200,"wait"),0))</f>
        <v>0</v>
      </c>
      <c r="IL11" s="10">
        <f t="shared" si="56"/>
        <v>0</v>
      </c>
      <c r="IN11" s="10">
        <f>IF(AND(IN10&gt;0,IN10&lt;&gt;"wait"),"AT",IF(AIL!$BB12="AI",IF(Sheet1!$E12&lt;AIL!$BA12-50,50,"wait"),0))</f>
        <v>0</v>
      </c>
      <c r="IO11" s="10">
        <f>IF(AND(IO10&gt;0,IO10&lt;&gt;"wait"),"AT",IF(AIL!$BB12="AI",IF(Sheet1!$E12&lt;AIL!$BA12-100,100,"wait"),0))</f>
        <v>0</v>
      </c>
      <c r="IP11" s="10">
        <f>IF(AND(IP10&gt;0,IP10&lt;&gt;"wait"),"AT",IF(AIL!$BB12="AI",IF(Sheet1!$E12&lt;AIL!$BA12-150,150,"wait"),0))</f>
        <v>0</v>
      </c>
      <c r="IQ11" s="10">
        <f>IF(AND(IQ10&gt;0,IQ10&lt;&gt;"wait"),"AT",IF(AIL!$BB12="AI",IF(Sheet1!$E12&lt;AIL!$BA12-200,200,"wait"),0))</f>
        <v>0</v>
      </c>
      <c r="IR11" s="10">
        <f>IF(AND(IR10&gt;0,IR10&lt;&gt;"wait"),"AT",IF(AIL!$BB12="AI",IF(Sheet1!$D12&gt;AIL!$BA12+50,50,"wait"),0))</f>
        <v>0</v>
      </c>
      <c r="IS11" s="10">
        <f>IF(AND(IS10&gt;0,IS10&lt;&gt;"wait"),"AT",IF(AIL!$BB12="AI",IF(Sheet1!$D12&gt;AIL!$BA12+100,100,"wait"),0))</f>
        <v>0</v>
      </c>
      <c r="IT11" s="10">
        <f>IF(AND(IT10&gt;0,IT10&lt;&gt;"wait"),"AT",IF(AIL!$BB12="AI",IF(Sheet1!$D12&gt;AIL!$BA12+150,150,"wait"),0))</f>
        <v>0</v>
      </c>
      <c r="IU11" s="10">
        <f>IF(AND(IU10&gt;0,IU10&lt;&gt;"wait"),"AT",IF(AIL!$BB12="AI",IF(Sheet1!$D12&gt;AIL!$BA12+200,200,"wait"),0))</f>
        <v>0</v>
      </c>
      <c r="IV11" s="10">
        <f t="shared" si="57"/>
        <v>0</v>
      </c>
      <c r="IX11" s="10">
        <f>IF(AND(IX10&gt;0,IX10&lt;&gt;"wait"),"AT",IF(AIL!$BD12="AI",IF(Sheet1!$E12&lt;AIL!$BC12-50,50,"wait"),0))</f>
        <v>0</v>
      </c>
      <c r="IY11" s="10">
        <f>IF(AND(IY10&gt;0,IY10&lt;&gt;"wait"),"AT",IF(AIL!$BD12="AI",IF(Sheet1!$E12&lt;AIL!$BC12-100,100,"wait"),0))</f>
        <v>0</v>
      </c>
      <c r="IZ11" s="10">
        <f>IF(AND(IZ10&gt;0,IZ10&lt;&gt;"wait"),"AT",IF(AIL!$BD12="AI",IF(Sheet1!$E12&lt;AIL!$BC12-150,150,"wait"),0))</f>
        <v>0</v>
      </c>
      <c r="JA11" s="10">
        <f>IF(AND(JA10&gt;0,JA10&lt;&gt;"wait"),"AT",IF(AIL!$BD12="AI",IF(Sheet1!$E12&lt;AIL!$BC12-200,200,"wait"),0))</f>
        <v>0</v>
      </c>
      <c r="JB11" s="10">
        <f>IF(AND(JB10&gt;0,JB10&lt;&gt;"wait"),"AT",IF(AIL!$BD12="AI",IF(Sheet1!$D12&gt;AIL!$BC12+50,50,"wait"),0))</f>
        <v>0</v>
      </c>
      <c r="JC11" s="10">
        <f>IF(AND(JC10&gt;0,JC10&lt;&gt;"wait"),"AT",IF(AIL!$BD12="AI",IF(Sheet1!$D12&gt;AIL!$BC12+100,100,"wait"),0))</f>
        <v>0</v>
      </c>
      <c r="JD11" s="10">
        <f>IF(AND(JD10&gt;0,JD10&lt;&gt;"wait"),"AT",IF(AIL!$BD12="AI",IF(Sheet1!$D12&gt;AIL!$BC12+150,150,"wait"),0))</f>
        <v>0</v>
      </c>
      <c r="JE11" s="10">
        <f>IF(AND(JE10&gt;0,JE10&lt;&gt;"wait"),"AT",IF(AIL!$BD12="AI",IF(Sheet1!$D12&gt;AIL!$BC12+200,200,"wait"),0))</f>
        <v>0</v>
      </c>
      <c r="JF11" s="10">
        <f t="shared" si="58"/>
        <v>0</v>
      </c>
      <c r="JH11" s="10">
        <f>IF(AND(JH10&gt;0,JH10&lt;&gt;"wait"),"AT",IF(AIL!$BF12="AI",IF(Sheet1!$E12&lt;AIL!$BE12-50,50,"wait"),0))</f>
        <v>0</v>
      </c>
      <c r="JI11" s="10">
        <f>IF(AND(JI10&gt;0,JI10&lt;&gt;"wait"),"AT",IF(AIL!$BF12="AI",IF(Sheet1!$E12&lt;AIL!$BE12-100,100,"wait"),0))</f>
        <v>0</v>
      </c>
      <c r="JJ11" s="10">
        <f>IF(AND(JJ10&gt;0,JJ10&lt;&gt;"wait"),"AT",IF(AIL!$BF12="AI",IF(Sheet1!$E12&lt;AIL!$BE12-150,150,"wait"),0))</f>
        <v>0</v>
      </c>
      <c r="JK11" s="10">
        <f>IF(AND(JK10&gt;0,JK10&lt;&gt;"wait"),"AT",IF(AIL!$BF12="AI",IF(Sheet1!$E12&lt;AIL!$BE12-200,200,"wait"),0))</f>
        <v>0</v>
      </c>
      <c r="JL11" s="10">
        <f>IF(AND(JL10&gt;0,JL10&lt;&gt;"wait"),"AT",IF(AIL!$BF12="AI",IF(Sheet1!$D12&gt;AIL!$BE12+50,50,"wait"),0))</f>
        <v>0</v>
      </c>
      <c r="JM11" s="10">
        <f>IF(AND(JM10&gt;0,JM10&lt;&gt;"wait"),"AT",IF(AIL!$BF12="AI",IF(Sheet1!$D12&gt;AIL!$BE12+100,100,"wait"),0))</f>
        <v>0</v>
      </c>
      <c r="JN11" s="10">
        <f>IF(AND(JN10&gt;0,JN10&lt;&gt;"wait"),"AT",IF(AIL!$BF12="AI",IF(Sheet1!$D12&gt;AIL!$BE12+150,150,"wait"),0))</f>
        <v>0</v>
      </c>
      <c r="JO11" s="10">
        <f>IF(AND(JO10&gt;0,JO10&lt;&gt;"wait"),"AT",IF(AIL!$BF12="AI",IF(Sheet1!$D12&gt;AIL!$BE12+200,200,"wait"),0))</f>
        <v>0</v>
      </c>
      <c r="JP11" s="10">
        <f t="shared" si="59"/>
        <v>0</v>
      </c>
      <c r="JR11" s="10">
        <f>IF(AND(JR10&gt;0,JR10&lt;&gt;"wait"),"AT",IF(AIL!$BH12="AI",IF(Sheet1!$E12&lt;AIL!$BG12-50,50,"wait"),0))</f>
        <v>0</v>
      </c>
      <c r="JS11" s="10">
        <f>IF(AND(JS10&gt;0,JS10&lt;&gt;"wait"),"AT",IF(AIL!$BH12="AI",IF(Sheet1!$E12&lt;AIL!$BG12-100,100,"wait"),0))</f>
        <v>0</v>
      </c>
      <c r="JT11" s="10">
        <f>IF(AND(JT10&gt;0,JT10&lt;&gt;"wait"),"AT",IF(AIL!$BH12="AI",IF(Sheet1!$E12&lt;AIL!$BG12-150,150,"wait"),0))</f>
        <v>0</v>
      </c>
      <c r="JU11" s="10">
        <f>IF(AND(JU10&gt;0,JU10&lt;&gt;"wait"),"AT",IF(AIL!$BH12="AI",IF(Sheet1!$E12&lt;AIL!$BG12-200,200,"wait"),0))</f>
        <v>0</v>
      </c>
      <c r="JV11" s="10">
        <f>IF(AND(JV10&gt;0,JV10&lt;&gt;"wait"),"AT",IF(AIL!$BH12="AI",IF(Sheet1!$D12&gt;AIL!$BG12+50,50,"wait"),0))</f>
        <v>0</v>
      </c>
      <c r="JW11" s="10">
        <f>IF(AND(JW10&gt;0,JW10&lt;&gt;"wait"),"AT",IF(AIL!$BH12="AI",IF(Sheet1!$D12&gt;AIL!$BG12+100,100,"wait"),0))</f>
        <v>0</v>
      </c>
      <c r="JX11" s="10">
        <f>IF(AND(JX10&gt;0,JX10&lt;&gt;"wait"),"AT",IF(AIL!$BH12="AI",IF(Sheet1!$D12&gt;AIL!$BG12+150,150,"wait"),0))</f>
        <v>0</v>
      </c>
      <c r="JY11" s="10">
        <f>IF(AND(JY10&gt;0,JY10&lt;&gt;"wait"),"AT",IF(AIL!$BH12="AI",IF(Sheet1!$D12&gt;AIL!$BG12+200,200,"wait"),0))</f>
        <v>0</v>
      </c>
      <c r="JZ11" s="10">
        <f t="shared" si="60"/>
        <v>0</v>
      </c>
      <c r="KB11" s="10">
        <f>IF(AND(KB10&gt;0,KB10&lt;&gt;"wait"),"AT",IF(AIL!$BJ12="AI",IF(Sheet1!$E12&lt;AIL!$BI12-50,50,"wait"),0))</f>
        <v>0</v>
      </c>
      <c r="KC11" s="10">
        <f>IF(AND(KC10&gt;0,KC10&lt;&gt;"wait"),"AT",IF(AIL!$BJ12="AI",IF(Sheet1!$E12&lt;AIL!$BI12-100,100,"wait"),0))</f>
        <v>0</v>
      </c>
      <c r="KD11" s="10">
        <f>IF(AND(KD10&gt;0,KD10&lt;&gt;"wait"),"AT",IF(AIL!$BJ12="AI",IF(Sheet1!$E12&lt;AIL!$BI12-150,150,"wait"),0))</f>
        <v>0</v>
      </c>
      <c r="KE11" s="10">
        <f>IF(AND(KE10&gt;0,KE10&lt;&gt;"wait"),"AT",IF(AIL!$BJ12="AI",IF(Sheet1!$E12&lt;AIL!$BI12-200,200,"wait"),0))</f>
        <v>0</v>
      </c>
      <c r="KF11" s="10">
        <f>IF(AND(KF10&gt;0,KF10&lt;&gt;"wait"),"AT",IF(AIL!$BJ12="AI",IF(Sheet1!$D12&gt;AIL!$BI12+50,50,"wait"),0))</f>
        <v>0</v>
      </c>
      <c r="KG11" s="10">
        <f>IF(AND(KG10&gt;0,KG10&lt;&gt;"wait"),"AT",IF(AIL!$BJ12="AI",IF(Sheet1!$D12&gt;AIL!$BI12+100,100,"wait"),0))</f>
        <v>0</v>
      </c>
      <c r="KH11" s="10">
        <f>IF(AND(KH10&gt;0,KH10&lt;&gt;"wait"),"AT",IF(AIL!$BJ12="AI",IF(Sheet1!$D12&gt;AIL!$BI12+150,150,"wait"),0))</f>
        <v>0</v>
      </c>
      <c r="KI11" s="10">
        <f>IF(AND(KI10&gt;0,KI10&lt;&gt;"wait"),"AT",IF(AIL!$BJ12="AI",IF(Sheet1!$D12&gt;AIL!$BI12+200,200,"wait"),0))</f>
        <v>0</v>
      </c>
      <c r="KJ11" s="10">
        <f t="shared" si="61"/>
        <v>0</v>
      </c>
      <c r="KL11" s="10">
        <f>IF(AND(KL10&gt;0,KL10&lt;&gt;"wait"),"AT",IF(AIL!$BL12="AI",IF(Sheet1!$E12&lt;AIL!$BK12-50,50,"wait"),0))</f>
        <v>0</v>
      </c>
      <c r="KM11" s="10">
        <f>IF(AND(KM10&gt;0,KM10&lt;&gt;"wait"),"AT",IF(AIL!$BL12="AI",IF(Sheet1!$E12&lt;AIL!$BK12-100,100,"wait"),0))</f>
        <v>0</v>
      </c>
      <c r="KN11" s="10">
        <f>IF(AND(KN10&gt;0,KN10&lt;&gt;"wait"),"AT",IF(AIL!$BL12="AI",IF(Sheet1!$E12&lt;AIL!$BK12-150,150,"wait"),0))</f>
        <v>0</v>
      </c>
      <c r="KO11" s="10">
        <f>IF(AND(KO10&gt;0,KO10&lt;&gt;"wait"),"AT",IF(AIL!$BL12="AI",IF(Sheet1!$E12&lt;AIL!$BK12-200,200,"wait"),0))</f>
        <v>0</v>
      </c>
      <c r="KP11" s="10">
        <f>IF(AND(KP10&gt;0,KP10&lt;&gt;"wait"),"AT",IF(AIL!$BL12="AI",IF(Sheet1!$D12&gt;AIL!$BK12+50,50,"wait"),0))</f>
        <v>0</v>
      </c>
      <c r="KQ11" s="10">
        <f>IF(AND(KQ10&gt;0,KQ10&lt;&gt;"wait"),"AT",IF(AIL!$BL12="AI",IF(Sheet1!$D12&gt;AIL!$BK12+100,100,"wait"),0))</f>
        <v>0</v>
      </c>
      <c r="KR11" s="10">
        <f>IF(AND(KR10&gt;0,KR10&lt;&gt;"wait"),"AT",IF(AIL!$BL12="AI",IF(Sheet1!$D12&gt;AIL!$BK12+150,150,"wait"),0))</f>
        <v>0</v>
      </c>
      <c r="KS11" s="10">
        <f>IF(AND(KS10&gt;0,KS10&lt;&gt;"wait"),"AT",IF(AIL!$BL12="AI",IF(Sheet1!$D12&gt;AIL!$BK12+200,200,"wait"),0))</f>
        <v>0</v>
      </c>
      <c r="KT11" s="10">
        <f t="shared" si="62"/>
        <v>0</v>
      </c>
      <c r="KV11" s="10">
        <f>IF(AND(KV10&gt;0,KV10&lt;&gt;"wait"),"AT",IF(AIL!$BN12="AI",IF(Sheet1!$E12&lt;AIL!$BM12-50,50,"wait"),0))</f>
        <v>0</v>
      </c>
      <c r="KW11" s="10">
        <f>IF(AND(KW10&gt;0,KW10&lt;&gt;"wait"),"AT",IF(AIL!$BN12="AI",IF(Sheet1!$E12&lt;AIL!$BM12-100,100,"wait"),0))</f>
        <v>0</v>
      </c>
      <c r="KX11" s="10">
        <f>IF(AND(KX10&gt;0,KX10&lt;&gt;"wait"),"AT",IF(AIL!$BN12="AI",IF(Sheet1!$E12&lt;AIL!$BM12-150,150,"wait"),0))</f>
        <v>0</v>
      </c>
      <c r="KY11" s="10">
        <f>IF(AND(KY10&gt;0,KY10&lt;&gt;"wait"),"AT",IF(AIL!$BN12="AI",IF(Sheet1!$E12&lt;AIL!$BM12-200,200,"wait"),0))</f>
        <v>0</v>
      </c>
      <c r="KZ11" s="10">
        <f>IF(AND(KZ10&gt;0,KZ10&lt;&gt;"wait"),"AT",IF(AIL!$BN12="AI",IF(Sheet1!$D12&gt;AIL!$BM12+50,50,"wait"),0))</f>
        <v>0</v>
      </c>
      <c r="LA11" s="10">
        <f>IF(AND(LA10&gt;0,LA10&lt;&gt;"wait"),"AT",IF(AIL!$BN12="AI",IF(Sheet1!$D12&gt;AIL!$BM12+100,100,"wait"),0))</f>
        <v>0</v>
      </c>
      <c r="LB11" s="10">
        <f>IF(AND(LB10&gt;0,LB10&lt;&gt;"wait"),"AT",IF(AIL!$BN12="AI",IF(Sheet1!$D12&gt;AIL!$BM12+150,150,"wait"),0))</f>
        <v>0</v>
      </c>
      <c r="LC11" s="10">
        <f>IF(AND(LC10&gt;0,LC10&lt;&gt;"wait"),"AT",IF(AIL!$BN12="AI",IF(Sheet1!$D12&gt;AIL!$BM12+200,200,"wait"),0))</f>
        <v>0</v>
      </c>
      <c r="LD11" s="10">
        <f t="shared" si="63"/>
        <v>0</v>
      </c>
      <c r="LF11" s="10">
        <f>IF(AND(LF10&gt;0,LF10&lt;&gt;"wait"),"AT",IF(AIL!$BP12="AI",IF(Sheet1!$E12&lt;AIL!$BO12-50,50,"wait"),0))</f>
        <v>0</v>
      </c>
      <c r="LG11" s="10">
        <f>IF(AND(LG10&gt;0,LG10&lt;&gt;"wait"),"AT",IF(AIL!$BP12="AI",IF(Sheet1!$E12&lt;AIL!$BO12-100,100,"wait"),0))</f>
        <v>0</v>
      </c>
      <c r="LH11" s="10">
        <f>IF(AND(LH10&gt;0,LH10&lt;&gt;"wait"),"AT",IF(AIL!$BP12="AI",IF(Sheet1!$E12&lt;AIL!$BO12-150,150,"wait"),0))</f>
        <v>0</v>
      </c>
      <c r="LI11" s="10">
        <f>IF(AND(LI10&gt;0,LI10&lt;&gt;"wait"),"AT",IF(AIL!$BP12="AI",IF(Sheet1!$E12&lt;AIL!$BO12-200,200,"wait"),0))</f>
        <v>0</v>
      </c>
      <c r="LJ11" s="10">
        <f>IF(AND(LJ10&gt;0,LJ10&lt;&gt;"wait"),"AT",IF(AIL!$BP12="AI",IF(Sheet1!$D12&gt;AIL!$BO12+50,50,"wait"),0))</f>
        <v>0</v>
      </c>
      <c r="LK11" s="10">
        <f>IF(AND(LK10&gt;0,LK10&lt;&gt;"wait"),"AT",IF(AIL!$BP12="AI",IF(Sheet1!$D12&gt;AIL!$BO12+100,100,"wait"),0))</f>
        <v>0</v>
      </c>
      <c r="LL11" s="10">
        <f>IF(AND(LL10&gt;0,LL10&lt;&gt;"wait"),"AT",IF(AIL!$BP12="AI",IF(Sheet1!$D12&gt;AIL!$BO12+150,150,"wait"),0))</f>
        <v>0</v>
      </c>
      <c r="LM11" s="10">
        <f>IF(AND(LM10&gt;0,LM10&lt;&gt;"wait"),"AT",IF(AIL!$BP12="AI",IF(Sheet1!$D12&gt;AIL!$BO12+200,200,"wait"),0))</f>
        <v>0</v>
      </c>
      <c r="LN11" s="10">
        <f t="shared" si="64"/>
        <v>0</v>
      </c>
      <c r="LP11" s="10">
        <f>IF(AND(LP10&gt;0,LP10&lt;&gt;"wait"),"AT",IF(AIL!$BR12="AI",IF(Sheet1!$E12&lt;AIL!$BQ12-50,50,"wait"),0))</f>
        <v>0</v>
      </c>
      <c r="LQ11" s="10">
        <f>IF(AND(LQ10&gt;0,LQ10&lt;&gt;"wait"),"AT",IF(AIL!$BR12="AI",IF(Sheet1!$E12&lt;AIL!$BQ12-100,100,"wait"),0))</f>
        <v>0</v>
      </c>
      <c r="LR11" s="10">
        <f>IF(AND(LR10&gt;0,LR10&lt;&gt;"wait"),"AT",IF(AIL!$BR12="AI",IF(Sheet1!$E12&lt;AIL!$BQ12-150,150,"wait"),0))</f>
        <v>0</v>
      </c>
      <c r="LS11" s="10">
        <f>IF(AND(LS10&gt;0,LS10&lt;&gt;"wait"),"AT",IF(AIL!$BR12="AI",IF(Sheet1!$E12&lt;AIL!$BQ12-200,200,"wait"),0))</f>
        <v>0</v>
      </c>
      <c r="LT11" s="10">
        <f>IF(AND(LT10&gt;0,LT10&lt;&gt;"wait"),"AT",IF(AIL!$BR12="AI",IF(Sheet1!$D12&gt;AIL!$BQ12+50,50,"wait"),0))</f>
        <v>0</v>
      </c>
      <c r="LU11" s="10">
        <f>IF(AND(LU10&gt;0,LU10&lt;&gt;"wait"),"AT",IF(AIL!$BR12="AI",IF(Sheet1!$D12&gt;AIL!$BQ12+100,100,"wait"),0))</f>
        <v>0</v>
      </c>
      <c r="LV11" s="10">
        <f>IF(AND(LV10&gt;0,LV10&lt;&gt;"wait"),"AT",IF(AIL!$BR12="AI",IF(Sheet1!$D12&gt;AIL!$BQ12+150,150,"wait"),0))</f>
        <v>0</v>
      </c>
      <c r="LW11" s="10">
        <f>IF(AND(LW10&gt;0,LW10&lt;&gt;"wait"),"AT",IF(AIL!$BR12="AI",IF(Sheet1!$D12&gt;AIL!$BQ12+200,200,"wait"),0))</f>
        <v>0</v>
      </c>
      <c r="LX11" s="10">
        <f t="shared" si="65"/>
        <v>0</v>
      </c>
    </row>
    <row r="12" spans="1:336" x14ac:dyDescent="0.3">
      <c r="A12" t="str">
        <f>Sheet1!B12</f>
        <v>03/01 09:25</v>
      </c>
      <c r="B12">
        <f>Sheet1!D12</f>
        <v>29300</v>
      </c>
      <c r="C12">
        <f>Sheet1!E12</f>
        <v>29275</v>
      </c>
      <c r="E12">
        <f>MAX($B12:$B$162)</f>
        <v>29377</v>
      </c>
      <c r="F12">
        <f>MIN($C12:$C$162)</f>
        <v>29062</v>
      </c>
      <c r="H12" s="8" t="str">
        <f>IF(AND(H11&gt;0,H11&lt;&gt;"wait"),"AT",IF(AIL!$D13="AI",IF(Sheet1!$E13&lt;AIL!$C13-50,50,"wait"),0))</f>
        <v>wait</v>
      </c>
      <c r="I12" s="8" t="str">
        <f>IF(AND(I11&gt;0,I11&lt;&gt;"wait"),"AT",IF(AIL!$D13="AI",IF(Sheet1!$E13&lt;AIL!$C13-100,100,"wait"),0))</f>
        <v>wait</v>
      </c>
      <c r="J12" s="8" t="str">
        <f>IF(AND(J11&gt;0,J11&lt;&gt;"wait"),"AT",IF(AIL!$D13="AI",IF(Sheet1!$E13&lt;AIL!$C13-150,150,"wait"),0))</f>
        <v>wait</v>
      </c>
      <c r="K12" s="8" t="str">
        <f>IF(AND(K11&gt;0,K11&lt;&gt;"wait"),"AT",IF(AIL!$D13="AI",IF(Sheet1!$E13&lt;AIL!$C13-200,200,"wait"),0))</f>
        <v>wait</v>
      </c>
      <c r="L12" s="8" t="str">
        <f>IF(AND(L11&gt;0,L11&lt;&gt;"wait"),"AT",IF(AIL!$D13="AI",IF(Sheet1!$D13&gt;AIL!$C13+50,50,"wait"),0))</f>
        <v>wait</v>
      </c>
      <c r="M12" s="8" t="str">
        <f>IF(AND(M11&gt;0,M11&lt;&gt;"wait"),"AT",IF(AIL!$D13="AI",IF(Sheet1!$D13&gt;AIL!$C13+100,100,"wait"),0))</f>
        <v>wait</v>
      </c>
      <c r="N12" s="8" t="str">
        <f>IF(AND(N11&gt;0,N11&lt;&gt;"wait"),"AT",IF(AIL!$D13="AI",IF(Sheet1!$D13&gt;AIL!$C13+150,150,"wait"),0))</f>
        <v>wait</v>
      </c>
      <c r="O12" s="8" t="str">
        <f>IF(AND(O11&gt;0,O11&lt;&gt;"wait"),"AT",IF(AIL!$D13="AI",IF(Sheet1!$D13&gt;AIL!$C13+200,200,"wait"),0))</f>
        <v>wait</v>
      </c>
      <c r="P12" s="8">
        <f t="shared" si="66"/>
        <v>0</v>
      </c>
      <c r="R12" s="8" t="str">
        <f>IF(AND(R11&gt;0,R11&lt;&gt;"wait"),"AT",IF(AIL!$F13="AI",IF(Sheet1!$E13&lt;AIL!$E13-50,50,"wait"),0))</f>
        <v>wait</v>
      </c>
      <c r="S12" s="8" t="str">
        <f>IF(AND(S11&gt;0,S11&lt;&gt;"wait"),"AT",IF(AIL!$F13="AI",IF(Sheet1!$E13&lt;AIL!$E13-100,100,"wait"),0))</f>
        <v>wait</v>
      </c>
      <c r="T12" s="8" t="str">
        <f>IF(AND(T11&gt;0,T11&lt;&gt;"wait"),"AT",IF(AIL!$F13="AI",IF(Sheet1!$E13&lt;AIL!$E13-150,150,"wait"),0))</f>
        <v>wait</v>
      </c>
      <c r="U12" s="8" t="str">
        <f>IF(AND(U11&gt;0,U11&lt;&gt;"wait"),"AT",IF(AIL!$F13="AI",IF(Sheet1!$E13&lt;AIL!$E13-200,200,"wait"),0))</f>
        <v>wait</v>
      </c>
      <c r="V12" s="8" t="str">
        <f>IF(AND(V11&gt;0,V11&lt;&gt;"wait"),"AT",IF(AIL!$F13="AI",IF(Sheet1!$D13&gt;AIL!$E13+50,50,"wait"),0))</f>
        <v>wait</v>
      </c>
      <c r="W12" s="8" t="str">
        <f>IF(AND(W11&gt;0,W11&lt;&gt;"wait"),"AT",IF(AIL!$F13="AI",IF(Sheet1!$D13&gt;AIL!$E13+100,100,"wait"),0))</f>
        <v>wait</v>
      </c>
      <c r="X12" s="8" t="str">
        <f>IF(AND(X11&gt;0,X11&lt;&gt;"wait"),"AT",IF(AIL!$F13="AI",IF(Sheet1!$D13&gt;AIL!$E13+150,150,"wait"),0))</f>
        <v>wait</v>
      </c>
      <c r="Y12" s="8" t="str">
        <f>IF(AND(Y11&gt;0,Y11&lt;&gt;"wait"),"AT",IF(AIL!$F13="AI",IF(Sheet1!$D13&gt;AIL!$E13+200,200,"wait"),0))</f>
        <v>wait</v>
      </c>
      <c r="Z12" s="8">
        <f t="shared" si="67"/>
        <v>0</v>
      </c>
      <c r="AB12" s="8" t="str">
        <f>IF(AND(AB11&gt;0,AB11&lt;&gt;"wait"),"AT",IF(AIL!$H13="AI",IF(Sheet1!$E13&lt;AIL!$G13-50,50,"wait"),0))</f>
        <v>wait</v>
      </c>
      <c r="AC12" s="8" t="str">
        <f>IF(AND(AC11&gt;0,AC11&lt;&gt;"wait"),"AT",IF(AIL!$H13="AI",IF(Sheet1!$E13&lt;AIL!$G13-100,100,"wait"),0))</f>
        <v>wait</v>
      </c>
      <c r="AD12" s="8" t="str">
        <f>IF(AND(AD11&gt;0,AD11&lt;&gt;"wait"),"AT",IF(AIL!$H13="AI",IF(Sheet1!$E13&lt;AIL!$G13-150,150,"wait"),0))</f>
        <v>wait</v>
      </c>
      <c r="AE12" s="8" t="str">
        <f>IF(AND(AE11&gt;0,AE11&lt;&gt;"wait"),"AT",IF(AIL!$H13="AI",IF(Sheet1!$E13&lt;AIL!$G13-200,200,"wait"),0))</f>
        <v>wait</v>
      </c>
      <c r="AF12" s="8" t="str">
        <f>IF(AND(AF11&gt;0,AF11&lt;&gt;"wait"),"AT",IF(AIL!$H13="AI",IF(Sheet1!$D13&gt;AIL!$G13+50,50,"wait"),0))</f>
        <v>wait</v>
      </c>
      <c r="AG12" s="8" t="str">
        <f>IF(AND(AG11&gt;0,AG11&lt;&gt;"wait"),"AT",IF(AIL!$H13="AI",IF(Sheet1!$D13&gt;AIL!$G13+100,100,"wait"),0))</f>
        <v>wait</v>
      </c>
      <c r="AH12" s="8" t="str">
        <f>IF(AND(AH11&gt;0,AH11&lt;&gt;"wait"),"AT",IF(AIL!$H13="AI",IF(Sheet1!$D13&gt;AIL!$G13+150,150,"wait"),0))</f>
        <v>wait</v>
      </c>
      <c r="AI12" s="8" t="str">
        <f>IF(AND(AI11&gt;0,AI11&lt;&gt;"wait"),"AT",IF(AIL!$H13="AI",IF(Sheet1!$D13&gt;AIL!$G13+200,200,"wait"),0))</f>
        <v>wait</v>
      </c>
      <c r="AJ12" s="8">
        <f t="shared" si="68"/>
        <v>0</v>
      </c>
      <c r="AL12" s="8" t="str">
        <f>IF(AND(AL11&gt;0,AL11&lt;&gt;"wait"),"AT",IF(AIL!$J13="AI",IF(Sheet1!$E13&lt;AIL!$I13-50,50,"wait"),0))</f>
        <v>wait</v>
      </c>
      <c r="AM12" s="8" t="str">
        <f>IF(AND(AM11&gt;0,AM11&lt;&gt;"wait"),"AT",IF(AIL!$J13="AI",IF(Sheet1!$E13&lt;AIL!$I13-100,100,"wait"),0))</f>
        <v>wait</v>
      </c>
      <c r="AN12" s="8" t="str">
        <f>IF(AND(AN11&gt;0,AN11&lt;&gt;"wait"),"AT",IF(AIL!$J13="AI",IF(Sheet1!$E13&lt;AIL!$I13-150,150,"wait"),0))</f>
        <v>wait</v>
      </c>
      <c r="AO12" s="8" t="str">
        <f>IF(AND(AO11&gt;0,AO11&lt;&gt;"wait"),"AT",IF(AIL!$J13="AI",IF(Sheet1!$E13&lt;AIL!$I13-200,200,"wait"),0))</f>
        <v>wait</v>
      </c>
      <c r="AP12" s="8" t="str">
        <f>IF(AND(AP11&gt;0,AP11&lt;&gt;"wait"),"AT",IF(AIL!$J13="AI",IF(Sheet1!$D13&gt;AIL!$I13+50,50,"wait"),0))</f>
        <v>wait</v>
      </c>
      <c r="AQ12" s="8" t="str">
        <f>IF(AND(AQ11&gt;0,AQ11&lt;&gt;"wait"),"AT",IF(AIL!$J13="AI",IF(Sheet1!$D13&gt;AIL!$I13+100,100,"wait"),0))</f>
        <v>wait</v>
      </c>
      <c r="AR12" s="8" t="str">
        <f>IF(AND(AR11&gt;0,AR11&lt;&gt;"wait"),"AT",IF(AIL!$J13="AI",IF(Sheet1!$D13&gt;AIL!$I13+150,150,"wait"),0))</f>
        <v>wait</v>
      </c>
      <c r="AS12" s="8" t="str">
        <f>IF(AND(AS11&gt;0,AS11&lt;&gt;"wait"),"AT",IF(AIL!$J13="AI",IF(Sheet1!$D13&gt;AIL!$I13+200,200,"wait"),0))</f>
        <v>wait</v>
      </c>
      <c r="AT12" s="8">
        <f t="shared" si="69"/>
        <v>0</v>
      </c>
      <c r="AU12" s="8"/>
      <c r="AV12" s="8" t="str">
        <f>IF(AND(AV11&gt;0,AV11&lt;&gt;"wait"),"AT",IF(AIL!$L13="AI",IF(Sheet1!$E13&lt;AIL!$K13-50,50,"wait"),0))</f>
        <v>wait</v>
      </c>
      <c r="AW12" s="8" t="str">
        <f>IF(AND(AW11&gt;0,AW11&lt;&gt;"wait"),"AT",IF(AIL!$L13="AI",IF(Sheet1!$E13&lt;AIL!$K13-100,100,"wait"),0))</f>
        <v>wait</v>
      </c>
      <c r="AX12" s="8" t="str">
        <f>IF(AND(AX11&gt;0,AX11&lt;&gt;"wait"),"AT",IF(AIL!$L13="AI",IF(Sheet1!$E13&lt;AIL!$K13-150,150,"wait"),0))</f>
        <v>wait</v>
      </c>
      <c r="AY12" s="8" t="str">
        <f>IF(AND(AY11&gt;0,AY11&lt;&gt;"wait"),"AT",IF(AIL!$L13="AI",IF(Sheet1!$E13&lt;AIL!$K13-200,200,"wait"),0))</f>
        <v>wait</v>
      </c>
      <c r="AZ12" s="8" t="str">
        <f>IF(AND(AZ11&gt;0,AZ11&lt;&gt;"wait"),"AT",IF(AIL!$L13="AI",IF(Sheet1!$D13&gt;AIL!$K13+50,50,"wait"),0))</f>
        <v>wait</v>
      </c>
      <c r="BA12" s="8" t="str">
        <f>IF(AND(BA11&gt;0,BA11&lt;&gt;"wait"),"AT",IF(AIL!$L13="AI",IF(Sheet1!$D13&gt;AIL!$K13+100,100,"wait"),0))</f>
        <v>wait</v>
      </c>
      <c r="BB12" s="8" t="str">
        <f>IF(AND(BB11&gt;0,BB11&lt;&gt;"wait"),"AT",IF(AIL!$L13="AI",IF(Sheet1!$D13&gt;AIL!$K13+150,150,"wait"),0))</f>
        <v>wait</v>
      </c>
      <c r="BC12" s="8" t="str">
        <f>IF(AND(BC11&gt;0,BC11&lt;&gt;"wait"),"AT",IF(AIL!$L13="AI",IF(Sheet1!$D13&gt;AIL!$K13+200,200,"wait"),0))</f>
        <v>wait</v>
      </c>
      <c r="BD12" s="8">
        <f t="shared" si="70"/>
        <v>0</v>
      </c>
      <c r="BE12" s="8"/>
      <c r="BF12" s="8" t="str">
        <f>IF(AND(BF11&gt;0,BF11&lt;&gt;"wait"),"AT",IF(AIL!$N13="AI",IF(Sheet1!$E13&lt;AIL!$M13-50,50,"wait"),0))</f>
        <v>wait</v>
      </c>
      <c r="BG12" s="8" t="str">
        <f>IF(AND(BG11&gt;0,BG11&lt;&gt;"wait"),"AT",IF(AIL!$N13="AI",IF(Sheet1!$E13&lt;AIL!$M13-100,100,"wait"),0))</f>
        <v>wait</v>
      </c>
      <c r="BH12" s="8" t="str">
        <f>IF(AND(BH11&gt;0,BH11&lt;&gt;"wait"),"AT",IF(AIL!$N13="AI",IF(Sheet1!$E13&lt;AIL!$M13-150,150,"wait"),0))</f>
        <v>wait</v>
      </c>
      <c r="BI12" s="8" t="str">
        <f>IF(AND(BI11&gt;0,BI11&lt;&gt;"wait"),"AT",IF(AIL!$N13="AI",IF(Sheet1!$E13&lt;AIL!$M13-200,200,"wait"),0))</f>
        <v>wait</v>
      </c>
      <c r="BJ12" s="8" t="str">
        <f>IF(AND(BJ11&gt;0,BJ11&lt;&gt;"wait"),"AT",IF(AIL!$N13="AI",IF(Sheet1!$D13&gt;AIL!$M13+50,50,"wait"),0))</f>
        <v>wait</v>
      </c>
      <c r="BK12" s="8" t="str">
        <f>IF(AND(BK11&gt;0,BK11&lt;&gt;"wait"),"AT",IF(AIL!$N13="AI",IF(Sheet1!$D13&gt;AIL!$M13+100,100,"wait"),0))</f>
        <v>wait</v>
      </c>
      <c r="BL12" s="8" t="str">
        <f>IF(AND(BL11&gt;0,BL11&lt;&gt;"wait"),"AT",IF(AIL!$N13="AI",IF(Sheet1!$D13&gt;AIL!$M13+150,150,"wait"),0))</f>
        <v>wait</v>
      </c>
      <c r="BM12" s="8" t="str">
        <f>IF(AND(BM11&gt;0,BM11&lt;&gt;"wait"),"AT",IF(AIL!$N13="AI",IF(Sheet1!$D13&gt;AIL!$M13+200,200,"wait"),0))</f>
        <v>wait</v>
      </c>
      <c r="BN12" s="8">
        <f t="shared" si="71"/>
        <v>0</v>
      </c>
      <c r="BO12" s="8"/>
      <c r="BP12" s="8" t="str">
        <f>IF(AND(BP11&gt;0,BP11&lt;&gt;"wait"),"AT",IF(AIL!$P13="AI",IF(Sheet1!$E13&lt;AIL!$O13-50,50,"wait"),0))</f>
        <v>wait</v>
      </c>
      <c r="BQ12" s="8" t="str">
        <f>IF(AND(BQ11&gt;0,BQ11&lt;&gt;"wait"),"AT",IF(AIL!$P13="AI",IF(Sheet1!$E13&lt;AIL!$O13-100,100,"wait"),0))</f>
        <v>wait</v>
      </c>
      <c r="BR12" s="8" t="str">
        <f>IF(AND(BR11&gt;0,BR11&lt;&gt;"wait"),"AT",IF(AIL!$P13="AI",IF(Sheet1!$E13&lt;AIL!$O13-150,150,"wait"),0))</f>
        <v>wait</v>
      </c>
      <c r="BS12" s="8" t="str">
        <f>IF(AND(BS11&gt;0,BS11&lt;&gt;"wait"),"AT",IF(AIL!$P13="AI",IF(Sheet1!$E13&lt;AIL!$O13-200,200,"wait"),0))</f>
        <v>wait</v>
      </c>
      <c r="BT12" s="8" t="str">
        <f>IF(AND(BT11&gt;0,BT11&lt;&gt;"wait"),"AT",IF(AIL!$P13="AI",IF(Sheet1!$D13&gt;AIL!$O13+50,50,"wait"),0))</f>
        <v>wait</v>
      </c>
      <c r="BU12" s="8" t="str">
        <f>IF(AND(BU11&gt;0,BU11&lt;&gt;"wait"),"AT",IF(AIL!$P13="AI",IF(Sheet1!$D13&gt;AIL!$O13+100,100,"wait"),0))</f>
        <v>wait</v>
      </c>
      <c r="BV12" s="8" t="str">
        <f>IF(AND(BV11&gt;0,BV11&lt;&gt;"wait"),"AT",IF(AIL!$P13="AI",IF(Sheet1!$D13&gt;AIL!$O13+150,150,"wait"),0))</f>
        <v>wait</v>
      </c>
      <c r="BW12" s="8" t="str">
        <f>IF(AND(BW11&gt;0,BW11&lt;&gt;"wait"),"AT",IF(AIL!$P13="AI",IF(Sheet1!$D13&gt;AIL!$O13+200,200,"wait"),0))</f>
        <v>wait</v>
      </c>
      <c r="BX12" s="8">
        <f t="shared" si="72"/>
        <v>0</v>
      </c>
      <c r="BY12" s="8"/>
      <c r="BZ12" s="8" t="str">
        <f>IF(AND(BZ11&gt;0,BZ11&lt;&gt;"wait"),"AT",IF(AIL!$R13="AI",IF(Sheet1!$E13&lt;AIL!$Q13-50,50,"wait"),0))</f>
        <v>wait</v>
      </c>
      <c r="CA12" s="8" t="str">
        <f>IF(AND(CA11&gt;0,CA11&lt;&gt;"wait"),"AT",IF(AIL!$R13="AI",IF(Sheet1!$E13&lt;AIL!$Q13-100,100,"wait"),0))</f>
        <v>wait</v>
      </c>
      <c r="CB12" s="8" t="str">
        <f>IF(AND(CB11&gt;0,CB11&lt;&gt;"wait"),"AT",IF(AIL!$R13="AI",IF(Sheet1!$E13&lt;AIL!$Q13-150,150,"wait"),0))</f>
        <v>wait</v>
      </c>
      <c r="CC12" s="8" t="str">
        <f>IF(AND(CC11&gt;0,CC11&lt;&gt;"wait"),"AT",IF(AIL!$R13="AI",IF(Sheet1!$E13&lt;AIL!$Q13-200,200,"wait"),0))</f>
        <v>wait</v>
      </c>
      <c r="CD12" s="8" t="str">
        <f>IF(AND(CD11&gt;0,CD11&lt;&gt;"wait"),"AT",IF(AIL!$R13="AI",IF(Sheet1!$D13&gt;AIL!$Q13+50,50,"wait"),0))</f>
        <v>wait</v>
      </c>
      <c r="CE12" s="8" t="str">
        <f>IF(AND(CE11&gt;0,CE11&lt;&gt;"wait"),"AT",IF(AIL!$R13="AI",IF(Sheet1!$D13&gt;AIL!$Q13+100,100,"wait"),0))</f>
        <v>wait</v>
      </c>
      <c r="CF12" s="8" t="str">
        <f>IF(AND(CF11&gt;0,CF11&lt;&gt;"wait"),"AT",IF(AIL!$R13="AI",IF(Sheet1!$D13&gt;AIL!$Q13+150,150,"wait"),0))</f>
        <v>wait</v>
      </c>
      <c r="CG12" s="8" t="str">
        <f>IF(AND(CG11&gt;0,CG11&lt;&gt;"wait"),"AT",IF(AIL!$R13="AI",IF(Sheet1!$D13&gt;AIL!$Q13+200,200,"wait"),0))</f>
        <v>wait</v>
      </c>
      <c r="CH12" s="8">
        <f t="shared" si="73"/>
        <v>0</v>
      </c>
      <c r="CI12" s="8"/>
      <c r="CJ12" s="8" t="str">
        <f>IF(AND(CJ11&gt;0,CJ11&lt;&gt;"wait"),"AT",IF(AIL!$T13="AI",IF(Sheet1!$E13&lt;AIL!$S13-50,50,"wait"),0))</f>
        <v>wait</v>
      </c>
      <c r="CK12" s="8" t="str">
        <f>IF(AND(CK11&gt;0,CK11&lt;&gt;"wait"),"AT",IF(AIL!$T13="AI",IF(Sheet1!$E13&lt;AIL!$S13-100,100,"wait"),0))</f>
        <v>wait</v>
      </c>
      <c r="CL12" s="8" t="str">
        <f>IF(AND(CL11&gt;0,CL11&lt;&gt;"wait"),"AT",IF(AIL!$T13="AI",IF(Sheet1!$E13&lt;AIL!$S13-150,150,"wait"),0))</f>
        <v>wait</v>
      </c>
      <c r="CM12" s="8" t="str">
        <f>IF(AND(CM11&gt;0,CM11&lt;&gt;"wait"),"AT",IF(AIL!$T13="AI",IF(Sheet1!$E13&lt;AIL!$S13-200,200,"wait"),0))</f>
        <v>wait</v>
      </c>
      <c r="CN12" s="8" t="str">
        <f>IF(AND(CN11&gt;0,CN11&lt;&gt;"wait"),"AT",IF(AIL!$T13="AI",IF(Sheet1!$D13&gt;AIL!$S13+50,50,"wait"),0))</f>
        <v>AT</v>
      </c>
      <c r="CO12" s="8" t="str">
        <f>IF(AND(CO11&gt;0,CO11&lt;&gt;"wait"),"AT",IF(AIL!$T13="AI",IF(Sheet1!$D13&gt;AIL!$S13+100,100,"wait"),0))</f>
        <v>wait</v>
      </c>
      <c r="CP12" s="8" t="str">
        <f>IF(AND(CP11&gt;0,CP11&lt;&gt;"wait"),"AT",IF(AIL!$T13="AI",IF(Sheet1!$D13&gt;AIL!$S13+150,150,"wait"),0))</f>
        <v>wait</v>
      </c>
      <c r="CQ12" s="8" t="str">
        <f>IF(AND(CQ11&gt;0,CQ11&lt;&gt;"wait"),"AT",IF(AIL!$T13="AI",IF(Sheet1!$D13&gt;AIL!$S13+200,200,"wait"),0))</f>
        <v>wait</v>
      </c>
      <c r="CR12" s="8">
        <f t="shared" si="74"/>
        <v>-50</v>
      </c>
      <c r="CS12" s="8"/>
      <c r="CT12" s="8" t="str">
        <f>IF(AND(CT11&gt;0,CT11&lt;&gt;"wait"),"AT",IF(AIL!$V13="AI",IF(Sheet1!$E13&lt;AIL!$U13-50,50,"wait"),0))</f>
        <v>wait</v>
      </c>
      <c r="CU12" s="8" t="str">
        <f>IF(AND(CU11&gt;0,CU11&lt;&gt;"wait"),"AT",IF(AIL!$V13="AI",IF(Sheet1!$E13&lt;AIL!$U13-100,100,"wait"),0))</f>
        <v>wait</v>
      </c>
      <c r="CV12" s="8" t="str">
        <f>IF(AND(CV11&gt;0,CV11&lt;&gt;"wait"),"AT",IF(AIL!$V13="AI",IF(Sheet1!$E13&lt;AIL!$U13-150,150,"wait"),0))</f>
        <v>wait</v>
      </c>
      <c r="CW12" s="8" t="str">
        <f>IF(AND(CW11&gt;0,CW11&lt;&gt;"wait"),"AT",IF(AIL!$V13="AI",IF(Sheet1!$E13&lt;AIL!$U13-200,200,"wait"),0))</f>
        <v>wait</v>
      </c>
      <c r="CX12" s="8" t="str">
        <f>IF(AND(CX11&gt;0,CX11&lt;&gt;"wait"),"AT",IF(AIL!$V13="AI",IF(Sheet1!$D13&gt;AIL!$U13+50,50,"wait"),0))</f>
        <v>AT</v>
      </c>
      <c r="CY12" s="8" t="str">
        <f>IF(AND(CY11&gt;0,CY11&lt;&gt;"wait"),"AT",IF(AIL!$V13="AI",IF(Sheet1!$D13&gt;AIL!$U13+100,100,"wait"),0))</f>
        <v>wait</v>
      </c>
      <c r="CZ12" s="8" t="str">
        <f>IF(AND(CZ11&gt;0,CZ11&lt;&gt;"wait"),"AT",IF(AIL!$V13="AI",IF(Sheet1!$D13&gt;AIL!$U13+150,150,"wait"),0))</f>
        <v>wait</v>
      </c>
      <c r="DA12" s="8" t="str">
        <f>IF(AND(DA11&gt;0,DA11&lt;&gt;"wait"),"AT",IF(AIL!$V13="AI",IF(Sheet1!$D13&gt;AIL!$U13+200,200,"wait"),0))</f>
        <v>wait</v>
      </c>
      <c r="DB12" s="8">
        <f t="shared" si="75"/>
        <v>-50</v>
      </c>
      <c r="DC12" s="8"/>
      <c r="DD12" s="8" t="str">
        <f>IF(AND(DD11&gt;0,DD11&lt;&gt;"wait"),"AT",IF(AIL!$X13="AI",IF(Sheet1!$E13&lt;AIL!$W13-50,50,"wait"),0))</f>
        <v>wait</v>
      </c>
      <c r="DE12" s="8" t="str">
        <f>IF(AND(DE11&gt;0,DE11&lt;&gt;"wait"),"AT",IF(AIL!$X13="AI",IF(Sheet1!$E13&lt;AIL!$W13-100,100,"wait"),0))</f>
        <v>wait</v>
      </c>
      <c r="DF12" s="8" t="str">
        <f>IF(AND(DF11&gt;0,DF11&lt;&gt;"wait"),"AT",IF(AIL!$X13="AI",IF(Sheet1!$E13&lt;AIL!$W13-150,150,"wait"),0))</f>
        <v>wait</v>
      </c>
      <c r="DG12" s="8" t="str">
        <f>IF(AND(DG11&gt;0,DG11&lt;&gt;"wait"),"AT",IF(AIL!$X13="AI",IF(Sheet1!$E13&lt;AIL!$W13-200,200,"wait"),0))</f>
        <v>wait</v>
      </c>
      <c r="DH12" s="8" t="str">
        <f>IF(AND(DH11&gt;0,DH11&lt;&gt;"wait"),"AT",IF(AIL!$X13="AI",IF(Sheet1!$D13&gt;AIL!$W13+50,50,"wait"),0))</f>
        <v>AT</v>
      </c>
      <c r="DI12" s="8" t="str">
        <f>IF(AND(DI11&gt;0,DI11&lt;&gt;"wait"),"AT",IF(AIL!$X13="AI",IF(Sheet1!$D13&gt;AIL!$W13+100,100,"wait"),0))</f>
        <v>wait</v>
      </c>
      <c r="DJ12" s="8" t="str">
        <f>IF(AND(DJ11&gt;0,DJ11&lt;&gt;"wait"),"AT",IF(AIL!$X13="AI",IF(Sheet1!$D13&gt;AIL!$W13+150,150,"wait"),0))</f>
        <v>wait</v>
      </c>
      <c r="DK12" s="8" t="str">
        <f>IF(AND(DK11&gt;0,DK11&lt;&gt;"wait"),"AT",IF(AIL!$X13="AI",IF(Sheet1!$D13&gt;AIL!$W13+200,200,"wait"),0))</f>
        <v>wait</v>
      </c>
      <c r="DL12" s="8">
        <f t="shared" si="76"/>
        <v>-50</v>
      </c>
      <c r="DN12" s="10" t="str">
        <f>IF(AND(DN11&gt;0,DN11&lt;&gt;"wait"),"AT",IF(AIL!$AA13="AI",IF(Sheet1!$E13&lt;AIL!$Z13-50,50,"wait"),0))</f>
        <v>wait</v>
      </c>
      <c r="DO12" s="10" t="str">
        <f>IF(AND(DO11&gt;0,DO11&lt;&gt;"wait"),"AT",IF(AIL!$AA13="AI",IF(Sheet1!$E13&lt;AIL!$Z13-100,100,"wait"),0))</f>
        <v>wait</v>
      </c>
      <c r="DP12" s="10" t="str">
        <f>IF(AND(DP11&gt;0,DP11&lt;&gt;"wait"),"AT",IF(AIL!$AA13="AI",IF(Sheet1!$E13&lt;AIL!$Z13-150,150,"wait"),0))</f>
        <v>wait</v>
      </c>
      <c r="DQ12" s="10" t="str">
        <f>IF(AND(DQ11&gt;0,DQ11&lt;&gt;"wait"),"AT",IF(AIL!$AA13="AI",IF(Sheet1!$E13&lt;AIL!$Z13-200,200,"wait"),0))</f>
        <v>wait</v>
      </c>
      <c r="DR12" s="10" t="str">
        <f>IF(AND(DR11&gt;0,DR11&lt;&gt;"wait"),"AT",IF(AIL!$AA13="AI",IF(Sheet1!$D13&gt;AIL!$Z13+50,50,"wait"),0))</f>
        <v>wait</v>
      </c>
      <c r="DS12" s="10" t="str">
        <f>IF(AND(DS11&gt;0,DS11&lt;&gt;"wait"),"AT",IF(AIL!$AA13="AI",IF(Sheet1!$D13&gt;AIL!$Z13+100,100,"wait"),0))</f>
        <v>wait</v>
      </c>
      <c r="DT12" s="10" t="str">
        <f>IF(AND(DT11&gt;0,DT11&lt;&gt;"wait"),"AT",IF(AIL!$AA13="AI",IF(Sheet1!$D13&gt;AIL!$Z13+150,150,"wait"),0))</f>
        <v>wait</v>
      </c>
      <c r="DU12" s="10" t="str">
        <f>IF(AND(DU11&gt;0,DU11&lt;&gt;"wait"),"AT",IF(AIL!$AA13="AI",IF(Sheet1!$D13&gt;AIL!$Z13+200,200,"wait"),0))</f>
        <v>wait</v>
      </c>
      <c r="DV12" s="10">
        <f t="shared" si="44"/>
        <v>0</v>
      </c>
      <c r="DX12" s="10" t="str">
        <f>IF(AND(DX11&gt;0,DX11&lt;&gt;"wait"),"AT",IF(AIL!$AC13="AI",IF(Sheet1!$E13&lt;AIL!$AB13-50,50,"wait"),0))</f>
        <v>wait</v>
      </c>
      <c r="DY12" s="10" t="str">
        <f>IF(AND(DY11&gt;0,DY11&lt;&gt;"wait"),"AT",IF(AIL!$AC13="AI",IF(Sheet1!$E13&lt;AIL!$AB13-100,100,"wait"),0))</f>
        <v>wait</v>
      </c>
      <c r="DZ12" s="10" t="str">
        <f>IF(AND(DZ11&gt;0,DZ11&lt;&gt;"wait"),"AT",IF(AIL!$AC13="AI",IF(Sheet1!$E13&lt;AIL!$AB13-150,150,"wait"),0))</f>
        <v>wait</v>
      </c>
      <c r="EA12" s="10" t="str">
        <f>IF(AND(EA11&gt;0,EA11&lt;&gt;"wait"),"AT",IF(AIL!$AC13="AI",IF(Sheet1!$E13&lt;AIL!$AB13-200,200,"wait"),0))</f>
        <v>wait</v>
      </c>
      <c r="EB12" s="10" t="str">
        <f>IF(AND(EB11&gt;0,EB11&lt;&gt;"wait"),"AT",IF(AIL!$AC13="AI",IF(Sheet1!$D13&gt;AIL!$AB13+50,50,"wait"),0))</f>
        <v>wait</v>
      </c>
      <c r="EC12" s="10" t="str">
        <f>IF(AND(EC11&gt;0,EC11&lt;&gt;"wait"),"AT",IF(AIL!$AC13="AI",IF(Sheet1!$D13&gt;AIL!$AB13+100,100,"wait"),0))</f>
        <v>wait</v>
      </c>
      <c r="ED12" s="10" t="str">
        <f>IF(AND(ED11&gt;0,ED11&lt;&gt;"wait"),"AT",IF(AIL!$AC13="AI",IF(Sheet1!$D13&gt;AIL!$AB13+150,150,"wait"),0))</f>
        <v>wait</v>
      </c>
      <c r="EE12" s="10" t="str">
        <f>IF(AND(EE11&gt;0,EE11&lt;&gt;"wait"),"AT",IF(AIL!$AC13="AI",IF(Sheet1!$D13&gt;AIL!$AB13+200,200,"wait"),0))</f>
        <v>wait</v>
      </c>
      <c r="EF12" s="10">
        <f t="shared" si="45"/>
        <v>0</v>
      </c>
      <c r="EH12" s="10" t="str">
        <f>IF(AND(EH11&gt;0,EH11&lt;&gt;"wait"),"AT",IF(AIL!$AE13="AI",IF(Sheet1!$E13&lt;AIL!$AD13-50,50,"wait"),0))</f>
        <v>wait</v>
      </c>
      <c r="EI12" s="10" t="str">
        <f>IF(AND(EI11&gt;0,EI11&lt;&gt;"wait"),"AT",IF(AIL!$AE13="AI",IF(Sheet1!$E13&lt;AIL!$AD13-100,100,"wait"),0))</f>
        <v>wait</v>
      </c>
      <c r="EJ12" s="10" t="str">
        <f>IF(AND(EJ11&gt;0,EJ11&lt;&gt;"wait"),"AT",IF(AIL!$AE13="AI",IF(Sheet1!$E13&lt;AIL!$AD13-150,150,"wait"),0))</f>
        <v>wait</v>
      </c>
      <c r="EK12" s="10" t="str">
        <f>IF(AND(EK11&gt;0,EK11&lt;&gt;"wait"),"AT",IF(AIL!$AE13="AI",IF(Sheet1!$E13&lt;AIL!$AD13-200,200,"wait"),0))</f>
        <v>wait</v>
      </c>
      <c r="EL12" s="10" t="str">
        <f>IF(AND(EL11&gt;0,EL11&lt;&gt;"wait"),"AT",IF(AIL!$AE13="AI",IF(Sheet1!$D13&gt;AIL!$AD13+50,50,"wait"),0))</f>
        <v>wait</v>
      </c>
      <c r="EM12" s="10" t="str">
        <f>IF(AND(EM11&gt;0,EM11&lt;&gt;"wait"),"AT",IF(AIL!$AE13="AI",IF(Sheet1!$D13&gt;AIL!$AD13+100,100,"wait"),0))</f>
        <v>wait</v>
      </c>
      <c r="EN12" s="10" t="str">
        <f>IF(AND(EN11&gt;0,EN11&lt;&gt;"wait"),"AT",IF(AIL!$AE13="AI",IF(Sheet1!$D13&gt;AIL!$AD13+150,150,"wait"),0))</f>
        <v>wait</v>
      </c>
      <c r="EO12" s="10" t="str">
        <f>IF(AND(EO11&gt;0,EO11&lt;&gt;"wait"),"AT",IF(AIL!$AE13="AI",IF(Sheet1!$D13&gt;AIL!$AD13+200,200,"wait"),0))</f>
        <v>wait</v>
      </c>
      <c r="EP12" s="10">
        <f t="shared" si="46"/>
        <v>0</v>
      </c>
      <c r="ER12" s="10" t="str">
        <f>IF(AND(ER11&gt;0,ER11&lt;&gt;"wait"),"AT",IF(AIL!$AG13="AI",IF(Sheet1!$E13&lt;AIL!$AF13-50,50,"wait"),0))</f>
        <v>wait</v>
      </c>
      <c r="ES12" s="10" t="str">
        <f>IF(AND(ES11&gt;0,ES11&lt;&gt;"wait"),"AT",IF(AIL!$AG13="AI",IF(Sheet1!$E13&lt;AIL!$AF13-100,100,"wait"),0))</f>
        <v>wait</v>
      </c>
      <c r="ET12" s="10" t="str">
        <f>IF(AND(ET11&gt;0,ET11&lt;&gt;"wait"),"AT",IF(AIL!$AG13="AI",IF(Sheet1!$E13&lt;AIL!$AF13-150,150,"wait"),0))</f>
        <v>wait</v>
      </c>
      <c r="EU12" s="10" t="str">
        <f>IF(AND(EU11&gt;0,EU11&lt;&gt;"wait"),"AT",IF(AIL!$AG13="AI",IF(Sheet1!$E13&lt;AIL!$AF13-200,200,"wait"),0))</f>
        <v>wait</v>
      </c>
      <c r="EV12" s="10" t="str">
        <f>IF(AND(EV11&gt;0,EV11&lt;&gt;"wait"),"AT",IF(AIL!$AG13="AI",IF(Sheet1!$D13&gt;AIL!$AF13+50,50,"wait"),0))</f>
        <v>wait</v>
      </c>
      <c r="EW12" s="10" t="str">
        <f>IF(AND(EW11&gt;0,EW11&lt;&gt;"wait"),"AT",IF(AIL!$AG13="AI",IF(Sheet1!$D13&gt;AIL!$AF13+100,100,"wait"),0))</f>
        <v>wait</v>
      </c>
      <c r="EX12" s="10" t="str">
        <f>IF(AND(EX11&gt;0,EX11&lt;&gt;"wait"),"AT",IF(AIL!$AG13="AI",IF(Sheet1!$D13&gt;AIL!$AF13+150,150,"wait"),0))</f>
        <v>wait</v>
      </c>
      <c r="EY12" s="10" t="str">
        <f>IF(AND(EY11&gt;0,EY11&lt;&gt;"wait"),"AT",IF(AIL!$AG13="AI",IF(Sheet1!$D13&gt;AIL!$AF13+200,200,"wait"),0))</f>
        <v>wait</v>
      </c>
      <c r="EZ12" s="10">
        <f t="shared" si="47"/>
        <v>0</v>
      </c>
      <c r="FB12" s="10" t="str">
        <f>IF(AND(FB11&gt;0,FB11&lt;&gt;"wait"),"AT",IF(AIL!$AI13="AI",IF(Sheet1!$E13&lt;AIL!$AH13-50,50,"wait"),0))</f>
        <v>wait</v>
      </c>
      <c r="FC12" s="10" t="str">
        <f>IF(AND(FC11&gt;0,FC11&lt;&gt;"wait"),"AT",IF(AIL!$AI13="AI",IF(Sheet1!$E13&lt;AIL!$AH13-100,100,"wait"),0))</f>
        <v>wait</v>
      </c>
      <c r="FD12" s="10" t="str">
        <f>IF(AND(FD11&gt;0,FD11&lt;&gt;"wait"),"AT",IF(AIL!$AI13="AI",IF(Sheet1!$E13&lt;AIL!$AH13-150,150,"wait"),0))</f>
        <v>wait</v>
      </c>
      <c r="FE12" s="10" t="str">
        <f>IF(AND(FE11&gt;0,FE11&lt;&gt;"wait"),"AT",IF(AIL!$AI13="AI",IF(Sheet1!$E13&lt;AIL!$AH13-200,200,"wait"),0))</f>
        <v>wait</v>
      </c>
      <c r="FF12" s="10" t="str">
        <f>IF(AND(FF11&gt;0,FF11&lt;&gt;"wait"),"AT",IF(AIL!$AI13="AI",IF(Sheet1!$D13&gt;AIL!$AH13+50,50,"wait"),0))</f>
        <v>wait</v>
      </c>
      <c r="FG12" s="10" t="str">
        <f>IF(AND(FG11&gt;0,FG11&lt;&gt;"wait"),"AT",IF(AIL!$AI13="AI",IF(Sheet1!$D13&gt;AIL!$AH13+100,100,"wait"),0))</f>
        <v>wait</v>
      </c>
      <c r="FH12" s="10" t="str">
        <f>IF(AND(FH11&gt;0,FH11&lt;&gt;"wait"),"AT",IF(AIL!$AI13="AI",IF(Sheet1!$D13&gt;AIL!$AH13+150,150,"wait"),0))</f>
        <v>wait</v>
      </c>
      <c r="FI12" s="10" t="str">
        <f>IF(AND(FI11&gt;0,FI11&lt;&gt;"wait"),"AT",IF(AIL!$AI13="AI",IF(Sheet1!$D13&gt;AIL!$AH13+200,200,"wait"),0))</f>
        <v>wait</v>
      </c>
      <c r="FJ12" s="10">
        <f t="shared" si="48"/>
        <v>0</v>
      </c>
      <c r="FL12" s="10" t="str">
        <f>IF(AND(FL11&gt;0,FL11&lt;&gt;"wait"),"AT",IF(AIL!$AK13="AI",IF(Sheet1!$E13&lt;AIL!$AJ13-50,50,"wait"),0))</f>
        <v>wait</v>
      </c>
      <c r="FM12" s="10" t="str">
        <f>IF(AND(FM11&gt;0,FM11&lt;&gt;"wait"),"AT",IF(AIL!$AK13="AI",IF(Sheet1!$E13&lt;AIL!$AJ13-100,100,"wait"),0))</f>
        <v>wait</v>
      </c>
      <c r="FN12" s="10" t="str">
        <f>IF(AND(FN11&gt;0,FN11&lt;&gt;"wait"),"AT",IF(AIL!$AK13="AI",IF(Sheet1!$E13&lt;AIL!$AJ13-150,150,"wait"),0))</f>
        <v>wait</v>
      </c>
      <c r="FO12" s="10" t="str">
        <f>IF(AND(FO11&gt;0,FO11&lt;&gt;"wait"),"AT",IF(AIL!$AK13="AI",IF(Sheet1!$E13&lt;AIL!$AJ13-200,200,"wait"),0))</f>
        <v>wait</v>
      </c>
      <c r="FP12" s="10" t="str">
        <f>IF(AND(FP11&gt;0,FP11&lt;&gt;"wait"),"AT",IF(AIL!$AK13="AI",IF(Sheet1!$D13&gt;AIL!$AJ13+50,50,"wait"),0))</f>
        <v>wait</v>
      </c>
      <c r="FQ12" s="10" t="str">
        <f>IF(AND(FQ11&gt;0,FQ11&lt;&gt;"wait"),"AT",IF(AIL!$AK13="AI",IF(Sheet1!$D13&gt;AIL!$AJ13+100,100,"wait"),0))</f>
        <v>wait</v>
      </c>
      <c r="FR12" s="10" t="str">
        <f>IF(AND(FR11&gt;0,FR11&lt;&gt;"wait"),"AT",IF(AIL!$AK13="AI",IF(Sheet1!$D13&gt;AIL!$AJ13+150,150,"wait"),0))</f>
        <v>wait</v>
      </c>
      <c r="FS12" s="10" t="str">
        <f>IF(AND(FS11&gt;0,FS11&lt;&gt;"wait"),"AT",IF(AIL!$AK13="AI",IF(Sheet1!$D13&gt;AIL!$AJ13+200,200,"wait"),0))</f>
        <v>wait</v>
      </c>
      <c r="FT12" s="10">
        <f t="shared" si="49"/>
        <v>0</v>
      </c>
      <c r="FV12" s="10" t="str">
        <f>IF(AND(FV11&gt;0,FV11&lt;&gt;"wait"),"AT",IF(AIL!$AM13="AI",IF(Sheet1!$E13&lt;AIL!$AL13-50,50,"wait"),0))</f>
        <v>wait</v>
      </c>
      <c r="FW12" s="10" t="str">
        <f>IF(AND(FW11&gt;0,FW11&lt;&gt;"wait"),"AT",IF(AIL!$AM13="AI",IF(Sheet1!$E13&lt;AIL!$AL13-100,100,"wait"),0))</f>
        <v>wait</v>
      </c>
      <c r="FX12" s="10" t="str">
        <f>IF(AND(FX11&gt;0,FX11&lt;&gt;"wait"),"AT",IF(AIL!$AM13="AI",IF(Sheet1!$E13&lt;AIL!$AL13-150,150,"wait"),0))</f>
        <v>wait</v>
      </c>
      <c r="FY12" s="10" t="str">
        <f>IF(AND(FY11&gt;0,FY11&lt;&gt;"wait"),"AT",IF(AIL!$AM13="AI",IF(Sheet1!$E13&lt;AIL!$AL13-200,200,"wait"),0))</f>
        <v>wait</v>
      </c>
      <c r="FZ12" s="10" t="str">
        <f>IF(AND(FZ11&gt;0,FZ11&lt;&gt;"wait"),"AT",IF(AIL!$AM13="AI",IF(Sheet1!$D13&gt;AIL!$AL13+50,50,"wait"),0))</f>
        <v>wait</v>
      </c>
      <c r="GA12" s="10" t="str">
        <f>IF(AND(GA11&gt;0,GA11&lt;&gt;"wait"),"AT",IF(AIL!$AM13="AI",IF(Sheet1!$D13&gt;AIL!$AL13+100,100,"wait"),0))</f>
        <v>wait</v>
      </c>
      <c r="GB12" s="10" t="str">
        <f>IF(AND(GB11&gt;0,GB11&lt;&gt;"wait"),"AT",IF(AIL!$AM13="AI",IF(Sheet1!$D13&gt;AIL!$AL13+150,150,"wait"),0))</f>
        <v>wait</v>
      </c>
      <c r="GC12" s="10" t="str">
        <f>IF(AND(GC11&gt;0,GC11&lt;&gt;"wait"),"AT",IF(AIL!$AM13="AI",IF(Sheet1!$D13&gt;AIL!$AL13+200,200,"wait"),0))</f>
        <v>wait</v>
      </c>
      <c r="GD12" s="10">
        <f t="shared" si="50"/>
        <v>0</v>
      </c>
      <c r="GF12" s="10" t="str">
        <f>IF(AND(GF11&gt;0,GF11&lt;&gt;"wait"),"AT",IF(AIL!$AO13="AI",IF(Sheet1!$E13&lt;AIL!$AN13-50,50,"wait"),0))</f>
        <v>wait</v>
      </c>
      <c r="GG12" s="10" t="str">
        <f>IF(AND(GG11&gt;0,GG11&lt;&gt;"wait"),"AT",IF(AIL!$AO13="AI",IF(Sheet1!$E13&lt;AIL!$AN13-100,100,"wait"),0))</f>
        <v>wait</v>
      </c>
      <c r="GH12" s="10" t="str">
        <f>IF(AND(GH11&gt;0,GH11&lt;&gt;"wait"),"AT",IF(AIL!$AO13="AI",IF(Sheet1!$E13&lt;AIL!$AN13-150,150,"wait"),0))</f>
        <v>wait</v>
      </c>
      <c r="GI12" s="10" t="str">
        <f>IF(AND(GI11&gt;0,GI11&lt;&gt;"wait"),"AT",IF(AIL!$AO13="AI",IF(Sheet1!$E13&lt;AIL!$AN13-200,200,"wait"),0))</f>
        <v>wait</v>
      </c>
      <c r="GJ12" s="10" t="str">
        <f>IF(AND(GJ11&gt;0,GJ11&lt;&gt;"wait"),"AT",IF(AIL!$AO13="AI",IF(Sheet1!$D13&gt;AIL!$AN13+50,50,"wait"),0))</f>
        <v>wait</v>
      </c>
      <c r="GK12" s="10" t="str">
        <f>IF(AND(GK11&gt;0,GK11&lt;&gt;"wait"),"AT",IF(AIL!$AO13="AI",IF(Sheet1!$D13&gt;AIL!$AN13+100,100,"wait"),0))</f>
        <v>wait</v>
      </c>
      <c r="GL12" s="10" t="str">
        <f>IF(AND(GL11&gt;0,GL11&lt;&gt;"wait"),"AT",IF(AIL!$AO13="AI",IF(Sheet1!$D13&gt;AIL!$AN13+150,150,"wait"),0))</f>
        <v>wait</v>
      </c>
      <c r="GM12" s="10" t="str">
        <f>IF(AND(GM11&gt;0,GM11&lt;&gt;"wait"),"AT",IF(AIL!$AO13="AI",IF(Sheet1!$D13&gt;AIL!$AN13+200,200,"wait"),0))</f>
        <v>wait</v>
      </c>
      <c r="GN12" s="10">
        <f t="shared" si="51"/>
        <v>0</v>
      </c>
      <c r="GP12" s="10" t="str">
        <f>IF(AND(GP11&gt;0,GP11&lt;&gt;"wait"),"AT",IF(AIL!$AQ13="AI",IF(Sheet1!$E13&lt;AIL!$AP13-50,50,"wait"),0))</f>
        <v>wait</v>
      </c>
      <c r="GQ12" s="10" t="str">
        <f>IF(AND(GQ11&gt;0,GQ11&lt;&gt;"wait"),"AT",IF(AIL!$AQ13="AI",IF(Sheet1!$E13&lt;AIL!$AP13-100,100,"wait"),0))</f>
        <v>wait</v>
      </c>
      <c r="GR12" s="10" t="str">
        <f>IF(AND(GR11&gt;0,GR11&lt;&gt;"wait"),"AT",IF(AIL!$AQ13="AI",IF(Sheet1!$E13&lt;AIL!$AP13-150,150,"wait"),0))</f>
        <v>wait</v>
      </c>
      <c r="GS12" s="10" t="str">
        <f>IF(AND(GS11&gt;0,GS11&lt;&gt;"wait"),"AT",IF(AIL!$AQ13="AI",IF(Sheet1!$E13&lt;AIL!$AP13-200,200,"wait"),0))</f>
        <v>wait</v>
      </c>
      <c r="GT12" s="10" t="str">
        <f>IF(AND(GT11&gt;0,GT11&lt;&gt;"wait"),"AT",IF(AIL!$AQ13="AI",IF(Sheet1!$D13&gt;AIL!$AP13+50,50,"wait"),0))</f>
        <v>wait</v>
      </c>
      <c r="GU12" s="10" t="str">
        <f>IF(AND(GU11&gt;0,GU11&lt;&gt;"wait"),"AT",IF(AIL!$AQ13="AI",IF(Sheet1!$D13&gt;AIL!$AP13+100,100,"wait"),0))</f>
        <v>wait</v>
      </c>
      <c r="GV12" s="10" t="str">
        <f>IF(AND(GV11&gt;0,GV11&lt;&gt;"wait"),"AT",IF(AIL!$AQ13="AI",IF(Sheet1!$D13&gt;AIL!$AP13+150,150,"wait"),0))</f>
        <v>wait</v>
      </c>
      <c r="GW12" s="10" t="str">
        <f>IF(AND(GW11&gt;0,GW11&lt;&gt;"wait"),"AT",IF(AIL!$AQ13="AI",IF(Sheet1!$D13&gt;AIL!$AP13+200,200,"wait"),0))</f>
        <v>wait</v>
      </c>
      <c r="GX12" s="10">
        <f t="shared" si="52"/>
        <v>0</v>
      </c>
      <c r="GZ12" s="10" t="str">
        <f>IF(AND(GZ11&gt;0,GZ11&lt;&gt;"wait"),"AT",IF(AIL!$AS13="AI",IF(Sheet1!$E13&lt;AIL!$AR13-50,50,"wait"),0))</f>
        <v>wait</v>
      </c>
      <c r="HA12" s="10" t="str">
        <f>IF(AND(HA11&gt;0,HA11&lt;&gt;"wait"),"AT",IF(AIL!$AS13="AI",IF(Sheet1!$E13&lt;AIL!$AR13-100,100,"wait"),0))</f>
        <v>wait</v>
      </c>
      <c r="HB12" s="10" t="str">
        <f>IF(AND(HB11&gt;0,HB11&lt;&gt;"wait"),"AT",IF(AIL!$AS13="AI",IF(Sheet1!$E13&lt;AIL!$AR13-150,150,"wait"),0))</f>
        <v>wait</v>
      </c>
      <c r="HC12" s="10" t="str">
        <f>IF(AND(HC11&gt;0,HC11&lt;&gt;"wait"),"AT",IF(AIL!$AS13="AI",IF(Sheet1!$E13&lt;AIL!$AR13-200,200,"wait"),0))</f>
        <v>wait</v>
      </c>
      <c r="HD12" s="10" t="str">
        <f>IF(AND(HD11&gt;0,HD11&lt;&gt;"wait"),"AT",IF(AIL!$AS13="AI",IF(Sheet1!$D13&gt;AIL!$AR13+50,50,"wait"),0))</f>
        <v>wait</v>
      </c>
      <c r="HE12" s="10" t="str">
        <f>IF(AND(HE11&gt;0,HE11&lt;&gt;"wait"),"AT",IF(AIL!$AS13="AI",IF(Sheet1!$D13&gt;AIL!$AR13+100,100,"wait"),0))</f>
        <v>wait</v>
      </c>
      <c r="HF12" s="10" t="str">
        <f>IF(AND(HF11&gt;0,HF11&lt;&gt;"wait"),"AT",IF(AIL!$AS13="AI",IF(Sheet1!$D13&gt;AIL!$AR13+150,150,"wait"),0))</f>
        <v>wait</v>
      </c>
      <c r="HG12" s="10" t="str">
        <f>IF(AND(HG11&gt;0,HG11&lt;&gt;"wait"),"AT",IF(AIL!$AS13="AI",IF(Sheet1!$D13&gt;AIL!$AR13+200,200,"wait"),0))</f>
        <v>wait</v>
      </c>
      <c r="HH12" s="10">
        <f t="shared" si="53"/>
        <v>0</v>
      </c>
      <c r="HJ12" s="10" t="str">
        <f>IF(AND(HJ11&gt;0,HJ11&lt;&gt;"wait"),"AT",IF(AIL!$AU13="AI",IF(Sheet1!$E13&lt;AIL!$AT13-50,50,"wait"),0))</f>
        <v>wait</v>
      </c>
      <c r="HK12" s="10" t="str">
        <f>IF(AND(HK11&gt;0,HK11&lt;&gt;"wait"),"AT",IF(AIL!$AU13="AI",IF(Sheet1!$E13&lt;AIL!$AT13-100,100,"wait"),0))</f>
        <v>wait</v>
      </c>
      <c r="HL12" s="10" t="str">
        <f>IF(AND(HL11&gt;0,HL11&lt;&gt;"wait"),"AT",IF(AIL!$AU13="AI",IF(Sheet1!$E13&lt;AIL!$AT13-150,150,"wait"),0))</f>
        <v>wait</v>
      </c>
      <c r="HM12" s="10" t="str">
        <f>IF(AND(HM11&gt;0,HM11&lt;&gt;"wait"),"AT",IF(AIL!$AU13="AI",IF(Sheet1!$E13&lt;AIL!$AT13-200,200,"wait"),0))</f>
        <v>wait</v>
      </c>
      <c r="HN12" s="10" t="str">
        <f>IF(AND(HN11&gt;0,HN11&lt;&gt;"wait"),"AT",IF(AIL!$AU13="AI",IF(Sheet1!$D13&gt;AIL!$AT13+50,50,"wait"),0))</f>
        <v>wait</v>
      </c>
      <c r="HO12" s="10" t="str">
        <f>IF(AND(HO11&gt;0,HO11&lt;&gt;"wait"),"AT",IF(AIL!$AU13="AI",IF(Sheet1!$D13&gt;AIL!$AT13+100,100,"wait"),0))</f>
        <v>wait</v>
      </c>
      <c r="HP12" s="10" t="str">
        <f>IF(AND(HP11&gt;0,HP11&lt;&gt;"wait"),"AT",IF(AIL!$AU13="AI",IF(Sheet1!$D13&gt;AIL!$AT13+150,150,"wait"),0))</f>
        <v>wait</v>
      </c>
      <c r="HQ12" s="10" t="str">
        <f>IF(AND(HQ11&gt;0,HQ11&lt;&gt;"wait"),"AT",IF(AIL!$AU13="AI",IF(Sheet1!$D13&gt;AIL!$AT13+200,200,"wait"),0))</f>
        <v>wait</v>
      </c>
      <c r="HR12" s="10">
        <f t="shared" si="54"/>
        <v>0</v>
      </c>
      <c r="HT12" s="10">
        <f>IF(AND(HT11&gt;0,HT11&lt;&gt;"wait"),"AT",IF(AIL!$AX13="AI",IF(Sheet1!$E13&lt;AIL!$AW13-50,50,"wait"),0))</f>
        <v>0</v>
      </c>
      <c r="HU12" s="10">
        <f>IF(AND(HU11&gt;0,HU11&lt;&gt;"wait"),"AT",IF(AIL!$AX13="AI",IF(Sheet1!$E13&lt;AIL!$AW13-100,100,"wait"),0))</f>
        <v>0</v>
      </c>
      <c r="HV12" s="10">
        <f>IF(AND(HV11&gt;0,HV11&lt;&gt;"wait"),"AT",IF(AIL!$AX13="AI",IF(Sheet1!$E13&lt;AIL!$AW13-150,150,"wait"),0))</f>
        <v>0</v>
      </c>
      <c r="HW12" s="10">
        <f>IF(AND(HW11&gt;0,HW11&lt;&gt;"wait"),"AT",IF(AIL!$AX13="AI",IF(Sheet1!$E13&lt;AIL!$AW13-200,200,"wait"),0))</f>
        <v>0</v>
      </c>
      <c r="HX12" s="10">
        <f>IF(AND(HX11&gt;0,HX11&lt;&gt;"wait"),"AT",IF(AIL!$AX13="AI",IF(Sheet1!$D13&gt;AIL!$AW13+50,50,"wait"),0))</f>
        <v>0</v>
      </c>
      <c r="HY12" s="10">
        <f>IF(AND(HY11&gt;0,HY11&lt;&gt;"wait"),"AT",IF(AIL!$AX13="AI",IF(Sheet1!$D13&gt;AIL!$AW13+100,100,"wait"),0))</f>
        <v>0</v>
      </c>
      <c r="HZ12" s="10">
        <f>IF(AND(HZ11&gt;0,HZ11&lt;&gt;"wait"),"AT",IF(AIL!$AX13="AI",IF(Sheet1!$D13&gt;AIL!$AW13+150,150,"wait"),0))</f>
        <v>0</v>
      </c>
      <c r="IA12" s="10">
        <f>IF(AND(IA11&gt;0,IA11&lt;&gt;"wait"),"AT",IF(AIL!$AX13="AI",IF(Sheet1!$D13&gt;AIL!$AW13+200,200,"wait"),0))</f>
        <v>0</v>
      </c>
      <c r="IB12" s="10">
        <f t="shared" si="55"/>
        <v>0</v>
      </c>
      <c r="ID12" s="10">
        <f>IF(AND(ID11&gt;0,ID11&lt;&gt;"wait"),"AT",IF(AIL!$AZ13="AI",IF(Sheet1!$E13&lt;AIL!$AY13-50,50,"wait"),0))</f>
        <v>0</v>
      </c>
      <c r="IE12" s="10">
        <f>IF(AND(IE11&gt;0,IE11&lt;&gt;"wait"),"AT",IF(AIL!$AZ13="AI",IF(Sheet1!$E13&lt;AIL!$AY13-100,100,"wait"),0))</f>
        <v>0</v>
      </c>
      <c r="IF12" s="10">
        <f>IF(AND(IF11&gt;0,IF11&lt;&gt;"wait"),"AT",IF(AIL!$AZ13="AI",IF(Sheet1!$E13&lt;AIL!$AY13-150,150,"wait"),0))</f>
        <v>0</v>
      </c>
      <c r="IG12" s="10">
        <f>IF(AND(IG11&gt;0,IG11&lt;&gt;"wait"),"AT",IF(AIL!$AZ13="AI",IF(Sheet1!$E13&lt;AIL!$AY13-200,200,"wait"),0))</f>
        <v>0</v>
      </c>
      <c r="IH12" s="10">
        <f>IF(AND(IH11&gt;0,IH11&lt;&gt;"wait"),"AT",IF(AIL!$AZ13="AI",IF(Sheet1!$D13&gt;AIL!$AY13+50,50,"wait"),0))</f>
        <v>0</v>
      </c>
      <c r="II12" s="10">
        <f>IF(AND(II11&gt;0,II11&lt;&gt;"wait"),"AT",IF(AIL!$AZ13="AI",IF(Sheet1!$D13&gt;AIL!$AY13+100,100,"wait"),0))</f>
        <v>0</v>
      </c>
      <c r="IJ12" s="10">
        <f>IF(AND(IJ11&gt;0,IJ11&lt;&gt;"wait"),"AT",IF(AIL!$AZ13="AI",IF(Sheet1!$D13&gt;AIL!$AY13+150,150,"wait"),0))</f>
        <v>0</v>
      </c>
      <c r="IK12" s="10">
        <f>IF(AND(IK11&gt;0,IK11&lt;&gt;"wait"),"AT",IF(AIL!$AZ13="AI",IF(Sheet1!$D13&gt;AIL!$AY13+200,200,"wait"),0))</f>
        <v>0</v>
      </c>
      <c r="IL12" s="10">
        <f t="shared" si="56"/>
        <v>0</v>
      </c>
      <c r="IN12" s="10">
        <f>IF(AND(IN11&gt;0,IN11&lt;&gt;"wait"),"AT",IF(AIL!$BB13="AI",IF(Sheet1!$E13&lt;AIL!$BA13-50,50,"wait"),0))</f>
        <v>0</v>
      </c>
      <c r="IO12" s="10">
        <f>IF(AND(IO11&gt;0,IO11&lt;&gt;"wait"),"AT",IF(AIL!$BB13="AI",IF(Sheet1!$E13&lt;AIL!$BA13-100,100,"wait"),0))</f>
        <v>0</v>
      </c>
      <c r="IP12" s="10">
        <f>IF(AND(IP11&gt;0,IP11&lt;&gt;"wait"),"AT",IF(AIL!$BB13="AI",IF(Sheet1!$E13&lt;AIL!$BA13-150,150,"wait"),0))</f>
        <v>0</v>
      </c>
      <c r="IQ12" s="10">
        <f>IF(AND(IQ11&gt;0,IQ11&lt;&gt;"wait"),"AT",IF(AIL!$BB13="AI",IF(Sheet1!$E13&lt;AIL!$BA13-200,200,"wait"),0))</f>
        <v>0</v>
      </c>
      <c r="IR12" s="10">
        <f>IF(AND(IR11&gt;0,IR11&lt;&gt;"wait"),"AT",IF(AIL!$BB13="AI",IF(Sheet1!$D13&gt;AIL!$BA13+50,50,"wait"),0))</f>
        <v>0</v>
      </c>
      <c r="IS12" s="10">
        <f>IF(AND(IS11&gt;0,IS11&lt;&gt;"wait"),"AT",IF(AIL!$BB13="AI",IF(Sheet1!$D13&gt;AIL!$BA13+100,100,"wait"),0))</f>
        <v>0</v>
      </c>
      <c r="IT12" s="10">
        <f>IF(AND(IT11&gt;0,IT11&lt;&gt;"wait"),"AT",IF(AIL!$BB13="AI",IF(Sheet1!$D13&gt;AIL!$BA13+150,150,"wait"),0))</f>
        <v>0</v>
      </c>
      <c r="IU12" s="10">
        <f>IF(AND(IU11&gt;0,IU11&lt;&gt;"wait"),"AT",IF(AIL!$BB13="AI",IF(Sheet1!$D13&gt;AIL!$BA13+200,200,"wait"),0))</f>
        <v>0</v>
      </c>
      <c r="IV12" s="10">
        <f t="shared" si="57"/>
        <v>0</v>
      </c>
      <c r="IX12" s="10">
        <f>IF(AND(IX11&gt;0,IX11&lt;&gt;"wait"),"AT",IF(AIL!$BD13="AI",IF(Sheet1!$E13&lt;AIL!$BC13-50,50,"wait"),0))</f>
        <v>0</v>
      </c>
      <c r="IY12" s="10">
        <f>IF(AND(IY11&gt;0,IY11&lt;&gt;"wait"),"AT",IF(AIL!$BD13="AI",IF(Sheet1!$E13&lt;AIL!$BC13-100,100,"wait"),0))</f>
        <v>0</v>
      </c>
      <c r="IZ12" s="10">
        <f>IF(AND(IZ11&gt;0,IZ11&lt;&gt;"wait"),"AT",IF(AIL!$BD13="AI",IF(Sheet1!$E13&lt;AIL!$BC13-150,150,"wait"),0))</f>
        <v>0</v>
      </c>
      <c r="JA12" s="10">
        <f>IF(AND(JA11&gt;0,JA11&lt;&gt;"wait"),"AT",IF(AIL!$BD13="AI",IF(Sheet1!$E13&lt;AIL!$BC13-200,200,"wait"),0))</f>
        <v>0</v>
      </c>
      <c r="JB12" s="10">
        <f>IF(AND(JB11&gt;0,JB11&lt;&gt;"wait"),"AT",IF(AIL!$BD13="AI",IF(Sheet1!$D13&gt;AIL!$BC13+50,50,"wait"),0))</f>
        <v>0</v>
      </c>
      <c r="JC12" s="10">
        <f>IF(AND(JC11&gt;0,JC11&lt;&gt;"wait"),"AT",IF(AIL!$BD13="AI",IF(Sheet1!$D13&gt;AIL!$BC13+100,100,"wait"),0))</f>
        <v>0</v>
      </c>
      <c r="JD12" s="10">
        <f>IF(AND(JD11&gt;0,JD11&lt;&gt;"wait"),"AT",IF(AIL!$BD13="AI",IF(Sheet1!$D13&gt;AIL!$BC13+150,150,"wait"),0))</f>
        <v>0</v>
      </c>
      <c r="JE12" s="10">
        <f>IF(AND(JE11&gt;0,JE11&lt;&gt;"wait"),"AT",IF(AIL!$BD13="AI",IF(Sheet1!$D13&gt;AIL!$BC13+200,200,"wait"),0))</f>
        <v>0</v>
      </c>
      <c r="JF12" s="10">
        <f t="shared" si="58"/>
        <v>0</v>
      </c>
      <c r="JH12" s="10">
        <f>IF(AND(JH11&gt;0,JH11&lt;&gt;"wait"),"AT",IF(AIL!$BF13="AI",IF(Sheet1!$E13&lt;AIL!$BE13-50,50,"wait"),0))</f>
        <v>0</v>
      </c>
      <c r="JI12" s="10">
        <f>IF(AND(JI11&gt;0,JI11&lt;&gt;"wait"),"AT",IF(AIL!$BF13="AI",IF(Sheet1!$E13&lt;AIL!$BE13-100,100,"wait"),0))</f>
        <v>0</v>
      </c>
      <c r="JJ12" s="10">
        <f>IF(AND(JJ11&gt;0,JJ11&lt;&gt;"wait"),"AT",IF(AIL!$BF13="AI",IF(Sheet1!$E13&lt;AIL!$BE13-150,150,"wait"),0))</f>
        <v>0</v>
      </c>
      <c r="JK12" s="10">
        <f>IF(AND(JK11&gt;0,JK11&lt;&gt;"wait"),"AT",IF(AIL!$BF13="AI",IF(Sheet1!$E13&lt;AIL!$BE13-200,200,"wait"),0))</f>
        <v>0</v>
      </c>
      <c r="JL12" s="10">
        <f>IF(AND(JL11&gt;0,JL11&lt;&gt;"wait"),"AT",IF(AIL!$BF13="AI",IF(Sheet1!$D13&gt;AIL!$BE13+50,50,"wait"),0))</f>
        <v>0</v>
      </c>
      <c r="JM12" s="10">
        <f>IF(AND(JM11&gt;0,JM11&lt;&gt;"wait"),"AT",IF(AIL!$BF13="AI",IF(Sheet1!$D13&gt;AIL!$BE13+100,100,"wait"),0))</f>
        <v>0</v>
      </c>
      <c r="JN12" s="10">
        <f>IF(AND(JN11&gt;0,JN11&lt;&gt;"wait"),"AT",IF(AIL!$BF13="AI",IF(Sheet1!$D13&gt;AIL!$BE13+150,150,"wait"),0))</f>
        <v>0</v>
      </c>
      <c r="JO12" s="10">
        <f>IF(AND(JO11&gt;0,JO11&lt;&gt;"wait"),"AT",IF(AIL!$BF13="AI",IF(Sheet1!$D13&gt;AIL!$BE13+200,200,"wait"),0))</f>
        <v>0</v>
      </c>
      <c r="JP12" s="10">
        <f t="shared" si="59"/>
        <v>0</v>
      </c>
      <c r="JR12" s="10">
        <f>IF(AND(JR11&gt;0,JR11&lt;&gt;"wait"),"AT",IF(AIL!$BH13="AI",IF(Sheet1!$E13&lt;AIL!$BG13-50,50,"wait"),0))</f>
        <v>0</v>
      </c>
      <c r="JS12" s="10">
        <f>IF(AND(JS11&gt;0,JS11&lt;&gt;"wait"),"AT",IF(AIL!$BH13="AI",IF(Sheet1!$E13&lt;AIL!$BG13-100,100,"wait"),0))</f>
        <v>0</v>
      </c>
      <c r="JT12" s="10">
        <f>IF(AND(JT11&gt;0,JT11&lt;&gt;"wait"),"AT",IF(AIL!$BH13="AI",IF(Sheet1!$E13&lt;AIL!$BG13-150,150,"wait"),0))</f>
        <v>0</v>
      </c>
      <c r="JU12" s="10">
        <f>IF(AND(JU11&gt;0,JU11&lt;&gt;"wait"),"AT",IF(AIL!$BH13="AI",IF(Sheet1!$E13&lt;AIL!$BG13-200,200,"wait"),0))</f>
        <v>0</v>
      </c>
      <c r="JV12" s="10">
        <f>IF(AND(JV11&gt;0,JV11&lt;&gt;"wait"),"AT",IF(AIL!$BH13="AI",IF(Sheet1!$D13&gt;AIL!$BG13+50,50,"wait"),0))</f>
        <v>0</v>
      </c>
      <c r="JW12" s="10">
        <f>IF(AND(JW11&gt;0,JW11&lt;&gt;"wait"),"AT",IF(AIL!$BH13="AI",IF(Sheet1!$D13&gt;AIL!$BG13+100,100,"wait"),0))</f>
        <v>0</v>
      </c>
      <c r="JX12" s="10">
        <f>IF(AND(JX11&gt;0,JX11&lt;&gt;"wait"),"AT",IF(AIL!$BH13="AI",IF(Sheet1!$D13&gt;AIL!$BG13+150,150,"wait"),0))</f>
        <v>0</v>
      </c>
      <c r="JY12" s="10">
        <f>IF(AND(JY11&gt;0,JY11&lt;&gt;"wait"),"AT",IF(AIL!$BH13="AI",IF(Sheet1!$D13&gt;AIL!$BG13+200,200,"wait"),0))</f>
        <v>0</v>
      </c>
      <c r="JZ12" s="10">
        <f t="shared" si="60"/>
        <v>0</v>
      </c>
      <c r="KB12" s="10">
        <f>IF(AND(KB11&gt;0,KB11&lt;&gt;"wait"),"AT",IF(AIL!$BJ13="AI",IF(Sheet1!$E13&lt;AIL!$BI13-50,50,"wait"),0))</f>
        <v>0</v>
      </c>
      <c r="KC12" s="10">
        <f>IF(AND(KC11&gt;0,KC11&lt;&gt;"wait"),"AT",IF(AIL!$BJ13="AI",IF(Sheet1!$E13&lt;AIL!$BI13-100,100,"wait"),0))</f>
        <v>0</v>
      </c>
      <c r="KD12" s="10">
        <f>IF(AND(KD11&gt;0,KD11&lt;&gt;"wait"),"AT",IF(AIL!$BJ13="AI",IF(Sheet1!$E13&lt;AIL!$BI13-150,150,"wait"),0))</f>
        <v>0</v>
      </c>
      <c r="KE12" s="10">
        <f>IF(AND(KE11&gt;0,KE11&lt;&gt;"wait"),"AT",IF(AIL!$BJ13="AI",IF(Sheet1!$E13&lt;AIL!$BI13-200,200,"wait"),0))</f>
        <v>0</v>
      </c>
      <c r="KF12" s="10">
        <f>IF(AND(KF11&gt;0,KF11&lt;&gt;"wait"),"AT",IF(AIL!$BJ13="AI",IF(Sheet1!$D13&gt;AIL!$BI13+50,50,"wait"),0))</f>
        <v>0</v>
      </c>
      <c r="KG12" s="10">
        <f>IF(AND(KG11&gt;0,KG11&lt;&gt;"wait"),"AT",IF(AIL!$BJ13="AI",IF(Sheet1!$D13&gt;AIL!$BI13+100,100,"wait"),0))</f>
        <v>0</v>
      </c>
      <c r="KH12" s="10">
        <f>IF(AND(KH11&gt;0,KH11&lt;&gt;"wait"),"AT",IF(AIL!$BJ13="AI",IF(Sheet1!$D13&gt;AIL!$BI13+150,150,"wait"),0))</f>
        <v>0</v>
      </c>
      <c r="KI12" s="10">
        <f>IF(AND(KI11&gt;0,KI11&lt;&gt;"wait"),"AT",IF(AIL!$BJ13="AI",IF(Sheet1!$D13&gt;AIL!$BI13+200,200,"wait"),0))</f>
        <v>0</v>
      </c>
      <c r="KJ12" s="10">
        <f t="shared" si="61"/>
        <v>0</v>
      </c>
      <c r="KL12" s="10">
        <f>IF(AND(KL11&gt;0,KL11&lt;&gt;"wait"),"AT",IF(AIL!$BL13="AI",IF(Sheet1!$E13&lt;AIL!$BK13-50,50,"wait"),0))</f>
        <v>0</v>
      </c>
      <c r="KM12" s="10">
        <f>IF(AND(KM11&gt;0,KM11&lt;&gt;"wait"),"AT",IF(AIL!$BL13="AI",IF(Sheet1!$E13&lt;AIL!$BK13-100,100,"wait"),0))</f>
        <v>0</v>
      </c>
      <c r="KN12" s="10">
        <f>IF(AND(KN11&gt;0,KN11&lt;&gt;"wait"),"AT",IF(AIL!$BL13="AI",IF(Sheet1!$E13&lt;AIL!$BK13-150,150,"wait"),0))</f>
        <v>0</v>
      </c>
      <c r="KO12" s="10">
        <f>IF(AND(KO11&gt;0,KO11&lt;&gt;"wait"),"AT",IF(AIL!$BL13="AI",IF(Sheet1!$E13&lt;AIL!$BK13-200,200,"wait"),0))</f>
        <v>0</v>
      </c>
      <c r="KP12" s="10">
        <f>IF(AND(KP11&gt;0,KP11&lt;&gt;"wait"),"AT",IF(AIL!$BL13="AI",IF(Sheet1!$D13&gt;AIL!$BK13+50,50,"wait"),0))</f>
        <v>0</v>
      </c>
      <c r="KQ12" s="10">
        <f>IF(AND(KQ11&gt;0,KQ11&lt;&gt;"wait"),"AT",IF(AIL!$BL13="AI",IF(Sheet1!$D13&gt;AIL!$BK13+100,100,"wait"),0))</f>
        <v>0</v>
      </c>
      <c r="KR12" s="10">
        <f>IF(AND(KR11&gt;0,KR11&lt;&gt;"wait"),"AT",IF(AIL!$BL13="AI",IF(Sheet1!$D13&gt;AIL!$BK13+150,150,"wait"),0))</f>
        <v>0</v>
      </c>
      <c r="KS12" s="10">
        <f>IF(AND(KS11&gt;0,KS11&lt;&gt;"wait"),"AT",IF(AIL!$BL13="AI",IF(Sheet1!$D13&gt;AIL!$BK13+200,200,"wait"),0))</f>
        <v>0</v>
      </c>
      <c r="KT12" s="10">
        <f t="shared" si="62"/>
        <v>0</v>
      </c>
      <c r="KV12" s="10">
        <f>IF(AND(KV11&gt;0,KV11&lt;&gt;"wait"),"AT",IF(AIL!$BN13="AI",IF(Sheet1!$E13&lt;AIL!$BM13-50,50,"wait"),0))</f>
        <v>0</v>
      </c>
      <c r="KW12" s="10">
        <f>IF(AND(KW11&gt;0,KW11&lt;&gt;"wait"),"AT",IF(AIL!$BN13="AI",IF(Sheet1!$E13&lt;AIL!$BM13-100,100,"wait"),0))</f>
        <v>0</v>
      </c>
      <c r="KX12" s="10">
        <f>IF(AND(KX11&gt;0,KX11&lt;&gt;"wait"),"AT",IF(AIL!$BN13="AI",IF(Sheet1!$E13&lt;AIL!$BM13-150,150,"wait"),0))</f>
        <v>0</v>
      </c>
      <c r="KY12" s="10">
        <f>IF(AND(KY11&gt;0,KY11&lt;&gt;"wait"),"AT",IF(AIL!$BN13="AI",IF(Sheet1!$E13&lt;AIL!$BM13-200,200,"wait"),0))</f>
        <v>0</v>
      </c>
      <c r="KZ12" s="10">
        <f>IF(AND(KZ11&gt;0,KZ11&lt;&gt;"wait"),"AT",IF(AIL!$BN13="AI",IF(Sheet1!$D13&gt;AIL!$BM13+50,50,"wait"),0))</f>
        <v>0</v>
      </c>
      <c r="LA12" s="10">
        <f>IF(AND(LA11&gt;0,LA11&lt;&gt;"wait"),"AT",IF(AIL!$BN13="AI",IF(Sheet1!$D13&gt;AIL!$BM13+100,100,"wait"),0))</f>
        <v>0</v>
      </c>
      <c r="LB12" s="10">
        <f>IF(AND(LB11&gt;0,LB11&lt;&gt;"wait"),"AT",IF(AIL!$BN13="AI",IF(Sheet1!$D13&gt;AIL!$BM13+150,150,"wait"),0))</f>
        <v>0</v>
      </c>
      <c r="LC12" s="10">
        <f>IF(AND(LC11&gt;0,LC11&lt;&gt;"wait"),"AT",IF(AIL!$BN13="AI",IF(Sheet1!$D13&gt;AIL!$BM13+200,200,"wait"),0))</f>
        <v>0</v>
      </c>
      <c r="LD12" s="10">
        <f t="shared" si="63"/>
        <v>0</v>
      </c>
      <c r="LF12" s="10">
        <f>IF(AND(LF11&gt;0,LF11&lt;&gt;"wait"),"AT",IF(AIL!$BP13="AI",IF(Sheet1!$E13&lt;AIL!$BO13-50,50,"wait"),0))</f>
        <v>0</v>
      </c>
      <c r="LG12" s="10">
        <f>IF(AND(LG11&gt;0,LG11&lt;&gt;"wait"),"AT",IF(AIL!$BP13="AI",IF(Sheet1!$E13&lt;AIL!$BO13-100,100,"wait"),0))</f>
        <v>0</v>
      </c>
      <c r="LH12" s="10">
        <f>IF(AND(LH11&gt;0,LH11&lt;&gt;"wait"),"AT",IF(AIL!$BP13="AI",IF(Sheet1!$E13&lt;AIL!$BO13-150,150,"wait"),0))</f>
        <v>0</v>
      </c>
      <c r="LI12" s="10">
        <f>IF(AND(LI11&gt;0,LI11&lt;&gt;"wait"),"AT",IF(AIL!$BP13="AI",IF(Sheet1!$E13&lt;AIL!$BO13-200,200,"wait"),0))</f>
        <v>0</v>
      </c>
      <c r="LJ12" s="10">
        <f>IF(AND(LJ11&gt;0,LJ11&lt;&gt;"wait"),"AT",IF(AIL!$BP13="AI",IF(Sheet1!$D13&gt;AIL!$BO13+50,50,"wait"),0))</f>
        <v>0</v>
      </c>
      <c r="LK12" s="10">
        <f>IF(AND(LK11&gt;0,LK11&lt;&gt;"wait"),"AT",IF(AIL!$BP13="AI",IF(Sheet1!$D13&gt;AIL!$BO13+100,100,"wait"),0))</f>
        <v>0</v>
      </c>
      <c r="LL12" s="10">
        <f>IF(AND(LL11&gt;0,LL11&lt;&gt;"wait"),"AT",IF(AIL!$BP13="AI",IF(Sheet1!$D13&gt;AIL!$BO13+150,150,"wait"),0))</f>
        <v>0</v>
      </c>
      <c r="LM12" s="10">
        <f>IF(AND(LM11&gt;0,LM11&lt;&gt;"wait"),"AT",IF(AIL!$BP13="AI",IF(Sheet1!$D13&gt;AIL!$BO13+200,200,"wait"),0))</f>
        <v>0</v>
      </c>
      <c r="LN12" s="10">
        <f t="shared" si="64"/>
        <v>0</v>
      </c>
      <c r="LP12" s="10">
        <f>IF(AND(LP11&gt;0,LP11&lt;&gt;"wait"),"AT",IF(AIL!$BR13="AI",IF(Sheet1!$E13&lt;AIL!$BQ13-50,50,"wait"),0))</f>
        <v>0</v>
      </c>
      <c r="LQ12" s="10">
        <f>IF(AND(LQ11&gt;0,LQ11&lt;&gt;"wait"),"AT",IF(AIL!$BR13="AI",IF(Sheet1!$E13&lt;AIL!$BQ13-100,100,"wait"),0))</f>
        <v>0</v>
      </c>
      <c r="LR12" s="10">
        <f>IF(AND(LR11&gt;0,LR11&lt;&gt;"wait"),"AT",IF(AIL!$BR13="AI",IF(Sheet1!$E13&lt;AIL!$BQ13-150,150,"wait"),0))</f>
        <v>0</v>
      </c>
      <c r="LS12" s="10">
        <f>IF(AND(LS11&gt;0,LS11&lt;&gt;"wait"),"AT",IF(AIL!$BR13="AI",IF(Sheet1!$E13&lt;AIL!$BQ13-200,200,"wait"),0))</f>
        <v>0</v>
      </c>
      <c r="LT12" s="10">
        <f>IF(AND(LT11&gt;0,LT11&lt;&gt;"wait"),"AT",IF(AIL!$BR13="AI",IF(Sheet1!$D13&gt;AIL!$BQ13+50,50,"wait"),0))</f>
        <v>0</v>
      </c>
      <c r="LU12" s="10">
        <f>IF(AND(LU11&gt;0,LU11&lt;&gt;"wait"),"AT",IF(AIL!$BR13="AI",IF(Sheet1!$D13&gt;AIL!$BQ13+100,100,"wait"),0))</f>
        <v>0</v>
      </c>
      <c r="LV12" s="10">
        <f>IF(AND(LV11&gt;0,LV11&lt;&gt;"wait"),"AT",IF(AIL!$BR13="AI",IF(Sheet1!$D13&gt;AIL!$BQ13+150,150,"wait"),0))</f>
        <v>0</v>
      </c>
      <c r="LW12" s="10">
        <f>IF(AND(LW11&gt;0,LW11&lt;&gt;"wait"),"AT",IF(AIL!$BR13="AI",IF(Sheet1!$D13&gt;AIL!$BQ13+200,200,"wait"),0))</f>
        <v>0</v>
      </c>
      <c r="LX12" s="10">
        <f t="shared" si="65"/>
        <v>0</v>
      </c>
    </row>
    <row r="13" spans="1:336" x14ac:dyDescent="0.3">
      <c r="A13" t="str">
        <f>Sheet1!B13</f>
        <v>03/01 09:26</v>
      </c>
      <c r="B13">
        <f>Sheet1!D13</f>
        <v>29310</v>
      </c>
      <c r="C13">
        <f>Sheet1!E13</f>
        <v>29263</v>
      </c>
      <c r="E13">
        <f>MAX($B13:$B$162)</f>
        <v>29377</v>
      </c>
      <c r="F13">
        <f>MIN($C13:$C$162)</f>
        <v>29062</v>
      </c>
      <c r="H13" s="8" t="str">
        <f>IF(AND(H12&gt;0,H12&lt;&gt;"wait"),"AT",IF(AIL!$D14="AI",IF(Sheet1!$E14&lt;AIL!$C14-50,50,"wait"),0))</f>
        <v>wait</v>
      </c>
      <c r="I13" s="8" t="str">
        <f>IF(AND(I12&gt;0,I12&lt;&gt;"wait"),"AT",IF(AIL!$D14="AI",IF(Sheet1!$E14&lt;AIL!$C14-100,100,"wait"),0))</f>
        <v>wait</v>
      </c>
      <c r="J13" s="8" t="str">
        <f>IF(AND(J12&gt;0,J12&lt;&gt;"wait"),"AT",IF(AIL!$D14="AI",IF(Sheet1!$E14&lt;AIL!$C14-150,150,"wait"),0))</f>
        <v>wait</v>
      </c>
      <c r="K13" s="8" t="str">
        <f>IF(AND(K12&gt;0,K12&lt;&gt;"wait"),"AT",IF(AIL!$D14="AI",IF(Sheet1!$E14&lt;AIL!$C14-200,200,"wait"),0))</f>
        <v>wait</v>
      </c>
      <c r="L13" s="8" t="str">
        <f>IF(AND(L12&gt;0,L12&lt;&gt;"wait"),"AT",IF(AIL!$D14="AI",IF(Sheet1!$D14&gt;AIL!$C14+50,50,"wait"),0))</f>
        <v>wait</v>
      </c>
      <c r="M13" s="8" t="str">
        <f>IF(AND(M12&gt;0,M12&lt;&gt;"wait"),"AT",IF(AIL!$D14="AI",IF(Sheet1!$D14&gt;AIL!$C14+100,100,"wait"),0))</f>
        <v>wait</v>
      </c>
      <c r="N13" s="8" t="str">
        <f>IF(AND(N12&gt;0,N12&lt;&gt;"wait"),"AT",IF(AIL!$D14="AI",IF(Sheet1!$D14&gt;AIL!$C14+150,150,"wait"),0))</f>
        <v>wait</v>
      </c>
      <c r="O13" s="8" t="str">
        <f>IF(AND(O12&gt;0,O12&lt;&gt;"wait"),"AT",IF(AIL!$D14="AI",IF(Sheet1!$D14&gt;AIL!$C14+200,200,"wait"),0))</f>
        <v>wait</v>
      </c>
      <c r="P13" s="8">
        <f t="shared" si="66"/>
        <v>0</v>
      </c>
      <c r="R13" s="8" t="str">
        <f>IF(AND(R12&gt;0,R12&lt;&gt;"wait"),"AT",IF(AIL!$F14="AI",IF(Sheet1!$E14&lt;AIL!$E14-50,50,"wait"),0))</f>
        <v>wait</v>
      </c>
      <c r="S13" s="8" t="str">
        <f>IF(AND(S12&gt;0,S12&lt;&gt;"wait"),"AT",IF(AIL!$F14="AI",IF(Sheet1!$E14&lt;AIL!$E14-100,100,"wait"),0))</f>
        <v>wait</v>
      </c>
      <c r="T13" s="8" t="str">
        <f>IF(AND(T12&gt;0,T12&lt;&gt;"wait"),"AT",IF(AIL!$F14="AI",IF(Sheet1!$E14&lt;AIL!$E14-150,150,"wait"),0))</f>
        <v>wait</v>
      </c>
      <c r="U13" s="8" t="str">
        <f>IF(AND(U12&gt;0,U12&lt;&gt;"wait"),"AT",IF(AIL!$F14="AI",IF(Sheet1!$E14&lt;AIL!$E14-200,200,"wait"),0))</f>
        <v>wait</v>
      </c>
      <c r="V13" s="8" t="str">
        <f>IF(AND(V12&gt;0,V12&lt;&gt;"wait"),"AT",IF(AIL!$F14="AI",IF(Sheet1!$D14&gt;AIL!$E14+50,50,"wait"),0))</f>
        <v>wait</v>
      </c>
      <c r="W13" s="8" t="str">
        <f>IF(AND(W12&gt;0,W12&lt;&gt;"wait"),"AT",IF(AIL!$F14="AI",IF(Sheet1!$D14&gt;AIL!$E14+100,100,"wait"),0))</f>
        <v>wait</v>
      </c>
      <c r="X13" s="8" t="str">
        <f>IF(AND(X12&gt;0,X12&lt;&gt;"wait"),"AT",IF(AIL!$F14="AI",IF(Sheet1!$D14&gt;AIL!$E14+150,150,"wait"),0))</f>
        <v>wait</v>
      </c>
      <c r="Y13" s="8" t="str">
        <f>IF(AND(Y12&gt;0,Y12&lt;&gt;"wait"),"AT",IF(AIL!$F14="AI",IF(Sheet1!$D14&gt;AIL!$E14+200,200,"wait"),0))</f>
        <v>wait</v>
      </c>
      <c r="Z13" s="8">
        <f t="shared" si="67"/>
        <v>0</v>
      </c>
      <c r="AB13" s="8" t="str">
        <f>IF(AND(AB12&gt;0,AB12&lt;&gt;"wait"),"AT",IF(AIL!$H14="AI",IF(Sheet1!$E14&lt;AIL!$G14-50,50,"wait"),0))</f>
        <v>wait</v>
      </c>
      <c r="AC13" s="8" t="str">
        <f>IF(AND(AC12&gt;0,AC12&lt;&gt;"wait"),"AT",IF(AIL!$H14="AI",IF(Sheet1!$E14&lt;AIL!$G14-100,100,"wait"),0))</f>
        <v>wait</v>
      </c>
      <c r="AD13" s="8" t="str">
        <f>IF(AND(AD12&gt;0,AD12&lt;&gt;"wait"),"AT",IF(AIL!$H14="AI",IF(Sheet1!$E14&lt;AIL!$G14-150,150,"wait"),0))</f>
        <v>wait</v>
      </c>
      <c r="AE13" s="8" t="str">
        <f>IF(AND(AE12&gt;0,AE12&lt;&gt;"wait"),"AT",IF(AIL!$H14="AI",IF(Sheet1!$E14&lt;AIL!$G14-200,200,"wait"),0))</f>
        <v>wait</v>
      </c>
      <c r="AF13" s="8" t="str">
        <f>IF(AND(AF12&gt;0,AF12&lt;&gt;"wait"),"AT",IF(AIL!$H14="AI",IF(Sheet1!$D14&gt;AIL!$G14+50,50,"wait"),0))</f>
        <v>wait</v>
      </c>
      <c r="AG13" s="8" t="str">
        <f>IF(AND(AG12&gt;0,AG12&lt;&gt;"wait"),"AT",IF(AIL!$H14="AI",IF(Sheet1!$D14&gt;AIL!$G14+100,100,"wait"),0))</f>
        <v>wait</v>
      </c>
      <c r="AH13" s="8" t="str">
        <f>IF(AND(AH12&gt;0,AH12&lt;&gt;"wait"),"AT",IF(AIL!$H14="AI",IF(Sheet1!$D14&gt;AIL!$G14+150,150,"wait"),0))</f>
        <v>wait</v>
      </c>
      <c r="AI13" s="8" t="str">
        <f>IF(AND(AI12&gt;0,AI12&lt;&gt;"wait"),"AT",IF(AIL!$H14="AI",IF(Sheet1!$D14&gt;AIL!$G14+200,200,"wait"),0))</f>
        <v>wait</v>
      </c>
      <c r="AJ13" s="8">
        <f t="shared" si="68"/>
        <v>0</v>
      </c>
      <c r="AL13" s="8" t="str">
        <f>IF(AND(AL12&gt;0,AL12&lt;&gt;"wait"),"AT",IF(AIL!$J14="AI",IF(Sheet1!$E14&lt;AIL!$I14-50,50,"wait"),0))</f>
        <v>wait</v>
      </c>
      <c r="AM13" s="8" t="str">
        <f>IF(AND(AM12&gt;0,AM12&lt;&gt;"wait"),"AT",IF(AIL!$J14="AI",IF(Sheet1!$E14&lt;AIL!$I14-100,100,"wait"),0))</f>
        <v>wait</v>
      </c>
      <c r="AN13" s="8" t="str">
        <f>IF(AND(AN12&gt;0,AN12&lt;&gt;"wait"),"AT",IF(AIL!$J14="AI",IF(Sheet1!$E14&lt;AIL!$I14-150,150,"wait"),0))</f>
        <v>wait</v>
      </c>
      <c r="AO13" s="8" t="str">
        <f>IF(AND(AO12&gt;0,AO12&lt;&gt;"wait"),"AT",IF(AIL!$J14="AI",IF(Sheet1!$E14&lt;AIL!$I14-200,200,"wait"),0))</f>
        <v>wait</v>
      </c>
      <c r="AP13" s="8" t="str">
        <f>IF(AND(AP12&gt;0,AP12&lt;&gt;"wait"),"AT",IF(AIL!$J14="AI",IF(Sheet1!$D14&gt;AIL!$I14+50,50,"wait"),0))</f>
        <v>wait</v>
      </c>
      <c r="AQ13" s="8" t="str">
        <f>IF(AND(AQ12&gt;0,AQ12&lt;&gt;"wait"),"AT",IF(AIL!$J14="AI",IF(Sheet1!$D14&gt;AIL!$I14+100,100,"wait"),0))</f>
        <v>wait</v>
      </c>
      <c r="AR13" s="8" t="str">
        <f>IF(AND(AR12&gt;0,AR12&lt;&gt;"wait"),"AT",IF(AIL!$J14="AI",IF(Sheet1!$D14&gt;AIL!$I14+150,150,"wait"),0))</f>
        <v>wait</v>
      </c>
      <c r="AS13" s="8" t="str">
        <f>IF(AND(AS12&gt;0,AS12&lt;&gt;"wait"),"AT",IF(AIL!$J14="AI",IF(Sheet1!$D14&gt;AIL!$I14+200,200,"wait"),0))</f>
        <v>wait</v>
      </c>
      <c r="AT13" s="8">
        <f t="shared" si="69"/>
        <v>0</v>
      </c>
      <c r="AU13" s="8"/>
      <c r="AV13" s="8" t="str">
        <f>IF(AND(AV12&gt;0,AV12&lt;&gt;"wait"),"AT",IF(AIL!$L14="AI",IF(Sheet1!$E14&lt;AIL!$K14-50,50,"wait"),0))</f>
        <v>wait</v>
      </c>
      <c r="AW13" s="8" t="str">
        <f>IF(AND(AW12&gt;0,AW12&lt;&gt;"wait"),"AT",IF(AIL!$L14="AI",IF(Sheet1!$E14&lt;AIL!$K14-100,100,"wait"),0))</f>
        <v>wait</v>
      </c>
      <c r="AX13" s="8" t="str">
        <f>IF(AND(AX12&gt;0,AX12&lt;&gt;"wait"),"AT",IF(AIL!$L14="AI",IF(Sheet1!$E14&lt;AIL!$K14-150,150,"wait"),0))</f>
        <v>wait</v>
      </c>
      <c r="AY13" s="8" t="str">
        <f>IF(AND(AY12&gt;0,AY12&lt;&gt;"wait"),"AT",IF(AIL!$L14="AI",IF(Sheet1!$E14&lt;AIL!$K14-200,200,"wait"),0))</f>
        <v>wait</v>
      </c>
      <c r="AZ13" s="8" t="str">
        <f>IF(AND(AZ12&gt;0,AZ12&lt;&gt;"wait"),"AT",IF(AIL!$L14="AI",IF(Sheet1!$D14&gt;AIL!$K14+50,50,"wait"),0))</f>
        <v>wait</v>
      </c>
      <c r="BA13" s="8" t="str">
        <f>IF(AND(BA12&gt;0,BA12&lt;&gt;"wait"),"AT",IF(AIL!$L14="AI",IF(Sheet1!$D14&gt;AIL!$K14+100,100,"wait"),0))</f>
        <v>wait</v>
      </c>
      <c r="BB13" s="8" t="str">
        <f>IF(AND(BB12&gt;0,BB12&lt;&gt;"wait"),"AT",IF(AIL!$L14="AI",IF(Sheet1!$D14&gt;AIL!$K14+150,150,"wait"),0))</f>
        <v>wait</v>
      </c>
      <c r="BC13" s="8" t="str">
        <f>IF(AND(BC12&gt;0,BC12&lt;&gt;"wait"),"AT",IF(AIL!$L14="AI",IF(Sheet1!$D14&gt;AIL!$K14+200,200,"wait"),0))</f>
        <v>wait</v>
      </c>
      <c r="BD13" s="8">
        <f t="shared" si="70"/>
        <v>0</v>
      </c>
      <c r="BE13" s="8"/>
      <c r="BF13" s="8" t="str">
        <f>IF(AND(BF12&gt;0,BF12&lt;&gt;"wait"),"AT",IF(AIL!$N14="AI",IF(Sheet1!$E14&lt;AIL!$M14-50,50,"wait"),0))</f>
        <v>wait</v>
      </c>
      <c r="BG13" s="8" t="str">
        <f>IF(AND(BG12&gt;0,BG12&lt;&gt;"wait"),"AT",IF(AIL!$N14="AI",IF(Sheet1!$E14&lt;AIL!$M14-100,100,"wait"),0))</f>
        <v>wait</v>
      </c>
      <c r="BH13" s="8" t="str">
        <f>IF(AND(BH12&gt;0,BH12&lt;&gt;"wait"),"AT",IF(AIL!$N14="AI",IF(Sheet1!$E14&lt;AIL!$M14-150,150,"wait"),0))</f>
        <v>wait</v>
      </c>
      <c r="BI13" s="8" t="str">
        <f>IF(AND(BI12&gt;0,BI12&lt;&gt;"wait"),"AT",IF(AIL!$N14="AI",IF(Sheet1!$E14&lt;AIL!$M14-200,200,"wait"),0))</f>
        <v>wait</v>
      </c>
      <c r="BJ13" s="8" t="str">
        <f>IF(AND(BJ12&gt;0,BJ12&lt;&gt;"wait"),"AT",IF(AIL!$N14="AI",IF(Sheet1!$D14&gt;AIL!$M14+50,50,"wait"),0))</f>
        <v>wait</v>
      </c>
      <c r="BK13" s="8" t="str">
        <f>IF(AND(BK12&gt;0,BK12&lt;&gt;"wait"),"AT",IF(AIL!$N14="AI",IF(Sheet1!$D14&gt;AIL!$M14+100,100,"wait"),0))</f>
        <v>wait</v>
      </c>
      <c r="BL13" s="8" t="str">
        <f>IF(AND(BL12&gt;0,BL12&lt;&gt;"wait"),"AT",IF(AIL!$N14="AI",IF(Sheet1!$D14&gt;AIL!$M14+150,150,"wait"),0))</f>
        <v>wait</v>
      </c>
      <c r="BM13" s="8" t="str">
        <f>IF(AND(BM12&gt;0,BM12&lt;&gt;"wait"),"AT",IF(AIL!$N14="AI",IF(Sheet1!$D14&gt;AIL!$M14+200,200,"wait"),0))</f>
        <v>wait</v>
      </c>
      <c r="BN13" s="8">
        <f t="shared" si="71"/>
        <v>0</v>
      </c>
      <c r="BO13" s="8"/>
      <c r="BP13" s="8" t="str">
        <f>IF(AND(BP12&gt;0,BP12&lt;&gt;"wait"),"AT",IF(AIL!$P14="AI",IF(Sheet1!$E14&lt;AIL!$O14-50,50,"wait"),0))</f>
        <v>wait</v>
      </c>
      <c r="BQ13" s="8" t="str">
        <f>IF(AND(BQ12&gt;0,BQ12&lt;&gt;"wait"),"AT",IF(AIL!$P14="AI",IF(Sheet1!$E14&lt;AIL!$O14-100,100,"wait"),0))</f>
        <v>wait</v>
      </c>
      <c r="BR13" s="8" t="str">
        <f>IF(AND(BR12&gt;0,BR12&lt;&gt;"wait"),"AT",IF(AIL!$P14="AI",IF(Sheet1!$E14&lt;AIL!$O14-150,150,"wait"),0))</f>
        <v>wait</v>
      </c>
      <c r="BS13" s="8" t="str">
        <f>IF(AND(BS12&gt;0,BS12&lt;&gt;"wait"),"AT",IF(AIL!$P14="AI",IF(Sheet1!$E14&lt;AIL!$O14-200,200,"wait"),0))</f>
        <v>wait</v>
      </c>
      <c r="BT13" s="8" t="str">
        <f>IF(AND(BT12&gt;0,BT12&lt;&gt;"wait"),"AT",IF(AIL!$P14="AI",IF(Sheet1!$D14&gt;AIL!$O14+50,50,"wait"),0))</f>
        <v>wait</v>
      </c>
      <c r="BU13" s="8" t="str">
        <f>IF(AND(BU12&gt;0,BU12&lt;&gt;"wait"),"AT",IF(AIL!$P14="AI",IF(Sheet1!$D14&gt;AIL!$O14+100,100,"wait"),0))</f>
        <v>wait</v>
      </c>
      <c r="BV13" s="8" t="str">
        <f>IF(AND(BV12&gt;0,BV12&lt;&gt;"wait"),"AT",IF(AIL!$P14="AI",IF(Sheet1!$D14&gt;AIL!$O14+150,150,"wait"),0))</f>
        <v>wait</v>
      </c>
      <c r="BW13" s="8" t="str">
        <f>IF(AND(BW12&gt;0,BW12&lt;&gt;"wait"),"AT",IF(AIL!$P14="AI",IF(Sheet1!$D14&gt;AIL!$O14+200,200,"wait"),0))</f>
        <v>wait</v>
      </c>
      <c r="BX13" s="8">
        <f t="shared" si="72"/>
        <v>0</v>
      </c>
      <c r="BY13" s="8"/>
      <c r="BZ13" s="8" t="str">
        <f>IF(AND(BZ12&gt;0,BZ12&lt;&gt;"wait"),"AT",IF(AIL!$R14="AI",IF(Sheet1!$E14&lt;AIL!$Q14-50,50,"wait"),0))</f>
        <v>wait</v>
      </c>
      <c r="CA13" s="8" t="str">
        <f>IF(AND(CA12&gt;0,CA12&lt;&gt;"wait"),"AT",IF(AIL!$R14="AI",IF(Sheet1!$E14&lt;AIL!$Q14-100,100,"wait"),0))</f>
        <v>wait</v>
      </c>
      <c r="CB13" s="8" t="str">
        <f>IF(AND(CB12&gt;0,CB12&lt;&gt;"wait"),"AT",IF(AIL!$R14="AI",IF(Sheet1!$E14&lt;AIL!$Q14-150,150,"wait"),0))</f>
        <v>wait</v>
      </c>
      <c r="CC13" s="8" t="str">
        <f>IF(AND(CC12&gt;0,CC12&lt;&gt;"wait"),"AT",IF(AIL!$R14="AI",IF(Sheet1!$E14&lt;AIL!$Q14-200,200,"wait"),0))</f>
        <v>wait</v>
      </c>
      <c r="CD13" s="8" t="str">
        <f>IF(AND(CD12&gt;0,CD12&lt;&gt;"wait"),"AT",IF(AIL!$R14="AI",IF(Sheet1!$D14&gt;AIL!$Q14+50,50,"wait"),0))</f>
        <v>wait</v>
      </c>
      <c r="CE13" s="8" t="str">
        <f>IF(AND(CE12&gt;0,CE12&lt;&gt;"wait"),"AT",IF(AIL!$R14="AI",IF(Sheet1!$D14&gt;AIL!$Q14+100,100,"wait"),0))</f>
        <v>wait</v>
      </c>
      <c r="CF13" s="8" t="str">
        <f>IF(AND(CF12&gt;0,CF12&lt;&gt;"wait"),"AT",IF(AIL!$R14="AI",IF(Sheet1!$D14&gt;AIL!$Q14+150,150,"wait"),0))</f>
        <v>wait</v>
      </c>
      <c r="CG13" s="8" t="str">
        <f>IF(AND(CG12&gt;0,CG12&lt;&gt;"wait"),"AT",IF(AIL!$R14="AI",IF(Sheet1!$D14&gt;AIL!$Q14+200,200,"wait"),0))</f>
        <v>wait</v>
      </c>
      <c r="CH13" s="8">
        <f t="shared" si="73"/>
        <v>0</v>
      </c>
      <c r="CI13" s="8"/>
      <c r="CJ13" s="8" t="str">
        <f>IF(AND(CJ12&gt;0,CJ12&lt;&gt;"wait"),"AT",IF(AIL!$T14="AI",IF(Sheet1!$E14&lt;AIL!$S14-50,50,"wait"),0))</f>
        <v>wait</v>
      </c>
      <c r="CK13" s="8" t="str">
        <f>IF(AND(CK12&gt;0,CK12&lt;&gt;"wait"),"AT",IF(AIL!$T14="AI",IF(Sheet1!$E14&lt;AIL!$S14-100,100,"wait"),0))</f>
        <v>wait</v>
      </c>
      <c r="CL13" s="8" t="str">
        <f>IF(AND(CL12&gt;0,CL12&lt;&gt;"wait"),"AT",IF(AIL!$T14="AI",IF(Sheet1!$E14&lt;AIL!$S14-150,150,"wait"),0))</f>
        <v>wait</v>
      </c>
      <c r="CM13" s="8" t="str">
        <f>IF(AND(CM12&gt;0,CM12&lt;&gt;"wait"),"AT",IF(AIL!$T14="AI",IF(Sheet1!$E14&lt;AIL!$S14-200,200,"wait"),0))</f>
        <v>wait</v>
      </c>
      <c r="CN13" s="8" t="str">
        <f>IF(AND(CN12&gt;0,CN12&lt;&gt;"wait"),"AT",IF(AIL!$T14="AI",IF(Sheet1!$D14&gt;AIL!$S14+50,50,"wait"),0))</f>
        <v>AT</v>
      </c>
      <c r="CO13" s="8" t="str">
        <f>IF(AND(CO12&gt;0,CO12&lt;&gt;"wait"),"AT",IF(AIL!$T14="AI",IF(Sheet1!$D14&gt;AIL!$S14+100,100,"wait"),0))</f>
        <v>wait</v>
      </c>
      <c r="CP13" s="8" t="str">
        <f>IF(AND(CP12&gt;0,CP12&lt;&gt;"wait"),"AT",IF(AIL!$T14="AI",IF(Sheet1!$D14&gt;AIL!$S14+150,150,"wait"),0))</f>
        <v>wait</v>
      </c>
      <c r="CQ13" s="8" t="str">
        <f>IF(AND(CQ12&gt;0,CQ12&lt;&gt;"wait"),"AT",IF(AIL!$T14="AI",IF(Sheet1!$D14&gt;AIL!$S14+200,200,"wait"),0))</f>
        <v>wait</v>
      </c>
      <c r="CR13" s="8">
        <f t="shared" si="74"/>
        <v>-50</v>
      </c>
      <c r="CS13" s="8"/>
      <c r="CT13" s="8" t="str">
        <f>IF(AND(CT12&gt;0,CT12&lt;&gt;"wait"),"AT",IF(AIL!$V14="AI",IF(Sheet1!$E14&lt;AIL!$U14-50,50,"wait"),0))</f>
        <v>wait</v>
      </c>
      <c r="CU13" s="8" t="str">
        <f>IF(AND(CU12&gt;0,CU12&lt;&gt;"wait"),"AT",IF(AIL!$V14="AI",IF(Sheet1!$E14&lt;AIL!$U14-100,100,"wait"),0))</f>
        <v>wait</v>
      </c>
      <c r="CV13" s="8" t="str">
        <f>IF(AND(CV12&gt;0,CV12&lt;&gt;"wait"),"AT",IF(AIL!$V14="AI",IF(Sheet1!$E14&lt;AIL!$U14-150,150,"wait"),0))</f>
        <v>wait</v>
      </c>
      <c r="CW13" s="8" t="str">
        <f>IF(AND(CW12&gt;0,CW12&lt;&gt;"wait"),"AT",IF(AIL!$V14="AI",IF(Sheet1!$E14&lt;AIL!$U14-200,200,"wait"),0))</f>
        <v>wait</v>
      </c>
      <c r="CX13" s="8" t="str">
        <f>IF(AND(CX12&gt;0,CX12&lt;&gt;"wait"),"AT",IF(AIL!$V14="AI",IF(Sheet1!$D14&gt;AIL!$U14+50,50,"wait"),0))</f>
        <v>AT</v>
      </c>
      <c r="CY13" s="8" t="str">
        <f>IF(AND(CY12&gt;0,CY12&lt;&gt;"wait"),"AT",IF(AIL!$V14="AI",IF(Sheet1!$D14&gt;AIL!$U14+100,100,"wait"),0))</f>
        <v>wait</v>
      </c>
      <c r="CZ13" s="8" t="str">
        <f>IF(AND(CZ12&gt;0,CZ12&lt;&gt;"wait"),"AT",IF(AIL!$V14="AI",IF(Sheet1!$D14&gt;AIL!$U14+150,150,"wait"),0))</f>
        <v>wait</v>
      </c>
      <c r="DA13" s="8" t="str">
        <f>IF(AND(DA12&gt;0,DA12&lt;&gt;"wait"),"AT",IF(AIL!$V14="AI",IF(Sheet1!$D14&gt;AIL!$U14+200,200,"wait"),0))</f>
        <v>wait</v>
      </c>
      <c r="DB13" s="8">
        <f t="shared" si="75"/>
        <v>-50</v>
      </c>
      <c r="DC13" s="8"/>
      <c r="DD13" s="8" t="str">
        <f>IF(AND(DD12&gt;0,DD12&lt;&gt;"wait"),"AT",IF(AIL!$X14="AI",IF(Sheet1!$E14&lt;AIL!$W14-50,50,"wait"),0))</f>
        <v>wait</v>
      </c>
      <c r="DE13" s="8" t="str">
        <f>IF(AND(DE12&gt;0,DE12&lt;&gt;"wait"),"AT",IF(AIL!$X14="AI",IF(Sheet1!$E14&lt;AIL!$W14-100,100,"wait"),0))</f>
        <v>wait</v>
      </c>
      <c r="DF13" s="8" t="str">
        <f>IF(AND(DF12&gt;0,DF12&lt;&gt;"wait"),"AT",IF(AIL!$X14="AI",IF(Sheet1!$E14&lt;AIL!$W14-150,150,"wait"),0))</f>
        <v>wait</v>
      </c>
      <c r="DG13" s="8" t="str">
        <f>IF(AND(DG12&gt;0,DG12&lt;&gt;"wait"),"AT",IF(AIL!$X14="AI",IF(Sheet1!$E14&lt;AIL!$W14-200,200,"wait"),0))</f>
        <v>wait</v>
      </c>
      <c r="DH13" s="8" t="str">
        <f>IF(AND(DH12&gt;0,DH12&lt;&gt;"wait"),"AT",IF(AIL!$X14="AI",IF(Sheet1!$D14&gt;AIL!$W14+50,50,"wait"),0))</f>
        <v>AT</v>
      </c>
      <c r="DI13" s="8" t="str">
        <f>IF(AND(DI12&gt;0,DI12&lt;&gt;"wait"),"AT",IF(AIL!$X14="AI",IF(Sheet1!$D14&gt;AIL!$W14+100,100,"wait"),0))</f>
        <v>wait</v>
      </c>
      <c r="DJ13" s="8" t="str">
        <f>IF(AND(DJ12&gt;0,DJ12&lt;&gt;"wait"),"AT",IF(AIL!$X14="AI",IF(Sheet1!$D14&gt;AIL!$W14+150,150,"wait"),0))</f>
        <v>wait</v>
      </c>
      <c r="DK13" s="8" t="str">
        <f>IF(AND(DK12&gt;0,DK12&lt;&gt;"wait"),"AT",IF(AIL!$X14="AI",IF(Sheet1!$D14&gt;AIL!$W14+200,200,"wait"),0))</f>
        <v>wait</v>
      </c>
      <c r="DL13" s="8">
        <f t="shared" si="76"/>
        <v>-50</v>
      </c>
      <c r="DN13" s="10" t="str">
        <f>IF(AND(DN12&gt;0,DN12&lt;&gt;"wait"),"AT",IF(AIL!$AA14="AI",IF(Sheet1!$E14&lt;AIL!$Z14-50,50,"wait"),0))</f>
        <v>wait</v>
      </c>
      <c r="DO13" s="10" t="str">
        <f>IF(AND(DO12&gt;0,DO12&lt;&gt;"wait"),"AT",IF(AIL!$AA14="AI",IF(Sheet1!$E14&lt;AIL!$Z14-100,100,"wait"),0))</f>
        <v>wait</v>
      </c>
      <c r="DP13" s="10" t="str">
        <f>IF(AND(DP12&gt;0,DP12&lt;&gt;"wait"),"AT",IF(AIL!$AA14="AI",IF(Sheet1!$E14&lt;AIL!$Z14-150,150,"wait"),0))</f>
        <v>wait</v>
      </c>
      <c r="DQ13" s="10" t="str">
        <f>IF(AND(DQ12&gt;0,DQ12&lt;&gt;"wait"),"AT",IF(AIL!$AA14="AI",IF(Sheet1!$E14&lt;AIL!$Z14-200,200,"wait"),0))</f>
        <v>wait</v>
      </c>
      <c r="DR13" s="10">
        <f>IF(AND(DR12&gt;0,DR12&lt;&gt;"wait"),"AT",IF(AIL!$AA14="AI",IF(Sheet1!$D14&gt;AIL!$Z14+50,50,"wait"),0))</f>
        <v>50</v>
      </c>
      <c r="DS13" s="10" t="str">
        <f>IF(AND(DS12&gt;0,DS12&lt;&gt;"wait"),"AT",IF(AIL!$AA14="AI",IF(Sheet1!$D14&gt;AIL!$Z14+100,100,"wait"),0))</f>
        <v>wait</v>
      </c>
      <c r="DT13" s="10" t="str">
        <f>IF(AND(DT12&gt;0,DT12&lt;&gt;"wait"),"AT",IF(AIL!$AA14="AI",IF(Sheet1!$D14&gt;AIL!$Z14+150,150,"wait"),0))</f>
        <v>wait</v>
      </c>
      <c r="DU13" s="10" t="str">
        <f>IF(AND(DU12&gt;0,DU12&lt;&gt;"wait"),"AT",IF(AIL!$AA14="AI",IF(Sheet1!$D14&gt;AIL!$Z14+200,200,"wait"),0))</f>
        <v>wait</v>
      </c>
      <c r="DV13" s="10">
        <f t="shared" si="44"/>
        <v>-50</v>
      </c>
      <c r="DX13" s="10" t="str">
        <f>IF(AND(DX12&gt;0,DX12&lt;&gt;"wait"),"AT",IF(AIL!$AC14="AI",IF(Sheet1!$E14&lt;AIL!$AB14-50,50,"wait"),0))</f>
        <v>wait</v>
      </c>
      <c r="DY13" s="10" t="str">
        <f>IF(AND(DY12&gt;0,DY12&lt;&gt;"wait"),"AT",IF(AIL!$AC14="AI",IF(Sheet1!$E14&lt;AIL!$AB14-100,100,"wait"),0))</f>
        <v>wait</v>
      </c>
      <c r="DZ13" s="10" t="str">
        <f>IF(AND(DZ12&gt;0,DZ12&lt;&gt;"wait"),"AT",IF(AIL!$AC14="AI",IF(Sheet1!$E14&lt;AIL!$AB14-150,150,"wait"),0))</f>
        <v>wait</v>
      </c>
      <c r="EA13" s="10" t="str">
        <f>IF(AND(EA12&gt;0,EA12&lt;&gt;"wait"),"AT",IF(AIL!$AC14="AI",IF(Sheet1!$E14&lt;AIL!$AB14-200,200,"wait"),0))</f>
        <v>wait</v>
      </c>
      <c r="EB13" s="10" t="str">
        <f>IF(AND(EB12&gt;0,EB12&lt;&gt;"wait"),"AT",IF(AIL!$AC14="AI",IF(Sheet1!$D14&gt;AIL!$AB14+50,50,"wait"),0))</f>
        <v>wait</v>
      </c>
      <c r="EC13" s="10" t="str">
        <f>IF(AND(EC12&gt;0,EC12&lt;&gt;"wait"),"AT",IF(AIL!$AC14="AI",IF(Sheet1!$D14&gt;AIL!$AB14+100,100,"wait"),0))</f>
        <v>wait</v>
      </c>
      <c r="ED13" s="10" t="str">
        <f>IF(AND(ED12&gt;0,ED12&lt;&gt;"wait"),"AT",IF(AIL!$AC14="AI",IF(Sheet1!$D14&gt;AIL!$AB14+150,150,"wait"),0))</f>
        <v>wait</v>
      </c>
      <c r="EE13" s="10" t="str">
        <f>IF(AND(EE12&gt;0,EE12&lt;&gt;"wait"),"AT",IF(AIL!$AC14="AI",IF(Sheet1!$D14&gt;AIL!$AB14+200,200,"wait"),0))</f>
        <v>wait</v>
      </c>
      <c r="EF13" s="10">
        <f t="shared" si="45"/>
        <v>0</v>
      </c>
      <c r="EH13" s="10" t="str">
        <f>IF(AND(EH12&gt;0,EH12&lt;&gt;"wait"),"AT",IF(AIL!$AE14="AI",IF(Sheet1!$E14&lt;AIL!$AD14-50,50,"wait"),0))</f>
        <v>wait</v>
      </c>
      <c r="EI13" s="10" t="str">
        <f>IF(AND(EI12&gt;0,EI12&lt;&gt;"wait"),"AT",IF(AIL!$AE14="AI",IF(Sheet1!$E14&lt;AIL!$AD14-100,100,"wait"),0))</f>
        <v>wait</v>
      </c>
      <c r="EJ13" s="10" t="str">
        <f>IF(AND(EJ12&gt;0,EJ12&lt;&gt;"wait"),"AT",IF(AIL!$AE14="AI",IF(Sheet1!$E14&lt;AIL!$AD14-150,150,"wait"),0))</f>
        <v>wait</v>
      </c>
      <c r="EK13" s="10" t="str">
        <f>IF(AND(EK12&gt;0,EK12&lt;&gt;"wait"),"AT",IF(AIL!$AE14="AI",IF(Sheet1!$E14&lt;AIL!$AD14-200,200,"wait"),0))</f>
        <v>wait</v>
      </c>
      <c r="EL13" s="10" t="str">
        <f>IF(AND(EL12&gt;0,EL12&lt;&gt;"wait"),"AT",IF(AIL!$AE14="AI",IF(Sheet1!$D14&gt;AIL!$AD14+50,50,"wait"),0))</f>
        <v>wait</v>
      </c>
      <c r="EM13" s="10" t="str">
        <f>IF(AND(EM12&gt;0,EM12&lt;&gt;"wait"),"AT",IF(AIL!$AE14="AI",IF(Sheet1!$D14&gt;AIL!$AD14+100,100,"wait"),0))</f>
        <v>wait</v>
      </c>
      <c r="EN13" s="10" t="str">
        <f>IF(AND(EN12&gt;0,EN12&lt;&gt;"wait"),"AT",IF(AIL!$AE14="AI",IF(Sheet1!$D14&gt;AIL!$AD14+150,150,"wait"),0))</f>
        <v>wait</v>
      </c>
      <c r="EO13" s="10" t="str">
        <f>IF(AND(EO12&gt;0,EO12&lt;&gt;"wait"),"AT",IF(AIL!$AE14="AI",IF(Sheet1!$D14&gt;AIL!$AD14+200,200,"wait"),0))</f>
        <v>wait</v>
      </c>
      <c r="EP13" s="10">
        <f t="shared" si="46"/>
        <v>0</v>
      </c>
      <c r="ER13" s="10" t="str">
        <f>IF(AND(ER12&gt;0,ER12&lt;&gt;"wait"),"AT",IF(AIL!$AG14="AI",IF(Sheet1!$E14&lt;AIL!$AF14-50,50,"wait"),0))</f>
        <v>wait</v>
      </c>
      <c r="ES13" s="10" t="str">
        <f>IF(AND(ES12&gt;0,ES12&lt;&gt;"wait"),"AT",IF(AIL!$AG14="AI",IF(Sheet1!$E14&lt;AIL!$AF14-100,100,"wait"),0))</f>
        <v>wait</v>
      </c>
      <c r="ET13" s="10" t="str">
        <f>IF(AND(ET12&gt;0,ET12&lt;&gt;"wait"),"AT",IF(AIL!$AG14="AI",IF(Sheet1!$E14&lt;AIL!$AF14-150,150,"wait"),0))</f>
        <v>wait</v>
      </c>
      <c r="EU13" s="10" t="str">
        <f>IF(AND(EU12&gt;0,EU12&lt;&gt;"wait"),"AT",IF(AIL!$AG14="AI",IF(Sheet1!$E14&lt;AIL!$AF14-200,200,"wait"),0))</f>
        <v>wait</v>
      </c>
      <c r="EV13" s="10" t="str">
        <f>IF(AND(EV12&gt;0,EV12&lt;&gt;"wait"),"AT",IF(AIL!$AG14="AI",IF(Sheet1!$D14&gt;AIL!$AF14+50,50,"wait"),0))</f>
        <v>wait</v>
      </c>
      <c r="EW13" s="10" t="str">
        <f>IF(AND(EW12&gt;0,EW12&lt;&gt;"wait"),"AT",IF(AIL!$AG14="AI",IF(Sheet1!$D14&gt;AIL!$AF14+100,100,"wait"),0))</f>
        <v>wait</v>
      </c>
      <c r="EX13" s="10" t="str">
        <f>IF(AND(EX12&gt;0,EX12&lt;&gt;"wait"),"AT",IF(AIL!$AG14="AI",IF(Sheet1!$D14&gt;AIL!$AF14+150,150,"wait"),0))</f>
        <v>wait</v>
      </c>
      <c r="EY13" s="10" t="str">
        <f>IF(AND(EY12&gt;0,EY12&lt;&gt;"wait"),"AT",IF(AIL!$AG14="AI",IF(Sheet1!$D14&gt;AIL!$AF14+200,200,"wait"),0))</f>
        <v>wait</v>
      </c>
      <c r="EZ13" s="10">
        <f t="shared" si="47"/>
        <v>0</v>
      </c>
      <c r="FB13" s="10" t="str">
        <f>IF(AND(FB12&gt;0,FB12&lt;&gt;"wait"),"AT",IF(AIL!$AI14="AI",IF(Sheet1!$E14&lt;AIL!$AH14-50,50,"wait"),0))</f>
        <v>wait</v>
      </c>
      <c r="FC13" s="10" t="str">
        <f>IF(AND(FC12&gt;0,FC12&lt;&gt;"wait"),"AT",IF(AIL!$AI14="AI",IF(Sheet1!$E14&lt;AIL!$AH14-100,100,"wait"),0))</f>
        <v>wait</v>
      </c>
      <c r="FD13" s="10" t="str">
        <f>IF(AND(FD12&gt;0,FD12&lt;&gt;"wait"),"AT",IF(AIL!$AI14="AI",IF(Sheet1!$E14&lt;AIL!$AH14-150,150,"wait"),0))</f>
        <v>wait</v>
      </c>
      <c r="FE13" s="10" t="str">
        <f>IF(AND(FE12&gt;0,FE12&lt;&gt;"wait"),"AT",IF(AIL!$AI14="AI",IF(Sheet1!$E14&lt;AIL!$AH14-200,200,"wait"),0))</f>
        <v>wait</v>
      </c>
      <c r="FF13" s="10" t="str">
        <f>IF(AND(FF12&gt;0,FF12&lt;&gt;"wait"),"AT",IF(AIL!$AI14="AI",IF(Sheet1!$D14&gt;AIL!$AH14+50,50,"wait"),0))</f>
        <v>wait</v>
      </c>
      <c r="FG13" s="10" t="str">
        <f>IF(AND(FG12&gt;0,FG12&lt;&gt;"wait"),"AT",IF(AIL!$AI14="AI",IF(Sheet1!$D14&gt;AIL!$AH14+100,100,"wait"),0))</f>
        <v>wait</v>
      </c>
      <c r="FH13" s="10" t="str">
        <f>IF(AND(FH12&gt;0,FH12&lt;&gt;"wait"),"AT",IF(AIL!$AI14="AI",IF(Sheet1!$D14&gt;AIL!$AH14+150,150,"wait"),0))</f>
        <v>wait</v>
      </c>
      <c r="FI13" s="10" t="str">
        <f>IF(AND(FI12&gt;0,FI12&lt;&gt;"wait"),"AT",IF(AIL!$AI14="AI",IF(Sheet1!$D14&gt;AIL!$AH14+200,200,"wait"),0))</f>
        <v>wait</v>
      </c>
      <c r="FJ13" s="10">
        <f t="shared" si="48"/>
        <v>0</v>
      </c>
      <c r="FL13" s="10" t="str">
        <f>IF(AND(FL12&gt;0,FL12&lt;&gt;"wait"),"AT",IF(AIL!$AK14="AI",IF(Sheet1!$E14&lt;AIL!$AJ14-50,50,"wait"),0))</f>
        <v>wait</v>
      </c>
      <c r="FM13" s="10" t="str">
        <f>IF(AND(FM12&gt;0,FM12&lt;&gt;"wait"),"AT",IF(AIL!$AK14="AI",IF(Sheet1!$E14&lt;AIL!$AJ14-100,100,"wait"),0))</f>
        <v>wait</v>
      </c>
      <c r="FN13" s="10" t="str">
        <f>IF(AND(FN12&gt;0,FN12&lt;&gt;"wait"),"AT",IF(AIL!$AK14="AI",IF(Sheet1!$E14&lt;AIL!$AJ14-150,150,"wait"),0))</f>
        <v>wait</v>
      </c>
      <c r="FO13" s="10" t="str">
        <f>IF(AND(FO12&gt;0,FO12&lt;&gt;"wait"),"AT",IF(AIL!$AK14="AI",IF(Sheet1!$E14&lt;AIL!$AJ14-200,200,"wait"),0))</f>
        <v>wait</v>
      </c>
      <c r="FP13" s="10" t="str">
        <f>IF(AND(FP12&gt;0,FP12&lt;&gt;"wait"),"AT",IF(AIL!$AK14="AI",IF(Sheet1!$D14&gt;AIL!$AJ14+50,50,"wait"),0))</f>
        <v>wait</v>
      </c>
      <c r="FQ13" s="10" t="str">
        <f>IF(AND(FQ12&gt;0,FQ12&lt;&gt;"wait"),"AT",IF(AIL!$AK14="AI",IF(Sheet1!$D14&gt;AIL!$AJ14+100,100,"wait"),0))</f>
        <v>wait</v>
      </c>
      <c r="FR13" s="10" t="str">
        <f>IF(AND(FR12&gt;0,FR12&lt;&gt;"wait"),"AT",IF(AIL!$AK14="AI",IF(Sheet1!$D14&gt;AIL!$AJ14+150,150,"wait"),0))</f>
        <v>wait</v>
      </c>
      <c r="FS13" s="10" t="str">
        <f>IF(AND(FS12&gt;0,FS12&lt;&gt;"wait"),"AT",IF(AIL!$AK14="AI",IF(Sheet1!$D14&gt;AIL!$AJ14+200,200,"wait"),0))</f>
        <v>wait</v>
      </c>
      <c r="FT13" s="10">
        <f t="shared" si="49"/>
        <v>0</v>
      </c>
      <c r="FV13" s="10" t="str">
        <f>IF(AND(FV12&gt;0,FV12&lt;&gt;"wait"),"AT",IF(AIL!$AM14="AI",IF(Sheet1!$E14&lt;AIL!$AL14-50,50,"wait"),0))</f>
        <v>wait</v>
      </c>
      <c r="FW13" s="10" t="str">
        <f>IF(AND(FW12&gt;0,FW12&lt;&gt;"wait"),"AT",IF(AIL!$AM14="AI",IF(Sheet1!$E14&lt;AIL!$AL14-100,100,"wait"),0))</f>
        <v>wait</v>
      </c>
      <c r="FX13" s="10" t="str">
        <f>IF(AND(FX12&gt;0,FX12&lt;&gt;"wait"),"AT",IF(AIL!$AM14="AI",IF(Sheet1!$E14&lt;AIL!$AL14-150,150,"wait"),0))</f>
        <v>wait</v>
      </c>
      <c r="FY13" s="10" t="str">
        <f>IF(AND(FY12&gt;0,FY12&lt;&gt;"wait"),"AT",IF(AIL!$AM14="AI",IF(Sheet1!$E14&lt;AIL!$AL14-200,200,"wait"),0))</f>
        <v>wait</v>
      </c>
      <c r="FZ13" s="10" t="str">
        <f>IF(AND(FZ12&gt;0,FZ12&lt;&gt;"wait"),"AT",IF(AIL!$AM14="AI",IF(Sheet1!$D14&gt;AIL!$AL14+50,50,"wait"),0))</f>
        <v>wait</v>
      </c>
      <c r="GA13" s="10" t="str">
        <f>IF(AND(GA12&gt;0,GA12&lt;&gt;"wait"),"AT",IF(AIL!$AM14="AI",IF(Sheet1!$D14&gt;AIL!$AL14+100,100,"wait"),0))</f>
        <v>wait</v>
      </c>
      <c r="GB13" s="10" t="str">
        <f>IF(AND(GB12&gt;0,GB12&lt;&gt;"wait"),"AT",IF(AIL!$AM14="AI",IF(Sheet1!$D14&gt;AIL!$AL14+150,150,"wait"),0))</f>
        <v>wait</v>
      </c>
      <c r="GC13" s="10" t="str">
        <f>IF(AND(GC12&gt;0,GC12&lt;&gt;"wait"),"AT",IF(AIL!$AM14="AI",IF(Sheet1!$D14&gt;AIL!$AL14+200,200,"wait"),0))</f>
        <v>wait</v>
      </c>
      <c r="GD13" s="10">
        <f t="shared" si="50"/>
        <v>0</v>
      </c>
      <c r="GF13" s="10" t="str">
        <f>IF(AND(GF12&gt;0,GF12&lt;&gt;"wait"),"AT",IF(AIL!$AO14="AI",IF(Sheet1!$E14&lt;AIL!$AN14-50,50,"wait"),0))</f>
        <v>wait</v>
      </c>
      <c r="GG13" s="10" t="str">
        <f>IF(AND(GG12&gt;0,GG12&lt;&gt;"wait"),"AT",IF(AIL!$AO14="AI",IF(Sheet1!$E14&lt;AIL!$AN14-100,100,"wait"),0))</f>
        <v>wait</v>
      </c>
      <c r="GH13" s="10" t="str">
        <f>IF(AND(GH12&gt;0,GH12&lt;&gt;"wait"),"AT",IF(AIL!$AO14="AI",IF(Sheet1!$E14&lt;AIL!$AN14-150,150,"wait"),0))</f>
        <v>wait</v>
      </c>
      <c r="GI13" s="10" t="str">
        <f>IF(AND(GI12&gt;0,GI12&lt;&gt;"wait"),"AT",IF(AIL!$AO14="AI",IF(Sheet1!$E14&lt;AIL!$AN14-200,200,"wait"),0))</f>
        <v>wait</v>
      </c>
      <c r="GJ13" s="10" t="str">
        <f>IF(AND(GJ12&gt;0,GJ12&lt;&gt;"wait"),"AT",IF(AIL!$AO14="AI",IF(Sheet1!$D14&gt;AIL!$AN14+50,50,"wait"),0))</f>
        <v>wait</v>
      </c>
      <c r="GK13" s="10" t="str">
        <f>IF(AND(GK12&gt;0,GK12&lt;&gt;"wait"),"AT",IF(AIL!$AO14="AI",IF(Sheet1!$D14&gt;AIL!$AN14+100,100,"wait"),0))</f>
        <v>wait</v>
      </c>
      <c r="GL13" s="10" t="str">
        <f>IF(AND(GL12&gt;0,GL12&lt;&gt;"wait"),"AT",IF(AIL!$AO14="AI",IF(Sheet1!$D14&gt;AIL!$AN14+150,150,"wait"),0))</f>
        <v>wait</v>
      </c>
      <c r="GM13" s="10" t="str">
        <f>IF(AND(GM12&gt;0,GM12&lt;&gt;"wait"),"AT",IF(AIL!$AO14="AI",IF(Sheet1!$D14&gt;AIL!$AN14+200,200,"wait"),0))</f>
        <v>wait</v>
      </c>
      <c r="GN13" s="10">
        <f t="shared" si="51"/>
        <v>0</v>
      </c>
      <c r="GP13" s="10" t="str">
        <f>IF(AND(GP12&gt;0,GP12&lt;&gt;"wait"),"AT",IF(AIL!$AQ14="AI",IF(Sheet1!$E14&lt;AIL!$AP14-50,50,"wait"),0))</f>
        <v>wait</v>
      </c>
      <c r="GQ13" s="10" t="str">
        <f>IF(AND(GQ12&gt;0,GQ12&lt;&gt;"wait"),"AT",IF(AIL!$AQ14="AI",IF(Sheet1!$E14&lt;AIL!$AP14-100,100,"wait"),0))</f>
        <v>wait</v>
      </c>
      <c r="GR13" s="10" t="str">
        <f>IF(AND(GR12&gt;0,GR12&lt;&gt;"wait"),"AT",IF(AIL!$AQ14="AI",IF(Sheet1!$E14&lt;AIL!$AP14-150,150,"wait"),0))</f>
        <v>wait</v>
      </c>
      <c r="GS13" s="10" t="str">
        <f>IF(AND(GS12&gt;0,GS12&lt;&gt;"wait"),"AT",IF(AIL!$AQ14="AI",IF(Sheet1!$E14&lt;AIL!$AP14-200,200,"wait"),0))</f>
        <v>wait</v>
      </c>
      <c r="GT13" s="10" t="str">
        <f>IF(AND(GT12&gt;0,GT12&lt;&gt;"wait"),"AT",IF(AIL!$AQ14="AI",IF(Sheet1!$D14&gt;AIL!$AP14+50,50,"wait"),0))</f>
        <v>wait</v>
      </c>
      <c r="GU13" s="10" t="str">
        <f>IF(AND(GU12&gt;0,GU12&lt;&gt;"wait"),"AT",IF(AIL!$AQ14="AI",IF(Sheet1!$D14&gt;AIL!$AP14+100,100,"wait"),0))</f>
        <v>wait</v>
      </c>
      <c r="GV13" s="10" t="str">
        <f>IF(AND(GV12&gt;0,GV12&lt;&gt;"wait"),"AT",IF(AIL!$AQ14="AI",IF(Sheet1!$D14&gt;AIL!$AP14+150,150,"wait"),0))</f>
        <v>wait</v>
      </c>
      <c r="GW13" s="10" t="str">
        <f>IF(AND(GW12&gt;0,GW12&lt;&gt;"wait"),"AT",IF(AIL!$AQ14="AI",IF(Sheet1!$D14&gt;AIL!$AP14+200,200,"wait"),0))</f>
        <v>wait</v>
      </c>
      <c r="GX13" s="10">
        <f t="shared" si="52"/>
        <v>0</v>
      </c>
      <c r="GZ13" s="10" t="str">
        <f>IF(AND(GZ12&gt;0,GZ12&lt;&gt;"wait"),"AT",IF(AIL!$AS14="AI",IF(Sheet1!$E14&lt;AIL!$AR14-50,50,"wait"),0))</f>
        <v>wait</v>
      </c>
      <c r="HA13" s="10" t="str">
        <f>IF(AND(HA12&gt;0,HA12&lt;&gt;"wait"),"AT",IF(AIL!$AS14="AI",IF(Sheet1!$E14&lt;AIL!$AR14-100,100,"wait"),0))</f>
        <v>wait</v>
      </c>
      <c r="HB13" s="10" t="str">
        <f>IF(AND(HB12&gt;0,HB12&lt;&gt;"wait"),"AT",IF(AIL!$AS14="AI",IF(Sheet1!$E14&lt;AIL!$AR14-150,150,"wait"),0))</f>
        <v>wait</v>
      </c>
      <c r="HC13" s="10" t="str">
        <f>IF(AND(HC12&gt;0,HC12&lt;&gt;"wait"),"AT",IF(AIL!$AS14="AI",IF(Sheet1!$E14&lt;AIL!$AR14-200,200,"wait"),0))</f>
        <v>wait</v>
      </c>
      <c r="HD13" s="10" t="str">
        <f>IF(AND(HD12&gt;0,HD12&lt;&gt;"wait"),"AT",IF(AIL!$AS14="AI",IF(Sheet1!$D14&gt;AIL!$AR14+50,50,"wait"),0))</f>
        <v>wait</v>
      </c>
      <c r="HE13" s="10" t="str">
        <f>IF(AND(HE12&gt;0,HE12&lt;&gt;"wait"),"AT",IF(AIL!$AS14="AI",IF(Sheet1!$D14&gt;AIL!$AR14+100,100,"wait"),0))</f>
        <v>wait</v>
      </c>
      <c r="HF13" s="10" t="str">
        <f>IF(AND(HF12&gt;0,HF12&lt;&gt;"wait"),"AT",IF(AIL!$AS14="AI",IF(Sheet1!$D14&gt;AIL!$AR14+150,150,"wait"),0))</f>
        <v>wait</v>
      </c>
      <c r="HG13" s="10" t="str">
        <f>IF(AND(HG12&gt;0,HG12&lt;&gt;"wait"),"AT",IF(AIL!$AS14="AI",IF(Sheet1!$D14&gt;AIL!$AR14+200,200,"wait"),0))</f>
        <v>wait</v>
      </c>
      <c r="HH13" s="10">
        <f t="shared" si="53"/>
        <v>0</v>
      </c>
      <c r="HJ13" s="10" t="str">
        <f>IF(AND(HJ12&gt;0,HJ12&lt;&gt;"wait"),"AT",IF(AIL!$AU14="AI",IF(Sheet1!$E14&lt;AIL!$AT14-50,50,"wait"),0))</f>
        <v>wait</v>
      </c>
      <c r="HK13" s="10" t="str">
        <f>IF(AND(HK12&gt;0,HK12&lt;&gt;"wait"),"AT",IF(AIL!$AU14="AI",IF(Sheet1!$E14&lt;AIL!$AT14-100,100,"wait"),0))</f>
        <v>wait</v>
      </c>
      <c r="HL13" s="10" t="str">
        <f>IF(AND(HL12&gt;0,HL12&lt;&gt;"wait"),"AT",IF(AIL!$AU14="AI",IF(Sheet1!$E14&lt;AIL!$AT14-150,150,"wait"),0))</f>
        <v>wait</v>
      </c>
      <c r="HM13" s="10" t="str">
        <f>IF(AND(HM12&gt;0,HM12&lt;&gt;"wait"),"AT",IF(AIL!$AU14="AI",IF(Sheet1!$E14&lt;AIL!$AT14-200,200,"wait"),0))</f>
        <v>wait</v>
      </c>
      <c r="HN13" s="10" t="str">
        <f>IF(AND(HN12&gt;0,HN12&lt;&gt;"wait"),"AT",IF(AIL!$AU14="AI",IF(Sheet1!$D14&gt;AIL!$AT14+50,50,"wait"),0))</f>
        <v>wait</v>
      </c>
      <c r="HO13" s="10" t="str">
        <f>IF(AND(HO12&gt;0,HO12&lt;&gt;"wait"),"AT",IF(AIL!$AU14="AI",IF(Sheet1!$D14&gt;AIL!$AT14+100,100,"wait"),0))</f>
        <v>wait</v>
      </c>
      <c r="HP13" s="10" t="str">
        <f>IF(AND(HP12&gt;0,HP12&lt;&gt;"wait"),"AT",IF(AIL!$AU14="AI",IF(Sheet1!$D14&gt;AIL!$AT14+150,150,"wait"),0))</f>
        <v>wait</v>
      </c>
      <c r="HQ13" s="10" t="str">
        <f>IF(AND(HQ12&gt;0,HQ12&lt;&gt;"wait"),"AT",IF(AIL!$AU14="AI",IF(Sheet1!$D14&gt;AIL!$AT14+200,200,"wait"),0))</f>
        <v>wait</v>
      </c>
      <c r="HR13" s="10">
        <f t="shared" si="54"/>
        <v>0</v>
      </c>
      <c r="HT13" s="10">
        <f>IF(AND(HT12&gt;0,HT12&lt;&gt;"wait"),"AT",IF(AIL!$AX14="AI",IF(Sheet1!$E14&lt;AIL!$AW14-50,50,"wait"),0))</f>
        <v>0</v>
      </c>
      <c r="HU13" s="10">
        <f>IF(AND(HU12&gt;0,HU12&lt;&gt;"wait"),"AT",IF(AIL!$AX14="AI",IF(Sheet1!$E14&lt;AIL!$AW14-100,100,"wait"),0))</f>
        <v>0</v>
      </c>
      <c r="HV13" s="10">
        <f>IF(AND(HV12&gt;0,HV12&lt;&gt;"wait"),"AT",IF(AIL!$AX14="AI",IF(Sheet1!$E14&lt;AIL!$AW14-150,150,"wait"),0))</f>
        <v>0</v>
      </c>
      <c r="HW13" s="10">
        <f>IF(AND(HW12&gt;0,HW12&lt;&gt;"wait"),"AT",IF(AIL!$AX14="AI",IF(Sheet1!$E14&lt;AIL!$AW14-200,200,"wait"),0))</f>
        <v>0</v>
      </c>
      <c r="HX13" s="10">
        <f>IF(AND(HX12&gt;0,HX12&lt;&gt;"wait"),"AT",IF(AIL!$AX14="AI",IF(Sheet1!$D14&gt;AIL!$AW14+50,50,"wait"),0))</f>
        <v>0</v>
      </c>
      <c r="HY13" s="10">
        <f>IF(AND(HY12&gt;0,HY12&lt;&gt;"wait"),"AT",IF(AIL!$AX14="AI",IF(Sheet1!$D14&gt;AIL!$AW14+100,100,"wait"),0))</f>
        <v>0</v>
      </c>
      <c r="HZ13" s="10">
        <f>IF(AND(HZ12&gt;0,HZ12&lt;&gt;"wait"),"AT",IF(AIL!$AX14="AI",IF(Sheet1!$D14&gt;AIL!$AW14+150,150,"wait"),0))</f>
        <v>0</v>
      </c>
      <c r="IA13" s="10">
        <f>IF(AND(IA12&gt;0,IA12&lt;&gt;"wait"),"AT",IF(AIL!$AX14="AI",IF(Sheet1!$D14&gt;AIL!$AW14+200,200,"wait"),0))</f>
        <v>0</v>
      </c>
      <c r="IB13" s="10">
        <f t="shared" si="55"/>
        <v>0</v>
      </c>
      <c r="ID13" s="10">
        <f>IF(AND(ID12&gt;0,ID12&lt;&gt;"wait"),"AT",IF(AIL!$AZ14="AI",IF(Sheet1!$E14&lt;AIL!$AY14-50,50,"wait"),0))</f>
        <v>0</v>
      </c>
      <c r="IE13" s="10">
        <f>IF(AND(IE12&gt;0,IE12&lt;&gt;"wait"),"AT",IF(AIL!$AZ14="AI",IF(Sheet1!$E14&lt;AIL!$AY14-100,100,"wait"),0))</f>
        <v>0</v>
      </c>
      <c r="IF13" s="10">
        <f>IF(AND(IF12&gt;0,IF12&lt;&gt;"wait"),"AT",IF(AIL!$AZ14="AI",IF(Sheet1!$E14&lt;AIL!$AY14-150,150,"wait"),0))</f>
        <v>0</v>
      </c>
      <c r="IG13" s="10">
        <f>IF(AND(IG12&gt;0,IG12&lt;&gt;"wait"),"AT",IF(AIL!$AZ14="AI",IF(Sheet1!$E14&lt;AIL!$AY14-200,200,"wait"),0))</f>
        <v>0</v>
      </c>
      <c r="IH13" s="10">
        <f>IF(AND(IH12&gt;0,IH12&lt;&gt;"wait"),"AT",IF(AIL!$AZ14="AI",IF(Sheet1!$D14&gt;AIL!$AY14+50,50,"wait"),0))</f>
        <v>0</v>
      </c>
      <c r="II13" s="10">
        <f>IF(AND(II12&gt;0,II12&lt;&gt;"wait"),"AT",IF(AIL!$AZ14="AI",IF(Sheet1!$D14&gt;AIL!$AY14+100,100,"wait"),0))</f>
        <v>0</v>
      </c>
      <c r="IJ13" s="10">
        <f>IF(AND(IJ12&gt;0,IJ12&lt;&gt;"wait"),"AT",IF(AIL!$AZ14="AI",IF(Sheet1!$D14&gt;AIL!$AY14+150,150,"wait"),0))</f>
        <v>0</v>
      </c>
      <c r="IK13" s="10">
        <f>IF(AND(IK12&gt;0,IK12&lt;&gt;"wait"),"AT",IF(AIL!$AZ14="AI",IF(Sheet1!$D14&gt;AIL!$AY14+200,200,"wait"),0))</f>
        <v>0</v>
      </c>
      <c r="IL13" s="10">
        <f t="shared" si="56"/>
        <v>0</v>
      </c>
      <c r="IN13" s="10">
        <f>IF(AND(IN12&gt;0,IN12&lt;&gt;"wait"),"AT",IF(AIL!$BB14="AI",IF(Sheet1!$E14&lt;AIL!$BA14-50,50,"wait"),0))</f>
        <v>0</v>
      </c>
      <c r="IO13" s="10">
        <f>IF(AND(IO12&gt;0,IO12&lt;&gt;"wait"),"AT",IF(AIL!$BB14="AI",IF(Sheet1!$E14&lt;AIL!$BA14-100,100,"wait"),0))</f>
        <v>0</v>
      </c>
      <c r="IP13" s="10">
        <f>IF(AND(IP12&gt;0,IP12&lt;&gt;"wait"),"AT",IF(AIL!$BB14="AI",IF(Sheet1!$E14&lt;AIL!$BA14-150,150,"wait"),0))</f>
        <v>0</v>
      </c>
      <c r="IQ13" s="10">
        <f>IF(AND(IQ12&gt;0,IQ12&lt;&gt;"wait"),"AT",IF(AIL!$BB14="AI",IF(Sheet1!$E14&lt;AIL!$BA14-200,200,"wait"),0))</f>
        <v>0</v>
      </c>
      <c r="IR13" s="10">
        <f>IF(AND(IR12&gt;0,IR12&lt;&gt;"wait"),"AT",IF(AIL!$BB14="AI",IF(Sheet1!$D14&gt;AIL!$BA14+50,50,"wait"),0))</f>
        <v>0</v>
      </c>
      <c r="IS13" s="10">
        <f>IF(AND(IS12&gt;0,IS12&lt;&gt;"wait"),"AT",IF(AIL!$BB14="AI",IF(Sheet1!$D14&gt;AIL!$BA14+100,100,"wait"),0))</f>
        <v>0</v>
      </c>
      <c r="IT13" s="10">
        <f>IF(AND(IT12&gt;0,IT12&lt;&gt;"wait"),"AT",IF(AIL!$BB14="AI",IF(Sheet1!$D14&gt;AIL!$BA14+150,150,"wait"),0))</f>
        <v>0</v>
      </c>
      <c r="IU13" s="10">
        <f>IF(AND(IU12&gt;0,IU12&lt;&gt;"wait"),"AT",IF(AIL!$BB14="AI",IF(Sheet1!$D14&gt;AIL!$BA14+200,200,"wait"),0))</f>
        <v>0</v>
      </c>
      <c r="IV13" s="10">
        <f t="shared" si="57"/>
        <v>0</v>
      </c>
      <c r="IX13" s="10">
        <f>IF(AND(IX12&gt;0,IX12&lt;&gt;"wait"),"AT",IF(AIL!$BD14="AI",IF(Sheet1!$E14&lt;AIL!$BC14-50,50,"wait"),0))</f>
        <v>0</v>
      </c>
      <c r="IY13" s="10">
        <f>IF(AND(IY12&gt;0,IY12&lt;&gt;"wait"),"AT",IF(AIL!$BD14="AI",IF(Sheet1!$E14&lt;AIL!$BC14-100,100,"wait"),0))</f>
        <v>0</v>
      </c>
      <c r="IZ13" s="10">
        <f>IF(AND(IZ12&gt;0,IZ12&lt;&gt;"wait"),"AT",IF(AIL!$BD14="AI",IF(Sheet1!$E14&lt;AIL!$BC14-150,150,"wait"),0))</f>
        <v>0</v>
      </c>
      <c r="JA13" s="10">
        <f>IF(AND(JA12&gt;0,JA12&lt;&gt;"wait"),"AT",IF(AIL!$BD14="AI",IF(Sheet1!$E14&lt;AIL!$BC14-200,200,"wait"),0))</f>
        <v>0</v>
      </c>
      <c r="JB13" s="10">
        <f>IF(AND(JB12&gt;0,JB12&lt;&gt;"wait"),"AT",IF(AIL!$BD14="AI",IF(Sheet1!$D14&gt;AIL!$BC14+50,50,"wait"),0))</f>
        <v>0</v>
      </c>
      <c r="JC13" s="10">
        <f>IF(AND(JC12&gt;0,JC12&lt;&gt;"wait"),"AT",IF(AIL!$BD14="AI",IF(Sheet1!$D14&gt;AIL!$BC14+100,100,"wait"),0))</f>
        <v>0</v>
      </c>
      <c r="JD13" s="10">
        <f>IF(AND(JD12&gt;0,JD12&lt;&gt;"wait"),"AT",IF(AIL!$BD14="AI",IF(Sheet1!$D14&gt;AIL!$BC14+150,150,"wait"),0))</f>
        <v>0</v>
      </c>
      <c r="JE13" s="10">
        <f>IF(AND(JE12&gt;0,JE12&lt;&gt;"wait"),"AT",IF(AIL!$BD14="AI",IF(Sheet1!$D14&gt;AIL!$BC14+200,200,"wait"),0))</f>
        <v>0</v>
      </c>
      <c r="JF13" s="10">
        <f t="shared" si="58"/>
        <v>0</v>
      </c>
      <c r="JH13" s="10">
        <f>IF(AND(JH12&gt;0,JH12&lt;&gt;"wait"),"AT",IF(AIL!$BF14="AI",IF(Sheet1!$E14&lt;AIL!$BE14-50,50,"wait"),0))</f>
        <v>0</v>
      </c>
      <c r="JI13" s="10">
        <f>IF(AND(JI12&gt;0,JI12&lt;&gt;"wait"),"AT",IF(AIL!$BF14="AI",IF(Sheet1!$E14&lt;AIL!$BE14-100,100,"wait"),0))</f>
        <v>0</v>
      </c>
      <c r="JJ13" s="10">
        <f>IF(AND(JJ12&gt;0,JJ12&lt;&gt;"wait"),"AT",IF(AIL!$BF14="AI",IF(Sheet1!$E14&lt;AIL!$BE14-150,150,"wait"),0))</f>
        <v>0</v>
      </c>
      <c r="JK13" s="10">
        <f>IF(AND(JK12&gt;0,JK12&lt;&gt;"wait"),"AT",IF(AIL!$BF14="AI",IF(Sheet1!$E14&lt;AIL!$BE14-200,200,"wait"),0))</f>
        <v>0</v>
      </c>
      <c r="JL13" s="10">
        <f>IF(AND(JL12&gt;0,JL12&lt;&gt;"wait"),"AT",IF(AIL!$BF14="AI",IF(Sheet1!$D14&gt;AIL!$BE14+50,50,"wait"),0))</f>
        <v>0</v>
      </c>
      <c r="JM13" s="10">
        <f>IF(AND(JM12&gt;0,JM12&lt;&gt;"wait"),"AT",IF(AIL!$BF14="AI",IF(Sheet1!$D14&gt;AIL!$BE14+100,100,"wait"),0))</f>
        <v>0</v>
      </c>
      <c r="JN13" s="10">
        <f>IF(AND(JN12&gt;0,JN12&lt;&gt;"wait"),"AT",IF(AIL!$BF14="AI",IF(Sheet1!$D14&gt;AIL!$BE14+150,150,"wait"),0))</f>
        <v>0</v>
      </c>
      <c r="JO13" s="10">
        <f>IF(AND(JO12&gt;0,JO12&lt;&gt;"wait"),"AT",IF(AIL!$BF14="AI",IF(Sheet1!$D14&gt;AIL!$BE14+200,200,"wait"),0))</f>
        <v>0</v>
      </c>
      <c r="JP13" s="10">
        <f t="shared" si="59"/>
        <v>0</v>
      </c>
      <c r="JR13" s="10">
        <f>IF(AND(JR12&gt;0,JR12&lt;&gt;"wait"),"AT",IF(AIL!$BH14="AI",IF(Sheet1!$E14&lt;AIL!$BG14-50,50,"wait"),0))</f>
        <v>0</v>
      </c>
      <c r="JS13" s="10">
        <f>IF(AND(JS12&gt;0,JS12&lt;&gt;"wait"),"AT",IF(AIL!$BH14="AI",IF(Sheet1!$E14&lt;AIL!$BG14-100,100,"wait"),0))</f>
        <v>0</v>
      </c>
      <c r="JT13" s="10">
        <f>IF(AND(JT12&gt;0,JT12&lt;&gt;"wait"),"AT",IF(AIL!$BH14="AI",IF(Sheet1!$E14&lt;AIL!$BG14-150,150,"wait"),0))</f>
        <v>0</v>
      </c>
      <c r="JU13" s="10">
        <f>IF(AND(JU12&gt;0,JU12&lt;&gt;"wait"),"AT",IF(AIL!$BH14="AI",IF(Sheet1!$E14&lt;AIL!$BG14-200,200,"wait"),0))</f>
        <v>0</v>
      </c>
      <c r="JV13" s="10">
        <f>IF(AND(JV12&gt;0,JV12&lt;&gt;"wait"),"AT",IF(AIL!$BH14="AI",IF(Sheet1!$D14&gt;AIL!$BG14+50,50,"wait"),0))</f>
        <v>0</v>
      </c>
      <c r="JW13" s="10">
        <f>IF(AND(JW12&gt;0,JW12&lt;&gt;"wait"),"AT",IF(AIL!$BH14="AI",IF(Sheet1!$D14&gt;AIL!$BG14+100,100,"wait"),0))</f>
        <v>0</v>
      </c>
      <c r="JX13" s="10">
        <f>IF(AND(JX12&gt;0,JX12&lt;&gt;"wait"),"AT",IF(AIL!$BH14="AI",IF(Sheet1!$D14&gt;AIL!$BG14+150,150,"wait"),0))</f>
        <v>0</v>
      </c>
      <c r="JY13" s="10">
        <f>IF(AND(JY12&gt;0,JY12&lt;&gt;"wait"),"AT",IF(AIL!$BH14="AI",IF(Sheet1!$D14&gt;AIL!$BG14+200,200,"wait"),0))</f>
        <v>0</v>
      </c>
      <c r="JZ13" s="10">
        <f t="shared" si="60"/>
        <v>0</v>
      </c>
      <c r="KB13" s="10">
        <f>IF(AND(KB12&gt;0,KB12&lt;&gt;"wait"),"AT",IF(AIL!$BJ14="AI",IF(Sheet1!$E14&lt;AIL!$BI14-50,50,"wait"),0))</f>
        <v>0</v>
      </c>
      <c r="KC13" s="10">
        <f>IF(AND(KC12&gt;0,KC12&lt;&gt;"wait"),"AT",IF(AIL!$BJ14="AI",IF(Sheet1!$E14&lt;AIL!$BI14-100,100,"wait"),0))</f>
        <v>0</v>
      </c>
      <c r="KD13" s="10">
        <f>IF(AND(KD12&gt;0,KD12&lt;&gt;"wait"),"AT",IF(AIL!$BJ14="AI",IF(Sheet1!$E14&lt;AIL!$BI14-150,150,"wait"),0))</f>
        <v>0</v>
      </c>
      <c r="KE13" s="10">
        <f>IF(AND(KE12&gt;0,KE12&lt;&gt;"wait"),"AT",IF(AIL!$BJ14="AI",IF(Sheet1!$E14&lt;AIL!$BI14-200,200,"wait"),0))</f>
        <v>0</v>
      </c>
      <c r="KF13" s="10">
        <f>IF(AND(KF12&gt;0,KF12&lt;&gt;"wait"),"AT",IF(AIL!$BJ14="AI",IF(Sheet1!$D14&gt;AIL!$BI14+50,50,"wait"),0))</f>
        <v>0</v>
      </c>
      <c r="KG13" s="10">
        <f>IF(AND(KG12&gt;0,KG12&lt;&gt;"wait"),"AT",IF(AIL!$BJ14="AI",IF(Sheet1!$D14&gt;AIL!$BI14+100,100,"wait"),0))</f>
        <v>0</v>
      </c>
      <c r="KH13" s="10">
        <f>IF(AND(KH12&gt;0,KH12&lt;&gt;"wait"),"AT",IF(AIL!$BJ14="AI",IF(Sheet1!$D14&gt;AIL!$BI14+150,150,"wait"),0))</f>
        <v>0</v>
      </c>
      <c r="KI13" s="10">
        <f>IF(AND(KI12&gt;0,KI12&lt;&gt;"wait"),"AT",IF(AIL!$BJ14="AI",IF(Sheet1!$D14&gt;AIL!$BI14+200,200,"wait"),0))</f>
        <v>0</v>
      </c>
      <c r="KJ13" s="10">
        <f t="shared" si="61"/>
        <v>0</v>
      </c>
      <c r="KL13" s="10">
        <f>IF(AND(KL12&gt;0,KL12&lt;&gt;"wait"),"AT",IF(AIL!$BL14="AI",IF(Sheet1!$E14&lt;AIL!$BK14-50,50,"wait"),0))</f>
        <v>0</v>
      </c>
      <c r="KM13" s="10">
        <f>IF(AND(KM12&gt;0,KM12&lt;&gt;"wait"),"AT",IF(AIL!$BL14="AI",IF(Sheet1!$E14&lt;AIL!$BK14-100,100,"wait"),0))</f>
        <v>0</v>
      </c>
      <c r="KN13" s="10">
        <f>IF(AND(KN12&gt;0,KN12&lt;&gt;"wait"),"AT",IF(AIL!$BL14="AI",IF(Sheet1!$E14&lt;AIL!$BK14-150,150,"wait"),0))</f>
        <v>0</v>
      </c>
      <c r="KO13" s="10">
        <f>IF(AND(KO12&gt;0,KO12&lt;&gt;"wait"),"AT",IF(AIL!$BL14="AI",IF(Sheet1!$E14&lt;AIL!$BK14-200,200,"wait"),0))</f>
        <v>0</v>
      </c>
      <c r="KP13" s="10">
        <f>IF(AND(KP12&gt;0,KP12&lt;&gt;"wait"),"AT",IF(AIL!$BL14="AI",IF(Sheet1!$D14&gt;AIL!$BK14+50,50,"wait"),0))</f>
        <v>0</v>
      </c>
      <c r="KQ13" s="10">
        <f>IF(AND(KQ12&gt;0,KQ12&lt;&gt;"wait"),"AT",IF(AIL!$BL14="AI",IF(Sheet1!$D14&gt;AIL!$BK14+100,100,"wait"),0))</f>
        <v>0</v>
      </c>
      <c r="KR13" s="10">
        <f>IF(AND(KR12&gt;0,KR12&lt;&gt;"wait"),"AT",IF(AIL!$BL14="AI",IF(Sheet1!$D14&gt;AIL!$BK14+150,150,"wait"),0))</f>
        <v>0</v>
      </c>
      <c r="KS13" s="10">
        <f>IF(AND(KS12&gt;0,KS12&lt;&gt;"wait"),"AT",IF(AIL!$BL14="AI",IF(Sheet1!$D14&gt;AIL!$BK14+200,200,"wait"),0))</f>
        <v>0</v>
      </c>
      <c r="KT13" s="10">
        <f t="shared" si="62"/>
        <v>0</v>
      </c>
      <c r="KV13" s="10">
        <f>IF(AND(KV12&gt;0,KV12&lt;&gt;"wait"),"AT",IF(AIL!$BN14="AI",IF(Sheet1!$E14&lt;AIL!$BM14-50,50,"wait"),0))</f>
        <v>0</v>
      </c>
      <c r="KW13" s="10">
        <f>IF(AND(KW12&gt;0,KW12&lt;&gt;"wait"),"AT",IF(AIL!$BN14="AI",IF(Sheet1!$E14&lt;AIL!$BM14-100,100,"wait"),0))</f>
        <v>0</v>
      </c>
      <c r="KX13" s="10">
        <f>IF(AND(KX12&gt;0,KX12&lt;&gt;"wait"),"AT",IF(AIL!$BN14="AI",IF(Sheet1!$E14&lt;AIL!$BM14-150,150,"wait"),0))</f>
        <v>0</v>
      </c>
      <c r="KY13" s="10">
        <f>IF(AND(KY12&gt;0,KY12&lt;&gt;"wait"),"AT",IF(AIL!$BN14="AI",IF(Sheet1!$E14&lt;AIL!$BM14-200,200,"wait"),0))</f>
        <v>0</v>
      </c>
      <c r="KZ13" s="10">
        <f>IF(AND(KZ12&gt;0,KZ12&lt;&gt;"wait"),"AT",IF(AIL!$BN14="AI",IF(Sheet1!$D14&gt;AIL!$BM14+50,50,"wait"),0))</f>
        <v>0</v>
      </c>
      <c r="LA13" s="10">
        <f>IF(AND(LA12&gt;0,LA12&lt;&gt;"wait"),"AT",IF(AIL!$BN14="AI",IF(Sheet1!$D14&gt;AIL!$BM14+100,100,"wait"),0))</f>
        <v>0</v>
      </c>
      <c r="LB13" s="10">
        <f>IF(AND(LB12&gt;0,LB12&lt;&gt;"wait"),"AT",IF(AIL!$BN14="AI",IF(Sheet1!$D14&gt;AIL!$BM14+150,150,"wait"),0))</f>
        <v>0</v>
      </c>
      <c r="LC13" s="10">
        <f>IF(AND(LC12&gt;0,LC12&lt;&gt;"wait"),"AT",IF(AIL!$BN14="AI",IF(Sheet1!$D14&gt;AIL!$BM14+200,200,"wait"),0))</f>
        <v>0</v>
      </c>
      <c r="LD13" s="10">
        <f t="shared" si="63"/>
        <v>0</v>
      </c>
      <c r="LF13" s="10">
        <f>IF(AND(LF12&gt;0,LF12&lt;&gt;"wait"),"AT",IF(AIL!$BP14="AI",IF(Sheet1!$E14&lt;AIL!$BO14-50,50,"wait"),0))</f>
        <v>0</v>
      </c>
      <c r="LG13" s="10">
        <f>IF(AND(LG12&gt;0,LG12&lt;&gt;"wait"),"AT",IF(AIL!$BP14="AI",IF(Sheet1!$E14&lt;AIL!$BO14-100,100,"wait"),0))</f>
        <v>0</v>
      </c>
      <c r="LH13" s="10">
        <f>IF(AND(LH12&gt;0,LH12&lt;&gt;"wait"),"AT",IF(AIL!$BP14="AI",IF(Sheet1!$E14&lt;AIL!$BO14-150,150,"wait"),0))</f>
        <v>0</v>
      </c>
      <c r="LI13" s="10">
        <f>IF(AND(LI12&gt;0,LI12&lt;&gt;"wait"),"AT",IF(AIL!$BP14="AI",IF(Sheet1!$E14&lt;AIL!$BO14-200,200,"wait"),0))</f>
        <v>0</v>
      </c>
      <c r="LJ13" s="10">
        <f>IF(AND(LJ12&gt;0,LJ12&lt;&gt;"wait"),"AT",IF(AIL!$BP14="AI",IF(Sheet1!$D14&gt;AIL!$BO14+50,50,"wait"),0))</f>
        <v>0</v>
      </c>
      <c r="LK13" s="10">
        <f>IF(AND(LK12&gt;0,LK12&lt;&gt;"wait"),"AT",IF(AIL!$BP14="AI",IF(Sheet1!$D14&gt;AIL!$BO14+100,100,"wait"),0))</f>
        <v>0</v>
      </c>
      <c r="LL13" s="10">
        <f>IF(AND(LL12&gt;0,LL12&lt;&gt;"wait"),"AT",IF(AIL!$BP14="AI",IF(Sheet1!$D14&gt;AIL!$BO14+150,150,"wait"),0))</f>
        <v>0</v>
      </c>
      <c r="LM13" s="10">
        <f>IF(AND(LM12&gt;0,LM12&lt;&gt;"wait"),"AT",IF(AIL!$BP14="AI",IF(Sheet1!$D14&gt;AIL!$BO14+200,200,"wait"),0))</f>
        <v>0</v>
      </c>
      <c r="LN13" s="10">
        <f t="shared" si="64"/>
        <v>0</v>
      </c>
      <c r="LP13" s="10">
        <f>IF(AND(LP12&gt;0,LP12&lt;&gt;"wait"),"AT",IF(AIL!$BR14="AI",IF(Sheet1!$E14&lt;AIL!$BQ14-50,50,"wait"),0))</f>
        <v>0</v>
      </c>
      <c r="LQ13" s="10">
        <f>IF(AND(LQ12&gt;0,LQ12&lt;&gt;"wait"),"AT",IF(AIL!$BR14="AI",IF(Sheet1!$E14&lt;AIL!$BQ14-100,100,"wait"),0))</f>
        <v>0</v>
      </c>
      <c r="LR13" s="10">
        <f>IF(AND(LR12&gt;0,LR12&lt;&gt;"wait"),"AT",IF(AIL!$BR14="AI",IF(Sheet1!$E14&lt;AIL!$BQ14-150,150,"wait"),0))</f>
        <v>0</v>
      </c>
      <c r="LS13" s="10">
        <f>IF(AND(LS12&gt;0,LS12&lt;&gt;"wait"),"AT",IF(AIL!$BR14="AI",IF(Sheet1!$E14&lt;AIL!$BQ14-200,200,"wait"),0))</f>
        <v>0</v>
      </c>
      <c r="LT13" s="10">
        <f>IF(AND(LT12&gt;0,LT12&lt;&gt;"wait"),"AT",IF(AIL!$BR14="AI",IF(Sheet1!$D14&gt;AIL!$BQ14+50,50,"wait"),0))</f>
        <v>0</v>
      </c>
      <c r="LU13" s="10">
        <f>IF(AND(LU12&gt;0,LU12&lt;&gt;"wait"),"AT",IF(AIL!$BR14="AI",IF(Sheet1!$D14&gt;AIL!$BQ14+100,100,"wait"),0))</f>
        <v>0</v>
      </c>
      <c r="LV13" s="10">
        <f>IF(AND(LV12&gt;0,LV12&lt;&gt;"wait"),"AT",IF(AIL!$BR14="AI",IF(Sheet1!$D14&gt;AIL!$BQ14+150,150,"wait"),0))</f>
        <v>0</v>
      </c>
      <c r="LW13" s="10">
        <f>IF(AND(LW12&gt;0,LW12&lt;&gt;"wait"),"AT",IF(AIL!$BR14="AI",IF(Sheet1!$D14&gt;AIL!$BQ14+200,200,"wait"),0))</f>
        <v>0</v>
      </c>
      <c r="LX13" s="10">
        <f t="shared" si="65"/>
        <v>0</v>
      </c>
    </row>
    <row r="14" spans="1:336" x14ac:dyDescent="0.3">
      <c r="A14" t="str">
        <f>Sheet1!B14</f>
        <v>03/01 09:27</v>
      </c>
      <c r="B14">
        <f>Sheet1!D14</f>
        <v>29343</v>
      </c>
      <c r="C14">
        <f>Sheet1!E14</f>
        <v>29306</v>
      </c>
      <c r="E14">
        <f>MAX($B14:$B$162)</f>
        <v>29377</v>
      </c>
      <c r="F14">
        <f>MIN($C14:$C$162)</f>
        <v>29062</v>
      </c>
      <c r="H14" s="8" t="str">
        <f>IF(AND(H13&gt;0,H13&lt;&gt;"wait"),"AT",IF(AIL!$D15="AI",IF(Sheet1!$E15&lt;AIL!$C15-50,50,"wait"),0))</f>
        <v>wait</v>
      </c>
      <c r="I14" s="8" t="str">
        <f>IF(AND(I13&gt;0,I13&lt;&gt;"wait"),"AT",IF(AIL!$D15="AI",IF(Sheet1!$E15&lt;AIL!$C15-100,100,"wait"),0))</f>
        <v>wait</v>
      </c>
      <c r="J14" s="8" t="str">
        <f>IF(AND(J13&gt;0,J13&lt;&gt;"wait"),"AT",IF(AIL!$D15="AI",IF(Sheet1!$E15&lt;AIL!$C15-150,150,"wait"),0))</f>
        <v>wait</v>
      </c>
      <c r="K14" s="8" t="str">
        <f>IF(AND(K13&gt;0,K13&lt;&gt;"wait"),"AT",IF(AIL!$D15="AI",IF(Sheet1!$E15&lt;AIL!$C15-200,200,"wait"),0))</f>
        <v>wait</v>
      </c>
      <c r="L14" s="8" t="str">
        <f>IF(AND(L13&gt;0,L13&lt;&gt;"wait"),"AT",IF(AIL!$D15="AI",IF(Sheet1!$D15&gt;AIL!$C15+50,50,"wait"),0))</f>
        <v>wait</v>
      </c>
      <c r="M14" s="8" t="str">
        <f>IF(AND(M13&gt;0,M13&lt;&gt;"wait"),"AT",IF(AIL!$D15="AI",IF(Sheet1!$D15&gt;AIL!$C15+100,100,"wait"),0))</f>
        <v>wait</v>
      </c>
      <c r="N14" s="8" t="str">
        <f>IF(AND(N13&gt;0,N13&lt;&gt;"wait"),"AT",IF(AIL!$D15="AI",IF(Sheet1!$D15&gt;AIL!$C15+150,150,"wait"),0))</f>
        <v>wait</v>
      </c>
      <c r="O14" s="8" t="str">
        <f>IF(AND(O13&gt;0,O13&lt;&gt;"wait"),"AT",IF(AIL!$D15="AI",IF(Sheet1!$D15&gt;AIL!$C15+200,200,"wait"),0))</f>
        <v>wait</v>
      </c>
      <c r="P14" s="8">
        <f t="shared" si="66"/>
        <v>0</v>
      </c>
      <c r="R14" s="8" t="str">
        <f>IF(AND(R13&gt;0,R13&lt;&gt;"wait"),"AT",IF(AIL!$F15="AI",IF(Sheet1!$E15&lt;AIL!$E15-50,50,"wait"),0))</f>
        <v>wait</v>
      </c>
      <c r="S14" s="8" t="str">
        <f>IF(AND(S13&gt;0,S13&lt;&gt;"wait"),"AT",IF(AIL!$F15="AI",IF(Sheet1!$E15&lt;AIL!$E15-100,100,"wait"),0))</f>
        <v>wait</v>
      </c>
      <c r="T14" s="8" t="str">
        <f>IF(AND(T13&gt;0,T13&lt;&gt;"wait"),"AT",IF(AIL!$F15="AI",IF(Sheet1!$E15&lt;AIL!$E15-150,150,"wait"),0))</f>
        <v>wait</v>
      </c>
      <c r="U14" s="8" t="str">
        <f>IF(AND(U13&gt;0,U13&lt;&gt;"wait"),"AT",IF(AIL!$F15="AI",IF(Sheet1!$E15&lt;AIL!$E15-200,200,"wait"),0))</f>
        <v>wait</v>
      </c>
      <c r="V14" s="8" t="str">
        <f>IF(AND(V13&gt;0,V13&lt;&gt;"wait"),"AT",IF(AIL!$F15="AI",IF(Sheet1!$D15&gt;AIL!$E15+50,50,"wait"),0))</f>
        <v>wait</v>
      </c>
      <c r="W14" s="8" t="str">
        <f>IF(AND(W13&gt;0,W13&lt;&gt;"wait"),"AT",IF(AIL!$F15="AI",IF(Sheet1!$D15&gt;AIL!$E15+100,100,"wait"),0))</f>
        <v>wait</v>
      </c>
      <c r="X14" s="8" t="str">
        <f>IF(AND(X13&gt;0,X13&lt;&gt;"wait"),"AT",IF(AIL!$F15="AI",IF(Sheet1!$D15&gt;AIL!$E15+150,150,"wait"),0))</f>
        <v>wait</v>
      </c>
      <c r="Y14" s="8" t="str">
        <f>IF(AND(Y13&gt;0,Y13&lt;&gt;"wait"),"AT",IF(AIL!$F15="AI",IF(Sheet1!$D15&gt;AIL!$E15+200,200,"wait"),0))</f>
        <v>wait</v>
      </c>
      <c r="Z14" s="8">
        <f t="shared" si="67"/>
        <v>0</v>
      </c>
      <c r="AB14" s="8" t="str">
        <f>IF(AND(AB13&gt;0,AB13&lt;&gt;"wait"),"AT",IF(AIL!$H15="AI",IF(Sheet1!$E15&lt;AIL!$G15-50,50,"wait"),0))</f>
        <v>wait</v>
      </c>
      <c r="AC14" s="8" t="str">
        <f>IF(AND(AC13&gt;0,AC13&lt;&gt;"wait"),"AT",IF(AIL!$H15="AI",IF(Sheet1!$E15&lt;AIL!$G15-100,100,"wait"),0))</f>
        <v>wait</v>
      </c>
      <c r="AD14" s="8" t="str">
        <f>IF(AND(AD13&gt;0,AD13&lt;&gt;"wait"),"AT",IF(AIL!$H15="AI",IF(Sheet1!$E15&lt;AIL!$G15-150,150,"wait"),0))</f>
        <v>wait</v>
      </c>
      <c r="AE14" s="8" t="str">
        <f>IF(AND(AE13&gt;0,AE13&lt;&gt;"wait"),"AT",IF(AIL!$H15="AI",IF(Sheet1!$E15&lt;AIL!$G15-200,200,"wait"),0))</f>
        <v>wait</v>
      </c>
      <c r="AF14" s="8" t="str">
        <f>IF(AND(AF13&gt;0,AF13&lt;&gt;"wait"),"AT",IF(AIL!$H15="AI",IF(Sheet1!$D15&gt;AIL!$G15+50,50,"wait"),0))</f>
        <v>wait</v>
      </c>
      <c r="AG14" s="8" t="str">
        <f>IF(AND(AG13&gt;0,AG13&lt;&gt;"wait"),"AT",IF(AIL!$H15="AI",IF(Sheet1!$D15&gt;AIL!$G15+100,100,"wait"),0))</f>
        <v>wait</v>
      </c>
      <c r="AH14" s="8" t="str">
        <f>IF(AND(AH13&gt;0,AH13&lt;&gt;"wait"),"AT",IF(AIL!$H15="AI",IF(Sheet1!$D15&gt;AIL!$G15+150,150,"wait"),0))</f>
        <v>wait</v>
      </c>
      <c r="AI14" s="8" t="str">
        <f>IF(AND(AI13&gt;0,AI13&lt;&gt;"wait"),"AT",IF(AIL!$H15="AI",IF(Sheet1!$D15&gt;AIL!$G15+200,200,"wait"),0))</f>
        <v>wait</v>
      </c>
      <c r="AJ14" s="8">
        <f t="shared" si="68"/>
        <v>0</v>
      </c>
      <c r="AL14" s="8" t="str">
        <f>IF(AND(AL13&gt;0,AL13&lt;&gt;"wait"),"AT",IF(AIL!$J15="AI",IF(Sheet1!$E15&lt;AIL!$I15-50,50,"wait"),0))</f>
        <v>wait</v>
      </c>
      <c r="AM14" s="8" t="str">
        <f>IF(AND(AM13&gt;0,AM13&lt;&gt;"wait"),"AT",IF(AIL!$J15="AI",IF(Sheet1!$E15&lt;AIL!$I15-100,100,"wait"),0))</f>
        <v>wait</v>
      </c>
      <c r="AN14" s="8" t="str">
        <f>IF(AND(AN13&gt;0,AN13&lt;&gt;"wait"),"AT",IF(AIL!$J15="AI",IF(Sheet1!$E15&lt;AIL!$I15-150,150,"wait"),0))</f>
        <v>wait</v>
      </c>
      <c r="AO14" s="8" t="str">
        <f>IF(AND(AO13&gt;0,AO13&lt;&gt;"wait"),"AT",IF(AIL!$J15="AI",IF(Sheet1!$E15&lt;AIL!$I15-200,200,"wait"),0))</f>
        <v>wait</v>
      </c>
      <c r="AP14" s="8" t="str">
        <f>IF(AND(AP13&gt;0,AP13&lt;&gt;"wait"),"AT",IF(AIL!$J15="AI",IF(Sheet1!$D15&gt;AIL!$I15+50,50,"wait"),0))</f>
        <v>wait</v>
      </c>
      <c r="AQ14" s="8" t="str">
        <f>IF(AND(AQ13&gt;0,AQ13&lt;&gt;"wait"),"AT",IF(AIL!$J15="AI",IF(Sheet1!$D15&gt;AIL!$I15+100,100,"wait"),0))</f>
        <v>wait</v>
      </c>
      <c r="AR14" s="8" t="str">
        <f>IF(AND(AR13&gt;0,AR13&lt;&gt;"wait"),"AT",IF(AIL!$J15="AI",IF(Sheet1!$D15&gt;AIL!$I15+150,150,"wait"),0))</f>
        <v>wait</v>
      </c>
      <c r="AS14" s="8" t="str">
        <f>IF(AND(AS13&gt;0,AS13&lt;&gt;"wait"),"AT",IF(AIL!$J15="AI",IF(Sheet1!$D15&gt;AIL!$I15+200,200,"wait"),0))</f>
        <v>wait</v>
      </c>
      <c r="AT14" s="8">
        <f t="shared" si="69"/>
        <v>0</v>
      </c>
      <c r="AU14" s="8"/>
      <c r="AV14" s="8" t="str">
        <f>IF(AND(AV13&gt;0,AV13&lt;&gt;"wait"),"AT",IF(AIL!$L15="AI",IF(Sheet1!$E15&lt;AIL!$K15-50,50,"wait"),0))</f>
        <v>wait</v>
      </c>
      <c r="AW14" s="8" t="str">
        <f>IF(AND(AW13&gt;0,AW13&lt;&gt;"wait"),"AT",IF(AIL!$L15="AI",IF(Sheet1!$E15&lt;AIL!$K15-100,100,"wait"),0))</f>
        <v>wait</v>
      </c>
      <c r="AX14" s="8" t="str">
        <f>IF(AND(AX13&gt;0,AX13&lt;&gt;"wait"),"AT",IF(AIL!$L15="AI",IF(Sheet1!$E15&lt;AIL!$K15-150,150,"wait"),0))</f>
        <v>wait</v>
      </c>
      <c r="AY14" s="8" t="str">
        <f>IF(AND(AY13&gt;0,AY13&lt;&gt;"wait"),"AT",IF(AIL!$L15="AI",IF(Sheet1!$E15&lt;AIL!$K15-200,200,"wait"),0))</f>
        <v>wait</v>
      </c>
      <c r="AZ14" s="8" t="str">
        <f>IF(AND(AZ13&gt;0,AZ13&lt;&gt;"wait"),"AT",IF(AIL!$L15="AI",IF(Sheet1!$D15&gt;AIL!$K15+50,50,"wait"),0))</f>
        <v>wait</v>
      </c>
      <c r="BA14" s="8" t="str">
        <f>IF(AND(BA13&gt;0,BA13&lt;&gt;"wait"),"AT",IF(AIL!$L15="AI",IF(Sheet1!$D15&gt;AIL!$K15+100,100,"wait"),0))</f>
        <v>wait</v>
      </c>
      <c r="BB14" s="8" t="str">
        <f>IF(AND(BB13&gt;0,BB13&lt;&gt;"wait"),"AT",IF(AIL!$L15="AI",IF(Sheet1!$D15&gt;AIL!$K15+150,150,"wait"),0))</f>
        <v>wait</v>
      </c>
      <c r="BC14" s="8" t="str">
        <f>IF(AND(BC13&gt;0,BC13&lt;&gt;"wait"),"AT",IF(AIL!$L15="AI",IF(Sheet1!$D15&gt;AIL!$K15+200,200,"wait"),0))</f>
        <v>wait</v>
      </c>
      <c r="BD14" s="8">
        <f t="shared" si="70"/>
        <v>0</v>
      </c>
      <c r="BE14" s="8"/>
      <c r="BF14" s="8" t="str">
        <f>IF(AND(BF13&gt;0,BF13&lt;&gt;"wait"),"AT",IF(AIL!$N15="AI",IF(Sheet1!$E15&lt;AIL!$M15-50,50,"wait"),0))</f>
        <v>wait</v>
      </c>
      <c r="BG14" s="8" t="str">
        <f>IF(AND(BG13&gt;0,BG13&lt;&gt;"wait"),"AT",IF(AIL!$N15="AI",IF(Sheet1!$E15&lt;AIL!$M15-100,100,"wait"),0))</f>
        <v>wait</v>
      </c>
      <c r="BH14" s="8" t="str">
        <f>IF(AND(BH13&gt;0,BH13&lt;&gt;"wait"),"AT",IF(AIL!$N15="AI",IF(Sheet1!$E15&lt;AIL!$M15-150,150,"wait"),0))</f>
        <v>wait</v>
      </c>
      <c r="BI14" s="8" t="str">
        <f>IF(AND(BI13&gt;0,BI13&lt;&gt;"wait"),"AT",IF(AIL!$N15="AI",IF(Sheet1!$E15&lt;AIL!$M15-200,200,"wait"),0))</f>
        <v>wait</v>
      </c>
      <c r="BJ14" s="8" t="str">
        <f>IF(AND(BJ13&gt;0,BJ13&lt;&gt;"wait"),"AT",IF(AIL!$N15="AI",IF(Sheet1!$D15&gt;AIL!$M15+50,50,"wait"),0))</f>
        <v>wait</v>
      </c>
      <c r="BK14" s="8" t="str">
        <f>IF(AND(BK13&gt;0,BK13&lt;&gt;"wait"),"AT",IF(AIL!$N15="AI",IF(Sheet1!$D15&gt;AIL!$M15+100,100,"wait"),0))</f>
        <v>wait</v>
      </c>
      <c r="BL14" s="8" t="str">
        <f>IF(AND(BL13&gt;0,BL13&lt;&gt;"wait"),"AT",IF(AIL!$N15="AI",IF(Sheet1!$D15&gt;AIL!$M15+150,150,"wait"),0))</f>
        <v>wait</v>
      </c>
      <c r="BM14" s="8" t="str">
        <f>IF(AND(BM13&gt;0,BM13&lt;&gt;"wait"),"AT",IF(AIL!$N15="AI",IF(Sheet1!$D15&gt;AIL!$M15+200,200,"wait"),0))</f>
        <v>wait</v>
      </c>
      <c r="BN14" s="8">
        <f t="shared" si="71"/>
        <v>0</v>
      </c>
      <c r="BO14" s="8"/>
      <c r="BP14" s="8" t="str">
        <f>IF(AND(BP13&gt;0,BP13&lt;&gt;"wait"),"AT",IF(AIL!$P15="AI",IF(Sheet1!$E15&lt;AIL!$O15-50,50,"wait"),0))</f>
        <v>wait</v>
      </c>
      <c r="BQ14" s="8" t="str">
        <f>IF(AND(BQ13&gt;0,BQ13&lt;&gt;"wait"),"AT",IF(AIL!$P15="AI",IF(Sheet1!$E15&lt;AIL!$O15-100,100,"wait"),0))</f>
        <v>wait</v>
      </c>
      <c r="BR14" s="8" t="str">
        <f>IF(AND(BR13&gt;0,BR13&lt;&gt;"wait"),"AT",IF(AIL!$P15="AI",IF(Sheet1!$E15&lt;AIL!$O15-150,150,"wait"),0))</f>
        <v>wait</v>
      </c>
      <c r="BS14" s="8" t="str">
        <f>IF(AND(BS13&gt;0,BS13&lt;&gt;"wait"),"AT",IF(AIL!$P15="AI",IF(Sheet1!$E15&lt;AIL!$O15-200,200,"wait"),0))</f>
        <v>wait</v>
      </c>
      <c r="BT14" s="8" t="str">
        <f>IF(AND(BT13&gt;0,BT13&lt;&gt;"wait"),"AT",IF(AIL!$P15="AI",IF(Sheet1!$D15&gt;AIL!$O15+50,50,"wait"),0))</f>
        <v>wait</v>
      </c>
      <c r="BU14" s="8" t="str">
        <f>IF(AND(BU13&gt;0,BU13&lt;&gt;"wait"),"AT",IF(AIL!$P15="AI",IF(Sheet1!$D15&gt;AIL!$O15+100,100,"wait"),0))</f>
        <v>wait</v>
      </c>
      <c r="BV14" s="8" t="str">
        <f>IF(AND(BV13&gt;0,BV13&lt;&gt;"wait"),"AT",IF(AIL!$P15="AI",IF(Sheet1!$D15&gt;AIL!$O15+150,150,"wait"),0))</f>
        <v>wait</v>
      </c>
      <c r="BW14" s="8" t="str">
        <f>IF(AND(BW13&gt;0,BW13&lt;&gt;"wait"),"AT",IF(AIL!$P15="AI",IF(Sheet1!$D15&gt;AIL!$O15+200,200,"wait"),0))</f>
        <v>wait</v>
      </c>
      <c r="BX14" s="8">
        <f t="shared" si="72"/>
        <v>0</v>
      </c>
      <c r="BY14" s="8"/>
      <c r="BZ14" s="8" t="str">
        <f>IF(AND(BZ13&gt;0,BZ13&lt;&gt;"wait"),"AT",IF(AIL!$R15="AI",IF(Sheet1!$E15&lt;AIL!$Q15-50,50,"wait"),0))</f>
        <v>wait</v>
      </c>
      <c r="CA14" s="8" t="str">
        <f>IF(AND(CA13&gt;0,CA13&lt;&gt;"wait"),"AT",IF(AIL!$R15="AI",IF(Sheet1!$E15&lt;AIL!$Q15-100,100,"wait"),0))</f>
        <v>wait</v>
      </c>
      <c r="CB14" s="8" t="str">
        <f>IF(AND(CB13&gt;0,CB13&lt;&gt;"wait"),"AT",IF(AIL!$R15="AI",IF(Sheet1!$E15&lt;AIL!$Q15-150,150,"wait"),0))</f>
        <v>wait</v>
      </c>
      <c r="CC14" s="8" t="str">
        <f>IF(AND(CC13&gt;0,CC13&lt;&gt;"wait"),"AT",IF(AIL!$R15="AI",IF(Sheet1!$E15&lt;AIL!$Q15-200,200,"wait"),0))</f>
        <v>wait</v>
      </c>
      <c r="CD14" s="8" t="str">
        <f>IF(AND(CD13&gt;0,CD13&lt;&gt;"wait"),"AT",IF(AIL!$R15="AI",IF(Sheet1!$D15&gt;AIL!$Q15+50,50,"wait"),0))</f>
        <v>wait</v>
      </c>
      <c r="CE14" s="8" t="str">
        <f>IF(AND(CE13&gt;0,CE13&lt;&gt;"wait"),"AT",IF(AIL!$R15="AI",IF(Sheet1!$D15&gt;AIL!$Q15+100,100,"wait"),0))</f>
        <v>wait</v>
      </c>
      <c r="CF14" s="8" t="str">
        <f>IF(AND(CF13&gt;0,CF13&lt;&gt;"wait"),"AT",IF(AIL!$R15="AI",IF(Sheet1!$D15&gt;AIL!$Q15+150,150,"wait"),0))</f>
        <v>wait</v>
      </c>
      <c r="CG14" s="8" t="str">
        <f>IF(AND(CG13&gt;0,CG13&lt;&gt;"wait"),"AT",IF(AIL!$R15="AI",IF(Sheet1!$D15&gt;AIL!$Q15+200,200,"wait"),0))</f>
        <v>wait</v>
      </c>
      <c r="CH14" s="8">
        <f t="shared" si="73"/>
        <v>0</v>
      </c>
      <c r="CI14" s="8"/>
      <c r="CJ14" s="8" t="str">
        <f>IF(AND(CJ13&gt;0,CJ13&lt;&gt;"wait"),"AT",IF(AIL!$T15="AI",IF(Sheet1!$E15&lt;AIL!$S15-50,50,"wait"),0))</f>
        <v>wait</v>
      </c>
      <c r="CK14" s="8" t="str">
        <f>IF(AND(CK13&gt;0,CK13&lt;&gt;"wait"),"AT",IF(AIL!$T15="AI",IF(Sheet1!$E15&lt;AIL!$S15-100,100,"wait"),0))</f>
        <v>wait</v>
      </c>
      <c r="CL14" s="8" t="str">
        <f>IF(AND(CL13&gt;0,CL13&lt;&gt;"wait"),"AT",IF(AIL!$T15="AI",IF(Sheet1!$E15&lt;AIL!$S15-150,150,"wait"),0))</f>
        <v>wait</v>
      </c>
      <c r="CM14" s="8" t="str">
        <f>IF(AND(CM13&gt;0,CM13&lt;&gt;"wait"),"AT",IF(AIL!$T15="AI",IF(Sheet1!$E15&lt;AIL!$S15-200,200,"wait"),0))</f>
        <v>wait</v>
      </c>
      <c r="CN14" s="8" t="str">
        <f>IF(AND(CN13&gt;0,CN13&lt;&gt;"wait"),"AT",IF(AIL!$T15="AI",IF(Sheet1!$D15&gt;AIL!$S15+50,50,"wait"),0))</f>
        <v>AT</v>
      </c>
      <c r="CO14" s="8" t="str">
        <f>IF(AND(CO13&gt;0,CO13&lt;&gt;"wait"),"AT",IF(AIL!$T15="AI",IF(Sheet1!$D15&gt;AIL!$S15+100,100,"wait"),0))</f>
        <v>wait</v>
      </c>
      <c r="CP14" s="8" t="str">
        <f>IF(AND(CP13&gt;0,CP13&lt;&gt;"wait"),"AT",IF(AIL!$T15="AI",IF(Sheet1!$D15&gt;AIL!$S15+150,150,"wait"),0))</f>
        <v>wait</v>
      </c>
      <c r="CQ14" s="8" t="str">
        <f>IF(AND(CQ13&gt;0,CQ13&lt;&gt;"wait"),"AT",IF(AIL!$T15="AI",IF(Sheet1!$D15&gt;AIL!$S15+200,200,"wait"),0))</f>
        <v>wait</v>
      </c>
      <c r="CR14" s="8">
        <f t="shared" si="74"/>
        <v>-50</v>
      </c>
      <c r="CS14" s="8"/>
      <c r="CT14" s="8" t="str">
        <f>IF(AND(CT13&gt;0,CT13&lt;&gt;"wait"),"AT",IF(AIL!$V15="AI",IF(Sheet1!$E15&lt;AIL!$U15-50,50,"wait"),0))</f>
        <v>wait</v>
      </c>
      <c r="CU14" s="8" t="str">
        <f>IF(AND(CU13&gt;0,CU13&lt;&gt;"wait"),"AT",IF(AIL!$V15="AI",IF(Sheet1!$E15&lt;AIL!$U15-100,100,"wait"),0))</f>
        <v>wait</v>
      </c>
      <c r="CV14" s="8" t="str">
        <f>IF(AND(CV13&gt;0,CV13&lt;&gt;"wait"),"AT",IF(AIL!$V15="AI",IF(Sheet1!$E15&lt;AIL!$U15-150,150,"wait"),0))</f>
        <v>wait</v>
      </c>
      <c r="CW14" s="8" t="str">
        <f>IF(AND(CW13&gt;0,CW13&lt;&gt;"wait"),"AT",IF(AIL!$V15="AI",IF(Sheet1!$E15&lt;AIL!$U15-200,200,"wait"),0))</f>
        <v>wait</v>
      </c>
      <c r="CX14" s="8" t="str">
        <f>IF(AND(CX13&gt;0,CX13&lt;&gt;"wait"),"AT",IF(AIL!$V15="AI",IF(Sheet1!$D15&gt;AIL!$U15+50,50,"wait"),0))</f>
        <v>AT</v>
      </c>
      <c r="CY14" s="8" t="str">
        <f>IF(AND(CY13&gt;0,CY13&lt;&gt;"wait"),"AT",IF(AIL!$V15="AI",IF(Sheet1!$D15&gt;AIL!$U15+100,100,"wait"),0))</f>
        <v>wait</v>
      </c>
      <c r="CZ14" s="8" t="str">
        <f>IF(AND(CZ13&gt;0,CZ13&lt;&gt;"wait"),"AT",IF(AIL!$V15="AI",IF(Sheet1!$D15&gt;AIL!$U15+150,150,"wait"),0))</f>
        <v>wait</v>
      </c>
      <c r="DA14" s="8" t="str">
        <f>IF(AND(DA13&gt;0,DA13&lt;&gt;"wait"),"AT",IF(AIL!$V15="AI",IF(Sheet1!$D15&gt;AIL!$U15+200,200,"wait"),0))</f>
        <v>wait</v>
      </c>
      <c r="DB14" s="8">
        <f t="shared" si="75"/>
        <v>-50</v>
      </c>
      <c r="DC14" s="8"/>
      <c r="DD14" s="8" t="str">
        <f>IF(AND(DD13&gt;0,DD13&lt;&gt;"wait"),"AT",IF(AIL!$X15="AI",IF(Sheet1!$E15&lt;AIL!$W15-50,50,"wait"),0))</f>
        <v>wait</v>
      </c>
      <c r="DE14" s="8" t="str">
        <f>IF(AND(DE13&gt;0,DE13&lt;&gt;"wait"),"AT",IF(AIL!$X15="AI",IF(Sheet1!$E15&lt;AIL!$W15-100,100,"wait"),0))</f>
        <v>wait</v>
      </c>
      <c r="DF14" s="8" t="str">
        <f>IF(AND(DF13&gt;0,DF13&lt;&gt;"wait"),"AT",IF(AIL!$X15="AI",IF(Sheet1!$E15&lt;AIL!$W15-150,150,"wait"),0))</f>
        <v>wait</v>
      </c>
      <c r="DG14" s="8" t="str">
        <f>IF(AND(DG13&gt;0,DG13&lt;&gt;"wait"),"AT",IF(AIL!$X15="AI",IF(Sheet1!$E15&lt;AIL!$W15-200,200,"wait"),0))</f>
        <v>wait</v>
      </c>
      <c r="DH14" s="8" t="str">
        <f>IF(AND(DH13&gt;0,DH13&lt;&gt;"wait"),"AT",IF(AIL!$X15="AI",IF(Sheet1!$D15&gt;AIL!$W15+50,50,"wait"),0))</f>
        <v>AT</v>
      </c>
      <c r="DI14" s="8" t="str">
        <f>IF(AND(DI13&gt;0,DI13&lt;&gt;"wait"),"AT",IF(AIL!$X15="AI",IF(Sheet1!$D15&gt;AIL!$W15+100,100,"wait"),0))</f>
        <v>wait</v>
      </c>
      <c r="DJ14" s="8" t="str">
        <f>IF(AND(DJ13&gt;0,DJ13&lt;&gt;"wait"),"AT",IF(AIL!$X15="AI",IF(Sheet1!$D15&gt;AIL!$W15+150,150,"wait"),0))</f>
        <v>wait</v>
      </c>
      <c r="DK14" s="8" t="str">
        <f>IF(AND(DK13&gt;0,DK13&lt;&gt;"wait"),"AT",IF(AIL!$X15="AI",IF(Sheet1!$D15&gt;AIL!$W15+200,200,"wait"),0))</f>
        <v>wait</v>
      </c>
      <c r="DL14" s="8">
        <f t="shared" si="76"/>
        <v>-50</v>
      </c>
      <c r="DN14" s="10" t="str">
        <f>IF(AND(DN13&gt;0,DN13&lt;&gt;"wait"),"AT",IF(AIL!$AA15="AI",IF(Sheet1!$E15&lt;AIL!$Z15-50,50,"wait"),0))</f>
        <v>wait</v>
      </c>
      <c r="DO14" s="10" t="str">
        <f>IF(AND(DO13&gt;0,DO13&lt;&gt;"wait"),"AT",IF(AIL!$AA15="AI",IF(Sheet1!$E15&lt;AIL!$Z15-100,100,"wait"),0))</f>
        <v>wait</v>
      </c>
      <c r="DP14" s="10" t="str">
        <f>IF(AND(DP13&gt;0,DP13&lt;&gt;"wait"),"AT",IF(AIL!$AA15="AI",IF(Sheet1!$E15&lt;AIL!$Z15-150,150,"wait"),0))</f>
        <v>wait</v>
      </c>
      <c r="DQ14" s="10" t="str">
        <f>IF(AND(DQ13&gt;0,DQ13&lt;&gt;"wait"),"AT",IF(AIL!$AA15="AI",IF(Sheet1!$E15&lt;AIL!$Z15-200,200,"wait"),0))</f>
        <v>wait</v>
      </c>
      <c r="DR14" s="10" t="str">
        <f>IF(AND(DR13&gt;0,DR13&lt;&gt;"wait"),"AT",IF(AIL!$AA15="AI",IF(Sheet1!$D15&gt;AIL!$Z15+50,50,"wait"),0))</f>
        <v>AT</v>
      </c>
      <c r="DS14" s="10" t="str">
        <f>IF(AND(DS13&gt;0,DS13&lt;&gt;"wait"),"AT",IF(AIL!$AA15="AI",IF(Sheet1!$D15&gt;AIL!$Z15+100,100,"wait"),0))</f>
        <v>wait</v>
      </c>
      <c r="DT14" s="10" t="str">
        <f>IF(AND(DT13&gt;0,DT13&lt;&gt;"wait"),"AT",IF(AIL!$AA15="AI",IF(Sheet1!$D15&gt;AIL!$Z15+150,150,"wait"),0))</f>
        <v>wait</v>
      </c>
      <c r="DU14" s="10" t="str">
        <f>IF(AND(DU13&gt;0,DU13&lt;&gt;"wait"),"AT",IF(AIL!$AA15="AI",IF(Sheet1!$D15&gt;AIL!$Z15+200,200,"wait"),0))</f>
        <v>wait</v>
      </c>
      <c r="DV14" s="10">
        <f t="shared" si="44"/>
        <v>-50</v>
      </c>
      <c r="DX14" s="10" t="str">
        <f>IF(AND(DX13&gt;0,DX13&lt;&gt;"wait"),"AT",IF(AIL!$AC15="AI",IF(Sheet1!$E15&lt;AIL!$AB15-50,50,"wait"),0))</f>
        <v>wait</v>
      </c>
      <c r="DY14" s="10" t="str">
        <f>IF(AND(DY13&gt;0,DY13&lt;&gt;"wait"),"AT",IF(AIL!$AC15="AI",IF(Sheet1!$E15&lt;AIL!$AB15-100,100,"wait"),0))</f>
        <v>wait</v>
      </c>
      <c r="DZ14" s="10" t="str">
        <f>IF(AND(DZ13&gt;0,DZ13&lt;&gt;"wait"),"AT",IF(AIL!$AC15="AI",IF(Sheet1!$E15&lt;AIL!$AB15-150,150,"wait"),0))</f>
        <v>wait</v>
      </c>
      <c r="EA14" s="10" t="str">
        <f>IF(AND(EA13&gt;0,EA13&lt;&gt;"wait"),"AT",IF(AIL!$AC15="AI",IF(Sheet1!$E15&lt;AIL!$AB15-200,200,"wait"),0))</f>
        <v>wait</v>
      </c>
      <c r="EB14" s="10" t="str">
        <f>IF(AND(EB13&gt;0,EB13&lt;&gt;"wait"),"AT",IF(AIL!$AC15="AI",IF(Sheet1!$D15&gt;AIL!$AB15+50,50,"wait"),0))</f>
        <v>wait</v>
      </c>
      <c r="EC14" s="10" t="str">
        <f>IF(AND(EC13&gt;0,EC13&lt;&gt;"wait"),"AT",IF(AIL!$AC15="AI",IF(Sheet1!$D15&gt;AIL!$AB15+100,100,"wait"),0))</f>
        <v>wait</v>
      </c>
      <c r="ED14" s="10" t="str">
        <f>IF(AND(ED13&gt;0,ED13&lt;&gt;"wait"),"AT",IF(AIL!$AC15="AI",IF(Sheet1!$D15&gt;AIL!$AB15+150,150,"wait"),0))</f>
        <v>wait</v>
      </c>
      <c r="EE14" s="10" t="str">
        <f>IF(AND(EE13&gt;0,EE13&lt;&gt;"wait"),"AT",IF(AIL!$AC15="AI",IF(Sheet1!$D15&gt;AIL!$AB15+200,200,"wait"),0))</f>
        <v>wait</v>
      </c>
      <c r="EF14" s="10">
        <f t="shared" si="45"/>
        <v>0</v>
      </c>
      <c r="EH14" s="10" t="str">
        <f>IF(AND(EH13&gt;0,EH13&lt;&gt;"wait"),"AT",IF(AIL!$AE15="AI",IF(Sheet1!$E15&lt;AIL!$AD15-50,50,"wait"),0))</f>
        <v>wait</v>
      </c>
      <c r="EI14" s="10" t="str">
        <f>IF(AND(EI13&gt;0,EI13&lt;&gt;"wait"),"AT",IF(AIL!$AE15="AI",IF(Sheet1!$E15&lt;AIL!$AD15-100,100,"wait"),0))</f>
        <v>wait</v>
      </c>
      <c r="EJ14" s="10" t="str">
        <f>IF(AND(EJ13&gt;0,EJ13&lt;&gt;"wait"),"AT",IF(AIL!$AE15="AI",IF(Sheet1!$E15&lt;AIL!$AD15-150,150,"wait"),0))</f>
        <v>wait</v>
      </c>
      <c r="EK14" s="10" t="str">
        <f>IF(AND(EK13&gt;0,EK13&lt;&gt;"wait"),"AT",IF(AIL!$AE15="AI",IF(Sheet1!$E15&lt;AIL!$AD15-200,200,"wait"),0))</f>
        <v>wait</v>
      </c>
      <c r="EL14" s="10" t="str">
        <f>IF(AND(EL13&gt;0,EL13&lt;&gt;"wait"),"AT",IF(AIL!$AE15="AI",IF(Sheet1!$D15&gt;AIL!$AD15+50,50,"wait"),0))</f>
        <v>wait</v>
      </c>
      <c r="EM14" s="10" t="str">
        <f>IF(AND(EM13&gt;0,EM13&lt;&gt;"wait"),"AT",IF(AIL!$AE15="AI",IF(Sheet1!$D15&gt;AIL!$AD15+100,100,"wait"),0))</f>
        <v>wait</v>
      </c>
      <c r="EN14" s="10" t="str">
        <f>IF(AND(EN13&gt;0,EN13&lt;&gt;"wait"),"AT",IF(AIL!$AE15="AI",IF(Sheet1!$D15&gt;AIL!$AD15+150,150,"wait"),0))</f>
        <v>wait</v>
      </c>
      <c r="EO14" s="10" t="str">
        <f>IF(AND(EO13&gt;0,EO13&lt;&gt;"wait"),"AT",IF(AIL!$AE15="AI",IF(Sheet1!$D15&gt;AIL!$AD15+200,200,"wait"),0))</f>
        <v>wait</v>
      </c>
      <c r="EP14" s="10">
        <f t="shared" si="46"/>
        <v>0</v>
      </c>
      <c r="ER14" s="10" t="str">
        <f>IF(AND(ER13&gt;0,ER13&lt;&gt;"wait"),"AT",IF(AIL!$AG15="AI",IF(Sheet1!$E15&lt;AIL!$AF15-50,50,"wait"),0))</f>
        <v>wait</v>
      </c>
      <c r="ES14" s="10" t="str">
        <f>IF(AND(ES13&gt;0,ES13&lt;&gt;"wait"),"AT",IF(AIL!$AG15="AI",IF(Sheet1!$E15&lt;AIL!$AF15-100,100,"wait"),0))</f>
        <v>wait</v>
      </c>
      <c r="ET14" s="10" t="str">
        <f>IF(AND(ET13&gt;0,ET13&lt;&gt;"wait"),"AT",IF(AIL!$AG15="AI",IF(Sheet1!$E15&lt;AIL!$AF15-150,150,"wait"),0))</f>
        <v>wait</v>
      </c>
      <c r="EU14" s="10" t="str">
        <f>IF(AND(EU13&gt;0,EU13&lt;&gt;"wait"),"AT",IF(AIL!$AG15="AI",IF(Sheet1!$E15&lt;AIL!$AF15-200,200,"wait"),0))</f>
        <v>wait</v>
      </c>
      <c r="EV14" s="10" t="str">
        <f>IF(AND(EV13&gt;0,EV13&lt;&gt;"wait"),"AT",IF(AIL!$AG15="AI",IF(Sheet1!$D15&gt;AIL!$AF15+50,50,"wait"),0))</f>
        <v>wait</v>
      </c>
      <c r="EW14" s="10" t="str">
        <f>IF(AND(EW13&gt;0,EW13&lt;&gt;"wait"),"AT",IF(AIL!$AG15="AI",IF(Sheet1!$D15&gt;AIL!$AF15+100,100,"wait"),0))</f>
        <v>wait</v>
      </c>
      <c r="EX14" s="10" t="str">
        <f>IF(AND(EX13&gt;0,EX13&lt;&gt;"wait"),"AT",IF(AIL!$AG15="AI",IF(Sheet1!$D15&gt;AIL!$AF15+150,150,"wait"),0))</f>
        <v>wait</v>
      </c>
      <c r="EY14" s="10" t="str">
        <f>IF(AND(EY13&gt;0,EY13&lt;&gt;"wait"),"AT",IF(AIL!$AG15="AI",IF(Sheet1!$D15&gt;AIL!$AF15+200,200,"wait"),0))</f>
        <v>wait</v>
      </c>
      <c r="EZ14" s="10">
        <f t="shared" si="47"/>
        <v>0</v>
      </c>
      <c r="FB14" s="10" t="str">
        <f>IF(AND(FB13&gt;0,FB13&lt;&gt;"wait"),"AT",IF(AIL!$AI15="AI",IF(Sheet1!$E15&lt;AIL!$AH15-50,50,"wait"),0))</f>
        <v>wait</v>
      </c>
      <c r="FC14" s="10" t="str">
        <f>IF(AND(FC13&gt;0,FC13&lt;&gt;"wait"),"AT",IF(AIL!$AI15="AI",IF(Sheet1!$E15&lt;AIL!$AH15-100,100,"wait"),0))</f>
        <v>wait</v>
      </c>
      <c r="FD14" s="10" t="str">
        <f>IF(AND(FD13&gt;0,FD13&lt;&gt;"wait"),"AT",IF(AIL!$AI15="AI",IF(Sheet1!$E15&lt;AIL!$AH15-150,150,"wait"),0))</f>
        <v>wait</v>
      </c>
      <c r="FE14" s="10" t="str">
        <f>IF(AND(FE13&gt;0,FE13&lt;&gt;"wait"),"AT",IF(AIL!$AI15="AI",IF(Sheet1!$E15&lt;AIL!$AH15-200,200,"wait"),0))</f>
        <v>wait</v>
      </c>
      <c r="FF14" s="10" t="str">
        <f>IF(AND(FF13&gt;0,FF13&lt;&gt;"wait"),"AT",IF(AIL!$AI15="AI",IF(Sheet1!$D15&gt;AIL!$AH15+50,50,"wait"),0))</f>
        <v>wait</v>
      </c>
      <c r="FG14" s="10" t="str">
        <f>IF(AND(FG13&gt;0,FG13&lt;&gt;"wait"),"AT",IF(AIL!$AI15="AI",IF(Sheet1!$D15&gt;AIL!$AH15+100,100,"wait"),0))</f>
        <v>wait</v>
      </c>
      <c r="FH14" s="10" t="str">
        <f>IF(AND(FH13&gt;0,FH13&lt;&gt;"wait"),"AT",IF(AIL!$AI15="AI",IF(Sheet1!$D15&gt;AIL!$AH15+150,150,"wait"),0))</f>
        <v>wait</v>
      </c>
      <c r="FI14" s="10" t="str">
        <f>IF(AND(FI13&gt;0,FI13&lt;&gt;"wait"),"AT",IF(AIL!$AI15="AI",IF(Sheet1!$D15&gt;AIL!$AH15+200,200,"wait"),0))</f>
        <v>wait</v>
      </c>
      <c r="FJ14" s="10">
        <f t="shared" si="48"/>
        <v>0</v>
      </c>
      <c r="FL14" s="10" t="str">
        <f>IF(AND(FL13&gt;0,FL13&lt;&gt;"wait"),"AT",IF(AIL!$AK15="AI",IF(Sheet1!$E15&lt;AIL!$AJ15-50,50,"wait"),0))</f>
        <v>wait</v>
      </c>
      <c r="FM14" s="10" t="str">
        <f>IF(AND(FM13&gt;0,FM13&lt;&gt;"wait"),"AT",IF(AIL!$AK15="AI",IF(Sheet1!$E15&lt;AIL!$AJ15-100,100,"wait"),0))</f>
        <v>wait</v>
      </c>
      <c r="FN14" s="10" t="str">
        <f>IF(AND(FN13&gt;0,FN13&lt;&gt;"wait"),"AT",IF(AIL!$AK15="AI",IF(Sheet1!$E15&lt;AIL!$AJ15-150,150,"wait"),0))</f>
        <v>wait</v>
      </c>
      <c r="FO14" s="10" t="str">
        <f>IF(AND(FO13&gt;0,FO13&lt;&gt;"wait"),"AT",IF(AIL!$AK15="AI",IF(Sheet1!$E15&lt;AIL!$AJ15-200,200,"wait"),0))</f>
        <v>wait</v>
      </c>
      <c r="FP14" s="10" t="str">
        <f>IF(AND(FP13&gt;0,FP13&lt;&gt;"wait"),"AT",IF(AIL!$AK15="AI",IF(Sheet1!$D15&gt;AIL!$AJ15+50,50,"wait"),0))</f>
        <v>wait</v>
      </c>
      <c r="FQ14" s="10" t="str">
        <f>IF(AND(FQ13&gt;0,FQ13&lt;&gt;"wait"),"AT",IF(AIL!$AK15="AI",IF(Sheet1!$D15&gt;AIL!$AJ15+100,100,"wait"),0))</f>
        <v>wait</v>
      </c>
      <c r="FR14" s="10" t="str">
        <f>IF(AND(FR13&gt;0,FR13&lt;&gt;"wait"),"AT",IF(AIL!$AK15="AI",IF(Sheet1!$D15&gt;AIL!$AJ15+150,150,"wait"),0))</f>
        <v>wait</v>
      </c>
      <c r="FS14" s="10" t="str">
        <f>IF(AND(FS13&gt;0,FS13&lt;&gt;"wait"),"AT",IF(AIL!$AK15="AI",IF(Sheet1!$D15&gt;AIL!$AJ15+200,200,"wait"),0))</f>
        <v>wait</v>
      </c>
      <c r="FT14" s="10">
        <f t="shared" si="49"/>
        <v>0</v>
      </c>
      <c r="FV14" s="10" t="str">
        <f>IF(AND(FV13&gt;0,FV13&lt;&gt;"wait"),"AT",IF(AIL!$AM15="AI",IF(Sheet1!$E15&lt;AIL!$AL15-50,50,"wait"),0))</f>
        <v>wait</v>
      </c>
      <c r="FW14" s="10" t="str">
        <f>IF(AND(FW13&gt;0,FW13&lt;&gt;"wait"),"AT",IF(AIL!$AM15="AI",IF(Sheet1!$E15&lt;AIL!$AL15-100,100,"wait"),0))</f>
        <v>wait</v>
      </c>
      <c r="FX14" s="10" t="str">
        <f>IF(AND(FX13&gt;0,FX13&lt;&gt;"wait"),"AT",IF(AIL!$AM15="AI",IF(Sheet1!$E15&lt;AIL!$AL15-150,150,"wait"),0))</f>
        <v>wait</v>
      </c>
      <c r="FY14" s="10" t="str">
        <f>IF(AND(FY13&gt;0,FY13&lt;&gt;"wait"),"AT",IF(AIL!$AM15="AI",IF(Sheet1!$E15&lt;AIL!$AL15-200,200,"wait"),0))</f>
        <v>wait</v>
      </c>
      <c r="FZ14" s="10" t="str">
        <f>IF(AND(FZ13&gt;0,FZ13&lt;&gt;"wait"),"AT",IF(AIL!$AM15="AI",IF(Sheet1!$D15&gt;AIL!$AL15+50,50,"wait"),0))</f>
        <v>wait</v>
      </c>
      <c r="GA14" s="10" t="str">
        <f>IF(AND(GA13&gt;0,GA13&lt;&gt;"wait"),"AT",IF(AIL!$AM15="AI",IF(Sheet1!$D15&gt;AIL!$AL15+100,100,"wait"),0))</f>
        <v>wait</v>
      </c>
      <c r="GB14" s="10" t="str">
        <f>IF(AND(GB13&gt;0,GB13&lt;&gt;"wait"),"AT",IF(AIL!$AM15="AI",IF(Sheet1!$D15&gt;AIL!$AL15+150,150,"wait"),0))</f>
        <v>wait</v>
      </c>
      <c r="GC14" s="10" t="str">
        <f>IF(AND(GC13&gt;0,GC13&lt;&gt;"wait"),"AT",IF(AIL!$AM15="AI",IF(Sheet1!$D15&gt;AIL!$AL15+200,200,"wait"),0))</f>
        <v>wait</v>
      </c>
      <c r="GD14" s="10">
        <f t="shared" si="50"/>
        <v>0</v>
      </c>
      <c r="GF14" s="10" t="str">
        <f>IF(AND(GF13&gt;0,GF13&lt;&gt;"wait"),"AT",IF(AIL!$AO15="AI",IF(Sheet1!$E15&lt;AIL!$AN15-50,50,"wait"),0))</f>
        <v>wait</v>
      </c>
      <c r="GG14" s="10" t="str">
        <f>IF(AND(GG13&gt;0,GG13&lt;&gt;"wait"),"AT",IF(AIL!$AO15="AI",IF(Sheet1!$E15&lt;AIL!$AN15-100,100,"wait"),0))</f>
        <v>wait</v>
      </c>
      <c r="GH14" s="10" t="str">
        <f>IF(AND(GH13&gt;0,GH13&lt;&gt;"wait"),"AT",IF(AIL!$AO15="AI",IF(Sheet1!$E15&lt;AIL!$AN15-150,150,"wait"),0))</f>
        <v>wait</v>
      </c>
      <c r="GI14" s="10" t="str">
        <f>IF(AND(GI13&gt;0,GI13&lt;&gt;"wait"),"AT",IF(AIL!$AO15="AI",IF(Sheet1!$E15&lt;AIL!$AN15-200,200,"wait"),0))</f>
        <v>wait</v>
      </c>
      <c r="GJ14" s="10" t="str">
        <f>IF(AND(GJ13&gt;0,GJ13&lt;&gt;"wait"),"AT",IF(AIL!$AO15="AI",IF(Sheet1!$D15&gt;AIL!$AN15+50,50,"wait"),0))</f>
        <v>wait</v>
      </c>
      <c r="GK14" s="10" t="str">
        <f>IF(AND(GK13&gt;0,GK13&lt;&gt;"wait"),"AT",IF(AIL!$AO15="AI",IF(Sheet1!$D15&gt;AIL!$AN15+100,100,"wait"),0))</f>
        <v>wait</v>
      </c>
      <c r="GL14" s="10" t="str">
        <f>IF(AND(GL13&gt;0,GL13&lt;&gt;"wait"),"AT",IF(AIL!$AO15="AI",IF(Sheet1!$D15&gt;AIL!$AN15+150,150,"wait"),0))</f>
        <v>wait</v>
      </c>
      <c r="GM14" s="10" t="str">
        <f>IF(AND(GM13&gt;0,GM13&lt;&gt;"wait"),"AT",IF(AIL!$AO15="AI",IF(Sheet1!$D15&gt;AIL!$AN15+200,200,"wait"),0))</f>
        <v>wait</v>
      </c>
      <c r="GN14" s="10">
        <f t="shared" si="51"/>
        <v>0</v>
      </c>
      <c r="GP14" s="10" t="str">
        <f>IF(AND(GP13&gt;0,GP13&lt;&gt;"wait"),"AT",IF(AIL!$AQ15="AI",IF(Sheet1!$E15&lt;AIL!$AP15-50,50,"wait"),0))</f>
        <v>wait</v>
      </c>
      <c r="GQ14" s="10" t="str">
        <f>IF(AND(GQ13&gt;0,GQ13&lt;&gt;"wait"),"AT",IF(AIL!$AQ15="AI",IF(Sheet1!$E15&lt;AIL!$AP15-100,100,"wait"),0))</f>
        <v>wait</v>
      </c>
      <c r="GR14" s="10" t="str">
        <f>IF(AND(GR13&gt;0,GR13&lt;&gt;"wait"),"AT",IF(AIL!$AQ15="AI",IF(Sheet1!$E15&lt;AIL!$AP15-150,150,"wait"),0))</f>
        <v>wait</v>
      </c>
      <c r="GS14" s="10" t="str">
        <f>IF(AND(GS13&gt;0,GS13&lt;&gt;"wait"),"AT",IF(AIL!$AQ15="AI",IF(Sheet1!$E15&lt;AIL!$AP15-200,200,"wait"),0))</f>
        <v>wait</v>
      </c>
      <c r="GT14" s="10" t="str">
        <f>IF(AND(GT13&gt;0,GT13&lt;&gt;"wait"),"AT",IF(AIL!$AQ15="AI",IF(Sheet1!$D15&gt;AIL!$AP15+50,50,"wait"),0))</f>
        <v>wait</v>
      </c>
      <c r="GU14" s="10" t="str">
        <f>IF(AND(GU13&gt;0,GU13&lt;&gt;"wait"),"AT",IF(AIL!$AQ15="AI",IF(Sheet1!$D15&gt;AIL!$AP15+100,100,"wait"),0))</f>
        <v>wait</v>
      </c>
      <c r="GV14" s="10" t="str">
        <f>IF(AND(GV13&gt;0,GV13&lt;&gt;"wait"),"AT",IF(AIL!$AQ15="AI",IF(Sheet1!$D15&gt;AIL!$AP15+150,150,"wait"),0))</f>
        <v>wait</v>
      </c>
      <c r="GW14" s="10" t="str">
        <f>IF(AND(GW13&gt;0,GW13&lt;&gt;"wait"),"AT",IF(AIL!$AQ15="AI",IF(Sheet1!$D15&gt;AIL!$AP15+200,200,"wait"),0))</f>
        <v>wait</v>
      </c>
      <c r="GX14" s="10">
        <f t="shared" si="52"/>
        <v>0</v>
      </c>
      <c r="GZ14" s="10" t="str">
        <f>IF(AND(GZ13&gt;0,GZ13&lt;&gt;"wait"),"AT",IF(AIL!$AS15="AI",IF(Sheet1!$E15&lt;AIL!$AR15-50,50,"wait"),0))</f>
        <v>wait</v>
      </c>
      <c r="HA14" s="10" t="str">
        <f>IF(AND(HA13&gt;0,HA13&lt;&gt;"wait"),"AT",IF(AIL!$AS15="AI",IF(Sheet1!$E15&lt;AIL!$AR15-100,100,"wait"),0))</f>
        <v>wait</v>
      </c>
      <c r="HB14" s="10" t="str">
        <f>IF(AND(HB13&gt;0,HB13&lt;&gt;"wait"),"AT",IF(AIL!$AS15="AI",IF(Sheet1!$E15&lt;AIL!$AR15-150,150,"wait"),0))</f>
        <v>wait</v>
      </c>
      <c r="HC14" s="10" t="str">
        <f>IF(AND(HC13&gt;0,HC13&lt;&gt;"wait"),"AT",IF(AIL!$AS15="AI",IF(Sheet1!$E15&lt;AIL!$AR15-200,200,"wait"),0))</f>
        <v>wait</v>
      </c>
      <c r="HD14" s="10" t="str">
        <f>IF(AND(HD13&gt;0,HD13&lt;&gt;"wait"),"AT",IF(AIL!$AS15="AI",IF(Sheet1!$D15&gt;AIL!$AR15+50,50,"wait"),0))</f>
        <v>wait</v>
      </c>
      <c r="HE14" s="10" t="str">
        <f>IF(AND(HE13&gt;0,HE13&lt;&gt;"wait"),"AT",IF(AIL!$AS15="AI",IF(Sheet1!$D15&gt;AIL!$AR15+100,100,"wait"),0))</f>
        <v>wait</v>
      </c>
      <c r="HF14" s="10" t="str">
        <f>IF(AND(HF13&gt;0,HF13&lt;&gt;"wait"),"AT",IF(AIL!$AS15="AI",IF(Sheet1!$D15&gt;AIL!$AR15+150,150,"wait"),0))</f>
        <v>wait</v>
      </c>
      <c r="HG14" s="10" t="str">
        <f>IF(AND(HG13&gt;0,HG13&lt;&gt;"wait"),"AT",IF(AIL!$AS15="AI",IF(Sheet1!$D15&gt;AIL!$AR15+200,200,"wait"),0))</f>
        <v>wait</v>
      </c>
      <c r="HH14" s="10">
        <f t="shared" si="53"/>
        <v>0</v>
      </c>
      <c r="HJ14" s="10" t="str">
        <f>IF(AND(HJ13&gt;0,HJ13&lt;&gt;"wait"),"AT",IF(AIL!$AU15="AI",IF(Sheet1!$E15&lt;AIL!$AT15-50,50,"wait"),0))</f>
        <v>wait</v>
      </c>
      <c r="HK14" s="10" t="str">
        <f>IF(AND(HK13&gt;0,HK13&lt;&gt;"wait"),"AT",IF(AIL!$AU15="AI",IF(Sheet1!$E15&lt;AIL!$AT15-100,100,"wait"),0))</f>
        <v>wait</v>
      </c>
      <c r="HL14" s="10" t="str">
        <f>IF(AND(HL13&gt;0,HL13&lt;&gt;"wait"),"AT",IF(AIL!$AU15="AI",IF(Sheet1!$E15&lt;AIL!$AT15-150,150,"wait"),0))</f>
        <v>wait</v>
      </c>
      <c r="HM14" s="10" t="str">
        <f>IF(AND(HM13&gt;0,HM13&lt;&gt;"wait"),"AT",IF(AIL!$AU15="AI",IF(Sheet1!$E15&lt;AIL!$AT15-200,200,"wait"),0))</f>
        <v>wait</v>
      </c>
      <c r="HN14" s="10" t="str">
        <f>IF(AND(HN13&gt;0,HN13&lt;&gt;"wait"),"AT",IF(AIL!$AU15="AI",IF(Sheet1!$D15&gt;AIL!$AT15+50,50,"wait"),0))</f>
        <v>wait</v>
      </c>
      <c r="HO14" s="10" t="str">
        <f>IF(AND(HO13&gt;0,HO13&lt;&gt;"wait"),"AT",IF(AIL!$AU15="AI",IF(Sheet1!$D15&gt;AIL!$AT15+100,100,"wait"),0))</f>
        <v>wait</v>
      </c>
      <c r="HP14" s="10" t="str">
        <f>IF(AND(HP13&gt;0,HP13&lt;&gt;"wait"),"AT",IF(AIL!$AU15="AI",IF(Sheet1!$D15&gt;AIL!$AT15+150,150,"wait"),0))</f>
        <v>wait</v>
      </c>
      <c r="HQ14" s="10" t="str">
        <f>IF(AND(HQ13&gt;0,HQ13&lt;&gt;"wait"),"AT",IF(AIL!$AU15="AI",IF(Sheet1!$D15&gt;AIL!$AT15+200,200,"wait"),0))</f>
        <v>wait</v>
      </c>
      <c r="HR14" s="10">
        <f t="shared" si="54"/>
        <v>0</v>
      </c>
      <c r="HT14" s="10">
        <f>IF(AND(HT13&gt;0,HT13&lt;&gt;"wait"),"AT",IF(AIL!$AX15="AI",IF(Sheet1!$E15&lt;AIL!$AW15-50,50,"wait"),0))</f>
        <v>0</v>
      </c>
      <c r="HU14" s="10">
        <f>IF(AND(HU13&gt;0,HU13&lt;&gt;"wait"),"AT",IF(AIL!$AX15="AI",IF(Sheet1!$E15&lt;AIL!$AW15-100,100,"wait"),0))</f>
        <v>0</v>
      </c>
      <c r="HV14" s="10">
        <f>IF(AND(HV13&gt;0,HV13&lt;&gt;"wait"),"AT",IF(AIL!$AX15="AI",IF(Sheet1!$E15&lt;AIL!$AW15-150,150,"wait"),0))</f>
        <v>0</v>
      </c>
      <c r="HW14" s="10">
        <f>IF(AND(HW13&gt;0,HW13&lt;&gt;"wait"),"AT",IF(AIL!$AX15="AI",IF(Sheet1!$E15&lt;AIL!$AW15-200,200,"wait"),0))</f>
        <v>0</v>
      </c>
      <c r="HX14" s="10">
        <f>IF(AND(HX13&gt;0,HX13&lt;&gt;"wait"),"AT",IF(AIL!$AX15="AI",IF(Sheet1!$D15&gt;AIL!$AW15+50,50,"wait"),0))</f>
        <v>0</v>
      </c>
      <c r="HY14" s="10">
        <f>IF(AND(HY13&gt;0,HY13&lt;&gt;"wait"),"AT",IF(AIL!$AX15="AI",IF(Sheet1!$D15&gt;AIL!$AW15+100,100,"wait"),0))</f>
        <v>0</v>
      </c>
      <c r="HZ14" s="10">
        <f>IF(AND(HZ13&gt;0,HZ13&lt;&gt;"wait"),"AT",IF(AIL!$AX15="AI",IF(Sheet1!$D15&gt;AIL!$AW15+150,150,"wait"),0))</f>
        <v>0</v>
      </c>
      <c r="IA14" s="10">
        <f>IF(AND(IA13&gt;0,IA13&lt;&gt;"wait"),"AT",IF(AIL!$AX15="AI",IF(Sheet1!$D15&gt;AIL!$AW15+200,200,"wait"),0))</f>
        <v>0</v>
      </c>
      <c r="IB14" s="10">
        <f t="shared" si="55"/>
        <v>0</v>
      </c>
      <c r="ID14" s="10">
        <f>IF(AND(ID13&gt;0,ID13&lt;&gt;"wait"),"AT",IF(AIL!$AZ15="AI",IF(Sheet1!$E15&lt;AIL!$AY15-50,50,"wait"),0))</f>
        <v>0</v>
      </c>
      <c r="IE14" s="10">
        <f>IF(AND(IE13&gt;0,IE13&lt;&gt;"wait"),"AT",IF(AIL!$AZ15="AI",IF(Sheet1!$E15&lt;AIL!$AY15-100,100,"wait"),0))</f>
        <v>0</v>
      </c>
      <c r="IF14" s="10">
        <f>IF(AND(IF13&gt;0,IF13&lt;&gt;"wait"),"AT",IF(AIL!$AZ15="AI",IF(Sheet1!$E15&lt;AIL!$AY15-150,150,"wait"),0))</f>
        <v>0</v>
      </c>
      <c r="IG14" s="10">
        <f>IF(AND(IG13&gt;0,IG13&lt;&gt;"wait"),"AT",IF(AIL!$AZ15="AI",IF(Sheet1!$E15&lt;AIL!$AY15-200,200,"wait"),0))</f>
        <v>0</v>
      </c>
      <c r="IH14" s="10">
        <f>IF(AND(IH13&gt;0,IH13&lt;&gt;"wait"),"AT",IF(AIL!$AZ15="AI",IF(Sheet1!$D15&gt;AIL!$AY15+50,50,"wait"),0))</f>
        <v>0</v>
      </c>
      <c r="II14" s="10">
        <f>IF(AND(II13&gt;0,II13&lt;&gt;"wait"),"AT",IF(AIL!$AZ15="AI",IF(Sheet1!$D15&gt;AIL!$AY15+100,100,"wait"),0))</f>
        <v>0</v>
      </c>
      <c r="IJ14" s="10">
        <f>IF(AND(IJ13&gt;0,IJ13&lt;&gt;"wait"),"AT",IF(AIL!$AZ15="AI",IF(Sheet1!$D15&gt;AIL!$AY15+150,150,"wait"),0))</f>
        <v>0</v>
      </c>
      <c r="IK14" s="10">
        <f>IF(AND(IK13&gt;0,IK13&lt;&gt;"wait"),"AT",IF(AIL!$AZ15="AI",IF(Sheet1!$D15&gt;AIL!$AY15+200,200,"wait"),0))</f>
        <v>0</v>
      </c>
      <c r="IL14" s="10">
        <f t="shared" si="56"/>
        <v>0</v>
      </c>
      <c r="IN14" s="10">
        <f>IF(AND(IN13&gt;0,IN13&lt;&gt;"wait"),"AT",IF(AIL!$BB15="AI",IF(Sheet1!$E15&lt;AIL!$BA15-50,50,"wait"),0))</f>
        <v>0</v>
      </c>
      <c r="IO14" s="10">
        <f>IF(AND(IO13&gt;0,IO13&lt;&gt;"wait"),"AT",IF(AIL!$BB15="AI",IF(Sheet1!$E15&lt;AIL!$BA15-100,100,"wait"),0))</f>
        <v>0</v>
      </c>
      <c r="IP14" s="10">
        <f>IF(AND(IP13&gt;0,IP13&lt;&gt;"wait"),"AT",IF(AIL!$BB15="AI",IF(Sheet1!$E15&lt;AIL!$BA15-150,150,"wait"),0))</f>
        <v>0</v>
      </c>
      <c r="IQ14" s="10">
        <f>IF(AND(IQ13&gt;0,IQ13&lt;&gt;"wait"),"AT",IF(AIL!$BB15="AI",IF(Sheet1!$E15&lt;AIL!$BA15-200,200,"wait"),0))</f>
        <v>0</v>
      </c>
      <c r="IR14" s="10">
        <f>IF(AND(IR13&gt;0,IR13&lt;&gt;"wait"),"AT",IF(AIL!$BB15="AI",IF(Sheet1!$D15&gt;AIL!$BA15+50,50,"wait"),0))</f>
        <v>0</v>
      </c>
      <c r="IS14" s="10">
        <f>IF(AND(IS13&gt;0,IS13&lt;&gt;"wait"),"AT",IF(AIL!$BB15="AI",IF(Sheet1!$D15&gt;AIL!$BA15+100,100,"wait"),0))</f>
        <v>0</v>
      </c>
      <c r="IT14" s="10">
        <f>IF(AND(IT13&gt;0,IT13&lt;&gt;"wait"),"AT",IF(AIL!$BB15="AI",IF(Sheet1!$D15&gt;AIL!$BA15+150,150,"wait"),0))</f>
        <v>0</v>
      </c>
      <c r="IU14" s="10">
        <f>IF(AND(IU13&gt;0,IU13&lt;&gt;"wait"),"AT",IF(AIL!$BB15="AI",IF(Sheet1!$D15&gt;AIL!$BA15+200,200,"wait"),0))</f>
        <v>0</v>
      </c>
      <c r="IV14" s="10">
        <f t="shared" si="57"/>
        <v>0</v>
      </c>
      <c r="IX14" s="10">
        <f>IF(AND(IX13&gt;0,IX13&lt;&gt;"wait"),"AT",IF(AIL!$BD15="AI",IF(Sheet1!$E15&lt;AIL!$BC15-50,50,"wait"),0))</f>
        <v>0</v>
      </c>
      <c r="IY14" s="10">
        <f>IF(AND(IY13&gt;0,IY13&lt;&gt;"wait"),"AT",IF(AIL!$BD15="AI",IF(Sheet1!$E15&lt;AIL!$BC15-100,100,"wait"),0))</f>
        <v>0</v>
      </c>
      <c r="IZ14" s="10">
        <f>IF(AND(IZ13&gt;0,IZ13&lt;&gt;"wait"),"AT",IF(AIL!$BD15="AI",IF(Sheet1!$E15&lt;AIL!$BC15-150,150,"wait"),0))</f>
        <v>0</v>
      </c>
      <c r="JA14" s="10">
        <f>IF(AND(JA13&gt;0,JA13&lt;&gt;"wait"),"AT",IF(AIL!$BD15="AI",IF(Sheet1!$E15&lt;AIL!$BC15-200,200,"wait"),0))</f>
        <v>0</v>
      </c>
      <c r="JB14" s="10">
        <f>IF(AND(JB13&gt;0,JB13&lt;&gt;"wait"),"AT",IF(AIL!$BD15="AI",IF(Sheet1!$D15&gt;AIL!$BC15+50,50,"wait"),0))</f>
        <v>0</v>
      </c>
      <c r="JC14" s="10">
        <f>IF(AND(JC13&gt;0,JC13&lt;&gt;"wait"),"AT",IF(AIL!$BD15="AI",IF(Sheet1!$D15&gt;AIL!$BC15+100,100,"wait"),0))</f>
        <v>0</v>
      </c>
      <c r="JD14" s="10">
        <f>IF(AND(JD13&gt;0,JD13&lt;&gt;"wait"),"AT",IF(AIL!$BD15="AI",IF(Sheet1!$D15&gt;AIL!$BC15+150,150,"wait"),0))</f>
        <v>0</v>
      </c>
      <c r="JE14" s="10">
        <f>IF(AND(JE13&gt;0,JE13&lt;&gt;"wait"),"AT",IF(AIL!$BD15="AI",IF(Sheet1!$D15&gt;AIL!$BC15+200,200,"wait"),0))</f>
        <v>0</v>
      </c>
      <c r="JF14" s="10">
        <f t="shared" si="58"/>
        <v>0</v>
      </c>
      <c r="JH14" s="10">
        <f>IF(AND(JH13&gt;0,JH13&lt;&gt;"wait"),"AT",IF(AIL!$BF15="AI",IF(Sheet1!$E15&lt;AIL!$BE15-50,50,"wait"),0))</f>
        <v>0</v>
      </c>
      <c r="JI14" s="10">
        <f>IF(AND(JI13&gt;0,JI13&lt;&gt;"wait"),"AT",IF(AIL!$BF15="AI",IF(Sheet1!$E15&lt;AIL!$BE15-100,100,"wait"),0))</f>
        <v>0</v>
      </c>
      <c r="JJ14" s="10">
        <f>IF(AND(JJ13&gt;0,JJ13&lt;&gt;"wait"),"AT",IF(AIL!$BF15="AI",IF(Sheet1!$E15&lt;AIL!$BE15-150,150,"wait"),0))</f>
        <v>0</v>
      </c>
      <c r="JK14" s="10">
        <f>IF(AND(JK13&gt;0,JK13&lt;&gt;"wait"),"AT",IF(AIL!$BF15="AI",IF(Sheet1!$E15&lt;AIL!$BE15-200,200,"wait"),0))</f>
        <v>0</v>
      </c>
      <c r="JL14" s="10">
        <f>IF(AND(JL13&gt;0,JL13&lt;&gt;"wait"),"AT",IF(AIL!$BF15="AI",IF(Sheet1!$D15&gt;AIL!$BE15+50,50,"wait"),0))</f>
        <v>0</v>
      </c>
      <c r="JM14" s="10">
        <f>IF(AND(JM13&gt;0,JM13&lt;&gt;"wait"),"AT",IF(AIL!$BF15="AI",IF(Sheet1!$D15&gt;AIL!$BE15+100,100,"wait"),0))</f>
        <v>0</v>
      </c>
      <c r="JN14" s="10">
        <f>IF(AND(JN13&gt;0,JN13&lt;&gt;"wait"),"AT",IF(AIL!$BF15="AI",IF(Sheet1!$D15&gt;AIL!$BE15+150,150,"wait"),0))</f>
        <v>0</v>
      </c>
      <c r="JO14" s="10">
        <f>IF(AND(JO13&gt;0,JO13&lt;&gt;"wait"),"AT",IF(AIL!$BF15="AI",IF(Sheet1!$D15&gt;AIL!$BE15+200,200,"wait"),0))</f>
        <v>0</v>
      </c>
      <c r="JP14" s="10">
        <f t="shared" si="59"/>
        <v>0</v>
      </c>
      <c r="JR14" s="10">
        <f>IF(AND(JR13&gt;0,JR13&lt;&gt;"wait"),"AT",IF(AIL!$BH15="AI",IF(Sheet1!$E15&lt;AIL!$BG15-50,50,"wait"),0))</f>
        <v>0</v>
      </c>
      <c r="JS14" s="10">
        <f>IF(AND(JS13&gt;0,JS13&lt;&gt;"wait"),"AT",IF(AIL!$BH15="AI",IF(Sheet1!$E15&lt;AIL!$BG15-100,100,"wait"),0))</f>
        <v>0</v>
      </c>
      <c r="JT14" s="10">
        <f>IF(AND(JT13&gt;0,JT13&lt;&gt;"wait"),"AT",IF(AIL!$BH15="AI",IF(Sheet1!$E15&lt;AIL!$BG15-150,150,"wait"),0))</f>
        <v>0</v>
      </c>
      <c r="JU14" s="10">
        <f>IF(AND(JU13&gt;0,JU13&lt;&gt;"wait"),"AT",IF(AIL!$BH15="AI",IF(Sheet1!$E15&lt;AIL!$BG15-200,200,"wait"),0))</f>
        <v>0</v>
      </c>
      <c r="JV14" s="10">
        <f>IF(AND(JV13&gt;0,JV13&lt;&gt;"wait"),"AT",IF(AIL!$BH15="AI",IF(Sheet1!$D15&gt;AIL!$BG15+50,50,"wait"),0))</f>
        <v>0</v>
      </c>
      <c r="JW14" s="10">
        <f>IF(AND(JW13&gt;0,JW13&lt;&gt;"wait"),"AT",IF(AIL!$BH15="AI",IF(Sheet1!$D15&gt;AIL!$BG15+100,100,"wait"),0))</f>
        <v>0</v>
      </c>
      <c r="JX14" s="10">
        <f>IF(AND(JX13&gt;0,JX13&lt;&gt;"wait"),"AT",IF(AIL!$BH15="AI",IF(Sheet1!$D15&gt;AIL!$BG15+150,150,"wait"),0))</f>
        <v>0</v>
      </c>
      <c r="JY14" s="10">
        <f>IF(AND(JY13&gt;0,JY13&lt;&gt;"wait"),"AT",IF(AIL!$BH15="AI",IF(Sheet1!$D15&gt;AIL!$BG15+200,200,"wait"),0))</f>
        <v>0</v>
      </c>
      <c r="JZ14" s="10">
        <f t="shared" si="60"/>
        <v>0</v>
      </c>
      <c r="KB14" s="10">
        <f>IF(AND(KB13&gt;0,KB13&lt;&gt;"wait"),"AT",IF(AIL!$BJ15="AI",IF(Sheet1!$E15&lt;AIL!$BI15-50,50,"wait"),0))</f>
        <v>0</v>
      </c>
      <c r="KC14" s="10">
        <f>IF(AND(KC13&gt;0,KC13&lt;&gt;"wait"),"AT",IF(AIL!$BJ15="AI",IF(Sheet1!$E15&lt;AIL!$BI15-100,100,"wait"),0))</f>
        <v>0</v>
      </c>
      <c r="KD14" s="10">
        <f>IF(AND(KD13&gt;0,KD13&lt;&gt;"wait"),"AT",IF(AIL!$BJ15="AI",IF(Sheet1!$E15&lt;AIL!$BI15-150,150,"wait"),0))</f>
        <v>0</v>
      </c>
      <c r="KE14" s="10">
        <f>IF(AND(KE13&gt;0,KE13&lt;&gt;"wait"),"AT",IF(AIL!$BJ15="AI",IF(Sheet1!$E15&lt;AIL!$BI15-200,200,"wait"),0))</f>
        <v>0</v>
      </c>
      <c r="KF14" s="10">
        <f>IF(AND(KF13&gt;0,KF13&lt;&gt;"wait"),"AT",IF(AIL!$BJ15="AI",IF(Sheet1!$D15&gt;AIL!$BI15+50,50,"wait"),0))</f>
        <v>0</v>
      </c>
      <c r="KG14" s="10">
        <f>IF(AND(KG13&gt;0,KG13&lt;&gt;"wait"),"AT",IF(AIL!$BJ15="AI",IF(Sheet1!$D15&gt;AIL!$BI15+100,100,"wait"),0))</f>
        <v>0</v>
      </c>
      <c r="KH14" s="10">
        <f>IF(AND(KH13&gt;0,KH13&lt;&gt;"wait"),"AT",IF(AIL!$BJ15="AI",IF(Sheet1!$D15&gt;AIL!$BI15+150,150,"wait"),0))</f>
        <v>0</v>
      </c>
      <c r="KI14" s="10">
        <f>IF(AND(KI13&gt;0,KI13&lt;&gt;"wait"),"AT",IF(AIL!$BJ15="AI",IF(Sheet1!$D15&gt;AIL!$BI15+200,200,"wait"),0))</f>
        <v>0</v>
      </c>
      <c r="KJ14" s="10">
        <f t="shared" si="61"/>
        <v>0</v>
      </c>
      <c r="KL14" s="10">
        <f>IF(AND(KL13&gt;0,KL13&lt;&gt;"wait"),"AT",IF(AIL!$BL15="AI",IF(Sheet1!$E15&lt;AIL!$BK15-50,50,"wait"),0))</f>
        <v>0</v>
      </c>
      <c r="KM14" s="10">
        <f>IF(AND(KM13&gt;0,KM13&lt;&gt;"wait"),"AT",IF(AIL!$BL15="AI",IF(Sheet1!$E15&lt;AIL!$BK15-100,100,"wait"),0))</f>
        <v>0</v>
      </c>
      <c r="KN14" s="10">
        <f>IF(AND(KN13&gt;0,KN13&lt;&gt;"wait"),"AT",IF(AIL!$BL15="AI",IF(Sheet1!$E15&lt;AIL!$BK15-150,150,"wait"),0))</f>
        <v>0</v>
      </c>
      <c r="KO14" s="10">
        <f>IF(AND(KO13&gt;0,KO13&lt;&gt;"wait"),"AT",IF(AIL!$BL15="AI",IF(Sheet1!$E15&lt;AIL!$BK15-200,200,"wait"),0))</f>
        <v>0</v>
      </c>
      <c r="KP14" s="10">
        <f>IF(AND(KP13&gt;0,KP13&lt;&gt;"wait"),"AT",IF(AIL!$BL15="AI",IF(Sheet1!$D15&gt;AIL!$BK15+50,50,"wait"),0))</f>
        <v>0</v>
      </c>
      <c r="KQ14" s="10">
        <f>IF(AND(KQ13&gt;0,KQ13&lt;&gt;"wait"),"AT",IF(AIL!$BL15="AI",IF(Sheet1!$D15&gt;AIL!$BK15+100,100,"wait"),0))</f>
        <v>0</v>
      </c>
      <c r="KR14" s="10">
        <f>IF(AND(KR13&gt;0,KR13&lt;&gt;"wait"),"AT",IF(AIL!$BL15="AI",IF(Sheet1!$D15&gt;AIL!$BK15+150,150,"wait"),0))</f>
        <v>0</v>
      </c>
      <c r="KS14" s="10">
        <f>IF(AND(KS13&gt;0,KS13&lt;&gt;"wait"),"AT",IF(AIL!$BL15="AI",IF(Sheet1!$D15&gt;AIL!$BK15+200,200,"wait"),0))</f>
        <v>0</v>
      </c>
      <c r="KT14" s="10">
        <f t="shared" si="62"/>
        <v>0</v>
      </c>
      <c r="KV14" s="10">
        <f>IF(AND(KV13&gt;0,KV13&lt;&gt;"wait"),"AT",IF(AIL!$BN15="AI",IF(Sheet1!$E15&lt;AIL!$BM15-50,50,"wait"),0))</f>
        <v>0</v>
      </c>
      <c r="KW14" s="10">
        <f>IF(AND(KW13&gt;0,KW13&lt;&gt;"wait"),"AT",IF(AIL!$BN15="AI",IF(Sheet1!$E15&lt;AIL!$BM15-100,100,"wait"),0))</f>
        <v>0</v>
      </c>
      <c r="KX14" s="10">
        <f>IF(AND(KX13&gt;0,KX13&lt;&gt;"wait"),"AT",IF(AIL!$BN15="AI",IF(Sheet1!$E15&lt;AIL!$BM15-150,150,"wait"),0))</f>
        <v>0</v>
      </c>
      <c r="KY14" s="10">
        <f>IF(AND(KY13&gt;0,KY13&lt;&gt;"wait"),"AT",IF(AIL!$BN15="AI",IF(Sheet1!$E15&lt;AIL!$BM15-200,200,"wait"),0))</f>
        <v>0</v>
      </c>
      <c r="KZ14" s="10">
        <f>IF(AND(KZ13&gt;0,KZ13&lt;&gt;"wait"),"AT",IF(AIL!$BN15="AI",IF(Sheet1!$D15&gt;AIL!$BM15+50,50,"wait"),0))</f>
        <v>0</v>
      </c>
      <c r="LA14" s="10">
        <f>IF(AND(LA13&gt;0,LA13&lt;&gt;"wait"),"AT",IF(AIL!$BN15="AI",IF(Sheet1!$D15&gt;AIL!$BM15+100,100,"wait"),0))</f>
        <v>0</v>
      </c>
      <c r="LB14" s="10">
        <f>IF(AND(LB13&gt;0,LB13&lt;&gt;"wait"),"AT",IF(AIL!$BN15="AI",IF(Sheet1!$D15&gt;AIL!$BM15+150,150,"wait"),0))</f>
        <v>0</v>
      </c>
      <c r="LC14" s="10">
        <f>IF(AND(LC13&gt;0,LC13&lt;&gt;"wait"),"AT",IF(AIL!$BN15="AI",IF(Sheet1!$D15&gt;AIL!$BM15+200,200,"wait"),0))</f>
        <v>0</v>
      </c>
      <c r="LD14" s="10">
        <f t="shared" si="63"/>
        <v>0</v>
      </c>
      <c r="LF14" s="10">
        <f>IF(AND(LF13&gt;0,LF13&lt;&gt;"wait"),"AT",IF(AIL!$BP15="AI",IF(Sheet1!$E15&lt;AIL!$BO15-50,50,"wait"),0))</f>
        <v>0</v>
      </c>
      <c r="LG14" s="10">
        <f>IF(AND(LG13&gt;0,LG13&lt;&gt;"wait"),"AT",IF(AIL!$BP15="AI",IF(Sheet1!$E15&lt;AIL!$BO15-100,100,"wait"),0))</f>
        <v>0</v>
      </c>
      <c r="LH14" s="10">
        <f>IF(AND(LH13&gt;0,LH13&lt;&gt;"wait"),"AT",IF(AIL!$BP15="AI",IF(Sheet1!$E15&lt;AIL!$BO15-150,150,"wait"),0))</f>
        <v>0</v>
      </c>
      <c r="LI14" s="10">
        <f>IF(AND(LI13&gt;0,LI13&lt;&gt;"wait"),"AT",IF(AIL!$BP15="AI",IF(Sheet1!$E15&lt;AIL!$BO15-200,200,"wait"),0))</f>
        <v>0</v>
      </c>
      <c r="LJ14" s="10">
        <f>IF(AND(LJ13&gt;0,LJ13&lt;&gt;"wait"),"AT",IF(AIL!$BP15="AI",IF(Sheet1!$D15&gt;AIL!$BO15+50,50,"wait"),0))</f>
        <v>0</v>
      </c>
      <c r="LK14" s="10">
        <f>IF(AND(LK13&gt;0,LK13&lt;&gt;"wait"),"AT",IF(AIL!$BP15="AI",IF(Sheet1!$D15&gt;AIL!$BO15+100,100,"wait"),0))</f>
        <v>0</v>
      </c>
      <c r="LL14" s="10">
        <f>IF(AND(LL13&gt;0,LL13&lt;&gt;"wait"),"AT",IF(AIL!$BP15="AI",IF(Sheet1!$D15&gt;AIL!$BO15+150,150,"wait"),0))</f>
        <v>0</v>
      </c>
      <c r="LM14" s="10">
        <f>IF(AND(LM13&gt;0,LM13&lt;&gt;"wait"),"AT",IF(AIL!$BP15="AI",IF(Sheet1!$D15&gt;AIL!$BO15+200,200,"wait"),0))</f>
        <v>0</v>
      </c>
      <c r="LN14" s="10">
        <f t="shared" si="64"/>
        <v>0</v>
      </c>
      <c r="LP14" s="10">
        <f>IF(AND(LP13&gt;0,LP13&lt;&gt;"wait"),"AT",IF(AIL!$BR15="AI",IF(Sheet1!$E15&lt;AIL!$BQ15-50,50,"wait"),0))</f>
        <v>0</v>
      </c>
      <c r="LQ14" s="10">
        <f>IF(AND(LQ13&gt;0,LQ13&lt;&gt;"wait"),"AT",IF(AIL!$BR15="AI",IF(Sheet1!$E15&lt;AIL!$BQ15-100,100,"wait"),0))</f>
        <v>0</v>
      </c>
      <c r="LR14" s="10">
        <f>IF(AND(LR13&gt;0,LR13&lt;&gt;"wait"),"AT",IF(AIL!$BR15="AI",IF(Sheet1!$E15&lt;AIL!$BQ15-150,150,"wait"),0))</f>
        <v>0</v>
      </c>
      <c r="LS14" s="10">
        <f>IF(AND(LS13&gt;0,LS13&lt;&gt;"wait"),"AT",IF(AIL!$BR15="AI",IF(Sheet1!$E15&lt;AIL!$BQ15-200,200,"wait"),0))</f>
        <v>0</v>
      </c>
      <c r="LT14" s="10">
        <f>IF(AND(LT13&gt;0,LT13&lt;&gt;"wait"),"AT",IF(AIL!$BR15="AI",IF(Sheet1!$D15&gt;AIL!$BQ15+50,50,"wait"),0))</f>
        <v>0</v>
      </c>
      <c r="LU14" s="10">
        <f>IF(AND(LU13&gt;0,LU13&lt;&gt;"wait"),"AT",IF(AIL!$BR15="AI",IF(Sheet1!$D15&gt;AIL!$BQ15+100,100,"wait"),0))</f>
        <v>0</v>
      </c>
      <c r="LV14" s="10">
        <f>IF(AND(LV13&gt;0,LV13&lt;&gt;"wait"),"AT",IF(AIL!$BR15="AI",IF(Sheet1!$D15&gt;AIL!$BQ15+150,150,"wait"),0))</f>
        <v>0</v>
      </c>
      <c r="LW14" s="10">
        <f>IF(AND(LW13&gt;0,LW13&lt;&gt;"wait"),"AT",IF(AIL!$BR15="AI",IF(Sheet1!$D15&gt;AIL!$BQ15+200,200,"wait"),0))</f>
        <v>0</v>
      </c>
      <c r="LX14" s="10">
        <f t="shared" si="65"/>
        <v>0</v>
      </c>
    </row>
    <row r="15" spans="1:336" x14ac:dyDescent="0.3">
      <c r="A15" t="str">
        <f>Sheet1!B15</f>
        <v>03/01 09:28</v>
      </c>
      <c r="B15">
        <f>Sheet1!D15</f>
        <v>29318</v>
      </c>
      <c r="C15">
        <f>Sheet1!E15</f>
        <v>29299</v>
      </c>
      <c r="E15">
        <f>MAX($B15:$B$162)</f>
        <v>29377</v>
      </c>
      <c r="F15">
        <f>MIN($C15:$C$162)</f>
        <v>29062</v>
      </c>
      <c r="H15" s="8" t="str">
        <f>IF(AND(H14&gt;0,H14&lt;&gt;"wait"),"AT",IF(AIL!$D16="AI",IF(Sheet1!$E16&lt;AIL!$C16-50,50,"wait"),0))</f>
        <v>wait</v>
      </c>
      <c r="I15" s="8" t="str">
        <f>IF(AND(I14&gt;0,I14&lt;&gt;"wait"),"AT",IF(AIL!$D16="AI",IF(Sheet1!$E16&lt;AIL!$C16-100,100,"wait"),0))</f>
        <v>wait</v>
      </c>
      <c r="J15" s="8" t="str">
        <f>IF(AND(J14&gt;0,J14&lt;&gt;"wait"),"AT",IF(AIL!$D16="AI",IF(Sheet1!$E16&lt;AIL!$C16-150,150,"wait"),0))</f>
        <v>wait</v>
      </c>
      <c r="K15" s="8" t="str">
        <f>IF(AND(K14&gt;0,K14&lt;&gt;"wait"),"AT",IF(AIL!$D16="AI",IF(Sheet1!$E16&lt;AIL!$C16-200,200,"wait"),0))</f>
        <v>wait</v>
      </c>
      <c r="L15" s="8" t="str">
        <f>IF(AND(L14&gt;0,L14&lt;&gt;"wait"),"AT",IF(AIL!$D16="AI",IF(Sheet1!$D16&gt;AIL!$C16+50,50,"wait"),0))</f>
        <v>wait</v>
      </c>
      <c r="M15" s="8" t="str">
        <f>IF(AND(M14&gt;0,M14&lt;&gt;"wait"),"AT",IF(AIL!$D16="AI",IF(Sheet1!$D16&gt;AIL!$C16+100,100,"wait"),0))</f>
        <v>wait</v>
      </c>
      <c r="N15" s="8" t="str">
        <f>IF(AND(N14&gt;0,N14&lt;&gt;"wait"),"AT",IF(AIL!$D16="AI",IF(Sheet1!$D16&gt;AIL!$C16+150,150,"wait"),0))</f>
        <v>wait</v>
      </c>
      <c r="O15" s="8" t="str">
        <f>IF(AND(O14&gt;0,O14&lt;&gt;"wait"),"AT",IF(AIL!$D16="AI",IF(Sheet1!$D16&gt;AIL!$C16+200,200,"wait"),0))</f>
        <v>wait</v>
      </c>
      <c r="P15" s="8">
        <f t="shared" si="66"/>
        <v>0</v>
      </c>
      <c r="R15" s="8" t="str">
        <f>IF(AND(R14&gt;0,R14&lt;&gt;"wait"),"AT",IF(AIL!$F16="AI",IF(Sheet1!$E16&lt;AIL!$E16-50,50,"wait"),0))</f>
        <v>wait</v>
      </c>
      <c r="S15" s="8" t="str">
        <f>IF(AND(S14&gt;0,S14&lt;&gt;"wait"),"AT",IF(AIL!$F16="AI",IF(Sheet1!$E16&lt;AIL!$E16-100,100,"wait"),0))</f>
        <v>wait</v>
      </c>
      <c r="T15" s="8" t="str">
        <f>IF(AND(T14&gt;0,T14&lt;&gt;"wait"),"AT",IF(AIL!$F16="AI",IF(Sheet1!$E16&lt;AIL!$E16-150,150,"wait"),0))</f>
        <v>wait</v>
      </c>
      <c r="U15" s="8" t="str">
        <f>IF(AND(U14&gt;0,U14&lt;&gt;"wait"),"AT",IF(AIL!$F16="AI",IF(Sheet1!$E16&lt;AIL!$E16-200,200,"wait"),0))</f>
        <v>wait</v>
      </c>
      <c r="V15" s="8" t="str">
        <f>IF(AND(V14&gt;0,V14&lt;&gt;"wait"),"AT",IF(AIL!$F16="AI",IF(Sheet1!$D16&gt;AIL!$E16+50,50,"wait"),0))</f>
        <v>wait</v>
      </c>
      <c r="W15" s="8" t="str">
        <f>IF(AND(W14&gt;0,W14&lt;&gt;"wait"),"AT",IF(AIL!$F16="AI",IF(Sheet1!$D16&gt;AIL!$E16+100,100,"wait"),0))</f>
        <v>wait</v>
      </c>
      <c r="X15" s="8" t="str">
        <f>IF(AND(X14&gt;0,X14&lt;&gt;"wait"),"AT",IF(AIL!$F16="AI",IF(Sheet1!$D16&gt;AIL!$E16+150,150,"wait"),0))</f>
        <v>wait</v>
      </c>
      <c r="Y15" s="8" t="str">
        <f>IF(AND(Y14&gt;0,Y14&lt;&gt;"wait"),"AT",IF(AIL!$F16="AI",IF(Sheet1!$D16&gt;AIL!$E16+200,200,"wait"),0))</f>
        <v>wait</v>
      </c>
      <c r="Z15" s="8">
        <f t="shared" si="67"/>
        <v>0</v>
      </c>
      <c r="AB15" s="8" t="str">
        <f>IF(AND(AB14&gt;0,AB14&lt;&gt;"wait"),"AT",IF(AIL!$H16="AI",IF(Sheet1!$E16&lt;AIL!$G16-50,50,"wait"),0))</f>
        <v>wait</v>
      </c>
      <c r="AC15" s="8" t="str">
        <f>IF(AND(AC14&gt;0,AC14&lt;&gt;"wait"),"AT",IF(AIL!$H16="AI",IF(Sheet1!$E16&lt;AIL!$G16-100,100,"wait"),0))</f>
        <v>wait</v>
      </c>
      <c r="AD15" s="8" t="str">
        <f>IF(AND(AD14&gt;0,AD14&lt;&gt;"wait"),"AT",IF(AIL!$H16="AI",IF(Sheet1!$E16&lt;AIL!$G16-150,150,"wait"),0))</f>
        <v>wait</v>
      </c>
      <c r="AE15" s="8" t="str">
        <f>IF(AND(AE14&gt;0,AE14&lt;&gt;"wait"),"AT",IF(AIL!$H16="AI",IF(Sheet1!$E16&lt;AIL!$G16-200,200,"wait"),0))</f>
        <v>wait</v>
      </c>
      <c r="AF15" s="8" t="str">
        <f>IF(AND(AF14&gt;0,AF14&lt;&gt;"wait"),"AT",IF(AIL!$H16="AI",IF(Sheet1!$D16&gt;AIL!$G16+50,50,"wait"),0))</f>
        <v>wait</v>
      </c>
      <c r="AG15" s="8" t="str">
        <f>IF(AND(AG14&gt;0,AG14&lt;&gt;"wait"),"AT",IF(AIL!$H16="AI",IF(Sheet1!$D16&gt;AIL!$G16+100,100,"wait"),0))</f>
        <v>wait</v>
      </c>
      <c r="AH15" s="8" t="str">
        <f>IF(AND(AH14&gt;0,AH14&lt;&gt;"wait"),"AT",IF(AIL!$H16="AI",IF(Sheet1!$D16&gt;AIL!$G16+150,150,"wait"),0))</f>
        <v>wait</v>
      </c>
      <c r="AI15" s="8" t="str">
        <f>IF(AND(AI14&gt;0,AI14&lt;&gt;"wait"),"AT",IF(AIL!$H16="AI",IF(Sheet1!$D16&gt;AIL!$G16+200,200,"wait"),0))</f>
        <v>wait</v>
      </c>
      <c r="AJ15" s="8">
        <f t="shared" si="68"/>
        <v>0</v>
      </c>
      <c r="AL15" s="8" t="str">
        <f>IF(AND(AL14&gt;0,AL14&lt;&gt;"wait"),"AT",IF(AIL!$J16="AI",IF(Sheet1!$E16&lt;AIL!$I16-50,50,"wait"),0))</f>
        <v>wait</v>
      </c>
      <c r="AM15" s="8" t="str">
        <f>IF(AND(AM14&gt;0,AM14&lt;&gt;"wait"),"AT",IF(AIL!$J16="AI",IF(Sheet1!$E16&lt;AIL!$I16-100,100,"wait"),0))</f>
        <v>wait</v>
      </c>
      <c r="AN15" s="8" t="str">
        <f>IF(AND(AN14&gt;0,AN14&lt;&gt;"wait"),"AT",IF(AIL!$J16="AI",IF(Sheet1!$E16&lt;AIL!$I16-150,150,"wait"),0))</f>
        <v>wait</v>
      </c>
      <c r="AO15" s="8" t="str">
        <f>IF(AND(AO14&gt;0,AO14&lt;&gt;"wait"),"AT",IF(AIL!$J16="AI",IF(Sheet1!$E16&lt;AIL!$I16-200,200,"wait"),0))</f>
        <v>wait</v>
      </c>
      <c r="AP15" s="8" t="str">
        <f>IF(AND(AP14&gt;0,AP14&lt;&gt;"wait"),"AT",IF(AIL!$J16="AI",IF(Sheet1!$D16&gt;AIL!$I16+50,50,"wait"),0))</f>
        <v>wait</v>
      </c>
      <c r="AQ15" s="8" t="str">
        <f>IF(AND(AQ14&gt;0,AQ14&lt;&gt;"wait"),"AT",IF(AIL!$J16="AI",IF(Sheet1!$D16&gt;AIL!$I16+100,100,"wait"),0))</f>
        <v>wait</v>
      </c>
      <c r="AR15" s="8" t="str">
        <f>IF(AND(AR14&gt;0,AR14&lt;&gt;"wait"),"AT",IF(AIL!$J16="AI",IF(Sheet1!$D16&gt;AIL!$I16+150,150,"wait"),0))</f>
        <v>wait</v>
      </c>
      <c r="AS15" s="8" t="str">
        <f>IF(AND(AS14&gt;0,AS14&lt;&gt;"wait"),"AT",IF(AIL!$J16="AI",IF(Sheet1!$D16&gt;AIL!$I16+200,200,"wait"),0))</f>
        <v>wait</v>
      </c>
      <c r="AT15" s="8">
        <f t="shared" si="69"/>
        <v>0</v>
      </c>
      <c r="AU15" s="8"/>
      <c r="AV15" s="8" t="str">
        <f>IF(AND(AV14&gt;0,AV14&lt;&gt;"wait"),"AT",IF(AIL!$L16="AI",IF(Sheet1!$E16&lt;AIL!$K16-50,50,"wait"),0))</f>
        <v>wait</v>
      </c>
      <c r="AW15" s="8" t="str">
        <f>IF(AND(AW14&gt;0,AW14&lt;&gt;"wait"),"AT",IF(AIL!$L16="AI",IF(Sheet1!$E16&lt;AIL!$K16-100,100,"wait"),0))</f>
        <v>wait</v>
      </c>
      <c r="AX15" s="8" t="str">
        <f>IF(AND(AX14&gt;0,AX14&lt;&gt;"wait"),"AT",IF(AIL!$L16="AI",IF(Sheet1!$E16&lt;AIL!$K16-150,150,"wait"),0))</f>
        <v>wait</v>
      </c>
      <c r="AY15" s="8" t="str">
        <f>IF(AND(AY14&gt;0,AY14&lt;&gt;"wait"),"AT",IF(AIL!$L16="AI",IF(Sheet1!$E16&lt;AIL!$K16-200,200,"wait"),0))</f>
        <v>wait</v>
      </c>
      <c r="AZ15" s="8" t="str">
        <f>IF(AND(AZ14&gt;0,AZ14&lt;&gt;"wait"),"AT",IF(AIL!$L16="AI",IF(Sheet1!$D16&gt;AIL!$K16+50,50,"wait"),0))</f>
        <v>wait</v>
      </c>
      <c r="BA15" s="8" t="str">
        <f>IF(AND(BA14&gt;0,BA14&lt;&gt;"wait"),"AT",IF(AIL!$L16="AI",IF(Sheet1!$D16&gt;AIL!$K16+100,100,"wait"),0))</f>
        <v>wait</v>
      </c>
      <c r="BB15" s="8" t="str">
        <f>IF(AND(BB14&gt;0,BB14&lt;&gt;"wait"),"AT",IF(AIL!$L16="AI",IF(Sheet1!$D16&gt;AIL!$K16+150,150,"wait"),0))</f>
        <v>wait</v>
      </c>
      <c r="BC15" s="8" t="str">
        <f>IF(AND(BC14&gt;0,BC14&lt;&gt;"wait"),"AT",IF(AIL!$L16="AI",IF(Sheet1!$D16&gt;AIL!$K16+200,200,"wait"),0))</f>
        <v>wait</v>
      </c>
      <c r="BD15" s="8">
        <f t="shared" si="70"/>
        <v>0</v>
      </c>
      <c r="BE15" s="8"/>
      <c r="BF15" s="8" t="str">
        <f>IF(AND(BF14&gt;0,BF14&lt;&gt;"wait"),"AT",IF(AIL!$N16="AI",IF(Sheet1!$E16&lt;AIL!$M16-50,50,"wait"),0))</f>
        <v>wait</v>
      </c>
      <c r="BG15" s="8" t="str">
        <f>IF(AND(BG14&gt;0,BG14&lt;&gt;"wait"),"AT",IF(AIL!$N16="AI",IF(Sheet1!$E16&lt;AIL!$M16-100,100,"wait"),0))</f>
        <v>wait</v>
      </c>
      <c r="BH15" s="8" t="str">
        <f>IF(AND(BH14&gt;0,BH14&lt;&gt;"wait"),"AT",IF(AIL!$N16="AI",IF(Sheet1!$E16&lt;AIL!$M16-150,150,"wait"),0))</f>
        <v>wait</v>
      </c>
      <c r="BI15" s="8" t="str">
        <f>IF(AND(BI14&gt;0,BI14&lt;&gt;"wait"),"AT",IF(AIL!$N16="AI",IF(Sheet1!$E16&lt;AIL!$M16-200,200,"wait"),0))</f>
        <v>wait</v>
      </c>
      <c r="BJ15" s="8" t="str">
        <f>IF(AND(BJ14&gt;0,BJ14&lt;&gt;"wait"),"AT",IF(AIL!$N16="AI",IF(Sheet1!$D16&gt;AIL!$M16+50,50,"wait"),0))</f>
        <v>wait</v>
      </c>
      <c r="BK15" s="8" t="str">
        <f>IF(AND(BK14&gt;0,BK14&lt;&gt;"wait"),"AT",IF(AIL!$N16="AI",IF(Sheet1!$D16&gt;AIL!$M16+100,100,"wait"),0))</f>
        <v>wait</v>
      </c>
      <c r="BL15" s="8" t="str">
        <f>IF(AND(BL14&gt;0,BL14&lt;&gt;"wait"),"AT",IF(AIL!$N16="AI",IF(Sheet1!$D16&gt;AIL!$M16+150,150,"wait"),0))</f>
        <v>wait</v>
      </c>
      <c r="BM15" s="8" t="str">
        <f>IF(AND(BM14&gt;0,BM14&lt;&gt;"wait"),"AT",IF(AIL!$N16="AI",IF(Sheet1!$D16&gt;AIL!$M16+200,200,"wait"),0))</f>
        <v>wait</v>
      </c>
      <c r="BN15" s="8">
        <f t="shared" si="71"/>
        <v>0</v>
      </c>
      <c r="BO15" s="8"/>
      <c r="BP15" s="8" t="str">
        <f>IF(AND(BP14&gt;0,BP14&lt;&gt;"wait"),"AT",IF(AIL!$P16="AI",IF(Sheet1!$E16&lt;AIL!$O16-50,50,"wait"),0))</f>
        <v>wait</v>
      </c>
      <c r="BQ15" s="8" t="str">
        <f>IF(AND(BQ14&gt;0,BQ14&lt;&gt;"wait"),"AT",IF(AIL!$P16="AI",IF(Sheet1!$E16&lt;AIL!$O16-100,100,"wait"),0))</f>
        <v>wait</v>
      </c>
      <c r="BR15" s="8" t="str">
        <f>IF(AND(BR14&gt;0,BR14&lt;&gt;"wait"),"AT",IF(AIL!$P16="AI",IF(Sheet1!$E16&lt;AIL!$O16-150,150,"wait"),0))</f>
        <v>wait</v>
      </c>
      <c r="BS15" s="8" t="str">
        <f>IF(AND(BS14&gt;0,BS14&lt;&gt;"wait"),"AT",IF(AIL!$P16="AI",IF(Sheet1!$E16&lt;AIL!$O16-200,200,"wait"),0))</f>
        <v>wait</v>
      </c>
      <c r="BT15" s="8" t="str">
        <f>IF(AND(BT14&gt;0,BT14&lt;&gt;"wait"),"AT",IF(AIL!$P16="AI",IF(Sheet1!$D16&gt;AIL!$O16+50,50,"wait"),0))</f>
        <v>wait</v>
      </c>
      <c r="BU15" s="8" t="str">
        <f>IF(AND(BU14&gt;0,BU14&lt;&gt;"wait"),"AT",IF(AIL!$P16="AI",IF(Sheet1!$D16&gt;AIL!$O16+100,100,"wait"),0))</f>
        <v>wait</v>
      </c>
      <c r="BV15" s="8" t="str">
        <f>IF(AND(BV14&gt;0,BV14&lt;&gt;"wait"),"AT",IF(AIL!$P16="AI",IF(Sheet1!$D16&gt;AIL!$O16+150,150,"wait"),0))</f>
        <v>wait</v>
      </c>
      <c r="BW15" s="8" t="str">
        <f>IF(AND(BW14&gt;0,BW14&lt;&gt;"wait"),"AT",IF(AIL!$P16="AI",IF(Sheet1!$D16&gt;AIL!$O16+200,200,"wait"),0))</f>
        <v>wait</v>
      </c>
      <c r="BX15" s="8">
        <f t="shared" si="72"/>
        <v>0</v>
      </c>
      <c r="BY15" s="8"/>
      <c r="BZ15" s="8" t="str">
        <f>IF(AND(BZ14&gt;0,BZ14&lt;&gt;"wait"),"AT",IF(AIL!$R16="AI",IF(Sheet1!$E16&lt;AIL!$Q16-50,50,"wait"),0))</f>
        <v>wait</v>
      </c>
      <c r="CA15" s="8" t="str">
        <f>IF(AND(CA14&gt;0,CA14&lt;&gt;"wait"),"AT",IF(AIL!$R16="AI",IF(Sheet1!$E16&lt;AIL!$Q16-100,100,"wait"),0))</f>
        <v>wait</v>
      </c>
      <c r="CB15" s="8" t="str">
        <f>IF(AND(CB14&gt;0,CB14&lt;&gt;"wait"),"AT",IF(AIL!$R16="AI",IF(Sheet1!$E16&lt;AIL!$Q16-150,150,"wait"),0))</f>
        <v>wait</v>
      </c>
      <c r="CC15" s="8" t="str">
        <f>IF(AND(CC14&gt;0,CC14&lt;&gt;"wait"),"AT",IF(AIL!$R16="AI",IF(Sheet1!$E16&lt;AIL!$Q16-200,200,"wait"),0))</f>
        <v>wait</v>
      </c>
      <c r="CD15" s="8" t="str">
        <f>IF(AND(CD14&gt;0,CD14&lt;&gt;"wait"),"AT",IF(AIL!$R16="AI",IF(Sheet1!$D16&gt;AIL!$Q16+50,50,"wait"),0))</f>
        <v>wait</v>
      </c>
      <c r="CE15" s="8" t="str">
        <f>IF(AND(CE14&gt;0,CE14&lt;&gt;"wait"),"AT",IF(AIL!$R16="AI",IF(Sheet1!$D16&gt;AIL!$Q16+100,100,"wait"),0))</f>
        <v>wait</v>
      </c>
      <c r="CF15" s="8" t="str">
        <f>IF(AND(CF14&gt;0,CF14&lt;&gt;"wait"),"AT",IF(AIL!$R16="AI",IF(Sheet1!$D16&gt;AIL!$Q16+150,150,"wait"),0))</f>
        <v>wait</v>
      </c>
      <c r="CG15" s="8" t="str">
        <f>IF(AND(CG14&gt;0,CG14&lt;&gt;"wait"),"AT",IF(AIL!$R16="AI",IF(Sheet1!$D16&gt;AIL!$Q16+200,200,"wait"),0))</f>
        <v>wait</v>
      </c>
      <c r="CH15" s="8">
        <f t="shared" si="73"/>
        <v>0</v>
      </c>
      <c r="CI15" s="8"/>
      <c r="CJ15" s="8" t="str">
        <f>IF(AND(CJ14&gt;0,CJ14&lt;&gt;"wait"),"AT",IF(AIL!$T16="AI",IF(Sheet1!$E16&lt;AIL!$S16-50,50,"wait"),0))</f>
        <v>wait</v>
      </c>
      <c r="CK15" s="8" t="str">
        <f>IF(AND(CK14&gt;0,CK14&lt;&gt;"wait"),"AT",IF(AIL!$T16="AI",IF(Sheet1!$E16&lt;AIL!$S16-100,100,"wait"),0))</f>
        <v>wait</v>
      </c>
      <c r="CL15" s="8" t="str">
        <f>IF(AND(CL14&gt;0,CL14&lt;&gt;"wait"),"AT",IF(AIL!$T16="AI",IF(Sheet1!$E16&lt;AIL!$S16-150,150,"wait"),0))</f>
        <v>wait</v>
      </c>
      <c r="CM15" s="8" t="str">
        <f>IF(AND(CM14&gt;0,CM14&lt;&gt;"wait"),"AT",IF(AIL!$T16="AI",IF(Sheet1!$E16&lt;AIL!$S16-200,200,"wait"),0))</f>
        <v>wait</v>
      </c>
      <c r="CN15" s="8" t="str">
        <f>IF(AND(CN14&gt;0,CN14&lt;&gt;"wait"),"AT",IF(AIL!$T16="AI",IF(Sheet1!$D16&gt;AIL!$S16+50,50,"wait"),0))</f>
        <v>AT</v>
      </c>
      <c r="CO15" s="8" t="str">
        <f>IF(AND(CO14&gt;0,CO14&lt;&gt;"wait"),"AT",IF(AIL!$T16="AI",IF(Sheet1!$D16&gt;AIL!$S16+100,100,"wait"),0))</f>
        <v>wait</v>
      </c>
      <c r="CP15" s="8" t="str">
        <f>IF(AND(CP14&gt;0,CP14&lt;&gt;"wait"),"AT",IF(AIL!$T16="AI",IF(Sheet1!$D16&gt;AIL!$S16+150,150,"wait"),0))</f>
        <v>wait</v>
      </c>
      <c r="CQ15" s="8" t="str">
        <f>IF(AND(CQ14&gt;0,CQ14&lt;&gt;"wait"),"AT",IF(AIL!$T16="AI",IF(Sheet1!$D16&gt;AIL!$S16+200,200,"wait"),0))</f>
        <v>wait</v>
      </c>
      <c r="CR15" s="8">
        <f t="shared" si="74"/>
        <v>-50</v>
      </c>
      <c r="CS15" s="8"/>
      <c r="CT15" s="8" t="str">
        <f>IF(AND(CT14&gt;0,CT14&lt;&gt;"wait"),"AT",IF(AIL!$V16="AI",IF(Sheet1!$E16&lt;AIL!$U16-50,50,"wait"),0))</f>
        <v>wait</v>
      </c>
      <c r="CU15" s="8" t="str">
        <f>IF(AND(CU14&gt;0,CU14&lt;&gt;"wait"),"AT",IF(AIL!$V16="AI",IF(Sheet1!$E16&lt;AIL!$U16-100,100,"wait"),0))</f>
        <v>wait</v>
      </c>
      <c r="CV15" s="8" t="str">
        <f>IF(AND(CV14&gt;0,CV14&lt;&gt;"wait"),"AT",IF(AIL!$V16="AI",IF(Sheet1!$E16&lt;AIL!$U16-150,150,"wait"),0))</f>
        <v>wait</v>
      </c>
      <c r="CW15" s="8" t="str">
        <f>IF(AND(CW14&gt;0,CW14&lt;&gt;"wait"),"AT",IF(AIL!$V16="AI",IF(Sheet1!$E16&lt;AIL!$U16-200,200,"wait"),0))</f>
        <v>wait</v>
      </c>
      <c r="CX15" s="8" t="str">
        <f>IF(AND(CX14&gt;0,CX14&lt;&gt;"wait"),"AT",IF(AIL!$V16="AI",IF(Sheet1!$D16&gt;AIL!$U16+50,50,"wait"),0))</f>
        <v>AT</v>
      </c>
      <c r="CY15" s="8" t="str">
        <f>IF(AND(CY14&gt;0,CY14&lt;&gt;"wait"),"AT",IF(AIL!$V16="AI",IF(Sheet1!$D16&gt;AIL!$U16+100,100,"wait"),0))</f>
        <v>wait</v>
      </c>
      <c r="CZ15" s="8" t="str">
        <f>IF(AND(CZ14&gt;0,CZ14&lt;&gt;"wait"),"AT",IF(AIL!$V16="AI",IF(Sheet1!$D16&gt;AIL!$U16+150,150,"wait"),0))</f>
        <v>wait</v>
      </c>
      <c r="DA15" s="8" t="str">
        <f>IF(AND(DA14&gt;0,DA14&lt;&gt;"wait"),"AT",IF(AIL!$V16="AI",IF(Sheet1!$D16&gt;AIL!$U16+200,200,"wait"),0))</f>
        <v>wait</v>
      </c>
      <c r="DB15" s="8">
        <f t="shared" si="75"/>
        <v>-50</v>
      </c>
      <c r="DC15" s="8"/>
      <c r="DD15" s="8" t="str">
        <f>IF(AND(DD14&gt;0,DD14&lt;&gt;"wait"),"AT",IF(AIL!$X16="AI",IF(Sheet1!$E16&lt;AIL!$W16-50,50,"wait"),0))</f>
        <v>wait</v>
      </c>
      <c r="DE15" s="8" t="str">
        <f>IF(AND(DE14&gt;0,DE14&lt;&gt;"wait"),"AT",IF(AIL!$X16="AI",IF(Sheet1!$E16&lt;AIL!$W16-100,100,"wait"),0))</f>
        <v>wait</v>
      </c>
      <c r="DF15" s="8" t="str">
        <f>IF(AND(DF14&gt;0,DF14&lt;&gt;"wait"),"AT",IF(AIL!$X16="AI",IF(Sheet1!$E16&lt;AIL!$W16-150,150,"wait"),0))</f>
        <v>wait</v>
      </c>
      <c r="DG15" s="8" t="str">
        <f>IF(AND(DG14&gt;0,DG14&lt;&gt;"wait"),"AT",IF(AIL!$X16="AI",IF(Sheet1!$E16&lt;AIL!$W16-200,200,"wait"),0))</f>
        <v>wait</v>
      </c>
      <c r="DH15" s="8" t="str">
        <f>IF(AND(DH14&gt;0,DH14&lt;&gt;"wait"),"AT",IF(AIL!$X16="AI",IF(Sheet1!$D16&gt;AIL!$W16+50,50,"wait"),0))</f>
        <v>AT</v>
      </c>
      <c r="DI15" s="8" t="str">
        <f>IF(AND(DI14&gt;0,DI14&lt;&gt;"wait"),"AT",IF(AIL!$X16="AI",IF(Sheet1!$D16&gt;AIL!$W16+100,100,"wait"),0))</f>
        <v>wait</v>
      </c>
      <c r="DJ15" s="8" t="str">
        <f>IF(AND(DJ14&gt;0,DJ14&lt;&gt;"wait"),"AT",IF(AIL!$X16="AI",IF(Sheet1!$D16&gt;AIL!$W16+150,150,"wait"),0))</f>
        <v>wait</v>
      </c>
      <c r="DK15" s="8" t="str">
        <f>IF(AND(DK14&gt;0,DK14&lt;&gt;"wait"),"AT",IF(AIL!$X16="AI",IF(Sheet1!$D16&gt;AIL!$W16+200,200,"wait"),0))</f>
        <v>wait</v>
      </c>
      <c r="DL15" s="8">
        <f t="shared" si="76"/>
        <v>-50</v>
      </c>
      <c r="DN15" s="10" t="str">
        <f>IF(AND(DN14&gt;0,DN14&lt;&gt;"wait"),"AT",IF(AIL!$AA16="AI",IF(Sheet1!$E16&lt;AIL!$Z16-50,50,"wait"),0))</f>
        <v>wait</v>
      </c>
      <c r="DO15" s="10" t="str">
        <f>IF(AND(DO14&gt;0,DO14&lt;&gt;"wait"),"AT",IF(AIL!$AA16="AI",IF(Sheet1!$E16&lt;AIL!$Z16-100,100,"wait"),0))</f>
        <v>wait</v>
      </c>
      <c r="DP15" s="10" t="str">
        <f>IF(AND(DP14&gt;0,DP14&lt;&gt;"wait"),"AT",IF(AIL!$AA16="AI",IF(Sheet1!$E16&lt;AIL!$Z16-150,150,"wait"),0))</f>
        <v>wait</v>
      </c>
      <c r="DQ15" s="10" t="str">
        <f>IF(AND(DQ14&gt;0,DQ14&lt;&gt;"wait"),"AT",IF(AIL!$AA16="AI",IF(Sheet1!$E16&lt;AIL!$Z16-200,200,"wait"),0))</f>
        <v>wait</v>
      </c>
      <c r="DR15" s="10" t="str">
        <f>IF(AND(DR14&gt;0,DR14&lt;&gt;"wait"),"AT",IF(AIL!$AA16="AI",IF(Sheet1!$D16&gt;AIL!$Z16+50,50,"wait"),0))</f>
        <v>AT</v>
      </c>
      <c r="DS15" s="10" t="str">
        <f>IF(AND(DS14&gt;0,DS14&lt;&gt;"wait"),"AT",IF(AIL!$AA16="AI",IF(Sheet1!$D16&gt;AIL!$Z16+100,100,"wait"),0))</f>
        <v>wait</v>
      </c>
      <c r="DT15" s="10" t="str">
        <f>IF(AND(DT14&gt;0,DT14&lt;&gt;"wait"),"AT",IF(AIL!$AA16="AI",IF(Sheet1!$D16&gt;AIL!$Z16+150,150,"wait"),0))</f>
        <v>wait</v>
      </c>
      <c r="DU15" s="10" t="str">
        <f>IF(AND(DU14&gt;0,DU14&lt;&gt;"wait"),"AT",IF(AIL!$AA16="AI",IF(Sheet1!$D16&gt;AIL!$Z16+200,200,"wait"),0))</f>
        <v>wait</v>
      </c>
      <c r="DV15" s="10">
        <f t="shared" si="44"/>
        <v>-50</v>
      </c>
      <c r="DX15" s="10" t="str">
        <f>IF(AND(DX14&gt;0,DX14&lt;&gt;"wait"),"AT",IF(AIL!$AC16="AI",IF(Sheet1!$E16&lt;AIL!$AB16-50,50,"wait"),0))</f>
        <v>wait</v>
      </c>
      <c r="DY15" s="10" t="str">
        <f>IF(AND(DY14&gt;0,DY14&lt;&gt;"wait"),"AT",IF(AIL!$AC16="AI",IF(Sheet1!$E16&lt;AIL!$AB16-100,100,"wait"),0))</f>
        <v>wait</v>
      </c>
      <c r="DZ15" s="10" t="str">
        <f>IF(AND(DZ14&gt;0,DZ14&lt;&gt;"wait"),"AT",IF(AIL!$AC16="AI",IF(Sheet1!$E16&lt;AIL!$AB16-150,150,"wait"),0))</f>
        <v>wait</v>
      </c>
      <c r="EA15" s="10" t="str">
        <f>IF(AND(EA14&gt;0,EA14&lt;&gt;"wait"),"AT",IF(AIL!$AC16="AI",IF(Sheet1!$E16&lt;AIL!$AB16-200,200,"wait"),0))</f>
        <v>wait</v>
      </c>
      <c r="EB15" s="10" t="str">
        <f>IF(AND(EB14&gt;0,EB14&lt;&gt;"wait"),"AT",IF(AIL!$AC16="AI",IF(Sheet1!$D16&gt;AIL!$AB16+50,50,"wait"),0))</f>
        <v>wait</v>
      </c>
      <c r="EC15" s="10" t="str">
        <f>IF(AND(EC14&gt;0,EC14&lt;&gt;"wait"),"AT",IF(AIL!$AC16="AI",IF(Sheet1!$D16&gt;AIL!$AB16+100,100,"wait"),0))</f>
        <v>wait</v>
      </c>
      <c r="ED15" s="10" t="str">
        <f>IF(AND(ED14&gt;0,ED14&lt;&gt;"wait"),"AT",IF(AIL!$AC16="AI",IF(Sheet1!$D16&gt;AIL!$AB16+150,150,"wait"),0))</f>
        <v>wait</v>
      </c>
      <c r="EE15" s="10" t="str">
        <f>IF(AND(EE14&gt;0,EE14&lt;&gt;"wait"),"AT",IF(AIL!$AC16="AI",IF(Sheet1!$D16&gt;AIL!$AB16+200,200,"wait"),0))</f>
        <v>wait</v>
      </c>
      <c r="EF15" s="10">
        <f t="shared" si="45"/>
        <v>0</v>
      </c>
      <c r="EH15" s="10" t="str">
        <f>IF(AND(EH14&gt;0,EH14&lt;&gt;"wait"),"AT",IF(AIL!$AE16="AI",IF(Sheet1!$E16&lt;AIL!$AD16-50,50,"wait"),0))</f>
        <v>wait</v>
      </c>
      <c r="EI15" s="10" t="str">
        <f>IF(AND(EI14&gt;0,EI14&lt;&gt;"wait"),"AT",IF(AIL!$AE16="AI",IF(Sheet1!$E16&lt;AIL!$AD16-100,100,"wait"),0))</f>
        <v>wait</v>
      </c>
      <c r="EJ15" s="10" t="str">
        <f>IF(AND(EJ14&gt;0,EJ14&lt;&gt;"wait"),"AT",IF(AIL!$AE16="AI",IF(Sheet1!$E16&lt;AIL!$AD16-150,150,"wait"),0))</f>
        <v>wait</v>
      </c>
      <c r="EK15" s="10" t="str">
        <f>IF(AND(EK14&gt;0,EK14&lt;&gt;"wait"),"AT",IF(AIL!$AE16="AI",IF(Sheet1!$E16&lt;AIL!$AD16-200,200,"wait"),0))</f>
        <v>wait</v>
      </c>
      <c r="EL15" s="10" t="str">
        <f>IF(AND(EL14&gt;0,EL14&lt;&gt;"wait"),"AT",IF(AIL!$AE16="AI",IF(Sheet1!$D16&gt;AIL!$AD16+50,50,"wait"),0))</f>
        <v>wait</v>
      </c>
      <c r="EM15" s="10" t="str">
        <f>IF(AND(EM14&gt;0,EM14&lt;&gt;"wait"),"AT",IF(AIL!$AE16="AI",IF(Sheet1!$D16&gt;AIL!$AD16+100,100,"wait"),0))</f>
        <v>wait</v>
      </c>
      <c r="EN15" s="10" t="str">
        <f>IF(AND(EN14&gt;0,EN14&lt;&gt;"wait"),"AT",IF(AIL!$AE16="AI",IF(Sheet1!$D16&gt;AIL!$AD16+150,150,"wait"),0))</f>
        <v>wait</v>
      </c>
      <c r="EO15" s="10" t="str">
        <f>IF(AND(EO14&gt;0,EO14&lt;&gt;"wait"),"AT",IF(AIL!$AE16="AI",IF(Sheet1!$D16&gt;AIL!$AD16+200,200,"wait"),0))</f>
        <v>wait</v>
      </c>
      <c r="EP15" s="10">
        <f t="shared" si="46"/>
        <v>0</v>
      </c>
      <c r="ER15" s="10" t="str">
        <f>IF(AND(ER14&gt;0,ER14&lt;&gt;"wait"),"AT",IF(AIL!$AG16="AI",IF(Sheet1!$E16&lt;AIL!$AF16-50,50,"wait"),0))</f>
        <v>wait</v>
      </c>
      <c r="ES15" s="10" t="str">
        <f>IF(AND(ES14&gt;0,ES14&lt;&gt;"wait"),"AT",IF(AIL!$AG16="AI",IF(Sheet1!$E16&lt;AIL!$AF16-100,100,"wait"),0))</f>
        <v>wait</v>
      </c>
      <c r="ET15" s="10" t="str">
        <f>IF(AND(ET14&gt;0,ET14&lt;&gt;"wait"),"AT",IF(AIL!$AG16="AI",IF(Sheet1!$E16&lt;AIL!$AF16-150,150,"wait"),0))</f>
        <v>wait</v>
      </c>
      <c r="EU15" s="10" t="str">
        <f>IF(AND(EU14&gt;0,EU14&lt;&gt;"wait"),"AT",IF(AIL!$AG16="AI",IF(Sheet1!$E16&lt;AIL!$AF16-200,200,"wait"),0))</f>
        <v>wait</v>
      </c>
      <c r="EV15" s="10" t="str">
        <f>IF(AND(EV14&gt;0,EV14&lt;&gt;"wait"),"AT",IF(AIL!$AG16="AI",IF(Sheet1!$D16&gt;AIL!$AF16+50,50,"wait"),0))</f>
        <v>wait</v>
      </c>
      <c r="EW15" s="10" t="str">
        <f>IF(AND(EW14&gt;0,EW14&lt;&gt;"wait"),"AT",IF(AIL!$AG16="AI",IF(Sheet1!$D16&gt;AIL!$AF16+100,100,"wait"),0))</f>
        <v>wait</v>
      </c>
      <c r="EX15" s="10" t="str">
        <f>IF(AND(EX14&gt;0,EX14&lt;&gt;"wait"),"AT",IF(AIL!$AG16="AI",IF(Sheet1!$D16&gt;AIL!$AF16+150,150,"wait"),0))</f>
        <v>wait</v>
      </c>
      <c r="EY15" s="10" t="str">
        <f>IF(AND(EY14&gt;0,EY14&lt;&gt;"wait"),"AT",IF(AIL!$AG16="AI",IF(Sheet1!$D16&gt;AIL!$AF16+200,200,"wait"),0))</f>
        <v>wait</v>
      </c>
      <c r="EZ15" s="10">
        <f t="shared" si="47"/>
        <v>0</v>
      </c>
      <c r="FB15" s="10" t="str">
        <f>IF(AND(FB14&gt;0,FB14&lt;&gt;"wait"),"AT",IF(AIL!$AI16="AI",IF(Sheet1!$E16&lt;AIL!$AH16-50,50,"wait"),0))</f>
        <v>wait</v>
      </c>
      <c r="FC15" s="10" t="str">
        <f>IF(AND(FC14&gt;0,FC14&lt;&gt;"wait"),"AT",IF(AIL!$AI16="AI",IF(Sheet1!$E16&lt;AIL!$AH16-100,100,"wait"),0))</f>
        <v>wait</v>
      </c>
      <c r="FD15" s="10" t="str">
        <f>IF(AND(FD14&gt;0,FD14&lt;&gt;"wait"),"AT",IF(AIL!$AI16="AI",IF(Sheet1!$E16&lt;AIL!$AH16-150,150,"wait"),0))</f>
        <v>wait</v>
      </c>
      <c r="FE15" s="10" t="str">
        <f>IF(AND(FE14&gt;0,FE14&lt;&gt;"wait"),"AT",IF(AIL!$AI16="AI",IF(Sheet1!$E16&lt;AIL!$AH16-200,200,"wait"),0))</f>
        <v>wait</v>
      </c>
      <c r="FF15" s="10" t="str">
        <f>IF(AND(FF14&gt;0,FF14&lt;&gt;"wait"),"AT",IF(AIL!$AI16="AI",IF(Sheet1!$D16&gt;AIL!$AH16+50,50,"wait"),0))</f>
        <v>wait</v>
      </c>
      <c r="FG15" s="10" t="str">
        <f>IF(AND(FG14&gt;0,FG14&lt;&gt;"wait"),"AT",IF(AIL!$AI16="AI",IF(Sheet1!$D16&gt;AIL!$AH16+100,100,"wait"),0))</f>
        <v>wait</v>
      </c>
      <c r="FH15" s="10" t="str">
        <f>IF(AND(FH14&gt;0,FH14&lt;&gt;"wait"),"AT",IF(AIL!$AI16="AI",IF(Sheet1!$D16&gt;AIL!$AH16+150,150,"wait"),0))</f>
        <v>wait</v>
      </c>
      <c r="FI15" s="10" t="str">
        <f>IF(AND(FI14&gt;0,FI14&lt;&gt;"wait"),"AT",IF(AIL!$AI16="AI",IF(Sheet1!$D16&gt;AIL!$AH16+200,200,"wait"),0))</f>
        <v>wait</v>
      </c>
      <c r="FJ15" s="10">
        <f t="shared" si="48"/>
        <v>0</v>
      </c>
      <c r="FL15" s="10" t="str">
        <f>IF(AND(FL14&gt;0,FL14&lt;&gt;"wait"),"AT",IF(AIL!$AK16="AI",IF(Sheet1!$E16&lt;AIL!$AJ16-50,50,"wait"),0))</f>
        <v>wait</v>
      </c>
      <c r="FM15" s="10" t="str">
        <f>IF(AND(FM14&gt;0,FM14&lt;&gt;"wait"),"AT",IF(AIL!$AK16="AI",IF(Sheet1!$E16&lt;AIL!$AJ16-100,100,"wait"),0))</f>
        <v>wait</v>
      </c>
      <c r="FN15" s="10" t="str">
        <f>IF(AND(FN14&gt;0,FN14&lt;&gt;"wait"),"AT",IF(AIL!$AK16="AI",IF(Sheet1!$E16&lt;AIL!$AJ16-150,150,"wait"),0))</f>
        <v>wait</v>
      </c>
      <c r="FO15" s="10" t="str">
        <f>IF(AND(FO14&gt;0,FO14&lt;&gt;"wait"),"AT",IF(AIL!$AK16="AI",IF(Sheet1!$E16&lt;AIL!$AJ16-200,200,"wait"),0))</f>
        <v>wait</v>
      </c>
      <c r="FP15" s="10" t="str">
        <f>IF(AND(FP14&gt;0,FP14&lt;&gt;"wait"),"AT",IF(AIL!$AK16="AI",IF(Sheet1!$D16&gt;AIL!$AJ16+50,50,"wait"),0))</f>
        <v>wait</v>
      </c>
      <c r="FQ15" s="10" t="str">
        <f>IF(AND(FQ14&gt;0,FQ14&lt;&gt;"wait"),"AT",IF(AIL!$AK16="AI",IF(Sheet1!$D16&gt;AIL!$AJ16+100,100,"wait"),0))</f>
        <v>wait</v>
      </c>
      <c r="FR15" s="10" t="str">
        <f>IF(AND(FR14&gt;0,FR14&lt;&gt;"wait"),"AT",IF(AIL!$AK16="AI",IF(Sheet1!$D16&gt;AIL!$AJ16+150,150,"wait"),0))</f>
        <v>wait</v>
      </c>
      <c r="FS15" s="10" t="str">
        <f>IF(AND(FS14&gt;0,FS14&lt;&gt;"wait"),"AT",IF(AIL!$AK16="AI",IF(Sheet1!$D16&gt;AIL!$AJ16+200,200,"wait"),0))</f>
        <v>wait</v>
      </c>
      <c r="FT15" s="10">
        <f t="shared" si="49"/>
        <v>0</v>
      </c>
      <c r="FV15" s="10" t="str">
        <f>IF(AND(FV14&gt;0,FV14&lt;&gt;"wait"),"AT",IF(AIL!$AM16="AI",IF(Sheet1!$E16&lt;AIL!$AL16-50,50,"wait"),0))</f>
        <v>wait</v>
      </c>
      <c r="FW15" s="10" t="str">
        <f>IF(AND(FW14&gt;0,FW14&lt;&gt;"wait"),"AT",IF(AIL!$AM16="AI",IF(Sheet1!$E16&lt;AIL!$AL16-100,100,"wait"),0))</f>
        <v>wait</v>
      </c>
      <c r="FX15" s="10" t="str">
        <f>IF(AND(FX14&gt;0,FX14&lt;&gt;"wait"),"AT",IF(AIL!$AM16="AI",IF(Sheet1!$E16&lt;AIL!$AL16-150,150,"wait"),0))</f>
        <v>wait</v>
      </c>
      <c r="FY15" s="10" t="str">
        <f>IF(AND(FY14&gt;0,FY14&lt;&gt;"wait"),"AT",IF(AIL!$AM16="AI",IF(Sheet1!$E16&lt;AIL!$AL16-200,200,"wait"),0))</f>
        <v>wait</v>
      </c>
      <c r="FZ15" s="10" t="str">
        <f>IF(AND(FZ14&gt;0,FZ14&lt;&gt;"wait"),"AT",IF(AIL!$AM16="AI",IF(Sheet1!$D16&gt;AIL!$AL16+50,50,"wait"),0))</f>
        <v>wait</v>
      </c>
      <c r="GA15" s="10" t="str">
        <f>IF(AND(GA14&gt;0,GA14&lt;&gt;"wait"),"AT",IF(AIL!$AM16="AI",IF(Sheet1!$D16&gt;AIL!$AL16+100,100,"wait"),0))</f>
        <v>wait</v>
      </c>
      <c r="GB15" s="10" t="str">
        <f>IF(AND(GB14&gt;0,GB14&lt;&gt;"wait"),"AT",IF(AIL!$AM16="AI",IF(Sheet1!$D16&gt;AIL!$AL16+150,150,"wait"),0))</f>
        <v>wait</v>
      </c>
      <c r="GC15" s="10" t="str">
        <f>IF(AND(GC14&gt;0,GC14&lt;&gt;"wait"),"AT",IF(AIL!$AM16="AI",IF(Sheet1!$D16&gt;AIL!$AL16+200,200,"wait"),0))</f>
        <v>wait</v>
      </c>
      <c r="GD15" s="10">
        <f t="shared" si="50"/>
        <v>0</v>
      </c>
      <c r="GF15" s="10" t="str">
        <f>IF(AND(GF14&gt;0,GF14&lt;&gt;"wait"),"AT",IF(AIL!$AO16="AI",IF(Sheet1!$E16&lt;AIL!$AN16-50,50,"wait"),0))</f>
        <v>wait</v>
      </c>
      <c r="GG15" s="10" t="str">
        <f>IF(AND(GG14&gt;0,GG14&lt;&gt;"wait"),"AT",IF(AIL!$AO16="AI",IF(Sheet1!$E16&lt;AIL!$AN16-100,100,"wait"),0))</f>
        <v>wait</v>
      </c>
      <c r="GH15" s="10" t="str">
        <f>IF(AND(GH14&gt;0,GH14&lt;&gt;"wait"),"AT",IF(AIL!$AO16="AI",IF(Sheet1!$E16&lt;AIL!$AN16-150,150,"wait"),0))</f>
        <v>wait</v>
      </c>
      <c r="GI15" s="10" t="str">
        <f>IF(AND(GI14&gt;0,GI14&lt;&gt;"wait"),"AT",IF(AIL!$AO16="AI",IF(Sheet1!$E16&lt;AIL!$AN16-200,200,"wait"),0))</f>
        <v>wait</v>
      </c>
      <c r="GJ15" s="10" t="str">
        <f>IF(AND(GJ14&gt;0,GJ14&lt;&gt;"wait"),"AT",IF(AIL!$AO16="AI",IF(Sheet1!$D16&gt;AIL!$AN16+50,50,"wait"),0))</f>
        <v>wait</v>
      </c>
      <c r="GK15" s="10" t="str">
        <f>IF(AND(GK14&gt;0,GK14&lt;&gt;"wait"),"AT",IF(AIL!$AO16="AI",IF(Sheet1!$D16&gt;AIL!$AN16+100,100,"wait"),0))</f>
        <v>wait</v>
      </c>
      <c r="GL15" s="10" t="str">
        <f>IF(AND(GL14&gt;0,GL14&lt;&gt;"wait"),"AT",IF(AIL!$AO16="AI",IF(Sheet1!$D16&gt;AIL!$AN16+150,150,"wait"),0))</f>
        <v>wait</v>
      </c>
      <c r="GM15" s="10" t="str">
        <f>IF(AND(GM14&gt;0,GM14&lt;&gt;"wait"),"AT",IF(AIL!$AO16="AI",IF(Sheet1!$D16&gt;AIL!$AN16+200,200,"wait"),0))</f>
        <v>wait</v>
      </c>
      <c r="GN15" s="10">
        <f t="shared" si="51"/>
        <v>0</v>
      </c>
      <c r="GP15" s="10" t="str">
        <f>IF(AND(GP14&gt;0,GP14&lt;&gt;"wait"),"AT",IF(AIL!$AQ16="AI",IF(Sheet1!$E16&lt;AIL!$AP16-50,50,"wait"),0))</f>
        <v>wait</v>
      </c>
      <c r="GQ15" s="10" t="str">
        <f>IF(AND(GQ14&gt;0,GQ14&lt;&gt;"wait"),"AT",IF(AIL!$AQ16="AI",IF(Sheet1!$E16&lt;AIL!$AP16-100,100,"wait"),0))</f>
        <v>wait</v>
      </c>
      <c r="GR15" s="10" t="str">
        <f>IF(AND(GR14&gt;0,GR14&lt;&gt;"wait"),"AT",IF(AIL!$AQ16="AI",IF(Sheet1!$E16&lt;AIL!$AP16-150,150,"wait"),0))</f>
        <v>wait</v>
      </c>
      <c r="GS15" s="10" t="str">
        <f>IF(AND(GS14&gt;0,GS14&lt;&gt;"wait"),"AT",IF(AIL!$AQ16="AI",IF(Sheet1!$E16&lt;AIL!$AP16-200,200,"wait"),0))</f>
        <v>wait</v>
      </c>
      <c r="GT15" s="10" t="str">
        <f>IF(AND(GT14&gt;0,GT14&lt;&gt;"wait"),"AT",IF(AIL!$AQ16="AI",IF(Sheet1!$D16&gt;AIL!$AP16+50,50,"wait"),0))</f>
        <v>wait</v>
      </c>
      <c r="GU15" s="10" t="str">
        <f>IF(AND(GU14&gt;0,GU14&lt;&gt;"wait"),"AT",IF(AIL!$AQ16="AI",IF(Sheet1!$D16&gt;AIL!$AP16+100,100,"wait"),0))</f>
        <v>wait</v>
      </c>
      <c r="GV15" s="10" t="str">
        <f>IF(AND(GV14&gt;0,GV14&lt;&gt;"wait"),"AT",IF(AIL!$AQ16="AI",IF(Sheet1!$D16&gt;AIL!$AP16+150,150,"wait"),0))</f>
        <v>wait</v>
      </c>
      <c r="GW15" s="10" t="str">
        <f>IF(AND(GW14&gt;0,GW14&lt;&gt;"wait"),"AT",IF(AIL!$AQ16="AI",IF(Sheet1!$D16&gt;AIL!$AP16+200,200,"wait"),0))</f>
        <v>wait</v>
      </c>
      <c r="GX15" s="10">
        <f t="shared" si="52"/>
        <v>0</v>
      </c>
      <c r="GZ15" s="10" t="str">
        <f>IF(AND(GZ14&gt;0,GZ14&lt;&gt;"wait"),"AT",IF(AIL!$AS16="AI",IF(Sheet1!$E16&lt;AIL!$AR16-50,50,"wait"),0))</f>
        <v>wait</v>
      </c>
      <c r="HA15" s="10" t="str">
        <f>IF(AND(HA14&gt;0,HA14&lt;&gt;"wait"),"AT",IF(AIL!$AS16="AI",IF(Sheet1!$E16&lt;AIL!$AR16-100,100,"wait"),0))</f>
        <v>wait</v>
      </c>
      <c r="HB15" s="10" t="str">
        <f>IF(AND(HB14&gt;0,HB14&lt;&gt;"wait"),"AT",IF(AIL!$AS16="AI",IF(Sheet1!$E16&lt;AIL!$AR16-150,150,"wait"),0))</f>
        <v>wait</v>
      </c>
      <c r="HC15" s="10" t="str">
        <f>IF(AND(HC14&gt;0,HC14&lt;&gt;"wait"),"AT",IF(AIL!$AS16="AI",IF(Sheet1!$E16&lt;AIL!$AR16-200,200,"wait"),0))</f>
        <v>wait</v>
      </c>
      <c r="HD15" s="10" t="str">
        <f>IF(AND(HD14&gt;0,HD14&lt;&gt;"wait"),"AT",IF(AIL!$AS16="AI",IF(Sheet1!$D16&gt;AIL!$AR16+50,50,"wait"),0))</f>
        <v>wait</v>
      </c>
      <c r="HE15" s="10" t="str">
        <f>IF(AND(HE14&gt;0,HE14&lt;&gt;"wait"),"AT",IF(AIL!$AS16="AI",IF(Sheet1!$D16&gt;AIL!$AR16+100,100,"wait"),0))</f>
        <v>wait</v>
      </c>
      <c r="HF15" s="10" t="str">
        <f>IF(AND(HF14&gt;0,HF14&lt;&gt;"wait"),"AT",IF(AIL!$AS16="AI",IF(Sheet1!$D16&gt;AIL!$AR16+150,150,"wait"),0))</f>
        <v>wait</v>
      </c>
      <c r="HG15" s="10" t="str">
        <f>IF(AND(HG14&gt;0,HG14&lt;&gt;"wait"),"AT",IF(AIL!$AS16="AI",IF(Sheet1!$D16&gt;AIL!$AR16+200,200,"wait"),0))</f>
        <v>wait</v>
      </c>
      <c r="HH15" s="10">
        <f t="shared" si="53"/>
        <v>0</v>
      </c>
      <c r="HJ15" s="10" t="str">
        <f>IF(AND(HJ14&gt;0,HJ14&lt;&gt;"wait"),"AT",IF(AIL!$AU16="AI",IF(Sheet1!$E16&lt;AIL!$AT16-50,50,"wait"),0))</f>
        <v>wait</v>
      </c>
      <c r="HK15" s="10" t="str">
        <f>IF(AND(HK14&gt;0,HK14&lt;&gt;"wait"),"AT",IF(AIL!$AU16="AI",IF(Sheet1!$E16&lt;AIL!$AT16-100,100,"wait"),0))</f>
        <v>wait</v>
      </c>
      <c r="HL15" s="10" t="str">
        <f>IF(AND(HL14&gt;0,HL14&lt;&gt;"wait"),"AT",IF(AIL!$AU16="AI",IF(Sheet1!$E16&lt;AIL!$AT16-150,150,"wait"),0))</f>
        <v>wait</v>
      </c>
      <c r="HM15" s="10" t="str">
        <f>IF(AND(HM14&gt;0,HM14&lt;&gt;"wait"),"AT",IF(AIL!$AU16="AI",IF(Sheet1!$E16&lt;AIL!$AT16-200,200,"wait"),0))</f>
        <v>wait</v>
      </c>
      <c r="HN15" s="10" t="str">
        <f>IF(AND(HN14&gt;0,HN14&lt;&gt;"wait"),"AT",IF(AIL!$AU16="AI",IF(Sheet1!$D16&gt;AIL!$AT16+50,50,"wait"),0))</f>
        <v>wait</v>
      </c>
      <c r="HO15" s="10" t="str">
        <f>IF(AND(HO14&gt;0,HO14&lt;&gt;"wait"),"AT",IF(AIL!$AU16="AI",IF(Sheet1!$D16&gt;AIL!$AT16+100,100,"wait"),0))</f>
        <v>wait</v>
      </c>
      <c r="HP15" s="10" t="str">
        <f>IF(AND(HP14&gt;0,HP14&lt;&gt;"wait"),"AT",IF(AIL!$AU16="AI",IF(Sheet1!$D16&gt;AIL!$AT16+150,150,"wait"),0))</f>
        <v>wait</v>
      </c>
      <c r="HQ15" s="10" t="str">
        <f>IF(AND(HQ14&gt;0,HQ14&lt;&gt;"wait"),"AT",IF(AIL!$AU16="AI",IF(Sheet1!$D16&gt;AIL!$AT16+200,200,"wait"),0))</f>
        <v>wait</v>
      </c>
      <c r="HR15" s="10">
        <f t="shared" si="54"/>
        <v>0</v>
      </c>
      <c r="HT15" s="10">
        <f>IF(AND(HT14&gt;0,HT14&lt;&gt;"wait"),"AT",IF(AIL!$AX16="AI",IF(Sheet1!$E16&lt;AIL!$AW16-50,50,"wait"),0))</f>
        <v>0</v>
      </c>
      <c r="HU15" s="10">
        <f>IF(AND(HU14&gt;0,HU14&lt;&gt;"wait"),"AT",IF(AIL!$AX16="AI",IF(Sheet1!$E16&lt;AIL!$AW16-100,100,"wait"),0))</f>
        <v>0</v>
      </c>
      <c r="HV15" s="10">
        <f>IF(AND(HV14&gt;0,HV14&lt;&gt;"wait"),"AT",IF(AIL!$AX16="AI",IF(Sheet1!$E16&lt;AIL!$AW16-150,150,"wait"),0))</f>
        <v>0</v>
      </c>
      <c r="HW15" s="10">
        <f>IF(AND(HW14&gt;0,HW14&lt;&gt;"wait"),"AT",IF(AIL!$AX16="AI",IF(Sheet1!$E16&lt;AIL!$AW16-200,200,"wait"),0))</f>
        <v>0</v>
      </c>
      <c r="HX15" s="10">
        <f>IF(AND(HX14&gt;0,HX14&lt;&gt;"wait"),"AT",IF(AIL!$AX16="AI",IF(Sheet1!$D16&gt;AIL!$AW16+50,50,"wait"),0))</f>
        <v>0</v>
      </c>
      <c r="HY15" s="10">
        <f>IF(AND(HY14&gt;0,HY14&lt;&gt;"wait"),"AT",IF(AIL!$AX16="AI",IF(Sheet1!$D16&gt;AIL!$AW16+100,100,"wait"),0))</f>
        <v>0</v>
      </c>
      <c r="HZ15" s="10">
        <f>IF(AND(HZ14&gt;0,HZ14&lt;&gt;"wait"),"AT",IF(AIL!$AX16="AI",IF(Sheet1!$D16&gt;AIL!$AW16+150,150,"wait"),0))</f>
        <v>0</v>
      </c>
      <c r="IA15" s="10">
        <f>IF(AND(IA14&gt;0,IA14&lt;&gt;"wait"),"AT",IF(AIL!$AX16="AI",IF(Sheet1!$D16&gt;AIL!$AW16+200,200,"wait"),0))</f>
        <v>0</v>
      </c>
      <c r="IB15" s="10">
        <f t="shared" si="55"/>
        <v>0</v>
      </c>
      <c r="ID15" s="10">
        <f>IF(AND(ID14&gt;0,ID14&lt;&gt;"wait"),"AT",IF(AIL!$AZ16="AI",IF(Sheet1!$E16&lt;AIL!$AY16-50,50,"wait"),0))</f>
        <v>0</v>
      </c>
      <c r="IE15" s="10">
        <f>IF(AND(IE14&gt;0,IE14&lt;&gt;"wait"),"AT",IF(AIL!$AZ16="AI",IF(Sheet1!$E16&lt;AIL!$AY16-100,100,"wait"),0))</f>
        <v>0</v>
      </c>
      <c r="IF15" s="10">
        <f>IF(AND(IF14&gt;0,IF14&lt;&gt;"wait"),"AT",IF(AIL!$AZ16="AI",IF(Sheet1!$E16&lt;AIL!$AY16-150,150,"wait"),0))</f>
        <v>0</v>
      </c>
      <c r="IG15" s="10">
        <f>IF(AND(IG14&gt;0,IG14&lt;&gt;"wait"),"AT",IF(AIL!$AZ16="AI",IF(Sheet1!$E16&lt;AIL!$AY16-200,200,"wait"),0))</f>
        <v>0</v>
      </c>
      <c r="IH15" s="10">
        <f>IF(AND(IH14&gt;0,IH14&lt;&gt;"wait"),"AT",IF(AIL!$AZ16="AI",IF(Sheet1!$D16&gt;AIL!$AY16+50,50,"wait"),0))</f>
        <v>0</v>
      </c>
      <c r="II15" s="10">
        <f>IF(AND(II14&gt;0,II14&lt;&gt;"wait"),"AT",IF(AIL!$AZ16="AI",IF(Sheet1!$D16&gt;AIL!$AY16+100,100,"wait"),0))</f>
        <v>0</v>
      </c>
      <c r="IJ15" s="10">
        <f>IF(AND(IJ14&gt;0,IJ14&lt;&gt;"wait"),"AT",IF(AIL!$AZ16="AI",IF(Sheet1!$D16&gt;AIL!$AY16+150,150,"wait"),0))</f>
        <v>0</v>
      </c>
      <c r="IK15" s="10">
        <f>IF(AND(IK14&gt;0,IK14&lt;&gt;"wait"),"AT",IF(AIL!$AZ16="AI",IF(Sheet1!$D16&gt;AIL!$AY16+200,200,"wait"),0))</f>
        <v>0</v>
      </c>
      <c r="IL15" s="10">
        <f t="shared" si="56"/>
        <v>0</v>
      </c>
      <c r="IN15" s="10">
        <f>IF(AND(IN14&gt;0,IN14&lt;&gt;"wait"),"AT",IF(AIL!$BB16="AI",IF(Sheet1!$E16&lt;AIL!$BA16-50,50,"wait"),0))</f>
        <v>0</v>
      </c>
      <c r="IO15" s="10">
        <f>IF(AND(IO14&gt;0,IO14&lt;&gt;"wait"),"AT",IF(AIL!$BB16="AI",IF(Sheet1!$E16&lt;AIL!$BA16-100,100,"wait"),0))</f>
        <v>0</v>
      </c>
      <c r="IP15" s="10">
        <f>IF(AND(IP14&gt;0,IP14&lt;&gt;"wait"),"AT",IF(AIL!$BB16="AI",IF(Sheet1!$E16&lt;AIL!$BA16-150,150,"wait"),0))</f>
        <v>0</v>
      </c>
      <c r="IQ15" s="10">
        <f>IF(AND(IQ14&gt;0,IQ14&lt;&gt;"wait"),"AT",IF(AIL!$BB16="AI",IF(Sheet1!$E16&lt;AIL!$BA16-200,200,"wait"),0))</f>
        <v>0</v>
      </c>
      <c r="IR15" s="10">
        <f>IF(AND(IR14&gt;0,IR14&lt;&gt;"wait"),"AT",IF(AIL!$BB16="AI",IF(Sheet1!$D16&gt;AIL!$BA16+50,50,"wait"),0))</f>
        <v>0</v>
      </c>
      <c r="IS15" s="10">
        <f>IF(AND(IS14&gt;0,IS14&lt;&gt;"wait"),"AT",IF(AIL!$BB16="AI",IF(Sheet1!$D16&gt;AIL!$BA16+100,100,"wait"),0))</f>
        <v>0</v>
      </c>
      <c r="IT15" s="10">
        <f>IF(AND(IT14&gt;0,IT14&lt;&gt;"wait"),"AT",IF(AIL!$BB16="AI",IF(Sheet1!$D16&gt;AIL!$BA16+150,150,"wait"),0))</f>
        <v>0</v>
      </c>
      <c r="IU15" s="10">
        <f>IF(AND(IU14&gt;0,IU14&lt;&gt;"wait"),"AT",IF(AIL!$BB16="AI",IF(Sheet1!$D16&gt;AIL!$BA16+200,200,"wait"),0))</f>
        <v>0</v>
      </c>
      <c r="IV15" s="10">
        <f t="shared" si="57"/>
        <v>0</v>
      </c>
      <c r="IX15" s="10">
        <f>IF(AND(IX14&gt;0,IX14&lt;&gt;"wait"),"AT",IF(AIL!$BD16="AI",IF(Sheet1!$E16&lt;AIL!$BC16-50,50,"wait"),0))</f>
        <v>0</v>
      </c>
      <c r="IY15" s="10">
        <f>IF(AND(IY14&gt;0,IY14&lt;&gt;"wait"),"AT",IF(AIL!$BD16="AI",IF(Sheet1!$E16&lt;AIL!$BC16-100,100,"wait"),0))</f>
        <v>0</v>
      </c>
      <c r="IZ15" s="10">
        <f>IF(AND(IZ14&gt;0,IZ14&lt;&gt;"wait"),"AT",IF(AIL!$BD16="AI",IF(Sheet1!$E16&lt;AIL!$BC16-150,150,"wait"),0))</f>
        <v>0</v>
      </c>
      <c r="JA15" s="10">
        <f>IF(AND(JA14&gt;0,JA14&lt;&gt;"wait"),"AT",IF(AIL!$BD16="AI",IF(Sheet1!$E16&lt;AIL!$BC16-200,200,"wait"),0))</f>
        <v>0</v>
      </c>
      <c r="JB15" s="10">
        <f>IF(AND(JB14&gt;0,JB14&lt;&gt;"wait"),"AT",IF(AIL!$BD16="AI",IF(Sheet1!$D16&gt;AIL!$BC16+50,50,"wait"),0))</f>
        <v>0</v>
      </c>
      <c r="JC15" s="10">
        <f>IF(AND(JC14&gt;0,JC14&lt;&gt;"wait"),"AT",IF(AIL!$BD16="AI",IF(Sheet1!$D16&gt;AIL!$BC16+100,100,"wait"),0))</f>
        <v>0</v>
      </c>
      <c r="JD15" s="10">
        <f>IF(AND(JD14&gt;0,JD14&lt;&gt;"wait"),"AT",IF(AIL!$BD16="AI",IF(Sheet1!$D16&gt;AIL!$BC16+150,150,"wait"),0))</f>
        <v>0</v>
      </c>
      <c r="JE15" s="10">
        <f>IF(AND(JE14&gt;0,JE14&lt;&gt;"wait"),"AT",IF(AIL!$BD16="AI",IF(Sheet1!$D16&gt;AIL!$BC16+200,200,"wait"),0))</f>
        <v>0</v>
      </c>
      <c r="JF15" s="10">
        <f t="shared" si="58"/>
        <v>0</v>
      </c>
      <c r="JH15" s="10">
        <f>IF(AND(JH14&gt;0,JH14&lt;&gt;"wait"),"AT",IF(AIL!$BF16="AI",IF(Sheet1!$E16&lt;AIL!$BE16-50,50,"wait"),0))</f>
        <v>0</v>
      </c>
      <c r="JI15" s="10">
        <f>IF(AND(JI14&gt;0,JI14&lt;&gt;"wait"),"AT",IF(AIL!$BF16="AI",IF(Sheet1!$E16&lt;AIL!$BE16-100,100,"wait"),0))</f>
        <v>0</v>
      </c>
      <c r="JJ15" s="10">
        <f>IF(AND(JJ14&gt;0,JJ14&lt;&gt;"wait"),"AT",IF(AIL!$BF16="AI",IF(Sheet1!$E16&lt;AIL!$BE16-150,150,"wait"),0))</f>
        <v>0</v>
      </c>
      <c r="JK15" s="10">
        <f>IF(AND(JK14&gt;0,JK14&lt;&gt;"wait"),"AT",IF(AIL!$BF16="AI",IF(Sheet1!$E16&lt;AIL!$BE16-200,200,"wait"),0))</f>
        <v>0</v>
      </c>
      <c r="JL15" s="10">
        <f>IF(AND(JL14&gt;0,JL14&lt;&gt;"wait"),"AT",IF(AIL!$BF16="AI",IF(Sheet1!$D16&gt;AIL!$BE16+50,50,"wait"),0))</f>
        <v>0</v>
      </c>
      <c r="JM15" s="10">
        <f>IF(AND(JM14&gt;0,JM14&lt;&gt;"wait"),"AT",IF(AIL!$BF16="AI",IF(Sheet1!$D16&gt;AIL!$BE16+100,100,"wait"),0))</f>
        <v>0</v>
      </c>
      <c r="JN15" s="10">
        <f>IF(AND(JN14&gt;0,JN14&lt;&gt;"wait"),"AT",IF(AIL!$BF16="AI",IF(Sheet1!$D16&gt;AIL!$BE16+150,150,"wait"),0))</f>
        <v>0</v>
      </c>
      <c r="JO15" s="10">
        <f>IF(AND(JO14&gt;0,JO14&lt;&gt;"wait"),"AT",IF(AIL!$BF16="AI",IF(Sheet1!$D16&gt;AIL!$BE16+200,200,"wait"),0))</f>
        <v>0</v>
      </c>
      <c r="JP15" s="10">
        <f t="shared" si="59"/>
        <v>0</v>
      </c>
      <c r="JR15" s="10">
        <f>IF(AND(JR14&gt;0,JR14&lt;&gt;"wait"),"AT",IF(AIL!$BH16="AI",IF(Sheet1!$E16&lt;AIL!$BG16-50,50,"wait"),0))</f>
        <v>0</v>
      </c>
      <c r="JS15" s="10">
        <f>IF(AND(JS14&gt;0,JS14&lt;&gt;"wait"),"AT",IF(AIL!$BH16="AI",IF(Sheet1!$E16&lt;AIL!$BG16-100,100,"wait"),0))</f>
        <v>0</v>
      </c>
      <c r="JT15" s="10">
        <f>IF(AND(JT14&gt;0,JT14&lt;&gt;"wait"),"AT",IF(AIL!$BH16="AI",IF(Sheet1!$E16&lt;AIL!$BG16-150,150,"wait"),0))</f>
        <v>0</v>
      </c>
      <c r="JU15" s="10">
        <f>IF(AND(JU14&gt;0,JU14&lt;&gt;"wait"),"AT",IF(AIL!$BH16="AI",IF(Sheet1!$E16&lt;AIL!$BG16-200,200,"wait"),0))</f>
        <v>0</v>
      </c>
      <c r="JV15" s="10">
        <f>IF(AND(JV14&gt;0,JV14&lt;&gt;"wait"),"AT",IF(AIL!$BH16="AI",IF(Sheet1!$D16&gt;AIL!$BG16+50,50,"wait"),0))</f>
        <v>0</v>
      </c>
      <c r="JW15" s="10">
        <f>IF(AND(JW14&gt;0,JW14&lt;&gt;"wait"),"AT",IF(AIL!$BH16="AI",IF(Sheet1!$D16&gt;AIL!$BG16+100,100,"wait"),0))</f>
        <v>0</v>
      </c>
      <c r="JX15" s="10">
        <f>IF(AND(JX14&gt;0,JX14&lt;&gt;"wait"),"AT",IF(AIL!$BH16="AI",IF(Sheet1!$D16&gt;AIL!$BG16+150,150,"wait"),0))</f>
        <v>0</v>
      </c>
      <c r="JY15" s="10">
        <f>IF(AND(JY14&gt;0,JY14&lt;&gt;"wait"),"AT",IF(AIL!$BH16="AI",IF(Sheet1!$D16&gt;AIL!$BG16+200,200,"wait"),0))</f>
        <v>0</v>
      </c>
      <c r="JZ15" s="10">
        <f t="shared" si="60"/>
        <v>0</v>
      </c>
      <c r="KB15" s="10">
        <f>IF(AND(KB14&gt;0,KB14&lt;&gt;"wait"),"AT",IF(AIL!$BJ16="AI",IF(Sheet1!$E16&lt;AIL!$BI16-50,50,"wait"),0))</f>
        <v>0</v>
      </c>
      <c r="KC15" s="10">
        <f>IF(AND(KC14&gt;0,KC14&lt;&gt;"wait"),"AT",IF(AIL!$BJ16="AI",IF(Sheet1!$E16&lt;AIL!$BI16-100,100,"wait"),0))</f>
        <v>0</v>
      </c>
      <c r="KD15" s="10">
        <f>IF(AND(KD14&gt;0,KD14&lt;&gt;"wait"),"AT",IF(AIL!$BJ16="AI",IF(Sheet1!$E16&lt;AIL!$BI16-150,150,"wait"),0))</f>
        <v>0</v>
      </c>
      <c r="KE15" s="10">
        <f>IF(AND(KE14&gt;0,KE14&lt;&gt;"wait"),"AT",IF(AIL!$BJ16="AI",IF(Sheet1!$E16&lt;AIL!$BI16-200,200,"wait"),0))</f>
        <v>0</v>
      </c>
      <c r="KF15" s="10">
        <f>IF(AND(KF14&gt;0,KF14&lt;&gt;"wait"),"AT",IF(AIL!$BJ16="AI",IF(Sheet1!$D16&gt;AIL!$BI16+50,50,"wait"),0))</f>
        <v>0</v>
      </c>
      <c r="KG15" s="10">
        <f>IF(AND(KG14&gt;0,KG14&lt;&gt;"wait"),"AT",IF(AIL!$BJ16="AI",IF(Sheet1!$D16&gt;AIL!$BI16+100,100,"wait"),0))</f>
        <v>0</v>
      </c>
      <c r="KH15" s="10">
        <f>IF(AND(KH14&gt;0,KH14&lt;&gt;"wait"),"AT",IF(AIL!$BJ16="AI",IF(Sheet1!$D16&gt;AIL!$BI16+150,150,"wait"),0))</f>
        <v>0</v>
      </c>
      <c r="KI15" s="10">
        <f>IF(AND(KI14&gt;0,KI14&lt;&gt;"wait"),"AT",IF(AIL!$BJ16="AI",IF(Sheet1!$D16&gt;AIL!$BI16+200,200,"wait"),0))</f>
        <v>0</v>
      </c>
      <c r="KJ15" s="10">
        <f t="shared" si="61"/>
        <v>0</v>
      </c>
      <c r="KL15" s="10">
        <f>IF(AND(KL14&gt;0,KL14&lt;&gt;"wait"),"AT",IF(AIL!$BL16="AI",IF(Sheet1!$E16&lt;AIL!$BK16-50,50,"wait"),0))</f>
        <v>0</v>
      </c>
      <c r="KM15" s="10">
        <f>IF(AND(KM14&gt;0,KM14&lt;&gt;"wait"),"AT",IF(AIL!$BL16="AI",IF(Sheet1!$E16&lt;AIL!$BK16-100,100,"wait"),0))</f>
        <v>0</v>
      </c>
      <c r="KN15" s="10">
        <f>IF(AND(KN14&gt;0,KN14&lt;&gt;"wait"),"AT",IF(AIL!$BL16="AI",IF(Sheet1!$E16&lt;AIL!$BK16-150,150,"wait"),0))</f>
        <v>0</v>
      </c>
      <c r="KO15" s="10">
        <f>IF(AND(KO14&gt;0,KO14&lt;&gt;"wait"),"AT",IF(AIL!$BL16="AI",IF(Sheet1!$E16&lt;AIL!$BK16-200,200,"wait"),0))</f>
        <v>0</v>
      </c>
      <c r="KP15" s="10">
        <f>IF(AND(KP14&gt;0,KP14&lt;&gt;"wait"),"AT",IF(AIL!$BL16="AI",IF(Sheet1!$D16&gt;AIL!$BK16+50,50,"wait"),0))</f>
        <v>0</v>
      </c>
      <c r="KQ15" s="10">
        <f>IF(AND(KQ14&gt;0,KQ14&lt;&gt;"wait"),"AT",IF(AIL!$BL16="AI",IF(Sheet1!$D16&gt;AIL!$BK16+100,100,"wait"),0))</f>
        <v>0</v>
      </c>
      <c r="KR15" s="10">
        <f>IF(AND(KR14&gt;0,KR14&lt;&gt;"wait"),"AT",IF(AIL!$BL16="AI",IF(Sheet1!$D16&gt;AIL!$BK16+150,150,"wait"),0))</f>
        <v>0</v>
      </c>
      <c r="KS15" s="10">
        <f>IF(AND(KS14&gt;0,KS14&lt;&gt;"wait"),"AT",IF(AIL!$BL16="AI",IF(Sheet1!$D16&gt;AIL!$BK16+200,200,"wait"),0))</f>
        <v>0</v>
      </c>
      <c r="KT15" s="10">
        <f t="shared" si="62"/>
        <v>0</v>
      </c>
      <c r="KV15" s="10">
        <f>IF(AND(KV14&gt;0,KV14&lt;&gt;"wait"),"AT",IF(AIL!$BN16="AI",IF(Sheet1!$E16&lt;AIL!$BM16-50,50,"wait"),0))</f>
        <v>0</v>
      </c>
      <c r="KW15" s="10">
        <f>IF(AND(KW14&gt;0,KW14&lt;&gt;"wait"),"AT",IF(AIL!$BN16="AI",IF(Sheet1!$E16&lt;AIL!$BM16-100,100,"wait"),0))</f>
        <v>0</v>
      </c>
      <c r="KX15" s="10">
        <f>IF(AND(KX14&gt;0,KX14&lt;&gt;"wait"),"AT",IF(AIL!$BN16="AI",IF(Sheet1!$E16&lt;AIL!$BM16-150,150,"wait"),0))</f>
        <v>0</v>
      </c>
      <c r="KY15" s="10">
        <f>IF(AND(KY14&gt;0,KY14&lt;&gt;"wait"),"AT",IF(AIL!$BN16="AI",IF(Sheet1!$E16&lt;AIL!$BM16-200,200,"wait"),0))</f>
        <v>0</v>
      </c>
      <c r="KZ15" s="10">
        <f>IF(AND(KZ14&gt;0,KZ14&lt;&gt;"wait"),"AT",IF(AIL!$BN16="AI",IF(Sheet1!$D16&gt;AIL!$BM16+50,50,"wait"),0))</f>
        <v>0</v>
      </c>
      <c r="LA15" s="10">
        <f>IF(AND(LA14&gt;0,LA14&lt;&gt;"wait"),"AT",IF(AIL!$BN16="AI",IF(Sheet1!$D16&gt;AIL!$BM16+100,100,"wait"),0))</f>
        <v>0</v>
      </c>
      <c r="LB15" s="10">
        <f>IF(AND(LB14&gt;0,LB14&lt;&gt;"wait"),"AT",IF(AIL!$BN16="AI",IF(Sheet1!$D16&gt;AIL!$BM16+150,150,"wait"),0))</f>
        <v>0</v>
      </c>
      <c r="LC15" s="10">
        <f>IF(AND(LC14&gt;0,LC14&lt;&gt;"wait"),"AT",IF(AIL!$BN16="AI",IF(Sheet1!$D16&gt;AIL!$BM16+200,200,"wait"),0))</f>
        <v>0</v>
      </c>
      <c r="LD15" s="10">
        <f t="shared" si="63"/>
        <v>0</v>
      </c>
      <c r="LF15" s="10">
        <f>IF(AND(LF14&gt;0,LF14&lt;&gt;"wait"),"AT",IF(AIL!$BP16="AI",IF(Sheet1!$E16&lt;AIL!$BO16-50,50,"wait"),0))</f>
        <v>0</v>
      </c>
      <c r="LG15" s="10">
        <f>IF(AND(LG14&gt;0,LG14&lt;&gt;"wait"),"AT",IF(AIL!$BP16="AI",IF(Sheet1!$E16&lt;AIL!$BO16-100,100,"wait"),0))</f>
        <v>0</v>
      </c>
      <c r="LH15" s="10">
        <f>IF(AND(LH14&gt;0,LH14&lt;&gt;"wait"),"AT",IF(AIL!$BP16="AI",IF(Sheet1!$E16&lt;AIL!$BO16-150,150,"wait"),0))</f>
        <v>0</v>
      </c>
      <c r="LI15" s="10">
        <f>IF(AND(LI14&gt;0,LI14&lt;&gt;"wait"),"AT",IF(AIL!$BP16="AI",IF(Sheet1!$E16&lt;AIL!$BO16-200,200,"wait"),0))</f>
        <v>0</v>
      </c>
      <c r="LJ15" s="10">
        <f>IF(AND(LJ14&gt;0,LJ14&lt;&gt;"wait"),"AT",IF(AIL!$BP16="AI",IF(Sheet1!$D16&gt;AIL!$BO16+50,50,"wait"),0))</f>
        <v>0</v>
      </c>
      <c r="LK15" s="10">
        <f>IF(AND(LK14&gt;0,LK14&lt;&gt;"wait"),"AT",IF(AIL!$BP16="AI",IF(Sheet1!$D16&gt;AIL!$BO16+100,100,"wait"),0))</f>
        <v>0</v>
      </c>
      <c r="LL15" s="10">
        <f>IF(AND(LL14&gt;0,LL14&lt;&gt;"wait"),"AT",IF(AIL!$BP16="AI",IF(Sheet1!$D16&gt;AIL!$BO16+150,150,"wait"),0))</f>
        <v>0</v>
      </c>
      <c r="LM15" s="10">
        <f>IF(AND(LM14&gt;0,LM14&lt;&gt;"wait"),"AT",IF(AIL!$BP16="AI",IF(Sheet1!$D16&gt;AIL!$BO16+200,200,"wait"),0))</f>
        <v>0</v>
      </c>
      <c r="LN15" s="10">
        <f t="shared" si="64"/>
        <v>0</v>
      </c>
      <c r="LP15" s="10">
        <f>IF(AND(LP14&gt;0,LP14&lt;&gt;"wait"),"AT",IF(AIL!$BR16="AI",IF(Sheet1!$E16&lt;AIL!$BQ16-50,50,"wait"),0))</f>
        <v>0</v>
      </c>
      <c r="LQ15" s="10">
        <f>IF(AND(LQ14&gt;0,LQ14&lt;&gt;"wait"),"AT",IF(AIL!$BR16="AI",IF(Sheet1!$E16&lt;AIL!$BQ16-100,100,"wait"),0))</f>
        <v>0</v>
      </c>
      <c r="LR15" s="10">
        <f>IF(AND(LR14&gt;0,LR14&lt;&gt;"wait"),"AT",IF(AIL!$BR16="AI",IF(Sheet1!$E16&lt;AIL!$BQ16-150,150,"wait"),0))</f>
        <v>0</v>
      </c>
      <c r="LS15" s="10">
        <f>IF(AND(LS14&gt;0,LS14&lt;&gt;"wait"),"AT",IF(AIL!$BR16="AI",IF(Sheet1!$E16&lt;AIL!$BQ16-200,200,"wait"),0))</f>
        <v>0</v>
      </c>
      <c r="LT15" s="10">
        <f>IF(AND(LT14&gt;0,LT14&lt;&gt;"wait"),"AT",IF(AIL!$BR16="AI",IF(Sheet1!$D16&gt;AIL!$BQ16+50,50,"wait"),0))</f>
        <v>0</v>
      </c>
      <c r="LU15" s="10">
        <f>IF(AND(LU14&gt;0,LU14&lt;&gt;"wait"),"AT",IF(AIL!$BR16="AI",IF(Sheet1!$D16&gt;AIL!$BQ16+100,100,"wait"),0))</f>
        <v>0</v>
      </c>
      <c r="LV15" s="10">
        <f>IF(AND(LV14&gt;0,LV14&lt;&gt;"wait"),"AT",IF(AIL!$BR16="AI",IF(Sheet1!$D16&gt;AIL!$BQ16+150,150,"wait"),0))</f>
        <v>0</v>
      </c>
      <c r="LW15" s="10">
        <f>IF(AND(LW14&gt;0,LW14&lt;&gt;"wait"),"AT",IF(AIL!$BR16="AI",IF(Sheet1!$D16&gt;AIL!$BQ16+200,200,"wait"),0))</f>
        <v>0</v>
      </c>
      <c r="LX15" s="10">
        <f t="shared" si="65"/>
        <v>0</v>
      </c>
    </row>
    <row r="16" spans="1:336" x14ac:dyDescent="0.3">
      <c r="A16" t="str">
        <f>Sheet1!B16</f>
        <v>03/01 09:29</v>
      </c>
      <c r="B16">
        <f>Sheet1!D16</f>
        <v>29320</v>
      </c>
      <c r="C16">
        <f>Sheet1!E16</f>
        <v>29294</v>
      </c>
      <c r="E16">
        <f>MAX($B16:$B$162)</f>
        <v>29377</v>
      </c>
      <c r="F16">
        <f>MIN($C16:$C$162)</f>
        <v>29062</v>
      </c>
      <c r="H16" s="8" t="str">
        <f>IF(AND(H15&gt;0,H15&lt;&gt;"wait"),"AT",IF(AIL!$D17="AI",IF(Sheet1!$E17&lt;AIL!$C17-50,50,"wait"),0))</f>
        <v>wait</v>
      </c>
      <c r="I16" s="8" t="str">
        <f>IF(AND(I15&gt;0,I15&lt;&gt;"wait"),"AT",IF(AIL!$D17="AI",IF(Sheet1!$E17&lt;AIL!$C17-100,100,"wait"),0))</f>
        <v>wait</v>
      </c>
      <c r="J16" s="8" t="str">
        <f>IF(AND(J15&gt;0,J15&lt;&gt;"wait"),"AT",IF(AIL!$D17="AI",IF(Sheet1!$E17&lt;AIL!$C17-150,150,"wait"),0))</f>
        <v>wait</v>
      </c>
      <c r="K16" s="8" t="str">
        <f>IF(AND(K15&gt;0,K15&lt;&gt;"wait"),"AT",IF(AIL!$D17="AI",IF(Sheet1!$E17&lt;AIL!$C17-200,200,"wait"),0))</f>
        <v>wait</v>
      </c>
      <c r="L16" s="8" t="str">
        <f>IF(AND(L15&gt;0,L15&lt;&gt;"wait"),"AT",IF(AIL!$D17="AI",IF(Sheet1!$D17&gt;AIL!$C17+50,50,"wait"),0))</f>
        <v>wait</v>
      </c>
      <c r="M16" s="8" t="str">
        <f>IF(AND(M15&gt;0,M15&lt;&gt;"wait"),"AT",IF(AIL!$D17="AI",IF(Sheet1!$D17&gt;AIL!$C17+100,100,"wait"),0))</f>
        <v>wait</v>
      </c>
      <c r="N16" s="8" t="str">
        <f>IF(AND(N15&gt;0,N15&lt;&gt;"wait"),"AT",IF(AIL!$D17="AI",IF(Sheet1!$D17&gt;AIL!$C17+150,150,"wait"),0))</f>
        <v>wait</v>
      </c>
      <c r="O16" s="8" t="str">
        <f>IF(AND(O15&gt;0,O15&lt;&gt;"wait"),"AT",IF(AIL!$D17="AI",IF(Sheet1!$D17&gt;AIL!$C17+200,200,"wait"),0))</f>
        <v>wait</v>
      </c>
      <c r="P16" s="8">
        <f t="shared" si="66"/>
        <v>0</v>
      </c>
      <c r="R16" s="8" t="str">
        <f>IF(AND(R15&gt;0,R15&lt;&gt;"wait"),"AT",IF(AIL!$F17="AI",IF(Sheet1!$E17&lt;AIL!$E17-50,50,"wait"),0))</f>
        <v>wait</v>
      </c>
      <c r="S16" s="8" t="str">
        <f>IF(AND(S15&gt;0,S15&lt;&gt;"wait"),"AT",IF(AIL!$F17="AI",IF(Sheet1!$E17&lt;AIL!$E17-100,100,"wait"),0))</f>
        <v>wait</v>
      </c>
      <c r="T16" s="8" t="str">
        <f>IF(AND(T15&gt;0,T15&lt;&gt;"wait"),"AT",IF(AIL!$F17="AI",IF(Sheet1!$E17&lt;AIL!$E17-150,150,"wait"),0))</f>
        <v>wait</v>
      </c>
      <c r="U16" s="8" t="str">
        <f>IF(AND(U15&gt;0,U15&lt;&gt;"wait"),"AT",IF(AIL!$F17="AI",IF(Sheet1!$E17&lt;AIL!$E17-200,200,"wait"),0))</f>
        <v>wait</v>
      </c>
      <c r="V16" s="8" t="str">
        <f>IF(AND(V15&gt;0,V15&lt;&gt;"wait"),"AT",IF(AIL!$F17="AI",IF(Sheet1!$D17&gt;AIL!$E17+50,50,"wait"),0))</f>
        <v>wait</v>
      </c>
      <c r="W16" s="8" t="str">
        <f>IF(AND(W15&gt;0,W15&lt;&gt;"wait"),"AT",IF(AIL!$F17="AI",IF(Sheet1!$D17&gt;AIL!$E17+100,100,"wait"),0))</f>
        <v>wait</v>
      </c>
      <c r="X16" s="8" t="str">
        <f>IF(AND(X15&gt;0,X15&lt;&gt;"wait"),"AT",IF(AIL!$F17="AI",IF(Sheet1!$D17&gt;AIL!$E17+150,150,"wait"),0))</f>
        <v>wait</v>
      </c>
      <c r="Y16" s="8" t="str">
        <f>IF(AND(Y15&gt;0,Y15&lt;&gt;"wait"),"AT",IF(AIL!$F17="AI",IF(Sheet1!$D17&gt;AIL!$E17+200,200,"wait"),0))</f>
        <v>wait</v>
      </c>
      <c r="Z16" s="8">
        <f t="shared" si="67"/>
        <v>0</v>
      </c>
      <c r="AB16" s="8" t="str">
        <f>IF(AND(AB15&gt;0,AB15&lt;&gt;"wait"),"AT",IF(AIL!$H17="AI",IF(Sheet1!$E17&lt;AIL!$G17-50,50,"wait"),0))</f>
        <v>wait</v>
      </c>
      <c r="AC16" s="8" t="str">
        <f>IF(AND(AC15&gt;0,AC15&lt;&gt;"wait"),"AT",IF(AIL!$H17="AI",IF(Sheet1!$E17&lt;AIL!$G17-100,100,"wait"),0))</f>
        <v>wait</v>
      </c>
      <c r="AD16" s="8" t="str">
        <f>IF(AND(AD15&gt;0,AD15&lt;&gt;"wait"),"AT",IF(AIL!$H17="AI",IF(Sheet1!$E17&lt;AIL!$G17-150,150,"wait"),0))</f>
        <v>wait</v>
      </c>
      <c r="AE16" s="8" t="str">
        <f>IF(AND(AE15&gt;0,AE15&lt;&gt;"wait"),"AT",IF(AIL!$H17="AI",IF(Sheet1!$E17&lt;AIL!$G17-200,200,"wait"),0))</f>
        <v>wait</v>
      </c>
      <c r="AF16" s="8" t="str">
        <f>IF(AND(AF15&gt;0,AF15&lt;&gt;"wait"),"AT",IF(AIL!$H17="AI",IF(Sheet1!$D17&gt;AIL!$G17+50,50,"wait"),0))</f>
        <v>wait</v>
      </c>
      <c r="AG16" s="8" t="str">
        <f>IF(AND(AG15&gt;0,AG15&lt;&gt;"wait"),"AT",IF(AIL!$H17="AI",IF(Sheet1!$D17&gt;AIL!$G17+100,100,"wait"),0))</f>
        <v>wait</v>
      </c>
      <c r="AH16" s="8" t="str">
        <f>IF(AND(AH15&gt;0,AH15&lt;&gt;"wait"),"AT",IF(AIL!$H17="AI",IF(Sheet1!$D17&gt;AIL!$G17+150,150,"wait"),0))</f>
        <v>wait</v>
      </c>
      <c r="AI16" s="8" t="str">
        <f>IF(AND(AI15&gt;0,AI15&lt;&gt;"wait"),"AT",IF(AIL!$H17="AI",IF(Sheet1!$D17&gt;AIL!$G17+200,200,"wait"),0))</f>
        <v>wait</v>
      </c>
      <c r="AJ16" s="8">
        <f t="shared" si="68"/>
        <v>0</v>
      </c>
      <c r="AL16" s="8" t="str">
        <f>IF(AND(AL15&gt;0,AL15&lt;&gt;"wait"),"AT",IF(AIL!$J17="AI",IF(Sheet1!$E17&lt;AIL!$I17-50,50,"wait"),0))</f>
        <v>wait</v>
      </c>
      <c r="AM16" s="8" t="str">
        <f>IF(AND(AM15&gt;0,AM15&lt;&gt;"wait"),"AT",IF(AIL!$J17="AI",IF(Sheet1!$E17&lt;AIL!$I17-100,100,"wait"),0))</f>
        <v>wait</v>
      </c>
      <c r="AN16" s="8" t="str">
        <f>IF(AND(AN15&gt;0,AN15&lt;&gt;"wait"),"AT",IF(AIL!$J17="AI",IF(Sheet1!$E17&lt;AIL!$I17-150,150,"wait"),0))</f>
        <v>wait</v>
      </c>
      <c r="AO16" s="8" t="str">
        <f>IF(AND(AO15&gt;0,AO15&lt;&gt;"wait"),"AT",IF(AIL!$J17="AI",IF(Sheet1!$E17&lt;AIL!$I17-200,200,"wait"),0))</f>
        <v>wait</v>
      </c>
      <c r="AP16" s="8" t="str">
        <f>IF(AND(AP15&gt;0,AP15&lt;&gt;"wait"),"AT",IF(AIL!$J17="AI",IF(Sheet1!$D17&gt;AIL!$I17+50,50,"wait"),0))</f>
        <v>wait</v>
      </c>
      <c r="AQ16" s="8" t="str">
        <f>IF(AND(AQ15&gt;0,AQ15&lt;&gt;"wait"),"AT",IF(AIL!$J17="AI",IF(Sheet1!$D17&gt;AIL!$I17+100,100,"wait"),0))</f>
        <v>wait</v>
      </c>
      <c r="AR16" s="8" t="str">
        <f>IF(AND(AR15&gt;0,AR15&lt;&gt;"wait"),"AT",IF(AIL!$J17="AI",IF(Sheet1!$D17&gt;AIL!$I17+150,150,"wait"),0))</f>
        <v>wait</v>
      </c>
      <c r="AS16" s="8" t="str">
        <f>IF(AND(AS15&gt;0,AS15&lt;&gt;"wait"),"AT",IF(AIL!$J17="AI",IF(Sheet1!$D17&gt;AIL!$I17+200,200,"wait"),0))</f>
        <v>wait</v>
      </c>
      <c r="AT16" s="8">
        <f t="shared" si="69"/>
        <v>0</v>
      </c>
      <c r="AU16" s="8"/>
      <c r="AV16" s="8" t="str">
        <f>IF(AND(AV15&gt;0,AV15&lt;&gt;"wait"),"AT",IF(AIL!$L17="AI",IF(Sheet1!$E17&lt;AIL!$K17-50,50,"wait"),0))</f>
        <v>wait</v>
      </c>
      <c r="AW16" s="8" t="str">
        <f>IF(AND(AW15&gt;0,AW15&lt;&gt;"wait"),"AT",IF(AIL!$L17="AI",IF(Sheet1!$E17&lt;AIL!$K17-100,100,"wait"),0))</f>
        <v>wait</v>
      </c>
      <c r="AX16" s="8" t="str">
        <f>IF(AND(AX15&gt;0,AX15&lt;&gt;"wait"),"AT",IF(AIL!$L17="AI",IF(Sheet1!$E17&lt;AIL!$K17-150,150,"wait"),0))</f>
        <v>wait</v>
      </c>
      <c r="AY16" s="8" t="str">
        <f>IF(AND(AY15&gt;0,AY15&lt;&gt;"wait"),"AT",IF(AIL!$L17="AI",IF(Sheet1!$E17&lt;AIL!$K17-200,200,"wait"),0))</f>
        <v>wait</v>
      </c>
      <c r="AZ16" s="8" t="str">
        <f>IF(AND(AZ15&gt;0,AZ15&lt;&gt;"wait"),"AT",IF(AIL!$L17="AI",IF(Sheet1!$D17&gt;AIL!$K17+50,50,"wait"),0))</f>
        <v>wait</v>
      </c>
      <c r="BA16" s="8" t="str">
        <f>IF(AND(BA15&gt;0,BA15&lt;&gt;"wait"),"AT",IF(AIL!$L17="AI",IF(Sheet1!$D17&gt;AIL!$K17+100,100,"wait"),0))</f>
        <v>wait</v>
      </c>
      <c r="BB16" s="8" t="str">
        <f>IF(AND(BB15&gt;0,BB15&lt;&gt;"wait"),"AT",IF(AIL!$L17="AI",IF(Sheet1!$D17&gt;AIL!$K17+150,150,"wait"),0))</f>
        <v>wait</v>
      </c>
      <c r="BC16" s="8" t="str">
        <f>IF(AND(BC15&gt;0,BC15&lt;&gt;"wait"),"AT",IF(AIL!$L17="AI",IF(Sheet1!$D17&gt;AIL!$K17+200,200,"wait"),0))</f>
        <v>wait</v>
      </c>
      <c r="BD16" s="8">
        <f t="shared" si="70"/>
        <v>0</v>
      </c>
      <c r="BE16" s="8"/>
      <c r="BF16" s="8" t="str">
        <f>IF(AND(BF15&gt;0,BF15&lt;&gt;"wait"),"AT",IF(AIL!$N17="AI",IF(Sheet1!$E17&lt;AIL!$M17-50,50,"wait"),0))</f>
        <v>wait</v>
      </c>
      <c r="BG16" s="8" t="str">
        <f>IF(AND(BG15&gt;0,BG15&lt;&gt;"wait"),"AT",IF(AIL!$N17="AI",IF(Sheet1!$E17&lt;AIL!$M17-100,100,"wait"),0))</f>
        <v>wait</v>
      </c>
      <c r="BH16" s="8" t="str">
        <f>IF(AND(BH15&gt;0,BH15&lt;&gt;"wait"),"AT",IF(AIL!$N17="AI",IF(Sheet1!$E17&lt;AIL!$M17-150,150,"wait"),0))</f>
        <v>wait</v>
      </c>
      <c r="BI16" s="8" t="str">
        <f>IF(AND(BI15&gt;0,BI15&lt;&gt;"wait"),"AT",IF(AIL!$N17="AI",IF(Sheet1!$E17&lt;AIL!$M17-200,200,"wait"),0))</f>
        <v>wait</v>
      </c>
      <c r="BJ16" s="8" t="str">
        <f>IF(AND(BJ15&gt;0,BJ15&lt;&gt;"wait"),"AT",IF(AIL!$N17="AI",IF(Sheet1!$D17&gt;AIL!$M17+50,50,"wait"),0))</f>
        <v>wait</v>
      </c>
      <c r="BK16" s="8" t="str">
        <f>IF(AND(BK15&gt;0,BK15&lt;&gt;"wait"),"AT",IF(AIL!$N17="AI",IF(Sheet1!$D17&gt;AIL!$M17+100,100,"wait"),0))</f>
        <v>wait</v>
      </c>
      <c r="BL16" s="8" t="str">
        <f>IF(AND(BL15&gt;0,BL15&lt;&gt;"wait"),"AT",IF(AIL!$N17="AI",IF(Sheet1!$D17&gt;AIL!$M17+150,150,"wait"),0))</f>
        <v>wait</v>
      </c>
      <c r="BM16" s="8" t="str">
        <f>IF(AND(BM15&gt;0,BM15&lt;&gt;"wait"),"AT",IF(AIL!$N17="AI",IF(Sheet1!$D17&gt;AIL!$M17+200,200,"wait"),0))</f>
        <v>wait</v>
      </c>
      <c r="BN16" s="8">
        <f t="shared" si="71"/>
        <v>0</v>
      </c>
      <c r="BO16" s="8"/>
      <c r="BP16" s="8" t="str">
        <f>IF(AND(BP15&gt;0,BP15&lt;&gt;"wait"),"AT",IF(AIL!$P17="AI",IF(Sheet1!$E17&lt;AIL!$O17-50,50,"wait"),0))</f>
        <v>wait</v>
      </c>
      <c r="BQ16" s="8" t="str">
        <f>IF(AND(BQ15&gt;0,BQ15&lt;&gt;"wait"),"AT",IF(AIL!$P17="AI",IF(Sheet1!$E17&lt;AIL!$O17-100,100,"wait"),0))</f>
        <v>wait</v>
      </c>
      <c r="BR16" s="8" t="str">
        <f>IF(AND(BR15&gt;0,BR15&lt;&gt;"wait"),"AT",IF(AIL!$P17="AI",IF(Sheet1!$E17&lt;AIL!$O17-150,150,"wait"),0))</f>
        <v>wait</v>
      </c>
      <c r="BS16" s="8" t="str">
        <f>IF(AND(BS15&gt;0,BS15&lt;&gt;"wait"),"AT",IF(AIL!$P17="AI",IF(Sheet1!$E17&lt;AIL!$O17-200,200,"wait"),0))</f>
        <v>wait</v>
      </c>
      <c r="BT16" s="8" t="str">
        <f>IF(AND(BT15&gt;0,BT15&lt;&gt;"wait"),"AT",IF(AIL!$P17="AI",IF(Sheet1!$D17&gt;AIL!$O17+50,50,"wait"),0))</f>
        <v>wait</v>
      </c>
      <c r="BU16" s="8" t="str">
        <f>IF(AND(BU15&gt;0,BU15&lt;&gt;"wait"),"AT",IF(AIL!$P17="AI",IF(Sheet1!$D17&gt;AIL!$O17+100,100,"wait"),0))</f>
        <v>wait</v>
      </c>
      <c r="BV16" s="8" t="str">
        <f>IF(AND(BV15&gt;0,BV15&lt;&gt;"wait"),"AT",IF(AIL!$P17="AI",IF(Sheet1!$D17&gt;AIL!$O17+150,150,"wait"),0))</f>
        <v>wait</v>
      </c>
      <c r="BW16" s="8" t="str">
        <f>IF(AND(BW15&gt;0,BW15&lt;&gt;"wait"),"AT",IF(AIL!$P17="AI",IF(Sheet1!$D17&gt;AIL!$O17+200,200,"wait"),0))</f>
        <v>wait</v>
      </c>
      <c r="BX16" s="8">
        <f t="shared" si="72"/>
        <v>0</v>
      </c>
      <c r="BY16" s="8"/>
      <c r="BZ16" s="8" t="str">
        <f>IF(AND(BZ15&gt;0,BZ15&lt;&gt;"wait"),"AT",IF(AIL!$R17="AI",IF(Sheet1!$E17&lt;AIL!$Q17-50,50,"wait"),0))</f>
        <v>wait</v>
      </c>
      <c r="CA16" s="8" t="str">
        <f>IF(AND(CA15&gt;0,CA15&lt;&gt;"wait"),"AT",IF(AIL!$R17="AI",IF(Sheet1!$E17&lt;AIL!$Q17-100,100,"wait"),0))</f>
        <v>wait</v>
      </c>
      <c r="CB16" s="8" t="str">
        <f>IF(AND(CB15&gt;0,CB15&lt;&gt;"wait"),"AT",IF(AIL!$R17="AI",IF(Sheet1!$E17&lt;AIL!$Q17-150,150,"wait"),0))</f>
        <v>wait</v>
      </c>
      <c r="CC16" s="8" t="str">
        <f>IF(AND(CC15&gt;0,CC15&lt;&gt;"wait"),"AT",IF(AIL!$R17="AI",IF(Sheet1!$E17&lt;AIL!$Q17-200,200,"wait"),0))</f>
        <v>wait</v>
      </c>
      <c r="CD16" s="8" t="str">
        <f>IF(AND(CD15&gt;0,CD15&lt;&gt;"wait"),"AT",IF(AIL!$R17="AI",IF(Sheet1!$D17&gt;AIL!$Q17+50,50,"wait"),0))</f>
        <v>wait</v>
      </c>
      <c r="CE16" s="8" t="str">
        <f>IF(AND(CE15&gt;0,CE15&lt;&gt;"wait"),"AT",IF(AIL!$R17="AI",IF(Sheet1!$D17&gt;AIL!$Q17+100,100,"wait"),0))</f>
        <v>wait</v>
      </c>
      <c r="CF16" s="8" t="str">
        <f>IF(AND(CF15&gt;0,CF15&lt;&gt;"wait"),"AT",IF(AIL!$R17="AI",IF(Sheet1!$D17&gt;AIL!$Q17+150,150,"wait"),0))</f>
        <v>wait</v>
      </c>
      <c r="CG16" s="8" t="str">
        <f>IF(AND(CG15&gt;0,CG15&lt;&gt;"wait"),"AT",IF(AIL!$R17="AI",IF(Sheet1!$D17&gt;AIL!$Q17+200,200,"wait"),0))</f>
        <v>wait</v>
      </c>
      <c r="CH16" s="8">
        <f t="shared" si="73"/>
        <v>0</v>
      </c>
      <c r="CI16" s="8"/>
      <c r="CJ16" s="8" t="str">
        <f>IF(AND(CJ15&gt;0,CJ15&lt;&gt;"wait"),"AT",IF(AIL!$T17="AI",IF(Sheet1!$E17&lt;AIL!$S17-50,50,"wait"),0))</f>
        <v>wait</v>
      </c>
      <c r="CK16" s="8" t="str">
        <f>IF(AND(CK15&gt;0,CK15&lt;&gt;"wait"),"AT",IF(AIL!$T17="AI",IF(Sheet1!$E17&lt;AIL!$S17-100,100,"wait"),0))</f>
        <v>wait</v>
      </c>
      <c r="CL16" s="8" t="str">
        <f>IF(AND(CL15&gt;0,CL15&lt;&gt;"wait"),"AT",IF(AIL!$T17="AI",IF(Sheet1!$E17&lt;AIL!$S17-150,150,"wait"),0))</f>
        <v>wait</v>
      </c>
      <c r="CM16" s="8" t="str">
        <f>IF(AND(CM15&gt;0,CM15&lt;&gt;"wait"),"AT",IF(AIL!$T17="AI",IF(Sheet1!$E17&lt;AIL!$S17-200,200,"wait"),0))</f>
        <v>wait</v>
      </c>
      <c r="CN16" s="8" t="str">
        <f>IF(AND(CN15&gt;0,CN15&lt;&gt;"wait"),"AT",IF(AIL!$T17="AI",IF(Sheet1!$D17&gt;AIL!$S17+50,50,"wait"),0))</f>
        <v>AT</v>
      </c>
      <c r="CO16" s="8" t="str">
        <f>IF(AND(CO15&gt;0,CO15&lt;&gt;"wait"),"AT",IF(AIL!$T17="AI",IF(Sheet1!$D17&gt;AIL!$S17+100,100,"wait"),0))</f>
        <v>wait</v>
      </c>
      <c r="CP16" s="8" t="str">
        <f>IF(AND(CP15&gt;0,CP15&lt;&gt;"wait"),"AT",IF(AIL!$T17="AI",IF(Sheet1!$D17&gt;AIL!$S17+150,150,"wait"),0))</f>
        <v>wait</v>
      </c>
      <c r="CQ16" s="8" t="str">
        <f>IF(AND(CQ15&gt;0,CQ15&lt;&gt;"wait"),"AT",IF(AIL!$T17="AI",IF(Sheet1!$D17&gt;AIL!$S17+200,200,"wait"),0))</f>
        <v>wait</v>
      </c>
      <c r="CR16" s="8">
        <f t="shared" si="74"/>
        <v>-50</v>
      </c>
      <c r="CS16" s="8"/>
      <c r="CT16" s="8" t="str">
        <f>IF(AND(CT15&gt;0,CT15&lt;&gt;"wait"),"AT",IF(AIL!$V17="AI",IF(Sheet1!$E17&lt;AIL!$U17-50,50,"wait"),0))</f>
        <v>wait</v>
      </c>
      <c r="CU16" s="8" t="str">
        <f>IF(AND(CU15&gt;0,CU15&lt;&gt;"wait"),"AT",IF(AIL!$V17="AI",IF(Sheet1!$E17&lt;AIL!$U17-100,100,"wait"),0))</f>
        <v>wait</v>
      </c>
      <c r="CV16" s="8" t="str">
        <f>IF(AND(CV15&gt;0,CV15&lt;&gt;"wait"),"AT",IF(AIL!$V17="AI",IF(Sheet1!$E17&lt;AIL!$U17-150,150,"wait"),0))</f>
        <v>wait</v>
      </c>
      <c r="CW16" s="8" t="str">
        <f>IF(AND(CW15&gt;0,CW15&lt;&gt;"wait"),"AT",IF(AIL!$V17="AI",IF(Sheet1!$E17&lt;AIL!$U17-200,200,"wait"),0))</f>
        <v>wait</v>
      </c>
      <c r="CX16" s="8" t="str">
        <f>IF(AND(CX15&gt;0,CX15&lt;&gt;"wait"),"AT",IF(AIL!$V17="AI",IF(Sheet1!$D17&gt;AIL!$U17+50,50,"wait"),0))</f>
        <v>AT</v>
      </c>
      <c r="CY16" s="8" t="str">
        <f>IF(AND(CY15&gt;0,CY15&lt;&gt;"wait"),"AT",IF(AIL!$V17="AI",IF(Sheet1!$D17&gt;AIL!$U17+100,100,"wait"),0))</f>
        <v>wait</v>
      </c>
      <c r="CZ16" s="8" t="str">
        <f>IF(AND(CZ15&gt;0,CZ15&lt;&gt;"wait"),"AT",IF(AIL!$V17="AI",IF(Sheet1!$D17&gt;AIL!$U17+150,150,"wait"),0))</f>
        <v>wait</v>
      </c>
      <c r="DA16" s="8" t="str">
        <f>IF(AND(DA15&gt;0,DA15&lt;&gt;"wait"),"AT",IF(AIL!$V17="AI",IF(Sheet1!$D17&gt;AIL!$U17+200,200,"wait"),0))</f>
        <v>wait</v>
      </c>
      <c r="DB16" s="8">
        <f t="shared" si="75"/>
        <v>-50</v>
      </c>
      <c r="DC16" s="8"/>
      <c r="DD16" s="8" t="str">
        <f>IF(AND(DD15&gt;0,DD15&lt;&gt;"wait"),"AT",IF(AIL!$X17="AI",IF(Sheet1!$E17&lt;AIL!$W17-50,50,"wait"),0))</f>
        <v>wait</v>
      </c>
      <c r="DE16" s="8" t="str">
        <f>IF(AND(DE15&gt;0,DE15&lt;&gt;"wait"),"AT",IF(AIL!$X17="AI",IF(Sheet1!$E17&lt;AIL!$W17-100,100,"wait"),0))</f>
        <v>wait</v>
      </c>
      <c r="DF16" s="8" t="str">
        <f>IF(AND(DF15&gt;0,DF15&lt;&gt;"wait"),"AT",IF(AIL!$X17="AI",IF(Sheet1!$E17&lt;AIL!$W17-150,150,"wait"),0))</f>
        <v>wait</v>
      </c>
      <c r="DG16" s="8" t="str">
        <f>IF(AND(DG15&gt;0,DG15&lt;&gt;"wait"),"AT",IF(AIL!$X17="AI",IF(Sheet1!$E17&lt;AIL!$W17-200,200,"wait"),0))</f>
        <v>wait</v>
      </c>
      <c r="DH16" s="8" t="str">
        <f>IF(AND(DH15&gt;0,DH15&lt;&gt;"wait"),"AT",IF(AIL!$X17="AI",IF(Sheet1!$D17&gt;AIL!$W17+50,50,"wait"),0))</f>
        <v>AT</v>
      </c>
      <c r="DI16" s="8" t="str">
        <f>IF(AND(DI15&gt;0,DI15&lt;&gt;"wait"),"AT",IF(AIL!$X17="AI",IF(Sheet1!$D17&gt;AIL!$W17+100,100,"wait"),0))</f>
        <v>wait</v>
      </c>
      <c r="DJ16" s="8" t="str">
        <f>IF(AND(DJ15&gt;0,DJ15&lt;&gt;"wait"),"AT",IF(AIL!$X17="AI",IF(Sheet1!$D17&gt;AIL!$W17+150,150,"wait"),0))</f>
        <v>wait</v>
      </c>
      <c r="DK16" s="8" t="str">
        <f>IF(AND(DK15&gt;0,DK15&lt;&gt;"wait"),"AT",IF(AIL!$X17="AI",IF(Sheet1!$D17&gt;AIL!$W17+200,200,"wait"),0))</f>
        <v>wait</v>
      </c>
      <c r="DL16" s="8">
        <f t="shared" si="76"/>
        <v>-50</v>
      </c>
      <c r="DN16" s="10" t="str">
        <f>IF(AND(DN15&gt;0,DN15&lt;&gt;"wait"),"AT",IF(AIL!$AA17="AI",IF(Sheet1!$E17&lt;AIL!$Z17-50,50,"wait"),0))</f>
        <v>wait</v>
      </c>
      <c r="DO16" s="10" t="str">
        <f>IF(AND(DO15&gt;0,DO15&lt;&gt;"wait"),"AT",IF(AIL!$AA17="AI",IF(Sheet1!$E17&lt;AIL!$Z17-100,100,"wait"),0))</f>
        <v>wait</v>
      </c>
      <c r="DP16" s="10" t="str">
        <f>IF(AND(DP15&gt;0,DP15&lt;&gt;"wait"),"AT",IF(AIL!$AA17="AI",IF(Sheet1!$E17&lt;AIL!$Z17-150,150,"wait"),0))</f>
        <v>wait</v>
      </c>
      <c r="DQ16" s="10" t="str">
        <f>IF(AND(DQ15&gt;0,DQ15&lt;&gt;"wait"),"AT",IF(AIL!$AA17="AI",IF(Sheet1!$E17&lt;AIL!$Z17-200,200,"wait"),0))</f>
        <v>wait</v>
      </c>
      <c r="DR16" s="10" t="str">
        <f>IF(AND(DR15&gt;0,DR15&lt;&gt;"wait"),"AT",IF(AIL!$AA17="AI",IF(Sheet1!$D17&gt;AIL!$Z17+50,50,"wait"),0))</f>
        <v>AT</v>
      </c>
      <c r="DS16" s="10" t="str">
        <f>IF(AND(DS15&gt;0,DS15&lt;&gt;"wait"),"AT",IF(AIL!$AA17="AI",IF(Sheet1!$D17&gt;AIL!$Z17+100,100,"wait"),0))</f>
        <v>wait</v>
      </c>
      <c r="DT16" s="10" t="str">
        <f>IF(AND(DT15&gt;0,DT15&lt;&gt;"wait"),"AT",IF(AIL!$AA17="AI",IF(Sheet1!$D17&gt;AIL!$Z17+150,150,"wait"),0))</f>
        <v>wait</v>
      </c>
      <c r="DU16" s="10" t="str">
        <f>IF(AND(DU15&gt;0,DU15&lt;&gt;"wait"),"AT",IF(AIL!$AA17="AI",IF(Sheet1!$D17&gt;AIL!$Z17+200,200,"wait"),0))</f>
        <v>wait</v>
      </c>
      <c r="DV16" s="10">
        <f t="shared" si="44"/>
        <v>-50</v>
      </c>
      <c r="DX16" s="10" t="str">
        <f>IF(AND(DX15&gt;0,DX15&lt;&gt;"wait"),"AT",IF(AIL!$AC17="AI",IF(Sheet1!$E17&lt;AIL!$AB17-50,50,"wait"),0))</f>
        <v>wait</v>
      </c>
      <c r="DY16" s="10" t="str">
        <f>IF(AND(DY15&gt;0,DY15&lt;&gt;"wait"),"AT",IF(AIL!$AC17="AI",IF(Sheet1!$E17&lt;AIL!$AB17-100,100,"wait"),0))</f>
        <v>wait</v>
      </c>
      <c r="DZ16" s="10" t="str">
        <f>IF(AND(DZ15&gt;0,DZ15&lt;&gt;"wait"),"AT",IF(AIL!$AC17="AI",IF(Sheet1!$E17&lt;AIL!$AB17-150,150,"wait"),0))</f>
        <v>wait</v>
      </c>
      <c r="EA16" s="10" t="str">
        <f>IF(AND(EA15&gt;0,EA15&lt;&gt;"wait"),"AT",IF(AIL!$AC17="AI",IF(Sheet1!$E17&lt;AIL!$AB17-200,200,"wait"),0))</f>
        <v>wait</v>
      </c>
      <c r="EB16" s="10" t="str">
        <f>IF(AND(EB15&gt;0,EB15&lt;&gt;"wait"),"AT",IF(AIL!$AC17="AI",IF(Sheet1!$D17&gt;AIL!$AB17+50,50,"wait"),0))</f>
        <v>wait</v>
      </c>
      <c r="EC16" s="10" t="str">
        <f>IF(AND(EC15&gt;0,EC15&lt;&gt;"wait"),"AT",IF(AIL!$AC17="AI",IF(Sheet1!$D17&gt;AIL!$AB17+100,100,"wait"),0))</f>
        <v>wait</v>
      </c>
      <c r="ED16" s="10" t="str">
        <f>IF(AND(ED15&gt;0,ED15&lt;&gt;"wait"),"AT",IF(AIL!$AC17="AI",IF(Sheet1!$D17&gt;AIL!$AB17+150,150,"wait"),0))</f>
        <v>wait</v>
      </c>
      <c r="EE16" s="10" t="str">
        <f>IF(AND(EE15&gt;0,EE15&lt;&gt;"wait"),"AT",IF(AIL!$AC17="AI",IF(Sheet1!$D17&gt;AIL!$AB17+200,200,"wait"),0))</f>
        <v>wait</v>
      </c>
      <c r="EF16" s="10">
        <f t="shared" si="45"/>
        <v>0</v>
      </c>
      <c r="EH16" s="10" t="str">
        <f>IF(AND(EH15&gt;0,EH15&lt;&gt;"wait"),"AT",IF(AIL!$AE17="AI",IF(Sheet1!$E17&lt;AIL!$AD17-50,50,"wait"),0))</f>
        <v>wait</v>
      </c>
      <c r="EI16" s="10" t="str">
        <f>IF(AND(EI15&gt;0,EI15&lt;&gt;"wait"),"AT",IF(AIL!$AE17="AI",IF(Sheet1!$E17&lt;AIL!$AD17-100,100,"wait"),0))</f>
        <v>wait</v>
      </c>
      <c r="EJ16" s="10" t="str">
        <f>IF(AND(EJ15&gt;0,EJ15&lt;&gt;"wait"),"AT",IF(AIL!$AE17="AI",IF(Sheet1!$E17&lt;AIL!$AD17-150,150,"wait"),0))</f>
        <v>wait</v>
      </c>
      <c r="EK16" s="10" t="str">
        <f>IF(AND(EK15&gt;0,EK15&lt;&gt;"wait"),"AT",IF(AIL!$AE17="AI",IF(Sheet1!$E17&lt;AIL!$AD17-200,200,"wait"),0))</f>
        <v>wait</v>
      </c>
      <c r="EL16" s="10" t="str">
        <f>IF(AND(EL15&gt;0,EL15&lt;&gt;"wait"),"AT",IF(AIL!$AE17="AI",IF(Sheet1!$D17&gt;AIL!$AD17+50,50,"wait"),0))</f>
        <v>wait</v>
      </c>
      <c r="EM16" s="10" t="str">
        <f>IF(AND(EM15&gt;0,EM15&lt;&gt;"wait"),"AT",IF(AIL!$AE17="AI",IF(Sheet1!$D17&gt;AIL!$AD17+100,100,"wait"),0))</f>
        <v>wait</v>
      </c>
      <c r="EN16" s="10" t="str">
        <f>IF(AND(EN15&gt;0,EN15&lt;&gt;"wait"),"AT",IF(AIL!$AE17="AI",IF(Sheet1!$D17&gt;AIL!$AD17+150,150,"wait"),0))</f>
        <v>wait</v>
      </c>
      <c r="EO16" s="10" t="str">
        <f>IF(AND(EO15&gt;0,EO15&lt;&gt;"wait"),"AT",IF(AIL!$AE17="AI",IF(Sheet1!$D17&gt;AIL!$AD17+200,200,"wait"),0))</f>
        <v>wait</v>
      </c>
      <c r="EP16" s="10">
        <f t="shared" si="46"/>
        <v>0</v>
      </c>
      <c r="ER16" s="10" t="str">
        <f>IF(AND(ER15&gt;0,ER15&lt;&gt;"wait"),"AT",IF(AIL!$AG17="AI",IF(Sheet1!$E17&lt;AIL!$AF17-50,50,"wait"),0))</f>
        <v>wait</v>
      </c>
      <c r="ES16" s="10" t="str">
        <f>IF(AND(ES15&gt;0,ES15&lt;&gt;"wait"),"AT",IF(AIL!$AG17="AI",IF(Sheet1!$E17&lt;AIL!$AF17-100,100,"wait"),0))</f>
        <v>wait</v>
      </c>
      <c r="ET16" s="10" t="str">
        <f>IF(AND(ET15&gt;0,ET15&lt;&gt;"wait"),"AT",IF(AIL!$AG17="AI",IF(Sheet1!$E17&lt;AIL!$AF17-150,150,"wait"),0))</f>
        <v>wait</v>
      </c>
      <c r="EU16" s="10" t="str">
        <f>IF(AND(EU15&gt;0,EU15&lt;&gt;"wait"),"AT",IF(AIL!$AG17="AI",IF(Sheet1!$E17&lt;AIL!$AF17-200,200,"wait"),0))</f>
        <v>wait</v>
      </c>
      <c r="EV16" s="10" t="str">
        <f>IF(AND(EV15&gt;0,EV15&lt;&gt;"wait"),"AT",IF(AIL!$AG17="AI",IF(Sheet1!$D17&gt;AIL!$AF17+50,50,"wait"),0))</f>
        <v>wait</v>
      </c>
      <c r="EW16" s="10" t="str">
        <f>IF(AND(EW15&gt;0,EW15&lt;&gt;"wait"),"AT",IF(AIL!$AG17="AI",IF(Sheet1!$D17&gt;AIL!$AF17+100,100,"wait"),0))</f>
        <v>wait</v>
      </c>
      <c r="EX16" s="10" t="str">
        <f>IF(AND(EX15&gt;0,EX15&lt;&gt;"wait"),"AT",IF(AIL!$AG17="AI",IF(Sheet1!$D17&gt;AIL!$AF17+150,150,"wait"),0))</f>
        <v>wait</v>
      </c>
      <c r="EY16" s="10" t="str">
        <f>IF(AND(EY15&gt;0,EY15&lt;&gt;"wait"),"AT",IF(AIL!$AG17="AI",IF(Sheet1!$D17&gt;AIL!$AF17+200,200,"wait"),0))</f>
        <v>wait</v>
      </c>
      <c r="EZ16" s="10">
        <f t="shared" si="47"/>
        <v>0</v>
      </c>
      <c r="FB16" s="10" t="str">
        <f>IF(AND(FB15&gt;0,FB15&lt;&gt;"wait"),"AT",IF(AIL!$AI17="AI",IF(Sheet1!$E17&lt;AIL!$AH17-50,50,"wait"),0))</f>
        <v>wait</v>
      </c>
      <c r="FC16" s="10" t="str">
        <f>IF(AND(FC15&gt;0,FC15&lt;&gt;"wait"),"AT",IF(AIL!$AI17="AI",IF(Sheet1!$E17&lt;AIL!$AH17-100,100,"wait"),0))</f>
        <v>wait</v>
      </c>
      <c r="FD16" s="10" t="str">
        <f>IF(AND(FD15&gt;0,FD15&lt;&gt;"wait"),"AT",IF(AIL!$AI17="AI",IF(Sheet1!$E17&lt;AIL!$AH17-150,150,"wait"),0))</f>
        <v>wait</v>
      </c>
      <c r="FE16" s="10" t="str">
        <f>IF(AND(FE15&gt;0,FE15&lt;&gt;"wait"),"AT",IF(AIL!$AI17="AI",IF(Sheet1!$E17&lt;AIL!$AH17-200,200,"wait"),0))</f>
        <v>wait</v>
      </c>
      <c r="FF16" s="10" t="str">
        <f>IF(AND(FF15&gt;0,FF15&lt;&gt;"wait"),"AT",IF(AIL!$AI17="AI",IF(Sheet1!$D17&gt;AIL!$AH17+50,50,"wait"),0))</f>
        <v>wait</v>
      </c>
      <c r="FG16" s="10" t="str">
        <f>IF(AND(FG15&gt;0,FG15&lt;&gt;"wait"),"AT",IF(AIL!$AI17="AI",IF(Sheet1!$D17&gt;AIL!$AH17+100,100,"wait"),0))</f>
        <v>wait</v>
      </c>
      <c r="FH16" s="10" t="str">
        <f>IF(AND(FH15&gt;0,FH15&lt;&gt;"wait"),"AT",IF(AIL!$AI17="AI",IF(Sheet1!$D17&gt;AIL!$AH17+150,150,"wait"),0))</f>
        <v>wait</v>
      </c>
      <c r="FI16" s="10" t="str">
        <f>IF(AND(FI15&gt;0,FI15&lt;&gt;"wait"),"AT",IF(AIL!$AI17="AI",IF(Sheet1!$D17&gt;AIL!$AH17+200,200,"wait"),0))</f>
        <v>wait</v>
      </c>
      <c r="FJ16" s="10">
        <f t="shared" si="48"/>
        <v>0</v>
      </c>
      <c r="FL16" s="10" t="str">
        <f>IF(AND(FL15&gt;0,FL15&lt;&gt;"wait"),"AT",IF(AIL!$AK17="AI",IF(Sheet1!$E17&lt;AIL!$AJ17-50,50,"wait"),0))</f>
        <v>wait</v>
      </c>
      <c r="FM16" s="10" t="str">
        <f>IF(AND(FM15&gt;0,FM15&lt;&gt;"wait"),"AT",IF(AIL!$AK17="AI",IF(Sheet1!$E17&lt;AIL!$AJ17-100,100,"wait"),0))</f>
        <v>wait</v>
      </c>
      <c r="FN16" s="10" t="str">
        <f>IF(AND(FN15&gt;0,FN15&lt;&gt;"wait"),"AT",IF(AIL!$AK17="AI",IF(Sheet1!$E17&lt;AIL!$AJ17-150,150,"wait"),0))</f>
        <v>wait</v>
      </c>
      <c r="FO16" s="10" t="str">
        <f>IF(AND(FO15&gt;0,FO15&lt;&gt;"wait"),"AT",IF(AIL!$AK17="AI",IF(Sheet1!$E17&lt;AIL!$AJ17-200,200,"wait"),0))</f>
        <v>wait</v>
      </c>
      <c r="FP16" s="10" t="str">
        <f>IF(AND(FP15&gt;0,FP15&lt;&gt;"wait"),"AT",IF(AIL!$AK17="AI",IF(Sheet1!$D17&gt;AIL!$AJ17+50,50,"wait"),0))</f>
        <v>wait</v>
      </c>
      <c r="FQ16" s="10" t="str">
        <f>IF(AND(FQ15&gt;0,FQ15&lt;&gt;"wait"),"AT",IF(AIL!$AK17="AI",IF(Sheet1!$D17&gt;AIL!$AJ17+100,100,"wait"),0))</f>
        <v>wait</v>
      </c>
      <c r="FR16" s="10" t="str">
        <f>IF(AND(FR15&gt;0,FR15&lt;&gt;"wait"),"AT",IF(AIL!$AK17="AI",IF(Sheet1!$D17&gt;AIL!$AJ17+150,150,"wait"),0))</f>
        <v>wait</v>
      </c>
      <c r="FS16" s="10" t="str">
        <f>IF(AND(FS15&gt;0,FS15&lt;&gt;"wait"),"AT",IF(AIL!$AK17="AI",IF(Sheet1!$D17&gt;AIL!$AJ17+200,200,"wait"),0))</f>
        <v>wait</v>
      </c>
      <c r="FT16" s="10">
        <f t="shared" si="49"/>
        <v>0</v>
      </c>
      <c r="FV16" s="10" t="str">
        <f>IF(AND(FV15&gt;0,FV15&lt;&gt;"wait"),"AT",IF(AIL!$AM17="AI",IF(Sheet1!$E17&lt;AIL!$AL17-50,50,"wait"),0))</f>
        <v>wait</v>
      </c>
      <c r="FW16" s="10" t="str">
        <f>IF(AND(FW15&gt;0,FW15&lt;&gt;"wait"),"AT",IF(AIL!$AM17="AI",IF(Sheet1!$E17&lt;AIL!$AL17-100,100,"wait"),0))</f>
        <v>wait</v>
      </c>
      <c r="FX16" s="10" t="str">
        <f>IF(AND(FX15&gt;0,FX15&lt;&gt;"wait"),"AT",IF(AIL!$AM17="AI",IF(Sheet1!$E17&lt;AIL!$AL17-150,150,"wait"),0))</f>
        <v>wait</v>
      </c>
      <c r="FY16" s="10" t="str">
        <f>IF(AND(FY15&gt;0,FY15&lt;&gt;"wait"),"AT",IF(AIL!$AM17="AI",IF(Sheet1!$E17&lt;AIL!$AL17-200,200,"wait"),0))</f>
        <v>wait</v>
      </c>
      <c r="FZ16" s="10" t="str">
        <f>IF(AND(FZ15&gt;0,FZ15&lt;&gt;"wait"),"AT",IF(AIL!$AM17="AI",IF(Sheet1!$D17&gt;AIL!$AL17+50,50,"wait"),0))</f>
        <v>wait</v>
      </c>
      <c r="GA16" s="10" t="str">
        <f>IF(AND(GA15&gt;0,GA15&lt;&gt;"wait"),"AT",IF(AIL!$AM17="AI",IF(Sheet1!$D17&gt;AIL!$AL17+100,100,"wait"),0))</f>
        <v>wait</v>
      </c>
      <c r="GB16" s="10" t="str">
        <f>IF(AND(GB15&gt;0,GB15&lt;&gt;"wait"),"AT",IF(AIL!$AM17="AI",IF(Sheet1!$D17&gt;AIL!$AL17+150,150,"wait"),0))</f>
        <v>wait</v>
      </c>
      <c r="GC16" s="10" t="str">
        <f>IF(AND(GC15&gt;0,GC15&lt;&gt;"wait"),"AT",IF(AIL!$AM17="AI",IF(Sheet1!$D17&gt;AIL!$AL17+200,200,"wait"),0))</f>
        <v>wait</v>
      </c>
      <c r="GD16" s="10">
        <f t="shared" si="50"/>
        <v>0</v>
      </c>
      <c r="GF16" s="10" t="str">
        <f>IF(AND(GF15&gt;0,GF15&lt;&gt;"wait"),"AT",IF(AIL!$AO17="AI",IF(Sheet1!$E17&lt;AIL!$AN17-50,50,"wait"),0))</f>
        <v>wait</v>
      </c>
      <c r="GG16" s="10" t="str">
        <f>IF(AND(GG15&gt;0,GG15&lt;&gt;"wait"),"AT",IF(AIL!$AO17="AI",IF(Sheet1!$E17&lt;AIL!$AN17-100,100,"wait"),0))</f>
        <v>wait</v>
      </c>
      <c r="GH16" s="10" t="str">
        <f>IF(AND(GH15&gt;0,GH15&lt;&gt;"wait"),"AT",IF(AIL!$AO17="AI",IF(Sheet1!$E17&lt;AIL!$AN17-150,150,"wait"),0))</f>
        <v>wait</v>
      </c>
      <c r="GI16" s="10" t="str">
        <f>IF(AND(GI15&gt;0,GI15&lt;&gt;"wait"),"AT",IF(AIL!$AO17="AI",IF(Sheet1!$E17&lt;AIL!$AN17-200,200,"wait"),0))</f>
        <v>wait</v>
      </c>
      <c r="GJ16" s="10" t="str">
        <f>IF(AND(GJ15&gt;0,GJ15&lt;&gt;"wait"),"AT",IF(AIL!$AO17="AI",IF(Sheet1!$D17&gt;AIL!$AN17+50,50,"wait"),0))</f>
        <v>wait</v>
      </c>
      <c r="GK16" s="10" t="str">
        <f>IF(AND(GK15&gt;0,GK15&lt;&gt;"wait"),"AT",IF(AIL!$AO17="AI",IF(Sheet1!$D17&gt;AIL!$AN17+100,100,"wait"),0))</f>
        <v>wait</v>
      </c>
      <c r="GL16" s="10" t="str">
        <f>IF(AND(GL15&gt;0,GL15&lt;&gt;"wait"),"AT",IF(AIL!$AO17="AI",IF(Sheet1!$D17&gt;AIL!$AN17+150,150,"wait"),0))</f>
        <v>wait</v>
      </c>
      <c r="GM16" s="10" t="str">
        <f>IF(AND(GM15&gt;0,GM15&lt;&gt;"wait"),"AT",IF(AIL!$AO17="AI",IF(Sheet1!$D17&gt;AIL!$AN17+200,200,"wait"),0))</f>
        <v>wait</v>
      </c>
      <c r="GN16" s="10">
        <f t="shared" si="51"/>
        <v>0</v>
      </c>
      <c r="GP16" s="10" t="str">
        <f>IF(AND(GP15&gt;0,GP15&lt;&gt;"wait"),"AT",IF(AIL!$AQ17="AI",IF(Sheet1!$E17&lt;AIL!$AP17-50,50,"wait"),0))</f>
        <v>wait</v>
      </c>
      <c r="GQ16" s="10" t="str">
        <f>IF(AND(GQ15&gt;0,GQ15&lt;&gt;"wait"),"AT",IF(AIL!$AQ17="AI",IF(Sheet1!$E17&lt;AIL!$AP17-100,100,"wait"),0))</f>
        <v>wait</v>
      </c>
      <c r="GR16" s="10" t="str">
        <f>IF(AND(GR15&gt;0,GR15&lt;&gt;"wait"),"AT",IF(AIL!$AQ17="AI",IF(Sheet1!$E17&lt;AIL!$AP17-150,150,"wait"),0))</f>
        <v>wait</v>
      </c>
      <c r="GS16" s="10" t="str">
        <f>IF(AND(GS15&gt;0,GS15&lt;&gt;"wait"),"AT",IF(AIL!$AQ17="AI",IF(Sheet1!$E17&lt;AIL!$AP17-200,200,"wait"),0))</f>
        <v>wait</v>
      </c>
      <c r="GT16" s="10" t="str">
        <f>IF(AND(GT15&gt;0,GT15&lt;&gt;"wait"),"AT",IF(AIL!$AQ17="AI",IF(Sheet1!$D17&gt;AIL!$AP17+50,50,"wait"),0))</f>
        <v>wait</v>
      </c>
      <c r="GU16" s="10" t="str">
        <f>IF(AND(GU15&gt;0,GU15&lt;&gt;"wait"),"AT",IF(AIL!$AQ17="AI",IF(Sheet1!$D17&gt;AIL!$AP17+100,100,"wait"),0))</f>
        <v>wait</v>
      </c>
      <c r="GV16" s="10" t="str">
        <f>IF(AND(GV15&gt;0,GV15&lt;&gt;"wait"),"AT",IF(AIL!$AQ17="AI",IF(Sheet1!$D17&gt;AIL!$AP17+150,150,"wait"),0))</f>
        <v>wait</v>
      </c>
      <c r="GW16" s="10" t="str">
        <f>IF(AND(GW15&gt;0,GW15&lt;&gt;"wait"),"AT",IF(AIL!$AQ17="AI",IF(Sheet1!$D17&gt;AIL!$AP17+200,200,"wait"),0))</f>
        <v>wait</v>
      </c>
      <c r="GX16" s="10">
        <f t="shared" si="52"/>
        <v>0</v>
      </c>
      <c r="GZ16" s="10" t="str">
        <f>IF(AND(GZ15&gt;0,GZ15&lt;&gt;"wait"),"AT",IF(AIL!$AS17="AI",IF(Sheet1!$E17&lt;AIL!$AR17-50,50,"wait"),0))</f>
        <v>wait</v>
      </c>
      <c r="HA16" s="10" t="str">
        <f>IF(AND(HA15&gt;0,HA15&lt;&gt;"wait"),"AT",IF(AIL!$AS17="AI",IF(Sheet1!$E17&lt;AIL!$AR17-100,100,"wait"),0))</f>
        <v>wait</v>
      </c>
      <c r="HB16" s="10" t="str">
        <f>IF(AND(HB15&gt;0,HB15&lt;&gt;"wait"),"AT",IF(AIL!$AS17="AI",IF(Sheet1!$E17&lt;AIL!$AR17-150,150,"wait"),0))</f>
        <v>wait</v>
      </c>
      <c r="HC16" s="10" t="str">
        <f>IF(AND(HC15&gt;0,HC15&lt;&gt;"wait"),"AT",IF(AIL!$AS17="AI",IF(Sheet1!$E17&lt;AIL!$AR17-200,200,"wait"),0))</f>
        <v>wait</v>
      </c>
      <c r="HD16" s="10" t="str">
        <f>IF(AND(HD15&gt;0,HD15&lt;&gt;"wait"),"AT",IF(AIL!$AS17="AI",IF(Sheet1!$D17&gt;AIL!$AR17+50,50,"wait"),0))</f>
        <v>wait</v>
      </c>
      <c r="HE16" s="10" t="str">
        <f>IF(AND(HE15&gt;0,HE15&lt;&gt;"wait"),"AT",IF(AIL!$AS17="AI",IF(Sheet1!$D17&gt;AIL!$AR17+100,100,"wait"),0))</f>
        <v>wait</v>
      </c>
      <c r="HF16" s="10" t="str">
        <f>IF(AND(HF15&gt;0,HF15&lt;&gt;"wait"),"AT",IF(AIL!$AS17="AI",IF(Sheet1!$D17&gt;AIL!$AR17+150,150,"wait"),0))</f>
        <v>wait</v>
      </c>
      <c r="HG16" s="10" t="str">
        <f>IF(AND(HG15&gt;0,HG15&lt;&gt;"wait"),"AT",IF(AIL!$AS17="AI",IF(Sheet1!$D17&gt;AIL!$AR17+200,200,"wait"),0))</f>
        <v>wait</v>
      </c>
      <c r="HH16" s="10">
        <f t="shared" si="53"/>
        <v>0</v>
      </c>
      <c r="HJ16" s="10" t="str">
        <f>IF(AND(HJ15&gt;0,HJ15&lt;&gt;"wait"),"AT",IF(AIL!$AU17="AI",IF(Sheet1!$E17&lt;AIL!$AT17-50,50,"wait"),0))</f>
        <v>wait</v>
      </c>
      <c r="HK16" s="10" t="str">
        <f>IF(AND(HK15&gt;0,HK15&lt;&gt;"wait"),"AT",IF(AIL!$AU17="AI",IF(Sheet1!$E17&lt;AIL!$AT17-100,100,"wait"),0))</f>
        <v>wait</v>
      </c>
      <c r="HL16" s="10" t="str">
        <f>IF(AND(HL15&gt;0,HL15&lt;&gt;"wait"),"AT",IF(AIL!$AU17="AI",IF(Sheet1!$E17&lt;AIL!$AT17-150,150,"wait"),0))</f>
        <v>wait</v>
      </c>
      <c r="HM16" s="10" t="str">
        <f>IF(AND(HM15&gt;0,HM15&lt;&gt;"wait"),"AT",IF(AIL!$AU17="AI",IF(Sheet1!$E17&lt;AIL!$AT17-200,200,"wait"),0))</f>
        <v>wait</v>
      </c>
      <c r="HN16" s="10" t="str">
        <f>IF(AND(HN15&gt;0,HN15&lt;&gt;"wait"),"AT",IF(AIL!$AU17="AI",IF(Sheet1!$D17&gt;AIL!$AT17+50,50,"wait"),0))</f>
        <v>wait</v>
      </c>
      <c r="HO16" s="10" t="str">
        <f>IF(AND(HO15&gt;0,HO15&lt;&gt;"wait"),"AT",IF(AIL!$AU17="AI",IF(Sheet1!$D17&gt;AIL!$AT17+100,100,"wait"),0))</f>
        <v>wait</v>
      </c>
      <c r="HP16" s="10" t="str">
        <f>IF(AND(HP15&gt;0,HP15&lt;&gt;"wait"),"AT",IF(AIL!$AU17="AI",IF(Sheet1!$D17&gt;AIL!$AT17+150,150,"wait"),0))</f>
        <v>wait</v>
      </c>
      <c r="HQ16" s="10" t="str">
        <f>IF(AND(HQ15&gt;0,HQ15&lt;&gt;"wait"),"AT",IF(AIL!$AU17="AI",IF(Sheet1!$D17&gt;AIL!$AT17+200,200,"wait"),0))</f>
        <v>wait</v>
      </c>
      <c r="HR16" s="10">
        <f t="shared" si="54"/>
        <v>0</v>
      </c>
      <c r="HT16" s="10">
        <f>IF(AND(HT15&gt;0,HT15&lt;&gt;"wait"),"AT",IF(AIL!$AX17="AI",IF(Sheet1!$E17&lt;AIL!$AW17-50,50,"wait"),0))</f>
        <v>0</v>
      </c>
      <c r="HU16" s="10">
        <f>IF(AND(HU15&gt;0,HU15&lt;&gt;"wait"),"AT",IF(AIL!$AX17="AI",IF(Sheet1!$E17&lt;AIL!$AW17-100,100,"wait"),0))</f>
        <v>0</v>
      </c>
      <c r="HV16" s="10">
        <f>IF(AND(HV15&gt;0,HV15&lt;&gt;"wait"),"AT",IF(AIL!$AX17="AI",IF(Sheet1!$E17&lt;AIL!$AW17-150,150,"wait"),0))</f>
        <v>0</v>
      </c>
      <c r="HW16" s="10">
        <f>IF(AND(HW15&gt;0,HW15&lt;&gt;"wait"),"AT",IF(AIL!$AX17="AI",IF(Sheet1!$E17&lt;AIL!$AW17-200,200,"wait"),0))</f>
        <v>0</v>
      </c>
      <c r="HX16" s="10">
        <f>IF(AND(HX15&gt;0,HX15&lt;&gt;"wait"),"AT",IF(AIL!$AX17="AI",IF(Sheet1!$D17&gt;AIL!$AW17+50,50,"wait"),0))</f>
        <v>0</v>
      </c>
      <c r="HY16" s="10">
        <f>IF(AND(HY15&gt;0,HY15&lt;&gt;"wait"),"AT",IF(AIL!$AX17="AI",IF(Sheet1!$D17&gt;AIL!$AW17+100,100,"wait"),0))</f>
        <v>0</v>
      </c>
      <c r="HZ16" s="10">
        <f>IF(AND(HZ15&gt;0,HZ15&lt;&gt;"wait"),"AT",IF(AIL!$AX17="AI",IF(Sheet1!$D17&gt;AIL!$AW17+150,150,"wait"),0))</f>
        <v>0</v>
      </c>
      <c r="IA16" s="10">
        <f>IF(AND(IA15&gt;0,IA15&lt;&gt;"wait"),"AT",IF(AIL!$AX17="AI",IF(Sheet1!$D17&gt;AIL!$AW17+200,200,"wait"),0))</f>
        <v>0</v>
      </c>
      <c r="IB16" s="10">
        <f t="shared" si="55"/>
        <v>0</v>
      </c>
      <c r="ID16" s="10">
        <f>IF(AND(ID15&gt;0,ID15&lt;&gt;"wait"),"AT",IF(AIL!$AZ17="AI",IF(Sheet1!$E17&lt;AIL!$AY17-50,50,"wait"),0))</f>
        <v>0</v>
      </c>
      <c r="IE16" s="10">
        <f>IF(AND(IE15&gt;0,IE15&lt;&gt;"wait"),"AT",IF(AIL!$AZ17="AI",IF(Sheet1!$E17&lt;AIL!$AY17-100,100,"wait"),0))</f>
        <v>0</v>
      </c>
      <c r="IF16" s="10">
        <f>IF(AND(IF15&gt;0,IF15&lt;&gt;"wait"),"AT",IF(AIL!$AZ17="AI",IF(Sheet1!$E17&lt;AIL!$AY17-150,150,"wait"),0))</f>
        <v>0</v>
      </c>
      <c r="IG16" s="10">
        <f>IF(AND(IG15&gt;0,IG15&lt;&gt;"wait"),"AT",IF(AIL!$AZ17="AI",IF(Sheet1!$E17&lt;AIL!$AY17-200,200,"wait"),0))</f>
        <v>0</v>
      </c>
      <c r="IH16" s="10">
        <f>IF(AND(IH15&gt;0,IH15&lt;&gt;"wait"),"AT",IF(AIL!$AZ17="AI",IF(Sheet1!$D17&gt;AIL!$AY17+50,50,"wait"),0))</f>
        <v>0</v>
      </c>
      <c r="II16" s="10">
        <f>IF(AND(II15&gt;0,II15&lt;&gt;"wait"),"AT",IF(AIL!$AZ17="AI",IF(Sheet1!$D17&gt;AIL!$AY17+100,100,"wait"),0))</f>
        <v>0</v>
      </c>
      <c r="IJ16" s="10">
        <f>IF(AND(IJ15&gt;0,IJ15&lt;&gt;"wait"),"AT",IF(AIL!$AZ17="AI",IF(Sheet1!$D17&gt;AIL!$AY17+150,150,"wait"),0))</f>
        <v>0</v>
      </c>
      <c r="IK16" s="10">
        <f>IF(AND(IK15&gt;0,IK15&lt;&gt;"wait"),"AT",IF(AIL!$AZ17="AI",IF(Sheet1!$D17&gt;AIL!$AY17+200,200,"wait"),0))</f>
        <v>0</v>
      </c>
      <c r="IL16" s="10">
        <f t="shared" si="56"/>
        <v>0</v>
      </c>
      <c r="IN16" s="10">
        <f>IF(AND(IN15&gt;0,IN15&lt;&gt;"wait"),"AT",IF(AIL!$BB17="AI",IF(Sheet1!$E17&lt;AIL!$BA17-50,50,"wait"),0))</f>
        <v>0</v>
      </c>
      <c r="IO16" s="10">
        <f>IF(AND(IO15&gt;0,IO15&lt;&gt;"wait"),"AT",IF(AIL!$BB17="AI",IF(Sheet1!$E17&lt;AIL!$BA17-100,100,"wait"),0))</f>
        <v>0</v>
      </c>
      <c r="IP16" s="10">
        <f>IF(AND(IP15&gt;0,IP15&lt;&gt;"wait"),"AT",IF(AIL!$BB17="AI",IF(Sheet1!$E17&lt;AIL!$BA17-150,150,"wait"),0))</f>
        <v>0</v>
      </c>
      <c r="IQ16" s="10">
        <f>IF(AND(IQ15&gt;0,IQ15&lt;&gt;"wait"),"AT",IF(AIL!$BB17="AI",IF(Sheet1!$E17&lt;AIL!$BA17-200,200,"wait"),0))</f>
        <v>0</v>
      </c>
      <c r="IR16" s="10">
        <f>IF(AND(IR15&gt;0,IR15&lt;&gt;"wait"),"AT",IF(AIL!$BB17="AI",IF(Sheet1!$D17&gt;AIL!$BA17+50,50,"wait"),0))</f>
        <v>0</v>
      </c>
      <c r="IS16" s="10">
        <f>IF(AND(IS15&gt;0,IS15&lt;&gt;"wait"),"AT",IF(AIL!$BB17="AI",IF(Sheet1!$D17&gt;AIL!$BA17+100,100,"wait"),0))</f>
        <v>0</v>
      </c>
      <c r="IT16" s="10">
        <f>IF(AND(IT15&gt;0,IT15&lt;&gt;"wait"),"AT",IF(AIL!$BB17="AI",IF(Sheet1!$D17&gt;AIL!$BA17+150,150,"wait"),0))</f>
        <v>0</v>
      </c>
      <c r="IU16" s="10">
        <f>IF(AND(IU15&gt;0,IU15&lt;&gt;"wait"),"AT",IF(AIL!$BB17="AI",IF(Sheet1!$D17&gt;AIL!$BA17+200,200,"wait"),0))</f>
        <v>0</v>
      </c>
      <c r="IV16" s="10">
        <f t="shared" si="57"/>
        <v>0</v>
      </c>
      <c r="IX16" s="10">
        <f>IF(AND(IX15&gt;0,IX15&lt;&gt;"wait"),"AT",IF(AIL!$BD17="AI",IF(Sheet1!$E17&lt;AIL!$BC17-50,50,"wait"),0))</f>
        <v>0</v>
      </c>
      <c r="IY16" s="10">
        <f>IF(AND(IY15&gt;0,IY15&lt;&gt;"wait"),"AT",IF(AIL!$BD17="AI",IF(Sheet1!$E17&lt;AIL!$BC17-100,100,"wait"),0))</f>
        <v>0</v>
      </c>
      <c r="IZ16" s="10">
        <f>IF(AND(IZ15&gt;0,IZ15&lt;&gt;"wait"),"AT",IF(AIL!$BD17="AI",IF(Sheet1!$E17&lt;AIL!$BC17-150,150,"wait"),0))</f>
        <v>0</v>
      </c>
      <c r="JA16" s="10">
        <f>IF(AND(JA15&gt;0,JA15&lt;&gt;"wait"),"AT",IF(AIL!$BD17="AI",IF(Sheet1!$E17&lt;AIL!$BC17-200,200,"wait"),0))</f>
        <v>0</v>
      </c>
      <c r="JB16" s="10">
        <f>IF(AND(JB15&gt;0,JB15&lt;&gt;"wait"),"AT",IF(AIL!$BD17="AI",IF(Sheet1!$D17&gt;AIL!$BC17+50,50,"wait"),0))</f>
        <v>0</v>
      </c>
      <c r="JC16" s="10">
        <f>IF(AND(JC15&gt;0,JC15&lt;&gt;"wait"),"AT",IF(AIL!$BD17="AI",IF(Sheet1!$D17&gt;AIL!$BC17+100,100,"wait"),0))</f>
        <v>0</v>
      </c>
      <c r="JD16" s="10">
        <f>IF(AND(JD15&gt;0,JD15&lt;&gt;"wait"),"AT",IF(AIL!$BD17="AI",IF(Sheet1!$D17&gt;AIL!$BC17+150,150,"wait"),0))</f>
        <v>0</v>
      </c>
      <c r="JE16" s="10">
        <f>IF(AND(JE15&gt;0,JE15&lt;&gt;"wait"),"AT",IF(AIL!$BD17="AI",IF(Sheet1!$D17&gt;AIL!$BC17+200,200,"wait"),0))</f>
        <v>0</v>
      </c>
      <c r="JF16" s="10">
        <f t="shared" si="58"/>
        <v>0</v>
      </c>
      <c r="JH16" s="10">
        <f>IF(AND(JH15&gt;0,JH15&lt;&gt;"wait"),"AT",IF(AIL!$BF17="AI",IF(Sheet1!$E17&lt;AIL!$BE17-50,50,"wait"),0))</f>
        <v>0</v>
      </c>
      <c r="JI16" s="10">
        <f>IF(AND(JI15&gt;0,JI15&lt;&gt;"wait"),"AT",IF(AIL!$BF17="AI",IF(Sheet1!$E17&lt;AIL!$BE17-100,100,"wait"),0))</f>
        <v>0</v>
      </c>
      <c r="JJ16" s="10">
        <f>IF(AND(JJ15&gt;0,JJ15&lt;&gt;"wait"),"AT",IF(AIL!$BF17="AI",IF(Sheet1!$E17&lt;AIL!$BE17-150,150,"wait"),0))</f>
        <v>0</v>
      </c>
      <c r="JK16" s="10">
        <f>IF(AND(JK15&gt;0,JK15&lt;&gt;"wait"),"AT",IF(AIL!$BF17="AI",IF(Sheet1!$E17&lt;AIL!$BE17-200,200,"wait"),0))</f>
        <v>0</v>
      </c>
      <c r="JL16" s="10">
        <f>IF(AND(JL15&gt;0,JL15&lt;&gt;"wait"),"AT",IF(AIL!$BF17="AI",IF(Sheet1!$D17&gt;AIL!$BE17+50,50,"wait"),0))</f>
        <v>0</v>
      </c>
      <c r="JM16" s="10">
        <f>IF(AND(JM15&gt;0,JM15&lt;&gt;"wait"),"AT",IF(AIL!$BF17="AI",IF(Sheet1!$D17&gt;AIL!$BE17+100,100,"wait"),0))</f>
        <v>0</v>
      </c>
      <c r="JN16" s="10">
        <f>IF(AND(JN15&gt;0,JN15&lt;&gt;"wait"),"AT",IF(AIL!$BF17="AI",IF(Sheet1!$D17&gt;AIL!$BE17+150,150,"wait"),0))</f>
        <v>0</v>
      </c>
      <c r="JO16" s="10">
        <f>IF(AND(JO15&gt;0,JO15&lt;&gt;"wait"),"AT",IF(AIL!$BF17="AI",IF(Sheet1!$D17&gt;AIL!$BE17+200,200,"wait"),0))</f>
        <v>0</v>
      </c>
      <c r="JP16" s="10">
        <f t="shared" si="59"/>
        <v>0</v>
      </c>
      <c r="JR16" s="10">
        <f>IF(AND(JR15&gt;0,JR15&lt;&gt;"wait"),"AT",IF(AIL!$BH17="AI",IF(Sheet1!$E17&lt;AIL!$BG17-50,50,"wait"),0))</f>
        <v>0</v>
      </c>
      <c r="JS16" s="10">
        <f>IF(AND(JS15&gt;0,JS15&lt;&gt;"wait"),"AT",IF(AIL!$BH17="AI",IF(Sheet1!$E17&lt;AIL!$BG17-100,100,"wait"),0))</f>
        <v>0</v>
      </c>
      <c r="JT16" s="10">
        <f>IF(AND(JT15&gt;0,JT15&lt;&gt;"wait"),"AT",IF(AIL!$BH17="AI",IF(Sheet1!$E17&lt;AIL!$BG17-150,150,"wait"),0))</f>
        <v>0</v>
      </c>
      <c r="JU16" s="10">
        <f>IF(AND(JU15&gt;0,JU15&lt;&gt;"wait"),"AT",IF(AIL!$BH17="AI",IF(Sheet1!$E17&lt;AIL!$BG17-200,200,"wait"),0))</f>
        <v>0</v>
      </c>
      <c r="JV16" s="10">
        <f>IF(AND(JV15&gt;0,JV15&lt;&gt;"wait"),"AT",IF(AIL!$BH17="AI",IF(Sheet1!$D17&gt;AIL!$BG17+50,50,"wait"),0))</f>
        <v>0</v>
      </c>
      <c r="JW16" s="10">
        <f>IF(AND(JW15&gt;0,JW15&lt;&gt;"wait"),"AT",IF(AIL!$BH17="AI",IF(Sheet1!$D17&gt;AIL!$BG17+100,100,"wait"),0))</f>
        <v>0</v>
      </c>
      <c r="JX16" s="10">
        <f>IF(AND(JX15&gt;0,JX15&lt;&gt;"wait"),"AT",IF(AIL!$BH17="AI",IF(Sheet1!$D17&gt;AIL!$BG17+150,150,"wait"),0))</f>
        <v>0</v>
      </c>
      <c r="JY16" s="10">
        <f>IF(AND(JY15&gt;0,JY15&lt;&gt;"wait"),"AT",IF(AIL!$BH17="AI",IF(Sheet1!$D17&gt;AIL!$BG17+200,200,"wait"),0))</f>
        <v>0</v>
      </c>
      <c r="JZ16" s="10">
        <f t="shared" si="60"/>
        <v>0</v>
      </c>
      <c r="KB16" s="10">
        <f>IF(AND(KB15&gt;0,KB15&lt;&gt;"wait"),"AT",IF(AIL!$BJ17="AI",IF(Sheet1!$E17&lt;AIL!$BI17-50,50,"wait"),0))</f>
        <v>0</v>
      </c>
      <c r="KC16" s="10">
        <f>IF(AND(KC15&gt;0,KC15&lt;&gt;"wait"),"AT",IF(AIL!$BJ17="AI",IF(Sheet1!$E17&lt;AIL!$BI17-100,100,"wait"),0))</f>
        <v>0</v>
      </c>
      <c r="KD16" s="10">
        <f>IF(AND(KD15&gt;0,KD15&lt;&gt;"wait"),"AT",IF(AIL!$BJ17="AI",IF(Sheet1!$E17&lt;AIL!$BI17-150,150,"wait"),0))</f>
        <v>0</v>
      </c>
      <c r="KE16" s="10">
        <f>IF(AND(KE15&gt;0,KE15&lt;&gt;"wait"),"AT",IF(AIL!$BJ17="AI",IF(Sheet1!$E17&lt;AIL!$BI17-200,200,"wait"),0))</f>
        <v>0</v>
      </c>
      <c r="KF16" s="10">
        <f>IF(AND(KF15&gt;0,KF15&lt;&gt;"wait"),"AT",IF(AIL!$BJ17="AI",IF(Sheet1!$D17&gt;AIL!$BI17+50,50,"wait"),0))</f>
        <v>0</v>
      </c>
      <c r="KG16" s="10">
        <f>IF(AND(KG15&gt;0,KG15&lt;&gt;"wait"),"AT",IF(AIL!$BJ17="AI",IF(Sheet1!$D17&gt;AIL!$BI17+100,100,"wait"),0))</f>
        <v>0</v>
      </c>
      <c r="KH16" s="10">
        <f>IF(AND(KH15&gt;0,KH15&lt;&gt;"wait"),"AT",IF(AIL!$BJ17="AI",IF(Sheet1!$D17&gt;AIL!$BI17+150,150,"wait"),0))</f>
        <v>0</v>
      </c>
      <c r="KI16" s="10">
        <f>IF(AND(KI15&gt;0,KI15&lt;&gt;"wait"),"AT",IF(AIL!$BJ17="AI",IF(Sheet1!$D17&gt;AIL!$BI17+200,200,"wait"),0))</f>
        <v>0</v>
      </c>
      <c r="KJ16" s="10">
        <f t="shared" si="61"/>
        <v>0</v>
      </c>
      <c r="KL16" s="10">
        <f>IF(AND(KL15&gt;0,KL15&lt;&gt;"wait"),"AT",IF(AIL!$BL17="AI",IF(Sheet1!$E17&lt;AIL!$BK17-50,50,"wait"),0))</f>
        <v>0</v>
      </c>
      <c r="KM16" s="10">
        <f>IF(AND(KM15&gt;0,KM15&lt;&gt;"wait"),"AT",IF(AIL!$BL17="AI",IF(Sheet1!$E17&lt;AIL!$BK17-100,100,"wait"),0))</f>
        <v>0</v>
      </c>
      <c r="KN16" s="10">
        <f>IF(AND(KN15&gt;0,KN15&lt;&gt;"wait"),"AT",IF(AIL!$BL17="AI",IF(Sheet1!$E17&lt;AIL!$BK17-150,150,"wait"),0))</f>
        <v>0</v>
      </c>
      <c r="KO16" s="10">
        <f>IF(AND(KO15&gt;0,KO15&lt;&gt;"wait"),"AT",IF(AIL!$BL17="AI",IF(Sheet1!$E17&lt;AIL!$BK17-200,200,"wait"),0))</f>
        <v>0</v>
      </c>
      <c r="KP16" s="10">
        <f>IF(AND(KP15&gt;0,KP15&lt;&gt;"wait"),"AT",IF(AIL!$BL17="AI",IF(Sheet1!$D17&gt;AIL!$BK17+50,50,"wait"),0))</f>
        <v>0</v>
      </c>
      <c r="KQ16" s="10">
        <f>IF(AND(KQ15&gt;0,KQ15&lt;&gt;"wait"),"AT",IF(AIL!$BL17="AI",IF(Sheet1!$D17&gt;AIL!$BK17+100,100,"wait"),0))</f>
        <v>0</v>
      </c>
      <c r="KR16" s="10">
        <f>IF(AND(KR15&gt;0,KR15&lt;&gt;"wait"),"AT",IF(AIL!$BL17="AI",IF(Sheet1!$D17&gt;AIL!$BK17+150,150,"wait"),0))</f>
        <v>0</v>
      </c>
      <c r="KS16" s="10">
        <f>IF(AND(KS15&gt;0,KS15&lt;&gt;"wait"),"AT",IF(AIL!$BL17="AI",IF(Sheet1!$D17&gt;AIL!$BK17+200,200,"wait"),0))</f>
        <v>0</v>
      </c>
      <c r="KT16" s="10">
        <f t="shared" si="62"/>
        <v>0</v>
      </c>
      <c r="KV16" s="10">
        <f>IF(AND(KV15&gt;0,KV15&lt;&gt;"wait"),"AT",IF(AIL!$BN17="AI",IF(Sheet1!$E17&lt;AIL!$BM17-50,50,"wait"),0))</f>
        <v>0</v>
      </c>
      <c r="KW16" s="10">
        <f>IF(AND(KW15&gt;0,KW15&lt;&gt;"wait"),"AT",IF(AIL!$BN17="AI",IF(Sheet1!$E17&lt;AIL!$BM17-100,100,"wait"),0))</f>
        <v>0</v>
      </c>
      <c r="KX16" s="10">
        <f>IF(AND(KX15&gt;0,KX15&lt;&gt;"wait"),"AT",IF(AIL!$BN17="AI",IF(Sheet1!$E17&lt;AIL!$BM17-150,150,"wait"),0))</f>
        <v>0</v>
      </c>
      <c r="KY16" s="10">
        <f>IF(AND(KY15&gt;0,KY15&lt;&gt;"wait"),"AT",IF(AIL!$BN17="AI",IF(Sheet1!$E17&lt;AIL!$BM17-200,200,"wait"),0))</f>
        <v>0</v>
      </c>
      <c r="KZ16" s="10">
        <f>IF(AND(KZ15&gt;0,KZ15&lt;&gt;"wait"),"AT",IF(AIL!$BN17="AI",IF(Sheet1!$D17&gt;AIL!$BM17+50,50,"wait"),0))</f>
        <v>0</v>
      </c>
      <c r="LA16" s="10">
        <f>IF(AND(LA15&gt;0,LA15&lt;&gt;"wait"),"AT",IF(AIL!$BN17="AI",IF(Sheet1!$D17&gt;AIL!$BM17+100,100,"wait"),0))</f>
        <v>0</v>
      </c>
      <c r="LB16" s="10">
        <f>IF(AND(LB15&gt;0,LB15&lt;&gt;"wait"),"AT",IF(AIL!$BN17="AI",IF(Sheet1!$D17&gt;AIL!$BM17+150,150,"wait"),0))</f>
        <v>0</v>
      </c>
      <c r="LC16" s="10">
        <f>IF(AND(LC15&gt;0,LC15&lt;&gt;"wait"),"AT",IF(AIL!$BN17="AI",IF(Sheet1!$D17&gt;AIL!$BM17+200,200,"wait"),0))</f>
        <v>0</v>
      </c>
      <c r="LD16" s="10">
        <f t="shared" si="63"/>
        <v>0</v>
      </c>
      <c r="LF16" s="10">
        <f>IF(AND(LF15&gt;0,LF15&lt;&gt;"wait"),"AT",IF(AIL!$BP17="AI",IF(Sheet1!$E17&lt;AIL!$BO17-50,50,"wait"),0))</f>
        <v>0</v>
      </c>
      <c r="LG16" s="10">
        <f>IF(AND(LG15&gt;0,LG15&lt;&gt;"wait"),"AT",IF(AIL!$BP17="AI",IF(Sheet1!$E17&lt;AIL!$BO17-100,100,"wait"),0))</f>
        <v>0</v>
      </c>
      <c r="LH16" s="10">
        <f>IF(AND(LH15&gt;0,LH15&lt;&gt;"wait"),"AT",IF(AIL!$BP17="AI",IF(Sheet1!$E17&lt;AIL!$BO17-150,150,"wait"),0))</f>
        <v>0</v>
      </c>
      <c r="LI16" s="10">
        <f>IF(AND(LI15&gt;0,LI15&lt;&gt;"wait"),"AT",IF(AIL!$BP17="AI",IF(Sheet1!$E17&lt;AIL!$BO17-200,200,"wait"),0))</f>
        <v>0</v>
      </c>
      <c r="LJ16" s="10">
        <f>IF(AND(LJ15&gt;0,LJ15&lt;&gt;"wait"),"AT",IF(AIL!$BP17="AI",IF(Sheet1!$D17&gt;AIL!$BO17+50,50,"wait"),0))</f>
        <v>0</v>
      </c>
      <c r="LK16" s="10">
        <f>IF(AND(LK15&gt;0,LK15&lt;&gt;"wait"),"AT",IF(AIL!$BP17="AI",IF(Sheet1!$D17&gt;AIL!$BO17+100,100,"wait"),0))</f>
        <v>0</v>
      </c>
      <c r="LL16" s="10">
        <f>IF(AND(LL15&gt;0,LL15&lt;&gt;"wait"),"AT",IF(AIL!$BP17="AI",IF(Sheet1!$D17&gt;AIL!$BO17+150,150,"wait"),0))</f>
        <v>0</v>
      </c>
      <c r="LM16" s="10">
        <f>IF(AND(LM15&gt;0,LM15&lt;&gt;"wait"),"AT",IF(AIL!$BP17="AI",IF(Sheet1!$D17&gt;AIL!$BO17+200,200,"wait"),0))</f>
        <v>0</v>
      </c>
      <c r="LN16" s="10">
        <f t="shared" si="64"/>
        <v>0</v>
      </c>
      <c r="LP16" s="10">
        <f>IF(AND(LP15&gt;0,LP15&lt;&gt;"wait"),"AT",IF(AIL!$BR17="AI",IF(Sheet1!$E17&lt;AIL!$BQ17-50,50,"wait"),0))</f>
        <v>0</v>
      </c>
      <c r="LQ16" s="10">
        <f>IF(AND(LQ15&gt;0,LQ15&lt;&gt;"wait"),"AT",IF(AIL!$BR17="AI",IF(Sheet1!$E17&lt;AIL!$BQ17-100,100,"wait"),0))</f>
        <v>0</v>
      </c>
      <c r="LR16" s="10">
        <f>IF(AND(LR15&gt;0,LR15&lt;&gt;"wait"),"AT",IF(AIL!$BR17="AI",IF(Sheet1!$E17&lt;AIL!$BQ17-150,150,"wait"),0))</f>
        <v>0</v>
      </c>
      <c r="LS16" s="10">
        <f>IF(AND(LS15&gt;0,LS15&lt;&gt;"wait"),"AT",IF(AIL!$BR17="AI",IF(Sheet1!$E17&lt;AIL!$BQ17-200,200,"wait"),0))</f>
        <v>0</v>
      </c>
      <c r="LT16" s="10">
        <f>IF(AND(LT15&gt;0,LT15&lt;&gt;"wait"),"AT",IF(AIL!$BR17="AI",IF(Sheet1!$D17&gt;AIL!$BQ17+50,50,"wait"),0))</f>
        <v>0</v>
      </c>
      <c r="LU16" s="10">
        <f>IF(AND(LU15&gt;0,LU15&lt;&gt;"wait"),"AT",IF(AIL!$BR17="AI",IF(Sheet1!$D17&gt;AIL!$BQ17+100,100,"wait"),0))</f>
        <v>0</v>
      </c>
      <c r="LV16" s="10">
        <f>IF(AND(LV15&gt;0,LV15&lt;&gt;"wait"),"AT",IF(AIL!$BR17="AI",IF(Sheet1!$D17&gt;AIL!$BQ17+150,150,"wait"),0))</f>
        <v>0</v>
      </c>
      <c r="LW16" s="10">
        <f>IF(AND(LW15&gt;0,LW15&lt;&gt;"wait"),"AT",IF(AIL!$BR17="AI",IF(Sheet1!$D17&gt;AIL!$BQ17+200,200,"wait"),0))</f>
        <v>0</v>
      </c>
      <c r="LX16" s="10">
        <f t="shared" si="65"/>
        <v>0</v>
      </c>
    </row>
    <row r="17" spans="1:336" x14ac:dyDescent="0.3">
      <c r="A17" t="str">
        <f>Sheet1!B17</f>
        <v>03/01 09:30</v>
      </c>
      <c r="B17">
        <f>Sheet1!D17</f>
        <v>29309</v>
      </c>
      <c r="C17">
        <f>Sheet1!E17</f>
        <v>29288</v>
      </c>
      <c r="E17">
        <f>MAX($B17:$B$162)</f>
        <v>29377</v>
      </c>
      <c r="F17">
        <f>MIN($C17:$C$162)</f>
        <v>29062</v>
      </c>
      <c r="H17" s="8" t="str">
        <f>IF(AND(H16&gt;0,H16&lt;&gt;"wait"),"AT",IF(AIL!$D18="AI",IF(Sheet1!$E18&lt;AIL!$C18-50,50,"wait"),0))</f>
        <v>wait</v>
      </c>
      <c r="I17" s="8" t="str">
        <f>IF(AND(I16&gt;0,I16&lt;&gt;"wait"),"AT",IF(AIL!$D18="AI",IF(Sheet1!$E18&lt;AIL!$C18-100,100,"wait"),0))</f>
        <v>wait</v>
      </c>
      <c r="J17" s="8" t="str">
        <f>IF(AND(J16&gt;0,J16&lt;&gt;"wait"),"AT",IF(AIL!$D18="AI",IF(Sheet1!$E18&lt;AIL!$C18-150,150,"wait"),0))</f>
        <v>wait</v>
      </c>
      <c r="K17" s="8" t="str">
        <f>IF(AND(K16&gt;0,K16&lt;&gt;"wait"),"AT",IF(AIL!$D18="AI",IF(Sheet1!$E18&lt;AIL!$C18-200,200,"wait"),0))</f>
        <v>wait</v>
      </c>
      <c r="L17" s="8">
        <f>IF(AND(L16&gt;0,L16&lt;&gt;"wait"),"AT",IF(AIL!$D18="AI",IF(Sheet1!$D18&gt;AIL!$C18+50,50,"wait"),0))</f>
        <v>50</v>
      </c>
      <c r="M17" s="8" t="str">
        <f>IF(AND(M16&gt;0,M16&lt;&gt;"wait"),"AT",IF(AIL!$D18="AI",IF(Sheet1!$D18&gt;AIL!$C18+100,100,"wait"),0))</f>
        <v>wait</v>
      </c>
      <c r="N17" s="8" t="str">
        <f>IF(AND(N16&gt;0,N16&lt;&gt;"wait"),"AT",IF(AIL!$D18="AI",IF(Sheet1!$D18&gt;AIL!$C18+150,150,"wait"),0))</f>
        <v>wait</v>
      </c>
      <c r="O17" s="8" t="str">
        <f>IF(AND(O16&gt;0,O16&lt;&gt;"wait"),"AT",IF(AIL!$D18="AI",IF(Sheet1!$D18&gt;AIL!$C18+200,200,"wait"),0))</f>
        <v>wait</v>
      </c>
      <c r="P17" s="8">
        <f t="shared" si="66"/>
        <v>-50</v>
      </c>
      <c r="R17" s="8" t="str">
        <f>IF(AND(R16&gt;0,R16&lt;&gt;"wait"),"AT",IF(AIL!$F18="AI",IF(Sheet1!$E18&lt;AIL!$E18-50,50,"wait"),0))</f>
        <v>wait</v>
      </c>
      <c r="S17" s="8" t="str">
        <f>IF(AND(S16&gt;0,S16&lt;&gt;"wait"),"AT",IF(AIL!$F18="AI",IF(Sheet1!$E18&lt;AIL!$E18-100,100,"wait"),0))</f>
        <v>wait</v>
      </c>
      <c r="T17" s="8" t="str">
        <f>IF(AND(T16&gt;0,T16&lt;&gt;"wait"),"AT",IF(AIL!$F18="AI",IF(Sheet1!$E18&lt;AIL!$E18-150,150,"wait"),0))</f>
        <v>wait</v>
      </c>
      <c r="U17" s="8" t="str">
        <f>IF(AND(U16&gt;0,U16&lt;&gt;"wait"),"AT",IF(AIL!$F18="AI",IF(Sheet1!$E18&lt;AIL!$E18-200,200,"wait"),0))</f>
        <v>wait</v>
      </c>
      <c r="V17" s="8">
        <f>IF(AND(V16&gt;0,V16&lt;&gt;"wait"),"AT",IF(AIL!$F18="AI",IF(Sheet1!$D18&gt;AIL!$E18+50,50,"wait"),0))</f>
        <v>50</v>
      </c>
      <c r="W17" s="8" t="str">
        <f>IF(AND(W16&gt;0,W16&lt;&gt;"wait"),"AT",IF(AIL!$F18="AI",IF(Sheet1!$D18&gt;AIL!$E18+100,100,"wait"),0))</f>
        <v>wait</v>
      </c>
      <c r="X17" s="8" t="str">
        <f>IF(AND(X16&gt;0,X16&lt;&gt;"wait"),"AT",IF(AIL!$F18="AI",IF(Sheet1!$D18&gt;AIL!$E18+150,150,"wait"),0))</f>
        <v>wait</v>
      </c>
      <c r="Y17" s="8" t="str">
        <f>IF(AND(Y16&gt;0,Y16&lt;&gt;"wait"),"AT",IF(AIL!$F18="AI",IF(Sheet1!$D18&gt;AIL!$E18+200,200,"wait"),0))</f>
        <v>wait</v>
      </c>
      <c r="Z17" s="8">
        <f t="shared" si="67"/>
        <v>-50</v>
      </c>
      <c r="AB17" s="8" t="str">
        <f>IF(AND(AB16&gt;0,AB16&lt;&gt;"wait"),"AT",IF(AIL!$H18="AI",IF(Sheet1!$E18&lt;AIL!$G18-50,50,"wait"),0))</f>
        <v>wait</v>
      </c>
      <c r="AC17" s="8" t="str">
        <f>IF(AND(AC16&gt;0,AC16&lt;&gt;"wait"),"AT",IF(AIL!$H18="AI",IF(Sheet1!$E18&lt;AIL!$G18-100,100,"wait"),0))</f>
        <v>wait</v>
      </c>
      <c r="AD17" s="8" t="str">
        <f>IF(AND(AD16&gt;0,AD16&lt;&gt;"wait"),"AT",IF(AIL!$H18="AI",IF(Sheet1!$E18&lt;AIL!$G18-150,150,"wait"),0))</f>
        <v>wait</v>
      </c>
      <c r="AE17" s="8" t="str">
        <f>IF(AND(AE16&gt;0,AE16&lt;&gt;"wait"),"AT",IF(AIL!$H18="AI",IF(Sheet1!$E18&lt;AIL!$G18-200,200,"wait"),0))</f>
        <v>wait</v>
      </c>
      <c r="AF17" s="8">
        <f>IF(AND(AF16&gt;0,AF16&lt;&gt;"wait"),"AT",IF(AIL!$H18="AI",IF(Sheet1!$D18&gt;AIL!$G18+50,50,"wait"),0))</f>
        <v>50</v>
      </c>
      <c r="AG17" s="8" t="str">
        <f>IF(AND(AG16&gt;0,AG16&lt;&gt;"wait"),"AT",IF(AIL!$H18="AI",IF(Sheet1!$D18&gt;AIL!$G18+100,100,"wait"),0))</f>
        <v>wait</v>
      </c>
      <c r="AH17" s="8" t="str">
        <f>IF(AND(AH16&gt;0,AH16&lt;&gt;"wait"),"AT",IF(AIL!$H18="AI",IF(Sheet1!$D18&gt;AIL!$G18+150,150,"wait"),0))</f>
        <v>wait</v>
      </c>
      <c r="AI17" s="8" t="str">
        <f>IF(AND(AI16&gt;0,AI16&lt;&gt;"wait"),"AT",IF(AIL!$H18="AI",IF(Sheet1!$D18&gt;AIL!$G18+200,200,"wait"),0))</f>
        <v>wait</v>
      </c>
      <c r="AJ17" s="8">
        <f t="shared" si="68"/>
        <v>-50</v>
      </c>
      <c r="AL17" s="8" t="str">
        <f>IF(AND(AL16&gt;0,AL16&lt;&gt;"wait"),"AT",IF(AIL!$J18="AI",IF(Sheet1!$E18&lt;AIL!$I18-50,50,"wait"),0))</f>
        <v>wait</v>
      </c>
      <c r="AM17" s="8" t="str">
        <f>IF(AND(AM16&gt;0,AM16&lt;&gt;"wait"),"AT",IF(AIL!$J18="AI",IF(Sheet1!$E18&lt;AIL!$I18-100,100,"wait"),0))</f>
        <v>wait</v>
      </c>
      <c r="AN17" s="8" t="str">
        <f>IF(AND(AN16&gt;0,AN16&lt;&gt;"wait"),"AT",IF(AIL!$J18="AI",IF(Sheet1!$E18&lt;AIL!$I18-150,150,"wait"),0))</f>
        <v>wait</v>
      </c>
      <c r="AO17" s="8" t="str">
        <f>IF(AND(AO16&gt;0,AO16&lt;&gt;"wait"),"AT",IF(AIL!$J18="AI",IF(Sheet1!$E18&lt;AIL!$I18-200,200,"wait"),0))</f>
        <v>wait</v>
      </c>
      <c r="AP17" s="8">
        <f>IF(AND(AP16&gt;0,AP16&lt;&gt;"wait"),"AT",IF(AIL!$J18="AI",IF(Sheet1!$D18&gt;AIL!$I18+50,50,"wait"),0))</f>
        <v>50</v>
      </c>
      <c r="AQ17" s="8" t="str">
        <f>IF(AND(AQ16&gt;0,AQ16&lt;&gt;"wait"),"AT",IF(AIL!$J18="AI",IF(Sheet1!$D18&gt;AIL!$I18+100,100,"wait"),0))</f>
        <v>wait</v>
      </c>
      <c r="AR17" s="8" t="str">
        <f>IF(AND(AR16&gt;0,AR16&lt;&gt;"wait"),"AT",IF(AIL!$J18="AI",IF(Sheet1!$D18&gt;AIL!$I18+150,150,"wait"),0))</f>
        <v>wait</v>
      </c>
      <c r="AS17" s="8" t="str">
        <f>IF(AND(AS16&gt;0,AS16&lt;&gt;"wait"),"AT",IF(AIL!$J18="AI",IF(Sheet1!$D18&gt;AIL!$I18+200,200,"wait"),0))</f>
        <v>wait</v>
      </c>
      <c r="AT17" s="8">
        <f t="shared" si="69"/>
        <v>-50</v>
      </c>
      <c r="AU17" s="8"/>
      <c r="AV17" s="8" t="str">
        <f>IF(AND(AV16&gt;0,AV16&lt;&gt;"wait"),"AT",IF(AIL!$L18="AI",IF(Sheet1!$E18&lt;AIL!$K18-50,50,"wait"),0))</f>
        <v>wait</v>
      </c>
      <c r="AW17" s="8" t="str">
        <f>IF(AND(AW16&gt;0,AW16&lt;&gt;"wait"),"AT",IF(AIL!$L18="AI",IF(Sheet1!$E18&lt;AIL!$K18-100,100,"wait"),0))</f>
        <v>wait</v>
      </c>
      <c r="AX17" s="8" t="str">
        <f>IF(AND(AX16&gt;0,AX16&lt;&gt;"wait"),"AT",IF(AIL!$L18="AI",IF(Sheet1!$E18&lt;AIL!$K18-150,150,"wait"),0))</f>
        <v>wait</v>
      </c>
      <c r="AY17" s="8" t="str">
        <f>IF(AND(AY16&gt;0,AY16&lt;&gt;"wait"),"AT",IF(AIL!$L18="AI",IF(Sheet1!$E18&lt;AIL!$K18-200,200,"wait"),0))</f>
        <v>wait</v>
      </c>
      <c r="AZ17" s="8">
        <f>IF(AND(AZ16&gt;0,AZ16&lt;&gt;"wait"),"AT",IF(AIL!$L18="AI",IF(Sheet1!$D18&gt;AIL!$K18+50,50,"wait"),0))</f>
        <v>50</v>
      </c>
      <c r="BA17" s="8" t="str">
        <f>IF(AND(BA16&gt;0,BA16&lt;&gt;"wait"),"AT",IF(AIL!$L18="AI",IF(Sheet1!$D18&gt;AIL!$K18+100,100,"wait"),0))</f>
        <v>wait</v>
      </c>
      <c r="BB17" s="8" t="str">
        <f>IF(AND(BB16&gt;0,BB16&lt;&gt;"wait"),"AT",IF(AIL!$L18="AI",IF(Sheet1!$D18&gt;AIL!$K18+150,150,"wait"),0))</f>
        <v>wait</v>
      </c>
      <c r="BC17" s="8" t="str">
        <f>IF(AND(BC16&gt;0,BC16&lt;&gt;"wait"),"AT",IF(AIL!$L18="AI",IF(Sheet1!$D18&gt;AIL!$K18+200,200,"wait"),0))</f>
        <v>wait</v>
      </c>
      <c r="BD17" s="8">
        <f t="shared" si="70"/>
        <v>-50</v>
      </c>
      <c r="BE17" s="8"/>
      <c r="BF17" s="8" t="str">
        <f>IF(AND(BF16&gt;0,BF16&lt;&gt;"wait"),"AT",IF(AIL!$N18="AI",IF(Sheet1!$E18&lt;AIL!$M18-50,50,"wait"),0))</f>
        <v>wait</v>
      </c>
      <c r="BG17" s="8" t="str">
        <f>IF(AND(BG16&gt;0,BG16&lt;&gt;"wait"),"AT",IF(AIL!$N18="AI",IF(Sheet1!$E18&lt;AIL!$M18-100,100,"wait"),0))</f>
        <v>wait</v>
      </c>
      <c r="BH17" s="8" t="str">
        <f>IF(AND(BH16&gt;0,BH16&lt;&gt;"wait"),"AT",IF(AIL!$N18="AI",IF(Sheet1!$E18&lt;AIL!$M18-150,150,"wait"),0))</f>
        <v>wait</v>
      </c>
      <c r="BI17" s="8" t="str">
        <f>IF(AND(BI16&gt;0,BI16&lt;&gt;"wait"),"AT",IF(AIL!$N18="AI",IF(Sheet1!$E18&lt;AIL!$M18-200,200,"wait"),0))</f>
        <v>wait</v>
      </c>
      <c r="BJ17" s="8">
        <f>IF(AND(BJ16&gt;0,BJ16&lt;&gt;"wait"),"AT",IF(AIL!$N18="AI",IF(Sheet1!$D18&gt;AIL!$M18+50,50,"wait"),0))</f>
        <v>50</v>
      </c>
      <c r="BK17" s="8" t="str">
        <f>IF(AND(BK16&gt;0,BK16&lt;&gt;"wait"),"AT",IF(AIL!$N18="AI",IF(Sheet1!$D18&gt;AIL!$M18+100,100,"wait"),0))</f>
        <v>wait</v>
      </c>
      <c r="BL17" s="8" t="str">
        <f>IF(AND(BL16&gt;0,BL16&lt;&gt;"wait"),"AT",IF(AIL!$N18="AI",IF(Sheet1!$D18&gt;AIL!$M18+150,150,"wait"),0))</f>
        <v>wait</v>
      </c>
      <c r="BM17" s="8" t="str">
        <f>IF(AND(BM16&gt;0,BM16&lt;&gt;"wait"),"AT",IF(AIL!$N18="AI",IF(Sheet1!$D18&gt;AIL!$M18+200,200,"wait"),0))</f>
        <v>wait</v>
      </c>
      <c r="BN17" s="8">
        <f t="shared" si="71"/>
        <v>-50</v>
      </c>
      <c r="BO17" s="8"/>
      <c r="BP17" s="8" t="str">
        <f>IF(AND(BP16&gt;0,BP16&lt;&gt;"wait"),"AT",IF(AIL!$P18="AI",IF(Sheet1!$E18&lt;AIL!$O18-50,50,"wait"),0))</f>
        <v>wait</v>
      </c>
      <c r="BQ17" s="8" t="str">
        <f>IF(AND(BQ16&gt;0,BQ16&lt;&gt;"wait"),"AT",IF(AIL!$P18="AI",IF(Sheet1!$E18&lt;AIL!$O18-100,100,"wait"),0))</f>
        <v>wait</v>
      </c>
      <c r="BR17" s="8" t="str">
        <f>IF(AND(BR16&gt;0,BR16&lt;&gt;"wait"),"AT",IF(AIL!$P18="AI",IF(Sheet1!$E18&lt;AIL!$O18-150,150,"wait"),0))</f>
        <v>wait</v>
      </c>
      <c r="BS17" s="8" t="str">
        <f>IF(AND(BS16&gt;0,BS16&lt;&gt;"wait"),"AT",IF(AIL!$P18="AI",IF(Sheet1!$E18&lt;AIL!$O18-200,200,"wait"),0))</f>
        <v>wait</v>
      </c>
      <c r="BT17" s="8">
        <f>IF(AND(BT16&gt;0,BT16&lt;&gt;"wait"),"AT",IF(AIL!$P18="AI",IF(Sheet1!$D18&gt;AIL!$O18+50,50,"wait"),0))</f>
        <v>50</v>
      </c>
      <c r="BU17" s="8" t="str">
        <f>IF(AND(BU16&gt;0,BU16&lt;&gt;"wait"),"AT",IF(AIL!$P18="AI",IF(Sheet1!$D18&gt;AIL!$O18+100,100,"wait"),0))</f>
        <v>wait</v>
      </c>
      <c r="BV17" s="8" t="str">
        <f>IF(AND(BV16&gt;0,BV16&lt;&gt;"wait"),"AT",IF(AIL!$P18="AI",IF(Sheet1!$D18&gt;AIL!$O18+150,150,"wait"),0))</f>
        <v>wait</v>
      </c>
      <c r="BW17" s="8" t="str">
        <f>IF(AND(BW16&gt;0,BW16&lt;&gt;"wait"),"AT",IF(AIL!$P18="AI",IF(Sheet1!$D18&gt;AIL!$O18+200,200,"wait"),0))</f>
        <v>wait</v>
      </c>
      <c r="BX17" s="8">
        <f t="shared" si="72"/>
        <v>-50</v>
      </c>
      <c r="BY17" s="8"/>
      <c r="BZ17" s="8" t="str">
        <f>IF(AND(BZ16&gt;0,BZ16&lt;&gt;"wait"),"AT",IF(AIL!$R18="AI",IF(Sheet1!$E18&lt;AIL!$Q18-50,50,"wait"),0))</f>
        <v>wait</v>
      </c>
      <c r="CA17" s="8" t="str">
        <f>IF(AND(CA16&gt;0,CA16&lt;&gt;"wait"),"AT",IF(AIL!$R18="AI",IF(Sheet1!$E18&lt;AIL!$Q18-100,100,"wait"),0))</f>
        <v>wait</v>
      </c>
      <c r="CB17" s="8" t="str">
        <f>IF(AND(CB16&gt;0,CB16&lt;&gt;"wait"),"AT",IF(AIL!$R18="AI",IF(Sheet1!$E18&lt;AIL!$Q18-150,150,"wait"),0))</f>
        <v>wait</v>
      </c>
      <c r="CC17" s="8" t="str">
        <f>IF(AND(CC16&gt;0,CC16&lt;&gt;"wait"),"AT",IF(AIL!$R18="AI",IF(Sheet1!$E18&lt;AIL!$Q18-200,200,"wait"),0))</f>
        <v>wait</v>
      </c>
      <c r="CD17" s="8">
        <f>IF(AND(CD16&gt;0,CD16&lt;&gt;"wait"),"AT",IF(AIL!$R18="AI",IF(Sheet1!$D18&gt;AIL!$Q18+50,50,"wait"),0))</f>
        <v>50</v>
      </c>
      <c r="CE17" s="8" t="str">
        <f>IF(AND(CE16&gt;0,CE16&lt;&gt;"wait"),"AT",IF(AIL!$R18="AI",IF(Sheet1!$D18&gt;AIL!$Q18+100,100,"wait"),0))</f>
        <v>wait</v>
      </c>
      <c r="CF17" s="8" t="str">
        <f>IF(AND(CF16&gt;0,CF16&lt;&gt;"wait"),"AT",IF(AIL!$R18="AI",IF(Sheet1!$D18&gt;AIL!$Q18+150,150,"wait"),0))</f>
        <v>wait</v>
      </c>
      <c r="CG17" s="8" t="str">
        <f>IF(AND(CG16&gt;0,CG16&lt;&gt;"wait"),"AT",IF(AIL!$R18="AI",IF(Sheet1!$D18&gt;AIL!$Q18+200,200,"wait"),0))</f>
        <v>wait</v>
      </c>
      <c r="CH17" s="8">
        <f t="shared" si="73"/>
        <v>-50</v>
      </c>
      <c r="CI17" s="8"/>
      <c r="CJ17" s="8" t="str">
        <f>IF(AND(CJ16&gt;0,CJ16&lt;&gt;"wait"),"AT",IF(AIL!$T18="AI",IF(Sheet1!$E18&lt;AIL!$S18-50,50,"wait"),0))</f>
        <v>wait</v>
      </c>
      <c r="CK17" s="8" t="str">
        <f>IF(AND(CK16&gt;0,CK16&lt;&gt;"wait"),"AT",IF(AIL!$T18="AI",IF(Sheet1!$E18&lt;AIL!$S18-100,100,"wait"),0))</f>
        <v>wait</v>
      </c>
      <c r="CL17" s="8" t="str">
        <f>IF(AND(CL16&gt;0,CL16&lt;&gt;"wait"),"AT",IF(AIL!$T18="AI",IF(Sheet1!$E18&lt;AIL!$S18-150,150,"wait"),0))</f>
        <v>wait</v>
      </c>
      <c r="CM17" s="8" t="str">
        <f>IF(AND(CM16&gt;0,CM16&lt;&gt;"wait"),"AT",IF(AIL!$T18="AI",IF(Sheet1!$E18&lt;AIL!$S18-200,200,"wait"),0))</f>
        <v>wait</v>
      </c>
      <c r="CN17" s="8" t="str">
        <f>IF(AND(CN16&gt;0,CN16&lt;&gt;"wait"),"AT",IF(AIL!$T18="AI",IF(Sheet1!$D18&gt;AIL!$S18+50,50,"wait"),0))</f>
        <v>AT</v>
      </c>
      <c r="CO17" s="8">
        <f>IF(AND(CO16&gt;0,CO16&lt;&gt;"wait"),"AT",IF(AIL!$T18="AI",IF(Sheet1!$D18&gt;AIL!$S18+100,100,"wait"),0))</f>
        <v>100</v>
      </c>
      <c r="CP17" s="8" t="str">
        <f>IF(AND(CP16&gt;0,CP16&lt;&gt;"wait"),"AT",IF(AIL!$T18="AI",IF(Sheet1!$D18&gt;AIL!$S18+150,150,"wait"),0))</f>
        <v>wait</v>
      </c>
      <c r="CQ17" s="8" t="str">
        <f>IF(AND(CQ16&gt;0,CQ16&lt;&gt;"wait"),"AT",IF(AIL!$T18="AI",IF(Sheet1!$D18&gt;AIL!$S18+200,200,"wait"),0))</f>
        <v>wait</v>
      </c>
      <c r="CR17" s="8">
        <f t="shared" si="74"/>
        <v>-100</v>
      </c>
      <c r="CS17" s="8"/>
      <c r="CT17" s="8" t="str">
        <f>IF(AND(CT16&gt;0,CT16&lt;&gt;"wait"),"AT",IF(AIL!$V18="AI",IF(Sheet1!$E18&lt;AIL!$U18-50,50,"wait"),0))</f>
        <v>wait</v>
      </c>
      <c r="CU17" s="8" t="str">
        <f>IF(AND(CU16&gt;0,CU16&lt;&gt;"wait"),"AT",IF(AIL!$V18="AI",IF(Sheet1!$E18&lt;AIL!$U18-100,100,"wait"),0))</f>
        <v>wait</v>
      </c>
      <c r="CV17" s="8" t="str">
        <f>IF(AND(CV16&gt;0,CV16&lt;&gt;"wait"),"AT",IF(AIL!$V18="AI",IF(Sheet1!$E18&lt;AIL!$U18-150,150,"wait"),0))</f>
        <v>wait</v>
      </c>
      <c r="CW17" s="8" t="str">
        <f>IF(AND(CW16&gt;0,CW16&lt;&gt;"wait"),"AT",IF(AIL!$V18="AI",IF(Sheet1!$E18&lt;AIL!$U18-200,200,"wait"),0))</f>
        <v>wait</v>
      </c>
      <c r="CX17" s="8" t="str">
        <f>IF(AND(CX16&gt;0,CX16&lt;&gt;"wait"),"AT",IF(AIL!$V18="AI",IF(Sheet1!$D18&gt;AIL!$U18+50,50,"wait"),0))</f>
        <v>AT</v>
      </c>
      <c r="CY17" s="8">
        <f>IF(AND(CY16&gt;0,CY16&lt;&gt;"wait"),"AT",IF(AIL!$V18="AI",IF(Sheet1!$D18&gt;AIL!$U18+100,100,"wait"),0))</f>
        <v>100</v>
      </c>
      <c r="CZ17" s="8" t="str">
        <f>IF(AND(CZ16&gt;0,CZ16&lt;&gt;"wait"),"AT",IF(AIL!$V18="AI",IF(Sheet1!$D18&gt;AIL!$U18+150,150,"wait"),0))</f>
        <v>wait</v>
      </c>
      <c r="DA17" s="8" t="str">
        <f>IF(AND(DA16&gt;0,DA16&lt;&gt;"wait"),"AT",IF(AIL!$V18="AI",IF(Sheet1!$D18&gt;AIL!$U18+200,200,"wait"),0))</f>
        <v>wait</v>
      </c>
      <c r="DB17" s="8">
        <f t="shared" si="75"/>
        <v>-100</v>
      </c>
      <c r="DC17" s="8"/>
      <c r="DD17" s="8" t="str">
        <f>IF(AND(DD16&gt;0,DD16&lt;&gt;"wait"),"AT",IF(AIL!$X18="AI",IF(Sheet1!$E18&lt;AIL!$W18-50,50,"wait"),0))</f>
        <v>wait</v>
      </c>
      <c r="DE17" s="8" t="str">
        <f>IF(AND(DE16&gt;0,DE16&lt;&gt;"wait"),"AT",IF(AIL!$X18="AI",IF(Sheet1!$E18&lt;AIL!$W18-100,100,"wait"),0))</f>
        <v>wait</v>
      </c>
      <c r="DF17" s="8" t="str">
        <f>IF(AND(DF16&gt;0,DF16&lt;&gt;"wait"),"AT",IF(AIL!$X18="AI",IF(Sheet1!$E18&lt;AIL!$W18-150,150,"wait"),0))</f>
        <v>wait</v>
      </c>
      <c r="DG17" s="8" t="str">
        <f>IF(AND(DG16&gt;0,DG16&lt;&gt;"wait"),"AT",IF(AIL!$X18="AI",IF(Sheet1!$E18&lt;AIL!$W18-200,200,"wait"),0))</f>
        <v>wait</v>
      </c>
      <c r="DH17" s="8" t="str">
        <f>IF(AND(DH16&gt;0,DH16&lt;&gt;"wait"),"AT",IF(AIL!$X18="AI",IF(Sheet1!$D18&gt;AIL!$W18+50,50,"wait"),0))</f>
        <v>AT</v>
      </c>
      <c r="DI17" s="8">
        <f>IF(AND(DI16&gt;0,DI16&lt;&gt;"wait"),"AT",IF(AIL!$X18="AI",IF(Sheet1!$D18&gt;AIL!$W18+100,100,"wait"),0))</f>
        <v>100</v>
      </c>
      <c r="DJ17" s="8" t="str">
        <f>IF(AND(DJ16&gt;0,DJ16&lt;&gt;"wait"),"AT",IF(AIL!$X18="AI",IF(Sheet1!$D18&gt;AIL!$W18+150,150,"wait"),0))</f>
        <v>wait</v>
      </c>
      <c r="DK17" s="8" t="str">
        <f>IF(AND(DK16&gt;0,DK16&lt;&gt;"wait"),"AT",IF(AIL!$X18="AI",IF(Sheet1!$D18&gt;AIL!$W18+200,200,"wait"),0))</f>
        <v>wait</v>
      </c>
      <c r="DL17" s="8">
        <f t="shared" si="76"/>
        <v>-100</v>
      </c>
      <c r="DN17" s="10" t="str">
        <f>IF(AND(DN16&gt;0,DN16&lt;&gt;"wait"),"AT",IF(AIL!$AA18="AI",IF(Sheet1!$E18&lt;AIL!$Z18-50,50,"wait"),0))</f>
        <v>wait</v>
      </c>
      <c r="DO17" s="10" t="str">
        <f>IF(AND(DO16&gt;0,DO16&lt;&gt;"wait"),"AT",IF(AIL!$AA18="AI",IF(Sheet1!$E18&lt;AIL!$Z18-100,100,"wait"),0))</f>
        <v>wait</v>
      </c>
      <c r="DP17" s="10" t="str">
        <f>IF(AND(DP16&gt;0,DP16&lt;&gt;"wait"),"AT",IF(AIL!$AA18="AI",IF(Sheet1!$E18&lt;AIL!$Z18-150,150,"wait"),0))</f>
        <v>wait</v>
      </c>
      <c r="DQ17" s="10" t="str">
        <f>IF(AND(DQ16&gt;0,DQ16&lt;&gt;"wait"),"AT",IF(AIL!$AA18="AI",IF(Sheet1!$E18&lt;AIL!$Z18-200,200,"wait"),0))</f>
        <v>wait</v>
      </c>
      <c r="DR17" s="10" t="str">
        <f>IF(AND(DR16&gt;0,DR16&lt;&gt;"wait"),"AT",IF(AIL!$AA18="AI",IF(Sheet1!$D18&gt;AIL!$Z18+50,50,"wait"),0))</f>
        <v>AT</v>
      </c>
      <c r="DS17" s="10" t="str">
        <f>IF(AND(DS16&gt;0,DS16&lt;&gt;"wait"),"AT",IF(AIL!$AA18="AI",IF(Sheet1!$D18&gt;AIL!$Z18+100,100,"wait"),0))</f>
        <v>wait</v>
      </c>
      <c r="DT17" s="10" t="str">
        <f>IF(AND(DT16&gt;0,DT16&lt;&gt;"wait"),"AT",IF(AIL!$AA18="AI",IF(Sheet1!$D18&gt;AIL!$Z18+150,150,"wait"),0))</f>
        <v>wait</v>
      </c>
      <c r="DU17" s="10" t="str">
        <f>IF(AND(DU16&gt;0,DU16&lt;&gt;"wait"),"AT",IF(AIL!$AA18="AI",IF(Sheet1!$D18&gt;AIL!$Z18+200,200,"wait"),0))</f>
        <v>wait</v>
      </c>
      <c r="DV17" s="10">
        <f t="shared" si="44"/>
        <v>-50</v>
      </c>
      <c r="DX17" s="10" t="str">
        <f>IF(AND(DX16&gt;0,DX16&lt;&gt;"wait"),"AT",IF(AIL!$AC18="AI",IF(Sheet1!$E18&lt;AIL!$AB18-50,50,"wait"),0))</f>
        <v>wait</v>
      </c>
      <c r="DY17" s="10" t="str">
        <f>IF(AND(DY16&gt;0,DY16&lt;&gt;"wait"),"AT",IF(AIL!$AC18="AI",IF(Sheet1!$E18&lt;AIL!$AB18-100,100,"wait"),0))</f>
        <v>wait</v>
      </c>
      <c r="DZ17" s="10" t="str">
        <f>IF(AND(DZ16&gt;0,DZ16&lt;&gt;"wait"),"AT",IF(AIL!$AC18="AI",IF(Sheet1!$E18&lt;AIL!$AB18-150,150,"wait"),0))</f>
        <v>wait</v>
      </c>
      <c r="EA17" s="10" t="str">
        <f>IF(AND(EA16&gt;0,EA16&lt;&gt;"wait"),"AT",IF(AIL!$AC18="AI",IF(Sheet1!$E18&lt;AIL!$AB18-200,200,"wait"),0))</f>
        <v>wait</v>
      </c>
      <c r="EB17" s="10">
        <f>IF(AND(EB16&gt;0,EB16&lt;&gt;"wait"),"AT",IF(AIL!$AC18="AI",IF(Sheet1!$D18&gt;AIL!$AB18+50,50,"wait"),0))</f>
        <v>50</v>
      </c>
      <c r="EC17" s="10" t="str">
        <f>IF(AND(EC16&gt;0,EC16&lt;&gt;"wait"),"AT",IF(AIL!$AC18="AI",IF(Sheet1!$D18&gt;AIL!$AB18+100,100,"wait"),0))</f>
        <v>wait</v>
      </c>
      <c r="ED17" s="10" t="str">
        <f>IF(AND(ED16&gt;0,ED16&lt;&gt;"wait"),"AT",IF(AIL!$AC18="AI",IF(Sheet1!$D18&gt;AIL!$AB18+150,150,"wait"),0))</f>
        <v>wait</v>
      </c>
      <c r="EE17" s="10" t="str">
        <f>IF(AND(EE16&gt;0,EE16&lt;&gt;"wait"),"AT",IF(AIL!$AC18="AI",IF(Sheet1!$D18&gt;AIL!$AB18+200,200,"wait"),0))</f>
        <v>wait</v>
      </c>
      <c r="EF17" s="10">
        <f t="shared" si="45"/>
        <v>-50</v>
      </c>
      <c r="EH17" s="10" t="str">
        <f>IF(AND(EH16&gt;0,EH16&lt;&gt;"wait"),"AT",IF(AIL!$AE18="AI",IF(Sheet1!$E18&lt;AIL!$AD18-50,50,"wait"),0))</f>
        <v>wait</v>
      </c>
      <c r="EI17" s="10" t="str">
        <f>IF(AND(EI16&gt;0,EI16&lt;&gt;"wait"),"AT",IF(AIL!$AE18="AI",IF(Sheet1!$E18&lt;AIL!$AD18-100,100,"wait"),0))</f>
        <v>wait</v>
      </c>
      <c r="EJ17" s="10" t="str">
        <f>IF(AND(EJ16&gt;0,EJ16&lt;&gt;"wait"),"AT",IF(AIL!$AE18="AI",IF(Sheet1!$E18&lt;AIL!$AD18-150,150,"wait"),0))</f>
        <v>wait</v>
      </c>
      <c r="EK17" s="10" t="str">
        <f>IF(AND(EK16&gt;0,EK16&lt;&gt;"wait"),"AT",IF(AIL!$AE18="AI",IF(Sheet1!$E18&lt;AIL!$AD18-200,200,"wait"),0))</f>
        <v>wait</v>
      </c>
      <c r="EL17" s="10">
        <f>IF(AND(EL16&gt;0,EL16&lt;&gt;"wait"),"AT",IF(AIL!$AE18="AI",IF(Sheet1!$D18&gt;AIL!$AD18+50,50,"wait"),0))</f>
        <v>50</v>
      </c>
      <c r="EM17" s="10" t="str">
        <f>IF(AND(EM16&gt;0,EM16&lt;&gt;"wait"),"AT",IF(AIL!$AE18="AI",IF(Sheet1!$D18&gt;AIL!$AD18+100,100,"wait"),0))</f>
        <v>wait</v>
      </c>
      <c r="EN17" s="10" t="str">
        <f>IF(AND(EN16&gt;0,EN16&lt;&gt;"wait"),"AT",IF(AIL!$AE18="AI",IF(Sheet1!$D18&gt;AIL!$AD18+150,150,"wait"),0))</f>
        <v>wait</v>
      </c>
      <c r="EO17" s="10" t="str">
        <f>IF(AND(EO16&gt;0,EO16&lt;&gt;"wait"),"AT",IF(AIL!$AE18="AI",IF(Sheet1!$D18&gt;AIL!$AD18+200,200,"wait"),0))</f>
        <v>wait</v>
      </c>
      <c r="EP17" s="10">
        <f t="shared" si="46"/>
        <v>-50</v>
      </c>
      <c r="ER17" s="10" t="str">
        <f>IF(AND(ER16&gt;0,ER16&lt;&gt;"wait"),"AT",IF(AIL!$AG18="AI",IF(Sheet1!$E18&lt;AIL!$AF18-50,50,"wait"),0))</f>
        <v>wait</v>
      </c>
      <c r="ES17" s="10" t="str">
        <f>IF(AND(ES16&gt;0,ES16&lt;&gt;"wait"),"AT",IF(AIL!$AG18="AI",IF(Sheet1!$E18&lt;AIL!$AF18-100,100,"wait"),0))</f>
        <v>wait</v>
      </c>
      <c r="ET17" s="10" t="str">
        <f>IF(AND(ET16&gt;0,ET16&lt;&gt;"wait"),"AT",IF(AIL!$AG18="AI",IF(Sheet1!$E18&lt;AIL!$AF18-150,150,"wait"),0))</f>
        <v>wait</v>
      </c>
      <c r="EU17" s="10" t="str">
        <f>IF(AND(EU16&gt;0,EU16&lt;&gt;"wait"),"AT",IF(AIL!$AG18="AI",IF(Sheet1!$E18&lt;AIL!$AF18-200,200,"wait"),0))</f>
        <v>wait</v>
      </c>
      <c r="EV17" s="10">
        <f>IF(AND(EV16&gt;0,EV16&lt;&gt;"wait"),"AT",IF(AIL!$AG18="AI",IF(Sheet1!$D18&gt;AIL!$AF18+50,50,"wait"),0))</f>
        <v>50</v>
      </c>
      <c r="EW17" s="10" t="str">
        <f>IF(AND(EW16&gt;0,EW16&lt;&gt;"wait"),"AT",IF(AIL!$AG18="AI",IF(Sheet1!$D18&gt;AIL!$AF18+100,100,"wait"),0))</f>
        <v>wait</v>
      </c>
      <c r="EX17" s="10" t="str">
        <f>IF(AND(EX16&gt;0,EX16&lt;&gt;"wait"),"AT",IF(AIL!$AG18="AI",IF(Sheet1!$D18&gt;AIL!$AF18+150,150,"wait"),0))</f>
        <v>wait</v>
      </c>
      <c r="EY17" s="10" t="str">
        <f>IF(AND(EY16&gt;0,EY16&lt;&gt;"wait"),"AT",IF(AIL!$AG18="AI",IF(Sheet1!$D18&gt;AIL!$AF18+200,200,"wait"),0))</f>
        <v>wait</v>
      </c>
      <c r="EZ17" s="10">
        <f t="shared" si="47"/>
        <v>-50</v>
      </c>
      <c r="FB17" s="10" t="str">
        <f>IF(AND(FB16&gt;0,FB16&lt;&gt;"wait"),"AT",IF(AIL!$AI18="AI",IF(Sheet1!$E18&lt;AIL!$AH18-50,50,"wait"),0))</f>
        <v>wait</v>
      </c>
      <c r="FC17" s="10" t="str">
        <f>IF(AND(FC16&gt;0,FC16&lt;&gt;"wait"),"AT",IF(AIL!$AI18="AI",IF(Sheet1!$E18&lt;AIL!$AH18-100,100,"wait"),0))</f>
        <v>wait</v>
      </c>
      <c r="FD17" s="10" t="str">
        <f>IF(AND(FD16&gt;0,FD16&lt;&gt;"wait"),"AT",IF(AIL!$AI18="AI",IF(Sheet1!$E18&lt;AIL!$AH18-150,150,"wait"),0))</f>
        <v>wait</v>
      </c>
      <c r="FE17" s="10" t="str">
        <f>IF(AND(FE16&gt;0,FE16&lt;&gt;"wait"),"AT",IF(AIL!$AI18="AI",IF(Sheet1!$E18&lt;AIL!$AH18-200,200,"wait"),0))</f>
        <v>wait</v>
      </c>
      <c r="FF17" s="10">
        <f>IF(AND(FF16&gt;0,FF16&lt;&gt;"wait"),"AT",IF(AIL!$AI18="AI",IF(Sheet1!$D18&gt;AIL!$AH18+50,50,"wait"),0))</f>
        <v>50</v>
      </c>
      <c r="FG17" s="10" t="str">
        <f>IF(AND(FG16&gt;0,FG16&lt;&gt;"wait"),"AT",IF(AIL!$AI18="AI",IF(Sheet1!$D18&gt;AIL!$AH18+100,100,"wait"),0))</f>
        <v>wait</v>
      </c>
      <c r="FH17" s="10" t="str">
        <f>IF(AND(FH16&gt;0,FH16&lt;&gt;"wait"),"AT",IF(AIL!$AI18="AI",IF(Sheet1!$D18&gt;AIL!$AH18+150,150,"wait"),0))</f>
        <v>wait</v>
      </c>
      <c r="FI17" s="10" t="str">
        <f>IF(AND(FI16&gt;0,FI16&lt;&gt;"wait"),"AT",IF(AIL!$AI18="AI",IF(Sheet1!$D18&gt;AIL!$AH18+200,200,"wait"),0))</f>
        <v>wait</v>
      </c>
      <c r="FJ17" s="10">
        <f t="shared" si="48"/>
        <v>-50</v>
      </c>
      <c r="FL17" s="10" t="str">
        <f>IF(AND(FL16&gt;0,FL16&lt;&gt;"wait"),"AT",IF(AIL!$AK18="AI",IF(Sheet1!$E18&lt;AIL!$AJ18-50,50,"wait"),0))</f>
        <v>wait</v>
      </c>
      <c r="FM17" s="10" t="str">
        <f>IF(AND(FM16&gt;0,FM16&lt;&gt;"wait"),"AT",IF(AIL!$AK18="AI",IF(Sheet1!$E18&lt;AIL!$AJ18-100,100,"wait"),0))</f>
        <v>wait</v>
      </c>
      <c r="FN17" s="10" t="str">
        <f>IF(AND(FN16&gt;0,FN16&lt;&gt;"wait"),"AT",IF(AIL!$AK18="AI",IF(Sheet1!$E18&lt;AIL!$AJ18-150,150,"wait"),0))</f>
        <v>wait</v>
      </c>
      <c r="FO17" s="10" t="str">
        <f>IF(AND(FO16&gt;0,FO16&lt;&gt;"wait"),"AT",IF(AIL!$AK18="AI",IF(Sheet1!$E18&lt;AIL!$AJ18-200,200,"wait"),0))</f>
        <v>wait</v>
      </c>
      <c r="FP17" s="10">
        <f>IF(AND(FP16&gt;0,FP16&lt;&gt;"wait"),"AT",IF(AIL!$AK18="AI",IF(Sheet1!$D18&gt;AIL!$AJ18+50,50,"wait"),0))</f>
        <v>50</v>
      </c>
      <c r="FQ17" s="10" t="str">
        <f>IF(AND(FQ16&gt;0,FQ16&lt;&gt;"wait"),"AT",IF(AIL!$AK18="AI",IF(Sheet1!$D18&gt;AIL!$AJ18+100,100,"wait"),0))</f>
        <v>wait</v>
      </c>
      <c r="FR17" s="10" t="str">
        <f>IF(AND(FR16&gt;0,FR16&lt;&gt;"wait"),"AT",IF(AIL!$AK18="AI",IF(Sheet1!$D18&gt;AIL!$AJ18+150,150,"wait"),0))</f>
        <v>wait</v>
      </c>
      <c r="FS17" s="10" t="str">
        <f>IF(AND(FS16&gt;0,FS16&lt;&gt;"wait"),"AT",IF(AIL!$AK18="AI",IF(Sheet1!$D18&gt;AIL!$AJ18+200,200,"wait"),0))</f>
        <v>wait</v>
      </c>
      <c r="FT17" s="10">
        <f t="shared" si="49"/>
        <v>-50</v>
      </c>
      <c r="FV17" s="10" t="str">
        <f>IF(AND(FV16&gt;0,FV16&lt;&gt;"wait"),"AT",IF(AIL!$AM18="AI",IF(Sheet1!$E18&lt;AIL!$AL18-50,50,"wait"),0))</f>
        <v>wait</v>
      </c>
      <c r="FW17" s="10" t="str">
        <f>IF(AND(FW16&gt;0,FW16&lt;&gt;"wait"),"AT",IF(AIL!$AM18="AI",IF(Sheet1!$E18&lt;AIL!$AL18-100,100,"wait"),0))</f>
        <v>wait</v>
      </c>
      <c r="FX17" s="10" t="str">
        <f>IF(AND(FX16&gt;0,FX16&lt;&gt;"wait"),"AT",IF(AIL!$AM18="AI",IF(Sheet1!$E18&lt;AIL!$AL18-150,150,"wait"),0))</f>
        <v>wait</v>
      </c>
      <c r="FY17" s="10" t="str">
        <f>IF(AND(FY16&gt;0,FY16&lt;&gt;"wait"),"AT",IF(AIL!$AM18="AI",IF(Sheet1!$E18&lt;AIL!$AL18-200,200,"wait"),0))</f>
        <v>wait</v>
      </c>
      <c r="FZ17" s="10">
        <f>IF(AND(FZ16&gt;0,FZ16&lt;&gt;"wait"),"AT",IF(AIL!$AM18="AI",IF(Sheet1!$D18&gt;AIL!$AL18+50,50,"wait"),0))</f>
        <v>50</v>
      </c>
      <c r="GA17" s="10" t="str">
        <f>IF(AND(GA16&gt;0,GA16&lt;&gt;"wait"),"AT",IF(AIL!$AM18="AI",IF(Sheet1!$D18&gt;AIL!$AL18+100,100,"wait"),0))</f>
        <v>wait</v>
      </c>
      <c r="GB17" s="10" t="str">
        <f>IF(AND(GB16&gt;0,GB16&lt;&gt;"wait"),"AT",IF(AIL!$AM18="AI",IF(Sheet1!$D18&gt;AIL!$AL18+150,150,"wait"),0))</f>
        <v>wait</v>
      </c>
      <c r="GC17" s="10" t="str">
        <f>IF(AND(GC16&gt;0,GC16&lt;&gt;"wait"),"AT",IF(AIL!$AM18="AI",IF(Sheet1!$D18&gt;AIL!$AL18+200,200,"wait"),0))</f>
        <v>wait</v>
      </c>
      <c r="GD17" s="10">
        <f t="shared" si="50"/>
        <v>-50</v>
      </c>
      <c r="GF17" s="10" t="str">
        <f>IF(AND(GF16&gt;0,GF16&lt;&gt;"wait"),"AT",IF(AIL!$AO18="AI",IF(Sheet1!$E18&lt;AIL!$AN18-50,50,"wait"),0))</f>
        <v>wait</v>
      </c>
      <c r="GG17" s="10" t="str">
        <f>IF(AND(GG16&gt;0,GG16&lt;&gt;"wait"),"AT",IF(AIL!$AO18="AI",IF(Sheet1!$E18&lt;AIL!$AN18-100,100,"wait"),0))</f>
        <v>wait</v>
      </c>
      <c r="GH17" s="10" t="str">
        <f>IF(AND(GH16&gt;0,GH16&lt;&gt;"wait"),"AT",IF(AIL!$AO18="AI",IF(Sheet1!$E18&lt;AIL!$AN18-150,150,"wait"),0))</f>
        <v>wait</v>
      </c>
      <c r="GI17" s="10" t="str">
        <f>IF(AND(GI16&gt;0,GI16&lt;&gt;"wait"),"AT",IF(AIL!$AO18="AI",IF(Sheet1!$E18&lt;AIL!$AN18-200,200,"wait"),0))</f>
        <v>wait</v>
      </c>
      <c r="GJ17" s="10">
        <f>IF(AND(GJ16&gt;0,GJ16&lt;&gt;"wait"),"AT",IF(AIL!$AO18="AI",IF(Sheet1!$D18&gt;AIL!$AN18+50,50,"wait"),0))</f>
        <v>50</v>
      </c>
      <c r="GK17" s="10" t="str">
        <f>IF(AND(GK16&gt;0,GK16&lt;&gt;"wait"),"AT",IF(AIL!$AO18="AI",IF(Sheet1!$D18&gt;AIL!$AN18+100,100,"wait"),0))</f>
        <v>wait</v>
      </c>
      <c r="GL17" s="10" t="str">
        <f>IF(AND(GL16&gt;0,GL16&lt;&gt;"wait"),"AT",IF(AIL!$AO18="AI",IF(Sheet1!$D18&gt;AIL!$AN18+150,150,"wait"),0))</f>
        <v>wait</v>
      </c>
      <c r="GM17" s="10" t="str">
        <f>IF(AND(GM16&gt;0,GM16&lt;&gt;"wait"),"AT",IF(AIL!$AO18="AI",IF(Sheet1!$D18&gt;AIL!$AN18+200,200,"wait"),0))</f>
        <v>wait</v>
      </c>
      <c r="GN17" s="10">
        <f t="shared" si="51"/>
        <v>-50</v>
      </c>
      <c r="GP17" s="10" t="str">
        <f>IF(AND(GP16&gt;0,GP16&lt;&gt;"wait"),"AT",IF(AIL!$AQ18="AI",IF(Sheet1!$E18&lt;AIL!$AP18-50,50,"wait"),0))</f>
        <v>wait</v>
      </c>
      <c r="GQ17" s="10" t="str">
        <f>IF(AND(GQ16&gt;0,GQ16&lt;&gt;"wait"),"AT",IF(AIL!$AQ18="AI",IF(Sheet1!$E18&lt;AIL!$AP18-100,100,"wait"),0))</f>
        <v>wait</v>
      </c>
      <c r="GR17" s="10" t="str">
        <f>IF(AND(GR16&gt;0,GR16&lt;&gt;"wait"),"AT",IF(AIL!$AQ18="AI",IF(Sheet1!$E18&lt;AIL!$AP18-150,150,"wait"),0))</f>
        <v>wait</v>
      </c>
      <c r="GS17" s="10" t="str">
        <f>IF(AND(GS16&gt;0,GS16&lt;&gt;"wait"),"AT",IF(AIL!$AQ18="AI",IF(Sheet1!$E18&lt;AIL!$AP18-200,200,"wait"),0))</f>
        <v>wait</v>
      </c>
      <c r="GT17" s="10">
        <f>IF(AND(GT16&gt;0,GT16&lt;&gt;"wait"),"AT",IF(AIL!$AQ18="AI",IF(Sheet1!$D18&gt;AIL!$AP18+50,50,"wait"),0))</f>
        <v>50</v>
      </c>
      <c r="GU17" s="10" t="str">
        <f>IF(AND(GU16&gt;0,GU16&lt;&gt;"wait"),"AT",IF(AIL!$AQ18="AI",IF(Sheet1!$D18&gt;AIL!$AP18+100,100,"wait"),0))</f>
        <v>wait</v>
      </c>
      <c r="GV17" s="10" t="str">
        <f>IF(AND(GV16&gt;0,GV16&lt;&gt;"wait"),"AT",IF(AIL!$AQ18="AI",IF(Sheet1!$D18&gt;AIL!$AP18+150,150,"wait"),0))</f>
        <v>wait</v>
      </c>
      <c r="GW17" s="10" t="str">
        <f>IF(AND(GW16&gt;0,GW16&lt;&gt;"wait"),"AT",IF(AIL!$AQ18="AI",IF(Sheet1!$D18&gt;AIL!$AP18+200,200,"wait"),0))</f>
        <v>wait</v>
      </c>
      <c r="GX17" s="10">
        <f t="shared" si="52"/>
        <v>-50</v>
      </c>
      <c r="GZ17" s="10" t="str">
        <f>IF(AND(GZ16&gt;0,GZ16&lt;&gt;"wait"),"AT",IF(AIL!$AS18="AI",IF(Sheet1!$E18&lt;AIL!$AR18-50,50,"wait"),0))</f>
        <v>wait</v>
      </c>
      <c r="HA17" s="10" t="str">
        <f>IF(AND(HA16&gt;0,HA16&lt;&gt;"wait"),"AT",IF(AIL!$AS18="AI",IF(Sheet1!$E18&lt;AIL!$AR18-100,100,"wait"),0))</f>
        <v>wait</v>
      </c>
      <c r="HB17" s="10" t="str">
        <f>IF(AND(HB16&gt;0,HB16&lt;&gt;"wait"),"AT",IF(AIL!$AS18="AI",IF(Sheet1!$E18&lt;AIL!$AR18-150,150,"wait"),0))</f>
        <v>wait</v>
      </c>
      <c r="HC17" s="10" t="str">
        <f>IF(AND(HC16&gt;0,HC16&lt;&gt;"wait"),"AT",IF(AIL!$AS18="AI",IF(Sheet1!$E18&lt;AIL!$AR18-200,200,"wait"),0))</f>
        <v>wait</v>
      </c>
      <c r="HD17" s="10">
        <f>IF(AND(HD16&gt;0,HD16&lt;&gt;"wait"),"AT",IF(AIL!$AS18="AI",IF(Sheet1!$D18&gt;AIL!$AR18+50,50,"wait"),0))</f>
        <v>50</v>
      </c>
      <c r="HE17" s="10" t="str">
        <f>IF(AND(HE16&gt;0,HE16&lt;&gt;"wait"),"AT",IF(AIL!$AS18="AI",IF(Sheet1!$D18&gt;AIL!$AR18+100,100,"wait"),0))</f>
        <v>wait</v>
      </c>
      <c r="HF17" s="10" t="str">
        <f>IF(AND(HF16&gt;0,HF16&lt;&gt;"wait"),"AT",IF(AIL!$AS18="AI",IF(Sheet1!$D18&gt;AIL!$AR18+150,150,"wait"),0))</f>
        <v>wait</v>
      </c>
      <c r="HG17" s="10" t="str">
        <f>IF(AND(HG16&gt;0,HG16&lt;&gt;"wait"),"AT",IF(AIL!$AS18="AI",IF(Sheet1!$D18&gt;AIL!$AR18+200,200,"wait"),0))</f>
        <v>wait</v>
      </c>
      <c r="HH17" s="10">
        <f t="shared" si="53"/>
        <v>-50</v>
      </c>
      <c r="HJ17" s="10" t="str">
        <f>IF(AND(HJ16&gt;0,HJ16&lt;&gt;"wait"),"AT",IF(AIL!$AU18="AI",IF(Sheet1!$E18&lt;AIL!$AT18-50,50,"wait"),0))</f>
        <v>wait</v>
      </c>
      <c r="HK17" s="10" t="str">
        <f>IF(AND(HK16&gt;0,HK16&lt;&gt;"wait"),"AT",IF(AIL!$AU18="AI",IF(Sheet1!$E18&lt;AIL!$AT18-100,100,"wait"),0))</f>
        <v>wait</v>
      </c>
      <c r="HL17" s="10" t="str">
        <f>IF(AND(HL16&gt;0,HL16&lt;&gt;"wait"),"AT",IF(AIL!$AU18="AI",IF(Sheet1!$E18&lt;AIL!$AT18-150,150,"wait"),0))</f>
        <v>wait</v>
      </c>
      <c r="HM17" s="10" t="str">
        <f>IF(AND(HM16&gt;0,HM16&lt;&gt;"wait"),"AT",IF(AIL!$AU18="AI",IF(Sheet1!$E18&lt;AIL!$AT18-200,200,"wait"),0))</f>
        <v>wait</v>
      </c>
      <c r="HN17" s="10">
        <f>IF(AND(HN16&gt;0,HN16&lt;&gt;"wait"),"AT",IF(AIL!$AU18="AI",IF(Sheet1!$D18&gt;AIL!$AT18+50,50,"wait"),0))</f>
        <v>50</v>
      </c>
      <c r="HO17" s="10" t="str">
        <f>IF(AND(HO16&gt;0,HO16&lt;&gt;"wait"),"AT",IF(AIL!$AU18="AI",IF(Sheet1!$D18&gt;AIL!$AT18+100,100,"wait"),0))</f>
        <v>wait</v>
      </c>
      <c r="HP17" s="10" t="str">
        <f>IF(AND(HP16&gt;0,HP16&lt;&gt;"wait"),"AT",IF(AIL!$AU18="AI",IF(Sheet1!$D18&gt;AIL!$AT18+150,150,"wait"),0))</f>
        <v>wait</v>
      </c>
      <c r="HQ17" s="10" t="str">
        <f>IF(AND(HQ16&gt;0,HQ16&lt;&gt;"wait"),"AT",IF(AIL!$AU18="AI",IF(Sheet1!$D18&gt;AIL!$AT18+200,200,"wait"),0))</f>
        <v>wait</v>
      </c>
      <c r="HR17" s="10">
        <f t="shared" si="54"/>
        <v>-50</v>
      </c>
      <c r="HT17" s="10">
        <f>IF(AND(HT16&gt;0,HT16&lt;&gt;"wait"),"AT",IF(AIL!$AX18="AI",IF(Sheet1!$E18&lt;AIL!$AW18-50,50,"wait"),0))</f>
        <v>0</v>
      </c>
      <c r="HU17" s="10">
        <f>IF(AND(HU16&gt;0,HU16&lt;&gt;"wait"),"AT",IF(AIL!$AX18="AI",IF(Sheet1!$E18&lt;AIL!$AW18-100,100,"wait"),0))</f>
        <v>0</v>
      </c>
      <c r="HV17" s="10">
        <f>IF(AND(HV16&gt;0,HV16&lt;&gt;"wait"),"AT",IF(AIL!$AX18="AI",IF(Sheet1!$E18&lt;AIL!$AW18-150,150,"wait"),0))</f>
        <v>0</v>
      </c>
      <c r="HW17" s="10">
        <f>IF(AND(HW16&gt;0,HW16&lt;&gt;"wait"),"AT",IF(AIL!$AX18="AI",IF(Sheet1!$E18&lt;AIL!$AW18-200,200,"wait"),0))</f>
        <v>0</v>
      </c>
      <c r="HX17" s="10">
        <f>IF(AND(HX16&gt;0,HX16&lt;&gt;"wait"),"AT",IF(AIL!$AX18="AI",IF(Sheet1!$D18&gt;AIL!$AW18+50,50,"wait"),0))</f>
        <v>0</v>
      </c>
      <c r="HY17" s="10">
        <f>IF(AND(HY16&gt;0,HY16&lt;&gt;"wait"),"AT",IF(AIL!$AX18="AI",IF(Sheet1!$D18&gt;AIL!$AW18+100,100,"wait"),0))</f>
        <v>0</v>
      </c>
      <c r="HZ17" s="10">
        <f>IF(AND(HZ16&gt;0,HZ16&lt;&gt;"wait"),"AT",IF(AIL!$AX18="AI",IF(Sheet1!$D18&gt;AIL!$AW18+150,150,"wait"),0))</f>
        <v>0</v>
      </c>
      <c r="IA17" s="10">
        <f>IF(AND(IA16&gt;0,IA16&lt;&gt;"wait"),"AT",IF(AIL!$AX18="AI",IF(Sheet1!$D18&gt;AIL!$AW18+200,200,"wait"),0))</f>
        <v>0</v>
      </c>
      <c r="IB17" s="10">
        <f t="shared" si="55"/>
        <v>0</v>
      </c>
      <c r="ID17" s="10">
        <f>IF(AND(ID16&gt;0,ID16&lt;&gt;"wait"),"AT",IF(AIL!$AZ18="AI",IF(Sheet1!$E18&lt;AIL!$AY18-50,50,"wait"),0))</f>
        <v>0</v>
      </c>
      <c r="IE17" s="10">
        <f>IF(AND(IE16&gt;0,IE16&lt;&gt;"wait"),"AT",IF(AIL!$AZ18="AI",IF(Sheet1!$E18&lt;AIL!$AY18-100,100,"wait"),0))</f>
        <v>0</v>
      </c>
      <c r="IF17" s="10">
        <f>IF(AND(IF16&gt;0,IF16&lt;&gt;"wait"),"AT",IF(AIL!$AZ18="AI",IF(Sheet1!$E18&lt;AIL!$AY18-150,150,"wait"),0))</f>
        <v>0</v>
      </c>
      <c r="IG17" s="10">
        <f>IF(AND(IG16&gt;0,IG16&lt;&gt;"wait"),"AT",IF(AIL!$AZ18="AI",IF(Sheet1!$E18&lt;AIL!$AY18-200,200,"wait"),0))</f>
        <v>0</v>
      </c>
      <c r="IH17" s="10">
        <f>IF(AND(IH16&gt;0,IH16&lt;&gt;"wait"),"AT",IF(AIL!$AZ18="AI",IF(Sheet1!$D18&gt;AIL!$AY18+50,50,"wait"),0))</f>
        <v>0</v>
      </c>
      <c r="II17" s="10">
        <f>IF(AND(II16&gt;0,II16&lt;&gt;"wait"),"AT",IF(AIL!$AZ18="AI",IF(Sheet1!$D18&gt;AIL!$AY18+100,100,"wait"),0))</f>
        <v>0</v>
      </c>
      <c r="IJ17" s="10">
        <f>IF(AND(IJ16&gt;0,IJ16&lt;&gt;"wait"),"AT",IF(AIL!$AZ18="AI",IF(Sheet1!$D18&gt;AIL!$AY18+150,150,"wait"),0))</f>
        <v>0</v>
      </c>
      <c r="IK17" s="10">
        <f>IF(AND(IK16&gt;0,IK16&lt;&gt;"wait"),"AT",IF(AIL!$AZ18="AI",IF(Sheet1!$D18&gt;AIL!$AY18+200,200,"wait"),0))</f>
        <v>0</v>
      </c>
      <c r="IL17" s="10">
        <f t="shared" si="56"/>
        <v>0</v>
      </c>
      <c r="IN17" s="10">
        <f>IF(AND(IN16&gt;0,IN16&lt;&gt;"wait"),"AT",IF(AIL!$BB18="AI",IF(Sheet1!$E18&lt;AIL!$BA18-50,50,"wait"),0))</f>
        <v>0</v>
      </c>
      <c r="IO17" s="10">
        <f>IF(AND(IO16&gt;0,IO16&lt;&gt;"wait"),"AT",IF(AIL!$BB18="AI",IF(Sheet1!$E18&lt;AIL!$BA18-100,100,"wait"),0))</f>
        <v>0</v>
      </c>
      <c r="IP17" s="10">
        <f>IF(AND(IP16&gt;0,IP16&lt;&gt;"wait"),"AT",IF(AIL!$BB18="AI",IF(Sheet1!$E18&lt;AIL!$BA18-150,150,"wait"),0))</f>
        <v>0</v>
      </c>
      <c r="IQ17" s="10">
        <f>IF(AND(IQ16&gt;0,IQ16&lt;&gt;"wait"),"AT",IF(AIL!$BB18="AI",IF(Sheet1!$E18&lt;AIL!$BA18-200,200,"wait"),0))</f>
        <v>0</v>
      </c>
      <c r="IR17" s="10">
        <f>IF(AND(IR16&gt;0,IR16&lt;&gt;"wait"),"AT",IF(AIL!$BB18="AI",IF(Sheet1!$D18&gt;AIL!$BA18+50,50,"wait"),0))</f>
        <v>0</v>
      </c>
      <c r="IS17" s="10">
        <f>IF(AND(IS16&gt;0,IS16&lt;&gt;"wait"),"AT",IF(AIL!$BB18="AI",IF(Sheet1!$D18&gt;AIL!$BA18+100,100,"wait"),0))</f>
        <v>0</v>
      </c>
      <c r="IT17" s="10">
        <f>IF(AND(IT16&gt;0,IT16&lt;&gt;"wait"),"AT",IF(AIL!$BB18="AI",IF(Sheet1!$D18&gt;AIL!$BA18+150,150,"wait"),0))</f>
        <v>0</v>
      </c>
      <c r="IU17" s="10">
        <f>IF(AND(IU16&gt;0,IU16&lt;&gt;"wait"),"AT",IF(AIL!$BB18="AI",IF(Sheet1!$D18&gt;AIL!$BA18+200,200,"wait"),0))</f>
        <v>0</v>
      </c>
      <c r="IV17" s="10">
        <f t="shared" si="57"/>
        <v>0</v>
      </c>
      <c r="IX17" s="10">
        <f>IF(AND(IX16&gt;0,IX16&lt;&gt;"wait"),"AT",IF(AIL!$BD18="AI",IF(Sheet1!$E18&lt;AIL!$BC18-50,50,"wait"),0))</f>
        <v>0</v>
      </c>
      <c r="IY17" s="10">
        <f>IF(AND(IY16&gt;0,IY16&lt;&gt;"wait"),"AT",IF(AIL!$BD18="AI",IF(Sheet1!$E18&lt;AIL!$BC18-100,100,"wait"),0))</f>
        <v>0</v>
      </c>
      <c r="IZ17" s="10">
        <f>IF(AND(IZ16&gt;0,IZ16&lt;&gt;"wait"),"AT",IF(AIL!$BD18="AI",IF(Sheet1!$E18&lt;AIL!$BC18-150,150,"wait"),0))</f>
        <v>0</v>
      </c>
      <c r="JA17" s="10">
        <f>IF(AND(JA16&gt;0,JA16&lt;&gt;"wait"),"AT",IF(AIL!$BD18="AI",IF(Sheet1!$E18&lt;AIL!$BC18-200,200,"wait"),0))</f>
        <v>0</v>
      </c>
      <c r="JB17" s="10">
        <f>IF(AND(JB16&gt;0,JB16&lt;&gt;"wait"),"AT",IF(AIL!$BD18="AI",IF(Sheet1!$D18&gt;AIL!$BC18+50,50,"wait"),0))</f>
        <v>0</v>
      </c>
      <c r="JC17" s="10">
        <f>IF(AND(JC16&gt;0,JC16&lt;&gt;"wait"),"AT",IF(AIL!$BD18="AI",IF(Sheet1!$D18&gt;AIL!$BC18+100,100,"wait"),0))</f>
        <v>0</v>
      </c>
      <c r="JD17" s="10">
        <f>IF(AND(JD16&gt;0,JD16&lt;&gt;"wait"),"AT",IF(AIL!$BD18="AI",IF(Sheet1!$D18&gt;AIL!$BC18+150,150,"wait"),0))</f>
        <v>0</v>
      </c>
      <c r="JE17" s="10">
        <f>IF(AND(JE16&gt;0,JE16&lt;&gt;"wait"),"AT",IF(AIL!$BD18="AI",IF(Sheet1!$D18&gt;AIL!$BC18+200,200,"wait"),0))</f>
        <v>0</v>
      </c>
      <c r="JF17" s="10">
        <f t="shared" si="58"/>
        <v>0</v>
      </c>
      <c r="JH17" s="10">
        <f>IF(AND(JH16&gt;0,JH16&lt;&gt;"wait"),"AT",IF(AIL!$BF18="AI",IF(Sheet1!$E18&lt;AIL!$BE18-50,50,"wait"),0))</f>
        <v>0</v>
      </c>
      <c r="JI17" s="10">
        <f>IF(AND(JI16&gt;0,JI16&lt;&gt;"wait"),"AT",IF(AIL!$BF18="AI",IF(Sheet1!$E18&lt;AIL!$BE18-100,100,"wait"),0))</f>
        <v>0</v>
      </c>
      <c r="JJ17" s="10">
        <f>IF(AND(JJ16&gt;0,JJ16&lt;&gt;"wait"),"AT",IF(AIL!$BF18="AI",IF(Sheet1!$E18&lt;AIL!$BE18-150,150,"wait"),0))</f>
        <v>0</v>
      </c>
      <c r="JK17" s="10">
        <f>IF(AND(JK16&gt;0,JK16&lt;&gt;"wait"),"AT",IF(AIL!$BF18="AI",IF(Sheet1!$E18&lt;AIL!$BE18-200,200,"wait"),0))</f>
        <v>0</v>
      </c>
      <c r="JL17" s="10">
        <f>IF(AND(JL16&gt;0,JL16&lt;&gt;"wait"),"AT",IF(AIL!$BF18="AI",IF(Sheet1!$D18&gt;AIL!$BE18+50,50,"wait"),0))</f>
        <v>0</v>
      </c>
      <c r="JM17" s="10">
        <f>IF(AND(JM16&gt;0,JM16&lt;&gt;"wait"),"AT",IF(AIL!$BF18="AI",IF(Sheet1!$D18&gt;AIL!$BE18+100,100,"wait"),0))</f>
        <v>0</v>
      </c>
      <c r="JN17" s="10">
        <f>IF(AND(JN16&gt;0,JN16&lt;&gt;"wait"),"AT",IF(AIL!$BF18="AI",IF(Sheet1!$D18&gt;AIL!$BE18+150,150,"wait"),0))</f>
        <v>0</v>
      </c>
      <c r="JO17" s="10">
        <f>IF(AND(JO16&gt;0,JO16&lt;&gt;"wait"),"AT",IF(AIL!$BF18="AI",IF(Sheet1!$D18&gt;AIL!$BE18+200,200,"wait"),0))</f>
        <v>0</v>
      </c>
      <c r="JP17" s="10">
        <f t="shared" si="59"/>
        <v>0</v>
      </c>
      <c r="JR17" s="10">
        <f>IF(AND(JR16&gt;0,JR16&lt;&gt;"wait"),"AT",IF(AIL!$BH18="AI",IF(Sheet1!$E18&lt;AIL!$BG18-50,50,"wait"),0))</f>
        <v>0</v>
      </c>
      <c r="JS17" s="10">
        <f>IF(AND(JS16&gt;0,JS16&lt;&gt;"wait"),"AT",IF(AIL!$BH18="AI",IF(Sheet1!$E18&lt;AIL!$BG18-100,100,"wait"),0))</f>
        <v>0</v>
      </c>
      <c r="JT17" s="10">
        <f>IF(AND(JT16&gt;0,JT16&lt;&gt;"wait"),"AT",IF(AIL!$BH18="AI",IF(Sheet1!$E18&lt;AIL!$BG18-150,150,"wait"),0))</f>
        <v>0</v>
      </c>
      <c r="JU17" s="10">
        <f>IF(AND(JU16&gt;0,JU16&lt;&gt;"wait"),"AT",IF(AIL!$BH18="AI",IF(Sheet1!$E18&lt;AIL!$BG18-200,200,"wait"),0))</f>
        <v>0</v>
      </c>
      <c r="JV17" s="10">
        <f>IF(AND(JV16&gt;0,JV16&lt;&gt;"wait"),"AT",IF(AIL!$BH18="AI",IF(Sheet1!$D18&gt;AIL!$BG18+50,50,"wait"),0))</f>
        <v>0</v>
      </c>
      <c r="JW17" s="10">
        <f>IF(AND(JW16&gt;0,JW16&lt;&gt;"wait"),"AT",IF(AIL!$BH18="AI",IF(Sheet1!$D18&gt;AIL!$BG18+100,100,"wait"),0))</f>
        <v>0</v>
      </c>
      <c r="JX17" s="10">
        <f>IF(AND(JX16&gt;0,JX16&lt;&gt;"wait"),"AT",IF(AIL!$BH18="AI",IF(Sheet1!$D18&gt;AIL!$BG18+150,150,"wait"),0))</f>
        <v>0</v>
      </c>
      <c r="JY17" s="10">
        <f>IF(AND(JY16&gt;0,JY16&lt;&gt;"wait"),"AT",IF(AIL!$BH18="AI",IF(Sheet1!$D18&gt;AIL!$BG18+200,200,"wait"),0))</f>
        <v>0</v>
      </c>
      <c r="JZ17" s="10">
        <f t="shared" si="60"/>
        <v>0</v>
      </c>
      <c r="KB17" s="10">
        <f>IF(AND(KB16&gt;0,KB16&lt;&gt;"wait"),"AT",IF(AIL!$BJ18="AI",IF(Sheet1!$E18&lt;AIL!$BI18-50,50,"wait"),0))</f>
        <v>0</v>
      </c>
      <c r="KC17" s="10">
        <f>IF(AND(KC16&gt;0,KC16&lt;&gt;"wait"),"AT",IF(AIL!$BJ18="AI",IF(Sheet1!$E18&lt;AIL!$BI18-100,100,"wait"),0))</f>
        <v>0</v>
      </c>
      <c r="KD17" s="10">
        <f>IF(AND(KD16&gt;0,KD16&lt;&gt;"wait"),"AT",IF(AIL!$BJ18="AI",IF(Sheet1!$E18&lt;AIL!$BI18-150,150,"wait"),0))</f>
        <v>0</v>
      </c>
      <c r="KE17" s="10">
        <f>IF(AND(KE16&gt;0,KE16&lt;&gt;"wait"),"AT",IF(AIL!$BJ18="AI",IF(Sheet1!$E18&lt;AIL!$BI18-200,200,"wait"),0))</f>
        <v>0</v>
      </c>
      <c r="KF17" s="10">
        <f>IF(AND(KF16&gt;0,KF16&lt;&gt;"wait"),"AT",IF(AIL!$BJ18="AI",IF(Sheet1!$D18&gt;AIL!$BI18+50,50,"wait"),0))</f>
        <v>0</v>
      </c>
      <c r="KG17" s="10">
        <f>IF(AND(KG16&gt;0,KG16&lt;&gt;"wait"),"AT",IF(AIL!$BJ18="AI",IF(Sheet1!$D18&gt;AIL!$BI18+100,100,"wait"),0))</f>
        <v>0</v>
      </c>
      <c r="KH17" s="10">
        <f>IF(AND(KH16&gt;0,KH16&lt;&gt;"wait"),"AT",IF(AIL!$BJ18="AI",IF(Sheet1!$D18&gt;AIL!$BI18+150,150,"wait"),0))</f>
        <v>0</v>
      </c>
      <c r="KI17" s="10">
        <f>IF(AND(KI16&gt;0,KI16&lt;&gt;"wait"),"AT",IF(AIL!$BJ18="AI",IF(Sheet1!$D18&gt;AIL!$BI18+200,200,"wait"),0))</f>
        <v>0</v>
      </c>
      <c r="KJ17" s="10">
        <f t="shared" si="61"/>
        <v>0</v>
      </c>
      <c r="KL17" s="10">
        <f>IF(AND(KL16&gt;0,KL16&lt;&gt;"wait"),"AT",IF(AIL!$BL18="AI",IF(Sheet1!$E18&lt;AIL!$BK18-50,50,"wait"),0))</f>
        <v>0</v>
      </c>
      <c r="KM17" s="10">
        <f>IF(AND(KM16&gt;0,KM16&lt;&gt;"wait"),"AT",IF(AIL!$BL18="AI",IF(Sheet1!$E18&lt;AIL!$BK18-100,100,"wait"),0))</f>
        <v>0</v>
      </c>
      <c r="KN17" s="10">
        <f>IF(AND(KN16&gt;0,KN16&lt;&gt;"wait"),"AT",IF(AIL!$BL18="AI",IF(Sheet1!$E18&lt;AIL!$BK18-150,150,"wait"),0))</f>
        <v>0</v>
      </c>
      <c r="KO17" s="10">
        <f>IF(AND(KO16&gt;0,KO16&lt;&gt;"wait"),"AT",IF(AIL!$BL18="AI",IF(Sheet1!$E18&lt;AIL!$BK18-200,200,"wait"),0))</f>
        <v>0</v>
      </c>
      <c r="KP17" s="10">
        <f>IF(AND(KP16&gt;0,KP16&lt;&gt;"wait"),"AT",IF(AIL!$BL18="AI",IF(Sheet1!$D18&gt;AIL!$BK18+50,50,"wait"),0))</f>
        <v>0</v>
      </c>
      <c r="KQ17" s="10">
        <f>IF(AND(KQ16&gt;0,KQ16&lt;&gt;"wait"),"AT",IF(AIL!$BL18="AI",IF(Sheet1!$D18&gt;AIL!$BK18+100,100,"wait"),0))</f>
        <v>0</v>
      </c>
      <c r="KR17" s="10">
        <f>IF(AND(KR16&gt;0,KR16&lt;&gt;"wait"),"AT",IF(AIL!$BL18="AI",IF(Sheet1!$D18&gt;AIL!$BK18+150,150,"wait"),0))</f>
        <v>0</v>
      </c>
      <c r="KS17" s="10">
        <f>IF(AND(KS16&gt;0,KS16&lt;&gt;"wait"),"AT",IF(AIL!$BL18="AI",IF(Sheet1!$D18&gt;AIL!$BK18+200,200,"wait"),0))</f>
        <v>0</v>
      </c>
      <c r="KT17" s="10">
        <f t="shared" si="62"/>
        <v>0</v>
      </c>
      <c r="KV17" s="10">
        <f>IF(AND(KV16&gt;0,KV16&lt;&gt;"wait"),"AT",IF(AIL!$BN18="AI",IF(Sheet1!$E18&lt;AIL!$BM18-50,50,"wait"),0))</f>
        <v>0</v>
      </c>
      <c r="KW17" s="10">
        <f>IF(AND(KW16&gt;0,KW16&lt;&gt;"wait"),"AT",IF(AIL!$BN18="AI",IF(Sheet1!$E18&lt;AIL!$BM18-100,100,"wait"),0))</f>
        <v>0</v>
      </c>
      <c r="KX17" s="10">
        <f>IF(AND(KX16&gt;0,KX16&lt;&gt;"wait"),"AT",IF(AIL!$BN18="AI",IF(Sheet1!$E18&lt;AIL!$BM18-150,150,"wait"),0))</f>
        <v>0</v>
      </c>
      <c r="KY17" s="10">
        <f>IF(AND(KY16&gt;0,KY16&lt;&gt;"wait"),"AT",IF(AIL!$BN18="AI",IF(Sheet1!$E18&lt;AIL!$BM18-200,200,"wait"),0))</f>
        <v>0</v>
      </c>
      <c r="KZ17" s="10">
        <f>IF(AND(KZ16&gt;0,KZ16&lt;&gt;"wait"),"AT",IF(AIL!$BN18="AI",IF(Sheet1!$D18&gt;AIL!$BM18+50,50,"wait"),0))</f>
        <v>0</v>
      </c>
      <c r="LA17" s="10">
        <f>IF(AND(LA16&gt;0,LA16&lt;&gt;"wait"),"AT",IF(AIL!$BN18="AI",IF(Sheet1!$D18&gt;AIL!$BM18+100,100,"wait"),0))</f>
        <v>0</v>
      </c>
      <c r="LB17" s="10">
        <f>IF(AND(LB16&gt;0,LB16&lt;&gt;"wait"),"AT",IF(AIL!$BN18="AI",IF(Sheet1!$D18&gt;AIL!$BM18+150,150,"wait"),0))</f>
        <v>0</v>
      </c>
      <c r="LC17" s="10">
        <f>IF(AND(LC16&gt;0,LC16&lt;&gt;"wait"),"AT",IF(AIL!$BN18="AI",IF(Sheet1!$D18&gt;AIL!$BM18+200,200,"wait"),0))</f>
        <v>0</v>
      </c>
      <c r="LD17" s="10">
        <f t="shared" si="63"/>
        <v>0</v>
      </c>
      <c r="LF17" s="10">
        <f>IF(AND(LF16&gt;0,LF16&lt;&gt;"wait"),"AT",IF(AIL!$BP18="AI",IF(Sheet1!$E18&lt;AIL!$BO18-50,50,"wait"),0))</f>
        <v>0</v>
      </c>
      <c r="LG17" s="10">
        <f>IF(AND(LG16&gt;0,LG16&lt;&gt;"wait"),"AT",IF(AIL!$BP18="AI",IF(Sheet1!$E18&lt;AIL!$BO18-100,100,"wait"),0))</f>
        <v>0</v>
      </c>
      <c r="LH17" s="10">
        <f>IF(AND(LH16&gt;0,LH16&lt;&gt;"wait"),"AT",IF(AIL!$BP18="AI",IF(Sheet1!$E18&lt;AIL!$BO18-150,150,"wait"),0))</f>
        <v>0</v>
      </c>
      <c r="LI17" s="10">
        <f>IF(AND(LI16&gt;0,LI16&lt;&gt;"wait"),"AT",IF(AIL!$BP18="AI",IF(Sheet1!$E18&lt;AIL!$BO18-200,200,"wait"),0))</f>
        <v>0</v>
      </c>
      <c r="LJ17" s="10">
        <f>IF(AND(LJ16&gt;0,LJ16&lt;&gt;"wait"),"AT",IF(AIL!$BP18="AI",IF(Sheet1!$D18&gt;AIL!$BO18+50,50,"wait"),0))</f>
        <v>0</v>
      </c>
      <c r="LK17" s="10">
        <f>IF(AND(LK16&gt;0,LK16&lt;&gt;"wait"),"AT",IF(AIL!$BP18="AI",IF(Sheet1!$D18&gt;AIL!$BO18+100,100,"wait"),0))</f>
        <v>0</v>
      </c>
      <c r="LL17" s="10">
        <f>IF(AND(LL16&gt;0,LL16&lt;&gt;"wait"),"AT",IF(AIL!$BP18="AI",IF(Sheet1!$D18&gt;AIL!$BO18+150,150,"wait"),0))</f>
        <v>0</v>
      </c>
      <c r="LM17" s="10">
        <f>IF(AND(LM16&gt;0,LM16&lt;&gt;"wait"),"AT",IF(AIL!$BP18="AI",IF(Sheet1!$D18&gt;AIL!$BO18+200,200,"wait"),0))</f>
        <v>0</v>
      </c>
      <c r="LN17" s="10">
        <f t="shared" si="64"/>
        <v>0</v>
      </c>
      <c r="LP17" s="10">
        <f>IF(AND(LP16&gt;0,LP16&lt;&gt;"wait"),"AT",IF(AIL!$BR18="AI",IF(Sheet1!$E18&lt;AIL!$BQ18-50,50,"wait"),0))</f>
        <v>0</v>
      </c>
      <c r="LQ17" s="10">
        <f>IF(AND(LQ16&gt;0,LQ16&lt;&gt;"wait"),"AT",IF(AIL!$BR18="AI",IF(Sheet1!$E18&lt;AIL!$BQ18-100,100,"wait"),0))</f>
        <v>0</v>
      </c>
      <c r="LR17" s="10">
        <f>IF(AND(LR16&gt;0,LR16&lt;&gt;"wait"),"AT",IF(AIL!$BR18="AI",IF(Sheet1!$E18&lt;AIL!$BQ18-150,150,"wait"),0))</f>
        <v>0</v>
      </c>
      <c r="LS17" s="10">
        <f>IF(AND(LS16&gt;0,LS16&lt;&gt;"wait"),"AT",IF(AIL!$BR18="AI",IF(Sheet1!$E18&lt;AIL!$BQ18-200,200,"wait"),0))</f>
        <v>0</v>
      </c>
      <c r="LT17" s="10">
        <f>IF(AND(LT16&gt;0,LT16&lt;&gt;"wait"),"AT",IF(AIL!$BR18="AI",IF(Sheet1!$D18&gt;AIL!$BQ18+50,50,"wait"),0))</f>
        <v>0</v>
      </c>
      <c r="LU17" s="10">
        <f>IF(AND(LU16&gt;0,LU16&lt;&gt;"wait"),"AT",IF(AIL!$BR18="AI",IF(Sheet1!$D18&gt;AIL!$BQ18+100,100,"wait"),0))</f>
        <v>0</v>
      </c>
      <c r="LV17" s="10">
        <f>IF(AND(LV16&gt;0,LV16&lt;&gt;"wait"),"AT",IF(AIL!$BR18="AI",IF(Sheet1!$D18&gt;AIL!$BQ18+150,150,"wait"),0))</f>
        <v>0</v>
      </c>
      <c r="LW17" s="10">
        <f>IF(AND(LW16&gt;0,LW16&lt;&gt;"wait"),"AT",IF(AIL!$BR18="AI",IF(Sheet1!$D18&gt;AIL!$BQ18+200,200,"wait"),0))</f>
        <v>0</v>
      </c>
      <c r="LX17" s="10">
        <f t="shared" si="65"/>
        <v>0</v>
      </c>
    </row>
    <row r="18" spans="1:336" x14ac:dyDescent="0.3">
      <c r="A18" t="str">
        <f>Sheet1!B18</f>
        <v>03/01 09:31</v>
      </c>
      <c r="B18">
        <f>Sheet1!D18</f>
        <v>29377</v>
      </c>
      <c r="C18">
        <f>Sheet1!E18</f>
        <v>29296</v>
      </c>
      <c r="E18">
        <f>MAX($B18:$B$162)</f>
        <v>29377</v>
      </c>
      <c r="F18">
        <f>MIN($C18:$C$162)</f>
        <v>29062</v>
      </c>
      <c r="H18" s="8" t="str">
        <f>IF(AND(H17&gt;0,H17&lt;&gt;"wait"),"AT",IF(AIL!$D19="AI",IF(Sheet1!$E19&lt;AIL!$C19-50,50,"wait"),0))</f>
        <v>wait</v>
      </c>
      <c r="I18" s="8" t="str">
        <f>IF(AND(I17&gt;0,I17&lt;&gt;"wait"),"AT",IF(AIL!$D19="AI",IF(Sheet1!$E19&lt;AIL!$C19-100,100,"wait"),0))</f>
        <v>wait</v>
      </c>
      <c r="J18" s="8" t="str">
        <f>IF(AND(J17&gt;0,J17&lt;&gt;"wait"),"AT",IF(AIL!$D19="AI",IF(Sheet1!$E19&lt;AIL!$C19-150,150,"wait"),0))</f>
        <v>wait</v>
      </c>
      <c r="K18" s="8" t="str">
        <f>IF(AND(K17&gt;0,K17&lt;&gt;"wait"),"AT",IF(AIL!$D19="AI",IF(Sheet1!$E19&lt;AIL!$C19-200,200,"wait"),0))</f>
        <v>wait</v>
      </c>
      <c r="L18" s="8" t="str">
        <f>IF(AND(L17&gt;0,L17&lt;&gt;"wait"),"AT",IF(AIL!$D19="AI",IF(Sheet1!$D19&gt;AIL!$C19+50,50,"wait"),0))</f>
        <v>AT</v>
      </c>
      <c r="M18" s="8" t="str">
        <f>IF(AND(M17&gt;0,M17&lt;&gt;"wait"),"AT",IF(AIL!$D19="AI",IF(Sheet1!$D19&gt;AIL!$C19+100,100,"wait"),0))</f>
        <v>wait</v>
      </c>
      <c r="N18" s="8" t="str">
        <f>IF(AND(N17&gt;0,N17&lt;&gt;"wait"),"AT",IF(AIL!$D19="AI",IF(Sheet1!$D19&gt;AIL!$C19+150,150,"wait"),0))</f>
        <v>wait</v>
      </c>
      <c r="O18" s="8" t="str">
        <f>IF(AND(O17&gt;0,O17&lt;&gt;"wait"),"AT",IF(AIL!$D19="AI",IF(Sheet1!$D19&gt;AIL!$C19+200,200,"wait"),0))</f>
        <v>wait</v>
      </c>
      <c r="P18" s="8">
        <f t="shared" si="66"/>
        <v>-50</v>
      </c>
      <c r="R18" s="8" t="str">
        <f>IF(AND(R17&gt;0,R17&lt;&gt;"wait"),"AT",IF(AIL!$F19="AI",IF(Sheet1!$E19&lt;AIL!$E19-50,50,"wait"),0))</f>
        <v>wait</v>
      </c>
      <c r="S18" s="8" t="str">
        <f>IF(AND(S17&gt;0,S17&lt;&gt;"wait"),"AT",IF(AIL!$F19="AI",IF(Sheet1!$E19&lt;AIL!$E19-100,100,"wait"),0))</f>
        <v>wait</v>
      </c>
      <c r="T18" s="8" t="str">
        <f>IF(AND(T17&gt;0,T17&lt;&gt;"wait"),"AT",IF(AIL!$F19="AI",IF(Sheet1!$E19&lt;AIL!$E19-150,150,"wait"),0))</f>
        <v>wait</v>
      </c>
      <c r="U18" s="8" t="str">
        <f>IF(AND(U17&gt;0,U17&lt;&gt;"wait"),"AT",IF(AIL!$F19="AI",IF(Sheet1!$E19&lt;AIL!$E19-200,200,"wait"),0))</f>
        <v>wait</v>
      </c>
      <c r="V18" s="8" t="str">
        <f>IF(AND(V17&gt;0,V17&lt;&gt;"wait"),"AT",IF(AIL!$F19="AI",IF(Sheet1!$D19&gt;AIL!$E19+50,50,"wait"),0))</f>
        <v>AT</v>
      </c>
      <c r="W18" s="8" t="str">
        <f>IF(AND(W17&gt;0,W17&lt;&gt;"wait"),"AT",IF(AIL!$F19="AI",IF(Sheet1!$D19&gt;AIL!$E19+100,100,"wait"),0))</f>
        <v>wait</v>
      </c>
      <c r="X18" s="8" t="str">
        <f>IF(AND(X17&gt;0,X17&lt;&gt;"wait"),"AT",IF(AIL!$F19="AI",IF(Sheet1!$D19&gt;AIL!$E19+150,150,"wait"),0))</f>
        <v>wait</v>
      </c>
      <c r="Y18" s="8" t="str">
        <f>IF(AND(Y17&gt;0,Y17&lt;&gt;"wait"),"AT",IF(AIL!$F19="AI",IF(Sheet1!$D19&gt;AIL!$E19+200,200,"wait"),0))</f>
        <v>wait</v>
      </c>
      <c r="Z18" s="8">
        <f t="shared" si="67"/>
        <v>-50</v>
      </c>
      <c r="AB18" s="8" t="str">
        <f>IF(AND(AB17&gt;0,AB17&lt;&gt;"wait"),"AT",IF(AIL!$H19="AI",IF(Sheet1!$E19&lt;AIL!$G19-50,50,"wait"),0))</f>
        <v>wait</v>
      </c>
      <c r="AC18" s="8" t="str">
        <f>IF(AND(AC17&gt;0,AC17&lt;&gt;"wait"),"AT",IF(AIL!$H19="AI",IF(Sheet1!$E19&lt;AIL!$G19-100,100,"wait"),0))</f>
        <v>wait</v>
      </c>
      <c r="AD18" s="8" t="str">
        <f>IF(AND(AD17&gt;0,AD17&lt;&gt;"wait"),"AT",IF(AIL!$H19="AI",IF(Sheet1!$E19&lt;AIL!$G19-150,150,"wait"),0))</f>
        <v>wait</v>
      </c>
      <c r="AE18" s="8" t="str">
        <f>IF(AND(AE17&gt;0,AE17&lt;&gt;"wait"),"AT",IF(AIL!$H19="AI",IF(Sheet1!$E19&lt;AIL!$G19-200,200,"wait"),0))</f>
        <v>wait</v>
      </c>
      <c r="AF18" s="8" t="str">
        <f>IF(AND(AF17&gt;0,AF17&lt;&gt;"wait"),"AT",IF(AIL!$H19="AI",IF(Sheet1!$D19&gt;AIL!$G19+50,50,"wait"),0))</f>
        <v>AT</v>
      </c>
      <c r="AG18" s="8" t="str">
        <f>IF(AND(AG17&gt;0,AG17&lt;&gt;"wait"),"AT",IF(AIL!$H19="AI",IF(Sheet1!$D19&gt;AIL!$G19+100,100,"wait"),0))</f>
        <v>wait</v>
      </c>
      <c r="AH18" s="8" t="str">
        <f>IF(AND(AH17&gt;0,AH17&lt;&gt;"wait"),"AT",IF(AIL!$H19="AI",IF(Sheet1!$D19&gt;AIL!$G19+150,150,"wait"),0))</f>
        <v>wait</v>
      </c>
      <c r="AI18" s="8" t="str">
        <f>IF(AND(AI17&gt;0,AI17&lt;&gt;"wait"),"AT",IF(AIL!$H19="AI",IF(Sheet1!$D19&gt;AIL!$G19+200,200,"wait"),0))</f>
        <v>wait</v>
      </c>
      <c r="AJ18" s="8">
        <f t="shared" si="68"/>
        <v>-50</v>
      </c>
      <c r="AL18" s="8" t="str">
        <f>IF(AND(AL17&gt;0,AL17&lt;&gt;"wait"),"AT",IF(AIL!$J19="AI",IF(Sheet1!$E19&lt;AIL!$I19-50,50,"wait"),0))</f>
        <v>wait</v>
      </c>
      <c r="AM18" s="8" t="str">
        <f>IF(AND(AM17&gt;0,AM17&lt;&gt;"wait"),"AT",IF(AIL!$J19="AI",IF(Sheet1!$E19&lt;AIL!$I19-100,100,"wait"),0))</f>
        <v>wait</v>
      </c>
      <c r="AN18" s="8" t="str">
        <f>IF(AND(AN17&gt;0,AN17&lt;&gt;"wait"),"AT",IF(AIL!$J19="AI",IF(Sheet1!$E19&lt;AIL!$I19-150,150,"wait"),0))</f>
        <v>wait</v>
      </c>
      <c r="AO18" s="8" t="str">
        <f>IF(AND(AO17&gt;0,AO17&lt;&gt;"wait"),"AT",IF(AIL!$J19="AI",IF(Sheet1!$E19&lt;AIL!$I19-200,200,"wait"),0))</f>
        <v>wait</v>
      </c>
      <c r="AP18" s="8" t="str">
        <f>IF(AND(AP17&gt;0,AP17&lt;&gt;"wait"),"AT",IF(AIL!$J19="AI",IF(Sheet1!$D19&gt;AIL!$I19+50,50,"wait"),0))</f>
        <v>AT</v>
      </c>
      <c r="AQ18" s="8" t="str">
        <f>IF(AND(AQ17&gt;0,AQ17&lt;&gt;"wait"),"AT",IF(AIL!$J19="AI",IF(Sheet1!$D19&gt;AIL!$I19+100,100,"wait"),0))</f>
        <v>wait</v>
      </c>
      <c r="AR18" s="8" t="str">
        <f>IF(AND(AR17&gt;0,AR17&lt;&gt;"wait"),"AT",IF(AIL!$J19="AI",IF(Sheet1!$D19&gt;AIL!$I19+150,150,"wait"),0))</f>
        <v>wait</v>
      </c>
      <c r="AS18" s="8" t="str">
        <f>IF(AND(AS17&gt;0,AS17&lt;&gt;"wait"),"AT",IF(AIL!$J19="AI",IF(Sheet1!$D19&gt;AIL!$I19+200,200,"wait"),0))</f>
        <v>wait</v>
      </c>
      <c r="AT18" s="8">
        <f t="shared" si="69"/>
        <v>-50</v>
      </c>
      <c r="AU18" s="8"/>
      <c r="AV18" s="8">
        <f>IF(AND(AV17&gt;0,AV17&lt;&gt;"wait"),"AT",IF(AIL!$L19="AI",IF(Sheet1!$E19&lt;AIL!$K19-50,50,"wait"),0))</f>
        <v>50</v>
      </c>
      <c r="AW18" s="8" t="str">
        <f>IF(AND(AW17&gt;0,AW17&lt;&gt;"wait"),"AT",IF(AIL!$L19="AI",IF(Sheet1!$E19&lt;AIL!$K19-100,100,"wait"),0))</f>
        <v>wait</v>
      </c>
      <c r="AX18" s="8" t="str">
        <f>IF(AND(AX17&gt;0,AX17&lt;&gt;"wait"),"AT",IF(AIL!$L19="AI",IF(Sheet1!$E19&lt;AIL!$K19-150,150,"wait"),0))</f>
        <v>wait</v>
      </c>
      <c r="AY18" s="8" t="str">
        <f>IF(AND(AY17&gt;0,AY17&lt;&gt;"wait"),"AT",IF(AIL!$L19="AI",IF(Sheet1!$E19&lt;AIL!$K19-200,200,"wait"),0))</f>
        <v>wait</v>
      </c>
      <c r="AZ18" s="8" t="str">
        <f>IF(AND(AZ17&gt;0,AZ17&lt;&gt;"wait"),"AT",IF(AIL!$L19="AI",IF(Sheet1!$D19&gt;AIL!$K19+50,50,"wait"),0))</f>
        <v>AT</v>
      </c>
      <c r="BA18" s="8" t="str">
        <f>IF(AND(BA17&gt;0,BA17&lt;&gt;"wait"),"AT",IF(AIL!$L19="AI",IF(Sheet1!$D19&gt;AIL!$K19+100,100,"wait"),0))</f>
        <v>wait</v>
      </c>
      <c r="BB18" s="8" t="str">
        <f>IF(AND(BB17&gt;0,BB17&lt;&gt;"wait"),"AT",IF(AIL!$L19="AI",IF(Sheet1!$D19&gt;AIL!$K19+150,150,"wait"),0))</f>
        <v>wait</v>
      </c>
      <c r="BC18" s="8" t="str">
        <f>IF(AND(BC17&gt;0,BC17&lt;&gt;"wait"),"AT",IF(AIL!$L19="AI",IF(Sheet1!$D19&gt;AIL!$K19+200,200,"wait"),0))</f>
        <v>wait</v>
      </c>
      <c r="BD18" s="8">
        <f t="shared" si="70"/>
        <v>-50</v>
      </c>
      <c r="BE18" s="8"/>
      <c r="BF18" s="8">
        <f>IF(AND(BF17&gt;0,BF17&lt;&gt;"wait"),"AT",IF(AIL!$N19="AI",IF(Sheet1!$E19&lt;AIL!$M19-50,50,"wait"),0))</f>
        <v>50</v>
      </c>
      <c r="BG18" s="8" t="str">
        <f>IF(AND(BG17&gt;0,BG17&lt;&gt;"wait"),"AT",IF(AIL!$N19="AI",IF(Sheet1!$E19&lt;AIL!$M19-100,100,"wait"),0))</f>
        <v>wait</v>
      </c>
      <c r="BH18" s="8" t="str">
        <f>IF(AND(BH17&gt;0,BH17&lt;&gt;"wait"),"AT",IF(AIL!$N19="AI",IF(Sheet1!$E19&lt;AIL!$M19-150,150,"wait"),0))</f>
        <v>wait</v>
      </c>
      <c r="BI18" s="8" t="str">
        <f>IF(AND(BI17&gt;0,BI17&lt;&gt;"wait"),"AT",IF(AIL!$N19="AI",IF(Sheet1!$E19&lt;AIL!$M19-200,200,"wait"),0))</f>
        <v>wait</v>
      </c>
      <c r="BJ18" s="8" t="str">
        <f>IF(AND(BJ17&gt;0,BJ17&lt;&gt;"wait"),"AT",IF(AIL!$N19="AI",IF(Sheet1!$D19&gt;AIL!$M19+50,50,"wait"),0))</f>
        <v>AT</v>
      </c>
      <c r="BK18" s="8" t="str">
        <f>IF(AND(BK17&gt;0,BK17&lt;&gt;"wait"),"AT",IF(AIL!$N19="AI",IF(Sheet1!$D19&gt;AIL!$M19+100,100,"wait"),0))</f>
        <v>wait</v>
      </c>
      <c r="BL18" s="8" t="str">
        <f>IF(AND(BL17&gt;0,BL17&lt;&gt;"wait"),"AT",IF(AIL!$N19="AI",IF(Sheet1!$D19&gt;AIL!$M19+150,150,"wait"),0))</f>
        <v>wait</v>
      </c>
      <c r="BM18" s="8" t="str">
        <f>IF(AND(BM17&gt;0,BM17&lt;&gt;"wait"),"AT",IF(AIL!$N19="AI",IF(Sheet1!$D19&gt;AIL!$M19+200,200,"wait"),0))</f>
        <v>wait</v>
      </c>
      <c r="BN18" s="8">
        <f t="shared" si="71"/>
        <v>-50</v>
      </c>
      <c r="BO18" s="8"/>
      <c r="BP18" s="8" t="str">
        <f>IF(AND(BP17&gt;0,BP17&lt;&gt;"wait"),"AT",IF(AIL!$P19="AI",IF(Sheet1!$E19&lt;AIL!$O19-50,50,"wait"),0))</f>
        <v>wait</v>
      </c>
      <c r="BQ18" s="8" t="str">
        <f>IF(AND(BQ17&gt;0,BQ17&lt;&gt;"wait"),"AT",IF(AIL!$P19="AI",IF(Sheet1!$E19&lt;AIL!$O19-100,100,"wait"),0))</f>
        <v>wait</v>
      </c>
      <c r="BR18" s="8" t="str">
        <f>IF(AND(BR17&gt;0,BR17&lt;&gt;"wait"),"AT",IF(AIL!$P19="AI",IF(Sheet1!$E19&lt;AIL!$O19-150,150,"wait"),0))</f>
        <v>wait</v>
      </c>
      <c r="BS18" s="8" t="str">
        <f>IF(AND(BS17&gt;0,BS17&lt;&gt;"wait"),"AT",IF(AIL!$P19="AI",IF(Sheet1!$E19&lt;AIL!$O19-200,200,"wait"),0))</f>
        <v>wait</v>
      </c>
      <c r="BT18" s="8" t="str">
        <f>IF(AND(BT17&gt;0,BT17&lt;&gt;"wait"),"AT",IF(AIL!$P19="AI",IF(Sheet1!$D19&gt;AIL!$O19+50,50,"wait"),0))</f>
        <v>AT</v>
      </c>
      <c r="BU18" s="8" t="str">
        <f>IF(AND(BU17&gt;0,BU17&lt;&gt;"wait"),"AT",IF(AIL!$P19="AI",IF(Sheet1!$D19&gt;AIL!$O19+100,100,"wait"),0))</f>
        <v>wait</v>
      </c>
      <c r="BV18" s="8" t="str">
        <f>IF(AND(BV17&gt;0,BV17&lt;&gt;"wait"),"AT",IF(AIL!$P19="AI",IF(Sheet1!$D19&gt;AIL!$O19+150,150,"wait"),0))</f>
        <v>wait</v>
      </c>
      <c r="BW18" s="8" t="str">
        <f>IF(AND(BW17&gt;0,BW17&lt;&gt;"wait"),"AT",IF(AIL!$P19="AI",IF(Sheet1!$D19&gt;AIL!$O19+200,200,"wait"),0))</f>
        <v>wait</v>
      </c>
      <c r="BX18" s="8">
        <f t="shared" si="72"/>
        <v>-50</v>
      </c>
      <c r="BY18" s="8"/>
      <c r="BZ18" s="8">
        <f>IF(AND(BZ17&gt;0,BZ17&lt;&gt;"wait"),"AT",IF(AIL!$R19="AI",IF(Sheet1!$E19&lt;AIL!$Q19-50,50,"wait"),0))</f>
        <v>50</v>
      </c>
      <c r="CA18" s="8" t="str">
        <f>IF(AND(CA17&gt;0,CA17&lt;&gt;"wait"),"AT",IF(AIL!$R19="AI",IF(Sheet1!$E19&lt;AIL!$Q19-100,100,"wait"),0))</f>
        <v>wait</v>
      </c>
      <c r="CB18" s="8" t="str">
        <f>IF(AND(CB17&gt;0,CB17&lt;&gt;"wait"),"AT",IF(AIL!$R19="AI",IF(Sheet1!$E19&lt;AIL!$Q19-150,150,"wait"),0))</f>
        <v>wait</v>
      </c>
      <c r="CC18" s="8" t="str">
        <f>IF(AND(CC17&gt;0,CC17&lt;&gt;"wait"),"AT",IF(AIL!$R19="AI",IF(Sheet1!$E19&lt;AIL!$Q19-200,200,"wait"),0))</f>
        <v>wait</v>
      </c>
      <c r="CD18" s="8" t="str">
        <f>IF(AND(CD17&gt;0,CD17&lt;&gt;"wait"),"AT",IF(AIL!$R19="AI",IF(Sheet1!$D19&gt;AIL!$Q19+50,50,"wait"),0))</f>
        <v>AT</v>
      </c>
      <c r="CE18" s="8" t="str">
        <f>IF(AND(CE17&gt;0,CE17&lt;&gt;"wait"),"AT",IF(AIL!$R19="AI",IF(Sheet1!$D19&gt;AIL!$Q19+100,100,"wait"),0))</f>
        <v>wait</v>
      </c>
      <c r="CF18" s="8" t="str">
        <f>IF(AND(CF17&gt;0,CF17&lt;&gt;"wait"),"AT",IF(AIL!$R19="AI",IF(Sheet1!$D19&gt;AIL!$Q19+150,150,"wait"),0))</f>
        <v>wait</v>
      </c>
      <c r="CG18" s="8" t="str">
        <f>IF(AND(CG17&gt;0,CG17&lt;&gt;"wait"),"AT",IF(AIL!$R19="AI",IF(Sheet1!$D19&gt;AIL!$Q19+200,200,"wait"),0))</f>
        <v>wait</v>
      </c>
      <c r="CH18" s="8">
        <f t="shared" si="73"/>
        <v>-50</v>
      </c>
      <c r="CI18" s="8"/>
      <c r="CJ18" s="8" t="str">
        <f>IF(AND(CJ17&gt;0,CJ17&lt;&gt;"wait"),"AT",IF(AIL!$T19="AI",IF(Sheet1!$E19&lt;AIL!$S19-50,50,"wait"),0))</f>
        <v>wait</v>
      </c>
      <c r="CK18" s="8" t="str">
        <f>IF(AND(CK17&gt;0,CK17&lt;&gt;"wait"),"AT",IF(AIL!$T19="AI",IF(Sheet1!$E19&lt;AIL!$S19-100,100,"wait"),0))</f>
        <v>wait</v>
      </c>
      <c r="CL18" s="8" t="str">
        <f>IF(AND(CL17&gt;0,CL17&lt;&gt;"wait"),"AT",IF(AIL!$T19="AI",IF(Sheet1!$E19&lt;AIL!$S19-150,150,"wait"),0))</f>
        <v>wait</v>
      </c>
      <c r="CM18" s="8" t="str">
        <f>IF(AND(CM17&gt;0,CM17&lt;&gt;"wait"),"AT",IF(AIL!$T19="AI",IF(Sheet1!$E19&lt;AIL!$S19-200,200,"wait"),0))</f>
        <v>wait</v>
      </c>
      <c r="CN18" s="8" t="str">
        <f>IF(AND(CN17&gt;0,CN17&lt;&gt;"wait"),"AT",IF(AIL!$T19="AI",IF(Sheet1!$D19&gt;AIL!$S19+50,50,"wait"),0))</f>
        <v>AT</v>
      </c>
      <c r="CO18" s="8" t="str">
        <f>IF(AND(CO17&gt;0,CO17&lt;&gt;"wait"),"AT",IF(AIL!$T19="AI",IF(Sheet1!$D19&gt;AIL!$S19+100,100,"wait"),0))</f>
        <v>AT</v>
      </c>
      <c r="CP18" s="8" t="str">
        <f>IF(AND(CP17&gt;0,CP17&lt;&gt;"wait"),"AT",IF(AIL!$T19="AI",IF(Sheet1!$D19&gt;AIL!$S19+150,150,"wait"),0))</f>
        <v>wait</v>
      </c>
      <c r="CQ18" s="8" t="str">
        <f>IF(AND(CQ17&gt;0,CQ17&lt;&gt;"wait"),"AT",IF(AIL!$T19="AI",IF(Sheet1!$D19&gt;AIL!$S19+200,200,"wait"),0))</f>
        <v>wait</v>
      </c>
      <c r="CR18" s="8">
        <f t="shared" si="74"/>
        <v>-100</v>
      </c>
      <c r="CS18" s="8"/>
      <c r="CT18" s="8" t="str">
        <f>IF(AND(CT17&gt;0,CT17&lt;&gt;"wait"),"AT",IF(AIL!$V19="AI",IF(Sheet1!$E19&lt;AIL!$U19-50,50,"wait"),0))</f>
        <v>wait</v>
      </c>
      <c r="CU18" s="8" t="str">
        <f>IF(AND(CU17&gt;0,CU17&lt;&gt;"wait"),"AT",IF(AIL!$V19="AI",IF(Sheet1!$E19&lt;AIL!$U19-100,100,"wait"),0))</f>
        <v>wait</v>
      </c>
      <c r="CV18" s="8" t="str">
        <f>IF(AND(CV17&gt;0,CV17&lt;&gt;"wait"),"AT",IF(AIL!$V19="AI",IF(Sheet1!$E19&lt;AIL!$U19-150,150,"wait"),0))</f>
        <v>wait</v>
      </c>
      <c r="CW18" s="8" t="str">
        <f>IF(AND(CW17&gt;0,CW17&lt;&gt;"wait"),"AT",IF(AIL!$V19="AI",IF(Sheet1!$E19&lt;AIL!$U19-200,200,"wait"),0))</f>
        <v>wait</v>
      </c>
      <c r="CX18" s="8" t="str">
        <f>IF(AND(CX17&gt;0,CX17&lt;&gt;"wait"),"AT",IF(AIL!$V19="AI",IF(Sheet1!$D19&gt;AIL!$U19+50,50,"wait"),0))</f>
        <v>AT</v>
      </c>
      <c r="CY18" s="8" t="str">
        <f>IF(AND(CY17&gt;0,CY17&lt;&gt;"wait"),"AT",IF(AIL!$V19="AI",IF(Sheet1!$D19&gt;AIL!$U19+100,100,"wait"),0))</f>
        <v>AT</v>
      </c>
      <c r="CZ18" s="8" t="str">
        <f>IF(AND(CZ17&gt;0,CZ17&lt;&gt;"wait"),"AT",IF(AIL!$V19="AI",IF(Sheet1!$D19&gt;AIL!$U19+150,150,"wait"),0))</f>
        <v>wait</v>
      </c>
      <c r="DA18" s="8" t="str">
        <f>IF(AND(DA17&gt;0,DA17&lt;&gt;"wait"),"AT",IF(AIL!$V19="AI",IF(Sheet1!$D19&gt;AIL!$U19+200,200,"wait"),0))</f>
        <v>wait</v>
      </c>
      <c r="DB18" s="8">
        <f t="shared" si="75"/>
        <v>-100</v>
      </c>
      <c r="DC18" s="8"/>
      <c r="DD18" s="8" t="str">
        <f>IF(AND(DD17&gt;0,DD17&lt;&gt;"wait"),"AT",IF(AIL!$X19="AI",IF(Sheet1!$E19&lt;AIL!$W19-50,50,"wait"),0))</f>
        <v>wait</v>
      </c>
      <c r="DE18" s="8" t="str">
        <f>IF(AND(DE17&gt;0,DE17&lt;&gt;"wait"),"AT",IF(AIL!$X19="AI",IF(Sheet1!$E19&lt;AIL!$W19-100,100,"wait"),0))</f>
        <v>wait</v>
      </c>
      <c r="DF18" s="8" t="str">
        <f>IF(AND(DF17&gt;0,DF17&lt;&gt;"wait"),"AT",IF(AIL!$X19="AI",IF(Sheet1!$E19&lt;AIL!$W19-150,150,"wait"),0))</f>
        <v>wait</v>
      </c>
      <c r="DG18" s="8" t="str">
        <f>IF(AND(DG17&gt;0,DG17&lt;&gt;"wait"),"AT",IF(AIL!$X19="AI",IF(Sheet1!$E19&lt;AIL!$W19-200,200,"wait"),0))</f>
        <v>wait</v>
      </c>
      <c r="DH18" s="8" t="str">
        <f>IF(AND(DH17&gt;0,DH17&lt;&gt;"wait"),"AT",IF(AIL!$X19="AI",IF(Sheet1!$D19&gt;AIL!$W19+50,50,"wait"),0))</f>
        <v>AT</v>
      </c>
      <c r="DI18" s="8" t="str">
        <f>IF(AND(DI17&gt;0,DI17&lt;&gt;"wait"),"AT",IF(AIL!$X19="AI",IF(Sheet1!$D19&gt;AIL!$W19+100,100,"wait"),0))</f>
        <v>AT</v>
      </c>
      <c r="DJ18" s="8" t="str">
        <f>IF(AND(DJ17&gt;0,DJ17&lt;&gt;"wait"),"AT",IF(AIL!$X19="AI",IF(Sheet1!$D19&gt;AIL!$W19+150,150,"wait"),0))</f>
        <v>wait</v>
      </c>
      <c r="DK18" s="8" t="str">
        <f>IF(AND(DK17&gt;0,DK17&lt;&gt;"wait"),"AT",IF(AIL!$X19="AI",IF(Sheet1!$D19&gt;AIL!$W19+200,200,"wait"),0))</f>
        <v>wait</v>
      </c>
      <c r="DL18" s="8">
        <f t="shared" si="76"/>
        <v>-100</v>
      </c>
      <c r="DN18" s="10" t="str">
        <f>IF(AND(DN17&gt;0,DN17&lt;&gt;"wait"),"AT",IF(AIL!$AA19="AI",IF(Sheet1!$E19&lt;AIL!$Z19-50,50,"wait"),0))</f>
        <v>wait</v>
      </c>
      <c r="DO18" s="10" t="str">
        <f>IF(AND(DO17&gt;0,DO17&lt;&gt;"wait"),"AT",IF(AIL!$AA19="AI",IF(Sheet1!$E19&lt;AIL!$Z19-100,100,"wait"),0))</f>
        <v>wait</v>
      </c>
      <c r="DP18" s="10" t="str">
        <f>IF(AND(DP17&gt;0,DP17&lt;&gt;"wait"),"AT",IF(AIL!$AA19="AI",IF(Sheet1!$E19&lt;AIL!$Z19-150,150,"wait"),0))</f>
        <v>wait</v>
      </c>
      <c r="DQ18" s="10" t="str">
        <f>IF(AND(DQ17&gt;0,DQ17&lt;&gt;"wait"),"AT",IF(AIL!$AA19="AI",IF(Sheet1!$E19&lt;AIL!$Z19-200,200,"wait"),0))</f>
        <v>wait</v>
      </c>
      <c r="DR18" s="10" t="str">
        <f>IF(AND(DR17&gt;0,DR17&lt;&gt;"wait"),"AT",IF(AIL!$AA19="AI",IF(Sheet1!$D19&gt;AIL!$Z19+50,50,"wait"),0))</f>
        <v>AT</v>
      </c>
      <c r="DS18" s="10" t="str">
        <f>IF(AND(DS17&gt;0,DS17&lt;&gt;"wait"),"AT",IF(AIL!$AA19="AI",IF(Sheet1!$D19&gt;AIL!$Z19+100,100,"wait"),0))</f>
        <v>wait</v>
      </c>
      <c r="DT18" s="10" t="str">
        <f>IF(AND(DT17&gt;0,DT17&lt;&gt;"wait"),"AT",IF(AIL!$AA19="AI",IF(Sheet1!$D19&gt;AIL!$Z19+150,150,"wait"),0))</f>
        <v>wait</v>
      </c>
      <c r="DU18" s="10" t="str">
        <f>IF(AND(DU17&gt;0,DU17&lt;&gt;"wait"),"AT",IF(AIL!$AA19="AI",IF(Sheet1!$D19&gt;AIL!$Z19+200,200,"wait"),0))</f>
        <v>wait</v>
      </c>
      <c r="DV18" s="10">
        <f t="shared" si="44"/>
        <v>-50</v>
      </c>
      <c r="DX18" s="10" t="str">
        <f>IF(AND(DX17&gt;0,DX17&lt;&gt;"wait"),"AT",IF(AIL!$AC19="AI",IF(Sheet1!$E19&lt;AIL!$AB19-50,50,"wait"),0))</f>
        <v>wait</v>
      </c>
      <c r="DY18" s="10" t="str">
        <f>IF(AND(DY17&gt;0,DY17&lt;&gt;"wait"),"AT",IF(AIL!$AC19="AI",IF(Sheet1!$E19&lt;AIL!$AB19-100,100,"wait"),0))</f>
        <v>wait</v>
      </c>
      <c r="DZ18" s="10" t="str">
        <f>IF(AND(DZ17&gt;0,DZ17&lt;&gt;"wait"),"AT",IF(AIL!$AC19="AI",IF(Sheet1!$E19&lt;AIL!$AB19-150,150,"wait"),0))</f>
        <v>wait</v>
      </c>
      <c r="EA18" s="10" t="str">
        <f>IF(AND(EA17&gt;0,EA17&lt;&gt;"wait"),"AT",IF(AIL!$AC19="AI",IF(Sheet1!$E19&lt;AIL!$AB19-200,200,"wait"),0))</f>
        <v>wait</v>
      </c>
      <c r="EB18" s="10" t="str">
        <f>IF(AND(EB17&gt;0,EB17&lt;&gt;"wait"),"AT",IF(AIL!$AC19="AI",IF(Sheet1!$D19&gt;AIL!$AB19+50,50,"wait"),0))</f>
        <v>AT</v>
      </c>
      <c r="EC18" s="10" t="str">
        <f>IF(AND(EC17&gt;0,EC17&lt;&gt;"wait"),"AT",IF(AIL!$AC19="AI",IF(Sheet1!$D19&gt;AIL!$AB19+100,100,"wait"),0))</f>
        <v>wait</v>
      </c>
      <c r="ED18" s="10" t="str">
        <f>IF(AND(ED17&gt;0,ED17&lt;&gt;"wait"),"AT",IF(AIL!$AC19="AI",IF(Sheet1!$D19&gt;AIL!$AB19+150,150,"wait"),0))</f>
        <v>wait</v>
      </c>
      <c r="EE18" s="10" t="str">
        <f>IF(AND(EE17&gt;0,EE17&lt;&gt;"wait"),"AT",IF(AIL!$AC19="AI",IF(Sheet1!$D19&gt;AIL!$AB19+200,200,"wait"),0))</f>
        <v>wait</v>
      </c>
      <c r="EF18" s="10">
        <f t="shared" si="45"/>
        <v>-50</v>
      </c>
      <c r="EH18" s="10" t="str">
        <f>IF(AND(EH17&gt;0,EH17&lt;&gt;"wait"),"AT",IF(AIL!$AE19="AI",IF(Sheet1!$E19&lt;AIL!$AD19-50,50,"wait"),0))</f>
        <v>wait</v>
      </c>
      <c r="EI18" s="10" t="str">
        <f>IF(AND(EI17&gt;0,EI17&lt;&gt;"wait"),"AT",IF(AIL!$AE19="AI",IF(Sheet1!$E19&lt;AIL!$AD19-100,100,"wait"),0))</f>
        <v>wait</v>
      </c>
      <c r="EJ18" s="10" t="str">
        <f>IF(AND(EJ17&gt;0,EJ17&lt;&gt;"wait"),"AT",IF(AIL!$AE19="AI",IF(Sheet1!$E19&lt;AIL!$AD19-150,150,"wait"),0))</f>
        <v>wait</v>
      </c>
      <c r="EK18" s="10" t="str">
        <f>IF(AND(EK17&gt;0,EK17&lt;&gt;"wait"),"AT",IF(AIL!$AE19="AI",IF(Sheet1!$E19&lt;AIL!$AD19-200,200,"wait"),0))</f>
        <v>wait</v>
      </c>
      <c r="EL18" s="10" t="str">
        <f>IF(AND(EL17&gt;0,EL17&lt;&gt;"wait"),"AT",IF(AIL!$AE19="AI",IF(Sheet1!$D19&gt;AIL!$AD19+50,50,"wait"),0))</f>
        <v>AT</v>
      </c>
      <c r="EM18" s="10" t="str">
        <f>IF(AND(EM17&gt;0,EM17&lt;&gt;"wait"),"AT",IF(AIL!$AE19="AI",IF(Sheet1!$D19&gt;AIL!$AD19+100,100,"wait"),0))</f>
        <v>wait</v>
      </c>
      <c r="EN18" s="10" t="str">
        <f>IF(AND(EN17&gt;0,EN17&lt;&gt;"wait"),"AT",IF(AIL!$AE19="AI",IF(Sheet1!$D19&gt;AIL!$AD19+150,150,"wait"),0))</f>
        <v>wait</v>
      </c>
      <c r="EO18" s="10" t="str">
        <f>IF(AND(EO17&gt;0,EO17&lt;&gt;"wait"),"AT",IF(AIL!$AE19="AI",IF(Sheet1!$D19&gt;AIL!$AD19+200,200,"wait"),0))</f>
        <v>wait</v>
      </c>
      <c r="EP18" s="10">
        <f t="shared" si="46"/>
        <v>-50</v>
      </c>
      <c r="ER18" s="10" t="str">
        <f>IF(AND(ER17&gt;0,ER17&lt;&gt;"wait"),"AT",IF(AIL!$AG19="AI",IF(Sheet1!$E19&lt;AIL!$AF19-50,50,"wait"),0))</f>
        <v>wait</v>
      </c>
      <c r="ES18" s="10" t="str">
        <f>IF(AND(ES17&gt;0,ES17&lt;&gt;"wait"),"AT",IF(AIL!$AG19="AI",IF(Sheet1!$E19&lt;AIL!$AF19-100,100,"wait"),0))</f>
        <v>wait</v>
      </c>
      <c r="ET18" s="10" t="str">
        <f>IF(AND(ET17&gt;0,ET17&lt;&gt;"wait"),"AT",IF(AIL!$AG19="AI",IF(Sheet1!$E19&lt;AIL!$AF19-150,150,"wait"),0))</f>
        <v>wait</v>
      </c>
      <c r="EU18" s="10" t="str">
        <f>IF(AND(EU17&gt;0,EU17&lt;&gt;"wait"),"AT",IF(AIL!$AG19="AI",IF(Sheet1!$E19&lt;AIL!$AF19-200,200,"wait"),0))</f>
        <v>wait</v>
      </c>
      <c r="EV18" s="10" t="str">
        <f>IF(AND(EV17&gt;0,EV17&lt;&gt;"wait"),"AT",IF(AIL!$AG19="AI",IF(Sheet1!$D19&gt;AIL!$AF19+50,50,"wait"),0))</f>
        <v>AT</v>
      </c>
      <c r="EW18" s="10" t="str">
        <f>IF(AND(EW17&gt;0,EW17&lt;&gt;"wait"),"AT",IF(AIL!$AG19="AI",IF(Sheet1!$D19&gt;AIL!$AF19+100,100,"wait"),0))</f>
        <v>wait</v>
      </c>
      <c r="EX18" s="10" t="str">
        <f>IF(AND(EX17&gt;0,EX17&lt;&gt;"wait"),"AT",IF(AIL!$AG19="AI",IF(Sheet1!$D19&gt;AIL!$AF19+150,150,"wait"),0))</f>
        <v>wait</v>
      </c>
      <c r="EY18" s="10" t="str">
        <f>IF(AND(EY17&gt;0,EY17&lt;&gt;"wait"),"AT",IF(AIL!$AG19="AI",IF(Sheet1!$D19&gt;AIL!$AF19+200,200,"wait"),0))</f>
        <v>wait</v>
      </c>
      <c r="EZ18" s="10">
        <f t="shared" si="47"/>
        <v>-50</v>
      </c>
      <c r="FB18" s="10" t="str">
        <f>IF(AND(FB17&gt;0,FB17&lt;&gt;"wait"),"AT",IF(AIL!$AI19="AI",IF(Sheet1!$E19&lt;AIL!$AH19-50,50,"wait"),0))</f>
        <v>wait</v>
      </c>
      <c r="FC18" s="10" t="str">
        <f>IF(AND(FC17&gt;0,FC17&lt;&gt;"wait"),"AT",IF(AIL!$AI19="AI",IF(Sheet1!$E19&lt;AIL!$AH19-100,100,"wait"),0))</f>
        <v>wait</v>
      </c>
      <c r="FD18" s="10" t="str">
        <f>IF(AND(FD17&gt;0,FD17&lt;&gt;"wait"),"AT",IF(AIL!$AI19="AI",IF(Sheet1!$E19&lt;AIL!$AH19-150,150,"wait"),0))</f>
        <v>wait</v>
      </c>
      <c r="FE18" s="10" t="str">
        <f>IF(AND(FE17&gt;0,FE17&lt;&gt;"wait"),"AT",IF(AIL!$AI19="AI",IF(Sheet1!$E19&lt;AIL!$AH19-200,200,"wait"),0))</f>
        <v>wait</v>
      </c>
      <c r="FF18" s="10" t="str">
        <f>IF(AND(FF17&gt;0,FF17&lt;&gt;"wait"),"AT",IF(AIL!$AI19="AI",IF(Sheet1!$D19&gt;AIL!$AH19+50,50,"wait"),0))</f>
        <v>AT</v>
      </c>
      <c r="FG18" s="10" t="str">
        <f>IF(AND(FG17&gt;0,FG17&lt;&gt;"wait"),"AT",IF(AIL!$AI19="AI",IF(Sheet1!$D19&gt;AIL!$AH19+100,100,"wait"),0))</f>
        <v>wait</v>
      </c>
      <c r="FH18" s="10" t="str">
        <f>IF(AND(FH17&gt;0,FH17&lt;&gt;"wait"),"AT",IF(AIL!$AI19="AI",IF(Sheet1!$D19&gt;AIL!$AH19+150,150,"wait"),0))</f>
        <v>wait</v>
      </c>
      <c r="FI18" s="10" t="str">
        <f>IF(AND(FI17&gt;0,FI17&lt;&gt;"wait"),"AT",IF(AIL!$AI19="AI",IF(Sheet1!$D19&gt;AIL!$AH19+200,200,"wait"),0))</f>
        <v>wait</v>
      </c>
      <c r="FJ18" s="10">
        <f t="shared" si="48"/>
        <v>-50</v>
      </c>
      <c r="FL18" s="10" t="str">
        <f>IF(AND(FL17&gt;0,FL17&lt;&gt;"wait"),"AT",IF(AIL!$AK19="AI",IF(Sheet1!$E19&lt;AIL!$AJ19-50,50,"wait"),0))</f>
        <v>wait</v>
      </c>
      <c r="FM18" s="10" t="str">
        <f>IF(AND(FM17&gt;0,FM17&lt;&gt;"wait"),"AT",IF(AIL!$AK19="AI",IF(Sheet1!$E19&lt;AIL!$AJ19-100,100,"wait"),0))</f>
        <v>wait</v>
      </c>
      <c r="FN18" s="10" t="str">
        <f>IF(AND(FN17&gt;0,FN17&lt;&gt;"wait"),"AT",IF(AIL!$AK19="AI",IF(Sheet1!$E19&lt;AIL!$AJ19-150,150,"wait"),0))</f>
        <v>wait</v>
      </c>
      <c r="FO18" s="10" t="str">
        <f>IF(AND(FO17&gt;0,FO17&lt;&gt;"wait"),"AT",IF(AIL!$AK19="AI",IF(Sheet1!$E19&lt;AIL!$AJ19-200,200,"wait"),0))</f>
        <v>wait</v>
      </c>
      <c r="FP18" s="10" t="str">
        <f>IF(AND(FP17&gt;0,FP17&lt;&gt;"wait"),"AT",IF(AIL!$AK19="AI",IF(Sheet1!$D19&gt;AIL!$AJ19+50,50,"wait"),0))</f>
        <v>AT</v>
      </c>
      <c r="FQ18" s="10" t="str">
        <f>IF(AND(FQ17&gt;0,FQ17&lt;&gt;"wait"),"AT",IF(AIL!$AK19="AI",IF(Sheet1!$D19&gt;AIL!$AJ19+100,100,"wait"),0))</f>
        <v>wait</v>
      </c>
      <c r="FR18" s="10" t="str">
        <f>IF(AND(FR17&gt;0,FR17&lt;&gt;"wait"),"AT",IF(AIL!$AK19="AI",IF(Sheet1!$D19&gt;AIL!$AJ19+150,150,"wait"),0))</f>
        <v>wait</v>
      </c>
      <c r="FS18" s="10" t="str">
        <f>IF(AND(FS17&gt;0,FS17&lt;&gt;"wait"),"AT",IF(AIL!$AK19="AI",IF(Sheet1!$D19&gt;AIL!$AJ19+200,200,"wait"),0))</f>
        <v>wait</v>
      </c>
      <c r="FT18" s="10">
        <f t="shared" si="49"/>
        <v>-50</v>
      </c>
      <c r="FV18" s="10">
        <f>IF(AND(FV17&gt;0,FV17&lt;&gt;"wait"),"AT",IF(AIL!$AM19="AI",IF(Sheet1!$E19&lt;AIL!$AL19-50,50,"wait"),0))</f>
        <v>50</v>
      </c>
      <c r="FW18" s="10" t="str">
        <f>IF(AND(FW17&gt;0,FW17&lt;&gt;"wait"),"AT",IF(AIL!$AM19="AI",IF(Sheet1!$E19&lt;AIL!$AL19-100,100,"wait"),0))</f>
        <v>wait</v>
      </c>
      <c r="FX18" s="10" t="str">
        <f>IF(AND(FX17&gt;0,FX17&lt;&gt;"wait"),"AT",IF(AIL!$AM19="AI",IF(Sheet1!$E19&lt;AIL!$AL19-150,150,"wait"),0))</f>
        <v>wait</v>
      </c>
      <c r="FY18" s="10" t="str">
        <f>IF(AND(FY17&gt;0,FY17&lt;&gt;"wait"),"AT",IF(AIL!$AM19="AI",IF(Sheet1!$E19&lt;AIL!$AL19-200,200,"wait"),0))</f>
        <v>wait</v>
      </c>
      <c r="FZ18" s="10" t="str">
        <f>IF(AND(FZ17&gt;0,FZ17&lt;&gt;"wait"),"AT",IF(AIL!$AM19="AI",IF(Sheet1!$D19&gt;AIL!$AL19+50,50,"wait"),0))</f>
        <v>AT</v>
      </c>
      <c r="GA18" s="10" t="str">
        <f>IF(AND(GA17&gt;0,GA17&lt;&gt;"wait"),"AT",IF(AIL!$AM19="AI",IF(Sheet1!$D19&gt;AIL!$AL19+100,100,"wait"),0))</f>
        <v>wait</v>
      </c>
      <c r="GB18" s="10" t="str">
        <f>IF(AND(GB17&gt;0,GB17&lt;&gt;"wait"),"AT",IF(AIL!$AM19="AI",IF(Sheet1!$D19&gt;AIL!$AL19+150,150,"wait"),0))</f>
        <v>wait</v>
      </c>
      <c r="GC18" s="10" t="str">
        <f>IF(AND(GC17&gt;0,GC17&lt;&gt;"wait"),"AT",IF(AIL!$AM19="AI",IF(Sheet1!$D19&gt;AIL!$AL19+200,200,"wait"),0))</f>
        <v>wait</v>
      </c>
      <c r="GD18" s="10">
        <f t="shared" si="50"/>
        <v>-50</v>
      </c>
      <c r="GF18" s="10">
        <f>IF(AND(GF17&gt;0,GF17&lt;&gt;"wait"),"AT",IF(AIL!$AO19="AI",IF(Sheet1!$E19&lt;AIL!$AN19-50,50,"wait"),0))</f>
        <v>50</v>
      </c>
      <c r="GG18" s="10" t="str">
        <f>IF(AND(GG17&gt;0,GG17&lt;&gt;"wait"),"AT",IF(AIL!$AO19="AI",IF(Sheet1!$E19&lt;AIL!$AN19-100,100,"wait"),0))</f>
        <v>wait</v>
      </c>
      <c r="GH18" s="10" t="str">
        <f>IF(AND(GH17&gt;0,GH17&lt;&gt;"wait"),"AT",IF(AIL!$AO19="AI",IF(Sheet1!$E19&lt;AIL!$AN19-150,150,"wait"),0))</f>
        <v>wait</v>
      </c>
      <c r="GI18" s="10" t="str">
        <f>IF(AND(GI17&gt;0,GI17&lt;&gt;"wait"),"AT",IF(AIL!$AO19="AI",IF(Sheet1!$E19&lt;AIL!$AN19-200,200,"wait"),0))</f>
        <v>wait</v>
      </c>
      <c r="GJ18" s="10" t="str">
        <f>IF(AND(GJ17&gt;0,GJ17&lt;&gt;"wait"),"AT",IF(AIL!$AO19="AI",IF(Sheet1!$D19&gt;AIL!$AN19+50,50,"wait"),0))</f>
        <v>AT</v>
      </c>
      <c r="GK18" s="10" t="str">
        <f>IF(AND(GK17&gt;0,GK17&lt;&gt;"wait"),"AT",IF(AIL!$AO19="AI",IF(Sheet1!$D19&gt;AIL!$AN19+100,100,"wait"),0))</f>
        <v>wait</v>
      </c>
      <c r="GL18" s="10" t="str">
        <f>IF(AND(GL17&gt;0,GL17&lt;&gt;"wait"),"AT",IF(AIL!$AO19="AI",IF(Sheet1!$D19&gt;AIL!$AN19+150,150,"wait"),0))</f>
        <v>wait</v>
      </c>
      <c r="GM18" s="10" t="str">
        <f>IF(AND(GM17&gt;0,GM17&lt;&gt;"wait"),"AT",IF(AIL!$AO19="AI",IF(Sheet1!$D19&gt;AIL!$AN19+200,200,"wait"),0))</f>
        <v>wait</v>
      </c>
      <c r="GN18" s="10">
        <f t="shared" si="51"/>
        <v>-50</v>
      </c>
      <c r="GP18" s="10" t="str">
        <f>IF(AND(GP17&gt;0,GP17&lt;&gt;"wait"),"AT",IF(AIL!$AQ19="AI",IF(Sheet1!$E19&lt;AIL!$AP19-50,50,"wait"),0))</f>
        <v>wait</v>
      </c>
      <c r="GQ18" s="10" t="str">
        <f>IF(AND(GQ17&gt;0,GQ17&lt;&gt;"wait"),"AT",IF(AIL!$AQ19="AI",IF(Sheet1!$E19&lt;AIL!$AP19-100,100,"wait"),0))</f>
        <v>wait</v>
      </c>
      <c r="GR18" s="10" t="str">
        <f>IF(AND(GR17&gt;0,GR17&lt;&gt;"wait"),"AT",IF(AIL!$AQ19="AI",IF(Sheet1!$E19&lt;AIL!$AP19-150,150,"wait"),0))</f>
        <v>wait</v>
      </c>
      <c r="GS18" s="10" t="str">
        <f>IF(AND(GS17&gt;0,GS17&lt;&gt;"wait"),"AT",IF(AIL!$AQ19="AI",IF(Sheet1!$E19&lt;AIL!$AP19-200,200,"wait"),0))</f>
        <v>wait</v>
      </c>
      <c r="GT18" s="10" t="str">
        <f>IF(AND(GT17&gt;0,GT17&lt;&gt;"wait"),"AT",IF(AIL!$AQ19="AI",IF(Sheet1!$D19&gt;AIL!$AP19+50,50,"wait"),0))</f>
        <v>AT</v>
      </c>
      <c r="GU18" s="10" t="str">
        <f>IF(AND(GU17&gt;0,GU17&lt;&gt;"wait"),"AT",IF(AIL!$AQ19="AI",IF(Sheet1!$D19&gt;AIL!$AP19+100,100,"wait"),0))</f>
        <v>wait</v>
      </c>
      <c r="GV18" s="10" t="str">
        <f>IF(AND(GV17&gt;0,GV17&lt;&gt;"wait"),"AT",IF(AIL!$AQ19="AI",IF(Sheet1!$D19&gt;AIL!$AP19+150,150,"wait"),0))</f>
        <v>wait</v>
      </c>
      <c r="GW18" s="10" t="str">
        <f>IF(AND(GW17&gt;0,GW17&lt;&gt;"wait"),"AT",IF(AIL!$AQ19="AI",IF(Sheet1!$D19&gt;AIL!$AP19+200,200,"wait"),0))</f>
        <v>wait</v>
      </c>
      <c r="GX18" s="10">
        <f t="shared" si="52"/>
        <v>-50</v>
      </c>
      <c r="GZ18" s="10">
        <f>IF(AND(GZ17&gt;0,GZ17&lt;&gt;"wait"),"AT",IF(AIL!$AS19="AI",IF(Sheet1!$E19&lt;AIL!$AR19-50,50,"wait"),0))</f>
        <v>50</v>
      </c>
      <c r="HA18" s="10" t="str">
        <f>IF(AND(HA17&gt;0,HA17&lt;&gt;"wait"),"AT",IF(AIL!$AS19="AI",IF(Sheet1!$E19&lt;AIL!$AR19-100,100,"wait"),0))</f>
        <v>wait</v>
      </c>
      <c r="HB18" s="10" t="str">
        <f>IF(AND(HB17&gt;0,HB17&lt;&gt;"wait"),"AT",IF(AIL!$AS19="AI",IF(Sheet1!$E19&lt;AIL!$AR19-150,150,"wait"),0))</f>
        <v>wait</v>
      </c>
      <c r="HC18" s="10" t="str">
        <f>IF(AND(HC17&gt;0,HC17&lt;&gt;"wait"),"AT",IF(AIL!$AS19="AI",IF(Sheet1!$E19&lt;AIL!$AR19-200,200,"wait"),0))</f>
        <v>wait</v>
      </c>
      <c r="HD18" s="10" t="str">
        <f>IF(AND(HD17&gt;0,HD17&lt;&gt;"wait"),"AT",IF(AIL!$AS19="AI",IF(Sheet1!$D19&gt;AIL!$AR19+50,50,"wait"),0))</f>
        <v>AT</v>
      </c>
      <c r="HE18" s="10" t="str">
        <f>IF(AND(HE17&gt;0,HE17&lt;&gt;"wait"),"AT",IF(AIL!$AS19="AI",IF(Sheet1!$D19&gt;AIL!$AR19+100,100,"wait"),0))</f>
        <v>wait</v>
      </c>
      <c r="HF18" s="10" t="str">
        <f>IF(AND(HF17&gt;0,HF17&lt;&gt;"wait"),"AT",IF(AIL!$AS19="AI",IF(Sheet1!$D19&gt;AIL!$AR19+150,150,"wait"),0))</f>
        <v>wait</v>
      </c>
      <c r="HG18" s="10" t="str">
        <f>IF(AND(HG17&gt;0,HG17&lt;&gt;"wait"),"AT",IF(AIL!$AS19="AI",IF(Sheet1!$D19&gt;AIL!$AR19+200,200,"wait"),0))</f>
        <v>wait</v>
      </c>
      <c r="HH18" s="10">
        <f t="shared" si="53"/>
        <v>-50</v>
      </c>
      <c r="HJ18" s="10">
        <f>IF(AND(HJ17&gt;0,HJ17&lt;&gt;"wait"),"AT",IF(AIL!$AU19="AI",IF(Sheet1!$E19&lt;AIL!$AT19-50,50,"wait"),0))</f>
        <v>50</v>
      </c>
      <c r="HK18" s="10" t="str">
        <f>IF(AND(HK17&gt;0,HK17&lt;&gt;"wait"),"AT",IF(AIL!$AU19="AI",IF(Sheet1!$E19&lt;AIL!$AT19-100,100,"wait"),0))</f>
        <v>wait</v>
      </c>
      <c r="HL18" s="10" t="str">
        <f>IF(AND(HL17&gt;0,HL17&lt;&gt;"wait"),"AT",IF(AIL!$AU19="AI",IF(Sheet1!$E19&lt;AIL!$AT19-150,150,"wait"),0))</f>
        <v>wait</v>
      </c>
      <c r="HM18" s="10" t="str">
        <f>IF(AND(HM17&gt;0,HM17&lt;&gt;"wait"),"AT",IF(AIL!$AU19="AI",IF(Sheet1!$E19&lt;AIL!$AT19-200,200,"wait"),0))</f>
        <v>wait</v>
      </c>
      <c r="HN18" s="10" t="str">
        <f>IF(AND(HN17&gt;0,HN17&lt;&gt;"wait"),"AT",IF(AIL!$AU19="AI",IF(Sheet1!$D19&gt;AIL!$AT19+50,50,"wait"),0))</f>
        <v>AT</v>
      </c>
      <c r="HO18" s="10" t="str">
        <f>IF(AND(HO17&gt;0,HO17&lt;&gt;"wait"),"AT",IF(AIL!$AU19="AI",IF(Sheet1!$D19&gt;AIL!$AT19+100,100,"wait"),0))</f>
        <v>wait</v>
      </c>
      <c r="HP18" s="10" t="str">
        <f>IF(AND(HP17&gt;0,HP17&lt;&gt;"wait"),"AT",IF(AIL!$AU19="AI",IF(Sheet1!$D19&gt;AIL!$AT19+150,150,"wait"),0))</f>
        <v>wait</v>
      </c>
      <c r="HQ18" s="10" t="str">
        <f>IF(AND(HQ17&gt;0,HQ17&lt;&gt;"wait"),"AT",IF(AIL!$AU19="AI",IF(Sheet1!$D19&gt;AIL!$AT19+200,200,"wait"),0))</f>
        <v>wait</v>
      </c>
      <c r="HR18" s="10">
        <f t="shared" si="54"/>
        <v>-50</v>
      </c>
      <c r="HT18" s="10">
        <f>IF(AND(HT17&gt;0,HT17&lt;&gt;"wait"),"AT",IF(AIL!$AX19="AI",IF(Sheet1!$E19&lt;AIL!$AW19-50,50,"wait"),0))</f>
        <v>0</v>
      </c>
      <c r="HU18" s="10">
        <f>IF(AND(HU17&gt;0,HU17&lt;&gt;"wait"),"AT",IF(AIL!$AX19="AI",IF(Sheet1!$E19&lt;AIL!$AW19-100,100,"wait"),0))</f>
        <v>0</v>
      </c>
      <c r="HV18" s="10">
        <f>IF(AND(HV17&gt;0,HV17&lt;&gt;"wait"),"AT",IF(AIL!$AX19="AI",IF(Sheet1!$E19&lt;AIL!$AW19-150,150,"wait"),0))</f>
        <v>0</v>
      </c>
      <c r="HW18" s="10">
        <f>IF(AND(HW17&gt;0,HW17&lt;&gt;"wait"),"AT",IF(AIL!$AX19="AI",IF(Sheet1!$E19&lt;AIL!$AW19-200,200,"wait"),0))</f>
        <v>0</v>
      </c>
      <c r="HX18" s="10">
        <f>IF(AND(HX17&gt;0,HX17&lt;&gt;"wait"),"AT",IF(AIL!$AX19="AI",IF(Sheet1!$D19&gt;AIL!$AW19+50,50,"wait"),0))</f>
        <v>0</v>
      </c>
      <c r="HY18" s="10">
        <f>IF(AND(HY17&gt;0,HY17&lt;&gt;"wait"),"AT",IF(AIL!$AX19="AI",IF(Sheet1!$D19&gt;AIL!$AW19+100,100,"wait"),0))</f>
        <v>0</v>
      </c>
      <c r="HZ18" s="10">
        <f>IF(AND(HZ17&gt;0,HZ17&lt;&gt;"wait"),"AT",IF(AIL!$AX19="AI",IF(Sheet1!$D19&gt;AIL!$AW19+150,150,"wait"),0))</f>
        <v>0</v>
      </c>
      <c r="IA18" s="10">
        <f>IF(AND(IA17&gt;0,IA17&lt;&gt;"wait"),"AT",IF(AIL!$AX19="AI",IF(Sheet1!$D19&gt;AIL!$AW19+200,200,"wait"),0))</f>
        <v>0</v>
      </c>
      <c r="IB18" s="10">
        <f t="shared" si="55"/>
        <v>0</v>
      </c>
      <c r="ID18" s="10">
        <f>IF(AND(ID17&gt;0,ID17&lt;&gt;"wait"),"AT",IF(AIL!$AZ19="AI",IF(Sheet1!$E19&lt;AIL!$AY19-50,50,"wait"),0))</f>
        <v>0</v>
      </c>
      <c r="IE18" s="10">
        <f>IF(AND(IE17&gt;0,IE17&lt;&gt;"wait"),"AT",IF(AIL!$AZ19="AI",IF(Sheet1!$E19&lt;AIL!$AY19-100,100,"wait"),0))</f>
        <v>0</v>
      </c>
      <c r="IF18" s="10">
        <f>IF(AND(IF17&gt;0,IF17&lt;&gt;"wait"),"AT",IF(AIL!$AZ19="AI",IF(Sheet1!$E19&lt;AIL!$AY19-150,150,"wait"),0))</f>
        <v>0</v>
      </c>
      <c r="IG18" s="10">
        <f>IF(AND(IG17&gt;0,IG17&lt;&gt;"wait"),"AT",IF(AIL!$AZ19="AI",IF(Sheet1!$E19&lt;AIL!$AY19-200,200,"wait"),0))</f>
        <v>0</v>
      </c>
      <c r="IH18" s="10">
        <f>IF(AND(IH17&gt;0,IH17&lt;&gt;"wait"),"AT",IF(AIL!$AZ19="AI",IF(Sheet1!$D19&gt;AIL!$AY19+50,50,"wait"),0))</f>
        <v>0</v>
      </c>
      <c r="II18" s="10">
        <f>IF(AND(II17&gt;0,II17&lt;&gt;"wait"),"AT",IF(AIL!$AZ19="AI",IF(Sheet1!$D19&gt;AIL!$AY19+100,100,"wait"),0))</f>
        <v>0</v>
      </c>
      <c r="IJ18" s="10">
        <f>IF(AND(IJ17&gt;0,IJ17&lt;&gt;"wait"),"AT",IF(AIL!$AZ19="AI",IF(Sheet1!$D19&gt;AIL!$AY19+150,150,"wait"),0))</f>
        <v>0</v>
      </c>
      <c r="IK18" s="10">
        <f>IF(AND(IK17&gt;0,IK17&lt;&gt;"wait"),"AT",IF(AIL!$AZ19="AI",IF(Sheet1!$D19&gt;AIL!$AY19+200,200,"wait"),0))</f>
        <v>0</v>
      </c>
      <c r="IL18" s="10">
        <f t="shared" si="56"/>
        <v>0</v>
      </c>
      <c r="IN18" s="10">
        <f>IF(AND(IN17&gt;0,IN17&lt;&gt;"wait"),"AT",IF(AIL!$BB19="AI",IF(Sheet1!$E19&lt;AIL!$BA19-50,50,"wait"),0))</f>
        <v>0</v>
      </c>
      <c r="IO18" s="10">
        <f>IF(AND(IO17&gt;0,IO17&lt;&gt;"wait"),"AT",IF(AIL!$BB19="AI",IF(Sheet1!$E19&lt;AIL!$BA19-100,100,"wait"),0))</f>
        <v>0</v>
      </c>
      <c r="IP18" s="10">
        <f>IF(AND(IP17&gt;0,IP17&lt;&gt;"wait"),"AT",IF(AIL!$BB19="AI",IF(Sheet1!$E19&lt;AIL!$BA19-150,150,"wait"),0))</f>
        <v>0</v>
      </c>
      <c r="IQ18" s="10">
        <f>IF(AND(IQ17&gt;0,IQ17&lt;&gt;"wait"),"AT",IF(AIL!$BB19="AI",IF(Sheet1!$E19&lt;AIL!$BA19-200,200,"wait"),0))</f>
        <v>0</v>
      </c>
      <c r="IR18" s="10">
        <f>IF(AND(IR17&gt;0,IR17&lt;&gt;"wait"),"AT",IF(AIL!$BB19="AI",IF(Sheet1!$D19&gt;AIL!$BA19+50,50,"wait"),0))</f>
        <v>0</v>
      </c>
      <c r="IS18" s="10">
        <f>IF(AND(IS17&gt;0,IS17&lt;&gt;"wait"),"AT",IF(AIL!$BB19="AI",IF(Sheet1!$D19&gt;AIL!$BA19+100,100,"wait"),0))</f>
        <v>0</v>
      </c>
      <c r="IT18" s="10">
        <f>IF(AND(IT17&gt;0,IT17&lt;&gt;"wait"),"AT",IF(AIL!$BB19="AI",IF(Sheet1!$D19&gt;AIL!$BA19+150,150,"wait"),0))</f>
        <v>0</v>
      </c>
      <c r="IU18" s="10">
        <f>IF(AND(IU17&gt;0,IU17&lt;&gt;"wait"),"AT",IF(AIL!$BB19="AI",IF(Sheet1!$D19&gt;AIL!$BA19+200,200,"wait"),0))</f>
        <v>0</v>
      </c>
      <c r="IV18" s="10">
        <f t="shared" si="57"/>
        <v>0</v>
      </c>
      <c r="IX18" s="10">
        <f>IF(AND(IX17&gt;0,IX17&lt;&gt;"wait"),"AT",IF(AIL!$BD19="AI",IF(Sheet1!$E19&lt;AIL!$BC19-50,50,"wait"),0))</f>
        <v>0</v>
      </c>
      <c r="IY18" s="10">
        <f>IF(AND(IY17&gt;0,IY17&lt;&gt;"wait"),"AT",IF(AIL!$BD19="AI",IF(Sheet1!$E19&lt;AIL!$BC19-100,100,"wait"),0))</f>
        <v>0</v>
      </c>
      <c r="IZ18" s="10">
        <f>IF(AND(IZ17&gt;0,IZ17&lt;&gt;"wait"),"AT",IF(AIL!$BD19="AI",IF(Sheet1!$E19&lt;AIL!$BC19-150,150,"wait"),0))</f>
        <v>0</v>
      </c>
      <c r="JA18" s="10">
        <f>IF(AND(JA17&gt;0,JA17&lt;&gt;"wait"),"AT",IF(AIL!$BD19="AI",IF(Sheet1!$E19&lt;AIL!$BC19-200,200,"wait"),0))</f>
        <v>0</v>
      </c>
      <c r="JB18" s="10">
        <f>IF(AND(JB17&gt;0,JB17&lt;&gt;"wait"),"AT",IF(AIL!$BD19="AI",IF(Sheet1!$D19&gt;AIL!$BC19+50,50,"wait"),0))</f>
        <v>0</v>
      </c>
      <c r="JC18" s="10">
        <f>IF(AND(JC17&gt;0,JC17&lt;&gt;"wait"),"AT",IF(AIL!$BD19="AI",IF(Sheet1!$D19&gt;AIL!$BC19+100,100,"wait"),0))</f>
        <v>0</v>
      </c>
      <c r="JD18" s="10">
        <f>IF(AND(JD17&gt;0,JD17&lt;&gt;"wait"),"AT",IF(AIL!$BD19="AI",IF(Sheet1!$D19&gt;AIL!$BC19+150,150,"wait"),0))</f>
        <v>0</v>
      </c>
      <c r="JE18" s="10">
        <f>IF(AND(JE17&gt;0,JE17&lt;&gt;"wait"),"AT",IF(AIL!$BD19="AI",IF(Sheet1!$D19&gt;AIL!$BC19+200,200,"wait"),0))</f>
        <v>0</v>
      </c>
      <c r="JF18" s="10">
        <f t="shared" si="58"/>
        <v>0</v>
      </c>
      <c r="JH18" s="10">
        <f>IF(AND(JH17&gt;0,JH17&lt;&gt;"wait"),"AT",IF(AIL!$BF19="AI",IF(Sheet1!$E19&lt;AIL!$BE19-50,50,"wait"),0))</f>
        <v>0</v>
      </c>
      <c r="JI18" s="10">
        <f>IF(AND(JI17&gt;0,JI17&lt;&gt;"wait"),"AT",IF(AIL!$BF19="AI",IF(Sheet1!$E19&lt;AIL!$BE19-100,100,"wait"),0))</f>
        <v>0</v>
      </c>
      <c r="JJ18" s="10">
        <f>IF(AND(JJ17&gt;0,JJ17&lt;&gt;"wait"),"AT",IF(AIL!$BF19="AI",IF(Sheet1!$E19&lt;AIL!$BE19-150,150,"wait"),0))</f>
        <v>0</v>
      </c>
      <c r="JK18" s="10">
        <f>IF(AND(JK17&gt;0,JK17&lt;&gt;"wait"),"AT",IF(AIL!$BF19="AI",IF(Sheet1!$E19&lt;AIL!$BE19-200,200,"wait"),0))</f>
        <v>0</v>
      </c>
      <c r="JL18" s="10">
        <f>IF(AND(JL17&gt;0,JL17&lt;&gt;"wait"),"AT",IF(AIL!$BF19="AI",IF(Sheet1!$D19&gt;AIL!$BE19+50,50,"wait"),0))</f>
        <v>0</v>
      </c>
      <c r="JM18" s="10">
        <f>IF(AND(JM17&gt;0,JM17&lt;&gt;"wait"),"AT",IF(AIL!$BF19="AI",IF(Sheet1!$D19&gt;AIL!$BE19+100,100,"wait"),0))</f>
        <v>0</v>
      </c>
      <c r="JN18" s="10">
        <f>IF(AND(JN17&gt;0,JN17&lt;&gt;"wait"),"AT",IF(AIL!$BF19="AI",IF(Sheet1!$D19&gt;AIL!$BE19+150,150,"wait"),0))</f>
        <v>0</v>
      </c>
      <c r="JO18" s="10">
        <f>IF(AND(JO17&gt;0,JO17&lt;&gt;"wait"),"AT",IF(AIL!$BF19="AI",IF(Sheet1!$D19&gt;AIL!$BE19+200,200,"wait"),0))</f>
        <v>0</v>
      </c>
      <c r="JP18" s="10">
        <f t="shared" si="59"/>
        <v>0</v>
      </c>
      <c r="JR18" s="10">
        <f>IF(AND(JR17&gt;0,JR17&lt;&gt;"wait"),"AT",IF(AIL!$BH19="AI",IF(Sheet1!$E19&lt;AIL!$BG19-50,50,"wait"),0))</f>
        <v>0</v>
      </c>
      <c r="JS18" s="10">
        <f>IF(AND(JS17&gt;0,JS17&lt;&gt;"wait"),"AT",IF(AIL!$BH19="AI",IF(Sheet1!$E19&lt;AIL!$BG19-100,100,"wait"),0))</f>
        <v>0</v>
      </c>
      <c r="JT18" s="10">
        <f>IF(AND(JT17&gt;0,JT17&lt;&gt;"wait"),"AT",IF(AIL!$BH19="AI",IF(Sheet1!$E19&lt;AIL!$BG19-150,150,"wait"),0))</f>
        <v>0</v>
      </c>
      <c r="JU18" s="10">
        <f>IF(AND(JU17&gt;0,JU17&lt;&gt;"wait"),"AT",IF(AIL!$BH19="AI",IF(Sheet1!$E19&lt;AIL!$BG19-200,200,"wait"),0))</f>
        <v>0</v>
      </c>
      <c r="JV18" s="10">
        <f>IF(AND(JV17&gt;0,JV17&lt;&gt;"wait"),"AT",IF(AIL!$BH19="AI",IF(Sheet1!$D19&gt;AIL!$BG19+50,50,"wait"),0))</f>
        <v>0</v>
      </c>
      <c r="JW18" s="10">
        <f>IF(AND(JW17&gt;0,JW17&lt;&gt;"wait"),"AT",IF(AIL!$BH19="AI",IF(Sheet1!$D19&gt;AIL!$BG19+100,100,"wait"),0))</f>
        <v>0</v>
      </c>
      <c r="JX18" s="10">
        <f>IF(AND(JX17&gt;0,JX17&lt;&gt;"wait"),"AT",IF(AIL!$BH19="AI",IF(Sheet1!$D19&gt;AIL!$BG19+150,150,"wait"),0))</f>
        <v>0</v>
      </c>
      <c r="JY18" s="10">
        <f>IF(AND(JY17&gt;0,JY17&lt;&gt;"wait"),"AT",IF(AIL!$BH19="AI",IF(Sheet1!$D19&gt;AIL!$BG19+200,200,"wait"),0))</f>
        <v>0</v>
      </c>
      <c r="JZ18" s="10">
        <f t="shared" si="60"/>
        <v>0</v>
      </c>
      <c r="KB18" s="10">
        <f>IF(AND(KB17&gt;0,KB17&lt;&gt;"wait"),"AT",IF(AIL!$BJ19="AI",IF(Sheet1!$E19&lt;AIL!$BI19-50,50,"wait"),0))</f>
        <v>0</v>
      </c>
      <c r="KC18" s="10">
        <f>IF(AND(KC17&gt;0,KC17&lt;&gt;"wait"),"AT",IF(AIL!$BJ19="AI",IF(Sheet1!$E19&lt;AIL!$BI19-100,100,"wait"),0))</f>
        <v>0</v>
      </c>
      <c r="KD18" s="10">
        <f>IF(AND(KD17&gt;0,KD17&lt;&gt;"wait"),"AT",IF(AIL!$BJ19="AI",IF(Sheet1!$E19&lt;AIL!$BI19-150,150,"wait"),0))</f>
        <v>0</v>
      </c>
      <c r="KE18" s="10">
        <f>IF(AND(KE17&gt;0,KE17&lt;&gt;"wait"),"AT",IF(AIL!$BJ19="AI",IF(Sheet1!$E19&lt;AIL!$BI19-200,200,"wait"),0))</f>
        <v>0</v>
      </c>
      <c r="KF18" s="10">
        <f>IF(AND(KF17&gt;0,KF17&lt;&gt;"wait"),"AT",IF(AIL!$BJ19="AI",IF(Sheet1!$D19&gt;AIL!$BI19+50,50,"wait"),0))</f>
        <v>0</v>
      </c>
      <c r="KG18" s="10">
        <f>IF(AND(KG17&gt;0,KG17&lt;&gt;"wait"),"AT",IF(AIL!$BJ19="AI",IF(Sheet1!$D19&gt;AIL!$BI19+100,100,"wait"),0))</f>
        <v>0</v>
      </c>
      <c r="KH18" s="10">
        <f>IF(AND(KH17&gt;0,KH17&lt;&gt;"wait"),"AT",IF(AIL!$BJ19="AI",IF(Sheet1!$D19&gt;AIL!$BI19+150,150,"wait"),0))</f>
        <v>0</v>
      </c>
      <c r="KI18" s="10">
        <f>IF(AND(KI17&gt;0,KI17&lt;&gt;"wait"),"AT",IF(AIL!$BJ19="AI",IF(Sheet1!$D19&gt;AIL!$BI19+200,200,"wait"),0))</f>
        <v>0</v>
      </c>
      <c r="KJ18" s="10">
        <f t="shared" si="61"/>
        <v>0</v>
      </c>
      <c r="KL18" s="10">
        <f>IF(AND(KL17&gt;0,KL17&lt;&gt;"wait"),"AT",IF(AIL!$BL19="AI",IF(Sheet1!$E19&lt;AIL!$BK19-50,50,"wait"),0))</f>
        <v>0</v>
      </c>
      <c r="KM18" s="10">
        <f>IF(AND(KM17&gt;0,KM17&lt;&gt;"wait"),"AT",IF(AIL!$BL19="AI",IF(Sheet1!$E19&lt;AIL!$BK19-100,100,"wait"),0))</f>
        <v>0</v>
      </c>
      <c r="KN18" s="10">
        <f>IF(AND(KN17&gt;0,KN17&lt;&gt;"wait"),"AT",IF(AIL!$BL19="AI",IF(Sheet1!$E19&lt;AIL!$BK19-150,150,"wait"),0))</f>
        <v>0</v>
      </c>
      <c r="KO18" s="10">
        <f>IF(AND(KO17&gt;0,KO17&lt;&gt;"wait"),"AT",IF(AIL!$BL19="AI",IF(Sheet1!$E19&lt;AIL!$BK19-200,200,"wait"),0))</f>
        <v>0</v>
      </c>
      <c r="KP18" s="10">
        <f>IF(AND(KP17&gt;0,KP17&lt;&gt;"wait"),"AT",IF(AIL!$BL19="AI",IF(Sheet1!$D19&gt;AIL!$BK19+50,50,"wait"),0))</f>
        <v>0</v>
      </c>
      <c r="KQ18" s="10">
        <f>IF(AND(KQ17&gt;0,KQ17&lt;&gt;"wait"),"AT",IF(AIL!$BL19="AI",IF(Sheet1!$D19&gt;AIL!$BK19+100,100,"wait"),0))</f>
        <v>0</v>
      </c>
      <c r="KR18" s="10">
        <f>IF(AND(KR17&gt;0,KR17&lt;&gt;"wait"),"AT",IF(AIL!$BL19="AI",IF(Sheet1!$D19&gt;AIL!$BK19+150,150,"wait"),0))</f>
        <v>0</v>
      </c>
      <c r="KS18" s="10">
        <f>IF(AND(KS17&gt;0,KS17&lt;&gt;"wait"),"AT",IF(AIL!$BL19="AI",IF(Sheet1!$D19&gt;AIL!$BK19+200,200,"wait"),0))</f>
        <v>0</v>
      </c>
      <c r="KT18" s="10">
        <f t="shared" si="62"/>
        <v>0</v>
      </c>
      <c r="KV18" s="10">
        <f>IF(AND(KV17&gt;0,KV17&lt;&gt;"wait"),"AT",IF(AIL!$BN19="AI",IF(Sheet1!$E19&lt;AIL!$BM19-50,50,"wait"),0))</f>
        <v>0</v>
      </c>
      <c r="KW18" s="10">
        <f>IF(AND(KW17&gt;0,KW17&lt;&gt;"wait"),"AT",IF(AIL!$BN19="AI",IF(Sheet1!$E19&lt;AIL!$BM19-100,100,"wait"),0))</f>
        <v>0</v>
      </c>
      <c r="KX18" s="10">
        <f>IF(AND(KX17&gt;0,KX17&lt;&gt;"wait"),"AT",IF(AIL!$BN19="AI",IF(Sheet1!$E19&lt;AIL!$BM19-150,150,"wait"),0))</f>
        <v>0</v>
      </c>
      <c r="KY18" s="10">
        <f>IF(AND(KY17&gt;0,KY17&lt;&gt;"wait"),"AT",IF(AIL!$BN19="AI",IF(Sheet1!$E19&lt;AIL!$BM19-200,200,"wait"),0))</f>
        <v>0</v>
      </c>
      <c r="KZ18" s="10">
        <f>IF(AND(KZ17&gt;0,KZ17&lt;&gt;"wait"),"AT",IF(AIL!$BN19="AI",IF(Sheet1!$D19&gt;AIL!$BM19+50,50,"wait"),0))</f>
        <v>0</v>
      </c>
      <c r="LA18" s="10">
        <f>IF(AND(LA17&gt;0,LA17&lt;&gt;"wait"),"AT",IF(AIL!$BN19="AI",IF(Sheet1!$D19&gt;AIL!$BM19+100,100,"wait"),0))</f>
        <v>0</v>
      </c>
      <c r="LB18" s="10">
        <f>IF(AND(LB17&gt;0,LB17&lt;&gt;"wait"),"AT",IF(AIL!$BN19="AI",IF(Sheet1!$D19&gt;AIL!$BM19+150,150,"wait"),0))</f>
        <v>0</v>
      </c>
      <c r="LC18" s="10">
        <f>IF(AND(LC17&gt;0,LC17&lt;&gt;"wait"),"AT",IF(AIL!$BN19="AI",IF(Sheet1!$D19&gt;AIL!$BM19+200,200,"wait"),0))</f>
        <v>0</v>
      </c>
      <c r="LD18" s="10">
        <f t="shared" si="63"/>
        <v>0</v>
      </c>
      <c r="LF18" s="10">
        <f>IF(AND(LF17&gt;0,LF17&lt;&gt;"wait"),"AT",IF(AIL!$BP19="AI",IF(Sheet1!$E19&lt;AIL!$BO19-50,50,"wait"),0))</f>
        <v>0</v>
      </c>
      <c r="LG18" s="10">
        <f>IF(AND(LG17&gt;0,LG17&lt;&gt;"wait"),"AT",IF(AIL!$BP19="AI",IF(Sheet1!$E19&lt;AIL!$BO19-100,100,"wait"),0))</f>
        <v>0</v>
      </c>
      <c r="LH18" s="10">
        <f>IF(AND(LH17&gt;0,LH17&lt;&gt;"wait"),"AT",IF(AIL!$BP19="AI",IF(Sheet1!$E19&lt;AIL!$BO19-150,150,"wait"),0))</f>
        <v>0</v>
      </c>
      <c r="LI18" s="10">
        <f>IF(AND(LI17&gt;0,LI17&lt;&gt;"wait"),"AT",IF(AIL!$BP19="AI",IF(Sheet1!$E19&lt;AIL!$BO19-200,200,"wait"),0))</f>
        <v>0</v>
      </c>
      <c r="LJ18" s="10">
        <f>IF(AND(LJ17&gt;0,LJ17&lt;&gt;"wait"),"AT",IF(AIL!$BP19="AI",IF(Sheet1!$D19&gt;AIL!$BO19+50,50,"wait"),0))</f>
        <v>0</v>
      </c>
      <c r="LK18" s="10">
        <f>IF(AND(LK17&gt;0,LK17&lt;&gt;"wait"),"AT",IF(AIL!$BP19="AI",IF(Sheet1!$D19&gt;AIL!$BO19+100,100,"wait"),0))</f>
        <v>0</v>
      </c>
      <c r="LL18" s="10">
        <f>IF(AND(LL17&gt;0,LL17&lt;&gt;"wait"),"AT",IF(AIL!$BP19="AI",IF(Sheet1!$D19&gt;AIL!$BO19+150,150,"wait"),0))</f>
        <v>0</v>
      </c>
      <c r="LM18" s="10">
        <f>IF(AND(LM17&gt;0,LM17&lt;&gt;"wait"),"AT",IF(AIL!$BP19="AI",IF(Sheet1!$D19&gt;AIL!$BO19+200,200,"wait"),0))</f>
        <v>0</v>
      </c>
      <c r="LN18" s="10">
        <f t="shared" si="64"/>
        <v>0</v>
      </c>
      <c r="LP18" s="10">
        <f>IF(AND(LP17&gt;0,LP17&lt;&gt;"wait"),"AT",IF(AIL!$BR19="AI",IF(Sheet1!$E19&lt;AIL!$BQ19-50,50,"wait"),0))</f>
        <v>0</v>
      </c>
      <c r="LQ18" s="10">
        <f>IF(AND(LQ17&gt;0,LQ17&lt;&gt;"wait"),"AT",IF(AIL!$BR19="AI",IF(Sheet1!$E19&lt;AIL!$BQ19-100,100,"wait"),0))</f>
        <v>0</v>
      </c>
      <c r="LR18" s="10">
        <f>IF(AND(LR17&gt;0,LR17&lt;&gt;"wait"),"AT",IF(AIL!$BR19="AI",IF(Sheet1!$E19&lt;AIL!$BQ19-150,150,"wait"),0))</f>
        <v>0</v>
      </c>
      <c r="LS18" s="10">
        <f>IF(AND(LS17&gt;0,LS17&lt;&gt;"wait"),"AT",IF(AIL!$BR19="AI",IF(Sheet1!$E19&lt;AIL!$BQ19-200,200,"wait"),0))</f>
        <v>0</v>
      </c>
      <c r="LT18" s="10">
        <f>IF(AND(LT17&gt;0,LT17&lt;&gt;"wait"),"AT",IF(AIL!$BR19="AI",IF(Sheet1!$D19&gt;AIL!$BQ19+50,50,"wait"),0))</f>
        <v>0</v>
      </c>
      <c r="LU18" s="10">
        <f>IF(AND(LU17&gt;0,LU17&lt;&gt;"wait"),"AT",IF(AIL!$BR19="AI",IF(Sheet1!$D19&gt;AIL!$BQ19+100,100,"wait"),0))</f>
        <v>0</v>
      </c>
      <c r="LV18" s="10">
        <f>IF(AND(LV17&gt;0,LV17&lt;&gt;"wait"),"AT",IF(AIL!$BR19="AI",IF(Sheet1!$D19&gt;AIL!$BQ19+150,150,"wait"),0))</f>
        <v>0</v>
      </c>
      <c r="LW18" s="10">
        <f>IF(AND(LW17&gt;0,LW17&lt;&gt;"wait"),"AT",IF(AIL!$BR19="AI",IF(Sheet1!$D19&gt;AIL!$BQ19+200,200,"wait"),0))</f>
        <v>0</v>
      </c>
      <c r="LX18" s="10">
        <f t="shared" si="65"/>
        <v>0</v>
      </c>
    </row>
    <row r="19" spans="1:336" x14ac:dyDescent="0.3">
      <c r="A19" t="str">
        <f>Sheet1!B19</f>
        <v>03/01 09:32</v>
      </c>
      <c r="B19">
        <f>Sheet1!D19</f>
        <v>29305</v>
      </c>
      <c r="C19">
        <f>Sheet1!E19</f>
        <v>29254</v>
      </c>
      <c r="E19">
        <f>MAX($B19:$B$162)</f>
        <v>29313</v>
      </c>
      <c r="F19">
        <f>MIN($C19:$C$162)</f>
        <v>29062</v>
      </c>
      <c r="H19" s="8" t="str">
        <f>IF(AND(H18&gt;0,H18&lt;&gt;"wait"),"AT",IF(AIL!$D20="AI",IF(Sheet1!$E20&lt;AIL!$C20-50,50,"wait"),0))</f>
        <v>wait</v>
      </c>
      <c r="I19" s="8" t="str">
        <f>IF(AND(I18&gt;0,I18&lt;&gt;"wait"),"AT",IF(AIL!$D20="AI",IF(Sheet1!$E20&lt;AIL!$C20-100,100,"wait"),0))</f>
        <v>wait</v>
      </c>
      <c r="J19" s="8" t="str">
        <f>IF(AND(J18&gt;0,J18&lt;&gt;"wait"),"AT",IF(AIL!$D20="AI",IF(Sheet1!$E20&lt;AIL!$C20-150,150,"wait"),0))</f>
        <v>wait</v>
      </c>
      <c r="K19" s="8" t="str">
        <f>IF(AND(K18&gt;0,K18&lt;&gt;"wait"),"AT",IF(AIL!$D20="AI",IF(Sheet1!$E20&lt;AIL!$C20-200,200,"wait"),0))</f>
        <v>wait</v>
      </c>
      <c r="L19" s="8" t="str">
        <f>IF(AND(L18&gt;0,L18&lt;&gt;"wait"),"AT",IF(AIL!$D20="AI",IF(Sheet1!$D20&gt;AIL!$C20+50,50,"wait"),0))</f>
        <v>AT</v>
      </c>
      <c r="M19" s="8" t="str">
        <f>IF(AND(M18&gt;0,M18&lt;&gt;"wait"),"AT",IF(AIL!$D20="AI",IF(Sheet1!$D20&gt;AIL!$C20+100,100,"wait"),0))</f>
        <v>wait</v>
      </c>
      <c r="N19" s="8" t="str">
        <f>IF(AND(N18&gt;0,N18&lt;&gt;"wait"),"AT",IF(AIL!$D20="AI",IF(Sheet1!$D20&gt;AIL!$C20+150,150,"wait"),0))</f>
        <v>wait</v>
      </c>
      <c r="O19" s="8" t="str">
        <f>IF(AND(O18&gt;0,O18&lt;&gt;"wait"),"AT",IF(AIL!$D20="AI",IF(Sheet1!$D20&gt;AIL!$C20+200,200,"wait"),0))</f>
        <v>wait</v>
      </c>
      <c r="P19" s="8">
        <f t="shared" si="66"/>
        <v>-50</v>
      </c>
      <c r="R19" s="8" t="str">
        <f>IF(AND(R18&gt;0,R18&lt;&gt;"wait"),"AT",IF(AIL!$F20="AI",IF(Sheet1!$E20&lt;AIL!$E20-50,50,"wait"),0))</f>
        <v>wait</v>
      </c>
      <c r="S19" s="8" t="str">
        <f>IF(AND(S18&gt;0,S18&lt;&gt;"wait"),"AT",IF(AIL!$F20="AI",IF(Sheet1!$E20&lt;AIL!$E20-100,100,"wait"),0))</f>
        <v>wait</v>
      </c>
      <c r="T19" s="8" t="str">
        <f>IF(AND(T18&gt;0,T18&lt;&gt;"wait"),"AT",IF(AIL!$F20="AI",IF(Sheet1!$E20&lt;AIL!$E20-150,150,"wait"),0))</f>
        <v>wait</v>
      </c>
      <c r="U19" s="8" t="str">
        <f>IF(AND(U18&gt;0,U18&lt;&gt;"wait"),"AT",IF(AIL!$F20="AI",IF(Sheet1!$E20&lt;AIL!$E20-200,200,"wait"),0))</f>
        <v>wait</v>
      </c>
      <c r="V19" s="8" t="str">
        <f>IF(AND(V18&gt;0,V18&lt;&gt;"wait"),"AT",IF(AIL!$F20="AI",IF(Sheet1!$D20&gt;AIL!$E20+50,50,"wait"),0))</f>
        <v>AT</v>
      </c>
      <c r="W19" s="8" t="str">
        <f>IF(AND(W18&gt;0,W18&lt;&gt;"wait"),"AT",IF(AIL!$F20="AI",IF(Sheet1!$D20&gt;AIL!$E20+100,100,"wait"),0))</f>
        <v>wait</v>
      </c>
      <c r="X19" s="8" t="str">
        <f>IF(AND(X18&gt;0,X18&lt;&gt;"wait"),"AT",IF(AIL!$F20="AI",IF(Sheet1!$D20&gt;AIL!$E20+150,150,"wait"),0))</f>
        <v>wait</v>
      </c>
      <c r="Y19" s="8" t="str">
        <f>IF(AND(Y18&gt;0,Y18&lt;&gt;"wait"),"AT",IF(AIL!$F20="AI",IF(Sheet1!$D20&gt;AIL!$E20+200,200,"wait"),0))</f>
        <v>wait</v>
      </c>
      <c r="Z19" s="8">
        <f t="shared" si="67"/>
        <v>-50</v>
      </c>
      <c r="AB19" s="8" t="str">
        <f>IF(AND(AB18&gt;0,AB18&lt;&gt;"wait"),"AT",IF(AIL!$H20="AI",IF(Sheet1!$E20&lt;AIL!$G20-50,50,"wait"),0))</f>
        <v>wait</v>
      </c>
      <c r="AC19" s="8" t="str">
        <f>IF(AND(AC18&gt;0,AC18&lt;&gt;"wait"),"AT",IF(AIL!$H20="AI",IF(Sheet1!$E20&lt;AIL!$G20-100,100,"wait"),0))</f>
        <v>wait</v>
      </c>
      <c r="AD19" s="8" t="str">
        <f>IF(AND(AD18&gt;0,AD18&lt;&gt;"wait"),"AT",IF(AIL!$H20="AI",IF(Sheet1!$E20&lt;AIL!$G20-150,150,"wait"),0))</f>
        <v>wait</v>
      </c>
      <c r="AE19" s="8" t="str">
        <f>IF(AND(AE18&gt;0,AE18&lt;&gt;"wait"),"AT",IF(AIL!$H20="AI",IF(Sheet1!$E20&lt;AIL!$G20-200,200,"wait"),0))</f>
        <v>wait</v>
      </c>
      <c r="AF19" s="8" t="str">
        <f>IF(AND(AF18&gt;0,AF18&lt;&gt;"wait"),"AT",IF(AIL!$H20="AI",IF(Sheet1!$D20&gt;AIL!$G20+50,50,"wait"),0))</f>
        <v>AT</v>
      </c>
      <c r="AG19" s="8" t="str">
        <f>IF(AND(AG18&gt;0,AG18&lt;&gt;"wait"),"AT",IF(AIL!$H20="AI",IF(Sheet1!$D20&gt;AIL!$G20+100,100,"wait"),0))</f>
        <v>wait</v>
      </c>
      <c r="AH19" s="8" t="str">
        <f>IF(AND(AH18&gt;0,AH18&lt;&gt;"wait"),"AT",IF(AIL!$H20="AI",IF(Sheet1!$D20&gt;AIL!$G20+150,150,"wait"),0))</f>
        <v>wait</v>
      </c>
      <c r="AI19" s="8" t="str">
        <f>IF(AND(AI18&gt;0,AI18&lt;&gt;"wait"),"AT",IF(AIL!$H20="AI",IF(Sheet1!$D20&gt;AIL!$G20+200,200,"wait"),0))</f>
        <v>wait</v>
      </c>
      <c r="AJ19" s="8">
        <f t="shared" si="68"/>
        <v>-50</v>
      </c>
      <c r="AL19" s="8" t="str">
        <f>IF(AND(AL18&gt;0,AL18&lt;&gt;"wait"),"AT",IF(AIL!$J20="AI",IF(Sheet1!$E20&lt;AIL!$I20-50,50,"wait"),0))</f>
        <v>wait</v>
      </c>
      <c r="AM19" s="8" t="str">
        <f>IF(AND(AM18&gt;0,AM18&lt;&gt;"wait"),"AT",IF(AIL!$J20="AI",IF(Sheet1!$E20&lt;AIL!$I20-100,100,"wait"),0))</f>
        <v>wait</v>
      </c>
      <c r="AN19" s="8" t="str">
        <f>IF(AND(AN18&gt;0,AN18&lt;&gt;"wait"),"AT",IF(AIL!$J20="AI",IF(Sheet1!$E20&lt;AIL!$I20-150,150,"wait"),0))</f>
        <v>wait</v>
      </c>
      <c r="AO19" s="8" t="str">
        <f>IF(AND(AO18&gt;0,AO18&lt;&gt;"wait"),"AT",IF(AIL!$J20="AI",IF(Sheet1!$E20&lt;AIL!$I20-200,200,"wait"),0))</f>
        <v>wait</v>
      </c>
      <c r="AP19" s="8" t="str">
        <f>IF(AND(AP18&gt;0,AP18&lt;&gt;"wait"),"AT",IF(AIL!$J20="AI",IF(Sheet1!$D20&gt;AIL!$I20+50,50,"wait"),0))</f>
        <v>AT</v>
      </c>
      <c r="AQ19" s="8" t="str">
        <f>IF(AND(AQ18&gt;0,AQ18&lt;&gt;"wait"),"AT",IF(AIL!$J20="AI",IF(Sheet1!$D20&gt;AIL!$I20+100,100,"wait"),0))</f>
        <v>wait</v>
      </c>
      <c r="AR19" s="8" t="str">
        <f>IF(AND(AR18&gt;0,AR18&lt;&gt;"wait"),"AT",IF(AIL!$J20="AI",IF(Sheet1!$D20&gt;AIL!$I20+150,150,"wait"),0))</f>
        <v>wait</v>
      </c>
      <c r="AS19" s="8" t="str">
        <f>IF(AND(AS18&gt;0,AS18&lt;&gt;"wait"),"AT",IF(AIL!$J20="AI",IF(Sheet1!$D20&gt;AIL!$I20+200,200,"wait"),0))</f>
        <v>wait</v>
      </c>
      <c r="AT19" s="8">
        <f t="shared" si="69"/>
        <v>-50</v>
      </c>
      <c r="AU19" s="8"/>
      <c r="AV19" s="8" t="str">
        <f>IF(AND(AV18&gt;0,AV18&lt;&gt;"wait"),"AT",IF(AIL!$L20="AI",IF(Sheet1!$E20&lt;AIL!$K20-50,50,"wait"),0))</f>
        <v>AT</v>
      </c>
      <c r="AW19" s="8" t="str">
        <f>IF(AND(AW18&gt;0,AW18&lt;&gt;"wait"),"AT",IF(AIL!$L20="AI",IF(Sheet1!$E20&lt;AIL!$K20-100,100,"wait"),0))</f>
        <v>wait</v>
      </c>
      <c r="AX19" s="8" t="str">
        <f>IF(AND(AX18&gt;0,AX18&lt;&gt;"wait"),"AT",IF(AIL!$L20="AI",IF(Sheet1!$E20&lt;AIL!$K20-150,150,"wait"),0))</f>
        <v>wait</v>
      </c>
      <c r="AY19" s="8" t="str">
        <f>IF(AND(AY18&gt;0,AY18&lt;&gt;"wait"),"AT",IF(AIL!$L20="AI",IF(Sheet1!$E20&lt;AIL!$K20-200,200,"wait"),0))</f>
        <v>wait</v>
      </c>
      <c r="AZ19" s="8" t="str">
        <f>IF(AND(AZ18&gt;0,AZ18&lt;&gt;"wait"),"AT",IF(AIL!$L20="AI",IF(Sheet1!$D20&gt;AIL!$K20+50,50,"wait"),0))</f>
        <v>AT</v>
      </c>
      <c r="BA19" s="8" t="str">
        <f>IF(AND(BA18&gt;0,BA18&lt;&gt;"wait"),"AT",IF(AIL!$L20="AI",IF(Sheet1!$D20&gt;AIL!$K20+100,100,"wait"),0))</f>
        <v>wait</v>
      </c>
      <c r="BB19" s="8" t="str">
        <f>IF(AND(BB18&gt;0,BB18&lt;&gt;"wait"),"AT",IF(AIL!$L20="AI",IF(Sheet1!$D20&gt;AIL!$K20+150,150,"wait"),0))</f>
        <v>wait</v>
      </c>
      <c r="BC19" s="8" t="str">
        <f>IF(AND(BC18&gt;0,BC18&lt;&gt;"wait"),"AT",IF(AIL!$L20="AI",IF(Sheet1!$D20&gt;AIL!$K20+200,200,"wait"),0))</f>
        <v>wait</v>
      </c>
      <c r="BD19" s="8">
        <f t="shared" si="70"/>
        <v>-50</v>
      </c>
      <c r="BE19" s="8"/>
      <c r="BF19" s="8" t="str">
        <f>IF(AND(BF18&gt;0,BF18&lt;&gt;"wait"),"AT",IF(AIL!$N20="AI",IF(Sheet1!$E20&lt;AIL!$M20-50,50,"wait"),0))</f>
        <v>AT</v>
      </c>
      <c r="BG19" s="8" t="str">
        <f>IF(AND(BG18&gt;0,BG18&lt;&gt;"wait"),"AT",IF(AIL!$N20="AI",IF(Sheet1!$E20&lt;AIL!$M20-100,100,"wait"),0))</f>
        <v>wait</v>
      </c>
      <c r="BH19" s="8" t="str">
        <f>IF(AND(BH18&gt;0,BH18&lt;&gt;"wait"),"AT",IF(AIL!$N20="AI",IF(Sheet1!$E20&lt;AIL!$M20-150,150,"wait"),0))</f>
        <v>wait</v>
      </c>
      <c r="BI19" s="8" t="str">
        <f>IF(AND(BI18&gt;0,BI18&lt;&gt;"wait"),"AT",IF(AIL!$N20="AI",IF(Sheet1!$E20&lt;AIL!$M20-200,200,"wait"),0))</f>
        <v>wait</v>
      </c>
      <c r="BJ19" s="8" t="str">
        <f>IF(AND(BJ18&gt;0,BJ18&lt;&gt;"wait"),"AT",IF(AIL!$N20="AI",IF(Sheet1!$D20&gt;AIL!$M20+50,50,"wait"),0))</f>
        <v>AT</v>
      </c>
      <c r="BK19" s="8" t="str">
        <f>IF(AND(BK18&gt;0,BK18&lt;&gt;"wait"),"AT",IF(AIL!$N20="AI",IF(Sheet1!$D20&gt;AIL!$M20+100,100,"wait"),0))</f>
        <v>wait</v>
      </c>
      <c r="BL19" s="8" t="str">
        <f>IF(AND(BL18&gt;0,BL18&lt;&gt;"wait"),"AT",IF(AIL!$N20="AI",IF(Sheet1!$D20&gt;AIL!$M20+150,150,"wait"),0))</f>
        <v>wait</v>
      </c>
      <c r="BM19" s="8" t="str">
        <f>IF(AND(BM18&gt;0,BM18&lt;&gt;"wait"),"AT",IF(AIL!$N20="AI",IF(Sheet1!$D20&gt;AIL!$M20+200,200,"wait"),0))</f>
        <v>wait</v>
      </c>
      <c r="BN19" s="8">
        <f t="shared" si="71"/>
        <v>-50</v>
      </c>
      <c r="BO19" s="8"/>
      <c r="BP19" s="8" t="str">
        <f>IF(AND(BP18&gt;0,BP18&lt;&gt;"wait"),"AT",IF(AIL!$P20="AI",IF(Sheet1!$E20&lt;AIL!$O20-50,50,"wait"),0))</f>
        <v>wait</v>
      </c>
      <c r="BQ19" s="8" t="str">
        <f>IF(AND(BQ18&gt;0,BQ18&lt;&gt;"wait"),"AT",IF(AIL!$P20="AI",IF(Sheet1!$E20&lt;AIL!$O20-100,100,"wait"),0))</f>
        <v>wait</v>
      </c>
      <c r="BR19" s="8" t="str">
        <f>IF(AND(BR18&gt;0,BR18&lt;&gt;"wait"),"AT",IF(AIL!$P20="AI",IF(Sheet1!$E20&lt;AIL!$O20-150,150,"wait"),0))</f>
        <v>wait</v>
      </c>
      <c r="BS19" s="8" t="str">
        <f>IF(AND(BS18&gt;0,BS18&lt;&gt;"wait"),"AT",IF(AIL!$P20="AI",IF(Sheet1!$E20&lt;AIL!$O20-200,200,"wait"),0))</f>
        <v>wait</v>
      </c>
      <c r="BT19" s="8" t="str">
        <f>IF(AND(BT18&gt;0,BT18&lt;&gt;"wait"),"AT",IF(AIL!$P20="AI",IF(Sheet1!$D20&gt;AIL!$O20+50,50,"wait"),0))</f>
        <v>AT</v>
      </c>
      <c r="BU19" s="8" t="str">
        <f>IF(AND(BU18&gt;0,BU18&lt;&gt;"wait"),"AT",IF(AIL!$P20="AI",IF(Sheet1!$D20&gt;AIL!$O20+100,100,"wait"),0))</f>
        <v>wait</v>
      </c>
      <c r="BV19" s="8" t="str">
        <f>IF(AND(BV18&gt;0,BV18&lt;&gt;"wait"),"AT",IF(AIL!$P20="AI",IF(Sheet1!$D20&gt;AIL!$O20+150,150,"wait"),0))</f>
        <v>wait</v>
      </c>
      <c r="BW19" s="8" t="str">
        <f>IF(AND(BW18&gt;0,BW18&lt;&gt;"wait"),"AT",IF(AIL!$P20="AI",IF(Sheet1!$D20&gt;AIL!$O20+200,200,"wait"),0))</f>
        <v>wait</v>
      </c>
      <c r="BX19" s="8">
        <f t="shared" si="72"/>
        <v>-50</v>
      </c>
      <c r="BY19" s="8"/>
      <c r="BZ19" s="8" t="str">
        <f>IF(AND(BZ18&gt;0,BZ18&lt;&gt;"wait"),"AT",IF(AIL!$R20="AI",IF(Sheet1!$E20&lt;AIL!$Q20-50,50,"wait"),0))</f>
        <v>AT</v>
      </c>
      <c r="CA19" s="8" t="str">
        <f>IF(AND(CA18&gt;0,CA18&lt;&gt;"wait"),"AT",IF(AIL!$R20="AI",IF(Sheet1!$E20&lt;AIL!$Q20-100,100,"wait"),0))</f>
        <v>wait</v>
      </c>
      <c r="CB19" s="8" t="str">
        <f>IF(AND(CB18&gt;0,CB18&lt;&gt;"wait"),"AT",IF(AIL!$R20="AI",IF(Sheet1!$E20&lt;AIL!$Q20-150,150,"wait"),0))</f>
        <v>wait</v>
      </c>
      <c r="CC19" s="8" t="str">
        <f>IF(AND(CC18&gt;0,CC18&lt;&gt;"wait"),"AT",IF(AIL!$R20="AI",IF(Sheet1!$E20&lt;AIL!$Q20-200,200,"wait"),0))</f>
        <v>wait</v>
      </c>
      <c r="CD19" s="8" t="str">
        <f>IF(AND(CD18&gt;0,CD18&lt;&gt;"wait"),"AT",IF(AIL!$R20="AI",IF(Sheet1!$D20&gt;AIL!$Q20+50,50,"wait"),0))</f>
        <v>AT</v>
      </c>
      <c r="CE19" s="8" t="str">
        <f>IF(AND(CE18&gt;0,CE18&lt;&gt;"wait"),"AT",IF(AIL!$R20="AI",IF(Sheet1!$D20&gt;AIL!$Q20+100,100,"wait"),0))</f>
        <v>wait</v>
      </c>
      <c r="CF19" s="8" t="str">
        <f>IF(AND(CF18&gt;0,CF18&lt;&gt;"wait"),"AT",IF(AIL!$R20="AI",IF(Sheet1!$D20&gt;AIL!$Q20+150,150,"wait"),0))</f>
        <v>wait</v>
      </c>
      <c r="CG19" s="8" t="str">
        <f>IF(AND(CG18&gt;0,CG18&lt;&gt;"wait"),"AT",IF(AIL!$R20="AI",IF(Sheet1!$D20&gt;AIL!$Q20+200,200,"wait"),0))</f>
        <v>wait</v>
      </c>
      <c r="CH19" s="8">
        <f t="shared" si="73"/>
        <v>-50</v>
      </c>
      <c r="CI19" s="8"/>
      <c r="CJ19" s="8" t="str">
        <f>IF(AND(CJ18&gt;0,CJ18&lt;&gt;"wait"),"AT",IF(AIL!$T20="AI",IF(Sheet1!$E20&lt;AIL!$S20-50,50,"wait"),0))</f>
        <v>wait</v>
      </c>
      <c r="CK19" s="8" t="str">
        <f>IF(AND(CK18&gt;0,CK18&lt;&gt;"wait"),"AT",IF(AIL!$T20="AI",IF(Sheet1!$E20&lt;AIL!$S20-100,100,"wait"),0))</f>
        <v>wait</v>
      </c>
      <c r="CL19" s="8" t="str">
        <f>IF(AND(CL18&gt;0,CL18&lt;&gt;"wait"),"AT",IF(AIL!$T20="AI",IF(Sheet1!$E20&lt;AIL!$S20-150,150,"wait"),0))</f>
        <v>wait</v>
      </c>
      <c r="CM19" s="8" t="str">
        <f>IF(AND(CM18&gt;0,CM18&lt;&gt;"wait"),"AT",IF(AIL!$T20="AI",IF(Sheet1!$E20&lt;AIL!$S20-200,200,"wait"),0))</f>
        <v>wait</v>
      </c>
      <c r="CN19" s="8" t="str">
        <f>IF(AND(CN18&gt;0,CN18&lt;&gt;"wait"),"AT",IF(AIL!$T20="AI",IF(Sheet1!$D20&gt;AIL!$S20+50,50,"wait"),0))</f>
        <v>AT</v>
      </c>
      <c r="CO19" s="8" t="str">
        <f>IF(AND(CO18&gt;0,CO18&lt;&gt;"wait"),"AT",IF(AIL!$T20="AI",IF(Sheet1!$D20&gt;AIL!$S20+100,100,"wait"),0))</f>
        <v>AT</v>
      </c>
      <c r="CP19" s="8" t="str">
        <f>IF(AND(CP18&gt;0,CP18&lt;&gt;"wait"),"AT",IF(AIL!$T20="AI",IF(Sheet1!$D20&gt;AIL!$S20+150,150,"wait"),0))</f>
        <v>wait</v>
      </c>
      <c r="CQ19" s="8" t="str">
        <f>IF(AND(CQ18&gt;0,CQ18&lt;&gt;"wait"),"AT",IF(AIL!$T20="AI",IF(Sheet1!$D20&gt;AIL!$S20+200,200,"wait"),0))</f>
        <v>wait</v>
      </c>
      <c r="CR19" s="8">
        <f t="shared" si="74"/>
        <v>-100</v>
      </c>
      <c r="CS19" s="8"/>
      <c r="CT19" s="8" t="str">
        <f>IF(AND(CT18&gt;0,CT18&lt;&gt;"wait"),"AT",IF(AIL!$V20="AI",IF(Sheet1!$E20&lt;AIL!$U20-50,50,"wait"),0))</f>
        <v>wait</v>
      </c>
      <c r="CU19" s="8" t="str">
        <f>IF(AND(CU18&gt;0,CU18&lt;&gt;"wait"),"AT",IF(AIL!$V20="AI",IF(Sheet1!$E20&lt;AIL!$U20-100,100,"wait"),0))</f>
        <v>wait</v>
      </c>
      <c r="CV19" s="8" t="str">
        <f>IF(AND(CV18&gt;0,CV18&lt;&gt;"wait"),"AT",IF(AIL!$V20="AI",IF(Sheet1!$E20&lt;AIL!$U20-150,150,"wait"),0))</f>
        <v>wait</v>
      </c>
      <c r="CW19" s="8" t="str">
        <f>IF(AND(CW18&gt;0,CW18&lt;&gt;"wait"),"AT",IF(AIL!$V20="AI",IF(Sheet1!$E20&lt;AIL!$U20-200,200,"wait"),0))</f>
        <v>wait</v>
      </c>
      <c r="CX19" s="8" t="str">
        <f>IF(AND(CX18&gt;0,CX18&lt;&gt;"wait"),"AT",IF(AIL!$V20="AI",IF(Sheet1!$D20&gt;AIL!$U20+50,50,"wait"),0))</f>
        <v>AT</v>
      </c>
      <c r="CY19" s="8" t="str">
        <f>IF(AND(CY18&gt;0,CY18&lt;&gt;"wait"),"AT",IF(AIL!$V20="AI",IF(Sheet1!$D20&gt;AIL!$U20+100,100,"wait"),0))</f>
        <v>AT</v>
      </c>
      <c r="CZ19" s="8" t="str">
        <f>IF(AND(CZ18&gt;0,CZ18&lt;&gt;"wait"),"AT",IF(AIL!$V20="AI",IF(Sheet1!$D20&gt;AIL!$U20+150,150,"wait"),0))</f>
        <v>wait</v>
      </c>
      <c r="DA19" s="8" t="str">
        <f>IF(AND(DA18&gt;0,DA18&lt;&gt;"wait"),"AT",IF(AIL!$V20="AI",IF(Sheet1!$D20&gt;AIL!$U20+200,200,"wait"),0))</f>
        <v>wait</v>
      </c>
      <c r="DB19" s="8">
        <f t="shared" si="75"/>
        <v>-100</v>
      </c>
      <c r="DC19" s="8"/>
      <c r="DD19" s="8" t="str">
        <f>IF(AND(DD18&gt;0,DD18&lt;&gt;"wait"),"AT",IF(AIL!$X20="AI",IF(Sheet1!$E20&lt;AIL!$W20-50,50,"wait"),0))</f>
        <v>wait</v>
      </c>
      <c r="DE19" s="8" t="str">
        <f>IF(AND(DE18&gt;0,DE18&lt;&gt;"wait"),"AT",IF(AIL!$X20="AI",IF(Sheet1!$E20&lt;AIL!$W20-100,100,"wait"),0))</f>
        <v>wait</v>
      </c>
      <c r="DF19" s="8" t="str">
        <f>IF(AND(DF18&gt;0,DF18&lt;&gt;"wait"),"AT",IF(AIL!$X20="AI",IF(Sheet1!$E20&lt;AIL!$W20-150,150,"wait"),0))</f>
        <v>wait</v>
      </c>
      <c r="DG19" s="8" t="str">
        <f>IF(AND(DG18&gt;0,DG18&lt;&gt;"wait"),"AT",IF(AIL!$X20="AI",IF(Sheet1!$E20&lt;AIL!$W20-200,200,"wait"),0))</f>
        <v>wait</v>
      </c>
      <c r="DH19" s="8" t="str">
        <f>IF(AND(DH18&gt;0,DH18&lt;&gt;"wait"),"AT",IF(AIL!$X20="AI",IF(Sheet1!$D20&gt;AIL!$W20+50,50,"wait"),0))</f>
        <v>AT</v>
      </c>
      <c r="DI19" s="8" t="str">
        <f>IF(AND(DI18&gt;0,DI18&lt;&gt;"wait"),"AT",IF(AIL!$X20="AI",IF(Sheet1!$D20&gt;AIL!$W20+100,100,"wait"),0))</f>
        <v>AT</v>
      </c>
      <c r="DJ19" s="8" t="str">
        <f>IF(AND(DJ18&gt;0,DJ18&lt;&gt;"wait"),"AT",IF(AIL!$X20="AI",IF(Sheet1!$D20&gt;AIL!$W20+150,150,"wait"),0))</f>
        <v>wait</v>
      </c>
      <c r="DK19" s="8" t="str">
        <f>IF(AND(DK18&gt;0,DK18&lt;&gt;"wait"),"AT",IF(AIL!$X20="AI",IF(Sheet1!$D20&gt;AIL!$W20+200,200,"wait"),0))</f>
        <v>wait</v>
      </c>
      <c r="DL19" s="8">
        <f t="shared" si="76"/>
        <v>-100</v>
      </c>
      <c r="DN19" s="10" t="str">
        <f>IF(AND(DN18&gt;0,DN18&lt;&gt;"wait"),"AT",IF(AIL!$AA20="AI",IF(Sheet1!$E20&lt;AIL!$Z20-50,50,"wait"),0))</f>
        <v>wait</v>
      </c>
      <c r="DO19" s="10" t="str">
        <f>IF(AND(DO18&gt;0,DO18&lt;&gt;"wait"),"AT",IF(AIL!$AA20="AI",IF(Sheet1!$E20&lt;AIL!$Z20-100,100,"wait"),0))</f>
        <v>wait</v>
      </c>
      <c r="DP19" s="10" t="str">
        <f>IF(AND(DP18&gt;0,DP18&lt;&gt;"wait"),"AT",IF(AIL!$AA20="AI",IF(Sheet1!$E20&lt;AIL!$Z20-150,150,"wait"),0))</f>
        <v>wait</v>
      </c>
      <c r="DQ19" s="10" t="str">
        <f>IF(AND(DQ18&gt;0,DQ18&lt;&gt;"wait"),"AT",IF(AIL!$AA20="AI",IF(Sheet1!$E20&lt;AIL!$Z20-200,200,"wait"),0))</f>
        <v>wait</v>
      </c>
      <c r="DR19" s="10" t="str">
        <f>IF(AND(DR18&gt;0,DR18&lt;&gt;"wait"),"AT",IF(AIL!$AA20="AI",IF(Sheet1!$D20&gt;AIL!$Z20+50,50,"wait"),0))</f>
        <v>AT</v>
      </c>
      <c r="DS19" s="10" t="str">
        <f>IF(AND(DS18&gt;0,DS18&lt;&gt;"wait"),"AT",IF(AIL!$AA20="AI",IF(Sheet1!$D20&gt;AIL!$Z20+100,100,"wait"),0))</f>
        <v>wait</v>
      </c>
      <c r="DT19" s="10" t="str">
        <f>IF(AND(DT18&gt;0,DT18&lt;&gt;"wait"),"AT",IF(AIL!$AA20="AI",IF(Sheet1!$D20&gt;AIL!$Z20+150,150,"wait"),0))</f>
        <v>wait</v>
      </c>
      <c r="DU19" s="10" t="str">
        <f>IF(AND(DU18&gt;0,DU18&lt;&gt;"wait"),"AT",IF(AIL!$AA20="AI",IF(Sheet1!$D20&gt;AIL!$Z20+200,200,"wait"),0))</f>
        <v>wait</v>
      </c>
      <c r="DV19" s="10">
        <f t="shared" si="44"/>
        <v>-50</v>
      </c>
      <c r="DX19" s="10" t="str">
        <f>IF(AND(DX18&gt;0,DX18&lt;&gt;"wait"),"AT",IF(AIL!$AC20="AI",IF(Sheet1!$E20&lt;AIL!$AB20-50,50,"wait"),0))</f>
        <v>wait</v>
      </c>
      <c r="DY19" s="10" t="str">
        <f>IF(AND(DY18&gt;0,DY18&lt;&gt;"wait"),"AT",IF(AIL!$AC20="AI",IF(Sheet1!$E20&lt;AIL!$AB20-100,100,"wait"),0))</f>
        <v>wait</v>
      </c>
      <c r="DZ19" s="10" t="str">
        <f>IF(AND(DZ18&gt;0,DZ18&lt;&gt;"wait"),"AT",IF(AIL!$AC20="AI",IF(Sheet1!$E20&lt;AIL!$AB20-150,150,"wait"),0))</f>
        <v>wait</v>
      </c>
      <c r="EA19" s="10" t="str">
        <f>IF(AND(EA18&gt;0,EA18&lt;&gt;"wait"),"AT",IF(AIL!$AC20="AI",IF(Sheet1!$E20&lt;AIL!$AB20-200,200,"wait"),0))</f>
        <v>wait</v>
      </c>
      <c r="EB19" s="10" t="str">
        <f>IF(AND(EB18&gt;0,EB18&lt;&gt;"wait"),"AT",IF(AIL!$AC20="AI",IF(Sheet1!$D20&gt;AIL!$AB20+50,50,"wait"),0))</f>
        <v>AT</v>
      </c>
      <c r="EC19" s="10" t="str">
        <f>IF(AND(EC18&gt;0,EC18&lt;&gt;"wait"),"AT",IF(AIL!$AC20="AI",IF(Sheet1!$D20&gt;AIL!$AB20+100,100,"wait"),0))</f>
        <v>wait</v>
      </c>
      <c r="ED19" s="10" t="str">
        <f>IF(AND(ED18&gt;0,ED18&lt;&gt;"wait"),"AT",IF(AIL!$AC20="AI",IF(Sheet1!$D20&gt;AIL!$AB20+150,150,"wait"),0))</f>
        <v>wait</v>
      </c>
      <c r="EE19" s="10" t="str">
        <f>IF(AND(EE18&gt;0,EE18&lt;&gt;"wait"),"AT",IF(AIL!$AC20="AI",IF(Sheet1!$D20&gt;AIL!$AB20+200,200,"wait"),0))</f>
        <v>wait</v>
      </c>
      <c r="EF19" s="10">
        <f t="shared" si="45"/>
        <v>-50</v>
      </c>
      <c r="EH19" s="10" t="str">
        <f>IF(AND(EH18&gt;0,EH18&lt;&gt;"wait"),"AT",IF(AIL!$AE20="AI",IF(Sheet1!$E20&lt;AIL!$AD20-50,50,"wait"),0))</f>
        <v>wait</v>
      </c>
      <c r="EI19" s="10" t="str">
        <f>IF(AND(EI18&gt;0,EI18&lt;&gt;"wait"),"AT",IF(AIL!$AE20="AI",IF(Sheet1!$E20&lt;AIL!$AD20-100,100,"wait"),0))</f>
        <v>wait</v>
      </c>
      <c r="EJ19" s="10" t="str">
        <f>IF(AND(EJ18&gt;0,EJ18&lt;&gt;"wait"),"AT",IF(AIL!$AE20="AI",IF(Sheet1!$E20&lt;AIL!$AD20-150,150,"wait"),0))</f>
        <v>wait</v>
      </c>
      <c r="EK19" s="10" t="str">
        <f>IF(AND(EK18&gt;0,EK18&lt;&gt;"wait"),"AT",IF(AIL!$AE20="AI",IF(Sheet1!$E20&lt;AIL!$AD20-200,200,"wait"),0))</f>
        <v>wait</v>
      </c>
      <c r="EL19" s="10" t="str">
        <f>IF(AND(EL18&gt;0,EL18&lt;&gt;"wait"),"AT",IF(AIL!$AE20="AI",IF(Sheet1!$D20&gt;AIL!$AD20+50,50,"wait"),0))</f>
        <v>AT</v>
      </c>
      <c r="EM19" s="10" t="str">
        <f>IF(AND(EM18&gt;0,EM18&lt;&gt;"wait"),"AT",IF(AIL!$AE20="AI",IF(Sheet1!$D20&gt;AIL!$AD20+100,100,"wait"),0))</f>
        <v>wait</v>
      </c>
      <c r="EN19" s="10" t="str">
        <f>IF(AND(EN18&gt;0,EN18&lt;&gt;"wait"),"AT",IF(AIL!$AE20="AI",IF(Sheet1!$D20&gt;AIL!$AD20+150,150,"wait"),0))</f>
        <v>wait</v>
      </c>
      <c r="EO19" s="10" t="str">
        <f>IF(AND(EO18&gt;0,EO18&lt;&gt;"wait"),"AT",IF(AIL!$AE20="AI",IF(Sheet1!$D20&gt;AIL!$AD20+200,200,"wait"),0))</f>
        <v>wait</v>
      </c>
      <c r="EP19" s="10">
        <f t="shared" si="46"/>
        <v>-50</v>
      </c>
      <c r="ER19" s="10" t="str">
        <f>IF(AND(ER18&gt;0,ER18&lt;&gt;"wait"),"AT",IF(AIL!$AG20="AI",IF(Sheet1!$E20&lt;AIL!$AF20-50,50,"wait"),0))</f>
        <v>wait</v>
      </c>
      <c r="ES19" s="10" t="str">
        <f>IF(AND(ES18&gt;0,ES18&lt;&gt;"wait"),"AT",IF(AIL!$AG20="AI",IF(Sheet1!$E20&lt;AIL!$AF20-100,100,"wait"),0))</f>
        <v>wait</v>
      </c>
      <c r="ET19" s="10" t="str">
        <f>IF(AND(ET18&gt;0,ET18&lt;&gt;"wait"),"AT",IF(AIL!$AG20="AI",IF(Sheet1!$E20&lt;AIL!$AF20-150,150,"wait"),0))</f>
        <v>wait</v>
      </c>
      <c r="EU19" s="10" t="str">
        <f>IF(AND(EU18&gt;0,EU18&lt;&gt;"wait"),"AT",IF(AIL!$AG20="AI",IF(Sheet1!$E20&lt;AIL!$AF20-200,200,"wait"),0))</f>
        <v>wait</v>
      </c>
      <c r="EV19" s="10" t="str">
        <f>IF(AND(EV18&gt;0,EV18&lt;&gt;"wait"),"AT",IF(AIL!$AG20="AI",IF(Sheet1!$D20&gt;AIL!$AF20+50,50,"wait"),0))</f>
        <v>AT</v>
      </c>
      <c r="EW19" s="10" t="str">
        <f>IF(AND(EW18&gt;0,EW18&lt;&gt;"wait"),"AT",IF(AIL!$AG20="AI",IF(Sheet1!$D20&gt;AIL!$AF20+100,100,"wait"),0))</f>
        <v>wait</v>
      </c>
      <c r="EX19" s="10" t="str">
        <f>IF(AND(EX18&gt;0,EX18&lt;&gt;"wait"),"AT",IF(AIL!$AG20="AI",IF(Sheet1!$D20&gt;AIL!$AF20+150,150,"wait"),0))</f>
        <v>wait</v>
      </c>
      <c r="EY19" s="10" t="str">
        <f>IF(AND(EY18&gt;0,EY18&lt;&gt;"wait"),"AT",IF(AIL!$AG20="AI",IF(Sheet1!$D20&gt;AIL!$AF20+200,200,"wait"),0))</f>
        <v>wait</v>
      </c>
      <c r="EZ19" s="10">
        <f t="shared" si="47"/>
        <v>-50</v>
      </c>
      <c r="FB19" s="10" t="str">
        <f>IF(AND(FB18&gt;0,FB18&lt;&gt;"wait"),"AT",IF(AIL!$AI20="AI",IF(Sheet1!$E20&lt;AIL!$AH20-50,50,"wait"),0))</f>
        <v>wait</v>
      </c>
      <c r="FC19" s="10" t="str">
        <f>IF(AND(FC18&gt;0,FC18&lt;&gt;"wait"),"AT",IF(AIL!$AI20="AI",IF(Sheet1!$E20&lt;AIL!$AH20-100,100,"wait"),0))</f>
        <v>wait</v>
      </c>
      <c r="FD19" s="10" t="str">
        <f>IF(AND(FD18&gt;0,FD18&lt;&gt;"wait"),"AT",IF(AIL!$AI20="AI",IF(Sheet1!$E20&lt;AIL!$AH20-150,150,"wait"),0))</f>
        <v>wait</v>
      </c>
      <c r="FE19" s="10" t="str">
        <f>IF(AND(FE18&gt;0,FE18&lt;&gt;"wait"),"AT",IF(AIL!$AI20="AI",IF(Sheet1!$E20&lt;AIL!$AH20-200,200,"wait"),0))</f>
        <v>wait</v>
      </c>
      <c r="FF19" s="10" t="str">
        <f>IF(AND(FF18&gt;0,FF18&lt;&gt;"wait"),"AT",IF(AIL!$AI20="AI",IF(Sheet1!$D20&gt;AIL!$AH20+50,50,"wait"),0))</f>
        <v>AT</v>
      </c>
      <c r="FG19" s="10" t="str">
        <f>IF(AND(FG18&gt;0,FG18&lt;&gt;"wait"),"AT",IF(AIL!$AI20="AI",IF(Sheet1!$D20&gt;AIL!$AH20+100,100,"wait"),0))</f>
        <v>wait</v>
      </c>
      <c r="FH19" s="10" t="str">
        <f>IF(AND(FH18&gt;0,FH18&lt;&gt;"wait"),"AT",IF(AIL!$AI20="AI",IF(Sheet1!$D20&gt;AIL!$AH20+150,150,"wait"),0))</f>
        <v>wait</v>
      </c>
      <c r="FI19" s="10" t="str">
        <f>IF(AND(FI18&gt;0,FI18&lt;&gt;"wait"),"AT",IF(AIL!$AI20="AI",IF(Sheet1!$D20&gt;AIL!$AH20+200,200,"wait"),0))</f>
        <v>wait</v>
      </c>
      <c r="FJ19" s="10">
        <f t="shared" si="48"/>
        <v>-50</v>
      </c>
      <c r="FL19" s="10" t="str">
        <f>IF(AND(FL18&gt;0,FL18&lt;&gt;"wait"),"AT",IF(AIL!$AK20="AI",IF(Sheet1!$E20&lt;AIL!$AJ20-50,50,"wait"),0))</f>
        <v>wait</v>
      </c>
      <c r="FM19" s="10" t="str">
        <f>IF(AND(FM18&gt;0,FM18&lt;&gt;"wait"),"AT",IF(AIL!$AK20="AI",IF(Sheet1!$E20&lt;AIL!$AJ20-100,100,"wait"),0))</f>
        <v>wait</v>
      </c>
      <c r="FN19" s="10" t="str">
        <f>IF(AND(FN18&gt;0,FN18&lt;&gt;"wait"),"AT",IF(AIL!$AK20="AI",IF(Sheet1!$E20&lt;AIL!$AJ20-150,150,"wait"),0))</f>
        <v>wait</v>
      </c>
      <c r="FO19" s="10" t="str">
        <f>IF(AND(FO18&gt;0,FO18&lt;&gt;"wait"),"AT",IF(AIL!$AK20="AI",IF(Sheet1!$E20&lt;AIL!$AJ20-200,200,"wait"),0))</f>
        <v>wait</v>
      </c>
      <c r="FP19" s="10" t="str">
        <f>IF(AND(FP18&gt;0,FP18&lt;&gt;"wait"),"AT",IF(AIL!$AK20="AI",IF(Sheet1!$D20&gt;AIL!$AJ20+50,50,"wait"),0))</f>
        <v>AT</v>
      </c>
      <c r="FQ19" s="10" t="str">
        <f>IF(AND(FQ18&gt;0,FQ18&lt;&gt;"wait"),"AT",IF(AIL!$AK20="AI",IF(Sheet1!$D20&gt;AIL!$AJ20+100,100,"wait"),0))</f>
        <v>wait</v>
      </c>
      <c r="FR19" s="10" t="str">
        <f>IF(AND(FR18&gt;0,FR18&lt;&gt;"wait"),"AT",IF(AIL!$AK20="AI",IF(Sheet1!$D20&gt;AIL!$AJ20+150,150,"wait"),0))</f>
        <v>wait</v>
      </c>
      <c r="FS19" s="10" t="str">
        <f>IF(AND(FS18&gt;0,FS18&lt;&gt;"wait"),"AT",IF(AIL!$AK20="AI",IF(Sheet1!$D20&gt;AIL!$AJ20+200,200,"wait"),0))</f>
        <v>wait</v>
      </c>
      <c r="FT19" s="10">
        <f t="shared" si="49"/>
        <v>-50</v>
      </c>
      <c r="FV19" s="10" t="str">
        <f>IF(AND(FV18&gt;0,FV18&lt;&gt;"wait"),"AT",IF(AIL!$AM20="AI",IF(Sheet1!$E20&lt;AIL!$AL20-50,50,"wait"),0))</f>
        <v>AT</v>
      </c>
      <c r="FW19" s="10" t="str">
        <f>IF(AND(FW18&gt;0,FW18&lt;&gt;"wait"),"AT",IF(AIL!$AM20="AI",IF(Sheet1!$E20&lt;AIL!$AL20-100,100,"wait"),0))</f>
        <v>wait</v>
      </c>
      <c r="FX19" s="10" t="str">
        <f>IF(AND(FX18&gt;0,FX18&lt;&gt;"wait"),"AT",IF(AIL!$AM20="AI",IF(Sheet1!$E20&lt;AIL!$AL20-150,150,"wait"),0))</f>
        <v>wait</v>
      </c>
      <c r="FY19" s="10" t="str">
        <f>IF(AND(FY18&gt;0,FY18&lt;&gt;"wait"),"AT",IF(AIL!$AM20="AI",IF(Sheet1!$E20&lt;AIL!$AL20-200,200,"wait"),0))</f>
        <v>wait</v>
      </c>
      <c r="FZ19" s="10" t="str">
        <f>IF(AND(FZ18&gt;0,FZ18&lt;&gt;"wait"),"AT",IF(AIL!$AM20="AI",IF(Sheet1!$D20&gt;AIL!$AL20+50,50,"wait"),0))</f>
        <v>AT</v>
      </c>
      <c r="GA19" s="10" t="str">
        <f>IF(AND(GA18&gt;0,GA18&lt;&gt;"wait"),"AT",IF(AIL!$AM20="AI",IF(Sheet1!$D20&gt;AIL!$AL20+100,100,"wait"),0))</f>
        <v>wait</v>
      </c>
      <c r="GB19" s="10" t="str">
        <f>IF(AND(GB18&gt;0,GB18&lt;&gt;"wait"),"AT",IF(AIL!$AM20="AI",IF(Sheet1!$D20&gt;AIL!$AL20+150,150,"wait"),0))</f>
        <v>wait</v>
      </c>
      <c r="GC19" s="10" t="str">
        <f>IF(AND(GC18&gt;0,GC18&lt;&gt;"wait"),"AT",IF(AIL!$AM20="AI",IF(Sheet1!$D20&gt;AIL!$AL20+200,200,"wait"),0))</f>
        <v>wait</v>
      </c>
      <c r="GD19" s="10">
        <f t="shared" si="50"/>
        <v>-50</v>
      </c>
      <c r="GF19" s="10" t="str">
        <f>IF(AND(GF18&gt;0,GF18&lt;&gt;"wait"),"AT",IF(AIL!$AO20="AI",IF(Sheet1!$E20&lt;AIL!$AN20-50,50,"wait"),0))</f>
        <v>AT</v>
      </c>
      <c r="GG19" s="10" t="str">
        <f>IF(AND(GG18&gt;0,GG18&lt;&gt;"wait"),"AT",IF(AIL!$AO20="AI",IF(Sheet1!$E20&lt;AIL!$AN20-100,100,"wait"),0))</f>
        <v>wait</v>
      </c>
      <c r="GH19" s="10" t="str">
        <f>IF(AND(GH18&gt;0,GH18&lt;&gt;"wait"),"AT",IF(AIL!$AO20="AI",IF(Sheet1!$E20&lt;AIL!$AN20-150,150,"wait"),0))</f>
        <v>wait</v>
      </c>
      <c r="GI19" s="10" t="str">
        <f>IF(AND(GI18&gt;0,GI18&lt;&gt;"wait"),"AT",IF(AIL!$AO20="AI",IF(Sheet1!$E20&lt;AIL!$AN20-200,200,"wait"),0))</f>
        <v>wait</v>
      </c>
      <c r="GJ19" s="10" t="str">
        <f>IF(AND(GJ18&gt;0,GJ18&lt;&gt;"wait"),"AT",IF(AIL!$AO20="AI",IF(Sheet1!$D20&gt;AIL!$AN20+50,50,"wait"),0))</f>
        <v>AT</v>
      </c>
      <c r="GK19" s="10" t="str">
        <f>IF(AND(GK18&gt;0,GK18&lt;&gt;"wait"),"AT",IF(AIL!$AO20="AI",IF(Sheet1!$D20&gt;AIL!$AN20+100,100,"wait"),0))</f>
        <v>wait</v>
      </c>
      <c r="GL19" s="10" t="str">
        <f>IF(AND(GL18&gt;0,GL18&lt;&gt;"wait"),"AT",IF(AIL!$AO20="AI",IF(Sheet1!$D20&gt;AIL!$AN20+150,150,"wait"),0))</f>
        <v>wait</v>
      </c>
      <c r="GM19" s="10" t="str">
        <f>IF(AND(GM18&gt;0,GM18&lt;&gt;"wait"),"AT",IF(AIL!$AO20="AI",IF(Sheet1!$D20&gt;AIL!$AN20+200,200,"wait"),0))</f>
        <v>wait</v>
      </c>
      <c r="GN19" s="10">
        <f t="shared" si="51"/>
        <v>-50</v>
      </c>
      <c r="GP19" s="10" t="str">
        <f>IF(AND(GP18&gt;0,GP18&lt;&gt;"wait"),"AT",IF(AIL!$AQ20="AI",IF(Sheet1!$E20&lt;AIL!$AP20-50,50,"wait"),0))</f>
        <v>wait</v>
      </c>
      <c r="GQ19" s="10" t="str">
        <f>IF(AND(GQ18&gt;0,GQ18&lt;&gt;"wait"),"AT",IF(AIL!$AQ20="AI",IF(Sheet1!$E20&lt;AIL!$AP20-100,100,"wait"),0))</f>
        <v>wait</v>
      </c>
      <c r="GR19" s="10" t="str">
        <f>IF(AND(GR18&gt;0,GR18&lt;&gt;"wait"),"AT",IF(AIL!$AQ20="AI",IF(Sheet1!$E20&lt;AIL!$AP20-150,150,"wait"),0))</f>
        <v>wait</v>
      </c>
      <c r="GS19" s="10" t="str">
        <f>IF(AND(GS18&gt;0,GS18&lt;&gt;"wait"),"AT",IF(AIL!$AQ20="AI",IF(Sheet1!$E20&lt;AIL!$AP20-200,200,"wait"),0))</f>
        <v>wait</v>
      </c>
      <c r="GT19" s="10" t="str">
        <f>IF(AND(GT18&gt;0,GT18&lt;&gt;"wait"),"AT",IF(AIL!$AQ20="AI",IF(Sheet1!$D20&gt;AIL!$AP20+50,50,"wait"),0))</f>
        <v>AT</v>
      </c>
      <c r="GU19" s="10" t="str">
        <f>IF(AND(GU18&gt;0,GU18&lt;&gt;"wait"),"AT",IF(AIL!$AQ20="AI",IF(Sheet1!$D20&gt;AIL!$AP20+100,100,"wait"),0))</f>
        <v>wait</v>
      </c>
      <c r="GV19" s="10" t="str">
        <f>IF(AND(GV18&gt;0,GV18&lt;&gt;"wait"),"AT",IF(AIL!$AQ20="AI",IF(Sheet1!$D20&gt;AIL!$AP20+150,150,"wait"),0))</f>
        <v>wait</v>
      </c>
      <c r="GW19" s="10" t="str">
        <f>IF(AND(GW18&gt;0,GW18&lt;&gt;"wait"),"AT",IF(AIL!$AQ20="AI",IF(Sheet1!$D20&gt;AIL!$AP20+200,200,"wait"),0))</f>
        <v>wait</v>
      </c>
      <c r="GX19" s="10">
        <f t="shared" si="52"/>
        <v>-50</v>
      </c>
      <c r="GZ19" s="10" t="str">
        <f>IF(AND(GZ18&gt;0,GZ18&lt;&gt;"wait"),"AT",IF(AIL!$AS20="AI",IF(Sheet1!$E20&lt;AIL!$AR20-50,50,"wait"),0))</f>
        <v>AT</v>
      </c>
      <c r="HA19" s="10" t="str">
        <f>IF(AND(HA18&gt;0,HA18&lt;&gt;"wait"),"AT",IF(AIL!$AS20="AI",IF(Sheet1!$E20&lt;AIL!$AR20-100,100,"wait"),0))</f>
        <v>wait</v>
      </c>
      <c r="HB19" s="10" t="str">
        <f>IF(AND(HB18&gt;0,HB18&lt;&gt;"wait"),"AT",IF(AIL!$AS20="AI",IF(Sheet1!$E20&lt;AIL!$AR20-150,150,"wait"),0))</f>
        <v>wait</v>
      </c>
      <c r="HC19" s="10" t="str">
        <f>IF(AND(HC18&gt;0,HC18&lt;&gt;"wait"),"AT",IF(AIL!$AS20="AI",IF(Sheet1!$E20&lt;AIL!$AR20-200,200,"wait"),0))</f>
        <v>wait</v>
      </c>
      <c r="HD19" s="10" t="str">
        <f>IF(AND(HD18&gt;0,HD18&lt;&gt;"wait"),"AT",IF(AIL!$AS20="AI",IF(Sheet1!$D20&gt;AIL!$AR20+50,50,"wait"),0))</f>
        <v>AT</v>
      </c>
      <c r="HE19" s="10" t="str">
        <f>IF(AND(HE18&gt;0,HE18&lt;&gt;"wait"),"AT",IF(AIL!$AS20="AI",IF(Sheet1!$D20&gt;AIL!$AR20+100,100,"wait"),0))</f>
        <v>wait</v>
      </c>
      <c r="HF19" s="10" t="str">
        <f>IF(AND(HF18&gt;0,HF18&lt;&gt;"wait"),"AT",IF(AIL!$AS20="AI",IF(Sheet1!$D20&gt;AIL!$AR20+150,150,"wait"),0))</f>
        <v>wait</v>
      </c>
      <c r="HG19" s="10" t="str">
        <f>IF(AND(HG18&gt;0,HG18&lt;&gt;"wait"),"AT",IF(AIL!$AS20="AI",IF(Sheet1!$D20&gt;AIL!$AR20+200,200,"wait"),0))</f>
        <v>wait</v>
      </c>
      <c r="HH19" s="10">
        <f t="shared" si="53"/>
        <v>-50</v>
      </c>
      <c r="HJ19" s="10" t="str">
        <f>IF(AND(HJ18&gt;0,HJ18&lt;&gt;"wait"),"AT",IF(AIL!$AU20="AI",IF(Sheet1!$E20&lt;AIL!$AT20-50,50,"wait"),0))</f>
        <v>AT</v>
      </c>
      <c r="HK19" s="10" t="str">
        <f>IF(AND(HK18&gt;0,HK18&lt;&gt;"wait"),"AT",IF(AIL!$AU20="AI",IF(Sheet1!$E20&lt;AIL!$AT20-100,100,"wait"),0))</f>
        <v>wait</v>
      </c>
      <c r="HL19" s="10" t="str">
        <f>IF(AND(HL18&gt;0,HL18&lt;&gt;"wait"),"AT",IF(AIL!$AU20="AI",IF(Sheet1!$E20&lt;AIL!$AT20-150,150,"wait"),0))</f>
        <v>wait</v>
      </c>
      <c r="HM19" s="10" t="str">
        <f>IF(AND(HM18&gt;0,HM18&lt;&gt;"wait"),"AT",IF(AIL!$AU20="AI",IF(Sheet1!$E20&lt;AIL!$AT20-200,200,"wait"),0))</f>
        <v>wait</v>
      </c>
      <c r="HN19" s="10" t="str">
        <f>IF(AND(HN18&gt;0,HN18&lt;&gt;"wait"),"AT",IF(AIL!$AU20="AI",IF(Sheet1!$D20&gt;AIL!$AT20+50,50,"wait"),0))</f>
        <v>AT</v>
      </c>
      <c r="HO19" s="10" t="str">
        <f>IF(AND(HO18&gt;0,HO18&lt;&gt;"wait"),"AT",IF(AIL!$AU20="AI",IF(Sheet1!$D20&gt;AIL!$AT20+100,100,"wait"),0))</f>
        <v>wait</v>
      </c>
      <c r="HP19" s="10" t="str">
        <f>IF(AND(HP18&gt;0,HP18&lt;&gt;"wait"),"AT",IF(AIL!$AU20="AI",IF(Sheet1!$D20&gt;AIL!$AT20+150,150,"wait"),0))</f>
        <v>wait</v>
      </c>
      <c r="HQ19" s="10" t="str">
        <f>IF(AND(HQ18&gt;0,HQ18&lt;&gt;"wait"),"AT",IF(AIL!$AU20="AI",IF(Sheet1!$D20&gt;AIL!$AT20+200,200,"wait"),0))</f>
        <v>wait</v>
      </c>
      <c r="HR19" s="10">
        <f t="shared" si="54"/>
        <v>-50</v>
      </c>
      <c r="HT19" s="10">
        <f>IF(AND(HT18&gt;0,HT18&lt;&gt;"wait"),"AT",IF(AIL!$AX20="AI",IF(Sheet1!$E20&lt;AIL!$AW20-50,50,"wait"),0))</f>
        <v>0</v>
      </c>
      <c r="HU19" s="10">
        <f>IF(AND(HU18&gt;0,HU18&lt;&gt;"wait"),"AT",IF(AIL!$AX20="AI",IF(Sheet1!$E20&lt;AIL!$AW20-100,100,"wait"),0))</f>
        <v>0</v>
      </c>
      <c r="HV19" s="10">
        <f>IF(AND(HV18&gt;0,HV18&lt;&gt;"wait"),"AT",IF(AIL!$AX20="AI",IF(Sheet1!$E20&lt;AIL!$AW20-150,150,"wait"),0))</f>
        <v>0</v>
      </c>
      <c r="HW19" s="10">
        <f>IF(AND(HW18&gt;0,HW18&lt;&gt;"wait"),"AT",IF(AIL!$AX20="AI",IF(Sheet1!$E20&lt;AIL!$AW20-200,200,"wait"),0))</f>
        <v>0</v>
      </c>
      <c r="HX19" s="10">
        <f>IF(AND(HX18&gt;0,HX18&lt;&gt;"wait"),"AT",IF(AIL!$AX20="AI",IF(Sheet1!$D20&gt;AIL!$AW20+50,50,"wait"),0))</f>
        <v>0</v>
      </c>
      <c r="HY19" s="10">
        <f>IF(AND(HY18&gt;0,HY18&lt;&gt;"wait"),"AT",IF(AIL!$AX20="AI",IF(Sheet1!$D20&gt;AIL!$AW20+100,100,"wait"),0))</f>
        <v>0</v>
      </c>
      <c r="HZ19" s="10">
        <f>IF(AND(HZ18&gt;0,HZ18&lt;&gt;"wait"),"AT",IF(AIL!$AX20="AI",IF(Sheet1!$D20&gt;AIL!$AW20+150,150,"wait"),0))</f>
        <v>0</v>
      </c>
      <c r="IA19" s="10">
        <f>IF(AND(IA18&gt;0,IA18&lt;&gt;"wait"),"AT",IF(AIL!$AX20="AI",IF(Sheet1!$D20&gt;AIL!$AW20+200,200,"wait"),0))</f>
        <v>0</v>
      </c>
      <c r="IB19" s="10">
        <f t="shared" si="55"/>
        <v>0</v>
      </c>
      <c r="ID19" s="10">
        <f>IF(AND(ID18&gt;0,ID18&lt;&gt;"wait"),"AT",IF(AIL!$AZ20="AI",IF(Sheet1!$E20&lt;AIL!$AY20-50,50,"wait"),0))</f>
        <v>0</v>
      </c>
      <c r="IE19" s="10">
        <f>IF(AND(IE18&gt;0,IE18&lt;&gt;"wait"),"AT",IF(AIL!$AZ20="AI",IF(Sheet1!$E20&lt;AIL!$AY20-100,100,"wait"),0))</f>
        <v>0</v>
      </c>
      <c r="IF19" s="10">
        <f>IF(AND(IF18&gt;0,IF18&lt;&gt;"wait"),"AT",IF(AIL!$AZ20="AI",IF(Sheet1!$E20&lt;AIL!$AY20-150,150,"wait"),0))</f>
        <v>0</v>
      </c>
      <c r="IG19" s="10">
        <f>IF(AND(IG18&gt;0,IG18&lt;&gt;"wait"),"AT",IF(AIL!$AZ20="AI",IF(Sheet1!$E20&lt;AIL!$AY20-200,200,"wait"),0))</f>
        <v>0</v>
      </c>
      <c r="IH19" s="10">
        <f>IF(AND(IH18&gt;0,IH18&lt;&gt;"wait"),"AT",IF(AIL!$AZ20="AI",IF(Sheet1!$D20&gt;AIL!$AY20+50,50,"wait"),0))</f>
        <v>0</v>
      </c>
      <c r="II19" s="10">
        <f>IF(AND(II18&gt;0,II18&lt;&gt;"wait"),"AT",IF(AIL!$AZ20="AI",IF(Sheet1!$D20&gt;AIL!$AY20+100,100,"wait"),0))</f>
        <v>0</v>
      </c>
      <c r="IJ19" s="10">
        <f>IF(AND(IJ18&gt;0,IJ18&lt;&gt;"wait"),"AT",IF(AIL!$AZ20="AI",IF(Sheet1!$D20&gt;AIL!$AY20+150,150,"wait"),0))</f>
        <v>0</v>
      </c>
      <c r="IK19" s="10">
        <f>IF(AND(IK18&gt;0,IK18&lt;&gt;"wait"),"AT",IF(AIL!$AZ20="AI",IF(Sheet1!$D20&gt;AIL!$AY20+200,200,"wait"),0))</f>
        <v>0</v>
      </c>
      <c r="IL19" s="10">
        <f t="shared" si="56"/>
        <v>0</v>
      </c>
      <c r="IN19" s="10">
        <f>IF(AND(IN18&gt;0,IN18&lt;&gt;"wait"),"AT",IF(AIL!$BB20="AI",IF(Sheet1!$E20&lt;AIL!$BA20-50,50,"wait"),0))</f>
        <v>0</v>
      </c>
      <c r="IO19" s="10">
        <f>IF(AND(IO18&gt;0,IO18&lt;&gt;"wait"),"AT",IF(AIL!$BB20="AI",IF(Sheet1!$E20&lt;AIL!$BA20-100,100,"wait"),0))</f>
        <v>0</v>
      </c>
      <c r="IP19" s="10">
        <f>IF(AND(IP18&gt;0,IP18&lt;&gt;"wait"),"AT",IF(AIL!$BB20="AI",IF(Sheet1!$E20&lt;AIL!$BA20-150,150,"wait"),0))</f>
        <v>0</v>
      </c>
      <c r="IQ19" s="10">
        <f>IF(AND(IQ18&gt;0,IQ18&lt;&gt;"wait"),"AT",IF(AIL!$BB20="AI",IF(Sheet1!$E20&lt;AIL!$BA20-200,200,"wait"),0))</f>
        <v>0</v>
      </c>
      <c r="IR19" s="10">
        <f>IF(AND(IR18&gt;0,IR18&lt;&gt;"wait"),"AT",IF(AIL!$BB20="AI",IF(Sheet1!$D20&gt;AIL!$BA20+50,50,"wait"),0))</f>
        <v>0</v>
      </c>
      <c r="IS19" s="10">
        <f>IF(AND(IS18&gt;0,IS18&lt;&gt;"wait"),"AT",IF(AIL!$BB20="AI",IF(Sheet1!$D20&gt;AIL!$BA20+100,100,"wait"),0))</f>
        <v>0</v>
      </c>
      <c r="IT19" s="10">
        <f>IF(AND(IT18&gt;0,IT18&lt;&gt;"wait"),"AT",IF(AIL!$BB20="AI",IF(Sheet1!$D20&gt;AIL!$BA20+150,150,"wait"),0))</f>
        <v>0</v>
      </c>
      <c r="IU19" s="10">
        <f>IF(AND(IU18&gt;0,IU18&lt;&gt;"wait"),"AT",IF(AIL!$BB20="AI",IF(Sheet1!$D20&gt;AIL!$BA20+200,200,"wait"),0))</f>
        <v>0</v>
      </c>
      <c r="IV19" s="10">
        <f t="shared" si="57"/>
        <v>0</v>
      </c>
      <c r="IX19" s="10">
        <f>IF(AND(IX18&gt;0,IX18&lt;&gt;"wait"),"AT",IF(AIL!$BD20="AI",IF(Sheet1!$E20&lt;AIL!$BC20-50,50,"wait"),0))</f>
        <v>0</v>
      </c>
      <c r="IY19" s="10">
        <f>IF(AND(IY18&gt;0,IY18&lt;&gt;"wait"),"AT",IF(AIL!$BD20="AI",IF(Sheet1!$E20&lt;AIL!$BC20-100,100,"wait"),0))</f>
        <v>0</v>
      </c>
      <c r="IZ19" s="10">
        <f>IF(AND(IZ18&gt;0,IZ18&lt;&gt;"wait"),"AT",IF(AIL!$BD20="AI",IF(Sheet1!$E20&lt;AIL!$BC20-150,150,"wait"),0))</f>
        <v>0</v>
      </c>
      <c r="JA19" s="10">
        <f>IF(AND(JA18&gt;0,JA18&lt;&gt;"wait"),"AT",IF(AIL!$BD20="AI",IF(Sheet1!$E20&lt;AIL!$BC20-200,200,"wait"),0))</f>
        <v>0</v>
      </c>
      <c r="JB19" s="10">
        <f>IF(AND(JB18&gt;0,JB18&lt;&gt;"wait"),"AT",IF(AIL!$BD20="AI",IF(Sheet1!$D20&gt;AIL!$BC20+50,50,"wait"),0))</f>
        <v>0</v>
      </c>
      <c r="JC19" s="10">
        <f>IF(AND(JC18&gt;0,JC18&lt;&gt;"wait"),"AT",IF(AIL!$BD20="AI",IF(Sheet1!$D20&gt;AIL!$BC20+100,100,"wait"),0))</f>
        <v>0</v>
      </c>
      <c r="JD19" s="10">
        <f>IF(AND(JD18&gt;0,JD18&lt;&gt;"wait"),"AT",IF(AIL!$BD20="AI",IF(Sheet1!$D20&gt;AIL!$BC20+150,150,"wait"),0))</f>
        <v>0</v>
      </c>
      <c r="JE19" s="10">
        <f>IF(AND(JE18&gt;0,JE18&lt;&gt;"wait"),"AT",IF(AIL!$BD20="AI",IF(Sheet1!$D20&gt;AIL!$BC20+200,200,"wait"),0))</f>
        <v>0</v>
      </c>
      <c r="JF19" s="10">
        <f t="shared" si="58"/>
        <v>0</v>
      </c>
      <c r="JH19" s="10">
        <f>IF(AND(JH18&gt;0,JH18&lt;&gt;"wait"),"AT",IF(AIL!$BF20="AI",IF(Sheet1!$E20&lt;AIL!$BE20-50,50,"wait"),0))</f>
        <v>0</v>
      </c>
      <c r="JI19" s="10">
        <f>IF(AND(JI18&gt;0,JI18&lt;&gt;"wait"),"AT",IF(AIL!$BF20="AI",IF(Sheet1!$E20&lt;AIL!$BE20-100,100,"wait"),0))</f>
        <v>0</v>
      </c>
      <c r="JJ19" s="10">
        <f>IF(AND(JJ18&gt;0,JJ18&lt;&gt;"wait"),"AT",IF(AIL!$BF20="AI",IF(Sheet1!$E20&lt;AIL!$BE20-150,150,"wait"),0))</f>
        <v>0</v>
      </c>
      <c r="JK19" s="10">
        <f>IF(AND(JK18&gt;0,JK18&lt;&gt;"wait"),"AT",IF(AIL!$BF20="AI",IF(Sheet1!$E20&lt;AIL!$BE20-200,200,"wait"),0))</f>
        <v>0</v>
      </c>
      <c r="JL19" s="10">
        <f>IF(AND(JL18&gt;0,JL18&lt;&gt;"wait"),"AT",IF(AIL!$BF20="AI",IF(Sheet1!$D20&gt;AIL!$BE20+50,50,"wait"),0))</f>
        <v>0</v>
      </c>
      <c r="JM19" s="10">
        <f>IF(AND(JM18&gt;0,JM18&lt;&gt;"wait"),"AT",IF(AIL!$BF20="AI",IF(Sheet1!$D20&gt;AIL!$BE20+100,100,"wait"),0))</f>
        <v>0</v>
      </c>
      <c r="JN19" s="10">
        <f>IF(AND(JN18&gt;0,JN18&lt;&gt;"wait"),"AT",IF(AIL!$BF20="AI",IF(Sheet1!$D20&gt;AIL!$BE20+150,150,"wait"),0))</f>
        <v>0</v>
      </c>
      <c r="JO19" s="10">
        <f>IF(AND(JO18&gt;0,JO18&lt;&gt;"wait"),"AT",IF(AIL!$BF20="AI",IF(Sheet1!$D20&gt;AIL!$BE20+200,200,"wait"),0))</f>
        <v>0</v>
      </c>
      <c r="JP19" s="10">
        <f t="shared" si="59"/>
        <v>0</v>
      </c>
      <c r="JR19" s="10">
        <f>IF(AND(JR18&gt;0,JR18&lt;&gt;"wait"),"AT",IF(AIL!$BH20="AI",IF(Sheet1!$E20&lt;AIL!$BG20-50,50,"wait"),0))</f>
        <v>0</v>
      </c>
      <c r="JS19" s="10">
        <f>IF(AND(JS18&gt;0,JS18&lt;&gt;"wait"),"AT",IF(AIL!$BH20="AI",IF(Sheet1!$E20&lt;AIL!$BG20-100,100,"wait"),0))</f>
        <v>0</v>
      </c>
      <c r="JT19" s="10">
        <f>IF(AND(JT18&gt;0,JT18&lt;&gt;"wait"),"AT",IF(AIL!$BH20="AI",IF(Sheet1!$E20&lt;AIL!$BG20-150,150,"wait"),0))</f>
        <v>0</v>
      </c>
      <c r="JU19" s="10">
        <f>IF(AND(JU18&gt;0,JU18&lt;&gt;"wait"),"AT",IF(AIL!$BH20="AI",IF(Sheet1!$E20&lt;AIL!$BG20-200,200,"wait"),0))</f>
        <v>0</v>
      </c>
      <c r="JV19" s="10">
        <f>IF(AND(JV18&gt;0,JV18&lt;&gt;"wait"),"AT",IF(AIL!$BH20="AI",IF(Sheet1!$D20&gt;AIL!$BG20+50,50,"wait"),0))</f>
        <v>0</v>
      </c>
      <c r="JW19" s="10">
        <f>IF(AND(JW18&gt;0,JW18&lt;&gt;"wait"),"AT",IF(AIL!$BH20="AI",IF(Sheet1!$D20&gt;AIL!$BG20+100,100,"wait"),0))</f>
        <v>0</v>
      </c>
      <c r="JX19" s="10">
        <f>IF(AND(JX18&gt;0,JX18&lt;&gt;"wait"),"AT",IF(AIL!$BH20="AI",IF(Sheet1!$D20&gt;AIL!$BG20+150,150,"wait"),0))</f>
        <v>0</v>
      </c>
      <c r="JY19" s="10">
        <f>IF(AND(JY18&gt;0,JY18&lt;&gt;"wait"),"AT",IF(AIL!$BH20="AI",IF(Sheet1!$D20&gt;AIL!$BG20+200,200,"wait"),0))</f>
        <v>0</v>
      </c>
      <c r="JZ19" s="10">
        <f t="shared" si="60"/>
        <v>0</v>
      </c>
      <c r="KB19" s="10">
        <f>IF(AND(KB18&gt;0,KB18&lt;&gt;"wait"),"AT",IF(AIL!$BJ20="AI",IF(Sheet1!$E20&lt;AIL!$BI20-50,50,"wait"),0))</f>
        <v>0</v>
      </c>
      <c r="KC19" s="10">
        <f>IF(AND(KC18&gt;0,KC18&lt;&gt;"wait"),"AT",IF(AIL!$BJ20="AI",IF(Sheet1!$E20&lt;AIL!$BI20-100,100,"wait"),0))</f>
        <v>0</v>
      </c>
      <c r="KD19" s="10">
        <f>IF(AND(KD18&gt;0,KD18&lt;&gt;"wait"),"AT",IF(AIL!$BJ20="AI",IF(Sheet1!$E20&lt;AIL!$BI20-150,150,"wait"),0))</f>
        <v>0</v>
      </c>
      <c r="KE19" s="10">
        <f>IF(AND(KE18&gt;0,KE18&lt;&gt;"wait"),"AT",IF(AIL!$BJ20="AI",IF(Sheet1!$E20&lt;AIL!$BI20-200,200,"wait"),0))</f>
        <v>0</v>
      </c>
      <c r="KF19" s="10">
        <f>IF(AND(KF18&gt;0,KF18&lt;&gt;"wait"),"AT",IF(AIL!$BJ20="AI",IF(Sheet1!$D20&gt;AIL!$BI20+50,50,"wait"),0))</f>
        <v>0</v>
      </c>
      <c r="KG19" s="10">
        <f>IF(AND(KG18&gt;0,KG18&lt;&gt;"wait"),"AT",IF(AIL!$BJ20="AI",IF(Sheet1!$D20&gt;AIL!$BI20+100,100,"wait"),0))</f>
        <v>0</v>
      </c>
      <c r="KH19" s="10">
        <f>IF(AND(KH18&gt;0,KH18&lt;&gt;"wait"),"AT",IF(AIL!$BJ20="AI",IF(Sheet1!$D20&gt;AIL!$BI20+150,150,"wait"),0))</f>
        <v>0</v>
      </c>
      <c r="KI19" s="10">
        <f>IF(AND(KI18&gt;0,KI18&lt;&gt;"wait"),"AT",IF(AIL!$BJ20="AI",IF(Sheet1!$D20&gt;AIL!$BI20+200,200,"wait"),0))</f>
        <v>0</v>
      </c>
      <c r="KJ19" s="10">
        <f t="shared" si="61"/>
        <v>0</v>
      </c>
      <c r="KL19" s="10">
        <f>IF(AND(KL18&gt;0,KL18&lt;&gt;"wait"),"AT",IF(AIL!$BL20="AI",IF(Sheet1!$E20&lt;AIL!$BK20-50,50,"wait"),0))</f>
        <v>0</v>
      </c>
      <c r="KM19" s="10">
        <f>IF(AND(KM18&gt;0,KM18&lt;&gt;"wait"),"AT",IF(AIL!$BL20="AI",IF(Sheet1!$E20&lt;AIL!$BK20-100,100,"wait"),0))</f>
        <v>0</v>
      </c>
      <c r="KN19" s="10">
        <f>IF(AND(KN18&gt;0,KN18&lt;&gt;"wait"),"AT",IF(AIL!$BL20="AI",IF(Sheet1!$E20&lt;AIL!$BK20-150,150,"wait"),0))</f>
        <v>0</v>
      </c>
      <c r="KO19" s="10">
        <f>IF(AND(KO18&gt;0,KO18&lt;&gt;"wait"),"AT",IF(AIL!$BL20="AI",IF(Sheet1!$E20&lt;AIL!$BK20-200,200,"wait"),0))</f>
        <v>0</v>
      </c>
      <c r="KP19" s="10">
        <f>IF(AND(KP18&gt;0,KP18&lt;&gt;"wait"),"AT",IF(AIL!$BL20="AI",IF(Sheet1!$D20&gt;AIL!$BK20+50,50,"wait"),0))</f>
        <v>0</v>
      </c>
      <c r="KQ19" s="10">
        <f>IF(AND(KQ18&gt;0,KQ18&lt;&gt;"wait"),"AT",IF(AIL!$BL20="AI",IF(Sheet1!$D20&gt;AIL!$BK20+100,100,"wait"),0))</f>
        <v>0</v>
      </c>
      <c r="KR19" s="10">
        <f>IF(AND(KR18&gt;0,KR18&lt;&gt;"wait"),"AT",IF(AIL!$BL20="AI",IF(Sheet1!$D20&gt;AIL!$BK20+150,150,"wait"),0))</f>
        <v>0</v>
      </c>
      <c r="KS19" s="10">
        <f>IF(AND(KS18&gt;0,KS18&lt;&gt;"wait"),"AT",IF(AIL!$BL20="AI",IF(Sheet1!$D20&gt;AIL!$BK20+200,200,"wait"),0))</f>
        <v>0</v>
      </c>
      <c r="KT19" s="10">
        <f t="shared" si="62"/>
        <v>0</v>
      </c>
      <c r="KV19" s="10">
        <f>IF(AND(KV18&gt;0,KV18&lt;&gt;"wait"),"AT",IF(AIL!$BN20="AI",IF(Sheet1!$E20&lt;AIL!$BM20-50,50,"wait"),0))</f>
        <v>0</v>
      </c>
      <c r="KW19" s="10">
        <f>IF(AND(KW18&gt;0,KW18&lt;&gt;"wait"),"AT",IF(AIL!$BN20="AI",IF(Sheet1!$E20&lt;AIL!$BM20-100,100,"wait"),0))</f>
        <v>0</v>
      </c>
      <c r="KX19" s="10">
        <f>IF(AND(KX18&gt;0,KX18&lt;&gt;"wait"),"AT",IF(AIL!$BN20="AI",IF(Sheet1!$E20&lt;AIL!$BM20-150,150,"wait"),0))</f>
        <v>0</v>
      </c>
      <c r="KY19" s="10">
        <f>IF(AND(KY18&gt;0,KY18&lt;&gt;"wait"),"AT",IF(AIL!$BN20="AI",IF(Sheet1!$E20&lt;AIL!$BM20-200,200,"wait"),0))</f>
        <v>0</v>
      </c>
      <c r="KZ19" s="10">
        <f>IF(AND(KZ18&gt;0,KZ18&lt;&gt;"wait"),"AT",IF(AIL!$BN20="AI",IF(Sheet1!$D20&gt;AIL!$BM20+50,50,"wait"),0))</f>
        <v>0</v>
      </c>
      <c r="LA19" s="10">
        <f>IF(AND(LA18&gt;0,LA18&lt;&gt;"wait"),"AT",IF(AIL!$BN20="AI",IF(Sheet1!$D20&gt;AIL!$BM20+100,100,"wait"),0))</f>
        <v>0</v>
      </c>
      <c r="LB19" s="10">
        <f>IF(AND(LB18&gt;0,LB18&lt;&gt;"wait"),"AT",IF(AIL!$BN20="AI",IF(Sheet1!$D20&gt;AIL!$BM20+150,150,"wait"),0))</f>
        <v>0</v>
      </c>
      <c r="LC19" s="10">
        <f>IF(AND(LC18&gt;0,LC18&lt;&gt;"wait"),"AT",IF(AIL!$BN20="AI",IF(Sheet1!$D20&gt;AIL!$BM20+200,200,"wait"),0))</f>
        <v>0</v>
      </c>
      <c r="LD19" s="10">
        <f t="shared" si="63"/>
        <v>0</v>
      </c>
      <c r="LF19" s="10">
        <f>IF(AND(LF18&gt;0,LF18&lt;&gt;"wait"),"AT",IF(AIL!$BP20="AI",IF(Sheet1!$E20&lt;AIL!$BO20-50,50,"wait"),0))</f>
        <v>0</v>
      </c>
      <c r="LG19" s="10">
        <f>IF(AND(LG18&gt;0,LG18&lt;&gt;"wait"),"AT",IF(AIL!$BP20="AI",IF(Sheet1!$E20&lt;AIL!$BO20-100,100,"wait"),0))</f>
        <v>0</v>
      </c>
      <c r="LH19" s="10">
        <f>IF(AND(LH18&gt;0,LH18&lt;&gt;"wait"),"AT",IF(AIL!$BP20="AI",IF(Sheet1!$E20&lt;AIL!$BO20-150,150,"wait"),0))</f>
        <v>0</v>
      </c>
      <c r="LI19" s="10">
        <f>IF(AND(LI18&gt;0,LI18&lt;&gt;"wait"),"AT",IF(AIL!$BP20="AI",IF(Sheet1!$E20&lt;AIL!$BO20-200,200,"wait"),0))</f>
        <v>0</v>
      </c>
      <c r="LJ19" s="10">
        <f>IF(AND(LJ18&gt;0,LJ18&lt;&gt;"wait"),"AT",IF(AIL!$BP20="AI",IF(Sheet1!$D20&gt;AIL!$BO20+50,50,"wait"),0))</f>
        <v>0</v>
      </c>
      <c r="LK19" s="10">
        <f>IF(AND(LK18&gt;0,LK18&lt;&gt;"wait"),"AT",IF(AIL!$BP20="AI",IF(Sheet1!$D20&gt;AIL!$BO20+100,100,"wait"),0))</f>
        <v>0</v>
      </c>
      <c r="LL19" s="10">
        <f>IF(AND(LL18&gt;0,LL18&lt;&gt;"wait"),"AT",IF(AIL!$BP20="AI",IF(Sheet1!$D20&gt;AIL!$BO20+150,150,"wait"),0))</f>
        <v>0</v>
      </c>
      <c r="LM19" s="10">
        <f>IF(AND(LM18&gt;0,LM18&lt;&gt;"wait"),"AT",IF(AIL!$BP20="AI",IF(Sheet1!$D20&gt;AIL!$BO20+200,200,"wait"),0))</f>
        <v>0</v>
      </c>
      <c r="LN19" s="10">
        <f t="shared" si="64"/>
        <v>0</v>
      </c>
      <c r="LP19" s="10">
        <f>IF(AND(LP18&gt;0,LP18&lt;&gt;"wait"),"AT",IF(AIL!$BR20="AI",IF(Sheet1!$E20&lt;AIL!$BQ20-50,50,"wait"),0))</f>
        <v>0</v>
      </c>
      <c r="LQ19" s="10">
        <f>IF(AND(LQ18&gt;0,LQ18&lt;&gt;"wait"),"AT",IF(AIL!$BR20="AI",IF(Sheet1!$E20&lt;AIL!$BQ20-100,100,"wait"),0))</f>
        <v>0</v>
      </c>
      <c r="LR19" s="10">
        <f>IF(AND(LR18&gt;0,LR18&lt;&gt;"wait"),"AT",IF(AIL!$BR20="AI",IF(Sheet1!$E20&lt;AIL!$BQ20-150,150,"wait"),0))</f>
        <v>0</v>
      </c>
      <c r="LS19" s="10">
        <f>IF(AND(LS18&gt;0,LS18&lt;&gt;"wait"),"AT",IF(AIL!$BR20="AI",IF(Sheet1!$E20&lt;AIL!$BQ20-200,200,"wait"),0))</f>
        <v>0</v>
      </c>
      <c r="LT19" s="10">
        <f>IF(AND(LT18&gt;0,LT18&lt;&gt;"wait"),"AT",IF(AIL!$BR20="AI",IF(Sheet1!$D20&gt;AIL!$BQ20+50,50,"wait"),0))</f>
        <v>0</v>
      </c>
      <c r="LU19" s="10">
        <f>IF(AND(LU18&gt;0,LU18&lt;&gt;"wait"),"AT",IF(AIL!$BR20="AI",IF(Sheet1!$D20&gt;AIL!$BQ20+100,100,"wait"),0))</f>
        <v>0</v>
      </c>
      <c r="LV19" s="10">
        <f>IF(AND(LV18&gt;0,LV18&lt;&gt;"wait"),"AT",IF(AIL!$BR20="AI",IF(Sheet1!$D20&gt;AIL!$BQ20+150,150,"wait"),0))</f>
        <v>0</v>
      </c>
      <c r="LW19" s="10">
        <f>IF(AND(LW18&gt;0,LW18&lt;&gt;"wait"),"AT",IF(AIL!$BR20="AI",IF(Sheet1!$D20&gt;AIL!$BQ20+200,200,"wait"),0))</f>
        <v>0</v>
      </c>
      <c r="LX19" s="10">
        <f t="shared" si="65"/>
        <v>0</v>
      </c>
    </row>
    <row r="20" spans="1:336" x14ac:dyDescent="0.3">
      <c r="A20" t="str">
        <f>Sheet1!B20</f>
        <v>03/01 09:33</v>
      </c>
      <c r="B20">
        <f>Sheet1!D20</f>
        <v>29313</v>
      </c>
      <c r="C20">
        <f>Sheet1!E20</f>
        <v>29254</v>
      </c>
      <c r="E20">
        <f>MAX($B20:$B$162)</f>
        <v>29313</v>
      </c>
      <c r="F20">
        <f>MIN($C20:$C$162)</f>
        <v>29062</v>
      </c>
      <c r="H20" s="8" t="str">
        <f>IF(AND(H19&gt;0,H19&lt;&gt;"wait"),"AT",IF(AIL!$D21="AI",IF(Sheet1!$E21&lt;AIL!$C21-50,50,"wait"),0))</f>
        <v>wait</v>
      </c>
      <c r="I20" s="8" t="str">
        <f>IF(AND(I19&gt;0,I19&lt;&gt;"wait"),"AT",IF(AIL!$D21="AI",IF(Sheet1!$E21&lt;AIL!$C21-100,100,"wait"),0))</f>
        <v>wait</v>
      </c>
      <c r="J20" s="8" t="str">
        <f>IF(AND(J19&gt;0,J19&lt;&gt;"wait"),"AT",IF(AIL!$D21="AI",IF(Sheet1!$E21&lt;AIL!$C21-150,150,"wait"),0))</f>
        <v>wait</v>
      </c>
      <c r="K20" s="8" t="str">
        <f>IF(AND(K19&gt;0,K19&lt;&gt;"wait"),"AT",IF(AIL!$D21="AI",IF(Sheet1!$E21&lt;AIL!$C21-200,200,"wait"),0))</f>
        <v>wait</v>
      </c>
      <c r="L20" s="8" t="str">
        <f>IF(AND(L19&gt;0,L19&lt;&gt;"wait"),"AT",IF(AIL!$D21="AI",IF(Sheet1!$D21&gt;AIL!$C21+50,50,"wait"),0))</f>
        <v>AT</v>
      </c>
      <c r="M20" s="8" t="str">
        <f>IF(AND(M19&gt;0,M19&lt;&gt;"wait"),"AT",IF(AIL!$D21="AI",IF(Sheet1!$D21&gt;AIL!$C21+100,100,"wait"),0))</f>
        <v>wait</v>
      </c>
      <c r="N20" s="8" t="str">
        <f>IF(AND(N19&gt;0,N19&lt;&gt;"wait"),"AT",IF(AIL!$D21="AI",IF(Sheet1!$D21&gt;AIL!$C21+150,150,"wait"),0))</f>
        <v>wait</v>
      </c>
      <c r="O20" s="8" t="str">
        <f>IF(AND(O19&gt;0,O19&lt;&gt;"wait"),"AT",IF(AIL!$D21="AI",IF(Sheet1!$D21&gt;AIL!$C21+200,200,"wait"),0))</f>
        <v>wait</v>
      </c>
      <c r="P20" s="8">
        <f t="shared" si="66"/>
        <v>-50</v>
      </c>
      <c r="R20" s="8" t="str">
        <f>IF(AND(R19&gt;0,R19&lt;&gt;"wait"),"AT",IF(AIL!$F21="AI",IF(Sheet1!$E21&lt;AIL!$E21-50,50,"wait"),0))</f>
        <v>wait</v>
      </c>
      <c r="S20" s="8" t="str">
        <f>IF(AND(S19&gt;0,S19&lt;&gt;"wait"),"AT",IF(AIL!$F21="AI",IF(Sheet1!$E21&lt;AIL!$E21-100,100,"wait"),0))</f>
        <v>wait</v>
      </c>
      <c r="T20" s="8" t="str">
        <f>IF(AND(T19&gt;0,T19&lt;&gt;"wait"),"AT",IF(AIL!$F21="AI",IF(Sheet1!$E21&lt;AIL!$E21-150,150,"wait"),0))</f>
        <v>wait</v>
      </c>
      <c r="U20" s="8" t="str">
        <f>IF(AND(U19&gt;0,U19&lt;&gt;"wait"),"AT",IF(AIL!$F21="AI",IF(Sheet1!$E21&lt;AIL!$E21-200,200,"wait"),0))</f>
        <v>wait</v>
      </c>
      <c r="V20" s="8" t="str">
        <f>IF(AND(V19&gt;0,V19&lt;&gt;"wait"),"AT",IF(AIL!$F21="AI",IF(Sheet1!$D21&gt;AIL!$E21+50,50,"wait"),0))</f>
        <v>AT</v>
      </c>
      <c r="W20" s="8" t="str">
        <f>IF(AND(W19&gt;0,W19&lt;&gt;"wait"),"AT",IF(AIL!$F21="AI",IF(Sheet1!$D21&gt;AIL!$E21+100,100,"wait"),0))</f>
        <v>wait</v>
      </c>
      <c r="X20" s="8" t="str">
        <f>IF(AND(X19&gt;0,X19&lt;&gt;"wait"),"AT",IF(AIL!$F21="AI",IF(Sheet1!$D21&gt;AIL!$E21+150,150,"wait"),0))</f>
        <v>wait</v>
      </c>
      <c r="Y20" s="8" t="str">
        <f>IF(AND(Y19&gt;0,Y19&lt;&gt;"wait"),"AT",IF(AIL!$F21="AI",IF(Sheet1!$D21&gt;AIL!$E21+200,200,"wait"),0))</f>
        <v>wait</v>
      </c>
      <c r="Z20" s="8">
        <f t="shared" si="67"/>
        <v>-50</v>
      </c>
      <c r="AB20" s="8" t="str">
        <f>IF(AND(AB19&gt;0,AB19&lt;&gt;"wait"),"AT",IF(AIL!$H21="AI",IF(Sheet1!$E21&lt;AIL!$G21-50,50,"wait"),0))</f>
        <v>wait</v>
      </c>
      <c r="AC20" s="8" t="str">
        <f>IF(AND(AC19&gt;0,AC19&lt;&gt;"wait"),"AT",IF(AIL!$H21="AI",IF(Sheet1!$E21&lt;AIL!$G21-100,100,"wait"),0))</f>
        <v>wait</v>
      </c>
      <c r="AD20" s="8" t="str">
        <f>IF(AND(AD19&gt;0,AD19&lt;&gt;"wait"),"AT",IF(AIL!$H21="AI",IF(Sheet1!$E21&lt;AIL!$G21-150,150,"wait"),0))</f>
        <v>wait</v>
      </c>
      <c r="AE20" s="8" t="str">
        <f>IF(AND(AE19&gt;0,AE19&lt;&gt;"wait"),"AT",IF(AIL!$H21="AI",IF(Sheet1!$E21&lt;AIL!$G21-200,200,"wait"),0))</f>
        <v>wait</v>
      </c>
      <c r="AF20" s="8" t="str">
        <f>IF(AND(AF19&gt;0,AF19&lt;&gt;"wait"),"AT",IF(AIL!$H21="AI",IF(Sheet1!$D21&gt;AIL!$G21+50,50,"wait"),0))</f>
        <v>AT</v>
      </c>
      <c r="AG20" s="8" t="str">
        <f>IF(AND(AG19&gt;0,AG19&lt;&gt;"wait"),"AT",IF(AIL!$H21="AI",IF(Sheet1!$D21&gt;AIL!$G21+100,100,"wait"),0))</f>
        <v>wait</v>
      </c>
      <c r="AH20" s="8" t="str">
        <f>IF(AND(AH19&gt;0,AH19&lt;&gt;"wait"),"AT",IF(AIL!$H21="AI",IF(Sheet1!$D21&gt;AIL!$G21+150,150,"wait"),0))</f>
        <v>wait</v>
      </c>
      <c r="AI20" s="8" t="str">
        <f>IF(AND(AI19&gt;0,AI19&lt;&gt;"wait"),"AT",IF(AIL!$H21="AI",IF(Sheet1!$D21&gt;AIL!$G21+200,200,"wait"),0))</f>
        <v>wait</v>
      </c>
      <c r="AJ20" s="8">
        <f t="shared" si="68"/>
        <v>-50</v>
      </c>
      <c r="AL20" s="8" t="str">
        <f>IF(AND(AL19&gt;0,AL19&lt;&gt;"wait"),"AT",IF(AIL!$J21="AI",IF(Sheet1!$E21&lt;AIL!$I21-50,50,"wait"),0))</f>
        <v>wait</v>
      </c>
      <c r="AM20" s="8" t="str">
        <f>IF(AND(AM19&gt;0,AM19&lt;&gt;"wait"),"AT",IF(AIL!$J21="AI",IF(Sheet1!$E21&lt;AIL!$I21-100,100,"wait"),0))</f>
        <v>wait</v>
      </c>
      <c r="AN20" s="8" t="str">
        <f>IF(AND(AN19&gt;0,AN19&lt;&gt;"wait"),"AT",IF(AIL!$J21="AI",IF(Sheet1!$E21&lt;AIL!$I21-150,150,"wait"),0))</f>
        <v>wait</v>
      </c>
      <c r="AO20" s="8" t="str">
        <f>IF(AND(AO19&gt;0,AO19&lt;&gt;"wait"),"AT",IF(AIL!$J21="AI",IF(Sheet1!$E21&lt;AIL!$I21-200,200,"wait"),0))</f>
        <v>wait</v>
      </c>
      <c r="AP20" s="8" t="str">
        <f>IF(AND(AP19&gt;0,AP19&lt;&gt;"wait"),"AT",IF(AIL!$J21="AI",IF(Sheet1!$D21&gt;AIL!$I21+50,50,"wait"),0))</f>
        <v>AT</v>
      </c>
      <c r="AQ20" s="8" t="str">
        <f>IF(AND(AQ19&gt;0,AQ19&lt;&gt;"wait"),"AT",IF(AIL!$J21="AI",IF(Sheet1!$D21&gt;AIL!$I21+100,100,"wait"),0))</f>
        <v>wait</v>
      </c>
      <c r="AR20" s="8" t="str">
        <f>IF(AND(AR19&gt;0,AR19&lt;&gt;"wait"),"AT",IF(AIL!$J21="AI",IF(Sheet1!$D21&gt;AIL!$I21+150,150,"wait"),0))</f>
        <v>wait</v>
      </c>
      <c r="AS20" s="8" t="str">
        <f>IF(AND(AS19&gt;0,AS19&lt;&gt;"wait"),"AT",IF(AIL!$J21="AI",IF(Sheet1!$D21&gt;AIL!$I21+200,200,"wait"),0))</f>
        <v>wait</v>
      </c>
      <c r="AT20" s="8">
        <f t="shared" si="69"/>
        <v>-50</v>
      </c>
      <c r="AU20" s="8"/>
      <c r="AV20" s="8" t="str">
        <f>IF(AND(AV19&gt;0,AV19&lt;&gt;"wait"),"AT",IF(AIL!$L21="AI",IF(Sheet1!$E21&lt;AIL!$K21-50,50,"wait"),0))</f>
        <v>AT</v>
      </c>
      <c r="AW20" s="8" t="str">
        <f>IF(AND(AW19&gt;0,AW19&lt;&gt;"wait"),"AT",IF(AIL!$L21="AI",IF(Sheet1!$E21&lt;AIL!$K21-100,100,"wait"),0))</f>
        <v>wait</v>
      </c>
      <c r="AX20" s="8" t="str">
        <f>IF(AND(AX19&gt;0,AX19&lt;&gt;"wait"),"AT",IF(AIL!$L21="AI",IF(Sheet1!$E21&lt;AIL!$K21-150,150,"wait"),0))</f>
        <v>wait</v>
      </c>
      <c r="AY20" s="8" t="str">
        <f>IF(AND(AY19&gt;0,AY19&lt;&gt;"wait"),"AT",IF(AIL!$L21="AI",IF(Sheet1!$E21&lt;AIL!$K21-200,200,"wait"),0))</f>
        <v>wait</v>
      </c>
      <c r="AZ20" s="8" t="str">
        <f>IF(AND(AZ19&gt;0,AZ19&lt;&gt;"wait"),"AT",IF(AIL!$L21="AI",IF(Sheet1!$D21&gt;AIL!$K21+50,50,"wait"),0))</f>
        <v>AT</v>
      </c>
      <c r="BA20" s="8" t="str">
        <f>IF(AND(BA19&gt;0,BA19&lt;&gt;"wait"),"AT",IF(AIL!$L21="AI",IF(Sheet1!$D21&gt;AIL!$K21+100,100,"wait"),0))</f>
        <v>wait</v>
      </c>
      <c r="BB20" s="8" t="str">
        <f>IF(AND(BB19&gt;0,BB19&lt;&gt;"wait"),"AT",IF(AIL!$L21="AI",IF(Sheet1!$D21&gt;AIL!$K21+150,150,"wait"),0))</f>
        <v>wait</v>
      </c>
      <c r="BC20" s="8" t="str">
        <f>IF(AND(BC19&gt;0,BC19&lt;&gt;"wait"),"AT",IF(AIL!$L21="AI",IF(Sheet1!$D21&gt;AIL!$K21+200,200,"wait"),0))</f>
        <v>wait</v>
      </c>
      <c r="BD20" s="8">
        <f t="shared" si="70"/>
        <v>-50</v>
      </c>
      <c r="BE20" s="8"/>
      <c r="BF20" s="8" t="str">
        <f>IF(AND(BF19&gt;0,BF19&lt;&gt;"wait"),"AT",IF(AIL!$N21="AI",IF(Sheet1!$E21&lt;AIL!$M21-50,50,"wait"),0))</f>
        <v>AT</v>
      </c>
      <c r="BG20" s="8" t="str">
        <f>IF(AND(BG19&gt;0,BG19&lt;&gt;"wait"),"AT",IF(AIL!$N21="AI",IF(Sheet1!$E21&lt;AIL!$M21-100,100,"wait"),0))</f>
        <v>wait</v>
      </c>
      <c r="BH20" s="8" t="str">
        <f>IF(AND(BH19&gt;0,BH19&lt;&gt;"wait"),"AT",IF(AIL!$N21="AI",IF(Sheet1!$E21&lt;AIL!$M21-150,150,"wait"),0))</f>
        <v>wait</v>
      </c>
      <c r="BI20" s="8" t="str">
        <f>IF(AND(BI19&gt;0,BI19&lt;&gt;"wait"),"AT",IF(AIL!$N21="AI",IF(Sheet1!$E21&lt;AIL!$M21-200,200,"wait"),0))</f>
        <v>wait</v>
      </c>
      <c r="BJ20" s="8" t="str">
        <f>IF(AND(BJ19&gt;0,BJ19&lt;&gt;"wait"),"AT",IF(AIL!$N21="AI",IF(Sheet1!$D21&gt;AIL!$M21+50,50,"wait"),0))</f>
        <v>AT</v>
      </c>
      <c r="BK20" s="8" t="str">
        <f>IF(AND(BK19&gt;0,BK19&lt;&gt;"wait"),"AT",IF(AIL!$N21="AI",IF(Sheet1!$D21&gt;AIL!$M21+100,100,"wait"),0))</f>
        <v>wait</v>
      </c>
      <c r="BL20" s="8" t="str">
        <f>IF(AND(BL19&gt;0,BL19&lt;&gt;"wait"),"AT",IF(AIL!$N21="AI",IF(Sheet1!$D21&gt;AIL!$M21+150,150,"wait"),0))</f>
        <v>wait</v>
      </c>
      <c r="BM20" s="8" t="str">
        <f>IF(AND(BM19&gt;0,BM19&lt;&gt;"wait"),"AT",IF(AIL!$N21="AI",IF(Sheet1!$D21&gt;AIL!$M21+200,200,"wait"),0))</f>
        <v>wait</v>
      </c>
      <c r="BN20" s="8">
        <f t="shared" si="71"/>
        <v>-50</v>
      </c>
      <c r="BO20" s="8"/>
      <c r="BP20" s="8" t="str">
        <f>IF(AND(BP19&gt;0,BP19&lt;&gt;"wait"),"AT",IF(AIL!$P21="AI",IF(Sheet1!$E21&lt;AIL!$O21-50,50,"wait"),0))</f>
        <v>wait</v>
      </c>
      <c r="BQ20" s="8" t="str">
        <f>IF(AND(BQ19&gt;0,BQ19&lt;&gt;"wait"),"AT",IF(AIL!$P21="AI",IF(Sheet1!$E21&lt;AIL!$O21-100,100,"wait"),0))</f>
        <v>wait</v>
      </c>
      <c r="BR20" s="8" t="str">
        <f>IF(AND(BR19&gt;0,BR19&lt;&gt;"wait"),"AT",IF(AIL!$P21="AI",IF(Sheet1!$E21&lt;AIL!$O21-150,150,"wait"),0))</f>
        <v>wait</v>
      </c>
      <c r="BS20" s="8" t="str">
        <f>IF(AND(BS19&gt;0,BS19&lt;&gt;"wait"),"AT",IF(AIL!$P21="AI",IF(Sheet1!$E21&lt;AIL!$O21-200,200,"wait"),0))</f>
        <v>wait</v>
      </c>
      <c r="BT20" s="8" t="str">
        <f>IF(AND(BT19&gt;0,BT19&lt;&gt;"wait"),"AT",IF(AIL!$P21="AI",IF(Sheet1!$D21&gt;AIL!$O21+50,50,"wait"),0))</f>
        <v>AT</v>
      </c>
      <c r="BU20" s="8" t="str">
        <f>IF(AND(BU19&gt;0,BU19&lt;&gt;"wait"),"AT",IF(AIL!$P21="AI",IF(Sheet1!$D21&gt;AIL!$O21+100,100,"wait"),0))</f>
        <v>wait</v>
      </c>
      <c r="BV20" s="8" t="str">
        <f>IF(AND(BV19&gt;0,BV19&lt;&gt;"wait"),"AT",IF(AIL!$P21="AI",IF(Sheet1!$D21&gt;AIL!$O21+150,150,"wait"),0))</f>
        <v>wait</v>
      </c>
      <c r="BW20" s="8" t="str">
        <f>IF(AND(BW19&gt;0,BW19&lt;&gt;"wait"),"AT",IF(AIL!$P21="AI",IF(Sheet1!$D21&gt;AIL!$O21+200,200,"wait"),0))</f>
        <v>wait</v>
      </c>
      <c r="BX20" s="8">
        <f t="shared" si="72"/>
        <v>-50</v>
      </c>
      <c r="BY20" s="8"/>
      <c r="BZ20" s="8" t="str">
        <f>IF(AND(BZ19&gt;0,BZ19&lt;&gt;"wait"),"AT",IF(AIL!$R21="AI",IF(Sheet1!$E21&lt;AIL!$Q21-50,50,"wait"),0))</f>
        <v>AT</v>
      </c>
      <c r="CA20" s="8" t="str">
        <f>IF(AND(CA19&gt;0,CA19&lt;&gt;"wait"),"AT",IF(AIL!$R21="AI",IF(Sheet1!$E21&lt;AIL!$Q21-100,100,"wait"),0))</f>
        <v>wait</v>
      </c>
      <c r="CB20" s="8" t="str">
        <f>IF(AND(CB19&gt;0,CB19&lt;&gt;"wait"),"AT",IF(AIL!$R21="AI",IF(Sheet1!$E21&lt;AIL!$Q21-150,150,"wait"),0))</f>
        <v>wait</v>
      </c>
      <c r="CC20" s="8" t="str">
        <f>IF(AND(CC19&gt;0,CC19&lt;&gt;"wait"),"AT",IF(AIL!$R21="AI",IF(Sheet1!$E21&lt;AIL!$Q21-200,200,"wait"),0))</f>
        <v>wait</v>
      </c>
      <c r="CD20" s="8" t="str">
        <f>IF(AND(CD19&gt;0,CD19&lt;&gt;"wait"),"AT",IF(AIL!$R21="AI",IF(Sheet1!$D21&gt;AIL!$Q21+50,50,"wait"),0))</f>
        <v>AT</v>
      </c>
      <c r="CE20" s="8" t="str">
        <f>IF(AND(CE19&gt;0,CE19&lt;&gt;"wait"),"AT",IF(AIL!$R21="AI",IF(Sheet1!$D21&gt;AIL!$Q21+100,100,"wait"),0))</f>
        <v>wait</v>
      </c>
      <c r="CF20" s="8" t="str">
        <f>IF(AND(CF19&gt;0,CF19&lt;&gt;"wait"),"AT",IF(AIL!$R21="AI",IF(Sheet1!$D21&gt;AIL!$Q21+150,150,"wait"),0))</f>
        <v>wait</v>
      </c>
      <c r="CG20" s="8" t="str">
        <f>IF(AND(CG19&gt;0,CG19&lt;&gt;"wait"),"AT",IF(AIL!$R21="AI",IF(Sheet1!$D21&gt;AIL!$Q21+200,200,"wait"),0))</f>
        <v>wait</v>
      </c>
      <c r="CH20" s="8">
        <f t="shared" si="73"/>
        <v>-50</v>
      </c>
      <c r="CI20" s="8"/>
      <c r="CJ20" s="8" t="str">
        <f>IF(AND(CJ19&gt;0,CJ19&lt;&gt;"wait"),"AT",IF(AIL!$T21="AI",IF(Sheet1!$E21&lt;AIL!$S21-50,50,"wait"),0))</f>
        <v>wait</v>
      </c>
      <c r="CK20" s="8" t="str">
        <f>IF(AND(CK19&gt;0,CK19&lt;&gt;"wait"),"AT",IF(AIL!$T21="AI",IF(Sheet1!$E21&lt;AIL!$S21-100,100,"wait"),0))</f>
        <v>wait</v>
      </c>
      <c r="CL20" s="8" t="str">
        <f>IF(AND(CL19&gt;0,CL19&lt;&gt;"wait"),"AT",IF(AIL!$T21="AI",IF(Sheet1!$E21&lt;AIL!$S21-150,150,"wait"),0))</f>
        <v>wait</v>
      </c>
      <c r="CM20" s="8" t="str">
        <f>IF(AND(CM19&gt;0,CM19&lt;&gt;"wait"),"AT",IF(AIL!$T21="AI",IF(Sheet1!$E21&lt;AIL!$S21-200,200,"wait"),0))</f>
        <v>wait</v>
      </c>
      <c r="CN20" s="8" t="str">
        <f>IF(AND(CN19&gt;0,CN19&lt;&gt;"wait"),"AT",IF(AIL!$T21="AI",IF(Sheet1!$D21&gt;AIL!$S21+50,50,"wait"),0))</f>
        <v>AT</v>
      </c>
      <c r="CO20" s="8" t="str">
        <f>IF(AND(CO19&gt;0,CO19&lt;&gt;"wait"),"AT",IF(AIL!$T21="AI",IF(Sheet1!$D21&gt;AIL!$S21+100,100,"wait"),0))</f>
        <v>AT</v>
      </c>
      <c r="CP20" s="8" t="str">
        <f>IF(AND(CP19&gt;0,CP19&lt;&gt;"wait"),"AT",IF(AIL!$T21="AI",IF(Sheet1!$D21&gt;AIL!$S21+150,150,"wait"),0))</f>
        <v>wait</v>
      </c>
      <c r="CQ20" s="8" t="str">
        <f>IF(AND(CQ19&gt;0,CQ19&lt;&gt;"wait"),"AT",IF(AIL!$T21="AI",IF(Sheet1!$D21&gt;AIL!$S21+200,200,"wait"),0))</f>
        <v>wait</v>
      </c>
      <c r="CR20" s="8">
        <f t="shared" si="74"/>
        <v>-100</v>
      </c>
      <c r="CS20" s="8"/>
      <c r="CT20" s="8" t="str">
        <f>IF(AND(CT19&gt;0,CT19&lt;&gt;"wait"),"AT",IF(AIL!$V21="AI",IF(Sheet1!$E21&lt;AIL!$U21-50,50,"wait"),0))</f>
        <v>wait</v>
      </c>
      <c r="CU20" s="8" t="str">
        <f>IF(AND(CU19&gt;0,CU19&lt;&gt;"wait"),"AT",IF(AIL!$V21="AI",IF(Sheet1!$E21&lt;AIL!$U21-100,100,"wait"),0))</f>
        <v>wait</v>
      </c>
      <c r="CV20" s="8" t="str">
        <f>IF(AND(CV19&gt;0,CV19&lt;&gt;"wait"),"AT",IF(AIL!$V21="AI",IF(Sheet1!$E21&lt;AIL!$U21-150,150,"wait"),0))</f>
        <v>wait</v>
      </c>
      <c r="CW20" s="8" t="str">
        <f>IF(AND(CW19&gt;0,CW19&lt;&gt;"wait"),"AT",IF(AIL!$V21="AI",IF(Sheet1!$E21&lt;AIL!$U21-200,200,"wait"),0))</f>
        <v>wait</v>
      </c>
      <c r="CX20" s="8" t="str">
        <f>IF(AND(CX19&gt;0,CX19&lt;&gt;"wait"),"AT",IF(AIL!$V21="AI",IF(Sheet1!$D21&gt;AIL!$U21+50,50,"wait"),0))</f>
        <v>AT</v>
      </c>
      <c r="CY20" s="8" t="str">
        <f>IF(AND(CY19&gt;0,CY19&lt;&gt;"wait"),"AT",IF(AIL!$V21="AI",IF(Sheet1!$D21&gt;AIL!$U21+100,100,"wait"),0))</f>
        <v>AT</v>
      </c>
      <c r="CZ20" s="8" t="str">
        <f>IF(AND(CZ19&gt;0,CZ19&lt;&gt;"wait"),"AT",IF(AIL!$V21="AI",IF(Sheet1!$D21&gt;AIL!$U21+150,150,"wait"),0))</f>
        <v>wait</v>
      </c>
      <c r="DA20" s="8" t="str">
        <f>IF(AND(DA19&gt;0,DA19&lt;&gt;"wait"),"AT",IF(AIL!$V21="AI",IF(Sheet1!$D21&gt;AIL!$U21+200,200,"wait"),0))</f>
        <v>wait</v>
      </c>
      <c r="DB20" s="8">
        <f t="shared" si="75"/>
        <v>-100</v>
      </c>
      <c r="DC20" s="8"/>
      <c r="DD20" s="8" t="str">
        <f>IF(AND(DD19&gt;0,DD19&lt;&gt;"wait"),"AT",IF(AIL!$X21="AI",IF(Sheet1!$E21&lt;AIL!$W21-50,50,"wait"),0))</f>
        <v>wait</v>
      </c>
      <c r="DE20" s="8" t="str">
        <f>IF(AND(DE19&gt;0,DE19&lt;&gt;"wait"),"AT",IF(AIL!$X21="AI",IF(Sheet1!$E21&lt;AIL!$W21-100,100,"wait"),0))</f>
        <v>wait</v>
      </c>
      <c r="DF20" s="8" t="str">
        <f>IF(AND(DF19&gt;0,DF19&lt;&gt;"wait"),"AT",IF(AIL!$X21="AI",IF(Sheet1!$E21&lt;AIL!$W21-150,150,"wait"),0))</f>
        <v>wait</v>
      </c>
      <c r="DG20" s="8" t="str">
        <f>IF(AND(DG19&gt;0,DG19&lt;&gt;"wait"),"AT",IF(AIL!$X21="AI",IF(Sheet1!$E21&lt;AIL!$W21-200,200,"wait"),0))</f>
        <v>wait</v>
      </c>
      <c r="DH20" s="8" t="str">
        <f>IF(AND(DH19&gt;0,DH19&lt;&gt;"wait"),"AT",IF(AIL!$X21="AI",IF(Sheet1!$D21&gt;AIL!$W21+50,50,"wait"),0))</f>
        <v>AT</v>
      </c>
      <c r="DI20" s="8" t="str">
        <f>IF(AND(DI19&gt;0,DI19&lt;&gt;"wait"),"AT",IF(AIL!$X21="AI",IF(Sheet1!$D21&gt;AIL!$W21+100,100,"wait"),0))</f>
        <v>AT</v>
      </c>
      <c r="DJ20" s="8" t="str">
        <f>IF(AND(DJ19&gt;0,DJ19&lt;&gt;"wait"),"AT",IF(AIL!$X21="AI",IF(Sheet1!$D21&gt;AIL!$W21+150,150,"wait"),0))</f>
        <v>wait</v>
      </c>
      <c r="DK20" s="8" t="str">
        <f>IF(AND(DK19&gt;0,DK19&lt;&gt;"wait"),"AT",IF(AIL!$X21="AI",IF(Sheet1!$D21&gt;AIL!$W21+200,200,"wait"),0))</f>
        <v>wait</v>
      </c>
      <c r="DL20" s="8">
        <f t="shared" si="76"/>
        <v>-100</v>
      </c>
      <c r="DN20" s="10" t="str">
        <f>IF(AND(DN19&gt;0,DN19&lt;&gt;"wait"),"AT",IF(AIL!$AA21="AI",IF(Sheet1!$E21&lt;AIL!$Z21-50,50,"wait"),0))</f>
        <v>wait</v>
      </c>
      <c r="DO20" s="10" t="str">
        <f>IF(AND(DO19&gt;0,DO19&lt;&gt;"wait"),"AT",IF(AIL!$AA21="AI",IF(Sheet1!$E21&lt;AIL!$Z21-100,100,"wait"),0))</f>
        <v>wait</v>
      </c>
      <c r="DP20" s="10" t="str">
        <f>IF(AND(DP19&gt;0,DP19&lt;&gt;"wait"),"AT",IF(AIL!$AA21="AI",IF(Sheet1!$E21&lt;AIL!$Z21-150,150,"wait"),0))</f>
        <v>wait</v>
      </c>
      <c r="DQ20" s="10" t="str">
        <f>IF(AND(DQ19&gt;0,DQ19&lt;&gt;"wait"),"AT",IF(AIL!$AA21="AI",IF(Sheet1!$E21&lt;AIL!$Z21-200,200,"wait"),0))</f>
        <v>wait</v>
      </c>
      <c r="DR20" s="10" t="str">
        <f>IF(AND(DR19&gt;0,DR19&lt;&gt;"wait"),"AT",IF(AIL!$AA21="AI",IF(Sheet1!$D21&gt;AIL!$Z21+50,50,"wait"),0))</f>
        <v>AT</v>
      </c>
      <c r="DS20" s="10" t="str">
        <f>IF(AND(DS19&gt;0,DS19&lt;&gt;"wait"),"AT",IF(AIL!$AA21="AI",IF(Sheet1!$D21&gt;AIL!$Z21+100,100,"wait"),0))</f>
        <v>wait</v>
      </c>
      <c r="DT20" s="10" t="str">
        <f>IF(AND(DT19&gt;0,DT19&lt;&gt;"wait"),"AT",IF(AIL!$AA21="AI",IF(Sheet1!$D21&gt;AIL!$Z21+150,150,"wait"),0))</f>
        <v>wait</v>
      </c>
      <c r="DU20" s="10" t="str">
        <f>IF(AND(DU19&gt;0,DU19&lt;&gt;"wait"),"AT",IF(AIL!$AA21="AI",IF(Sheet1!$D21&gt;AIL!$Z21+200,200,"wait"),0))</f>
        <v>wait</v>
      </c>
      <c r="DV20" s="10">
        <f t="shared" si="44"/>
        <v>-50</v>
      </c>
      <c r="DX20" s="10" t="str">
        <f>IF(AND(DX19&gt;0,DX19&lt;&gt;"wait"),"AT",IF(AIL!$AC21="AI",IF(Sheet1!$E21&lt;AIL!$AB21-50,50,"wait"),0))</f>
        <v>wait</v>
      </c>
      <c r="DY20" s="10" t="str">
        <f>IF(AND(DY19&gt;0,DY19&lt;&gt;"wait"),"AT",IF(AIL!$AC21="AI",IF(Sheet1!$E21&lt;AIL!$AB21-100,100,"wait"),0))</f>
        <v>wait</v>
      </c>
      <c r="DZ20" s="10" t="str">
        <f>IF(AND(DZ19&gt;0,DZ19&lt;&gt;"wait"),"AT",IF(AIL!$AC21="AI",IF(Sheet1!$E21&lt;AIL!$AB21-150,150,"wait"),0))</f>
        <v>wait</v>
      </c>
      <c r="EA20" s="10" t="str">
        <f>IF(AND(EA19&gt;0,EA19&lt;&gt;"wait"),"AT",IF(AIL!$AC21="AI",IF(Sheet1!$E21&lt;AIL!$AB21-200,200,"wait"),0))</f>
        <v>wait</v>
      </c>
      <c r="EB20" s="10" t="str">
        <f>IF(AND(EB19&gt;0,EB19&lt;&gt;"wait"),"AT",IF(AIL!$AC21="AI",IF(Sheet1!$D21&gt;AIL!$AB21+50,50,"wait"),0))</f>
        <v>AT</v>
      </c>
      <c r="EC20" s="10" t="str">
        <f>IF(AND(EC19&gt;0,EC19&lt;&gt;"wait"),"AT",IF(AIL!$AC21="AI",IF(Sheet1!$D21&gt;AIL!$AB21+100,100,"wait"),0))</f>
        <v>wait</v>
      </c>
      <c r="ED20" s="10" t="str">
        <f>IF(AND(ED19&gt;0,ED19&lt;&gt;"wait"),"AT",IF(AIL!$AC21="AI",IF(Sheet1!$D21&gt;AIL!$AB21+150,150,"wait"),0))</f>
        <v>wait</v>
      </c>
      <c r="EE20" s="10" t="str">
        <f>IF(AND(EE19&gt;0,EE19&lt;&gt;"wait"),"AT",IF(AIL!$AC21="AI",IF(Sheet1!$D21&gt;AIL!$AB21+200,200,"wait"),0))</f>
        <v>wait</v>
      </c>
      <c r="EF20" s="10">
        <f t="shared" si="45"/>
        <v>-50</v>
      </c>
      <c r="EH20" s="10" t="str">
        <f>IF(AND(EH19&gt;0,EH19&lt;&gt;"wait"),"AT",IF(AIL!$AE21="AI",IF(Sheet1!$E21&lt;AIL!$AD21-50,50,"wait"),0))</f>
        <v>wait</v>
      </c>
      <c r="EI20" s="10" t="str">
        <f>IF(AND(EI19&gt;0,EI19&lt;&gt;"wait"),"AT",IF(AIL!$AE21="AI",IF(Sheet1!$E21&lt;AIL!$AD21-100,100,"wait"),0))</f>
        <v>wait</v>
      </c>
      <c r="EJ20" s="10" t="str">
        <f>IF(AND(EJ19&gt;0,EJ19&lt;&gt;"wait"),"AT",IF(AIL!$AE21="AI",IF(Sheet1!$E21&lt;AIL!$AD21-150,150,"wait"),0))</f>
        <v>wait</v>
      </c>
      <c r="EK20" s="10" t="str">
        <f>IF(AND(EK19&gt;0,EK19&lt;&gt;"wait"),"AT",IF(AIL!$AE21="AI",IF(Sheet1!$E21&lt;AIL!$AD21-200,200,"wait"),0))</f>
        <v>wait</v>
      </c>
      <c r="EL20" s="10" t="str">
        <f>IF(AND(EL19&gt;0,EL19&lt;&gt;"wait"),"AT",IF(AIL!$AE21="AI",IF(Sheet1!$D21&gt;AIL!$AD21+50,50,"wait"),0))</f>
        <v>AT</v>
      </c>
      <c r="EM20" s="10" t="str">
        <f>IF(AND(EM19&gt;0,EM19&lt;&gt;"wait"),"AT",IF(AIL!$AE21="AI",IF(Sheet1!$D21&gt;AIL!$AD21+100,100,"wait"),0))</f>
        <v>wait</v>
      </c>
      <c r="EN20" s="10" t="str">
        <f>IF(AND(EN19&gt;0,EN19&lt;&gt;"wait"),"AT",IF(AIL!$AE21="AI",IF(Sheet1!$D21&gt;AIL!$AD21+150,150,"wait"),0))</f>
        <v>wait</v>
      </c>
      <c r="EO20" s="10" t="str">
        <f>IF(AND(EO19&gt;0,EO19&lt;&gt;"wait"),"AT",IF(AIL!$AE21="AI",IF(Sheet1!$D21&gt;AIL!$AD21+200,200,"wait"),0))</f>
        <v>wait</v>
      </c>
      <c r="EP20" s="10">
        <f t="shared" si="46"/>
        <v>-50</v>
      </c>
      <c r="ER20" s="10" t="str">
        <f>IF(AND(ER19&gt;0,ER19&lt;&gt;"wait"),"AT",IF(AIL!$AG21="AI",IF(Sheet1!$E21&lt;AIL!$AF21-50,50,"wait"),0))</f>
        <v>wait</v>
      </c>
      <c r="ES20" s="10" t="str">
        <f>IF(AND(ES19&gt;0,ES19&lt;&gt;"wait"),"AT",IF(AIL!$AG21="AI",IF(Sheet1!$E21&lt;AIL!$AF21-100,100,"wait"),0))</f>
        <v>wait</v>
      </c>
      <c r="ET20" s="10" t="str">
        <f>IF(AND(ET19&gt;0,ET19&lt;&gt;"wait"),"AT",IF(AIL!$AG21="AI",IF(Sheet1!$E21&lt;AIL!$AF21-150,150,"wait"),0))</f>
        <v>wait</v>
      </c>
      <c r="EU20" s="10" t="str">
        <f>IF(AND(EU19&gt;0,EU19&lt;&gt;"wait"),"AT",IF(AIL!$AG21="AI",IF(Sheet1!$E21&lt;AIL!$AF21-200,200,"wait"),0))</f>
        <v>wait</v>
      </c>
      <c r="EV20" s="10" t="str">
        <f>IF(AND(EV19&gt;0,EV19&lt;&gt;"wait"),"AT",IF(AIL!$AG21="AI",IF(Sheet1!$D21&gt;AIL!$AF21+50,50,"wait"),0))</f>
        <v>AT</v>
      </c>
      <c r="EW20" s="10" t="str">
        <f>IF(AND(EW19&gt;0,EW19&lt;&gt;"wait"),"AT",IF(AIL!$AG21="AI",IF(Sheet1!$D21&gt;AIL!$AF21+100,100,"wait"),0))</f>
        <v>wait</v>
      </c>
      <c r="EX20" s="10" t="str">
        <f>IF(AND(EX19&gt;0,EX19&lt;&gt;"wait"),"AT",IF(AIL!$AG21="AI",IF(Sheet1!$D21&gt;AIL!$AF21+150,150,"wait"),0))</f>
        <v>wait</v>
      </c>
      <c r="EY20" s="10" t="str">
        <f>IF(AND(EY19&gt;0,EY19&lt;&gt;"wait"),"AT",IF(AIL!$AG21="AI",IF(Sheet1!$D21&gt;AIL!$AF21+200,200,"wait"),0))</f>
        <v>wait</v>
      </c>
      <c r="EZ20" s="10">
        <f t="shared" si="47"/>
        <v>-50</v>
      </c>
      <c r="FB20" s="10" t="str">
        <f>IF(AND(FB19&gt;0,FB19&lt;&gt;"wait"),"AT",IF(AIL!$AI21="AI",IF(Sheet1!$E21&lt;AIL!$AH21-50,50,"wait"),0))</f>
        <v>wait</v>
      </c>
      <c r="FC20" s="10" t="str">
        <f>IF(AND(FC19&gt;0,FC19&lt;&gt;"wait"),"AT",IF(AIL!$AI21="AI",IF(Sheet1!$E21&lt;AIL!$AH21-100,100,"wait"),0))</f>
        <v>wait</v>
      </c>
      <c r="FD20" s="10" t="str">
        <f>IF(AND(FD19&gt;0,FD19&lt;&gt;"wait"),"AT",IF(AIL!$AI21="AI",IF(Sheet1!$E21&lt;AIL!$AH21-150,150,"wait"),0))</f>
        <v>wait</v>
      </c>
      <c r="FE20" s="10" t="str">
        <f>IF(AND(FE19&gt;0,FE19&lt;&gt;"wait"),"AT",IF(AIL!$AI21="AI",IF(Sheet1!$E21&lt;AIL!$AH21-200,200,"wait"),0))</f>
        <v>wait</v>
      </c>
      <c r="FF20" s="10" t="str">
        <f>IF(AND(FF19&gt;0,FF19&lt;&gt;"wait"),"AT",IF(AIL!$AI21="AI",IF(Sheet1!$D21&gt;AIL!$AH21+50,50,"wait"),0))</f>
        <v>AT</v>
      </c>
      <c r="FG20" s="10" t="str">
        <f>IF(AND(FG19&gt;0,FG19&lt;&gt;"wait"),"AT",IF(AIL!$AI21="AI",IF(Sheet1!$D21&gt;AIL!$AH21+100,100,"wait"),0))</f>
        <v>wait</v>
      </c>
      <c r="FH20" s="10" t="str">
        <f>IF(AND(FH19&gt;0,FH19&lt;&gt;"wait"),"AT",IF(AIL!$AI21="AI",IF(Sheet1!$D21&gt;AIL!$AH21+150,150,"wait"),0))</f>
        <v>wait</v>
      </c>
      <c r="FI20" s="10" t="str">
        <f>IF(AND(FI19&gt;0,FI19&lt;&gt;"wait"),"AT",IF(AIL!$AI21="AI",IF(Sheet1!$D21&gt;AIL!$AH21+200,200,"wait"),0))</f>
        <v>wait</v>
      </c>
      <c r="FJ20" s="10">
        <f t="shared" si="48"/>
        <v>-50</v>
      </c>
      <c r="FL20" s="10" t="str">
        <f>IF(AND(FL19&gt;0,FL19&lt;&gt;"wait"),"AT",IF(AIL!$AK21="AI",IF(Sheet1!$E21&lt;AIL!$AJ21-50,50,"wait"),0))</f>
        <v>wait</v>
      </c>
      <c r="FM20" s="10" t="str">
        <f>IF(AND(FM19&gt;0,FM19&lt;&gt;"wait"),"AT",IF(AIL!$AK21="AI",IF(Sheet1!$E21&lt;AIL!$AJ21-100,100,"wait"),0))</f>
        <v>wait</v>
      </c>
      <c r="FN20" s="10" t="str">
        <f>IF(AND(FN19&gt;0,FN19&lt;&gt;"wait"),"AT",IF(AIL!$AK21="AI",IF(Sheet1!$E21&lt;AIL!$AJ21-150,150,"wait"),0))</f>
        <v>wait</v>
      </c>
      <c r="FO20" s="10" t="str">
        <f>IF(AND(FO19&gt;0,FO19&lt;&gt;"wait"),"AT",IF(AIL!$AK21="AI",IF(Sheet1!$E21&lt;AIL!$AJ21-200,200,"wait"),0))</f>
        <v>wait</v>
      </c>
      <c r="FP20" s="10" t="str">
        <f>IF(AND(FP19&gt;0,FP19&lt;&gt;"wait"),"AT",IF(AIL!$AK21="AI",IF(Sheet1!$D21&gt;AIL!$AJ21+50,50,"wait"),0))</f>
        <v>AT</v>
      </c>
      <c r="FQ20" s="10" t="str">
        <f>IF(AND(FQ19&gt;0,FQ19&lt;&gt;"wait"),"AT",IF(AIL!$AK21="AI",IF(Sheet1!$D21&gt;AIL!$AJ21+100,100,"wait"),0))</f>
        <v>wait</v>
      </c>
      <c r="FR20" s="10" t="str">
        <f>IF(AND(FR19&gt;0,FR19&lt;&gt;"wait"),"AT",IF(AIL!$AK21="AI",IF(Sheet1!$D21&gt;AIL!$AJ21+150,150,"wait"),0))</f>
        <v>wait</v>
      </c>
      <c r="FS20" s="10" t="str">
        <f>IF(AND(FS19&gt;0,FS19&lt;&gt;"wait"),"AT",IF(AIL!$AK21="AI",IF(Sheet1!$D21&gt;AIL!$AJ21+200,200,"wait"),0))</f>
        <v>wait</v>
      </c>
      <c r="FT20" s="10">
        <f t="shared" si="49"/>
        <v>-50</v>
      </c>
      <c r="FV20" s="10" t="str">
        <f>IF(AND(FV19&gt;0,FV19&lt;&gt;"wait"),"AT",IF(AIL!$AM21="AI",IF(Sheet1!$E21&lt;AIL!$AL21-50,50,"wait"),0))</f>
        <v>AT</v>
      </c>
      <c r="FW20" s="10" t="str">
        <f>IF(AND(FW19&gt;0,FW19&lt;&gt;"wait"),"AT",IF(AIL!$AM21="AI",IF(Sheet1!$E21&lt;AIL!$AL21-100,100,"wait"),0))</f>
        <v>wait</v>
      </c>
      <c r="FX20" s="10" t="str">
        <f>IF(AND(FX19&gt;0,FX19&lt;&gt;"wait"),"AT",IF(AIL!$AM21="AI",IF(Sheet1!$E21&lt;AIL!$AL21-150,150,"wait"),0))</f>
        <v>wait</v>
      </c>
      <c r="FY20" s="10" t="str">
        <f>IF(AND(FY19&gt;0,FY19&lt;&gt;"wait"),"AT",IF(AIL!$AM21="AI",IF(Sheet1!$E21&lt;AIL!$AL21-200,200,"wait"),0))</f>
        <v>wait</v>
      </c>
      <c r="FZ20" s="10" t="str">
        <f>IF(AND(FZ19&gt;0,FZ19&lt;&gt;"wait"),"AT",IF(AIL!$AM21="AI",IF(Sheet1!$D21&gt;AIL!$AL21+50,50,"wait"),0))</f>
        <v>AT</v>
      </c>
      <c r="GA20" s="10" t="str">
        <f>IF(AND(GA19&gt;0,GA19&lt;&gt;"wait"),"AT",IF(AIL!$AM21="AI",IF(Sheet1!$D21&gt;AIL!$AL21+100,100,"wait"),0))</f>
        <v>wait</v>
      </c>
      <c r="GB20" s="10" t="str">
        <f>IF(AND(GB19&gt;0,GB19&lt;&gt;"wait"),"AT",IF(AIL!$AM21="AI",IF(Sheet1!$D21&gt;AIL!$AL21+150,150,"wait"),0))</f>
        <v>wait</v>
      </c>
      <c r="GC20" s="10" t="str">
        <f>IF(AND(GC19&gt;0,GC19&lt;&gt;"wait"),"AT",IF(AIL!$AM21="AI",IF(Sheet1!$D21&gt;AIL!$AL21+200,200,"wait"),0))</f>
        <v>wait</v>
      </c>
      <c r="GD20" s="10">
        <f t="shared" si="50"/>
        <v>-50</v>
      </c>
      <c r="GF20" s="10" t="str">
        <f>IF(AND(GF19&gt;0,GF19&lt;&gt;"wait"),"AT",IF(AIL!$AO21="AI",IF(Sheet1!$E21&lt;AIL!$AN21-50,50,"wait"),0))</f>
        <v>AT</v>
      </c>
      <c r="GG20" s="10" t="str">
        <f>IF(AND(GG19&gt;0,GG19&lt;&gt;"wait"),"AT",IF(AIL!$AO21="AI",IF(Sheet1!$E21&lt;AIL!$AN21-100,100,"wait"),0))</f>
        <v>wait</v>
      </c>
      <c r="GH20" s="10" t="str">
        <f>IF(AND(GH19&gt;0,GH19&lt;&gt;"wait"),"AT",IF(AIL!$AO21="AI",IF(Sheet1!$E21&lt;AIL!$AN21-150,150,"wait"),0))</f>
        <v>wait</v>
      </c>
      <c r="GI20" s="10" t="str">
        <f>IF(AND(GI19&gt;0,GI19&lt;&gt;"wait"),"AT",IF(AIL!$AO21="AI",IF(Sheet1!$E21&lt;AIL!$AN21-200,200,"wait"),0))</f>
        <v>wait</v>
      </c>
      <c r="GJ20" s="10" t="str">
        <f>IF(AND(GJ19&gt;0,GJ19&lt;&gt;"wait"),"AT",IF(AIL!$AO21="AI",IF(Sheet1!$D21&gt;AIL!$AN21+50,50,"wait"),0))</f>
        <v>AT</v>
      </c>
      <c r="GK20" s="10" t="str">
        <f>IF(AND(GK19&gt;0,GK19&lt;&gt;"wait"),"AT",IF(AIL!$AO21="AI",IF(Sheet1!$D21&gt;AIL!$AN21+100,100,"wait"),0))</f>
        <v>wait</v>
      </c>
      <c r="GL20" s="10" t="str">
        <f>IF(AND(GL19&gt;0,GL19&lt;&gt;"wait"),"AT",IF(AIL!$AO21="AI",IF(Sheet1!$D21&gt;AIL!$AN21+150,150,"wait"),0))</f>
        <v>wait</v>
      </c>
      <c r="GM20" s="10" t="str">
        <f>IF(AND(GM19&gt;0,GM19&lt;&gt;"wait"),"AT",IF(AIL!$AO21="AI",IF(Sheet1!$D21&gt;AIL!$AN21+200,200,"wait"),0))</f>
        <v>wait</v>
      </c>
      <c r="GN20" s="10">
        <f t="shared" si="51"/>
        <v>-50</v>
      </c>
      <c r="GP20" s="10" t="str">
        <f>IF(AND(GP19&gt;0,GP19&lt;&gt;"wait"),"AT",IF(AIL!$AQ21="AI",IF(Sheet1!$E21&lt;AIL!$AP21-50,50,"wait"),0))</f>
        <v>wait</v>
      </c>
      <c r="GQ20" s="10" t="str">
        <f>IF(AND(GQ19&gt;0,GQ19&lt;&gt;"wait"),"AT",IF(AIL!$AQ21="AI",IF(Sheet1!$E21&lt;AIL!$AP21-100,100,"wait"),0))</f>
        <v>wait</v>
      </c>
      <c r="GR20" s="10" t="str">
        <f>IF(AND(GR19&gt;0,GR19&lt;&gt;"wait"),"AT",IF(AIL!$AQ21="AI",IF(Sheet1!$E21&lt;AIL!$AP21-150,150,"wait"),0))</f>
        <v>wait</v>
      </c>
      <c r="GS20" s="10" t="str">
        <f>IF(AND(GS19&gt;0,GS19&lt;&gt;"wait"),"AT",IF(AIL!$AQ21="AI",IF(Sheet1!$E21&lt;AIL!$AP21-200,200,"wait"),0))</f>
        <v>wait</v>
      </c>
      <c r="GT20" s="10" t="str">
        <f>IF(AND(GT19&gt;0,GT19&lt;&gt;"wait"),"AT",IF(AIL!$AQ21="AI",IF(Sheet1!$D21&gt;AIL!$AP21+50,50,"wait"),0))</f>
        <v>AT</v>
      </c>
      <c r="GU20" s="10" t="str">
        <f>IF(AND(GU19&gt;0,GU19&lt;&gt;"wait"),"AT",IF(AIL!$AQ21="AI",IF(Sheet1!$D21&gt;AIL!$AP21+100,100,"wait"),0))</f>
        <v>wait</v>
      </c>
      <c r="GV20" s="10" t="str">
        <f>IF(AND(GV19&gt;0,GV19&lt;&gt;"wait"),"AT",IF(AIL!$AQ21="AI",IF(Sheet1!$D21&gt;AIL!$AP21+150,150,"wait"),0))</f>
        <v>wait</v>
      </c>
      <c r="GW20" s="10" t="str">
        <f>IF(AND(GW19&gt;0,GW19&lt;&gt;"wait"),"AT",IF(AIL!$AQ21="AI",IF(Sheet1!$D21&gt;AIL!$AP21+200,200,"wait"),0))</f>
        <v>wait</v>
      </c>
      <c r="GX20" s="10">
        <f t="shared" si="52"/>
        <v>-50</v>
      </c>
      <c r="GZ20" s="10" t="str">
        <f>IF(AND(GZ19&gt;0,GZ19&lt;&gt;"wait"),"AT",IF(AIL!$AS21="AI",IF(Sheet1!$E21&lt;AIL!$AR21-50,50,"wait"),0))</f>
        <v>AT</v>
      </c>
      <c r="HA20" s="10" t="str">
        <f>IF(AND(HA19&gt;0,HA19&lt;&gt;"wait"),"AT",IF(AIL!$AS21="AI",IF(Sheet1!$E21&lt;AIL!$AR21-100,100,"wait"),0))</f>
        <v>wait</v>
      </c>
      <c r="HB20" s="10" t="str">
        <f>IF(AND(HB19&gt;0,HB19&lt;&gt;"wait"),"AT",IF(AIL!$AS21="AI",IF(Sheet1!$E21&lt;AIL!$AR21-150,150,"wait"),0))</f>
        <v>wait</v>
      </c>
      <c r="HC20" s="10" t="str">
        <f>IF(AND(HC19&gt;0,HC19&lt;&gt;"wait"),"AT",IF(AIL!$AS21="AI",IF(Sheet1!$E21&lt;AIL!$AR21-200,200,"wait"),0))</f>
        <v>wait</v>
      </c>
      <c r="HD20" s="10" t="str">
        <f>IF(AND(HD19&gt;0,HD19&lt;&gt;"wait"),"AT",IF(AIL!$AS21="AI",IF(Sheet1!$D21&gt;AIL!$AR21+50,50,"wait"),0))</f>
        <v>AT</v>
      </c>
      <c r="HE20" s="10" t="str">
        <f>IF(AND(HE19&gt;0,HE19&lt;&gt;"wait"),"AT",IF(AIL!$AS21="AI",IF(Sheet1!$D21&gt;AIL!$AR21+100,100,"wait"),0))</f>
        <v>wait</v>
      </c>
      <c r="HF20" s="10" t="str">
        <f>IF(AND(HF19&gt;0,HF19&lt;&gt;"wait"),"AT",IF(AIL!$AS21="AI",IF(Sheet1!$D21&gt;AIL!$AR21+150,150,"wait"),0))</f>
        <v>wait</v>
      </c>
      <c r="HG20" s="10" t="str">
        <f>IF(AND(HG19&gt;0,HG19&lt;&gt;"wait"),"AT",IF(AIL!$AS21="AI",IF(Sheet1!$D21&gt;AIL!$AR21+200,200,"wait"),0))</f>
        <v>wait</v>
      </c>
      <c r="HH20" s="10">
        <f t="shared" si="53"/>
        <v>-50</v>
      </c>
      <c r="HJ20" s="10" t="str">
        <f>IF(AND(HJ19&gt;0,HJ19&lt;&gt;"wait"),"AT",IF(AIL!$AU21="AI",IF(Sheet1!$E21&lt;AIL!$AT21-50,50,"wait"),0))</f>
        <v>AT</v>
      </c>
      <c r="HK20" s="10" t="str">
        <f>IF(AND(HK19&gt;0,HK19&lt;&gt;"wait"),"AT",IF(AIL!$AU21="AI",IF(Sheet1!$E21&lt;AIL!$AT21-100,100,"wait"),0))</f>
        <v>wait</v>
      </c>
      <c r="HL20" s="10" t="str">
        <f>IF(AND(HL19&gt;0,HL19&lt;&gt;"wait"),"AT",IF(AIL!$AU21="AI",IF(Sheet1!$E21&lt;AIL!$AT21-150,150,"wait"),0))</f>
        <v>wait</v>
      </c>
      <c r="HM20" s="10" t="str">
        <f>IF(AND(HM19&gt;0,HM19&lt;&gt;"wait"),"AT",IF(AIL!$AU21="AI",IF(Sheet1!$E21&lt;AIL!$AT21-200,200,"wait"),0))</f>
        <v>wait</v>
      </c>
      <c r="HN20" s="10" t="str">
        <f>IF(AND(HN19&gt;0,HN19&lt;&gt;"wait"),"AT",IF(AIL!$AU21="AI",IF(Sheet1!$D21&gt;AIL!$AT21+50,50,"wait"),0))</f>
        <v>AT</v>
      </c>
      <c r="HO20" s="10" t="str">
        <f>IF(AND(HO19&gt;0,HO19&lt;&gt;"wait"),"AT",IF(AIL!$AU21="AI",IF(Sheet1!$D21&gt;AIL!$AT21+100,100,"wait"),0))</f>
        <v>wait</v>
      </c>
      <c r="HP20" s="10" t="str">
        <f>IF(AND(HP19&gt;0,HP19&lt;&gt;"wait"),"AT",IF(AIL!$AU21="AI",IF(Sheet1!$D21&gt;AIL!$AT21+150,150,"wait"),0))</f>
        <v>wait</v>
      </c>
      <c r="HQ20" s="10" t="str">
        <f>IF(AND(HQ19&gt;0,HQ19&lt;&gt;"wait"),"AT",IF(AIL!$AU21="AI",IF(Sheet1!$D21&gt;AIL!$AT21+200,200,"wait"),0))</f>
        <v>wait</v>
      </c>
      <c r="HR20" s="10">
        <f t="shared" si="54"/>
        <v>-50</v>
      </c>
      <c r="HT20" s="10">
        <f>IF(AND(HT19&gt;0,HT19&lt;&gt;"wait"),"AT",IF(AIL!$AX21="AI",IF(Sheet1!$E21&lt;AIL!$AW21-50,50,"wait"),0))</f>
        <v>0</v>
      </c>
      <c r="HU20" s="10">
        <f>IF(AND(HU19&gt;0,HU19&lt;&gt;"wait"),"AT",IF(AIL!$AX21="AI",IF(Sheet1!$E21&lt;AIL!$AW21-100,100,"wait"),0))</f>
        <v>0</v>
      </c>
      <c r="HV20" s="10">
        <f>IF(AND(HV19&gt;0,HV19&lt;&gt;"wait"),"AT",IF(AIL!$AX21="AI",IF(Sheet1!$E21&lt;AIL!$AW21-150,150,"wait"),0))</f>
        <v>0</v>
      </c>
      <c r="HW20" s="10">
        <f>IF(AND(HW19&gt;0,HW19&lt;&gt;"wait"),"AT",IF(AIL!$AX21="AI",IF(Sheet1!$E21&lt;AIL!$AW21-200,200,"wait"),0))</f>
        <v>0</v>
      </c>
      <c r="HX20" s="10">
        <f>IF(AND(HX19&gt;0,HX19&lt;&gt;"wait"),"AT",IF(AIL!$AX21="AI",IF(Sheet1!$D21&gt;AIL!$AW21+50,50,"wait"),0))</f>
        <v>0</v>
      </c>
      <c r="HY20" s="10">
        <f>IF(AND(HY19&gt;0,HY19&lt;&gt;"wait"),"AT",IF(AIL!$AX21="AI",IF(Sheet1!$D21&gt;AIL!$AW21+100,100,"wait"),0))</f>
        <v>0</v>
      </c>
      <c r="HZ20" s="10">
        <f>IF(AND(HZ19&gt;0,HZ19&lt;&gt;"wait"),"AT",IF(AIL!$AX21="AI",IF(Sheet1!$D21&gt;AIL!$AW21+150,150,"wait"),0))</f>
        <v>0</v>
      </c>
      <c r="IA20" s="10">
        <f>IF(AND(IA19&gt;0,IA19&lt;&gt;"wait"),"AT",IF(AIL!$AX21="AI",IF(Sheet1!$D21&gt;AIL!$AW21+200,200,"wait"),0))</f>
        <v>0</v>
      </c>
      <c r="IB20" s="10">
        <f t="shared" si="55"/>
        <v>0</v>
      </c>
      <c r="ID20" s="10">
        <f>IF(AND(ID19&gt;0,ID19&lt;&gt;"wait"),"AT",IF(AIL!$AZ21="AI",IF(Sheet1!$E21&lt;AIL!$AY21-50,50,"wait"),0))</f>
        <v>0</v>
      </c>
      <c r="IE20" s="10">
        <f>IF(AND(IE19&gt;0,IE19&lt;&gt;"wait"),"AT",IF(AIL!$AZ21="AI",IF(Sheet1!$E21&lt;AIL!$AY21-100,100,"wait"),0))</f>
        <v>0</v>
      </c>
      <c r="IF20" s="10">
        <f>IF(AND(IF19&gt;0,IF19&lt;&gt;"wait"),"AT",IF(AIL!$AZ21="AI",IF(Sheet1!$E21&lt;AIL!$AY21-150,150,"wait"),0))</f>
        <v>0</v>
      </c>
      <c r="IG20" s="10">
        <f>IF(AND(IG19&gt;0,IG19&lt;&gt;"wait"),"AT",IF(AIL!$AZ21="AI",IF(Sheet1!$E21&lt;AIL!$AY21-200,200,"wait"),0))</f>
        <v>0</v>
      </c>
      <c r="IH20" s="10">
        <f>IF(AND(IH19&gt;0,IH19&lt;&gt;"wait"),"AT",IF(AIL!$AZ21="AI",IF(Sheet1!$D21&gt;AIL!$AY21+50,50,"wait"),0))</f>
        <v>0</v>
      </c>
      <c r="II20" s="10">
        <f>IF(AND(II19&gt;0,II19&lt;&gt;"wait"),"AT",IF(AIL!$AZ21="AI",IF(Sheet1!$D21&gt;AIL!$AY21+100,100,"wait"),0))</f>
        <v>0</v>
      </c>
      <c r="IJ20" s="10">
        <f>IF(AND(IJ19&gt;0,IJ19&lt;&gt;"wait"),"AT",IF(AIL!$AZ21="AI",IF(Sheet1!$D21&gt;AIL!$AY21+150,150,"wait"),0))</f>
        <v>0</v>
      </c>
      <c r="IK20" s="10">
        <f>IF(AND(IK19&gt;0,IK19&lt;&gt;"wait"),"AT",IF(AIL!$AZ21="AI",IF(Sheet1!$D21&gt;AIL!$AY21+200,200,"wait"),0))</f>
        <v>0</v>
      </c>
      <c r="IL20" s="10">
        <f t="shared" si="56"/>
        <v>0</v>
      </c>
      <c r="IN20" s="10">
        <f>IF(AND(IN19&gt;0,IN19&lt;&gt;"wait"),"AT",IF(AIL!$BB21="AI",IF(Sheet1!$E21&lt;AIL!$BA21-50,50,"wait"),0))</f>
        <v>0</v>
      </c>
      <c r="IO20" s="10">
        <f>IF(AND(IO19&gt;0,IO19&lt;&gt;"wait"),"AT",IF(AIL!$BB21="AI",IF(Sheet1!$E21&lt;AIL!$BA21-100,100,"wait"),0))</f>
        <v>0</v>
      </c>
      <c r="IP20" s="10">
        <f>IF(AND(IP19&gt;0,IP19&lt;&gt;"wait"),"AT",IF(AIL!$BB21="AI",IF(Sheet1!$E21&lt;AIL!$BA21-150,150,"wait"),0))</f>
        <v>0</v>
      </c>
      <c r="IQ20" s="10">
        <f>IF(AND(IQ19&gt;0,IQ19&lt;&gt;"wait"),"AT",IF(AIL!$BB21="AI",IF(Sheet1!$E21&lt;AIL!$BA21-200,200,"wait"),0))</f>
        <v>0</v>
      </c>
      <c r="IR20" s="10">
        <f>IF(AND(IR19&gt;0,IR19&lt;&gt;"wait"),"AT",IF(AIL!$BB21="AI",IF(Sheet1!$D21&gt;AIL!$BA21+50,50,"wait"),0))</f>
        <v>0</v>
      </c>
      <c r="IS20" s="10">
        <f>IF(AND(IS19&gt;0,IS19&lt;&gt;"wait"),"AT",IF(AIL!$BB21="AI",IF(Sheet1!$D21&gt;AIL!$BA21+100,100,"wait"),0))</f>
        <v>0</v>
      </c>
      <c r="IT20" s="10">
        <f>IF(AND(IT19&gt;0,IT19&lt;&gt;"wait"),"AT",IF(AIL!$BB21="AI",IF(Sheet1!$D21&gt;AIL!$BA21+150,150,"wait"),0))</f>
        <v>0</v>
      </c>
      <c r="IU20" s="10">
        <f>IF(AND(IU19&gt;0,IU19&lt;&gt;"wait"),"AT",IF(AIL!$BB21="AI",IF(Sheet1!$D21&gt;AIL!$BA21+200,200,"wait"),0))</f>
        <v>0</v>
      </c>
      <c r="IV20" s="10">
        <f t="shared" si="57"/>
        <v>0</v>
      </c>
      <c r="IX20" s="10">
        <f>IF(AND(IX19&gt;0,IX19&lt;&gt;"wait"),"AT",IF(AIL!$BD21="AI",IF(Sheet1!$E21&lt;AIL!$BC21-50,50,"wait"),0))</f>
        <v>0</v>
      </c>
      <c r="IY20" s="10">
        <f>IF(AND(IY19&gt;0,IY19&lt;&gt;"wait"),"AT",IF(AIL!$BD21="AI",IF(Sheet1!$E21&lt;AIL!$BC21-100,100,"wait"),0))</f>
        <v>0</v>
      </c>
      <c r="IZ20" s="10">
        <f>IF(AND(IZ19&gt;0,IZ19&lt;&gt;"wait"),"AT",IF(AIL!$BD21="AI",IF(Sheet1!$E21&lt;AIL!$BC21-150,150,"wait"),0))</f>
        <v>0</v>
      </c>
      <c r="JA20" s="10">
        <f>IF(AND(JA19&gt;0,JA19&lt;&gt;"wait"),"AT",IF(AIL!$BD21="AI",IF(Sheet1!$E21&lt;AIL!$BC21-200,200,"wait"),0))</f>
        <v>0</v>
      </c>
      <c r="JB20" s="10">
        <f>IF(AND(JB19&gt;0,JB19&lt;&gt;"wait"),"AT",IF(AIL!$BD21="AI",IF(Sheet1!$D21&gt;AIL!$BC21+50,50,"wait"),0))</f>
        <v>0</v>
      </c>
      <c r="JC20" s="10">
        <f>IF(AND(JC19&gt;0,JC19&lt;&gt;"wait"),"AT",IF(AIL!$BD21="AI",IF(Sheet1!$D21&gt;AIL!$BC21+100,100,"wait"),0))</f>
        <v>0</v>
      </c>
      <c r="JD20" s="10">
        <f>IF(AND(JD19&gt;0,JD19&lt;&gt;"wait"),"AT",IF(AIL!$BD21="AI",IF(Sheet1!$D21&gt;AIL!$BC21+150,150,"wait"),0))</f>
        <v>0</v>
      </c>
      <c r="JE20" s="10">
        <f>IF(AND(JE19&gt;0,JE19&lt;&gt;"wait"),"AT",IF(AIL!$BD21="AI",IF(Sheet1!$D21&gt;AIL!$BC21+200,200,"wait"),0))</f>
        <v>0</v>
      </c>
      <c r="JF20" s="10">
        <f t="shared" si="58"/>
        <v>0</v>
      </c>
      <c r="JH20" s="10">
        <f>IF(AND(JH19&gt;0,JH19&lt;&gt;"wait"),"AT",IF(AIL!$BF21="AI",IF(Sheet1!$E21&lt;AIL!$BE21-50,50,"wait"),0))</f>
        <v>0</v>
      </c>
      <c r="JI20" s="10">
        <f>IF(AND(JI19&gt;0,JI19&lt;&gt;"wait"),"AT",IF(AIL!$BF21="AI",IF(Sheet1!$E21&lt;AIL!$BE21-100,100,"wait"),0))</f>
        <v>0</v>
      </c>
      <c r="JJ20" s="10">
        <f>IF(AND(JJ19&gt;0,JJ19&lt;&gt;"wait"),"AT",IF(AIL!$BF21="AI",IF(Sheet1!$E21&lt;AIL!$BE21-150,150,"wait"),0))</f>
        <v>0</v>
      </c>
      <c r="JK20" s="10">
        <f>IF(AND(JK19&gt;0,JK19&lt;&gt;"wait"),"AT",IF(AIL!$BF21="AI",IF(Sheet1!$E21&lt;AIL!$BE21-200,200,"wait"),0))</f>
        <v>0</v>
      </c>
      <c r="JL20" s="10">
        <f>IF(AND(JL19&gt;0,JL19&lt;&gt;"wait"),"AT",IF(AIL!$BF21="AI",IF(Sheet1!$D21&gt;AIL!$BE21+50,50,"wait"),0))</f>
        <v>0</v>
      </c>
      <c r="JM20" s="10">
        <f>IF(AND(JM19&gt;0,JM19&lt;&gt;"wait"),"AT",IF(AIL!$BF21="AI",IF(Sheet1!$D21&gt;AIL!$BE21+100,100,"wait"),0))</f>
        <v>0</v>
      </c>
      <c r="JN20" s="10">
        <f>IF(AND(JN19&gt;0,JN19&lt;&gt;"wait"),"AT",IF(AIL!$BF21="AI",IF(Sheet1!$D21&gt;AIL!$BE21+150,150,"wait"),0))</f>
        <v>0</v>
      </c>
      <c r="JO20" s="10">
        <f>IF(AND(JO19&gt;0,JO19&lt;&gt;"wait"),"AT",IF(AIL!$BF21="AI",IF(Sheet1!$D21&gt;AIL!$BE21+200,200,"wait"),0))</f>
        <v>0</v>
      </c>
      <c r="JP20" s="10">
        <f t="shared" si="59"/>
        <v>0</v>
      </c>
      <c r="JR20" s="10">
        <f>IF(AND(JR19&gt;0,JR19&lt;&gt;"wait"),"AT",IF(AIL!$BH21="AI",IF(Sheet1!$E21&lt;AIL!$BG21-50,50,"wait"),0))</f>
        <v>0</v>
      </c>
      <c r="JS20" s="10">
        <f>IF(AND(JS19&gt;0,JS19&lt;&gt;"wait"),"AT",IF(AIL!$BH21="AI",IF(Sheet1!$E21&lt;AIL!$BG21-100,100,"wait"),0))</f>
        <v>0</v>
      </c>
      <c r="JT20" s="10">
        <f>IF(AND(JT19&gt;0,JT19&lt;&gt;"wait"),"AT",IF(AIL!$BH21="AI",IF(Sheet1!$E21&lt;AIL!$BG21-150,150,"wait"),0))</f>
        <v>0</v>
      </c>
      <c r="JU20" s="10">
        <f>IF(AND(JU19&gt;0,JU19&lt;&gt;"wait"),"AT",IF(AIL!$BH21="AI",IF(Sheet1!$E21&lt;AIL!$BG21-200,200,"wait"),0))</f>
        <v>0</v>
      </c>
      <c r="JV20" s="10">
        <f>IF(AND(JV19&gt;0,JV19&lt;&gt;"wait"),"AT",IF(AIL!$BH21="AI",IF(Sheet1!$D21&gt;AIL!$BG21+50,50,"wait"),0))</f>
        <v>0</v>
      </c>
      <c r="JW20" s="10">
        <f>IF(AND(JW19&gt;0,JW19&lt;&gt;"wait"),"AT",IF(AIL!$BH21="AI",IF(Sheet1!$D21&gt;AIL!$BG21+100,100,"wait"),0))</f>
        <v>0</v>
      </c>
      <c r="JX20" s="10">
        <f>IF(AND(JX19&gt;0,JX19&lt;&gt;"wait"),"AT",IF(AIL!$BH21="AI",IF(Sheet1!$D21&gt;AIL!$BG21+150,150,"wait"),0))</f>
        <v>0</v>
      </c>
      <c r="JY20" s="10">
        <f>IF(AND(JY19&gt;0,JY19&lt;&gt;"wait"),"AT",IF(AIL!$BH21="AI",IF(Sheet1!$D21&gt;AIL!$BG21+200,200,"wait"),0))</f>
        <v>0</v>
      </c>
      <c r="JZ20" s="10">
        <f t="shared" si="60"/>
        <v>0</v>
      </c>
      <c r="KB20" s="10">
        <f>IF(AND(KB19&gt;0,KB19&lt;&gt;"wait"),"AT",IF(AIL!$BJ21="AI",IF(Sheet1!$E21&lt;AIL!$BI21-50,50,"wait"),0))</f>
        <v>0</v>
      </c>
      <c r="KC20" s="10">
        <f>IF(AND(KC19&gt;0,KC19&lt;&gt;"wait"),"AT",IF(AIL!$BJ21="AI",IF(Sheet1!$E21&lt;AIL!$BI21-100,100,"wait"),0))</f>
        <v>0</v>
      </c>
      <c r="KD20" s="10">
        <f>IF(AND(KD19&gt;0,KD19&lt;&gt;"wait"),"AT",IF(AIL!$BJ21="AI",IF(Sheet1!$E21&lt;AIL!$BI21-150,150,"wait"),0))</f>
        <v>0</v>
      </c>
      <c r="KE20" s="10">
        <f>IF(AND(KE19&gt;0,KE19&lt;&gt;"wait"),"AT",IF(AIL!$BJ21="AI",IF(Sheet1!$E21&lt;AIL!$BI21-200,200,"wait"),0))</f>
        <v>0</v>
      </c>
      <c r="KF20" s="10">
        <f>IF(AND(KF19&gt;0,KF19&lt;&gt;"wait"),"AT",IF(AIL!$BJ21="AI",IF(Sheet1!$D21&gt;AIL!$BI21+50,50,"wait"),0))</f>
        <v>0</v>
      </c>
      <c r="KG20" s="10">
        <f>IF(AND(KG19&gt;0,KG19&lt;&gt;"wait"),"AT",IF(AIL!$BJ21="AI",IF(Sheet1!$D21&gt;AIL!$BI21+100,100,"wait"),0))</f>
        <v>0</v>
      </c>
      <c r="KH20" s="10">
        <f>IF(AND(KH19&gt;0,KH19&lt;&gt;"wait"),"AT",IF(AIL!$BJ21="AI",IF(Sheet1!$D21&gt;AIL!$BI21+150,150,"wait"),0))</f>
        <v>0</v>
      </c>
      <c r="KI20" s="10">
        <f>IF(AND(KI19&gt;0,KI19&lt;&gt;"wait"),"AT",IF(AIL!$BJ21="AI",IF(Sheet1!$D21&gt;AIL!$BI21+200,200,"wait"),0))</f>
        <v>0</v>
      </c>
      <c r="KJ20" s="10">
        <f t="shared" si="61"/>
        <v>0</v>
      </c>
      <c r="KL20" s="10">
        <f>IF(AND(KL19&gt;0,KL19&lt;&gt;"wait"),"AT",IF(AIL!$BL21="AI",IF(Sheet1!$E21&lt;AIL!$BK21-50,50,"wait"),0))</f>
        <v>0</v>
      </c>
      <c r="KM20" s="10">
        <f>IF(AND(KM19&gt;0,KM19&lt;&gt;"wait"),"AT",IF(AIL!$BL21="AI",IF(Sheet1!$E21&lt;AIL!$BK21-100,100,"wait"),0))</f>
        <v>0</v>
      </c>
      <c r="KN20" s="10">
        <f>IF(AND(KN19&gt;0,KN19&lt;&gt;"wait"),"AT",IF(AIL!$BL21="AI",IF(Sheet1!$E21&lt;AIL!$BK21-150,150,"wait"),0))</f>
        <v>0</v>
      </c>
      <c r="KO20" s="10">
        <f>IF(AND(KO19&gt;0,KO19&lt;&gt;"wait"),"AT",IF(AIL!$BL21="AI",IF(Sheet1!$E21&lt;AIL!$BK21-200,200,"wait"),0))</f>
        <v>0</v>
      </c>
      <c r="KP20" s="10">
        <f>IF(AND(KP19&gt;0,KP19&lt;&gt;"wait"),"AT",IF(AIL!$BL21="AI",IF(Sheet1!$D21&gt;AIL!$BK21+50,50,"wait"),0))</f>
        <v>0</v>
      </c>
      <c r="KQ20" s="10">
        <f>IF(AND(KQ19&gt;0,KQ19&lt;&gt;"wait"),"AT",IF(AIL!$BL21="AI",IF(Sheet1!$D21&gt;AIL!$BK21+100,100,"wait"),0))</f>
        <v>0</v>
      </c>
      <c r="KR20" s="10">
        <f>IF(AND(KR19&gt;0,KR19&lt;&gt;"wait"),"AT",IF(AIL!$BL21="AI",IF(Sheet1!$D21&gt;AIL!$BK21+150,150,"wait"),0))</f>
        <v>0</v>
      </c>
      <c r="KS20" s="10">
        <f>IF(AND(KS19&gt;0,KS19&lt;&gt;"wait"),"AT",IF(AIL!$BL21="AI",IF(Sheet1!$D21&gt;AIL!$BK21+200,200,"wait"),0))</f>
        <v>0</v>
      </c>
      <c r="KT20" s="10">
        <f t="shared" si="62"/>
        <v>0</v>
      </c>
      <c r="KV20" s="10">
        <f>IF(AND(KV19&gt;0,KV19&lt;&gt;"wait"),"AT",IF(AIL!$BN21="AI",IF(Sheet1!$E21&lt;AIL!$BM21-50,50,"wait"),0))</f>
        <v>0</v>
      </c>
      <c r="KW20" s="10">
        <f>IF(AND(KW19&gt;0,KW19&lt;&gt;"wait"),"AT",IF(AIL!$BN21="AI",IF(Sheet1!$E21&lt;AIL!$BM21-100,100,"wait"),0))</f>
        <v>0</v>
      </c>
      <c r="KX20" s="10">
        <f>IF(AND(KX19&gt;0,KX19&lt;&gt;"wait"),"AT",IF(AIL!$BN21="AI",IF(Sheet1!$E21&lt;AIL!$BM21-150,150,"wait"),0))</f>
        <v>0</v>
      </c>
      <c r="KY20" s="10">
        <f>IF(AND(KY19&gt;0,KY19&lt;&gt;"wait"),"AT",IF(AIL!$BN21="AI",IF(Sheet1!$E21&lt;AIL!$BM21-200,200,"wait"),0))</f>
        <v>0</v>
      </c>
      <c r="KZ20" s="10">
        <f>IF(AND(KZ19&gt;0,KZ19&lt;&gt;"wait"),"AT",IF(AIL!$BN21="AI",IF(Sheet1!$D21&gt;AIL!$BM21+50,50,"wait"),0))</f>
        <v>0</v>
      </c>
      <c r="LA20" s="10">
        <f>IF(AND(LA19&gt;0,LA19&lt;&gt;"wait"),"AT",IF(AIL!$BN21="AI",IF(Sheet1!$D21&gt;AIL!$BM21+100,100,"wait"),0))</f>
        <v>0</v>
      </c>
      <c r="LB20" s="10">
        <f>IF(AND(LB19&gt;0,LB19&lt;&gt;"wait"),"AT",IF(AIL!$BN21="AI",IF(Sheet1!$D21&gt;AIL!$BM21+150,150,"wait"),0))</f>
        <v>0</v>
      </c>
      <c r="LC20" s="10">
        <f>IF(AND(LC19&gt;0,LC19&lt;&gt;"wait"),"AT",IF(AIL!$BN21="AI",IF(Sheet1!$D21&gt;AIL!$BM21+200,200,"wait"),0))</f>
        <v>0</v>
      </c>
      <c r="LD20" s="10">
        <f t="shared" si="63"/>
        <v>0</v>
      </c>
      <c r="LF20" s="10">
        <f>IF(AND(LF19&gt;0,LF19&lt;&gt;"wait"),"AT",IF(AIL!$BP21="AI",IF(Sheet1!$E21&lt;AIL!$BO21-50,50,"wait"),0))</f>
        <v>0</v>
      </c>
      <c r="LG20" s="10">
        <f>IF(AND(LG19&gt;0,LG19&lt;&gt;"wait"),"AT",IF(AIL!$BP21="AI",IF(Sheet1!$E21&lt;AIL!$BO21-100,100,"wait"),0))</f>
        <v>0</v>
      </c>
      <c r="LH20" s="10">
        <f>IF(AND(LH19&gt;0,LH19&lt;&gt;"wait"),"AT",IF(AIL!$BP21="AI",IF(Sheet1!$E21&lt;AIL!$BO21-150,150,"wait"),0))</f>
        <v>0</v>
      </c>
      <c r="LI20" s="10">
        <f>IF(AND(LI19&gt;0,LI19&lt;&gt;"wait"),"AT",IF(AIL!$BP21="AI",IF(Sheet1!$E21&lt;AIL!$BO21-200,200,"wait"),0))</f>
        <v>0</v>
      </c>
      <c r="LJ20" s="10">
        <f>IF(AND(LJ19&gt;0,LJ19&lt;&gt;"wait"),"AT",IF(AIL!$BP21="AI",IF(Sheet1!$D21&gt;AIL!$BO21+50,50,"wait"),0))</f>
        <v>0</v>
      </c>
      <c r="LK20" s="10">
        <f>IF(AND(LK19&gt;0,LK19&lt;&gt;"wait"),"AT",IF(AIL!$BP21="AI",IF(Sheet1!$D21&gt;AIL!$BO21+100,100,"wait"),0))</f>
        <v>0</v>
      </c>
      <c r="LL20" s="10">
        <f>IF(AND(LL19&gt;0,LL19&lt;&gt;"wait"),"AT",IF(AIL!$BP21="AI",IF(Sheet1!$D21&gt;AIL!$BO21+150,150,"wait"),0))</f>
        <v>0</v>
      </c>
      <c r="LM20" s="10">
        <f>IF(AND(LM19&gt;0,LM19&lt;&gt;"wait"),"AT",IF(AIL!$BP21="AI",IF(Sheet1!$D21&gt;AIL!$BO21+200,200,"wait"),0))</f>
        <v>0</v>
      </c>
      <c r="LN20" s="10">
        <f t="shared" si="64"/>
        <v>0</v>
      </c>
      <c r="LP20" s="10">
        <f>IF(AND(LP19&gt;0,LP19&lt;&gt;"wait"),"AT",IF(AIL!$BR21="AI",IF(Sheet1!$E21&lt;AIL!$BQ21-50,50,"wait"),0))</f>
        <v>0</v>
      </c>
      <c r="LQ20" s="10">
        <f>IF(AND(LQ19&gt;0,LQ19&lt;&gt;"wait"),"AT",IF(AIL!$BR21="AI",IF(Sheet1!$E21&lt;AIL!$BQ21-100,100,"wait"),0))</f>
        <v>0</v>
      </c>
      <c r="LR20" s="10">
        <f>IF(AND(LR19&gt;0,LR19&lt;&gt;"wait"),"AT",IF(AIL!$BR21="AI",IF(Sheet1!$E21&lt;AIL!$BQ21-150,150,"wait"),0))</f>
        <v>0</v>
      </c>
      <c r="LS20" s="10">
        <f>IF(AND(LS19&gt;0,LS19&lt;&gt;"wait"),"AT",IF(AIL!$BR21="AI",IF(Sheet1!$E21&lt;AIL!$BQ21-200,200,"wait"),0))</f>
        <v>0</v>
      </c>
      <c r="LT20" s="10">
        <f>IF(AND(LT19&gt;0,LT19&lt;&gt;"wait"),"AT",IF(AIL!$BR21="AI",IF(Sheet1!$D21&gt;AIL!$BQ21+50,50,"wait"),0))</f>
        <v>0</v>
      </c>
      <c r="LU20" s="10">
        <f>IF(AND(LU19&gt;0,LU19&lt;&gt;"wait"),"AT",IF(AIL!$BR21="AI",IF(Sheet1!$D21&gt;AIL!$BQ21+100,100,"wait"),0))</f>
        <v>0</v>
      </c>
      <c r="LV20" s="10">
        <f>IF(AND(LV19&gt;0,LV19&lt;&gt;"wait"),"AT",IF(AIL!$BR21="AI",IF(Sheet1!$D21&gt;AIL!$BQ21+150,150,"wait"),0))</f>
        <v>0</v>
      </c>
      <c r="LW20" s="10">
        <f>IF(AND(LW19&gt;0,LW19&lt;&gt;"wait"),"AT",IF(AIL!$BR21="AI",IF(Sheet1!$D21&gt;AIL!$BQ21+200,200,"wait"),0))</f>
        <v>0</v>
      </c>
      <c r="LX20" s="10">
        <f t="shared" si="65"/>
        <v>0</v>
      </c>
    </row>
    <row r="21" spans="1:336" x14ac:dyDescent="0.3">
      <c r="A21" t="str">
        <f>Sheet1!B21</f>
        <v>03/01 09:34</v>
      </c>
      <c r="B21">
        <f>Sheet1!D21</f>
        <v>29302</v>
      </c>
      <c r="C21">
        <f>Sheet1!E21</f>
        <v>29274</v>
      </c>
      <c r="E21">
        <f>MAX($B21:$B$162)</f>
        <v>29313</v>
      </c>
      <c r="F21">
        <f>MIN($C21:$C$162)</f>
        <v>29062</v>
      </c>
      <c r="H21" s="8" t="str">
        <f>IF(AND(H20&gt;0,H20&lt;&gt;"wait"),"AT",IF(AIL!$D22="AI",IF(Sheet1!$E22&lt;AIL!$C22-50,50,"wait"),0))</f>
        <v>wait</v>
      </c>
      <c r="I21" s="8" t="str">
        <f>IF(AND(I20&gt;0,I20&lt;&gt;"wait"),"AT",IF(AIL!$D22="AI",IF(Sheet1!$E22&lt;AIL!$C22-100,100,"wait"),0))</f>
        <v>wait</v>
      </c>
      <c r="J21" s="8" t="str">
        <f>IF(AND(J20&gt;0,J20&lt;&gt;"wait"),"AT",IF(AIL!$D22="AI",IF(Sheet1!$E22&lt;AIL!$C22-150,150,"wait"),0))</f>
        <v>wait</v>
      </c>
      <c r="K21" s="8" t="str">
        <f>IF(AND(K20&gt;0,K20&lt;&gt;"wait"),"AT",IF(AIL!$D22="AI",IF(Sheet1!$E22&lt;AIL!$C22-200,200,"wait"),0))</f>
        <v>wait</v>
      </c>
      <c r="L21" s="8" t="str">
        <f>IF(AND(L20&gt;0,L20&lt;&gt;"wait"),"AT",IF(AIL!$D22="AI",IF(Sheet1!$D22&gt;AIL!$C22+50,50,"wait"),0))</f>
        <v>AT</v>
      </c>
      <c r="M21" s="8" t="str">
        <f>IF(AND(M20&gt;0,M20&lt;&gt;"wait"),"AT",IF(AIL!$D22="AI",IF(Sheet1!$D22&gt;AIL!$C22+100,100,"wait"),0))</f>
        <v>wait</v>
      </c>
      <c r="N21" s="8" t="str">
        <f>IF(AND(N20&gt;0,N20&lt;&gt;"wait"),"AT",IF(AIL!$D22="AI",IF(Sheet1!$D22&gt;AIL!$C22+150,150,"wait"),0))</f>
        <v>wait</v>
      </c>
      <c r="O21" s="8" t="str">
        <f>IF(AND(O20&gt;0,O20&lt;&gt;"wait"),"AT",IF(AIL!$D22="AI",IF(Sheet1!$D22&gt;AIL!$C22+200,200,"wait"),0))</f>
        <v>wait</v>
      </c>
      <c r="P21" s="8">
        <f t="shared" si="66"/>
        <v>-50</v>
      </c>
      <c r="R21" s="8" t="str">
        <f>IF(AND(R20&gt;0,R20&lt;&gt;"wait"),"AT",IF(AIL!$F22="AI",IF(Sheet1!$E22&lt;AIL!$E22-50,50,"wait"),0))</f>
        <v>wait</v>
      </c>
      <c r="S21" s="8" t="str">
        <f>IF(AND(S20&gt;0,S20&lt;&gt;"wait"),"AT",IF(AIL!$F22="AI",IF(Sheet1!$E22&lt;AIL!$E22-100,100,"wait"),0))</f>
        <v>wait</v>
      </c>
      <c r="T21" s="8" t="str">
        <f>IF(AND(T20&gt;0,T20&lt;&gt;"wait"),"AT",IF(AIL!$F22="AI",IF(Sheet1!$E22&lt;AIL!$E22-150,150,"wait"),0))</f>
        <v>wait</v>
      </c>
      <c r="U21" s="8" t="str">
        <f>IF(AND(U20&gt;0,U20&lt;&gt;"wait"),"AT",IF(AIL!$F22="AI",IF(Sheet1!$E22&lt;AIL!$E22-200,200,"wait"),0))</f>
        <v>wait</v>
      </c>
      <c r="V21" s="8" t="str">
        <f>IF(AND(V20&gt;0,V20&lt;&gt;"wait"),"AT",IF(AIL!$F22="AI",IF(Sheet1!$D22&gt;AIL!$E22+50,50,"wait"),0))</f>
        <v>AT</v>
      </c>
      <c r="W21" s="8" t="str">
        <f>IF(AND(W20&gt;0,W20&lt;&gt;"wait"),"AT",IF(AIL!$F22="AI",IF(Sheet1!$D22&gt;AIL!$E22+100,100,"wait"),0))</f>
        <v>wait</v>
      </c>
      <c r="X21" s="8" t="str">
        <f>IF(AND(X20&gt;0,X20&lt;&gt;"wait"),"AT",IF(AIL!$F22="AI",IF(Sheet1!$D22&gt;AIL!$E22+150,150,"wait"),0))</f>
        <v>wait</v>
      </c>
      <c r="Y21" s="8" t="str">
        <f>IF(AND(Y20&gt;0,Y20&lt;&gt;"wait"),"AT",IF(AIL!$F22="AI",IF(Sheet1!$D22&gt;AIL!$E22+200,200,"wait"),0))</f>
        <v>wait</v>
      </c>
      <c r="Z21" s="8">
        <f t="shared" si="67"/>
        <v>-50</v>
      </c>
      <c r="AB21" s="8" t="str">
        <f>IF(AND(AB20&gt;0,AB20&lt;&gt;"wait"),"AT",IF(AIL!$H22="AI",IF(Sheet1!$E22&lt;AIL!$G22-50,50,"wait"),0))</f>
        <v>wait</v>
      </c>
      <c r="AC21" s="8" t="str">
        <f>IF(AND(AC20&gt;0,AC20&lt;&gt;"wait"),"AT",IF(AIL!$H22="AI",IF(Sheet1!$E22&lt;AIL!$G22-100,100,"wait"),0))</f>
        <v>wait</v>
      </c>
      <c r="AD21" s="8" t="str">
        <f>IF(AND(AD20&gt;0,AD20&lt;&gt;"wait"),"AT",IF(AIL!$H22="AI",IF(Sheet1!$E22&lt;AIL!$G22-150,150,"wait"),0))</f>
        <v>wait</v>
      </c>
      <c r="AE21" s="8" t="str">
        <f>IF(AND(AE20&gt;0,AE20&lt;&gt;"wait"),"AT",IF(AIL!$H22="AI",IF(Sheet1!$E22&lt;AIL!$G22-200,200,"wait"),0))</f>
        <v>wait</v>
      </c>
      <c r="AF21" s="8" t="str">
        <f>IF(AND(AF20&gt;0,AF20&lt;&gt;"wait"),"AT",IF(AIL!$H22="AI",IF(Sheet1!$D22&gt;AIL!$G22+50,50,"wait"),0))</f>
        <v>AT</v>
      </c>
      <c r="AG21" s="8" t="str">
        <f>IF(AND(AG20&gt;0,AG20&lt;&gt;"wait"),"AT",IF(AIL!$H22="AI",IF(Sheet1!$D22&gt;AIL!$G22+100,100,"wait"),0))</f>
        <v>wait</v>
      </c>
      <c r="AH21" s="8" t="str">
        <f>IF(AND(AH20&gt;0,AH20&lt;&gt;"wait"),"AT",IF(AIL!$H22="AI",IF(Sheet1!$D22&gt;AIL!$G22+150,150,"wait"),0))</f>
        <v>wait</v>
      </c>
      <c r="AI21" s="8" t="str">
        <f>IF(AND(AI20&gt;0,AI20&lt;&gt;"wait"),"AT",IF(AIL!$H22="AI",IF(Sheet1!$D22&gt;AIL!$G22+200,200,"wait"),0))</f>
        <v>wait</v>
      </c>
      <c r="AJ21" s="8">
        <f t="shared" si="68"/>
        <v>-50</v>
      </c>
      <c r="AL21" s="8" t="str">
        <f>IF(AND(AL20&gt;0,AL20&lt;&gt;"wait"),"AT",IF(AIL!$J22="AI",IF(Sheet1!$E22&lt;AIL!$I22-50,50,"wait"),0))</f>
        <v>wait</v>
      </c>
      <c r="AM21" s="8" t="str">
        <f>IF(AND(AM20&gt;0,AM20&lt;&gt;"wait"),"AT",IF(AIL!$J22="AI",IF(Sheet1!$E22&lt;AIL!$I22-100,100,"wait"),0))</f>
        <v>wait</v>
      </c>
      <c r="AN21" s="8" t="str">
        <f>IF(AND(AN20&gt;0,AN20&lt;&gt;"wait"),"AT",IF(AIL!$J22="AI",IF(Sheet1!$E22&lt;AIL!$I22-150,150,"wait"),0))</f>
        <v>wait</v>
      </c>
      <c r="AO21" s="8" t="str">
        <f>IF(AND(AO20&gt;0,AO20&lt;&gt;"wait"),"AT",IF(AIL!$J22="AI",IF(Sheet1!$E22&lt;AIL!$I22-200,200,"wait"),0))</f>
        <v>wait</v>
      </c>
      <c r="AP21" s="8" t="str">
        <f>IF(AND(AP20&gt;0,AP20&lt;&gt;"wait"),"AT",IF(AIL!$J22="AI",IF(Sheet1!$D22&gt;AIL!$I22+50,50,"wait"),0))</f>
        <v>AT</v>
      </c>
      <c r="AQ21" s="8" t="str">
        <f>IF(AND(AQ20&gt;0,AQ20&lt;&gt;"wait"),"AT",IF(AIL!$J22="AI",IF(Sheet1!$D22&gt;AIL!$I22+100,100,"wait"),0))</f>
        <v>wait</v>
      </c>
      <c r="AR21" s="8" t="str">
        <f>IF(AND(AR20&gt;0,AR20&lt;&gt;"wait"),"AT",IF(AIL!$J22="AI",IF(Sheet1!$D22&gt;AIL!$I22+150,150,"wait"),0))</f>
        <v>wait</v>
      </c>
      <c r="AS21" s="8" t="str">
        <f>IF(AND(AS20&gt;0,AS20&lt;&gt;"wait"),"AT",IF(AIL!$J22="AI",IF(Sheet1!$D22&gt;AIL!$I22+200,200,"wait"),0))</f>
        <v>wait</v>
      </c>
      <c r="AT21" s="8">
        <f t="shared" si="69"/>
        <v>-50</v>
      </c>
      <c r="AU21" s="8"/>
      <c r="AV21" s="8" t="str">
        <f>IF(AND(AV20&gt;0,AV20&lt;&gt;"wait"),"AT",IF(AIL!$L22="AI",IF(Sheet1!$E22&lt;AIL!$K22-50,50,"wait"),0))</f>
        <v>AT</v>
      </c>
      <c r="AW21" s="8" t="str">
        <f>IF(AND(AW20&gt;0,AW20&lt;&gt;"wait"),"AT",IF(AIL!$L22="AI",IF(Sheet1!$E22&lt;AIL!$K22-100,100,"wait"),0))</f>
        <v>wait</v>
      </c>
      <c r="AX21" s="8" t="str">
        <f>IF(AND(AX20&gt;0,AX20&lt;&gt;"wait"),"AT",IF(AIL!$L22="AI",IF(Sheet1!$E22&lt;AIL!$K22-150,150,"wait"),0))</f>
        <v>wait</v>
      </c>
      <c r="AY21" s="8" t="str">
        <f>IF(AND(AY20&gt;0,AY20&lt;&gt;"wait"),"AT",IF(AIL!$L22="AI",IF(Sheet1!$E22&lt;AIL!$K22-200,200,"wait"),0))</f>
        <v>wait</v>
      </c>
      <c r="AZ21" s="8" t="str">
        <f>IF(AND(AZ20&gt;0,AZ20&lt;&gt;"wait"),"AT",IF(AIL!$L22="AI",IF(Sheet1!$D22&gt;AIL!$K22+50,50,"wait"),0))</f>
        <v>AT</v>
      </c>
      <c r="BA21" s="8" t="str">
        <f>IF(AND(BA20&gt;0,BA20&lt;&gt;"wait"),"AT",IF(AIL!$L22="AI",IF(Sheet1!$D22&gt;AIL!$K22+100,100,"wait"),0))</f>
        <v>wait</v>
      </c>
      <c r="BB21" s="8" t="str">
        <f>IF(AND(BB20&gt;0,BB20&lt;&gt;"wait"),"AT",IF(AIL!$L22="AI",IF(Sheet1!$D22&gt;AIL!$K22+150,150,"wait"),0))</f>
        <v>wait</v>
      </c>
      <c r="BC21" s="8" t="str">
        <f>IF(AND(BC20&gt;0,BC20&lt;&gt;"wait"),"AT",IF(AIL!$L22="AI",IF(Sheet1!$D22&gt;AIL!$K22+200,200,"wait"),0))</f>
        <v>wait</v>
      </c>
      <c r="BD21" s="8">
        <f t="shared" si="70"/>
        <v>-50</v>
      </c>
      <c r="BE21" s="8"/>
      <c r="BF21" s="8" t="str">
        <f>IF(AND(BF20&gt;0,BF20&lt;&gt;"wait"),"AT",IF(AIL!$N22="AI",IF(Sheet1!$E22&lt;AIL!$M22-50,50,"wait"),0))</f>
        <v>AT</v>
      </c>
      <c r="BG21" s="8" t="str">
        <f>IF(AND(BG20&gt;0,BG20&lt;&gt;"wait"),"AT",IF(AIL!$N22="AI",IF(Sheet1!$E22&lt;AIL!$M22-100,100,"wait"),0))</f>
        <v>wait</v>
      </c>
      <c r="BH21" s="8" t="str">
        <f>IF(AND(BH20&gt;0,BH20&lt;&gt;"wait"),"AT",IF(AIL!$N22="AI",IF(Sheet1!$E22&lt;AIL!$M22-150,150,"wait"),0))</f>
        <v>wait</v>
      </c>
      <c r="BI21" s="8" t="str">
        <f>IF(AND(BI20&gt;0,BI20&lt;&gt;"wait"),"AT",IF(AIL!$N22="AI",IF(Sheet1!$E22&lt;AIL!$M22-200,200,"wait"),0))</f>
        <v>wait</v>
      </c>
      <c r="BJ21" s="8" t="str">
        <f>IF(AND(BJ20&gt;0,BJ20&lt;&gt;"wait"),"AT",IF(AIL!$N22="AI",IF(Sheet1!$D22&gt;AIL!$M22+50,50,"wait"),0))</f>
        <v>AT</v>
      </c>
      <c r="BK21" s="8" t="str">
        <f>IF(AND(BK20&gt;0,BK20&lt;&gt;"wait"),"AT",IF(AIL!$N22="AI",IF(Sheet1!$D22&gt;AIL!$M22+100,100,"wait"),0))</f>
        <v>wait</v>
      </c>
      <c r="BL21" s="8" t="str">
        <f>IF(AND(BL20&gt;0,BL20&lt;&gt;"wait"),"AT",IF(AIL!$N22="AI",IF(Sheet1!$D22&gt;AIL!$M22+150,150,"wait"),0))</f>
        <v>wait</v>
      </c>
      <c r="BM21" s="8" t="str">
        <f>IF(AND(BM20&gt;0,BM20&lt;&gt;"wait"),"AT",IF(AIL!$N22="AI",IF(Sheet1!$D22&gt;AIL!$M22+200,200,"wait"),0))</f>
        <v>wait</v>
      </c>
      <c r="BN21" s="8">
        <f t="shared" si="71"/>
        <v>-50</v>
      </c>
      <c r="BO21" s="8"/>
      <c r="BP21" s="8" t="str">
        <f>IF(AND(BP20&gt;0,BP20&lt;&gt;"wait"),"AT",IF(AIL!$P22="AI",IF(Sheet1!$E22&lt;AIL!$O22-50,50,"wait"),0))</f>
        <v>wait</v>
      </c>
      <c r="BQ21" s="8" t="str">
        <f>IF(AND(BQ20&gt;0,BQ20&lt;&gt;"wait"),"AT",IF(AIL!$P22="AI",IF(Sheet1!$E22&lt;AIL!$O22-100,100,"wait"),0))</f>
        <v>wait</v>
      </c>
      <c r="BR21" s="8" t="str">
        <f>IF(AND(BR20&gt;0,BR20&lt;&gt;"wait"),"AT",IF(AIL!$P22="AI",IF(Sheet1!$E22&lt;AIL!$O22-150,150,"wait"),0))</f>
        <v>wait</v>
      </c>
      <c r="BS21" s="8" t="str">
        <f>IF(AND(BS20&gt;0,BS20&lt;&gt;"wait"),"AT",IF(AIL!$P22="AI",IF(Sheet1!$E22&lt;AIL!$O22-200,200,"wait"),0))</f>
        <v>wait</v>
      </c>
      <c r="BT21" s="8" t="str">
        <f>IF(AND(BT20&gt;0,BT20&lt;&gt;"wait"),"AT",IF(AIL!$P22="AI",IF(Sheet1!$D22&gt;AIL!$O22+50,50,"wait"),0))</f>
        <v>AT</v>
      </c>
      <c r="BU21" s="8" t="str">
        <f>IF(AND(BU20&gt;0,BU20&lt;&gt;"wait"),"AT",IF(AIL!$P22="AI",IF(Sheet1!$D22&gt;AIL!$O22+100,100,"wait"),0))</f>
        <v>wait</v>
      </c>
      <c r="BV21" s="8" t="str">
        <f>IF(AND(BV20&gt;0,BV20&lt;&gt;"wait"),"AT",IF(AIL!$P22="AI",IF(Sheet1!$D22&gt;AIL!$O22+150,150,"wait"),0))</f>
        <v>wait</v>
      </c>
      <c r="BW21" s="8" t="str">
        <f>IF(AND(BW20&gt;0,BW20&lt;&gt;"wait"),"AT",IF(AIL!$P22="AI",IF(Sheet1!$D22&gt;AIL!$O22+200,200,"wait"),0))</f>
        <v>wait</v>
      </c>
      <c r="BX21" s="8">
        <f t="shared" si="72"/>
        <v>-50</v>
      </c>
      <c r="BY21" s="8"/>
      <c r="BZ21" s="8" t="str">
        <f>IF(AND(BZ20&gt;0,BZ20&lt;&gt;"wait"),"AT",IF(AIL!$R22="AI",IF(Sheet1!$E22&lt;AIL!$Q22-50,50,"wait"),0))</f>
        <v>AT</v>
      </c>
      <c r="CA21" s="8" t="str">
        <f>IF(AND(CA20&gt;0,CA20&lt;&gt;"wait"),"AT",IF(AIL!$R22="AI",IF(Sheet1!$E22&lt;AIL!$Q22-100,100,"wait"),0))</f>
        <v>wait</v>
      </c>
      <c r="CB21" s="8" t="str">
        <f>IF(AND(CB20&gt;0,CB20&lt;&gt;"wait"),"AT",IF(AIL!$R22="AI",IF(Sheet1!$E22&lt;AIL!$Q22-150,150,"wait"),0))</f>
        <v>wait</v>
      </c>
      <c r="CC21" s="8" t="str">
        <f>IF(AND(CC20&gt;0,CC20&lt;&gt;"wait"),"AT",IF(AIL!$R22="AI",IF(Sheet1!$E22&lt;AIL!$Q22-200,200,"wait"),0))</f>
        <v>wait</v>
      </c>
      <c r="CD21" s="8" t="str">
        <f>IF(AND(CD20&gt;0,CD20&lt;&gt;"wait"),"AT",IF(AIL!$R22="AI",IF(Sheet1!$D22&gt;AIL!$Q22+50,50,"wait"),0))</f>
        <v>AT</v>
      </c>
      <c r="CE21" s="8" t="str">
        <f>IF(AND(CE20&gt;0,CE20&lt;&gt;"wait"),"AT",IF(AIL!$R22="AI",IF(Sheet1!$D22&gt;AIL!$Q22+100,100,"wait"),0))</f>
        <v>wait</v>
      </c>
      <c r="CF21" s="8" t="str">
        <f>IF(AND(CF20&gt;0,CF20&lt;&gt;"wait"),"AT",IF(AIL!$R22="AI",IF(Sheet1!$D22&gt;AIL!$Q22+150,150,"wait"),0))</f>
        <v>wait</v>
      </c>
      <c r="CG21" s="8" t="str">
        <f>IF(AND(CG20&gt;0,CG20&lt;&gt;"wait"),"AT",IF(AIL!$R22="AI",IF(Sheet1!$D22&gt;AIL!$Q22+200,200,"wait"),0))</f>
        <v>wait</v>
      </c>
      <c r="CH21" s="8">
        <f t="shared" si="73"/>
        <v>-50</v>
      </c>
      <c r="CI21" s="8"/>
      <c r="CJ21" s="8" t="str">
        <f>IF(AND(CJ20&gt;0,CJ20&lt;&gt;"wait"),"AT",IF(AIL!$T22="AI",IF(Sheet1!$E22&lt;AIL!$S22-50,50,"wait"),0))</f>
        <v>wait</v>
      </c>
      <c r="CK21" s="8" t="str">
        <f>IF(AND(CK20&gt;0,CK20&lt;&gt;"wait"),"AT",IF(AIL!$T22="AI",IF(Sheet1!$E22&lt;AIL!$S22-100,100,"wait"),0))</f>
        <v>wait</v>
      </c>
      <c r="CL21" s="8" t="str">
        <f>IF(AND(CL20&gt;0,CL20&lt;&gt;"wait"),"AT",IF(AIL!$T22="AI",IF(Sheet1!$E22&lt;AIL!$S22-150,150,"wait"),0))</f>
        <v>wait</v>
      </c>
      <c r="CM21" s="8" t="str">
        <f>IF(AND(CM20&gt;0,CM20&lt;&gt;"wait"),"AT",IF(AIL!$T22="AI",IF(Sheet1!$E22&lt;AIL!$S22-200,200,"wait"),0))</f>
        <v>wait</v>
      </c>
      <c r="CN21" s="8" t="str">
        <f>IF(AND(CN20&gt;0,CN20&lt;&gt;"wait"),"AT",IF(AIL!$T22="AI",IF(Sheet1!$D22&gt;AIL!$S22+50,50,"wait"),0))</f>
        <v>AT</v>
      </c>
      <c r="CO21" s="8" t="str">
        <f>IF(AND(CO20&gt;0,CO20&lt;&gt;"wait"),"AT",IF(AIL!$T22="AI",IF(Sheet1!$D22&gt;AIL!$S22+100,100,"wait"),0))</f>
        <v>AT</v>
      </c>
      <c r="CP21" s="8" t="str">
        <f>IF(AND(CP20&gt;0,CP20&lt;&gt;"wait"),"AT",IF(AIL!$T22="AI",IF(Sheet1!$D22&gt;AIL!$S22+150,150,"wait"),0))</f>
        <v>wait</v>
      </c>
      <c r="CQ21" s="8" t="str">
        <f>IF(AND(CQ20&gt;0,CQ20&lt;&gt;"wait"),"AT",IF(AIL!$T22="AI",IF(Sheet1!$D22&gt;AIL!$S22+200,200,"wait"),0))</f>
        <v>wait</v>
      </c>
      <c r="CR21" s="8">
        <f t="shared" si="74"/>
        <v>-100</v>
      </c>
      <c r="CS21" s="8"/>
      <c r="CT21" s="8" t="str">
        <f>IF(AND(CT20&gt;0,CT20&lt;&gt;"wait"),"AT",IF(AIL!$V22="AI",IF(Sheet1!$E22&lt;AIL!$U22-50,50,"wait"),0))</f>
        <v>wait</v>
      </c>
      <c r="CU21" s="8" t="str">
        <f>IF(AND(CU20&gt;0,CU20&lt;&gt;"wait"),"AT",IF(AIL!$V22="AI",IF(Sheet1!$E22&lt;AIL!$U22-100,100,"wait"),0))</f>
        <v>wait</v>
      </c>
      <c r="CV21" s="8" t="str">
        <f>IF(AND(CV20&gt;0,CV20&lt;&gt;"wait"),"AT",IF(AIL!$V22="AI",IF(Sheet1!$E22&lt;AIL!$U22-150,150,"wait"),0))</f>
        <v>wait</v>
      </c>
      <c r="CW21" s="8" t="str">
        <f>IF(AND(CW20&gt;0,CW20&lt;&gt;"wait"),"AT",IF(AIL!$V22="AI",IF(Sheet1!$E22&lt;AIL!$U22-200,200,"wait"),0))</f>
        <v>wait</v>
      </c>
      <c r="CX21" s="8" t="str">
        <f>IF(AND(CX20&gt;0,CX20&lt;&gt;"wait"),"AT",IF(AIL!$V22="AI",IF(Sheet1!$D22&gt;AIL!$U22+50,50,"wait"),0))</f>
        <v>AT</v>
      </c>
      <c r="CY21" s="8" t="str">
        <f>IF(AND(CY20&gt;0,CY20&lt;&gt;"wait"),"AT",IF(AIL!$V22="AI",IF(Sheet1!$D22&gt;AIL!$U22+100,100,"wait"),0))</f>
        <v>AT</v>
      </c>
      <c r="CZ21" s="8" t="str">
        <f>IF(AND(CZ20&gt;0,CZ20&lt;&gt;"wait"),"AT",IF(AIL!$V22="AI",IF(Sheet1!$D22&gt;AIL!$U22+150,150,"wait"),0))</f>
        <v>wait</v>
      </c>
      <c r="DA21" s="8" t="str">
        <f>IF(AND(DA20&gt;0,DA20&lt;&gt;"wait"),"AT",IF(AIL!$V22="AI",IF(Sheet1!$D22&gt;AIL!$U22+200,200,"wait"),0))</f>
        <v>wait</v>
      </c>
      <c r="DB21" s="8">
        <f t="shared" si="75"/>
        <v>-100</v>
      </c>
      <c r="DC21" s="8"/>
      <c r="DD21" s="8" t="str">
        <f>IF(AND(DD20&gt;0,DD20&lt;&gt;"wait"),"AT",IF(AIL!$X22="AI",IF(Sheet1!$E22&lt;AIL!$W22-50,50,"wait"),0))</f>
        <v>wait</v>
      </c>
      <c r="DE21" s="8" t="str">
        <f>IF(AND(DE20&gt;0,DE20&lt;&gt;"wait"),"AT",IF(AIL!$X22="AI",IF(Sheet1!$E22&lt;AIL!$W22-100,100,"wait"),0))</f>
        <v>wait</v>
      </c>
      <c r="DF21" s="8" t="str">
        <f>IF(AND(DF20&gt;0,DF20&lt;&gt;"wait"),"AT",IF(AIL!$X22="AI",IF(Sheet1!$E22&lt;AIL!$W22-150,150,"wait"),0))</f>
        <v>wait</v>
      </c>
      <c r="DG21" s="8" t="str">
        <f>IF(AND(DG20&gt;0,DG20&lt;&gt;"wait"),"AT",IF(AIL!$X22="AI",IF(Sheet1!$E22&lt;AIL!$W22-200,200,"wait"),0))</f>
        <v>wait</v>
      </c>
      <c r="DH21" s="8" t="str">
        <f>IF(AND(DH20&gt;0,DH20&lt;&gt;"wait"),"AT",IF(AIL!$X22="AI",IF(Sheet1!$D22&gt;AIL!$W22+50,50,"wait"),0))</f>
        <v>AT</v>
      </c>
      <c r="DI21" s="8" t="str">
        <f>IF(AND(DI20&gt;0,DI20&lt;&gt;"wait"),"AT",IF(AIL!$X22="AI",IF(Sheet1!$D22&gt;AIL!$W22+100,100,"wait"),0))</f>
        <v>AT</v>
      </c>
      <c r="DJ21" s="8" t="str">
        <f>IF(AND(DJ20&gt;0,DJ20&lt;&gt;"wait"),"AT",IF(AIL!$X22="AI",IF(Sheet1!$D22&gt;AIL!$W22+150,150,"wait"),0))</f>
        <v>wait</v>
      </c>
      <c r="DK21" s="8" t="str">
        <f>IF(AND(DK20&gt;0,DK20&lt;&gt;"wait"),"AT",IF(AIL!$X22="AI",IF(Sheet1!$D22&gt;AIL!$W22+200,200,"wait"),0))</f>
        <v>wait</v>
      </c>
      <c r="DL21" s="8">
        <f t="shared" si="76"/>
        <v>-100</v>
      </c>
      <c r="DN21" s="10" t="str">
        <f>IF(AND(DN20&gt;0,DN20&lt;&gt;"wait"),"AT",IF(AIL!$AA22="AI",IF(Sheet1!$E22&lt;AIL!$Z22-50,50,"wait"),0))</f>
        <v>wait</v>
      </c>
      <c r="DO21" s="10" t="str">
        <f>IF(AND(DO20&gt;0,DO20&lt;&gt;"wait"),"AT",IF(AIL!$AA22="AI",IF(Sheet1!$E22&lt;AIL!$Z22-100,100,"wait"),0))</f>
        <v>wait</v>
      </c>
      <c r="DP21" s="10" t="str">
        <f>IF(AND(DP20&gt;0,DP20&lt;&gt;"wait"),"AT",IF(AIL!$AA22="AI",IF(Sheet1!$E22&lt;AIL!$Z22-150,150,"wait"),0))</f>
        <v>wait</v>
      </c>
      <c r="DQ21" s="10" t="str">
        <f>IF(AND(DQ20&gt;0,DQ20&lt;&gt;"wait"),"AT",IF(AIL!$AA22="AI",IF(Sheet1!$E22&lt;AIL!$Z22-200,200,"wait"),0))</f>
        <v>wait</v>
      </c>
      <c r="DR21" s="10" t="str">
        <f>IF(AND(DR20&gt;0,DR20&lt;&gt;"wait"),"AT",IF(AIL!$AA22="AI",IF(Sheet1!$D22&gt;AIL!$Z22+50,50,"wait"),0))</f>
        <v>AT</v>
      </c>
      <c r="DS21" s="10" t="str">
        <f>IF(AND(DS20&gt;0,DS20&lt;&gt;"wait"),"AT",IF(AIL!$AA22="AI",IF(Sheet1!$D22&gt;AIL!$Z22+100,100,"wait"),0))</f>
        <v>wait</v>
      </c>
      <c r="DT21" s="10" t="str">
        <f>IF(AND(DT20&gt;0,DT20&lt;&gt;"wait"),"AT",IF(AIL!$AA22="AI",IF(Sheet1!$D22&gt;AIL!$Z22+150,150,"wait"),0))</f>
        <v>wait</v>
      </c>
      <c r="DU21" s="10" t="str">
        <f>IF(AND(DU20&gt;0,DU20&lt;&gt;"wait"),"AT",IF(AIL!$AA22="AI",IF(Sheet1!$D22&gt;AIL!$Z22+200,200,"wait"),0))</f>
        <v>wait</v>
      </c>
      <c r="DV21" s="10">
        <f t="shared" si="44"/>
        <v>-50</v>
      </c>
      <c r="DX21" s="10" t="str">
        <f>IF(AND(DX20&gt;0,DX20&lt;&gt;"wait"),"AT",IF(AIL!$AC22="AI",IF(Sheet1!$E22&lt;AIL!$AB22-50,50,"wait"),0))</f>
        <v>wait</v>
      </c>
      <c r="DY21" s="10" t="str">
        <f>IF(AND(DY20&gt;0,DY20&lt;&gt;"wait"),"AT",IF(AIL!$AC22="AI",IF(Sheet1!$E22&lt;AIL!$AB22-100,100,"wait"),0))</f>
        <v>wait</v>
      </c>
      <c r="DZ21" s="10" t="str">
        <f>IF(AND(DZ20&gt;0,DZ20&lt;&gt;"wait"),"AT",IF(AIL!$AC22="AI",IF(Sheet1!$E22&lt;AIL!$AB22-150,150,"wait"),0))</f>
        <v>wait</v>
      </c>
      <c r="EA21" s="10" t="str">
        <f>IF(AND(EA20&gt;0,EA20&lt;&gt;"wait"),"AT",IF(AIL!$AC22="AI",IF(Sheet1!$E22&lt;AIL!$AB22-200,200,"wait"),0))</f>
        <v>wait</v>
      </c>
      <c r="EB21" s="10" t="str">
        <f>IF(AND(EB20&gt;0,EB20&lt;&gt;"wait"),"AT",IF(AIL!$AC22="AI",IF(Sheet1!$D22&gt;AIL!$AB22+50,50,"wait"),0))</f>
        <v>AT</v>
      </c>
      <c r="EC21" s="10" t="str">
        <f>IF(AND(EC20&gt;0,EC20&lt;&gt;"wait"),"AT",IF(AIL!$AC22="AI",IF(Sheet1!$D22&gt;AIL!$AB22+100,100,"wait"),0))</f>
        <v>wait</v>
      </c>
      <c r="ED21" s="10" t="str">
        <f>IF(AND(ED20&gt;0,ED20&lt;&gt;"wait"),"AT",IF(AIL!$AC22="AI",IF(Sheet1!$D22&gt;AIL!$AB22+150,150,"wait"),0))</f>
        <v>wait</v>
      </c>
      <c r="EE21" s="10" t="str">
        <f>IF(AND(EE20&gt;0,EE20&lt;&gt;"wait"),"AT",IF(AIL!$AC22="AI",IF(Sheet1!$D22&gt;AIL!$AB22+200,200,"wait"),0))</f>
        <v>wait</v>
      </c>
      <c r="EF21" s="10">
        <f t="shared" si="45"/>
        <v>-50</v>
      </c>
      <c r="EH21" s="10" t="str">
        <f>IF(AND(EH20&gt;0,EH20&lt;&gt;"wait"),"AT",IF(AIL!$AE22="AI",IF(Sheet1!$E22&lt;AIL!$AD22-50,50,"wait"),0))</f>
        <v>wait</v>
      </c>
      <c r="EI21" s="10" t="str">
        <f>IF(AND(EI20&gt;0,EI20&lt;&gt;"wait"),"AT",IF(AIL!$AE22="AI",IF(Sheet1!$E22&lt;AIL!$AD22-100,100,"wait"),0))</f>
        <v>wait</v>
      </c>
      <c r="EJ21" s="10" t="str">
        <f>IF(AND(EJ20&gt;0,EJ20&lt;&gt;"wait"),"AT",IF(AIL!$AE22="AI",IF(Sheet1!$E22&lt;AIL!$AD22-150,150,"wait"),0))</f>
        <v>wait</v>
      </c>
      <c r="EK21" s="10" t="str">
        <f>IF(AND(EK20&gt;0,EK20&lt;&gt;"wait"),"AT",IF(AIL!$AE22="AI",IF(Sheet1!$E22&lt;AIL!$AD22-200,200,"wait"),0))</f>
        <v>wait</v>
      </c>
      <c r="EL21" s="10" t="str">
        <f>IF(AND(EL20&gt;0,EL20&lt;&gt;"wait"),"AT",IF(AIL!$AE22="AI",IF(Sheet1!$D22&gt;AIL!$AD22+50,50,"wait"),0))</f>
        <v>AT</v>
      </c>
      <c r="EM21" s="10" t="str">
        <f>IF(AND(EM20&gt;0,EM20&lt;&gt;"wait"),"AT",IF(AIL!$AE22="AI",IF(Sheet1!$D22&gt;AIL!$AD22+100,100,"wait"),0))</f>
        <v>wait</v>
      </c>
      <c r="EN21" s="10" t="str">
        <f>IF(AND(EN20&gt;0,EN20&lt;&gt;"wait"),"AT",IF(AIL!$AE22="AI",IF(Sheet1!$D22&gt;AIL!$AD22+150,150,"wait"),0))</f>
        <v>wait</v>
      </c>
      <c r="EO21" s="10" t="str">
        <f>IF(AND(EO20&gt;0,EO20&lt;&gt;"wait"),"AT",IF(AIL!$AE22="AI",IF(Sheet1!$D22&gt;AIL!$AD22+200,200,"wait"),0))</f>
        <v>wait</v>
      </c>
      <c r="EP21" s="10">
        <f t="shared" si="46"/>
        <v>-50</v>
      </c>
      <c r="ER21" s="10" t="str">
        <f>IF(AND(ER20&gt;0,ER20&lt;&gt;"wait"),"AT",IF(AIL!$AG22="AI",IF(Sheet1!$E22&lt;AIL!$AF22-50,50,"wait"),0))</f>
        <v>wait</v>
      </c>
      <c r="ES21" s="10" t="str">
        <f>IF(AND(ES20&gt;0,ES20&lt;&gt;"wait"),"AT",IF(AIL!$AG22="AI",IF(Sheet1!$E22&lt;AIL!$AF22-100,100,"wait"),0))</f>
        <v>wait</v>
      </c>
      <c r="ET21" s="10" t="str">
        <f>IF(AND(ET20&gt;0,ET20&lt;&gt;"wait"),"AT",IF(AIL!$AG22="AI",IF(Sheet1!$E22&lt;AIL!$AF22-150,150,"wait"),0))</f>
        <v>wait</v>
      </c>
      <c r="EU21" s="10" t="str">
        <f>IF(AND(EU20&gt;0,EU20&lt;&gt;"wait"),"AT",IF(AIL!$AG22="AI",IF(Sheet1!$E22&lt;AIL!$AF22-200,200,"wait"),0))</f>
        <v>wait</v>
      </c>
      <c r="EV21" s="10" t="str">
        <f>IF(AND(EV20&gt;0,EV20&lt;&gt;"wait"),"AT",IF(AIL!$AG22="AI",IF(Sheet1!$D22&gt;AIL!$AF22+50,50,"wait"),0))</f>
        <v>AT</v>
      </c>
      <c r="EW21" s="10" t="str">
        <f>IF(AND(EW20&gt;0,EW20&lt;&gt;"wait"),"AT",IF(AIL!$AG22="AI",IF(Sheet1!$D22&gt;AIL!$AF22+100,100,"wait"),0))</f>
        <v>wait</v>
      </c>
      <c r="EX21" s="10" t="str">
        <f>IF(AND(EX20&gt;0,EX20&lt;&gt;"wait"),"AT",IF(AIL!$AG22="AI",IF(Sheet1!$D22&gt;AIL!$AF22+150,150,"wait"),0))</f>
        <v>wait</v>
      </c>
      <c r="EY21" s="10" t="str">
        <f>IF(AND(EY20&gt;0,EY20&lt;&gt;"wait"),"AT",IF(AIL!$AG22="AI",IF(Sheet1!$D22&gt;AIL!$AF22+200,200,"wait"),0))</f>
        <v>wait</v>
      </c>
      <c r="EZ21" s="10">
        <f t="shared" si="47"/>
        <v>-50</v>
      </c>
      <c r="FB21" s="10" t="str">
        <f>IF(AND(FB20&gt;0,FB20&lt;&gt;"wait"),"AT",IF(AIL!$AI22="AI",IF(Sheet1!$E22&lt;AIL!$AH22-50,50,"wait"),0))</f>
        <v>wait</v>
      </c>
      <c r="FC21" s="10" t="str">
        <f>IF(AND(FC20&gt;0,FC20&lt;&gt;"wait"),"AT",IF(AIL!$AI22="AI",IF(Sheet1!$E22&lt;AIL!$AH22-100,100,"wait"),0))</f>
        <v>wait</v>
      </c>
      <c r="FD21" s="10" t="str">
        <f>IF(AND(FD20&gt;0,FD20&lt;&gt;"wait"),"AT",IF(AIL!$AI22="AI",IF(Sheet1!$E22&lt;AIL!$AH22-150,150,"wait"),0))</f>
        <v>wait</v>
      </c>
      <c r="FE21" s="10" t="str">
        <f>IF(AND(FE20&gt;0,FE20&lt;&gt;"wait"),"AT",IF(AIL!$AI22="AI",IF(Sheet1!$E22&lt;AIL!$AH22-200,200,"wait"),0))</f>
        <v>wait</v>
      </c>
      <c r="FF21" s="10" t="str">
        <f>IF(AND(FF20&gt;0,FF20&lt;&gt;"wait"),"AT",IF(AIL!$AI22="AI",IF(Sheet1!$D22&gt;AIL!$AH22+50,50,"wait"),0))</f>
        <v>AT</v>
      </c>
      <c r="FG21" s="10" t="str">
        <f>IF(AND(FG20&gt;0,FG20&lt;&gt;"wait"),"AT",IF(AIL!$AI22="AI",IF(Sheet1!$D22&gt;AIL!$AH22+100,100,"wait"),0))</f>
        <v>wait</v>
      </c>
      <c r="FH21" s="10" t="str">
        <f>IF(AND(FH20&gt;0,FH20&lt;&gt;"wait"),"AT",IF(AIL!$AI22="AI",IF(Sheet1!$D22&gt;AIL!$AH22+150,150,"wait"),0))</f>
        <v>wait</v>
      </c>
      <c r="FI21" s="10" t="str">
        <f>IF(AND(FI20&gt;0,FI20&lt;&gt;"wait"),"AT",IF(AIL!$AI22="AI",IF(Sheet1!$D22&gt;AIL!$AH22+200,200,"wait"),0))</f>
        <v>wait</v>
      </c>
      <c r="FJ21" s="10">
        <f t="shared" si="48"/>
        <v>-50</v>
      </c>
      <c r="FL21" s="10" t="str">
        <f>IF(AND(FL20&gt;0,FL20&lt;&gt;"wait"),"AT",IF(AIL!$AK22="AI",IF(Sheet1!$E22&lt;AIL!$AJ22-50,50,"wait"),0))</f>
        <v>wait</v>
      </c>
      <c r="FM21" s="10" t="str">
        <f>IF(AND(FM20&gt;0,FM20&lt;&gt;"wait"),"AT",IF(AIL!$AK22="AI",IF(Sheet1!$E22&lt;AIL!$AJ22-100,100,"wait"),0))</f>
        <v>wait</v>
      </c>
      <c r="FN21" s="10" t="str">
        <f>IF(AND(FN20&gt;0,FN20&lt;&gt;"wait"),"AT",IF(AIL!$AK22="AI",IF(Sheet1!$E22&lt;AIL!$AJ22-150,150,"wait"),0))</f>
        <v>wait</v>
      </c>
      <c r="FO21" s="10" t="str">
        <f>IF(AND(FO20&gt;0,FO20&lt;&gt;"wait"),"AT",IF(AIL!$AK22="AI",IF(Sheet1!$E22&lt;AIL!$AJ22-200,200,"wait"),0))</f>
        <v>wait</v>
      </c>
      <c r="FP21" s="10" t="str">
        <f>IF(AND(FP20&gt;0,FP20&lt;&gt;"wait"),"AT",IF(AIL!$AK22="AI",IF(Sheet1!$D22&gt;AIL!$AJ22+50,50,"wait"),0))</f>
        <v>AT</v>
      </c>
      <c r="FQ21" s="10" t="str">
        <f>IF(AND(FQ20&gt;0,FQ20&lt;&gt;"wait"),"AT",IF(AIL!$AK22="AI",IF(Sheet1!$D22&gt;AIL!$AJ22+100,100,"wait"),0))</f>
        <v>wait</v>
      </c>
      <c r="FR21" s="10" t="str">
        <f>IF(AND(FR20&gt;0,FR20&lt;&gt;"wait"),"AT",IF(AIL!$AK22="AI",IF(Sheet1!$D22&gt;AIL!$AJ22+150,150,"wait"),0))</f>
        <v>wait</v>
      </c>
      <c r="FS21" s="10" t="str">
        <f>IF(AND(FS20&gt;0,FS20&lt;&gt;"wait"),"AT",IF(AIL!$AK22="AI",IF(Sheet1!$D22&gt;AIL!$AJ22+200,200,"wait"),0))</f>
        <v>wait</v>
      </c>
      <c r="FT21" s="10">
        <f t="shared" si="49"/>
        <v>-50</v>
      </c>
      <c r="FV21" s="10" t="str">
        <f>IF(AND(FV20&gt;0,FV20&lt;&gt;"wait"),"AT",IF(AIL!$AM22="AI",IF(Sheet1!$E22&lt;AIL!$AL22-50,50,"wait"),0))</f>
        <v>AT</v>
      </c>
      <c r="FW21" s="10" t="str">
        <f>IF(AND(FW20&gt;0,FW20&lt;&gt;"wait"),"AT",IF(AIL!$AM22="AI",IF(Sheet1!$E22&lt;AIL!$AL22-100,100,"wait"),0))</f>
        <v>wait</v>
      </c>
      <c r="FX21" s="10" t="str">
        <f>IF(AND(FX20&gt;0,FX20&lt;&gt;"wait"),"AT",IF(AIL!$AM22="AI",IF(Sheet1!$E22&lt;AIL!$AL22-150,150,"wait"),0))</f>
        <v>wait</v>
      </c>
      <c r="FY21" s="10" t="str">
        <f>IF(AND(FY20&gt;0,FY20&lt;&gt;"wait"),"AT",IF(AIL!$AM22="AI",IF(Sheet1!$E22&lt;AIL!$AL22-200,200,"wait"),0))</f>
        <v>wait</v>
      </c>
      <c r="FZ21" s="10" t="str">
        <f>IF(AND(FZ20&gt;0,FZ20&lt;&gt;"wait"),"AT",IF(AIL!$AM22="AI",IF(Sheet1!$D22&gt;AIL!$AL22+50,50,"wait"),0))</f>
        <v>AT</v>
      </c>
      <c r="GA21" s="10" t="str">
        <f>IF(AND(GA20&gt;0,GA20&lt;&gt;"wait"),"AT",IF(AIL!$AM22="AI",IF(Sheet1!$D22&gt;AIL!$AL22+100,100,"wait"),0))</f>
        <v>wait</v>
      </c>
      <c r="GB21" s="10" t="str">
        <f>IF(AND(GB20&gt;0,GB20&lt;&gt;"wait"),"AT",IF(AIL!$AM22="AI",IF(Sheet1!$D22&gt;AIL!$AL22+150,150,"wait"),0))</f>
        <v>wait</v>
      </c>
      <c r="GC21" s="10" t="str">
        <f>IF(AND(GC20&gt;0,GC20&lt;&gt;"wait"),"AT",IF(AIL!$AM22="AI",IF(Sheet1!$D22&gt;AIL!$AL22+200,200,"wait"),0))</f>
        <v>wait</v>
      </c>
      <c r="GD21" s="10">
        <f t="shared" si="50"/>
        <v>-50</v>
      </c>
      <c r="GF21" s="10" t="str">
        <f>IF(AND(GF20&gt;0,GF20&lt;&gt;"wait"),"AT",IF(AIL!$AO22="AI",IF(Sheet1!$E22&lt;AIL!$AN22-50,50,"wait"),0))</f>
        <v>AT</v>
      </c>
      <c r="GG21" s="10" t="str">
        <f>IF(AND(GG20&gt;0,GG20&lt;&gt;"wait"),"AT",IF(AIL!$AO22="AI",IF(Sheet1!$E22&lt;AIL!$AN22-100,100,"wait"),0))</f>
        <v>wait</v>
      </c>
      <c r="GH21" s="10" t="str">
        <f>IF(AND(GH20&gt;0,GH20&lt;&gt;"wait"),"AT",IF(AIL!$AO22="AI",IF(Sheet1!$E22&lt;AIL!$AN22-150,150,"wait"),0))</f>
        <v>wait</v>
      </c>
      <c r="GI21" s="10" t="str">
        <f>IF(AND(GI20&gt;0,GI20&lt;&gt;"wait"),"AT",IF(AIL!$AO22="AI",IF(Sheet1!$E22&lt;AIL!$AN22-200,200,"wait"),0))</f>
        <v>wait</v>
      </c>
      <c r="GJ21" s="10" t="str">
        <f>IF(AND(GJ20&gt;0,GJ20&lt;&gt;"wait"),"AT",IF(AIL!$AO22="AI",IF(Sheet1!$D22&gt;AIL!$AN22+50,50,"wait"),0))</f>
        <v>AT</v>
      </c>
      <c r="GK21" s="10" t="str">
        <f>IF(AND(GK20&gt;0,GK20&lt;&gt;"wait"),"AT",IF(AIL!$AO22="AI",IF(Sheet1!$D22&gt;AIL!$AN22+100,100,"wait"),0))</f>
        <v>wait</v>
      </c>
      <c r="GL21" s="10" t="str">
        <f>IF(AND(GL20&gt;0,GL20&lt;&gt;"wait"),"AT",IF(AIL!$AO22="AI",IF(Sheet1!$D22&gt;AIL!$AN22+150,150,"wait"),0))</f>
        <v>wait</v>
      </c>
      <c r="GM21" s="10" t="str">
        <f>IF(AND(GM20&gt;0,GM20&lt;&gt;"wait"),"AT",IF(AIL!$AO22="AI",IF(Sheet1!$D22&gt;AIL!$AN22+200,200,"wait"),0))</f>
        <v>wait</v>
      </c>
      <c r="GN21" s="10">
        <f t="shared" si="51"/>
        <v>-50</v>
      </c>
      <c r="GP21" s="10">
        <f>IF(AND(GP20&gt;0,GP20&lt;&gt;"wait"),"AT",IF(AIL!$AQ22="AI",IF(Sheet1!$E22&lt;AIL!$AP22-50,50,"wait"),0))</f>
        <v>50</v>
      </c>
      <c r="GQ21" s="10" t="str">
        <f>IF(AND(GQ20&gt;0,GQ20&lt;&gt;"wait"),"AT",IF(AIL!$AQ22="AI",IF(Sheet1!$E22&lt;AIL!$AP22-100,100,"wait"),0))</f>
        <v>wait</v>
      </c>
      <c r="GR21" s="10" t="str">
        <f>IF(AND(GR20&gt;0,GR20&lt;&gt;"wait"),"AT",IF(AIL!$AQ22="AI",IF(Sheet1!$E22&lt;AIL!$AP22-150,150,"wait"),0))</f>
        <v>wait</v>
      </c>
      <c r="GS21" s="10" t="str">
        <f>IF(AND(GS20&gt;0,GS20&lt;&gt;"wait"),"AT",IF(AIL!$AQ22="AI",IF(Sheet1!$E22&lt;AIL!$AP22-200,200,"wait"),0))</f>
        <v>wait</v>
      </c>
      <c r="GT21" s="10" t="str">
        <f>IF(AND(GT20&gt;0,GT20&lt;&gt;"wait"),"AT",IF(AIL!$AQ22="AI",IF(Sheet1!$D22&gt;AIL!$AP22+50,50,"wait"),0))</f>
        <v>AT</v>
      </c>
      <c r="GU21" s="10" t="str">
        <f>IF(AND(GU20&gt;0,GU20&lt;&gt;"wait"),"AT",IF(AIL!$AQ22="AI",IF(Sheet1!$D22&gt;AIL!$AP22+100,100,"wait"),0))</f>
        <v>wait</v>
      </c>
      <c r="GV21" s="10" t="str">
        <f>IF(AND(GV20&gt;0,GV20&lt;&gt;"wait"),"AT",IF(AIL!$AQ22="AI",IF(Sheet1!$D22&gt;AIL!$AP22+150,150,"wait"),0))</f>
        <v>wait</v>
      </c>
      <c r="GW21" s="10" t="str">
        <f>IF(AND(GW20&gt;0,GW20&lt;&gt;"wait"),"AT",IF(AIL!$AQ22="AI",IF(Sheet1!$D22&gt;AIL!$AP22+200,200,"wait"),0))</f>
        <v>wait</v>
      </c>
      <c r="GX21" s="10">
        <f t="shared" si="52"/>
        <v>-50</v>
      </c>
      <c r="GZ21" s="10" t="str">
        <f>IF(AND(GZ20&gt;0,GZ20&lt;&gt;"wait"),"AT",IF(AIL!$AS22="AI",IF(Sheet1!$E22&lt;AIL!$AR22-50,50,"wait"),0))</f>
        <v>AT</v>
      </c>
      <c r="HA21" s="10" t="str">
        <f>IF(AND(HA20&gt;0,HA20&lt;&gt;"wait"),"AT",IF(AIL!$AS22="AI",IF(Sheet1!$E22&lt;AIL!$AR22-100,100,"wait"),0))</f>
        <v>wait</v>
      </c>
      <c r="HB21" s="10" t="str">
        <f>IF(AND(HB20&gt;0,HB20&lt;&gt;"wait"),"AT",IF(AIL!$AS22="AI",IF(Sheet1!$E22&lt;AIL!$AR22-150,150,"wait"),0))</f>
        <v>wait</v>
      </c>
      <c r="HC21" s="10" t="str">
        <f>IF(AND(HC20&gt;0,HC20&lt;&gt;"wait"),"AT",IF(AIL!$AS22="AI",IF(Sheet1!$E22&lt;AIL!$AR22-200,200,"wait"),0))</f>
        <v>wait</v>
      </c>
      <c r="HD21" s="10" t="str">
        <f>IF(AND(HD20&gt;0,HD20&lt;&gt;"wait"),"AT",IF(AIL!$AS22="AI",IF(Sheet1!$D22&gt;AIL!$AR22+50,50,"wait"),0))</f>
        <v>AT</v>
      </c>
      <c r="HE21" s="10" t="str">
        <f>IF(AND(HE20&gt;0,HE20&lt;&gt;"wait"),"AT",IF(AIL!$AS22="AI",IF(Sheet1!$D22&gt;AIL!$AR22+100,100,"wait"),0))</f>
        <v>wait</v>
      </c>
      <c r="HF21" s="10" t="str">
        <f>IF(AND(HF20&gt;0,HF20&lt;&gt;"wait"),"AT",IF(AIL!$AS22="AI",IF(Sheet1!$D22&gt;AIL!$AR22+150,150,"wait"),0))</f>
        <v>wait</v>
      </c>
      <c r="HG21" s="10" t="str">
        <f>IF(AND(HG20&gt;0,HG20&lt;&gt;"wait"),"AT",IF(AIL!$AS22="AI",IF(Sheet1!$D22&gt;AIL!$AR22+200,200,"wait"),0))</f>
        <v>wait</v>
      </c>
      <c r="HH21" s="10">
        <f t="shared" si="53"/>
        <v>-50</v>
      </c>
      <c r="HJ21" s="10" t="str">
        <f>IF(AND(HJ20&gt;0,HJ20&lt;&gt;"wait"),"AT",IF(AIL!$AU22="AI",IF(Sheet1!$E22&lt;AIL!$AT22-50,50,"wait"),0))</f>
        <v>AT</v>
      </c>
      <c r="HK21" s="10" t="str">
        <f>IF(AND(HK20&gt;0,HK20&lt;&gt;"wait"),"AT",IF(AIL!$AU22="AI",IF(Sheet1!$E22&lt;AIL!$AT22-100,100,"wait"),0))</f>
        <v>wait</v>
      </c>
      <c r="HL21" s="10" t="str">
        <f>IF(AND(HL20&gt;0,HL20&lt;&gt;"wait"),"AT",IF(AIL!$AU22="AI",IF(Sheet1!$E22&lt;AIL!$AT22-150,150,"wait"),0))</f>
        <v>wait</v>
      </c>
      <c r="HM21" s="10" t="str">
        <f>IF(AND(HM20&gt;0,HM20&lt;&gt;"wait"),"AT",IF(AIL!$AU22="AI",IF(Sheet1!$E22&lt;AIL!$AT22-200,200,"wait"),0))</f>
        <v>wait</v>
      </c>
      <c r="HN21" s="10" t="str">
        <f>IF(AND(HN20&gt;0,HN20&lt;&gt;"wait"),"AT",IF(AIL!$AU22="AI",IF(Sheet1!$D22&gt;AIL!$AT22+50,50,"wait"),0))</f>
        <v>AT</v>
      </c>
      <c r="HO21" s="10" t="str">
        <f>IF(AND(HO20&gt;0,HO20&lt;&gt;"wait"),"AT",IF(AIL!$AU22="AI",IF(Sheet1!$D22&gt;AIL!$AT22+100,100,"wait"),0))</f>
        <v>wait</v>
      </c>
      <c r="HP21" s="10" t="str">
        <f>IF(AND(HP20&gt;0,HP20&lt;&gt;"wait"),"AT",IF(AIL!$AU22="AI",IF(Sheet1!$D22&gt;AIL!$AT22+150,150,"wait"),0))</f>
        <v>wait</v>
      </c>
      <c r="HQ21" s="10" t="str">
        <f>IF(AND(HQ20&gt;0,HQ20&lt;&gt;"wait"),"AT",IF(AIL!$AU22="AI",IF(Sheet1!$D22&gt;AIL!$AT22+200,200,"wait"),0))</f>
        <v>wait</v>
      </c>
      <c r="HR21" s="10">
        <f t="shared" si="54"/>
        <v>-50</v>
      </c>
      <c r="HT21" s="10">
        <f>IF(AND(HT20&gt;0,HT20&lt;&gt;"wait"),"AT",IF(AIL!$AX22="AI",IF(Sheet1!$E22&lt;AIL!$AW22-50,50,"wait"),0))</f>
        <v>0</v>
      </c>
      <c r="HU21" s="10">
        <f>IF(AND(HU20&gt;0,HU20&lt;&gt;"wait"),"AT",IF(AIL!$AX22="AI",IF(Sheet1!$E22&lt;AIL!$AW22-100,100,"wait"),0))</f>
        <v>0</v>
      </c>
      <c r="HV21" s="10">
        <f>IF(AND(HV20&gt;0,HV20&lt;&gt;"wait"),"AT",IF(AIL!$AX22="AI",IF(Sheet1!$E22&lt;AIL!$AW22-150,150,"wait"),0))</f>
        <v>0</v>
      </c>
      <c r="HW21" s="10">
        <f>IF(AND(HW20&gt;0,HW20&lt;&gt;"wait"),"AT",IF(AIL!$AX22="AI",IF(Sheet1!$E22&lt;AIL!$AW22-200,200,"wait"),0))</f>
        <v>0</v>
      </c>
      <c r="HX21" s="10">
        <f>IF(AND(HX20&gt;0,HX20&lt;&gt;"wait"),"AT",IF(AIL!$AX22="AI",IF(Sheet1!$D22&gt;AIL!$AW22+50,50,"wait"),0))</f>
        <v>0</v>
      </c>
      <c r="HY21" s="10">
        <f>IF(AND(HY20&gt;0,HY20&lt;&gt;"wait"),"AT",IF(AIL!$AX22="AI",IF(Sheet1!$D22&gt;AIL!$AW22+100,100,"wait"),0))</f>
        <v>0</v>
      </c>
      <c r="HZ21" s="10">
        <f>IF(AND(HZ20&gt;0,HZ20&lt;&gt;"wait"),"AT",IF(AIL!$AX22="AI",IF(Sheet1!$D22&gt;AIL!$AW22+150,150,"wait"),0))</f>
        <v>0</v>
      </c>
      <c r="IA21" s="10">
        <f>IF(AND(IA20&gt;0,IA20&lt;&gt;"wait"),"AT",IF(AIL!$AX22="AI",IF(Sheet1!$D22&gt;AIL!$AW22+200,200,"wait"),0))</f>
        <v>0</v>
      </c>
      <c r="IB21" s="10">
        <f t="shared" si="55"/>
        <v>0</v>
      </c>
      <c r="ID21" s="10">
        <f>IF(AND(ID20&gt;0,ID20&lt;&gt;"wait"),"AT",IF(AIL!$AZ22="AI",IF(Sheet1!$E22&lt;AIL!$AY22-50,50,"wait"),0))</f>
        <v>0</v>
      </c>
      <c r="IE21" s="10">
        <f>IF(AND(IE20&gt;0,IE20&lt;&gt;"wait"),"AT",IF(AIL!$AZ22="AI",IF(Sheet1!$E22&lt;AIL!$AY22-100,100,"wait"),0))</f>
        <v>0</v>
      </c>
      <c r="IF21" s="10">
        <f>IF(AND(IF20&gt;0,IF20&lt;&gt;"wait"),"AT",IF(AIL!$AZ22="AI",IF(Sheet1!$E22&lt;AIL!$AY22-150,150,"wait"),0))</f>
        <v>0</v>
      </c>
      <c r="IG21" s="10">
        <f>IF(AND(IG20&gt;0,IG20&lt;&gt;"wait"),"AT",IF(AIL!$AZ22="AI",IF(Sheet1!$E22&lt;AIL!$AY22-200,200,"wait"),0))</f>
        <v>0</v>
      </c>
      <c r="IH21" s="10">
        <f>IF(AND(IH20&gt;0,IH20&lt;&gt;"wait"),"AT",IF(AIL!$AZ22="AI",IF(Sheet1!$D22&gt;AIL!$AY22+50,50,"wait"),0))</f>
        <v>0</v>
      </c>
      <c r="II21" s="10">
        <f>IF(AND(II20&gt;0,II20&lt;&gt;"wait"),"AT",IF(AIL!$AZ22="AI",IF(Sheet1!$D22&gt;AIL!$AY22+100,100,"wait"),0))</f>
        <v>0</v>
      </c>
      <c r="IJ21" s="10">
        <f>IF(AND(IJ20&gt;0,IJ20&lt;&gt;"wait"),"AT",IF(AIL!$AZ22="AI",IF(Sheet1!$D22&gt;AIL!$AY22+150,150,"wait"),0))</f>
        <v>0</v>
      </c>
      <c r="IK21" s="10">
        <f>IF(AND(IK20&gt;0,IK20&lt;&gt;"wait"),"AT",IF(AIL!$AZ22="AI",IF(Sheet1!$D22&gt;AIL!$AY22+200,200,"wait"),0))</f>
        <v>0</v>
      </c>
      <c r="IL21" s="10">
        <f t="shared" si="56"/>
        <v>0</v>
      </c>
      <c r="IN21" s="10">
        <f>IF(AND(IN20&gt;0,IN20&lt;&gt;"wait"),"AT",IF(AIL!$BB22="AI",IF(Sheet1!$E22&lt;AIL!$BA22-50,50,"wait"),0))</f>
        <v>0</v>
      </c>
      <c r="IO21" s="10">
        <f>IF(AND(IO20&gt;0,IO20&lt;&gt;"wait"),"AT",IF(AIL!$BB22="AI",IF(Sheet1!$E22&lt;AIL!$BA22-100,100,"wait"),0))</f>
        <v>0</v>
      </c>
      <c r="IP21" s="10">
        <f>IF(AND(IP20&gt;0,IP20&lt;&gt;"wait"),"AT",IF(AIL!$BB22="AI",IF(Sheet1!$E22&lt;AIL!$BA22-150,150,"wait"),0))</f>
        <v>0</v>
      </c>
      <c r="IQ21" s="10">
        <f>IF(AND(IQ20&gt;0,IQ20&lt;&gt;"wait"),"AT",IF(AIL!$BB22="AI",IF(Sheet1!$E22&lt;AIL!$BA22-200,200,"wait"),0))</f>
        <v>0</v>
      </c>
      <c r="IR21" s="10">
        <f>IF(AND(IR20&gt;0,IR20&lt;&gt;"wait"),"AT",IF(AIL!$BB22="AI",IF(Sheet1!$D22&gt;AIL!$BA22+50,50,"wait"),0))</f>
        <v>0</v>
      </c>
      <c r="IS21" s="10">
        <f>IF(AND(IS20&gt;0,IS20&lt;&gt;"wait"),"AT",IF(AIL!$BB22="AI",IF(Sheet1!$D22&gt;AIL!$BA22+100,100,"wait"),0))</f>
        <v>0</v>
      </c>
      <c r="IT21" s="10">
        <f>IF(AND(IT20&gt;0,IT20&lt;&gt;"wait"),"AT",IF(AIL!$BB22="AI",IF(Sheet1!$D22&gt;AIL!$BA22+150,150,"wait"),0))</f>
        <v>0</v>
      </c>
      <c r="IU21" s="10">
        <f>IF(AND(IU20&gt;0,IU20&lt;&gt;"wait"),"AT",IF(AIL!$BB22="AI",IF(Sheet1!$D22&gt;AIL!$BA22+200,200,"wait"),0))</f>
        <v>0</v>
      </c>
      <c r="IV21" s="10">
        <f t="shared" si="57"/>
        <v>0</v>
      </c>
      <c r="IX21" s="10">
        <f>IF(AND(IX20&gt;0,IX20&lt;&gt;"wait"),"AT",IF(AIL!$BD22="AI",IF(Sheet1!$E22&lt;AIL!$BC22-50,50,"wait"),0))</f>
        <v>0</v>
      </c>
      <c r="IY21" s="10">
        <f>IF(AND(IY20&gt;0,IY20&lt;&gt;"wait"),"AT",IF(AIL!$BD22="AI",IF(Sheet1!$E22&lt;AIL!$BC22-100,100,"wait"),0))</f>
        <v>0</v>
      </c>
      <c r="IZ21" s="10">
        <f>IF(AND(IZ20&gt;0,IZ20&lt;&gt;"wait"),"AT",IF(AIL!$BD22="AI",IF(Sheet1!$E22&lt;AIL!$BC22-150,150,"wait"),0))</f>
        <v>0</v>
      </c>
      <c r="JA21" s="10">
        <f>IF(AND(JA20&gt;0,JA20&lt;&gt;"wait"),"AT",IF(AIL!$BD22="AI",IF(Sheet1!$E22&lt;AIL!$BC22-200,200,"wait"),0))</f>
        <v>0</v>
      </c>
      <c r="JB21" s="10">
        <f>IF(AND(JB20&gt;0,JB20&lt;&gt;"wait"),"AT",IF(AIL!$BD22="AI",IF(Sheet1!$D22&gt;AIL!$BC22+50,50,"wait"),0))</f>
        <v>0</v>
      </c>
      <c r="JC21" s="10">
        <f>IF(AND(JC20&gt;0,JC20&lt;&gt;"wait"),"AT",IF(AIL!$BD22="AI",IF(Sheet1!$D22&gt;AIL!$BC22+100,100,"wait"),0))</f>
        <v>0</v>
      </c>
      <c r="JD21" s="10">
        <f>IF(AND(JD20&gt;0,JD20&lt;&gt;"wait"),"AT",IF(AIL!$BD22="AI",IF(Sheet1!$D22&gt;AIL!$BC22+150,150,"wait"),0))</f>
        <v>0</v>
      </c>
      <c r="JE21" s="10">
        <f>IF(AND(JE20&gt;0,JE20&lt;&gt;"wait"),"AT",IF(AIL!$BD22="AI",IF(Sheet1!$D22&gt;AIL!$BC22+200,200,"wait"),0))</f>
        <v>0</v>
      </c>
      <c r="JF21" s="10">
        <f t="shared" si="58"/>
        <v>0</v>
      </c>
      <c r="JH21" s="10">
        <f>IF(AND(JH20&gt;0,JH20&lt;&gt;"wait"),"AT",IF(AIL!$BF22="AI",IF(Sheet1!$E22&lt;AIL!$BE22-50,50,"wait"),0))</f>
        <v>0</v>
      </c>
      <c r="JI21" s="10">
        <f>IF(AND(JI20&gt;0,JI20&lt;&gt;"wait"),"AT",IF(AIL!$BF22="AI",IF(Sheet1!$E22&lt;AIL!$BE22-100,100,"wait"),0))</f>
        <v>0</v>
      </c>
      <c r="JJ21" s="10">
        <f>IF(AND(JJ20&gt;0,JJ20&lt;&gt;"wait"),"AT",IF(AIL!$BF22="AI",IF(Sheet1!$E22&lt;AIL!$BE22-150,150,"wait"),0))</f>
        <v>0</v>
      </c>
      <c r="JK21" s="10">
        <f>IF(AND(JK20&gt;0,JK20&lt;&gt;"wait"),"AT",IF(AIL!$BF22="AI",IF(Sheet1!$E22&lt;AIL!$BE22-200,200,"wait"),0))</f>
        <v>0</v>
      </c>
      <c r="JL21" s="10">
        <f>IF(AND(JL20&gt;0,JL20&lt;&gt;"wait"),"AT",IF(AIL!$BF22="AI",IF(Sheet1!$D22&gt;AIL!$BE22+50,50,"wait"),0))</f>
        <v>0</v>
      </c>
      <c r="JM21" s="10">
        <f>IF(AND(JM20&gt;0,JM20&lt;&gt;"wait"),"AT",IF(AIL!$BF22="AI",IF(Sheet1!$D22&gt;AIL!$BE22+100,100,"wait"),0))</f>
        <v>0</v>
      </c>
      <c r="JN21" s="10">
        <f>IF(AND(JN20&gt;0,JN20&lt;&gt;"wait"),"AT",IF(AIL!$BF22="AI",IF(Sheet1!$D22&gt;AIL!$BE22+150,150,"wait"),0))</f>
        <v>0</v>
      </c>
      <c r="JO21" s="10">
        <f>IF(AND(JO20&gt;0,JO20&lt;&gt;"wait"),"AT",IF(AIL!$BF22="AI",IF(Sheet1!$D22&gt;AIL!$BE22+200,200,"wait"),0))</f>
        <v>0</v>
      </c>
      <c r="JP21" s="10">
        <f t="shared" si="59"/>
        <v>0</v>
      </c>
      <c r="JR21" s="10">
        <f>IF(AND(JR20&gt;0,JR20&lt;&gt;"wait"),"AT",IF(AIL!$BH22="AI",IF(Sheet1!$E22&lt;AIL!$BG22-50,50,"wait"),0))</f>
        <v>0</v>
      </c>
      <c r="JS21" s="10">
        <f>IF(AND(JS20&gt;0,JS20&lt;&gt;"wait"),"AT",IF(AIL!$BH22="AI",IF(Sheet1!$E22&lt;AIL!$BG22-100,100,"wait"),0))</f>
        <v>0</v>
      </c>
      <c r="JT21" s="10">
        <f>IF(AND(JT20&gt;0,JT20&lt;&gt;"wait"),"AT",IF(AIL!$BH22="AI",IF(Sheet1!$E22&lt;AIL!$BG22-150,150,"wait"),0))</f>
        <v>0</v>
      </c>
      <c r="JU21" s="10">
        <f>IF(AND(JU20&gt;0,JU20&lt;&gt;"wait"),"AT",IF(AIL!$BH22="AI",IF(Sheet1!$E22&lt;AIL!$BG22-200,200,"wait"),0))</f>
        <v>0</v>
      </c>
      <c r="JV21" s="10">
        <f>IF(AND(JV20&gt;0,JV20&lt;&gt;"wait"),"AT",IF(AIL!$BH22="AI",IF(Sheet1!$D22&gt;AIL!$BG22+50,50,"wait"),0))</f>
        <v>0</v>
      </c>
      <c r="JW21" s="10">
        <f>IF(AND(JW20&gt;0,JW20&lt;&gt;"wait"),"AT",IF(AIL!$BH22="AI",IF(Sheet1!$D22&gt;AIL!$BG22+100,100,"wait"),0))</f>
        <v>0</v>
      </c>
      <c r="JX21" s="10">
        <f>IF(AND(JX20&gt;0,JX20&lt;&gt;"wait"),"AT",IF(AIL!$BH22="AI",IF(Sheet1!$D22&gt;AIL!$BG22+150,150,"wait"),0))</f>
        <v>0</v>
      </c>
      <c r="JY21" s="10">
        <f>IF(AND(JY20&gt;0,JY20&lt;&gt;"wait"),"AT",IF(AIL!$BH22="AI",IF(Sheet1!$D22&gt;AIL!$BG22+200,200,"wait"),0))</f>
        <v>0</v>
      </c>
      <c r="JZ21" s="10">
        <f t="shared" si="60"/>
        <v>0</v>
      </c>
      <c r="KB21" s="10">
        <f>IF(AND(KB20&gt;0,KB20&lt;&gt;"wait"),"AT",IF(AIL!$BJ22="AI",IF(Sheet1!$E22&lt;AIL!$BI22-50,50,"wait"),0))</f>
        <v>0</v>
      </c>
      <c r="KC21" s="10">
        <f>IF(AND(KC20&gt;0,KC20&lt;&gt;"wait"),"AT",IF(AIL!$BJ22="AI",IF(Sheet1!$E22&lt;AIL!$BI22-100,100,"wait"),0))</f>
        <v>0</v>
      </c>
      <c r="KD21" s="10">
        <f>IF(AND(KD20&gt;0,KD20&lt;&gt;"wait"),"AT",IF(AIL!$BJ22="AI",IF(Sheet1!$E22&lt;AIL!$BI22-150,150,"wait"),0))</f>
        <v>0</v>
      </c>
      <c r="KE21" s="10">
        <f>IF(AND(KE20&gt;0,KE20&lt;&gt;"wait"),"AT",IF(AIL!$BJ22="AI",IF(Sheet1!$E22&lt;AIL!$BI22-200,200,"wait"),0))</f>
        <v>0</v>
      </c>
      <c r="KF21" s="10">
        <f>IF(AND(KF20&gt;0,KF20&lt;&gt;"wait"),"AT",IF(AIL!$BJ22="AI",IF(Sheet1!$D22&gt;AIL!$BI22+50,50,"wait"),0))</f>
        <v>0</v>
      </c>
      <c r="KG21" s="10">
        <f>IF(AND(KG20&gt;0,KG20&lt;&gt;"wait"),"AT",IF(AIL!$BJ22="AI",IF(Sheet1!$D22&gt;AIL!$BI22+100,100,"wait"),0))</f>
        <v>0</v>
      </c>
      <c r="KH21" s="10">
        <f>IF(AND(KH20&gt;0,KH20&lt;&gt;"wait"),"AT",IF(AIL!$BJ22="AI",IF(Sheet1!$D22&gt;AIL!$BI22+150,150,"wait"),0))</f>
        <v>0</v>
      </c>
      <c r="KI21" s="10">
        <f>IF(AND(KI20&gt;0,KI20&lt;&gt;"wait"),"AT",IF(AIL!$BJ22="AI",IF(Sheet1!$D22&gt;AIL!$BI22+200,200,"wait"),0))</f>
        <v>0</v>
      </c>
      <c r="KJ21" s="10">
        <f t="shared" si="61"/>
        <v>0</v>
      </c>
      <c r="KL21" s="10">
        <f>IF(AND(KL20&gt;0,KL20&lt;&gt;"wait"),"AT",IF(AIL!$BL22="AI",IF(Sheet1!$E22&lt;AIL!$BK22-50,50,"wait"),0))</f>
        <v>0</v>
      </c>
      <c r="KM21" s="10">
        <f>IF(AND(KM20&gt;0,KM20&lt;&gt;"wait"),"AT",IF(AIL!$BL22="AI",IF(Sheet1!$E22&lt;AIL!$BK22-100,100,"wait"),0))</f>
        <v>0</v>
      </c>
      <c r="KN21" s="10">
        <f>IF(AND(KN20&gt;0,KN20&lt;&gt;"wait"),"AT",IF(AIL!$BL22="AI",IF(Sheet1!$E22&lt;AIL!$BK22-150,150,"wait"),0))</f>
        <v>0</v>
      </c>
      <c r="KO21" s="10">
        <f>IF(AND(KO20&gt;0,KO20&lt;&gt;"wait"),"AT",IF(AIL!$BL22="AI",IF(Sheet1!$E22&lt;AIL!$BK22-200,200,"wait"),0))</f>
        <v>0</v>
      </c>
      <c r="KP21" s="10">
        <f>IF(AND(KP20&gt;0,KP20&lt;&gt;"wait"),"AT",IF(AIL!$BL22="AI",IF(Sheet1!$D22&gt;AIL!$BK22+50,50,"wait"),0))</f>
        <v>0</v>
      </c>
      <c r="KQ21" s="10">
        <f>IF(AND(KQ20&gt;0,KQ20&lt;&gt;"wait"),"AT",IF(AIL!$BL22="AI",IF(Sheet1!$D22&gt;AIL!$BK22+100,100,"wait"),0))</f>
        <v>0</v>
      </c>
      <c r="KR21" s="10">
        <f>IF(AND(KR20&gt;0,KR20&lt;&gt;"wait"),"AT",IF(AIL!$BL22="AI",IF(Sheet1!$D22&gt;AIL!$BK22+150,150,"wait"),0))</f>
        <v>0</v>
      </c>
      <c r="KS21" s="10">
        <f>IF(AND(KS20&gt;0,KS20&lt;&gt;"wait"),"AT",IF(AIL!$BL22="AI",IF(Sheet1!$D22&gt;AIL!$BK22+200,200,"wait"),0))</f>
        <v>0</v>
      </c>
      <c r="KT21" s="10">
        <f t="shared" si="62"/>
        <v>0</v>
      </c>
      <c r="KV21" s="10">
        <f>IF(AND(KV20&gt;0,KV20&lt;&gt;"wait"),"AT",IF(AIL!$BN22="AI",IF(Sheet1!$E22&lt;AIL!$BM22-50,50,"wait"),0))</f>
        <v>0</v>
      </c>
      <c r="KW21" s="10">
        <f>IF(AND(KW20&gt;0,KW20&lt;&gt;"wait"),"AT",IF(AIL!$BN22="AI",IF(Sheet1!$E22&lt;AIL!$BM22-100,100,"wait"),0))</f>
        <v>0</v>
      </c>
      <c r="KX21" s="10">
        <f>IF(AND(KX20&gt;0,KX20&lt;&gt;"wait"),"AT",IF(AIL!$BN22="AI",IF(Sheet1!$E22&lt;AIL!$BM22-150,150,"wait"),0))</f>
        <v>0</v>
      </c>
      <c r="KY21" s="10">
        <f>IF(AND(KY20&gt;0,KY20&lt;&gt;"wait"),"AT",IF(AIL!$BN22="AI",IF(Sheet1!$E22&lt;AIL!$BM22-200,200,"wait"),0))</f>
        <v>0</v>
      </c>
      <c r="KZ21" s="10">
        <f>IF(AND(KZ20&gt;0,KZ20&lt;&gt;"wait"),"AT",IF(AIL!$BN22="AI",IF(Sheet1!$D22&gt;AIL!$BM22+50,50,"wait"),0))</f>
        <v>0</v>
      </c>
      <c r="LA21" s="10">
        <f>IF(AND(LA20&gt;0,LA20&lt;&gt;"wait"),"AT",IF(AIL!$BN22="AI",IF(Sheet1!$D22&gt;AIL!$BM22+100,100,"wait"),0))</f>
        <v>0</v>
      </c>
      <c r="LB21" s="10">
        <f>IF(AND(LB20&gt;0,LB20&lt;&gt;"wait"),"AT",IF(AIL!$BN22="AI",IF(Sheet1!$D22&gt;AIL!$BM22+150,150,"wait"),0))</f>
        <v>0</v>
      </c>
      <c r="LC21" s="10">
        <f>IF(AND(LC20&gt;0,LC20&lt;&gt;"wait"),"AT",IF(AIL!$BN22="AI",IF(Sheet1!$D22&gt;AIL!$BM22+200,200,"wait"),0))</f>
        <v>0</v>
      </c>
      <c r="LD21" s="10">
        <f t="shared" si="63"/>
        <v>0</v>
      </c>
      <c r="LF21" s="10">
        <f>IF(AND(LF20&gt;0,LF20&lt;&gt;"wait"),"AT",IF(AIL!$BP22="AI",IF(Sheet1!$E22&lt;AIL!$BO22-50,50,"wait"),0))</f>
        <v>0</v>
      </c>
      <c r="LG21" s="10">
        <f>IF(AND(LG20&gt;0,LG20&lt;&gt;"wait"),"AT",IF(AIL!$BP22="AI",IF(Sheet1!$E22&lt;AIL!$BO22-100,100,"wait"),0))</f>
        <v>0</v>
      </c>
      <c r="LH21" s="10">
        <f>IF(AND(LH20&gt;0,LH20&lt;&gt;"wait"),"AT",IF(AIL!$BP22="AI",IF(Sheet1!$E22&lt;AIL!$BO22-150,150,"wait"),0))</f>
        <v>0</v>
      </c>
      <c r="LI21" s="10">
        <f>IF(AND(LI20&gt;0,LI20&lt;&gt;"wait"),"AT",IF(AIL!$BP22="AI",IF(Sheet1!$E22&lt;AIL!$BO22-200,200,"wait"),0))</f>
        <v>0</v>
      </c>
      <c r="LJ21" s="10">
        <f>IF(AND(LJ20&gt;0,LJ20&lt;&gt;"wait"),"AT",IF(AIL!$BP22="AI",IF(Sheet1!$D22&gt;AIL!$BO22+50,50,"wait"),0))</f>
        <v>0</v>
      </c>
      <c r="LK21" s="10">
        <f>IF(AND(LK20&gt;0,LK20&lt;&gt;"wait"),"AT",IF(AIL!$BP22="AI",IF(Sheet1!$D22&gt;AIL!$BO22+100,100,"wait"),0))</f>
        <v>0</v>
      </c>
      <c r="LL21" s="10">
        <f>IF(AND(LL20&gt;0,LL20&lt;&gt;"wait"),"AT",IF(AIL!$BP22="AI",IF(Sheet1!$D22&gt;AIL!$BO22+150,150,"wait"),0))</f>
        <v>0</v>
      </c>
      <c r="LM21" s="10">
        <f>IF(AND(LM20&gt;0,LM20&lt;&gt;"wait"),"AT",IF(AIL!$BP22="AI",IF(Sheet1!$D22&gt;AIL!$BO22+200,200,"wait"),0))</f>
        <v>0</v>
      </c>
      <c r="LN21" s="10">
        <f t="shared" si="64"/>
        <v>0</v>
      </c>
      <c r="LP21" s="10">
        <f>IF(AND(LP20&gt;0,LP20&lt;&gt;"wait"),"AT",IF(AIL!$BR22="AI",IF(Sheet1!$E22&lt;AIL!$BQ22-50,50,"wait"),0))</f>
        <v>0</v>
      </c>
      <c r="LQ21" s="10">
        <f>IF(AND(LQ20&gt;0,LQ20&lt;&gt;"wait"),"AT",IF(AIL!$BR22="AI",IF(Sheet1!$E22&lt;AIL!$BQ22-100,100,"wait"),0))</f>
        <v>0</v>
      </c>
      <c r="LR21" s="10">
        <f>IF(AND(LR20&gt;0,LR20&lt;&gt;"wait"),"AT",IF(AIL!$BR22="AI",IF(Sheet1!$E22&lt;AIL!$BQ22-150,150,"wait"),0))</f>
        <v>0</v>
      </c>
      <c r="LS21" s="10">
        <f>IF(AND(LS20&gt;0,LS20&lt;&gt;"wait"),"AT",IF(AIL!$BR22="AI",IF(Sheet1!$E22&lt;AIL!$BQ22-200,200,"wait"),0))</f>
        <v>0</v>
      </c>
      <c r="LT21" s="10">
        <f>IF(AND(LT20&gt;0,LT20&lt;&gt;"wait"),"AT",IF(AIL!$BR22="AI",IF(Sheet1!$D22&gt;AIL!$BQ22+50,50,"wait"),0))</f>
        <v>0</v>
      </c>
      <c r="LU21" s="10">
        <f>IF(AND(LU20&gt;0,LU20&lt;&gt;"wait"),"AT",IF(AIL!$BR22="AI",IF(Sheet1!$D22&gt;AIL!$BQ22+100,100,"wait"),0))</f>
        <v>0</v>
      </c>
      <c r="LV21" s="10">
        <f>IF(AND(LV20&gt;0,LV20&lt;&gt;"wait"),"AT",IF(AIL!$BR22="AI",IF(Sheet1!$D22&gt;AIL!$BQ22+150,150,"wait"),0))</f>
        <v>0</v>
      </c>
      <c r="LW21" s="10">
        <f>IF(AND(LW20&gt;0,LW20&lt;&gt;"wait"),"AT",IF(AIL!$BR22="AI",IF(Sheet1!$D22&gt;AIL!$BQ22+200,200,"wait"),0))</f>
        <v>0</v>
      </c>
      <c r="LX21" s="10">
        <f t="shared" si="65"/>
        <v>0</v>
      </c>
    </row>
    <row r="22" spans="1:336" x14ac:dyDescent="0.3">
      <c r="A22" t="str">
        <f>Sheet1!B22</f>
        <v>03/01 09:35</v>
      </c>
      <c r="B22">
        <f>Sheet1!D22</f>
        <v>29304</v>
      </c>
      <c r="C22">
        <f>Sheet1!E22</f>
        <v>29252</v>
      </c>
      <c r="E22">
        <f>MAX($B22:$B$162)</f>
        <v>29313</v>
      </c>
      <c r="F22">
        <f>MIN($C22:$C$162)</f>
        <v>29062</v>
      </c>
      <c r="H22" s="8">
        <f>IF(AND(H21&gt;0,H21&lt;&gt;"wait"),"AT",IF(AIL!$D23="AI",IF(Sheet1!$E23&lt;AIL!$C23-50,50,"wait"),0))</f>
        <v>50</v>
      </c>
      <c r="I22" s="8" t="str">
        <f>IF(AND(I21&gt;0,I21&lt;&gt;"wait"),"AT",IF(AIL!$D23="AI",IF(Sheet1!$E23&lt;AIL!$C23-100,100,"wait"),0))</f>
        <v>wait</v>
      </c>
      <c r="J22" s="8" t="str">
        <f>IF(AND(J21&gt;0,J21&lt;&gt;"wait"),"AT",IF(AIL!$D23="AI",IF(Sheet1!$E23&lt;AIL!$C23-150,150,"wait"),0))</f>
        <v>wait</v>
      </c>
      <c r="K22" s="8" t="str">
        <f>IF(AND(K21&gt;0,K21&lt;&gt;"wait"),"AT",IF(AIL!$D23="AI",IF(Sheet1!$E23&lt;AIL!$C23-200,200,"wait"),0))</f>
        <v>wait</v>
      </c>
      <c r="L22" s="8" t="str">
        <f>IF(AND(L21&gt;0,L21&lt;&gt;"wait"),"AT",IF(AIL!$D23="AI",IF(Sheet1!$D23&gt;AIL!$C23+50,50,"wait"),0))</f>
        <v>AT</v>
      </c>
      <c r="M22" s="8" t="str">
        <f>IF(AND(M21&gt;0,M21&lt;&gt;"wait"),"AT",IF(AIL!$D23="AI",IF(Sheet1!$D23&gt;AIL!$C23+100,100,"wait"),0))</f>
        <v>wait</v>
      </c>
      <c r="N22" s="8" t="str">
        <f>IF(AND(N21&gt;0,N21&lt;&gt;"wait"),"AT",IF(AIL!$D23="AI",IF(Sheet1!$D23&gt;AIL!$C23+150,150,"wait"),0))</f>
        <v>wait</v>
      </c>
      <c r="O22" s="8" t="str">
        <f>IF(AND(O21&gt;0,O21&lt;&gt;"wait"),"AT",IF(AIL!$D23="AI",IF(Sheet1!$D23&gt;AIL!$C23+200,200,"wait"),0))</f>
        <v>wait</v>
      </c>
      <c r="P22" s="8">
        <f t="shared" si="66"/>
        <v>-50</v>
      </c>
      <c r="R22" s="8">
        <f>IF(AND(R21&gt;0,R21&lt;&gt;"wait"),"AT",IF(AIL!$F23="AI",IF(Sheet1!$E23&lt;AIL!$E23-50,50,"wait"),0))</f>
        <v>50</v>
      </c>
      <c r="S22" s="8" t="str">
        <f>IF(AND(S21&gt;0,S21&lt;&gt;"wait"),"AT",IF(AIL!$F23="AI",IF(Sheet1!$E23&lt;AIL!$E23-100,100,"wait"),0))</f>
        <v>wait</v>
      </c>
      <c r="T22" s="8" t="str">
        <f>IF(AND(T21&gt;0,T21&lt;&gt;"wait"),"AT",IF(AIL!$F23="AI",IF(Sheet1!$E23&lt;AIL!$E23-150,150,"wait"),0))</f>
        <v>wait</v>
      </c>
      <c r="U22" s="8" t="str">
        <f>IF(AND(U21&gt;0,U21&lt;&gt;"wait"),"AT",IF(AIL!$F23="AI",IF(Sheet1!$E23&lt;AIL!$E23-200,200,"wait"),0))</f>
        <v>wait</v>
      </c>
      <c r="V22" s="8" t="str">
        <f>IF(AND(V21&gt;0,V21&lt;&gt;"wait"),"AT",IF(AIL!$F23="AI",IF(Sheet1!$D23&gt;AIL!$E23+50,50,"wait"),0))</f>
        <v>AT</v>
      </c>
      <c r="W22" s="8" t="str">
        <f>IF(AND(W21&gt;0,W21&lt;&gt;"wait"),"AT",IF(AIL!$F23="AI",IF(Sheet1!$D23&gt;AIL!$E23+100,100,"wait"),0))</f>
        <v>wait</v>
      </c>
      <c r="X22" s="8" t="str">
        <f>IF(AND(X21&gt;0,X21&lt;&gt;"wait"),"AT",IF(AIL!$F23="AI",IF(Sheet1!$D23&gt;AIL!$E23+150,150,"wait"),0))</f>
        <v>wait</v>
      </c>
      <c r="Y22" s="8" t="str">
        <f>IF(AND(Y21&gt;0,Y21&lt;&gt;"wait"),"AT",IF(AIL!$F23="AI",IF(Sheet1!$D23&gt;AIL!$E23+200,200,"wait"),0))</f>
        <v>wait</v>
      </c>
      <c r="Z22" s="8">
        <f t="shared" si="67"/>
        <v>-50</v>
      </c>
      <c r="AB22" s="8">
        <f>IF(AND(AB21&gt;0,AB21&lt;&gt;"wait"),"AT",IF(AIL!$H23="AI",IF(Sheet1!$E23&lt;AIL!$G23-50,50,"wait"),0))</f>
        <v>50</v>
      </c>
      <c r="AC22" s="8" t="str">
        <f>IF(AND(AC21&gt;0,AC21&lt;&gt;"wait"),"AT",IF(AIL!$H23="AI",IF(Sheet1!$E23&lt;AIL!$G23-100,100,"wait"),0))</f>
        <v>wait</v>
      </c>
      <c r="AD22" s="8" t="str">
        <f>IF(AND(AD21&gt;0,AD21&lt;&gt;"wait"),"AT",IF(AIL!$H23="AI",IF(Sheet1!$E23&lt;AIL!$G23-150,150,"wait"),0))</f>
        <v>wait</v>
      </c>
      <c r="AE22" s="8" t="str">
        <f>IF(AND(AE21&gt;0,AE21&lt;&gt;"wait"),"AT",IF(AIL!$H23="AI",IF(Sheet1!$E23&lt;AIL!$G23-200,200,"wait"),0))</f>
        <v>wait</v>
      </c>
      <c r="AF22" s="8" t="str">
        <f>IF(AND(AF21&gt;0,AF21&lt;&gt;"wait"),"AT",IF(AIL!$H23="AI",IF(Sheet1!$D23&gt;AIL!$G23+50,50,"wait"),0))</f>
        <v>AT</v>
      </c>
      <c r="AG22" s="8" t="str">
        <f>IF(AND(AG21&gt;0,AG21&lt;&gt;"wait"),"AT",IF(AIL!$H23="AI",IF(Sheet1!$D23&gt;AIL!$G23+100,100,"wait"),0))</f>
        <v>wait</v>
      </c>
      <c r="AH22" s="8" t="str">
        <f>IF(AND(AH21&gt;0,AH21&lt;&gt;"wait"),"AT",IF(AIL!$H23="AI",IF(Sheet1!$D23&gt;AIL!$G23+150,150,"wait"),0))</f>
        <v>wait</v>
      </c>
      <c r="AI22" s="8" t="str">
        <f>IF(AND(AI21&gt;0,AI21&lt;&gt;"wait"),"AT",IF(AIL!$H23="AI",IF(Sheet1!$D23&gt;AIL!$G23+200,200,"wait"),0))</f>
        <v>wait</v>
      </c>
      <c r="AJ22" s="8">
        <f t="shared" si="68"/>
        <v>-50</v>
      </c>
      <c r="AL22" s="8">
        <f>IF(AND(AL21&gt;0,AL21&lt;&gt;"wait"),"AT",IF(AIL!$J23="AI",IF(Sheet1!$E23&lt;AIL!$I23-50,50,"wait"),0))</f>
        <v>50</v>
      </c>
      <c r="AM22" s="8" t="str">
        <f>IF(AND(AM21&gt;0,AM21&lt;&gt;"wait"),"AT",IF(AIL!$J23="AI",IF(Sheet1!$E23&lt;AIL!$I23-100,100,"wait"),0))</f>
        <v>wait</v>
      </c>
      <c r="AN22" s="8" t="str">
        <f>IF(AND(AN21&gt;0,AN21&lt;&gt;"wait"),"AT",IF(AIL!$J23="AI",IF(Sheet1!$E23&lt;AIL!$I23-150,150,"wait"),0))</f>
        <v>wait</v>
      </c>
      <c r="AO22" s="8" t="str">
        <f>IF(AND(AO21&gt;0,AO21&lt;&gt;"wait"),"AT",IF(AIL!$J23="AI",IF(Sheet1!$E23&lt;AIL!$I23-200,200,"wait"),0))</f>
        <v>wait</v>
      </c>
      <c r="AP22" s="8" t="str">
        <f>IF(AND(AP21&gt;0,AP21&lt;&gt;"wait"),"AT",IF(AIL!$J23="AI",IF(Sheet1!$D23&gt;AIL!$I23+50,50,"wait"),0))</f>
        <v>AT</v>
      </c>
      <c r="AQ22" s="8" t="str">
        <f>IF(AND(AQ21&gt;0,AQ21&lt;&gt;"wait"),"AT",IF(AIL!$J23="AI",IF(Sheet1!$D23&gt;AIL!$I23+100,100,"wait"),0))</f>
        <v>wait</v>
      </c>
      <c r="AR22" s="8" t="str">
        <f>IF(AND(AR21&gt;0,AR21&lt;&gt;"wait"),"AT",IF(AIL!$J23="AI",IF(Sheet1!$D23&gt;AIL!$I23+150,150,"wait"),0))</f>
        <v>wait</v>
      </c>
      <c r="AS22" s="8" t="str">
        <f>IF(AND(AS21&gt;0,AS21&lt;&gt;"wait"),"AT",IF(AIL!$J23="AI",IF(Sheet1!$D23&gt;AIL!$I23+200,200,"wait"),0))</f>
        <v>wait</v>
      </c>
      <c r="AT22" s="8">
        <f t="shared" si="69"/>
        <v>-50</v>
      </c>
      <c r="AU22" s="8"/>
      <c r="AV22" s="8" t="str">
        <f>IF(AND(AV21&gt;0,AV21&lt;&gt;"wait"),"AT",IF(AIL!$L23="AI",IF(Sheet1!$E23&lt;AIL!$K23-50,50,"wait"),0))</f>
        <v>AT</v>
      </c>
      <c r="AW22" s="8" t="str">
        <f>IF(AND(AW21&gt;0,AW21&lt;&gt;"wait"),"AT",IF(AIL!$L23="AI",IF(Sheet1!$E23&lt;AIL!$K23-100,100,"wait"),0))</f>
        <v>wait</v>
      </c>
      <c r="AX22" s="8" t="str">
        <f>IF(AND(AX21&gt;0,AX21&lt;&gt;"wait"),"AT",IF(AIL!$L23="AI",IF(Sheet1!$E23&lt;AIL!$K23-150,150,"wait"),0))</f>
        <v>wait</v>
      </c>
      <c r="AY22" s="8" t="str">
        <f>IF(AND(AY21&gt;0,AY21&lt;&gt;"wait"),"AT",IF(AIL!$L23="AI",IF(Sheet1!$E23&lt;AIL!$K23-200,200,"wait"),0))</f>
        <v>wait</v>
      </c>
      <c r="AZ22" s="8" t="str">
        <f>IF(AND(AZ21&gt;0,AZ21&lt;&gt;"wait"),"AT",IF(AIL!$L23="AI",IF(Sheet1!$D23&gt;AIL!$K23+50,50,"wait"),0))</f>
        <v>AT</v>
      </c>
      <c r="BA22" s="8" t="str">
        <f>IF(AND(BA21&gt;0,BA21&lt;&gt;"wait"),"AT",IF(AIL!$L23="AI",IF(Sheet1!$D23&gt;AIL!$K23+100,100,"wait"),0))</f>
        <v>wait</v>
      </c>
      <c r="BB22" s="8" t="str">
        <f>IF(AND(BB21&gt;0,BB21&lt;&gt;"wait"),"AT",IF(AIL!$L23="AI",IF(Sheet1!$D23&gt;AIL!$K23+150,150,"wait"),0))</f>
        <v>wait</v>
      </c>
      <c r="BC22" s="8" t="str">
        <f>IF(AND(BC21&gt;0,BC21&lt;&gt;"wait"),"AT",IF(AIL!$L23="AI",IF(Sheet1!$D23&gt;AIL!$K23+200,200,"wait"),0))</f>
        <v>wait</v>
      </c>
      <c r="BD22" s="8">
        <f t="shared" si="70"/>
        <v>-50</v>
      </c>
      <c r="BE22" s="8"/>
      <c r="BF22" s="8" t="str">
        <f>IF(AND(BF21&gt;0,BF21&lt;&gt;"wait"),"AT",IF(AIL!$N23="AI",IF(Sheet1!$E23&lt;AIL!$M23-50,50,"wait"),0))</f>
        <v>AT</v>
      </c>
      <c r="BG22" s="8" t="str">
        <f>IF(AND(BG21&gt;0,BG21&lt;&gt;"wait"),"AT",IF(AIL!$N23="AI",IF(Sheet1!$E23&lt;AIL!$M23-100,100,"wait"),0))</f>
        <v>wait</v>
      </c>
      <c r="BH22" s="8" t="str">
        <f>IF(AND(BH21&gt;0,BH21&lt;&gt;"wait"),"AT",IF(AIL!$N23="AI",IF(Sheet1!$E23&lt;AIL!$M23-150,150,"wait"),0))</f>
        <v>wait</v>
      </c>
      <c r="BI22" s="8" t="str">
        <f>IF(AND(BI21&gt;0,BI21&lt;&gt;"wait"),"AT",IF(AIL!$N23="AI",IF(Sheet1!$E23&lt;AIL!$M23-200,200,"wait"),0))</f>
        <v>wait</v>
      </c>
      <c r="BJ22" s="8" t="str">
        <f>IF(AND(BJ21&gt;0,BJ21&lt;&gt;"wait"),"AT",IF(AIL!$N23="AI",IF(Sheet1!$D23&gt;AIL!$M23+50,50,"wait"),0))</f>
        <v>AT</v>
      </c>
      <c r="BK22" s="8" t="str">
        <f>IF(AND(BK21&gt;0,BK21&lt;&gt;"wait"),"AT",IF(AIL!$N23="AI",IF(Sheet1!$D23&gt;AIL!$M23+100,100,"wait"),0))</f>
        <v>wait</v>
      </c>
      <c r="BL22" s="8" t="str">
        <f>IF(AND(BL21&gt;0,BL21&lt;&gt;"wait"),"AT",IF(AIL!$N23="AI",IF(Sheet1!$D23&gt;AIL!$M23+150,150,"wait"),0))</f>
        <v>wait</v>
      </c>
      <c r="BM22" s="8" t="str">
        <f>IF(AND(BM21&gt;0,BM21&lt;&gt;"wait"),"AT",IF(AIL!$N23="AI",IF(Sheet1!$D23&gt;AIL!$M23+200,200,"wait"),0))</f>
        <v>wait</v>
      </c>
      <c r="BN22" s="8">
        <f t="shared" si="71"/>
        <v>-50</v>
      </c>
      <c r="BO22" s="8"/>
      <c r="BP22" s="8">
        <f>IF(AND(BP21&gt;0,BP21&lt;&gt;"wait"),"AT",IF(AIL!$P23="AI",IF(Sheet1!$E23&lt;AIL!$O23-50,50,"wait"),0))</f>
        <v>50</v>
      </c>
      <c r="BQ22" s="8" t="str">
        <f>IF(AND(BQ21&gt;0,BQ21&lt;&gt;"wait"),"AT",IF(AIL!$P23="AI",IF(Sheet1!$E23&lt;AIL!$O23-100,100,"wait"),0))</f>
        <v>wait</v>
      </c>
      <c r="BR22" s="8" t="str">
        <f>IF(AND(BR21&gt;0,BR21&lt;&gt;"wait"),"AT",IF(AIL!$P23="AI",IF(Sheet1!$E23&lt;AIL!$O23-150,150,"wait"),0))</f>
        <v>wait</v>
      </c>
      <c r="BS22" s="8" t="str">
        <f>IF(AND(BS21&gt;0,BS21&lt;&gt;"wait"),"AT",IF(AIL!$P23="AI",IF(Sheet1!$E23&lt;AIL!$O23-200,200,"wait"),0))</f>
        <v>wait</v>
      </c>
      <c r="BT22" s="8" t="str">
        <f>IF(AND(BT21&gt;0,BT21&lt;&gt;"wait"),"AT",IF(AIL!$P23="AI",IF(Sheet1!$D23&gt;AIL!$O23+50,50,"wait"),0))</f>
        <v>AT</v>
      </c>
      <c r="BU22" s="8" t="str">
        <f>IF(AND(BU21&gt;0,BU21&lt;&gt;"wait"),"AT",IF(AIL!$P23="AI",IF(Sheet1!$D23&gt;AIL!$O23+100,100,"wait"),0))</f>
        <v>wait</v>
      </c>
      <c r="BV22" s="8" t="str">
        <f>IF(AND(BV21&gt;0,BV21&lt;&gt;"wait"),"AT",IF(AIL!$P23="AI",IF(Sheet1!$D23&gt;AIL!$O23+150,150,"wait"),0))</f>
        <v>wait</v>
      </c>
      <c r="BW22" s="8" t="str">
        <f>IF(AND(BW21&gt;0,BW21&lt;&gt;"wait"),"AT",IF(AIL!$P23="AI",IF(Sheet1!$D23&gt;AIL!$O23+200,200,"wait"),0))</f>
        <v>wait</v>
      </c>
      <c r="BX22" s="8">
        <f t="shared" si="72"/>
        <v>-50</v>
      </c>
      <c r="BY22" s="8"/>
      <c r="BZ22" s="8" t="str">
        <f>IF(AND(BZ21&gt;0,BZ21&lt;&gt;"wait"),"AT",IF(AIL!$R23="AI",IF(Sheet1!$E23&lt;AIL!$Q23-50,50,"wait"),0))</f>
        <v>AT</v>
      </c>
      <c r="CA22" s="8" t="str">
        <f>IF(AND(CA21&gt;0,CA21&lt;&gt;"wait"),"AT",IF(AIL!$R23="AI",IF(Sheet1!$E23&lt;AIL!$Q23-100,100,"wait"),0))</f>
        <v>wait</v>
      </c>
      <c r="CB22" s="8" t="str">
        <f>IF(AND(CB21&gt;0,CB21&lt;&gt;"wait"),"AT",IF(AIL!$R23="AI",IF(Sheet1!$E23&lt;AIL!$Q23-150,150,"wait"),0))</f>
        <v>wait</v>
      </c>
      <c r="CC22" s="8" t="str">
        <f>IF(AND(CC21&gt;0,CC21&lt;&gt;"wait"),"AT",IF(AIL!$R23="AI",IF(Sheet1!$E23&lt;AIL!$Q23-200,200,"wait"),0))</f>
        <v>wait</v>
      </c>
      <c r="CD22" s="8" t="str">
        <f>IF(AND(CD21&gt;0,CD21&lt;&gt;"wait"),"AT",IF(AIL!$R23="AI",IF(Sheet1!$D23&gt;AIL!$Q23+50,50,"wait"),0))</f>
        <v>AT</v>
      </c>
      <c r="CE22" s="8" t="str">
        <f>IF(AND(CE21&gt;0,CE21&lt;&gt;"wait"),"AT",IF(AIL!$R23="AI",IF(Sheet1!$D23&gt;AIL!$Q23+100,100,"wait"),0))</f>
        <v>wait</v>
      </c>
      <c r="CF22" s="8" t="str">
        <f>IF(AND(CF21&gt;0,CF21&lt;&gt;"wait"),"AT",IF(AIL!$R23="AI",IF(Sheet1!$D23&gt;AIL!$Q23+150,150,"wait"),0))</f>
        <v>wait</v>
      </c>
      <c r="CG22" s="8" t="str">
        <f>IF(AND(CG21&gt;0,CG21&lt;&gt;"wait"),"AT",IF(AIL!$R23="AI",IF(Sheet1!$D23&gt;AIL!$Q23+200,200,"wait"),0))</f>
        <v>wait</v>
      </c>
      <c r="CH22" s="8">
        <f t="shared" si="73"/>
        <v>-50</v>
      </c>
      <c r="CI22" s="8"/>
      <c r="CJ22" s="8" t="str">
        <f>IF(AND(CJ21&gt;0,CJ21&lt;&gt;"wait"),"AT",IF(AIL!$T23="AI",IF(Sheet1!$E23&lt;AIL!$S23-50,50,"wait"),0))</f>
        <v>wait</v>
      </c>
      <c r="CK22" s="8" t="str">
        <f>IF(AND(CK21&gt;0,CK21&lt;&gt;"wait"),"AT",IF(AIL!$T23="AI",IF(Sheet1!$E23&lt;AIL!$S23-100,100,"wait"),0))</f>
        <v>wait</v>
      </c>
      <c r="CL22" s="8" t="str">
        <f>IF(AND(CL21&gt;0,CL21&lt;&gt;"wait"),"AT",IF(AIL!$T23="AI",IF(Sheet1!$E23&lt;AIL!$S23-150,150,"wait"),0))</f>
        <v>wait</v>
      </c>
      <c r="CM22" s="8" t="str">
        <f>IF(AND(CM21&gt;0,CM21&lt;&gt;"wait"),"AT",IF(AIL!$T23="AI",IF(Sheet1!$E23&lt;AIL!$S23-200,200,"wait"),0))</f>
        <v>wait</v>
      </c>
      <c r="CN22" s="8" t="str">
        <f>IF(AND(CN21&gt;0,CN21&lt;&gt;"wait"),"AT",IF(AIL!$T23="AI",IF(Sheet1!$D23&gt;AIL!$S23+50,50,"wait"),0))</f>
        <v>AT</v>
      </c>
      <c r="CO22" s="8" t="str">
        <f>IF(AND(CO21&gt;0,CO21&lt;&gt;"wait"),"AT",IF(AIL!$T23="AI",IF(Sheet1!$D23&gt;AIL!$S23+100,100,"wait"),0))</f>
        <v>AT</v>
      </c>
      <c r="CP22" s="8" t="str">
        <f>IF(AND(CP21&gt;0,CP21&lt;&gt;"wait"),"AT",IF(AIL!$T23="AI",IF(Sheet1!$D23&gt;AIL!$S23+150,150,"wait"),0))</f>
        <v>wait</v>
      </c>
      <c r="CQ22" s="8" t="str">
        <f>IF(AND(CQ21&gt;0,CQ21&lt;&gt;"wait"),"AT",IF(AIL!$T23="AI",IF(Sheet1!$D23&gt;AIL!$S23+200,200,"wait"),0))</f>
        <v>wait</v>
      </c>
      <c r="CR22" s="8">
        <f t="shared" si="74"/>
        <v>-100</v>
      </c>
      <c r="CS22" s="8"/>
      <c r="CT22" s="8" t="str">
        <f>IF(AND(CT21&gt;0,CT21&lt;&gt;"wait"),"AT",IF(AIL!$V23="AI",IF(Sheet1!$E23&lt;AIL!$U23-50,50,"wait"),0))</f>
        <v>wait</v>
      </c>
      <c r="CU22" s="8" t="str">
        <f>IF(AND(CU21&gt;0,CU21&lt;&gt;"wait"),"AT",IF(AIL!$V23="AI",IF(Sheet1!$E23&lt;AIL!$U23-100,100,"wait"),0))</f>
        <v>wait</v>
      </c>
      <c r="CV22" s="8" t="str">
        <f>IF(AND(CV21&gt;0,CV21&lt;&gt;"wait"),"AT",IF(AIL!$V23="AI",IF(Sheet1!$E23&lt;AIL!$U23-150,150,"wait"),0))</f>
        <v>wait</v>
      </c>
      <c r="CW22" s="8" t="str">
        <f>IF(AND(CW21&gt;0,CW21&lt;&gt;"wait"),"AT",IF(AIL!$V23="AI",IF(Sheet1!$E23&lt;AIL!$U23-200,200,"wait"),0))</f>
        <v>wait</v>
      </c>
      <c r="CX22" s="8" t="str">
        <f>IF(AND(CX21&gt;0,CX21&lt;&gt;"wait"),"AT",IF(AIL!$V23="AI",IF(Sheet1!$D23&gt;AIL!$U23+50,50,"wait"),0))</f>
        <v>AT</v>
      </c>
      <c r="CY22" s="8" t="str">
        <f>IF(AND(CY21&gt;0,CY21&lt;&gt;"wait"),"AT",IF(AIL!$V23="AI",IF(Sheet1!$D23&gt;AIL!$U23+100,100,"wait"),0))</f>
        <v>AT</v>
      </c>
      <c r="CZ22" s="8" t="str">
        <f>IF(AND(CZ21&gt;0,CZ21&lt;&gt;"wait"),"AT",IF(AIL!$V23="AI",IF(Sheet1!$D23&gt;AIL!$U23+150,150,"wait"),0))</f>
        <v>wait</v>
      </c>
      <c r="DA22" s="8" t="str">
        <f>IF(AND(DA21&gt;0,DA21&lt;&gt;"wait"),"AT",IF(AIL!$V23="AI",IF(Sheet1!$D23&gt;AIL!$U23+200,200,"wait"),0))</f>
        <v>wait</v>
      </c>
      <c r="DB22" s="8">
        <f t="shared" si="75"/>
        <v>-100</v>
      </c>
      <c r="DC22" s="8"/>
      <c r="DD22" s="8" t="str">
        <f>IF(AND(DD21&gt;0,DD21&lt;&gt;"wait"),"AT",IF(AIL!$X23="AI",IF(Sheet1!$E23&lt;AIL!$W23-50,50,"wait"),0))</f>
        <v>wait</v>
      </c>
      <c r="DE22" s="8" t="str">
        <f>IF(AND(DE21&gt;0,DE21&lt;&gt;"wait"),"AT",IF(AIL!$X23="AI",IF(Sheet1!$E23&lt;AIL!$W23-100,100,"wait"),0))</f>
        <v>wait</v>
      </c>
      <c r="DF22" s="8" t="str">
        <f>IF(AND(DF21&gt;0,DF21&lt;&gt;"wait"),"AT",IF(AIL!$X23="AI",IF(Sheet1!$E23&lt;AIL!$W23-150,150,"wait"),0))</f>
        <v>wait</v>
      </c>
      <c r="DG22" s="8" t="str">
        <f>IF(AND(DG21&gt;0,DG21&lt;&gt;"wait"),"AT",IF(AIL!$X23="AI",IF(Sheet1!$E23&lt;AIL!$W23-200,200,"wait"),0))</f>
        <v>wait</v>
      </c>
      <c r="DH22" s="8" t="str">
        <f>IF(AND(DH21&gt;0,DH21&lt;&gt;"wait"),"AT",IF(AIL!$X23="AI",IF(Sheet1!$D23&gt;AIL!$W23+50,50,"wait"),0))</f>
        <v>AT</v>
      </c>
      <c r="DI22" s="8" t="str">
        <f>IF(AND(DI21&gt;0,DI21&lt;&gt;"wait"),"AT",IF(AIL!$X23="AI",IF(Sheet1!$D23&gt;AIL!$W23+100,100,"wait"),0))</f>
        <v>AT</v>
      </c>
      <c r="DJ22" s="8" t="str">
        <f>IF(AND(DJ21&gt;0,DJ21&lt;&gt;"wait"),"AT",IF(AIL!$X23="AI",IF(Sheet1!$D23&gt;AIL!$W23+150,150,"wait"),0))</f>
        <v>wait</v>
      </c>
      <c r="DK22" s="8" t="str">
        <f>IF(AND(DK21&gt;0,DK21&lt;&gt;"wait"),"AT",IF(AIL!$X23="AI",IF(Sheet1!$D23&gt;AIL!$W23+200,200,"wait"),0))</f>
        <v>wait</v>
      </c>
      <c r="DL22" s="8">
        <f t="shared" si="76"/>
        <v>-100</v>
      </c>
      <c r="DN22" s="10">
        <f>IF(AND(DN21&gt;0,DN21&lt;&gt;"wait"),"AT",IF(AIL!$AA23="AI",IF(Sheet1!$E23&lt;AIL!$Z23-50,50,"wait"),0))</f>
        <v>50</v>
      </c>
      <c r="DO22" s="10" t="str">
        <f>IF(AND(DO21&gt;0,DO21&lt;&gt;"wait"),"AT",IF(AIL!$AA23="AI",IF(Sheet1!$E23&lt;AIL!$Z23-100,100,"wait"),0))</f>
        <v>wait</v>
      </c>
      <c r="DP22" s="10" t="str">
        <f>IF(AND(DP21&gt;0,DP21&lt;&gt;"wait"),"AT",IF(AIL!$AA23="AI",IF(Sheet1!$E23&lt;AIL!$Z23-150,150,"wait"),0))</f>
        <v>wait</v>
      </c>
      <c r="DQ22" s="10" t="str">
        <f>IF(AND(DQ21&gt;0,DQ21&lt;&gt;"wait"),"AT",IF(AIL!$AA23="AI",IF(Sheet1!$E23&lt;AIL!$Z23-200,200,"wait"),0))</f>
        <v>wait</v>
      </c>
      <c r="DR22" s="10" t="str">
        <f>IF(AND(DR21&gt;0,DR21&lt;&gt;"wait"),"AT",IF(AIL!$AA23="AI",IF(Sheet1!$D23&gt;AIL!$Z23+50,50,"wait"),0))</f>
        <v>AT</v>
      </c>
      <c r="DS22" s="10" t="str">
        <f>IF(AND(DS21&gt;0,DS21&lt;&gt;"wait"),"AT",IF(AIL!$AA23="AI",IF(Sheet1!$D23&gt;AIL!$Z23+100,100,"wait"),0))</f>
        <v>wait</v>
      </c>
      <c r="DT22" s="10" t="str">
        <f>IF(AND(DT21&gt;0,DT21&lt;&gt;"wait"),"AT",IF(AIL!$AA23="AI",IF(Sheet1!$D23&gt;AIL!$Z23+150,150,"wait"),0))</f>
        <v>wait</v>
      </c>
      <c r="DU22" s="10" t="str">
        <f>IF(AND(DU21&gt;0,DU21&lt;&gt;"wait"),"AT",IF(AIL!$AA23="AI",IF(Sheet1!$D23&gt;AIL!$Z23+200,200,"wait"),0))</f>
        <v>wait</v>
      </c>
      <c r="DV22" s="10">
        <f t="shared" si="44"/>
        <v>-50</v>
      </c>
      <c r="DX22" s="10">
        <f>IF(AND(DX21&gt;0,DX21&lt;&gt;"wait"),"AT",IF(AIL!$AC23="AI",IF(Sheet1!$E23&lt;AIL!$AB23-50,50,"wait"),0))</f>
        <v>50</v>
      </c>
      <c r="DY22" s="10" t="str">
        <f>IF(AND(DY21&gt;0,DY21&lt;&gt;"wait"),"AT",IF(AIL!$AC23="AI",IF(Sheet1!$E23&lt;AIL!$AB23-100,100,"wait"),0))</f>
        <v>wait</v>
      </c>
      <c r="DZ22" s="10" t="str">
        <f>IF(AND(DZ21&gt;0,DZ21&lt;&gt;"wait"),"AT",IF(AIL!$AC23="AI",IF(Sheet1!$E23&lt;AIL!$AB23-150,150,"wait"),0))</f>
        <v>wait</v>
      </c>
      <c r="EA22" s="10" t="str">
        <f>IF(AND(EA21&gt;0,EA21&lt;&gt;"wait"),"AT",IF(AIL!$AC23="AI",IF(Sheet1!$E23&lt;AIL!$AB23-200,200,"wait"),0))</f>
        <v>wait</v>
      </c>
      <c r="EB22" s="10" t="str">
        <f>IF(AND(EB21&gt;0,EB21&lt;&gt;"wait"),"AT",IF(AIL!$AC23="AI",IF(Sheet1!$D23&gt;AIL!$AB23+50,50,"wait"),0))</f>
        <v>AT</v>
      </c>
      <c r="EC22" s="10" t="str">
        <f>IF(AND(EC21&gt;0,EC21&lt;&gt;"wait"),"AT",IF(AIL!$AC23="AI",IF(Sheet1!$D23&gt;AIL!$AB23+100,100,"wait"),0))</f>
        <v>wait</v>
      </c>
      <c r="ED22" s="10" t="str">
        <f>IF(AND(ED21&gt;0,ED21&lt;&gt;"wait"),"AT",IF(AIL!$AC23="AI",IF(Sheet1!$D23&gt;AIL!$AB23+150,150,"wait"),0))</f>
        <v>wait</v>
      </c>
      <c r="EE22" s="10" t="str">
        <f>IF(AND(EE21&gt;0,EE21&lt;&gt;"wait"),"AT",IF(AIL!$AC23="AI",IF(Sheet1!$D23&gt;AIL!$AB23+200,200,"wait"),0))</f>
        <v>wait</v>
      </c>
      <c r="EF22" s="10">
        <f t="shared" si="45"/>
        <v>-50</v>
      </c>
      <c r="EH22" s="10">
        <f>IF(AND(EH21&gt;0,EH21&lt;&gt;"wait"),"AT",IF(AIL!$AE23="AI",IF(Sheet1!$E23&lt;AIL!$AD23-50,50,"wait"),0))</f>
        <v>50</v>
      </c>
      <c r="EI22" s="10" t="str">
        <f>IF(AND(EI21&gt;0,EI21&lt;&gt;"wait"),"AT",IF(AIL!$AE23="AI",IF(Sheet1!$E23&lt;AIL!$AD23-100,100,"wait"),0))</f>
        <v>wait</v>
      </c>
      <c r="EJ22" s="10" t="str">
        <f>IF(AND(EJ21&gt;0,EJ21&lt;&gt;"wait"),"AT",IF(AIL!$AE23="AI",IF(Sheet1!$E23&lt;AIL!$AD23-150,150,"wait"),0))</f>
        <v>wait</v>
      </c>
      <c r="EK22" s="10" t="str">
        <f>IF(AND(EK21&gt;0,EK21&lt;&gt;"wait"),"AT",IF(AIL!$AE23="AI",IF(Sheet1!$E23&lt;AIL!$AD23-200,200,"wait"),0))</f>
        <v>wait</v>
      </c>
      <c r="EL22" s="10" t="str">
        <f>IF(AND(EL21&gt;0,EL21&lt;&gt;"wait"),"AT",IF(AIL!$AE23="AI",IF(Sheet1!$D23&gt;AIL!$AD23+50,50,"wait"),0))</f>
        <v>AT</v>
      </c>
      <c r="EM22" s="10" t="str">
        <f>IF(AND(EM21&gt;0,EM21&lt;&gt;"wait"),"AT",IF(AIL!$AE23="AI",IF(Sheet1!$D23&gt;AIL!$AD23+100,100,"wait"),0))</f>
        <v>wait</v>
      </c>
      <c r="EN22" s="10" t="str">
        <f>IF(AND(EN21&gt;0,EN21&lt;&gt;"wait"),"AT",IF(AIL!$AE23="AI",IF(Sheet1!$D23&gt;AIL!$AD23+150,150,"wait"),0))</f>
        <v>wait</v>
      </c>
      <c r="EO22" s="10" t="str">
        <f>IF(AND(EO21&gt;0,EO21&lt;&gt;"wait"),"AT",IF(AIL!$AE23="AI",IF(Sheet1!$D23&gt;AIL!$AD23+200,200,"wait"),0))</f>
        <v>wait</v>
      </c>
      <c r="EP22" s="10">
        <f t="shared" si="46"/>
        <v>-50</v>
      </c>
      <c r="ER22" s="10">
        <f>IF(AND(ER21&gt;0,ER21&lt;&gt;"wait"),"AT",IF(AIL!$AG23="AI",IF(Sheet1!$E23&lt;AIL!$AF23-50,50,"wait"),0))</f>
        <v>50</v>
      </c>
      <c r="ES22" s="10" t="str">
        <f>IF(AND(ES21&gt;0,ES21&lt;&gt;"wait"),"AT",IF(AIL!$AG23="AI",IF(Sheet1!$E23&lt;AIL!$AF23-100,100,"wait"),0))</f>
        <v>wait</v>
      </c>
      <c r="ET22" s="10" t="str">
        <f>IF(AND(ET21&gt;0,ET21&lt;&gt;"wait"),"AT",IF(AIL!$AG23="AI",IF(Sheet1!$E23&lt;AIL!$AF23-150,150,"wait"),0))</f>
        <v>wait</v>
      </c>
      <c r="EU22" s="10" t="str">
        <f>IF(AND(EU21&gt;0,EU21&lt;&gt;"wait"),"AT",IF(AIL!$AG23="AI",IF(Sheet1!$E23&lt;AIL!$AF23-200,200,"wait"),0))</f>
        <v>wait</v>
      </c>
      <c r="EV22" s="10" t="str">
        <f>IF(AND(EV21&gt;0,EV21&lt;&gt;"wait"),"AT",IF(AIL!$AG23="AI",IF(Sheet1!$D23&gt;AIL!$AF23+50,50,"wait"),0))</f>
        <v>AT</v>
      </c>
      <c r="EW22" s="10" t="str">
        <f>IF(AND(EW21&gt;0,EW21&lt;&gt;"wait"),"AT",IF(AIL!$AG23="AI",IF(Sheet1!$D23&gt;AIL!$AF23+100,100,"wait"),0))</f>
        <v>wait</v>
      </c>
      <c r="EX22" s="10" t="str">
        <f>IF(AND(EX21&gt;0,EX21&lt;&gt;"wait"),"AT",IF(AIL!$AG23="AI",IF(Sheet1!$D23&gt;AIL!$AF23+150,150,"wait"),0))</f>
        <v>wait</v>
      </c>
      <c r="EY22" s="10" t="str">
        <f>IF(AND(EY21&gt;0,EY21&lt;&gt;"wait"),"AT",IF(AIL!$AG23="AI",IF(Sheet1!$D23&gt;AIL!$AF23+200,200,"wait"),0))</f>
        <v>wait</v>
      </c>
      <c r="EZ22" s="10">
        <f t="shared" si="47"/>
        <v>-50</v>
      </c>
      <c r="FB22" s="10">
        <f>IF(AND(FB21&gt;0,FB21&lt;&gt;"wait"),"AT",IF(AIL!$AI23="AI",IF(Sheet1!$E23&lt;AIL!$AH23-50,50,"wait"),0))</f>
        <v>50</v>
      </c>
      <c r="FC22" s="10" t="str">
        <f>IF(AND(FC21&gt;0,FC21&lt;&gt;"wait"),"AT",IF(AIL!$AI23="AI",IF(Sheet1!$E23&lt;AIL!$AH23-100,100,"wait"),0))</f>
        <v>wait</v>
      </c>
      <c r="FD22" s="10" t="str">
        <f>IF(AND(FD21&gt;0,FD21&lt;&gt;"wait"),"AT",IF(AIL!$AI23="AI",IF(Sheet1!$E23&lt;AIL!$AH23-150,150,"wait"),0))</f>
        <v>wait</v>
      </c>
      <c r="FE22" s="10" t="str">
        <f>IF(AND(FE21&gt;0,FE21&lt;&gt;"wait"),"AT",IF(AIL!$AI23="AI",IF(Sheet1!$E23&lt;AIL!$AH23-200,200,"wait"),0))</f>
        <v>wait</v>
      </c>
      <c r="FF22" s="10" t="str">
        <f>IF(AND(FF21&gt;0,FF21&lt;&gt;"wait"),"AT",IF(AIL!$AI23="AI",IF(Sheet1!$D23&gt;AIL!$AH23+50,50,"wait"),0))</f>
        <v>AT</v>
      </c>
      <c r="FG22" s="10" t="str">
        <f>IF(AND(FG21&gt;0,FG21&lt;&gt;"wait"),"AT",IF(AIL!$AI23="AI",IF(Sheet1!$D23&gt;AIL!$AH23+100,100,"wait"),0))</f>
        <v>wait</v>
      </c>
      <c r="FH22" s="10" t="str">
        <f>IF(AND(FH21&gt;0,FH21&lt;&gt;"wait"),"AT",IF(AIL!$AI23="AI",IF(Sheet1!$D23&gt;AIL!$AH23+150,150,"wait"),0))</f>
        <v>wait</v>
      </c>
      <c r="FI22" s="10" t="str">
        <f>IF(AND(FI21&gt;0,FI21&lt;&gt;"wait"),"AT",IF(AIL!$AI23="AI",IF(Sheet1!$D23&gt;AIL!$AH23+200,200,"wait"),0))</f>
        <v>wait</v>
      </c>
      <c r="FJ22" s="10">
        <f t="shared" si="48"/>
        <v>-50</v>
      </c>
      <c r="FL22" s="10">
        <f>IF(AND(FL21&gt;0,FL21&lt;&gt;"wait"),"AT",IF(AIL!$AK23="AI",IF(Sheet1!$E23&lt;AIL!$AJ23-50,50,"wait"),0))</f>
        <v>50</v>
      </c>
      <c r="FM22" s="10" t="str">
        <f>IF(AND(FM21&gt;0,FM21&lt;&gt;"wait"),"AT",IF(AIL!$AK23="AI",IF(Sheet1!$E23&lt;AIL!$AJ23-100,100,"wait"),0))</f>
        <v>wait</v>
      </c>
      <c r="FN22" s="10" t="str">
        <f>IF(AND(FN21&gt;0,FN21&lt;&gt;"wait"),"AT",IF(AIL!$AK23="AI",IF(Sheet1!$E23&lt;AIL!$AJ23-150,150,"wait"),0))</f>
        <v>wait</v>
      </c>
      <c r="FO22" s="10" t="str">
        <f>IF(AND(FO21&gt;0,FO21&lt;&gt;"wait"),"AT",IF(AIL!$AK23="AI",IF(Sheet1!$E23&lt;AIL!$AJ23-200,200,"wait"),0))</f>
        <v>wait</v>
      </c>
      <c r="FP22" s="10" t="str">
        <f>IF(AND(FP21&gt;0,FP21&lt;&gt;"wait"),"AT",IF(AIL!$AK23="AI",IF(Sheet1!$D23&gt;AIL!$AJ23+50,50,"wait"),0))</f>
        <v>AT</v>
      </c>
      <c r="FQ22" s="10" t="str">
        <f>IF(AND(FQ21&gt;0,FQ21&lt;&gt;"wait"),"AT",IF(AIL!$AK23="AI",IF(Sheet1!$D23&gt;AIL!$AJ23+100,100,"wait"),0))</f>
        <v>wait</v>
      </c>
      <c r="FR22" s="10" t="str">
        <f>IF(AND(FR21&gt;0,FR21&lt;&gt;"wait"),"AT",IF(AIL!$AK23="AI",IF(Sheet1!$D23&gt;AIL!$AJ23+150,150,"wait"),0))</f>
        <v>wait</v>
      </c>
      <c r="FS22" s="10" t="str">
        <f>IF(AND(FS21&gt;0,FS21&lt;&gt;"wait"),"AT",IF(AIL!$AK23="AI",IF(Sheet1!$D23&gt;AIL!$AJ23+200,200,"wait"),0))</f>
        <v>wait</v>
      </c>
      <c r="FT22" s="10">
        <f t="shared" si="49"/>
        <v>-50</v>
      </c>
      <c r="FV22" s="10" t="str">
        <f>IF(AND(FV21&gt;0,FV21&lt;&gt;"wait"),"AT",IF(AIL!$AM23="AI",IF(Sheet1!$E23&lt;AIL!$AL23-50,50,"wait"),0))</f>
        <v>AT</v>
      </c>
      <c r="FW22" s="10" t="str">
        <f>IF(AND(FW21&gt;0,FW21&lt;&gt;"wait"),"AT",IF(AIL!$AM23="AI",IF(Sheet1!$E23&lt;AIL!$AL23-100,100,"wait"),0))</f>
        <v>wait</v>
      </c>
      <c r="FX22" s="10" t="str">
        <f>IF(AND(FX21&gt;0,FX21&lt;&gt;"wait"),"AT",IF(AIL!$AM23="AI",IF(Sheet1!$E23&lt;AIL!$AL23-150,150,"wait"),0))</f>
        <v>wait</v>
      </c>
      <c r="FY22" s="10" t="str">
        <f>IF(AND(FY21&gt;0,FY21&lt;&gt;"wait"),"AT",IF(AIL!$AM23="AI",IF(Sheet1!$E23&lt;AIL!$AL23-200,200,"wait"),0))</f>
        <v>wait</v>
      </c>
      <c r="FZ22" s="10" t="str">
        <f>IF(AND(FZ21&gt;0,FZ21&lt;&gt;"wait"),"AT",IF(AIL!$AM23="AI",IF(Sheet1!$D23&gt;AIL!$AL23+50,50,"wait"),0))</f>
        <v>AT</v>
      </c>
      <c r="GA22" s="10" t="str">
        <f>IF(AND(GA21&gt;0,GA21&lt;&gt;"wait"),"AT",IF(AIL!$AM23="AI",IF(Sheet1!$D23&gt;AIL!$AL23+100,100,"wait"),0))</f>
        <v>wait</v>
      </c>
      <c r="GB22" s="10" t="str">
        <f>IF(AND(GB21&gt;0,GB21&lt;&gt;"wait"),"AT",IF(AIL!$AM23="AI",IF(Sheet1!$D23&gt;AIL!$AL23+150,150,"wait"),0))</f>
        <v>wait</v>
      </c>
      <c r="GC22" s="10" t="str">
        <f>IF(AND(GC21&gt;0,GC21&lt;&gt;"wait"),"AT",IF(AIL!$AM23="AI",IF(Sheet1!$D23&gt;AIL!$AL23+200,200,"wait"),0))</f>
        <v>wait</v>
      </c>
      <c r="GD22" s="10">
        <f t="shared" si="50"/>
        <v>-50</v>
      </c>
      <c r="GF22" s="10" t="str">
        <f>IF(AND(GF21&gt;0,GF21&lt;&gt;"wait"),"AT",IF(AIL!$AO23="AI",IF(Sheet1!$E23&lt;AIL!$AN23-50,50,"wait"),0))</f>
        <v>AT</v>
      </c>
      <c r="GG22" s="10" t="str">
        <f>IF(AND(GG21&gt;0,GG21&lt;&gt;"wait"),"AT",IF(AIL!$AO23="AI",IF(Sheet1!$E23&lt;AIL!$AN23-100,100,"wait"),0))</f>
        <v>wait</v>
      </c>
      <c r="GH22" s="10" t="str">
        <f>IF(AND(GH21&gt;0,GH21&lt;&gt;"wait"),"AT",IF(AIL!$AO23="AI",IF(Sheet1!$E23&lt;AIL!$AN23-150,150,"wait"),0))</f>
        <v>wait</v>
      </c>
      <c r="GI22" s="10" t="str">
        <f>IF(AND(GI21&gt;0,GI21&lt;&gt;"wait"),"AT",IF(AIL!$AO23="AI",IF(Sheet1!$E23&lt;AIL!$AN23-200,200,"wait"),0))</f>
        <v>wait</v>
      </c>
      <c r="GJ22" s="10" t="str">
        <f>IF(AND(GJ21&gt;0,GJ21&lt;&gt;"wait"),"AT",IF(AIL!$AO23="AI",IF(Sheet1!$D23&gt;AIL!$AN23+50,50,"wait"),0))</f>
        <v>AT</v>
      </c>
      <c r="GK22" s="10" t="str">
        <f>IF(AND(GK21&gt;0,GK21&lt;&gt;"wait"),"AT",IF(AIL!$AO23="AI",IF(Sheet1!$D23&gt;AIL!$AN23+100,100,"wait"),0))</f>
        <v>wait</v>
      </c>
      <c r="GL22" s="10" t="str">
        <f>IF(AND(GL21&gt;0,GL21&lt;&gt;"wait"),"AT",IF(AIL!$AO23="AI",IF(Sheet1!$D23&gt;AIL!$AN23+150,150,"wait"),0))</f>
        <v>wait</v>
      </c>
      <c r="GM22" s="10" t="str">
        <f>IF(AND(GM21&gt;0,GM21&lt;&gt;"wait"),"AT",IF(AIL!$AO23="AI",IF(Sheet1!$D23&gt;AIL!$AN23+200,200,"wait"),0))</f>
        <v>wait</v>
      </c>
      <c r="GN22" s="10">
        <f t="shared" si="51"/>
        <v>-50</v>
      </c>
      <c r="GP22" s="10" t="str">
        <f>IF(AND(GP21&gt;0,GP21&lt;&gt;"wait"),"AT",IF(AIL!$AQ23="AI",IF(Sheet1!$E23&lt;AIL!$AP23-50,50,"wait"),0))</f>
        <v>AT</v>
      </c>
      <c r="GQ22" s="10" t="str">
        <f>IF(AND(GQ21&gt;0,GQ21&lt;&gt;"wait"),"AT",IF(AIL!$AQ23="AI",IF(Sheet1!$E23&lt;AIL!$AP23-100,100,"wait"),0))</f>
        <v>wait</v>
      </c>
      <c r="GR22" s="10" t="str">
        <f>IF(AND(GR21&gt;0,GR21&lt;&gt;"wait"),"AT",IF(AIL!$AQ23="AI",IF(Sheet1!$E23&lt;AIL!$AP23-150,150,"wait"),0))</f>
        <v>wait</v>
      </c>
      <c r="GS22" s="10" t="str">
        <f>IF(AND(GS21&gt;0,GS21&lt;&gt;"wait"),"AT",IF(AIL!$AQ23="AI",IF(Sheet1!$E23&lt;AIL!$AP23-200,200,"wait"),0))</f>
        <v>wait</v>
      </c>
      <c r="GT22" s="10" t="str">
        <f>IF(AND(GT21&gt;0,GT21&lt;&gt;"wait"),"AT",IF(AIL!$AQ23="AI",IF(Sheet1!$D23&gt;AIL!$AP23+50,50,"wait"),0))</f>
        <v>AT</v>
      </c>
      <c r="GU22" s="10" t="str">
        <f>IF(AND(GU21&gt;0,GU21&lt;&gt;"wait"),"AT",IF(AIL!$AQ23="AI",IF(Sheet1!$D23&gt;AIL!$AP23+100,100,"wait"),0))</f>
        <v>wait</v>
      </c>
      <c r="GV22" s="10" t="str">
        <f>IF(AND(GV21&gt;0,GV21&lt;&gt;"wait"),"AT",IF(AIL!$AQ23="AI",IF(Sheet1!$D23&gt;AIL!$AP23+150,150,"wait"),0))</f>
        <v>wait</v>
      </c>
      <c r="GW22" s="10" t="str">
        <f>IF(AND(GW21&gt;0,GW21&lt;&gt;"wait"),"AT",IF(AIL!$AQ23="AI",IF(Sheet1!$D23&gt;AIL!$AP23+200,200,"wait"),0))</f>
        <v>wait</v>
      </c>
      <c r="GX22" s="10">
        <f t="shared" si="52"/>
        <v>-50</v>
      </c>
      <c r="GZ22" s="10" t="str">
        <f>IF(AND(GZ21&gt;0,GZ21&lt;&gt;"wait"),"AT",IF(AIL!$AS23="AI",IF(Sheet1!$E23&lt;AIL!$AR23-50,50,"wait"),0))</f>
        <v>AT</v>
      </c>
      <c r="HA22" s="10" t="str">
        <f>IF(AND(HA21&gt;0,HA21&lt;&gt;"wait"),"AT",IF(AIL!$AS23="AI",IF(Sheet1!$E23&lt;AIL!$AR23-100,100,"wait"),0))</f>
        <v>wait</v>
      </c>
      <c r="HB22" s="10" t="str">
        <f>IF(AND(HB21&gt;0,HB21&lt;&gt;"wait"),"AT",IF(AIL!$AS23="AI",IF(Sheet1!$E23&lt;AIL!$AR23-150,150,"wait"),0))</f>
        <v>wait</v>
      </c>
      <c r="HC22" s="10" t="str">
        <f>IF(AND(HC21&gt;0,HC21&lt;&gt;"wait"),"AT",IF(AIL!$AS23="AI",IF(Sheet1!$E23&lt;AIL!$AR23-200,200,"wait"),0))</f>
        <v>wait</v>
      </c>
      <c r="HD22" s="10" t="str">
        <f>IF(AND(HD21&gt;0,HD21&lt;&gt;"wait"),"AT",IF(AIL!$AS23="AI",IF(Sheet1!$D23&gt;AIL!$AR23+50,50,"wait"),0))</f>
        <v>AT</v>
      </c>
      <c r="HE22" s="10" t="str">
        <f>IF(AND(HE21&gt;0,HE21&lt;&gt;"wait"),"AT",IF(AIL!$AS23="AI",IF(Sheet1!$D23&gt;AIL!$AR23+100,100,"wait"),0))</f>
        <v>wait</v>
      </c>
      <c r="HF22" s="10" t="str">
        <f>IF(AND(HF21&gt;0,HF21&lt;&gt;"wait"),"AT",IF(AIL!$AS23="AI",IF(Sheet1!$D23&gt;AIL!$AR23+150,150,"wait"),0))</f>
        <v>wait</v>
      </c>
      <c r="HG22" s="10" t="str">
        <f>IF(AND(HG21&gt;0,HG21&lt;&gt;"wait"),"AT",IF(AIL!$AS23="AI",IF(Sheet1!$D23&gt;AIL!$AR23+200,200,"wait"),0))</f>
        <v>wait</v>
      </c>
      <c r="HH22" s="10">
        <f t="shared" si="53"/>
        <v>-50</v>
      </c>
      <c r="HJ22" s="10" t="str">
        <f>IF(AND(HJ21&gt;0,HJ21&lt;&gt;"wait"),"AT",IF(AIL!$AU23="AI",IF(Sheet1!$E23&lt;AIL!$AT23-50,50,"wait"),0))</f>
        <v>AT</v>
      </c>
      <c r="HK22" s="10" t="str">
        <f>IF(AND(HK21&gt;0,HK21&lt;&gt;"wait"),"AT",IF(AIL!$AU23="AI",IF(Sheet1!$E23&lt;AIL!$AT23-100,100,"wait"),0))</f>
        <v>wait</v>
      </c>
      <c r="HL22" s="10" t="str">
        <f>IF(AND(HL21&gt;0,HL21&lt;&gt;"wait"),"AT",IF(AIL!$AU23="AI",IF(Sheet1!$E23&lt;AIL!$AT23-150,150,"wait"),0))</f>
        <v>wait</v>
      </c>
      <c r="HM22" s="10" t="str">
        <f>IF(AND(HM21&gt;0,HM21&lt;&gt;"wait"),"AT",IF(AIL!$AU23="AI",IF(Sheet1!$E23&lt;AIL!$AT23-200,200,"wait"),0))</f>
        <v>wait</v>
      </c>
      <c r="HN22" s="10" t="str">
        <f>IF(AND(HN21&gt;0,HN21&lt;&gt;"wait"),"AT",IF(AIL!$AU23="AI",IF(Sheet1!$D23&gt;AIL!$AT23+50,50,"wait"),0))</f>
        <v>AT</v>
      </c>
      <c r="HO22" s="10" t="str">
        <f>IF(AND(HO21&gt;0,HO21&lt;&gt;"wait"),"AT",IF(AIL!$AU23="AI",IF(Sheet1!$D23&gt;AIL!$AT23+100,100,"wait"),0))</f>
        <v>wait</v>
      </c>
      <c r="HP22" s="10" t="str">
        <f>IF(AND(HP21&gt;0,HP21&lt;&gt;"wait"),"AT",IF(AIL!$AU23="AI",IF(Sheet1!$D23&gt;AIL!$AT23+150,150,"wait"),0))</f>
        <v>wait</v>
      </c>
      <c r="HQ22" s="10" t="str">
        <f>IF(AND(HQ21&gt;0,HQ21&lt;&gt;"wait"),"AT",IF(AIL!$AU23="AI",IF(Sheet1!$D23&gt;AIL!$AT23+200,200,"wait"),0))</f>
        <v>wait</v>
      </c>
      <c r="HR22" s="10">
        <f t="shared" si="54"/>
        <v>-50</v>
      </c>
      <c r="HT22" s="10">
        <f>IF(AND(HT21&gt;0,HT21&lt;&gt;"wait"),"AT",IF(AIL!$AX23="AI",IF(Sheet1!$E23&lt;AIL!$AW23-50,50,"wait"),0))</f>
        <v>0</v>
      </c>
      <c r="HU22" s="10">
        <f>IF(AND(HU21&gt;0,HU21&lt;&gt;"wait"),"AT",IF(AIL!$AX23="AI",IF(Sheet1!$E23&lt;AIL!$AW23-100,100,"wait"),0))</f>
        <v>0</v>
      </c>
      <c r="HV22" s="10">
        <f>IF(AND(HV21&gt;0,HV21&lt;&gt;"wait"),"AT",IF(AIL!$AX23="AI",IF(Sheet1!$E23&lt;AIL!$AW23-150,150,"wait"),0))</f>
        <v>0</v>
      </c>
      <c r="HW22" s="10">
        <f>IF(AND(HW21&gt;0,HW21&lt;&gt;"wait"),"AT",IF(AIL!$AX23="AI",IF(Sheet1!$E23&lt;AIL!$AW23-200,200,"wait"),0))</f>
        <v>0</v>
      </c>
      <c r="HX22" s="10">
        <f>IF(AND(HX21&gt;0,HX21&lt;&gt;"wait"),"AT",IF(AIL!$AX23="AI",IF(Sheet1!$D23&gt;AIL!$AW23+50,50,"wait"),0))</f>
        <v>0</v>
      </c>
      <c r="HY22" s="10">
        <f>IF(AND(HY21&gt;0,HY21&lt;&gt;"wait"),"AT",IF(AIL!$AX23="AI",IF(Sheet1!$D23&gt;AIL!$AW23+100,100,"wait"),0))</f>
        <v>0</v>
      </c>
      <c r="HZ22" s="10">
        <f>IF(AND(HZ21&gt;0,HZ21&lt;&gt;"wait"),"AT",IF(AIL!$AX23="AI",IF(Sheet1!$D23&gt;AIL!$AW23+150,150,"wait"),0))</f>
        <v>0</v>
      </c>
      <c r="IA22" s="10">
        <f>IF(AND(IA21&gt;0,IA21&lt;&gt;"wait"),"AT",IF(AIL!$AX23="AI",IF(Sheet1!$D23&gt;AIL!$AW23+200,200,"wait"),0))</f>
        <v>0</v>
      </c>
      <c r="IB22" s="10">
        <f t="shared" si="55"/>
        <v>0</v>
      </c>
      <c r="ID22" s="10">
        <f>IF(AND(ID21&gt;0,ID21&lt;&gt;"wait"),"AT",IF(AIL!$AZ23="AI",IF(Sheet1!$E23&lt;AIL!$AY23-50,50,"wait"),0))</f>
        <v>0</v>
      </c>
      <c r="IE22" s="10">
        <f>IF(AND(IE21&gt;0,IE21&lt;&gt;"wait"),"AT",IF(AIL!$AZ23="AI",IF(Sheet1!$E23&lt;AIL!$AY23-100,100,"wait"),0))</f>
        <v>0</v>
      </c>
      <c r="IF22" s="10">
        <f>IF(AND(IF21&gt;0,IF21&lt;&gt;"wait"),"AT",IF(AIL!$AZ23="AI",IF(Sheet1!$E23&lt;AIL!$AY23-150,150,"wait"),0))</f>
        <v>0</v>
      </c>
      <c r="IG22" s="10">
        <f>IF(AND(IG21&gt;0,IG21&lt;&gt;"wait"),"AT",IF(AIL!$AZ23="AI",IF(Sheet1!$E23&lt;AIL!$AY23-200,200,"wait"),0))</f>
        <v>0</v>
      </c>
      <c r="IH22" s="10">
        <f>IF(AND(IH21&gt;0,IH21&lt;&gt;"wait"),"AT",IF(AIL!$AZ23="AI",IF(Sheet1!$D23&gt;AIL!$AY23+50,50,"wait"),0))</f>
        <v>0</v>
      </c>
      <c r="II22" s="10">
        <f>IF(AND(II21&gt;0,II21&lt;&gt;"wait"),"AT",IF(AIL!$AZ23="AI",IF(Sheet1!$D23&gt;AIL!$AY23+100,100,"wait"),0))</f>
        <v>0</v>
      </c>
      <c r="IJ22" s="10">
        <f>IF(AND(IJ21&gt;0,IJ21&lt;&gt;"wait"),"AT",IF(AIL!$AZ23="AI",IF(Sheet1!$D23&gt;AIL!$AY23+150,150,"wait"),0))</f>
        <v>0</v>
      </c>
      <c r="IK22" s="10">
        <f>IF(AND(IK21&gt;0,IK21&lt;&gt;"wait"),"AT",IF(AIL!$AZ23="AI",IF(Sheet1!$D23&gt;AIL!$AY23+200,200,"wait"),0))</f>
        <v>0</v>
      </c>
      <c r="IL22" s="10">
        <f t="shared" si="56"/>
        <v>0</v>
      </c>
      <c r="IN22" s="10">
        <f>IF(AND(IN21&gt;0,IN21&lt;&gt;"wait"),"AT",IF(AIL!$BB23="AI",IF(Sheet1!$E23&lt;AIL!$BA23-50,50,"wait"),0))</f>
        <v>0</v>
      </c>
      <c r="IO22" s="10">
        <f>IF(AND(IO21&gt;0,IO21&lt;&gt;"wait"),"AT",IF(AIL!$BB23="AI",IF(Sheet1!$E23&lt;AIL!$BA23-100,100,"wait"),0))</f>
        <v>0</v>
      </c>
      <c r="IP22" s="10">
        <f>IF(AND(IP21&gt;0,IP21&lt;&gt;"wait"),"AT",IF(AIL!$BB23="AI",IF(Sheet1!$E23&lt;AIL!$BA23-150,150,"wait"),0))</f>
        <v>0</v>
      </c>
      <c r="IQ22" s="10">
        <f>IF(AND(IQ21&gt;0,IQ21&lt;&gt;"wait"),"AT",IF(AIL!$BB23="AI",IF(Sheet1!$E23&lt;AIL!$BA23-200,200,"wait"),0))</f>
        <v>0</v>
      </c>
      <c r="IR22" s="10">
        <f>IF(AND(IR21&gt;0,IR21&lt;&gt;"wait"),"AT",IF(AIL!$BB23="AI",IF(Sheet1!$D23&gt;AIL!$BA23+50,50,"wait"),0))</f>
        <v>0</v>
      </c>
      <c r="IS22" s="10">
        <f>IF(AND(IS21&gt;0,IS21&lt;&gt;"wait"),"AT",IF(AIL!$BB23="AI",IF(Sheet1!$D23&gt;AIL!$BA23+100,100,"wait"),0))</f>
        <v>0</v>
      </c>
      <c r="IT22" s="10">
        <f>IF(AND(IT21&gt;0,IT21&lt;&gt;"wait"),"AT",IF(AIL!$BB23="AI",IF(Sheet1!$D23&gt;AIL!$BA23+150,150,"wait"),0))</f>
        <v>0</v>
      </c>
      <c r="IU22" s="10">
        <f>IF(AND(IU21&gt;0,IU21&lt;&gt;"wait"),"AT",IF(AIL!$BB23="AI",IF(Sheet1!$D23&gt;AIL!$BA23+200,200,"wait"),0))</f>
        <v>0</v>
      </c>
      <c r="IV22" s="10">
        <f t="shared" si="57"/>
        <v>0</v>
      </c>
      <c r="IX22" s="10">
        <f>IF(AND(IX21&gt;0,IX21&lt;&gt;"wait"),"AT",IF(AIL!$BD23="AI",IF(Sheet1!$E23&lt;AIL!$BC23-50,50,"wait"),0))</f>
        <v>0</v>
      </c>
      <c r="IY22" s="10">
        <f>IF(AND(IY21&gt;0,IY21&lt;&gt;"wait"),"AT",IF(AIL!$BD23="AI",IF(Sheet1!$E23&lt;AIL!$BC23-100,100,"wait"),0))</f>
        <v>0</v>
      </c>
      <c r="IZ22" s="10">
        <f>IF(AND(IZ21&gt;0,IZ21&lt;&gt;"wait"),"AT",IF(AIL!$BD23="AI",IF(Sheet1!$E23&lt;AIL!$BC23-150,150,"wait"),0))</f>
        <v>0</v>
      </c>
      <c r="JA22" s="10">
        <f>IF(AND(JA21&gt;0,JA21&lt;&gt;"wait"),"AT",IF(AIL!$BD23="AI",IF(Sheet1!$E23&lt;AIL!$BC23-200,200,"wait"),0))</f>
        <v>0</v>
      </c>
      <c r="JB22" s="10">
        <f>IF(AND(JB21&gt;0,JB21&lt;&gt;"wait"),"AT",IF(AIL!$BD23="AI",IF(Sheet1!$D23&gt;AIL!$BC23+50,50,"wait"),0))</f>
        <v>0</v>
      </c>
      <c r="JC22" s="10">
        <f>IF(AND(JC21&gt;0,JC21&lt;&gt;"wait"),"AT",IF(AIL!$BD23="AI",IF(Sheet1!$D23&gt;AIL!$BC23+100,100,"wait"),0))</f>
        <v>0</v>
      </c>
      <c r="JD22" s="10">
        <f>IF(AND(JD21&gt;0,JD21&lt;&gt;"wait"),"AT",IF(AIL!$BD23="AI",IF(Sheet1!$D23&gt;AIL!$BC23+150,150,"wait"),0))</f>
        <v>0</v>
      </c>
      <c r="JE22" s="10">
        <f>IF(AND(JE21&gt;0,JE21&lt;&gt;"wait"),"AT",IF(AIL!$BD23="AI",IF(Sheet1!$D23&gt;AIL!$BC23+200,200,"wait"),0))</f>
        <v>0</v>
      </c>
      <c r="JF22" s="10">
        <f t="shared" si="58"/>
        <v>0</v>
      </c>
      <c r="JH22" s="10">
        <f>IF(AND(JH21&gt;0,JH21&lt;&gt;"wait"),"AT",IF(AIL!$BF23="AI",IF(Sheet1!$E23&lt;AIL!$BE23-50,50,"wait"),0))</f>
        <v>0</v>
      </c>
      <c r="JI22" s="10">
        <f>IF(AND(JI21&gt;0,JI21&lt;&gt;"wait"),"AT",IF(AIL!$BF23="AI",IF(Sheet1!$E23&lt;AIL!$BE23-100,100,"wait"),0))</f>
        <v>0</v>
      </c>
      <c r="JJ22" s="10">
        <f>IF(AND(JJ21&gt;0,JJ21&lt;&gt;"wait"),"AT",IF(AIL!$BF23="AI",IF(Sheet1!$E23&lt;AIL!$BE23-150,150,"wait"),0))</f>
        <v>0</v>
      </c>
      <c r="JK22" s="10">
        <f>IF(AND(JK21&gt;0,JK21&lt;&gt;"wait"),"AT",IF(AIL!$BF23="AI",IF(Sheet1!$E23&lt;AIL!$BE23-200,200,"wait"),0))</f>
        <v>0</v>
      </c>
      <c r="JL22" s="10">
        <f>IF(AND(JL21&gt;0,JL21&lt;&gt;"wait"),"AT",IF(AIL!$BF23="AI",IF(Sheet1!$D23&gt;AIL!$BE23+50,50,"wait"),0))</f>
        <v>0</v>
      </c>
      <c r="JM22" s="10">
        <f>IF(AND(JM21&gt;0,JM21&lt;&gt;"wait"),"AT",IF(AIL!$BF23="AI",IF(Sheet1!$D23&gt;AIL!$BE23+100,100,"wait"),0))</f>
        <v>0</v>
      </c>
      <c r="JN22" s="10">
        <f>IF(AND(JN21&gt;0,JN21&lt;&gt;"wait"),"AT",IF(AIL!$BF23="AI",IF(Sheet1!$D23&gt;AIL!$BE23+150,150,"wait"),0))</f>
        <v>0</v>
      </c>
      <c r="JO22" s="10">
        <f>IF(AND(JO21&gt;0,JO21&lt;&gt;"wait"),"AT",IF(AIL!$BF23="AI",IF(Sheet1!$D23&gt;AIL!$BE23+200,200,"wait"),0))</f>
        <v>0</v>
      </c>
      <c r="JP22" s="10">
        <f t="shared" si="59"/>
        <v>0</v>
      </c>
      <c r="JR22" s="10">
        <f>IF(AND(JR21&gt;0,JR21&lt;&gt;"wait"),"AT",IF(AIL!$BH23="AI",IF(Sheet1!$E23&lt;AIL!$BG23-50,50,"wait"),0))</f>
        <v>0</v>
      </c>
      <c r="JS22" s="10">
        <f>IF(AND(JS21&gt;0,JS21&lt;&gt;"wait"),"AT",IF(AIL!$BH23="AI",IF(Sheet1!$E23&lt;AIL!$BG23-100,100,"wait"),0))</f>
        <v>0</v>
      </c>
      <c r="JT22" s="10">
        <f>IF(AND(JT21&gt;0,JT21&lt;&gt;"wait"),"AT",IF(AIL!$BH23="AI",IF(Sheet1!$E23&lt;AIL!$BG23-150,150,"wait"),0))</f>
        <v>0</v>
      </c>
      <c r="JU22" s="10">
        <f>IF(AND(JU21&gt;0,JU21&lt;&gt;"wait"),"AT",IF(AIL!$BH23="AI",IF(Sheet1!$E23&lt;AIL!$BG23-200,200,"wait"),0))</f>
        <v>0</v>
      </c>
      <c r="JV22" s="10">
        <f>IF(AND(JV21&gt;0,JV21&lt;&gt;"wait"),"AT",IF(AIL!$BH23="AI",IF(Sheet1!$D23&gt;AIL!$BG23+50,50,"wait"),0))</f>
        <v>0</v>
      </c>
      <c r="JW22" s="10">
        <f>IF(AND(JW21&gt;0,JW21&lt;&gt;"wait"),"AT",IF(AIL!$BH23="AI",IF(Sheet1!$D23&gt;AIL!$BG23+100,100,"wait"),0))</f>
        <v>0</v>
      </c>
      <c r="JX22" s="10">
        <f>IF(AND(JX21&gt;0,JX21&lt;&gt;"wait"),"AT",IF(AIL!$BH23="AI",IF(Sheet1!$D23&gt;AIL!$BG23+150,150,"wait"),0))</f>
        <v>0</v>
      </c>
      <c r="JY22" s="10">
        <f>IF(AND(JY21&gt;0,JY21&lt;&gt;"wait"),"AT",IF(AIL!$BH23="AI",IF(Sheet1!$D23&gt;AIL!$BG23+200,200,"wait"),0))</f>
        <v>0</v>
      </c>
      <c r="JZ22" s="10">
        <f t="shared" si="60"/>
        <v>0</v>
      </c>
      <c r="KB22" s="10">
        <f>IF(AND(KB21&gt;0,KB21&lt;&gt;"wait"),"AT",IF(AIL!$BJ23="AI",IF(Sheet1!$E23&lt;AIL!$BI23-50,50,"wait"),0))</f>
        <v>0</v>
      </c>
      <c r="KC22" s="10">
        <f>IF(AND(KC21&gt;0,KC21&lt;&gt;"wait"),"AT",IF(AIL!$BJ23="AI",IF(Sheet1!$E23&lt;AIL!$BI23-100,100,"wait"),0))</f>
        <v>0</v>
      </c>
      <c r="KD22" s="10">
        <f>IF(AND(KD21&gt;0,KD21&lt;&gt;"wait"),"AT",IF(AIL!$BJ23="AI",IF(Sheet1!$E23&lt;AIL!$BI23-150,150,"wait"),0))</f>
        <v>0</v>
      </c>
      <c r="KE22" s="10">
        <f>IF(AND(KE21&gt;0,KE21&lt;&gt;"wait"),"AT",IF(AIL!$BJ23="AI",IF(Sheet1!$E23&lt;AIL!$BI23-200,200,"wait"),0))</f>
        <v>0</v>
      </c>
      <c r="KF22" s="10">
        <f>IF(AND(KF21&gt;0,KF21&lt;&gt;"wait"),"AT",IF(AIL!$BJ23="AI",IF(Sheet1!$D23&gt;AIL!$BI23+50,50,"wait"),0))</f>
        <v>0</v>
      </c>
      <c r="KG22" s="10">
        <f>IF(AND(KG21&gt;0,KG21&lt;&gt;"wait"),"AT",IF(AIL!$BJ23="AI",IF(Sheet1!$D23&gt;AIL!$BI23+100,100,"wait"),0))</f>
        <v>0</v>
      </c>
      <c r="KH22" s="10">
        <f>IF(AND(KH21&gt;0,KH21&lt;&gt;"wait"),"AT",IF(AIL!$BJ23="AI",IF(Sheet1!$D23&gt;AIL!$BI23+150,150,"wait"),0))</f>
        <v>0</v>
      </c>
      <c r="KI22" s="10">
        <f>IF(AND(KI21&gt;0,KI21&lt;&gt;"wait"),"AT",IF(AIL!$BJ23="AI",IF(Sheet1!$D23&gt;AIL!$BI23+200,200,"wait"),0))</f>
        <v>0</v>
      </c>
      <c r="KJ22" s="10">
        <f t="shared" si="61"/>
        <v>0</v>
      </c>
      <c r="KL22" s="10">
        <f>IF(AND(KL21&gt;0,KL21&lt;&gt;"wait"),"AT",IF(AIL!$BL23="AI",IF(Sheet1!$E23&lt;AIL!$BK23-50,50,"wait"),0))</f>
        <v>0</v>
      </c>
      <c r="KM22" s="10">
        <f>IF(AND(KM21&gt;0,KM21&lt;&gt;"wait"),"AT",IF(AIL!$BL23="AI",IF(Sheet1!$E23&lt;AIL!$BK23-100,100,"wait"),0))</f>
        <v>0</v>
      </c>
      <c r="KN22" s="10">
        <f>IF(AND(KN21&gt;0,KN21&lt;&gt;"wait"),"AT",IF(AIL!$BL23="AI",IF(Sheet1!$E23&lt;AIL!$BK23-150,150,"wait"),0))</f>
        <v>0</v>
      </c>
      <c r="KO22" s="10">
        <f>IF(AND(KO21&gt;0,KO21&lt;&gt;"wait"),"AT",IF(AIL!$BL23="AI",IF(Sheet1!$E23&lt;AIL!$BK23-200,200,"wait"),0))</f>
        <v>0</v>
      </c>
      <c r="KP22" s="10">
        <f>IF(AND(KP21&gt;0,KP21&lt;&gt;"wait"),"AT",IF(AIL!$BL23="AI",IF(Sheet1!$D23&gt;AIL!$BK23+50,50,"wait"),0))</f>
        <v>0</v>
      </c>
      <c r="KQ22" s="10">
        <f>IF(AND(KQ21&gt;0,KQ21&lt;&gt;"wait"),"AT",IF(AIL!$BL23="AI",IF(Sheet1!$D23&gt;AIL!$BK23+100,100,"wait"),0))</f>
        <v>0</v>
      </c>
      <c r="KR22" s="10">
        <f>IF(AND(KR21&gt;0,KR21&lt;&gt;"wait"),"AT",IF(AIL!$BL23="AI",IF(Sheet1!$D23&gt;AIL!$BK23+150,150,"wait"),0))</f>
        <v>0</v>
      </c>
      <c r="KS22" s="10">
        <f>IF(AND(KS21&gt;0,KS21&lt;&gt;"wait"),"AT",IF(AIL!$BL23="AI",IF(Sheet1!$D23&gt;AIL!$BK23+200,200,"wait"),0))</f>
        <v>0</v>
      </c>
      <c r="KT22" s="10">
        <f t="shared" si="62"/>
        <v>0</v>
      </c>
      <c r="KV22" s="10">
        <f>IF(AND(KV21&gt;0,KV21&lt;&gt;"wait"),"AT",IF(AIL!$BN23="AI",IF(Sheet1!$E23&lt;AIL!$BM23-50,50,"wait"),0))</f>
        <v>0</v>
      </c>
      <c r="KW22" s="10">
        <f>IF(AND(KW21&gt;0,KW21&lt;&gt;"wait"),"AT",IF(AIL!$BN23="AI",IF(Sheet1!$E23&lt;AIL!$BM23-100,100,"wait"),0))</f>
        <v>0</v>
      </c>
      <c r="KX22" s="10">
        <f>IF(AND(KX21&gt;0,KX21&lt;&gt;"wait"),"AT",IF(AIL!$BN23="AI",IF(Sheet1!$E23&lt;AIL!$BM23-150,150,"wait"),0))</f>
        <v>0</v>
      </c>
      <c r="KY22" s="10">
        <f>IF(AND(KY21&gt;0,KY21&lt;&gt;"wait"),"AT",IF(AIL!$BN23="AI",IF(Sheet1!$E23&lt;AIL!$BM23-200,200,"wait"),0))</f>
        <v>0</v>
      </c>
      <c r="KZ22" s="10">
        <f>IF(AND(KZ21&gt;0,KZ21&lt;&gt;"wait"),"AT",IF(AIL!$BN23="AI",IF(Sheet1!$D23&gt;AIL!$BM23+50,50,"wait"),0))</f>
        <v>0</v>
      </c>
      <c r="LA22" s="10">
        <f>IF(AND(LA21&gt;0,LA21&lt;&gt;"wait"),"AT",IF(AIL!$BN23="AI",IF(Sheet1!$D23&gt;AIL!$BM23+100,100,"wait"),0))</f>
        <v>0</v>
      </c>
      <c r="LB22" s="10">
        <f>IF(AND(LB21&gt;0,LB21&lt;&gt;"wait"),"AT",IF(AIL!$BN23="AI",IF(Sheet1!$D23&gt;AIL!$BM23+150,150,"wait"),0))</f>
        <v>0</v>
      </c>
      <c r="LC22" s="10">
        <f>IF(AND(LC21&gt;0,LC21&lt;&gt;"wait"),"AT",IF(AIL!$BN23="AI",IF(Sheet1!$D23&gt;AIL!$BM23+200,200,"wait"),0))</f>
        <v>0</v>
      </c>
      <c r="LD22" s="10">
        <f t="shared" si="63"/>
        <v>0</v>
      </c>
      <c r="LF22" s="10">
        <f>IF(AND(LF21&gt;0,LF21&lt;&gt;"wait"),"AT",IF(AIL!$BP23="AI",IF(Sheet1!$E23&lt;AIL!$BO23-50,50,"wait"),0))</f>
        <v>0</v>
      </c>
      <c r="LG22" s="10">
        <f>IF(AND(LG21&gt;0,LG21&lt;&gt;"wait"),"AT",IF(AIL!$BP23="AI",IF(Sheet1!$E23&lt;AIL!$BO23-100,100,"wait"),0))</f>
        <v>0</v>
      </c>
      <c r="LH22" s="10">
        <f>IF(AND(LH21&gt;0,LH21&lt;&gt;"wait"),"AT",IF(AIL!$BP23="AI",IF(Sheet1!$E23&lt;AIL!$BO23-150,150,"wait"),0))</f>
        <v>0</v>
      </c>
      <c r="LI22" s="10">
        <f>IF(AND(LI21&gt;0,LI21&lt;&gt;"wait"),"AT",IF(AIL!$BP23="AI",IF(Sheet1!$E23&lt;AIL!$BO23-200,200,"wait"),0))</f>
        <v>0</v>
      </c>
      <c r="LJ22" s="10">
        <f>IF(AND(LJ21&gt;0,LJ21&lt;&gt;"wait"),"AT",IF(AIL!$BP23="AI",IF(Sheet1!$D23&gt;AIL!$BO23+50,50,"wait"),0))</f>
        <v>0</v>
      </c>
      <c r="LK22" s="10">
        <f>IF(AND(LK21&gt;0,LK21&lt;&gt;"wait"),"AT",IF(AIL!$BP23="AI",IF(Sheet1!$D23&gt;AIL!$BO23+100,100,"wait"),0))</f>
        <v>0</v>
      </c>
      <c r="LL22" s="10">
        <f>IF(AND(LL21&gt;0,LL21&lt;&gt;"wait"),"AT",IF(AIL!$BP23="AI",IF(Sheet1!$D23&gt;AIL!$BO23+150,150,"wait"),0))</f>
        <v>0</v>
      </c>
      <c r="LM22" s="10">
        <f>IF(AND(LM21&gt;0,LM21&lt;&gt;"wait"),"AT",IF(AIL!$BP23="AI",IF(Sheet1!$D23&gt;AIL!$BO23+200,200,"wait"),0))</f>
        <v>0</v>
      </c>
      <c r="LN22" s="10">
        <f t="shared" si="64"/>
        <v>0</v>
      </c>
      <c r="LP22" s="10">
        <f>IF(AND(LP21&gt;0,LP21&lt;&gt;"wait"),"AT",IF(AIL!$BR23="AI",IF(Sheet1!$E23&lt;AIL!$BQ23-50,50,"wait"),0))</f>
        <v>0</v>
      </c>
      <c r="LQ22" s="10">
        <f>IF(AND(LQ21&gt;0,LQ21&lt;&gt;"wait"),"AT",IF(AIL!$BR23="AI",IF(Sheet1!$E23&lt;AIL!$BQ23-100,100,"wait"),0))</f>
        <v>0</v>
      </c>
      <c r="LR22" s="10">
        <f>IF(AND(LR21&gt;0,LR21&lt;&gt;"wait"),"AT",IF(AIL!$BR23="AI",IF(Sheet1!$E23&lt;AIL!$BQ23-150,150,"wait"),0))</f>
        <v>0</v>
      </c>
      <c r="LS22" s="10">
        <f>IF(AND(LS21&gt;0,LS21&lt;&gt;"wait"),"AT",IF(AIL!$BR23="AI",IF(Sheet1!$E23&lt;AIL!$BQ23-200,200,"wait"),0))</f>
        <v>0</v>
      </c>
      <c r="LT22" s="10">
        <f>IF(AND(LT21&gt;0,LT21&lt;&gt;"wait"),"AT",IF(AIL!$BR23="AI",IF(Sheet1!$D23&gt;AIL!$BQ23+50,50,"wait"),0))</f>
        <v>0</v>
      </c>
      <c r="LU22" s="10">
        <f>IF(AND(LU21&gt;0,LU21&lt;&gt;"wait"),"AT",IF(AIL!$BR23="AI",IF(Sheet1!$D23&gt;AIL!$BQ23+100,100,"wait"),0))</f>
        <v>0</v>
      </c>
      <c r="LV22" s="10">
        <f>IF(AND(LV21&gt;0,LV21&lt;&gt;"wait"),"AT",IF(AIL!$BR23="AI",IF(Sheet1!$D23&gt;AIL!$BQ23+150,150,"wait"),0))</f>
        <v>0</v>
      </c>
      <c r="LW22" s="10">
        <f>IF(AND(LW21&gt;0,LW21&lt;&gt;"wait"),"AT",IF(AIL!$BR23="AI",IF(Sheet1!$D23&gt;AIL!$BQ23+200,200,"wait"),0))</f>
        <v>0</v>
      </c>
      <c r="LX22" s="10">
        <f t="shared" si="65"/>
        <v>0</v>
      </c>
    </row>
    <row r="23" spans="1:336" x14ac:dyDescent="0.3">
      <c r="A23" t="str">
        <f>Sheet1!B23</f>
        <v>03/01 09:36</v>
      </c>
      <c r="B23">
        <f>Sheet1!D23</f>
        <v>29313</v>
      </c>
      <c r="C23">
        <f>Sheet1!E23</f>
        <v>29226</v>
      </c>
      <c r="E23">
        <f>MAX($B23:$B$162)</f>
        <v>29313</v>
      </c>
      <c r="F23">
        <f>MIN($C23:$C$162)</f>
        <v>29062</v>
      </c>
      <c r="H23" s="8" t="str">
        <f>IF(AND(H22&gt;0,H22&lt;&gt;"wait"),"AT",IF(AIL!$D24="AI",IF(Sheet1!$E24&lt;AIL!$C24-50,50,"wait"),0))</f>
        <v>AT</v>
      </c>
      <c r="I23" s="8" t="str">
        <f>IF(AND(I22&gt;0,I22&lt;&gt;"wait"),"AT",IF(AIL!$D24="AI",IF(Sheet1!$E24&lt;AIL!$C24-100,100,"wait"),0))</f>
        <v>wait</v>
      </c>
      <c r="J23" s="8" t="str">
        <f>IF(AND(J22&gt;0,J22&lt;&gt;"wait"),"AT",IF(AIL!$D24="AI",IF(Sheet1!$E24&lt;AIL!$C24-150,150,"wait"),0))</f>
        <v>wait</v>
      </c>
      <c r="K23" s="8" t="str">
        <f>IF(AND(K22&gt;0,K22&lt;&gt;"wait"),"AT",IF(AIL!$D24="AI",IF(Sheet1!$E24&lt;AIL!$C24-200,200,"wait"),0))</f>
        <v>wait</v>
      </c>
      <c r="L23" s="8" t="str">
        <f>IF(AND(L22&gt;0,L22&lt;&gt;"wait"),"AT",IF(AIL!$D24="AI",IF(Sheet1!$D24&gt;AIL!$C24+50,50,"wait"),0))</f>
        <v>AT</v>
      </c>
      <c r="M23" s="8" t="str">
        <f>IF(AND(M22&gt;0,M22&lt;&gt;"wait"),"AT",IF(AIL!$D24="AI",IF(Sheet1!$D24&gt;AIL!$C24+100,100,"wait"),0))</f>
        <v>wait</v>
      </c>
      <c r="N23" s="8" t="str">
        <f>IF(AND(N22&gt;0,N22&lt;&gt;"wait"),"AT",IF(AIL!$D24="AI",IF(Sheet1!$D24&gt;AIL!$C24+150,150,"wait"),0))</f>
        <v>wait</v>
      </c>
      <c r="O23" s="8" t="str">
        <f>IF(AND(O22&gt;0,O22&lt;&gt;"wait"),"AT",IF(AIL!$D24="AI",IF(Sheet1!$D24&gt;AIL!$C24+200,200,"wait"),0))</f>
        <v>wait</v>
      </c>
      <c r="P23" s="8">
        <f t="shared" si="66"/>
        <v>-50</v>
      </c>
      <c r="R23" s="8" t="str">
        <f>IF(AND(R22&gt;0,R22&lt;&gt;"wait"),"AT",IF(AIL!$F24="AI",IF(Sheet1!$E24&lt;AIL!$E24-50,50,"wait"),0))</f>
        <v>AT</v>
      </c>
      <c r="S23" s="8" t="str">
        <f>IF(AND(S22&gt;0,S22&lt;&gt;"wait"),"AT",IF(AIL!$F24="AI",IF(Sheet1!$E24&lt;AIL!$E24-100,100,"wait"),0))</f>
        <v>wait</v>
      </c>
      <c r="T23" s="8" t="str">
        <f>IF(AND(T22&gt;0,T22&lt;&gt;"wait"),"AT",IF(AIL!$F24="AI",IF(Sheet1!$E24&lt;AIL!$E24-150,150,"wait"),0))</f>
        <v>wait</v>
      </c>
      <c r="U23" s="8" t="str">
        <f>IF(AND(U22&gt;0,U22&lt;&gt;"wait"),"AT",IF(AIL!$F24="AI",IF(Sheet1!$E24&lt;AIL!$E24-200,200,"wait"),0))</f>
        <v>wait</v>
      </c>
      <c r="V23" s="8" t="str">
        <f>IF(AND(V22&gt;0,V22&lt;&gt;"wait"),"AT",IF(AIL!$F24="AI",IF(Sheet1!$D24&gt;AIL!$E24+50,50,"wait"),0))</f>
        <v>AT</v>
      </c>
      <c r="W23" s="8" t="str">
        <f>IF(AND(W22&gt;0,W22&lt;&gt;"wait"),"AT",IF(AIL!$F24="AI",IF(Sheet1!$D24&gt;AIL!$E24+100,100,"wait"),0))</f>
        <v>wait</v>
      </c>
      <c r="X23" s="8" t="str">
        <f>IF(AND(X22&gt;0,X22&lt;&gt;"wait"),"AT",IF(AIL!$F24="AI",IF(Sheet1!$D24&gt;AIL!$E24+150,150,"wait"),0))</f>
        <v>wait</v>
      </c>
      <c r="Y23" s="8" t="str">
        <f>IF(AND(Y22&gt;0,Y22&lt;&gt;"wait"),"AT",IF(AIL!$F24="AI",IF(Sheet1!$D24&gt;AIL!$E24+200,200,"wait"),0))</f>
        <v>wait</v>
      </c>
      <c r="Z23" s="8">
        <f t="shared" si="67"/>
        <v>-50</v>
      </c>
      <c r="AB23" s="8" t="str">
        <f>IF(AND(AB22&gt;0,AB22&lt;&gt;"wait"),"AT",IF(AIL!$H24="AI",IF(Sheet1!$E24&lt;AIL!$G24-50,50,"wait"),0))</f>
        <v>AT</v>
      </c>
      <c r="AC23" s="8" t="str">
        <f>IF(AND(AC22&gt;0,AC22&lt;&gt;"wait"),"AT",IF(AIL!$H24="AI",IF(Sheet1!$E24&lt;AIL!$G24-100,100,"wait"),0))</f>
        <v>wait</v>
      </c>
      <c r="AD23" s="8" t="str">
        <f>IF(AND(AD22&gt;0,AD22&lt;&gt;"wait"),"AT",IF(AIL!$H24="AI",IF(Sheet1!$E24&lt;AIL!$G24-150,150,"wait"),0))</f>
        <v>wait</v>
      </c>
      <c r="AE23" s="8" t="str">
        <f>IF(AND(AE22&gt;0,AE22&lt;&gt;"wait"),"AT",IF(AIL!$H24="AI",IF(Sheet1!$E24&lt;AIL!$G24-200,200,"wait"),0))</f>
        <v>wait</v>
      </c>
      <c r="AF23" s="8" t="str">
        <f>IF(AND(AF22&gt;0,AF22&lt;&gt;"wait"),"AT",IF(AIL!$H24="AI",IF(Sheet1!$D24&gt;AIL!$G24+50,50,"wait"),0))</f>
        <v>AT</v>
      </c>
      <c r="AG23" s="8" t="str">
        <f>IF(AND(AG22&gt;0,AG22&lt;&gt;"wait"),"AT",IF(AIL!$H24="AI",IF(Sheet1!$D24&gt;AIL!$G24+100,100,"wait"),0))</f>
        <v>wait</v>
      </c>
      <c r="AH23" s="8" t="str">
        <f>IF(AND(AH22&gt;0,AH22&lt;&gt;"wait"),"AT",IF(AIL!$H24="AI",IF(Sheet1!$D24&gt;AIL!$G24+150,150,"wait"),0))</f>
        <v>wait</v>
      </c>
      <c r="AI23" s="8" t="str">
        <f>IF(AND(AI22&gt;0,AI22&lt;&gt;"wait"),"AT",IF(AIL!$H24="AI",IF(Sheet1!$D24&gt;AIL!$G24+200,200,"wait"),0))</f>
        <v>wait</v>
      </c>
      <c r="AJ23" s="8">
        <f t="shared" si="68"/>
        <v>-50</v>
      </c>
      <c r="AL23" s="8" t="str">
        <f>IF(AND(AL22&gt;0,AL22&lt;&gt;"wait"),"AT",IF(AIL!$J24="AI",IF(Sheet1!$E24&lt;AIL!$I24-50,50,"wait"),0))</f>
        <v>AT</v>
      </c>
      <c r="AM23" s="8" t="str">
        <f>IF(AND(AM22&gt;0,AM22&lt;&gt;"wait"),"AT",IF(AIL!$J24="AI",IF(Sheet1!$E24&lt;AIL!$I24-100,100,"wait"),0))</f>
        <v>wait</v>
      </c>
      <c r="AN23" s="8" t="str">
        <f>IF(AND(AN22&gt;0,AN22&lt;&gt;"wait"),"AT",IF(AIL!$J24="AI",IF(Sheet1!$E24&lt;AIL!$I24-150,150,"wait"),0))</f>
        <v>wait</v>
      </c>
      <c r="AO23" s="8" t="str">
        <f>IF(AND(AO22&gt;0,AO22&lt;&gt;"wait"),"AT",IF(AIL!$J24="AI",IF(Sheet1!$E24&lt;AIL!$I24-200,200,"wait"),0))</f>
        <v>wait</v>
      </c>
      <c r="AP23" s="8" t="str">
        <f>IF(AND(AP22&gt;0,AP22&lt;&gt;"wait"),"AT",IF(AIL!$J24="AI",IF(Sheet1!$D24&gt;AIL!$I24+50,50,"wait"),0))</f>
        <v>AT</v>
      </c>
      <c r="AQ23" s="8" t="str">
        <f>IF(AND(AQ22&gt;0,AQ22&lt;&gt;"wait"),"AT",IF(AIL!$J24="AI",IF(Sheet1!$D24&gt;AIL!$I24+100,100,"wait"),0))</f>
        <v>wait</v>
      </c>
      <c r="AR23" s="8" t="str">
        <f>IF(AND(AR22&gt;0,AR22&lt;&gt;"wait"),"AT",IF(AIL!$J24="AI",IF(Sheet1!$D24&gt;AIL!$I24+150,150,"wait"),0))</f>
        <v>wait</v>
      </c>
      <c r="AS23" s="8" t="str">
        <f>IF(AND(AS22&gt;0,AS22&lt;&gt;"wait"),"AT",IF(AIL!$J24="AI",IF(Sheet1!$D24&gt;AIL!$I24+200,200,"wait"),0))</f>
        <v>wait</v>
      </c>
      <c r="AT23" s="8">
        <f t="shared" si="69"/>
        <v>-50</v>
      </c>
      <c r="AU23" s="8"/>
      <c r="AV23" s="8" t="str">
        <f>IF(AND(AV22&gt;0,AV22&lt;&gt;"wait"),"AT",IF(AIL!$L24="AI",IF(Sheet1!$E24&lt;AIL!$K24-50,50,"wait"),0))</f>
        <v>AT</v>
      </c>
      <c r="AW23" s="8" t="str">
        <f>IF(AND(AW22&gt;0,AW22&lt;&gt;"wait"),"AT",IF(AIL!$L24="AI",IF(Sheet1!$E24&lt;AIL!$K24-100,100,"wait"),0))</f>
        <v>wait</v>
      </c>
      <c r="AX23" s="8" t="str">
        <f>IF(AND(AX22&gt;0,AX22&lt;&gt;"wait"),"AT",IF(AIL!$L24="AI",IF(Sheet1!$E24&lt;AIL!$K24-150,150,"wait"),0))</f>
        <v>wait</v>
      </c>
      <c r="AY23" s="8" t="str">
        <f>IF(AND(AY22&gt;0,AY22&lt;&gt;"wait"),"AT",IF(AIL!$L24="AI",IF(Sheet1!$E24&lt;AIL!$K24-200,200,"wait"),0))</f>
        <v>wait</v>
      </c>
      <c r="AZ23" s="8" t="str">
        <f>IF(AND(AZ22&gt;0,AZ22&lt;&gt;"wait"),"AT",IF(AIL!$L24="AI",IF(Sheet1!$D24&gt;AIL!$K24+50,50,"wait"),0))</f>
        <v>AT</v>
      </c>
      <c r="BA23" s="8" t="str">
        <f>IF(AND(BA22&gt;0,BA22&lt;&gt;"wait"),"AT",IF(AIL!$L24="AI",IF(Sheet1!$D24&gt;AIL!$K24+100,100,"wait"),0))</f>
        <v>wait</v>
      </c>
      <c r="BB23" s="8" t="str">
        <f>IF(AND(BB22&gt;0,BB22&lt;&gt;"wait"),"AT",IF(AIL!$L24="AI",IF(Sheet1!$D24&gt;AIL!$K24+150,150,"wait"),0))</f>
        <v>wait</v>
      </c>
      <c r="BC23" s="8" t="str">
        <f>IF(AND(BC22&gt;0,BC22&lt;&gt;"wait"),"AT",IF(AIL!$L24="AI",IF(Sheet1!$D24&gt;AIL!$K24+200,200,"wait"),0))</f>
        <v>wait</v>
      </c>
      <c r="BD23" s="8">
        <f t="shared" si="70"/>
        <v>-50</v>
      </c>
      <c r="BE23" s="8"/>
      <c r="BF23" s="8" t="str">
        <f>IF(AND(BF22&gt;0,BF22&lt;&gt;"wait"),"AT",IF(AIL!$N24="AI",IF(Sheet1!$E24&lt;AIL!$M24-50,50,"wait"),0))</f>
        <v>AT</v>
      </c>
      <c r="BG23" s="8" t="str">
        <f>IF(AND(BG22&gt;0,BG22&lt;&gt;"wait"),"AT",IF(AIL!$N24="AI",IF(Sheet1!$E24&lt;AIL!$M24-100,100,"wait"),0))</f>
        <v>wait</v>
      </c>
      <c r="BH23" s="8" t="str">
        <f>IF(AND(BH22&gt;0,BH22&lt;&gt;"wait"),"AT",IF(AIL!$N24="AI",IF(Sheet1!$E24&lt;AIL!$M24-150,150,"wait"),0))</f>
        <v>wait</v>
      </c>
      <c r="BI23" s="8" t="str">
        <f>IF(AND(BI22&gt;0,BI22&lt;&gt;"wait"),"AT",IF(AIL!$N24="AI",IF(Sheet1!$E24&lt;AIL!$M24-200,200,"wait"),0))</f>
        <v>wait</v>
      </c>
      <c r="BJ23" s="8" t="str">
        <f>IF(AND(BJ22&gt;0,BJ22&lt;&gt;"wait"),"AT",IF(AIL!$N24="AI",IF(Sheet1!$D24&gt;AIL!$M24+50,50,"wait"),0))</f>
        <v>AT</v>
      </c>
      <c r="BK23" s="8" t="str">
        <f>IF(AND(BK22&gt;0,BK22&lt;&gt;"wait"),"AT",IF(AIL!$N24="AI",IF(Sheet1!$D24&gt;AIL!$M24+100,100,"wait"),0))</f>
        <v>wait</v>
      </c>
      <c r="BL23" s="8" t="str">
        <f>IF(AND(BL22&gt;0,BL22&lt;&gt;"wait"),"AT",IF(AIL!$N24="AI",IF(Sheet1!$D24&gt;AIL!$M24+150,150,"wait"),0))</f>
        <v>wait</v>
      </c>
      <c r="BM23" s="8" t="str">
        <f>IF(AND(BM22&gt;0,BM22&lt;&gt;"wait"),"AT",IF(AIL!$N24="AI",IF(Sheet1!$D24&gt;AIL!$M24+200,200,"wait"),0))</f>
        <v>wait</v>
      </c>
      <c r="BN23" s="8">
        <f t="shared" si="71"/>
        <v>-50</v>
      </c>
      <c r="BO23" s="8"/>
      <c r="BP23" s="8" t="str">
        <f>IF(AND(BP22&gt;0,BP22&lt;&gt;"wait"),"AT",IF(AIL!$P24="AI",IF(Sheet1!$E24&lt;AIL!$O24-50,50,"wait"),0))</f>
        <v>AT</v>
      </c>
      <c r="BQ23" s="8" t="str">
        <f>IF(AND(BQ22&gt;0,BQ22&lt;&gt;"wait"),"AT",IF(AIL!$P24="AI",IF(Sheet1!$E24&lt;AIL!$O24-100,100,"wait"),0))</f>
        <v>wait</v>
      </c>
      <c r="BR23" s="8" t="str">
        <f>IF(AND(BR22&gt;0,BR22&lt;&gt;"wait"),"AT",IF(AIL!$P24="AI",IF(Sheet1!$E24&lt;AIL!$O24-150,150,"wait"),0))</f>
        <v>wait</v>
      </c>
      <c r="BS23" s="8" t="str">
        <f>IF(AND(BS22&gt;0,BS22&lt;&gt;"wait"),"AT",IF(AIL!$P24="AI",IF(Sheet1!$E24&lt;AIL!$O24-200,200,"wait"),0))</f>
        <v>wait</v>
      </c>
      <c r="BT23" s="8" t="str">
        <f>IF(AND(BT22&gt;0,BT22&lt;&gt;"wait"),"AT",IF(AIL!$P24="AI",IF(Sheet1!$D24&gt;AIL!$O24+50,50,"wait"),0))</f>
        <v>AT</v>
      </c>
      <c r="BU23" s="8" t="str">
        <f>IF(AND(BU22&gt;0,BU22&lt;&gt;"wait"),"AT",IF(AIL!$P24="AI",IF(Sheet1!$D24&gt;AIL!$O24+100,100,"wait"),0))</f>
        <v>wait</v>
      </c>
      <c r="BV23" s="8" t="str">
        <f>IF(AND(BV22&gt;0,BV22&lt;&gt;"wait"),"AT",IF(AIL!$P24="AI",IF(Sheet1!$D24&gt;AIL!$O24+150,150,"wait"),0))</f>
        <v>wait</v>
      </c>
      <c r="BW23" s="8" t="str">
        <f>IF(AND(BW22&gt;0,BW22&lt;&gt;"wait"),"AT",IF(AIL!$P24="AI",IF(Sheet1!$D24&gt;AIL!$O24+200,200,"wait"),0))</f>
        <v>wait</v>
      </c>
      <c r="BX23" s="8">
        <f t="shared" si="72"/>
        <v>-50</v>
      </c>
      <c r="BY23" s="8"/>
      <c r="BZ23" s="8" t="str">
        <f>IF(AND(BZ22&gt;0,BZ22&lt;&gt;"wait"),"AT",IF(AIL!$R24="AI",IF(Sheet1!$E24&lt;AIL!$Q24-50,50,"wait"),0))</f>
        <v>AT</v>
      </c>
      <c r="CA23" s="8" t="str">
        <f>IF(AND(CA22&gt;0,CA22&lt;&gt;"wait"),"AT",IF(AIL!$R24="AI",IF(Sheet1!$E24&lt;AIL!$Q24-100,100,"wait"),0))</f>
        <v>wait</v>
      </c>
      <c r="CB23" s="8" t="str">
        <f>IF(AND(CB22&gt;0,CB22&lt;&gt;"wait"),"AT",IF(AIL!$R24="AI",IF(Sheet1!$E24&lt;AIL!$Q24-150,150,"wait"),0))</f>
        <v>wait</v>
      </c>
      <c r="CC23" s="8" t="str">
        <f>IF(AND(CC22&gt;0,CC22&lt;&gt;"wait"),"AT",IF(AIL!$R24="AI",IF(Sheet1!$E24&lt;AIL!$Q24-200,200,"wait"),0))</f>
        <v>wait</v>
      </c>
      <c r="CD23" s="8" t="str">
        <f>IF(AND(CD22&gt;0,CD22&lt;&gt;"wait"),"AT",IF(AIL!$R24="AI",IF(Sheet1!$D24&gt;AIL!$Q24+50,50,"wait"),0))</f>
        <v>AT</v>
      </c>
      <c r="CE23" s="8" t="str">
        <f>IF(AND(CE22&gt;0,CE22&lt;&gt;"wait"),"AT",IF(AIL!$R24="AI",IF(Sheet1!$D24&gt;AIL!$Q24+100,100,"wait"),0))</f>
        <v>wait</v>
      </c>
      <c r="CF23" s="8" t="str">
        <f>IF(AND(CF22&gt;0,CF22&lt;&gt;"wait"),"AT",IF(AIL!$R24="AI",IF(Sheet1!$D24&gt;AIL!$Q24+150,150,"wait"),0))</f>
        <v>wait</v>
      </c>
      <c r="CG23" s="8" t="str">
        <f>IF(AND(CG22&gt;0,CG22&lt;&gt;"wait"),"AT",IF(AIL!$R24="AI",IF(Sheet1!$D24&gt;AIL!$Q24+200,200,"wait"),0))</f>
        <v>wait</v>
      </c>
      <c r="CH23" s="8">
        <f t="shared" si="73"/>
        <v>-50</v>
      </c>
      <c r="CI23" s="8"/>
      <c r="CJ23" s="8">
        <f>IF(AND(CJ22&gt;0,CJ22&lt;&gt;"wait"),"AT",IF(AIL!$T24="AI",IF(Sheet1!$E24&lt;AIL!$S24-50,50,"wait"),0))</f>
        <v>50</v>
      </c>
      <c r="CK23" s="8" t="str">
        <f>IF(AND(CK22&gt;0,CK22&lt;&gt;"wait"),"AT",IF(AIL!$T24="AI",IF(Sheet1!$E24&lt;AIL!$S24-100,100,"wait"),0))</f>
        <v>wait</v>
      </c>
      <c r="CL23" s="8" t="str">
        <f>IF(AND(CL22&gt;0,CL22&lt;&gt;"wait"),"AT",IF(AIL!$T24="AI",IF(Sheet1!$E24&lt;AIL!$S24-150,150,"wait"),0))</f>
        <v>wait</v>
      </c>
      <c r="CM23" s="8" t="str">
        <f>IF(AND(CM22&gt;0,CM22&lt;&gt;"wait"),"AT",IF(AIL!$T24="AI",IF(Sheet1!$E24&lt;AIL!$S24-200,200,"wait"),0))</f>
        <v>wait</v>
      </c>
      <c r="CN23" s="8" t="str">
        <f>IF(AND(CN22&gt;0,CN22&lt;&gt;"wait"),"AT",IF(AIL!$T24="AI",IF(Sheet1!$D24&gt;AIL!$S24+50,50,"wait"),0))</f>
        <v>AT</v>
      </c>
      <c r="CO23" s="8" t="str">
        <f>IF(AND(CO22&gt;0,CO22&lt;&gt;"wait"),"AT",IF(AIL!$T24="AI",IF(Sheet1!$D24&gt;AIL!$S24+100,100,"wait"),0))</f>
        <v>AT</v>
      </c>
      <c r="CP23" s="8" t="str">
        <f>IF(AND(CP22&gt;0,CP22&lt;&gt;"wait"),"AT",IF(AIL!$T24="AI",IF(Sheet1!$D24&gt;AIL!$S24+150,150,"wait"),0))</f>
        <v>wait</v>
      </c>
      <c r="CQ23" s="8" t="str">
        <f>IF(AND(CQ22&gt;0,CQ22&lt;&gt;"wait"),"AT",IF(AIL!$T24="AI",IF(Sheet1!$D24&gt;AIL!$S24+200,200,"wait"),0))</f>
        <v>wait</v>
      </c>
      <c r="CR23" s="8">
        <f t="shared" si="74"/>
        <v>-100</v>
      </c>
      <c r="CS23" s="8"/>
      <c r="CT23" s="8">
        <f>IF(AND(CT22&gt;0,CT22&lt;&gt;"wait"),"AT",IF(AIL!$V24="AI",IF(Sheet1!$E24&lt;AIL!$U24-50,50,"wait"),0))</f>
        <v>50</v>
      </c>
      <c r="CU23" s="8" t="str">
        <f>IF(AND(CU22&gt;0,CU22&lt;&gt;"wait"),"AT",IF(AIL!$V24="AI",IF(Sheet1!$E24&lt;AIL!$U24-100,100,"wait"),0))</f>
        <v>wait</v>
      </c>
      <c r="CV23" s="8" t="str">
        <f>IF(AND(CV22&gt;0,CV22&lt;&gt;"wait"),"AT",IF(AIL!$V24="AI",IF(Sheet1!$E24&lt;AIL!$U24-150,150,"wait"),0))</f>
        <v>wait</v>
      </c>
      <c r="CW23" s="8" t="str">
        <f>IF(AND(CW22&gt;0,CW22&lt;&gt;"wait"),"AT",IF(AIL!$V24="AI",IF(Sheet1!$E24&lt;AIL!$U24-200,200,"wait"),0))</f>
        <v>wait</v>
      </c>
      <c r="CX23" s="8" t="str">
        <f>IF(AND(CX22&gt;0,CX22&lt;&gt;"wait"),"AT",IF(AIL!$V24="AI",IF(Sheet1!$D24&gt;AIL!$U24+50,50,"wait"),0))</f>
        <v>AT</v>
      </c>
      <c r="CY23" s="8" t="str">
        <f>IF(AND(CY22&gt;0,CY22&lt;&gt;"wait"),"AT",IF(AIL!$V24="AI",IF(Sheet1!$D24&gt;AIL!$U24+100,100,"wait"),0))</f>
        <v>AT</v>
      </c>
      <c r="CZ23" s="8" t="str">
        <f>IF(AND(CZ22&gt;0,CZ22&lt;&gt;"wait"),"AT",IF(AIL!$V24="AI",IF(Sheet1!$D24&gt;AIL!$U24+150,150,"wait"),0))</f>
        <v>wait</v>
      </c>
      <c r="DA23" s="8" t="str">
        <f>IF(AND(DA22&gt;0,DA22&lt;&gt;"wait"),"AT",IF(AIL!$V24="AI",IF(Sheet1!$D24&gt;AIL!$U24+200,200,"wait"),0))</f>
        <v>wait</v>
      </c>
      <c r="DB23" s="8">
        <f t="shared" si="75"/>
        <v>-100</v>
      </c>
      <c r="DC23" s="8"/>
      <c r="DD23" s="8">
        <f>IF(AND(DD22&gt;0,DD22&lt;&gt;"wait"),"AT",IF(AIL!$X24="AI",IF(Sheet1!$E24&lt;AIL!$W24-50,50,"wait"),0))</f>
        <v>50</v>
      </c>
      <c r="DE23" s="8" t="str">
        <f>IF(AND(DE22&gt;0,DE22&lt;&gt;"wait"),"AT",IF(AIL!$X24="AI",IF(Sheet1!$E24&lt;AIL!$W24-100,100,"wait"),0))</f>
        <v>wait</v>
      </c>
      <c r="DF23" s="8" t="str">
        <f>IF(AND(DF22&gt;0,DF22&lt;&gt;"wait"),"AT",IF(AIL!$X24="AI",IF(Sheet1!$E24&lt;AIL!$W24-150,150,"wait"),0))</f>
        <v>wait</v>
      </c>
      <c r="DG23" s="8" t="str">
        <f>IF(AND(DG22&gt;0,DG22&lt;&gt;"wait"),"AT",IF(AIL!$X24="AI",IF(Sheet1!$E24&lt;AIL!$W24-200,200,"wait"),0))</f>
        <v>wait</v>
      </c>
      <c r="DH23" s="8" t="str">
        <f>IF(AND(DH22&gt;0,DH22&lt;&gt;"wait"),"AT",IF(AIL!$X24="AI",IF(Sheet1!$D24&gt;AIL!$W24+50,50,"wait"),0))</f>
        <v>AT</v>
      </c>
      <c r="DI23" s="8" t="str">
        <f>IF(AND(DI22&gt;0,DI22&lt;&gt;"wait"),"AT",IF(AIL!$X24="AI",IF(Sheet1!$D24&gt;AIL!$W24+100,100,"wait"),0))</f>
        <v>AT</v>
      </c>
      <c r="DJ23" s="8" t="str">
        <f>IF(AND(DJ22&gt;0,DJ22&lt;&gt;"wait"),"AT",IF(AIL!$X24="AI",IF(Sheet1!$D24&gt;AIL!$W24+150,150,"wait"),0))</f>
        <v>wait</v>
      </c>
      <c r="DK23" s="8" t="str">
        <f>IF(AND(DK22&gt;0,DK22&lt;&gt;"wait"),"AT",IF(AIL!$X24="AI",IF(Sheet1!$D24&gt;AIL!$W24+200,200,"wait"),0))</f>
        <v>wait</v>
      </c>
      <c r="DL23" s="8">
        <f t="shared" si="76"/>
        <v>-100</v>
      </c>
      <c r="DN23" s="10" t="str">
        <f>IF(AND(DN22&gt;0,DN22&lt;&gt;"wait"),"AT",IF(AIL!$AA24="AI",IF(Sheet1!$E24&lt;AIL!$Z24-50,50,"wait"),0))</f>
        <v>AT</v>
      </c>
      <c r="DO23" s="10" t="str">
        <f>IF(AND(DO22&gt;0,DO22&lt;&gt;"wait"),"AT",IF(AIL!$AA24="AI",IF(Sheet1!$E24&lt;AIL!$Z24-100,100,"wait"),0))</f>
        <v>wait</v>
      </c>
      <c r="DP23" s="10" t="str">
        <f>IF(AND(DP22&gt;0,DP22&lt;&gt;"wait"),"AT",IF(AIL!$AA24="AI",IF(Sheet1!$E24&lt;AIL!$Z24-150,150,"wait"),0))</f>
        <v>wait</v>
      </c>
      <c r="DQ23" s="10" t="str">
        <f>IF(AND(DQ22&gt;0,DQ22&lt;&gt;"wait"),"AT",IF(AIL!$AA24="AI",IF(Sheet1!$E24&lt;AIL!$Z24-200,200,"wait"),0))</f>
        <v>wait</v>
      </c>
      <c r="DR23" s="10" t="str">
        <f>IF(AND(DR22&gt;0,DR22&lt;&gt;"wait"),"AT",IF(AIL!$AA24="AI",IF(Sheet1!$D24&gt;AIL!$Z24+50,50,"wait"),0))</f>
        <v>AT</v>
      </c>
      <c r="DS23" s="10" t="str">
        <f>IF(AND(DS22&gt;0,DS22&lt;&gt;"wait"),"AT",IF(AIL!$AA24="AI",IF(Sheet1!$D24&gt;AIL!$Z24+100,100,"wait"),0))</f>
        <v>wait</v>
      </c>
      <c r="DT23" s="10" t="str">
        <f>IF(AND(DT22&gt;0,DT22&lt;&gt;"wait"),"AT",IF(AIL!$AA24="AI",IF(Sheet1!$D24&gt;AIL!$Z24+150,150,"wait"),0))</f>
        <v>wait</v>
      </c>
      <c r="DU23" s="10" t="str">
        <f>IF(AND(DU22&gt;0,DU22&lt;&gt;"wait"),"AT",IF(AIL!$AA24="AI",IF(Sheet1!$D24&gt;AIL!$Z24+200,200,"wait"),0))</f>
        <v>wait</v>
      </c>
      <c r="DV23" s="10">
        <f t="shared" si="44"/>
        <v>-50</v>
      </c>
      <c r="DX23" s="10" t="str">
        <f>IF(AND(DX22&gt;0,DX22&lt;&gt;"wait"),"AT",IF(AIL!$AC24="AI",IF(Sheet1!$E24&lt;AIL!$AB24-50,50,"wait"),0))</f>
        <v>AT</v>
      </c>
      <c r="DY23" s="10" t="str">
        <f>IF(AND(DY22&gt;0,DY22&lt;&gt;"wait"),"AT",IF(AIL!$AC24="AI",IF(Sheet1!$E24&lt;AIL!$AB24-100,100,"wait"),0))</f>
        <v>wait</v>
      </c>
      <c r="DZ23" s="10" t="str">
        <f>IF(AND(DZ22&gt;0,DZ22&lt;&gt;"wait"),"AT",IF(AIL!$AC24="AI",IF(Sheet1!$E24&lt;AIL!$AB24-150,150,"wait"),0))</f>
        <v>wait</v>
      </c>
      <c r="EA23" s="10" t="str">
        <f>IF(AND(EA22&gt;0,EA22&lt;&gt;"wait"),"AT",IF(AIL!$AC24="AI",IF(Sheet1!$E24&lt;AIL!$AB24-200,200,"wait"),0))</f>
        <v>wait</v>
      </c>
      <c r="EB23" s="10" t="str">
        <f>IF(AND(EB22&gt;0,EB22&lt;&gt;"wait"),"AT",IF(AIL!$AC24="AI",IF(Sheet1!$D24&gt;AIL!$AB24+50,50,"wait"),0))</f>
        <v>AT</v>
      </c>
      <c r="EC23" s="10" t="str">
        <f>IF(AND(EC22&gt;0,EC22&lt;&gt;"wait"),"AT",IF(AIL!$AC24="AI",IF(Sheet1!$D24&gt;AIL!$AB24+100,100,"wait"),0))</f>
        <v>wait</v>
      </c>
      <c r="ED23" s="10" t="str">
        <f>IF(AND(ED22&gt;0,ED22&lt;&gt;"wait"),"AT",IF(AIL!$AC24="AI",IF(Sheet1!$D24&gt;AIL!$AB24+150,150,"wait"),0))</f>
        <v>wait</v>
      </c>
      <c r="EE23" s="10" t="str">
        <f>IF(AND(EE22&gt;0,EE22&lt;&gt;"wait"),"AT",IF(AIL!$AC24="AI",IF(Sheet1!$D24&gt;AIL!$AB24+200,200,"wait"),0))</f>
        <v>wait</v>
      </c>
      <c r="EF23" s="10">
        <f t="shared" si="45"/>
        <v>-50</v>
      </c>
      <c r="EH23" s="10" t="str">
        <f>IF(AND(EH22&gt;0,EH22&lt;&gt;"wait"),"AT",IF(AIL!$AE24="AI",IF(Sheet1!$E24&lt;AIL!$AD24-50,50,"wait"),0))</f>
        <v>AT</v>
      </c>
      <c r="EI23" s="10" t="str">
        <f>IF(AND(EI22&gt;0,EI22&lt;&gt;"wait"),"AT",IF(AIL!$AE24="AI",IF(Sheet1!$E24&lt;AIL!$AD24-100,100,"wait"),0))</f>
        <v>wait</v>
      </c>
      <c r="EJ23" s="10" t="str">
        <f>IF(AND(EJ22&gt;0,EJ22&lt;&gt;"wait"),"AT",IF(AIL!$AE24="AI",IF(Sheet1!$E24&lt;AIL!$AD24-150,150,"wait"),0))</f>
        <v>wait</v>
      </c>
      <c r="EK23" s="10" t="str">
        <f>IF(AND(EK22&gt;0,EK22&lt;&gt;"wait"),"AT",IF(AIL!$AE24="AI",IF(Sheet1!$E24&lt;AIL!$AD24-200,200,"wait"),0))</f>
        <v>wait</v>
      </c>
      <c r="EL23" s="10" t="str">
        <f>IF(AND(EL22&gt;0,EL22&lt;&gt;"wait"),"AT",IF(AIL!$AE24="AI",IF(Sheet1!$D24&gt;AIL!$AD24+50,50,"wait"),0))</f>
        <v>AT</v>
      </c>
      <c r="EM23" s="10" t="str">
        <f>IF(AND(EM22&gt;0,EM22&lt;&gt;"wait"),"AT",IF(AIL!$AE24="AI",IF(Sheet1!$D24&gt;AIL!$AD24+100,100,"wait"),0))</f>
        <v>wait</v>
      </c>
      <c r="EN23" s="10" t="str">
        <f>IF(AND(EN22&gt;0,EN22&lt;&gt;"wait"),"AT",IF(AIL!$AE24="AI",IF(Sheet1!$D24&gt;AIL!$AD24+150,150,"wait"),0))</f>
        <v>wait</v>
      </c>
      <c r="EO23" s="10" t="str">
        <f>IF(AND(EO22&gt;0,EO22&lt;&gt;"wait"),"AT",IF(AIL!$AE24="AI",IF(Sheet1!$D24&gt;AIL!$AD24+200,200,"wait"),0))</f>
        <v>wait</v>
      </c>
      <c r="EP23" s="10">
        <f t="shared" si="46"/>
        <v>-50</v>
      </c>
      <c r="ER23" s="10" t="str">
        <f>IF(AND(ER22&gt;0,ER22&lt;&gt;"wait"),"AT",IF(AIL!$AG24="AI",IF(Sheet1!$E24&lt;AIL!$AF24-50,50,"wait"),0))</f>
        <v>AT</v>
      </c>
      <c r="ES23" s="10" t="str">
        <f>IF(AND(ES22&gt;0,ES22&lt;&gt;"wait"),"AT",IF(AIL!$AG24="AI",IF(Sheet1!$E24&lt;AIL!$AF24-100,100,"wait"),0))</f>
        <v>wait</v>
      </c>
      <c r="ET23" s="10" t="str">
        <f>IF(AND(ET22&gt;0,ET22&lt;&gt;"wait"),"AT",IF(AIL!$AG24="AI",IF(Sheet1!$E24&lt;AIL!$AF24-150,150,"wait"),0))</f>
        <v>wait</v>
      </c>
      <c r="EU23" s="10" t="str">
        <f>IF(AND(EU22&gt;0,EU22&lt;&gt;"wait"),"AT",IF(AIL!$AG24="AI",IF(Sheet1!$E24&lt;AIL!$AF24-200,200,"wait"),0))</f>
        <v>wait</v>
      </c>
      <c r="EV23" s="10" t="str">
        <f>IF(AND(EV22&gt;0,EV22&lt;&gt;"wait"),"AT",IF(AIL!$AG24="AI",IF(Sheet1!$D24&gt;AIL!$AF24+50,50,"wait"),0))</f>
        <v>AT</v>
      </c>
      <c r="EW23" s="10" t="str">
        <f>IF(AND(EW22&gt;0,EW22&lt;&gt;"wait"),"AT",IF(AIL!$AG24="AI",IF(Sheet1!$D24&gt;AIL!$AF24+100,100,"wait"),0))</f>
        <v>wait</v>
      </c>
      <c r="EX23" s="10" t="str">
        <f>IF(AND(EX22&gt;0,EX22&lt;&gt;"wait"),"AT",IF(AIL!$AG24="AI",IF(Sheet1!$D24&gt;AIL!$AF24+150,150,"wait"),0))</f>
        <v>wait</v>
      </c>
      <c r="EY23" s="10" t="str">
        <f>IF(AND(EY22&gt;0,EY22&lt;&gt;"wait"),"AT",IF(AIL!$AG24="AI",IF(Sheet1!$D24&gt;AIL!$AF24+200,200,"wait"),0))</f>
        <v>wait</v>
      </c>
      <c r="EZ23" s="10">
        <f t="shared" si="47"/>
        <v>-50</v>
      </c>
      <c r="FB23" s="10" t="str">
        <f>IF(AND(FB22&gt;0,FB22&lt;&gt;"wait"),"AT",IF(AIL!$AI24="AI",IF(Sheet1!$E24&lt;AIL!$AH24-50,50,"wait"),0))</f>
        <v>AT</v>
      </c>
      <c r="FC23" s="10" t="str">
        <f>IF(AND(FC22&gt;0,FC22&lt;&gt;"wait"),"AT",IF(AIL!$AI24="AI",IF(Sheet1!$E24&lt;AIL!$AH24-100,100,"wait"),0))</f>
        <v>wait</v>
      </c>
      <c r="FD23" s="10" t="str">
        <f>IF(AND(FD22&gt;0,FD22&lt;&gt;"wait"),"AT",IF(AIL!$AI24="AI",IF(Sheet1!$E24&lt;AIL!$AH24-150,150,"wait"),0))</f>
        <v>wait</v>
      </c>
      <c r="FE23" s="10" t="str">
        <f>IF(AND(FE22&gt;0,FE22&lt;&gt;"wait"),"AT",IF(AIL!$AI24="AI",IF(Sheet1!$E24&lt;AIL!$AH24-200,200,"wait"),0))</f>
        <v>wait</v>
      </c>
      <c r="FF23" s="10" t="str">
        <f>IF(AND(FF22&gt;0,FF22&lt;&gt;"wait"),"AT",IF(AIL!$AI24="AI",IF(Sheet1!$D24&gt;AIL!$AH24+50,50,"wait"),0))</f>
        <v>AT</v>
      </c>
      <c r="FG23" s="10" t="str">
        <f>IF(AND(FG22&gt;0,FG22&lt;&gt;"wait"),"AT",IF(AIL!$AI24="AI",IF(Sheet1!$D24&gt;AIL!$AH24+100,100,"wait"),0))</f>
        <v>wait</v>
      </c>
      <c r="FH23" s="10" t="str">
        <f>IF(AND(FH22&gt;0,FH22&lt;&gt;"wait"),"AT",IF(AIL!$AI24="AI",IF(Sheet1!$D24&gt;AIL!$AH24+150,150,"wait"),0))</f>
        <v>wait</v>
      </c>
      <c r="FI23" s="10" t="str">
        <f>IF(AND(FI22&gt;0,FI22&lt;&gt;"wait"),"AT",IF(AIL!$AI24="AI",IF(Sheet1!$D24&gt;AIL!$AH24+200,200,"wait"),0))</f>
        <v>wait</v>
      </c>
      <c r="FJ23" s="10">
        <f t="shared" si="48"/>
        <v>-50</v>
      </c>
      <c r="FL23" s="10" t="str">
        <f>IF(AND(FL22&gt;0,FL22&lt;&gt;"wait"),"AT",IF(AIL!$AK24="AI",IF(Sheet1!$E24&lt;AIL!$AJ24-50,50,"wait"),0))</f>
        <v>AT</v>
      </c>
      <c r="FM23" s="10" t="str">
        <f>IF(AND(FM22&gt;0,FM22&lt;&gt;"wait"),"AT",IF(AIL!$AK24="AI",IF(Sheet1!$E24&lt;AIL!$AJ24-100,100,"wait"),0))</f>
        <v>wait</v>
      </c>
      <c r="FN23" s="10" t="str">
        <f>IF(AND(FN22&gt;0,FN22&lt;&gt;"wait"),"AT",IF(AIL!$AK24="AI",IF(Sheet1!$E24&lt;AIL!$AJ24-150,150,"wait"),0))</f>
        <v>wait</v>
      </c>
      <c r="FO23" s="10" t="str">
        <f>IF(AND(FO22&gt;0,FO22&lt;&gt;"wait"),"AT",IF(AIL!$AK24="AI",IF(Sheet1!$E24&lt;AIL!$AJ24-200,200,"wait"),0))</f>
        <v>wait</v>
      </c>
      <c r="FP23" s="10" t="str">
        <f>IF(AND(FP22&gt;0,FP22&lt;&gt;"wait"),"AT",IF(AIL!$AK24="AI",IF(Sheet1!$D24&gt;AIL!$AJ24+50,50,"wait"),0))</f>
        <v>AT</v>
      </c>
      <c r="FQ23" s="10" t="str">
        <f>IF(AND(FQ22&gt;0,FQ22&lt;&gt;"wait"),"AT",IF(AIL!$AK24="AI",IF(Sheet1!$D24&gt;AIL!$AJ24+100,100,"wait"),0))</f>
        <v>wait</v>
      </c>
      <c r="FR23" s="10" t="str">
        <f>IF(AND(FR22&gt;0,FR22&lt;&gt;"wait"),"AT",IF(AIL!$AK24="AI",IF(Sheet1!$D24&gt;AIL!$AJ24+150,150,"wait"),0))</f>
        <v>wait</v>
      </c>
      <c r="FS23" s="10" t="str">
        <f>IF(AND(FS22&gt;0,FS22&lt;&gt;"wait"),"AT",IF(AIL!$AK24="AI",IF(Sheet1!$D24&gt;AIL!$AJ24+200,200,"wait"),0))</f>
        <v>wait</v>
      </c>
      <c r="FT23" s="10">
        <f t="shared" si="49"/>
        <v>-50</v>
      </c>
      <c r="FV23" s="10" t="str">
        <f>IF(AND(FV22&gt;0,FV22&lt;&gt;"wait"),"AT",IF(AIL!$AM24="AI",IF(Sheet1!$E24&lt;AIL!$AL24-50,50,"wait"),0))</f>
        <v>AT</v>
      </c>
      <c r="FW23" s="10" t="str">
        <f>IF(AND(FW22&gt;0,FW22&lt;&gt;"wait"),"AT",IF(AIL!$AM24="AI",IF(Sheet1!$E24&lt;AIL!$AL24-100,100,"wait"),0))</f>
        <v>wait</v>
      </c>
      <c r="FX23" s="10" t="str">
        <f>IF(AND(FX22&gt;0,FX22&lt;&gt;"wait"),"AT",IF(AIL!$AM24="AI",IF(Sheet1!$E24&lt;AIL!$AL24-150,150,"wait"),0))</f>
        <v>wait</v>
      </c>
      <c r="FY23" s="10" t="str">
        <f>IF(AND(FY22&gt;0,FY22&lt;&gt;"wait"),"AT",IF(AIL!$AM24="AI",IF(Sheet1!$E24&lt;AIL!$AL24-200,200,"wait"),0))</f>
        <v>wait</v>
      </c>
      <c r="FZ23" s="10" t="str">
        <f>IF(AND(FZ22&gt;0,FZ22&lt;&gt;"wait"),"AT",IF(AIL!$AM24="AI",IF(Sheet1!$D24&gt;AIL!$AL24+50,50,"wait"),0))</f>
        <v>AT</v>
      </c>
      <c r="GA23" s="10" t="str">
        <f>IF(AND(GA22&gt;0,GA22&lt;&gt;"wait"),"AT",IF(AIL!$AM24="AI",IF(Sheet1!$D24&gt;AIL!$AL24+100,100,"wait"),0))</f>
        <v>wait</v>
      </c>
      <c r="GB23" s="10" t="str">
        <f>IF(AND(GB22&gt;0,GB22&lt;&gt;"wait"),"AT",IF(AIL!$AM24="AI",IF(Sheet1!$D24&gt;AIL!$AL24+150,150,"wait"),0))</f>
        <v>wait</v>
      </c>
      <c r="GC23" s="10" t="str">
        <f>IF(AND(GC22&gt;0,GC22&lt;&gt;"wait"),"AT",IF(AIL!$AM24="AI",IF(Sheet1!$D24&gt;AIL!$AL24+200,200,"wait"),0))</f>
        <v>wait</v>
      </c>
      <c r="GD23" s="10">
        <f t="shared" si="50"/>
        <v>-50</v>
      </c>
      <c r="GF23" s="10" t="str">
        <f>IF(AND(GF22&gt;0,GF22&lt;&gt;"wait"),"AT",IF(AIL!$AO24="AI",IF(Sheet1!$E24&lt;AIL!$AN24-50,50,"wait"),0))</f>
        <v>AT</v>
      </c>
      <c r="GG23" s="10" t="str">
        <f>IF(AND(GG22&gt;0,GG22&lt;&gt;"wait"),"AT",IF(AIL!$AO24="AI",IF(Sheet1!$E24&lt;AIL!$AN24-100,100,"wait"),0))</f>
        <v>wait</v>
      </c>
      <c r="GH23" s="10" t="str">
        <f>IF(AND(GH22&gt;0,GH22&lt;&gt;"wait"),"AT",IF(AIL!$AO24="AI",IF(Sheet1!$E24&lt;AIL!$AN24-150,150,"wait"),0))</f>
        <v>wait</v>
      </c>
      <c r="GI23" s="10" t="str">
        <f>IF(AND(GI22&gt;0,GI22&lt;&gt;"wait"),"AT",IF(AIL!$AO24="AI",IF(Sheet1!$E24&lt;AIL!$AN24-200,200,"wait"),0))</f>
        <v>wait</v>
      </c>
      <c r="GJ23" s="10" t="str">
        <f>IF(AND(GJ22&gt;0,GJ22&lt;&gt;"wait"),"AT",IF(AIL!$AO24="AI",IF(Sheet1!$D24&gt;AIL!$AN24+50,50,"wait"),0))</f>
        <v>AT</v>
      </c>
      <c r="GK23" s="10" t="str">
        <f>IF(AND(GK22&gt;0,GK22&lt;&gt;"wait"),"AT",IF(AIL!$AO24="AI",IF(Sheet1!$D24&gt;AIL!$AN24+100,100,"wait"),0))</f>
        <v>wait</v>
      </c>
      <c r="GL23" s="10" t="str">
        <f>IF(AND(GL22&gt;0,GL22&lt;&gt;"wait"),"AT",IF(AIL!$AO24="AI",IF(Sheet1!$D24&gt;AIL!$AN24+150,150,"wait"),0))</f>
        <v>wait</v>
      </c>
      <c r="GM23" s="10" t="str">
        <f>IF(AND(GM22&gt;0,GM22&lt;&gt;"wait"),"AT",IF(AIL!$AO24="AI",IF(Sheet1!$D24&gt;AIL!$AN24+200,200,"wait"),0))</f>
        <v>wait</v>
      </c>
      <c r="GN23" s="10">
        <f t="shared" si="51"/>
        <v>-50</v>
      </c>
      <c r="GP23" s="10" t="str">
        <f>IF(AND(GP22&gt;0,GP22&lt;&gt;"wait"),"AT",IF(AIL!$AQ24="AI",IF(Sheet1!$E24&lt;AIL!$AP24-50,50,"wait"),0))</f>
        <v>AT</v>
      </c>
      <c r="GQ23" s="10" t="str">
        <f>IF(AND(GQ22&gt;0,GQ22&lt;&gt;"wait"),"AT",IF(AIL!$AQ24="AI",IF(Sheet1!$E24&lt;AIL!$AP24-100,100,"wait"),0))</f>
        <v>wait</v>
      </c>
      <c r="GR23" s="10" t="str">
        <f>IF(AND(GR22&gt;0,GR22&lt;&gt;"wait"),"AT",IF(AIL!$AQ24="AI",IF(Sheet1!$E24&lt;AIL!$AP24-150,150,"wait"),0))</f>
        <v>wait</v>
      </c>
      <c r="GS23" s="10" t="str">
        <f>IF(AND(GS22&gt;0,GS22&lt;&gt;"wait"),"AT",IF(AIL!$AQ24="AI",IF(Sheet1!$E24&lt;AIL!$AP24-200,200,"wait"),0))</f>
        <v>wait</v>
      </c>
      <c r="GT23" s="10" t="str">
        <f>IF(AND(GT22&gt;0,GT22&lt;&gt;"wait"),"AT",IF(AIL!$AQ24="AI",IF(Sheet1!$D24&gt;AIL!$AP24+50,50,"wait"),0))</f>
        <v>AT</v>
      </c>
      <c r="GU23" s="10" t="str">
        <f>IF(AND(GU22&gt;0,GU22&lt;&gt;"wait"),"AT",IF(AIL!$AQ24="AI",IF(Sheet1!$D24&gt;AIL!$AP24+100,100,"wait"),0))</f>
        <v>wait</v>
      </c>
      <c r="GV23" s="10" t="str">
        <f>IF(AND(GV22&gt;0,GV22&lt;&gt;"wait"),"AT",IF(AIL!$AQ24="AI",IF(Sheet1!$D24&gt;AIL!$AP24+150,150,"wait"),0))</f>
        <v>wait</v>
      </c>
      <c r="GW23" s="10" t="str">
        <f>IF(AND(GW22&gt;0,GW22&lt;&gt;"wait"),"AT",IF(AIL!$AQ24="AI",IF(Sheet1!$D24&gt;AIL!$AP24+200,200,"wait"),0))</f>
        <v>wait</v>
      </c>
      <c r="GX23" s="10">
        <f t="shared" si="52"/>
        <v>-50</v>
      </c>
      <c r="GZ23" s="10" t="str">
        <f>IF(AND(GZ22&gt;0,GZ22&lt;&gt;"wait"),"AT",IF(AIL!$AS24="AI",IF(Sheet1!$E24&lt;AIL!$AR24-50,50,"wait"),0))</f>
        <v>AT</v>
      </c>
      <c r="HA23" s="10" t="str">
        <f>IF(AND(HA22&gt;0,HA22&lt;&gt;"wait"),"AT",IF(AIL!$AS24="AI",IF(Sheet1!$E24&lt;AIL!$AR24-100,100,"wait"),0))</f>
        <v>wait</v>
      </c>
      <c r="HB23" s="10" t="str">
        <f>IF(AND(HB22&gt;0,HB22&lt;&gt;"wait"),"AT",IF(AIL!$AS24="AI",IF(Sheet1!$E24&lt;AIL!$AR24-150,150,"wait"),0))</f>
        <v>wait</v>
      </c>
      <c r="HC23" s="10" t="str">
        <f>IF(AND(HC22&gt;0,HC22&lt;&gt;"wait"),"AT",IF(AIL!$AS24="AI",IF(Sheet1!$E24&lt;AIL!$AR24-200,200,"wait"),0))</f>
        <v>wait</v>
      </c>
      <c r="HD23" s="10" t="str">
        <f>IF(AND(HD22&gt;0,HD22&lt;&gt;"wait"),"AT",IF(AIL!$AS24="AI",IF(Sheet1!$D24&gt;AIL!$AR24+50,50,"wait"),0))</f>
        <v>AT</v>
      </c>
      <c r="HE23" s="10" t="str">
        <f>IF(AND(HE22&gt;0,HE22&lt;&gt;"wait"),"AT",IF(AIL!$AS24="AI",IF(Sheet1!$D24&gt;AIL!$AR24+100,100,"wait"),0))</f>
        <v>wait</v>
      </c>
      <c r="HF23" s="10" t="str">
        <f>IF(AND(HF22&gt;0,HF22&lt;&gt;"wait"),"AT",IF(AIL!$AS24="AI",IF(Sheet1!$D24&gt;AIL!$AR24+150,150,"wait"),0))</f>
        <v>wait</v>
      </c>
      <c r="HG23" s="10" t="str">
        <f>IF(AND(HG22&gt;0,HG22&lt;&gt;"wait"),"AT",IF(AIL!$AS24="AI",IF(Sheet1!$D24&gt;AIL!$AR24+200,200,"wait"),0))</f>
        <v>wait</v>
      </c>
      <c r="HH23" s="10">
        <f t="shared" si="53"/>
        <v>-50</v>
      </c>
      <c r="HJ23" s="10" t="str">
        <f>IF(AND(HJ22&gt;0,HJ22&lt;&gt;"wait"),"AT",IF(AIL!$AU24="AI",IF(Sheet1!$E24&lt;AIL!$AT24-50,50,"wait"),0))</f>
        <v>AT</v>
      </c>
      <c r="HK23" s="10" t="str">
        <f>IF(AND(HK22&gt;0,HK22&lt;&gt;"wait"),"AT",IF(AIL!$AU24="AI",IF(Sheet1!$E24&lt;AIL!$AT24-100,100,"wait"),0))</f>
        <v>wait</v>
      </c>
      <c r="HL23" s="10" t="str">
        <f>IF(AND(HL22&gt;0,HL22&lt;&gt;"wait"),"AT",IF(AIL!$AU24="AI",IF(Sheet1!$E24&lt;AIL!$AT24-150,150,"wait"),0))</f>
        <v>wait</v>
      </c>
      <c r="HM23" s="10" t="str">
        <f>IF(AND(HM22&gt;0,HM22&lt;&gt;"wait"),"AT",IF(AIL!$AU24="AI",IF(Sheet1!$E24&lt;AIL!$AT24-200,200,"wait"),0))</f>
        <v>wait</v>
      </c>
      <c r="HN23" s="10" t="str">
        <f>IF(AND(HN22&gt;0,HN22&lt;&gt;"wait"),"AT",IF(AIL!$AU24="AI",IF(Sheet1!$D24&gt;AIL!$AT24+50,50,"wait"),0))</f>
        <v>AT</v>
      </c>
      <c r="HO23" s="10" t="str">
        <f>IF(AND(HO22&gt;0,HO22&lt;&gt;"wait"),"AT",IF(AIL!$AU24="AI",IF(Sheet1!$D24&gt;AIL!$AT24+100,100,"wait"),0))</f>
        <v>wait</v>
      </c>
      <c r="HP23" s="10" t="str">
        <f>IF(AND(HP22&gt;0,HP22&lt;&gt;"wait"),"AT",IF(AIL!$AU24="AI",IF(Sheet1!$D24&gt;AIL!$AT24+150,150,"wait"),0))</f>
        <v>wait</v>
      </c>
      <c r="HQ23" s="10" t="str">
        <f>IF(AND(HQ22&gt;0,HQ22&lt;&gt;"wait"),"AT",IF(AIL!$AU24="AI",IF(Sheet1!$D24&gt;AIL!$AT24+200,200,"wait"),0))</f>
        <v>wait</v>
      </c>
      <c r="HR23" s="10">
        <f t="shared" si="54"/>
        <v>-50</v>
      </c>
      <c r="HT23" s="10">
        <f>IF(AND(HT22&gt;0,HT22&lt;&gt;"wait"),"AT",IF(AIL!$AX24="AI",IF(Sheet1!$E24&lt;AIL!$AW24-50,50,"wait"),0))</f>
        <v>0</v>
      </c>
      <c r="HU23" s="10">
        <f>IF(AND(HU22&gt;0,HU22&lt;&gt;"wait"),"AT",IF(AIL!$AX24="AI",IF(Sheet1!$E24&lt;AIL!$AW24-100,100,"wait"),0))</f>
        <v>0</v>
      </c>
      <c r="HV23" s="10">
        <f>IF(AND(HV22&gt;0,HV22&lt;&gt;"wait"),"AT",IF(AIL!$AX24="AI",IF(Sheet1!$E24&lt;AIL!$AW24-150,150,"wait"),0))</f>
        <v>0</v>
      </c>
      <c r="HW23" s="10">
        <f>IF(AND(HW22&gt;0,HW22&lt;&gt;"wait"),"AT",IF(AIL!$AX24="AI",IF(Sheet1!$E24&lt;AIL!$AW24-200,200,"wait"),0))</f>
        <v>0</v>
      </c>
      <c r="HX23" s="10">
        <f>IF(AND(HX22&gt;0,HX22&lt;&gt;"wait"),"AT",IF(AIL!$AX24="AI",IF(Sheet1!$D24&gt;AIL!$AW24+50,50,"wait"),0))</f>
        <v>0</v>
      </c>
      <c r="HY23" s="10">
        <f>IF(AND(HY22&gt;0,HY22&lt;&gt;"wait"),"AT",IF(AIL!$AX24="AI",IF(Sheet1!$D24&gt;AIL!$AW24+100,100,"wait"),0))</f>
        <v>0</v>
      </c>
      <c r="HZ23" s="10">
        <f>IF(AND(HZ22&gt;0,HZ22&lt;&gt;"wait"),"AT",IF(AIL!$AX24="AI",IF(Sheet1!$D24&gt;AIL!$AW24+150,150,"wait"),0))</f>
        <v>0</v>
      </c>
      <c r="IA23" s="10">
        <f>IF(AND(IA22&gt;0,IA22&lt;&gt;"wait"),"AT",IF(AIL!$AX24="AI",IF(Sheet1!$D24&gt;AIL!$AW24+200,200,"wait"),0))</f>
        <v>0</v>
      </c>
      <c r="IB23" s="10">
        <f t="shared" si="55"/>
        <v>0</v>
      </c>
      <c r="ID23" s="10">
        <f>IF(AND(ID22&gt;0,ID22&lt;&gt;"wait"),"AT",IF(AIL!$AZ24="AI",IF(Sheet1!$E24&lt;AIL!$AY24-50,50,"wait"),0))</f>
        <v>0</v>
      </c>
      <c r="IE23" s="10">
        <f>IF(AND(IE22&gt;0,IE22&lt;&gt;"wait"),"AT",IF(AIL!$AZ24="AI",IF(Sheet1!$E24&lt;AIL!$AY24-100,100,"wait"),0))</f>
        <v>0</v>
      </c>
      <c r="IF23" s="10">
        <f>IF(AND(IF22&gt;0,IF22&lt;&gt;"wait"),"AT",IF(AIL!$AZ24="AI",IF(Sheet1!$E24&lt;AIL!$AY24-150,150,"wait"),0))</f>
        <v>0</v>
      </c>
      <c r="IG23" s="10">
        <f>IF(AND(IG22&gt;0,IG22&lt;&gt;"wait"),"AT",IF(AIL!$AZ24="AI",IF(Sheet1!$E24&lt;AIL!$AY24-200,200,"wait"),0))</f>
        <v>0</v>
      </c>
      <c r="IH23" s="10">
        <f>IF(AND(IH22&gt;0,IH22&lt;&gt;"wait"),"AT",IF(AIL!$AZ24="AI",IF(Sheet1!$D24&gt;AIL!$AY24+50,50,"wait"),0))</f>
        <v>0</v>
      </c>
      <c r="II23" s="10">
        <f>IF(AND(II22&gt;0,II22&lt;&gt;"wait"),"AT",IF(AIL!$AZ24="AI",IF(Sheet1!$D24&gt;AIL!$AY24+100,100,"wait"),0))</f>
        <v>0</v>
      </c>
      <c r="IJ23" s="10">
        <f>IF(AND(IJ22&gt;0,IJ22&lt;&gt;"wait"),"AT",IF(AIL!$AZ24="AI",IF(Sheet1!$D24&gt;AIL!$AY24+150,150,"wait"),0))</f>
        <v>0</v>
      </c>
      <c r="IK23" s="10">
        <f>IF(AND(IK22&gt;0,IK22&lt;&gt;"wait"),"AT",IF(AIL!$AZ24="AI",IF(Sheet1!$D24&gt;AIL!$AY24+200,200,"wait"),0))</f>
        <v>0</v>
      </c>
      <c r="IL23" s="10">
        <f t="shared" si="56"/>
        <v>0</v>
      </c>
      <c r="IN23" s="10">
        <f>IF(AND(IN22&gt;0,IN22&lt;&gt;"wait"),"AT",IF(AIL!$BB24="AI",IF(Sheet1!$E24&lt;AIL!$BA24-50,50,"wait"),0))</f>
        <v>0</v>
      </c>
      <c r="IO23" s="10">
        <f>IF(AND(IO22&gt;0,IO22&lt;&gt;"wait"),"AT",IF(AIL!$BB24="AI",IF(Sheet1!$E24&lt;AIL!$BA24-100,100,"wait"),0))</f>
        <v>0</v>
      </c>
      <c r="IP23" s="10">
        <f>IF(AND(IP22&gt;0,IP22&lt;&gt;"wait"),"AT",IF(AIL!$BB24="AI",IF(Sheet1!$E24&lt;AIL!$BA24-150,150,"wait"),0))</f>
        <v>0</v>
      </c>
      <c r="IQ23" s="10">
        <f>IF(AND(IQ22&gt;0,IQ22&lt;&gt;"wait"),"AT",IF(AIL!$BB24="AI",IF(Sheet1!$E24&lt;AIL!$BA24-200,200,"wait"),0))</f>
        <v>0</v>
      </c>
      <c r="IR23" s="10">
        <f>IF(AND(IR22&gt;0,IR22&lt;&gt;"wait"),"AT",IF(AIL!$BB24="AI",IF(Sheet1!$D24&gt;AIL!$BA24+50,50,"wait"),0))</f>
        <v>0</v>
      </c>
      <c r="IS23" s="10">
        <f>IF(AND(IS22&gt;0,IS22&lt;&gt;"wait"),"AT",IF(AIL!$BB24="AI",IF(Sheet1!$D24&gt;AIL!$BA24+100,100,"wait"),0))</f>
        <v>0</v>
      </c>
      <c r="IT23" s="10">
        <f>IF(AND(IT22&gt;0,IT22&lt;&gt;"wait"),"AT",IF(AIL!$BB24="AI",IF(Sheet1!$D24&gt;AIL!$BA24+150,150,"wait"),0))</f>
        <v>0</v>
      </c>
      <c r="IU23" s="10">
        <f>IF(AND(IU22&gt;0,IU22&lt;&gt;"wait"),"AT",IF(AIL!$BB24="AI",IF(Sheet1!$D24&gt;AIL!$BA24+200,200,"wait"),0))</f>
        <v>0</v>
      </c>
      <c r="IV23" s="10">
        <f t="shared" si="57"/>
        <v>0</v>
      </c>
      <c r="IX23" s="10">
        <f>IF(AND(IX22&gt;0,IX22&lt;&gt;"wait"),"AT",IF(AIL!$BD24="AI",IF(Sheet1!$E24&lt;AIL!$BC24-50,50,"wait"),0))</f>
        <v>0</v>
      </c>
      <c r="IY23" s="10">
        <f>IF(AND(IY22&gt;0,IY22&lt;&gt;"wait"),"AT",IF(AIL!$BD24="AI",IF(Sheet1!$E24&lt;AIL!$BC24-100,100,"wait"),0))</f>
        <v>0</v>
      </c>
      <c r="IZ23" s="10">
        <f>IF(AND(IZ22&gt;0,IZ22&lt;&gt;"wait"),"AT",IF(AIL!$BD24="AI",IF(Sheet1!$E24&lt;AIL!$BC24-150,150,"wait"),0))</f>
        <v>0</v>
      </c>
      <c r="JA23" s="10">
        <f>IF(AND(JA22&gt;0,JA22&lt;&gt;"wait"),"AT",IF(AIL!$BD24="AI",IF(Sheet1!$E24&lt;AIL!$BC24-200,200,"wait"),0))</f>
        <v>0</v>
      </c>
      <c r="JB23" s="10">
        <f>IF(AND(JB22&gt;0,JB22&lt;&gt;"wait"),"AT",IF(AIL!$BD24="AI",IF(Sheet1!$D24&gt;AIL!$BC24+50,50,"wait"),0))</f>
        <v>0</v>
      </c>
      <c r="JC23" s="10">
        <f>IF(AND(JC22&gt;0,JC22&lt;&gt;"wait"),"AT",IF(AIL!$BD24="AI",IF(Sheet1!$D24&gt;AIL!$BC24+100,100,"wait"),0))</f>
        <v>0</v>
      </c>
      <c r="JD23" s="10">
        <f>IF(AND(JD22&gt;0,JD22&lt;&gt;"wait"),"AT",IF(AIL!$BD24="AI",IF(Sheet1!$D24&gt;AIL!$BC24+150,150,"wait"),0))</f>
        <v>0</v>
      </c>
      <c r="JE23" s="10">
        <f>IF(AND(JE22&gt;0,JE22&lt;&gt;"wait"),"AT",IF(AIL!$BD24="AI",IF(Sheet1!$D24&gt;AIL!$BC24+200,200,"wait"),0))</f>
        <v>0</v>
      </c>
      <c r="JF23" s="10">
        <f t="shared" si="58"/>
        <v>0</v>
      </c>
      <c r="JH23" s="10">
        <f>IF(AND(JH22&gt;0,JH22&lt;&gt;"wait"),"AT",IF(AIL!$BF24="AI",IF(Sheet1!$E24&lt;AIL!$BE24-50,50,"wait"),0))</f>
        <v>0</v>
      </c>
      <c r="JI23" s="10">
        <f>IF(AND(JI22&gt;0,JI22&lt;&gt;"wait"),"AT",IF(AIL!$BF24="AI",IF(Sheet1!$E24&lt;AIL!$BE24-100,100,"wait"),0))</f>
        <v>0</v>
      </c>
      <c r="JJ23" s="10">
        <f>IF(AND(JJ22&gt;0,JJ22&lt;&gt;"wait"),"AT",IF(AIL!$BF24="AI",IF(Sheet1!$E24&lt;AIL!$BE24-150,150,"wait"),0))</f>
        <v>0</v>
      </c>
      <c r="JK23" s="10">
        <f>IF(AND(JK22&gt;0,JK22&lt;&gt;"wait"),"AT",IF(AIL!$BF24="AI",IF(Sheet1!$E24&lt;AIL!$BE24-200,200,"wait"),0))</f>
        <v>0</v>
      </c>
      <c r="JL23" s="10">
        <f>IF(AND(JL22&gt;0,JL22&lt;&gt;"wait"),"AT",IF(AIL!$BF24="AI",IF(Sheet1!$D24&gt;AIL!$BE24+50,50,"wait"),0))</f>
        <v>0</v>
      </c>
      <c r="JM23" s="10">
        <f>IF(AND(JM22&gt;0,JM22&lt;&gt;"wait"),"AT",IF(AIL!$BF24="AI",IF(Sheet1!$D24&gt;AIL!$BE24+100,100,"wait"),0))</f>
        <v>0</v>
      </c>
      <c r="JN23" s="10">
        <f>IF(AND(JN22&gt;0,JN22&lt;&gt;"wait"),"AT",IF(AIL!$BF24="AI",IF(Sheet1!$D24&gt;AIL!$BE24+150,150,"wait"),0))</f>
        <v>0</v>
      </c>
      <c r="JO23" s="10">
        <f>IF(AND(JO22&gt;0,JO22&lt;&gt;"wait"),"AT",IF(AIL!$BF24="AI",IF(Sheet1!$D24&gt;AIL!$BE24+200,200,"wait"),0))</f>
        <v>0</v>
      </c>
      <c r="JP23" s="10">
        <f t="shared" si="59"/>
        <v>0</v>
      </c>
      <c r="JR23" s="10">
        <f>IF(AND(JR22&gt;0,JR22&lt;&gt;"wait"),"AT",IF(AIL!$BH24="AI",IF(Sheet1!$E24&lt;AIL!$BG24-50,50,"wait"),0))</f>
        <v>0</v>
      </c>
      <c r="JS23" s="10">
        <f>IF(AND(JS22&gt;0,JS22&lt;&gt;"wait"),"AT",IF(AIL!$BH24="AI",IF(Sheet1!$E24&lt;AIL!$BG24-100,100,"wait"),0))</f>
        <v>0</v>
      </c>
      <c r="JT23" s="10">
        <f>IF(AND(JT22&gt;0,JT22&lt;&gt;"wait"),"AT",IF(AIL!$BH24="AI",IF(Sheet1!$E24&lt;AIL!$BG24-150,150,"wait"),0))</f>
        <v>0</v>
      </c>
      <c r="JU23" s="10">
        <f>IF(AND(JU22&gt;0,JU22&lt;&gt;"wait"),"AT",IF(AIL!$BH24="AI",IF(Sheet1!$E24&lt;AIL!$BG24-200,200,"wait"),0))</f>
        <v>0</v>
      </c>
      <c r="JV23" s="10">
        <f>IF(AND(JV22&gt;0,JV22&lt;&gt;"wait"),"AT",IF(AIL!$BH24="AI",IF(Sheet1!$D24&gt;AIL!$BG24+50,50,"wait"),0))</f>
        <v>0</v>
      </c>
      <c r="JW23" s="10">
        <f>IF(AND(JW22&gt;0,JW22&lt;&gt;"wait"),"AT",IF(AIL!$BH24="AI",IF(Sheet1!$D24&gt;AIL!$BG24+100,100,"wait"),0))</f>
        <v>0</v>
      </c>
      <c r="JX23" s="10">
        <f>IF(AND(JX22&gt;0,JX22&lt;&gt;"wait"),"AT",IF(AIL!$BH24="AI",IF(Sheet1!$D24&gt;AIL!$BG24+150,150,"wait"),0))</f>
        <v>0</v>
      </c>
      <c r="JY23" s="10">
        <f>IF(AND(JY22&gt;0,JY22&lt;&gt;"wait"),"AT",IF(AIL!$BH24="AI",IF(Sheet1!$D24&gt;AIL!$BG24+200,200,"wait"),0))</f>
        <v>0</v>
      </c>
      <c r="JZ23" s="10">
        <f t="shared" si="60"/>
        <v>0</v>
      </c>
      <c r="KB23" s="10">
        <f>IF(AND(KB22&gt;0,KB22&lt;&gt;"wait"),"AT",IF(AIL!$BJ24="AI",IF(Sheet1!$E24&lt;AIL!$BI24-50,50,"wait"),0))</f>
        <v>0</v>
      </c>
      <c r="KC23" s="10">
        <f>IF(AND(KC22&gt;0,KC22&lt;&gt;"wait"),"AT",IF(AIL!$BJ24="AI",IF(Sheet1!$E24&lt;AIL!$BI24-100,100,"wait"),0))</f>
        <v>0</v>
      </c>
      <c r="KD23" s="10">
        <f>IF(AND(KD22&gt;0,KD22&lt;&gt;"wait"),"AT",IF(AIL!$BJ24="AI",IF(Sheet1!$E24&lt;AIL!$BI24-150,150,"wait"),0))</f>
        <v>0</v>
      </c>
      <c r="KE23" s="10">
        <f>IF(AND(KE22&gt;0,KE22&lt;&gt;"wait"),"AT",IF(AIL!$BJ24="AI",IF(Sheet1!$E24&lt;AIL!$BI24-200,200,"wait"),0))</f>
        <v>0</v>
      </c>
      <c r="KF23" s="10">
        <f>IF(AND(KF22&gt;0,KF22&lt;&gt;"wait"),"AT",IF(AIL!$BJ24="AI",IF(Sheet1!$D24&gt;AIL!$BI24+50,50,"wait"),0))</f>
        <v>0</v>
      </c>
      <c r="KG23" s="10">
        <f>IF(AND(KG22&gt;0,KG22&lt;&gt;"wait"),"AT",IF(AIL!$BJ24="AI",IF(Sheet1!$D24&gt;AIL!$BI24+100,100,"wait"),0))</f>
        <v>0</v>
      </c>
      <c r="KH23" s="10">
        <f>IF(AND(KH22&gt;0,KH22&lt;&gt;"wait"),"AT",IF(AIL!$BJ24="AI",IF(Sheet1!$D24&gt;AIL!$BI24+150,150,"wait"),0))</f>
        <v>0</v>
      </c>
      <c r="KI23" s="10">
        <f>IF(AND(KI22&gt;0,KI22&lt;&gt;"wait"),"AT",IF(AIL!$BJ24="AI",IF(Sheet1!$D24&gt;AIL!$BI24+200,200,"wait"),0))</f>
        <v>0</v>
      </c>
      <c r="KJ23" s="10">
        <f t="shared" si="61"/>
        <v>0</v>
      </c>
      <c r="KL23" s="10">
        <f>IF(AND(KL22&gt;0,KL22&lt;&gt;"wait"),"AT",IF(AIL!$BL24="AI",IF(Sheet1!$E24&lt;AIL!$BK24-50,50,"wait"),0))</f>
        <v>0</v>
      </c>
      <c r="KM23" s="10">
        <f>IF(AND(KM22&gt;0,KM22&lt;&gt;"wait"),"AT",IF(AIL!$BL24="AI",IF(Sheet1!$E24&lt;AIL!$BK24-100,100,"wait"),0))</f>
        <v>0</v>
      </c>
      <c r="KN23" s="10">
        <f>IF(AND(KN22&gt;0,KN22&lt;&gt;"wait"),"AT",IF(AIL!$BL24="AI",IF(Sheet1!$E24&lt;AIL!$BK24-150,150,"wait"),0))</f>
        <v>0</v>
      </c>
      <c r="KO23" s="10">
        <f>IF(AND(KO22&gt;0,KO22&lt;&gt;"wait"),"AT",IF(AIL!$BL24="AI",IF(Sheet1!$E24&lt;AIL!$BK24-200,200,"wait"),0))</f>
        <v>0</v>
      </c>
      <c r="KP23" s="10">
        <f>IF(AND(KP22&gt;0,KP22&lt;&gt;"wait"),"AT",IF(AIL!$BL24="AI",IF(Sheet1!$D24&gt;AIL!$BK24+50,50,"wait"),0))</f>
        <v>0</v>
      </c>
      <c r="KQ23" s="10">
        <f>IF(AND(KQ22&gt;0,KQ22&lt;&gt;"wait"),"AT",IF(AIL!$BL24="AI",IF(Sheet1!$D24&gt;AIL!$BK24+100,100,"wait"),0))</f>
        <v>0</v>
      </c>
      <c r="KR23" s="10">
        <f>IF(AND(KR22&gt;0,KR22&lt;&gt;"wait"),"AT",IF(AIL!$BL24="AI",IF(Sheet1!$D24&gt;AIL!$BK24+150,150,"wait"),0))</f>
        <v>0</v>
      </c>
      <c r="KS23" s="10">
        <f>IF(AND(KS22&gt;0,KS22&lt;&gt;"wait"),"AT",IF(AIL!$BL24="AI",IF(Sheet1!$D24&gt;AIL!$BK24+200,200,"wait"),0))</f>
        <v>0</v>
      </c>
      <c r="KT23" s="10">
        <f t="shared" si="62"/>
        <v>0</v>
      </c>
      <c r="KV23" s="10">
        <f>IF(AND(KV22&gt;0,KV22&lt;&gt;"wait"),"AT",IF(AIL!$BN24="AI",IF(Sheet1!$E24&lt;AIL!$BM24-50,50,"wait"),0))</f>
        <v>0</v>
      </c>
      <c r="KW23" s="10">
        <f>IF(AND(KW22&gt;0,KW22&lt;&gt;"wait"),"AT",IF(AIL!$BN24="AI",IF(Sheet1!$E24&lt;AIL!$BM24-100,100,"wait"),0))</f>
        <v>0</v>
      </c>
      <c r="KX23" s="10">
        <f>IF(AND(KX22&gt;0,KX22&lt;&gt;"wait"),"AT",IF(AIL!$BN24="AI",IF(Sheet1!$E24&lt;AIL!$BM24-150,150,"wait"),0))</f>
        <v>0</v>
      </c>
      <c r="KY23" s="10">
        <f>IF(AND(KY22&gt;0,KY22&lt;&gt;"wait"),"AT",IF(AIL!$BN24="AI",IF(Sheet1!$E24&lt;AIL!$BM24-200,200,"wait"),0))</f>
        <v>0</v>
      </c>
      <c r="KZ23" s="10">
        <f>IF(AND(KZ22&gt;0,KZ22&lt;&gt;"wait"),"AT",IF(AIL!$BN24="AI",IF(Sheet1!$D24&gt;AIL!$BM24+50,50,"wait"),0))</f>
        <v>0</v>
      </c>
      <c r="LA23" s="10">
        <f>IF(AND(LA22&gt;0,LA22&lt;&gt;"wait"),"AT",IF(AIL!$BN24="AI",IF(Sheet1!$D24&gt;AIL!$BM24+100,100,"wait"),0))</f>
        <v>0</v>
      </c>
      <c r="LB23" s="10">
        <f>IF(AND(LB22&gt;0,LB22&lt;&gt;"wait"),"AT",IF(AIL!$BN24="AI",IF(Sheet1!$D24&gt;AIL!$BM24+150,150,"wait"),0))</f>
        <v>0</v>
      </c>
      <c r="LC23" s="10">
        <f>IF(AND(LC22&gt;0,LC22&lt;&gt;"wait"),"AT",IF(AIL!$BN24="AI",IF(Sheet1!$D24&gt;AIL!$BM24+200,200,"wait"),0))</f>
        <v>0</v>
      </c>
      <c r="LD23" s="10">
        <f t="shared" si="63"/>
        <v>0</v>
      </c>
      <c r="LF23" s="10">
        <f>IF(AND(LF22&gt;0,LF22&lt;&gt;"wait"),"AT",IF(AIL!$BP24="AI",IF(Sheet1!$E24&lt;AIL!$BO24-50,50,"wait"),0))</f>
        <v>0</v>
      </c>
      <c r="LG23" s="10">
        <f>IF(AND(LG22&gt;0,LG22&lt;&gt;"wait"),"AT",IF(AIL!$BP24="AI",IF(Sheet1!$E24&lt;AIL!$BO24-100,100,"wait"),0))</f>
        <v>0</v>
      </c>
      <c r="LH23" s="10">
        <f>IF(AND(LH22&gt;0,LH22&lt;&gt;"wait"),"AT",IF(AIL!$BP24="AI",IF(Sheet1!$E24&lt;AIL!$BO24-150,150,"wait"),0))</f>
        <v>0</v>
      </c>
      <c r="LI23" s="10">
        <f>IF(AND(LI22&gt;0,LI22&lt;&gt;"wait"),"AT",IF(AIL!$BP24="AI",IF(Sheet1!$E24&lt;AIL!$BO24-200,200,"wait"),0))</f>
        <v>0</v>
      </c>
      <c r="LJ23" s="10">
        <f>IF(AND(LJ22&gt;0,LJ22&lt;&gt;"wait"),"AT",IF(AIL!$BP24="AI",IF(Sheet1!$D24&gt;AIL!$BO24+50,50,"wait"),0))</f>
        <v>0</v>
      </c>
      <c r="LK23" s="10">
        <f>IF(AND(LK22&gt;0,LK22&lt;&gt;"wait"),"AT",IF(AIL!$BP24="AI",IF(Sheet1!$D24&gt;AIL!$BO24+100,100,"wait"),0))</f>
        <v>0</v>
      </c>
      <c r="LL23" s="10">
        <f>IF(AND(LL22&gt;0,LL22&lt;&gt;"wait"),"AT",IF(AIL!$BP24="AI",IF(Sheet1!$D24&gt;AIL!$BO24+150,150,"wait"),0))</f>
        <v>0</v>
      </c>
      <c r="LM23" s="10">
        <f>IF(AND(LM22&gt;0,LM22&lt;&gt;"wait"),"AT",IF(AIL!$BP24="AI",IF(Sheet1!$D24&gt;AIL!$BO24+200,200,"wait"),0))</f>
        <v>0</v>
      </c>
      <c r="LN23" s="10">
        <f t="shared" si="64"/>
        <v>0</v>
      </c>
      <c r="LP23" s="10">
        <f>IF(AND(LP22&gt;0,LP22&lt;&gt;"wait"),"AT",IF(AIL!$BR24="AI",IF(Sheet1!$E24&lt;AIL!$BQ24-50,50,"wait"),0))</f>
        <v>0</v>
      </c>
      <c r="LQ23" s="10">
        <f>IF(AND(LQ22&gt;0,LQ22&lt;&gt;"wait"),"AT",IF(AIL!$BR24="AI",IF(Sheet1!$E24&lt;AIL!$BQ24-100,100,"wait"),0))</f>
        <v>0</v>
      </c>
      <c r="LR23" s="10">
        <f>IF(AND(LR22&gt;0,LR22&lt;&gt;"wait"),"AT",IF(AIL!$BR24="AI",IF(Sheet1!$E24&lt;AIL!$BQ24-150,150,"wait"),0))</f>
        <v>0</v>
      </c>
      <c r="LS23" s="10">
        <f>IF(AND(LS22&gt;0,LS22&lt;&gt;"wait"),"AT",IF(AIL!$BR24="AI",IF(Sheet1!$E24&lt;AIL!$BQ24-200,200,"wait"),0))</f>
        <v>0</v>
      </c>
      <c r="LT23" s="10">
        <f>IF(AND(LT22&gt;0,LT22&lt;&gt;"wait"),"AT",IF(AIL!$BR24="AI",IF(Sheet1!$D24&gt;AIL!$BQ24+50,50,"wait"),0))</f>
        <v>0</v>
      </c>
      <c r="LU23" s="10">
        <f>IF(AND(LU22&gt;0,LU22&lt;&gt;"wait"),"AT",IF(AIL!$BR24="AI",IF(Sheet1!$D24&gt;AIL!$BQ24+100,100,"wait"),0))</f>
        <v>0</v>
      </c>
      <c r="LV23" s="10">
        <f>IF(AND(LV22&gt;0,LV22&lt;&gt;"wait"),"AT",IF(AIL!$BR24="AI",IF(Sheet1!$D24&gt;AIL!$BQ24+150,150,"wait"),0))</f>
        <v>0</v>
      </c>
      <c r="LW23" s="10">
        <f>IF(AND(LW22&gt;0,LW22&lt;&gt;"wait"),"AT",IF(AIL!$BR24="AI",IF(Sheet1!$D24&gt;AIL!$BQ24+200,200,"wait"),0))</f>
        <v>0</v>
      </c>
      <c r="LX23" s="10">
        <f t="shared" si="65"/>
        <v>0</v>
      </c>
    </row>
    <row r="24" spans="1:336" x14ac:dyDescent="0.3">
      <c r="A24" t="str">
        <f>Sheet1!B24</f>
        <v>03/01 09:37</v>
      </c>
      <c r="B24">
        <f>Sheet1!D24</f>
        <v>29253</v>
      </c>
      <c r="C24">
        <f>Sheet1!E24</f>
        <v>29211</v>
      </c>
      <c r="E24">
        <f>MAX($B24:$B$162)</f>
        <v>29293</v>
      </c>
      <c r="F24">
        <f>MIN($C24:$C$162)</f>
        <v>29062</v>
      </c>
      <c r="H24" s="8" t="str">
        <f>IF(AND(H23&gt;0,H23&lt;&gt;"wait"),"AT",IF(AIL!$D25="AI",IF(Sheet1!$E25&lt;AIL!$C25-50,50,"wait"),0))</f>
        <v>AT</v>
      </c>
      <c r="I24" s="8">
        <f>IF(AND(I23&gt;0,I23&lt;&gt;"wait"),"AT",IF(AIL!$D25="AI",IF(Sheet1!$E25&lt;AIL!$C25-100,100,"wait"),0))</f>
        <v>100</v>
      </c>
      <c r="J24" s="8" t="str">
        <f>IF(AND(J23&gt;0,J23&lt;&gt;"wait"),"AT",IF(AIL!$D25="AI",IF(Sheet1!$E25&lt;AIL!$C25-150,150,"wait"),0))</f>
        <v>wait</v>
      </c>
      <c r="K24" s="8" t="str">
        <f>IF(AND(K23&gt;0,K23&lt;&gt;"wait"),"AT",IF(AIL!$D25="AI",IF(Sheet1!$E25&lt;AIL!$C25-200,200,"wait"),0))</f>
        <v>wait</v>
      </c>
      <c r="L24" s="8" t="str">
        <f>IF(AND(L23&gt;0,L23&lt;&gt;"wait"),"AT",IF(AIL!$D25="AI",IF(Sheet1!$D25&gt;AIL!$C25+50,50,"wait"),0))</f>
        <v>AT</v>
      </c>
      <c r="M24" s="8" t="str">
        <f>IF(AND(M23&gt;0,M23&lt;&gt;"wait"),"AT",IF(AIL!$D25="AI",IF(Sheet1!$D25&gt;AIL!$C25+100,100,"wait"),0))</f>
        <v>wait</v>
      </c>
      <c r="N24" s="8" t="str">
        <f>IF(AND(N23&gt;0,N23&lt;&gt;"wait"),"AT",IF(AIL!$D25="AI",IF(Sheet1!$D25&gt;AIL!$C25+150,150,"wait"),0))</f>
        <v>wait</v>
      </c>
      <c r="O24" s="8" t="str">
        <f>IF(AND(O23&gt;0,O23&lt;&gt;"wait"),"AT",IF(AIL!$D25="AI",IF(Sheet1!$D25&gt;AIL!$C25+200,200,"wait"),0))</f>
        <v>wait</v>
      </c>
      <c r="P24" s="8">
        <f t="shared" si="66"/>
        <v>-50</v>
      </c>
      <c r="R24" s="8" t="str">
        <f>IF(AND(R23&gt;0,R23&lt;&gt;"wait"),"AT",IF(AIL!$F25="AI",IF(Sheet1!$E25&lt;AIL!$E25-50,50,"wait"),0))</f>
        <v>AT</v>
      </c>
      <c r="S24" s="8">
        <f>IF(AND(S23&gt;0,S23&lt;&gt;"wait"),"AT",IF(AIL!$F25="AI",IF(Sheet1!$E25&lt;AIL!$E25-100,100,"wait"),0))</f>
        <v>100</v>
      </c>
      <c r="T24" s="8" t="str">
        <f>IF(AND(T23&gt;0,T23&lt;&gt;"wait"),"AT",IF(AIL!$F25="AI",IF(Sheet1!$E25&lt;AIL!$E25-150,150,"wait"),0))</f>
        <v>wait</v>
      </c>
      <c r="U24" s="8" t="str">
        <f>IF(AND(U23&gt;0,U23&lt;&gt;"wait"),"AT",IF(AIL!$F25="AI",IF(Sheet1!$E25&lt;AIL!$E25-200,200,"wait"),0))</f>
        <v>wait</v>
      </c>
      <c r="V24" s="8" t="str">
        <f>IF(AND(V23&gt;0,V23&lt;&gt;"wait"),"AT",IF(AIL!$F25="AI",IF(Sheet1!$D25&gt;AIL!$E25+50,50,"wait"),0))</f>
        <v>AT</v>
      </c>
      <c r="W24" s="8" t="str">
        <f>IF(AND(W23&gt;0,W23&lt;&gt;"wait"),"AT",IF(AIL!$F25="AI",IF(Sheet1!$D25&gt;AIL!$E25+100,100,"wait"),0))</f>
        <v>wait</v>
      </c>
      <c r="X24" s="8" t="str">
        <f>IF(AND(X23&gt;0,X23&lt;&gt;"wait"),"AT",IF(AIL!$F25="AI",IF(Sheet1!$D25&gt;AIL!$E25+150,150,"wait"),0))</f>
        <v>wait</v>
      </c>
      <c r="Y24" s="8" t="str">
        <f>IF(AND(Y23&gt;0,Y23&lt;&gt;"wait"),"AT",IF(AIL!$F25="AI",IF(Sheet1!$D25&gt;AIL!$E25+200,200,"wait"),0))</f>
        <v>wait</v>
      </c>
      <c r="Z24" s="8">
        <f t="shared" si="67"/>
        <v>-50</v>
      </c>
      <c r="AB24" s="8" t="str">
        <f>IF(AND(AB23&gt;0,AB23&lt;&gt;"wait"),"AT",IF(AIL!$H25="AI",IF(Sheet1!$E25&lt;AIL!$G25-50,50,"wait"),0))</f>
        <v>AT</v>
      </c>
      <c r="AC24" s="8">
        <f>IF(AND(AC23&gt;0,AC23&lt;&gt;"wait"),"AT",IF(AIL!$H25="AI",IF(Sheet1!$E25&lt;AIL!$G25-100,100,"wait"),0))</f>
        <v>100</v>
      </c>
      <c r="AD24" s="8" t="str">
        <f>IF(AND(AD23&gt;0,AD23&lt;&gt;"wait"),"AT",IF(AIL!$H25="AI",IF(Sheet1!$E25&lt;AIL!$G25-150,150,"wait"),0))</f>
        <v>wait</v>
      </c>
      <c r="AE24" s="8" t="str">
        <f>IF(AND(AE23&gt;0,AE23&lt;&gt;"wait"),"AT",IF(AIL!$H25="AI",IF(Sheet1!$E25&lt;AIL!$G25-200,200,"wait"),0))</f>
        <v>wait</v>
      </c>
      <c r="AF24" s="8" t="str">
        <f>IF(AND(AF23&gt;0,AF23&lt;&gt;"wait"),"AT",IF(AIL!$H25="AI",IF(Sheet1!$D25&gt;AIL!$G25+50,50,"wait"),0))</f>
        <v>AT</v>
      </c>
      <c r="AG24" s="8" t="str">
        <f>IF(AND(AG23&gt;0,AG23&lt;&gt;"wait"),"AT",IF(AIL!$H25="AI",IF(Sheet1!$D25&gt;AIL!$G25+100,100,"wait"),0))</f>
        <v>wait</v>
      </c>
      <c r="AH24" s="8" t="str">
        <f>IF(AND(AH23&gt;0,AH23&lt;&gt;"wait"),"AT",IF(AIL!$H25="AI",IF(Sheet1!$D25&gt;AIL!$G25+150,150,"wait"),0))</f>
        <v>wait</v>
      </c>
      <c r="AI24" s="8" t="str">
        <f>IF(AND(AI23&gt;0,AI23&lt;&gt;"wait"),"AT",IF(AIL!$H25="AI",IF(Sheet1!$D25&gt;AIL!$G25+200,200,"wait"),0))</f>
        <v>wait</v>
      </c>
      <c r="AJ24" s="8">
        <f t="shared" si="68"/>
        <v>-50</v>
      </c>
      <c r="AL24" s="8" t="str">
        <f>IF(AND(AL23&gt;0,AL23&lt;&gt;"wait"),"AT",IF(AIL!$J25="AI",IF(Sheet1!$E25&lt;AIL!$I25-50,50,"wait"),0))</f>
        <v>AT</v>
      </c>
      <c r="AM24" s="8">
        <f>IF(AND(AM23&gt;0,AM23&lt;&gt;"wait"),"AT",IF(AIL!$J25="AI",IF(Sheet1!$E25&lt;AIL!$I25-100,100,"wait"),0))</f>
        <v>100</v>
      </c>
      <c r="AN24" s="8" t="str">
        <f>IF(AND(AN23&gt;0,AN23&lt;&gt;"wait"),"AT",IF(AIL!$J25="AI",IF(Sheet1!$E25&lt;AIL!$I25-150,150,"wait"),0))</f>
        <v>wait</v>
      </c>
      <c r="AO24" s="8" t="str">
        <f>IF(AND(AO23&gt;0,AO23&lt;&gt;"wait"),"AT",IF(AIL!$J25="AI",IF(Sheet1!$E25&lt;AIL!$I25-200,200,"wait"),0))</f>
        <v>wait</v>
      </c>
      <c r="AP24" s="8" t="str">
        <f>IF(AND(AP23&gt;0,AP23&lt;&gt;"wait"),"AT",IF(AIL!$J25="AI",IF(Sheet1!$D25&gt;AIL!$I25+50,50,"wait"),0))</f>
        <v>AT</v>
      </c>
      <c r="AQ24" s="8" t="str">
        <f>IF(AND(AQ23&gt;0,AQ23&lt;&gt;"wait"),"AT",IF(AIL!$J25="AI",IF(Sheet1!$D25&gt;AIL!$I25+100,100,"wait"),0))</f>
        <v>wait</v>
      </c>
      <c r="AR24" s="8" t="str">
        <f>IF(AND(AR23&gt;0,AR23&lt;&gt;"wait"),"AT",IF(AIL!$J25="AI",IF(Sheet1!$D25&gt;AIL!$I25+150,150,"wait"),0))</f>
        <v>wait</v>
      </c>
      <c r="AS24" s="8" t="str">
        <f>IF(AND(AS23&gt;0,AS23&lt;&gt;"wait"),"AT",IF(AIL!$J25="AI",IF(Sheet1!$D25&gt;AIL!$I25+200,200,"wait"),0))</f>
        <v>wait</v>
      </c>
      <c r="AT24" s="8">
        <f t="shared" si="69"/>
        <v>-50</v>
      </c>
      <c r="AU24" s="8"/>
      <c r="AV24" s="8" t="str">
        <f>IF(AND(AV23&gt;0,AV23&lt;&gt;"wait"),"AT",IF(AIL!$L25="AI",IF(Sheet1!$E25&lt;AIL!$K25-50,50,"wait"),0))</f>
        <v>AT</v>
      </c>
      <c r="AW24" s="8">
        <f>IF(AND(AW23&gt;0,AW23&lt;&gt;"wait"),"AT",IF(AIL!$L25="AI",IF(Sheet1!$E25&lt;AIL!$K25-100,100,"wait"),0))</f>
        <v>100</v>
      </c>
      <c r="AX24" s="8" t="str">
        <f>IF(AND(AX23&gt;0,AX23&lt;&gt;"wait"),"AT",IF(AIL!$L25="AI",IF(Sheet1!$E25&lt;AIL!$K25-150,150,"wait"),0))</f>
        <v>wait</v>
      </c>
      <c r="AY24" s="8" t="str">
        <f>IF(AND(AY23&gt;0,AY23&lt;&gt;"wait"),"AT",IF(AIL!$L25="AI",IF(Sheet1!$E25&lt;AIL!$K25-200,200,"wait"),0))</f>
        <v>wait</v>
      </c>
      <c r="AZ24" s="8" t="str">
        <f>IF(AND(AZ23&gt;0,AZ23&lt;&gt;"wait"),"AT",IF(AIL!$L25="AI",IF(Sheet1!$D25&gt;AIL!$K25+50,50,"wait"),0))</f>
        <v>AT</v>
      </c>
      <c r="BA24" s="8" t="str">
        <f>IF(AND(BA23&gt;0,BA23&lt;&gt;"wait"),"AT",IF(AIL!$L25="AI",IF(Sheet1!$D25&gt;AIL!$K25+100,100,"wait"),0))</f>
        <v>wait</v>
      </c>
      <c r="BB24" s="8" t="str">
        <f>IF(AND(BB23&gt;0,BB23&lt;&gt;"wait"),"AT",IF(AIL!$L25="AI",IF(Sheet1!$D25&gt;AIL!$K25+150,150,"wait"),0))</f>
        <v>wait</v>
      </c>
      <c r="BC24" s="8" t="str">
        <f>IF(AND(BC23&gt;0,BC23&lt;&gt;"wait"),"AT",IF(AIL!$L25="AI",IF(Sheet1!$D25&gt;AIL!$K25+200,200,"wait"),0))</f>
        <v>wait</v>
      </c>
      <c r="BD24" s="8">
        <f t="shared" si="70"/>
        <v>-50</v>
      </c>
      <c r="BE24" s="8"/>
      <c r="BF24" s="8" t="str">
        <f>IF(AND(BF23&gt;0,BF23&lt;&gt;"wait"),"AT",IF(AIL!$N25="AI",IF(Sheet1!$E25&lt;AIL!$M25-50,50,"wait"),0))</f>
        <v>AT</v>
      </c>
      <c r="BG24" s="8">
        <f>IF(AND(BG23&gt;0,BG23&lt;&gt;"wait"),"AT",IF(AIL!$N25="AI",IF(Sheet1!$E25&lt;AIL!$M25-100,100,"wait"),0))</f>
        <v>100</v>
      </c>
      <c r="BH24" s="8" t="str">
        <f>IF(AND(BH23&gt;0,BH23&lt;&gt;"wait"),"AT",IF(AIL!$N25="AI",IF(Sheet1!$E25&lt;AIL!$M25-150,150,"wait"),0))</f>
        <v>wait</v>
      </c>
      <c r="BI24" s="8" t="str">
        <f>IF(AND(BI23&gt;0,BI23&lt;&gt;"wait"),"AT",IF(AIL!$N25="AI",IF(Sheet1!$E25&lt;AIL!$M25-200,200,"wait"),0))</f>
        <v>wait</v>
      </c>
      <c r="BJ24" s="8" t="str">
        <f>IF(AND(BJ23&gt;0,BJ23&lt;&gt;"wait"),"AT",IF(AIL!$N25="AI",IF(Sheet1!$D25&gt;AIL!$M25+50,50,"wait"),0))</f>
        <v>AT</v>
      </c>
      <c r="BK24" s="8" t="str">
        <f>IF(AND(BK23&gt;0,BK23&lt;&gt;"wait"),"AT",IF(AIL!$N25="AI",IF(Sheet1!$D25&gt;AIL!$M25+100,100,"wait"),0))</f>
        <v>wait</v>
      </c>
      <c r="BL24" s="8" t="str">
        <f>IF(AND(BL23&gt;0,BL23&lt;&gt;"wait"),"AT",IF(AIL!$N25="AI",IF(Sheet1!$D25&gt;AIL!$M25+150,150,"wait"),0))</f>
        <v>wait</v>
      </c>
      <c r="BM24" s="8" t="str">
        <f>IF(AND(BM23&gt;0,BM23&lt;&gt;"wait"),"AT",IF(AIL!$N25="AI",IF(Sheet1!$D25&gt;AIL!$M25+200,200,"wait"),0))</f>
        <v>wait</v>
      </c>
      <c r="BN24" s="8">
        <f t="shared" si="71"/>
        <v>-50</v>
      </c>
      <c r="BO24" s="8"/>
      <c r="BP24" s="8" t="str">
        <f>IF(AND(BP23&gt;0,BP23&lt;&gt;"wait"),"AT",IF(AIL!$P25="AI",IF(Sheet1!$E25&lt;AIL!$O25-50,50,"wait"),0))</f>
        <v>AT</v>
      </c>
      <c r="BQ24" s="8">
        <f>IF(AND(BQ23&gt;0,BQ23&lt;&gt;"wait"),"AT",IF(AIL!$P25="AI",IF(Sheet1!$E25&lt;AIL!$O25-100,100,"wait"),0))</f>
        <v>100</v>
      </c>
      <c r="BR24" s="8" t="str">
        <f>IF(AND(BR23&gt;0,BR23&lt;&gt;"wait"),"AT",IF(AIL!$P25="AI",IF(Sheet1!$E25&lt;AIL!$O25-150,150,"wait"),0))</f>
        <v>wait</v>
      </c>
      <c r="BS24" s="8" t="str">
        <f>IF(AND(BS23&gt;0,BS23&lt;&gt;"wait"),"AT",IF(AIL!$P25="AI",IF(Sheet1!$E25&lt;AIL!$O25-200,200,"wait"),0))</f>
        <v>wait</v>
      </c>
      <c r="BT24" s="8" t="str">
        <f>IF(AND(BT23&gt;0,BT23&lt;&gt;"wait"),"AT",IF(AIL!$P25="AI",IF(Sheet1!$D25&gt;AIL!$O25+50,50,"wait"),0))</f>
        <v>AT</v>
      </c>
      <c r="BU24" s="8" t="str">
        <f>IF(AND(BU23&gt;0,BU23&lt;&gt;"wait"),"AT",IF(AIL!$P25="AI",IF(Sheet1!$D25&gt;AIL!$O25+100,100,"wait"),0))</f>
        <v>wait</v>
      </c>
      <c r="BV24" s="8" t="str">
        <f>IF(AND(BV23&gt;0,BV23&lt;&gt;"wait"),"AT",IF(AIL!$P25="AI",IF(Sheet1!$D25&gt;AIL!$O25+150,150,"wait"),0))</f>
        <v>wait</v>
      </c>
      <c r="BW24" s="8" t="str">
        <f>IF(AND(BW23&gt;0,BW23&lt;&gt;"wait"),"AT",IF(AIL!$P25="AI",IF(Sheet1!$D25&gt;AIL!$O25+200,200,"wait"),0))</f>
        <v>wait</v>
      </c>
      <c r="BX24" s="8">
        <f t="shared" si="72"/>
        <v>-50</v>
      </c>
      <c r="BY24" s="8"/>
      <c r="BZ24" s="8" t="str">
        <f>IF(AND(BZ23&gt;0,BZ23&lt;&gt;"wait"),"AT",IF(AIL!$R25="AI",IF(Sheet1!$E25&lt;AIL!$Q25-50,50,"wait"),0))</f>
        <v>AT</v>
      </c>
      <c r="CA24" s="8">
        <f>IF(AND(CA23&gt;0,CA23&lt;&gt;"wait"),"AT",IF(AIL!$R25="AI",IF(Sheet1!$E25&lt;AIL!$Q25-100,100,"wait"),0))</f>
        <v>100</v>
      </c>
      <c r="CB24" s="8" t="str">
        <f>IF(AND(CB23&gt;0,CB23&lt;&gt;"wait"),"AT",IF(AIL!$R25="AI",IF(Sheet1!$E25&lt;AIL!$Q25-150,150,"wait"),0))</f>
        <v>wait</v>
      </c>
      <c r="CC24" s="8" t="str">
        <f>IF(AND(CC23&gt;0,CC23&lt;&gt;"wait"),"AT",IF(AIL!$R25="AI",IF(Sheet1!$E25&lt;AIL!$Q25-200,200,"wait"),0))</f>
        <v>wait</v>
      </c>
      <c r="CD24" s="8" t="str">
        <f>IF(AND(CD23&gt;0,CD23&lt;&gt;"wait"),"AT",IF(AIL!$R25="AI",IF(Sheet1!$D25&gt;AIL!$Q25+50,50,"wait"),0))</f>
        <v>AT</v>
      </c>
      <c r="CE24" s="8" t="str">
        <f>IF(AND(CE23&gt;0,CE23&lt;&gt;"wait"),"AT",IF(AIL!$R25="AI",IF(Sheet1!$D25&gt;AIL!$Q25+100,100,"wait"),0))</f>
        <v>wait</v>
      </c>
      <c r="CF24" s="8" t="str">
        <f>IF(AND(CF23&gt;0,CF23&lt;&gt;"wait"),"AT",IF(AIL!$R25="AI",IF(Sheet1!$D25&gt;AIL!$Q25+150,150,"wait"),0))</f>
        <v>wait</v>
      </c>
      <c r="CG24" s="8" t="str">
        <f>IF(AND(CG23&gt;0,CG23&lt;&gt;"wait"),"AT",IF(AIL!$R25="AI",IF(Sheet1!$D25&gt;AIL!$Q25+200,200,"wait"),0))</f>
        <v>wait</v>
      </c>
      <c r="CH24" s="8">
        <f t="shared" si="73"/>
        <v>-50</v>
      </c>
      <c r="CI24" s="8"/>
      <c r="CJ24" s="8" t="str">
        <f>IF(AND(CJ23&gt;0,CJ23&lt;&gt;"wait"),"AT",IF(AIL!$T25="AI",IF(Sheet1!$E25&lt;AIL!$S25-50,50,"wait"),0))</f>
        <v>AT</v>
      </c>
      <c r="CK24" s="8" t="str">
        <f>IF(AND(CK23&gt;0,CK23&lt;&gt;"wait"),"AT",IF(AIL!$T25="AI",IF(Sheet1!$E25&lt;AIL!$S25-100,100,"wait"),0))</f>
        <v>wait</v>
      </c>
      <c r="CL24" s="8" t="str">
        <f>IF(AND(CL23&gt;0,CL23&lt;&gt;"wait"),"AT",IF(AIL!$T25="AI",IF(Sheet1!$E25&lt;AIL!$S25-150,150,"wait"),0))</f>
        <v>wait</v>
      </c>
      <c r="CM24" s="8" t="str">
        <f>IF(AND(CM23&gt;0,CM23&lt;&gt;"wait"),"AT",IF(AIL!$T25="AI",IF(Sheet1!$E25&lt;AIL!$S25-200,200,"wait"),0))</f>
        <v>wait</v>
      </c>
      <c r="CN24" s="8" t="str">
        <f>IF(AND(CN23&gt;0,CN23&lt;&gt;"wait"),"AT",IF(AIL!$T25="AI",IF(Sheet1!$D25&gt;AIL!$S25+50,50,"wait"),0))</f>
        <v>AT</v>
      </c>
      <c r="CO24" s="8" t="str">
        <f>IF(AND(CO23&gt;0,CO23&lt;&gt;"wait"),"AT",IF(AIL!$T25="AI",IF(Sheet1!$D25&gt;AIL!$S25+100,100,"wait"),0))</f>
        <v>AT</v>
      </c>
      <c r="CP24" s="8" t="str">
        <f>IF(AND(CP23&gt;0,CP23&lt;&gt;"wait"),"AT",IF(AIL!$T25="AI",IF(Sheet1!$D25&gt;AIL!$S25+150,150,"wait"),0))</f>
        <v>wait</v>
      </c>
      <c r="CQ24" s="8" t="str">
        <f>IF(AND(CQ23&gt;0,CQ23&lt;&gt;"wait"),"AT",IF(AIL!$T25="AI",IF(Sheet1!$D25&gt;AIL!$S25+200,200,"wait"),0))</f>
        <v>wait</v>
      </c>
      <c r="CR24" s="8">
        <f t="shared" si="74"/>
        <v>-100</v>
      </c>
      <c r="CS24" s="8"/>
      <c r="CT24" s="8" t="str">
        <f>IF(AND(CT23&gt;0,CT23&lt;&gt;"wait"),"AT",IF(AIL!$V25="AI",IF(Sheet1!$E25&lt;AIL!$U25-50,50,"wait"),0))</f>
        <v>AT</v>
      </c>
      <c r="CU24" s="8" t="str">
        <f>IF(AND(CU23&gt;0,CU23&lt;&gt;"wait"),"AT",IF(AIL!$V25="AI",IF(Sheet1!$E25&lt;AIL!$U25-100,100,"wait"),0))</f>
        <v>wait</v>
      </c>
      <c r="CV24" s="8" t="str">
        <f>IF(AND(CV23&gt;0,CV23&lt;&gt;"wait"),"AT",IF(AIL!$V25="AI",IF(Sheet1!$E25&lt;AIL!$U25-150,150,"wait"),0))</f>
        <v>wait</v>
      </c>
      <c r="CW24" s="8" t="str">
        <f>IF(AND(CW23&gt;0,CW23&lt;&gt;"wait"),"AT",IF(AIL!$V25="AI",IF(Sheet1!$E25&lt;AIL!$U25-200,200,"wait"),0))</f>
        <v>wait</v>
      </c>
      <c r="CX24" s="8" t="str">
        <f>IF(AND(CX23&gt;0,CX23&lt;&gt;"wait"),"AT",IF(AIL!$V25="AI",IF(Sheet1!$D25&gt;AIL!$U25+50,50,"wait"),0))</f>
        <v>AT</v>
      </c>
      <c r="CY24" s="8" t="str">
        <f>IF(AND(CY23&gt;0,CY23&lt;&gt;"wait"),"AT",IF(AIL!$V25="AI",IF(Sheet1!$D25&gt;AIL!$U25+100,100,"wait"),0))</f>
        <v>AT</v>
      </c>
      <c r="CZ24" s="8" t="str">
        <f>IF(AND(CZ23&gt;0,CZ23&lt;&gt;"wait"),"AT",IF(AIL!$V25="AI",IF(Sheet1!$D25&gt;AIL!$U25+150,150,"wait"),0))</f>
        <v>wait</v>
      </c>
      <c r="DA24" s="8" t="str">
        <f>IF(AND(DA23&gt;0,DA23&lt;&gt;"wait"),"AT",IF(AIL!$V25="AI",IF(Sheet1!$D25&gt;AIL!$U25+200,200,"wait"),0))</f>
        <v>wait</v>
      </c>
      <c r="DB24" s="8">
        <f t="shared" si="75"/>
        <v>-100</v>
      </c>
      <c r="DC24" s="8"/>
      <c r="DD24" s="8" t="str">
        <f>IF(AND(DD23&gt;0,DD23&lt;&gt;"wait"),"AT",IF(AIL!$X25="AI",IF(Sheet1!$E25&lt;AIL!$W25-50,50,"wait"),0))</f>
        <v>AT</v>
      </c>
      <c r="DE24" s="8" t="str">
        <f>IF(AND(DE23&gt;0,DE23&lt;&gt;"wait"),"AT",IF(AIL!$X25="AI",IF(Sheet1!$E25&lt;AIL!$W25-100,100,"wait"),0))</f>
        <v>wait</v>
      </c>
      <c r="DF24" s="8" t="str">
        <f>IF(AND(DF23&gt;0,DF23&lt;&gt;"wait"),"AT",IF(AIL!$X25="AI",IF(Sheet1!$E25&lt;AIL!$W25-150,150,"wait"),0))</f>
        <v>wait</v>
      </c>
      <c r="DG24" s="8" t="str">
        <f>IF(AND(DG23&gt;0,DG23&lt;&gt;"wait"),"AT",IF(AIL!$X25="AI",IF(Sheet1!$E25&lt;AIL!$W25-200,200,"wait"),0))</f>
        <v>wait</v>
      </c>
      <c r="DH24" s="8" t="str">
        <f>IF(AND(DH23&gt;0,DH23&lt;&gt;"wait"),"AT",IF(AIL!$X25="AI",IF(Sheet1!$D25&gt;AIL!$W25+50,50,"wait"),0))</f>
        <v>AT</v>
      </c>
      <c r="DI24" s="8" t="str">
        <f>IF(AND(DI23&gt;0,DI23&lt;&gt;"wait"),"AT",IF(AIL!$X25="AI",IF(Sheet1!$D25&gt;AIL!$W25+100,100,"wait"),0))</f>
        <v>AT</v>
      </c>
      <c r="DJ24" s="8" t="str">
        <f>IF(AND(DJ23&gt;0,DJ23&lt;&gt;"wait"),"AT",IF(AIL!$X25="AI",IF(Sheet1!$D25&gt;AIL!$W25+150,150,"wait"),0))</f>
        <v>wait</v>
      </c>
      <c r="DK24" s="8" t="str">
        <f>IF(AND(DK23&gt;0,DK23&lt;&gt;"wait"),"AT",IF(AIL!$X25="AI",IF(Sheet1!$D25&gt;AIL!$W25+200,200,"wait"),0))</f>
        <v>wait</v>
      </c>
      <c r="DL24" s="8">
        <f t="shared" si="76"/>
        <v>-100</v>
      </c>
      <c r="DN24" s="10" t="str">
        <f>IF(AND(DN23&gt;0,DN23&lt;&gt;"wait"),"AT",IF(AIL!$AA25="AI",IF(Sheet1!$E25&lt;AIL!$Z25-50,50,"wait"),0))</f>
        <v>AT</v>
      </c>
      <c r="DO24" s="10">
        <f>IF(AND(DO23&gt;0,DO23&lt;&gt;"wait"),"AT",IF(AIL!$AA25="AI",IF(Sheet1!$E25&lt;AIL!$Z25-100,100,"wait"),0))</f>
        <v>100</v>
      </c>
      <c r="DP24" s="10" t="str">
        <f>IF(AND(DP23&gt;0,DP23&lt;&gt;"wait"),"AT",IF(AIL!$AA25="AI",IF(Sheet1!$E25&lt;AIL!$Z25-150,150,"wait"),0))</f>
        <v>wait</v>
      </c>
      <c r="DQ24" s="10" t="str">
        <f>IF(AND(DQ23&gt;0,DQ23&lt;&gt;"wait"),"AT",IF(AIL!$AA25="AI",IF(Sheet1!$E25&lt;AIL!$Z25-200,200,"wait"),0))</f>
        <v>wait</v>
      </c>
      <c r="DR24" s="10" t="str">
        <f>IF(AND(DR23&gt;0,DR23&lt;&gt;"wait"),"AT",IF(AIL!$AA25="AI",IF(Sheet1!$D25&gt;AIL!$Z25+50,50,"wait"),0))</f>
        <v>AT</v>
      </c>
      <c r="DS24" s="10" t="str">
        <f>IF(AND(DS23&gt;0,DS23&lt;&gt;"wait"),"AT",IF(AIL!$AA25="AI",IF(Sheet1!$D25&gt;AIL!$Z25+100,100,"wait"),0))</f>
        <v>wait</v>
      </c>
      <c r="DT24" s="10" t="str">
        <f>IF(AND(DT23&gt;0,DT23&lt;&gt;"wait"),"AT",IF(AIL!$AA25="AI",IF(Sheet1!$D25&gt;AIL!$Z25+150,150,"wait"),0))</f>
        <v>wait</v>
      </c>
      <c r="DU24" s="10" t="str">
        <f>IF(AND(DU23&gt;0,DU23&lt;&gt;"wait"),"AT",IF(AIL!$AA25="AI",IF(Sheet1!$D25&gt;AIL!$Z25+200,200,"wait"),0))</f>
        <v>wait</v>
      </c>
      <c r="DV24" s="10">
        <f t="shared" si="44"/>
        <v>-50</v>
      </c>
      <c r="DX24" s="10" t="str">
        <f>IF(AND(DX23&gt;0,DX23&lt;&gt;"wait"),"AT",IF(AIL!$AC25="AI",IF(Sheet1!$E25&lt;AIL!$AB25-50,50,"wait"),0))</f>
        <v>AT</v>
      </c>
      <c r="DY24" s="10">
        <f>IF(AND(DY23&gt;0,DY23&lt;&gt;"wait"),"AT",IF(AIL!$AC25="AI",IF(Sheet1!$E25&lt;AIL!$AB25-100,100,"wait"),0))</f>
        <v>100</v>
      </c>
      <c r="DZ24" s="10" t="str">
        <f>IF(AND(DZ23&gt;0,DZ23&lt;&gt;"wait"),"AT",IF(AIL!$AC25="AI",IF(Sheet1!$E25&lt;AIL!$AB25-150,150,"wait"),0))</f>
        <v>wait</v>
      </c>
      <c r="EA24" s="10" t="str">
        <f>IF(AND(EA23&gt;0,EA23&lt;&gt;"wait"),"AT",IF(AIL!$AC25="AI",IF(Sheet1!$E25&lt;AIL!$AB25-200,200,"wait"),0))</f>
        <v>wait</v>
      </c>
      <c r="EB24" s="10" t="str">
        <f>IF(AND(EB23&gt;0,EB23&lt;&gt;"wait"),"AT",IF(AIL!$AC25="AI",IF(Sheet1!$D25&gt;AIL!$AB25+50,50,"wait"),0))</f>
        <v>AT</v>
      </c>
      <c r="EC24" s="10" t="str">
        <f>IF(AND(EC23&gt;0,EC23&lt;&gt;"wait"),"AT",IF(AIL!$AC25="AI",IF(Sheet1!$D25&gt;AIL!$AB25+100,100,"wait"),0))</f>
        <v>wait</v>
      </c>
      <c r="ED24" s="10" t="str">
        <f>IF(AND(ED23&gt;0,ED23&lt;&gt;"wait"),"AT",IF(AIL!$AC25="AI",IF(Sheet1!$D25&gt;AIL!$AB25+150,150,"wait"),0))</f>
        <v>wait</v>
      </c>
      <c r="EE24" s="10" t="str">
        <f>IF(AND(EE23&gt;0,EE23&lt;&gt;"wait"),"AT",IF(AIL!$AC25="AI",IF(Sheet1!$D25&gt;AIL!$AB25+200,200,"wait"),0))</f>
        <v>wait</v>
      </c>
      <c r="EF24" s="10">
        <f t="shared" si="45"/>
        <v>-50</v>
      </c>
      <c r="EH24" s="10" t="str">
        <f>IF(AND(EH23&gt;0,EH23&lt;&gt;"wait"),"AT",IF(AIL!$AE25="AI",IF(Sheet1!$E25&lt;AIL!$AD25-50,50,"wait"),0))</f>
        <v>AT</v>
      </c>
      <c r="EI24" s="10">
        <f>IF(AND(EI23&gt;0,EI23&lt;&gt;"wait"),"AT",IF(AIL!$AE25="AI",IF(Sheet1!$E25&lt;AIL!$AD25-100,100,"wait"),0))</f>
        <v>100</v>
      </c>
      <c r="EJ24" s="10" t="str">
        <f>IF(AND(EJ23&gt;0,EJ23&lt;&gt;"wait"),"AT",IF(AIL!$AE25="AI",IF(Sheet1!$E25&lt;AIL!$AD25-150,150,"wait"),0))</f>
        <v>wait</v>
      </c>
      <c r="EK24" s="10" t="str">
        <f>IF(AND(EK23&gt;0,EK23&lt;&gt;"wait"),"AT",IF(AIL!$AE25="AI",IF(Sheet1!$E25&lt;AIL!$AD25-200,200,"wait"),0))</f>
        <v>wait</v>
      </c>
      <c r="EL24" s="10" t="str">
        <f>IF(AND(EL23&gt;0,EL23&lt;&gt;"wait"),"AT",IF(AIL!$AE25="AI",IF(Sheet1!$D25&gt;AIL!$AD25+50,50,"wait"),0))</f>
        <v>AT</v>
      </c>
      <c r="EM24" s="10" t="str">
        <f>IF(AND(EM23&gt;0,EM23&lt;&gt;"wait"),"AT",IF(AIL!$AE25="AI",IF(Sheet1!$D25&gt;AIL!$AD25+100,100,"wait"),0))</f>
        <v>wait</v>
      </c>
      <c r="EN24" s="10" t="str">
        <f>IF(AND(EN23&gt;0,EN23&lt;&gt;"wait"),"AT",IF(AIL!$AE25="AI",IF(Sheet1!$D25&gt;AIL!$AD25+150,150,"wait"),0))</f>
        <v>wait</v>
      </c>
      <c r="EO24" s="10" t="str">
        <f>IF(AND(EO23&gt;0,EO23&lt;&gt;"wait"),"AT",IF(AIL!$AE25="AI",IF(Sheet1!$D25&gt;AIL!$AD25+200,200,"wait"),0))</f>
        <v>wait</v>
      </c>
      <c r="EP24" s="10">
        <f t="shared" si="46"/>
        <v>-50</v>
      </c>
      <c r="ER24" s="10" t="str">
        <f>IF(AND(ER23&gt;0,ER23&lt;&gt;"wait"),"AT",IF(AIL!$AG25="AI",IF(Sheet1!$E25&lt;AIL!$AF25-50,50,"wait"),0))</f>
        <v>AT</v>
      </c>
      <c r="ES24" s="10">
        <f>IF(AND(ES23&gt;0,ES23&lt;&gt;"wait"),"AT",IF(AIL!$AG25="AI",IF(Sheet1!$E25&lt;AIL!$AF25-100,100,"wait"),0))</f>
        <v>100</v>
      </c>
      <c r="ET24" s="10" t="str">
        <f>IF(AND(ET23&gt;0,ET23&lt;&gt;"wait"),"AT",IF(AIL!$AG25="AI",IF(Sheet1!$E25&lt;AIL!$AF25-150,150,"wait"),0))</f>
        <v>wait</v>
      </c>
      <c r="EU24" s="10" t="str">
        <f>IF(AND(EU23&gt;0,EU23&lt;&gt;"wait"),"AT",IF(AIL!$AG25="AI",IF(Sheet1!$E25&lt;AIL!$AF25-200,200,"wait"),0))</f>
        <v>wait</v>
      </c>
      <c r="EV24" s="10" t="str">
        <f>IF(AND(EV23&gt;0,EV23&lt;&gt;"wait"),"AT",IF(AIL!$AG25="AI",IF(Sheet1!$D25&gt;AIL!$AF25+50,50,"wait"),0))</f>
        <v>AT</v>
      </c>
      <c r="EW24" s="10" t="str">
        <f>IF(AND(EW23&gt;0,EW23&lt;&gt;"wait"),"AT",IF(AIL!$AG25="AI",IF(Sheet1!$D25&gt;AIL!$AF25+100,100,"wait"),0))</f>
        <v>wait</v>
      </c>
      <c r="EX24" s="10" t="str">
        <f>IF(AND(EX23&gt;0,EX23&lt;&gt;"wait"),"AT",IF(AIL!$AG25="AI",IF(Sheet1!$D25&gt;AIL!$AF25+150,150,"wait"),0))</f>
        <v>wait</v>
      </c>
      <c r="EY24" s="10" t="str">
        <f>IF(AND(EY23&gt;0,EY23&lt;&gt;"wait"),"AT",IF(AIL!$AG25="AI",IF(Sheet1!$D25&gt;AIL!$AF25+200,200,"wait"),0))</f>
        <v>wait</v>
      </c>
      <c r="EZ24" s="10">
        <f t="shared" si="47"/>
        <v>-50</v>
      </c>
      <c r="FB24" s="10" t="str">
        <f>IF(AND(FB23&gt;0,FB23&lt;&gt;"wait"),"AT",IF(AIL!$AI25="AI",IF(Sheet1!$E25&lt;AIL!$AH25-50,50,"wait"),0))</f>
        <v>AT</v>
      </c>
      <c r="FC24" s="10">
        <f>IF(AND(FC23&gt;0,FC23&lt;&gt;"wait"),"AT",IF(AIL!$AI25="AI",IF(Sheet1!$E25&lt;AIL!$AH25-100,100,"wait"),0))</f>
        <v>100</v>
      </c>
      <c r="FD24" s="10" t="str">
        <f>IF(AND(FD23&gt;0,FD23&lt;&gt;"wait"),"AT",IF(AIL!$AI25="AI",IF(Sheet1!$E25&lt;AIL!$AH25-150,150,"wait"),0))</f>
        <v>wait</v>
      </c>
      <c r="FE24" s="10" t="str">
        <f>IF(AND(FE23&gt;0,FE23&lt;&gt;"wait"),"AT",IF(AIL!$AI25="AI",IF(Sheet1!$E25&lt;AIL!$AH25-200,200,"wait"),0))</f>
        <v>wait</v>
      </c>
      <c r="FF24" s="10" t="str">
        <f>IF(AND(FF23&gt;0,FF23&lt;&gt;"wait"),"AT",IF(AIL!$AI25="AI",IF(Sheet1!$D25&gt;AIL!$AH25+50,50,"wait"),0))</f>
        <v>AT</v>
      </c>
      <c r="FG24" s="10" t="str">
        <f>IF(AND(FG23&gt;0,FG23&lt;&gt;"wait"),"AT",IF(AIL!$AI25="AI",IF(Sheet1!$D25&gt;AIL!$AH25+100,100,"wait"),0))</f>
        <v>wait</v>
      </c>
      <c r="FH24" s="10" t="str">
        <f>IF(AND(FH23&gt;0,FH23&lt;&gt;"wait"),"AT",IF(AIL!$AI25="AI",IF(Sheet1!$D25&gt;AIL!$AH25+150,150,"wait"),0))</f>
        <v>wait</v>
      </c>
      <c r="FI24" s="10" t="str">
        <f>IF(AND(FI23&gt;0,FI23&lt;&gt;"wait"),"AT",IF(AIL!$AI25="AI",IF(Sheet1!$D25&gt;AIL!$AH25+200,200,"wait"),0))</f>
        <v>wait</v>
      </c>
      <c r="FJ24" s="10">
        <f t="shared" si="48"/>
        <v>-50</v>
      </c>
      <c r="FL24" s="10" t="str">
        <f>IF(AND(FL23&gt;0,FL23&lt;&gt;"wait"),"AT",IF(AIL!$AK25="AI",IF(Sheet1!$E25&lt;AIL!$AJ25-50,50,"wait"),0))</f>
        <v>AT</v>
      </c>
      <c r="FM24" s="10">
        <f>IF(AND(FM23&gt;0,FM23&lt;&gt;"wait"),"AT",IF(AIL!$AK25="AI",IF(Sheet1!$E25&lt;AIL!$AJ25-100,100,"wait"),0))</f>
        <v>100</v>
      </c>
      <c r="FN24" s="10" t="str">
        <f>IF(AND(FN23&gt;0,FN23&lt;&gt;"wait"),"AT",IF(AIL!$AK25="AI",IF(Sheet1!$E25&lt;AIL!$AJ25-150,150,"wait"),0))</f>
        <v>wait</v>
      </c>
      <c r="FO24" s="10" t="str">
        <f>IF(AND(FO23&gt;0,FO23&lt;&gt;"wait"),"AT",IF(AIL!$AK25="AI",IF(Sheet1!$E25&lt;AIL!$AJ25-200,200,"wait"),0))</f>
        <v>wait</v>
      </c>
      <c r="FP24" s="10" t="str">
        <f>IF(AND(FP23&gt;0,FP23&lt;&gt;"wait"),"AT",IF(AIL!$AK25="AI",IF(Sheet1!$D25&gt;AIL!$AJ25+50,50,"wait"),0))</f>
        <v>AT</v>
      </c>
      <c r="FQ24" s="10" t="str">
        <f>IF(AND(FQ23&gt;0,FQ23&lt;&gt;"wait"),"AT",IF(AIL!$AK25="AI",IF(Sheet1!$D25&gt;AIL!$AJ25+100,100,"wait"),0))</f>
        <v>wait</v>
      </c>
      <c r="FR24" s="10" t="str">
        <f>IF(AND(FR23&gt;0,FR23&lt;&gt;"wait"),"AT",IF(AIL!$AK25="AI",IF(Sheet1!$D25&gt;AIL!$AJ25+150,150,"wait"),0))</f>
        <v>wait</v>
      </c>
      <c r="FS24" s="10" t="str">
        <f>IF(AND(FS23&gt;0,FS23&lt;&gt;"wait"),"AT",IF(AIL!$AK25="AI",IF(Sheet1!$D25&gt;AIL!$AJ25+200,200,"wait"),0))</f>
        <v>wait</v>
      </c>
      <c r="FT24" s="10">
        <f t="shared" si="49"/>
        <v>-50</v>
      </c>
      <c r="FV24" s="10" t="str">
        <f>IF(AND(FV23&gt;0,FV23&lt;&gt;"wait"),"AT",IF(AIL!$AM25="AI",IF(Sheet1!$E25&lt;AIL!$AL25-50,50,"wait"),0))</f>
        <v>AT</v>
      </c>
      <c r="FW24" s="10">
        <f>IF(AND(FW23&gt;0,FW23&lt;&gt;"wait"),"AT",IF(AIL!$AM25="AI",IF(Sheet1!$E25&lt;AIL!$AL25-100,100,"wait"),0))</f>
        <v>100</v>
      </c>
      <c r="FX24" s="10" t="str">
        <f>IF(AND(FX23&gt;0,FX23&lt;&gt;"wait"),"AT",IF(AIL!$AM25="AI",IF(Sheet1!$E25&lt;AIL!$AL25-150,150,"wait"),0))</f>
        <v>wait</v>
      </c>
      <c r="FY24" s="10" t="str">
        <f>IF(AND(FY23&gt;0,FY23&lt;&gt;"wait"),"AT",IF(AIL!$AM25="AI",IF(Sheet1!$E25&lt;AIL!$AL25-200,200,"wait"),0))</f>
        <v>wait</v>
      </c>
      <c r="FZ24" s="10" t="str">
        <f>IF(AND(FZ23&gt;0,FZ23&lt;&gt;"wait"),"AT",IF(AIL!$AM25="AI",IF(Sheet1!$D25&gt;AIL!$AL25+50,50,"wait"),0))</f>
        <v>AT</v>
      </c>
      <c r="GA24" s="10" t="str">
        <f>IF(AND(GA23&gt;0,GA23&lt;&gt;"wait"),"AT",IF(AIL!$AM25="AI",IF(Sheet1!$D25&gt;AIL!$AL25+100,100,"wait"),0))</f>
        <v>wait</v>
      </c>
      <c r="GB24" s="10" t="str">
        <f>IF(AND(GB23&gt;0,GB23&lt;&gt;"wait"),"AT",IF(AIL!$AM25="AI",IF(Sheet1!$D25&gt;AIL!$AL25+150,150,"wait"),0))</f>
        <v>wait</v>
      </c>
      <c r="GC24" s="10" t="str">
        <f>IF(AND(GC23&gt;0,GC23&lt;&gt;"wait"),"AT",IF(AIL!$AM25="AI",IF(Sheet1!$D25&gt;AIL!$AL25+200,200,"wait"),0))</f>
        <v>wait</v>
      </c>
      <c r="GD24" s="10">
        <f t="shared" si="50"/>
        <v>-50</v>
      </c>
      <c r="GF24" s="10" t="str">
        <f>IF(AND(GF23&gt;0,GF23&lt;&gt;"wait"),"AT",IF(AIL!$AO25="AI",IF(Sheet1!$E25&lt;AIL!$AN25-50,50,"wait"),0))</f>
        <v>AT</v>
      </c>
      <c r="GG24" s="10">
        <f>IF(AND(GG23&gt;0,GG23&lt;&gt;"wait"),"AT",IF(AIL!$AO25="AI",IF(Sheet1!$E25&lt;AIL!$AN25-100,100,"wait"),0))</f>
        <v>100</v>
      </c>
      <c r="GH24" s="10" t="str">
        <f>IF(AND(GH23&gt;0,GH23&lt;&gt;"wait"),"AT",IF(AIL!$AO25="AI",IF(Sheet1!$E25&lt;AIL!$AN25-150,150,"wait"),0))</f>
        <v>wait</v>
      </c>
      <c r="GI24" s="10" t="str">
        <f>IF(AND(GI23&gt;0,GI23&lt;&gt;"wait"),"AT",IF(AIL!$AO25="AI",IF(Sheet1!$E25&lt;AIL!$AN25-200,200,"wait"),0))</f>
        <v>wait</v>
      </c>
      <c r="GJ24" s="10" t="str">
        <f>IF(AND(GJ23&gt;0,GJ23&lt;&gt;"wait"),"AT",IF(AIL!$AO25="AI",IF(Sheet1!$D25&gt;AIL!$AN25+50,50,"wait"),0))</f>
        <v>AT</v>
      </c>
      <c r="GK24" s="10" t="str">
        <f>IF(AND(GK23&gt;0,GK23&lt;&gt;"wait"),"AT",IF(AIL!$AO25="AI",IF(Sheet1!$D25&gt;AIL!$AN25+100,100,"wait"),0))</f>
        <v>wait</v>
      </c>
      <c r="GL24" s="10" t="str">
        <f>IF(AND(GL23&gt;0,GL23&lt;&gt;"wait"),"AT",IF(AIL!$AO25="AI",IF(Sheet1!$D25&gt;AIL!$AN25+150,150,"wait"),0))</f>
        <v>wait</v>
      </c>
      <c r="GM24" s="10" t="str">
        <f>IF(AND(GM23&gt;0,GM23&lt;&gt;"wait"),"AT",IF(AIL!$AO25="AI",IF(Sheet1!$D25&gt;AIL!$AN25+200,200,"wait"),0))</f>
        <v>wait</v>
      </c>
      <c r="GN24" s="10">
        <f t="shared" si="51"/>
        <v>-50</v>
      </c>
      <c r="GP24" s="10" t="str">
        <f>IF(AND(GP23&gt;0,GP23&lt;&gt;"wait"),"AT",IF(AIL!$AQ25="AI",IF(Sheet1!$E25&lt;AIL!$AP25-50,50,"wait"),0))</f>
        <v>AT</v>
      </c>
      <c r="GQ24" s="10">
        <f>IF(AND(GQ23&gt;0,GQ23&lt;&gt;"wait"),"AT",IF(AIL!$AQ25="AI",IF(Sheet1!$E25&lt;AIL!$AP25-100,100,"wait"),0))</f>
        <v>100</v>
      </c>
      <c r="GR24" s="10" t="str">
        <f>IF(AND(GR23&gt;0,GR23&lt;&gt;"wait"),"AT",IF(AIL!$AQ25="AI",IF(Sheet1!$E25&lt;AIL!$AP25-150,150,"wait"),0))</f>
        <v>wait</v>
      </c>
      <c r="GS24" s="10" t="str">
        <f>IF(AND(GS23&gt;0,GS23&lt;&gt;"wait"),"AT",IF(AIL!$AQ25="AI",IF(Sheet1!$E25&lt;AIL!$AP25-200,200,"wait"),0))</f>
        <v>wait</v>
      </c>
      <c r="GT24" s="10" t="str">
        <f>IF(AND(GT23&gt;0,GT23&lt;&gt;"wait"),"AT",IF(AIL!$AQ25="AI",IF(Sheet1!$D25&gt;AIL!$AP25+50,50,"wait"),0))</f>
        <v>AT</v>
      </c>
      <c r="GU24" s="10" t="str">
        <f>IF(AND(GU23&gt;0,GU23&lt;&gt;"wait"),"AT",IF(AIL!$AQ25="AI",IF(Sheet1!$D25&gt;AIL!$AP25+100,100,"wait"),0))</f>
        <v>wait</v>
      </c>
      <c r="GV24" s="10" t="str">
        <f>IF(AND(GV23&gt;0,GV23&lt;&gt;"wait"),"AT",IF(AIL!$AQ25="AI",IF(Sheet1!$D25&gt;AIL!$AP25+150,150,"wait"),0))</f>
        <v>wait</v>
      </c>
      <c r="GW24" s="10" t="str">
        <f>IF(AND(GW23&gt;0,GW23&lt;&gt;"wait"),"AT",IF(AIL!$AQ25="AI",IF(Sheet1!$D25&gt;AIL!$AP25+200,200,"wait"),0))</f>
        <v>wait</v>
      </c>
      <c r="GX24" s="10">
        <f t="shared" si="52"/>
        <v>-50</v>
      </c>
      <c r="GZ24" s="10" t="str">
        <f>IF(AND(GZ23&gt;0,GZ23&lt;&gt;"wait"),"AT",IF(AIL!$AS25="AI",IF(Sheet1!$E25&lt;AIL!$AR25-50,50,"wait"),0))</f>
        <v>AT</v>
      </c>
      <c r="HA24" s="10">
        <f>IF(AND(HA23&gt;0,HA23&lt;&gt;"wait"),"AT",IF(AIL!$AS25="AI",IF(Sheet1!$E25&lt;AIL!$AR25-100,100,"wait"),0))</f>
        <v>100</v>
      </c>
      <c r="HB24" s="10" t="str">
        <f>IF(AND(HB23&gt;0,HB23&lt;&gt;"wait"),"AT",IF(AIL!$AS25="AI",IF(Sheet1!$E25&lt;AIL!$AR25-150,150,"wait"),0))</f>
        <v>wait</v>
      </c>
      <c r="HC24" s="10" t="str">
        <f>IF(AND(HC23&gt;0,HC23&lt;&gt;"wait"),"AT",IF(AIL!$AS25="AI",IF(Sheet1!$E25&lt;AIL!$AR25-200,200,"wait"),0))</f>
        <v>wait</v>
      </c>
      <c r="HD24" s="10" t="str">
        <f>IF(AND(HD23&gt;0,HD23&lt;&gt;"wait"),"AT",IF(AIL!$AS25="AI",IF(Sheet1!$D25&gt;AIL!$AR25+50,50,"wait"),0))</f>
        <v>AT</v>
      </c>
      <c r="HE24" s="10" t="str">
        <f>IF(AND(HE23&gt;0,HE23&lt;&gt;"wait"),"AT",IF(AIL!$AS25="AI",IF(Sheet1!$D25&gt;AIL!$AR25+100,100,"wait"),0))</f>
        <v>wait</v>
      </c>
      <c r="HF24" s="10" t="str">
        <f>IF(AND(HF23&gt;0,HF23&lt;&gt;"wait"),"AT",IF(AIL!$AS25="AI",IF(Sheet1!$D25&gt;AIL!$AR25+150,150,"wait"),0))</f>
        <v>wait</v>
      </c>
      <c r="HG24" s="10" t="str">
        <f>IF(AND(HG23&gt;0,HG23&lt;&gt;"wait"),"AT",IF(AIL!$AS25="AI",IF(Sheet1!$D25&gt;AIL!$AR25+200,200,"wait"),0))</f>
        <v>wait</v>
      </c>
      <c r="HH24" s="10">
        <f t="shared" si="53"/>
        <v>-50</v>
      </c>
      <c r="HJ24" s="10" t="str">
        <f>IF(AND(HJ23&gt;0,HJ23&lt;&gt;"wait"),"AT",IF(AIL!$AU25="AI",IF(Sheet1!$E25&lt;AIL!$AT25-50,50,"wait"),0))</f>
        <v>AT</v>
      </c>
      <c r="HK24" s="10">
        <f>IF(AND(HK23&gt;0,HK23&lt;&gt;"wait"),"AT",IF(AIL!$AU25="AI",IF(Sheet1!$E25&lt;AIL!$AT25-100,100,"wait"),0))</f>
        <v>100</v>
      </c>
      <c r="HL24" s="10" t="str">
        <f>IF(AND(HL23&gt;0,HL23&lt;&gt;"wait"),"AT",IF(AIL!$AU25="AI",IF(Sheet1!$E25&lt;AIL!$AT25-150,150,"wait"),0))</f>
        <v>wait</v>
      </c>
      <c r="HM24" s="10" t="str">
        <f>IF(AND(HM23&gt;0,HM23&lt;&gt;"wait"),"AT",IF(AIL!$AU25="AI",IF(Sheet1!$E25&lt;AIL!$AT25-200,200,"wait"),0))</f>
        <v>wait</v>
      </c>
      <c r="HN24" s="10" t="str">
        <f>IF(AND(HN23&gt;0,HN23&lt;&gt;"wait"),"AT",IF(AIL!$AU25="AI",IF(Sheet1!$D25&gt;AIL!$AT25+50,50,"wait"),0))</f>
        <v>AT</v>
      </c>
      <c r="HO24" s="10" t="str">
        <f>IF(AND(HO23&gt;0,HO23&lt;&gt;"wait"),"AT",IF(AIL!$AU25="AI",IF(Sheet1!$D25&gt;AIL!$AT25+100,100,"wait"),0))</f>
        <v>wait</v>
      </c>
      <c r="HP24" s="10" t="str">
        <f>IF(AND(HP23&gt;0,HP23&lt;&gt;"wait"),"AT",IF(AIL!$AU25="AI",IF(Sheet1!$D25&gt;AIL!$AT25+150,150,"wait"),0))</f>
        <v>wait</v>
      </c>
      <c r="HQ24" s="10" t="str">
        <f>IF(AND(HQ23&gt;0,HQ23&lt;&gt;"wait"),"AT",IF(AIL!$AU25="AI",IF(Sheet1!$D25&gt;AIL!$AT25+200,200,"wait"),0))</f>
        <v>wait</v>
      </c>
      <c r="HR24" s="10">
        <f t="shared" si="54"/>
        <v>-50</v>
      </c>
      <c r="HT24" s="10">
        <f>IF(AND(HT23&gt;0,HT23&lt;&gt;"wait"),"AT",IF(AIL!$AX25="AI",IF(Sheet1!$E25&lt;AIL!$AW25-50,50,"wait"),0))</f>
        <v>0</v>
      </c>
      <c r="HU24" s="10">
        <f>IF(AND(HU23&gt;0,HU23&lt;&gt;"wait"),"AT",IF(AIL!$AX25="AI",IF(Sheet1!$E25&lt;AIL!$AW25-100,100,"wait"),0))</f>
        <v>0</v>
      </c>
      <c r="HV24" s="10">
        <f>IF(AND(HV23&gt;0,HV23&lt;&gt;"wait"),"AT",IF(AIL!$AX25="AI",IF(Sheet1!$E25&lt;AIL!$AW25-150,150,"wait"),0))</f>
        <v>0</v>
      </c>
      <c r="HW24" s="10">
        <f>IF(AND(HW23&gt;0,HW23&lt;&gt;"wait"),"AT",IF(AIL!$AX25="AI",IF(Sheet1!$E25&lt;AIL!$AW25-200,200,"wait"),0))</f>
        <v>0</v>
      </c>
      <c r="HX24" s="10">
        <f>IF(AND(HX23&gt;0,HX23&lt;&gt;"wait"),"AT",IF(AIL!$AX25="AI",IF(Sheet1!$D25&gt;AIL!$AW25+50,50,"wait"),0))</f>
        <v>0</v>
      </c>
      <c r="HY24" s="10">
        <f>IF(AND(HY23&gt;0,HY23&lt;&gt;"wait"),"AT",IF(AIL!$AX25="AI",IF(Sheet1!$D25&gt;AIL!$AW25+100,100,"wait"),0))</f>
        <v>0</v>
      </c>
      <c r="HZ24" s="10">
        <f>IF(AND(HZ23&gt;0,HZ23&lt;&gt;"wait"),"AT",IF(AIL!$AX25="AI",IF(Sheet1!$D25&gt;AIL!$AW25+150,150,"wait"),0))</f>
        <v>0</v>
      </c>
      <c r="IA24" s="10">
        <f>IF(AND(IA23&gt;0,IA23&lt;&gt;"wait"),"AT",IF(AIL!$AX25="AI",IF(Sheet1!$D25&gt;AIL!$AW25+200,200,"wait"),0))</f>
        <v>0</v>
      </c>
      <c r="IB24" s="10">
        <f t="shared" si="55"/>
        <v>0</v>
      </c>
      <c r="ID24" s="10">
        <f>IF(AND(ID23&gt;0,ID23&lt;&gt;"wait"),"AT",IF(AIL!$AZ25="AI",IF(Sheet1!$E25&lt;AIL!$AY25-50,50,"wait"),0))</f>
        <v>0</v>
      </c>
      <c r="IE24" s="10">
        <f>IF(AND(IE23&gt;0,IE23&lt;&gt;"wait"),"AT",IF(AIL!$AZ25="AI",IF(Sheet1!$E25&lt;AIL!$AY25-100,100,"wait"),0))</f>
        <v>0</v>
      </c>
      <c r="IF24" s="10">
        <f>IF(AND(IF23&gt;0,IF23&lt;&gt;"wait"),"AT",IF(AIL!$AZ25="AI",IF(Sheet1!$E25&lt;AIL!$AY25-150,150,"wait"),0))</f>
        <v>0</v>
      </c>
      <c r="IG24" s="10">
        <f>IF(AND(IG23&gt;0,IG23&lt;&gt;"wait"),"AT",IF(AIL!$AZ25="AI",IF(Sheet1!$E25&lt;AIL!$AY25-200,200,"wait"),0))</f>
        <v>0</v>
      </c>
      <c r="IH24" s="10">
        <f>IF(AND(IH23&gt;0,IH23&lt;&gt;"wait"),"AT",IF(AIL!$AZ25="AI",IF(Sheet1!$D25&gt;AIL!$AY25+50,50,"wait"),0))</f>
        <v>0</v>
      </c>
      <c r="II24" s="10">
        <f>IF(AND(II23&gt;0,II23&lt;&gt;"wait"),"AT",IF(AIL!$AZ25="AI",IF(Sheet1!$D25&gt;AIL!$AY25+100,100,"wait"),0))</f>
        <v>0</v>
      </c>
      <c r="IJ24" s="10">
        <f>IF(AND(IJ23&gt;0,IJ23&lt;&gt;"wait"),"AT",IF(AIL!$AZ25="AI",IF(Sheet1!$D25&gt;AIL!$AY25+150,150,"wait"),0))</f>
        <v>0</v>
      </c>
      <c r="IK24" s="10">
        <f>IF(AND(IK23&gt;0,IK23&lt;&gt;"wait"),"AT",IF(AIL!$AZ25="AI",IF(Sheet1!$D25&gt;AIL!$AY25+200,200,"wait"),0))</f>
        <v>0</v>
      </c>
      <c r="IL24" s="10">
        <f t="shared" si="56"/>
        <v>0</v>
      </c>
      <c r="IN24" s="10">
        <f>IF(AND(IN23&gt;0,IN23&lt;&gt;"wait"),"AT",IF(AIL!$BB25="AI",IF(Sheet1!$E25&lt;AIL!$BA25-50,50,"wait"),0))</f>
        <v>0</v>
      </c>
      <c r="IO24" s="10">
        <f>IF(AND(IO23&gt;0,IO23&lt;&gt;"wait"),"AT",IF(AIL!$BB25="AI",IF(Sheet1!$E25&lt;AIL!$BA25-100,100,"wait"),0))</f>
        <v>0</v>
      </c>
      <c r="IP24" s="10">
        <f>IF(AND(IP23&gt;0,IP23&lt;&gt;"wait"),"AT",IF(AIL!$BB25="AI",IF(Sheet1!$E25&lt;AIL!$BA25-150,150,"wait"),0))</f>
        <v>0</v>
      </c>
      <c r="IQ24" s="10">
        <f>IF(AND(IQ23&gt;0,IQ23&lt;&gt;"wait"),"AT",IF(AIL!$BB25="AI",IF(Sheet1!$E25&lt;AIL!$BA25-200,200,"wait"),0))</f>
        <v>0</v>
      </c>
      <c r="IR24" s="10">
        <f>IF(AND(IR23&gt;0,IR23&lt;&gt;"wait"),"AT",IF(AIL!$BB25="AI",IF(Sheet1!$D25&gt;AIL!$BA25+50,50,"wait"),0))</f>
        <v>0</v>
      </c>
      <c r="IS24" s="10">
        <f>IF(AND(IS23&gt;0,IS23&lt;&gt;"wait"),"AT",IF(AIL!$BB25="AI",IF(Sheet1!$D25&gt;AIL!$BA25+100,100,"wait"),0))</f>
        <v>0</v>
      </c>
      <c r="IT24" s="10">
        <f>IF(AND(IT23&gt;0,IT23&lt;&gt;"wait"),"AT",IF(AIL!$BB25="AI",IF(Sheet1!$D25&gt;AIL!$BA25+150,150,"wait"),0))</f>
        <v>0</v>
      </c>
      <c r="IU24" s="10">
        <f>IF(AND(IU23&gt;0,IU23&lt;&gt;"wait"),"AT",IF(AIL!$BB25="AI",IF(Sheet1!$D25&gt;AIL!$BA25+200,200,"wait"),0))</f>
        <v>0</v>
      </c>
      <c r="IV24" s="10">
        <f t="shared" si="57"/>
        <v>0</v>
      </c>
      <c r="IX24" s="10">
        <f>IF(AND(IX23&gt;0,IX23&lt;&gt;"wait"),"AT",IF(AIL!$BD25="AI",IF(Sheet1!$E25&lt;AIL!$BC25-50,50,"wait"),0))</f>
        <v>0</v>
      </c>
      <c r="IY24" s="10">
        <f>IF(AND(IY23&gt;0,IY23&lt;&gt;"wait"),"AT",IF(AIL!$BD25="AI",IF(Sheet1!$E25&lt;AIL!$BC25-100,100,"wait"),0))</f>
        <v>0</v>
      </c>
      <c r="IZ24" s="10">
        <f>IF(AND(IZ23&gt;0,IZ23&lt;&gt;"wait"),"AT",IF(AIL!$BD25="AI",IF(Sheet1!$E25&lt;AIL!$BC25-150,150,"wait"),0))</f>
        <v>0</v>
      </c>
      <c r="JA24" s="10">
        <f>IF(AND(JA23&gt;0,JA23&lt;&gt;"wait"),"AT",IF(AIL!$BD25="AI",IF(Sheet1!$E25&lt;AIL!$BC25-200,200,"wait"),0))</f>
        <v>0</v>
      </c>
      <c r="JB24" s="10">
        <f>IF(AND(JB23&gt;0,JB23&lt;&gt;"wait"),"AT",IF(AIL!$BD25="AI",IF(Sheet1!$D25&gt;AIL!$BC25+50,50,"wait"),0))</f>
        <v>0</v>
      </c>
      <c r="JC24" s="10">
        <f>IF(AND(JC23&gt;0,JC23&lt;&gt;"wait"),"AT",IF(AIL!$BD25="AI",IF(Sheet1!$D25&gt;AIL!$BC25+100,100,"wait"),0))</f>
        <v>0</v>
      </c>
      <c r="JD24" s="10">
        <f>IF(AND(JD23&gt;0,JD23&lt;&gt;"wait"),"AT",IF(AIL!$BD25="AI",IF(Sheet1!$D25&gt;AIL!$BC25+150,150,"wait"),0))</f>
        <v>0</v>
      </c>
      <c r="JE24" s="10">
        <f>IF(AND(JE23&gt;0,JE23&lt;&gt;"wait"),"AT",IF(AIL!$BD25="AI",IF(Sheet1!$D25&gt;AIL!$BC25+200,200,"wait"),0))</f>
        <v>0</v>
      </c>
      <c r="JF24" s="10">
        <f t="shared" si="58"/>
        <v>0</v>
      </c>
      <c r="JH24" s="10">
        <f>IF(AND(JH23&gt;0,JH23&lt;&gt;"wait"),"AT",IF(AIL!$BF25="AI",IF(Sheet1!$E25&lt;AIL!$BE25-50,50,"wait"),0))</f>
        <v>0</v>
      </c>
      <c r="JI24" s="10">
        <f>IF(AND(JI23&gt;0,JI23&lt;&gt;"wait"),"AT",IF(AIL!$BF25="AI",IF(Sheet1!$E25&lt;AIL!$BE25-100,100,"wait"),0))</f>
        <v>0</v>
      </c>
      <c r="JJ24" s="10">
        <f>IF(AND(JJ23&gt;0,JJ23&lt;&gt;"wait"),"AT",IF(AIL!$BF25="AI",IF(Sheet1!$E25&lt;AIL!$BE25-150,150,"wait"),0))</f>
        <v>0</v>
      </c>
      <c r="JK24" s="10">
        <f>IF(AND(JK23&gt;0,JK23&lt;&gt;"wait"),"AT",IF(AIL!$BF25="AI",IF(Sheet1!$E25&lt;AIL!$BE25-200,200,"wait"),0))</f>
        <v>0</v>
      </c>
      <c r="JL24" s="10">
        <f>IF(AND(JL23&gt;0,JL23&lt;&gt;"wait"),"AT",IF(AIL!$BF25="AI",IF(Sheet1!$D25&gt;AIL!$BE25+50,50,"wait"),0))</f>
        <v>0</v>
      </c>
      <c r="JM24" s="10">
        <f>IF(AND(JM23&gt;0,JM23&lt;&gt;"wait"),"AT",IF(AIL!$BF25="AI",IF(Sheet1!$D25&gt;AIL!$BE25+100,100,"wait"),0))</f>
        <v>0</v>
      </c>
      <c r="JN24" s="10">
        <f>IF(AND(JN23&gt;0,JN23&lt;&gt;"wait"),"AT",IF(AIL!$BF25="AI",IF(Sheet1!$D25&gt;AIL!$BE25+150,150,"wait"),0))</f>
        <v>0</v>
      </c>
      <c r="JO24" s="10">
        <f>IF(AND(JO23&gt;0,JO23&lt;&gt;"wait"),"AT",IF(AIL!$BF25="AI",IF(Sheet1!$D25&gt;AIL!$BE25+200,200,"wait"),0))</f>
        <v>0</v>
      </c>
      <c r="JP24" s="10">
        <f t="shared" si="59"/>
        <v>0</v>
      </c>
      <c r="JR24" s="10">
        <f>IF(AND(JR23&gt;0,JR23&lt;&gt;"wait"),"AT",IF(AIL!$BH25="AI",IF(Sheet1!$E25&lt;AIL!$BG25-50,50,"wait"),0))</f>
        <v>0</v>
      </c>
      <c r="JS24" s="10">
        <f>IF(AND(JS23&gt;0,JS23&lt;&gt;"wait"),"AT",IF(AIL!$BH25="AI",IF(Sheet1!$E25&lt;AIL!$BG25-100,100,"wait"),0))</f>
        <v>0</v>
      </c>
      <c r="JT24" s="10">
        <f>IF(AND(JT23&gt;0,JT23&lt;&gt;"wait"),"AT",IF(AIL!$BH25="AI",IF(Sheet1!$E25&lt;AIL!$BG25-150,150,"wait"),0))</f>
        <v>0</v>
      </c>
      <c r="JU24" s="10">
        <f>IF(AND(JU23&gt;0,JU23&lt;&gt;"wait"),"AT",IF(AIL!$BH25="AI",IF(Sheet1!$E25&lt;AIL!$BG25-200,200,"wait"),0))</f>
        <v>0</v>
      </c>
      <c r="JV24" s="10">
        <f>IF(AND(JV23&gt;0,JV23&lt;&gt;"wait"),"AT",IF(AIL!$BH25="AI",IF(Sheet1!$D25&gt;AIL!$BG25+50,50,"wait"),0))</f>
        <v>0</v>
      </c>
      <c r="JW24" s="10">
        <f>IF(AND(JW23&gt;0,JW23&lt;&gt;"wait"),"AT",IF(AIL!$BH25="AI",IF(Sheet1!$D25&gt;AIL!$BG25+100,100,"wait"),0))</f>
        <v>0</v>
      </c>
      <c r="JX24" s="10">
        <f>IF(AND(JX23&gt;0,JX23&lt;&gt;"wait"),"AT",IF(AIL!$BH25="AI",IF(Sheet1!$D25&gt;AIL!$BG25+150,150,"wait"),0))</f>
        <v>0</v>
      </c>
      <c r="JY24" s="10">
        <f>IF(AND(JY23&gt;0,JY23&lt;&gt;"wait"),"AT",IF(AIL!$BH25="AI",IF(Sheet1!$D25&gt;AIL!$BG25+200,200,"wait"),0))</f>
        <v>0</v>
      </c>
      <c r="JZ24" s="10">
        <f t="shared" si="60"/>
        <v>0</v>
      </c>
      <c r="KB24" s="10">
        <f>IF(AND(KB23&gt;0,KB23&lt;&gt;"wait"),"AT",IF(AIL!$BJ25="AI",IF(Sheet1!$E25&lt;AIL!$BI25-50,50,"wait"),0))</f>
        <v>0</v>
      </c>
      <c r="KC24" s="10">
        <f>IF(AND(KC23&gt;0,KC23&lt;&gt;"wait"),"AT",IF(AIL!$BJ25="AI",IF(Sheet1!$E25&lt;AIL!$BI25-100,100,"wait"),0))</f>
        <v>0</v>
      </c>
      <c r="KD24" s="10">
        <f>IF(AND(KD23&gt;0,KD23&lt;&gt;"wait"),"AT",IF(AIL!$BJ25="AI",IF(Sheet1!$E25&lt;AIL!$BI25-150,150,"wait"),0))</f>
        <v>0</v>
      </c>
      <c r="KE24" s="10">
        <f>IF(AND(KE23&gt;0,KE23&lt;&gt;"wait"),"AT",IF(AIL!$BJ25="AI",IF(Sheet1!$E25&lt;AIL!$BI25-200,200,"wait"),0))</f>
        <v>0</v>
      </c>
      <c r="KF24" s="10">
        <f>IF(AND(KF23&gt;0,KF23&lt;&gt;"wait"),"AT",IF(AIL!$BJ25="AI",IF(Sheet1!$D25&gt;AIL!$BI25+50,50,"wait"),0))</f>
        <v>0</v>
      </c>
      <c r="KG24" s="10">
        <f>IF(AND(KG23&gt;0,KG23&lt;&gt;"wait"),"AT",IF(AIL!$BJ25="AI",IF(Sheet1!$D25&gt;AIL!$BI25+100,100,"wait"),0))</f>
        <v>0</v>
      </c>
      <c r="KH24" s="10">
        <f>IF(AND(KH23&gt;0,KH23&lt;&gt;"wait"),"AT",IF(AIL!$BJ25="AI",IF(Sheet1!$D25&gt;AIL!$BI25+150,150,"wait"),0))</f>
        <v>0</v>
      </c>
      <c r="KI24" s="10">
        <f>IF(AND(KI23&gt;0,KI23&lt;&gt;"wait"),"AT",IF(AIL!$BJ25="AI",IF(Sheet1!$D25&gt;AIL!$BI25+200,200,"wait"),0))</f>
        <v>0</v>
      </c>
      <c r="KJ24" s="10">
        <f t="shared" si="61"/>
        <v>0</v>
      </c>
      <c r="KL24" s="10">
        <f>IF(AND(KL23&gt;0,KL23&lt;&gt;"wait"),"AT",IF(AIL!$BL25="AI",IF(Sheet1!$E25&lt;AIL!$BK25-50,50,"wait"),0))</f>
        <v>0</v>
      </c>
      <c r="KM24" s="10">
        <f>IF(AND(KM23&gt;0,KM23&lt;&gt;"wait"),"AT",IF(AIL!$BL25="AI",IF(Sheet1!$E25&lt;AIL!$BK25-100,100,"wait"),0))</f>
        <v>0</v>
      </c>
      <c r="KN24" s="10">
        <f>IF(AND(KN23&gt;0,KN23&lt;&gt;"wait"),"AT",IF(AIL!$BL25="AI",IF(Sheet1!$E25&lt;AIL!$BK25-150,150,"wait"),0))</f>
        <v>0</v>
      </c>
      <c r="KO24" s="10">
        <f>IF(AND(KO23&gt;0,KO23&lt;&gt;"wait"),"AT",IF(AIL!$BL25="AI",IF(Sheet1!$E25&lt;AIL!$BK25-200,200,"wait"),0))</f>
        <v>0</v>
      </c>
      <c r="KP24" s="10">
        <f>IF(AND(KP23&gt;0,KP23&lt;&gt;"wait"),"AT",IF(AIL!$BL25="AI",IF(Sheet1!$D25&gt;AIL!$BK25+50,50,"wait"),0))</f>
        <v>0</v>
      </c>
      <c r="KQ24" s="10">
        <f>IF(AND(KQ23&gt;0,KQ23&lt;&gt;"wait"),"AT",IF(AIL!$BL25="AI",IF(Sheet1!$D25&gt;AIL!$BK25+100,100,"wait"),0))</f>
        <v>0</v>
      </c>
      <c r="KR24" s="10">
        <f>IF(AND(KR23&gt;0,KR23&lt;&gt;"wait"),"AT",IF(AIL!$BL25="AI",IF(Sheet1!$D25&gt;AIL!$BK25+150,150,"wait"),0))</f>
        <v>0</v>
      </c>
      <c r="KS24" s="10">
        <f>IF(AND(KS23&gt;0,KS23&lt;&gt;"wait"),"AT",IF(AIL!$BL25="AI",IF(Sheet1!$D25&gt;AIL!$BK25+200,200,"wait"),0))</f>
        <v>0</v>
      </c>
      <c r="KT24" s="10">
        <f t="shared" si="62"/>
        <v>0</v>
      </c>
      <c r="KV24" s="10">
        <f>IF(AND(KV23&gt;0,KV23&lt;&gt;"wait"),"AT",IF(AIL!$BN25="AI",IF(Sheet1!$E25&lt;AIL!$BM25-50,50,"wait"),0))</f>
        <v>0</v>
      </c>
      <c r="KW24" s="10">
        <f>IF(AND(KW23&gt;0,KW23&lt;&gt;"wait"),"AT",IF(AIL!$BN25="AI",IF(Sheet1!$E25&lt;AIL!$BM25-100,100,"wait"),0))</f>
        <v>0</v>
      </c>
      <c r="KX24" s="10">
        <f>IF(AND(KX23&gt;0,KX23&lt;&gt;"wait"),"AT",IF(AIL!$BN25="AI",IF(Sheet1!$E25&lt;AIL!$BM25-150,150,"wait"),0))</f>
        <v>0</v>
      </c>
      <c r="KY24" s="10">
        <f>IF(AND(KY23&gt;0,KY23&lt;&gt;"wait"),"AT",IF(AIL!$BN25="AI",IF(Sheet1!$E25&lt;AIL!$BM25-200,200,"wait"),0))</f>
        <v>0</v>
      </c>
      <c r="KZ24" s="10">
        <f>IF(AND(KZ23&gt;0,KZ23&lt;&gt;"wait"),"AT",IF(AIL!$BN25="AI",IF(Sheet1!$D25&gt;AIL!$BM25+50,50,"wait"),0))</f>
        <v>0</v>
      </c>
      <c r="LA24" s="10">
        <f>IF(AND(LA23&gt;0,LA23&lt;&gt;"wait"),"AT",IF(AIL!$BN25="AI",IF(Sheet1!$D25&gt;AIL!$BM25+100,100,"wait"),0))</f>
        <v>0</v>
      </c>
      <c r="LB24" s="10">
        <f>IF(AND(LB23&gt;0,LB23&lt;&gt;"wait"),"AT",IF(AIL!$BN25="AI",IF(Sheet1!$D25&gt;AIL!$BM25+150,150,"wait"),0))</f>
        <v>0</v>
      </c>
      <c r="LC24" s="10">
        <f>IF(AND(LC23&gt;0,LC23&lt;&gt;"wait"),"AT",IF(AIL!$BN25="AI",IF(Sheet1!$D25&gt;AIL!$BM25+200,200,"wait"),0))</f>
        <v>0</v>
      </c>
      <c r="LD24" s="10">
        <f t="shared" si="63"/>
        <v>0</v>
      </c>
      <c r="LF24" s="10">
        <f>IF(AND(LF23&gt;0,LF23&lt;&gt;"wait"),"AT",IF(AIL!$BP25="AI",IF(Sheet1!$E25&lt;AIL!$BO25-50,50,"wait"),0))</f>
        <v>0</v>
      </c>
      <c r="LG24" s="10">
        <f>IF(AND(LG23&gt;0,LG23&lt;&gt;"wait"),"AT",IF(AIL!$BP25="AI",IF(Sheet1!$E25&lt;AIL!$BO25-100,100,"wait"),0))</f>
        <v>0</v>
      </c>
      <c r="LH24" s="10">
        <f>IF(AND(LH23&gt;0,LH23&lt;&gt;"wait"),"AT",IF(AIL!$BP25="AI",IF(Sheet1!$E25&lt;AIL!$BO25-150,150,"wait"),0))</f>
        <v>0</v>
      </c>
      <c r="LI24" s="10">
        <f>IF(AND(LI23&gt;0,LI23&lt;&gt;"wait"),"AT",IF(AIL!$BP25="AI",IF(Sheet1!$E25&lt;AIL!$BO25-200,200,"wait"),0))</f>
        <v>0</v>
      </c>
      <c r="LJ24" s="10">
        <f>IF(AND(LJ23&gt;0,LJ23&lt;&gt;"wait"),"AT",IF(AIL!$BP25="AI",IF(Sheet1!$D25&gt;AIL!$BO25+50,50,"wait"),0))</f>
        <v>0</v>
      </c>
      <c r="LK24" s="10">
        <f>IF(AND(LK23&gt;0,LK23&lt;&gt;"wait"),"AT",IF(AIL!$BP25="AI",IF(Sheet1!$D25&gt;AIL!$BO25+100,100,"wait"),0))</f>
        <v>0</v>
      </c>
      <c r="LL24" s="10">
        <f>IF(AND(LL23&gt;0,LL23&lt;&gt;"wait"),"AT",IF(AIL!$BP25="AI",IF(Sheet1!$D25&gt;AIL!$BO25+150,150,"wait"),0))</f>
        <v>0</v>
      </c>
      <c r="LM24" s="10">
        <f>IF(AND(LM23&gt;0,LM23&lt;&gt;"wait"),"AT",IF(AIL!$BP25="AI",IF(Sheet1!$D25&gt;AIL!$BO25+200,200,"wait"),0))</f>
        <v>0</v>
      </c>
      <c r="LN24" s="10">
        <f t="shared" si="64"/>
        <v>0</v>
      </c>
      <c r="LP24" s="10">
        <f>IF(AND(LP23&gt;0,LP23&lt;&gt;"wait"),"AT",IF(AIL!$BR25="AI",IF(Sheet1!$E25&lt;AIL!$BQ25-50,50,"wait"),0))</f>
        <v>0</v>
      </c>
      <c r="LQ24" s="10">
        <f>IF(AND(LQ23&gt;0,LQ23&lt;&gt;"wait"),"AT",IF(AIL!$BR25="AI",IF(Sheet1!$E25&lt;AIL!$BQ25-100,100,"wait"),0))</f>
        <v>0</v>
      </c>
      <c r="LR24" s="10">
        <f>IF(AND(LR23&gt;0,LR23&lt;&gt;"wait"),"AT",IF(AIL!$BR25="AI",IF(Sheet1!$E25&lt;AIL!$BQ25-150,150,"wait"),0))</f>
        <v>0</v>
      </c>
      <c r="LS24" s="10">
        <f>IF(AND(LS23&gt;0,LS23&lt;&gt;"wait"),"AT",IF(AIL!$BR25="AI",IF(Sheet1!$E25&lt;AIL!$BQ25-200,200,"wait"),0))</f>
        <v>0</v>
      </c>
      <c r="LT24" s="10">
        <f>IF(AND(LT23&gt;0,LT23&lt;&gt;"wait"),"AT",IF(AIL!$BR25="AI",IF(Sheet1!$D25&gt;AIL!$BQ25+50,50,"wait"),0))</f>
        <v>0</v>
      </c>
      <c r="LU24" s="10">
        <f>IF(AND(LU23&gt;0,LU23&lt;&gt;"wait"),"AT",IF(AIL!$BR25="AI",IF(Sheet1!$D25&gt;AIL!$BQ25+100,100,"wait"),0))</f>
        <v>0</v>
      </c>
      <c r="LV24" s="10">
        <f>IF(AND(LV23&gt;0,LV23&lt;&gt;"wait"),"AT",IF(AIL!$BR25="AI",IF(Sheet1!$D25&gt;AIL!$BQ25+150,150,"wait"),0))</f>
        <v>0</v>
      </c>
      <c r="LW24" s="10">
        <f>IF(AND(LW23&gt;0,LW23&lt;&gt;"wait"),"AT",IF(AIL!$BR25="AI",IF(Sheet1!$D25&gt;AIL!$BQ25+200,200,"wait"),0))</f>
        <v>0</v>
      </c>
      <c r="LX24" s="10">
        <f t="shared" si="65"/>
        <v>0</v>
      </c>
    </row>
    <row r="25" spans="1:336" x14ac:dyDescent="0.3">
      <c r="A25" t="str">
        <f>Sheet1!B25</f>
        <v>03/01 09:38</v>
      </c>
      <c r="B25">
        <f>Sheet1!D25</f>
        <v>29230</v>
      </c>
      <c r="C25">
        <f>Sheet1!E25</f>
        <v>29179</v>
      </c>
      <c r="E25">
        <f>MAX($B25:$B$162)</f>
        <v>29293</v>
      </c>
      <c r="F25">
        <f>MIN($C25:$C$162)</f>
        <v>29062</v>
      </c>
      <c r="H25" s="8" t="str">
        <f>IF(AND(H24&gt;0,H24&lt;&gt;"wait"),"AT",IF(AIL!$D26="AI",IF(Sheet1!$E26&lt;AIL!$C26-50,50,"wait"),0))</f>
        <v>AT</v>
      </c>
      <c r="I25" s="8" t="str">
        <f>IF(AND(I24&gt;0,I24&lt;&gt;"wait"),"AT",IF(AIL!$D26="AI",IF(Sheet1!$E26&lt;AIL!$C26-100,100,"wait"),0))</f>
        <v>AT</v>
      </c>
      <c r="J25" s="8" t="str">
        <f>IF(AND(J24&gt;0,J24&lt;&gt;"wait"),"AT",IF(AIL!$D26="AI",IF(Sheet1!$E26&lt;AIL!$C26-150,150,"wait"),0))</f>
        <v>wait</v>
      </c>
      <c r="K25" s="8" t="str">
        <f>IF(AND(K24&gt;0,K24&lt;&gt;"wait"),"AT",IF(AIL!$D26="AI",IF(Sheet1!$E26&lt;AIL!$C26-200,200,"wait"),0))</f>
        <v>wait</v>
      </c>
      <c r="L25" s="8" t="str">
        <f>IF(AND(L24&gt;0,L24&lt;&gt;"wait"),"AT",IF(AIL!$D26="AI",IF(Sheet1!$D26&gt;AIL!$C26+50,50,"wait"),0))</f>
        <v>AT</v>
      </c>
      <c r="M25" s="8" t="str">
        <f>IF(AND(M24&gt;0,M24&lt;&gt;"wait"),"AT",IF(AIL!$D26="AI",IF(Sheet1!$D26&gt;AIL!$C26+100,100,"wait"),0))</f>
        <v>wait</v>
      </c>
      <c r="N25" s="8" t="str">
        <f>IF(AND(N24&gt;0,N24&lt;&gt;"wait"),"AT",IF(AIL!$D26="AI",IF(Sheet1!$D26&gt;AIL!$C26+150,150,"wait"),0))</f>
        <v>wait</v>
      </c>
      <c r="O25" s="8" t="str">
        <f>IF(AND(O24&gt;0,O24&lt;&gt;"wait"),"AT",IF(AIL!$D26="AI",IF(Sheet1!$D26&gt;AIL!$C26+200,200,"wait"),0))</f>
        <v>wait</v>
      </c>
      <c r="P25" s="8">
        <f t="shared" si="66"/>
        <v>-50</v>
      </c>
      <c r="R25" s="8" t="str">
        <f>IF(AND(R24&gt;0,R24&lt;&gt;"wait"),"AT",IF(AIL!$F26="AI",IF(Sheet1!$E26&lt;AIL!$E26-50,50,"wait"),0))</f>
        <v>AT</v>
      </c>
      <c r="S25" s="8" t="str">
        <f>IF(AND(S24&gt;0,S24&lt;&gt;"wait"),"AT",IF(AIL!$F26="AI",IF(Sheet1!$E26&lt;AIL!$E26-100,100,"wait"),0))</f>
        <v>AT</v>
      </c>
      <c r="T25" s="8" t="str">
        <f>IF(AND(T24&gt;0,T24&lt;&gt;"wait"),"AT",IF(AIL!$F26="AI",IF(Sheet1!$E26&lt;AIL!$E26-150,150,"wait"),0))</f>
        <v>wait</v>
      </c>
      <c r="U25" s="8" t="str">
        <f>IF(AND(U24&gt;0,U24&lt;&gt;"wait"),"AT",IF(AIL!$F26="AI",IF(Sheet1!$E26&lt;AIL!$E26-200,200,"wait"),0))</f>
        <v>wait</v>
      </c>
      <c r="V25" s="8" t="str">
        <f>IF(AND(V24&gt;0,V24&lt;&gt;"wait"),"AT",IF(AIL!$F26="AI",IF(Sheet1!$D26&gt;AIL!$E26+50,50,"wait"),0))</f>
        <v>AT</v>
      </c>
      <c r="W25" s="8" t="str">
        <f>IF(AND(W24&gt;0,W24&lt;&gt;"wait"),"AT",IF(AIL!$F26="AI",IF(Sheet1!$D26&gt;AIL!$E26+100,100,"wait"),0))</f>
        <v>wait</v>
      </c>
      <c r="X25" s="8" t="str">
        <f>IF(AND(X24&gt;0,X24&lt;&gt;"wait"),"AT",IF(AIL!$F26="AI",IF(Sheet1!$D26&gt;AIL!$E26+150,150,"wait"),0))</f>
        <v>wait</v>
      </c>
      <c r="Y25" s="8" t="str">
        <f>IF(AND(Y24&gt;0,Y24&lt;&gt;"wait"),"AT",IF(AIL!$F26="AI",IF(Sheet1!$D26&gt;AIL!$E26+200,200,"wait"),0))</f>
        <v>wait</v>
      </c>
      <c r="Z25" s="8">
        <f t="shared" si="67"/>
        <v>-50</v>
      </c>
      <c r="AB25" s="8" t="str">
        <f>IF(AND(AB24&gt;0,AB24&lt;&gt;"wait"),"AT",IF(AIL!$H26="AI",IF(Sheet1!$E26&lt;AIL!$G26-50,50,"wait"),0))</f>
        <v>AT</v>
      </c>
      <c r="AC25" s="8" t="str">
        <f>IF(AND(AC24&gt;0,AC24&lt;&gt;"wait"),"AT",IF(AIL!$H26="AI",IF(Sheet1!$E26&lt;AIL!$G26-100,100,"wait"),0))</f>
        <v>AT</v>
      </c>
      <c r="AD25" s="8" t="str">
        <f>IF(AND(AD24&gt;0,AD24&lt;&gt;"wait"),"AT",IF(AIL!$H26="AI",IF(Sheet1!$E26&lt;AIL!$G26-150,150,"wait"),0))</f>
        <v>wait</v>
      </c>
      <c r="AE25" s="8" t="str">
        <f>IF(AND(AE24&gt;0,AE24&lt;&gt;"wait"),"AT",IF(AIL!$H26="AI",IF(Sheet1!$E26&lt;AIL!$G26-200,200,"wait"),0))</f>
        <v>wait</v>
      </c>
      <c r="AF25" s="8" t="str">
        <f>IF(AND(AF24&gt;0,AF24&lt;&gt;"wait"),"AT",IF(AIL!$H26="AI",IF(Sheet1!$D26&gt;AIL!$G26+50,50,"wait"),0))</f>
        <v>AT</v>
      </c>
      <c r="AG25" s="8" t="str">
        <f>IF(AND(AG24&gt;0,AG24&lt;&gt;"wait"),"AT",IF(AIL!$H26="AI",IF(Sheet1!$D26&gt;AIL!$G26+100,100,"wait"),0))</f>
        <v>wait</v>
      </c>
      <c r="AH25" s="8" t="str">
        <f>IF(AND(AH24&gt;0,AH24&lt;&gt;"wait"),"AT",IF(AIL!$H26="AI",IF(Sheet1!$D26&gt;AIL!$G26+150,150,"wait"),0))</f>
        <v>wait</v>
      </c>
      <c r="AI25" s="8" t="str">
        <f>IF(AND(AI24&gt;0,AI24&lt;&gt;"wait"),"AT",IF(AIL!$H26="AI",IF(Sheet1!$D26&gt;AIL!$G26+200,200,"wait"),0))</f>
        <v>wait</v>
      </c>
      <c r="AJ25" s="8">
        <f t="shared" si="68"/>
        <v>-50</v>
      </c>
      <c r="AL25" s="8" t="str">
        <f>IF(AND(AL24&gt;0,AL24&lt;&gt;"wait"),"AT",IF(AIL!$J26="AI",IF(Sheet1!$E26&lt;AIL!$I26-50,50,"wait"),0))</f>
        <v>AT</v>
      </c>
      <c r="AM25" s="8" t="str">
        <f>IF(AND(AM24&gt;0,AM24&lt;&gt;"wait"),"AT",IF(AIL!$J26="AI",IF(Sheet1!$E26&lt;AIL!$I26-100,100,"wait"),0))</f>
        <v>AT</v>
      </c>
      <c r="AN25" s="8" t="str">
        <f>IF(AND(AN24&gt;0,AN24&lt;&gt;"wait"),"AT",IF(AIL!$J26="AI",IF(Sheet1!$E26&lt;AIL!$I26-150,150,"wait"),0))</f>
        <v>wait</v>
      </c>
      <c r="AO25" s="8" t="str">
        <f>IF(AND(AO24&gt;0,AO24&lt;&gt;"wait"),"AT",IF(AIL!$J26="AI",IF(Sheet1!$E26&lt;AIL!$I26-200,200,"wait"),0))</f>
        <v>wait</v>
      </c>
      <c r="AP25" s="8" t="str">
        <f>IF(AND(AP24&gt;0,AP24&lt;&gt;"wait"),"AT",IF(AIL!$J26="AI",IF(Sheet1!$D26&gt;AIL!$I26+50,50,"wait"),0))</f>
        <v>AT</v>
      </c>
      <c r="AQ25" s="8" t="str">
        <f>IF(AND(AQ24&gt;0,AQ24&lt;&gt;"wait"),"AT",IF(AIL!$J26="AI",IF(Sheet1!$D26&gt;AIL!$I26+100,100,"wait"),0))</f>
        <v>wait</v>
      </c>
      <c r="AR25" s="8" t="str">
        <f>IF(AND(AR24&gt;0,AR24&lt;&gt;"wait"),"AT",IF(AIL!$J26="AI",IF(Sheet1!$D26&gt;AIL!$I26+150,150,"wait"),0))</f>
        <v>wait</v>
      </c>
      <c r="AS25" s="8" t="str">
        <f>IF(AND(AS24&gt;0,AS24&lt;&gt;"wait"),"AT",IF(AIL!$J26="AI",IF(Sheet1!$D26&gt;AIL!$I26+200,200,"wait"),0))</f>
        <v>wait</v>
      </c>
      <c r="AT25" s="8">
        <f t="shared" si="69"/>
        <v>-50</v>
      </c>
      <c r="AU25" s="8"/>
      <c r="AV25" s="8" t="str">
        <f>IF(AND(AV24&gt;0,AV24&lt;&gt;"wait"),"AT",IF(AIL!$L26="AI",IF(Sheet1!$E26&lt;AIL!$K26-50,50,"wait"),0))</f>
        <v>AT</v>
      </c>
      <c r="AW25" s="8" t="str">
        <f>IF(AND(AW24&gt;0,AW24&lt;&gt;"wait"),"AT",IF(AIL!$L26="AI",IF(Sheet1!$E26&lt;AIL!$K26-100,100,"wait"),0))</f>
        <v>AT</v>
      </c>
      <c r="AX25" s="8" t="str">
        <f>IF(AND(AX24&gt;0,AX24&lt;&gt;"wait"),"AT",IF(AIL!$L26="AI",IF(Sheet1!$E26&lt;AIL!$K26-150,150,"wait"),0))</f>
        <v>wait</v>
      </c>
      <c r="AY25" s="8" t="str">
        <f>IF(AND(AY24&gt;0,AY24&lt;&gt;"wait"),"AT",IF(AIL!$L26="AI",IF(Sheet1!$E26&lt;AIL!$K26-200,200,"wait"),0))</f>
        <v>wait</v>
      </c>
      <c r="AZ25" s="8" t="str">
        <f>IF(AND(AZ24&gt;0,AZ24&lt;&gt;"wait"),"AT",IF(AIL!$L26="AI",IF(Sheet1!$D26&gt;AIL!$K26+50,50,"wait"),0))</f>
        <v>AT</v>
      </c>
      <c r="BA25" s="8" t="str">
        <f>IF(AND(BA24&gt;0,BA24&lt;&gt;"wait"),"AT",IF(AIL!$L26="AI",IF(Sheet1!$D26&gt;AIL!$K26+100,100,"wait"),0))</f>
        <v>wait</v>
      </c>
      <c r="BB25" s="8" t="str">
        <f>IF(AND(BB24&gt;0,BB24&lt;&gt;"wait"),"AT",IF(AIL!$L26="AI",IF(Sheet1!$D26&gt;AIL!$K26+150,150,"wait"),0))</f>
        <v>wait</v>
      </c>
      <c r="BC25" s="8" t="str">
        <f>IF(AND(BC24&gt;0,BC24&lt;&gt;"wait"),"AT",IF(AIL!$L26="AI",IF(Sheet1!$D26&gt;AIL!$K26+200,200,"wait"),0))</f>
        <v>wait</v>
      </c>
      <c r="BD25" s="8">
        <f t="shared" si="70"/>
        <v>-50</v>
      </c>
      <c r="BE25" s="8"/>
      <c r="BF25" s="8" t="str">
        <f>IF(AND(BF24&gt;0,BF24&lt;&gt;"wait"),"AT",IF(AIL!$N26="AI",IF(Sheet1!$E26&lt;AIL!$M26-50,50,"wait"),0))</f>
        <v>AT</v>
      </c>
      <c r="BG25" s="8" t="str">
        <f>IF(AND(BG24&gt;0,BG24&lt;&gt;"wait"),"AT",IF(AIL!$N26="AI",IF(Sheet1!$E26&lt;AIL!$M26-100,100,"wait"),0))</f>
        <v>AT</v>
      </c>
      <c r="BH25" s="8" t="str">
        <f>IF(AND(BH24&gt;0,BH24&lt;&gt;"wait"),"AT",IF(AIL!$N26="AI",IF(Sheet1!$E26&lt;AIL!$M26-150,150,"wait"),0))</f>
        <v>wait</v>
      </c>
      <c r="BI25" s="8" t="str">
        <f>IF(AND(BI24&gt;0,BI24&lt;&gt;"wait"),"AT",IF(AIL!$N26="AI",IF(Sheet1!$E26&lt;AIL!$M26-200,200,"wait"),0))</f>
        <v>wait</v>
      </c>
      <c r="BJ25" s="8" t="str">
        <f>IF(AND(BJ24&gt;0,BJ24&lt;&gt;"wait"),"AT",IF(AIL!$N26="AI",IF(Sheet1!$D26&gt;AIL!$M26+50,50,"wait"),0))</f>
        <v>AT</v>
      </c>
      <c r="BK25" s="8" t="str">
        <f>IF(AND(BK24&gt;0,BK24&lt;&gt;"wait"),"AT",IF(AIL!$N26="AI",IF(Sheet1!$D26&gt;AIL!$M26+100,100,"wait"),0))</f>
        <v>wait</v>
      </c>
      <c r="BL25" s="8" t="str">
        <f>IF(AND(BL24&gt;0,BL24&lt;&gt;"wait"),"AT",IF(AIL!$N26="AI",IF(Sheet1!$D26&gt;AIL!$M26+150,150,"wait"),0))</f>
        <v>wait</v>
      </c>
      <c r="BM25" s="8" t="str">
        <f>IF(AND(BM24&gt;0,BM24&lt;&gt;"wait"),"AT",IF(AIL!$N26="AI",IF(Sheet1!$D26&gt;AIL!$M26+200,200,"wait"),0))</f>
        <v>wait</v>
      </c>
      <c r="BN25" s="8">
        <f t="shared" si="71"/>
        <v>-50</v>
      </c>
      <c r="BO25" s="8"/>
      <c r="BP25" s="8" t="str">
        <f>IF(AND(BP24&gt;0,BP24&lt;&gt;"wait"),"AT",IF(AIL!$P26="AI",IF(Sheet1!$E26&lt;AIL!$O26-50,50,"wait"),0))</f>
        <v>AT</v>
      </c>
      <c r="BQ25" s="8" t="str">
        <f>IF(AND(BQ24&gt;0,BQ24&lt;&gt;"wait"),"AT",IF(AIL!$P26="AI",IF(Sheet1!$E26&lt;AIL!$O26-100,100,"wait"),0))</f>
        <v>AT</v>
      </c>
      <c r="BR25" s="8" t="str">
        <f>IF(AND(BR24&gt;0,BR24&lt;&gt;"wait"),"AT",IF(AIL!$P26="AI",IF(Sheet1!$E26&lt;AIL!$O26-150,150,"wait"),0))</f>
        <v>wait</v>
      </c>
      <c r="BS25" s="8" t="str">
        <f>IF(AND(BS24&gt;0,BS24&lt;&gt;"wait"),"AT",IF(AIL!$P26="AI",IF(Sheet1!$E26&lt;AIL!$O26-200,200,"wait"),0))</f>
        <v>wait</v>
      </c>
      <c r="BT25" s="8" t="str">
        <f>IF(AND(BT24&gt;0,BT24&lt;&gt;"wait"),"AT",IF(AIL!$P26="AI",IF(Sheet1!$D26&gt;AIL!$O26+50,50,"wait"),0))</f>
        <v>AT</v>
      </c>
      <c r="BU25" s="8" t="str">
        <f>IF(AND(BU24&gt;0,BU24&lt;&gt;"wait"),"AT",IF(AIL!$P26="AI",IF(Sheet1!$D26&gt;AIL!$O26+100,100,"wait"),0))</f>
        <v>wait</v>
      </c>
      <c r="BV25" s="8" t="str">
        <f>IF(AND(BV24&gt;0,BV24&lt;&gt;"wait"),"AT",IF(AIL!$P26="AI",IF(Sheet1!$D26&gt;AIL!$O26+150,150,"wait"),0))</f>
        <v>wait</v>
      </c>
      <c r="BW25" s="8" t="str">
        <f>IF(AND(BW24&gt;0,BW24&lt;&gt;"wait"),"AT",IF(AIL!$P26="AI",IF(Sheet1!$D26&gt;AIL!$O26+200,200,"wait"),0))</f>
        <v>wait</v>
      </c>
      <c r="BX25" s="8">
        <f t="shared" si="72"/>
        <v>-50</v>
      </c>
      <c r="BY25" s="8"/>
      <c r="BZ25" s="8" t="str">
        <f>IF(AND(BZ24&gt;0,BZ24&lt;&gt;"wait"),"AT",IF(AIL!$R26="AI",IF(Sheet1!$E26&lt;AIL!$Q26-50,50,"wait"),0))</f>
        <v>AT</v>
      </c>
      <c r="CA25" s="8" t="str">
        <f>IF(AND(CA24&gt;0,CA24&lt;&gt;"wait"),"AT",IF(AIL!$R26="AI",IF(Sheet1!$E26&lt;AIL!$Q26-100,100,"wait"),0))</f>
        <v>AT</v>
      </c>
      <c r="CB25" s="8" t="str">
        <f>IF(AND(CB24&gt;0,CB24&lt;&gt;"wait"),"AT",IF(AIL!$R26="AI",IF(Sheet1!$E26&lt;AIL!$Q26-150,150,"wait"),0))</f>
        <v>wait</v>
      </c>
      <c r="CC25" s="8" t="str">
        <f>IF(AND(CC24&gt;0,CC24&lt;&gt;"wait"),"AT",IF(AIL!$R26="AI",IF(Sheet1!$E26&lt;AIL!$Q26-200,200,"wait"),0))</f>
        <v>wait</v>
      </c>
      <c r="CD25" s="8" t="str">
        <f>IF(AND(CD24&gt;0,CD24&lt;&gt;"wait"),"AT",IF(AIL!$R26="AI",IF(Sheet1!$D26&gt;AIL!$Q26+50,50,"wait"),0))</f>
        <v>AT</v>
      </c>
      <c r="CE25" s="8" t="str">
        <f>IF(AND(CE24&gt;0,CE24&lt;&gt;"wait"),"AT",IF(AIL!$R26="AI",IF(Sheet1!$D26&gt;AIL!$Q26+100,100,"wait"),0))</f>
        <v>wait</v>
      </c>
      <c r="CF25" s="8" t="str">
        <f>IF(AND(CF24&gt;0,CF24&lt;&gt;"wait"),"AT",IF(AIL!$R26="AI",IF(Sheet1!$D26&gt;AIL!$Q26+150,150,"wait"),0))</f>
        <v>wait</v>
      </c>
      <c r="CG25" s="8" t="str">
        <f>IF(AND(CG24&gt;0,CG24&lt;&gt;"wait"),"AT",IF(AIL!$R26="AI",IF(Sheet1!$D26&gt;AIL!$Q26+200,200,"wait"),0))</f>
        <v>wait</v>
      </c>
      <c r="CH25" s="8">
        <f t="shared" si="73"/>
        <v>-50</v>
      </c>
      <c r="CI25" s="8"/>
      <c r="CJ25" s="8" t="str">
        <f>IF(AND(CJ24&gt;0,CJ24&lt;&gt;"wait"),"AT",IF(AIL!$T26="AI",IF(Sheet1!$E26&lt;AIL!$S26-50,50,"wait"),0))</f>
        <v>AT</v>
      </c>
      <c r="CK25" s="8" t="str">
        <f>IF(AND(CK24&gt;0,CK24&lt;&gt;"wait"),"AT",IF(AIL!$T26="AI",IF(Sheet1!$E26&lt;AIL!$S26-100,100,"wait"),0))</f>
        <v>wait</v>
      </c>
      <c r="CL25" s="8" t="str">
        <f>IF(AND(CL24&gt;0,CL24&lt;&gt;"wait"),"AT",IF(AIL!$T26="AI",IF(Sheet1!$E26&lt;AIL!$S26-150,150,"wait"),0))</f>
        <v>wait</v>
      </c>
      <c r="CM25" s="8" t="str">
        <f>IF(AND(CM24&gt;0,CM24&lt;&gt;"wait"),"AT",IF(AIL!$T26="AI",IF(Sheet1!$E26&lt;AIL!$S26-200,200,"wait"),0))</f>
        <v>wait</v>
      </c>
      <c r="CN25" s="8" t="str">
        <f>IF(AND(CN24&gt;0,CN24&lt;&gt;"wait"),"AT",IF(AIL!$T26="AI",IF(Sheet1!$D26&gt;AIL!$S26+50,50,"wait"),0))</f>
        <v>AT</v>
      </c>
      <c r="CO25" s="8" t="str">
        <f>IF(AND(CO24&gt;0,CO24&lt;&gt;"wait"),"AT",IF(AIL!$T26="AI",IF(Sheet1!$D26&gt;AIL!$S26+100,100,"wait"),0))</f>
        <v>AT</v>
      </c>
      <c r="CP25" s="8" t="str">
        <f>IF(AND(CP24&gt;0,CP24&lt;&gt;"wait"),"AT",IF(AIL!$T26="AI",IF(Sheet1!$D26&gt;AIL!$S26+150,150,"wait"),0))</f>
        <v>wait</v>
      </c>
      <c r="CQ25" s="8" t="str">
        <f>IF(AND(CQ24&gt;0,CQ24&lt;&gt;"wait"),"AT",IF(AIL!$T26="AI",IF(Sheet1!$D26&gt;AIL!$S26+200,200,"wait"),0))</f>
        <v>wait</v>
      </c>
      <c r="CR25" s="8">
        <f t="shared" si="74"/>
        <v>-100</v>
      </c>
      <c r="CS25" s="8"/>
      <c r="CT25" s="8" t="str">
        <f>IF(AND(CT24&gt;0,CT24&lt;&gt;"wait"),"AT",IF(AIL!$V26="AI",IF(Sheet1!$E26&lt;AIL!$U26-50,50,"wait"),0))</f>
        <v>AT</v>
      </c>
      <c r="CU25" s="8" t="str">
        <f>IF(AND(CU24&gt;0,CU24&lt;&gt;"wait"),"AT",IF(AIL!$V26="AI",IF(Sheet1!$E26&lt;AIL!$U26-100,100,"wait"),0))</f>
        <v>wait</v>
      </c>
      <c r="CV25" s="8" t="str">
        <f>IF(AND(CV24&gt;0,CV24&lt;&gt;"wait"),"AT",IF(AIL!$V26="AI",IF(Sheet1!$E26&lt;AIL!$U26-150,150,"wait"),0))</f>
        <v>wait</v>
      </c>
      <c r="CW25" s="8" t="str">
        <f>IF(AND(CW24&gt;0,CW24&lt;&gt;"wait"),"AT",IF(AIL!$V26="AI",IF(Sheet1!$E26&lt;AIL!$U26-200,200,"wait"),0))</f>
        <v>wait</v>
      </c>
      <c r="CX25" s="8" t="str">
        <f>IF(AND(CX24&gt;0,CX24&lt;&gt;"wait"),"AT",IF(AIL!$V26="AI",IF(Sheet1!$D26&gt;AIL!$U26+50,50,"wait"),0))</f>
        <v>AT</v>
      </c>
      <c r="CY25" s="8" t="str">
        <f>IF(AND(CY24&gt;0,CY24&lt;&gt;"wait"),"AT",IF(AIL!$V26="AI",IF(Sheet1!$D26&gt;AIL!$U26+100,100,"wait"),0))</f>
        <v>AT</v>
      </c>
      <c r="CZ25" s="8" t="str">
        <f>IF(AND(CZ24&gt;0,CZ24&lt;&gt;"wait"),"AT",IF(AIL!$V26="AI",IF(Sheet1!$D26&gt;AIL!$U26+150,150,"wait"),0))</f>
        <v>wait</v>
      </c>
      <c r="DA25" s="8" t="str">
        <f>IF(AND(DA24&gt;0,DA24&lt;&gt;"wait"),"AT",IF(AIL!$V26="AI",IF(Sheet1!$D26&gt;AIL!$U26+200,200,"wait"),0))</f>
        <v>wait</v>
      </c>
      <c r="DB25" s="8">
        <f t="shared" si="75"/>
        <v>-100</v>
      </c>
      <c r="DC25" s="8"/>
      <c r="DD25" s="8" t="str">
        <f>IF(AND(DD24&gt;0,DD24&lt;&gt;"wait"),"AT",IF(AIL!$X26="AI",IF(Sheet1!$E26&lt;AIL!$W26-50,50,"wait"),0))</f>
        <v>AT</v>
      </c>
      <c r="DE25" s="8" t="str">
        <f>IF(AND(DE24&gt;0,DE24&lt;&gt;"wait"),"AT",IF(AIL!$X26="AI",IF(Sheet1!$E26&lt;AIL!$W26-100,100,"wait"),0))</f>
        <v>wait</v>
      </c>
      <c r="DF25" s="8" t="str">
        <f>IF(AND(DF24&gt;0,DF24&lt;&gt;"wait"),"AT",IF(AIL!$X26="AI",IF(Sheet1!$E26&lt;AIL!$W26-150,150,"wait"),0))</f>
        <v>wait</v>
      </c>
      <c r="DG25" s="8" t="str">
        <f>IF(AND(DG24&gt;0,DG24&lt;&gt;"wait"),"AT",IF(AIL!$X26="AI",IF(Sheet1!$E26&lt;AIL!$W26-200,200,"wait"),0))</f>
        <v>wait</v>
      </c>
      <c r="DH25" s="8" t="str">
        <f>IF(AND(DH24&gt;0,DH24&lt;&gt;"wait"),"AT",IF(AIL!$X26="AI",IF(Sheet1!$D26&gt;AIL!$W26+50,50,"wait"),0))</f>
        <v>AT</v>
      </c>
      <c r="DI25" s="8" t="str">
        <f>IF(AND(DI24&gt;0,DI24&lt;&gt;"wait"),"AT",IF(AIL!$X26="AI",IF(Sheet1!$D26&gt;AIL!$W26+100,100,"wait"),0))</f>
        <v>AT</v>
      </c>
      <c r="DJ25" s="8" t="str">
        <f>IF(AND(DJ24&gt;0,DJ24&lt;&gt;"wait"),"AT",IF(AIL!$X26="AI",IF(Sheet1!$D26&gt;AIL!$W26+150,150,"wait"),0))</f>
        <v>wait</v>
      </c>
      <c r="DK25" s="8" t="str">
        <f>IF(AND(DK24&gt;0,DK24&lt;&gt;"wait"),"AT",IF(AIL!$X26="AI",IF(Sheet1!$D26&gt;AIL!$W26+200,200,"wait"),0))</f>
        <v>wait</v>
      </c>
      <c r="DL25" s="8">
        <f t="shared" si="76"/>
        <v>-100</v>
      </c>
      <c r="DN25" s="10" t="str">
        <f>IF(AND(DN24&gt;0,DN24&lt;&gt;"wait"),"AT",IF(AIL!$AA26="AI",IF(Sheet1!$E26&lt;AIL!$Z26-50,50,"wait"),0))</f>
        <v>AT</v>
      </c>
      <c r="DO25" s="10" t="str">
        <f>IF(AND(DO24&gt;0,DO24&lt;&gt;"wait"),"AT",IF(AIL!$AA26="AI",IF(Sheet1!$E26&lt;AIL!$Z26-100,100,"wait"),0))</f>
        <v>AT</v>
      </c>
      <c r="DP25" s="10" t="str">
        <f>IF(AND(DP24&gt;0,DP24&lt;&gt;"wait"),"AT",IF(AIL!$AA26="AI",IF(Sheet1!$E26&lt;AIL!$Z26-150,150,"wait"),0))</f>
        <v>wait</v>
      </c>
      <c r="DQ25" s="10" t="str">
        <f>IF(AND(DQ24&gt;0,DQ24&lt;&gt;"wait"),"AT",IF(AIL!$AA26="AI",IF(Sheet1!$E26&lt;AIL!$Z26-200,200,"wait"),0))</f>
        <v>wait</v>
      </c>
      <c r="DR25" s="10" t="str">
        <f>IF(AND(DR24&gt;0,DR24&lt;&gt;"wait"),"AT",IF(AIL!$AA26="AI",IF(Sheet1!$D26&gt;AIL!$Z26+50,50,"wait"),0))</f>
        <v>AT</v>
      </c>
      <c r="DS25" s="10" t="str">
        <f>IF(AND(DS24&gt;0,DS24&lt;&gt;"wait"),"AT",IF(AIL!$AA26="AI",IF(Sheet1!$D26&gt;AIL!$Z26+100,100,"wait"),0))</f>
        <v>wait</v>
      </c>
      <c r="DT25" s="10" t="str">
        <f>IF(AND(DT24&gt;0,DT24&lt;&gt;"wait"),"AT",IF(AIL!$AA26="AI",IF(Sheet1!$D26&gt;AIL!$Z26+150,150,"wait"),0))</f>
        <v>wait</v>
      </c>
      <c r="DU25" s="10" t="str">
        <f>IF(AND(DU24&gt;0,DU24&lt;&gt;"wait"),"AT",IF(AIL!$AA26="AI",IF(Sheet1!$D26&gt;AIL!$Z26+200,200,"wait"),0))</f>
        <v>wait</v>
      </c>
      <c r="DV25" s="10">
        <f t="shared" si="44"/>
        <v>-50</v>
      </c>
      <c r="DX25" s="10" t="str">
        <f>IF(AND(DX24&gt;0,DX24&lt;&gt;"wait"),"AT",IF(AIL!$AC26="AI",IF(Sheet1!$E26&lt;AIL!$AB26-50,50,"wait"),0))</f>
        <v>AT</v>
      </c>
      <c r="DY25" s="10" t="str">
        <f>IF(AND(DY24&gt;0,DY24&lt;&gt;"wait"),"AT",IF(AIL!$AC26="AI",IF(Sheet1!$E26&lt;AIL!$AB26-100,100,"wait"),0))</f>
        <v>AT</v>
      </c>
      <c r="DZ25" s="10" t="str">
        <f>IF(AND(DZ24&gt;0,DZ24&lt;&gt;"wait"),"AT",IF(AIL!$AC26="AI",IF(Sheet1!$E26&lt;AIL!$AB26-150,150,"wait"),0))</f>
        <v>wait</v>
      </c>
      <c r="EA25" s="10" t="str">
        <f>IF(AND(EA24&gt;0,EA24&lt;&gt;"wait"),"AT",IF(AIL!$AC26="AI",IF(Sheet1!$E26&lt;AIL!$AB26-200,200,"wait"),0))</f>
        <v>wait</v>
      </c>
      <c r="EB25" s="10" t="str">
        <f>IF(AND(EB24&gt;0,EB24&lt;&gt;"wait"),"AT",IF(AIL!$AC26="AI",IF(Sheet1!$D26&gt;AIL!$AB26+50,50,"wait"),0))</f>
        <v>AT</v>
      </c>
      <c r="EC25" s="10" t="str">
        <f>IF(AND(EC24&gt;0,EC24&lt;&gt;"wait"),"AT",IF(AIL!$AC26="AI",IF(Sheet1!$D26&gt;AIL!$AB26+100,100,"wait"),0))</f>
        <v>wait</v>
      </c>
      <c r="ED25" s="10" t="str">
        <f>IF(AND(ED24&gt;0,ED24&lt;&gt;"wait"),"AT",IF(AIL!$AC26="AI",IF(Sheet1!$D26&gt;AIL!$AB26+150,150,"wait"),0))</f>
        <v>wait</v>
      </c>
      <c r="EE25" s="10" t="str">
        <f>IF(AND(EE24&gt;0,EE24&lt;&gt;"wait"),"AT",IF(AIL!$AC26="AI",IF(Sheet1!$D26&gt;AIL!$AB26+200,200,"wait"),0))</f>
        <v>wait</v>
      </c>
      <c r="EF25" s="10">
        <f t="shared" si="45"/>
        <v>-50</v>
      </c>
      <c r="EH25" s="10" t="str">
        <f>IF(AND(EH24&gt;0,EH24&lt;&gt;"wait"),"AT",IF(AIL!$AE26="AI",IF(Sheet1!$E26&lt;AIL!$AD26-50,50,"wait"),0))</f>
        <v>AT</v>
      </c>
      <c r="EI25" s="10" t="str">
        <f>IF(AND(EI24&gt;0,EI24&lt;&gt;"wait"),"AT",IF(AIL!$AE26="AI",IF(Sheet1!$E26&lt;AIL!$AD26-100,100,"wait"),0))</f>
        <v>AT</v>
      </c>
      <c r="EJ25" s="10" t="str">
        <f>IF(AND(EJ24&gt;0,EJ24&lt;&gt;"wait"),"AT",IF(AIL!$AE26="AI",IF(Sheet1!$E26&lt;AIL!$AD26-150,150,"wait"),0))</f>
        <v>wait</v>
      </c>
      <c r="EK25" s="10" t="str">
        <f>IF(AND(EK24&gt;0,EK24&lt;&gt;"wait"),"AT",IF(AIL!$AE26="AI",IF(Sheet1!$E26&lt;AIL!$AD26-200,200,"wait"),0))</f>
        <v>wait</v>
      </c>
      <c r="EL25" s="10" t="str">
        <f>IF(AND(EL24&gt;0,EL24&lt;&gt;"wait"),"AT",IF(AIL!$AE26="AI",IF(Sheet1!$D26&gt;AIL!$AD26+50,50,"wait"),0))</f>
        <v>AT</v>
      </c>
      <c r="EM25" s="10" t="str">
        <f>IF(AND(EM24&gt;0,EM24&lt;&gt;"wait"),"AT",IF(AIL!$AE26="AI",IF(Sheet1!$D26&gt;AIL!$AD26+100,100,"wait"),0))</f>
        <v>wait</v>
      </c>
      <c r="EN25" s="10" t="str">
        <f>IF(AND(EN24&gt;0,EN24&lt;&gt;"wait"),"AT",IF(AIL!$AE26="AI",IF(Sheet1!$D26&gt;AIL!$AD26+150,150,"wait"),0))</f>
        <v>wait</v>
      </c>
      <c r="EO25" s="10" t="str">
        <f>IF(AND(EO24&gt;0,EO24&lt;&gt;"wait"),"AT",IF(AIL!$AE26="AI",IF(Sheet1!$D26&gt;AIL!$AD26+200,200,"wait"),0))</f>
        <v>wait</v>
      </c>
      <c r="EP25" s="10">
        <f t="shared" si="46"/>
        <v>-50</v>
      </c>
      <c r="ER25" s="10" t="str">
        <f>IF(AND(ER24&gt;0,ER24&lt;&gt;"wait"),"AT",IF(AIL!$AG26="AI",IF(Sheet1!$E26&lt;AIL!$AF26-50,50,"wait"),0))</f>
        <v>AT</v>
      </c>
      <c r="ES25" s="10" t="str">
        <f>IF(AND(ES24&gt;0,ES24&lt;&gt;"wait"),"AT",IF(AIL!$AG26="AI",IF(Sheet1!$E26&lt;AIL!$AF26-100,100,"wait"),0))</f>
        <v>AT</v>
      </c>
      <c r="ET25" s="10" t="str">
        <f>IF(AND(ET24&gt;0,ET24&lt;&gt;"wait"),"AT",IF(AIL!$AG26="AI",IF(Sheet1!$E26&lt;AIL!$AF26-150,150,"wait"),0))</f>
        <v>wait</v>
      </c>
      <c r="EU25" s="10" t="str">
        <f>IF(AND(EU24&gt;0,EU24&lt;&gt;"wait"),"AT",IF(AIL!$AG26="AI",IF(Sheet1!$E26&lt;AIL!$AF26-200,200,"wait"),0))</f>
        <v>wait</v>
      </c>
      <c r="EV25" s="10" t="str">
        <f>IF(AND(EV24&gt;0,EV24&lt;&gt;"wait"),"AT",IF(AIL!$AG26="AI",IF(Sheet1!$D26&gt;AIL!$AF26+50,50,"wait"),0))</f>
        <v>AT</v>
      </c>
      <c r="EW25" s="10" t="str">
        <f>IF(AND(EW24&gt;0,EW24&lt;&gt;"wait"),"AT",IF(AIL!$AG26="AI",IF(Sheet1!$D26&gt;AIL!$AF26+100,100,"wait"),0))</f>
        <v>wait</v>
      </c>
      <c r="EX25" s="10" t="str">
        <f>IF(AND(EX24&gt;0,EX24&lt;&gt;"wait"),"AT",IF(AIL!$AG26="AI",IF(Sheet1!$D26&gt;AIL!$AF26+150,150,"wait"),0))</f>
        <v>wait</v>
      </c>
      <c r="EY25" s="10" t="str">
        <f>IF(AND(EY24&gt;0,EY24&lt;&gt;"wait"),"AT",IF(AIL!$AG26="AI",IF(Sheet1!$D26&gt;AIL!$AF26+200,200,"wait"),0))</f>
        <v>wait</v>
      </c>
      <c r="EZ25" s="10">
        <f t="shared" si="47"/>
        <v>-50</v>
      </c>
      <c r="FB25" s="10" t="str">
        <f>IF(AND(FB24&gt;0,FB24&lt;&gt;"wait"),"AT",IF(AIL!$AI26="AI",IF(Sheet1!$E26&lt;AIL!$AH26-50,50,"wait"),0))</f>
        <v>AT</v>
      </c>
      <c r="FC25" s="10" t="str">
        <f>IF(AND(FC24&gt;0,FC24&lt;&gt;"wait"),"AT",IF(AIL!$AI26="AI",IF(Sheet1!$E26&lt;AIL!$AH26-100,100,"wait"),0))</f>
        <v>AT</v>
      </c>
      <c r="FD25" s="10" t="str">
        <f>IF(AND(FD24&gt;0,FD24&lt;&gt;"wait"),"AT",IF(AIL!$AI26="AI",IF(Sheet1!$E26&lt;AIL!$AH26-150,150,"wait"),0))</f>
        <v>wait</v>
      </c>
      <c r="FE25" s="10" t="str">
        <f>IF(AND(FE24&gt;0,FE24&lt;&gt;"wait"),"AT",IF(AIL!$AI26="AI",IF(Sheet1!$E26&lt;AIL!$AH26-200,200,"wait"),0))</f>
        <v>wait</v>
      </c>
      <c r="FF25" s="10" t="str">
        <f>IF(AND(FF24&gt;0,FF24&lt;&gt;"wait"),"AT",IF(AIL!$AI26="AI",IF(Sheet1!$D26&gt;AIL!$AH26+50,50,"wait"),0))</f>
        <v>AT</v>
      </c>
      <c r="FG25" s="10" t="str">
        <f>IF(AND(FG24&gt;0,FG24&lt;&gt;"wait"),"AT",IF(AIL!$AI26="AI",IF(Sheet1!$D26&gt;AIL!$AH26+100,100,"wait"),0))</f>
        <v>wait</v>
      </c>
      <c r="FH25" s="10" t="str">
        <f>IF(AND(FH24&gt;0,FH24&lt;&gt;"wait"),"AT",IF(AIL!$AI26="AI",IF(Sheet1!$D26&gt;AIL!$AH26+150,150,"wait"),0))</f>
        <v>wait</v>
      </c>
      <c r="FI25" s="10" t="str">
        <f>IF(AND(FI24&gt;0,FI24&lt;&gt;"wait"),"AT",IF(AIL!$AI26="AI",IF(Sheet1!$D26&gt;AIL!$AH26+200,200,"wait"),0))</f>
        <v>wait</v>
      </c>
      <c r="FJ25" s="10">
        <f t="shared" si="48"/>
        <v>-50</v>
      </c>
      <c r="FL25" s="10" t="str">
        <f>IF(AND(FL24&gt;0,FL24&lt;&gt;"wait"),"AT",IF(AIL!$AK26="AI",IF(Sheet1!$E26&lt;AIL!$AJ26-50,50,"wait"),0))</f>
        <v>AT</v>
      </c>
      <c r="FM25" s="10" t="str">
        <f>IF(AND(FM24&gt;0,FM24&lt;&gt;"wait"),"AT",IF(AIL!$AK26="AI",IF(Sheet1!$E26&lt;AIL!$AJ26-100,100,"wait"),0))</f>
        <v>AT</v>
      </c>
      <c r="FN25" s="10" t="str">
        <f>IF(AND(FN24&gt;0,FN24&lt;&gt;"wait"),"AT",IF(AIL!$AK26="AI",IF(Sheet1!$E26&lt;AIL!$AJ26-150,150,"wait"),0))</f>
        <v>wait</v>
      </c>
      <c r="FO25" s="10" t="str">
        <f>IF(AND(FO24&gt;0,FO24&lt;&gt;"wait"),"AT",IF(AIL!$AK26="AI",IF(Sheet1!$E26&lt;AIL!$AJ26-200,200,"wait"),0))</f>
        <v>wait</v>
      </c>
      <c r="FP25" s="10" t="str">
        <f>IF(AND(FP24&gt;0,FP24&lt;&gt;"wait"),"AT",IF(AIL!$AK26="AI",IF(Sheet1!$D26&gt;AIL!$AJ26+50,50,"wait"),0))</f>
        <v>AT</v>
      </c>
      <c r="FQ25" s="10" t="str">
        <f>IF(AND(FQ24&gt;0,FQ24&lt;&gt;"wait"),"AT",IF(AIL!$AK26="AI",IF(Sheet1!$D26&gt;AIL!$AJ26+100,100,"wait"),0))</f>
        <v>wait</v>
      </c>
      <c r="FR25" s="10" t="str">
        <f>IF(AND(FR24&gt;0,FR24&lt;&gt;"wait"),"AT",IF(AIL!$AK26="AI",IF(Sheet1!$D26&gt;AIL!$AJ26+150,150,"wait"),0))</f>
        <v>wait</v>
      </c>
      <c r="FS25" s="10" t="str">
        <f>IF(AND(FS24&gt;0,FS24&lt;&gt;"wait"),"AT",IF(AIL!$AK26="AI",IF(Sheet1!$D26&gt;AIL!$AJ26+200,200,"wait"),0))</f>
        <v>wait</v>
      </c>
      <c r="FT25" s="10">
        <f t="shared" si="49"/>
        <v>-50</v>
      </c>
      <c r="FV25" s="10" t="str">
        <f>IF(AND(FV24&gt;0,FV24&lt;&gt;"wait"),"AT",IF(AIL!$AM26="AI",IF(Sheet1!$E26&lt;AIL!$AL26-50,50,"wait"),0))</f>
        <v>AT</v>
      </c>
      <c r="FW25" s="10" t="str">
        <f>IF(AND(FW24&gt;0,FW24&lt;&gt;"wait"),"AT",IF(AIL!$AM26="AI",IF(Sheet1!$E26&lt;AIL!$AL26-100,100,"wait"),0))</f>
        <v>AT</v>
      </c>
      <c r="FX25" s="10" t="str">
        <f>IF(AND(FX24&gt;0,FX24&lt;&gt;"wait"),"AT",IF(AIL!$AM26="AI",IF(Sheet1!$E26&lt;AIL!$AL26-150,150,"wait"),0))</f>
        <v>wait</v>
      </c>
      <c r="FY25" s="10" t="str">
        <f>IF(AND(FY24&gt;0,FY24&lt;&gt;"wait"),"AT",IF(AIL!$AM26="AI",IF(Sheet1!$E26&lt;AIL!$AL26-200,200,"wait"),0))</f>
        <v>wait</v>
      </c>
      <c r="FZ25" s="10" t="str">
        <f>IF(AND(FZ24&gt;0,FZ24&lt;&gt;"wait"),"AT",IF(AIL!$AM26="AI",IF(Sheet1!$D26&gt;AIL!$AL26+50,50,"wait"),0))</f>
        <v>AT</v>
      </c>
      <c r="GA25" s="10" t="str">
        <f>IF(AND(GA24&gt;0,GA24&lt;&gt;"wait"),"AT",IF(AIL!$AM26="AI",IF(Sheet1!$D26&gt;AIL!$AL26+100,100,"wait"),0))</f>
        <v>wait</v>
      </c>
      <c r="GB25" s="10" t="str">
        <f>IF(AND(GB24&gt;0,GB24&lt;&gt;"wait"),"AT",IF(AIL!$AM26="AI",IF(Sheet1!$D26&gt;AIL!$AL26+150,150,"wait"),0))</f>
        <v>wait</v>
      </c>
      <c r="GC25" s="10" t="str">
        <f>IF(AND(GC24&gt;0,GC24&lt;&gt;"wait"),"AT",IF(AIL!$AM26="AI",IF(Sheet1!$D26&gt;AIL!$AL26+200,200,"wait"),0))</f>
        <v>wait</v>
      </c>
      <c r="GD25" s="10">
        <f t="shared" si="50"/>
        <v>-50</v>
      </c>
      <c r="GF25" s="10" t="str">
        <f>IF(AND(GF24&gt;0,GF24&lt;&gt;"wait"),"AT",IF(AIL!$AO26="AI",IF(Sheet1!$E26&lt;AIL!$AN26-50,50,"wait"),0))</f>
        <v>AT</v>
      </c>
      <c r="GG25" s="10" t="str">
        <f>IF(AND(GG24&gt;0,GG24&lt;&gt;"wait"),"AT",IF(AIL!$AO26="AI",IF(Sheet1!$E26&lt;AIL!$AN26-100,100,"wait"),0))</f>
        <v>AT</v>
      </c>
      <c r="GH25" s="10" t="str">
        <f>IF(AND(GH24&gt;0,GH24&lt;&gt;"wait"),"AT",IF(AIL!$AO26="AI",IF(Sheet1!$E26&lt;AIL!$AN26-150,150,"wait"),0))</f>
        <v>wait</v>
      </c>
      <c r="GI25" s="10" t="str">
        <f>IF(AND(GI24&gt;0,GI24&lt;&gt;"wait"),"AT",IF(AIL!$AO26="AI",IF(Sheet1!$E26&lt;AIL!$AN26-200,200,"wait"),0))</f>
        <v>wait</v>
      </c>
      <c r="GJ25" s="10" t="str">
        <f>IF(AND(GJ24&gt;0,GJ24&lt;&gt;"wait"),"AT",IF(AIL!$AO26="AI",IF(Sheet1!$D26&gt;AIL!$AN26+50,50,"wait"),0))</f>
        <v>AT</v>
      </c>
      <c r="GK25" s="10" t="str">
        <f>IF(AND(GK24&gt;0,GK24&lt;&gt;"wait"),"AT",IF(AIL!$AO26="AI",IF(Sheet1!$D26&gt;AIL!$AN26+100,100,"wait"),0))</f>
        <v>wait</v>
      </c>
      <c r="GL25" s="10" t="str">
        <f>IF(AND(GL24&gt;0,GL24&lt;&gt;"wait"),"AT",IF(AIL!$AO26="AI",IF(Sheet1!$D26&gt;AIL!$AN26+150,150,"wait"),0))</f>
        <v>wait</v>
      </c>
      <c r="GM25" s="10" t="str">
        <f>IF(AND(GM24&gt;0,GM24&lt;&gt;"wait"),"AT",IF(AIL!$AO26="AI",IF(Sheet1!$D26&gt;AIL!$AN26+200,200,"wait"),0))</f>
        <v>wait</v>
      </c>
      <c r="GN25" s="10">
        <f t="shared" si="51"/>
        <v>-50</v>
      </c>
      <c r="GP25" s="10" t="str">
        <f>IF(AND(GP24&gt;0,GP24&lt;&gt;"wait"),"AT",IF(AIL!$AQ26="AI",IF(Sheet1!$E26&lt;AIL!$AP26-50,50,"wait"),0))</f>
        <v>AT</v>
      </c>
      <c r="GQ25" s="10" t="str">
        <f>IF(AND(GQ24&gt;0,GQ24&lt;&gt;"wait"),"AT",IF(AIL!$AQ26="AI",IF(Sheet1!$E26&lt;AIL!$AP26-100,100,"wait"),0))</f>
        <v>AT</v>
      </c>
      <c r="GR25" s="10" t="str">
        <f>IF(AND(GR24&gt;0,GR24&lt;&gt;"wait"),"AT",IF(AIL!$AQ26="AI",IF(Sheet1!$E26&lt;AIL!$AP26-150,150,"wait"),0))</f>
        <v>wait</v>
      </c>
      <c r="GS25" s="10" t="str">
        <f>IF(AND(GS24&gt;0,GS24&lt;&gt;"wait"),"AT",IF(AIL!$AQ26="AI",IF(Sheet1!$E26&lt;AIL!$AP26-200,200,"wait"),0))</f>
        <v>wait</v>
      </c>
      <c r="GT25" s="10" t="str">
        <f>IF(AND(GT24&gt;0,GT24&lt;&gt;"wait"),"AT",IF(AIL!$AQ26="AI",IF(Sheet1!$D26&gt;AIL!$AP26+50,50,"wait"),0))</f>
        <v>AT</v>
      </c>
      <c r="GU25" s="10" t="str">
        <f>IF(AND(GU24&gt;0,GU24&lt;&gt;"wait"),"AT",IF(AIL!$AQ26="AI",IF(Sheet1!$D26&gt;AIL!$AP26+100,100,"wait"),0))</f>
        <v>wait</v>
      </c>
      <c r="GV25" s="10" t="str">
        <f>IF(AND(GV24&gt;0,GV24&lt;&gt;"wait"),"AT",IF(AIL!$AQ26="AI",IF(Sheet1!$D26&gt;AIL!$AP26+150,150,"wait"),0))</f>
        <v>wait</v>
      </c>
      <c r="GW25" s="10" t="str">
        <f>IF(AND(GW24&gt;0,GW24&lt;&gt;"wait"),"AT",IF(AIL!$AQ26="AI",IF(Sheet1!$D26&gt;AIL!$AP26+200,200,"wait"),0))</f>
        <v>wait</v>
      </c>
      <c r="GX25" s="10">
        <f t="shared" si="52"/>
        <v>-50</v>
      </c>
      <c r="GZ25" s="10" t="str">
        <f>IF(AND(GZ24&gt;0,GZ24&lt;&gt;"wait"),"AT",IF(AIL!$AS26="AI",IF(Sheet1!$E26&lt;AIL!$AR26-50,50,"wait"),0))</f>
        <v>AT</v>
      </c>
      <c r="HA25" s="10" t="str">
        <f>IF(AND(HA24&gt;0,HA24&lt;&gt;"wait"),"AT",IF(AIL!$AS26="AI",IF(Sheet1!$E26&lt;AIL!$AR26-100,100,"wait"),0))</f>
        <v>AT</v>
      </c>
      <c r="HB25" s="10" t="str">
        <f>IF(AND(HB24&gt;0,HB24&lt;&gt;"wait"),"AT",IF(AIL!$AS26="AI",IF(Sheet1!$E26&lt;AIL!$AR26-150,150,"wait"),0))</f>
        <v>wait</v>
      </c>
      <c r="HC25" s="10" t="str">
        <f>IF(AND(HC24&gt;0,HC24&lt;&gt;"wait"),"AT",IF(AIL!$AS26="AI",IF(Sheet1!$E26&lt;AIL!$AR26-200,200,"wait"),0))</f>
        <v>wait</v>
      </c>
      <c r="HD25" s="10" t="str">
        <f>IF(AND(HD24&gt;0,HD24&lt;&gt;"wait"),"AT",IF(AIL!$AS26="AI",IF(Sheet1!$D26&gt;AIL!$AR26+50,50,"wait"),0))</f>
        <v>AT</v>
      </c>
      <c r="HE25" s="10" t="str">
        <f>IF(AND(HE24&gt;0,HE24&lt;&gt;"wait"),"AT",IF(AIL!$AS26="AI",IF(Sheet1!$D26&gt;AIL!$AR26+100,100,"wait"),0))</f>
        <v>wait</v>
      </c>
      <c r="HF25" s="10" t="str">
        <f>IF(AND(HF24&gt;0,HF24&lt;&gt;"wait"),"AT",IF(AIL!$AS26="AI",IF(Sheet1!$D26&gt;AIL!$AR26+150,150,"wait"),0))</f>
        <v>wait</v>
      </c>
      <c r="HG25" s="10" t="str">
        <f>IF(AND(HG24&gt;0,HG24&lt;&gt;"wait"),"AT",IF(AIL!$AS26="AI",IF(Sheet1!$D26&gt;AIL!$AR26+200,200,"wait"),0))</f>
        <v>wait</v>
      </c>
      <c r="HH25" s="10">
        <f t="shared" si="53"/>
        <v>-50</v>
      </c>
      <c r="HJ25" s="10" t="str">
        <f>IF(AND(HJ24&gt;0,HJ24&lt;&gt;"wait"),"AT",IF(AIL!$AU26="AI",IF(Sheet1!$E26&lt;AIL!$AT26-50,50,"wait"),0))</f>
        <v>AT</v>
      </c>
      <c r="HK25" s="10" t="str">
        <f>IF(AND(HK24&gt;0,HK24&lt;&gt;"wait"),"AT",IF(AIL!$AU26="AI",IF(Sheet1!$E26&lt;AIL!$AT26-100,100,"wait"),0))</f>
        <v>AT</v>
      </c>
      <c r="HL25" s="10" t="str">
        <f>IF(AND(HL24&gt;0,HL24&lt;&gt;"wait"),"AT",IF(AIL!$AU26="AI",IF(Sheet1!$E26&lt;AIL!$AT26-150,150,"wait"),0))</f>
        <v>wait</v>
      </c>
      <c r="HM25" s="10" t="str">
        <f>IF(AND(HM24&gt;0,HM24&lt;&gt;"wait"),"AT",IF(AIL!$AU26="AI",IF(Sheet1!$E26&lt;AIL!$AT26-200,200,"wait"),0))</f>
        <v>wait</v>
      </c>
      <c r="HN25" s="10" t="str">
        <f>IF(AND(HN24&gt;0,HN24&lt;&gt;"wait"),"AT",IF(AIL!$AU26="AI",IF(Sheet1!$D26&gt;AIL!$AT26+50,50,"wait"),0))</f>
        <v>AT</v>
      </c>
      <c r="HO25" s="10" t="str">
        <f>IF(AND(HO24&gt;0,HO24&lt;&gt;"wait"),"AT",IF(AIL!$AU26="AI",IF(Sheet1!$D26&gt;AIL!$AT26+100,100,"wait"),0))</f>
        <v>wait</v>
      </c>
      <c r="HP25" s="10" t="str">
        <f>IF(AND(HP24&gt;0,HP24&lt;&gt;"wait"),"AT",IF(AIL!$AU26="AI",IF(Sheet1!$D26&gt;AIL!$AT26+150,150,"wait"),0))</f>
        <v>wait</v>
      </c>
      <c r="HQ25" s="10" t="str">
        <f>IF(AND(HQ24&gt;0,HQ24&lt;&gt;"wait"),"AT",IF(AIL!$AU26="AI",IF(Sheet1!$D26&gt;AIL!$AT26+200,200,"wait"),0))</f>
        <v>wait</v>
      </c>
      <c r="HR25" s="10">
        <f t="shared" si="54"/>
        <v>-50</v>
      </c>
      <c r="HT25" s="10">
        <f>IF(AND(HT24&gt;0,HT24&lt;&gt;"wait"),"AT",IF(AIL!$AX26="AI",IF(Sheet1!$E26&lt;AIL!$AW26-50,50,"wait"),0))</f>
        <v>0</v>
      </c>
      <c r="HU25" s="10">
        <f>IF(AND(HU24&gt;0,HU24&lt;&gt;"wait"),"AT",IF(AIL!$AX26="AI",IF(Sheet1!$E26&lt;AIL!$AW26-100,100,"wait"),0))</f>
        <v>0</v>
      </c>
      <c r="HV25" s="10">
        <f>IF(AND(HV24&gt;0,HV24&lt;&gt;"wait"),"AT",IF(AIL!$AX26="AI",IF(Sheet1!$E26&lt;AIL!$AW26-150,150,"wait"),0))</f>
        <v>0</v>
      </c>
      <c r="HW25" s="10">
        <f>IF(AND(HW24&gt;0,HW24&lt;&gt;"wait"),"AT",IF(AIL!$AX26="AI",IF(Sheet1!$E26&lt;AIL!$AW26-200,200,"wait"),0))</f>
        <v>0</v>
      </c>
      <c r="HX25" s="10">
        <f>IF(AND(HX24&gt;0,HX24&lt;&gt;"wait"),"AT",IF(AIL!$AX26="AI",IF(Sheet1!$D26&gt;AIL!$AW26+50,50,"wait"),0))</f>
        <v>0</v>
      </c>
      <c r="HY25" s="10">
        <f>IF(AND(HY24&gt;0,HY24&lt;&gt;"wait"),"AT",IF(AIL!$AX26="AI",IF(Sheet1!$D26&gt;AIL!$AW26+100,100,"wait"),0))</f>
        <v>0</v>
      </c>
      <c r="HZ25" s="10">
        <f>IF(AND(HZ24&gt;0,HZ24&lt;&gt;"wait"),"AT",IF(AIL!$AX26="AI",IF(Sheet1!$D26&gt;AIL!$AW26+150,150,"wait"),0))</f>
        <v>0</v>
      </c>
      <c r="IA25" s="10">
        <f>IF(AND(IA24&gt;0,IA24&lt;&gt;"wait"),"AT",IF(AIL!$AX26="AI",IF(Sheet1!$D26&gt;AIL!$AW26+200,200,"wait"),0))</f>
        <v>0</v>
      </c>
      <c r="IB25" s="10">
        <f t="shared" si="55"/>
        <v>0</v>
      </c>
      <c r="ID25" s="10">
        <f>IF(AND(ID24&gt;0,ID24&lt;&gt;"wait"),"AT",IF(AIL!$AZ26="AI",IF(Sheet1!$E26&lt;AIL!$AY26-50,50,"wait"),0))</f>
        <v>0</v>
      </c>
      <c r="IE25" s="10">
        <f>IF(AND(IE24&gt;0,IE24&lt;&gt;"wait"),"AT",IF(AIL!$AZ26="AI",IF(Sheet1!$E26&lt;AIL!$AY26-100,100,"wait"),0))</f>
        <v>0</v>
      </c>
      <c r="IF25" s="10">
        <f>IF(AND(IF24&gt;0,IF24&lt;&gt;"wait"),"AT",IF(AIL!$AZ26="AI",IF(Sheet1!$E26&lt;AIL!$AY26-150,150,"wait"),0))</f>
        <v>0</v>
      </c>
      <c r="IG25" s="10">
        <f>IF(AND(IG24&gt;0,IG24&lt;&gt;"wait"),"AT",IF(AIL!$AZ26="AI",IF(Sheet1!$E26&lt;AIL!$AY26-200,200,"wait"),0))</f>
        <v>0</v>
      </c>
      <c r="IH25" s="10">
        <f>IF(AND(IH24&gt;0,IH24&lt;&gt;"wait"),"AT",IF(AIL!$AZ26="AI",IF(Sheet1!$D26&gt;AIL!$AY26+50,50,"wait"),0))</f>
        <v>0</v>
      </c>
      <c r="II25" s="10">
        <f>IF(AND(II24&gt;0,II24&lt;&gt;"wait"),"AT",IF(AIL!$AZ26="AI",IF(Sheet1!$D26&gt;AIL!$AY26+100,100,"wait"),0))</f>
        <v>0</v>
      </c>
      <c r="IJ25" s="10">
        <f>IF(AND(IJ24&gt;0,IJ24&lt;&gt;"wait"),"AT",IF(AIL!$AZ26="AI",IF(Sheet1!$D26&gt;AIL!$AY26+150,150,"wait"),0))</f>
        <v>0</v>
      </c>
      <c r="IK25" s="10">
        <f>IF(AND(IK24&gt;0,IK24&lt;&gt;"wait"),"AT",IF(AIL!$AZ26="AI",IF(Sheet1!$D26&gt;AIL!$AY26+200,200,"wait"),0))</f>
        <v>0</v>
      </c>
      <c r="IL25" s="10">
        <f t="shared" si="56"/>
        <v>0</v>
      </c>
      <c r="IN25" s="10">
        <f>IF(AND(IN24&gt;0,IN24&lt;&gt;"wait"),"AT",IF(AIL!$BB26="AI",IF(Sheet1!$E26&lt;AIL!$BA26-50,50,"wait"),0))</f>
        <v>0</v>
      </c>
      <c r="IO25" s="10">
        <f>IF(AND(IO24&gt;0,IO24&lt;&gt;"wait"),"AT",IF(AIL!$BB26="AI",IF(Sheet1!$E26&lt;AIL!$BA26-100,100,"wait"),0))</f>
        <v>0</v>
      </c>
      <c r="IP25" s="10">
        <f>IF(AND(IP24&gt;0,IP24&lt;&gt;"wait"),"AT",IF(AIL!$BB26="AI",IF(Sheet1!$E26&lt;AIL!$BA26-150,150,"wait"),0))</f>
        <v>0</v>
      </c>
      <c r="IQ25" s="10">
        <f>IF(AND(IQ24&gt;0,IQ24&lt;&gt;"wait"),"AT",IF(AIL!$BB26="AI",IF(Sheet1!$E26&lt;AIL!$BA26-200,200,"wait"),0))</f>
        <v>0</v>
      </c>
      <c r="IR25" s="10">
        <f>IF(AND(IR24&gt;0,IR24&lt;&gt;"wait"),"AT",IF(AIL!$BB26="AI",IF(Sheet1!$D26&gt;AIL!$BA26+50,50,"wait"),0))</f>
        <v>0</v>
      </c>
      <c r="IS25" s="10">
        <f>IF(AND(IS24&gt;0,IS24&lt;&gt;"wait"),"AT",IF(AIL!$BB26="AI",IF(Sheet1!$D26&gt;AIL!$BA26+100,100,"wait"),0))</f>
        <v>0</v>
      </c>
      <c r="IT25" s="10">
        <f>IF(AND(IT24&gt;0,IT24&lt;&gt;"wait"),"AT",IF(AIL!$BB26="AI",IF(Sheet1!$D26&gt;AIL!$BA26+150,150,"wait"),0))</f>
        <v>0</v>
      </c>
      <c r="IU25" s="10">
        <f>IF(AND(IU24&gt;0,IU24&lt;&gt;"wait"),"AT",IF(AIL!$BB26="AI",IF(Sheet1!$D26&gt;AIL!$BA26+200,200,"wait"),0))</f>
        <v>0</v>
      </c>
      <c r="IV25" s="10">
        <f t="shared" si="57"/>
        <v>0</v>
      </c>
      <c r="IX25" s="10">
        <f>IF(AND(IX24&gt;0,IX24&lt;&gt;"wait"),"AT",IF(AIL!$BD26="AI",IF(Sheet1!$E26&lt;AIL!$BC26-50,50,"wait"),0))</f>
        <v>0</v>
      </c>
      <c r="IY25" s="10">
        <f>IF(AND(IY24&gt;0,IY24&lt;&gt;"wait"),"AT",IF(AIL!$BD26="AI",IF(Sheet1!$E26&lt;AIL!$BC26-100,100,"wait"),0))</f>
        <v>0</v>
      </c>
      <c r="IZ25" s="10">
        <f>IF(AND(IZ24&gt;0,IZ24&lt;&gt;"wait"),"AT",IF(AIL!$BD26="AI",IF(Sheet1!$E26&lt;AIL!$BC26-150,150,"wait"),0))</f>
        <v>0</v>
      </c>
      <c r="JA25" s="10">
        <f>IF(AND(JA24&gt;0,JA24&lt;&gt;"wait"),"AT",IF(AIL!$BD26="AI",IF(Sheet1!$E26&lt;AIL!$BC26-200,200,"wait"),0))</f>
        <v>0</v>
      </c>
      <c r="JB25" s="10">
        <f>IF(AND(JB24&gt;0,JB24&lt;&gt;"wait"),"AT",IF(AIL!$BD26="AI",IF(Sheet1!$D26&gt;AIL!$BC26+50,50,"wait"),0))</f>
        <v>0</v>
      </c>
      <c r="JC25" s="10">
        <f>IF(AND(JC24&gt;0,JC24&lt;&gt;"wait"),"AT",IF(AIL!$BD26="AI",IF(Sheet1!$D26&gt;AIL!$BC26+100,100,"wait"),0))</f>
        <v>0</v>
      </c>
      <c r="JD25" s="10">
        <f>IF(AND(JD24&gt;0,JD24&lt;&gt;"wait"),"AT",IF(AIL!$BD26="AI",IF(Sheet1!$D26&gt;AIL!$BC26+150,150,"wait"),0))</f>
        <v>0</v>
      </c>
      <c r="JE25" s="10">
        <f>IF(AND(JE24&gt;0,JE24&lt;&gt;"wait"),"AT",IF(AIL!$BD26="AI",IF(Sheet1!$D26&gt;AIL!$BC26+200,200,"wait"),0))</f>
        <v>0</v>
      </c>
      <c r="JF25" s="10">
        <f t="shared" si="58"/>
        <v>0</v>
      </c>
      <c r="JH25" s="10">
        <f>IF(AND(JH24&gt;0,JH24&lt;&gt;"wait"),"AT",IF(AIL!$BF26="AI",IF(Sheet1!$E26&lt;AIL!$BE26-50,50,"wait"),0))</f>
        <v>0</v>
      </c>
      <c r="JI25" s="10">
        <f>IF(AND(JI24&gt;0,JI24&lt;&gt;"wait"),"AT",IF(AIL!$BF26="AI",IF(Sheet1!$E26&lt;AIL!$BE26-100,100,"wait"),0))</f>
        <v>0</v>
      </c>
      <c r="JJ25" s="10">
        <f>IF(AND(JJ24&gt;0,JJ24&lt;&gt;"wait"),"AT",IF(AIL!$BF26="AI",IF(Sheet1!$E26&lt;AIL!$BE26-150,150,"wait"),0))</f>
        <v>0</v>
      </c>
      <c r="JK25" s="10">
        <f>IF(AND(JK24&gt;0,JK24&lt;&gt;"wait"),"AT",IF(AIL!$BF26="AI",IF(Sheet1!$E26&lt;AIL!$BE26-200,200,"wait"),0))</f>
        <v>0</v>
      </c>
      <c r="JL25" s="10">
        <f>IF(AND(JL24&gt;0,JL24&lt;&gt;"wait"),"AT",IF(AIL!$BF26="AI",IF(Sheet1!$D26&gt;AIL!$BE26+50,50,"wait"),0))</f>
        <v>0</v>
      </c>
      <c r="JM25" s="10">
        <f>IF(AND(JM24&gt;0,JM24&lt;&gt;"wait"),"AT",IF(AIL!$BF26="AI",IF(Sheet1!$D26&gt;AIL!$BE26+100,100,"wait"),0))</f>
        <v>0</v>
      </c>
      <c r="JN25" s="10">
        <f>IF(AND(JN24&gt;0,JN24&lt;&gt;"wait"),"AT",IF(AIL!$BF26="AI",IF(Sheet1!$D26&gt;AIL!$BE26+150,150,"wait"),0))</f>
        <v>0</v>
      </c>
      <c r="JO25" s="10">
        <f>IF(AND(JO24&gt;0,JO24&lt;&gt;"wait"),"AT",IF(AIL!$BF26="AI",IF(Sheet1!$D26&gt;AIL!$BE26+200,200,"wait"),0))</f>
        <v>0</v>
      </c>
      <c r="JP25" s="10">
        <f t="shared" si="59"/>
        <v>0</v>
      </c>
      <c r="JR25" s="10">
        <f>IF(AND(JR24&gt;0,JR24&lt;&gt;"wait"),"AT",IF(AIL!$BH26="AI",IF(Sheet1!$E26&lt;AIL!$BG26-50,50,"wait"),0))</f>
        <v>0</v>
      </c>
      <c r="JS25" s="10">
        <f>IF(AND(JS24&gt;0,JS24&lt;&gt;"wait"),"AT",IF(AIL!$BH26="AI",IF(Sheet1!$E26&lt;AIL!$BG26-100,100,"wait"),0))</f>
        <v>0</v>
      </c>
      <c r="JT25" s="10">
        <f>IF(AND(JT24&gt;0,JT24&lt;&gt;"wait"),"AT",IF(AIL!$BH26="AI",IF(Sheet1!$E26&lt;AIL!$BG26-150,150,"wait"),0))</f>
        <v>0</v>
      </c>
      <c r="JU25" s="10">
        <f>IF(AND(JU24&gt;0,JU24&lt;&gt;"wait"),"AT",IF(AIL!$BH26="AI",IF(Sheet1!$E26&lt;AIL!$BG26-200,200,"wait"),0))</f>
        <v>0</v>
      </c>
      <c r="JV25" s="10">
        <f>IF(AND(JV24&gt;0,JV24&lt;&gt;"wait"),"AT",IF(AIL!$BH26="AI",IF(Sheet1!$D26&gt;AIL!$BG26+50,50,"wait"),0))</f>
        <v>0</v>
      </c>
      <c r="JW25" s="10">
        <f>IF(AND(JW24&gt;0,JW24&lt;&gt;"wait"),"AT",IF(AIL!$BH26="AI",IF(Sheet1!$D26&gt;AIL!$BG26+100,100,"wait"),0))</f>
        <v>0</v>
      </c>
      <c r="JX25" s="10">
        <f>IF(AND(JX24&gt;0,JX24&lt;&gt;"wait"),"AT",IF(AIL!$BH26="AI",IF(Sheet1!$D26&gt;AIL!$BG26+150,150,"wait"),0))</f>
        <v>0</v>
      </c>
      <c r="JY25" s="10">
        <f>IF(AND(JY24&gt;0,JY24&lt;&gt;"wait"),"AT",IF(AIL!$BH26="AI",IF(Sheet1!$D26&gt;AIL!$BG26+200,200,"wait"),0))</f>
        <v>0</v>
      </c>
      <c r="JZ25" s="10">
        <f t="shared" si="60"/>
        <v>0</v>
      </c>
      <c r="KB25" s="10">
        <f>IF(AND(KB24&gt;0,KB24&lt;&gt;"wait"),"AT",IF(AIL!$BJ26="AI",IF(Sheet1!$E26&lt;AIL!$BI26-50,50,"wait"),0))</f>
        <v>0</v>
      </c>
      <c r="KC25" s="10">
        <f>IF(AND(KC24&gt;0,KC24&lt;&gt;"wait"),"AT",IF(AIL!$BJ26="AI",IF(Sheet1!$E26&lt;AIL!$BI26-100,100,"wait"),0))</f>
        <v>0</v>
      </c>
      <c r="KD25" s="10">
        <f>IF(AND(KD24&gt;0,KD24&lt;&gt;"wait"),"AT",IF(AIL!$BJ26="AI",IF(Sheet1!$E26&lt;AIL!$BI26-150,150,"wait"),0))</f>
        <v>0</v>
      </c>
      <c r="KE25" s="10">
        <f>IF(AND(KE24&gt;0,KE24&lt;&gt;"wait"),"AT",IF(AIL!$BJ26="AI",IF(Sheet1!$E26&lt;AIL!$BI26-200,200,"wait"),0))</f>
        <v>0</v>
      </c>
      <c r="KF25" s="10">
        <f>IF(AND(KF24&gt;0,KF24&lt;&gt;"wait"),"AT",IF(AIL!$BJ26="AI",IF(Sheet1!$D26&gt;AIL!$BI26+50,50,"wait"),0))</f>
        <v>0</v>
      </c>
      <c r="KG25" s="10">
        <f>IF(AND(KG24&gt;0,KG24&lt;&gt;"wait"),"AT",IF(AIL!$BJ26="AI",IF(Sheet1!$D26&gt;AIL!$BI26+100,100,"wait"),0))</f>
        <v>0</v>
      </c>
      <c r="KH25" s="10">
        <f>IF(AND(KH24&gt;0,KH24&lt;&gt;"wait"),"AT",IF(AIL!$BJ26="AI",IF(Sheet1!$D26&gt;AIL!$BI26+150,150,"wait"),0))</f>
        <v>0</v>
      </c>
      <c r="KI25" s="10">
        <f>IF(AND(KI24&gt;0,KI24&lt;&gt;"wait"),"AT",IF(AIL!$BJ26="AI",IF(Sheet1!$D26&gt;AIL!$BI26+200,200,"wait"),0))</f>
        <v>0</v>
      </c>
      <c r="KJ25" s="10">
        <f t="shared" si="61"/>
        <v>0</v>
      </c>
      <c r="KL25" s="10">
        <f>IF(AND(KL24&gt;0,KL24&lt;&gt;"wait"),"AT",IF(AIL!$BL26="AI",IF(Sheet1!$E26&lt;AIL!$BK26-50,50,"wait"),0))</f>
        <v>0</v>
      </c>
      <c r="KM25" s="10">
        <f>IF(AND(KM24&gt;0,KM24&lt;&gt;"wait"),"AT",IF(AIL!$BL26="AI",IF(Sheet1!$E26&lt;AIL!$BK26-100,100,"wait"),0))</f>
        <v>0</v>
      </c>
      <c r="KN25" s="10">
        <f>IF(AND(KN24&gt;0,KN24&lt;&gt;"wait"),"AT",IF(AIL!$BL26="AI",IF(Sheet1!$E26&lt;AIL!$BK26-150,150,"wait"),0))</f>
        <v>0</v>
      </c>
      <c r="KO25" s="10">
        <f>IF(AND(KO24&gt;0,KO24&lt;&gt;"wait"),"AT",IF(AIL!$BL26="AI",IF(Sheet1!$E26&lt;AIL!$BK26-200,200,"wait"),0))</f>
        <v>0</v>
      </c>
      <c r="KP25" s="10">
        <f>IF(AND(KP24&gt;0,KP24&lt;&gt;"wait"),"AT",IF(AIL!$BL26="AI",IF(Sheet1!$D26&gt;AIL!$BK26+50,50,"wait"),0))</f>
        <v>0</v>
      </c>
      <c r="KQ25" s="10">
        <f>IF(AND(KQ24&gt;0,KQ24&lt;&gt;"wait"),"AT",IF(AIL!$BL26="AI",IF(Sheet1!$D26&gt;AIL!$BK26+100,100,"wait"),0))</f>
        <v>0</v>
      </c>
      <c r="KR25" s="10">
        <f>IF(AND(KR24&gt;0,KR24&lt;&gt;"wait"),"AT",IF(AIL!$BL26="AI",IF(Sheet1!$D26&gt;AIL!$BK26+150,150,"wait"),0))</f>
        <v>0</v>
      </c>
      <c r="KS25" s="10">
        <f>IF(AND(KS24&gt;0,KS24&lt;&gt;"wait"),"AT",IF(AIL!$BL26="AI",IF(Sheet1!$D26&gt;AIL!$BK26+200,200,"wait"),0))</f>
        <v>0</v>
      </c>
      <c r="KT25" s="10">
        <f t="shared" si="62"/>
        <v>0</v>
      </c>
      <c r="KV25" s="10">
        <f>IF(AND(KV24&gt;0,KV24&lt;&gt;"wait"),"AT",IF(AIL!$BN26="AI",IF(Sheet1!$E26&lt;AIL!$BM26-50,50,"wait"),0))</f>
        <v>0</v>
      </c>
      <c r="KW25" s="10">
        <f>IF(AND(KW24&gt;0,KW24&lt;&gt;"wait"),"AT",IF(AIL!$BN26="AI",IF(Sheet1!$E26&lt;AIL!$BM26-100,100,"wait"),0))</f>
        <v>0</v>
      </c>
      <c r="KX25" s="10">
        <f>IF(AND(KX24&gt;0,KX24&lt;&gt;"wait"),"AT",IF(AIL!$BN26="AI",IF(Sheet1!$E26&lt;AIL!$BM26-150,150,"wait"),0))</f>
        <v>0</v>
      </c>
      <c r="KY25" s="10">
        <f>IF(AND(KY24&gt;0,KY24&lt;&gt;"wait"),"AT",IF(AIL!$BN26="AI",IF(Sheet1!$E26&lt;AIL!$BM26-200,200,"wait"),0))</f>
        <v>0</v>
      </c>
      <c r="KZ25" s="10">
        <f>IF(AND(KZ24&gt;0,KZ24&lt;&gt;"wait"),"AT",IF(AIL!$BN26="AI",IF(Sheet1!$D26&gt;AIL!$BM26+50,50,"wait"),0))</f>
        <v>0</v>
      </c>
      <c r="LA25" s="10">
        <f>IF(AND(LA24&gt;0,LA24&lt;&gt;"wait"),"AT",IF(AIL!$BN26="AI",IF(Sheet1!$D26&gt;AIL!$BM26+100,100,"wait"),0))</f>
        <v>0</v>
      </c>
      <c r="LB25" s="10">
        <f>IF(AND(LB24&gt;0,LB24&lt;&gt;"wait"),"AT",IF(AIL!$BN26="AI",IF(Sheet1!$D26&gt;AIL!$BM26+150,150,"wait"),0))</f>
        <v>0</v>
      </c>
      <c r="LC25" s="10">
        <f>IF(AND(LC24&gt;0,LC24&lt;&gt;"wait"),"AT",IF(AIL!$BN26="AI",IF(Sheet1!$D26&gt;AIL!$BM26+200,200,"wait"),0))</f>
        <v>0</v>
      </c>
      <c r="LD25" s="10">
        <f t="shared" si="63"/>
        <v>0</v>
      </c>
      <c r="LF25" s="10">
        <f>IF(AND(LF24&gt;0,LF24&lt;&gt;"wait"),"AT",IF(AIL!$BP26="AI",IF(Sheet1!$E26&lt;AIL!$BO26-50,50,"wait"),0))</f>
        <v>0</v>
      </c>
      <c r="LG25" s="10">
        <f>IF(AND(LG24&gt;0,LG24&lt;&gt;"wait"),"AT",IF(AIL!$BP26="AI",IF(Sheet1!$E26&lt;AIL!$BO26-100,100,"wait"),0))</f>
        <v>0</v>
      </c>
      <c r="LH25" s="10">
        <f>IF(AND(LH24&gt;0,LH24&lt;&gt;"wait"),"AT",IF(AIL!$BP26="AI",IF(Sheet1!$E26&lt;AIL!$BO26-150,150,"wait"),0))</f>
        <v>0</v>
      </c>
      <c r="LI25" s="10">
        <f>IF(AND(LI24&gt;0,LI24&lt;&gt;"wait"),"AT",IF(AIL!$BP26="AI",IF(Sheet1!$E26&lt;AIL!$BO26-200,200,"wait"),0))</f>
        <v>0</v>
      </c>
      <c r="LJ25" s="10">
        <f>IF(AND(LJ24&gt;0,LJ24&lt;&gt;"wait"),"AT",IF(AIL!$BP26="AI",IF(Sheet1!$D26&gt;AIL!$BO26+50,50,"wait"),0))</f>
        <v>0</v>
      </c>
      <c r="LK25" s="10">
        <f>IF(AND(LK24&gt;0,LK24&lt;&gt;"wait"),"AT",IF(AIL!$BP26="AI",IF(Sheet1!$D26&gt;AIL!$BO26+100,100,"wait"),0))</f>
        <v>0</v>
      </c>
      <c r="LL25" s="10">
        <f>IF(AND(LL24&gt;0,LL24&lt;&gt;"wait"),"AT",IF(AIL!$BP26="AI",IF(Sheet1!$D26&gt;AIL!$BO26+150,150,"wait"),0))</f>
        <v>0</v>
      </c>
      <c r="LM25" s="10">
        <f>IF(AND(LM24&gt;0,LM24&lt;&gt;"wait"),"AT",IF(AIL!$BP26="AI",IF(Sheet1!$D26&gt;AIL!$BO26+200,200,"wait"),0))</f>
        <v>0</v>
      </c>
      <c r="LN25" s="10">
        <f t="shared" si="64"/>
        <v>0</v>
      </c>
      <c r="LP25" s="10">
        <f>IF(AND(LP24&gt;0,LP24&lt;&gt;"wait"),"AT",IF(AIL!$BR26="AI",IF(Sheet1!$E26&lt;AIL!$BQ26-50,50,"wait"),0))</f>
        <v>0</v>
      </c>
      <c r="LQ25" s="10">
        <f>IF(AND(LQ24&gt;0,LQ24&lt;&gt;"wait"),"AT",IF(AIL!$BR26="AI",IF(Sheet1!$E26&lt;AIL!$BQ26-100,100,"wait"),0))</f>
        <v>0</v>
      </c>
      <c r="LR25" s="10">
        <f>IF(AND(LR24&gt;0,LR24&lt;&gt;"wait"),"AT",IF(AIL!$BR26="AI",IF(Sheet1!$E26&lt;AIL!$BQ26-150,150,"wait"),0))</f>
        <v>0</v>
      </c>
      <c r="LS25" s="10">
        <f>IF(AND(LS24&gt;0,LS24&lt;&gt;"wait"),"AT",IF(AIL!$BR26="AI",IF(Sheet1!$E26&lt;AIL!$BQ26-200,200,"wait"),0))</f>
        <v>0</v>
      </c>
      <c r="LT25" s="10">
        <f>IF(AND(LT24&gt;0,LT24&lt;&gt;"wait"),"AT",IF(AIL!$BR26="AI",IF(Sheet1!$D26&gt;AIL!$BQ26+50,50,"wait"),0))</f>
        <v>0</v>
      </c>
      <c r="LU25" s="10">
        <f>IF(AND(LU24&gt;0,LU24&lt;&gt;"wait"),"AT",IF(AIL!$BR26="AI",IF(Sheet1!$D26&gt;AIL!$BQ26+100,100,"wait"),0))</f>
        <v>0</v>
      </c>
      <c r="LV25" s="10">
        <f>IF(AND(LV24&gt;0,LV24&lt;&gt;"wait"),"AT",IF(AIL!$BR26="AI",IF(Sheet1!$D26&gt;AIL!$BQ26+150,150,"wait"),0))</f>
        <v>0</v>
      </c>
      <c r="LW25" s="10">
        <f>IF(AND(LW24&gt;0,LW24&lt;&gt;"wait"),"AT",IF(AIL!$BR26="AI",IF(Sheet1!$D26&gt;AIL!$BQ26+200,200,"wait"),0))</f>
        <v>0</v>
      </c>
      <c r="LX25" s="10">
        <f t="shared" si="65"/>
        <v>0</v>
      </c>
    </row>
    <row r="26" spans="1:336" x14ac:dyDescent="0.3">
      <c r="A26" t="str">
        <f>Sheet1!B26</f>
        <v>03/01 09:39</v>
      </c>
      <c r="B26">
        <f>Sheet1!D26</f>
        <v>29196</v>
      </c>
      <c r="C26">
        <f>Sheet1!E26</f>
        <v>29169</v>
      </c>
      <c r="E26">
        <f>MAX($B26:$B$162)</f>
        <v>29293</v>
      </c>
      <c r="F26">
        <f>MIN($C26:$C$162)</f>
        <v>29062</v>
      </c>
      <c r="H26" s="8" t="str">
        <f>IF(AND(H25&gt;0,H25&lt;&gt;"wait"),"AT",IF(AIL!$D27="AI",IF(Sheet1!$E27&lt;AIL!$C27-50,50,"wait"),0))</f>
        <v>AT</v>
      </c>
      <c r="I26" s="8" t="str">
        <f>IF(AND(I25&gt;0,I25&lt;&gt;"wait"),"AT",IF(AIL!$D27="AI",IF(Sheet1!$E27&lt;AIL!$C27-100,100,"wait"),0))</f>
        <v>AT</v>
      </c>
      <c r="J26" s="8">
        <f>IF(AND(J25&gt;0,J25&lt;&gt;"wait"),"AT",IF(AIL!$D27="AI",IF(Sheet1!$E27&lt;AIL!$C27-150,150,"wait"),0))</f>
        <v>150</v>
      </c>
      <c r="K26" s="8" t="str">
        <f>IF(AND(K25&gt;0,K25&lt;&gt;"wait"),"AT",IF(AIL!$D27="AI",IF(Sheet1!$E27&lt;AIL!$C27-200,200,"wait"),0))</f>
        <v>wait</v>
      </c>
      <c r="L26" s="8" t="str">
        <f>IF(AND(L25&gt;0,L25&lt;&gt;"wait"),"AT",IF(AIL!$D27="AI",IF(Sheet1!$D27&gt;AIL!$C27+50,50,"wait"),0))</f>
        <v>AT</v>
      </c>
      <c r="M26" s="8" t="str">
        <f>IF(AND(M25&gt;0,M25&lt;&gt;"wait"),"AT",IF(AIL!$D27="AI",IF(Sheet1!$D27&gt;AIL!$C27+100,100,"wait"),0))</f>
        <v>wait</v>
      </c>
      <c r="N26" s="8" t="str">
        <f>IF(AND(N25&gt;0,N25&lt;&gt;"wait"),"AT",IF(AIL!$D27="AI",IF(Sheet1!$D27&gt;AIL!$C27+150,150,"wait"),0))</f>
        <v>wait</v>
      </c>
      <c r="O26" s="8" t="str">
        <f>IF(AND(O25&gt;0,O25&lt;&gt;"wait"),"AT",IF(AIL!$D27="AI",IF(Sheet1!$D27&gt;AIL!$C27+200,200,"wait"),0))</f>
        <v>wait</v>
      </c>
      <c r="P26" s="8">
        <f t="shared" si="66"/>
        <v>-50</v>
      </c>
      <c r="R26" s="8" t="str">
        <f>IF(AND(R25&gt;0,R25&lt;&gt;"wait"),"AT",IF(AIL!$F27="AI",IF(Sheet1!$E27&lt;AIL!$E27-50,50,"wait"),0))</f>
        <v>AT</v>
      </c>
      <c r="S26" s="8" t="str">
        <f>IF(AND(S25&gt;0,S25&lt;&gt;"wait"),"AT",IF(AIL!$F27="AI",IF(Sheet1!$E27&lt;AIL!$E27-100,100,"wait"),0))</f>
        <v>AT</v>
      </c>
      <c r="T26" s="8">
        <f>IF(AND(T25&gt;0,T25&lt;&gt;"wait"),"AT",IF(AIL!$F27="AI",IF(Sheet1!$E27&lt;AIL!$E27-150,150,"wait"),0))</f>
        <v>150</v>
      </c>
      <c r="U26" s="8" t="str">
        <f>IF(AND(U25&gt;0,U25&lt;&gt;"wait"),"AT",IF(AIL!$F27="AI",IF(Sheet1!$E27&lt;AIL!$E27-200,200,"wait"),0))</f>
        <v>wait</v>
      </c>
      <c r="V26" s="8" t="str">
        <f>IF(AND(V25&gt;0,V25&lt;&gt;"wait"),"AT",IF(AIL!$F27="AI",IF(Sheet1!$D27&gt;AIL!$E27+50,50,"wait"),0))</f>
        <v>AT</v>
      </c>
      <c r="W26" s="8" t="str">
        <f>IF(AND(W25&gt;0,W25&lt;&gt;"wait"),"AT",IF(AIL!$F27="AI",IF(Sheet1!$D27&gt;AIL!$E27+100,100,"wait"),0))</f>
        <v>wait</v>
      </c>
      <c r="X26" s="8" t="str">
        <f>IF(AND(X25&gt;0,X25&lt;&gt;"wait"),"AT",IF(AIL!$F27="AI",IF(Sheet1!$D27&gt;AIL!$E27+150,150,"wait"),0))</f>
        <v>wait</v>
      </c>
      <c r="Y26" s="8" t="str">
        <f>IF(AND(Y25&gt;0,Y25&lt;&gt;"wait"),"AT",IF(AIL!$F27="AI",IF(Sheet1!$D27&gt;AIL!$E27+200,200,"wait"),0))</f>
        <v>wait</v>
      </c>
      <c r="Z26" s="8">
        <f t="shared" si="67"/>
        <v>-50</v>
      </c>
      <c r="AB26" s="8" t="str">
        <f>IF(AND(AB25&gt;0,AB25&lt;&gt;"wait"),"AT",IF(AIL!$H27="AI",IF(Sheet1!$E27&lt;AIL!$G27-50,50,"wait"),0))</f>
        <v>AT</v>
      </c>
      <c r="AC26" s="8" t="str">
        <f>IF(AND(AC25&gt;0,AC25&lt;&gt;"wait"),"AT",IF(AIL!$H27="AI",IF(Sheet1!$E27&lt;AIL!$G27-100,100,"wait"),0))</f>
        <v>AT</v>
      </c>
      <c r="AD26" s="8">
        <f>IF(AND(AD25&gt;0,AD25&lt;&gt;"wait"),"AT",IF(AIL!$H27="AI",IF(Sheet1!$E27&lt;AIL!$G27-150,150,"wait"),0))</f>
        <v>150</v>
      </c>
      <c r="AE26" s="8" t="str">
        <f>IF(AND(AE25&gt;0,AE25&lt;&gt;"wait"),"AT",IF(AIL!$H27="AI",IF(Sheet1!$E27&lt;AIL!$G27-200,200,"wait"),0))</f>
        <v>wait</v>
      </c>
      <c r="AF26" s="8" t="str">
        <f>IF(AND(AF25&gt;0,AF25&lt;&gt;"wait"),"AT",IF(AIL!$H27="AI",IF(Sheet1!$D27&gt;AIL!$G27+50,50,"wait"),0))</f>
        <v>AT</v>
      </c>
      <c r="AG26" s="8" t="str">
        <f>IF(AND(AG25&gt;0,AG25&lt;&gt;"wait"),"AT",IF(AIL!$H27="AI",IF(Sheet1!$D27&gt;AIL!$G27+100,100,"wait"),0))</f>
        <v>wait</v>
      </c>
      <c r="AH26" s="8" t="str">
        <f>IF(AND(AH25&gt;0,AH25&lt;&gt;"wait"),"AT",IF(AIL!$H27="AI",IF(Sheet1!$D27&gt;AIL!$G27+150,150,"wait"),0))</f>
        <v>wait</v>
      </c>
      <c r="AI26" s="8" t="str">
        <f>IF(AND(AI25&gt;0,AI25&lt;&gt;"wait"),"AT",IF(AIL!$H27="AI",IF(Sheet1!$D27&gt;AIL!$G27+200,200,"wait"),0))</f>
        <v>wait</v>
      </c>
      <c r="AJ26" s="8">
        <f t="shared" si="68"/>
        <v>-50</v>
      </c>
      <c r="AL26" s="8" t="str">
        <f>IF(AND(AL25&gt;0,AL25&lt;&gt;"wait"),"AT",IF(AIL!$J27="AI",IF(Sheet1!$E27&lt;AIL!$I27-50,50,"wait"),0))</f>
        <v>AT</v>
      </c>
      <c r="AM26" s="8" t="str">
        <f>IF(AND(AM25&gt;0,AM25&lt;&gt;"wait"),"AT",IF(AIL!$J27="AI",IF(Sheet1!$E27&lt;AIL!$I27-100,100,"wait"),0))</f>
        <v>AT</v>
      </c>
      <c r="AN26" s="8">
        <f>IF(AND(AN25&gt;0,AN25&lt;&gt;"wait"),"AT",IF(AIL!$J27="AI",IF(Sheet1!$E27&lt;AIL!$I27-150,150,"wait"),0))</f>
        <v>150</v>
      </c>
      <c r="AO26" s="8" t="str">
        <f>IF(AND(AO25&gt;0,AO25&lt;&gt;"wait"),"AT",IF(AIL!$J27="AI",IF(Sheet1!$E27&lt;AIL!$I27-200,200,"wait"),0))</f>
        <v>wait</v>
      </c>
      <c r="AP26" s="8" t="str">
        <f>IF(AND(AP25&gt;0,AP25&lt;&gt;"wait"),"AT",IF(AIL!$J27="AI",IF(Sheet1!$D27&gt;AIL!$I27+50,50,"wait"),0))</f>
        <v>AT</v>
      </c>
      <c r="AQ26" s="8" t="str">
        <f>IF(AND(AQ25&gt;0,AQ25&lt;&gt;"wait"),"AT",IF(AIL!$J27="AI",IF(Sheet1!$D27&gt;AIL!$I27+100,100,"wait"),0))</f>
        <v>wait</v>
      </c>
      <c r="AR26" s="8" t="str">
        <f>IF(AND(AR25&gt;0,AR25&lt;&gt;"wait"),"AT",IF(AIL!$J27="AI",IF(Sheet1!$D27&gt;AIL!$I27+150,150,"wait"),0))</f>
        <v>wait</v>
      </c>
      <c r="AS26" s="8" t="str">
        <f>IF(AND(AS25&gt;0,AS25&lt;&gt;"wait"),"AT",IF(AIL!$J27="AI",IF(Sheet1!$D27&gt;AIL!$I27+200,200,"wait"),0))</f>
        <v>wait</v>
      </c>
      <c r="AT26" s="8">
        <f t="shared" si="69"/>
        <v>-50</v>
      </c>
      <c r="AU26" s="8"/>
      <c r="AV26" s="8" t="str">
        <f>IF(AND(AV25&gt;0,AV25&lt;&gt;"wait"),"AT",IF(AIL!$L27="AI",IF(Sheet1!$E27&lt;AIL!$K27-50,50,"wait"),0))</f>
        <v>AT</v>
      </c>
      <c r="AW26" s="8" t="str">
        <f>IF(AND(AW25&gt;0,AW25&lt;&gt;"wait"),"AT",IF(AIL!$L27="AI",IF(Sheet1!$E27&lt;AIL!$K27-100,100,"wait"),0))</f>
        <v>AT</v>
      </c>
      <c r="AX26" s="8">
        <f>IF(AND(AX25&gt;0,AX25&lt;&gt;"wait"),"AT",IF(AIL!$L27="AI",IF(Sheet1!$E27&lt;AIL!$K27-150,150,"wait"),0))</f>
        <v>150</v>
      </c>
      <c r="AY26" s="8" t="str">
        <f>IF(AND(AY25&gt;0,AY25&lt;&gt;"wait"),"AT",IF(AIL!$L27="AI",IF(Sheet1!$E27&lt;AIL!$K27-200,200,"wait"),0))</f>
        <v>wait</v>
      </c>
      <c r="AZ26" s="8" t="str">
        <f>IF(AND(AZ25&gt;0,AZ25&lt;&gt;"wait"),"AT",IF(AIL!$L27="AI",IF(Sheet1!$D27&gt;AIL!$K27+50,50,"wait"),0))</f>
        <v>AT</v>
      </c>
      <c r="BA26" s="8" t="str">
        <f>IF(AND(BA25&gt;0,BA25&lt;&gt;"wait"),"AT",IF(AIL!$L27="AI",IF(Sheet1!$D27&gt;AIL!$K27+100,100,"wait"),0))</f>
        <v>wait</v>
      </c>
      <c r="BB26" s="8" t="str">
        <f>IF(AND(BB25&gt;0,BB25&lt;&gt;"wait"),"AT",IF(AIL!$L27="AI",IF(Sheet1!$D27&gt;AIL!$K27+150,150,"wait"),0))</f>
        <v>wait</v>
      </c>
      <c r="BC26" s="8" t="str">
        <f>IF(AND(BC25&gt;0,BC25&lt;&gt;"wait"),"AT",IF(AIL!$L27="AI",IF(Sheet1!$D27&gt;AIL!$K27+200,200,"wait"),0))</f>
        <v>wait</v>
      </c>
      <c r="BD26" s="8">
        <f t="shared" si="70"/>
        <v>-50</v>
      </c>
      <c r="BE26" s="8"/>
      <c r="BF26" s="8" t="str">
        <f>IF(AND(BF25&gt;0,BF25&lt;&gt;"wait"),"AT",IF(AIL!$N27="AI",IF(Sheet1!$E27&lt;AIL!$M27-50,50,"wait"),0))</f>
        <v>AT</v>
      </c>
      <c r="BG26" s="8" t="str">
        <f>IF(AND(BG25&gt;0,BG25&lt;&gt;"wait"),"AT",IF(AIL!$N27="AI",IF(Sheet1!$E27&lt;AIL!$M27-100,100,"wait"),0))</f>
        <v>AT</v>
      </c>
      <c r="BH26" s="8">
        <f>IF(AND(BH25&gt;0,BH25&lt;&gt;"wait"),"AT",IF(AIL!$N27="AI",IF(Sheet1!$E27&lt;AIL!$M27-150,150,"wait"),0))</f>
        <v>150</v>
      </c>
      <c r="BI26" s="8" t="str">
        <f>IF(AND(BI25&gt;0,BI25&lt;&gt;"wait"),"AT",IF(AIL!$N27="AI",IF(Sheet1!$E27&lt;AIL!$M27-200,200,"wait"),0))</f>
        <v>wait</v>
      </c>
      <c r="BJ26" s="8" t="str">
        <f>IF(AND(BJ25&gt;0,BJ25&lt;&gt;"wait"),"AT",IF(AIL!$N27="AI",IF(Sheet1!$D27&gt;AIL!$M27+50,50,"wait"),0))</f>
        <v>AT</v>
      </c>
      <c r="BK26" s="8" t="str">
        <f>IF(AND(BK25&gt;0,BK25&lt;&gt;"wait"),"AT",IF(AIL!$N27="AI",IF(Sheet1!$D27&gt;AIL!$M27+100,100,"wait"),0))</f>
        <v>wait</v>
      </c>
      <c r="BL26" s="8" t="str">
        <f>IF(AND(BL25&gt;0,BL25&lt;&gt;"wait"),"AT",IF(AIL!$N27="AI",IF(Sheet1!$D27&gt;AIL!$M27+150,150,"wait"),0))</f>
        <v>wait</v>
      </c>
      <c r="BM26" s="8" t="str">
        <f>IF(AND(BM25&gt;0,BM25&lt;&gt;"wait"),"AT",IF(AIL!$N27="AI",IF(Sheet1!$D27&gt;AIL!$M27+200,200,"wait"),0))</f>
        <v>wait</v>
      </c>
      <c r="BN26" s="8">
        <f t="shared" si="71"/>
        <v>-50</v>
      </c>
      <c r="BO26" s="8"/>
      <c r="BP26" s="8" t="str">
        <f>IF(AND(BP25&gt;0,BP25&lt;&gt;"wait"),"AT",IF(AIL!$P27="AI",IF(Sheet1!$E27&lt;AIL!$O27-50,50,"wait"),0))</f>
        <v>AT</v>
      </c>
      <c r="BQ26" s="8" t="str">
        <f>IF(AND(BQ25&gt;0,BQ25&lt;&gt;"wait"),"AT",IF(AIL!$P27="AI",IF(Sheet1!$E27&lt;AIL!$O27-100,100,"wait"),0))</f>
        <v>AT</v>
      </c>
      <c r="BR26" s="8">
        <f>IF(AND(BR25&gt;0,BR25&lt;&gt;"wait"),"AT",IF(AIL!$P27="AI",IF(Sheet1!$E27&lt;AIL!$O27-150,150,"wait"),0))</f>
        <v>150</v>
      </c>
      <c r="BS26" s="8" t="str">
        <f>IF(AND(BS25&gt;0,BS25&lt;&gt;"wait"),"AT",IF(AIL!$P27="AI",IF(Sheet1!$E27&lt;AIL!$O27-200,200,"wait"),0))</f>
        <v>wait</v>
      </c>
      <c r="BT26" s="8" t="str">
        <f>IF(AND(BT25&gt;0,BT25&lt;&gt;"wait"),"AT",IF(AIL!$P27="AI",IF(Sheet1!$D27&gt;AIL!$O27+50,50,"wait"),0))</f>
        <v>AT</v>
      </c>
      <c r="BU26" s="8" t="str">
        <f>IF(AND(BU25&gt;0,BU25&lt;&gt;"wait"),"AT",IF(AIL!$P27="AI",IF(Sheet1!$D27&gt;AIL!$O27+100,100,"wait"),0))</f>
        <v>wait</v>
      </c>
      <c r="BV26" s="8" t="str">
        <f>IF(AND(BV25&gt;0,BV25&lt;&gt;"wait"),"AT",IF(AIL!$P27="AI",IF(Sheet1!$D27&gt;AIL!$O27+150,150,"wait"),0))</f>
        <v>wait</v>
      </c>
      <c r="BW26" s="8" t="str">
        <f>IF(AND(BW25&gt;0,BW25&lt;&gt;"wait"),"AT",IF(AIL!$P27="AI",IF(Sheet1!$D27&gt;AIL!$O27+200,200,"wait"),0))</f>
        <v>wait</v>
      </c>
      <c r="BX26" s="8">
        <f t="shared" si="72"/>
        <v>-50</v>
      </c>
      <c r="BY26" s="8"/>
      <c r="BZ26" s="8" t="str">
        <f>IF(AND(BZ25&gt;0,BZ25&lt;&gt;"wait"),"AT",IF(AIL!$R27="AI",IF(Sheet1!$E27&lt;AIL!$Q27-50,50,"wait"),0))</f>
        <v>AT</v>
      </c>
      <c r="CA26" s="8" t="str">
        <f>IF(AND(CA25&gt;0,CA25&lt;&gt;"wait"),"AT",IF(AIL!$R27="AI",IF(Sheet1!$E27&lt;AIL!$Q27-100,100,"wait"),0))</f>
        <v>AT</v>
      </c>
      <c r="CB26" s="8">
        <f>IF(AND(CB25&gt;0,CB25&lt;&gt;"wait"),"AT",IF(AIL!$R27="AI",IF(Sheet1!$E27&lt;AIL!$Q27-150,150,"wait"),0))</f>
        <v>150</v>
      </c>
      <c r="CC26" s="8" t="str">
        <f>IF(AND(CC25&gt;0,CC25&lt;&gt;"wait"),"AT",IF(AIL!$R27="AI",IF(Sheet1!$E27&lt;AIL!$Q27-200,200,"wait"),0))</f>
        <v>wait</v>
      </c>
      <c r="CD26" s="8" t="str">
        <f>IF(AND(CD25&gt;0,CD25&lt;&gt;"wait"),"AT",IF(AIL!$R27="AI",IF(Sheet1!$D27&gt;AIL!$Q27+50,50,"wait"),0))</f>
        <v>AT</v>
      </c>
      <c r="CE26" s="8" t="str">
        <f>IF(AND(CE25&gt;0,CE25&lt;&gt;"wait"),"AT",IF(AIL!$R27="AI",IF(Sheet1!$D27&gt;AIL!$Q27+100,100,"wait"),0))</f>
        <v>wait</v>
      </c>
      <c r="CF26" s="8" t="str">
        <f>IF(AND(CF25&gt;0,CF25&lt;&gt;"wait"),"AT",IF(AIL!$R27="AI",IF(Sheet1!$D27&gt;AIL!$Q27+150,150,"wait"),0))</f>
        <v>wait</v>
      </c>
      <c r="CG26" s="8" t="str">
        <f>IF(AND(CG25&gt;0,CG25&lt;&gt;"wait"),"AT",IF(AIL!$R27="AI",IF(Sheet1!$D27&gt;AIL!$Q27+200,200,"wait"),0))</f>
        <v>wait</v>
      </c>
      <c r="CH26" s="8">
        <f t="shared" si="73"/>
        <v>-50</v>
      </c>
      <c r="CI26" s="8"/>
      <c r="CJ26" s="8" t="str">
        <f>IF(AND(CJ25&gt;0,CJ25&lt;&gt;"wait"),"AT",IF(AIL!$T27="AI",IF(Sheet1!$E27&lt;AIL!$S27-50,50,"wait"),0))</f>
        <v>AT</v>
      </c>
      <c r="CK26" s="8">
        <f>IF(AND(CK25&gt;0,CK25&lt;&gt;"wait"),"AT",IF(AIL!$T27="AI",IF(Sheet1!$E27&lt;AIL!$S27-100,100,"wait"),0))</f>
        <v>100</v>
      </c>
      <c r="CL26" s="8" t="str">
        <f>IF(AND(CL25&gt;0,CL25&lt;&gt;"wait"),"AT",IF(AIL!$T27="AI",IF(Sheet1!$E27&lt;AIL!$S27-150,150,"wait"),0))</f>
        <v>wait</v>
      </c>
      <c r="CM26" s="8" t="str">
        <f>IF(AND(CM25&gt;0,CM25&lt;&gt;"wait"),"AT",IF(AIL!$T27="AI",IF(Sheet1!$E27&lt;AIL!$S27-200,200,"wait"),0))</f>
        <v>wait</v>
      </c>
      <c r="CN26" s="8" t="str">
        <f>IF(AND(CN25&gt;0,CN25&lt;&gt;"wait"),"AT",IF(AIL!$T27="AI",IF(Sheet1!$D27&gt;AIL!$S27+50,50,"wait"),0))</f>
        <v>AT</v>
      </c>
      <c r="CO26" s="8" t="str">
        <f>IF(AND(CO25&gt;0,CO25&lt;&gt;"wait"),"AT",IF(AIL!$T27="AI",IF(Sheet1!$D27&gt;AIL!$S27+100,100,"wait"),0))</f>
        <v>AT</v>
      </c>
      <c r="CP26" s="8" t="str">
        <f>IF(AND(CP25&gt;0,CP25&lt;&gt;"wait"),"AT",IF(AIL!$T27="AI",IF(Sheet1!$D27&gt;AIL!$S27+150,150,"wait"),0))</f>
        <v>wait</v>
      </c>
      <c r="CQ26" s="8" t="str">
        <f>IF(AND(CQ25&gt;0,CQ25&lt;&gt;"wait"),"AT",IF(AIL!$T27="AI",IF(Sheet1!$D27&gt;AIL!$S27+200,200,"wait"),0))</f>
        <v>wait</v>
      </c>
      <c r="CR26" s="8">
        <f t="shared" si="74"/>
        <v>-100</v>
      </c>
      <c r="CS26" s="8"/>
      <c r="CT26" s="8" t="str">
        <f>IF(AND(CT25&gt;0,CT25&lt;&gt;"wait"),"AT",IF(AIL!$V27="AI",IF(Sheet1!$E27&lt;AIL!$U27-50,50,"wait"),0))</f>
        <v>AT</v>
      </c>
      <c r="CU26" s="8">
        <f>IF(AND(CU25&gt;0,CU25&lt;&gt;"wait"),"AT",IF(AIL!$V27="AI",IF(Sheet1!$E27&lt;AIL!$U27-100,100,"wait"),0))</f>
        <v>100</v>
      </c>
      <c r="CV26" s="8" t="str">
        <f>IF(AND(CV25&gt;0,CV25&lt;&gt;"wait"),"AT",IF(AIL!$V27="AI",IF(Sheet1!$E27&lt;AIL!$U27-150,150,"wait"),0))</f>
        <v>wait</v>
      </c>
      <c r="CW26" s="8" t="str">
        <f>IF(AND(CW25&gt;0,CW25&lt;&gt;"wait"),"AT",IF(AIL!$V27="AI",IF(Sheet1!$E27&lt;AIL!$U27-200,200,"wait"),0))</f>
        <v>wait</v>
      </c>
      <c r="CX26" s="8" t="str">
        <f>IF(AND(CX25&gt;0,CX25&lt;&gt;"wait"),"AT",IF(AIL!$V27="AI",IF(Sheet1!$D27&gt;AIL!$U27+50,50,"wait"),0))</f>
        <v>AT</v>
      </c>
      <c r="CY26" s="8" t="str">
        <f>IF(AND(CY25&gt;0,CY25&lt;&gt;"wait"),"AT",IF(AIL!$V27="AI",IF(Sheet1!$D27&gt;AIL!$U27+100,100,"wait"),0))</f>
        <v>AT</v>
      </c>
      <c r="CZ26" s="8" t="str">
        <f>IF(AND(CZ25&gt;0,CZ25&lt;&gt;"wait"),"AT",IF(AIL!$V27="AI",IF(Sheet1!$D27&gt;AIL!$U27+150,150,"wait"),0))</f>
        <v>wait</v>
      </c>
      <c r="DA26" s="8" t="str">
        <f>IF(AND(DA25&gt;0,DA25&lt;&gt;"wait"),"AT",IF(AIL!$V27="AI",IF(Sheet1!$D27&gt;AIL!$U27+200,200,"wait"),0))</f>
        <v>wait</v>
      </c>
      <c r="DB26" s="8">
        <f t="shared" si="75"/>
        <v>-100</v>
      </c>
      <c r="DC26" s="8"/>
      <c r="DD26" s="8" t="str">
        <f>IF(AND(DD25&gt;0,DD25&lt;&gt;"wait"),"AT",IF(AIL!$X27="AI",IF(Sheet1!$E27&lt;AIL!$W27-50,50,"wait"),0))</f>
        <v>AT</v>
      </c>
      <c r="DE26" s="8">
        <f>IF(AND(DE25&gt;0,DE25&lt;&gt;"wait"),"AT",IF(AIL!$X27="AI",IF(Sheet1!$E27&lt;AIL!$W27-100,100,"wait"),0))</f>
        <v>100</v>
      </c>
      <c r="DF26" s="8" t="str">
        <f>IF(AND(DF25&gt;0,DF25&lt;&gt;"wait"),"AT",IF(AIL!$X27="AI",IF(Sheet1!$E27&lt;AIL!$W27-150,150,"wait"),0))</f>
        <v>wait</v>
      </c>
      <c r="DG26" s="8" t="str">
        <f>IF(AND(DG25&gt;0,DG25&lt;&gt;"wait"),"AT",IF(AIL!$X27="AI",IF(Sheet1!$E27&lt;AIL!$W27-200,200,"wait"),0))</f>
        <v>wait</v>
      </c>
      <c r="DH26" s="8" t="str">
        <f>IF(AND(DH25&gt;0,DH25&lt;&gt;"wait"),"AT",IF(AIL!$X27="AI",IF(Sheet1!$D27&gt;AIL!$W27+50,50,"wait"),0))</f>
        <v>AT</v>
      </c>
      <c r="DI26" s="8" t="str">
        <f>IF(AND(DI25&gt;0,DI25&lt;&gt;"wait"),"AT",IF(AIL!$X27="AI",IF(Sheet1!$D27&gt;AIL!$W27+100,100,"wait"),0))</f>
        <v>AT</v>
      </c>
      <c r="DJ26" s="8" t="str">
        <f>IF(AND(DJ25&gt;0,DJ25&lt;&gt;"wait"),"AT",IF(AIL!$X27="AI",IF(Sheet1!$D27&gt;AIL!$W27+150,150,"wait"),0))</f>
        <v>wait</v>
      </c>
      <c r="DK26" s="8" t="str">
        <f>IF(AND(DK25&gt;0,DK25&lt;&gt;"wait"),"AT",IF(AIL!$X27="AI",IF(Sheet1!$D27&gt;AIL!$W27+200,200,"wait"),0))</f>
        <v>wait</v>
      </c>
      <c r="DL26" s="8">
        <f t="shared" si="76"/>
        <v>-100</v>
      </c>
      <c r="DN26" s="10" t="str">
        <f>IF(AND(DN25&gt;0,DN25&lt;&gt;"wait"),"AT",IF(AIL!$AA27="AI",IF(Sheet1!$E27&lt;AIL!$Z27-50,50,"wait"),0))</f>
        <v>AT</v>
      </c>
      <c r="DO26" s="10" t="str">
        <f>IF(AND(DO25&gt;0,DO25&lt;&gt;"wait"),"AT",IF(AIL!$AA27="AI",IF(Sheet1!$E27&lt;AIL!$Z27-100,100,"wait"),0))</f>
        <v>AT</v>
      </c>
      <c r="DP26" s="10">
        <f>IF(AND(DP25&gt;0,DP25&lt;&gt;"wait"),"AT",IF(AIL!$AA27="AI",IF(Sheet1!$E27&lt;AIL!$Z27-150,150,"wait"),0))</f>
        <v>150</v>
      </c>
      <c r="DQ26" s="10" t="str">
        <f>IF(AND(DQ25&gt;0,DQ25&lt;&gt;"wait"),"AT",IF(AIL!$AA27="AI",IF(Sheet1!$E27&lt;AIL!$Z27-200,200,"wait"),0))</f>
        <v>wait</v>
      </c>
      <c r="DR26" s="10" t="str">
        <f>IF(AND(DR25&gt;0,DR25&lt;&gt;"wait"),"AT",IF(AIL!$AA27="AI",IF(Sheet1!$D27&gt;AIL!$Z27+50,50,"wait"),0))</f>
        <v>AT</v>
      </c>
      <c r="DS26" s="10" t="str">
        <f>IF(AND(DS25&gt;0,DS25&lt;&gt;"wait"),"AT",IF(AIL!$AA27="AI",IF(Sheet1!$D27&gt;AIL!$Z27+100,100,"wait"),0))</f>
        <v>wait</v>
      </c>
      <c r="DT26" s="10" t="str">
        <f>IF(AND(DT25&gt;0,DT25&lt;&gt;"wait"),"AT",IF(AIL!$AA27="AI",IF(Sheet1!$D27&gt;AIL!$Z27+150,150,"wait"),0))</f>
        <v>wait</v>
      </c>
      <c r="DU26" s="10" t="str">
        <f>IF(AND(DU25&gt;0,DU25&lt;&gt;"wait"),"AT",IF(AIL!$AA27="AI",IF(Sheet1!$D27&gt;AIL!$Z27+200,200,"wait"),0))</f>
        <v>wait</v>
      </c>
      <c r="DV26" s="10">
        <f t="shared" si="44"/>
        <v>-50</v>
      </c>
      <c r="DX26" s="10" t="str">
        <f>IF(AND(DX25&gt;0,DX25&lt;&gt;"wait"),"AT",IF(AIL!$AC27="AI",IF(Sheet1!$E27&lt;AIL!$AB27-50,50,"wait"),0))</f>
        <v>AT</v>
      </c>
      <c r="DY26" s="10" t="str">
        <f>IF(AND(DY25&gt;0,DY25&lt;&gt;"wait"),"AT",IF(AIL!$AC27="AI",IF(Sheet1!$E27&lt;AIL!$AB27-100,100,"wait"),0))</f>
        <v>AT</v>
      </c>
      <c r="DZ26" s="10">
        <f>IF(AND(DZ25&gt;0,DZ25&lt;&gt;"wait"),"AT",IF(AIL!$AC27="AI",IF(Sheet1!$E27&lt;AIL!$AB27-150,150,"wait"),0))</f>
        <v>150</v>
      </c>
      <c r="EA26" s="10" t="str">
        <f>IF(AND(EA25&gt;0,EA25&lt;&gt;"wait"),"AT",IF(AIL!$AC27="AI",IF(Sheet1!$E27&lt;AIL!$AB27-200,200,"wait"),0))</f>
        <v>wait</v>
      </c>
      <c r="EB26" s="10" t="str">
        <f>IF(AND(EB25&gt;0,EB25&lt;&gt;"wait"),"AT",IF(AIL!$AC27="AI",IF(Sheet1!$D27&gt;AIL!$AB27+50,50,"wait"),0))</f>
        <v>AT</v>
      </c>
      <c r="EC26" s="10" t="str">
        <f>IF(AND(EC25&gt;0,EC25&lt;&gt;"wait"),"AT",IF(AIL!$AC27="AI",IF(Sheet1!$D27&gt;AIL!$AB27+100,100,"wait"),0))</f>
        <v>wait</v>
      </c>
      <c r="ED26" s="10" t="str">
        <f>IF(AND(ED25&gt;0,ED25&lt;&gt;"wait"),"AT",IF(AIL!$AC27="AI",IF(Sheet1!$D27&gt;AIL!$AB27+150,150,"wait"),0))</f>
        <v>wait</v>
      </c>
      <c r="EE26" s="10" t="str">
        <f>IF(AND(EE25&gt;0,EE25&lt;&gt;"wait"),"AT",IF(AIL!$AC27="AI",IF(Sheet1!$D27&gt;AIL!$AB27+200,200,"wait"),0))</f>
        <v>wait</v>
      </c>
      <c r="EF26" s="10">
        <f t="shared" si="45"/>
        <v>-50</v>
      </c>
      <c r="EH26" s="10" t="str">
        <f>IF(AND(EH25&gt;0,EH25&lt;&gt;"wait"),"AT",IF(AIL!$AE27="AI",IF(Sheet1!$E27&lt;AIL!$AD27-50,50,"wait"),0))</f>
        <v>AT</v>
      </c>
      <c r="EI26" s="10" t="str">
        <f>IF(AND(EI25&gt;0,EI25&lt;&gt;"wait"),"AT",IF(AIL!$AE27="AI",IF(Sheet1!$E27&lt;AIL!$AD27-100,100,"wait"),0))</f>
        <v>AT</v>
      </c>
      <c r="EJ26" s="10">
        <f>IF(AND(EJ25&gt;0,EJ25&lt;&gt;"wait"),"AT",IF(AIL!$AE27="AI",IF(Sheet1!$E27&lt;AIL!$AD27-150,150,"wait"),0))</f>
        <v>150</v>
      </c>
      <c r="EK26" s="10" t="str">
        <f>IF(AND(EK25&gt;0,EK25&lt;&gt;"wait"),"AT",IF(AIL!$AE27="AI",IF(Sheet1!$E27&lt;AIL!$AD27-200,200,"wait"),0))</f>
        <v>wait</v>
      </c>
      <c r="EL26" s="10" t="str">
        <f>IF(AND(EL25&gt;0,EL25&lt;&gt;"wait"),"AT",IF(AIL!$AE27="AI",IF(Sheet1!$D27&gt;AIL!$AD27+50,50,"wait"),0))</f>
        <v>AT</v>
      </c>
      <c r="EM26" s="10" t="str">
        <f>IF(AND(EM25&gt;0,EM25&lt;&gt;"wait"),"AT",IF(AIL!$AE27="AI",IF(Sheet1!$D27&gt;AIL!$AD27+100,100,"wait"),0))</f>
        <v>wait</v>
      </c>
      <c r="EN26" s="10" t="str">
        <f>IF(AND(EN25&gt;0,EN25&lt;&gt;"wait"),"AT",IF(AIL!$AE27="AI",IF(Sheet1!$D27&gt;AIL!$AD27+150,150,"wait"),0))</f>
        <v>wait</v>
      </c>
      <c r="EO26" s="10" t="str">
        <f>IF(AND(EO25&gt;0,EO25&lt;&gt;"wait"),"AT",IF(AIL!$AE27="AI",IF(Sheet1!$D27&gt;AIL!$AD27+200,200,"wait"),0))</f>
        <v>wait</v>
      </c>
      <c r="EP26" s="10">
        <f t="shared" si="46"/>
        <v>-50</v>
      </c>
      <c r="ER26" s="10" t="str">
        <f>IF(AND(ER25&gt;0,ER25&lt;&gt;"wait"),"AT",IF(AIL!$AG27="AI",IF(Sheet1!$E27&lt;AIL!$AF27-50,50,"wait"),0))</f>
        <v>AT</v>
      </c>
      <c r="ES26" s="10" t="str">
        <f>IF(AND(ES25&gt;0,ES25&lt;&gt;"wait"),"AT",IF(AIL!$AG27="AI",IF(Sheet1!$E27&lt;AIL!$AF27-100,100,"wait"),0))</f>
        <v>AT</v>
      </c>
      <c r="ET26" s="10">
        <f>IF(AND(ET25&gt;0,ET25&lt;&gt;"wait"),"AT",IF(AIL!$AG27="AI",IF(Sheet1!$E27&lt;AIL!$AF27-150,150,"wait"),0))</f>
        <v>150</v>
      </c>
      <c r="EU26" s="10" t="str">
        <f>IF(AND(EU25&gt;0,EU25&lt;&gt;"wait"),"AT",IF(AIL!$AG27="AI",IF(Sheet1!$E27&lt;AIL!$AF27-200,200,"wait"),0))</f>
        <v>wait</v>
      </c>
      <c r="EV26" s="10" t="str">
        <f>IF(AND(EV25&gt;0,EV25&lt;&gt;"wait"),"AT",IF(AIL!$AG27="AI",IF(Sheet1!$D27&gt;AIL!$AF27+50,50,"wait"),0))</f>
        <v>AT</v>
      </c>
      <c r="EW26" s="10" t="str">
        <f>IF(AND(EW25&gt;0,EW25&lt;&gt;"wait"),"AT",IF(AIL!$AG27="AI",IF(Sheet1!$D27&gt;AIL!$AF27+100,100,"wait"),0))</f>
        <v>wait</v>
      </c>
      <c r="EX26" s="10" t="str">
        <f>IF(AND(EX25&gt;0,EX25&lt;&gt;"wait"),"AT",IF(AIL!$AG27="AI",IF(Sheet1!$D27&gt;AIL!$AF27+150,150,"wait"),0))</f>
        <v>wait</v>
      </c>
      <c r="EY26" s="10" t="str">
        <f>IF(AND(EY25&gt;0,EY25&lt;&gt;"wait"),"AT",IF(AIL!$AG27="AI",IF(Sheet1!$D27&gt;AIL!$AF27+200,200,"wait"),0))</f>
        <v>wait</v>
      </c>
      <c r="EZ26" s="10">
        <f t="shared" si="47"/>
        <v>-50</v>
      </c>
      <c r="FB26" s="10" t="str">
        <f>IF(AND(FB25&gt;0,FB25&lt;&gt;"wait"),"AT",IF(AIL!$AI27="AI",IF(Sheet1!$E27&lt;AIL!$AH27-50,50,"wait"),0))</f>
        <v>AT</v>
      </c>
      <c r="FC26" s="10" t="str">
        <f>IF(AND(FC25&gt;0,FC25&lt;&gt;"wait"),"AT",IF(AIL!$AI27="AI",IF(Sheet1!$E27&lt;AIL!$AH27-100,100,"wait"),0))</f>
        <v>AT</v>
      </c>
      <c r="FD26" s="10">
        <f>IF(AND(FD25&gt;0,FD25&lt;&gt;"wait"),"AT",IF(AIL!$AI27="AI",IF(Sheet1!$E27&lt;AIL!$AH27-150,150,"wait"),0))</f>
        <v>150</v>
      </c>
      <c r="FE26" s="10" t="str">
        <f>IF(AND(FE25&gt;0,FE25&lt;&gt;"wait"),"AT",IF(AIL!$AI27="AI",IF(Sheet1!$E27&lt;AIL!$AH27-200,200,"wait"),0))</f>
        <v>wait</v>
      </c>
      <c r="FF26" s="10" t="str">
        <f>IF(AND(FF25&gt;0,FF25&lt;&gt;"wait"),"AT",IF(AIL!$AI27="AI",IF(Sheet1!$D27&gt;AIL!$AH27+50,50,"wait"),0))</f>
        <v>AT</v>
      </c>
      <c r="FG26" s="10" t="str">
        <f>IF(AND(FG25&gt;0,FG25&lt;&gt;"wait"),"AT",IF(AIL!$AI27="AI",IF(Sheet1!$D27&gt;AIL!$AH27+100,100,"wait"),0))</f>
        <v>wait</v>
      </c>
      <c r="FH26" s="10" t="str">
        <f>IF(AND(FH25&gt;0,FH25&lt;&gt;"wait"),"AT",IF(AIL!$AI27="AI",IF(Sheet1!$D27&gt;AIL!$AH27+150,150,"wait"),0))</f>
        <v>wait</v>
      </c>
      <c r="FI26" s="10" t="str">
        <f>IF(AND(FI25&gt;0,FI25&lt;&gt;"wait"),"AT",IF(AIL!$AI27="AI",IF(Sheet1!$D27&gt;AIL!$AH27+200,200,"wait"),0))</f>
        <v>wait</v>
      </c>
      <c r="FJ26" s="10">
        <f t="shared" si="48"/>
        <v>-50</v>
      </c>
      <c r="FL26" s="10" t="str">
        <f>IF(AND(FL25&gt;0,FL25&lt;&gt;"wait"),"AT",IF(AIL!$AK27="AI",IF(Sheet1!$E27&lt;AIL!$AJ27-50,50,"wait"),0))</f>
        <v>AT</v>
      </c>
      <c r="FM26" s="10" t="str">
        <f>IF(AND(FM25&gt;0,FM25&lt;&gt;"wait"),"AT",IF(AIL!$AK27="AI",IF(Sheet1!$E27&lt;AIL!$AJ27-100,100,"wait"),0))</f>
        <v>AT</v>
      </c>
      <c r="FN26" s="10">
        <f>IF(AND(FN25&gt;0,FN25&lt;&gt;"wait"),"AT",IF(AIL!$AK27="AI",IF(Sheet1!$E27&lt;AIL!$AJ27-150,150,"wait"),0))</f>
        <v>150</v>
      </c>
      <c r="FO26" s="10" t="str">
        <f>IF(AND(FO25&gt;0,FO25&lt;&gt;"wait"),"AT",IF(AIL!$AK27="AI",IF(Sheet1!$E27&lt;AIL!$AJ27-200,200,"wait"),0))</f>
        <v>wait</v>
      </c>
      <c r="FP26" s="10" t="str">
        <f>IF(AND(FP25&gt;0,FP25&lt;&gt;"wait"),"AT",IF(AIL!$AK27="AI",IF(Sheet1!$D27&gt;AIL!$AJ27+50,50,"wait"),0))</f>
        <v>AT</v>
      </c>
      <c r="FQ26" s="10" t="str">
        <f>IF(AND(FQ25&gt;0,FQ25&lt;&gt;"wait"),"AT",IF(AIL!$AK27="AI",IF(Sheet1!$D27&gt;AIL!$AJ27+100,100,"wait"),0))</f>
        <v>wait</v>
      </c>
      <c r="FR26" s="10" t="str">
        <f>IF(AND(FR25&gt;0,FR25&lt;&gt;"wait"),"AT",IF(AIL!$AK27="AI",IF(Sheet1!$D27&gt;AIL!$AJ27+150,150,"wait"),0))</f>
        <v>wait</v>
      </c>
      <c r="FS26" s="10" t="str">
        <f>IF(AND(FS25&gt;0,FS25&lt;&gt;"wait"),"AT",IF(AIL!$AK27="AI",IF(Sheet1!$D27&gt;AIL!$AJ27+200,200,"wait"),0))</f>
        <v>wait</v>
      </c>
      <c r="FT26" s="10">
        <f t="shared" si="49"/>
        <v>-50</v>
      </c>
      <c r="FV26" s="10" t="str">
        <f>IF(AND(FV25&gt;0,FV25&lt;&gt;"wait"),"AT",IF(AIL!$AM27="AI",IF(Sheet1!$E27&lt;AIL!$AL27-50,50,"wait"),0))</f>
        <v>AT</v>
      </c>
      <c r="FW26" s="10" t="str">
        <f>IF(AND(FW25&gt;0,FW25&lt;&gt;"wait"),"AT",IF(AIL!$AM27="AI",IF(Sheet1!$E27&lt;AIL!$AL27-100,100,"wait"),0))</f>
        <v>AT</v>
      </c>
      <c r="FX26" s="10">
        <f>IF(AND(FX25&gt;0,FX25&lt;&gt;"wait"),"AT",IF(AIL!$AM27="AI",IF(Sheet1!$E27&lt;AIL!$AL27-150,150,"wait"),0))</f>
        <v>150</v>
      </c>
      <c r="FY26" s="10" t="str">
        <f>IF(AND(FY25&gt;0,FY25&lt;&gt;"wait"),"AT",IF(AIL!$AM27="AI",IF(Sheet1!$E27&lt;AIL!$AL27-200,200,"wait"),0))</f>
        <v>wait</v>
      </c>
      <c r="FZ26" s="10" t="str">
        <f>IF(AND(FZ25&gt;0,FZ25&lt;&gt;"wait"),"AT",IF(AIL!$AM27="AI",IF(Sheet1!$D27&gt;AIL!$AL27+50,50,"wait"),0))</f>
        <v>AT</v>
      </c>
      <c r="GA26" s="10" t="str">
        <f>IF(AND(GA25&gt;0,GA25&lt;&gt;"wait"),"AT",IF(AIL!$AM27="AI",IF(Sheet1!$D27&gt;AIL!$AL27+100,100,"wait"),0))</f>
        <v>wait</v>
      </c>
      <c r="GB26" s="10" t="str">
        <f>IF(AND(GB25&gt;0,GB25&lt;&gt;"wait"),"AT",IF(AIL!$AM27="AI",IF(Sheet1!$D27&gt;AIL!$AL27+150,150,"wait"),0))</f>
        <v>wait</v>
      </c>
      <c r="GC26" s="10" t="str">
        <f>IF(AND(GC25&gt;0,GC25&lt;&gt;"wait"),"AT",IF(AIL!$AM27="AI",IF(Sheet1!$D27&gt;AIL!$AL27+200,200,"wait"),0))</f>
        <v>wait</v>
      </c>
      <c r="GD26" s="10">
        <f t="shared" si="50"/>
        <v>-50</v>
      </c>
      <c r="GF26" s="10" t="str">
        <f>IF(AND(GF25&gt;0,GF25&lt;&gt;"wait"),"AT",IF(AIL!$AO27="AI",IF(Sheet1!$E27&lt;AIL!$AN27-50,50,"wait"),0))</f>
        <v>AT</v>
      </c>
      <c r="GG26" s="10" t="str">
        <f>IF(AND(GG25&gt;0,GG25&lt;&gt;"wait"),"AT",IF(AIL!$AO27="AI",IF(Sheet1!$E27&lt;AIL!$AN27-100,100,"wait"),0))</f>
        <v>AT</v>
      </c>
      <c r="GH26" s="10">
        <f>IF(AND(GH25&gt;0,GH25&lt;&gt;"wait"),"AT",IF(AIL!$AO27="AI",IF(Sheet1!$E27&lt;AIL!$AN27-150,150,"wait"),0))</f>
        <v>150</v>
      </c>
      <c r="GI26" s="10" t="str">
        <f>IF(AND(GI25&gt;0,GI25&lt;&gt;"wait"),"AT",IF(AIL!$AO27="AI",IF(Sheet1!$E27&lt;AIL!$AN27-200,200,"wait"),0))</f>
        <v>wait</v>
      </c>
      <c r="GJ26" s="10" t="str">
        <f>IF(AND(GJ25&gt;0,GJ25&lt;&gt;"wait"),"AT",IF(AIL!$AO27="AI",IF(Sheet1!$D27&gt;AIL!$AN27+50,50,"wait"),0))</f>
        <v>AT</v>
      </c>
      <c r="GK26" s="10" t="str">
        <f>IF(AND(GK25&gt;0,GK25&lt;&gt;"wait"),"AT",IF(AIL!$AO27="AI",IF(Sheet1!$D27&gt;AIL!$AN27+100,100,"wait"),0))</f>
        <v>wait</v>
      </c>
      <c r="GL26" s="10" t="str">
        <f>IF(AND(GL25&gt;0,GL25&lt;&gt;"wait"),"AT",IF(AIL!$AO27="AI",IF(Sheet1!$D27&gt;AIL!$AN27+150,150,"wait"),0))</f>
        <v>wait</v>
      </c>
      <c r="GM26" s="10" t="str">
        <f>IF(AND(GM25&gt;0,GM25&lt;&gt;"wait"),"AT",IF(AIL!$AO27="AI",IF(Sheet1!$D27&gt;AIL!$AN27+200,200,"wait"),0))</f>
        <v>wait</v>
      </c>
      <c r="GN26" s="10">
        <f t="shared" si="51"/>
        <v>-50</v>
      </c>
      <c r="GP26" s="10" t="str">
        <f>IF(AND(GP25&gt;0,GP25&lt;&gt;"wait"),"AT",IF(AIL!$AQ27="AI",IF(Sheet1!$E27&lt;AIL!$AP27-50,50,"wait"),0))</f>
        <v>AT</v>
      </c>
      <c r="GQ26" s="10" t="str">
        <f>IF(AND(GQ25&gt;0,GQ25&lt;&gt;"wait"),"AT",IF(AIL!$AQ27="AI",IF(Sheet1!$E27&lt;AIL!$AP27-100,100,"wait"),0))</f>
        <v>AT</v>
      </c>
      <c r="GR26" s="10">
        <f>IF(AND(GR25&gt;0,GR25&lt;&gt;"wait"),"AT",IF(AIL!$AQ27="AI",IF(Sheet1!$E27&lt;AIL!$AP27-150,150,"wait"),0))</f>
        <v>150</v>
      </c>
      <c r="GS26" s="10" t="str">
        <f>IF(AND(GS25&gt;0,GS25&lt;&gt;"wait"),"AT",IF(AIL!$AQ27="AI",IF(Sheet1!$E27&lt;AIL!$AP27-200,200,"wait"),0))</f>
        <v>wait</v>
      </c>
      <c r="GT26" s="10" t="str">
        <f>IF(AND(GT25&gt;0,GT25&lt;&gt;"wait"),"AT",IF(AIL!$AQ27="AI",IF(Sheet1!$D27&gt;AIL!$AP27+50,50,"wait"),0))</f>
        <v>AT</v>
      </c>
      <c r="GU26" s="10" t="str">
        <f>IF(AND(GU25&gt;0,GU25&lt;&gt;"wait"),"AT",IF(AIL!$AQ27="AI",IF(Sheet1!$D27&gt;AIL!$AP27+100,100,"wait"),0))</f>
        <v>wait</v>
      </c>
      <c r="GV26" s="10" t="str">
        <f>IF(AND(GV25&gt;0,GV25&lt;&gt;"wait"),"AT",IF(AIL!$AQ27="AI",IF(Sheet1!$D27&gt;AIL!$AP27+150,150,"wait"),0))</f>
        <v>wait</v>
      </c>
      <c r="GW26" s="10" t="str">
        <f>IF(AND(GW25&gt;0,GW25&lt;&gt;"wait"),"AT",IF(AIL!$AQ27="AI",IF(Sheet1!$D27&gt;AIL!$AP27+200,200,"wait"),0))</f>
        <v>wait</v>
      </c>
      <c r="GX26" s="10">
        <f t="shared" si="52"/>
        <v>-50</v>
      </c>
      <c r="GZ26" s="10" t="str">
        <f>IF(AND(GZ25&gt;0,GZ25&lt;&gt;"wait"),"AT",IF(AIL!$AS27="AI",IF(Sheet1!$E27&lt;AIL!$AR27-50,50,"wait"),0))</f>
        <v>AT</v>
      </c>
      <c r="HA26" s="10" t="str">
        <f>IF(AND(HA25&gt;0,HA25&lt;&gt;"wait"),"AT",IF(AIL!$AS27="AI",IF(Sheet1!$E27&lt;AIL!$AR27-100,100,"wait"),0))</f>
        <v>AT</v>
      </c>
      <c r="HB26" s="10">
        <f>IF(AND(HB25&gt;0,HB25&lt;&gt;"wait"),"AT",IF(AIL!$AS27="AI",IF(Sheet1!$E27&lt;AIL!$AR27-150,150,"wait"),0))</f>
        <v>150</v>
      </c>
      <c r="HC26" s="10" t="str">
        <f>IF(AND(HC25&gt;0,HC25&lt;&gt;"wait"),"AT",IF(AIL!$AS27="AI",IF(Sheet1!$E27&lt;AIL!$AR27-200,200,"wait"),0))</f>
        <v>wait</v>
      </c>
      <c r="HD26" s="10" t="str">
        <f>IF(AND(HD25&gt;0,HD25&lt;&gt;"wait"),"AT",IF(AIL!$AS27="AI",IF(Sheet1!$D27&gt;AIL!$AR27+50,50,"wait"),0))</f>
        <v>AT</v>
      </c>
      <c r="HE26" s="10" t="str">
        <f>IF(AND(HE25&gt;0,HE25&lt;&gt;"wait"),"AT",IF(AIL!$AS27="AI",IF(Sheet1!$D27&gt;AIL!$AR27+100,100,"wait"),0))</f>
        <v>wait</v>
      </c>
      <c r="HF26" s="10" t="str">
        <f>IF(AND(HF25&gt;0,HF25&lt;&gt;"wait"),"AT",IF(AIL!$AS27="AI",IF(Sheet1!$D27&gt;AIL!$AR27+150,150,"wait"),0))</f>
        <v>wait</v>
      </c>
      <c r="HG26" s="10" t="str">
        <f>IF(AND(HG25&gt;0,HG25&lt;&gt;"wait"),"AT",IF(AIL!$AS27="AI",IF(Sheet1!$D27&gt;AIL!$AR27+200,200,"wait"),0))</f>
        <v>wait</v>
      </c>
      <c r="HH26" s="10">
        <f t="shared" si="53"/>
        <v>-50</v>
      </c>
      <c r="HJ26" s="10" t="str">
        <f>IF(AND(HJ25&gt;0,HJ25&lt;&gt;"wait"),"AT",IF(AIL!$AU27="AI",IF(Sheet1!$E27&lt;AIL!$AT27-50,50,"wait"),0))</f>
        <v>AT</v>
      </c>
      <c r="HK26" s="10" t="str">
        <f>IF(AND(HK25&gt;0,HK25&lt;&gt;"wait"),"AT",IF(AIL!$AU27="AI",IF(Sheet1!$E27&lt;AIL!$AT27-100,100,"wait"),0))</f>
        <v>AT</v>
      </c>
      <c r="HL26" s="10">
        <f>IF(AND(HL25&gt;0,HL25&lt;&gt;"wait"),"AT",IF(AIL!$AU27="AI",IF(Sheet1!$E27&lt;AIL!$AT27-150,150,"wait"),0))</f>
        <v>150</v>
      </c>
      <c r="HM26" s="10" t="str">
        <f>IF(AND(HM25&gt;0,HM25&lt;&gt;"wait"),"AT",IF(AIL!$AU27="AI",IF(Sheet1!$E27&lt;AIL!$AT27-200,200,"wait"),0))</f>
        <v>wait</v>
      </c>
      <c r="HN26" s="10" t="str">
        <f>IF(AND(HN25&gt;0,HN25&lt;&gt;"wait"),"AT",IF(AIL!$AU27="AI",IF(Sheet1!$D27&gt;AIL!$AT27+50,50,"wait"),0))</f>
        <v>AT</v>
      </c>
      <c r="HO26" s="10" t="str">
        <f>IF(AND(HO25&gt;0,HO25&lt;&gt;"wait"),"AT",IF(AIL!$AU27="AI",IF(Sheet1!$D27&gt;AIL!$AT27+100,100,"wait"),0))</f>
        <v>wait</v>
      </c>
      <c r="HP26" s="10" t="str">
        <f>IF(AND(HP25&gt;0,HP25&lt;&gt;"wait"),"AT",IF(AIL!$AU27="AI",IF(Sheet1!$D27&gt;AIL!$AT27+150,150,"wait"),0))</f>
        <v>wait</v>
      </c>
      <c r="HQ26" s="10" t="str">
        <f>IF(AND(HQ25&gt;0,HQ25&lt;&gt;"wait"),"AT",IF(AIL!$AU27="AI",IF(Sheet1!$D27&gt;AIL!$AT27+200,200,"wait"),0))</f>
        <v>wait</v>
      </c>
      <c r="HR26" s="10">
        <f t="shared" si="54"/>
        <v>-50</v>
      </c>
      <c r="HT26" s="10">
        <f>IF(AND(HT25&gt;0,HT25&lt;&gt;"wait"),"AT",IF(AIL!$AX27="AI",IF(Sheet1!$E27&lt;AIL!$AW27-50,50,"wait"),0))</f>
        <v>0</v>
      </c>
      <c r="HU26" s="10">
        <f>IF(AND(HU25&gt;0,HU25&lt;&gt;"wait"),"AT",IF(AIL!$AX27="AI",IF(Sheet1!$E27&lt;AIL!$AW27-100,100,"wait"),0))</f>
        <v>0</v>
      </c>
      <c r="HV26" s="10">
        <f>IF(AND(HV25&gt;0,HV25&lt;&gt;"wait"),"AT",IF(AIL!$AX27="AI",IF(Sheet1!$E27&lt;AIL!$AW27-150,150,"wait"),0))</f>
        <v>0</v>
      </c>
      <c r="HW26" s="10">
        <f>IF(AND(HW25&gt;0,HW25&lt;&gt;"wait"),"AT",IF(AIL!$AX27="AI",IF(Sheet1!$E27&lt;AIL!$AW27-200,200,"wait"),0))</f>
        <v>0</v>
      </c>
      <c r="HX26" s="10">
        <f>IF(AND(HX25&gt;0,HX25&lt;&gt;"wait"),"AT",IF(AIL!$AX27="AI",IF(Sheet1!$D27&gt;AIL!$AW27+50,50,"wait"),0))</f>
        <v>0</v>
      </c>
      <c r="HY26" s="10">
        <f>IF(AND(HY25&gt;0,HY25&lt;&gt;"wait"),"AT",IF(AIL!$AX27="AI",IF(Sheet1!$D27&gt;AIL!$AW27+100,100,"wait"),0))</f>
        <v>0</v>
      </c>
      <c r="HZ26" s="10">
        <f>IF(AND(HZ25&gt;0,HZ25&lt;&gt;"wait"),"AT",IF(AIL!$AX27="AI",IF(Sheet1!$D27&gt;AIL!$AW27+150,150,"wait"),0))</f>
        <v>0</v>
      </c>
      <c r="IA26" s="10">
        <f>IF(AND(IA25&gt;0,IA25&lt;&gt;"wait"),"AT",IF(AIL!$AX27="AI",IF(Sheet1!$D27&gt;AIL!$AW27+200,200,"wait"),0))</f>
        <v>0</v>
      </c>
      <c r="IB26" s="10">
        <f t="shared" si="55"/>
        <v>0</v>
      </c>
      <c r="ID26" s="10">
        <f>IF(AND(ID25&gt;0,ID25&lt;&gt;"wait"),"AT",IF(AIL!$AZ27="AI",IF(Sheet1!$E27&lt;AIL!$AY27-50,50,"wait"),0))</f>
        <v>0</v>
      </c>
      <c r="IE26" s="10">
        <f>IF(AND(IE25&gt;0,IE25&lt;&gt;"wait"),"AT",IF(AIL!$AZ27="AI",IF(Sheet1!$E27&lt;AIL!$AY27-100,100,"wait"),0))</f>
        <v>0</v>
      </c>
      <c r="IF26" s="10">
        <f>IF(AND(IF25&gt;0,IF25&lt;&gt;"wait"),"AT",IF(AIL!$AZ27="AI",IF(Sheet1!$E27&lt;AIL!$AY27-150,150,"wait"),0))</f>
        <v>0</v>
      </c>
      <c r="IG26" s="10">
        <f>IF(AND(IG25&gt;0,IG25&lt;&gt;"wait"),"AT",IF(AIL!$AZ27="AI",IF(Sheet1!$E27&lt;AIL!$AY27-200,200,"wait"),0))</f>
        <v>0</v>
      </c>
      <c r="IH26" s="10">
        <f>IF(AND(IH25&gt;0,IH25&lt;&gt;"wait"),"AT",IF(AIL!$AZ27="AI",IF(Sheet1!$D27&gt;AIL!$AY27+50,50,"wait"),0))</f>
        <v>0</v>
      </c>
      <c r="II26" s="10">
        <f>IF(AND(II25&gt;0,II25&lt;&gt;"wait"),"AT",IF(AIL!$AZ27="AI",IF(Sheet1!$D27&gt;AIL!$AY27+100,100,"wait"),0))</f>
        <v>0</v>
      </c>
      <c r="IJ26" s="10">
        <f>IF(AND(IJ25&gt;0,IJ25&lt;&gt;"wait"),"AT",IF(AIL!$AZ27="AI",IF(Sheet1!$D27&gt;AIL!$AY27+150,150,"wait"),0))</f>
        <v>0</v>
      </c>
      <c r="IK26" s="10">
        <f>IF(AND(IK25&gt;0,IK25&lt;&gt;"wait"),"AT",IF(AIL!$AZ27="AI",IF(Sheet1!$D27&gt;AIL!$AY27+200,200,"wait"),0))</f>
        <v>0</v>
      </c>
      <c r="IL26" s="10">
        <f t="shared" si="56"/>
        <v>0</v>
      </c>
      <c r="IN26" s="10">
        <f>IF(AND(IN25&gt;0,IN25&lt;&gt;"wait"),"AT",IF(AIL!$BB27="AI",IF(Sheet1!$E27&lt;AIL!$BA27-50,50,"wait"),0))</f>
        <v>0</v>
      </c>
      <c r="IO26" s="10">
        <f>IF(AND(IO25&gt;0,IO25&lt;&gt;"wait"),"AT",IF(AIL!$BB27="AI",IF(Sheet1!$E27&lt;AIL!$BA27-100,100,"wait"),0))</f>
        <v>0</v>
      </c>
      <c r="IP26" s="10">
        <f>IF(AND(IP25&gt;0,IP25&lt;&gt;"wait"),"AT",IF(AIL!$BB27="AI",IF(Sheet1!$E27&lt;AIL!$BA27-150,150,"wait"),0))</f>
        <v>0</v>
      </c>
      <c r="IQ26" s="10">
        <f>IF(AND(IQ25&gt;0,IQ25&lt;&gt;"wait"),"AT",IF(AIL!$BB27="AI",IF(Sheet1!$E27&lt;AIL!$BA27-200,200,"wait"),0))</f>
        <v>0</v>
      </c>
      <c r="IR26" s="10">
        <f>IF(AND(IR25&gt;0,IR25&lt;&gt;"wait"),"AT",IF(AIL!$BB27="AI",IF(Sheet1!$D27&gt;AIL!$BA27+50,50,"wait"),0))</f>
        <v>0</v>
      </c>
      <c r="IS26" s="10">
        <f>IF(AND(IS25&gt;0,IS25&lt;&gt;"wait"),"AT",IF(AIL!$BB27="AI",IF(Sheet1!$D27&gt;AIL!$BA27+100,100,"wait"),0))</f>
        <v>0</v>
      </c>
      <c r="IT26" s="10">
        <f>IF(AND(IT25&gt;0,IT25&lt;&gt;"wait"),"AT",IF(AIL!$BB27="AI",IF(Sheet1!$D27&gt;AIL!$BA27+150,150,"wait"),0))</f>
        <v>0</v>
      </c>
      <c r="IU26" s="10">
        <f>IF(AND(IU25&gt;0,IU25&lt;&gt;"wait"),"AT",IF(AIL!$BB27="AI",IF(Sheet1!$D27&gt;AIL!$BA27+200,200,"wait"),0))</f>
        <v>0</v>
      </c>
      <c r="IV26" s="10">
        <f t="shared" si="57"/>
        <v>0</v>
      </c>
      <c r="IX26" s="10">
        <f>IF(AND(IX25&gt;0,IX25&lt;&gt;"wait"),"AT",IF(AIL!$BD27="AI",IF(Sheet1!$E27&lt;AIL!$BC27-50,50,"wait"),0))</f>
        <v>0</v>
      </c>
      <c r="IY26" s="10">
        <f>IF(AND(IY25&gt;0,IY25&lt;&gt;"wait"),"AT",IF(AIL!$BD27="AI",IF(Sheet1!$E27&lt;AIL!$BC27-100,100,"wait"),0))</f>
        <v>0</v>
      </c>
      <c r="IZ26" s="10">
        <f>IF(AND(IZ25&gt;0,IZ25&lt;&gt;"wait"),"AT",IF(AIL!$BD27="AI",IF(Sheet1!$E27&lt;AIL!$BC27-150,150,"wait"),0))</f>
        <v>0</v>
      </c>
      <c r="JA26" s="10">
        <f>IF(AND(JA25&gt;0,JA25&lt;&gt;"wait"),"AT",IF(AIL!$BD27="AI",IF(Sheet1!$E27&lt;AIL!$BC27-200,200,"wait"),0))</f>
        <v>0</v>
      </c>
      <c r="JB26" s="10">
        <f>IF(AND(JB25&gt;0,JB25&lt;&gt;"wait"),"AT",IF(AIL!$BD27="AI",IF(Sheet1!$D27&gt;AIL!$BC27+50,50,"wait"),0))</f>
        <v>0</v>
      </c>
      <c r="JC26" s="10">
        <f>IF(AND(JC25&gt;0,JC25&lt;&gt;"wait"),"AT",IF(AIL!$BD27="AI",IF(Sheet1!$D27&gt;AIL!$BC27+100,100,"wait"),0))</f>
        <v>0</v>
      </c>
      <c r="JD26" s="10">
        <f>IF(AND(JD25&gt;0,JD25&lt;&gt;"wait"),"AT",IF(AIL!$BD27="AI",IF(Sheet1!$D27&gt;AIL!$BC27+150,150,"wait"),0))</f>
        <v>0</v>
      </c>
      <c r="JE26" s="10">
        <f>IF(AND(JE25&gt;0,JE25&lt;&gt;"wait"),"AT",IF(AIL!$BD27="AI",IF(Sheet1!$D27&gt;AIL!$BC27+200,200,"wait"),0))</f>
        <v>0</v>
      </c>
      <c r="JF26" s="10">
        <f t="shared" si="58"/>
        <v>0</v>
      </c>
      <c r="JH26" s="10">
        <f>IF(AND(JH25&gt;0,JH25&lt;&gt;"wait"),"AT",IF(AIL!$BF27="AI",IF(Sheet1!$E27&lt;AIL!$BE27-50,50,"wait"),0))</f>
        <v>0</v>
      </c>
      <c r="JI26" s="10">
        <f>IF(AND(JI25&gt;0,JI25&lt;&gt;"wait"),"AT",IF(AIL!$BF27="AI",IF(Sheet1!$E27&lt;AIL!$BE27-100,100,"wait"),0))</f>
        <v>0</v>
      </c>
      <c r="JJ26" s="10">
        <f>IF(AND(JJ25&gt;0,JJ25&lt;&gt;"wait"),"AT",IF(AIL!$BF27="AI",IF(Sheet1!$E27&lt;AIL!$BE27-150,150,"wait"),0))</f>
        <v>0</v>
      </c>
      <c r="JK26" s="10">
        <f>IF(AND(JK25&gt;0,JK25&lt;&gt;"wait"),"AT",IF(AIL!$BF27="AI",IF(Sheet1!$E27&lt;AIL!$BE27-200,200,"wait"),0))</f>
        <v>0</v>
      </c>
      <c r="JL26" s="10">
        <f>IF(AND(JL25&gt;0,JL25&lt;&gt;"wait"),"AT",IF(AIL!$BF27="AI",IF(Sheet1!$D27&gt;AIL!$BE27+50,50,"wait"),0))</f>
        <v>0</v>
      </c>
      <c r="JM26" s="10">
        <f>IF(AND(JM25&gt;0,JM25&lt;&gt;"wait"),"AT",IF(AIL!$BF27="AI",IF(Sheet1!$D27&gt;AIL!$BE27+100,100,"wait"),0))</f>
        <v>0</v>
      </c>
      <c r="JN26" s="10">
        <f>IF(AND(JN25&gt;0,JN25&lt;&gt;"wait"),"AT",IF(AIL!$BF27="AI",IF(Sheet1!$D27&gt;AIL!$BE27+150,150,"wait"),0))</f>
        <v>0</v>
      </c>
      <c r="JO26" s="10">
        <f>IF(AND(JO25&gt;0,JO25&lt;&gt;"wait"),"AT",IF(AIL!$BF27="AI",IF(Sheet1!$D27&gt;AIL!$BE27+200,200,"wait"),0))</f>
        <v>0</v>
      </c>
      <c r="JP26" s="10">
        <f t="shared" si="59"/>
        <v>0</v>
      </c>
      <c r="JR26" s="10">
        <f>IF(AND(JR25&gt;0,JR25&lt;&gt;"wait"),"AT",IF(AIL!$BH27="AI",IF(Sheet1!$E27&lt;AIL!$BG27-50,50,"wait"),0))</f>
        <v>0</v>
      </c>
      <c r="JS26" s="10">
        <f>IF(AND(JS25&gt;0,JS25&lt;&gt;"wait"),"AT",IF(AIL!$BH27="AI",IF(Sheet1!$E27&lt;AIL!$BG27-100,100,"wait"),0))</f>
        <v>0</v>
      </c>
      <c r="JT26" s="10">
        <f>IF(AND(JT25&gt;0,JT25&lt;&gt;"wait"),"AT",IF(AIL!$BH27="AI",IF(Sheet1!$E27&lt;AIL!$BG27-150,150,"wait"),0))</f>
        <v>0</v>
      </c>
      <c r="JU26" s="10">
        <f>IF(AND(JU25&gt;0,JU25&lt;&gt;"wait"),"AT",IF(AIL!$BH27="AI",IF(Sheet1!$E27&lt;AIL!$BG27-200,200,"wait"),0))</f>
        <v>0</v>
      </c>
      <c r="JV26" s="10">
        <f>IF(AND(JV25&gt;0,JV25&lt;&gt;"wait"),"AT",IF(AIL!$BH27="AI",IF(Sheet1!$D27&gt;AIL!$BG27+50,50,"wait"),0))</f>
        <v>0</v>
      </c>
      <c r="JW26" s="10">
        <f>IF(AND(JW25&gt;0,JW25&lt;&gt;"wait"),"AT",IF(AIL!$BH27="AI",IF(Sheet1!$D27&gt;AIL!$BG27+100,100,"wait"),0))</f>
        <v>0</v>
      </c>
      <c r="JX26" s="10">
        <f>IF(AND(JX25&gt;0,JX25&lt;&gt;"wait"),"AT",IF(AIL!$BH27="AI",IF(Sheet1!$D27&gt;AIL!$BG27+150,150,"wait"),0))</f>
        <v>0</v>
      </c>
      <c r="JY26" s="10">
        <f>IF(AND(JY25&gt;0,JY25&lt;&gt;"wait"),"AT",IF(AIL!$BH27="AI",IF(Sheet1!$D27&gt;AIL!$BG27+200,200,"wait"),0))</f>
        <v>0</v>
      </c>
      <c r="JZ26" s="10">
        <f t="shared" si="60"/>
        <v>0</v>
      </c>
      <c r="KB26" s="10">
        <f>IF(AND(KB25&gt;0,KB25&lt;&gt;"wait"),"AT",IF(AIL!$BJ27="AI",IF(Sheet1!$E27&lt;AIL!$BI27-50,50,"wait"),0))</f>
        <v>0</v>
      </c>
      <c r="KC26" s="10">
        <f>IF(AND(KC25&gt;0,KC25&lt;&gt;"wait"),"AT",IF(AIL!$BJ27="AI",IF(Sheet1!$E27&lt;AIL!$BI27-100,100,"wait"),0))</f>
        <v>0</v>
      </c>
      <c r="KD26" s="10">
        <f>IF(AND(KD25&gt;0,KD25&lt;&gt;"wait"),"AT",IF(AIL!$BJ27="AI",IF(Sheet1!$E27&lt;AIL!$BI27-150,150,"wait"),0))</f>
        <v>0</v>
      </c>
      <c r="KE26" s="10">
        <f>IF(AND(KE25&gt;0,KE25&lt;&gt;"wait"),"AT",IF(AIL!$BJ27="AI",IF(Sheet1!$E27&lt;AIL!$BI27-200,200,"wait"),0))</f>
        <v>0</v>
      </c>
      <c r="KF26" s="10">
        <f>IF(AND(KF25&gt;0,KF25&lt;&gt;"wait"),"AT",IF(AIL!$BJ27="AI",IF(Sheet1!$D27&gt;AIL!$BI27+50,50,"wait"),0))</f>
        <v>0</v>
      </c>
      <c r="KG26" s="10">
        <f>IF(AND(KG25&gt;0,KG25&lt;&gt;"wait"),"AT",IF(AIL!$BJ27="AI",IF(Sheet1!$D27&gt;AIL!$BI27+100,100,"wait"),0))</f>
        <v>0</v>
      </c>
      <c r="KH26" s="10">
        <f>IF(AND(KH25&gt;0,KH25&lt;&gt;"wait"),"AT",IF(AIL!$BJ27="AI",IF(Sheet1!$D27&gt;AIL!$BI27+150,150,"wait"),0))</f>
        <v>0</v>
      </c>
      <c r="KI26" s="10">
        <f>IF(AND(KI25&gt;0,KI25&lt;&gt;"wait"),"AT",IF(AIL!$BJ27="AI",IF(Sheet1!$D27&gt;AIL!$BI27+200,200,"wait"),0))</f>
        <v>0</v>
      </c>
      <c r="KJ26" s="10">
        <f t="shared" si="61"/>
        <v>0</v>
      </c>
      <c r="KL26" s="10">
        <f>IF(AND(KL25&gt;0,KL25&lt;&gt;"wait"),"AT",IF(AIL!$BL27="AI",IF(Sheet1!$E27&lt;AIL!$BK27-50,50,"wait"),0))</f>
        <v>0</v>
      </c>
      <c r="KM26" s="10">
        <f>IF(AND(KM25&gt;0,KM25&lt;&gt;"wait"),"AT",IF(AIL!$BL27="AI",IF(Sheet1!$E27&lt;AIL!$BK27-100,100,"wait"),0))</f>
        <v>0</v>
      </c>
      <c r="KN26" s="10">
        <f>IF(AND(KN25&gt;0,KN25&lt;&gt;"wait"),"AT",IF(AIL!$BL27="AI",IF(Sheet1!$E27&lt;AIL!$BK27-150,150,"wait"),0))</f>
        <v>0</v>
      </c>
      <c r="KO26" s="10">
        <f>IF(AND(KO25&gt;0,KO25&lt;&gt;"wait"),"AT",IF(AIL!$BL27="AI",IF(Sheet1!$E27&lt;AIL!$BK27-200,200,"wait"),0))</f>
        <v>0</v>
      </c>
      <c r="KP26" s="10">
        <f>IF(AND(KP25&gt;0,KP25&lt;&gt;"wait"),"AT",IF(AIL!$BL27="AI",IF(Sheet1!$D27&gt;AIL!$BK27+50,50,"wait"),0))</f>
        <v>0</v>
      </c>
      <c r="KQ26" s="10">
        <f>IF(AND(KQ25&gt;0,KQ25&lt;&gt;"wait"),"AT",IF(AIL!$BL27="AI",IF(Sheet1!$D27&gt;AIL!$BK27+100,100,"wait"),0))</f>
        <v>0</v>
      </c>
      <c r="KR26" s="10">
        <f>IF(AND(KR25&gt;0,KR25&lt;&gt;"wait"),"AT",IF(AIL!$BL27="AI",IF(Sheet1!$D27&gt;AIL!$BK27+150,150,"wait"),0))</f>
        <v>0</v>
      </c>
      <c r="KS26" s="10">
        <f>IF(AND(KS25&gt;0,KS25&lt;&gt;"wait"),"AT",IF(AIL!$BL27="AI",IF(Sheet1!$D27&gt;AIL!$BK27+200,200,"wait"),0))</f>
        <v>0</v>
      </c>
      <c r="KT26" s="10">
        <f t="shared" si="62"/>
        <v>0</v>
      </c>
      <c r="KV26" s="10">
        <f>IF(AND(KV25&gt;0,KV25&lt;&gt;"wait"),"AT",IF(AIL!$BN27="AI",IF(Sheet1!$E27&lt;AIL!$BM27-50,50,"wait"),0))</f>
        <v>0</v>
      </c>
      <c r="KW26" s="10">
        <f>IF(AND(KW25&gt;0,KW25&lt;&gt;"wait"),"AT",IF(AIL!$BN27="AI",IF(Sheet1!$E27&lt;AIL!$BM27-100,100,"wait"),0))</f>
        <v>0</v>
      </c>
      <c r="KX26" s="10">
        <f>IF(AND(KX25&gt;0,KX25&lt;&gt;"wait"),"AT",IF(AIL!$BN27="AI",IF(Sheet1!$E27&lt;AIL!$BM27-150,150,"wait"),0))</f>
        <v>0</v>
      </c>
      <c r="KY26" s="10">
        <f>IF(AND(KY25&gt;0,KY25&lt;&gt;"wait"),"AT",IF(AIL!$BN27="AI",IF(Sheet1!$E27&lt;AIL!$BM27-200,200,"wait"),0))</f>
        <v>0</v>
      </c>
      <c r="KZ26" s="10">
        <f>IF(AND(KZ25&gt;0,KZ25&lt;&gt;"wait"),"AT",IF(AIL!$BN27="AI",IF(Sheet1!$D27&gt;AIL!$BM27+50,50,"wait"),0))</f>
        <v>0</v>
      </c>
      <c r="LA26" s="10">
        <f>IF(AND(LA25&gt;0,LA25&lt;&gt;"wait"),"AT",IF(AIL!$BN27="AI",IF(Sheet1!$D27&gt;AIL!$BM27+100,100,"wait"),0))</f>
        <v>0</v>
      </c>
      <c r="LB26" s="10">
        <f>IF(AND(LB25&gt;0,LB25&lt;&gt;"wait"),"AT",IF(AIL!$BN27="AI",IF(Sheet1!$D27&gt;AIL!$BM27+150,150,"wait"),0))</f>
        <v>0</v>
      </c>
      <c r="LC26" s="10">
        <f>IF(AND(LC25&gt;0,LC25&lt;&gt;"wait"),"AT",IF(AIL!$BN27="AI",IF(Sheet1!$D27&gt;AIL!$BM27+200,200,"wait"),0))</f>
        <v>0</v>
      </c>
      <c r="LD26" s="10">
        <f t="shared" si="63"/>
        <v>0</v>
      </c>
      <c r="LF26" s="10">
        <f>IF(AND(LF25&gt;0,LF25&lt;&gt;"wait"),"AT",IF(AIL!$BP27="AI",IF(Sheet1!$E27&lt;AIL!$BO27-50,50,"wait"),0))</f>
        <v>0</v>
      </c>
      <c r="LG26" s="10">
        <f>IF(AND(LG25&gt;0,LG25&lt;&gt;"wait"),"AT",IF(AIL!$BP27="AI",IF(Sheet1!$E27&lt;AIL!$BO27-100,100,"wait"),0))</f>
        <v>0</v>
      </c>
      <c r="LH26" s="10">
        <f>IF(AND(LH25&gt;0,LH25&lt;&gt;"wait"),"AT",IF(AIL!$BP27="AI",IF(Sheet1!$E27&lt;AIL!$BO27-150,150,"wait"),0))</f>
        <v>0</v>
      </c>
      <c r="LI26" s="10">
        <f>IF(AND(LI25&gt;0,LI25&lt;&gt;"wait"),"AT",IF(AIL!$BP27="AI",IF(Sheet1!$E27&lt;AIL!$BO27-200,200,"wait"),0))</f>
        <v>0</v>
      </c>
      <c r="LJ26" s="10">
        <f>IF(AND(LJ25&gt;0,LJ25&lt;&gt;"wait"),"AT",IF(AIL!$BP27="AI",IF(Sheet1!$D27&gt;AIL!$BO27+50,50,"wait"),0))</f>
        <v>0</v>
      </c>
      <c r="LK26" s="10">
        <f>IF(AND(LK25&gt;0,LK25&lt;&gt;"wait"),"AT",IF(AIL!$BP27="AI",IF(Sheet1!$D27&gt;AIL!$BO27+100,100,"wait"),0))</f>
        <v>0</v>
      </c>
      <c r="LL26" s="10">
        <f>IF(AND(LL25&gt;0,LL25&lt;&gt;"wait"),"AT",IF(AIL!$BP27="AI",IF(Sheet1!$D27&gt;AIL!$BO27+150,150,"wait"),0))</f>
        <v>0</v>
      </c>
      <c r="LM26" s="10">
        <f>IF(AND(LM25&gt;0,LM25&lt;&gt;"wait"),"AT",IF(AIL!$BP27="AI",IF(Sheet1!$D27&gt;AIL!$BO27+200,200,"wait"),0))</f>
        <v>0</v>
      </c>
      <c r="LN26" s="10">
        <f t="shared" si="64"/>
        <v>0</v>
      </c>
      <c r="LP26" s="10">
        <f>IF(AND(LP25&gt;0,LP25&lt;&gt;"wait"),"AT",IF(AIL!$BR27="AI",IF(Sheet1!$E27&lt;AIL!$BQ27-50,50,"wait"),0))</f>
        <v>0</v>
      </c>
      <c r="LQ26" s="10">
        <f>IF(AND(LQ25&gt;0,LQ25&lt;&gt;"wait"),"AT",IF(AIL!$BR27="AI",IF(Sheet1!$E27&lt;AIL!$BQ27-100,100,"wait"),0))</f>
        <v>0</v>
      </c>
      <c r="LR26" s="10">
        <f>IF(AND(LR25&gt;0,LR25&lt;&gt;"wait"),"AT",IF(AIL!$BR27="AI",IF(Sheet1!$E27&lt;AIL!$BQ27-150,150,"wait"),0))</f>
        <v>0</v>
      </c>
      <c r="LS26" s="10">
        <f>IF(AND(LS25&gt;0,LS25&lt;&gt;"wait"),"AT",IF(AIL!$BR27="AI",IF(Sheet1!$E27&lt;AIL!$BQ27-200,200,"wait"),0))</f>
        <v>0</v>
      </c>
      <c r="LT26" s="10">
        <f>IF(AND(LT25&gt;0,LT25&lt;&gt;"wait"),"AT",IF(AIL!$BR27="AI",IF(Sheet1!$D27&gt;AIL!$BQ27+50,50,"wait"),0))</f>
        <v>0</v>
      </c>
      <c r="LU26" s="10">
        <f>IF(AND(LU25&gt;0,LU25&lt;&gt;"wait"),"AT",IF(AIL!$BR27="AI",IF(Sheet1!$D27&gt;AIL!$BQ27+100,100,"wait"),0))</f>
        <v>0</v>
      </c>
      <c r="LV26" s="10">
        <f>IF(AND(LV25&gt;0,LV25&lt;&gt;"wait"),"AT",IF(AIL!$BR27="AI",IF(Sheet1!$D27&gt;AIL!$BQ27+150,150,"wait"),0))</f>
        <v>0</v>
      </c>
      <c r="LW26" s="10">
        <f>IF(AND(LW25&gt;0,LW25&lt;&gt;"wait"),"AT",IF(AIL!$BR27="AI",IF(Sheet1!$D27&gt;AIL!$BQ27+200,200,"wait"),0))</f>
        <v>0</v>
      </c>
      <c r="LX26" s="10">
        <f t="shared" si="65"/>
        <v>0</v>
      </c>
    </row>
    <row r="27" spans="1:336" x14ac:dyDescent="0.3">
      <c r="A27" t="str">
        <f>Sheet1!B27</f>
        <v>03/01 09:40</v>
      </c>
      <c r="B27">
        <f>Sheet1!D27</f>
        <v>29208</v>
      </c>
      <c r="C27">
        <f>Sheet1!E27</f>
        <v>29139</v>
      </c>
      <c r="E27">
        <f>MAX($B27:$B$162)</f>
        <v>29293</v>
      </c>
      <c r="F27">
        <f>MIN($C27:$C$162)</f>
        <v>29062</v>
      </c>
      <c r="H27" s="8" t="str">
        <f>IF(AND(H26&gt;0,H26&lt;&gt;"wait"),"AT",IF(AIL!$D28="AI",IF(Sheet1!$E28&lt;AIL!$C28-50,50,"wait"),0))</f>
        <v>AT</v>
      </c>
      <c r="I27" s="8" t="str">
        <f>IF(AND(I26&gt;0,I26&lt;&gt;"wait"),"AT",IF(AIL!$D28="AI",IF(Sheet1!$E28&lt;AIL!$C28-100,100,"wait"),0))</f>
        <v>AT</v>
      </c>
      <c r="J27" s="8" t="str">
        <f>IF(AND(J26&gt;0,J26&lt;&gt;"wait"),"AT",IF(AIL!$D28="AI",IF(Sheet1!$E28&lt;AIL!$C28-150,150,"wait"),0))</f>
        <v>AT</v>
      </c>
      <c r="K27" s="8" t="str">
        <f>IF(AND(K26&gt;0,K26&lt;&gt;"wait"),"AT",IF(AIL!$D28="AI",IF(Sheet1!$E28&lt;AIL!$C28-200,200,"wait"),0))</f>
        <v>wait</v>
      </c>
      <c r="L27" s="8" t="str">
        <f>IF(AND(L26&gt;0,L26&lt;&gt;"wait"),"AT",IF(AIL!$D28="AI",IF(Sheet1!$D28&gt;AIL!$C28+50,50,"wait"),0))</f>
        <v>AT</v>
      </c>
      <c r="M27" s="8" t="str">
        <f>IF(AND(M26&gt;0,M26&lt;&gt;"wait"),"AT",IF(AIL!$D28="AI",IF(Sheet1!$D28&gt;AIL!$C28+100,100,"wait"),0))</f>
        <v>wait</v>
      </c>
      <c r="N27" s="8" t="str">
        <f>IF(AND(N26&gt;0,N26&lt;&gt;"wait"),"AT",IF(AIL!$D28="AI",IF(Sheet1!$D28&gt;AIL!$C28+150,150,"wait"),0))</f>
        <v>wait</v>
      </c>
      <c r="O27" s="8" t="str">
        <f>IF(AND(O26&gt;0,O26&lt;&gt;"wait"),"AT",IF(AIL!$D28="AI",IF(Sheet1!$D28&gt;AIL!$C28+200,200,"wait"),0))</f>
        <v>wait</v>
      </c>
      <c r="P27" s="8">
        <f t="shared" si="66"/>
        <v>-50</v>
      </c>
      <c r="R27" s="8" t="str">
        <f>IF(AND(R26&gt;0,R26&lt;&gt;"wait"),"AT",IF(AIL!$F28="AI",IF(Sheet1!$E28&lt;AIL!$E28-50,50,"wait"),0))</f>
        <v>AT</v>
      </c>
      <c r="S27" s="8" t="str">
        <f>IF(AND(S26&gt;0,S26&lt;&gt;"wait"),"AT",IF(AIL!$F28="AI",IF(Sheet1!$E28&lt;AIL!$E28-100,100,"wait"),0))</f>
        <v>AT</v>
      </c>
      <c r="T27" s="8" t="str">
        <f>IF(AND(T26&gt;0,T26&lt;&gt;"wait"),"AT",IF(AIL!$F28="AI",IF(Sheet1!$E28&lt;AIL!$E28-150,150,"wait"),0))</f>
        <v>AT</v>
      </c>
      <c r="U27" s="8" t="str">
        <f>IF(AND(U26&gt;0,U26&lt;&gt;"wait"),"AT",IF(AIL!$F28="AI",IF(Sheet1!$E28&lt;AIL!$E28-200,200,"wait"),0))</f>
        <v>wait</v>
      </c>
      <c r="V27" s="8" t="str">
        <f>IF(AND(V26&gt;0,V26&lt;&gt;"wait"),"AT",IF(AIL!$F28="AI",IF(Sheet1!$D28&gt;AIL!$E28+50,50,"wait"),0))</f>
        <v>AT</v>
      </c>
      <c r="W27" s="8" t="str">
        <f>IF(AND(W26&gt;0,W26&lt;&gt;"wait"),"AT",IF(AIL!$F28="AI",IF(Sheet1!$D28&gt;AIL!$E28+100,100,"wait"),0))</f>
        <v>wait</v>
      </c>
      <c r="X27" s="8" t="str">
        <f>IF(AND(X26&gt;0,X26&lt;&gt;"wait"),"AT",IF(AIL!$F28="AI",IF(Sheet1!$D28&gt;AIL!$E28+150,150,"wait"),0))</f>
        <v>wait</v>
      </c>
      <c r="Y27" s="8" t="str">
        <f>IF(AND(Y26&gt;0,Y26&lt;&gt;"wait"),"AT",IF(AIL!$F28="AI",IF(Sheet1!$D28&gt;AIL!$E28+200,200,"wait"),0))</f>
        <v>wait</v>
      </c>
      <c r="Z27" s="8">
        <f t="shared" si="67"/>
        <v>-50</v>
      </c>
      <c r="AB27" s="8" t="str">
        <f>IF(AND(AB26&gt;0,AB26&lt;&gt;"wait"),"AT",IF(AIL!$H28="AI",IF(Sheet1!$E28&lt;AIL!$G28-50,50,"wait"),0))</f>
        <v>AT</v>
      </c>
      <c r="AC27" s="8" t="str">
        <f>IF(AND(AC26&gt;0,AC26&lt;&gt;"wait"),"AT",IF(AIL!$H28="AI",IF(Sheet1!$E28&lt;AIL!$G28-100,100,"wait"),0))</f>
        <v>AT</v>
      </c>
      <c r="AD27" s="8" t="str">
        <f>IF(AND(AD26&gt;0,AD26&lt;&gt;"wait"),"AT",IF(AIL!$H28="AI",IF(Sheet1!$E28&lt;AIL!$G28-150,150,"wait"),0))</f>
        <v>AT</v>
      </c>
      <c r="AE27" s="8" t="str">
        <f>IF(AND(AE26&gt;0,AE26&lt;&gt;"wait"),"AT",IF(AIL!$H28="AI",IF(Sheet1!$E28&lt;AIL!$G28-200,200,"wait"),0))</f>
        <v>wait</v>
      </c>
      <c r="AF27" s="8" t="str">
        <f>IF(AND(AF26&gt;0,AF26&lt;&gt;"wait"),"AT",IF(AIL!$H28="AI",IF(Sheet1!$D28&gt;AIL!$G28+50,50,"wait"),0))</f>
        <v>AT</v>
      </c>
      <c r="AG27" s="8" t="str">
        <f>IF(AND(AG26&gt;0,AG26&lt;&gt;"wait"),"AT",IF(AIL!$H28="AI",IF(Sheet1!$D28&gt;AIL!$G28+100,100,"wait"),0))</f>
        <v>wait</v>
      </c>
      <c r="AH27" s="8" t="str">
        <f>IF(AND(AH26&gt;0,AH26&lt;&gt;"wait"),"AT",IF(AIL!$H28="AI",IF(Sheet1!$D28&gt;AIL!$G28+150,150,"wait"),0))</f>
        <v>wait</v>
      </c>
      <c r="AI27" s="8" t="str">
        <f>IF(AND(AI26&gt;0,AI26&lt;&gt;"wait"),"AT",IF(AIL!$H28="AI",IF(Sheet1!$D28&gt;AIL!$G28+200,200,"wait"),0))</f>
        <v>wait</v>
      </c>
      <c r="AJ27" s="8">
        <f t="shared" si="68"/>
        <v>-50</v>
      </c>
      <c r="AL27" s="8" t="str">
        <f>IF(AND(AL26&gt;0,AL26&lt;&gt;"wait"),"AT",IF(AIL!$J28="AI",IF(Sheet1!$E28&lt;AIL!$I28-50,50,"wait"),0))</f>
        <v>AT</v>
      </c>
      <c r="AM27" s="8" t="str">
        <f>IF(AND(AM26&gt;0,AM26&lt;&gt;"wait"),"AT",IF(AIL!$J28="AI",IF(Sheet1!$E28&lt;AIL!$I28-100,100,"wait"),0))</f>
        <v>AT</v>
      </c>
      <c r="AN27" s="8" t="str">
        <f>IF(AND(AN26&gt;0,AN26&lt;&gt;"wait"),"AT",IF(AIL!$J28="AI",IF(Sheet1!$E28&lt;AIL!$I28-150,150,"wait"),0))</f>
        <v>AT</v>
      </c>
      <c r="AO27" s="8" t="str">
        <f>IF(AND(AO26&gt;0,AO26&lt;&gt;"wait"),"AT",IF(AIL!$J28="AI",IF(Sheet1!$E28&lt;AIL!$I28-200,200,"wait"),0))</f>
        <v>wait</v>
      </c>
      <c r="AP27" s="8" t="str">
        <f>IF(AND(AP26&gt;0,AP26&lt;&gt;"wait"),"AT",IF(AIL!$J28="AI",IF(Sheet1!$D28&gt;AIL!$I28+50,50,"wait"),0))</f>
        <v>AT</v>
      </c>
      <c r="AQ27" s="8" t="str">
        <f>IF(AND(AQ26&gt;0,AQ26&lt;&gt;"wait"),"AT",IF(AIL!$J28="AI",IF(Sheet1!$D28&gt;AIL!$I28+100,100,"wait"),0))</f>
        <v>wait</v>
      </c>
      <c r="AR27" s="8" t="str">
        <f>IF(AND(AR26&gt;0,AR26&lt;&gt;"wait"),"AT",IF(AIL!$J28="AI",IF(Sheet1!$D28&gt;AIL!$I28+150,150,"wait"),0))</f>
        <v>wait</v>
      </c>
      <c r="AS27" s="8" t="str">
        <f>IF(AND(AS26&gt;0,AS26&lt;&gt;"wait"),"AT",IF(AIL!$J28="AI",IF(Sheet1!$D28&gt;AIL!$I28+200,200,"wait"),0))</f>
        <v>wait</v>
      </c>
      <c r="AT27" s="8">
        <f t="shared" si="69"/>
        <v>-50</v>
      </c>
      <c r="AU27" s="8"/>
      <c r="AV27" s="8" t="str">
        <f>IF(AND(AV26&gt;0,AV26&lt;&gt;"wait"),"AT",IF(AIL!$L28="AI",IF(Sheet1!$E28&lt;AIL!$K28-50,50,"wait"),0))</f>
        <v>AT</v>
      </c>
      <c r="AW27" s="8" t="str">
        <f>IF(AND(AW26&gt;0,AW26&lt;&gt;"wait"),"AT",IF(AIL!$L28="AI",IF(Sheet1!$E28&lt;AIL!$K28-100,100,"wait"),0))</f>
        <v>AT</v>
      </c>
      <c r="AX27" s="8" t="str">
        <f>IF(AND(AX26&gt;0,AX26&lt;&gt;"wait"),"AT",IF(AIL!$L28="AI",IF(Sheet1!$E28&lt;AIL!$K28-150,150,"wait"),0))</f>
        <v>AT</v>
      </c>
      <c r="AY27" s="8" t="str">
        <f>IF(AND(AY26&gt;0,AY26&lt;&gt;"wait"),"AT",IF(AIL!$L28="AI",IF(Sheet1!$E28&lt;AIL!$K28-200,200,"wait"),0))</f>
        <v>wait</v>
      </c>
      <c r="AZ27" s="8" t="str">
        <f>IF(AND(AZ26&gt;0,AZ26&lt;&gt;"wait"),"AT",IF(AIL!$L28="AI",IF(Sheet1!$D28&gt;AIL!$K28+50,50,"wait"),0))</f>
        <v>AT</v>
      </c>
      <c r="BA27" s="8" t="str">
        <f>IF(AND(BA26&gt;0,BA26&lt;&gt;"wait"),"AT",IF(AIL!$L28="AI",IF(Sheet1!$D28&gt;AIL!$K28+100,100,"wait"),0))</f>
        <v>wait</v>
      </c>
      <c r="BB27" s="8" t="str">
        <f>IF(AND(BB26&gt;0,BB26&lt;&gt;"wait"),"AT",IF(AIL!$L28="AI",IF(Sheet1!$D28&gt;AIL!$K28+150,150,"wait"),0))</f>
        <v>wait</v>
      </c>
      <c r="BC27" s="8" t="str">
        <f>IF(AND(BC26&gt;0,BC26&lt;&gt;"wait"),"AT",IF(AIL!$L28="AI",IF(Sheet1!$D28&gt;AIL!$K28+200,200,"wait"),0))</f>
        <v>wait</v>
      </c>
      <c r="BD27" s="8">
        <f t="shared" si="70"/>
        <v>-50</v>
      </c>
      <c r="BE27" s="8"/>
      <c r="BF27" s="8" t="str">
        <f>IF(AND(BF26&gt;0,BF26&lt;&gt;"wait"),"AT",IF(AIL!$N28="AI",IF(Sheet1!$E28&lt;AIL!$M28-50,50,"wait"),0))</f>
        <v>AT</v>
      </c>
      <c r="BG27" s="8" t="str">
        <f>IF(AND(BG26&gt;0,BG26&lt;&gt;"wait"),"AT",IF(AIL!$N28="AI",IF(Sheet1!$E28&lt;AIL!$M28-100,100,"wait"),0))</f>
        <v>AT</v>
      </c>
      <c r="BH27" s="8" t="str">
        <f>IF(AND(BH26&gt;0,BH26&lt;&gt;"wait"),"AT",IF(AIL!$N28="AI",IF(Sheet1!$E28&lt;AIL!$M28-150,150,"wait"),0))</f>
        <v>AT</v>
      </c>
      <c r="BI27" s="8" t="str">
        <f>IF(AND(BI26&gt;0,BI26&lt;&gt;"wait"),"AT",IF(AIL!$N28="AI",IF(Sheet1!$E28&lt;AIL!$M28-200,200,"wait"),0))</f>
        <v>wait</v>
      </c>
      <c r="BJ27" s="8" t="str">
        <f>IF(AND(BJ26&gt;0,BJ26&lt;&gt;"wait"),"AT",IF(AIL!$N28="AI",IF(Sheet1!$D28&gt;AIL!$M28+50,50,"wait"),0))</f>
        <v>AT</v>
      </c>
      <c r="BK27" s="8" t="str">
        <f>IF(AND(BK26&gt;0,BK26&lt;&gt;"wait"),"AT",IF(AIL!$N28="AI",IF(Sheet1!$D28&gt;AIL!$M28+100,100,"wait"),0))</f>
        <v>wait</v>
      </c>
      <c r="BL27" s="8" t="str">
        <f>IF(AND(BL26&gt;0,BL26&lt;&gt;"wait"),"AT",IF(AIL!$N28="AI",IF(Sheet1!$D28&gt;AIL!$M28+150,150,"wait"),0))</f>
        <v>wait</v>
      </c>
      <c r="BM27" s="8" t="str">
        <f>IF(AND(BM26&gt;0,BM26&lt;&gt;"wait"),"AT",IF(AIL!$N28="AI",IF(Sheet1!$D28&gt;AIL!$M28+200,200,"wait"),0))</f>
        <v>wait</v>
      </c>
      <c r="BN27" s="8">
        <f t="shared" si="71"/>
        <v>-50</v>
      </c>
      <c r="BO27" s="8"/>
      <c r="BP27" s="8" t="str">
        <f>IF(AND(BP26&gt;0,BP26&lt;&gt;"wait"),"AT",IF(AIL!$P28="AI",IF(Sheet1!$E28&lt;AIL!$O28-50,50,"wait"),0))</f>
        <v>AT</v>
      </c>
      <c r="BQ27" s="8" t="str">
        <f>IF(AND(BQ26&gt;0,BQ26&lt;&gt;"wait"),"AT",IF(AIL!$P28="AI",IF(Sheet1!$E28&lt;AIL!$O28-100,100,"wait"),0))</f>
        <v>AT</v>
      </c>
      <c r="BR27" s="8" t="str">
        <f>IF(AND(BR26&gt;0,BR26&lt;&gt;"wait"),"AT",IF(AIL!$P28="AI",IF(Sheet1!$E28&lt;AIL!$O28-150,150,"wait"),0))</f>
        <v>AT</v>
      </c>
      <c r="BS27" s="8" t="str">
        <f>IF(AND(BS26&gt;0,BS26&lt;&gt;"wait"),"AT",IF(AIL!$P28="AI",IF(Sheet1!$E28&lt;AIL!$O28-200,200,"wait"),0))</f>
        <v>wait</v>
      </c>
      <c r="BT27" s="8" t="str">
        <f>IF(AND(BT26&gt;0,BT26&lt;&gt;"wait"),"AT",IF(AIL!$P28="AI",IF(Sheet1!$D28&gt;AIL!$O28+50,50,"wait"),0))</f>
        <v>AT</v>
      </c>
      <c r="BU27" s="8" t="str">
        <f>IF(AND(BU26&gt;0,BU26&lt;&gt;"wait"),"AT",IF(AIL!$P28="AI",IF(Sheet1!$D28&gt;AIL!$O28+100,100,"wait"),0))</f>
        <v>wait</v>
      </c>
      <c r="BV27" s="8" t="str">
        <f>IF(AND(BV26&gt;0,BV26&lt;&gt;"wait"),"AT",IF(AIL!$P28="AI",IF(Sheet1!$D28&gt;AIL!$O28+150,150,"wait"),0))</f>
        <v>wait</v>
      </c>
      <c r="BW27" s="8" t="str">
        <f>IF(AND(BW26&gt;0,BW26&lt;&gt;"wait"),"AT",IF(AIL!$P28="AI",IF(Sheet1!$D28&gt;AIL!$O28+200,200,"wait"),0))</f>
        <v>wait</v>
      </c>
      <c r="BX27" s="8">
        <f t="shared" si="72"/>
        <v>-50</v>
      </c>
      <c r="BY27" s="8"/>
      <c r="BZ27" s="8" t="str">
        <f>IF(AND(BZ26&gt;0,BZ26&lt;&gt;"wait"),"AT",IF(AIL!$R28="AI",IF(Sheet1!$E28&lt;AIL!$Q28-50,50,"wait"),0))</f>
        <v>AT</v>
      </c>
      <c r="CA27" s="8" t="str">
        <f>IF(AND(CA26&gt;0,CA26&lt;&gt;"wait"),"AT",IF(AIL!$R28="AI",IF(Sheet1!$E28&lt;AIL!$Q28-100,100,"wait"),0))</f>
        <v>AT</v>
      </c>
      <c r="CB27" s="8" t="str">
        <f>IF(AND(CB26&gt;0,CB26&lt;&gt;"wait"),"AT",IF(AIL!$R28="AI",IF(Sheet1!$E28&lt;AIL!$Q28-150,150,"wait"),0))</f>
        <v>AT</v>
      </c>
      <c r="CC27" s="8" t="str">
        <f>IF(AND(CC26&gt;0,CC26&lt;&gt;"wait"),"AT",IF(AIL!$R28="AI",IF(Sheet1!$E28&lt;AIL!$Q28-200,200,"wait"),0))</f>
        <v>wait</v>
      </c>
      <c r="CD27" s="8" t="str">
        <f>IF(AND(CD26&gt;0,CD26&lt;&gt;"wait"),"AT",IF(AIL!$R28="AI",IF(Sheet1!$D28&gt;AIL!$Q28+50,50,"wait"),0))</f>
        <v>AT</v>
      </c>
      <c r="CE27" s="8" t="str">
        <f>IF(AND(CE26&gt;0,CE26&lt;&gt;"wait"),"AT",IF(AIL!$R28="AI",IF(Sheet1!$D28&gt;AIL!$Q28+100,100,"wait"),0))</f>
        <v>wait</v>
      </c>
      <c r="CF27" s="8" t="str">
        <f>IF(AND(CF26&gt;0,CF26&lt;&gt;"wait"),"AT",IF(AIL!$R28="AI",IF(Sheet1!$D28&gt;AIL!$Q28+150,150,"wait"),0))</f>
        <v>wait</v>
      </c>
      <c r="CG27" s="8" t="str">
        <f>IF(AND(CG26&gt;0,CG26&lt;&gt;"wait"),"AT",IF(AIL!$R28="AI",IF(Sheet1!$D28&gt;AIL!$Q28+200,200,"wait"),0))</f>
        <v>wait</v>
      </c>
      <c r="CH27" s="8">
        <f t="shared" si="73"/>
        <v>-50</v>
      </c>
      <c r="CI27" s="8"/>
      <c r="CJ27" s="8" t="str">
        <f>IF(AND(CJ26&gt;0,CJ26&lt;&gt;"wait"),"AT",IF(AIL!$T28="AI",IF(Sheet1!$E28&lt;AIL!$S28-50,50,"wait"),0))</f>
        <v>AT</v>
      </c>
      <c r="CK27" s="8" t="str">
        <f>IF(AND(CK26&gt;0,CK26&lt;&gt;"wait"),"AT",IF(AIL!$T28="AI",IF(Sheet1!$E28&lt;AIL!$S28-100,100,"wait"),0))</f>
        <v>AT</v>
      </c>
      <c r="CL27" s="8" t="str">
        <f>IF(AND(CL26&gt;0,CL26&lt;&gt;"wait"),"AT",IF(AIL!$T28="AI",IF(Sheet1!$E28&lt;AIL!$S28-150,150,"wait"),0))</f>
        <v>wait</v>
      </c>
      <c r="CM27" s="8" t="str">
        <f>IF(AND(CM26&gt;0,CM26&lt;&gt;"wait"),"AT",IF(AIL!$T28="AI",IF(Sheet1!$E28&lt;AIL!$S28-200,200,"wait"),0))</f>
        <v>wait</v>
      </c>
      <c r="CN27" s="8" t="str">
        <f>IF(AND(CN26&gt;0,CN26&lt;&gt;"wait"),"AT",IF(AIL!$T28="AI",IF(Sheet1!$D28&gt;AIL!$S28+50,50,"wait"),0))</f>
        <v>AT</v>
      </c>
      <c r="CO27" s="8" t="str">
        <f>IF(AND(CO26&gt;0,CO26&lt;&gt;"wait"),"AT",IF(AIL!$T28="AI",IF(Sheet1!$D28&gt;AIL!$S28+100,100,"wait"),0))</f>
        <v>AT</v>
      </c>
      <c r="CP27" s="8" t="str">
        <f>IF(AND(CP26&gt;0,CP26&lt;&gt;"wait"),"AT",IF(AIL!$T28="AI",IF(Sheet1!$D28&gt;AIL!$S28+150,150,"wait"),0))</f>
        <v>wait</v>
      </c>
      <c r="CQ27" s="8" t="str">
        <f>IF(AND(CQ26&gt;0,CQ26&lt;&gt;"wait"),"AT",IF(AIL!$T28="AI",IF(Sheet1!$D28&gt;AIL!$S28+200,200,"wait"),0))</f>
        <v>wait</v>
      </c>
      <c r="CR27" s="8">
        <f t="shared" si="74"/>
        <v>-100</v>
      </c>
      <c r="CS27" s="8"/>
      <c r="CT27" s="8" t="str">
        <f>IF(AND(CT26&gt;0,CT26&lt;&gt;"wait"),"AT",IF(AIL!$V28="AI",IF(Sheet1!$E28&lt;AIL!$U28-50,50,"wait"),0))</f>
        <v>AT</v>
      </c>
      <c r="CU27" s="8" t="str">
        <f>IF(AND(CU26&gt;0,CU26&lt;&gt;"wait"),"AT",IF(AIL!$V28="AI",IF(Sheet1!$E28&lt;AIL!$U28-100,100,"wait"),0))</f>
        <v>AT</v>
      </c>
      <c r="CV27" s="8" t="str">
        <f>IF(AND(CV26&gt;0,CV26&lt;&gt;"wait"),"AT",IF(AIL!$V28="AI",IF(Sheet1!$E28&lt;AIL!$U28-150,150,"wait"),0))</f>
        <v>wait</v>
      </c>
      <c r="CW27" s="8" t="str">
        <f>IF(AND(CW26&gt;0,CW26&lt;&gt;"wait"),"AT",IF(AIL!$V28="AI",IF(Sheet1!$E28&lt;AIL!$U28-200,200,"wait"),0))</f>
        <v>wait</v>
      </c>
      <c r="CX27" s="8" t="str">
        <f>IF(AND(CX26&gt;0,CX26&lt;&gt;"wait"),"AT",IF(AIL!$V28="AI",IF(Sheet1!$D28&gt;AIL!$U28+50,50,"wait"),0))</f>
        <v>AT</v>
      </c>
      <c r="CY27" s="8" t="str">
        <f>IF(AND(CY26&gt;0,CY26&lt;&gt;"wait"),"AT",IF(AIL!$V28="AI",IF(Sheet1!$D28&gt;AIL!$U28+100,100,"wait"),0))</f>
        <v>AT</v>
      </c>
      <c r="CZ27" s="8" t="str">
        <f>IF(AND(CZ26&gt;0,CZ26&lt;&gt;"wait"),"AT",IF(AIL!$V28="AI",IF(Sheet1!$D28&gt;AIL!$U28+150,150,"wait"),0))</f>
        <v>wait</v>
      </c>
      <c r="DA27" s="8" t="str">
        <f>IF(AND(DA26&gt;0,DA26&lt;&gt;"wait"),"AT",IF(AIL!$V28="AI",IF(Sheet1!$D28&gt;AIL!$U28+200,200,"wait"),0))</f>
        <v>wait</v>
      </c>
      <c r="DB27" s="8">
        <f t="shared" si="75"/>
        <v>-100</v>
      </c>
      <c r="DC27" s="8"/>
      <c r="DD27" s="8" t="str">
        <f>IF(AND(DD26&gt;0,DD26&lt;&gt;"wait"),"AT",IF(AIL!$X28="AI",IF(Sheet1!$E28&lt;AIL!$W28-50,50,"wait"),0))</f>
        <v>AT</v>
      </c>
      <c r="DE27" s="8" t="str">
        <f>IF(AND(DE26&gt;0,DE26&lt;&gt;"wait"),"AT",IF(AIL!$X28="AI",IF(Sheet1!$E28&lt;AIL!$W28-100,100,"wait"),0))</f>
        <v>AT</v>
      </c>
      <c r="DF27" s="8" t="str">
        <f>IF(AND(DF26&gt;0,DF26&lt;&gt;"wait"),"AT",IF(AIL!$X28="AI",IF(Sheet1!$E28&lt;AIL!$W28-150,150,"wait"),0))</f>
        <v>wait</v>
      </c>
      <c r="DG27" s="8" t="str">
        <f>IF(AND(DG26&gt;0,DG26&lt;&gt;"wait"),"AT",IF(AIL!$X28="AI",IF(Sheet1!$E28&lt;AIL!$W28-200,200,"wait"),0))</f>
        <v>wait</v>
      </c>
      <c r="DH27" s="8" t="str">
        <f>IF(AND(DH26&gt;0,DH26&lt;&gt;"wait"),"AT",IF(AIL!$X28="AI",IF(Sheet1!$D28&gt;AIL!$W28+50,50,"wait"),0))</f>
        <v>AT</v>
      </c>
      <c r="DI27" s="8" t="str">
        <f>IF(AND(DI26&gt;0,DI26&lt;&gt;"wait"),"AT",IF(AIL!$X28="AI",IF(Sheet1!$D28&gt;AIL!$W28+100,100,"wait"),0))</f>
        <v>AT</v>
      </c>
      <c r="DJ27" s="8" t="str">
        <f>IF(AND(DJ26&gt;0,DJ26&lt;&gt;"wait"),"AT",IF(AIL!$X28="AI",IF(Sheet1!$D28&gt;AIL!$W28+150,150,"wait"),0))</f>
        <v>wait</v>
      </c>
      <c r="DK27" s="8" t="str">
        <f>IF(AND(DK26&gt;0,DK26&lt;&gt;"wait"),"AT",IF(AIL!$X28="AI",IF(Sheet1!$D28&gt;AIL!$W28+200,200,"wait"),0))</f>
        <v>wait</v>
      </c>
      <c r="DL27" s="8">
        <f t="shared" si="76"/>
        <v>-100</v>
      </c>
      <c r="DN27" s="10" t="str">
        <f>IF(AND(DN26&gt;0,DN26&lt;&gt;"wait"),"AT",IF(AIL!$AA28="AI",IF(Sheet1!$E28&lt;AIL!$Z28-50,50,"wait"),0))</f>
        <v>AT</v>
      </c>
      <c r="DO27" s="10" t="str">
        <f>IF(AND(DO26&gt;0,DO26&lt;&gt;"wait"),"AT",IF(AIL!$AA28="AI",IF(Sheet1!$E28&lt;AIL!$Z28-100,100,"wait"),0))</f>
        <v>AT</v>
      </c>
      <c r="DP27" s="10" t="str">
        <f>IF(AND(DP26&gt;0,DP26&lt;&gt;"wait"),"AT",IF(AIL!$AA28="AI",IF(Sheet1!$E28&lt;AIL!$Z28-150,150,"wait"),0))</f>
        <v>AT</v>
      </c>
      <c r="DQ27" s="10" t="str">
        <f>IF(AND(DQ26&gt;0,DQ26&lt;&gt;"wait"),"AT",IF(AIL!$AA28="AI",IF(Sheet1!$E28&lt;AIL!$Z28-200,200,"wait"),0))</f>
        <v>wait</v>
      </c>
      <c r="DR27" s="10" t="str">
        <f>IF(AND(DR26&gt;0,DR26&lt;&gt;"wait"),"AT",IF(AIL!$AA28="AI",IF(Sheet1!$D28&gt;AIL!$Z28+50,50,"wait"),0))</f>
        <v>AT</v>
      </c>
      <c r="DS27" s="10" t="str">
        <f>IF(AND(DS26&gt;0,DS26&lt;&gt;"wait"),"AT",IF(AIL!$AA28="AI",IF(Sheet1!$D28&gt;AIL!$Z28+100,100,"wait"),0))</f>
        <v>wait</v>
      </c>
      <c r="DT27" s="10" t="str">
        <f>IF(AND(DT26&gt;0,DT26&lt;&gt;"wait"),"AT",IF(AIL!$AA28="AI",IF(Sheet1!$D28&gt;AIL!$Z28+150,150,"wait"),0))</f>
        <v>wait</v>
      </c>
      <c r="DU27" s="10" t="str">
        <f>IF(AND(DU26&gt;0,DU26&lt;&gt;"wait"),"AT",IF(AIL!$AA28="AI",IF(Sheet1!$D28&gt;AIL!$Z28+200,200,"wait"),0))</f>
        <v>wait</v>
      </c>
      <c r="DV27" s="10">
        <f t="shared" si="44"/>
        <v>-50</v>
      </c>
      <c r="DX27" s="10" t="str">
        <f>IF(AND(DX26&gt;0,DX26&lt;&gt;"wait"),"AT",IF(AIL!$AC28="AI",IF(Sheet1!$E28&lt;AIL!$AB28-50,50,"wait"),0))</f>
        <v>AT</v>
      </c>
      <c r="DY27" s="10" t="str">
        <f>IF(AND(DY26&gt;0,DY26&lt;&gt;"wait"),"AT",IF(AIL!$AC28="AI",IF(Sheet1!$E28&lt;AIL!$AB28-100,100,"wait"),0))</f>
        <v>AT</v>
      </c>
      <c r="DZ27" s="10" t="str">
        <f>IF(AND(DZ26&gt;0,DZ26&lt;&gt;"wait"),"AT",IF(AIL!$AC28="AI",IF(Sheet1!$E28&lt;AIL!$AB28-150,150,"wait"),0))</f>
        <v>AT</v>
      </c>
      <c r="EA27" s="10" t="str">
        <f>IF(AND(EA26&gt;0,EA26&lt;&gt;"wait"),"AT",IF(AIL!$AC28="AI",IF(Sheet1!$E28&lt;AIL!$AB28-200,200,"wait"),0))</f>
        <v>wait</v>
      </c>
      <c r="EB27" s="10" t="str">
        <f>IF(AND(EB26&gt;0,EB26&lt;&gt;"wait"),"AT",IF(AIL!$AC28="AI",IF(Sheet1!$D28&gt;AIL!$AB28+50,50,"wait"),0))</f>
        <v>AT</v>
      </c>
      <c r="EC27" s="10" t="str">
        <f>IF(AND(EC26&gt;0,EC26&lt;&gt;"wait"),"AT",IF(AIL!$AC28="AI",IF(Sheet1!$D28&gt;AIL!$AB28+100,100,"wait"),0))</f>
        <v>wait</v>
      </c>
      <c r="ED27" s="10" t="str">
        <f>IF(AND(ED26&gt;0,ED26&lt;&gt;"wait"),"AT",IF(AIL!$AC28="AI",IF(Sheet1!$D28&gt;AIL!$AB28+150,150,"wait"),0))</f>
        <v>wait</v>
      </c>
      <c r="EE27" s="10" t="str">
        <f>IF(AND(EE26&gt;0,EE26&lt;&gt;"wait"),"AT",IF(AIL!$AC28="AI",IF(Sheet1!$D28&gt;AIL!$AB28+200,200,"wait"),0))</f>
        <v>wait</v>
      </c>
      <c r="EF27" s="10">
        <f t="shared" si="45"/>
        <v>-50</v>
      </c>
      <c r="EH27" s="10" t="str">
        <f>IF(AND(EH26&gt;0,EH26&lt;&gt;"wait"),"AT",IF(AIL!$AE28="AI",IF(Sheet1!$E28&lt;AIL!$AD28-50,50,"wait"),0))</f>
        <v>AT</v>
      </c>
      <c r="EI27" s="10" t="str">
        <f>IF(AND(EI26&gt;0,EI26&lt;&gt;"wait"),"AT",IF(AIL!$AE28="AI",IF(Sheet1!$E28&lt;AIL!$AD28-100,100,"wait"),0))</f>
        <v>AT</v>
      </c>
      <c r="EJ27" s="10" t="str">
        <f>IF(AND(EJ26&gt;0,EJ26&lt;&gt;"wait"),"AT",IF(AIL!$AE28="AI",IF(Sheet1!$E28&lt;AIL!$AD28-150,150,"wait"),0))</f>
        <v>AT</v>
      </c>
      <c r="EK27" s="10" t="str">
        <f>IF(AND(EK26&gt;0,EK26&lt;&gt;"wait"),"AT",IF(AIL!$AE28="AI",IF(Sheet1!$E28&lt;AIL!$AD28-200,200,"wait"),0))</f>
        <v>wait</v>
      </c>
      <c r="EL27" s="10" t="str">
        <f>IF(AND(EL26&gt;0,EL26&lt;&gt;"wait"),"AT",IF(AIL!$AE28="AI",IF(Sheet1!$D28&gt;AIL!$AD28+50,50,"wait"),0))</f>
        <v>AT</v>
      </c>
      <c r="EM27" s="10" t="str">
        <f>IF(AND(EM26&gt;0,EM26&lt;&gt;"wait"),"AT",IF(AIL!$AE28="AI",IF(Sheet1!$D28&gt;AIL!$AD28+100,100,"wait"),0))</f>
        <v>wait</v>
      </c>
      <c r="EN27" s="10" t="str">
        <f>IF(AND(EN26&gt;0,EN26&lt;&gt;"wait"),"AT",IF(AIL!$AE28="AI",IF(Sheet1!$D28&gt;AIL!$AD28+150,150,"wait"),0))</f>
        <v>wait</v>
      </c>
      <c r="EO27" s="10" t="str">
        <f>IF(AND(EO26&gt;0,EO26&lt;&gt;"wait"),"AT",IF(AIL!$AE28="AI",IF(Sheet1!$D28&gt;AIL!$AD28+200,200,"wait"),0))</f>
        <v>wait</v>
      </c>
      <c r="EP27" s="10">
        <f t="shared" si="46"/>
        <v>-50</v>
      </c>
      <c r="ER27" s="10" t="str">
        <f>IF(AND(ER26&gt;0,ER26&lt;&gt;"wait"),"AT",IF(AIL!$AG28="AI",IF(Sheet1!$E28&lt;AIL!$AF28-50,50,"wait"),0))</f>
        <v>AT</v>
      </c>
      <c r="ES27" s="10" t="str">
        <f>IF(AND(ES26&gt;0,ES26&lt;&gt;"wait"),"AT",IF(AIL!$AG28="AI",IF(Sheet1!$E28&lt;AIL!$AF28-100,100,"wait"),0))</f>
        <v>AT</v>
      </c>
      <c r="ET27" s="10" t="str">
        <f>IF(AND(ET26&gt;0,ET26&lt;&gt;"wait"),"AT",IF(AIL!$AG28="AI",IF(Sheet1!$E28&lt;AIL!$AF28-150,150,"wait"),0))</f>
        <v>AT</v>
      </c>
      <c r="EU27" s="10" t="str">
        <f>IF(AND(EU26&gt;0,EU26&lt;&gt;"wait"),"AT",IF(AIL!$AG28="AI",IF(Sheet1!$E28&lt;AIL!$AF28-200,200,"wait"),0))</f>
        <v>wait</v>
      </c>
      <c r="EV27" s="10" t="str">
        <f>IF(AND(EV26&gt;0,EV26&lt;&gt;"wait"),"AT",IF(AIL!$AG28="AI",IF(Sheet1!$D28&gt;AIL!$AF28+50,50,"wait"),0))</f>
        <v>AT</v>
      </c>
      <c r="EW27" s="10" t="str">
        <f>IF(AND(EW26&gt;0,EW26&lt;&gt;"wait"),"AT",IF(AIL!$AG28="AI",IF(Sheet1!$D28&gt;AIL!$AF28+100,100,"wait"),0))</f>
        <v>wait</v>
      </c>
      <c r="EX27" s="10" t="str">
        <f>IF(AND(EX26&gt;0,EX26&lt;&gt;"wait"),"AT",IF(AIL!$AG28="AI",IF(Sheet1!$D28&gt;AIL!$AF28+150,150,"wait"),0))</f>
        <v>wait</v>
      </c>
      <c r="EY27" s="10" t="str">
        <f>IF(AND(EY26&gt;0,EY26&lt;&gt;"wait"),"AT",IF(AIL!$AG28="AI",IF(Sheet1!$D28&gt;AIL!$AF28+200,200,"wait"),0))</f>
        <v>wait</v>
      </c>
      <c r="EZ27" s="10">
        <f t="shared" si="47"/>
        <v>-50</v>
      </c>
      <c r="FB27" s="10" t="str">
        <f>IF(AND(FB26&gt;0,FB26&lt;&gt;"wait"),"AT",IF(AIL!$AI28="AI",IF(Sheet1!$E28&lt;AIL!$AH28-50,50,"wait"),0))</f>
        <v>AT</v>
      </c>
      <c r="FC27" s="10" t="str">
        <f>IF(AND(FC26&gt;0,FC26&lt;&gt;"wait"),"AT",IF(AIL!$AI28="AI",IF(Sheet1!$E28&lt;AIL!$AH28-100,100,"wait"),0))</f>
        <v>AT</v>
      </c>
      <c r="FD27" s="10" t="str">
        <f>IF(AND(FD26&gt;0,FD26&lt;&gt;"wait"),"AT",IF(AIL!$AI28="AI",IF(Sheet1!$E28&lt;AIL!$AH28-150,150,"wait"),0))</f>
        <v>AT</v>
      </c>
      <c r="FE27" s="10" t="str">
        <f>IF(AND(FE26&gt;0,FE26&lt;&gt;"wait"),"AT",IF(AIL!$AI28="AI",IF(Sheet1!$E28&lt;AIL!$AH28-200,200,"wait"),0))</f>
        <v>wait</v>
      </c>
      <c r="FF27" s="10" t="str">
        <f>IF(AND(FF26&gt;0,FF26&lt;&gt;"wait"),"AT",IF(AIL!$AI28="AI",IF(Sheet1!$D28&gt;AIL!$AH28+50,50,"wait"),0))</f>
        <v>AT</v>
      </c>
      <c r="FG27" s="10" t="str">
        <f>IF(AND(FG26&gt;0,FG26&lt;&gt;"wait"),"AT",IF(AIL!$AI28="AI",IF(Sheet1!$D28&gt;AIL!$AH28+100,100,"wait"),0))</f>
        <v>wait</v>
      </c>
      <c r="FH27" s="10" t="str">
        <f>IF(AND(FH26&gt;0,FH26&lt;&gt;"wait"),"AT",IF(AIL!$AI28="AI",IF(Sheet1!$D28&gt;AIL!$AH28+150,150,"wait"),0))</f>
        <v>wait</v>
      </c>
      <c r="FI27" s="10" t="str">
        <f>IF(AND(FI26&gt;0,FI26&lt;&gt;"wait"),"AT",IF(AIL!$AI28="AI",IF(Sheet1!$D28&gt;AIL!$AH28+200,200,"wait"),0))</f>
        <v>wait</v>
      </c>
      <c r="FJ27" s="10">
        <f t="shared" si="48"/>
        <v>-50</v>
      </c>
      <c r="FL27" s="10" t="str">
        <f>IF(AND(FL26&gt;0,FL26&lt;&gt;"wait"),"AT",IF(AIL!$AK28="AI",IF(Sheet1!$E28&lt;AIL!$AJ28-50,50,"wait"),0))</f>
        <v>AT</v>
      </c>
      <c r="FM27" s="10" t="str">
        <f>IF(AND(FM26&gt;0,FM26&lt;&gt;"wait"),"AT",IF(AIL!$AK28="AI",IF(Sheet1!$E28&lt;AIL!$AJ28-100,100,"wait"),0))</f>
        <v>AT</v>
      </c>
      <c r="FN27" s="10" t="str">
        <f>IF(AND(FN26&gt;0,FN26&lt;&gt;"wait"),"AT",IF(AIL!$AK28="AI",IF(Sheet1!$E28&lt;AIL!$AJ28-150,150,"wait"),0))</f>
        <v>AT</v>
      </c>
      <c r="FO27" s="10" t="str">
        <f>IF(AND(FO26&gt;0,FO26&lt;&gt;"wait"),"AT",IF(AIL!$AK28="AI",IF(Sheet1!$E28&lt;AIL!$AJ28-200,200,"wait"),0))</f>
        <v>wait</v>
      </c>
      <c r="FP27" s="10" t="str">
        <f>IF(AND(FP26&gt;0,FP26&lt;&gt;"wait"),"AT",IF(AIL!$AK28="AI",IF(Sheet1!$D28&gt;AIL!$AJ28+50,50,"wait"),0))</f>
        <v>AT</v>
      </c>
      <c r="FQ27" s="10" t="str">
        <f>IF(AND(FQ26&gt;0,FQ26&lt;&gt;"wait"),"AT",IF(AIL!$AK28="AI",IF(Sheet1!$D28&gt;AIL!$AJ28+100,100,"wait"),0))</f>
        <v>wait</v>
      </c>
      <c r="FR27" s="10" t="str">
        <f>IF(AND(FR26&gt;0,FR26&lt;&gt;"wait"),"AT",IF(AIL!$AK28="AI",IF(Sheet1!$D28&gt;AIL!$AJ28+150,150,"wait"),0))</f>
        <v>wait</v>
      </c>
      <c r="FS27" s="10" t="str">
        <f>IF(AND(FS26&gt;0,FS26&lt;&gt;"wait"),"AT",IF(AIL!$AK28="AI",IF(Sheet1!$D28&gt;AIL!$AJ28+200,200,"wait"),0))</f>
        <v>wait</v>
      </c>
      <c r="FT27" s="10">
        <f t="shared" si="49"/>
        <v>-50</v>
      </c>
      <c r="FV27" s="10" t="str">
        <f>IF(AND(FV26&gt;0,FV26&lt;&gt;"wait"),"AT",IF(AIL!$AM28="AI",IF(Sheet1!$E28&lt;AIL!$AL28-50,50,"wait"),0))</f>
        <v>AT</v>
      </c>
      <c r="FW27" s="10" t="str">
        <f>IF(AND(FW26&gt;0,FW26&lt;&gt;"wait"),"AT",IF(AIL!$AM28="AI",IF(Sheet1!$E28&lt;AIL!$AL28-100,100,"wait"),0))</f>
        <v>AT</v>
      </c>
      <c r="FX27" s="10" t="str">
        <f>IF(AND(FX26&gt;0,FX26&lt;&gt;"wait"),"AT",IF(AIL!$AM28="AI",IF(Sheet1!$E28&lt;AIL!$AL28-150,150,"wait"),0))</f>
        <v>AT</v>
      </c>
      <c r="FY27" s="10" t="str">
        <f>IF(AND(FY26&gt;0,FY26&lt;&gt;"wait"),"AT",IF(AIL!$AM28="AI",IF(Sheet1!$E28&lt;AIL!$AL28-200,200,"wait"),0))</f>
        <v>wait</v>
      </c>
      <c r="FZ27" s="10" t="str">
        <f>IF(AND(FZ26&gt;0,FZ26&lt;&gt;"wait"),"AT",IF(AIL!$AM28="AI",IF(Sheet1!$D28&gt;AIL!$AL28+50,50,"wait"),0))</f>
        <v>AT</v>
      </c>
      <c r="GA27" s="10" t="str">
        <f>IF(AND(GA26&gt;0,GA26&lt;&gt;"wait"),"AT",IF(AIL!$AM28="AI",IF(Sheet1!$D28&gt;AIL!$AL28+100,100,"wait"),0))</f>
        <v>wait</v>
      </c>
      <c r="GB27" s="10" t="str">
        <f>IF(AND(GB26&gt;0,GB26&lt;&gt;"wait"),"AT",IF(AIL!$AM28="AI",IF(Sheet1!$D28&gt;AIL!$AL28+150,150,"wait"),0))</f>
        <v>wait</v>
      </c>
      <c r="GC27" s="10" t="str">
        <f>IF(AND(GC26&gt;0,GC26&lt;&gt;"wait"),"AT",IF(AIL!$AM28="AI",IF(Sheet1!$D28&gt;AIL!$AL28+200,200,"wait"),0))</f>
        <v>wait</v>
      </c>
      <c r="GD27" s="10">
        <f t="shared" si="50"/>
        <v>-50</v>
      </c>
      <c r="GF27" s="10" t="str">
        <f>IF(AND(GF26&gt;0,GF26&lt;&gt;"wait"),"AT",IF(AIL!$AO28="AI",IF(Sheet1!$E28&lt;AIL!$AN28-50,50,"wait"),0))</f>
        <v>AT</v>
      </c>
      <c r="GG27" s="10" t="str">
        <f>IF(AND(GG26&gt;0,GG26&lt;&gt;"wait"),"AT",IF(AIL!$AO28="AI",IF(Sheet1!$E28&lt;AIL!$AN28-100,100,"wait"),0))</f>
        <v>AT</v>
      </c>
      <c r="GH27" s="10" t="str">
        <f>IF(AND(GH26&gt;0,GH26&lt;&gt;"wait"),"AT",IF(AIL!$AO28="AI",IF(Sheet1!$E28&lt;AIL!$AN28-150,150,"wait"),0))</f>
        <v>AT</v>
      </c>
      <c r="GI27" s="10" t="str">
        <f>IF(AND(GI26&gt;0,GI26&lt;&gt;"wait"),"AT",IF(AIL!$AO28="AI",IF(Sheet1!$E28&lt;AIL!$AN28-200,200,"wait"),0))</f>
        <v>wait</v>
      </c>
      <c r="GJ27" s="10" t="str">
        <f>IF(AND(GJ26&gt;0,GJ26&lt;&gt;"wait"),"AT",IF(AIL!$AO28="AI",IF(Sheet1!$D28&gt;AIL!$AN28+50,50,"wait"),0))</f>
        <v>AT</v>
      </c>
      <c r="GK27" s="10" t="str">
        <f>IF(AND(GK26&gt;0,GK26&lt;&gt;"wait"),"AT",IF(AIL!$AO28="AI",IF(Sheet1!$D28&gt;AIL!$AN28+100,100,"wait"),0))</f>
        <v>wait</v>
      </c>
      <c r="GL27" s="10" t="str">
        <f>IF(AND(GL26&gt;0,GL26&lt;&gt;"wait"),"AT",IF(AIL!$AO28="AI",IF(Sheet1!$D28&gt;AIL!$AN28+150,150,"wait"),0))</f>
        <v>wait</v>
      </c>
      <c r="GM27" s="10" t="str">
        <f>IF(AND(GM26&gt;0,GM26&lt;&gt;"wait"),"AT",IF(AIL!$AO28="AI",IF(Sheet1!$D28&gt;AIL!$AN28+200,200,"wait"),0))</f>
        <v>wait</v>
      </c>
      <c r="GN27" s="10">
        <f t="shared" si="51"/>
        <v>-50</v>
      </c>
      <c r="GP27" s="10" t="str">
        <f>IF(AND(GP26&gt;0,GP26&lt;&gt;"wait"),"AT",IF(AIL!$AQ28="AI",IF(Sheet1!$E28&lt;AIL!$AP28-50,50,"wait"),0))</f>
        <v>AT</v>
      </c>
      <c r="GQ27" s="10" t="str">
        <f>IF(AND(GQ26&gt;0,GQ26&lt;&gt;"wait"),"AT",IF(AIL!$AQ28="AI",IF(Sheet1!$E28&lt;AIL!$AP28-100,100,"wait"),0))</f>
        <v>AT</v>
      </c>
      <c r="GR27" s="10" t="str">
        <f>IF(AND(GR26&gt;0,GR26&lt;&gt;"wait"),"AT",IF(AIL!$AQ28="AI",IF(Sheet1!$E28&lt;AIL!$AP28-150,150,"wait"),0))</f>
        <v>AT</v>
      </c>
      <c r="GS27" s="10" t="str">
        <f>IF(AND(GS26&gt;0,GS26&lt;&gt;"wait"),"AT",IF(AIL!$AQ28="AI",IF(Sheet1!$E28&lt;AIL!$AP28-200,200,"wait"),0))</f>
        <v>wait</v>
      </c>
      <c r="GT27" s="10" t="str">
        <f>IF(AND(GT26&gt;0,GT26&lt;&gt;"wait"),"AT",IF(AIL!$AQ28="AI",IF(Sheet1!$D28&gt;AIL!$AP28+50,50,"wait"),0))</f>
        <v>AT</v>
      </c>
      <c r="GU27" s="10" t="str">
        <f>IF(AND(GU26&gt;0,GU26&lt;&gt;"wait"),"AT",IF(AIL!$AQ28="AI",IF(Sheet1!$D28&gt;AIL!$AP28+100,100,"wait"),0))</f>
        <v>wait</v>
      </c>
      <c r="GV27" s="10" t="str">
        <f>IF(AND(GV26&gt;0,GV26&lt;&gt;"wait"),"AT",IF(AIL!$AQ28="AI",IF(Sheet1!$D28&gt;AIL!$AP28+150,150,"wait"),0))</f>
        <v>wait</v>
      </c>
      <c r="GW27" s="10" t="str">
        <f>IF(AND(GW26&gt;0,GW26&lt;&gt;"wait"),"AT",IF(AIL!$AQ28="AI",IF(Sheet1!$D28&gt;AIL!$AP28+200,200,"wait"),0))</f>
        <v>wait</v>
      </c>
      <c r="GX27" s="10">
        <f t="shared" si="52"/>
        <v>-50</v>
      </c>
      <c r="GZ27" s="10" t="str">
        <f>IF(AND(GZ26&gt;0,GZ26&lt;&gt;"wait"),"AT",IF(AIL!$AS28="AI",IF(Sheet1!$E28&lt;AIL!$AR28-50,50,"wait"),0))</f>
        <v>AT</v>
      </c>
      <c r="HA27" s="10" t="str">
        <f>IF(AND(HA26&gt;0,HA26&lt;&gt;"wait"),"AT",IF(AIL!$AS28="AI",IF(Sheet1!$E28&lt;AIL!$AR28-100,100,"wait"),0))</f>
        <v>AT</v>
      </c>
      <c r="HB27" s="10" t="str">
        <f>IF(AND(HB26&gt;0,HB26&lt;&gt;"wait"),"AT",IF(AIL!$AS28="AI",IF(Sheet1!$E28&lt;AIL!$AR28-150,150,"wait"),0))</f>
        <v>AT</v>
      </c>
      <c r="HC27" s="10" t="str">
        <f>IF(AND(HC26&gt;0,HC26&lt;&gt;"wait"),"AT",IF(AIL!$AS28="AI",IF(Sheet1!$E28&lt;AIL!$AR28-200,200,"wait"),0))</f>
        <v>wait</v>
      </c>
      <c r="HD27" s="10" t="str">
        <f>IF(AND(HD26&gt;0,HD26&lt;&gt;"wait"),"AT",IF(AIL!$AS28="AI",IF(Sheet1!$D28&gt;AIL!$AR28+50,50,"wait"),0))</f>
        <v>AT</v>
      </c>
      <c r="HE27" s="10" t="str">
        <f>IF(AND(HE26&gt;0,HE26&lt;&gt;"wait"),"AT",IF(AIL!$AS28="AI",IF(Sheet1!$D28&gt;AIL!$AR28+100,100,"wait"),0))</f>
        <v>wait</v>
      </c>
      <c r="HF27" s="10" t="str">
        <f>IF(AND(HF26&gt;0,HF26&lt;&gt;"wait"),"AT",IF(AIL!$AS28="AI",IF(Sheet1!$D28&gt;AIL!$AR28+150,150,"wait"),0))</f>
        <v>wait</v>
      </c>
      <c r="HG27" s="10" t="str">
        <f>IF(AND(HG26&gt;0,HG26&lt;&gt;"wait"),"AT",IF(AIL!$AS28="AI",IF(Sheet1!$D28&gt;AIL!$AR28+200,200,"wait"),0))</f>
        <v>wait</v>
      </c>
      <c r="HH27" s="10">
        <f t="shared" si="53"/>
        <v>-50</v>
      </c>
      <c r="HJ27" s="10" t="str">
        <f>IF(AND(HJ26&gt;0,HJ26&lt;&gt;"wait"),"AT",IF(AIL!$AU28="AI",IF(Sheet1!$E28&lt;AIL!$AT28-50,50,"wait"),0))</f>
        <v>AT</v>
      </c>
      <c r="HK27" s="10" t="str">
        <f>IF(AND(HK26&gt;0,HK26&lt;&gt;"wait"),"AT",IF(AIL!$AU28="AI",IF(Sheet1!$E28&lt;AIL!$AT28-100,100,"wait"),0))</f>
        <v>AT</v>
      </c>
      <c r="HL27" s="10" t="str">
        <f>IF(AND(HL26&gt;0,HL26&lt;&gt;"wait"),"AT",IF(AIL!$AU28="AI",IF(Sheet1!$E28&lt;AIL!$AT28-150,150,"wait"),0))</f>
        <v>AT</v>
      </c>
      <c r="HM27" s="10" t="str">
        <f>IF(AND(HM26&gt;0,HM26&lt;&gt;"wait"),"AT",IF(AIL!$AU28="AI",IF(Sheet1!$E28&lt;AIL!$AT28-200,200,"wait"),0))</f>
        <v>wait</v>
      </c>
      <c r="HN27" s="10" t="str">
        <f>IF(AND(HN26&gt;0,HN26&lt;&gt;"wait"),"AT",IF(AIL!$AU28="AI",IF(Sheet1!$D28&gt;AIL!$AT28+50,50,"wait"),0))</f>
        <v>AT</v>
      </c>
      <c r="HO27" s="10" t="str">
        <f>IF(AND(HO26&gt;0,HO26&lt;&gt;"wait"),"AT",IF(AIL!$AU28="AI",IF(Sheet1!$D28&gt;AIL!$AT28+100,100,"wait"),0))</f>
        <v>wait</v>
      </c>
      <c r="HP27" s="10" t="str">
        <f>IF(AND(HP26&gt;0,HP26&lt;&gt;"wait"),"AT",IF(AIL!$AU28="AI",IF(Sheet1!$D28&gt;AIL!$AT28+150,150,"wait"),0))</f>
        <v>wait</v>
      </c>
      <c r="HQ27" s="10" t="str">
        <f>IF(AND(HQ26&gt;0,HQ26&lt;&gt;"wait"),"AT",IF(AIL!$AU28="AI",IF(Sheet1!$D28&gt;AIL!$AT28+200,200,"wait"),0))</f>
        <v>wait</v>
      </c>
      <c r="HR27" s="10">
        <f t="shared" si="54"/>
        <v>-50</v>
      </c>
      <c r="HT27" s="10" t="str">
        <f>IF(AND(HT26&gt;0,HT26&lt;&gt;"wait"),"AT",IF(AIL!$AX28="AI",IF(Sheet1!$E28&lt;AIL!$AW28-50,50,"wait"),0))</f>
        <v>wait</v>
      </c>
      <c r="HU27" s="10" t="str">
        <f>IF(AND(HU26&gt;0,HU26&lt;&gt;"wait"),"AT",IF(AIL!$AX28="AI",IF(Sheet1!$E28&lt;AIL!$AW28-100,100,"wait"),0))</f>
        <v>wait</v>
      </c>
      <c r="HV27" s="10" t="str">
        <f>IF(AND(HV26&gt;0,HV26&lt;&gt;"wait"),"AT",IF(AIL!$AX28="AI",IF(Sheet1!$E28&lt;AIL!$AW28-150,150,"wait"),0))</f>
        <v>wait</v>
      </c>
      <c r="HW27" s="10" t="str">
        <f>IF(AND(HW26&gt;0,HW26&lt;&gt;"wait"),"AT",IF(AIL!$AX28="AI",IF(Sheet1!$E28&lt;AIL!$AW28-200,200,"wait"),0))</f>
        <v>wait</v>
      </c>
      <c r="HX27" s="10" t="str">
        <f>IF(AND(HX26&gt;0,HX26&lt;&gt;"wait"),"AT",IF(AIL!$AX28="AI",IF(Sheet1!$D28&gt;AIL!$AW28+50,50,"wait"),0))</f>
        <v>wait</v>
      </c>
      <c r="HY27" s="10" t="str">
        <f>IF(AND(HY26&gt;0,HY26&lt;&gt;"wait"),"AT",IF(AIL!$AX28="AI",IF(Sheet1!$D28&gt;AIL!$AW28+100,100,"wait"),0))</f>
        <v>wait</v>
      </c>
      <c r="HZ27" s="10" t="str">
        <f>IF(AND(HZ26&gt;0,HZ26&lt;&gt;"wait"),"AT",IF(AIL!$AX28="AI",IF(Sheet1!$D28&gt;AIL!$AW28+150,150,"wait"),0))</f>
        <v>wait</v>
      </c>
      <c r="IA27" s="10" t="str">
        <f>IF(AND(IA26&gt;0,IA26&lt;&gt;"wait"),"AT",IF(AIL!$AX28="AI",IF(Sheet1!$D28&gt;AIL!$AW28+200,200,"wait"),0))</f>
        <v>wait</v>
      </c>
      <c r="IB27" s="10">
        <f t="shared" si="55"/>
        <v>0</v>
      </c>
      <c r="ID27" s="10" t="str">
        <f>IF(AND(ID26&gt;0,ID26&lt;&gt;"wait"),"AT",IF(AIL!$AZ28="AI",IF(Sheet1!$E28&lt;AIL!$AY28-50,50,"wait"),0))</f>
        <v>wait</v>
      </c>
      <c r="IE27" s="10" t="str">
        <f>IF(AND(IE26&gt;0,IE26&lt;&gt;"wait"),"AT",IF(AIL!$AZ28="AI",IF(Sheet1!$E28&lt;AIL!$AY28-100,100,"wait"),0))</f>
        <v>wait</v>
      </c>
      <c r="IF27" s="10" t="str">
        <f>IF(AND(IF26&gt;0,IF26&lt;&gt;"wait"),"AT",IF(AIL!$AZ28="AI",IF(Sheet1!$E28&lt;AIL!$AY28-150,150,"wait"),0))</f>
        <v>wait</v>
      </c>
      <c r="IG27" s="10" t="str">
        <f>IF(AND(IG26&gt;0,IG26&lt;&gt;"wait"),"AT",IF(AIL!$AZ28="AI",IF(Sheet1!$E28&lt;AIL!$AY28-200,200,"wait"),0))</f>
        <v>wait</v>
      </c>
      <c r="IH27" s="10" t="str">
        <f>IF(AND(IH26&gt;0,IH26&lt;&gt;"wait"),"AT",IF(AIL!$AZ28="AI",IF(Sheet1!$D28&gt;AIL!$AY28+50,50,"wait"),0))</f>
        <v>wait</v>
      </c>
      <c r="II27" s="10" t="str">
        <f>IF(AND(II26&gt;0,II26&lt;&gt;"wait"),"AT",IF(AIL!$AZ28="AI",IF(Sheet1!$D28&gt;AIL!$AY28+100,100,"wait"),0))</f>
        <v>wait</v>
      </c>
      <c r="IJ27" s="10" t="str">
        <f>IF(AND(IJ26&gt;0,IJ26&lt;&gt;"wait"),"AT",IF(AIL!$AZ28="AI",IF(Sheet1!$D28&gt;AIL!$AY28+150,150,"wait"),0))</f>
        <v>wait</v>
      </c>
      <c r="IK27" s="10" t="str">
        <f>IF(AND(IK26&gt;0,IK26&lt;&gt;"wait"),"AT",IF(AIL!$AZ28="AI",IF(Sheet1!$D28&gt;AIL!$AY28+200,200,"wait"),0))</f>
        <v>wait</v>
      </c>
      <c r="IL27" s="10">
        <f t="shared" si="56"/>
        <v>0</v>
      </c>
      <c r="IN27" s="10" t="str">
        <f>IF(AND(IN26&gt;0,IN26&lt;&gt;"wait"),"AT",IF(AIL!$BB28="AI",IF(Sheet1!$E28&lt;AIL!$BA28-50,50,"wait"),0))</f>
        <v>wait</v>
      </c>
      <c r="IO27" s="10" t="str">
        <f>IF(AND(IO26&gt;0,IO26&lt;&gt;"wait"),"AT",IF(AIL!$BB28="AI",IF(Sheet1!$E28&lt;AIL!$BA28-100,100,"wait"),0))</f>
        <v>wait</v>
      </c>
      <c r="IP27" s="10" t="str">
        <f>IF(AND(IP26&gt;0,IP26&lt;&gt;"wait"),"AT",IF(AIL!$BB28="AI",IF(Sheet1!$E28&lt;AIL!$BA28-150,150,"wait"),0))</f>
        <v>wait</v>
      </c>
      <c r="IQ27" s="10" t="str">
        <f>IF(AND(IQ26&gt;0,IQ26&lt;&gt;"wait"),"AT",IF(AIL!$BB28="AI",IF(Sheet1!$E28&lt;AIL!$BA28-200,200,"wait"),0))</f>
        <v>wait</v>
      </c>
      <c r="IR27" s="10" t="str">
        <f>IF(AND(IR26&gt;0,IR26&lt;&gt;"wait"),"AT",IF(AIL!$BB28="AI",IF(Sheet1!$D28&gt;AIL!$BA28+50,50,"wait"),0))</f>
        <v>wait</v>
      </c>
      <c r="IS27" s="10" t="str">
        <f>IF(AND(IS26&gt;0,IS26&lt;&gt;"wait"),"AT",IF(AIL!$BB28="AI",IF(Sheet1!$D28&gt;AIL!$BA28+100,100,"wait"),0))</f>
        <v>wait</v>
      </c>
      <c r="IT27" s="10" t="str">
        <f>IF(AND(IT26&gt;0,IT26&lt;&gt;"wait"),"AT",IF(AIL!$BB28="AI",IF(Sheet1!$D28&gt;AIL!$BA28+150,150,"wait"),0))</f>
        <v>wait</v>
      </c>
      <c r="IU27" s="10" t="str">
        <f>IF(AND(IU26&gt;0,IU26&lt;&gt;"wait"),"AT",IF(AIL!$BB28="AI",IF(Sheet1!$D28&gt;AIL!$BA28+200,200,"wait"),0))</f>
        <v>wait</v>
      </c>
      <c r="IV27" s="10">
        <f t="shared" si="57"/>
        <v>0</v>
      </c>
      <c r="IX27" s="10" t="str">
        <f>IF(AND(IX26&gt;0,IX26&lt;&gt;"wait"),"AT",IF(AIL!$BD28="AI",IF(Sheet1!$E28&lt;AIL!$BC28-50,50,"wait"),0))</f>
        <v>wait</v>
      </c>
      <c r="IY27" s="10" t="str">
        <f>IF(AND(IY26&gt;0,IY26&lt;&gt;"wait"),"AT",IF(AIL!$BD28="AI",IF(Sheet1!$E28&lt;AIL!$BC28-100,100,"wait"),0))</f>
        <v>wait</v>
      </c>
      <c r="IZ27" s="10" t="str">
        <f>IF(AND(IZ26&gt;0,IZ26&lt;&gt;"wait"),"AT",IF(AIL!$BD28="AI",IF(Sheet1!$E28&lt;AIL!$BC28-150,150,"wait"),0))</f>
        <v>wait</v>
      </c>
      <c r="JA27" s="10" t="str">
        <f>IF(AND(JA26&gt;0,JA26&lt;&gt;"wait"),"AT",IF(AIL!$BD28="AI",IF(Sheet1!$E28&lt;AIL!$BC28-200,200,"wait"),0))</f>
        <v>wait</v>
      </c>
      <c r="JB27" s="10" t="str">
        <f>IF(AND(JB26&gt;0,JB26&lt;&gt;"wait"),"AT",IF(AIL!$BD28="AI",IF(Sheet1!$D28&gt;AIL!$BC28+50,50,"wait"),0))</f>
        <v>wait</v>
      </c>
      <c r="JC27" s="10" t="str">
        <f>IF(AND(JC26&gt;0,JC26&lt;&gt;"wait"),"AT",IF(AIL!$BD28="AI",IF(Sheet1!$D28&gt;AIL!$BC28+100,100,"wait"),0))</f>
        <v>wait</v>
      </c>
      <c r="JD27" s="10" t="str">
        <f>IF(AND(JD26&gt;0,JD26&lt;&gt;"wait"),"AT",IF(AIL!$BD28="AI",IF(Sheet1!$D28&gt;AIL!$BC28+150,150,"wait"),0))</f>
        <v>wait</v>
      </c>
      <c r="JE27" s="10" t="str">
        <f>IF(AND(JE26&gt;0,JE26&lt;&gt;"wait"),"AT",IF(AIL!$BD28="AI",IF(Sheet1!$D28&gt;AIL!$BC28+200,200,"wait"),0))</f>
        <v>wait</v>
      </c>
      <c r="JF27" s="10">
        <f t="shared" si="58"/>
        <v>0</v>
      </c>
      <c r="JH27" s="10" t="str">
        <f>IF(AND(JH26&gt;0,JH26&lt;&gt;"wait"),"AT",IF(AIL!$BF28="AI",IF(Sheet1!$E28&lt;AIL!$BE28-50,50,"wait"),0))</f>
        <v>wait</v>
      </c>
      <c r="JI27" s="10" t="str">
        <f>IF(AND(JI26&gt;0,JI26&lt;&gt;"wait"),"AT",IF(AIL!$BF28="AI",IF(Sheet1!$E28&lt;AIL!$BE28-100,100,"wait"),0))</f>
        <v>wait</v>
      </c>
      <c r="JJ27" s="10" t="str">
        <f>IF(AND(JJ26&gt;0,JJ26&lt;&gt;"wait"),"AT",IF(AIL!$BF28="AI",IF(Sheet1!$E28&lt;AIL!$BE28-150,150,"wait"),0))</f>
        <v>wait</v>
      </c>
      <c r="JK27" s="10" t="str">
        <f>IF(AND(JK26&gt;0,JK26&lt;&gt;"wait"),"AT",IF(AIL!$BF28="AI",IF(Sheet1!$E28&lt;AIL!$BE28-200,200,"wait"),0))</f>
        <v>wait</v>
      </c>
      <c r="JL27" s="10" t="str">
        <f>IF(AND(JL26&gt;0,JL26&lt;&gt;"wait"),"AT",IF(AIL!$BF28="AI",IF(Sheet1!$D28&gt;AIL!$BE28+50,50,"wait"),0))</f>
        <v>wait</v>
      </c>
      <c r="JM27" s="10" t="str">
        <f>IF(AND(JM26&gt;0,JM26&lt;&gt;"wait"),"AT",IF(AIL!$BF28="AI",IF(Sheet1!$D28&gt;AIL!$BE28+100,100,"wait"),0))</f>
        <v>wait</v>
      </c>
      <c r="JN27" s="10" t="str">
        <f>IF(AND(JN26&gt;0,JN26&lt;&gt;"wait"),"AT",IF(AIL!$BF28="AI",IF(Sheet1!$D28&gt;AIL!$BE28+150,150,"wait"),0))</f>
        <v>wait</v>
      </c>
      <c r="JO27" s="10" t="str">
        <f>IF(AND(JO26&gt;0,JO26&lt;&gt;"wait"),"AT",IF(AIL!$BF28="AI",IF(Sheet1!$D28&gt;AIL!$BE28+200,200,"wait"),0))</f>
        <v>wait</v>
      </c>
      <c r="JP27" s="10">
        <f t="shared" si="59"/>
        <v>0</v>
      </c>
      <c r="JR27" s="10" t="str">
        <f>IF(AND(JR26&gt;0,JR26&lt;&gt;"wait"),"AT",IF(AIL!$BH28="AI",IF(Sheet1!$E28&lt;AIL!$BG28-50,50,"wait"),0))</f>
        <v>wait</v>
      </c>
      <c r="JS27" s="10" t="str">
        <f>IF(AND(JS26&gt;0,JS26&lt;&gt;"wait"),"AT",IF(AIL!$BH28="AI",IF(Sheet1!$E28&lt;AIL!$BG28-100,100,"wait"),0))</f>
        <v>wait</v>
      </c>
      <c r="JT27" s="10" t="str">
        <f>IF(AND(JT26&gt;0,JT26&lt;&gt;"wait"),"AT",IF(AIL!$BH28="AI",IF(Sheet1!$E28&lt;AIL!$BG28-150,150,"wait"),0))</f>
        <v>wait</v>
      </c>
      <c r="JU27" s="10" t="str">
        <f>IF(AND(JU26&gt;0,JU26&lt;&gt;"wait"),"AT",IF(AIL!$BH28="AI",IF(Sheet1!$E28&lt;AIL!$BG28-200,200,"wait"),0))</f>
        <v>wait</v>
      </c>
      <c r="JV27" s="10" t="str">
        <f>IF(AND(JV26&gt;0,JV26&lt;&gt;"wait"),"AT",IF(AIL!$BH28="AI",IF(Sheet1!$D28&gt;AIL!$BG28+50,50,"wait"),0))</f>
        <v>wait</v>
      </c>
      <c r="JW27" s="10" t="str">
        <f>IF(AND(JW26&gt;0,JW26&lt;&gt;"wait"),"AT",IF(AIL!$BH28="AI",IF(Sheet1!$D28&gt;AIL!$BG28+100,100,"wait"),0))</f>
        <v>wait</v>
      </c>
      <c r="JX27" s="10" t="str">
        <f>IF(AND(JX26&gt;0,JX26&lt;&gt;"wait"),"AT",IF(AIL!$BH28="AI",IF(Sheet1!$D28&gt;AIL!$BG28+150,150,"wait"),0))</f>
        <v>wait</v>
      </c>
      <c r="JY27" s="10" t="str">
        <f>IF(AND(JY26&gt;0,JY26&lt;&gt;"wait"),"AT",IF(AIL!$BH28="AI",IF(Sheet1!$D28&gt;AIL!$BG28+200,200,"wait"),0))</f>
        <v>wait</v>
      </c>
      <c r="JZ27" s="10">
        <f t="shared" si="60"/>
        <v>0</v>
      </c>
      <c r="KB27" s="10">
        <f>IF(AND(KB26&gt;0,KB26&lt;&gt;"wait"),"AT",IF(AIL!$BJ28="AI",IF(Sheet1!$E28&lt;AIL!$BI28-50,50,"wait"),0))</f>
        <v>0</v>
      </c>
      <c r="KC27" s="10">
        <f>IF(AND(KC26&gt;0,KC26&lt;&gt;"wait"),"AT",IF(AIL!$BJ28="AI",IF(Sheet1!$E28&lt;AIL!$BI28-100,100,"wait"),0))</f>
        <v>0</v>
      </c>
      <c r="KD27" s="10">
        <f>IF(AND(KD26&gt;0,KD26&lt;&gt;"wait"),"AT",IF(AIL!$BJ28="AI",IF(Sheet1!$E28&lt;AIL!$BI28-150,150,"wait"),0))</f>
        <v>0</v>
      </c>
      <c r="KE27" s="10">
        <f>IF(AND(KE26&gt;0,KE26&lt;&gt;"wait"),"AT",IF(AIL!$BJ28="AI",IF(Sheet1!$E28&lt;AIL!$BI28-200,200,"wait"),0))</f>
        <v>0</v>
      </c>
      <c r="KF27" s="10">
        <f>IF(AND(KF26&gt;0,KF26&lt;&gt;"wait"),"AT",IF(AIL!$BJ28="AI",IF(Sheet1!$D28&gt;AIL!$BI28+50,50,"wait"),0))</f>
        <v>0</v>
      </c>
      <c r="KG27" s="10">
        <f>IF(AND(KG26&gt;0,KG26&lt;&gt;"wait"),"AT",IF(AIL!$BJ28="AI",IF(Sheet1!$D28&gt;AIL!$BI28+100,100,"wait"),0))</f>
        <v>0</v>
      </c>
      <c r="KH27" s="10">
        <f>IF(AND(KH26&gt;0,KH26&lt;&gt;"wait"),"AT",IF(AIL!$BJ28="AI",IF(Sheet1!$D28&gt;AIL!$BI28+150,150,"wait"),0))</f>
        <v>0</v>
      </c>
      <c r="KI27" s="10">
        <f>IF(AND(KI26&gt;0,KI26&lt;&gt;"wait"),"AT",IF(AIL!$BJ28="AI",IF(Sheet1!$D28&gt;AIL!$BI28+200,200,"wait"),0))</f>
        <v>0</v>
      </c>
      <c r="KJ27" s="10">
        <f t="shared" si="61"/>
        <v>0</v>
      </c>
      <c r="KL27" s="10">
        <f>IF(AND(KL26&gt;0,KL26&lt;&gt;"wait"),"AT",IF(AIL!$BL28="AI",IF(Sheet1!$E28&lt;AIL!$BK28-50,50,"wait"),0))</f>
        <v>0</v>
      </c>
      <c r="KM27" s="10">
        <f>IF(AND(KM26&gt;0,KM26&lt;&gt;"wait"),"AT",IF(AIL!$BL28="AI",IF(Sheet1!$E28&lt;AIL!$BK28-100,100,"wait"),0))</f>
        <v>0</v>
      </c>
      <c r="KN27" s="10">
        <f>IF(AND(KN26&gt;0,KN26&lt;&gt;"wait"),"AT",IF(AIL!$BL28="AI",IF(Sheet1!$E28&lt;AIL!$BK28-150,150,"wait"),0))</f>
        <v>0</v>
      </c>
      <c r="KO27" s="10">
        <f>IF(AND(KO26&gt;0,KO26&lt;&gt;"wait"),"AT",IF(AIL!$BL28="AI",IF(Sheet1!$E28&lt;AIL!$BK28-200,200,"wait"),0))</f>
        <v>0</v>
      </c>
      <c r="KP27" s="10">
        <f>IF(AND(KP26&gt;0,KP26&lt;&gt;"wait"),"AT",IF(AIL!$BL28="AI",IF(Sheet1!$D28&gt;AIL!$BK28+50,50,"wait"),0))</f>
        <v>0</v>
      </c>
      <c r="KQ27" s="10">
        <f>IF(AND(KQ26&gt;0,KQ26&lt;&gt;"wait"),"AT",IF(AIL!$BL28="AI",IF(Sheet1!$D28&gt;AIL!$BK28+100,100,"wait"),0))</f>
        <v>0</v>
      </c>
      <c r="KR27" s="10">
        <f>IF(AND(KR26&gt;0,KR26&lt;&gt;"wait"),"AT",IF(AIL!$BL28="AI",IF(Sheet1!$D28&gt;AIL!$BK28+150,150,"wait"),0))</f>
        <v>0</v>
      </c>
      <c r="KS27" s="10">
        <f>IF(AND(KS26&gt;0,KS26&lt;&gt;"wait"),"AT",IF(AIL!$BL28="AI",IF(Sheet1!$D28&gt;AIL!$BK28+200,200,"wait"),0))</f>
        <v>0</v>
      </c>
      <c r="KT27" s="10">
        <f t="shared" si="62"/>
        <v>0</v>
      </c>
      <c r="KV27" s="10">
        <f>IF(AND(KV26&gt;0,KV26&lt;&gt;"wait"),"AT",IF(AIL!$BN28="AI",IF(Sheet1!$E28&lt;AIL!$BM28-50,50,"wait"),0))</f>
        <v>0</v>
      </c>
      <c r="KW27" s="10">
        <f>IF(AND(KW26&gt;0,KW26&lt;&gt;"wait"),"AT",IF(AIL!$BN28="AI",IF(Sheet1!$E28&lt;AIL!$BM28-100,100,"wait"),0))</f>
        <v>0</v>
      </c>
      <c r="KX27" s="10">
        <f>IF(AND(KX26&gt;0,KX26&lt;&gt;"wait"),"AT",IF(AIL!$BN28="AI",IF(Sheet1!$E28&lt;AIL!$BM28-150,150,"wait"),0))</f>
        <v>0</v>
      </c>
      <c r="KY27" s="10">
        <f>IF(AND(KY26&gt;0,KY26&lt;&gt;"wait"),"AT",IF(AIL!$BN28="AI",IF(Sheet1!$E28&lt;AIL!$BM28-200,200,"wait"),0))</f>
        <v>0</v>
      </c>
      <c r="KZ27" s="10">
        <f>IF(AND(KZ26&gt;0,KZ26&lt;&gt;"wait"),"AT",IF(AIL!$BN28="AI",IF(Sheet1!$D28&gt;AIL!$BM28+50,50,"wait"),0))</f>
        <v>0</v>
      </c>
      <c r="LA27" s="10">
        <f>IF(AND(LA26&gt;0,LA26&lt;&gt;"wait"),"AT",IF(AIL!$BN28="AI",IF(Sheet1!$D28&gt;AIL!$BM28+100,100,"wait"),0))</f>
        <v>0</v>
      </c>
      <c r="LB27" s="10">
        <f>IF(AND(LB26&gt;0,LB26&lt;&gt;"wait"),"AT",IF(AIL!$BN28="AI",IF(Sheet1!$D28&gt;AIL!$BM28+150,150,"wait"),0))</f>
        <v>0</v>
      </c>
      <c r="LC27" s="10">
        <f>IF(AND(LC26&gt;0,LC26&lt;&gt;"wait"),"AT",IF(AIL!$BN28="AI",IF(Sheet1!$D28&gt;AIL!$BM28+200,200,"wait"),0))</f>
        <v>0</v>
      </c>
      <c r="LD27" s="10">
        <f t="shared" si="63"/>
        <v>0</v>
      </c>
      <c r="LF27" s="10">
        <f>IF(AND(LF26&gt;0,LF26&lt;&gt;"wait"),"AT",IF(AIL!$BP28="AI",IF(Sheet1!$E28&lt;AIL!$BO28-50,50,"wait"),0))</f>
        <v>0</v>
      </c>
      <c r="LG27" s="10">
        <f>IF(AND(LG26&gt;0,LG26&lt;&gt;"wait"),"AT",IF(AIL!$BP28="AI",IF(Sheet1!$E28&lt;AIL!$BO28-100,100,"wait"),0))</f>
        <v>0</v>
      </c>
      <c r="LH27" s="10">
        <f>IF(AND(LH26&gt;0,LH26&lt;&gt;"wait"),"AT",IF(AIL!$BP28="AI",IF(Sheet1!$E28&lt;AIL!$BO28-150,150,"wait"),0))</f>
        <v>0</v>
      </c>
      <c r="LI27" s="10">
        <f>IF(AND(LI26&gt;0,LI26&lt;&gt;"wait"),"AT",IF(AIL!$BP28="AI",IF(Sheet1!$E28&lt;AIL!$BO28-200,200,"wait"),0))</f>
        <v>0</v>
      </c>
      <c r="LJ27" s="10">
        <f>IF(AND(LJ26&gt;0,LJ26&lt;&gt;"wait"),"AT",IF(AIL!$BP28="AI",IF(Sheet1!$D28&gt;AIL!$BO28+50,50,"wait"),0))</f>
        <v>0</v>
      </c>
      <c r="LK27" s="10">
        <f>IF(AND(LK26&gt;0,LK26&lt;&gt;"wait"),"AT",IF(AIL!$BP28="AI",IF(Sheet1!$D28&gt;AIL!$BO28+100,100,"wait"),0))</f>
        <v>0</v>
      </c>
      <c r="LL27" s="10">
        <f>IF(AND(LL26&gt;0,LL26&lt;&gt;"wait"),"AT",IF(AIL!$BP28="AI",IF(Sheet1!$D28&gt;AIL!$BO28+150,150,"wait"),0))</f>
        <v>0</v>
      </c>
      <c r="LM27" s="10">
        <f>IF(AND(LM26&gt;0,LM26&lt;&gt;"wait"),"AT",IF(AIL!$BP28="AI",IF(Sheet1!$D28&gt;AIL!$BO28+200,200,"wait"),0))</f>
        <v>0</v>
      </c>
      <c r="LN27" s="10">
        <f t="shared" si="64"/>
        <v>0</v>
      </c>
      <c r="LP27" s="10">
        <f>IF(AND(LP26&gt;0,LP26&lt;&gt;"wait"),"AT",IF(AIL!$BR28="AI",IF(Sheet1!$E28&lt;AIL!$BQ28-50,50,"wait"),0))</f>
        <v>0</v>
      </c>
      <c r="LQ27" s="10">
        <f>IF(AND(LQ26&gt;0,LQ26&lt;&gt;"wait"),"AT",IF(AIL!$BR28="AI",IF(Sheet1!$E28&lt;AIL!$BQ28-100,100,"wait"),0))</f>
        <v>0</v>
      </c>
      <c r="LR27" s="10">
        <f>IF(AND(LR26&gt;0,LR26&lt;&gt;"wait"),"AT",IF(AIL!$BR28="AI",IF(Sheet1!$E28&lt;AIL!$BQ28-150,150,"wait"),0))</f>
        <v>0</v>
      </c>
      <c r="LS27" s="10">
        <f>IF(AND(LS26&gt;0,LS26&lt;&gt;"wait"),"AT",IF(AIL!$BR28="AI",IF(Sheet1!$E28&lt;AIL!$BQ28-200,200,"wait"),0))</f>
        <v>0</v>
      </c>
      <c r="LT27" s="10">
        <f>IF(AND(LT26&gt;0,LT26&lt;&gt;"wait"),"AT",IF(AIL!$BR28="AI",IF(Sheet1!$D28&gt;AIL!$BQ28+50,50,"wait"),0))</f>
        <v>0</v>
      </c>
      <c r="LU27" s="10">
        <f>IF(AND(LU26&gt;0,LU26&lt;&gt;"wait"),"AT",IF(AIL!$BR28="AI",IF(Sheet1!$D28&gt;AIL!$BQ28+100,100,"wait"),0))</f>
        <v>0</v>
      </c>
      <c r="LV27" s="10">
        <f>IF(AND(LV26&gt;0,LV26&lt;&gt;"wait"),"AT",IF(AIL!$BR28="AI",IF(Sheet1!$D28&gt;AIL!$BQ28+150,150,"wait"),0))</f>
        <v>0</v>
      </c>
      <c r="LW27" s="10">
        <f>IF(AND(LW26&gt;0,LW26&lt;&gt;"wait"),"AT",IF(AIL!$BR28="AI",IF(Sheet1!$D28&gt;AIL!$BQ28+200,200,"wait"),0))</f>
        <v>0</v>
      </c>
      <c r="LX27" s="10">
        <f t="shared" si="65"/>
        <v>0</v>
      </c>
    </row>
    <row r="28" spans="1:336" x14ac:dyDescent="0.3">
      <c r="A28" t="str">
        <f>Sheet1!B28</f>
        <v>03/01 09:41</v>
      </c>
      <c r="B28">
        <f>Sheet1!D28</f>
        <v>29197</v>
      </c>
      <c r="C28">
        <f>Sheet1!E28</f>
        <v>29159</v>
      </c>
      <c r="E28">
        <f>MAX($B28:$B$162)</f>
        <v>29293</v>
      </c>
      <c r="F28">
        <f>MIN($C28:$C$162)</f>
        <v>29062</v>
      </c>
      <c r="H28" s="8" t="str">
        <f>IF(AND(H27&gt;0,H27&lt;&gt;"wait"),"AT",IF(AIL!$D29="AI",IF(Sheet1!$E29&lt;AIL!$C29-50,50,"wait"),0))</f>
        <v>AT</v>
      </c>
      <c r="I28" s="8" t="str">
        <f>IF(AND(I27&gt;0,I27&lt;&gt;"wait"),"AT",IF(AIL!$D29="AI",IF(Sheet1!$E29&lt;AIL!$C29-100,100,"wait"),0))</f>
        <v>AT</v>
      </c>
      <c r="J28" s="8" t="str">
        <f>IF(AND(J27&gt;0,J27&lt;&gt;"wait"),"AT",IF(AIL!$D29="AI",IF(Sheet1!$E29&lt;AIL!$C29-150,150,"wait"),0))</f>
        <v>AT</v>
      </c>
      <c r="K28" s="8" t="str">
        <f>IF(AND(K27&gt;0,K27&lt;&gt;"wait"),"AT",IF(AIL!$D29="AI",IF(Sheet1!$E29&lt;AIL!$C29-200,200,"wait"),0))</f>
        <v>wait</v>
      </c>
      <c r="L28" s="8" t="str">
        <f>IF(AND(L27&gt;0,L27&lt;&gt;"wait"),"AT",IF(AIL!$D29="AI",IF(Sheet1!$D29&gt;AIL!$C29+50,50,"wait"),0))</f>
        <v>AT</v>
      </c>
      <c r="M28" s="8" t="str">
        <f>IF(AND(M27&gt;0,M27&lt;&gt;"wait"),"AT",IF(AIL!$D29="AI",IF(Sheet1!$D29&gt;AIL!$C29+100,100,"wait"),0))</f>
        <v>wait</v>
      </c>
      <c r="N28" s="8" t="str">
        <f>IF(AND(N27&gt;0,N27&lt;&gt;"wait"),"AT",IF(AIL!$D29="AI",IF(Sheet1!$D29&gt;AIL!$C29+150,150,"wait"),0))</f>
        <v>wait</v>
      </c>
      <c r="O28" s="8" t="str">
        <f>IF(AND(O27&gt;0,O27&lt;&gt;"wait"),"AT",IF(AIL!$D29="AI",IF(Sheet1!$D29&gt;AIL!$C29+200,200,"wait"),0))</f>
        <v>wait</v>
      </c>
      <c r="P28" s="8">
        <f t="shared" si="66"/>
        <v>-50</v>
      </c>
      <c r="R28" s="8" t="str">
        <f>IF(AND(R27&gt;0,R27&lt;&gt;"wait"),"AT",IF(AIL!$F29="AI",IF(Sheet1!$E29&lt;AIL!$E29-50,50,"wait"),0))</f>
        <v>AT</v>
      </c>
      <c r="S28" s="8" t="str">
        <f>IF(AND(S27&gt;0,S27&lt;&gt;"wait"),"AT",IF(AIL!$F29="AI",IF(Sheet1!$E29&lt;AIL!$E29-100,100,"wait"),0))</f>
        <v>AT</v>
      </c>
      <c r="T28" s="8" t="str">
        <f>IF(AND(T27&gt;0,T27&lt;&gt;"wait"),"AT",IF(AIL!$F29="AI",IF(Sheet1!$E29&lt;AIL!$E29-150,150,"wait"),0))</f>
        <v>AT</v>
      </c>
      <c r="U28" s="8" t="str">
        <f>IF(AND(U27&gt;0,U27&lt;&gt;"wait"),"AT",IF(AIL!$F29="AI",IF(Sheet1!$E29&lt;AIL!$E29-200,200,"wait"),0))</f>
        <v>wait</v>
      </c>
      <c r="V28" s="8" t="str">
        <f>IF(AND(V27&gt;0,V27&lt;&gt;"wait"),"AT",IF(AIL!$F29="AI",IF(Sheet1!$D29&gt;AIL!$E29+50,50,"wait"),0))</f>
        <v>AT</v>
      </c>
      <c r="W28" s="8" t="str">
        <f>IF(AND(W27&gt;0,W27&lt;&gt;"wait"),"AT",IF(AIL!$F29="AI",IF(Sheet1!$D29&gt;AIL!$E29+100,100,"wait"),0))</f>
        <v>wait</v>
      </c>
      <c r="X28" s="8" t="str">
        <f>IF(AND(X27&gt;0,X27&lt;&gt;"wait"),"AT",IF(AIL!$F29="AI",IF(Sheet1!$D29&gt;AIL!$E29+150,150,"wait"),0))</f>
        <v>wait</v>
      </c>
      <c r="Y28" s="8" t="str">
        <f>IF(AND(Y27&gt;0,Y27&lt;&gt;"wait"),"AT",IF(AIL!$F29="AI",IF(Sheet1!$D29&gt;AIL!$E29+200,200,"wait"),0))</f>
        <v>wait</v>
      </c>
      <c r="Z28" s="8">
        <f t="shared" si="67"/>
        <v>-50</v>
      </c>
      <c r="AB28" s="8" t="str">
        <f>IF(AND(AB27&gt;0,AB27&lt;&gt;"wait"),"AT",IF(AIL!$H29="AI",IF(Sheet1!$E29&lt;AIL!$G29-50,50,"wait"),0))</f>
        <v>AT</v>
      </c>
      <c r="AC28" s="8" t="str">
        <f>IF(AND(AC27&gt;0,AC27&lt;&gt;"wait"),"AT",IF(AIL!$H29="AI",IF(Sheet1!$E29&lt;AIL!$G29-100,100,"wait"),0))</f>
        <v>AT</v>
      </c>
      <c r="AD28" s="8" t="str">
        <f>IF(AND(AD27&gt;0,AD27&lt;&gt;"wait"),"AT",IF(AIL!$H29="AI",IF(Sheet1!$E29&lt;AIL!$G29-150,150,"wait"),0))</f>
        <v>AT</v>
      </c>
      <c r="AE28" s="8" t="str">
        <f>IF(AND(AE27&gt;0,AE27&lt;&gt;"wait"),"AT",IF(AIL!$H29="AI",IF(Sheet1!$E29&lt;AIL!$G29-200,200,"wait"),0))</f>
        <v>wait</v>
      </c>
      <c r="AF28" s="8" t="str">
        <f>IF(AND(AF27&gt;0,AF27&lt;&gt;"wait"),"AT",IF(AIL!$H29="AI",IF(Sheet1!$D29&gt;AIL!$G29+50,50,"wait"),0))</f>
        <v>AT</v>
      </c>
      <c r="AG28" s="8" t="str">
        <f>IF(AND(AG27&gt;0,AG27&lt;&gt;"wait"),"AT",IF(AIL!$H29="AI",IF(Sheet1!$D29&gt;AIL!$G29+100,100,"wait"),0))</f>
        <v>wait</v>
      </c>
      <c r="AH28" s="8" t="str">
        <f>IF(AND(AH27&gt;0,AH27&lt;&gt;"wait"),"AT",IF(AIL!$H29="AI",IF(Sheet1!$D29&gt;AIL!$G29+150,150,"wait"),0))</f>
        <v>wait</v>
      </c>
      <c r="AI28" s="8" t="str">
        <f>IF(AND(AI27&gt;0,AI27&lt;&gt;"wait"),"AT",IF(AIL!$H29="AI",IF(Sheet1!$D29&gt;AIL!$G29+200,200,"wait"),0))</f>
        <v>wait</v>
      </c>
      <c r="AJ28" s="8">
        <f t="shared" si="68"/>
        <v>-50</v>
      </c>
      <c r="AL28" s="8" t="str">
        <f>IF(AND(AL27&gt;0,AL27&lt;&gt;"wait"),"AT",IF(AIL!$J29="AI",IF(Sheet1!$E29&lt;AIL!$I29-50,50,"wait"),0))</f>
        <v>AT</v>
      </c>
      <c r="AM28" s="8" t="str">
        <f>IF(AND(AM27&gt;0,AM27&lt;&gt;"wait"),"AT",IF(AIL!$J29="AI",IF(Sheet1!$E29&lt;AIL!$I29-100,100,"wait"),0))</f>
        <v>AT</v>
      </c>
      <c r="AN28" s="8" t="str">
        <f>IF(AND(AN27&gt;0,AN27&lt;&gt;"wait"),"AT",IF(AIL!$J29="AI",IF(Sheet1!$E29&lt;AIL!$I29-150,150,"wait"),0))</f>
        <v>AT</v>
      </c>
      <c r="AO28" s="8" t="str">
        <f>IF(AND(AO27&gt;0,AO27&lt;&gt;"wait"),"AT",IF(AIL!$J29="AI",IF(Sheet1!$E29&lt;AIL!$I29-200,200,"wait"),0))</f>
        <v>wait</v>
      </c>
      <c r="AP28" s="8" t="str">
        <f>IF(AND(AP27&gt;0,AP27&lt;&gt;"wait"),"AT",IF(AIL!$J29="AI",IF(Sheet1!$D29&gt;AIL!$I29+50,50,"wait"),0))</f>
        <v>AT</v>
      </c>
      <c r="AQ28" s="8" t="str">
        <f>IF(AND(AQ27&gt;0,AQ27&lt;&gt;"wait"),"AT",IF(AIL!$J29="AI",IF(Sheet1!$D29&gt;AIL!$I29+100,100,"wait"),0))</f>
        <v>wait</v>
      </c>
      <c r="AR28" s="8" t="str">
        <f>IF(AND(AR27&gt;0,AR27&lt;&gt;"wait"),"AT",IF(AIL!$J29="AI",IF(Sheet1!$D29&gt;AIL!$I29+150,150,"wait"),0))</f>
        <v>wait</v>
      </c>
      <c r="AS28" s="8" t="str">
        <f>IF(AND(AS27&gt;0,AS27&lt;&gt;"wait"),"AT",IF(AIL!$J29="AI",IF(Sheet1!$D29&gt;AIL!$I29+200,200,"wait"),0))</f>
        <v>wait</v>
      </c>
      <c r="AT28" s="8">
        <f t="shared" si="69"/>
        <v>-50</v>
      </c>
      <c r="AU28" s="8"/>
      <c r="AV28" s="8" t="str">
        <f>IF(AND(AV27&gt;0,AV27&lt;&gt;"wait"),"AT",IF(AIL!$L29="AI",IF(Sheet1!$E29&lt;AIL!$K29-50,50,"wait"),0))</f>
        <v>AT</v>
      </c>
      <c r="AW28" s="8" t="str">
        <f>IF(AND(AW27&gt;0,AW27&lt;&gt;"wait"),"AT",IF(AIL!$L29="AI",IF(Sheet1!$E29&lt;AIL!$K29-100,100,"wait"),0))</f>
        <v>AT</v>
      </c>
      <c r="AX28" s="8" t="str">
        <f>IF(AND(AX27&gt;0,AX27&lt;&gt;"wait"),"AT",IF(AIL!$L29="AI",IF(Sheet1!$E29&lt;AIL!$K29-150,150,"wait"),0))</f>
        <v>AT</v>
      </c>
      <c r="AY28" s="8" t="str">
        <f>IF(AND(AY27&gt;0,AY27&lt;&gt;"wait"),"AT",IF(AIL!$L29="AI",IF(Sheet1!$E29&lt;AIL!$K29-200,200,"wait"),0))</f>
        <v>wait</v>
      </c>
      <c r="AZ28" s="8" t="str">
        <f>IF(AND(AZ27&gt;0,AZ27&lt;&gt;"wait"),"AT",IF(AIL!$L29="AI",IF(Sheet1!$D29&gt;AIL!$K29+50,50,"wait"),0))</f>
        <v>AT</v>
      </c>
      <c r="BA28" s="8" t="str">
        <f>IF(AND(BA27&gt;0,BA27&lt;&gt;"wait"),"AT",IF(AIL!$L29="AI",IF(Sheet1!$D29&gt;AIL!$K29+100,100,"wait"),0))</f>
        <v>wait</v>
      </c>
      <c r="BB28" s="8" t="str">
        <f>IF(AND(BB27&gt;0,BB27&lt;&gt;"wait"),"AT",IF(AIL!$L29="AI",IF(Sheet1!$D29&gt;AIL!$K29+150,150,"wait"),0))</f>
        <v>wait</v>
      </c>
      <c r="BC28" s="8" t="str">
        <f>IF(AND(BC27&gt;0,BC27&lt;&gt;"wait"),"AT",IF(AIL!$L29="AI",IF(Sheet1!$D29&gt;AIL!$K29+200,200,"wait"),0))</f>
        <v>wait</v>
      </c>
      <c r="BD28" s="8">
        <f t="shared" si="70"/>
        <v>-50</v>
      </c>
      <c r="BE28" s="8"/>
      <c r="BF28" s="8" t="str">
        <f>IF(AND(BF27&gt;0,BF27&lt;&gt;"wait"),"AT",IF(AIL!$N29="AI",IF(Sheet1!$E29&lt;AIL!$M29-50,50,"wait"),0))</f>
        <v>AT</v>
      </c>
      <c r="BG28" s="8" t="str">
        <f>IF(AND(BG27&gt;0,BG27&lt;&gt;"wait"),"AT",IF(AIL!$N29="AI",IF(Sheet1!$E29&lt;AIL!$M29-100,100,"wait"),0))</f>
        <v>AT</v>
      </c>
      <c r="BH28" s="8" t="str">
        <f>IF(AND(BH27&gt;0,BH27&lt;&gt;"wait"),"AT",IF(AIL!$N29="AI",IF(Sheet1!$E29&lt;AIL!$M29-150,150,"wait"),0))</f>
        <v>AT</v>
      </c>
      <c r="BI28" s="8" t="str">
        <f>IF(AND(BI27&gt;0,BI27&lt;&gt;"wait"),"AT",IF(AIL!$N29="AI",IF(Sheet1!$E29&lt;AIL!$M29-200,200,"wait"),0))</f>
        <v>wait</v>
      </c>
      <c r="BJ28" s="8" t="str">
        <f>IF(AND(BJ27&gt;0,BJ27&lt;&gt;"wait"),"AT",IF(AIL!$N29="AI",IF(Sheet1!$D29&gt;AIL!$M29+50,50,"wait"),0))</f>
        <v>AT</v>
      </c>
      <c r="BK28" s="8" t="str">
        <f>IF(AND(BK27&gt;0,BK27&lt;&gt;"wait"),"AT",IF(AIL!$N29="AI",IF(Sheet1!$D29&gt;AIL!$M29+100,100,"wait"),0))</f>
        <v>wait</v>
      </c>
      <c r="BL28" s="8" t="str">
        <f>IF(AND(BL27&gt;0,BL27&lt;&gt;"wait"),"AT",IF(AIL!$N29="AI",IF(Sheet1!$D29&gt;AIL!$M29+150,150,"wait"),0))</f>
        <v>wait</v>
      </c>
      <c r="BM28" s="8" t="str">
        <f>IF(AND(BM27&gt;0,BM27&lt;&gt;"wait"),"AT",IF(AIL!$N29="AI",IF(Sheet1!$D29&gt;AIL!$M29+200,200,"wait"),0))</f>
        <v>wait</v>
      </c>
      <c r="BN28" s="8">
        <f t="shared" si="71"/>
        <v>-50</v>
      </c>
      <c r="BO28" s="8"/>
      <c r="BP28" s="8" t="str">
        <f>IF(AND(BP27&gt;0,BP27&lt;&gt;"wait"),"AT",IF(AIL!$P29="AI",IF(Sheet1!$E29&lt;AIL!$O29-50,50,"wait"),0))</f>
        <v>AT</v>
      </c>
      <c r="BQ28" s="8" t="str">
        <f>IF(AND(BQ27&gt;0,BQ27&lt;&gt;"wait"),"AT",IF(AIL!$P29="AI",IF(Sheet1!$E29&lt;AIL!$O29-100,100,"wait"),0))</f>
        <v>AT</v>
      </c>
      <c r="BR28" s="8" t="str">
        <f>IF(AND(BR27&gt;0,BR27&lt;&gt;"wait"),"AT",IF(AIL!$P29="AI",IF(Sheet1!$E29&lt;AIL!$O29-150,150,"wait"),0))</f>
        <v>AT</v>
      </c>
      <c r="BS28" s="8" t="str">
        <f>IF(AND(BS27&gt;0,BS27&lt;&gt;"wait"),"AT",IF(AIL!$P29="AI",IF(Sheet1!$E29&lt;AIL!$O29-200,200,"wait"),0))</f>
        <v>wait</v>
      </c>
      <c r="BT28" s="8" t="str">
        <f>IF(AND(BT27&gt;0,BT27&lt;&gt;"wait"),"AT",IF(AIL!$P29="AI",IF(Sheet1!$D29&gt;AIL!$O29+50,50,"wait"),0))</f>
        <v>AT</v>
      </c>
      <c r="BU28" s="8" t="str">
        <f>IF(AND(BU27&gt;0,BU27&lt;&gt;"wait"),"AT",IF(AIL!$P29="AI",IF(Sheet1!$D29&gt;AIL!$O29+100,100,"wait"),0))</f>
        <v>wait</v>
      </c>
      <c r="BV28" s="8" t="str">
        <f>IF(AND(BV27&gt;0,BV27&lt;&gt;"wait"),"AT",IF(AIL!$P29="AI",IF(Sheet1!$D29&gt;AIL!$O29+150,150,"wait"),0))</f>
        <v>wait</v>
      </c>
      <c r="BW28" s="8" t="str">
        <f>IF(AND(BW27&gt;0,BW27&lt;&gt;"wait"),"AT",IF(AIL!$P29="AI",IF(Sheet1!$D29&gt;AIL!$O29+200,200,"wait"),0))</f>
        <v>wait</v>
      </c>
      <c r="BX28" s="8">
        <f t="shared" si="72"/>
        <v>-50</v>
      </c>
      <c r="BY28" s="8"/>
      <c r="BZ28" s="8" t="str">
        <f>IF(AND(BZ27&gt;0,BZ27&lt;&gt;"wait"),"AT",IF(AIL!$R29="AI",IF(Sheet1!$E29&lt;AIL!$Q29-50,50,"wait"),0))</f>
        <v>AT</v>
      </c>
      <c r="CA28" s="8" t="str">
        <f>IF(AND(CA27&gt;0,CA27&lt;&gt;"wait"),"AT",IF(AIL!$R29="AI",IF(Sheet1!$E29&lt;AIL!$Q29-100,100,"wait"),0))</f>
        <v>AT</v>
      </c>
      <c r="CB28" s="8" t="str">
        <f>IF(AND(CB27&gt;0,CB27&lt;&gt;"wait"),"AT",IF(AIL!$R29="AI",IF(Sheet1!$E29&lt;AIL!$Q29-150,150,"wait"),0))</f>
        <v>AT</v>
      </c>
      <c r="CC28" s="8" t="str">
        <f>IF(AND(CC27&gt;0,CC27&lt;&gt;"wait"),"AT",IF(AIL!$R29="AI",IF(Sheet1!$E29&lt;AIL!$Q29-200,200,"wait"),0))</f>
        <v>wait</v>
      </c>
      <c r="CD28" s="8" t="str">
        <f>IF(AND(CD27&gt;0,CD27&lt;&gt;"wait"),"AT",IF(AIL!$R29="AI",IF(Sheet1!$D29&gt;AIL!$Q29+50,50,"wait"),0))</f>
        <v>AT</v>
      </c>
      <c r="CE28" s="8" t="str">
        <f>IF(AND(CE27&gt;0,CE27&lt;&gt;"wait"),"AT",IF(AIL!$R29="AI",IF(Sheet1!$D29&gt;AIL!$Q29+100,100,"wait"),0))</f>
        <v>wait</v>
      </c>
      <c r="CF28" s="8" t="str">
        <f>IF(AND(CF27&gt;0,CF27&lt;&gt;"wait"),"AT",IF(AIL!$R29="AI",IF(Sheet1!$D29&gt;AIL!$Q29+150,150,"wait"),0))</f>
        <v>wait</v>
      </c>
      <c r="CG28" s="8" t="str">
        <f>IF(AND(CG27&gt;0,CG27&lt;&gt;"wait"),"AT",IF(AIL!$R29="AI",IF(Sheet1!$D29&gt;AIL!$Q29+200,200,"wait"),0))</f>
        <v>wait</v>
      </c>
      <c r="CH28" s="8">
        <f t="shared" si="73"/>
        <v>-50</v>
      </c>
      <c r="CI28" s="8"/>
      <c r="CJ28" s="8" t="str">
        <f>IF(AND(CJ27&gt;0,CJ27&lt;&gt;"wait"),"AT",IF(AIL!$T29="AI",IF(Sheet1!$E29&lt;AIL!$S29-50,50,"wait"),0))</f>
        <v>AT</v>
      </c>
      <c r="CK28" s="8" t="str">
        <f>IF(AND(CK27&gt;0,CK27&lt;&gt;"wait"),"AT",IF(AIL!$T29="AI",IF(Sheet1!$E29&lt;AIL!$S29-100,100,"wait"),0))</f>
        <v>AT</v>
      </c>
      <c r="CL28" s="8" t="str">
        <f>IF(AND(CL27&gt;0,CL27&lt;&gt;"wait"),"AT",IF(AIL!$T29="AI",IF(Sheet1!$E29&lt;AIL!$S29-150,150,"wait"),0))</f>
        <v>wait</v>
      </c>
      <c r="CM28" s="8" t="str">
        <f>IF(AND(CM27&gt;0,CM27&lt;&gt;"wait"),"AT",IF(AIL!$T29="AI",IF(Sheet1!$E29&lt;AIL!$S29-200,200,"wait"),0))</f>
        <v>wait</v>
      </c>
      <c r="CN28" s="8" t="str">
        <f>IF(AND(CN27&gt;0,CN27&lt;&gt;"wait"),"AT",IF(AIL!$T29="AI",IF(Sheet1!$D29&gt;AIL!$S29+50,50,"wait"),0))</f>
        <v>AT</v>
      </c>
      <c r="CO28" s="8" t="str">
        <f>IF(AND(CO27&gt;0,CO27&lt;&gt;"wait"),"AT",IF(AIL!$T29="AI",IF(Sheet1!$D29&gt;AIL!$S29+100,100,"wait"),0))</f>
        <v>AT</v>
      </c>
      <c r="CP28" s="8" t="str">
        <f>IF(AND(CP27&gt;0,CP27&lt;&gt;"wait"),"AT",IF(AIL!$T29="AI",IF(Sheet1!$D29&gt;AIL!$S29+150,150,"wait"),0))</f>
        <v>wait</v>
      </c>
      <c r="CQ28" s="8" t="str">
        <f>IF(AND(CQ27&gt;0,CQ27&lt;&gt;"wait"),"AT",IF(AIL!$T29="AI",IF(Sheet1!$D29&gt;AIL!$S29+200,200,"wait"),0))</f>
        <v>wait</v>
      </c>
      <c r="CR28" s="8">
        <f t="shared" si="74"/>
        <v>-100</v>
      </c>
      <c r="CS28" s="8"/>
      <c r="CT28" s="8" t="str">
        <f>IF(AND(CT27&gt;0,CT27&lt;&gt;"wait"),"AT",IF(AIL!$V29="AI",IF(Sheet1!$E29&lt;AIL!$U29-50,50,"wait"),0))</f>
        <v>AT</v>
      </c>
      <c r="CU28" s="8" t="str">
        <f>IF(AND(CU27&gt;0,CU27&lt;&gt;"wait"),"AT",IF(AIL!$V29="AI",IF(Sheet1!$E29&lt;AIL!$U29-100,100,"wait"),0))</f>
        <v>AT</v>
      </c>
      <c r="CV28" s="8" t="str">
        <f>IF(AND(CV27&gt;0,CV27&lt;&gt;"wait"),"AT",IF(AIL!$V29="AI",IF(Sheet1!$E29&lt;AIL!$U29-150,150,"wait"),0))</f>
        <v>wait</v>
      </c>
      <c r="CW28" s="8" t="str">
        <f>IF(AND(CW27&gt;0,CW27&lt;&gt;"wait"),"AT",IF(AIL!$V29="AI",IF(Sheet1!$E29&lt;AIL!$U29-200,200,"wait"),0))</f>
        <v>wait</v>
      </c>
      <c r="CX28" s="8" t="str">
        <f>IF(AND(CX27&gt;0,CX27&lt;&gt;"wait"),"AT",IF(AIL!$V29="AI",IF(Sheet1!$D29&gt;AIL!$U29+50,50,"wait"),0))</f>
        <v>AT</v>
      </c>
      <c r="CY28" s="8" t="str">
        <f>IF(AND(CY27&gt;0,CY27&lt;&gt;"wait"),"AT",IF(AIL!$V29="AI",IF(Sheet1!$D29&gt;AIL!$U29+100,100,"wait"),0))</f>
        <v>AT</v>
      </c>
      <c r="CZ28" s="8" t="str">
        <f>IF(AND(CZ27&gt;0,CZ27&lt;&gt;"wait"),"AT",IF(AIL!$V29="AI",IF(Sheet1!$D29&gt;AIL!$U29+150,150,"wait"),0))</f>
        <v>wait</v>
      </c>
      <c r="DA28" s="8" t="str">
        <f>IF(AND(DA27&gt;0,DA27&lt;&gt;"wait"),"AT",IF(AIL!$V29="AI",IF(Sheet1!$D29&gt;AIL!$U29+200,200,"wait"),0))</f>
        <v>wait</v>
      </c>
      <c r="DB28" s="8">
        <f t="shared" si="75"/>
        <v>-100</v>
      </c>
      <c r="DC28" s="8"/>
      <c r="DD28" s="8" t="str">
        <f>IF(AND(DD27&gt;0,DD27&lt;&gt;"wait"),"AT",IF(AIL!$X29="AI",IF(Sheet1!$E29&lt;AIL!$W29-50,50,"wait"),0))</f>
        <v>AT</v>
      </c>
      <c r="DE28" s="8" t="str">
        <f>IF(AND(DE27&gt;0,DE27&lt;&gt;"wait"),"AT",IF(AIL!$X29="AI",IF(Sheet1!$E29&lt;AIL!$W29-100,100,"wait"),0))</f>
        <v>AT</v>
      </c>
      <c r="DF28" s="8" t="str">
        <f>IF(AND(DF27&gt;0,DF27&lt;&gt;"wait"),"AT",IF(AIL!$X29="AI",IF(Sheet1!$E29&lt;AIL!$W29-150,150,"wait"),0))</f>
        <v>wait</v>
      </c>
      <c r="DG28" s="8" t="str">
        <f>IF(AND(DG27&gt;0,DG27&lt;&gt;"wait"),"AT",IF(AIL!$X29="AI",IF(Sheet1!$E29&lt;AIL!$W29-200,200,"wait"),0))</f>
        <v>wait</v>
      </c>
      <c r="DH28" s="8" t="str">
        <f>IF(AND(DH27&gt;0,DH27&lt;&gt;"wait"),"AT",IF(AIL!$X29="AI",IF(Sheet1!$D29&gt;AIL!$W29+50,50,"wait"),0))</f>
        <v>AT</v>
      </c>
      <c r="DI28" s="8" t="str">
        <f>IF(AND(DI27&gt;0,DI27&lt;&gt;"wait"),"AT",IF(AIL!$X29="AI",IF(Sheet1!$D29&gt;AIL!$W29+100,100,"wait"),0))</f>
        <v>AT</v>
      </c>
      <c r="DJ28" s="8" t="str">
        <f>IF(AND(DJ27&gt;0,DJ27&lt;&gt;"wait"),"AT",IF(AIL!$X29="AI",IF(Sheet1!$D29&gt;AIL!$W29+150,150,"wait"),0))</f>
        <v>wait</v>
      </c>
      <c r="DK28" s="8" t="str">
        <f>IF(AND(DK27&gt;0,DK27&lt;&gt;"wait"),"AT",IF(AIL!$X29="AI",IF(Sheet1!$D29&gt;AIL!$W29+200,200,"wait"),0))</f>
        <v>wait</v>
      </c>
      <c r="DL28" s="8">
        <f t="shared" si="76"/>
        <v>-100</v>
      </c>
      <c r="DN28" s="10" t="str">
        <f>IF(AND(DN27&gt;0,DN27&lt;&gt;"wait"),"AT",IF(AIL!$AA29="AI",IF(Sheet1!$E29&lt;AIL!$Z29-50,50,"wait"),0))</f>
        <v>AT</v>
      </c>
      <c r="DO28" s="10" t="str">
        <f>IF(AND(DO27&gt;0,DO27&lt;&gt;"wait"),"AT",IF(AIL!$AA29="AI",IF(Sheet1!$E29&lt;AIL!$Z29-100,100,"wait"),0))</f>
        <v>AT</v>
      </c>
      <c r="DP28" s="10" t="str">
        <f>IF(AND(DP27&gt;0,DP27&lt;&gt;"wait"),"AT",IF(AIL!$AA29="AI",IF(Sheet1!$E29&lt;AIL!$Z29-150,150,"wait"),0))</f>
        <v>AT</v>
      </c>
      <c r="DQ28" s="10" t="str">
        <f>IF(AND(DQ27&gt;0,DQ27&lt;&gt;"wait"),"AT",IF(AIL!$AA29="AI",IF(Sheet1!$E29&lt;AIL!$Z29-200,200,"wait"),0))</f>
        <v>wait</v>
      </c>
      <c r="DR28" s="10" t="str">
        <f>IF(AND(DR27&gt;0,DR27&lt;&gt;"wait"),"AT",IF(AIL!$AA29="AI",IF(Sheet1!$D29&gt;AIL!$Z29+50,50,"wait"),0))</f>
        <v>AT</v>
      </c>
      <c r="DS28" s="10" t="str">
        <f>IF(AND(DS27&gt;0,DS27&lt;&gt;"wait"),"AT",IF(AIL!$AA29="AI",IF(Sheet1!$D29&gt;AIL!$Z29+100,100,"wait"),0))</f>
        <v>wait</v>
      </c>
      <c r="DT28" s="10" t="str">
        <f>IF(AND(DT27&gt;0,DT27&lt;&gt;"wait"),"AT",IF(AIL!$AA29="AI",IF(Sheet1!$D29&gt;AIL!$Z29+150,150,"wait"),0))</f>
        <v>wait</v>
      </c>
      <c r="DU28" s="10" t="str">
        <f>IF(AND(DU27&gt;0,DU27&lt;&gt;"wait"),"AT",IF(AIL!$AA29="AI",IF(Sheet1!$D29&gt;AIL!$Z29+200,200,"wait"),0))</f>
        <v>wait</v>
      </c>
      <c r="DV28" s="10">
        <f t="shared" si="44"/>
        <v>-50</v>
      </c>
      <c r="DX28" s="10" t="str">
        <f>IF(AND(DX27&gt;0,DX27&lt;&gt;"wait"),"AT",IF(AIL!$AC29="AI",IF(Sheet1!$E29&lt;AIL!$AB29-50,50,"wait"),0))</f>
        <v>AT</v>
      </c>
      <c r="DY28" s="10" t="str">
        <f>IF(AND(DY27&gt;0,DY27&lt;&gt;"wait"),"AT",IF(AIL!$AC29="AI",IF(Sheet1!$E29&lt;AIL!$AB29-100,100,"wait"),0))</f>
        <v>AT</v>
      </c>
      <c r="DZ28" s="10" t="str">
        <f>IF(AND(DZ27&gt;0,DZ27&lt;&gt;"wait"),"AT",IF(AIL!$AC29="AI",IF(Sheet1!$E29&lt;AIL!$AB29-150,150,"wait"),0))</f>
        <v>AT</v>
      </c>
      <c r="EA28" s="10" t="str">
        <f>IF(AND(EA27&gt;0,EA27&lt;&gt;"wait"),"AT",IF(AIL!$AC29="AI",IF(Sheet1!$E29&lt;AIL!$AB29-200,200,"wait"),0))</f>
        <v>wait</v>
      </c>
      <c r="EB28" s="10" t="str">
        <f>IF(AND(EB27&gt;0,EB27&lt;&gt;"wait"),"AT",IF(AIL!$AC29="AI",IF(Sheet1!$D29&gt;AIL!$AB29+50,50,"wait"),0))</f>
        <v>AT</v>
      </c>
      <c r="EC28" s="10" t="str">
        <f>IF(AND(EC27&gt;0,EC27&lt;&gt;"wait"),"AT",IF(AIL!$AC29="AI",IF(Sheet1!$D29&gt;AIL!$AB29+100,100,"wait"),0))</f>
        <v>wait</v>
      </c>
      <c r="ED28" s="10" t="str">
        <f>IF(AND(ED27&gt;0,ED27&lt;&gt;"wait"),"AT",IF(AIL!$AC29="AI",IF(Sheet1!$D29&gt;AIL!$AB29+150,150,"wait"),0))</f>
        <v>wait</v>
      </c>
      <c r="EE28" s="10" t="str">
        <f>IF(AND(EE27&gt;0,EE27&lt;&gt;"wait"),"AT",IF(AIL!$AC29="AI",IF(Sheet1!$D29&gt;AIL!$AB29+200,200,"wait"),0))</f>
        <v>wait</v>
      </c>
      <c r="EF28" s="10">
        <f t="shared" si="45"/>
        <v>-50</v>
      </c>
      <c r="EH28" s="10" t="str">
        <f>IF(AND(EH27&gt;0,EH27&lt;&gt;"wait"),"AT",IF(AIL!$AE29="AI",IF(Sheet1!$E29&lt;AIL!$AD29-50,50,"wait"),0))</f>
        <v>AT</v>
      </c>
      <c r="EI28" s="10" t="str">
        <f>IF(AND(EI27&gt;0,EI27&lt;&gt;"wait"),"AT",IF(AIL!$AE29="AI",IF(Sheet1!$E29&lt;AIL!$AD29-100,100,"wait"),0))</f>
        <v>AT</v>
      </c>
      <c r="EJ28" s="10" t="str">
        <f>IF(AND(EJ27&gt;0,EJ27&lt;&gt;"wait"),"AT",IF(AIL!$AE29="AI",IF(Sheet1!$E29&lt;AIL!$AD29-150,150,"wait"),0))</f>
        <v>AT</v>
      </c>
      <c r="EK28" s="10" t="str">
        <f>IF(AND(EK27&gt;0,EK27&lt;&gt;"wait"),"AT",IF(AIL!$AE29="AI",IF(Sheet1!$E29&lt;AIL!$AD29-200,200,"wait"),0))</f>
        <v>wait</v>
      </c>
      <c r="EL28" s="10" t="str">
        <f>IF(AND(EL27&gt;0,EL27&lt;&gt;"wait"),"AT",IF(AIL!$AE29="AI",IF(Sheet1!$D29&gt;AIL!$AD29+50,50,"wait"),0))</f>
        <v>AT</v>
      </c>
      <c r="EM28" s="10" t="str">
        <f>IF(AND(EM27&gt;0,EM27&lt;&gt;"wait"),"AT",IF(AIL!$AE29="AI",IF(Sheet1!$D29&gt;AIL!$AD29+100,100,"wait"),0))</f>
        <v>wait</v>
      </c>
      <c r="EN28" s="10" t="str">
        <f>IF(AND(EN27&gt;0,EN27&lt;&gt;"wait"),"AT",IF(AIL!$AE29="AI",IF(Sheet1!$D29&gt;AIL!$AD29+150,150,"wait"),0))</f>
        <v>wait</v>
      </c>
      <c r="EO28" s="10" t="str">
        <f>IF(AND(EO27&gt;0,EO27&lt;&gt;"wait"),"AT",IF(AIL!$AE29="AI",IF(Sheet1!$D29&gt;AIL!$AD29+200,200,"wait"),0))</f>
        <v>wait</v>
      </c>
      <c r="EP28" s="10">
        <f t="shared" si="46"/>
        <v>-50</v>
      </c>
      <c r="ER28" s="10" t="str">
        <f>IF(AND(ER27&gt;0,ER27&lt;&gt;"wait"),"AT",IF(AIL!$AG29="AI",IF(Sheet1!$E29&lt;AIL!$AF29-50,50,"wait"),0))</f>
        <v>AT</v>
      </c>
      <c r="ES28" s="10" t="str">
        <f>IF(AND(ES27&gt;0,ES27&lt;&gt;"wait"),"AT",IF(AIL!$AG29="AI",IF(Sheet1!$E29&lt;AIL!$AF29-100,100,"wait"),0))</f>
        <v>AT</v>
      </c>
      <c r="ET28" s="10" t="str">
        <f>IF(AND(ET27&gt;0,ET27&lt;&gt;"wait"),"AT",IF(AIL!$AG29="AI",IF(Sheet1!$E29&lt;AIL!$AF29-150,150,"wait"),0))</f>
        <v>AT</v>
      </c>
      <c r="EU28" s="10" t="str">
        <f>IF(AND(EU27&gt;0,EU27&lt;&gt;"wait"),"AT",IF(AIL!$AG29="AI",IF(Sheet1!$E29&lt;AIL!$AF29-200,200,"wait"),0))</f>
        <v>wait</v>
      </c>
      <c r="EV28" s="10" t="str">
        <f>IF(AND(EV27&gt;0,EV27&lt;&gt;"wait"),"AT",IF(AIL!$AG29="AI",IF(Sheet1!$D29&gt;AIL!$AF29+50,50,"wait"),0))</f>
        <v>AT</v>
      </c>
      <c r="EW28" s="10" t="str">
        <f>IF(AND(EW27&gt;0,EW27&lt;&gt;"wait"),"AT",IF(AIL!$AG29="AI",IF(Sheet1!$D29&gt;AIL!$AF29+100,100,"wait"),0))</f>
        <v>wait</v>
      </c>
      <c r="EX28" s="10" t="str">
        <f>IF(AND(EX27&gt;0,EX27&lt;&gt;"wait"),"AT",IF(AIL!$AG29="AI",IF(Sheet1!$D29&gt;AIL!$AF29+150,150,"wait"),0))</f>
        <v>wait</v>
      </c>
      <c r="EY28" s="10" t="str">
        <f>IF(AND(EY27&gt;0,EY27&lt;&gt;"wait"),"AT",IF(AIL!$AG29="AI",IF(Sheet1!$D29&gt;AIL!$AF29+200,200,"wait"),0))</f>
        <v>wait</v>
      </c>
      <c r="EZ28" s="10">
        <f t="shared" si="47"/>
        <v>-50</v>
      </c>
      <c r="FB28" s="10" t="str">
        <f>IF(AND(FB27&gt;0,FB27&lt;&gt;"wait"),"AT",IF(AIL!$AI29="AI",IF(Sheet1!$E29&lt;AIL!$AH29-50,50,"wait"),0))</f>
        <v>AT</v>
      </c>
      <c r="FC28" s="10" t="str">
        <f>IF(AND(FC27&gt;0,FC27&lt;&gt;"wait"),"AT",IF(AIL!$AI29="AI",IF(Sheet1!$E29&lt;AIL!$AH29-100,100,"wait"),0))</f>
        <v>AT</v>
      </c>
      <c r="FD28" s="10" t="str">
        <f>IF(AND(FD27&gt;0,FD27&lt;&gt;"wait"),"AT",IF(AIL!$AI29="AI",IF(Sheet1!$E29&lt;AIL!$AH29-150,150,"wait"),0))</f>
        <v>AT</v>
      </c>
      <c r="FE28" s="10" t="str">
        <f>IF(AND(FE27&gt;0,FE27&lt;&gt;"wait"),"AT",IF(AIL!$AI29="AI",IF(Sheet1!$E29&lt;AIL!$AH29-200,200,"wait"),0))</f>
        <v>wait</v>
      </c>
      <c r="FF28" s="10" t="str">
        <f>IF(AND(FF27&gt;0,FF27&lt;&gt;"wait"),"AT",IF(AIL!$AI29="AI",IF(Sheet1!$D29&gt;AIL!$AH29+50,50,"wait"),0))</f>
        <v>AT</v>
      </c>
      <c r="FG28" s="10" t="str">
        <f>IF(AND(FG27&gt;0,FG27&lt;&gt;"wait"),"AT",IF(AIL!$AI29="AI",IF(Sheet1!$D29&gt;AIL!$AH29+100,100,"wait"),0))</f>
        <v>wait</v>
      </c>
      <c r="FH28" s="10" t="str">
        <f>IF(AND(FH27&gt;0,FH27&lt;&gt;"wait"),"AT",IF(AIL!$AI29="AI",IF(Sheet1!$D29&gt;AIL!$AH29+150,150,"wait"),0))</f>
        <v>wait</v>
      </c>
      <c r="FI28" s="10" t="str">
        <f>IF(AND(FI27&gt;0,FI27&lt;&gt;"wait"),"AT",IF(AIL!$AI29="AI",IF(Sheet1!$D29&gt;AIL!$AH29+200,200,"wait"),0))</f>
        <v>wait</v>
      </c>
      <c r="FJ28" s="10">
        <f t="shared" si="48"/>
        <v>-50</v>
      </c>
      <c r="FL28" s="10" t="str">
        <f>IF(AND(FL27&gt;0,FL27&lt;&gt;"wait"),"AT",IF(AIL!$AK29="AI",IF(Sheet1!$E29&lt;AIL!$AJ29-50,50,"wait"),0))</f>
        <v>AT</v>
      </c>
      <c r="FM28" s="10" t="str">
        <f>IF(AND(FM27&gt;0,FM27&lt;&gt;"wait"),"AT",IF(AIL!$AK29="AI",IF(Sheet1!$E29&lt;AIL!$AJ29-100,100,"wait"),0))</f>
        <v>AT</v>
      </c>
      <c r="FN28" s="10" t="str">
        <f>IF(AND(FN27&gt;0,FN27&lt;&gt;"wait"),"AT",IF(AIL!$AK29="AI",IF(Sheet1!$E29&lt;AIL!$AJ29-150,150,"wait"),0))</f>
        <v>AT</v>
      </c>
      <c r="FO28" s="10" t="str">
        <f>IF(AND(FO27&gt;0,FO27&lt;&gt;"wait"),"AT",IF(AIL!$AK29="AI",IF(Sheet1!$E29&lt;AIL!$AJ29-200,200,"wait"),0))</f>
        <v>wait</v>
      </c>
      <c r="FP28" s="10" t="str">
        <f>IF(AND(FP27&gt;0,FP27&lt;&gt;"wait"),"AT",IF(AIL!$AK29="AI",IF(Sheet1!$D29&gt;AIL!$AJ29+50,50,"wait"),0))</f>
        <v>AT</v>
      </c>
      <c r="FQ28" s="10" t="str">
        <f>IF(AND(FQ27&gt;0,FQ27&lt;&gt;"wait"),"AT",IF(AIL!$AK29="AI",IF(Sheet1!$D29&gt;AIL!$AJ29+100,100,"wait"),0))</f>
        <v>wait</v>
      </c>
      <c r="FR28" s="10" t="str">
        <f>IF(AND(FR27&gt;0,FR27&lt;&gt;"wait"),"AT",IF(AIL!$AK29="AI",IF(Sheet1!$D29&gt;AIL!$AJ29+150,150,"wait"),0))</f>
        <v>wait</v>
      </c>
      <c r="FS28" s="10" t="str">
        <f>IF(AND(FS27&gt;0,FS27&lt;&gt;"wait"),"AT",IF(AIL!$AK29="AI",IF(Sheet1!$D29&gt;AIL!$AJ29+200,200,"wait"),0))</f>
        <v>wait</v>
      </c>
      <c r="FT28" s="10">
        <f t="shared" si="49"/>
        <v>-50</v>
      </c>
      <c r="FV28" s="10" t="str">
        <f>IF(AND(FV27&gt;0,FV27&lt;&gt;"wait"),"AT",IF(AIL!$AM29="AI",IF(Sheet1!$E29&lt;AIL!$AL29-50,50,"wait"),0))</f>
        <v>AT</v>
      </c>
      <c r="FW28" s="10" t="str">
        <f>IF(AND(FW27&gt;0,FW27&lt;&gt;"wait"),"AT",IF(AIL!$AM29="AI",IF(Sheet1!$E29&lt;AIL!$AL29-100,100,"wait"),0))</f>
        <v>AT</v>
      </c>
      <c r="FX28" s="10" t="str">
        <f>IF(AND(FX27&gt;0,FX27&lt;&gt;"wait"),"AT",IF(AIL!$AM29="AI",IF(Sheet1!$E29&lt;AIL!$AL29-150,150,"wait"),0))</f>
        <v>AT</v>
      </c>
      <c r="FY28" s="10" t="str">
        <f>IF(AND(FY27&gt;0,FY27&lt;&gt;"wait"),"AT",IF(AIL!$AM29="AI",IF(Sheet1!$E29&lt;AIL!$AL29-200,200,"wait"),0))</f>
        <v>wait</v>
      </c>
      <c r="FZ28" s="10" t="str">
        <f>IF(AND(FZ27&gt;0,FZ27&lt;&gt;"wait"),"AT",IF(AIL!$AM29="AI",IF(Sheet1!$D29&gt;AIL!$AL29+50,50,"wait"),0))</f>
        <v>AT</v>
      </c>
      <c r="GA28" s="10" t="str">
        <f>IF(AND(GA27&gt;0,GA27&lt;&gt;"wait"),"AT",IF(AIL!$AM29="AI",IF(Sheet1!$D29&gt;AIL!$AL29+100,100,"wait"),0))</f>
        <v>wait</v>
      </c>
      <c r="GB28" s="10" t="str">
        <f>IF(AND(GB27&gt;0,GB27&lt;&gt;"wait"),"AT",IF(AIL!$AM29="AI",IF(Sheet1!$D29&gt;AIL!$AL29+150,150,"wait"),0))</f>
        <v>wait</v>
      </c>
      <c r="GC28" s="10" t="str">
        <f>IF(AND(GC27&gt;0,GC27&lt;&gt;"wait"),"AT",IF(AIL!$AM29="AI",IF(Sheet1!$D29&gt;AIL!$AL29+200,200,"wait"),0))</f>
        <v>wait</v>
      </c>
      <c r="GD28" s="10">
        <f t="shared" si="50"/>
        <v>-50</v>
      </c>
      <c r="GF28" s="10" t="str">
        <f>IF(AND(GF27&gt;0,GF27&lt;&gt;"wait"),"AT",IF(AIL!$AO29="AI",IF(Sheet1!$E29&lt;AIL!$AN29-50,50,"wait"),0))</f>
        <v>AT</v>
      </c>
      <c r="GG28" s="10" t="str">
        <f>IF(AND(GG27&gt;0,GG27&lt;&gt;"wait"),"AT",IF(AIL!$AO29="AI",IF(Sheet1!$E29&lt;AIL!$AN29-100,100,"wait"),0))</f>
        <v>AT</v>
      </c>
      <c r="GH28" s="10" t="str">
        <f>IF(AND(GH27&gt;0,GH27&lt;&gt;"wait"),"AT",IF(AIL!$AO29="AI",IF(Sheet1!$E29&lt;AIL!$AN29-150,150,"wait"),0))</f>
        <v>AT</v>
      </c>
      <c r="GI28" s="10" t="str">
        <f>IF(AND(GI27&gt;0,GI27&lt;&gt;"wait"),"AT",IF(AIL!$AO29="AI",IF(Sheet1!$E29&lt;AIL!$AN29-200,200,"wait"),0))</f>
        <v>wait</v>
      </c>
      <c r="GJ28" s="10" t="str">
        <f>IF(AND(GJ27&gt;0,GJ27&lt;&gt;"wait"),"AT",IF(AIL!$AO29="AI",IF(Sheet1!$D29&gt;AIL!$AN29+50,50,"wait"),0))</f>
        <v>AT</v>
      </c>
      <c r="GK28" s="10" t="str">
        <f>IF(AND(GK27&gt;0,GK27&lt;&gt;"wait"),"AT",IF(AIL!$AO29="AI",IF(Sheet1!$D29&gt;AIL!$AN29+100,100,"wait"),0))</f>
        <v>wait</v>
      </c>
      <c r="GL28" s="10" t="str">
        <f>IF(AND(GL27&gt;0,GL27&lt;&gt;"wait"),"AT",IF(AIL!$AO29="AI",IF(Sheet1!$D29&gt;AIL!$AN29+150,150,"wait"),0))</f>
        <v>wait</v>
      </c>
      <c r="GM28" s="10" t="str">
        <f>IF(AND(GM27&gt;0,GM27&lt;&gt;"wait"),"AT",IF(AIL!$AO29="AI",IF(Sheet1!$D29&gt;AIL!$AN29+200,200,"wait"),0))</f>
        <v>wait</v>
      </c>
      <c r="GN28" s="10">
        <f t="shared" si="51"/>
        <v>-50</v>
      </c>
      <c r="GP28" s="10" t="str">
        <f>IF(AND(GP27&gt;0,GP27&lt;&gt;"wait"),"AT",IF(AIL!$AQ29="AI",IF(Sheet1!$E29&lt;AIL!$AP29-50,50,"wait"),0))</f>
        <v>AT</v>
      </c>
      <c r="GQ28" s="10" t="str">
        <f>IF(AND(GQ27&gt;0,GQ27&lt;&gt;"wait"),"AT",IF(AIL!$AQ29="AI",IF(Sheet1!$E29&lt;AIL!$AP29-100,100,"wait"),0))</f>
        <v>AT</v>
      </c>
      <c r="GR28" s="10" t="str">
        <f>IF(AND(GR27&gt;0,GR27&lt;&gt;"wait"),"AT",IF(AIL!$AQ29="AI",IF(Sheet1!$E29&lt;AIL!$AP29-150,150,"wait"),0))</f>
        <v>AT</v>
      </c>
      <c r="GS28" s="10" t="str">
        <f>IF(AND(GS27&gt;0,GS27&lt;&gt;"wait"),"AT",IF(AIL!$AQ29="AI",IF(Sheet1!$E29&lt;AIL!$AP29-200,200,"wait"),0))</f>
        <v>wait</v>
      </c>
      <c r="GT28" s="10" t="str">
        <f>IF(AND(GT27&gt;0,GT27&lt;&gt;"wait"),"AT",IF(AIL!$AQ29="AI",IF(Sheet1!$D29&gt;AIL!$AP29+50,50,"wait"),0))</f>
        <v>AT</v>
      </c>
      <c r="GU28" s="10" t="str">
        <f>IF(AND(GU27&gt;0,GU27&lt;&gt;"wait"),"AT",IF(AIL!$AQ29="AI",IF(Sheet1!$D29&gt;AIL!$AP29+100,100,"wait"),0))</f>
        <v>wait</v>
      </c>
      <c r="GV28" s="10" t="str">
        <f>IF(AND(GV27&gt;0,GV27&lt;&gt;"wait"),"AT",IF(AIL!$AQ29="AI",IF(Sheet1!$D29&gt;AIL!$AP29+150,150,"wait"),0))</f>
        <v>wait</v>
      </c>
      <c r="GW28" s="10" t="str">
        <f>IF(AND(GW27&gt;0,GW27&lt;&gt;"wait"),"AT",IF(AIL!$AQ29="AI",IF(Sheet1!$D29&gt;AIL!$AP29+200,200,"wait"),0))</f>
        <v>wait</v>
      </c>
      <c r="GX28" s="10">
        <f t="shared" si="52"/>
        <v>-50</v>
      </c>
      <c r="GZ28" s="10" t="str">
        <f>IF(AND(GZ27&gt;0,GZ27&lt;&gt;"wait"),"AT",IF(AIL!$AS29="AI",IF(Sheet1!$E29&lt;AIL!$AR29-50,50,"wait"),0))</f>
        <v>AT</v>
      </c>
      <c r="HA28" s="10" t="str">
        <f>IF(AND(HA27&gt;0,HA27&lt;&gt;"wait"),"AT",IF(AIL!$AS29="AI",IF(Sheet1!$E29&lt;AIL!$AR29-100,100,"wait"),0))</f>
        <v>AT</v>
      </c>
      <c r="HB28" s="10" t="str">
        <f>IF(AND(HB27&gt;0,HB27&lt;&gt;"wait"),"AT",IF(AIL!$AS29="AI",IF(Sheet1!$E29&lt;AIL!$AR29-150,150,"wait"),0))</f>
        <v>AT</v>
      </c>
      <c r="HC28" s="10" t="str">
        <f>IF(AND(HC27&gt;0,HC27&lt;&gt;"wait"),"AT",IF(AIL!$AS29="AI",IF(Sheet1!$E29&lt;AIL!$AR29-200,200,"wait"),0))</f>
        <v>wait</v>
      </c>
      <c r="HD28" s="10" t="str">
        <f>IF(AND(HD27&gt;0,HD27&lt;&gt;"wait"),"AT",IF(AIL!$AS29="AI",IF(Sheet1!$D29&gt;AIL!$AR29+50,50,"wait"),0))</f>
        <v>AT</v>
      </c>
      <c r="HE28" s="10" t="str">
        <f>IF(AND(HE27&gt;0,HE27&lt;&gt;"wait"),"AT",IF(AIL!$AS29="AI",IF(Sheet1!$D29&gt;AIL!$AR29+100,100,"wait"),0))</f>
        <v>wait</v>
      </c>
      <c r="HF28" s="10" t="str">
        <f>IF(AND(HF27&gt;0,HF27&lt;&gt;"wait"),"AT",IF(AIL!$AS29="AI",IF(Sheet1!$D29&gt;AIL!$AR29+150,150,"wait"),0))</f>
        <v>wait</v>
      </c>
      <c r="HG28" s="10" t="str">
        <f>IF(AND(HG27&gt;0,HG27&lt;&gt;"wait"),"AT",IF(AIL!$AS29="AI",IF(Sheet1!$D29&gt;AIL!$AR29+200,200,"wait"),0))</f>
        <v>wait</v>
      </c>
      <c r="HH28" s="10">
        <f t="shared" si="53"/>
        <v>-50</v>
      </c>
      <c r="HJ28" s="10" t="str">
        <f>IF(AND(HJ27&gt;0,HJ27&lt;&gt;"wait"),"AT",IF(AIL!$AU29="AI",IF(Sheet1!$E29&lt;AIL!$AT29-50,50,"wait"),0))</f>
        <v>AT</v>
      </c>
      <c r="HK28" s="10" t="str">
        <f>IF(AND(HK27&gt;0,HK27&lt;&gt;"wait"),"AT",IF(AIL!$AU29="AI",IF(Sheet1!$E29&lt;AIL!$AT29-100,100,"wait"),0))</f>
        <v>AT</v>
      </c>
      <c r="HL28" s="10" t="str">
        <f>IF(AND(HL27&gt;0,HL27&lt;&gt;"wait"),"AT",IF(AIL!$AU29="AI",IF(Sheet1!$E29&lt;AIL!$AT29-150,150,"wait"),0))</f>
        <v>AT</v>
      </c>
      <c r="HM28" s="10" t="str">
        <f>IF(AND(HM27&gt;0,HM27&lt;&gt;"wait"),"AT",IF(AIL!$AU29="AI",IF(Sheet1!$E29&lt;AIL!$AT29-200,200,"wait"),0))</f>
        <v>wait</v>
      </c>
      <c r="HN28" s="10" t="str">
        <f>IF(AND(HN27&gt;0,HN27&lt;&gt;"wait"),"AT",IF(AIL!$AU29="AI",IF(Sheet1!$D29&gt;AIL!$AT29+50,50,"wait"),0))</f>
        <v>AT</v>
      </c>
      <c r="HO28" s="10" t="str">
        <f>IF(AND(HO27&gt;0,HO27&lt;&gt;"wait"),"AT",IF(AIL!$AU29="AI",IF(Sheet1!$D29&gt;AIL!$AT29+100,100,"wait"),0))</f>
        <v>wait</v>
      </c>
      <c r="HP28" s="10" t="str">
        <f>IF(AND(HP27&gt;0,HP27&lt;&gt;"wait"),"AT",IF(AIL!$AU29="AI",IF(Sheet1!$D29&gt;AIL!$AT29+150,150,"wait"),0))</f>
        <v>wait</v>
      </c>
      <c r="HQ28" s="10" t="str">
        <f>IF(AND(HQ27&gt;0,HQ27&lt;&gt;"wait"),"AT",IF(AIL!$AU29="AI",IF(Sheet1!$D29&gt;AIL!$AT29+200,200,"wait"),0))</f>
        <v>wait</v>
      </c>
      <c r="HR28" s="10">
        <f t="shared" si="54"/>
        <v>-50</v>
      </c>
      <c r="HT28" s="10" t="str">
        <f>IF(AND(HT27&gt;0,HT27&lt;&gt;"wait"),"AT",IF(AIL!$AX29="AI",IF(Sheet1!$E29&lt;AIL!$AW29-50,50,"wait"),0))</f>
        <v>wait</v>
      </c>
      <c r="HU28" s="10" t="str">
        <f>IF(AND(HU27&gt;0,HU27&lt;&gt;"wait"),"AT",IF(AIL!$AX29="AI",IF(Sheet1!$E29&lt;AIL!$AW29-100,100,"wait"),0))</f>
        <v>wait</v>
      </c>
      <c r="HV28" s="10" t="str">
        <f>IF(AND(HV27&gt;0,HV27&lt;&gt;"wait"),"AT",IF(AIL!$AX29="AI",IF(Sheet1!$E29&lt;AIL!$AW29-150,150,"wait"),0))</f>
        <v>wait</v>
      </c>
      <c r="HW28" s="10" t="str">
        <f>IF(AND(HW27&gt;0,HW27&lt;&gt;"wait"),"AT",IF(AIL!$AX29="AI",IF(Sheet1!$E29&lt;AIL!$AW29-200,200,"wait"),0))</f>
        <v>wait</v>
      </c>
      <c r="HX28" s="10" t="str">
        <f>IF(AND(HX27&gt;0,HX27&lt;&gt;"wait"),"AT",IF(AIL!$AX29="AI",IF(Sheet1!$D29&gt;AIL!$AW29+50,50,"wait"),0))</f>
        <v>wait</v>
      </c>
      <c r="HY28" s="10" t="str">
        <f>IF(AND(HY27&gt;0,HY27&lt;&gt;"wait"),"AT",IF(AIL!$AX29="AI",IF(Sheet1!$D29&gt;AIL!$AW29+100,100,"wait"),0))</f>
        <v>wait</v>
      </c>
      <c r="HZ28" s="10" t="str">
        <f>IF(AND(HZ27&gt;0,HZ27&lt;&gt;"wait"),"AT",IF(AIL!$AX29="AI",IF(Sheet1!$D29&gt;AIL!$AW29+150,150,"wait"),0))</f>
        <v>wait</v>
      </c>
      <c r="IA28" s="10" t="str">
        <f>IF(AND(IA27&gt;0,IA27&lt;&gt;"wait"),"AT",IF(AIL!$AX29="AI",IF(Sheet1!$D29&gt;AIL!$AW29+200,200,"wait"),0))</f>
        <v>wait</v>
      </c>
      <c r="IB28" s="10">
        <f t="shared" si="55"/>
        <v>0</v>
      </c>
      <c r="ID28" s="10" t="str">
        <f>IF(AND(ID27&gt;0,ID27&lt;&gt;"wait"),"AT",IF(AIL!$AZ29="AI",IF(Sheet1!$E29&lt;AIL!$AY29-50,50,"wait"),0))</f>
        <v>wait</v>
      </c>
      <c r="IE28" s="10" t="str">
        <f>IF(AND(IE27&gt;0,IE27&lt;&gt;"wait"),"AT",IF(AIL!$AZ29="AI",IF(Sheet1!$E29&lt;AIL!$AY29-100,100,"wait"),0))</f>
        <v>wait</v>
      </c>
      <c r="IF28" s="10" t="str">
        <f>IF(AND(IF27&gt;0,IF27&lt;&gt;"wait"),"AT",IF(AIL!$AZ29="AI",IF(Sheet1!$E29&lt;AIL!$AY29-150,150,"wait"),0))</f>
        <v>wait</v>
      </c>
      <c r="IG28" s="10" t="str">
        <f>IF(AND(IG27&gt;0,IG27&lt;&gt;"wait"),"AT",IF(AIL!$AZ29="AI",IF(Sheet1!$E29&lt;AIL!$AY29-200,200,"wait"),0))</f>
        <v>wait</v>
      </c>
      <c r="IH28" s="10" t="str">
        <f>IF(AND(IH27&gt;0,IH27&lt;&gt;"wait"),"AT",IF(AIL!$AZ29="AI",IF(Sheet1!$D29&gt;AIL!$AY29+50,50,"wait"),0))</f>
        <v>wait</v>
      </c>
      <c r="II28" s="10" t="str">
        <f>IF(AND(II27&gt;0,II27&lt;&gt;"wait"),"AT",IF(AIL!$AZ29="AI",IF(Sheet1!$D29&gt;AIL!$AY29+100,100,"wait"),0))</f>
        <v>wait</v>
      </c>
      <c r="IJ28" s="10" t="str">
        <f>IF(AND(IJ27&gt;0,IJ27&lt;&gt;"wait"),"AT",IF(AIL!$AZ29="AI",IF(Sheet1!$D29&gt;AIL!$AY29+150,150,"wait"),0))</f>
        <v>wait</v>
      </c>
      <c r="IK28" s="10" t="str">
        <f>IF(AND(IK27&gt;0,IK27&lt;&gt;"wait"),"AT",IF(AIL!$AZ29="AI",IF(Sheet1!$D29&gt;AIL!$AY29+200,200,"wait"),0))</f>
        <v>wait</v>
      </c>
      <c r="IL28" s="10">
        <f t="shared" si="56"/>
        <v>0</v>
      </c>
      <c r="IN28" s="10" t="str">
        <f>IF(AND(IN27&gt;0,IN27&lt;&gt;"wait"),"AT",IF(AIL!$BB29="AI",IF(Sheet1!$E29&lt;AIL!$BA29-50,50,"wait"),0))</f>
        <v>wait</v>
      </c>
      <c r="IO28" s="10" t="str">
        <f>IF(AND(IO27&gt;0,IO27&lt;&gt;"wait"),"AT",IF(AIL!$BB29="AI",IF(Sheet1!$E29&lt;AIL!$BA29-100,100,"wait"),0))</f>
        <v>wait</v>
      </c>
      <c r="IP28" s="10" t="str">
        <f>IF(AND(IP27&gt;0,IP27&lt;&gt;"wait"),"AT",IF(AIL!$BB29="AI",IF(Sheet1!$E29&lt;AIL!$BA29-150,150,"wait"),0))</f>
        <v>wait</v>
      </c>
      <c r="IQ28" s="10" t="str">
        <f>IF(AND(IQ27&gt;0,IQ27&lt;&gt;"wait"),"AT",IF(AIL!$BB29="AI",IF(Sheet1!$E29&lt;AIL!$BA29-200,200,"wait"),0))</f>
        <v>wait</v>
      </c>
      <c r="IR28" s="10" t="str">
        <f>IF(AND(IR27&gt;0,IR27&lt;&gt;"wait"),"AT",IF(AIL!$BB29="AI",IF(Sheet1!$D29&gt;AIL!$BA29+50,50,"wait"),0))</f>
        <v>wait</v>
      </c>
      <c r="IS28" s="10" t="str">
        <f>IF(AND(IS27&gt;0,IS27&lt;&gt;"wait"),"AT",IF(AIL!$BB29="AI",IF(Sheet1!$D29&gt;AIL!$BA29+100,100,"wait"),0))</f>
        <v>wait</v>
      </c>
      <c r="IT28" s="10" t="str">
        <f>IF(AND(IT27&gt;0,IT27&lt;&gt;"wait"),"AT",IF(AIL!$BB29="AI",IF(Sheet1!$D29&gt;AIL!$BA29+150,150,"wait"),0))</f>
        <v>wait</v>
      </c>
      <c r="IU28" s="10" t="str">
        <f>IF(AND(IU27&gt;0,IU27&lt;&gt;"wait"),"AT",IF(AIL!$BB29="AI",IF(Sheet1!$D29&gt;AIL!$BA29+200,200,"wait"),0))</f>
        <v>wait</v>
      </c>
      <c r="IV28" s="10">
        <f t="shared" si="57"/>
        <v>0</v>
      </c>
      <c r="IX28" s="10" t="str">
        <f>IF(AND(IX27&gt;0,IX27&lt;&gt;"wait"),"AT",IF(AIL!$BD29="AI",IF(Sheet1!$E29&lt;AIL!$BC29-50,50,"wait"),0))</f>
        <v>wait</v>
      </c>
      <c r="IY28" s="10" t="str">
        <f>IF(AND(IY27&gt;0,IY27&lt;&gt;"wait"),"AT",IF(AIL!$BD29="AI",IF(Sheet1!$E29&lt;AIL!$BC29-100,100,"wait"),0))</f>
        <v>wait</v>
      </c>
      <c r="IZ28" s="10" t="str">
        <f>IF(AND(IZ27&gt;0,IZ27&lt;&gt;"wait"),"AT",IF(AIL!$BD29="AI",IF(Sheet1!$E29&lt;AIL!$BC29-150,150,"wait"),0))</f>
        <v>wait</v>
      </c>
      <c r="JA28" s="10" t="str">
        <f>IF(AND(JA27&gt;0,JA27&lt;&gt;"wait"),"AT",IF(AIL!$BD29="AI",IF(Sheet1!$E29&lt;AIL!$BC29-200,200,"wait"),0))</f>
        <v>wait</v>
      </c>
      <c r="JB28" s="10" t="str">
        <f>IF(AND(JB27&gt;0,JB27&lt;&gt;"wait"),"AT",IF(AIL!$BD29="AI",IF(Sheet1!$D29&gt;AIL!$BC29+50,50,"wait"),0))</f>
        <v>wait</v>
      </c>
      <c r="JC28" s="10" t="str">
        <f>IF(AND(JC27&gt;0,JC27&lt;&gt;"wait"),"AT",IF(AIL!$BD29="AI",IF(Sheet1!$D29&gt;AIL!$BC29+100,100,"wait"),0))</f>
        <v>wait</v>
      </c>
      <c r="JD28" s="10" t="str">
        <f>IF(AND(JD27&gt;0,JD27&lt;&gt;"wait"),"AT",IF(AIL!$BD29="AI",IF(Sheet1!$D29&gt;AIL!$BC29+150,150,"wait"),0))</f>
        <v>wait</v>
      </c>
      <c r="JE28" s="10" t="str">
        <f>IF(AND(JE27&gt;0,JE27&lt;&gt;"wait"),"AT",IF(AIL!$BD29="AI",IF(Sheet1!$D29&gt;AIL!$BC29+200,200,"wait"),0))</f>
        <v>wait</v>
      </c>
      <c r="JF28" s="10">
        <f t="shared" si="58"/>
        <v>0</v>
      </c>
      <c r="JH28" s="10" t="str">
        <f>IF(AND(JH27&gt;0,JH27&lt;&gt;"wait"),"AT",IF(AIL!$BF29="AI",IF(Sheet1!$E29&lt;AIL!$BE29-50,50,"wait"),0))</f>
        <v>wait</v>
      </c>
      <c r="JI28" s="10" t="str">
        <f>IF(AND(JI27&gt;0,JI27&lt;&gt;"wait"),"AT",IF(AIL!$BF29="AI",IF(Sheet1!$E29&lt;AIL!$BE29-100,100,"wait"),0))</f>
        <v>wait</v>
      </c>
      <c r="JJ28" s="10" t="str">
        <f>IF(AND(JJ27&gt;0,JJ27&lt;&gt;"wait"),"AT",IF(AIL!$BF29="AI",IF(Sheet1!$E29&lt;AIL!$BE29-150,150,"wait"),0))</f>
        <v>wait</v>
      </c>
      <c r="JK28" s="10" t="str">
        <f>IF(AND(JK27&gt;0,JK27&lt;&gt;"wait"),"AT",IF(AIL!$BF29="AI",IF(Sheet1!$E29&lt;AIL!$BE29-200,200,"wait"),0))</f>
        <v>wait</v>
      </c>
      <c r="JL28" s="10" t="str">
        <f>IF(AND(JL27&gt;0,JL27&lt;&gt;"wait"),"AT",IF(AIL!$BF29="AI",IF(Sheet1!$D29&gt;AIL!$BE29+50,50,"wait"),0))</f>
        <v>wait</v>
      </c>
      <c r="JM28" s="10" t="str">
        <f>IF(AND(JM27&gt;0,JM27&lt;&gt;"wait"),"AT",IF(AIL!$BF29="AI",IF(Sheet1!$D29&gt;AIL!$BE29+100,100,"wait"),0))</f>
        <v>wait</v>
      </c>
      <c r="JN28" s="10" t="str">
        <f>IF(AND(JN27&gt;0,JN27&lt;&gt;"wait"),"AT",IF(AIL!$BF29="AI",IF(Sheet1!$D29&gt;AIL!$BE29+150,150,"wait"),0))</f>
        <v>wait</v>
      </c>
      <c r="JO28" s="10" t="str">
        <f>IF(AND(JO27&gt;0,JO27&lt;&gt;"wait"),"AT",IF(AIL!$BF29="AI",IF(Sheet1!$D29&gt;AIL!$BE29+200,200,"wait"),0))</f>
        <v>wait</v>
      </c>
      <c r="JP28" s="10">
        <f t="shared" si="59"/>
        <v>0</v>
      </c>
      <c r="JR28" s="10" t="str">
        <f>IF(AND(JR27&gt;0,JR27&lt;&gt;"wait"),"AT",IF(AIL!$BH29="AI",IF(Sheet1!$E29&lt;AIL!$BG29-50,50,"wait"),0))</f>
        <v>wait</v>
      </c>
      <c r="JS28" s="10" t="str">
        <f>IF(AND(JS27&gt;0,JS27&lt;&gt;"wait"),"AT",IF(AIL!$BH29="AI",IF(Sheet1!$E29&lt;AIL!$BG29-100,100,"wait"),0))</f>
        <v>wait</v>
      </c>
      <c r="JT28" s="10" t="str">
        <f>IF(AND(JT27&gt;0,JT27&lt;&gt;"wait"),"AT",IF(AIL!$BH29="AI",IF(Sheet1!$E29&lt;AIL!$BG29-150,150,"wait"),0))</f>
        <v>wait</v>
      </c>
      <c r="JU28" s="10" t="str">
        <f>IF(AND(JU27&gt;0,JU27&lt;&gt;"wait"),"AT",IF(AIL!$BH29="AI",IF(Sheet1!$E29&lt;AIL!$BG29-200,200,"wait"),0))</f>
        <v>wait</v>
      </c>
      <c r="JV28" s="10" t="str">
        <f>IF(AND(JV27&gt;0,JV27&lt;&gt;"wait"),"AT",IF(AIL!$BH29="AI",IF(Sheet1!$D29&gt;AIL!$BG29+50,50,"wait"),0))</f>
        <v>wait</v>
      </c>
      <c r="JW28" s="10" t="str">
        <f>IF(AND(JW27&gt;0,JW27&lt;&gt;"wait"),"AT",IF(AIL!$BH29="AI",IF(Sheet1!$D29&gt;AIL!$BG29+100,100,"wait"),0))</f>
        <v>wait</v>
      </c>
      <c r="JX28" s="10" t="str">
        <f>IF(AND(JX27&gt;0,JX27&lt;&gt;"wait"),"AT",IF(AIL!$BH29="AI",IF(Sheet1!$D29&gt;AIL!$BG29+150,150,"wait"),0))</f>
        <v>wait</v>
      </c>
      <c r="JY28" s="10" t="str">
        <f>IF(AND(JY27&gt;0,JY27&lt;&gt;"wait"),"AT",IF(AIL!$BH29="AI",IF(Sheet1!$D29&gt;AIL!$BG29+200,200,"wait"),0))</f>
        <v>wait</v>
      </c>
      <c r="JZ28" s="10">
        <f t="shared" si="60"/>
        <v>0</v>
      </c>
      <c r="KB28" s="10" t="str">
        <f>IF(AND(KB27&gt;0,KB27&lt;&gt;"wait"),"AT",IF(AIL!$BJ29="AI",IF(Sheet1!$E29&lt;AIL!$BI29-50,50,"wait"),0))</f>
        <v>wait</v>
      </c>
      <c r="KC28" s="10" t="str">
        <f>IF(AND(KC27&gt;0,KC27&lt;&gt;"wait"),"AT",IF(AIL!$BJ29="AI",IF(Sheet1!$E29&lt;AIL!$BI29-100,100,"wait"),0))</f>
        <v>wait</v>
      </c>
      <c r="KD28" s="10" t="str">
        <f>IF(AND(KD27&gt;0,KD27&lt;&gt;"wait"),"AT",IF(AIL!$BJ29="AI",IF(Sheet1!$E29&lt;AIL!$BI29-150,150,"wait"),0))</f>
        <v>wait</v>
      </c>
      <c r="KE28" s="10" t="str">
        <f>IF(AND(KE27&gt;0,KE27&lt;&gt;"wait"),"AT",IF(AIL!$BJ29="AI",IF(Sheet1!$E29&lt;AIL!$BI29-200,200,"wait"),0))</f>
        <v>wait</v>
      </c>
      <c r="KF28" s="10" t="str">
        <f>IF(AND(KF27&gt;0,KF27&lt;&gt;"wait"),"AT",IF(AIL!$BJ29="AI",IF(Sheet1!$D29&gt;AIL!$BI29+50,50,"wait"),0))</f>
        <v>wait</v>
      </c>
      <c r="KG28" s="10" t="str">
        <f>IF(AND(KG27&gt;0,KG27&lt;&gt;"wait"),"AT",IF(AIL!$BJ29="AI",IF(Sheet1!$D29&gt;AIL!$BI29+100,100,"wait"),0))</f>
        <v>wait</v>
      </c>
      <c r="KH28" s="10" t="str">
        <f>IF(AND(KH27&gt;0,KH27&lt;&gt;"wait"),"AT",IF(AIL!$BJ29="AI",IF(Sheet1!$D29&gt;AIL!$BI29+150,150,"wait"),0))</f>
        <v>wait</v>
      </c>
      <c r="KI28" s="10" t="str">
        <f>IF(AND(KI27&gt;0,KI27&lt;&gt;"wait"),"AT",IF(AIL!$BJ29="AI",IF(Sheet1!$D29&gt;AIL!$BI29+200,200,"wait"),0))</f>
        <v>wait</v>
      </c>
      <c r="KJ28" s="10">
        <f t="shared" si="61"/>
        <v>0</v>
      </c>
      <c r="KL28" s="10">
        <f>IF(AND(KL27&gt;0,KL27&lt;&gt;"wait"),"AT",IF(AIL!$BL29="AI",IF(Sheet1!$E29&lt;AIL!$BK29-50,50,"wait"),0))</f>
        <v>0</v>
      </c>
      <c r="KM28" s="10">
        <f>IF(AND(KM27&gt;0,KM27&lt;&gt;"wait"),"AT",IF(AIL!$BL29="AI",IF(Sheet1!$E29&lt;AIL!$BK29-100,100,"wait"),0))</f>
        <v>0</v>
      </c>
      <c r="KN28" s="10">
        <f>IF(AND(KN27&gt;0,KN27&lt;&gt;"wait"),"AT",IF(AIL!$BL29="AI",IF(Sheet1!$E29&lt;AIL!$BK29-150,150,"wait"),0))</f>
        <v>0</v>
      </c>
      <c r="KO28" s="10">
        <f>IF(AND(KO27&gt;0,KO27&lt;&gt;"wait"),"AT",IF(AIL!$BL29="AI",IF(Sheet1!$E29&lt;AIL!$BK29-200,200,"wait"),0))</f>
        <v>0</v>
      </c>
      <c r="KP28" s="10">
        <f>IF(AND(KP27&gt;0,KP27&lt;&gt;"wait"),"AT",IF(AIL!$BL29="AI",IF(Sheet1!$D29&gt;AIL!$BK29+50,50,"wait"),0))</f>
        <v>0</v>
      </c>
      <c r="KQ28" s="10">
        <f>IF(AND(KQ27&gt;0,KQ27&lt;&gt;"wait"),"AT",IF(AIL!$BL29="AI",IF(Sheet1!$D29&gt;AIL!$BK29+100,100,"wait"),0))</f>
        <v>0</v>
      </c>
      <c r="KR28" s="10">
        <f>IF(AND(KR27&gt;0,KR27&lt;&gt;"wait"),"AT",IF(AIL!$BL29="AI",IF(Sheet1!$D29&gt;AIL!$BK29+150,150,"wait"),0))</f>
        <v>0</v>
      </c>
      <c r="KS28" s="10">
        <f>IF(AND(KS27&gt;0,KS27&lt;&gt;"wait"),"AT",IF(AIL!$BL29="AI",IF(Sheet1!$D29&gt;AIL!$BK29+200,200,"wait"),0))</f>
        <v>0</v>
      </c>
      <c r="KT28" s="10">
        <f t="shared" si="62"/>
        <v>0</v>
      </c>
      <c r="KV28" s="10">
        <f>IF(AND(KV27&gt;0,KV27&lt;&gt;"wait"),"AT",IF(AIL!$BN29="AI",IF(Sheet1!$E29&lt;AIL!$BM29-50,50,"wait"),0))</f>
        <v>0</v>
      </c>
      <c r="KW28" s="10">
        <f>IF(AND(KW27&gt;0,KW27&lt;&gt;"wait"),"AT",IF(AIL!$BN29="AI",IF(Sheet1!$E29&lt;AIL!$BM29-100,100,"wait"),0))</f>
        <v>0</v>
      </c>
      <c r="KX28" s="10">
        <f>IF(AND(KX27&gt;0,KX27&lt;&gt;"wait"),"AT",IF(AIL!$BN29="AI",IF(Sheet1!$E29&lt;AIL!$BM29-150,150,"wait"),0))</f>
        <v>0</v>
      </c>
      <c r="KY28" s="10">
        <f>IF(AND(KY27&gt;0,KY27&lt;&gt;"wait"),"AT",IF(AIL!$BN29="AI",IF(Sheet1!$E29&lt;AIL!$BM29-200,200,"wait"),0))</f>
        <v>0</v>
      </c>
      <c r="KZ28" s="10">
        <f>IF(AND(KZ27&gt;0,KZ27&lt;&gt;"wait"),"AT",IF(AIL!$BN29="AI",IF(Sheet1!$D29&gt;AIL!$BM29+50,50,"wait"),0))</f>
        <v>0</v>
      </c>
      <c r="LA28" s="10">
        <f>IF(AND(LA27&gt;0,LA27&lt;&gt;"wait"),"AT",IF(AIL!$BN29="AI",IF(Sheet1!$D29&gt;AIL!$BM29+100,100,"wait"),0))</f>
        <v>0</v>
      </c>
      <c r="LB28" s="10">
        <f>IF(AND(LB27&gt;0,LB27&lt;&gt;"wait"),"AT",IF(AIL!$BN29="AI",IF(Sheet1!$D29&gt;AIL!$BM29+150,150,"wait"),0))</f>
        <v>0</v>
      </c>
      <c r="LC28" s="10">
        <f>IF(AND(LC27&gt;0,LC27&lt;&gt;"wait"),"AT",IF(AIL!$BN29="AI",IF(Sheet1!$D29&gt;AIL!$BM29+200,200,"wait"),0))</f>
        <v>0</v>
      </c>
      <c r="LD28" s="10">
        <f t="shared" si="63"/>
        <v>0</v>
      </c>
      <c r="LF28" s="10">
        <f>IF(AND(LF27&gt;0,LF27&lt;&gt;"wait"),"AT",IF(AIL!$BP29="AI",IF(Sheet1!$E29&lt;AIL!$BO29-50,50,"wait"),0))</f>
        <v>0</v>
      </c>
      <c r="LG28" s="10">
        <f>IF(AND(LG27&gt;0,LG27&lt;&gt;"wait"),"AT",IF(AIL!$BP29="AI",IF(Sheet1!$E29&lt;AIL!$BO29-100,100,"wait"),0))</f>
        <v>0</v>
      </c>
      <c r="LH28" s="10">
        <f>IF(AND(LH27&gt;0,LH27&lt;&gt;"wait"),"AT",IF(AIL!$BP29="AI",IF(Sheet1!$E29&lt;AIL!$BO29-150,150,"wait"),0))</f>
        <v>0</v>
      </c>
      <c r="LI28" s="10">
        <f>IF(AND(LI27&gt;0,LI27&lt;&gt;"wait"),"AT",IF(AIL!$BP29="AI",IF(Sheet1!$E29&lt;AIL!$BO29-200,200,"wait"),0))</f>
        <v>0</v>
      </c>
      <c r="LJ28" s="10">
        <f>IF(AND(LJ27&gt;0,LJ27&lt;&gt;"wait"),"AT",IF(AIL!$BP29="AI",IF(Sheet1!$D29&gt;AIL!$BO29+50,50,"wait"),0))</f>
        <v>0</v>
      </c>
      <c r="LK28" s="10">
        <f>IF(AND(LK27&gt;0,LK27&lt;&gt;"wait"),"AT",IF(AIL!$BP29="AI",IF(Sheet1!$D29&gt;AIL!$BO29+100,100,"wait"),0))</f>
        <v>0</v>
      </c>
      <c r="LL28" s="10">
        <f>IF(AND(LL27&gt;0,LL27&lt;&gt;"wait"),"AT",IF(AIL!$BP29="AI",IF(Sheet1!$D29&gt;AIL!$BO29+150,150,"wait"),0))</f>
        <v>0</v>
      </c>
      <c r="LM28" s="10">
        <f>IF(AND(LM27&gt;0,LM27&lt;&gt;"wait"),"AT",IF(AIL!$BP29="AI",IF(Sheet1!$D29&gt;AIL!$BO29+200,200,"wait"),0))</f>
        <v>0</v>
      </c>
      <c r="LN28" s="10">
        <f t="shared" si="64"/>
        <v>0</v>
      </c>
      <c r="LP28" s="10">
        <f>IF(AND(LP27&gt;0,LP27&lt;&gt;"wait"),"AT",IF(AIL!$BR29="AI",IF(Sheet1!$E29&lt;AIL!$BQ29-50,50,"wait"),0))</f>
        <v>0</v>
      </c>
      <c r="LQ28" s="10">
        <f>IF(AND(LQ27&gt;0,LQ27&lt;&gt;"wait"),"AT",IF(AIL!$BR29="AI",IF(Sheet1!$E29&lt;AIL!$BQ29-100,100,"wait"),0))</f>
        <v>0</v>
      </c>
      <c r="LR28" s="10">
        <f>IF(AND(LR27&gt;0,LR27&lt;&gt;"wait"),"AT",IF(AIL!$BR29="AI",IF(Sheet1!$E29&lt;AIL!$BQ29-150,150,"wait"),0))</f>
        <v>0</v>
      </c>
      <c r="LS28" s="10">
        <f>IF(AND(LS27&gt;0,LS27&lt;&gt;"wait"),"AT",IF(AIL!$BR29="AI",IF(Sheet1!$E29&lt;AIL!$BQ29-200,200,"wait"),0))</f>
        <v>0</v>
      </c>
      <c r="LT28" s="10">
        <f>IF(AND(LT27&gt;0,LT27&lt;&gt;"wait"),"AT",IF(AIL!$BR29="AI",IF(Sheet1!$D29&gt;AIL!$BQ29+50,50,"wait"),0))</f>
        <v>0</v>
      </c>
      <c r="LU28" s="10">
        <f>IF(AND(LU27&gt;0,LU27&lt;&gt;"wait"),"AT",IF(AIL!$BR29="AI",IF(Sheet1!$D29&gt;AIL!$BQ29+100,100,"wait"),0))</f>
        <v>0</v>
      </c>
      <c r="LV28" s="10">
        <f>IF(AND(LV27&gt;0,LV27&lt;&gt;"wait"),"AT",IF(AIL!$BR29="AI",IF(Sheet1!$D29&gt;AIL!$BQ29+150,150,"wait"),0))</f>
        <v>0</v>
      </c>
      <c r="LW28" s="10">
        <f>IF(AND(LW27&gt;0,LW27&lt;&gt;"wait"),"AT",IF(AIL!$BR29="AI",IF(Sheet1!$D29&gt;AIL!$BQ29+200,200,"wait"),0))</f>
        <v>0</v>
      </c>
      <c r="LX28" s="10">
        <f t="shared" si="65"/>
        <v>0</v>
      </c>
    </row>
    <row r="29" spans="1:336" x14ac:dyDescent="0.3">
      <c r="A29" t="str">
        <f>Sheet1!B29</f>
        <v>03/01 09:42</v>
      </c>
      <c r="B29">
        <f>Sheet1!D29</f>
        <v>29196</v>
      </c>
      <c r="C29">
        <f>Sheet1!E29</f>
        <v>29153</v>
      </c>
      <c r="E29">
        <f>MAX($B29:$B$162)</f>
        <v>29293</v>
      </c>
      <c r="F29">
        <f>MIN($C29:$C$162)</f>
        <v>29062</v>
      </c>
      <c r="H29" s="8" t="str">
        <f>IF(AND(H28&gt;0,H28&lt;&gt;"wait"),"AT",IF(AIL!$D30="AI",IF(Sheet1!$E30&lt;AIL!$C30-50,50,"wait"),0))</f>
        <v>AT</v>
      </c>
      <c r="I29" s="8" t="str">
        <f>IF(AND(I28&gt;0,I28&lt;&gt;"wait"),"AT",IF(AIL!$D30="AI",IF(Sheet1!$E30&lt;AIL!$C30-100,100,"wait"),0))</f>
        <v>AT</v>
      </c>
      <c r="J29" s="8" t="str">
        <f>IF(AND(J28&gt;0,J28&lt;&gt;"wait"),"AT",IF(AIL!$D30="AI",IF(Sheet1!$E30&lt;AIL!$C30-150,150,"wait"),0))</f>
        <v>AT</v>
      </c>
      <c r="K29" s="8" t="str">
        <f>IF(AND(K28&gt;0,K28&lt;&gt;"wait"),"AT",IF(AIL!$D30="AI",IF(Sheet1!$E30&lt;AIL!$C30-200,200,"wait"),0))</f>
        <v>wait</v>
      </c>
      <c r="L29" s="8" t="str">
        <f>IF(AND(L28&gt;0,L28&lt;&gt;"wait"),"AT",IF(AIL!$D30="AI",IF(Sheet1!$D30&gt;AIL!$C30+50,50,"wait"),0))</f>
        <v>AT</v>
      </c>
      <c r="M29" s="8" t="str">
        <f>IF(AND(M28&gt;0,M28&lt;&gt;"wait"),"AT",IF(AIL!$D30="AI",IF(Sheet1!$D30&gt;AIL!$C30+100,100,"wait"),0))</f>
        <v>wait</v>
      </c>
      <c r="N29" s="8" t="str">
        <f>IF(AND(N28&gt;0,N28&lt;&gt;"wait"),"AT",IF(AIL!$D30="AI",IF(Sheet1!$D30&gt;AIL!$C30+150,150,"wait"),0))</f>
        <v>wait</v>
      </c>
      <c r="O29" s="8" t="str">
        <f>IF(AND(O28&gt;0,O28&lt;&gt;"wait"),"AT",IF(AIL!$D30="AI",IF(Sheet1!$D30&gt;AIL!$C30+200,200,"wait"),0))</f>
        <v>wait</v>
      </c>
      <c r="P29" s="8">
        <f t="shared" si="66"/>
        <v>-50</v>
      </c>
      <c r="R29" s="8" t="str">
        <f>IF(AND(R28&gt;0,R28&lt;&gt;"wait"),"AT",IF(AIL!$F30="AI",IF(Sheet1!$E30&lt;AIL!$E30-50,50,"wait"),0))</f>
        <v>AT</v>
      </c>
      <c r="S29" s="8" t="str">
        <f>IF(AND(S28&gt;0,S28&lt;&gt;"wait"),"AT",IF(AIL!$F30="AI",IF(Sheet1!$E30&lt;AIL!$E30-100,100,"wait"),0))</f>
        <v>AT</v>
      </c>
      <c r="T29" s="8" t="str">
        <f>IF(AND(T28&gt;0,T28&lt;&gt;"wait"),"AT",IF(AIL!$F30="AI",IF(Sheet1!$E30&lt;AIL!$E30-150,150,"wait"),0))</f>
        <v>AT</v>
      </c>
      <c r="U29" s="8" t="str">
        <f>IF(AND(U28&gt;0,U28&lt;&gt;"wait"),"AT",IF(AIL!$F30="AI",IF(Sheet1!$E30&lt;AIL!$E30-200,200,"wait"),0))</f>
        <v>wait</v>
      </c>
      <c r="V29" s="8" t="str">
        <f>IF(AND(V28&gt;0,V28&lt;&gt;"wait"),"AT",IF(AIL!$F30="AI",IF(Sheet1!$D30&gt;AIL!$E30+50,50,"wait"),0))</f>
        <v>AT</v>
      </c>
      <c r="W29" s="8" t="str">
        <f>IF(AND(W28&gt;0,W28&lt;&gt;"wait"),"AT",IF(AIL!$F30="AI",IF(Sheet1!$D30&gt;AIL!$E30+100,100,"wait"),0))</f>
        <v>wait</v>
      </c>
      <c r="X29" s="8" t="str">
        <f>IF(AND(X28&gt;0,X28&lt;&gt;"wait"),"AT",IF(AIL!$F30="AI",IF(Sheet1!$D30&gt;AIL!$E30+150,150,"wait"),0))</f>
        <v>wait</v>
      </c>
      <c r="Y29" s="8" t="str">
        <f>IF(AND(Y28&gt;0,Y28&lt;&gt;"wait"),"AT",IF(AIL!$F30="AI",IF(Sheet1!$D30&gt;AIL!$E30+200,200,"wait"),0))</f>
        <v>wait</v>
      </c>
      <c r="Z29" s="8">
        <f t="shared" si="67"/>
        <v>-50</v>
      </c>
      <c r="AB29" s="8" t="str">
        <f>IF(AND(AB28&gt;0,AB28&lt;&gt;"wait"),"AT",IF(AIL!$H30="AI",IF(Sheet1!$E30&lt;AIL!$G30-50,50,"wait"),0))</f>
        <v>AT</v>
      </c>
      <c r="AC29" s="8" t="str">
        <f>IF(AND(AC28&gt;0,AC28&lt;&gt;"wait"),"AT",IF(AIL!$H30="AI",IF(Sheet1!$E30&lt;AIL!$G30-100,100,"wait"),0))</f>
        <v>AT</v>
      </c>
      <c r="AD29" s="8" t="str">
        <f>IF(AND(AD28&gt;0,AD28&lt;&gt;"wait"),"AT",IF(AIL!$H30="AI",IF(Sheet1!$E30&lt;AIL!$G30-150,150,"wait"),0))</f>
        <v>AT</v>
      </c>
      <c r="AE29" s="8" t="str">
        <f>IF(AND(AE28&gt;0,AE28&lt;&gt;"wait"),"AT",IF(AIL!$H30="AI",IF(Sheet1!$E30&lt;AIL!$G30-200,200,"wait"),0))</f>
        <v>wait</v>
      </c>
      <c r="AF29" s="8" t="str">
        <f>IF(AND(AF28&gt;0,AF28&lt;&gt;"wait"),"AT",IF(AIL!$H30="AI",IF(Sheet1!$D30&gt;AIL!$G30+50,50,"wait"),0))</f>
        <v>AT</v>
      </c>
      <c r="AG29" s="8" t="str">
        <f>IF(AND(AG28&gt;0,AG28&lt;&gt;"wait"),"AT",IF(AIL!$H30="AI",IF(Sheet1!$D30&gt;AIL!$G30+100,100,"wait"),0))</f>
        <v>wait</v>
      </c>
      <c r="AH29" s="8" t="str">
        <f>IF(AND(AH28&gt;0,AH28&lt;&gt;"wait"),"AT",IF(AIL!$H30="AI",IF(Sheet1!$D30&gt;AIL!$G30+150,150,"wait"),0))</f>
        <v>wait</v>
      </c>
      <c r="AI29" s="8" t="str">
        <f>IF(AND(AI28&gt;0,AI28&lt;&gt;"wait"),"AT",IF(AIL!$H30="AI",IF(Sheet1!$D30&gt;AIL!$G30+200,200,"wait"),0))</f>
        <v>wait</v>
      </c>
      <c r="AJ29" s="8">
        <f t="shared" si="68"/>
        <v>-50</v>
      </c>
      <c r="AL29" s="8" t="str">
        <f>IF(AND(AL28&gt;0,AL28&lt;&gt;"wait"),"AT",IF(AIL!$J30="AI",IF(Sheet1!$E30&lt;AIL!$I30-50,50,"wait"),0))</f>
        <v>AT</v>
      </c>
      <c r="AM29" s="8" t="str">
        <f>IF(AND(AM28&gt;0,AM28&lt;&gt;"wait"),"AT",IF(AIL!$J30="AI",IF(Sheet1!$E30&lt;AIL!$I30-100,100,"wait"),0))</f>
        <v>AT</v>
      </c>
      <c r="AN29" s="8" t="str">
        <f>IF(AND(AN28&gt;0,AN28&lt;&gt;"wait"),"AT",IF(AIL!$J30="AI",IF(Sheet1!$E30&lt;AIL!$I30-150,150,"wait"),0))</f>
        <v>AT</v>
      </c>
      <c r="AO29" s="8" t="str">
        <f>IF(AND(AO28&gt;0,AO28&lt;&gt;"wait"),"AT",IF(AIL!$J30="AI",IF(Sheet1!$E30&lt;AIL!$I30-200,200,"wait"),0))</f>
        <v>wait</v>
      </c>
      <c r="AP29" s="8" t="str">
        <f>IF(AND(AP28&gt;0,AP28&lt;&gt;"wait"),"AT",IF(AIL!$J30="AI",IF(Sheet1!$D30&gt;AIL!$I30+50,50,"wait"),0))</f>
        <v>AT</v>
      </c>
      <c r="AQ29" s="8" t="str">
        <f>IF(AND(AQ28&gt;0,AQ28&lt;&gt;"wait"),"AT",IF(AIL!$J30="AI",IF(Sheet1!$D30&gt;AIL!$I30+100,100,"wait"),0))</f>
        <v>wait</v>
      </c>
      <c r="AR29" s="8" t="str">
        <f>IF(AND(AR28&gt;0,AR28&lt;&gt;"wait"),"AT",IF(AIL!$J30="AI",IF(Sheet1!$D30&gt;AIL!$I30+150,150,"wait"),0))</f>
        <v>wait</v>
      </c>
      <c r="AS29" s="8" t="str">
        <f>IF(AND(AS28&gt;0,AS28&lt;&gt;"wait"),"AT",IF(AIL!$J30="AI",IF(Sheet1!$D30&gt;AIL!$I30+200,200,"wait"),0))</f>
        <v>wait</v>
      </c>
      <c r="AT29" s="8">
        <f t="shared" si="69"/>
        <v>-50</v>
      </c>
      <c r="AU29" s="8"/>
      <c r="AV29" s="8" t="str">
        <f>IF(AND(AV28&gt;0,AV28&lt;&gt;"wait"),"AT",IF(AIL!$L30="AI",IF(Sheet1!$E30&lt;AIL!$K30-50,50,"wait"),0))</f>
        <v>AT</v>
      </c>
      <c r="AW29" s="8" t="str">
        <f>IF(AND(AW28&gt;0,AW28&lt;&gt;"wait"),"AT",IF(AIL!$L30="AI",IF(Sheet1!$E30&lt;AIL!$K30-100,100,"wait"),0))</f>
        <v>AT</v>
      </c>
      <c r="AX29" s="8" t="str">
        <f>IF(AND(AX28&gt;0,AX28&lt;&gt;"wait"),"AT",IF(AIL!$L30="AI",IF(Sheet1!$E30&lt;AIL!$K30-150,150,"wait"),0))</f>
        <v>AT</v>
      </c>
      <c r="AY29" s="8" t="str">
        <f>IF(AND(AY28&gt;0,AY28&lt;&gt;"wait"),"AT",IF(AIL!$L30="AI",IF(Sheet1!$E30&lt;AIL!$K30-200,200,"wait"),0))</f>
        <v>wait</v>
      </c>
      <c r="AZ29" s="8" t="str">
        <f>IF(AND(AZ28&gt;0,AZ28&lt;&gt;"wait"),"AT",IF(AIL!$L30="AI",IF(Sheet1!$D30&gt;AIL!$K30+50,50,"wait"),0))</f>
        <v>AT</v>
      </c>
      <c r="BA29" s="8" t="str">
        <f>IF(AND(BA28&gt;0,BA28&lt;&gt;"wait"),"AT",IF(AIL!$L30="AI",IF(Sheet1!$D30&gt;AIL!$K30+100,100,"wait"),0))</f>
        <v>wait</v>
      </c>
      <c r="BB29" s="8" t="str">
        <f>IF(AND(BB28&gt;0,BB28&lt;&gt;"wait"),"AT",IF(AIL!$L30="AI",IF(Sheet1!$D30&gt;AIL!$K30+150,150,"wait"),0))</f>
        <v>wait</v>
      </c>
      <c r="BC29" s="8" t="str">
        <f>IF(AND(BC28&gt;0,BC28&lt;&gt;"wait"),"AT",IF(AIL!$L30="AI",IF(Sheet1!$D30&gt;AIL!$K30+200,200,"wait"),0))</f>
        <v>wait</v>
      </c>
      <c r="BD29" s="8">
        <f t="shared" si="70"/>
        <v>-50</v>
      </c>
      <c r="BE29" s="8"/>
      <c r="BF29" s="8" t="str">
        <f>IF(AND(BF28&gt;0,BF28&lt;&gt;"wait"),"AT",IF(AIL!$N30="AI",IF(Sheet1!$E30&lt;AIL!$M30-50,50,"wait"),0))</f>
        <v>AT</v>
      </c>
      <c r="BG29" s="8" t="str">
        <f>IF(AND(BG28&gt;0,BG28&lt;&gt;"wait"),"AT",IF(AIL!$N30="AI",IF(Sheet1!$E30&lt;AIL!$M30-100,100,"wait"),0))</f>
        <v>AT</v>
      </c>
      <c r="BH29" s="8" t="str">
        <f>IF(AND(BH28&gt;0,BH28&lt;&gt;"wait"),"AT",IF(AIL!$N30="AI",IF(Sheet1!$E30&lt;AIL!$M30-150,150,"wait"),0))</f>
        <v>AT</v>
      </c>
      <c r="BI29" s="8" t="str">
        <f>IF(AND(BI28&gt;0,BI28&lt;&gt;"wait"),"AT",IF(AIL!$N30="AI",IF(Sheet1!$E30&lt;AIL!$M30-200,200,"wait"),0))</f>
        <v>wait</v>
      </c>
      <c r="BJ29" s="8" t="str">
        <f>IF(AND(BJ28&gt;0,BJ28&lt;&gt;"wait"),"AT",IF(AIL!$N30="AI",IF(Sheet1!$D30&gt;AIL!$M30+50,50,"wait"),0))</f>
        <v>AT</v>
      </c>
      <c r="BK29" s="8" t="str">
        <f>IF(AND(BK28&gt;0,BK28&lt;&gt;"wait"),"AT",IF(AIL!$N30="AI",IF(Sheet1!$D30&gt;AIL!$M30+100,100,"wait"),0))</f>
        <v>wait</v>
      </c>
      <c r="BL29" s="8" t="str">
        <f>IF(AND(BL28&gt;0,BL28&lt;&gt;"wait"),"AT",IF(AIL!$N30="AI",IF(Sheet1!$D30&gt;AIL!$M30+150,150,"wait"),0))</f>
        <v>wait</v>
      </c>
      <c r="BM29" s="8" t="str">
        <f>IF(AND(BM28&gt;0,BM28&lt;&gt;"wait"),"AT",IF(AIL!$N30="AI",IF(Sheet1!$D30&gt;AIL!$M30+200,200,"wait"),0))</f>
        <v>wait</v>
      </c>
      <c r="BN29" s="8">
        <f t="shared" si="71"/>
        <v>-50</v>
      </c>
      <c r="BO29" s="8"/>
      <c r="BP29" s="8" t="str">
        <f>IF(AND(BP28&gt;0,BP28&lt;&gt;"wait"),"AT",IF(AIL!$P30="AI",IF(Sheet1!$E30&lt;AIL!$O30-50,50,"wait"),0))</f>
        <v>AT</v>
      </c>
      <c r="BQ29" s="8" t="str">
        <f>IF(AND(BQ28&gt;0,BQ28&lt;&gt;"wait"),"AT",IF(AIL!$P30="AI",IF(Sheet1!$E30&lt;AIL!$O30-100,100,"wait"),0))</f>
        <v>AT</v>
      </c>
      <c r="BR29" s="8" t="str">
        <f>IF(AND(BR28&gt;0,BR28&lt;&gt;"wait"),"AT",IF(AIL!$P30="AI",IF(Sheet1!$E30&lt;AIL!$O30-150,150,"wait"),0))</f>
        <v>AT</v>
      </c>
      <c r="BS29" s="8" t="str">
        <f>IF(AND(BS28&gt;0,BS28&lt;&gt;"wait"),"AT",IF(AIL!$P30="AI",IF(Sheet1!$E30&lt;AIL!$O30-200,200,"wait"),0))</f>
        <v>wait</v>
      </c>
      <c r="BT29" s="8" t="str">
        <f>IF(AND(BT28&gt;0,BT28&lt;&gt;"wait"),"AT",IF(AIL!$P30="AI",IF(Sheet1!$D30&gt;AIL!$O30+50,50,"wait"),0))</f>
        <v>AT</v>
      </c>
      <c r="BU29" s="8" t="str">
        <f>IF(AND(BU28&gt;0,BU28&lt;&gt;"wait"),"AT",IF(AIL!$P30="AI",IF(Sheet1!$D30&gt;AIL!$O30+100,100,"wait"),0))</f>
        <v>wait</v>
      </c>
      <c r="BV29" s="8" t="str">
        <f>IF(AND(BV28&gt;0,BV28&lt;&gt;"wait"),"AT",IF(AIL!$P30="AI",IF(Sheet1!$D30&gt;AIL!$O30+150,150,"wait"),0))</f>
        <v>wait</v>
      </c>
      <c r="BW29" s="8" t="str">
        <f>IF(AND(BW28&gt;0,BW28&lt;&gt;"wait"),"AT",IF(AIL!$P30="AI",IF(Sheet1!$D30&gt;AIL!$O30+200,200,"wait"),0))</f>
        <v>wait</v>
      </c>
      <c r="BX29" s="8">
        <f t="shared" si="72"/>
        <v>-50</v>
      </c>
      <c r="BY29" s="8"/>
      <c r="BZ29" s="8" t="str">
        <f>IF(AND(BZ28&gt;0,BZ28&lt;&gt;"wait"),"AT",IF(AIL!$R30="AI",IF(Sheet1!$E30&lt;AIL!$Q30-50,50,"wait"),0))</f>
        <v>AT</v>
      </c>
      <c r="CA29" s="8" t="str">
        <f>IF(AND(CA28&gt;0,CA28&lt;&gt;"wait"),"AT",IF(AIL!$R30="AI",IF(Sheet1!$E30&lt;AIL!$Q30-100,100,"wait"),0))</f>
        <v>AT</v>
      </c>
      <c r="CB29" s="8" t="str">
        <f>IF(AND(CB28&gt;0,CB28&lt;&gt;"wait"),"AT",IF(AIL!$R30="AI",IF(Sheet1!$E30&lt;AIL!$Q30-150,150,"wait"),0))</f>
        <v>AT</v>
      </c>
      <c r="CC29" s="8" t="str">
        <f>IF(AND(CC28&gt;0,CC28&lt;&gt;"wait"),"AT",IF(AIL!$R30="AI",IF(Sheet1!$E30&lt;AIL!$Q30-200,200,"wait"),0))</f>
        <v>wait</v>
      </c>
      <c r="CD29" s="8" t="str">
        <f>IF(AND(CD28&gt;0,CD28&lt;&gt;"wait"),"AT",IF(AIL!$R30="AI",IF(Sheet1!$D30&gt;AIL!$Q30+50,50,"wait"),0))</f>
        <v>AT</v>
      </c>
      <c r="CE29" s="8" t="str">
        <f>IF(AND(CE28&gt;0,CE28&lt;&gt;"wait"),"AT",IF(AIL!$R30="AI",IF(Sheet1!$D30&gt;AIL!$Q30+100,100,"wait"),0))</f>
        <v>wait</v>
      </c>
      <c r="CF29" s="8" t="str">
        <f>IF(AND(CF28&gt;0,CF28&lt;&gt;"wait"),"AT",IF(AIL!$R30="AI",IF(Sheet1!$D30&gt;AIL!$Q30+150,150,"wait"),0))</f>
        <v>wait</v>
      </c>
      <c r="CG29" s="8" t="str">
        <f>IF(AND(CG28&gt;0,CG28&lt;&gt;"wait"),"AT",IF(AIL!$R30="AI",IF(Sheet1!$D30&gt;AIL!$Q30+200,200,"wait"),0))</f>
        <v>wait</v>
      </c>
      <c r="CH29" s="8">
        <f t="shared" si="73"/>
        <v>-50</v>
      </c>
      <c r="CI29" s="8"/>
      <c r="CJ29" s="8" t="str">
        <f>IF(AND(CJ28&gt;0,CJ28&lt;&gt;"wait"),"AT",IF(AIL!$T30="AI",IF(Sheet1!$E30&lt;AIL!$S30-50,50,"wait"),0))</f>
        <v>AT</v>
      </c>
      <c r="CK29" s="8" t="str">
        <f>IF(AND(CK28&gt;0,CK28&lt;&gt;"wait"),"AT",IF(AIL!$T30="AI",IF(Sheet1!$E30&lt;AIL!$S30-100,100,"wait"),0))</f>
        <v>AT</v>
      </c>
      <c r="CL29" s="8" t="str">
        <f>IF(AND(CL28&gt;0,CL28&lt;&gt;"wait"),"AT",IF(AIL!$T30="AI",IF(Sheet1!$E30&lt;AIL!$S30-150,150,"wait"),0))</f>
        <v>wait</v>
      </c>
      <c r="CM29" s="8" t="str">
        <f>IF(AND(CM28&gt;0,CM28&lt;&gt;"wait"),"AT",IF(AIL!$T30="AI",IF(Sheet1!$E30&lt;AIL!$S30-200,200,"wait"),0))</f>
        <v>wait</v>
      </c>
      <c r="CN29" s="8" t="str">
        <f>IF(AND(CN28&gt;0,CN28&lt;&gt;"wait"),"AT",IF(AIL!$T30="AI",IF(Sheet1!$D30&gt;AIL!$S30+50,50,"wait"),0))</f>
        <v>AT</v>
      </c>
      <c r="CO29" s="8" t="str">
        <f>IF(AND(CO28&gt;0,CO28&lt;&gt;"wait"),"AT",IF(AIL!$T30="AI",IF(Sheet1!$D30&gt;AIL!$S30+100,100,"wait"),0))</f>
        <v>AT</v>
      </c>
      <c r="CP29" s="8" t="str">
        <f>IF(AND(CP28&gt;0,CP28&lt;&gt;"wait"),"AT",IF(AIL!$T30="AI",IF(Sheet1!$D30&gt;AIL!$S30+150,150,"wait"),0))</f>
        <v>wait</v>
      </c>
      <c r="CQ29" s="8" t="str">
        <f>IF(AND(CQ28&gt;0,CQ28&lt;&gt;"wait"),"AT",IF(AIL!$T30="AI",IF(Sheet1!$D30&gt;AIL!$S30+200,200,"wait"),0))</f>
        <v>wait</v>
      </c>
      <c r="CR29" s="8">
        <f t="shared" si="74"/>
        <v>-100</v>
      </c>
      <c r="CS29" s="8"/>
      <c r="CT29" s="8" t="str">
        <f>IF(AND(CT28&gt;0,CT28&lt;&gt;"wait"),"AT",IF(AIL!$V30="AI",IF(Sheet1!$E30&lt;AIL!$U30-50,50,"wait"),0))</f>
        <v>AT</v>
      </c>
      <c r="CU29" s="8" t="str">
        <f>IF(AND(CU28&gt;0,CU28&lt;&gt;"wait"),"AT",IF(AIL!$V30="AI",IF(Sheet1!$E30&lt;AIL!$U30-100,100,"wait"),0))</f>
        <v>AT</v>
      </c>
      <c r="CV29" s="8" t="str">
        <f>IF(AND(CV28&gt;0,CV28&lt;&gt;"wait"),"AT",IF(AIL!$V30="AI",IF(Sheet1!$E30&lt;AIL!$U30-150,150,"wait"),0))</f>
        <v>wait</v>
      </c>
      <c r="CW29" s="8" t="str">
        <f>IF(AND(CW28&gt;0,CW28&lt;&gt;"wait"),"AT",IF(AIL!$V30="AI",IF(Sheet1!$E30&lt;AIL!$U30-200,200,"wait"),0))</f>
        <v>wait</v>
      </c>
      <c r="CX29" s="8" t="str">
        <f>IF(AND(CX28&gt;0,CX28&lt;&gt;"wait"),"AT",IF(AIL!$V30="AI",IF(Sheet1!$D30&gt;AIL!$U30+50,50,"wait"),0))</f>
        <v>AT</v>
      </c>
      <c r="CY29" s="8" t="str">
        <f>IF(AND(CY28&gt;0,CY28&lt;&gt;"wait"),"AT",IF(AIL!$V30="AI",IF(Sheet1!$D30&gt;AIL!$U30+100,100,"wait"),0))</f>
        <v>AT</v>
      </c>
      <c r="CZ29" s="8" t="str">
        <f>IF(AND(CZ28&gt;0,CZ28&lt;&gt;"wait"),"AT",IF(AIL!$V30="AI",IF(Sheet1!$D30&gt;AIL!$U30+150,150,"wait"),0))</f>
        <v>wait</v>
      </c>
      <c r="DA29" s="8" t="str">
        <f>IF(AND(DA28&gt;0,DA28&lt;&gt;"wait"),"AT",IF(AIL!$V30="AI",IF(Sheet1!$D30&gt;AIL!$U30+200,200,"wait"),0))</f>
        <v>wait</v>
      </c>
      <c r="DB29" s="8">
        <f t="shared" si="75"/>
        <v>-100</v>
      </c>
      <c r="DC29" s="8"/>
      <c r="DD29" s="8" t="str">
        <f>IF(AND(DD28&gt;0,DD28&lt;&gt;"wait"),"AT",IF(AIL!$X30="AI",IF(Sheet1!$E30&lt;AIL!$W30-50,50,"wait"),0))</f>
        <v>AT</v>
      </c>
      <c r="DE29" s="8" t="str">
        <f>IF(AND(DE28&gt;0,DE28&lt;&gt;"wait"),"AT",IF(AIL!$X30="AI",IF(Sheet1!$E30&lt;AIL!$W30-100,100,"wait"),0))</f>
        <v>AT</v>
      </c>
      <c r="DF29" s="8" t="str">
        <f>IF(AND(DF28&gt;0,DF28&lt;&gt;"wait"),"AT",IF(AIL!$X30="AI",IF(Sheet1!$E30&lt;AIL!$W30-150,150,"wait"),0))</f>
        <v>wait</v>
      </c>
      <c r="DG29" s="8" t="str">
        <f>IF(AND(DG28&gt;0,DG28&lt;&gt;"wait"),"AT",IF(AIL!$X30="AI",IF(Sheet1!$E30&lt;AIL!$W30-200,200,"wait"),0))</f>
        <v>wait</v>
      </c>
      <c r="DH29" s="8" t="str">
        <f>IF(AND(DH28&gt;0,DH28&lt;&gt;"wait"),"AT",IF(AIL!$X30="AI",IF(Sheet1!$D30&gt;AIL!$W30+50,50,"wait"),0))</f>
        <v>AT</v>
      </c>
      <c r="DI29" s="8" t="str">
        <f>IF(AND(DI28&gt;0,DI28&lt;&gt;"wait"),"AT",IF(AIL!$X30="AI",IF(Sheet1!$D30&gt;AIL!$W30+100,100,"wait"),0))</f>
        <v>AT</v>
      </c>
      <c r="DJ29" s="8" t="str">
        <f>IF(AND(DJ28&gt;0,DJ28&lt;&gt;"wait"),"AT",IF(AIL!$X30="AI",IF(Sheet1!$D30&gt;AIL!$W30+150,150,"wait"),0))</f>
        <v>wait</v>
      </c>
      <c r="DK29" s="8" t="str">
        <f>IF(AND(DK28&gt;0,DK28&lt;&gt;"wait"),"AT",IF(AIL!$X30="AI",IF(Sheet1!$D30&gt;AIL!$W30+200,200,"wait"),0))</f>
        <v>wait</v>
      </c>
      <c r="DL29" s="8">
        <f t="shared" si="76"/>
        <v>-100</v>
      </c>
      <c r="DN29" s="10" t="str">
        <f>IF(AND(DN28&gt;0,DN28&lt;&gt;"wait"),"AT",IF(AIL!$AA30="AI",IF(Sheet1!$E30&lt;AIL!$Z30-50,50,"wait"),0))</f>
        <v>AT</v>
      </c>
      <c r="DO29" s="10" t="str">
        <f>IF(AND(DO28&gt;0,DO28&lt;&gt;"wait"),"AT",IF(AIL!$AA30="AI",IF(Sheet1!$E30&lt;AIL!$Z30-100,100,"wait"),0))</f>
        <v>AT</v>
      </c>
      <c r="DP29" s="10" t="str">
        <f>IF(AND(DP28&gt;0,DP28&lt;&gt;"wait"),"AT",IF(AIL!$AA30="AI",IF(Sheet1!$E30&lt;AIL!$Z30-150,150,"wait"),0))</f>
        <v>AT</v>
      </c>
      <c r="DQ29" s="10" t="str">
        <f>IF(AND(DQ28&gt;0,DQ28&lt;&gt;"wait"),"AT",IF(AIL!$AA30="AI",IF(Sheet1!$E30&lt;AIL!$Z30-200,200,"wait"),0))</f>
        <v>wait</v>
      </c>
      <c r="DR29" s="10" t="str">
        <f>IF(AND(DR28&gt;0,DR28&lt;&gt;"wait"),"AT",IF(AIL!$AA30="AI",IF(Sheet1!$D30&gt;AIL!$Z30+50,50,"wait"),0))</f>
        <v>AT</v>
      </c>
      <c r="DS29" s="10" t="str">
        <f>IF(AND(DS28&gt;0,DS28&lt;&gt;"wait"),"AT",IF(AIL!$AA30="AI",IF(Sheet1!$D30&gt;AIL!$Z30+100,100,"wait"),0))</f>
        <v>wait</v>
      </c>
      <c r="DT29" s="10" t="str">
        <f>IF(AND(DT28&gt;0,DT28&lt;&gt;"wait"),"AT",IF(AIL!$AA30="AI",IF(Sheet1!$D30&gt;AIL!$Z30+150,150,"wait"),0))</f>
        <v>wait</v>
      </c>
      <c r="DU29" s="10" t="str">
        <f>IF(AND(DU28&gt;0,DU28&lt;&gt;"wait"),"AT",IF(AIL!$AA30="AI",IF(Sheet1!$D30&gt;AIL!$Z30+200,200,"wait"),0))</f>
        <v>wait</v>
      </c>
      <c r="DV29" s="10">
        <f t="shared" si="44"/>
        <v>-50</v>
      </c>
      <c r="DX29" s="10" t="str">
        <f>IF(AND(DX28&gt;0,DX28&lt;&gt;"wait"),"AT",IF(AIL!$AC30="AI",IF(Sheet1!$E30&lt;AIL!$AB30-50,50,"wait"),0))</f>
        <v>AT</v>
      </c>
      <c r="DY29" s="10" t="str">
        <f>IF(AND(DY28&gt;0,DY28&lt;&gt;"wait"),"AT",IF(AIL!$AC30="AI",IF(Sheet1!$E30&lt;AIL!$AB30-100,100,"wait"),0))</f>
        <v>AT</v>
      </c>
      <c r="DZ29" s="10" t="str">
        <f>IF(AND(DZ28&gt;0,DZ28&lt;&gt;"wait"),"AT",IF(AIL!$AC30="AI",IF(Sheet1!$E30&lt;AIL!$AB30-150,150,"wait"),0))</f>
        <v>AT</v>
      </c>
      <c r="EA29" s="10" t="str">
        <f>IF(AND(EA28&gt;0,EA28&lt;&gt;"wait"),"AT",IF(AIL!$AC30="AI",IF(Sheet1!$E30&lt;AIL!$AB30-200,200,"wait"),0))</f>
        <v>wait</v>
      </c>
      <c r="EB29" s="10" t="str">
        <f>IF(AND(EB28&gt;0,EB28&lt;&gt;"wait"),"AT",IF(AIL!$AC30="AI",IF(Sheet1!$D30&gt;AIL!$AB30+50,50,"wait"),0))</f>
        <v>AT</v>
      </c>
      <c r="EC29" s="10" t="str">
        <f>IF(AND(EC28&gt;0,EC28&lt;&gt;"wait"),"AT",IF(AIL!$AC30="AI",IF(Sheet1!$D30&gt;AIL!$AB30+100,100,"wait"),0))</f>
        <v>wait</v>
      </c>
      <c r="ED29" s="10" t="str">
        <f>IF(AND(ED28&gt;0,ED28&lt;&gt;"wait"),"AT",IF(AIL!$AC30="AI",IF(Sheet1!$D30&gt;AIL!$AB30+150,150,"wait"),0))</f>
        <v>wait</v>
      </c>
      <c r="EE29" s="10" t="str">
        <f>IF(AND(EE28&gt;0,EE28&lt;&gt;"wait"),"AT",IF(AIL!$AC30="AI",IF(Sheet1!$D30&gt;AIL!$AB30+200,200,"wait"),0))</f>
        <v>wait</v>
      </c>
      <c r="EF29" s="10">
        <f t="shared" si="45"/>
        <v>-50</v>
      </c>
      <c r="EH29" s="10" t="str">
        <f>IF(AND(EH28&gt;0,EH28&lt;&gt;"wait"),"AT",IF(AIL!$AE30="AI",IF(Sheet1!$E30&lt;AIL!$AD30-50,50,"wait"),0))</f>
        <v>AT</v>
      </c>
      <c r="EI29" s="10" t="str">
        <f>IF(AND(EI28&gt;0,EI28&lt;&gt;"wait"),"AT",IF(AIL!$AE30="AI",IF(Sheet1!$E30&lt;AIL!$AD30-100,100,"wait"),0))</f>
        <v>AT</v>
      </c>
      <c r="EJ29" s="10" t="str">
        <f>IF(AND(EJ28&gt;0,EJ28&lt;&gt;"wait"),"AT",IF(AIL!$AE30="AI",IF(Sheet1!$E30&lt;AIL!$AD30-150,150,"wait"),0))</f>
        <v>AT</v>
      </c>
      <c r="EK29" s="10" t="str">
        <f>IF(AND(EK28&gt;0,EK28&lt;&gt;"wait"),"AT",IF(AIL!$AE30="AI",IF(Sheet1!$E30&lt;AIL!$AD30-200,200,"wait"),0))</f>
        <v>wait</v>
      </c>
      <c r="EL29" s="10" t="str">
        <f>IF(AND(EL28&gt;0,EL28&lt;&gt;"wait"),"AT",IF(AIL!$AE30="AI",IF(Sheet1!$D30&gt;AIL!$AD30+50,50,"wait"),0))</f>
        <v>AT</v>
      </c>
      <c r="EM29" s="10" t="str">
        <f>IF(AND(EM28&gt;0,EM28&lt;&gt;"wait"),"AT",IF(AIL!$AE30="AI",IF(Sheet1!$D30&gt;AIL!$AD30+100,100,"wait"),0))</f>
        <v>wait</v>
      </c>
      <c r="EN29" s="10" t="str">
        <f>IF(AND(EN28&gt;0,EN28&lt;&gt;"wait"),"AT",IF(AIL!$AE30="AI",IF(Sheet1!$D30&gt;AIL!$AD30+150,150,"wait"),0))</f>
        <v>wait</v>
      </c>
      <c r="EO29" s="10" t="str">
        <f>IF(AND(EO28&gt;0,EO28&lt;&gt;"wait"),"AT",IF(AIL!$AE30="AI",IF(Sheet1!$D30&gt;AIL!$AD30+200,200,"wait"),0))</f>
        <v>wait</v>
      </c>
      <c r="EP29" s="10">
        <f t="shared" si="46"/>
        <v>-50</v>
      </c>
      <c r="ER29" s="10" t="str">
        <f>IF(AND(ER28&gt;0,ER28&lt;&gt;"wait"),"AT",IF(AIL!$AG30="AI",IF(Sheet1!$E30&lt;AIL!$AF30-50,50,"wait"),0))</f>
        <v>AT</v>
      </c>
      <c r="ES29" s="10" t="str">
        <f>IF(AND(ES28&gt;0,ES28&lt;&gt;"wait"),"AT",IF(AIL!$AG30="AI",IF(Sheet1!$E30&lt;AIL!$AF30-100,100,"wait"),0))</f>
        <v>AT</v>
      </c>
      <c r="ET29" s="10" t="str">
        <f>IF(AND(ET28&gt;0,ET28&lt;&gt;"wait"),"AT",IF(AIL!$AG30="AI",IF(Sheet1!$E30&lt;AIL!$AF30-150,150,"wait"),0))</f>
        <v>AT</v>
      </c>
      <c r="EU29" s="10" t="str">
        <f>IF(AND(EU28&gt;0,EU28&lt;&gt;"wait"),"AT",IF(AIL!$AG30="AI",IF(Sheet1!$E30&lt;AIL!$AF30-200,200,"wait"),0))</f>
        <v>wait</v>
      </c>
      <c r="EV29" s="10" t="str">
        <f>IF(AND(EV28&gt;0,EV28&lt;&gt;"wait"),"AT",IF(AIL!$AG30="AI",IF(Sheet1!$D30&gt;AIL!$AF30+50,50,"wait"),0))</f>
        <v>AT</v>
      </c>
      <c r="EW29" s="10" t="str">
        <f>IF(AND(EW28&gt;0,EW28&lt;&gt;"wait"),"AT",IF(AIL!$AG30="AI",IF(Sheet1!$D30&gt;AIL!$AF30+100,100,"wait"),0))</f>
        <v>wait</v>
      </c>
      <c r="EX29" s="10" t="str">
        <f>IF(AND(EX28&gt;0,EX28&lt;&gt;"wait"),"AT",IF(AIL!$AG30="AI",IF(Sheet1!$D30&gt;AIL!$AF30+150,150,"wait"),0))</f>
        <v>wait</v>
      </c>
      <c r="EY29" s="10" t="str">
        <f>IF(AND(EY28&gt;0,EY28&lt;&gt;"wait"),"AT",IF(AIL!$AG30="AI",IF(Sheet1!$D30&gt;AIL!$AF30+200,200,"wait"),0))</f>
        <v>wait</v>
      </c>
      <c r="EZ29" s="10">
        <f t="shared" si="47"/>
        <v>-50</v>
      </c>
      <c r="FB29" s="10" t="str">
        <f>IF(AND(FB28&gt;0,FB28&lt;&gt;"wait"),"AT",IF(AIL!$AI30="AI",IF(Sheet1!$E30&lt;AIL!$AH30-50,50,"wait"),0))</f>
        <v>AT</v>
      </c>
      <c r="FC29" s="10" t="str">
        <f>IF(AND(FC28&gt;0,FC28&lt;&gt;"wait"),"AT",IF(AIL!$AI30="AI",IF(Sheet1!$E30&lt;AIL!$AH30-100,100,"wait"),0))</f>
        <v>AT</v>
      </c>
      <c r="FD29" s="10" t="str">
        <f>IF(AND(FD28&gt;0,FD28&lt;&gt;"wait"),"AT",IF(AIL!$AI30="AI",IF(Sheet1!$E30&lt;AIL!$AH30-150,150,"wait"),0))</f>
        <v>AT</v>
      </c>
      <c r="FE29" s="10" t="str">
        <f>IF(AND(FE28&gt;0,FE28&lt;&gt;"wait"),"AT",IF(AIL!$AI30="AI",IF(Sheet1!$E30&lt;AIL!$AH30-200,200,"wait"),0))</f>
        <v>wait</v>
      </c>
      <c r="FF29" s="10" t="str">
        <f>IF(AND(FF28&gt;0,FF28&lt;&gt;"wait"),"AT",IF(AIL!$AI30="AI",IF(Sheet1!$D30&gt;AIL!$AH30+50,50,"wait"),0))</f>
        <v>AT</v>
      </c>
      <c r="FG29" s="10" t="str">
        <f>IF(AND(FG28&gt;0,FG28&lt;&gt;"wait"),"AT",IF(AIL!$AI30="AI",IF(Sheet1!$D30&gt;AIL!$AH30+100,100,"wait"),0))</f>
        <v>wait</v>
      </c>
      <c r="FH29" s="10" t="str">
        <f>IF(AND(FH28&gt;0,FH28&lt;&gt;"wait"),"AT",IF(AIL!$AI30="AI",IF(Sheet1!$D30&gt;AIL!$AH30+150,150,"wait"),0))</f>
        <v>wait</v>
      </c>
      <c r="FI29" s="10" t="str">
        <f>IF(AND(FI28&gt;0,FI28&lt;&gt;"wait"),"AT",IF(AIL!$AI30="AI",IF(Sheet1!$D30&gt;AIL!$AH30+200,200,"wait"),0))</f>
        <v>wait</v>
      </c>
      <c r="FJ29" s="10">
        <f t="shared" si="48"/>
        <v>-50</v>
      </c>
      <c r="FL29" s="10" t="str">
        <f>IF(AND(FL28&gt;0,FL28&lt;&gt;"wait"),"AT",IF(AIL!$AK30="AI",IF(Sheet1!$E30&lt;AIL!$AJ30-50,50,"wait"),0))</f>
        <v>AT</v>
      </c>
      <c r="FM29" s="10" t="str">
        <f>IF(AND(FM28&gt;0,FM28&lt;&gt;"wait"),"AT",IF(AIL!$AK30="AI",IF(Sheet1!$E30&lt;AIL!$AJ30-100,100,"wait"),0))</f>
        <v>AT</v>
      </c>
      <c r="FN29" s="10" t="str">
        <f>IF(AND(FN28&gt;0,FN28&lt;&gt;"wait"),"AT",IF(AIL!$AK30="AI",IF(Sheet1!$E30&lt;AIL!$AJ30-150,150,"wait"),0))</f>
        <v>AT</v>
      </c>
      <c r="FO29" s="10" t="str">
        <f>IF(AND(FO28&gt;0,FO28&lt;&gt;"wait"),"AT",IF(AIL!$AK30="AI",IF(Sheet1!$E30&lt;AIL!$AJ30-200,200,"wait"),0))</f>
        <v>wait</v>
      </c>
      <c r="FP29" s="10" t="str">
        <f>IF(AND(FP28&gt;0,FP28&lt;&gt;"wait"),"AT",IF(AIL!$AK30="AI",IF(Sheet1!$D30&gt;AIL!$AJ30+50,50,"wait"),0))</f>
        <v>AT</v>
      </c>
      <c r="FQ29" s="10" t="str">
        <f>IF(AND(FQ28&gt;0,FQ28&lt;&gt;"wait"),"AT",IF(AIL!$AK30="AI",IF(Sheet1!$D30&gt;AIL!$AJ30+100,100,"wait"),0))</f>
        <v>wait</v>
      </c>
      <c r="FR29" s="10" t="str">
        <f>IF(AND(FR28&gt;0,FR28&lt;&gt;"wait"),"AT",IF(AIL!$AK30="AI",IF(Sheet1!$D30&gt;AIL!$AJ30+150,150,"wait"),0))</f>
        <v>wait</v>
      </c>
      <c r="FS29" s="10" t="str">
        <f>IF(AND(FS28&gt;0,FS28&lt;&gt;"wait"),"AT",IF(AIL!$AK30="AI",IF(Sheet1!$D30&gt;AIL!$AJ30+200,200,"wait"),0))</f>
        <v>wait</v>
      </c>
      <c r="FT29" s="10">
        <f t="shared" si="49"/>
        <v>-50</v>
      </c>
      <c r="FV29" s="10" t="str">
        <f>IF(AND(FV28&gt;0,FV28&lt;&gt;"wait"),"AT",IF(AIL!$AM30="AI",IF(Sheet1!$E30&lt;AIL!$AL30-50,50,"wait"),0))</f>
        <v>AT</v>
      </c>
      <c r="FW29" s="10" t="str">
        <f>IF(AND(FW28&gt;0,FW28&lt;&gt;"wait"),"AT",IF(AIL!$AM30="AI",IF(Sheet1!$E30&lt;AIL!$AL30-100,100,"wait"),0))</f>
        <v>AT</v>
      </c>
      <c r="FX29" s="10" t="str">
        <f>IF(AND(FX28&gt;0,FX28&lt;&gt;"wait"),"AT",IF(AIL!$AM30="AI",IF(Sheet1!$E30&lt;AIL!$AL30-150,150,"wait"),0))</f>
        <v>AT</v>
      </c>
      <c r="FY29" s="10" t="str">
        <f>IF(AND(FY28&gt;0,FY28&lt;&gt;"wait"),"AT",IF(AIL!$AM30="AI",IF(Sheet1!$E30&lt;AIL!$AL30-200,200,"wait"),0))</f>
        <v>wait</v>
      </c>
      <c r="FZ29" s="10" t="str">
        <f>IF(AND(FZ28&gt;0,FZ28&lt;&gt;"wait"),"AT",IF(AIL!$AM30="AI",IF(Sheet1!$D30&gt;AIL!$AL30+50,50,"wait"),0))</f>
        <v>AT</v>
      </c>
      <c r="GA29" s="10" t="str">
        <f>IF(AND(GA28&gt;0,GA28&lt;&gt;"wait"),"AT",IF(AIL!$AM30="AI",IF(Sheet1!$D30&gt;AIL!$AL30+100,100,"wait"),0))</f>
        <v>wait</v>
      </c>
      <c r="GB29" s="10" t="str">
        <f>IF(AND(GB28&gt;0,GB28&lt;&gt;"wait"),"AT",IF(AIL!$AM30="AI",IF(Sheet1!$D30&gt;AIL!$AL30+150,150,"wait"),0))</f>
        <v>wait</v>
      </c>
      <c r="GC29" s="10" t="str">
        <f>IF(AND(GC28&gt;0,GC28&lt;&gt;"wait"),"AT",IF(AIL!$AM30="AI",IF(Sheet1!$D30&gt;AIL!$AL30+200,200,"wait"),0))</f>
        <v>wait</v>
      </c>
      <c r="GD29" s="10">
        <f t="shared" si="50"/>
        <v>-50</v>
      </c>
      <c r="GF29" s="10" t="str">
        <f>IF(AND(GF28&gt;0,GF28&lt;&gt;"wait"),"AT",IF(AIL!$AO30="AI",IF(Sheet1!$E30&lt;AIL!$AN30-50,50,"wait"),0))</f>
        <v>AT</v>
      </c>
      <c r="GG29" s="10" t="str">
        <f>IF(AND(GG28&gt;0,GG28&lt;&gt;"wait"),"AT",IF(AIL!$AO30="AI",IF(Sheet1!$E30&lt;AIL!$AN30-100,100,"wait"),0))</f>
        <v>AT</v>
      </c>
      <c r="GH29" s="10" t="str">
        <f>IF(AND(GH28&gt;0,GH28&lt;&gt;"wait"),"AT",IF(AIL!$AO30="AI",IF(Sheet1!$E30&lt;AIL!$AN30-150,150,"wait"),0))</f>
        <v>AT</v>
      </c>
      <c r="GI29" s="10" t="str">
        <f>IF(AND(GI28&gt;0,GI28&lt;&gt;"wait"),"AT",IF(AIL!$AO30="AI",IF(Sheet1!$E30&lt;AIL!$AN30-200,200,"wait"),0))</f>
        <v>wait</v>
      </c>
      <c r="GJ29" s="10" t="str">
        <f>IF(AND(GJ28&gt;0,GJ28&lt;&gt;"wait"),"AT",IF(AIL!$AO30="AI",IF(Sheet1!$D30&gt;AIL!$AN30+50,50,"wait"),0))</f>
        <v>AT</v>
      </c>
      <c r="GK29" s="10" t="str">
        <f>IF(AND(GK28&gt;0,GK28&lt;&gt;"wait"),"AT",IF(AIL!$AO30="AI",IF(Sheet1!$D30&gt;AIL!$AN30+100,100,"wait"),0))</f>
        <v>wait</v>
      </c>
      <c r="GL29" s="10" t="str">
        <f>IF(AND(GL28&gt;0,GL28&lt;&gt;"wait"),"AT",IF(AIL!$AO30="AI",IF(Sheet1!$D30&gt;AIL!$AN30+150,150,"wait"),0))</f>
        <v>wait</v>
      </c>
      <c r="GM29" s="10" t="str">
        <f>IF(AND(GM28&gt;0,GM28&lt;&gt;"wait"),"AT",IF(AIL!$AO30="AI",IF(Sheet1!$D30&gt;AIL!$AN30+200,200,"wait"),0))</f>
        <v>wait</v>
      </c>
      <c r="GN29" s="10">
        <f t="shared" si="51"/>
        <v>-50</v>
      </c>
      <c r="GP29" s="10" t="str">
        <f>IF(AND(GP28&gt;0,GP28&lt;&gt;"wait"),"AT",IF(AIL!$AQ30="AI",IF(Sheet1!$E30&lt;AIL!$AP30-50,50,"wait"),0))</f>
        <v>AT</v>
      </c>
      <c r="GQ29" s="10" t="str">
        <f>IF(AND(GQ28&gt;0,GQ28&lt;&gt;"wait"),"AT",IF(AIL!$AQ30="AI",IF(Sheet1!$E30&lt;AIL!$AP30-100,100,"wait"),0))</f>
        <v>AT</v>
      </c>
      <c r="GR29" s="10" t="str">
        <f>IF(AND(GR28&gt;0,GR28&lt;&gt;"wait"),"AT",IF(AIL!$AQ30="AI",IF(Sheet1!$E30&lt;AIL!$AP30-150,150,"wait"),0))</f>
        <v>AT</v>
      </c>
      <c r="GS29" s="10" t="str">
        <f>IF(AND(GS28&gt;0,GS28&lt;&gt;"wait"),"AT",IF(AIL!$AQ30="AI",IF(Sheet1!$E30&lt;AIL!$AP30-200,200,"wait"),0))</f>
        <v>wait</v>
      </c>
      <c r="GT29" s="10" t="str">
        <f>IF(AND(GT28&gt;0,GT28&lt;&gt;"wait"),"AT",IF(AIL!$AQ30="AI",IF(Sheet1!$D30&gt;AIL!$AP30+50,50,"wait"),0))</f>
        <v>AT</v>
      </c>
      <c r="GU29" s="10" t="str">
        <f>IF(AND(GU28&gt;0,GU28&lt;&gt;"wait"),"AT",IF(AIL!$AQ30="AI",IF(Sheet1!$D30&gt;AIL!$AP30+100,100,"wait"),0))</f>
        <v>wait</v>
      </c>
      <c r="GV29" s="10" t="str">
        <f>IF(AND(GV28&gt;0,GV28&lt;&gt;"wait"),"AT",IF(AIL!$AQ30="AI",IF(Sheet1!$D30&gt;AIL!$AP30+150,150,"wait"),0))</f>
        <v>wait</v>
      </c>
      <c r="GW29" s="10" t="str">
        <f>IF(AND(GW28&gt;0,GW28&lt;&gt;"wait"),"AT",IF(AIL!$AQ30="AI",IF(Sheet1!$D30&gt;AIL!$AP30+200,200,"wait"),0))</f>
        <v>wait</v>
      </c>
      <c r="GX29" s="10">
        <f t="shared" si="52"/>
        <v>-50</v>
      </c>
      <c r="GZ29" s="10" t="str">
        <f>IF(AND(GZ28&gt;0,GZ28&lt;&gt;"wait"),"AT",IF(AIL!$AS30="AI",IF(Sheet1!$E30&lt;AIL!$AR30-50,50,"wait"),0))</f>
        <v>AT</v>
      </c>
      <c r="HA29" s="10" t="str">
        <f>IF(AND(HA28&gt;0,HA28&lt;&gt;"wait"),"AT",IF(AIL!$AS30="AI",IF(Sheet1!$E30&lt;AIL!$AR30-100,100,"wait"),0))</f>
        <v>AT</v>
      </c>
      <c r="HB29" s="10" t="str">
        <f>IF(AND(HB28&gt;0,HB28&lt;&gt;"wait"),"AT",IF(AIL!$AS30="AI",IF(Sheet1!$E30&lt;AIL!$AR30-150,150,"wait"),0))</f>
        <v>AT</v>
      </c>
      <c r="HC29" s="10" t="str">
        <f>IF(AND(HC28&gt;0,HC28&lt;&gt;"wait"),"AT",IF(AIL!$AS30="AI",IF(Sheet1!$E30&lt;AIL!$AR30-200,200,"wait"),0))</f>
        <v>wait</v>
      </c>
      <c r="HD29" s="10" t="str">
        <f>IF(AND(HD28&gt;0,HD28&lt;&gt;"wait"),"AT",IF(AIL!$AS30="AI",IF(Sheet1!$D30&gt;AIL!$AR30+50,50,"wait"),0))</f>
        <v>AT</v>
      </c>
      <c r="HE29" s="10" t="str">
        <f>IF(AND(HE28&gt;0,HE28&lt;&gt;"wait"),"AT",IF(AIL!$AS30="AI",IF(Sheet1!$D30&gt;AIL!$AR30+100,100,"wait"),0))</f>
        <v>wait</v>
      </c>
      <c r="HF29" s="10" t="str">
        <f>IF(AND(HF28&gt;0,HF28&lt;&gt;"wait"),"AT",IF(AIL!$AS30="AI",IF(Sheet1!$D30&gt;AIL!$AR30+150,150,"wait"),0))</f>
        <v>wait</v>
      </c>
      <c r="HG29" s="10" t="str">
        <f>IF(AND(HG28&gt;0,HG28&lt;&gt;"wait"),"AT",IF(AIL!$AS30="AI",IF(Sheet1!$D30&gt;AIL!$AR30+200,200,"wait"),0))</f>
        <v>wait</v>
      </c>
      <c r="HH29" s="10">
        <f t="shared" si="53"/>
        <v>-50</v>
      </c>
      <c r="HJ29" s="10" t="str">
        <f>IF(AND(HJ28&gt;0,HJ28&lt;&gt;"wait"),"AT",IF(AIL!$AU30="AI",IF(Sheet1!$E30&lt;AIL!$AT30-50,50,"wait"),0))</f>
        <v>AT</v>
      </c>
      <c r="HK29" s="10" t="str">
        <f>IF(AND(HK28&gt;0,HK28&lt;&gt;"wait"),"AT",IF(AIL!$AU30="AI",IF(Sheet1!$E30&lt;AIL!$AT30-100,100,"wait"),0))</f>
        <v>AT</v>
      </c>
      <c r="HL29" s="10" t="str">
        <f>IF(AND(HL28&gt;0,HL28&lt;&gt;"wait"),"AT",IF(AIL!$AU30="AI",IF(Sheet1!$E30&lt;AIL!$AT30-150,150,"wait"),0))</f>
        <v>AT</v>
      </c>
      <c r="HM29" s="10" t="str">
        <f>IF(AND(HM28&gt;0,HM28&lt;&gt;"wait"),"AT",IF(AIL!$AU30="AI",IF(Sheet1!$E30&lt;AIL!$AT30-200,200,"wait"),0))</f>
        <v>wait</v>
      </c>
      <c r="HN29" s="10" t="str">
        <f>IF(AND(HN28&gt;0,HN28&lt;&gt;"wait"),"AT",IF(AIL!$AU30="AI",IF(Sheet1!$D30&gt;AIL!$AT30+50,50,"wait"),0))</f>
        <v>AT</v>
      </c>
      <c r="HO29" s="10" t="str">
        <f>IF(AND(HO28&gt;0,HO28&lt;&gt;"wait"),"AT",IF(AIL!$AU30="AI",IF(Sheet1!$D30&gt;AIL!$AT30+100,100,"wait"),0))</f>
        <v>wait</v>
      </c>
      <c r="HP29" s="10" t="str">
        <f>IF(AND(HP28&gt;0,HP28&lt;&gt;"wait"),"AT",IF(AIL!$AU30="AI",IF(Sheet1!$D30&gt;AIL!$AT30+150,150,"wait"),0))</f>
        <v>wait</v>
      </c>
      <c r="HQ29" s="10" t="str">
        <f>IF(AND(HQ28&gt;0,HQ28&lt;&gt;"wait"),"AT",IF(AIL!$AU30="AI",IF(Sheet1!$D30&gt;AIL!$AT30+200,200,"wait"),0))</f>
        <v>wait</v>
      </c>
      <c r="HR29" s="10">
        <f t="shared" si="54"/>
        <v>-50</v>
      </c>
      <c r="HT29" s="10" t="str">
        <f>IF(AND(HT28&gt;0,HT28&lt;&gt;"wait"),"AT",IF(AIL!$AX30="AI",IF(Sheet1!$E30&lt;AIL!$AW30-50,50,"wait"),0))</f>
        <v>wait</v>
      </c>
      <c r="HU29" s="10" t="str">
        <f>IF(AND(HU28&gt;0,HU28&lt;&gt;"wait"),"AT",IF(AIL!$AX30="AI",IF(Sheet1!$E30&lt;AIL!$AW30-100,100,"wait"),0))</f>
        <v>wait</v>
      </c>
      <c r="HV29" s="10" t="str">
        <f>IF(AND(HV28&gt;0,HV28&lt;&gt;"wait"),"AT",IF(AIL!$AX30="AI",IF(Sheet1!$E30&lt;AIL!$AW30-150,150,"wait"),0))</f>
        <v>wait</v>
      </c>
      <c r="HW29" s="10" t="str">
        <f>IF(AND(HW28&gt;0,HW28&lt;&gt;"wait"),"AT",IF(AIL!$AX30="AI",IF(Sheet1!$E30&lt;AIL!$AW30-200,200,"wait"),0))</f>
        <v>wait</v>
      </c>
      <c r="HX29" s="10" t="str">
        <f>IF(AND(HX28&gt;0,HX28&lt;&gt;"wait"),"AT",IF(AIL!$AX30="AI",IF(Sheet1!$D30&gt;AIL!$AW30+50,50,"wait"),0))</f>
        <v>wait</v>
      </c>
      <c r="HY29" s="10" t="str">
        <f>IF(AND(HY28&gt;0,HY28&lt;&gt;"wait"),"AT",IF(AIL!$AX30="AI",IF(Sheet1!$D30&gt;AIL!$AW30+100,100,"wait"),0))</f>
        <v>wait</v>
      </c>
      <c r="HZ29" s="10" t="str">
        <f>IF(AND(HZ28&gt;0,HZ28&lt;&gt;"wait"),"AT",IF(AIL!$AX30="AI",IF(Sheet1!$D30&gt;AIL!$AW30+150,150,"wait"),0))</f>
        <v>wait</v>
      </c>
      <c r="IA29" s="10" t="str">
        <f>IF(AND(IA28&gt;0,IA28&lt;&gt;"wait"),"AT",IF(AIL!$AX30="AI",IF(Sheet1!$D30&gt;AIL!$AW30+200,200,"wait"),0))</f>
        <v>wait</v>
      </c>
      <c r="IB29" s="10">
        <f t="shared" si="55"/>
        <v>0</v>
      </c>
      <c r="ID29" s="10" t="str">
        <f>IF(AND(ID28&gt;0,ID28&lt;&gt;"wait"),"AT",IF(AIL!$AZ30="AI",IF(Sheet1!$E30&lt;AIL!$AY30-50,50,"wait"),0))</f>
        <v>wait</v>
      </c>
      <c r="IE29" s="10" t="str">
        <f>IF(AND(IE28&gt;0,IE28&lt;&gt;"wait"),"AT",IF(AIL!$AZ30="AI",IF(Sheet1!$E30&lt;AIL!$AY30-100,100,"wait"),0))</f>
        <v>wait</v>
      </c>
      <c r="IF29" s="10" t="str">
        <f>IF(AND(IF28&gt;0,IF28&lt;&gt;"wait"),"AT",IF(AIL!$AZ30="AI",IF(Sheet1!$E30&lt;AIL!$AY30-150,150,"wait"),0))</f>
        <v>wait</v>
      </c>
      <c r="IG29" s="10" t="str">
        <f>IF(AND(IG28&gt;0,IG28&lt;&gt;"wait"),"AT",IF(AIL!$AZ30="AI",IF(Sheet1!$E30&lt;AIL!$AY30-200,200,"wait"),0))</f>
        <v>wait</v>
      </c>
      <c r="IH29" s="10" t="str">
        <f>IF(AND(IH28&gt;0,IH28&lt;&gt;"wait"),"AT",IF(AIL!$AZ30="AI",IF(Sheet1!$D30&gt;AIL!$AY30+50,50,"wait"),0))</f>
        <v>wait</v>
      </c>
      <c r="II29" s="10" t="str">
        <f>IF(AND(II28&gt;0,II28&lt;&gt;"wait"),"AT",IF(AIL!$AZ30="AI",IF(Sheet1!$D30&gt;AIL!$AY30+100,100,"wait"),0))</f>
        <v>wait</v>
      </c>
      <c r="IJ29" s="10" t="str">
        <f>IF(AND(IJ28&gt;0,IJ28&lt;&gt;"wait"),"AT",IF(AIL!$AZ30="AI",IF(Sheet1!$D30&gt;AIL!$AY30+150,150,"wait"),0))</f>
        <v>wait</v>
      </c>
      <c r="IK29" s="10" t="str">
        <f>IF(AND(IK28&gt;0,IK28&lt;&gt;"wait"),"AT",IF(AIL!$AZ30="AI",IF(Sheet1!$D30&gt;AIL!$AY30+200,200,"wait"),0))</f>
        <v>wait</v>
      </c>
      <c r="IL29" s="10">
        <f t="shared" si="56"/>
        <v>0</v>
      </c>
      <c r="IN29" s="10" t="str">
        <f>IF(AND(IN28&gt;0,IN28&lt;&gt;"wait"),"AT",IF(AIL!$BB30="AI",IF(Sheet1!$E30&lt;AIL!$BA30-50,50,"wait"),0))</f>
        <v>wait</v>
      </c>
      <c r="IO29" s="10" t="str">
        <f>IF(AND(IO28&gt;0,IO28&lt;&gt;"wait"),"AT",IF(AIL!$BB30="AI",IF(Sheet1!$E30&lt;AIL!$BA30-100,100,"wait"),0))</f>
        <v>wait</v>
      </c>
      <c r="IP29" s="10" t="str">
        <f>IF(AND(IP28&gt;0,IP28&lt;&gt;"wait"),"AT",IF(AIL!$BB30="AI",IF(Sheet1!$E30&lt;AIL!$BA30-150,150,"wait"),0))</f>
        <v>wait</v>
      </c>
      <c r="IQ29" s="10" t="str">
        <f>IF(AND(IQ28&gt;0,IQ28&lt;&gt;"wait"),"AT",IF(AIL!$BB30="AI",IF(Sheet1!$E30&lt;AIL!$BA30-200,200,"wait"),0))</f>
        <v>wait</v>
      </c>
      <c r="IR29" s="10" t="str">
        <f>IF(AND(IR28&gt;0,IR28&lt;&gt;"wait"),"AT",IF(AIL!$BB30="AI",IF(Sheet1!$D30&gt;AIL!$BA30+50,50,"wait"),0))</f>
        <v>wait</v>
      </c>
      <c r="IS29" s="10" t="str">
        <f>IF(AND(IS28&gt;0,IS28&lt;&gt;"wait"),"AT",IF(AIL!$BB30="AI",IF(Sheet1!$D30&gt;AIL!$BA30+100,100,"wait"),0))</f>
        <v>wait</v>
      </c>
      <c r="IT29" s="10" t="str">
        <f>IF(AND(IT28&gt;0,IT28&lt;&gt;"wait"),"AT",IF(AIL!$BB30="AI",IF(Sheet1!$D30&gt;AIL!$BA30+150,150,"wait"),0))</f>
        <v>wait</v>
      </c>
      <c r="IU29" s="10" t="str">
        <f>IF(AND(IU28&gt;0,IU28&lt;&gt;"wait"),"AT",IF(AIL!$BB30="AI",IF(Sheet1!$D30&gt;AIL!$BA30+200,200,"wait"),0))</f>
        <v>wait</v>
      </c>
      <c r="IV29" s="10">
        <f t="shared" si="57"/>
        <v>0</v>
      </c>
      <c r="IX29" s="10" t="str">
        <f>IF(AND(IX28&gt;0,IX28&lt;&gt;"wait"),"AT",IF(AIL!$BD30="AI",IF(Sheet1!$E30&lt;AIL!$BC30-50,50,"wait"),0))</f>
        <v>wait</v>
      </c>
      <c r="IY29" s="10" t="str">
        <f>IF(AND(IY28&gt;0,IY28&lt;&gt;"wait"),"AT",IF(AIL!$BD30="AI",IF(Sheet1!$E30&lt;AIL!$BC30-100,100,"wait"),0))</f>
        <v>wait</v>
      </c>
      <c r="IZ29" s="10" t="str">
        <f>IF(AND(IZ28&gt;0,IZ28&lt;&gt;"wait"),"AT",IF(AIL!$BD30="AI",IF(Sheet1!$E30&lt;AIL!$BC30-150,150,"wait"),0))</f>
        <v>wait</v>
      </c>
      <c r="JA29" s="10" t="str">
        <f>IF(AND(JA28&gt;0,JA28&lt;&gt;"wait"),"AT",IF(AIL!$BD30="AI",IF(Sheet1!$E30&lt;AIL!$BC30-200,200,"wait"),0))</f>
        <v>wait</v>
      </c>
      <c r="JB29" s="10" t="str">
        <f>IF(AND(JB28&gt;0,JB28&lt;&gt;"wait"),"AT",IF(AIL!$BD30="AI",IF(Sheet1!$D30&gt;AIL!$BC30+50,50,"wait"),0))</f>
        <v>wait</v>
      </c>
      <c r="JC29" s="10" t="str">
        <f>IF(AND(JC28&gt;0,JC28&lt;&gt;"wait"),"AT",IF(AIL!$BD30="AI",IF(Sheet1!$D30&gt;AIL!$BC30+100,100,"wait"),0))</f>
        <v>wait</v>
      </c>
      <c r="JD29" s="10" t="str">
        <f>IF(AND(JD28&gt;0,JD28&lt;&gt;"wait"),"AT",IF(AIL!$BD30="AI",IF(Sheet1!$D30&gt;AIL!$BC30+150,150,"wait"),0))</f>
        <v>wait</v>
      </c>
      <c r="JE29" s="10" t="str">
        <f>IF(AND(JE28&gt;0,JE28&lt;&gt;"wait"),"AT",IF(AIL!$BD30="AI",IF(Sheet1!$D30&gt;AIL!$BC30+200,200,"wait"),0))</f>
        <v>wait</v>
      </c>
      <c r="JF29" s="10">
        <f t="shared" si="58"/>
        <v>0</v>
      </c>
      <c r="JH29" s="10" t="str">
        <f>IF(AND(JH28&gt;0,JH28&lt;&gt;"wait"),"AT",IF(AIL!$BF30="AI",IF(Sheet1!$E30&lt;AIL!$BE30-50,50,"wait"),0))</f>
        <v>wait</v>
      </c>
      <c r="JI29" s="10" t="str">
        <f>IF(AND(JI28&gt;0,JI28&lt;&gt;"wait"),"AT",IF(AIL!$BF30="AI",IF(Sheet1!$E30&lt;AIL!$BE30-100,100,"wait"),0))</f>
        <v>wait</v>
      </c>
      <c r="JJ29" s="10" t="str">
        <f>IF(AND(JJ28&gt;0,JJ28&lt;&gt;"wait"),"AT",IF(AIL!$BF30="AI",IF(Sheet1!$E30&lt;AIL!$BE30-150,150,"wait"),0))</f>
        <v>wait</v>
      </c>
      <c r="JK29" s="10" t="str">
        <f>IF(AND(JK28&gt;0,JK28&lt;&gt;"wait"),"AT",IF(AIL!$BF30="AI",IF(Sheet1!$E30&lt;AIL!$BE30-200,200,"wait"),0))</f>
        <v>wait</v>
      </c>
      <c r="JL29" s="10" t="str">
        <f>IF(AND(JL28&gt;0,JL28&lt;&gt;"wait"),"AT",IF(AIL!$BF30="AI",IF(Sheet1!$D30&gt;AIL!$BE30+50,50,"wait"),0))</f>
        <v>wait</v>
      </c>
      <c r="JM29" s="10" t="str">
        <f>IF(AND(JM28&gt;0,JM28&lt;&gt;"wait"),"AT",IF(AIL!$BF30="AI",IF(Sheet1!$D30&gt;AIL!$BE30+100,100,"wait"),0))</f>
        <v>wait</v>
      </c>
      <c r="JN29" s="10" t="str">
        <f>IF(AND(JN28&gt;0,JN28&lt;&gt;"wait"),"AT",IF(AIL!$BF30="AI",IF(Sheet1!$D30&gt;AIL!$BE30+150,150,"wait"),0))</f>
        <v>wait</v>
      </c>
      <c r="JO29" s="10" t="str">
        <f>IF(AND(JO28&gt;0,JO28&lt;&gt;"wait"),"AT",IF(AIL!$BF30="AI",IF(Sheet1!$D30&gt;AIL!$BE30+200,200,"wait"),0))</f>
        <v>wait</v>
      </c>
      <c r="JP29" s="10">
        <f t="shared" si="59"/>
        <v>0</v>
      </c>
      <c r="JR29" s="10">
        <f>IF(AND(JR28&gt;0,JR28&lt;&gt;"wait"),"AT",IF(AIL!$BH30="AI",IF(Sheet1!$E30&lt;AIL!$BG30-50,50,"wait"),0))</f>
        <v>50</v>
      </c>
      <c r="JS29" s="10" t="str">
        <f>IF(AND(JS28&gt;0,JS28&lt;&gt;"wait"),"AT",IF(AIL!$BH30="AI",IF(Sheet1!$E30&lt;AIL!$BG30-100,100,"wait"),0))</f>
        <v>wait</v>
      </c>
      <c r="JT29" s="10" t="str">
        <f>IF(AND(JT28&gt;0,JT28&lt;&gt;"wait"),"AT",IF(AIL!$BH30="AI",IF(Sheet1!$E30&lt;AIL!$BG30-150,150,"wait"),0))</f>
        <v>wait</v>
      </c>
      <c r="JU29" s="10" t="str">
        <f>IF(AND(JU28&gt;0,JU28&lt;&gt;"wait"),"AT",IF(AIL!$BH30="AI",IF(Sheet1!$E30&lt;AIL!$BG30-200,200,"wait"),0))</f>
        <v>wait</v>
      </c>
      <c r="JV29" s="10" t="str">
        <f>IF(AND(JV28&gt;0,JV28&lt;&gt;"wait"),"AT",IF(AIL!$BH30="AI",IF(Sheet1!$D30&gt;AIL!$BG30+50,50,"wait"),0))</f>
        <v>wait</v>
      </c>
      <c r="JW29" s="10" t="str">
        <f>IF(AND(JW28&gt;0,JW28&lt;&gt;"wait"),"AT",IF(AIL!$BH30="AI",IF(Sheet1!$D30&gt;AIL!$BG30+100,100,"wait"),0))</f>
        <v>wait</v>
      </c>
      <c r="JX29" s="10" t="str">
        <f>IF(AND(JX28&gt;0,JX28&lt;&gt;"wait"),"AT",IF(AIL!$BH30="AI",IF(Sheet1!$D30&gt;AIL!$BG30+150,150,"wait"),0))</f>
        <v>wait</v>
      </c>
      <c r="JY29" s="10" t="str">
        <f>IF(AND(JY28&gt;0,JY28&lt;&gt;"wait"),"AT",IF(AIL!$BH30="AI",IF(Sheet1!$D30&gt;AIL!$BG30+200,200,"wait"),0))</f>
        <v>wait</v>
      </c>
      <c r="JZ29" s="10">
        <f t="shared" si="60"/>
        <v>50</v>
      </c>
      <c r="KB29" s="10" t="str">
        <f>IF(AND(KB28&gt;0,KB28&lt;&gt;"wait"),"AT",IF(AIL!$BJ30="AI",IF(Sheet1!$E30&lt;AIL!$BI30-50,50,"wait"),0))</f>
        <v>wait</v>
      </c>
      <c r="KC29" s="10" t="str">
        <f>IF(AND(KC28&gt;0,KC28&lt;&gt;"wait"),"AT",IF(AIL!$BJ30="AI",IF(Sheet1!$E30&lt;AIL!$BI30-100,100,"wait"),0))</f>
        <v>wait</v>
      </c>
      <c r="KD29" s="10" t="str">
        <f>IF(AND(KD28&gt;0,KD28&lt;&gt;"wait"),"AT",IF(AIL!$BJ30="AI",IF(Sheet1!$E30&lt;AIL!$BI30-150,150,"wait"),0))</f>
        <v>wait</v>
      </c>
      <c r="KE29" s="10" t="str">
        <f>IF(AND(KE28&gt;0,KE28&lt;&gt;"wait"),"AT",IF(AIL!$BJ30="AI",IF(Sheet1!$E30&lt;AIL!$BI30-200,200,"wait"),0))</f>
        <v>wait</v>
      </c>
      <c r="KF29" s="10" t="str">
        <f>IF(AND(KF28&gt;0,KF28&lt;&gt;"wait"),"AT",IF(AIL!$BJ30="AI",IF(Sheet1!$D30&gt;AIL!$BI30+50,50,"wait"),0))</f>
        <v>wait</v>
      </c>
      <c r="KG29" s="10" t="str">
        <f>IF(AND(KG28&gt;0,KG28&lt;&gt;"wait"),"AT",IF(AIL!$BJ30="AI",IF(Sheet1!$D30&gt;AIL!$BI30+100,100,"wait"),0))</f>
        <v>wait</v>
      </c>
      <c r="KH29" s="10" t="str">
        <f>IF(AND(KH28&gt;0,KH28&lt;&gt;"wait"),"AT",IF(AIL!$BJ30="AI",IF(Sheet1!$D30&gt;AIL!$BI30+150,150,"wait"),0))</f>
        <v>wait</v>
      </c>
      <c r="KI29" s="10" t="str">
        <f>IF(AND(KI28&gt;0,KI28&lt;&gt;"wait"),"AT",IF(AIL!$BJ30="AI",IF(Sheet1!$D30&gt;AIL!$BI30+200,200,"wait"),0))</f>
        <v>wait</v>
      </c>
      <c r="KJ29" s="10">
        <f t="shared" si="61"/>
        <v>0</v>
      </c>
      <c r="KL29" s="10">
        <f>IF(AND(KL28&gt;0,KL28&lt;&gt;"wait"),"AT",IF(AIL!$BL30="AI",IF(Sheet1!$E30&lt;AIL!$BK30-50,50,"wait"),0))</f>
        <v>0</v>
      </c>
      <c r="KM29" s="10">
        <f>IF(AND(KM28&gt;0,KM28&lt;&gt;"wait"),"AT",IF(AIL!$BL30="AI",IF(Sheet1!$E30&lt;AIL!$BK30-100,100,"wait"),0))</f>
        <v>0</v>
      </c>
      <c r="KN29" s="10">
        <f>IF(AND(KN28&gt;0,KN28&lt;&gt;"wait"),"AT",IF(AIL!$BL30="AI",IF(Sheet1!$E30&lt;AIL!$BK30-150,150,"wait"),0))</f>
        <v>0</v>
      </c>
      <c r="KO29" s="10">
        <f>IF(AND(KO28&gt;0,KO28&lt;&gt;"wait"),"AT",IF(AIL!$BL30="AI",IF(Sheet1!$E30&lt;AIL!$BK30-200,200,"wait"),0))</f>
        <v>0</v>
      </c>
      <c r="KP29" s="10">
        <f>IF(AND(KP28&gt;0,KP28&lt;&gt;"wait"),"AT",IF(AIL!$BL30="AI",IF(Sheet1!$D30&gt;AIL!$BK30+50,50,"wait"),0))</f>
        <v>0</v>
      </c>
      <c r="KQ29" s="10">
        <f>IF(AND(KQ28&gt;0,KQ28&lt;&gt;"wait"),"AT",IF(AIL!$BL30="AI",IF(Sheet1!$D30&gt;AIL!$BK30+100,100,"wait"),0))</f>
        <v>0</v>
      </c>
      <c r="KR29" s="10">
        <f>IF(AND(KR28&gt;0,KR28&lt;&gt;"wait"),"AT",IF(AIL!$BL30="AI",IF(Sheet1!$D30&gt;AIL!$BK30+150,150,"wait"),0))</f>
        <v>0</v>
      </c>
      <c r="KS29" s="10">
        <f>IF(AND(KS28&gt;0,KS28&lt;&gt;"wait"),"AT",IF(AIL!$BL30="AI",IF(Sheet1!$D30&gt;AIL!$BK30+200,200,"wait"),0))</f>
        <v>0</v>
      </c>
      <c r="KT29" s="10">
        <f t="shared" si="62"/>
        <v>0</v>
      </c>
      <c r="KV29" s="10">
        <f>IF(AND(KV28&gt;0,KV28&lt;&gt;"wait"),"AT",IF(AIL!$BN30="AI",IF(Sheet1!$E30&lt;AIL!$BM30-50,50,"wait"),0))</f>
        <v>0</v>
      </c>
      <c r="KW29" s="10">
        <f>IF(AND(KW28&gt;0,KW28&lt;&gt;"wait"),"AT",IF(AIL!$BN30="AI",IF(Sheet1!$E30&lt;AIL!$BM30-100,100,"wait"),0))</f>
        <v>0</v>
      </c>
      <c r="KX29" s="10">
        <f>IF(AND(KX28&gt;0,KX28&lt;&gt;"wait"),"AT",IF(AIL!$BN30="AI",IF(Sheet1!$E30&lt;AIL!$BM30-150,150,"wait"),0))</f>
        <v>0</v>
      </c>
      <c r="KY29" s="10">
        <f>IF(AND(KY28&gt;0,KY28&lt;&gt;"wait"),"AT",IF(AIL!$BN30="AI",IF(Sheet1!$E30&lt;AIL!$BM30-200,200,"wait"),0))</f>
        <v>0</v>
      </c>
      <c r="KZ29" s="10">
        <f>IF(AND(KZ28&gt;0,KZ28&lt;&gt;"wait"),"AT",IF(AIL!$BN30="AI",IF(Sheet1!$D30&gt;AIL!$BM30+50,50,"wait"),0))</f>
        <v>0</v>
      </c>
      <c r="LA29" s="10">
        <f>IF(AND(LA28&gt;0,LA28&lt;&gt;"wait"),"AT",IF(AIL!$BN30="AI",IF(Sheet1!$D30&gt;AIL!$BM30+100,100,"wait"),0))</f>
        <v>0</v>
      </c>
      <c r="LB29" s="10">
        <f>IF(AND(LB28&gt;0,LB28&lt;&gt;"wait"),"AT",IF(AIL!$BN30="AI",IF(Sheet1!$D30&gt;AIL!$BM30+150,150,"wait"),0))</f>
        <v>0</v>
      </c>
      <c r="LC29" s="10">
        <f>IF(AND(LC28&gt;0,LC28&lt;&gt;"wait"),"AT",IF(AIL!$BN30="AI",IF(Sheet1!$D30&gt;AIL!$BM30+200,200,"wait"),0))</f>
        <v>0</v>
      </c>
      <c r="LD29" s="10">
        <f t="shared" si="63"/>
        <v>0</v>
      </c>
      <c r="LF29" s="10">
        <f>IF(AND(LF28&gt;0,LF28&lt;&gt;"wait"),"AT",IF(AIL!$BP30="AI",IF(Sheet1!$E30&lt;AIL!$BO30-50,50,"wait"),0))</f>
        <v>0</v>
      </c>
      <c r="LG29" s="10">
        <f>IF(AND(LG28&gt;0,LG28&lt;&gt;"wait"),"AT",IF(AIL!$BP30="AI",IF(Sheet1!$E30&lt;AIL!$BO30-100,100,"wait"),0))</f>
        <v>0</v>
      </c>
      <c r="LH29" s="10">
        <f>IF(AND(LH28&gt;0,LH28&lt;&gt;"wait"),"AT",IF(AIL!$BP30="AI",IF(Sheet1!$E30&lt;AIL!$BO30-150,150,"wait"),0))</f>
        <v>0</v>
      </c>
      <c r="LI29" s="10">
        <f>IF(AND(LI28&gt;0,LI28&lt;&gt;"wait"),"AT",IF(AIL!$BP30="AI",IF(Sheet1!$E30&lt;AIL!$BO30-200,200,"wait"),0))</f>
        <v>0</v>
      </c>
      <c r="LJ29" s="10">
        <f>IF(AND(LJ28&gt;0,LJ28&lt;&gt;"wait"),"AT",IF(AIL!$BP30="AI",IF(Sheet1!$D30&gt;AIL!$BO30+50,50,"wait"),0))</f>
        <v>0</v>
      </c>
      <c r="LK29" s="10">
        <f>IF(AND(LK28&gt;0,LK28&lt;&gt;"wait"),"AT",IF(AIL!$BP30="AI",IF(Sheet1!$D30&gt;AIL!$BO30+100,100,"wait"),0))</f>
        <v>0</v>
      </c>
      <c r="LL29" s="10">
        <f>IF(AND(LL28&gt;0,LL28&lt;&gt;"wait"),"AT",IF(AIL!$BP30="AI",IF(Sheet1!$D30&gt;AIL!$BO30+150,150,"wait"),0))</f>
        <v>0</v>
      </c>
      <c r="LM29" s="10">
        <f>IF(AND(LM28&gt;0,LM28&lt;&gt;"wait"),"AT",IF(AIL!$BP30="AI",IF(Sheet1!$D30&gt;AIL!$BO30+200,200,"wait"),0))</f>
        <v>0</v>
      </c>
      <c r="LN29" s="10">
        <f t="shared" si="64"/>
        <v>0</v>
      </c>
      <c r="LP29" s="10">
        <f>IF(AND(LP28&gt;0,LP28&lt;&gt;"wait"),"AT",IF(AIL!$BR30="AI",IF(Sheet1!$E30&lt;AIL!$BQ30-50,50,"wait"),0))</f>
        <v>0</v>
      </c>
      <c r="LQ29" s="10">
        <f>IF(AND(LQ28&gt;0,LQ28&lt;&gt;"wait"),"AT",IF(AIL!$BR30="AI",IF(Sheet1!$E30&lt;AIL!$BQ30-100,100,"wait"),0))</f>
        <v>0</v>
      </c>
      <c r="LR29" s="10">
        <f>IF(AND(LR28&gt;0,LR28&lt;&gt;"wait"),"AT",IF(AIL!$BR30="AI",IF(Sheet1!$E30&lt;AIL!$BQ30-150,150,"wait"),0))</f>
        <v>0</v>
      </c>
      <c r="LS29" s="10">
        <f>IF(AND(LS28&gt;0,LS28&lt;&gt;"wait"),"AT",IF(AIL!$BR30="AI",IF(Sheet1!$E30&lt;AIL!$BQ30-200,200,"wait"),0))</f>
        <v>0</v>
      </c>
      <c r="LT29" s="10">
        <f>IF(AND(LT28&gt;0,LT28&lt;&gt;"wait"),"AT",IF(AIL!$BR30="AI",IF(Sheet1!$D30&gt;AIL!$BQ30+50,50,"wait"),0))</f>
        <v>0</v>
      </c>
      <c r="LU29" s="10">
        <f>IF(AND(LU28&gt;0,LU28&lt;&gt;"wait"),"AT",IF(AIL!$BR30="AI",IF(Sheet1!$D30&gt;AIL!$BQ30+100,100,"wait"),0))</f>
        <v>0</v>
      </c>
      <c r="LV29" s="10">
        <f>IF(AND(LV28&gt;0,LV28&lt;&gt;"wait"),"AT",IF(AIL!$BR30="AI",IF(Sheet1!$D30&gt;AIL!$BQ30+150,150,"wait"),0))</f>
        <v>0</v>
      </c>
      <c r="LW29" s="10">
        <f>IF(AND(LW28&gt;0,LW28&lt;&gt;"wait"),"AT",IF(AIL!$BR30="AI",IF(Sheet1!$D30&gt;AIL!$BQ30+200,200,"wait"),0))</f>
        <v>0</v>
      </c>
      <c r="LX29" s="10">
        <f t="shared" si="65"/>
        <v>0</v>
      </c>
    </row>
    <row r="30" spans="1:336" x14ac:dyDescent="0.3">
      <c r="A30" t="str">
        <f>Sheet1!B30</f>
        <v>03/01 09:43</v>
      </c>
      <c r="B30">
        <f>Sheet1!D30</f>
        <v>29188</v>
      </c>
      <c r="C30">
        <f>Sheet1!E30</f>
        <v>29145</v>
      </c>
      <c r="E30">
        <f>MAX($B30:$B$162)</f>
        <v>29293</v>
      </c>
      <c r="F30">
        <f>MIN($C30:$C$162)</f>
        <v>29062</v>
      </c>
      <c r="H30" s="8" t="str">
        <f>IF(AND(H29&gt;0,H29&lt;&gt;"wait"),"AT",IF(AIL!$D31="AI",IF(Sheet1!$E31&lt;AIL!$C31-50,50,"wait"),0))</f>
        <v>AT</v>
      </c>
      <c r="I30" s="8" t="str">
        <f>IF(AND(I29&gt;0,I29&lt;&gt;"wait"),"AT",IF(AIL!$D31="AI",IF(Sheet1!$E31&lt;AIL!$C31-100,100,"wait"),0))</f>
        <v>AT</v>
      </c>
      <c r="J30" s="8" t="str">
        <f>IF(AND(J29&gt;0,J29&lt;&gt;"wait"),"AT",IF(AIL!$D31="AI",IF(Sheet1!$E31&lt;AIL!$C31-150,150,"wait"),0))</f>
        <v>AT</v>
      </c>
      <c r="K30" s="8" t="str">
        <f>IF(AND(K29&gt;0,K29&lt;&gt;"wait"),"AT",IF(AIL!$D31="AI",IF(Sheet1!$E31&lt;AIL!$C31-200,200,"wait"),0))</f>
        <v>wait</v>
      </c>
      <c r="L30" s="8" t="str">
        <f>IF(AND(L29&gt;0,L29&lt;&gt;"wait"),"AT",IF(AIL!$D31="AI",IF(Sheet1!$D31&gt;AIL!$C31+50,50,"wait"),0))</f>
        <v>AT</v>
      </c>
      <c r="M30" s="8" t="str">
        <f>IF(AND(M29&gt;0,M29&lt;&gt;"wait"),"AT",IF(AIL!$D31="AI",IF(Sheet1!$D31&gt;AIL!$C31+100,100,"wait"),0))</f>
        <v>wait</v>
      </c>
      <c r="N30" s="8" t="str">
        <f>IF(AND(N29&gt;0,N29&lt;&gt;"wait"),"AT",IF(AIL!$D31="AI",IF(Sheet1!$D31&gt;AIL!$C31+150,150,"wait"),0))</f>
        <v>wait</v>
      </c>
      <c r="O30" s="8" t="str">
        <f>IF(AND(O29&gt;0,O29&lt;&gt;"wait"),"AT",IF(AIL!$D31="AI",IF(Sheet1!$D31&gt;AIL!$C31+200,200,"wait"),0))</f>
        <v>wait</v>
      </c>
      <c r="P30" s="8">
        <f t="shared" si="66"/>
        <v>-50</v>
      </c>
      <c r="R30" s="8" t="str">
        <f>IF(AND(R29&gt;0,R29&lt;&gt;"wait"),"AT",IF(AIL!$F31="AI",IF(Sheet1!$E31&lt;AIL!$E31-50,50,"wait"),0))</f>
        <v>AT</v>
      </c>
      <c r="S30" s="8" t="str">
        <f>IF(AND(S29&gt;0,S29&lt;&gt;"wait"),"AT",IF(AIL!$F31="AI",IF(Sheet1!$E31&lt;AIL!$E31-100,100,"wait"),0))</f>
        <v>AT</v>
      </c>
      <c r="T30" s="8" t="str">
        <f>IF(AND(T29&gt;0,T29&lt;&gt;"wait"),"AT",IF(AIL!$F31="AI",IF(Sheet1!$E31&lt;AIL!$E31-150,150,"wait"),0))</f>
        <v>AT</v>
      </c>
      <c r="U30" s="8" t="str">
        <f>IF(AND(U29&gt;0,U29&lt;&gt;"wait"),"AT",IF(AIL!$F31="AI",IF(Sheet1!$E31&lt;AIL!$E31-200,200,"wait"),0))</f>
        <v>wait</v>
      </c>
      <c r="V30" s="8" t="str">
        <f>IF(AND(V29&gt;0,V29&lt;&gt;"wait"),"AT",IF(AIL!$F31="AI",IF(Sheet1!$D31&gt;AIL!$E31+50,50,"wait"),0))</f>
        <v>AT</v>
      </c>
      <c r="W30" s="8" t="str">
        <f>IF(AND(W29&gt;0,W29&lt;&gt;"wait"),"AT",IF(AIL!$F31="AI",IF(Sheet1!$D31&gt;AIL!$E31+100,100,"wait"),0))</f>
        <v>wait</v>
      </c>
      <c r="X30" s="8" t="str">
        <f>IF(AND(X29&gt;0,X29&lt;&gt;"wait"),"AT",IF(AIL!$F31="AI",IF(Sheet1!$D31&gt;AIL!$E31+150,150,"wait"),0))</f>
        <v>wait</v>
      </c>
      <c r="Y30" s="8" t="str">
        <f>IF(AND(Y29&gt;0,Y29&lt;&gt;"wait"),"AT",IF(AIL!$F31="AI",IF(Sheet1!$D31&gt;AIL!$E31+200,200,"wait"),0))</f>
        <v>wait</v>
      </c>
      <c r="Z30" s="8">
        <f t="shared" si="67"/>
        <v>-50</v>
      </c>
      <c r="AB30" s="8" t="str">
        <f>IF(AND(AB29&gt;0,AB29&lt;&gt;"wait"),"AT",IF(AIL!$H31="AI",IF(Sheet1!$E31&lt;AIL!$G31-50,50,"wait"),0))</f>
        <v>AT</v>
      </c>
      <c r="AC30" s="8" t="str">
        <f>IF(AND(AC29&gt;0,AC29&lt;&gt;"wait"),"AT",IF(AIL!$H31="AI",IF(Sheet1!$E31&lt;AIL!$G31-100,100,"wait"),0))</f>
        <v>AT</v>
      </c>
      <c r="AD30" s="8" t="str">
        <f>IF(AND(AD29&gt;0,AD29&lt;&gt;"wait"),"AT",IF(AIL!$H31="AI",IF(Sheet1!$E31&lt;AIL!$G31-150,150,"wait"),0))</f>
        <v>AT</v>
      </c>
      <c r="AE30" s="8" t="str">
        <f>IF(AND(AE29&gt;0,AE29&lt;&gt;"wait"),"AT",IF(AIL!$H31="AI",IF(Sheet1!$E31&lt;AIL!$G31-200,200,"wait"),0))</f>
        <v>wait</v>
      </c>
      <c r="AF30" s="8" t="str">
        <f>IF(AND(AF29&gt;0,AF29&lt;&gt;"wait"),"AT",IF(AIL!$H31="AI",IF(Sheet1!$D31&gt;AIL!$G31+50,50,"wait"),0))</f>
        <v>AT</v>
      </c>
      <c r="AG30" s="8" t="str">
        <f>IF(AND(AG29&gt;0,AG29&lt;&gt;"wait"),"AT",IF(AIL!$H31="AI",IF(Sheet1!$D31&gt;AIL!$G31+100,100,"wait"),0))</f>
        <v>wait</v>
      </c>
      <c r="AH30" s="8" t="str">
        <f>IF(AND(AH29&gt;0,AH29&lt;&gt;"wait"),"AT",IF(AIL!$H31="AI",IF(Sheet1!$D31&gt;AIL!$G31+150,150,"wait"),0))</f>
        <v>wait</v>
      </c>
      <c r="AI30" s="8" t="str">
        <f>IF(AND(AI29&gt;0,AI29&lt;&gt;"wait"),"AT",IF(AIL!$H31="AI",IF(Sheet1!$D31&gt;AIL!$G31+200,200,"wait"),0))</f>
        <v>wait</v>
      </c>
      <c r="AJ30" s="8">
        <f t="shared" si="68"/>
        <v>-50</v>
      </c>
      <c r="AL30" s="8" t="str">
        <f>IF(AND(AL29&gt;0,AL29&lt;&gt;"wait"),"AT",IF(AIL!$J31="AI",IF(Sheet1!$E31&lt;AIL!$I31-50,50,"wait"),0))</f>
        <v>AT</v>
      </c>
      <c r="AM30" s="8" t="str">
        <f>IF(AND(AM29&gt;0,AM29&lt;&gt;"wait"),"AT",IF(AIL!$J31="AI",IF(Sheet1!$E31&lt;AIL!$I31-100,100,"wait"),0))</f>
        <v>AT</v>
      </c>
      <c r="AN30" s="8" t="str">
        <f>IF(AND(AN29&gt;0,AN29&lt;&gt;"wait"),"AT",IF(AIL!$J31="AI",IF(Sheet1!$E31&lt;AIL!$I31-150,150,"wait"),0))</f>
        <v>AT</v>
      </c>
      <c r="AO30" s="8" t="str">
        <f>IF(AND(AO29&gt;0,AO29&lt;&gt;"wait"),"AT",IF(AIL!$J31="AI",IF(Sheet1!$E31&lt;AIL!$I31-200,200,"wait"),0))</f>
        <v>wait</v>
      </c>
      <c r="AP30" s="8" t="str">
        <f>IF(AND(AP29&gt;0,AP29&lt;&gt;"wait"),"AT",IF(AIL!$J31="AI",IF(Sheet1!$D31&gt;AIL!$I31+50,50,"wait"),0))</f>
        <v>AT</v>
      </c>
      <c r="AQ30" s="8" t="str">
        <f>IF(AND(AQ29&gt;0,AQ29&lt;&gt;"wait"),"AT",IF(AIL!$J31="AI",IF(Sheet1!$D31&gt;AIL!$I31+100,100,"wait"),0))</f>
        <v>wait</v>
      </c>
      <c r="AR30" s="8" t="str">
        <f>IF(AND(AR29&gt;0,AR29&lt;&gt;"wait"),"AT",IF(AIL!$J31="AI",IF(Sheet1!$D31&gt;AIL!$I31+150,150,"wait"),0))</f>
        <v>wait</v>
      </c>
      <c r="AS30" s="8" t="str">
        <f>IF(AND(AS29&gt;0,AS29&lt;&gt;"wait"),"AT",IF(AIL!$J31="AI",IF(Sheet1!$D31&gt;AIL!$I31+200,200,"wait"),0))</f>
        <v>wait</v>
      </c>
      <c r="AT30" s="8">
        <f t="shared" si="69"/>
        <v>-50</v>
      </c>
      <c r="AU30" s="8"/>
      <c r="AV30" s="8" t="str">
        <f>IF(AND(AV29&gt;0,AV29&lt;&gt;"wait"),"AT",IF(AIL!$L31="AI",IF(Sheet1!$E31&lt;AIL!$K31-50,50,"wait"),0))</f>
        <v>AT</v>
      </c>
      <c r="AW30" s="8" t="str">
        <f>IF(AND(AW29&gt;0,AW29&lt;&gt;"wait"),"AT",IF(AIL!$L31="AI",IF(Sheet1!$E31&lt;AIL!$K31-100,100,"wait"),0))</f>
        <v>AT</v>
      </c>
      <c r="AX30" s="8" t="str">
        <f>IF(AND(AX29&gt;0,AX29&lt;&gt;"wait"),"AT",IF(AIL!$L31="AI",IF(Sheet1!$E31&lt;AIL!$K31-150,150,"wait"),0))</f>
        <v>AT</v>
      </c>
      <c r="AY30" s="8" t="str">
        <f>IF(AND(AY29&gt;0,AY29&lt;&gt;"wait"),"AT",IF(AIL!$L31="AI",IF(Sheet1!$E31&lt;AIL!$K31-200,200,"wait"),0))</f>
        <v>wait</v>
      </c>
      <c r="AZ30" s="8" t="str">
        <f>IF(AND(AZ29&gt;0,AZ29&lt;&gt;"wait"),"AT",IF(AIL!$L31="AI",IF(Sheet1!$D31&gt;AIL!$K31+50,50,"wait"),0))</f>
        <v>AT</v>
      </c>
      <c r="BA30" s="8" t="str">
        <f>IF(AND(BA29&gt;0,BA29&lt;&gt;"wait"),"AT",IF(AIL!$L31="AI",IF(Sheet1!$D31&gt;AIL!$K31+100,100,"wait"),0))</f>
        <v>wait</v>
      </c>
      <c r="BB30" s="8" t="str">
        <f>IF(AND(BB29&gt;0,BB29&lt;&gt;"wait"),"AT",IF(AIL!$L31="AI",IF(Sheet1!$D31&gt;AIL!$K31+150,150,"wait"),0))</f>
        <v>wait</v>
      </c>
      <c r="BC30" s="8" t="str">
        <f>IF(AND(BC29&gt;0,BC29&lt;&gt;"wait"),"AT",IF(AIL!$L31="AI",IF(Sheet1!$D31&gt;AIL!$K31+200,200,"wait"),0))</f>
        <v>wait</v>
      </c>
      <c r="BD30" s="8">
        <f t="shared" si="70"/>
        <v>-50</v>
      </c>
      <c r="BE30" s="8"/>
      <c r="BF30" s="8" t="str">
        <f>IF(AND(BF29&gt;0,BF29&lt;&gt;"wait"),"AT",IF(AIL!$N31="AI",IF(Sheet1!$E31&lt;AIL!$M31-50,50,"wait"),0))</f>
        <v>AT</v>
      </c>
      <c r="BG30" s="8" t="str">
        <f>IF(AND(BG29&gt;0,BG29&lt;&gt;"wait"),"AT",IF(AIL!$N31="AI",IF(Sheet1!$E31&lt;AIL!$M31-100,100,"wait"),0))</f>
        <v>AT</v>
      </c>
      <c r="BH30" s="8" t="str">
        <f>IF(AND(BH29&gt;0,BH29&lt;&gt;"wait"),"AT",IF(AIL!$N31="AI",IF(Sheet1!$E31&lt;AIL!$M31-150,150,"wait"),0))</f>
        <v>AT</v>
      </c>
      <c r="BI30" s="8" t="str">
        <f>IF(AND(BI29&gt;0,BI29&lt;&gt;"wait"),"AT",IF(AIL!$N31="AI",IF(Sheet1!$E31&lt;AIL!$M31-200,200,"wait"),0))</f>
        <v>wait</v>
      </c>
      <c r="BJ30" s="8" t="str">
        <f>IF(AND(BJ29&gt;0,BJ29&lt;&gt;"wait"),"AT",IF(AIL!$N31="AI",IF(Sheet1!$D31&gt;AIL!$M31+50,50,"wait"),0))</f>
        <v>AT</v>
      </c>
      <c r="BK30" s="8" t="str">
        <f>IF(AND(BK29&gt;0,BK29&lt;&gt;"wait"),"AT",IF(AIL!$N31="AI",IF(Sheet1!$D31&gt;AIL!$M31+100,100,"wait"),0))</f>
        <v>wait</v>
      </c>
      <c r="BL30" s="8" t="str">
        <f>IF(AND(BL29&gt;0,BL29&lt;&gt;"wait"),"AT",IF(AIL!$N31="AI",IF(Sheet1!$D31&gt;AIL!$M31+150,150,"wait"),0))</f>
        <v>wait</v>
      </c>
      <c r="BM30" s="8" t="str">
        <f>IF(AND(BM29&gt;0,BM29&lt;&gt;"wait"),"AT",IF(AIL!$N31="AI",IF(Sheet1!$D31&gt;AIL!$M31+200,200,"wait"),0))</f>
        <v>wait</v>
      </c>
      <c r="BN30" s="8">
        <f t="shared" si="71"/>
        <v>-50</v>
      </c>
      <c r="BO30" s="8"/>
      <c r="BP30" s="8" t="str">
        <f>IF(AND(BP29&gt;0,BP29&lt;&gt;"wait"),"AT",IF(AIL!$P31="AI",IF(Sheet1!$E31&lt;AIL!$O31-50,50,"wait"),0))</f>
        <v>AT</v>
      </c>
      <c r="BQ30" s="8" t="str">
        <f>IF(AND(BQ29&gt;0,BQ29&lt;&gt;"wait"),"AT",IF(AIL!$P31="AI",IF(Sheet1!$E31&lt;AIL!$O31-100,100,"wait"),0))</f>
        <v>AT</v>
      </c>
      <c r="BR30" s="8" t="str">
        <f>IF(AND(BR29&gt;0,BR29&lt;&gt;"wait"),"AT",IF(AIL!$P31="AI",IF(Sheet1!$E31&lt;AIL!$O31-150,150,"wait"),0))</f>
        <v>AT</v>
      </c>
      <c r="BS30" s="8" t="str">
        <f>IF(AND(BS29&gt;0,BS29&lt;&gt;"wait"),"AT",IF(AIL!$P31="AI",IF(Sheet1!$E31&lt;AIL!$O31-200,200,"wait"),0))</f>
        <v>wait</v>
      </c>
      <c r="BT30" s="8" t="str">
        <f>IF(AND(BT29&gt;0,BT29&lt;&gt;"wait"),"AT",IF(AIL!$P31="AI",IF(Sheet1!$D31&gt;AIL!$O31+50,50,"wait"),0))</f>
        <v>AT</v>
      </c>
      <c r="BU30" s="8" t="str">
        <f>IF(AND(BU29&gt;0,BU29&lt;&gt;"wait"),"AT",IF(AIL!$P31="AI",IF(Sheet1!$D31&gt;AIL!$O31+100,100,"wait"),0))</f>
        <v>wait</v>
      </c>
      <c r="BV30" s="8" t="str">
        <f>IF(AND(BV29&gt;0,BV29&lt;&gt;"wait"),"AT",IF(AIL!$P31="AI",IF(Sheet1!$D31&gt;AIL!$O31+150,150,"wait"),0))</f>
        <v>wait</v>
      </c>
      <c r="BW30" s="8" t="str">
        <f>IF(AND(BW29&gt;0,BW29&lt;&gt;"wait"),"AT",IF(AIL!$P31="AI",IF(Sheet1!$D31&gt;AIL!$O31+200,200,"wait"),0))</f>
        <v>wait</v>
      </c>
      <c r="BX30" s="8">
        <f t="shared" si="72"/>
        <v>-50</v>
      </c>
      <c r="BY30" s="8"/>
      <c r="BZ30" s="8" t="str">
        <f>IF(AND(BZ29&gt;0,BZ29&lt;&gt;"wait"),"AT",IF(AIL!$R31="AI",IF(Sheet1!$E31&lt;AIL!$Q31-50,50,"wait"),0))</f>
        <v>AT</v>
      </c>
      <c r="CA30" s="8" t="str">
        <f>IF(AND(CA29&gt;0,CA29&lt;&gt;"wait"),"AT",IF(AIL!$R31="AI",IF(Sheet1!$E31&lt;AIL!$Q31-100,100,"wait"),0))</f>
        <v>AT</v>
      </c>
      <c r="CB30" s="8" t="str">
        <f>IF(AND(CB29&gt;0,CB29&lt;&gt;"wait"),"AT",IF(AIL!$R31="AI",IF(Sheet1!$E31&lt;AIL!$Q31-150,150,"wait"),0))</f>
        <v>AT</v>
      </c>
      <c r="CC30" s="8" t="str">
        <f>IF(AND(CC29&gt;0,CC29&lt;&gt;"wait"),"AT",IF(AIL!$R31="AI",IF(Sheet1!$E31&lt;AIL!$Q31-200,200,"wait"),0))</f>
        <v>wait</v>
      </c>
      <c r="CD30" s="8" t="str">
        <f>IF(AND(CD29&gt;0,CD29&lt;&gt;"wait"),"AT",IF(AIL!$R31="AI",IF(Sheet1!$D31&gt;AIL!$Q31+50,50,"wait"),0))</f>
        <v>AT</v>
      </c>
      <c r="CE30" s="8" t="str">
        <f>IF(AND(CE29&gt;0,CE29&lt;&gt;"wait"),"AT",IF(AIL!$R31="AI",IF(Sheet1!$D31&gt;AIL!$Q31+100,100,"wait"),0))</f>
        <v>wait</v>
      </c>
      <c r="CF30" s="8" t="str">
        <f>IF(AND(CF29&gt;0,CF29&lt;&gt;"wait"),"AT",IF(AIL!$R31="AI",IF(Sheet1!$D31&gt;AIL!$Q31+150,150,"wait"),0))</f>
        <v>wait</v>
      </c>
      <c r="CG30" s="8" t="str">
        <f>IF(AND(CG29&gt;0,CG29&lt;&gt;"wait"),"AT",IF(AIL!$R31="AI",IF(Sheet1!$D31&gt;AIL!$Q31+200,200,"wait"),0))</f>
        <v>wait</v>
      </c>
      <c r="CH30" s="8">
        <f t="shared" si="73"/>
        <v>-50</v>
      </c>
      <c r="CI30" s="8"/>
      <c r="CJ30" s="8" t="str">
        <f>IF(AND(CJ29&gt;0,CJ29&lt;&gt;"wait"),"AT",IF(AIL!$T31="AI",IF(Sheet1!$E31&lt;AIL!$S31-50,50,"wait"),0))</f>
        <v>AT</v>
      </c>
      <c r="CK30" s="8" t="str">
        <f>IF(AND(CK29&gt;0,CK29&lt;&gt;"wait"),"AT",IF(AIL!$T31="AI",IF(Sheet1!$E31&lt;AIL!$S31-100,100,"wait"),0))</f>
        <v>AT</v>
      </c>
      <c r="CL30" s="8" t="str">
        <f>IF(AND(CL29&gt;0,CL29&lt;&gt;"wait"),"AT",IF(AIL!$T31="AI",IF(Sheet1!$E31&lt;AIL!$S31-150,150,"wait"),0))</f>
        <v>wait</v>
      </c>
      <c r="CM30" s="8" t="str">
        <f>IF(AND(CM29&gt;0,CM29&lt;&gt;"wait"),"AT",IF(AIL!$T31="AI",IF(Sheet1!$E31&lt;AIL!$S31-200,200,"wait"),0))</f>
        <v>wait</v>
      </c>
      <c r="CN30" s="8" t="str">
        <f>IF(AND(CN29&gt;0,CN29&lt;&gt;"wait"),"AT",IF(AIL!$T31="AI",IF(Sheet1!$D31&gt;AIL!$S31+50,50,"wait"),0))</f>
        <v>AT</v>
      </c>
      <c r="CO30" s="8" t="str">
        <f>IF(AND(CO29&gt;0,CO29&lt;&gt;"wait"),"AT",IF(AIL!$T31="AI",IF(Sheet1!$D31&gt;AIL!$S31+100,100,"wait"),0))</f>
        <v>AT</v>
      </c>
      <c r="CP30" s="8" t="str">
        <f>IF(AND(CP29&gt;0,CP29&lt;&gt;"wait"),"AT",IF(AIL!$T31="AI",IF(Sheet1!$D31&gt;AIL!$S31+150,150,"wait"),0))</f>
        <v>wait</v>
      </c>
      <c r="CQ30" s="8" t="str">
        <f>IF(AND(CQ29&gt;0,CQ29&lt;&gt;"wait"),"AT",IF(AIL!$T31="AI",IF(Sheet1!$D31&gt;AIL!$S31+200,200,"wait"),0))</f>
        <v>wait</v>
      </c>
      <c r="CR30" s="8">
        <f t="shared" si="74"/>
        <v>-100</v>
      </c>
      <c r="CS30" s="8"/>
      <c r="CT30" s="8" t="str">
        <f>IF(AND(CT29&gt;0,CT29&lt;&gt;"wait"),"AT",IF(AIL!$V31="AI",IF(Sheet1!$E31&lt;AIL!$U31-50,50,"wait"),0))</f>
        <v>AT</v>
      </c>
      <c r="CU30" s="8" t="str">
        <f>IF(AND(CU29&gt;0,CU29&lt;&gt;"wait"),"AT",IF(AIL!$V31="AI",IF(Sheet1!$E31&lt;AIL!$U31-100,100,"wait"),0))</f>
        <v>AT</v>
      </c>
      <c r="CV30" s="8" t="str">
        <f>IF(AND(CV29&gt;0,CV29&lt;&gt;"wait"),"AT",IF(AIL!$V31="AI",IF(Sheet1!$E31&lt;AIL!$U31-150,150,"wait"),0))</f>
        <v>wait</v>
      </c>
      <c r="CW30" s="8" t="str">
        <f>IF(AND(CW29&gt;0,CW29&lt;&gt;"wait"),"AT",IF(AIL!$V31="AI",IF(Sheet1!$E31&lt;AIL!$U31-200,200,"wait"),0))</f>
        <v>wait</v>
      </c>
      <c r="CX30" s="8" t="str">
        <f>IF(AND(CX29&gt;0,CX29&lt;&gt;"wait"),"AT",IF(AIL!$V31="AI",IF(Sheet1!$D31&gt;AIL!$U31+50,50,"wait"),0))</f>
        <v>AT</v>
      </c>
      <c r="CY30" s="8" t="str">
        <f>IF(AND(CY29&gt;0,CY29&lt;&gt;"wait"),"AT",IF(AIL!$V31="AI",IF(Sheet1!$D31&gt;AIL!$U31+100,100,"wait"),0))</f>
        <v>AT</v>
      </c>
      <c r="CZ30" s="8" t="str">
        <f>IF(AND(CZ29&gt;0,CZ29&lt;&gt;"wait"),"AT",IF(AIL!$V31="AI",IF(Sheet1!$D31&gt;AIL!$U31+150,150,"wait"),0))</f>
        <v>wait</v>
      </c>
      <c r="DA30" s="8" t="str">
        <f>IF(AND(DA29&gt;0,DA29&lt;&gt;"wait"),"AT",IF(AIL!$V31="AI",IF(Sheet1!$D31&gt;AIL!$U31+200,200,"wait"),0))</f>
        <v>wait</v>
      </c>
      <c r="DB30" s="8">
        <f t="shared" si="75"/>
        <v>-100</v>
      </c>
      <c r="DC30" s="8"/>
      <c r="DD30" s="8" t="str">
        <f>IF(AND(DD29&gt;0,DD29&lt;&gt;"wait"),"AT",IF(AIL!$X31="AI",IF(Sheet1!$E31&lt;AIL!$W31-50,50,"wait"),0))</f>
        <v>AT</v>
      </c>
      <c r="DE30" s="8" t="str">
        <f>IF(AND(DE29&gt;0,DE29&lt;&gt;"wait"),"AT",IF(AIL!$X31="AI",IF(Sheet1!$E31&lt;AIL!$W31-100,100,"wait"),0))</f>
        <v>AT</v>
      </c>
      <c r="DF30" s="8" t="str">
        <f>IF(AND(DF29&gt;0,DF29&lt;&gt;"wait"),"AT",IF(AIL!$X31="AI",IF(Sheet1!$E31&lt;AIL!$W31-150,150,"wait"),0))</f>
        <v>wait</v>
      </c>
      <c r="DG30" s="8" t="str">
        <f>IF(AND(DG29&gt;0,DG29&lt;&gt;"wait"),"AT",IF(AIL!$X31="AI",IF(Sheet1!$E31&lt;AIL!$W31-200,200,"wait"),0))</f>
        <v>wait</v>
      </c>
      <c r="DH30" s="8" t="str">
        <f>IF(AND(DH29&gt;0,DH29&lt;&gt;"wait"),"AT",IF(AIL!$X31="AI",IF(Sheet1!$D31&gt;AIL!$W31+50,50,"wait"),0))</f>
        <v>AT</v>
      </c>
      <c r="DI30" s="8" t="str">
        <f>IF(AND(DI29&gt;0,DI29&lt;&gt;"wait"),"AT",IF(AIL!$X31="AI",IF(Sheet1!$D31&gt;AIL!$W31+100,100,"wait"),0))</f>
        <v>AT</v>
      </c>
      <c r="DJ30" s="8" t="str">
        <f>IF(AND(DJ29&gt;0,DJ29&lt;&gt;"wait"),"AT",IF(AIL!$X31="AI",IF(Sheet1!$D31&gt;AIL!$W31+150,150,"wait"),0))</f>
        <v>wait</v>
      </c>
      <c r="DK30" s="8" t="str">
        <f>IF(AND(DK29&gt;0,DK29&lt;&gt;"wait"),"AT",IF(AIL!$X31="AI",IF(Sheet1!$D31&gt;AIL!$W31+200,200,"wait"),0))</f>
        <v>wait</v>
      </c>
      <c r="DL30" s="8">
        <f t="shared" si="76"/>
        <v>-100</v>
      </c>
      <c r="DN30" s="10" t="str">
        <f>IF(AND(DN29&gt;0,DN29&lt;&gt;"wait"),"AT",IF(AIL!$AA31="AI",IF(Sheet1!$E31&lt;AIL!$Z31-50,50,"wait"),0))</f>
        <v>AT</v>
      </c>
      <c r="DO30" s="10" t="str">
        <f>IF(AND(DO29&gt;0,DO29&lt;&gt;"wait"),"AT",IF(AIL!$AA31="AI",IF(Sheet1!$E31&lt;AIL!$Z31-100,100,"wait"),0))</f>
        <v>AT</v>
      </c>
      <c r="DP30" s="10" t="str">
        <f>IF(AND(DP29&gt;0,DP29&lt;&gt;"wait"),"AT",IF(AIL!$AA31="AI",IF(Sheet1!$E31&lt;AIL!$Z31-150,150,"wait"),0))</f>
        <v>AT</v>
      </c>
      <c r="DQ30" s="10" t="str">
        <f>IF(AND(DQ29&gt;0,DQ29&lt;&gt;"wait"),"AT",IF(AIL!$AA31="AI",IF(Sheet1!$E31&lt;AIL!$Z31-200,200,"wait"),0))</f>
        <v>wait</v>
      </c>
      <c r="DR30" s="10" t="str">
        <f>IF(AND(DR29&gt;0,DR29&lt;&gt;"wait"),"AT",IF(AIL!$AA31="AI",IF(Sheet1!$D31&gt;AIL!$Z31+50,50,"wait"),0))</f>
        <v>AT</v>
      </c>
      <c r="DS30" s="10" t="str">
        <f>IF(AND(DS29&gt;0,DS29&lt;&gt;"wait"),"AT",IF(AIL!$AA31="AI",IF(Sheet1!$D31&gt;AIL!$Z31+100,100,"wait"),0))</f>
        <v>wait</v>
      </c>
      <c r="DT30" s="10" t="str">
        <f>IF(AND(DT29&gt;0,DT29&lt;&gt;"wait"),"AT",IF(AIL!$AA31="AI",IF(Sheet1!$D31&gt;AIL!$Z31+150,150,"wait"),0))</f>
        <v>wait</v>
      </c>
      <c r="DU30" s="10" t="str">
        <f>IF(AND(DU29&gt;0,DU29&lt;&gt;"wait"),"AT",IF(AIL!$AA31="AI",IF(Sheet1!$D31&gt;AIL!$Z31+200,200,"wait"),0))</f>
        <v>wait</v>
      </c>
      <c r="DV30" s="10">
        <f t="shared" si="44"/>
        <v>-50</v>
      </c>
      <c r="DX30" s="10" t="str">
        <f>IF(AND(DX29&gt;0,DX29&lt;&gt;"wait"),"AT",IF(AIL!$AC31="AI",IF(Sheet1!$E31&lt;AIL!$AB31-50,50,"wait"),0))</f>
        <v>AT</v>
      </c>
      <c r="DY30" s="10" t="str">
        <f>IF(AND(DY29&gt;0,DY29&lt;&gt;"wait"),"AT",IF(AIL!$AC31="AI",IF(Sheet1!$E31&lt;AIL!$AB31-100,100,"wait"),0))</f>
        <v>AT</v>
      </c>
      <c r="DZ30" s="10" t="str">
        <f>IF(AND(DZ29&gt;0,DZ29&lt;&gt;"wait"),"AT",IF(AIL!$AC31="AI",IF(Sheet1!$E31&lt;AIL!$AB31-150,150,"wait"),0))</f>
        <v>AT</v>
      </c>
      <c r="EA30" s="10" t="str">
        <f>IF(AND(EA29&gt;0,EA29&lt;&gt;"wait"),"AT",IF(AIL!$AC31="AI",IF(Sheet1!$E31&lt;AIL!$AB31-200,200,"wait"),0))</f>
        <v>wait</v>
      </c>
      <c r="EB30" s="10" t="str">
        <f>IF(AND(EB29&gt;0,EB29&lt;&gt;"wait"),"AT",IF(AIL!$AC31="AI",IF(Sheet1!$D31&gt;AIL!$AB31+50,50,"wait"),0))</f>
        <v>AT</v>
      </c>
      <c r="EC30" s="10" t="str">
        <f>IF(AND(EC29&gt;0,EC29&lt;&gt;"wait"),"AT",IF(AIL!$AC31="AI",IF(Sheet1!$D31&gt;AIL!$AB31+100,100,"wait"),0))</f>
        <v>wait</v>
      </c>
      <c r="ED30" s="10" t="str">
        <f>IF(AND(ED29&gt;0,ED29&lt;&gt;"wait"),"AT",IF(AIL!$AC31="AI",IF(Sheet1!$D31&gt;AIL!$AB31+150,150,"wait"),0))</f>
        <v>wait</v>
      </c>
      <c r="EE30" s="10" t="str">
        <f>IF(AND(EE29&gt;0,EE29&lt;&gt;"wait"),"AT",IF(AIL!$AC31="AI",IF(Sheet1!$D31&gt;AIL!$AB31+200,200,"wait"),0))</f>
        <v>wait</v>
      </c>
      <c r="EF30" s="10">
        <f t="shared" si="45"/>
        <v>-50</v>
      </c>
      <c r="EH30" s="10" t="str">
        <f>IF(AND(EH29&gt;0,EH29&lt;&gt;"wait"),"AT",IF(AIL!$AE31="AI",IF(Sheet1!$E31&lt;AIL!$AD31-50,50,"wait"),0))</f>
        <v>AT</v>
      </c>
      <c r="EI30" s="10" t="str">
        <f>IF(AND(EI29&gt;0,EI29&lt;&gt;"wait"),"AT",IF(AIL!$AE31="AI",IF(Sheet1!$E31&lt;AIL!$AD31-100,100,"wait"),0))</f>
        <v>AT</v>
      </c>
      <c r="EJ30" s="10" t="str">
        <f>IF(AND(EJ29&gt;0,EJ29&lt;&gt;"wait"),"AT",IF(AIL!$AE31="AI",IF(Sheet1!$E31&lt;AIL!$AD31-150,150,"wait"),0))</f>
        <v>AT</v>
      </c>
      <c r="EK30" s="10" t="str">
        <f>IF(AND(EK29&gt;0,EK29&lt;&gt;"wait"),"AT",IF(AIL!$AE31="AI",IF(Sheet1!$E31&lt;AIL!$AD31-200,200,"wait"),0))</f>
        <v>wait</v>
      </c>
      <c r="EL30" s="10" t="str">
        <f>IF(AND(EL29&gt;0,EL29&lt;&gt;"wait"),"AT",IF(AIL!$AE31="AI",IF(Sheet1!$D31&gt;AIL!$AD31+50,50,"wait"),0))</f>
        <v>AT</v>
      </c>
      <c r="EM30" s="10" t="str">
        <f>IF(AND(EM29&gt;0,EM29&lt;&gt;"wait"),"AT",IF(AIL!$AE31="AI",IF(Sheet1!$D31&gt;AIL!$AD31+100,100,"wait"),0))</f>
        <v>wait</v>
      </c>
      <c r="EN30" s="10" t="str">
        <f>IF(AND(EN29&gt;0,EN29&lt;&gt;"wait"),"AT",IF(AIL!$AE31="AI",IF(Sheet1!$D31&gt;AIL!$AD31+150,150,"wait"),0))</f>
        <v>wait</v>
      </c>
      <c r="EO30" s="10" t="str">
        <f>IF(AND(EO29&gt;0,EO29&lt;&gt;"wait"),"AT",IF(AIL!$AE31="AI",IF(Sheet1!$D31&gt;AIL!$AD31+200,200,"wait"),0))</f>
        <v>wait</v>
      </c>
      <c r="EP30" s="10">
        <f t="shared" si="46"/>
        <v>-50</v>
      </c>
      <c r="ER30" s="10" t="str">
        <f>IF(AND(ER29&gt;0,ER29&lt;&gt;"wait"),"AT",IF(AIL!$AG31="AI",IF(Sheet1!$E31&lt;AIL!$AF31-50,50,"wait"),0))</f>
        <v>AT</v>
      </c>
      <c r="ES30" s="10" t="str">
        <f>IF(AND(ES29&gt;0,ES29&lt;&gt;"wait"),"AT",IF(AIL!$AG31="AI",IF(Sheet1!$E31&lt;AIL!$AF31-100,100,"wait"),0))</f>
        <v>AT</v>
      </c>
      <c r="ET30" s="10" t="str">
        <f>IF(AND(ET29&gt;0,ET29&lt;&gt;"wait"),"AT",IF(AIL!$AG31="AI",IF(Sheet1!$E31&lt;AIL!$AF31-150,150,"wait"),0))</f>
        <v>AT</v>
      </c>
      <c r="EU30" s="10" t="str">
        <f>IF(AND(EU29&gt;0,EU29&lt;&gt;"wait"),"AT",IF(AIL!$AG31="AI",IF(Sheet1!$E31&lt;AIL!$AF31-200,200,"wait"),0))</f>
        <v>wait</v>
      </c>
      <c r="EV30" s="10" t="str">
        <f>IF(AND(EV29&gt;0,EV29&lt;&gt;"wait"),"AT",IF(AIL!$AG31="AI",IF(Sheet1!$D31&gt;AIL!$AF31+50,50,"wait"),0))</f>
        <v>AT</v>
      </c>
      <c r="EW30" s="10" t="str">
        <f>IF(AND(EW29&gt;0,EW29&lt;&gt;"wait"),"AT",IF(AIL!$AG31="AI",IF(Sheet1!$D31&gt;AIL!$AF31+100,100,"wait"),0))</f>
        <v>wait</v>
      </c>
      <c r="EX30" s="10" t="str">
        <f>IF(AND(EX29&gt;0,EX29&lt;&gt;"wait"),"AT",IF(AIL!$AG31="AI",IF(Sheet1!$D31&gt;AIL!$AF31+150,150,"wait"),0))</f>
        <v>wait</v>
      </c>
      <c r="EY30" s="10" t="str">
        <f>IF(AND(EY29&gt;0,EY29&lt;&gt;"wait"),"AT",IF(AIL!$AG31="AI",IF(Sheet1!$D31&gt;AIL!$AF31+200,200,"wait"),0))</f>
        <v>wait</v>
      </c>
      <c r="EZ30" s="10">
        <f t="shared" si="47"/>
        <v>-50</v>
      </c>
      <c r="FB30" s="10" t="str">
        <f>IF(AND(FB29&gt;0,FB29&lt;&gt;"wait"),"AT",IF(AIL!$AI31="AI",IF(Sheet1!$E31&lt;AIL!$AH31-50,50,"wait"),0))</f>
        <v>AT</v>
      </c>
      <c r="FC30" s="10" t="str">
        <f>IF(AND(FC29&gt;0,FC29&lt;&gt;"wait"),"AT",IF(AIL!$AI31="AI",IF(Sheet1!$E31&lt;AIL!$AH31-100,100,"wait"),0))</f>
        <v>AT</v>
      </c>
      <c r="FD30" s="10" t="str">
        <f>IF(AND(FD29&gt;0,FD29&lt;&gt;"wait"),"AT",IF(AIL!$AI31="AI",IF(Sheet1!$E31&lt;AIL!$AH31-150,150,"wait"),0))</f>
        <v>AT</v>
      </c>
      <c r="FE30" s="10" t="str">
        <f>IF(AND(FE29&gt;0,FE29&lt;&gt;"wait"),"AT",IF(AIL!$AI31="AI",IF(Sheet1!$E31&lt;AIL!$AH31-200,200,"wait"),0))</f>
        <v>wait</v>
      </c>
      <c r="FF30" s="10" t="str">
        <f>IF(AND(FF29&gt;0,FF29&lt;&gt;"wait"),"AT",IF(AIL!$AI31="AI",IF(Sheet1!$D31&gt;AIL!$AH31+50,50,"wait"),0))</f>
        <v>AT</v>
      </c>
      <c r="FG30" s="10" t="str">
        <f>IF(AND(FG29&gt;0,FG29&lt;&gt;"wait"),"AT",IF(AIL!$AI31="AI",IF(Sheet1!$D31&gt;AIL!$AH31+100,100,"wait"),0))</f>
        <v>wait</v>
      </c>
      <c r="FH30" s="10" t="str">
        <f>IF(AND(FH29&gt;0,FH29&lt;&gt;"wait"),"AT",IF(AIL!$AI31="AI",IF(Sheet1!$D31&gt;AIL!$AH31+150,150,"wait"),0))</f>
        <v>wait</v>
      </c>
      <c r="FI30" s="10" t="str">
        <f>IF(AND(FI29&gt;0,FI29&lt;&gt;"wait"),"AT",IF(AIL!$AI31="AI",IF(Sheet1!$D31&gt;AIL!$AH31+200,200,"wait"),0))</f>
        <v>wait</v>
      </c>
      <c r="FJ30" s="10">
        <f t="shared" si="48"/>
        <v>-50</v>
      </c>
      <c r="FL30" s="10" t="str">
        <f>IF(AND(FL29&gt;0,FL29&lt;&gt;"wait"),"AT",IF(AIL!$AK31="AI",IF(Sheet1!$E31&lt;AIL!$AJ31-50,50,"wait"),0))</f>
        <v>AT</v>
      </c>
      <c r="FM30" s="10" t="str">
        <f>IF(AND(FM29&gt;0,FM29&lt;&gt;"wait"),"AT",IF(AIL!$AK31="AI",IF(Sheet1!$E31&lt;AIL!$AJ31-100,100,"wait"),0))</f>
        <v>AT</v>
      </c>
      <c r="FN30" s="10" t="str">
        <f>IF(AND(FN29&gt;0,FN29&lt;&gt;"wait"),"AT",IF(AIL!$AK31="AI",IF(Sheet1!$E31&lt;AIL!$AJ31-150,150,"wait"),0))</f>
        <v>AT</v>
      </c>
      <c r="FO30" s="10" t="str">
        <f>IF(AND(FO29&gt;0,FO29&lt;&gt;"wait"),"AT",IF(AIL!$AK31="AI",IF(Sheet1!$E31&lt;AIL!$AJ31-200,200,"wait"),0))</f>
        <v>wait</v>
      </c>
      <c r="FP30" s="10" t="str">
        <f>IF(AND(FP29&gt;0,FP29&lt;&gt;"wait"),"AT",IF(AIL!$AK31="AI",IF(Sheet1!$D31&gt;AIL!$AJ31+50,50,"wait"),0))</f>
        <v>AT</v>
      </c>
      <c r="FQ30" s="10" t="str">
        <f>IF(AND(FQ29&gt;0,FQ29&lt;&gt;"wait"),"AT",IF(AIL!$AK31="AI",IF(Sheet1!$D31&gt;AIL!$AJ31+100,100,"wait"),0))</f>
        <v>wait</v>
      </c>
      <c r="FR30" s="10" t="str">
        <f>IF(AND(FR29&gt;0,FR29&lt;&gt;"wait"),"AT",IF(AIL!$AK31="AI",IF(Sheet1!$D31&gt;AIL!$AJ31+150,150,"wait"),0))</f>
        <v>wait</v>
      </c>
      <c r="FS30" s="10" t="str">
        <f>IF(AND(FS29&gt;0,FS29&lt;&gt;"wait"),"AT",IF(AIL!$AK31="AI",IF(Sheet1!$D31&gt;AIL!$AJ31+200,200,"wait"),0))</f>
        <v>wait</v>
      </c>
      <c r="FT30" s="10">
        <f t="shared" si="49"/>
        <v>-50</v>
      </c>
      <c r="FV30" s="10" t="str">
        <f>IF(AND(FV29&gt;0,FV29&lt;&gt;"wait"),"AT",IF(AIL!$AM31="AI",IF(Sheet1!$E31&lt;AIL!$AL31-50,50,"wait"),0))</f>
        <v>AT</v>
      </c>
      <c r="FW30" s="10" t="str">
        <f>IF(AND(FW29&gt;0,FW29&lt;&gt;"wait"),"AT",IF(AIL!$AM31="AI",IF(Sheet1!$E31&lt;AIL!$AL31-100,100,"wait"),0))</f>
        <v>AT</v>
      </c>
      <c r="FX30" s="10" t="str">
        <f>IF(AND(FX29&gt;0,FX29&lt;&gt;"wait"),"AT",IF(AIL!$AM31="AI",IF(Sheet1!$E31&lt;AIL!$AL31-150,150,"wait"),0))</f>
        <v>AT</v>
      </c>
      <c r="FY30" s="10" t="str">
        <f>IF(AND(FY29&gt;0,FY29&lt;&gt;"wait"),"AT",IF(AIL!$AM31="AI",IF(Sheet1!$E31&lt;AIL!$AL31-200,200,"wait"),0))</f>
        <v>wait</v>
      </c>
      <c r="FZ30" s="10" t="str">
        <f>IF(AND(FZ29&gt;0,FZ29&lt;&gt;"wait"),"AT",IF(AIL!$AM31="AI",IF(Sheet1!$D31&gt;AIL!$AL31+50,50,"wait"),0))</f>
        <v>AT</v>
      </c>
      <c r="GA30" s="10" t="str">
        <f>IF(AND(GA29&gt;0,GA29&lt;&gt;"wait"),"AT",IF(AIL!$AM31="AI",IF(Sheet1!$D31&gt;AIL!$AL31+100,100,"wait"),0))</f>
        <v>wait</v>
      </c>
      <c r="GB30" s="10" t="str">
        <f>IF(AND(GB29&gt;0,GB29&lt;&gt;"wait"),"AT",IF(AIL!$AM31="AI",IF(Sheet1!$D31&gt;AIL!$AL31+150,150,"wait"),0))</f>
        <v>wait</v>
      </c>
      <c r="GC30" s="10" t="str">
        <f>IF(AND(GC29&gt;0,GC29&lt;&gt;"wait"),"AT",IF(AIL!$AM31="AI",IF(Sheet1!$D31&gt;AIL!$AL31+200,200,"wait"),0))</f>
        <v>wait</v>
      </c>
      <c r="GD30" s="10">
        <f t="shared" si="50"/>
        <v>-50</v>
      </c>
      <c r="GF30" s="10" t="str">
        <f>IF(AND(GF29&gt;0,GF29&lt;&gt;"wait"),"AT",IF(AIL!$AO31="AI",IF(Sheet1!$E31&lt;AIL!$AN31-50,50,"wait"),0))</f>
        <v>AT</v>
      </c>
      <c r="GG30" s="10" t="str">
        <f>IF(AND(GG29&gt;0,GG29&lt;&gt;"wait"),"AT",IF(AIL!$AO31="AI",IF(Sheet1!$E31&lt;AIL!$AN31-100,100,"wait"),0))</f>
        <v>AT</v>
      </c>
      <c r="GH30" s="10" t="str">
        <f>IF(AND(GH29&gt;0,GH29&lt;&gt;"wait"),"AT",IF(AIL!$AO31="AI",IF(Sheet1!$E31&lt;AIL!$AN31-150,150,"wait"),0))</f>
        <v>AT</v>
      </c>
      <c r="GI30" s="10" t="str">
        <f>IF(AND(GI29&gt;0,GI29&lt;&gt;"wait"),"AT",IF(AIL!$AO31="AI",IF(Sheet1!$E31&lt;AIL!$AN31-200,200,"wait"),0))</f>
        <v>wait</v>
      </c>
      <c r="GJ30" s="10" t="str">
        <f>IF(AND(GJ29&gt;0,GJ29&lt;&gt;"wait"),"AT",IF(AIL!$AO31="AI",IF(Sheet1!$D31&gt;AIL!$AN31+50,50,"wait"),0))</f>
        <v>AT</v>
      </c>
      <c r="GK30" s="10" t="str">
        <f>IF(AND(GK29&gt;0,GK29&lt;&gt;"wait"),"AT",IF(AIL!$AO31="AI",IF(Sheet1!$D31&gt;AIL!$AN31+100,100,"wait"),0))</f>
        <v>wait</v>
      </c>
      <c r="GL30" s="10" t="str">
        <f>IF(AND(GL29&gt;0,GL29&lt;&gt;"wait"),"AT",IF(AIL!$AO31="AI",IF(Sheet1!$D31&gt;AIL!$AN31+150,150,"wait"),0))</f>
        <v>wait</v>
      </c>
      <c r="GM30" s="10" t="str">
        <f>IF(AND(GM29&gt;0,GM29&lt;&gt;"wait"),"AT",IF(AIL!$AO31="AI",IF(Sheet1!$D31&gt;AIL!$AN31+200,200,"wait"),0))</f>
        <v>wait</v>
      </c>
      <c r="GN30" s="10">
        <f t="shared" si="51"/>
        <v>-50</v>
      </c>
      <c r="GP30" s="10" t="str">
        <f>IF(AND(GP29&gt;0,GP29&lt;&gt;"wait"),"AT",IF(AIL!$AQ31="AI",IF(Sheet1!$E31&lt;AIL!$AP31-50,50,"wait"),0))</f>
        <v>AT</v>
      </c>
      <c r="GQ30" s="10" t="str">
        <f>IF(AND(GQ29&gt;0,GQ29&lt;&gt;"wait"),"AT",IF(AIL!$AQ31="AI",IF(Sheet1!$E31&lt;AIL!$AP31-100,100,"wait"),0))</f>
        <v>AT</v>
      </c>
      <c r="GR30" s="10" t="str">
        <f>IF(AND(GR29&gt;0,GR29&lt;&gt;"wait"),"AT",IF(AIL!$AQ31="AI",IF(Sheet1!$E31&lt;AIL!$AP31-150,150,"wait"),0))</f>
        <v>AT</v>
      </c>
      <c r="GS30" s="10" t="str">
        <f>IF(AND(GS29&gt;0,GS29&lt;&gt;"wait"),"AT",IF(AIL!$AQ31="AI",IF(Sheet1!$E31&lt;AIL!$AP31-200,200,"wait"),0))</f>
        <v>wait</v>
      </c>
      <c r="GT30" s="10" t="str">
        <f>IF(AND(GT29&gt;0,GT29&lt;&gt;"wait"),"AT",IF(AIL!$AQ31="AI",IF(Sheet1!$D31&gt;AIL!$AP31+50,50,"wait"),0))</f>
        <v>AT</v>
      </c>
      <c r="GU30" s="10" t="str">
        <f>IF(AND(GU29&gt;0,GU29&lt;&gt;"wait"),"AT",IF(AIL!$AQ31="AI",IF(Sheet1!$D31&gt;AIL!$AP31+100,100,"wait"),0))</f>
        <v>wait</v>
      </c>
      <c r="GV30" s="10" t="str">
        <f>IF(AND(GV29&gt;0,GV29&lt;&gt;"wait"),"AT",IF(AIL!$AQ31="AI",IF(Sheet1!$D31&gt;AIL!$AP31+150,150,"wait"),0))</f>
        <v>wait</v>
      </c>
      <c r="GW30" s="10" t="str">
        <f>IF(AND(GW29&gt;0,GW29&lt;&gt;"wait"),"AT",IF(AIL!$AQ31="AI",IF(Sheet1!$D31&gt;AIL!$AP31+200,200,"wait"),0))</f>
        <v>wait</v>
      </c>
      <c r="GX30" s="10">
        <f t="shared" si="52"/>
        <v>-50</v>
      </c>
      <c r="GZ30" s="10" t="str">
        <f>IF(AND(GZ29&gt;0,GZ29&lt;&gt;"wait"),"AT",IF(AIL!$AS31="AI",IF(Sheet1!$E31&lt;AIL!$AR31-50,50,"wait"),0))</f>
        <v>AT</v>
      </c>
      <c r="HA30" s="10" t="str">
        <f>IF(AND(HA29&gt;0,HA29&lt;&gt;"wait"),"AT",IF(AIL!$AS31="AI",IF(Sheet1!$E31&lt;AIL!$AR31-100,100,"wait"),0))</f>
        <v>AT</v>
      </c>
      <c r="HB30" s="10" t="str">
        <f>IF(AND(HB29&gt;0,HB29&lt;&gt;"wait"),"AT",IF(AIL!$AS31="AI",IF(Sheet1!$E31&lt;AIL!$AR31-150,150,"wait"),0))</f>
        <v>AT</v>
      </c>
      <c r="HC30" s="10" t="str">
        <f>IF(AND(HC29&gt;0,HC29&lt;&gt;"wait"),"AT",IF(AIL!$AS31="AI",IF(Sheet1!$E31&lt;AIL!$AR31-200,200,"wait"),0))</f>
        <v>wait</v>
      </c>
      <c r="HD30" s="10" t="str">
        <f>IF(AND(HD29&gt;0,HD29&lt;&gt;"wait"),"AT",IF(AIL!$AS31="AI",IF(Sheet1!$D31&gt;AIL!$AR31+50,50,"wait"),0))</f>
        <v>AT</v>
      </c>
      <c r="HE30" s="10" t="str">
        <f>IF(AND(HE29&gt;0,HE29&lt;&gt;"wait"),"AT",IF(AIL!$AS31="AI",IF(Sheet1!$D31&gt;AIL!$AR31+100,100,"wait"),0))</f>
        <v>wait</v>
      </c>
      <c r="HF30" s="10" t="str">
        <f>IF(AND(HF29&gt;0,HF29&lt;&gt;"wait"),"AT",IF(AIL!$AS31="AI",IF(Sheet1!$D31&gt;AIL!$AR31+150,150,"wait"),0))</f>
        <v>wait</v>
      </c>
      <c r="HG30" s="10" t="str">
        <f>IF(AND(HG29&gt;0,HG29&lt;&gt;"wait"),"AT",IF(AIL!$AS31="AI",IF(Sheet1!$D31&gt;AIL!$AR31+200,200,"wait"),0))</f>
        <v>wait</v>
      </c>
      <c r="HH30" s="10">
        <f t="shared" si="53"/>
        <v>-50</v>
      </c>
      <c r="HJ30" s="10" t="str">
        <f>IF(AND(HJ29&gt;0,HJ29&lt;&gt;"wait"),"AT",IF(AIL!$AU31="AI",IF(Sheet1!$E31&lt;AIL!$AT31-50,50,"wait"),0))</f>
        <v>AT</v>
      </c>
      <c r="HK30" s="10" t="str">
        <f>IF(AND(HK29&gt;0,HK29&lt;&gt;"wait"),"AT",IF(AIL!$AU31="AI",IF(Sheet1!$E31&lt;AIL!$AT31-100,100,"wait"),0))</f>
        <v>AT</v>
      </c>
      <c r="HL30" s="10" t="str">
        <f>IF(AND(HL29&gt;0,HL29&lt;&gt;"wait"),"AT",IF(AIL!$AU31="AI",IF(Sheet1!$E31&lt;AIL!$AT31-150,150,"wait"),0))</f>
        <v>AT</v>
      </c>
      <c r="HM30" s="10" t="str">
        <f>IF(AND(HM29&gt;0,HM29&lt;&gt;"wait"),"AT",IF(AIL!$AU31="AI",IF(Sheet1!$E31&lt;AIL!$AT31-200,200,"wait"),0))</f>
        <v>wait</v>
      </c>
      <c r="HN30" s="10" t="str">
        <f>IF(AND(HN29&gt;0,HN29&lt;&gt;"wait"),"AT",IF(AIL!$AU31="AI",IF(Sheet1!$D31&gt;AIL!$AT31+50,50,"wait"),0))</f>
        <v>AT</v>
      </c>
      <c r="HO30" s="10" t="str">
        <f>IF(AND(HO29&gt;0,HO29&lt;&gt;"wait"),"AT",IF(AIL!$AU31="AI",IF(Sheet1!$D31&gt;AIL!$AT31+100,100,"wait"),0))</f>
        <v>wait</v>
      </c>
      <c r="HP30" s="10" t="str">
        <f>IF(AND(HP29&gt;0,HP29&lt;&gt;"wait"),"AT",IF(AIL!$AU31="AI",IF(Sheet1!$D31&gt;AIL!$AT31+150,150,"wait"),0))</f>
        <v>wait</v>
      </c>
      <c r="HQ30" s="10" t="str">
        <f>IF(AND(HQ29&gt;0,HQ29&lt;&gt;"wait"),"AT",IF(AIL!$AU31="AI",IF(Sheet1!$D31&gt;AIL!$AT31+200,200,"wait"),0))</f>
        <v>wait</v>
      </c>
      <c r="HR30" s="10">
        <f t="shared" si="54"/>
        <v>-50</v>
      </c>
      <c r="HT30" s="10">
        <f>IF(AND(HT29&gt;0,HT29&lt;&gt;"wait"),"AT",IF(AIL!$AX31="AI",IF(Sheet1!$E31&lt;AIL!$AW31-50,50,"wait"),0))</f>
        <v>50</v>
      </c>
      <c r="HU30" s="10" t="str">
        <f>IF(AND(HU29&gt;0,HU29&lt;&gt;"wait"),"AT",IF(AIL!$AX31="AI",IF(Sheet1!$E31&lt;AIL!$AW31-100,100,"wait"),0))</f>
        <v>wait</v>
      </c>
      <c r="HV30" s="10" t="str">
        <f>IF(AND(HV29&gt;0,HV29&lt;&gt;"wait"),"AT",IF(AIL!$AX31="AI",IF(Sheet1!$E31&lt;AIL!$AW31-150,150,"wait"),0))</f>
        <v>wait</v>
      </c>
      <c r="HW30" s="10" t="str">
        <f>IF(AND(HW29&gt;0,HW29&lt;&gt;"wait"),"AT",IF(AIL!$AX31="AI",IF(Sheet1!$E31&lt;AIL!$AW31-200,200,"wait"),0))</f>
        <v>wait</v>
      </c>
      <c r="HX30" s="10" t="str">
        <f>IF(AND(HX29&gt;0,HX29&lt;&gt;"wait"),"AT",IF(AIL!$AX31="AI",IF(Sheet1!$D31&gt;AIL!$AW31+50,50,"wait"),0))</f>
        <v>wait</v>
      </c>
      <c r="HY30" s="10" t="str">
        <f>IF(AND(HY29&gt;0,HY29&lt;&gt;"wait"),"AT",IF(AIL!$AX31="AI",IF(Sheet1!$D31&gt;AIL!$AW31+100,100,"wait"),0))</f>
        <v>wait</v>
      </c>
      <c r="HZ30" s="10" t="str">
        <f>IF(AND(HZ29&gt;0,HZ29&lt;&gt;"wait"),"AT",IF(AIL!$AX31="AI",IF(Sheet1!$D31&gt;AIL!$AW31+150,150,"wait"),0))</f>
        <v>wait</v>
      </c>
      <c r="IA30" s="10" t="str">
        <f>IF(AND(IA29&gt;0,IA29&lt;&gt;"wait"),"AT",IF(AIL!$AX31="AI",IF(Sheet1!$D31&gt;AIL!$AW31+200,200,"wait"),0))</f>
        <v>wait</v>
      </c>
      <c r="IB30" s="10">
        <f t="shared" si="55"/>
        <v>50</v>
      </c>
      <c r="ID30" s="10">
        <f>IF(AND(ID29&gt;0,ID29&lt;&gt;"wait"),"AT",IF(AIL!$AZ31="AI",IF(Sheet1!$E31&lt;AIL!$AY31-50,50,"wait"),0))</f>
        <v>50</v>
      </c>
      <c r="IE30" s="10" t="str">
        <f>IF(AND(IE29&gt;0,IE29&lt;&gt;"wait"),"AT",IF(AIL!$AZ31="AI",IF(Sheet1!$E31&lt;AIL!$AY31-100,100,"wait"),0))</f>
        <v>wait</v>
      </c>
      <c r="IF30" s="10" t="str">
        <f>IF(AND(IF29&gt;0,IF29&lt;&gt;"wait"),"AT",IF(AIL!$AZ31="AI",IF(Sheet1!$E31&lt;AIL!$AY31-150,150,"wait"),0))</f>
        <v>wait</v>
      </c>
      <c r="IG30" s="10" t="str">
        <f>IF(AND(IG29&gt;0,IG29&lt;&gt;"wait"),"AT",IF(AIL!$AZ31="AI",IF(Sheet1!$E31&lt;AIL!$AY31-200,200,"wait"),0))</f>
        <v>wait</v>
      </c>
      <c r="IH30" s="10" t="str">
        <f>IF(AND(IH29&gt;0,IH29&lt;&gt;"wait"),"AT",IF(AIL!$AZ31="AI",IF(Sheet1!$D31&gt;AIL!$AY31+50,50,"wait"),0))</f>
        <v>wait</v>
      </c>
      <c r="II30" s="10" t="str">
        <f>IF(AND(II29&gt;0,II29&lt;&gt;"wait"),"AT",IF(AIL!$AZ31="AI",IF(Sheet1!$D31&gt;AIL!$AY31+100,100,"wait"),0))</f>
        <v>wait</v>
      </c>
      <c r="IJ30" s="10" t="str">
        <f>IF(AND(IJ29&gt;0,IJ29&lt;&gt;"wait"),"AT",IF(AIL!$AZ31="AI",IF(Sheet1!$D31&gt;AIL!$AY31+150,150,"wait"),0))</f>
        <v>wait</v>
      </c>
      <c r="IK30" s="10" t="str">
        <f>IF(AND(IK29&gt;0,IK29&lt;&gt;"wait"),"AT",IF(AIL!$AZ31="AI",IF(Sheet1!$D31&gt;AIL!$AY31+200,200,"wait"),0))</f>
        <v>wait</v>
      </c>
      <c r="IL30" s="10">
        <f t="shared" si="56"/>
        <v>50</v>
      </c>
      <c r="IN30" s="10">
        <f>IF(AND(IN29&gt;0,IN29&lt;&gt;"wait"),"AT",IF(AIL!$BB31="AI",IF(Sheet1!$E31&lt;AIL!$BA31-50,50,"wait"),0))</f>
        <v>50</v>
      </c>
      <c r="IO30" s="10" t="str">
        <f>IF(AND(IO29&gt;0,IO29&lt;&gt;"wait"),"AT",IF(AIL!$BB31="AI",IF(Sheet1!$E31&lt;AIL!$BA31-100,100,"wait"),0))</f>
        <v>wait</v>
      </c>
      <c r="IP30" s="10" t="str">
        <f>IF(AND(IP29&gt;0,IP29&lt;&gt;"wait"),"AT",IF(AIL!$BB31="AI",IF(Sheet1!$E31&lt;AIL!$BA31-150,150,"wait"),0))</f>
        <v>wait</v>
      </c>
      <c r="IQ30" s="10" t="str">
        <f>IF(AND(IQ29&gt;0,IQ29&lt;&gt;"wait"),"AT",IF(AIL!$BB31="AI",IF(Sheet1!$E31&lt;AIL!$BA31-200,200,"wait"),0))</f>
        <v>wait</v>
      </c>
      <c r="IR30" s="10" t="str">
        <f>IF(AND(IR29&gt;0,IR29&lt;&gt;"wait"),"AT",IF(AIL!$BB31="AI",IF(Sheet1!$D31&gt;AIL!$BA31+50,50,"wait"),0))</f>
        <v>wait</v>
      </c>
      <c r="IS30" s="10" t="str">
        <f>IF(AND(IS29&gt;0,IS29&lt;&gt;"wait"),"AT",IF(AIL!$BB31="AI",IF(Sheet1!$D31&gt;AIL!$BA31+100,100,"wait"),0))</f>
        <v>wait</v>
      </c>
      <c r="IT30" s="10" t="str">
        <f>IF(AND(IT29&gt;0,IT29&lt;&gt;"wait"),"AT",IF(AIL!$BB31="AI",IF(Sheet1!$D31&gt;AIL!$BA31+150,150,"wait"),0))</f>
        <v>wait</v>
      </c>
      <c r="IU30" s="10" t="str">
        <f>IF(AND(IU29&gt;0,IU29&lt;&gt;"wait"),"AT",IF(AIL!$BB31="AI",IF(Sheet1!$D31&gt;AIL!$BA31+200,200,"wait"),0))</f>
        <v>wait</v>
      </c>
      <c r="IV30" s="10">
        <f t="shared" si="57"/>
        <v>50</v>
      </c>
      <c r="IX30" s="10">
        <f>IF(AND(IX29&gt;0,IX29&lt;&gt;"wait"),"AT",IF(AIL!$BD31="AI",IF(Sheet1!$E31&lt;AIL!$BC31-50,50,"wait"),0))</f>
        <v>50</v>
      </c>
      <c r="IY30" s="10" t="str">
        <f>IF(AND(IY29&gt;0,IY29&lt;&gt;"wait"),"AT",IF(AIL!$BD31="AI",IF(Sheet1!$E31&lt;AIL!$BC31-100,100,"wait"),0))</f>
        <v>wait</v>
      </c>
      <c r="IZ30" s="10" t="str">
        <f>IF(AND(IZ29&gt;0,IZ29&lt;&gt;"wait"),"AT",IF(AIL!$BD31="AI",IF(Sheet1!$E31&lt;AIL!$BC31-150,150,"wait"),0))</f>
        <v>wait</v>
      </c>
      <c r="JA30" s="10" t="str">
        <f>IF(AND(JA29&gt;0,JA29&lt;&gt;"wait"),"AT",IF(AIL!$BD31="AI",IF(Sheet1!$E31&lt;AIL!$BC31-200,200,"wait"),0))</f>
        <v>wait</v>
      </c>
      <c r="JB30" s="10" t="str">
        <f>IF(AND(JB29&gt;0,JB29&lt;&gt;"wait"),"AT",IF(AIL!$BD31="AI",IF(Sheet1!$D31&gt;AIL!$BC31+50,50,"wait"),0))</f>
        <v>wait</v>
      </c>
      <c r="JC30" s="10" t="str">
        <f>IF(AND(JC29&gt;0,JC29&lt;&gt;"wait"),"AT",IF(AIL!$BD31="AI",IF(Sheet1!$D31&gt;AIL!$BC31+100,100,"wait"),0))</f>
        <v>wait</v>
      </c>
      <c r="JD30" s="10" t="str">
        <f>IF(AND(JD29&gt;0,JD29&lt;&gt;"wait"),"AT",IF(AIL!$BD31="AI",IF(Sheet1!$D31&gt;AIL!$BC31+150,150,"wait"),0))</f>
        <v>wait</v>
      </c>
      <c r="JE30" s="10" t="str">
        <f>IF(AND(JE29&gt;0,JE29&lt;&gt;"wait"),"AT",IF(AIL!$BD31="AI",IF(Sheet1!$D31&gt;AIL!$BC31+200,200,"wait"),0))</f>
        <v>wait</v>
      </c>
      <c r="JF30" s="10">
        <f t="shared" si="58"/>
        <v>50</v>
      </c>
      <c r="JH30" s="10">
        <f>IF(AND(JH29&gt;0,JH29&lt;&gt;"wait"),"AT",IF(AIL!$BF31="AI",IF(Sheet1!$E31&lt;AIL!$BE31-50,50,"wait"),0))</f>
        <v>50</v>
      </c>
      <c r="JI30" s="10" t="str">
        <f>IF(AND(JI29&gt;0,JI29&lt;&gt;"wait"),"AT",IF(AIL!$BF31="AI",IF(Sheet1!$E31&lt;AIL!$BE31-100,100,"wait"),0))</f>
        <v>wait</v>
      </c>
      <c r="JJ30" s="10" t="str">
        <f>IF(AND(JJ29&gt;0,JJ29&lt;&gt;"wait"),"AT",IF(AIL!$BF31="AI",IF(Sheet1!$E31&lt;AIL!$BE31-150,150,"wait"),0))</f>
        <v>wait</v>
      </c>
      <c r="JK30" s="10" t="str">
        <f>IF(AND(JK29&gt;0,JK29&lt;&gt;"wait"),"AT",IF(AIL!$BF31="AI",IF(Sheet1!$E31&lt;AIL!$BE31-200,200,"wait"),0))</f>
        <v>wait</v>
      </c>
      <c r="JL30" s="10" t="str">
        <f>IF(AND(JL29&gt;0,JL29&lt;&gt;"wait"),"AT",IF(AIL!$BF31="AI",IF(Sheet1!$D31&gt;AIL!$BE31+50,50,"wait"),0))</f>
        <v>wait</v>
      </c>
      <c r="JM30" s="10" t="str">
        <f>IF(AND(JM29&gt;0,JM29&lt;&gt;"wait"),"AT",IF(AIL!$BF31="AI",IF(Sheet1!$D31&gt;AIL!$BE31+100,100,"wait"),0))</f>
        <v>wait</v>
      </c>
      <c r="JN30" s="10" t="str">
        <f>IF(AND(JN29&gt;0,JN29&lt;&gt;"wait"),"AT",IF(AIL!$BF31="AI",IF(Sheet1!$D31&gt;AIL!$BE31+150,150,"wait"),0))</f>
        <v>wait</v>
      </c>
      <c r="JO30" s="10" t="str">
        <f>IF(AND(JO29&gt;0,JO29&lt;&gt;"wait"),"AT",IF(AIL!$BF31="AI",IF(Sheet1!$D31&gt;AIL!$BE31+200,200,"wait"),0))</f>
        <v>wait</v>
      </c>
      <c r="JP30" s="10">
        <f t="shared" si="59"/>
        <v>50</v>
      </c>
      <c r="JR30" s="10" t="str">
        <f>IF(AND(JR29&gt;0,JR29&lt;&gt;"wait"),"AT",IF(AIL!$BH31="AI",IF(Sheet1!$E31&lt;AIL!$BG31-50,50,"wait"),0))</f>
        <v>AT</v>
      </c>
      <c r="JS30" s="10" t="str">
        <f>IF(AND(JS29&gt;0,JS29&lt;&gt;"wait"),"AT",IF(AIL!$BH31="AI",IF(Sheet1!$E31&lt;AIL!$BG31-100,100,"wait"),0))</f>
        <v>wait</v>
      </c>
      <c r="JT30" s="10" t="str">
        <f>IF(AND(JT29&gt;0,JT29&lt;&gt;"wait"),"AT",IF(AIL!$BH31="AI",IF(Sheet1!$E31&lt;AIL!$BG31-150,150,"wait"),0))</f>
        <v>wait</v>
      </c>
      <c r="JU30" s="10" t="str">
        <f>IF(AND(JU29&gt;0,JU29&lt;&gt;"wait"),"AT",IF(AIL!$BH31="AI",IF(Sheet1!$E31&lt;AIL!$BG31-200,200,"wait"),0))</f>
        <v>wait</v>
      </c>
      <c r="JV30" s="10" t="str">
        <f>IF(AND(JV29&gt;0,JV29&lt;&gt;"wait"),"AT",IF(AIL!$BH31="AI",IF(Sheet1!$D31&gt;AIL!$BG31+50,50,"wait"),0))</f>
        <v>wait</v>
      </c>
      <c r="JW30" s="10" t="str">
        <f>IF(AND(JW29&gt;0,JW29&lt;&gt;"wait"),"AT",IF(AIL!$BH31="AI",IF(Sheet1!$D31&gt;AIL!$BG31+100,100,"wait"),0))</f>
        <v>wait</v>
      </c>
      <c r="JX30" s="10" t="str">
        <f>IF(AND(JX29&gt;0,JX29&lt;&gt;"wait"),"AT",IF(AIL!$BH31="AI",IF(Sheet1!$D31&gt;AIL!$BG31+150,150,"wait"),0))</f>
        <v>wait</v>
      </c>
      <c r="JY30" s="10" t="str">
        <f>IF(AND(JY29&gt;0,JY29&lt;&gt;"wait"),"AT",IF(AIL!$BH31="AI",IF(Sheet1!$D31&gt;AIL!$BG31+200,200,"wait"),0))</f>
        <v>wait</v>
      </c>
      <c r="JZ30" s="10">
        <f t="shared" si="60"/>
        <v>50</v>
      </c>
      <c r="KB30" s="10">
        <f>IF(AND(KB29&gt;0,KB29&lt;&gt;"wait"),"AT",IF(AIL!$BJ31="AI",IF(Sheet1!$E31&lt;AIL!$BI31-50,50,"wait"),0))</f>
        <v>50</v>
      </c>
      <c r="KC30" s="10" t="str">
        <f>IF(AND(KC29&gt;0,KC29&lt;&gt;"wait"),"AT",IF(AIL!$BJ31="AI",IF(Sheet1!$E31&lt;AIL!$BI31-100,100,"wait"),0))</f>
        <v>wait</v>
      </c>
      <c r="KD30" s="10" t="str">
        <f>IF(AND(KD29&gt;0,KD29&lt;&gt;"wait"),"AT",IF(AIL!$BJ31="AI",IF(Sheet1!$E31&lt;AIL!$BI31-150,150,"wait"),0))</f>
        <v>wait</v>
      </c>
      <c r="KE30" s="10" t="str">
        <f>IF(AND(KE29&gt;0,KE29&lt;&gt;"wait"),"AT",IF(AIL!$BJ31="AI",IF(Sheet1!$E31&lt;AIL!$BI31-200,200,"wait"),0))</f>
        <v>wait</v>
      </c>
      <c r="KF30" s="10" t="str">
        <f>IF(AND(KF29&gt;0,KF29&lt;&gt;"wait"),"AT",IF(AIL!$BJ31="AI",IF(Sheet1!$D31&gt;AIL!$BI31+50,50,"wait"),0))</f>
        <v>wait</v>
      </c>
      <c r="KG30" s="10" t="str">
        <f>IF(AND(KG29&gt;0,KG29&lt;&gt;"wait"),"AT",IF(AIL!$BJ31="AI",IF(Sheet1!$D31&gt;AIL!$BI31+100,100,"wait"),0))</f>
        <v>wait</v>
      </c>
      <c r="KH30" s="10" t="str">
        <f>IF(AND(KH29&gt;0,KH29&lt;&gt;"wait"),"AT",IF(AIL!$BJ31="AI",IF(Sheet1!$D31&gt;AIL!$BI31+150,150,"wait"),0))</f>
        <v>wait</v>
      </c>
      <c r="KI30" s="10" t="str">
        <f>IF(AND(KI29&gt;0,KI29&lt;&gt;"wait"),"AT",IF(AIL!$BJ31="AI",IF(Sheet1!$D31&gt;AIL!$BI31+200,200,"wait"),0))</f>
        <v>wait</v>
      </c>
      <c r="KJ30" s="10">
        <f t="shared" si="61"/>
        <v>50</v>
      </c>
      <c r="KL30" s="10">
        <f>IF(AND(KL29&gt;0,KL29&lt;&gt;"wait"),"AT",IF(AIL!$BL31="AI",IF(Sheet1!$E31&lt;AIL!$BK31-50,50,"wait"),0))</f>
        <v>0</v>
      </c>
      <c r="KM30" s="10">
        <f>IF(AND(KM29&gt;0,KM29&lt;&gt;"wait"),"AT",IF(AIL!$BL31="AI",IF(Sheet1!$E31&lt;AIL!$BK31-100,100,"wait"),0))</f>
        <v>0</v>
      </c>
      <c r="KN30" s="10">
        <f>IF(AND(KN29&gt;0,KN29&lt;&gt;"wait"),"AT",IF(AIL!$BL31="AI",IF(Sheet1!$E31&lt;AIL!$BK31-150,150,"wait"),0))</f>
        <v>0</v>
      </c>
      <c r="KO30" s="10">
        <f>IF(AND(KO29&gt;0,KO29&lt;&gt;"wait"),"AT",IF(AIL!$BL31="AI",IF(Sheet1!$E31&lt;AIL!$BK31-200,200,"wait"),0))</f>
        <v>0</v>
      </c>
      <c r="KP30" s="10">
        <f>IF(AND(KP29&gt;0,KP29&lt;&gt;"wait"),"AT",IF(AIL!$BL31="AI",IF(Sheet1!$D31&gt;AIL!$BK31+50,50,"wait"),0))</f>
        <v>0</v>
      </c>
      <c r="KQ30" s="10">
        <f>IF(AND(KQ29&gt;0,KQ29&lt;&gt;"wait"),"AT",IF(AIL!$BL31="AI",IF(Sheet1!$D31&gt;AIL!$BK31+100,100,"wait"),0))</f>
        <v>0</v>
      </c>
      <c r="KR30" s="10">
        <f>IF(AND(KR29&gt;0,KR29&lt;&gt;"wait"),"AT",IF(AIL!$BL31="AI",IF(Sheet1!$D31&gt;AIL!$BK31+150,150,"wait"),0))</f>
        <v>0</v>
      </c>
      <c r="KS30" s="10">
        <f>IF(AND(KS29&gt;0,KS29&lt;&gt;"wait"),"AT",IF(AIL!$BL31="AI",IF(Sheet1!$D31&gt;AIL!$BK31+200,200,"wait"),0))</f>
        <v>0</v>
      </c>
      <c r="KT30" s="10">
        <f t="shared" si="62"/>
        <v>0</v>
      </c>
      <c r="KV30" s="10">
        <f>IF(AND(KV29&gt;0,KV29&lt;&gt;"wait"),"AT",IF(AIL!$BN31="AI",IF(Sheet1!$E31&lt;AIL!$BM31-50,50,"wait"),0))</f>
        <v>0</v>
      </c>
      <c r="KW30" s="10">
        <f>IF(AND(KW29&gt;0,KW29&lt;&gt;"wait"),"AT",IF(AIL!$BN31="AI",IF(Sheet1!$E31&lt;AIL!$BM31-100,100,"wait"),0))</f>
        <v>0</v>
      </c>
      <c r="KX30" s="10">
        <f>IF(AND(KX29&gt;0,KX29&lt;&gt;"wait"),"AT",IF(AIL!$BN31="AI",IF(Sheet1!$E31&lt;AIL!$BM31-150,150,"wait"),0))</f>
        <v>0</v>
      </c>
      <c r="KY30" s="10">
        <f>IF(AND(KY29&gt;0,KY29&lt;&gt;"wait"),"AT",IF(AIL!$BN31="AI",IF(Sheet1!$E31&lt;AIL!$BM31-200,200,"wait"),0))</f>
        <v>0</v>
      </c>
      <c r="KZ30" s="10">
        <f>IF(AND(KZ29&gt;0,KZ29&lt;&gt;"wait"),"AT",IF(AIL!$BN31="AI",IF(Sheet1!$D31&gt;AIL!$BM31+50,50,"wait"),0))</f>
        <v>0</v>
      </c>
      <c r="LA30" s="10">
        <f>IF(AND(LA29&gt;0,LA29&lt;&gt;"wait"),"AT",IF(AIL!$BN31="AI",IF(Sheet1!$D31&gt;AIL!$BM31+100,100,"wait"),0))</f>
        <v>0</v>
      </c>
      <c r="LB30" s="10">
        <f>IF(AND(LB29&gt;0,LB29&lt;&gt;"wait"),"AT",IF(AIL!$BN31="AI",IF(Sheet1!$D31&gt;AIL!$BM31+150,150,"wait"),0))</f>
        <v>0</v>
      </c>
      <c r="LC30" s="10">
        <f>IF(AND(LC29&gt;0,LC29&lt;&gt;"wait"),"AT",IF(AIL!$BN31="AI",IF(Sheet1!$D31&gt;AIL!$BM31+200,200,"wait"),0))</f>
        <v>0</v>
      </c>
      <c r="LD30" s="10">
        <f t="shared" si="63"/>
        <v>0</v>
      </c>
      <c r="LF30" s="10">
        <f>IF(AND(LF29&gt;0,LF29&lt;&gt;"wait"),"AT",IF(AIL!$BP31="AI",IF(Sheet1!$E31&lt;AIL!$BO31-50,50,"wait"),0))</f>
        <v>0</v>
      </c>
      <c r="LG30" s="10">
        <f>IF(AND(LG29&gt;0,LG29&lt;&gt;"wait"),"AT",IF(AIL!$BP31="AI",IF(Sheet1!$E31&lt;AIL!$BO31-100,100,"wait"),0))</f>
        <v>0</v>
      </c>
      <c r="LH30" s="10">
        <f>IF(AND(LH29&gt;0,LH29&lt;&gt;"wait"),"AT",IF(AIL!$BP31="AI",IF(Sheet1!$E31&lt;AIL!$BO31-150,150,"wait"),0))</f>
        <v>0</v>
      </c>
      <c r="LI30" s="10">
        <f>IF(AND(LI29&gt;0,LI29&lt;&gt;"wait"),"AT",IF(AIL!$BP31="AI",IF(Sheet1!$E31&lt;AIL!$BO31-200,200,"wait"),0))</f>
        <v>0</v>
      </c>
      <c r="LJ30" s="10">
        <f>IF(AND(LJ29&gt;0,LJ29&lt;&gt;"wait"),"AT",IF(AIL!$BP31="AI",IF(Sheet1!$D31&gt;AIL!$BO31+50,50,"wait"),0))</f>
        <v>0</v>
      </c>
      <c r="LK30" s="10">
        <f>IF(AND(LK29&gt;0,LK29&lt;&gt;"wait"),"AT",IF(AIL!$BP31="AI",IF(Sheet1!$D31&gt;AIL!$BO31+100,100,"wait"),0))</f>
        <v>0</v>
      </c>
      <c r="LL30" s="10">
        <f>IF(AND(LL29&gt;0,LL29&lt;&gt;"wait"),"AT",IF(AIL!$BP31="AI",IF(Sheet1!$D31&gt;AIL!$BO31+150,150,"wait"),0))</f>
        <v>0</v>
      </c>
      <c r="LM30" s="10">
        <f>IF(AND(LM29&gt;0,LM29&lt;&gt;"wait"),"AT",IF(AIL!$BP31="AI",IF(Sheet1!$D31&gt;AIL!$BO31+200,200,"wait"),0))</f>
        <v>0</v>
      </c>
      <c r="LN30" s="10">
        <f t="shared" si="64"/>
        <v>0</v>
      </c>
      <c r="LP30" s="10">
        <f>IF(AND(LP29&gt;0,LP29&lt;&gt;"wait"),"AT",IF(AIL!$BR31="AI",IF(Sheet1!$E31&lt;AIL!$BQ31-50,50,"wait"),0))</f>
        <v>0</v>
      </c>
      <c r="LQ30" s="10">
        <f>IF(AND(LQ29&gt;0,LQ29&lt;&gt;"wait"),"AT",IF(AIL!$BR31="AI",IF(Sheet1!$E31&lt;AIL!$BQ31-100,100,"wait"),0))</f>
        <v>0</v>
      </c>
      <c r="LR30" s="10">
        <f>IF(AND(LR29&gt;0,LR29&lt;&gt;"wait"),"AT",IF(AIL!$BR31="AI",IF(Sheet1!$E31&lt;AIL!$BQ31-150,150,"wait"),0))</f>
        <v>0</v>
      </c>
      <c r="LS30" s="10">
        <f>IF(AND(LS29&gt;0,LS29&lt;&gt;"wait"),"AT",IF(AIL!$BR31="AI",IF(Sheet1!$E31&lt;AIL!$BQ31-200,200,"wait"),0))</f>
        <v>0</v>
      </c>
      <c r="LT30" s="10">
        <f>IF(AND(LT29&gt;0,LT29&lt;&gt;"wait"),"AT",IF(AIL!$BR31="AI",IF(Sheet1!$D31&gt;AIL!$BQ31+50,50,"wait"),0))</f>
        <v>0</v>
      </c>
      <c r="LU30" s="10">
        <f>IF(AND(LU29&gt;0,LU29&lt;&gt;"wait"),"AT",IF(AIL!$BR31="AI",IF(Sheet1!$D31&gt;AIL!$BQ31+100,100,"wait"),0))</f>
        <v>0</v>
      </c>
      <c r="LV30" s="10">
        <f>IF(AND(LV29&gt;0,LV29&lt;&gt;"wait"),"AT",IF(AIL!$BR31="AI",IF(Sheet1!$D31&gt;AIL!$BQ31+150,150,"wait"),0))</f>
        <v>0</v>
      </c>
      <c r="LW30" s="10">
        <f>IF(AND(LW29&gt;0,LW29&lt;&gt;"wait"),"AT",IF(AIL!$BR31="AI",IF(Sheet1!$D31&gt;AIL!$BQ31+200,200,"wait"),0))</f>
        <v>0</v>
      </c>
      <c r="LX30" s="10">
        <f t="shared" si="65"/>
        <v>0</v>
      </c>
    </row>
    <row r="31" spans="1:336" x14ac:dyDescent="0.3">
      <c r="A31" t="str">
        <f>Sheet1!B31</f>
        <v>03/01 09:44</v>
      </c>
      <c r="B31">
        <f>Sheet1!D31</f>
        <v>29168</v>
      </c>
      <c r="C31">
        <f>Sheet1!E31</f>
        <v>29121</v>
      </c>
      <c r="E31">
        <f>MAX($B31:$B$162)</f>
        <v>29293</v>
      </c>
      <c r="F31">
        <f>MIN($C31:$C$162)</f>
        <v>29062</v>
      </c>
      <c r="H31" s="8" t="str">
        <f>IF(AND(H30&gt;0,H30&lt;&gt;"wait"),"AT",IF(AIL!$D32="AI",IF(Sheet1!$E32&lt;AIL!$C32-50,50,"wait"),0))</f>
        <v>AT</v>
      </c>
      <c r="I31" s="8" t="str">
        <f>IF(AND(I30&gt;0,I30&lt;&gt;"wait"),"AT",IF(AIL!$D32="AI",IF(Sheet1!$E32&lt;AIL!$C32-100,100,"wait"),0))</f>
        <v>AT</v>
      </c>
      <c r="J31" s="8" t="str">
        <f>IF(AND(J30&gt;0,J30&lt;&gt;"wait"),"AT",IF(AIL!$D32="AI",IF(Sheet1!$E32&lt;AIL!$C32-150,150,"wait"),0))</f>
        <v>AT</v>
      </c>
      <c r="K31" s="8" t="str">
        <f>IF(AND(K30&gt;0,K30&lt;&gt;"wait"),"AT",IF(AIL!$D32="AI",IF(Sheet1!$E32&lt;AIL!$C32-200,200,"wait"),0))</f>
        <v>wait</v>
      </c>
      <c r="L31" s="8" t="str">
        <f>IF(AND(L30&gt;0,L30&lt;&gt;"wait"),"AT",IF(AIL!$D32="AI",IF(Sheet1!$D32&gt;AIL!$C32+50,50,"wait"),0))</f>
        <v>AT</v>
      </c>
      <c r="M31" s="8" t="str">
        <f>IF(AND(M30&gt;0,M30&lt;&gt;"wait"),"AT",IF(AIL!$D32="AI",IF(Sheet1!$D32&gt;AIL!$C32+100,100,"wait"),0))</f>
        <v>wait</v>
      </c>
      <c r="N31" s="8" t="str">
        <f>IF(AND(N30&gt;0,N30&lt;&gt;"wait"),"AT",IF(AIL!$D32="AI",IF(Sheet1!$D32&gt;AIL!$C32+150,150,"wait"),0))</f>
        <v>wait</v>
      </c>
      <c r="O31" s="8" t="str">
        <f>IF(AND(O30&gt;0,O30&lt;&gt;"wait"),"AT",IF(AIL!$D32="AI",IF(Sheet1!$D32&gt;AIL!$C32+200,200,"wait"),0))</f>
        <v>wait</v>
      </c>
      <c r="P31" s="8">
        <f t="shared" si="66"/>
        <v>-50</v>
      </c>
      <c r="R31" s="8" t="str">
        <f>IF(AND(R30&gt;0,R30&lt;&gt;"wait"),"AT",IF(AIL!$F32="AI",IF(Sheet1!$E32&lt;AIL!$E32-50,50,"wait"),0))</f>
        <v>AT</v>
      </c>
      <c r="S31" s="8" t="str">
        <f>IF(AND(S30&gt;0,S30&lt;&gt;"wait"),"AT",IF(AIL!$F32="AI",IF(Sheet1!$E32&lt;AIL!$E32-100,100,"wait"),0))</f>
        <v>AT</v>
      </c>
      <c r="T31" s="8" t="str">
        <f>IF(AND(T30&gt;0,T30&lt;&gt;"wait"),"AT",IF(AIL!$F32="AI",IF(Sheet1!$E32&lt;AIL!$E32-150,150,"wait"),0))</f>
        <v>AT</v>
      </c>
      <c r="U31" s="8" t="str">
        <f>IF(AND(U30&gt;0,U30&lt;&gt;"wait"),"AT",IF(AIL!$F32="AI",IF(Sheet1!$E32&lt;AIL!$E32-200,200,"wait"),0))</f>
        <v>wait</v>
      </c>
      <c r="V31" s="8" t="str">
        <f>IF(AND(V30&gt;0,V30&lt;&gt;"wait"),"AT",IF(AIL!$F32="AI",IF(Sheet1!$D32&gt;AIL!$E32+50,50,"wait"),0))</f>
        <v>AT</v>
      </c>
      <c r="W31" s="8" t="str">
        <f>IF(AND(W30&gt;0,W30&lt;&gt;"wait"),"AT",IF(AIL!$F32="AI",IF(Sheet1!$D32&gt;AIL!$E32+100,100,"wait"),0))</f>
        <v>wait</v>
      </c>
      <c r="X31" s="8" t="str">
        <f>IF(AND(X30&gt;0,X30&lt;&gt;"wait"),"AT",IF(AIL!$F32="AI",IF(Sheet1!$D32&gt;AIL!$E32+150,150,"wait"),0))</f>
        <v>wait</v>
      </c>
      <c r="Y31" s="8" t="str">
        <f>IF(AND(Y30&gt;0,Y30&lt;&gt;"wait"),"AT",IF(AIL!$F32="AI",IF(Sheet1!$D32&gt;AIL!$E32+200,200,"wait"),0))</f>
        <v>wait</v>
      </c>
      <c r="Z31" s="8">
        <f t="shared" si="67"/>
        <v>-50</v>
      </c>
      <c r="AB31" s="8" t="str">
        <f>IF(AND(AB30&gt;0,AB30&lt;&gt;"wait"),"AT",IF(AIL!$H32="AI",IF(Sheet1!$E32&lt;AIL!$G32-50,50,"wait"),0))</f>
        <v>AT</v>
      </c>
      <c r="AC31" s="8" t="str">
        <f>IF(AND(AC30&gt;0,AC30&lt;&gt;"wait"),"AT",IF(AIL!$H32="AI",IF(Sheet1!$E32&lt;AIL!$G32-100,100,"wait"),0))</f>
        <v>AT</v>
      </c>
      <c r="AD31" s="8" t="str">
        <f>IF(AND(AD30&gt;0,AD30&lt;&gt;"wait"),"AT",IF(AIL!$H32="AI",IF(Sheet1!$E32&lt;AIL!$G32-150,150,"wait"),0))</f>
        <v>AT</v>
      </c>
      <c r="AE31" s="8" t="str">
        <f>IF(AND(AE30&gt;0,AE30&lt;&gt;"wait"),"AT",IF(AIL!$H32="AI",IF(Sheet1!$E32&lt;AIL!$G32-200,200,"wait"),0))</f>
        <v>wait</v>
      </c>
      <c r="AF31" s="8" t="str">
        <f>IF(AND(AF30&gt;0,AF30&lt;&gt;"wait"),"AT",IF(AIL!$H32="AI",IF(Sheet1!$D32&gt;AIL!$G32+50,50,"wait"),0))</f>
        <v>AT</v>
      </c>
      <c r="AG31" s="8" t="str">
        <f>IF(AND(AG30&gt;0,AG30&lt;&gt;"wait"),"AT",IF(AIL!$H32="AI",IF(Sheet1!$D32&gt;AIL!$G32+100,100,"wait"),0))</f>
        <v>wait</v>
      </c>
      <c r="AH31" s="8" t="str">
        <f>IF(AND(AH30&gt;0,AH30&lt;&gt;"wait"),"AT",IF(AIL!$H32="AI",IF(Sheet1!$D32&gt;AIL!$G32+150,150,"wait"),0))</f>
        <v>wait</v>
      </c>
      <c r="AI31" s="8" t="str">
        <f>IF(AND(AI30&gt;0,AI30&lt;&gt;"wait"),"AT",IF(AIL!$H32="AI",IF(Sheet1!$D32&gt;AIL!$G32+200,200,"wait"),0))</f>
        <v>wait</v>
      </c>
      <c r="AJ31" s="8">
        <f t="shared" si="68"/>
        <v>-50</v>
      </c>
      <c r="AL31" s="8" t="str">
        <f>IF(AND(AL30&gt;0,AL30&lt;&gt;"wait"),"AT",IF(AIL!$J32="AI",IF(Sheet1!$E32&lt;AIL!$I32-50,50,"wait"),0))</f>
        <v>AT</v>
      </c>
      <c r="AM31" s="8" t="str">
        <f>IF(AND(AM30&gt;0,AM30&lt;&gt;"wait"),"AT",IF(AIL!$J32="AI",IF(Sheet1!$E32&lt;AIL!$I32-100,100,"wait"),0))</f>
        <v>AT</v>
      </c>
      <c r="AN31" s="8" t="str">
        <f>IF(AND(AN30&gt;0,AN30&lt;&gt;"wait"),"AT",IF(AIL!$J32="AI",IF(Sheet1!$E32&lt;AIL!$I32-150,150,"wait"),0))</f>
        <v>AT</v>
      </c>
      <c r="AO31" s="8" t="str">
        <f>IF(AND(AO30&gt;0,AO30&lt;&gt;"wait"),"AT",IF(AIL!$J32="AI",IF(Sheet1!$E32&lt;AIL!$I32-200,200,"wait"),0))</f>
        <v>wait</v>
      </c>
      <c r="AP31" s="8" t="str">
        <f>IF(AND(AP30&gt;0,AP30&lt;&gt;"wait"),"AT",IF(AIL!$J32="AI",IF(Sheet1!$D32&gt;AIL!$I32+50,50,"wait"),0))</f>
        <v>AT</v>
      </c>
      <c r="AQ31" s="8" t="str">
        <f>IF(AND(AQ30&gt;0,AQ30&lt;&gt;"wait"),"AT",IF(AIL!$J32="AI",IF(Sheet1!$D32&gt;AIL!$I32+100,100,"wait"),0))</f>
        <v>wait</v>
      </c>
      <c r="AR31" s="8" t="str">
        <f>IF(AND(AR30&gt;0,AR30&lt;&gt;"wait"),"AT",IF(AIL!$J32="AI",IF(Sheet1!$D32&gt;AIL!$I32+150,150,"wait"),0))</f>
        <v>wait</v>
      </c>
      <c r="AS31" s="8" t="str">
        <f>IF(AND(AS30&gt;0,AS30&lt;&gt;"wait"),"AT",IF(AIL!$J32="AI",IF(Sheet1!$D32&gt;AIL!$I32+200,200,"wait"),0))</f>
        <v>wait</v>
      </c>
      <c r="AT31" s="8">
        <f t="shared" si="69"/>
        <v>-50</v>
      </c>
      <c r="AU31" s="8"/>
      <c r="AV31" s="8" t="str">
        <f>IF(AND(AV30&gt;0,AV30&lt;&gt;"wait"),"AT",IF(AIL!$L32="AI",IF(Sheet1!$E32&lt;AIL!$K32-50,50,"wait"),0))</f>
        <v>AT</v>
      </c>
      <c r="AW31" s="8" t="str">
        <f>IF(AND(AW30&gt;0,AW30&lt;&gt;"wait"),"AT",IF(AIL!$L32="AI",IF(Sheet1!$E32&lt;AIL!$K32-100,100,"wait"),0))</f>
        <v>AT</v>
      </c>
      <c r="AX31" s="8" t="str">
        <f>IF(AND(AX30&gt;0,AX30&lt;&gt;"wait"),"AT",IF(AIL!$L32="AI",IF(Sheet1!$E32&lt;AIL!$K32-150,150,"wait"),0))</f>
        <v>AT</v>
      </c>
      <c r="AY31" s="8" t="str">
        <f>IF(AND(AY30&gt;0,AY30&lt;&gt;"wait"),"AT",IF(AIL!$L32="AI",IF(Sheet1!$E32&lt;AIL!$K32-200,200,"wait"),0))</f>
        <v>wait</v>
      </c>
      <c r="AZ31" s="8" t="str">
        <f>IF(AND(AZ30&gt;0,AZ30&lt;&gt;"wait"),"AT",IF(AIL!$L32="AI",IF(Sheet1!$D32&gt;AIL!$K32+50,50,"wait"),0))</f>
        <v>AT</v>
      </c>
      <c r="BA31" s="8" t="str">
        <f>IF(AND(BA30&gt;0,BA30&lt;&gt;"wait"),"AT",IF(AIL!$L32="AI",IF(Sheet1!$D32&gt;AIL!$K32+100,100,"wait"),0))</f>
        <v>wait</v>
      </c>
      <c r="BB31" s="8" t="str">
        <f>IF(AND(BB30&gt;0,BB30&lt;&gt;"wait"),"AT",IF(AIL!$L32="AI",IF(Sheet1!$D32&gt;AIL!$K32+150,150,"wait"),0))</f>
        <v>wait</v>
      </c>
      <c r="BC31" s="8" t="str">
        <f>IF(AND(BC30&gt;0,BC30&lt;&gt;"wait"),"AT",IF(AIL!$L32="AI",IF(Sheet1!$D32&gt;AIL!$K32+200,200,"wait"),0))</f>
        <v>wait</v>
      </c>
      <c r="BD31" s="8">
        <f t="shared" si="70"/>
        <v>-50</v>
      </c>
      <c r="BE31" s="8"/>
      <c r="BF31" s="8" t="str">
        <f>IF(AND(BF30&gt;0,BF30&lt;&gt;"wait"),"AT",IF(AIL!$N32="AI",IF(Sheet1!$E32&lt;AIL!$M32-50,50,"wait"),0))</f>
        <v>AT</v>
      </c>
      <c r="BG31" s="8" t="str">
        <f>IF(AND(BG30&gt;0,BG30&lt;&gt;"wait"),"AT",IF(AIL!$N32="AI",IF(Sheet1!$E32&lt;AIL!$M32-100,100,"wait"),0))</f>
        <v>AT</v>
      </c>
      <c r="BH31" s="8" t="str">
        <f>IF(AND(BH30&gt;0,BH30&lt;&gt;"wait"),"AT",IF(AIL!$N32="AI",IF(Sheet1!$E32&lt;AIL!$M32-150,150,"wait"),0))</f>
        <v>AT</v>
      </c>
      <c r="BI31" s="8">
        <f>IF(AND(BI30&gt;0,BI30&lt;&gt;"wait"),"AT",IF(AIL!$N32="AI",IF(Sheet1!$E32&lt;AIL!$M32-200,200,"wait"),0))</f>
        <v>200</v>
      </c>
      <c r="BJ31" s="8" t="str">
        <f>IF(AND(BJ30&gt;0,BJ30&lt;&gt;"wait"),"AT",IF(AIL!$N32="AI",IF(Sheet1!$D32&gt;AIL!$M32+50,50,"wait"),0))</f>
        <v>AT</v>
      </c>
      <c r="BK31" s="8" t="str">
        <f>IF(AND(BK30&gt;0,BK30&lt;&gt;"wait"),"AT",IF(AIL!$N32="AI",IF(Sheet1!$D32&gt;AIL!$M32+100,100,"wait"),0))</f>
        <v>wait</v>
      </c>
      <c r="BL31" s="8" t="str">
        <f>IF(AND(BL30&gt;0,BL30&lt;&gt;"wait"),"AT",IF(AIL!$N32="AI",IF(Sheet1!$D32&gt;AIL!$M32+150,150,"wait"),0))</f>
        <v>wait</v>
      </c>
      <c r="BM31" s="8" t="str">
        <f>IF(AND(BM30&gt;0,BM30&lt;&gt;"wait"),"AT",IF(AIL!$N32="AI",IF(Sheet1!$D32&gt;AIL!$M32+200,200,"wait"),0))</f>
        <v>wait</v>
      </c>
      <c r="BN31" s="8">
        <f t="shared" si="71"/>
        <v>-50</v>
      </c>
      <c r="BO31" s="8"/>
      <c r="BP31" s="8" t="str">
        <f>IF(AND(BP30&gt;0,BP30&lt;&gt;"wait"),"AT",IF(AIL!$P32="AI",IF(Sheet1!$E32&lt;AIL!$O32-50,50,"wait"),0))</f>
        <v>AT</v>
      </c>
      <c r="BQ31" s="8" t="str">
        <f>IF(AND(BQ30&gt;0,BQ30&lt;&gt;"wait"),"AT",IF(AIL!$P32="AI",IF(Sheet1!$E32&lt;AIL!$O32-100,100,"wait"),0))</f>
        <v>AT</v>
      </c>
      <c r="BR31" s="8" t="str">
        <f>IF(AND(BR30&gt;0,BR30&lt;&gt;"wait"),"AT",IF(AIL!$P32="AI",IF(Sheet1!$E32&lt;AIL!$O32-150,150,"wait"),0))</f>
        <v>AT</v>
      </c>
      <c r="BS31" s="8" t="str">
        <f>IF(AND(BS30&gt;0,BS30&lt;&gt;"wait"),"AT",IF(AIL!$P32="AI",IF(Sheet1!$E32&lt;AIL!$O32-200,200,"wait"),0))</f>
        <v>wait</v>
      </c>
      <c r="BT31" s="8" t="str">
        <f>IF(AND(BT30&gt;0,BT30&lt;&gt;"wait"),"AT",IF(AIL!$P32="AI",IF(Sheet1!$D32&gt;AIL!$O32+50,50,"wait"),0))</f>
        <v>AT</v>
      </c>
      <c r="BU31" s="8" t="str">
        <f>IF(AND(BU30&gt;0,BU30&lt;&gt;"wait"),"AT",IF(AIL!$P32="AI",IF(Sheet1!$D32&gt;AIL!$O32+100,100,"wait"),0))</f>
        <v>wait</v>
      </c>
      <c r="BV31" s="8" t="str">
        <f>IF(AND(BV30&gt;0,BV30&lt;&gt;"wait"),"AT",IF(AIL!$P32="AI",IF(Sheet1!$D32&gt;AIL!$O32+150,150,"wait"),0))</f>
        <v>wait</v>
      </c>
      <c r="BW31" s="8" t="str">
        <f>IF(AND(BW30&gt;0,BW30&lt;&gt;"wait"),"AT",IF(AIL!$P32="AI",IF(Sheet1!$D32&gt;AIL!$O32+200,200,"wait"),0))</f>
        <v>wait</v>
      </c>
      <c r="BX31" s="8">
        <f t="shared" si="72"/>
        <v>-50</v>
      </c>
      <c r="BY31" s="8"/>
      <c r="BZ31" s="8" t="str">
        <f>IF(AND(BZ30&gt;0,BZ30&lt;&gt;"wait"),"AT",IF(AIL!$R32="AI",IF(Sheet1!$E32&lt;AIL!$Q32-50,50,"wait"),0))</f>
        <v>AT</v>
      </c>
      <c r="CA31" s="8" t="str">
        <f>IF(AND(CA30&gt;0,CA30&lt;&gt;"wait"),"AT",IF(AIL!$R32="AI",IF(Sheet1!$E32&lt;AIL!$Q32-100,100,"wait"),0))</f>
        <v>AT</v>
      </c>
      <c r="CB31" s="8" t="str">
        <f>IF(AND(CB30&gt;0,CB30&lt;&gt;"wait"),"AT",IF(AIL!$R32="AI",IF(Sheet1!$E32&lt;AIL!$Q32-150,150,"wait"),0))</f>
        <v>AT</v>
      </c>
      <c r="CC31" s="8" t="str">
        <f>IF(AND(CC30&gt;0,CC30&lt;&gt;"wait"),"AT",IF(AIL!$R32="AI",IF(Sheet1!$E32&lt;AIL!$Q32-200,200,"wait"),0))</f>
        <v>wait</v>
      </c>
      <c r="CD31" s="8" t="str">
        <f>IF(AND(CD30&gt;0,CD30&lt;&gt;"wait"),"AT",IF(AIL!$R32="AI",IF(Sheet1!$D32&gt;AIL!$Q32+50,50,"wait"),0))</f>
        <v>AT</v>
      </c>
      <c r="CE31" s="8" t="str">
        <f>IF(AND(CE30&gt;0,CE30&lt;&gt;"wait"),"AT",IF(AIL!$R32="AI",IF(Sheet1!$D32&gt;AIL!$Q32+100,100,"wait"),0))</f>
        <v>wait</v>
      </c>
      <c r="CF31" s="8" t="str">
        <f>IF(AND(CF30&gt;0,CF30&lt;&gt;"wait"),"AT",IF(AIL!$R32="AI",IF(Sheet1!$D32&gt;AIL!$Q32+150,150,"wait"),0))</f>
        <v>wait</v>
      </c>
      <c r="CG31" s="8" t="str">
        <f>IF(AND(CG30&gt;0,CG30&lt;&gt;"wait"),"AT",IF(AIL!$R32="AI",IF(Sheet1!$D32&gt;AIL!$Q32+200,200,"wait"),0))</f>
        <v>wait</v>
      </c>
      <c r="CH31" s="8">
        <f t="shared" si="73"/>
        <v>-50</v>
      </c>
      <c r="CI31" s="8"/>
      <c r="CJ31" s="8" t="str">
        <f>IF(AND(CJ30&gt;0,CJ30&lt;&gt;"wait"),"AT",IF(AIL!$T32="AI",IF(Sheet1!$E32&lt;AIL!$S32-50,50,"wait"),0))</f>
        <v>AT</v>
      </c>
      <c r="CK31" s="8" t="str">
        <f>IF(AND(CK30&gt;0,CK30&lt;&gt;"wait"),"AT",IF(AIL!$T32="AI",IF(Sheet1!$E32&lt;AIL!$S32-100,100,"wait"),0))</f>
        <v>AT</v>
      </c>
      <c r="CL31" s="8">
        <f>IF(AND(CL30&gt;0,CL30&lt;&gt;"wait"),"AT",IF(AIL!$T32="AI",IF(Sheet1!$E32&lt;AIL!$S32-150,150,"wait"),0))</f>
        <v>150</v>
      </c>
      <c r="CM31" s="8" t="str">
        <f>IF(AND(CM30&gt;0,CM30&lt;&gt;"wait"),"AT",IF(AIL!$T32="AI",IF(Sheet1!$E32&lt;AIL!$S32-200,200,"wait"),0))</f>
        <v>wait</v>
      </c>
      <c r="CN31" s="8" t="str">
        <f>IF(AND(CN30&gt;0,CN30&lt;&gt;"wait"),"AT",IF(AIL!$T32="AI",IF(Sheet1!$D32&gt;AIL!$S32+50,50,"wait"),0))</f>
        <v>AT</v>
      </c>
      <c r="CO31" s="8" t="str">
        <f>IF(AND(CO30&gt;0,CO30&lt;&gt;"wait"),"AT",IF(AIL!$T32="AI",IF(Sheet1!$D32&gt;AIL!$S32+100,100,"wait"),0))</f>
        <v>AT</v>
      </c>
      <c r="CP31" s="8" t="str">
        <f>IF(AND(CP30&gt;0,CP30&lt;&gt;"wait"),"AT",IF(AIL!$T32="AI",IF(Sheet1!$D32&gt;AIL!$S32+150,150,"wait"),0))</f>
        <v>wait</v>
      </c>
      <c r="CQ31" s="8" t="str">
        <f>IF(AND(CQ30&gt;0,CQ30&lt;&gt;"wait"),"AT",IF(AIL!$T32="AI",IF(Sheet1!$D32&gt;AIL!$S32+200,200,"wait"),0))</f>
        <v>wait</v>
      </c>
      <c r="CR31" s="8">
        <f t="shared" si="74"/>
        <v>-100</v>
      </c>
      <c r="CS31" s="8"/>
      <c r="CT31" s="8" t="str">
        <f>IF(AND(CT30&gt;0,CT30&lt;&gt;"wait"),"AT",IF(AIL!$V32="AI",IF(Sheet1!$E32&lt;AIL!$U32-50,50,"wait"),0))</f>
        <v>AT</v>
      </c>
      <c r="CU31" s="8" t="str">
        <f>IF(AND(CU30&gt;0,CU30&lt;&gt;"wait"),"AT",IF(AIL!$V32="AI",IF(Sheet1!$E32&lt;AIL!$U32-100,100,"wait"),0))</f>
        <v>AT</v>
      </c>
      <c r="CV31" s="8">
        <f>IF(AND(CV30&gt;0,CV30&lt;&gt;"wait"),"AT",IF(AIL!$V32="AI",IF(Sheet1!$E32&lt;AIL!$U32-150,150,"wait"),0))</f>
        <v>150</v>
      </c>
      <c r="CW31" s="8" t="str">
        <f>IF(AND(CW30&gt;0,CW30&lt;&gt;"wait"),"AT",IF(AIL!$V32="AI",IF(Sheet1!$E32&lt;AIL!$U32-200,200,"wait"),0))</f>
        <v>wait</v>
      </c>
      <c r="CX31" s="8" t="str">
        <f>IF(AND(CX30&gt;0,CX30&lt;&gt;"wait"),"AT",IF(AIL!$V32="AI",IF(Sheet1!$D32&gt;AIL!$U32+50,50,"wait"),0))</f>
        <v>AT</v>
      </c>
      <c r="CY31" s="8" t="str">
        <f>IF(AND(CY30&gt;0,CY30&lt;&gt;"wait"),"AT",IF(AIL!$V32="AI",IF(Sheet1!$D32&gt;AIL!$U32+100,100,"wait"),0))</f>
        <v>AT</v>
      </c>
      <c r="CZ31" s="8" t="str">
        <f>IF(AND(CZ30&gt;0,CZ30&lt;&gt;"wait"),"AT",IF(AIL!$V32="AI",IF(Sheet1!$D32&gt;AIL!$U32+150,150,"wait"),0))</f>
        <v>wait</v>
      </c>
      <c r="DA31" s="8" t="str">
        <f>IF(AND(DA30&gt;0,DA30&lt;&gt;"wait"),"AT",IF(AIL!$V32="AI",IF(Sheet1!$D32&gt;AIL!$U32+200,200,"wait"),0))</f>
        <v>wait</v>
      </c>
      <c r="DB31" s="8">
        <f t="shared" si="75"/>
        <v>-100</v>
      </c>
      <c r="DC31" s="8"/>
      <c r="DD31" s="8" t="str">
        <f>IF(AND(DD30&gt;0,DD30&lt;&gt;"wait"),"AT",IF(AIL!$X32="AI",IF(Sheet1!$E32&lt;AIL!$W32-50,50,"wait"),0))</f>
        <v>AT</v>
      </c>
      <c r="DE31" s="8" t="str">
        <f>IF(AND(DE30&gt;0,DE30&lt;&gt;"wait"),"AT",IF(AIL!$X32="AI",IF(Sheet1!$E32&lt;AIL!$W32-100,100,"wait"),0))</f>
        <v>AT</v>
      </c>
      <c r="DF31" s="8">
        <f>IF(AND(DF30&gt;0,DF30&lt;&gt;"wait"),"AT",IF(AIL!$X32="AI",IF(Sheet1!$E32&lt;AIL!$W32-150,150,"wait"),0))</f>
        <v>150</v>
      </c>
      <c r="DG31" s="8" t="str">
        <f>IF(AND(DG30&gt;0,DG30&lt;&gt;"wait"),"AT",IF(AIL!$X32="AI",IF(Sheet1!$E32&lt;AIL!$W32-200,200,"wait"),0))</f>
        <v>wait</v>
      </c>
      <c r="DH31" s="8" t="str">
        <f>IF(AND(DH30&gt;0,DH30&lt;&gt;"wait"),"AT",IF(AIL!$X32="AI",IF(Sheet1!$D32&gt;AIL!$W32+50,50,"wait"),0))</f>
        <v>AT</v>
      </c>
      <c r="DI31" s="8" t="str">
        <f>IF(AND(DI30&gt;0,DI30&lt;&gt;"wait"),"AT",IF(AIL!$X32="AI",IF(Sheet1!$D32&gt;AIL!$W32+100,100,"wait"),0))</f>
        <v>AT</v>
      </c>
      <c r="DJ31" s="8" t="str">
        <f>IF(AND(DJ30&gt;0,DJ30&lt;&gt;"wait"),"AT",IF(AIL!$X32="AI",IF(Sheet1!$D32&gt;AIL!$W32+150,150,"wait"),0))</f>
        <v>wait</v>
      </c>
      <c r="DK31" s="8" t="str">
        <f>IF(AND(DK30&gt;0,DK30&lt;&gt;"wait"),"AT",IF(AIL!$X32="AI",IF(Sheet1!$D32&gt;AIL!$W32+200,200,"wait"),0))</f>
        <v>wait</v>
      </c>
      <c r="DL31" s="8">
        <f t="shared" si="76"/>
        <v>-100</v>
      </c>
      <c r="DN31" s="10" t="str">
        <f>IF(AND(DN30&gt;0,DN30&lt;&gt;"wait"),"AT",IF(AIL!$AA32="AI",IF(Sheet1!$E32&lt;AIL!$Z32-50,50,"wait"),0))</f>
        <v>AT</v>
      </c>
      <c r="DO31" s="10" t="str">
        <f>IF(AND(DO30&gt;0,DO30&lt;&gt;"wait"),"AT",IF(AIL!$AA32="AI",IF(Sheet1!$E32&lt;AIL!$Z32-100,100,"wait"),0))</f>
        <v>AT</v>
      </c>
      <c r="DP31" s="10" t="str">
        <f>IF(AND(DP30&gt;0,DP30&lt;&gt;"wait"),"AT",IF(AIL!$AA32="AI",IF(Sheet1!$E32&lt;AIL!$Z32-150,150,"wait"),0))</f>
        <v>AT</v>
      </c>
      <c r="DQ31" s="10" t="str">
        <f>IF(AND(DQ30&gt;0,DQ30&lt;&gt;"wait"),"AT",IF(AIL!$AA32="AI",IF(Sheet1!$E32&lt;AIL!$Z32-200,200,"wait"),0))</f>
        <v>wait</v>
      </c>
      <c r="DR31" s="10" t="str">
        <f>IF(AND(DR30&gt;0,DR30&lt;&gt;"wait"),"AT",IF(AIL!$AA32="AI",IF(Sheet1!$D32&gt;AIL!$Z32+50,50,"wait"),0))</f>
        <v>AT</v>
      </c>
      <c r="DS31" s="10" t="str">
        <f>IF(AND(DS30&gt;0,DS30&lt;&gt;"wait"),"AT",IF(AIL!$AA32="AI",IF(Sheet1!$D32&gt;AIL!$Z32+100,100,"wait"),0))</f>
        <v>wait</v>
      </c>
      <c r="DT31" s="10" t="str">
        <f>IF(AND(DT30&gt;0,DT30&lt;&gt;"wait"),"AT",IF(AIL!$AA32="AI",IF(Sheet1!$D32&gt;AIL!$Z32+150,150,"wait"),0))</f>
        <v>wait</v>
      </c>
      <c r="DU31" s="10" t="str">
        <f>IF(AND(DU30&gt;0,DU30&lt;&gt;"wait"),"AT",IF(AIL!$AA32="AI",IF(Sheet1!$D32&gt;AIL!$Z32+200,200,"wait"),0))</f>
        <v>wait</v>
      </c>
      <c r="DV31" s="10">
        <f t="shared" si="44"/>
        <v>-50</v>
      </c>
      <c r="DX31" s="10" t="str">
        <f>IF(AND(DX30&gt;0,DX30&lt;&gt;"wait"),"AT",IF(AIL!$AC32="AI",IF(Sheet1!$E32&lt;AIL!$AB32-50,50,"wait"),0))</f>
        <v>AT</v>
      </c>
      <c r="DY31" s="10" t="str">
        <f>IF(AND(DY30&gt;0,DY30&lt;&gt;"wait"),"AT",IF(AIL!$AC32="AI",IF(Sheet1!$E32&lt;AIL!$AB32-100,100,"wait"),0))</f>
        <v>AT</v>
      </c>
      <c r="DZ31" s="10" t="str">
        <f>IF(AND(DZ30&gt;0,DZ30&lt;&gt;"wait"),"AT",IF(AIL!$AC32="AI",IF(Sheet1!$E32&lt;AIL!$AB32-150,150,"wait"),0))</f>
        <v>AT</v>
      </c>
      <c r="EA31" s="10" t="str">
        <f>IF(AND(EA30&gt;0,EA30&lt;&gt;"wait"),"AT",IF(AIL!$AC32="AI",IF(Sheet1!$E32&lt;AIL!$AB32-200,200,"wait"),0))</f>
        <v>wait</v>
      </c>
      <c r="EB31" s="10" t="str">
        <f>IF(AND(EB30&gt;0,EB30&lt;&gt;"wait"),"AT",IF(AIL!$AC32="AI",IF(Sheet1!$D32&gt;AIL!$AB32+50,50,"wait"),0))</f>
        <v>AT</v>
      </c>
      <c r="EC31" s="10" t="str">
        <f>IF(AND(EC30&gt;0,EC30&lt;&gt;"wait"),"AT",IF(AIL!$AC32="AI",IF(Sheet1!$D32&gt;AIL!$AB32+100,100,"wait"),0))</f>
        <v>wait</v>
      </c>
      <c r="ED31" s="10" t="str">
        <f>IF(AND(ED30&gt;0,ED30&lt;&gt;"wait"),"AT",IF(AIL!$AC32="AI",IF(Sheet1!$D32&gt;AIL!$AB32+150,150,"wait"),0))</f>
        <v>wait</v>
      </c>
      <c r="EE31" s="10" t="str">
        <f>IF(AND(EE30&gt;0,EE30&lt;&gt;"wait"),"AT",IF(AIL!$AC32="AI",IF(Sheet1!$D32&gt;AIL!$AB32+200,200,"wait"),0))</f>
        <v>wait</v>
      </c>
      <c r="EF31" s="10">
        <f t="shared" si="45"/>
        <v>-50</v>
      </c>
      <c r="EH31" s="10" t="str">
        <f>IF(AND(EH30&gt;0,EH30&lt;&gt;"wait"),"AT",IF(AIL!$AE32="AI",IF(Sheet1!$E32&lt;AIL!$AD32-50,50,"wait"),0))</f>
        <v>AT</v>
      </c>
      <c r="EI31" s="10" t="str">
        <f>IF(AND(EI30&gt;0,EI30&lt;&gt;"wait"),"AT",IF(AIL!$AE32="AI",IF(Sheet1!$E32&lt;AIL!$AD32-100,100,"wait"),0))</f>
        <v>AT</v>
      </c>
      <c r="EJ31" s="10" t="str">
        <f>IF(AND(EJ30&gt;0,EJ30&lt;&gt;"wait"),"AT",IF(AIL!$AE32="AI",IF(Sheet1!$E32&lt;AIL!$AD32-150,150,"wait"),0))</f>
        <v>AT</v>
      </c>
      <c r="EK31" s="10" t="str">
        <f>IF(AND(EK30&gt;0,EK30&lt;&gt;"wait"),"AT",IF(AIL!$AE32="AI",IF(Sheet1!$E32&lt;AIL!$AD32-200,200,"wait"),0))</f>
        <v>wait</v>
      </c>
      <c r="EL31" s="10" t="str">
        <f>IF(AND(EL30&gt;0,EL30&lt;&gt;"wait"),"AT",IF(AIL!$AE32="AI",IF(Sheet1!$D32&gt;AIL!$AD32+50,50,"wait"),0))</f>
        <v>AT</v>
      </c>
      <c r="EM31" s="10" t="str">
        <f>IF(AND(EM30&gt;0,EM30&lt;&gt;"wait"),"AT",IF(AIL!$AE32="AI",IF(Sheet1!$D32&gt;AIL!$AD32+100,100,"wait"),0))</f>
        <v>wait</v>
      </c>
      <c r="EN31" s="10" t="str">
        <f>IF(AND(EN30&gt;0,EN30&lt;&gt;"wait"),"AT",IF(AIL!$AE32="AI",IF(Sheet1!$D32&gt;AIL!$AD32+150,150,"wait"),0))</f>
        <v>wait</v>
      </c>
      <c r="EO31" s="10" t="str">
        <f>IF(AND(EO30&gt;0,EO30&lt;&gt;"wait"),"AT",IF(AIL!$AE32="AI",IF(Sheet1!$D32&gt;AIL!$AD32+200,200,"wait"),0))</f>
        <v>wait</v>
      </c>
      <c r="EP31" s="10">
        <f t="shared" si="46"/>
        <v>-50</v>
      </c>
      <c r="ER31" s="10" t="str">
        <f>IF(AND(ER30&gt;0,ER30&lt;&gt;"wait"),"AT",IF(AIL!$AG32="AI",IF(Sheet1!$E32&lt;AIL!$AF32-50,50,"wait"),0))</f>
        <v>AT</v>
      </c>
      <c r="ES31" s="10" t="str">
        <f>IF(AND(ES30&gt;0,ES30&lt;&gt;"wait"),"AT",IF(AIL!$AG32="AI",IF(Sheet1!$E32&lt;AIL!$AF32-100,100,"wait"),0))</f>
        <v>AT</v>
      </c>
      <c r="ET31" s="10" t="str">
        <f>IF(AND(ET30&gt;0,ET30&lt;&gt;"wait"),"AT",IF(AIL!$AG32="AI",IF(Sheet1!$E32&lt;AIL!$AF32-150,150,"wait"),0))</f>
        <v>AT</v>
      </c>
      <c r="EU31" s="10" t="str">
        <f>IF(AND(EU30&gt;0,EU30&lt;&gt;"wait"),"AT",IF(AIL!$AG32="AI",IF(Sheet1!$E32&lt;AIL!$AF32-200,200,"wait"),0))</f>
        <v>wait</v>
      </c>
      <c r="EV31" s="10" t="str">
        <f>IF(AND(EV30&gt;0,EV30&lt;&gt;"wait"),"AT",IF(AIL!$AG32="AI",IF(Sheet1!$D32&gt;AIL!$AF32+50,50,"wait"),0))</f>
        <v>AT</v>
      </c>
      <c r="EW31" s="10" t="str">
        <f>IF(AND(EW30&gt;0,EW30&lt;&gt;"wait"),"AT",IF(AIL!$AG32="AI",IF(Sheet1!$D32&gt;AIL!$AF32+100,100,"wait"),0))</f>
        <v>wait</v>
      </c>
      <c r="EX31" s="10" t="str">
        <f>IF(AND(EX30&gt;0,EX30&lt;&gt;"wait"),"AT",IF(AIL!$AG32="AI",IF(Sheet1!$D32&gt;AIL!$AF32+150,150,"wait"),0))</f>
        <v>wait</v>
      </c>
      <c r="EY31" s="10" t="str">
        <f>IF(AND(EY30&gt;0,EY30&lt;&gt;"wait"),"AT",IF(AIL!$AG32="AI",IF(Sheet1!$D32&gt;AIL!$AF32+200,200,"wait"),0))</f>
        <v>wait</v>
      </c>
      <c r="EZ31" s="10">
        <f t="shared" si="47"/>
        <v>-50</v>
      </c>
      <c r="FB31" s="10" t="str">
        <f>IF(AND(FB30&gt;0,FB30&lt;&gt;"wait"),"AT",IF(AIL!$AI32="AI",IF(Sheet1!$E32&lt;AIL!$AH32-50,50,"wait"),0))</f>
        <v>AT</v>
      </c>
      <c r="FC31" s="10" t="str">
        <f>IF(AND(FC30&gt;0,FC30&lt;&gt;"wait"),"AT",IF(AIL!$AI32="AI",IF(Sheet1!$E32&lt;AIL!$AH32-100,100,"wait"),0))</f>
        <v>AT</v>
      </c>
      <c r="FD31" s="10" t="str">
        <f>IF(AND(FD30&gt;0,FD30&lt;&gt;"wait"),"AT",IF(AIL!$AI32="AI",IF(Sheet1!$E32&lt;AIL!$AH32-150,150,"wait"),0))</f>
        <v>AT</v>
      </c>
      <c r="FE31" s="10" t="str">
        <f>IF(AND(FE30&gt;0,FE30&lt;&gt;"wait"),"AT",IF(AIL!$AI32="AI",IF(Sheet1!$E32&lt;AIL!$AH32-200,200,"wait"),0))</f>
        <v>wait</v>
      </c>
      <c r="FF31" s="10" t="str">
        <f>IF(AND(FF30&gt;0,FF30&lt;&gt;"wait"),"AT",IF(AIL!$AI32="AI",IF(Sheet1!$D32&gt;AIL!$AH32+50,50,"wait"),0))</f>
        <v>AT</v>
      </c>
      <c r="FG31" s="10" t="str">
        <f>IF(AND(FG30&gt;0,FG30&lt;&gt;"wait"),"AT",IF(AIL!$AI32="AI",IF(Sheet1!$D32&gt;AIL!$AH32+100,100,"wait"),0))</f>
        <v>wait</v>
      </c>
      <c r="FH31" s="10" t="str">
        <f>IF(AND(FH30&gt;0,FH30&lt;&gt;"wait"),"AT",IF(AIL!$AI32="AI",IF(Sheet1!$D32&gt;AIL!$AH32+150,150,"wait"),0))</f>
        <v>wait</v>
      </c>
      <c r="FI31" s="10" t="str">
        <f>IF(AND(FI30&gt;0,FI30&lt;&gt;"wait"),"AT",IF(AIL!$AI32="AI",IF(Sheet1!$D32&gt;AIL!$AH32+200,200,"wait"),0))</f>
        <v>wait</v>
      </c>
      <c r="FJ31" s="10">
        <f t="shared" si="48"/>
        <v>-50</v>
      </c>
      <c r="FL31" s="10" t="str">
        <f>IF(AND(FL30&gt;0,FL30&lt;&gt;"wait"),"AT",IF(AIL!$AK32="AI",IF(Sheet1!$E32&lt;AIL!$AJ32-50,50,"wait"),0))</f>
        <v>AT</v>
      </c>
      <c r="FM31" s="10" t="str">
        <f>IF(AND(FM30&gt;0,FM30&lt;&gt;"wait"),"AT",IF(AIL!$AK32="AI",IF(Sheet1!$E32&lt;AIL!$AJ32-100,100,"wait"),0))</f>
        <v>AT</v>
      </c>
      <c r="FN31" s="10" t="str">
        <f>IF(AND(FN30&gt;0,FN30&lt;&gt;"wait"),"AT",IF(AIL!$AK32="AI",IF(Sheet1!$E32&lt;AIL!$AJ32-150,150,"wait"),0))</f>
        <v>AT</v>
      </c>
      <c r="FO31" s="10" t="str">
        <f>IF(AND(FO30&gt;0,FO30&lt;&gt;"wait"),"AT",IF(AIL!$AK32="AI",IF(Sheet1!$E32&lt;AIL!$AJ32-200,200,"wait"),0))</f>
        <v>wait</v>
      </c>
      <c r="FP31" s="10" t="str">
        <f>IF(AND(FP30&gt;0,FP30&lt;&gt;"wait"),"AT",IF(AIL!$AK32="AI",IF(Sheet1!$D32&gt;AIL!$AJ32+50,50,"wait"),0))</f>
        <v>AT</v>
      </c>
      <c r="FQ31" s="10" t="str">
        <f>IF(AND(FQ30&gt;0,FQ30&lt;&gt;"wait"),"AT",IF(AIL!$AK32="AI",IF(Sheet1!$D32&gt;AIL!$AJ32+100,100,"wait"),0))</f>
        <v>wait</v>
      </c>
      <c r="FR31" s="10" t="str">
        <f>IF(AND(FR30&gt;0,FR30&lt;&gt;"wait"),"AT",IF(AIL!$AK32="AI",IF(Sheet1!$D32&gt;AIL!$AJ32+150,150,"wait"),0))</f>
        <v>wait</v>
      </c>
      <c r="FS31" s="10" t="str">
        <f>IF(AND(FS30&gt;0,FS30&lt;&gt;"wait"),"AT",IF(AIL!$AK32="AI",IF(Sheet1!$D32&gt;AIL!$AJ32+200,200,"wait"),0))</f>
        <v>wait</v>
      </c>
      <c r="FT31" s="10">
        <f t="shared" si="49"/>
        <v>-50</v>
      </c>
      <c r="FV31" s="10" t="str">
        <f>IF(AND(FV30&gt;0,FV30&lt;&gt;"wait"),"AT",IF(AIL!$AM32="AI",IF(Sheet1!$E32&lt;AIL!$AL32-50,50,"wait"),0))</f>
        <v>AT</v>
      </c>
      <c r="FW31" s="10" t="str">
        <f>IF(AND(FW30&gt;0,FW30&lt;&gt;"wait"),"AT",IF(AIL!$AM32="AI",IF(Sheet1!$E32&lt;AIL!$AL32-100,100,"wait"),0))</f>
        <v>AT</v>
      </c>
      <c r="FX31" s="10" t="str">
        <f>IF(AND(FX30&gt;0,FX30&lt;&gt;"wait"),"AT",IF(AIL!$AM32="AI",IF(Sheet1!$E32&lt;AIL!$AL32-150,150,"wait"),0))</f>
        <v>AT</v>
      </c>
      <c r="FY31" s="10" t="str">
        <f>IF(AND(FY30&gt;0,FY30&lt;&gt;"wait"),"AT",IF(AIL!$AM32="AI",IF(Sheet1!$E32&lt;AIL!$AL32-200,200,"wait"),0))</f>
        <v>wait</v>
      </c>
      <c r="FZ31" s="10" t="str">
        <f>IF(AND(FZ30&gt;0,FZ30&lt;&gt;"wait"),"AT",IF(AIL!$AM32="AI",IF(Sheet1!$D32&gt;AIL!$AL32+50,50,"wait"),0))</f>
        <v>AT</v>
      </c>
      <c r="GA31" s="10" t="str">
        <f>IF(AND(GA30&gt;0,GA30&lt;&gt;"wait"),"AT",IF(AIL!$AM32="AI",IF(Sheet1!$D32&gt;AIL!$AL32+100,100,"wait"),0))</f>
        <v>wait</v>
      </c>
      <c r="GB31" s="10" t="str">
        <f>IF(AND(GB30&gt;0,GB30&lt;&gt;"wait"),"AT",IF(AIL!$AM32="AI",IF(Sheet1!$D32&gt;AIL!$AL32+150,150,"wait"),0))</f>
        <v>wait</v>
      </c>
      <c r="GC31" s="10" t="str">
        <f>IF(AND(GC30&gt;0,GC30&lt;&gt;"wait"),"AT",IF(AIL!$AM32="AI",IF(Sheet1!$D32&gt;AIL!$AL32+200,200,"wait"),0))</f>
        <v>wait</v>
      </c>
      <c r="GD31" s="10">
        <f t="shared" si="50"/>
        <v>-50</v>
      </c>
      <c r="GF31" s="10" t="str">
        <f>IF(AND(GF30&gt;0,GF30&lt;&gt;"wait"),"AT",IF(AIL!$AO32="AI",IF(Sheet1!$E32&lt;AIL!$AN32-50,50,"wait"),0))</f>
        <v>AT</v>
      </c>
      <c r="GG31" s="10" t="str">
        <f>IF(AND(GG30&gt;0,GG30&lt;&gt;"wait"),"AT",IF(AIL!$AO32="AI",IF(Sheet1!$E32&lt;AIL!$AN32-100,100,"wait"),0))</f>
        <v>AT</v>
      </c>
      <c r="GH31" s="10" t="str">
        <f>IF(AND(GH30&gt;0,GH30&lt;&gt;"wait"),"AT",IF(AIL!$AO32="AI",IF(Sheet1!$E32&lt;AIL!$AN32-150,150,"wait"),0))</f>
        <v>AT</v>
      </c>
      <c r="GI31" s="10" t="str">
        <f>IF(AND(GI30&gt;0,GI30&lt;&gt;"wait"),"AT",IF(AIL!$AO32="AI",IF(Sheet1!$E32&lt;AIL!$AN32-200,200,"wait"),0))</f>
        <v>wait</v>
      </c>
      <c r="GJ31" s="10" t="str">
        <f>IF(AND(GJ30&gt;0,GJ30&lt;&gt;"wait"),"AT",IF(AIL!$AO32="AI",IF(Sheet1!$D32&gt;AIL!$AN32+50,50,"wait"),0))</f>
        <v>AT</v>
      </c>
      <c r="GK31" s="10" t="str">
        <f>IF(AND(GK30&gt;0,GK30&lt;&gt;"wait"),"AT",IF(AIL!$AO32="AI",IF(Sheet1!$D32&gt;AIL!$AN32+100,100,"wait"),0))</f>
        <v>wait</v>
      </c>
      <c r="GL31" s="10" t="str">
        <f>IF(AND(GL30&gt;0,GL30&lt;&gt;"wait"),"AT",IF(AIL!$AO32="AI",IF(Sheet1!$D32&gt;AIL!$AN32+150,150,"wait"),0))</f>
        <v>wait</v>
      </c>
      <c r="GM31" s="10" t="str">
        <f>IF(AND(GM30&gt;0,GM30&lt;&gt;"wait"),"AT",IF(AIL!$AO32="AI",IF(Sheet1!$D32&gt;AIL!$AN32+200,200,"wait"),0))</f>
        <v>wait</v>
      </c>
      <c r="GN31" s="10">
        <f t="shared" si="51"/>
        <v>-50</v>
      </c>
      <c r="GP31" s="10" t="str">
        <f>IF(AND(GP30&gt;0,GP30&lt;&gt;"wait"),"AT",IF(AIL!$AQ32="AI",IF(Sheet1!$E32&lt;AIL!$AP32-50,50,"wait"),0))</f>
        <v>AT</v>
      </c>
      <c r="GQ31" s="10" t="str">
        <f>IF(AND(GQ30&gt;0,GQ30&lt;&gt;"wait"),"AT",IF(AIL!$AQ32="AI",IF(Sheet1!$E32&lt;AIL!$AP32-100,100,"wait"),0))</f>
        <v>AT</v>
      </c>
      <c r="GR31" s="10" t="str">
        <f>IF(AND(GR30&gt;0,GR30&lt;&gt;"wait"),"AT",IF(AIL!$AQ32="AI",IF(Sheet1!$E32&lt;AIL!$AP32-150,150,"wait"),0))</f>
        <v>AT</v>
      </c>
      <c r="GS31" s="10" t="str">
        <f>IF(AND(GS30&gt;0,GS30&lt;&gt;"wait"),"AT",IF(AIL!$AQ32="AI",IF(Sheet1!$E32&lt;AIL!$AP32-200,200,"wait"),0))</f>
        <v>wait</v>
      </c>
      <c r="GT31" s="10" t="str">
        <f>IF(AND(GT30&gt;0,GT30&lt;&gt;"wait"),"AT",IF(AIL!$AQ32="AI",IF(Sheet1!$D32&gt;AIL!$AP32+50,50,"wait"),0))</f>
        <v>AT</v>
      </c>
      <c r="GU31" s="10" t="str">
        <f>IF(AND(GU30&gt;0,GU30&lt;&gt;"wait"),"AT",IF(AIL!$AQ32="AI",IF(Sheet1!$D32&gt;AIL!$AP32+100,100,"wait"),0))</f>
        <v>wait</v>
      </c>
      <c r="GV31" s="10" t="str">
        <f>IF(AND(GV30&gt;0,GV30&lt;&gt;"wait"),"AT",IF(AIL!$AQ32="AI",IF(Sheet1!$D32&gt;AIL!$AP32+150,150,"wait"),0))</f>
        <v>wait</v>
      </c>
      <c r="GW31" s="10" t="str">
        <f>IF(AND(GW30&gt;0,GW30&lt;&gt;"wait"),"AT",IF(AIL!$AQ32="AI",IF(Sheet1!$D32&gt;AIL!$AP32+200,200,"wait"),0))</f>
        <v>wait</v>
      </c>
      <c r="GX31" s="10">
        <f t="shared" si="52"/>
        <v>-50</v>
      </c>
      <c r="GZ31" s="10" t="str">
        <f>IF(AND(GZ30&gt;0,GZ30&lt;&gt;"wait"),"AT",IF(AIL!$AS32="AI",IF(Sheet1!$E32&lt;AIL!$AR32-50,50,"wait"),0))</f>
        <v>AT</v>
      </c>
      <c r="HA31" s="10" t="str">
        <f>IF(AND(HA30&gt;0,HA30&lt;&gt;"wait"),"AT",IF(AIL!$AS32="AI",IF(Sheet1!$E32&lt;AIL!$AR32-100,100,"wait"),0))</f>
        <v>AT</v>
      </c>
      <c r="HB31" s="10" t="str">
        <f>IF(AND(HB30&gt;0,HB30&lt;&gt;"wait"),"AT",IF(AIL!$AS32="AI",IF(Sheet1!$E32&lt;AIL!$AR32-150,150,"wait"),0))</f>
        <v>AT</v>
      </c>
      <c r="HC31" s="10" t="str">
        <f>IF(AND(HC30&gt;0,HC30&lt;&gt;"wait"),"AT",IF(AIL!$AS32="AI",IF(Sheet1!$E32&lt;AIL!$AR32-200,200,"wait"),0))</f>
        <v>wait</v>
      </c>
      <c r="HD31" s="10" t="str">
        <f>IF(AND(HD30&gt;0,HD30&lt;&gt;"wait"),"AT",IF(AIL!$AS32="AI",IF(Sheet1!$D32&gt;AIL!$AR32+50,50,"wait"),0))</f>
        <v>AT</v>
      </c>
      <c r="HE31" s="10" t="str">
        <f>IF(AND(HE30&gt;0,HE30&lt;&gt;"wait"),"AT",IF(AIL!$AS32="AI",IF(Sheet1!$D32&gt;AIL!$AR32+100,100,"wait"),0))</f>
        <v>wait</v>
      </c>
      <c r="HF31" s="10" t="str">
        <f>IF(AND(HF30&gt;0,HF30&lt;&gt;"wait"),"AT",IF(AIL!$AS32="AI",IF(Sheet1!$D32&gt;AIL!$AR32+150,150,"wait"),0))</f>
        <v>wait</v>
      </c>
      <c r="HG31" s="10" t="str">
        <f>IF(AND(HG30&gt;0,HG30&lt;&gt;"wait"),"AT",IF(AIL!$AS32="AI",IF(Sheet1!$D32&gt;AIL!$AR32+200,200,"wait"),0))</f>
        <v>wait</v>
      </c>
      <c r="HH31" s="10">
        <f t="shared" si="53"/>
        <v>-50</v>
      </c>
      <c r="HJ31" s="10" t="str">
        <f>IF(AND(HJ30&gt;0,HJ30&lt;&gt;"wait"),"AT",IF(AIL!$AU32="AI",IF(Sheet1!$E32&lt;AIL!$AT32-50,50,"wait"),0))</f>
        <v>AT</v>
      </c>
      <c r="HK31" s="10" t="str">
        <f>IF(AND(HK30&gt;0,HK30&lt;&gt;"wait"),"AT",IF(AIL!$AU32="AI",IF(Sheet1!$E32&lt;AIL!$AT32-100,100,"wait"),0))</f>
        <v>AT</v>
      </c>
      <c r="HL31" s="10" t="str">
        <f>IF(AND(HL30&gt;0,HL30&lt;&gt;"wait"),"AT",IF(AIL!$AU32="AI",IF(Sheet1!$E32&lt;AIL!$AT32-150,150,"wait"),0))</f>
        <v>AT</v>
      </c>
      <c r="HM31" s="10">
        <f>IF(AND(HM30&gt;0,HM30&lt;&gt;"wait"),"AT",IF(AIL!$AU32="AI",IF(Sheet1!$E32&lt;AIL!$AT32-200,200,"wait"),0))</f>
        <v>200</v>
      </c>
      <c r="HN31" s="10" t="str">
        <f>IF(AND(HN30&gt;0,HN30&lt;&gt;"wait"),"AT",IF(AIL!$AU32="AI",IF(Sheet1!$D32&gt;AIL!$AT32+50,50,"wait"),0))</f>
        <v>AT</v>
      </c>
      <c r="HO31" s="10" t="str">
        <f>IF(AND(HO30&gt;0,HO30&lt;&gt;"wait"),"AT",IF(AIL!$AU32="AI",IF(Sheet1!$D32&gt;AIL!$AT32+100,100,"wait"),0))</f>
        <v>wait</v>
      </c>
      <c r="HP31" s="10" t="str">
        <f>IF(AND(HP30&gt;0,HP30&lt;&gt;"wait"),"AT",IF(AIL!$AU32="AI",IF(Sheet1!$D32&gt;AIL!$AT32+150,150,"wait"),0))</f>
        <v>wait</v>
      </c>
      <c r="HQ31" s="10" t="str">
        <f>IF(AND(HQ30&gt;0,HQ30&lt;&gt;"wait"),"AT",IF(AIL!$AU32="AI",IF(Sheet1!$D32&gt;AIL!$AT32+200,200,"wait"),0))</f>
        <v>wait</v>
      </c>
      <c r="HR31" s="10">
        <f t="shared" si="54"/>
        <v>-50</v>
      </c>
      <c r="HT31" s="10" t="str">
        <f>IF(AND(HT30&gt;0,HT30&lt;&gt;"wait"),"AT",IF(AIL!$AX32="AI",IF(Sheet1!$E32&lt;AIL!$AW32-50,50,"wait"),0))</f>
        <v>AT</v>
      </c>
      <c r="HU31" s="10" t="str">
        <f>IF(AND(HU30&gt;0,HU30&lt;&gt;"wait"),"AT",IF(AIL!$AX32="AI",IF(Sheet1!$E32&lt;AIL!$AW32-100,100,"wait"),0))</f>
        <v>wait</v>
      </c>
      <c r="HV31" s="10" t="str">
        <f>IF(AND(HV30&gt;0,HV30&lt;&gt;"wait"),"AT",IF(AIL!$AX32="AI",IF(Sheet1!$E32&lt;AIL!$AW32-150,150,"wait"),0))</f>
        <v>wait</v>
      </c>
      <c r="HW31" s="10" t="str">
        <f>IF(AND(HW30&gt;0,HW30&lt;&gt;"wait"),"AT",IF(AIL!$AX32="AI",IF(Sheet1!$E32&lt;AIL!$AW32-200,200,"wait"),0))</f>
        <v>wait</v>
      </c>
      <c r="HX31" s="10" t="str">
        <f>IF(AND(HX30&gt;0,HX30&lt;&gt;"wait"),"AT",IF(AIL!$AX32="AI",IF(Sheet1!$D32&gt;AIL!$AW32+50,50,"wait"),0))</f>
        <v>wait</v>
      </c>
      <c r="HY31" s="10" t="str">
        <f>IF(AND(HY30&gt;0,HY30&lt;&gt;"wait"),"AT",IF(AIL!$AX32="AI",IF(Sheet1!$D32&gt;AIL!$AW32+100,100,"wait"),0))</f>
        <v>wait</v>
      </c>
      <c r="HZ31" s="10" t="str">
        <f>IF(AND(HZ30&gt;0,HZ30&lt;&gt;"wait"),"AT",IF(AIL!$AX32="AI",IF(Sheet1!$D32&gt;AIL!$AW32+150,150,"wait"),0))</f>
        <v>wait</v>
      </c>
      <c r="IA31" s="10" t="str">
        <f>IF(AND(IA30&gt;0,IA30&lt;&gt;"wait"),"AT",IF(AIL!$AX32="AI",IF(Sheet1!$D32&gt;AIL!$AW32+200,200,"wait"),0))</f>
        <v>wait</v>
      </c>
      <c r="IB31" s="10">
        <f t="shared" si="55"/>
        <v>50</v>
      </c>
      <c r="ID31" s="10" t="str">
        <f>IF(AND(ID30&gt;0,ID30&lt;&gt;"wait"),"AT",IF(AIL!$AZ32="AI",IF(Sheet1!$E32&lt;AIL!$AY32-50,50,"wait"),0))</f>
        <v>AT</v>
      </c>
      <c r="IE31" s="10" t="str">
        <f>IF(AND(IE30&gt;0,IE30&lt;&gt;"wait"),"AT",IF(AIL!$AZ32="AI",IF(Sheet1!$E32&lt;AIL!$AY32-100,100,"wait"),0))</f>
        <v>wait</v>
      </c>
      <c r="IF31" s="10" t="str">
        <f>IF(AND(IF30&gt;0,IF30&lt;&gt;"wait"),"AT",IF(AIL!$AZ32="AI",IF(Sheet1!$E32&lt;AIL!$AY32-150,150,"wait"),0))</f>
        <v>wait</v>
      </c>
      <c r="IG31" s="10" t="str">
        <f>IF(AND(IG30&gt;0,IG30&lt;&gt;"wait"),"AT",IF(AIL!$AZ32="AI",IF(Sheet1!$E32&lt;AIL!$AY32-200,200,"wait"),0))</f>
        <v>wait</v>
      </c>
      <c r="IH31" s="10" t="str">
        <f>IF(AND(IH30&gt;0,IH30&lt;&gt;"wait"),"AT",IF(AIL!$AZ32="AI",IF(Sheet1!$D32&gt;AIL!$AY32+50,50,"wait"),0))</f>
        <v>wait</v>
      </c>
      <c r="II31" s="10" t="str">
        <f>IF(AND(II30&gt;0,II30&lt;&gt;"wait"),"AT",IF(AIL!$AZ32="AI",IF(Sheet1!$D32&gt;AIL!$AY32+100,100,"wait"),0))</f>
        <v>wait</v>
      </c>
      <c r="IJ31" s="10" t="str">
        <f>IF(AND(IJ30&gt;0,IJ30&lt;&gt;"wait"),"AT",IF(AIL!$AZ32="AI",IF(Sheet1!$D32&gt;AIL!$AY32+150,150,"wait"),0))</f>
        <v>wait</v>
      </c>
      <c r="IK31" s="10" t="str">
        <f>IF(AND(IK30&gt;0,IK30&lt;&gt;"wait"),"AT",IF(AIL!$AZ32="AI",IF(Sheet1!$D32&gt;AIL!$AY32+200,200,"wait"),0))</f>
        <v>wait</v>
      </c>
      <c r="IL31" s="10">
        <f t="shared" si="56"/>
        <v>50</v>
      </c>
      <c r="IN31" s="10" t="str">
        <f>IF(AND(IN30&gt;0,IN30&lt;&gt;"wait"),"AT",IF(AIL!$BB32="AI",IF(Sheet1!$E32&lt;AIL!$BA32-50,50,"wait"),0))</f>
        <v>AT</v>
      </c>
      <c r="IO31" s="10" t="str">
        <f>IF(AND(IO30&gt;0,IO30&lt;&gt;"wait"),"AT",IF(AIL!$BB32="AI",IF(Sheet1!$E32&lt;AIL!$BA32-100,100,"wait"),0))</f>
        <v>wait</v>
      </c>
      <c r="IP31" s="10" t="str">
        <f>IF(AND(IP30&gt;0,IP30&lt;&gt;"wait"),"AT",IF(AIL!$BB32="AI",IF(Sheet1!$E32&lt;AIL!$BA32-150,150,"wait"),0))</f>
        <v>wait</v>
      </c>
      <c r="IQ31" s="10" t="str">
        <f>IF(AND(IQ30&gt;0,IQ30&lt;&gt;"wait"),"AT",IF(AIL!$BB32="AI",IF(Sheet1!$E32&lt;AIL!$BA32-200,200,"wait"),0))</f>
        <v>wait</v>
      </c>
      <c r="IR31" s="10" t="str">
        <f>IF(AND(IR30&gt;0,IR30&lt;&gt;"wait"),"AT",IF(AIL!$BB32="AI",IF(Sheet1!$D32&gt;AIL!$BA32+50,50,"wait"),0))</f>
        <v>wait</v>
      </c>
      <c r="IS31" s="10" t="str">
        <f>IF(AND(IS30&gt;0,IS30&lt;&gt;"wait"),"AT",IF(AIL!$BB32="AI",IF(Sheet1!$D32&gt;AIL!$BA32+100,100,"wait"),0))</f>
        <v>wait</v>
      </c>
      <c r="IT31" s="10" t="str">
        <f>IF(AND(IT30&gt;0,IT30&lt;&gt;"wait"),"AT",IF(AIL!$BB32="AI",IF(Sheet1!$D32&gt;AIL!$BA32+150,150,"wait"),0))</f>
        <v>wait</v>
      </c>
      <c r="IU31" s="10" t="str">
        <f>IF(AND(IU30&gt;0,IU30&lt;&gt;"wait"),"AT",IF(AIL!$BB32="AI",IF(Sheet1!$D32&gt;AIL!$BA32+200,200,"wait"),0))</f>
        <v>wait</v>
      </c>
      <c r="IV31" s="10">
        <f t="shared" si="57"/>
        <v>50</v>
      </c>
      <c r="IX31" s="10" t="str">
        <f>IF(AND(IX30&gt;0,IX30&lt;&gt;"wait"),"AT",IF(AIL!$BD32="AI",IF(Sheet1!$E32&lt;AIL!$BC32-50,50,"wait"),0))</f>
        <v>AT</v>
      </c>
      <c r="IY31" s="10" t="str">
        <f>IF(AND(IY30&gt;0,IY30&lt;&gt;"wait"),"AT",IF(AIL!$BD32="AI",IF(Sheet1!$E32&lt;AIL!$BC32-100,100,"wait"),0))</f>
        <v>wait</v>
      </c>
      <c r="IZ31" s="10" t="str">
        <f>IF(AND(IZ30&gt;0,IZ30&lt;&gt;"wait"),"AT",IF(AIL!$BD32="AI",IF(Sheet1!$E32&lt;AIL!$BC32-150,150,"wait"),0))</f>
        <v>wait</v>
      </c>
      <c r="JA31" s="10" t="str">
        <f>IF(AND(JA30&gt;0,JA30&lt;&gt;"wait"),"AT",IF(AIL!$BD32="AI",IF(Sheet1!$E32&lt;AIL!$BC32-200,200,"wait"),0))</f>
        <v>wait</v>
      </c>
      <c r="JB31" s="10" t="str">
        <f>IF(AND(JB30&gt;0,JB30&lt;&gt;"wait"),"AT",IF(AIL!$BD32="AI",IF(Sheet1!$D32&gt;AIL!$BC32+50,50,"wait"),0))</f>
        <v>wait</v>
      </c>
      <c r="JC31" s="10" t="str">
        <f>IF(AND(JC30&gt;0,JC30&lt;&gt;"wait"),"AT",IF(AIL!$BD32="AI",IF(Sheet1!$D32&gt;AIL!$BC32+100,100,"wait"),0))</f>
        <v>wait</v>
      </c>
      <c r="JD31" s="10" t="str">
        <f>IF(AND(JD30&gt;0,JD30&lt;&gt;"wait"),"AT",IF(AIL!$BD32="AI",IF(Sheet1!$D32&gt;AIL!$BC32+150,150,"wait"),0))</f>
        <v>wait</v>
      </c>
      <c r="JE31" s="10" t="str">
        <f>IF(AND(JE30&gt;0,JE30&lt;&gt;"wait"),"AT",IF(AIL!$BD32="AI",IF(Sheet1!$D32&gt;AIL!$BC32+200,200,"wait"),0))</f>
        <v>wait</v>
      </c>
      <c r="JF31" s="10">
        <f t="shared" si="58"/>
        <v>50</v>
      </c>
      <c r="JH31" s="10" t="str">
        <f>IF(AND(JH30&gt;0,JH30&lt;&gt;"wait"),"AT",IF(AIL!$BF32="AI",IF(Sheet1!$E32&lt;AIL!$BE32-50,50,"wait"),0))</f>
        <v>AT</v>
      </c>
      <c r="JI31" s="10" t="str">
        <f>IF(AND(JI30&gt;0,JI30&lt;&gt;"wait"),"AT",IF(AIL!$BF32="AI",IF(Sheet1!$E32&lt;AIL!$BE32-100,100,"wait"),0))</f>
        <v>wait</v>
      </c>
      <c r="JJ31" s="10" t="str">
        <f>IF(AND(JJ30&gt;0,JJ30&lt;&gt;"wait"),"AT",IF(AIL!$BF32="AI",IF(Sheet1!$E32&lt;AIL!$BE32-150,150,"wait"),0))</f>
        <v>wait</v>
      </c>
      <c r="JK31" s="10" t="str">
        <f>IF(AND(JK30&gt;0,JK30&lt;&gt;"wait"),"AT",IF(AIL!$BF32="AI",IF(Sheet1!$E32&lt;AIL!$BE32-200,200,"wait"),0))</f>
        <v>wait</v>
      </c>
      <c r="JL31" s="10" t="str">
        <f>IF(AND(JL30&gt;0,JL30&lt;&gt;"wait"),"AT",IF(AIL!$BF32="AI",IF(Sheet1!$D32&gt;AIL!$BE32+50,50,"wait"),0))</f>
        <v>wait</v>
      </c>
      <c r="JM31" s="10" t="str">
        <f>IF(AND(JM30&gt;0,JM30&lt;&gt;"wait"),"AT",IF(AIL!$BF32="AI",IF(Sheet1!$D32&gt;AIL!$BE32+100,100,"wait"),0))</f>
        <v>wait</v>
      </c>
      <c r="JN31" s="10" t="str">
        <f>IF(AND(JN30&gt;0,JN30&lt;&gt;"wait"),"AT",IF(AIL!$BF32="AI",IF(Sheet1!$D32&gt;AIL!$BE32+150,150,"wait"),0))</f>
        <v>wait</v>
      </c>
      <c r="JO31" s="10" t="str">
        <f>IF(AND(JO30&gt;0,JO30&lt;&gt;"wait"),"AT",IF(AIL!$BF32="AI",IF(Sheet1!$D32&gt;AIL!$BE32+200,200,"wait"),0))</f>
        <v>wait</v>
      </c>
      <c r="JP31" s="10">
        <f t="shared" si="59"/>
        <v>50</v>
      </c>
      <c r="JR31" s="10" t="str">
        <f>IF(AND(JR30&gt;0,JR30&lt;&gt;"wait"),"AT",IF(AIL!$BH32="AI",IF(Sheet1!$E32&lt;AIL!$BG32-50,50,"wait"),0))</f>
        <v>AT</v>
      </c>
      <c r="JS31" s="10" t="str">
        <f>IF(AND(JS30&gt;0,JS30&lt;&gt;"wait"),"AT",IF(AIL!$BH32="AI",IF(Sheet1!$E32&lt;AIL!$BG32-100,100,"wait"),0))</f>
        <v>wait</v>
      </c>
      <c r="JT31" s="10" t="str">
        <f>IF(AND(JT30&gt;0,JT30&lt;&gt;"wait"),"AT",IF(AIL!$BH32="AI",IF(Sheet1!$E32&lt;AIL!$BG32-150,150,"wait"),0))</f>
        <v>wait</v>
      </c>
      <c r="JU31" s="10" t="str">
        <f>IF(AND(JU30&gt;0,JU30&lt;&gt;"wait"),"AT",IF(AIL!$BH32="AI",IF(Sheet1!$E32&lt;AIL!$BG32-200,200,"wait"),0))</f>
        <v>wait</v>
      </c>
      <c r="JV31" s="10" t="str">
        <f>IF(AND(JV30&gt;0,JV30&lt;&gt;"wait"),"AT",IF(AIL!$BH32="AI",IF(Sheet1!$D32&gt;AIL!$BG32+50,50,"wait"),0))</f>
        <v>wait</v>
      </c>
      <c r="JW31" s="10" t="str">
        <f>IF(AND(JW30&gt;0,JW30&lt;&gt;"wait"),"AT",IF(AIL!$BH32="AI",IF(Sheet1!$D32&gt;AIL!$BG32+100,100,"wait"),0))</f>
        <v>wait</v>
      </c>
      <c r="JX31" s="10" t="str">
        <f>IF(AND(JX30&gt;0,JX30&lt;&gt;"wait"),"AT",IF(AIL!$BH32="AI",IF(Sheet1!$D32&gt;AIL!$BG32+150,150,"wait"),0))</f>
        <v>wait</v>
      </c>
      <c r="JY31" s="10" t="str">
        <f>IF(AND(JY30&gt;0,JY30&lt;&gt;"wait"),"AT",IF(AIL!$BH32="AI",IF(Sheet1!$D32&gt;AIL!$BG32+200,200,"wait"),0))</f>
        <v>wait</v>
      </c>
      <c r="JZ31" s="10">
        <f t="shared" si="60"/>
        <v>50</v>
      </c>
      <c r="KB31" s="10" t="str">
        <f>IF(AND(KB30&gt;0,KB30&lt;&gt;"wait"),"AT",IF(AIL!$BJ32="AI",IF(Sheet1!$E32&lt;AIL!$BI32-50,50,"wait"),0))</f>
        <v>AT</v>
      </c>
      <c r="KC31" s="10" t="str">
        <f>IF(AND(KC30&gt;0,KC30&lt;&gt;"wait"),"AT",IF(AIL!$BJ32="AI",IF(Sheet1!$E32&lt;AIL!$BI32-100,100,"wait"),0))</f>
        <v>wait</v>
      </c>
      <c r="KD31" s="10" t="str">
        <f>IF(AND(KD30&gt;0,KD30&lt;&gt;"wait"),"AT",IF(AIL!$BJ32="AI",IF(Sheet1!$E32&lt;AIL!$BI32-150,150,"wait"),0))</f>
        <v>wait</v>
      </c>
      <c r="KE31" s="10" t="str">
        <f>IF(AND(KE30&gt;0,KE30&lt;&gt;"wait"),"AT",IF(AIL!$BJ32="AI",IF(Sheet1!$E32&lt;AIL!$BI32-200,200,"wait"),0))</f>
        <v>wait</v>
      </c>
      <c r="KF31" s="10" t="str">
        <f>IF(AND(KF30&gt;0,KF30&lt;&gt;"wait"),"AT",IF(AIL!$BJ32="AI",IF(Sheet1!$D32&gt;AIL!$BI32+50,50,"wait"),0))</f>
        <v>wait</v>
      </c>
      <c r="KG31" s="10" t="str">
        <f>IF(AND(KG30&gt;0,KG30&lt;&gt;"wait"),"AT",IF(AIL!$BJ32="AI",IF(Sheet1!$D32&gt;AIL!$BI32+100,100,"wait"),0))</f>
        <v>wait</v>
      </c>
      <c r="KH31" s="10" t="str">
        <f>IF(AND(KH30&gt;0,KH30&lt;&gt;"wait"),"AT",IF(AIL!$BJ32="AI",IF(Sheet1!$D32&gt;AIL!$BI32+150,150,"wait"),0))</f>
        <v>wait</v>
      </c>
      <c r="KI31" s="10" t="str">
        <f>IF(AND(KI30&gt;0,KI30&lt;&gt;"wait"),"AT",IF(AIL!$BJ32="AI",IF(Sheet1!$D32&gt;AIL!$BI32+200,200,"wait"),0))</f>
        <v>wait</v>
      </c>
      <c r="KJ31" s="10">
        <f t="shared" si="61"/>
        <v>50</v>
      </c>
      <c r="KL31" s="10">
        <f>IF(AND(KL30&gt;0,KL30&lt;&gt;"wait"),"AT",IF(AIL!$BL32="AI",IF(Sheet1!$E32&lt;AIL!$BK32-50,50,"wait"),0))</f>
        <v>0</v>
      </c>
      <c r="KM31" s="10">
        <f>IF(AND(KM30&gt;0,KM30&lt;&gt;"wait"),"AT",IF(AIL!$BL32="AI",IF(Sheet1!$E32&lt;AIL!$BK32-100,100,"wait"),0))</f>
        <v>0</v>
      </c>
      <c r="KN31" s="10">
        <f>IF(AND(KN30&gt;0,KN30&lt;&gt;"wait"),"AT",IF(AIL!$BL32="AI",IF(Sheet1!$E32&lt;AIL!$BK32-150,150,"wait"),0))</f>
        <v>0</v>
      </c>
      <c r="KO31" s="10">
        <f>IF(AND(KO30&gt;0,KO30&lt;&gt;"wait"),"AT",IF(AIL!$BL32="AI",IF(Sheet1!$E32&lt;AIL!$BK32-200,200,"wait"),0))</f>
        <v>0</v>
      </c>
      <c r="KP31" s="10">
        <f>IF(AND(KP30&gt;0,KP30&lt;&gt;"wait"),"AT",IF(AIL!$BL32="AI",IF(Sheet1!$D32&gt;AIL!$BK32+50,50,"wait"),0))</f>
        <v>0</v>
      </c>
      <c r="KQ31" s="10">
        <f>IF(AND(KQ30&gt;0,KQ30&lt;&gt;"wait"),"AT",IF(AIL!$BL32="AI",IF(Sheet1!$D32&gt;AIL!$BK32+100,100,"wait"),0))</f>
        <v>0</v>
      </c>
      <c r="KR31" s="10">
        <f>IF(AND(KR30&gt;0,KR30&lt;&gt;"wait"),"AT",IF(AIL!$BL32="AI",IF(Sheet1!$D32&gt;AIL!$BK32+150,150,"wait"),0))</f>
        <v>0</v>
      </c>
      <c r="KS31" s="10">
        <f>IF(AND(KS30&gt;0,KS30&lt;&gt;"wait"),"AT",IF(AIL!$BL32="AI",IF(Sheet1!$D32&gt;AIL!$BK32+200,200,"wait"),0))</f>
        <v>0</v>
      </c>
      <c r="KT31" s="10">
        <f t="shared" si="62"/>
        <v>0</v>
      </c>
      <c r="KV31" s="10">
        <f>IF(AND(KV30&gt;0,KV30&lt;&gt;"wait"),"AT",IF(AIL!$BN32="AI",IF(Sheet1!$E32&lt;AIL!$BM32-50,50,"wait"),0))</f>
        <v>0</v>
      </c>
      <c r="KW31" s="10">
        <f>IF(AND(KW30&gt;0,KW30&lt;&gt;"wait"),"AT",IF(AIL!$BN32="AI",IF(Sheet1!$E32&lt;AIL!$BM32-100,100,"wait"),0))</f>
        <v>0</v>
      </c>
      <c r="KX31" s="10">
        <f>IF(AND(KX30&gt;0,KX30&lt;&gt;"wait"),"AT",IF(AIL!$BN32="AI",IF(Sheet1!$E32&lt;AIL!$BM32-150,150,"wait"),0))</f>
        <v>0</v>
      </c>
      <c r="KY31" s="10">
        <f>IF(AND(KY30&gt;0,KY30&lt;&gt;"wait"),"AT",IF(AIL!$BN32="AI",IF(Sheet1!$E32&lt;AIL!$BM32-200,200,"wait"),0))</f>
        <v>0</v>
      </c>
      <c r="KZ31" s="10">
        <f>IF(AND(KZ30&gt;0,KZ30&lt;&gt;"wait"),"AT",IF(AIL!$BN32="AI",IF(Sheet1!$D32&gt;AIL!$BM32+50,50,"wait"),0))</f>
        <v>0</v>
      </c>
      <c r="LA31" s="10">
        <f>IF(AND(LA30&gt;0,LA30&lt;&gt;"wait"),"AT",IF(AIL!$BN32="AI",IF(Sheet1!$D32&gt;AIL!$BM32+100,100,"wait"),0))</f>
        <v>0</v>
      </c>
      <c r="LB31" s="10">
        <f>IF(AND(LB30&gt;0,LB30&lt;&gt;"wait"),"AT",IF(AIL!$BN32="AI",IF(Sheet1!$D32&gt;AIL!$BM32+150,150,"wait"),0))</f>
        <v>0</v>
      </c>
      <c r="LC31" s="10">
        <f>IF(AND(LC30&gt;0,LC30&lt;&gt;"wait"),"AT",IF(AIL!$BN32="AI",IF(Sheet1!$D32&gt;AIL!$BM32+200,200,"wait"),0))</f>
        <v>0</v>
      </c>
      <c r="LD31" s="10">
        <f t="shared" si="63"/>
        <v>0</v>
      </c>
      <c r="LF31" s="10">
        <f>IF(AND(LF30&gt;0,LF30&lt;&gt;"wait"),"AT",IF(AIL!$BP32="AI",IF(Sheet1!$E32&lt;AIL!$BO32-50,50,"wait"),0))</f>
        <v>0</v>
      </c>
      <c r="LG31" s="10">
        <f>IF(AND(LG30&gt;0,LG30&lt;&gt;"wait"),"AT",IF(AIL!$BP32="AI",IF(Sheet1!$E32&lt;AIL!$BO32-100,100,"wait"),0))</f>
        <v>0</v>
      </c>
      <c r="LH31" s="10">
        <f>IF(AND(LH30&gt;0,LH30&lt;&gt;"wait"),"AT",IF(AIL!$BP32="AI",IF(Sheet1!$E32&lt;AIL!$BO32-150,150,"wait"),0))</f>
        <v>0</v>
      </c>
      <c r="LI31" s="10">
        <f>IF(AND(LI30&gt;0,LI30&lt;&gt;"wait"),"AT",IF(AIL!$BP32="AI",IF(Sheet1!$E32&lt;AIL!$BO32-200,200,"wait"),0))</f>
        <v>0</v>
      </c>
      <c r="LJ31" s="10">
        <f>IF(AND(LJ30&gt;0,LJ30&lt;&gt;"wait"),"AT",IF(AIL!$BP32="AI",IF(Sheet1!$D32&gt;AIL!$BO32+50,50,"wait"),0))</f>
        <v>0</v>
      </c>
      <c r="LK31" s="10">
        <f>IF(AND(LK30&gt;0,LK30&lt;&gt;"wait"),"AT",IF(AIL!$BP32="AI",IF(Sheet1!$D32&gt;AIL!$BO32+100,100,"wait"),0))</f>
        <v>0</v>
      </c>
      <c r="LL31" s="10">
        <f>IF(AND(LL30&gt;0,LL30&lt;&gt;"wait"),"AT",IF(AIL!$BP32="AI",IF(Sheet1!$D32&gt;AIL!$BO32+150,150,"wait"),0))</f>
        <v>0</v>
      </c>
      <c r="LM31" s="10">
        <f>IF(AND(LM30&gt;0,LM30&lt;&gt;"wait"),"AT",IF(AIL!$BP32="AI",IF(Sheet1!$D32&gt;AIL!$BO32+200,200,"wait"),0))</f>
        <v>0</v>
      </c>
      <c r="LN31" s="10">
        <f t="shared" si="64"/>
        <v>0</v>
      </c>
      <c r="LP31" s="10">
        <f>IF(AND(LP30&gt;0,LP30&lt;&gt;"wait"),"AT",IF(AIL!$BR32="AI",IF(Sheet1!$E32&lt;AIL!$BQ32-50,50,"wait"),0))</f>
        <v>0</v>
      </c>
      <c r="LQ31" s="10">
        <f>IF(AND(LQ30&gt;0,LQ30&lt;&gt;"wait"),"AT",IF(AIL!$BR32="AI",IF(Sheet1!$E32&lt;AIL!$BQ32-100,100,"wait"),0))</f>
        <v>0</v>
      </c>
      <c r="LR31" s="10">
        <f>IF(AND(LR30&gt;0,LR30&lt;&gt;"wait"),"AT",IF(AIL!$BR32="AI",IF(Sheet1!$E32&lt;AIL!$BQ32-150,150,"wait"),0))</f>
        <v>0</v>
      </c>
      <c r="LS31" s="10">
        <f>IF(AND(LS30&gt;0,LS30&lt;&gt;"wait"),"AT",IF(AIL!$BR32="AI",IF(Sheet1!$E32&lt;AIL!$BQ32-200,200,"wait"),0))</f>
        <v>0</v>
      </c>
      <c r="LT31" s="10">
        <f>IF(AND(LT30&gt;0,LT30&lt;&gt;"wait"),"AT",IF(AIL!$BR32="AI",IF(Sheet1!$D32&gt;AIL!$BQ32+50,50,"wait"),0))</f>
        <v>0</v>
      </c>
      <c r="LU31" s="10">
        <f>IF(AND(LU30&gt;0,LU30&lt;&gt;"wait"),"AT",IF(AIL!$BR32="AI",IF(Sheet1!$D32&gt;AIL!$BQ32+100,100,"wait"),0))</f>
        <v>0</v>
      </c>
      <c r="LV31" s="10">
        <f>IF(AND(LV30&gt;0,LV30&lt;&gt;"wait"),"AT",IF(AIL!$BR32="AI",IF(Sheet1!$D32&gt;AIL!$BQ32+150,150,"wait"),0))</f>
        <v>0</v>
      </c>
      <c r="LW31" s="10">
        <f>IF(AND(LW30&gt;0,LW30&lt;&gt;"wait"),"AT",IF(AIL!$BR32="AI",IF(Sheet1!$D32&gt;AIL!$BQ32+200,200,"wait"),0))</f>
        <v>0</v>
      </c>
      <c r="LX31" s="10">
        <f t="shared" si="65"/>
        <v>0</v>
      </c>
    </row>
    <row r="32" spans="1:336" x14ac:dyDescent="0.3">
      <c r="A32" t="str">
        <f>Sheet1!B32</f>
        <v>03/01 09:45</v>
      </c>
      <c r="B32">
        <f>Sheet1!D32</f>
        <v>29138</v>
      </c>
      <c r="C32">
        <f>Sheet1!E32</f>
        <v>29109</v>
      </c>
      <c r="E32">
        <f>MAX($B32:$B$162)</f>
        <v>29293</v>
      </c>
      <c r="F32">
        <f>MIN($C32:$C$162)</f>
        <v>29062</v>
      </c>
      <c r="H32" s="8" t="str">
        <f>IF(AND(H31&gt;0,H31&lt;&gt;"wait"),"AT",IF(AIL!$D33="AI",IF(Sheet1!$E33&lt;AIL!$C33-50,50,"wait"),0))</f>
        <v>AT</v>
      </c>
      <c r="I32" s="8" t="str">
        <f>IF(AND(I31&gt;0,I31&lt;&gt;"wait"),"AT",IF(AIL!$D33="AI",IF(Sheet1!$E33&lt;AIL!$C33-100,100,"wait"),0))</f>
        <v>AT</v>
      </c>
      <c r="J32" s="8" t="str">
        <f>IF(AND(J31&gt;0,J31&lt;&gt;"wait"),"AT",IF(AIL!$D33="AI",IF(Sheet1!$E33&lt;AIL!$C33-150,150,"wait"),0))</f>
        <v>AT</v>
      </c>
      <c r="K32" s="8">
        <f>IF(AND(K31&gt;0,K31&lt;&gt;"wait"),"AT",IF(AIL!$D33="AI",IF(Sheet1!$E33&lt;AIL!$C33-200,200,"wait"),0))</f>
        <v>200</v>
      </c>
      <c r="L32" s="8" t="str">
        <f>IF(AND(L31&gt;0,L31&lt;&gt;"wait"),"AT",IF(AIL!$D33="AI",IF(Sheet1!$D33&gt;AIL!$C33+50,50,"wait"),0))</f>
        <v>AT</v>
      </c>
      <c r="M32" s="8" t="str">
        <f>IF(AND(M31&gt;0,M31&lt;&gt;"wait"),"AT",IF(AIL!$D33="AI",IF(Sheet1!$D33&gt;AIL!$C33+100,100,"wait"),0))</f>
        <v>wait</v>
      </c>
      <c r="N32" s="8" t="str">
        <f>IF(AND(N31&gt;0,N31&lt;&gt;"wait"),"AT",IF(AIL!$D33="AI",IF(Sheet1!$D33&gt;AIL!$C33+150,150,"wait"),0))</f>
        <v>wait</v>
      </c>
      <c r="O32" s="8" t="str">
        <f>IF(AND(O31&gt;0,O31&lt;&gt;"wait"),"AT",IF(AIL!$D33="AI",IF(Sheet1!$D33&gt;AIL!$C33+200,200,"wait"),0))</f>
        <v>wait</v>
      </c>
      <c r="P32" s="8">
        <f t="shared" si="66"/>
        <v>-50</v>
      </c>
      <c r="R32" s="8" t="str">
        <f>IF(AND(R31&gt;0,R31&lt;&gt;"wait"),"AT",IF(AIL!$F33="AI",IF(Sheet1!$E33&lt;AIL!$E33-50,50,"wait"),0))</f>
        <v>AT</v>
      </c>
      <c r="S32" s="8" t="str">
        <f>IF(AND(S31&gt;0,S31&lt;&gt;"wait"),"AT",IF(AIL!$F33="AI",IF(Sheet1!$E33&lt;AIL!$E33-100,100,"wait"),0))</f>
        <v>AT</v>
      </c>
      <c r="T32" s="8" t="str">
        <f>IF(AND(T31&gt;0,T31&lt;&gt;"wait"),"AT",IF(AIL!$F33="AI",IF(Sheet1!$E33&lt;AIL!$E33-150,150,"wait"),0))</f>
        <v>AT</v>
      </c>
      <c r="U32" s="8" t="str">
        <f>IF(AND(U31&gt;0,U31&lt;&gt;"wait"),"AT",IF(AIL!$F33="AI",IF(Sheet1!$E33&lt;AIL!$E33-200,200,"wait"),0))</f>
        <v>wait</v>
      </c>
      <c r="V32" s="8" t="str">
        <f>IF(AND(V31&gt;0,V31&lt;&gt;"wait"),"AT",IF(AIL!$F33="AI",IF(Sheet1!$D33&gt;AIL!$E33+50,50,"wait"),0))</f>
        <v>AT</v>
      </c>
      <c r="W32" s="8" t="str">
        <f>IF(AND(W31&gt;0,W31&lt;&gt;"wait"),"AT",IF(AIL!$F33="AI",IF(Sheet1!$D33&gt;AIL!$E33+100,100,"wait"),0))</f>
        <v>wait</v>
      </c>
      <c r="X32" s="8" t="str">
        <f>IF(AND(X31&gt;0,X31&lt;&gt;"wait"),"AT",IF(AIL!$F33="AI",IF(Sheet1!$D33&gt;AIL!$E33+150,150,"wait"),0))</f>
        <v>wait</v>
      </c>
      <c r="Y32" s="8" t="str">
        <f>IF(AND(Y31&gt;0,Y31&lt;&gt;"wait"),"AT",IF(AIL!$F33="AI",IF(Sheet1!$D33&gt;AIL!$E33+200,200,"wait"),0))</f>
        <v>wait</v>
      </c>
      <c r="Z32" s="8">
        <f t="shared" si="67"/>
        <v>-50</v>
      </c>
      <c r="AB32" s="8" t="str">
        <f>IF(AND(AB31&gt;0,AB31&lt;&gt;"wait"),"AT",IF(AIL!$H33="AI",IF(Sheet1!$E33&lt;AIL!$G33-50,50,"wait"),0))</f>
        <v>AT</v>
      </c>
      <c r="AC32" s="8" t="str">
        <f>IF(AND(AC31&gt;0,AC31&lt;&gt;"wait"),"AT",IF(AIL!$H33="AI",IF(Sheet1!$E33&lt;AIL!$G33-100,100,"wait"),0))</f>
        <v>AT</v>
      </c>
      <c r="AD32" s="8" t="str">
        <f>IF(AND(AD31&gt;0,AD31&lt;&gt;"wait"),"AT",IF(AIL!$H33="AI",IF(Sheet1!$E33&lt;AIL!$G33-150,150,"wait"),0))</f>
        <v>AT</v>
      </c>
      <c r="AE32" s="8">
        <f>IF(AND(AE31&gt;0,AE31&lt;&gt;"wait"),"AT",IF(AIL!$H33="AI",IF(Sheet1!$E33&lt;AIL!$G33-200,200,"wait"),0))</f>
        <v>200</v>
      </c>
      <c r="AF32" s="8" t="str">
        <f>IF(AND(AF31&gt;0,AF31&lt;&gt;"wait"),"AT",IF(AIL!$H33="AI",IF(Sheet1!$D33&gt;AIL!$G33+50,50,"wait"),0))</f>
        <v>AT</v>
      </c>
      <c r="AG32" s="8" t="str">
        <f>IF(AND(AG31&gt;0,AG31&lt;&gt;"wait"),"AT",IF(AIL!$H33="AI",IF(Sheet1!$D33&gt;AIL!$G33+100,100,"wait"),0))</f>
        <v>wait</v>
      </c>
      <c r="AH32" s="8" t="str">
        <f>IF(AND(AH31&gt;0,AH31&lt;&gt;"wait"),"AT",IF(AIL!$H33="AI",IF(Sheet1!$D33&gt;AIL!$G33+150,150,"wait"),0))</f>
        <v>wait</v>
      </c>
      <c r="AI32" s="8" t="str">
        <f>IF(AND(AI31&gt;0,AI31&lt;&gt;"wait"),"AT",IF(AIL!$H33="AI",IF(Sheet1!$D33&gt;AIL!$G33+200,200,"wait"),0))</f>
        <v>wait</v>
      </c>
      <c r="AJ32" s="8">
        <f t="shared" si="68"/>
        <v>-50</v>
      </c>
      <c r="AL32" s="8" t="str">
        <f>IF(AND(AL31&gt;0,AL31&lt;&gt;"wait"),"AT",IF(AIL!$J33="AI",IF(Sheet1!$E33&lt;AIL!$I33-50,50,"wait"),0))</f>
        <v>AT</v>
      </c>
      <c r="AM32" s="8" t="str">
        <f>IF(AND(AM31&gt;0,AM31&lt;&gt;"wait"),"AT",IF(AIL!$J33="AI",IF(Sheet1!$E33&lt;AIL!$I33-100,100,"wait"),0))</f>
        <v>AT</v>
      </c>
      <c r="AN32" s="8" t="str">
        <f>IF(AND(AN31&gt;0,AN31&lt;&gt;"wait"),"AT",IF(AIL!$J33="AI",IF(Sheet1!$E33&lt;AIL!$I33-150,150,"wait"),0))</f>
        <v>AT</v>
      </c>
      <c r="AO32" s="8">
        <f>IF(AND(AO31&gt;0,AO31&lt;&gt;"wait"),"AT",IF(AIL!$J33="AI",IF(Sheet1!$E33&lt;AIL!$I33-200,200,"wait"),0))</f>
        <v>200</v>
      </c>
      <c r="AP32" s="8" t="str">
        <f>IF(AND(AP31&gt;0,AP31&lt;&gt;"wait"),"AT",IF(AIL!$J33="AI",IF(Sheet1!$D33&gt;AIL!$I33+50,50,"wait"),0))</f>
        <v>AT</v>
      </c>
      <c r="AQ32" s="8" t="str">
        <f>IF(AND(AQ31&gt;0,AQ31&lt;&gt;"wait"),"AT",IF(AIL!$J33="AI",IF(Sheet1!$D33&gt;AIL!$I33+100,100,"wait"),0))</f>
        <v>wait</v>
      </c>
      <c r="AR32" s="8" t="str">
        <f>IF(AND(AR31&gt;0,AR31&lt;&gt;"wait"),"AT",IF(AIL!$J33="AI",IF(Sheet1!$D33&gt;AIL!$I33+150,150,"wait"),0))</f>
        <v>wait</v>
      </c>
      <c r="AS32" s="8" t="str">
        <f>IF(AND(AS31&gt;0,AS31&lt;&gt;"wait"),"AT",IF(AIL!$J33="AI",IF(Sheet1!$D33&gt;AIL!$I33+200,200,"wait"),0))</f>
        <v>wait</v>
      </c>
      <c r="AT32" s="8">
        <f t="shared" si="69"/>
        <v>-50</v>
      </c>
      <c r="AU32" s="8"/>
      <c r="AV32" s="8" t="str">
        <f>IF(AND(AV31&gt;0,AV31&lt;&gt;"wait"),"AT",IF(AIL!$L33="AI",IF(Sheet1!$E33&lt;AIL!$K33-50,50,"wait"),0))</f>
        <v>AT</v>
      </c>
      <c r="AW32" s="8" t="str">
        <f>IF(AND(AW31&gt;0,AW31&lt;&gt;"wait"),"AT",IF(AIL!$L33="AI",IF(Sheet1!$E33&lt;AIL!$K33-100,100,"wait"),0))</f>
        <v>AT</v>
      </c>
      <c r="AX32" s="8" t="str">
        <f>IF(AND(AX31&gt;0,AX31&lt;&gt;"wait"),"AT",IF(AIL!$L33="AI",IF(Sheet1!$E33&lt;AIL!$K33-150,150,"wait"),0))</f>
        <v>AT</v>
      </c>
      <c r="AY32" s="8">
        <f>IF(AND(AY31&gt;0,AY31&lt;&gt;"wait"),"AT",IF(AIL!$L33="AI",IF(Sheet1!$E33&lt;AIL!$K33-200,200,"wait"),0))</f>
        <v>200</v>
      </c>
      <c r="AZ32" s="8" t="str">
        <f>IF(AND(AZ31&gt;0,AZ31&lt;&gt;"wait"),"AT",IF(AIL!$L33="AI",IF(Sheet1!$D33&gt;AIL!$K33+50,50,"wait"),0))</f>
        <v>AT</v>
      </c>
      <c r="BA32" s="8" t="str">
        <f>IF(AND(BA31&gt;0,BA31&lt;&gt;"wait"),"AT",IF(AIL!$L33="AI",IF(Sheet1!$D33&gt;AIL!$K33+100,100,"wait"),0))</f>
        <v>wait</v>
      </c>
      <c r="BB32" s="8" t="str">
        <f>IF(AND(BB31&gt;0,BB31&lt;&gt;"wait"),"AT",IF(AIL!$L33="AI",IF(Sheet1!$D33&gt;AIL!$K33+150,150,"wait"),0))</f>
        <v>wait</v>
      </c>
      <c r="BC32" s="8" t="str">
        <f>IF(AND(BC31&gt;0,BC31&lt;&gt;"wait"),"AT",IF(AIL!$L33="AI",IF(Sheet1!$D33&gt;AIL!$K33+200,200,"wait"),0))</f>
        <v>wait</v>
      </c>
      <c r="BD32" s="8">
        <f t="shared" si="70"/>
        <v>-50</v>
      </c>
      <c r="BE32" s="8"/>
      <c r="BF32" s="8" t="str">
        <f>IF(AND(BF31&gt;0,BF31&lt;&gt;"wait"),"AT",IF(AIL!$N33="AI",IF(Sheet1!$E33&lt;AIL!$M33-50,50,"wait"),0))</f>
        <v>AT</v>
      </c>
      <c r="BG32" s="8" t="str">
        <f>IF(AND(BG31&gt;0,BG31&lt;&gt;"wait"),"AT",IF(AIL!$N33="AI",IF(Sheet1!$E33&lt;AIL!$M33-100,100,"wait"),0))</f>
        <v>AT</v>
      </c>
      <c r="BH32" s="8" t="str">
        <f>IF(AND(BH31&gt;0,BH31&lt;&gt;"wait"),"AT",IF(AIL!$N33="AI",IF(Sheet1!$E33&lt;AIL!$M33-150,150,"wait"),0))</f>
        <v>AT</v>
      </c>
      <c r="BI32" s="8" t="str">
        <f>IF(AND(BI31&gt;0,BI31&lt;&gt;"wait"),"AT",IF(AIL!$N33="AI",IF(Sheet1!$E33&lt;AIL!$M33-200,200,"wait"),0))</f>
        <v>AT</v>
      </c>
      <c r="BJ32" s="8" t="str">
        <f>IF(AND(BJ31&gt;0,BJ31&lt;&gt;"wait"),"AT",IF(AIL!$N33="AI",IF(Sheet1!$D33&gt;AIL!$M33+50,50,"wait"),0))</f>
        <v>AT</v>
      </c>
      <c r="BK32" s="8" t="str">
        <f>IF(AND(BK31&gt;0,BK31&lt;&gt;"wait"),"AT",IF(AIL!$N33="AI",IF(Sheet1!$D33&gt;AIL!$M33+100,100,"wait"),0))</f>
        <v>wait</v>
      </c>
      <c r="BL32" s="8" t="str">
        <f>IF(AND(BL31&gt;0,BL31&lt;&gt;"wait"),"AT",IF(AIL!$N33="AI",IF(Sheet1!$D33&gt;AIL!$M33+150,150,"wait"),0))</f>
        <v>wait</v>
      </c>
      <c r="BM32" s="8" t="str">
        <f>IF(AND(BM31&gt;0,BM31&lt;&gt;"wait"),"AT",IF(AIL!$N33="AI",IF(Sheet1!$D33&gt;AIL!$M33+200,200,"wait"),0))</f>
        <v>wait</v>
      </c>
      <c r="BN32" s="8">
        <f t="shared" si="71"/>
        <v>-50</v>
      </c>
      <c r="BO32" s="8"/>
      <c r="BP32" s="8" t="str">
        <f>IF(AND(BP31&gt;0,BP31&lt;&gt;"wait"),"AT",IF(AIL!$P33="AI",IF(Sheet1!$E33&lt;AIL!$O33-50,50,"wait"),0))</f>
        <v>AT</v>
      </c>
      <c r="BQ32" s="8" t="str">
        <f>IF(AND(BQ31&gt;0,BQ31&lt;&gt;"wait"),"AT",IF(AIL!$P33="AI",IF(Sheet1!$E33&lt;AIL!$O33-100,100,"wait"),0))</f>
        <v>AT</v>
      </c>
      <c r="BR32" s="8" t="str">
        <f>IF(AND(BR31&gt;0,BR31&lt;&gt;"wait"),"AT",IF(AIL!$P33="AI",IF(Sheet1!$E33&lt;AIL!$O33-150,150,"wait"),0))</f>
        <v>AT</v>
      </c>
      <c r="BS32" s="8">
        <f>IF(AND(BS31&gt;0,BS31&lt;&gt;"wait"),"AT",IF(AIL!$P33="AI",IF(Sheet1!$E33&lt;AIL!$O33-200,200,"wait"),0))</f>
        <v>200</v>
      </c>
      <c r="BT32" s="8" t="str">
        <f>IF(AND(BT31&gt;0,BT31&lt;&gt;"wait"),"AT",IF(AIL!$P33="AI",IF(Sheet1!$D33&gt;AIL!$O33+50,50,"wait"),0))</f>
        <v>AT</v>
      </c>
      <c r="BU32" s="8" t="str">
        <f>IF(AND(BU31&gt;0,BU31&lt;&gt;"wait"),"AT",IF(AIL!$P33="AI",IF(Sheet1!$D33&gt;AIL!$O33+100,100,"wait"),0))</f>
        <v>wait</v>
      </c>
      <c r="BV32" s="8" t="str">
        <f>IF(AND(BV31&gt;0,BV31&lt;&gt;"wait"),"AT",IF(AIL!$P33="AI",IF(Sheet1!$D33&gt;AIL!$O33+150,150,"wait"),0))</f>
        <v>wait</v>
      </c>
      <c r="BW32" s="8" t="str">
        <f>IF(AND(BW31&gt;0,BW31&lt;&gt;"wait"),"AT",IF(AIL!$P33="AI",IF(Sheet1!$D33&gt;AIL!$O33+200,200,"wait"),0))</f>
        <v>wait</v>
      </c>
      <c r="BX32" s="8">
        <f t="shared" si="72"/>
        <v>-50</v>
      </c>
      <c r="BY32" s="8"/>
      <c r="BZ32" s="8" t="str">
        <f>IF(AND(BZ31&gt;0,BZ31&lt;&gt;"wait"),"AT",IF(AIL!$R33="AI",IF(Sheet1!$E33&lt;AIL!$Q33-50,50,"wait"),0))</f>
        <v>AT</v>
      </c>
      <c r="CA32" s="8" t="str">
        <f>IF(AND(CA31&gt;0,CA31&lt;&gt;"wait"),"AT",IF(AIL!$R33="AI",IF(Sheet1!$E33&lt;AIL!$Q33-100,100,"wait"),0))</f>
        <v>AT</v>
      </c>
      <c r="CB32" s="8" t="str">
        <f>IF(AND(CB31&gt;0,CB31&lt;&gt;"wait"),"AT",IF(AIL!$R33="AI",IF(Sheet1!$E33&lt;AIL!$Q33-150,150,"wait"),0))</f>
        <v>AT</v>
      </c>
      <c r="CC32" s="8">
        <f>IF(AND(CC31&gt;0,CC31&lt;&gt;"wait"),"AT",IF(AIL!$R33="AI",IF(Sheet1!$E33&lt;AIL!$Q33-200,200,"wait"),0))</f>
        <v>200</v>
      </c>
      <c r="CD32" s="8" t="str">
        <f>IF(AND(CD31&gt;0,CD31&lt;&gt;"wait"),"AT",IF(AIL!$R33="AI",IF(Sheet1!$D33&gt;AIL!$Q33+50,50,"wait"),0))</f>
        <v>AT</v>
      </c>
      <c r="CE32" s="8" t="str">
        <f>IF(AND(CE31&gt;0,CE31&lt;&gt;"wait"),"AT",IF(AIL!$R33="AI",IF(Sheet1!$D33&gt;AIL!$Q33+100,100,"wait"),0))</f>
        <v>wait</v>
      </c>
      <c r="CF32" s="8" t="str">
        <f>IF(AND(CF31&gt;0,CF31&lt;&gt;"wait"),"AT",IF(AIL!$R33="AI",IF(Sheet1!$D33&gt;AIL!$Q33+150,150,"wait"),0))</f>
        <v>wait</v>
      </c>
      <c r="CG32" s="8" t="str">
        <f>IF(AND(CG31&gt;0,CG31&lt;&gt;"wait"),"AT",IF(AIL!$R33="AI",IF(Sheet1!$D33&gt;AIL!$Q33+200,200,"wait"),0))</f>
        <v>wait</v>
      </c>
      <c r="CH32" s="8">
        <f t="shared" si="73"/>
        <v>-50</v>
      </c>
      <c r="CI32" s="8"/>
      <c r="CJ32" s="8" t="str">
        <f>IF(AND(CJ31&gt;0,CJ31&lt;&gt;"wait"),"AT",IF(AIL!$T33="AI",IF(Sheet1!$E33&lt;AIL!$S33-50,50,"wait"),0))</f>
        <v>AT</v>
      </c>
      <c r="CK32" s="8" t="str">
        <f>IF(AND(CK31&gt;0,CK31&lt;&gt;"wait"),"AT",IF(AIL!$T33="AI",IF(Sheet1!$E33&lt;AIL!$S33-100,100,"wait"),0))</f>
        <v>AT</v>
      </c>
      <c r="CL32" s="8" t="str">
        <f>IF(AND(CL31&gt;0,CL31&lt;&gt;"wait"),"AT",IF(AIL!$T33="AI",IF(Sheet1!$E33&lt;AIL!$S33-150,150,"wait"),0))</f>
        <v>AT</v>
      </c>
      <c r="CM32" s="8" t="str">
        <f>IF(AND(CM31&gt;0,CM31&lt;&gt;"wait"),"AT",IF(AIL!$T33="AI",IF(Sheet1!$E33&lt;AIL!$S33-200,200,"wait"),0))</f>
        <v>wait</v>
      </c>
      <c r="CN32" s="8" t="str">
        <f>IF(AND(CN31&gt;0,CN31&lt;&gt;"wait"),"AT",IF(AIL!$T33="AI",IF(Sheet1!$D33&gt;AIL!$S33+50,50,"wait"),0))</f>
        <v>AT</v>
      </c>
      <c r="CO32" s="8" t="str">
        <f>IF(AND(CO31&gt;0,CO31&lt;&gt;"wait"),"AT",IF(AIL!$T33="AI",IF(Sheet1!$D33&gt;AIL!$S33+100,100,"wait"),0))</f>
        <v>AT</v>
      </c>
      <c r="CP32" s="8" t="str">
        <f>IF(AND(CP31&gt;0,CP31&lt;&gt;"wait"),"AT",IF(AIL!$T33="AI",IF(Sheet1!$D33&gt;AIL!$S33+150,150,"wait"),0))</f>
        <v>wait</v>
      </c>
      <c r="CQ32" s="8" t="str">
        <f>IF(AND(CQ31&gt;0,CQ31&lt;&gt;"wait"),"AT",IF(AIL!$T33="AI",IF(Sheet1!$D33&gt;AIL!$S33+200,200,"wait"),0))</f>
        <v>wait</v>
      </c>
      <c r="CR32" s="8">
        <f t="shared" si="74"/>
        <v>-100</v>
      </c>
      <c r="CS32" s="8"/>
      <c r="CT32" s="8" t="str">
        <f>IF(AND(CT31&gt;0,CT31&lt;&gt;"wait"),"AT",IF(AIL!$V33="AI",IF(Sheet1!$E33&lt;AIL!$U33-50,50,"wait"),0))</f>
        <v>AT</v>
      </c>
      <c r="CU32" s="8" t="str">
        <f>IF(AND(CU31&gt;0,CU31&lt;&gt;"wait"),"AT",IF(AIL!$V33="AI",IF(Sheet1!$E33&lt;AIL!$U33-100,100,"wait"),0))</f>
        <v>AT</v>
      </c>
      <c r="CV32" s="8" t="str">
        <f>IF(AND(CV31&gt;0,CV31&lt;&gt;"wait"),"AT",IF(AIL!$V33="AI",IF(Sheet1!$E33&lt;AIL!$U33-150,150,"wait"),0))</f>
        <v>AT</v>
      </c>
      <c r="CW32" s="8" t="str">
        <f>IF(AND(CW31&gt;0,CW31&lt;&gt;"wait"),"AT",IF(AIL!$V33="AI",IF(Sheet1!$E33&lt;AIL!$U33-200,200,"wait"),0))</f>
        <v>wait</v>
      </c>
      <c r="CX32" s="8" t="str">
        <f>IF(AND(CX31&gt;0,CX31&lt;&gt;"wait"),"AT",IF(AIL!$V33="AI",IF(Sheet1!$D33&gt;AIL!$U33+50,50,"wait"),0))</f>
        <v>AT</v>
      </c>
      <c r="CY32" s="8" t="str">
        <f>IF(AND(CY31&gt;0,CY31&lt;&gt;"wait"),"AT",IF(AIL!$V33="AI",IF(Sheet1!$D33&gt;AIL!$U33+100,100,"wait"),0))</f>
        <v>AT</v>
      </c>
      <c r="CZ32" s="8" t="str">
        <f>IF(AND(CZ31&gt;0,CZ31&lt;&gt;"wait"),"AT",IF(AIL!$V33="AI",IF(Sheet1!$D33&gt;AIL!$U33+150,150,"wait"),0))</f>
        <v>wait</v>
      </c>
      <c r="DA32" s="8" t="str">
        <f>IF(AND(DA31&gt;0,DA31&lt;&gt;"wait"),"AT",IF(AIL!$V33="AI",IF(Sheet1!$D33&gt;AIL!$U33+200,200,"wait"),0))</f>
        <v>wait</v>
      </c>
      <c r="DB32" s="8">
        <f t="shared" si="75"/>
        <v>-100</v>
      </c>
      <c r="DC32" s="8"/>
      <c r="DD32" s="8" t="str">
        <f>IF(AND(DD31&gt;0,DD31&lt;&gt;"wait"),"AT",IF(AIL!$X33="AI",IF(Sheet1!$E33&lt;AIL!$W33-50,50,"wait"),0))</f>
        <v>AT</v>
      </c>
      <c r="DE32" s="8" t="str">
        <f>IF(AND(DE31&gt;0,DE31&lt;&gt;"wait"),"AT",IF(AIL!$X33="AI",IF(Sheet1!$E33&lt;AIL!$W33-100,100,"wait"),0))</f>
        <v>AT</v>
      </c>
      <c r="DF32" s="8" t="str">
        <f>IF(AND(DF31&gt;0,DF31&lt;&gt;"wait"),"AT",IF(AIL!$X33="AI",IF(Sheet1!$E33&lt;AIL!$W33-150,150,"wait"),0))</f>
        <v>AT</v>
      </c>
      <c r="DG32" s="8" t="str">
        <f>IF(AND(DG31&gt;0,DG31&lt;&gt;"wait"),"AT",IF(AIL!$X33="AI",IF(Sheet1!$E33&lt;AIL!$W33-200,200,"wait"),0))</f>
        <v>wait</v>
      </c>
      <c r="DH32" s="8" t="str">
        <f>IF(AND(DH31&gt;0,DH31&lt;&gt;"wait"),"AT",IF(AIL!$X33="AI",IF(Sheet1!$D33&gt;AIL!$W33+50,50,"wait"),0))</f>
        <v>AT</v>
      </c>
      <c r="DI32" s="8" t="str">
        <f>IF(AND(DI31&gt;0,DI31&lt;&gt;"wait"),"AT",IF(AIL!$X33="AI",IF(Sheet1!$D33&gt;AIL!$W33+100,100,"wait"),0))</f>
        <v>AT</v>
      </c>
      <c r="DJ32" s="8" t="str">
        <f>IF(AND(DJ31&gt;0,DJ31&lt;&gt;"wait"),"AT",IF(AIL!$X33="AI",IF(Sheet1!$D33&gt;AIL!$W33+150,150,"wait"),0))</f>
        <v>wait</v>
      </c>
      <c r="DK32" s="8" t="str">
        <f>IF(AND(DK31&gt;0,DK31&lt;&gt;"wait"),"AT",IF(AIL!$X33="AI",IF(Sheet1!$D33&gt;AIL!$W33+200,200,"wait"),0))</f>
        <v>wait</v>
      </c>
      <c r="DL32" s="8">
        <f t="shared" si="76"/>
        <v>-100</v>
      </c>
      <c r="DN32" s="10" t="str">
        <f>IF(AND(DN31&gt;0,DN31&lt;&gt;"wait"),"AT",IF(AIL!$AA33="AI",IF(Sheet1!$E33&lt;AIL!$Z33-50,50,"wait"),0))</f>
        <v>AT</v>
      </c>
      <c r="DO32" s="10" t="str">
        <f>IF(AND(DO31&gt;0,DO31&lt;&gt;"wait"),"AT",IF(AIL!$AA33="AI",IF(Sheet1!$E33&lt;AIL!$Z33-100,100,"wait"),0))</f>
        <v>AT</v>
      </c>
      <c r="DP32" s="10" t="str">
        <f>IF(AND(DP31&gt;0,DP31&lt;&gt;"wait"),"AT",IF(AIL!$AA33="AI",IF(Sheet1!$E33&lt;AIL!$Z33-150,150,"wait"),0))</f>
        <v>AT</v>
      </c>
      <c r="DQ32" s="10" t="str">
        <f>IF(AND(DQ31&gt;0,DQ31&lt;&gt;"wait"),"AT",IF(AIL!$AA33="AI",IF(Sheet1!$E33&lt;AIL!$Z33-200,200,"wait"),0))</f>
        <v>wait</v>
      </c>
      <c r="DR32" s="10" t="str">
        <f>IF(AND(DR31&gt;0,DR31&lt;&gt;"wait"),"AT",IF(AIL!$AA33="AI",IF(Sheet1!$D33&gt;AIL!$Z33+50,50,"wait"),0))</f>
        <v>AT</v>
      </c>
      <c r="DS32" s="10" t="str">
        <f>IF(AND(DS31&gt;0,DS31&lt;&gt;"wait"),"AT",IF(AIL!$AA33="AI",IF(Sheet1!$D33&gt;AIL!$Z33+100,100,"wait"),0))</f>
        <v>wait</v>
      </c>
      <c r="DT32" s="10" t="str">
        <f>IF(AND(DT31&gt;0,DT31&lt;&gt;"wait"),"AT",IF(AIL!$AA33="AI",IF(Sheet1!$D33&gt;AIL!$Z33+150,150,"wait"),0))</f>
        <v>wait</v>
      </c>
      <c r="DU32" s="10" t="str">
        <f>IF(AND(DU31&gt;0,DU31&lt;&gt;"wait"),"AT",IF(AIL!$AA33="AI",IF(Sheet1!$D33&gt;AIL!$Z33+200,200,"wait"),0))</f>
        <v>wait</v>
      </c>
      <c r="DV32" s="10">
        <f t="shared" si="44"/>
        <v>-50</v>
      </c>
      <c r="DX32" s="10" t="str">
        <f>IF(AND(DX31&gt;0,DX31&lt;&gt;"wait"),"AT",IF(AIL!$AC33="AI",IF(Sheet1!$E33&lt;AIL!$AB33-50,50,"wait"),0))</f>
        <v>AT</v>
      </c>
      <c r="DY32" s="10" t="str">
        <f>IF(AND(DY31&gt;0,DY31&lt;&gt;"wait"),"AT",IF(AIL!$AC33="AI",IF(Sheet1!$E33&lt;AIL!$AB33-100,100,"wait"),0))</f>
        <v>AT</v>
      </c>
      <c r="DZ32" s="10" t="str">
        <f>IF(AND(DZ31&gt;0,DZ31&lt;&gt;"wait"),"AT",IF(AIL!$AC33="AI",IF(Sheet1!$E33&lt;AIL!$AB33-150,150,"wait"),0))</f>
        <v>AT</v>
      </c>
      <c r="EA32" s="10" t="str">
        <f>IF(AND(EA31&gt;0,EA31&lt;&gt;"wait"),"AT",IF(AIL!$AC33="AI",IF(Sheet1!$E33&lt;AIL!$AB33-200,200,"wait"),0))</f>
        <v>wait</v>
      </c>
      <c r="EB32" s="10" t="str">
        <f>IF(AND(EB31&gt;0,EB31&lt;&gt;"wait"),"AT",IF(AIL!$AC33="AI",IF(Sheet1!$D33&gt;AIL!$AB33+50,50,"wait"),0))</f>
        <v>AT</v>
      </c>
      <c r="EC32" s="10" t="str">
        <f>IF(AND(EC31&gt;0,EC31&lt;&gt;"wait"),"AT",IF(AIL!$AC33="AI",IF(Sheet1!$D33&gt;AIL!$AB33+100,100,"wait"),0))</f>
        <v>wait</v>
      </c>
      <c r="ED32" s="10" t="str">
        <f>IF(AND(ED31&gt;0,ED31&lt;&gt;"wait"),"AT",IF(AIL!$AC33="AI",IF(Sheet1!$D33&gt;AIL!$AB33+150,150,"wait"),0))</f>
        <v>wait</v>
      </c>
      <c r="EE32" s="10" t="str">
        <f>IF(AND(EE31&gt;0,EE31&lt;&gt;"wait"),"AT",IF(AIL!$AC33="AI",IF(Sheet1!$D33&gt;AIL!$AB33+200,200,"wait"),0))</f>
        <v>wait</v>
      </c>
      <c r="EF32" s="10">
        <f t="shared" si="45"/>
        <v>-50</v>
      </c>
      <c r="EH32" s="10" t="str">
        <f>IF(AND(EH31&gt;0,EH31&lt;&gt;"wait"),"AT",IF(AIL!$AE33="AI",IF(Sheet1!$E33&lt;AIL!$AD33-50,50,"wait"),0))</f>
        <v>AT</v>
      </c>
      <c r="EI32" s="10" t="str">
        <f>IF(AND(EI31&gt;0,EI31&lt;&gt;"wait"),"AT",IF(AIL!$AE33="AI",IF(Sheet1!$E33&lt;AIL!$AD33-100,100,"wait"),0))</f>
        <v>AT</v>
      </c>
      <c r="EJ32" s="10" t="str">
        <f>IF(AND(EJ31&gt;0,EJ31&lt;&gt;"wait"),"AT",IF(AIL!$AE33="AI",IF(Sheet1!$E33&lt;AIL!$AD33-150,150,"wait"),0))</f>
        <v>AT</v>
      </c>
      <c r="EK32" s="10">
        <f>IF(AND(EK31&gt;0,EK31&lt;&gt;"wait"),"AT",IF(AIL!$AE33="AI",IF(Sheet1!$E33&lt;AIL!$AD33-200,200,"wait"),0))</f>
        <v>200</v>
      </c>
      <c r="EL32" s="10" t="str">
        <f>IF(AND(EL31&gt;0,EL31&lt;&gt;"wait"),"AT",IF(AIL!$AE33="AI",IF(Sheet1!$D33&gt;AIL!$AD33+50,50,"wait"),0))</f>
        <v>AT</v>
      </c>
      <c r="EM32" s="10" t="str">
        <f>IF(AND(EM31&gt;0,EM31&lt;&gt;"wait"),"AT",IF(AIL!$AE33="AI",IF(Sheet1!$D33&gt;AIL!$AD33+100,100,"wait"),0))</f>
        <v>wait</v>
      </c>
      <c r="EN32" s="10" t="str">
        <f>IF(AND(EN31&gt;0,EN31&lt;&gt;"wait"),"AT",IF(AIL!$AE33="AI",IF(Sheet1!$D33&gt;AIL!$AD33+150,150,"wait"),0))</f>
        <v>wait</v>
      </c>
      <c r="EO32" s="10" t="str">
        <f>IF(AND(EO31&gt;0,EO31&lt;&gt;"wait"),"AT",IF(AIL!$AE33="AI",IF(Sheet1!$D33&gt;AIL!$AD33+200,200,"wait"),0))</f>
        <v>wait</v>
      </c>
      <c r="EP32" s="10">
        <f t="shared" si="46"/>
        <v>-50</v>
      </c>
      <c r="ER32" s="10" t="str">
        <f>IF(AND(ER31&gt;0,ER31&lt;&gt;"wait"),"AT",IF(AIL!$AG33="AI",IF(Sheet1!$E33&lt;AIL!$AF33-50,50,"wait"),0))</f>
        <v>AT</v>
      </c>
      <c r="ES32" s="10" t="str">
        <f>IF(AND(ES31&gt;0,ES31&lt;&gt;"wait"),"AT",IF(AIL!$AG33="AI",IF(Sheet1!$E33&lt;AIL!$AF33-100,100,"wait"),0))</f>
        <v>AT</v>
      </c>
      <c r="ET32" s="10" t="str">
        <f>IF(AND(ET31&gt;0,ET31&lt;&gt;"wait"),"AT",IF(AIL!$AG33="AI",IF(Sheet1!$E33&lt;AIL!$AF33-150,150,"wait"),0))</f>
        <v>AT</v>
      </c>
      <c r="EU32" s="10">
        <f>IF(AND(EU31&gt;0,EU31&lt;&gt;"wait"),"AT",IF(AIL!$AG33="AI",IF(Sheet1!$E33&lt;AIL!$AF33-200,200,"wait"),0))</f>
        <v>200</v>
      </c>
      <c r="EV32" s="10" t="str">
        <f>IF(AND(EV31&gt;0,EV31&lt;&gt;"wait"),"AT",IF(AIL!$AG33="AI",IF(Sheet1!$D33&gt;AIL!$AF33+50,50,"wait"),0))</f>
        <v>AT</v>
      </c>
      <c r="EW32" s="10" t="str">
        <f>IF(AND(EW31&gt;0,EW31&lt;&gt;"wait"),"AT",IF(AIL!$AG33="AI",IF(Sheet1!$D33&gt;AIL!$AF33+100,100,"wait"),0))</f>
        <v>wait</v>
      </c>
      <c r="EX32" s="10" t="str">
        <f>IF(AND(EX31&gt;0,EX31&lt;&gt;"wait"),"AT",IF(AIL!$AG33="AI",IF(Sheet1!$D33&gt;AIL!$AF33+150,150,"wait"),0))</f>
        <v>wait</v>
      </c>
      <c r="EY32" s="10" t="str">
        <f>IF(AND(EY31&gt;0,EY31&lt;&gt;"wait"),"AT",IF(AIL!$AG33="AI",IF(Sheet1!$D33&gt;AIL!$AF33+200,200,"wait"),0))</f>
        <v>wait</v>
      </c>
      <c r="EZ32" s="10">
        <f t="shared" si="47"/>
        <v>-50</v>
      </c>
      <c r="FB32" s="10" t="str">
        <f>IF(AND(FB31&gt;0,FB31&lt;&gt;"wait"),"AT",IF(AIL!$AI33="AI",IF(Sheet1!$E33&lt;AIL!$AH33-50,50,"wait"),0))</f>
        <v>AT</v>
      </c>
      <c r="FC32" s="10" t="str">
        <f>IF(AND(FC31&gt;0,FC31&lt;&gt;"wait"),"AT",IF(AIL!$AI33="AI",IF(Sheet1!$E33&lt;AIL!$AH33-100,100,"wait"),0))</f>
        <v>AT</v>
      </c>
      <c r="FD32" s="10" t="str">
        <f>IF(AND(FD31&gt;0,FD31&lt;&gt;"wait"),"AT",IF(AIL!$AI33="AI",IF(Sheet1!$E33&lt;AIL!$AH33-150,150,"wait"),0))</f>
        <v>AT</v>
      </c>
      <c r="FE32" s="10">
        <f>IF(AND(FE31&gt;0,FE31&lt;&gt;"wait"),"AT",IF(AIL!$AI33="AI",IF(Sheet1!$E33&lt;AIL!$AH33-200,200,"wait"),0))</f>
        <v>200</v>
      </c>
      <c r="FF32" s="10" t="str">
        <f>IF(AND(FF31&gt;0,FF31&lt;&gt;"wait"),"AT",IF(AIL!$AI33="AI",IF(Sheet1!$D33&gt;AIL!$AH33+50,50,"wait"),0))</f>
        <v>AT</v>
      </c>
      <c r="FG32" s="10" t="str">
        <f>IF(AND(FG31&gt;0,FG31&lt;&gt;"wait"),"AT",IF(AIL!$AI33="AI",IF(Sheet1!$D33&gt;AIL!$AH33+100,100,"wait"),0))</f>
        <v>wait</v>
      </c>
      <c r="FH32" s="10" t="str">
        <f>IF(AND(FH31&gt;0,FH31&lt;&gt;"wait"),"AT",IF(AIL!$AI33="AI",IF(Sheet1!$D33&gt;AIL!$AH33+150,150,"wait"),0))</f>
        <v>wait</v>
      </c>
      <c r="FI32" s="10" t="str">
        <f>IF(AND(FI31&gt;0,FI31&lt;&gt;"wait"),"AT",IF(AIL!$AI33="AI",IF(Sheet1!$D33&gt;AIL!$AH33+200,200,"wait"),0))</f>
        <v>wait</v>
      </c>
      <c r="FJ32" s="10">
        <f t="shared" si="48"/>
        <v>-50</v>
      </c>
      <c r="FL32" s="10" t="str">
        <f>IF(AND(FL31&gt;0,FL31&lt;&gt;"wait"),"AT",IF(AIL!$AK33="AI",IF(Sheet1!$E33&lt;AIL!$AJ33-50,50,"wait"),0))</f>
        <v>AT</v>
      </c>
      <c r="FM32" s="10" t="str">
        <f>IF(AND(FM31&gt;0,FM31&lt;&gt;"wait"),"AT",IF(AIL!$AK33="AI",IF(Sheet1!$E33&lt;AIL!$AJ33-100,100,"wait"),0))</f>
        <v>AT</v>
      </c>
      <c r="FN32" s="10" t="str">
        <f>IF(AND(FN31&gt;0,FN31&lt;&gt;"wait"),"AT",IF(AIL!$AK33="AI",IF(Sheet1!$E33&lt;AIL!$AJ33-150,150,"wait"),0))</f>
        <v>AT</v>
      </c>
      <c r="FO32" s="10">
        <f>IF(AND(FO31&gt;0,FO31&lt;&gt;"wait"),"AT",IF(AIL!$AK33="AI",IF(Sheet1!$E33&lt;AIL!$AJ33-200,200,"wait"),0))</f>
        <v>200</v>
      </c>
      <c r="FP32" s="10" t="str">
        <f>IF(AND(FP31&gt;0,FP31&lt;&gt;"wait"),"AT",IF(AIL!$AK33="AI",IF(Sheet1!$D33&gt;AIL!$AJ33+50,50,"wait"),0))</f>
        <v>AT</v>
      </c>
      <c r="FQ32" s="10" t="str">
        <f>IF(AND(FQ31&gt;0,FQ31&lt;&gt;"wait"),"AT",IF(AIL!$AK33="AI",IF(Sheet1!$D33&gt;AIL!$AJ33+100,100,"wait"),0))</f>
        <v>wait</v>
      </c>
      <c r="FR32" s="10" t="str">
        <f>IF(AND(FR31&gt;0,FR31&lt;&gt;"wait"),"AT",IF(AIL!$AK33="AI",IF(Sheet1!$D33&gt;AIL!$AJ33+150,150,"wait"),0))</f>
        <v>wait</v>
      </c>
      <c r="FS32" s="10" t="str">
        <f>IF(AND(FS31&gt;0,FS31&lt;&gt;"wait"),"AT",IF(AIL!$AK33="AI",IF(Sheet1!$D33&gt;AIL!$AJ33+200,200,"wait"),0))</f>
        <v>wait</v>
      </c>
      <c r="FT32" s="10">
        <f t="shared" si="49"/>
        <v>-50</v>
      </c>
      <c r="FV32" s="10" t="str">
        <f>IF(AND(FV31&gt;0,FV31&lt;&gt;"wait"),"AT",IF(AIL!$AM33="AI",IF(Sheet1!$E33&lt;AIL!$AL33-50,50,"wait"),0))</f>
        <v>AT</v>
      </c>
      <c r="FW32" s="10" t="str">
        <f>IF(AND(FW31&gt;0,FW31&lt;&gt;"wait"),"AT",IF(AIL!$AM33="AI",IF(Sheet1!$E33&lt;AIL!$AL33-100,100,"wait"),0))</f>
        <v>AT</v>
      </c>
      <c r="FX32" s="10" t="str">
        <f>IF(AND(FX31&gt;0,FX31&lt;&gt;"wait"),"AT",IF(AIL!$AM33="AI",IF(Sheet1!$E33&lt;AIL!$AL33-150,150,"wait"),0))</f>
        <v>AT</v>
      </c>
      <c r="FY32" s="10">
        <f>IF(AND(FY31&gt;0,FY31&lt;&gt;"wait"),"AT",IF(AIL!$AM33="AI",IF(Sheet1!$E33&lt;AIL!$AL33-200,200,"wait"),0))</f>
        <v>200</v>
      </c>
      <c r="FZ32" s="10" t="str">
        <f>IF(AND(FZ31&gt;0,FZ31&lt;&gt;"wait"),"AT",IF(AIL!$AM33="AI",IF(Sheet1!$D33&gt;AIL!$AL33+50,50,"wait"),0))</f>
        <v>AT</v>
      </c>
      <c r="GA32" s="10" t="str">
        <f>IF(AND(GA31&gt;0,GA31&lt;&gt;"wait"),"AT",IF(AIL!$AM33="AI",IF(Sheet1!$D33&gt;AIL!$AL33+100,100,"wait"),0))</f>
        <v>wait</v>
      </c>
      <c r="GB32" s="10" t="str">
        <f>IF(AND(GB31&gt;0,GB31&lt;&gt;"wait"),"AT",IF(AIL!$AM33="AI",IF(Sheet1!$D33&gt;AIL!$AL33+150,150,"wait"),0))</f>
        <v>wait</v>
      </c>
      <c r="GC32" s="10" t="str">
        <f>IF(AND(GC31&gt;0,GC31&lt;&gt;"wait"),"AT",IF(AIL!$AM33="AI",IF(Sheet1!$D33&gt;AIL!$AL33+200,200,"wait"),0))</f>
        <v>wait</v>
      </c>
      <c r="GD32" s="10">
        <f t="shared" si="50"/>
        <v>-50</v>
      </c>
      <c r="GF32" s="10" t="str">
        <f>IF(AND(GF31&gt;0,GF31&lt;&gt;"wait"),"AT",IF(AIL!$AO33="AI",IF(Sheet1!$E33&lt;AIL!$AN33-50,50,"wait"),0))</f>
        <v>AT</v>
      </c>
      <c r="GG32" s="10" t="str">
        <f>IF(AND(GG31&gt;0,GG31&lt;&gt;"wait"),"AT",IF(AIL!$AO33="AI",IF(Sheet1!$E33&lt;AIL!$AN33-100,100,"wait"),0))</f>
        <v>AT</v>
      </c>
      <c r="GH32" s="10" t="str">
        <f>IF(AND(GH31&gt;0,GH31&lt;&gt;"wait"),"AT",IF(AIL!$AO33="AI",IF(Sheet1!$E33&lt;AIL!$AN33-150,150,"wait"),0))</f>
        <v>AT</v>
      </c>
      <c r="GI32" s="10">
        <f>IF(AND(GI31&gt;0,GI31&lt;&gt;"wait"),"AT",IF(AIL!$AO33="AI",IF(Sheet1!$E33&lt;AIL!$AN33-200,200,"wait"),0))</f>
        <v>200</v>
      </c>
      <c r="GJ32" s="10" t="str">
        <f>IF(AND(GJ31&gt;0,GJ31&lt;&gt;"wait"),"AT",IF(AIL!$AO33="AI",IF(Sheet1!$D33&gt;AIL!$AN33+50,50,"wait"),0))</f>
        <v>AT</v>
      </c>
      <c r="GK32" s="10" t="str">
        <f>IF(AND(GK31&gt;0,GK31&lt;&gt;"wait"),"AT",IF(AIL!$AO33="AI",IF(Sheet1!$D33&gt;AIL!$AN33+100,100,"wait"),0))</f>
        <v>wait</v>
      </c>
      <c r="GL32" s="10" t="str">
        <f>IF(AND(GL31&gt;0,GL31&lt;&gt;"wait"),"AT",IF(AIL!$AO33="AI",IF(Sheet1!$D33&gt;AIL!$AN33+150,150,"wait"),0))</f>
        <v>wait</v>
      </c>
      <c r="GM32" s="10" t="str">
        <f>IF(AND(GM31&gt;0,GM31&lt;&gt;"wait"),"AT",IF(AIL!$AO33="AI",IF(Sheet1!$D33&gt;AIL!$AN33+200,200,"wait"),0))</f>
        <v>wait</v>
      </c>
      <c r="GN32" s="10">
        <f t="shared" si="51"/>
        <v>-50</v>
      </c>
      <c r="GP32" s="10" t="str">
        <f>IF(AND(GP31&gt;0,GP31&lt;&gt;"wait"),"AT",IF(AIL!$AQ33="AI",IF(Sheet1!$E33&lt;AIL!$AP33-50,50,"wait"),0))</f>
        <v>AT</v>
      </c>
      <c r="GQ32" s="10" t="str">
        <f>IF(AND(GQ31&gt;0,GQ31&lt;&gt;"wait"),"AT",IF(AIL!$AQ33="AI",IF(Sheet1!$E33&lt;AIL!$AP33-100,100,"wait"),0))</f>
        <v>AT</v>
      </c>
      <c r="GR32" s="10" t="str">
        <f>IF(AND(GR31&gt;0,GR31&lt;&gt;"wait"),"AT",IF(AIL!$AQ33="AI",IF(Sheet1!$E33&lt;AIL!$AP33-150,150,"wait"),0))</f>
        <v>AT</v>
      </c>
      <c r="GS32" s="10">
        <f>IF(AND(GS31&gt;0,GS31&lt;&gt;"wait"),"AT",IF(AIL!$AQ33="AI",IF(Sheet1!$E33&lt;AIL!$AP33-200,200,"wait"),0))</f>
        <v>200</v>
      </c>
      <c r="GT32" s="10" t="str">
        <f>IF(AND(GT31&gt;0,GT31&lt;&gt;"wait"),"AT",IF(AIL!$AQ33="AI",IF(Sheet1!$D33&gt;AIL!$AP33+50,50,"wait"),0))</f>
        <v>AT</v>
      </c>
      <c r="GU32" s="10" t="str">
        <f>IF(AND(GU31&gt;0,GU31&lt;&gt;"wait"),"AT",IF(AIL!$AQ33="AI",IF(Sheet1!$D33&gt;AIL!$AP33+100,100,"wait"),0))</f>
        <v>wait</v>
      </c>
      <c r="GV32" s="10" t="str">
        <f>IF(AND(GV31&gt;0,GV31&lt;&gt;"wait"),"AT",IF(AIL!$AQ33="AI",IF(Sheet1!$D33&gt;AIL!$AP33+150,150,"wait"),0))</f>
        <v>wait</v>
      </c>
      <c r="GW32" s="10" t="str">
        <f>IF(AND(GW31&gt;0,GW31&lt;&gt;"wait"),"AT",IF(AIL!$AQ33="AI",IF(Sheet1!$D33&gt;AIL!$AP33+200,200,"wait"),0))</f>
        <v>wait</v>
      </c>
      <c r="GX32" s="10">
        <f t="shared" si="52"/>
        <v>-50</v>
      </c>
      <c r="GZ32" s="10" t="str">
        <f>IF(AND(GZ31&gt;0,GZ31&lt;&gt;"wait"),"AT",IF(AIL!$AS33="AI",IF(Sheet1!$E33&lt;AIL!$AR33-50,50,"wait"),0))</f>
        <v>AT</v>
      </c>
      <c r="HA32" s="10" t="str">
        <f>IF(AND(HA31&gt;0,HA31&lt;&gt;"wait"),"AT",IF(AIL!$AS33="AI",IF(Sheet1!$E33&lt;AIL!$AR33-100,100,"wait"),0))</f>
        <v>AT</v>
      </c>
      <c r="HB32" s="10" t="str">
        <f>IF(AND(HB31&gt;0,HB31&lt;&gt;"wait"),"AT",IF(AIL!$AS33="AI",IF(Sheet1!$E33&lt;AIL!$AR33-150,150,"wait"),0))</f>
        <v>AT</v>
      </c>
      <c r="HC32" s="10">
        <f>IF(AND(HC31&gt;0,HC31&lt;&gt;"wait"),"AT",IF(AIL!$AS33="AI",IF(Sheet1!$E33&lt;AIL!$AR33-200,200,"wait"),0))</f>
        <v>200</v>
      </c>
      <c r="HD32" s="10" t="str">
        <f>IF(AND(HD31&gt;0,HD31&lt;&gt;"wait"),"AT",IF(AIL!$AS33="AI",IF(Sheet1!$D33&gt;AIL!$AR33+50,50,"wait"),0))</f>
        <v>AT</v>
      </c>
      <c r="HE32" s="10" t="str">
        <f>IF(AND(HE31&gt;0,HE31&lt;&gt;"wait"),"AT",IF(AIL!$AS33="AI",IF(Sheet1!$D33&gt;AIL!$AR33+100,100,"wait"),0))</f>
        <v>wait</v>
      </c>
      <c r="HF32" s="10" t="str">
        <f>IF(AND(HF31&gt;0,HF31&lt;&gt;"wait"),"AT",IF(AIL!$AS33="AI",IF(Sheet1!$D33&gt;AIL!$AR33+150,150,"wait"),0))</f>
        <v>wait</v>
      </c>
      <c r="HG32" s="10" t="str">
        <f>IF(AND(HG31&gt;0,HG31&lt;&gt;"wait"),"AT",IF(AIL!$AS33="AI",IF(Sheet1!$D33&gt;AIL!$AR33+200,200,"wait"),0))</f>
        <v>wait</v>
      </c>
      <c r="HH32" s="10">
        <f t="shared" si="53"/>
        <v>-50</v>
      </c>
      <c r="HJ32" s="10" t="str">
        <f>IF(AND(HJ31&gt;0,HJ31&lt;&gt;"wait"),"AT",IF(AIL!$AU33="AI",IF(Sheet1!$E33&lt;AIL!$AT33-50,50,"wait"),0))</f>
        <v>AT</v>
      </c>
      <c r="HK32" s="10" t="str">
        <f>IF(AND(HK31&gt;0,HK31&lt;&gt;"wait"),"AT",IF(AIL!$AU33="AI",IF(Sheet1!$E33&lt;AIL!$AT33-100,100,"wait"),0))</f>
        <v>AT</v>
      </c>
      <c r="HL32" s="10" t="str">
        <f>IF(AND(HL31&gt;0,HL31&lt;&gt;"wait"),"AT",IF(AIL!$AU33="AI",IF(Sheet1!$E33&lt;AIL!$AT33-150,150,"wait"),0))</f>
        <v>AT</v>
      </c>
      <c r="HM32" s="10" t="str">
        <f>IF(AND(HM31&gt;0,HM31&lt;&gt;"wait"),"AT",IF(AIL!$AU33="AI",IF(Sheet1!$E33&lt;AIL!$AT33-200,200,"wait"),0))</f>
        <v>AT</v>
      </c>
      <c r="HN32" s="10" t="str">
        <f>IF(AND(HN31&gt;0,HN31&lt;&gt;"wait"),"AT",IF(AIL!$AU33="AI",IF(Sheet1!$D33&gt;AIL!$AT33+50,50,"wait"),0))</f>
        <v>AT</v>
      </c>
      <c r="HO32" s="10" t="str">
        <f>IF(AND(HO31&gt;0,HO31&lt;&gt;"wait"),"AT",IF(AIL!$AU33="AI",IF(Sheet1!$D33&gt;AIL!$AT33+100,100,"wait"),0))</f>
        <v>wait</v>
      </c>
      <c r="HP32" s="10" t="str">
        <f>IF(AND(HP31&gt;0,HP31&lt;&gt;"wait"),"AT",IF(AIL!$AU33="AI",IF(Sheet1!$D33&gt;AIL!$AT33+150,150,"wait"),0))</f>
        <v>wait</v>
      </c>
      <c r="HQ32" s="10" t="str">
        <f>IF(AND(HQ31&gt;0,HQ31&lt;&gt;"wait"),"AT",IF(AIL!$AU33="AI",IF(Sheet1!$D33&gt;AIL!$AT33+200,200,"wait"),0))</f>
        <v>wait</v>
      </c>
      <c r="HR32" s="10">
        <f t="shared" si="54"/>
        <v>-50</v>
      </c>
      <c r="HT32" s="10" t="str">
        <f>IF(AND(HT31&gt;0,HT31&lt;&gt;"wait"),"AT",IF(AIL!$AX33="AI",IF(Sheet1!$E33&lt;AIL!$AW33-50,50,"wait"),0))</f>
        <v>AT</v>
      </c>
      <c r="HU32" s="10" t="str">
        <f>IF(AND(HU31&gt;0,HU31&lt;&gt;"wait"),"AT",IF(AIL!$AX33="AI",IF(Sheet1!$E33&lt;AIL!$AW33-100,100,"wait"),0))</f>
        <v>wait</v>
      </c>
      <c r="HV32" s="10" t="str">
        <f>IF(AND(HV31&gt;0,HV31&lt;&gt;"wait"),"AT",IF(AIL!$AX33="AI",IF(Sheet1!$E33&lt;AIL!$AW33-150,150,"wait"),0))</f>
        <v>wait</v>
      </c>
      <c r="HW32" s="10" t="str">
        <f>IF(AND(HW31&gt;0,HW31&lt;&gt;"wait"),"AT",IF(AIL!$AX33="AI",IF(Sheet1!$E33&lt;AIL!$AW33-200,200,"wait"),0))</f>
        <v>wait</v>
      </c>
      <c r="HX32" s="10" t="str">
        <f>IF(AND(HX31&gt;0,HX31&lt;&gt;"wait"),"AT",IF(AIL!$AX33="AI",IF(Sheet1!$D33&gt;AIL!$AW33+50,50,"wait"),0))</f>
        <v>wait</v>
      </c>
      <c r="HY32" s="10" t="str">
        <f>IF(AND(HY31&gt;0,HY31&lt;&gt;"wait"),"AT",IF(AIL!$AX33="AI",IF(Sheet1!$D33&gt;AIL!$AW33+100,100,"wait"),0))</f>
        <v>wait</v>
      </c>
      <c r="HZ32" s="10" t="str">
        <f>IF(AND(HZ31&gt;0,HZ31&lt;&gt;"wait"),"AT",IF(AIL!$AX33="AI",IF(Sheet1!$D33&gt;AIL!$AW33+150,150,"wait"),0))</f>
        <v>wait</v>
      </c>
      <c r="IA32" s="10" t="str">
        <f>IF(AND(IA31&gt;0,IA31&lt;&gt;"wait"),"AT",IF(AIL!$AX33="AI",IF(Sheet1!$D33&gt;AIL!$AW33+200,200,"wait"),0))</f>
        <v>wait</v>
      </c>
      <c r="IB32" s="10">
        <f t="shared" si="55"/>
        <v>50</v>
      </c>
      <c r="ID32" s="10" t="str">
        <f>IF(AND(ID31&gt;0,ID31&lt;&gt;"wait"),"AT",IF(AIL!$AZ33="AI",IF(Sheet1!$E33&lt;AIL!$AY33-50,50,"wait"),0))</f>
        <v>AT</v>
      </c>
      <c r="IE32" s="10" t="str">
        <f>IF(AND(IE31&gt;0,IE31&lt;&gt;"wait"),"AT",IF(AIL!$AZ33="AI",IF(Sheet1!$E33&lt;AIL!$AY33-100,100,"wait"),0))</f>
        <v>wait</v>
      </c>
      <c r="IF32" s="10" t="str">
        <f>IF(AND(IF31&gt;0,IF31&lt;&gt;"wait"),"AT",IF(AIL!$AZ33="AI",IF(Sheet1!$E33&lt;AIL!$AY33-150,150,"wait"),0))</f>
        <v>wait</v>
      </c>
      <c r="IG32" s="10" t="str">
        <f>IF(AND(IG31&gt;0,IG31&lt;&gt;"wait"),"AT",IF(AIL!$AZ33="AI",IF(Sheet1!$E33&lt;AIL!$AY33-200,200,"wait"),0))</f>
        <v>wait</v>
      </c>
      <c r="IH32" s="10" t="str">
        <f>IF(AND(IH31&gt;0,IH31&lt;&gt;"wait"),"AT",IF(AIL!$AZ33="AI",IF(Sheet1!$D33&gt;AIL!$AY33+50,50,"wait"),0))</f>
        <v>wait</v>
      </c>
      <c r="II32" s="10" t="str">
        <f>IF(AND(II31&gt;0,II31&lt;&gt;"wait"),"AT",IF(AIL!$AZ33="AI",IF(Sheet1!$D33&gt;AIL!$AY33+100,100,"wait"),0))</f>
        <v>wait</v>
      </c>
      <c r="IJ32" s="10" t="str">
        <f>IF(AND(IJ31&gt;0,IJ31&lt;&gt;"wait"),"AT",IF(AIL!$AZ33="AI",IF(Sheet1!$D33&gt;AIL!$AY33+150,150,"wait"),0))</f>
        <v>wait</v>
      </c>
      <c r="IK32" s="10" t="str">
        <f>IF(AND(IK31&gt;0,IK31&lt;&gt;"wait"),"AT",IF(AIL!$AZ33="AI",IF(Sheet1!$D33&gt;AIL!$AY33+200,200,"wait"),0))</f>
        <v>wait</v>
      </c>
      <c r="IL32" s="10">
        <f t="shared" si="56"/>
        <v>50</v>
      </c>
      <c r="IN32" s="10" t="str">
        <f>IF(AND(IN31&gt;0,IN31&lt;&gt;"wait"),"AT",IF(AIL!$BB33="AI",IF(Sheet1!$E33&lt;AIL!$BA33-50,50,"wait"),0))</f>
        <v>AT</v>
      </c>
      <c r="IO32" s="10" t="str">
        <f>IF(AND(IO31&gt;0,IO31&lt;&gt;"wait"),"AT",IF(AIL!$BB33="AI",IF(Sheet1!$E33&lt;AIL!$BA33-100,100,"wait"),0))</f>
        <v>wait</v>
      </c>
      <c r="IP32" s="10" t="str">
        <f>IF(AND(IP31&gt;0,IP31&lt;&gt;"wait"),"AT",IF(AIL!$BB33="AI",IF(Sheet1!$E33&lt;AIL!$BA33-150,150,"wait"),0))</f>
        <v>wait</v>
      </c>
      <c r="IQ32" s="10" t="str">
        <f>IF(AND(IQ31&gt;0,IQ31&lt;&gt;"wait"),"AT",IF(AIL!$BB33="AI",IF(Sheet1!$E33&lt;AIL!$BA33-200,200,"wait"),0))</f>
        <v>wait</v>
      </c>
      <c r="IR32" s="10" t="str">
        <f>IF(AND(IR31&gt;0,IR31&lt;&gt;"wait"),"AT",IF(AIL!$BB33="AI",IF(Sheet1!$D33&gt;AIL!$BA33+50,50,"wait"),0))</f>
        <v>wait</v>
      </c>
      <c r="IS32" s="10" t="str">
        <f>IF(AND(IS31&gt;0,IS31&lt;&gt;"wait"),"AT",IF(AIL!$BB33="AI",IF(Sheet1!$D33&gt;AIL!$BA33+100,100,"wait"),0))</f>
        <v>wait</v>
      </c>
      <c r="IT32" s="10" t="str">
        <f>IF(AND(IT31&gt;0,IT31&lt;&gt;"wait"),"AT",IF(AIL!$BB33="AI",IF(Sheet1!$D33&gt;AIL!$BA33+150,150,"wait"),0))</f>
        <v>wait</v>
      </c>
      <c r="IU32" s="10" t="str">
        <f>IF(AND(IU31&gt;0,IU31&lt;&gt;"wait"),"AT",IF(AIL!$BB33="AI",IF(Sheet1!$D33&gt;AIL!$BA33+200,200,"wait"),0))</f>
        <v>wait</v>
      </c>
      <c r="IV32" s="10">
        <f t="shared" si="57"/>
        <v>50</v>
      </c>
      <c r="IX32" s="10" t="str">
        <f>IF(AND(IX31&gt;0,IX31&lt;&gt;"wait"),"AT",IF(AIL!$BD33="AI",IF(Sheet1!$E33&lt;AIL!$BC33-50,50,"wait"),0))</f>
        <v>AT</v>
      </c>
      <c r="IY32" s="10" t="str">
        <f>IF(AND(IY31&gt;0,IY31&lt;&gt;"wait"),"AT",IF(AIL!$BD33="AI",IF(Sheet1!$E33&lt;AIL!$BC33-100,100,"wait"),0))</f>
        <v>wait</v>
      </c>
      <c r="IZ32" s="10" t="str">
        <f>IF(AND(IZ31&gt;0,IZ31&lt;&gt;"wait"),"AT",IF(AIL!$BD33="AI",IF(Sheet1!$E33&lt;AIL!$BC33-150,150,"wait"),0))</f>
        <v>wait</v>
      </c>
      <c r="JA32" s="10" t="str">
        <f>IF(AND(JA31&gt;0,JA31&lt;&gt;"wait"),"AT",IF(AIL!$BD33="AI",IF(Sheet1!$E33&lt;AIL!$BC33-200,200,"wait"),0))</f>
        <v>wait</v>
      </c>
      <c r="JB32" s="10" t="str">
        <f>IF(AND(JB31&gt;0,JB31&lt;&gt;"wait"),"AT",IF(AIL!$BD33="AI",IF(Sheet1!$D33&gt;AIL!$BC33+50,50,"wait"),0))</f>
        <v>wait</v>
      </c>
      <c r="JC32" s="10" t="str">
        <f>IF(AND(JC31&gt;0,JC31&lt;&gt;"wait"),"AT",IF(AIL!$BD33="AI",IF(Sheet1!$D33&gt;AIL!$BC33+100,100,"wait"),0))</f>
        <v>wait</v>
      </c>
      <c r="JD32" s="10" t="str">
        <f>IF(AND(JD31&gt;0,JD31&lt;&gt;"wait"),"AT",IF(AIL!$BD33="AI",IF(Sheet1!$D33&gt;AIL!$BC33+150,150,"wait"),0))</f>
        <v>wait</v>
      </c>
      <c r="JE32" s="10" t="str">
        <f>IF(AND(JE31&gt;0,JE31&lt;&gt;"wait"),"AT",IF(AIL!$BD33="AI",IF(Sheet1!$D33&gt;AIL!$BC33+200,200,"wait"),0))</f>
        <v>wait</v>
      </c>
      <c r="JF32" s="10">
        <f t="shared" si="58"/>
        <v>50</v>
      </c>
      <c r="JH32" s="10" t="str">
        <f>IF(AND(JH31&gt;0,JH31&lt;&gt;"wait"),"AT",IF(AIL!$BF33="AI",IF(Sheet1!$E33&lt;AIL!$BE33-50,50,"wait"),0))</f>
        <v>AT</v>
      </c>
      <c r="JI32" s="10" t="str">
        <f>IF(AND(JI31&gt;0,JI31&lt;&gt;"wait"),"AT",IF(AIL!$BF33="AI",IF(Sheet1!$E33&lt;AIL!$BE33-100,100,"wait"),0))</f>
        <v>wait</v>
      </c>
      <c r="JJ32" s="10" t="str">
        <f>IF(AND(JJ31&gt;0,JJ31&lt;&gt;"wait"),"AT",IF(AIL!$BF33="AI",IF(Sheet1!$E33&lt;AIL!$BE33-150,150,"wait"),0))</f>
        <v>wait</v>
      </c>
      <c r="JK32" s="10" t="str">
        <f>IF(AND(JK31&gt;0,JK31&lt;&gt;"wait"),"AT",IF(AIL!$BF33="AI",IF(Sheet1!$E33&lt;AIL!$BE33-200,200,"wait"),0))</f>
        <v>wait</v>
      </c>
      <c r="JL32" s="10" t="str">
        <f>IF(AND(JL31&gt;0,JL31&lt;&gt;"wait"),"AT",IF(AIL!$BF33="AI",IF(Sheet1!$D33&gt;AIL!$BE33+50,50,"wait"),0))</f>
        <v>wait</v>
      </c>
      <c r="JM32" s="10" t="str">
        <f>IF(AND(JM31&gt;0,JM31&lt;&gt;"wait"),"AT",IF(AIL!$BF33="AI",IF(Sheet1!$D33&gt;AIL!$BE33+100,100,"wait"),0))</f>
        <v>wait</v>
      </c>
      <c r="JN32" s="10" t="str">
        <f>IF(AND(JN31&gt;0,JN31&lt;&gt;"wait"),"AT",IF(AIL!$BF33="AI",IF(Sheet1!$D33&gt;AIL!$BE33+150,150,"wait"),0))</f>
        <v>wait</v>
      </c>
      <c r="JO32" s="10" t="str">
        <f>IF(AND(JO31&gt;0,JO31&lt;&gt;"wait"),"AT",IF(AIL!$BF33="AI",IF(Sheet1!$D33&gt;AIL!$BE33+200,200,"wait"),0))</f>
        <v>wait</v>
      </c>
      <c r="JP32" s="10">
        <f t="shared" si="59"/>
        <v>50</v>
      </c>
      <c r="JR32" s="10" t="str">
        <f>IF(AND(JR31&gt;0,JR31&lt;&gt;"wait"),"AT",IF(AIL!$BH33="AI",IF(Sheet1!$E33&lt;AIL!$BG33-50,50,"wait"),0))</f>
        <v>AT</v>
      </c>
      <c r="JS32" s="10">
        <f>IF(AND(JS31&gt;0,JS31&lt;&gt;"wait"),"AT",IF(AIL!$BH33="AI",IF(Sheet1!$E33&lt;AIL!$BG33-100,100,"wait"),0))</f>
        <v>100</v>
      </c>
      <c r="JT32" s="10" t="str">
        <f>IF(AND(JT31&gt;0,JT31&lt;&gt;"wait"),"AT",IF(AIL!$BH33="AI",IF(Sheet1!$E33&lt;AIL!$BG33-150,150,"wait"),0))</f>
        <v>wait</v>
      </c>
      <c r="JU32" s="10" t="str">
        <f>IF(AND(JU31&gt;0,JU31&lt;&gt;"wait"),"AT",IF(AIL!$BH33="AI",IF(Sheet1!$E33&lt;AIL!$BG33-200,200,"wait"),0))</f>
        <v>wait</v>
      </c>
      <c r="JV32" s="10" t="str">
        <f>IF(AND(JV31&gt;0,JV31&lt;&gt;"wait"),"AT",IF(AIL!$BH33="AI",IF(Sheet1!$D33&gt;AIL!$BG33+50,50,"wait"),0))</f>
        <v>wait</v>
      </c>
      <c r="JW32" s="10" t="str">
        <f>IF(AND(JW31&gt;0,JW31&lt;&gt;"wait"),"AT",IF(AIL!$BH33="AI",IF(Sheet1!$D33&gt;AIL!$BG33+100,100,"wait"),0))</f>
        <v>wait</v>
      </c>
      <c r="JX32" s="10" t="str">
        <f>IF(AND(JX31&gt;0,JX31&lt;&gt;"wait"),"AT",IF(AIL!$BH33="AI",IF(Sheet1!$D33&gt;AIL!$BG33+150,150,"wait"),0))</f>
        <v>wait</v>
      </c>
      <c r="JY32" s="10" t="str">
        <f>IF(AND(JY31&gt;0,JY31&lt;&gt;"wait"),"AT",IF(AIL!$BH33="AI",IF(Sheet1!$D33&gt;AIL!$BG33+200,200,"wait"),0))</f>
        <v>wait</v>
      </c>
      <c r="JZ32" s="10">
        <f t="shared" si="60"/>
        <v>100</v>
      </c>
      <c r="KB32" s="10" t="str">
        <f>IF(AND(KB31&gt;0,KB31&lt;&gt;"wait"),"AT",IF(AIL!$BJ33="AI",IF(Sheet1!$E33&lt;AIL!$BI33-50,50,"wait"),0))</f>
        <v>AT</v>
      </c>
      <c r="KC32" s="10" t="str">
        <f>IF(AND(KC31&gt;0,KC31&lt;&gt;"wait"),"AT",IF(AIL!$BJ33="AI",IF(Sheet1!$E33&lt;AIL!$BI33-100,100,"wait"),0))</f>
        <v>wait</v>
      </c>
      <c r="KD32" s="10" t="str">
        <f>IF(AND(KD31&gt;0,KD31&lt;&gt;"wait"),"AT",IF(AIL!$BJ33="AI",IF(Sheet1!$E33&lt;AIL!$BI33-150,150,"wait"),0))</f>
        <v>wait</v>
      </c>
      <c r="KE32" s="10" t="str">
        <f>IF(AND(KE31&gt;0,KE31&lt;&gt;"wait"),"AT",IF(AIL!$BJ33="AI",IF(Sheet1!$E33&lt;AIL!$BI33-200,200,"wait"),0))</f>
        <v>wait</v>
      </c>
      <c r="KF32" s="10" t="str">
        <f>IF(AND(KF31&gt;0,KF31&lt;&gt;"wait"),"AT",IF(AIL!$BJ33="AI",IF(Sheet1!$D33&gt;AIL!$BI33+50,50,"wait"),0))</f>
        <v>wait</v>
      </c>
      <c r="KG32" s="10" t="str">
        <f>IF(AND(KG31&gt;0,KG31&lt;&gt;"wait"),"AT",IF(AIL!$BJ33="AI",IF(Sheet1!$D33&gt;AIL!$BI33+100,100,"wait"),0))</f>
        <v>wait</v>
      </c>
      <c r="KH32" s="10" t="str">
        <f>IF(AND(KH31&gt;0,KH31&lt;&gt;"wait"),"AT",IF(AIL!$BJ33="AI",IF(Sheet1!$D33&gt;AIL!$BI33+150,150,"wait"),0))</f>
        <v>wait</v>
      </c>
      <c r="KI32" s="10" t="str">
        <f>IF(AND(KI31&gt;0,KI31&lt;&gt;"wait"),"AT",IF(AIL!$BJ33="AI",IF(Sheet1!$D33&gt;AIL!$BI33+200,200,"wait"),0))</f>
        <v>wait</v>
      </c>
      <c r="KJ32" s="10">
        <f t="shared" si="61"/>
        <v>50</v>
      </c>
      <c r="KL32" s="10">
        <f>IF(AND(KL31&gt;0,KL31&lt;&gt;"wait"),"AT",IF(AIL!$BL33="AI",IF(Sheet1!$E33&lt;AIL!$BK33-50,50,"wait"),0))</f>
        <v>0</v>
      </c>
      <c r="KM32" s="10">
        <f>IF(AND(KM31&gt;0,KM31&lt;&gt;"wait"),"AT",IF(AIL!$BL33="AI",IF(Sheet1!$E33&lt;AIL!$BK33-100,100,"wait"),0))</f>
        <v>0</v>
      </c>
      <c r="KN32" s="10">
        <f>IF(AND(KN31&gt;0,KN31&lt;&gt;"wait"),"AT",IF(AIL!$BL33="AI",IF(Sheet1!$E33&lt;AIL!$BK33-150,150,"wait"),0))</f>
        <v>0</v>
      </c>
      <c r="KO32" s="10">
        <f>IF(AND(KO31&gt;0,KO31&lt;&gt;"wait"),"AT",IF(AIL!$BL33="AI",IF(Sheet1!$E33&lt;AIL!$BK33-200,200,"wait"),0))</f>
        <v>0</v>
      </c>
      <c r="KP32" s="10">
        <f>IF(AND(KP31&gt;0,KP31&lt;&gt;"wait"),"AT",IF(AIL!$BL33="AI",IF(Sheet1!$D33&gt;AIL!$BK33+50,50,"wait"),0))</f>
        <v>0</v>
      </c>
      <c r="KQ32" s="10">
        <f>IF(AND(KQ31&gt;0,KQ31&lt;&gt;"wait"),"AT",IF(AIL!$BL33="AI",IF(Sheet1!$D33&gt;AIL!$BK33+100,100,"wait"),0))</f>
        <v>0</v>
      </c>
      <c r="KR32" s="10">
        <f>IF(AND(KR31&gt;0,KR31&lt;&gt;"wait"),"AT",IF(AIL!$BL33="AI",IF(Sheet1!$D33&gt;AIL!$BK33+150,150,"wait"),0))</f>
        <v>0</v>
      </c>
      <c r="KS32" s="10">
        <f>IF(AND(KS31&gt;0,KS31&lt;&gt;"wait"),"AT",IF(AIL!$BL33="AI",IF(Sheet1!$D33&gt;AIL!$BK33+200,200,"wait"),0))</f>
        <v>0</v>
      </c>
      <c r="KT32" s="10">
        <f t="shared" si="62"/>
        <v>0</v>
      </c>
      <c r="KV32" s="10">
        <f>IF(AND(KV31&gt;0,KV31&lt;&gt;"wait"),"AT",IF(AIL!$BN33="AI",IF(Sheet1!$E33&lt;AIL!$BM33-50,50,"wait"),0))</f>
        <v>0</v>
      </c>
      <c r="KW32" s="10">
        <f>IF(AND(KW31&gt;0,KW31&lt;&gt;"wait"),"AT",IF(AIL!$BN33="AI",IF(Sheet1!$E33&lt;AIL!$BM33-100,100,"wait"),0))</f>
        <v>0</v>
      </c>
      <c r="KX32" s="10">
        <f>IF(AND(KX31&gt;0,KX31&lt;&gt;"wait"),"AT",IF(AIL!$BN33="AI",IF(Sheet1!$E33&lt;AIL!$BM33-150,150,"wait"),0))</f>
        <v>0</v>
      </c>
      <c r="KY32" s="10">
        <f>IF(AND(KY31&gt;0,KY31&lt;&gt;"wait"),"AT",IF(AIL!$BN33="AI",IF(Sheet1!$E33&lt;AIL!$BM33-200,200,"wait"),0))</f>
        <v>0</v>
      </c>
      <c r="KZ32" s="10">
        <f>IF(AND(KZ31&gt;0,KZ31&lt;&gt;"wait"),"AT",IF(AIL!$BN33="AI",IF(Sheet1!$D33&gt;AIL!$BM33+50,50,"wait"),0))</f>
        <v>0</v>
      </c>
      <c r="LA32" s="10">
        <f>IF(AND(LA31&gt;0,LA31&lt;&gt;"wait"),"AT",IF(AIL!$BN33="AI",IF(Sheet1!$D33&gt;AIL!$BM33+100,100,"wait"),0))</f>
        <v>0</v>
      </c>
      <c r="LB32" s="10">
        <f>IF(AND(LB31&gt;0,LB31&lt;&gt;"wait"),"AT",IF(AIL!$BN33="AI",IF(Sheet1!$D33&gt;AIL!$BM33+150,150,"wait"),0))</f>
        <v>0</v>
      </c>
      <c r="LC32" s="10">
        <f>IF(AND(LC31&gt;0,LC31&lt;&gt;"wait"),"AT",IF(AIL!$BN33="AI",IF(Sheet1!$D33&gt;AIL!$BM33+200,200,"wait"),0))</f>
        <v>0</v>
      </c>
      <c r="LD32" s="10">
        <f t="shared" si="63"/>
        <v>0</v>
      </c>
      <c r="LF32" s="10">
        <f>IF(AND(LF31&gt;0,LF31&lt;&gt;"wait"),"AT",IF(AIL!$BP33="AI",IF(Sheet1!$E33&lt;AIL!$BO33-50,50,"wait"),0))</f>
        <v>0</v>
      </c>
      <c r="LG32" s="10">
        <f>IF(AND(LG31&gt;0,LG31&lt;&gt;"wait"),"AT",IF(AIL!$BP33="AI",IF(Sheet1!$E33&lt;AIL!$BO33-100,100,"wait"),0))</f>
        <v>0</v>
      </c>
      <c r="LH32" s="10">
        <f>IF(AND(LH31&gt;0,LH31&lt;&gt;"wait"),"AT",IF(AIL!$BP33="AI",IF(Sheet1!$E33&lt;AIL!$BO33-150,150,"wait"),0))</f>
        <v>0</v>
      </c>
      <c r="LI32" s="10">
        <f>IF(AND(LI31&gt;0,LI31&lt;&gt;"wait"),"AT",IF(AIL!$BP33="AI",IF(Sheet1!$E33&lt;AIL!$BO33-200,200,"wait"),0))</f>
        <v>0</v>
      </c>
      <c r="LJ32" s="10">
        <f>IF(AND(LJ31&gt;0,LJ31&lt;&gt;"wait"),"AT",IF(AIL!$BP33="AI",IF(Sheet1!$D33&gt;AIL!$BO33+50,50,"wait"),0))</f>
        <v>0</v>
      </c>
      <c r="LK32" s="10">
        <f>IF(AND(LK31&gt;0,LK31&lt;&gt;"wait"),"AT",IF(AIL!$BP33="AI",IF(Sheet1!$D33&gt;AIL!$BO33+100,100,"wait"),0))</f>
        <v>0</v>
      </c>
      <c r="LL32" s="10">
        <f>IF(AND(LL31&gt;0,LL31&lt;&gt;"wait"),"AT",IF(AIL!$BP33="AI",IF(Sheet1!$D33&gt;AIL!$BO33+150,150,"wait"),0))</f>
        <v>0</v>
      </c>
      <c r="LM32" s="10">
        <f>IF(AND(LM31&gt;0,LM31&lt;&gt;"wait"),"AT",IF(AIL!$BP33="AI",IF(Sheet1!$D33&gt;AIL!$BO33+200,200,"wait"),0))</f>
        <v>0</v>
      </c>
      <c r="LN32" s="10">
        <f t="shared" si="64"/>
        <v>0</v>
      </c>
      <c r="LP32" s="10">
        <f>IF(AND(LP31&gt;0,LP31&lt;&gt;"wait"),"AT",IF(AIL!$BR33="AI",IF(Sheet1!$E33&lt;AIL!$BQ33-50,50,"wait"),0))</f>
        <v>0</v>
      </c>
      <c r="LQ32" s="10">
        <f>IF(AND(LQ31&gt;0,LQ31&lt;&gt;"wait"),"AT",IF(AIL!$BR33="AI",IF(Sheet1!$E33&lt;AIL!$BQ33-100,100,"wait"),0))</f>
        <v>0</v>
      </c>
      <c r="LR32" s="10">
        <f>IF(AND(LR31&gt;0,LR31&lt;&gt;"wait"),"AT",IF(AIL!$BR33="AI",IF(Sheet1!$E33&lt;AIL!$BQ33-150,150,"wait"),0))</f>
        <v>0</v>
      </c>
      <c r="LS32" s="10">
        <f>IF(AND(LS31&gt;0,LS31&lt;&gt;"wait"),"AT",IF(AIL!$BR33="AI",IF(Sheet1!$E33&lt;AIL!$BQ33-200,200,"wait"),0))</f>
        <v>0</v>
      </c>
      <c r="LT32" s="10">
        <f>IF(AND(LT31&gt;0,LT31&lt;&gt;"wait"),"AT",IF(AIL!$BR33="AI",IF(Sheet1!$D33&gt;AIL!$BQ33+50,50,"wait"),0))</f>
        <v>0</v>
      </c>
      <c r="LU32" s="10">
        <f>IF(AND(LU31&gt;0,LU31&lt;&gt;"wait"),"AT",IF(AIL!$BR33="AI",IF(Sheet1!$D33&gt;AIL!$BQ33+100,100,"wait"),0))</f>
        <v>0</v>
      </c>
      <c r="LV32" s="10">
        <f>IF(AND(LV31&gt;0,LV31&lt;&gt;"wait"),"AT",IF(AIL!$BR33="AI",IF(Sheet1!$D33&gt;AIL!$BQ33+150,150,"wait"),0))</f>
        <v>0</v>
      </c>
      <c r="LW32" s="10">
        <f>IF(AND(LW31&gt;0,LW31&lt;&gt;"wait"),"AT",IF(AIL!$BR33="AI",IF(Sheet1!$D33&gt;AIL!$BQ33+200,200,"wait"),0))</f>
        <v>0</v>
      </c>
      <c r="LX32" s="10">
        <f t="shared" si="65"/>
        <v>0</v>
      </c>
    </row>
    <row r="33" spans="1:336" x14ac:dyDescent="0.3">
      <c r="A33" t="str">
        <f>Sheet1!B33</f>
        <v>03/01 09:46</v>
      </c>
      <c r="B33">
        <f>Sheet1!D33</f>
        <v>29132</v>
      </c>
      <c r="C33">
        <f>Sheet1!E33</f>
        <v>29094</v>
      </c>
      <c r="E33">
        <f>MAX($B33:$B$162)</f>
        <v>29293</v>
      </c>
      <c r="F33">
        <f>MIN($C33:$C$162)</f>
        <v>29062</v>
      </c>
      <c r="H33" s="8" t="str">
        <f>IF(AND(H32&gt;0,H32&lt;&gt;"wait"),"AT",IF(AIL!$D34="AI",IF(Sheet1!$E34&lt;AIL!$C34-50,50,"wait"),0))</f>
        <v>AT</v>
      </c>
      <c r="I33" s="8" t="str">
        <f>IF(AND(I32&gt;0,I32&lt;&gt;"wait"),"AT",IF(AIL!$D34="AI",IF(Sheet1!$E34&lt;AIL!$C34-100,100,"wait"),0))</f>
        <v>AT</v>
      </c>
      <c r="J33" s="8" t="str">
        <f>IF(AND(J32&gt;0,J32&lt;&gt;"wait"),"AT",IF(AIL!$D34="AI",IF(Sheet1!$E34&lt;AIL!$C34-150,150,"wait"),0))</f>
        <v>AT</v>
      </c>
      <c r="K33" s="8" t="str">
        <f>IF(AND(K32&gt;0,K32&lt;&gt;"wait"),"AT",IF(AIL!$D34="AI",IF(Sheet1!$E34&lt;AIL!$C34-200,200,"wait"),0))</f>
        <v>AT</v>
      </c>
      <c r="L33" s="8" t="str">
        <f>IF(AND(L32&gt;0,L32&lt;&gt;"wait"),"AT",IF(AIL!$D34="AI",IF(Sheet1!$D34&gt;AIL!$C34+50,50,"wait"),0))</f>
        <v>AT</v>
      </c>
      <c r="M33" s="8" t="str">
        <f>IF(AND(M32&gt;0,M32&lt;&gt;"wait"),"AT",IF(AIL!$D34="AI",IF(Sheet1!$D34&gt;AIL!$C34+100,100,"wait"),0))</f>
        <v>wait</v>
      </c>
      <c r="N33" s="8" t="str">
        <f>IF(AND(N32&gt;0,N32&lt;&gt;"wait"),"AT",IF(AIL!$D34="AI",IF(Sheet1!$D34&gt;AIL!$C34+150,150,"wait"),0))</f>
        <v>wait</v>
      </c>
      <c r="O33" s="8" t="str">
        <f>IF(AND(O32&gt;0,O32&lt;&gt;"wait"),"AT",IF(AIL!$D34="AI",IF(Sheet1!$D34&gt;AIL!$C34+200,200,"wait"),0))</f>
        <v>wait</v>
      </c>
      <c r="P33" s="8">
        <f t="shared" si="66"/>
        <v>-50</v>
      </c>
      <c r="R33" s="8" t="str">
        <f>IF(AND(R32&gt;0,R32&lt;&gt;"wait"),"AT",IF(AIL!$F34="AI",IF(Sheet1!$E34&lt;AIL!$E34-50,50,"wait"),0))</f>
        <v>AT</v>
      </c>
      <c r="S33" s="8" t="str">
        <f>IF(AND(S32&gt;0,S32&lt;&gt;"wait"),"AT",IF(AIL!$F34="AI",IF(Sheet1!$E34&lt;AIL!$E34-100,100,"wait"),0))</f>
        <v>AT</v>
      </c>
      <c r="T33" s="8" t="str">
        <f>IF(AND(T32&gt;0,T32&lt;&gt;"wait"),"AT",IF(AIL!$F34="AI",IF(Sheet1!$E34&lt;AIL!$E34-150,150,"wait"),0))</f>
        <v>AT</v>
      </c>
      <c r="U33" s="8">
        <f>IF(AND(U32&gt;0,U32&lt;&gt;"wait"),"AT",IF(AIL!$F34="AI",IF(Sheet1!$E34&lt;AIL!$E34-200,200,"wait"),0))</f>
        <v>200</v>
      </c>
      <c r="V33" s="8" t="str">
        <f>IF(AND(V32&gt;0,V32&lt;&gt;"wait"),"AT",IF(AIL!$F34="AI",IF(Sheet1!$D34&gt;AIL!$E34+50,50,"wait"),0))</f>
        <v>AT</v>
      </c>
      <c r="W33" s="8" t="str">
        <f>IF(AND(W32&gt;0,W32&lt;&gt;"wait"),"AT",IF(AIL!$F34="AI",IF(Sheet1!$D34&gt;AIL!$E34+100,100,"wait"),0))</f>
        <v>wait</v>
      </c>
      <c r="X33" s="8" t="str">
        <f>IF(AND(X32&gt;0,X32&lt;&gt;"wait"),"AT",IF(AIL!$F34="AI",IF(Sheet1!$D34&gt;AIL!$E34+150,150,"wait"),0))</f>
        <v>wait</v>
      </c>
      <c r="Y33" s="8" t="str">
        <f>IF(AND(Y32&gt;0,Y32&lt;&gt;"wait"),"AT",IF(AIL!$F34="AI",IF(Sheet1!$D34&gt;AIL!$E34+200,200,"wait"),0))</f>
        <v>wait</v>
      </c>
      <c r="Z33" s="8">
        <f t="shared" si="67"/>
        <v>-50</v>
      </c>
      <c r="AB33" s="8" t="str">
        <f>IF(AND(AB32&gt;0,AB32&lt;&gt;"wait"),"AT",IF(AIL!$H34="AI",IF(Sheet1!$E34&lt;AIL!$G34-50,50,"wait"),0))</f>
        <v>AT</v>
      </c>
      <c r="AC33" s="8" t="str">
        <f>IF(AND(AC32&gt;0,AC32&lt;&gt;"wait"),"AT",IF(AIL!$H34="AI",IF(Sheet1!$E34&lt;AIL!$G34-100,100,"wait"),0))</f>
        <v>AT</v>
      </c>
      <c r="AD33" s="8" t="str">
        <f>IF(AND(AD32&gt;0,AD32&lt;&gt;"wait"),"AT",IF(AIL!$H34="AI",IF(Sheet1!$E34&lt;AIL!$G34-150,150,"wait"),0))</f>
        <v>AT</v>
      </c>
      <c r="AE33" s="8" t="str">
        <f>IF(AND(AE32&gt;0,AE32&lt;&gt;"wait"),"AT",IF(AIL!$H34="AI",IF(Sheet1!$E34&lt;AIL!$G34-200,200,"wait"),0))</f>
        <v>AT</v>
      </c>
      <c r="AF33" s="8" t="str">
        <f>IF(AND(AF32&gt;0,AF32&lt;&gt;"wait"),"AT",IF(AIL!$H34="AI",IF(Sheet1!$D34&gt;AIL!$G34+50,50,"wait"),0))</f>
        <v>AT</v>
      </c>
      <c r="AG33" s="8" t="str">
        <f>IF(AND(AG32&gt;0,AG32&lt;&gt;"wait"),"AT",IF(AIL!$H34="AI",IF(Sheet1!$D34&gt;AIL!$G34+100,100,"wait"),0))</f>
        <v>wait</v>
      </c>
      <c r="AH33" s="8" t="str">
        <f>IF(AND(AH32&gt;0,AH32&lt;&gt;"wait"),"AT",IF(AIL!$H34="AI",IF(Sheet1!$D34&gt;AIL!$G34+150,150,"wait"),0))</f>
        <v>wait</v>
      </c>
      <c r="AI33" s="8" t="str">
        <f>IF(AND(AI32&gt;0,AI32&lt;&gt;"wait"),"AT",IF(AIL!$H34="AI",IF(Sheet1!$D34&gt;AIL!$G34+200,200,"wait"),0))</f>
        <v>wait</v>
      </c>
      <c r="AJ33" s="8">
        <f t="shared" si="68"/>
        <v>-50</v>
      </c>
      <c r="AL33" s="8" t="str">
        <f>IF(AND(AL32&gt;0,AL32&lt;&gt;"wait"),"AT",IF(AIL!$J34="AI",IF(Sheet1!$E34&lt;AIL!$I34-50,50,"wait"),0))</f>
        <v>AT</v>
      </c>
      <c r="AM33" s="8" t="str">
        <f>IF(AND(AM32&gt;0,AM32&lt;&gt;"wait"),"AT",IF(AIL!$J34="AI",IF(Sheet1!$E34&lt;AIL!$I34-100,100,"wait"),0))</f>
        <v>AT</v>
      </c>
      <c r="AN33" s="8" t="str">
        <f>IF(AND(AN32&gt;0,AN32&lt;&gt;"wait"),"AT",IF(AIL!$J34="AI",IF(Sheet1!$E34&lt;AIL!$I34-150,150,"wait"),0))</f>
        <v>AT</v>
      </c>
      <c r="AO33" s="8" t="str">
        <f>IF(AND(AO32&gt;0,AO32&lt;&gt;"wait"),"AT",IF(AIL!$J34="AI",IF(Sheet1!$E34&lt;AIL!$I34-200,200,"wait"),0))</f>
        <v>AT</v>
      </c>
      <c r="AP33" s="8" t="str">
        <f>IF(AND(AP32&gt;0,AP32&lt;&gt;"wait"),"AT",IF(AIL!$J34="AI",IF(Sheet1!$D34&gt;AIL!$I34+50,50,"wait"),0))</f>
        <v>AT</v>
      </c>
      <c r="AQ33" s="8" t="str">
        <f>IF(AND(AQ32&gt;0,AQ32&lt;&gt;"wait"),"AT",IF(AIL!$J34="AI",IF(Sheet1!$D34&gt;AIL!$I34+100,100,"wait"),0))</f>
        <v>wait</v>
      </c>
      <c r="AR33" s="8" t="str">
        <f>IF(AND(AR32&gt;0,AR32&lt;&gt;"wait"),"AT",IF(AIL!$J34="AI",IF(Sheet1!$D34&gt;AIL!$I34+150,150,"wait"),0))</f>
        <v>wait</v>
      </c>
      <c r="AS33" s="8" t="str">
        <f>IF(AND(AS32&gt;0,AS32&lt;&gt;"wait"),"AT",IF(AIL!$J34="AI",IF(Sheet1!$D34&gt;AIL!$I34+200,200,"wait"),0))</f>
        <v>wait</v>
      </c>
      <c r="AT33" s="8">
        <f t="shared" si="69"/>
        <v>-50</v>
      </c>
      <c r="AU33" s="8"/>
      <c r="AV33" s="8" t="str">
        <f>IF(AND(AV32&gt;0,AV32&lt;&gt;"wait"),"AT",IF(AIL!$L34="AI",IF(Sheet1!$E34&lt;AIL!$K34-50,50,"wait"),0))</f>
        <v>AT</v>
      </c>
      <c r="AW33" s="8" t="str">
        <f>IF(AND(AW32&gt;0,AW32&lt;&gt;"wait"),"AT",IF(AIL!$L34="AI",IF(Sheet1!$E34&lt;AIL!$K34-100,100,"wait"),0))</f>
        <v>AT</v>
      </c>
      <c r="AX33" s="8" t="str">
        <f>IF(AND(AX32&gt;0,AX32&lt;&gt;"wait"),"AT",IF(AIL!$L34="AI",IF(Sheet1!$E34&lt;AIL!$K34-150,150,"wait"),0))</f>
        <v>AT</v>
      </c>
      <c r="AY33" s="8" t="str">
        <f>IF(AND(AY32&gt;0,AY32&lt;&gt;"wait"),"AT",IF(AIL!$L34="AI",IF(Sheet1!$E34&lt;AIL!$K34-200,200,"wait"),0))</f>
        <v>AT</v>
      </c>
      <c r="AZ33" s="8" t="str">
        <f>IF(AND(AZ32&gt;0,AZ32&lt;&gt;"wait"),"AT",IF(AIL!$L34="AI",IF(Sheet1!$D34&gt;AIL!$K34+50,50,"wait"),0))</f>
        <v>AT</v>
      </c>
      <c r="BA33" s="8" t="str">
        <f>IF(AND(BA32&gt;0,BA32&lt;&gt;"wait"),"AT",IF(AIL!$L34="AI",IF(Sheet1!$D34&gt;AIL!$K34+100,100,"wait"),0))</f>
        <v>wait</v>
      </c>
      <c r="BB33" s="8" t="str">
        <f>IF(AND(BB32&gt;0,BB32&lt;&gt;"wait"),"AT",IF(AIL!$L34="AI",IF(Sheet1!$D34&gt;AIL!$K34+150,150,"wait"),0))</f>
        <v>wait</v>
      </c>
      <c r="BC33" s="8" t="str">
        <f>IF(AND(BC32&gt;0,BC32&lt;&gt;"wait"),"AT",IF(AIL!$L34="AI",IF(Sheet1!$D34&gt;AIL!$K34+200,200,"wait"),0))</f>
        <v>wait</v>
      </c>
      <c r="BD33" s="8">
        <f t="shared" si="70"/>
        <v>-50</v>
      </c>
      <c r="BE33" s="8"/>
      <c r="BF33" s="8" t="str">
        <f>IF(AND(BF32&gt;0,BF32&lt;&gt;"wait"),"AT",IF(AIL!$N34="AI",IF(Sheet1!$E34&lt;AIL!$M34-50,50,"wait"),0))</f>
        <v>AT</v>
      </c>
      <c r="BG33" s="8" t="str">
        <f>IF(AND(BG32&gt;0,BG32&lt;&gt;"wait"),"AT",IF(AIL!$N34="AI",IF(Sheet1!$E34&lt;AIL!$M34-100,100,"wait"),0))</f>
        <v>AT</v>
      </c>
      <c r="BH33" s="8" t="str">
        <f>IF(AND(BH32&gt;0,BH32&lt;&gt;"wait"),"AT",IF(AIL!$N34="AI",IF(Sheet1!$E34&lt;AIL!$M34-150,150,"wait"),0))</f>
        <v>AT</v>
      </c>
      <c r="BI33" s="8" t="str">
        <f>IF(AND(BI32&gt;0,BI32&lt;&gt;"wait"),"AT",IF(AIL!$N34="AI",IF(Sheet1!$E34&lt;AIL!$M34-200,200,"wait"),0))</f>
        <v>AT</v>
      </c>
      <c r="BJ33" s="8" t="str">
        <f>IF(AND(BJ32&gt;0,BJ32&lt;&gt;"wait"),"AT",IF(AIL!$N34="AI",IF(Sheet1!$D34&gt;AIL!$M34+50,50,"wait"),0))</f>
        <v>AT</v>
      </c>
      <c r="BK33" s="8" t="str">
        <f>IF(AND(BK32&gt;0,BK32&lt;&gt;"wait"),"AT",IF(AIL!$N34="AI",IF(Sheet1!$D34&gt;AIL!$M34+100,100,"wait"),0))</f>
        <v>wait</v>
      </c>
      <c r="BL33" s="8" t="str">
        <f>IF(AND(BL32&gt;0,BL32&lt;&gt;"wait"),"AT",IF(AIL!$N34="AI",IF(Sheet1!$D34&gt;AIL!$M34+150,150,"wait"),0))</f>
        <v>wait</v>
      </c>
      <c r="BM33" s="8" t="str">
        <f>IF(AND(BM32&gt;0,BM32&lt;&gt;"wait"),"AT",IF(AIL!$N34="AI",IF(Sheet1!$D34&gt;AIL!$M34+200,200,"wait"),0))</f>
        <v>wait</v>
      </c>
      <c r="BN33" s="8">
        <f t="shared" si="71"/>
        <v>-50</v>
      </c>
      <c r="BO33" s="8"/>
      <c r="BP33" s="8" t="str">
        <f>IF(AND(BP32&gt;0,BP32&lt;&gt;"wait"),"AT",IF(AIL!$P34="AI",IF(Sheet1!$E34&lt;AIL!$O34-50,50,"wait"),0))</f>
        <v>AT</v>
      </c>
      <c r="BQ33" s="8" t="str">
        <f>IF(AND(BQ32&gt;0,BQ32&lt;&gt;"wait"),"AT",IF(AIL!$P34="AI",IF(Sheet1!$E34&lt;AIL!$O34-100,100,"wait"),0))</f>
        <v>AT</v>
      </c>
      <c r="BR33" s="8" t="str">
        <f>IF(AND(BR32&gt;0,BR32&lt;&gt;"wait"),"AT",IF(AIL!$P34="AI",IF(Sheet1!$E34&lt;AIL!$O34-150,150,"wait"),0))</f>
        <v>AT</v>
      </c>
      <c r="BS33" s="8" t="str">
        <f>IF(AND(BS32&gt;0,BS32&lt;&gt;"wait"),"AT",IF(AIL!$P34="AI",IF(Sheet1!$E34&lt;AIL!$O34-200,200,"wait"),0))</f>
        <v>AT</v>
      </c>
      <c r="BT33" s="8" t="str">
        <f>IF(AND(BT32&gt;0,BT32&lt;&gt;"wait"),"AT",IF(AIL!$P34="AI",IF(Sheet1!$D34&gt;AIL!$O34+50,50,"wait"),0))</f>
        <v>AT</v>
      </c>
      <c r="BU33" s="8" t="str">
        <f>IF(AND(BU32&gt;0,BU32&lt;&gt;"wait"),"AT",IF(AIL!$P34="AI",IF(Sheet1!$D34&gt;AIL!$O34+100,100,"wait"),0))</f>
        <v>wait</v>
      </c>
      <c r="BV33" s="8" t="str">
        <f>IF(AND(BV32&gt;0,BV32&lt;&gt;"wait"),"AT",IF(AIL!$P34="AI",IF(Sheet1!$D34&gt;AIL!$O34+150,150,"wait"),0))</f>
        <v>wait</v>
      </c>
      <c r="BW33" s="8" t="str">
        <f>IF(AND(BW32&gt;0,BW32&lt;&gt;"wait"),"AT",IF(AIL!$P34="AI",IF(Sheet1!$D34&gt;AIL!$O34+200,200,"wait"),0))</f>
        <v>wait</v>
      </c>
      <c r="BX33" s="8">
        <f t="shared" si="72"/>
        <v>-50</v>
      </c>
      <c r="BY33" s="8"/>
      <c r="BZ33" s="8" t="str">
        <f>IF(AND(BZ32&gt;0,BZ32&lt;&gt;"wait"),"AT",IF(AIL!$R34="AI",IF(Sheet1!$E34&lt;AIL!$Q34-50,50,"wait"),0))</f>
        <v>AT</v>
      </c>
      <c r="CA33" s="8" t="str">
        <f>IF(AND(CA32&gt;0,CA32&lt;&gt;"wait"),"AT",IF(AIL!$R34="AI",IF(Sheet1!$E34&lt;AIL!$Q34-100,100,"wait"),0))</f>
        <v>AT</v>
      </c>
      <c r="CB33" s="8" t="str">
        <f>IF(AND(CB32&gt;0,CB32&lt;&gt;"wait"),"AT",IF(AIL!$R34="AI",IF(Sheet1!$E34&lt;AIL!$Q34-150,150,"wait"),0))</f>
        <v>AT</v>
      </c>
      <c r="CC33" s="8" t="str">
        <f>IF(AND(CC32&gt;0,CC32&lt;&gt;"wait"),"AT",IF(AIL!$R34="AI",IF(Sheet1!$E34&lt;AIL!$Q34-200,200,"wait"),0))</f>
        <v>AT</v>
      </c>
      <c r="CD33" s="8" t="str">
        <f>IF(AND(CD32&gt;0,CD32&lt;&gt;"wait"),"AT",IF(AIL!$R34="AI",IF(Sheet1!$D34&gt;AIL!$Q34+50,50,"wait"),0))</f>
        <v>AT</v>
      </c>
      <c r="CE33" s="8" t="str">
        <f>IF(AND(CE32&gt;0,CE32&lt;&gt;"wait"),"AT",IF(AIL!$R34="AI",IF(Sheet1!$D34&gt;AIL!$Q34+100,100,"wait"),0))</f>
        <v>wait</v>
      </c>
      <c r="CF33" s="8" t="str">
        <f>IF(AND(CF32&gt;0,CF32&lt;&gt;"wait"),"AT",IF(AIL!$R34="AI",IF(Sheet1!$D34&gt;AIL!$Q34+150,150,"wait"),0))</f>
        <v>wait</v>
      </c>
      <c r="CG33" s="8" t="str">
        <f>IF(AND(CG32&gt;0,CG32&lt;&gt;"wait"),"AT",IF(AIL!$R34="AI",IF(Sheet1!$D34&gt;AIL!$Q34+200,200,"wait"),0))</f>
        <v>wait</v>
      </c>
      <c r="CH33" s="8">
        <f t="shared" si="73"/>
        <v>-50</v>
      </c>
      <c r="CI33" s="8"/>
      <c r="CJ33" s="8" t="str">
        <f>IF(AND(CJ32&gt;0,CJ32&lt;&gt;"wait"),"AT",IF(AIL!$T34="AI",IF(Sheet1!$E34&lt;AIL!$S34-50,50,"wait"),0))</f>
        <v>AT</v>
      </c>
      <c r="CK33" s="8" t="str">
        <f>IF(AND(CK32&gt;0,CK32&lt;&gt;"wait"),"AT",IF(AIL!$T34="AI",IF(Sheet1!$E34&lt;AIL!$S34-100,100,"wait"),0))</f>
        <v>AT</v>
      </c>
      <c r="CL33" s="8" t="str">
        <f>IF(AND(CL32&gt;0,CL32&lt;&gt;"wait"),"AT",IF(AIL!$T34="AI",IF(Sheet1!$E34&lt;AIL!$S34-150,150,"wait"),0))</f>
        <v>AT</v>
      </c>
      <c r="CM33" s="8" t="str">
        <f>IF(AND(CM32&gt;0,CM32&lt;&gt;"wait"),"AT",IF(AIL!$T34="AI",IF(Sheet1!$E34&lt;AIL!$S34-200,200,"wait"),0))</f>
        <v>wait</v>
      </c>
      <c r="CN33" s="8" t="str">
        <f>IF(AND(CN32&gt;0,CN32&lt;&gt;"wait"),"AT",IF(AIL!$T34="AI",IF(Sheet1!$D34&gt;AIL!$S34+50,50,"wait"),0))</f>
        <v>AT</v>
      </c>
      <c r="CO33" s="8" t="str">
        <f>IF(AND(CO32&gt;0,CO32&lt;&gt;"wait"),"AT",IF(AIL!$T34="AI",IF(Sheet1!$D34&gt;AIL!$S34+100,100,"wait"),0))</f>
        <v>AT</v>
      </c>
      <c r="CP33" s="8" t="str">
        <f>IF(AND(CP32&gt;0,CP32&lt;&gt;"wait"),"AT",IF(AIL!$T34="AI",IF(Sheet1!$D34&gt;AIL!$S34+150,150,"wait"),0))</f>
        <v>wait</v>
      </c>
      <c r="CQ33" s="8" t="str">
        <f>IF(AND(CQ32&gt;0,CQ32&lt;&gt;"wait"),"AT",IF(AIL!$T34="AI",IF(Sheet1!$D34&gt;AIL!$S34+200,200,"wait"),0))</f>
        <v>wait</v>
      </c>
      <c r="CR33" s="8">
        <f t="shared" si="74"/>
        <v>-100</v>
      </c>
      <c r="CS33" s="8"/>
      <c r="CT33" s="8" t="str">
        <f>IF(AND(CT32&gt;0,CT32&lt;&gt;"wait"),"AT",IF(AIL!$V34="AI",IF(Sheet1!$E34&lt;AIL!$U34-50,50,"wait"),0))</f>
        <v>AT</v>
      </c>
      <c r="CU33" s="8" t="str">
        <f>IF(AND(CU32&gt;0,CU32&lt;&gt;"wait"),"AT",IF(AIL!$V34="AI",IF(Sheet1!$E34&lt;AIL!$U34-100,100,"wait"),0))</f>
        <v>AT</v>
      </c>
      <c r="CV33" s="8" t="str">
        <f>IF(AND(CV32&gt;0,CV32&lt;&gt;"wait"),"AT",IF(AIL!$V34="AI",IF(Sheet1!$E34&lt;AIL!$U34-150,150,"wait"),0))</f>
        <v>AT</v>
      </c>
      <c r="CW33" s="8" t="str">
        <f>IF(AND(CW32&gt;0,CW32&lt;&gt;"wait"),"AT",IF(AIL!$V34="AI",IF(Sheet1!$E34&lt;AIL!$U34-200,200,"wait"),0))</f>
        <v>wait</v>
      </c>
      <c r="CX33" s="8" t="str">
        <f>IF(AND(CX32&gt;0,CX32&lt;&gt;"wait"),"AT",IF(AIL!$V34="AI",IF(Sheet1!$D34&gt;AIL!$U34+50,50,"wait"),0))</f>
        <v>AT</v>
      </c>
      <c r="CY33" s="8" t="str">
        <f>IF(AND(CY32&gt;0,CY32&lt;&gt;"wait"),"AT",IF(AIL!$V34="AI",IF(Sheet1!$D34&gt;AIL!$U34+100,100,"wait"),0))</f>
        <v>AT</v>
      </c>
      <c r="CZ33" s="8" t="str">
        <f>IF(AND(CZ32&gt;0,CZ32&lt;&gt;"wait"),"AT",IF(AIL!$V34="AI",IF(Sheet1!$D34&gt;AIL!$U34+150,150,"wait"),0))</f>
        <v>wait</v>
      </c>
      <c r="DA33" s="8" t="str">
        <f>IF(AND(DA32&gt;0,DA32&lt;&gt;"wait"),"AT",IF(AIL!$V34="AI",IF(Sheet1!$D34&gt;AIL!$U34+200,200,"wait"),0))</f>
        <v>wait</v>
      </c>
      <c r="DB33" s="8">
        <f t="shared" si="75"/>
        <v>-100</v>
      </c>
      <c r="DC33" s="8"/>
      <c r="DD33" s="8" t="str">
        <f>IF(AND(DD32&gt;0,DD32&lt;&gt;"wait"),"AT",IF(AIL!$X34="AI",IF(Sheet1!$E34&lt;AIL!$W34-50,50,"wait"),0))</f>
        <v>AT</v>
      </c>
      <c r="DE33" s="8" t="str">
        <f>IF(AND(DE32&gt;0,DE32&lt;&gt;"wait"),"AT",IF(AIL!$X34="AI",IF(Sheet1!$E34&lt;AIL!$W34-100,100,"wait"),0))</f>
        <v>AT</v>
      </c>
      <c r="DF33" s="8" t="str">
        <f>IF(AND(DF32&gt;0,DF32&lt;&gt;"wait"),"AT",IF(AIL!$X34="AI",IF(Sheet1!$E34&lt;AIL!$W34-150,150,"wait"),0))</f>
        <v>AT</v>
      </c>
      <c r="DG33" s="8" t="str">
        <f>IF(AND(DG32&gt;0,DG32&lt;&gt;"wait"),"AT",IF(AIL!$X34="AI",IF(Sheet1!$E34&lt;AIL!$W34-200,200,"wait"),0))</f>
        <v>wait</v>
      </c>
      <c r="DH33" s="8" t="str">
        <f>IF(AND(DH32&gt;0,DH32&lt;&gt;"wait"),"AT",IF(AIL!$X34="AI",IF(Sheet1!$D34&gt;AIL!$W34+50,50,"wait"),0))</f>
        <v>AT</v>
      </c>
      <c r="DI33" s="8" t="str">
        <f>IF(AND(DI32&gt;0,DI32&lt;&gt;"wait"),"AT",IF(AIL!$X34="AI",IF(Sheet1!$D34&gt;AIL!$W34+100,100,"wait"),0))</f>
        <v>AT</v>
      </c>
      <c r="DJ33" s="8" t="str">
        <f>IF(AND(DJ32&gt;0,DJ32&lt;&gt;"wait"),"AT",IF(AIL!$X34="AI",IF(Sheet1!$D34&gt;AIL!$W34+150,150,"wait"),0))</f>
        <v>wait</v>
      </c>
      <c r="DK33" s="8" t="str">
        <f>IF(AND(DK32&gt;0,DK32&lt;&gt;"wait"),"AT",IF(AIL!$X34="AI",IF(Sheet1!$D34&gt;AIL!$W34+200,200,"wait"),0))</f>
        <v>wait</v>
      </c>
      <c r="DL33" s="8">
        <f t="shared" si="76"/>
        <v>-100</v>
      </c>
      <c r="DN33" s="10" t="str">
        <f>IF(AND(DN32&gt;0,DN32&lt;&gt;"wait"),"AT",IF(AIL!$AA34="AI",IF(Sheet1!$E34&lt;AIL!$Z34-50,50,"wait"),0))</f>
        <v>AT</v>
      </c>
      <c r="DO33" s="10" t="str">
        <f>IF(AND(DO32&gt;0,DO32&lt;&gt;"wait"),"AT",IF(AIL!$AA34="AI",IF(Sheet1!$E34&lt;AIL!$Z34-100,100,"wait"),0))</f>
        <v>AT</v>
      </c>
      <c r="DP33" s="10" t="str">
        <f>IF(AND(DP32&gt;0,DP32&lt;&gt;"wait"),"AT",IF(AIL!$AA34="AI",IF(Sheet1!$E34&lt;AIL!$Z34-150,150,"wait"),0))</f>
        <v>AT</v>
      </c>
      <c r="DQ33" s="10" t="str">
        <f>IF(AND(DQ32&gt;0,DQ32&lt;&gt;"wait"),"AT",IF(AIL!$AA34="AI",IF(Sheet1!$E34&lt;AIL!$Z34-200,200,"wait"),0))</f>
        <v>wait</v>
      </c>
      <c r="DR33" s="10" t="str">
        <f>IF(AND(DR32&gt;0,DR32&lt;&gt;"wait"),"AT",IF(AIL!$AA34="AI",IF(Sheet1!$D34&gt;AIL!$Z34+50,50,"wait"),0))</f>
        <v>AT</v>
      </c>
      <c r="DS33" s="10" t="str">
        <f>IF(AND(DS32&gt;0,DS32&lt;&gt;"wait"),"AT",IF(AIL!$AA34="AI",IF(Sheet1!$D34&gt;AIL!$Z34+100,100,"wait"),0))</f>
        <v>wait</v>
      </c>
      <c r="DT33" s="10" t="str">
        <f>IF(AND(DT32&gt;0,DT32&lt;&gt;"wait"),"AT",IF(AIL!$AA34="AI",IF(Sheet1!$D34&gt;AIL!$Z34+150,150,"wait"),0))</f>
        <v>wait</v>
      </c>
      <c r="DU33" s="10" t="str">
        <f>IF(AND(DU32&gt;0,DU32&lt;&gt;"wait"),"AT",IF(AIL!$AA34="AI",IF(Sheet1!$D34&gt;AIL!$Z34+200,200,"wait"),0))</f>
        <v>wait</v>
      </c>
      <c r="DV33" s="10">
        <f t="shared" si="44"/>
        <v>-50</v>
      </c>
      <c r="DX33" s="10" t="str">
        <f>IF(AND(DX32&gt;0,DX32&lt;&gt;"wait"),"AT",IF(AIL!$AC34="AI",IF(Sheet1!$E34&lt;AIL!$AB34-50,50,"wait"),0))</f>
        <v>AT</v>
      </c>
      <c r="DY33" s="10" t="str">
        <f>IF(AND(DY32&gt;0,DY32&lt;&gt;"wait"),"AT",IF(AIL!$AC34="AI",IF(Sheet1!$E34&lt;AIL!$AB34-100,100,"wait"),0))</f>
        <v>AT</v>
      </c>
      <c r="DZ33" s="10" t="str">
        <f>IF(AND(DZ32&gt;0,DZ32&lt;&gt;"wait"),"AT",IF(AIL!$AC34="AI",IF(Sheet1!$E34&lt;AIL!$AB34-150,150,"wait"),0))</f>
        <v>AT</v>
      </c>
      <c r="EA33" s="10">
        <f>IF(AND(EA32&gt;0,EA32&lt;&gt;"wait"),"AT",IF(AIL!$AC34="AI",IF(Sheet1!$E34&lt;AIL!$AB34-200,200,"wait"),0))</f>
        <v>200</v>
      </c>
      <c r="EB33" s="10" t="str">
        <f>IF(AND(EB32&gt;0,EB32&lt;&gt;"wait"),"AT",IF(AIL!$AC34="AI",IF(Sheet1!$D34&gt;AIL!$AB34+50,50,"wait"),0))</f>
        <v>AT</v>
      </c>
      <c r="EC33" s="10" t="str">
        <f>IF(AND(EC32&gt;0,EC32&lt;&gt;"wait"),"AT",IF(AIL!$AC34="AI",IF(Sheet1!$D34&gt;AIL!$AB34+100,100,"wait"),0))</f>
        <v>wait</v>
      </c>
      <c r="ED33" s="10" t="str">
        <f>IF(AND(ED32&gt;0,ED32&lt;&gt;"wait"),"AT",IF(AIL!$AC34="AI",IF(Sheet1!$D34&gt;AIL!$AB34+150,150,"wait"),0))</f>
        <v>wait</v>
      </c>
      <c r="EE33" s="10" t="str">
        <f>IF(AND(EE32&gt;0,EE32&lt;&gt;"wait"),"AT",IF(AIL!$AC34="AI",IF(Sheet1!$D34&gt;AIL!$AB34+200,200,"wait"),0))</f>
        <v>wait</v>
      </c>
      <c r="EF33" s="10">
        <f t="shared" si="45"/>
        <v>-50</v>
      </c>
      <c r="EH33" s="10" t="str">
        <f>IF(AND(EH32&gt;0,EH32&lt;&gt;"wait"),"AT",IF(AIL!$AE34="AI",IF(Sheet1!$E34&lt;AIL!$AD34-50,50,"wait"),0))</f>
        <v>AT</v>
      </c>
      <c r="EI33" s="10" t="str">
        <f>IF(AND(EI32&gt;0,EI32&lt;&gt;"wait"),"AT",IF(AIL!$AE34="AI",IF(Sheet1!$E34&lt;AIL!$AD34-100,100,"wait"),0))</f>
        <v>AT</v>
      </c>
      <c r="EJ33" s="10" t="str">
        <f>IF(AND(EJ32&gt;0,EJ32&lt;&gt;"wait"),"AT",IF(AIL!$AE34="AI",IF(Sheet1!$E34&lt;AIL!$AD34-150,150,"wait"),0))</f>
        <v>AT</v>
      </c>
      <c r="EK33" s="10" t="str">
        <f>IF(AND(EK32&gt;0,EK32&lt;&gt;"wait"),"AT",IF(AIL!$AE34="AI",IF(Sheet1!$E34&lt;AIL!$AD34-200,200,"wait"),0))</f>
        <v>AT</v>
      </c>
      <c r="EL33" s="10" t="str">
        <f>IF(AND(EL32&gt;0,EL32&lt;&gt;"wait"),"AT",IF(AIL!$AE34="AI",IF(Sheet1!$D34&gt;AIL!$AD34+50,50,"wait"),0))</f>
        <v>AT</v>
      </c>
      <c r="EM33" s="10" t="str">
        <f>IF(AND(EM32&gt;0,EM32&lt;&gt;"wait"),"AT",IF(AIL!$AE34="AI",IF(Sheet1!$D34&gt;AIL!$AD34+100,100,"wait"),0))</f>
        <v>wait</v>
      </c>
      <c r="EN33" s="10" t="str">
        <f>IF(AND(EN32&gt;0,EN32&lt;&gt;"wait"),"AT",IF(AIL!$AE34="AI",IF(Sheet1!$D34&gt;AIL!$AD34+150,150,"wait"),0))</f>
        <v>wait</v>
      </c>
      <c r="EO33" s="10" t="str">
        <f>IF(AND(EO32&gt;0,EO32&lt;&gt;"wait"),"AT",IF(AIL!$AE34="AI",IF(Sheet1!$D34&gt;AIL!$AD34+200,200,"wait"),0))</f>
        <v>wait</v>
      </c>
      <c r="EP33" s="10">
        <f t="shared" si="46"/>
        <v>-50</v>
      </c>
      <c r="ER33" s="10" t="str">
        <f>IF(AND(ER32&gt;0,ER32&lt;&gt;"wait"),"AT",IF(AIL!$AG34="AI",IF(Sheet1!$E34&lt;AIL!$AF34-50,50,"wait"),0))</f>
        <v>AT</v>
      </c>
      <c r="ES33" s="10" t="str">
        <f>IF(AND(ES32&gt;0,ES32&lt;&gt;"wait"),"AT",IF(AIL!$AG34="AI",IF(Sheet1!$E34&lt;AIL!$AF34-100,100,"wait"),0))</f>
        <v>AT</v>
      </c>
      <c r="ET33" s="10" t="str">
        <f>IF(AND(ET32&gt;0,ET32&lt;&gt;"wait"),"AT",IF(AIL!$AG34="AI",IF(Sheet1!$E34&lt;AIL!$AF34-150,150,"wait"),0))</f>
        <v>AT</v>
      </c>
      <c r="EU33" s="10" t="str">
        <f>IF(AND(EU32&gt;0,EU32&lt;&gt;"wait"),"AT",IF(AIL!$AG34="AI",IF(Sheet1!$E34&lt;AIL!$AF34-200,200,"wait"),0))</f>
        <v>AT</v>
      </c>
      <c r="EV33" s="10" t="str">
        <f>IF(AND(EV32&gt;0,EV32&lt;&gt;"wait"),"AT",IF(AIL!$AG34="AI",IF(Sheet1!$D34&gt;AIL!$AF34+50,50,"wait"),0))</f>
        <v>AT</v>
      </c>
      <c r="EW33" s="10" t="str">
        <f>IF(AND(EW32&gt;0,EW32&lt;&gt;"wait"),"AT",IF(AIL!$AG34="AI",IF(Sheet1!$D34&gt;AIL!$AF34+100,100,"wait"),0))</f>
        <v>wait</v>
      </c>
      <c r="EX33" s="10" t="str">
        <f>IF(AND(EX32&gt;0,EX32&lt;&gt;"wait"),"AT",IF(AIL!$AG34="AI",IF(Sheet1!$D34&gt;AIL!$AF34+150,150,"wait"),0))</f>
        <v>wait</v>
      </c>
      <c r="EY33" s="10" t="str">
        <f>IF(AND(EY32&gt;0,EY32&lt;&gt;"wait"),"AT",IF(AIL!$AG34="AI",IF(Sheet1!$D34&gt;AIL!$AF34+200,200,"wait"),0))</f>
        <v>wait</v>
      </c>
      <c r="EZ33" s="10">
        <f t="shared" si="47"/>
        <v>-50</v>
      </c>
      <c r="FB33" s="10" t="str">
        <f>IF(AND(FB32&gt;0,FB32&lt;&gt;"wait"),"AT",IF(AIL!$AI34="AI",IF(Sheet1!$E34&lt;AIL!$AH34-50,50,"wait"),0))</f>
        <v>AT</v>
      </c>
      <c r="FC33" s="10" t="str">
        <f>IF(AND(FC32&gt;0,FC32&lt;&gt;"wait"),"AT",IF(AIL!$AI34="AI",IF(Sheet1!$E34&lt;AIL!$AH34-100,100,"wait"),0))</f>
        <v>AT</v>
      </c>
      <c r="FD33" s="10" t="str">
        <f>IF(AND(FD32&gt;0,FD32&lt;&gt;"wait"),"AT",IF(AIL!$AI34="AI",IF(Sheet1!$E34&lt;AIL!$AH34-150,150,"wait"),0))</f>
        <v>AT</v>
      </c>
      <c r="FE33" s="10" t="str">
        <f>IF(AND(FE32&gt;0,FE32&lt;&gt;"wait"),"AT",IF(AIL!$AI34="AI",IF(Sheet1!$E34&lt;AIL!$AH34-200,200,"wait"),0))</f>
        <v>AT</v>
      </c>
      <c r="FF33" s="10" t="str">
        <f>IF(AND(FF32&gt;0,FF32&lt;&gt;"wait"),"AT",IF(AIL!$AI34="AI",IF(Sheet1!$D34&gt;AIL!$AH34+50,50,"wait"),0))</f>
        <v>AT</v>
      </c>
      <c r="FG33" s="10" t="str">
        <f>IF(AND(FG32&gt;0,FG32&lt;&gt;"wait"),"AT",IF(AIL!$AI34="AI",IF(Sheet1!$D34&gt;AIL!$AH34+100,100,"wait"),0))</f>
        <v>wait</v>
      </c>
      <c r="FH33" s="10" t="str">
        <f>IF(AND(FH32&gt;0,FH32&lt;&gt;"wait"),"AT",IF(AIL!$AI34="AI",IF(Sheet1!$D34&gt;AIL!$AH34+150,150,"wait"),0))</f>
        <v>wait</v>
      </c>
      <c r="FI33" s="10" t="str">
        <f>IF(AND(FI32&gt;0,FI32&lt;&gt;"wait"),"AT",IF(AIL!$AI34="AI",IF(Sheet1!$D34&gt;AIL!$AH34+200,200,"wait"),0))</f>
        <v>wait</v>
      </c>
      <c r="FJ33" s="10">
        <f t="shared" si="48"/>
        <v>-50</v>
      </c>
      <c r="FL33" s="10" t="str">
        <f>IF(AND(FL32&gt;0,FL32&lt;&gt;"wait"),"AT",IF(AIL!$AK34="AI",IF(Sheet1!$E34&lt;AIL!$AJ34-50,50,"wait"),0))</f>
        <v>AT</v>
      </c>
      <c r="FM33" s="10" t="str">
        <f>IF(AND(FM32&gt;0,FM32&lt;&gt;"wait"),"AT",IF(AIL!$AK34="AI",IF(Sheet1!$E34&lt;AIL!$AJ34-100,100,"wait"),0))</f>
        <v>AT</v>
      </c>
      <c r="FN33" s="10" t="str">
        <f>IF(AND(FN32&gt;0,FN32&lt;&gt;"wait"),"AT",IF(AIL!$AK34="AI",IF(Sheet1!$E34&lt;AIL!$AJ34-150,150,"wait"),0))</f>
        <v>AT</v>
      </c>
      <c r="FO33" s="10" t="str">
        <f>IF(AND(FO32&gt;0,FO32&lt;&gt;"wait"),"AT",IF(AIL!$AK34="AI",IF(Sheet1!$E34&lt;AIL!$AJ34-200,200,"wait"),0))</f>
        <v>AT</v>
      </c>
      <c r="FP33" s="10" t="str">
        <f>IF(AND(FP32&gt;0,FP32&lt;&gt;"wait"),"AT",IF(AIL!$AK34="AI",IF(Sheet1!$D34&gt;AIL!$AJ34+50,50,"wait"),0))</f>
        <v>AT</v>
      </c>
      <c r="FQ33" s="10" t="str">
        <f>IF(AND(FQ32&gt;0,FQ32&lt;&gt;"wait"),"AT",IF(AIL!$AK34="AI",IF(Sheet1!$D34&gt;AIL!$AJ34+100,100,"wait"),0))</f>
        <v>wait</v>
      </c>
      <c r="FR33" s="10" t="str">
        <f>IF(AND(FR32&gt;0,FR32&lt;&gt;"wait"),"AT",IF(AIL!$AK34="AI",IF(Sheet1!$D34&gt;AIL!$AJ34+150,150,"wait"),0))</f>
        <v>wait</v>
      </c>
      <c r="FS33" s="10" t="str">
        <f>IF(AND(FS32&gt;0,FS32&lt;&gt;"wait"),"AT",IF(AIL!$AK34="AI",IF(Sheet1!$D34&gt;AIL!$AJ34+200,200,"wait"),0))</f>
        <v>wait</v>
      </c>
      <c r="FT33" s="10">
        <f t="shared" si="49"/>
        <v>-50</v>
      </c>
      <c r="FV33" s="10" t="str">
        <f>IF(AND(FV32&gt;0,FV32&lt;&gt;"wait"),"AT",IF(AIL!$AM34="AI",IF(Sheet1!$E34&lt;AIL!$AL34-50,50,"wait"),0))</f>
        <v>AT</v>
      </c>
      <c r="FW33" s="10" t="str">
        <f>IF(AND(FW32&gt;0,FW32&lt;&gt;"wait"),"AT",IF(AIL!$AM34="AI",IF(Sheet1!$E34&lt;AIL!$AL34-100,100,"wait"),0))</f>
        <v>AT</v>
      </c>
      <c r="FX33" s="10" t="str">
        <f>IF(AND(FX32&gt;0,FX32&lt;&gt;"wait"),"AT",IF(AIL!$AM34="AI",IF(Sheet1!$E34&lt;AIL!$AL34-150,150,"wait"),0))</f>
        <v>AT</v>
      </c>
      <c r="FY33" s="10" t="str">
        <f>IF(AND(FY32&gt;0,FY32&lt;&gt;"wait"),"AT",IF(AIL!$AM34="AI",IF(Sheet1!$E34&lt;AIL!$AL34-200,200,"wait"),0))</f>
        <v>AT</v>
      </c>
      <c r="FZ33" s="10" t="str">
        <f>IF(AND(FZ32&gt;0,FZ32&lt;&gt;"wait"),"AT",IF(AIL!$AM34="AI",IF(Sheet1!$D34&gt;AIL!$AL34+50,50,"wait"),0))</f>
        <v>AT</v>
      </c>
      <c r="GA33" s="10" t="str">
        <f>IF(AND(GA32&gt;0,GA32&lt;&gt;"wait"),"AT",IF(AIL!$AM34="AI",IF(Sheet1!$D34&gt;AIL!$AL34+100,100,"wait"),0))</f>
        <v>wait</v>
      </c>
      <c r="GB33" s="10" t="str">
        <f>IF(AND(GB32&gt;0,GB32&lt;&gt;"wait"),"AT",IF(AIL!$AM34="AI",IF(Sheet1!$D34&gt;AIL!$AL34+150,150,"wait"),0))</f>
        <v>wait</v>
      </c>
      <c r="GC33" s="10" t="str">
        <f>IF(AND(GC32&gt;0,GC32&lt;&gt;"wait"),"AT",IF(AIL!$AM34="AI",IF(Sheet1!$D34&gt;AIL!$AL34+200,200,"wait"),0))</f>
        <v>wait</v>
      </c>
      <c r="GD33" s="10">
        <f t="shared" si="50"/>
        <v>-50</v>
      </c>
      <c r="GF33" s="10" t="str">
        <f>IF(AND(GF32&gt;0,GF32&lt;&gt;"wait"),"AT",IF(AIL!$AO34="AI",IF(Sheet1!$E34&lt;AIL!$AN34-50,50,"wait"),0))</f>
        <v>AT</v>
      </c>
      <c r="GG33" s="10" t="str">
        <f>IF(AND(GG32&gt;0,GG32&lt;&gt;"wait"),"AT",IF(AIL!$AO34="AI",IF(Sheet1!$E34&lt;AIL!$AN34-100,100,"wait"),0))</f>
        <v>AT</v>
      </c>
      <c r="GH33" s="10" t="str">
        <f>IF(AND(GH32&gt;0,GH32&lt;&gt;"wait"),"AT",IF(AIL!$AO34="AI",IF(Sheet1!$E34&lt;AIL!$AN34-150,150,"wait"),0))</f>
        <v>AT</v>
      </c>
      <c r="GI33" s="10" t="str">
        <f>IF(AND(GI32&gt;0,GI32&lt;&gt;"wait"),"AT",IF(AIL!$AO34="AI",IF(Sheet1!$E34&lt;AIL!$AN34-200,200,"wait"),0))</f>
        <v>AT</v>
      </c>
      <c r="GJ33" s="10" t="str">
        <f>IF(AND(GJ32&gt;0,GJ32&lt;&gt;"wait"),"AT",IF(AIL!$AO34="AI",IF(Sheet1!$D34&gt;AIL!$AN34+50,50,"wait"),0))</f>
        <v>AT</v>
      </c>
      <c r="GK33" s="10" t="str">
        <f>IF(AND(GK32&gt;0,GK32&lt;&gt;"wait"),"AT",IF(AIL!$AO34="AI",IF(Sheet1!$D34&gt;AIL!$AN34+100,100,"wait"),0))</f>
        <v>wait</v>
      </c>
      <c r="GL33" s="10" t="str">
        <f>IF(AND(GL32&gt;0,GL32&lt;&gt;"wait"),"AT",IF(AIL!$AO34="AI",IF(Sheet1!$D34&gt;AIL!$AN34+150,150,"wait"),0))</f>
        <v>wait</v>
      </c>
      <c r="GM33" s="10" t="str">
        <f>IF(AND(GM32&gt;0,GM32&lt;&gt;"wait"),"AT",IF(AIL!$AO34="AI",IF(Sheet1!$D34&gt;AIL!$AN34+200,200,"wait"),0))</f>
        <v>wait</v>
      </c>
      <c r="GN33" s="10">
        <f t="shared" si="51"/>
        <v>-50</v>
      </c>
      <c r="GP33" s="10" t="str">
        <f>IF(AND(GP32&gt;0,GP32&lt;&gt;"wait"),"AT",IF(AIL!$AQ34="AI",IF(Sheet1!$E34&lt;AIL!$AP34-50,50,"wait"),0))</f>
        <v>AT</v>
      </c>
      <c r="GQ33" s="10" t="str">
        <f>IF(AND(GQ32&gt;0,GQ32&lt;&gt;"wait"),"AT",IF(AIL!$AQ34="AI",IF(Sheet1!$E34&lt;AIL!$AP34-100,100,"wait"),0))</f>
        <v>AT</v>
      </c>
      <c r="GR33" s="10" t="str">
        <f>IF(AND(GR32&gt;0,GR32&lt;&gt;"wait"),"AT",IF(AIL!$AQ34="AI",IF(Sheet1!$E34&lt;AIL!$AP34-150,150,"wait"),0))</f>
        <v>AT</v>
      </c>
      <c r="GS33" s="10" t="str">
        <f>IF(AND(GS32&gt;0,GS32&lt;&gt;"wait"),"AT",IF(AIL!$AQ34="AI",IF(Sheet1!$E34&lt;AIL!$AP34-200,200,"wait"),0))</f>
        <v>AT</v>
      </c>
      <c r="GT33" s="10" t="str">
        <f>IF(AND(GT32&gt;0,GT32&lt;&gt;"wait"),"AT",IF(AIL!$AQ34="AI",IF(Sheet1!$D34&gt;AIL!$AP34+50,50,"wait"),0))</f>
        <v>AT</v>
      </c>
      <c r="GU33" s="10" t="str">
        <f>IF(AND(GU32&gt;0,GU32&lt;&gt;"wait"),"AT",IF(AIL!$AQ34="AI",IF(Sheet1!$D34&gt;AIL!$AP34+100,100,"wait"),0))</f>
        <v>wait</v>
      </c>
      <c r="GV33" s="10" t="str">
        <f>IF(AND(GV32&gt;0,GV32&lt;&gt;"wait"),"AT",IF(AIL!$AQ34="AI",IF(Sheet1!$D34&gt;AIL!$AP34+150,150,"wait"),0))</f>
        <v>wait</v>
      </c>
      <c r="GW33" s="10" t="str">
        <f>IF(AND(GW32&gt;0,GW32&lt;&gt;"wait"),"AT",IF(AIL!$AQ34="AI",IF(Sheet1!$D34&gt;AIL!$AP34+200,200,"wait"),0))</f>
        <v>wait</v>
      </c>
      <c r="GX33" s="10">
        <f t="shared" si="52"/>
        <v>-50</v>
      </c>
      <c r="GZ33" s="10" t="str">
        <f>IF(AND(GZ32&gt;0,GZ32&lt;&gt;"wait"),"AT",IF(AIL!$AS34="AI",IF(Sheet1!$E34&lt;AIL!$AR34-50,50,"wait"),0))</f>
        <v>AT</v>
      </c>
      <c r="HA33" s="10" t="str">
        <f>IF(AND(HA32&gt;0,HA32&lt;&gt;"wait"),"AT",IF(AIL!$AS34="AI",IF(Sheet1!$E34&lt;AIL!$AR34-100,100,"wait"),0))</f>
        <v>AT</v>
      </c>
      <c r="HB33" s="10" t="str">
        <f>IF(AND(HB32&gt;0,HB32&lt;&gt;"wait"),"AT",IF(AIL!$AS34="AI",IF(Sheet1!$E34&lt;AIL!$AR34-150,150,"wait"),0))</f>
        <v>AT</v>
      </c>
      <c r="HC33" s="10" t="str">
        <f>IF(AND(HC32&gt;0,HC32&lt;&gt;"wait"),"AT",IF(AIL!$AS34="AI",IF(Sheet1!$E34&lt;AIL!$AR34-200,200,"wait"),0))</f>
        <v>AT</v>
      </c>
      <c r="HD33" s="10" t="str">
        <f>IF(AND(HD32&gt;0,HD32&lt;&gt;"wait"),"AT",IF(AIL!$AS34="AI",IF(Sheet1!$D34&gt;AIL!$AR34+50,50,"wait"),0))</f>
        <v>AT</v>
      </c>
      <c r="HE33" s="10" t="str">
        <f>IF(AND(HE32&gt;0,HE32&lt;&gt;"wait"),"AT",IF(AIL!$AS34="AI",IF(Sheet1!$D34&gt;AIL!$AR34+100,100,"wait"),0))</f>
        <v>wait</v>
      </c>
      <c r="HF33" s="10" t="str">
        <f>IF(AND(HF32&gt;0,HF32&lt;&gt;"wait"),"AT",IF(AIL!$AS34="AI",IF(Sheet1!$D34&gt;AIL!$AR34+150,150,"wait"),0))</f>
        <v>wait</v>
      </c>
      <c r="HG33" s="10" t="str">
        <f>IF(AND(HG32&gt;0,HG32&lt;&gt;"wait"),"AT",IF(AIL!$AS34="AI",IF(Sheet1!$D34&gt;AIL!$AR34+200,200,"wait"),0))</f>
        <v>wait</v>
      </c>
      <c r="HH33" s="10">
        <f t="shared" si="53"/>
        <v>-50</v>
      </c>
      <c r="HJ33" s="10" t="str">
        <f>IF(AND(HJ32&gt;0,HJ32&lt;&gt;"wait"),"AT",IF(AIL!$AU34="AI",IF(Sheet1!$E34&lt;AIL!$AT34-50,50,"wait"),0))</f>
        <v>AT</v>
      </c>
      <c r="HK33" s="10" t="str">
        <f>IF(AND(HK32&gt;0,HK32&lt;&gt;"wait"),"AT",IF(AIL!$AU34="AI",IF(Sheet1!$E34&lt;AIL!$AT34-100,100,"wait"),0))</f>
        <v>AT</v>
      </c>
      <c r="HL33" s="10" t="str">
        <f>IF(AND(HL32&gt;0,HL32&lt;&gt;"wait"),"AT",IF(AIL!$AU34="AI",IF(Sheet1!$E34&lt;AIL!$AT34-150,150,"wait"),0))</f>
        <v>AT</v>
      </c>
      <c r="HM33" s="10" t="str">
        <f>IF(AND(HM32&gt;0,HM32&lt;&gt;"wait"),"AT",IF(AIL!$AU34="AI",IF(Sheet1!$E34&lt;AIL!$AT34-200,200,"wait"),0))</f>
        <v>AT</v>
      </c>
      <c r="HN33" s="10" t="str">
        <f>IF(AND(HN32&gt;0,HN32&lt;&gt;"wait"),"AT",IF(AIL!$AU34="AI",IF(Sheet1!$D34&gt;AIL!$AT34+50,50,"wait"),0))</f>
        <v>AT</v>
      </c>
      <c r="HO33" s="10" t="str">
        <f>IF(AND(HO32&gt;0,HO32&lt;&gt;"wait"),"AT",IF(AIL!$AU34="AI",IF(Sheet1!$D34&gt;AIL!$AT34+100,100,"wait"),0))</f>
        <v>wait</v>
      </c>
      <c r="HP33" s="10" t="str">
        <f>IF(AND(HP32&gt;0,HP32&lt;&gt;"wait"),"AT",IF(AIL!$AU34="AI",IF(Sheet1!$D34&gt;AIL!$AT34+150,150,"wait"),0))</f>
        <v>wait</v>
      </c>
      <c r="HQ33" s="10" t="str">
        <f>IF(AND(HQ32&gt;0,HQ32&lt;&gt;"wait"),"AT",IF(AIL!$AU34="AI",IF(Sheet1!$D34&gt;AIL!$AT34+200,200,"wait"),0))</f>
        <v>wait</v>
      </c>
      <c r="HR33" s="10">
        <f t="shared" si="54"/>
        <v>-50</v>
      </c>
      <c r="HT33" s="10" t="str">
        <f>IF(AND(HT32&gt;0,HT32&lt;&gt;"wait"),"AT",IF(AIL!$AX34="AI",IF(Sheet1!$E34&lt;AIL!$AW34-50,50,"wait"),0))</f>
        <v>AT</v>
      </c>
      <c r="HU33" s="10" t="str">
        <f>IF(AND(HU32&gt;0,HU32&lt;&gt;"wait"),"AT",IF(AIL!$AX34="AI",IF(Sheet1!$E34&lt;AIL!$AW34-100,100,"wait"),0))</f>
        <v>wait</v>
      </c>
      <c r="HV33" s="10" t="str">
        <f>IF(AND(HV32&gt;0,HV32&lt;&gt;"wait"),"AT",IF(AIL!$AX34="AI",IF(Sheet1!$E34&lt;AIL!$AW34-150,150,"wait"),0))</f>
        <v>wait</v>
      </c>
      <c r="HW33" s="10" t="str">
        <f>IF(AND(HW32&gt;0,HW32&lt;&gt;"wait"),"AT",IF(AIL!$AX34="AI",IF(Sheet1!$E34&lt;AIL!$AW34-200,200,"wait"),0))</f>
        <v>wait</v>
      </c>
      <c r="HX33" s="10" t="str">
        <f>IF(AND(HX32&gt;0,HX32&lt;&gt;"wait"),"AT",IF(AIL!$AX34="AI",IF(Sheet1!$D34&gt;AIL!$AW34+50,50,"wait"),0))</f>
        <v>wait</v>
      </c>
      <c r="HY33" s="10" t="str">
        <f>IF(AND(HY32&gt;0,HY32&lt;&gt;"wait"),"AT",IF(AIL!$AX34="AI",IF(Sheet1!$D34&gt;AIL!$AW34+100,100,"wait"),0))</f>
        <v>wait</v>
      </c>
      <c r="HZ33" s="10" t="str">
        <f>IF(AND(HZ32&gt;0,HZ32&lt;&gt;"wait"),"AT",IF(AIL!$AX34="AI",IF(Sheet1!$D34&gt;AIL!$AW34+150,150,"wait"),0))</f>
        <v>wait</v>
      </c>
      <c r="IA33" s="10" t="str">
        <f>IF(AND(IA32&gt;0,IA32&lt;&gt;"wait"),"AT",IF(AIL!$AX34="AI",IF(Sheet1!$D34&gt;AIL!$AW34+200,200,"wait"),0))</f>
        <v>wait</v>
      </c>
      <c r="IB33" s="10">
        <f t="shared" si="55"/>
        <v>50</v>
      </c>
      <c r="ID33" s="10" t="str">
        <f>IF(AND(ID32&gt;0,ID32&lt;&gt;"wait"),"AT",IF(AIL!$AZ34="AI",IF(Sheet1!$E34&lt;AIL!$AY34-50,50,"wait"),0))</f>
        <v>AT</v>
      </c>
      <c r="IE33" s="10" t="str">
        <f>IF(AND(IE32&gt;0,IE32&lt;&gt;"wait"),"AT",IF(AIL!$AZ34="AI",IF(Sheet1!$E34&lt;AIL!$AY34-100,100,"wait"),0))</f>
        <v>wait</v>
      </c>
      <c r="IF33" s="10" t="str">
        <f>IF(AND(IF32&gt;0,IF32&lt;&gt;"wait"),"AT",IF(AIL!$AZ34="AI",IF(Sheet1!$E34&lt;AIL!$AY34-150,150,"wait"),0))</f>
        <v>wait</v>
      </c>
      <c r="IG33" s="10" t="str">
        <f>IF(AND(IG32&gt;0,IG32&lt;&gt;"wait"),"AT",IF(AIL!$AZ34="AI",IF(Sheet1!$E34&lt;AIL!$AY34-200,200,"wait"),0))</f>
        <v>wait</v>
      </c>
      <c r="IH33" s="10" t="str">
        <f>IF(AND(IH32&gt;0,IH32&lt;&gt;"wait"),"AT",IF(AIL!$AZ34="AI",IF(Sheet1!$D34&gt;AIL!$AY34+50,50,"wait"),0))</f>
        <v>wait</v>
      </c>
      <c r="II33" s="10" t="str">
        <f>IF(AND(II32&gt;0,II32&lt;&gt;"wait"),"AT",IF(AIL!$AZ34="AI",IF(Sheet1!$D34&gt;AIL!$AY34+100,100,"wait"),0))</f>
        <v>wait</v>
      </c>
      <c r="IJ33" s="10" t="str">
        <f>IF(AND(IJ32&gt;0,IJ32&lt;&gt;"wait"),"AT",IF(AIL!$AZ34="AI",IF(Sheet1!$D34&gt;AIL!$AY34+150,150,"wait"),0))</f>
        <v>wait</v>
      </c>
      <c r="IK33" s="10" t="str">
        <f>IF(AND(IK32&gt;0,IK32&lt;&gt;"wait"),"AT",IF(AIL!$AZ34="AI",IF(Sheet1!$D34&gt;AIL!$AY34+200,200,"wait"),0))</f>
        <v>wait</v>
      </c>
      <c r="IL33" s="10">
        <f t="shared" si="56"/>
        <v>50</v>
      </c>
      <c r="IN33" s="10" t="str">
        <f>IF(AND(IN32&gt;0,IN32&lt;&gt;"wait"),"AT",IF(AIL!$BB34="AI",IF(Sheet1!$E34&lt;AIL!$BA34-50,50,"wait"),0))</f>
        <v>AT</v>
      </c>
      <c r="IO33" s="10" t="str">
        <f>IF(AND(IO32&gt;0,IO32&lt;&gt;"wait"),"AT",IF(AIL!$BB34="AI",IF(Sheet1!$E34&lt;AIL!$BA34-100,100,"wait"),0))</f>
        <v>wait</v>
      </c>
      <c r="IP33" s="10" t="str">
        <f>IF(AND(IP32&gt;0,IP32&lt;&gt;"wait"),"AT",IF(AIL!$BB34="AI",IF(Sheet1!$E34&lt;AIL!$BA34-150,150,"wait"),0))</f>
        <v>wait</v>
      </c>
      <c r="IQ33" s="10" t="str">
        <f>IF(AND(IQ32&gt;0,IQ32&lt;&gt;"wait"),"AT",IF(AIL!$BB34="AI",IF(Sheet1!$E34&lt;AIL!$BA34-200,200,"wait"),0))</f>
        <v>wait</v>
      </c>
      <c r="IR33" s="10" t="str">
        <f>IF(AND(IR32&gt;0,IR32&lt;&gt;"wait"),"AT",IF(AIL!$BB34="AI",IF(Sheet1!$D34&gt;AIL!$BA34+50,50,"wait"),0))</f>
        <v>wait</v>
      </c>
      <c r="IS33" s="10" t="str">
        <f>IF(AND(IS32&gt;0,IS32&lt;&gt;"wait"),"AT",IF(AIL!$BB34="AI",IF(Sheet1!$D34&gt;AIL!$BA34+100,100,"wait"),0))</f>
        <v>wait</v>
      </c>
      <c r="IT33" s="10" t="str">
        <f>IF(AND(IT32&gt;0,IT32&lt;&gt;"wait"),"AT",IF(AIL!$BB34="AI",IF(Sheet1!$D34&gt;AIL!$BA34+150,150,"wait"),0))</f>
        <v>wait</v>
      </c>
      <c r="IU33" s="10" t="str">
        <f>IF(AND(IU32&gt;0,IU32&lt;&gt;"wait"),"AT",IF(AIL!$BB34="AI",IF(Sheet1!$D34&gt;AIL!$BA34+200,200,"wait"),0))</f>
        <v>wait</v>
      </c>
      <c r="IV33" s="10">
        <f t="shared" si="57"/>
        <v>50</v>
      </c>
      <c r="IX33" s="10" t="str">
        <f>IF(AND(IX32&gt;0,IX32&lt;&gt;"wait"),"AT",IF(AIL!$BD34="AI",IF(Sheet1!$E34&lt;AIL!$BC34-50,50,"wait"),0))</f>
        <v>AT</v>
      </c>
      <c r="IY33" s="10" t="str">
        <f>IF(AND(IY32&gt;0,IY32&lt;&gt;"wait"),"AT",IF(AIL!$BD34="AI",IF(Sheet1!$E34&lt;AIL!$BC34-100,100,"wait"),0))</f>
        <v>wait</v>
      </c>
      <c r="IZ33" s="10" t="str">
        <f>IF(AND(IZ32&gt;0,IZ32&lt;&gt;"wait"),"AT",IF(AIL!$BD34="AI",IF(Sheet1!$E34&lt;AIL!$BC34-150,150,"wait"),0))</f>
        <v>wait</v>
      </c>
      <c r="JA33" s="10" t="str">
        <f>IF(AND(JA32&gt;0,JA32&lt;&gt;"wait"),"AT",IF(AIL!$BD34="AI",IF(Sheet1!$E34&lt;AIL!$BC34-200,200,"wait"),0))</f>
        <v>wait</v>
      </c>
      <c r="JB33" s="10" t="str">
        <f>IF(AND(JB32&gt;0,JB32&lt;&gt;"wait"),"AT",IF(AIL!$BD34="AI",IF(Sheet1!$D34&gt;AIL!$BC34+50,50,"wait"),0))</f>
        <v>wait</v>
      </c>
      <c r="JC33" s="10" t="str">
        <f>IF(AND(JC32&gt;0,JC32&lt;&gt;"wait"),"AT",IF(AIL!$BD34="AI",IF(Sheet1!$D34&gt;AIL!$BC34+100,100,"wait"),0))</f>
        <v>wait</v>
      </c>
      <c r="JD33" s="10" t="str">
        <f>IF(AND(JD32&gt;0,JD32&lt;&gt;"wait"),"AT",IF(AIL!$BD34="AI",IF(Sheet1!$D34&gt;AIL!$BC34+150,150,"wait"),0))</f>
        <v>wait</v>
      </c>
      <c r="JE33" s="10" t="str">
        <f>IF(AND(JE32&gt;0,JE32&lt;&gt;"wait"),"AT",IF(AIL!$BD34="AI",IF(Sheet1!$D34&gt;AIL!$BC34+200,200,"wait"),0))</f>
        <v>wait</v>
      </c>
      <c r="JF33" s="10">
        <f t="shared" si="58"/>
        <v>50</v>
      </c>
      <c r="JH33" s="10" t="str">
        <f>IF(AND(JH32&gt;0,JH32&lt;&gt;"wait"),"AT",IF(AIL!$BF34="AI",IF(Sheet1!$E34&lt;AIL!$BE34-50,50,"wait"),0))</f>
        <v>AT</v>
      </c>
      <c r="JI33" s="10" t="str">
        <f>IF(AND(JI32&gt;0,JI32&lt;&gt;"wait"),"AT",IF(AIL!$BF34="AI",IF(Sheet1!$E34&lt;AIL!$BE34-100,100,"wait"),0))</f>
        <v>wait</v>
      </c>
      <c r="JJ33" s="10" t="str">
        <f>IF(AND(JJ32&gt;0,JJ32&lt;&gt;"wait"),"AT",IF(AIL!$BF34="AI",IF(Sheet1!$E34&lt;AIL!$BE34-150,150,"wait"),0))</f>
        <v>wait</v>
      </c>
      <c r="JK33" s="10" t="str">
        <f>IF(AND(JK32&gt;0,JK32&lt;&gt;"wait"),"AT",IF(AIL!$BF34="AI",IF(Sheet1!$E34&lt;AIL!$BE34-200,200,"wait"),0))</f>
        <v>wait</v>
      </c>
      <c r="JL33" s="10" t="str">
        <f>IF(AND(JL32&gt;0,JL32&lt;&gt;"wait"),"AT",IF(AIL!$BF34="AI",IF(Sheet1!$D34&gt;AIL!$BE34+50,50,"wait"),0))</f>
        <v>wait</v>
      </c>
      <c r="JM33" s="10" t="str">
        <f>IF(AND(JM32&gt;0,JM32&lt;&gt;"wait"),"AT",IF(AIL!$BF34="AI",IF(Sheet1!$D34&gt;AIL!$BE34+100,100,"wait"),0))</f>
        <v>wait</v>
      </c>
      <c r="JN33" s="10" t="str">
        <f>IF(AND(JN32&gt;0,JN32&lt;&gt;"wait"),"AT",IF(AIL!$BF34="AI",IF(Sheet1!$D34&gt;AIL!$BE34+150,150,"wait"),0))</f>
        <v>wait</v>
      </c>
      <c r="JO33" s="10" t="str">
        <f>IF(AND(JO32&gt;0,JO32&lt;&gt;"wait"),"AT",IF(AIL!$BF34="AI",IF(Sheet1!$D34&gt;AIL!$BE34+200,200,"wait"),0))</f>
        <v>wait</v>
      </c>
      <c r="JP33" s="10">
        <f t="shared" si="59"/>
        <v>50</v>
      </c>
      <c r="JR33" s="10" t="str">
        <f>IF(AND(JR32&gt;0,JR32&lt;&gt;"wait"),"AT",IF(AIL!$BH34="AI",IF(Sheet1!$E34&lt;AIL!$BG34-50,50,"wait"),0))</f>
        <v>AT</v>
      </c>
      <c r="JS33" s="10" t="str">
        <f>IF(AND(JS32&gt;0,JS32&lt;&gt;"wait"),"AT",IF(AIL!$BH34="AI",IF(Sheet1!$E34&lt;AIL!$BG34-100,100,"wait"),0))</f>
        <v>AT</v>
      </c>
      <c r="JT33" s="10" t="str">
        <f>IF(AND(JT32&gt;0,JT32&lt;&gt;"wait"),"AT",IF(AIL!$BH34="AI",IF(Sheet1!$E34&lt;AIL!$BG34-150,150,"wait"),0))</f>
        <v>wait</v>
      </c>
      <c r="JU33" s="10" t="str">
        <f>IF(AND(JU32&gt;0,JU32&lt;&gt;"wait"),"AT",IF(AIL!$BH34="AI",IF(Sheet1!$E34&lt;AIL!$BG34-200,200,"wait"),0))</f>
        <v>wait</v>
      </c>
      <c r="JV33" s="10" t="str">
        <f>IF(AND(JV32&gt;0,JV32&lt;&gt;"wait"),"AT",IF(AIL!$BH34="AI",IF(Sheet1!$D34&gt;AIL!$BG34+50,50,"wait"),0))</f>
        <v>wait</v>
      </c>
      <c r="JW33" s="10" t="str">
        <f>IF(AND(JW32&gt;0,JW32&lt;&gt;"wait"),"AT",IF(AIL!$BH34="AI",IF(Sheet1!$D34&gt;AIL!$BG34+100,100,"wait"),0))</f>
        <v>wait</v>
      </c>
      <c r="JX33" s="10" t="str">
        <f>IF(AND(JX32&gt;0,JX32&lt;&gt;"wait"),"AT",IF(AIL!$BH34="AI",IF(Sheet1!$D34&gt;AIL!$BG34+150,150,"wait"),0))</f>
        <v>wait</v>
      </c>
      <c r="JY33" s="10" t="str">
        <f>IF(AND(JY32&gt;0,JY32&lt;&gt;"wait"),"AT",IF(AIL!$BH34="AI",IF(Sheet1!$D34&gt;AIL!$BG34+200,200,"wait"),0))</f>
        <v>wait</v>
      </c>
      <c r="JZ33" s="10">
        <f t="shared" si="60"/>
        <v>100</v>
      </c>
      <c r="KB33" s="10" t="str">
        <f>IF(AND(KB32&gt;0,KB32&lt;&gt;"wait"),"AT",IF(AIL!$BJ34="AI",IF(Sheet1!$E34&lt;AIL!$BI34-50,50,"wait"),0))</f>
        <v>AT</v>
      </c>
      <c r="KC33" s="10" t="str">
        <f>IF(AND(KC32&gt;0,KC32&lt;&gt;"wait"),"AT",IF(AIL!$BJ34="AI",IF(Sheet1!$E34&lt;AIL!$BI34-100,100,"wait"),0))</f>
        <v>wait</v>
      </c>
      <c r="KD33" s="10" t="str">
        <f>IF(AND(KD32&gt;0,KD32&lt;&gt;"wait"),"AT",IF(AIL!$BJ34="AI",IF(Sheet1!$E34&lt;AIL!$BI34-150,150,"wait"),0))</f>
        <v>wait</v>
      </c>
      <c r="KE33" s="10" t="str">
        <f>IF(AND(KE32&gt;0,KE32&lt;&gt;"wait"),"AT",IF(AIL!$BJ34="AI",IF(Sheet1!$E34&lt;AIL!$BI34-200,200,"wait"),0))</f>
        <v>wait</v>
      </c>
      <c r="KF33" s="10" t="str">
        <f>IF(AND(KF32&gt;0,KF32&lt;&gt;"wait"),"AT",IF(AIL!$BJ34="AI",IF(Sheet1!$D34&gt;AIL!$BI34+50,50,"wait"),0))</f>
        <v>wait</v>
      </c>
      <c r="KG33" s="10" t="str">
        <f>IF(AND(KG32&gt;0,KG32&lt;&gt;"wait"),"AT",IF(AIL!$BJ34="AI",IF(Sheet1!$D34&gt;AIL!$BI34+100,100,"wait"),0))</f>
        <v>wait</v>
      </c>
      <c r="KH33" s="10" t="str">
        <f>IF(AND(KH32&gt;0,KH32&lt;&gt;"wait"),"AT",IF(AIL!$BJ34="AI",IF(Sheet1!$D34&gt;AIL!$BI34+150,150,"wait"),0))</f>
        <v>wait</v>
      </c>
      <c r="KI33" s="10" t="str">
        <f>IF(AND(KI32&gt;0,KI32&lt;&gt;"wait"),"AT",IF(AIL!$BJ34="AI",IF(Sheet1!$D34&gt;AIL!$BI34+200,200,"wait"),0))</f>
        <v>wait</v>
      </c>
      <c r="KJ33" s="10">
        <f t="shared" si="61"/>
        <v>50</v>
      </c>
      <c r="KL33" s="10">
        <f>IF(AND(KL32&gt;0,KL32&lt;&gt;"wait"),"AT",IF(AIL!$BL34="AI",IF(Sheet1!$E34&lt;AIL!$BK34-50,50,"wait"),0))</f>
        <v>0</v>
      </c>
      <c r="KM33" s="10">
        <f>IF(AND(KM32&gt;0,KM32&lt;&gt;"wait"),"AT",IF(AIL!$BL34="AI",IF(Sheet1!$E34&lt;AIL!$BK34-100,100,"wait"),0))</f>
        <v>0</v>
      </c>
      <c r="KN33" s="10">
        <f>IF(AND(KN32&gt;0,KN32&lt;&gt;"wait"),"AT",IF(AIL!$BL34="AI",IF(Sheet1!$E34&lt;AIL!$BK34-150,150,"wait"),0))</f>
        <v>0</v>
      </c>
      <c r="KO33" s="10">
        <f>IF(AND(KO32&gt;0,KO32&lt;&gt;"wait"),"AT",IF(AIL!$BL34="AI",IF(Sheet1!$E34&lt;AIL!$BK34-200,200,"wait"),0))</f>
        <v>0</v>
      </c>
      <c r="KP33" s="10">
        <f>IF(AND(KP32&gt;0,KP32&lt;&gt;"wait"),"AT",IF(AIL!$BL34="AI",IF(Sheet1!$D34&gt;AIL!$BK34+50,50,"wait"),0))</f>
        <v>0</v>
      </c>
      <c r="KQ33" s="10">
        <f>IF(AND(KQ32&gt;0,KQ32&lt;&gt;"wait"),"AT",IF(AIL!$BL34="AI",IF(Sheet1!$D34&gt;AIL!$BK34+100,100,"wait"),0))</f>
        <v>0</v>
      </c>
      <c r="KR33" s="10">
        <f>IF(AND(KR32&gt;0,KR32&lt;&gt;"wait"),"AT",IF(AIL!$BL34="AI",IF(Sheet1!$D34&gt;AIL!$BK34+150,150,"wait"),0))</f>
        <v>0</v>
      </c>
      <c r="KS33" s="10">
        <f>IF(AND(KS32&gt;0,KS32&lt;&gt;"wait"),"AT",IF(AIL!$BL34="AI",IF(Sheet1!$D34&gt;AIL!$BK34+200,200,"wait"),0))</f>
        <v>0</v>
      </c>
      <c r="KT33" s="10">
        <f t="shared" si="62"/>
        <v>0</v>
      </c>
      <c r="KV33" s="10">
        <f>IF(AND(KV32&gt;0,KV32&lt;&gt;"wait"),"AT",IF(AIL!$BN34="AI",IF(Sheet1!$E34&lt;AIL!$BM34-50,50,"wait"),0))</f>
        <v>0</v>
      </c>
      <c r="KW33" s="10">
        <f>IF(AND(KW32&gt;0,KW32&lt;&gt;"wait"),"AT",IF(AIL!$BN34="AI",IF(Sheet1!$E34&lt;AIL!$BM34-100,100,"wait"),0))</f>
        <v>0</v>
      </c>
      <c r="KX33" s="10">
        <f>IF(AND(KX32&gt;0,KX32&lt;&gt;"wait"),"AT",IF(AIL!$BN34="AI",IF(Sheet1!$E34&lt;AIL!$BM34-150,150,"wait"),0))</f>
        <v>0</v>
      </c>
      <c r="KY33" s="10">
        <f>IF(AND(KY32&gt;0,KY32&lt;&gt;"wait"),"AT",IF(AIL!$BN34="AI",IF(Sheet1!$E34&lt;AIL!$BM34-200,200,"wait"),0))</f>
        <v>0</v>
      </c>
      <c r="KZ33" s="10">
        <f>IF(AND(KZ32&gt;0,KZ32&lt;&gt;"wait"),"AT",IF(AIL!$BN34="AI",IF(Sheet1!$D34&gt;AIL!$BM34+50,50,"wait"),0))</f>
        <v>0</v>
      </c>
      <c r="LA33" s="10">
        <f>IF(AND(LA32&gt;0,LA32&lt;&gt;"wait"),"AT",IF(AIL!$BN34="AI",IF(Sheet1!$D34&gt;AIL!$BM34+100,100,"wait"),0))</f>
        <v>0</v>
      </c>
      <c r="LB33" s="10">
        <f>IF(AND(LB32&gt;0,LB32&lt;&gt;"wait"),"AT",IF(AIL!$BN34="AI",IF(Sheet1!$D34&gt;AIL!$BM34+150,150,"wait"),0))</f>
        <v>0</v>
      </c>
      <c r="LC33" s="10">
        <f>IF(AND(LC32&gt;0,LC32&lt;&gt;"wait"),"AT",IF(AIL!$BN34="AI",IF(Sheet1!$D34&gt;AIL!$BM34+200,200,"wait"),0))</f>
        <v>0</v>
      </c>
      <c r="LD33" s="10">
        <f t="shared" si="63"/>
        <v>0</v>
      </c>
      <c r="LF33" s="10">
        <f>IF(AND(LF32&gt;0,LF32&lt;&gt;"wait"),"AT",IF(AIL!$BP34="AI",IF(Sheet1!$E34&lt;AIL!$BO34-50,50,"wait"),0))</f>
        <v>0</v>
      </c>
      <c r="LG33" s="10">
        <f>IF(AND(LG32&gt;0,LG32&lt;&gt;"wait"),"AT",IF(AIL!$BP34="AI",IF(Sheet1!$E34&lt;AIL!$BO34-100,100,"wait"),0))</f>
        <v>0</v>
      </c>
      <c r="LH33" s="10">
        <f>IF(AND(LH32&gt;0,LH32&lt;&gt;"wait"),"AT",IF(AIL!$BP34="AI",IF(Sheet1!$E34&lt;AIL!$BO34-150,150,"wait"),0))</f>
        <v>0</v>
      </c>
      <c r="LI33" s="10">
        <f>IF(AND(LI32&gt;0,LI32&lt;&gt;"wait"),"AT",IF(AIL!$BP34="AI",IF(Sheet1!$E34&lt;AIL!$BO34-200,200,"wait"),0))</f>
        <v>0</v>
      </c>
      <c r="LJ33" s="10">
        <f>IF(AND(LJ32&gt;0,LJ32&lt;&gt;"wait"),"AT",IF(AIL!$BP34="AI",IF(Sheet1!$D34&gt;AIL!$BO34+50,50,"wait"),0))</f>
        <v>0</v>
      </c>
      <c r="LK33" s="10">
        <f>IF(AND(LK32&gt;0,LK32&lt;&gt;"wait"),"AT",IF(AIL!$BP34="AI",IF(Sheet1!$D34&gt;AIL!$BO34+100,100,"wait"),0))</f>
        <v>0</v>
      </c>
      <c r="LL33" s="10">
        <f>IF(AND(LL32&gt;0,LL32&lt;&gt;"wait"),"AT",IF(AIL!$BP34="AI",IF(Sheet1!$D34&gt;AIL!$BO34+150,150,"wait"),0))</f>
        <v>0</v>
      </c>
      <c r="LM33" s="10">
        <f>IF(AND(LM32&gt;0,LM32&lt;&gt;"wait"),"AT",IF(AIL!$BP34="AI",IF(Sheet1!$D34&gt;AIL!$BO34+200,200,"wait"),0))</f>
        <v>0</v>
      </c>
      <c r="LN33" s="10">
        <f t="shared" si="64"/>
        <v>0</v>
      </c>
      <c r="LP33" s="10">
        <f>IF(AND(LP32&gt;0,LP32&lt;&gt;"wait"),"AT",IF(AIL!$BR34="AI",IF(Sheet1!$E34&lt;AIL!$BQ34-50,50,"wait"),0))</f>
        <v>0</v>
      </c>
      <c r="LQ33" s="10">
        <f>IF(AND(LQ32&gt;0,LQ32&lt;&gt;"wait"),"AT",IF(AIL!$BR34="AI",IF(Sheet1!$E34&lt;AIL!$BQ34-100,100,"wait"),0))</f>
        <v>0</v>
      </c>
      <c r="LR33" s="10">
        <f>IF(AND(LR32&gt;0,LR32&lt;&gt;"wait"),"AT",IF(AIL!$BR34="AI",IF(Sheet1!$E34&lt;AIL!$BQ34-150,150,"wait"),0))</f>
        <v>0</v>
      </c>
      <c r="LS33" s="10">
        <f>IF(AND(LS32&gt;0,LS32&lt;&gt;"wait"),"AT",IF(AIL!$BR34="AI",IF(Sheet1!$E34&lt;AIL!$BQ34-200,200,"wait"),0))</f>
        <v>0</v>
      </c>
      <c r="LT33" s="10">
        <f>IF(AND(LT32&gt;0,LT32&lt;&gt;"wait"),"AT",IF(AIL!$BR34="AI",IF(Sheet1!$D34&gt;AIL!$BQ34+50,50,"wait"),0))</f>
        <v>0</v>
      </c>
      <c r="LU33" s="10">
        <f>IF(AND(LU32&gt;0,LU32&lt;&gt;"wait"),"AT",IF(AIL!$BR34="AI",IF(Sheet1!$D34&gt;AIL!$BQ34+100,100,"wait"),0))</f>
        <v>0</v>
      </c>
      <c r="LV33" s="10">
        <f>IF(AND(LV32&gt;0,LV32&lt;&gt;"wait"),"AT",IF(AIL!$BR34="AI",IF(Sheet1!$D34&gt;AIL!$BQ34+150,150,"wait"),0))</f>
        <v>0</v>
      </c>
      <c r="LW33" s="10">
        <f>IF(AND(LW32&gt;0,LW32&lt;&gt;"wait"),"AT",IF(AIL!$BR34="AI",IF(Sheet1!$D34&gt;AIL!$BQ34+200,200,"wait"),0))</f>
        <v>0</v>
      </c>
      <c r="LX33" s="10">
        <f t="shared" si="65"/>
        <v>0</v>
      </c>
    </row>
    <row r="34" spans="1:336" x14ac:dyDescent="0.3">
      <c r="A34" t="str">
        <f>Sheet1!B34</f>
        <v>03/01 09:47</v>
      </c>
      <c r="B34">
        <f>Sheet1!D34</f>
        <v>29125</v>
      </c>
      <c r="C34">
        <f>Sheet1!E34</f>
        <v>29093</v>
      </c>
      <c r="E34">
        <f>MAX($B34:$B$162)</f>
        <v>29293</v>
      </c>
      <c r="F34">
        <f>MIN($C34:$C$162)</f>
        <v>29062</v>
      </c>
      <c r="H34" s="8" t="str">
        <f>IF(AND(H33&gt;0,H33&lt;&gt;"wait"),"AT",IF(AIL!$D35="AI",IF(Sheet1!$E35&lt;AIL!$C35-50,50,"wait"),0))</f>
        <v>AT</v>
      </c>
      <c r="I34" s="8" t="str">
        <f>IF(AND(I33&gt;0,I33&lt;&gt;"wait"),"AT",IF(AIL!$D35="AI",IF(Sheet1!$E35&lt;AIL!$C35-100,100,"wait"),0))</f>
        <v>AT</v>
      </c>
      <c r="J34" s="8" t="str">
        <f>IF(AND(J33&gt;0,J33&lt;&gt;"wait"),"AT",IF(AIL!$D35="AI",IF(Sheet1!$E35&lt;AIL!$C35-150,150,"wait"),0))</f>
        <v>AT</v>
      </c>
      <c r="K34" s="8" t="str">
        <f>IF(AND(K33&gt;0,K33&lt;&gt;"wait"),"AT",IF(AIL!$D35="AI",IF(Sheet1!$E35&lt;AIL!$C35-200,200,"wait"),0))</f>
        <v>AT</v>
      </c>
      <c r="L34" s="8" t="str">
        <f>IF(AND(L33&gt;0,L33&lt;&gt;"wait"),"AT",IF(AIL!$D35="AI",IF(Sheet1!$D35&gt;AIL!$C35+50,50,"wait"),0))</f>
        <v>AT</v>
      </c>
      <c r="M34" s="8" t="str">
        <f>IF(AND(M33&gt;0,M33&lt;&gt;"wait"),"AT",IF(AIL!$D35="AI",IF(Sheet1!$D35&gt;AIL!$C35+100,100,"wait"),0))</f>
        <v>wait</v>
      </c>
      <c r="N34" s="8" t="str">
        <f>IF(AND(N33&gt;0,N33&lt;&gt;"wait"),"AT",IF(AIL!$D35="AI",IF(Sheet1!$D35&gt;AIL!$C35+150,150,"wait"),0))</f>
        <v>wait</v>
      </c>
      <c r="O34" s="8" t="str">
        <f>IF(AND(O33&gt;0,O33&lt;&gt;"wait"),"AT",IF(AIL!$D35="AI",IF(Sheet1!$D35&gt;AIL!$C35+200,200,"wait"),0))</f>
        <v>wait</v>
      </c>
      <c r="P34" s="8">
        <f t="shared" si="66"/>
        <v>-50</v>
      </c>
      <c r="R34" s="8" t="str">
        <f>IF(AND(R33&gt;0,R33&lt;&gt;"wait"),"AT",IF(AIL!$F35="AI",IF(Sheet1!$E35&lt;AIL!$E35-50,50,"wait"),0))</f>
        <v>AT</v>
      </c>
      <c r="S34" s="8" t="str">
        <f>IF(AND(S33&gt;0,S33&lt;&gt;"wait"),"AT",IF(AIL!$F35="AI",IF(Sheet1!$E35&lt;AIL!$E35-100,100,"wait"),0))</f>
        <v>AT</v>
      </c>
      <c r="T34" s="8" t="str">
        <f>IF(AND(T33&gt;0,T33&lt;&gt;"wait"),"AT",IF(AIL!$F35="AI",IF(Sheet1!$E35&lt;AIL!$E35-150,150,"wait"),0))</f>
        <v>AT</v>
      </c>
      <c r="U34" s="8" t="str">
        <f>IF(AND(U33&gt;0,U33&lt;&gt;"wait"),"AT",IF(AIL!$F35="AI",IF(Sheet1!$E35&lt;AIL!$E35-200,200,"wait"),0))</f>
        <v>AT</v>
      </c>
      <c r="V34" s="8" t="str">
        <f>IF(AND(V33&gt;0,V33&lt;&gt;"wait"),"AT",IF(AIL!$F35="AI",IF(Sheet1!$D35&gt;AIL!$E35+50,50,"wait"),0))</f>
        <v>AT</v>
      </c>
      <c r="W34" s="8" t="str">
        <f>IF(AND(W33&gt;0,W33&lt;&gt;"wait"),"AT",IF(AIL!$F35="AI",IF(Sheet1!$D35&gt;AIL!$E35+100,100,"wait"),0))</f>
        <v>wait</v>
      </c>
      <c r="X34" s="8" t="str">
        <f>IF(AND(X33&gt;0,X33&lt;&gt;"wait"),"AT",IF(AIL!$F35="AI",IF(Sheet1!$D35&gt;AIL!$E35+150,150,"wait"),0))</f>
        <v>wait</v>
      </c>
      <c r="Y34" s="8" t="str">
        <f>IF(AND(Y33&gt;0,Y33&lt;&gt;"wait"),"AT",IF(AIL!$F35="AI",IF(Sheet1!$D35&gt;AIL!$E35+200,200,"wait"),0))</f>
        <v>wait</v>
      </c>
      <c r="Z34" s="8">
        <f t="shared" si="67"/>
        <v>-50</v>
      </c>
      <c r="AB34" s="8" t="str">
        <f>IF(AND(AB33&gt;0,AB33&lt;&gt;"wait"),"AT",IF(AIL!$H35="AI",IF(Sheet1!$E35&lt;AIL!$G35-50,50,"wait"),0))</f>
        <v>AT</v>
      </c>
      <c r="AC34" s="8" t="str">
        <f>IF(AND(AC33&gt;0,AC33&lt;&gt;"wait"),"AT",IF(AIL!$H35="AI",IF(Sheet1!$E35&lt;AIL!$G35-100,100,"wait"),0))</f>
        <v>AT</v>
      </c>
      <c r="AD34" s="8" t="str">
        <f>IF(AND(AD33&gt;0,AD33&lt;&gt;"wait"),"AT",IF(AIL!$H35="AI",IF(Sheet1!$E35&lt;AIL!$G35-150,150,"wait"),0))</f>
        <v>AT</v>
      </c>
      <c r="AE34" s="8" t="str">
        <f>IF(AND(AE33&gt;0,AE33&lt;&gt;"wait"),"AT",IF(AIL!$H35="AI",IF(Sheet1!$E35&lt;AIL!$G35-200,200,"wait"),0))</f>
        <v>AT</v>
      </c>
      <c r="AF34" s="8" t="str">
        <f>IF(AND(AF33&gt;0,AF33&lt;&gt;"wait"),"AT",IF(AIL!$H35="AI",IF(Sheet1!$D35&gt;AIL!$G35+50,50,"wait"),0))</f>
        <v>AT</v>
      </c>
      <c r="AG34" s="8" t="str">
        <f>IF(AND(AG33&gt;0,AG33&lt;&gt;"wait"),"AT",IF(AIL!$H35="AI",IF(Sheet1!$D35&gt;AIL!$G35+100,100,"wait"),0))</f>
        <v>wait</v>
      </c>
      <c r="AH34" s="8" t="str">
        <f>IF(AND(AH33&gt;0,AH33&lt;&gt;"wait"),"AT",IF(AIL!$H35="AI",IF(Sheet1!$D35&gt;AIL!$G35+150,150,"wait"),0))</f>
        <v>wait</v>
      </c>
      <c r="AI34" s="8" t="str">
        <f>IF(AND(AI33&gt;0,AI33&lt;&gt;"wait"),"AT",IF(AIL!$H35="AI",IF(Sheet1!$D35&gt;AIL!$G35+200,200,"wait"),0))</f>
        <v>wait</v>
      </c>
      <c r="AJ34" s="8">
        <f t="shared" si="68"/>
        <v>-50</v>
      </c>
      <c r="AL34" s="8" t="str">
        <f>IF(AND(AL33&gt;0,AL33&lt;&gt;"wait"),"AT",IF(AIL!$J35="AI",IF(Sheet1!$E35&lt;AIL!$I35-50,50,"wait"),0))</f>
        <v>AT</v>
      </c>
      <c r="AM34" s="8" t="str">
        <f>IF(AND(AM33&gt;0,AM33&lt;&gt;"wait"),"AT",IF(AIL!$J35="AI",IF(Sheet1!$E35&lt;AIL!$I35-100,100,"wait"),0))</f>
        <v>AT</v>
      </c>
      <c r="AN34" s="8" t="str">
        <f>IF(AND(AN33&gt;0,AN33&lt;&gt;"wait"),"AT",IF(AIL!$J35="AI",IF(Sheet1!$E35&lt;AIL!$I35-150,150,"wait"),0))</f>
        <v>AT</v>
      </c>
      <c r="AO34" s="8" t="str">
        <f>IF(AND(AO33&gt;0,AO33&lt;&gt;"wait"),"AT",IF(AIL!$J35="AI",IF(Sheet1!$E35&lt;AIL!$I35-200,200,"wait"),0))</f>
        <v>AT</v>
      </c>
      <c r="AP34" s="8" t="str">
        <f>IF(AND(AP33&gt;0,AP33&lt;&gt;"wait"),"AT",IF(AIL!$J35="AI",IF(Sheet1!$D35&gt;AIL!$I35+50,50,"wait"),0))</f>
        <v>AT</v>
      </c>
      <c r="AQ34" s="8" t="str">
        <f>IF(AND(AQ33&gt;0,AQ33&lt;&gt;"wait"),"AT",IF(AIL!$J35="AI",IF(Sheet1!$D35&gt;AIL!$I35+100,100,"wait"),0))</f>
        <v>wait</v>
      </c>
      <c r="AR34" s="8" t="str">
        <f>IF(AND(AR33&gt;0,AR33&lt;&gt;"wait"),"AT",IF(AIL!$J35="AI",IF(Sheet1!$D35&gt;AIL!$I35+150,150,"wait"),0))</f>
        <v>wait</v>
      </c>
      <c r="AS34" s="8" t="str">
        <f>IF(AND(AS33&gt;0,AS33&lt;&gt;"wait"),"AT",IF(AIL!$J35="AI",IF(Sheet1!$D35&gt;AIL!$I35+200,200,"wait"),0))</f>
        <v>wait</v>
      </c>
      <c r="AT34" s="8">
        <f t="shared" si="69"/>
        <v>-50</v>
      </c>
      <c r="AU34" s="8"/>
      <c r="AV34" s="8" t="str">
        <f>IF(AND(AV33&gt;0,AV33&lt;&gt;"wait"),"AT",IF(AIL!$L35="AI",IF(Sheet1!$E35&lt;AIL!$K35-50,50,"wait"),0))</f>
        <v>AT</v>
      </c>
      <c r="AW34" s="8" t="str">
        <f>IF(AND(AW33&gt;0,AW33&lt;&gt;"wait"),"AT",IF(AIL!$L35="AI",IF(Sheet1!$E35&lt;AIL!$K35-100,100,"wait"),0))</f>
        <v>AT</v>
      </c>
      <c r="AX34" s="8" t="str">
        <f>IF(AND(AX33&gt;0,AX33&lt;&gt;"wait"),"AT",IF(AIL!$L35="AI",IF(Sheet1!$E35&lt;AIL!$K35-150,150,"wait"),0))</f>
        <v>AT</v>
      </c>
      <c r="AY34" s="8" t="str">
        <f>IF(AND(AY33&gt;0,AY33&lt;&gt;"wait"),"AT",IF(AIL!$L35="AI",IF(Sheet1!$E35&lt;AIL!$K35-200,200,"wait"),0))</f>
        <v>AT</v>
      </c>
      <c r="AZ34" s="8" t="str">
        <f>IF(AND(AZ33&gt;0,AZ33&lt;&gt;"wait"),"AT",IF(AIL!$L35="AI",IF(Sheet1!$D35&gt;AIL!$K35+50,50,"wait"),0))</f>
        <v>AT</v>
      </c>
      <c r="BA34" s="8" t="str">
        <f>IF(AND(BA33&gt;0,BA33&lt;&gt;"wait"),"AT",IF(AIL!$L35="AI",IF(Sheet1!$D35&gt;AIL!$K35+100,100,"wait"),0))</f>
        <v>wait</v>
      </c>
      <c r="BB34" s="8" t="str">
        <f>IF(AND(BB33&gt;0,BB33&lt;&gt;"wait"),"AT",IF(AIL!$L35="AI",IF(Sheet1!$D35&gt;AIL!$K35+150,150,"wait"),0))</f>
        <v>wait</v>
      </c>
      <c r="BC34" s="8" t="str">
        <f>IF(AND(BC33&gt;0,BC33&lt;&gt;"wait"),"AT",IF(AIL!$L35="AI",IF(Sheet1!$D35&gt;AIL!$K35+200,200,"wait"),0))</f>
        <v>wait</v>
      </c>
      <c r="BD34" s="8">
        <f t="shared" si="70"/>
        <v>-50</v>
      </c>
      <c r="BE34" s="8"/>
      <c r="BF34" s="8" t="str">
        <f>IF(AND(BF33&gt;0,BF33&lt;&gt;"wait"),"AT",IF(AIL!$N35="AI",IF(Sheet1!$E35&lt;AIL!$M35-50,50,"wait"),0))</f>
        <v>AT</v>
      </c>
      <c r="BG34" s="8" t="str">
        <f>IF(AND(BG33&gt;0,BG33&lt;&gt;"wait"),"AT",IF(AIL!$N35="AI",IF(Sheet1!$E35&lt;AIL!$M35-100,100,"wait"),0))</f>
        <v>AT</v>
      </c>
      <c r="BH34" s="8" t="str">
        <f>IF(AND(BH33&gt;0,BH33&lt;&gt;"wait"),"AT",IF(AIL!$N35="AI",IF(Sheet1!$E35&lt;AIL!$M35-150,150,"wait"),0))</f>
        <v>AT</v>
      </c>
      <c r="BI34" s="8" t="str">
        <f>IF(AND(BI33&gt;0,BI33&lt;&gt;"wait"),"AT",IF(AIL!$N35="AI",IF(Sheet1!$E35&lt;AIL!$M35-200,200,"wait"),0))</f>
        <v>AT</v>
      </c>
      <c r="BJ34" s="8" t="str">
        <f>IF(AND(BJ33&gt;0,BJ33&lt;&gt;"wait"),"AT",IF(AIL!$N35="AI",IF(Sheet1!$D35&gt;AIL!$M35+50,50,"wait"),0))</f>
        <v>AT</v>
      </c>
      <c r="BK34" s="8" t="str">
        <f>IF(AND(BK33&gt;0,BK33&lt;&gt;"wait"),"AT",IF(AIL!$N35="AI",IF(Sheet1!$D35&gt;AIL!$M35+100,100,"wait"),0))</f>
        <v>wait</v>
      </c>
      <c r="BL34" s="8" t="str">
        <f>IF(AND(BL33&gt;0,BL33&lt;&gt;"wait"),"AT",IF(AIL!$N35="AI",IF(Sheet1!$D35&gt;AIL!$M35+150,150,"wait"),0))</f>
        <v>wait</v>
      </c>
      <c r="BM34" s="8" t="str">
        <f>IF(AND(BM33&gt;0,BM33&lt;&gt;"wait"),"AT",IF(AIL!$N35="AI",IF(Sheet1!$D35&gt;AIL!$M35+200,200,"wait"),0))</f>
        <v>wait</v>
      </c>
      <c r="BN34" s="8">
        <f t="shared" si="71"/>
        <v>-50</v>
      </c>
      <c r="BO34" s="8"/>
      <c r="BP34" s="8" t="str">
        <f>IF(AND(BP33&gt;0,BP33&lt;&gt;"wait"),"AT",IF(AIL!$P35="AI",IF(Sheet1!$E35&lt;AIL!$O35-50,50,"wait"),0))</f>
        <v>AT</v>
      </c>
      <c r="BQ34" s="8" t="str">
        <f>IF(AND(BQ33&gt;0,BQ33&lt;&gt;"wait"),"AT",IF(AIL!$P35="AI",IF(Sheet1!$E35&lt;AIL!$O35-100,100,"wait"),0))</f>
        <v>AT</v>
      </c>
      <c r="BR34" s="8" t="str">
        <f>IF(AND(BR33&gt;0,BR33&lt;&gt;"wait"),"AT",IF(AIL!$P35="AI",IF(Sheet1!$E35&lt;AIL!$O35-150,150,"wait"),0))</f>
        <v>AT</v>
      </c>
      <c r="BS34" s="8" t="str">
        <f>IF(AND(BS33&gt;0,BS33&lt;&gt;"wait"),"AT",IF(AIL!$P35="AI",IF(Sheet1!$E35&lt;AIL!$O35-200,200,"wait"),0))</f>
        <v>AT</v>
      </c>
      <c r="BT34" s="8" t="str">
        <f>IF(AND(BT33&gt;0,BT33&lt;&gt;"wait"),"AT",IF(AIL!$P35="AI",IF(Sheet1!$D35&gt;AIL!$O35+50,50,"wait"),0))</f>
        <v>AT</v>
      </c>
      <c r="BU34" s="8" t="str">
        <f>IF(AND(BU33&gt;0,BU33&lt;&gt;"wait"),"AT",IF(AIL!$P35="AI",IF(Sheet1!$D35&gt;AIL!$O35+100,100,"wait"),0))</f>
        <v>wait</v>
      </c>
      <c r="BV34" s="8" t="str">
        <f>IF(AND(BV33&gt;0,BV33&lt;&gt;"wait"),"AT",IF(AIL!$P35="AI",IF(Sheet1!$D35&gt;AIL!$O35+150,150,"wait"),0))</f>
        <v>wait</v>
      </c>
      <c r="BW34" s="8" t="str">
        <f>IF(AND(BW33&gt;0,BW33&lt;&gt;"wait"),"AT",IF(AIL!$P35="AI",IF(Sheet1!$D35&gt;AIL!$O35+200,200,"wait"),0))</f>
        <v>wait</v>
      </c>
      <c r="BX34" s="8">
        <f t="shared" si="72"/>
        <v>-50</v>
      </c>
      <c r="BY34" s="8"/>
      <c r="BZ34" s="8" t="str">
        <f>IF(AND(BZ33&gt;0,BZ33&lt;&gt;"wait"),"AT",IF(AIL!$R35="AI",IF(Sheet1!$E35&lt;AIL!$Q35-50,50,"wait"),0))</f>
        <v>AT</v>
      </c>
      <c r="CA34" s="8" t="str">
        <f>IF(AND(CA33&gt;0,CA33&lt;&gt;"wait"),"AT",IF(AIL!$R35="AI",IF(Sheet1!$E35&lt;AIL!$Q35-100,100,"wait"),0))</f>
        <v>AT</v>
      </c>
      <c r="CB34" s="8" t="str">
        <f>IF(AND(CB33&gt;0,CB33&lt;&gt;"wait"),"AT",IF(AIL!$R35="AI",IF(Sheet1!$E35&lt;AIL!$Q35-150,150,"wait"),0))</f>
        <v>AT</v>
      </c>
      <c r="CC34" s="8" t="str">
        <f>IF(AND(CC33&gt;0,CC33&lt;&gt;"wait"),"AT",IF(AIL!$R35="AI",IF(Sheet1!$E35&lt;AIL!$Q35-200,200,"wait"),0))</f>
        <v>AT</v>
      </c>
      <c r="CD34" s="8" t="str">
        <f>IF(AND(CD33&gt;0,CD33&lt;&gt;"wait"),"AT",IF(AIL!$R35="AI",IF(Sheet1!$D35&gt;AIL!$Q35+50,50,"wait"),0))</f>
        <v>AT</v>
      </c>
      <c r="CE34" s="8" t="str">
        <f>IF(AND(CE33&gt;0,CE33&lt;&gt;"wait"),"AT",IF(AIL!$R35="AI",IF(Sheet1!$D35&gt;AIL!$Q35+100,100,"wait"),0))</f>
        <v>wait</v>
      </c>
      <c r="CF34" s="8" t="str">
        <f>IF(AND(CF33&gt;0,CF33&lt;&gt;"wait"),"AT",IF(AIL!$R35="AI",IF(Sheet1!$D35&gt;AIL!$Q35+150,150,"wait"),0))</f>
        <v>wait</v>
      </c>
      <c r="CG34" s="8" t="str">
        <f>IF(AND(CG33&gt;0,CG33&lt;&gt;"wait"),"AT",IF(AIL!$R35="AI",IF(Sheet1!$D35&gt;AIL!$Q35+200,200,"wait"),0))</f>
        <v>wait</v>
      </c>
      <c r="CH34" s="8">
        <f t="shared" si="73"/>
        <v>-50</v>
      </c>
      <c r="CI34" s="8"/>
      <c r="CJ34" s="8" t="str">
        <f>IF(AND(CJ33&gt;0,CJ33&lt;&gt;"wait"),"AT",IF(AIL!$T35="AI",IF(Sheet1!$E35&lt;AIL!$S35-50,50,"wait"),0))</f>
        <v>AT</v>
      </c>
      <c r="CK34" s="8" t="str">
        <f>IF(AND(CK33&gt;0,CK33&lt;&gt;"wait"),"AT",IF(AIL!$T35="AI",IF(Sheet1!$E35&lt;AIL!$S35-100,100,"wait"),0))</f>
        <v>AT</v>
      </c>
      <c r="CL34" s="8" t="str">
        <f>IF(AND(CL33&gt;0,CL33&lt;&gt;"wait"),"AT",IF(AIL!$T35="AI",IF(Sheet1!$E35&lt;AIL!$S35-150,150,"wait"),0))</f>
        <v>AT</v>
      </c>
      <c r="CM34" s="8" t="str">
        <f>IF(AND(CM33&gt;0,CM33&lt;&gt;"wait"),"AT",IF(AIL!$T35="AI",IF(Sheet1!$E35&lt;AIL!$S35-200,200,"wait"),0))</f>
        <v>wait</v>
      </c>
      <c r="CN34" s="8" t="str">
        <f>IF(AND(CN33&gt;0,CN33&lt;&gt;"wait"),"AT",IF(AIL!$T35="AI",IF(Sheet1!$D35&gt;AIL!$S35+50,50,"wait"),0))</f>
        <v>AT</v>
      </c>
      <c r="CO34" s="8" t="str">
        <f>IF(AND(CO33&gt;0,CO33&lt;&gt;"wait"),"AT",IF(AIL!$T35="AI",IF(Sheet1!$D35&gt;AIL!$S35+100,100,"wait"),0))</f>
        <v>AT</v>
      </c>
      <c r="CP34" s="8" t="str">
        <f>IF(AND(CP33&gt;0,CP33&lt;&gt;"wait"),"AT",IF(AIL!$T35="AI",IF(Sheet1!$D35&gt;AIL!$S35+150,150,"wait"),0))</f>
        <v>wait</v>
      </c>
      <c r="CQ34" s="8" t="str">
        <f>IF(AND(CQ33&gt;0,CQ33&lt;&gt;"wait"),"AT",IF(AIL!$T35="AI",IF(Sheet1!$D35&gt;AIL!$S35+200,200,"wait"),0))</f>
        <v>wait</v>
      </c>
      <c r="CR34" s="8">
        <f t="shared" si="74"/>
        <v>-100</v>
      </c>
      <c r="CS34" s="8"/>
      <c r="CT34" s="8" t="str">
        <f>IF(AND(CT33&gt;0,CT33&lt;&gt;"wait"),"AT",IF(AIL!$V35="AI",IF(Sheet1!$E35&lt;AIL!$U35-50,50,"wait"),0))</f>
        <v>AT</v>
      </c>
      <c r="CU34" s="8" t="str">
        <f>IF(AND(CU33&gt;0,CU33&lt;&gt;"wait"),"AT",IF(AIL!$V35="AI",IF(Sheet1!$E35&lt;AIL!$U35-100,100,"wait"),0))</f>
        <v>AT</v>
      </c>
      <c r="CV34" s="8" t="str">
        <f>IF(AND(CV33&gt;0,CV33&lt;&gt;"wait"),"AT",IF(AIL!$V35="AI",IF(Sheet1!$E35&lt;AIL!$U35-150,150,"wait"),0))</f>
        <v>AT</v>
      </c>
      <c r="CW34" s="8" t="str">
        <f>IF(AND(CW33&gt;0,CW33&lt;&gt;"wait"),"AT",IF(AIL!$V35="AI",IF(Sheet1!$E35&lt;AIL!$U35-200,200,"wait"),0))</f>
        <v>wait</v>
      </c>
      <c r="CX34" s="8" t="str">
        <f>IF(AND(CX33&gt;0,CX33&lt;&gt;"wait"),"AT",IF(AIL!$V35="AI",IF(Sheet1!$D35&gt;AIL!$U35+50,50,"wait"),0))</f>
        <v>AT</v>
      </c>
      <c r="CY34" s="8" t="str">
        <f>IF(AND(CY33&gt;0,CY33&lt;&gt;"wait"),"AT",IF(AIL!$V35="AI",IF(Sheet1!$D35&gt;AIL!$U35+100,100,"wait"),0))</f>
        <v>AT</v>
      </c>
      <c r="CZ34" s="8" t="str">
        <f>IF(AND(CZ33&gt;0,CZ33&lt;&gt;"wait"),"AT",IF(AIL!$V35="AI",IF(Sheet1!$D35&gt;AIL!$U35+150,150,"wait"),0))</f>
        <v>wait</v>
      </c>
      <c r="DA34" s="8" t="str">
        <f>IF(AND(DA33&gt;0,DA33&lt;&gt;"wait"),"AT",IF(AIL!$V35="AI",IF(Sheet1!$D35&gt;AIL!$U35+200,200,"wait"),0))</f>
        <v>wait</v>
      </c>
      <c r="DB34" s="8">
        <f t="shared" si="75"/>
        <v>-100</v>
      </c>
      <c r="DC34" s="8"/>
      <c r="DD34" s="8" t="str">
        <f>IF(AND(DD33&gt;0,DD33&lt;&gt;"wait"),"AT",IF(AIL!$X35="AI",IF(Sheet1!$E35&lt;AIL!$W35-50,50,"wait"),0))</f>
        <v>AT</v>
      </c>
      <c r="DE34" s="8" t="str">
        <f>IF(AND(DE33&gt;0,DE33&lt;&gt;"wait"),"AT",IF(AIL!$X35="AI",IF(Sheet1!$E35&lt;AIL!$W35-100,100,"wait"),0))</f>
        <v>AT</v>
      </c>
      <c r="DF34" s="8" t="str">
        <f>IF(AND(DF33&gt;0,DF33&lt;&gt;"wait"),"AT",IF(AIL!$X35="AI",IF(Sheet1!$E35&lt;AIL!$W35-150,150,"wait"),0))</f>
        <v>AT</v>
      </c>
      <c r="DG34" s="8" t="str">
        <f>IF(AND(DG33&gt;0,DG33&lt;&gt;"wait"),"AT",IF(AIL!$X35="AI",IF(Sheet1!$E35&lt;AIL!$W35-200,200,"wait"),0))</f>
        <v>wait</v>
      </c>
      <c r="DH34" s="8" t="str">
        <f>IF(AND(DH33&gt;0,DH33&lt;&gt;"wait"),"AT",IF(AIL!$X35="AI",IF(Sheet1!$D35&gt;AIL!$W35+50,50,"wait"),0))</f>
        <v>AT</v>
      </c>
      <c r="DI34" s="8" t="str">
        <f>IF(AND(DI33&gt;0,DI33&lt;&gt;"wait"),"AT",IF(AIL!$X35="AI",IF(Sheet1!$D35&gt;AIL!$W35+100,100,"wait"),0))</f>
        <v>AT</v>
      </c>
      <c r="DJ34" s="8" t="str">
        <f>IF(AND(DJ33&gt;0,DJ33&lt;&gt;"wait"),"AT",IF(AIL!$X35="AI",IF(Sheet1!$D35&gt;AIL!$W35+150,150,"wait"),0))</f>
        <v>wait</v>
      </c>
      <c r="DK34" s="8" t="str">
        <f>IF(AND(DK33&gt;0,DK33&lt;&gt;"wait"),"AT",IF(AIL!$X35="AI",IF(Sheet1!$D35&gt;AIL!$W35+200,200,"wait"),0))</f>
        <v>wait</v>
      </c>
      <c r="DL34" s="8">
        <f t="shared" si="76"/>
        <v>-100</v>
      </c>
      <c r="DN34" s="10" t="str">
        <f>IF(AND(DN33&gt;0,DN33&lt;&gt;"wait"),"AT",IF(AIL!$AA35="AI",IF(Sheet1!$E35&lt;AIL!$Z35-50,50,"wait"),0))</f>
        <v>AT</v>
      </c>
      <c r="DO34" s="10" t="str">
        <f>IF(AND(DO33&gt;0,DO33&lt;&gt;"wait"),"AT",IF(AIL!$AA35="AI",IF(Sheet1!$E35&lt;AIL!$Z35-100,100,"wait"),0))</f>
        <v>AT</v>
      </c>
      <c r="DP34" s="10" t="str">
        <f>IF(AND(DP33&gt;0,DP33&lt;&gt;"wait"),"AT",IF(AIL!$AA35="AI",IF(Sheet1!$E35&lt;AIL!$Z35-150,150,"wait"),0))</f>
        <v>AT</v>
      </c>
      <c r="DQ34" s="10" t="str">
        <f>IF(AND(DQ33&gt;0,DQ33&lt;&gt;"wait"),"AT",IF(AIL!$AA35="AI",IF(Sheet1!$E35&lt;AIL!$Z35-200,200,"wait"),0))</f>
        <v>wait</v>
      </c>
      <c r="DR34" s="10" t="str">
        <f>IF(AND(DR33&gt;0,DR33&lt;&gt;"wait"),"AT",IF(AIL!$AA35="AI",IF(Sheet1!$D35&gt;AIL!$Z35+50,50,"wait"),0))</f>
        <v>AT</v>
      </c>
      <c r="DS34" s="10" t="str">
        <f>IF(AND(DS33&gt;0,DS33&lt;&gt;"wait"),"AT",IF(AIL!$AA35="AI",IF(Sheet1!$D35&gt;AIL!$Z35+100,100,"wait"),0))</f>
        <v>wait</v>
      </c>
      <c r="DT34" s="10" t="str">
        <f>IF(AND(DT33&gt;0,DT33&lt;&gt;"wait"),"AT",IF(AIL!$AA35="AI",IF(Sheet1!$D35&gt;AIL!$Z35+150,150,"wait"),0))</f>
        <v>wait</v>
      </c>
      <c r="DU34" s="10" t="str">
        <f>IF(AND(DU33&gt;0,DU33&lt;&gt;"wait"),"AT",IF(AIL!$AA35="AI",IF(Sheet1!$D35&gt;AIL!$Z35+200,200,"wait"),0))</f>
        <v>wait</v>
      </c>
      <c r="DV34" s="10">
        <f t="shared" si="44"/>
        <v>-50</v>
      </c>
      <c r="DX34" s="10" t="str">
        <f>IF(AND(DX33&gt;0,DX33&lt;&gt;"wait"),"AT",IF(AIL!$AC35="AI",IF(Sheet1!$E35&lt;AIL!$AB35-50,50,"wait"),0))</f>
        <v>AT</v>
      </c>
      <c r="DY34" s="10" t="str">
        <f>IF(AND(DY33&gt;0,DY33&lt;&gt;"wait"),"AT",IF(AIL!$AC35="AI",IF(Sheet1!$E35&lt;AIL!$AB35-100,100,"wait"),0))</f>
        <v>AT</v>
      </c>
      <c r="DZ34" s="10" t="str">
        <f>IF(AND(DZ33&gt;0,DZ33&lt;&gt;"wait"),"AT",IF(AIL!$AC35="AI",IF(Sheet1!$E35&lt;AIL!$AB35-150,150,"wait"),0))</f>
        <v>AT</v>
      </c>
      <c r="EA34" s="10" t="str">
        <f>IF(AND(EA33&gt;0,EA33&lt;&gt;"wait"),"AT",IF(AIL!$AC35="AI",IF(Sheet1!$E35&lt;AIL!$AB35-200,200,"wait"),0))</f>
        <v>AT</v>
      </c>
      <c r="EB34" s="10" t="str">
        <f>IF(AND(EB33&gt;0,EB33&lt;&gt;"wait"),"AT",IF(AIL!$AC35="AI",IF(Sheet1!$D35&gt;AIL!$AB35+50,50,"wait"),0))</f>
        <v>AT</v>
      </c>
      <c r="EC34" s="10" t="str">
        <f>IF(AND(EC33&gt;0,EC33&lt;&gt;"wait"),"AT",IF(AIL!$AC35="AI",IF(Sheet1!$D35&gt;AIL!$AB35+100,100,"wait"),0))</f>
        <v>wait</v>
      </c>
      <c r="ED34" s="10" t="str">
        <f>IF(AND(ED33&gt;0,ED33&lt;&gt;"wait"),"AT",IF(AIL!$AC35="AI",IF(Sheet1!$D35&gt;AIL!$AB35+150,150,"wait"),0))</f>
        <v>wait</v>
      </c>
      <c r="EE34" s="10" t="str">
        <f>IF(AND(EE33&gt;0,EE33&lt;&gt;"wait"),"AT",IF(AIL!$AC35="AI",IF(Sheet1!$D35&gt;AIL!$AB35+200,200,"wait"),0))</f>
        <v>wait</v>
      </c>
      <c r="EF34" s="10">
        <f t="shared" si="45"/>
        <v>-50</v>
      </c>
      <c r="EH34" s="10" t="str">
        <f>IF(AND(EH33&gt;0,EH33&lt;&gt;"wait"),"AT",IF(AIL!$AE35="AI",IF(Sheet1!$E35&lt;AIL!$AD35-50,50,"wait"),0))</f>
        <v>AT</v>
      </c>
      <c r="EI34" s="10" t="str">
        <f>IF(AND(EI33&gt;0,EI33&lt;&gt;"wait"),"AT",IF(AIL!$AE35="AI",IF(Sheet1!$E35&lt;AIL!$AD35-100,100,"wait"),0))</f>
        <v>AT</v>
      </c>
      <c r="EJ34" s="10" t="str">
        <f>IF(AND(EJ33&gt;0,EJ33&lt;&gt;"wait"),"AT",IF(AIL!$AE35="AI",IF(Sheet1!$E35&lt;AIL!$AD35-150,150,"wait"),0))</f>
        <v>AT</v>
      </c>
      <c r="EK34" s="10" t="str">
        <f>IF(AND(EK33&gt;0,EK33&lt;&gt;"wait"),"AT",IF(AIL!$AE35="AI",IF(Sheet1!$E35&lt;AIL!$AD35-200,200,"wait"),0))</f>
        <v>AT</v>
      </c>
      <c r="EL34" s="10" t="str">
        <f>IF(AND(EL33&gt;0,EL33&lt;&gt;"wait"),"AT",IF(AIL!$AE35="AI",IF(Sheet1!$D35&gt;AIL!$AD35+50,50,"wait"),0))</f>
        <v>AT</v>
      </c>
      <c r="EM34" s="10" t="str">
        <f>IF(AND(EM33&gt;0,EM33&lt;&gt;"wait"),"AT",IF(AIL!$AE35="AI",IF(Sheet1!$D35&gt;AIL!$AD35+100,100,"wait"),0))</f>
        <v>wait</v>
      </c>
      <c r="EN34" s="10" t="str">
        <f>IF(AND(EN33&gt;0,EN33&lt;&gt;"wait"),"AT",IF(AIL!$AE35="AI",IF(Sheet1!$D35&gt;AIL!$AD35+150,150,"wait"),0))</f>
        <v>wait</v>
      </c>
      <c r="EO34" s="10" t="str">
        <f>IF(AND(EO33&gt;0,EO33&lt;&gt;"wait"),"AT",IF(AIL!$AE35="AI",IF(Sheet1!$D35&gt;AIL!$AD35+200,200,"wait"),0))</f>
        <v>wait</v>
      </c>
      <c r="EP34" s="10">
        <f t="shared" si="46"/>
        <v>-50</v>
      </c>
      <c r="ER34" s="10" t="str">
        <f>IF(AND(ER33&gt;0,ER33&lt;&gt;"wait"),"AT",IF(AIL!$AG35="AI",IF(Sheet1!$E35&lt;AIL!$AF35-50,50,"wait"),0))</f>
        <v>AT</v>
      </c>
      <c r="ES34" s="10" t="str">
        <f>IF(AND(ES33&gt;0,ES33&lt;&gt;"wait"),"AT",IF(AIL!$AG35="AI",IF(Sheet1!$E35&lt;AIL!$AF35-100,100,"wait"),0))</f>
        <v>AT</v>
      </c>
      <c r="ET34" s="10" t="str">
        <f>IF(AND(ET33&gt;0,ET33&lt;&gt;"wait"),"AT",IF(AIL!$AG35="AI",IF(Sheet1!$E35&lt;AIL!$AF35-150,150,"wait"),0))</f>
        <v>AT</v>
      </c>
      <c r="EU34" s="10" t="str">
        <f>IF(AND(EU33&gt;0,EU33&lt;&gt;"wait"),"AT",IF(AIL!$AG35="AI",IF(Sheet1!$E35&lt;AIL!$AF35-200,200,"wait"),0))</f>
        <v>AT</v>
      </c>
      <c r="EV34" s="10" t="str">
        <f>IF(AND(EV33&gt;0,EV33&lt;&gt;"wait"),"AT",IF(AIL!$AG35="AI",IF(Sheet1!$D35&gt;AIL!$AF35+50,50,"wait"),0))</f>
        <v>AT</v>
      </c>
      <c r="EW34" s="10" t="str">
        <f>IF(AND(EW33&gt;0,EW33&lt;&gt;"wait"),"AT",IF(AIL!$AG35="AI",IF(Sheet1!$D35&gt;AIL!$AF35+100,100,"wait"),0))</f>
        <v>wait</v>
      </c>
      <c r="EX34" s="10" t="str">
        <f>IF(AND(EX33&gt;0,EX33&lt;&gt;"wait"),"AT",IF(AIL!$AG35="AI",IF(Sheet1!$D35&gt;AIL!$AF35+150,150,"wait"),0))</f>
        <v>wait</v>
      </c>
      <c r="EY34" s="10" t="str">
        <f>IF(AND(EY33&gt;0,EY33&lt;&gt;"wait"),"AT",IF(AIL!$AG35="AI",IF(Sheet1!$D35&gt;AIL!$AF35+200,200,"wait"),0))</f>
        <v>wait</v>
      </c>
      <c r="EZ34" s="10">
        <f t="shared" si="47"/>
        <v>-50</v>
      </c>
      <c r="FB34" s="10" t="str">
        <f>IF(AND(FB33&gt;0,FB33&lt;&gt;"wait"),"AT",IF(AIL!$AI35="AI",IF(Sheet1!$E35&lt;AIL!$AH35-50,50,"wait"),0))</f>
        <v>AT</v>
      </c>
      <c r="FC34" s="10" t="str">
        <f>IF(AND(FC33&gt;0,FC33&lt;&gt;"wait"),"AT",IF(AIL!$AI35="AI",IF(Sheet1!$E35&lt;AIL!$AH35-100,100,"wait"),0))</f>
        <v>AT</v>
      </c>
      <c r="FD34" s="10" t="str">
        <f>IF(AND(FD33&gt;0,FD33&lt;&gt;"wait"),"AT",IF(AIL!$AI35="AI",IF(Sheet1!$E35&lt;AIL!$AH35-150,150,"wait"),0))</f>
        <v>AT</v>
      </c>
      <c r="FE34" s="10" t="str">
        <f>IF(AND(FE33&gt;0,FE33&lt;&gt;"wait"),"AT",IF(AIL!$AI35="AI",IF(Sheet1!$E35&lt;AIL!$AH35-200,200,"wait"),0))</f>
        <v>AT</v>
      </c>
      <c r="FF34" s="10" t="str">
        <f>IF(AND(FF33&gt;0,FF33&lt;&gt;"wait"),"AT",IF(AIL!$AI35="AI",IF(Sheet1!$D35&gt;AIL!$AH35+50,50,"wait"),0))</f>
        <v>AT</v>
      </c>
      <c r="FG34" s="10" t="str">
        <f>IF(AND(FG33&gt;0,FG33&lt;&gt;"wait"),"AT",IF(AIL!$AI35="AI",IF(Sheet1!$D35&gt;AIL!$AH35+100,100,"wait"),0))</f>
        <v>wait</v>
      </c>
      <c r="FH34" s="10" t="str">
        <f>IF(AND(FH33&gt;0,FH33&lt;&gt;"wait"),"AT",IF(AIL!$AI35="AI",IF(Sheet1!$D35&gt;AIL!$AH35+150,150,"wait"),0))</f>
        <v>wait</v>
      </c>
      <c r="FI34" s="10" t="str">
        <f>IF(AND(FI33&gt;0,FI33&lt;&gt;"wait"),"AT",IF(AIL!$AI35="AI",IF(Sheet1!$D35&gt;AIL!$AH35+200,200,"wait"),0))</f>
        <v>wait</v>
      </c>
      <c r="FJ34" s="10">
        <f t="shared" si="48"/>
        <v>-50</v>
      </c>
      <c r="FL34" s="10" t="str">
        <f>IF(AND(FL33&gt;0,FL33&lt;&gt;"wait"),"AT",IF(AIL!$AK35="AI",IF(Sheet1!$E35&lt;AIL!$AJ35-50,50,"wait"),0))</f>
        <v>AT</v>
      </c>
      <c r="FM34" s="10" t="str">
        <f>IF(AND(FM33&gt;0,FM33&lt;&gt;"wait"),"AT",IF(AIL!$AK35="AI",IF(Sheet1!$E35&lt;AIL!$AJ35-100,100,"wait"),0))</f>
        <v>AT</v>
      </c>
      <c r="FN34" s="10" t="str">
        <f>IF(AND(FN33&gt;0,FN33&lt;&gt;"wait"),"AT",IF(AIL!$AK35="AI",IF(Sheet1!$E35&lt;AIL!$AJ35-150,150,"wait"),0))</f>
        <v>AT</v>
      </c>
      <c r="FO34" s="10" t="str">
        <f>IF(AND(FO33&gt;0,FO33&lt;&gt;"wait"),"AT",IF(AIL!$AK35="AI",IF(Sheet1!$E35&lt;AIL!$AJ35-200,200,"wait"),0))</f>
        <v>AT</v>
      </c>
      <c r="FP34" s="10" t="str">
        <f>IF(AND(FP33&gt;0,FP33&lt;&gt;"wait"),"AT",IF(AIL!$AK35="AI",IF(Sheet1!$D35&gt;AIL!$AJ35+50,50,"wait"),0))</f>
        <v>AT</v>
      </c>
      <c r="FQ34" s="10" t="str">
        <f>IF(AND(FQ33&gt;0,FQ33&lt;&gt;"wait"),"AT",IF(AIL!$AK35="AI",IF(Sheet1!$D35&gt;AIL!$AJ35+100,100,"wait"),0))</f>
        <v>wait</v>
      </c>
      <c r="FR34" s="10" t="str">
        <f>IF(AND(FR33&gt;0,FR33&lt;&gt;"wait"),"AT",IF(AIL!$AK35="AI",IF(Sheet1!$D35&gt;AIL!$AJ35+150,150,"wait"),0))</f>
        <v>wait</v>
      </c>
      <c r="FS34" s="10" t="str">
        <f>IF(AND(FS33&gt;0,FS33&lt;&gt;"wait"),"AT",IF(AIL!$AK35="AI",IF(Sheet1!$D35&gt;AIL!$AJ35+200,200,"wait"),0))</f>
        <v>wait</v>
      </c>
      <c r="FT34" s="10">
        <f t="shared" si="49"/>
        <v>-50</v>
      </c>
      <c r="FV34" s="10" t="str">
        <f>IF(AND(FV33&gt;0,FV33&lt;&gt;"wait"),"AT",IF(AIL!$AM35="AI",IF(Sheet1!$E35&lt;AIL!$AL35-50,50,"wait"),0))</f>
        <v>AT</v>
      </c>
      <c r="FW34" s="10" t="str">
        <f>IF(AND(FW33&gt;0,FW33&lt;&gt;"wait"),"AT",IF(AIL!$AM35="AI",IF(Sheet1!$E35&lt;AIL!$AL35-100,100,"wait"),0))</f>
        <v>AT</v>
      </c>
      <c r="FX34" s="10" t="str">
        <f>IF(AND(FX33&gt;0,FX33&lt;&gt;"wait"),"AT",IF(AIL!$AM35="AI",IF(Sheet1!$E35&lt;AIL!$AL35-150,150,"wait"),0))</f>
        <v>AT</v>
      </c>
      <c r="FY34" s="10" t="str">
        <f>IF(AND(FY33&gt;0,FY33&lt;&gt;"wait"),"AT",IF(AIL!$AM35="AI",IF(Sheet1!$E35&lt;AIL!$AL35-200,200,"wait"),0))</f>
        <v>AT</v>
      </c>
      <c r="FZ34" s="10" t="str">
        <f>IF(AND(FZ33&gt;0,FZ33&lt;&gt;"wait"),"AT",IF(AIL!$AM35="AI",IF(Sheet1!$D35&gt;AIL!$AL35+50,50,"wait"),0))</f>
        <v>AT</v>
      </c>
      <c r="GA34" s="10" t="str">
        <f>IF(AND(GA33&gt;0,GA33&lt;&gt;"wait"),"AT",IF(AIL!$AM35="AI",IF(Sheet1!$D35&gt;AIL!$AL35+100,100,"wait"),0))</f>
        <v>wait</v>
      </c>
      <c r="GB34" s="10" t="str">
        <f>IF(AND(GB33&gt;0,GB33&lt;&gt;"wait"),"AT",IF(AIL!$AM35="AI",IF(Sheet1!$D35&gt;AIL!$AL35+150,150,"wait"),0))</f>
        <v>wait</v>
      </c>
      <c r="GC34" s="10" t="str">
        <f>IF(AND(GC33&gt;0,GC33&lt;&gt;"wait"),"AT",IF(AIL!$AM35="AI",IF(Sheet1!$D35&gt;AIL!$AL35+200,200,"wait"),0))</f>
        <v>wait</v>
      </c>
      <c r="GD34" s="10">
        <f t="shared" si="50"/>
        <v>-50</v>
      </c>
      <c r="GF34" s="10" t="str">
        <f>IF(AND(GF33&gt;0,GF33&lt;&gt;"wait"),"AT",IF(AIL!$AO35="AI",IF(Sheet1!$E35&lt;AIL!$AN35-50,50,"wait"),0))</f>
        <v>AT</v>
      </c>
      <c r="GG34" s="10" t="str">
        <f>IF(AND(GG33&gt;0,GG33&lt;&gt;"wait"),"AT",IF(AIL!$AO35="AI",IF(Sheet1!$E35&lt;AIL!$AN35-100,100,"wait"),0))</f>
        <v>AT</v>
      </c>
      <c r="GH34" s="10" t="str">
        <f>IF(AND(GH33&gt;0,GH33&lt;&gt;"wait"),"AT",IF(AIL!$AO35="AI",IF(Sheet1!$E35&lt;AIL!$AN35-150,150,"wait"),0))</f>
        <v>AT</v>
      </c>
      <c r="GI34" s="10" t="str">
        <f>IF(AND(GI33&gt;0,GI33&lt;&gt;"wait"),"AT",IF(AIL!$AO35="AI",IF(Sheet1!$E35&lt;AIL!$AN35-200,200,"wait"),0))</f>
        <v>AT</v>
      </c>
      <c r="GJ34" s="10" t="str">
        <f>IF(AND(GJ33&gt;0,GJ33&lt;&gt;"wait"),"AT",IF(AIL!$AO35="AI",IF(Sheet1!$D35&gt;AIL!$AN35+50,50,"wait"),0))</f>
        <v>AT</v>
      </c>
      <c r="GK34" s="10" t="str">
        <f>IF(AND(GK33&gt;0,GK33&lt;&gt;"wait"),"AT",IF(AIL!$AO35="AI",IF(Sheet1!$D35&gt;AIL!$AN35+100,100,"wait"),0))</f>
        <v>wait</v>
      </c>
      <c r="GL34" s="10" t="str">
        <f>IF(AND(GL33&gt;0,GL33&lt;&gt;"wait"),"AT",IF(AIL!$AO35="AI",IF(Sheet1!$D35&gt;AIL!$AN35+150,150,"wait"),0))</f>
        <v>wait</v>
      </c>
      <c r="GM34" s="10" t="str">
        <f>IF(AND(GM33&gt;0,GM33&lt;&gt;"wait"),"AT",IF(AIL!$AO35="AI",IF(Sheet1!$D35&gt;AIL!$AN35+200,200,"wait"),0))</f>
        <v>wait</v>
      </c>
      <c r="GN34" s="10">
        <f t="shared" si="51"/>
        <v>-50</v>
      </c>
      <c r="GP34" s="10" t="str">
        <f>IF(AND(GP33&gt;0,GP33&lt;&gt;"wait"),"AT",IF(AIL!$AQ35="AI",IF(Sheet1!$E35&lt;AIL!$AP35-50,50,"wait"),0))</f>
        <v>AT</v>
      </c>
      <c r="GQ34" s="10" t="str">
        <f>IF(AND(GQ33&gt;0,GQ33&lt;&gt;"wait"),"AT",IF(AIL!$AQ35="AI",IF(Sheet1!$E35&lt;AIL!$AP35-100,100,"wait"),0))</f>
        <v>AT</v>
      </c>
      <c r="GR34" s="10" t="str">
        <f>IF(AND(GR33&gt;0,GR33&lt;&gt;"wait"),"AT",IF(AIL!$AQ35="AI",IF(Sheet1!$E35&lt;AIL!$AP35-150,150,"wait"),0))</f>
        <v>AT</v>
      </c>
      <c r="GS34" s="10" t="str">
        <f>IF(AND(GS33&gt;0,GS33&lt;&gt;"wait"),"AT",IF(AIL!$AQ35="AI",IF(Sheet1!$E35&lt;AIL!$AP35-200,200,"wait"),0))</f>
        <v>AT</v>
      </c>
      <c r="GT34" s="10" t="str">
        <f>IF(AND(GT33&gt;0,GT33&lt;&gt;"wait"),"AT",IF(AIL!$AQ35="AI",IF(Sheet1!$D35&gt;AIL!$AP35+50,50,"wait"),0))</f>
        <v>AT</v>
      </c>
      <c r="GU34" s="10" t="str">
        <f>IF(AND(GU33&gt;0,GU33&lt;&gt;"wait"),"AT",IF(AIL!$AQ35="AI",IF(Sheet1!$D35&gt;AIL!$AP35+100,100,"wait"),0))</f>
        <v>wait</v>
      </c>
      <c r="GV34" s="10" t="str">
        <f>IF(AND(GV33&gt;0,GV33&lt;&gt;"wait"),"AT",IF(AIL!$AQ35="AI",IF(Sheet1!$D35&gt;AIL!$AP35+150,150,"wait"),0))</f>
        <v>wait</v>
      </c>
      <c r="GW34" s="10" t="str">
        <f>IF(AND(GW33&gt;0,GW33&lt;&gt;"wait"),"AT",IF(AIL!$AQ35="AI",IF(Sheet1!$D35&gt;AIL!$AP35+200,200,"wait"),0))</f>
        <v>wait</v>
      </c>
      <c r="GX34" s="10">
        <f t="shared" si="52"/>
        <v>-50</v>
      </c>
      <c r="GZ34" s="10" t="str">
        <f>IF(AND(GZ33&gt;0,GZ33&lt;&gt;"wait"),"AT",IF(AIL!$AS35="AI",IF(Sheet1!$E35&lt;AIL!$AR35-50,50,"wait"),0))</f>
        <v>AT</v>
      </c>
      <c r="HA34" s="10" t="str">
        <f>IF(AND(HA33&gt;0,HA33&lt;&gt;"wait"),"AT",IF(AIL!$AS35="AI",IF(Sheet1!$E35&lt;AIL!$AR35-100,100,"wait"),0))</f>
        <v>AT</v>
      </c>
      <c r="HB34" s="10" t="str">
        <f>IF(AND(HB33&gt;0,HB33&lt;&gt;"wait"),"AT",IF(AIL!$AS35="AI",IF(Sheet1!$E35&lt;AIL!$AR35-150,150,"wait"),0))</f>
        <v>AT</v>
      </c>
      <c r="HC34" s="10" t="str">
        <f>IF(AND(HC33&gt;0,HC33&lt;&gt;"wait"),"AT",IF(AIL!$AS35="AI",IF(Sheet1!$E35&lt;AIL!$AR35-200,200,"wait"),0))</f>
        <v>AT</v>
      </c>
      <c r="HD34" s="10" t="str">
        <f>IF(AND(HD33&gt;0,HD33&lt;&gt;"wait"),"AT",IF(AIL!$AS35="AI",IF(Sheet1!$D35&gt;AIL!$AR35+50,50,"wait"),0))</f>
        <v>AT</v>
      </c>
      <c r="HE34" s="10" t="str">
        <f>IF(AND(HE33&gt;0,HE33&lt;&gt;"wait"),"AT",IF(AIL!$AS35="AI",IF(Sheet1!$D35&gt;AIL!$AR35+100,100,"wait"),0))</f>
        <v>wait</v>
      </c>
      <c r="HF34" s="10" t="str">
        <f>IF(AND(HF33&gt;0,HF33&lt;&gt;"wait"),"AT",IF(AIL!$AS35="AI",IF(Sheet1!$D35&gt;AIL!$AR35+150,150,"wait"),0))</f>
        <v>wait</v>
      </c>
      <c r="HG34" s="10" t="str">
        <f>IF(AND(HG33&gt;0,HG33&lt;&gt;"wait"),"AT",IF(AIL!$AS35="AI",IF(Sheet1!$D35&gt;AIL!$AR35+200,200,"wait"),0))</f>
        <v>wait</v>
      </c>
      <c r="HH34" s="10">
        <f t="shared" si="53"/>
        <v>-50</v>
      </c>
      <c r="HJ34" s="10" t="str">
        <f>IF(AND(HJ33&gt;0,HJ33&lt;&gt;"wait"),"AT",IF(AIL!$AU35="AI",IF(Sheet1!$E35&lt;AIL!$AT35-50,50,"wait"),0))</f>
        <v>AT</v>
      </c>
      <c r="HK34" s="10" t="str">
        <f>IF(AND(HK33&gt;0,HK33&lt;&gt;"wait"),"AT",IF(AIL!$AU35="AI",IF(Sheet1!$E35&lt;AIL!$AT35-100,100,"wait"),0))</f>
        <v>AT</v>
      </c>
      <c r="HL34" s="10" t="str">
        <f>IF(AND(HL33&gt;0,HL33&lt;&gt;"wait"),"AT",IF(AIL!$AU35="AI",IF(Sheet1!$E35&lt;AIL!$AT35-150,150,"wait"),0))</f>
        <v>AT</v>
      </c>
      <c r="HM34" s="10" t="str">
        <f>IF(AND(HM33&gt;0,HM33&lt;&gt;"wait"),"AT",IF(AIL!$AU35="AI",IF(Sheet1!$E35&lt;AIL!$AT35-200,200,"wait"),0))</f>
        <v>AT</v>
      </c>
      <c r="HN34" s="10" t="str">
        <f>IF(AND(HN33&gt;0,HN33&lt;&gt;"wait"),"AT",IF(AIL!$AU35="AI",IF(Sheet1!$D35&gt;AIL!$AT35+50,50,"wait"),0))</f>
        <v>AT</v>
      </c>
      <c r="HO34" s="10" t="str">
        <f>IF(AND(HO33&gt;0,HO33&lt;&gt;"wait"),"AT",IF(AIL!$AU35="AI",IF(Sheet1!$D35&gt;AIL!$AT35+100,100,"wait"),0))</f>
        <v>wait</v>
      </c>
      <c r="HP34" s="10" t="str">
        <f>IF(AND(HP33&gt;0,HP33&lt;&gt;"wait"),"AT",IF(AIL!$AU35="AI",IF(Sheet1!$D35&gt;AIL!$AT35+150,150,"wait"),0))</f>
        <v>wait</v>
      </c>
      <c r="HQ34" s="10" t="str">
        <f>IF(AND(HQ33&gt;0,HQ33&lt;&gt;"wait"),"AT",IF(AIL!$AU35="AI",IF(Sheet1!$D35&gt;AIL!$AT35+200,200,"wait"),0))</f>
        <v>wait</v>
      </c>
      <c r="HR34" s="10">
        <f t="shared" si="54"/>
        <v>-50</v>
      </c>
      <c r="HT34" s="10" t="str">
        <f>IF(AND(HT33&gt;0,HT33&lt;&gt;"wait"),"AT",IF(AIL!$AX35="AI",IF(Sheet1!$E35&lt;AIL!$AW35-50,50,"wait"),0))</f>
        <v>AT</v>
      </c>
      <c r="HU34" s="10" t="str">
        <f>IF(AND(HU33&gt;0,HU33&lt;&gt;"wait"),"AT",IF(AIL!$AX35="AI",IF(Sheet1!$E35&lt;AIL!$AW35-100,100,"wait"),0))</f>
        <v>wait</v>
      </c>
      <c r="HV34" s="10" t="str">
        <f>IF(AND(HV33&gt;0,HV33&lt;&gt;"wait"),"AT",IF(AIL!$AX35="AI",IF(Sheet1!$E35&lt;AIL!$AW35-150,150,"wait"),0))</f>
        <v>wait</v>
      </c>
      <c r="HW34" s="10" t="str">
        <f>IF(AND(HW33&gt;0,HW33&lt;&gt;"wait"),"AT",IF(AIL!$AX35="AI",IF(Sheet1!$E35&lt;AIL!$AW35-200,200,"wait"),0))</f>
        <v>wait</v>
      </c>
      <c r="HX34" s="10" t="str">
        <f>IF(AND(HX33&gt;0,HX33&lt;&gt;"wait"),"AT",IF(AIL!$AX35="AI",IF(Sheet1!$D35&gt;AIL!$AW35+50,50,"wait"),0))</f>
        <v>wait</v>
      </c>
      <c r="HY34" s="10" t="str">
        <f>IF(AND(HY33&gt;0,HY33&lt;&gt;"wait"),"AT",IF(AIL!$AX35="AI",IF(Sheet1!$D35&gt;AIL!$AW35+100,100,"wait"),0))</f>
        <v>wait</v>
      </c>
      <c r="HZ34" s="10" t="str">
        <f>IF(AND(HZ33&gt;0,HZ33&lt;&gt;"wait"),"AT",IF(AIL!$AX35="AI",IF(Sheet1!$D35&gt;AIL!$AW35+150,150,"wait"),0))</f>
        <v>wait</v>
      </c>
      <c r="IA34" s="10" t="str">
        <f>IF(AND(IA33&gt;0,IA33&lt;&gt;"wait"),"AT",IF(AIL!$AX35="AI",IF(Sheet1!$D35&gt;AIL!$AW35+200,200,"wait"),0))</f>
        <v>wait</v>
      </c>
      <c r="IB34" s="10">
        <f t="shared" si="55"/>
        <v>50</v>
      </c>
      <c r="ID34" s="10" t="str">
        <f>IF(AND(ID33&gt;0,ID33&lt;&gt;"wait"),"AT",IF(AIL!$AZ35="AI",IF(Sheet1!$E35&lt;AIL!$AY35-50,50,"wait"),0))</f>
        <v>AT</v>
      </c>
      <c r="IE34" s="10" t="str">
        <f>IF(AND(IE33&gt;0,IE33&lt;&gt;"wait"),"AT",IF(AIL!$AZ35="AI",IF(Sheet1!$E35&lt;AIL!$AY35-100,100,"wait"),0))</f>
        <v>wait</v>
      </c>
      <c r="IF34" s="10" t="str">
        <f>IF(AND(IF33&gt;0,IF33&lt;&gt;"wait"),"AT",IF(AIL!$AZ35="AI",IF(Sheet1!$E35&lt;AIL!$AY35-150,150,"wait"),0))</f>
        <v>wait</v>
      </c>
      <c r="IG34" s="10" t="str">
        <f>IF(AND(IG33&gt;0,IG33&lt;&gt;"wait"),"AT",IF(AIL!$AZ35="AI",IF(Sheet1!$E35&lt;AIL!$AY35-200,200,"wait"),0))</f>
        <v>wait</v>
      </c>
      <c r="IH34" s="10" t="str">
        <f>IF(AND(IH33&gt;0,IH33&lt;&gt;"wait"),"AT",IF(AIL!$AZ35="AI",IF(Sheet1!$D35&gt;AIL!$AY35+50,50,"wait"),0))</f>
        <v>wait</v>
      </c>
      <c r="II34" s="10" t="str">
        <f>IF(AND(II33&gt;0,II33&lt;&gt;"wait"),"AT",IF(AIL!$AZ35="AI",IF(Sheet1!$D35&gt;AIL!$AY35+100,100,"wait"),0))</f>
        <v>wait</v>
      </c>
      <c r="IJ34" s="10" t="str">
        <f>IF(AND(IJ33&gt;0,IJ33&lt;&gt;"wait"),"AT",IF(AIL!$AZ35="AI",IF(Sheet1!$D35&gt;AIL!$AY35+150,150,"wait"),0))</f>
        <v>wait</v>
      </c>
      <c r="IK34" s="10" t="str">
        <f>IF(AND(IK33&gt;0,IK33&lt;&gt;"wait"),"AT",IF(AIL!$AZ35="AI",IF(Sheet1!$D35&gt;AIL!$AY35+200,200,"wait"),0))</f>
        <v>wait</v>
      </c>
      <c r="IL34" s="10">
        <f t="shared" si="56"/>
        <v>50</v>
      </c>
      <c r="IN34" s="10" t="str">
        <f>IF(AND(IN33&gt;0,IN33&lt;&gt;"wait"),"AT",IF(AIL!$BB35="AI",IF(Sheet1!$E35&lt;AIL!$BA35-50,50,"wait"),0))</f>
        <v>AT</v>
      </c>
      <c r="IO34" s="10" t="str">
        <f>IF(AND(IO33&gt;0,IO33&lt;&gt;"wait"),"AT",IF(AIL!$BB35="AI",IF(Sheet1!$E35&lt;AIL!$BA35-100,100,"wait"),0))</f>
        <v>wait</v>
      </c>
      <c r="IP34" s="10" t="str">
        <f>IF(AND(IP33&gt;0,IP33&lt;&gt;"wait"),"AT",IF(AIL!$BB35="AI",IF(Sheet1!$E35&lt;AIL!$BA35-150,150,"wait"),0))</f>
        <v>wait</v>
      </c>
      <c r="IQ34" s="10" t="str">
        <f>IF(AND(IQ33&gt;0,IQ33&lt;&gt;"wait"),"AT",IF(AIL!$BB35="AI",IF(Sheet1!$E35&lt;AIL!$BA35-200,200,"wait"),0))</f>
        <v>wait</v>
      </c>
      <c r="IR34" s="10" t="str">
        <f>IF(AND(IR33&gt;0,IR33&lt;&gt;"wait"),"AT",IF(AIL!$BB35="AI",IF(Sheet1!$D35&gt;AIL!$BA35+50,50,"wait"),0))</f>
        <v>wait</v>
      </c>
      <c r="IS34" s="10" t="str">
        <f>IF(AND(IS33&gt;0,IS33&lt;&gt;"wait"),"AT",IF(AIL!$BB35="AI",IF(Sheet1!$D35&gt;AIL!$BA35+100,100,"wait"),0))</f>
        <v>wait</v>
      </c>
      <c r="IT34" s="10" t="str">
        <f>IF(AND(IT33&gt;0,IT33&lt;&gt;"wait"),"AT",IF(AIL!$BB35="AI",IF(Sheet1!$D35&gt;AIL!$BA35+150,150,"wait"),0))</f>
        <v>wait</v>
      </c>
      <c r="IU34" s="10" t="str">
        <f>IF(AND(IU33&gt;0,IU33&lt;&gt;"wait"),"AT",IF(AIL!$BB35="AI",IF(Sheet1!$D35&gt;AIL!$BA35+200,200,"wait"),0))</f>
        <v>wait</v>
      </c>
      <c r="IV34" s="10">
        <f t="shared" si="57"/>
        <v>50</v>
      </c>
      <c r="IX34" s="10" t="str">
        <f>IF(AND(IX33&gt;0,IX33&lt;&gt;"wait"),"AT",IF(AIL!$BD35="AI",IF(Sheet1!$E35&lt;AIL!$BC35-50,50,"wait"),0))</f>
        <v>AT</v>
      </c>
      <c r="IY34" s="10" t="str">
        <f>IF(AND(IY33&gt;0,IY33&lt;&gt;"wait"),"AT",IF(AIL!$BD35="AI",IF(Sheet1!$E35&lt;AIL!$BC35-100,100,"wait"),0))</f>
        <v>wait</v>
      </c>
      <c r="IZ34" s="10" t="str">
        <f>IF(AND(IZ33&gt;0,IZ33&lt;&gt;"wait"),"AT",IF(AIL!$BD35="AI",IF(Sheet1!$E35&lt;AIL!$BC35-150,150,"wait"),0))</f>
        <v>wait</v>
      </c>
      <c r="JA34" s="10" t="str">
        <f>IF(AND(JA33&gt;0,JA33&lt;&gt;"wait"),"AT",IF(AIL!$BD35="AI",IF(Sheet1!$E35&lt;AIL!$BC35-200,200,"wait"),0))</f>
        <v>wait</v>
      </c>
      <c r="JB34" s="10" t="str">
        <f>IF(AND(JB33&gt;0,JB33&lt;&gt;"wait"),"AT",IF(AIL!$BD35="AI",IF(Sheet1!$D35&gt;AIL!$BC35+50,50,"wait"),0))</f>
        <v>wait</v>
      </c>
      <c r="JC34" s="10" t="str">
        <f>IF(AND(JC33&gt;0,JC33&lt;&gt;"wait"),"AT",IF(AIL!$BD35="AI",IF(Sheet1!$D35&gt;AIL!$BC35+100,100,"wait"),0))</f>
        <v>wait</v>
      </c>
      <c r="JD34" s="10" t="str">
        <f>IF(AND(JD33&gt;0,JD33&lt;&gt;"wait"),"AT",IF(AIL!$BD35="AI",IF(Sheet1!$D35&gt;AIL!$BC35+150,150,"wait"),0))</f>
        <v>wait</v>
      </c>
      <c r="JE34" s="10" t="str">
        <f>IF(AND(JE33&gt;0,JE33&lt;&gt;"wait"),"AT",IF(AIL!$BD35="AI",IF(Sheet1!$D35&gt;AIL!$BC35+200,200,"wait"),0))</f>
        <v>wait</v>
      </c>
      <c r="JF34" s="10">
        <f t="shared" si="58"/>
        <v>50</v>
      </c>
      <c r="JH34" s="10" t="str">
        <f>IF(AND(JH33&gt;0,JH33&lt;&gt;"wait"),"AT",IF(AIL!$BF35="AI",IF(Sheet1!$E35&lt;AIL!$BE35-50,50,"wait"),0))</f>
        <v>AT</v>
      </c>
      <c r="JI34" s="10" t="str">
        <f>IF(AND(JI33&gt;0,JI33&lt;&gt;"wait"),"AT",IF(AIL!$BF35="AI",IF(Sheet1!$E35&lt;AIL!$BE35-100,100,"wait"),0))</f>
        <v>wait</v>
      </c>
      <c r="JJ34" s="10" t="str">
        <f>IF(AND(JJ33&gt;0,JJ33&lt;&gt;"wait"),"AT",IF(AIL!$BF35="AI",IF(Sheet1!$E35&lt;AIL!$BE35-150,150,"wait"),0))</f>
        <v>wait</v>
      </c>
      <c r="JK34" s="10" t="str">
        <f>IF(AND(JK33&gt;0,JK33&lt;&gt;"wait"),"AT",IF(AIL!$BF35="AI",IF(Sheet1!$E35&lt;AIL!$BE35-200,200,"wait"),0))</f>
        <v>wait</v>
      </c>
      <c r="JL34" s="10" t="str">
        <f>IF(AND(JL33&gt;0,JL33&lt;&gt;"wait"),"AT",IF(AIL!$BF35="AI",IF(Sheet1!$D35&gt;AIL!$BE35+50,50,"wait"),0))</f>
        <v>wait</v>
      </c>
      <c r="JM34" s="10" t="str">
        <f>IF(AND(JM33&gt;0,JM33&lt;&gt;"wait"),"AT",IF(AIL!$BF35="AI",IF(Sheet1!$D35&gt;AIL!$BE35+100,100,"wait"),0))</f>
        <v>wait</v>
      </c>
      <c r="JN34" s="10" t="str">
        <f>IF(AND(JN33&gt;0,JN33&lt;&gt;"wait"),"AT",IF(AIL!$BF35="AI",IF(Sheet1!$D35&gt;AIL!$BE35+150,150,"wait"),0))</f>
        <v>wait</v>
      </c>
      <c r="JO34" s="10" t="str">
        <f>IF(AND(JO33&gt;0,JO33&lt;&gt;"wait"),"AT",IF(AIL!$BF35="AI",IF(Sheet1!$D35&gt;AIL!$BE35+200,200,"wait"),0))</f>
        <v>wait</v>
      </c>
      <c r="JP34" s="10">
        <f t="shared" si="59"/>
        <v>50</v>
      </c>
      <c r="JR34" s="10" t="str">
        <f>IF(AND(JR33&gt;0,JR33&lt;&gt;"wait"),"AT",IF(AIL!$BH35="AI",IF(Sheet1!$E35&lt;AIL!$BG35-50,50,"wait"),0))</f>
        <v>AT</v>
      </c>
      <c r="JS34" s="10" t="str">
        <f>IF(AND(JS33&gt;0,JS33&lt;&gt;"wait"),"AT",IF(AIL!$BH35="AI",IF(Sheet1!$E35&lt;AIL!$BG35-100,100,"wait"),0))</f>
        <v>AT</v>
      </c>
      <c r="JT34" s="10" t="str">
        <f>IF(AND(JT33&gt;0,JT33&lt;&gt;"wait"),"AT",IF(AIL!$BH35="AI",IF(Sheet1!$E35&lt;AIL!$BG35-150,150,"wait"),0))</f>
        <v>wait</v>
      </c>
      <c r="JU34" s="10" t="str">
        <f>IF(AND(JU33&gt;0,JU33&lt;&gt;"wait"),"AT",IF(AIL!$BH35="AI",IF(Sheet1!$E35&lt;AIL!$BG35-200,200,"wait"),0))</f>
        <v>wait</v>
      </c>
      <c r="JV34" s="10" t="str">
        <f>IF(AND(JV33&gt;0,JV33&lt;&gt;"wait"),"AT",IF(AIL!$BH35="AI",IF(Sheet1!$D35&gt;AIL!$BG35+50,50,"wait"),0))</f>
        <v>wait</v>
      </c>
      <c r="JW34" s="10" t="str">
        <f>IF(AND(JW33&gt;0,JW33&lt;&gt;"wait"),"AT",IF(AIL!$BH35="AI",IF(Sheet1!$D35&gt;AIL!$BG35+100,100,"wait"),0))</f>
        <v>wait</v>
      </c>
      <c r="JX34" s="10" t="str">
        <f>IF(AND(JX33&gt;0,JX33&lt;&gt;"wait"),"AT",IF(AIL!$BH35="AI",IF(Sheet1!$D35&gt;AIL!$BG35+150,150,"wait"),0))</f>
        <v>wait</v>
      </c>
      <c r="JY34" s="10" t="str">
        <f>IF(AND(JY33&gt;0,JY33&lt;&gt;"wait"),"AT",IF(AIL!$BH35="AI",IF(Sheet1!$D35&gt;AIL!$BG35+200,200,"wait"),0))</f>
        <v>wait</v>
      </c>
      <c r="JZ34" s="10">
        <f t="shared" si="60"/>
        <v>100</v>
      </c>
      <c r="KB34" s="10" t="str">
        <f>IF(AND(KB33&gt;0,KB33&lt;&gt;"wait"),"AT",IF(AIL!$BJ35="AI",IF(Sheet1!$E35&lt;AIL!$BI35-50,50,"wait"),0))</f>
        <v>AT</v>
      </c>
      <c r="KC34" s="10" t="str">
        <f>IF(AND(KC33&gt;0,KC33&lt;&gt;"wait"),"AT",IF(AIL!$BJ35="AI",IF(Sheet1!$E35&lt;AIL!$BI35-100,100,"wait"),0))</f>
        <v>wait</v>
      </c>
      <c r="KD34" s="10" t="str">
        <f>IF(AND(KD33&gt;0,KD33&lt;&gt;"wait"),"AT",IF(AIL!$BJ35="AI",IF(Sheet1!$E35&lt;AIL!$BI35-150,150,"wait"),0))</f>
        <v>wait</v>
      </c>
      <c r="KE34" s="10" t="str">
        <f>IF(AND(KE33&gt;0,KE33&lt;&gt;"wait"),"AT",IF(AIL!$BJ35="AI",IF(Sheet1!$E35&lt;AIL!$BI35-200,200,"wait"),0))</f>
        <v>wait</v>
      </c>
      <c r="KF34" s="10" t="str">
        <f>IF(AND(KF33&gt;0,KF33&lt;&gt;"wait"),"AT",IF(AIL!$BJ35="AI",IF(Sheet1!$D35&gt;AIL!$BI35+50,50,"wait"),0))</f>
        <v>wait</v>
      </c>
      <c r="KG34" s="10" t="str">
        <f>IF(AND(KG33&gt;0,KG33&lt;&gt;"wait"),"AT",IF(AIL!$BJ35="AI",IF(Sheet1!$D35&gt;AIL!$BI35+100,100,"wait"),0))</f>
        <v>wait</v>
      </c>
      <c r="KH34" s="10" t="str">
        <f>IF(AND(KH33&gt;0,KH33&lt;&gt;"wait"),"AT",IF(AIL!$BJ35="AI",IF(Sheet1!$D35&gt;AIL!$BI35+150,150,"wait"),0))</f>
        <v>wait</v>
      </c>
      <c r="KI34" s="10" t="str">
        <f>IF(AND(KI33&gt;0,KI33&lt;&gt;"wait"),"AT",IF(AIL!$BJ35="AI",IF(Sheet1!$D35&gt;AIL!$BI35+200,200,"wait"),0))</f>
        <v>wait</v>
      </c>
      <c r="KJ34" s="10">
        <f t="shared" si="61"/>
        <v>50</v>
      </c>
      <c r="KL34" s="10" t="str">
        <f>IF(AND(KL33&gt;0,KL33&lt;&gt;"wait"),"AT",IF(AIL!$BL35="AI",IF(Sheet1!$E35&lt;AIL!$BK35-50,50,"wait"),0))</f>
        <v>wait</v>
      </c>
      <c r="KM34" s="10" t="str">
        <f>IF(AND(KM33&gt;0,KM33&lt;&gt;"wait"),"AT",IF(AIL!$BL35="AI",IF(Sheet1!$E35&lt;AIL!$BK35-100,100,"wait"),0))</f>
        <v>wait</v>
      </c>
      <c r="KN34" s="10" t="str">
        <f>IF(AND(KN33&gt;0,KN33&lt;&gt;"wait"),"AT",IF(AIL!$BL35="AI",IF(Sheet1!$E35&lt;AIL!$BK35-150,150,"wait"),0))</f>
        <v>wait</v>
      </c>
      <c r="KO34" s="10" t="str">
        <f>IF(AND(KO33&gt;0,KO33&lt;&gt;"wait"),"AT",IF(AIL!$BL35="AI",IF(Sheet1!$E35&lt;AIL!$BK35-200,200,"wait"),0))</f>
        <v>wait</v>
      </c>
      <c r="KP34" s="10" t="str">
        <f>IF(AND(KP33&gt;0,KP33&lt;&gt;"wait"),"AT",IF(AIL!$BL35="AI",IF(Sheet1!$D35&gt;AIL!$BK35+50,50,"wait"),0))</f>
        <v>wait</v>
      </c>
      <c r="KQ34" s="10" t="str">
        <f>IF(AND(KQ33&gt;0,KQ33&lt;&gt;"wait"),"AT",IF(AIL!$BL35="AI",IF(Sheet1!$D35&gt;AIL!$BK35+100,100,"wait"),0))</f>
        <v>wait</v>
      </c>
      <c r="KR34" s="10" t="str">
        <f>IF(AND(KR33&gt;0,KR33&lt;&gt;"wait"),"AT",IF(AIL!$BL35="AI",IF(Sheet1!$D35&gt;AIL!$BK35+150,150,"wait"),0))</f>
        <v>wait</v>
      </c>
      <c r="KS34" s="10" t="str">
        <f>IF(AND(KS33&gt;0,KS33&lt;&gt;"wait"),"AT",IF(AIL!$BL35="AI",IF(Sheet1!$D35&gt;AIL!$BK35+200,200,"wait"),0))</f>
        <v>wait</v>
      </c>
      <c r="KT34" s="10">
        <f t="shared" si="62"/>
        <v>0</v>
      </c>
      <c r="KV34" s="10" t="str">
        <f>IF(AND(KV33&gt;0,KV33&lt;&gt;"wait"),"AT",IF(AIL!$BN35="AI",IF(Sheet1!$E35&lt;AIL!$BM35-50,50,"wait"),0))</f>
        <v>wait</v>
      </c>
      <c r="KW34" s="10" t="str">
        <f>IF(AND(KW33&gt;0,KW33&lt;&gt;"wait"),"AT",IF(AIL!$BN35="AI",IF(Sheet1!$E35&lt;AIL!$BM35-100,100,"wait"),0))</f>
        <v>wait</v>
      </c>
      <c r="KX34" s="10" t="str">
        <f>IF(AND(KX33&gt;0,KX33&lt;&gt;"wait"),"AT",IF(AIL!$BN35="AI",IF(Sheet1!$E35&lt;AIL!$BM35-150,150,"wait"),0))</f>
        <v>wait</v>
      </c>
      <c r="KY34" s="10" t="str">
        <f>IF(AND(KY33&gt;0,KY33&lt;&gt;"wait"),"AT",IF(AIL!$BN35="AI",IF(Sheet1!$E35&lt;AIL!$BM35-200,200,"wait"),0))</f>
        <v>wait</v>
      </c>
      <c r="KZ34" s="10" t="str">
        <f>IF(AND(KZ33&gt;0,KZ33&lt;&gt;"wait"),"AT",IF(AIL!$BN35="AI",IF(Sheet1!$D35&gt;AIL!$BM35+50,50,"wait"),0))</f>
        <v>wait</v>
      </c>
      <c r="LA34" s="10" t="str">
        <f>IF(AND(LA33&gt;0,LA33&lt;&gt;"wait"),"AT",IF(AIL!$BN35="AI",IF(Sheet1!$D35&gt;AIL!$BM35+100,100,"wait"),0))</f>
        <v>wait</v>
      </c>
      <c r="LB34" s="10" t="str">
        <f>IF(AND(LB33&gt;0,LB33&lt;&gt;"wait"),"AT",IF(AIL!$BN35="AI",IF(Sheet1!$D35&gt;AIL!$BM35+150,150,"wait"),0))</f>
        <v>wait</v>
      </c>
      <c r="LC34" s="10" t="str">
        <f>IF(AND(LC33&gt;0,LC33&lt;&gt;"wait"),"AT",IF(AIL!$BN35="AI",IF(Sheet1!$D35&gt;AIL!$BM35+200,200,"wait"),0))</f>
        <v>wait</v>
      </c>
      <c r="LD34" s="10">
        <f t="shared" si="63"/>
        <v>0</v>
      </c>
      <c r="LF34" s="10" t="str">
        <f>IF(AND(LF33&gt;0,LF33&lt;&gt;"wait"),"AT",IF(AIL!$BP35="AI",IF(Sheet1!$E35&lt;AIL!$BO35-50,50,"wait"),0))</f>
        <v>wait</v>
      </c>
      <c r="LG34" s="10" t="str">
        <f>IF(AND(LG33&gt;0,LG33&lt;&gt;"wait"),"AT",IF(AIL!$BP35="AI",IF(Sheet1!$E35&lt;AIL!$BO35-100,100,"wait"),0))</f>
        <v>wait</v>
      </c>
      <c r="LH34" s="10" t="str">
        <f>IF(AND(LH33&gt;0,LH33&lt;&gt;"wait"),"AT",IF(AIL!$BP35="AI",IF(Sheet1!$E35&lt;AIL!$BO35-150,150,"wait"),0))</f>
        <v>wait</v>
      </c>
      <c r="LI34" s="10" t="str">
        <f>IF(AND(LI33&gt;0,LI33&lt;&gt;"wait"),"AT",IF(AIL!$BP35="AI",IF(Sheet1!$E35&lt;AIL!$BO35-200,200,"wait"),0))</f>
        <v>wait</v>
      </c>
      <c r="LJ34" s="10" t="str">
        <f>IF(AND(LJ33&gt;0,LJ33&lt;&gt;"wait"),"AT",IF(AIL!$BP35="AI",IF(Sheet1!$D35&gt;AIL!$BO35+50,50,"wait"),0))</f>
        <v>wait</v>
      </c>
      <c r="LK34" s="10" t="str">
        <f>IF(AND(LK33&gt;0,LK33&lt;&gt;"wait"),"AT",IF(AIL!$BP35="AI",IF(Sheet1!$D35&gt;AIL!$BO35+100,100,"wait"),0))</f>
        <v>wait</v>
      </c>
      <c r="LL34" s="10" t="str">
        <f>IF(AND(LL33&gt;0,LL33&lt;&gt;"wait"),"AT",IF(AIL!$BP35="AI",IF(Sheet1!$D35&gt;AIL!$BO35+150,150,"wait"),0))</f>
        <v>wait</v>
      </c>
      <c r="LM34" s="10" t="str">
        <f>IF(AND(LM33&gt;0,LM33&lt;&gt;"wait"),"AT",IF(AIL!$BP35="AI",IF(Sheet1!$D35&gt;AIL!$BO35+200,200,"wait"),0))</f>
        <v>wait</v>
      </c>
      <c r="LN34" s="10">
        <f t="shared" si="64"/>
        <v>0</v>
      </c>
      <c r="LP34" s="10" t="str">
        <f>IF(AND(LP33&gt;0,LP33&lt;&gt;"wait"),"AT",IF(AIL!$BR35="AI",IF(Sheet1!$E35&lt;AIL!$BQ35-50,50,"wait"),0))</f>
        <v>wait</v>
      </c>
      <c r="LQ34" s="10" t="str">
        <f>IF(AND(LQ33&gt;0,LQ33&lt;&gt;"wait"),"AT",IF(AIL!$BR35="AI",IF(Sheet1!$E35&lt;AIL!$BQ35-100,100,"wait"),0))</f>
        <v>wait</v>
      </c>
      <c r="LR34" s="10" t="str">
        <f>IF(AND(LR33&gt;0,LR33&lt;&gt;"wait"),"AT",IF(AIL!$BR35="AI",IF(Sheet1!$E35&lt;AIL!$BQ35-150,150,"wait"),0))</f>
        <v>wait</v>
      </c>
      <c r="LS34" s="10" t="str">
        <f>IF(AND(LS33&gt;0,LS33&lt;&gt;"wait"),"AT",IF(AIL!$BR35="AI",IF(Sheet1!$E35&lt;AIL!$BQ35-200,200,"wait"),0))</f>
        <v>wait</v>
      </c>
      <c r="LT34" s="10" t="str">
        <f>IF(AND(LT33&gt;0,LT33&lt;&gt;"wait"),"AT",IF(AIL!$BR35="AI",IF(Sheet1!$D35&gt;AIL!$BQ35+50,50,"wait"),0))</f>
        <v>wait</v>
      </c>
      <c r="LU34" s="10" t="str">
        <f>IF(AND(LU33&gt;0,LU33&lt;&gt;"wait"),"AT",IF(AIL!$BR35="AI",IF(Sheet1!$D35&gt;AIL!$BQ35+100,100,"wait"),0))</f>
        <v>wait</v>
      </c>
      <c r="LV34" s="10" t="str">
        <f>IF(AND(LV33&gt;0,LV33&lt;&gt;"wait"),"AT",IF(AIL!$BR35="AI",IF(Sheet1!$D35&gt;AIL!$BQ35+150,150,"wait"),0))</f>
        <v>wait</v>
      </c>
      <c r="LW34" s="10" t="str">
        <f>IF(AND(LW33&gt;0,LW33&lt;&gt;"wait"),"AT",IF(AIL!$BR35="AI",IF(Sheet1!$D35&gt;AIL!$BQ35+200,200,"wait"),0))</f>
        <v>wait</v>
      </c>
      <c r="LX34" s="10">
        <f t="shared" si="65"/>
        <v>0</v>
      </c>
    </row>
    <row r="35" spans="1:336" x14ac:dyDescent="0.3">
      <c r="A35" t="str">
        <f>Sheet1!B35</f>
        <v>03/01 09:48</v>
      </c>
      <c r="B35">
        <f>Sheet1!D35</f>
        <v>29138</v>
      </c>
      <c r="C35">
        <f>Sheet1!E35</f>
        <v>29096</v>
      </c>
      <c r="E35">
        <f>MAX($B35:$B$162)</f>
        <v>29293</v>
      </c>
      <c r="F35">
        <f>MIN($C35:$C$162)</f>
        <v>29062</v>
      </c>
      <c r="H35" s="8" t="str">
        <f>IF(AND(H34&gt;0,H34&lt;&gt;"wait"),"AT",IF(AIL!$D36="AI",IF(Sheet1!$E36&lt;AIL!$C36-50,50,"wait"),0))</f>
        <v>AT</v>
      </c>
      <c r="I35" s="8" t="str">
        <f>IF(AND(I34&gt;0,I34&lt;&gt;"wait"),"AT",IF(AIL!$D36="AI",IF(Sheet1!$E36&lt;AIL!$C36-100,100,"wait"),0))</f>
        <v>AT</v>
      </c>
      <c r="J35" s="8" t="str">
        <f>IF(AND(J34&gt;0,J34&lt;&gt;"wait"),"AT",IF(AIL!$D36="AI",IF(Sheet1!$E36&lt;AIL!$C36-150,150,"wait"),0))</f>
        <v>AT</v>
      </c>
      <c r="K35" s="8" t="str">
        <f>IF(AND(K34&gt;0,K34&lt;&gt;"wait"),"AT",IF(AIL!$D36="AI",IF(Sheet1!$E36&lt;AIL!$C36-200,200,"wait"),0))</f>
        <v>AT</v>
      </c>
      <c r="L35" s="8" t="str">
        <f>IF(AND(L34&gt;0,L34&lt;&gt;"wait"),"AT",IF(AIL!$D36="AI",IF(Sheet1!$D36&gt;AIL!$C36+50,50,"wait"),0))</f>
        <v>AT</v>
      </c>
      <c r="M35" s="8" t="str">
        <f>IF(AND(M34&gt;0,M34&lt;&gt;"wait"),"AT",IF(AIL!$D36="AI",IF(Sheet1!$D36&gt;AIL!$C36+100,100,"wait"),0))</f>
        <v>wait</v>
      </c>
      <c r="N35" s="8" t="str">
        <f>IF(AND(N34&gt;0,N34&lt;&gt;"wait"),"AT",IF(AIL!$D36="AI",IF(Sheet1!$D36&gt;AIL!$C36+150,150,"wait"),0))</f>
        <v>wait</v>
      </c>
      <c r="O35" s="8" t="str">
        <f>IF(AND(O34&gt;0,O34&lt;&gt;"wait"),"AT",IF(AIL!$D36="AI",IF(Sheet1!$D36&gt;AIL!$C36+200,200,"wait"),0))</f>
        <v>wait</v>
      </c>
      <c r="P35" s="8">
        <f t="shared" si="66"/>
        <v>-50</v>
      </c>
      <c r="R35" s="8" t="str">
        <f>IF(AND(R34&gt;0,R34&lt;&gt;"wait"),"AT",IF(AIL!$F36="AI",IF(Sheet1!$E36&lt;AIL!$E36-50,50,"wait"),0))</f>
        <v>AT</v>
      </c>
      <c r="S35" s="8" t="str">
        <f>IF(AND(S34&gt;0,S34&lt;&gt;"wait"),"AT",IF(AIL!$F36="AI",IF(Sheet1!$E36&lt;AIL!$E36-100,100,"wait"),0))</f>
        <v>AT</v>
      </c>
      <c r="T35" s="8" t="str">
        <f>IF(AND(T34&gt;0,T34&lt;&gt;"wait"),"AT",IF(AIL!$F36="AI",IF(Sheet1!$E36&lt;AIL!$E36-150,150,"wait"),0))</f>
        <v>AT</v>
      </c>
      <c r="U35" s="8" t="str">
        <f>IF(AND(U34&gt;0,U34&lt;&gt;"wait"),"AT",IF(AIL!$F36="AI",IF(Sheet1!$E36&lt;AIL!$E36-200,200,"wait"),0))</f>
        <v>AT</v>
      </c>
      <c r="V35" s="8" t="str">
        <f>IF(AND(V34&gt;0,V34&lt;&gt;"wait"),"AT",IF(AIL!$F36="AI",IF(Sheet1!$D36&gt;AIL!$E36+50,50,"wait"),0))</f>
        <v>AT</v>
      </c>
      <c r="W35" s="8" t="str">
        <f>IF(AND(W34&gt;0,W34&lt;&gt;"wait"),"AT",IF(AIL!$F36="AI",IF(Sheet1!$D36&gt;AIL!$E36+100,100,"wait"),0))</f>
        <v>wait</v>
      </c>
      <c r="X35" s="8" t="str">
        <f>IF(AND(X34&gt;0,X34&lt;&gt;"wait"),"AT",IF(AIL!$F36="AI",IF(Sheet1!$D36&gt;AIL!$E36+150,150,"wait"),0))</f>
        <v>wait</v>
      </c>
      <c r="Y35" s="8" t="str">
        <f>IF(AND(Y34&gt;0,Y34&lt;&gt;"wait"),"AT",IF(AIL!$F36="AI",IF(Sheet1!$D36&gt;AIL!$E36+200,200,"wait"),0))</f>
        <v>wait</v>
      </c>
      <c r="Z35" s="8">
        <f t="shared" si="67"/>
        <v>-50</v>
      </c>
      <c r="AB35" s="8" t="str">
        <f>IF(AND(AB34&gt;0,AB34&lt;&gt;"wait"),"AT",IF(AIL!$H36="AI",IF(Sheet1!$E36&lt;AIL!$G36-50,50,"wait"),0))</f>
        <v>AT</v>
      </c>
      <c r="AC35" s="8" t="str">
        <f>IF(AND(AC34&gt;0,AC34&lt;&gt;"wait"),"AT",IF(AIL!$H36="AI",IF(Sheet1!$E36&lt;AIL!$G36-100,100,"wait"),0))</f>
        <v>AT</v>
      </c>
      <c r="AD35" s="8" t="str">
        <f>IF(AND(AD34&gt;0,AD34&lt;&gt;"wait"),"AT",IF(AIL!$H36="AI",IF(Sheet1!$E36&lt;AIL!$G36-150,150,"wait"),0))</f>
        <v>AT</v>
      </c>
      <c r="AE35" s="8" t="str">
        <f>IF(AND(AE34&gt;0,AE34&lt;&gt;"wait"),"AT",IF(AIL!$H36="AI",IF(Sheet1!$E36&lt;AIL!$G36-200,200,"wait"),0))</f>
        <v>AT</v>
      </c>
      <c r="AF35" s="8" t="str">
        <f>IF(AND(AF34&gt;0,AF34&lt;&gt;"wait"),"AT",IF(AIL!$H36="AI",IF(Sheet1!$D36&gt;AIL!$G36+50,50,"wait"),0))</f>
        <v>AT</v>
      </c>
      <c r="AG35" s="8" t="str">
        <f>IF(AND(AG34&gt;0,AG34&lt;&gt;"wait"),"AT",IF(AIL!$H36="AI",IF(Sheet1!$D36&gt;AIL!$G36+100,100,"wait"),0))</f>
        <v>wait</v>
      </c>
      <c r="AH35" s="8" t="str">
        <f>IF(AND(AH34&gt;0,AH34&lt;&gt;"wait"),"AT",IF(AIL!$H36="AI",IF(Sheet1!$D36&gt;AIL!$G36+150,150,"wait"),0))</f>
        <v>wait</v>
      </c>
      <c r="AI35" s="8" t="str">
        <f>IF(AND(AI34&gt;0,AI34&lt;&gt;"wait"),"AT",IF(AIL!$H36="AI",IF(Sheet1!$D36&gt;AIL!$G36+200,200,"wait"),0))</f>
        <v>wait</v>
      </c>
      <c r="AJ35" s="8">
        <f t="shared" si="68"/>
        <v>-50</v>
      </c>
      <c r="AL35" s="8" t="str">
        <f>IF(AND(AL34&gt;0,AL34&lt;&gt;"wait"),"AT",IF(AIL!$J36="AI",IF(Sheet1!$E36&lt;AIL!$I36-50,50,"wait"),0))</f>
        <v>AT</v>
      </c>
      <c r="AM35" s="8" t="str">
        <f>IF(AND(AM34&gt;0,AM34&lt;&gt;"wait"),"AT",IF(AIL!$J36="AI",IF(Sheet1!$E36&lt;AIL!$I36-100,100,"wait"),0))</f>
        <v>AT</v>
      </c>
      <c r="AN35" s="8" t="str">
        <f>IF(AND(AN34&gt;0,AN34&lt;&gt;"wait"),"AT",IF(AIL!$J36="AI",IF(Sheet1!$E36&lt;AIL!$I36-150,150,"wait"),0))</f>
        <v>AT</v>
      </c>
      <c r="AO35" s="8" t="str">
        <f>IF(AND(AO34&gt;0,AO34&lt;&gt;"wait"),"AT",IF(AIL!$J36="AI",IF(Sheet1!$E36&lt;AIL!$I36-200,200,"wait"),0))</f>
        <v>AT</v>
      </c>
      <c r="AP35" s="8" t="str">
        <f>IF(AND(AP34&gt;0,AP34&lt;&gt;"wait"),"AT",IF(AIL!$J36="AI",IF(Sheet1!$D36&gt;AIL!$I36+50,50,"wait"),0))</f>
        <v>AT</v>
      </c>
      <c r="AQ35" s="8" t="str">
        <f>IF(AND(AQ34&gt;0,AQ34&lt;&gt;"wait"),"AT",IF(AIL!$J36="AI",IF(Sheet1!$D36&gt;AIL!$I36+100,100,"wait"),0))</f>
        <v>wait</v>
      </c>
      <c r="AR35" s="8" t="str">
        <f>IF(AND(AR34&gt;0,AR34&lt;&gt;"wait"),"AT",IF(AIL!$J36="AI",IF(Sheet1!$D36&gt;AIL!$I36+150,150,"wait"),0))</f>
        <v>wait</v>
      </c>
      <c r="AS35" s="8" t="str">
        <f>IF(AND(AS34&gt;0,AS34&lt;&gt;"wait"),"AT",IF(AIL!$J36="AI",IF(Sheet1!$D36&gt;AIL!$I36+200,200,"wait"),0))</f>
        <v>wait</v>
      </c>
      <c r="AT35" s="8">
        <f t="shared" si="69"/>
        <v>-50</v>
      </c>
      <c r="AU35" s="8"/>
      <c r="AV35" s="8" t="str">
        <f>IF(AND(AV34&gt;0,AV34&lt;&gt;"wait"),"AT",IF(AIL!$L36="AI",IF(Sheet1!$E36&lt;AIL!$K36-50,50,"wait"),0))</f>
        <v>AT</v>
      </c>
      <c r="AW35" s="8" t="str">
        <f>IF(AND(AW34&gt;0,AW34&lt;&gt;"wait"),"AT",IF(AIL!$L36="AI",IF(Sheet1!$E36&lt;AIL!$K36-100,100,"wait"),0))</f>
        <v>AT</v>
      </c>
      <c r="AX35" s="8" t="str">
        <f>IF(AND(AX34&gt;0,AX34&lt;&gt;"wait"),"AT",IF(AIL!$L36="AI",IF(Sheet1!$E36&lt;AIL!$K36-150,150,"wait"),0))</f>
        <v>AT</v>
      </c>
      <c r="AY35" s="8" t="str">
        <f>IF(AND(AY34&gt;0,AY34&lt;&gt;"wait"),"AT",IF(AIL!$L36="AI",IF(Sheet1!$E36&lt;AIL!$K36-200,200,"wait"),0))</f>
        <v>AT</v>
      </c>
      <c r="AZ35" s="8" t="str">
        <f>IF(AND(AZ34&gt;0,AZ34&lt;&gt;"wait"),"AT",IF(AIL!$L36="AI",IF(Sheet1!$D36&gt;AIL!$K36+50,50,"wait"),0))</f>
        <v>AT</v>
      </c>
      <c r="BA35" s="8" t="str">
        <f>IF(AND(BA34&gt;0,BA34&lt;&gt;"wait"),"AT",IF(AIL!$L36="AI",IF(Sheet1!$D36&gt;AIL!$K36+100,100,"wait"),0))</f>
        <v>wait</v>
      </c>
      <c r="BB35" s="8" t="str">
        <f>IF(AND(BB34&gt;0,BB34&lt;&gt;"wait"),"AT",IF(AIL!$L36="AI",IF(Sheet1!$D36&gt;AIL!$K36+150,150,"wait"),0))</f>
        <v>wait</v>
      </c>
      <c r="BC35" s="8" t="str">
        <f>IF(AND(BC34&gt;0,BC34&lt;&gt;"wait"),"AT",IF(AIL!$L36="AI",IF(Sheet1!$D36&gt;AIL!$K36+200,200,"wait"),0))</f>
        <v>wait</v>
      </c>
      <c r="BD35" s="8">
        <f t="shared" si="70"/>
        <v>-50</v>
      </c>
      <c r="BE35" s="8"/>
      <c r="BF35" s="8" t="str">
        <f>IF(AND(BF34&gt;0,BF34&lt;&gt;"wait"),"AT",IF(AIL!$N36="AI",IF(Sheet1!$E36&lt;AIL!$M36-50,50,"wait"),0))</f>
        <v>AT</v>
      </c>
      <c r="BG35" s="8" t="str">
        <f>IF(AND(BG34&gt;0,BG34&lt;&gt;"wait"),"AT",IF(AIL!$N36="AI",IF(Sheet1!$E36&lt;AIL!$M36-100,100,"wait"),0))</f>
        <v>AT</v>
      </c>
      <c r="BH35" s="8" t="str">
        <f>IF(AND(BH34&gt;0,BH34&lt;&gt;"wait"),"AT",IF(AIL!$N36="AI",IF(Sheet1!$E36&lt;AIL!$M36-150,150,"wait"),0))</f>
        <v>AT</v>
      </c>
      <c r="BI35" s="8" t="str">
        <f>IF(AND(BI34&gt;0,BI34&lt;&gt;"wait"),"AT",IF(AIL!$N36="AI",IF(Sheet1!$E36&lt;AIL!$M36-200,200,"wait"),0))</f>
        <v>AT</v>
      </c>
      <c r="BJ35" s="8" t="str">
        <f>IF(AND(BJ34&gt;0,BJ34&lt;&gt;"wait"),"AT",IF(AIL!$N36="AI",IF(Sheet1!$D36&gt;AIL!$M36+50,50,"wait"),0))</f>
        <v>AT</v>
      </c>
      <c r="BK35" s="8" t="str">
        <f>IF(AND(BK34&gt;0,BK34&lt;&gt;"wait"),"AT",IF(AIL!$N36="AI",IF(Sheet1!$D36&gt;AIL!$M36+100,100,"wait"),0))</f>
        <v>wait</v>
      </c>
      <c r="BL35" s="8" t="str">
        <f>IF(AND(BL34&gt;0,BL34&lt;&gt;"wait"),"AT",IF(AIL!$N36="AI",IF(Sheet1!$D36&gt;AIL!$M36+150,150,"wait"),0))</f>
        <v>wait</v>
      </c>
      <c r="BM35" s="8" t="str">
        <f>IF(AND(BM34&gt;0,BM34&lt;&gt;"wait"),"AT",IF(AIL!$N36="AI",IF(Sheet1!$D36&gt;AIL!$M36+200,200,"wait"),0))</f>
        <v>wait</v>
      </c>
      <c r="BN35" s="8">
        <f t="shared" si="71"/>
        <v>-50</v>
      </c>
      <c r="BO35" s="8"/>
      <c r="BP35" s="8" t="str">
        <f>IF(AND(BP34&gt;0,BP34&lt;&gt;"wait"),"AT",IF(AIL!$P36="AI",IF(Sheet1!$E36&lt;AIL!$O36-50,50,"wait"),0))</f>
        <v>AT</v>
      </c>
      <c r="BQ35" s="8" t="str">
        <f>IF(AND(BQ34&gt;0,BQ34&lt;&gt;"wait"),"AT",IF(AIL!$P36="AI",IF(Sheet1!$E36&lt;AIL!$O36-100,100,"wait"),0))</f>
        <v>AT</v>
      </c>
      <c r="BR35" s="8" t="str">
        <f>IF(AND(BR34&gt;0,BR34&lt;&gt;"wait"),"AT",IF(AIL!$P36="AI",IF(Sheet1!$E36&lt;AIL!$O36-150,150,"wait"),0))</f>
        <v>AT</v>
      </c>
      <c r="BS35" s="8" t="str">
        <f>IF(AND(BS34&gt;0,BS34&lt;&gt;"wait"),"AT",IF(AIL!$P36="AI",IF(Sheet1!$E36&lt;AIL!$O36-200,200,"wait"),0))</f>
        <v>AT</v>
      </c>
      <c r="BT35" s="8" t="str">
        <f>IF(AND(BT34&gt;0,BT34&lt;&gt;"wait"),"AT",IF(AIL!$P36="AI",IF(Sheet1!$D36&gt;AIL!$O36+50,50,"wait"),0))</f>
        <v>AT</v>
      </c>
      <c r="BU35" s="8" t="str">
        <f>IF(AND(BU34&gt;0,BU34&lt;&gt;"wait"),"AT",IF(AIL!$P36="AI",IF(Sheet1!$D36&gt;AIL!$O36+100,100,"wait"),0))</f>
        <v>wait</v>
      </c>
      <c r="BV35" s="8" t="str">
        <f>IF(AND(BV34&gt;0,BV34&lt;&gt;"wait"),"AT",IF(AIL!$P36="AI",IF(Sheet1!$D36&gt;AIL!$O36+150,150,"wait"),0))</f>
        <v>wait</v>
      </c>
      <c r="BW35" s="8" t="str">
        <f>IF(AND(BW34&gt;0,BW34&lt;&gt;"wait"),"AT",IF(AIL!$P36="AI",IF(Sheet1!$D36&gt;AIL!$O36+200,200,"wait"),0))</f>
        <v>wait</v>
      </c>
      <c r="BX35" s="8">
        <f t="shared" si="72"/>
        <v>-50</v>
      </c>
      <c r="BY35" s="8"/>
      <c r="BZ35" s="8" t="str">
        <f>IF(AND(BZ34&gt;0,BZ34&lt;&gt;"wait"),"AT",IF(AIL!$R36="AI",IF(Sheet1!$E36&lt;AIL!$Q36-50,50,"wait"),0))</f>
        <v>AT</v>
      </c>
      <c r="CA35" s="8" t="str">
        <f>IF(AND(CA34&gt;0,CA34&lt;&gt;"wait"),"AT",IF(AIL!$R36="AI",IF(Sheet1!$E36&lt;AIL!$Q36-100,100,"wait"),0))</f>
        <v>AT</v>
      </c>
      <c r="CB35" s="8" t="str">
        <f>IF(AND(CB34&gt;0,CB34&lt;&gt;"wait"),"AT",IF(AIL!$R36="AI",IF(Sheet1!$E36&lt;AIL!$Q36-150,150,"wait"),0))</f>
        <v>AT</v>
      </c>
      <c r="CC35" s="8" t="str">
        <f>IF(AND(CC34&gt;0,CC34&lt;&gt;"wait"),"AT",IF(AIL!$R36="AI",IF(Sheet1!$E36&lt;AIL!$Q36-200,200,"wait"),0))</f>
        <v>AT</v>
      </c>
      <c r="CD35" s="8" t="str">
        <f>IF(AND(CD34&gt;0,CD34&lt;&gt;"wait"),"AT",IF(AIL!$R36="AI",IF(Sheet1!$D36&gt;AIL!$Q36+50,50,"wait"),0))</f>
        <v>AT</v>
      </c>
      <c r="CE35" s="8" t="str">
        <f>IF(AND(CE34&gt;0,CE34&lt;&gt;"wait"),"AT",IF(AIL!$R36="AI",IF(Sheet1!$D36&gt;AIL!$Q36+100,100,"wait"),0))</f>
        <v>wait</v>
      </c>
      <c r="CF35" s="8" t="str">
        <f>IF(AND(CF34&gt;0,CF34&lt;&gt;"wait"),"AT",IF(AIL!$R36="AI",IF(Sheet1!$D36&gt;AIL!$Q36+150,150,"wait"),0))</f>
        <v>wait</v>
      </c>
      <c r="CG35" s="8" t="str">
        <f>IF(AND(CG34&gt;0,CG34&lt;&gt;"wait"),"AT",IF(AIL!$R36="AI",IF(Sheet1!$D36&gt;AIL!$Q36+200,200,"wait"),0))</f>
        <v>wait</v>
      </c>
      <c r="CH35" s="8">
        <f t="shared" si="73"/>
        <v>-50</v>
      </c>
      <c r="CI35" s="8"/>
      <c r="CJ35" s="8" t="str">
        <f>IF(AND(CJ34&gt;0,CJ34&lt;&gt;"wait"),"AT",IF(AIL!$T36="AI",IF(Sheet1!$E36&lt;AIL!$S36-50,50,"wait"),0))</f>
        <v>AT</v>
      </c>
      <c r="CK35" s="8" t="str">
        <f>IF(AND(CK34&gt;0,CK34&lt;&gt;"wait"),"AT",IF(AIL!$T36="AI",IF(Sheet1!$E36&lt;AIL!$S36-100,100,"wait"),0))</f>
        <v>AT</v>
      </c>
      <c r="CL35" s="8" t="str">
        <f>IF(AND(CL34&gt;0,CL34&lt;&gt;"wait"),"AT",IF(AIL!$T36="AI",IF(Sheet1!$E36&lt;AIL!$S36-150,150,"wait"),0))</f>
        <v>AT</v>
      </c>
      <c r="CM35" s="8" t="str">
        <f>IF(AND(CM34&gt;0,CM34&lt;&gt;"wait"),"AT",IF(AIL!$T36="AI",IF(Sheet1!$E36&lt;AIL!$S36-200,200,"wait"),0))</f>
        <v>wait</v>
      </c>
      <c r="CN35" s="8" t="str">
        <f>IF(AND(CN34&gt;0,CN34&lt;&gt;"wait"),"AT",IF(AIL!$T36="AI",IF(Sheet1!$D36&gt;AIL!$S36+50,50,"wait"),0))</f>
        <v>AT</v>
      </c>
      <c r="CO35" s="8" t="str">
        <f>IF(AND(CO34&gt;0,CO34&lt;&gt;"wait"),"AT",IF(AIL!$T36="AI",IF(Sheet1!$D36&gt;AIL!$S36+100,100,"wait"),0))</f>
        <v>AT</v>
      </c>
      <c r="CP35" s="8" t="str">
        <f>IF(AND(CP34&gt;0,CP34&lt;&gt;"wait"),"AT",IF(AIL!$T36="AI",IF(Sheet1!$D36&gt;AIL!$S36+150,150,"wait"),0))</f>
        <v>wait</v>
      </c>
      <c r="CQ35" s="8" t="str">
        <f>IF(AND(CQ34&gt;0,CQ34&lt;&gt;"wait"),"AT",IF(AIL!$T36="AI",IF(Sheet1!$D36&gt;AIL!$S36+200,200,"wait"),0))</f>
        <v>wait</v>
      </c>
      <c r="CR35" s="8">
        <f t="shared" si="74"/>
        <v>-100</v>
      </c>
      <c r="CS35" s="8"/>
      <c r="CT35" s="8" t="str">
        <f>IF(AND(CT34&gt;0,CT34&lt;&gt;"wait"),"AT",IF(AIL!$V36="AI",IF(Sheet1!$E36&lt;AIL!$U36-50,50,"wait"),0))</f>
        <v>AT</v>
      </c>
      <c r="CU35" s="8" t="str">
        <f>IF(AND(CU34&gt;0,CU34&lt;&gt;"wait"),"AT",IF(AIL!$V36="AI",IF(Sheet1!$E36&lt;AIL!$U36-100,100,"wait"),0))</f>
        <v>AT</v>
      </c>
      <c r="CV35" s="8" t="str">
        <f>IF(AND(CV34&gt;0,CV34&lt;&gt;"wait"),"AT",IF(AIL!$V36="AI",IF(Sheet1!$E36&lt;AIL!$U36-150,150,"wait"),0))</f>
        <v>AT</v>
      </c>
      <c r="CW35" s="8" t="str">
        <f>IF(AND(CW34&gt;0,CW34&lt;&gt;"wait"),"AT",IF(AIL!$V36="AI",IF(Sheet1!$E36&lt;AIL!$U36-200,200,"wait"),0))</f>
        <v>wait</v>
      </c>
      <c r="CX35" s="8" t="str">
        <f>IF(AND(CX34&gt;0,CX34&lt;&gt;"wait"),"AT",IF(AIL!$V36="AI",IF(Sheet1!$D36&gt;AIL!$U36+50,50,"wait"),0))</f>
        <v>AT</v>
      </c>
      <c r="CY35" s="8" t="str">
        <f>IF(AND(CY34&gt;0,CY34&lt;&gt;"wait"),"AT",IF(AIL!$V36="AI",IF(Sheet1!$D36&gt;AIL!$U36+100,100,"wait"),0))</f>
        <v>AT</v>
      </c>
      <c r="CZ35" s="8" t="str">
        <f>IF(AND(CZ34&gt;0,CZ34&lt;&gt;"wait"),"AT",IF(AIL!$V36="AI",IF(Sheet1!$D36&gt;AIL!$U36+150,150,"wait"),0))</f>
        <v>wait</v>
      </c>
      <c r="DA35" s="8" t="str">
        <f>IF(AND(DA34&gt;0,DA34&lt;&gt;"wait"),"AT",IF(AIL!$V36="AI",IF(Sheet1!$D36&gt;AIL!$U36+200,200,"wait"),0))</f>
        <v>wait</v>
      </c>
      <c r="DB35" s="8">
        <f t="shared" si="75"/>
        <v>-100</v>
      </c>
      <c r="DC35" s="8"/>
      <c r="DD35" s="8" t="str">
        <f>IF(AND(DD34&gt;0,DD34&lt;&gt;"wait"),"AT",IF(AIL!$X36="AI",IF(Sheet1!$E36&lt;AIL!$W36-50,50,"wait"),0))</f>
        <v>AT</v>
      </c>
      <c r="DE35" s="8" t="str">
        <f>IF(AND(DE34&gt;0,DE34&lt;&gt;"wait"),"AT",IF(AIL!$X36="AI",IF(Sheet1!$E36&lt;AIL!$W36-100,100,"wait"),0))</f>
        <v>AT</v>
      </c>
      <c r="DF35" s="8" t="str">
        <f>IF(AND(DF34&gt;0,DF34&lt;&gt;"wait"),"AT",IF(AIL!$X36="AI",IF(Sheet1!$E36&lt;AIL!$W36-150,150,"wait"),0))</f>
        <v>AT</v>
      </c>
      <c r="DG35" s="8" t="str">
        <f>IF(AND(DG34&gt;0,DG34&lt;&gt;"wait"),"AT",IF(AIL!$X36="AI",IF(Sheet1!$E36&lt;AIL!$W36-200,200,"wait"),0))</f>
        <v>wait</v>
      </c>
      <c r="DH35" s="8" t="str">
        <f>IF(AND(DH34&gt;0,DH34&lt;&gt;"wait"),"AT",IF(AIL!$X36="AI",IF(Sheet1!$D36&gt;AIL!$W36+50,50,"wait"),0))</f>
        <v>AT</v>
      </c>
      <c r="DI35" s="8" t="str">
        <f>IF(AND(DI34&gt;0,DI34&lt;&gt;"wait"),"AT",IF(AIL!$X36="AI",IF(Sheet1!$D36&gt;AIL!$W36+100,100,"wait"),0))</f>
        <v>AT</v>
      </c>
      <c r="DJ35" s="8" t="str">
        <f>IF(AND(DJ34&gt;0,DJ34&lt;&gt;"wait"),"AT",IF(AIL!$X36="AI",IF(Sheet1!$D36&gt;AIL!$W36+150,150,"wait"),0))</f>
        <v>wait</v>
      </c>
      <c r="DK35" s="8" t="str">
        <f>IF(AND(DK34&gt;0,DK34&lt;&gt;"wait"),"AT",IF(AIL!$X36="AI",IF(Sheet1!$D36&gt;AIL!$W36+200,200,"wait"),0))</f>
        <v>wait</v>
      </c>
      <c r="DL35" s="8">
        <f t="shared" si="76"/>
        <v>-100</v>
      </c>
      <c r="DN35" s="10" t="str">
        <f>IF(AND(DN34&gt;0,DN34&lt;&gt;"wait"),"AT",IF(AIL!$AA36="AI",IF(Sheet1!$E36&lt;AIL!$Z36-50,50,"wait"),0))</f>
        <v>AT</v>
      </c>
      <c r="DO35" s="10" t="str">
        <f>IF(AND(DO34&gt;0,DO34&lt;&gt;"wait"),"AT",IF(AIL!$AA36="AI",IF(Sheet1!$E36&lt;AIL!$Z36-100,100,"wait"),0))</f>
        <v>AT</v>
      </c>
      <c r="DP35" s="10" t="str">
        <f>IF(AND(DP34&gt;0,DP34&lt;&gt;"wait"),"AT",IF(AIL!$AA36="AI",IF(Sheet1!$E36&lt;AIL!$Z36-150,150,"wait"),0))</f>
        <v>AT</v>
      </c>
      <c r="DQ35" s="10" t="str">
        <f>IF(AND(DQ34&gt;0,DQ34&lt;&gt;"wait"),"AT",IF(AIL!$AA36="AI",IF(Sheet1!$E36&lt;AIL!$Z36-200,200,"wait"),0))</f>
        <v>wait</v>
      </c>
      <c r="DR35" s="10" t="str">
        <f>IF(AND(DR34&gt;0,DR34&lt;&gt;"wait"),"AT",IF(AIL!$AA36="AI",IF(Sheet1!$D36&gt;AIL!$Z36+50,50,"wait"),0))</f>
        <v>AT</v>
      </c>
      <c r="DS35" s="10" t="str">
        <f>IF(AND(DS34&gt;0,DS34&lt;&gt;"wait"),"AT",IF(AIL!$AA36="AI",IF(Sheet1!$D36&gt;AIL!$Z36+100,100,"wait"),0))</f>
        <v>wait</v>
      </c>
      <c r="DT35" s="10" t="str">
        <f>IF(AND(DT34&gt;0,DT34&lt;&gt;"wait"),"AT",IF(AIL!$AA36="AI",IF(Sheet1!$D36&gt;AIL!$Z36+150,150,"wait"),0))</f>
        <v>wait</v>
      </c>
      <c r="DU35" s="10" t="str">
        <f>IF(AND(DU34&gt;0,DU34&lt;&gt;"wait"),"AT",IF(AIL!$AA36="AI",IF(Sheet1!$D36&gt;AIL!$Z36+200,200,"wait"),0))</f>
        <v>wait</v>
      </c>
      <c r="DV35" s="10">
        <f t="shared" si="44"/>
        <v>-50</v>
      </c>
      <c r="DX35" s="10" t="str">
        <f>IF(AND(DX34&gt;0,DX34&lt;&gt;"wait"),"AT",IF(AIL!$AC36="AI",IF(Sheet1!$E36&lt;AIL!$AB36-50,50,"wait"),0))</f>
        <v>AT</v>
      </c>
      <c r="DY35" s="10" t="str">
        <f>IF(AND(DY34&gt;0,DY34&lt;&gt;"wait"),"AT",IF(AIL!$AC36="AI",IF(Sheet1!$E36&lt;AIL!$AB36-100,100,"wait"),0))</f>
        <v>AT</v>
      </c>
      <c r="DZ35" s="10" t="str">
        <f>IF(AND(DZ34&gt;0,DZ34&lt;&gt;"wait"),"AT",IF(AIL!$AC36="AI",IF(Sheet1!$E36&lt;AIL!$AB36-150,150,"wait"),0))</f>
        <v>AT</v>
      </c>
      <c r="EA35" s="10" t="str">
        <f>IF(AND(EA34&gt;0,EA34&lt;&gt;"wait"),"AT",IF(AIL!$AC36="AI",IF(Sheet1!$E36&lt;AIL!$AB36-200,200,"wait"),0))</f>
        <v>AT</v>
      </c>
      <c r="EB35" s="10" t="str">
        <f>IF(AND(EB34&gt;0,EB34&lt;&gt;"wait"),"AT",IF(AIL!$AC36="AI",IF(Sheet1!$D36&gt;AIL!$AB36+50,50,"wait"),0))</f>
        <v>AT</v>
      </c>
      <c r="EC35" s="10" t="str">
        <f>IF(AND(EC34&gt;0,EC34&lt;&gt;"wait"),"AT",IF(AIL!$AC36="AI",IF(Sheet1!$D36&gt;AIL!$AB36+100,100,"wait"),0))</f>
        <v>wait</v>
      </c>
      <c r="ED35" s="10" t="str">
        <f>IF(AND(ED34&gt;0,ED34&lt;&gt;"wait"),"AT",IF(AIL!$AC36="AI",IF(Sheet1!$D36&gt;AIL!$AB36+150,150,"wait"),0))</f>
        <v>wait</v>
      </c>
      <c r="EE35" s="10" t="str">
        <f>IF(AND(EE34&gt;0,EE34&lt;&gt;"wait"),"AT",IF(AIL!$AC36="AI",IF(Sheet1!$D36&gt;AIL!$AB36+200,200,"wait"),0))</f>
        <v>wait</v>
      </c>
      <c r="EF35" s="10">
        <f t="shared" si="45"/>
        <v>-50</v>
      </c>
      <c r="EH35" s="10" t="str">
        <f>IF(AND(EH34&gt;0,EH34&lt;&gt;"wait"),"AT",IF(AIL!$AE36="AI",IF(Sheet1!$E36&lt;AIL!$AD36-50,50,"wait"),0))</f>
        <v>AT</v>
      </c>
      <c r="EI35" s="10" t="str">
        <f>IF(AND(EI34&gt;0,EI34&lt;&gt;"wait"),"AT",IF(AIL!$AE36="AI",IF(Sheet1!$E36&lt;AIL!$AD36-100,100,"wait"),0))</f>
        <v>AT</v>
      </c>
      <c r="EJ35" s="10" t="str">
        <f>IF(AND(EJ34&gt;0,EJ34&lt;&gt;"wait"),"AT",IF(AIL!$AE36="AI",IF(Sheet1!$E36&lt;AIL!$AD36-150,150,"wait"),0))</f>
        <v>AT</v>
      </c>
      <c r="EK35" s="10" t="str">
        <f>IF(AND(EK34&gt;0,EK34&lt;&gt;"wait"),"AT",IF(AIL!$AE36="AI",IF(Sheet1!$E36&lt;AIL!$AD36-200,200,"wait"),0))</f>
        <v>AT</v>
      </c>
      <c r="EL35" s="10" t="str">
        <f>IF(AND(EL34&gt;0,EL34&lt;&gt;"wait"),"AT",IF(AIL!$AE36="AI",IF(Sheet1!$D36&gt;AIL!$AD36+50,50,"wait"),0))</f>
        <v>AT</v>
      </c>
      <c r="EM35" s="10" t="str">
        <f>IF(AND(EM34&gt;0,EM34&lt;&gt;"wait"),"AT",IF(AIL!$AE36="AI",IF(Sheet1!$D36&gt;AIL!$AD36+100,100,"wait"),0))</f>
        <v>wait</v>
      </c>
      <c r="EN35" s="10" t="str">
        <f>IF(AND(EN34&gt;0,EN34&lt;&gt;"wait"),"AT",IF(AIL!$AE36="AI",IF(Sheet1!$D36&gt;AIL!$AD36+150,150,"wait"),0))</f>
        <v>wait</v>
      </c>
      <c r="EO35" s="10" t="str">
        <f>IF(AND(EO34&gt;0,EO34&lt;&gt;"wait"),"AT",IF(AIL!$AE36="AI",IF(Sheet1!$D36&gt;AIL!$AD36+200,200,"wait"),0))</f>
        <v>wait</v>
      </c>
      <c r="EP35" s="10">
        <f t="shared" si="46"/>
        <v>-50</v>
      </c>
      <c r="ER35" s="10" t="str">
        <f>IF(AND(ER34&gt;0,ER34&lt;&gt;"wait"),"AT",IF(AIL!$AG36="AI",IF(Sheet1!$E36&lt;AIL!$AF36-50,50,"wait"),0))</f>
        <v>AT</v>
      </c>
      <c r="ES35" s="10" t="str">
        <f>IF(AND(ES34&gt;0,ES34&lt;&gt;"wait"),"AT",IF(AIL!$AG36="AI",IF(Sheet1!$E36&lt;AIL!$AF36-100,100,"wait"),0))</f>
        <v>AT</v>
      </c>
      <c r="ET35" s="10" t="str">
        <f>IF(AND(ET34&gt;0,ET34&lt;&gt;"wait"),"AT",IF(AIL!$AG36="AI",IF(Sheet1!$E36&lt;AIL!$AF36-150,150,"wait"),0))</f>
        <v>AT</v>
      </c>
      <c r="EU35" s="10" t="str">
        <f>IF(AND(EU34&gt;0,EU34&lt;&gt;"wait"),"AT",IF(AIL!$AG36="AI",IF(Sheet1!$E36&lt;AIL!$AF36-200,200,"wait"),0))</f>
        <v>AT</v>
      </c>
      <c r="EV35" s="10" t="str">
        <f>IF(AND(EV34&gt;0,EV34&lt;&gt;"wait"),"AT",IF(AIL!$AG36="AI",IF(Sheet1!$D36&gt;AIL!$AF36+50,50,"wait"),0))</f>
        <v>AT</v>
      </c>
      <c r="EW35" s="10" t="str">
        <f>IF(AND(EW34&gt;0,EW34&lt;&gt;"wait"),"AT",IF(AIL!$AG36="AI",IF(Sheet1!$D36&gt;AIL!$AF36+100,100,"wait"),0))</f>
        <v>wait</v>
      </c>
      <c r="EX35" s="10" t="str">
        <f>IF(AND(EX34&gt;0,EX34&lt;&gt;"wait"),"AT",IF(AIL!$AG36="AI",IF(Sheet1!$D36&gt;AIL!$AF36+150,150,"wait"),0))</f>
        <v>wait</v>
      </c>
      <c r="EY35" s="10" t="str">
        <f>IF(AND(EY34&gt;0,EY34&lt;&gt;"wait"),"AT",IF(AIL!$AG36="AI",IF(Sheet1!$D36&gt;AIL!$AF36+200,200,"wait"),0))</f>
        <v>wait</v>
      </c>
      <c r="EZ35" s="10">
        <f t="shared" si="47"/>
        <v>-50</v>
      </c>
      <c r="FB35" s="10" t="str">
        <f>IF(AND(FB34&gt;0,FB34&lt;&gt;"wait"),"AT",IF(AIL!$AI36="AI",IF(Sheet1!$E36&lt;AIL!$AH36-50,50,"wait"),0))</f>
        <v>AT</v>
      </c>
      <c r="FC35" s="10" t="str">
        <f>IF(AND(FC34&gt;0,FC34&lt;&gt;"wait"),"AT",IF(AIL!$AI36="AI",IF(Sheet1!$E36&lt;AIL!$AH36-100,100,"wait"),0))</f>
        <v>AT</v>
      </c>
      <c r="FD35" s="10" t="str">
        <f>IF(AND(FD34&gt;0,FD34&lt;&gt;"wait"),"AT",IF(AIL!$AI36="AI",IF(Sheet1!$E36&lt;AIL!$AH36-150,150,"wait"),0))</f>
        <v>AT</v>
      </c>
      <c r="FE35" s="10" t="str">
        <f>IF(AND(FE34&gt;0,FE34&lt;&gt;"wait"),"AT",IF(AIL!$AI36="AI",IF(Sheet1!$E36&lt;AIL!$AH36-200,200,"wait"),0))</f>
        <v>AT</v>
      </c>
      <c r="FF35" s="10" t="str">
        <f>IF(AND(FF34&gt;0,FF34&lt;&gt;"wait"),"AT",IF(AIL!$AI36="AI",IF(Sheet1!$D36&gt;AIL!$AH36+50,50,"wait"),0))</f>
        <v>AT</v>
      </c>
      <c r="FG35" s="10" t="str">
        <f>IF(AND(FG34&gt;0,FG34&lt;&gt;"wait"),"AT",IF(AIL!$AI36="AI",IF(Sheet1!$D36&gt;AIL!$AH36+100,100,"wait"),0))</f>
        <v>wait</v>
      </c>
      <c r="FH35" s="10" t="str">
        <f>IF(AND(FH34&gt;0,FH34&lt;&gt;"wait"),"AT",IF(AIL!$AI36="AI",IF(Sheet1!$D36&gt;AIL!$AH36+150,150,"wait"),0))</f>
        <v>wait</v>
      </c>
      <c r="FI35" s="10" t="str">
        <f>IF(AND(FI34&gt;0,FI34&lt;&gt;"wait"),"AT",IF(AIL!$AI36="AI",IF(Sheet1!$D36&gt;AIL!$AH36+200,200,"wait"),0))</f>
        <v>wait</v>
      </c>
      <c r="FJ35" s="10">
        <f t="shared" si="48"/>
        <v>-50</v>
      </c>
      <c r="FL35" s="10" t="str">
        <f>IF(AND(FL34&gt;0,FL34&lt;&gt;"wait"),"AT",IF(AIL!$AK36="AI",IF(Sheet1!$E36&lt;AIL!$AJ36-50,50,"wait"),0))</f>
        <v>AT</v>
      </c>
      <c r="FM35" s="10" t="str">
        <f>IF(AND(FM34&gt;0,FM34&lt;&gt;"wait"),"AT",IF(AIL!$AK36="AI",IF(Sheet1!$E36&lt;AIL!$AJ36-100,100,"wait"),0))</f>
        <v>AT</v>
      </c>
      <c r="FN35" s="10" t="str">
        <f>IF(AND(FN34&gt;0,FN34&lt;&gt;"wait"),"AT",IF(AIL!$AK36="AI",IF(Sheet1!$E36&lt;AIL!$AJ36-150,150,"wait"),0))</f>
        <v>AT</v>
      </c>
      <c r="FO35" s="10" t="str">
        <f>IF(AND(FO34&gt;0,FO34&lt;&gt;"wait"),"AT",IF(AIL!$AK36="AI",IF(Sheet1!$E36&lt;AIL!$AJ36-200,200,"wait"),0))</f>
        <v>AT</v>
      </c>
      <c r="FP35" s="10" t="str">
        <f>IF(AND(FP34&gt;0,FP34&lt;&gt;"wait"),"AT",IF(AIL!$AK36="AI",IF(Sheet1!$D36&gt;AIL!$AJ36+50,50,"wait"),0))</f>
        <v>AT</v>
      </c>
      <c r="FQ35" s="10" t="str">
        <f>IF(AND(FQ34&gt;0,FQ34&lt;&gt;"wait"),"AT",IF(AIL!$AK36="AI",IF(Sheet1!$D36&gt;AIL!$AJ36+100,100,"wait"),0))</f>
        <v>wait</v>
      </c>
      <c r="FR35" s="10" t="str">
        <f>IF(AND(FR34&gt;0,FR34&lt;&gt;"wait"),"AT",IF(AIL!$AK36="AI",IF(Sheet1!$D36&gt;AIL!$AJ36+150,150,"wait"),0))</f>
        <v>wait</v>
      </c>
      <c r="FS35" s="10" t="str">
        <f>IF(AND(FS34&gt;0,FS34&lt;&gt;"wait"),"AT",IF(AIL!$AK36="AI",IF(Sheet1!$D36&gt;AIL!$AJ36+200,200,"wait"),0))</f>
        <v>wait</v>
      </c>
      <c r="FT35" s="10">
        <f t="shared" si="49"/>
        <v>-50</v>
      </c>
      <c r="FV35" s="10" t="str">
        <f>IF(AND(FV34&gt;0,FV34&lt;&gt;"wait"),"AT",IF(AIL!$AM36="AI",IF(Sheet1!$E36&lt;AIL!$AL36-50,50,"wait"),0))</f>
        <v>AT</v>
      </c>
      <c r="FW35" s="10" t="str">
        <f>IF(AND(FW34&gt;0,FW34&lt;&gt;"wait"),"AT",IF(AIL!$AM36="AI",IF(Sheet1!$E36&lt;AIL!$AL36-100,100,"wait"),0))</f>
        <v>AT</v>
      </c>
      <c r="FX35" s="10" t="str">
        <f>IF(AND(FX34&gt;0,FX34&lt;&gt;"wait"),"AT",IF(AIL!$AM36="AI",IF(Sheet1!$E36&lt;AIL!$AL36-150,150,"wait"),0))</f>
        <v>AT</v>
      </c>
      <c r="FY35" s="10" t="str">
        <f>IF(AND(FY34&gt;0,FY34&lt;&gt;"wait"),"AT",IF(AIL!$AM36="AI",IF(Sheet1!$E36&lt;AIL!$AL36-200,200,"wait"),0))</f>
        <v>AT</v>
      </c>
      <c r="FZ35" s="10" t="str">
        <f>IF(AND(FZ34&gt;0,FZ34&lt;&gt;"wait"),"AT",IF(AIL!$AM36="AI",IF(Sheet1!$D36&gt;AIL!$AL36+50,50,"wait"),0))</f>
        <v>AT</v>
      </c>
      <c r="GA35" s="10" t="str">
        <f>IF(AND(GA34&gt;0,GA34&lt;&gt;"wait"),"AT",IF(AIL!$AM36="AI",IF(Sheet1!$D36&gt;AIL!$AL36+100,100,"wait"),0))</f>
        <v>wait</v>
      </c>
      <c r="GB35" s="10" t="str">
        <f>IF(AND(GB34&gt;0,GB34&lt;&gt;"wait"),"AT",IF(AIL!$AM36="AI",IF(Sheet1!$D36&gt;AIL!$AL36+150,150,"wait"),0))</f>
        <v>wait</v>
      </c>
      <c r="GC35" s="10" t="str">
        <f>IF(AND(GC34&gt;0,GC34&lt;&gt;"wait"),"AT",IF(AIL!$AM36="AI",IF(Sheet1!$D36&gt;AIL!$AL36+200,200,"wait"),0))</f>
        <v>wait</v>
      </c>
      <c r="GD35" s="10">
        <f t="shared" si="50"/>
        <v>-50</v>
      </c>
      <c r="GF35" s="10" t="str">
        <f>IF(AND(GF34&gt;0,GF34&lt;&gt;"wait"),"AT",IF(AIL!$AO36="AI",IF(Sheet1!$E36&lt;AIL!$AN36-50,50,"wait"),0))</f>
        <v>AT</v>
      </c>
      <c r="GG35" s="10" t="str">
        <f>IF(AND(GG34&gt;0,GG34&lt;&gt;"wait"),"AT",IF(AIL!$AO36="AI",IF(Sheet1!$E36&lt;AIL!$AN36-100,100,"wait"),0))</f>
        <v>AT</v>
      </c>
      <c r="GH35" s="10" t="str">
        <f>IF(AND(GH34&gt;0,GH34&lt;&gt;"wait"),"AT",IF(AIL!$AO36="AI",IF(Sheet1!$E36&lt;AIL!$AN36-150,150,"wait"),0))</f>
        <v>AT</v>
      </c>
      <c r="GI35" s="10" t="str">
        <f>IF(AND(GI34&gt;0,GI34&lt;&gt;"wait"),"AT",IF(AIL!$AO36="AI",IF(Sheet1!$E36&lt;AIL!$AN36-200,200,"wait"),0))</f>
        <v>AT</v>
      </c>
      <c r="GJ35" s="10" t="str">
        <f>IF(AND(GJ34&gt;0,GJ34&lt;&gt;"wait"),"AT",IF(AIL!$AO36="AI",IF(Sheet1!$D36&gt;AIL!$AN36+50,50,"wait"),0))</f>
        <v>AT</v>
      </c>
      <c r="GK35" s="10" t="str">
        <f>IF(AND(GK34&gt;0,GK34&lt;&gt;"wait"),"AT",IF(AIL!$AO36="AI",IF(Sheet1!$D36&gt;AIL!$AN36+100,100,"wait"),0))</f>
        <v>wait</v>
      </c>
      <c r="GL35" s="10" t="str">
        <f>IF(AND(GL34&gt;0,GL34&lt;&gt;"wait"),"AT",IF(AIL!$AO36="AI",IF(Sheet1!$D36&gt;AIL!$AN36+150,150,"wait"),0))</f>
        <v>wait</v>
      </c>
      <c r="GM35" s="10" t="str">
        <f>IF(AND(GM34&gt;0,GM34&lt;&gt;"wait"),"AT",IF(AIL!$AO36="AI",IF(Sheet1!$D36&gt;AIL!$AN36+200,200,"wait"),0))</f>
        <v>wait</v>
      </c>
      <c r="GN35" s="10">
        <f t="shared" si="51"/>
        <v>-50</v>
      </c>
      <c r="GP35" s="10" t="str">
        <f>IF(AND(GP34&gt;0,GP34&lt;&gt;"wait"),"AT",IF(AIL!$AQ36="AI",IF(Sheet1!$E36&lt;AIL!$AP36-50,50,"wait"),0))</f>
        <v>AT</v>
      </c>
      <c r="GQ35" s="10" t="str">
        <f>IF(AND(GQ34&gt;0,GQ34&lt;&gt;"wait"),"AT",IF(AIL!$AQ36="AI",IF(Sheet1!$E36&lt;AIL!$AP36-100,100,"wait"),0))</f>
        <v>AT</v>
      </c>
      <c r="GR35" s="10" t="str">
        <f>IF(AND(GR34&gt;0,GR34&lt;&gt;"wait"),"AT",IF(AIL!$AQ36="AI",IF(Sheet1!$E36&lt;AIL!$AP36-150,150,"wait"),0))</f>
        <v>AT</v>
      </c>
      <c r="GS35" s="10" t="str">
        <f>IF(AND(GS34&gt;0,GS34&lt;&gt;"wait"),"AT",IF(AIL!$AQ36="AI",IF(Sheet1!$E36&lt;AIL!$AP36-200,200,"wait"),0))</f>
        <v>AT</v>
      </c>
      <c r="GT35" s="10" t="str">
        <f>IF(AND(GT34&gt;0,GT34&lt;&gt;"wait"),"AT",IF(AIL!$AQ36="AI",IF(Sheet1!$D36&gt;AIL!$AP36+50,50,"wait"),0))</f>
        <v>AT</v>
      </c>
      <c r="GU35" s="10" t="str">
        <f>IF(AND(GU34&gt;0,GU34&lt;&gt;"wait"),"AT",IF(AIL!$AQ36="AI",IF(Sheet1!$D36&gt;AIL!$AP36+100,100,"wait"),0))</f>
        <v>wait</v>
      </c>
      <c r="GV35" s="10" t="str">
        <f>IF(AND(GV34&gt;0,GV34&lt;&gt;"wait"),"AT",IF(AIL!$AQ36="AI",IF(Sheet1!$D36&gt;AIL!$AP36+150,150,"wait"),0))</f>
        <v>wait</v>
      </c>
      <c r="GW35" s="10" t="str">
        <f>IF(AND(GW34&gt;0,GW34&lt;&gt;"wait"),"AT",IF(AIL!$AQ36="AI",IF(Sheet1!$D36&gt;AIL!$AP36+200,200,"wait"),0))</f>
        <v>wait</v>
      </c>
      <c r="GX35" s="10">
        <f t="shared" si="52"/>
        <v>-50</v>
      </c>
      <c r="GZ35" s="10" t="str">
        <f>IF(AND(GZ34&gt;0,GZ34&lt;&gt;"wait"),"AT",IF(AIL!$AS36="AI",IF(Sheet1!$E36&lt;AIL!$AR36-50,50,"wait"),0))</f>
        <v>AT</v>
      </c>
      <c r="HA35" s="10" t="str">
        <f>IF(AND(HA34&gt;0,HA34&lt;&gt;"wait"),"AT",IF(AIL!$AS36="AI",IF(Sheet1!$E36&lt;AIL!$AR36-100,100,"wait"),0))</f>
        <v>AT</v>
      </c>
      <c r="HB35" s="10" t="str">
        <f>IF(AND(HB34&gt;0,HB34&lt;&gt;"wait"),"AT",IF(AIL!$AS36="AI",IF(Sheet1!$E36&lt;AIL!$AR36-150,150,"wait"),0))</f>
        <v>AT</v>
      </c>
      <c r="HC35" s="10" t="str">
        <f>IF(AND(HC34&gt;0,HC34&lt;&gt;"wait"),"AT",IF(AIL!$AS36="AI",IF(Sheet1!$E36&lt;AIL!$AR36-200,200,"wait"),0))</f>
        <v>AT</v>
      </c>
      <c r="HD35" s="10" t="str">
        <f>IF(AND(HD34&gt;0,HD34&lt;&gt;"wait"),"AT",IF(AIL!$AS36="AI",IF(Sheet1!$D36&gt;AIL!$AR36+50,50,"wait"),0))</f>
        <v>AT</v>
      </c>
      <c r="HE35" s="10" t="str">
        <f>IF(AND(HE34&gt;0,HE34&lt;&gt;"wait"),"AT",IF(AIL!$AS36="AI",IF(Sheet1!$D36&gt;AIL!$AR36+100,100,"wait"),0))</f>
        <v>wait</v>
      </c>
      <c r="HF35" s="10" t="str">
        <f>IF(AND(HF34&gt;0,HF34&lt;&gt;"wait"),"AT",IF(AIL!$AS36="AI",IF(Sheet1!$D36&gt;AIL!$AR36+150,150,"wait"),0))</f>
        <v>wait</v>
      </c>
      <c r="HG35" s="10" t="str">
        <f>IF(AND(HG34&gt;0,HG34&lt;&gt;"wait"),"AT",IF(AIL!$AS36="AI",IF(Sheet1!$D36&gt;AIL!$AR36+200,200,"wait"),0))</f>
        <v>wait</v>
      </c>
      <c r="HH35" s="10">
        <f t="shared" si="53"/>
        <v>-50</v>
      </c>
      <c r="HJ35" s="10" t="str">
        <f>IF(AND(HJ34&gt;0,HJ34&lt;&gt;"wait"),"AT",IF(AIL!$AU36="AI",IF(Sheet1!$E36&lt;AIL!$AT36-50,50,"wait"),0))</f>
        <v>AT</v>
      </c>
      <c r="HK35" s="10" t="str">
        <f>IF(AND(HK34&gt;0,HK34&lt;&gt;"wait"),"AT",IF(AIL!$AU36="AI",IF(Sheet1!$E36&lt;AIL!$AT36-100,100,"wait"),0))</f>
        <v>AT</v>
      </c>
      <c r="HL35" s="10" t="str">
        <f>IF(AND(HL34&gt;0,HL34&lt;&gt;"wait"),"AT",IF(AIL!$AU36="AI",IF(Sheet1!$E36&lt;AIL!$AT36-150,150,"wait"),0))</f>
        <v>AT</v>
      </c>
      <c r="HM35" s="10" t="str">
        <f>IF(AND(HM34&gt;0,HM34&lt;&gt;"wait"),"AT",IF(AIL!$AU36="AI",IF(Sheet1!$E36&lt;AIL!$AT36-200,200,"wait"),0))</f>
        <v>AT</v>
      </c>
      <c r="HN35" s="10" t="str">
        <f>IF(AND(HN34&gt;0,HN34&lt;&gt;"wait"),"AT",IF(AIL!$AU36="AI",IF(Sheet1!$D36&gt;AIL!$AT36+50,50,"wait"),0))</f>
        <v>AT</v>
      </c>
      <c r="HO35" s="10" t="str">
        <f>IF(AND(HO34&gt;0,HO34&lt;&gt;"wait"),"AT",IF(AIL!$AU36="AI",IF(Sheet1!$D36&gt;AIL!$AT36+100,100,"wait"),0))</f>
        <v>wait</v>
      </c>
      <c r="HP35" s="10" t="str">
        <f>IF(AND(HP34&gt;0,HP34&lt;&gt;"wait"),"AT",IF(AIL!$AU36="AI",IF(Sheet1!$D36&gt;AIL!$AT36+150,150,"wait"),0))</f>
        <v>wait</v>
      </c>
      <c r="HQ35" s="10" t="str">
        <f>IF(AND(HQ34&gt;0,HQ34&lt;&gt;"wait"),"AT",IF(AIL!$AU36="AI",IF(Sheet1!$D36&gt;AIL!$AT36+200,200,"wait"),0))</f>
        <v>wait</v>
      </c>
      <c r="HR35" s="10">
        <f t="shared" si="54"/>
        <v>-50</v>
      </c>
      <c r="HT35" s="10" t="str">
        <f>IF(AND(HT34&gt;0,HT34&lt;&gt;"wait"),"AT",IF(AIL!$AX36="AI",IF(Sheet1!$E36&lt;AIL!$AW36-50,50,"wait"),0))</f>
        <v>AT</v>
      </c>
      <c r="HU35" s="10" t="str">
        <f>IF(AND(HU34&gt;0,HU34&lt;&gt;"wait"),"AT",IF(AIL!$AX36="AI",IF(Sheet1!$E36&lt;AIL!$AW36-100,100,"wait"),0))</f>
        <v>wait</v>
      </c>
      <c r="HV35" s="10" t="str">
        <f>IF(AND(HV34&gt;0,HV34&lt;&gt;"wait"),"AT",IF(AIL!$AX36="AI",IF(Sheet1!$E36&lt;AIL!$AW36-150,150,"wait"),0))</f>
        <v>wait</v>
      </c>
      <c r="HW35" s="10" t="str">
        <f>IF(AND(HW34&gt;0,HW34&lt;&gt;"wait"),"AT",IF(AIL!$AX36="AI",IF(Sheet1!$E36&lt;AIL!$AW36-200,200,"wait"),0))</f>
        <v>wait</v>
      </c>
      <c r="HX35" s="10" t="str">
        <f>IF(AND(HX34&gt;0,HX34&lt;&gt;"wait"),"AT",IF(AIL!$AX36="AI",IF(Sheet1!$D36&gt;AIL!$AW36+50,50,"wait"),0))</f>
        <v>wait</v>
      </c>
      <c r="HY35" s="10" t="str">
        <f>IF(AND(HY34&gt;0,HY34&lt;&gt;"wait"),"AT",IF(AIL!$AX36="AI",IF(Sheet1!$D36&gt;AIL!$AW36+100,100,"wait"),0))</f>
        <v>wait</v>
      </c>
      <c r="HZ35" s="10" t="str">
        <f>IF(AND(HZ34&gt;0,HZ34&lt;&gt;"wait"),"AT",IF(AIL!$AX36="AI",IF(Sheet1!$D36&gt;AIL!$AW36+150,150,"wait"),0))</f>
        <v>wait</v>
      </c>
      <c r="IA35" s="10" t="str">
        <f>IF(AND(IA34&gt;0,IA34&lt;&gt;"wait"),"AT",IF(AIL!$AX36="AI",IF(Sheet1!$D36&gt;AIL!$AW36+200,200,"wait"),0))</f>
        <v>wait</v>
      </c>
      <c r="IB35" s="10">
        <f t="shared" si="55"/>
        <v>50</v>
      </c>
      <c r="ID35" s="10" t="str">
        <f>IF(AND(ID34&gt;0,ID34&lt;&gt;"wait"),"AT",IF(AIL!$AZ36="AI",IF(Sheet1!$E36&lt;AIL!$AY36-50,50,"wait"),0))</f>
        <v>AT</v>
      </c>
      <c r="IE35" s="10" t="str">
        <f>IF(AND(IE34&gt;0,IE34&lt;&gt;"wait"),"AT",IF(AIL!$AZ36="AI",IF(Sheet1!$E36&lt;AIL!$AY36-100,100,"wait"),0))</f>
        <v>wait</v>
      </c>
      <c r="IF35" s="10" t="str">
        <f>IF(AND(IF34&gt;0,IF34&lt;&gt;"wait"),"AT",IF(AIL!$AZ36="AI",IF(Sheet1!$E36&lt;AIL!$AY36-150,150,"wait"),0))</f>
        <v>wait</v>
      </c>
      <c r="IG35" s="10" t="str">
        <f>IF(AND(IG34&gt;0,IG34&lt;&gt;"wait"),"AT",IF(AIL!$AZ36="AI",IF(Sheet1!$E36&lt;AIL!$AY36-200,200,"wait"),0))</f>
        <v>wait</v>
      </c>
      <c r="IH35" s="10" t="str">
        <f>IF(AND(IH34&gt;0,IH34&lt;&gt;"wait"),"AT",IF(AIL!$AZ36="AI",IF(Sheet1!$D36&gt;AIL!$AY36+50,50,"wait"),0))</f>
        <v>wait</v>
      </c>
      <c r="II35" s="10" t="str">
        <f>IF(AND(II34&gt;0,II34&lt;&gt;"wait"),"AT",IF(AIL!$AZ36="AI",IF(Sheet1!$D36&gt;AIL!$AY36+100,100,"wait"),0))</f>
        <v>wait</v>
      </c>
      <c r="IJ35" s="10" t="str">
        <f>IF(AND(IJ34&gt;0,IJ34&lt;&gt;"wait"),"AT",IF(AIL!$AZ36="AI",IF(Sheet1!$D36&gt;AIL!$AY36+150,150,"wait"),0))</f>
        <v>wait</v>
      </c>
      <c r="IK35" s="10" t="str">
        <f>IF(AND(IK34&gt;0,IK34&lt;&gt;"wait"),"AT",IF(AIL!$AZ36="AI",IF(Sheet1!$D36&gt;AIL!$AY36+200,200,"wait"),0))</f>
        <v>wait</v>
      </c>
      <c r="IL35" s="10">
        <f t="shared" si="56"/>
        <v>50</v>
      </c>
      <c r="IN35" s="10" t="str">
        <f>IF(AND(IN34&gt;0,IN34&lt;&gt;"wait"),"AT",IF(AIL!$BB36="AI",IF(Sheet1!$E36&lt;AIL!$BA36-50,50,"wait"),0))</f>
        <v>AT</v>
      </c>
      <c r="IO35" s="10" t="str">
        <f>IF(AND(IO34&gt;0,IO34&lt;&gt;"wait"),"AT",IF(AIL!$BB36="AI",IF(Sheet1!$E36&lt;AIL!$BA36-100,100,"wait"),0))</f>
        <v>wait</v>
      </c>
      <c r="IP35" s="10" t="str">
        <f>IF(AND(IP34&gt;0,IP34&lt;&gt;"wait"),"AT",IF(AIL!$BB36="AI",IF(Sheet1!$E36&lt;AIL!$BA36-150,150,"wait"),0))</f>
        <v>wait</v>
      </c>
      <c r="IQ35" s="10" t="str">
        <f>IF(AND(IQ34&gt;0,IQ34&lt;&gt;"wait"),"AT",IF(AIL!$BB36="AI",IF(Sheet1!$E36&lt;AIL!$BA36-200,200,"wait"),0))</f>
        <v>wait</v>
      </c>
      <c r="IR35" s="10" t="str">
        <f>IF(AND(IR34&gt;0,IR34&lt;&gt;"wait"),"AT",IF(AIL!$BB36="AI",IF(Sheet1!$D36&gt;AIL!$BA36+50,50,"wait"),0))</f>
        <v>wait</v>
      </c>
      <c r="IS35" s="10" t="str">
        <f>IF(AND(IS34&gt;0,IS34&lt;&gt;"wait"),"AT",IF(AIL!$BB36="AI",IF(Sheet1!$D36&gt;AIL!$BA36+100,100,"wait"),0))</f>
        <v>wait</v>
      </c>
      <c r="IT35" s="10" t="str">
        <f>IF(AND(IT34&gt;0,IT34&lt;&gt;"wait"),"AT",IF(AIL!$BB36="AI",IF(Sheet1!$D36&gt;AIL!$BA36+150,150,"wait"),0))</f>
        <v>wait</v>
      </c>
      <c r="IU35" s="10" t="str">
        <f>IF(AND(IU34&gt;0,IU34&lt;&gt;"wait"),"AT",IF(AIL!$BB36="AI",IF(Sheet1!$D36&gt;AIL!$BA36+200,200,"wait"),0))</f>
        <v>wait</v>
      </c>
      <c r="IV35" s="10">
        <f t="shared" si="57"/>
        <v>50</v>
      </c>
      <c r="IX35" s="10" t="str">
        <f>IF(AND(IX34&gt;0,IX34&lt;&gt;"wait"),"AT",IF(AIL!$BD36="AI",IF(Sheet1!$E36&lt;AIL!$BC36-50,50,"wait"),0))</f>
        <v>AT</v>
      </c>
      <c r="IY35" s="10" t="str">
        <f>IF(AND(IY34&gt;0,IY34&lt;&gt;"wait"),"AT",IF(AIL!$BD36="AI",IF(Sheet1!$E36&lt;AIL!$BC36-100,100,"wait"),0))</f>
        <v>wait</v>
      </c>
      <c r="IZ35" s="10" t="str">
        <f>IF(AND(IZ34&gt;0,IZ34&lt;&gt;"wait"),"AT",IF(AIL!$BD36="AI",IF(Sheet1!$E36&lt;AIL!$BC36-150,150,"wait"),0))</f>
        <v>wait</v>
      </c>
      <c r="JA35" s="10" t="str">
        <f>IF(AND(JA34&gt;0,JA34&lt;&gt;"wait"),"AT",IF(AIL!$BD36="AI",IF(Sheet1!$E36&lt;AIL!$BC36-200,200,"wait"),0))</f>
        <v>wait</v>
      </c>
      <c r="JB35" s="10" t="str">
        <f>IF(AND(JB34&gt;0,JB34&lt;&gt;"wait"),"AT",IF(AIL!$BD36="AI",IF(Sheet1!$D36&gt;AIL!$BC36+50,50,"wait"),0))</f>
        <v>wait</v>
      </c>
      <c r="JC35" s="10" t="str">
        <f>IF(AND(JC34&gt;0,JC34&lt;&gt;"wait"),"AT",IF(AIL!$BD36="AI",IF(Sheet1!$D36&gt;AIL!$BC36+100,100,"wait"),0))</f>
        <v>wait</v>
      </c>
      <c r="JD35" s="10" t="str">
        <f>IF(AND(JD34&gt;0,JD34&lt;&gt;"wait"),"AT",IF(AIL!$BD36="AI",IF(Sheet1!$D36&gt;AIL!$BC36+150,150,"wait"),0))</f>
        <v>wait</v>
      </c>
      <c r="JE35" s="10" t="str">
        <f>IF(AND(JE34&gt;0,JE34&lt;&gt;"wait"),"AT",IF(AIL!$BD36="AI",IF(Sheet1!$D36&gt;AIL!$BC36+200,200,"wait"),0))</f>
        <v>wait</v>
      </c>
      <c r="JF35" s="10">
        <f t="shared" si="58"/>
        <v>50</v>
      </c>
      <c r="JH35" s="10" t="str">
        <f>IF(AND(JH34&gt;0,JH34&lt;&gt;"wait"),"AT",IF(AIL!$BF36="AI",IF(Sheet1!$E36&lt;AIL!$BE36-50,50,"wait"),0))</f>
        <v>AT</v>
      </c>
      <c r="JI35" s="10" t="str">
        <f>IF(AND(JI34&gt;0,JI34&lt;&gt;"wait"),"AT",IF(AIL!$BF36="AI",IF(Sheet1!$E36&lt;AIL!$BE36-100,100,"wait"),0))</f>
        <v>wait</v>
      </c>
      <c r="JJ35" s="10" t="str">
        <f>IF(AND(JJ34&gt;0,JJ34&lt;&gt;"wait"),"AT",IF(AIL!$BF36="AI",IF(Sheet1!$E36&lt;AIL!$BE36-150,150,"wait"),0))</f>
        <v>wait</v>
      </c>
      <c r="JK35" s="10" t="str">
        <f>IF(AND(JK34&gt;0,JK34&lt;&gt;"wait"),"AT",IF(AIL!$BF36="AI",IF(Sheet1!$E36&lt;AIL!$BE36-200,200,"wait"),0))</f>
        <v>wait</v>
      </c>
      <c r="JL35" s="10" t="str">
        <f>IF(AND(JL34&gt;0,JL34&lt;&gt;"wait"),"AT",IF(AIL!$BF36="AI",IF(Sheet1!$D36&gt;AIL!$BE36+50,50,"wait"),0))</f>
        <v>wait</v>
      </c>
      <c r="JM35" s="10" t="str">
        <f>IF(AND(JM34&gt;0,JM34&lt;&gt;"wait"),"AT",IF(AIL!$BF36="AI",IF(Sheet1!$D36&gt;AIL!$BE36+100,100,"wait"),0))</f>
        <v>wait</v>
      </c>
      <c r="JN35" s="10" t="str">
        <f>IF(AND(JN34&gt;0,JN34&lt;&gt;"wait"),"AT",IF(AIL!$BF36="AI",IF(Sheet1!$D36&gt;AIL!$BE36+150,150,"wait"),0))</f>
        <v>wait</v>
      </c>
      <c r="JO35" s="10" t="str">
        <f>IF(AND(JO34&gt;0,JO34&lt;&gt;"wait"),"AT",IF(AIL!$BF36="AI",IF(Sheet1!$D36&gt;AIL!$BE36+200,200,"wait"),0))</f>
        <v>wait</v>
      </c>
      <c r="JP35" s="10">
        <f t="shared" si="59"/>
        <v>50</v>
      </c>
      <c r="JR35" s="10" t="str">
        <f>IF(AND(JR34&gt;0,JR34&lt;&gt;"wait"),"AT",IF(AIL!$BH36="AI",IF(Sheet1!$E36&lt;AIL!$BG36-50,50,"wait"),0))</f>
        <v>AT</v>
      </c>
      <c r="JS35" s="10" t="str">
        <f>IF(AND(JS34&gt;0,JS34&lt;&gt;"wait"),"AT",IF(AIL!$BH36="AI",IF(Sheet1!$E36&lt;AIL!$BG36-100,100,"wait"),0))</f>
        <v>AT</v>
      </c>
      <c r="JT35" s="10" t="str">
        <f>IF(AND(JT34&gt;0,JT34&lt;&gt;"wait"),"AT",IF(AIL!$BH36="AI",IF(Sheet1!$E36&lt;AIL!$BG36-150,150,"wait"),0))</f>
        <v>wait</v>
      </c>
      <c r="JU35" s="10" t="str">
        <f>IF(AND(JU34&gt;0,JU34&lt;&gt;"wait"),"AT",IF(AIL!$BH36="AI",IF(Sheet1!$E36&lt;AIL!$BG36-200,200,"wait"),0))</f>
        <v>wait</v>
      </c>
      <c r="JV35" s="10" t="str">
        <f>IF(AND(JV34&gt;0,JV34&lt;&gt;"wait"),"AT",IF(AIL!$BH36="AI",IF(Sheet1!$D36&gt;AIL!$BG36+50,50,"wait"),0))</f>
        <v>wait</v>
      </c>
      <c r="JW35" s="10" t="str">
        <f>IF(AND(JW34&gt;0,JW34&lt;&gt;"wait"),"AT",IF(AIL!$BH36="AI",IF(Sheet1!$D36&gt;AIL!$BG36+100,100,"wait"),0))</f>
        <v>wait</v>
      </c>
      <c r="JX35" s="10" t="str">
        <f>IF(AND(JX34&gt;0,JX34&lt;&gt;"wait"),"AT",IF(AIL!$BH36="AI",IF(Sheet1!$D36&gt;AIL!$BG36+150,150,"wait"),0))</f>
        <v>wait</v>
      </c>
      <c r="JY35" s="10" t="str">
        <f>IF(AND(JY34&gt;0,JY34&lt;&gt;"wait"),"AT",IF(AIL!$BH36="AI",IF(Sheet1!$D36&gt;AIL!$BG36+200,200,"wait"),0))</f>
        <v>wait</v>
      </c>
      <c r="JZ35" s="10">
        <f t="shared" si="60"/>
        <v>100</v>
      </c>
      <c r="KB35" s="10" t="str">
        <f>IF(AND(KB34&gt;0,KB34&lt;&gt;"wait"),"AT",IF(AIL!$BJ36="AI",IF(Sheet1!$E36&lt;AIL!$BI36-50,50,"wait"),0))</f>
        <v>AT</v>
      </c>
      <c r="KC35" s="10" t="str">
        <f>IF(AND(KC34&gt;0,KC34&lt;&gt;"wait"),"AT",IF(AIL!$BJ36="AI",IF(Sheet1!$E36&lt;AIL!$BI36-100,100,"wait"),0))</f>
        <v>wait</v>
      </c>
      <c r="KD35" s="10" t="str">
        <f>IF(AND(KD34&gt;0,KD34&lt;&gt;"wait"),"AT",IF(AIL!$BJ36="AI",IF(Sheet1!$E36&lt;AIL!$BI36-150,150,"wait"),0))</f>
        <v>wait</v>
      </c>
      <c r="KE35" s="10" t="str">
        <f>IF(AND(KE34&gt;0,KE34&lt;&gt;"wait"),"AT",IF(AIL!$BJ36="AI",IF(Sheet1!$E36&lt;AIL!$BI36-200,200,"wait"),0))</f>
        <v>wait</v>
      </c>
      <c r="KF35" s="10" t="str">
        <f>IF(AND(KF34&gt;0,KF34&lt;&gt;"wait"),"AT",IF(AIL!$BJ36="AI",IF(Sheet1!$D36&gt;AIL!$BI36+50,50,"wait"),0))</f>
        <v>wait</v>
      </c>
      <c r="KG35" s="10" t="str">
        <f>IF(AND(KG34&gt;0,KG34&lt;&gt;"wait"),"AT",IF(AIL!$BJ36="AI",IF(Sheet1!$D36&gt;AIL!$BI36+100,100,"wait"),0))</f>
        <v>wait</v>
      </c>
      <c r="KH35" s="10" t="str">
        <f>IF(AND(KH34&gt;0,KH34&lt;&gt;"wait"),"AT",IF(AIL!$BJ36="AI",IF(Sheet1!$D36&gt;AIL!$BI36+150,150,"wait"),0))</f>
        <v>wait</v>
      </c>
      <c r="KI35" s="10" t="str">
        <f>IF(AND(KI34&gt;0,KI34&lt;&gt;"wait"),"AT",IF(AIL!$BJ36="AI",IF(Sheet1!$D36&gt;AIL!$BI36+200,200,"wait"),0))</f>
        <v>wait</v>
      </c>
      <c r="KJ35" s="10">
        <f t="shared" si="61"/>
        <v>50</v>
      </c>
      <c r="KL35" s="10" t="str">
        <f>IF(AND(KL34&gt;0,KL34&lt;&gt;"wait"),"AT",IF(AIL!$BL36="AI",IF(Sheet1!$E36&lt;AIL!$BK36-50,50,"wait"),0))</f>
        <v>wait</v>
      </c>
      <c r="KM35" s="10" t="str">
        <f>IF(AND(KM34&gt;0,KM34&lt;&gt;"wait"),"AT",IF(AIL!$BL36="AI",IF(Sheet1!$E36&lt;AIL!$BK36-100,100,"wait"),0))</f>
        <v>wait</v>
      </c>
      <c r="KN35" s="10" t="str">
        <f>IF(AND(KN34&gt;0,KN34&lt;&gt;"wait"),"AT",IF(AIL!$BL36="AI",IF(Sheet1!$E36&lt;AIL!$BK36-150,150,"wait"),0))</f>
        <v>wait</v>
      </c>
      <c r="KO35" s="10" t="str">
        <f>IF(AND(KO34&gt;0,KO34&lt;&gt;"wait"),"AT",IF(AIL!$BL36="AI",IF(Sheet1!$E36&lt;AIL!$BK36-200,200,"wait"),0))</f>
        <v>wait</v>
      </c>
      <c r="KP35" s="10" t="str">
        <f>IF(AND(KP34&gt;0,KP34&lt;&gt;"wait"),"AT",IF(AIL!$BL36="AI",IF(Sheet1!$D36&gt;AIL!$BK36+50,50,"wait"),0))</f>
        <v>wait</v>
      </c>
      <c r="KQ35" s="10" t="str">
        <f>IF(AND(KQ34&gt;0,KQ34&lt;&gt;"wait"),"AT",IF(AIL!$BL36="AI",IF(Sheet1!$D36&gt;AIL!$BK36+100,100,"wait"),0))</f>
        <v>wait</v>
      </c>
      <c r="KR35" s="10" t="str">
        <f>IF(AND(KR34&gt;0,KR34&lt;&gt;"wait"),"AT",IF(AIL!$BL36="AI",IF(Sheet1!$D36&gt;AIL!$BK36+150,150,"wait"),0))</f>
        <v>wait</v>
      </c>
      <c r="KS35" s="10" t="str">
        <f>IF(AND(KS34&gt;0,KS34&lt;&gt;"wait"),"AT",IF(AIL!$BL36="AI",IF(Sheet1!$D36&gt;AIL!$BK36+200,200,"wait"),0))</f>
        <v>wait</v>
      </c>
      <c r="KT35" s="10">
        <f t="shared" si="62"/>
        <v>0</v>
      </c>
      <c r="KV35" s="10" t="str">
        <f>IF(AND(KV34&gt;0,KV34&lt;&gt;"wait"),"AT",IF(AIL!$BN36="AI",IF(Sheet1!$E36&lt;AIL!$BM36-50,50,"wait"),0))</f>
        <v>wait</v>
      </c>
      <c r="KW35" s="10" t="str">
        <f>IF(AND(KW34&gt;0,KW34&lt;&gt;"wait"),"AT",IF(AIL!$BN36="AI",IF(Sheet1!$E36&lt;AIL!$BM36-100,100,"wait"),0))</f>
        <v>wait</v>
      </c>
      <c r="KX35" s="10" t="str">
        <f>IF(AND(KX34&gt;0,KX34&lt;&gt;"wait"),"AT",IF(AIL!$BN36="AI",IF(Sheet1!$E36&lt;AIL!$BM36-150,150,"wait"),0))</f>
        <v>wait</v>
      </c>
      <c r="KY35" s="10" t="str">
        <f>IF(AND(KY34&gt;0,KY34&lt;&gt;"wait"),"AT",IF(AIL!$BN36="AI",IF(Sheet1!$E36&lt;AIL!$BM36-200,200,"wait"),0))</f>
        <v>wait</v>
      </c>
      <c r="KZ35" s="10" t="str">
        <f>IF(AND(KZ34&gt;0,KZ34&lt;&gt;"wait"),"AT",IF(AIL!$BN36="AI",IF(Sheet1!$D36&gt;AIL!$BM36+50,50,"wait"),0))</f>
        <v>wait</v>
      </c>
      <c r="LA35" s="10" t="str">
        <f>IF(AND(LA34&gt;0,LA34&lt;&gt;"wait"),"AT",IF(AIL!$BN36="AI",IF(Sheet1!$D36&gt;AIL!$BM36+100,100,"wait"),0))</f>
        <v>wait</v>
      </c>
      <c r="LB35" s="10" t="str">
        <f>IF(AND(LB34&gt;0,LB34&lt;&gt;"wait"),"AT",IF(AIL!$BN36="AI",IF(Sheet1!$D36&gt;AIL!$BM36+150,150,"wait"),0))</f>
        <v>wait</v>
      </c>
      <c r="LC35" s="10" t="str">
        <f>IF(AND(LC34&gt;0,LC34&lt;&gt;"wait"),"AT",IF(AIL!$BN36="AI",IF(Sheet1!$D36&gt;AIL!$BM36+200,200,"wait"),0))</f>
        <v>wait</v>
      </c>
      <c r="LD35" s="10">
        <f t="shared" si="63"/>
        <v>0</v>
      </c>
      <c r="LF35" s="10" t="str">
        <f>IF(AND(LF34&gt;0,LF34&lt;&gt;"wait"),"AT",IF(AIL!$BP36="AI",IF(Sheet1!$E36&lt;AIL!$BO36-50,50,"wait"),0))</f>
        <v>wait</v>
      </c>
      <c r="LG35" s="10" t="str">
        <f>IF(AND(LG34&gt;0,LG34&lt;&gt;"wait"),"AT",IF(AIL!$BP36="AI",IF(Sheet1!$E36&lt;AIL!$BO36-100,100,"wait"),0))</f>
        <v>wait</v>
      </c>
      <c r="LH35" s="10" t="str">
        <f>IF(AND(LH34&gt;0,LH34&lt;&gt;"wait"),"AT",IF(AIL!$BP36="AI",IF(Sheet1!$E36&lt;AIL!$BO36-150,150,"wait"),0))</f>
        <v>wait</v>
      </c>
      <c r="LI35" s="10" t="str">
        <f>IF(AND(LI34&gt;0,LI34&lt;&gt;"wait"),"AT",IF(AIL!$BP36="AI",IF(Sheet1!$E36&lt;AIL!$BO36-200,200,"wait"),0))</f>
        <v>wait</v>
      </c>
      <c r="LJ35" s="10" t="str">
        <f>IF(AND(LJ34&gt;0,LJ34&lt;&gt;"wait"),"AT",IF(AIL!$BP36="AI",IF(Sheet1!$D36&gt;AIL!$BO36+50,50,"wait"),0))</f>
        <v>wait</v>
      </c>
      <c r="LK35" s="10" t="str">
        <f>IF(AND(LK34&gt;0,LK34&lt;&gt;"wait"),"AT",IF(AIL!$BP36="AI",IF(Sheet1!$D36&gt;AIL!$BO36+100,100,"wait"),0))</f>
        <v>wait</v>
      </c>
      <c r="LL35" s="10" t="str">
        <f>IF(AND(LL34&gt;0,LL34&lt;&gt;"wait"),"AT",IF(AIL!$BP36="AI",IF(Sheet1!$D36&gt;AIL!$BO36+150,150,"wait"),0))</f>
        <v>wait</v>
      </c>
      <c r="LM35" s="10" t="str">
        <f>IF(AND(LM34&gt;0,LM34&lt;&gt;"wait"),"AT",IF(AIL!$BP36="AI",IF(Sheet1!$D36&gt;AIL!$BO36+200,200,"wait"),0))</f>
        <v>wait</v>
      </c>
      <c r="LN35" s="10">
        <f t="shared" si="64"/>
        <v>0</v>
      </c>
      <c r="LP35" s="10" t="str">
        <f>IF(AND(LP34&gt;0,LP34&lt;&gt;"wait"),"AT",IF(AIL!$BR36="AI",IF(Sheet1!$E36&lt;AIL!$BQ36-50,50,"wait"),0))</f>
        <v>wait</v>
      </c>
      <c r="LQ35" s="10" t="str">
        <f>IF(AND(LQ34&gt;0,LQ34&lt;&gt;"wait"),"AT",IF(AIL!$BR36="AI",IF(Sheet1!$E36&lt;AIL!$BQ36-100,100,"wait"),0))</f>
        <v>wait</v>
      </c>
      <c r="LR35" s="10" t="str">
        <f>IF(AND(LR34&gt;0,LR34&lt;&gt;"wait"),"AT",IF(AIL!$BR36="AI",IF(Sheet1!$E36&lt;AIL!$BQ36-150,150,"wait"),0))</f>
        <v>wait</v>
      </c>
      <c r="LS35" s="10" t="str">
        <f>IF(AND(LS34&gt;0,LS34&lt;&gt;"wait"),"AT",IF(AIL!$BR36="AI",IF(Sheet1!$E36&lt;AIL!$BQ36-200,200,"wait"),0))</f>
        <v>wait</v>
      </c>
      <c r="LT35" s="10" t="str">
        <f>IF(AND(LT34&gt;0,LT34&lt;&gt;"wait"),"AT",IF(AIL!$BR36="AI",IF(Sheet1!$D36&gt;AIL!$BQ36+50,50,"wait"),0))</f>
        <v>wait</v>
      </c>
      <c r="LU35" s="10" t="str">
        <f>IF(AND(LU34&gt;0,LU34&lt;&gt;"wait"),"AT",IF(AIL!$BR36="AI",IF(Sheet1!$D36&gt;AIL!$BQ36+100,100,"wait"),0))</f>
        <v>wait</v>
      </c>
      <c r="LV35" s="10" t="str">
        <f>IF(AND(LV34&gt;0,LV34&lt;&gt;"wait"),"AT",IF(AIL!$BR36="AI",IF(Sheet1!$D36&gt;AIL!$BQ36+150,150,"wait"),0))</f>
        <v>wait</v>
      </c>
      <c r="LW35" s="10" t="str">
        <f>IF(AND(LW34&gt;0,LW34&lt;&gt;"wait"),"AT",IF(AIL!$BR36="AI",IF(Sheet1!$D36&gt;AIL!$BQ36+200,200,"wait"),0))</f>
        <v>wait</v>
      </c>
      <c r="LX35" s="10">
        <f t="shared" si="65"/>
        <v>0</v>
      </c>
    </row>
    <row r="36" spans="1:336" x14ac:dyDescent="0.3">
      <c r="A36" t="str">
        <f>Sheet1!B36</f>
        <v>03/01 09:49</v>
      </c>
      <c r="B36">
        <f>Sheet1!D36</f>
        <v>29142</v>
      </c>
      <c r="C36">
        <f>Sheet1!E36</f>
        <v>29110</v>
      </c>
      <c r="E36">
        <f>MAX($B36:$B$162)</f>
        <v>29293</v>
      </c>
      <c r="F36">
        <f>MIN($C36:$C$162)</f>
        <v>29062</v>
      </c>
      <c r="H36" s="8" t="str">
        <f>IF(AND(H35&gt;0,H35&lt;&gt;"wait"),"AT",IF(AIL!$D37="AI",IF(Sheet1!$E37&lt;AIL!$C37-50,50,"wait"),0))</f>
        <v>AT</v>
      </c>
      <c r="I36" s="8" t="str">
        <f>IF(AND(I35&gt;0,I35&lt;&gt;"wait"),"AT",IF(AIL!$D37="AI",IF(Sheet1!$E37&lt;AIL!$C37-100,100,"wait"),0))</f>
        <v>AT</v>
      </c>
      <c r="J36" s="8" t="str">
        <f>IF(AND(J35&gt;0,J35&lt;&gt;"wait"),"AT",IF(AIL!$D37="AI",IF(Sheet1!$E37&lt;AIL!$C37-150,150,"wait"),0))</f>
        <v>AT</v>
      </c>
      <c r="K36" s="8" t="str">
        <f>IF(AND(K35&gt;0,K35&lt;&gt;"wait"),"AT",IF(AIL!$D37="AI",IF(Sheet1!$E37&lt;AIL!$C37-200,200,"wait"),0))</f>
        <v>AT</v>
      </c>
      <c r="L36" s="8" t="str">
        <f>IF(AND(L35&gt;0,L35&lt;&gt;"wait"),"AT",IF(AIL!$D37="AI",IF(Sheet1!$D37&gt;AIL!$C37+50,50,"wait"),0))</f>
        <v>AT</v>
      </c>
      <c r="M36" s="8" t="str">
        <f>IF(AND(M35&gt;0,M35&lt;&gt;"wait"),"AT",IF(AIL!$D37="AI",IF(Sheet1!$D37&gt;AIL!$C37+100,100,"wait"),0))</f>
        <v>wait</v>
      </c>
      <c r="N36" s="8" t="str">
        <f>IF(AND(N35&gt;0,N35&lt;&gt;"wait"),"AT",IF(AIL!$D37="AI",IF(Sheet1!$D37&gt;AIL!$C37+150,150,"wait"),0))</f>
        <v>wait</v>
      </c>
      <c r="O36" s="8" t="str">
        <f>IF(AND(O35&gt;0,O35&lt;&gt;"wait"),"AT",IF(AIL!$D37="AI",IF(Sheet1!$D37&gt;AIL!$C37+200,200,"wait"),0))</f>
        <v>wait</v>
      </c>
      <c r="P36" s="8">
        <f t="shared" si="66"/>
        <v>-50</v>
      </c>
      <c r="R36" s="8" t="str">
        <f>IF(AND(R35&gt;0,R35&lt;&gt;"wait"),"AT",IF(AIL!$F37="AI",IF(Sheet1!$E37&lt;AIL!$E37-50,50,"wait"),0))</f>
        <v>AT</v>
      </c>
      <c r="S36" s="8" t="str">
        <f>IF(AND(S35&gt;0,S35&lt;&gt;"wait"),"AT",IF(AIL!$F37="AI",IF(Sheet1!$E37&lt;AIL!$E37-100,100,"wait"),0))</f>
        <v>AT</v>
      </c>
      <c r="T36" s="8" t="str">
        <f>IF(AND(T35&gt;0,T35&lt;&gt;"wait"),"AT",IF(AIL!$F37="AI",IF(Sheet1!$E37&lt;AIL!$E37-150,150,"wait"),0))</f>
        <v>AT</v>
      </c>
      <c r="U36" s="8" t="str">
        <f>IF(AND(U35&gt;0,U35&lt;&gt;"wait"),"AT",IF(AIL!$F37="AI",IF(Sheet1!$E37&lt;AIL!$E37-200,200,"wait"),0))</f>
        <v>AT</v>
      </c>
      <c r="V36" s="8" t="str">
        <f>IF(AND(V35&gt;0,V35&lt;&gt;"wait"),"AT",IF(AIL!$F37="AI",IF(Sheet1!$D37&gt;AIL!$E37+50,50,"wait"),0))</f>
        <v>AT</v>
      </c>
      <c r="W36" s="8" t="str">
        <f>IF(AND(W35&gt;0,W35&lt;&gt;"wait"),"AT",IF(AIL!$F37="AI",IF(Sheet1!$D37&gt;AIL!$E37+100,100,"wait"),0))</f>
        <v>wait</v>
      </c>
      <c r="X36" s="8" t="str">
        <f>IF(AND(X35&gt;0,X35&lt;&gt;"wait"),"AT",IF(AIL!$F37="AI",IF(Sheet1!$D37&gt;AIL!$E37+150,150,"wait"),0))</f>
        <v>wait</v>
      </c>
      <c r="Y36" s="8" t="str">
        <f>IF(AND(Y35&gt;0,Y35&lt;&gt;"wait"),"AT",IF(AIL!$F37="AI",IF(Sheet1!$D37&gt;AIL!$E37+200,200,"wait"),0))</f>
        <v>wait</v>
      </c>
      <c r="Z36" s="8">
        <f t="shared" si="67"/>
        <v>-50</v>
      </c>
      <c r="AB36" s="8" t="str">
        <f>IF(AND(AB35&gt;0,AB35&lt;&gt;"wait"),"AT",IF(AIL!$H37="AI",IF(Sheet1!$E37&lt;AIL!$G37-50,50,"wait"),0))</f>
        <v>AT</v>
      </c>
      <c r="AC36" s="8" t="str">
        <f>IF(AND(AC35&gt;0,AC35&lt;&gt;"wait"),"AT",IF(AIL!$H37="AI",IF(Sheet1!$E37&lt;AIL!$G37-100,100,"wait"),0))</f>
        <v>AT</v>
      </c>
      <c r="AD36" s="8" t="str">
        <f>IF(AND(AD35&gt;0,AD35&lt;&gt;"wait"),"AT",IF(AIL!$H37="AI",IF(Sheet1!$E37&lt;AIL!$G37-150,150,"wait"),0))</f>
        <v>AT</v>
      </c>
      <c r="AE36" s="8" t="str">
        <f>IF(AND(AE35&gt;0,AE35&lt;&gt;"wait"),"AT",IF(AIL!$H37="AI",IF(Sheet1!$E37&lt;AIL!$G37-200,200,"wait"),0))</f>
        <v>AT</v>
      </c>
      <c r="AF36" s="8" t="str">
        <f>IF(AND(AF35&gt;0,AF35&lt;&gt;"wait"),"AT",IF(AIL!$H37="AI",IF(Sheet1!$D37&gt;AIL!$G37+50,50,"wait"),0))</f>
        <v>AT</v>
      </c>
      <c r="AG36" s="8" t="str">
        <f>IF(AND(AG35&gt;0,AG35&lt;&gt;"wait"),"AT",IF(AIL!$H37="AI",IF(Sheet1!$D37&gt;AIL!$G37+100,100,"wait"),0))</f>
        <v>wait</v>
      </c>
      <c r="AH36" s="8" t="str">
        <f>IF(AND(AH35&gt;0,AH35&lt;&gt;"wait"),"AT",IF(AIL!$H37="AI",IF(Sheet1!$D37&gt;AIL!$G37+150,150,"wait"),0))</f>
        <v>wait</v>
      </c>
      <c r="AI36" s="8" t="str">
        <f>IF(AND(AI35&gt;0,AI35&lt;&gt;"wait"),"AT",IF(AIL!$H37="AI",IF(Sheet1!$D37&gt;AIL!$G37+200,200,"wait"),0))</f>
        <v>wait</v>
      </c>
      <c r="AJ36" s="8">
        <f t="shared" si="68"/>
        <v>-50</v>
      </c>
      <c r="AL36" s="8" t="str">
        <f>IF(AND(AL35&gt;0,AL35&lt;&gt;"wait"),"AT",IF(AIL!$J37="AI",IF(Sheet1!$E37&lt;AIL!$I37-50,50,"wait"),0))</f>
        <v>AT</v>
      </c>
      <c r="AM36" s="8" t="str">
        <f>IF(AND(AM35&gt;0,AM35&lt;&gt;"wait"),"AT",IF(AIL!$J37="AI",IF(Sheet1!$E37&lt;AIL!$I37-100,100,"wait"),0))</f>
        <v>AT</v>
      </c>
      <c r="AN36" s="8" t="str">
        <f>IF(AND(AN35&gt;0,AN35&lt;&gt;"wait"),"AT",IF(AIL!$J37="AI",IF(Sheet1!$E37&lt;AIL!$I37-150,150,"wait"),0))</f>
        <v>AT</v>
      </c>
      <c r="AO36" s="8" t="str">
        <f>IF(AND(AO35&gt;0,AO35&lt;&gt;"wait"),"AT",IF(AIL!$J37="AI",IF(Sheet1!$E37&lt;AIL!$I37-200,200,"wait"),0))</f>
        <v>AT</v>
      </c>
      <c r="AP36" s="8" t="str">
        <f>IF(AND(AP35&gt;0,AP35&lt;&gt;"wait"),"AT",IF(AIL!$J37="AI",IF(Sheet1!$D37&gt;AIL!$I37+50,50,"wait"),0))</f>
        <v>AT</v>
      </c>
      <c r="AQ36" s="8" t="str">
        <f>IF(AND(AQ35&gt;0,AQ35&lt;&gt;"wait"),"AT",IF(AIL!$J37="AI",IF(Sheet1!$D37&gt;AIL!$I37+100,100,"wait"),0))</f>
        <v>wait</v>
      </c>
      <c r="AR36" s="8" t="str">
        <f>IF(AND(AR35&gt;0,AR35&lt;&gt;"wait"),"AT",IF(AIL!$J37="AI",IF(Sheet1!$D37&gt;AIL!$I37+150,150,"wait"),0))</f>
        <v>wait</v>
      </c>
      <c r="AS36" s="8" t="str">
        <f>IF(AND(AS35&gt;0,AS35&lt;&gt;"wait"),"AT",IF(AIL!$J37="AI",IF(Sheet1!$D37&gt;AIL!$I37+200,200,"wait"),0))</f>
        <v>wait</v>
      </c>
      <c r="AT36" s="8">
        <f t="shared" si="69"/>
        <v>-50</v>
      </c>
      <c r="AU36" s="8"/>
      <c r="AV36" s="8" t="str">
        <f>IF(AND(AV35&gt;0,AV35&lt;&gt;"wait"),"AT",IF(AIL!$L37="AI",IF(Sheet1!$E37&lt;AIL!$K37-50,50,"wait"),0))</f>
        <v>AT</v>
      </c>
      <c r="AW36" s="8" t="str">
        <f>IF(AND(AW35&gt;0,AW35&lt;&gt;"wait"),"AT",IF(AIL!$L37="AI",IF(Sheet1!$E37&lt;AIL!$K37-100,100,"wait"),0))</f>
        <v>AT</v>
      </c>
      <c r="AX36" s="8" t="str">
        <f>IF(AND(AX35&gt;0,AX35&lt;&gt;"wait"),"AT",IF(AIL!$L37="AI",IF(Sheet1!$E37&lt;AIL!$K37-150,150,"wait"),0))</f>
        <v>AT</v>
      </c>
      <c r="AY36" s="8" t="str">
        <f>IF(AND(AY35&gt;0,AY35&lt;&gt;"wait"),"AT",IF(AIL!$L37="AI",IF(Sheet1!$E37&lt;AIL!$K37-200,200,"wait"),0))</f>
        <v>AT</v>
      </c>
      <c r="AZ36" s="8" t="str">
        <f>IF(AND(AZ35&gt;0,AZ35&lt;&gt;"wait"),"AT",IF(AIL!$L37="AI",IF(Sheet1!$D37&gt;AIL!$K37+50,50,"wait"),0))</f>
        <v>AT</v>
      </c>
      <c r="BA36" s="8" t="str">
        <f>IF(AND(BA35&gt;0,BA35&lt;&gt;"wait"),"AT",IF(AIL!$L37="AI",IF(Sheet1!$D37&gt;AIL!$K37+100,100,"wait"),0))</f>
        <v>wait</v>
      </c>
      <c r="BB36" s="8" t="str">
        <f>IF(AND(BB35&gt;0,BB35&lt;&gt;"wait"),"AT",IF(AIL!$L37="AI",IF(Sheet1!$D37&gt;AIL!$K37+150,150,"wait"),0))</f>
        <v>wait</v>
      </c>
      <c r="BC36" s="8" t="str">
        <f>IF(AND(BC35&gt;0,BC35&lt;&gt;"wait"),"AT",IF(AIL!$L37="AI",IF(Sheet1!$D37&gt;AIL!$K37+200,200,"wait"),0))</f>
        <v>wait</v>
      </c>
      <c r="BD36" s="8">
        <f t="shared" si="70"/>
        <v>-50</v>
      </c>
      <c r="BE36" s="8"/>
      <c r="BF36" s="8" t="str">
        <f>IF(AND(BF35&gt;0,BF35&lt;&gt;"wait"),"AT",IF(AIL!$N37="AI",IF(Sheet1!$E37&lt;AIL!$M37-50,50,"wait"),0))</f>
        <v>AT</v>
      </c>
      <c r="BG36" s="8" t="str">
        <f>IF(AND(BG35&gt;0,BG35&lt;&gt;"wait"),"AT",IF(AIL!$N37="AI",IF(Sheet1!$E37&lt;AIL!$M37-100,100,"wait"),0))</f>
        <v>AT</v>
      </c>
      <c r="BH36" s="8" t="str">
        <f>IF(AND(BH35&gt;0,BH35&lt;&gt;"wait"),"AT",IF(AIL!$N37="AI",IF(Sheet1!$E37&lt;AIL!$M37-150,150,"wait"),0))</f>
        <v>AT</v>
      </c>
      <c r="BI36" s="8" t="str">
        <f>IF(AND(BI35&gt;0,BI35&lt;&gt;"wait"),"AT",IF(AIL!$N37="AI",IF(Sheet1!$E37&lt;AIL!$M37-200,200,"wait"),0))</f>
        <v>AT</v>
      </c>
      <c r="BJ36" s="8" t="str">
        <f>IF(AND(BJ35&gt;0,BJ35&lt;&gt;"wait"),"AT",IF(AIL!$N37="AI",IF(Sheet1!$D37&gt;AIL!$M37+50,50,"wait"),0))</f>
        <v>AT</v>
      </c>
      <c r="BK36" s="8" t="str">
        <f>IF(AND(BK35&gt;0,BK35&lt;&gt;"wait"),"AT",IF(AIL!$N37="AI",IF(Sheet1!$D37&gt;AIL!$M37+100,100,"wait"),0))</f>
        <v>wait</v>
      </c>
      <c r="BL36" s="8" t="str">
        <f>IF(AND(BL35&gt;0,BL35&lt;&gt;"wait"),"AT",IF(AIL!$N37="AI",IF(Sheet1!$D37&gt;AIL!$M37+150,150,"wait"),0))</f>
        <v>wait</v>
      </c>
      <c r="BM36" s="8" t="str">
        <f>IF(AND(BM35&gt;0,BM35&lt;&gt;"wait"),"AT",IF(AIL!$N37="AI",IF(Sheet1!$D37&gt;AIL!$M37+200,200,"wait"),0))</f>
        <v>wait</v>
      </c>
      <c r="BN36" s="8">
        <f t="shared" si="71"/>
        <v>-50</v>
      </c>
      <c r="BO36" s="8"/>
      <c r="BP36" s="8" t="str">
        <f>IF(AND(BP35&gt;0,BP35&lt;&gt;"wait"),"AT",IF(AIL!$P37="AI",IF(Sheet1!$E37&lt;AIL!$O37-50,50,"wait"),0))</f>
        <v>AT</v>
      </c>
      <c r="BQ36" s="8" t="str">
        <f>IF(AND(BQ35&gt;0,BQ35&lt;&gt;"wait"),"AT",IF(AIL!$P37="AI",IF(Sheet1!$E37&lt;AIL!$O37-100,100,"wait"),0))</f>
        <v>AT</v>
      </c>
      <c r="BR36" s="8" t="str">
        <f>IF(AND(BR35&gt;0,BR35&lt;&gt;"wait"),"AT",IF(AIL!$P37="AI",IF(Sheet1!$E37&lt;AIL!$O37-150,150,"wait"),0))</f>
        <v>AT</v>
      </c>
      <c r="BS36" s="8" t="str">
        <f>IF(AND(BS35&gt;0,BS35&lt;&gt;"wait"),"AT",IF(AIL!$P37="AI",IF(Sheet1!$E37&lt;AIL!$O37-200,200,"wait"),0))</f>
        <v>AT</v>
      </c>
      <c r="BT36" s="8" t="str">
        <f>IF(AND(BT35&gt;0,BT35&lt;&gt;"wait"),"AT",IF(AIL!$P37="AI",IF(Sheet1!$D37&gt;AIL!$O37+50,50,"wait"),0))</f>
        <v>AT</v>
      </c>
      <c r="BU36" s="8" t="str">
        <f>IF(AND(BU35&gt;0,BU35&lt;&gt;"wait"),"AT",IF(AIL!$P37="AI",IF(Sheet1!$D37&gt;AIL!$O37+100,100,"wait"),0))</f>
        <v>wait</v>
      </c>
      <c r="BV36" s="8" t="str">
        <f>IF(AND(BV35&gt;0,BV35&lt;&gt;"wait"),"AT",IF(AIL!$P37="AI",IF(Sheet1!$D37&gt;AIL!$O37+150,150,"wait"),0))</f>
        <v>wait</v>
      </c>
      <c r="BW36" s="8" t="str">
        <f>IF(AND(BW35&gt;0,BW35&lt;&gt;"wait"),"AT",IF(AIL!$P37="AI",IF(Sheet1!$D37&gt;AIL!$O37+200,200,"wait"),0))</f>
        <v>wait</v>
      </c>
      <c r="BX36" s="8">
        <f t="shared" si="72"/>
        <v>-50</v>
      </c>
      <c r="BY36" s="8"/>
      <c r="BZ36" s="8" t="str">
        <f>IF(AND(BZ35&gt;0,BZ35&lt;&gt;"wait"),"AT",IF(AIL!$R37="AI",IF(Sheet1!$E37&lt;AIL!$Q37-50,50,"wait"),0))</f>
        <v>AT</v>
      </c>
      <c r="CA36" s="8" t="str">
        <f>IF(AND(CA35&gt;0,CA35&lt;&gt;"wait"),"AT",IF(AIL!$R37="AI",IF(Sheet1!$E37&lt;AIL!$Q37-100,100,"wait"),0))</f>
        <v>AT</v>
      </c>
      <c r="CB36" s="8" t="str">
        <f>IF(AND(CB35&gt;0,CB35&lt;&gt;"wait"),"AT",IF(AIL!$R37="AI",IF(Sheet1!$E37&lt;AIL!$Q37-150,150,"wait"),0))</f>
        <v>AT</v>
      </c>
      <c r="CC36" s="8" t="str">
        <f>IF(AND(CC35&gt;0,CC35&lt;&gt;"wait"),"AT",IF(AIL!$R37="AI",IF(Sheet1!$E37&lt;AIL!$Q37-200,200,"wait"),0))</f>
        <v>AT</v>
      </c>
      <c r="CD36" s="8" t="str">
        <f>IF(AND(CD35&gt;0,CD35&lt;&gt;"wait"),"AT",IF(AIL!$R37="AI",IF(Sheet1!$D37&gt;AIL!$Q37+50,50,"wait"),0))</f>
        <v>AT</v>
      </c>
      <c r="CE36" s="8" t="str">
        <f>IF(AND(CE35&gt;0,CE35&lt;&gt;"wait"),"AT",IF(AIL!$R37="AI",IF(Sheet1!$D37&gt;AIL!$Q37+100,100,"wait"),0))</f>
        <v>wait</v>
      </c>
      <c r="CF36" s="8" t="str">
        <f>IF(AND(CF35&gt;0,CF35&lt;&gt;"wait"),"AT",IF(AIL!$R37="AI",IF(Sheet1!$D37&gt;AIL!$Q37+150,150,"wait"),0))</f>
        <v>wait</v>
      </c>
      <c r="CG36" s="8" t="str">
        <f>IF(AND(CG35&gt;0,CG35&lt;&gt;"wait"),"AT",IF(AIL!$R37="AI",IF(Sheet1!$D37&gt;AIL!$Q37+200,200,"wait"),0))</f>
        <v>wait</v>
      </c>
      <c r="CH36" s="8">
        <f t="shared" si="73"/>
        <v>-50</v>
      </c>
      <c r="CI36" s="8"/>
      <c r="CJ36" s="8" t="str">
        <f>IF(AND(CJ35&gt;0,CJ35&lt;&gt;"wait"),"AT",IF(AIL!$T37="AI",IF(Sheet1!$E37&lt;AIL!$S37-50,50,"wait"),0))</f>
        <v>AT</v>
      </c>
      <c r="CK36" s="8" t="str">
        <f>IF(AND(CK35&gt;0,CK35&lt;&gt;"wait"),"AT",IF(AIL!$T37="AI",IF(Sheet1!$E37&lt;AIL!$S37-100,100,"wait"),0))</f>
        <v>AT</v>
      </c>
      <c r="CL36" s="8" t="str">
        <f>IF(AND(CL35&gt;0,CL35&lt;&gt;"wait"),"AT",IF(AIL!$T37="AI",IF(Sheet1!$E37&lt;AIL!$S37-150,150,"wait"),0))</f>
        <v>AT</v>
      </c>
      <c r="CM36" s="8" t="str">
        <f>IF(AND(CM35&gt;0,CM35&lt;&gt;"wait"),"AT",IF(AIL!$T37="AI",IF(Sheet1!$E37&lt;AIL!$S37-200,200,"wait"),0))</f>
        <v>wait</v>
      </c>
      <c r="CN36" s="8" t="str">
        <f>IF(AND(CN35&gt;0,CN35&lt;&gt;"wait"),"AT",IF(AIL!$T37="AI",IF(Sheet1!$D37&gt;AIL!$S37+50,50,"wait"),0))</f>
        <v>AT</v>
      </c>
      <c r="CO36" s="8" t="str">
        <f>IF(AND(CO35&gt;0,CO35&lt;&gt;"wait"),"AT",IF(AIL!$T37="AI",IF(Sheet1!$D37&gt;AIL!$S37+100,100,"wait"),0))</f>
        <v>AT</v>
      </c>
      <c r="CP36" s="8" t="str">
        <f>IF(AND(CP35&gt;0,CP35&lt;&gt;"wait"),"AT",IF(AIL!$T37="AI",IF(Sheet1!$D37&gt;AIL!$S37+150,150,"wait"),0))</f>
        <v>wait</v>
      </c>
      <c r="CQ36" s="8" t="str">
        <f>IF(AND(CQ35&gt;0,CQ35&lt;&gt;"wait"),"AT",IF(AIL!$T37="AI",IF(Sheet1!$D37&gt;AIL!$S37+200,200,"wait"),0))</f>
        <v>wait</v>
      </c>
      <c r="CR36" s="8">
        <f t="shared" si="74"/>
        <v>-100</v>
      </c>
      <c r="CS36" s="8"/>
      <c r="CT36" s="8" t="str">
        <f>IF(AND(CT35&gt;0,CT35&lt;&gt;"wait"),"AT",IF(AIL!$V37="AI",IF(Sheet1!$E37&lt;AIL!$U37-50,50,"wait"),0))</f>
        <v>AT</v>
      </c>
      <c r="CU36" s="8" t="str">
        <f>IF(AND(CU35&gt;0,CU35&lt;&gt;"wait"),"AT",IF(AIL!$V37="AI",IF(Sheet1!$E37&lt;AIL!$U37-100,100,"wait"),0))</f>
        <v>AT</v>
      </c>
      <c r="CV36" s="8" t="str">
        <f>IF(AND(CV35&gt;0,CV35&lt;&gt;"wait"),"AT",IF(AIL!$V37="AI",IF(Sheet1!$E37&lt;AIL!$U37-150,150,"wait"),0))</f>
        <v>AT</v>
      </c>
      <c r="CW36" s="8" t="str">
        <f>IF(AND(CW35&gt;0,CW35&lt;&gt;"wait"),"AT",IF(AIL!$V37="AI",IF(Sheet1!$E37&lt;AIL!$U37-200,200,"wait"),0))</f>
        <v>wait</v>
      </c>
      <c r="CX36" s="8" t="str">
        <f>IF(AND(CX35&gt;0,CX35&lt;&gt;"wait"),"AT",IF(AIL!$V37="AI",IF(Sheet1!$D37&gt;AIL!$U37+50,50,"wait"),0))</f>
        <v>AT</v>
      </c>
      <c r="CY36" s="8" t="str">
        <f>IF(AND(CY35&gt;0,CY35&lt;&gt;"wait"),"AT",IF(AIL!$V37="AI",IF(Sheet1!$D37&gt;AIL!$U37+100,100,"wait"),0))</f>
        <v>AT</v>
      </c>
      <c r="CZ36" s="8" t="str">
        <f>IF(AND(CZ35&gt;0,CZ35&lt;&gt;"wait"),"AT",IF(AIL!$V37="AI",IF(Sheet1!$D37&gt;AIL!$U37+150,150,"wait"),0))</f>
        <v>wait</v>
      </c>
      <c r="DA36" s="8" t="str">
        <f>IF(AND(DA35&gt;0,DA35&lt;&gt;"wait"),"AT",IF(AIL!$V37="AI",IF(Sheet1!$D37&gt;AIL!$U37+200,200,"wait"),0))</f>
        <v>wait</v>
      </c>
      <c r="DB36" s="8">
        <f t="shared" si="75"/>
        <v>-100</v>
      </c>
      <c r="DC36" s="8"/>
      <c r="DD36" s="8" t="str">
        <f>IF(AND(DD35&gt;0,DD35&lt;&gt;"wait"),"AT",IF(AIL!$X37="AI",IF(Sheet1!$E37&lt;AIL!$W37-50,50,"wait"),0))</f>
        <v>AT</v>
      </c>
      <c r="DE36" s="8" t="str">
        <f>IF(AND(DE35&gt;0,DE35&lt;&gt;"wait"),"AT",IF(AIL!$X37="AI",IF(Sheet1!$E37&lt;AIL!$W37-100,100,"wait"),0))</f>
        <v>AT</v>
      </c>
      <c r="DF36" s="8" t="str">
        <f>IF(AND(DF35&gt;0,DF35&lt;&gt;"wait"),"AT",IF(AIL!$X37="AI",IF(Sheet1!$E37&lt;AIL!$W37-150,150,"wait"),0))</f>
        <v>AT</v>
      </c>
      <c r="DG36" s="8" t="str">
        <f>IF(AND(DG35&gt;0,DG35&lt;&gt;"wait"),"AT",IF(AIL!$X37="AI",IF(Sheet1!$E37&lt;AIL!$W37-200,200,"wait"),0))</f>
        <v>wait</v>
      </c>
      <c r="DH36" s="8" t="str">
        <f>IF(AND(DH35&gt;0,DH35&lt;&gt;"wait"),"AT",IF(AIL!$X37="AI",IF(Sheet1!$D37&gt;AIL!$W37+50,50,"wait"),0))</f>
        <v>AT</v>
      </c>
      <c r="DI36" s="8" t="str">
        <f>IF(AND(DI35&gt;0,DI35&lt;&gt;"wait"),"AT",IF(AIL!$X37="AI",IF(Sheet1!$D37&gt;AIL!$W37+100,100,"wait"),0))</f>
        <v>AT</v>
      </c>
      <c r="DJ36" s="8" t="str">
        <f>IF(AND(DJ35&gt;0,DJ35&lt;&gt;"wait"),"AT",IF(AIL!$X37="AI",IF(Sheet1!$D37&gt;AIL!$W37+150,150,"wait"),0))</f>
        <v>wait</v>
      </c>
      <c r="DK36" s="8" t="str">
        <f>IF(AND(DK35&gt;0,DK35&lt;&gt;"wait"),"AT",IF(AIL!$X37="AI",IF(Sheet1!$D37&gt;AIL!$W37+200,200,"wait"),0))</f>
        <v>wait</v>
      </c>
      <c r="DL36" s="8">
        <f t="shared" si="76"/>
        <v>-100</v>
      </c>
      <c r="DN36" s="10" t="str">
        <f>IF(AND(DN35&gt;0,DN35&lt;&gt;"wait"),"AT",IF(AIL!$AA37="AI",IF(Sheet1!$E37&lt;AIL!$Z37-50,50,"wait"),0))</f>
        <v>AT</v>
      </c>
      <c r="DO36" s="10" t="str">
        <f>IF(AND(DO35&gt;0,DO35&lt;&gt;"wait"),"AT",IF(AIL!$AA37="AI",IF(Sheet1!$E37&lt;AIL!$Z37-100,100,"wait"),0))</f>
        <v>AT</v>
      </c>
      <c r="DP36" s="10" t="str">
        <f>IF(AND(DP35&gt;0,DP35&lt;&gt;"wait"),"AT",IF(AIL!$AA37="AI",IF(Sheet1!$E37&lt;AIL!$Z37-150,150,"wait"),0))</f>
        <v>AT</v>
      </c>
      <c r="DQ36" s="10" t="str">
        <f>IF(AND(DQ35&gt;0,DQ35&lt;&gt;"wait"),"AT",IF(AIL!$AA37="AI",IF(Sheet1!$E37&lt;AIL!$Z37-200,200,"wait"),0))</f>
        <v>wait</v>
      </c>
      <c r="DR36" s="10" t="str">
        <f>IF(AND(DR35&gt;0,DR35&lt;&gt;"wait"),"AT",IF(AIL!$AA37="AI",IF(Sheet1!$D37&gt;AIL!$Z37+50,50,"wait"),0))</f>
        <v>AT</v>
      </c>
      <c r="DS36" s="10" t="str">
        <f>IF(AND(DS35&gt;0,DS35&lt;&gt;"wait"),"AT",IF(AIL!$AA37="AI",IF(Sheet1!$D37&gt;AIL!$Z37+100,100,"wait"),0))</f>
        <v>wait</v>
      </c>
      <c r="DT36" s="10" t="str">
        <f>IF(AND(DT35&gt;0,DT35&lt;&gt;"wait"),"AT",IF(AIL!$AA37="AI",IF(Sheet1!$D37&gt;AIL!$Z37+150,150,"wait"),0))</f>
        <v>wait</v>
      </c>
      <c r="DU36" s="10" t="str">
        <f>IF(AND(DU35&gt;0,DU35&lt;&gt;"wait"),"AT",IF(AIL!$AA37="AI",IF(Sheet1!$D37&gt;AIL!$Z37+200,200,"wait"),0))</f>
        <v>wait</v>
      </c>
      <c r="DV36" s="10">
        <f t="shared" si="44"/>
        <v>-50</v>
      </c>
      <c r="DX36" s="10" t="str">
        <f>IF(AND(DX35&gt;0,DX35&lt;&gt;"wait"),"AT",IF(AIL!$AC37="AI",IF(Sheet1!$E37&lt;AIL!$AB37-50,50,"wait"),0))</f>
        <v>AT</v>
      </c>
      <c r="DY36" s="10" t="str">
        <f>IF(AND(DY35&gt;0,DY35&lt;&gt;"wait"),"AT",IF(AIL!$AC37="AI",IF(Sheet1!$E37&lt;AIL!$AB37-100,100,"wait"),0))</f>
        <v>AT</v>
      </c>
      <c r="DZ36" s="10" t="str">
        <f>IF(AND(DZ35&gt;0,DZ35&lt;&gt;"wait"),"AT",IF(AIL!$AC37="AI",IF(Sheet1!$E37&lt;AIL!$AB37-150,150,"wait"),0))</f>
        <v>AT</v>
      </c>
      <c r="EA36" s="10" t="str">
        <f>IF(AND(EA35&gt;0,EA35&lt;&gt;"wait"),"AT",IF(AIL!$AC37="AI",IF(Sheet1!$E37&lt;AIL!$AB37-200,200,"wait"),0))</f>
        <v>AT</v>
      </c>
      <c r="EB36" s="10" t="str">
        <f>IF(AND(EB35&gt;0,EB35&lt;&gt;"wait"),"AT",IF(AIL!$AC37="AI",IF(Sheet1!$D37&gt;AIL!$AB37+50,50,"wait"),0))</f>
        <v>AT</v>
      </c>
      <c r="EC36" s="10" t="str">
        <f>IF(AND(EC35&gt;0,EC35&lt;&gt;"wait"),"AT",IF(AIL!$AC37="AI",IF(Sheet1!$D37&gt;AIL!$AB37+100,100,"wait"),0))</f>
        <v>wait</v>
      </c>
      <c r="ED36" s="10" t="str">
        <f>IF(AND(ED35&gt;0,ED35&lt;&gt;"wait"),"AT",IF(AIL!$AC37="AI",IF(Sheet1!$D37&gt;AIL!$AB37+150,150,"wait"),0))</f>
        <v>wait</v>
      </c>
      <c r="EE36" s="10" t="str">
        <f>IF(AND(EE35&gt;0,EE35&lt;&gt;"wait"),"AT",IF(AIL!$AC37="AI",IF(Sheet1!$D37&gt;AIL!$AB37+200,200,"wait"),0))</f>
        <v>wait</v>
      </c>
      <c r="EF36" s="10">
        <f t="shared" si="45"/>
        <v>-50</v>
      </c>
      <c r="EH36" s="10" t="str">
        <f>IF(AND(EH35&gt;0,EH35&lt;&gt;"wait"),"AT",IF(AIL!$AE37="AI",IF(Sheet1!$E37&lt;AIL!$AD37-50,50,"wait"),0))</f>
        <v>AT</v>
      </c>
      <c r="EI36" s="10" t="str">
        <f>IF(AND(EI35&gt;0,EI35&lt;&gt;"wait"),"AT",IF(AIL!$AE37="AI",IF(Sheet1!$E37&lt;AIL!$AD37-100,100,"wait"),0))</f>
        <v>AT</v>
      </c>
      <c r="EJ36" s="10" t="str">
        <f>IF(AND(EJ35&gt;0,EJ35&lt;&gt;"wait"),"AT",IF(AIL!$AE37="AI",IF(Sheet1!$E37&lt;AIL!$AD37-150,150,"wait"),0))</f>
        <v>AT</v>
      </c>
      <c r="EK36" s="10" t="str">
        <f>IF(AND(EK35&gt;0,EK35&lt;&gt;"wait"),"AT",IF(AIL!$AE37="AI",IF(Sheet1!$E37&lt;AIL!$AD37-200,200,"wait"),0))</f>
        <v>AT</v>
      </c>
      <c r="EL36" s="10" t="str">
        <f>IF(AND(EL35&gt;0,EL35&lt;&gt;"wait"),"AT",IF(AIL!$AE37="AI",IF(Sheet1!$D37&gt;AIL!$AD37+50,50,"wait"),0))</f>
        <v>AT</v>
      </c>
      <c r="EM36" s="10" t="str">
        <f>IF(AND(EM35&gt;0,EM35&lt;&gt;"wait"),"AT",IF(AIL!$AE37="AI",IF(Sheet1!$D37&gt;AIL!$AD37+100,100,"wait"),0))</f>
        <v>wait</v>
      </c>
      <c r="EN36" s="10" t="str">
        <f>IF(AND(EN35&gt;0,EN35&lt;&gt;"wait"),"AT",IF(AIL!$AE37="AI",IF(Sheet1!$D37&gt;AIL!$AD37+150,150,"wait"),0))</f>
        <v>wait</v>
      </c>
      <c r="EO36" s="10" t="str">
        <f>IF(AND(EO35&gt;0,EO35&lt;&gt;"wait"),"AT",IF(AIL!$AE37="AI",IF(Sheet1!$D37&gt;AIL!$AD37+200,200,"wait"),0))</f>
        <v>wait</v>
      </c>
      <c r="EP36" s="10">
        <f t="shared" si="46"/>
        <v>-50</v>
      </c>
      <c r="ER36" s="10" t="str">
        <f>IF(AND(ER35&gt;0,ER35&lt;&gt;"wait"),"AT",IF(AIL!$AG37="AI",IF(Sheet1!$E37&lt;AIL!$AF37-50,50,"wait"),0))</f>
        <v>AT</v>
      </c>
      <c r="ES36" s="10" t="str">
        <f>IF(AND(ES35&gt;0,ES35&lt;&gt;"wait"),"AT",IF(AIL!$AG37="AI",IF(Sheet1!$E37&lt;AIL!$AF37-100,100,"wait"),0))</f>
        <v>AT</v>
      </c>
      <c r="ET36" s="10" t="str">
        <f>IF(AND(ET35&gt;0,ET35&lt;&gt;"wait"),"AT",IF(AIL!$AG37="AI",IF(Sheet1!$E37&lt;AIL!$AF37-150,150,"wait"),0))</f>
        <v>AT</v>
      </c>
      <c r="EU36" s="10" t="str">
        <f>IF(AND(EU35&gt;0,EU35&lt;&gt;"wait"),"AT",IF(AIL!$AG37="AI",IF(Sheet1!$E37&lt;AIL!$AF37-200,200,"wait"),0))</f>
        <v>AT</v>
      </c>
      <c r="EV36" s="10" t="str">
        <f>IF(AND(EV35&gt;0,EV35&lt;&gt;"wait"),"AT",IF(AIL!$AG37="AI",IF(Sheet1!$D37&gt;AIL!$AF37+50,50,"wait"),0))</f>
        <v>AT</v>
      </c>
      <c r="EW36" s="10" t="str">
        <f>IF(AND(EW35&gt;0,EW35&lt;&gt;"wait"),"AT",IF(AIL!$AG37="AI",IF(Sheet1!$D37&gt;AIL!$AF37+100,100,"wait"),0))</f>
        <v>wait</v>
      </c>
      <c r="EX36" s="10" t="str">
        <f>IF(AND(EX35&gt;0,EX35&lt;&gt;"wait"),"AT",IF(AIL!$AG37="AI",IF(Sheet1!$D37&gt;AIL!$AF37+150,150,"wait"),0))</f>
        <v>wait</v>
      </c>
      <c r="EY36" s="10" t="str">
        <f>IF(AND(EY35&gt;0,EY35&lt;&gt;"wait"),"AT",IF(AIL!$AG37="AI",IF(Sheet1!$D37&gt;AIL!$AF37+200,200,"wait"),0))</f>
        <v>wait</v>
      </c>
      <c r="EZ36" s="10">
        <f t="shared" si="47"/>
        <v>-50</v>
      </c>
      <c r="FB36" s="10" t="str">
        <f>IF(AND(FB35&gt;0,FB35&lt;&gt;"wait"),"AT",IF(AIL!$AI37="AI",IF(Sheet1!$E37&lt;AIL!$AH37-50,50,"wait"),0))</f>
        <v>AT</v>
      </c>
      <c r="FC36" s="10" t="str">
        <f>IF(AND(FC35&gt;0,FC35&lt;&gt;"wait"),"AT",IF(AIL!$AI37="AI",IF(Sheet1!$E37&lt;AIL!$AH37-100,100,"wait"),0))</f>
        <v>AT</v>
      </c>
      <c r="FD36" s="10" t="str">
        <f>IF(AND(FD35&gt;0,FD35&lt;&gt;"wait"),"AT",IF(AIL!$AI37="AI",IF(Sheet1!$E37&lt;AIL!$AH37-150,150,"wait"),0))</f>
        <v>AT</v>
      </c>
      <c r="FE36" s="10" t="str">
        <f>IF(AND(FE35&gt;0,FE35&lt;&gt;"wait"),"AT",IF(AIL!$AI37="AI",IF(Sheet1!$E37&lt;AIL!$AH37-200,200,"wait"),0))</f>
        <v>AT</v>
      </c>
      <c r="FF36" s="10" t="str">
        <f>IF(AND(FF35&gt;0,FF35&lt;&gt;"wait"),"AT",IF(AIL!$AI37="AI",IF(Sheet1!$D37&gt;AIL!$AH37+50,50,"wait"),0))</f>
        <v>AT</v>
      </c>
      <c r="FG36" s="10" t="str">
        <f>IF(AND(FG35&gt;0,FG35&lt;&gt;"wait"),"AT",IF(AIL!$AI37="AI",IF(Sheet1!$D37&gt;AIL!$AH37+100,100,"wait"),0))</f>
        <v>wait</v>
      </c>
      <c r="FH36" s="10" t="str">
        <f>IF(AND(FH35&gt;0,FH35&lt;&gt;"wait"),"AT",IF(AIL!$AI37="AI",IF(Sheet1!$D37&gt;AIL!$AH37+150,150,"wait"),0))</f>
        <v>wait</v>
      </c>
      <c r="FI36" s="10" t="str">
        <f>IF(AND(FI35&gt;0,FI35&lt;&gt;"wait"),"AT",IF(AIL!$AI37="AI",IF(Sheet1!$D37&gt;AIL!$AH37+200,200,"wait"),0))</f>
        <v>wait</v>
      </c>
      <c r="FJ36" s="10">
        <f t="shared" si="48"/>
        <v>-50</v>
      </c>
      <c r="FL36" s="10" t="str">
        <f>IF(AND(FL35&gt;0,FL35&lt;&gt;"wait"),"AT",IF(AIL!$AK37="AI",IF(Sheet1!$E37&lt;AIL!$AJ37-50,50,"wait"),0))</f>
        <v>AT</v>
      </c>
      <c r="FM36" s="10" t="str">
        <f>IF(AND(FM35&gt;0,FM35&lt;&gt;"wait"),"AT",IF(AIL!$AK37="AI",IF(Sheet1!$E37&lt;AIL!$AJ37-100,100,"wait"),0))</f>
        <v>AT</v>
      </c>
      <c r="FN36" s="10" t="str">
        <f>IF(AND(FN35&gt;0,FN35&lt;&gt;"wait"),"AT",IF(AIL!$AK37="AI",IF(Sheet1!$E37&lt;AIL!$AJ37-150,150,"wait"),0))</f>
        <v>AT</v>
      </c>
      <c r="FO36" s="10" t="str">
        <f>IF(AND(FO35&gt;0,FO35&lt;&gt;"wait"),"AT",IF(AIL!$AK37="AI",IF(Sheet1!$E37&lt;AIL!$AJ37-200,200,"wait"),0))</f>
        <v>AT</v>
      </c>
      <c r="FP36" s="10" t="str">
        <f>IF(AND(FP35&gt;0,FP35&lt;&gt;"wait"),"AT",IF(AIL!$AK37="AI",IF(Sheet1!$D37&gt;AIL!$AJ37+50,50,"wait"),0))</f>
        <v>AT</v>
      </c>
      <c r="FQ36" s="10" t="str">
        <f>IF(AND(FQ35&gt;0,FQ35&lt;&gt;"wait"),"AT",IF(AIL!$AK37="AI",IF(Sheet1!$D37&gt;AIL!$AJ37+100,100,"wait"),0))</f>
        <v>wait</v>
      </c>
      <c r="FR36" s="10" t="str">
        <f>IF(AND(FR35&gt;0,FR35&lt;&gt;"wait"),"AT",IF(AIL!$AK37="AI",IF(Sheet1!$D37&gt;AIL!$AJ37+150,150,"wait"),0))</f>
        <v>wait</v>
      </c>
      <c r="FS36" s="10" t="str">
        <f>IF(AND(FS35&gt;0,FS35&lt;&gt;"wait"),"AT",IF(AIL!$AK37="AI",IF(Sheet1!$D37&gt;AIL!$AJ37+200,200,"wait"),0))</f>
        <v>wait</v>
      </c>
      <c r="FT36" s="10">
        <f t="shared" si="49"/>
        <v>-50</v>
      </c>
      <c r="FV36" s="10" t="str">
        <f>IF(AND(FV35&gt;0,FV35&lt;&gt;"wait"),"AT",IF(AIL!$AM37="AI",IF(Sheet1!$E37&lt;AIL!$AL37-50,50,"wait"),0))</f>
        <v>AT</v>
      </c>
      <c r="FW36" s="10" t="str">
        <f>IF(AND(FW35&gt;0,FW35&lt;&gt;"wait"),"AT",IF(AIL!$AM37="AI",IF(Sheet1!$E37&lt;AIL!$AL37-100,100,"wait"),0))</f>
        <v>AT</v>
      </c>
      <c r="FX36" s="10" t="str">
        <f>IF(AND(FX35&gt;0,FX35&lt;&gt;"wait"),"AT",IF(AIL!$AM37="AI",IF(Sheet1!$E37&lt;AIL!$AL37-150,150,"wait"),0))</f>
        <v>AT</v>
      </c>
      <c r="FY36" s="10" t="str">
        <f>IF(AND(FY35&gt;0,FY35&lt;&gt;"wait"),"AT",IF(AIL!$AM37="AI",IF(Sheet1!$E37&lt;AIL!$AL37-200,200,"wait"),0))</f>
        <v>AT</v>
      </c>
      <c r="FZ36" s="10" t="str">
        <f>IF(AND(FZ35&gt;0,FZ35&lt;&gt;"wait"),"AT",IF(AIL!$AM37="AI",IF(Sheet1!$D37&gt;AIL!$AL37+50,50,"wait"),0))</f>
        <v>AT</v>
      </c>
      <c r="GA36" s="10" t="str">
        <f>IF(AND(GA35&gt;0,GA35&lt;&gt;"wait"),"AT",IF(AIL!$AM37="AI",IF(Sheet1!$D37&gt;AIL!$AL37+100,100,"wait"),0))</f>
        <v>wait</v>
      </c>
      <c r="GB36" s="10" t="str">
        <f>IF(AND(GB35&gt;0,GB35&lt;&gt;"wait"),"AT",IF(AIL!$AM37="AI",IF(Sheet1!$D37&gt;AIL!$AL37+150,150,"wait"),0))</f>
        <v>wait</v>
      </c>
      <c r="GC36" s="10" t="str">
        <f>IF(AND(GC35&gt;0,GC35&lt;&gt;"wait"),"AT",IF(AIL!$AM37="AI",IF(Sheet1!$D37&gt;AIL!$AL37+200,200,"wait"),0))</f>
        <v>wait</v>
      </c>
      <c r="GD36" s="10">
        <f t="shared" si="50"/>
        <v>-50</v>
      </c>
      <c r="GF36" s="10" t="str">
        <f>IF(AND(GF35&gt;0,GF35&lt;&gt;"wait"),"AT",IF(AIL!$AO37="AI",IF(Sheet1!$E37&lt;AIL!$AN37-50,50,"wait"),0))</f>
        <v>AT</v>
      </c>
      <c r="GG36" s="10" t="str">
        <f>IF(AND(GG35&gt;0,GG35&lt;&gt;"wait"),"AT",IF(AIL!$AO37="AI",IF(Sheet1!$E37&lt;AIL!$AN37-100,100,"wait"),0))</f>
        <v>AT</v>
      </c>
      <c r="GH36" s="10" t="str">
        <f>IF(AND(GH35&gt;0,GH35&lt;&gt;"wait"),"AT",IF(AIL!$AO37="AI",IF(Sheet1!$E37&lt;AIL!$AN37-150,150,"wait"),0))</f>
        <v>AT</v>
      </c>
      <c r="GI36" s="10" t="str">
        <f>IF(AND(GI35&gt;0,GI35&lt;&gt;"wait"),"AT",IF(AIL!$AO37="AI",IF(Sheet1!$E37&lt;AIL!$AN37-200,200,"wait"),0))</f>
        <v>AT</v>
      </c>
      <c r="GJ36" s="10" t="str">
        <f>IF(AND(GJ35&gt;0,GJ35&lt;&gt;"wait"),"AT",IF(AIL!$AO37="AI",IF(Sheet1!$D37&gt;AIL!$AN37+50,50,"wait"),0))</f>
        <v>AT</v>
      </c>
      <c r="GK36" s="10" t="str">
        <f>IF(AND(GK35&gt;0,GK35&lt;&gt;"wait"),"AT",IF(AIL!$AO37="AI",IF(Sheet1!$D37&gt;AIL!$AN37+100,100,"wait"),0))</f>
        <v>wait</v>
      </c>
      <c r="GL36" s="10" t="str">
        <f>IF(AND(GL35&gt;0,GL35&lt;&gt;"wait"),"AT",IF(AIL!$AO37="AI",IF(Sheet1!$D37&gt;AIL!$AN37+150,150,"wait"),0))</f>
        <v>wait</v>
      </c>
      <c r="GM36" s="10" t="str">
        <f>IF(AND(GM35&gt;0,GM35&lt;&gt;"wait"),"AT",IF(AIL!$AO37="AI",IF(Sheet1!$D37&gt;AIL!$AN37+200,200,"wait"),0))</f>
        <v>wait</v>
      </c>
      <c r="GN36" s="10">
        <f t="shared" si="51"/>
        <v>-50</v>
      </c>
      <c r="GP36" s="10" t="str">
        <f>IF(AND(GP35&gt;0,GP35&lt;&gt;"wait"),"AT",IF(AIL!$AQ37="AI",IF(Sheet1!$E37&lt;AIL!$AP37-50,50,"wait"),0))</f>
        <v>AT</v>
      </c>
      <c r="GQ36" s="10" t="str">
        <f>IF(AND(GQ35&gt;0,GQ35&lt;&gt;"wait"),"AT",IF(AIL!$AQ37="AI",IF(Sheet1!$E37&lt;AIL!$AP37-100,100,"wait"),0))</f>
        <v>AT</v>
      </c>
      <c r="GR36" s="10" t="str">
        <f>IF(AND(GR35&gt;0,GR35&lt;&gt;"wait"),"AT",IF(AIL!$AQ37="AI",IF(Sheet1!$E37&lt;AIL!$AP37-150,150,"wait"),0))</f>
        <v>AT</v>
      </c>
      <c r="GS36" s="10" t="str">
        <f>IF(AND(GS35&gt;0,GS35&lt;&gt;"wait"),"AT",IF(AIL!$AQ37="AI",IF(Sheet1!$E37&lt;AIL!$AP37-200,200,"wait"),0))</f>
        <v>AT</v>
      </c>
      <c r="GT36" s="10" t="str">
        <f>IF(AND(GT35&gt;0,GT35&lt;&gt;"wait"),"AT",IF(AIL!$AQ37="AI",IF(Sheet1!$D37&gt;AIL!$AP37+50,50,"wait"),0))</f>
        <v>AT</v>
      </c>
      <c r="GU36" s="10" t="str">
        <f>IF(AND(GU35&gt;0,GU35&lt;&gt;"wait"),"AT",IF(AIL!$AQ37="AI",IF(Sheet1!$D37&gt;AIL!$AP37+100,100,"wait"),0))</f>
        <v>wait</v>
      </c>
      <c r="GV36" s="10" t="str">
        <f>IF(AND(GV35&gt;0,GV35&lt;&gt;"wait"),"AT",IF(AIL!$AQ37="AI",IF(Sheet1!$D37&gt;AIL!$AP37+150,150,"wait"),0))</f>
        <v>wait</v>
      </c>
      <c r="GW36" s="10" t="str">
        <f>IF(AND(GW35&gt;0,GW35&lt;&gt;"wait"),"AT",IF(AIL!$AQ37="AI",IF(Sheet1!$D37&gt;AIL!$AP37+200,200,"wait"),0))</f>
        <v>wait</v>
      </c>
      <c r="GX36" s="10">
        <f t="shared" si="52"/>
        <v>-50</v>
      </c>
      <c r="GZ36" s="10" t="str">
        <f>IF(AND(GZ35&gt;0,GZ35&lt;&gt;"wait"),"AT",IF(AIL!$AS37="AI",IF(Sheet1!$E37&lt;AIL!$AR37-50,50,"wait"),0))</f>
        <v>AT</v>
      </c>
      <c r="HA36" s="10" t="str">
        <f>IF(AND(HA35&gt;0,HA35&lt;&gt;"wait"),"AT",IF(AIL!$AS37="AI",IF(Sheet1!$E37&lt;AIL!$AR37-100,100,"wait"),0))</f>
        <v>AT</v>
      </c>
      <c r="HB36" s="10" t="str">
        <f>IF(AND(HB35&gt;0,HB35&lt;&gt;"wait"),"AT",IF(AIL!$AS37="AI",IF(Sheet1!$E37&lt;AIL!$AR37-150,150,"wait"),0))</f>
        <v>AT</v>
      </c>
      <c r="HC36" s="10" t="str">
        <f>IF(AND(HC35&gt;0,HC35&lt;&gt;"wait"),"AT",IF(AIL!$AS37="AI",IF(Sheet1!$E37&lt;AIL!$AR37-200,200,"wait"),0))</f>
        <v>AT</v>
      </c>
      <c r="HD36" s="10" t="str">
        <f>IF(AND(HD35&gt;0,HD35&lt;&gt;"wait"),"AT",IF(AIL!$AS37="AI",IF(Sheet1!$D37&gt;AIL!$AR37+50,50,"wait"),0))</f>
        <v>AT</v>
      </c>
      <c r="HE36" s="10" t="str">
        <f>IF(AND(HE35&gt;0,HE35&lt;&gt;"wait"),"AT",IF(AIL!$AS37="AI",IF(Sheet1!$D37&gt;AIL!$AR37+100,100,"wait"),0))</f>
        <v>wait</v>
      </c>
      <c r="HF36" s="10" t="str">
        <f>IF(AND(HF35&gt;0,HF35&lt;&gt;"wait"),"AT",IF(AIL!$AS37="AI",IF(Sheet1!$D37&gt;AIL!$AR37+150,150,"wait"),0))</f>
        <v>wait</v>
      </c>
      <c r="HG36" s="10" t="str">
        <f>IF(AND(HG35&gt;0,HG35&lt;&gt;"wait"),"AT",IF(AIL!$AS37="AI",IF(Sheet1!$D37&gt;AIL!$AR37+200,200,"wait"),0))</f>
        <v>wait</v>
      </c>
      <c r="HH36" s="10">
        <f t="shared" si="53"/>
        <v>-50</v>
      </c>
      <c r="HJ36" s="10" t="str">
        <f>IF(AND(HJ35&gt;0,HJ35&lt;&gt;"wait"),"AT",IF(AIL!$AU37="AI",IF(Sheet1!$E37&lt;AIL!$AT37-50,50,"wait"),0))</f>
        <v>AT</v>
      </c>
      <c r="HK36" s="10" t="str">
        <f>IF(AND(HK35&gt;0,HK35&lt;&gt;"wait"),"AT",IF(AIL!$AU37="AI",IF(Sheet1!$E37&lt;AIL!$AT37-100,100,"wait"),0))</f>
        <v>AT</v>
      </c>
      <c r="HL36" s="10" t="str">
        <f>IF(AND(HL35&gt;0,HL35&lt;&gt;"wait"),"AT",IF(AIL!$AU37="AI",IF(Sheet1!$E37&lt;AIL!$AT37-150,150,"wait"),0))</f>
        <v>AT</v>
      </c>
      <c r="HM36" s="10" t="str">
        <f>IF(AND(HM35&gt;0,HM35&lt;&gt;"wait"),"AT",IF(AIL!$AU37="AI",IF(Sheet1!$E37&lt;AIL!$AT37-200,200,"wait"),0))</f>
        <v>AT</v>
      </c>
      <c r="HN36" s="10" t="str">
        <f>IF(AND(HN35&gt;0,HN35&lt;&gt;"wait"),"AT",IF(AIL!$AU37="AI",IF(Sheet1!$D37&gt;AIL!$AT37+50,50,"wait"),0))</f>
        <v>AT</v>
      </c>
      <c r="HO36" s="10" t="str">
        <f>IF(AND(HO35&gt;0,HO35&lt;&gt;"wait"),"AT",IF(AIL!$AU37="AI",IF(Sheet1!$D37&gt;AIL!$AT37+100,100,"wait"),0))</f>
        <v>wait</v>
      </c>
      <c r="HP36" s="10" t="str">
        <f>IF(AND(HP35&gt;0,HP35&lt;&gt;"wait"),"AT",IF(AIL!$AU37="AI",IF(Sheet1!$D37&gt;AIL!$AT37+150,150,"wait"),0))</f>
        <v>wait</v>
      </c>
      <c r="HQ36" s="10" t="str">
        <f>IF(AND(HQ35&gt;0,HQ35&lt;&gt;"wait"),"AT",IF(AIL!$AU37="AI",IF(Sheet1!$D37&gt;AIL!$AT37+200,200,"wait"),0))</f>
        <v>wait</v>
      </c>
      <c r="HR36" s="10">
        <f t="shared" si="54"/>
        <v>-50</v>
      </c>
      <c r="HT36" s="10" t="str">
        <f>IF(AND(HT35&gt;0,HT35&lt;&gt;"wait"),"AT",IF(AIL!$AX37="AI",IF(Sheet1!$E37&lt;AIL!$AW37-50,50,"wait"),0))</f>
        <v>AT</v>
      </c>
      <c r="HU36" s="10" t="str">
        <f>IF(AND(HU35&gt;0,HU35&lt;&gt;"wait"),"AT",IF(AIL!$AX37="AI",IF(Sheet1!$E37&lt;AIL!$AW37-100,100,"wait"),0))</f>
        <v>wait</v>
      </c>
      <c r="HV36" s="10" t="str">
        <f>IF(AND(HV35&gt;0,HV35&lt;&gt;"wait"),"AT",IF(AIL!$AX37="AI",IF(Sheet1!$E37&lt;AIL!$AW37-150,150,"wait"),0))</f>
        <v>wait</v>
      </c>
      <c r="HW36" s="10" t="str">
        <f>IF(AND(HW35&gt;0,HW35&lt;&gt;"wait"),"AT",IF(AIL!$AX37="AI",IF(Sheet1!$E37&lt;AIL!$AW37-200,200,"wait"),0))</f>
        <v>wait</v>
      </c>
      <c r="HX36" s="10" t="str">
        <f>IF(AND(HX35&gt;0,HX35&lt;&gt;"wait"),"AT",IF(AIL!$AX37="AI",IF(Sheet1!$D37&gt;AIL!$AW37+50,50,"wait"),0))</f>
        <v>wait</v>
      </c>
      <c r="HY36" s="10" t="str">
        <f>IF(AND(HY35&gt;0,HY35&lt;&gt;"wait"),"AT",IF(AIL!$AX37="AI",IF(Sheet1!$D37&gt;AIL!$AW37+100,100,"wait"),0))</f>
        <v>wait</v>
      </c>
      <c r="HZ36" s="10" t="str">
        <f>IF(AND(HZ35&gt;0,HZ35&lt;&gt;"wait"),"AT",IF(AIL!$AX37="AI",IF(Sheet1!$D37&gt;AIL!$AW37+150,150,"wait"),0))</f>
        <v>wait</v>
      </c>
      <c r="IA36" s="10" t="str">
        <f>IF(AND(IA35&gt;0,IA35&lt;&gt;"wait"),"AT",IF(AIL!$AX37="AI",IF(Sheet1!$D37&gt;AIL!$AW37+200,200,"wait"),0))</f>
        <v>wait</v>
      </c>
      <c r="IB36" s="10">
        <f t="shared" si="55"/>
        <v>50</v>
      </c>
      <c r="ID36" s="10" t="str">
        <f>IF(AND(ID35&gt;0,ID35&lt;&gt;"wait"),"AT",IF(AIL!$AZ37="AI",IF(Sheet1!$E37&lt;AIL!$AY37-50,50,"wait"),0))</f>
        <v>AT</v>
      </c>
      <c r="IE36" s="10" t="str">
        <f>IF(AND(IE35&gt;0,IE35&lt;&gt;"wait"),"AT",IF(AIL!$AZ37="AI",IF(Sheet1!$E37&lt;AIL!$AY37-100,100,"wait"),0))</f>
        <v>wait</v>
      </c>
      <c r="IF36" s="10" t="str">
        <f>IF(AND(IF35&gt;0,IF35&lt;&gt;"wait"),"AT",IF(AIL!$AZ37="AI",IF(Sheet1!$E37&lt;AIL!$AY37-150,150,"wait"),0))</f>
        <v>wait</v>
      </c>
      <c r="IG36" s="10" t="str">
        <f>IF(AND(IG35&gt;0,IG35&lt;&gt;"wait"),"AT",IF(AIL!$AZ37="AI",IF(Sheet1!$E37&lt;AIL!$AY37-200,200,"wait"),0))</f>
        <v>wait</v>
      </c>
      <c r="IH36" s="10" t="str">
        <f>IF(AND(IH35&gt;0,IH35&lt;&gt;"wait"),"AT",IF(AIL!$AZ37="AI",IF(Sheet1!$D37&gt;AIL!$AY37+50,50,"wait"),0))</f>
        <v>wait</v>
      </c>
      <c r="II36" s="10" t="str">
        <f>IF(AND(II35&gt;0,II35&lt;&gt;"wait"),"AT",IF(AIL!$AZ37="AI",IF(Sheet1!$D37&gt;AIL!$AY37+100,100,"wait"),0))</f>
        <v>wait</v>
      </c>
      <c r="IJ36" s="10" t="str">
        <f>IF(AND(IJ35&gt;0,IJ35&lt;&gt;"wait"),"AT",IF(AIL!$AZ37="AI",IF(Sheet1!$D37&gt;AIL!$AY37+150,150,"wait"),0))</f>
        <v>wait</v>
      </c>
      <c r="IK36" s="10" t="str">
        <f>IF(AND(IK35&gt;0,IK35&lt;&gt;"wait"),"AT",IF(AIL!$AZ37="AI",IF(Sheet1!$D37&gt;AIL!$AY37+200,200,"wait"),0))</f>
        <v>wait</v>
      </c>
      <c r="IL36" s="10">
        <f t="shared" si="56"/>
        <v>50</v>
      </c>
      <c r="IN36" s="10" t="str">
        <f>IF(AND(IN35&gt;0,IN35&lt;&gt;"wait"),"AT",IF(AIL!$BB37="AI",IF(Sheet1!$E37&lt;AIL!$BA37-50,50,"wait"),0))</f>
        <v>AT</v>
      </c>
      <c r="IO36" s="10" t="str">
        <f>IF(AND(IO35&gt;0,IO35&lt;&gt;"wait"),"AT",IF(AIL!$BB37="AI",IF(Sheet1!$E37&lt;AIL!$BA37-100,100,"wait"),0))</f>
        <v>wait</v>
      </c>
      <c r="IP36" s="10" t="str">
        <f>IF(AND(IP35&gt;0,IP35&lt;&gt;"wait"),"AT",IF(AIL!$BB37="AI",IF(Sheet1!$E37&lt;AIL!$BA37-150,150,"wait"),0))</f>
        <v>wait</v>
      </c>
      <c r="IQ36" s="10" t="str">
        <f>IF(AND(IQ35&gt;0,IQ35&lt;&gt;"wait"),"AT",IF(AIL!$BB37="AI",IF(Sheet1!$E37&lt;AIL!$BA37-200,200,"wait"),0))</f>
        <v>wait</v>
      </c>
      <c r="IR36" s="10" t="str">
        <f>IF(AND(IR35&gt;0,IR35&lt;&gt;"wait"),"AT",IF(AIL!$BB37="AI",IF(Sheet1!$D37&gt;AIL!$BA37+50,50,"wait"),0))</f>
        <v>wait</v>
      </c>
      <c r="IS36" s="10" t="str">
        <f>IF(AND(IS35&gt;0,IS35&lt;&gt;"wait"),"AT",IF(AIL!$BB37="AI",IF(Sheet1!$D37&gt;AIL!$BA37+100,100,"wait"),0))</f>
        <v>wait</v>
      </c>
      <c r="IT36" s="10" t="str">
        <f>IF(AND(IT35&gt;0,IT35&lt;&gt;"wait"),"AT",IF(AIL!$BB37="AI",IF(Sheet1!$D37&gt;AIL!$BA37+150,150,"wait"),0))</f>
        <v>wait</v>
      </c>
      <c r="IU36" s="10" t="str">
        <f>IF(AND(IU35&gt;0,IU35&lt;&gt;"wait"),"AT",IF(AIL!$BB37="AI",IF(Sheet1!$D37&gt;AIL!$BA37+200,200,"wait"),0))</f>
        <v>wait</v>
      </c>
      <c r="IV36" s="10">
        <f t="shared" si="57"/>
        <v>50</v>
      </c>
      <c r="IX36" s="10" t="str">
        <f>IF(AND(IX35&gt;0,IX35&lt;&gt;"wait"),"AT",IF(AIL!$BD37="AI",IF(Sheet1!$E37&lt;AIL!$BC37-50,50,"wait"),0))</f>
        <v>AT</v>
      </c>
      <c r="IY36" s="10" t="str">
        <f>IF(AND(IY35&gt;0,IY35&lt;&gt;"wait"),"AT",IF(AIL!$BD37="AI",IF(Sheet1!$E37&lt;AIL!$BC37-100,100,"wait"),0))</f>
        <v>wait</v>
      </c>
      <c r="IZ36" s="10" t="str">
        <f>IF(AND(IZ35&gt;0,IZ35&lt;&gt;"wait"),"AT",IF(AIL!$BD37="AI",IF(Sheet1!$E37&lt;AIL!$BC37-150,150,"wait"),0))</f>
        <v>wait</v>
      </c>
      <c r="JA36" s="10" t="str">
        <f>IF(AND(JA35&gt;0,JA35&lt;&gt;"wait"),"AT",IF(AIL!$BD37="AI",IF(Sheet1!$E37&lt;AIL!$BC37-200,200,"wait"),0))</f>
        <v>wait</v>
      </c>
      <c r="JB36" s="10" t="str">
        <f>IF(AND(JB35&gt;0,JB35&lt;&gt;"wait"),"AT",IF(AIL!$BD37="AI",IF(Sheet1!$D37&gt;AIL!$BC37+50,50,"wait"),0))</f>
        <v>wait</v>
      </c>
      <c r="JC36" s="10" t="str">
        <f>IF(AND(JC35&gt;0,JC35&lt;&gt;"wait"),"AT",IF(AIL!$BD37="AI",IF(Sheet1!$D37&gt;AIL!$BC37+100,100,"wait"),0))</f>
        <v>wait</v>
      </c>
      <c r="JD36" s="10" t="str">
        <f>IF(AND(JD35&gt;0,JD35&lt;&gt;"wait"),"AT",IF(AIL!$BD37="AI",IF(Sheet1!$D37&gt;AIL!$BC37+150,150,"wait"),0))</f>
        <v>wait</v>
      </c>
      <c r="JE36" s="10" t="str">
        <f>IF(AND(JE35&gt;0,JE35&lt;&gt;"wait"),"AT",IF(AIL!$BD37="AI",IF(Sheet1!$D37&gt;AIL!$BC37+200,200,"wait"),0))</f>
        <v>wait</v>
      </c>
      <c r="JF36" s="10">
        <f t="shared" si="58"/>
        <v>50</v>
      </c>
      <c r="JH36" s="10" t="str">
        <f>IF(AND(JH35&gt;0,JH35&lt;&gt;"wait"),"AT",IF(AIL!$BF37="AI",IF(Sheet1!$E37&lt;AIL!$BE37-50,50,"wait"),0))</f>
        <v>AT</v>
      </c>
      <c r="JI36" s="10" t="str">
        <f>IF(AND(JI35&gt;0,JI35&lt;&gt;"wait"),"AT",IF(AIL!$BF37="AI",IF(Sheet1!$E37&lt;AIL!$BE37-100,100,"wait"),0))</f>
        <v>wait</v>
      </c>
      <c r="JJ36" s="10" t="str">
        <f>IF(AND(JJ35&gt;0,JJ35&lt;&gt;"wait"),"AT",IF(AIL!$BF37="AI",IF(Sheet1!$E37&lt;AIL!$BE37-150,150,"wait"),0))</f>
        <v>wait</v>
      </c>
      <c r="JK36" s="10" t="str">
        <f>IF(AND(JK35&gt;0,JK35&lt;&gt;"wait"),"AT",IF(AIL!$BF37="AI",IF(Sheet1!$E37&lt;AIL!$BE37-200,200,"wait"),0))</f>
        <v>wait</v>
      </c>
      <c r="JL36" s="10" t="str">
        <f>IF(AND(JL35&gt;0,JL35&lt;&gt;"wait"),"AT",IF(AIL!$BF37="AI",IF(Sheet1!$D37&gt;AIL!$BE37+50,50,"wait"),0))</f>
        <v>wait</v>
      </c>
      <c r="JM36" s="10" t="str">
        <f>IF(AND(JM35&gt;0,JM35&lt;&gt;"wait"),"AT",IF(AIL!$BF37="AI",IF(Sheet1!$D37&gt;AIL!$BE37+100,100,"wait"),0))</f>
        <v>wait</v>
      </c>
      <c r="JN36" s="10" t="str">
        <f>IF(AND(JN35&gt;0,JN35&lt;&gt;"wait"),"AT",IF(AIL!$BF37="AI",IF(Sheet1!$D37&gt;AIL!$BE37+150,150,"wait"),0))</f>
        <v>wait</v>
      </c>
      <c r="JO36" s="10" t="str">
        <f>IF(AND(JO35&gt;0,JO35&lt;&gt;"wait"),"AT",IF(AIL!$BF37="AI",IF(Sheet1!$D37&gt;AIL!$BE37+200,200,"wait"),0))</f>
        <v>wait</v>
      </c>
      <c r="JP36" s="10">
        <f t="shared" si="59"/>
        <v>50</v>
      </c>
      <c r="JR36" s="10" t="str">
        <f>IF(AND(JR35&gt;0,JR35&lt;&gt;"wait"),"AT",IF(AIL!$BH37="AI",IF(Sheet1!$E37&lt;AIL!$BG37-50,50,"wait"),0))</f>
        <v>AT</v>
      </c>
      <c r="JS36" s="10" t="str">
        <f>IF(AND(JS35&gt;0,JS35&lt;&gt;"wait"),"AT",IF(AIL!$BH37="AI",IF(Sheet1!$E37&lt;AIL!$BG37-100,100,"wait"),0))</f>
        <v>AT</v>
      </c>
      <c r="JT36" s="10" t="str">
        <f>IF(AND(JT35&gt;0,JT35&lt;&gt;"wait"),"AT",IF(AIL!$BH37="AI",IF(Sheet1!$E37&lt;AIL!$BG37-150,150,"wait"),0))</f>
        <v>wait</v>
      </c>
      <c r="JU36" s="10" t="str">
        <f>IF(AND(JU35&gt;0,JU35&lt;&gt;"wait"),"AT",IF(AIL!$BH37="AI",IF(Sheet1!$E37&lt;AIL!$BG37-200,200,"wait"),0))</f>
        <v>wait</v>
      </c>
      <c r="JV36" s="10" t="str">
        <f>IF(AND(JV35&gt;0,JV35&lt;&gt;"wait"),"AT",IF(AIL!$BH37="AI",IF(Sheet1!$D37&gt;AIL!$BG37+50,50,"wait"),0))</f>
        <v>wait</v>
      </c>
      <c r="JW36" s="10" t="str">
        <f>IF(AND(JW35&gt;0,JW35&lt;&gt;"wait"),"AT",IF(AIL!$BH37="AI",IF(Sheet1!$D37&gt;AIL!$BG37+100,100,"wait"),0))</f>
        <v>wait</v>
      </c>
      <c r="JX36" s="10" t="str">
        <f>IF(AND(JX35&gt;0,JX35&lt;&gt;"wait"),"AT",IF(AIL!$BH37="AI",IF(Sheet1!$D37&gt;AIL!$BG37+150,150,"wait"),0))</f>
        <v>wait</v>
      </c>
      <c r="JY36" s="10" t="str">
        <f>IF(AND(JY35&gt;0,JY35&lt;&gt;"wait"),"AT",IF(AIL!$BH37="AI",IF(Sheet1!$D37&gt;AIL!$BG37+200,200,"wait"),0))</f>
        <v>wait</v>
      </c>
      <c r="JZ36" s="10">
        <f t="shared" si="60"/>
        <v>100</v>
      </c>
      <c r="KB36" s="10" t="str">
        <f>IF(AND(KB35&gt;0,KB35&lt;&gt;"wait"),"AT",IF(AIL!$BJ37="AI",IF(Sheet1!$E37&lt;AIL!$BI37-50,50,"wait"),0))</f>
        <v>AT</v>
      </c>
      <c r="KC36" s="10" t="str">
        <f>IF(AND(KC35&gt;0,KC35&lt;&gt;"wait"),"AT",IF(AIL!$BJ37="AI",IF(Sheet1!$E37&lt;AIL!$BI37-100,100,"wait"),0))</f>
        <v>wait</v>
      </c>
      <c r="KD36" s="10" t="str">
        <f>IF(AND(KD35&gt;0,KD35&lt;&gt;"wait"),"AT",IF(AIL!$BJ37="AI",IF(Sheet1!$E37&lt;AIL!$BI37-150,150,"wait"),0))</f>
        <v>wait</v>
      </c>
      <c r="KE36" s="10" t="str">
        <f>IF(AND(KE35&gt;0,KE35&lt;&gt;"wait"),"AT",IF(AIL!$BJ37="AI",IF(Sheet1!$E37&lt;AIL!$BI37-200,200,"wait"),0))</f>
        <v>wait</v>
      </c>
      <c r="KF36" s="10" t="str">
        <f>IF(AND(KF35&gt;0,KF35&lt;&gt;"wait"),"AT",IF(AIL!$BJ37="AI",IF(Sheet1!$D37&gt;AIL!$BI37+50,50,"wait"),0))</f>
        <v>wait</v>
      </c>
      <c r="KG36" s="10" t="str">
        <f>IF(AND(KG35&gt;0,KG35&lt;&gt;"wait"),"AT",IF(AIL!$BJ37="AI",IF(Sheet1!$D37&gt;AIL!$BI37+100,100,"wait"),0))</f>
        <v>wait</v>
      </c>
      <c r="KH36" s="10" t="str">
        <f>IF(AND(KH35&gt;0,KH35&lt;&gt;"wait"),"AT",IF(AIL!$BJ37="AI",IF(Sheet1!$D37&gt;AIL!$BI37+150,150,"wait"),0))</f>
        <v>wait</v>
      </c>
      <c r="KI36" s="10" t="str">
        <f>IF(AND(KI35&gt;0,KI35&lt;&gt;"wait"),"AT",IF(AIL!$BJ37="AI",IF(Sheet1!$D37&gt;AIL!$BI37+200,200,"wait"),0))</f>
        <v>wait</v>
      </c>
      <c r="KJ36" s="10">
        <f t="shared" si="61"/>
        <v>50</v>
      </c>
      <c r="KL36" s="10" t="str">
        <f>IF(AND(KL35&gt;0,KL35&lt;&gt;"wait"),"AT",IF(AIL!$BL37="AI",IF(Sheet1!$E37&lt;AIL!$BK37-50,50,"wait"),0))</f>
        <v>wait</v>
      </c>
      <c r="KM36" s="10" t="str">
        <f>IF(AND(KM35&gt;0,KM35&lt;&gt;"wait"),"AT",IF(AIL!$BL37="AI",IF(Sheet1!$E37&lt;AIL!$BK37-100,100,"wait"),0))</f>
        <v>wait</v>
      </c>
      <c r="KN36" s="10" t="str">
        <f>IF(AND(KN35&gt;0,KN35&lt;&gt;"wait"),"AT",IF(AIL!$BL37="AI",IF(Sheet1!$E37&lt;AIL!$BK37-150,150,"wait"),0))</f>
        <v>wait</v>
      </c>
      <c r="KO36" s="10" t="str">
        <f>IF(AND(KO35&gt;0,KO35&lt;&gt;"wait"),"AT",IF(AIL!$BL37="AI",IF(Sheet1!$E37&lt;AIL!$BK37-200,200,"wait"),0))</f>
        <v>wait</v>
      </c>
      <c r="KP36" s="10" t="str">
        <f>IF(AND(KP35&gt;0,KP35&lt;&gt;"wait"),"AT",IF(AIL!$BL37="AI",IF(Sheet1!$D37&gt;AIL!$BK37+50,50,"wait"),0))</f>
        <v>wait</v>
      </c>
      <c r="KQ36" s="10" t="str">
        <f>IF(AND(KQ35&gt;0,KQ35&lt;&gt;"wait"),"AT",IF(AIL!$BL37="AI",IF(Sheet1!$D37&gt;AIL!$BK37+100,100,"wait"),0))</f>
        <v>wait</v>
      </c>
      <c r="KR36" s="10" t="str">
        <f>IF(AND(KR35&gt;0,KR35&lt;&gt;"wait"),"AT",IF(AIL!$BL37="AI",IF(Sheet1!$D37&gt;AIL!$BK37+150,150,"wait"),0))</f>
        <v>wait</v>
      </c>
      <c r="KS36" s="10" t="str">
        <f>IF(AND(KS35&gt;0,KS35&lt;&gt;"wait"),"AT",IF(AIL!$BL37="AI",IF(Sheet1!$D37&gt;AIL!$BK37+200,200,"wait"),0))</f>
        <v>wait</v>
      </c>
      <c r="KT36" s="10">
        <f t="shared" si="62"/>
        <v>0</v>
      </c>
      <c r="KV36" s="10" t="str">
        <f>IF(AND(KV35&gt;0,KV35&lt;&gt;"wait"),"AT",IF(AIL!$BN37="AI",IF(Sheet1!$E37&lt;AIL!$BM37-50,50,"wait"),0))</f>
        <v>wait</v>
      </c>
      <c r="KW36" s="10" t="str">
        <f>IF(AND(KW35&gt;0,KW35&lt;&gt;"wait"),"AT",IF(AIL!$BN37="AI",IF(Sheet1!$E37&lt;AIL!$BM37-100,100,"wait"),0))</f>
        <v>wait</v>
      </c>
      <c r="KX36" s="10" t="str">
        <f>IF(AND(KX35&gt;0,KX35&lt;&gt;"wait"),"AT",IF(AIL!$BN37="AI",IF(Sheet1!$E37&lt;AIL!$BM37-150,150,"wait"),0))</f>
        <v>wait</v>
      </c>
      <c r="KY36" s="10" t="str">
        <f>IF(AND(KY35&gt;0,KY35&lt;&gt;"wait"),"AT",IF(AIL!$BN37="AI",IF(Sheet1!$E37&lt;AIL!$BM37-200,200,"wait"),0))</f>
        <v>wait</v>
      </c>
      <c r="KZ36" s="10" t="str">
        <f>IF(AND(KZ35&gt;0,KZ35&lt;&gt;"wait"),"AT",IF(AIL!$BN37="AI",IF(Sheet1!$D37&gt;AIL!$BM37+50,50,"wait"),0))</f>
        <v>wait</v>
      </c>
      <c r="LA36" s="10" t="str">
        <f>IF(AND(LA35&gt;0,LA35&lt;&gt;"wait"),"AT",IF(AIL!$BN37="AI",IF(Sheet1!$D37&gt;AIL!$BM37+100,100,"wait"),0))</f>
        <v>wait</v>
      </c>
      <c r="LB36" s="10" t="str">
        <f>IF(AND(LB35&gt;0,LB35&lt;&gt;"wait"),"AT",IF(AIL!$BN37="AI",IF(Sheet1!$D37&gt;AIL!$BM37+150,150,"wait"),0))</f>
        <v>wait</v>
      </c>
      <c r="LC36" s="10" t="str">
        <f>IF(AND(LC35&gt;0,LC35&lt;&gt;"wait"),"AT",IF(AIL!$BN37="AI",IF(Sheet1!$D37&gt;AIL!$BM37+200,200,"wait"),0))</f>
        <v>wait</v>
      </c>
      <c r="LD36" s="10">
        <f t="shared" si="63"/>
        <v>0</v>
      </c>
      <c r="LF36" s="10" t="str">
        <f>IF(AND(LF35&gt;0,LF35&lt;&gt;"wait"),"AT",IF(AIL!$BP37="AI",IF(Sheet1!$E37&lt;AIL!$BO37-50,50,"wait"),0))</f>
        <v>wait</v>
      </c>
      <c r="LG36" s="10" t="str">
        <f>IF(AND(LG35&gt;0,LG35&lt;&gt;"wait"),"AT",IF(AIL!$BP37="AI",IF(Sheet1!$E37&lt;AIL!$BO37-100,100,"wait"),0))</f>
        <v>wait</v>
      </c>
      <c r="LH36" s="10" t="str">
        <f>IF(AND(LH35&gt;0,LH35&lt;&gt;"wait"),"AT",IF(AIL!$BP37="AI",IF(Sheet1!$E37&lt;AIL!$BO37-150,150,"wait"),0))</f>
        <v>wait</v>
      </c>
      <c r="LI36" s="10" t="str">
        <f>IF(AND(LI35&gt;0,LI35&lt;&gt;"wait"),"AT",IF(AIL!$BP37="AI",IF(Sheet1!$E37&lt;AIL!$BO37-200,200,"wait"),0))</f>
        <v>wait</v>
      </c>
      <c r="LJ36" s="10" t="str">
        <f>IF(AND(LJ35&gt;0,LJ35&lt;&gt;"wait"),"AT",IF(AIL!$BP37="AI",IF(Sheet1!$D37&gt;AIL!$BO37+50,50,"wait"),0))</f>
        <v>wait</v>
      </c>
      <c r="LK36" s="10" t="str">
        <f>IF(AND(LK35&gt;0,LK35&lt;&gt;"wait"),"AT",IF(AIL!$BP37="AI",IF(Sheet1!$D37&gt;AIL!$BO37+100,100,"wait"),0))</f>
        <v>wait</v>
      </c>
      <c r="LL36" s="10" t="str">
        <f>IF(AND(LL35&gt;0,LL35&lt;&gt;"wait"),"AT",IF(AIL!$BP37="AI",IF(Sheet1!$D37&gt;AIL!$BO37+150,150,"wait"),0))</f>
        <v>wait</v>
      </c>
      <c r="LM36" s="10" t="str">
        <f>IF(AND(LM35&gt;0,LM35&lt;&gt;"wait"),"AT",IF(AIL!$BP37="AI",IF(Sheet1!$D37&gt;AIL!$BO37+200,200,"wait"),0))</f>
        <v>wait</v>
      </c>
      <c r="LN36" s="10">
        <f t="shared" si="64"/>
        <v>0</v>
      </c>
      <c r="LP36" s="10" t="str">
        <f>IF(AND(LP35&gt;0,LP35&lt;&gt;"wait"),"AT",IF(AIL!$BR37="AI",IF(Sheet1!$E37&lt;AIL!$BQ37-50,50,"wait"),0))</f>
        <v>wait</v>
      </c>
      <c r="LQ36" s="10" t="str">
        <f>IF(AND(LQ35&gt;0,LQ35&lt;&gt;"wait"),"AT",IF(AIL!$BR37="AI",IF(Sheet1!$E37&lt;AIL!$BQ37-100,100,"wait"),0))</f>
        <v>wait</v>
      </c>
      <c r="LR36" s="10" t="str">
        <f>IF(AND(LR35&gt;0,LR35&lt;&gt;"wait"),"AT",IF(AIL!$BR37="AI",IF(Sheet1!$E37&lt;AIL!$BQ37-150,150,"wait"),0))</f>
        <v>wait</v>
      </c>
      <c r="LS36" s="10" t="str">
        <f>IF(AND(LS35&gt;0,LS35&lt;&gt;"wait"),"AT",IF(AIL!$BR37="AI",IF(Sheet1!$E37&lt;AIL!$BQ37-200,200,"wait"),0))</f>
        <v>wait</v>
      </c>
      <c r="LT36" s="10" t="str">
        <f>IF(AND(LT35&gt;0,LT35&lt;&gt;"wait"),"AT",IF(AIL!$BR37="AI",IF(Sheet1!$D37&gt;AIL!$BQ37+50,50,"wait"),0))</f>
        <v>wait</v>
      </c>
      <c r="LU36" s="10" t="str">
        <f>IF(AND(LU35&gt;0,LU35&lt;&gt;"wait"),"AT",IF(AIL!$BR37="AI",IF(Sheet1!$D37&gt;AIL!$BQ37+100,100,"wait"),0))</f>
        <v>wait</v>
      </c>
      <c r="LV36" s="10" t="str">
        <f>IF(AND(LV35&gt;0,LV35&lt;&gt;"wait"),"AT",IF(AIL!$BR37="AI",IF(Sheet1!$D37&gt;AIL!$BQ37+150,150,"wait"),0))</f>
        <v>wait</v>
      </c>
      <c r="LW36" s="10" t="str">
        <f>IF(AND(LW35&gt;0,LW35&lt;&gt;"wait"),"AT",IF(AIL!$BR37="AI",IF(Sheet1!$D37&gt;AIL!$BQ37+200,200,"wait"),0))</f>
        <v>wait</v>
      </c>
      <c r="LX36" s="10">
        <f t="shared" si="65"/>
        <v>0</v>
      </c>
    </row>
    <row r="37" spans="1:336" x14ac:dyDescent="0.3">
      <c r="A37" t="str">
        <f>Sheet1!B37</f>
        <v>03/01 09:50</v>
      </c>
      <c r="B37">
        <f>Sheet1!D37</f>
        <v>29176</v>
      </c>
      <c r="C37">
        <f>Sheet1!E37</f>
        <v>29107</v>
      </c>
      <c r="E37">
        <f>MAX($B37:$B$162)</f>
        <v>29293</v>
      </c>
      <c r="F37">
        <f>MIN($C37:$C$162)</f>
        <v>29062</v>
      </c>
      <c r="H37" s="8" t="str">
        <f>IF(AND(H36&gt;0,H36&lt;&gt;"wait"),"AT",IF(AIL!$D38="AI",IF(Sheet1!$E38&lt;AIL!$C38-50,50,"wait"),0))</f>
        <v>AT</v>
      </c>
      <c r="I37" s="8" t="str">
        <f>IF(AND(I36&gt;0,I36&lt;&gt;"wait"),"AT",IF(AIL!$D38="AI",IF(Sheet1!$E38&lt;AIL!$C38-100,100,"wait"),0))</f>
        <v>AT</v>
      </c>
      <c r="J37" s="8" t="str">
        <f>IF(AND(J36&gt;0,J36&lt;&gt;"wait"),"AT",IF(AIL!$D38="AI",IF(Sheet1!$E38&lt;AIL!$C38-150,150,"wait"),0))</f>
        <v>AT</v>
      </c>
      <c r="K37" s="8" t="str">
        <f>IF(AND(K36&gt;0,K36&lt;&gt;"wait"),"AT",IF(AIL!$D38="AI",IF(Sheet1!$E38&lt;AIL!$C38-200,200,"wait"),0))</f>
        <v>AT</v>
      </c>
      <c r="L37" s="8" t="str">
        <f>IF(AND(L36&gt;0,L36&lt;&gt;"wait"),"AT",IF(AIL!$D38="AI",IF(Sheet1!$D38&gt;AIL!$C38+50,50,"wait"),0))</f>
        <v>AT</v>
      </c>
      <c r="M37" s="8" t="str">
        <f>IF(AND(M36&gt;0,M36&lt;&gt;"wait"),"AT",IF(AIL!$D38="AI",IF(Sheet1!$D38&gt;AIL!$C38+100,100,"wait"),0))</f>
        <v>wait</v>
      </c>
      <c r="N37" s="8" t="str">
        <f>IF(AND(N36&gt;0,N36&lt;&gt;"wait"),"AT",IF(AIL!$D38="AI",IF(Sheet1!$D38&gt;AIL!$C38+150,150,"wait"),0))</f>
        <v>wait</v>
      </c>
      <c r="O37" s="8" t="str">
        <f>IF(AND(O36&gt;0,O36&lt;&gt;"wait"),"AT",IF(AIL!$D38="AI",IF(Sheet1!$D38&gt;AIL!$C38+200,200,"wait"),0))</f>
        <v>wait</v>
      </c>
      <c r="P37" s="8">
        <f t="shared" si="66"/>
        <v>-50</v>
      </c>
      <c r="R37" s="8" t="str">
        <f>IF(AND(R36&gt;0,R36&lt;&gt;"wait"),"AT",IF(AIL!$F38="AI",IF(Sheet1!$E38&lt;AIL!$E38-50,50,"wait"),0))</f>
        <v>AT</v>
      </c>
      <c r="S37" s="8" t="str">
        <f>IF(AND(S36&gt;0,S36&lt;&gt;"wait"),"AT",IF(AIL!$F38="AI",IF(Sheet1!$E38&lt;AIL!$E38-100,100,"wait"),0))</f>
        <v>AT</v>
      </c>
      <c r="T37" s="8" t="str">
        <f>IF(AND(T36&gt;0,T36&lt;&gt;"wait"),"AT",IF(AIL!$F38="AI",IF(Sheet1!$E38&lt;AIL!$E38-150,150,"wait"),0))</f>
        <v>AT</v>
      </c>
      <c r="U37" s="8" t="str">
        <f>IF(AND(U36&gt;0,U36&lt;&gt;"wait"),"AT",IF(AIL!$F38="AI",IF(Sheet1!$E38&lt;AIL!$E38-200,200,"wait"),0))</f>
        <v>AT</v>
      </c>
      <c r="V37" s="8" t="str">
        <f>IF(AND(V36&gt;0,V36&lt;&gt;"wait"),"AT",IF(AIL!$F38="AI",IF(Sheet1!$D38&gt;AIL!$E38+50,50,"wait"),0))</f>
        <v>AT</v>
      </c>
      <c r="W37" s="8" t="str">
        <f>IF(AND(W36&gt;0,W36&lt;&gt;"wait"),"AT",IF(AIL!$F38="AI",IF(Sheet1!$D38&gt;AIL!$E38+100,100,"wait"),0))</f>
        <v>wait</v>
      </c>
      <c r="X37" s="8" t="str">
        <f>IF(AND(X36&gt;0,X36&lt;&gt;"wait"),"AT",IF(AIL!$F38="AI",IF(Sheet1!$D38&gt;AIL!$E38+150,150,"wait"),0))</f>
        <v>wait</v>
      </c>
      <c r="Y37" s="8" t="str">
        <f>IF(AND(Y36&gt;0,Y36&lt;&gt;"wait"),"AT",IF(AIL!$F38="AI",IF(Sheet1!$D38&gt;AIL!$E38+200,200,"wait"),0))</f>
        <v>wait</v>
      </c>
      <c r="Z37" s="8">
        <f t="shared" si="67"/>
        <v>-50</v>
      </c>
      <c r="AB37" s="8" t="str">
        <f>IF(AND(AB36&gt;0,AB36&lt;&gt;"wait"),"AT",IF(AIL!$H38="AI",IF(Sheet1!$E38&lt;AIL!$G38-50,50,"wait"),0))</f>
        <v>AT</v>
      </c>
      <c r="AC37" s="8" t="str">
        <f>IF(AND(AC36&gt;0,AC36&lt;&gt;"wait"),"AT",IF(AIL!$H38="AI",IF(Sheet1!$E38&lt;AIL!$G38-100,100,"wait"),0))</f>
        <v>AT</v>
      </c>
      <c r="AD37" s="8" t="str">
        <f>IF(AND(AD36&gt;0,AD36&lt;&gt;"wait"),"AT",IF(AIL!$H38="AI",IF(Sheet1!$E38&lt;AIL!$G38-150,150,"wait"),0))</f>
        <v>AT</v>
      </c>
      <c r="AE37" s="8" t="str">
        <f>IF(AND(AE36&gt;0,AE36&lt;&gt;"wait"),"AT",IF(AIL!$H38="AI",IF(Sheet1!$E38&lt;AIL!$G38-200,200,"wait"),0))</f>
        <v>AT</v>
      </c>
      <c r="AF37" s="8" t="str">
        <f>IF(AND(AF36&gt;0,AF36&lt;&gt;"wait"),"AT",IF(AIL!$H38="AI",IF(Sheet1!$D38&gt;AIL!$G38+50,50,"wait"),0))</f>
        <v>AT</v>
      </c>
      <c r="AG37" s="8" t="str">
        <f>IF(AND(AG36&gt;0,AG36&lt;&gt;"wait"),"AT",IF(AIL!$H38="AI",IF(Sheet1!$D38&gt;AIL!$G38+100,100,"wait"),0))</f>
        <v>wait</v>
      </c>
      <c r="AH37" s="8" t="str">
        <f>IF(AND(AH36&gt;0,AH36&lt;&gt;"wait"),"AT",IF(AIL!$H38="AI",IF(Sheet1!$D38&gt;AIL!$G38+150,150,"wait"),0))</f>
        <v>wait</v>
      </c>
      <c r="AI37" s="8" t="str">
        <f>IF(AND(AI36&gt;0,AI36&lt;&gt;"wait"),"AT",IF(AIL!$H38="AI",IF(Sheet1!$D38&gt;AIL!$G38+200,200,"wait"),0))</f>
        <v>wait</v>
      </c>
      <c r="AJ37" s="8">
        <f t="shared" si="68"/>
        <v>-50</v>
      </c>
      <c r="AL37" s="8" t="str">
        <f>IF(AND(AL36&gt;0,AL36&lt;&gt;"wait"),"AT",IF(AIL!$J38="AI",IF(Sheet1!$E38&lt;AIL!$I38-50,50,"wait"),0))</f>
        <v>AT</v>
      </c>
      <c r="AM37" s="8" t="str">
        <f>IF(AND(AM36&gt;0,AM36&lt;&gt;"wait"),"AT",IF(AIL!$J38="AI",IF(Sheet1!$E38&lt;AIL!$I38-100,100,"wait"),0))</f>
        <v>AT</v>
      </c>
      <c r="AN37" s="8" t="str">
        <f>IF(AND(AN36&gt;0,AN36&lt;&gt;"wait"),"AT",IF(AIL!$J38="AI",IF(Sheet1!$E38&lt;AIL!$I38-150,150,"wait"),0))</f>
        <v>AT</v>
      </c>
      <c r="AO37" s="8" t="str">
        <f>IF(AND(AO36&gt;0,AO36&lt;&gt;"wait"),"AT",IF(AIL!$J38="AI",IF(Sheet1!$E38&lt;AIL!$I38-200,200,"wait"),0))</f>
        <v>AT</v>
      </c>
      <c r="AP37" s="8" t="str">
        <f>IF(AND(AP36&gt;0,AP36&lt;&gt;"wait"),"AT",IF(AIL!$J38="AI",IF(Sheet1!$D38&gt;AIL!$I38+50,50,"wait"),0))</f>
        <v>AT</v>
      </c>
      <c r="AQ37" s="8" t="str">
        <f>IF(AND(AQ36&gt;0,AQ36&lt;&gt;"wait"),"AT",IF(AIL!$J38="AI",IF(Sheet1!$D38&gt;AIL!$I38+100,100,"wait"),0))</f>
        <v>wait</v>
      </c>
      <c r="AR37" s="8" t="str">
        <f>IF(AND(AR36&gt;0,AR36&lt;&gt;"wait"),"AT",IF(AIL!$J38="AI",IF(Sheet1!$D38&gt;AIL!$I38+150,150,"wait"),0))</f>
        <v>wait</v>
      </c>
      <c r="AS37" s="8" t="str">
        <f>IF(AND(AS36&gt;0,AS36&lt;&gt;"wait"),"AT",IF(AIL!$J38="AI",IF(Sheet1!$D38&gt;AIL!$I38+200,200,"wait"),0))</f>
        <v>wait</v>
      </c>
      <c r="AT37" s="8">
        <f t="shared" si="69"/>
        <v>-50</v>
      </c>
      <c r="AU37" s="8"/>
      <c r="AV37" s="8" t="str">
        <f>IF(AND(AV36&gt;0,AV36&lt;&gt;"wait"),"AT",IF(AIL!$L38="AI",IF(Sheet1!$E38&lt;AIL!$K38-50,50,"wait"),0))</f>
        <v>AT</v>
      </c>
      <c r="AW37" s="8" t="str">
        <f>IF(AND(AW36&gt;0,AW36&lt;&gt;"wait"),"AT",IF(AIL!$L38="AI",IF(Sheet1!$E38&lt;AIL!$K38-100,100,"wait"),0))</f>
        <v>AT</v>
      </c>
      <c r="AX37" s="8" t="str">
        <f>IF(AND(AX36&gt;0,AX36&lt;&gt;"wait"),"AT",IF(AIL!$L38="AI",IF(Sheet1!$E38&lt;AIL!$K38-150,150,"wait"),0))</f>
        <v>AT</v>
      </c>
      <c r="AY37" s="8" t="str">
        <f>IF(AND(AY36&gt;0,AY36&lt;&gt;"wait"),"AT",IF(AIL!$L38="AI",IF(Sheet1!$E38&lt;AIL!$K38-200,200,"wait"),0))</f>
        <v>AT</v>
      </c>
      <c r="AZ37" s="8" t="str">
        <f>IF(AND(AZ36&gt;0,AZ36&lt;&gt;"wait"),"AT",IF(AIL!$L38="AI",IF(Sheet1!$D38&gt;AIL!$K38+50,50,"wait"),0))</f>
        <v>AT</v>
      </c>
      <c r="BA37" s="8" t="str">
        <f>IF(AND(BA36&gt;0,BA36&lt;&gt;"wait"),"AT",IF(AIL!$L38="AI",IF(Sheet1!$D38&gt;AIL!$K38+100,100,"wait"),0))</f>
        <v>wait</v>
      </c>
      <c r="BB37" s="8" t="str">
        <f>IF(AND(BB36&gt;0,BB36&lt;&gt;"wait"),"AT",IF(AIL!$L38="AI",IF(Sheet1!$D38&gt;AIL!$K38+150,150,"wait"),0))</f>
        <v>wait</v>
      </c>
      <c r="BC37" s="8" t="str">
        <f>IF(AND(BC36&gt;0,BC36&lt;&gt;"wait"),"AT",IF(AIL!$L38="AI",IF(Sheet1!$D38&gt;AIL!$K38+200,200,"wait"),0))</f>
        <v>wait</v>
      </c>
      <c r="BD37" s="8">
        <f t="shared" si="70"/>
        <v>-50</v>
      </c>
      <c r="BE37" s="8"/>
      <c r="BF37" s="8" t="str">
        <f>IF(AND(BF36&gt;0,BF36&lt;&gt;"wait"),"AT",IF(AIL!$N38="AI",IF(Sheet1!$E38&lt;AIL!$M38-50,50,"wait"),0))</f>
        <v>AT</v>
      </c>
      <c r="BG37" s="8" t="str">
        <f>IF(AND(BG36&gt;0,BG36&lt;&gt;"wait"),"AT",IF(AIL!$N38="AI",IF(Sheet1!$E38&lt;AIL!$M38-100,100,"wait"),0))</f>
        <v>AT</v>
      </c>
      <c r="BH37" s="8" t="str">
        <f>IF(AND(BH36&gt;0,BH36&lt;&gt;"wait"),"AT",IF(AIL!$N38="AI",IF(Sheet1!$E38&lt;AIL!$M38-150,150,"wait"),0))</f>
        <v>AT</v>
      </c>
      <c r="BI37" s="8" t="str">
        <f>IF(AND(BI36&gt;0,BI36&lt;&gt;"wait"),"AT",IF(AIL!$N38="AI",IF(Sheet1!$E38&lt;AIL!$M38-200,200,"wait"),0))</f>
        <v>AT</v>
      </c>
      <c r="BJ37" s="8" t="str">
        <f>IF(AND(BJ36&gt;0,BJ36&lt;&gt;"wait"),"AT",IF(AIL!$N38="AI",IF(Sheet1!$D38&gt;AIL!$M38+50,50,"wait"),0))</f>
        <v>AT</v>
      </c>
      <c r="BK37" s="8" t="str">
        <f>IF(AND(BK36&gt;0,BK36&lt;&gt;"wait"),"AT",IF(AIL!$N38="AI",IF(Sheet1!$D38&gt;AIL!$M38+100,100,"wait"),0))</f>
        <v>wait</v>
      </c>
      <c r="BL37" s="8" t="str">
        <f>IF(AND(BL36&gt;0,BL36&lt;&gt;"wait"),"AT",IF(AIL!$N38="AI",IF(Sheet1!$D38&gt;AIL!$M38+150,150,"wait"),0))</f>
        <v>wait</v>
      </c>
      <c r="BM37" s="8" t="str">
        <f>IF(AND(BM36&gt;0,BM36&lt;&gt;"wait"),"AT",IF(AIL!$N38="AI",IF(Sheet1!$D38&gt;AIL!$M38+200,200,"wait"),0))</f>
        <v>wait</v>
      </c>
      <c r="BN37" s="8">
        <f t="shared" si="71"/>
        <v>-50</v>
      </c>
      <c r="BO37" s="8"/>
      <c r="BP37" s="8" t="str">
        <f>IF(AND(BP36&gt;0,BP36&lt;&gt;"wait"),"AT",IF(AIL!$P38="AI",IF(Sheet1!$E38&lt;AIL!$O38-50,50,"wait"),0))</f>
        <v>AT</v>
      </c>
      <c r="BQ37" s="8" t="str">
        <f>IF(AND(BQ36&gt;0,BQ36&lt;&gt;"wait"),"AT",IF(AIL!$P38="AI",IF(Sheet1!$E38&lt;AIL!$O38-100,100,"wait"),0))</f>
        <v>AT</v>
      </c>
      <c r="BR37" s="8" t="str">
        <f>IF(AND(BR36&gt;0,BR36&lt;&gt;"wait"),"AT",IF(AIL!$P38="AI",IF(Sheet1!$E38&lt;AIL!$O38-150,150,"wait"),0))</f>
        <v>AT</v>
      </c>
      <c r="BS37" s="8" t="str">
        <f>IF(AND(BS36&gt;0,BS36&lt;&gt;"wait"),"AT",IF(AIL!$P38="AI",IF(Sheet1!$E38&lt;AIL!$O38-200,200,"wait"),0))</f>
        <v>AT</v>
      </c>
      <c r="BT37" s="8" t="str">
        <f>IF(AND(BT36&gt;0,BT36&lt;&gt;"wait"),"AT",IF(AIL!$P38="AI",IF(Sheet1!$D38&gt;AIL!$O38+50,50,"wait"),0))</f>
        <v>AT</v>
      </c>
      <c r="BU37" s="8" t="str">
        <f>IF(AND(BU36&gt;0,BU36&lt;&gt;"wait"),"AT",IF(AIL!$P38="AI",IF(Sheet1!$D38&gt;AIL!$O38+100,100,"wait"),0))</f>
        <v>wait</v>
      </c>
      <c r="BV37" s="8" t="str">
        <f>IF(AND(BV36&gt;0,BV36&lt;&gt;"wait"),"AT",IF(AIL!$P38="AI",IF(Sheet1!$D38&gt;AIL!$O38+150,150,"wait"),0))</f>
        <v>wait</v>
      </c>
      <c r="BW37" s="8" t="str">
        <f>IF(AND(BW36&gt;0,BW36&lt;&gt;"wait"),"AT",IF(AIL!$P38="AI",IF(Sheet1!$D38&gt;AIL!$O38+200,200,"wait"),0))</f>
        <v>wait</v>
      </c>
      <c r="BX37" s="8">
        <f t="shared" si="72"/>
        <v>-50</v>
      </c>
      <c r="BY37" s="8"/>
      <c r="BZ37" s="8" t="str">
        <f>IF(AND(BZ36&gt;0,BZ36&lt;&gt;"wait"),"AT",IF(AIL!$R38="AI",IF(Sheet1!$E38&lt;AIL!$Q38-50,50,"wait"),0))</f>
        <v>AT</v>
      </c>
      <c r="CA37" s="8" t="str">
        <f>IF(AND(CA36&gt;0,CA36&lt;&gt;"wait"),"AT",IF(AIL!$R38="AI",IF(Sheet1!$E38&lt;AIL!$Q38-100,100,"wait"),0))</f>
        <v>AT</v>
      </c>
      <c r="CB37" s="8" t="str">
        <f>IF(AND(CB36&gt;0,CB36&lt;&gt;"wait"),"AT",IF(AIL!$R38="AI",IF(Sheet1!$E38&lt;AIL!$Q38-150,150,"wait"),0))</f>
        <v>AT</v>
      </c>
      <c r="CC37" s="8" t="str">
        <f>IF(AND(CC36&gt;0,CC36&lt;&gt;"wait"),"AT",IF(AIL!$R38="AI",IF(Sheet1!$E38&lt;AIL!$Q38-200,200,"wait"),0))</f>
        <v>AT</v>
      </c>
      <c r="CD37" s="8" t="str">
        <f>IF(AND(CD36&gt;0,CD36&lt;&gt;"wait"),"AT",IF(AIL!$R38="AI",IF(Sheet1!$D38&gt;AIL!$Q38+50,50,"wait"),0))</f>
        <v>AT</v>
      </c>
      <c r="CE37" s="8" t="str">
        <f>IF(AND(CE36&gt;0,CE36&lt;&gt;"wait"),"AT",IF(AIL!$R38="AI",IF(Sheet1!$D38&gt;AIL!$Q38+100,100,"wait"),0))</f>
        <v>wait</v>
      </c>
      <c r="CF37" s="8" t="str">
        <f>IF(AND(CF36&gt;0,CF36&lt;&gt;"wait"),"AT",IF(AIL!$R38="AI",IF(Sheet1!$D38&gt;AIL!$Q38+150,150,"wait"),0))</f>
        <v>wait</v>
      </c>
      <c r="CG37" s="8" t="str">
        <f>IF(AND(CG36&gt;0,CG36&lt;&gt;"wait"),"AT",IF(AIL!$R38="AI",IF(Sheet1!$D38&gt;AIL!$Q38+200,200,"wait"),0))</f>
        <v>wait</v>
      </c>
      <c r="CH37" s="8">
        <f t="shared" si="73"/>
        <v>-50</v>
      </c>
      <c r="CI37" s="8"/>
      <c r="CJ37" s="8" t="str">
        <f>IF(AND(CJ36&gt;0,CJ36&lt;&gt;"wait"),"AT",IF(AIL!$T38="AI",IF(Sheet1!$E38&lt;AIL!$S38-50,50,"wait"),0))</f>
        <v>AT</v>
      </c>
      <c r="CK37" s="8" t="str">
        <f>IF(AND(CK36&gt;0,CK36&lt;&gt;"wait"),"AT",IF(AIL!$T38="AI",IF(Sheet1!$E38&lt;AIL!$S38-100,100,"wait"),0))</f>
        <v>AT</v>
      </c>
      <c r="CL37" s="8" t="str">
        <f>IF(AND(CL36&gt;0,CL36&lt;&gt;"wait"),"AT",IF(AIL!$T38="AI",IF(Sheet1!$E38&lt;AIL!$S38-150,150,"wait"),0))</f>
        <v>AT</v>
      </c>
      <c r="CM37" s="8" t="str">
        <f>IF(AND(CM36&gt;0,CM36&lt;&gt;"wait"),"AT",IF(AIL!$T38="AI",IF(Sheet1!$E38&lt;AIL!$S38-200,200,"wait"),0))</f>
        <v>wait</v>
      </c>
      <c r="CN37" s="8" t="str">
        <f>IF(AND(CN36&gt;0,CN36&lt;&gt;"wait"),"AT",IF(AIL!$T38="AI",IF(Sheet1!$D38&gt;AIL!$S38+50,50,"wait"),0))</f>
        <v>AT</v>
      </c>
      <c r="CO37" s="8" t="str">
        <f>IF(AND(CO36&gt;0,CO36&lt;&gt;"wait"),"AT",IF(AIL!$T38="AI",IF(Sheet1!$D38&gt;AIL!$S38+100,100,"wait"),0))</f>
        <v>AT</v>
      </c>
      <c r="CP37" s="8" t="str">
        <f>IF(AND(CP36&gt;0,CP36&lt;&gt;"wait"),"AT",IF(AIL!$T38="AI",IF(Sheet1!$D38&gt;AIL!$S38+150,150,"wait"),0))</f>
        <v>wait</v>
      </c>
      <c r="CQ37" s="8" t="str">
        <f>IF(AND(CQ36&gt;0,CQ36&lt;&gt;"wait"),"AT",IF(AIL!$T38="AI",IF(Sheet1!$D38&gt;AIL!$S38+200,200,"wait"),0))</f>
        <v>wait</v>
      </c>
      <c r="CR37" s="8">
        <f t="shared" si="74"/>
        <v>-100</v>
      </c>
      <c r="CS37" s="8"/>
      <c r="CT37" s="8" t="str">
        <f>IF(AND(CT36&gt;0,CT36&lt;&gt;"wait"),"AT",IF(AIL!$V38="AI",IF(Sheet1!$E38&lt;AIL!$U38-50,50,"wait"),0))</f>
        <v>AT</v>
      </c>
      <c r="CU37" s="8" t="str">
        <f>IF(AND(CU36&gt;0,CU36&lt;&gt;"wait"),"AT",IF(AIL!$V38="AI",IF(Sheet1!$E38&lt;AIL!$U38-100,100,"wait"),0))</f>
        <v>AT</v>
      </c>
      <c r="CV37" s="8" t="str">
        <f>IF(AND(CV36&gt;0,CV36&lt;&gt;"wait"),"AT",IF(AIL!$V38="AI",IF(Sheet1!$E38&lt;AIL!$U38-150,150,"wait"),0))</f>
        <v>AT</v>
      </c>
      <c r="CW37" s="8" t="str">
        <f>IF(AND(CW36&gt;0,CW36&lt;&gt;"wait"),"AT",IF(AIL!$V38="AI",IF(Sheet1!$E38&lt;AIL!$U38-200,200,"wait"),0))</f>
        <v>wait</v>
      </c>
      <c r="CX37" s="8" t="str">
        <f>IF(AND(CX36&gt;0,CX36&lt;&gt;"wait"),"AT",IF(AIL!$V38="AI",IF(Sheet1!$D38&gt;AIL!$U38+50,50,"wait"),0))</f>
        <v>AT</v>
      </c>
      <c r="CY37" s="8" t="str">
        <f>IF(AND(CY36&gt;0,CY36&lt;&gt;"wait"),"AT",IF(AIL!$V38="AI",IF(Sheet1!$D38&gt;AIL!$U38+100,100,"wait"),0))</f>
        <v>AT</v>
      </c>
      <c r="CZ37" s="8" t="str">
        <f>IF(AND(CZ36&gt;0,CZ36&lt;&gt;"wait"),"AT",IF(AIL!$V38="AI",IF(Sheet1!$D38&gt;AIL!$U38+150,150,"wait"),0))</f>
        <v>wait</v>
      </c>
      <c r="DA37" s="8" t="str">
        <f>IF(AND(DA36&gt;0,DA36&lt;&gt;"wait"),"AT",IF(AIL!$V38="AI",IF(Sheet1!$D38&gt;AIL!$U38+200,200,"wait"),0))</f>
        <v>wait</v>
      </c>
      <c r="DB37" s="8">
        <f t="shared" si="75"/>
        <v>-100</v>
      </c>
      <c r="DC37" s="8"/>
      <c r="DD37" s="8" t="str">
        <f>IF(AND(DD36&gt;0,DD36&lt;&gt;"wait"),"AT",IF(AIL!$X38="AI",IF(Sheet1!$E38&lt;AIL!$W38-50,50,"wait"),0))</f>
        <v>AT</v>
      </c>
      <c r="DE37" s="8" t="str">
        <f>IF(AND(DE36&gt;0,DE36&lt;&gt;"wait"),"AT",IF(AIL!$X38="AI",IF(Sheet1!$E38&lt;AIL!$W38-100,100,"wait"),0))</f>
        <v>AT</v>
      </c>
      <c r="DF37" s="8" t="str">
        <f>IF(AND(DF36&gt;0,DF36&lt;&gt;"wait"),"AT",IF(AIL!$X38="AI",IF(Sheet1!$E38&lt;AIL!$W38-150,150,"wait"),0))</f>
        <v>AT</v>
      </c>
      <c r="DG37" s="8" t="str">
        <f>IF(AND(DG36&gt;0,DG36&lt;&gt;"wait"),"AT",IF(AIL!$X38="AI",IF(Sheet1!$E38&lt;AIL!$W38-200,200,"wait"),0))</f>
        <v>wait</v>
      </c>
      <c r="DH37" s="8" t="str">
        <f>IF(AND(DH36&gt;0,DH36&lt;&gt;"wait"),"AT",IF(AIL!$X38="AI",IF(Sheet1!$D38&gt;AIL!$W38+50,50,"wait"),0))</f>
        <v>AT</v>
      </c>
      <c r="DI37" s="8" t="str">
        <f>IF(AND(DI36&gt;0,DI36&lt;&gt;"wait"),"AT",IF(AIL!$X38="AI",IF(Sheet1!$D38&gt;AIL!$W38+100,100,"wait"),0))</f>
        <v>AT</v>
      </c>
      <c r="DJ37" s="8" t="str">
        <f>IF(AND(DJ36&gt;0,DJ36&lt;&gt;"wait"),"AT",IF(AIL!$X38="AI",IF(Sheet1!$D38&gt;AIL!$W38+150,150,"wait"),0))</f>
        <v>wait</v>
      </c>
      <c r="DK37" s="8" t="str">
        <f>IF(AND(DK36&gt;0,DK36&lt;&gt;"wait"),"AT",IF(AIL!$X38="AI",IF(Sheet1!$D38&gt;AIL!$W38+200,200,"wait"),0))</f>
        <v>wait</v>
      </c>
      <c r="DL37" s="8">
        <f t="shared" si="76"/>
        <v>-100</v>
      </c>
      <c r="DN37" s="10" t="str">
        <f>IF(AND(DN36&gt;0,DN36&lt;&gt;"wait"),"AT",IF(AIL!$AA38="AI",IF(Sheet1!$E38&lt;AIL!$Z38-50,50,"wait"),0))</f>
        <v>AT</v>
      </c>
      <c r="DO37" s="10" t="str">
        <f>IF(AND(DO36&gt;0,DO36&lt;&gt;"wait"),"AT",IF(AIL!$AA38="AI",IF(Sheet1!$E38&lt;AIL!$Z38-100,100,"wait"),0))</f>
        <v>AT</v>
      </c>
      <c r="DP37" s="10" t="str">
        <f>IF(AND(DP36&gt;0,DP36&lt;&gt;"wait"),"AT",IF(AIL!$AA38="AI",IF(Sheet1!$E38&lt;AIL!$Z38-150,150,"wait"),0))</f>
        <v>AT</v>
      </c>
      <c r="DQ37" s="10" t="str">
        <f>IF(AND(DQ36&gt;0,DQ36&lt;&gt;"wait"),"AT",IF(AIL!$AA38="AI",IF(Sheet1!$E38&lt;AIL!$Z38-200,200,"wait"),0))</f>
        <v>wait</v>
      </c>
      <c r="DR37" s="10" t="str">
        <f>IF(AND(DR36&gt;0,DR36&lt;&gt;"wait"),"AT",IF(AIL!$AA38="AI",IF(Sheet1!$D38&gt;AIL!$Z38+50,50,"wait"),0))</f>
        <v>AT</v>
      </c>
      <c r="DS37" s="10" t="str">
        <f>IF(AND(DS36&gt;0,DS36&lt;&gt;"wait"),"AT",IF(AIL!$AA38="AI",IF(Sheet1!$D38&gt;AIL!$Z38+100,100,"wait"),0))</f>
        <v>wait</v>
      </c>
      <c r="DT37" s="10" t="str">
        <f>IF(AND(DT36&gt;0,DT36&lt;&gt;"wait"),"AT",IF(AIL!$AA38="AI",IF(Sheet1!$D38&gt;AIL!$Z38+150,150,"wait"),0))</f>
        <v>wait</v>
      </c>
      <c r="DU37" s="10" t="str">
        <f>IF(AND(DU36&gt;0,DU36&lt;&gt;"wait"),"AT",IF(AIL!$AA38="AI",IF(Sheet1!$D38&gt;AIL!$Z38+200,200,"wait"),0))</f>
        <v>wait</v>
      </c>
      <c r="DV37" s="10">
        <f t="shared" si="44"/>
        <v>-50</v>
      </c>
      <c r="DX37" s="10" t="str">
        <f>IF(AND(DX36&gt;0,DX36&lt;&gt;"wait"),"AT",IF(AIL!$AC38="AI",IF(Sheet1!$E38&lt;AIL!$AB38-50,50,"wait"),0))</f>
        <v>AT</v>
      </c>
      <c r="DY37" s="10" t="str">
        <f>IF(AND(DY36&gt;0,DY36&lt;&gt;"wait"),"AT",IF(AIL!$AC38="AI",IF(Sheet1!$E38&lt;AIL!$AB38-100,100,"wait"),0))</f>
        <v>AT</v>
      </c>
      <c r="DZ37" s="10" t="str">
        <f>IF(AND(DZ36&gt;0,DZ36&lt;&gt;"wait"),"AT",IF(AIL!$AC38="AI",IF(Sheet1!$E38&lt;AIL!$AB38-150,150,"wait"),0))</f>
        <v>AT</v>
      </c>
      <c r="EA37" s="10" t="str">
        <f>IF(AND(EA36&gt;0,EA36&lt;&gt;"wait"),"AT",IF(AIL!$AC38="AI",IF(Sheet1!$E38&lt;AIL!$AB38-200,200,"wait"),0))</f>
        <v>AT</v>
      </c>
      <c r="EB37" s="10" t="str">
        <f>IF(AND(EB36&gt;0,EB36&lt;&gt;"wait"),"AT",IF(AIL!$AC38="AI",IF(Sheet1!$D38&gt;AIL!$AB38+50,50,"wait"),0))</f>
        <v>AT</v>
      </c>
      <c r="EC37" s="10" t="str">
        <f>IF(AND(EC36&gt;0,EC36&lt;&gt;"wait"),"AT",IF(AIL!$AC38="AI",IF(Sheet1!$D38&gt;AIL!$AB38+100,100,"wait"),0))</f>
        <v>wait</v>
      </c>
      <c r="ED37" s="10" t="str">
        <f>IF(AND(ED36&gt;0,ED36&lt;&gt;"wait"),"AT",IF(AIL!$AC38="AI",IF(Sheet1!$D38&gt;AIL!$AB38+150,150,"wait"),0))</f>
        <v>wait</v>
      </c>
      <c r="EE37" s="10" t="str">
        <f>IF(AND(EE36&gt;0,EE36&lt;&gt;"wait"),"AT",IF(AIL!$AC38="AI",IF(Sheet1!$D38&gt;AIL!$AB38+200,200,"wait"),0))</f>
        <v>wait</v>
      </c>
      <c r="EF37" s="10">
        <f t="shared" si="45"/>
        <v>-50</v>
      </c>
      <c r="EH37" s="10" t="str">
        <f>IF(AND(EH36&gt;0,EH36&lt;&gt;"wait"),"AT",IF(AIL!$AE38="AI",IF(Sheet1!$E38&lt;AIL!$AD38-50,50,"wait"),0))</f>
        <v>AT</v>
      </c>
      <c r="EI37" s="10" t="str">
        <f>IF(AND(EI36&gt;0,EI36&lt;&gt;"wait"),"AT",IF(AIL!$AE38="AI",IF(Sheet1!$E38&lt;AIL!$AD38-100,100,"wait"),0))</f>
        <v>AT</v>
      </c>
      <c r="EJ37" s="10" t="str">
        <f>IF(AND(EJ36&gt;0,EJ36&lt;&gt;"wait"),"AT",IF(AIL!$AE38="AI",IF(Sheet1!$E38&lt;AIL!$AD38-150,150,"wait"),0))</f>
        <v>AT</v>
      </c>
      <c r="EK37" s="10" t="str">
        <f>IF(AND(EK36&gt;0,EK36&lt;&gt;"wait"),"AT",IF(AIL!$AE38="AI",IF(Sheet1!$E38&lt;AIL!$AD38-200,200,"wait"),0))</f>
        <v>AT</v>
      </c>
      <c r="EL37" s="10" t="str">
        <f>IF(AND(EL36&gt;0,EL36&lt;&gt;"wait"),"AT",IF(AIL!$AE38="AI",IF(Sheet1!$D38&gt;AIL!$AD38+50,50,"wait"),0))</f>
        <v>AT</v>
      </c>
      <c r="EM37" s="10" t="str">
        <f>IF(AND(EM36&gt;0,EM36&lt;&gt;"wait"),"AT",IF(AIL!$AE38="AI",IF(Sheet1!$D38&gt;AIL!$AD38+100,100,"wait"),0))</f>
        <v>wait</v>
      </c>
      <c r="EN37" s="10" t="str">
        <f>IF(AND(EN36&gt;0,EN36&lt;&gt;"wait"),"AT",IF(AIL!$AE38="AI",IF(Sheet1!$D38&gt;AIL!$AD38+150,150,"wait"),0))</f>
        <v>wait</v>
      </c>
      <c r="EO37" s="10" t="str">
        <f>IF(AND(EO36&gt;0,EO36&lt;&gt;"wait"),"AT",IF(AIL!$AE38="AI",IF(Sheet1!$D38&gt;AIL!$AD38+200,200,"wait"),0))</f>
        <v>wait</v>
      </c>
      <c r="EP37" s="10">
        <f t="shared" si="46"/>
        <v>-50</v>
      </c>
      <c r="ER37" s="10" t="str">
        <f>IF(AND(ER36&gt;0,ER36&lt;&gt;"wait"),"AT",IF(AIL!$AG38="AI",IF(Sheet1!$E38&lt;AIL!$AF38-50,50,"wait"),0))</f>
        <v>AT</v>
      </c>
      <c r="ES37" s="10" t="str">
        <f>IF(AND(ES36&gt;0,ES36&lt;&gt;"wait"),"AT",IF(AIL!$AG38="AI",IF(Sheet1!$E38&lt;AIL!$AF38-100,100,"wait"),0))</f>
        <v>AT</v>
      </c>
      <c r="ET37" s="10" t="str">
        <f>IF(AND(ET36&gt;0,ET36&lt;&gt;"wait"),"AT",IF(AIL!$AG38="AI",IF(Sheet1!$E38&lt;AIL!$AF38-150,150,"wait"),0))</f>
        <v>AT</v>
      </c>
      <c r="EU37" s="10" t="str">
        <f>IF(AND(EU36&gt;0,EU36&lt;&gt;"wait"),"AT",IF(AIL!$AG38="AI",IF(Sheet1!$E38&lt;AIL!$AF38-200,200,"wait"),0))</f>
        <v>AT</v>
      </c>
      <c r="EV37" s="10" t="str">
        <f>IF(AND(EV36&gt;0,EV36&lt;&gt;"wait"),"AT",IF(AIL!$AG38="AI",IF(Sheet1!$D38&gt;AIL!$AF38+50,50,"wait"),0))</f>
        <v>AT</v>
      </c>
      <c r="EW37" s="10" t="str">
        <f>IF(AND(EW36&gt;0,EW36&lt;&gt;"wait"),"AT",IF(AIL!$AG38="AI",IF(Sheet1!$D38&gt;AIL!$AF38+100,100,"wait"),0))</f>
        <v>wait</v>
      </c>
      <c r="EX37" s="10" t="str">
        <f>IF(AND(EX36&gt;0,EX36&lt;&gt;"wait"),"AT",IF(AIL!$AG38="AI",IF(Sheet1!$D38&gt;AIL!$AF38+150,150,"wait"),0))</f>
        <v>wait</v>
      </c>
      <c r="EY37" s="10" t="str">
        <f>IF(AND(EY36&gt;0,EY36&lt;&gt;"wait"),"AT",IF(AIL!$AG38="AI",IF(Sheet1!$D38&gt;AIL!$AF38+200,200,"wait"),0))</f>
        <v>wait</v>
      </c>
      <c r="EZ37" s="10">
        <f t="shared" si="47"/>
        <v>-50</v>
      </c>
      <c r="FB37" s="10" t="str">
        <f>IF(AND(FB36&gt;0,FB36&lt;&gt;"wait"),"AT",IF(AIL!$AI38="AI",IF(Sheet1!$E38&lt;AIL!$AH38-50,50,"wait"),0))</f>
        <v>AT</v>
      </c>
      <c r="FC37" s="10" t="str">
        <f>IF(AND(FC36&gt;0,FC36&lt;&gt;"wait"),"AT",IF(AIL!$AI38="AI",IF(Sheet1!$E38&lt;AIL!$AH38-100,100,"wait"),0))</f>
        <v>AT</v>
      </c>
      <c r="FD37" s="10" t="str">
        <f>IF(AND(FD36&gt;0,FD36&lt;&gt;"wait"),"AT",IF(AIL!$AI38="AI",IF(Sheet1!$E38&lt;AIL!$AH38-150,150,"wait"),0))</f>
        <v>AT</v>
      </c>
      <c r="FE37" s="10" t="str">
        <f>IF(AND(FE36&gt;0,FE36&lt;&gt;"wait"),"AT",IF(AIL!$AI38="AI",IF(Sheet1!$E38&lt;AIL!$AH38-200,200,"wait"),0))</f>
        <v>AT</v>
      </c>
      <c r="FF37" s="10" t="str">
        <f>IF(AND(FF36&gt;0,FF36&lt;&gt;"wait"),"AT",IF(AIL!$AI38="AI",IF(Sheet1!$D38&gt;AIL!$AH38+50,50,"wait"),0))</f>
        <v>AT</v>
      </c>
      <c r="FG37" s="10" t="str">
        <f>IF(AND(FG36&gt;0,FG36&lt;&gt;"wait"),"AT",IF(AIL!$AI38="AI",IF(Sheet1!$D38&gt;AIL!$AH38+100,100,"wait"),0))</f>
        <v>wait</v>
      </c>
      <c r="FH37" s="10" t="str">
        <f>IF(AND(FH36&gt;0,FH36&lt;&gt;"wait"),"AT",IF(AIL!$AI38="AI",IF(Sheet1!$D38&gt;AIL!$AH38+150,150,"wait"),0))</f>
        <v>wait</v>
      </c>
      <c r="FI37" s="10" t="str">
        <f>IF(AND(FI36&gt;0,FI36&lt;&gt;"wait"),"AT",IF(AIL!$AI38="AI",IF(Sheet1!$D38&gt;AIL!$AH38+200,200,"wait"),0))</f>
        <v>wait</v>
      </c>
      <c r="FJ37" s="10">
        <f t="shared" si="48"/>
        <v>-50</v>
      </c>
      <c r="FL37" s="10" t="str">
        <f>IF(AND(FL36&gt;0,FL36&lt;&gt;"wait"),"AT",IF(AIL!$AK38="AI",IF(Sheet1!$E38&lt;AIL!$AJ38-50,50,"wait"),0))</f>
        <v>AT</v>
      </c>
      <c r="FM37" s="10" t="str">
        <f>IF(AND(FM36&gt;0,FM36&lt;&gt;"wait"),"AT",IF(AIL!$AK38="AI",IF(Sheet1!$E38&lt;AIL!$AJ38-100,100,"wait"),0))</f>
        <v>AT</v>
      </c>
      <c r="FN37" s="10" t="str">
        <f>IF(AND(FN36&gt;0,FN36&lt;&gt;"wait"),"AT",IF(AIL!$AK38="AI",IF(Sheet1!$E38&lt;AIL!$AJ38-150,150,"wait"),0))</f>
        <v>AT</v>
      </c>
      <c r="FO37" s="10" t="str">
        <f>IF(AND(FO36&gt;0,FO36&lt;&gt;"wait"),"AT",IF(AIL!$AK38="AI",IF(Sheet1!$E38&lt;AIL!$AJ38-200,200,"wait"),0))</f>
        <v>AT</v>
      </c>
      <c r="FP37" s="10" t="str">
        <f>IF(AND(FP36&gt;0,FP36&lt;&gt;"wait"),"AT",IF(AIL!$AK38="AI",IF(Sheet1!$D38&gt;AIL!$AJ38+50,50,"wait"),0))</f>
        <v>AT</v>
      </c>
      <c r="FQ37" s="10" t="str">
        <f>IF(AND(FQ36&gt;0,FQ36&lt;&gt;"wait"),"AT",IF(AIL!$AK38="AI",IF(Sheet1!$D38&gt;AIL!$AJ38+100,100,"wait"),0))</f>
        <v>wait</v>
      </c>
      <c r="FR37" s="10" t="str">
        <f>IF(AND(FR36&gt;0,FR36&lt;&gt;"wait"),"AT",IF(AIL!$AK38="AI",IF(Sheet1!$D38&gt;AIL!$AJ38+150,150,"wait"),0))</f>
        <v>wait</v>
      </c>
      <c r="FS37" s="10" t="str">
        <f>IF(AND(FS36&gt;0,FS36&lt;&gt;"wait"),"AT",IF(AIL!$AK38="AI",IF(Sheet1!$D38&gt;AIL!$AJ38+200,200,"wait"),0))</f>
        <v>wait</v>
      </c>
      <c r="FT37" s="10">
        <f t="shared" si="49"/>
        <v>-50</v>
      </c>
      <c r="FV37" s="10" t="str">
        <f>IF(AND(FV36&gt;0,FV36&lt;&gt;"wait"),"AT",IF(AIL!$AM38="AI",IF(Sheet1!$E38&lt;AIL!$AL38-50,50,"wait"),0))</f>
        <v>AT</v>
      </c>
      <c r="FW37" s="10" t="str">
        <f>IF(AND(FW36&gt;0,FW36&lt;&gt;"wait"),"AT",IF(AIL!$AM38="AI",IF(Sheet1!$E38&lt;AIL!$AL38-100,100,"wait"),0))</f>
        <v>AT</v>
      </c>
      <c r="FX37" s="10" t="str">
        <f>IF(AND(FX36&gt;0,FX36&lt;&gt;"wait"),"AT",IF(AIL!$AM38="AI",IF(Sheet1!$E38&lt;AIL!$AL38-150,150,"wait"),0))</f>
        <v>AT</v>
      </c>
      <c r="FY37" s="10" t="str">
        <f>IF(AND(FY36&gt;0,FY36&lt;&gt;"wait"),"AT",IF(AIL!$AM38="AI",IF(Sheet1!$E38&lt;AIL!$AL38-200,200,"wait"),0))</f>
        <v>AT</v>
      </c>
      <c r="FZ37" s="10" t="str">
        <f>IF(AND(FZ36&gt;0,FZ36&lt;&gt;"wait"),"AT",IF(AIL!$AM38="AI",IF(Sheet1!$D38&gt;AIL!$AL38+50,50,"wait"),0))</f>
        <v>AT</v>
      </c>
      <c r="GA37" s="10" t="str">
        <f>IF(AND(GA36&gt;0,GA36&lt;&gt;"wait"),"AT",IF(AIL!$AM38="AI",IF(Sheet1!$D38&gt;AIL!$AL38+100,100,"wait"),0))</f>
        <v>wait</v>
      </c>
      <c r="GB37" s="10" t="str">
        <f>IF(AND(GB36&gt;0,GB36&lt;&gt;"wait"),"AT",IF(AIL!$AM38="AI",IF(Sheet1!$D38&gt;AIL!$AL38+150,150,"wait"),0))</f>
        <v>wait</v>
      </c>
      <c r="GC37" s="10" t="str">
        <f>IF(AND(GC36&gt;0,GC36&lt;&gt;"wait"),"AT",IF(AIL!$AM38="AI",IF(Sheet1!$D38&gt;AIL!$AL38+200,200,"wait"),0))</f>
        <v>wait</v>
      </c>
      <c r="GD37" s="10">
        <f t="shared" si="50"/>
        <v>-50</v>
      </c>
      <c r="GF37" s="10" t="str">
        <f>IF(AND(GF36&gt;0,GF36&lt;&gt;"wait"),"AT",IF(AIL!$AO38="AI",IF(Sheet1!$E38&lt;AIL!$AN38-50,50,"wait"),0))</f>
        <v>AT</v>
      </c>
      <c r="GG37" s="10" t="str">
        <f>IF(AND(GG36&gt;0,GG36&lt;&gt;"wait"),"AT",IF(AIL!$AO38="AI",IF(Sheet1!$E38&lt;AIL!$AN38-100,100,"wait"),0))</f>
        <v>AT</v>
      </c>
      <c r="GH37" s="10" t="str">
        <f>IF(AND(GH36&gt;0,GH36&lt;&gt;"wait"),"AT",IF(AIL!$AO38="AI",IF(Sheet1!$E38&lt;AIL!$AN38-150,150,"wait"),0))</f>
        <v>AT</v>
      </c>
      <c r="GI37" s="10" t="str">
        <f>IF(AND(GI36&gt;0,GI36&lt;&gt;"wait"),"AT",IF(AIL!$AO38="AI",IF(Sheet1!$E38&lt;AIL!$AN38-200,200,"wait"),0))</f>
        <v>AT</v>
      </c>
      <c r="GJ37" s="10" t="str">
        <f>IF(AND(GJ36&gt;0,GJ36&lt;&gt;"wait"),"AT",IF(AIL!$AO38="AI",IF(Sheet1!$D38&gt;AIL!$AN38+50,50,"wait"),0))</f>
        <v>AT</v>
      </c>
      <c r="GK37" s="10" t="str">
        <f>IF(AND(GK36&gt;0,GK36&lt;&gt;"wait"),"AT",IF(AIL!$AO38="AI",IF(Sheet1!$D38&gt;AIL!$AN38+100,100,"wait"),0))</f>
        <v>wait</v>
      </c>
      <c r="GL37" s="10" t="str">
        <f>IF(AND(GL36&gt;0,GL36&lt;&gt;"wait"),"AT",IF(AIL!$AO38="AI",IF(Sheet1!$D38&gt;AIL!$AN38+150,150,"wait"),0))</f>
        <v>wait</v>
      </c>
      <c r="GM37" s="10" t="str">
        <f>IF(AND(GM36&gt;0,GM36&lt;&gt;"wait"),"AT",IF(AIL!$AO38="AI",IF(Sheet1!$D38&gt;AIL!$AN38+200,200,"wait"),0))</f>
        <v>wait</v>
      </c>
      <c r="GN37" s="10">
        <f t="shared" si="51"/>
        <v>-50</v>
      </c>
      <c r="GP37" s="10" t="str">
        <f>IF(AND(GP36&gt;0,GP36&lt;&gt;"wait"),"AT",IF(AIL!$AQ38="AI",IF(Sheet1!$E38&lt;AIL!$AP38-50,50,"wait"),0))</f>
        <v>AT</v>
      </c>
      <c r="GQ37" s="10" t="str">
        <f>IF(AND(GQ36&gt;0,GQ36&lt;&gt;"wait"),"AT",IF(AIL!$AQ38="AI",IF(Sheet1!$E38&lt;AIL!$AP38-100,100,"wait"),0))</f>
        <v>AT</v>
      </c>
      <c r="GR37" s="10" t="str">
        <f>IF(AND(GR36&gt;0,GR36&lt;&gt;"wait"),"AT",IF(AIL!$AQ38="AI",IF(Sheet1!$E38&lt;AIL!$AP38-150,150,"wait"),0))</f>
        <v>AT</v>
      </c>
      <c r="GS37" s="10" t="str">
        <f>IF(AND(GS36&gt;0,GS36&lt;&gt;"wait"),"AT",IF(AIL!$AQ38="AI",IF(Sheet1!$E38&lt;AIL!$AP38-200,200,"wait"),0))</f>
        <v>AT</v>
      </c>
      <c r="GT37" s="10" t="str">
        <f>IF(AND(GT36&gt;0,GT36&lt;&gt;"wait"),"AT",IF(AIL!$AQ38="AI",IF(Sheet1!$D38&gt;AIL!$AP38+50,50,"wait"),0))</f>
        <v>AT</v>
      </c>
      <c r="GU37" s="10" t="str">
        <f>IF(AND(GU36&gt;0,GU36&lt;&gt;"wait"),"AT",IF(AIL!$AQ38="AI",IF(Sheet1!$D38&gt;AIL!$AP38+100,100,"wait"),0))</f>
        <v>wait</v>
      </c>
      <c r="GV37" s="10" t="str">
        <f>IF(AND(GV36&gt;0,GV36&lt;&gt;"wait"),"AT",IF(AIL!$AQ38="AI",IF(Sheet1!$D38&gt;AIL!$AP38+150,150,"wait"),0))</f>
        <v>wait</v>
      </c>
      <c r="GW37" s="10" t="str">
        <f>IF(AND(GW36&gt;0,GW36&lt;&gt;"wait"),"AT",IF(AIL!$AQ38="AI",IF(Sheet1!$D38&gt;AIL!$AP38+200,200,"wait"),0))</f>
        <v>wait</v>
      </c>
      <c r="GX37" s="10">
        <f t="shared" si="52"/>
        <v>-50</v>
      </c>
      <c r="GZ37" s="10" t="str">
        <f>IF(AND(GZ36&gt;0,GZ36&lt;&gt;"wait"),"AT",IF(AIL!$AS38="AI",IF(Sheet1!$E38&lt;AIL!$AR38-50,50,"wait"),0))</f>
        <v>AT</v>
      </c>
      <c r="HA37" s="10" t="str">
        <f>IF(AND(HA36&gt;0,HA36&lt;&gt;"wait"),"AT",IF(AIL!$AS38="AI",IF(Sheet1!$E38&lt;AIL!$AR38-100,100,"wait"),0))</f>
        <v>AT</v>
      </c>
      <c r="HB37" s="10" t="str">
        <f>IF(AND(HB36&gt;0,HB36&lt;&gt;"wait"),"AT",IF(AIL!$AS38="AI",IF(Sheet1!$E38&lt;AIL!$AR38-150,150,"wait"),0))</f>
        <v>AT</v>
      </c>
      <c r="HC37" s="10" t="str">
        <f>IF(AND(HC36&gt;0,HC36&lt;&gt;"wait"),"AT",IF(AIL!$AS38="AI",IF(Sheet1!$E38&lt;AIL!$AR38-200,200,"wait"),0))</f>
        <v>AT</v>
      </c>
      <c r="HD37" s="10" t="str">
        <f>IF(AND(HD36&gt;0,HD36&lt;&gt;"wait"),"AT",IF(AIL!$AS38="AI",IF(Sheet1!$D38&gt;AIL!$AR38+50,50,"wait"),0))</f>
        <v>AT</v>
      </c>
      <c r="HE37" s="10" t="str">
        <f>IF(AND(HE36&gt;0,HE36&lt;&gt;"wait"),"AT",IF(AIL!$AS38="AI",IF(Sheet1!$D38&gt;AIL!$AR38+100,100,"wait"),0))</f>
        <v>wait</v>
      </c>
      <c r="HF37" s="10" t="str">
        <f>IF(AND(HF36&gt;0,HF36&lt;&gt;"wait"),"AT",IF(AIL!$AS38="AI",IF(Sheet1!$D38&gt;AIL!$AR38+150,150,"wait"),0))</f>
        <v>wait</v>
      </c>
      <c r="HG37" s="10" t="str">
        <f>IF(AND(HG36&gt;0,HG36&lt;&gt;"wait"),"AT",IF(AIL!$AS38="AI",IF(Sheet1!$D38&gt;AIL!$AR38+200,200,"wait"),0))</f>
        <v>wait</v>
      </c>
      <c r="HH37" s="10">
        <f t="shared" si="53"/>
        <v>-50</v>
      </c>
      <c r="HJ37" s="10" t="str">
        <f>IF(AND(HJ36&gt;0,HJ36&lt;&gt;"wait"),"AT",IF(AIL!$AU38="AI",IF(Sheet1!$E38&lt;AIL!$AT38-50,50,"wait"),0))</f>
        <v>AT</v>
      </c>
      <c r="HK37" s="10" t="str">
        <f>IF(AND(HK36&gt;0,HK36&lt;&gt;"wait"),"AT",IF(AIL!$AU38="AI",IF(Sheet1!$E38&lt;AIL!$AT38-100,100,"wait"),0))</f>
        <v>AT</v>
      </c>
      <c r="HL37" s="10" t="str">
        <f>IF(AND(HL36&gt;0,HL36&lt;&gt;"wait"),"AT",IF(AIL!$AU38="AI",IF(Sheet1!$E38&lt;AIL!$AT38-150,150,"wait"),0))</f>
        <v>AT</v>
      </c>
      <c r="HM37" s="10" t="str">
        <f>IF(AND(HM36&gt;0,HM36&lt;&gt;"wait"),"AT",IF(AIL!$AU38="AI",IF(Sheet1!$E38&lt;AIL!$AT38-200,200,"wait"),0))</f>
        <v>AT</v>
      </c>
      <c r="HN37" s="10" t="str">
        <f>IF(AND(HN36&gt;0,HN36&lt;&gt;"wait"),"AT",IF(AIL!$AU38="AI",IF(Sheet1!$D38&gt;AIL!$AT38+50,50,"wait"),0))</f>
        <v>AT</v>
      </c>
      <c r="HO37" s="10" t="str">
        <f>IF(AND(HO36&gt;0,HO36&lt;&gt;"wait"),"AT",IF(AIL!$AU38="AI",IF(Sheet1!$D38&gt;AIL!$AT38+100,100,"wait"),0))</f>
        <v>wait</v>
      </c>
      <c r="HP37" s="10" t="str">
        <f>IF(AND(HP36&gt;0,HP36&lt;&gt;"wait"),"AT",IF(AIL!$AU38="AI",IF(Sheet1!$D38&gt;AIL!$AT38+150,150,"wait"),0))</f>
        <v>wait</v>
      </c>
      <c r="HQ37" s="10" t="str">
        <f>IF(AND(HQ36&gt;0,HQ36&lt;&gt;"wait"),"AT",IF(AIL!$AU38="AI",IF(Sheet1!$D38&gt;AIL!$AT38+200,200,"wait"),0))</f>
        <v>wait</v>
      </c>
      <c r="HR37" s="10">
        <f t="shared" si="54"/>
        <v>-50</v>
      </c>
      <c r="HT37" s="10" t="str">
        <f>IF(AND(HT36&gt;0,HT36&lt;&gt;"wait"),"AT",IF(AIL!$AX38="AI",IF(Sheet1!$E38&lt;AIL!$AW38-50,50,"wait"),0))</f>
        <v>AT</v>
      </c>
      <c r="HU37" s="10" t="str">
        <f>IF(AND(HU36&gt;0,HU36&lt;&gt;"wait"),"AT",IF(AIL!$AX38="AI",IF(Sheet1!$E38&lt;AIL!$AW38-100,100,"wait"),0))</f>
        <v>wait</v>
      </c>
      <c r="HV37" s="10" t="str">
        <f>IF(AND(HV36&gt;0,HV36&lt;&gt;"wait"),"AT",IF(AIL!$AX38="AI",IF(Sheet1!$E38&lt;AIL!$AW38-150,150,"wait"),0))</f>
        <v>wait</v>
      </c>
      <c r="HW37" s="10" t="str">
        <f>IF(AND(HW36&gt;0,HW36&lt;&gt;"wait"),"AT",IF(AIL!$AX38="AI",IF(Sheet1!$E38&lt;AIL!$AW38-200,200,"wait"),0))</f>
        <v>wait</v>
      </c>
      <c r="HX37" s="10" t="str">
        <f>IF(AND(HX36&gt;0,HX36&lt;&gt;"wait"),"AT",IF(AIL!$AX38="AI",IF(Sheet1!$D38&gt;AIL!$AW38+50,50,"wait"),0))</f>
        <v>wait</v>
      </c>
      <c r="HY37" s="10" t="str">
        <f>IF(AND(HY36&gt;0,HY36&lt;&gt;"wait"),"AT",IF(AIL!$AX38="AI",IF(Sheet1!$D38&gt;AIL!$AW38+100,100,"wait"),0))</f>
        <v>wait</v>
      </c>
      <c r="HZ37" s="10" t="str">
        <f>IF(AND(HZ36&gt;0,HZ36&lt;&gt;"wait"),"AT",IF(AIL!$AX38="AI",IF(Sheet1!$D38&gt;AIL!$AW38+150,150,"wait"),0))</f>
        <v>wait</v>
      </c>
      <c r="IA37" s="10" t="str">
        <f>IF(AND(IA36&gt;0,IA36&lt;&gt;"wait"),"AT",IF(AIL!$AX38="AI",IF(Sheet1!$D38&gt;AIL!$AW38+200,200,"wait"),0))</f>
        <v>wait</v>
      </c>
      <c r="IB37" s="10">
        <f t="shared" si="55"/>
        <v>50</v>
      </c>
      <c r="ID37" s="10" t="str">
        <f>IF(AND(ID36&gt;0,ID36&lt;&gt;"wait"),"AT",IF(AIL!$AZ38="AI",IF(Sheet1!$E38&lt;AIL!$AY38-50,50,"wait"),0))</f>
        <v>AT</v>
      </c>
      <c r="IE37" s="10" t="str">
        <f>IF(AND(IE36&gt;0,IE36&lt;&gt;"wait"),"AT",IF(AIL!$AZ38="AI",IF(Sheet1!$E38&lt;AIL!$AY38-100,100,"wait"),0))</f>
        <v>wait</v>
      </c>
      <c r="IF37" s="10" t="str">
        <f>IF(AND(IF36&gt;0,IF36&lt;&gt;"wait"),"AT",IF(AIL!$AZ38="AI",IF(Sheet1!$E38&lt;AIL!$AY38-150,150,"wait"),0))</f>
        <v>wait</v>
      </c>
      <c r="IG37" s="10" t="str">
        <f>IF(AND(IG36&gt;0,IG36&lt;&gt;"wait"),"AT",IF(AIL!$AZ38="AI",IF(Sheet1!$E38&lt;AIL!$AY38-200,200,"wait"),0))</f>
        <v>wait</v>
      </c>
      <c r="IH37" s="10" t="str">
        <f>IF(AND(IH36&gt;0,IH36&lt;&gt;"wait"),"AT",IF(AIL!$AZ38="AI",IF(Sheet1!$D38&gt;AIL!$AY38+50,50,"wait"),0))</f>
        <v>wait</v>
      </c>
      <c r="II37" s="10" t="str">
        <f>IF(AND(II36&gt;0,II36&lt;&gt;"wait"),"AT",IF(AIL!$AZ38="AI",IF(Sheet1!$D38&gt;AIL!$AY38+100,100,"wait"),0))</f>
        <v>wait</v>
      </c>
      <c r="IJ37" s="10" t="str">
        <f>IF(AND(IJ36&gt;0,IJ36&lt;&gt;"wait"),"AT",IF(AIL!$AZ38="AI",IF(Sheet1!$D38&gt;AIL!$AY38+150,150,"wait"),0))</f>
        <v>wait</v>
      </c>
      <c r="IK37" s="10" t="str">
        <f>IF(AND(IK36&gt;0,IK36&lt;&gt;"wait"),"AT",IF(AIL!$AZ38="AI",IF(Sheet1!$D38&gt;AIL!$AY38+200,200,"wait"),0))</f>
        <v>wait</v>
      </c>
      <c r="IL37" s="10">
        <f t="shared" si="56"/>
        <v>50</v>
      </c>
      <c r="IN37" s="10" t="str">
        <f>IF(AND(IN36&gt;0,IN36&lt;&gt;"wait"),"AT",IF(AIL!$BB38="AI",IF(Sheet1!$E38&lt;AIL!$BA38-50,50,"wait"),0))</f>
        <v>AT</v>
      </c>
      <c r="IO37" s="10" t="str">
        <f>IF(AND(IO36&gt;0,IO36&lt;&gt;"wait"),"AT",IF(AIL!$BB38="AI",IF(Sheet1!$E38&lt;AIL!$BA38-100,100,"wait"),0))</f>
        <v>wait</v>
      </c>
      <c r="IP37" s="10" t="str">
        <f>IF(AND(IP36&gt;0,IP36&lt;&gt;"wait"),"AT",IF(AIL!$BB38="AI",IF(Sheet1!$E38&lt;AIL!$BA38-150,150,"wait"),0))</f>
        <v>wait</v>
      </c>
      <c r="IQ37" s="10" t="str">
        <f>IF(AND(IQ36&gt;0,IQ36&lt;&gt;"wait"),"AT",IF(AIL!$BB38="AI",IF(Sheet1!$E38&lt;AIL!$BA38-200,200,"wait"),0))</f>
        <v>wait</v>
      </c>
      <c r="IR37" s="10" t="str">
        <f>IF(AND(IR36&gt;0,IR36&lt;&gt;"wait"),"AT",IF(AIL!$BB38="AI",IF(Sheet1!$D38&gt;AIL!$BA38+50,50,"wait"),0))</f>
        <v>wait</v>
      </c>
      <c r="IS37" s="10" t="str">
        <f>IF(AND(IS36&gt;0,IS36&lt;&gt;"wait"),"AT",IF(AIL!$BB38="AI",IF(Sheet1!$D38&gt;AIL!$BA38+100,100,"wait"),0))</f>
        <v>wait</v>
      </c>
      <c r="IT37" s="10" t="str">
        <f>IF(AND(IT36&gt;0,IT36&lt;&gt;"wait"),"AT",IF(AIL!$BB38="AI",IF(Sheet1!$D38&gt;AIL!$BA38+150,150,"wait"),0))</f>
        <v>wait</v>
      </c>
      <c r="IU37" s="10" t="str">
        <f>IF(AND(IU36&gt;0,IU36&lt;&gt;"wait"),"AT",IF(AIL!$BB38="AI",IF(Sheet1!$D38&gt;AIL!$BA38+200,200,"wait"),0))</f>
        <v>wait</v>
      </c>
      <c r="IV37" s="10">
        <f t="shared" si="57"/>
        <v>50</v>
      </c>
      <c r="IX37" s="10" t="str">
        <f>IF(AND(IX36&gt;0,IX36&lt;&gt;"wait"),"AT",IF(AIL!$BD38="AI",IF(Sheet1!$E38&lt;AIL!$BC38-50,50,"wait"),0))</f>
        <v>AT</v>
      </c>
      <c r="IY37" s="10" t="str">
        <f>IF(AND(IY36&gt;0,IY36&lt;&gt;"wait"),"AT",IF(AIL!$BD38="AI",IF(Sheet1!$E38&lt;AIL!$BC38-100,100,"wait"),0))</f>
        <v>wait</v>
      </c>
      <c r="IZ37" s="10" t="str">
        <f>IF(AND(IZ36&gt;0,IZ36&lt;&gt;"wait"),"AT",IF(AIL!$BD38="AI",IF(Sheet1!$E38&lt;AIL!$BC38-150,150,"wait"),0))</f>
        <v>wait</v>
      </c>
      <c r="JA37" s="10" t="str">
        <f>IF(AND(JA36&gt;0,JA36&lt;&gt;"wait"),"AT",IF(AIL!$BD38="AI",IF(Sheet1!$E38&lt;AIL!$BC38-200,200,"wait"),0))</f>
        <v>wait</v>
      </c>
      <c r="JB37" s="10" t="str">
        <f>IF(AND(JB36&gt;0,JB36&lt;&gt;"wait"),"AT",IF(AIL!$BD38="AI",IF(Sheet1!$D38&gt;AIL!$BC38+50,50,"wait"),0))</f>
        <v>wait</v>
      </c>
      <c r="JC37" s="10" t="str">
        <f>IF(AND(JC36&gt;0,JC36&lt;&gt;"wait"),"AT",IF(AIL!$BD38="AI",IF(Sheet1!$D38&gt;AIL!$BC38+100,100,"wait"),0))</f>
        <v>wait</v>
      </c>
      <c r="JD37" s="10" t="str">
        <f>IF(AND(JD36&gt;0,JD36&lt;&gt;"wait"),"AT",IF(AIL!$BD38="AI",IF(Sheet1!$D38&gt;AIL!$BC38+150,150,"wait"),0))</f>
        <v>wait</v>
      </c>
      <c r="JE37" s="10" t="str">
        <f>IF(AND(JE36&gt;0,JE36&lt;&gt;"wait"),"AT",IF(AIL!$BD38="AI",IF(Sheet1!$D38&gt;AIL!$BC38+200,200,"wait"),0))</f>
        <v>wait</v>
      </c>
      <c r="JF37" s="10">
        <f t="shared" si="58"/>
        <v>50</v>
      </c>
      <c r="JH37" s="10" t="str">
        <f>IF(AND(JH36&gt;0,JH36&lt;&gt;"wait"),"AT",IF(AIL!$BF38="AI",IF(Sheet1!$E38&lt;AIL!$BE38-50,50,"wait"),0))</f>
        <v>AT</v>
      </c>
      <c r="JI37" s="10" t="str">
        <f>IF(AND(JI36&gt;0,JI36&lt;&gt;"wait"),"AT",IF(AIL!$BF38="AI",IF(Sheet1!$E38&lt;AIL!$BE38-100,100,"wait"),0))</f>
        <v>wait</v>
      </c>
      <c r="JJ37" s="10" t="str">
        <f>IF(AND(JJ36&gt;0,JJ36&lt;&gt;"wait"),"AT",IF(AIL!$BF38="AI",IF(Sheet1!$E38&lt;AIL!$BE38-150,150,"wait"),0))</f>
        <v>wait</v>
      </c>
      <c r="JK37" s="10" t="str">
        <f>IF(AND(JK36&gt;0,JK36&lt;&gt;"wait"),"AT",IF(AIL!$BF38="AI",IF(Sheet1!$E38&lt;AIL!$BE38-200,200,"wait"),0))</f>
        <v>wait</v>
      </c>
      <c r="JL37" s="10" t="str">
        <f>IF(AND(JL36&gt;0,JL36&lt;&gt;"wait"),"AT",IF(AIL!$BF38="AI",IF(Sheet1!$D38&gt;AIL!$BE38+50,50,"wait"),0))</f>
        <v>wait</v>
      </c>
      <c r="JM37" s="10" t="str">
        <f>IF(AND(JM36&gt;0,JM36&lt;&gt;"wait"),"AT",IF(AIL!$BF38="AI",IF(Sheet1!$D38&gt;AIL!$BE38+100,100,"wait"),0))</f>
        <v>wait</v>
      </c>
      <c r="JN37" s="10" t="str">
        <f>IF(AND(JN36&gt;0,JN36&lt;&gt;"wait"),"AT",IF(AIL!$BF38="AI",IF(Sheet1!$D38&gt;AIL!$BE38+150,150,"wait"),0))</f>
        <v>wait</v>
      </c>
      <c r="JO37" s="10" t="str">
        <f>IF(AND(JO36&gt;0,JO36&lt;&gt;"wait"),"AT",IF(AIL!$BF38="AI",IF(Sheet1!$D38&gt;AIL!$BE38+200,200,"wait"),0))</f>
        <v>wait</v>
      </c>
      <c r="JP37" s="10">
        <f t="shared" si="59"/>
        <v>50</v>
      </c>
      <c r="JR37" s="10" t="str">
        <f>IF(AND(JR36&gt;0,JR36&lt;&gt;"wait"),"AT",IF(AIL!$BH38="AI",IF(Sheet1!$E38&lt;AIL!$BG38-50,50,"wait"),0))</f>
        <v>AT</v>
      </c>
      <c r="JS37" s="10" t="str">
        <f>IF(AND(JS36&gt;0,JS36&lt;&gt;"wait"),"AT",IF(AIL!$BH38="AI",IF(Sheet1!$E38&lt;AIL!$BG38-100,100,"wait"),0))</f>
        <v>AT</v>
      </c>
      <c r="JT37" s="10" t="str">
        <f>IF(AND(JT36&gt;0,JT36&lt;&gt;"wait"),"AT",IF(AIL!$BH38="AI",IF(Sheet1!$E38&lt;AIL!$BG38-150,150,"wait"),0))</f>
        <v>wait</v>
      </c>
      <c r="JU37" s="10" t="str">
        <f>IF(AND(JU36&gt;0,JU36&lt;&gt;"wait"),"AT",IF(AIL!$BH38="AI",IF(Sheet1!$E38&lt;AIL!$BG38-200,200,"wait"),0))</f>
        <v>wait</v>
      </c>
      <c r="JV37" s="10" t="str">
        <f>IF(AND(JV36&gt;0,JV36&lt;&gt;"wait"),"AT",IF(AIL!$BH38="AI",IF(Sheet1!$D38&gt;AIL!$BG38+50,50,"wait"),0))</f>
        <v>wait</v>
      </c>
      <c r="JW37" s="10" t="str">
        <f>IF(AND(JW36&gt;0,JW36&lt;&gt;"wait"),"AT",IF(AIL!$BH38="AI",IF(Sheet1!$D38&gt;AIL!$BG38+100,100,"wait"),0))</f>
        <v>wait</v>
      </c>
      <c r="JX37" s="10" t="str">
        <f>IF(AND(JX36&gt;0,JX36&lt;&gt;"wait"),"AT",IF(AIL!$BH38="AI",IF(Sheet1!$D38&gt;AIL!$BG38+150,150,"wait"),0))</f>
        <v>wait</v>
      </c>
      <c r="JY37" s="10" t="str">
        <f>IF(AND(JY36&gt;0,JY36&lt;&gt;"wait"),"AT",IF(AIL!$BH38="AI",IF(Sheet1!$D38&gt;AIL!$BG38+200,200,"wait"),0))</f>
        <v>wait</v>
      </c>
      <c r="JZ37" s="10">
        <f t="shared" si="60"/>
        <v>100</v>
      </c>
      <c r="KB37" s="10" t="str">
        <f>IF(AND(KB36&gt;0,KB36&lt;&gt;"wait"),"AT",IF(AIL!$BJ38="AI",IF(Sheet1!$E38&lt;AIL!$BI38-50,50,"wait"),0))</f>
        <v>AT</v>
      </c>
      <c r="KC37" s="10" t="str">
        <f>IF(AND(KC36&gt;0,KC36&lt;&gt;"wait"),"AT",IF(AIL!$BJ38="AI",IF(Sheet1!$E38&lt;AIL!$BI38-100,100,"wait"),0))</f>
        <v>wait</v>
      </c>
      <c r="KD37" s="10" t="str">
        <f>IF(AND(KD36&gt;0,KD36&lt;&gt;"wait"),"AT",IF(AIL!$BJ38="AI",IF(Sheet1!$E38&lt;AIL!$BI38-150,150,"wait"),0))</f>
        <v>wait</v>
      </c>
      <c r="KE37" s="10" t="str">
        <f>IF(AND(KE36&gt;0,KE36&lt;&gt;"wait"),"AT",IF(AIL!$BJ38="AI",IF(Sheet1!$E38&lt;AIL!$BI38-200,200,"wait"),0))</f>
        <v>wait</v>
      </c>
      <c r="KF37" s="10" t="str">
        <f>IF(AND(KF36&gt;0,KF36&lt;&gt;"wait"),"AT",IF(AIL!$BJ38="AI",IF(Sheet1!$D38&gt;AIL!$BI38+50,50,"wait"),0))</f>
        <v>wait</v>
      </c>
      <c r="KG37" s="10" t="str">
        <f>IF(AND(KG36&gt;0,KG36&lt;&gt;"wait"),"AT",IF(AIL!$BJ38="AI",IF(Sheet1!$D38&gt;AIL!$BI38+100,100,"wait"),0))</f>
        <v>wait</v>
      </c>
      <c r="KH37" s="10" t="str">
        <f>IF(AND(KH36&gt;0,KH36&lt;&gt;"wait"),"AT",IF(AIL!$BJ38="AI",IF(Sheet1!$D38&gt;AIL!$BI38+150,150,"wait"),0))</f>
        <v>wait</v>
      </c>
      <c r="KI37" s="10" t="str">
        <f>IF(AND(KI36&gt;0,KI36&lt;&gt;"wait"),"AT",IF(AIL!$BJ38="AI",IF(Sheet1!$D38&gt;AIL!$BI38+200,200,"wait"),0))</f>
        <v>wait</v>
      </c>
      <c r="KJ37" s="10">
        <f t="shared" si="61"/>
        <v>50</v>
      </c>
      <c r="KL37" s="10" t="str">
        <f>IF(AND(KL36&gt;0,KL36&lt;&gt;"wait"),"AT",IF(AIL!$BL38="AI",IF(Sheet1!$E38&lt;AIL!$BK38-50,50,"wait"),0))</f>
        <v>wait</v>
      </c>
      <c r="KM37" s="10" t="str">
        <f>IF(AND(KM36&gt;0,KM36&lt;&gt;"wait"),"AT",IF(AIL!$BL38="AI",IF(Sheet1!$E38&lt;AIL!$BK38-100,100,"wait"),0))</f>
        <v>wait</v>
      </c>
      <c r="KN37" s="10" t="str">
        <f>IF(AND(KN36&gt;0,KN36&lt;&gt;"wait"),"AT",IF(AIL!$BL38="AI",IF(Sheet1!$E38&lt;AIL!$BK38-150,150,"wait"),0))</f>
        <v>wait</v>
      </c>
      <c r="KO37" s="10" t="str">
        <f>IF(AND(KO36&gt;0,KO36&lt;&gt;"wait"),"AT",IF(AIL!$BL38="AI",IF(Sheet1!$E38&lt;AIL!$BK38-200,200,"wait"),0))</f>
        <v>wait</v>
      </c>
      <c r="KP37" s="10">
        <f>IF(AND(KP36&gt;0,KP36&lt;&gt;"wait"),"AT",IF(AIL!$BL38="AI",IF(Sheet1!$D38&gt;AIL!$BK38+50,50,"wait"),0))</f>
        <v>50</v>
      </c>
      <c r="KQ37" s="10" t="str">
        <f>IF(AND(KQ36&gt;0,KQ36&lt;&gt;"wait"),"AT",IF(AIL!$BL38="AI",IF(Sheet1!$D38&gt;AIL!$BK38+100,100,"wait"),0))</f>
        <v>wait</v>
      </c>
      <c r="KR37" s="10" t="str">
        <f>IF(AND(KR36&gt;0,KR36&lt;&gt;"wait"),"AT",IF(AIL!$BL38="AI",IF(Sheet1!$D38&gt;AIL!$BK38+150,150,"wait"),0))</f>
        <v>wait</v>
      </c>
      <c r="KS37" s="10" t="str">
        <f>IF(AND(KS36&gt;0,KS36&lt;&gt;"wait"),"AT",IF(AIL!$BL38="AI",IF(Sheet1!$D38&gt;AIL!$BK38+200,200,"wait"),0))</f>
        <v>wait</v>
      </c>
      <c r="KT37" s="10">
        <f t="shared" si="62"/>
        <v>-50</v>
      </c>
      <c r="KV37" s="10" t="str">
        <f>IF(AND(KV36&gt;0,KV36&lt;&gt;"wait"),"AT",IF(AIL!$BN38="AI",IF(Sheet1!$E38&lt;AIL!$BM38-50,50,"wait"),0))</f>
        <v>wait</v>
      </c>
      <c r="KW37" s="10" t="str">
        <f>IF(AND(KW36&gt;0,KW36&lt;&gt;"wait"),"AT",IF(AIL!$BN38="AI",IF(Sheet1!$E38&lt;AIL!$BM38-100,100,"wait"),0))</f>
        <v>wait</v>
      </c>
      <c r="KX37" s="10" t="str">
        <f>IF(AND(KX36&gt;0,KX36&lt;&gt;"wait"),"AT",IF(AIL!$BN38="AI",IF(Sheet1!$E38&lt;AIL!$BM38-150,150,"wait"),0))</f>
        <v>wait</v>
      </c>
      <c r="KY37" s="10" t="str">
        <f>IF(AND(KY36&gt;0,KY36&lt;&gt;"wait"),"AT",IF(AIL!$BN38="AI",IF(Sheet1!$E38&lt;AIL!$BM38-200,200,"wait"),0))</f>
        <v>wait</v>
      </c>
      <c r="KZ37" s="10">
        <f>IF(AND(KZ36&gt;0,KZ36&lt;&gt;"wait"),"AT",IF(AIL!$BN38="AI",IF(Sheet1!$D38&gt;AIL!$BM38+50,50,"wait"),0))</f>
        <v>50</v>
      </c>
      <c r="LA37" s="10" t="str">
        <f>IF(AND(LA36&gt;0,LA36&lt;&gt;"wait"),"AT",IF(AIL!$BN38="AI",IF(Sheet1!$D38&gt;AIL!$BM38+100,100,"wait"),0))</f>
        <v>wait</v>
      </c>
      <c r="LB37" s="10" t="str">
        <f>IF(AND(LB36&gt;0,LB36&lt;&gt;"wait"),"AT",IF(AIL!$BN38="AI",IF(Sheet1!$D38&gt;AIL!$BM38+150,150,"wait"),0))</f>
        <v>wait</v>
      </c>
      <c r="LC37" s="10" t="str">
        <f>IF(AND(LC36&gt;0,LC36&lt;&gt;"wait"),"AT",IF(AIL!$BN38="AI",IF(Sheet1!$D38&gt;AIL!$BM38+200,200,"wait"),0))</f>
        <v>wait</v>
      </c>
      <c r="LD37" s="10">
        <f t="shared" si="63"/>
        <v>-50</v>
      </c>
      <c r="LF37" s="10" t="str">
        <f>IF(AND(LF36&gt;0,LF36&lt;&gt;"wait"),"AT",IF(AIL!$BP38="AI",IF(Sheet1!$E38&lt;AIL!$BO38-50,50,"wait"),0))</f>
        <v>wait</v>
      </c>
      <c r="LG37" s="10" t="str">
        <f>IF(AND(LG36&gt;0,LG36&lt;&gt;"wait"),"AT",IF(AIL!$BP38="AI",IF(Sheet1!$E38&lt;AIL!$BO38-100,100,"wait"),0))</f>
        <v>wait</v>
      </c>
      <c r="LH37" s="10" t="str">
        <f>IF(AND(LH36&gt;0,LH36&lt;&gt;"wait"),"AT",IF(AIL!$BP38="AI",IF(Sheet1!$E38&lt;AIL!$BO38-150,150,"wait"),0))</f>
        <v>wait</v>
      </c>
      <c r="LI37" s="10" t="str">
        <f>IF(AND(LI36&gt;0,LI36&lt;&gt;"wait"),"AT",IF(AIL!$BP38="AI",IF(Sheet1!$E38&lt;AIL!$BO38-200,200,"wait"),0))</f>
        <v>wait</v>
      </c>
      <c r="LJ37" s="10">
        <f>IF(AND(LJ36&gt;0,LJ36&lt;&gt;"wait"),"AT",IF(AIL!$BP38="AI",IF(Sheet1!$D38&gt;AIL!$BO38+50,50,"wait"),0))</f>
        <v>50</v>
      </c>
      <c r="LK37" s="10" t="str">
        <f>IF(AND(LK36&gt;0,LK36&lt;&gt;"wait"),"AT",IF(AIL!$BP38="AI",IF(Sheet1!$D38&gt;AIL!$BO38+100,100,"wait"),0))</f>
        <v>wait</v>
      </c>
      <c r="LL37" s="10" t="str">
        <f>IF(AND(LL36&gt;0,LL36&lt;&gt;"wait"),"AT",IF(AIL!$BP38="AI",IF(Sheet1!$D38&gt;AIL!$BO38+150,150,"wait"),0))</f>
        <v>wait</v>
      </c>
      <c r="LM37" s="10" t="str">
        <f>IF(AND(LM36&gt;0,LM36&lt;&gt;"wait"),"AT",IF(AIL!$BP38="AI",IF(Sheet1!$D38&gt;AIL!$BO38+200,200,"wait"),0))</f>
        <v>wait</v>
      </c>
      <c r="LN37" s="10">
        <f t="shared" si="64"/>
        <v>-50</v>
      </c>
      <c r="LP37" s="10" t="str">
        <f>IF(AND(LP36&gt;0,LP36&lt;&gt;"wait"),"AT",IF(AIL!$BR38="AI",IF(Sheet1!$E38&lt;AIL!$BQ38-50,50,"wait"),0))</f>
        <v>wait</v>
      </c>
      <c r="LQ37" s="10" t="str">
        <f>IF(AND(LQ36&gt;0,LQ36&lt;&gt;"wait"),"AT",IF(AIL!$BR38="AI",IF(Sheet1!$E38&lt;AIL!$BQ38-100,100,"wait"),0))</f>
        <v>wait</v>
      </c>
      <c r="LR37" s="10" t="str">
        <f>IF(AND(LR36&gt;0,LR36&lt;&gt;"wait"),"AT",IF(AIL!$BR38="AI",IF(Sheet1!$E38&lt;AIL!$BQ38-150,150,"wait"),0))</f>
        <v>wait</v>
      </c>
      <c r="LS37" s="10" t="str">
        <f>IF(AND(LS36&gt;0,LS36&lt;&gt;"wait"),"AT",IF(AIL!$BR38="AI",IF(Sheet1!$E38&lt;AIL!$BQ38-200,200,"wait"),0))</f>
        <v>wait</v>
      </c>
      <c r="LT37" s="10">
        <f>IF(AND(LT36&gt;0,LT36&lt;&gt;"wait"),"AT",IF(AIL!$BR38="AI",IF(Sheet1!$D38&gt;AIL!$BQ38+50,50,"wait"),0))</f>
        <v>50</v>
      </c>
      <c r="LU37" s="10" t="str">
        <f>IF(AND(LU36&gt;0,LU36&lt;&gt;"wait"),"AT",IF(AIL!$BR38="AI",IF(Sheet1!$D38&gt;AIL!$BQ38+100,100,"wait"),0))</f>
        <v>wait</v>
      </c>
      <c r="LV37" s="10" t="str">
        <f>IF(AND(LV36&gt;0,LV36&lt;&gt;"wait"),"AT",IF(AIL!$BR38="AI",IF(Sheet1!$D38&gt;AIL!$BQ38+150,150,"wait"),0))</f>
        <v>wait</v>
      </c>
      <c r="LW37" s="10" t="str">
        <f>IF(AND(LW36&gt;0,LW36&lt;&gt;"wait"),"AT",IF(AIL!$BR38="AI",IF(Sheet1!$D38&gt;AIL!$BQ38+200,200,"wait"),0))</f>
        <v>wait</v>
      </c>
      <c r="LX37" s="10">
        <f t="shared" si="65"/>
        <v>-50</v>
      </c>
    </row>
    <row r="38" spans="1:336" x14ac:dyDescent="0.3">
      <c r="A38" t="str">
        <f>Sheet1!B38</f>
        <v>03/01 09:51</v>
      </c>
      <c r="B38">
        <f>Sheet1!D38</f>
        <v>29192</v>
      </c>
      <c r="C38">
        <f>Sheet1!E38</f>
        <v>29160</v>
      </c>
      <c r="E38">
        <f>MAX($B38:$B$162)</f>
        <v>29293</v>
      </c>
      <c r="F38">
        <f>MIN($C38:$C$162)</f>
        <v>29062</v>
      </c>
      <c r="H38" s="8" t="str">
        <f>IF(AND(H37&gt;0,H37&lt;&gt;"wait"),"AT",IF(AIL!$D39="AI",IF(Sheet1!$E39&lt;AIL!$C39-50,50,"wait"),0))</f>
        <v>AT</v>
      </c>
      <c r="I38" s="8" t="str">
        <f>IF(AND(I37&gt;0,I37&lt;&gt;"wait"),"AT",IF(AIL!$D39="AI",IF(Sheet1!$E39&lt;AIL!$C39-100,100,"wait"),0))</f>
        <v>AT</v>
      </c>
      <c r="J38" s="8" t="str">
        <f>IF(AND(J37&gt;0,J37&lt;&gt;"wait"),"AT",IF(AIL!$D39="AI",IF(Sheet1!$E39&lt;AIL!$C39-150,150,"wait"),0))</f>
        <v>AT</v>
      </c>
      <c r="K38" s="8" t="str">
        <f>IF(AND(K37&gt;0,K37&lt;&gt;"wait"),"AT",IF(AIL!$D39="AI",IF(Sheet1!$E39&lt;AIL!$C39-200,200,"wait"),0))</f>
        <v>AT</v>
      </c>
      <c r="L38" s="8" t="str">
        <f>IF(AND(L37&gt;0,L37&lt;&gt;"wait"),"AT",IF(AIL!$D39="AI",IF(Sheet1!$D39&gt;AIL!$C39+50,50,"wait"),0))</f>
        <v>AT</v>
      </c>
      <c r="M38" s="8" t="str">
        <f>IF(AND(M37&gt;0,M37&lt;&gt;"wait"),"AT",IF(AIL!$D39="AI",IF(Sheet1!$D39&gt;AIL!$C39+100,100,"wait"),0))</f>
        <v>wait</v>
      </c>
      <c r="N38" s="8" t="str">
        <f>IF(AND(N37&gt;0,N37&lt;&gt;"wait"),"AT",IF(AIL!$D39="AI",IF(Sheet1!$D39&gt;AIL!$C39+150,150,"wait"),0))</f>
        <v>wait</v>
      </c>
      <c r="O38" s="8" t="str">
        <f>IF(AND(O37&gt;0,O37&lt;&gt;"wait"),"AT",IF(AIL!$D39="AI",IF(Sheet1!$D39&gt;AIL!$C39+200,200,"wait"),0))</f>
        <v>wait</v>
      </c>
      <c r="P38" s="8">
        <f t="shared" si="66"/>
        <v>-50</v>
      </c>
      <c r="R38" s="8" t="str">
        <f>IF(AND(R37&gt;0,R37&lt;&gt;"wait"),"AT",IF(AIL!$F39="AI",IF(Sheet1!$E39&lt;AIL!$E39-50,50,"wait"),0))</f>
        <v>AT</v>
      </c>
      <c r="S38" s="8" t="str">
        <f>IF(AND(S37&gt;0,S37&lt;&gt;"wait"),"AT",IF(AIL!$F39="AI",IF(Sheet1!$E39&lt;AIL!$E39-100,100,"wait"),0))</f>
        <v>AT</v>
      </c>
      <c r="T38" s="8" t="str">
        <f>IF(AND(T37&gt;0,T37&lt;&gt;"wait"),"AT",IF(AIL!$F39="AI",IF(Sheet1!$E39&lt;AIL!$E39-150,150,"wait"),0))</f>
        <v>AT</v>
      </c>
      <c r="U38" s="8" t="str">
        <f>IF(AND(U37&gt;0,U37&lt;&gt;"wait"),"AT",IF(AIL!$F39="AI",IF(Sheet1!$E39&lt;AIL!$E39-200,200,"wait"),0))</f>
        <v>AT</v>
      </c>
      <c r="V38" s="8" t="str">
        <f>IF(AND(V37&gt;0,V37&lt;&gt;"wait"),"AT",IF(AIL!$F39="AI",IF(Sheet1!$D39&gt;AIL!$E39+50,50,"wait"),0))</f>
        <v>AT</v>
      </c>
      <c r="W38" s="8" t="str">
        <f>IF(AND(W37&gt;0,W37&lt;&gt;"wait"),"AT",IF(AIL!$F39="AI",IF(Sheet1!$D39&gt;AIL!$E39+100,100,"wait"),0))</f>
        <v>wait</v>
      </c>
      <c r="X38" s="8" t="str">
        <f>IF(AND(X37&gt;0,X37&lt;&gt;"wait"),"AT",IF(AIL!$F39="AI",IF(Sheet1!$D39&gt;AIL!$E39+150,150,"wait"),0))</f>
        <v>wait</v>
      </c>
      <c r="Y38" s="8" t="str">
        <f>IF(AND(Y37&gt;0,Y37&lt;&gt;"wait"),"AT",IF(AIL!$F39="AI",IF(Sheet1!$D39&gt;AIL!$E39+200,200,"wait"),0))</f>
        <v>wait</v>
      </c>
      <c r="Z38" s="8">
        <f t="shared" si="67"/>
        <v>-50</v>
      </c>
      <c r="AB38" s="8" t="str">
        <f>IF(AND(AB37&gt;0,AB37&lt;&gt;"wait"),"AT",IF(AIL!$H39="AI",IF(Sheet1!$E39&lt;AIL!$G39-50,50,"wait"),0))</f>
        <v>AT</v>
      </c>
      <c r="AC38" s="8" t="str">
        <f>IF(AND(AC37&gt;0,AC37&lt;&gt;"wait"),"AT",IF(AIL!$H39="AI",IF(Sheet1!$E39&lt;AIL!$G39-100,100,"wait"),0))</f>
        <v>AT</v>
      </c>
      <c r="AD38" s="8" t="str">
        <f>IF(AND(AD37&gt;0,AD37&lt;&gt;"wait"),"AT",IF(AIL!$H39="AI",IF(Sheet1!$E39&lt;AIL!$G39-150,150,"wait"),0))</f>
        <v>AT</v>
      </c>
      <c r="AE38" s="8" t="str">
        <f>IF(AND(AE37&gt;0,AE37&lt;&gt;"wait"),"AT",IF(AIL!$H39="AI",IF(Sheet1!$E39&lt;AIL!$G39-200,200,"wait"),0))</f>
        <v>AT</v>
      </c>
      <c r="AF38" s="8" t="str">
        <f>IF(AND(AF37&gt;0,AF37&lt;&gt;"wait"),"AT",IF(AIL!$H39="AI",IF(Sheet1!$D39&gt;AIL!$G39+50,50,"wait"),0))</f>
        <v>AT</v>
      </c>
      <c r="AG38" s="8" t="str">
        <f>IF(AND(AG37&gt;0,AG37&lt;&gt;"wait"),"AT",IF(AIL!$H39="AI",IF(Sheet1!$D39&gt;AIL!$G39+100,100,"wait"),0))</f>
        <v>wait</v>
      </c>
      <c r="AH38" s="8" t="str">
        <f>IF(AND(AH37&gt;0,AH37&lt;&gt;"wait"),"AT",IF(AIL!$H39="AI",IF(Sheet1!$D39&gt;AIL!$G39+150,150,"wait"),0))</f>
        <v>wait</v>
      </c>
      <c r="AI38" s="8" t="str">
        <f>IF(AND(AI37&gt;0,AI37&lt;&gt;"wait"),"AT",IF(AIL!$H39="AI",IF(Sheet1!$D39&gt;AIL!$G39+200,200,"wait"),0))</f>
        <v>wait</v>
      </c>
      <c r="AJ38" s="8">
        <f t="shared" si="68"/>
        <v>-50</v>
      </c>
      <c r="AL38" s="8" t="str">
        <f>IF(AND(AL37&gt;0,AL37&lt;&gt;"wait"),"AT",IF(AIL!$J39="AI",IF(Sheet1!$E39&lt;AIL!$I39-50,50,"wait"),0))</f>
        <v>AT</v>
      </c>
      <c r="AM38" s="8" t="str">
        <f>IF(AND(AM37&gt;0,AM37&lt;&gt;"wait"),"AT",IF(AIL!$J39="AI",IF(Sheet1!$E39&lt;AIL!$I39-100,100,"wait"),0))</f>
        <v>AT</v>
      </c>
      <c r="AN38" s="8" t="str">
        <f>IF(AND(AN37&gt;0,AN37&lt;&gt;"wait"),"AT",IF(AIL!$J39="AI",IF(Sheet1!$E39&lt;AIL!$I39-150,150,"wait"),0))</f>
        <v>AT</v>
      </c>
      <c r="AO38" s="8" t="str">
        <f>IF(AND(AO37&gt;0,AO37&lt;&gt;"wait"),"AT",IF(AIL!$J39="AI",IF(Sheet1!$E39&lt;AIL!$I39-200,200,"wait"),0))</f>
        <v>AT</v>
      </c>
      <c r="AP38" s="8" t="str">
        <f>IF(AND(AP37&gt;0,AP37&lt;&gt;"wait"),"AT",IF(AIL!$J39="AI",IF(Sheet1!$D39&gt;AIL!$I39+50,50,"wait"),0))</f>
        <v>AT</v>
      </c>
      <c r="AQ38" s="8" t="str">
        <f>IF(AND(AQ37&gt;0,AQ37&lt;&gt;"wait"),"AT",IF(AIL!$J39="AI",IF(Sheet1!$D39&gt;AIL!$I39+100,100,"wait"),0))</f>
        <v>wait</v>
      </c>
      <c r="AR38" s="8" t="str">
        <f>IF(AND(AR37&gt;0,AR37&lt;&gt;"wait"),"AT",IF(AIL!$J39="AI",IF(Sheet1!$D39&gt;AIL!$I39+150,150,"wait"),0))</f>
        <v>wait</v>
      </c>
      <c r="AS38" s="8" t="str">
        <f>IF(AND(AS37&gt;0,AS37&lt;&gt;"wait"),"AT",IF(AIL!$J39="AI",IF(Sheet1!$D39&gt;AIL!$I39+200,200,"wait"),0))</f>
        <v>wait</v>
      </c>
      <c r="AT38" s="8">
        <f t="shared" si="69"/>
        <v>-50</v>
      </c>
      <c r="AU38" s="8"/>
      <c r="AV38" s="8" t="str">
        <f>IF(AND(AV37&gt;0,AV37&lt;&gt;"wait"),"AT",IF(AIL!$L39="AI",IF(Sheet1!$E39&lt;AIL!$K39-50,50,"wait"),0))</f>
        <v>AT</v>
      </c>
      <c r="AW38" s="8" t="str">
        <f>IF(AND(AW37&gt;0,AW37&lt;&gt;"wait"),"AT",IF(AIL!$L39="AI",IF(Sheet1!$E39&lt;AIL!$K39-100,100,"wait"),0))</f>
        <v>AT</v>
      </c>
      <c r="AX38" s="8" t="str">
        <f>IF(AND(AX37&gt;0,AX37&lt;&gt;"wait"),"AT",IF(AIL!$L39="AI",IF(Sheet1!$E39&lt;AIL!$K39-150,150,"wait"),0))</f>
        <v>AT</v>
      </c>
      <c r="AY38" s="8" t="str">
        <f>IF(AND(AY37&gt;0,AY37&lt;&gt;"wait"),"AT",IF(AIL!$L39="AI",IF(Sheet1!$E39&lt;AIL!$K39-200,200,"wait"),0))</f>
        <v>AT</v>
      </c>
      <c r="AZ38" s="8" t="str">
        <f>IF(AND(AZ37&gt;0,AZ37&lt;&gt;"wait"),"AT",IF(AIL!$L39="AI",IF(Sheet1!$D39&gt;AIL!$K39+50,50,"wait"),0))</f>
        <v>AT</v>
      </c>
      <c r="BA38" s="8" t="str">
        <f>IF(AND(BA37&gt;0,BA37&lt;&gt;"wait"),"AT",IF(AIL!$L39="AI",IF(Sheet1!$D39&gt;AIL!$K39+100,100,"wait"),0))</f>
        <v>wait</v>
      </c>
      <c r="BB38" s="8" t="str">
        <f>IF(AND(BB37&gt;0,BB37&lt;&gt;"wait"),"AT",IF(AIL!$L39="AI",IF(Sheet1!$D39&gt;AIL!$K39+150,150,"wait"),0))</f>
        <v>wait</v>
      </c>
      <c r="BC38" s="8" t="str">
        <f>IF(AND(BC37&gt;0,BC37&lt;&gt;"wait"),"AT",IF(AIL!$L39="AI",IF(Sheet1!$D39&gt;AIL!$K39+200,200,"wait"),0))</f>
        <v>wait</v>
      </c>
      <c r="BD38" s="8">
        <f t="shared" si="70"/>
        <v>-50</v>
      </c>
      <c r="BE38" s="8"/>
      <c r="BF38" s="8" t="str">
        <f>IF(AND(BF37&gt;0,BF37&lt;&gt;"wait"),"AT",IF(AIL!$N39="AI",IF(Sheet1!$E39&lt;AIL!$M39-50,50,"wait"),0))</f>
        <v>AT</v>
      </c>
      <c r="BG38" s="8" t="str">
        <f>IF(AND(BG37&gt;0,BG37&lt;&gt;"wait"),"AT",IF(AIL!$N39="AI",IF(Sheet1!$E39&lt;AIL!$M39-100,100,"wait"),0))</f>
        <v>AT</v>
      </c>
      <c r="BH38" s="8" t="str">
        <f>IF(AND(BH37&gt;0,BH37&lt;&gt;"wait"),"AT",IF(AIL!$N39="AI",IF(Sheet1!$E39&lt;AIL!$M39-150,150,"wait"),0))</f>
        <v>AT</v>
      </c>
      <c r="BI38" s="8" t="str">
        <f>IF(AND(BI37&gt;0,BI37&lt;&gt;"wait"),"AT",IF(AIL!$N39="AI",IF(Sheet1!$E39&lt;AIL!$M39-200,200,"wait"),0))</f>
        <v>AT</v>
      </c>
      <c r="BJ38" s="8" t="str">
        <f>IF(AND(BJ37&gt;0,BJ37&lt;&gt;"wait"),"AT",IF(AIL!$N39="AI",IF(Sheet1!$D39&gt;AIL!$M39+50,50,"wait"),0))</f>
        <v>AT</v>
      </c>
      <c r="BK38" s="8" t="str">
        <f>IF(AND(BK37&gt;0,BK37&lt;&gt;"wait"),"AT",IF(AIL!$N39="AI",IF(Sheet1!$D39&gt;AIL!$M39+100,100,"wait"),0))</f>
        <v>wait</v>
      </c>
      <c r="BL38" s="8" t="str">
        <f>IF(AND(BL37&gt;0,BL37&lt;&gt;"wait"),"AT",IF(AIL!$N39="AI",IF(Sheet1!$D39&gt;AIL!$M39+150,150,"wait"),0))</f>
        <v>wait</v>
      </c>
      <c r="BM38" s="8" t="str">
        <f>IF(AND(BM37&gt;0,BM37&lt;&gt;"wait"),"AT",IF(AIL!$N39="AI",IF(Sheet1!$D39&gt;AIL!$M39+200,200,"wait"),0))</f>
        <v>wait</v>
      </c>
      <c r="BN38" s="8">
        <f t="shared" si="71"/>
        <v>-50</v>
      </c>
      <c r="BO38" s="8"/>
      <c r="BP38" s="8" t="str">
        <f>IF(AND(BP37&gt;0,BP37&lt;&gt;"wait"),"AT",IF(AIL!$P39="AI",IF(Sheet1!$E39&lt;AIL!$O39-50,50,"wait"),0))</f>
        <v>AT</v>
      </c>
      <c r="BQ38" s="8" t="str">
        <f>IF(AND(BQ37&gt;0,BQ37&lt;&gt;"wait"),"AT",IF(AIL!$P39="AI",IF(Sheet1!$E39&lt;AIL!$O39-100,100,"wait"),0))</f>
        <v>AT</v>
      </c>
      <c r="BR38" s="8" t="str">
        <f>IF(AND(BR37&gt;0,BR37&lt;&gt;"wait"),"AT",IF(AIL!$P39="AI",IF(Sheet1!$E39&lt;AIL!$O39-150,150,"wait"),0))</f>
        <v>AT</v>
      </c>
      <c r="BS38" s="8" t="str">
        <f>IF(AND(BS37&gt;0,BS37&lt;&gt;"wait"),"AT",IF(AIL!$P39="AI",IF(Sheet1!$E39&lt;AIL!$O39-200,200,"wait"),0))</f>
        <v>AT</v>
      </c>
      <c r="BT38" s="8" t="str">
        <f>IF(AND(BT37&gt;0,BT37&lt;&gt;"wait"),"AT",IF(AIL!$P39="AI",IF(Sheet1!$D39&gt;AIL!$O39+50,50,"wait"),0))</f>
        <v>AT</v>
      </c>
      <c r="BU38" s="8" t="str">
        <f>IF(AND(BU37&gt;0,BU37&lt;&gt;"wait"),"AT",IF(AIL!$P39="AI",IF(Sheet1!$D39&gt;AIL!$O39+100,100,"wait"),0))</f>
        <v>wait</v>
      </c>
      <c r="BV38" s="8" t="str">
        <f>IF(AND(BV37&gt;0,BV37&lt;&gt;"wait"),"AT",IF(AIL!$P39="AI",IF(Sheet1!$D39&gt;AIL!$O39+150,150,"wait"),0))</f>
        <v>wait</v>
      </c>
      <c r="BW38" s="8" t="str">
        <f>IF(AND(BW37&gt;0,BW37&lt;&gt;"wait"),"AT",IF(AIL!$P39="AI",IF(Sheet1!$D39&gt;AIL!$O39+200,200,"wait"),0))</f>
        <v>wait</v>
      </c>
      <c r="BX38" s="8">
        <f t="shared" si="72"/>
        <v>-50</v>
      </c>
      <c r="BY38" s="8"/>
      <c r="BZ38" s="8" t="str">
        <f>IF(AND(BZ37&gt;0,BZ37&lt;&gt;"wait"),"AT",IF(AIL!$R39="AI",IF(Sheet1!$E39&lt;AIL!$Q39-50,50,"wait"),0))</f>
        <v>AT</v>
      </c>
      <c r="CA38" s="8" t="str">
        <f>IF(AND(CA37&gt;0,CA37&lt;&gt;"wait"),"AT",IF(AIL!$R39="AI",IF(Sheet1!$E39&lt;AIL!$Q39-100,100,"wait"),0))</f>
        <v>AT</v>
      </c>
      <c r="CB38" s="8" t="str">
        <f>IF(AND(CB37&gt;0,CB37&lt;&gt;"wait"),"AT",IF(AIL!$R39="AI",IF(Sheet1!$E39&lt;AIL!$Q39-150,150,"wait"),0))</f>
        <v>AT</v>
      </c>
      <c r="CC38" s="8" t="str">
        <f>IF(AND(CC37&gt;0,CC37&lt;&gt;"wait"),"AT",IF(AIL!$R39="AI",IF(Sheet1!$E39&lt;AIL!$Q39-200,200,"wait"),0))</f>
        <v>AT</v>
      </c>
      <c r="CD38" s="8" t="str">
        <f>IF(AND(CD37&gt;0,CD37&lt;&gt;"wait"),"AT",IF(AIL!$R39="AI",IF(Sheet1!$D39&gt;AIL!$Q39+50,50,"wait"),0))</f>
        <v>AT</v>
      </c>
      <c r="CE38" s="8" t="str">
        <f>IF(AND(CE37&gt;0,CE37&lt;&gt;"wait"),"AT",IF(AIL!$R39="AI",IF(Sheet1!$D39&gt;AIL!$Q39+100,100,"wait"),0))</f>
        <v>wait</v>
      </c>
      <c r="CF38" s="8" t="str">
        <f>IF(AND(CF37&gt;0,CF37&lt;&gt;"wait"),"AT",IF(AIL!$R39="AI",IF(Sheet1!$D39&gt;AIL!$Q39+150,150,"wait"),0))</f>
        <v>wait</v>
      </c>
      <c r="CG38" s="8" t="str">
        <f>IF(AND(CG37&gt;0,CG37&lt;&gt;"wait"),"AT",IF(AIL!$R39="AI",IF(Sheet1!$D39&gt;AIL!$Q39+200,200,"wait"),0))</f>
        <v>wait</v>
      </c>
      <c r="CH38" s="8">
        <f t="shared" si="73"/>
        <v>-50</v>
      </c>
      <c r="CI38" s="8"/>
      <c r="CJ38" s="8" t="str">
        <f>IF(AND(CJ37&gt;0,CJ37&lt;&gt;"wait"),"AT",IF(AIL!$T39="AI",IF(Sheet1!$E39&lt;AIL!$S39-50,50,"wait"),0))</f>
        <v>AT</v>
      </c>
      <c r="CK38" s="8" t="str">
        <f>IF(AND(CK37&gt;0,CK37&lt;&gt;"wait"),"AT",IF(AIL!$T39="AI",IF(Sheet1!$E39&lt;AIL!$S39-100,100,"wait"),0))</f>
        <v>AT</v>
      </c>
      <c r="CL38" s="8" t="str">
        <f>IF(AND(CL37&gt;0,CL37&lt;&gt;"wait"),"AT",IF(AIL!$T39="AI",IF(Sheet1!$E39&lt;AIL!$S39-150,150,"wait"),0))</f>
        <v>AT</v>
      </c>
      <c r="CM38" s="8" t="str">
        <f>IF(AND(CM37&gt;0,CM37&lt;&gt;"wait"),"AT",IF(AIL!$T39="AI",IF(Sheet1!$E39&lt;AIL!$S39-200,200,"wait"),0))</f>
        <v>wait</v>
      </c>
      <c r="CN38" s="8" t="str">
        <f>IF(AND(CN37&gt;0,CN37&lt;&gt;"wait"),"AT",IF(AIL!$T39="AI",IF(Sheet1!$D39&gt;AIL!$S39+50,50,"wait"),0))</f>
        <v>AT</v>
      </c>
      <c r="CO38" s="8" t="str">
        <f>IF(AND(CO37&gt;0,CO37&lt;&gt;"wait"),"AT",IF(AIL!$T39="AI",IF(Sheet1!$D39&gt;AIL!$S39+100,100,"wait"),0))</f>
        <v>AT</v>
      </c>
      <c r="CP38" s="8" t="str">
        <f>IF(AND(CP37&gt;0,CP37&lt;&gt;"wait"),"AT",IF(AIL!$T39="AI",IF(Sheet1!$D39&gt;AIL!$S39+150,150,"wait"),0))</f>
        <v>wait</v>
      </c>
      <c r="CQ38" s="8" t="str">
        <f>IF(AND(CQ37&gt;0,CQ37&lt;&gt;"wait"),"AT",IF(AIL!$T39="AI",IF(Sheet1!$D39&gt;AIL!$S39+200,200,"wait"),0))</f>
        <v>wait</v>
      </c>
      <c r="CR38" s="8">
        <f t="shared" si="74"/>
        <v>-100</v>
      </c>
      <c r="CS38" s="8"/>
      <c r="CT38" s="8" t="str">
        <f>IF(AND(CT37&gt;0,CT37&lt;&gt;"wait"),"AT",IF(AIL!$V39="AI",IF(Sheet1!$E39&lt;AIL!$U39-50,50,"wait"),0))</f>
        <v>AT</v>
      </c>
      <c r="CU38" s="8" t="str">
        <f>IF(AND(CU37&gt;0,CU37&lt;&gt;"wait"),"AT",IF(AIL!$V39="AI",IF(Sheet1!$E39&lt;AIL!$U39-100,100,"wait"),0))</f>
        <v>AT</v>
      </c>
      <c r="CV38" s="8" t="str">
        <f>IF(AND(CV37&gt;0,CV37&lt;&gt;"wait"),"AT",IF(AIL!$V39="AI",IF(Sheet1!$E39&lt;AIL!$U39-150,150,"wait"),0))</f>
        <v>AT</v>
      </c>
      <c r="CW38" s="8" t="str">
        <f>IF(AND(CW37&gt;0,CW37&lt;&gt;"wait"),"AT",IF(AIL!$V39="AI",IF(Sheet1!$E39&lt;AIL!$U39-200,200,"wait"),0))</f>
        <v>wait</v>
      </c>
      <c r="CX38" s="8" t="str">
        <f>IF(AND(CX37&gt;0,CX37&lt;&gt;"wait"),"AT",IF(AIL!$V39="AI",IF(Sheet1!$D39&gt;AIL!$U39+50,50,"wait"),0))</f>
        <v>AT</v>
      </c>
      <c r="CY38" s="8" t="str">
        <f>IF(AND(CY37&gt;0,CY37&lt;&gt;"wait"),"AT",IF(AIL!$V39="AI",IF(Sheet1!$D39&gt;AIL!$U39+100,100,"wait"),0))</f>
        <v>AT</v>
      </c>
      <c r="CZ38" s="8" t="str">
        <f>IF(AND(CZ37&gt;0,CZ37&lt;&gt;"wait"),"AT",IF(AIL!$V39="AI",IF(Sheet1!$D39&gt;AIL!$U39+150,150,"wait"),0))</f>
        <v>wait</v>
      </c>
      <c r="DA38" s="8" t="str">
        <f>IF(AND(DA37&gt;0,DA37&lt;&gt;"wait"),"AT",IF(AIL!$V39="AI",IF(Sheet1!$D39&gt;AIL!$U39+200,200,"wait"),0))</f>
        <v>wait</v>
      </c>
      <c r="DB38" s="8">
        <f t="shared" si="75"/>
        <v>-100</v>
      </c>
      <c r="DC38" s="8"/>
      <c r="DD38" s="8" t="str">
        <f>IF(AND(DD37&gt;0,DD37&lt;&gt;"wait"),"AT",IF(AIL!$X39="AI",IF(Sheet1!$E39&lt;AIL!$W39-50,50,"wait"),0))</f>
        <v>AT</v>
      </c>
      <c r="DE38" s="8" t="str">
        <f>IF(AND(DE37&gt;0,DE37&lt;&gt;"wait"),"AT",IF(AIL!$X39="AI",IF(Sheet1!$E39&lt;AIL!$W39-100,100,"wait"),0))</f>
        <v>AT</v>
      </c>
      <c r="DF38" s="8" t="str">
        <f>IF(AND(DF37&gt;0,DF37&lt;&gt;"wait"),"AT",IF(AIL!$X39="AI",IF(Sheet1!$E39&lt;AIL!$W39-150,150,"wait"),0))</f>
        <v>AT</v>
      </c>
      <c r="DG38" s="8" t="str">
        <f>IF(AND(DG37&gt;0,DG37&lt;&gt;"wait"),"AT",IF(AIL!$X39="AI",IF(Sheet1!$E39&lt;AIL!$W39-200,200,"wait"),0))</f>
        <v>wait</v>
      </c>
      <c r="DH38" s="8" t="str">
        <f>IF(AND(DH37&gt;0,DH37&lt;&gt;"wait"),"AT",IF(AIL!$X39="AI",IF(Sheet1!$D39&gt;AIL!$W39+50,50,"wait"),0))</f>
        <v>AT</v>
      </c>
      <c r="DI38" s="8" t="str">
        <f>IF(AND(DI37&gt;0,DI37&lt;&gt;"wait"),"AT",IF(AIL!$X39="AI",IF(Sheet1!$D39&gt;AIL!$W39+100,100,"wait"),0))</f>
        <v>AT</v>
      </c>
      <c r="DJ38" s="8" t="str">
        <f>IF(AND(DJ37&gt;0,DJ37&lt;&gt;"wait"),"AT",IF(AIL!$X39="AI",IF(Sheet1!$D39&gt;AIL!$W39+150,150,"wait"),0))</f>
        <v>wait</v>
      </c>
      <c r="DK38" s="8" t="str">
        <f>IF(AND(DK37&gt;0,DK37&lt;&gt;"wait"),"AT",IF(AIL!$X39="AI",IF(Sheet1!$D39&gt;AIL!$W39+200,200,"wait"),0))</f>
        <v>wait</v>
      </c>
      <c r="DL38" s="8">
        <f t="shared" si="76"/>
        <v>-100</v>
      </c>
      <c r="DN38" s="10" t="str">
        <f>IF(AND(DN37&gt;0,DN37&lt;&gt;"wait"),"AT",IF(AIL!$AA39="AI",IF(Sheet1!$E39&lt;AIL!$Z39-50,50,"wait"),0))</f>
        <v>AT</v>
      </c>
      <c r="DO38" s="10" t="str">
        <f>IF(AND(DO37&gt;0,DO37&lt;&gt;"wait"),"AT",IF(AIL!$AA39="AI",IF(Sheet1!$E39&lt;AIL!$Z39-100,100,"wait"),0))</f>
        <v>AT</v>
      </c>
      <c r="DP38" s="10" t="str">
        <f>IF(AND(DP37&gt;0,DP37&lt;&gt;"wait"),"AT",IF(AIL!$AA39="AI",IF(Sheet1!$E39&lt;AIL!$Z39-150,150,"wait"),0))</f>
        <v>AT</v>
      </c>
      <c r="DQ38" s="10" t="str">
        <f>IF(AND(DQ37&gt;0,DQ37&lt;&gt;"wait"),"AT",IF(AIL!$AA39="AI",IF(Sheet1!$E39&lt;AIL!$Z39-200,200,"wait"),0))</f>
        <v>wait</v>
      </c>
      <c r="DR38" s="10" t="str">
        <f>IF(AND(DR37&gt;0,DR37&lt;&gt;"wait"),"AT",IF(AIL!$AA39="AI",IF(Sheet1!$D39&gt;AIL!$Z39+50,50,"wait"),0))</f>
        <v>AT</v>
      </c>
      <c r="DS38" s="10" t="str">
        <f>IF(AND(DS37&gt;0,DS37&lt;&gt;"wait"),"AT",IF(AIL!$AA39="AI",IF(Sheet1!$D39&gt;AIL!$Z39+100,100,"wait"),0))</f>
        <v>wait</v>
      </c>
      <c r="DT38" s="10" t="str">
        <f>IF(AND(DT37&gt;0,DT37&lt;&gt;"wait"),"AT",IF(AIL!$AA39="AI",IF(Sheet1!$D39&gt;AIL!$Z39+150,150,"wait"),0))</f>
        <v>wait</v>
      </c>
      <c r="DU38" s="10" t="str">
        <f>IF(AND(DU37&gt;0,DU37&lt;&gt;"wait"),"AT",IF(AIL!$AA39="AI",IF(Sheet1!$D39&gt;AIL!$Z39+200,200,"wait"),0))</f>
        <v>wait</v>
      </c>
      <c r="DV38" s="10">
        <f t="shared" si="44"/>
        <v>-50</v>
      </c>
      <c r="DX38" s="10" t="str">
        <f>IF(AND(DX37&gt;0,DX37&lt;&gt;"wait"),"AT",IF(AIL!$AC39="AI",IF(Sheet1!$E39&lt;AIL!$AB39-50,50,"wait"),0))</f>
        <v>AT</v>
      </c>
      <c r="DY38" s="10" t="str">
        <f>IF(AND(DY37&gt;0,DY37&lt;&gt;"wait"),"AT",IF(AIL!$AC39="AI",IF(Sheet1!$E39&lt;AIL!$AB39-100,100,"wait"),0))</f>
        <v>AT</v>
      </c>
      <c r="DZ38" s="10" t="str">
        <f>IF(AND(DZ37&gt;0,DZ37&lt;&gt;"wait"),"AT",IF(AIL!$AC39="AI",IF(Sheet1!$E39&lt;AIL!$AB39-150,150,"wait"),0))</f>
        <v>AT</v>
      </c>
      <c r="EA38" s="10" t="str">
        <f>IF(AND(EA37&gt;0,EA37&lt;&gt;"wait"),"AT",IF(AIL!$AC39="AI",IF(Sheet1!$E39&lt;AIL!$AB39-200,200,"wait"),0))</f>
        <v>AT</v>
      </c>
      <c r="EB38" s="10" t="str">
        <f>IF(AND(EB37&gt;0,EB37&lt;&gt;"wait"),"AT",IF(AIL!$AC39="AI",IF(Sheet1!$D39&gt;AIL!$AB39+50,50,"wait"),0))</f>
        <v>AT</v>
      </c>
      <c r="EC38" s="10" t="str">
        <f>IF(AND(EC37&gt;0,EC37&lt;&gt;"wait"),"AT",IF(AIL!$AC39="AI",IF(Sheet1!$D39&gt;AIL!$AB39+100,100,"wait"),0))</f>
        <v>wait</v>
      </c>
      <c r="ED38" s="10" t="str">
        <f>IF(AND(ED37&gt;0,ED37&lt;&gt;"wait"),"AT",IF(AIL!$AC39="AI",IF(Sheet1!$D39&gt;AIL!$AB39+150,150,"wait"),0))</f>
        <v>wait</v>
      </c>
      <c r="EE38" s="10" t="str">
        <f>IF(AND(EE37&gt;0,EE37&lt;&gt;"wait"),"AT",IF(AIL!$AC39="AI",IF(Sheet1!$D39&gt;AIL!$AB39+200,200,"wait"),0))</f>
        <v>wait</v>
      </c>
      <c r="EF38" s="10">
        <f t="shared" si="45"/>
        <v>-50</v>
      </c>
      <c r="EH38" s="10" t="str">
        <f>IF(AND(EH37&gt;0,EH37&lt;&gt;"wait"),"AT",IF(AIL!$AE39="AI",IF(Sheet1!$E39&lt;AIL!$AD39-50,50,"wait"),0))</f>
        <v>AT</v>
      </c>
      <c r="EI38" s="10" t="str">
        <f>IF(AND(EI37&gt;0,EI37&lt;&gt;"wait"),"AT",IF(AIL!$AE39="AI",IF(Sheet1!$E39&lt;AIL!$AD39-100,100,"wait"),0))</f>
        <v>AT</v>
      </c>
      <c r="EJ38" s="10" t="str">
        <f>IF(AND(EJ37&gt;0,EJ37&lt;&gt;"wait"),"AT",IF(AIL!$AE39="AI",IF(Sheet1!$E39&lt;AIL!$AD39-150,150,"wait"),0))</f>
        <v>AT</v>
      </c>
      <c r="EK38" s="10" t="str">
        <f>IF(AND(EK37&gt;0,EK37&lt;&gt;"wait"),"AT",IF(AIL!$AE39="AI",IF(Sheet1!$E39&lt;AIL!$AD39-200,200,"wait"),0))</f>
        <v>AT</v>
      </c>
      <c r="EL38" s="10" t="str">
        <f>IF(AND(EL37&gt;0,EL37&lt;&gt;"wait"),"AT",IF(AIL!$AE39="AI",IF(Sheet1!$D39&gt;AIL!$AD39+50,50,"wait"),0))</f>
        <v>AT</v>
      </c>
      <c r="EM38" s="10" t="str">
        <f>IF(AND(EM37&gt;0,EM37&lt;&gt;"wait"),"AT",IF(AIL!$AE39="AI",IF(Sheet1!$D39&gt;AIL!$AD39+100,100,"wait"),0))</f>
        <v>wait</v>
      </c>
      <c r="EN38" s="10" t="str">
        <f>IF(AND(EN37&gt;0,EN37&lt;&gt;"wait"),"AT",IF(AIL!$AE39="AI",IF(Sheet1!$D39&gt;AIL!$AD39+150,150,"wait"),0))</f>
        <v>wait</v>
      </c>
      <c r="EO38" s="10" t="str">
        <f>IF(AND(EO37&gt;0,EO37&lt;&gt;"wait"),"AT",IF(AIL!$AE39="AI",IF(Sheet1!$D39&gt;AIL!$AD39+200,200,"wait"),0))</f>
        <v>wait</v>
      </c>
      <c r="EP38" s="10">
        <f t="shared" si="46"/>
        <v>-50</v>
      </c>
      <c r="ER38" s="10" t="str">
        <f>IF(AND(ER37&gt;0,ER37&lt;&gt;"wait"),"AT",IF(AIL!$AG39="AI",IF(Sheet1!$E39&lt;AIL!$AF39-50,50,"wait"),0))</f>
        <v>AT</v>
      </c>
      <c r="ES38" s="10" t="str">
        <f>IF(AND(ES37&gt;0,ES37&lt;&gt;"wait"),"AT",IF(AIL!$AG39="AI",IF(Sheet1!$E39&lt;AIL!$AF39-100,100,"wait"),0))</f>
        <v>AT</v>
      </c>
      <c r="ET38" s="10" t="str">
        <f>IF(AND(ET37&gt;0,ET37&lt;&gt;"wait"),"AT",IF(AIL!$AG39="AI",IF(Sheet1!$E39&lt;AIL!$AF39-150,150,"wait"),0))</f>
        <v>AT</v>
      </c>
      <c r="EU38" s="10" t="str">
        <f>IF(AND(EU37&gt;0,EU37&lt;&gt;"wait"),"AT",IF(AIL!$AG39="AI",IF(Sheet1!$E39&lt;AIL!$AF39-200,200,"wait"),0))</f>
        <v>AT</v>
      </c>
      <c r="EV38" s="10" t="str">
        <f>IF(AND(EV37&gt;0,EV37&lt;&gt;"wait"),"AT",IF(AIL!$AG39="AI",IF(Sheet1!$D39&gt;AIL!$AF39+50,50,"wait"),0))</f>
        <v>AT</v>
      </c>
      <c r="EW38" s="10" t="str">
        <f>IF(AND(EW37&gt;0,EW37&lt;&gt;"wait"),"AT",IF(AIL!$AG39="AI",IF(Sheet1!$D39&gt;AIL!$AF39+100,100,"wait"),0))</f>
        <v>wait</v>
      </c>
      <c r="EX38" s="10" t="str">
        <f>IF(AND(EX37&gt;0,EX37&lt;&gt;"wait"),"AT",IF(AIL!$AG39="AI",IF(Sheet1!$D39&gt;AIL!$AF39+150,150,"wait"),0))</f>
        <v>wait</v>
      </c>
      <c r="EY38" s="10" t="str">
        <f>IF(AND(EY37&gt;0,EY37&lt;&gt;"wait"),"AT",IF(AIL!$AG39="AI",IF(Sheet1!$D39&gt;AIL!$AF39+200,200,"wait"),0))</f>
        <v>wait</v>
      </c>
      <c r="EZ38" s="10">
        <f t="shared" si="47"/>
        <v>-50</v>
      </c>
      <c r="FB38" s="10" t="str">
        <f>IF(AND(FB37&gt;0,FB37&lt;&gt;"wait"),"AT",IF(AIL!$AI39="AI",IF(Sheet1!$E39&lt;AIL!$AH39-50,50,"wait"),0))</f>
        <v>AT</v>
      </c>
      <c r="FC38" s="10" t="str">
        <f>IF(AND(FC37&gt;0,FC37&lt;&gt;"wait"),"AT",IF(AIL!$AI39="AI",IF(Sheet1!$E39&lt;AIL!$AH39-100,100,"wait"),0))</f>
        <v>AT</v>
      </c>
      <c r="FD38" s="10" t="str">
        <f>IF(AND(FD37&gt;0,FD37&lt;&gt;"wait"),"AT",IF(AIL!$AI39="AI",IF(Sheet1!$E39&lt;AIL!$AH39-150,150,"wait"),0))</f>
        <v>AT</v>
      </c>
      <c r="FE38" s="10" t="str">
        <f>IF(AND(FE37&gt;0,FE37&lt;&gt;"wait"),"AT",IF(AIL!$AI39="AI",IF(Sheet1!$E39&lt;AIL!$AH39-200,200,"wait"),0))</f>
        <v>AT</v>
      </c>
      <c r="FF38" s="10" t="str">
        <f>IF(AND(FF37&gt;0,FF37&lt;&gt;"wait"),"AT",IF(AIL!$AI39="AI",IF(Sheet1!$D39&gt;AIL!$AH39+50,50,"wait"),0))</f>
        <v>AT</v>
      </c>
      <c r="FG38" s="10" t="str">
        <f>IF(AND(FG37&gt;0,FG37&lt;&gt;"wait"),"AT",IF(AIL!$AI39="AI",IF(Sheet1!$D39&gt;AIL!$AH39+100,100,"wait"),0))</f>
        <v>wait</v>
      </c>
      <c r="FH38" s="10" t="str">
        <f>IF(AND(FH37&gt;0,FH37&lt;&gt;"wait"),"AT",IF(AIL!$AI39="AI",IF(Sheet1!$D39&gt;AIL!$AH39+150,150,"wait"),0))</f>
        <v>wait</v>
      </c>
      <c r="FI38" s="10" t="str">
        <f>IF(AND(FI37&gt;0,FI37&lt;&gt;"wait"),"AT",IF(AIL!$AI39="AI",IF(Sheet1!$D39&gt;AIL!$AH39+200,200,"wait"),0))</f>
        <v>wait</v>
      </c>
      <c r="FJ38" s="10">
        <f t="shared" si="48"/>
        <v>-50</v>
      </c>
      <c r="FL38" s="10" t="str">
        <f>IF(AND(FL37&gt;0,FL37&lt;&gt;"wait"),"AT",IF(AIL!$AK39="AI",IF(Sheet1!$E39&lt;AIL!$AJ39-50,50,"wait"),0))</f>
        <v>AT</v>
      </c>
      <c r="FM38" s="10" t="str">
        <f>IF(AND(FM37&gt;0,FM37&lt;&gt;"wait"),"AT",IF(AIL!$AK39="AI",IF(Sheet1!$E39&lt;AIL!$AJ39-100,100,"wait"),0))</f>
        <v>AT</v>
      </c>
      <c r="FN38" s="10" t="str">
        <f>IF(AND(FN37&gt;0,FN37&lt;&gt;"wait"),"AT",IF(AIL!$AK39="AI",IF(Sheet1!$E39&lt;AIL!$AJ39-150,150,"wait"),0))</f>
        <v>AT</v>
      </c>
      <c r="FO38" s="10" t="str">
        <f>IF(AND(FO37&gt;0,FO37&lt;&gt;"wait"),"AT",IF(AIL!$AK39="AI",IF(Sheet1!$E39&lt;AIL!$AJ39-200,200,"wait"),0))</f>
        <v>AT</v>
      </c>
      <c r="FP38" s="10" t="str">
        <f>IF(AND(FP37&gt;0,FP37&lt;&gt;"wait"),"AT",IF(AIL!$AK39="AI",IF(Sheet1!$D39&gt;AIL!$AJ39+50,50,"wait"),0))</f>
        <v>AT</v>
      </c>
      <c r="FQ38" s="10" t="str">
        <f>IF(AND(FQ37&gt;0,FQ37&lt;&gt;"wait"),"AT",IF(AIL!$AK39="AI",IF(Sheet1!$D39&gt;AIL!$AJ39+100,100,"wait"),0))</f>
        <v>wait</v>
      </c>
      <c r="FR38" s="10" t="str">
        <f>IF(AND(FR37&gt;0,FR37&lt;&gt;"wait"),"AT",IF(AIL!$AK39="AI",IF(Sheet1!$D39&gt;AIL!$AJ39+150,150,"wait"),0))</f>
        <v>wait</v>
      </c>
      <c r="FS38" s="10" t="str">
        <f>IF(AND(FS37&gt;0,FS37&lt;&gt;"wait"),"AT",IF(AIL!$AK39="AI",IF(Sheet1!$D39&gt;AIL!$AJ39+200,200,"wait"),0))</f>
        <v>wait</v>
      </c>
      <c r="FT38" s="10">
        <f t="shared" si="49"/>
        <v>-50</v>
      </c>
      <c r="FV38" s="10" t="str">
        <f>IF(AND(FV37&gt;0,FV37&lt;&gt;"wait"),"AT",IF(AIL!$AM39="AI",IF(Sheet1!$E39&lt;AIL!$AL39-50,50,"wait"),0))</f>
        <v>AT</v>
      </c>
      <c r="FW38" s="10" t="str">
        <f>IF(AND(FW37&gt;0,FW37&lt;&gt;"wait"),"AT",IF(AIL!$AM39="AI",IF(Sheet1!$E39&lt;AIL!$AL39-100,100,"wait"),0))</f>
        <v>AT</v>
      </c>
      <c r="FX38" s="10" t="str">
        <f>IF(AND(FX37&gt;0,FX37&lt;&gt;"wait"),"AT",IF(AIL!$AM39="AI",IF(Sheet1!$E39&lt;AIL!$AL39-150,150,"wait"),0))</f>
        <v>AT</v>
      </c>
      <c r="FY38" s="10" t="str">
        <f>IF(AND(FY37&gt;0,FY37&lt;&gt;"wait"),"AT",IF(AIL!$AM39="AI",IF(Sheet1!$E39&lt;AIL!$AL39-200,200,"wait"),0))</f>
        <v>AT</v>
      </c>
      <c r="FZ38" s="10" t="str">
        <f>IF(AND(FZ37&gt;0,FZ37&lt;&gt;"wait"),"AT",IF(AIL!$AM39="AI",IF(Sheet1!$D39&gt;AIL!$AL39+50,50,"wait"),0))</f>
        <v>AT</v>
      </c>
      <c r="GA38" s="10" t="str">
        <f>IF(AND(GA37&gt;0,GA37&lt;&gt;"wait"),"AT",IF(AIL!$AM39="AI",IF(Sheet1!$D39&gt;AIL!$AL39+100,100,"wait"),0))</f>
        <v>wait</v>
      </c>
      <c r="GB38" s="10" t="str">
        <f>IF(AND(GB37&gt;0,GB37&lt;&gt;"wait"),"AT",IF(AIL!$AM39="AI",IF(Sheet1!$D39&gt;AIL!$AL39+150,150,"wait"),0))</f>
        <v>wait</v>
      </c>
      <c r="GC38" s="10" t="str">
        <f>IF(AND(GC37&gt;0,GC37&lt;&gt;"wait"),"AT",IF(AIL!$AM39="AI",IF(Sheet1!$D39&gt;AIL!$AL39+200,200,"wait"),0))</f>
        <v>wait</v>
      </c>
      <c r="GD38" s="10">
        <f t="shared" si="50"/>
        <v>-50</v>
      </c>
      <c r="GF38" s="10" t="str">
        <f>IF(AND(GF37&gt;0,GF37&lt;&gt;"wait"),"AT",IF(AIL!$AO39="AI",IF(Sheet1!$E39&lt;AIL!$AN39-50,50,"wait"),0))</f>
        <v>AT</v>
      </c>
      <c r="GG38" s="10" t="str">
        <f>IF(AND(GG37&gt;0,GG37&lt;&gt;"wait"),"AT",IF(AIL!$AO39="AI",IF(Sheet1!$E39&lt;AIL!$AN39-100,100,"wait"),0))</f>
        <v>AT</v>
      </c>
      <c r="GH38" s="10" t="str">
        <f>IF(AND(GH37&gt;0,GH37&lt;&gt;"wait"),"AT",IF(AIL!$AO39="AI",IF(Sheet1!$E39&lt;AIL!$AN39-150,150,"wait"),0))</f>
        <v>AT</v>
      </c>
      <c r="GI38" s="10" t="str">
        <f>IF(AND(GI37&gt;0,GI37&lt;&gt;"wait"),"AT",IF(AIL!$AO39="AI",IF(Sheet1!$E39&lt;AIL!$AN39-200,200,"wait"),0))</f>
        <v>AT</v>
      </c>
      <c r="GJ38" s="10" t="str">
        <f>IF(AND(GJ37&gt;0,GJ37&lt;&gt;"wait"),"AT",IF(AIL!$AO39="AI",IF(Sheet1!$D39&gt;AIL!$AN39+50,50,"wait"),0))</f>
        <v>AT</v>
      </c>
      <c r="GK38" s="10" t="str">
        <f>IF(AND(GK37&gt;0,GK37&lt;&gt;"wait"),"AT",IF(AIL!$AO39="AI",IF(Sheet1!$D39&gt;AIL!$AN39+100,100,"wait"),0))</f>
        <v>wait</v>
      </c>
      <c r="GL38" s="10" t="str">
        <f>IF(AND(GL37&gt;0,GL37&lt;&gt;"wait"),"AT",IF(AIL!$AO39="AI",IF(Sheet1!$D39&gt;AIL!$AN39+150,150,"wait"),0))</f>
        <v>wait</v>
      </c>
      <c r="GM38" s="10" t="str">
        <f>IF(AND(GM37&gt;0,GM37&lt;&gt;"wait"),"AT",IF(AIL!$AO39="AI",IF(Sheet1!$D39&gt;AIL!$AN39+200,200,"wait"),0))</f>
        <v>wait</v>
      </c>
      <c r="GN38" s="10">
        <f t="shared" si="51"/>
        <v>-50</v>
      </c>
      <c r="GP38" s="10" t="str">
        <f>IF(AND(GP37&gt;0,GP37&lt;&gt;"wait"),"AT",IF(AIL!$AQ39="AI",IF(Sheet1!$E39&lt;AIL!$AP39-50,50,"wait"),0))</f>
        <v>AT</v>
      </c>
      <c r="GQ38" s="10" t="str">
        <f>IF(AND(GQ37&gt;0,GQ37&lt;&gt;"wait"),"AT",IF(AIL!$AQ39="AI",IF(Sheet1!$E39&lt;AIL!$AP39-100,100,"wait"),0))</f>
        <v>AT</v>
      </c>
      <c r="GR38" s="10" t="str">
        <f>IF(AND(GR37&gt;0,GR37&lt;&gt;"wait"),"AT",IF(AIL!$AQ39="AI",IF(Sheet1!$E39&lt;AIL!$AP39-150,150,"wait"),0))</f>
        <v>AT</v>
      </c>
      <c r="GS38" s="10" t="str">
        <f>IF(AND(GS37&gt;0,GS37&lt;&gt;"wait"),"AT",IF(AIL!$AQ39="AI",IF(Sheet1!$E39&lt;AIL!$AP39-200,200,"wait"),0))</f>
        <v>AT</v>
      </c>
      <c r="GT38" s="10" t="str">
        <f>IF(AND(GT37&gt;0,GT37&lt;&gt;"wait"),"AT",IF(AIL!$AQ39="AI",IF(Sheet1!$D39&gt;AIL!$AP39+50,50,"wait"),0))</f>
        <v>AT</v>
      </c>
      <c r="GU38" s="10" t="str">
        <f>IF(AND(GU37&gt;0,GU37&lt;&gt;"wait"),"AT",IF(AIL!$AQ39="AI",IF(Sheet1!$D39&gt;AIL!$AP39+100,100,"wait"),0))</f>
        <v>wait</v>
      </c>
      <c r="GV38" s="10" t="str">
        <f>IF(AND(GV37&gt;0,GV37&lt;&gt;"wait"),"AT",IF(AIL!$AQ39="AI",IF(Sheet1!$D39&gt;AIL!$AP39+150,150,"wait"),0))</f>
        <v>wait</v>
      </c>
      <c r="GW38" s="10" t="str">
        <f>IF(AND(GW37&gt;0,GW37&lt;&gt;"wait"),"AT",IF(AIL!$AQ39="AI",IF(Sheet1!$D39&gt;AIL!$AP39+200,200,"wait"),0))</f>
        <v>wait</v>
      </c>
      <c r="GX38" s="10">
        <f t="shared" si="52"/>
        <v>-50</v>
      </c>
      <c r="GZ38" s="10" t="str">
        <f>IF(AND(GZ37&gt;0,GZ37&lt;&gt;"wait"),"AT",IF(AIL!$AS39="AI",IF(Sheet1!$E39&lt;AIL!$AR39-50,50,"wait"),0))</f>
        <v>AT</v>
      </c>
      <c r="HA38" s="10" t="str">
        <f>IF(AND(HA37&gt;0,HA37&lt;&gt;"wait"),"AT",IF(AIL!$AS39="AI",IF(Sheet1!$E39&lt;AIL!$AR39-100,100,"wait"),0))</f>
        <v>AT</v>
      </c>
      <c r="HB38" s="10" t="str">
        <f>IF(AND(HB37&gt;0,HB37&lt;&gt;"wait"),"AT",IF(AIL!$AS39="AI",IF(Sheet1!$E39&lt;AIL!$AR39-150,150,"wait"),0))</f>
        <v>AT</v>
      </c>
      <c r="HC38" s="10" t="str">
        <f>IF(AND(HC37&gt;0,HC37&lt;&gt;"wait"),"AT",IF(AIL!$AS39="AI",IF(Sheet1!$E39&lt;AIL!$AR39-200,200,"wait"),0))</f>
        <v>AT</v>
      </c>
      <c r="HD38" s="10" t="str">
        <f>IF(AND(HD37&gt;0,HD37&lt;&gt;"wait"),"AT",IF(AIL!$AS39="AI",IF(Sheet1!$D39&gt;AIL!$AR39+50,50,"wait"),0))</f>
        <v>AT</v>
      </c>
      <c r="HE38" s="10" t="str">
        <f>IF(AND(HE37&gt;0,HE37&lt;&gt;"wait"),"AT",IF(AIL!$AS39="AI",IF(Sheet1!$D39&gt;AIL!$AR39+100,100,"wait"),0))</f>
        <v>wait</v>
      </c>
      <c r="HF38" s="10" t="str">
        <f>IF(AND(HF37&gt;0,HF37&lt;&gt;"wait"),"AT",IF(AIL!$AS39="AI",IF(Sheet1!$D39&gt;AIL!$AR39+150,150,"wait"),0))</f>
        <v>wait</v>
      </c>
      <c r="HG38" s="10" t="str">
        <f>IF(AND(HG37&gt;0,HG37&lt;&gt;"wait"),"AT",IF(AIL!$AS39="AI",IF(Sheet1!$D39&gt;AIL!$AR39+200,200,"wait"),0))</f>
        <v>wait</v>
      </c>
      <c r="HH38" s="10">
        <f t="shared" si="53"/>
        <v>-50</v>
      </c>
      <c r="HJ38" s="10" t="str">
        <f>IF(AND(HJ37&gt;0,HJ37&lt;&gt;"wait"),"AT",IF(AIL!$AU39="AI",IF(Sheet1!$E39&lt;AIL!$AT39-50,50,"wait"),0))</f>
        <v>AT</v>
      </c>
      <c r="HK38" s="10" t="str">
        <f>IF(AND(HK37&gt;0,HK37&lt;&gt;"wait"),"AT",IF(AIL!$AU39="AI",IF(Sheet1!$E39&lt;AIL!$AT39-100,100,"wait"),0))</f>
        <v>AT</v>
      </c>
      <c r="HL38" s="10" t="str">
        <f>IF(AND(HL37&gt;0,HL37&lt;&gt;"wait"),"AT",IF(AIL!$AU39="AI",IF(Sheet1!$E39&lt;AIL!$AT39-150,150,"wait"),0))</f>
        <v>AT</v>
      </c>
      <c r="HM38" s="10" t="str">
        <f>IF(AND(HM37&gt;0,HM37&lt;&gt;"wait"),"AT",IF(AIL!$AU39="AI",IF(Sheet1!$E39&lt;AIL!$AT39-200,200,"wait"),0))</f>
        <v>AT</v>
      </c>
      <c r="HN38" s="10" t="str">
        <f>IF(AND(HN37&gt;0,HN37&lt;&gt;"wait"),"AT",IF(AIL!$AU39="AI",IF(Sheet1!$D39&gt;AIL!$AT39+50,50,"wait"),0))</f>
        <v>AT</v>
      </c>
      <c r="HO38" s="10" t="str">
        <f>IF(AND(HO37&gt;0,HO37&lt;&gt;"wait"),"AT",IF(AIL!$AU39="AI",IF(Sheet1!$D39&gt;AIL!$AT39+100,100,"wait"),0))</f>
        <v>wait</v>
      </c>
      <c r="HP38" s="10" t="str">
        <f>IF(AND(HP37&gt;0,HP37&lt;&gt;"wait"),"AT",IF(AIL!$AU39="AI",IF(Sheet1!$D39&gt;AIL!$AT39+150,150,"wait"),0))</f>
        <v>wait</v>
      </c>
      <c r="HQ38" s="10" t="str">
        <f>IF(AND(HQ37&gt;0,HQ37&lt;&gt;"wait"),"AT",IF(AIL!$AU39="AI",IF(Sheet1!$D39&gt;AIL!$AT39+200,200,"wait"),0))</f>
        <v>wait</v>
      </c>
      <c r="HR38" s="10">
        <f t="shared" si="54"/>
        <v>-50</v>
      </c>
      <c r="HT38" s="10" t="str">
        <f>IF(AND(HT37&gt;0,HT37&lt;&gt;"wait"),"AT",IF(AIL!$AX39="AI",IF(Sheet1!$E39&lt;AIL!$AW39-50,50,"wait"),0))</f>
        <v>AT</v>
      </c>
      <c r="HU38" s="10" t="str">
        <f>IF(AND(HU37&gt;0,HU37&lt;&gt;"wait"),"AT",IF(AIL!$AX39="AI",IF(Sheet1!$E39&lt;AIL!$AW39-100,100,"wait"),0))</f>
        <v>wait</v>
      </c>
      <c r="HV38" s="10" t="str">
        <f>IF(AND(HV37&gt;0,HV37&lt;&gt;"wait"),"AT",IF(AIL!$AX39="AI",IF(Sheet1!$E39&lt;AIL!$AW39-150,150,"wait"),0))</f>
        <v>wait</v>
      </c>
      <c r="HW38" s="10" t="str">
        <f>IF(AND(HW37&gt;0,HW37&lt;&gt;"wait"),"AT",IF(AIL!$AX39="AI",IF(Sheet1!$E39&lt;AIL!$AW39-200,200,"wait"),0))</f>
        <v>wait</v>
      </c>
      <c r="HX38" s="10" t="str">
        <f>IF(AND(HX37&gt;0,HX37&lt;&gt;"wait"),"AT",IF(AIL!$AX39="AI",IF(Sheet1!$D39&gt;AIL!$AW39+50,50,"wait"),0))</f>
        <v>wait</v>
      </c>
      <c r="HY38" s="10" t="str">
        <f>IF(AND(HY37&gt;0,HY37&lt;&gt;"wait"),"AT",IF(AIL!$AX39="AI",IF(Sheet1!$D39&gt;AIL!$AW39+100,100,"wait"),0))</f>
        <v>wait</v>
      </c>
      <c r="HZ38" s="10" t="str">
        <f>IF(AND(HZ37&gt;0,HZ37&lt;&gt;"wait"),"AT",IF(AIL!$AX39="AI",IF(Sheet1!$D39&gt;AIL!$AW39+150,150,"wait"),0))</f>
        <v>wait</v>
      </c>
      <c r="IA38" s="10" t="str">
        <f>IF(AND(IA37&gt;0,IA37&lt;&gt;"wait"),"AT",IF(AIL!$AX39="AI",IF(Sheet1!$D39&gt;AIL!$AW39+200,200,"wait"),0))</f>
        <v>wait</v>
      </c>
      <c r="IB38" s="10">
        <f t="shared" si="55"/>
        <v>50</v>
      </c>
      <c r="ID38" s="10" t="str">
        <f>IF(AND(ID37&gt;0,ID37&lt;&gt;"wait"),"AT",IF(AIL!$AZ39="AI",IF(Sheet1!$E39&lt;AIL!$AY39-50,50,"wait"),0))</f>
        <v>AT</v>
      </c>
      <c r="IE38" s="10" t="str">
        <f>IF(AND(IE37&gt;0,IE37&lt;&gt;"wait"),"AT",IF(AIL!$AZ39="AI",IF(Sheet1!$E39&lt;AIL!$AY39-100,100,"wait"),0))</f>
        <v>wait</v>
      </c>
      <c r="IF38" s="10" t="str">
        <f>IF(AND(IF37&gt;0,IF37&lt;&gt;"wait"),"AT",IF(AIL!$AZ39="AI",IF(Sheet1!$E39&lt;AIL!$AY39-150,150,"wait"),0))</f>
        <v>wait</v>
      </c>
      <c r="IG38" s="10" t="str">
        <f>IF(AND(IG37&gt;0,IG37&lt;&gt;"wait"),"AT",IF(AIL!$AZ39="AI",IF(Sheet1!$E39&lt;AIL!$AY39-200,200,"wait"),0))</f>
        <v>wait</v>
      </c>
      <c r="IH38" s="10" t="str">
        <f>IF(AND(IH37&gt;0,IH37&lt;&gt;"wait"),"AT",IF(AIL!$AZ39="AI",IF(Sheet1!$D39&gt;AIL!$AY39+50,50,"wait"),0))</f>
        <v>wait</v>
      </c>
      <c r="II38" s="10" t="str">
        <f>IF(AND(II37&gt;0,II37&lt;&gt;"wait"),"AT",IF(AIL!$AZ39="AI",IF(Sheet1!$D39&gt;AIL!$AY39+100,100,"wait"),0))</f>
        <v>wait</v>
      </c>
      <c r="IJ38" s="10" t="str">
        <f>IF(AND(IJ37&gt;0,IJ37&lt;&gt;"wait"),"AT",IF(AIL!$AZ39="AI",IF(Sheet1!$D39&gt;AIL!$AY39+150,150,"wait"),0))</f>
        <v>wait</v>
      </c>
      <c r="IK38" s="10" t="str">
        <f>IF(AND(IK37&gt;0,IK37&lt;&gt;"wait"),"AT",IF(AIL!$AZ39="AI",IF(Sheet1!$D39&gt;AIL!$AY39+200,200,"wait"),0))</f>
        <v>wait</v>
      </c>
      <c r="IL38" s="10">
        <f t="shared" si="56"/>
        <v>50</v>
      </c>
      <c r="IN38" s="10" t="str">
        <f>IF(AND(IN37&gt;0,IN37&lt;&gt;"wait"),"AT",IF(AIL!$BB39="AI",IF(Sheet1!$E39&lt;AIL!$BA39-50,50,"wait"),0))</f>
        <v>AT</v>
      </c>
      <c r="IO38" s="10" t="str">
        <f>IF(AND(IO37&gt;0,IO37&lt;&gt;"wait"),"AT",IF(AIL!$BB39="AI",IF(Sheet1!$E39&lt;AIL!$BA39-100,100,"wait"),0))</f>
        <v>wait</v>
      </c>
      <c r="IP38" s="10" t="str">
        <f>IF(AND(IP37&gt;0,IP37&lt;&gt;"wait"),"AT",IF(AIL!$BB39="AI",IF(Sheet1!$E39&lt;AIL!$BA39-150,150,"wait"),0))</f>
        <v>wait</v>
      </c>
      <c r="IQ38" s="10" t="str">
        <f>IF(AND(IQ37&gt;0,IQ37&lt;&gt;"wait"),"AT",IF(AIL!$BB39="AI",IF(Sheet1!$E39&lt;AIL!$BA39-200,200,"wait"),0))</f>
        <v>wait</v>
      </c>
      <c r="IR38" s="10" t="str">
        <f>IF(AND(IR37&gt;0,IR37&lt;&gt;"wait"),"AT",IF(AIL!$BB39="AI",IF(Sheet1!$D39&gt;AIL!$BA39+50,50,"wait"),0))</f>
        <v>wait</v>
      </c>
      <c r="IS38" s="10" t="str">
        <f>IF(AND(IS37&gt;0,IS37&lt;&gt;"wait"),"AT",IF(AIL!$BB39="AI",IF(Sheet1!$D39&gt;AIL!$BA39+100,100,"wait"),0))</f>
        <v>wait</v>
      </c>
      <c r="IT38" s="10" t="str">
        <f>IF(AND(IT37&gt;0,IT37&lt;&gt;"wait"),"AT",IF(AIL!$BB39="AI",IF(Sheet1!$D39&gt;AIL!$BA39+150,150,"wait"),0))</f>
        <v>wait</v>
      </c>
      <c r="IU38" s="10" t="str">
        <f>IF(AND(IU37&gt;0,IU37&lt;&gt;"wait"),"AT",IF(AIL!$BB39="AI",IF(Sheet1!$D39&gt;AIL!$BA39+200,200,"wait"),0))</f>
        <v>wait</v>
      </c>
      <c r="IV38" s="10">
        <f t="shared" si="57"/>
        <v>50</v>
      </c>
      <c r="IX38" s="10" t="str">
        <f>IF(AND(IX37&gt;0,IX37&lt;&gt;"wait"),"AT",IF(AIL!$BD39="AI",IF(Sheet1!$E39&lt;AIL!$BC39-50,50,"wait"),0))</f>
        <v>AT</v>
      </c>
      <c r="IY38" s="10" t="str">
        <f>IF(AND(IY37&gt;0,IY37&lt;&gt;"wait"),"AT",IF(AIL!$BD39="AI",IF(Sheet1!$E39&lt;AIL!$BC39-100,100,"wait"),0))</f>
        <v>wait</v>
      </c>
      <c r="IZ38" s="10" t="str">
        <f>IF(AND(IZ37&gt;0,IZ37&lt;&gt;"wait"),"AT",IF(AIL!$BD39="AI",IF(Sheet1!$E39&lt;AIL!$BC39-150,150,"wait"),0))</f>
        <v>wait</v>
      </c>
      <c r="JA38" s="10" t="str">
        <f>IF(AND(JA37&gt;0,JA37&lt;&gt;"wait"),"AT",IF(AIL!$BD39="AI",IF(Sheet1!$E39&lt;AIL!$BC39-200,200,"wait"),0))</f>
        <v>wait</v>
      </c>
      <c r="JB38" s="10" t="str">
        <f>IF(AND(JB37&gt;0,JB37&lt;&gt;"wait"),"AT",IF(AIL!$BD39="AI",IF(Sheet1!$D39&gt;AIL!$BC39+50,50,"wait"),0))</f>
        <v>wait</v>
      </c>
      <c r="JC38" s="10" t="str">
        <f>IF(AND(JC37&gt;0,JC37&lt;&gt;"wait"),"AT",IF(AIL!$BD39="AI",IF(Sheet1!$D39&gt;AIL!$BC39+100,100,"wait"),0))</f>
        <v>wait</v>
      </c>
      <c r="JD38" s="10" t="str">
        <f>IF(AND(JD37&gt;0,JD37&lt;&gt;"wait"),"AT",IF(AIL!$BD39="AI",IF(Sheet1!$D39&gt;AIL!$BC39+150,150,"wait"),0))</f>
        <v>wait</v>
      </c>
      <c r="JE38" s="10" t="str">
        <f>IF(AND(JE37&gt;0,JE37&lt;&gt;"wait"),"AT",IF(AIL!$BD39="AI",IF(Sheet1!$D39&gt;AIL!$BC39+200,200,"wait"),0))</f>
        <v>wait</v>
      </c>
      <c r="JF38" s="10">
        <f t="shared" si="58"/>
        <v>50</v>
      </c>
      <c r="JH38" s="10" t="str">
        <f>IF(AND(JH37&gt;0,JH37&lt;&gt;"wait"),"AT",IF(AIL!$BF39="AI",IF(Sheet1!$E39&lt;AIL!$BE39-50,50,"wait"),0))</f>
        <v>AT</v>
      </c>
      <c r="JI38" s="10" t="str">
        <f>IF(AND(JI37&gt;0,JI37&lt;&gt;"wait"),"AT",IF(AIL!$BF39="AI",IF(Sheet1!$E39&lt;AIL!$BE39-100,100,"wait"),0))</f>
        <v>wait</v>
      </c>
      <c r="JJ38" s="10" t="str">
        <f>IF(AND(JJ37&gt;0,JJ37&lt;&gt;"wait"),"AT",IF(AIL!$BF39="AI",IF(Sheet1!$E39&lt;AIL!$BE39-150,150,"wait"),0))</f>
        <v>wait</v>
      </c>
      <c r="JK38" s="10" t="str">
        <f>IF(AND(JK37&gt;0,JK37&lt;&gt;"wait"),"AT",IF(AIL!$BF39="AI",IF(Sheet1!$E39&lt;AIL!$BE39-200,200,"wait"),0))</f>
        <v>wait</v>
      </c>
      <c r="JL38" s="10" t="str">
        <f>IF(AND(JL37&gt;0,JL37&lt;&gt;"wait"),"AT",IF(AIL!$BF39="AI",IF(Sheet1!$D39&gt;AIL!$BE39+50,50,"wait"),0))</f>
        <v>wait</v>
      </c>
      <c r="JM38" s="10" t="str">
        <f>IF(AND(JM37&gt;0,JM37&lt;&gt;"wait"),"AT",IF(AIL!$BF39="AI",IF(Sheet1!$D39&gt;AIL!$BE39+100,100,"wait"),0))</f>
        <v>wait</v>
      </c>
      <c r="JN38" s="10" t="str">
        <f>IF(AND(JN37&gt;0,JN37&lt;&gt;"wait"),"AT",IF(AIL!$BF39="AI",IF(Sheet1!$D39&gt;AIL!$BE39+150,150,"wait"),0))</f>
        <v>wait</v>
      </c>
      <c r="JO38" s="10" t="str">
        <f>IF(AND(JO37&gt;0,JO37&lt;&gt;"wait"),"AT",IF(AIL!$BF39="AI",IF(Sheet1!$D39&gt;AIL!$BE39+200,200,"wait"),0))</f>
        <v>wait</v>
      </c>
      <c r="JP38" s="10">
        <f t="shared" si="59"/>
        <v>50</v>
      </c>
      <c r="JR38" s="10" t="str">
        <f>IF(AND(JR37&gt;0,JR37&lt;&gt;"wait"),"AT",IF(AIL!$BH39="AI",IF(Sheet1!$E39&lt;AIL!$BG39-50,50,"wait"),0))</f>
        <v>AT</v>
      </c>
      <c r="JS38" s="10" t="str">
        <f>IF(AND(JS37&gt;0,JS37&lt;&gt;"wait"),"AT",IF(AIL!$BH39="AI",IF(Sheet1!$E39&lt;AIL!$BG39-100,100,"wait"),0))</f>
        <v>AT</v>
      </c>
      <c r="JT38" s="10" t="str">
        <f>IF(AND(JT37&gt;0,JT37&lt;&gt;"wait"),"AT",IF(AIL!$BH39="AI",IF(Sheet1!$E39&lt;AIL!$BG39-150,150,"wait"),0))</f>
        <v>wait</v>
      </c>
      <c r="JU38" s="10" t="str">
        <f>IF(AND(JU37&gt;0,JU37&lt;&gt;"wait"),"AT",IF(AIL!$BH39="AI",IF(Sheet1!$E39&lt;AIL!$BG39-200,200,"wait"),0))</f>
        <v>wait</v>
      </c>
      <c r="JV38" s="10" t="str">
        <f>IF(AND(JV37&gt;0,JV37&lt;&gt;"wait"),"AT",IF(AIL!$BH39="AI",IF(Sheet1!$D39&gt;AIL!$BG39+50,50,"wait"),0))</f>
        <v>wait</v>
      </c>
      <c r="JW38" s="10" t="str">
        <f>IF(AND(JW37&gt;0,JW37&lt;&gt;"wait"),"AT",IF(AIL!$BH39="AI",IF(Sheet1!$D39&gt;AIL!$BG39+100,100,"wait"),0))</f>
        <v>wait</v>
      </c>
      <c r="JX38" s="10" t="str">
        <f>IF(AND(JX37&gt;0,JX37&lt;&gt;"wait"),"AT",IF(AIL!$BH39="AI",IF(Sheet1!$D39&gt;AIL!$BG39+150,150,"wait"),0))</f>
        <v>wait</v>
      </c>
      <c r="JY38" s="10" t="str">
        <f>IF(AND(JY37&gt;0,JY37&lt;&gt;"wait"),"AT",IF(AIL!$BH39="AI",IF(Sheet1!$D39&gt;AIL!$BG39+200,200,"wait"),0))</f>
        <v>wait</v>
      </c>
      <c r="JZ38" s="10">
        <f t="shared" si="60"/>
        <v>100</v>
      </c>
      <c r="KB38" s="10" t="str">
        <f>IF(AND(KB37&gt;0,KB37&lt;&gt;"wait"),"AT",IF(AIL!$BJ39="AI",IF(Sheet1!$E39&lt;AIL!$BI39-50,50,"wait"),0))</f>
        <v>AT</v>
      </c>
      <c r="KC38" s="10" t="str">
        <f>IF(AND(KC37&gt;0,KC37&lt;&gt;"wait"),"AT",IF(AIL!$BJ39="AI",IF(Sheet1!$E39&lt;AIL!$BI39-100,100,"wait"),0))</f>
        <v>wait</v>
      </c>
      <c r="KD38" s="10" t="str">
        <f>IF(AND(KD37&gt;0,KD37&lt;&gt;"wait"),"AT",IF(AIL!$BJ39="AI",IF(Sheet1!$E39&lt;AIL!$BI39-150,150,"wait"),0))</f>
        <v>wait</v>
      </c>
      <c r="KE38" s="10" t="str">
        <f>IF(AND(KE37&gt;0,KE37&lt;&gt;"wait"),"AT",IF(AIL!$BJ39="AI",IF(Sheet1!$E39&lt;AIL!$BI39-200,200,"wait"),0))</f>
        <v>wait</v>
      </c>
      <c r="KF38" s="10" t="str">
        <f>IF(AND(KF37&gt;0,KF37&lt;&gt;"wait"),"AT",IF(AIL!$BJ39="AI",IF(Sheet1!$D39&gt;AIL!$BI39+50,50,"wait"),0))</f>
        <v>wait</v>
      </c>
      <c r="KG38" s="10" t="str">
        <f>IF(AND(KG37&gt;0,KG37&lt;&gt;"wait"),"AT",IF(AIL!$BJ39="AI",IF(Sheet1!$D39&gt;AIL!$BI39+100,100,"wait"),0))</f>
        <v>wait</v>
      </c>
      <c r="KH38" s="10" t="str">
        <f>IF(AND(KH37&gt;0,KH37&lt;&gt;"wait"),"AT",IF(AIL!$BJ39="AI",IF(Sheet1!$D39&gt;AIL!$BI39+150,150,"wait"),0))</f>
        <v>wait</v>
      </c>
      <c r="KI38" s="10" t="str">
        <f>IF(AND(KI37&gt;0,KI37&lt;&gt;"wait"),"AT",IF(AIL!$BJ39="AI",IF(Sheet1!$D39&gt;AIL!$BI39+200,200,"wait"),0))</f>
        <v>wait</v>
      </c>
      <c r="KJ38" s="10">
        <f t="shared" si="61"/>
        <v>50</v>
      </c>
      <c r="KL38" s="10" t="str">
        <f>IF(AND(KL37&gt;0,KL37&lt;&gt;"wait"),"AT",IF(AIL!$BL39="AI",IF(Sheet1!$E39&lt;AIL!$BK39-50,50,"wait"),0))</f>
        <v>wait</v>
      </c>
      <c r="KM38" s="10" t="str">
        <f>IF(AND(KM37&gt;0,KM37&lt;&gt;"wait"),"AT",IF(AIL!$BL39="AI",IF(Sheet1!$E39&lt;AIL!$BK39-100,100,"wait"),0))</f>
        <v>wait</v>
      </c>
      <c r="KN38" s="10" t="str">
        <f>IF(AND(KN37&gt;0,KN37&lt;&gt;"wait"),"AT",IF(AIL!$BL39="AI",IF(Sheet1!$E39&lt;AIL!$BK39-150,150,"wait"),0))</f>
        <v>wait</v>
      </c>
      <c r="KO38" s="10" t="str">
        <f>IF(AND(KO37&gt;0,KO37&lt;&gt;"wait"),"AT",IF(AIL!$BL39="AI",IF(Sheet1!$E39&lt;AIL!$BK39-200,200,"wait"),0))</f>
        <v>wait</v>
      </c>
      <c r="KP38" s="10" t="str">
        <f>IF(AND(KP37&gt;0,KP37&lt;&gt;"wait"),"AT",IF(AIL!$BL39="AI",IF(Sheet1!$D39&gt;AIL!$BK39+50,50,"wait"),0))</f>
        <v>AT</v>
      </c>
      <c r="KQ38" s="10" t="str">
        <f>IF(AND(KQ37&gt;0,KQ37&lt;&gt;"wait"),"AT",IF(AIL!$BL39="AI",IF(Sheet1!$D39&gt;AIL!$BK39+100,100,"wait"),0))</f>
        <v>wait</v>
      </c>
      <c r="KR38" s="10" t="str">
        <f>IF(AND(KR37&gt;0,KR37&lt;&gt;"wait"),"AT",IF(AIL!$BL39="AI",IF(Sheet1!$D39&gt;AIL!$BK39+150,150,"wait"),0))</f>
        <v>wait</v>
      </c>
      <c r="KS38" s="10" t="str">
        <f>IF(AND(KS37&gt;0,KS37&lt;&gt;"wait"),"AT",IF(AIL!$BL39="AI",IF(Sheet1!$D39&gt;AIL!$BK39+200,200,"wait"),0))</f>
        <v>wait</v>
      </c>
      <c r="KT38" s="10">
        <f t="shared" si="62"/>
        <v>-50</v>
      </c>
      <c r="KV38" s="10" t="str">
        <f>IF(AND(KV37&gt;0,KV37&lt;&gt;"wait"),"AT",IF(AIL!$BN39="AI",IF(Sheet1!$E39&lt;AIL!$BM39-50,50,"wait"),0))</f>
        <v>wait</v>
      </c>
      <c r="KW38" s="10" t="str">
        <f>IF(AND(KW37&gt;0,KW37&lt;&gt;"wait"),"AT",IF(AIL!$BN39="AI",IF(Sheet1!$E39&lt;AIL!$BM39-100,100,"wait"),0))</f>
        <v>wait</v>
      </c>
      <c r="KX38" s="10" t="str">
        <f>IF(AND(KX37&gt;0,KX37&lt;&gt;"wait"),"AT",IF(AIL!$BN39="AI",IF(Sheet1!$E39&lt;AIL!$BM39-150,150,"wait"),0))</f>
        <v>wait</v>
      </c>
      <c r="KY38" s="10" t="str">
        <f>IF(AND(KY37&gt;0,KY37&lt;&gt;"wait"),"AT",IF(AIL!$BN39="AI",IF(Sheet1!$E39&lt;AIL!$BM39-200,200,"wait"),0))</f>
        <v>wait</v>
      </c>
      <c r="KZ38" s="10" t="str">
        <f>IF(AND(KZ37&gt;0,KZ37&lt;&gt;"wait"),"AT",IF(AIL!$BN39="AI",IF(Sheet1!$D39&gt;AIL!$BM39+50,50,"wait"),0))</f>
        <v>AT</v>
      </c>
      <c r="LA38" s="10" t="str">
        <f>IF(AND(LA37&gt;0,LA37&lt;&gt;"wait"),"AT",IF(AIL!$BN39="AI",IF(Sheet1!$D39&gt;AIL!$BM39+100,100,"wait"),0))</f>
        <v>wait</v>
      </c>
      <c r="LB38" s="10" t="str">
        <f>IF(AND(LB37&gt;0,LB37&lt;&gt;"wait"),"AT",IF(AIL!$BN39="AI",IF(Sheet1!$D39&gt;AIL!$BM39+150,150,"wait"),0))</f>
        <v>wait</v>
      </c>
      <c r="LC38" s="10" t="str">
        <f>IF(AND(LC37&gt;0,LC37&lt;&gt;"wait"),"AT",IF(AIL!$BN39="AI",IF(Sheet1!$D39&gt;AIL!$BM39+200,200,"wait"),0))</f>
        <v>wait</v>
      </c>
      <c r="LD38" s="10">
        <f t="shared" si="63"/>
        <v>-50</v>
      </c>
      <c r="LF38" s="10" t="str">
        <f>IF(AND(LF37&gt;0,LF37&lt;&gt;"wait"),"AT",IF(AIL!$BP39="AI",IF(Sheet1!$E39&lt;AIL!$BO39-50,50,"wait"),0))</f>
        <v>wait</v>
      </c>
      <c r="LG38" s="10" t="str">
        <f>IF(AND(LG37&gt;0,LG37&lt;&gt;"wait"),"AT",IF(AIL!$BP39="AI",IF(Sheet1!$E39&lt;AIL!$BO39-100,100,"wait"),0))</f>
        <v>wait</v>
      </c>
      <c r="LH38" s="10" t="str">
        <f>IF(AND(LH37&gt;0,LH37&lt;&gt;"wait"),"AT",IF(AIL!$BP39="AI",IF(Sheet1!$E39&lt;AIL!$BO39-150,150,"wait"),0))</f>
        <v>wait</v>
      </c>
      <c r="LI38" s="10" t="str">
        <f>IF(AND(LI37&gt;0,LI37&lt;&gt;"wait"),"AT",IF(AIL!$BP39="AI",IF(Sheet1!$E39&lt;AIL!$BO39-200,200,"wait"),0))</f>
        <v>wait</v>
      </c>
      <c r="LJ38" s="10" t="str">
        <f>IF(AND(LJ37&gt;0,LJ37&lt;&gt;"wait"),"AT",IF(AIL!$BP39="AI",IF(Sheet1!$D39&gt;AIL!$BO39+50,50,"wait"),0))</f>
        <v>AT</v>
      </c>
      <c r="LK38" s="10" t="str">
        <f>IF(AND(LK37&gt;0,LK37&lt;&gt;"wait"),"AT",IF(AIL!$BP39="AI",IF(Sheet1!$D39&gt;AIL!$BO39+100,100,"wait"),0))</f>
        <v>wait</v>
      </c>
      <c r="LL38" s="10" t="str">
        <f>IF(AND(LL37&gt;0,LL37&lt;&gt;"wait"),"AT",IF(AIL!$BP39="AI",IF(Sheet1!$D39&gt;AIL!$BO39+150,150,"wait"),0))</f>
        <v>wait</v>
      </c>
      <c r="LM38" s="10" t="str">
        <f>IF(AND(LM37&gt;0,LM37&lt;&gt;"wait"),"AT",IF(AIL!$BP39="AI",IF(Sheet1!$D39&gt;AIL!$BO39+200,200,"wait"),0))</f>
        <v>wait</v>
      </c>
      <c r="LN38" s="10">
        <f t="shared" si="64"/>
        <v>-50</v>
      </c>
      <c r="LP38" s="10" t="str">
        <f>IF(AND(LP37&gt;0,LP37&lt;&gt;"wait"),"AT",IF(AIL!$BR39="AI",IF(Sheet1!$E39&lt;AIL!$BQ39-50,50,"wait"),0))</f>
        <v>wait</v>
      </c>
      <c r="LQ38" s="10" t="str">
        <f>IF(AND(LQ37&gt;0,LQ37&lt;&gt;"wait"),"AT",IF(AIL!$BR39="AI",IF(Sheet1!$E39&lt;AIL!$BQ39-100,100,"wait"),0))</f>
        <v>wait</v>
      </c>
      <c r="LR38" s="10" t="str">
        <f>IF(AND(LR37&gt;0,LR37&lt;&gt;"wait"),"AT",IF(AIL!$BR39="AI",IF(Sheet1!$E39&lt;AIL!$BQ39-150,150,"wait"),0))</f>
        <v>wait</v>
      </c>
      <c r="LS38" s="10" t="str">
        <f>IF(AND(LS37&gt;0,LS37&lt;&gt;"wait"),"AT",IF(AIL!$BR39="AI",IF(Sheet1!$E39&lt;AIL!$BQ39-200,200,"wait"),0))</f>
        <v>wait</v>
      </c>
      <c r="LT38" s="10" t="str">
        <f>IF(AND(LT37&gt;0,LT37&lt;&gt;"wait"),"AT",IF(AIL!$BR39="AI",IF(Sheet1!$D39&gt;AIL!$BQ39+50,50,"wait"),0))</f>
        <v>AT</v>
      </c>
      <c r="LU38" s="10" t="str">
        <f>IF(AND(LU37&gt;0,LU37&lt;&gt;"wait"),"AT",IF(AIL!$BR39="AI",IF(Sheet1!$D39&gt;AIL!$BQ39+100,100,"wait"),0))</f>
        <v>wait</v>
      </c>
      <c r="LV38" s="10" t="str">
        <f>IF(AND(LV37&gt;0,LV37&lt;&gt;"wait"),"AT",IF(AIL!$BR39="AI",IF(Sheet1!$D39&gt;AIL!$BQ39+150,150,"wait"),0))</f>
        <v>wait</v>
      </c>
      <c r="LW38" s="10" t="str">
        <f>IF(AND(LW37&gt;0,LW37&lt;&gt;"wait"),"AT",IF(AIL!$BR39="AI",IF(Sheet1!$D39&gt;AIL!$BQ39+200,200,"wait"),0))</f>
        <v>wait</v>
      </c>
      <c r="LX38" s="10">
        <f t="shared" si="65"/>
        <v>-50</v>
      </c>
    </row>
    <row r="39" spans="1:336" x14ac:dyDescent="0.3">
      <c r="A39" t="str">
        <f>Sheet1!B39</f>
        <v>03/01 09:52</v>
      </c>
      <c r="B39">
        <f>Sheet1!D39</f>
        <v>29208</v>
      </c>
      <c r="C39">
        <f>Sheet1!E39</f>
        <v>29169</v>
      </c>
      <c r="E39">
        <f>MAX($B39:$B$162)</f>
        <v>29293</v>
      </c>
      <c r="F39">
        <f>MIN($C39:$C$162)</f>
        <v>29062</v>
      </c>
      <c r="H39" s="8" t="str">
        <f>IF(AND(H38&gt;0,H38&lt;&gt;"wait"),"AT",IF(AIL!$D40="AI",IF(Sheet1!$E40&lt;AIL!$C40-50,50,"wait"),0))</f>
        <v>AT</v>
      </c>
      <c r="I39" s="8" t="str">
        <f>IF(AND(I38&gt;0,I38&lt;&gt;"wait"),"AT",IF(AIL!$D40="AI",IF(Sheet1!$E40&lt;AIL!$C40-100,100,"wait"),0))</f>
        <v>AT</v>
      </c>
      <c r="J39" s="8" t="str">
        <f>IF(AND(J38&gt;0,J38&lt;&gt;"wait"),"AT",IF(AIL!$D40="AI",IF(Sheet1!$E40&lt;AIL!$C40-150,150,"wait"),0))</f>
        <v>AT</v>
      </c>
      <c r="K39" s="8" t="str">
        <f>IF(AND(K38&gt;0,K38&lt;&gt;"wait"),"AT",IF(AIL!$D40="AI",IF(Sheet1!$E40&lt;AIL!$C40-200,200,"wait"),0))</f>
        <v>AT</v>
      </c>
      <c r="L39" s="8" t="str">
        <f>IF(AND(L38&gt;0,L38&lt;&gt;"wait"),"AT",IF(AIL!$D40="AI",IF(Sheet1!$D40&gt;AIL!$C40+50,50,"wait"),0))</f>
        <v>AT</v>
      </c>
      <c r="M39" s="8" t="str">
        <f>IF(AND(M38&gt;0,M38&lt;&gt;"wait"),"AT",IF(AIL!$D40="AI",IF(Sheet1!$D40&gt;AIL!$C40+100,100,"wait"),0))</f>
        <v>wait</v>
      </c>
      <c r="N39" s="8" t="str">
        <f>IF(AND(N38&gt;0,N38&lt;&gt;"wait"),"AT",IF(AIL!$D40="AI",IF(Sheet1!$D40&gt;AIL!$C40+150,150,"wait"),0))</f>
        <v>wait</v>
      </c>
      <c r="O39" s="8" t="str">
        <f>IF(AND(O38&gt;0,O38&lt;&gt;"wait"),"AT",IF(AIL!$D40="AI",IF(Sheet1!$D40&gt;AIL!$C40+200,200,"wait"),0))</f>
        <v>wait</v>
      </c>
      <c r="P39" s="8">
        <f t="shared" si="66"/>
        <v>-50</v>
      </c>
      <c r="R39" s="8" t="str">
        <f>IF(AND(R38&gt;0,R38&lt;&gt;"wait"),"AT",IF(AIL!$F40="AI",IF(Sheet1!$E40&lt;AIL!$E40-50,50,"wait"),0))</f>
        <v>AT</v>
      </c>
      <c r="S39" s="8" t="str">
        <f>IF(AND(S38&gt;0,S38&lt;&gt;"wait"),"AT",IF(AIL!$F40="AI",IF(Sheet1!$E40&lt;AIL!$E40-100,100,"wait"),0))</f>
        <v>AT</v>
      </c>
      <c r="T39" s="8" t="str">
        <f>IF(AND(T38&gt;0,T38&lt;&gt;"wait"),"AT",IF(AIL!$F40="AI",IF(Sheet1!$E40&lt;AIL!$E40-150,150,"wait"),0))</f>
        <v>AT</v>
      </c>
      <c r="U39" s="8" t="str">
        <f>IF(AND(U38&gt;0,U38&lt;&gt;"wait"),"AT",IF(AIL!$F40="AI",IF(Sheet1!$E40&lt;AIL!$E40-200,200,"wait"),0))</f>
        <v>AT</v>
      </c>
      <c r="V39" s="8" t="str">
        <f>IF(AND(V38&gt;0,V38&lt;&gt;"wait"),"AT",IF(AIL!$F40="AI",IF(Sheet1!$D40&gt;AIL!$E40+50,50,"wait"),0))</f>
        <v>AT</v>
      </c>
      <c r="W39" s="8" t="str">
        <f>IF(AND(W38&gt;0,W38&lt;&gt;"wait"),"AT",IF(AIL!$F40="AI",IF(Sheet1!$D40&gt;AIL!$E40+100,100,"wait"),0))</f>
        <v>wait</v>
      </c>
      <c r="X39" s="8" t="str">
        <f>IF(AND(X38&gt;0,X38&lt;&gt;"wait"),"AT",IF(AIL!$F40="AI",IF(Sheet1!$D40&gt;AIL!$E40+150,150,"wait"),0))</f>
        <v>wait</v>
      </c>
      <c r="Y39" s="8" t="str">
        <f>IF(AND(Y38&gt;0,Y38&lt;&gt;"wait"),"AT",IF(AIL!$F40="AI",IF(Sheet1!$D40&gt;AIL!$E40+200,200,"wait"),0))</f>
        <v>wait</v>
      </c>
      <c r="Z39" s="8">
        <f t="shared" si="67"/>
        <v>-50</v>
      </c>
      <c r="AB39" s="8" t="str">
        <f>IF(AND(AB38&gt;0,AB38&lt;&gt;"wait"),"AT",IF(AIL!$H40="AI",IF(Sheet1!$E40&lt;AIL!$G40-50,50,"wait"),0))</f>
        <v>AT</v>
      </c>
      <c r="AC39" s="8" t="str">
        <f>IF(AND(AC38&gt;0,AC38&lt;&gt;"wait"),"AT",IF(AIL!$H40="AI",IF(Sheet1!$E40&lt;AIL!$G40-100,100,"wait"),0))</f>
        <v>AT</v>
      </c>
      <c r="AD39" s="8" t="str">
        <f>IF(AND(AD38&gt;0,AD38&lt;&gt;"wait"),"AT",IF(AIL!$H40="AI",IF(Sheet1!$E40&lt;AIL!$G40-150,150,"wait"),0))</f>
        <v>AT</v>
      </c>
      <c r="AE39" s="8" t="str">
        <f>IF(AND(AE38&gt;0,AE38&lt;&gt;"wait"),"AT",IF(AIL!$H40="AI",IF(Sheet1!$E40&lt;AIL!$G40-200,200,"wait"),0))</f>
        <v>AT</v>
      </c>
      <c r="AF39" s="8" t="str">
        <f>IF(AND(AF38&gt;0,AF38&lt;&gt;"wait"),"AT",IF(AIL!$H40="AI",IF(Sheet1!$D40&gt;AIL!$G40+50,50,"wait"),0))</f>
        <v>AT</v>
      </c>
      <c r="AG39" s="8" t="str">
        <f>IF(AND(AG38&gt;0,AG38&lt;&gt;"wait"),"AT",IF(AIL!$H40="AI",IF(Sheet1!$D40&gt;AIL!$G40+100,100,"wait"),0))</f>
        <v>wait</v>
      </c>
      <c r="AH39" s="8" t="str">
        <f>IF(AND(AH38&gt;0,AH38&lt;&gt;"wait"),"AT",IF(AIL!$H40="AI",IF(Sheet1!$D40&gt;AIL!$G40+150,150,"wait"),0))</f>
        <v>wait</v>
      </c>
      <c r="AI39" s="8" t="str">
        <f>IF(AND(AI38&gt;0,AI38&lt;&gt;"wait"),"AT",IF(AIL!$H40="AI",IF(Sheet1!$D40&gt;AIL!$G40+200,200,"wait"),0))</f>
        <v>wait</v>
      </c>
      <c r="AJ39" s="8">
        <f t="shared" si="68"/>
        <v>-50</v>
      </c>
      <c r="AL39" s="8" t="str">
        <f>IF(AND(AL38&gt;0,AL38&lt;&gt;"wait"),"AT",IF(AIL!$J40="AI",IF(Sheet1!$E40&lt;AIL!$I40-50,50,"wait"),0))</f>
        <v>AT</v>
      </c>
      <c r="AM39" s="8" t="str">
        <f>IF(AND(AM38&gt;0,AM38&lt;&gt;"wait"),"AT",IF(AIL!$J40="AI",IF(Sheet1!$E40&lt;AIL!$I40-100,100,"wait"),0))</f>
        <v>AT</v>
      </c>
      <c r="AN39" s="8" t="str">
        <f>IF(AND(AN38&gt;0,AN38&lt;&gt;"wait"),"AT",IF(AIL!$J40="AI",IF(Sheet1!$E40&lt;AIL!$I40-150,150,"wait"),0))</f>
        <v>AT</v>
      </c>
      <c r="AO39" s="8" t="str">
        <f>IF(AND(AO38&gt;0,AO38&lt;&gt;"wait"),"AT",IF(AIL!$J40="AI",IF(Sheet1!$E40&lt;AIL!$I40-200,200,"wait"),0))</f>
        <v>AT</v>
      </c>
      <c r="AP39" s="8" t="str">
        <f>IF(AND(AP38&gt;0,AP38&lt;&gt;"wait"),"AT",IF(AIL!$J40="AI",IF(Sheet1!$D40&gt;AIL!$I40+50,50,"wait"),0))</f>
        <v>AT</v>
      </c>
      <c r="AQ39" s="8" t="str">
        <f>IF(AND(AQ38&gt;0,AQ38&lt;&gt;"wait"),"AT",IF(AIL!$J40="AI",IF(Sheet1!$D40&gt;AIL!$I40+100,100,"wait"),0))</f>
        <v>wait</v>
      </c>
      <c r="AR39" s="8" t="str">
        <f>IF(AND(AR38&gt;0,AR38&lt;&gt;"wait"),"AT",IF(AIL!$J40="AI",IF(Sheet1!$D40&gt;AIL!$I40+150,150,"wait"),0))</f>
        <v>wait</v>
      </c>
      <c r="AS39" s="8" t="str">
        <f>IF(AND(AS38&gt;0,AS38&lt;&gt;"wait"),"AT",IF(AIL!$J40="AI",IF(Sheet1!$D40&gt;AIL!$I40+200,200,"wait"),0))</f>
        <v>wait</v>
      </c>
      <c r="AT39" s="8">
        <f t="shared" si="69"/>
        <v>-50</v>
      </c>
      <c r="AU39" s="8"/>
      <c r="AV39" s="8" t="str">
        <f>IF(AND(AV38&gt;0,AV38&lt;&gt;"wait"),"AT",IF(AIL!$L40="AI",IF(Sheet1!$E40&lt;AIL!$K40-50,50,"wait"),0))</f>
        <v>AT</v>
      </c>
      <c r="AW39" s="8" t="str">
        <f>IF(AND(AW38&gt;0,AW38&lt;&gt;"wait"),"AT",IF(AIL!$L40="AI",IF(Sheet1!$E40&lt;AIL!$K40-100,100,"wait"),0))</f>
        <v>AT</v>
      </c>
      <c r="AX39" s="8" t="str">
        <f>IF(AND(AX38&gt;0,AX38&lt;&gt;"wait"),"AT",IF(AIL!$L40="AI",IF(Sheet1!$E40&lt;AIL!$K40-150,150,"wait"),0))</f>
        <v>AT</v>
      </c>
      <c r="AY39" s="8" t="str">
        <f>IF(AND(AY38&gt;0,AY38&lt;&gt;"wait"),"AT",IF(AIL!$L40="AI",IF(Sheet1!$E40&lt;AIL!$K40-200,200,"wait"),0))</f>
        <v>AT</v>
      </c>
      <c r="AZ39" s="8" t="str">
        <f>IF(AND(AZ38&gt;0,AZ38&lt;&gt;"wait"),"AT",IF(AIL!$L40="AI",IF(Sheet1!$D40&gt;AIL!$K40+50,50,"wait"),0))</f>
        <v>AT</v>
      </c>
      <c r="BA39" s="8" t="str">
        <f>IF(AND(BA38&gt;0,BA38&lt;&gt;"wait"),"AT",IF(AIL!$L40="AI",IF(Sheet1!$D40&gt;AIL!$K40+100,100,"wait"),0))</f>
        <v>wait</v>
      </c>
      <c r="BB39" s="8" t="str">
        <f>IF(AND(BB38&gt;0,BB38&lt;&gt;"wait"),"AT",IF(AIL!$L40="AI",IF(Sheet1!$D40&gt;AIL!$K40+150,150,"wait"),0))</f>
        <v>wait</v>
      </c>
      <c r="BC39" s="8" t="str">
        <f>IF(AND(BC38&gt;0,BC38&lt;&gt;"wait"),"AT",IF(AIL!$L40="AI",IF(Sheet1!$D40&gt;AIL!$K40+200,200,"wait"),0))</f>
        <v>wait</v>
      </c>
      <c r="BD39" s="8">
        <f t="shared" si="70"/>
        <v>-50</v>
      </c>
      <c r="BE39" s="8"/>
      <c r="BF39" s="8" t="str">
        <f>IF(AND(BF38&gt;0,BF38&lt;&gt;"wait"),"AT",IF(AIL!$N40="AI",IF(Sheet1!$E40&lt;AIL!$M40-50,50,"wait"),0))</f>
        <v>AT</v>
      </c>
      <c r="BG39" s="8" t="str">
        <f>IF(AND(BG38&gt;0,BG38&lt;&gt;"wait"),"AT",IF(AIL!$N40="AI",IF(Sheet1!$E40&lt;AIL!$M40-100,100,"wait"),0))</f>
        <v>AT</v>
      </c>
      <c r="BH39" s="8" t="str">
        <f>IF(AND(BH38&gt;0,BH38&lt;&gt;"wait"),"AT",IF(AIL!$N40="AI",IF(Sheet1!$E40&lt;AIL!$M40-150,150,"wait"),0))</f>
        <v>AT</v>
      </c>
      <c r="BI39" s="8" t="str">
        <f>IF(AND(BI38&gt;0,BI38&lt;&gt;"wait"),"AT",IF(AIL!$N40="AI",IF(Sheet1!$E40&lt;AIL!$M40-200,200,"wait"),0))</f>
        <v>AT</v>
      </c>
      <c r="BJ39" s="8" t="str">
        <f>IF(AND(BJ38&gt;0,BJ38&lt;&gt;"wait"),"AT",IF(AIL!$N40="AI",IF(Sheet1!$D40&gt;AIL!$M40+50,50,"wait"),0))</f>
        <v>AT</v>
      </c>
      <c r="BK39" s="8" t="str">
        <f>IF(AND(BK38&gt;0,BK38&lt;&gt;"wait"),"AT",IF(AIL!$N40="AI",IF(Sheet1!$D40&gt;AIL!$M40+100,100,"wait"),0))</f>
        <v>wait</v>
      </c>
      <c r="BL39" s="8" t="str">
        <f>IF(AND(BL38&gt;0,BL38&lt;&gt;"wait"),"AT",IF(AIL!$N40="AI",IF(Sheet1!$D40&gt;AIL!$M40+150,150,"wait"),0))</f>
        <v>wait</v>
      </c>
      <c r="BM39" s="8" t="str">
        <f>IF(AND(BM38&gt;0,BM38&lt;&gt;"wait"),"AT",IF(AIL!$N40="AI",IF(Sheet1!$D40&gt;AIL!$M40+200,200,"wait"),0))</f>
        <v>wait</v>
      </c>
      <c r="BN39" s="8">
        <f t="shared" si="71"/>
        <v>-50</v>
      </c>
      <c r="BO39" s="8"/>
      <c r="BP39" s="8" t="str">
        <f>IF(AND(BP38&gt;0,BP38&lt;&gt;"wait"),"AT",IF(AIL!$P40="AI",IF(Sheet1!$E40&lt;AIL!$O40-50,50,"wait"),0))</f>
        <v>AT</v>
      </c>
      <c r="BQ39" s="8" t="str">
        <f>IF(AND(BQ38&gt;0,BQ38&lt;&gt;"wait"),"AT",IF(AIL!$P40="AI",IF(Sheet1!$E40&lt;AIL!$O40-100,100,"wait"),0))</f>
        <v>AT</v>
      </c>
      <c r="BR39" s="8" t="str">
        <f>IF(AND(BR38&gt;0,BR38&lt;&gt;"wait"),"AT",IF(AIL!$P40="AI",IF(Sheet1!$E40&lt;AIL!$O40-150,150,"wait"),0))</f>
        <v>AT</v>
      </c>
      <c r="BS39" s="8" t="str">
        <f>IF(AND(BS38&gt;0,BS38&lt;&gt;"wait"),"AT",IF(AIL!$P40="AI",IF(Sheet1!$E40&lt;AIL!$O40-200,200,"wait"),0))</f>
        <v>AT</v>
      </c>
      <c r="BT39" s="8" t="str">
        <f>IF(AND(BT38&gt;0,BT38&lt;&gt;"wait"),"AT",IF(AIL!$P40="AI",IF(Sheet1!$D40&gt;AIL!$O40+50,50,"wait"),0))</f>
        <v>AT</v>
      </c>
      <c r="BU39" s="8" t="str">
        <f>IF(AND(BU38&gt;0,BU38&lt;&gt;"wait"),"AT",IF(AIL!$P40="AI",IF(Sheet1!$D40&gt;AIL!$O40+100,100,"wait"),0))</f>
        <v>wait</v>
      </c>
      <c r="BV39" s="8" t="str">
        <f>IF(AND(BV38&gt;0,BV38&lt;&gt;"wait"),"AT",IF(AIL!$P40="AI",IF(Sheet1!$D40&gt;AIL!$O40+150,150,"wait"),0))</f>
        <v>wait</v>
      </c>
      <c r="BW39" s="8" t="str">
        <f>IF(AND(BW38&gt;0,BW38&lt;&gt;"wait"),"AT",IF(AIL!$P40="AI",IF(Sheet1!$D40&gt;AIL!$O40+200,200,"wait"),0))</f>
        <v>wait</v>
      </c>
      <c r="BX39" s="8">
        <f t="shared" si="72"/>
        <v>-50</v>
      </c>
      <c r="BY39" s="8"/>
      <c r="BZ39" s="8" t="str">
        <f>IF(AND(BZ38&gt;0,BZ38&lt;&gt;"wait"),"AT",IF(AIL!$R40="AI",IF(Sheet1!$E40&lt;AIL!$Q40-50,50,"wait"),0))</f>
        <v>AT</v>
      </c>
      <c r="CA39" s="8" t="str">
        <f>IF(AND(CA38&gt;0,CA38&lt;&gt;"wait"),"AT",IF(AIL!$R40="AI",IF(Sheet1!$E40&lt;AIL!$Q40-100,100,"wait"),0))</f>
        <v>AT</v>
      </c>
      <c r="CB39" s="8" t="str">
        <f>IF(AND(CB38&gt;0,CB38&lt;&gt;"wait"),"AT",IF(AIL!$R40="AI",IF(Sheet1!$E40&lt;AIL!$Q40-150,150,"wait"),0))</f>
        <v>AT</v>
      </c>
      <c r="CC39" s="8" t="str">
        <f>IF(AND(CC38&gt;0,CC38&lt;&gt;"wait"),"AT",IF(AIL!$R40="AI",IF(Sheet1!$E40&lt;AIL!$Q40-200,200,"wait"),0))</f>
        <v>AT</v>
      </c>
      <c r="CD39" s="8" t="str">
        <f>IF(AND(CD38&gt;0,CD38&lt;&gt;"wait"),"AT",IF(AIL!$R40="AI",IF(Sheet1!$D40&gt;AIL!$Q40+50,50,"wait"),0))</f>
        <v>AT</v>
      </c>
      <c r="CE39" s="8" t="str">
        <f>IF(AND(CE38&gt;0,CE38&lt;&gt;"wait"),"AT",IF(AIL!$R40="AI",IF(Sheet1!$D40&gt;AIL!$Q40+100,100,"wait"),0))</f>
        <v>wait</v>
      </c>
      <c r="CF39" s="8" t="str">
        <f>IF(AND(CF38&gt;0,CF38&lt;&gt;"wait"),"AT",IF(AIL!$R40="AI",IF(Sheet1!$D40&gt;AIL!$Q40+150,150,"wait"),0))</f>
        <v>wait</v>
      </c>
      <c r="CG39" s="8" t="str">
        <f>IF(AND(CG38&gt;0,CG38&lt;&gt;"wait"),"AT",IF(AIL!$R40="AI",IF(Sheet1!$D40&gt;AIL!$Q40+200,200,"wait"),0))</f>
        <v>wait</v>
      </c>
      <c r="CH39" s="8">
        <f t="shared" si="73"/>
        <v>-50</v>
      </c>
      <c r="CI39" s="8"/>
      <c r="CJ39" s="8" t="str">
        <f>IF(AND(CJ38&gt;0,CJ38&lt;&gt;"wait"),"AT",IF(AIL!$T40="AI",IF(Sheet1!$E40&lt;AIL!$S40-50,50,"wait"),0))</f>
        <v>AT</v>
      </c>
      <c r="CK39" s="8" t="str">
        <f>IF(AND(CK38&gt;0,CK38&lt;&gt;"wait"),"AT",IF(AIL!$T40="AI",IF(Sheet1!$E40&lt;AIL!$S40-100,100,"wait"),0))</f>
        <v>AT</v>
      </c>
      <c r="CL39" s="8" t="str">
        <f>IF(AND(CL38&gt;0,CL38&lt;&gt;"wait"),"AT",IF(AIL!$T40="AI",IF(Sheet1!$E40&lt;AIL!$S40-150,150,"wait"),0))</f>
        <v>AT</v>
      </c>
      <c r="CM39" s="8" t="str">
        <f>IF(AND(CM38&gt;0,CM38&lt;&gt;"wait"),"AT",IF(AIL!$T40="AI",IF(Sheet1!$E40&lt;AIL!$S40-200,200,"wait"),0))</f>
        <v>wait</v>
      </c>
      <c r="CN39" s="8" t="str">
        <f>IF(AND(CN38&gt;0,CN38&lt;&gt;"wait"),"AT",IF(AIL!$T40="AI",IF(Sheet1!$D40&gt;AIL!$S40+50,50,"wait"),0))</f>
        <v>AT</v>
      </c>
      <c r="CO39" s="8" t="str">
        <f>IF(AND(CO38&gt;0,CO38&lt;&gt;"wait"),"AT",IF(AIL!$T40="AI",IF(Sheet1!$D40&gt;AIL!$S40+100,100,"wait"),0))</f>
        <v>AT</v>
      </c>
      <c r="CP39" s="8" t="str">
        <f>IF(AND(CP38&gt;0,CP38&lt;&gt;"wait"),"AT",IF(AIL!$T40="AI",IF(Sheet1!$D40&gt;AIL!$S40+150,150,"wait"),0))</f>
        <v>wait</v>
      </c>
      <c r="CQ39" s="8" t="str">
        <f>IF(AND(CQ38&gt;0,CQ38&lt;&gt;"wait"),"AT",IF(AIL!$T40="AI",IF(Sheet1!$D40&gt;AIL!$S40+200,200,"wait"),0))</f>
        <v>wait</v>
      </c>
      <c r="CR39" s="8">
        <f t="shared" si="74"/>
        <v>-100</v>
      </c>
      <c r="CS39" s="8"/>
      <c r="CT39" s="8" t="str">
        <f>IF(AND(CT38&gt;0,CT38&lt;&gt;"wait"),"AT",IF(AIL!$V40="AI",IF(Sheet1!$E40&lt;AIL!$U40-50,50,"wait"),0))</f>
        <v>AT</v>
      </c>
      <c r="CU39" s="8" t="str">
        <f>IF(AND(CU38&gt;0,CU38&lt;&gt;"wait"),"AT",IF(AIL!$V40="AI",IF(Sheet1!$E40&lt;AIL!$U40-100,100,"wait"),0))</f>
        <v>AT</v>
      </c>
      <c r="CV39" s="8" t="str">
        <f>IF(AND(CV38&gt;0,CV38&lt;&gt;"wait"),"AT",IF(AIL!$V40="AI",IF(Sheet1!$E40&lt;AIL!$U40-150,150,"wait"),0))</f>
        <v>AT</v>
      </c>
      <c r="CW39" s="8" t="str">
        <f>IF(AND(CW38&gt;0,CW38&lt;&gt;"wait"),"AT",IF(AIL!$V40="AI",IF(Sheet1!$E40&lt;AIL!$U40-200,200,"wait"),0))</f>
        <v>wait</v>
      </c>
      <c r="CX39" s="8" t="str">
        <f>IF(AND(CX38&gt;0,CX38&lt;&gt;"wait"),"AT",IF(AIL!$V40="AI",IF(Sheet1!$D40&gt;AIL!$U40+50,50,"wait"),0))</f>
        <v>AT</v>
      </c>
      <c r="CY39" s="8" t="str">
        <f>IF(AND(CY38&gt;0,CY38&lt;&gt;"wait"),"AT",IF(AIL!$V40="AI",IF(Sheet1!$D40&gt;AIL!$U40+100,100,"wait"),0))</f>
        <v>AT</v>
      </c>
      <c r="CZ39" s="8" t="str">
        <f>IF(AND(CZ38&gt;0,CZ38&lt;&gt;"wait"),"AT",IF(AIL!$V40="AI",IF(Sheet1!$D40&gt;AIL!$U40+150,150,"wait"),0))</f>
        <v>wait</v>
      </c>
      <c r="DA39" s="8" t="str">
        <f>IF(AND(DA38&gt;0,DA38&lt;&gt;"wait"),"AT",IF(AIL!$V40="AI",IF(Sheet1!$D40&gt;AIL!$U40+200,200,"wait"),0))</f>
        <v>wait</v>
      </c>
      <c r="DB39" s="8">
        <f t="shared" si="75"/>
        <v>-100</v>
      </c>
      <c r="DC39" s="8"/>
      <c r="DD39" s="8" t="str">
        <f>IF(AND(DD38&gt;0,DD38&lt;&gt;"wait"),"AT",IF(AIL!$X40="AI",IF(Sheet1!$E40&lt;AIL!$W40-50,50,"wait"),0))</f>
        <v>AT</v>
      </c>
      <c r="DE39" s="8" t="str">
        <f>IF(AND(DE38&gt;0,DE38&lt;&gt;"wait"),"AT",IF(AIL!$X40="AI",IF(Sheet1!$E40&lt;AIL!$W40-100,100,"wait"),0))</f>
        <v>AT</v>
      </c>
      <c r="DF39" s="8" t="str">
        <f>IF(AND(DF38&gt;0,DF38&lt;&gt;"wait"),"AT",IF(AIL!$X40="AI",IF(Sheet1!$E40&lt;AIL!$W40-150,150,"wait"),0))</f>
        <v>AT</v>
      </c>
      <c r="DG39" s="8" t="str">
        <f>IF(AND(DG38&gt;0,DG38&lt;&gt;"wait"),"AT",IF(AIL!$X40="AI",IF(Sheet1!$E40&lt;AIL!$W40-200,200,"wait"),0))</f>
        <v>wait</v>
      </c>
      <c r="DH39" s="8" t="str">
        <f>IF(AND(DH38&gt;0,DH38&lt;&gt;"wait"),"AT",IF(AIL!$X40="AI",IF(Sheet1!$D40&gt;AIL!$W40+50,50,"wait"),0))</f>
        <v>AT</v>
      </c>
      <c r="DI39" s="8" t="str">
        <f>IF(AND(DI38&gt;0,DI38&lt;&gt;"wait"),"AT",IF(AIL!$X40="AI",IF(Sheet1!$D40&gt;AIL!$W40+100,100,"wait"),0))</f>
        <v>AT</v>
      </c>
      <c r="DJ39" s="8" t="str">
        <f>IF(AND(DJ38&gt;0,DJ38&lt;&gt;"wait"),"AT",IF(AIL!$X40="AI",IF(Sheet1!$D40&gt;AIL!$W40+150,150,"wait"),0))</f>
        <v>wait</v>
      </c>
      <c r="DK39" s="8" t="str">
        <f>IF(AND(DK38&gt;0,DK38&lt;&gt;"wait"),"AT",IF(AIL!$X40="AI",IF(Sheet1!$D40&gt;AIL!$W40+200,200,"wait"),0))</f>
        <v>wait</v>
      </c>
      <c r="DL39" s="8">
        <f t="shared" si="76"/>
        <v>-100</v>
      </c>
      <c r="DN39" s="10" t="str">
        <f>IF(AND(DN38&gt;0,DN38&lt;&gt;"wait"),"AT",IF(AIL!$AA40="AI",IF(Sheet1!$E40&lt;AIL!$Z40-50,50,"wait"),0))</f>
        <v>AT</v>
      </c>
      <c r="DO39" s="10" t="str">
        <f>IF(AND(DO38&gt;0,DO38&lt;&gt;"wait"),"AT",IF(AIL!$AA40="AI",IF(Sheet1!$E40&lt;AIL!$Z40-100,100,"wait"),0))</f>
        <v>AT</v>
      </c>
      <c r="DP39" s="10" t="str">
        <f>IF(AND(DP38&gt;0,DP38&lt;&gt;"wait"),"AT",IF(AIL!$AA40="AI",IF(Sheet1!$E40&lt;AIL!$Z40-150,150,"wait"),0))</f>
        <v>AT</v>
      </c>
      <c r="DQ39" s="10" t="str">
        <f>IF(AND(DQ38&gt;0,DQ38&lt;&gt;"wait"),"AT",IF(AIL!$AA40="AI",IF(Sheet1!$E40&lt;AIL!$Z40-200,200,"wait"),0))</f>
        <v>wait</v>
      </c>
      <c r="DR39" s="10" t="str">
        <f>IF(AND(DR38&gt;0,DR38&lt;&gt;"wait"),"AT",IF(AIL!$AA40="AI",IF(Sheet1!$D40&gt;AIL!$Z40+50,50,"wait"),0))</f>
        <v>AT</v>
      </c>
      <c r="DS39" s="10" t="str">
        <f>IF(AND(DS38&gt;0,DS38&lt;&gt;"wait"),"AT",IF(AIL!$AA40="AI",IF(Sheet1!$D40&gt;AIL!$Z40+100,100,"wait"),0))</f>
        <v>wait</v>
      </c>
      <c r="DT39" s="10" t="str">
        <f>IF(AND(DT38&gt;0,DT38&lt;&gt;"wait"),"AT",IF(AIL!$AA40="AI",IF(Sheet1!$D40&gt;AIL!$Z40+150,150,"wait"),0))</f>
        <v>wait</v>
      </c>
      <c r="DU39" s="10" t="str">
        <f>IF(AND(DU38&gt;0,DU38&lt;&gt;"wait"),"AT",IF(AIL!$AA40="AI",IF(Sheet1!$D40&gt;AIL!$Z40+200,200,"wait"),0))</f>
        <v>wait</v>
      </c>
      <c r="DV39" s="10">
        <f t="shared" si="44"/>
        <v>-50</v>
      </c>
      <c r="DX39" s="10" t="str">
        <f>IF(AND(DX38&gt;0,DX38&lt;&gt;"wait"),"AT",IF(AIL!$AC40="AI",IF(Sheet1!$E40&lt;AIL!$AB40-50,50,"wait"),0))</f>
        <v>AT</v>
      </c>
      <c r="DY39" s="10" t="str">
        <f>IF(AND(DY38&gt;0,DY38&lt;&gt;"wait"),"AT",IF(AIL!$AC40="AI",IF(Sheet1!$E40&lt;AIL!$AB40-100,100,"wait"),0))</f>
        <v>AT</v>
      </c>
      <c r="DZ39" s="10" t="str">
        <f>IF(AND(DZ38&gt;0,DZ38&lt;&gt;"wait"),"AT",IF(AIL!$AC40="AI",IF(Sheet1!$E40&lt;AIL!$AB40-150,150,"wait"),0))</f>
        <v>AT</v>
      </c>
      <c r="EA39" s="10" t="str">
        <f>IF(AND(EA38&gt;0,EA38&lt;&gt;"wait"),"AT",IF(AIL!$AC40="AI",IF(Sheet1!$E40&lt;AIL!$AB40-200,200,"wait"),0))</f>
        <v>AT</v>
      </c>
      <c r="EB39" s="10" t="str">
        <f>IF(AND(EB38&gt;0,EB38&lt;&gt;"wait"),"AT",IF(AIL!$AC40="AI",IF(Sheet1!$D40&gt;AIL!$AB40+50,50,"wait"),0))</f>
        <v>AT</v>
      </c>
      <c r="EC39" s="10" t="str">
        <f>IF(AND(EC38&gt;0,EC38&lt;&gt;"wait"),"AT",IF(AIL!$AC40="AI",IF(Sheet1!$D40&gt;AIL!$AB40+100,100,"wait"),0))</f>
        <v>wait</v>
      </c>
      <c r="ED39" s="10" t="str">
        <f>IF(AND(ED38&gt;0,ED38&lt;&gt;"wait"),"AT",IF(AIL!$AC40="AI",IF(Sheet1!$D40&gt;AIL!$AB40+150,150,"wait"),0))</f>
        <v>wait</v>
      </c>
      <c r="EE39" s="10" t="str">
        <f>IF(AND(EE38&gt;0,EE38&lt;&gt;"wait"),"AT",IF(AIL!$AC40="AI",IF(Sheet1!$D40&gt;AIL!$AB40+200,200,"wait"),0))</f>
        <v>wait</v>
      </c>
      <c r="EF39" s="10">
        <f t="shared" si="45"/>
        <v>-50</v>
      </c>
      <c r="EH39" s="10" t="str">
        <f>IF(AND(EH38&gt;0,EH38&lt;&gt;"wait"),"AT",IF(AIL!$AE40="AI",IF(Sheet1!$E40&lt;AIL!$AD40-50,50,"wait"),0))</f>
        <v>AT</v>
      </c>
      <c r="EI39" s="10" t="str">
        <f>IF(AND(EI38&gt;0,EI38&lt;&gt;"wait"),"AT",IF(AIL!$AE40="AI",IF(Sheet1!$E40&lt;AIL!$AD40-100,100,"wait"),0))</f>
        <v>AT</v>
      </c>
      <c r="EJ39" s="10" t="str">
        <f>IF(AND(EJ38&gt;0,EJ38&lt;&gt;"wait"),"AT",IF(AIL!$AE40="AI",IF(Sheet1!$E40&lt;AIL!$AD40-150,150,"wait"),0))</f>
        <v>AT</v>
      </c>
      <c r="EK39" s="10" t="str">
        <f>IF(AND(EK38&gt;0,EK38&lt;&gt;"wait"),"AT",IF(AIL!$AE40="AI",IF(Sheet1!$E40&lt;AIL!$AD40-200,200,"wait"),0))</f>
        <v>AT</v>
      </c>
      <c r="EL39" s="10" t="str">
        <f>IF(AND(EL38&gt;0,EL38&lt;&gt;"wait"),"AT",IF(AIL!$AE40="AI",IF(Sheet1!$D40&gt;AIL!$AD40+50,50,"wait"),0))</f>
        <v>AT</v>
      </c>
      <c r="EM39" s="10" t="str">
        <f>IF(AND(EM38&gt;0,EM38&lt;&gt;"wait"),"AT",IF(AIL!$AE40="AI",IF(Sheet1!$D40&gt;AIL!$AD40+100,100,"wait"),0))</f>
        <v>wait</v>
      </c>
      <c r="EN39" s="10" t="str">
        <f>IF(AND(EN38&gt;0,EN38&lt;&gt;"wait"),"AT",IF(AIL!$AE40="AI",IF(Sheet1!$D40&gt;AIL!$AD40+150,150,"wait"),0))</f>
        <v>wait</v>
      </c>
      <c r="EO39" s="10" t="str">
        <f>IF(AND(EO38&gt;0,EO38&lt;&gt;"wait"),"AT",IF(AIL!$AE40="AI",IF(Sheet1!$D40&gt;AIL!$AD40+200,200,"wait"),0))</f>
        <v>wait</v>
      </c>
      <c r="EP39" s="10">
        <f t="shared" si="46"/>
        <v>-50</v>
      </c>
      <c r="ER39" s="10" t="str">
        <f>IF(AND(ER38&gt;0,ER38&lt;&gt;"wait"),"AT",IF(AIL!$AG40="AI",IF(Sheet1!$E40&lt;AIL!$AF40-50,50,"wait"),0))</f>
        <v>AT</v>
      </c>
      <c r="ES39" s="10" t="str">
        <f>IF(AND(ES38&gt;0,ES38&lt;&gt;"wait"),"AT",IF(AIL!$AG40="AI",IF(Sheet1!$E40&lt;AIL!$AF40-100,100,"wait"),0))</f>
        <v>AT</v>
      </c>
      <c r="ET39" s="10" t="str">
        <f>IF(AND(ET38&gt;0,ET38&lt;&gt;"wait"),"AT",IF(AIL!$AG40="AI",IF(Sheet1!$E40&lt;AIL!$AF40-150,150,"wait"),0))</f>
        <v>AT</v>
      </c>
      <c r="EU39" s="10" t="str">
        <f>IF(AND(EU38&gt;0,EU38&lt;&gt;"wait"),"AT",IF(AIL!$AG40="AI",IF(Sheet1!$E40&lt;AIL!$AF40-200,200,"wait"),0))</f>
        <v>AT</v>
      </c>
      <c r="EV39" s="10" t="str">
        <f>IF(AND(EV38&gt;0,EV38&lt;&gt;"wait"),"AT",IF(AIL!$AG40="AI",IF(Sheet1!$D40&gt;AIL!$AF40+50,50,"wait"),0))</f>
        <v>AT</v>
      </c>
      <c r="EW39" s="10" t="str">
        <f>IF(AND(EW38&gt;0,EW38&lt;&gt;"wait"),"AT",IF(AIL!$AG40="AI",IF(Sheet1!$D40&gt;AIL!$AF40+100,100,"wait"),0))</f>
        <v>wait</v>
      </c>
      <c r="EX39" s="10" t="str">
        <f>IF(AND(EX38&gt;0,EX38&lt;&gt;"wait"),"AT",IF(AIL!$AG40="AI",IF(Sheet1!$D40&gt;AIL!$AF40+150,150,"wait"),0))</f>
        <v>wait</v>
      </c>
      <c r="EY39" s="10" t="str">
        <f>IF(AND(EY38&gt;0,EY38&lt;&gt;"wait"),"AT",IF(AIL!$AG40="AI",IF(Sheet1!$D40&gt;AIL!$AF40+200,200,"wait"),0))</f>
        <v>wait</v>
      </c>
      <c r="EZ39" s="10">
        <f t="shared" si="47"/>
        <v>-50</v>
      </c>
      <c r="FB39" s="10" t="str">
        <f>IF(AND(FB38&gt;0,FB38&lt;&gt;"wait"),"AT",IF(AIL!$AI40="AI",IF(Sheet1!$E40&lt;AIL!$AH40-50,50,"wait"),0))</f>
        <v>AT</v>
      </c>
      <c r="FC39" s="10" t="str">
        <f>IF(AND(FC38&gt;0,FC38&lt;&gt;"wait"),"AT",IF(AIL!$AI40="AI",IF(Sheet1!$E40&lt;AIL!$AH40-100,100,"wait"),0))</f>
        <v>AT</v>
      </c>
      <c r="FD39" s="10" t="str">
        <f>IF(AND(FD38&gt;0,FD38&lt;&gt;"wait"),"AT",IF(AIL!$AI40="AI",IF(Sheet1!$E40&lt;AIL!$AH40-150,150,"wait"),0))</f>
        <v>AT</v>
      </c>
      <c r="FE39" s="10" t="str">
        <f>IF(AND(FE38&gt;0,FE38&lt;&gt;"wait"),"AT",IF(AIL!$AI40="AI",IF(Sheet1!$E40&lt;AIL!$AH40-200,200,"wait"),0))</f>
        <v>AT</v>
      </c>
      <c r="FF39" s="10" t="str">
        <f>IF(AND(FF38&gt;0,FF38&lt;&gt;"wait"),"AT",IF(AIL!$AI40="AI",IF(Sheet1!$D40&gt;AIL!$AH40+50,50,"wait"),0))</f>
        <v>AT</v>
      </c>
      <c r="FG39" s="10" t="str">
        <f>IF(AND(FG38&gt;0,FG38&lt;&gt;"wait"),"AT",IF(AIL!$AI40="AI",IF(Sheet1!$D40&gt;AIL!$AH40+100,100,"wait"),0))</f>
        <v>wait</v>
      </c>
      <c r="FH39" s="10" t="str">
        <f>IF(AND(FH38&gt;0,FH38&lt;&gt;"wait"),"AT",IF(AIL!$AI40="AI",IF(Sheet1!$D40&gt;AIL!$AH40+150,150,"wait"),0))</f>
        <v>wait</v>
      </c>
      <c r="FI39" s="10" t="str">
        <f>IF(AND(FI38&gt;0,FI38&lt;&gt;"wait"),"AT",IF(AIL!$AI40="AI",IF(Sheet1!$D40&gt;AIL!$AH40+200,200,"wait"),0))</f>
        <v>wait</v>
      </c>
      <c r="FJ39" s="10">
        <f t="shared" si="48"/>
        <v>-50</v>
      </c>
      <c r="FL39" s="10" t="str">
        <f>IF(AND(FL38&gt;0,FL38&lt;&gt;"wait"),"AT",IF(AIL!$AK40="AI",IF(Sheet1!$E40&lt;AIL!$AJ40-50,50,"wait"),0))</f>
        <v>AT</v>
      </c>
      <c r="FM39" s="10" t="str">
        <f>IF(AND(FM38&gt;0,FM38&lt;&gt;"wait"),"AT",IF(AIL!$AK40="AI",IF(Sheet1!$E40&lt;AIL!$AJ40-100,100,"wait"),0))</f>
        <v>AT</v>
      </c>
      <c r="FN39" s="10" t="str">
        <f>IF(AND(FN38&gt;0,FN38&lt;&gt;"wait"),"AT",IF(AIL!$AK40="AI",IF(Sheet1!$E40&lt;AIL!$AJ40-150,150,"wait"),0))</f>
        <v>AT</v>
      </c>
      <c r="FO39" s="10" t="str">
        <f>IF(AND(FO38&gt;0,FO38&lt;&gt;"wait"),"AT",IF(AIL!$AK40="AI",IF(Sheet1!$E40&lt;AIL!$AJ40-200,200,"wait"),0))</f>
        <v>AT</v>
      </c>
      <c r="FP39" s="10" t="str">
        <f>IF(AND(FP38&gt;0,FP38&lt;&gt;"wait"),"AT",IF(AIL!$AK40="AI",IF(Sheet1!$D40&gt;AIL!$AJ40+50,50,"wait"),0))</f>
        <v>AT</v>
      </c>
      <c r="FQ39" s="10" t="str">
        <f>IF(AND(FQ38&gt;0,FQ38&lt;&gt;"wait"),"AT",IF(AIL!$AK40="AI",IF(Sheet1!$D40&gt;AIL!$AJ40+100,100,"wait"),0))</f>
        <v>wait</v>
      </c>
      <c r="FR39" s="10" t="str">
        <f>IF(AND(FR38&gt;0,FR38&lt;&gt;"wait"),"AT",IF(AIL!$AK40="AI",IF(Sheet1!$D40&gt;AIL!$AJ40+150,150,"wait"),0))</f>
        <v>wait</v>
      </c>
      <c r="FS39" s="10" t="str">
        <f>IF(AND(FS38&gt;0,FS38&lt;&gt;"wait"),"AT",IF(AIL!$AK40="AI",IF(Sheet1!$D40&gt;AIL!$AJ40+200,200,"wait"),0))</f>
        <v>wait</v>
      </c>
      <c r="FT39" s="10">
        <f t="shared" si="49"/>
        <v>-50</v>
      </c>
      <c r="FV39" s="10" t="str">
        <f>IF(AND(FV38&gt;0,FV38&lt;&gt;"wait"),"AT",IF(AIL!$AM40="AI",IF(Sheet1!$E40&lt;AIL!$AL40-50,50,"wait"),0))</f>
        <v>AT</v>
      </c>
      <c r="FW39" s="10" t="str">
        <f>IF(AND(FW38&gt;0,FW38&lt;&gt;"wait"),"AT",IF(AIL!$AM40="AI",IF(Sheet1!$E40&lt;AIL!$AL40-100,100,"wait"),0))</f>
        <v>AT</v>
      </c>
      <c r="FX39" s="10" t="str">
        <f>IF(AND(FX38&gt;0,FX38&lt;&gt;"wait"),"AT",IF(AIL!$AM40="AI",IF(Sheet1!$E40&lt;AIL!$AL40-150,150,"wait"),0))</f>
        <v>AT</v>
      </c>
      <c r="FY39" s="10" t="str">
        <f>IF(AND(FY38&gt;0,FY38&lt;&gt;"wait"),"AT",IF(AIL!$AM40="AI",IF(Sheet1!$E40&lt;AIL!$AL40-200,200,"wait"),0))</f>
        <v>AT</v>
      </c>
      <c r="FZ39" s="10" t="str">
        <f>IF(AND(FZ38&gt;0,FZ38&lt;&gt;"wait"),"AT",IF(AIL!$AM40="AI",IF(Sheet1!$D40&gt;AIL!$AL40+50,50,"wait"),0))</f>
        <v>AT</v>
      </c>
      <c r="GA39" s="10" t="str">
        <f>IF(AND(GA38&gt;0,GA38&lt;&gt;"wait"),"AT",IF(AIL!$AM40="AI",IF(Sheet1!$D40&gt;AIL!$AL40+100,100,"wait"),0))</f>
        <v>wait</v>
      </c>
      <c r="GB39" s="10" t="str">
        <f>IF(AND(GB38&gt;0,GB38&lt;&gt;"wait"),"AT",IF(AIL!$AM40="AI",IF(Sheet1!$D40&gt;AIL!$AL40+150,150,"wait"),0))</f>
        <v>wait</v>
      </c>
      <c r="GC39" s="10" t="str">
        <f>IF(AND(GC38&gt;0,GC38&lt;&gt;"wait"),"AT",IF(AIL!$AM40="AI",IF(Sheet1!$D40&gt;AIL!$AL40+200,200,"wait"),0))</f>
        <v>wait</v>
      </c>
      <c r="GD39" s="10">
        <f t="shared" si="50"/>
        <v>-50</v>
      </c>
      <c r="GF39" s="10" t="str">
        <f>IF(AND(GF38&gt;0,GF38&lt;&gt;"wait"),"AT",IF(AIL!$AO40="AI",IF(Sheet1!$E40&lt;AIL!$AN40-50,50,"wait"),0))</f>
        <v>AT</v>
      </c>
      <c r="GG39" s="10" t="str">
        <f>IF(AND(GG38&gt;0,GG38&lt;&gt;"wait"),"AT",IF(AIL!$AO40="AI",IF(Sheet1!$E40&lt;AIL!$AN40-100,100,"wait"),0))</f>
        <v>AT</v>
      </c>
      <c r="GH39" s="10" t="str">
        <f>IF(AND(GH38&gt;0,GH38&lt;&gt;"wait"),"AT",IF(AIL!$AO40="AI",IF(Sheet1!$E40&lt;AIL!$AN40-150,150,"wait"),0))</f>
        <v>AT</v>
      </c>
      <c r="GI39" s="10" t="str">
        <f>IF(AND(GI38&gt;0,GI38&lt;&gt;"wait"),"AT",IF(AIL!$AO40="AI",IF(Sheet1!$E40&lt;AIL!$AN40-200,200,"wait"),0))</f>
        <v>AT</v>
      </c>
      <c r="GJ39" s="10" t="str">
        <f>IF(AND(GJ38&gt;0,GJ38&lt;&gt;"wait"),"AT",IF(AIL!$AO40="AI",IF(Sheet1!$D40&gt;AIL!$AN40+50,50,"wait"),0))</f>
        <v>AT</v>
      </c>
      <c r="GK39" s="10" t="str">
        <f>IF(AND(GK38&gt;0,GK38&lt;&gt;"wait"),"AT",IF(AIL!$AO40="AI",IF(Sheet1!$D40&gt;AIL!$AN40+100,100,"wait"),0))</f>
        <v>wait</v>
      </c>
      <c r="GL39" s="10" t="str">
        <f>IF(AND(GL38&gt;0,GL38&lt;&gt;"wait"),"AT",IF(AIL!$AO40="AI",IF(Sheet1!$D40&gt;AIL!$AN40+150,150,"wait"),0))</f>
        <v>wait</v>
      </c>
      <c r="GM39" s="10" t="str">
        <f>IF(AND(GM38&gt;0,GM38&lt;&gt;"wait"),"AT",IF(AIL!$AO40="AI",IF(Sheet1!$D40&gt;AIL!$AN40+200,200,"wait"),0))</f>
        <v>wait</v>
      </c>
      <c r="GN39" s="10">
        <f t="shared" si="51"/>
        <v>-50</v>
      </c>
      <c r="GP39" s="10" t="str">
        <f>IF(AND(GP38&gt;0,GP38&lt;&gt;"wait"),"AT",IF(AIL!$AQ40="AI",IF(Sheet1!$E40&lt;AIL!$AP40-50,50,"wait"),0))</f>
        <v>AT</v>
      </c>
      <c r="GQ39" s="10" t="str">
        <f>IF(AND(GQ38&gt;0,GQ38&lt;&gt;"wait"),"AT",IF(AIL!$AQ40="AI",IF(Sheet1!$E40&lt;AIL!$AP40-100,100,"wait"),0))</f>
        <v>AT</v>
      </c>
      <c r="GR39" s="10" t="str">
        <f>IF(AND(GR38&gt;0,GR38&lt;&gt;"wait"),"AT",IF(AIL!$AQ40="AI",IF(Sheet1!$E40&lt;AIL!$AP40-150,150,"wait"),0))</f>
        <v>AT</v>
      </c>
      <c r="GS39" s="10" t="str">
        <f>IF(AND(GS38&gt;0,GS38&lt;&gt;"wait"),"AT",IF(AIL!$AQ40="AI",IF(Sheet1!$E40&lt;AIL!$AP40-200,200,"wait"),0))</f>
        <v>AT</v>
      </c>
      <c r="GT39" s="10" t="str">
        <f>IF(AND(GT38&gt;0,GT38&lt;&gt;"wait"),"AT",IF(AIL!$AQ40="AI",IF(Sheet1!$D40&gt;AIL!$AP40+50,50,"wait"),0))</f>
        <v>AT</v>
      </c>
      <c r="GU39" s="10" t="str">
        <f>IF(AND(GU38&gt;0,GU38&lt;&gt;"wait"),"AT",IF(AIL!$AQ40="AI",IF(Sheet1!$D40&gt;AIL!$AP40+100,100,"wait"),0))</f>
        <v>wait</v>
      </c>
      <c r="GV39" s="10" t="str">
        <f>IF(AND(GV38&gt;0,GV38&lt;&gt;"wait"),"AT",IF(AIL!$AQ40="AI",IF(Sheet1!$D40&gt;AIL!$AP40+150,150,"wait"),0))</f>
        <v>wait</v>
      </c>
      <c r="GW39" s="10" t="str">
        <f>IF(AND(GW38&gt;0,GW38&lt;&gt;"wait"),"AT",IF(AIL!$AQ40="AI",IF(Sheet1!$D40&gt;AIL!$AP40+200,200,"wait"),0))</f>
        <v>wait</v>
      </c>
      <c r="GX39" s="10">
        <f t="shared" si="52"/>
        <v>-50</v>
      </c>
      <c r="GZ39" s="10" t="str">
        <f>IF(AND(GZ38&gt;0,GZ38&lt;&gt;"wait"),"AT",IF(AIL!$AS40="AI",IF(Sheet1!$E40&lt;AIL!$AR40-50,50,"wait"),0))</f>
        <v>AT</v>
      </c>
      <c r="HA39" s="10" t="str">
        <f>IF(AND(HA38&gt;0,HA38&lt;&gt;"wait"),"AT",IF(AIL!$AS40="AI",IF(Sheet1!$E40&lt;AIL!$AR40-100,100,"wait"),0))</f>
        <v>AT</v>
      </c>
      <c r="HB39" s="10" t="str">
        <f>IF(AND(HB38&gt;0,HB38&lt;&gt;"wait"),"AT",IF(AIL!$AS40="AI",IF(Sheet1!$E40&lt;AIL!$AR40-150,150,"wait"),0))</f>
        <v>AT</v>
      </c>
      <c r="HC39" s="10" t="str">
        <f>IF(AND(HC38&gt;0,HC38&lt;&gt;"wait"),"AT",IF(AIL!$AS40="AI",IF(Sheet1!$E40&lt;AIL!$AR40-200,200,"wait"),0))</f>
        <v>AT</v>
      </c>
      <c r="HD39" s="10" t="str">
        <f>IF(AND(HD38&gt;0,HD38&lt;&gt;"wait"),"AT",IF(AIL!$AS40="AI",IF(Sheet1!$D40&gt;AIL!$AR40+50,50,"wait"),0))</f>
        <v>AT</v>
      </c>
      <c r="HE39" s="10" t="str">
        <f>IF(AND(HE38&gt;0,HE38&lt;&gt;"wait"),"AT",IF(AIL!$AS40="AI",IF(Sheet1!$D40&gt;AIL!$AR40+100,100,"wait"),0))</f>
        <v>wait</v>
      </c>
      <c r="HF39" s="10" t="str">
        <f>IF(AND(HF38&gt;0,HF38&lt;&gt;"wait"),"AT",IF(AIL!$AS40="AI",IF(Sheet1!$D40&gt;AIL!$AR40+150,150,"wait"),0))</f>
        <v>wait</v>
      </c>
      <c r="HG39" s="10" t="str">
        <f>IF(AND(HG38&gt;0,HG38&lt;&gt;"wait"),"AT",IF(AIL!$AS40="AI",IF(Sheet1!$D40&gt;AIL!$AR40+200,200,"wait"),0))</f>
        <v>wait</v>
      </c>
      <c r="HH39" s="10">
        <f t="shared" si="53"/>
        <v>-50</v>
      </c>
      <c r="HJ39" s="10" t="str">
        <f>IF(AND(HJ38&gt;0,HJ38&lt;&gt;"wait"),"AT",IF(AIL!$AU40="AI",IF(Sheet1!$E40&lt;AIL!$AT40-50,50,"wait"),0))</f>
        <v>AT</v>
      </c>
      <c r="HK39" s="10" t="str">
        <f>IF(AND(HK38&gt;0,HK38&lt;&gt;"wait"),"AT",IF(AIL!$AU40="AI",IF(Sheet1!$E40&lt;AIL!$AT40-100,100,"wait"),0))</f>
        <v>AT</v>
      </c>
      <c r="HL39" s="10" t="str">
        <f>IF(AND(HL38&gt;0,HL38&lt;&gt;"wait"),"AT",IF(AIL!$AU40="AI",IF(Sheet1!$E40&lt;AIL!$AT40-150,150,"wait"),0))</f>
        <v>AT</v>
      </c>
      <c r="HM39" s="10" t="str">
        <f>IF(AND(HM38&gt;0,HM38&lt;&gt;"wait"),"AT",IF(AIL!$AU40="AI",IF(Sheet1!$E40&lt;AIL!$AT40-200,200,"wait"),0))</f>
        <v>AT</v>
      </c>
      <c r="HN39" s="10" t="str">
        <f>IF(AND(HN38&gt;0,HN38&lt;&gt;"wait"),"AT",IF(AIL!$AU40="AI",IF(Sheet1!$D40&gt;AIL!$AT40+50,50,"wait"),0))</f>
        <v>AT</v>
      </c>
      <c r="HO39" s="10" t="str">
        <f>IF(AND(HO38&gt;0,HO38&lt;&gt;"wait"),"AT",IF(AIL!$AU40="AI",IF(Sheet1!$D40&gt;AIL!$AT40+100,100,"wait"),0))</f>
        <v>wait</v>
      </c>
      <c r="HP39" s="10" t="str">
        <f>IF(AND(HP38&gt;0,HP38&lt;&gt;"wait"),"AT",IF(AIL!$AU40="AI",IF(Sheet1!$D40&gt;AIL!$AT40+150,150,"wait"),0))</f>
        <v>wait</v>
      </c>
      <c r="HQ39" s="10" t="str">
        <f>IF(AND(HQ38&gt;0,HQ38&lt;&gt;"wait"),"AT",IF(AIL!$AU40="AI",IF(Sheet1!$D40&gt;AIL!$AT40+200,200,"wait"),0))</f>
        <v>wait</v>
      </c>
      <c r="HR39" s="10">
        <f t="shared" si="54"/>
        <v>-50</v>
      </c>
      <c r="HT39" s="10" t="str">
        <f>IF(AND(HT38&gt;0,HT38&lt;&gt;"wait"),"AT",IF(AIL!$AX40="AI",IF(Sheet1!$E40&lt;AIL!$AW40-50,50,"wait"),0))</f>
        <v>AT</v>
      </c>
      <c r="HU39" s="10" t="str">
        <f>IF(AND(HU38&gt;0,HU38&lt;&gt;"wait"),"AT",IF(AIL!$AX40="AI",IF(Sheet1!$E40&lt;AIL!$AW40-100,100,"wait"),0))</f>
        <v>wait</v>
      </c>
      <c r="HV39" s="10" t="str">
        <f>IF(AND(HV38&gt;0,HV38&lt;&gt;"wait"),"AT",IF(AIL!$AX40="AI",IF(Sheet1!$E40&lt;AIL!$AW40-150,150,"wait"),0))</f>
        <v>wait</v>
      </c>
      <c r="HW39" s="10" t="str">
        <f>IF(AND(HW38&gt;0,HW38&lt;&gt;"wait"),"AT",IF(AIL!$AX40="AI",IF(Sheet1!$E40&lt;AIL!$AW40-200,200,"wait"),0))</f>
        <v>wait</v>
      </c>
      <c r="HX39" s="10" t="str">
        <f>IF(AND(HX38&gt;0,HX38&lt;&gt;"wait"),"AT",IF(AIL!$AX40="AI",IF(Sheet1!$D40&gt;AIL!$AW40+50,50,"wait"),0))</f>
        <v>wait</v>
      </c>
      <c r="HY39" s="10" t="str">
        <f>IF(AND(HY38&gt;0,HY38&lt;&gt;"wait"),"AT",IF(AIL!$AX40="AI",IF(Sheet1!$D40&gt;AIL!$AW40+100,100,"wait"),0))</f>
        <v>wait</v>
      </c>
      <c r="HZ39" s="10" t="str">
        <f>IF(AND(HZ38&gt;0,HZ38&lt;&gt;"wait"),"AT",IF(AIL!$AX40="AI",IF(Sheet1!$D40&gt;AIL!$AW40+150,150,"wait"),0))</f>
        <v>wait</v>
      </c>
      <c r="IA39" s="10" t="str">
        <f>IF(AND(IA38&gt;0,IA38&lt;&gt;"wait"),"AT",IF(AIL!$AX40="AI",IF(Sheet1!$D40&gt;AIL!$AW40+200,200,"wait"),0))</f>
        <v>wait</v>
      </c>
      <c r="IB39" s="10">
        <f t="shared" si="55"/>
        <v>50</v>
      </c>
      <c r="ID39" s="10" t="str">
        <f>IF(AND(ID38&gt;0,ID38&lt;&gt;"wait"),"AT",IF(AIL!$AZ40="AI",IF(Sheet1!$E40&lt;AIL!$AY40-50,50,"wait"),0))</f>
        <v>AT</v>
      </c>
      <c r="IE39" s="10" t="str">
        <f>IF(AND(IE38&gt;0,IE38&lt;&gt;"wait"),"AT",IF(AIL!$AZ40="AI",IF(Sheet1!$E40&lt;AIL!$AY40-100,100,"wait"),0))</f>
        <v>wait</v>
      </c>
      <c r="IF39" s="10" t="str">
        <f>IF(AND(IF38&gt;0,IF38&lt;&gt;"wait"),"AT",IF(AIL!$AZ40="AI",IF(Sheet1!$E40&lt;AIL!$AY40-150,150,"wait"),0))</f>
        <v>wait</v>
      </c>
      <c r="IG39" s="10" t="str">
        <f>IF(AND(IG38&gt;0,IG38&lt;&gt;"wait"),"AT",IF(AIL!$AZ40="AI",IF(Sheet1!$E40&lt;AIL!$AY40-200,200,"wait"),0))</f>
        <v>wait</v>
      </c>
      <c r="IH39" s="10" t="str">
        <f>IF(AND(IH38&gt;0,IH38&lt;&gt;"wait"),"AT",IF(AIL!$AZ40="AI",IF(Sheet1!$D40&gt;AIL!$AY40+50,50,"wait"),0))</f>
        <v>wait</v>
      </c>
      <c r="II39" s="10" t="str">
        <f>IF(AND(II38&gt;0,II38&lt;&gt;"wait"),"AT",IF(AIL!$AZ40="AI",IF(Sheet1!$D40&gt;AIL!$AY40+100,100,"wait"),0))</f>
        <v>wait</v>
      </c>
      <c r="IJ39" s="10" t="str">
        <f>IF(AND(IJ38&gt;0,IJ38&lt;&gt;"wait"),"AT",IF(AIL!$AZ40="AI",IF(Sheet1!$D40&gt;AIL!$AY40+150,150,"wait"),0))</f>
        <v>wait</v>
      </c>
      <c r="IK39" s="10" t="str">
        <f>IF(AND(IK38&gt;0,IK38&lt;&gt;"wait"),"AT",IF(AIL!$AZ40="AI",IF(Sheet1!$D40&gt;AIL!$AY40+200,200,"wait"),0))</f>
        <v>wait</v>
      </c>
      <c r="IL39" s="10">
        <f t="shared" si="56"/>
        <v>50</v>
      </c>
      <c r="IN39" s="10" t="str">
        <f>IF(AND(IN38&gt;0,IN38&lt;&gt;"wait"),"AT",IF(AIL!$BB40="AI",IF(Sheet1!$E40&lt;AIL!$BA40-50,50,"wait"),0))</f>
        <v>AT</v>
      </c>
      <c r="IO39" s="10" t="str">
        <f>IF(AND(IO38&gt;0,IO38&lt;&gt;"wait"),"AT",IF(AIL!$BB40="AI",IF(Sheet1!$E40&lt;AIL!$BA40-100,100,"wait"),0))</f>
        <v>wait</v>
      </c>
      <c r="IP39" s="10" t="str">
        <f>IF(AND(IP38&gt;0,IP38&lt;&gt;"wait"),"AT",IF(AIL!$BB40="AI",IF(Sheet1!$E40&lt;AIL!$BA40-150,150,"wait"),0))</f>
        <v>wait</v>
      </c>
      <c r="IQ39" s="10" t="str">
        <f>IF(AND(IQ38&gt;0,IQ38&lt;&gt;"wait"),"AT",IF(AIL!$BB40="AI",IF(Sheet1!$E40&lt;AIL!$BA40-200,200,"wait"),0))</f>
        <v>wait</v>
      </c>
      <c r="IR39" s="10" t="str">
        <f>IF(AND(IR38&gt;0,IR38&lt;&gt;"wait"),"AT",IF(AIL!$BB40="AI",IF(Sheet1!$D40&gt;AIL!$BA40+50,50,"wait"),0))</f>
        <v>wait</v>
      </c>
      <c r="IS39" s="10" t="str">
        <f>IF(AND(IS38&gt;0,IS38&lt;&gt;"wait"),"AT",IF(AIL!$BB40="AI",IF(Sheet1!$D40&gt;AIL!$BA40+100,100,"wait"),0))</f>
        <v>wait</v>
      </c>
      <c r="IT39" s="10" t="str">
        <f>IF(AND(IT38&gt;0,IT38&lt;&gt;"wait"),"AT",IF(AIL!$BB40="AI",IF(Sheet1!$D40&gt;AIL!$BA40+150,150,"wait"),0))</f>
        <v>wait</v>
      </c>
      <c r="IU39" s="10" t="str">
        <f>IF(AND(IU38&gt;0,IU38&lt;&gt;"wait"),"AT",IF(AIL!$BB40="AI",IF(Sheet1!$D40&gt;AIL!$BA40+200,200,"wait"),0))</f>
        <v>wait</v>
      </c>
      <c r="IV39" s="10">
        <f t="shared" si="57"/>
        <v>50</v>
      </c>
      <c r="IX39" s="10" t="str">
        <f>IF(AND(IX38&gt;0,IX38&lt;&gt;"wait"),"AT",IF(AIL!$BD40="AI",IF(Sheet1!$E40&lt;AIL!$BC40-50,50,"wait"),0))</f>
        <v>AT</v>
      </c>
      <c r="IY39" s="10" t="str">
        <f>IF(AND(IY38&gt;0,IY38&lt;&gt;"wait"),"AT",IF(AIL!$BD40="AI",IF(Sheet1!$E40&lt;AIL!$BC40-100,100,"wait"),0))</f>
        <v>wait</v>
      </c>
      <c r="IZ39" s="10" t="str">
        <f>IF(AND(IZ38&gt;0,IZ38&lt;&gt;"wait"),"AT",IF(AIL!$BD40="AI",IF(Sheet1!$E40&lt;AIL!$BC40-150,150,"wait"),0))</f>
        <v>wait</v>
      </c>
      <c r="JA39" s="10" t="str">
        <f>IF(AND(JA38&gt;0,JA38&lt;&gt;"wait"),"AT",IF(AIL!$BD40="AI",IF(Sheet1!$E40&lt;AIL!$BC40-200,200,"wait"),0))</f>
        <v>wait</v>
      </c>
      <c r="JB39" s="10" t="str">
        <f>IF(AND(JB38&gt;0,JB38&lt;&gt;"wait"),"AT",IF(AIL!$BD40="AI",IF(Sheet1!$D40&gt;AIL!$BC40+50,50,"wait"),0))</f>
        <v>wait</v>
      </c>
      <c r="JC39" s="10" t="str">
        <f>IF(AND(JC38&gt;0,JC38&lt;&gt;"wait"),"AT",IF(AIL!$BD40="AI",IF(Sheet1!$D40&gt;AIL!$BC40+100,100,"wait"),0))</f>
        <v>wait</v>
      </c>
      <c r="JD39" s="10" t="str">
        <f>IF(AND(JD38&gt;0,JD38&lt;&gt;"wait"),"AT",IF(AIL!$BD40="AI",IF(Sheet1!$D40&gt;AIL!$BC40+150,150,"wait"),0))</f>
        <v>wait</v>
      </c>
      <c r="JE39" s="10" t="str">
        <f>IF(AND(JE38&gt;0,JE38&lt;&gt;"wait"),"AT",IF(AIL!$BD40="AI",IF(Sheet1!$D40&gt;AIL!$BC40+200,200,"wait"),0))</f>
        <v>wait</v>
      </c>
      <c r="JF39" s="10">
        <f t="shared" si="58"/>
        <v>50</v>
      </c>
      <c r="JH39" s="10" t="str">
        <f>IF(AND(JH38&gt;0,JH38&lt;&gt;"wait"),"AT",IF(AIL!$BF40="AI",IF(Sheet1!$E40&lt;AIL!$BE40-50,50,"wait"),0))</f>
        <v>AT</v>
      </c>
      <c r="JI39" s="10" t="str">
        <f>IF(AND(JI38&gt;0,JI38&lt;&gt;"wait"),"AT",IF(AIL!$BF40="AI",IF(Sheet1!$E40&lt;AIL!$BE40-100,100,"wait"),0))</f>
        <v>wait</v>
      </c>
      <c r="JJ39" s="10" t="str">
        <f>IF(AND(JJ38&gt;0,JJ38&lt;&gt;"wait"),"AT",IF(AIL!$BF40="AI",IF(Sheet1!$E40&lt;AIL!$BE40-150,150,"wait"),0))</f>
        <v>wait</v>
      </c>
      <c r="JK39" s="10" t="str">
        <f>IF(AND(JK38&gt;0,JK38&lt;&gt;"wait"),"AT",IF(AIL!$BF40="AI",IF(Sheet1!$E40&lt;AIL!$BE40-200,200,"wait"),0))</f>
        <v>wait</v>
      </c>
      <c r="JL39" s="10" t="str">
        <f>IF(AND(JL38&gt;0,JL38&lt;&gt;"wait"),"AT",IF(AIL!$BF40="AI",IF(Sheet1!$D40&gt;AIL!$BE40+50,50,"wait"),0))</f>
        <v>wait</v>
      </c>
      <c r="JM39" s="10" t="str">
        <f>IF(AND(JM38&gt;0,JM38&lt;&gt;"wait"),"AT",IF(AIL!$BF40="AI",IF(Sheet1!$D40&gt;AIL!$BE40+100,100,"wait"),0))</f>
        <v>wait</v>
      </c>
      <c r="JN39" s="10" t="str">
        <f>IF(AND(JN38&gt;0,JN38&lt;&gt;"wait"),"AT",IF(AIL!$BF40="AI",IF(Sheet1!$D40&gt;AIL!$BE40+150,150,"wait"),0))</f>
        <v>wait</v>
      </c>
      <c r="JO39" s="10" t="str">
        <f>IF(AND(JO38&gt;0,JO38&lt;&gt;"wait"),"AT",IF(AIL!$BF40="AI",IF(Sheet1!$D40&gt;AIL!$BE40+200,200,"wait"),0))</f>
        <v>wait</v>
      </c>
      <c r="JP39" s="10">
        <f t="shared" si="59"/>
        <v>50</v>
      </c>
      <c r="JR39" s="10" t="str">
        <f>IF(AND(JR38&gt;0,JR38&lt;&gt;"wait"),"AT",IF(AIL!$BH40="AI",IF(Sheet1!$E40&lt;AIL!$BG40-50,50,"wait"),0))</f>
        <v>AT</v>
      </c>
      <c r="JS39" s="10" t="str">
        <f>IF(AND(JS38&gt;0,JS38&lt;&gt;"wait"),"AT",IF(AIL!$BH40="AI",IF(Sheet1!$E40&lt;AIL!$BG40-100,100,"wait"),0))</f>
        <v>AT</v>
      </c>
      <c r="JT39" s="10" t="str">
        <f>IF(AND(JT38&gt;0,JT38&lt;&gt;"wait"),"AT",IF(AIL!$BH40="AI",IF(Sheet1!$E40&lt;AIL!$BG40-150,150,"wait"),0))</f>
        <v>wait</v>
      </c>
      <c r="JU39" s="10" t="str">
        <f>IF(AND(JU38&gt;0,JU38&lt;&gt;"wait"),"AT",IF(AIL!$BH40="AI",IF(Sheet1!$E40&lt;AIL!$BG40-200,200,"wait"),0))</f>
        <v>wait</v>
      </c>
      <c r="JV39" s="10" t="str">
        <f>IF(AND(JV38&gt;0,JV38&lt;&gt;"wait"),"AT",IF(AIL!$BH40="AI",IF(Sheet1!$D40&gt;AIL!$BG40+50,50,"wait"),0))</f>
        <v>wait</v>
      </c>
      <c r="JW39" s="10" t="str">
        <f>IF(AND(JW38&gt;0,JW38&lt;&gt;"wait"),"AT",IF(AIL!$BH40="AI",IF(Sheet1!$D40&gt;AIL!$BG40+100,100,"wait"),0))</f>
        <v>wait</v>
      </c>
      <c r="JX39" s="10" t="str">
        <f>IF(AND(JX38&gt;0,JX38&lt;&gt;"wait"),"AT",IF(AIL!$BH40="AI",IF(Sheet1!$D40&gt;AIL!$BG40+150,150,"wait"),0))</f>
        <v>wait</v>
      </c>
      <c r="JY39" s="10" t="str">
        <f>IF(AND(JY38&gt;0,JY38&lt;&gt;"wait"),"AT",IF(AIL!$BH40="AI",IF(Sheet1!$D40&gt;AIL!$BG40+200,200,"wait"),0))</f>
        <v>wait</v>
      </c>
      <c r="JZ39" s="10">
        <f t="shared" si="60"/>
        <v>100</v>
      </c>
      <c r="KB39" s="10" t="str">
        <f>IF(AND(KB38&gt;0,KB38&lt;&gt;"wait"),"AT",IF(AIL!$BJ40="AI",IF(Sheet1!$E40&lt;AIL!$BI40-50,50,"wait"),0))</f>
        <v>AT</v>
      </c>
      <c r="KC39" s="10" t="str">
        <f>IF(AND(KC38&gt;0,KC38&lt;&gt;"wait"),"AT",IF(AIL!$BJ40="AI",IF(Sheet1!$E40&lt;AIL!$BI40-100,100,"wait"),0))</f>
        <v>wait</v>
      </c>
      <c r="KD39" s="10" t="str">
        <f>IF(AND(KD38&gt;0,KD38&lt;&gt;"wait"),"AT",IF(AIL!$BJ40="AI",IF(Sheet1!$E40&lt;AIL!$BI40-150,150,"wait"),0))</f>
        <v>wait</v>
      </c>
      <c r="KE39" s="10" t="str">
        <f>IF(AND(KE38&gt;0,KE38&lt;&gt;"wait"),"AT",IF(AIL!$BJ40="AI",IF(Sheet1!$E40&lt;AIL!$BI40-200,200,"wait"),0))</f>
        <v>wait</v>
      </c>
      <c r="KF39" s="10" t="str">
        <f>IF(AND(KF38&gt;0,KF38&lt;&gt;"wait"),"AT",IF(AIL!$BJ40="AI",IF(Sheet1!$D40&gt;AIL!$BI40+50,50,"wait"),0))</f>
        <v>wait</v>
      </c>
      <c r="KG39" s="10" t="str">
        <f>IF(AND(KG38&gt;0,KG38&lt;&gt;"wait"),"AT",IF(AIL!$BJ40="AI",IF(Sheet1!$D40&gt;AIL!$BI40+100,100,"wait"),0))</f>
        <v>wait</v>
      </c>
      <c r="KH39" s="10" t="str">
        <f>IF(AND(KH38&gt;0,KH38&lt;&gt;"wait"),"AT",IF(AIL!$BJ40="AI",IF(Sheet1!$D40&gt;AIL!$BI40+150,150,"wait"),0))</f>
        <v>wait</v>
      </c>
      <c r="KI39" s="10" t="str">
        <f>IF(AND(KI38&gt;0,KI38&lt;&gt;"wait"),"AT",IF(AIL!$BJ40="AI",IF(Sheet1!$D40&gt;AIL!$BI40+200,200,"wait"),0))</f>
        <v>wait</v>
      </c>
      <c r="KJ39" s="10">
        <f t="shared" si="61"/>
        <v>50</v>
      </c>
      <c r="KL39" s="10" t="str">
        <f>IF(AND(KL38&gt;0,KL38&lt;&gt;"wait"),"AT",IF(AIL!$BL40="AI",IF(Sheet1!$E40&lt;AIL!$BK40-50,50,"wait"),0))</f>
        <v>wait</v>
      </c>
      <c r="KM39" s="10" t="str">
        <f>IF(AND(KM38&gt;0,KM38&lt;&gt;"wait"),"AT",IF(AIL!$BL40="AI",IF(Sheet1!$E40&lt;AIL!$BK40-100,100,"wait"),0))</f>
        <v>wait</v>
      </c>
      <c r="KN39" s="10" t="str">
        <f>IF(AND(KN38&gt;0,KN38&lt;&gt;"wait"),"AT",IF(AIL!$BL40="AI",IF(Sheet1!$E40&lt;AIL!$BK40-150,150,"wait"),0))</f>
        <v>wait</v>
      </c>
      <c r="KO39" s="10" t="str">
        <f>IF(AND(KO38&gt;0,KO38&lt;&gt;"wait"),"AT",IF(AIL!$BL40="AI",IF(Sheet1!$E40&lt;AIL!$BK40-200,200,"wait"),0))</f>
        <v>wait</v>
      </c>
      <c r="KP39" s="10" t="str">
        <f>IF(AND(KP38&gt;0,KP38&lt;&gt;"wait"),"AT",IF(AIL!$BL40="AI",IF(Sheet1!$D40&gt;AIL!$BK40+50,50,"wait"),0))</f>
        <v>AT</v>
      </c>
      <c r="KQ39" s="10" t="str">
        <f>IF(AND(KQ38&gt;0,KQ38&lt;&gt;"wait"),"AT",IF(AIL!$BL40="AI",IF(Sheet1!$D40&gt;AIL!$BK40+100,100,"wait"),0))</f>
        <v>wait</v>
      </c>
      <c r="KR39" s="10" t="str">
        <f>IF(AND(KR38&gt;0,KR38&lt;&gt;"wait"),"AT",IF(AIL!$BL40="AI",IF(Sheet1!$D40&gt;AIL!$BK40+150,150,"wait"),0))</f>
        <v>wait</v>
      </c>
      <c r="KS39" s="10" t="str">
        <f>IF(AND(KS38&gt;0,KS38&lt;&gt;"wait"),"AT",IF(AIL!$BL40="AI",IF(Sheet1!$D40&gt;AIL!$BK40+200,200,"wait"),0))</f>
        <v>wait</v>
      </c>
      <c r="KT39" s="10">
        <f t="shared" si="62"/>
        <v>-50</v>
      </c>
      <c r="KV39" s="10" t="str">
        <f>IF(AND(KV38&gt;0,KV38&lt;&gt;"wait"),"AT",IF(AIL!$BN40="AI",IF(Sheet1!$E40&lt;AIL!$BM40-50,50,"wait"),0))</f>
        <v>wait</v>
      </c>
      <c r="KW39" s="10" t="str">
        <f>IF(AND(KW38&gt;0,KW38&lt;&gt;"wait"),"AT",IF(AIL!$BN40="AI",IF(Sheet1!$E40&lt;AIL!$BM40-100,100,"wait"),0))</f>
        <v>wait</v>
      </c>
      <c r="KX39" s="10" t="str">
        <f>IF(AND(KX38&gt;0,KX38&lt;&gt;"wait"),"AT",IF(AIL!$BN40="AI",IF(Sheet1!$E40&lt;AIL!$BM40-150,150,"wait"),0))</f>
        <v>wait</v>
      </c>
      <c r="KY39" s="10" t="str">
        <f>IF(AND(KY38&gt;0,KY38&lt;&gt;"wait"),"AT",IF(AIL!$BN40="AI",IF(Sheet1!$E40&lt;AIL!$BM40-200,200,"wait"),0))</f>
        <v>wait</v>
      </c>
      <c r="KZ39" s="10" t="str">
        <f>IF(AND(KZ38&gt;0,KZ38&lt;&gt;"wait"),"AT",IF(AIL!$BN40="AI",IF(Sheet1!$D40&gt;AIL!$BM40+50,50,"wait"),0))</f>
        <v>AT</v>
      </c>
      <c r="LA39" s="10" t="str">
        <f>IF(AND(LA38&gt;0,LA38&lt;&gt;"wait"),"AT",IF(AIL!$BN40="AI",IF(Sheet1!$D40&gt;AIL!$BM40+100,100,"wait"),0))</f>
        <v>wait</v>
      </c>
      <c r="LB39" s="10" t="str">
        <f>IF(AND(LB38&gt;0,LB38&lt;&gt;"wait"),"AT",IF(AIL!$BN40="AI",IF(Sheet1!$D40&gt;AIL!$BM40+150,150,"wait"),0))</f>
        <v>wait</v>
      </c>
      <c r="LC39" s="10" t="str">
        <f>IF(AND(LC38&gt;0,LC38&lt;&gt;"wait"),"AT",IF(AIL!$BN40="AI",IF(Sheet1!$D40&gt;AIL!$BM40+200,200,"wait"),0))</f>
        <v>wait</v>
      </c>
      <c r="LD39" s="10">
        <f t="shared" si="63"/>
        <v>-50</v>
      </c>
      <c r="LF39" s="10" t="str">
        <f>IF(AND(LF38&gt;0,LF38&lt;&gt;"wait"),"AT",IF(AIL!$BP40="AI",IF(Sheet1!$E40&lt;AIL!$BO40-50,50,"wait"),0))</f>
        <v>wait</v>
      </c>
      <c r="LG39" s="10" t="str">
        <f>IF(AND(LG38&gt;0,LG38&lt;&gt;"wait"),"AT",IF(AIL!$BP40="AI",IF(Sheet1!$E40&lt;AIL!$BO40-100,100,"wait"),0))</f>
        <v>wait</v>
      </c>
      <c r="LH39" s="10" t="str">
        <f>IF(AND(LH38&gt;0,LH38&lt;&gt;"wait"),"AT",IF(AIL!$BP40="AI",IF(Sheet1!$E40&lt;AIL!$BO40-150,150,"wait"),0))</f>
        <v>wait</v>
      </c>
      <c r="LI39" s="10" t="str">
        <f>IF(AND(LI38&gt;0,LI38&lt;&gt;"wait"),"AT",IF(AIL!$BP40="AI",IF(Sheet1!$E40&lt;AIL!$BO40-200,200,"wait"),0))</f>
        <v>wait</v>
      </c>
      <c r="LJ39" s="10" t="str">
        <f>IF(AND(LJ38&gt;0,LJ38&lt;&gt;"wait"),"AT",IF(AIL!$BP40="AI",IF(Sheet1!$D40&gt;AIL!$BO40+50,50,"wait"),0))</f>
        <v>AT</v>
      </c>
      <c r="LK39" s="10" t="str">
        <f>IF(AND(LK38&gt;0,LK38&lt;&gt;"wait"),"AT",IF(AIL!$BP40="AI",IF(Sheet1!$D40&gt;AIL!$BO40+100,100,"wait"),0))</f>
        <v>wait</v>
      </c>
      <c r="LL39" s="10" t="str">
        <f>IF(AND(LL38&gt;0,LL38&lt;&gt;"wait"),"AT",IF(AIL!$BP40="AI",IF(Sheet1!$D40&gt;AIL!$BO40+150,150,"wait"),0))</f>
        <v>wait</v>
      </c>
      <c r="LM39" s="10" t="str">
        <f>IF(AND(LM38&gt;0,LM38&lt;&gt;"wait"),"AT",IF(AIL!$BP40="AI",IF(Sheet1!$D40&gt;AIL!$BO40+200,200,"wait"),0))</f>
        <v>wait</v>
      </c>
      <c r="LN39" s="10">
        <f t="shared" si="64"/>
        <v>-50</v>
      </c>
      <c r="LP39" s="10" t="str">
        <f>IF(AND(LP38&gt;0,LP38&lt;&gt;"wait"),"AT",IF(AIL!$BR40="AI",IF(Sheet1!$E40&lt;AIL!$BQ40-50,50,"wait"),0))</f>
        <v>wait</v>
      </c>
      <c r="LQ39" s="10" t="str">
        <f>IF(AND(LQ38&gt;0,LQ38&lt;&gt;"wait"),"AT",IF(AIL!$BR40="AI",IF(Sheet1!$E40&lt;AIL!$BQ40-100,100,"wait"),0))</f>
        <v>wait</v>
      </c>
      <c r="LR39" s="10" t="str">
        <f>IF(AND(LR38&gt;0,LR38&lt;&gt;"wait"),"AT",IF(AIL!$BR40="AI",IF(Sheet1!$E40&lt;AIL!$BQ40-150,150,"wait"),0))</f>
        <v>wait</v>
      </c>
      <c r="LS39" s="10" t="str">
        <f>IF(AND(LS38&gt;0,LS38&lt;&gt;"wait"),"AT",IF(AIL!$BR40="AI",IF(Sheet1!$E40&lt;AIL!$BQ40-200,200,"wait"),0))</f>
        <v>wait</v>
      </c>
      <c r="LT39" s="10" t="str">
        <f>IF(AND(LT38&gt;0,LT38&lt;&gt;"wait"),"AT",IF(AIL!$BR40="AI",IF(Sheet1!$D40&gt;AIL!$BQ40+50,50,"wait"),0))</f>
        <v>AT</v>
      </c>
      <c r="LU39" s="10" t="str">
        <f>IF(AND(LU38&gt;0,LU38&lt;&gt;"wait"),"AT",IF(AIL!$BR40="AI",IF(Sheet1!$D40&gt;AIL!$BQ40+100,100,"wait"),0))</f>
        <v>wait</v>
      </c>
      <c r="LV39" s="10" t="str">
        <f>IF(AND(LV38&gt;0,LV38&lt;&gt;"wait"),"AT",IF(AIL!$BR40="AI",IF(Sheet1!$D40&gt;AIL!$BQ40+150,150,"wait"),0))</f>
        <v>wait</v>
      </c>
      <c r="LW39" s="10" t="str">
        <f>IF(AND(LW38&gt;0,LW38&lt;&gt;"wait"),"AT",IF(AIL!$BR40="AI",IF(Sheet1!$D40&gt;AIL!$BQ40+200,200,"wait"),0))</f>
        <v>wait</v>
      </c>
      <c r="LX39" s="10">
        <f t="shared" si="65"/>
        <v>-50</v>
      </c>
    </row>
    <row r="40" spans="1:336" x14ac:dyDescent="0.3">
      <c r="A40" t="str">
        <f>Sheet1!B40</f>
        <v>03/01 09:53</v>
      </c>
      <c r="B40">
        <f>Sheet1!D40</f>
        <v>29173</v>
      </c>
      <c r="C40">
        <f>Sheet1!E40</f>
        <v>29121</v>
      </c>
      <c r="E40">
        <f>MAX($B40:$B$162)</f>
        <v>29293</v>
      </c>
      <c r="F40">
        <f>MIN($C40:$C$162)</f>
        <v>29062</v>
      </c>
      <c r="H40" s="8" t="str">
        <f>IF(AND(H39&gt;0,H39&lt;&gt;"wait"),"AT",IF(AIL!$D41="AI",IF(Sheet1!$E41&lt;AIL!$C41-50,50,"wait"),0))</f>
        <v>AT</v>
      </c>
      <c r="I40" s="8" t="str">
        <f>IF(AND(I39&gt;0,I39&lt;&gt;"wait"),"AT",IF(AIL!$D41="AI",IF(Sheet1!$E41&lt;AIL!$C41-100,100,"wait"),0))</f>
        <v>AT</v>
      </c>
      <c r="J40" s="8" t="str">
        <f>IF(AND(J39&gt;0,J39&lt;&gt;"wait"),"AT",IF(AIL!$D41="AI",IF(Sheet1!$E41&lt;AIL!$C41-150,150,"wait"),0))</f>
        <v>AT</v>
      </c>
      <c r="K40" s="8" t="str">
        <f>IF(AND(K39&gt;0,K39&lt;&gt;"wait"),"AT",IF(AIL!$D41="AI",IF(Sheet1!$E41&lt;AIL!$C41-200,200,"wait"),0))</f>
        <v>AT</v>
      </c>
      <c r="L40" s="8" t="str">
        <f>IF(AND(L39&gt;0,L39&lt;&gt;"wait"),"AT",IF(AIL!$D41="AI",IF(Sheet1!$D41&gt;AIL!$C41+50,50,"wait"),0))</f>
        <v>AT</v>
      </c>
      <c r="M40" s="8" t="str">
        <f>IF(AND(M39&gt;0,M39&lt;&gt;"wait"),"AT",IF(AIL!$D41="AI",IF(Sheet1!$D41&gt;AIL!$C41+100,100,"wait"),0))</f>
        <v>wait</v>
      </c>
      <c r="N40" s="8" t="str">
        <f>IF(AND(N39&gt;0,N39&lt;&gt;"wait"),"AT",IF(AIL!$D41="AI",IF(Sheet1!$D41&gt;AIL!$C41+150,150,"wait"),0))</f>
        <v>wait</v>
      </c>
      <c r="O40" s="8" t="str">
        <f>IF(AND(O39&gt;0,O39&lt;&gt;"wait"),"AT",IF(AIL!$D41="AI",IF(Sheet1!$D41&gt;AIL!$C41+200,200,"wait"),0))</f>
        <v>wait</v>
      </c>
      <c r="P40" s="8">
        <f t="shared" si="66"/>
        <v>-50</v>
      </c>
      <c r="R40" s="8" t="str">
        <f>IF(AND(R39&gt;0,R39&lt;&gt;"wait"),"AT",IF(AIL!$F41="AI",IF(Sheet1!$E41&lt;AIL!$E41-50,50,"wait"),0))</f>
        <v>AT</v>
      </c>
      <c r="S40" s="8" t="str">
        <f>IF(AND(S39&gt;0,S39&lt;&gt;"wait"),"AT",IF(AIL!$F41="AI",IF(Sheet1!$E41&lt;AIL!$E41-100,100,"wait"),0))</f>
        <v>AT</v>
      </c>
      <c r="T40" s="8" t="str">
        <f>IF(AND(T39&gt;0,T39&lt;&gt;"wait"),"AT",IF(AIL!$F41="AI",IF(Sheet1!$E41&lt;AIL!$E41-150,150,"wait"),0))</f>
        <v>AT</v>
      </c>
      <c r="U40" s="8" t="str">
        <f>IF(AND(U39&gt;0,U39&lt;&gt;"wait"),"AT",IF(AIL!$F41="AI",IF(Sheet1!$E41&lt;AIL!$E41-200,200,"wait"),0))</f>
        <v>AT</v>
      </c>
      <c r="V40" s="8" t="str">
        <f>IF(AND(V39&gt;0,V39&lt;&gt;"wait"),"AT",IF(AIL!$F41="AI",IF(Sheet1!$D41&gt;AIL!$E41+50,50,"wait"),0))</f>
        <v>AT</v>
      </c>
      <c r="W40" s="8" t="str">
        <f>IF(AND(W39&gt;0,W39&lt;&gt;"wait"),"AT",IF(AIL!$F41="AI",IF(Sheet1!$D41&gt;AIL!$E41+100,100,"wait"),0))</f>
        <v>wait</v>
      </c>
      <c r="X40" s="8" t="str">
        <f>IF(AND(X39&gt;0,X39&lt;&gt;"wait"),"AT",IF(AIL!$F41="AI",IF(Sheet1!$D41&gt;AIL!$E41+150,150,"wait"),0))</f>
        <v>wait</v>
      </c>
      <c r="Y40" s="8" t="str">
        <f>IF(AND(Y39&gt;0,Y39&lt;&gt;"wait"),"AT",IF(AIL!$F41="AI",IF(Sheet1!$D41&gt;AIL!$E41+200,200,"wait"),0))</f>
        <v>wait</v>
      </c>
      <c r="Z40" s="8">
        <f t="shared" si="67"/>
        <v>-50</v>
      </c>
      <c r="AB40" s="8" t="str">
        <f>IF(AND(AB39&gt;0,AB39&lt;&gt;"wait"),"AT",IF(AIL!$H41="AI",IF(Sheet1!$E41&lt;AIL!$G41-50,50,"wait"),0))</f>
        <v>AT</v>
      </c>
      <c r="AC40" s="8" t="str">
        <f>IF(AND(AC39&gt;0,AC39&lt;&gt;"wait"),"AT",IF(AIL!$H41="AI",IF(Sheet1!$E41&lt;AIL!$G41-100,100,"wait"),0))</f>
        <v>AT</v>
      </c>
      <c r="AD40" s="8" t="str">
        <f>IF(AND(AD39&gt;0,AD39&lt;&gt;"wait"),"AT",IF(AIL!$H41="AI",IF(Sheet1!$E41&lt;AIL!$G41-150,150,"wait"),0))</f>
        <v>AT</v>
      </c>
      <c r="AE40" s="8" t="str">
        <f>IF(AND(AE39&gt;0,AE39&lt;&gt;"wait"),"AT",IF(AIL!$H41="AI",IF(Sheet1!$E41&lt;AIL!$G41-200,200,"wait"),0))</f>
        <v>AT</v>
      </c>
      <c r="AF40" s="8" t="str">
        <f>IF(AND(AF39&gt;0,AF39&lt;&gt;"wait"),"AT",IF(AIL!$H41="AI",IF(Sheet1!$D41&gt;AIL!$G41+50,50,"wait"),0))</f>
        <v>AT</v>
      </c>
      <c r="AG40" s="8" t="str">
        <f>IF(AND(AG39&gt;0,AG39&lt;&gt;"wait"),"AT",IF(AIL!$H41="AI",IF(Sheet1!$D41&gt;AIL!$G41+100,100,"wait"),0))</f>
        <v>wait</v>
      </c>
      <c r="AH40" s="8" t="str">
        <f>IF(AND(AH39&gt;0,AH39&lt;&gt;"wait"),"AT",IF(AIL!$H41="AI",IF(Sheet1!$D41&gt;AIL!$G41+150,150,"wait"),0))</f>
        <v>wait</v>
      </c>
      <c r="AI40" s="8" t="str">
        <f>IF(AND(AI39&gt;0,AI39&lt;&gt;"wait"),"AT",IF(AIL!$H41="AI",IF(Sheet1!$D41&gt;AIL!$G41+200,200,"wait"),0))</f>
        <v>wait</v>
      </c>
      <c r="AJ40" s="8">
        <f t="shared" si="68"/>
        <v>-50</v>
      </c>
      <c r="AL40" s="8" t="str">
        <f>IF(AND(AL39&gt;0,AL39&lt;&gt;"wait"),"AT",IF(AIL!$J41="AI",IF(Sheet1!$E41&lt;AIL!$I41-50,50,"wait"),0))</f>
        <v>AT</v>
      </c>
      <c r="AM40" s="8" t="str">
        <f>IF(AND(AM39&gt;0,AM39&lt;&gt;"wait"),"AT",IF(AIL!$J41="AI",IF(Sheet1!$E41&lt;AIL!$I41-100,100,"wait"),0))</f>
        <v>AT</v>
      </c>
      <c r="AN40" s="8" t="str">
        <f>IF(AND(AN39&gt;0,AN39&lt;&gt;"wait"),"AT",IF(AIL!$J41="AI",IF(Sheet1!$E41&lt;AIL!$I41-150,150,"wait"),0))</f>
        <v>AT</v>
      </c>
      <c r="AO40" s="8" t="str">
        <f>IF(AND(AO39&gt;0,AO39&lt;&gt;"wait"),"AT",IF(AIL!$J41="AI",IF(Sheet1!$E41&lt;AIL!$I41-200,200,"wait"),0))</f>
        <v>AT</v>
      </c>
      <c r="AP40" s="8" t="str">
        <f>IF(AND(AP39&gt;0,AP39&lt;&gt;"wait"),"AT",IF(AIL!$J41="AI",IF(Sheet1!$D41&gt;AIL!$I41+50,50,"wait"),0))</f>
        <v>AT</v>
      </c>
      <c r="AQ40" s="8" t="str">
        <f>IF(AND(AQ39&gt;0,AQ39&lt;&gt;"wait"),"AT",IF(AIL!$J41="AI",IF(Sheet1!$D41&gt;AIL!$I41+100,100,"wait"),0))</f>
        <v>wait</v>
      </c>
      <c r="AR40" s="8" t="str">
        <f>IF(AND(AR39&gt;0,AR39&lt;&gt;"wait"),"AT",IF(AIL!$J41="AI",IF(Sheet1!$D41&gt;AIL!$I41+150,150,"wait"),0))</f>
        <v>wait</v>
      </c>
      <c r="AS40" s="8" t="str">
        <f>IF(AND(AS39&gt;0,AS39&lt;&gt;"wait"),"AT",IF(AIL!$J41="AI",IF(Sheet1!$D41&gt;AIL!$I41+200,200,"wait"),0))</f>
        <v>wait</v>
      </c>
      <c r="AT40" s="8">
        <f t="shared" si="69"/>
        <v>-50</v>
      </c>
      <c r="AU40" s="8"/>
      <c r="AV40" s="8" t="str">
        <f>IF(AND(AV39&gt;0,AV39&lt;&gt;"wait"),"AT",IF(AIL!$L41="AI",IF(Sheet1!$E41&lt;AIL!$K41-50,50,"wait"),0))</f>
        <v>AT</v>
      </c>
      <c r="AW40" s="8" t="str">
        <f>IF(AND(AW39&gt;0,AW39&lt;&gt;"wait"),"AT",IF(AIL!$L41="AI",IF(Sheet1!$E41&lt;AIL!$K41-100,100,"wait"),0))</f>
        <v>AT</v>
      </c>
      <c r="AX40" s="8" t="str">
        <f>IF(AND(AX39&gt;0,AX39&lt;&gt;"wait"),"AT",IF(AIL!$L41="AI",IF(Sheet1!$E41&lt;AIL!$K41-150,150,"wait"),0))</f>
        <v>AT</v>
      </c>
      <c r="AY40" s="8" t="str">
        <f>IF(AND(AY39&gt;0,AY39&lt;&gt;"wait"),"AT",IF(AIL!$L41="AI",IF(Sheet1!$E41&lt;AIL!$K41-200,200,"wait"),0))</f>
        <v>AT</v>
      </c>
      <c r="AZ40" s="8" t="str">
        <f>IF(AND(AZ39&gt;0,AZ39&lt;&gt;"wait"),"AT",IF(AIL!$L41="AI",IF(Sheet1!$D41&gt;AIL!$K41+50,50,"wait"),0))</f>
        <v>AT</v>
      </c>
      <c r="BA40" s="8" t="str">
        <f>IF(AND(BA39&gt;0,BA39&lt;&gt;"wait"),"AT",IF(AIL!$L41="AI",IF(Sheet1!$D41&gt;AIL!$K41+100,100,"wait"),0))</f>
        <v>wait</v>
      </c>
      <c r="BB40" s="8" t="str">
        <f>IF(AND(BB39&gt;0,BB39&lt;&gt;"wait"),"AT",IF(AIL!$L41="AI",IF(Sheet1!$D41&gt;AIL!$K41+150,150,"wait"),0))</f>
        <v>wait</v>
      </c>
      <c r="BC40" s="8" t="str">
        <f>IF(AND(BC39&gt;0,BC39&lt;&gt;"wait"),"AT",IF(AIL!$L41="AI",IF(Sheet1!$D41&gt;AIL!$K41+200,200,"wait"),0))</f>
        <v>wait</v>
      </c>
      <c r="BD40" s="8">
        <f t="shared" si="70"/>
        <v>-50</v>
      </c>
      <c r="BE40" s="8"/>
      <c r="BF40" s="8" t="str">
        <f>IF(AND(BF39&gt;0,BF39&lt;&gt;"wait"),"AT",IF(AIL!$N41="AI",IF(Sheet1!$E41&lt;AIL!$M41-50,50,"wait"),0))</f>
        <v>AT</v>
      </c>
      <c r="BG40" s="8" t="str">
        <f>IF(AND(BG39&gt;0,BG39&lt;&gt;"wait"),"AT",IF(AIL!$N41="AI",IF(Sheet1!$E41&lt;AIL!$M41-100,100,"wait"),0))</f>
        <v>AT</v>
      </c>
      <c r="BH40" s="8" t="str">
        <f>IF(AND(BH39&gt;0,BH39&lt;&gt;"wait"),"AT",IF(AIL!$N41="AI",IF(Sheet1!$E41&lt;AIL!$M41-150,150,"wait"),0))</f>
        <v>AT</v>
      </c>
      <c r="BI40" s="8" t="str">
        <f>IF(AND(BI39&gt;0,BI39&lt;&gt;"wait"),"AT",IF(AIL!$N41="AI",IF(Sheet1!$E41&lt;AIL!$M41-200,200,"wait"),0))</f>
        <v>AT</v>
      </c>
      <c r="BJ40" s="8" t="str">
        <f>IF(AND(BJ39&gt;0,BJ39&lt;&gt;"wait"),"AT",IF(AIL!$N41="AI",IF(Sheet1!$D41&gt;AIL!$M41+50,50,"wait"),0))</f>
        <v>AT</v>
      </c>
      <c r="BK40" s="8" t="str">
        <f>IF(AND(BK39&gt;0,BK39&lt;&gt;"wait"),"AT",IF(AIL!$N41="AI",IF(Sheet1!$D41&gt;AIL!$M41+100,100,"wait"),0))</f>
        <v>wait</v>
      </c>
      <c r="BL40" s="8" t="str">
        <f>IF(AND(BL39&gt;0,BL39&lt;&gt;"wait"),"AT",IF(AIL!$N41="AI",IF(Sheet1!$D41&gt;AIL!$M41+150,150,"wait"),0))</f>
        <v>wait</v>
      </c>
      <c r="BM40" s="8" t="str">
        <f>IF(AND(BM39&gt;0,BM39&lt;&gt;"wait"),"AT",IF(AIL!$N41="AI",IF(Sheet1!$D41&gt;AIL!$M41+200,200,"wait"),0))</f>
        <v>wait</v>
      </c>
      <c r="BN40" s="8">
        <f t="shared" si="71"/>
        <v>-50</v>
      </c>
      <c r="BO40" s="8"/>
      <c r="BP40" s="8" t="str">
        <f>IF(AND(BP39&gt;0,BP39&lt;&gt;"wait"),"AT",IF(AIL!$P41="AI",IF(Sheet1!$E41&lt;AIL!$O41-50,50,"wait"),0))</f>
        <v>AT</v>
      </c>
      <c r="BQ40" s="8" t="str">
        <f>IF(AND(BQ39&gt;0,BQ39&lt;&gt;"wait"),"AT",IF(AIL!$P41="AI",IF(Sheet1!$E41&lt;AIL!$O41-100,100,"wait"),0))</f>
        <v>AT</v>
      </c>
      <c r="BR40" s="8" t="str">
        <f>IF(AND(BR39&gt;0,BR39&lt;&gt;"wait"),"AT",IF(AIL!$P41="AI",IF(Sheet1!$E41&lt;AIL!$O41-150,150,"wait"),0))</f>
        <v>AT</v>
      </c>
      <c r="BS40" s="8" t="str">
        <f>IF(AND(BS39&gt;0,BS39&lt;&gt;"wait"),"AT",IF(AIL!$P41="AI",IF(Sheet1!$E41&lt;AIL!$O41-200,200,"wait"),0))</f>
        <v>AT</v>
      </c>
      <c r="BT40" s="8" t="str">
        <f>IF(AND(BT39&gt;0,BT39&lt;&gt;"wait"),"AT",IF(AIL!$P41="AI",IF(Sheet1!$D41&gt;AIL!$O41+50,50,"wait"),0))</f>
        <v>AT</v>
      </c>
      <c r="BU40" s="8" t="str">
        <f>IF(AND(BU39&gt;0,BU39&lt;&gt;"wait"),"AT",IF(AIL!$P41="AI",IF(Sheet1!$D41&gt;AIL!$O41+100,100,"wait"),0))</f>
        <v>wait</v>
      </c>
      <c r="BV40" s="8" t="str">
        <f>IF(AND(BV39&gt;0,BV39&lt;&gt;"wait"),"AT",IF(AIL!$P41="AI",IF(Sheet1!$D41&gt;AIL!$O41+150,150,"wait"),0))</f>
        <v>wait</v>
      </c>
      <c r="BW40" s="8" t="str">
        <f>IF(AND(BW39&gt;0,BW39&lt;&gt;"wait"),"AT",IF(AIL!$P41="AI",IF(Sheet1!$D41&gt;AIL!$O41+200,200,"wait"),0))</f>
        <v>wait</v>
      </c>
      <c r="BX40" s="8">
        <f t="shared" si="72"/>
        <v>-50</v>
      </c>
      <c r="BY40" s="8"/>
      <c r="BZ40" s="8" t="str">
        <f>IF(AND(BZ39&gt;0,BZ39&lt;&gt;"wait"),"AT",IF(AIL!$R41="AI",IF(Sheet1!$E41&lt;AIL!$Q41-50,50,"wait"),0))</f>
        <v>AT</v>
      </c>
      <c r="CA40" s="8" t="str">
        <f>IF(AND(CA39&gt;0,CA39&lt;&gt;"wait"),"AT",IF(AIL!$R41="AI",IF(Sheet1!$E41&lt;AIL!$Q41-100,100,"wait"),0))</f>
        <v>AT</v>
      </c>
      <c r="CB40" s="8" t="str">
        <f>IF(AND(CB39&gt;0,CB39&lt;&gt;"wait"),"AT",IF(AIL!$R41="AI",IF(Sheet1!$E41&lt;AIL!$Q41-150,150,"wait"),0))</f>
        <v>AT</v>
      </c>
      <c r="CC40" s="8" t="str">
        <f>IF(AND(CC39&gt;0,CC39&lt;&gt;"wait"),"AT",IF(AIL!$R41="AI",IF(Sheet1!$E41&lt;AIL!$Q41-200,200,"wait"),0))</f>
        <v>AT</v>
      </c>
      <c r="CD40" s="8" t="str">
        <f>IF(AND(CD39&gt;0,CD39&lt;&gt;"wait"),"AT",IF(AIL!$R41="AI",IF(Sheet1!$D41&gt;AIL!$Q41+50,50,"wait"),0))</f>
        <v>AT</v>
      </c>
      <c r="CE40" s="8" t="str">
        <f>IF(AND(CE39&gt;0,CE39&lt;&gt;"wait"),"AT",IF(AIL!$R41="AI",IF(Sheet1!$D41&gt;AIL!$Q41+100,100,"wait"),0))</f>
        <v>wait</v>
      </c>
      <c r="CF40" s="8" t="str">
        <f>IF(AND(CF39&gt;0,CF39&lt;&gt;"wait"),"AT",IF(AIL!$R41="AI",IF(Sheet1!$D41&gt;AIL!$Q41+150,150,"wait"),0))</f>
        <v>wait</v>
      </c>
      <c r="CG40" s="8" t="str">
        <f>IF(AND(CG39&gt;0,CG39&lt;&gt;"wait"),"AT",IF(AIL!$R41="AI",IF(Sheet1!$D41&gt;AIL!$Q41+200,200,"wait"),0))</f>
        <v>wait</v>
      </c>
      <c r="CH40" s="8">
        <f t="shared" si="73"/>
        <v>-50</v>
      </c>
      <c r="CI40" s="8"/>
      <c r="CJ40" s="8" t="str">
        <f>IF(AND(CJ39&gt;0,CJ39&lt;&gt;"wait"),"AT",IF(AIL!$T41="AI",IF(Sheet1!$E41&lt;AIL!$S41-50,50,"wait"),0))</f>
        <v>AT</v>
      </c>
      <c r="CK40" s="8" t="str">
        <f>IF(AND(CK39&gt;0,CK39&lt;&gt;"wait"),"AT",IF(AIL!$T41="AI",IF(Sheet1!$E41&lt;AIL!$S41-100,100,"wait"),0))</f>
        <v>AT</v>
      </c>
      <c r="CL40" s="8" t="str">
        <f>IF(AND(CL39&gt;0,CL39&lt;&gt;"wait"),"AT",IF(AIL!$T41="AI",IF(Sheet1!$E41&lt;AIL!$S41-150,150,"wait"),0))</f>
        <v>AT</v>
      </c>
      <c r="CM40" s="8" t="str">
        <f>IF(AND(CM39&gt;0,CM39&lt;&gt;"wait"),"AT",IF(AIL!$T41="AI",IF(Sheet1!$E41&lt;AIL!$S41-200,200,"wait"),0))</f>
        <v>wait</v>
      </c>
      <c r="CN40" s="8" t="str">
        <f>IF(AND(CN39&gt;0,CN39&lt;&gt;"wait"),"AT",IF(AIL!$T41="AI",IF(Sheet1!$D41&gt;AIL!$S41+50,50,"wait"),0))</f>
        <v>AT</v>
      </c>
      <c r="CO40" s="8" t="str">
        <f>IF(AND(CO39&gt;0,CO39&lt;&gt;"wait"),"AT",IF(AIL!$T41="AI",IF(Sheet1!$D41&gt;AIL!$S41+100,100,"wait"),0))</f>
        <v>AT</v>
      </c>
      <c r="CP40" s="8" t="str">
        <f>IF(AND(CP39&gt;0,CP39&lt;&gt;"wait"),"AT",IF(AIL!$T41="AI",IF(Sheet1!$D41&gt;AIL!$S41+150,150,"wait"),0))</f>
        <v>wait</v>
      </c>
      <c r="CQ40" s="8" t="str">
        <f>IF(AND(CQ39&gt;0,CQ39&lt;&gt;"wait"),"AT",IF(AIL!$T41="AI",IF(Sheet1!$D41&gt;AIL!$S41+200,200,"wait"),0))</f>
        <v>wait</v>
      </c>
      <c r="CR40" s="8">
        <f t="shared" si="74"/>
        <v>-100</v>
      </c>
      <c r="CS40" s="8"/>
      <c r="CT40" s="8" t="str">
        <f>IF(AND(CT39&gt;0,CT39&lt;&gt;"wait"),"AT",IF(AIL!$V41="AI",IF(Sheet1!$E41&lt;AIL!$U41-50,50,"wait"),0))</f>
        <v>AT</v>
      </c>
      <c r="CU40" s="8" t="str">
        <f>IF(AND(CU39&gt;0,CU39&lt;&gt;"wait"),"AT",IF(AIL!$V41="AI",IF(Sheet1!$E41&lt;AIL!$U41-100,100,"wait"),0))</f>
        <v>AT</v>
      </c>
      <c r="CV40" s="8" t="str">
        <f>IF(AND(CV39&gt;0,CV39&lt;&gt;"wait"),"AT",IF(AIL!$V41="AI",IF(Sheet1!$E41&lt;AIL!$U41-150,150,"wait"),0))</f>
        <v>AT</v>
      </c>
      <c r="CW40" s="8" t="str">
        <f>IF(AND(CW39&gt;0,CW39&lt;&gt;"wait"),"AT",IF(AIL!$V41="AI",IF(Sheet1!$E41&lt;AIL!$U41-200,200,"wait"),0))</f>
        <v>wait</v>
      </c>
      <c r="CX40" s="8" t="str">
        <f>IF(AND(CX39&gt;0,CX39&lt;&gt;"wait"),"AT",IF(AIL!$V41="AI",IF(Sheet1!$D41&gt;AIL!$U41+50,50,"wait"),0))</f>
        <v>AT</v>
      </c>
      <c r="CY40" s="8" t="str">
        <f>IF(AND(CY39&gt;0,CY39&lt;&gt;"wait"),"AT",IF(AIL!$V41="AI",IF(Sheet1!$D41&gt;AIL!$U41+100,100,"wait"),0))</f>
        <v>AT</v>
      </c>
      <c r="CZ40" s="8" t="str">
        <f>IF(AND(CZ39&gt;0,CZ39&lt;&gt;"wait"),"AT",IF(AIL!$V41="AI",IF(Sheet1!$D41&gt;AIL!$U41+150,150,"wait"),0))</f>
        <v>wait</v>
      </c>
      <c r="DA40" s="8" t="str">
        <f>IF(AND(DA39&gt;0,DA39&lt;&gt;"wait"),"AT",IF(AIL!$V41="AI",IF(Sheet1!$D41&gt;AIL!$U41+200,200,"wait"),0))</f>
        <v>wait</v>
      </c>
      <c r="DB40" s="8">
        <f t="shared" si="75"/>
        <v>-100</v>
      </c>
      <c r="DC40" s="8"/>
      <c r="DD40" s="8" t="str">
        <f>IF(AND(DD39&gt;0,DD39&lt;&gt;"wait"),"AT",IF(AIL!$X41="AI",IF(Sheet1!$E41&lt;AIL!$W41-50,50,"wait"),0))</f>
        <v>AT</v>
      </c>
      <c r="DE40" s="8" t="str">
        <f>IF(AND(DE39&gt;0,DE39&lt;&gt;"wait"),"AT",IF(AIL!$X41="AI",IF(Sheet1!$E41&lt;AIL!$W41-100,100,"wait"),0))</f>
        <v>AT</v>
      </c>
      <c r="DF40" s="8" t="str">
        <f>IF(AND(DF39&gt;0,DF39&lt;&gt;"wait"),"AT",IF(AIL!$X41="AI",IF(Sheet1!$E41&lt;AIL!$W41-150,150,"wait"),0))</f>
        <v>AT</v>
      </c>
      <c r="DG40" s="8" t="str">
        <f>IF(AND(DG39&gt;0,DG39&lt;&gt;"wait"),"AT",IF(AIL!$X41="AI",IF(Sheet1!$E41&lt;AIL!$W41-200,200,"wait"),0))</f>
        <v>wait</v>
      </c>
      <c r="DH40" s="8" t="str">
        <f>IF(AND(DH39&gt;0,DH39&lt;&gt;"wait"),"AT",IF(AIL!$X41="AI",IF(Sheet1!$D41&gt;AIL!$W41+50,50,"wait"),0))</f>
        <v>AT</v>
      </c>
      <c r="DI40" s="8" t="str">
        <f>IF(AND(DI39&gt;0,DI39&lt;&gt;"wait"),"AT",IF(AIL!$X41="AI",IF(Sheet1!$D41&gt;AIL!$W41+100,100,"wait"),0))</f>
        <v>AT</v>
      </c>
      <c r="DJ40" s="8" t="str">
        <f>IF(AND(DJ39&gt;0,DJ39&lt;&gt;"wait"),"AT",IF(AIL!$X41="AI",IF(Sheet1!$D41&gt;AIL!$W41+150,150,"wait"),0))</f>
        <v>wait</v>
      </c>
      <c r="DK40" s="8" t="str">
        <f>IF(AND(DK39&gt;0,DK39&lt;&gt;"wait"),"AT",IF(AIL!$X41="AI",IF(Sheet1!$D41&gt;AIL!$W41+200,200,"wait"),0))</f>
        <v>wait</v>
      </c>
      <c r="DL40" s="8">
        <f t="shared" si="76"/>
        <v>-100</v>
      </c>
      <c r="DN40" s="10" t="str">
        <f>IF(AND(DN39&gt;0,DN39&lt;&gt;"wait"),"AT",IF(AIL!$AA41="AI",IF(Sheet1!$E41&lt;AIL!$Z41-50,50,"wait"),0))</f>
        <v>AT</v>
      </c>
      <c r="DO40" s="10" t="str">
        <f>IF(AND(DO39&gt;0,DO39&lt;&gt;"wait"),"AT",IF(AIL!$AA41="AI",IF(Sheet1!$E41&lt;AIL!$Z41-100,100,"wait"),0))</f>
        <v>AT</v>
      </c>
      <c r="DP40" s="10" t="str">
        <f>IF(AND(DP39&gt;0,DP39&lt;&gt;"wait"),"AT",IF(AIL!$AA41="AI",IF(Sheet1!$E41&lt;AIL!$Z41-150,150,"wait"),0))</f>
        <v>AT</v>
      </c>
      <c r="DQ40" s="10" t="str">
        <f>IF(AND(DQ39&gt;0,DQ39&lt;&gt;"wait"),"AT",IF(AIL!$AA41="AI",IF(Sheet1!$E41&lt;AIL!$Z41-200,200,"wait"),0))</f>
        <v>wait</v>
      </c>
      <c r="DR40" s="10" t="str">
        <f>IF(AND(DR39&gt;0,DR39&lt;&gt;"wait"),"AT",IF(AIL!$AA41="AI",IF(Sheet1!$D41&gt;AIL!$Z41+50,50,"wait"),0))</f>
        <v>AT</v>
      </c>
      <c r="DS40" s="10" t="str">
        <f>IF(AND(DS39&gt;0,DS39&lt;&gt;"wait"),"AT",IF(AIL!$AA41="AI",IF(Sheet1!$D41&gt;AIL!$Z41+100,100,"wait"),0))</f>
        <v>wait</v>
      </c>
      <c r="DT40" s="10" t="str">
        <f>IF(AND(DT39&gt;0,DT39&lt;&gt;"wait"),"AT",IF(AIL!$AA41="AI",IF(Sheet1!$D41&gt;AIL!$Z41+150,150,"wait"),0))</f>
        <v>wait</v>
      </c>
      <c r="DU40" s="10" t="str">
        <f>IF(AND(DU39&gt;0,DU39&lt;&gt;"wait"),"AT",IF(AIL!$AA41="AI",IF(Sheet1!$D41&gt;AIL!$Z41+200,200,"wait"),0))</f>
        <v>wait</v>
      </c>
      <c r="DV40" s="10">
        <f t="shared" si="44"/>
        <v>-50</v>
      </c>
      <c r="DX40" s="10" t="str">
        <f>IF(AND(DX39&gt;0,DX39&lt;&gt;"wait"),"AT",IF(AIL!$AC41="AI",IF(Sheet1!$E41&lt;AIL!$AB41-50,50,"wait"),0))</f>
        <v>AT</v>
      </c>
      <c r="DY40" s="10" t="str">
        <f>IF(AND(DY39&gt;0,DY39&lt;&gt;"wait"),"AT",IF(AIL!$AC41="AI",IF(Sheet1!$E41&lt;AIL!$AB41-100,100,"wait"),0))</f>
        <v>AT</v>
      </c>
      <c r="DZ40" s="10" t="str">
        <f>IF(AND(DZ39&gt;0,DZ39&lt;&gt;"wait"),"AT",IF(AIL!$AC41="AI",IF(Sheet1!$E41&lt;AIL!$AB41-150,150,"wait"),0))</f>
        <v>AT</v>
      </c>
      <c r="EA40" s="10" t="str">
        <f>IF(AND(EA39&gt;0,EA39&lt;&gt;"wait"),"AT",IF(AIL!$AC41="AI",IF(Sheet1!$E41&lt;AIL!$AB41-200,200,"wait"),0))</f>
        <v>AT</v>
      </c>
      <c r="EB40" s="10" t="str">
        <f>IF(AND(EB39&gt;0,EB39&lt;&gt;"wait"),"AT",IF(AIL!$AC41="AI",IF(Sheet1!$D41&gt;AIL!$AB41+50,50,"wait"),0))</f>
        <v>AT</v>
      </c>
      <c r="EC40" s="10" t="str">
        <f>IF(AND(EC39&gt;0,EC39&lt;&gt;"wait"),"AT",IF(AIL!$AC41="AI",IF(Sheet1!$D41&gt;AIL!$AB41+100,100,"wait"),0))</f>
        <v>wait</v>
      </c>
      <c r="ED40" s="10" t="str">
        <f>IF(AND(ED39&gt;0,ED39&lt;&gt;"wait"),"AT",IF(AIL!$AC41="AI",IF(Sheet1!$D41&gt;AIL!$AB41+150,150,"wait"),0))</f>
        <v>wait</v>
      </c>
      <c r="EE40" s="10" t="str">
        <f>IF(AND(EE39&gt;0,EE39&lt;&gt;"wait"),"AT",IF(AIL!$AC41="AI",IF(Sheet1!$D41&gt;AIL!$AB41+200,200,"wait"),0))</f>
        <v>wait</v>
      </c>
      <c r="EF40" s="10">
        <f t="shared" si="45"/>
        <v>-50</v>
      </c>
      <c r="EH40" s="10" t="str">
        <f>IF(AND(EH39&gt;0,EH39&lt;&gt;"wait"),"AT",IF(AIL!$AE41="AI",IF(Sheet1!$E41&lt;AIL!$AD41-50,50,"wait"),0))</f>
        <v>AT</v>
      </c>
      <c r="EI40" s="10" t="str">
        <f>IF(AND(EI39&gt;0,EI39&lt;&gt;"wait"),"AT",IF(AIL!$AE41="AI",IF(Sheet1!$E41&lt;AIL!$AD41-100,100,"wait"),0))</f>
        <v>AT</v>
      </c>
      <c r="EJ40" s="10" t="str">
        <f>IF(AND(EJ39&gt;0,EJ39&lt;&gt;"wait"),"AT",IF(AIL!$AE41="AI",IF(Sheet1!$E41&lt;AIL!$AD41-150,150,"wait"),0))</f>
        <v>AT</v>
      </c>
      <c r="EK40" s="10" t="str">
        <f>IF(AND(EK39&gt;0,EK39&lt;&gt;"wait"),"AT",IF(AIL!$AE41="AI",IF(Sheet1!$E41&lt;AIL!$AD41-200,200,"wait"),0))</f>
        <v>AT</v>
      </c>
      <c r="EL40" s="10" t="str">
        <f>IF(AND(EL39&gt;0,EL39&lt;&gt;"wait"),"AT",IF(AIL!$AE41="AI",IF(Sheet1!$D41&gt;AIL!$AD41+50,50,"wait"),0))</f>
        <v>AT</v>
      </c>
      <c r="EM40" s="10" t="str">
        <f>IF(AND(EM39&gt;0,EM39&lt;&gt;"wait"),"AT",IF(AIL!$AE41="AI",IF(Sheet1!$D41&gt;AIL!$AD41+100,100,"wait"),0))</f>
        <v>wait</v>
      </c>
      <c r="EN40" s="10" t="str">
        <f>IF(AND(EN39&gt;0,EN39&lt;&gt;"wait"),"AT",IF(AIL!$AE41="AI",IF(Sheet1!$D41&gt;AIL!$AD41+150,150,"wait"),0))</f>
        <v>wait</v>
      </c>
      <c r="EO40" s="10" t="str">
        <f>IF(AND(EO39&gt;0,EO39&lt;&gt;"wait"),"AT",IF(AIL!$AE41="AI",IF(Sheet1!$D41&gt;AIL!$AD41+200,200,"wait"),0))</f>
        <v>wait</v>
      </c>
      <c r="EP40" s="10">
        <f t="shared" si="46"/>
        <v>-50</v>
      </c>
      <c r="ER40" s="10" t="str">
        <f>IF(AND(ER39&gt;0,ER39&lt;&gt;"wait"),"AT",IF(AIL!$AG41="AI",IF(Sheet1!$E41&lt;AIL!$AF41-50,50,"wait"),0))</f>
        <v>AT</v>
      </c>
      <c r="ES40" s="10" t="str">
        <f>IF(AND(ES39&gt;0,ES39&lt;&gt;"wait"),"AT",IF(AIL!$AG41="AI",IF(Sheet1!$E41&lt;AIL!$AF41-100,100,"wait"),0))</f>
        <v>AT</v>
      </c>
      <c r="ET40" s="10" t="str">
        <f>IF(AND(ET39&gt;0,ET39&lt;&gt;"wait"),"AT",IF(AIL!$AG41="AI",IF(Sheet1!$E41&lt;AIL!$AF41-150,150,"wait"),0))</f>
        <v>AT</v>
      </c>
      <c r="EU40" s="10" t="str">
        <f>IF(AND(EU39&gt;0,EU39&lt;&gt;"wait"),"AT",IF(AIL!$AG41="AI",IF(Sheet1!$E41&lt;AIL!$AF41-200,200,"wait"),0))</f>
        <v>AT</v>
      </c>
      <c r="EV40" s="10" t="str">
        <f>IF(AND(EV39&gt;0,EV39&lt;&gt;"wait"),"AT",IF(AIL!$AG41="AI",IF(Sheet1!$D41&gt;AIL!$AF41+50,50,"wait"),0))</f>
        <v>AT</v>
      </c>
      <c r="EW40" s="10" t="str">
        <f>IF(AND(EW39&gt;0,EW39&lt;&gt;"wait"),"AT",IF(AIL!$AG41="AI",IF(Sheet1!$D41&gt;AIL!$AF41+100,100,"wait"),0))</f>
        <v>wait</v>
      </c>
      <c r="EX40" s="10" t="str">
        <f>IF(AND(EX39&gt;0,EX39&lt;&gt;"wait"),"AT",IF(AIL!$AG41="AI",IF(Sheet1!$D41&gt;AIL!$AF41+150,150,"wait"),0))</f>
        <v>wait</v>
      </c>
      <c r="EY40" s="10" t="str">
        <f>IF(AND(EY39&gt;0,EY39&lt;&gt;"wait"),"AT",IF(AIL!$AG41="AI",IF(Sheet1!$D41&gt;AIL!$AF41+200,200,"wait"),0))</f>
        <v>wait</v>
      </c>
      <c r="EZ40" s="10">
        <f t="shared" si="47"/>
        <v>-50</v>
      </c>
      <c r="FB40" s="10" t="str">
        <f>IF(AND(FB39&gt;0,FB39&lt;&gt;"wait"),"AT",IF(AIL!$AI41="AI",IF(Sheet1!$E41&lt;AIL!$AH41-50,50,"wait"),0))</f>
        <v>AT</v>
      </c>
      <c r="FC40" s="10" t="str">
        <f>IF(AND(FC39&gt;0,FC39&lt;&gt;"wait"),"AT",IF(AIL!$AI41="AI",IF(Sheet1!$E41&lt;AIL!$AH41-100,100,"wait"),0))</f>
        <v>AT</v>
      </c>
      <c r="FD40" s="10" t="str">
        <f>IF(AND(FD39&gt;0,FD39&lt;&gt;"wait"),"AT",IF(AIL!$AI41="AI",IF(Sheet1!$E41&lt;AIL!$AH41-150,150,"wait"),0))</f>
        <v>AT</v>
      </c>
      <c r="FE40" s="10" t="str">
        <f>IF(AND(FE39&gt;0,FE39&lt;&gt;"wait"),"AT",IF(AIL!$AI41="AI",IF(Sheet1!$E41&lt;AIL!$AH41-200,200,"wait"),0))</f>
        <v>AT</v>
      </c>
      <c r="FF40" s="10" t="str">
        <f>IF(AND(FF39&gt;0,FF39&lt;&gt;"wait"),"AT",IF(AIL!$AI41="AI",IF(Sheet1!$D41&gt;AIL!$AH41+50,50,"wait"),0))</f>
        <v>AT</v>
      </c>
      <c r="FG40" s="10" t="str">
        <f>IF(AND(FG39&gt;0,FG39&lt;&gt;"wait"),"AT",IF(AIL!$AI41="AI",IF(Sheet1!$D41&gt;AIL!$AH41+100,100,"wait"),0))</f>
        <v>wait</v>
      </c>
      <c r="FH40" s="10" t="str">
        <f>IF(AND(FH39&gt;0,FH39&lt;&gt;"wait"),"AT",IF(AIL!$AI41="AI",IF(Sheet1!$D41&gt;AIL!$AH41+150,150,"wait"),0))</f>
        <v>wait</v>
      </c>
      <c r="FI40" s="10" t="str">
        <f>IF(AND(FI39&gt;0,FI39&lt;&gt;"wait"),"AT",IF(AIL!$AI41="AI",IF(Sheet1!$D41&gt;AIL!$AH41+200,200,"wait"),0))</f>
        <v>wait</v>
      </c>
      <c r="FJ40" s="10">
        <f t="shared" si="48"/>
        <v>-50</v>
      </c>
      <c r="FL40" s="10" t="str">
        <f>IF(AND(FL39&gt;0,FL39&lt;&gt;"wait"),"AT",IF(AIL!$AK41="AI",IF(Sheet1!$E41&lt;AIL!$AJ41-50,50,"wait"),0))</f>
        <v>AT</v>
      </c>
      <c r="FM40" s="10" t="str">
        <f>IF(AND(FM39&gt;0,FM39&lt;&gt;"wait"),"AT",IF(AIL!$AK41="AI",IF(Sheet1!$E41&lt;AIL!$AJ41-100,100,"wait"),0))</f>
        <v>AT</v>
      </c>
      <c r="FN40" s="10" t="str">
        <f>IF(AND(FN39&gt;0,FN39&lt;&gt;"wait"),"AT",IF(AIL!$AK41="AI",IF(Sheet1!$E41&lt;AIL!$AJ41-150,150,"wait"),0))</f>
        <v>AT</v>
      </c>
      <c r="FO40" s="10" t="str">
        <f>IF(AND(FO39&gt;0,FO39&lt;&gt;"wait"),"AT",IF(AIL!$AK41="AI",IF(Sheet1!$E41&lt;AIL!$AJ41-200,200,"wait"),0))</f>
        <v>AT</v>
      </c>
      <c r="FP40" s="10" t="str">
        <f>IF(AND(FP39&gt;0,FP39&lt;&gt;"wait"),"AT",IF(AIL!$AK41="AI",IF(Sheet1!$D41&gt;AIL!$AJ41+50,50,"wait"),0))</f>
        <v>AT</v>
      </c>
      <c r="FQ40" s="10" t="str">
        <f>IF(AND(FQ39&gt;0,FQ39&lt;&gt;"wait"),"AT",IF(AIL!$AK41="AI",IF(Sheet1!$D41&gt;AIL!$AJ41+100,100,"wait"),0))</f>
        <v>wait</v>
      </c>
      <c r="FR40" s="10" t="str">
        <f>IF(AND(FR39&gt;0,FR39&lt;&gt;"wait"),"AT",IF(AIL!$AK41="AI",IF(Sheet1!$D41&gt;AIL!$AJ41+150,150,"wait"),0))</f>
        <v>wait</v>
      </c>
      <c r="FS40" s="10" t="str">
        <f>IF(AND(FS39&gt;0,FS39&lt;&gt;"wait"),"AT",IF(AIL!$AK41="AI",IF(Sheet1!$D41&gt;AIL!$AJ41+200,200,"wait"),0))</f>
        <v>wait</v>
      </c>
      <c r="FT40" s="10">
        <f t="shared" si="49"/>
        <v>-50</v>
      </c>
      <c r="FV40" s="10" t="str">
        <f>IF(AND(FV39&gt;0,FV39&lt;&gt;"wait"),"AT",IF(AIL!$AM41="AI",IF(Sheet1!$E41&lt;AIL!$AL41-50,50,"wait"),0))</f>
        <v>AT</v>
      </c>
      <c r="FW40" s="10" t="str">
        <f>IF(AND(FW39&gt;0,FW39&lt;&gt;"wait"),"AT",IF(AIL!$AM41="AI",IF(Sheet1!$E41&lt;AIL!$AL41-100,100,"wait"),0))</f>
        <v>AT</v>
      </c>
      <c r="FX40" s="10" t="str">
        <f>IF(AND(FX39&gt;0,FX39&lt;&gt;"wait"),"AT",IF(AIL!$AM41="AI",IF(Sheet1!$E41&lt;AIL!$AL41-150,150,"wait"),0))</f>
        <v>AT</v>
      </c>
      <c r="FY40" s="10" t="str">
        <f>IF(AND(FY39&gt;0,FY39&lt;&gt;"wait"),"AT",IF(AIL!$AM41="AI",IF(Sheet1!$E41&lt;AIL!$AL41-200,200,"wait"),0))</f>
        <v>AT</v>
      </c>
      <c r="FZ40" s="10" t="str">
        <f>IF(AND(FZ39&gt;0,FZ39&lt;&gt;"wait"),"AT",IF(AIL!$AM41="AI",IF(Sheet1!$D41&gt;AIL!$AL41+50,50,"wait"),0))</f>
        <v>AT</v>
      </c>
      <c r="GA40" s="10" t="str">
        <f>IF(AND(GA39&gt;0,GA39&lt;&gt;"wait"),"AT",IF(AIL!$AM41="AI",IF(Sheet1!$D41&gt;AIL!$AL41+100,100,"wait"),0))</f>
        <v>wait</v>
      </c>
      <c r="GB40" s="10" t="str">
        <f>IF(AND(GB39&gt;0,GB39&lt;&gt;"wait"),"AT",IF(AIL!$AM41="AI",IF(Sheet1!$D41&gt;AIL!$AL41+150,150,"wait"),0))</f>
        <v>wait</v>
      </c>
      <c r="GC40" s="10" t="str">
        <f>IF(AND(GC39&gt;0,GC39&lt;&gt;"wait"),"AT",IF(AIL!$AM41="AI",IF(Sheet1!$D41&gt;AIL!$AL41+200,200,"wait"),0))</f>
        <v>wait</v>
      </c>
      <c r="GD40" s="10">
        <f t="shared" si="50"/>
        <v>-50</v>
      </c>
      <c r="GF40" s="10" t="str">
        <f>IF(AND(GF39&gt;0,GF39&lt;&gt;"wait"),"AT",IF(AIL!$AO41="AI",IF(Sheet1!$E41&lt;AIL!$AN41-50,50,"wait"),0))</f>
        <v>AT</v>
      </c>
      <c r="GG40" s="10" t="str">
        <f>IF(AND(GG39&gt;0,GG39&lt;&gt;"wait"),"AT",IF(AIL!$AO41="AI",IF(Sheet1!$E41&lt;AIL!$AN41-100,100,"wait"),0))</f>
        <v>AT</v>
      </c>
      <c r="GH40" s="10" t="str">
        <f>IF(AND(GH39&gt;0,GH39&lt;&gt;"wait"),"AT",IF(AIL!$AO41="AI",IF(Sheet1!$E41&lt;AIL!$AN41-150,150,"wait"),0))</f>
        <v>AT</v>
      </c>
      <c r="GI40" s="10" t="str">
        <f>IF(AND(GI39&gt;0,GI39&lt;&gt;"wait"),"AT",IF(AIL!$AO41="AI",IF(Sheet1!$E41&lt;AIL!$AN41-200,200,"wait"),0))</f>
        <v>AT</v>
      </c>
      <c r="GJ40" s="10" t="str">
        <f>IF(AND(GJ39&gt;0,GJ39&lt;&gt;"wait"),"AT",IF(AIL!$AO41="AI",IF(Sheet1!$D41&gt;AIL!$AN41+50,50,"wait"),0))</f>
        <v>AT</v>
      </c>
      <c r="GK40" s="10" t="str">
        <f>IF(AND(GK39&gt;0,GK39&lt;&gt;"wait"),"AT",IF(AIL!$AO41="AI",IF(Sheet1!$D41&gt;AIL!$AN41+100,100,"wait"),0))</f>
        <v>wait</v>
      </c>
      <c r="GL40" s="10" t="str">
        <f>IF(AND(GL39&gt;0,GL39&lt;&gt;"wait"),"AT",IF(AIL!$AO41="AI",IF(Sheet1!$D41&gt;AIL!$AN41+150,150,"wait"),0))</f>
        <v>wait</v>
      </c>
      <c r="GM40" s="10" t="str">
        <f>IF(AND(GM39&gt;0,GM39&lt;&gt;"wait"),"AT",IF(AIL!$AO41="AI",IF(Sheet1!$D41&gt;AIL!$AN41+200,200,"wait"),0))</f>
        <v>wait</v>
      </c>
      <c r="GN40" s="10">
        <f t="shared" si="51"/>
        <v>-50</v>
      </c>
      <c r="GP40" s="10" t="str">
        <f>IF(AND(GP39&gt;0,GP39&lt;&gt;"wait"),"AT",IF(AIL!$AQ41="AI",IF(Sheet1!$E41&lt;AIL!$AP41-50,50,"wait"),0))</f>
        <v>AT</v>
      </c>
      <c r="GQ40" s="10" t="str">
        <f>IF(AND(GQ39&gt;0,GQ39&lt;&gt;"wait"),"AT",IF(AIL!$AQ41="AI",IF(Sheet1!$E41&lt;AIL!$AP41-100,100,"wait"),0))</f>
        <v>AT</v>
      </c>
      <c r="GR40" s="10" t="str">
        <f>IF(AND(GR39&gt;0,GR39&lt;&gt;"wait"),"AT",IF(AIL!$AQ41="AI",IF(Sheet1!$E41&lt;AIL!$AP41-150,150,"wait"),0))</f>
        <v>AT</v>
      </c>
      <c r="GS40" s="10" t="str">
        <f>IF(AND(GS39&gt;0,GS39&lt;&gt;"wait"),"AT",IF(AIL!$AQ41="AI",IF(Sheet1!$E41&lt;AIL!$AP41-200,200,"wait"),0))</f>
        <v>AT</v>
      </c>
      <c r="GT40" s="10" t="str">
        <f>IF(AND(GT39&gt;0,GT39&lt;&gt;"wait"),"AT",IF(AIL!$AQ41="AI",IF(Sheet1!$D41&gt;AIL!$AP41+50,50,"wait"),0))</f>
        <v>AT</v>
      </c>
      <c r="GU40" s="10" t="str">
        <f>IF(AND(GU39&gt;0,GU39&lt;&gt;"wait"),"AT",IF(AIL!$AQ41="AI",IF(Sheet1!$D41&gt;AIL!$AP41+100,100,"wait"),0))</f>
        <v>wait</v>
      </c>
      <c r="GV40" s="10" t="str">
        <f>IF(AND(GV39&gt;0,GV39&lt;&gt;"wait"),"AT",IF(AIL!$AQ41="AI",IF(Sheet1!$D41&gt;AIL!$AP41+150,150,"wait"),0))</f>
        <v>wait</v>
      </c>
      <c r="GW40" s="10" t="str">
        <f>IF(AND(GW39&gt;0,GW39&lt;&gt;"wait"),"AT",IF(AIL!$AQ41="AI",IF(Sheet1!$D41&gt;AIL!$AP41+200,200,"wait"),0))</f>
        <v>wait</v>
      </c>
      <c r="GX40" s="10">
        <f t="shared" si="52"/>
        <v>-50</v>
      </c>
      <c r="GZ40" s="10" t="str">
        <f>IF(AND(GZ39&gt;0,GZ39&lt;&gt;"wait"),"AT",IF(AIL!$AS41="AI",IF(Sheet1!$E41&lt;AIL!$AR41-50,50,"wait"),0))</f>
        <v>AT</v>
      </c>
      <c r="HA40" s="10" t="str">
        <f>IF(AND(HA39&gt;0,HA39&lt;&gt;"wait"),"AT",IF(AIL!$AS41="AI",IF(Sheet1!$E41&lt;AIL!$AR41-100,100,"wait"),0))</f>
        <v>AT</v>
      </c>
      <c r="HB40" s="10" t="str">
        <f>IF(AND(HB39&gt;0,HB39&lt;&gt;"wait"),"AT",IF(AIL!$AS41="AI",IF(Sheet1!$E41&lt;AIL!$AR41-150,150,"wait"),0))</f>
        <v>AT</v>
      </c>
      <c r="HC40" s="10" t="str">
        <f>IF(AND(HC39&gt;0,HC39&lt;&gt;"wait"),"AT",IF(AIL!$AS41="AI",IF(Sheet1!$E41&lt;AIL!$AR41-200,200,"wait"),0))</f>
        <v>AT</v>
      </c>
      <c r="HD40" s="10" t="str">
        <f>IF(AND(HD39&gt;0,HD39&lt;&gt;"wait"),"AT",IF(AIL!$AS41="AI",IF(Sheet1!$D41&gt;AIL!$AR41+50,50,"wait"),0))</f>
        <v>AT</v>
      </c>
      <c r="HE40" s="10" t="str">
        <f>IF(AND(HE39&gt;0,HE39&lt;&gt;"wait"),"AT",IF(AIL!$AS41="AI",IF(Sheet1!$D41&gt;AIL!$AR41+100,100,"wait"),0))</f>
        <v>wait</v>
      </c>
      <c r="HF40" s="10" t="str">
        <f>IF(AND(HF39&gt;0,HF39&lt;&gt;"wait"),"AT",IF(AIL!$AS41="AI",IF(Sheet1!$D41&gt;AIL!$AR41+150,150,"wait"),0))</f>
        <v>wait</v>
      </c>
      <c r="HG40" s="10" t="str">
        <f>IF(AND(HG39&gt;0,HG39&lt;&gt;"wait"),"AT",IF(AIL!$AS41="AI",IF(Sheet1!$D41&gt;AIL!$AR41+200,200,"wait"),0))</f>
        <v>wait</v>
      </c>
      <c r="HH40" s="10">
        <f t="shared" si="53"/>
        <v>-50</v>
      </c>
      <c r="HJ40" s="10" t="str">
        <f>IF(AND(HJ39&gt;0,HJ39&lt;&gt;"wait"),"AT",IF(AIL!$AU41="AI",IF(Sheet1!$E41&lt;AIL!$AT41-50,50,"wait"),0))</f>
        <v>AT</v>
      </c>
      <c r="HK40" s="10" t="str">
        <f>IF(AND(HK39&gt;0,HK39&lt;&gt;"wait"),"AT",IF(AIL!$AU41="AI",IF(Sheet1!$E41&lt;AIL!$AT41-100,100,"wait"),0))</f>
        <v>AT</v>
      </c>
      <c r="HL40" s="10" t="str">
        <f>IF(AND(HL39&gt;0,HL39&lt;&gt;"wait"),"AT",IF(AIL!$AU41="AI",IF(Sheet1!$E41&lt;AIL!$AT41-150,150,"wait"),0))</f>
        <v>AT</v>
      </c>
      <c r="HM40" s="10" t="str">
        <f>IF(AND(HM39&gt;0,HM39&lt;&gt;"wait"),"AT",IF(AIL!$AU41="AI",IF(Sheet1!$E41&lt;AIL!$AT41-200,200,"wait"),0))</f>
        <v>AT</v>
      </c>
      <c r="HN40" s="10" t="str">
        <f>IF(AND(HN39&gt;0,HN39&lt;&gt;"wait"),"AT",IF(AIL!$AU41="AI",IF(Sheet1!$D41&gt;AIL!$AT41+50,50,"wait"),0))</f>
        <v>AT</v>
      </c>
      <c r="HO40" s="10" t="str">
        <f>IF(AND(HO39&gt;0,HO39&lt;&gt;"wait"),"AT",IF(AIL!$AU41="AI",IF(Sheet1!$D41&gt;AIL!$AT41+100,100,"wait"),0))</f>
        <v>wait</v>
      </c>
      <c r="HP40" s="10" t="str">
        <f>IF(AND(HP39&gt;0,HP39&lt;&gt;"wait"),"AT",IF(AIL!$AU41="AI",IF(Sheet1!$D41&gt;AIL!$AT41+150,150,"wait"),0))</f>
        <v>wait</v>
      </c>
      <c r="HQ40" s="10" t="str">
        <f>IF(AND(HQ39&gt;0,HQ39&lt;&gt;"wait"),"AT",IF(AIL!$AU41="AI",IF(Sheet1!$D41&gt;AIL!$AT41+200,200,"wait"),0))</f>
        <v>wait</v>
      </c>
      <c r="HR40" s="10">
        <f t="shared" si="54"/>
        <v>-50</v>
      </c>
      <c r="HT40" s="10" t="str">
        <f>IF(AND(HT39&gt;0,HT39&lt;&gt;"wait"),"AT",IF(AIL!$AX41="AI",IF(Sheet1!$E41&lt;AIL!$AW41-50,50,"wait"),0))</f>
        <v>AT</v>
      </c>
      <c r="HU40" s="10" t="str">
        <f>IF(AND(HU39&gt;0,HU39&lt;&gt;"wait"),"AT",IF(AIL!$AX41="AI",IF(Sheet1!$E41&lt;AIL!$AW41-100,100,"wait"),0))</f>
        <v>wait</v>
      </c>
      <c r="HV40" s="10" t="str">
        <f>IF(AND(HV39&gt;0,HV39&lt;&gt;"wait"),"AT",IF(AIL!$AX41="AI",IF(Sheet1!$E41&lt;AIL!$AW41-150,150,"wait"),0))</f>
        <v>wait</v>
      </c>
      <c r="HW40" s="10" t="str">
        <f>IF(AND(HW39&gt;0,HW39&lt;&gt;"wait"),"AT",IF(AIL!$AX41="AI",IF(Sheet1!$E41&lt;AIL!$AW41-200,200,"wait"),0))</f>
        <v>wait</v>
      </c>
      <c r="HX40" s="10" t="str">
        <f>IF(AND(HX39&gt;0,HX39&lt;&gt;"wait"),"AT",IF(AIL!$AX41="AI",IF(Sheet1!$D41&gt;AIL!$AW41+50,50,"wait"),0))</f>
        <v>wait</v>
      </c>
      <c r="HY40" s="10" t="str">
        <f>IF(AND(HY39&gt;0,HY39&lt;&gt;"wait"),"AT",IF(AIL!$AX41="AI",IF(Sheet1!$D41&gt;AIL!$AW41+100,100,"wait"),0))</f>
        <v>wait</v>
      </c>
      <c r="HZ40" s="10" t="str">
        <f>IF(AND(HZ39&gt;0,HZ39&lt;&gt;"wait"),"AT",IF(AIL!$AX41="AI",IF(Sheet1!$D41&gt;AIL!$AW41+150,150,"wait"),0))</f>
        <v>wait</v>
      </c>
      <c r="IA40" s="10" t="str">
        <f>IF(AND(IA39&gt;0,IA39&lt;&gt;"wait"),"AT",IF(AIL!$AX41="AI",IF(Sheet1!$D41&gt;AIL!$AW41+200,200,"wait"),0))</f>
        <v>wait</v>
      </c>
      <c r="IB40" s="10">
        <f t="shared" si="55"/>
        <v>50</v>
      </c>
      <c r="ID40" s="10" t="str">
        <f>IF(AND(ID39&gt;0,ID39&lt;&gt;"wait"),"AT",IF(AIL!$AZ41="AI",IF(Sheet1!$E41&lt;AIL!$AY41-50,50,"wait"),0))</f>
        <v>AT</v>
      </c>
      <c r="IE40" s="10" t="str">
        <f>IF(AND(IE39&gt;0,IE39&lt;&gt;"wait"),"AT",IF(AIL!$AZ41="AI",IF(Sheet1!$E41&lt;AIL!$AY41-100,100,"wait"),0))</f>
        <v>wait</v>
      </c>
      <c r="IF40" s="10" t="str">
        <f>IF(AND(IF39&gt;0,IF39&lt;&gt;"wait"),"AT",IF(AIL!$AZ41="AI",IF(Sheet1!$E41&lt;AIL!$AY41-150,150,"wait"),0))</f>
        <v>wait</v>
      </c>
      <c r="IG40" s="10" t="str">
        <f>IF(AND(IG39&gt;0,IG39&lt;&gt;"wait"),"AT",IF(AIL!$AZ41="AI",IF(Sheet1!$E41&lt;AIL!$AY41-200,200,"wait"),0))</f>
        <v>wait</v>
      </c>
      <c r="IH40" s="10" t="str">
        <f>IF(AND(IH39&gt;0,IH39&lt;&gt;"wait"),"AT",IF(AIL!$AZ41="AI",IF(Sheet1!$D41&gt;AIL!$AY41+50,50,"wait"),0))</f>
        <v>wait</v>
      </c>
      <c r="II40" s="10" t="str">
        <f>IF(AND(II39&gt;0,II39&lt;&gt;"wait"),"AT",IF(AIL!$AZ41="AI",IF(Sheet1!$D41&gt;AIL!$AY41+100,100,"wait"),0))</f>
        <v>wait</v>
      </c>
      <c r="IJ40" s="10" t="str">
        <f>IF(AND(IJ39&gt;0,IJ39&lt;&gt;"wait"),"AT",IF(AIL!$AZ41="AI",IF(Sheet1!$D41&gt;AIL!$AY41+150,150,"wait"),0))</f>
        <v>wait</v>
      </c>
      <c r="IK40" s="10" t="str">
        <f>IF(AND(IK39&gt;0,IK39&lt;&gt;"wait"),"AT",IF(AIL!$AZ41="AI",IF(Sheet1!$D41&gt;AIL!$AY41+200,200,"wait"),0))</f>
        <v>wait</v>
      </c>
      <c r="IL40" s="10">
        <f t="shared" si="56"/>
        <v>50</v>
      </c>
      <c r="IN40" s="10" t="str">
        <f>IF(AND(IN39&gt;0,IN39&lt;&gt;"wait"),"AT",IF(AIL!$BB41="AI",IF(Sheet1!$E41&lt;AIL!$BA41-50,50,"wait"),0))</f>
        <v>AT</v>
      </c>
      <c r="IO40" s="10" t="str">
        <f>IF(AND(IO39&gt;0,IO39&lt;&gt;"wait"),"AT",IF(AIL!$BB41="AI",IF(Sheet1!$E41&lt;AIL!$BA41-100,100,"wait"),0))</f>
        <v>wait</v>
      </c>
      <c r="IP40" s="10" t="str">
        <f>IF(AND(IP39&gt;0,IP39&lt;&gt;"wait"),"AT",IF(AIL!$BB41="AI",IF(Sheet1!$E41&lt;AIL!$BA41-150,150,"wait"),0))</f>
        <v>wait</v>
      </c>
      <c r="IQ40" s="10" t="str">
        <f>IF(AND(IQ39&gt;0,IQ39&lt;&gt;"wait"),"AT",IF(AIL!$BB41="AI",IF(Sheet1!$E41&lt;AIL!$BA41-200,200,"wait"),0))</f>
        <v>wait</v>
      </c>
      <c r="IR40" s="10" t="str">
        <f>IF(AND(IR39&gt;0,IR39&lt;&gt;"wait"),"AT",IF(AIL!$BB41="AI",IF(Sheet1!$D41&gt;AIL!$BA41+50,50,"wait"),0))</f>
        <v>wait</v>
      </c>
      <c r="IS40" s="10" t="str">
        <f>IF(AND(IS39&gt;0,IS39&lt;&gt;"wait"),"AT",IF(AIL!$BB41="AI",IF(Sheet1!$D41&gt;AIL!$BA41+100,100,"wait"),0))</f>
        <v>wait</v>
      </c>
      <c r="IT40" s="10" t="str">
        <f>IF(AND(IT39&gt;0,IT39&lt;&gt;"wait"),"AT",IF(AIL!$BB41="AI",IF(Sheet1!$D41&gt;AIL!$BA41+150,150,"wait"),0))</f>
        <v>wait</v>
      </c>
      <c r="IU40" s="10" t="str">
        <f>IF(AND(IU39&gt;0,IU39&lt;&gt;"wait"),"AT",IF(AIL!$BB41="AI",IF(Sheet1!$D41&gt;AIL!$BA41+200,200,"wait"),0))</f>
        <v>wait</v>
      </c>
      <c r="IV40" s="10">
        <f t="shared" si="57"/>
        <v>50</v>
      </c>
      <c r="IX40" s="10" t="str">
        <f>IF(AND(IX39&gt;0,IX39&lt;&gt;"wait"),"AT",IF(AIL!$BD41="AI",IF(Sheet1!$E41&lt;AIL!$BC41-50,50,"wait"),0))</f>
        <v>AT</v>
      </c>
      <c r="IY40" s="10" t="str">
        <f>IF(AND(IY39&gt;0,IY39&lt;&gt;"wait"),"AT",IF(AIL!$BD41="AI",IF(Sheet1!$E41&lt;AIL!$BC41-100,100,"wait"),0))</f>
        <v>wait</v>
      </c>
      <c r="IZ40" s="10" t="str">
        <f>IF(AND(IZ39&gt;0,IZ39&lt;&gt;"wait"),"AT",IF(AIL!$BD41="AI",IF(Sheet1!$E41&lt;AIL!$BC41-150,150,"wait"),0))</f>
        <v>wait</v>
      </c>
      <c r="JA40" s="10" t="str">
        <f>IF(AND(JA39&gt;0,JA39&lt;&gt;"wait"),"AT",IF(AIL!$BD41="AI",IF(Sheet1!$E41&lt;AIL!$BC41-200,200,"wait"),0))</f>
        <v>wait</v>
      </c>
      <c r="JB40" s="10" t="str">
        <f>IF(AND(JB39&gt;0,JB39&lt;&gt;"wait"),"AT",IF(AIL!$BD41="AI",IF(Sheet1!$D41&gt;AIL!$BC41+50,50,"wait"),0))</f>
        <v>wait</v>
      </c>
      <c r="JC40" s="10" t="str">
        <f>IF(AND(JC39&gt;0,JC39&lt;&gt;"wait"),"AT",IF(AIL!$BD41="AI",IF(Sheet1!$D41&gt;AIL!$BC41+100,100,"wait"),0))</f>
        <v>wait</v>
      </c>
      <c r="JD40" s="10" t="str">
        <f>IF(AND(JD39&gt;0,JD39&lt;&gt;"wait"),"AT",IF(AIL!$BD41="AI",IF(Sheet1!$D41&gt;AIL!$BC41+150,150,"wait"),0))</f>
        <v>wait</v>
      </c>
      <c r="JE40" s="10" t="str">
        <f>IF(AND(JE39&gt;0,JE39&lt;&gt;"wait"),"AT",IF(AIL!$BD41="AI",IF(Sheet1!$D41&gt;AIL!$BC41+200,200,"wait"),0))</f>
        <v>wait</v>
      </c>
      <c r="JF40" s="10">
        <f t="shared" si="58"/>
        <v>50</v>
      </c>
      <c r="JH40" s="10" t="str">
        <f>IF(AND(JH39&gt;0,JH39&lt;&gt;"wait"),"AT",IF(AIL!$BF41="AI",IF(Sheet1!$E41&lt;AIL!$BE41-50,50,"wait"),0))</f>
        <v>AT</v>
      </c>
      <c r="JI40" s="10" t="str">
        <f>IF(AND(JI39&gt;0,JI39&lt;&gt;"wait"),"AT",IF(AIL!$BF41="AI",IF(Sheet1!$E41&lt;AIL!$BE41-100,100,"wait"),0))</f>
        <v>wait</v>
      </c>
      <c r="JJ40" s="10" t="str">
        <f>IF(AND(JJ39&gt;0,JJ39&lt;&gt;"wait"),"AT",IF(AIL!$BF41="AI",IF(Sheet1!$E41&lt;AIL!$BE41-150,150,"wait"),0))</f>
        <v>wait</v>
      </c>
      <c r="JK40" s="10" t="str">
        <f>IF(AND(JK39&gt;0,JK39&lt;&gt;"wait"),"AT",IF(AIL!$BF41="AI",IF(Sheet1!$E41&lt;AIL!$BE41-200,200,"wait"),0))</f>
        <v>wait</v>
      </c>
      <c r="JL40" s="10" t="str">
        <f>IF(AND(JL39&gt;0,JL39&lt;&gt;"wait"),"AT",IF(AIL!$BF41="AI",IF(Sheet1!$D41&gt;AIL!$BE41+50,50,"wait"),0))</f>
        <v>wait</v>
      </c>
      <c r="JM40" s="10" t="str">
        <f>IF(AND(JM39&gt;0,JM39&lt;&gt;"wait"),"AT",IF(AIL!$BF41="AI",IF(Sheet1!$D41&gt;AIL!$BE41+100,100,"wait"),0))</f>
        <v>wait</v>
      </c>
      <c r="JN40" s="10" t="str">
        <f>IF(AND(JN39&gt;0,JN39&lt;&gt;"wait"),"AT",IF(AIL!$BF41="AI",IF(Sheet1!$D41&gt;AIL!$BE41+150,150,"wait"),0))</f>
        <v>wait</v>
      </c>
      <c r="JO40" s="10" t="str">
        <f>IF(AND(JO39&gt;0,JO39&lt;&gt;"wait"),"AT",IF(AIL!$BF41="AI",IF(Sheet1!$D41&gt;AIL!$BE41+200,200,"wait"),0))</f>
        <v>wait</v>
      </c>
      <c r="JP40" s="10">
        <f t="shared" si="59"/>
        <v>50</v>
      </c>
      <c r="JR40" s="10" t="str">
        <f>IF(AND(JR39&gt;0,JR39&lt;&gt;"wait"),"AT",IF(AIL!$BH41="AI",IF(Sheet1!$E41&lt;AIL!$BG41-50,50,"wait"),0))</f>
        <v>AT</v>
      </c>
      <c r="JS40" s="10" t="str">
        <f>IF(AND(JS39&gt;0,JS39&lt;&gt;"wait"),"AT",IF(AIL!$BH41="AI",IF(Sheet1!$E41&lt;AIL!$BG41-100,100,"wait"),0))</f>
        <v>AT</v>
      </c>
      <c r="JT40" s="10" t="str">
        <f>IF(AND(JT39&gt;0,JT39&lt;&gt;"wait"),"AT",IF(AIL!$BH41="AI",IF(Sheet1!$E41&lt;AIL!$BG41-150,150,"wait"),0))</f>
        <v>wait</v>
      </c>
      <c r="JU40" s="10" t="str">
        <f>IF(AND(JU39&gt;0,JU39&lt;&gt;"wait"),"AT",IF(AIL!$BH41="AI",IF(Sheet1!$E41&lt;AIL!$BG41-200,200,"wait"),0))</f>
        <v>wait</v>
      </c>
      <c r="JV40" s="10" t="str">
        <f>IF(AND(JV39&gt;0,JV39&lt;&gt;"wait"),"AT",IF(AIL!$BH41="AI",IF(Sheet1!$D41&gt;AIL!$BG41+50,50,"wait"),0))</f>
        <v>wait</v>
      </c>
      <c r="JW40" s="10" t="str">
        <f>IF(AND(JW39&gt;0,JW39&lt;&gt;"wait"),"AT",IF(AIL!$BH41="AI",IF(Sheet1!$D41&gt;AIL!$BG41+100,100,"wait"),0))</f>
        <v>wait</v>
      </c>
      <c r="JX40" s="10" t="str">
        <f>IF(AND(JX39&gt;0,JX39&lt;&gt;"wait"),"AT",IF(AIL!$BH41="AI",IF(Sheet1!$D41&gt;AIL!$BG41+150,150,"wait"),0))</f>
        <v>wait</v>
      </c>
      <c r="JY40" s="10" t="str">
        <f>IF(AND(JY39&gt;0,JY39&lt;&gt;"wait"),"AT",IF(AIL!$BH41="AI",IF(Sheet1!$D41&gt;AIL!$BG41+200,200,"wait"),0))</f>
        <v>wait</v>
      </c>
      <c r="JZ40" s="10">
        <f t="shared" si="60"/>
        <v>100</v>
      </c>
      <c r="KB40" s="10" t="str">
        <f>IF(AND(KB39&gt;0,KB39&lt;&gt;"wait"),"AT",IF(AIL!$BJ41="AI",IF(Sheet1!$E41&lt;AIL!$BI41-50,50,"wait"),0))</f>
        <v>AT</v>
      </c>
      <c r="KC40" s="10" t="str">
        <f>IF(AND(KC39&gt;0,KC39&lt;&gt;"wait"),"AT",IF(AIL!$BJ41="AI",IF(Sheet1!$E41&lt;AIL!$BI41-100,100,"wait"),0))</f>
        <v>wait</v>
      </c>
      <c r="KD40" s="10" t="str">
        <f>IF(AND(KD39&gt;0,KD39&lt;&gt;"wait"),"AT",IF(AIL!$BJ41="AI",IF(Sheet1!$E41&lt;AIL!$BI41-150,150,"wait"),0))</f>
        <v>wait</v>
      </c>
      <c r="KE40" s="10" t="str">
        <f>IF(AND(KE39&gt;0,KE39&lt;&gt;"wait"),"AT",IF(AIL!$BJ41="AI",IF(Sheet1!$E41&lt;AIL!$BI41-200,200,"wait"),0))</f>
        <v>wait</v>
      </c>
      <c r="KF40" s="10" t="str">
        <f>IF(AND(KF39&gt;0,KF39&lt;&gt;"wait"),"AT",IF(AIL!$BJ41="AI",IF(Sheet1!$D41&gt;AIL!$BI41+50,50,"wait"),0))</f>
        <v>wait</v>
      </c>
      <c r="KG40" s="10" t="str">
        <f>IF(AND(KG39&gt;0,KG39&lt;&gt;"wait"),"AT",IF(AIL!$BJ41="AI",IF(Sheet1!$D41&gt;AIL!$BI41+100,100,"wait"),0))</f>
        <v>wait</v>
      </c>
      <c r="KH40" s="10" t="str">
        <f>IF(AND(KH39&gt;0,KH39&lt;&gt;"wait"),"AT",IF(AIL!$BJ41="AI",IF(Sheet1!$D41&gt;AIL!$BI41+150,150,"wait"),0))</f>
        <v>wait</v>
      </c>
      <c r="KI40" s="10" t="str">
        <f>IF(AND(KI39&gt;0,KI39&lt;&gt;"wait"),"AT",IF(AIL!$BJ41="AI",IF(Sheet1!$D41&gt;AIL!$BI41+200,200,"wait"),0))</f>
        <v>wait</v>
      </c>
      <c r="KJ40" s="10">
        <f t="shared" si="61"/>
        <v>50</v>
      </c>
      <c r="KL40" s="10" t="str">
        <f>IF(AND(KL39&gt;0,KL39&lt;&gt;"wait"),"AT",IF(AIL!$BL41="AI",IF(Sheet1!$E41&lt;AIL!$BK41-50,50,"wait"),0))</f>
        <v>wait</v>
      </c>
      <c r="KM40" s="10" t="str">
        <f>IF(AND(KM39&gt;0,KM39&lt;&gt;"wait"),"AT",IF(AIL!$BL41="AI",IF(Sheet1!$E41&lt;AIL!$BK41-100,100,"wait"),0))</f>
        <v>wait</v>
      </c>
      <c r="KN40" s="10" t="str">
        <f>IF(AND(KN39&gt;0,KN39&lt;&gt;"wait"),"AT",IF(AIL!$BL41="AI",IF(Sheet1!$E41&lt;AIL!$BK41-150,150,"wait"),0))</f>
        <v>wait</v>
      </c>
      <c r="KO40" s="10" t="str">
        <f>IF(AND(KO39&gt;0,KO39&lt;&gt;"wait"),"AT",IF(AIL!$BL41="AI",IF(Sheet1!$E41&lt;AIL!$BK41-200,200,"wait"),0))</f>
        <v>wait</v>
      </c>
      <c r="KP40" s="10" t="str">
        <f>IF(AND(KP39&gt;0,KP39&lt;&gt;"wait"),"AT",IF(AIL!$BL41="AI",IF(Sheet1!$D41&gt;AIL!$BK41+50,50,"wait"),0))</f>
        <v>AT</v>
      </c>
      <c r="KQ40" s="10" t="str">
        <f>IF(AND(KQ39&gt;0,KQ39&lt;&gt;"wait"),"AT",IF(AIL!$BL41="AI",IF(Sheet1!$D41&gt;AIL!$BK41+100,100,"wait"),0))</f>
        <v>wait</v>
      </c>
      <c r="KR40" s="10" t="str">
        <f>IF(AND(KR39&gt;0,KR39&lt;&gt;"wait"),"AT",IF(AIL!$BL41="AI",IF(Sheet1!$D41&gt;AIL!$BK41+150,150,"wait"),0))</f>
        <v>wait</v>
      </c>
      <c r="KS40" s="10" t="str">
        <f>IF(AND(KS39&gt;0,KS39&lt;&gt;"wait"),"AT",IF(AIL!$BL41="AI",IF(Sheet1!$D41&gt;AIL!$BK41+200,200,"wait"),0))</f>
        <v>wait</v>
      </c>
      <c r="KT40" s="10">
        <f t="shared" si="62"/>
        <v>-50</v>
      </c>
      <c r="KV40" s="10" t="str">
        <f>IF(AND(KV39&gt;0,KV39&lt;&gt;"wait"),"AT",IF(AIL!$BN41="AI",IF(Sheet1!$E41&lt;AIL!$BM41-50,50,"wait"),0))</f>
        <v>wait</v>
      </c>
      <c r="KW40" s="10" t="str">
        <f>IF(AND(KW39&gt;0,KW39&lt;&gt;"wait"),"AT",IF(AIL!$BN41="AI",IF(Sheet1!$E41&lt;AIL!$BM41-100,100,"wait"),0))</f>
        <v>wait</v>
      </c>
      <c r="KX40" s="10" t="str">
        <f>IF(AND(KX39&gt;0,KX39&lt;&gt;"wait"),"AT",IF(AIL!$BN41="AI",IF(Sheet1!$E41&lt;AIL!$BM41-150,150,"wait"),0))</f>
        <v>wait</v>
      </c>
      <c r="KY40" s="10" t="str">
        <f>IF(AND(KY39&gt;0,KY39&lt;&gt;"wait"),"AT",IF(AIL!$BN41="AI",IF(Sheet1!$E41&lt;AIL!$BM41-200,200,"wait"),0))</f>
        <v>wait</v>
      </c>
      <c r="KZ40" s="10" t="str">
        <f>IF(AND(KZ39&gt;0,KZ39&lt;&gt;"wait"),"AT",IF(AIL!$BN41="AI",IF(Sheet1!$D41&gt;AIL!$BM41+50,50,"wait"),0))</f>
        <v>AT</v>
      </c>
      <c r="LA40" s="10" t="str">
        <f>IF(AND(LA39&gt;0,LA39&lt;&gt;"wait"),"AT",IF(AIL!$BN41="AI",IF(Sheet1!$D41&gt;AIL!$BM41+100,100,"wait"),0))</f>
        <v>wait</v>
      </c>
      <c r="LB40" s="10" t="str">
        <f>IF(AND(LB39&gt;0,LB39&lt;&gt;"wait"),"AT",IF(AIL!$BN41="AI",IF(Sheet1!$D41&gt;AIL!$BM41+150,150,"wait"),0))</f>
        <v>wait</v>
      </c>
      <c r="LC40" s="10" t="str">
        <f>IF(AND(LC39&gt;0,LC39&lt;&gt;"wait"),"AT",IF(AIL!$BN41="AI",IF(Sheet1!$D41&gt;AIL!$BM41+200,200,"wait"),0))</f>
        <v>wait</v>
      </c>
      <c r="LD40" s="10">
        <f t="shared" si="63"/>
        <v>-50</v>
      </c>
      <c r="LF40" s="10" t="str">
        <f>IF(AND(LF39&gt;0,LF39&lt;&gt;"wait"),"AT",IF(AIL!$BP41="AI",IF(Sheet1!$E41&lt;AIL!$BO41-50,50,"wait"),0))</f>
        <v>wait</v>
      </c>
      <c r="LG40" s="10" t="str">
        <f>IF(AND(LG39&gt;0,LG39&lt;&gt;"wait"),"AT",IF(AIL!$BP41="AI",IF(Sheet1!$E41&lt;AIL!$BO41-100,100,"wait"),0))</f>
        <v>wait</v>
      </c>
      <c r="LH40" s="10" t="str">
        <f>IF(AND(LH39&gt;0,LH39&lt;&gt;"wait"),"AT",IF(AIL!$BP41="AI",IF(Sheet1!$E41&lt;AIL!$BO41-150,150,"wait"),0))</f>
        <v>wait</v>
      </c>
      <c r="LI40" s="10" t="str">
        <f>IF(AND(LI39&gt;0,LI39&lt;&gt;"wait"),"AT",IF(AIL!$BP41="AI",IF(Sheet1!$E41&lt;AIL!$BO41-200,200,"wait"),0))</f>
        <v>wait</v>
      </c>
      <c r="LJ40" s="10" t="str">
        <f>IF(AND(LJ39&gt;0,LJ39&lt;&gt;"wait"),"AT",IF(AIL!$BP41="AI",IF(Sheet1!$D41&gt;AIL!$BO41+50,50,"wait"),0))</f>
        <v>AT</v>
      </c>
      <c r="LK40" s="10" t="str">
        <f>IF(AND(LK39&gt;0,LK39&lt;&gt;"wait"),"AT",IF(AIL!$BP41="AI",IF(Sheet1!$D41&gt;AIL!$BO41+100,100,"wait"),0))</f>
        <v>wait</v>
      </c>
      <c r="LL40" s="10" t="str">
        <f>IF(AND(LL39&gt;0,LL39&lt;&gt;"wait"),"AT",IF(AIL!$BP41="AI",IF(Sheet1!$D41&gt;AIL!$BO41+150,150,"wait"),0))</f>
        <v>wait</v>
      </c>
      <c r="LM40" s="10" t="str">
        <f>IF(AND(LM39&gt;0,LM39&lt;&gt;"wait"),"AT",IF(AIL!$BP41="AI",IF(Sheet1!$D41&gt;AIL!$BO41+200,200,"wait"),0))</f>
        <v>wait</v>
      </c>
      <c r="LN40" s="10">
        <f t="shared" si="64"/>
        <v>-50</v>
      </c>
      <c r="LP40" s="10" t="str">
        <f>IF(AND(LP39&gt;0,LP39&lt;&gt;"wait"),"AT",IF(AIL!$BR41="AI",IF(Sheet1!$E41&lt;AIL!$BQ41-50,50,"wait"),0))</f>
        <v>wait</v>
      </c>
      <c r="LQ40" s="10" t="str">
        <f>IF(AND(LQ39&gt;0,LQ39&lt;&gt;"wait"),"AT",IF(AIL!$BR41="AI",IF(Sheet1!$E41&lt;AIL!$BQ41-100,100,"wait"),0))</f>
        <v>wait</v>
      </c>
      <c r="LR40" s="10" t="str">
        <f>IF(AND(LR39&gt;0,LR39&lt;&gt;"wait"),"AT",IF(AIL!$BR41="AI",IF(Sheet1!$E41&lt;AIL!$BQ41-150,150,"wait"),0))</f>
        <v>wait</v>
      </c>
      <c r="LS40" s="10" t="str">
        <f>IF(AND(LS39&gt;0,LS39&lt;&gt;"wait"),"AT",IF(AIL!$BR41="AI",IF(Sheet1!$E41&lt;AIL!$BQ41-200,200,"wait"),0))</f>
        <v>wait</v>
      </c>
      <c r="LT40" s="10" t="str">
        <f>IF(AND(LT39&gt;0,LT39&lt;&gt;"wait"),"AT",IF(AIL!$BR41="AI",IF(Sheet1!$D41&gt;AIL!$BQ41+50,50,"wait"),0))</f>
        <v>AT</v>
      </c>
      <c r="LU40" s="10" t="str">
        <f>IF(AND(LU39&gt;0,LU39&lt;&gt;"wait"),"AT",IF(AIL!$BR41="AI",IF(Sheet1!$D41&gt;AIL!$BQ41+100,100,"wait"),0))</f>
        <v>wait</v>
      </c>
      <c r="LV40" s="10" t="str">
        <f>IF(AND(LV39&gt;0,LV39&lt;&gt;"wait"),"AT",IF(AIL!$BR41="AI",IF(Sheet1!$D41&gt;AIL!$BQ41+150,150,"wait"),0))</f>
        <v>wait</v>
      </c>
      <c r="LW40" s="10" t="str">
        <f>IF(AND(LW39&gt;0,LW39&lt;&gt;"wait"),"AT",IF(AIL!$BR41="AI",IF(Sheet1!$D41&gt;AIL!$BQ41+200,200,"wait"),0))</f>
        <v>wait</v>
      </c>
      <c r="LX40" s="10">
        <f t="shared" si="65"/>
        <v>-50</v>
      </c>
    </row>
    <row r="41" spans="1:336" x14ac:dyDescent="0.3">
      <c r="A41" t="str">
        <f>Sheet1!B41</f>
        <v>03/01 09:54</v>
      </c>
      <c r="B41">
        <f>Sheet1!D41</f>
        <v>29143</v>
      </c>
      <c r="C41">
        <f>Sheet1!E41</f>
        <v>29122</v>
      </c>
      <c r="E41">
        <f>MAX($B41:$B$162)</f>
        <v>29293</v>
      </c>
      <c r="F41">
        <f>MIN($C41:$C$162)</f>
        <v>29062</v>
      </c>
      <c r="H41" s="8" t="str">
        <f>IF(AND(H40&gt;0,H40&lt;&gt;"wait"),"AT",IF(AIL!$D42="AI",IF(Sheet1!$E42&lt;AIL!$C42-50,50,"wait"),0))</f>
        <v>AT</v>
      </c>
      <c r="I41" s="8" t="str">
        <f>IF(AND(I40&gt;0,I40&lt;&gt;"wait"),"AT",IF(AIL!$D42="AI",IF(Sheet1!$E42&lt;AIL!$C42-100,100,"wait"),0))</f>
        <v>AT</v>
      </c>
      <c r="J41" s="8" t="str">
        <f>IF(AND(J40&gt;0,J40&lt;&gt;"wait"),"AT",IF(AIL!$D42="AI",IF(Sheet1!$E42&lt;AIL!$C42-150,150,"wait"),0))</f>
        <v>AT</v>
      </c>
      <c r="K41" s="8" t="str">
        <f>IF(AND(K40&gt;0,K40&lt;&gt;"wait"),"AT",IF(AIL!$D42="AI",IF(Sheet1!$E42&lt;AIL!$C42-200,200,"wait"),0))</f>
        <v>AT</v>
      </c>
      <c r="L41" s="8" t="str">
        <f>IF(AND(L40&gt;0,L40&lt;&gt;"wait"),"AT",IF(AIL!$D42="AI",IF(Sheet1!$D42&gt;AIL!$C42+50,50,"wait"),0))</f>
        <v>AT</v>
      </c>
      <c r="M41" s="8" t="str">
        <f>IF(AND(M40&gt;0,M40&lt;&gt;"wait"),"AT",IF(AIL!$D42="AI",IF(Sheet1!$D42&gt;AIL!$C42+100,100,"wait"),0))</f>
        <v>wait</v>
      </c>
      <c r="N41" s="8" t="str">
        <f>IF(AND(N40&gt;0,N40&lt;&gt;"wait"),"AT",IF(AIL!$D42="AI",IF(Sheet1!$D42&gt;AIL!$C42+150,150,"wait"),0))</f>
        <v>wait</v>
      </c>
      <c r="O41" s="8" t="str">
        <f>IF(AND(O40&gt;0,O40&lt;&gt;"wait"),"AT",IF(AIL!$D42="AI",IF(Sheet1!$D42&gt;AIL!$C42+200,200,"wait"),0))</f>
        <v>wait</v>
      </c>
      <c r="P41" s="8">
        <f t="shared" si="66"/>
        <v>-50</v>
      </c>
      <c r="R41" s="8" t="str">
        <f>IF(AND(R40&gt;0,R40&lt;&gt;"wait"),"AT",IF(AIL!$F42="AI",IF(Sheet1!$E42&lt;AIL!$E42-50,50,"wait"),0))</f>
        <v>AT</v>
      </c>
      <c r="S41" s="8" t="str">
        <f>IF(AND(S40&gt;0,S40&lt;&gt;"wait"),"AT",IF(AIL!$F42="AI",IF(Sheet1!$E42&lt;AIL!$E42-100,100,"wait"),0))</f>
        <v>AT</v>
      </c>
      <c r="T41" s="8" t="str">
        <f>IF(AND(T40&gt;0,T40&lt;&gt;"wait"),"AT",IF(AIL!$F42="AI",IF(Sheet1!$E42&lt;AIL!$E42-150,150,"wait"),0))</f>
        <v>AT</v>
      </c>
      <c r="U41" s="8" t="str">
        <f>IF(AND(U40&gt;0,U40&lt;&gt;"wait"),"AT",IF(AIL!$F42="AI",IF(Sheet1!$E42&lt;AIL!$E42-200,200,"wait"),0))</f>
        <v>AT</v>
      </c>
      <c r="V41" s="8" t="str">
        <f>IF(AND(V40&gt;0,V40&lt;&gt;"wait"),"AT",IF(AIL!$F42="AI",IF(Sheet1!$D42&gt;AIL!$E42+50,50,"wait"),0))</f>
        <v>AT</v>
      </c>
      <c r="W41" s="8" t="str">
        <f>IF(AND(W40&gt;0,W40&lt;&gt;"wait"),"AT",IF(AIL!$F42="AI",IF(Sheet1!$D42&gt;AIL!$E42+100,100,"wait"),0))</f>
        <v>wait</v>
      </c>
      <c r="X41" s="8" t="str">
        <f>IF(AND(X40&gt;0,X40&lt;&gt;"wait"),"AT",IF(AIL!$F42="AI",IF(Sheet1!$D42&gt;AIL!$E42+150,150,"wait"),0))</f>
        <v>wait</v>
      </c>
      <c r="Y41" s="8" t="str">
        <f>IF(AND(Y40&gt;0,Y40&lt;&gt;"wait"),"AT",IF(AIL!$F42="AI",IF(Sheet1!$D42&gt;AIL!$E42+200,200,"wait"),0))</f>
        <v>wait</v>
      </c>
      <c r="Z41" s="8">
        <f t="shared" si="67"/>
        <v>-50</v>
      </c>
      <c r="AB41" s="8" t="str">
        <f>IF(AND(AB40&gt;0,AB40&lt;&gt;"wait"),"AT",IF(AIL!$H42="AI",IF(Sheet1!$E42&lt;AIL!$G42-50,50,"wait"),0))</f>
        <v>AT</v>
      </c>
      <c r="AC41" s="8" t="str">
        <f>IF(AND(AC40&gt;0,AC40&lt;&gt;"wait"),"AT",IF(AIL!$H42="AI",IF(Sheet1!$E42&lt;AIL!$G42-100,100,"wait"),0))</f>
        <v>AT</v>
      </c>
      <c r="AD41" s="8" t="str">
        <f>IF(AND(AD40&gt;0,AD40&lt;&gt;"wait"),"AT",IF(AIL!$H42="AI",IF(Sheet1!$E42&lt;AIL!$G42-150,150,"wait"),0))</f>
        <v>AT</v>
      </c>
      <c r="AE41" s="8" t="str">
        <f>IF(AND(AE40&gt;0,AE40&lt;&gt;"wait"),"AT",IF(AIL!$H42="AI",IF(Sheet1!$E42&lt;AIL!$G42-200,200,"wait"),0))</f>
        <v>AT</v>
      </c>
      <c r="AF41" s="8" t="str">
        <f>IF(AND(AF40&gt;0,AF40&lt;&gt;"wait"),"AT",IF(AIL!$H42="AI",IF(Sheet1!$D42&gt;AIL!$G42+50,50,"wait"),0))</f>
        <v>AT</v>
      </c>
      <c r="AG41" s="8" t="str">
        <f>IF(AND(AG40&gt;0,AG40&lt;&gt;"wait"),"AT",IF(AIL!$H42="AI",IF(Sheet1!$D42&gt;AIL!$G42+100,100,"wait"),0))</f>
        <v>wait</v>
      </c>
      <c r="AH41" s="8" t="str">
        <f>IF(AND(AH40&gt;0,AH40&lt;&gt;"wait"),"AT",IF(AIL!$H42="AI",IF(Sheet1!$D42&gt;AIL!$G42+150,150,"wait"),0))</f>
        <v>wait</v>
      </c>
      <c r="AI41" s="8" t="str">
        <f>IF(AND(AI40&gt;0,AI40&lt;&gt;"wait"),"AT",IF(AIL!$H42="AI",IF(Sheet1!$D42&gt;AIL!$G42+200,200,"wait"),0))</f>
        <v>wait</v>
      </c>
      <c r="AJ41" s="8">
        <f t="shared" si="68"/>
        <v>-50</v>
      </c>
      <c r="AL41" s="8" t="str">
        <f>IF(AND(AL40&gt;0,AL40&lt;&gt;"wait"),"AT",IF(AIL!$J42="AI",IF(Sheet1!$E42&lt;AIL!$I42-50,50,"wait"),0))</f>
        <v>AT</v>
      </c>
      <c r="AM41" s="8" t="str">
        <f>IF(AND(AM40&gt;0,AM40&lt;&gt;"wait"),"AT",IF(AIL!$J42="AI",IF(Sheet1!$E42&lt;AIL!$I42-100,100,"wait"),0))</f>
        <v>AT</v>
      </c>
      <c r="AN41" s="8" t="str">
        <f>IF(AND(AN40&gt;0,AN40&lt;&gt;"wait"),"AT",IF(AIL!$J42="AI",IF(Sheet1!$E42&lt;AIL!$I42-150,150,"wait"),0))</f>
        <v>AT</v>
      </c>
      <c r="AO41" s="8" t="str">
        <f>IF(AND(AO40&gt;0,AO40&lt;&gt;"wait"),"AT",IF(AIL!$J42="AI",IF(Sheet1!$E42&lt;AIL!$I42-200,200,"wait"),0))</f>
        <v>AT</v>
      </c>
      <c r="AP41" s="8" t="str">
        <f>IF(AND(AP40&gt;0,AP40&lt;&gt;"wait"),"AT",IF(AIL!$J42="AI",IF(Sheet1!$D42&gt;AIL!$I42+50,50,"wait"),0))</f>
        <v>AT</v>
      </c>
      <c r="AQ41" s="8" t="str">
        <f>IF(AND(AQ40&gt;0,AQ40&lt;&gt;"wait"),"AT",IF(AIL!$J42="AI",IF(Sheet1!$D42&gt;AIL!$I42+100,100,"wait"),0))</f>
        <v>wait</v>
      </c>
      <c r="AR41" s="8" t="str">
        <f>IF(AND(AR40&gt;0,AR40&lt;&gt;"wait"),"AT",IF(AIL!$J42="AI",IF(Sheet1!$D42&gt;AIL!$I42+150,150,"wait"),0))</f>
        <v>wait</v>
      </c>
      <c r="AS41" s="8" t="str">
        <f>IF(AND(AS40&gt;0,AS40&lt;&gt;"wait"),"AT",IF(AIL!$J42="AI",IF(Sheet1!$D42&gt;AIL!$I42+200,200,"wait"),0))</f>
        <v>wait</v>
      </c>
      <c r="AT41" s="8">
        <f t="shared" si="69"/>
        <v>-50</v>
      </c>
      <c r="AU41" s="8"/>
      <c r="AV41" s="8" t="str">
        <f>IF(AND(AV40&gt;0,AV40&lt;&gt;"wait"),"AT",IF(AIL!$L42="AI",IF(Sheet1!$E42&lt;AIL!$K42-50,50,"wait"),0))</f>
        <v>AT</v>
      </c>
      <c r="AW41" s="8" t="str">
        <f>IF(AND(AW40&gt;0,AW40&lt;&gt;"wait"),"AT",IF(AIL!$L42="AI",IF(Sheet1!$E42&lt;AIL!$K42-100,100,"wait"),0))</f>
        <v>AT</v>
      </c>
      <c r="AX41" s="8" t="str">
        <f>IF(AND(AX40&gt;0,AX40&lt;&gt;"wait"),"AT",IF(AIL!$L42="AI",IF(Sheet1!$E42&lt;AIL!$K42-150,150,"wait"),0))</f>
        <v>AT</v>
      </c>
      <c r="AY41" s="8" t="str">
        <f>IF(AND(AY40&gt;0,AY40&lt;&gt;"wait"),"AT",IF(AIL!$L42="AI",IF(Sheet1!$E42&lt;AIL!$K42-200,200,"wait"),0))</f>
        <v>AT</v>
      </c>
      <c r="AZ41" s="8" t="str">
        <f>IF(AND(AZ40&gt;0,AZ40&lt;&gt;"wait"),"AT",IF(AIL!$L42="AI",IF(Sheet1!$D42&gt;AIL!$K42+50,50,"wait"),0))</f>
        <v>AT</v>
      </c>
      <c r="BA41" s="8" t="str">
        <f>IF(AND(BA40&gt;0,BA40&lt;&gt;"wait"),"AT",IF(AIL!$L42="AI",IF(Sheet1!$D42&gt;AIL!$K42+100,100,"wait"),0))</f>
        <v>wait</v>
      </c>
      <c r="BB41" s="8" t="str">
        <f>IF(AND(BB40&gt;0,BB40&lt;&gt;"wait"),"AT",IF(AIL!$L42="AI",IF(Sheet1!$D42&gt;AIL!$K42+150,150,"wait"),0))</f>
        <v>wait</v>
      </c>
      <c r="BC41" s="8" t="str">
        <f>IF(AND(BC40&gt;0,BC40&lt;&gt;"wait"),"AT",IF(AIL!$L42="AI",IF(Sheet1!$D42&gt;AIL!$K42+200,200,"wait"),0))</f>
        <v>wait</v>
      </c>
      <c r="BD41" s="8">
        <f t="shared" si="70"/>
        <v>-50</v>
      </c>
      <c r="BE41" s="8"/>
      <c r="BF41" s="8" t="str">
        <f>IF(AND(BF40&gt;0,BF40&lt;&gt;"wait"),"AT",IF(AIL!$N42="AI",IF(Sheet1!$E42&lt;AIL!$M42-50,50,"wait"),0))</f>
        <v>AT</v>
      </c>
      <c r="BG41" s="8" t="str">
        <f>IF(AND(BG40&gt;0,BG40&lt;&gt;"wait"),"AT",IF(AIL!$N42="AI",IF(Sheet1!$E42&lt;AIL!$M42-100,100,"wait"),0))</f>
        <v>AT</v>
      </c>
      <c r="BH41" s="8" t="str">
        <f>IF(AND(BH40&gt;0,BH40&lt;&gt;"wait"),"AT",IF(AIL!$N42="AI",IF(Sheet1!$E42&lt;AIL!$M42-150,150,"wait"),0))</f>
        <v>AT</v>
      </c>
      <c r="BI41" s="8" t="str">
        <f>IF(AND(BI40&gt;0,BI40&lt;&gt;"wait"),"AT",IF(AIL!$N42="AI",IF(Sheet1!$E42&lt;AIL!$M42-200,200,"wait"),0))</f>
        <v>AT</v>
      </c>
      <c r="BJ41" s="8" t="str">
        <f>IF(AND(BJ40&gt;0,BJ40&lt;&gt;"wait"),"AT",IF(AIL!$N42="AI",IF(Sheet1!$D42&gt;AIL!$M42+50,50,"wait"),0))</f>
        <v>AT</v>
      </c>
      <c r="BK41" s="8" t="str">
        <f>IF(AND(BK40&gt;0,BK40&lt;&gt;"wait"),"AT",IF(AIL!$N42="AI",IF(Sheet1!$D42&gt;AIL!$M42+100,100,"wait"),0))</f>
        <v>wait</v>
      </c>
      <c r="BL41" s="8" t="str">
        <f>IF(AND(BL40&gt;0,BL40&lt;&gt;"wait"),"AT",IF(AIL!$N42="AI",IF(Sheet1!$D42&gt;AIL!$M42+150,150,"wait"),0))</f>
        <v>wait</v>
      </c>
      <c r="BM41" s="8" t="str">
        <f>IF(AND(BM40&gt;0,BM40&lt;&gt;"wait"),"AT",IF(AIL!$N42="AI",IF(Sheet1!$D42&gt;AIL!$M42+200,200,"wait"),0))</f>
        <v>wait</v>
      </c>
      <c r="BN41" s="8">
        <f t="shared" si="71"/>
        <v>-50</v>
      </c>
      <c r="BO41" s="8"/>
      <c r="BP41" s="8" t="str">
        <f>IF(AND(BP40&gt;0,BP40&lt;&gt;"wait"),"AT",IF(AIL!$P42="AI",IF(Sheet1!$E42&lt;AIL!$O42-50,50,"wait"),0))</f>
        <v>AT</v>
      </c>
      <c r="BQ41" s="8" t="str">
        <f>IF(AND(BQ40&gt;0,BQ40&lt;&gt;"wait"),"AT",IF(AIL!$P42="AI",IF(Sheet1!$E42&lt;AIL!$O42-100,100,"wait"),0))</f>
        <v>AT</v>
      </c>
      <c r="BR41" s="8" t="str">
        <f>IF(AND(BR40&gt;0,BR40&lt;&gt;"wait"),"AT",IF(AIL!$P42="AI",IF(Sheet1!$E42&lt;AIL!$O42-150,150,"wait"),0))</f>
        <v>AT</v>
      </c>
      <c r="BS41" s="8" t="str">
        <f>IF(AND(BS40&gt;0,BS40&lt;&gt;"wait"),"AT",IF(AIL!$P42="AI",IF(Sheet1!$E42&lt;AIL!$O42-200,200,"wait"),0))</f>
        <v>AT</v>
      </c>
      <c r="BT41" s="8" t="str">
        <f>IF(AND(BT40&gt;0,BT40&lt;&gt;"wait"),"AT",IF(AIL!$P42="AI",IF(Sheet1!$D42&gt;AIL!$O42+50,50,"wait"),0))</f>
        <v>AT</v>
      </c>
      <c r="BU41" s="8" t="str">
        <f>IF(AND(BU40&gt;0,BU40&lt;&gt;"wait"),"AT",IF(AIL!$P42="AI",IF(Sheet1!$D42&gt;AIL!$O42+100,100,"wait"),0))</f>
        <v>wait</v>
      </c>
      <c r="BV41" s="8" t="str">
        <f>IF(AND(BV40&gt;0,BV40&lt;&gt;"wait"),"AT",IF(AIL!$P42="AI",IF(Sheet1!$D42&gt;AIL!$O42+150,150,"wait"),0))</f>
        <v>wait</v>
      </c>
      <c r="BW41" s="8" t="str">
        <f>IF(AND(BW40&gt;0,BW40&lt;&gt;"wait"),"AT",IF(AIL!$P42="AI",IF(Sheet1!$D42&gt;AIL!$O42+200,200,"wait"),0))</f>
        <v>wait</v>
      </c>
      <c r="BX41" s="8">
        <f t="shared" si="72"/>
        <v>-50</v>
      </c>
      <c r="BY41" s="8"/>
      <c r="BZ41" s="8" t="str">
        <f>IF(AND(BZ40&gt;0,BZ40&lt;&gt;"wait"),"AT",IF(AIL!$R42="AI",IF(Sheet1!$E42&lt;AIL!$Q42-50,50,"wait"),0))</f>
        <v>AT</v>
      </c>
      <c r="CA41" s="8" t="str">
        <f>IF(AND(CA40&gt;0,CA40&lt;&gt;"wait"),"AT",IF(AIL!$R42="AI",IF(Sheet1!$E42&lt;AIL!$Q42-100,100,"wait"),0))</f>
        <v>AT</v>
      </c>
      <c r="CB41" s="8" t="str">
        <f>IF(AND(CB40&gt;0,CB40&lt;&gt;"wait"),"AT",IF(AIL!$R42="AI",IF(Sheet1!$E42&lt;AIL!$Q42-150,150,"wait"),0))</f>
        <v>AT</v>
      </c>
      <c r="CC41" s="8" t="str">
        <f>IF(AND(CC40&gt;0,CC40&lt;&gt;"wait"),"AT",IF(AIL!$R42="AI",IF(Sheet1!$E42&lt;AIL!$Q42-200,200,"wait"),0))</f>
        <v>AT</v>
      </c>
      <c r="CD41" s="8" t="str">
        <f>IF(AND(CD40&gt;0,CD40&lt;&gt;"wait"),"AT",IF(AIL!$R42="AI",IF(Sheet1!$D42&gt;AIL!$Q42+50,50,"wait"),0))</f>
        <v>AT</v>
      </c>
      <c r="CE41" s="8" t="str">
        <f>IF(AND(CE40&gt;0,CE40&lt;&gt;"wait"),"AT",IF(AIL!$R42="AI",IF(Sheet1!$D42&gt;AIL!$Q42+100,100,"wait"),0))</f>
        <v>wait</v>
      </c>
      <c r="CF41" s="8" t="str">
        <f>IF(AND(CF40&gt;0,CF40&lt;&gt;"wait"),"AT",IF(AIL!$R42="AI",IF(Sheet1!$D42&gt;AIL!$Q42+150,150,"wait"),0))</f>
        <v>wait</v>
      </c>
      <c r="CG41" s="8" t="str">
        <f>IF(AND(CG40&gt;0,CG40&lt;&gt;"wait"),"AT",IF(AIL!$R42="AI",IF(Sheet1!$D42&gt;AIL!$Q42+200,200,"wait"),0))</f>
        <v>wait</v>
      </c>
      <c r="CH41" s="8">
        <f t="shared" si="73"/>
        <v>-50</v>
      </c>
      <c r="CI41" s="8"/>
      <c r="CJ41" s="8" t="str">
        <f>IF(AND(CJ40&gt;0,CJ40&lt;&gt;"wait"),"AT",IF(AIL!$T42="AI",IF(Sheet1!$E42&lt;AIL!$S42-50,50,"wait"),0))</f>
        <v>AT</v>
      </c>
      <c r="CK41" s="8" t="str">
        <f>IF(AND(CK40&gt;0,CK40&lt;&gt;"wait"),"AT",IF(AIL!$T42="AI",IF(Sheet1!$E42&lt;AIL!$S42-100,100,"wait"),0))</f>
        <v>AT</v>
      </c>
      <c r="CL41" s="8" t="str">
        <f>IF(AND(CL40&gt;0,CL40&lt;&gt;"wait"),"AT",IF(AIL!$T42="AI",IF(Sheet1!$E42&lt;AIL!$S42-150,150,"wait"),0))</f>
        <v>AT</v>
      </c>
      <c r="CM41" s="8" t="str">
        <f>IF(AND(CM40&gt;0,CM40&lt;&gt;"wait"),"AT",IF(AIL!$T42="AI",IF(Sheet1!$E42&lt;AIL!$S42-200,200,"wait"),0))</f>
        <v>wait</v>
      </c>
      <c r="CN41" s="8" t="str">
        <f>IF(AND(CN40&gt;0,CN40&lt;&gt;"wait"),"AT",IF(AIL!$T42="AI",IF(Sheet1!$D42&gt;AIL!$S42+50,50,"wait"),0))</f>
        <v>AT</v>
      </c>
      <c r="CO41" s="8" t="str">
        <f>IF(AND(CO40&gt;0,CO40&lt;&gt;"wait"),"AT",IF(AIL!$T42="AI",IF(Sheet1!$D42&gt;AIL!$S42+100,100,"wait"),0))</f>
        <v>AT</v>
      </c>
      <c r="CP41" s="8" t="str">
        <f>IF(AND(CP40&gt;0,CP40&lt;&gt;"wait"),"AT",IF(AIL!$T42="AI",IF(Sheet1!$D42&gt;AIL!$S42+150,150,"wait"),0))</f>
        <v>wait</v>
      </c>
      <c r="CQ41" s="8" t="str">
        <f>IF(AND(CQ40&gt;0,CQ40&lt;&gt;"wait"),"AT",IF(AIL!$T42="AI",IF(Sheet1!$D42&gt;AIL!$S42+200,200,"wait"),0))</f>
        <v>wait</v>
      </c>
      <c r="CR41" s="8">
        <f t="shared" si="74"/>
        <v>-100</v>
      </c>
      <c r="CS41" s="8"/>
      <c r="CT41" s="8" t="str">
        <f>IF(AND(CT40&gt;0,CT40&lt;&gt;"wait"),"AT",IF(AIL!$V42="AI",IF(Sheet1!$E42&lt;AIL!$U42-50,50,"wait"),0))</f>
        <v>AT</v>
      </c>
      <c r="CU41" s="8" t="str">
        <f>IF(AND(CU40&gt;0,CU40&lt;&gt;"wait"),"AT",IF(AIL!$V42="AI",IF(Sheet1!$E42&lt;AIL!$U42-100,100,"wait"),0))</f>
        <v>AT</v>
      </c>
      <c r="CV41" s="8" t="str">
        <f>IF(AND(CV40&gt;0,CV40&lt;&gt;"wait"),"AT",IF(AIL!$V42="AI",IF(Sheet1!$E42&lt;AIL!$U42-150,150,"wait"),0))</f>
        <v>AT</v>
      </c>
      <c r="CW41" s="8" t="str">
        <f>IF(AND(CW40&gt;0,CW40&lt;&gt;"wait"),"AT",IF(AIL!$V42="AI",IF(Sheet1!$E42&lt;AIL!$U42-200,200,"wait"),0))</f>
        <v>wait</v>
      </c>
      <c r="CX41" s="8" t="str">
        <f>IF(AND(CX40&gt;0,CX40&lt;&gt;"wait"),"AT",IF(AIL!$V42="AI",IF(Sheet1!$D42&gt;AIL!$U42+50,50,"wait"),0))</f>
        <v>AT</v>
      </c>
      <c r="CY41" s="8" t="str">
        <f>IF(AND(CY40&gt;0,CY40&lt;&gt;"wait"),"AT",IF(AIL!$V42="AI",IF(Sheet1!$D42&gt;AIL!$U42+100,100,"wait"),0))</f>
        <v>AT</v>
      </c>
      <c r="CZ41" s="8" t="str">
        <f>IF(AND(CZ40&gt;0,CZ40&lt;&gt;"wait"),"AT",IF(AIL!$V42="AI",IF(Sheet1!$D42&gt;AIL!$U42+150,150,"wait"),0))</f>
        <v>wait</v>
      </c>
      <c r="DA41" s="8" t="str">
        <f>IF(AND(DA40&gt;0,DA40&lt;&gt;"wait"),"AT",IF(AIL!$V42="AI",IF(Sheet1!$D42&gt;AIL!$U42+200,200,"wait"),0))</f>
        <v>wait</v>
      </c>
      <c r="DB41" s="8">
        <f t="shared" si="75"/>
        <v>-100</v>
      </c>
      <c r="DC41" s="8"/>
      <c r="DD41" s="8" t="str">
        <f>IF(AND(DD40&gt;0,DD40&lt;&gt;"wait"),"AT",IF(AIL!$X42="AI",IF(Sheet1!$E42&lt;AIL!$W42-50,50,"wait"),0))</f>
        <v>AT</v>
      </c>
      <c r="DE41" s="8" t="str">
        <f>IF(AND(DE40&gt;0,DE40&lt;&gt;"wait"),"AT",IF(AIL!$X42="AI",IF(Sheet1!$E42&lt;AIL!$W42-100,100,"wait"),0))</f>
        <v>AT</v>
      </c>
      <c r="DF41" s="8" t="str">
        <f>IF(AND(DF40&gt;0,DF40&lt;&gt;"wait"),"AT",IF(AIL!$X42="AI",IF(Sheet1!$E42&lt;AIL!$W42-150,150,"wait"),0))</f>
        <v>AT</v>
      </c>
      <c r="DG41" s="8" t="str">
        <f>IF(AND(DG40&gt;0,DG40&lt;&gt;"wait"),"AT",IF(AIL!$X42="AI",IF(Sheet1!$E42&lt;AIL!$W42-200,200,"wait"),0))</f>
        <v>wait</v>
      </c>
      <c r="DH41" s="8" t="str">
        <f>IF(AND(DH40&gt;0,DH40&lt;&gt;"wait"),"AT",IF(AIL!$X42="AI",IF(Sheet1!$D42&gt;AIL!$W42+50,50,"wait"),0))</f>
        <v>AT</v>
      </c>
      <c r="DI41" s="8" t="str">
        <f>IF(AND(DI40&gt;0,DI40&lt;&gt;"wait"),"AT",IF(AIL!$X42="AI",IF(Sheet1!$D42&gt;AIL!$W42+100,100,"wait"),0))</f>
        <v>AT</v>
      </c>
      <c r="DJ41" s="8" t="str">
        <f>IF(AND(DJ40&gt;0,DJ40&lt;&gt;"wait"),"AT",IF(AIL!$X42="AI",IF(Sheet1!$D42&gt;AIL!$W42+150,150,"wait"),0))</f>
        <v>wait</v>
      </c>
      <c r="DK41" s="8" t="str">
        <f>IF(AND(DK40&gt;0,DK40&lt;&gt;"wait"),"AT",IF(AIL!$X42="AI",IF(Sheet1!$D42&gt;AIL!$W42+200,200,"wait"),0))</f>
        <v>wait</v>
      </c>
      <c r="DL41" s="8">
        <f t="shared" si="76"/>
        <v>-100</v>
      </c>
      <c r="DN41" s="10" t="str">
        <f>IF(AND(DN40&gt;0,DN40&lt;&gt;"wait"),"AT",IF(AIL!$AA42="AI",IF(Sheet1!$E42&lt;AIL!$Z42-50,50,"wait"),0))</f>
        <v>AT</v>
      </c>
      <c r="DO41" s="10" t="str">
        <f>IF(AND(DO40&gt;0,DO40&lt;&gt;"wait"),"AT",IF(AIL!$AA42="AI",IF(Sheet1!$E42&lt;AIL!$Z42-100,100,"wait"),0))</f>
        <v>AT</v>
      </c>
      <c r="DP41" s="10" t="str">
        <f>IF(AND(DP40&gt;0,DP40&lt;&gt;"wait"),"AT",IF(AIL!$AA42="AI",IF(Sheet1!$E42&lt;AIL!$Z42-150,150,"wait"),0))</f>
        <v>AT</v>
      </c>
      <c r="DQ41" s="10" t="str">
        <f>IF(AND(DQ40&gt;0,DQ40&lt;&gt;"wait"),"AT",IF(AIL!$AA42="AI",IF(Sheet1!$E42&lt;AIL!$Z42-200,200,"wait"),0))</f>
        <v>wait</v>
      </c>
      <c r="DR41" s="10" t="str">
        <f>IF(AND(DR40&gt;0,DR40&lt;&gt;"wait"),"AT",IF(AIL!$AA42="AI",IF(Sheet1!$D42&gt;AIL!$Z42+50,50,"wait"),0))</f>
        <v>AT</v>
      </c>
      <c r="DS41" s="10" t="str">
        <f>IF(AND(DS40&gt;0,DS40&lt;&gt;"wait"),"AT",IF(AIL!$AA42="AI",IF(Sheet1!$D42&gt;AIL!$Z42+100,100,"wait"),0))</f>
        <v>wait</v>
      </c>
      <c r="DT41" s="10" t="str">
        <f>IF(AND(DT40&gt;0,DT40&lt;&gt;"wait"),"AT",IF(AIL!$AA42="AI",IF(Sheet1!$D42&gt;AIL!$Z42+150,150,"wait"),0))</f>
        <v>wait</v>
      </c>
      <c r="DU41" s="10" t="str">
        <f>IF(AND(DU40&gt;0,DU40&lt;&gt;"wait"),"AT",IF(AIL!$AA42="AI",IF(Sheet1!$D42&gt;AIL!$Z42+200,200,"wait"),0))</f>
        <v>wait</v>
      </c>
      <c r="DV41" s="10">
        <f t="shared" si="44"/>
        <v>-50</v>
      </c>
      <c r="DX41" s="10" t="str">
        <f>IF(AND(DX40&gt;0,DX40&lt;&gt;"wait"),"AT",IF(AIL!$AC42="AI",IF(Sheet1!$E42&lt;AIL!$AB42-50,50,"wait"),0))</f>
        <v>AT</v>
      </c>
      <c r="DY41" s="10" t="str">
        <f>IF(AND(DY40&gt;0,DY40&lt;&gt;"wait"),"AT",IF(AIL!$AC42="AI",IF(Sheet1!$E42&lt;AIL!$AB42-100,100,"wait"),0))</f>
        <v>AT</v>
      </c>
      <c r="DZ41" s="10" t="str">
        <f>IF(AND(DZ40&gt;0,DZ40&lt;&gt;"wait"),"AT",IF(AIL!$AC42="AI",IF(Sheet1!$E42&lt;AIL!$AB42-150,150,"wait"),0))</f>
        <v>AT</v>
      </c>
      <c r="EA41" s="10" t="str">
        <f>IF(AND(EA40&gt;0,EA40&lt;&gt;"wait"),"AT",IF(AIL!$AC42="AI",IF(Sheet1!$E42&lt;AIL!$AB42-200,200,"wait"),0))</f>
        <v>AT</v>
      </c>
      <c r="EB41" s="10" t="str">
        <f>IF(AND(EB40&gt;0,EB40&lt;&gt;"wait"),"AT",IF(AIL!$AC42="AI",IF(Sheet1!$D42&gt;AIL!$AB42+50,50,"wait"),0))</f>
        <v>AT</v>
      </c>
      <c r="EC41" s="10" t="str">
        <f>IF(AND(EC40&gt;0,EC40&lt;&gt;"wait"),"AT",IF(AIL!$AC42="AI",IF(Sheet1!$D42&gt;AIL!$AB42+100,100,"wait"),0))</f>
        <v>wait</v>
      </c>
      <c r="ED41" s="10" t="str">
        <f>IF(AND(ED40&gt;0,ED40&lt;&gt;"wait"),"AT",IF(AIL!$AC42="AI",IF(Sheet1!$D42&gt;AIL!$AB42+150,150,"wait"),0))</f>
        <v>wait</v>
      </c>
      <c r="EE41" s="10" t="str">
        <f>IF(AND(EE40&gt;0,EE40&lt;&gt;"wait"),"AT",IF(AIL!$AC42="AI",IF(Sheet1!$D42&gt;AIL!$AB42+200,200,"wait"),0))</f>
        <v>wait</v>
      </c>
      <c r="EF41" s="10">
        <f t="shared" si="45"/>
        <v>-50</v>
      </c>
      <c r="EH41" s="10" t="str">
        <f>IF(AND(EH40&gt;0,EH40&lt;&gt;"wait"),"AT",IF(AIL!$AE42="AI",IF(Sheet1!$E42&lt;AIL!$AD42-50,50,"wait"),0))</f>
        <v>AT</v>
      </c>
      <c r="EI41" s="10" t="str">
        <f>IF(AND(EI40&gt;0,EI40&lt;&gt;"wait"),"AT",IF(AIL!$AE42="AI",IF(Sheet1!$E42&lt;AIL!$AD42-100,100,"wait"),0))</f>
        <v>AT</v>
      </c>
      <c r="EJ41" s="10" t="str">
        <f>IF(AND(EJ40&gt;0,EJ40&lt;&gt;"wait"),"AT",IF(AIL!$AE42="AI",IF(Sheet1!$E42&lt;AIL!$AD42-150,150,"wait"),0))</f>
        <v>AT</v>
      </c>
      <c r="EK41" s="10" t="str">
        <f>IF(AND(EK40&gt;0,EK40&lt;&gt;"wait"),"AT",IF(AIL!$AE42="AI",IF(Sheet1!$E42&lt;AIL!$AD42-200,200,"wait"),0))</f>
        <v>AT</v>
      </c>
      <c r="EL41" s="10" t="str">
        <f>IF(AND(EL40&gt;0,EL40&lt;&gt;"wait"),"AT",IF(AIL!$AE42="AI",IF(Sheet1!$D42&gt;AIL!$AD42+50,50,"wait"),0))</f>
        <v>AT</v>
      </c>
      <c r="EM41" s="10" t="str">
        <f>IF(AND(EM40&gt;0,EM40&lt;&gt;"wait"),"AT",IF(AIL!$AE42="AI",IF(Sheet1!$D42&gt;AIL!$AD42+100,100,"wait"),0))</f>
        <v>wait</v>
      </c>
      <c r="EN41" s="10" t="str">
        <f>IF(AND(EN40&gt;0,EN40&lt;&gt;"wait"),"AT",IF(AIL!$AE42="AI",IF(Sheet1!$D42&gt;AIL!$AD42+150,150,"wait"),0))</f>
        <v>wait</v>
      </c>
      <c r="EO41" s="10" t="str">
        <f>IF(AND(EO40&gt;0,EO40&lt;&gt;"wait"),"AT",IF(AIL!$AE42="AI",IF(Sheet1!$D42&gt;AIL!$AD42+200,200,"wait"),0))</f>
        <v>wait</v>
      </c>
      <c r="EP41" s="10">
        <f t="shared" si="46"/>
        <v>-50</v>
      </c>
      <c r="ER41" s="10" t="str">
        <f>IF(AND(ER40&gt;0,ER40&lt;&gt;"wait"),"AT",IF(AIL!$AG42="AI",IF(Sheet1!$E42&lt;AIL!$AF42-50,50,"wait"),0))</f>
        <v>AT</v>
      </c>
      <c r="ES41" s="10" t="str">
        <f>IF(AND(ES40&gt;0,ES40&lt;&gt;"wait"),"AT",IF(AIL!$AG42="AI",IF(Sheet1!$E42&lt;AIL!$AF42-100,100,"wait"),0))</f>
        <v>AT</v>
      </c>
      <c r="ET41" s="10" t="str">
        <f>IF(AND(ET40&gt;0,ET40&lt;&gt;"wait"),"AT",IF(AIL!$AG42="AI",IF(Sheet1!$E42&lt;AIL!$AF42-150,150,"wait"),0))</f>
        <v>AT</v>
      </c>
      <c r="EU41" s="10" t="str">
        <f>IF(AND(EU40&gt;0,EU40&lt;&gt;"wait"),"AT",IF(AIL!$AG42="AI",IF(Sheet1!$E42&lt;AIL!$AF42-200,200,"wait"),0))</f>
        <v>AT</v>
      </c>
      <c r="EV41" s="10" t="str">
        <f>IF(AND(EV40&gt;0,EV40&lt;&gt;"wait"),"AT",IF(AIL!$AG42="AI",IF(Sheet1!$D42&gt;AIL!$AF42+50,50,"wait"),0))</f>
        <v>AT</v>
      </c>
      <c r="EW41" s="10" t="str">
        <f>IF(AND(EW40&gt;0,EW40&lt;&gt;"wait"),"AT",IF(AIL!$AG42="AI",IF(Sheet1!$D42&gt;AIL!$AF42+100,100,"wait"),0))</f>
        <v>wait</v>
      </c>
      <c r="EX41" s="10" t="str">
        <f>IF(AND(EX40&gt;0,EX40&lt;&gt;"wait"),"AT",IF(AIL!$AG42="AI",IF(Sheet1!$D42&gt;AIL!$AF42+150,150,"wait"),0))</f>
        <v>wait</v>
      </c>
      <c r="EY41" s="10" t="str">
        <f>IF(AND(EY40&gt;0,EY40&lt;&gt;"wait"),"AT",IF(AIL!$AG42="AI",IF(Sheet1!$D42&gt;AIL!$AF42+200,200,"wait"),0))</f>
        <v>wait</v>
      </c>
      <c r="EZ41" s="10">
        <f t="shared" si="47"/>
        <v>-50</v>
      </c>
      <c r="FB41" s="10" t="str">
        <f>IF(AND(FB40&gt;0,FB40&lt;&gt;"wait"),"AT",IF(AIL!$AI42="AI",IF(Sheet1!$E42&lt;AIL!$AH42-50,50,"wait"),0))</f>
        <v>AT</v>
      </c>
      <c r="FC41" s="10" t="str">
        <f>IF(AND(FC40&gt;0,FC40&lt;&gt;"wait"),"AT",IF(AIL!$AI42="AI",IF(Sheet1!$E42&lt;AIL!$AH42-100,100,"wait"),0))</f>
        <v>AT</v>
      </c>
      <c r="FD41" s="10" t="str">
        <f>IF(AND(FD40&gt;0,FD40&lt;&gt;"wait"),"AT",IF(AIL!$AI42="AI",IF(Sheet1!$E42&lt;AIL!$AH42-150,150,"wait"),0))</f>
        <v>AT</v>
      </c>
      <c r="FE41" s="10" t="str">
        <f>IF(AND(FE40&gt;0,FE40&lt;&gt;"wait"),"AT",IF(AIL!$AI42="AI",IF(Sheet1!$E42&lt;AIL!$AH42-200,200,"wait"),0))</f>
        <v>AT</v>
      </c>
      <c r="FF41" s="10" t="str">
        <f>IF(AND(FF40&gt;0,FF40&lt;&gt;"wait"),"AT",IF(AIL!$AI42="AI",IF(Sheet1!$D42&gt;AIL!$AH42+50,50,"wait"),0))</f>
        <v>AT</v>
      </c>
      <c r="FG41" s="10" t="str">
        <f>IF(AND(FG40&gt;0,FG40&lt;&gt;"wait"),"AT",IF(AIL!$AI42="AI",IF(Sheet1!$D42&gt;AIL!$AH42+100,100,"wait"),0))</f>
        <v>wait</v>
      </c>
      <c r="FH41" s="10" t="str">
        <f>IF(AND(FH40&gt;0,FH40&lt;&gt;"wait"),"AT",IF(AIL!$AI42="AI",IF(Sheet1!$D42&gt;AIL!$AH42+150,150,"wait"),0))</f>
        <v>wait</v>
      </c>
      <c r="FI41" s="10" t="str">
        <f>IF(AND(FI40&gt;0,FI40&lt;&gt;"wait"),"AT",IF(AIL!$AI42="AI",IF(Sheet1!$D42&gt;AIL!$AH42+200,200,"wait"),0))</f>
        <v>wait</v>
      </c>
      <c r="FJ41" s="10">
        <f t="shared" si="48"/>
        <v>-50</v>
      </c>
      <c r="FL41" s="10" t="str">
        <f>IF(AND(FL40&gt;0,FL40&lt;&gt;"wait"),"AT",IF(AIL!$AK42="AI",IF(Sheet1!$E42&lt;AIL!$AJ42-50,50,"wait"),0))</f>
        <v>AT</v>
      </c>
      <c r="FM41" s="10" t="str">
        <f>IF(AND(FM40&gt;0,FM40&lt;&gt;"wait"),"AT",IF(AIL!$AK42="AI",IF(Sheet1!$E42&lt;AIL!$AJ42-100,100,"wait"),0))</f>
        <v>AT</v>
      </c>
      <c r="FN41" s="10" t="str">
        <f>IF(AND(FN40&gt;0,FN40&lt;&gt;"wait"),"AT",IF(AIL!$AK42="AI",IF(Sheet1!$E42&lt;AIL!$AJ42-150,150,"wait"),0))</f>
        <v>AT</v>
      </c>
      <c r="FO41" s="10" t="str">
        <f>IF(AND(FO40&gt;0,FO40&lt;&gt;"wait"),"AT",IF(AIL!$AK42="AI",IF(Sheet1!$E42&lt;AIL!$AJ42-200,200,"wait"),0))</f>
        <v>AT</v>
      </c>
      <c r="FP41" s="10" t="str">
        <f>IF(AND(FP40&gt;0,FP40&lt;&gt;"wait"),"AT",IF(AIL!$AK42="AI",IF(Sheet1!$D42&gt;AIL!$AJ42+50,50,"wait"),0))</f>
        <v>AT</v>
      </c>
      <c r="FQ41" s="10" t="str">
        <f>IF(AND(FQ40&gt;0,FQ40&lt;&gt;"wait"),"AT",IF(AIL!$AK42="AI",IF(Sheet1!$D42&gt;AIL!$AJ42+100,100,"wait"),0))</f>
        <v>wait</v>
      </c>
      <c r="FR41" s="10" t="str">
        <f>IF(AND(FR40&gt;0,FR40&lt;&gt;"wait"),"AT",IF(AIL!$AK42="AI",IF(Sheet1!$D42&gt;AIL!$AJ42+150,150,"wait"),0))</f>
        <v>wait</v>
      </c>
      <c r="FS41" s="10" t="str">
        <f>IF(AND(FS40&gt;0,FS40&lt;&gt;"wait"),"AT",IF(AIL!$AK42="AI",IF(Sheet1!$D42&gt;AIL!$AJ42+200,200,"wait"),0))</f>
        <v>wait</v>
      </c>
      <c r="FT41" s="10">
        <f t="shared" si="49"/>
        <v>-50</v>
      </c>
      <c r="FV41" s="10" t="str">
        <f>IF(AND(FV40&gt;0,FV40&lt;&gt;"wait"),"AT",IF(AIL!$AM42="AI",IF(Sheet1!$E42&lt;AIL!$AL42-50,50,"wait"),0))</f>
        <v>AT</v>
      </c>
      <c r="FW41" s="10" t="str">
        <f>IF(AND(FW40&gt;0,FW40&lt;&gt;"wait"),"AT",IF(AIL!$AM42="AI",IF(Sheet1!$E42&lt;AIL!$AL42-100,100,"wait"),0))</f>
        <v>AT</v>
      </c>
      <c r="FX41" s="10" t="str">
        <f>IF(AND(FX40&gt;0,FX40&lt;&gt;"wait"),"AT",IF(AIL!$AM42="AI",IF(Sheet1!$E42&lt;AIL!$AL42-150,150,"wait"),0))</f>
        <v>AT</v>
      </c>
      <c r="FY41" s="10" t="str">
        <f>IF(AND(FY40&gt;0,FY40&lt;&gt;"wait"),"AT",IF(AIL!$AM42="AI",IF(Sheet1!$E42&lt;AIL!$AL42-200,200,"wait"),0))</f>
        <v>AT</v>
      </c>
      <c r="FZ41" s="10" t="str">
        <f>IF(AND(FZ40&gt;0,FZ40&lt;&gt;"wait"),"AT",IF(AIL!$AM42="AI",IF(Sheet1!$D42&gt;AIL!$AL42+50,50,"wait"),0))</f>
        <v>AT</v>
      </c>
      <c r="GA41" s="10" t="str">
        <f>IF(AND(GA40&gt;0,GA40&lt;&gt;"wait"),"AT",IF(AIL!$AM42="AI",IF(Sheet1!$D42&gt;AIL!$AL42+100,100,"wait"),0))</f>
        <v>wait</v>
      </c>
      <c r="GB41" s="10" t="str">
        <f>IF(AND(GB40&gt;0,GB40&lt;&gt;"wait"),"AT",IF(AIL!$AM42="AI",IF(Sheet1!$D42&gt;AIL!$AL42+150,150,"wait"),0))</f>
        <v>wait</v>
      </c>
      <c r="GC41" s="10" t="str">
        <f>IF(AND(GC40&gt;0,GC40&lt;&gt;"wait"),"AT",IF(AIL!$AM42="AI",IF(Sheet1!$D42&gt;AIL!$AL42+200,200,"wait"),0))</f>
        <v>wait</v>
      </c>
      <c r="GD41" s="10">
        <f t="shared" si="50"/>
        <v>-50</v>
      </c>
      <c r="GF41" s="10" t="str">
        <f>IF(AND(GF40&gt;0,GF40&lt;&gt;"wait"),"AT",IF(AIL!$AO42="AI",IF(Sheet1!$E42&lt;AIL!$AN42-50,50,"wait"),0))</f>
        <v>AT</v>
      </c>
      <c r="GG41" s="10" t="str">
        <f>IF(AND(GG40&gt;0,GG40&lt;&gt;"wait"),"AT",IF(AIL!$AO42="AI",IF(Sheet1!$E42&lt;AIL!$AN42-100,100,"wait"),0))</f>
        <v>AT</v>
      </c>
      <c r="GH41" s="10" t="str">
        <f>IF(AND(GH40&gt;0,GH40&lt;&gt;"wait"),"AT",IF(AIL!$AO42="AI",IF(Sheet1!$E42&lt;AIL!$AN42-150,150,"wait"),0))</f>
        <v>AT</v>
      </c>
      <c r="GI41" s="10" t="str">
        <f>IF(AND(GI40&gt;0,GI40&lt;&gt;"wait"),"AT",IF(AIL!$AO42="AI",IF(Sheet1!$E42&lt;AIL!$AN42-200,200,"wait"),0))</f>
        <v>AT</v>
      </c>
      <c r="GJ41" s="10" t="str">
        <f>IF(AND(GJ40&gt;0,GJ40&lt;&gt;"wait"),"AT",IF(AIL!$AO42="AI",IF(Sheet1!$D42&gt;AIL!$AN42+50,50,"wait"),0))</f>
        <v>AT</v>
      </c>
      <c r="GK41" s="10" t="str">
        <f>IF(AND(GK40&gt;0,GK40&lt;&gt;"wait"),"AT",IF(AIL!$AO42="AI",IF(Sheet1!$D42&gt;AIL!$AN42+100,100,"wait"),0))</f>
        <v>wait</v>
      </c>
      <c r="GL41" s="10" t="str">
        <f>IF(AND(GL40&gt;0,GL40&lt;&gt;"wait"),"AT",IF(AIL!$AO42="AI",IF(Sheet1!$D42&gt;AIL!$AN42+150,150,"wait"),0))</f>
        <v>wait</v>
      </c>
      <c r="GM41" s="10" t="str">
        <f>IF(AND(GM40&gt;0,GM40&lt;&gt;"wait"),"AT",IF(AIL!$AO42="AI",IF(Sheet1!$D42&gt;AIL!$AN42+200,200,"wait"),0))</f>
        <v>wait</v>
      </c>
      <c r="GN41" s="10">
        <f t="shared" si="51"/>
        <v>-50</v>
      </c>
      <c r="GP41" s="10" t="str">
        <f>IF(AND(GP40&gt;0,GP40&lt;&gt;"wait"),"AT",IF(AIL!$AQ42="AI",IF(Sheet1!$E42&lt;AIL!$AP42-50,50,"wait"),0))</f>
        <v>AT</v>
      </c>
      <c r="GQ41" s="10" t="str">
        <f>IF(AND(GQ40&gt;0,GQ40&lt;&gt;"wait"),"AT",IF(AIL!$AQ42="AI",IF(Sheet1!$E42&lt;AIL!$AP42-100,100,"wait"),0))</f>
        <v>AT</v>
      </c>
      <c r="GR41" s="10" t="str">
        <f>IF(AND(GR40&gt;0,GR40&lt;&gt;"wait"),"AT",IF(AIL!$AQ42="AI",IF(Sheet1!$E42&lt;AIL!$AP42-150,150,"wait"),0))</f>
        <v>AT</v>
      </c>
      <c r="GS41" s="10" t="str">
        <f>IF(AND(GS40&gt;0,GS40&lt;&gt;"wait"),"AT",IF(AIL!$AQ42="AI",IF(Sheet1!$E42&lt;AIL!$AP42-200,200,"wait"),0))</f>
        <v>AT</v>
      </c>
      <c r="GT41" s="10" t="str">
        <f>IF(AND(GT40&gt;0,GT40&lt;&gt;"wait"),"AT",IF(AIL!$AQ42="AI",IF(Sheet1!$D42&gt;AIL!$AP42+50,50,"wait"),0))</f>
        <v>AT</v>
      </c>
      <c r="GU41" s="10" t="str">
        <f>IF(AND(GU40&gt;0,GU40&lt;&gt;"wait"),"AT",IF(AIL!$AQ42="AI",IF(Sheet1!$D42&gt;AIL!$AP42+100,100,"wait"),0))</f>
        <v>wait</v>
      </c>
      <c r="GV41" s="10" t="str">
        <f>IF(AND(GV40&gt;0,GV40&lt;&gt;"wait"),"AT",IF(AIL!$AQ42="AI",IF(Sheet1!$D42&gt;AIL!$AP42+150,150,"wait"),0))</f>
        <v>wait</v>
      </c>
      <c r="GW41" s="10" t="str">
        <f>IF(AND(GW40&gt;0,GW40&lt;&gt;"wait"),"AT",IF(AIL!$AQ42="AI",IF(Sheet1!$D42&gt;AIL!$AP42+200,200,"wait"),0))</f>
        <v>wait</v>
      </c>
      <c r="GX41" s="10">
        <f t="shared" si="52"/>
        <v>-50</v>
      </c>
      <c r="GZ41" s="10" t="str">
        <f>IF(AND(GZ40&gt;0,GZ40&lt;&gt;"wait"),"AT",IF(AIL!$AS42="AI",IF(Sheet1!$E42&lt;AIL!$AR42-50,50,"wait"),0))</f>
        <v>AT</v>
      </c>
      <c r="HA41" s="10" t="str">
        <f>IF(AND(HA40&gt;0,HA40&lt;&gt;"wait"),"AT",IF(AIL!$AS42="AI",IF(Sheet1!$E42&lt;AIL!$AR42-100,100,"wait"),0))</f>
        <v>AT</v>
      </c>
      <c r="HB41" s="10" t="str">
        <f>IF(AND(HB40&gt;0,HB40&lt;&gt;"wait"),"AT",IF(AIL!$AS42="AI",IF(Sheet1!$E42&lt;AIL!$AR42-150,150,"wait"),0))</f>
        <v>AT</v>
      </c>
      <c r="HC41" s="10" t="str">
        <f>IF(AND(HC40&gt;0,HC40&lt;&gt;"wait"),"AT",IF(AIL!$AS42="AI",IF(Sheet1!$E42&lt;AIL!$AR42-200,200,"wait"),0))</f>
        <v>AT</v>
      </c>
      <c r="HD41" s="10" t="str">
        <f>IF(AND(HD40&gt;0,HD40&lt;&gt;"wait"),"AT",IF(AIL!$AS42="AI",IF(Sheet1!$D42&gt;AIL!$AR42+50,50,"wait"),0))</f>
        <v>AT</v>
      </c>
      <c r="HE41" s="10" t="str">
        <f>IF(AND(HE40&gt;0,HE40&lt;&gt;"wait"),"AT",IF(AIL!$AS42="AI",IF(Sheet1!$D42&gt;AIL!$AR42+100,100,"wait"),0))</f>
        <v>wait</v>
      </c>
      <c r="HF41" s="10" t="str">
        <f>IF(AND(HF40&gt;0,HF40&lt;&gt;"wait"),"AT",IF(AIL!$AS42="AI",IF(Sheet1!$D42&gt;AIL!$AR42+150,150,"wait"),0))</f>
        <v>wait</v>
      </c>
      <c r="HG41" s="10" t="str">
        <f>IF(AND(HG40&gt;0,HG40&lt;&gt;"wait"),"AT",IF(AIL!$AS42="AI",IF(Sheet1!$D42&gt;AIL!$AR42+200,200,"wait"),0))</f>
        <v>wait</v>
      </c>
      <c r="HH41" s="10">
        <f t="shared" si="53"/>
        <v>-50</v>
      </c>
      <c r="HJ41" s="10" t="str">
        <f>IF(AND(HJ40&gt;0,HJ40&lt;&gt;"wait"),"AT",IF(AIL!$AU42="AI",IF(Sheet1!$E42&lt;AIL!$AT42-50,50,"wait"),0))</f>
        <v>AT</v>
      </c>
      <c r="HK41" s="10" t="str">
        <f>IF(AND(HK40&gt;0,HK40&lt;&gt;"wait"),"AT",IF(AIL!$AU42="AI",IF(Sheet1!$E42&lt;AIL!$AT42-100,100,"wait"),0))</f>
        <v>AT</v>
      </c>
      <c r="HL41" s="10" t="str">
        <f>IF(AND(HL40&gt;0,HL40&lt;&gt;"wait"),"AT",IF(AIL!$AU42="AI",IF(Sheet1!$E42&lt;AIL!$AT42-150,150,"wait"),0))</f>
        <v>AT</v>
      </c>
      <c r="HM41" s="10" t="str">
        <f>IF(AND(HM40&gt;0,HM40&lt;&gt;"wait"),"AT",IF(AIL!$AU42="AI",IF(Sheet1!$E42&lt;AIL!$AT42-200,200,"wait"),0))</f>
        <v>AT</v>
      </c>
      <c r="HN41" s="10" t="str">
        <f>IF(AND(HN40&gt;0,HN40&lt;&gt;"wait"),"AT",IF(AIL!$AU42="AI",IF(Sheet1!$D42&gt;AIL!$AT42+50,50,"wait"),0))</f>
        <v>AT</v>
      </c>
      <c r="HO41" s="10" t="str">
        <f>IF(AND(HO40&gt;0,HO40&lt;&gt;"wait"),"AT",IF(AIL!$AU42="AI",IF(Sheet1!$D42&gt;AIL!$AT42+100,100,"wait"),0))</f>
        <v>wait</v>
      </c>
      <c r="HP41" s="10" t="str">
        <f>IF(AND(HP40&gt;0,HP40&lt;&gt;"wait"),"AT",IF(AIL!$AU42="AI",IF(Sheet1!$D42&gt;AIL!$AT42+150,150,"wait"),0))</f>
        <v>wait</v>
      </c>
      <c r="HQ41" s="10" t="str">
        <f>IF(AND(HQ40&gt;0,HQ40&lt;&gt;"wait"),"AT",IF(AIL!$AU42="AI",IF(Sheet1!$D42&gt;AIL!$AT42+200,200,"wait"),0))</f>
        <v>wait</v>
      </c>
      <c r="HR41" s="10">
        <f t="shared" si="54"/>
        <v>-50</v>
      </c>
      <c r="HT41" s="10" t="str">
        <f>IF(AND(HT40&gt;0,HT40&lt;&gt;"wait"),"AT",IF(AIL!$AX42="AI",IF(Sheet1!$E42&lt;AIL!$AW42-50,50,"wait"),0))</f>
        <v>AT</v>
      </c>
      <c r="HU41" s="10" t="str">
        <f>IF(AND(HU40&gt;0,HU40&lt;&gt;"wait"),"AT",IF(AIL!$AX42="AI",IF(Sheet1!$E42&lt;AIL!$AW42-100,100,"wait"),0))</f>
        <v>wait</v>
      </c>
      <c r="HV41" s="10" t="str">
        <f>IF(AND(HV40&gt;0,HV40&lt;&gt;"wait"),"AT",IF(AIL!$AX42="AI",IF(Sheet1!$E42&lt;AIL!$AW42-150,150,"wait"),0))</f>
        <v>wait</v>
      </c>
      <c r="HW41" s="10" t="str">
        <f>IF(AND(HW40&gt;0,HW40&lt;&gt;"wait"),"AT",IF(AIL!$AX42="AI",IF(Sheet1!$E42&lt;AIL!$AW42-200,200,"wait"),0))</f>
        <v>wait</v>
      </c>
      <c r="HX41" s="10" t="str">
        <f>IF(AND(HX40&gt;0,HX40&lt;&gt;"wait"),"AT",IF(AIL!$AX42="AI",IF(Sheet1!$D42&gt;AIL!$AW42+50,50,"wait"),0))</f>
        <v>wait</v>
      </c>
      <c r="HY41" s="10" t="str">
        <f>IF(AND(HY40&gt;0,HY40&lt;&gt;"wait"),"AT",IF(AIL!$AX42="AI",IF(Sheet1!$D42&gt;AIL!$AW42+100,100,"wait"),0))</f>
        <v>wait</v>
      </c>
      <c r="HZ41" s="10" t="str">
        <f>IF(AND(HZ40&gt;0,HZ40&lt;&gt;"wait"),"AT",IF(AIL!$AX42="AI",IF(Sheet1!$D42&gt;AIL!$AW42+150,150,"wait"),0))</f>
        <v>wait</v>
      </c>
      <c r="IA41" s="10" t="str">
        <f>IF(AND(IA40&gt;0,IA40&lt;&gt;"wait"),"AT",IF(AIL!$AX42="AI",IF(Sheet1!$D42&gt;AIL!$AW42+200,200,"wait"),0))</f>
        <v>wait</v>
      </c>
      <c r="IB41" s="10">
        <f t="shared" si="55"/>
        <v>50</v>
      </c>
      <c r="ID41" s="10" t="str">
        <f>IF(AND(ID40&gt;0,ID40&lt;&gt;"wait"),"AT",IF(AIL!$AZ42="AI",IF(Sheet1!$E42&lt;AIL!$AY42-50,50,"wait"),0))</f>
        <v>AT</v>
      </c>
      <c r="IE41" s="10" t="str">
        <f>IF(AND(IE40&gt;0,IE40&lt;&gt;"wait"),"AT",IF(AIL!$AZ42="AI",IF(Sheet1!$E42&lt;AIL!$AY42-100,100,"wait"),0))</f>
        <v>wait</v>
      </c>
      <c r="IF41" s="10" t="str">
        <f>IF(AND(IF40&gt;0,IF40&lt;&gt;"wait"),"AT",IF(AIL!$AZ42="AI",IF(Sheet1!$E42&lt;AIL!$AY42-150,150,"wait"),0))</f>
        <v>wait</v>
      </c>
      <c r="IG41" s="10" t="str">
        <f>IF(AND(IG40&gt;0,IG40&lt;&gt;"wait"),"AT",IF(AIL!$AZ42="AI",IF(Sheet1!$E42&lt;AIL!$AY42-200,200,"wait"),0))</f>
        <v>wait</v>
      </c>
      <c r="IH41" s="10" t="str">
        <f>IF(AND(IH40&gt;0,IH40&lt;&gt;"wait"),"AT",IF(AIL!$AZ42="AI",IF(Sheet1!$D42&gt;AIL!$AY42+50,50,"wait"),0))</f>
        <v>wait</v>
      </c>
      <c r="II41" s="10" t="str">
        <f>IF(AND(II40&gt;0,II40&lt;&gt;"wait"),"AT",IF(AIL!$AZ42="AI",IF(Sheet1!$D42&gt;AIL!$AY42+100,100,"wait"),0))</f>
        <v>wait</v>
      </c>
      <c r="IJ41" s="10" t="str">
        <f>IF(AND(IJ40&gt;0,IJ40&lt;&gt;"wait"),"AT",IF(AIL!$AZ42="AI",IF(Sheet1!$D42&gt;AIL!$AY42+150,150,"wait"),0))</f>
        <v>wait</v>
      </c>
      <c r="IK41" s="10" t="str">
        <f>IF(AND(IK40&gt;0,IK40&lt;&gt;"wait"),"AT",IF(AIL!$AZ42="AI",IF(Sheet1!$D42&gt;AIL!$AY42+200,200,"wait"),0))</f>
        <v>wait</v>
      </c>
      <c r="IL41" s="10">
        <f t="shared" si="56"/>
        <v>50</v>
      </c>
      <c r="IN41" s="10" t="str">
        <f>IF(AND(IN40&gt;0,IN40&lt;&gt;"wait"),"AT",IF(AIL!$BB42="AI",IF(Sheet1!$E42&lt;AIL!$BA42-50,50,"wait"),0))</f>
        <v>AT</v>
      </c>
      <c r="IO41" s="10" t="str">
        <f>IF(AND(IO40&gt;0,IO40&lt;&gt;"wait"),"AT",IF(AIL!$BB42="AI",IF(Sheet1!$E42&lt;AIL!$BA42-100,100,"wait"),0))</f>
        <v>wait</v>
      </c>
      <c r="IP41" s="10" t="str">
        <f>IF(AND(IP40&gt;0,IP40&lt;&gt;"wait"),"AT",IF(AIL!$BB42="AI",IF(Sheet1!$E42&lt;AIL!$BA42-150,150,"wait"),0))</f>
        <v>wait</v>
      </c>
      <c r="IQ41" s="10" t="str">
        <f>IF(AND(IQ40&gt;0,IQ40&lt;&gt;"wait"),"AT",IF(AIL!$BB42="AI",IF(Sheet1!$E42&lt;AIL!$BA42-200,200,"wait"),0))</f>
        <v>wait</v>
      </c>
      <c r="IR41" s="10" t="str">
        <f>IF(AND(IR40&gt;0,IR40&lt;&gt;"wait"),"AT",IF(AIL!$BB42="AI",IF(Sheet1!$D42&gt;AIL!$BA42+50,50,"wait"),0))</f>
        <v>wait</v>
      </c>
      <c r="IS41" s="10" t="str">
        <f>IF(AND(IS40&gt;0,IS40&lt;&gt;"wait"),"AT",IF(AIL!$BB42="AI",IF(Sheet1!$D42&gt;AIL!$BA42+100,100,"wait"),0))</f>
        <v>wait</v>
      </c>
      <c r="IT41" s="10" t="str">
        <f>IF(AND(IT40&gt;0,IT40&lt;&gt;"wait"),"AT",IF(AIL!$BB42="AI",IF(Sheet1!$D42&gt;AIL!$BA42+150,150,"wait"),0))</f>
        <v>wait</v>
      </c>
      <c r="IU41" s="10" t="str">
        <f>IF(AND(IU40&gt;0,IU40&lt;&gt;"wait"),"AT",IF(AIL!$BB42="AI",IF(Sheet1!$D42&gt;AIL!$BA42+200,200,"wait"),0))</f>
        <v>wait</v>
      </c>
      <c r="IV41" s="10">
        <f t="shared" si="57"/>
        <v>50</v>
      </c>
      <c r="IX41" s="10" t="str">
        <f>IF(AND(IX40&gt;0,IX40&lt;&gt;"wait"),"AT",IF(AIL!$BD42="AI",IF(Sheet1!$E42&lt;AIL!$BC42-50,50,"wait"),0))</f>
        <v>AT</v>
      </c>
      <c r="IY41" s="10" t="str">
        <f>IF(AND(IY40&gt;0,IY40&lt;&gt;"wait"),"AT",IF(AIL!$BD42="AI",IF(Sheet1!$E42&lt;AIL!$BC42-100,100,"wait"),0))</f>
        <v>wait</v>
      </c>
      <c r="IZ41" s="10" t="str">
        <f>IF(AND(IZ40&gt;0,IZ40&lt;&gt;"wait"),"AT",IF(AIL!$BD42="AI",IF(Sheet1!$E42&lt;AIL!$BC42-150,150,"wait"),0))</f>
        <v>wait</v>
      </c>
      <c r="JA41" s="10" t="str">
        <f>IF(AND(JA40&gt;0,JA40&lt;&gt;"wait"),"AT",IF(AIL!$BD42="AI",IF(Sheet1!$E42&lt;AIL!$BC42-200,200,"wait"),0))</f>
        <v>wait</v>
      </c>
      <c r="JB41" s="10" t="str">
        <f>IF(AND(JB40&gt;0,JB40&lt;&gt;"wait"),"AT",IF(AIL!$BD42="AI",IF(Sheet1!$D42&gt;AIL!$BC42+50,50,"wait"),0))</f>
        <v>wait</v>
      </c>
      <c r="JC41" s="10" t="str">
        <f>IF(AND(JC40&gt;0,JC40&lt;&gt;"wait"),"AT",IF(AIL!$BD42="AI",IF(Sheet1!$D42&gt;AIL!$BC42+100,100,"wait"),0))</f>
        <v>wait</v>
      </c>
      <c r="JD41" s="10" t="str">
        <f>IF(AND(JD40&gt;0,JD40&lt;&gt;"wait"),"AT",IF(AIL!$BD42="AI",IF(Sheet1!$D42&gt;AIL!$BC42+150,150,"wait"),0))</f>
        <v>wait</v>
      </c>
      <c r="JE41" s="10" t="str">
        <f>IF(AND(JE40&gt;0,JE40&lt;&gt;"wait"),"AT",IF(AIL!$BD42="AI",IF(Sheet1!$D42&gt;AIL!$BC42+200,200,"wait"),0))</f>
        <v>wait</v>
      </c>
      <c r="JF41" s="10">
        <f t="shared" si="58"/>
        <v>50</v>
      </c>
      <c r="JH41" s="10" t="str">
        <f>IF(AND(JH40&gt;0,JH40&lt;&gt;"wait"),"AT",IF(AIL!$BF42="AI",IF(Sheet1!$E42&lt;AIL!$BE42-50,50,"wait"),0))</f>
        <v>AT</v>
      </c>
      <c r="JI41" s="10" t="str">
        <f>IF(AND(JI40&gt;0,JI40&lt;&gt;"wait"),"AT",IF(AIL!$BF42="AI",IF(Sheet1!$E42&lt;AIL!$BE42-100,100,"wait"),0))</f>
        <v>wait</v>
      </c>
      <c r="JJ41" s="10" t="str">
        <f>IF(AND(JJ40&gt;0,JJ40&lt;&gt;"wait"),"AT",IF(AIL!$BF42="AI",IF(Sheet1!$E42&lt;AIL!$BE42-150,150,"wait"),0))</f>
        <v>wait</v>
      </c>
      <c r="JK41" s="10" t="str">
        <f>IF(AND(JK40&gt;0,JK40&lt;&gt;"wait"),"AT",IF(AIL!$BF42="AI",IF(Sheet1!$E42&lt;AIL!$BE42-200,200,"wait"),0))</f>
        <v>wait</v>
      </c>
      <c r="JL41" s="10" t="str">
        <f>IF(AND(JL40&gt;0,JL40&lt;&gt;"wait"),"AT",IF(AIL!$BF42="AI",IF(Sheet1!$D42&gt;AIL!$BE42+50,50,"wait"),0))</f>
        <v>wait</v>
      </c>
      <c r="JM41" s="10" t="str">
        <f>IF(AND(JM40&gt;0,JM40&lt;&gt;"wait"),"AT",IF(AIL!$BF42="AI",IF(Sheet1!$D42&gt;AIL!$BE42+100,100,"wait"),0))</f>
        <v>wait</v>
      </c>
      <c r="JN41" s="10" t="str">
        <f>IF(AND(JN40&gt;0,JN40&lt;&gt;"wait"),"AT",IF(AIL!$BF42="AI",IF(Sheet1!$D42&gt;AIL!$BE42+150,150,"wait"),0))</f>
        <v>wait</v>
      </c>
      <c r="JO41" s="10" t="str">
        <f>IF(AND(JO40&gt;0,JO40&lt;&gt;"wait"),"AT",IF(AIL!$BF42="AI",IF(Sheet1!$D42&gt;AIL!$BE42+200,200,"wait"),0))</f>
        <v>wait</v>
      </c>
      <c r="JP41" s="10">
        <f t="shared" si="59"/>
        <v>50</v>
      </c>
      <c r="JR41" s="10" t="str">
        <f>IF(AND(JR40&gt;0,JR40&lt;&gt;"wait"),"AT",IF(AIL!$BH42="AI",IF(Sheet1!$E42&lt;AIL!$BG42-50,50,"wait"),0))</f>
        <v>AT</v>
      </c>
      <c r="JS41" s="10" t="str">
        <f>IF(AND(JS40&gt;0,JS40&lt;&gt;"wait"),"AT",IF(AIL!$BH42="AI",IF(Sheet1!$E42&lt;AIL!$BG42-100,100,"wait"),0))</f>
        <v>AT</v>
      </c>
      <c r="JT41" s="10" t="str">
        <f>IF(AND(JT40&gt;0,JT40&lt;&gt;"wait"),"AT",IF(AIL!$BH42="AI",IF(Sheet1!$E42&lt;AIL!$BG42-150,150,"wait"),0))</f>
        <v>wait</v>
      </c>
      <c r="JU41" s="10" t="str">
        <f>IF(AND(JU40&gt;0,JU40&lt;&gt;"wait"),"AT",IF(AIL!$BH42="AI",IF(Sheet1!$E42&lt;AIL!$BG42-200,200,"wait"),0))</f>
        <v>wait</v>
      </c>
      <c r="JV41" s="10" t="str">
        <f>IF(AND(JV40&gt;0,JV40&lt;&gt;"wait"),"AT",IF(AIL!$BH42="AI",IF(Sheet1!$D42&gt;AIL!$BG42+50,50,"wait"),0))</f>
        <v>wait</v>
      </c>
      <c r="JW41" s="10" t="str">
        <f>IF(AND(JW40&gt;0,JW40&lt;&gt;"wait"),"AT",IF(AIL!$BH42="AI",IF(Sheet1!$D42&gt;AIL!$BG42+100,100,"wait"),0))</f>
        <v>wait</v>
      </c>
      <c r="JX41" s="10" t="str">
        <f>IF(AND(JX40&gt;0,JX40&lt;&gt;"wait"),"AT",IF(AIL!$BH42="AI",IF(Sheet1!$D42&gt;AIL!$BG42+150,150,"wait"),0))</f>
        <v>wait</v>
      </c>
      <c r="JY41" s="10" t="str">
        <f>IF(AND(JY40&gt;0,JY40&lt;&gt;"wait"),"AT",IF(AIL!$BH42="AI",IF(Sheet1!$D42&gt;AIL!$BG42+200,200,"wait"),0))</f>
        <v>wait</v>
      </c>
      <c r="JZ41" s="10">
        <f t="shared" si="60"/>
        <v>100</v>
      </c>
      <c r="KB41" s="10" t="str">
        <f>IF(AND(KB40&gt;0,KB40&lt;&gt;"wait"),"AT",IF(AIL!$BJ42="AI",IF(Sheet1!$E42&lt;AIL!$BI42-50,50,"wait"),0))</f>
        <v>AT</v>
      </c>
      <c r="KC41" s="10" t="str">
        <f>IF(AND(KC40&gt;0,KC40&lt;&gt;"wait"),"AT",IF(AIL!$BJ42="AI",IF(Sheet1!$E42&lt;AIL!$BI42-100,100,"wait"),0))</f>
        <v>wait</v>
      </c>
      <c r="KD41" s="10" t="str">
        <f>IF(AND(KD40&gt;0,KD40&lt;&gt;"wait"),"AT",IF(AIL!$BJ42="AI",IF(Sheet1!$E42&lt;AIL!$BI42-150,150,"wait"),0))</f>
        <v>wait</v>
      </c>
      <c r="KE41" s="10" t="str">
        <f>IF(AND(KE40&gt;0,KE40&lt;&gt;"wait"),"AT",IF(AIL!$BJ42="AI",IF(Sheet1!$E42&lt;AIL!$BI42-200,200,"wait"),0))</f>
        <v>wait</v>
      </c>
      <c r="KF41" s="10" t="str">
        <f>IF(AND(KF40&gt;0,KF40&lt;&gt;"wait"),"AT",IF(AIL!$BJ42="AI",IF(Sheet1!$D42&gt;AIL!$BI42+50,50,"wait"),0))</f>
        <v>wait</v>
      </c>
      <c r="KG41" s="10" t="str">
        <f>IF(AND(KG40&gt;0,KG40&lt;&gt;"wait"),"AT",IF(AIL!$BJ42="AI",IF(Sheet1!$D42&gt;AIL!$BI42+100,100,"wait"),0))</f>
        <v>wait</v>
      </c>
      <c r="KH41" s="10" t="str">
        <f>IF(AND(KH40&gt;0,KH40&lt;&gt;"wait"),"AT",IF(AIL!$BJ42="AI",IF(Sheet1!$D42&gt;AIL!$BI42+150,150,"wait"),0))</f>
        <v>wait</v>
      </c>
      <c r="KI41" s="10" t="str">
        <f>IF(AND(KI40&gt;0,KI40&lt;&gt;"wait"),"AT",IF(AIL!$BJ42="AI",IF(Sheet1!$D42&gt;AIL!$BI42+200,200,"wait"),0))</f>
        <v>wait</v>
      </c>
      <c r="KJ41" s="10">
        <f t="shared" si="61"/>
        <v>50</v>
      </c>
      <c r="KL41" s="10" t="str">
        <f>IF(AND(KL40&gt;0,KL40&lt;&gt;"wait"),"AT",IF(AIL!$BL42="AI",IF(Sheet1!$E42&lt;AIL!$BK42-50,50,"wait"),0))</f>
        <v>wait</v>
      </c>
      <c r="KM41" s="10" t="str">
        <f>IF(AND(KM40&gt;0,KM40&lt;&gt;"wait"),"AT",IF(AIL!$BL42="AI",IF(Sheet1!$E42&lt;AIL!$BK42-100,100,"wait"),0))</f>
        <v>wait</v>
      </c>
      <c r="KN41" s="10" t="str">
        <f>IF(AND(KN40&gt;0,KN40&lt;&gt;"wait"),"AT",IF(AIL!$BL42="AI",IF(Sheet1!$E42&lt;AIL!$BK42-150,150,"wait"),0))</f>
        <v>wait</v>
      </c>
      <c r="KO41" s="10" t="str">
        <f>IF(AND(KO40&gt;0,KO40&lt;&gt;"wait"),"AT",IF(AIL!$BL42="AI",IF(Sheet1!$E42&lt;AIL!$BK42-200,200,"wait"),0))</f>
        <v>wait</v>
      </c>
      <c r="KP41" s="10" t="str">
        <f>IF(AND(KP40&gt;0,KP40&lt;&gt;"wait"),"AT",IF(AIL!$BL42="AI",IF(Sheet1!$D42&gt;AIL!$BK42+50,50,"wait"),0))</f>
        <v>AT</v>
      </c>
      <c r="KQ41" s="10" t="str">
        <f>IF(AND(KQ40&gt;0,KQ40&lt;&gt;"wait"),"AT",IF(AIL!$BL42="AI",IF(Sheet1!$D42&gt;AIL!$BK42+100,100,"wait"),0))</f>
        <v>wait</v>
      </c>
      <c r="KR41" s="10" t="str">
        <f>IF(AND(KR40&gt;0,KR40&lt;&gt;"wait"),"AT",IF(AIL!$BL42="AI",IF(Sheet1!$D42&gt;AIL!$BK42+150,150,"wait"),0))</f>
        <v>wait</v>
      </c>
      <c r="KS41" s="10" t="str">
        <f>IF(AND(KS40&gt;0,KS40&lt;&gt;"wait"),"AT",IF(AIL!$BL42="AI",IF(Sheet1!$D42&gt;AIL!$BK42+200,200,"wait"),0))</f>
        <v>wait</v>
      </c>
      <c r="KT41" s="10">
        <f t="shared" si="62"/>
        <v>-50</v>
      </c>
      <c r="KV41" s="10" t="str">
        <f>IF(AND(KV40&gt;0,KV40&lt;&gt;"wait"),"AT",IF(AIL!$BN42="AI",IF(Sheet1!$E42&lt;AIL!$BM42-50,50,"wait"),0))</f>
        <v>wait</v>
      </c>
      <c r="KW41" s="10" t="str">
        <f>IF(AND(KW40&gt;0,KW40&lt;&gt;"wait"),"AT",IF(AIL!$BN42="AI",IF(Sheet1!$E42&lt;AIL!$BM42-100,100,"wait"),0))</f>
        <v>wait</v>
      </c>
      <c r="KX41" s="10" t="str">
        <f>IF(AND(KX40&gt;0,KX40&lt;&gt;"wait"),"AT",IF(AIL!$BN42="AI",IF(Sheet1!$E42&lt;AIL!$BM42-150,150,"wait"),0))</f>
        <v>wait</v>
      </c>
      <c r="KY41" s="10" t="str">
        <f>IF(AND(KY40&gt;0,KY40&lt;&gt;"wait"),"AT",IF(AIL!$BN42="AI",IF(Sheet1!$E42&lt;AIL!$BM42-200,200,"wait"),0))</f>
        <v>wait</v>
      </c>
      <c r="KZ41" s="10" t="str">
        <f>IF(AND(KZ40&gt;0,KZ40&lt;&gt;"wait"),"AT",IF(AIL!$BN42="AI",IF(Sheet1!$D42&gt;AIL!$BM42+50,50,"wait"),0))</f>
        <v>AT</v>
      </c>
      <c r="LA41" s="10" t="str">
        <f>IF(AND(LA40&gt;0,LA40&lt;&gt;"wait"),"AT",IF(AIL!$BN42="AI",IF(Sheet1!$D42&gt;AIL!$BM42+100,100,"wait"),0))</f>
        <v>wait</v>
      </c>
      <c r="LB41" s="10" t="str">
        <f>IF(AND(LB40&gt;0,LB40&lt;&gt;"wait"),"AT",IF(AIL!$BN42="AI",IF(Sheet1!$D42&gt;AIL!$BM42+150,150,"wait"),0))</f>
        <v>wait</v>
      </c>
      <c r="LC41" s="10" t="str">
        <f>IF(AND(LC40&gt;0,LC40&lt;&gt;"wait"),"AT",IF(AIL!$BN42="AI",IF(Sheet1!$D42&gt;AIL!$BM42+200,200,"wait"),0))</f>
        <v>wait</v>
      </c>
      <c r="LD41" s="10">
        <f t="shared" si="63"/>
        <v>-50</v>
      </c>
      <c r="LF41" s="10" t="str">
        <f>IF(AND(LF40&gt;0,LF40&lt;&gt;"wait"),"AT",IF(AIL!$BP42="AI",IF(Sheet1!$E42&lt;AIL!$BO42-50,50,"wait"),0))</f>
        <v>wait</v>
      </c>
      <c r="LG41" s="10" t="str">
        <f>IF(AND(LG40&gt;0,LG40&lt;&gt;"wait"),"AT",IF(AIL!$BP42="AI",IF(Sheet1!$E42&lt;AIL!$BO42-100,100,"wait"),0))</f>
        <v>wait</v>
      </c>
      <c r="LH41" s="10" t="str">
        <f>IF(AND(LH40&gt;0,LH40&lt;&gt;"wait"),"AT",IF(AIL!$BP42="AI",IF(Sheet1!$E42&lt;AIL!$BO42-150,150,"wait"),0))</f>
        <v>wait</v>
      </c>
      <c r="LI41" s="10" t="str">
        <f>IF(AND(LI40&gt;0,LI40&lt;&gt;"wait"),"AT",IF(AIL!$BP42="AI",IF(Sheet1!$E42&lt;AIL!$BO42-200,200,"wait"),0))</f>
        <v>wait</v>
      </c>
      <c r="LJ41" s="10" t="str">
        <f>IF(AND(LJ40&gt;0,LJ40&lt;&gt;"wait"),"AT",IF(AIL!$BP42="AI",IF(Sheet1!$D42&gt;AIL!$BO42+50,50,"wait"),0))</f>
        <v>AT</v>
      </c>
      <c r="LK41" s="10" t="str">
        <f>IF(AND(LK40&gt;0,LK40&lt;&gt;"wait"),"AT",IF(AIL!$BP42="AI",IF(Sheet1!$D42&gt;AIL!$BO42+100,100,"wait"),0))</f>
        <v>wait</v>
      </c>
      <c r="LL41" s="10" t="str">
        <f>IF(AND(LL40&gt;0,LL40&lt;&gt;"wait"),"AT",IF(AIL!$BP42="AI",IF(Sheet1!$D42&gt;AIL!$BO42+150,150,"wait"),0))</f>
        <v>wait</v>
      </c>
      <c r="LM41" s="10" t="str">
        <f>IF(AND(LM40&gt;0,LM40&lt;&gt;"wait"),"AT",IF(AIL!$BP42="AI",IF(Sheet1!$D42&gt;AIL!$BO42+200,200,"wait"),0))</f>
        <v>wait</v>
      </c>
      <c r="LN41" s="10">
        <f t="shared" si="64"/>
        <v>-50</v>
      </c>
      <c r="LP41" s="10" t="str">
        <f>IF(AND(LP40&gt;0,LP40&lt;&gt;"wait"),"AT",IF(AIL!$BR42="AI",IF(Sheet1!$E42&lt;AIL!$BQ42-50,50,"wait"),0))</f>
        <v>wait</v>
      </c>
      <c r="LQ41" s="10" t="str">
        <f>IF(AND(LQ40&gt;0,LQ40&lt;&gt;"wait"),"AT",IF(AIL!$BR42="AI",IF(Sheet1!$E42&lt;AIL!$BQ42-100,100,"wait"),0))</f>
        <v>wait</v>
      </c>
      <c r="LR41" s="10" t="str">
        <f>IF(AND(LR40&gt;0,LR40&lt;&gt;"wait"),"AT",IF(AIL!$BR42="AI",IF(Sheet1!$E42&lt;AIL!$BQ42-150,150,"wait"),0))</f>
        <v>wait</v>
      </c>
      <c r="LS41" s="10" t="str">
        <f>IF(AND(LS40&gt;0,LS40&lt;&gt;"wait"),"AT",IF(AIL!$BR42="AI",IF(Sheet1!$E42&lt;AIL!$BQ42-200,200,"wait"),0))</f>
        <v>wait</v>
      </c>
      <c r="LT41" s="10" t="str">
        <f>IF(AND(LT40&gt;0,LT40&lt;&gt;"wait"),"AT",IF(AIL!$BR42="AI",IF(Sheet1!$D42&gt;AIL!$BQ42+50,50,"wait"),0))</f>
        <v>AT</v>
      </c>
      <c r="LU41" s="10" t="str">
        <f>IF(AND(LU40&gt;0,LU40&lt;&gt;"wait"),"AT",IF(AIL!$BR42="AI",IF(Sheet1!$D42&gt;AIL!$BQ42+100,100,"wait"),0))</f>
        <v>wait</v>
      </c>
      <c r="LV41" s="10" t="str">
        <f>IF(AND(LV40&gt;0,LV40&lt;&gt;"wait"),"AT",IF(AIL!$BR42="AI",IF(Sheet1!$D42&gt;AIL!$BQ42+150,150,"wait"),0))</f>
        <v>wait</v>
      </c>
      <c r="LW41" s="10" t="str">
        <f>IF(AND(LW40&gt;0,LW40&lt;&gt;"wait"),"AT",IF(AIL!$BR42="AI",IF(Sheet1!$D42&gt;AIL!$BQ42+200,200,"wait"),0))</f>
        <v>wait</v>
      </c>
      <c r="LX41" s="10">
        <f t="shared" si="65"/>
        <v>-50</v>
      </c>
    </row>
    <row r="42" spans="1:336" x14ac:dyDescent="0.3">
      <c r="A42" t="str">
        <f>Sheet1!B42</f>
        <v>03/01 09:55</v>
      </c>
      <c r="B42">
        <f>Sheet1!D42</f>
        <v>29180</v>
      </c>
      <c r="C42">
        <f>Sheet1!E42</f>
        <v>29126</v>
      </c>
      <c r="E42">
        <f>MAX($B42:$B$162)</f>
        <v>29293</v>
      </c>
      <c r="F42">
        <f>MIN($C42:$C$162)</f>
        <v>29062</v>
      </c>
      <c r="H42" s="8" t="str">
        <f>IF(AND(H41&gt;0,H41&lt;&gt;"wait"),"AT",IF(AIL!$D43="AI",IF(Sheet1!$E43&lt;AIL!$C43-50,50,"wait"),0))</f>
        <v>AT</v>
      </c>
      <c r="I42" s="8" t="str">
        <f>IF(AND(I41&gt;0,I41&lt;&gt;"wait"),"AT",IF(AIL!$D43="AI",IF(Sheet1!$E43&lt;AIL!$C43-100,100,"wait"),0))</f>
        <v>AT</v>
      </c>
      <c r="J42" s="8" t="str">
        <f>IF(AND(J41&gt;0,J41&lt;&gt;"wait"),"AT",IF(AIL!$D43="AI",IF(Sheet1!$E43&lt;AIL!$C43-150,150,"wait"),0))</f>
        <v>AT</v>
      </c>
      <c r="K42" s="8" t="str">
        <f>IF(AND(K41&gt;0,K41&lt;&gt;"wait"),"AT",IF(AIL!$D43="AI",IF(Sheet1!$E43&lt;AIL!$C43-200,200,"wait"),0))</f>
        <v>AT</v>
      </c>
      <c r="L42" s="8" t="str">
        <f>IF(AND(L41&gt;0,L41&lt;&gt;"wait"),"AT",IF(AIL!$D43="AI",IF(Sheet1!$D43&gt;AIL!$C43+50,50,"wait"),0))</f>
        <v>AT</v>
      </c>
      <c r="M42" s="8" t="str">
        <f>IF(AND(M41&gt;0,M41&lt;&gt;"wait"),"AT",IF(AIL!$D43="AI",IF(Sheet1!$D43&gt;AIL!$C43+100,100,"wait"),0))</f>
        <v>wait</v>
      </c>
      <c r="N42" s="8" t="str">
        <f>IF(AND(N41&gt;0,N41&lt;&gt;"wait"),"AT",IF(AIL!$D43="AI",IF(Sheet1!$D43&gt;AIL!$C43+150,150,"wait"),0))</f>
        <v>wait</v>
      </c>
      <c r="O42" s="8" t="str">
        <f>IF(AND(O41&gt;0,O41&lt;&gt;"wait"),"AT",IF(AIL!$D43="AI",IF(Sheet1!$D43&gt;AIL!$C43+200,200,"wait"),0))</f>
        <v>wait</v>
      </c>
      <c r="P42" s="8">
        <f t="shared" si="66"/>
        <v>-50</v>
      </c>
      <c r="R42" s="8" t="str">
        <f>IF(AND(R41&gt;0,R41&lt;&gt;"wait"),"AT",IF(AIL!$F43="AI",IF(Sheet1!$E43&lt;AIL!$E43-50,50,"wait"),0))</f>
        <v>AT</v>
      </c>
      <c r="S42" s="8" t="str">
        <f>IF(AND(S41&gt;0,S41&lt;&gt;"wait"),"AT",IF(AIL!$F43="AI",IF(Sheet1!$E43&lt;AIL!$E43-100,100,"wait"),0))</f>
        <v>AT</v>
      </c>
      <c r="T42" s="8" t="str">
        <f>IF(AND(T41&gt;0,T41&lt;&gt;"wait"),"AT",IF(AIL!$F43="AI",IF(Sheet1!$E43&lt;AIL!$E43-150,150,"wait"),0))</f>
        <v>AT</v>
      </c>
      <c r="U42" s="8" t="str">
        <f>IF(AND(U41&gt;0,U41&lt;&gt;"wait"),"AT",IF(AIL!$F43="AI",IF(Sheet1!$E43&lt;AIL!$E43-200,200,"wait"),0))</f>
        <v>AT</v>
      </c>
      <c r="V42" s="8" t="str">
        <f>IF(AND(V41&gt;0,V41&lt;&gt;"wait"),"AT",IF(AIL!$F43="AI",IF(Sheet1!$D43&gt;AIL!$E43+50,50,"wait"),0))</f>
        <v>AT</v>
      </c>
      <c r="W42" s="8" t="str">
        <f>IF(AND(W41&gt;0,W41&lt;&gt;"wait"),"AT",IF(AIL!$F43="AI",IF(Sheet1!$D43&gt;AIL!$E43+100,100,"wait"),0))</f>
        <v>wait</v>
      </c>
      <c r="X42" s="8" t="str">
        <f>IF(AND(X41&gt;0,X41&lt;&gt;"wait"),"AT",IF(AIL!$F43="AI",IF(Sheet1!$D43&gt;AIL!$E43+150,150,"wait"),0))</f>
        <v>wait</v>
      </c>
      <c r="Y42" s="8" t="str">
        <f>IF(AND(Y41&gt;0,Y41&lt;&gt;"wait"),"AT",IF(AIL!$F43="AI",IF(Sheet1!$D43&gt;AIL!$E43+200,200,"wait"),0))</f>
        <v>wait</v>
      </c>
      <c r="Z42" s="8">
        <f t="shared" si="67"/>
        <v>-50</v>
      </c>
      <c r="AB42" s="8" t="str">
        <f>IF(AND(AB41&gt;0,AB41&lt;&gt;"wait"),"AT",IF(AIL!$H43="AI",IF(Sheet1!$E43&lt;AIL!$G43-50,50,"wait"),0))</f>
        <v>AT</v>
      </c>
      <c r="AC42" s="8" t="str">
        <f>IF(AND(AC41&gt;0,AC41&lt;&gt;"wait"),"AT",IF(AIL!$H43="AI",IF(Sheet1!$E43&lt;AIL!$G43-100,100,"wait"),0))</f>
        <v>AT</v>
      </c>
      <c r="AD42" s="8" t="str">
        <f>IF(AND(AD41&gt;0,AD41&lt;&gt;"wait"),"AT",IF(AIL!$H43="AI",IF(Sheet1!$E43&lt;AIL!$G43-150,150,"wait"),0))</f>
        <v>AT</v>
      </c>
      <c r="AE42" s="8" t="str">
        <f>IF(AND(AE41&gt;0,AE41&lt;&gt;"wait"),"AT",IF(AIL!$H43="AI",IF(Sheet1!$E43&lt;AIL!$G43-200,200,"wait"),0))</f>
        <v>AT</v>
      </c>
      <c r="AF42" s="8" t="str">
        <f>IF(AND(AF41&gt;0,AF41&lt;&gt;"wait"),"AT",IF(AIL!$H43="AI",IF(Sheet1!$D43&gt;AIL!$G43+50,50,"wait"),0))</f>
        <v>AT</v>
      </c>
      <c r="AG42" s="8" t="str">
        <f>IF(AND(AG41&gt;0,AG41&lt;&gt;"wait"),"AT",IF(AIL!$H43="AI",IF(Sheet1!$D43&gt;AIL!$G43+100,100,"wait"),0))</f>
        <v>wait</v>
      </c>
      <c r="AH42" s="8" t="str">
        <f>IF(AND(AH41&gt;0,AH41&lt;&gt;"wait"),"AT",IF(AIL!$H43="AI",IF(Sheet1!$D43&gt;AIL!$G43+150,150,"wait"),0))</f>
        <v>wait</v>
      </c>
      <c r="AI42" s="8" t="str">
        <f>IF(AND(AI41&gt;0,AI41&lt;&gt;"wait"),"AT",IF(AIL!$H43="AI",IF(Sheet1!$D43&gt;AIL!$G43+200,200,"wait"),0))</f>
        <v>wait</v>
      </c>
      <c r="AJ42" s="8">
        <f t="shared" si="68"/>
        <v>-50</v>
      </c>
      <c r="AL42" s="8" t="str">
        <f>IF(AND(AL41&gt;0,AL41&lt;&gt;"wait"),"AT",IF(AIL!$J43="AI",IF(Sheet1!$E43&lt;AIL!$I43-50,50,"wait"),0))</f>
        <v>AT</v>
      </c>
      <c r="AM42" s="8" t="str">
        <f>IF(AND(AM41&gt;0,AM41&lt;&gt;"wait"),"AT",IF(AIL!$J43="AI",IF(Sheet1!$E43&lt;AIL!$I43-100,100,"wait"),0))</f>
        <v>AT</v>
      </c>
      <c r="AN42" s="8" t="str">
        <f>IF(AND(AN41&gt;0,AN41&lt;&gt;"wait"),"AT",IF(AIL!$J43="AI",IF(Sheet1!$E43&lt;AIL!$I43-150,150,"wait"),0))</f>
        <v>AT</v>
      </c>
      <c r="AO42" s="8" t="str">
        <f>IF(AND(AO41&gt;0,AO41&lt;&gt;"wait"),"AT",IF(AIL!$J43="AI",IF(Sheet1!$E43&lt;AIL!$I43-200,200,"wait"),0))</f>
        <v>AT</v>
      </c>
      <c r="AP42" s="8" t="str">
        <f>IF(AND(AP41&gt;0,AP41&lt;&gt;"wait"),"AT",IF(AIL!$J43="AI",IF(Sheet1!$D43&gt;AIL!$I43+50,50,"wait"),0))</f>
        <v>AT</v>
      </c>
      <c r="AQ42" s="8" t="str">
        <f>IF(AND(AQ41&gt;0,AQ41&lt;&gt;"wait"),"AT",IF(AIL!$J43="AI",IF(Sheet1!$D43&gt;AIL!$I43+100,100,"wait"),0))</f>
        <v>wait</v>
      </c>
      <c r="AR42" s="8" t="str">
        <f>IF(AND(AR41&gt;0,AR41&lt;&gt;"wait"),"AT",IF(AIL!$J43="AI",IF(Sheet1!$D43&gt;AIL!$I43+150,150,"wait"),0))</f>
        <v>wait</v>
      </c>
      <c r="AS42" s="8" t="str">
        <f>IF(AND(AS41&gt;0,AS41&lt;&gt;"wait"),"AT",IF(AIL!$J43="AI",IF(Sheet1!$D43&gt;AIL!$I43+200,200,"wait"),0))</f>
        <v>wait</v>
      </c>
      <c r="AT42" s="8">
        <f t="shared" si="69"/>
        <v>-50</v>
      </c>
      <c r="AU42" s="8"/>
      <c r="AV42" s="8" t="str">
        <f>IF(AND(AV41&gt;0,AV41&lt;&gt;"wait"),"AT",IF(AIL!$L43="AI",IF(Sheet1!$E43&lt;AIL!$K43-50,50,"wait"),0))</f>
        <v>AT</v>
      </c>
      <c r="AW42" s="8" t="str">
        <f>IF(AND(AW41&gt;0,AW41&lt;&gt;"wait"),"AT",IF(AIL!$L43="AI",IF(Sheet1!$E43&lt;AIL!$K43-100,100,"wait"),0))</f>
        <v>AT</v>
      </c>
      <c r="AX42" s="8" t="str">
        <f>IF(AND(AX41&gt;0,AX41&lt;&gt;"wait"),"AT",IF(AIL!$L43="AI",IF(Sheet1!$E43&lt;AIL!$K43-150,150,"wait"),0))</f>
        <v>AT</v>
      </c>
      <c r="AY42" s="8" t="str">
        <f>IF(AND(AY41&gt;0,AY41&lt;&gt;"wait"),"AT",IF(AIL!$L43="AI",IF(Sheet1!$E43&lt;AIL!$K43-200,200,"wait"),0))</f>
        <v>AT</v>
      </c>
      <c r="AZ42" s="8" t="str">
        <f>IF(AND(AZ41&gt;0,AZ41&lt;&gt;"wait"),"AT",IF(AIL!$L43="AI",IF(Sheet1!$D43&gt;AIL!$K43+50,50,"wait"),0))</f>
        <v>AT</v>
      </c>
      <c r="BA42" s="8" t="str">
        <f>IF(AND(BA41&gt;0,BA41&lt;&gt;"wait"),"AT",IF(AIL!$L43="AI",IF(Sheet1!$D43&gt;AIL!$K43+100,100,"wait"),0))</f>
        <v>wait</v>
      </c>
      <c r="BB42" s="8" t="str">
        <f>IF(AND(BB41&gt;0,BB41&lt;&gt;"wait"),"AT",IF(AIL!$L43="AI",IF(Sheet1!$D43&gt;AIL!$K43+150,150,"wait"),0))</f>
        <v>wait</v>
      </c>
      <c r="BC42" s="8" t="str">
        <f>IF(AND(BC41&gt;0,BC41&lt;&gt;"wait"),"AT",IF(AIL!$L43="AI",IF(Sheet1!$D43&gt;AIL!$K43+200,200,"wait"),0))</f>
        <v>wait</v>
      </c>
      <c r="BD42" s="8">
        <f t="shared" si="70"/>
        <v>-50</v>
      </c>
      <c r="BE42" s="8"/>
      <c r="BF42" s="8" t="str">
        <f>IF(AND(BF41&gt;0,BF41&lt;&gt;"wait"),"AT",IF(AIL!$N43="AI",IF(Sheet1!$E43&lt;AIL!$M43-50,50,"wait"),0))</f>
        <v>AT</v>
      </c>
      <c r="BG42" s="8" t="str">
        <f>IF(AND(BG41&gt;0,BG41&lt;&gt;"wait"),"AT",IF(AIL!$N43="AI",IF(Sheet1!$E43&lt;AIL!$M43-100,100,"wait"),0))</f>
        <v>AT</v>
      </c>
      <c r="BH42" s="8" t="str">
        <f>IF(AND(BH41&gt;0,BH41&lt;&gt;"wait"),"AT",IF(AIL!$N43="AI",IF(Sheet1!$E43&lt;AIL!$M43-150,150,"wait"),0))</f>
        <v>AT</v>
      </c>
      <c r="BI42" s="8" t="str">
        <f>IF(AND(BI41&gt;0,BI41&lt;&gt;"wait"),"AT",IF(AIL!$N43="AI",IF(Sheet1!$E43&lt;AIL!$M43-200,200,"wait"),0))</f>
        <v>AT</v>
      </c>
      <c r="BJ42" s="8" t="str">
        <f>IF(AND(BJ41&gt;0,BJ41&lt;&gt;"wait"),"AT",IF(AIL!$N43="AI",IF(Sheet1!$D43&gt;AIL!$M43+50,50,"wait"),0))</f>
        <v>AT</v>
      </c>
      <c r="BK42" s="8" t="str">
        <f>IF(AND(BK41&gt;0,BK41&lt;&gt;"wait"),"AT",IF(AIL!$N43="AI",IF(Sheet1!$D43&gt;AIL!$M43+100,100,"wait"),0))</f>
        <v>wait</v>
      </c>
      <c r="BL42" s="8" t="str">
        <f>IF(AND(BL41&gt;0,BL41&lt;&gt;"wait"),"AT",IF(AIL!$N43="AI",IF(Sheet1!$D43&gt;AIL!$M43+150,150,"wait"),0))</f>
        <v>wait</v>
      </c>
      <c r="BM42" s="8" t="str">
        <f>IF(AND(BM41&gt;0,BM41&lt;&gt;"wait"),"AT",IF(AIL!$N43="AI",IF(Sheet1!$D43&gt;AIL!$M43+200,200,"wait"),0))</f>
        <v>wait</v>
      </c>
      <c r="BN42" s="8">
        <f t="shared" si="71"/>
        <v>-50</v>
      </c>
      <c r="BO42" s="8"/>
      <c r="BP42" s="8" t="str">
        <f>IF(AND(BP41&gt;0,BP41&lt;&gt;"wait"),"AT",IF(AIL!$P43="AI",IF(Sheet1!$E43&lt;AIL!$O43-50,50,"wait"),0))</f>
        <v>AT</v>
      </c>
      <c r="BQ42" s="8" t="str">
        <f>IF(AND(BQ41&gt;0,BQ41&lt;&gt;"wait"),"AT",IF(AIL!$P43="AI",IF(Sheet1!$E43&lt;AIL!$O43-100,100,"wait"),0))</f>
        <v>AT</v>
      </c>
      <c r="BR42" s="8" t="str">
        <f>IF(AND(BR41&gt;0,BR41&lt;&gt;"wait"),"AT",IF(AIL!$P43="AI",IF(Sheet1!$E43&lt;AIL!$O43-150,150,"wait"),0))</f>
        <v>AT</v>
      </c>
      <c r="BS42" s="8" t="str">
        <f>IF(AND(BS41&gt;0,BS41&lt;&gt;"wait"),"AT",IF(AIL!$P43="AI",IF(Sheet1!$E43&lt;AIL!$O43-200,200,"wait"),0))</f>
        <v>AT</v>
      </c>
      <c r="BT42" s="8" t="str">
        <f>IF(AND(BT41&gt;0,BT41&lt;&gt;"wait"),"AT",IF(AIL!$P43="AI",IF(Sheet1!$D43&gt;AIL!$O43+50,50,"wait"),0))</f>
        <v>AT</v>
      </c>
      <c r="BU42" s="8" t="str">
        <f>IF(AND(BU41&gt;0,BU41&lt;&gt;"wait"),"AT",IF(AIL!$P43="AI",IF(Sheet1!$D43&gt;AIL!$O43+100,100,"wait"),0))</f>
        <v>wait</v>
      </c>
      <c r="BV42" s="8" t="str">
        <f>IF(AND(BV41&gt;0,BV41&lt;&gt;"wait"),"AT",IF(AIL!$P43="AI",IF(Sheet1!$D43&gt;AIL!$O43+150,150,"wait"),0))</f>
        <v>wait</v>
      </c>
      <c r="BW42" s="8" t="str">
        <f>IF(AND(BW41&gt;0,BW41&lt;&gt;"wait"),"AT",IF(AIL!$P43="AI",IF(Sheet1!$D43&gt;AIL!$O43+200,200,"wait"),0))</f>
        <v>wait</v>
      </c>
      <c r="BX42" s="8">
        <f t="shared" si="72"/>
        <v>-50</v>
      </c>
      <c r="BY42" s="8"/>
      <c r="BZ42" s="8" t="str">
        <f>IF(AND(BZ41&gt;0,BZ41&lt;&gt;"wait"),"AT",IF(AIL!$R43="AI",IF(Sheet1!$E43&lt;AIL!$Q43-50,50,"wait"),0))</f>
        <v>AT</v>
      </c>
      <c r="CA42" s="8" t="str">
        <f>IF(AND(CA41&gt;0,CA41&lt;&gt;"wait"),"AT",IF(AIL!$R43="AI",IF(Sheet1!$E43&lt;AIL!$Q43-100,100,"wait"),0))</f>
        <v>AT</v>
      </c>
      <c r="CB42" s="8" t="str">
        <f>IF(AND(CB41&gt;0,CB41&lt;&gt;"wait"),"AT",IF(AIL!$R43="AI",IF(Sheet1!$E43&lt;AIL!$Q43-150,150,"wait"),0))</f>
        <v>AT</v>
      </c>
      <c r="CC42" s="8" t="str">
        <f>IF(AND(CC41&gt;0,CC41&lt;&gt;"wait"),"AT",IF(AIL!$R43="AI",IF(Sheet1!$E43&lt;AIL!$Q43-200,200,"wait"),0))</f>
        <v>AT</v>
      </c>
      <c r="CD42" s="8" t="str">
        <f>IF(AND(CD41&gt;0,CD41&lt;&gt;"wait"),"AT",IF(AIL!$R43="AI",IF(Sheet1!$D43&gt;AIL!$Q43+50,50,"wait"),0))</f>
        <v>AT</v>
      </c>
      <c r="CE42" s="8" t="str">
        <f>IF(AND(CE41&gt;0,CE41&lt;&gt;"wait"),"AT",IF(AIL!$R43="AI",IF(Sheet1!$D43&gt;AIL!$Q43+100,100,"wait"),0))</f>
        <v>wait</v>
      </c>
      <c r="CF42" s="8" t="str">
        <f>IF(AND(CF41&gt;0,CF41&lt;&gt;"wait"),"AT",IF(AIL!$R43="AI",IF(Sheet1!$D43&gt;AIL!$Q43+150,150,"wait"),0))</f>
        <v>wait</v>
      </c>
      <c r="CG42" s="8" t="str">
        <f>IF(AND(CG41&gt;0,CG41&lt;&gt;"wait"),"AT",IF(AIL!$R43="AI",IF(Sheet1!$D43&gt;AIL!$Q43+200,200,"wait"),0))</f>
        <v>wait</v>
      </c>
      <c r="CH42" s="8">
        <f t="shared" si="73"/>
        <v>-50</v>
      </c>
      <c r="CI42" s="8"/>
      <c r="CJ42" s="8" t="str">
        <f>IF(AND(CJ41&gt;0,CJ41&lt;&gt;"wait"),"AT",IF(AIL!$T43="AI",IF(Sheet1!$E43&lt;AIL!$S43-50,50,"wait"),0))</f>
        <v>AT</v>
      </c>
      <c r="CK42" s="8" t="str">
        <f>IF(AND(CK41&gt;0,CK41&lt;&gt;"wait"),"AT",IF(AIL!$T43="AI",IF(Sheet1!$E43&lt;AIL!$S43-100,100,"wait"),0))</f>
        <v>AT</v>
      </c>
      <c r="CL42" s="8" t="str">
        <f>IF(AND(CL41&gt;0,CL41&lt;&gt;"wait"),"AT",IF(AIL!$T43="AI",IF(Sheet1!$E43&lt;AIL!$S43-150,150,"wait"),0))</f>
        <v>AT</v>
      </c>
      <c r="CM42" s="8" t="str">
        <f>IF(AND(CM41&gt;0,CM41&lt;&gt;"wait"),"AT",IF(AIL!$T43="AI",IF(Sheet1!$E43&lt;AIL!$S43-200,200,"wait"),0))</f>
        <v>wait</v>
      </c>
      <c r="CN42" s="8" t="str">
        <f>IF(AND(CN41&gt;0,CN41&lt;&gt;"wait"),"AT",IF(AIL!$T43="AI",IF(Sheet1!$D43&gt;AIL!$S43+50,50,"wait"),0))</f>
        <v>AT</v>
      </c>
      <c r="CO42" s="8" t="str">
        <f>IF(AND(CO41&gt;0,CO41&lt;&gt;"wait"),"AT",IF(AIL!$T43="AI",IF(Sheet1!$D43&gt;AIL!$S43+100,100,"wait"),0))</f>
        <v>AT</v>
      </c>
      <c r="CP42" s="8" t="str">
        <f>IF(AND(CP41&gt;0,CP41&lt;&gt;"wait"),"AT",IF(AIL!$T43="AI",IF(Sheet1!$D43&gt;AIL!$S43+150,150,"wait"),0))</f>
        <v>wait</v>
      </c>
      <c r="CQ42" s="8" t="str">
        <f>IF(AND(CQ41&gt;0,CQ41&lt;&gt;"wait"),"AT",IF(AIL!$T43="AI",IF(Sheet1!$D43&gt;AIL!$S43+200,200,"wait"),0))</f>
        <v>wait</v>
      </c>
      <c r="CR42" s="8">
        <f t="shared" si="74"/>
        <v>-100</v>
      </c>
      <c r="CS42" s="8"/>
      <c r="CT42" s="8" t="str">
        <f>IF(AND(CT41&gt;0,CT41&lt;&gt;"wait"),"AT",IF(AIL!$V43="AI",IF(Sheet1!$E43&lt;AIL!$U43-50,50,"wait"),0))</f>
        <v>AT</v>
      </c>
      <c r="CU42" s="8" t="str">
        <f>IF(AND(CU41&gt;0,CU41&lt;&gt;"wait"),"AT",IF(AIL!$V43="AI",IF(Sheet1!$E43&lt;AIL!$U43-100,100,"wait"),0))</f>
        <v>AT</v>
      </c>
      <c r="CV42" s="8" t="str">
        <f>IF(AND(CV41&gt;0,CV41&lt;&gt;"wait"),"AT",IF(AIL!$V43="AI",IF(Sheet1!$E43&lt;AIL!$U43-150,150,"wait"),0))</f>
        <v>AT</v>
      </c>
      <c r="CW42" s="8" t="str">
        <f>IF(AND(CW41&gt;0,CW41&lt;&gt;"wait"),"AT",IF(AIL!$V43="AI",IF(Sheet1!$E43&lt;AIL!$U43-200,200,"wait"),0))</f>
        <v>wait</v>
      </c>
      <c r="CX42" s="8" t="str">
        <f>IF(AND(CX41&gt;0,CX41&lt;&gt;"wait"),"AT",IF(AIL!$V43="AI",IF(Sheet1!$D43&gt;AIL!$U43+50,50,"wait"),0))</f>
        <v>AT</v>
      </c>
      <c r="CY42" s="8" t="str">
        <f>IF(AND(CY41&gt;0,CY41&lt;&gt;"wait"),"AT",IF(AIL!$V43="AI",IF(Sheet1!$D43&gt;AIL!$U43+100,100,"wait"),0))</f>
        <v>AT</v>
      </c>
      <c r="CZ42" s="8" t="str">
        <f>IF(AND(CZ41&gt;0,CZ41&lt;&gt;"wait"),"AT",IF(AIL!$V43="AI",IF(Sheet1!$D43&gt;AIL!$U43+150,150,"wait"),0))</f>
        <v>wait</v>
      </c>
      <c r="DA42" s="8" t="str">
        <f>IF(AND(DA41&gt;0,DA41&lt;&gt;"wait"),"AT",IF(AIL!$V43="AI",IF(Sheet1!$D43&gt;AIL!$U43+200,200,"wait"),0))</f>
        <v>wait</v>
      </c>
      <c r="DB42" s="8">
        <f t="shared" si="75"/>
        <v>-100</v>
      </c>
      <c r="DC42" s="8"/>
      <c r="DD42" s="8" t="str">
        <f>IF(AND(DD41&gt;0,DD41&lt;&gt;"wait"),"AT",IF(AIL!$X43="AI",IF(Sheet1!$E43&lt;AIL!$W43-50,50,"wait"),0))</f>
        <v>AT</v>
      </c>
      <c r="DE42" s="8" t="str">
        <f>IF(AND(DE41&gt;0,DE41&lt;&gt;"wait"),"AT",IF(AIL!$X43="AI",IF(Sheet1!$E43&lt;AIL!$W43-100,100,"wait"),0))</f>
        <v>AT</v>
      </c>
      <c r="DF42" s="8" t="str">
        <f>IF(AND(DF41&gt;0,DF41&lt;&gt;"wait"),"AT",IF(AIL!$X43="AI",IF(Sheet1!$E43&lt;AIL!$W43-150,150,"wait"),0))</f>
        <v>AT</v>
      </c>
      <c r="DG42" s="8" t="str">
        <f>IF(AND(DG41&gt;0,DG41&lt;&gt;"wait"),"AT",IF(AIL!$X43="AI",IF(Sheet1!$E43&lt;AIL!$W43-200,200,"wait"),0))</f>
        <v>wait</v>
      </c>
      <c r="DH42" s="8" t="str">
        <f>IF(AND(DH41&gt;0,DH41&lt;&gt;"wait"),"AT",IF(AIL!$X43="AI",IF(Sheet1!$D43&gt;AIL!$W43+50,50,"wait"),0))</f>
        <v>AT</v>
      </c>
      <c r="DI42" s="8" t="str">
        <f>IF(AND(DI41&gt;0,DI41&lt;&gt;"wait"),"AT",IF(AIL!$X43="AI",IF(Sheet1!$D43&gt;AIL!$W43+100,100,"wait"),0))</f>
        <v>AT</v>
      </c>
      <c r="DJ42" s="8" t="str">
        <f>IF(AND(DJ41&gt;0,DJ41&lt;&gt;"wait"),"AT",IF(AIL!$X43="AI",IF(Sheet1!$D43&gt;AIL!$W43+150,150,"wait"),0))</f>
        <v>wait</v>
      </c>
      <c r="DK42" s="8" t="str">
        <f>IF(AND(DK41&gt;0,DK41&lt;&gt;"wait"),"AT",IF(AIL!$X43="AI",IF(Sheet1!$D43&gt;AIL!$W43+200,200,"wait"),0))</f>
        <v>wait</v>
      </c>
      <c r="DL42" s="8">
        <f t="shared" si="76"/>
        <v>-100</v>
      </c>
      <c r="DN42" s="10" t="str">
        <f>IF(AND(DN41&gt;0,DN41&lt;&gt;"wait"),"AT",IF(AIL!$AA43="AI",IF(Sheet1!$E43&lt;AIL!$Z43-50,50,"wait"),0))</f>
        <v>AT</v>
      </c>
      <c r="DO42" s="10" t="str">
        <f>IF(AND(DO41&gt;0,DO41&lt;&gt;"wait"),"AT",IF(AIL!$AA43="AI",IF(Sheet1!$E43&lt;AIL!$Z43-100,100,"wait"),0))</f>
        <v>AT</v>
      </c>
      <c r="DP42" s="10" t="str">
        <f>IF(AND(DP41&gt;0,DP41&lt;&gt;"wait"),"AT",IF(AIL!$AA43="AI",IF(Sheet1!$E43&lt;AIL!$Z43-150,150,"wait"),0))</f>
        <v>AT</v>
      </c>
      <c r="DQ42" s="10" t="str">
        <f>IF(AND(DQ41&gt;0,DQ41&lt;&gt;"wait"),"AT",IF(AIL!$AA43="AI",IF(Sheet1!$E43&lt;AIL!$Z43-200,200,"wait"),0))</f>
        <v>wait</v>
      </c>
      <c r="DR42" s="10" t="str">
        <f>IF(AND(DR41&gt;0,DR41&lt;&gt;"wait"),"AT",IF(AIL!$AA43="AI",IF(Sheet1!$D43&gt;AIL!$Z43+50,50,"wait"),0))</f>
        <v>AT</v>
      </c>
      <c r="DS42" s="10" t="str">
        <f>IF(AND(DS41&gt;0,DS41&lt;&gt;"wait"),"AT",IF(AIL!$AA43="AI",IF(Sheet1!$D43&gt;AIL!$Z43+100,100,"wait"),0))</f>
        <v>wait</v>
      </c>
      <c r="DT42" s="10" t="str">
        <f>IF(AND(DT41&gt;0,DT41&lt;&gt;"wait"),"AT",IF(AIL!$AA43="AI",IF(Sheet1!$D43&gt;AIL!$Z43+150,150,"wait"),0))</f>
        <v>wait</v>
      </c>
      <c r="DU42" s="10" t="str">
        <f>IF(AND(DU41&gt;0,DU41&lt;&gt;"wait"),"AT",IF(AIL!$AA43="AI",IF(Sheet1!$D43&gt;AIL!$Z43+200,200,"wait"),0))</f>
        <v>wait</v>
      </c>
      <c r="DV42" s="10">
        <f t="shared" si="44"/>
        <v>-50</v>
      </c>
      <c r="DX42" s="10" t="str">
        <f>IF(AND(DX41&gt;0,DX41&lt;&gt;"wait"),"AT",IF(AIL!$AC43="AI",IF(Sheet1!$E43&lt;AIL!$AB43-50,50,"wait"),0))</f>
        <v>AT</v>
      </c>
      <c r="DY42" s="10" t="str">
        <f>IF(AND(DY41&gt;0,DY41&lt;&gt;"wait"),"AT",IF(AIL!$AC43="AI",IF(Sheet1!$E43&lt;AIL!$AB43-100,100,"wait"),0))</f>
        <v>AT</v>
      </c>
      <c r="DZ42" s="10" t="str">
        <f>IF(AND(DZ41&gt;0,DZ41&lt;&gt;"wait"),"AT",IF(AIL!$AC43="AI",IF(Sheet1!$E43&lt;AIL!$AB43-150,150,"wait"),0))</f>
        <v>AT</v>
      </c>
      <c r="EA42" s="10" t="str">
        <f>IF(AND(EA41&gt;0,EA41&lt;&gt;"wait"),"AT",IF(AIL!$AC43="AI",IF(Sheet1!$E43&lt;AIL!$AB43-200,200,"wait"),0))</f>
        <v>AT</v>
      </c>
      <c r="EB42" s="10" t="str">
        <f>IF(AND(EB41&gt;0,EB41&lt;&gt;"wait"),"AT",IF(AIL!$AC43="AI",IF(Sheet1!$D43&gt;AIL!$AB43+50,50,"wait"),0))</f>
        <v>AT</v>
      </c>
      <c r="EC42" s="10" t="str">
        <f>IF(AND(EC41&gt;0,EC41&lt;&gt;"wait"),"AT",IF(AIL!$AC43="AI",IF(Sheet1!$D43&gt;AIL!$AB43+100,100,"wait"),0))</f>
        <v>wait</v>
      </c>
      <c r="ED42" s="10" t="str">
        <f>IF(AND(ED41&gt;0,ED41&lt;&gt;"wait"),"AT",IF(AIL!$AC43="AI",IF(Sheet1!$D43&gt;AIL!$AB43+150,150,"wait"),0))</f>
        <v>wait</v>
      </c>
      <c r="EE42" s="10" t="str">
        <f>IF(AND(EE41&gt;0,EE41&lt;&gt;"wait"),"AT",IF(AIL!$AC43="AI",IF(Sheet1!$D43&gt;AIL!$AB43+200,200,"wait"),0))</f>
        <v>wait</v>
      </c>
      <c r="EF42" s="10">
        <f t="shared" si="45"/>
        <v>-50</v>
      </c>
      <c r="EH42" s="10" t="str">
        <f>IF(AND(EH41&gt;0,EH41&lt;&gt;"wait"),"AT",IF(AIL!$AE43="AI",IF(Sheet1!$E43&lt;AIL!$AD43-50,50,"wait"),0))</f>
        <v>AT</v>
      </c>
      <c r="EI42" s="10" t="str">
        <f>IF(AND(EI41&gt;0,EI41&lt;&gt;"wait"),"AT",IF(AIL!$AE43="AI",IF(Sheet1!$E43&lt;AIL!$AD43-100,100,"wait"),0))</f>
        <v>AT</v>
      </c>
      <c r="EJ42" s="10" t="str">
        <f>IF(AND(EJ41&gt;0,EJ41&lt;&gt;"wait"),"AT",IF(AIL!$AE43="AI",IF(Sheet1!$E43&lt;AIL!$AD43-150,150,"wait"),0))</f>
        <v>AT</v>
      </c>
      <c r="EK42" s="10" t="str">
        <f>IF(AND(EK41&gt;0,EK41&lt;&gt;"wait"),"AT",IF(AIL!$AE43="AI",IF(Sheet1!$E43&lt;AIL!$AD43-200,200,"wait"),0))</f>
        <v>AT</v>
      </c>
      <c r="EL42" s="10" t="str">
        <f>IF(AND(EL41&gt;0,EL41&lt;&gt;"wait"),"AT",IF(AIL!$AE43="AI",IF(Sheet1!$D43&gt;AIL!$AD43+50,50,"wait"),0))</f>
        <v>AT</v>
      </c>
      <c r="EM42" s="10" t="str">
        <f>IF(AND(EM41&gt;0,EM41&lt;&gt;"wait"),"AT",IF(AIL!$AE43="AI",IF(Sheet1!$D43&gt;AIL!$AD43+100,100,"wait"),0))</f>
        <v>wait</v>
      </c>
      <c r="EN42" s="10" t="str">
        <f>IF(AND(EN41&gt;0,EN41&lt;&gt;"wait"),"AT",IF(AIL!$AE43="AI",IF(Sheet1!$D43&gt;AIL!$AD43+150,150,"wait"),0))</f>
        <v>wait</v>
      </c>
      <c r="EO42" s="10" t="str">
        <f>IF(AND(EO41&gt;0,EO41&lt;&gt;"wait"),"AT",IF(AIL!$AE43="AI",IF(Sheet1!$D43&gt;AIL!$AD43+200,200,"wait"),0))</f>
        <v>wait</v>
      </c>
      <c r="EP42" s="10">
        <f t="shared" si="46"/>
        <v>-50</v>
      </c>
      <c r="ER42" s="10" t="str">
        <f>IF(AND(ER41&gt;0,ER41&lt;&gt;"wait"),"AT",IF(AIL!$AG43="AI",IF(Sheet1!$E43&lt;AIL!$AF43-50,50,"wait"),0))</f>
        <v>AT</v>
      </c>
      <c r="ES42" s="10" t="str">
        <f>IF(AND(ES41&gt;0,ES41&lt;&gt;"wait"),"AT",IF(AIL!$AG43="AI",IF(Sheet1!$E43&lt;AIL!$AF43-100,100,"wait"),0))</f>
        <v>AT</v>
      </c>
      <c r="ET42" s="10" t="str">
        <f>IF(AND(ET41&gt;0,ET41&lt;&gt;"wait"),"AT",IF(AIL!$AG43="AI",IF(Sheet1!$E43&lt;AIL!$AF43-150,150,"wait"),0))</f>
        <v>AT</v>
      </c>
      <c r="EU42" s="10" t="str">
        <f>IF(AND(EU41&gt;0,EU41&lt;&gt;"wait"),"AT",IF(AIL!$AG43="AI",IF(Sheet1!$E43&lt;AIL!$AF43-200,200,"wait"),0))</f>
        <v>AT</v>
      </c>
      <c r="EV42" s="10" t="str">
        <f>IF(AND(EV41&gt;0,EV41&lt;&gt;"wait"),"AT",IF(AIL!$AG43="AI",IF(Sheet1!$D43&gt;AIL!$AF43+50,50,"wait"),0))</f>
        <v>AT</v>
      </c>
      <c r="EW42" s="10" t="str">
        <f>IF(AND(EW41&gt;0,EW41&lt;&gt;"wait"),"AT",IF(AIL!$AG43="AI",IF(Sheet1!$D43&gt;AIL!$AF43+100,100,"wait"),0))</f>
        <v>wait</v>
      </c>
      <c r="EX42" s="10" t="str">
        <f>IF(AND(EX41&gt;0,EX41&lt;&gt;"wait"),"AT",IF(AIL!$AG43="AI",IF(Sheet1!$D43&gt;AIL!$AF43+150,150,"wait"),0))</f>
        <v>wait</v>
      </c>
      <c r="EY42" s="10" t="str">
        <f>IF(AND(EY41&gt;0,EY41&lt;&gt;"wait"),"AT",IF(AIL!$AG43="AI",IF(Sheet1!$D43&gt;AIL!$AF43+200,200,"wait"),0))</f>
        <v>wait</v>
      </c>
      <c r="EZ42" s="10">
        <f t="shared" si="47"/>
        <v>-50</v>
      </c>
      <c r="FB42" s="10" t="str">
        <f>IF(AND(FB41&gt;0,FB41&lt;&gt;"wait"),"AT",IF(AIL!$AI43="AI",IF(Sheet1!$E43&lt;AIL!$AH43-50,50,"wait"),0))</f>
        <v>AT</v>
      </c>
      <c r="FC42" s="10" t="str">
        <f>IF(AND(FC41&gt;0,FC41&lt;&gt;"wait"),"AT",IF(AIL!$AI43="AI",IF(Sheet1!$E43&lt;AIL!$AH43-100,100,"wait"),0))</f>
        <v>AT</v>
      </c>
      <c r="FD42" s="10" t="str">
        <f>IF(AND(FD41&gt;0,FD41&lt;&gt;"wait"),"AT",IF(AIL!$AI43="AI",IF(Sheet1!$E43&lt;AIL!$AH43-150,150,"wait"),0))</f>
        <v>AT</v>
      </c>
      <c r="FE42" s="10" t="str">
        <f>IF(AND(FE41&gt;0,FE41&lt;&gt;"wait"),"AT",IF(AIL!$AI43="AI",IF(Sheet1!$E43&lt;AIL!$AH43-200,200,"wait"),0))</f>
        <v>AT</v>
      </c>
      <c r="FF42" s="10" t="str">
        <f>IF(AND(FF41&gt;0,FF41&lt;&gt;"wait"),"AT",IF(AIL!$AI43="AI",IF(Sheet1!$D43&gt;AIL!$AH43+50,50,"wait"),0))</f>
        <v>AT</v>
      </c>
      <c r="FG42" s="10" t="str">
        <f>IF(AND(FG41&gt;0,FG41&lt;&gt;"wait"),"AT",IF(AIL!$AI43="AI",IF(Sheet1!$D43&gt;AIL!$AH43+100,100,"wait"),0))</f>
        <v>wait</v>
      </c>
      <c r="FH42" s="10" t="str">
        <f>IF(AND(FH41&gt;0,FH41&lt;&gt;"wait"),"AT",IF(AIL!$AI43="AI",IF(Sheet1!$D43&gt;AIL!$AH43+150,150,"wait"),0))</f>
        <v>wait</v>
      </c>
      <c r="FI42" s="10" t="str">
        <f>IF(AND(FI41&gt;0,FI41&lt;&gt;"wait"),"AT",IF(AIL!$AI43="AI",IF(Sheet1!$D43&gt;AIL!$AH43+200,200,"wait"),0))</f>
        <v>wait</v>
      </c>
      <c r="FJ42" s="10">
        <f t="shared" si="48"/>
        <v>-50</v>
      </c>
      <c r="FL42" s="10" t="str">
        <f>IF(AND(FL41&gt;0,FL41&lt;&gt;"wait"),"AT",IF(AIL!$AK43="AI",IF(Sheet1!$E43&lt;AIL!$AJ43-50,50,"wait"),0))</f>
        <v>AT</v>
      </c>
      <c r="FM42" s="10" t="str">
        <f>IF(AND(FM41&gt;0,FM41&lt;&gt;"wait"),"AT",IF(AIL!$AK43="AI",IF(Sheet1!$E43&lt;AIL!$AJ43-100,100,"wait"),0))</f>
        <v>AT</v>
      </c>
      <c r="FN42" s="10" t="str">
        <f>IF(AND(FN41&gt;0,FN41&lt;&gt;"wait"),"AT",IF(AIL!$AK43="AI",IF(Sheet1!$E43&lt;AIL!$AJ43-150,150,"wait"),0))</f>
        <v>AT</v>
      </c>
      <c r="FO42" s="10" t="str">
        <f>IF(AND(FO41&gt;0,FO41&lt;&gt;"wait"),"AT",IF(AIL!$AK43="AI",IF(Sheet1!$E43&lt;AIL!$AJ43-200,200,"wait"),0))</f>
        <v>AT</v>
      </c>
      <c r="FP42" s="10" t="str">
        <f>IF(AND(FP41&gt;0,FP41&lt;&gt;"wait"),"AT",IF(AIL!$AK43="AI",IF(Sheet1!$D43&gt;AIL!$AJ43+50,50,"wait"),0))</f>
        <v>AT</v>
      </c>
      <c r="FQ42" s="10" t="str">
        <f>IF(AND(FQ41&gt;0,FQ41&lt;&gt;"wait"),"AT",IF(AIL!$AK43="AI",IF(Sheet1!$D43&gt;AIL!$AJ43+100,100,"wait"),0))</f>
        <v>wait</v>
      </c>
      <c r="FR42" s="10" t="str">
        <f>IF(AND(FR41&gt;0,FR41&lt;&gt;"wait"),"AT",IF(AIL!$AK43="AI",IF(Sheet1!$D43&gt;AIL!$AJ43+150,150,"wait"),0))</f>
        <v>wait</v>
      </c>
      <c r="FS42" s="10" t="str">
        <f>IF(AND(FS41&gt;0,FS41&lt;&gt;"wait"),"AT",IF(AIL!$AK43="AI",IF(Sheet1!$D43&gt;AIL!$AJ43+200,200,"wait"),0))</f>
        <v>wait</v>
      </c>
      <c r="FT42" s="10">
        <f t="shared" si="49"/>
        <v>-50</v>
      </c>
      <c r="FV42" s="10" t="str">
        <f>IF(AND(FV41&gt;0,FV41&lt;&gt;"wait"),"AT",IF(AIL!$AM43="AI",IF(Sheet1!$E43&lt;AIL!$AL43-50,50,"wait"),0))</f>
        <v>AT</v>
      </c>
      <c r="FW42" s="10" t="str">
        <f>IF(AND(FW41&gt;0,FW41&lt;&gt;"wait"),"AT",IF(AIL!$AM43="AI",IF(Sheet1!$E43&lt;AIL!$AL43-100,100,"wait"),0))</f>
        <v>AT</v>
      </c>
      <c r="FX42" s="10" t="str">
        <f>IF(AND(FX41&gt;0,FX41&lt;&gt;"wait"),"AT",IF(AIL!$AM43="AI",IF(Sheet1!$E43&lt;AIL!$AL43-150,150,"wait"),0))</f>
        <v>AT</v>
      </c>
      <c r="FY42" s="10" t="str">
        <f>IF(AND(FY41&gt;0,FY41&lt;&gt;"wait"),"AT",IF(AIL!$AM43="AI",IF(Sheet1!$E43&lt;AIL!$AL43-200,200,"wait"),0))</f>
        <v>AT</v>
      </c>
      <c r="FZ42" s="10" t="str">
        <f>IF(AND(FZ41&gt;0,FZ41&lt;&gt;"wait"),"AT",IF(AIL!$AM43="AI",IF(Sheet1!$D43&gt;AIL!$AL43+50,50,"wait"),0))</f>
        <v>AT</v>
      </c>
      <c r="GA42" s="10" t="str">
        <f>IF(AND(GA41&gt;0,GA41&lt;&gt;"wait"),"AT",IF(AIL!$AM43="AI",IF(Sheet1!$D43&gt;AIL!$AL43+100,100,"wait"),0))</f>
        <v>wait</v>
      </c>
      <c r="GB42" s="10" t="str">
        <f>IF(AND(GB41&gt;0,GB41&lt;&gt;"wait"),"AT",IF(AIL!$AM43="AI",IF(Sheet1!$D43&gt;AIL!$AL43+150,150,"wait"),0))</f>
        <v>wait</v>
      </c>
      <c r="GC42" s="10" t="str">
        <f>IF(AND(GC41&gt;0,GC41&lt;&gt;"wait"),"AT",IF(AIL!$AM43="AI",IF(Sheet1!$D43&gt;AIL!$AL43+200,200,"wait"),0))</f>
        <v>wait</v>
      </c>
      <c r="GD42" s="10">
        <f t="shared" si="50"/>
        <v>-50</v>
      </c>
      <c r="GF42" s="10" t="str">
        <f>IF(AND(GF41&gt;0,GF41&lt;&gt;"wait"),"AT",IF(AIL!$AO43="AI",IF(Sheet1!$E43&lt;AIL!$AN43-50,50,"wait"),0))</f>
        <v>AT</v>
      </c>
      <c r="GG42" s="10" t="str">
        <f>IF(AND(GG41&gt;0,GG41&lt;&gt;"wait"),"AT",IF(AIL!$AO43="AI",IF(Sheet1!$E43&lt;AIL!$AN43-100,100,"wait"),0))</f>
        <v>AT</v>
      </c>
      <c r="GH42" s="10" t="str">
        <f>IF(AND(GH41&gt;0,GH41&lt;&gt;"wait"),"AT",IF(AIL!$AO43="AI",IF(Sheet1!$E43&lt;AIL!$AN43-150,150,"wait"),0))</f>
        <v>AT</v>
      </c>
      <c r="GI42" s="10" t="str">
        <f>IF(AND(GI41&gt;0,GI41&lt;&gt;"wait"),"AT",IF(AIL!$AO43="AI",IF(Sheet1!$E43&lt;AIL!$AN43-200,200,"wait"),0))</f>
        <v>AT</v>
      </c>
      <c r="GJ42" s="10" t="str">
        <f>IF(AND(GJ41&gt;0,GJ41&lt;&gt;"wait"),"AT",IF(AIL!$AO43="AI",IF(Sheet1!$D43&gt;AIL!$AN43+50,50,"wait"),0))</f>
        <v>AT</v>
      </c>
      <c r="GK42" s="10" t="str">
        <f>IF(AND(GK41&gt;0,GK41&lt;&gt;"wait"),"AT",IF(AIL!$AO43="AI",IF(Sheet1!$D43&gt;AIL!$AN43+100,100,"wait"),0))</f>
        <v>wait</v>
      </c>
      <c r="GL42" s="10" t="str">
        <f>IF(AND(GL41&gt;0,GL41&lt;&gt;"wait"),"AT",IF(AIL!$AO43="AI",IF(Sheet1!$D43&gt;AIL!$AN43+150,150,"wait"),0))</f>
        <v>wait</v>
      </c>
      <c r="GM42" s="10" t="str">
        <f>IF(AND(GM41&gt;0,GM41&lt;&gt;"wait"),"AT",IF(AIL!$AO43="AI",IF(Sheet1!$D43&gt;AIL!$AN43+200,200,"wait"),0))</f>
        <v>wait</v>
      </c>
      <c r="GN42" s="10">
        <f t="shared" si="51"/>
        <v>-50</v>
      </c>
      <c r="GP42" s="10" t="str">
        <f>IF(AND(GP41&gt;0,GP41&lt;&gt;"wait"),"AT",IF(AIL!$AQ43="AI",IF(Sheet1!$E43&lt;AIL!$AP43-50,50,"wait"),0))</f>
        <v>AT</v>
      </c>
      <c r="GQ42" s="10" t="str">
        <f>IF(AND(GQ41&gt;0,GQ41&lt;&gt;"wait"),"AT",IF(AIL!$AQ43="AI",IF(Sheet1!$E43&lt;AIL!$AP43-100,100,"wait"),0))</f>
        <v>AT</v>
      </c>
      <c r="GR42" s="10" t="str">
        <f>IF(AND(GR41&gt;0,GR41&lt;&gt;"wait"),"AT",IF(AIL!$AQ43="AI",IF(Sheet1!$E43&lt;AIL!$AP43-150,150,"wait"),0))</f>
        <v>AT</v>
      </c>
      <c r="GS42" s="10" t="str">
        <f>IF(AND(GS41&gt;0,GS41&lt;&gt;"wait"),"AT",IF(AIL!$AQ43="AI",IF(Sheet1!$E43&lt;AIL!$AP43-200,200,"wait"),0))</f>
        <v>AT</v>
      </c>
      <c r="GT42" s="10" t="str">
        <f>IF(AND(GT41&gt;0,GT41&lt;&gt;"wait"),"AT",IF(AIL!$AQ43="AI",IF(Sheet1!$D43&gt;AIL!$AP43+50,50,"wait"),0))</f>
        <v>AT</v>
      </c>
      <c r="GU42" s="10" t="str">
        <f>IF(AND(GU41&gt;0,GU41&lt;&gt;"wait"),"AT",IF(AIL!$AQ43="AI",IF(Sheet1!$D43&gt;AIL!$AP43+100,100,"wait"),0))</f>
        <v>wait</v>
      </c>
      <c r="GV42" s="10" t="str">
        <f>IF(AND(GV41&gt;0,GV41&lt;&gt;"wait"),"AT",IF(AIL!$AQ43="AI",IF(Sheet1!$D43&gt;AIL!$AP43+150,150,"wait"),0))</f>
        <v>wait</v>
      </c>
      <c r="GW42" s="10" t="str">
        <f>IF(AND(GW41&gt;0,GW41&lt;&gt;"wait"),"AT",IF(AIL!$AQ43="AI",IF(Sheet1!$D43&gt;AIL!$AP43+200,200,"wait"),0))</f>
        <v>wait</v>
      </c>
      <c r="GX42" s="10">
        <f t="shared" si="52"/>
        <v>-50</v>
      </c>
      <c r="GZ42" s="10" t="str">
        <f>IF(AND(GZ41&gt;0,GZ41&lt;&gt;"wait"),"AT",IF(AIL!$AS43="AI",IF(Sheet1!$E43&lt;AIL!$AR43-50,50,"wait"),0))</f>
        <v>AT</v>
      </c>
      <c r="HA42" s="10" t="str">
        <f>IF(AND(HA41&gt;0,HA41&lt;&gt;"wait"),"AT",IF(AIL!$AS43="AI",IF(Sheet1!$E43&lt;AIL!$AR43-100,100,"wait"),0))</f>
        <v>AT</v>
      </c>
      <c r="HB42" s="10" t="str">
        <f>IF(AND(HB41&gt;0,HB41&lt;&gt;"wait"),"AT",IF(AIL!$AS43="AI",IF(Sheet1!$E43&lt;AIL!$AR43-150,150,"wait"),0))</f>
        <v>AT</v>
      </c>
      <c r="HC42" s="10" t="str">
        <f>IF(AND(HC41&gt;0,HC41&lt;&gt;"wait"),"AT",IF(AIL!$AS43="AI",IF(Sheet1!$E43&lt;AIL!$AR43-200,200,"wait"),0))</f>
        <v>AT</v>
      </c>
      <c r="HD42" s="10" t="str">
        <f>IF(AND(HD41&gt;0,HD41&lt;&gt;"wait"),"AT",IF(AIL!$AS43="AI",IF(Sheet1!$D43&gt;AIL!$AR43+50,50,"wait"),0))</f>
        <v>AT</v>
      </c>
      <c r="HE42" s="10" t="str">
        <f>IF(AND(HE41&gt;0,HE41&lt;&gt;"wait"),"AT",IF(AIL!$AS43="AI",IF(Sheet1!$D43&gt;AIL!$AR43+100,100,"wait"),0))</f>
        <v>wait</v>
      </c>
      <c r="HF42" s="10" t="str">
        <f>IF(AND(HF41&gt;0,HF41&lt;&gt;"wait"),"AT",IF(AIL!$AS43="AI",IF(Sheet1!$D43&gt;AIL!$AR43+150,150,"wait"),0))</f>
        <v>wait</v>
      </c>
      <c r="HG42" s="10" t="str">
        <f>IF(AND(HG41&gt;0,HG41&lt;&gt;"wait"),"AT",IF(AIL!$AS43="AI",IF(Sheet1!$D43&gt;AIL!$AR43+200,200,"wait"),0))</f>
        <v>wait</v>
      </c>
      <c r="HH42" s="10">
        <f t="shared" si="53"/>
        <v>-50</v>
      </c>
      <c r="HJ42" s="10" t="str">
        <f>IF(AND(HJ41&gt;0,HJ41&lt;&gt;"wait"),"AT",IF(AIL!$AU43="AI",IF(Sheet1!$E43&lt;AIL!$AT43-50,50,"wait"),0))</f>
        <v>AT</v>
      </c>
      <c r="HK42" s="10" t="str">
        <f>IF(AND(HK41&gt;0,HK41&lt;&gt;"wait"),"AT",IF(AIL!$AU43="AI",IF(Sheet1!$E43&lt;AIL!$AT43-100,100,"wait"),0))</f>
        <v>AT</v>
      </c>
      <c r="HL42" s="10" t="str">
        <f>IF(AND(HL41&gt;0,HL41&lt;&gt;"wait"),"AT",IF(AIL!$AU43="AI",IF(Sheet1!$E43&lt;AIL!$AT43-150,150,"wait"),0))</f>
        <v>AT</v>
      </c>
      <c r="HM42" s="10" t="str">
        <f>IF(AND(HM41&gt;0,HM41&lt;&gt;"wait"),"AT",IF(AIL!$AU43="AI",IF(Sheet1!$E43&lt;AIL!$AT43-200,200,"wait"),0))</f>
        <v>AT</v>
      </c>
      <c r="HN42" s="10" t="str">
        <f>IF(AND(HN41&gt;0,HN41&lt;&gt;"wait"),"AT",IF(AIL!$AU43="AI",IF(Sheet1!$D43&gt;AIL!$AT43+50,50,"wait"),0))</f>
        <v>AT</v>
      </c>
      <c r="HO42" s="10" t="str">
        <f>IF(AND(HO41&gt;0,HO41&lt;&gt;"wait"),"AT",IF(AIL!$AU43="AI",IF(Sheet1!$D43&gt;AIL!$AT43+100,100,"wait"),0))</f>
        <v>wait</v>
      </c>
      <c r="HP42" s="10" t="str">
        <f>IF(AND(HP41&gt;0,HP41&lt;&gt;"wait"),"AT",IF(AIL!$AU43="AI",IF(Sheet1!$D43&gt;AIL!$AT43+150,150,"wait"),0))</f>
        <v>wait</v>
      </c>
      <c r="HQ42" s="10" t="str">
        <f>IF(AND(HQ41&gt;0,HQ41&lt;&gt;"wait"),"AT",IF(AIL!$AU43="AI",IF(Sheet1!$D43&gt;AIL!$AT43+200,200,"wait"),0))</f>
        <v>wait</v>
      </c>
      <c r="HR42" s="10">
        <f t="shared" si="54"/>
        <v>-50</v>
      </c>
      <c r="HT42" s="10" t="str">
        <f>IF(AND(HT41&gt;0,HT41&lt;&gt;"wait"),"AT",IF(AIL!$AX43="AI",IF(Sheet1!$E43&lt;AIL!$AW43-50,50,"wait"),0))</f>
        <v>AT</v>
      </c>
      <c r="HU42" s="10" t="str">
        <f>IF(AND(HU41&gt;0,HU41&lt;&gt;"wait"),"AT",IF(AIL!$AX43="AI",IF(Sheet1!$E43&lt;AIL!$AW43-100,100,"wait"),0))</f>
        <v>wait</v>
      </c>
      <c r="HV42" s="10" t="str">
        <f>IF(AND(HV41&gt;0,HV41&lt;&gt;"wait"),"AT",IF(AIL!$AX43="AI",IF(Sheet1!$E43&lt;AIL!$AW43-150,150,"wait"),0))</f>
        <v>wait</v>
      </c>
      <c r="HW42" s="10" t="str">
        <f>IF(AND(HW41&gt;0,HW41&lt;&gt;"wait"),"AT",IF(AIL!$AX43="AI",IF(Sheet1!$E43&lt;AIL!$AW43-200,200,"wait"),0))</f>
        <v>wait</v>
      </c>
      <c r="HX42" s="10" t="str">
        <f>IF(AND(HX41&gt;0,HX41&lt;&gt;"wait"),"AT",IF(AIL!$AX43="AI",IF(Sheet1!$D43&gt;AIL!$AW43+50,50,"wait"),0))</f>
        <v>wait</v>
      </c>
      <c r="HY42" s="10" t="str">
        <f>IF(AND(HY41&gt;0,HY41&lt;&gt;"wait"),"AT",IF(AIL!$AX43="AI",IF(Sheet1!$D43&gt;AIL!$AW43+100,100,"wait"),0))</f>
        <v>wait</v>
      </c>
      <c r="HZ42" s="10" t="str">
        <f>IF(AND(HZ41&gt;0,HZ41&lt;&gt;"wait"),"AT",IF(AIL!$AX43="AI",IF(Sheet1!$D43&gt;AIL!$AW43+150,150,"wait"),0))</f>
        <v>wait</v>
      </c>
      <c r="IA42" s="10" t="str">
        <f>IF(AND(IA41&gt;0,IA41&lt;&gt;"wait"),"AT",IF(AIL!$AX43="AI",IF(Sheet1!$D43&gt;AIL!$AW43+200,200,"wait"),0))</f>
        <v>wait</v>
      </c>
      <c r="IB42" s="10">
        <f t="shared" si="55"/>
        <v>50</v>
      </c>
      <c r="ID42" s="10" t="str">
        <f>IF(AND(ID41&gt;0,ID41&lt;&gt;"wait"),"AT",IF(AIL!$AZ43="AI",IF(Sheet1!$E43&lt;AIL!$AY43-50,50,"wait"),0))</f>
        <v>AT</v>
      </c>
      <c r="IE42" s="10" t="str">
        <f>IF(AND(IE41&gt;0,IE41&lt;&gt;"wait"),"AT",IF(AIL!$AZ43="AI",IF(Sheet1!$E43&lt;AIL!$AY43-100,100,"wait"),0))</f>
        <v>wait</v>
      </c>
      <c r="IF42" s="10" t="str">
        <f>IF(AND(IF41&gt;0,IF41&lt;&gt;"wait"),"AT",IF(AIL!$AZ43="AI",IF(Sheet1!$E43&lt;AIL!$AY43-150,150,"wait"),0))</f>
        <v>wait</v>
      </c>
      <c r="IG42" s="10" t="str">
        <f>IF(AND(IG41&gt;0,IG41&lt;&gt;"wait"),"AT",IF(AIL!$AZ43="AI",IF(Sheet1!$E43&lt;AIL!$AY43-200,200,"wait"),0))</f>
        <v>wait</v>
      </c>
      <c r="IH42" s="10" t="str">
        <f>IF(AND(IH41&gt;0,IH41&lt;&gt;"wait"),"AT",IF(AIL!$AZ43="AI",IF(Sheet1!$D43&gt;AIL!$AY43+50,50,"wait"),0))</f>
        <v>wait</v>
      </c>
      <c r="II42" s="10" t="str">
        <f>IF(AND(II41&gt;0,II41&lt;&gt;"wait"),"AT",IF(AIL!$AZ43="AI",IF(Sheet1!$D43&gt;AIL!$AY43+100,100,"wait"),0))</f>
        <v>wait</v>
      </c>
      <c r="IJ42" s="10" t="str">
        <f>IF(AND(IJ41&gt;0,IJ41&lt;&gt;"wait"),"AT",IF(AIL!$AZ43="AI",IF(Sheet1!$D43&gt;AIL!$AY43+150,150,"wait"),0))</f>
        <v>wait</v>
      </c>
      <c r="IK42" s="10" t="str">
        <f>IF(AND(IK41&gt;0,IK41&lt;&gt;"wait"),"AT",IF(AIL!$AZ43="AI",IF(Sheet1!$D43&gt;AIL!$AY43+200,200,"wait"),0))</f>
        <v>wait</v>
      </c>
      <c r="IL42" s="10">
        <f t="shared" si="56"/>
        <v>50</v>
      </c>
      <c r="IN42" s="10" t="str">
        <f>IF(AND(IN41&gt;0,IN41&lt;&gt;"wait"),"AT",IF(AIL!$BB43="AI",IF(Sheet1!$E43&lt;AIL!$BA43-50,50,"wait"),0))</f>
        <v>AT</v>
      </c>
      <c r="IO42" s="10" t="str">
        <f>IF(AND(IO41&gt;0,IO41&lt;&gt;"wait"),"AT",IF(AIL!$BB43="AI",IF(Sheet1!$E43&lt;AIL!$BA43-100,100,"wait"),0))</f>
        <v>wait</v>
      </c>
      <c r="IP42" s="10" t="str">
        <f>IF(AND(IP41&gt;0,IP41&lt;&gt;"wait"),"AT",IF(AIL!$BB43="AI",IF(Sheet1!$E43&lt;AIL!$BA43-150,150,"wait"),0))</f>
        <v>wait</v>
      </c>
      <c r="IQ42" s="10" t="str">
        <f>IF(AND(IQ41&gt;0,IQ41&lt;&gt;"wait"),"AT",IF(AIL!$BB43="AI",IF(Sheet1!$E43&lt;AIL!$BA43-200,200,"wait"),0))</f>
        <v>wait</v>
      </c>
      <c r="IR42" s="10" t="str">
        <f>IF(AND(IR41&gt;0,IR41&lt;&gt;"wait"),"AT",IF(AIL!$BB43="AI",IF(Sheet1!$D43&gt;AIL!$BA43+50,50,"wait"),0))</f>
        <v>wait</v>
      </c>
      <c r="IS42" s="10" t="str">
        <f>IF(AND(IS41&gt;0,IS41&lt;&gt;"wait"),"AT",IF(AIL!$BB43="AI",IF(Sheet1!$D43&gt;AIL!$BA43+100,100,"wait"),0))</f>
        <v>wait</v>
      </c>
      <c r="IT42" s="10" t="str">
        <f>IF(AND(IT41&gt;0,IT41&lt;&gt;"wait"),"AT",IF(AIL!$BB43="AI",IF(Sheet1!$D43&gt;AIL!$BA43+150,150,"wait"),0))</f>
        <v>wait</v>
      </c>
      <c r="IU42" s="10" t="str">
        <f>IF(AND(IU41&gt;0,IU41&lt;&gt;"wait"),"AT",IF(AIL!$BB43="AI",IF(Sheet1!$D43&gt;AIL!$BA43+200,200,"wait"),0))</f>
        <v>wait</v>
      </c>
      <c r="IV42" s="10">
        <f t="shared" si="57"/>
        <v>50</v>
      </c>
      <c r="IX42" s="10" t="str">
        <f>IF(AND(IX41&gt;0,IX41&lt;&gt;"wait"),"AT",IF(AIL!$BD43="AI",IF(Sheet1!$E43&lt;AIL!$BC43-50,50,"wait"),0))</f>
        <v>AT</v>
      </c>
      <c r="IY42" s="10" t="str">
        <f>IF(AND(IY41&gt;0,IY41&lt;&gt;"wait"),"AT",IF(AIL!$BD43="AI",IF(Sheet1!$E43&lt;AIL!$BC43-100,100,"wait"),0))</f>
        <v>wait</v>
      </c>
      <c r="IZ42" s="10" t="str">
        <f>IF(AND(IZ41&gt;0,IZ41&lt;&gt;"wait"),"AT",IF(AIL!$BD43="AI",IF(Sheet1!$E43&lt;AIL!$BC43-150,150,"wait"),0))</f>
        <v>wait</v>
      </c>
      <c r="JA42" s="10" t="str">
        <f>IF(AND(JA41&gt;0,JA41&lt;&gt;"wait"),"AT",IF(AIL!$BD43="AI",IF(Sheet1!$E43&lt;AIL!$BC43-200,200,"wait"),0))</f>
        <v>wait</v>
      </c>
      <c r="JB42" s="10" t="str">
        <f>IF(AND(JB41&gt;0,JB41&lt;&gt;"wait"),"AT",IF(AIL!$BD43="AI",IF(Sheet1!$D43&gt;AIL!$BC43+50,50,"wait"),0))</f>
        <v>wait</v>
      </c>
      <c r="JC42" s="10" t="str">
        <f>IF(AND(JC41&gt;0,JC41&lt;&gt;"wait"),"AT",IF(AIL!$BD43="AI",IF(Sheet1!$D43&gt;AIL!$BC43+100,100,"wait"),0))</f>
        <v>wait</v>
      </c>
      <c r="JD42" s="10" t="str">
        <f>IF(AND(JD41&gt;0,JD41&lt;&gt;"wait"),"AT",IF(AIL!$BD43="AI",IF(Sheet1!$D43&gt;AIL!$BC43+150,150,"wait"),0))</f>
        <v>wait</v>
      </c>
      <c r="JE42" s="10" t="str">
        <f>IF(AND(JE41&gt;0,JE41&lt;&gt;"wait"),"AT",IF(AIL!$BD43="AI",IF(Sheet1!$D43&gt;AIL!$BC43+200,200,"wait"),0))</f>
        <v>wait</v>
      </c>
      <c r="JF42" s="10">
        <f t="shared" si="58"/>
        <v>50</v>
      </c>
      <c r="JH42" s="10" t="str">
        <f>IF(AND(JH41&gt;0,JH41&lt;&gt;"wait"),"AT",IF(AIL!$BF43="AI",IF(Sheet1!$E43&lt;AIL!$BE43-50,50,"wait"),0))</f>
        <v>AT</v>
      </c>
      <c r="JI42" s="10" t="str">
        <f>IF(AND(JI41&gt;0,JI41&lt;&gt;"wait"),"AT",IF(AIL!$BF43="AI",IF(Sheet1!$E43&lt;AIL!$BE43-100,100,"wait"),0))</f>
        <v>wait</v>
      </c>
      <c r="JJ42" s="10" t="str">
        <f>IF(AND(JJ41&gt;0,JJ41&lt;&gt;"wait"),"AT",IF(AIL!$BF43="AI",IF(Sheet1!$E43&lt;AIL!$BE43-150,150,"wait"),0))</f>
        <v>wait</v>
      </c>
      <c r="JK42" s="10" t="str">
        <f>IF(AND(JK41&gt;0,JK41&lt;&gt;"wait"),"AT",IF(AIL!$BF43="AI",IF(Sheet1!$E43&lt;AIL!$BE43-200,200,"wait"),0))</f>
        <v>wait</v>
      </c>
      <c r="JL42" s="10" t="str">
        <f>IF(AND(JL41&gt;0,JL41&lt;&gt;"wait"),"AT",IF(AIL!$BF43="AI",IF(Sheet1!$D43&gt;AIL!$BE43+50,50,"wait"),0))</f>
        <v>wait</v>
      </c>
      <c r="JM42" s="10" t="str">
        <f>IF(AND(JM41&gt;0,JM41&lt;&gt;"wait"),"AT",IF(AIL!$BF43="AI",IF(Sheet1!$D43&gt;AIL!$BE43+100,100,"wait"),0))</f>
        <v>wait</v>
      </c>
      <c r="JN42" s="10" t="str">
        <f>IF(AND(JN41&gt;0,JN41&lt;&gt;"wait"),"AT",IF(AIL!$BF43="AI",IF(Sheet1!$D43&gt;AIL!$BE43+150,150,"wait"),0))</f>
        <v>wait</v>
      </c>
      <c r="JO42" s="10" t="str">
        <f>IF(AND(JO41&gt;0,JO41&lt;&gt;"wait"),"AT",IF(AIL!$BF43="AI",IF(Sheet1!$D43&gt;AIL!$BE43+200,200,"wait"),0))</f>
        <v>wait</v>
      </c>
      <c r="JP42" s="10">
        <f t="shared" si="59"/>
        <v>50</v>
      </c>
      <c r="JR42" s="10" t="str">
        <f>IF(AND(JR41&gt;0,JR41&lt;&gt;"wait"),"AT",IF(AIL!$BH43="AI",IF(Sheet1!$E43&lt;AIL!$BG43-50,50,"wait"),0))</f>
        <v>AT</v>
      </c>
      <c r="JS42" s="10" t="str">
        <f>IF(AND(JS41&gt;0,JS41&lt;&gt;"wait"),"AT",IF(AIL!$BH43="AI",IF(Sheet1!$E43&lt;AIL!$BG43-100,100,"wait"),0))</f>
        <v>AT</v>
      </c>
      <c r="JT42" s="10" t="str">
        <f>IF(AND(JT41&gt;0,JT41&lt;&gt;"wait"),"AT",IF(AIL!$BH43="AI",IF(Sheet1!$E43&lt;AIL!$BG43-150,150,"wait"),0))</f>
        <v>wait</v>
      </c>
      <c r="JU42" s="10" t="str">
        <f>IF(AND(JU41&gt;0,JU41&lt;&gt;"wait"),"AT",IF(AIL!$BH43="AI",IF(Sheet1!$E43&lt;AIL!$BG43-200,200,"wait"),0))</f>
        <v>wait</v>
      </c>
      <c r="JV42" s="10" t="str">
        <f>IF(AND(JV41&gt;0,JV41&lt;&gt;"wait"),"AT",IF(AIL!$BH43="AI",IF(Sheet1!$D43&gt;AIL!$BG43+50,50,"wait"),0))</f>
        <v>wait</v>
      </c>
      <c r="JW42" s="10" t="str">
        <f>IF(AND(JW41&gt;0,JW41&lt;&gt;"wait"),"AT",IF(AIL!$BH43="AI",IF(Sheet1!$D43&gt;AIL!$BG43+100,100,"wait"),0))</f>
        <v>wait</v>
      </c>
      <c r="JX42" s="10" t="str">
        <f>IF(AND(JX41&gt;0,JX41&lt;&gt;"wait"),"AT",IF(AIL!$BH43="AI",IF(Sheet1!$D43&gt;AIL!$BG43+150,150,"wait"),0))</f>
        <v>wait</v>
      </c>
      <c r="JY42" s="10" t="str">
        <f>IF(AND(JY41&gt;0,JY41&lt;&gt;"wait"),"AT",IF(AIL!$BH43="AI",IF(Sheet1!$D43&gt;AIL!$BG43+200,200,"wait"),0))</f>
        <v>wait</v>
      </c>
      <c r="JZ42" s="10">
        <f t="shared" si="60"/>
        <v>100</v>
      </c>
      <c r="KB42" s="10" t="str">
        <f>IF(AND(KB41&gt;0,KB41&lt;&gt;"wait"),"AT",IF(AIL!$BJ43="AI",IF(Sheet1!$E43&lt;AIL!$BI43-50,50,"wait"),0))</f>
        <v>AT</v>
      </c>
      <c r="KC42" s="10" t="str">
        <f>IF(AND(KC41&gt;0,KC41&lt;&gt;"wait"),"AT",IF(AIL!$BJ43="AI",IF(Sheet1!$E43&lt;AIL!$BI43-100,100,"wait"),0))</f>
        <v>wait</v>
      </c>
      <c r="KD42" s="10" t="str">
        <f>IF(AND(KD41&gt;0,KD41&lt;&gt;"wait"),"AT",IF(AIL!$BJ43="AI",IF(Sheet1!$E43&lt;AIL!$BI43-150,150,"wait"),0))</f>
        <v>wait</v>
      </c>
      <c r="KE42" s="10" t="str">
        <f>IF(AND(KE41&gt;0,KE41&lt;&gt;"wait"),"AT",IF(AIL!$BJ43="AI",IF(Sheet1!$E43&lt;AIL!$BI43-200,200,"wait"),0))</f>
        <v>wait</v>
      </c>
      <c r="KF42" s="10" t="str">
        <f>IF(AND(KF41&gt;0,KF41&lt;&gt;"wait"),"AT",IF(AIL!$BJ43="AI",IF(Sheet1!$D43&gt;AIL!$BI43+50,50,"wait"),0))</f>
        <v>wait</v>
      </c>
      <c r="KG42" s="10" t="str">
        <f>IF(AND(KG41&gt;0,KG41&lt;&gt;"wait"),"AT",IF(AIL!$BJ43="AI",IF(Sheet1!$D43&gt;AIL!$BI43+100,100,"wait"),0))</f>
        <v>wait</v>
      </c>
      <c r="KH42" s="10" t="str">
        <f>IF(AND(KH41&gt;0,KH41&lt;&gt;"wait"),"AT",IF(AIL!$BJ43="AI",IF(Sheet1!$D43&gt;AIL!$BI43+150,150,"wait"),0))</f>
        <v>wait</v>
      </c>
      <c r="KI42" s="10" t="str">
        <f>IF(AND(KI41&gt;0,KI41&lt;&gt;"wait"),"AT",IF(AIL!$BJ43="AI",IF(Sheet1!$D43&gt;AIL!$BI43+200,200,"wait"),0))</f>
        <v>wait</v>
      </c>
      <c r="KJ42" s="10">
        <f t="shared" si="61"/>
        <v>50</v>
      </c>
      <c r="KL42" s="10" t="str">
        <f>IF(AND(KL41&gt;0,KL41&lt;&gt;"wait"),"AT",IF(AIL!$BL43="AI",IF(Sheet1!$E43&lt;AIL!$BK43-50,50,"wait"),0))</f>
        <v>wait</v>
      </c>
      <c r="KM42" s="10" t="str">
        <f>IF(AND(KM41&gt;0,KM41&lt;&gt;"wait"),"AT",IF(AIL!$BL43="AI",IF(Sheet1!$E43&lt;AIL!$BK43-100,100,"wait"),0))</f>
        <v>wait</v>
      </c>
      <c r="KN42" s="10" t="str">
        <f>IF(AND(KN41&gt;0,KN41&lt;&gt;"wait"),"AT",IF(AIL!$BL43="AI",IF(Sheet1!$E43&lt;AIL!$BK43-150,150,"wait"),0))</f>
        <v>wait</v>
      </c>
      <c r="KO42" s="10" t="str">
        <f>IF(AND(KO41&gt;0,KO41&lt;&gt;"wait"),"AT",IF(AIL!$BL43="AI",IF(Sheet1!$E43&lt;AIL!$BK43-200,200,"wait"),0))</f>
        <v>wait</v>
      </c>
      <c r="KP42" s="10" t="str">
        <f>IF(AND(KP41&gt;0,KP41&lt;&gt;"wait"),"AT",IF(AIL!$BL43="AI",IF(Sheet1!$D43&gt;AIL!$BK43+50,50,"wait"),0))</f>
        <v>AT</v>
      </c>
      <c r="KQ42" s="10" t="str">
        <f>IF(AND(KQ41&gt;0,KQ41&lt;&gt;"wait"),"AT",IF(AIL!$BL43="AI",IF(Sheet1!$D43&gt;AIL!$BK43+100,100,"wait"),0))</f>
        <v>wait</v>
      </c>
      <c r="KR42" s="10" t="str">
        <f>IF(AND(KR41&gt;0,KR41&lt;&gt;"wait"),"AT",IF(AIL!$BL43="AI",IF(Sheet1!$D43&gt;AIL!$BK43+150,150,"wait"),0))</f>
        <v>wait</v>
      </c>
      <c r="KS42" s="10" t="str">
        <f>IF(AND(KS41&gt;0,KS41&lt;&gt;"wait"),"AT",IF(AIL!$BL43="AI",IF(Sheet1!$D43&gt;AIL!$BK43+200,200,"wait"),0))</f>
        <v>wait</v>
      </c>
      <c r="KT42" s="10">
        <f t="shared" si="62"/>
        <v>-50</v>
      </c>
      <c r="KV42" s="10" t="str">
        <f>IF(AND(KV41&gt;0,KV41&lt;&gt;"wait"),"AT",IF(AIL!$BN43="AI",IF(Sheet1!$E43&lt;AIL!$BM43-50,50,"wait"),0))</f>
        <v>wait</v>
      </c>
      <c r="KW42" s="10" t="str">
        <f>IF(AND(KW41&gt;0,KW41&lt;&gt;"wait"),"AT",IF(AIL!$BN43="AI",IF(Sheet1!$E43&lt;AIL!$BM43-100,100,"wait"),0))</f>
        <v>wait</v>
      </c>
      <c r="KX42" s="10" t="str">
        <f>IF(AND(KX41&gt;0,KX41&lt;&gt;"wait"),"AT",IF(AIL!$BN43="AI",IF(Sheet1!$E43&lt;AIL!$BM43-150,150,"wait"),0))</f>
        <v>wait</v>
      </c>
      <c r="KY42" s="10" t="str">
        <f>IF(AND(KY41&gt;0,KY41&lt;&gt;"wait"),"AT",IF(AIL!$BN43="AI",IF(Sheet1!$E43&lt;AIL!$BM43-200,200,"wait"),0))</f>
        <v>wait</v>
      </c>
      <c r="KZ42" s="10" t="str">
        <f>IF(AND(KZ41&gt;0,KZ41&lt;&gt;"wait"),"AT",IF(AIL!$BN43="AI",IF(Sheet1!$D43&gt;AIL!$BM43+50,50,"wait"),0))</f>
        <v>AT</v>
      </c>
      <c r="LA42" s="10" t="str">
        <f>IF(AND(LA41&gt;0,LA41&lt;&gt;"wait"),"AT",IF(AIL!$BN43="AI",IF(Sheet1!$D43&gt;AIL!$BM43+100,100,"wait"),0))</f>
        <v>wait</v>
      </c>
      <c r="LB42" s="10" t="str">
        <f>IF(AND(LB41&gt;0,LB41&lt;&gt;"wait"),"AT",IF(AIL!$BN43="AI",IF(Sheet1!$D43&gt;AIL!$BM43+150,150,"wait"),0))</f>
        <v>wait</v>
      </c>
      <c r="LC42" s="10" t="str">
        <f>IF(AND(LC41&gt;0,LC41&lt;&gt;"wait"),"AT",IF(AIL!$BN43="AI",IF(Sheet1!$D43&gt;AIL!$BM43+200,200,"wait"),0))</f>
        <v>wait</v>
      </c>
      <c r="LD42" s="10">
        <f t="shared" si="63"/>
        <v>-50</v>
      </c>
      <c r="LF42" s="10" t="str">
        <f>IF(AND(LF41&gt;0,LF41&lt;&gt;"wait"),"AT",IF(AIL!$BP43="AI",IF(Sheet1!$E43&lt;AIL!$BO43-50,50,"wait"),0))</f>
        <v>wait</v>
      </c>
      <c r="LG42" s="10" t="str">
        <f>IF(AND(LG41&gt;0,LG41&lt;&gt;"wait"),"AT",IF(AIL!$BP43="AI",IF(Sheet1!$E43&lt;AIL!$BO43-100,100,"wait"),0))</f>
        <v>wait</v>
      </c>
      <c r="LH42" s="10" t="str">
        <f>IF(AND(LH41&gt;0,LH41&lt;&gt;"wait"),"AT",IF(AIL!$BP43="AI",IF(Sheet1!$E43&lt;AIL!$BO43-150,150,"wait"),0))</f>
        <v>wait</v>
      </c>
      <c r="LI42" s="10" t="str">
        <f>IF(AND(LI41&gt;0,LI41&lt;&gt;"wait"),"AT",IF(AIL!$BP43="AI",IF(Sheet1!$E43&lt;AIL!$BO43-200,200,"wait"),0))</f>
        <v>wait</v>
      </c>
      <c r="LJ42" s="10" t="str">
        <f>IF(AND(LJ41&gt;0,LJ41&lt;&gt;"wait"),"AT",IF(AIL!$BP43="AI",IF(Sheet1!$D43&gt;AIL!$BO43+50,50,"wait"),0))</f>
        <v>AT</v>
      </c>
      <c r="LK42" s="10" t="str">
        <f>IF(AND(LK41&gt;0,LK41&lt;&gt;"wait"),"AT",IF(AIL!$BP43="AI",IF(Sheet1!$D43&gt;AIL!$BO43+100,100,"wait"),0))</f>
        <v>wait</v>
      </c>
      <c r="LL42" s="10" t="str">
        <f>IF(AND(LL41&gt;0,LL41&lt;&gt;"wait"),"AT",IF(AIL!$BP43="AI",IF(Sheet1!$D43&gt;AIL!$BO43+150,150,"wait"),0))</f>
        <v>wait</v>
      </c>
      <c r="LM42" s="10" t="str">
        <f>IF(AND(LM41&gt;0,LM41&lt;&gt;"wait"),"AT",IF(AIL!$BP43="AI",IF(Sheet1!$D43&gt;AIL!$BO43+200,200,"wait"),0))</f>
        <v>wait</v>
      </c>
      <c r="LN42" s="10">
        <f t="shared" si="64"/>
        <v>-50</v>
      </c>
      <c r="LP42" s="10" t="str">
        <f>IF(AND(LP41&gt;0,LP41&lt;&gt;"wait"),"AT",IF(AIL!$BR43="AI",IF(Sheet1!$E43&lt;AIL!$BQ43-50,50,"wait"),0))</f>
        <v>wait</v>
      </c>
      <c r="LQ42" s="10" t="str">
        <f>IF(AND(LQ41&gt;0,LQ41&lt;&gt;"wait"),"AT",IF(AIL!$BR43="AI",IF(Sheet1!$E43&lt;AIL!$BQ43-100,100,"wait"),0))</f>
        <v>wait</v>
      </c>
      <c r="LR42" s="10" t="str">
        <f>IF(AND(LR41&gt;0,LR41&lt;&gt;"wait"),"AT",IF(AIL!$BR43="AI",IF(Sheet1!$E43&lt;AIL!$BQ43-150,150,"wait"),0))</f>
        <v>wait</v>
      </c>
      <c r="LS42" s="10" t="str">
        <f>IF(AND(LS41&gt;0,LS41&lt;&gt;"wait"),"AT",IF(AIL!$BR43="AI",IF(Sheet1!$E43&lt;AIL!$BQ43-200,200,"wait"),0))</f>
        <v>wait</v>
      </c>
      <c r="LT42" s="10" t="str">
        <f>IF(AND(LT41&gt;0,LT41&lt;&gt;"wait"),"AT",IF(AIL!$BR43="AI",IF(Sheet1!$D43&gt;AIL!$BQ43+50,50,"wait"),0))</f>
        <v>AT</v>
      </c>
      <c r="LU42" s="10" t="str">
        <f>IF(AND(LU41&gt;0,LU41&lt;&gt;"wait"),"AT",IF(AIL!$BR43="AI",IF(Sheet1!$D43&gt;AIL!$BQ43+100,100,"wait"),0))</f>
        <v>wait</v>
      </c>
      <c r="LV42" s="10" t="str">
        <f>IF(AND(LV41&gt;0,LV41&lt;&gt;"wait"),"AT",IF(AIL!$BR43="AI",IF(Sheet1!$D43&gt;AIL!$BQ43+150,150,"wait"),0))</f>
        <v>wait</v>
      </c>
      <c r="LW42" s="10" t="str">
        <f>IF(AND(LW41&gt;0,LW41&lt;&gt;"wait"),"AT",IF(AIL!$BR43="AI",IF(Sheet1!$D43&gt;AIL!$BQ43+200,200,"wait"),0))</f>
        <v>wait</v>
      </c>
      <c r="LX42" s="10">
        <f t="shared" si="65"/>
        <v>-50</v>
      </c>
    </row>
    <row r="43" spans="1:336" x14ac:dyDescent="0.3">
      <c r="A43" t="str">
        <f>Sheet1!B43</f>
        <v>03/01 09:56</v>
      </c>
      <c r="B43">
        <f>Sheet1!D43</f>
        <v>29205</v>
      </c>
      <c r="C43">
        <f>Sheet1!E43</f>
        <v>29162</v>
      </c>
      <c r="E43">
        <f>MAX($B43:$B$162)</f>
        <v>29293</v>
      </c>
      <c r="F43">
        <f>MIN($C43:$C$162)</f>
        <v>29062</v>
      </c>
      <c r="H43" s="8" t="str">
        <f>IF(AND(H42&gt;0,H42&lt;&gt;"wait"),"AT",IF(AIL!$D44="AI",IF(Sheet1!$E44&lt;AIL!$C44-50,50,"wait"),0))</f>
        <v>AT</v>
      </c>
      <c r="I43" s="8" t="str">
        <f>IF(AND(I42&gt;0,I42&lt;&gt;"wait"),"AT",IF(AIL!$D44="AI",IF(Sheet1!$E44&lt;AIL!$C44-100,100,"wait"),0))</f>
        <v>AT</v>
      </c>
      <c r="J43" s="8" t="str">
        <f>IF(AND(J42&gt;0,J42&lt;&gt;"wait"),"AT",IF(AIL!$D44="AI",IF(Sheet1!$E44&lt;AIL!$C44-150,150,"wait"),0))</f>
        <v>AT</v>
      </c>
      <c r="K43" s="8" t="str">
        <f>IF(AND(K42&gt;0,K42&lt;&gt;"wait"),"AT",IF(AIL!$D44="AI",IF(Sheet1!$E44&lt;AIL!$C44-200,200,"wait"),0))</f>
        <v>AT</v>
      </c>
      <c r="L43" s="8" t="str">
        <f>IF(AND(L42&gt;0,L42&lt;&gt;"wait"),"AT",IF(AIL!$D44="AI",IF(Sheet1!$D44&gt;AIL!$C44+50,50,"wait"),0))</f>
        <v>AT</v>
      </c>
      <c r="M43" s="8" t="str">
        <f>IF(AND(M42&gt;0,M42&lt;&gt;"wait"),"AT",IF(AIL!$D44="AI",IF(Sheet1!$D44&gt;AIL!$C44+100,100,"wait"),0))</f>
        <v>wait</v>
      </c>
      <c r="N43" s="8" t="str">
        <f>IF(AND(N42&gt;0,N42&lt;&gt;"wait"),"AT",IF(AIL!$D44="AI",IF(Sheet1!$D44&gt;AIL!$C44+150,150,"wait"),0))</f>
        <v>wait</v>
      </c>
      <c r="O43" s="8" t="str">
        <f>IF(AND(O42&gt;0,O42&lt;&gt;"wait"),"AT",IF(AIL!$D44="AI",IF(Sheet1!$D44&gt;AIL!$C44+200,200,"wait"),0))</f>
        <v>wait</v>
      </c>
      <c r="P43" s="8">
        <f t="shared" si="66"/>
        <v>-50</v>
      </c>
      <c r="R43" s="8" t="str">
        <f>IF(AND(R42&gt;0,R42&lt;&gt;"wait"),"AT",IF(AIL!$F44="AI",IF(Sheet1!$E44&lt;AIL!$E44-50,50,"wait"),0))</f>
        <v>AT</v>
      </c>
      <c r="S43" s="8" t="str">
        <f>IF(AND(S42&gt;0,S42&lt;&gt;"wait"),"AT",IF(AIL!$F44="AI",IF(Sheet1!$E44&lt;AIL!$E44-100,100,"wait"),0))</f>
        <v>AT</v>
      </c>
      <c r="T43" s="8" t="str">
        <f>IF(AND(T42&gt;0,T42&lt;&gt;"wait"),"AT",IF(AIL!$F44="AI",IF(Sheet1!$E44&lt;AIL!$E44-150,150,"wait"),0))</f>
        <v>AT</v>
      </c>
      <c r="U43" s="8" t="str">
        <f>IF(AND(U42&gt;0,U42&lt;&gt;"wait"),"AT",IF(AIL!$F44="AI",IF(Sheet1!$E44&lt;AIL!$E44-200,200,"wait"),0))</f>
        <v>AT</v>
      </c>
      <c r="V43" s="8" t="str">
        <f>IF(AND(V42&gt;0,V42&lt;&gt;"wait"),"AT",IF(AIL!$F44="AI",IF(Sheet1!$D44&gt;AIL!$E44+50,50,"wait"),0))</f>
        <v>AT</v>
      </c>
      <c r="W43" s="8" t="str">
        <f>IF(AND(W42&gt;0,W42&lt;&gt;"wait"),"AT",IF(AIL!$F44="AI",IF(Sheet1!$D44&gt;AIL!$E44+100,100,"wait"),0))</f>
        <v>wait</v>
      </c>
      <c r="X43" s="8" t="str">
        <f>IF(AND(X42&gt;0,X42&lt;&gt;"wait"),"AT",IF(AIL!$F44="AI",IF(Sheet1!$D44&gt;AIL!$E44+150,150,"wait"),0))</f>
        <v>wait</v>
      </c>
      <c r="Y43" s="8" t="str">
        <f>IF(AND(Y42&gt;0,Y42&lt;&gt;"wait"),"AT",IF(AIL!$F44="AI",IF(Sheet1!$D44&gt;AIL!$E44+200,200,"wait"),0))</f>
        <v>wait</v>
      </c>
      <c r="Z43" s="8">
        <f t="shared" si="67"/>
        <v>-50</v>
      </c>
      <c r="AB43" s="8" t="str">
        <f>IF(AND(AB42&gt;0,AB42&lt;&gt;"wait"),"AT",IF(AIL!$H44="AI",IF(Sheet1!$E44&lt;AIL!$G44-50,50,"wait"),0))</f>
        <v>AT</v>
      </c>
      <c r="AC43" s="8" t="str">
        <f>IF(AND(AC42&gt;0,AC42&lt;&gt;"wait"),"AT",IF(AIL!$H44="AI",IF(Sheet1!$E44&lt;AIL!$G44-100,100,"wait"),0))</f>
        <v>AT</v>
      </c>
      <c r="AD43" s="8" t="str">
        <f>IF(AND(AD42&gt;0,AD42&lt;&gt;"wait"),"AT",IF(AIL!$H44="AI",IF(Sheet1!$E44&lt;AIL!$G44-150,150,"wait"),0))</f>
        <v>AT</v>
      </c>
      <c r="AE43" s="8" t="str">
        <f>IF(AND(AE42&gt;0,AE42&lt;&gt;"wait"),"AT",IF(AIL!$H44="AI",IF(Sheet1!$E44&lt;AIL!$G44-200,200,"wait"),0))</f>
        <v>AT</v>
      </c>
      <c r="AF43" s="8" t="str">
        <f>IF(AND(AF42&gt;0,AF42&lt;&gt;"wait"),"AT",IF(AIL!$H44="AI",IF(Sheet1!$D44&gt;AIL!$G44+50,50,"wait"),0))</f>
        <v>AT</v>
      </c>
      <c r="AG43" s="8" t="str">
        <f>IF(AND(AG42&gt;0,AG42&lt;&gt;"wait"),"AT",IF(AIL!$H44="AI",IF(Sheet1!$D44&gt;AIL!$G44+100,100,"wait"),0))</f>
        <v>wait</v>
      </c>
      <c r="AH43" s="8" t="str">
        <f>IF(AND(AH42&gt;0,AH42&lt;&gt;"wait"),"AT",IF(AIL!$H44="AI",IF(Sheet1!$D44&gt;AIL!$G44+150,150,"wait"),0))</f>
        <v>wait</v>
      </c>
      <c r="AI43" s="8" t="str">
        <f>IF(AND(AI42&gt;0,AI42&lt;&gt;"wait"),"AT",IF(AIL!$H44="AI",IF(Sheet1!$D44&gt;AIL!$G44+200,200,"wait"),0))</f>
        <v>wait</v>
      </c>
      <c r="AJ43" s="8">
        <f t="shared" si="68"/>
        <v>-50</v>
      </c>
      <c r="AL43" s="8" t="str">
        <f>IF(AND(AL42&gt;0,AL42&lt;&gt;"wait"),"AT",IF(AIL!$J44="AI",IF(Sheet1!$E44&lt;AIL!$I44-50,50,"wait"),0))</f>
        <v>AT</v>
      </c>
      <c r="AM43" s="8" t="str">
        <f>IF(AND(AM42&gt;0,AM42&lt;&gt;"wait"),"AT",IF(AIL!$J44="AI",IF(Sheet1!$E44&lt;AIL!$I44-100,100,"wait"),0))</f>
        <v>AT</v>
      </c>
      <c r="AN43" s="8" t="str">
        <f>IF(AND(AN42&gt;0,AN42&lt;&gt;"wait"),"AT",IF(AIL!$J44="AI",IF(Sheet1!$E44&lt;AIL!$I44-150,150,"wait"),0))</f>
        <v>AT</v>
      </c>
      <c r="AO43" s="8" t="str">
        <f>IF(AND(AO42&gt;0,AO42&lt;&gt;"wait"),"AT",IF(AIL!$J44="AI",IF(Sheet1!$E44&lt;AIL!$I44-200,200,"wait"),0))</f>
        <v>AT</v>
      </c>
      <c r="AP43" s="8" t="str">
        <f>IF(AND(AP42&gt;0,AP42&lt;&gt;"wait"),"AT",IF(AIL!$J44="AI",IF(Sheet1!$D44&gt;AIL!$I44+50,50,"wait"),0))</f>
        <v>AT</v>
      </c>
      <c r="AQ43" s="8" t="str">
        <f>IF(AND(AQ42&gt;0,AQ42&lt;&gt;"wait"),"AT",IF(AIL!$J44="AI",IF(Sheet1!$D44&gt;AIL!$I44+100,100,"wait"),0))</f>
        <v>wait</v>
      </c>
      <c r="AR43" s="8" t="str">
        <f>IF(AND(AR42&gt;0,AR42&lt;&gt;"wait"),"AT",IF(AIL!$J44="AI",IF(Sheet1!$D44&gt;AIL!$I44+150,150,"wait"),0))</f>
        <v>wait</v>
      </c>
      <c r="AS43" s="8" t="str">
        <f>IF(AND(AS42&gt;0,AS42&lt;&gt;"wait"),"AT",IF(AIL!$J44="AI",IF(Sheet1!$D44&gt;AIL!$I44+200,200,"wait"),0))</f>
        <v>wait</v>
      </c>
      <c r="AT43" s="8">
        <f t="shared" si="69"/>
        <v>-50</v>
      </c>
      <c r="AU43" s="8"/>
      <c r="AV43" s="8" t="str">
        <f>IF(AND(AV42&gt;0,AV42&lt;&gt;"wait"),"AT",IF(AIL!$L44="AI",IF(Sheet1!$E44&lt;AIL!$K44-50,50,"wait"),0))</f>
        <v>AT</v>
      </c>
      <c r="AW43" s="8" t="str">
        <f>IF(AND(AW42&gt;0,AW42&lt;&gt;"wait"),"AT",IF(AIL!$L44="AI",IF(Sheet1!$E44&lt;AIL!$K44-100,100,"wait"),0))</f>
        <v>AT</v>
      </c>
      <c r="AX43" s="8" t="str">
        <f>IF(AND(AX42&gt;0,AX42&lt;&gt;"wait"),"AT",IF(AIL!$L44="AI",IF(Sheet1!$E44&lt;AIL!$K44-150,150,"wait"),0))</f>
        <v>AT</v>
      </c>
      <c r="AY43" s="8" t="str">
        <f>IF(AND(AY42&gt;0,AY42&lt;&gt;"wait"),"AT",IF(AIL!$L44="AI",IF(Sheet1!$E44&lt;AIL!$K44-200,200,"wait"),0))</f>
        <v>AT</v>
      </c>
      <c r="AZ43" s="8" t="str">
        <f>IF(AND(AZ42&gt;0,AZ42&lt;&gt;"wait"),"AT",IF(AIL!$L44="AI",IF(Sheet1!$D44&gt;AIL!$K44+50,50,"wait"),0))</f>
        <v>AT</v>
      </c>
      <c r="BA43" s="8" t="str">
        <f>IF(AND(BA42&gt;0,BA42&lt;&gt;"wait"),"AT",IF(AIL!$L44="AI",IF(Sheet1!$D44&gt;AIL!$K44+100,100,"wait"),0))</f>
        <v>wait</v>
      </c>
      <c r="BB43" s="8" t="str">
        <f>IF(AND(BB42&gt;0,BB42&lt;&gt;"wait"),"AT",IF(AIL!$L44="AI",IF(Sheet1!$D44&gt;AIL!$K44+150,150,"wait"),0))</f>
        <v>wait</v>
      </c>
      <c r="BC43" s="8" t="str">
        <f>IF(AND(BC42&gt;0,BC42&lt;&gt;"wait"),"AT",IF(AIL!$L44="AI",IF(Sheet1!$D44&gt;AIL!$K44+200,200,"wait"),0))</f>
        <v>wait</v>
      </c>
      <c r="BD43" s="8">
        <f t="shared" si="70"/>
        <v>-50</v>
      </c>
      <c r="BE43" s="8"/>
      <c r="BF43" s="8" t="str">
        <f>IF(AND(BF42&gt;0,BF42&lt;&gt;"wait"),"AT",IF(AIL!$N44="AI",IF(Sheet1!$E44&lt;AIL!$M44-50,50,"wait"),0))</f>
        <v>AT</v>
      </c>
      <c r="BG43" s="8" t="str">
        <f>IF(AND(BG42&gt;0,BG42&lt;&gt;"wait"),"AT",IF(AIL!$N44="AI",IF(Sheet1!$E44&lt;AIL!$M44-100,100,"wait"),0))</f>
        <v>AT</v>
      </c>
      <c r="BH43" s="8" t="str">
        <f>IF(AND(BH42&gt;0,BH42&lt;&gt;"wait"),"AT",IF(AIL!$N44="AI",IF(Sheet1!$E44&lt;AIL!$M44-150,150,"wait"),0))</f>
        <v>AT</v>
      </c>
      <c r="BI43" s="8" t="str">
        <f>IF(AND(BI42&gt;0,BI42&lt;&gt;"wait"),"AT",IF(AIL!$N44="AI",IF(Sheet1!$E44&lt;AIL!$M44-200,200,"wait"),0))</f>
        <v>AT</v>
      </c>
      <c r="BJ43" s="8" t="str">
        <f>IF(AND(BJ42&gt;0,BJ42&lt;&gt;"wait"),"AT",IF(AIL!$N44="AI",IF(Sheet1!$D44&gt;AIL!$M44+50,50,"wait"),0))</f>
        <v>AT</v>
      </c>
      <c r="BK43" s="8" t="str">
        <f>IF(AND(BK42&gt;0,BK42&lt;&gt;"wait"),"AT",IF(AIL!$N44="AI",IF(Sheet1!$D44&gt;AIL!$M44+100,100,"wait"),0))</f>
        <v>wait</v>
      </c>
      <c r="BL43" s="8" t="str">
        <f>IF(AND(BL42&gt;0,BL42&lt;&gt;"wait"),"AT",IF(AIL!$N44="AI",IF(Sheet1!$D44&gt;AIL!$M44+150,150,"wait"),0))</f>
        <v>wait</v>
      </c>
      <c r="BM43" s="8" t="str">
        <f>IF(AND(BM42&gt;0,BM42&lt;&gt;"wait"),"AT",IF(AIL!$N44="AI",IF(Sheet1!$D44&gt;AIL!$M44+200,200,"wait"),0))</f>
        <v>wait</v>
      </c>
      <c r="BN43" s="8">
        <f t="shared" si="71"/>
        <v>-50</v>
      </c>
      <c r="BO43" s="8"/>
      <c r="BP43" s="8" t="str">
        <f>IF(AND(BP42&gt;0,BP42&lt;&gt;"wait"),"AT",IF(AIL!$P44="AI",IF(Sheet1!$E44&lt;AIL!$O44-50,50,"wait"),0))</f>
        <v>AT</v>
      </c>
      <c r="BQ43" s="8" t="str">
        <f>IF(AND(BQ42&gt;0,BQ42&lt;&gt;"wait"),"AT",IF(AIL!$P44="AI",IF(Sheet1!$E44&lt;AIL!$O44-100,100,"wait"),0))</f>
        <v>AT</v>
      </c>
      <c r="BR43" s="8" t="str">
        <f>IF(AND(BR42&gt;0,BR42&lt;&gt;"wait"),"AT",IF(AIL!$P44="AI",IF(Sheet1!$E44&lt;AIL!$O44-150,150,"wait"),0))</f>
        <v>AT</v>
      </c>
      <c r="BS43" s="8" t="str">
        <f>IF(AND(BS42&gt;0,BS42&lt;&gt;"wait"),"AT",IF(AIL!$P44="AI",IF(Sheet1!$E44&lt;AIL!$O44-200,200,"wait"),0))</f>
        <v>AT</v>
      </c>
      <c r="BT43" s="8" t="str">
        <f>IF(AND(BT42&gt;0,BT42&lt;&gt;"wait"),"AT",IF(AIL!$P44="AI",IF(Sheet1!$D44&gt;AIL!$O44+50,50,"wait"),0))</f>
        <v>AT</v>
      </c>
      <c r="BU43" s="8" t="str">
        <f>IF(AND(BU42&gt;0,BU42&lt;&gt;"wait"),"AT",IF(AIL!$P44="AI",IF(Sheet1!$D44&gt;AIL!$O44+100,100,"wait"),0))</f>
        <v>wait</v>
      </c>
      <c r="BV43" s="8" t="str">
        <f>IF(AND(BV42&gt;0,BV42&lt;&gt;"wait"),"AT",IF(AIL!$P44="AI",IF(Sheet1!$D44&gt;AIL!$O44+150,150,"wait"),0))</f>
        <v>wait</v>
      </c>
      <c r="BW43" s="8" t="str">
        <f>IF(AND(BW42&gt;0,BW42&lt;&gt;"wait"),"AT",IF(AIL!$P44="AI",IF(Sheet1!$D44&gt;AIL!$O44+200,200,"wait"),0))</f>
        <v>wait</v>
      </c>
      <c r="BX43" s="8">
        <f t="shared" si="72"/>
        <v>-50</v>
      </c>
      <c r="BY43" s="8"/>
      <c r="BZ43" s="8" t="str">
        <f>IF(AND(BZ42&gt;0,BZ42&lt;&gt;"wait"),"AT",IF(AIL!$R44="AI",IF(Sheet1!$E44&lt;AIL!$Q44-50,50,"wait"),0))</f>
        <v>AT</v>
      </c>
      <c r="CA43" s="8" t="str">
        <f>IF(AND(CA42&gt;0,CA42&lt;&gt;"wait"),"AT",IF(AIL!$R44="AI",IF(Sheet1!$E44&lt;AIL!$Q44-100,100,"wait"),0))</f>
        <v>AT</v>
      </c>
      <c r="CB43" s="8" t="str">
        <f>IF(AND(CB42&gt;0,CB42&lt;&gt;"wait"),"AT",IF(AIL!$R44="AI",IF(Sheet1!$E44&lt;AIL!$Q44-150,150,"wait"),0))</f>
        <v>AT</v>
      </c>
      <c r="CC43" s="8" t="str">
        <f>IF(AND(CC42&gt;0,CC42&lt;&gt;"wait"),"AT",IF(AIL!$R44="AI",IF(Sheet1!$E44&lt;AIL!$Q44-200,200,"wait"),0))</f>
        <v>AT</v>
      </c>
      <c r="CD43" s="8" t="str">
        <f>IF(AND(CD42&gt;0,CD42&lt;&gt;"wait"),"AT",IF(AIL!$R44="AI",IF(Sheet1!$D44&gt;AIL!$Q44+50,50,"wait"),0))</f>
        <v>AT</v>
      </c>
      <c r="CE43" s="8" t="str">
        <f>IF(AND(CE42&gt;0,CE42&lt;&gt;"wait"),"AT",IF(AIL!$R44="AI",IF(Sheet1!$D44&gt;AIL!$Q44+100,100,"wait"),0))</f>
        <v>wait</v>
      </c>
      <c r="CF43" s="8" t="str">
        <f>IF(AND(CF42&gt;0,CF42&lt;&gt;"wait"),"AT",IF(AIL!$R44="AI",IF(Sheet1!$D44&gt;AIL!$Q44+150,150,"wait"),0))</f>
        <v>wait</v>
      </c>
      <c r="CG43" s="8" t="str">
        <f>IF(AND(CG42&gt;0,CG42&lt;&gt;"wait"),"AT",IF(AIL!$R44="AI",IF(Sheet1!$D44&gt;AIL!$Q44+200,200,"wait"),0))</f>
        <v>wait</v>
      </c>
      <c r="CH43" s="8">
        <f t="shared" si="73"/>
        <v>-50</v>
      </c>
      <c r="CI43" s="8"/>
      <c r="CJ43" s="8" t="str">
        <f>IF(AND(CJ42&gt;0,CJ42&lt;&gt;"wait"),"AT",IF(AIL!$T44="AI",IF(Sheet1!$E44&lt;AIL!$S44-50,50,"wait"),0))</f>
        <v>AT</v>
      </c>
      <c r="CK43" s="8" t="str">
        <f>IF(AND(CK42&gt;0,CK42&lt;&gt;"wait"),"AT",IF(AIL!$T44="AI",IF(Sheet1!$E44&lt;AIL!$S44-100,100,"wait"),0))</f>
        <v>AT</v>
      </c>
      <c r="CL43" s="8" t="str">
        <f>IF(AND(CL42&gt;0,CL42&lt;&gt;"wait"),"AT",IF(AIL!$T44="AI",IF(Sheet1!$E44&lt;AIL!$S44-150,150,"wait"),0))</f>
        <v>AT</v>
      </c>
      <c r="CM43" s="8" t="str">
        <f>IF(AND(CM42&gt;0,CM42&lt;&gt;"wait"),"AT",IF(AIL!$T44="AI",IF(Sheet1!$E44&lt;AIL!$S44-200,200,"wait"),0))</f>
        <v>wait</v>
      </c>
      <c r="CN43" s="8" t="str">
        <f>IF(AND(CN42&gt;0,CN42&lt;&gt;"wait"),"AT",IF(AIL!$T44="AI",IF(Sheet1!$D44&gt;AIL!$S44+50,50,"wait"),0))</f>
        <v>AT</v>
      </c>
      <c r="CO43" s="8" t="str">
        <f>IF(AND(CO42&gt;0,CO42&lt;&gt;"wait"),"AT",IF(AIL!$T44="AI",IF(Sheet1!$D44&gt;AIL!$S44+100,100,"wait"),0))</f>
        <v>AT</v>
      </c>
      <c r="CP43" s="8" t="str">
        <f>IF(AND(CP42&gt;0,CP42&lt;&gt;"wait"),"AT",IF(AIL!$T44="AI",IF(Sheet1!$D44&gt;AIL!$S44+150,150,"wait"),0))</f>
        <v>wait</v>
      </c>
      <c r="CQ43" s="8" t="str">
        <f>IF(AND(CQ42&gt;0,CQ42&lt;&gt;"wait"),"AT",IF(AIL!$T44="AI",IF(Sheet1!$D44&gt;AIL!$S44+200,200,"wait"),0))</f>
        <v>wait</v>
      </c>
      <c r="CR43" s="8">
        <f t="shared" si="74"/>
        <v>-100</v>
      </c>
      <c r="CS43" s="8"/>
      <c r="CT43" s="8" t="str">
        <f>IF(AND(CT42&gt;0,CT42&lt;&gt;"wait"),"AT",IF(AIL!$V44="AI",IF(Sheet1!$E44&lt;AIL!$U44-50,50,"wait"),0))</f>
        <v>AT</v>
      </c>
      <c r="CU43" s="8" t="str">
        <f>IF(AND(CU42&gt;0,CU42&lt;&gt;"wait"),"AT",IF(AIL!$V44="AI",IF(Sheet1!$E44&lt;AIL!$U44-100,100,"wait"),0))</f>
        <v>AT</v>
      </c>
      <c r="CV43" s="8" t="str">
        <f>IF(AND(CV42&gt;0,CV42&lt;&gt;"wait"),"AT",IF(AIL!$V44="AI",IF(Sheet1!$E44&lt;AIL!$U44-150,150,"wait"),0))</f>
        <v>AT</v>
      </c>
      <c r="CW43" s="8" t="str">
        <f>IF(AND(CW42&gt;0,CW42&lt;&gt;"wait"),"AT",IF(AIL!$V44="AI",IF(Sheet1!$E44&lt;AIL!$U44-200,200,"wait"),0))</f>
        <v>wait</v>
      </c>
      <c r="CX43" s="8" t="str">
        <f>IF(AND(CX42&gt;0,CX42&lt;&gt;"wait"),"AT",IF(AIL!$V44="AI",IF(Sheet1!$D44&gt;AIL!$U44+50,50,"wait"),0))</f>
        <v>AT</v>
      </c>
      <c r="CY43" s="8" t="str">
        <f>IF(AND(CY42&gt;0,CY42&lt;&gt;"wait"),"AT",IF(AIL!$V44="AI",IF(Sheet1!$D44&gt;AIL!$U44+100,100,"wait"),0))</f>
        <v>AT</v>
      </c>
      <c r="CZ43" s="8" t="str">
        <f>IF(AND(CZ42&gt;0,CZ42&lt;&gt;"wait"),"AT",IF(AIL!$V44="AI",IF(Sheet1!$D44&gt;AIL!$U44+150,150,"wait"),0))</f>
        <v>wait</v>
      </c>
      <c r="DA43" s="8" t="str">
        <f>IF(AND(DA42&gt;0,DA42&lt;&gt;"wait"),"AT",IF(AIL!$V44="AI",IF(Sheet1!$D44&gt;AIL!$U44+200,200,"wait"),0))</f>
        <v>wait</v>
      </c>
      <c r="DB43" s="8">
        <f t="shared" si="75"/>
        <v>-100</v>
      </c>
      <c r="DC43" s="8"/>
      <c r="DD43" s="8" t="str">
        <f>IF(AND(DD42&gt;0,DD42&lt;&gt;"wait"),"AT",IF(AIL!$X44="AI",IF(Sheet1!$E44&lt;AIL!$W44-50,50,"wait"),0))</f>
        <v>AT</v>
      </c>
      <c r="DE43" s="8" t="str">
        <f>IF(AND(DE42&gt;0,DE42&lt;&gt;"wait"),"AT",IF(AIL!$X44="AI",IF(Sheet1!$E44&lt;AIL!$W44-100,100,"wait"),0))</f>
        <v>AT</v>
      </c>
      <c r="DF43" s="8" t="str">
        <f>IF(AND(DF42&gt;0,DF42&lt;&gt;"wait"),"AT",IF(AIL!$X44="AI",IF(Sheet1!$E44&lt;AIL!$W44-150,150,"wait"),0))</f>
        <v>AT</v>
      </c>
      <c r="DG43" s="8" t="str">
        <f>IF(AND(DG42&gt;0,DG42&lt;&gt;"wait"),"AT",IF(AIL!$X44="AI",IF(Sheet1!$E44&lt;AIL!$W44-200,200,"wait"),0))</f>
        <v>wait</v>
      </c>
      <c r="DH43" s="8" t="str">
        <f>IF(AND(DH42&gt;0,DH42&lt;&gt;"wait"),"AT",IF(AIL!$X44="AI",IF(Sheet1!$D44&gt;AIL!$W44+50,50,"wait"),0))</f>
        <v>AT</v>
      </c>
      <c r="DI43" s="8" t="str">
        <f>IF(AND(DI42&gt;0,DI42&lt;&gt;"wait"),"AT",IF(AIL!$X44="AI",IF(Sheet1!$D44&gt;AIL!$W44+100,100,"wait"),0))</f>
        <v>AT</v>
      </c>
      <c r="DJ43" s="8" t="str">
        <f>IF(AND(DJ42&gt;0,DJ42&lt;&gt;"wait"),"AT",IF(AIL!$X44="AI",IF(Sheet1!$D44&gt;AIL!$W44+150,150,"wait"),0))</f>
        <v>wait</v>
      </c>
      <c r="DK43" s="8" t="str">
        <f>IF(AND(DK42&gt;0,DK42&lt;&gt;"wait"),"AT",IF(AIL!$X44="AI",IF(Sheet1!$D44&gt;AIL!$W44+200,200,"wait"),0))</f>
        <v>wait</v>
      </c>
      <c r="DL43" s="8">
        <f t="shared" si="76"/>
        <v>-100</v>
      </c>
      <c r="DN43" s="10" t="str">
        <f>IF(AND(DN42&gt;0,DN42&lt;&gt;"wait"),"AT",IF(AIL!$AA44="AI",IF(Sheet1!$E44&lt;AIL!$Z44-50,50,"wait"),0))</f>
        <v>AT</v>
      </c>
      <c r="DO43" s="10" t="str">
        <f>IF(AND(DO42&gt;0,DO42&lt;&gt;"wait"),"AT",IF(AIL!$AA44="AI",IF(Sheet1!$E44&lt;AIL!$Z44-100,100,"wait"),0))</f>
        <v>AT</v>
      </c>
      <c r="DP43" s="10" t="str">
        <f>IF(AND(DP42&gt;0,DP42&lt;&gt;"wait"),"AT",IF(AIL!$AA44="AI",IF(Sheet1!$E44&lt;AIL!$Z44-150,150,"wait"),0))</f>
        <v>AT</v>
      </c>
      <c r="DQ43" s="10" t="str">
        <f>IF(AND(DQ42&gt;0,DQ42&lt;&gt;"wait"),"AT",IF(AIL!$AA44="AI",IF(Sheet1!$E44&lt;AIL!$Z44-200,200,"wait"),0))</f>
        <v>wait</v>
      </c>
      <c r="DR43" s="10" t="str">
        <f>IF(AND(DR42&gt;0,DR42&lt;&gt;"wait"),"AT",IF(AIL!$AA44="AI",IF(Sheet1!$D44&gt;AIL!$Z44+50,50,"wait"),0))</f>
        <v>AT</v>
      </c>
      <c r="DS43" s="10" t="str">
        <f>IF(AND(DS42&gt;0,DS42&lt;&gt;"wait"),"AT",IF(AIL!$AA44="AI",IF(Sheet1!$D44&gt;AIL!$Z44+100,100,"wait"),0))</f>
        <v>wait</v>
      </c>
      <c r="DT43" s="10" t="str">
        <f>IF(AND(DT42&gt;0,DT42&lt;&gt;"wait"),"AT",IF(AIL!$AA44="AI",IF(Sheet1!$D44&gt;AIL!$Z44+150,150,"wait"),0))</f>
        <v>wait</v>
      </c>
      <c r="DU43" s="10" t="str">
        <f>IF(AND(DU42&gt;0,DU42&lt;&gt;"wait"),"AT",IF(AIL!$AA44="AI",IF(Sheet1!$D44&gt;AIL!$Z44+200,200,"wait"),0))</f>
        <v>wait</v>
      </c>
      <c r="DV43" s="10">
        <f t="shared" si="44"/>
        <v>-50</v>
      </c>
      <c r="DX43" s="10" t="str">
        <f>IF(AND(DX42&gt;0,DX42&lt;&gt;"wait"),"AT",IF(AIL!$AC44="AI",IF(Sheet1!$E44&lt;AIL!$AB44-50,50,"wait"),0))</f>
        <v>AT</v>
      </c>
      <c r="DY43" s="10" t="str">
        <f>IF(AND(DY42&gt;0,DY42&lt;&gt;"wait"),"AT",IF(AIL!$AC44="AI",IF(Sheet1!$E44&lt;AIL!$AB44-100,100,"wait"),0))</f>
        <v>AT</v>
      </c>
      <c r="DZ43" s="10" t="str">
        <f>IF(AND(DZ42&gt;0,DZ42&lt;&gt;"wait"),"AT",IF(AIL!$AC44="AI",IF(Sheet1!$E44&lt;AIL!$AB44-150,150,"wait"),0))</f>
        <v>AT</v>
      </c>
      <c r="EA43" s="10" t="str">
        <f>IF(AND(EA42&gt;0,EA42&lt;&gt;"wait"),"AT",IF(AIL!$AC44="AI",IF(Sheet1!$E44&lt;AIL!$AB44-200,200,"wait"),0))</f>
        <v>AT</v>
      </c>
      <c r="EB43" s="10" t="str">
        <f>IF(AND(EB42&gt;0,EB42&lt;&gt;"wait"),"AT",IF(AIL!$AC44="AI",IF(Sheet1!$D44&gt;AIL!$AB44+50,50,"wait"),0))</f>
        <v>AT</v>
      </c>
      <c r="EC43" s="10" t="str">
        <f>IF(AND(EC42&gt;0,EC42&lt;&gt;"wait"),"AT",IF(AIL!$AC44="AI",IF(Sheet1!$D44&gt;AIL!$AB44+100,100,"wait"),0))</f>
        <v>wait</v>
      </c>
      <c r="ED43" s="10" t="str">
        <f>IF(AND(ED42&gt;0,ED42&lt;&gt;"wait"),"AT",IF(AIL!$AC44="AI",IF(Sheet1!$D44&gt;AIL!$AB44+150,150,"wait"),0))</f>
        <v>wait</v>
      </c>
      <c r="EE43" s="10" t="str">
        <f>IF(AND(EE42&gt;0,EE42&lt;&gt;"wait"),"AT",IF(AIL!$AC44="AI",IF(Sheet1!$D44&gt;AIL!$AB44+200,200,"wait"),0))</f>
        <v>wait</v>
      </c>
      <c r="EF43" s="10">
        <f t="shared" si="45"/>
        <v>-50</v>
      </c>
      <c r="EH43" s="10" t="str">
        <f>IF(AND(EH42&gt;0,EH42&lt;&gt;"wait"),"AT",IF(AIL!$AE44="AI",IF(Sheet1!$E44&lt;AIL!$AD44-50,50,"wait"),0))</f>
        <v>AT</v>
      </c>
      <c r="EI43" s="10" t="str">
        <f>IF(AND(EI42&gt;0,EI42&lt;&gt;"wait"),"AT",IF(AIL!$AE44="AI",IF(Sheet1!$E44&lt;AIL!$AD44-100,100,"wait"),0))</f>
        <v>AT</v>
      </c>
      <c r="EJ43" s="10" t="str">
        <f>IF(AND(EJ42&gt;0,EJ42&lt;&gt;"wait"),"AT",IF(AIL!$AE44="AI",IF(Sheet1!$E44&lt;AIL!$AD44-150,150,"wait"),0))</f>
        <v>AT</v>
      </c>
      <c r="EK43" s="10" t="str">
        <f>IF(AND(EK42&gt;0,EK42&lt;&gt;"wait"),"AT",IF(AIL!$AE44="AI",IF(Sheet1!$E44&lt;AIL!$AD44-200,200,"wait"),0))</f>
        <v>AT</v>
      </c>
      <c r="EL43" s="10" t="str">
        <f>IF(AND(EL42&gt;0,EL42&lt;&gt;"wait"),"AT",IF(AIL!$AE44="AI",IF(Sheet1!$D44&gt;AIL!$AD44+50,50,"wait"),0))</f>
        <v>AT</v>
      </c>
      <c r="EM43" s="10" t="str">
        <f>IF(AND(EM42&gt;0,EM42&lt;&gt;"wait"),"AT",IF(AIL!$AE44="AI",IF(Sheet1!$D44&gt;AIL!$AD44+100,100,"wait"),0))</f>
        <v>wait</v>
      </c>
      <c r="EN43" s="10" t="str">
        <f>IF(AND(EN42&gt;0,EN42&lt;&gt;"wait"),"AT",IF(AIL!$AE44="AI",IF(Sheet1!$D44&gt;AIL!$AD44+150,150,"wait"),0))</f>
        <v>wait</v>
      </c>
      <c r="EO43" s="10" t="str">
        <f>IF(AND(EO42&gt;0,EO42&lt;&gt;"wait"),"AT",IF(AIL!$AE44="AI",IF(Sheet1!$D44&gt;AIL!$AD44+200,200,"wait"),0))</f>
        <v>wait</v>
      </c>
      <c r="EP43" s="10">
        <f t="shared" si="46"/>
        <v>-50</v>
      </c>
      <c r="ER43" s="10" t="str">
        <f>IF(AND(ER42&gt;0,ER42&lt;&gt;"wait"),"AT",IF(AIL!$AG44="AI",IF(Sheet1!$E44&lt;AIL!$AF44-50,50,"wait"),0))</f>
        <v>AT</v>
      </c>
      <c r="ES43" s="10" t="str">
        <f>IF(AND(ES42&gt;0,ES42&lt;&gt;"wait"),"AT",IF(AIL!$AG44="AI",IF(Sheet1!$E44&lt;AIL!$AF44-100,100,"wait"),0))</f>
        <v>AT</v>
      </c>
      <c r="ET43" s="10" t="str">
        <f>IF(AND(ET42&gt;0,ET42&lt;&gt;"wait"),"AT",IF(AIL!$AG44="AI",IF(Sheet1!$E44&lt;AIL!$AF44-150,150,"wait"),0))</f>
        <v>AT</v>
      </c>
      <c r="EU43" s="10" t="str">
        <f>IF(AND(EU42&gt;0,EU42&lt;&gt;"wait"),"AT",IF(AIL!$AG44="AI",IF(Sheet1!$E44&lt;AIL!$AF44-200,200,"wait"),0))</f>
        <v>AT</v>
      </c>
      <c r="EV43" s="10" t="str">
        <f>IF(AND(EV42&gt;0,EV42&lt;&gt;"wait"),"AT",IF(AIL!$AG44="AI",IF(Sheet1!$D44&gt;AIL!$AF44+50,50,"wait"),0))</f>
        <v>AT</v>
      </c>
      <c r="EW43" s="10" t="str">
        <f>IF(AND(EW42&gt;0,EW42&lt;&gt;"wait"),"AT",IF(AIL!$AG44="AI",IF(Sheet1!$D44&gt;AIL!$AF44+100,100,"wait"),0))</f>
        <v>wait</v>
      </c>
      <c r="EX43" s="10" t="str">
        <f>IF(AND(EX42&gt;0,EX42&lt;&gt;"wait"),"AT",IF(AIL!$AG44="AI",IF(Sheet1!$D44&gt;AIL!$AF44+150,150,"wait"),0))</f>
        <v>wait</v>
      </c>
      <c r="EY43" s="10" t="str">
        <f>IF(AND(EY42&gt;0,EY42&lt;&gt;"wait"),"AT",IF(AIL!$AG44="AI",IF(Sheet1!$D44&gt;AIL!$AF44+200,200,"wait"),0))</f>
        <v>wait</v>
      </c>
      <c r="EZ43" s="10">
        <f t="shared" si="47"/>
        <v>-50</v>
      </c>
      <c r="FB43" s="10" t="str">
        <f>IF(AND(FB42&gt;0,FB42&lt;&gt;"wait"),"AT",IF(AIL!$AI44="AI",IF(Sheet1!$E44&lt;AIL!$AH44-50,50,"wait"),0))</f>
        <v>AT</v>
      </c>
      <c r="FC43" s="10" t="str">
        <f>IF(AND(FC42&gt;0,FC42&lt;&gt;"wait"),"AT",IF(AIL!$AI44="AI",IF(Sheet1!$E44&lt;AIL!$AH44-100,100,"wait"),0))</f>
        <v>AT</v>
      </c>
      <c r="FD43" s="10" t="str">
        <f>IF(AND(FD42&gt;0,FD42&lt;&gt;"wait"),"AT",IF(AIL!$AI44="AI",IF(Sheet1!$E44&lt;AIL!$AH44-150,150,"wait"),0))</f>
        <v>AT</v>
      </c>
      <c r="FE43" s="10" t="str">
        <f>IF(AND(FE42&gt;0,FE42&lt;&gt;"wait"),"AT",IF(AIL!$AI44="AI",IF(Sheet1!$E44&lt;AIL!$AH44-200,200,"wait"),0))</f>
        <v>AT</v>
      </c>
      <c r="FF43" s="10" t="str">
        <f>IF(AND(FF42&gt;0,FF42&lt;&gt;"wait"),"AT",IF(AIL!$AI44="AI",IF(Sheet1!$D44&gt;AIL!$AH44+50,50,"wait"),0))</f>
        <v>AT</v>
      </c>
      <c r="FG43" s="10" t="str">
        <f>IF(AND(FG42&gt;0,FG42&lt;&gt;"wait"),"AT",IF(AIL!$AI44="AI",IF(Sheet1!$D44&gt;AIL!$AH44+100,100,"wait"),0))</f>
        <v>wait</v>
      </c>
      <c r="FH43" s="10" t="str">
        <f>IF(AND(FH42&gt;0,FH42&lt;&gt;"wait"),"AT",IF(AIL!$AI44="AI",IF(Sheet1!$D44&gt;AIL!$AH44+150,150,"wait"),0))</f>
        <v>wait</v>
      </c>
      <c r="FI43" s="10" t="str">
        <f>IF(AND(FI42&gt;0,FI42&lt;&gt;"wait"),"AT",IF(AIL!$AI44="AI",IF(Sheet1!$D44&gt;AIL!$AH44+200,200,"wait"),0))</f>
        <v>wait</v>
      </c>
      <c r="FJ43" s="10">
        <f t="shared" si="48"/>
        <v>-50</v>
      </c>
      <c r="FL43" s="10" t="str">
        <f>IF(AND(FL42&gt;0,FL42&lt;&gt;"wait"),"AT",IF(AIL!$AK44="AI",IF(Sheet1!$E44&lt;AIL!$AJ44-50,50,"wait"),0))</f>
        <v>AT</v>
      </c>
      <c r="FM43" s="10" t="str">
        <f>IF(AND(FM42&gt;0,FM42&lt;&gt;"wait"),"AT",IF(AIL!$AK44="AI",IF(Sheet1!$E44&lt;AIL!$AJ44-100,100,"wait"),0))</f>
        <v>AT</v>
      </c>
      <c r="FN43" s="10" t="str">
        <f>IF(AND(FN42&gt;0,FN42&lt;&gt;"wait"),"AT",IF(AIL!$AK44="AI",IF(Sheet1!$E44&lt;AIL!$AJ44-150,150,"wait"),0))</f>
        <v>AT</v>
      </c>
      <c r="FO43" s="10" t="str">
        <f>IF(AND(FO42&gt;0,FO42&lt;&gt;"wait"),"AT",IF(AIL!$AK44="AI",IF(Sheet1!$E44&lt;AIL!$AJ44-200,200,"wait"),0))</f>
        <v>AT</v>
      </c>
      <c r="FP43" s="10" t="str">
        <f>IF(AND(FP42&gt;0,FP42&lt;&gt;"wait"),"AT",IF(AIL!$AK44="AI",IF(Sheet1!$D44&gt;AIL!$AJ44+50,50,"wait"),0))</f>
        <v>AT</v>
      </c>
      <c r="FQ43" s="10" t="str">
        <f>IF(AND(FQ42&gt;0,FQ42&lt;&gt;"wait"),"AT",IF(AIL!$AK44="AI",IF(Sheet1!$D44&gt;AIL!$AJ44+100,100,"wait"),0))</f>
        <v>wait</v>
      </c>
      <c r="FR43" s="10" t="str">
        <f>IF(AND(FR42&gt;0,FR42&lt;&gt;"wait"),"AT",IF(AIL!$AK44="AI",IF(Sheet1!$D44&gt;AIL!$AJ44+150,150,"wait"),0))</f>
        <v>wait</v>
      </c>
      <c r="FS43" s="10" t="str">
        <f>IF(AND(FS42&gt;0,FS42&lt;&gt;"wait"),"AT",IF(AIL!$AK44="AI",IF(Sheet1!$D44&gt;AIL!$AJ44+200,200,"wait"),0))</f>
        <v>wait</v>
      </c>
      <c r="FT43" s="10">
        <f t="shared" si="49"/>
        <v>-50</v>
      </c>
      <c r="FV43" s="10" t="str">
        <f>IF(AND(FV42&gt;0,FV42&lt;&gt;"wait"),"AT",IF(AIL!$AM44="AI",IF(Sheet1!$E44&lt;AIL!$AL44-50,50,"wait"),0))</f>
        <v>AT</v>
      </c>
      <c r="FW43" s="10" t="str">
        <f>IF(AND(FW42&gt;0,FW42&lt;&gt;"wait"),"AT",IF(AIL!$AM44="AI",IF(Sheet1!$E44&lt;AIL!$AL44-100,100,"wait"),0))</f>
        <v>AT</v>
      </c>
      <c r="FX43" s="10" t="str">
        <f>IF(AND(FX42&gt;0,FX42&lt;&gt;"wait"),"AT",IF(AIL!$AM44="AI",IF(Sheet1!$E44&lt;AIL!$AL44-150,150,"wait"),0))</f>
        <v>AT</v>
      </c>
      <c r="FY43" s="10" t="str">
        <f>IF(AND(FY42&gt;0,FY42&lt;&gt;"wait"),"AT",IF(AIL!$AM44="AI",IF(Sheet1!$E44&lt;AIL!$AL44-200,200,"wait"),0))</f>
        <v>AT</v>
      </c>
      <c r="FZ43" s="10" t="str">
        <f>IF(AND(FZ42&gt;0,FZ42&lt;&gt;"wait"),"AT",IF(AIL!$AM44="AI",IF(Sheet1!$D44&gt;AIL!$AL44+50,50,"wait"),0))</f>
        <v>AT</v>
      </c>
      <c r="GA43" s="10" t="str">
        <f>IF(AND(GA42&gt;0,GA42&lt;&gt;"wait"),"AT",IF(AIL!$AM44="AI",IF(Sheet1!$D44&gt;AIL!$AL44+100,100,"wait"),0))</f>
        <v>wait</v>
      </c>
      <c r="GB43" s="10" t="str">
        <f>IF(AND(GB42&gt;0,GB42&lt;&gt;"wait"),"AT",IF(AIL!$AM44="AI",IF(Sheet1!$D44&gt;AIL!$AL44+150,150,"wait"),0))</f>
        <v>wait</v>
      </c>
      <c r="GC43" s="10" t="str">
        <f>IF(AND(GC42&gt;0,GC42&lt;&gt;"wait"),"AT",IF(AIL!$AM44="AI",IF(Sheet1!$D44&gt;AIL!$AL44+200,200,"wait"),0))</f>
        <v>wait</v>
      </c>
      <c r="GD43" s="10">
        <f t="shared" si="50"/>
        <v>-50</v>
      </c>
      <c r="GF43" s="10" t="str">
        <f>IF(AND(GF42&gt;0,GF42&lt;&gt;"wait"),"AT",IF(AIL!$AO44="AI",IF(Sheet1!$E44&lt;AIL!$AN44-50,50,"wait"),0))</f>
        <v>AT</v>
      </c>
      <c r="GG43" s="10" t="str">
        <f>IF(AND(GG42&gt;0,GG42&lt;&gt;"wait"),"AT",IF(AIL!$AO44="AI",IF(Sheet1!$E44&lt;AIL!$AN44-100,100,"wait"),0))</f>
        <v>AT</v>
      </c>
      <c r="GH43" s="10" t="str">
        <f>IF(AND(GH42&gt;0,GH42&lt;&gt;"wait"),"AT",IF(AIL!$AO44="AI",IF(Sheet1!$E44&lt;AIL!$AN44-150,150,"wait"),0))</f>
        <v>AT</v>
      </c>
      <c r="GI43" s="10" t="str">
        <f>IF(AND(GI42&gt;0,GI42&lt;&gt;"wait"),"AT",IF(AIL!$AO44="AI",IF(Sheet1!$E44&lt;AIL!$AN44-200,200,"wait"),0))</f>
        <v>AT</v>
      </c>
      <c r="GJ43" s="10" t="str">
        <f>IF(AND(GJ42&gt;0,GJ42&lt;&gt;"wait"),"AT",IF(AIL!$AO44="AI",IF(Sheet1!$D44&gt;AIL!$AN44+50,50,"wait"),0))</f>
        <v>AT</v>
      </c>
      <c r="GK43" s="10" t="str">
        <f>IF(AND(GK42&gt;0,GK42&lt;&gt;"wait"),"AT",IF(AIL!$AO44="AI",IF(Sheet1!$D44&gt;AIL!$AN44+100,100,"wait"),0))</f>
        <v>wait</v>
      </c>
      <c r="GL43" s="10" t="str">
        <f>IF(AND(GL42&gt;0,GL42&lt;&gt;"wait"),"AT",IF(AIL!$AO44="AI",IF(Sheet1!$D44&gt;AIL!$AN44+150,150,"wait"),0))</f>
        <v>wait</v>
      </c>
      <c r="GM43" s="10" t="str">
        <f>IF(AND(GM42&gt;0,GM42&lt;&gt;"wait"),"AT",IF(AIL!$AO44="AI",IF(Sheet1!$D44&gt;AIL!$AN44+200,200,"wait"),0))</f>
        <v>wait</v>
      </c>
      <c r="GN43" s="10">
        <f t="shared" si="51"/>
        <v>-50</v>
      </c>
      <c r="GP43" s="10" t="str">
        <f>IF(AND(GP42&gt;0,GP42&lt;&gt;"wait"),"AT",IF(AIL!$AQ44="AI",IF(Sheet1!$E44&lt;AIL!$AP44-50,50,"wait"),0))</f>
        <v>AT</v>
      </c>
      <c r="GQ43" s="10" t="str">
        <f>IF(AND(GQ42&gt;0,GQ42&lt;&gt;"wait"),"AT",IF(AIL!$AQ44="AI",IF(Sheet1!$E44&lt;AIL!$AP44-100,100,"wait"),0))</f>
        <v>AT</v>
      </c>
      <c r="GR43" s="10" t="str">
        <f>IF(AND(GR42&gt;0,GR42&lt;&gt;"wait"),"AT",IF(AIL!$AQ44="AI",IF(Sheet1!$E44&lt;AIL!$AP44-150,150,"wait"),0))</f>
        <v>AT</v>
      </c>
      <c r="GS43" s="10" t="str">
        <f>IF(AND(GS42&gt;0,GS42&lt;&gt;"wait"),"AT",IF(AIL!$AQ44="AI",IF(Sheet1!$E44&lt;AIL!$AP44-200,200,"wait"),0))</f>
        <v>AT</v>
      </c>
      <c r="GT43" s="10" t="str">
        <f>IF(AND(GT42&gt;0,GT42&lt;&gt;"wait"),"AT",IF(AIL!$AQ44="AI",IF(Sheet1!$D44&gt;AIL!$AP44+50,50,"wait"),0))</f>
        <v>AT</v>
      </c>
      <c r="GU43" s="10" t="str">
        <f>IF(AND(GU42&gt;0,GU42&lt;&gt;"wait"),"AT",IF(AIL!$AQ44="AI",IF(Sheet1!$D44&gt;AIL!$AP44+100,100,"wait"),0))</f>
        <v>wait</v>
      </c>
      <c r="GV43" s="10" t="str">
        <f>IF(AND(GV42&gt;0,GV42&lt;&gt;"wait"),"AT",IF(AIL!$AQ44="AI",IF(Sheet1!$D44&gt;AIL!$AP44+150,150,"wait"),0))</f>
        <v>wait</v>
      </c>
      <c r="GW43" s="10" t="str">
        <f>IF(AND(GW42&gt;0,GW42&lt;&gt;"wait"),"AT",IF(AIL!$AQ44="AI",IF(Sheet1!$D44&gt;AIL!$AP44+200,200,"wait"),0))</f>
        <v>wait</v>
      </c>
      <c r="GX43" s="10">
        <f t="shared" si="52"/>
        <v>-50</v>
      </c>
      <c r="GZ43" s="10" t="str">
        <f>IF(AND(GZ42&gt;0,GZ42&lt;&gt;"wait"),"AT",IF(AIL!$AS44="AI",IF(Sheet1!$E44&lt;AIL!$AR44-50,50,"wait"),0))</f>
        <v>AT</v>
      </c>
      <c r="HA43" s="10" t="str">
        <f>IF(AND(HA42&gt;0,HA42&lt;&gt;"wait"),"AT",IF(AIL!$AS44="AI",IF(Sheet1!$E44&lt;AIL!$AR44-100,100,"wait"),0))</f>
        <v>AT</v>
      </c>
      <c r="HB43" s="10" t="str">
        <f>IF(AND(HB42&gt;0,HB42&lt;&gt;"wait"),"AT",IF(AIL!$AS44="AI",IF(Sheet1!$E44&lt;AIL!$AR44-150,150,"wait"),0))</f>
        <v>AT</v>
      </c>
      <c r="HC43" s="10" t="str">
        <f>IF(AND(HC42&gt;0,HC42&lt;&gt;"wait"),"AT",IF(AIL!$AS44="AI",IF(Sheet1!$E44&lt;AIL!$AR44-200,200,"wait"),0))</f>
        <v>AT</v>
      </c>
      <c r="HD43" s="10" t="str">
        <f>IF(AND(HD42&gt;0,HD42&lt;&gt;"wait"),"AT",IF(AIL!$AS44="AI",IF(Sheet1!$D44&gt;AIL!$AR44+50,50,"wait"),0))</f>
        <v>AT</v>
      </c>
      <c r="HE43" s="10" t="str">
        <f>IF(AND(HE42&gt;0,HE42&lt;&gt;"wait"),"AT",IF(AIL!$AS44="AI",IF(Sheet1!$D44&gt;AIL!$AR44+100,100,"wait"),0))</f>
        <v>wait</v>
      </c>
      <c r="HF43" s="10" t="str">
        <f>IF(AND(HF42&gt;0,HF42&lt;&gt;"wait"),"AT",IF(AIL!$AS44="AI",IF(Sheet1!$D44&gt;AIL!$AR44+150,150,"wait"),0))</f>
        <v>wait</v>
      </c>
      <c r="HG43" s="10" t="str">
        <f>IF(AND(HG42&gt;0,HG42&lt;&gt;"wait"),"AT",IF(AIL!$AS44="AI",IF(Sheet1!$D44&gt;AIL!$AR44+200,200,"wait"),0))</f>
        <v>wait</v>
      </c>
      <c r="HH43" s="10">
        <f t="shared" si="53"/>
        <v>-50</v>
      </c>
      <c r="HJ43" s="10" t="str">
        <f>IF(AND(HJ42&gt;0,HJ42&lt;&gt;"wait"),"AT",IF(AIL!$AU44="AI",IF(Sheet1!$E44&lt;AIL!$AT44-50,50,"wait"),0))</f>
        <v>AT</v>
      </c>
      <c r="HK43" s="10" t="str">
        <f>IF(AND(HK42&gt;0,HK42&lt;&gt;"wait"),"AT",IF(AIL!$AU44="AI",IF(Sheet1!$E44&lt;AIL!$AT44-100,100,"wait"),0))</f>
        <v>AT</v>
      </c>
      <c r="HL43" s="10" t="str">
        <f>IF(AND(HL42&gt;0,HL42&lt;&gt;"wait"),"AT",IF(AIL!$AU44="AI",IF(Sheet1!$E44&lt;AIL!$AT44-150,150,"wait"),0))</f>
        <v>AT</v>
      </c>
      <c r="HM43" s="10" t="str">
        <f>IF(AND(HM42&gt;0,HM42&lt;&gt;"wait"),"AT",IF(AIL!$AU44="AI",IF(Sheet1!$E44&lt;AIL!$AT44-200,200,"wait"),0))</f>
        <v>AT</v>
      </c>
      <c r="HN43" s="10" t="str">
        <f>IF(AND(HN42&gt;0,HN42&lt;&gt;"wait"),"AT",IF(AIL!$AU44="AI",IF(Sheet1!$D44&gt;AIL!$AT44+50,50,"wait"),0))</f>
        <v>AT</v>
      </c>
      <c r="HO43" s="10" t="str">
        <f>IF(AND(HO42&gt;0,HO42&lt;&gt;"wait"),"AT",IF(AIL!$AU44="AI",IF(Sheet1!$D44&gt;AIL!$AT44+100,100,"wait"),0))</f>
        <v>wait</v>
      </c>
      <c r="HP43" s="10" t="str">
        <f>IF(AND(HP42&gt;0,HP42&lt;&gt;"wait"),"AT",IF(AIL!$AU44="AI",IF(Sheet1!$D44&gt;AIL!$AT44+150,150,"wait"),0))</f>
        <v>wait</v>
      </c>
      <c r="HQ43" s="10" t="str">
        <f>IF(AND(HQ42&gt;0,HQ42&lt;&gt;"wait"),"AT",IF(AIL!$AU44="AI",IF(Sheet1!$D44&gt;AIL!$AT44+200,200,"wait"),0))</f>
        <v>wait</v>
      </c>
      <c r="HR43" s="10">
        <f t="shared" si="54"/>
        <v>-50</v>
      </c>
      <c r="HT43" s="10" t="str">
        <f>IF(AND(HT42&gt;0,HT42&lt;&gt;"wait"),"AT",IF(AIL!$AX44="AI",IF(Sheet1!$E44&lt;AIL!$AW44-50,50,"wait"),0))</f>
        <v>AT</v>
      </c>
      <c r="HU43" s="10" t="str">
        <f>IF(AND(HU42&gt;0,HU42&lt;&gt;"wait"),"AT",IF(AIL!$AX44="AI",IF(Sheet1!$E44&lt;AIL!$AW44-100,100,"wait"),0))</f>
        <v>wait</v>
      </c>
      <c r="HV43" s="10" t="str">
        <f>IF(AND(HV42&gt;0,HV42&lt;&gt;"wait"),"AT",IF(AIL!$AX44="AI",IF(Sheet1!$E44&lt;AIL!$AW44-150,150,"wait"),0))</f>
        <v>wait</v>
      </c>
      <c r="HW43" s="10" t="str">
        <f>IF(AND(HW42&gt;0,HW42&lt;&gt;"wait"),"AT",IF(AIL!$AX44="AI",IF(Sheet1!$E44&lt;AIL!$AW44-200,200,"wait"),0))</f>
        <v>wait</v>
      </c>
      <c r="HX43" s="10" t="str">
        <f>IF(AND(HX42&gt;0,HX42&lt;&gt;"wait"),"AT",IF(AIL!$AX44="AI",IF(Sheet1!$D44&gt;AIL!$AW44+50,50,"wait"),0))</f>
        <v>wait</v>
      </c>
      <c r="HY43" s="10" t="str">
        <f>IF(AND(HY42&gt;0,HY42&lt;&gt;"wait"),"AT",IF(AIL!$AX44="AI",IF(Sheet1!$D44&gt;AIL!$AW44+100,100,"wait"),0))</f>
        <v>wait</v>
      </c>
      <c r="HZ43" s="10" t="str">
        <f>IF(AND(HZ42&gt;0,HZ42&lt;&gt;"wait"),"AT",IF(AIL!$AX44="AI",IF(Sheet1!$D44&gt;AIL!$AW44+150,150,"wait"),0))</f>
        <v>wait</v>
      </c>
      <c r="IA43" s="10" t="str">
        <f>IF(AND(IA42&gt;0,IA42&lt;&gt;"wait"),"AT",IF(AIL!$AX44="AI",IF(Sheet1!$D44&gt;AIL!$AW44+200,200,"wait"),0))</f>
        <v>wait</v>
      </c>
      <c r="IB43" s="10">
        <f t="shared" si="55"/>
        <v>50</v>
      </c>
      <c r="ID43" s="10" t="str">
        <f>IF(AND(ID42&gt;0,ID42&lt;&gt;"wait"),"AT",IF(AIL!$AZ44="AI",IF(Sheet1!$E44&lt;AIL!$AY44-50,50,"wait"),0))</f>
        <v>AT</v>
      </c>
      <c r="IE43" s="10" t="str">
        <f>IF(AND(IE42&gt;0,IE42&lt;&gt;"wait"),"AT",IF(AIL!$AZ44="AI",IF(Sheet1!$E44&lt;AIL!$AY44-100,100,"wait"),0))</f>
        <v>wait</v>
      </c>
      <c r="IF43" s="10" t="str">
        <f>IF(AND(IF42&gt;0,IF42&lt;&gt;"wait"),"AT",IF(AIL!$AZ44="AI",IF(Sheet1!$E44&lt;AIL!$AY44-150,150,"wait"),0))</f>
        <v>wait</v>
      </c>
      <c r="IG43" s="10" t="str">
        <f>IF(AND(IG42&gt;0,IG42&lt;&gt;"wait"),"AT",IF(AIL!$AZ44="AI",IF(Sheet1!$E44&lt;AIL!$AY44-200,200,"wait"),0))</f>
        <v>wait</v>
      </c>
      <c r="IH43" s="10" t="str">
        <f>IF(AND(IH42&gt;0,IH42&lt;&gt;"wait"),"AT",IF(AIL!$AZ44="AI",IF(Sheet1!$D44&gt;AIL!$AY44+50,50,"wait"),0))</f>
        <v>wait</v>
      </c>
      <c r="II43" s="10" t="str">
        <f>IF(AND(II42&gt;0,II42&lt;&gt;"wait"),"AT",IF(AIL!$AZ44="AI",IF(Sheet1!$D44&gt;AIL!$AY44+100,100,"wait"),0))</f>
        <v>wait</v>
      </c>
      <c r="IJ43" s="10" t="str">
        <f>IF(AND(IJ42&gt;0,IJ42&lt;&gt;"wait"),"AT",IF(AIL!$AZ44="AI",IF(Sheet1!$D44&gt;AIL!$AY44+150,150,"wait"),0))</f>
        <v>wait</v>
      </c>
      <c r="IK43" s="10" t="str">
        <f>IF(AND(IK42&gt;0,IK42&lt;&gt;"wait"),"AT",IF(AIL!$AZ44="AI",IF(Sheet1!$D44&gt;AIL!$AY44+200,200,"wait"),0))</f>
        <v>wait</v>
      </c>
      <c r="IL43" s="10">
        <f t="shared" si="56"/>
        <v>50</v>
      </c>
      <c r="IN43" s="10" t="str">
        <f>IF(AND(IN42&gt;0,IN42&lt;&gt;"wait"),"AT",IF(AIL!$BB44="AI",IF(Sheet1!$E44&lt;AIL!$BA44-50,50,"wait"),0))</f>
        <v>AT</v>
      </c>
      <c r="IO43" s="10" t="str">
        <f>IF(AND(IO42&gt;0,IO42&lt;&gt;"wait"),"AT",IF(AIL!$BB44="AI",IF(Sheet1!$E44&lt;AIL!$BA44-100,100,"wait"),0))</f>
        <v>wait</v>
      </c>
      <c r="IP43" s="10" t="str">
        <f>IF(AND(IP42&gt;0,IP42&lt;&gt;"wait"),"AT",IF(AIL!$BB44="AI",IF(Sheet1!$E44&lt;AIL!$BA44-150,150,"wait"),0))</f>
        <v>wait</v>
      </c>
      <c r="IQ43" s="10" t="str">
        <f>IF(AND(IQ42&gt;0,IQ42&lt;&gt;"wait"),"AT",IF(AIL!$BB44="AI",IF(Sheet1!$E44&lt;AIL!$BA44-200,200,"wait"),0))</f>
        <v>wait</v>
      </c>
      <c r="IR43" s="10" t="str">
        <f>IF(AND(IR42&gt;0,IR42&lt;&gt;"wait"),"AT",IF(AIL!$BB44="AI",IF(Sheet1!$D44&gt;AIL!$BA44+50,50,"wait"),0))</f>
        <v>wait</v>
      </c>
      <c r="IS43" s="10" t="str">
        <f>IF(AND(IS42&gt;0,IS42&lt;&gt;"wait"),"AT",IF(AIL!$BB44="AI",IF(Sheet1!$D44&gt;AIL!$BA44+100,100,"wait"),0))</f>
        <v>wait</v>
      </c>
      <c r="IT43" s="10" t="str">
        <f>IF(AND(IT42&gt;0,IT42&lt;&gt;"wait"),"AT",IF(AIL!$BB44="AI",IF(Sheet1!$D44&gt;AIL!$BA44+150,150,"wait"),0))</f>
        <v>wait</v>
      </c>
      <c r="IU43" s="10" t="str">
        <f>IF(AND(IU42&gt;0,IU42&lt;&gt;"wait"),"AT",IF(AIL!$BB44="AI",IF(Sheet1!$D44&gt;AIL!$BA44+200,200,"wait"),0))</f>
        <v>wait</v>
      </c>
      <c r="IV43" s="10">
        <f t="shared" si="57"/>
        <v>50</v>
      </c>
      <c r="IX43" s="10" t="str">
        <f>IF(AND(IX42&gt;0,IX42&lt;&gt;"wait"),"AT",IF(AIL!$BD44="AI",IF(Sheet1!$E44&lt;AIL!$BC44-50,50,"wait"),0))</f>
        <v>AT</v>
      </c>
      <c r="IY43" s="10" t="str">
        <f>IF(AND(IY42&gt;0,IY42&lt;&gt;"wait"),"AT",IF(AIL!$BD44="AI",IF(Sheet1!$E44&lt;AIL!$BC44-100,100,"wait"),0))</f>
        <v>wait</v>
      </c>
      <c r="IZ43" s="10" t="str">
        <f>IF(AND(IZ42&gt;0,IZ42&lt;&gt;"wait"),"AT",IF(AIL!$BD44="AI",IF(Sheet1!$E44&lt;AIL!$BC44-150,150,"wait"),0))</f>
        <v>wait</v>
      </c>
      <c r="JA43" s="10" t="str">
        <f>IF(AND(JA42&gt;0,JA42&lt;&gt;"wait"),"AT",IF(AIL!$BD44="AI",IF(Sheet1!$E44&lt;AIL!$BC44-200,200,"wait"),0))</f>
        <v>wait</v>
      </c>
      <c r="JB43" s="10" t="str">
        <f>IF(AND(JB42&gt;0,JB42&lt;&gt;"wait"),"AT",IF(AIL!$BD44="AI",IF(Sheet1!$D44&gt;AIL!$BC44+50,50,"wait"),0))</f>
        <v>wait</v>
      </c>
      <c r="JC43" s="10" t="str">
        <f>IF(AND(JC42&gt;0,JC42&lt;&gt;"wait"),"AT",IF(AIL!$BD44="AI",IF(Sheet1!$D44&gt;AIL!$BC44+100,100,"wait"),0))</f>
        <v>wait</v>
      </c>
      <c r="JD43" s="10" t="str">
        <f>IF(AND(JD42&gt;0,JD42&lt;&gt;"wait"),"AT",IF(AIL!$BD44="AI",IF(Sheet1!$D44&gt;AIL!$BC44+150,150,"wait"),0))</f>
        <v>wait</v>
      </c>
      <c r="JE43" s="10" t="str">
        <f>IF(AND(JE42&gt;0,JE42&lt;&gt;"wait"),"AT",IF(AIL!$BD44="AI",IF(Sheet1!$D44&gt;AIL!$BC44+200,200,"wait"),0))</f>
        <v>wait</v>
      </c>
      <c r="JF43" s="10">
        <f t="shared" si="58"/>
        <v>50</v>
      </c>
      <c r="JH43" s="10" t="str">
        <f>IF(AND(JH42&gt;0,JH42&lt;&gt;"wait"),"AT",IF(AIL!$BF44="AI",IF(Sheet1!$E44&lt;AIL!$BE44-50,50,"wait"),0))</f>
        <v>AT</v>
      </c>
      <c r="JI43" s="10" t="str">
        <f>IF(AND(JI42&gt;0,JI42&lt;&gt;"wait"),"AT",IF(AIL!$BF44="AI",IF(Sheet1!$E44&lt;AIL!$BE44-100,100,"wait"),0))</f>
        <v>wait</v>
      </c>
      <c r="JJ43" s="10" t="str">
        <f>IF(AND(JJ42&gt;0,JJ42&lt;&gt;"wait"),"AT",IF(AIL!$BF44="AI",IF(Sheet1!$E44&lt;AIL!$BE44-150,150,"wait"),0))</f>
        <v>wait</v>
      </c>
      <c r="JK43" s="10" t="str">
        <f>IF(AND(JK42&gt;0,JK42&lt;&gt;"wait"),"AT",IF(AIL!$BF44="AI",IF(Sheet1!$E44&lt;AIL!$BE44-200,200,"wait"),0))</f>
        <v>wait</v>
      </c>
      <c r="JL43" s="10" t="str">
        <f>IF(AND(JL42&gt;0,JL42&lt;&gt;"wait"),"AT",IF(AIL!$BF44="AI",IF(Sheet1!$D44&gt;AIL!$BE44+50,50,"wait"),0))</f>
        <v>wait</v>
      </c>
      <c r="JM43" s="10" t="str">
        <f>IF(AND(JM42&gt;0,JM42&lt;&gt;"wait"),"AT",IF(AIL!$BF44="AI",IF(Sheet1!$D44&gt;AIL!$BE44+100,100,"wait"),0))</f>
        <v>wait</v>
      </c>
      <c r="JN43" s="10" t="str">
        <f>IF(AND(JN42&gt;0,JN42&lt;&gt;"wait"),"AT",IF(AIL!$BF44="AI",IF(Sheet1!$D44&gt;AIL!$BE44+150,150,"wait"),0))</f>
        <v>wait</v>
      </c>
      <c r="JO43" s="10" t="str">
        <f>IF(AND(JO42&gt;0,JO42&lt;&gt;"wait"),"AT",IF(AIL!$BF44="AI",IF(Sheet1!$D44&gt;AIL!$BE44+200,200,"wait"),0))</f>
        <v>wait</v>
      </c>
      <c r="JP43" s="10">
        <f t="shared" si="59"/>
        <v>50</v>
      </c>
      <c r="JR43" s="10" t="str">
        <f>IF(AND(JR42&gt;0,JR42&lt;&gt;"wait"),"AT",IF(AIL!$BH44="AI",IF(Sheet1!$E44&lt;AIL!$BG44-50,50,"wait"),0))</f>
        <v>AT</v>
      </c>
      <c r="JS43" s="10" t="str">
        <f>IF(AND(JS42&gt;0,JS42&lt;&gt;"wait"),"AT",IF(AIL!$BH44="AI",IF(Sheet1!$E44&lt;AIL!$BG44-100,100,"wait"),0))</f>
        <v>AT</v>
      </c>
      <c r="JT43" s="10" t="str">
        <f>IF(AND(JT42&gt;0,JT42&lt;&gt;"wait"),"AT",IF(AIL!$BH44="AI",IF(Sheet1!$E44&lt;AIL!$BG44-150,150,"wait"),0))</f>
        <v>wait</v>
      </c>
      <c r="JU43" s="10" t="str">
        <f>IF(AND(JU42&gt;0,JU42&lt;&gt;"wait"),"AT",IF(AIL!$BH44="AI",IF(Sheet1!$E44&lt;AIL!$BG44-200,200,"wait"),0))</f>
        <v>wait</v>
      </c>
      <c r="JV43" s="10" t="str">
        <f>IF(AND(JV42&gt;0,JV42&lt;&gt;"wait"),"AT",IF(AIL!$BH44="AI",IF(Sheet1!$D44&gt;AIL!$BG44+50,50,"wait"),0))</f>
        <v>wait</v>
      </c>
      <c r="JW43" s="10" t="str">
        <f>IF(AND(JW42&gt;0,JW42&lt;&gt;"wait"),"AT",IF(AIL!$BH44="AI",IF(Sheet1!$D44&gt;AIL!$BG44+100,100,"wait"),0))</f>
        <v>wait</v>
      </c>
      <c r="JX43" s="10" t="str">
        <f>IF(AND(JX42&gt;0,JX42&lt;&gt;"wait"),"AT",IF(AIL!$BH44="AI",IF(Sheet1!$D44&gt;AIL!$BG44+150,150,"wait"),0))</f>
        <v>wait</v>
      </c>
      <c r="JY43" s="10" t="str">
        <f>IF(AND(JY42&gt;0,JY42&lt;&gt;"wait"),"AT",IF(AIL!$BH44="AI",IF(Sheet1!$D44&gt;AIL!$BG44+200,200,"wait"),0))</f>
        <v>wait</v>
      </c>
      <c r="JZ43" s="10">
        <f t="shared" si="60"/>
        <v>100</v>
      </c>
      <c r="KB43" s="10" t="str">
        <f>IF(AND(KB42&gt;0,KB42&lt;&gt;"wait"),"AT",IF(AIL!$BJ44="AI",IF(Sheet1!$E44&lt;AIL!$BI44-50,50,"wait"),0))</f>
        <v>AT</v>
      </c>
      <c r="KC43" s="10" t="str">
        <f>IF(AND(KC42&gt;0,KC42&lt;&gt;"wait"),"AT",IF(AIL!$BJ44="AI",IF(Sheet1!$E44&lt;AIL!$BI44-100,100,"wait"),0))</f>
        <v>wait</v>
      </c>
      <c r="KD43" s="10" t="str">
        <f>IF(AND(KD42&gt;0,KD42&lt;&gt;"wait"),"AT",IF(AIL!$BJ44="AI",IF(Sheet1!$E44&lt;AIL!$BI44-150,150,"wait"),0))</f>
        <v>wait</v>
      </c>
      <c r="KE43" s="10" t="str">
        <f>IF(AND(KE42&gt;0,KE42&lt;&gt;"wait"),"AT",IF(AIL!$BJ44="AI",IF(Sheet1!$E44&lt;AIL!$BI44-200,200,"wait"),0))</f>
        <v>wait</v>
      </c>
      <c r="KF43" s="10" t="str">
        <f>IF(AND(KF42&gt;0,KF42&lt;&gt;"wait"),"AT",IF(AIL!$BJ44="AI",IF(Sheet1!$D44&gt;AIL!$BI44+50,50,"wait"),0))</f>
        <v>wait</v>
      </c>
      <c r="KG43" s="10" t="str">
        <f>IF(AND(KG42&gt;0,KG42&lt;&gt;"wait"),"AT",IF(AIL!$BJ44="AI",IF(Sheet1!$D44&gt;AIL!$BI44+100,100,"wait"),0))</f>
        <v>wait</v>
      </c>
      <c r="KH43" s="10" t="str">
        <f>IF(AND(KH42&gt;0,KH42&lt;&gt;"wait"),"AT",IF(AIL!$BJ44="AI",IF(Sheet1!$D44&gt;AIL!$BI44+150,150,"wait"),0))</f>
        <v>wait</v>
      </c>
      <c r="KI43" s="10" t="str">
        <f>IF(AND(KI42&gt;0,KI42&lt;&gt;"wait"),"AT",IF(AIL!$BJ44="AI",IF(Sheet1!$D44&gt;AIL!$BI44+200,200,"wait"),0))</f>
        <v>wait</v>
      </c>
      <c r="KJ43" s="10">
        <f t="shared" si="61"/>
        <v>50</v>
      </c>
      <c r="KL43" s="10" t="str">
        <f>IF(AND(KL42&gt;0,KL42&lt;&gt;"wait"),"AT",IF(AIL!$BL44="AI",IF(Sheet1!$E44&lt;AIL!$BK44-50,50,"wait"),0))</f>
        <v>wait</v>
      </c>
      <c r="KM43" s="10" t="str">
        <f>IF(AND(KM42&gt;0,KM42&lt;&gt;"wait"),"AT",IF(AIL!$BL44="AI",IF(Sheet1!$E44&lt;AIL!$BK44-100,100,"wait"),0))</f>
        <v>wait</v>
      </c>
      <c r="KN43" s="10" t="str">
        <f>IF(AND(KN42&gt;0,KN42&lt;&gt;"wait"),"AT",IF(AIL!$BL44="AI",IF(Sheet1!$E44&lt;AIL!$BK44-150,150,"wait"),0))</f>
        <v>wait</v>
      </c>
      <c r="KO43" s="10" t="str">
        <f>IF(AND(KO42&gt;0,KO42&lt;&gt;"wait"),"AT",IF(AIL!$BL44="AI",IF(Sheet1!$E44&lt;AIL!$BK44-200,200,"wait"),0))</f>
        <v>wait</v>
      </c>
      <c r="KP43" s="10" t="str">
        <f>IF(AND(KP42&gt;0,KP42&lt;&gt;"wait"),"AT",IF(AIL!$BL44="AI",IF(Sheet1!$D44&gt;AIL!$BK44+50,50,"wait"),0))</f>
        <v>AT</v>
      </c>
      <c r="KQ43" s="10" t="str">
        <f>IF(AND(KQ42&gt;0,KQ42&lt;&gt;"wait"),"AT",IF(AIL!$BL44="AI",IF(Sheet1!$D44&gt;AIL!$BK44+100,100,"wait"),0))</f>
        <v>wait</v>
      </c>
      <c r="KR43" s="10" t="str">
        <f>IF(AND(KR42&gt;0,KR42&lt;&gt;"wait"),"AT",IF(AIL!$BL44="AI",IF(Sheet1!$D44&gt;AIL!$BK44+150,150,"wait"),0))</f>
        <v>wait</v>
      </c>
      <c r="KS43" s="10" t="str">
        <f>IF(AND(KS42&gt;0,KS42&lt;&gt;"wait"),"AT",IF(AIL!$BL44="AI",IF(Sheet1!$D44&gt;AIL!$BK44+200,200,"wait"),0))</f>
        <v>wait</v>
      </c>
      <c r="KT43" s="10">
        <f t="shared" si="62"/>
        <v>-50</v>
      </c>
      <c r="KV43" s="10" t="str">
        <f>IF(AND(KV42&gt;0,KV42&lt;&gt;"wait"),"AT",IF(AIL!$BN44="AI",IF(Sheet1!$E44&lt;AIL!$BM44-50,50,"wait"),0))</f>
        <v>wait</v>
      </c>
      <c r="KW43" s="10" t="str">
        <f>IF(AND(KW42&gt;0,KW42&lt;&gt;"wait"),"AT",IF(AIL!$BN44="AI",IF(Sheet1!$E44&lt;AIL!$BM44-100,100,"wait"),0))</f>
        <v>wait</v>
      </c>
      <c r="KX43" s="10" t="str">
        <f>IF(AND(KX42&gt;0,KX42&lt;&gt;"wait"),"AT",IF(AIL!$BN44="AI",IF(Sheet1!$E44&lt;AIL!$BM44-150,150,"wait"),0))</f>
        <v>wait</v>
      </c>
      <c r="KY43" s="10" t="str">
        <f>IF(AND(KY42&gt;0,KY42&lt;&gt;"wait"),"AT",IF(AIL!$BN44="AI",IF(Sheet1!$E44&lt;AIL!$BM44-200,200,"wait"),0))</f>
        <v>wait</v>
      </c>
      <c r="KZ43" s="10" t="str">
        <f>IF(AND(KZ42&gt;0,KZ42&lt;&gt;"wait"),"AT",IF(AIL!$BN44="AI",IF(Sheet1!$D44&gt;AIL!$BM44+50,50,"wait"),0))</f>
        <v>AT</v>
      </c>
      <c r="LA43" s="10" t="str">
        <f>IF(AND(LA42&gt;0,LA42&lt;&gt;"wait"),"AT",IF(AIL!$BN44="AI",IF(Sheet1!$D44&gt;AIL!$BM44+100,100,"wait"),0))</f>
        <v>wait</v>
      </c>
      <c r="LB43" s="10" t="str">
        <f>IF(AND(LB42&gt;0,LB42&lt;&gt;"wait"),"AT",IF(AIL!$BN44="AI",IF(Sheet1!$D44&gt;AIL!$BM44+150,150,"wait"),0))</f>
        <v>wait</v>
      </c>
      <c r="LC43" s="10" t="str">
        <f>IF(AND(LC42&gt;0,LC42&lt;&gt;"wait"),"AT",IF(AIL!$BN44="AI",IF(Sheet1!$D44&gt;AIL!$BM44+200,200,"wait"),0))</f>
        <v>wait</v>
      </c>
      <c r="LD43" s="10">
        <f t="shared" si="63"/>
        <v>-50</v>
      </c>
      <c r="LF43" s="10" t="str">
        <f>IF(AND(LF42&gt;0,LF42&lt;&gt;"wait"),"AT",IF(AIL!$BP44="AI",IF(Sheet1!$E44&lt;AIL!$BO44-50,50,"wait"),0))</f>
        <v>wait</v>
      </c>
      <c r="LG43" s="10" t="str">
        <f>IF(AND(LG42&gt;0,LG42&lt;&gt;"wait"),"AT",IF(AIL!$BP44="AI",IF(Sheet1!$E44&lt;AIL!$BO44-100,100,"wait"),0))</f>
        <v>wait</v>
      </c>
      <c r="LH43" s="10" t="str">
        <f>IF(AND(LH42&gt;0,LH42&lt;&gt;"wait"),"AT",IF(AIL!$BP44="AI",IF(Sheet1!$E44&lt;AIL!$BO44-150,150,"wait"),0))</f>
        <v>wait</v>
      </c>
      <c r="LI43" s="10" t="str">
        <f>IF(AND(LI42&gt;0,LI42&lt;&gt;"wait"),"AT",IF(AIL!$BP44="AI",IF(Sheet1!$E44&lt;AIL!$BO44-200,200,"wait"),0))</f>
        <v>wait</v>
      </c>
      <c r="LJ43" s="10" t="str">
        <f>IF(AND(LJ42&gt;0,LJ42&lt;&gt;"wait"),"AT",IF(AIL!$BP44="AI",IF(Sheet1!$D44&gt;AIL!$BO44+50,50,"wait"),0))</f>
        <v>AT</v>
      </c>
      <c r="LK43" s="10" t="str">
        <f>IF(AND(LK42&gt;0,LK42&lt;&gt;"wait"),"AT",IF(AIL!$BP44="AI",IF(Sheet1!$D44&gt;AIL!$BO44+100,100,"wait"),0))</f>
        <v>wait</v>
      </c>
      <c r="LL43" s="10" t="str">
        <f>IF(AND(LL42&gt;0,LL42&lt;&gt;"wait"),"AT",IF(AIL!$BP44="AI",IF(Sheet1!$D44&gt;AIL!$BO44+150,150,"wait"),0))</f>
        <v>wait</v>
      </c>
      <c r="LM43" s="10" t="str">
        <f>IF(AND(LM42&gt;0,LM42&lt;&gt;"wait"),"AT",IF(AIL!$BP44="AI",IF(Sheet1!$D44&gt;AIL!$BO44+200,200,"wait"),0))</f>
        <v>wait</v>
      </c>
      <c r="LN43" s="10">
        <f t="shared" si="64"/>
        <v>-50</v>
      </c>
      <c r="LP43" s="10" t="str">
        <f>IF(AND(LP42&gt;0,LP42&lt;&gt;"wait"),"AT",IF(AIL!$BR44="AI",IF(Sheet1!$E44&lt;AIL!$BQ44-50,50,"wait"),0))</f>
        <v>wait</v>
      </c>
      <c r="LQ43" s="10" t="str">
        <f>IF(AND(LQ42&gt;0,LQ42&lt;&gt;"wait"),"AT",IF(AIL!$BR44="AI",IF(Sheet1!$E44&lt;AIL!$BQ44-100,100,"wait"),0))</f>
        <v>wait</v>
      </c>
      <c r="LR43" s="10" t="str">
        <f>IF(AND(LR42&gt;0,LR42&lt;&gt;"wait"),"AT",IF(AIL!$BR44="AI",IF(Sheet1!$E44&lt;AIL!$BQ44-150,150,"wait"),0))</f>
        <v>wait</v>
      </c>
      <c r="LS43" s="10" t="str">
        <f>IF(AND(LS42&gt;0,LS42&lt;&gt;"wait"),"AT",IF(AIL!$BR44="AI",IF(Sheet1!$E44&lt;AIL!$BQ44-200,200,"wait"),0))</f>
        <v>wait</v>
      </c>
      <c r="LT43" s="10" t="str">
        <f>IF(AND(LT42&gt;0,LT42&lt;&gt;"wait"),"AT",IF(AIL!$BR44="AI",IF(Sheet1!$D44&gt;AIL!$BQ44+50,50,"wait"),0))</f>
        <v>AT</v>
      </c>
      <c r="LU43" s="10" t="str">
        <f>IF(AND(LU42&gt;0,LU42&lt;&gt;"wait"),"AT",IF(AIL!$BR44="AI",IF(Sheet1!$D44&gt;AIL!$BQ44+100,100,"wait"),0))</f>
        <v>wait</v>
      </c>
      <c r="LV43" s="10" t="str">
        <f>IF(AND(LV42&gt;0,LV42&lt;&gt;"wait"),"AT",IF(AIL!$BR44="AI",IF(Sheet1!$D44&gt;AIL!$BQ44+150,150,"wait"),0))</f>
        <v>wait</v>
      </c>
      <c r="LW43" s="10" t="str">
        <f>IF(AND(LW42&gt;0,LW42&lt;&gt;"wait"),"AT",IF(AIL!$BR44="AI",IF(Sheet1!$D44&gt;AIL!$BQ44+200,200,"wait"),0))</f>
        <v>wait</v>
      </c>
      <c r="LX43" s="10">
        <f t="shared" si="65"/>
        <v>-50</v>
      </c>
    </row>
    <row r="44" spans="1:336" x14ac:dyDescent="0.3">
      <c r="A44" t="str">
        <f>Sheet1!B44</f>
        <v>03/01 09:57</v>
      </c>
      <c r="B44">
        <f>Sheet1!D44</f>
        <v>29216</v>
      </c>
      <c r="C44">
        <f>Sheet1!E44</f>
        <v>29169</v>
      </c>
      <c r="E44">
        <f>MAX($B44:$B$162)</f>
        <v>29293</v>
      </c>
      <c r="F44">
        <f>MIN($C44:$C$162)</f>
        <v>29062</v>
      </c>
      <c r="H44" s="8" t="str">
        <f>IF(AND(H43&gt;0,H43&lt;&gt;"wait"),"AT",IF(AIL!$D45="AI",IF(Sheet1!$E45&lt;AIL!$C45-50,50,"wait"),0))</f>
        <v>AT</v>
      </c>
      <c r="I44" s="8" t="str">
        <f>IF(AND(I43&gt;0,I43&lt;&gt;"wait"),"AT",IF(AIL!$D45="AI",IF(Sheet1!$E45&lt;AIL!$C45-100,100,"wait"),0))</f>
        <v>AT</v>
      </c>
      <c r="J44" s="8" t="str">
        <f>IF(AND(J43&gt;0,J43&lt;&gt;"wait"),"AT",IF(AIL!$D45="AI",IF(Sheet1!$E45&lt;AIL!$C45-150,150,"wait"),0))</f>
        <v>AT</v>
      </c>
      <c r="K44" s="8" t="str">
        <f>IF(AND(K43&gt;0,K43&lt;&gt;"wait"),"AT",IF(AIL!$D45="AI",IF(Sheet1!$E45&lt;AIL!$C45-200,200,"wait"),0))</f>
        <v>AT</v>
      </c>
      <c r="L44" s="8" t="str">
        <f>IF(AND(L43&gt;0,L43&lt;&gt;"wait"),"AT",IF(AIL!$D45="AI",IF(Sheet1!$D45&gt;AIL!$C45+50,50,"wait"),0))</f>
        <v>AT</v>
      </c>
      <c r="M44" s="8" t="str">
        <f>IF(AND(M43&gt;0,M43&lt;&gt;"wait"),"AT",IF(AIL!$D45="AI",IF(Sheet1!$D45&gt;AIL!$C45+100,100,"wait"),0))</f>
        <v>wait</v>
      </c>
      <c r="N44" s="8" t="str">
        <f>IF(AND(N43&gt;0,N43&lt;&gt;"wait"),"AT",IF(AIL!$D45="AI",IF(Sheet1!$D45&gt;AIL!$C45+150,150,"wait"),0))</f>
        <v>wait</v>
      </c>
      <c r="O44" s="8" t="str">
        <f>IF(AND(O43&gt;0,O43&lt;&gt;"wait"),"AT",IF(AIL!$D45="AI",IF(Sheet1!$D45&gt;AIL!$C45+200,200,"wait"),0))</f>
        <v>wait</v>
      </c>
      <c r="P44" s="8">
        <f t="shared" si="66"/>
        <v>-50</v>
      </c>
      <c r="R44" s="8" t="str">
        <f>IF(AND(R43&gt;0,R43&lt;&gt;"wait"),"AT",IF(AIL!$F45="AI",IF(Sheet1!$E45&lt;AIL!$E45-50,50,"wait"),0))</f>
        <v>AT</v>
      </c>
      <c r="S44" s="8" t="str">
        <f>IF(AND(S43&gt;0,S43&lt;&gt;"wait"),"AT",IF(AIL!$F45="AI",IF(Sheet1!$E45&lt;AIL!$E45-100,100,"wait"),0))</f>
        <v>AT</v>
      </c>
      <c r="T44" s="8" t="str">
        <f>IF(AND(T43&gt;0,T43&lt;&gt;"wait"),"AT",IF(AIL!$F45="AI",IF(Sheet1!$E45&lt;AIL!$E45-150,150,"wait"),0))</f>
        <v>AT</v>
      </c>
      <c r="U44" s="8" t="str">
        <f>IF(AND(U43&gt;0,U43&lt;&gt;"wait"),"AT",IF(AIL!$F45="AI",IF(Sheet1!$E45&lt;AIL!$E45-200,200,"wait"),0))</f>
        <v>AT</v>
      </c>
      <c r="V44" s="8" t="str">
        <f>IF(AND(V43&gt;0,V43&lt;&gt;"wait"),"AT",IF(AIL!$F45="AI",IF(Sheet1!$D45&gt;AIL!$E45+50,50,"wait"),0))</f>
        <v>AT</v>
      </c>
      <c r="W44" s="8" t="str">
        <f>IF(AND(W43&gt;0,W43&lt;&gt;"wait"),"AT",IF(AIL!$F45="AI",IF(Sheet1!$D45&gt;AIL!$E45+100,100,"wait"),0))</f>
        <v>wait</v>
      </c>
      <c r="X44" s="8" t="str">
        <f>IF(AND(X43&gt;0,X43&lt;&gt;"wait"),"AT",IF(AIL!$F45="AI",IF(Sheet1!$D45&gt;AIL!$E45+150,150,"wait"),0))</f>
        <v>wait</v>
      </c>
      <c r="Y44" s="8" t="str">
        <f>IF(AND(Y43&gt;0,Y43&lt;&gt;"wait"),"AT",IF(AIL!$F45="AI",IF(Sheet1!$D45&gt;AIL!$E45+200,200,"wait"),0))</f>
        <v>wait</v>
      </c>
      <c r="Z44" s="8">
        <f t="shared" si="67"/>
        <v>-50</v>
      </c>
      <c r="AB44" s="8" t="str">
        <f>IF(AND(AB43&gt;0,AB43&lt;&gt;"wait"),"AT",IF(AIL!$H45="AI",IF(Sheet1!$E45&lt;AIL!$G45-50,50,"wait"),0))</f>
        <v>AT</v>
      </c>
      <c r="AC44" s="8" t="str">
        <f>IF(AND(AC43&gt;0,AC43&lt;&gt;"wait"),"AT",IF(AIL!$H45="AI",IF(Sheet1!$E45&lt;AIL!$G45-100,100,"wait"),0))</f>
        <v>AT</v>
      </c>
      <c r="AD44" s="8" t="str">
        <f>IF(AND(AD43&gt;0,AD43&lt;&gt;"wait"),"AT",IF(AIL!$H45="AI",IF(Sheet1!$E45&lt;AIL!$G45-150,150,"wait"),0))</f>
        <v>AT</v>
      </c>
      <c r="AE44" s="8" t="str">
        <f>IF(AND(AE43&gt;0,AE43&lt;&gt;"wait"),"AT",IF(AIL!$H45="AI",IF(Sheet1!$E45&lt;AIL!$G45-200,200,"wait"),0))</f>
        <v>AT</v>
      </c>
      <c r="AF44" s="8" t="str">
        <f>IF(AND(AF43&gt;0,AF43&lt;&gt;"wait"),"AT",IF(AIL!$H45="AI",IF(Sheet1!$D45&gt;AIL!$G45+50,50,"wait"),0))</f>
        <v>AT</v>
      </c>
      <c r="AG44" s="8" t="str">
        <f>IF(AND(AG43&gt;0,AG43&lt;&gt;"wait"),"AT",IF(AIL!$H45="AI",IF(Sheet1!$D45&gt;AIL!$G45+100,100,"wait"),0))</f>
        <v>wait</v>
      </c>
      <c r="AH44" s="8" t="str">
        <f>IF(AND(AH43&gt;0,AH43&lt;&gt;"wait"),"AT",IF(AIL!$H45="AI",IF(Sheet1!$D45&gt;AIL!$G45+150,150,"wait"),0))</f>
        <v>wait</v>
      </c>
      <c r="AI44" s="8" t="str">
        <f>IF(AND(AI43&gt;0,AI43&lt;&gt;"wait"),"AT",IF(AIL!$H45="AI",IF(Sheet1!$D45&gt;AIL!$G45+200,200,"wait"),0))</f>
        <v>wait</v>
      </c>
      <c r="AJ44" s="8">
        <f t="shared" si="68"/>
        <v>-50</v>
      </c>
      <c r="AL44" s="8" t="str">
        <f>IF(AND(AL43&gt;0,AL43&lt;&gt;"wait"),"AT",IF(AIL!$J45="AI",IF(Sheet1!$E45&lt;AIL!$I45-50,50,"wait"),0))</f>
        <v>AT</v>
      </c>
      <c r="AM44" s="8" t="str">
        <f>IF(AND(AM43&gt;0,AM43&lt;&gt;"wait"),"AT",IF(AIL!$J45="AI",IF(Sheet1!$E45&lt;AIL!$I45-100,100,"wait"),0))</f>
        <v>AT</v>
      </c>
      <c r="AN44" s="8" t="str">
        <f>IF(AND(AN43&gt;0,AN43&lt;&gt;"wait"),"AT",IF(AIL!$J45="AI",IF(Sheet1!$E45&lt;AIL!$I45-150,150,"wait"),0))</f>
        <v>AT</v>
      </c>
      <c r="AO44" s="8" t="str">
        <f>IF(AND(AO43&gt;0,AO43&lt;&gt;"wait"),"AT",IF(AIL!$J45="AI",IF(Sheet1!$E45&lt;AIL!$I45-200,200,"wait"),0))</f>
        <v>AT</v>
      </c>
      <c r="AP44" s="8" t="str">
        <f>IF(AND(AP43&gt;0,AP43&lt;&gt;"wait"),"AT",IF(AIL!$J45="AI",IF(Sheet1!$D45&gt;AIL!$I45+50,50,"wait"),0))</f>
        <v>AT</v>
      </c>
      <c r="AQ44" s="8" t="str">
        <f>IF(AND(AQ43&gt;0,AQ43&lt;&gt;"wait"),"AT",IF(AIL!$J45="AI",IF(Sheet1!$D45&gt;AIL!$I45+100,100,"wait"),0))</f>
        <v>wait</v>
      </c>
      <c r="AR44" s="8" t="str">
        <f>IF(AND(AR43&gt;0,AR43&lt;&gt;"wait"),"AT",IF(AIL!$J45="AI",IF(Sheet1!$D45&gt;AIL!$I45+150,150,"wait"),0))</f>
        <v>wait</v>
      </c>
      <c r="AS44" s="8" t="str">
        <f>IF(AND(AS43&gt;0,AS43&lt;&gt;"wait"),"AT",IF(AIL!$J45="AI",IF(Sheet1!$D45&gt;AIL!$I45+200,200,"wait"),0))</f>
        <v>wait</v>
      </c>
      <c r="AT44" s="8">
        <f t="shared" si="69"/>
        <v>-50</v>
      </c>
      <c r="AU44" s="8"/>
      <c r="AV44" s="8" t="str">
        <f>IF(AND(AV43&gt;0,AV43&lt;&gt;"wait"),"AT",IF(AIL!$L45="AI",IF(Sheet1!$E45&lt;AIL!$K45-50,50,"wait"),0))</f>
        <v>AT</v>
      </c>
      <c r="AW44" s="8" t="str">
        <f>IF(AND(AW43&gt;0,AW43&lt;&gt;"wait"),"AT",IF(AIL!$L45="AI",IF(Sheet1!$E45&lt;AIL!$K45-100,100,"wait"),0))</f>
        <v>AT</v>
      </c>
      <c r="AX44" s="8" t="str">
        <f>IF(AND(AX43&gt;0,AX43&lt;&gt;"wait"),"AT",IF(AIL!$L45="AI",IF(Sheet1!$E45&lt;AIL!$K45-150,150,"wait"),0))</f>
        <v>AT</v>
      </c>
      <c r="AY44" s="8" t="str">
        <f>IF(AND(AY43&gt;0,AY43&lt;&gt;"wait"),"AT",IF(AIL!$L45="AI",IF(Sheet1!$E45&lt;AIL!$K45-200,200,"wait"),0))</f>
        <v>AT</v>
      </c>
      <c r="AZ44" s="8" t="str">
        <f>IF(AND(AZ43&gt;0,AZ43&lt;&gt;"wait"),"AT",IF(AIL!$L45="AI",IF(Sheet1!$D45&gt;AIL!$K45+50,50,"wait"),0))</f>
        <v>AT</v>
      </c>
      <c r="BA44" s="8" t="str">
        <f>IF(AND(BA43&gt;0,BA43&lt;&gt;"wait"),"AT",IF(AIL!$L45="AI",IF(Sheet1!$D45&gt;AIL!$K45+100,100,"wait"),0))</f>
        <v>wait</v>
      </c>
      <c r="BB44" s="8" t="str">
        <f>IF(AND(BB43&gt;0,BB43&lt;&gt;"wait"),"AT",IF(AIL!$L45="AI",IF(Sheet1!$D45&gt;AIL!$K45+150,150,"wait"),0))</f>
        <v>wait</v>
      </c>
      <c r="BC44" s="8" t="str">
        <f>IF(AND(BC43&gt;0,BC43&lt;&gt;"wait"),"AT",IF(AIL!$L45="AI",IF(Sheet1!$D45&gt;AIL!$K45+200,200,"wait"),0))</f>
        <v>wait</v>
      </c>
      <c r="BD44" s="8">
        <f t="shared" si="70"/>
        <v>-50</v>
      </c>
      <c r="BE44" s="8"/>
      <c r="BF44" s="8" t="str">
        <f>IF(AND(BF43&gt;0,BF43&lt;&gt;"wait"),"AT",IF(AIL!$N45="AI",IF(Sheet1!$E45&lt;AIL!$M45-50,50,"wait"),0))</f>
        <v>AT</v>
      </c>
      <c r="BG44" s="8" t="str">
        <f>IF(AND(BG43&gt;0,BG43&lt;&gt;"wait"),"AT",IF(AIL!$N45="AI",IF(Sheet1!$E45&lt;AIL!$M45-100,100,"wait"),0))</f>
        <v>AT</v>
      </c>
      <c r="BH44" s="8" t="str">
        <f>IF(AND(BH43&gt;0,BH43&lt;&gt;"wait"),"AT",IF(AIL!$N45="AI",IF(Sheet1!$E45&lt;AIL!$M45-150,150,"wait"),0))</f>
        <v>AT</v>
      </c>
      <c r="BI44" s="8" t="str">
        <f>IF(AND(BI43&gt;0,BI43&lt;&gt;"wait"),"AT",IF(AIL!$N45="AI",IF(Sheet1!$E45&lt;AIL!$M45-200,200,"wait"),0))</f>
        <v>AT</v>
      </c>
      <c r="BJ44" s="8" t="str">
        <f>IF(AND(BJ43&gt;0,BJ43&lt;&gt;"wait"),"AT",IF(AIL!$N45="AI",IF(Sheet1!$D45&gt;AIL!$M45+50,50,"wait"),0))</f>
        <v>AT</v>
      </c>
      <c r="BK44" s="8" t="str">
        <f>IF(AND(BK43&gt;0,BK43&lt;&gt;"wait"),"AT",IF(AIL!$N45="AI",IF(Sheet1!$D45&gt;AIL!$M45+100,100,"wait"),0))</f>
        <v>wait</v>
      </c>
      <c r="BL44" s="8" t="str">
        <f>IF(AND(BL43&gt;0,BL43&lt;&gt;"wait"),"AT",IF(AIL!$N45="AI",IF(Sheet1!$D45&gt;AIL!$M45+150,150,"wait"),0))</f>
        <v>wait</v>
      </c>
      <c r="BM44" s="8" t="str">
        <f>IF(AND(BM43&gt;0,BM43&lt;&gt;"wait"),"AT",IF(AIL!$N45="AI",IF(Sheet1!$D45&gt;AIL!$M45+200,200,"wait"),0))</f>
        <v>wait</v>
      </c>
      <c r="BN44" s="8">
        <f t="shared" si="71"/>
        <v>-50</v>
      </c>
      <c r="BO44" s="8"/>
      <c r="BP44" s="8" t="str">
        <f>IF(AND(BP43&gt;0,BP43&lt;&gt;"wait"),"AT",IF(AIL!$P45="AI",IF(Sheet1!$E45&lt;AIL!$O45-50,50,"wait"),0))</f>
        <v>AT</v>
      </c>
      <c r="BQ44" s="8" t="str">
        <f>IF(AND(BQ43&gt;0,BQ43&lt;&gt;"wait"),"AT",IF(AIL!$P45="AI",IF(Sheet1!$E45&lt;AIL!$O45-100,100,"wait"),0))</f>
        <v>AT</v>
      </c>
      <c r="BR44" s="8" t="str">
        <f>IF(AND(BR43&gt;0,BR43&lt;&gt;"wait"),"AT",IF(AIL!$P45="AI",IF(Sheet1!$E45&lt;AIL!$O45-150,150,"wait"),0))</f>
        <v>AT</v>
      </c>
      <c r="BS44" s="8" t="str">
        <f>IF(AND(BS43&gt;0,BS43&lt;&gt;"wait"),"AT",IF(AIL!$P45="AI",IF(Sheet1!$E45&lt;AIL!$O45-200,200,"wait"),0))</f>
        <v>AT</v>
      </c>
      <c r="BT44" s="8" t="str">
        <f>IF(AND(BT43&gt;0,BT43&lt;&gt;"wait"),"AT",IF(AIL!$P45="AI",IF(Sheet1!$D45&gt;AIL!$O45+50,50,"wait"),0))</f>
        <v>AT</v>
      </c>
      <c r="BU44" s="8" t="str">
        <f>IF(AND(BU43&gt;0,BU43&lt;&gt;"wait"),"AT",IF(AIL!$P45="AI",IF(Sheet1!$D45&gt;AIL!$O45+100,100,"wait"),0))</f>
        <v>wait</v>
      </c>
      <c r="BV44" s="8" t="str">
        <f>IF(AND(BV43&gt;0,BV43&lt;&gt;"wait"),"AT",IF(AIL!$P45="AI",IF(Sheet1!$D45&gt;AIL!$O45+150,150,"wait"),0))</f>
        <v>wait</v>
      </c>
      <c r="BW44" s="8" t="str">
        <f>IF(AND(BW43&gt;0,BW43&lt;&gt;"wait"),"AT",IF(AIL!$P45="AI",IF(Sheet1!$D45&gt;AIL!$O45+200,200,"wait"),0))</f>
        <v>wait</v>
      </c>
      <c r="BX44" s="8">
        <f t="shared" si="72"/>
        <v>-50</v>
      </c>
      <c r="BY44" s="8"/>
      <c r="BZ44" s="8" t="str">
        <f>IF(AND(BZ43&gt;0,BZ43&lt;&gt;"wait"),"AT",IF(AIL!$R45="AI",IF(Sheet1!$E45&lt;AIL!$Q45-50,50,"wait"),0))</f>
        <v>AT</v>
      </c>
      <c r="CA44" s="8" t="str">
        <f>IF(AND(CA43&gt;0,CA43&lt;&gt;"wait"),"AT",IF(AIL!$R45="AI",IF(Sheet1!$E45&lt;AIL!$Q45-100,100,"wait"),0))</f>
        <v>AT</v>
      </c>
      <c r="CB44" s="8" t="str">
        <f>IF(AND(CB43&gt;0,CB43&lt;&gt;"wait"),"AT",IF(AIL!$R45="AI",IF(Sheet1!$E45&lt;AIL!$Q45-150,150,"wait"),0))</f>
        <v>AT</v>
      </c>
      <c r="CC44" s="8" t="str">
        <f>IF(AND(CC43&gt;0,CC43&lt;&gt;"wait"),"AT",IF(AIL!$R45="AI",IF(Sheet1!$E45&lt;AIL!$Q45-200,200,"wait"),0))</f>
        <v>AT</v>
      </c>
      <c r="CD44" s="8" t="str">
        <f>IF(AND(CD43&gt;0,CD43&lt;&gt;"wait"),"AT",IF(AIL!$R45="AI",IF(Sheet1!$D45&gt;AIL!$Q45+50,50,"wait"),0))</f>
        <v>AT</v>
      </c>
      <c r="CE44" s="8" t="str">
        <f>IF(AND(CE43&gt;0,CE43&lt;&gt;"wait"),"AT",IF(AIL!$R45="AI",IF(Sheet1!$D45&gt;AIL!$Q45+100,100,"wait"),0))</f>
        <v>wait</v>
      </c>
      <c r="CF44" s="8" t="str">
        <f>IF(AND(CF43&gt;0,CF43&lt;&gt;"wait"),"AT",IF(AIL!$R45="AI",IF(Sheet1!$D45&gt;AIL!$Q45+150,150,"wait"),0))</f>
        <v>wait</v>
      </c>
      <c r="CG44" s="8" t="str">
        <f>IF(AND(CG43&gt;0,CG43&lt;&gt;"wait"),"AT",IF(AIL!$R45="AI",IF(Sheet1!$D45&gt;AIL!$Q45+200,200,"wait"),0))</f>
        <v>wait</v>
      </c>
      <c r="CH44" s="8">
        <f t="shared" si="73"/>
        <v>-50</v>
      </c>
      <c r="CI44" s="8"/>
      <c r="CJ44" s="8" t="str">
        <f>IF(AND(CJ43&gt;0,CJ43&lt;&gt;"wait"),"AT",IF(AIL!$T45="AI",IF(Sheet1!$E45&lt;AIL!$S45-50,50,"wait"),0))</f>
        <v>AT</v>
      </c>
      <c r="CK44" s="8" t="str">
        <f>IF(AND(CK43&gt;0,CK43&lt;&gt;"wait"),"AT",IF(AIL!$T45="AI",IF(Sheet1!$E45&lt;AIL!$S45-100,100,"wait"),0))</f>
        <v>AT</v>
      </c>
      <c r="CL44" s="8" t="str">
        <f>IF(AND(CL43&gt;0,CL43&lt;&gt;"wait"),"AT",IF(AIL!$T45="AI",IF(Sheet1!$E45&lt;AIL!$S45-150,150,"wait"),0))</f>
        <v>AT</v>
      </c>
      <c r="CM44" s="8" t="str">
        <f>IF(AND(CM43&gt;0,CM43&lt;&gt;"wait"),"AT",IF(AIL!$T45="AI",IF(Sheet1!$E45&lt;AIL!$S45-200,200,"wait"),0))</f>
        <v>wait</v>
      </c>
      <c r="CN44" s="8" t="str">
        <f>IF(AND(CN43&gt;0,CN43&lt;&gt;"wait"),"AT",IF(AIL!$T45="AI",IF(Sheet1!$D45&gt;AIL!$S45+50,50,"wait"),0))</f>
        <v>AT</v>
      </c>
      <c r="CO44" s="8" t="str">
        <f>IF(AND(CO43&gt;0,CO43&lt;&gt;"wait"),"AT",IF(AIL!$T45="AI",IF(Sheet1!$D45&gt;AIL!$S45+100,100,"wait"),0))</f>
        <v>AT</v>
      </c>
      <c r="CP44" s="8" t="str">
        <f>IF(AND(CP43&gt;0,CP43&lt;&gt;"wait"),"AT",IF(AIL!$T45="AI",IF(Sheet1!$D45&gt;AIL!$S45+150,150,"wait"),0))</f>
        <v>wait</v>
      </c>
      <c r="CQ44" s="8" t="str">
        <f>IF(AND(CQ43&gt;0,CQ43&lt;&gt;"wait"),"AT",IF(AIL!$T45="AI",IF(Sheet1!$D45&gt;AIL!$S45+200,200,"wait"),0))</f>
        <v>wait</v>
      </c>
      <c r="CR44" s="8">
        <f t="shared" si="74"/>
        <v>-100</v>
      </c>
      <c r="CS44" s="8"/>
      <c r="CT44" s="8" t="str">
        <f>IF(AND(CT43&gt;0,CT43&lt;&gt;"wait"),"AT",IF(AIL!$V45="AI",IF(Sheet1!$E45&lt;AIL!$U45-50,50,"wait"),0))</f>
        <v>AT</v>
      </c>
      <c r="CU44" s="8" t="str">
        <f>IF(AND(CU43&gt;0,CU43&lt;&gt;"wait"),"AT",IF(AIL!$V45="AI",IF(Sheet1!$E45&lt;AIL!$U45-100,100,"wait"),0))</f>
        <v>AT</v>
      </c>
      <c r="CV44" s="8" t="str">
        <f>IF(AND(CV43&gt;0,CV43&lt;&gt;"wait"),"AT",IF(AIL!$V45="AI",IF(Sheet1!$E45&lt;AIL!$U45-150,150,"wait"),0))</f>
        <v>AT</v>
      </c>
      <c r="CW44" s="8" t="str">
        <f>IF(AND(CW43&gt;0,CW43&lt;&gt;"wait"),"AT",IF(AIL!$V45="AI",IF(Sheet1!$E45&lt;AIL!$U45-200,200,"wait"),0))</f>
        <v>wait</v>
      </c>
      <c r="CX44" s="8" t="str">
        <f>IF(AND(CX43&gt;0,CX43&lt;&gt;"wait"),"AT",IF(AIL!$V45="AI",IF(Sheet1!$D45&gt;AIL!$U45+50,50,"wait"),0))</f>
        <v>AT</v>
      </c>
      <c r="CY44" s="8" t="str">
        <f>IF(AND(CY43&gt;0,CY43&lt;&gt;"wait"),"AT",IF(AIL!$V45="AI",IF(Sheet1!$D45&gt;AIL!$U45+100,100,"wait"),0))</f>
        <v>AT</v>
      </c>
      <c r="CZ44" s="8" t="str">
        <f>IF(AND(CZ43&gt;0,CZ43&lt;&gt;"wait"),"AT",IF(AIL!$V45="AI",IF(Sheet1!$D45&gt;AIL!$U45+150,150,"wait"),0))</f>
        <v>wait</v>
      </c>
      <c r="DA44" s="8" t="str">
        <f>IF(AND(DA43&gt;0,DA43&lt;&gt;"wait"),"AT",IF(AIL!$V45="AI",IF(Sheet1!$D45&gt;AIL!$U45+200,200,"wait"),0))</f>
        <v>wait</v>
      </c>
      <c r="DB44" s="8">
        <f t="shared" si="75"/>
        <v>-100</v>
      </c>
      <c r="DC44" s="8"/>
      <c r="DD44" s="8" t="str">
        <f>IF(AND(DD43&gt;0,DD43&lt;&gt;"wait"),"AT",IF(AIL!$X45="AI",IF(Sheet1!$E45&lt;AIL!$W45-50,50,"wait"),0))</f>
        <v>AT</v>
      </c>
      <c r="DE44" s="8" t="str">
        <f>IF(AND(DE43&gt;0,DE43&lt;&gt;"wait"),"AT",IF(AIL!$X45="AI",IF(Sheet1!$E45&lt;AIL!$W45-100,100,"wait"),0))</f>
        <v>AT</v>
      </c>
      <c r="DF44" s="8" t="str">
        <f>IF(AND(DF43&gt;0,DF43&lt;&gt;"wait"),"AT",IF(AIL!$X45="AI",IF(Sheet1!$E45&lt;AIL!$W45-150,150,"wait"),0))</f>
        <v>AT</v>
      </c>
      <c r="DG44" s="8" t="str">
        <f>IF(AND(DG43&gt;0,DG43&lt;&gt;"wait"),"AT",IF(AIL!$X45="AI",IF(Sheet1!$E45&lt;AIL!$W45-200,200,"wait"),0))</f>
        <v>wait</v>
      </c>
      <c r="DH44" s="8" t="str">
        <f>IF(AND(DH43&gt;0,DH43&lt;&gt;"wait"),"AT",IF(AIL!$X45="AI",IF(Sheet1!$D45&gt;AIL!$W45+50,50,"wait"),0))</f>
        <v>AT</v>
      </c>
      <c r="DI44" s="8" t="str">
        <f>IF(AND(DI43&gt;0,DI43&lt;&gt;"wait"),"AT",IF(AIL!$X45="AI",IF(Sheet1!$D45&gt;AIL!$W45+100,100,"wait"),0))</f>
        <v>AT</v>
      </c>
      <c r="DJ44" s="8" t="str">
        <f>IF(AND(DJ43&gt;0,DJ43&lt;&gt;"wait"),"AT",IF(AIL!$X45="AI",IF(Sheet1!$D45&gt;AIL!$W45+150,150,"wait"),0))</f>
        <v>wait</v>
      </c>
      <c r="DK44" s="8" t="str">
        <f>IF(AND(DK43&gt;0,DK43&lt;&gt;"wait"),"AT",IF(AIL!$X45="AI",IF(Sheet1!$D45&gt;AIL!$W45+200,200,"wait"),0))</f>
        <v>wait</v>
      </c>
      <c r="DL44" s="8">
        <f t="shared" si="76"/>
        <v>-100</v>
      </c>
      <c r="DN44" s="10" t="str">
        <f>IF(AND(DN43&gt;0,DN43&lt;&gt;"wait"),"AT",IF(AIL!$AA45="AI",IF(Sheet1!$E45&lt;AIL!$Z45-50,50,"wait"),0))</f>
        <v>AT</v>
      </c>
      <c r="DO44" s="10" t="str">
        <f>IF(AND(DO43&gt;0,DO43&lt;&gt;"wait"),"AT",IF(AIL!$AA45="AI",IF(Sheet1!$E45&lt;AIL!$Z45-100,100,"wait"),0))</f>
        <v>AT</v>
      </c>
      <c r="DP44" s="10" t="str">
        <f>IF(AND(DP43&gt;0,DP43&lt;&gt;"wait"),"AT",IF(AIL!$AA45="AI",IF(Sheet1!$E45&lt;AIL!$Z45-150,150,"wait"),0))</f>
        <v>AT</v>
      </c>
      <c r="DQ44" s="10" t="str">
        <f>IF(AND(DQ43&gt;0,DQ43&lt;&gt;"wait"),"AT",IF(AIL!$AA45="AI",IF(Sheet1!$E45&lt;AIL!$Z45-200,200,"wait"),0))</f>
        <v>wait</v>
      </c>
      <c r="DR44" s="10" t="str">
        <f>IF(AND(DR43&gt;0,DR43&lt;&gt;"wait"),"AT",IF(AIL!$AA45="AI",IF(Sheet1!$D45&gt;AIL!$Z45+50,50,"wait"),0))</f>
        <v>AT</v>
      </c>
      <c r="DS44" s="10" t="str">
        <f>IF(AND(DS43&gt;0,DS43&lt;&gt;"wait"),"AT",IF(AIL!$AA45="AI",IF(Sheet1!$D45&gt;AIL!$Z45+100,100,"wait"),0))</f>
        <v>wait</v>
      </c>
      <c r="DT44" s="10" t="str">
        <f>IF(AND(DT43&gt;0,DT43&lt;&gt;"wait"),"AT",IF(AIL!$AA45="AI",IF(Sheet1!$D45&gt;AIL!$Z45+150,150,"wait"),0))</f>
        <v>wait</v>
      </c>
      <c r="DU44" s="10" t="str">
        <f>IF(AND(DU43&gt;0,DU43&lt;&gt;"wait"),"AT",IF(AIL!$AA45="AI",IF(Sheet1!$D45&gt;AIL!$Z45+200,200,"wait"),0))</f>
        <v>wait</v>
      </c>
      <c r="DV44" s="10">
        <f t="shared" si="44"/>
        <v>-50</v>
      </c>
      <c r="DX44" s="10" t="str">
        <f>IF(AND(DX43&gt;0,DX43&lt;&gt;"wait"),"AT",IF(AIL!$AC45="AI",IF(Sheet1!$E45&lt;AIL!$AB45-50,50,"wait"),0))</f>
        <v>AT</v>
      </c>
      <c r="DY44" s="10" t="str">
        <f>IF(AND(DY43&gt;0,DY43&lt;&gt;"wait"),"AT",IF(AIL!$AC45="AI",IF(Sheet1!$E45&lt;AIL!$AB45-100,100,"wait"),0))</f>
        <v>AT</v>
      </c>
      <c r="DZ44" s="10" t="str">
        <f>IF(AND(DZ43&gt;0,DZ43&lt;&gt;"wait"),"AT",IF(AIL!$AC45="AI",IF(Sheet1!$E45&lt;AIL!$AB45-150,150,"wait"),0))</f>
        <v>AT</v>
      </c>
      <c r="EA44" s="10" t="str">
        <f>IF(AND(EA43&gt;0,EA43&lt;&gt;"wait"),"AT",IF(AIL!$AC45="AI",IF(Sheet1!$E45&lt;AIL!$AB45-200,200,"wait"),0))</f>
        <v>AT</v>
      </c>
      <c r="EB44" s="10" t="str">
        <f>IF(AND(EB43&gt;0,EB43&lt;&gt;"wait"),"AT",IF(AIL!$AC45="AI",IF(Sheet1!$D45&gt;AIL!$AB45+50,50,"wait"),0))</f>
        <v>AT</v>
      </c>
      <c r="EC44" s="10" t="str">
        <f>IF(AND(EC43&gt;0,EC43&lt;&gt;"wait"),"AT",IF(AIL!$AC45="AI",IF(Sheet1!$D45&gt;AIL!$AB45+100,100,"wait"),0))</f>
        <v>wait</v>
      </c>
      <c r="ED44" s="10" t="str">
        <f>IF(AND(ED43&gt;0,ED43&lt;&gt;"wait"),"AT",IF(AIL!$AC45="AI",IF(Sheet1!$D45&gt;AIL!$AB45+150,150,"wait"),0))</f>
        <v>wait</v>
      </c>
      <c r="EE44" s="10" t="str">
        <f>IF(AND(EE43&gt;0,EE43&lt;&gt;"wait"),"AT",IF(AIL!$AC45="AI",IF(Sheet1!$D45&gt;AIL!$AB45+200,200,"wait"),0))</f>
        <v>wait</v>
      </c>
      <c r="EF44" s="10">
        <f t="shared" si="45"/>
        <v>-50</v>
      </c>
      <c r="EH44" s="10" t="str">
        <f>IF(AND(EH43&gt;0,EH43&lt;&gt;"wait"),"AT",IF(AIL!$AE45="AI",IF(Sheet1!$E45&lt;AIL!$AD45-50,50,"wait"),0))</f>
        <v>AT</v>
      </c>
      <c r="EI44" s="10" t="str">
        <f>IF(AND(EI43&gt;0,EI43&lt;&gt;"wait"),"AT",IF(AIL!$AE45="AI",IF(Sheet1!$E45&lt;AIL!$AD45-100,100,"wait"),0))</f>
        <v>AT</v>
      </c>
      <c r="EJ44" s="10" t="str">
        <f>IF(AND(EJ43&gt;0,EJ43&lt;&gt;"wait"),"AT",IF(AIL!$AE45="AI",IF(Sheet1!$E45&lt;AIL!$AD45-150,150,"wait"),0))</f>
        <v>AT</v>
      </c>
      <c r="EK44" s="10" t="str">
        <f>IF(AND(EK43&gt;0,EK43&lt;&gt;"wait"),"AT",IF(AIL!$AE45="AI",IF(Sheet1!$E45&lt;AIL!$AD45-200,200,"wait"),0))</f>
        <v>AT</v>
      </c>
      <c r="EL44" s="10" t="str">
        <f>IF(AND(EL43&gt;0,EL43&lt;&gt;"wait"),"AT",IF(AIL!$AE45="AI",IF(Sheet1!$D45&gt;AIL!$AD45+50,50,"wait"),0))</f>
        <v>AT</v>
      </c>
      <c r="EM44" s="10" t="str">
        <f>IF(AND(EM43&gt;0,EM43&lt;&gt;"wait"),"AT",IF(AIL!$AE45="AI",IF(Sheet1!$D45&gt;AIL!$AD45+100,100,"wait"),0))</f>
        <v>wait</v>
      </c>
      <c r="EN44" s="10" t="str">
        <f>IF(AND(EN43&gt;0,EN43&lt;&gt;"wait"),"AT",IF(AIL!$AE45="AI",IF(Sheet1!$D45&gt;AIL!$AD45+150,150,"wait"),0))</f>
        <v>wait</v>
      </c>
      <c r="EO44" s="10" t="str">
        <f>IF(AND(EO43&gt;0,EO43&lt;&gt;"wait"),"AT",IF(AIL!$AE45="AI",IF(Sheet1!$D45&gt;AIL!$AD45+200,200,"wait"),0))</f>
        <v>wait</v>
      </c>
      <c r="EP44" s="10">
        <f t="shared" si="46"/>
        <v>-50</v>
      </c>
      <c r="ER44" s="10" t="str">
        <f>IF(AND(ER43&gt;0,ER43&lt;&gt;"wait"),"AT",IF(AIL!$AG45="AI",IF(Sheet1!$E45&lt;AIL!$AF45-50,50,"wait"),0))</f>
        <v>AT</v>
      </c>
      <c r="ES44" s="10" t="str">
        <f>IF(AND(ES43&gt;0,ES43&lt;&gt;"wait"),"AT",IF(AIL!$AG45="AI",IF(Sheet1!$E45&lt;AIL!$AF45-100,100,"wait"),0))</f>
        <v>AT</v>
      </c>
      <c r="ET44" s="10" t="str">
        <f>IF(AND(ET43&gt;0,ET43&lt;&gt;"wait"),"AT",IF(AIL!$AG45="AI",IF(Sheet1!$E45&lt;AIL!$AF45-150,150,"wait"),0))</f>
        <v>AT</v>
      </c>
      <c r="EU44" s="10" t="str">
        <f>IF(AND(EU43&gt;0,EU43&lt;&gt;"wait"),"AT",IF(AIL!$AG45="AI",IF(Sheet1!$E45&lt;AIL!$AF45-200,200,"wait"),0))</f>
        <v>AT</v>
      </c>
      <c r="EV44" s="10" t="str">
        <f>IF(AND(EV43&gt;0,EV43&lt;&gt;"wait"),"AT",IF(AIL!$AG45="AI",IF(Sheet1!$D45&gt;AIL!$AF45+50,50,"wait"),0))</f>
        <v>AT</v>
      </c>
      <c r="EW44" s="10" t="str">
        <f>IF(AND(EW43&gt;0,EW43&lt;&gt;"wait"),"AT",IF(AIL!$AG45="AI",IF(Sheet1!$D45&gt;AIL!$AF45+100,100,"wait"),0))</f>
        <v>wait</v>
      </c>
      <c r="EX44" s="10" t="str">
        <f>IF(AND(EX43&gt;0,EX43&lt;&gt;"wait"),"AT",IF(AIL!$AG45="AI",IF(Sheet1!$D45&gt;AIL!$AF45+150,150,"wait"),0))</f>
        <v>wait</v>
      </c>
      <c r="EY44" s="10" t="str">
        <f>IF(AND(EY43&gt;0,EY43&lt;&gt;"wait"),"AT",IF(AIL!$AG45="AI",IF(Sheet1!$D45&gt;AIL!$AF45+200,200,"wait"),0))</f>
        <v>wait</v>
      </c>
      <c r="EZ44" s="10">
        <f t="shared" si="47"/>
        <v>-50</v>
      </c>
      <c r="FB44" s="10" t="str">
        <f>IF(AND(FB43&gt;0,FB43&lt;&gt;"wait"),"AT",IF(AIL!$AI45="AI",IF(Sheet1!$E45&lt;AIL!$AH45-50,50,"wait"),0))</f>
        <v>AT</v>
      </c>
      <c r="FC44" s="10" t="str">
        <f>IF(AND(FC43&gt;0,FC43&lt;&gt;"wait"),"AT",IF(AIL!$AI45="AI",IF(Sheet1!$E45&lt;AIL!$AH45-100,100,"wait"),0))</f>
        <v>AT</v>
      </c>
      <c r="FD44" s="10" t="str">
        <f>IF(AND(FD43&gt;0,FD43&lt;&gt;"wait"),"AT",IF(AIL!$AI45="AI",IF(Sheet1!$E45&lt;AIL!$AH45-150,150,"wait"),0))</f>
        <v>AT</v>
      </c>
      <c r="FE44" s="10" t="str">
        <f>IF(AND(FE43&gt;0,FE43&lt;&gt;"wait"),"AT",IF(AIL!$AI45="AI",IF(Sheet1!$E45&lt;AIL!$AH45-200,200,"wait"),0))</f>
        <v>AT</v>
      </c>
      <c r="FF44" s="10" t="str">
        <f>IF(AND(FF43&gt;0,FF43&lt;&gt;"wait"),"AT",IF(AIL!$AI45="AI",IF(Sheet1!$D45&gt;AIL!$AH45+50,50,"wait"),0))</f>
        <v>AT</v>
      </c>
      <c r="FG44" s="10" t="str">
        <f>IF(AND(FG43&gt;0,FG43&lt;&gt;"wait"),"AT",IF(AIL!$AI45="AI",IF(Sheet1!$D45&gt;AIL!$AH45+100,100,"wait"),0))</f>
        <v>wait</v>
      </c>
      <c r="FH44" s="10" t="str">
        <f>IF(AND(FH43&gt;0,FH43&lt;&gt;"wait"),"AT",IF(AIL!$AI45="AI",IF(Sheet1!$D45&gt;AIL!$AH45+150,150,"wait"),0))</f>
        <v>wait</v>
      </c>
      <c r="FI44" s="10" t="str">
        <f>IF(AND(FI43&gt;0,FI43&lt;&gt;"wait"),"AT",IF(AIL!$AI45="AI",IF(Sheet1!$D45&gt;AIL!$AH45+200,200,"wait"),0))</f>
        <v>wait</v>
      </c>
      <c r="FJ44" s="10">
        <f t="shared" si="48"/>
        <v>-50</v>
      </c>
      <c r="FL44" s="10" t="str">
        <f>IF(AND(FL43&gt;0,FL43&lt;&gt;"wait"),"AT",IF(AIL!$AK45="AI",IF(Sheet1!$E45&lt;AIL!$AJ45-50,50,"wait"),0))</f>
        <v>AT</v>
      </c>
      <c r="FM44" s="10" t="str">
        <f>IF(AND(FM43&gt;0,FM43&lt;&gt;"wait"),"AT",IF(AIL!$AK45="AI",IF(Sheet1!$E45&lt;AIL!$AJ45-100,100,"wait"),0))</f>
        <v>AT</v>
      </c>
      <c r="FN44" s="10" t="str">
        <f>IF(AND(FN43&gt;0,FN43&lt;&gt;"wait"),"AT",IF(AIL!$AK45="AI",IF(Sheet1!$E45&lt;AIL!$AJ45-150,150,"wait"),0))</f>
        <v>AT</v>
      </c>
      <c r="FO44" s="10" t="str">
        <f>IF(AND(FO43&gt;0,FO43&lt;&gt;"wait"),"AT",IF(AIL!$AK45="AI",IF(Sheet1!$E45&lt;AIL!$AJ45-200,200,"wait"),0))</f>
        <v>AT</v>
      </c>
      <c r="FP44" s="10" t="str">
        <f>IF(AND(FP43&gt;0,FP43&lt;&gt;"wait"),"AT",IF(AIL!$AK45="AI",IF(Sheet1!$D45&gt;AIL!$AJ45+50,50,"wait"),0))</f>
        <v>AT</v>
      </c>
      <c r="FQ44" s="10" t="str">
        <f>IF(AND(FQ43&gt;0,FQ43&lt;&gt;"wait"),"AT",IF(AIL!$AK45="AI",IF(Sheet1!$D45&gt;AIL!$AJ45+100,100,"wait"),0))</f>
        <v>wait</v>
      </c>
      <c r="FR44" s="10" t="str">
        <f>IF(AND(FR43&gt;0,FR43&lt;&gt;"wait"),"AT",IF(AIL!$AK45="AI",IF(Sheet1!$D45&gt;AIL!$AJ45+150,150,"wait"),0))</f>
        <v>wait</v>
      </c>
      <c r="FS44" s="10" t="str">
        <f>IF(AND(FS43&gt;0,FS43&lt;&gt;"wait"),"AT",IF(AIL!$AK45="AI",IF(Sheet1!$D45&gt;AIL!$AJ45+200,200,"wait"),0))</f>
        <v>wait</v>
      </c>
      <c r="FT44" s="10">
        <f t="shared" si="49"/>
        <v>-50</v>
      </c>
      <c r="FV44" s="10" t="str">
        <f>IF(AND(FV43&gt;0,FV43&lt;&gt;"wait"),"AT",IF(AIL!$AM45="AI",IF(Sheet1!$E45&lt;AIL!$AL45-50,50,"wait"),0))</f>
        <v>AT</v>
      </c>
      <c r="FW44" s="10" t="str">
        <f>IF(AND(FW43&gt;0,FW43&lt;&gt;"wait"),"AT",IF(AIL!$AM45="AI",IF(Sheet1!$E45&lt;AIL!$AL45-100,100,"wait"),0))</f>
        <v>AT</v>
      </c>
      <c r="FX44" s="10" t="str">
        <f>IF(AND(FX43&gt;0,FX43&lt;&gt;"wait"),"AT",IF(AIL!$AM45="AI",IF(Sheet1!$E45&lt;AIL!$AL45-150,150,"wait"),0))</f>
        <v>AT</v>
      </c>
      <c r="FY44" s="10" t="str">
        <f>IF(AND(FY43&gt;0,FY43&lt;&gt;"wait"),"AT",IF(AIL!$AM45="AI",IF(Sheet1!$E45&lt;AIL!$AL45-200,200,"wait"),0))</f>
        <v>AT</v>
      </c>
      <c r="FZ44" s="10" t="str">
        <f>IF(AND(FZ43&gt;0,FZ43&lt;&gt;"wait"),"AT",IF(AIL!$AM45="AI",IF(Sheet1!$D45&gt;AIL!$AL45+50,50,"wait"),0))</f>
        <v>AT</v>
      </c>
      <c r="GA44" s="10" t="str">
        <f>IF(AND(GA43&gt;0,GA43&lt;&gt;"wait"),"AT",IF(AIL!$AM45="AI",IF(Sheet1!$D45&gt;AIL!$AL45+100,100,"wait"),0))</f>
        <v>wait</v>
      </c>
      <c r="GB44" s="10" t="str">
        <f>IF(AND(GB43&gt;0,GB43&lt;&gt;"wait"),"AT",IF(AIL!$AM45="AI",IF(Sheet1!$D45&gt;AIL!$AL45+150,150,"wait"),0))</f>
        <v>wait</v>
      </c>
      <c r="GC44" s="10" t="str">
        <f>IF(AND(GC43&gt;0,GC43&lt;&gt;"wait"),"AT",IF(AIL!$AM45="AI",IF(Sheet1!$D45&gt;AIL!$AL45+200,200,"wait"),0))</f>
        <v>wait</v>
      </c>
      <c r="GD44" s="10">
        <f t="shared" si="50"/>
        <v>-50</v>
      </c>
      <c r="GF44" s="10" t="str">
        <f>IF(AND(GF43&gt;0,GF43&lt;&gt;"wait"),"AT",IF(AIL!$AO45="AI",IF(Sheet1!$E45&lt;AIL!$AN45-50,50,"wait"),0))</f>
        <v>AT</v>
      </c>
      <c r="GG44" s="10" t="str">
        <f>IF(AND(GG43&gt;0,GG43&lt;&gt;"wait"),"AT",IF(AIL!$AO45="AI",IF(Sheet1!$E45&lt;AIL!$AN45-100,100,"wait"),0))</f>
        <v>AT</v>
      </c>
      <c r="GH44" s="10" t="str">
        <f>IF(AND(GH43&gt;0,GH43&lt;&gt;"wait"),"AT",IF(AIL!$AO45="AI",IF(Sheet1!$E45&lt;AIL!$AN45-150,150,"wait"),0))</f>
        <v>AT</v>
      </c>
      <c r="GI44" s="10" t="str">
        <f>IF(AND(GI43&gt;0,GI43&lt;&gt;"wait"),"AT",IF(AIL!$AO45="AI",IF(Sheet1!$E45&lt;AIL!$AN45-200,200,"wait"),0))</f>
        <v>AT</v>
      </c>
      <c r="GJ44" s="10" t="str">
        <f>IF(AND(GJ43&gt;0,GJ43&lt;&gt;"wait"),"AT",IF(AIL!$AO45="AI",IF(Sheet1!$D45&gt;AIL!$AN45+50,50,"wait"),0))</f>
        <v>AT</v>
      </c>
      <c r="GK44" s="10" t="str">
        <f>IF(AND(GK43&gt;0,GK43&lt;&gt;"wait"),"AT",IF(AIL!$AO45="AI",IF(Sheet1!$D45&gt;AIL!$AN45+100,100,"wait"),0))</f>
        <v>wait</v>
      </c>
      <c r="GL44" s="10" t="str">
        <f>IF(AND(GL43&gt;0,GL43&lt;&gt;"wait"),"AT",IF(AIL!$AO45="AI",IF(Sheet1!$D45&gt;AIL!$AN45+150,150,"wait"),0))</f>
        <v>wait</v>
      </c>
      <c r="GM44" s="10" t="str">
        <f>IF(AND(GM43&gt;0,GM43&lt;&gt;"wait"),"AT",IF(AIL!$AO45="AI",IF(Sheet1!$D45&gt;AIL!$AN45+200,200,"wait"),0))</f>
        <v>wait</v>
      </c>
      <c r="GN44" s="10">
        <f t="shared" si="51"/>
        <v>-50</v>
      </c>
      <c r="GP44" s="10" t="str">
        <f>IF(AND(GP43&gt;0,GP43&lt;&gt;"wait"),"AT",IF(AIL!$AQ45="AI",IF(Sheet1!$E45&lt;AIL!$AP45-50,50,"wait"),0))</f>
        <v>AT</v>
      </c>
      <c r="GQ44" s="10" t="str">
        <f>IF(AND(GQ43&gt;0,GQ43&lt;&gt;"wait"),"AT",IF(AIL!$AQ45="AI",IF(Sheet1!$E45&lt;AIL!$AP45-100,100,"wait"),0))</f>
        <v>AT</v>
      </c>
      <c r="GR44" s="10" t="str">
        <f>IF(AND(GR43&gt;0,GR43&lt;&gt;"wait"),"AT",IF(AIL!$AQ45="AI",IF(Sheet1!$E45&lt;AIL!$AP45-150,150,"wait"),0))</f>
        <v>AT</v>
      </c>
      <c r="GS44" s="10" t="str">
        <f>IF(AND(GS43&gt;0,GS43&lt;&gt;"wait"),"AT",IF(AIL!$AQ45="AI",IF(Sheet1!$E45&lt;AIL!$AP45-200,200,"wait"),0))</f>
        <v>AT</v>
      </c>
      <c r="GT44" s="10" t="str">
        <f>IF(AND(GT43&gt;0,GT43&lt;&gt;"wait"),"AT",IF(AIL!$AQ45="AI",IF(Sheet1!$D45&gt;AIL!$AP45+50,50,"wait"),0))</f>
        <v>AT</v>
      </c>
      <c r="GU44" s="10" t="str">
        <f>IF(AND(GU43&gt;0,GU43&lt;&gt;"wait"),"AT",IF(AIL!$AQ45="AI",IF(Sheet1!$D45&gt;AIL!$AP45+100,100,"wait"),0))</f>
        <v>wait</v>
      </c>
      <c r="GV44" s="10" t="str">
        <f>IF(AND(GV43&gt;0,GV43&lt;&gt;"wait"),"AT",IF(AIL!$AQ45="AI",IF(Sheet1!$D45&gt;AIL!$AP45+150,150,"wait"),0))</f>
        <v>wait</v>
      </c>
      <c r="GW44" s="10" t="str">
        <f>IF(AND(GW43&gt;0,GW43&lt;&gt;"wait"),"AT",IF(AIL!$AQ45="AI",IF(Sheet1!$D45&gt;AIL!$AP45+200,200,"wait"),0))</f>
        <v>wait</v>
      </c>
      <c r="GX44" s="10">
        <f t="shared" si="52"/>
        <v>-50</v>
      </c>
      <c r="GZ44" s="10" t="str">
        <f>IF(AND(GZ43&gt;0,GZ43&lt;&gt;"wait"),"AT",IF(AIL!$AS45="AI",IF(Sheet1!$E45&lt;AIL!$AR45-50,50,"wait"),0))</f>
        <v>AT</v>
      </c>
      <c r="HA44" s="10" t="str">
        <f>IF(AND(HA43&gt;0,HA43&lt;&gt;"wait"),"AT",IF(AIL!$AS45="AI",IF(Sheet1!$E45&lt;AIL!$AR45-100,100,"wait"),0))</f>
        <v>AT</v>
      </c>
      <c r="HB44" s="10" t="str">
        <f>IF(AND(HB43&gt;0,HB43&lt;&gt;"wait"),"AT",IF(AIL!$AS45="AI",IF(Sheet1!$E45&lt;AIL!$AR45-150,150,"wait"),0))</f>
        <v>AT</v>
      </c>
      <c r="HC44" s="10" t="str">
        <f>IF(AND(HC43&gt;0,HC43&lt;&gt;"wait"),"AT",IF(AIL!$AS45="AI",IF(Sheet1!$E45&lt;AIL!$AR45-200,200,"wait"),0))</f>
        <v>AT</v>
      </c>
      <c r="HD44" s="10" t="str">
        <f>IF(AND(HD43&gt;0,HD43&lt;&gt;"wait"),"AT",IF(AIL!$AS45="AI",IF(Sheet1!$D45&gt;AIL!$AR45+50,50,"wait"),0))</f>
        <v>AT</v>
      </c>
      <c r="HE44" s="10" t="str">
        <f>IF(AND(HE43&gt;0,HE43&lt;&gt;"wait"),"AT",IF(AIL!$AS45="AI",IF(Sheet1!$D45&gt;AIL!$AR45+100,100,"wait"),0))</f>
        <v>wait</v>
      </c>
      <c r="HF44" s="10" t="str">
        <f>IF(AND(HF43&gt;0,HF43&lt;&gt;"wait"),"AT",IF(AIL!$AS45="AI",IF(Sheet1!$D45&gt;AIL!$AR45+150,150,"wait"),0))</f>
        <v>wait</v>
      </c>
      <c r="HG44" s="10" t="str">
        <f>IF(AND(HG43&gt;0,HG43&lt;&gt;"wait"),"AT",IF(AIL!$AS45="AI",IF(Sheet1!$D45&gt;AIL!$AR45+200,200,"wait"),0))</f>
        <v>wait</v>
      </c>
      <c r="HH44" s="10">
        <f t="shared" si="53"/>
        <v>-50</v>
      </c>
      <c r="HJ44" s="10" t="str">
        <f>IF(AND(HJ43&gt;0,HJ43&lt;&gt;"wait"),"AT",IF(AIL!$AU45="AI",IF(Sheet1!$E45&lt;AIL!$AT45-50,50,"wait"),0))</f>
        <v>AT</v>
      </c>
      <c r="HK44" s="10" t="str">
        <f>IF(AND(HK43&gt;0,HK43&lt;&gt;"wait"),"AT",IF(AIL!$AU45="AI",IF(Sheet1!$E45&lt;AIL!$AT45-100,100,"wait"),0))</f>
        <v>AT</v>
      </c>
      <c r="HL44" s="10" t="str">
        <f>IF(AND(HL43&gt;0,HL43&lt;&gt;"wait"),"AT",IF(AIL!$AU45="AI",IF(Sheet1!$E45&lt;AIL!$AT45-150,150,"wait"),0))</f>
        <v>AT</v>
      </c>
      <c r="HM44" s="10" t="str">
        <f>IF(AND(HM43&gt;0,HM43&lt;&gt;"wait"),"AT",IF(AIL!$AU45="AI",IF(Sheet1!$E45&lt;AIL!$AT45-200,200,"wait"),0))</f>
        <v>AT</v>
      </c>
      <c r="HN44" s="10" t="str">
        <f>IF(AND(HN43&gt;0,HN43&lt;&gt;"wait"),"AT",IF(AIL!$AU45="AI",IF(Sheet1!$D45&gt;AIL!$AT45+50,50,"wait"),0))</f>
        <v>AT</v>
      </c>
      <c r="HO44" s="10" t="str">
        <f>IF(AND(HO43&gt;0,HO43&lt;&gt;"wait"),"AT",IF(AIL!$AU45="AI",IF(Sheet1!$D45&gt;AIL!$AT45+100,100,"wait"),0))</f>
        <v>wait</v>
      </c>
      <c r="HP44" s="10" t="str">
        <f>IF(AND(HP43&gt;0,HP43&lt;&gt;"wait"),"AT",IF(AIL!$AU45="AI",IF(Sheet1!$D45&gt;AIL!$AT45+150,150,"wait"),0))</f>
        <v>wait</v>
      </c>
      <c r="HQ44" s="10" t="str">
        <f>IF(AND(HQ43&gt;0,HQ43&lt;&gt;"wait"),"AT",IF(AIL!$AU45="AI",IF(Sheet1!$D45&gt;AIL!$AT45+200,200,"wait"),0))</f>
        <v>wait</v>
      </c>
      <c r="HR44" s="10">
        <f t="shared" si="54"/>
        <v>-50</v>
      </c>
      <c r="HT44" s="10" t="str">
        <f>IF(AND(HT43&gt;0,HT43&lt;&gt;"wait"),"AT",IF(AIL!$AX45="AI",IF(Sheet1!$E45&lt;AIL!$AW45-50,50,"wait"),0))</f>
        <v>AT</v>
      </c>
      <c r="HU44" s="10" t="str">
        <f>IF(AND(HU43&gt;0,HU43&lt;&gt;"wait"),"AT",IF(AIL!$AX45="AI",IF(Sheet1!$E45&lt;AIL!$AW45-100,100,"wait"),0))</f>
        <v>wait</v>
      </c>
      <c r="HV44" s="10" t="str">
        <f>IF(AND(HV43&gt;0,HV43&lt;&gt;"wait"),"AT",IF(AIL!$AX45="AI",IF(Sheet1!$E45&lt;AIL!$AW45-150,150,"wait"),0))</f>
        <v>wait</v>
      </c>
      <c r="HW44" s="10" t="str">
        <f>IF(AND(HW43&gt;0,HW43&lt;&gt;"wait"),"AT",IF(AIL!$AX45="AI",IF(Sheet1!$E45&lt;AIL!$AW45-200,200,"wait"),0))</f>
        <v>wait</v>
      </c>
      <c r="HX44" s="10">
        <f>IF(AND(HX43&gt;0,HX43&lt;&gt;"wait"),"AT",IF(AIL!$AX45="AI",IF(Sheet1!$D45&gt;AIL!$AW45+50,50,"wait"),0))</f>
        <v>50</v>
      </c>
      <c r="HY44" s="10" t="str">
        <f>IF(AND(HY43&gt;0,HY43&lt;&gt;"wait"),"AT",IF(AIL!$AX45="AI",IF(Sheet1!$D45&gt;AIL!$AW45+100,100,"wait"),0))</f>
        <v>wait</v>
      </c>
      <c r="HZ44" s="10" t="str">
        <f>IF(AND(HZ43&gt;0,HZ43&lt;&gt;"wait"),"AT",IF(AIL!$AX45="AI",IF(Sheet1!$D45&gt;AIL!$AW45+150,150,"wait"),0))</f>
        <v>wait</v>
      </c>
      <c r="IA44" s="10" t="str">
        <f>IF(AND(IA43&gt;0,IA43&lt;&gt;"wait"),"AT",IF(AIL!$AX45="AI",IF(Sheet1!$D45&gt;AIL!$AW45+200,200,"wait"),0))</f>
        <v>wait</v>
      </c>
      <c r="IB44" s="10">
        <f t="shared" si="55"/>
        <v>-50</v>
      </c>
      <c r="ID44" s="10" t="str">
        <f>IF(AND(ID43&gt;0,ID43&lt;&gt;"wait"),"AT",IF(AIL!$AZ45="AI",IF(Sheet1!$E45&lt;AIL!$AY45-50,50,"wait"),0))</f>
        <v>AT</v>
      </c>
      <c r="IE44" s="10" t="str">
        <f>IF(AND(IE43&gt;0,IE43&lt;&gt;"wait"),"AT",IF(AIL!$AZ45="AI",IF(Sheet1!$E45&lt;AIL!$AY45-100,100,"wait"),0))</f>
        <v>wait</v>
      </c>
      <c r="IF44" s="10" t="str">
        <f>IF(AND(IF43&gt;0,IF43&lt;&gt;"wait"),"AT",IF(AIL!$AZ45="AI",IF(Sheet1!$E45&lt;AIL!$AY45-150,150,"wait"),0))</f>
        <v>wait</v>
      </c>
      <c r="IG44" s="10" t="str">
        <f>IF(AND(IG43&gt;0,IG43&lt;&gt;"wait"),"AT",IF(AIL!$AZ45="AI",IF(Sheet1!$E45&lt;AIL!$AY45-200,200,"wait"),0))</f>
        <v>wait</v>
      </c>
      <c r="IH44" s="10">
        <f>IF(AND(IH43&gt;0,IH43&lt;&gt;"wait"),"AT",IF(AIL!$AZ45="AI",IF(Sheet1!$D45&gt;AIL!$AY45+50,50,"wait"),0))</f>
        <v>50</v>
      </c>
      <c r="II44" s="10" t="str">
        <f>IF(AND(II43&gt;0,II43&lt;&gt;"wait"),"AT",IF(AIL!$AZ45="AI",IF(Sheet1!$D45&gt;AIL!$AY45+100,100,"wait"),0))</f>
        <v>wait</v>
      </c>
      <c r="IJ44" s="10" t="str">
        <f>IF(AND(IJ43&gt;0,IJ43&lt;&gt;"wait"),"AT",IF(AIL!$AZ45="AI",IF(Sheet1!$D45&gt;AIL!$AY45+150,150,"wait"),0))</f>
        <v>wait</v>
      </c>
      <c r="IK44" s="10" t="str">
        <f>IF(AND(IK43&gt;0,IK43&lt;&gt;"wait"),"AT",IF(AIL!$AZ45="AI",IF(Sheet1!$D45&gt;AIL!$AY45+200,200,"wait"),0))</f>
        <v>wait</v>
      </c>
      <c r="IL44" s="10">
        <f t="shared" si="56"/>
        <v>-50</v>
      </c>
      <c r="IN44" s="10" t="str">
        <f>IF(AND(IN43&gt;0,IN43&lt;&gt;"wait"),"AT",IF(AIL!$BB45="AI",IF(Sheet1!$E45&lt;AIL!$BA45-50,50,"wait"),0))</f>
        <v>AT</v>
      </c>
      <c r="IO44" s="10" t="str">
        <f>IF(AND(IO43&gt;0,IO43&lt;&gt;"wait"),"AT",IF(AIL!$BB45="AI",IF(Sheet1!$E45&lt;AIL!$BA45-100,100,"wait"),0))</f>
        <v>wait</v>
      </c>
      <c r="IP44" s="10" t="str">
        <f>IF(AND(IP43&gt;0,IP43&lt;&gt;"wait"),"AT",IF(AIL!$BB45="AI",IF(Sheet1!$E45&lt;AIL!$BA45-150,150,"wait"),0))</f>
        <v>wait</v>
      </c>
      <c r="IQ44" s="10" t="str">
        <f>IF(AND(IQ43&gt;0,IQ43&lt;&gt;"wait"),"AT",IF(AIL!$BB45="AI",IF(Sheet1!$E45&lt;AIL!$BA45-200,200,"wait"),0))</f>
        <v>wait</v>
      </c>
      <c r="IR44" s="10" t="str">
        <f>IF(AND(IR43&gt;0,IR43&lt;&gt;"wait"),"AT",IF(AIL!$BB45="AI",IF(Sheet1!$D45&gt;AIL!$BA45+50,50,"wait"),0))</f>
        <v>wait</v>
      </c>
      <c r="IS44" s="10" t="str">
        <f>IF(AND(IS43&gt;0,IS43&lt;&gt;"wait"),"AT",IF(AIL!$BB45="AI",IF(Sheet1!$D45&gt;AIL!$BA45+100,100,"wait"),0))</f>
        <v>wait</v>
      </c>
      <c r="IT44" s="10" t="str">
        <f>IF(AND(IT43&gt;0,IT43&lt;&gt;"wait"),"AT",IF(AIL!$BB45="AI",IF(Sheet1!$D45&gt;AIL!$BA45+150,150,"wait"),0))</f>
        <v>wait</v>
      </c>
      <c r="IU44" s="10" t="str">
        <f>IF(AND(IU43&gt;0,IU43&lt;&gt;"wait"),"AT",IF(AIL!$BB45="AI",IF(Sheet1!$D45&gt;AIL!$BA45+200,200,"wait"),0))</f>
        <v>wait</v>
      </c>
      <c r="IV44" s="10">
        <f t="shared" si="57"/>
        <v>50</v>
      </c>
      <c r="IX44" s="10" t="str">
        <f>IF(AND(IX43&gt;0,IX43&lt;&gt;"wait"),"AT",IF(AIL!$BD45="AI",IF(Sheet1!$E45&lt;AIL!$BC45-50,50,"wait"),0))</f>
        <v>AT</v>
      </c>
      <c r="IY44" s="10" t="str">
        <f>IF(AND(IY43&gt;0,IY43&lt;&gt;"wait"),"AT",IF(AIL!$BD45="AI",IF(Sheet1!$E45&lt;AIL!$BC45-100,100,"wait"),0))</f>
        <v>wait</v>
      </c>
      <c r="IZ44" s="10" t="str">
        <f>IF(AND(IZ43&gt;0,IZ43&lt;&gt;"wait"),"AT",IF(AIL!$BD45="AI",IF(Sheet1!$E45&lt;AIL!$BC45-150,150,"wait"),0))</f>
        <v>wait</v>
      </c>
      <c r="JA44" s="10" t="str">
        <f>IF(AND(JA43&gt;0,JA43&lt;&gt;"wait"),"AT",IF(AIL!$BD45="AI",IF(Sheet1!$E45&lt;AIL!$BC45-200,200,"wait"),0))</f>
        <v>wait</v>
      </c>
      <c r="JB44" s="10" t="str">
        <f>IF(AND(JB43&gt;0,JB43&lt;&gt;"wait"),"AT",IF(AIL!$BD45="AI",IF(Sheet1!$D45&gt;AIL!$BC45+50,50,"wait"),0))</f>
        <v>wait</v>
      </c>
      <c r="JC44" s="10" t="str">
        <f>IF(AND(JC43&gt;0,JC43&lt;&gt;"wait"),"AT",IF(AIL!$BD45="AI",IF(Sheet1!$D45&gt;AIL!$BC45+100,100,"wait"),0))</f>
        <v>wait</v>
      </c>
      <c r="JD44" s="10" t="str">
        <f>IF(AND(JD43&gt;0,JD43&lt;&gt;"wait"),"AT",IF(AIL!$BD45="AI",IF(Sheet1!$D45&gt;AIL!$BC45+150,150,"wait"),0))</f>
        <v>wait</v>
      </c>
      <c r="JE44" s="10" t="str">
        <f>IF(AND(JE43&gt;0,JE43&lt;&gt;"wait"),"AT",IF(AIL!$BD45="AI",IF(Sheet1!$D45&gt;AIL!$BC45+200,200,"wait"),0))</f>
        <v>wait</v>
      </c>
      <c r="JF44" s="10">
        <f t="shared" si="58"/>
        <v>50</v>
      </c>
      <c r="JH44" s="10" t="str">
        <f>IF(AND(JH43&gt;0,JH43&lt;&gt;"wait"),"AT",IF(AIL!$BF45="AI",IF(Sheet1!$E45&lt;AIL!$BE45-50,50,"wait"),0))</f>
        <v>AT</v>
      </c>
      <c r="JI44" s="10" t="str">
        <f>IF(AND(JI43&gt;0,JI43&lt;&gt;"wait"),"AT",IF(AIL!$BF45="AI",IF(Sheet1!$E45&lt;AIL!$BE45-100,100,"wait"),0))</f>
        <v>wait</v>
      </c>
      <c r="JJ44" s="10" t="str">
        <f>IF(AND(JJ43&gt;0,JJ43&lt;&gt;"wait"),"AT",IF(AIL!$BF45="AI",IF(Sheet1!$E45&lt;AIL!$BE45-150,150,"wait"),0))</f>
        <v>wait</v>
      </c>
      <c r="JK44" s="10" t="str">
        <f>IF(AND(JK43&gt;0,JK43&lt;&gt;"wait"),"AT",IF(AIL!$BF45="AI",IF(Sheet1!$E45&lt;AIL!$BE45-200,200,"wait"),0))</f>
        <v>wait</v>
      </c>
      <c r="JL44" s="10" t="str">
        <f>IF(AND(JL43&gt;0,JL43&lt;&gt;"wait"),"AT",IF(AIL!$BF45="AI",IF(Sheet1!$D45&gt;AIL!$BE45+50,50,"wait"),0))</f>
        <v>wait</v>
      </c>
      <c r="JM44" s="10" t="str">
        <f>IF(AND(JM43&gt;0,JM43&lt;&gt;"wait"),"AT",IF(AIL!$BF45="AI",IF(Sheet1!$D45&gt;AIL!$BE45+100,100,"wait"),0))</f>
        <v>wait</v>
      </c>
      <c r="JN44" s="10" t="str">
        <f>IF(AND(JN43&gt;0,JN43&lt;&gt;"wait"),"AT",IF(AIL!$BF45="AI",IF(Sheet1!$D45&gt;AIL!$BE45+150,150,"wait"),0))</f>
        <v>wait</v>
      </c>
      <c r="JO44" s="10" t="str">
        <f>IF(AND(JO43&gt;0,JO43&lt;&gt;"wait"),"AT",IF(AIL!$BF45="AI",IF(Sheet1!$D45&gt;AIL!$BE45+200,200,"wait"),0))</f>
        <v>wait</v>
      </c>
      <c r="JP44" s="10">
        <f t="shared" si="59"/>
        <v>50</v>
      </c>
      <c r="JR44" s="10" t="str">
        <f>IF(AND(JR43&gt;0,JR43&lt;&gt;"wait"),"AT",IF(AIL!$BH45="AI",IF(Sheet1!$E45&lt;AIL!$BG45-50,50,"wait"),0))</f>
        <v>AT</v>
      </c>
      <c r="JS44" s="10" t="str">
        <f>IF(AND(JS43&gt;0,JS43&lt;&gt;"wait"),"AT",IF(AIL!$BH45="AI",IF(Sheet1!$E45&lt;AIL!$BG45-100,100,"wait"),0))</f>
        <v>AT</v>
      </c>
      <c r="JT44" s="10" t="str">
        <f>IF(AND(JT43&gt;0,JT43&lt;&gt;"wait"),"AT",IF(AIL!$BH45="AI",IF(Sheet1!$E45&lt;AIL!$BG45-150,150,"wait"),0))</f>
        <v>wait</v>
      </c>
      <c r="JU44" s="10" t="str">
        <f>IF(AND(JU43&gt;0,JU43&lt;&gt;"wait"),"AT",IF(AIL!$BH45="AI",IF(Sheet1!$E45&lt;AIL!$BG45-200,200,"wait"),0))</f>
        <v>wait</v>
      </c>
      <c r="JV44" s="10" t="str">
        <f>IF(AND(JV43&gt;0,JV43&lt;&gt;"wait"),"AT",IF(AIL!$BH45="AI",IF(Sheet1!$D45&gt;AIL!$BG45+50,50,"wait"),0))</f>
        <v>wait</v>
      </c>
      <c r="JW44" s="10" t="str">
        <f>IF(AND(JW43&gt;0,JW43&lt;&gt;"wait"),"AT",IF(AIL!$BH45="AI",IF(Sheet1!$D45&gt;AIL!$BG45+100,100,"wait"),0))</f>
        <v>wait</v>
      </c>
      <c r="JX44" s="10" t="str">
        <f>IF(AND(JX43&gt;0,JX43&lt;&gt;"wait"),"AT",IF(AIL!$BH45="AI",IF(Sheet1!$D45&gt;AIL!$BG45+150,150,"wait"),0))</f>
        <v>wait</v>
      </c>
      <c r="JY44" s="10" t="str">
        <f>IF(AND(JY43&gt;0,JY43&lt;&gt;"wait"),"AT",IF(AIL!$BH45="AI",IF(Sheet1!$D45&gt;AIL!$BG45+200,200,"wait"),0))</f>
        <v>wait</v>
      </c>
      <c r="JZ44" s="10">
        <f t="shared" si="60"/>
        <v>100</v>
      </c>
      <c r="KB44" s="10" t="str">
        <f>IF(AND(KB43&gt;0,KB43&lt;&gt;"wait"),"AT",IF(AIL!$BJ45="AI",IF(Sheet1!$E45&lt;AIL!$BI45-50,50,"wait"),0))</f>
        <v>AT</v>
      </c>
      <c r="KC44" s="10" t="str">
        <f>IF(AND(KC43&gt;0,KC43&lt;&gt;"wait"),"AT",IF(AIL!$BJ45="AI",IF(Sheet1!$E45&lt;AIL!$BI45-100,100,"wait"),0))</f>
        <v>wait</v>
      </c>
      <c r="KD44" s="10" t="str">
        <f>IF(AND(KD43&gt;0,KD43&lt;&gt;"wait"),"AT",IF(AIL!$BJ45="AI",IF(Sheet1!$E45&lt;AIL!$BI45-150,150,"wait"),0))</f>
        <v>wait</v>
      </c>
      <c r="KE44" s="10" t="str">
        <f>IF(AND(KE43&gt;0,KE43&lt;&gt;"wait"),"AT",IF(AIL!$BJ45="AI",IF(Sheet1!$E45&lt;AIL!$BI45-200,200,"wait"),0))</f>
        <v>wait</v>
      </c>
      <c r="KF44" s="10" t="str">
        <f>IF(AND(KF43&gt;0,KF43&lt;&gt;"wait"),"AT",IF(AIL!$BJ45="AI",IF(Sheet1!$D45&gt;AIL!$BI45+50,50,"wait"),0))</f>
        <v>wait</v>
      </c>
      <c r="KG44" s="10" t="str">
        <f>IF(AND(KG43&gt;0,KG43&lt;&gt;"wait"),"AT",IF(AIL!$BJ45="AI",IF(Sheet1!$D45&gt;AIL!$BI45+100,100,"wait"),0))</f>
        <v>wait</v>
      </c>
      <c r="KH44" s="10" t="str">
        <f>IF(AND(KH43&gt;0,KH43&lt;&gt;"wait"),"AT",IF(AIL!$BJ45="AI",IF(Sheet1!$D45&gt;AIL!$BI45+150,150,"wait"),0))</f>
        <v>wait</v>
      </c>
      <c r="KI44" s="10" t="str">
        <f>IF(AND(KI43&gt;0,KI43&lt;&gt;"wait"),"AT",IF(AIL!$BJ45="AI",IF(Sheet1!$D45&gt;AIL!$BI45+200,200,"wait"),0))</f>
        <v>wait</v>
      </c>
      <c r="KJ44" s="10">
        <f t="shared" si="61"/>
        <v>50</v>
      </c>
      <c r="KL44" s="10" t="str">
        <f>IF(AND(KL43&gt;0,KL43&lt;&gt;"wait"),"AT",IF(AIL!$BL45="AI",IF(Sheet1!$E45&lt;AIL!$BK45-50,50,"wait"),0))</f>
        <v>wait</v>
      </c>
      <c r="KM44" s="10" t="str">
        <f>IF(AND(KM43&gt;0,KM43&lt;&gt;"wait"),"AT",IF(AIL!$BL45="AI",IF(Sheet1!$E45&lt;AIL!$BK45-100,100,"wait"),0))</f>
        <v>wait</v>
      </c>
      <c r="KN44" s="10" t="str">
        <f>IF(AND(KN43&gt;0,KN43&lt;&gt;"wait"),"AT",IF(AIL!$BL45="AI",IF(Sheet1!$E45&lt;AIL!$BK45-150,150,"wait"),0))</f>
        <v>wait</v>
      </c>
      <c r="KO44" s="10" t="str">
        <f>IF(AND(KO43&gt;0,KO43&lt;&gt;"wait"),"AT",IF(AIL!$BL45="AI",IF(Sheet1!$E45&lt;AIL!$BK45-200,200,"wait"),0))</f>
        <v>wait</v>
      </c>
      <c r="KP44" s="10" t="str">
        <f>IF(AND(KP43&gt;0,KP43&lt;&gt;"wait"),"AT",IF(AIL!$BL45="AI",IF(Sheet1!$D45&gt;AIL!$BK45+50,50,"wait"),0))</f>
        <v>AT</v>
      </c>
      <c r="KQ44" s="10" t="str">
        <f>IF(AND(KQ43&gt;0,KQ43&lt;&gt;"wait"),"AT",IF(AIL!$BL45="AI",IF(Sheet1!$D45&gt;AIL!$BK45+100,100,"wait"),0))</f>
        <v>wait</v>
      </c>
      <c r="KR44" s="10" t="str">
        <f>IF(AND(KR43&gt;0,KR43&lt;&gt;"wait"),"AT",IF(AIL!$BL45="AI",IF(Sheet1!$D45&gt;AIL!$BK45+150,150,"wait"),0))</f>
        <v>wait</v>
      </c>
      <c r="KS44" s="10" t="str">
        <f>IF(AND(KS43&gt;0,KS43&lt;&gt;"wait"),"AT",IF(AIL!$BL45="AI",IF(Sheet1!$D45&gt;AIL!$BK45+200,200,"wait"),0))</f>
        <v>wait</v>
      </c>
      <c r="KT44" s="10">
        <f t="shared" si="62"/>
        <v>-50</v>
      </c>
      <c r="KV44" s="10" t="str">
        <f>IF(AND(KV43&gt;0,KV43&lt;&gt;"wait"),"AT",IF(AIL!$BN45="AI",IF(Sheet1!$E45&lt;AIL!$BM45-50,50,"wait"),0))</f>
        <v>wait</v>
      </c>
      <c r="KW44" s="10" t="str">
        <f>IF(AND(KW43&gt;0,KW43&lt;&gt;"wait"),"AT",IF(AIL!$BN45="AI",IF(Sheet1!$E45&lt;AIL!$BM45-100,100,"wait"),0))</f>
        <v>wait</v>
      </c>
      <c r="KX44" s="10" t="str">
        <f>IF(AND(KX43&gt;0,KX43&lt;&gt;"wait"),"AT",IF(AIL!$BN45="AI",IF(Sheet1!$E45&lt;AIL!$BM45-150,150,"wait"),0))</f>
        <v>wait</v>
      </c>
      <c r="KY44" s="10" t="str">
        <f>IF(AND(KY43&gt;0,KY43&lt;&gt;"wait"),"AT",IF(AIL!$BN45="AI",IF(Sheet1!$E45&lt;AIL!$BM45-200,200,"wait"),0))</f>
        <v>wait</v>
      </c>
      <c r="KZ44" s="10" t="str">
        <f>IF(AND(KZ43&gt;0,KZ43&lt;&gt;"wait"),"AT",IF(AIL!$BN45="AI",IF(Sheet1!$D45&gt;AIL!$BM45+50,50,"wait"),0))</f>
        <v>AT</v>
      </c>
      <c r="LA44" s="10" t="str">
        <f>IF(AND(LA43&gt;0,LA43&lt;&gt;"wait"),"AT",IF(AIL!$BN45="AI",IF(Sheet1!$D45&gt;AIL!$BM45+100,100,"wait"),0))</f>
        <v>wait</v>
      </c>
      <c r="LB44" s="10" t="str">
        <f>IF(AND(LB43&gt;0,LB43&lt;&gt;"wait"),"AT",IF(AIL!$BN45="AI",IF(Sheet1!$D45&gt;AIL!$BM45+150,150,"wait"),0))</f>
        <v>wait</v>
      </c>
      <c r="LC44" s="10" t="str">
        <f>IF(AND(LC43&gt;0,LC43&lt;&gt;"wait"),"AT",IF(AIL!$BN45="AI",IF(Sheet1!$D45&gt;AIL!$BM45+200,200,"wait"),0))</f>
        <v>wait</v>
      </c>
      <c r="LD44" s="10">
        <f t="shared" si="63"/>
        <v>-50</v>
      </c>
      <c r="LF44" s="10" t="str">
        <f>IF(AND(LF43&gt;0,LF43&lt;&gt;"wait"),"AT",IF(AIL!$BP45="AI",IF(Sheet1!$E45&lt;AIL!$BO45-50,50,"wait"),0))</f>
        <v>wait</v>
      </c>
      <c r="LG44" s="10" t="str">
        <f>IF(AND(LG43&gt;0,LG43&lt;&gt;"wait"),"AT",IF(AIL!$BP45="AI",IF(Sheet1!$E45&lt;AIL!$BO45-100,100,"wait"),0))</f>
        <v>wait</v>
      </c>
      <c r="LH44" s="10" t="str">
        <f>IF(AND(LH43&gt;0,LH43&lt;&gt;"wait"),"AT",IF(AIL!$BP45="AI",IF(Sheet1!$E45&lt;AIL!$BO45-150,150,"wait"),0))</f>
        <v>wait</v>
      </c>
      <c r="LI44" s="10" t="str">
        <f>IF(AND(LI43&gt;0,LI43&lt;&gt;"wait"),"AT",IF(AIL!$BP45="AI",IF(Sheet1!$E45&lt;AIL!$BO45-200,200,"wait"),0))</f>
        <v>wait</v>
      </c>
      <c r="LJ44" s="10" t="str">
        <f>IF(AND(LJ43&gt;0,LJ43&lt;&gt;"wait"),"AT",IF(AIL!$BP45="AI",IF(Sheet1!$D45&gt;AIL!$BO45+50,50,"wait"),0))</f>
        <v>AT</v>
      </c>
      <c r="LK44" s="10" t="str">
        <f>IF(AND(LK43&gt;0,LK43&lt;&gt;"wait"),"AT",IF(AIL!$BP45="AI",IF(Sheet1!$D45&gt;AIL!$BO45+100,100,"wait"),0))</f>
        <v>wait</v>
      </c>
      <c r="LL44" s="10" t="str">
        <f>IF(AND(LL43&gt;0,LL43&lt;&gt;"wait"),"AT",IF(AIL!$BP45="AI",IF(Sheet1!$D45&gt;AIL!$BO45+150,150,"wait"),0))</f>
        <v>wait</v>
      </c>
      <c r="LM44" s="10" t="str">
        <f>IF(AND(LM43&gt;0,LM43&lt;&gt;"wait"),"AT",IF(AIL!$BP45="AI",IF(Sheet1!$D45&gt;AIL!$BO45+200,200,"wait"),0))</f>
        <v>wait</v>
      </c>
      <c r="LN44" s="10">
        <f t="shared" si="64"/>
        <v>-50</v>
      </c>
      <c r="LP44" s="10" t="str">
        <f>IF(AND(LP43&gt;0,LP43&lt;&gt;"wait"),"AT",IF(AIL!$BR45="AI",IF(Sheet1!$E45&lt;AIL!$BQ45-50,50,"wait"),0))</f>
        <v>wait</v>
      </c>
      <c r="LQ44" s="10" t="str">
        <f>IF(AND(LQ43&gt;0,LQ43&lt;&gt;"wait"),"AT",IF(AIL!$BR45="AI",IF(Sheet1!$E45&lt;AIL!$BQ45-100,100,"wait"),0))</f>
        <v>wait</v>
      </c>
      <c r="LR44" s="10" t="str">
        <f>IF(AND(LR43&gt;0,LR43&lt;&gt;"wait"),"AT",IF(AIL!$BR45="AI",IF(Sheet1!$E45&lt;AIL!$BQ45-150,150,"wait"),0))</f>
        <v>wait</v>
      </c>
      <c r="LS44" s="10" t="str">
        <f>IF(AND(LS43&gt;0,LS43&lt;&gt;"wait"),"AT",IF(AIL!$BR45="AI",IF(Sheet1!$E45&lt;AIL!$BQ45-200,200,"wait"),0))</f>
        <v>wait</v>
      </c>
      <c r="LT44" s="10" t="str">
        <f>IF(AND(LT43&gt;0,LT43&lt;&gt;"wait"),"AT",IF(AIL!$BR45="AI",IF(Sheet1!$D45&gt;AIL!$BQ45+50,50,"wait"),0))</f>
        <v>AT</v>
      </c>
      <c r="LU44" s="10" t="str">
        <f>IF(AND(LU43&gt;0,LU43&lt;&gt;"wait"),"AT",IF(AIL!$BR45="AI",IF(Sheet1!$D45&gt;AIL!$BQ45+100,100,"wait"),0))</f>
        <v>wait</v>
      </c>
      <c r="LV44" s="10" t="str">
        <f>IF(AND(LV43&gt;0,LV43&lt;&gt;"wait"),"AT",IF(AIL!$BR45="AI",IF(Sheet1!$D45&gt;AIL!$BQ45+150,150,"wait"),0))</f>
        <v>wait</v>
      </c>
      <c r="LW44" s="10" t="str">
        <f>IF(AND(LW43&gt;0,LW43&lt;&gt;"wait"),"AT",IF(AIL!$BR45="AI",IF(Sheet1!$D45&gt;AIL!$BQ45+200,200,"wait"),0))</f>
        <v>wait</v>
      </c>
      <c r="LX44" s="10">
        <f t="shared" si="65"/>
        <v>-50</v>
      </c>
    </row>
    <row r="45" spans="1:336" x14ac:dyDescent="0.3">
      <c r="A45" t="str">
        <f>Sheet1!B45</f>
        <v>03/01 09:58</v>
      </c>
      <c r="B45">
        <f>Sheet1!D45</f>
        <v>29228</v>
      </c>
      <c r="C45">
        <f>Sheet1!E45</f>
        <v>29190</v>
      </c>
      <c r="E45">
        <f>MAX($B45:$B$162)</f>
        <v>29293</v>
      </c>
      <c r="F45">
        <f>MIN($C45:$C$162)</f>
        <v>29062</v>
      </c>
      <c r="H45" s="8" t="str">
        <f>IF(AND(H44&gt;0,H44&lt;&gt;"wait"),"AT",IF(AIL!$D46="AI",IF(Sheet1!$E46&lt;AIL!$C46-50,50,"wait"),0))</f>
        <v>AT</v>
      </c>
      <c r="I45" s="8" t="str">
        <f>IF(AND(I44&gt;0,I44&lt;&gt;"wait"),"AT",IF(AIL!$D46="AI",IF(Sheet1!$E46&lt;AIL!$C46-100,100,"wait"),0))</f>
        <v>AT</v>
      </c>
      <c r="J45" s="8" t="str">
        <f>IF(AND(J44&gt;0,J44&lt;&gt;"wait"),"AT",IF(AIL!$D46="AI",IF(Sheet1!$E46&lt;AIL!$C46-150,150,"wait"),0))</f>
        <v>AT</v>
      </c>
      <c r="K45" s="8" t="str">
        <f>IF(AND(K44&gt;0,K44&lt;&gt;"wait"),"AT",IF(AIL!$D46="AI",IF(Sheet1!$E46&lt;AIL!$C46-200,200,"wait"),0))</f>
        <v>AT</v>
      </c>
      <c r="L45" s="8" t="str">
        <f>IF(AND(L44&gt;0,L44&lt;&gt;"wait"),"AT",IF(AIL!$D46="AI",IF(Sheet1!$D46&gt;AIL!$C46+50,50,"wait"),0))</f>
        <v>AT</v>
      </c>
      <c r="M45" s="8" t="str">
        <f>IF(AND(M44&gt;0,M44&lt;&gt;"wait"),"AT",IF(AIL!$D46="AI",IF(Sheet1!$D46&gt;AIL!$C46+100,100,"wait"),0))</f>
        <v>wait</v>
      </c>
      <c r="N45" s="8" t="str">
        <f>IF(AND(N44&gt;0,N44&lt;&gt;"wait"),"AT",IF(AIL!$D46="AI",IF(Sheet1!$D46&gt;AIL!$C46+150,150,"wait"),0))</f>
        <v>wait</v>
      </c>
      <c r="O45" s="8" t="str">
        <f>IF(AND(O44&gt;0,O44&lt;&gt;"wait"),"AT",IF(AIL!$D46="AI",IF(Sheet1!$D46&gt;AIL!$C46+200,200,"wait"),0))</f>
        <v>wait</v>
      </c>
      <c r="P45" s="8">
        <f t="shared" si="66"/>
        <v>-50</v>
      </c>
      <c r="R45" s="8" t="str">
        <f>IF(AND(R44&gt;0,R44&lt;&gt;"wait"),"AT",IF(AIL!$F46="AI",IF(Sheet1!$E46&lt;AIL!$E46-50,50,"wait"),0))</f>
        <v>AT</v>
      </c>
      <c r="S45" s="8" t="str">
        <f>IF(AND(S44&gt;0,S44&lt;&gt;"wait"),"AT",IF(AIL!$F46="AI",IF(Sheet1!$E46&lt;AIL!$E46-100,100,"wait"),0))</f>
        <v>AT</v>
      </c>
      <c r="T45" s="8" t="str">
        <f>IF(AND(T44&gt;0,T44&lt;&gt;"wait"),"AT",IF(AIL!$F46="AI",IF(Sheet1!$E46&lt;AIL!$E46-150,150,"wait"),0))</f>
        <v>AT</v>
      </c>
      <c r="U45" s="8" t="str">
        <f>IF(AND(U44&gt;0,U44&lt;&gt;"wait"),"AT",IF(AIL!$F46="AI",IF(Sheet1!$E46&lt;AIL!$E46-200,200,"wait"),0))</f>
        <v>AT</v>
      </c>
      <c r="V45" s="8" t="str">
        <f>IF(AND(V44&gt;0,V44&lt;&gt;"wait"),"AT",IF(AIL!$F46="AI",IF(Sheet1!$D46&gt;AIL!$E46+50,50,"wait"),0))</f>
        <v>AT</v>
      </c>
      <c r="W45" s="8" t="str">
        <f>IF(AND(W44&gt;0,W44&lt;&gt;"wait"),"AT",IF(AIL!$F46="AI",IF(Sheet1!$D46&gt;AIL!$E46+100,100,"wait"),0))</f>
        <v>wait</v>
      </c>
      <c r="X45" s="8" t="str">
        <f>IF(AND(X44&gt;0,X44&lt;&gt;"wait"),"AT",IF(AIL!$F46="AI",IF(Sheet1!$D46&gt;AIL!$E46+150,150,"wait"),0))</f>
        <v>wait</v>
      </c>
      <c r="Y45" s="8" t="str">
        <f>IF(AND(Y44&gt;0,Y44&lt;&gt;"wait"),"AT",IF(AIL!$F46="AI",IF(Sheet1!$D46&gt;AIL!$E46+200,200,"wait"),0))</f>
        <v>wait</v>
      </c>
      <c r="Z45" s="8">
        <f t="shared" si="67"/>
        <v>-50</v>
      </c>
      <c r="AB45" s="8" t="str">
        <f>IF(AND(AB44&gt;0,AB44&lt;&gt;"wait"),"AT",IF(AIL!$H46="AI",IF(Sheet1!$E46&lt;AIL!$G46-50,50,"wait"),0))</f>
        <v>AT</v>
      </c>
      <c r="AC45" s="8" t="str">
        <f>IF(AND(AC44&gt;0,AC44&lt;&gt;"wait"),"AT",IF(AIL!$H46="AI",IF(Sheet1!$E46&lt;AIL!$G46-100,100,"wait"),0))</f>
        <v>AT</v>
      </c>
      <c r="AD45" s="8" t="str">
        <f>IF(AND(AD44&gt;0,AD44&lt;&gt;"wait"),"AT",IF(AIL!$H46="AI",IF(Sheet1!$E46&lt;AIL!$G46-150,150,"wait"),0))</f>
        <v>AT</v>
      </c>
      <c r="AE45" s="8" t="str">
        <f>IF(AND(AE44&gt;0,AE44&lt;&gt;"wait"),"AT",IF(AIL!$H46="AI",IF(Sheet1!$E46&lt;AIL!$G46-200,200,"wait"),0))</f>
        <v>AT</v>
      </c>
      <c r="AF45" s="8" t="str">
        <f>IF(AND(AF44&gt;0,AF44&lt;&gt;"wait"),"AT",IF(AIL!$H46="AI",IF(Sheet1!$D46&gt;AIL!$G46+50,50,"wait"),0))</f>
        <v>AT</v>
      </c>
      <c r="AG45" s="8" t="str">
        <f>IF(AND(AG44&gt;0,AG44&lt;&gt;"wait"),"AT",IF(AIL!$H46="AI",IF(Sheet1!$D46&gt;AIL!$G46+100,100,"wait"),0))</f>
        <v>wait</v>
      </c>
      <c r="AH45" s="8" t="str">
        <f>IF(AND(AH44&gt;0,AH44&lt;&gt;"wait"),"AT",IF(AIL!$H46="AI",IF(Sheet1!$D46&gt;AIL!$G46+150,150,"wait"),0))</f>
        <v>wait</v>
      </c>
      <c r="AI45" s="8" t="str">
        <f>IF(AND(AI44&gt;0,AI44&lt;&gt;"wait"),"AT",IF(AIL!$H46="AI",IF(Sheet1!$D46&gt;AIL!$G46+200,200,"wait"),0))</f>
        <v>wait</v>
      </c>
      <c r="AJ45" s="8">
        <f t="shared" si="68"/>
        <v>-50</v>
      </c>
      <c r="AL45" s="8" t="str">
        <f>IF(AND(AL44&gt;0,AL44&lt;&gt;"wait"),"AT",IF(AIL!$J46="AI",IF(Sheet1!$E46&lt;AIL!$I46-50,50,"wait"),0))</f>
        <v>AT</v>
      </c>
      <c r="AM45" s="8" t="str">
        <f>IF(AND(AM44&gt;0,AM44&lt;&gt;"wait"),"AT",IF(AIL!$J46="AI",IF(Sheet1!$E46&lt;AIL!$I46-100,100,"wait"),0))</f>
        <v>AT</v>
      </c>
      <c r="AN45" s="8" t="str">
        <f>IF(AND(AN44&gt;0,AN44&lt;&gt;"wait"),"AT",IF(AIL!$J46="AI",IF(Sheet1!$E46&lt;AIL!$I46-150,150,"wait"),0))</f>
        <v>AT</v>
      </c>
      <c r="AO45" s="8" t="str">
        <f>IF(AND(AO44&gt;0,AO44&lt;&gt;"wait"),"AT",IF(AIL!$J46="AI",IF(Sheet1!$E46&lt;AIL!$I46-200,200,"wait"),0))</f>
        <v>AT</v>
      </c>
      <c r="AP45" s="8" t="str">
        <f>IF(AND(AP44&gt;0,AP44&lt;&gt;"wait"),"AT",IF(AIL!$J46="AI",IF(Sheet1!$D46&gt;AIL!$I46+50,50,"wait"),0))</f>
        <v>AT</v>
      </c>
      <c r="AQ45" s="8" t="str">
        <f>IF(AND(AQ44&gt;0,AQ44&lt;&gt;"wait"),"AT",IF(AIL!$J46="AI",IF(Sheet1!$D46&gt;AIL!$I46+100,100,"wait"),0))</f>
        <v>wait</v>
      </c>
      <c r="AR45" s="8" t="str">
        <f>IF(AND(AR44&gt;0,AR44&lt;&gt;"wait"),"AT",IF(AIL!$J46="AI",IF(Sheet1!$D46&gt;AIL!$I46+150,150,"wait"),0))</f>
        <v>wait</v>
      </c>
      <c r="AS45" s="8" t="str">
        <f>IF(AND(AS44&gt;0,AS44&lt;&gt;"wait"),"AT",IF(AIL!$J46="AI",IF(Sheet1!$D46&gt;AIL!$I46+200,200,"wait"),0))</f>
        <v>wait</v>
      </c>
      <c r="AT45" s="8">
        <f t="shared" si="69"/>
        <v>-50</v>
      </c>
      <c r="AU45" s="8"/>
      <c r="AV45" s="8" t="str">
        <f>IF(AND(AV44&gt;0,AV44&lt;&gt;"wait"),"AT",IF(AIL!$L46="AI",IF(Sheet1!$E46&lt;AIL!$K46-50,50,"wait"),0))</f>
        <v>AT</v>
      </c>
      <c r="AW45" s="8" t="str">
        <f>IF(AND(AW44&gt;0,AW44&lt;&gt;"wait"),"AT",IF(AIL!$L46="AI",IF(Sheet1!$E46&lt;AIL!$K46-100,100,"wait"),0))</f>
        <v>AT</v>
      </c>
      <c r="AX45" s="8" t="str">
        <f>IF(AND(AX44&gt;0,AX44&lt;&gt;"wait"),"AT",IF(AIL!$L46="AI",IF(Sheet1!$E46&lt;AIL!$K46-150,150,"wait"),0))</f>
        <v>AT</v>
      </c>
      <c r="AY45" s="8" t="str">
        <f>IF(AND(AY44&gt;0,AY44&lt;&gt;"wait"),"AT",IF(AIL!$L46="AI",IF(Sheet1!$E46&lt;AIL!$K46-200,200,"wait"),0))</f>
        <v>AT</v>
      </c>
      <c r="AZ45" s="8" t="str">
        <f>IF(AND(AZ44&gt;0,AZ44&lt;&gt;"wait"),"AT",IF(AIL!$L46="AI",IF(Sheet1!$D46&gt;AIL!$K46+50,50,"wait"),0))</f>
        <v>AT</v>
      </c>
      <c r="BA45" s="8" t="str">
        <f>IF(AND(BA44&gt;0,BA44&lt;&gt;"wait"),"AT",IF(AIL!$L46="AI",IF(Sheet1!$D46&gt;AIL!$K46+100,100,"wait"),0))</f>
        <v>wait</v>
      </c>
      <c r="BB45" s="8" t="str">
        <f>IF(AND(BB44&gt;0,BB44&lt;&gt;"wait"),"AT",IF(AIL!$L46="AI",IF(Sheet1!$D46&gt;AIL!$K46+150,150,"wait"),0))</f>
        <v>wait</v>
      </c>
      <c r="BC45" s="8" t="str">
        <f>IF(AND(BC44&gt;0,BC44&lt;&gt;"wait"),"AT",IF(AIL!$L46="AI",IF(Sheet1!$D46&gt;AIL!$K46+200,200,"wait"),0))</f>
        <v>wait</v>
      </c>
      <c r="BD45" s="8">
        <f t="shared" si="70"/>
        <v>-50</v>
      </c>
      <c r="BE45" s="8"/>
      <c r="BF45" s="8" t="str">
        <f>IF(AND(BF44&gt;0,BF44&lt;&gt;"wait"),"AT",IF(AIL!$N46="AI",IF(Sheet1!$E46&lt;AIL!$M46-50,50,"wait"),0))</f>
        <v>AT</v>
      </c>
      <c r="BG45" s="8" t="str">
        <f>IF(AND(BG44&gt;0,BG44&lt;&gt;"wait"),"AT",IF(AIL!$N46="AI",IF(Sheet1!$E46&lt;AIL!$M46-100,100,"wait"),0))</f>
        <v>AT</v>
      </c>
      <c r="BH45" s="8" t="str">
        <f>IF(AND(BH44&gt;0,BH44&lt;&gt;"wait"),"AT",IF(AIL!$N46="AI",IF(Sheet1!$E46&lt;AIL!$M46-150,150,"wait"),0))</f>
        <v>AT</v>
      </c>
      <c r="BI45" s="8" t="str">
        <f>IF(AND(BI44&gt;0,BI44&lt;&gt;"wait"),"AT",IF(AIL!$N46="AI",IF(Sheet1!$E46&lt;AIL!$M46-200,200,"wait"),0))</f>
        <v>AT</v>
      </c>
      <c r="BJ45" s="8" t="str">
        <f>IF(AND(BJ44&gt;0,BJ44&lt;&gt;"wait"),"AT",IF(AIL!$N46="AI",IF(Sheet1!$D46&gt;AIL!$M46+50,50,"wait"),0))</f>
        <v>AT</v>
      </c>
      <c r="BK45" s="8" t="str">
        <f>IF(AND(BK44&gt;0,BK44&lt;&gt;"wait"),"AT",IF(AIL!$N46="AI",IF(Sheet1!$D46&gt;AIL!$M46+100,100,"wait"),0))</f>
        <v>wait</v>
      </c>
      <c r="BL45" s="8" t="str">
        <f>IF(AND(BL44&gt;0,BL44&lt;&gt;"wait"),"AT",IF(AIL!$N46="AI",IF(Sheet1!$D46&gt;AIL!$M46+150,150,"wait"),0))</f>
        <v>wait</v>
      </c>
      <c r="BM45" s="8" t="str">
        <f>IF(AND(BM44&gt;0,BM44&lt;&gt;"wait"),"AT",IF(AIL!$N46="AI",IF(Sheet1!$D46&gt;AIL!$M46+200,200,"wait"),0))</f>
        <v>wait</v>
      </c>
      <c r="BN45" s="8">
        <f t="shared" si="71"/>
        <v>-50</v>
      </c>
      <c r="BO45" s="8"/>
      <c r="BP45" s="8" t="str">
        <f>IF(AND(BP44&gt;0,BP44&lt;&gt;"wait"),"AT",IF(AIL!$P46="AI",IF(Sheet1!$E46&lt;AIL!$O46-50,50,"wait"),0))</f>
        <v>AT</v>
      </c>
      <c r="BQ45" s="8" t="str">
        <f>IF(AND(BQ44&gt;0,BQ44&lt;&gt;"wait"),"AT",IF(AIL!$P46="AI",IF(Sheet1!$E46&lt;AIL!$O46-100,100,"wait"),0))</f>
        <v>AT</v>
      </c>
      <c r="BR45" s="8" t="str">
        <f>IF(AND(BR44&gt;0,BR44&lt;&gt;"wait"),"AT",IF(AIL!$P46="AI",IF(Sheet1!$E46&lt;AIL!$O46-150,150,"wait"),0))</f>
        <v>AT</v>
      </c>
      <c r="BS45" s="8" t="str">
        <f>IF(AND(BS44&gt;0,BS44&lt;&gt;"wait"),"AT",IF(AIL!$P46="AI",IF(Sheet1!$E46&lt;AIL!$O46-200,200,"wait"),0))</f>
        <v>AT</v>
      </c>
      <c r="BT45" s="8" t="str">
        <f>IF(AND(BT44&gt;0,BT44&lt;&gt;"wait"),"AT",IF(AIL!$P46="AI",IF(Sheet1!$D46&gt;AIL!$O46+50,50,"wait"),0))</f>
        <v>AT</v>
      </c>
      <c r="BU45" s="8" t="str">
        <f>IF(AND(BU44&gt;0,BU44&lt;&gt;"wait"),"AT",IF(AIL!$P46="AI",IF(Sheet1!$D46&gt;AIL!$O46+100,100,"wait"),0))</f>
        <v>wait</v>
      </c>
      <c r="BV45" s="8" t="str">
        <f>IF(AND(BV44&gt;0,BV44&lt;&gt;"wait"),"AT",IF(AIL!$P46="AI",IF(Sheet1!$D46&gt;AIL!$O46+150,150,"wait"),0))</f>
        <v>wait</v>
      </c>
      <c r="BW45" s="8" t="str">
        <f>IF(AND(BW44&gt;0,BW44&lt;&gt;"wait"),"AT",IF(AIL!$P46="AI",IF(Sheet1!$D46&gt;AIL!$O46+200,200,"wait"),0))</f>
        <v>wait</v>
      </c>
      <c r="BX45" s="8">
        <f t="shared" si="72"/>
        <v>-50</v>
      </c>
      <c r="BY45" s="8"/>
      <c r="BZ45" s="8" t="str">
        <f>IF(AND(BZ44&gt;0,BZ44&lt;&gt;"wait"),"AT",IF(AIL!$R46="AI",IF(Sheet1!$E46&lt;AIL!$Q46-50,50,"wait"),0))</f>
        <v>AT</v>
      </c>
      <c r="CA45" s="8" t="str">
        <f>IF(AND(CA44&gt;0,CA44&lt;&gt;"wait"),"AT",IF(AIL!$R46="AI",IF(Sheet1!$E46&lt;AIL!$Q46-100,100,"wait"),0))</f>
        <v>AT</v>
      </c>
      <c r="CB45" s="8" t="str">
        <f>IF(AND(CB44&gt;0,CB44&lt;&gt;"wait"),"AT",IF(AIL!$R46="AI",IF(Sheet1!$E46&lt;AIL!$Q46-150,150,"wait"),0))</f>
        <v>AT</v>
      </c>
      <c r="CC45" s="8" t="str">
        <f>IF(AND(CC44&gt;0,CC44&lt;&gt;"wait"),"AT",IF(AIL!$R46="AI",IF(Sheet1!$E46&lt;AIL!$Q46-200,200,"wait"),0))</f>
        <v>AT</v>
      </c>
      <c r="CD45" s="8" t="str">
        <f>IF(AND(CD44&gt;0,CD44&lt;&gt;"wait"),"AT",IF(AIL!$R46="AI",IF(Sheet1!$D46&gt;AIL!$Q46+50,50,"wait"),0))</f>
        <v>AT</v>
      </c>
      <c r="CE45" s="8" t="str">
        <f>IF(AND(CE44&gt;0,CE44&lt;&gt;"wait"),"AT",IF(AIL!$R46="AI",IF(Sheet1!$D46&gt;AIL!$Q46+100,100,"wait"),0))</f>
        <v>wait</v>
      </c>
      <c r="CF45" s="8" t="str">
        <f>IF(AND(CF44&gt;0,CF44&lt;&gt;"wait"),"AT",IF(AIL!$R46="AI",IF(Sheet1!$D46&gt;AIL!$Q46+150,150,"wait"),0))</f>
        <v>wait</v>
      </c>
      <c r="CG45" s="8" t="str">
        <f>IF(AND(CG44&gt;0,CG44&lt;&gt;"wait"),"AT",IF(AIL!$R46="AI",IF(Sheet1!$D46&gt;AIL!$Q46+200,200,"wait"),0))</f>
        <v>wait</v>
      </c>
      <c r="CH45" s="8">
        <f t="shared" si="73"/>
        <v>-50</v>
      </c>
      <c r="CI45" s="8"/>
      <c r="CJ45" s="8" t="str">
        <f>IF(AND(CJ44&gt;0,CJ44&lt;&gt;"wait"),"AT",IF(AIL!$T46="AI",IF(Sheet1!$E46&lt;AIL!$S46-50,50,"wait"),0))</f>
        <v>AT</v>
      </c>
      <c r="CK45" s="8" t="str">
        <f>IF(AND(CK44&gt;0,CK44&lt;&gt;"wait"),"AT",IF(AIL!$T46="AI",IF(Sheet1!$E46&lt;AIL!$S46-100,100,"wait"),0))</f>
        <v>AT</v>
      </c>
      <c r="CL45" s="8" t="str">
        <f>IF(AND(CL44&gt;0,CL44&lt;&gt;"wait"),"AT",IF(AIL!$T46="AI",IF(Sheet1!$E46&lt;AIL!$S46-150,150,"wait"),0))</f>
        <v>AT</v>
      </c>
      <c r="CM45" s="8" t="str">
        <f>IF(AND(CM44&gt;0,CM44&lt;&gt;"wait"),"AT",IF(AIL!$T46="AI",IF(Sheet1!$E46&lt;AIL!$S46-200,200,"wait"),0))</f>
        <v>wait</v>
      </c>
      <c r="CN45" s="8" t="str">
        <f>IF(AND(CN44&gt;0,CN44&lt;&gt;"wait"),"AT",IF(AIL!$T46="AI",IF(Sheet1!$D46&gt;AIL!$S46+50,50,"wait"),0))</f>
        <v>AT</v>
      </c>
      <c r="CO45" s="8" t="str">
        <f>IF(AND(CO44&gt;0,CO44&lt;&gt;"wait"),"AT",IF(AIL!$T46="AI",IF(Sheet1!$D46&gt;AIL!$S46+100,100,"wait"),0))</f>
        <v>AT</v>
      </c>
      <c r="CP45" s="8" t="str">
        <f>IF(AND(CP44&gt;0,CP44&lt;&gt;"wait"),"AT",IF(AIL!$T46="AI",IF(Sheet1!$D46&gt;AIL!$S46+150,150,"wait"),0))</f>
        <v>wait</v>
      </c>
      <c r="CQ45" s="8" t="str">
        <f>IF(AND(CQ44&gt;0,CQ44&lt;&gt;"wait"),"AT",IF(AIL!$T46="AI",IF(Sheet1!$D46&gt;AIL!$S46+200,200,"wait"),0))</f>
        <v>wait</v>
      </c>
      <c r="CR45" s="8">
        <f t="shared" si="74"/>
        <v>-100</v>
      </c>
      <c r="CS45" s="8"/>
      <c r="CT45" s="8" t="str">
        <f>IF(AND(CT44&gt;0,CT44&lt;&gt;"wait"),"AT",IF(AIL!$V46="AI",IF(Sheet1!$E46&lt;AIL!$U46-50,50,"wait"),0))</f>
        <v>AT</v>
      </c>
      <c r="CU45" s="8" t="str">
        <f>IF(AND(CU44&gt;0,CU44&lt;&gt;"wait"),"AT",IF(AIL!$V46="AI",IF(Sheet1!$E46&lt;AIL!$U46-100,100,"wait"),0))</f>
        <v>AT</v>
      </c>
      <c r="CV45" s="8" t="str">
        <f>IF(AND(CV44&gt;0,CV44&lt;&gt;"wait"),"AT",IF(AIL!$V46="AI",IF(Sheet1!$E46&lt;AIL!$U46-150,150,"wait"),0))</f>
        <v>AT</v>
      </c>
      <c r="CW45" s="8" t="str">
        <f>IF(AND(CW44&gt;0,CW44&lt;&gt;"wait"),"AT",IF(AIL!$V46="AI",IF(Sheet1!$E46&lt;AIL!$U46-200,200,"wait"),0))</f>
        <v>wait</v>
      </c>
      <c r="CX45" s="8" t="str">
        <f>IF(AND(CX44&gt;0,CX44&lt;&gt;"wait"),"AT",IF(AIL!$V46="AI",IF(Sheet1!$D46&gt;AIL!$U46+50,50,"wait"),0))</f>
        <v>AT</v>
      </c>
      <c r="CY45" s="8" t="str">
        <f>IF(AND(CY44&gt;0,CY44&lt;&gt;"wait"),"AT",IF(AIL!$V46="AI",IF(Sheet1!$D46&gt;AIL!$U46+100,100,"wait"),0))</f>
        <v>AT</v>
      </c>
      <c r="CZ45" s="8" t="str">
        <f>IF(AND(CZ44&gt;0,CZ44&lt;&gt;"wait"),"AT",IF(AIL!$V46="AI",IF(Sheet1!$D46&gt;AIL!$U46+150,150,"wait"),0))</f>
        <v>wait</v>
      </c>
      <c r="DA45" s="8" t="str">
        <f>IF(AND(DA44&gt;0,DA44&lt;&gt;"wait"),"AT",IF(AIL!$V46="AI",IF(Sheet1!$D46&gt;AIL!$U46+200,200,"wait"),0))</f>
        <v>wait</v>
      </c>
      <c r="DB45" s="8">
        <f t="shared" si="75"/>
        <v>-100</v>
      </c>
      <c r="DC45" s="8"/>
      <c r="DD45" s="8" t="str">
        <f>IF(AND(DD44&gt;0,DD44&lt;&gt;"wait"),"AT",IF(AIL!$X46="AI",IF(Sheet1!$E46&lt;AIL!$W46-50,50,"wait"),0))</f>
        <v>AT</v>
      </c>
      <c r="DE45" s="8" t="str">
        <f>IF(AND(DE44&gt;0,DE44&lt;&gt;"wait"),"AT",IF(AIL!$X46="AI",IF(Sheet1!$E46&lt;AIL!$W46-100,100,"wait"),0))</f>
        <v>AT</v>
      </c>
      <c r="DF45" s="8" t="str">
        <f>IF(AND(DF44&gt;0,DF44&lt;&gt;"wait"),"AT",IF(AIL!$X46="AI",IF(Sheet1!$E46&lt;AIL!$W46-150,150,"wait"),0))</f>
        <v>AT</v>
      </c>
      <c r="DG45" s="8" t="str">
        <f>IF(AND(DG44&gt;0,DG44&lt;&gt;"wait"),"AT",IF(AIL!$X46="AI",IF(Sheet1!$E46&lt;AIL!$W46-200,200,"wait"),0))</f>
        <v>wait</v>
      </c>
      <c r="DH45" s="8" t="str">
        <f>IF(AND(DH44&gt;0,DH44&lt;&gt;"wait"),"AT",IF(AIL!$X46="AI",IF(Sheet1!$D46&gt;AIL!$W46+50,50,"wait"),0))</f>
        <v>AT</v>
      </c>
      <c r="DI45" s="8" t="str">
        <f>IF(AND(DI44&gt;0,DI44&lt;&gt;"wait"),"AT",IF(AIL!$X46="AI",IF(Sheet1!$D46&gt;AIL!$W46+100,100,"wait"),0))</f>
        <v>AT</v>
      </c>
      <c r="DJ45" s="8" t="str">
        <f>IF(AND(DJ44&gt;0,DJ44&lt;&gt;"wait"),"AT",IF(AIL!$X46="AI",IF(Sheet1!$D46&gt;AIL!$W46+150,150,"wait"),0))</f>
        <v>wait</v>
      </c>
      <c r="DK45" s="8" t="str">
        <f>IF(AND(DK44&gt;0,DK44&lt;&gt;"wait"),"AT",IF(AIL!$X46="AI",IF(Sheet1!$D46&gt;AIL!$W46+200,200,"wait"),0))</f>
        <v>wait</v>
      </c>
      <c r="DL45" s="8">
        <f t="shared" si="76"/>
        <v>-100</v>
      </c>
      <c r="DN45" s="10" t="str">
        <f>IF(AND(DN44&gt;0,DN44&lt;&gt;"wait"),"AT",IF(AIL!$AA46="AI",IF(Sheet1!$E46&lt;AIL!$Z46-50,50,"wait"),0))</f>
        <v>AT</v>
      </c>
      <c r="DO45" s="10" t="str">
        <f>IF(AND(DO44&gt;0,DO44&lt;&gt;"wait"),"AT",IF(AIL!$AA46="AI",IF(Sheet1!$E46&lt;AIL!$Z46-100,100,"wait"),0))</f>
        <v>AT</v>
      </c>
      <c r="DP45" s="10" t="str">
        <f>IF(AND(DP44&gt;0,DP44&lt;&gt;"wait"),"AT",IF(AIL!$AA46="AI",IF(Sheet1!$E46&lt;AIL!$Z46-150,150,"wait"),0))</f>
        <v>AT</v>
      </c>
      <c r="DQ45" s="10" t="str">
        <f>IF(AND(DQ44&gt;0,DQ44&lt;&gt;"wait"),"AT",IF(AIL!$AA46="AI",IF(Sheet1!$E46&lt;AIL!$Z46-200,200,"wait"),0))</f>
        <v>wait</v>
      </c>
      <c r="DR45" s="10" t="str">
        <f>IF(AND(DR44&gt;0,DR44&lt;&gt;"wait"),"AT",IF(AIL!$AA46="AI",IF(Sheet1!$D46&gt;AIL!$Z46+50,50,"wait"),0))</f>
        <v>AT</v>
      </c>
      <c r="DS45" s="10" t="str">
        <f>IF(AND(DS44&gt;0,DS44&lt;&gt;"wait"),"AT",IF(AIL!$AA46="AI",IF(Sheet1!$D46&gt;AIL!$Z46+100,100,"wait"),0))</f>
        <v>wait</v>
      </c>
      <c r="DT45" s="10" t="str">
        <f>IF(AND(DT44&gt;0,DT44&lt;&gt;"wait"),"AT",IF(AIL!$AA46="AI",IF(Sheet1!$D46&gt;AIL!$Z46+150,150,"wait"),0))</f>
        <v>wait</v>
      </c>
      <c r="DU45" s="10" t="str">
        <f>IF(AND(DU44&gt;0,DU44&lt;&gt;"wait"),"AT",IF(AIL!$AA46="AI",IF(Sheet1!$D46&gt;AIL!$Z46+200,200,"wait"),0))</f>
        <v>wait</v>
      </c>
      <c r="DV45" s="10">
        <f t="shared" si="44"/>
        <v>-50</v>
      </c>
      <c r="DX45" s="10" t="str">
        <f>IF(AND(DX44&gt;0,DX44&lt;&gt;"wait"),"AT",IF(AIL!$AC46="AI",IF(Sheet1!$E46&lt;AIL!$AB46-50,50,"wait"),0))</f>
        <v>AT</v>
      </c>
      <c r="DY45" s="10" t="str">
        <f>IF(AND(DY44&gt;0,DY44&lt;&gt;"wait"),"AT",IF(AIL!$AC46="AI",IF(Sheet1!$E46&lt;AIL!$AB46-100,100,"wait"),0))</f>
        <v>AT</v>
      </c>
      <c r="DZ45" s="10" t="str">
        <f>IF(AND(DZ44&gt;0,DZ44&lt;&gt;"wait"),"AT",IF(AIL!$AC46="AI",IF(Sheet1!$E46&lt;AIL!$AB46-150,150,"wait"),0))</f>
        <v>AT</v>
      </c>
      <c r="EA45" s="10" t="str">
        <f>IF(AND(EA44&gt;0,EA44&lt;&gt;"wait"),"AT",IF(AIL!$AC46="AI",IF(Sheet1!$E46&lt;AIL!$AB46-200,200,"wait"),0))</f>
        <v>AT</v>
      </c>
      <c r="EB45" s="10" t="str">
        <f>IF(AND(EB44&gt;0,EB44&lt;&gt;"wait"),"AT",IF(AIL!$AC46="AI",IF(Sheet1!$D46&gt;AIL!$AB46+50,50,"wait"),0))</f>
        <v>AT</v>
      </c>
      <c r="EC45" s="10" t="str">
        <f>IF(AND(EC44&gt;0,EC44&lt;&gt;"wait"),"AT",IF(AIL!$AC46="AI",IF(Sheet1!$D46&gt;AIL!$AB46+100,100,"wait"),0))</f>
        <v>wait</v>
      </c>
      <c r="ED45" s="10" t="str">
        <f>IF(AND(ED44&gt;0,ED44&lt;&gt;"wait"),"AT",IF(AIL!$AC46="AI",IF(Sheet1!$D46&gt;AIL!$AB46+150,150,"wait"),0))</f>
        <v>wait</v>
      </c>
      <c r="EE45" s="10" t="str">
        <f>IF(AND(EE44&gt;0,EE44&lt;&gt;"wait"),"AT",IF(AIL!$AC46="AI",IF(Sheet1!$D46&gt;AIL!$AB46+200,200,"wait"),0))</f>
        <v>wait</v>
      </c>
      <c r="EF45" s="10">
        <f t="shared" si="45"/>
        <v>-50</v>
      </c>
      <c r="EH45" s="10" t="str">
        <f>IF(AND(EH44&gt;0,EH44&lt;&gt;"wait"),"AT",IF(AIL!$AE46="AI",IF(Sheet1!$E46&lt;AIL!$AD46-50,50,"wait"),0))</f>
        <v>AT</v>
      </c>
      <c r="EI45" s="10" t="str">
        <f>IF(AND(EI44&gt;0,EI44&lt;&gt;"wait"),"AT",IF(AIL!$AE46="AI",IF(Sheet1!$E46&lt;AIL!$AD46-100,100,"wait"),0))</f>
        <v>AT</v>
      </c>
      <c r="EJ45" s="10" t="str">
        <f>IF(AND(EJ44&gt;0,EJ44&lt;&gt;"wait"),"AT",IF(AIL!$AE46="AI",IF(Sheet1!$E46&lt;AIL!$AD46-150,150,"wait"),0))</f>
        <v>AT</v>
      </c>
      <c r="EK45" s="10" t="str">
        <f>IF(AND(EK44&gt;0,EK44&lt;&gt;"wait"),"AT",IF(AIL!$AE46="AI",IF(Sheet1!$E46&lt;AIL!$AD46-200,200,"wait"),0))</f>
        <v>AT</v>
      </c>
      <c r="EL45" s="10" t="str">
        <f>IF(AND(EL44&gt;0,EL44&lt;&gt;"wait"),"AT",IF(AIL!$AE46="AI",IF(Sheet1!$D46&gt;AIL!$AD46+50,50,"wait"),0))</f>
        <v>AT</v>
      </c>
      <c r="EM45" s="10" t="str">
        <f>IF(AND(EM44&gt;0,EM44&lt;&gt;"wait"),"AT",IF(AIL!$AE46="AI",IF(Sheet1!$D46&gt;AIL!$AD46+100,100,"wait"),0))</f>
        <v>wait</v>
      </c>
      <c r="EN45" s="10" t="str">
        <f>IF(AND(EN44&gt;0,EN44&lt;&gt;"wait"),"AT",IF(AIL!$AE46="AI",IF(Sheet1!$D46&gt;AIL!$AD46+150,150,"wait"),0))</f>
        <v>wait</v>
      </c>
      <c r="EO45" s="10" t="str">
        <f>IF(AND(EO44&gt;0,EO44&lt;&gt;"wait"),"AT",IF(AIL!$AE46="AI",IF(Sheet1!$D46&gt;AIL!$AD46+200,200,"wait"),0))</f>
        <v>wait</v>
      </c>
      <c r="EP45" s="10">
        <f t="shared" si="46"/>
        <v>-50</v>
      </c>
      <c r="ER45" s="10" t="str">
        <f>IF(AND(ER44&gt;0,ER44&lt;&gt;"wait"),"AT",IF(AIL!$AG46="AI",IF(Sheet1!$E46&lt;AIL!$AF46-50,50,"wait"),0))</f>
        <v>AT</v>
      </c>
      <c r="ES45" s="10" t="str">
        <f>IF(AND(ES44&gt;0,ES44&lt;&gt;"wait"),"AT",IF(AIL!$AG46="AI",IF(Sheet1!$E46&lt;AIL!$AF46-100,100,"wait"),0))</f>
        <v>AT</v>
      </c>
      <c r="ET45" s="10" t="str">
        <f>IF(AND(ET44&gt;0,ET44&lt;&gt;"wait"),"AT",IF(AIL!$AG46="AI",IF(Sheet1!$E46&lt;AIL!$AF46-150,150,"wait"),0))</f>
        <v>AT</v>
      </c>
      <c r="EU45" s="10" t="str">
        <f>IF(AND(EU44&gt;0,EU44&lt;&gt;"wait"),"AT",IF(AIL!$AG46="AI",IF(Sheet1!$E46&lt;AIL!$AF46-200,200,"wait"),0))</f>
        <v>AT</v>
      </c>
      <c r="EV45" s="10" t="str">
        <f>IF(AND(EV44&gt;0,EV44&lt;&gt;"wait"),"AT",IF(AIL!$AG46="AI",IF(Sheet1!$D46&gt;AIL!$AF46+50,50,"wait"),0))</f>
        <v>AT</v>
      </c>
      <c r="EW45" s="10" t="str">
        <f>IF(AND(EW44&gt;0,EW44&lt;&gt;"wait"),"AT",IF(AIL!$AG46="AI",IF(Sheet1!$D46&gt;AIL!$AF46+100,100,"wait"),0))</f>
        <v>wait</v>
      </c>
      <c r="EX45" s="10" t="str">
        <f>IF(AND(EX44&gt;0,EX44&lt;&gt;"wait"),"AT",IF(AIL!$AG46="AI",IF(Sheet1!$D46&gt;AIL!$AF46+150,150,"wait"),0))</f>
        <v>wait</v>
      </c>
      <c r="EY45" s="10" t="str">
        <f>IF(AND(EY44&gt;0,EY44&lt;&gt;"wait"),"AT",IF(AIL!$AG46="AI",IF(Sheet1!$D46&gt;AIL!$AF46+200,200,"wait"),0))</f>
        <v>wait</v>
      </c>
      <c r="EZ45" s="10">
        <f t="shared" si="47"/>
        <v>-50</v>
      </c>
      <c r="FB45" s="10" t="str">
        <f>IF(AND(FB44&gt;0,FB44&lt;&gt;"wait"),"AT",IF(AIL!$AI46="AI",IF(Sheet1!$E46&lt;AIL!$AH46-50,50,"wait"),0))</f>
        <v>AT</v>
      </c>
      <c r="FC45" s="10" t="str">
        <f>IF(AND(FC44&gt;0,FC44&lt;&gt;"wait"),"AT",IF(AIL!$AI46="AI",IF(Sheet1!$E46&lt;AIL!$AH46-100,100,"wait"),0))</f>
        <v>AT</v>
      </c>
      <c r="FD45" s="10" t="str">
        <f>IF(AND(FD44&gt;0,FD44&lt;&gt;"wait"),"AT",IF(AIL!$AI46="AI",IF(Sheet1!$E46&lt;AIL!$AH46-150,150,"wait"),0))</f>
        <v>AT</v>
      </c>
      <c r="FE45" s="10" t="str">
        <f>IF(AND(FE44&gt;0,FE44&lt;&gt;"wait"),"AT",IF(AIL!$AI46="AI",IF(Sheet1!$E46&lt;AIL!$AH46-200,200,"wait"),0))</f>
        <v>AT</v>
      </c>
      <c r="FF45" s="10" t="str">
        <f>IF(AND(FF44&gt;0,FF44&lt;&gt;"wait"),"AT",IF(AIL!$AI46="AI",IF(Sheet1!$D46&gt;AIL!$AH46+50,50,"wait"),0))</f>
        <v>AT</v>
      </c>
      <c r="FG45" s="10" t="str">
        <f>IF(AND(FG44&gt;0,FG44&lt;&gt;"wait"),"AT",IF(AIL!$AI46="AI",IF(Sheet1!$D46&gt;AIL!$AH46+100,100,"wait"),0))</f>
        <v>wait</v>
      </c>
      <c r="FH45" s="10" t="str">
        <f>IF(AND(FH44&gt;0,FH44&lt;&gt;"wait"),"AT",IF(AIL!$AI46="AI",IF(Sheet1!$D46&gt;AIL!$AH46+150,150,"wait"),0))</f>
        <v>wait</v>
      </c>
      <c r="FI45" s="10" t="str">
        <f>IF(AND(FI44&gt;0,FI44&lt;&gt;"wait"),"AT",IF(AIL!$AI46="AI",IF(Sheet1!$D46&gt;AIL!$AH46+200,200,"wait"),0))</f>
        <v>wait</v>
      </c>
      <c r="FJ45" s="10">
        <f t="shared" si="48"/>
        <v>-50</v>
      </c>
      <c r="FL45" s="10" t="str">
        <f>IF(AND(FL44&gt;0,FL44&lt;&gt;"wait"),"AT",IF(AIL!$AK46="AI",IF(Sheet1!$E46&lt;AIL!$AJ46-50,50,"wait"),0))</f>
        <v>AT</v>
      </c>
      <c r="FM45" s="10" t="str">
        <f>IF(AND(FM44&gt;0,FM44&lt;&gt;"wait"),"AT",IF(AIL!$AK46="AI",IF(Sheet1!$E46&lt;AIL!$AJ46-100,100,"wait"),0))</f>
        <v>AT</v>
      </c>
      <c r="FN45" s="10" t="str">
        <f>IF(AND(FN44&gt;0,FN44&lt;&gt;"wait"),"AT",IF(AIL!$AK46="AI",IF(Sheet1!$E46&lt;AIL!$AJ46-150,150,"wait"),0))</f>
        <v>AT</v>
      </c>
      <c r="FO45" s="10" t="str">
        <f>IF(AND(FO44&gt;0,FO44&lt;&gt;"wait"),"AT",IF(AIL!$AK46="AI",IF(Sheet1!$E46&lt;AIL!$AJ46-200,200,"wait"),0))</f>
        <v>AT</v>
      </c>
      <c r="FP45" s="10" t="str">
        <f>IF(AND(FP44&gt;0,FP44&lt;&gt;"wait"),"AT",IF(AIL!$AK46="AI",IF(Sheet1!$D46&gt;AIL!$AJ46+50,50,"wait"),0))</f>
        <v>AT</v>
      </c>
      <c r="FQ45" s="10" t="str">
        <f>IF(AND(FQ44&gt;0,FQ44&lt;&gt;"wait"),"AT",IF(AIL!$AK46="AI",IF(Sheet1!$D46&gt;AIL!$AJ46+100,100,"wait"),0))</f>
        <v>wait</v>
      </c>
      <c r="FR45" s="10" t="str">
        <f>IF(AND(FR44&gt;0,FR44&lt;&gt;"wait"),"AT",IF(AIL!$AK46="AI",IF(Sheet1!$D46&gt;AIL!$AJ46+150,150,"wait"),0))</f>
        <v>wait</v>
      </c>
      <c r="FS45" s="10" t="str">
        <f>IF(AND(FS44&gt;0,FS44&lt;&gt;"wait"),"AT",IF(AIL!$AK46="AI",IF(Sheet1!$D46&gt;AIL!$AJ46+200,200,"wait"),0))</f>
        <v>wait</v>
      </c>
      <c r="FT45" s="10">
        <f t="shared" si="49"/>
        <v>-50</v>
      </c>
      <c r="FV45" s="10" t="str">
        <f>IF(AND(FV44&gt;0,FV44&lt;&gt;"wait"),"AT",IF(AIL!$AM46="AI",IF(Sheet1!$E46&lt;AIL!$AL46-50,50,"wait"),0))</f>
        <v>AT</v>
      </c>
      <c r="FW45" s="10" t="str">
        <f>IF(AND(FW44&gt;0,FW44&lt;&gt;"wait"),"AT",IF(AIL!$AM46="AI",IF(Sheet1!$E46&lt;AIL!$AL46-100,100,"wait"),0))</f>
        <v>AT</v>
      </c>
      <c r="FX45" s="10" t="str">
        <f>IF(AND(FX44&gt;0,FX44&lt;&gt;"wait"),"AT",IF(AIL!$AM46="AI",IF(Sheet1!$E46&lt;AIL!$AL46-150,150,"wait"),0))</f>
        <v>AT</v>
      </c>
      <c r="FY45" s="10" t="str">
        <f>IF(AND(FY44&gt;0,FY44&lt;&gt;"wait"),"AT",IF(AIL!$AM46="AI",IF(Sheet1!$E46&lt;AIL!$AL46-200,200,"wait"),0))</f>
        <v>AT</v>
      </c>
      <c r="FZ45" s="10" t="str">
        <f>IF(AND(FZ44&gt;0,FZ44&lt;&gt;"wait"),"AT",IF(AIL!$AM46="AI",IF(Sheet1!$D46&gt;AIL!$AL46+50,50,"wait"),0))</f>
        <v>AT</v>
      </c>
      <c r="GA45" s="10" t="str">
        <f>IF(AND(GA44&gt;0,GA44&lt;&gt;"wait"),"AT",IF(AIL!$AM46="AI",IF(Sheet1!$D46&gt;AIL!$AL46+100,100,"wait"),0))</f>
        <v>wait</v>
      </c>
      <c r="GB45" s="10" t="str">
        <f>IF(AND(GB44&gt;0,GB44&lt;&gt;"wait"),"AT",IF(AIL!$AM46="AI",IF(Sheet1!$D46&gt;AIL!$AL46+150,150,"wait"),0))</f>
        <v>wait</v>
      </c>
      <c r="GC45" s="10" t="str">
        <f>IF(AND(GC44&gt;0,GC44&lt;&gt;"wait"),"AT",IF(AIL!$AM46="AI",IF(Sheet1!$D46&gt;AIL!$AL46+200,200,"wait"),0))</f>
        <v>wait</v>
      </c>
      <c r="GD45" s="10">
        <f t="shared" si="50"/>
        <v>-50</v>
      </c>
      <c r="GF45" s="10" t="str">
        <f>IF(AND(GF44&gt;0,GF44&lt;&gt;"wait"),"AT",IF(AIL!$AO46="AI",IF(Sheet1!$E46&lt;AIL!$AN46-50,50,"wait"),0))</f>
        <v>AT</v>
      </c>
      <c r="GG45" s="10" t="str">
        <f>IF(AND(GG44&gt;0,GG44&lt;&gt;"wait"),"AT",IF(AIL!$AO46="AI",IF(Sheet1!$E46&lt;AIL!$AN46-100,100,"wait"),0))</f>
        <v>AT</v>
      </c>
      <c r="GH45" s="10" t="str">
        <f>IF(AND(GH44&gt;0,GH44&lt;&gt;"wait"),"AT",IF(AIL!$AO46="AI",IF(Sheet1!$E46&lt;AIL!$AN46-150,150,"wait"),0))</f>
        <v>AT</v>
      </c>
      <c r="GI45" s="10" t="str">
        <f>IF(AND(GI44&gt;0,GI44&lt;&gt;"wait"),"AT",IF(AIL!$AO46="AI",IF(Sheet1!$E46&lt;AIL!$AN46-200,200,"wait"),0))</f>
        <v>AT</v>
      </c>
      <c r="GJ45" s="10" t="str">
        <f>IF(AND(GJ44&gt;0,GJ44&lt;&gt;"wait"),"AT",IF(AIL!$AO46="AI",IF(Sheet1!$D46&gt;AIL!$AN46+50,50,"wait"),0))</f>
        <v>AT</v>
      </c>
      <c r="GK45" s="10" t="str">
        <f>IF(AND(GK44&gt;0,GK44&lt;&gt;"wait"),"AT",IF(AIL!$AO46="AI",IF(Sheet1!$D46&gt;AIL!$AN46+100,100,"wait"),0))</f>
        <v>wait</v>
      </c>
      <c r="GL45" s="10" t="str">
        <f>IF(AND(GL44&gt;0,GL44&lt;&gt;"wait"),"AT",IF(AIL!$AO46="AI",IF(Sheet1!$D46&gt;AIL!$AN46+150,150,"wait"),0))</f>
        <v>wait</v>
      </c>
      <c r="GM45" s="10" t="str">
        <f>IF(AND(GM44&gt;0,GM44&lt;&gt;"wait"),"AT",IF(AIL!$AO46="AI",IF(Sheet1!$D46&gt;AIL!$AN46+200,200,"wait"),0))</f>
        <v>wait</v>
      </c>
      <c r="GN45" s="10">
        <f t="shared" si="51"/>
        <v>-50</v>
      </c>
      <c r="GP45" s="10" t="str">
        <f>IF(AND(GP44&gt;0,GP44&lt;&gt;"wait"),"AT",IF(AIL!$AQ46="AI",IF(Sheet1!$E46&lt;AIL!$AP46-50,50,"wait"),0))</f>
        <v>AT</v>
      </c>
      <c r="GQ45" s="10" t="str">
        <f>IF(AND(GQ44&gt;0,GQ44&lt;&gt;"wait"),"AT",IF(AIL!$AQ46="AI",IF(Sheet1!$E46&lt;AIL!$AP46-100,100,"wait"),0))</f>
        <v>AT</v>
      </c>
      <c r="GR45" s="10" t="str">
        <f>IF(AND(GR44&gt;0,GR44&lt;&gt;"wait"),"AT",IF(AIL!$AQ46="AI",IF(Sheet1!$E46&lt;AIL!$AP46-150,150,"wait"),0))</f>
        <v>AT</v>
      </c>
      <c r="GS45" s="10" t="str">
        <f>IF(AND(GS44&gt;0,GS44&lt;&gt;"wait"),"AT",IF(AIL!$AQ46="AI",IF(Sheet1!$E46&lt;AIL!$AP46-200,200,"wait"),0))</f>
        <v>AT</v>
      </c>
      <c r="GT45" s="10" t="str">
        <f>IF(AND(GT44&gt;0,GT44&lt;&gt;"wait"),"AT",IF(AIL!$AQ46="AI",IF(Sheet1!$D46&gt;AIL!$AP46+50,50,"wait"),0))</f>
        <v>AT</v>
      </c>
      <c r="GU45" s="10" t="str">
        <f>IF(AND(GU44&gt;0,GU44&lt;&gt;"wait"),"AT",IF(AIL!$AQ46="AI",IF(Sheet1!$D46&gt;AIL!$AP46+100,100,"wait"),0))</f>
        <v>wait</v>
      </c>
      <c r="GV45" s="10" t="str">
        <f>IF(AND(GV44&gt;0,GV44&lt;&gt;"wait"),"AT",IF(AIL!$AQ46="AI",IF(Sheet1!$D46&gt;AIL!$AP46+150,150,"wait"),0))</f>
        <v>wait</v>
      </c>
      <c r="GW45" s="10" t="str">
        <f>IF(AND(GW44&gt;0,GW44&lt;&gt;"wait"),"AT",IF(AIL!$AQ46="AI",IF(Sheet1!$D46&gt;AIL!$AP46+200,200,"wait"),0))</f>
        <v>wait</v>
      </c>
      <c r="GX45" s="10">
        <f t="shared" si="52"/>
        <v>-50</v>
      </c>
      <c r="GZ45" s="10" t="str">
        <f>IF(AND(GZ44&gt;0,GZ44&lt;&gt;"wait"),"AT",IF(AIL!$AS46="AI",IF(Sheet1!$E46&lt;AIL!$AR46-50,50,"wait"),0))</f>
        <v>AT</v>
      </c>
      <c r="HA45" s="10" t="str">
        <f>IF(AND(HA44&gt;0,HA44&lt;&gt;"wait"),"AT",IF(AIL!$AS46="AI",IF(Sheet1!$E46&lt;AIL!$AR46-100,100,"wait"),0))</f>
        <v>AT</v>
      </c>
      <c r="HB45" s="10" t="str">
        <f>IF(AND(HB44&gt;0,HB44&lt;&gt;"wait"),"AT",IF(AIL!$AS46="AI",IF(Sheet1!$E46&lt;AIL!$AR46-150,150,"wait"),0))</f>
        <v>AT</v>
      </c>
      <c r="HC45" s="10" t="str">
        <f>IF(AND(HC44&gt;0,HC44&lt;&gt;"wait"),"AT",IF(AIL!$AS46="AI",IF(Sheet1!$E46&lt;AIL!$AR46-200,200,"wait"),0))</f>
        <v>AT</v>
      </c>
      <c r="HD45" s="10" t="str">
        <f>IF(AND(HD44&gt;0,HD44&lt;&gt;"wait"),"AT",IF(AIL!$AS46="AI",IF(Sheet1!$D46&gt;AIL!$AR46+50,50,"wait"),0))</f>
        <v>AT</v>
      </c>
      <c r="HE45" s="10" t="str">
        <f>IF(AND(HE44&gt;0,HE44&lt;&gt;"wait"),"AT",IF(AIL!$AS46="AI",IF(Sheet1!$D46&gt;AIL!$AR46+100,100,"wait"),0))</f>
        <v>wait</v>
      </c>
      <c r="HF45" s="10" t="str">
        <f>IF(AND(HF44&gt;0,HF44&lt;&gt;"wait"),"AT",IF(AIL!$AS46="AI",IF(Sheet1!$D46&gt;AIL!$AR46+150,150,"wait"),0))</f>
        <v>wait</v>
      </c>
      <c r="HG45" s="10" t="str">
        <f>IF(AND(HG44&gt;0,HG44&lt;&gt;"wait"),"AT",IF(AIL!$AS46="AI",IF(Sheet1!$D46&gt;AIL!$AR46+200,200,"wait"),0))</f>
        <v>wait</v>
      </c>
      <c r="HH45" s="10">
        <f t="shared" si="53"/>
        <v>-50</v>
      </c>
      <c r="HJ45" s="10" t="str">
        <f>IF(AND(HJ44&gt;0,HJ44&lt;&gt;"wait"),"AT",IF(AIL!$AU46="AI",IF(Sheet1!$E46&lt;AIL!$AT46-50,50,"wait"),0))</f>
        <v>AT</v>
      </c>
      <c r="HK45" s="10" t="str">
        <f>IF(AND(HK44&gt;0,HK44&lt;&gt;"wait"),"AT",IF(AIL!$AU46="AI",IF(Sheet1!$E46&lt;AIL!$AT46-100,100,"wait"),0))</f>
        <v>AT</v>
      </c>
      <c r="HL45" s="10" t="str">
        <f>IF(AND(HL44&gt;0,HL44&lt;&gt;"wait"),"AT",IF(AIL!$AU46="AI",IF(Sheet1!$E46&lt;AIL!$AT46-150,150,"wait"),0))</f>
        <v>AT</v>
      </c>
      <c r="HM45" s="10" t="str">
        <f>IF(AND(HM44&gt;0,HM44&lt;&gt;"wait"),"AT",IF(AIL!$AU46="AI",IF(Sheet1!$E46&lt;AIL!$AT46-200,200,"wait"),0))</f>
        <v>AT</v>
      </c>
      <c r="HN45" s="10" t="str">
        <f>IF(AND(HN44&gt;0,HN44&lt;&gt;"wait"),"AT",IF(AIL!$AU46="AI",IF(Sheet1!$D46&gt;AIL!$AT46+50,50,"wait"),0))</f>
        <v>AT</v>
      </c>
      <c r="HO45" s="10" t="str">
        <f>IF(AND(HO44&gt;0,HO44&lt;&gt;"wait"),"AT",IF(AIL!$AU46="AI",IF(Sheet1!$D46&gt;AIL!$AT46+100,100,"wait"),0))</f>
        <v>wait</v>
      </c>
      <c r="HP45" s="10" t="str">
        <f>IF(AND(HP44&gt;0,HP44&lt;&gt;"wait"),"AT",IF(AIL!$AU46="AI",IF(Sheet1!$D46&gt;AIL!$AT46+150,150,"wait"),0))</f>
        <v>wait</v>
      </c>
      <c r="HQ45" s="10" t="str">
        <f>IF(AND(HQ44&gt;0,HQ44&lt;&gt;"wait"),"AT",IF(AIL!$AU46="AI",IF(Sheet1!$D46&gt;AIL!$AT46+200,200,"wait"),0))</f>
        <v>wait</v>
      </c>
      <c r="HR45" s="10">
        <f t="shared" si="54"/>
        <v>-50</v>
      </c>
      <c r="HT45" s="10" t="str">
        <f>IF(AND(HT44&gt;0,HT44&lt;&gt;"wait"),"AT",IF(AIL!$AX46="AI",IF(Sheet1!$E46&lt;AIL!$AW46-50,50,"wait"),0))</f>
        <v>AT</v>
      </c>
      <c r="HU45" s="10" t="str">
        <f>IF(AND(HU44&gt;0,HU44&lt;&gt;"wait"),"AT",IF(AIL!$AX46="AI",IF(Sheet1!$E46&lt;AIL!$AW46-100,100,"wait"),0))</f>
        <v>wait</v>
      </c>
      <c r="HV45" s="10" t="str">
        <f>IF(AND(HV44&gt;0,HV44&lt;&gt;"wait"),"AT",IF(AIL!$AX46="AI",IF(Sheet1!$E46&lt;AIL!$AW46-150,150,"wait"),0))</f>
        <v>wait</v>
      </c>
      <c r="HW45" s="10" t="str">
        <f>IF(AND(HW44&gt;0,HW44&lt;&gt;"wait"),"AT",IF(AIL!$AX46="AI",IF(Sheet1!$E46&lt;AIL!$AW46-200,200,"wait"),0))</f>
        <v>wait</v>
      </c>
      <c r="HX45" s="10" t="str">
        <f>IF(AND(HX44&gt;0,HX44&lt;&gt;"wait"),"AT",IF(AIL!$AX46="AI",IF(Sheet1!$D46&gt;AIL!$AW46+50,50,"wait"),0))</f>
        <v>AT</v>
      </c>
      <c r="HY45" s="10" t="str">
        <f>IF(AND(HY44&gt;0,HY44&lt;&gt;"wait"),"AT",IF(AIL!$AX46="AI",IF(Sheet1!$D46&gt;AIL!$AW46+100,100,"wait"),0))</f>
        <v>wait</v>
      </c>
      <c r="HZ45" s="10" t="str">
        <f>IF(AND(HZ44&gt;0,HZ44&lt;&gt;"wait"),"AT",IF(AIL!$AX46="AI",IF(Sheet1!$D46&gt;AIL!$AW46+150,150,"wait"),0))</f>
        <v>wait</v>
      </c>
      <c r="IA45" s="10" t="str">
        <f>IF(AND(IA44&gt;0,IA44&lt;&gt;"wait"),"AT",IF(AIL!$AX46="AI",IF(Sheet1!$D46&gt;AIL!$AW46+200,200,"wait"),0))</f>
        <v>wait</v>
      </c>
      <c r="IB45" s="10">
        <f t="shared" si="55"/>
        <v>-50</v>
      </c>
      <c r="ID45" s="10" t="str">
        <f>IF(AND(ID44&gt;0,ID44&lt;&gt;"wait"),"AT",IF(AIL!$AZ46="AI",IF(Sheet1!$E46&lt;AIL!$AY46-50,50,"wait"),0))</f>
        <v>AT</v>
      </c>
      <c r="IE45" s="10" t="str">
        <f>IF(AND(IE44&gt;0,IE44&lt;&gt;"wait"),"AT",IF(AIL!$AZ46="AI",IF(Sheet1!$E46&lt;AIL!$AY46-100,100,"wait"),0))</f>
        <v>wait</v>
      </c>
      <c r="IF45" s="10" t="str">
        <f>IF(AND(IF44&gt;0,IF44&lt;&gt;"wait"),"AT",IF(AIL!$AZ46="AI",IF(Sheet1!$E46&lt;AIL!$AY46-150,150,"wait"),0))</f>
        <v>wait</v>
      </c>
      <c r="IG45" s="10" t="str">
        <f>IF(AND(IG44&gt;0,IG44&lt;&gt;"wait"),"AT",IF(AIL!$AZ46="AI",IF(Sheet1!$E46&lt;AIL!$AY46-200,200,"wait"),0))</f>
        <v>wait</v>
      </c>
      <c r="IH45" s="10" t="str">
        <f>IF(AND(IH44&gt;0,IH44&lt;&gt;"wait"),"AT",IF(AIL!$AZ46="AI",IF(Sheet1!$D46&gt;AIL!$AY46+50,50,"wait"),0))</f>
        <v>AT</v>
      </c>
      <c r="II45" s="10" t="str">
        <f>IF(AND(II44&gt;0,II44&lt;&gt;"wait"),"AT",IF(AIL!$AZ46="AI",IF(Sheet1!$D46&gt;AIL!$AY46+100,100,"wait"),0))</f>
        <v>wait</v>
      </c>
      <c r="IJ45" s="10" t="str">
        <f>IF(AND(IJ44&gt;0,IJ44&lt;&gt;"wait"),"AT",IF(AIL!$AZ46="AI",IF(Sheet1!$D46&gt;AIL!$AY46+150,150,"wait"),0))</f>
        <v>wait</v>
      </c>
      <c r="IK45" s="10" t="str">
        <f>IF(AND(IK44&gt;0,IK44&lt;&gt;"wait"),"AT",IF(AIL!$AZ46="AI",IF(Sheet1!$D46&gt;AIL!$AY46+200,200,"wait"),0))</f>
        <v>wait</v>
      </c>
      <c r="IL45" s="10">
        <f t="shared" si="56"/>
        <v>-50</v>
      </c>
      <c r="IN45" s="10" t="str">
        <f>IF(AND(IN44&gt;0,IN44&lt;&gt;"wait"),"AT",IF(AIL!$BB46="AI",IF(Sheet1!$E46&lt;AIL!$BA46-50,50,"wait"),0))</f>
        <v>AT</v>
      </c>
      <c r="IO45" s="10" t="str">
        <f>IF(AND(IO44&gt;0,IO44&lt;&gt;"wait"),"AT",IF(AIL!$BB46="AI",IF(Sheet1!$E46&lt;AIL!$BA46-100,100,"wait"),0))</f>
        <v>wait</v>
      </c>
      <c r="IP45" s="10" t="str">
        <f>IF(AND(IP44&gt;0,IP44&lt;&gt;"wait"),"AT",IF(AIL!$BB46="AI",IF(Sheet1!$E46&lt;AIL!$BA46-150,150,"wait"),0))</f>
        <v>wait</v>
      </c>
      <c r="IQ45" s="10" t="str">
        <f>IF(AND(IQ44&gt;0,IQ44&lt;&gt;"wait"),"AT",IF(AIL!$BB46="AI",IF(Sheet1!$E46&lt;AIL!$BA46-200,200,"wait"),0))</f>
        <v>wait</v>
      </c>
      <c r="IR45" s="10" t="str">
        <f>IF(AND(IR44&gt;0,IR44&lt;&gt;"wait"),"AT",IF(AIL!$BB46="AI",IF(Sheet1!$D46&gt;AIL!$BA46+50,50,"wait"),0))</f>
        <v>wait</v>
      </c>
      <c r="IS45" s="10" t="str">
        <f>IF(AND(IS44&gt;0,IS44&lt;&gt;"wait"),"AT",IF(AIL!$BB46="AI",IF(Sheet1!$D46&gt;AIL!$BA46+100,100,"wait"),0))</f>
        <v>wait</v>
      </c>
      <c r="IT45" s="10" t="str">
        <f>IF(AND(IT44&gt;0,IT44&lt;&gt;"wait"),"AT",IF(AIL!$BB46="AI",IF(Sheet1!$D46&gt;AIL!$BA46+150,150,"wait"),0))</f>
        <v>wait</v>
      </c>
      <c r="IU45" s="10" t="str">
        <f>IF(AND(IU44&gt;0,IU44&lt;&gt;"wait"),"AT",IF(AIL!$BB46="AI",IF(Sheet1!$D46&gt;AIL!$BA46+200,200,"wait"),0))</f>
        <v>wait</v>
      </c>
      <c r="IV45" s="10">
        <f t="shared" si="57"/>
        <v>50</v>
      </c>
      <c r="IX45" s="10" t="str">
        <f>IF(AND(IX44&gt;0,IX44&lt;&gt;"wait"),"AT",IF(AIL!$BD46="AI",IF(Sheet1!$E46&lt;AIL!$BC46-50,50,"wait"),0))</f>
        <v>AT</v>
      </c>
      <c r="IY45" s="10" t="str">
        <f>IF(AND(IY44&gt;0,IY44&lt;&gt;"wait"),"AT",IF(AIL!$BD46="AI",IF(Sheet1!$E46&lt;AIL!$BC46-100,100,"wait"),0))</f>
        <v>wait</v>
      </c>
      <c r="IZ45" s="10" t="str">
        <f>IF(AND(IZ44&gt;0,IZ44&lt;&gt;"wait"),"AT",IF(AIL!$BD46="AI",IF(Sheet1!$E46&lt;AIL!$BC46-150,150,"wait"),0))</f>
        <v>wait</v>
      </c>
      <c r="JA45" s="10" t="str">
        <f>IF(AND(JA44&gt;0,JA44&lt;&gt;"wait"),"AT",IF(AIL!$BD46="AI",IF(Sheet1!$E46&lt;AIL!$BC46-200,200,"wait"),0))</f>
        <v>wait</v>
      </c>
      <c r="JB45" s="10" t="str">
        <f>IF(AND(JB44&gt;0,JB44&lt;&gt;"wait"),"AT",IF(AIL!$BD46="AI",IF(Sheet1!$D46&gt;AIL!$BC46+50,50,"wait"),0))</f>
        <v>wait</v>
      </c>
      <c r="JC45" s="10" t="str">
        <f>IF(AND(JC44&gt;0,JC44&lt;&gt;"wait"),"AT",IF(AIL!$BD46="AI",IF(Sheet1!$D46&gt;AIL!$BC46+100,100,"wait"),0))</f>
        <v>wait</v>
      </c>
      <c r="JD45" s="10" t="str">
        <f>IF(AND(JD44&gt;0,JD44&lt;&gt;"wait"),"AT",IF(AIL!$BD46="AI",IF(Sheet1!$D46&gt;AIL!$BC46+150,150,"wait"),0))</f>
        <v>wait</v>
      </c>
      <c r="JE45" s="10" t="str">
        <f>IF(AND(JE44&gt;0,JE44&lt;&gt;"wait"),"AT",IF(AIL!$BD46="AI",IF(Sheet1!$D46&gt;AIL!$BC46+200,200,"wait"),0))</f>
        <v>wait</v>
      </c>
      <c r="JF45" s="10">
        <f t="shared" si="58"/>
        <v>50</v>
      </c>
      <c r="JH45" s="10" t="str">
        <f>IF(AND(JH44&gt;0,JH44&lt;&gt;"wait"),"AT",IF(AIL!$BF46="AI",IF(Sheet1!$E46&lt;AIL!$BE46-50,50,"wait"),0))</f>
        <v>AT</v>
      </c>
      <c r="JI45" s="10" t="str">
        <f>IF(AND(JI44&gt;0,JI44&lt;&gt;"wait"),"AT",IF(AIL!$BF46="AI",IF(Sheet1!$E46&lt;AIL!$BE46-100,100,"wait"),0))</f>
        <v>wait</v>
      </c>
      <c r="JJ45" s="10" t="str">
        <f>IF(AND(JJ44&gt;0,JJ44&lt;&gt;"wait"),"AT",IF(AIL!$BF46="AI",IF(Sheet1!$E46&lt;AIL!$BE46-150,150,"wait"),0))</f>
        <v>wait</v>
      </c>
      <c r="JK45" s="10" t="str">
        <f>IF(AND(JK44&gt;0,JK44&lt;&gt;"wait"),"AT",IF(AIL!$BF46="AI",IF(Sheet1!$E46&lt;AIL!$BE46-200,200,"wait"),0))</f>
        <v>wait</v>
      </c>
      <c r="JL45" s="10" t="str">
        <f>IF(AND(JL44&gt;0,JL44&lt;&gt;"wait"),"AT",IF(AIL!$BF46="AI",IF(Sheet1!$D46&gt;AIL!$BE46+50,50,"wait"),0))</f>
        <v>wait</v>
      </c>
      <c r="JM45" s="10" t="str">
        <f>IF(AND(JM44&gt;0,JM44&lt;&gt;"wait"),"AT",IF(AIL!$BF46="AI",IF(Sheet1!$D46&gt;AIL!$BE46+100,100,"wait"),0))</f>
        <v>wait</v>
      </c>
      <c r="JN45" s="10" t="str">
        <f>IF(AND(JN44&gt;0,JN44&lt;&gt;"wait"),"AT",IF(AIL!$BF46="AI",IF(Sheet1!$D46&gt;AIL!$BE46+150,150,"wait"),0))</f>
        <v>wait</v>
      </c>
      <c r="JO45" s="10" t="str">
        <f>IF(AND(JO44&gt;0,JO44&lt;&gt;"wait"),"AT",IF(AIL!$BF46="AI",IF(Sheet1!$D46&gt;AIL!$BE46+200,200,"wait"),0))</f>
        <v>wait</v>
      </c>
      <c r="JP45" s="10">
        <f t="shared" si="59"/>
        <v>50</v>
      </c>
      <c r="JR45" s="10" t="str">
        <f>IF(AND(JR44&gt;0,JR44&lt;&gt;"wait"),"AT",IF(AIL!$BH46="AI",IF(Sheet1!$E46&lt;AIL!$BG46-50,50,"wait"),0))</f>
        <v>AT</v>
      </c>
      <c r="JS45" s="10" t="str">
        <f>IF(AND(JS44&gt;0,JS44&lt;&gt;"wait"),"AT",IF(AIL!$BH46="AI",IF(Sheet1!$E46&lt;AIL!$BG46-100,100,"wait"),0))</f>
        <v>AT</v>
      </c>
      <c r="JT45" s="10" t="str">
        <f>IF(AND(JT44&gt;0,JT44&lt;&gt;"wait"),"AT",IF(AIL!$BH46="AI",IF(Sheet1!$E46&lt;AIL!$BG46-150,150,"wait"),0))</f>
        <v>wait</v>
      </c>
      <c r="JU45" s="10" t="str">
        <f>IF(AND(JU44&gt;0,JU44&lt;&gt;"wait"),"AT",IF(AIL!$BH46="AI",IF(Sheet1!$E46&lt;AIL!$BG46-200,200,"wait"),0))</f>
        <v>wait</v>
      </c>
      <c r="JV45" s="10" t="str">
        <f>IF(AND(JV44&gt;0,JV44&lt;&gt;"wait"),"AT",IF(AIL!$BH46="AI",IF(Sheet1!$D46&gt;AIL!$BG46+50,50,"wait"),0))</f>
        <v>wait</v>
      </c>
      <c r="JW45" s="10" t="str">
        <f>IF(AND(JW44&gt;0,JW44&lt;&gt;"wait"),"AT",IF(AIL!$BH46="AI",IF(Sheet1!$D46&gt;AIL!$BG46+100,100,"wait"),0))</f>
        <v>wait</v>
      </c>
      <c r="JX45" s="10" t="str">
        <f>IF(AND(JX44&gt;0,JX44&lt;&gt;"wait"),"AT",IF(AIL!$BH46="AI",IF(Sheet1!$D46&gt;AIL!$BG46+150,150,"wait"),0))</f>
        <v>wait</v>
      </c>
      <c r="JY45" s="10" t="str">
        <f>IF(AND(JY44&gt;0,JY44&lt;&gt;"wait"),"AT",IF(AIL!$BH46="AI",IF(Sheet1!$D46&gt;AIL!$BG46+200,200,"wait"),0))</f>
        <v>wait</v>
      </c>
      <c r="JZ45" s="10">
        <f t="shared" si="60"/>
        <v>100</v>
      </c>
      <c r="KB45" s="10" t="str">
        <f>IF(AND(KB44&gt;0,KB44&lt;&gt;"wait"),"AT",IF(AIL!$BJ46="AI",IF(Sheet1!$E46&lt;AIL!$BI46-50,50,"wait"),0))</f>
        <v>AT</v>
      </c>
      <c r="KC45" s="10" t="str">
        <f>IF(AND(KC44&gt;0,KC44&lt;&gt;"wait"),"AT",IF(AIL!$BJ46="AI",IF(Sheet1!$E46&lt;AIL!$BI46-100,100,"wait"),0))</f>
        <v>wait</v>
      </c>
      <c r="KD45" s="10" t="str">
        <f>IF(AND(KD44&gt;0,KD44&lt;&gt;"wait"),"AT",IF(AIL!$BJ46="AI",IF(Sheet1!$E46&lt;AIL!$BI46-150,150,"wait"),0))</f>
        <v>wait</v>
      </c>
      <c r="KE45" s="10" t="str">
        <f>IF(AND(KE44&gt;0,KE44&lt;&gt;"wait"),"AT",IF(AIL!$BJ46="AI",IF(Sheet1!$E46&lt;AIL!$BI46-200,200,"wait"),0))</f>
        <v>wait</v>
      </c>
      <c r="KF45" s="10" t="str">
        <f>IF(AND(KF44&gt;0,KF44&lt;&gt;"wait"),"AT",IF(AIL!$BJ46="AI",IF(Sheet1!$D46&gt;AIL!$BI46+50,50,"wait"),0))</f>
        <v>wait</v>
      </c>
      <c r="KG45" s="10" t="str">
        <f>IF(AND(KG44&gt;0,KG44&lt;&gt;"wait"),"AT",IF(AIL!$BJ46="AI",IF(Sheet1!$D46&gt;AIL!$BI46+100,100,"wait"),0))</f>
        <v>wait</v>
      </c>
      <c r="KH45" s="10" t="str">
        <f>IF(AND(KH44&gt;0,KH44&lt;&gt;"wait"),"AT",IF(AIL!$BJ46="AI",IF(Sheet1!$D46&gt;AIL!$BI46+150,150,"wait"),0))</f>
        <v>wait</v>
      </c>
      <c r="KI45" s="10" t="str">
        <f>IF(AND(KI44&gt;0,KI44&lt;&gt;"wait"),"AT",IF(AIL!$BJ46="AI",IF(Sheet1!$D46&gt;AIL!$BI46+200,200,"wait"),0))</f>
        <v>wait</v>
      </c>
      <c r="KJ45" s="10">
        <f t="shared" si="61"/>
        <v>50</v>
      </c>
      <c r="KL45" s="10" t="str">
        <f>IF(AND(KL44&gt;0,KL44&lt;&gt;"wait"),"AT",IF(AIL!$BL46="AI",IF(Sheet1!$E46&lt;AIL!$BK46-50,50,"wait"),0))</f>
        <v>wait</v>
      </c>
      <c r="KM45" s="10" t="str">
        <f>IF(AND(KM44&gt;0,KM44&lt;&gt;"wait"),"AT",IF(AIL!$BL46="AI",IF(Sheet1!$E46&lt;AIL!$BK46-100,100,"wait"),0))</f>
        <v>wait</v>
      </c>
      <c r="KN45" s="10" t="str">
        <f>IF(AND(KN44&gt;0,KN44&lt;&gt;"wait"),"AT",IF(AIL!$BL46="AI",IF(Sheet1!$E46&lt;AIL!$BK46-150,150,"wait"),0))</f>
        <v>wait</v>
      </c>
      <c r="KO45" s="10" t="str">
        <f>IF(AND(KO44&gt;0,KO44&lt;&gt;"wait"),"AT",IF(AIL!$BL46="AI",IF(Sheet1!$E46&lt;AIL!$BK46-200,200,"wait"),0))</f>
        <v>wait</v>
      </c>
      <c r="KP45" s="10" t="str">
        <f>IF(AND(KP44&gt;0,KP44&lt;&gt;"wait"),"AT",IF(AIL!$BL46="AI",IF(Sheet1!$D46&gt;AIL!$BK46+50,50,"wait"),0))</f>
        <v>AT</v>
      </c>
      <c r="KQ45" s="10" t="str">
        <f>IF(AND(KQ44&gt;0,KQ44&lt;&gt;"wait"),"AT",IF(AIL!$BL46="AI",IF(Sheet1!$D46&gt;AIL!$BK46+100,100,"wait"),0))</f>
        <v>wait</v>
      </c>
      <c r="KR45" s="10" t="str">
        <f>IF(AND(KR44&gt;0,KR44&lt;&gt;"wait"),"AT",IF(AIL!$BL46="AI",IF(Sheet1!$D46&gt;AIL!$BK46+150,150,"wait"),0))</f>
        <v>wait</v>
      </c>
      <c r="KS45" s="10" t="str">
        <f>IF(AND(KS44&gt;0,KS44&lt;&gt;"wait"),"AT",IF(AIL!$BL46="AI",IF(Sheet1!$D46&gt;AIL!$BK46+200,200,"wait"),0))</f>
        <v>wait</v>
      </c>
      <c r="KT45" s="10">
        <f t="shared" si="62"/>
        <v>-50</v>
      </c>
      <c r="KV45" s="10" t="str">
        <f>IF(AND(KV44&gt;0,KV44&lt;&gt;"wait"),"AT",IF(AIL!$BN46="AI",IF(Sheet1!$E46&lt;AIL!$BM46-50,50,"wait"),0))</f>
        <v>wait</v>
      </c>
      <c r="KW45" s="10" t="str">
        <f>IF(AND(KW44&gt;0,KW44&lt;&gt;"wait"),"AT",IF(AIL!$BN46="AI",IF(Sheet1!$E46&lt;AIL!$BM46-100,100,"wait"),0))</f>
        <v>wait</v>
      </c>
      <c r="KX45" s="10" t="str">
        <f>IF(AND(KX44&gt;0,KX44&lt;&gt;"wait"),"AT",IF(AIL!$BN46="AI",IF(Sheet1!$E46&lt;AIL!$BM46-150,150,"wait"),0))</f>
        <v>wait</v>
      </c>
      <c r="KY45" s="10" t="str">
        <f>IF(AND(KY44&gt;0,KY44&lt;&gt;"wait"),"AT",IF(AIL!$BN46="AI",IF(Sheet1!$E46&lt;AIL!$BM46-200,200,"wait"),0))</f>
        <v>wait</v>
      </c>
      <c r="KZ45" s="10" t="str">
        <f>IF(AND(KZ44&gt;0,KZ44&lt;&gt;"wait"),"AT",IF(AIL!$BN46="AI",IF(Sheet1!$D46&gt;AIL!$BM46+50,50,"wait"),0))</f>
        <v>AT</v>
      </c>
      <c r="LA45" s="10" t="str">
        <f>IF(AND(LA44&gt;0,LA44&lt;&gt;"wait"),"AT",IF(AIL!$BN46="AI",IF(Sheet1!$D46&gt;AIL!$BM46+100,100,"wait"),0))</f>
        <v>wait</v>
      </c>
      <c r="LB45" s="10" t="str">
        <f>IF(AND(LB44&gt;0,LB44&lt;&gt;"wait"),"AT",IF(AIL!$BN46="AI",IF(Sheet1!$D46&gt;AIL!$BM46+150,150,"wait"),0))</f>
        <v>wait</v>
      </c>
      <c r="LC45" s="10" t="str">
        <f>IF(AND(LC44&gt;0,LC44&lt;&gt;"wait"),"AT",IF(AIL!$BN46="AI",IF(Sheet1!$D46&gt;AIL!$BM46+200,200,"wait"),0))</f>
        <v>wait</v>
      </c>
      <c r="LD45" s="10">
        <f t="shared" si="63"/>
        <v>-50</v>
      </c>
      <c r="LF45" s="10" t="str">
        <f>IF(AND(LF44&gt;0,LF44&lt;&gt;"wait"),"AT",IF(AIL!$BP46="AI",IF(Sheet1!$E46&lt;AIL!$BO46-50,50,"wait"),0))</f>
        <v>wait</v>
      </c>
      <c r="LG45" s="10" t="str">
        <f>IF(AND(LG44&gt;0,LG44&lt;&gt;"wait"),"AT",IF(AIL!$BP46="AI",IF(Sheet1!$E46&lt;AIL!$BO46-100,100,"wait"),0))</f>
        <v>wait</v>
      </c>
      <c r="LH45" s="10" t="str">
        <f>IF(AND(LH44&gt;0,LH44&lt;&gt;"wait"),"AT",IF(AIL!$BP46="AI",IF(Sheet1!$E46&lt;AIL!$BO46-150,150,"wait"),0))</f>
        <v>wait</v>
      </c>
      <c r="LI45" s="10" t="str">
        <f>IF(AND(LI44&gt;0,LI44&lt;&gt;"wait"),"AT",IF(AIL!$BP46="AI",IF(Sheet1!$E46&lt;AIL!$BO46-200,200,"wait"),0))</f>
        <v>wait</v>
      </c>
      <c r="LJ45" s="10" t="str">
        <f>IF(AND(LJ44&gt;0,LJ44&lt;&gt;"wait"),"AT",IF(AIL!$BP46="AI",IF(Sheet1!$D46&gt;AIL!$BO46+50,50,"wait"),0))</f>
        <v>AT</v>
      </c>
      <c r="LK45" s="10" t="str">
        <f>IF(AND(LK44&gt;0,LK44&lt;&gt;"wait"),"AT",IF(AIL!$BP46="AI",IF(Sheet1!$D46&gt;AIL!$BO46+100,100,"wait"),0))</f>
        <v>wait</v>
      </c>
      <c r="LL45" s="10" t="str">
        <f>IF(AND(LL44&gt;0,LL44&lt;&gt;"wait"),"AT",IF(AIL!$BP46="AI",IF(Sheet1!$D46&gt;AIL!$BO46+150,150,"wait"),0))</f>
        <v>wait</v>
      </c>
      <c r="LM45" s="10" t="str">
        <f>IF(AND(LM44&gt;0,LM44&lt;&gt;"wait"),"AT",IF(AIL!$BP46="AI",IF(Sheet1!$D46&gt;AIL!$BO46+200,200,"wait"),0))</f>
        <v>wait</v>
      </c>
      <c r="LN45" s="10">
        <f t="shared" si="64"/>
        <v>-50</v>
      </c>
      <c r="LP45" s="10" t="str">
        <f>IF(AND(LP44&gt;0,LP44&lt;&gt;"wait"),"AT",IF(AIL!$BR46="AI",IF(Sheet1!$E46&lt;AIL!$BQ46-50,50,"wait"),0))</f>
        <v>wait</v>
      </c>
      <c r="LQ45" s="10" t="str">
        <f>IF(AND(LQ44&gt;0,LQ44&lt;&gt;"wait"),"AT",IF(AIL!$BR46="AI",IF(Sheet1!$E46&lt;AIL!$BQ46-100,100,"wait"),0))</f>
        <v>wait</v>
      </c>
      <c r="LR45" s="10" t="str">
        <f>IF(AND(LR44&gt;0,LR44&lt;&gt;"wait"),"AT",IF(AIL!$BR46="AI",IF(Sheet1!$E46&lt;AIL!$BQ46-150,150,"wait"),0))</f>
        <v>wait</v>
      </c>
      <c r="LS45" s="10" t="str">
        <f>IF(AND(LS44&gt;0,LS44&lt;&gt;"wait"),"AT",IF(AIL!$BR46="AI",IF(Sheet1!$E46&lt;AIL!$BQ46-200,200,"wait"),0))</f>
        <v>wait</v>
      </c>
      <c r="LT45" s="10" t="str">
        <f>IF(AND(LT44&gt;0,LT44&lt;&gt;"wait"),"AT",IF(AIL!$BR46="AI",IF(Sheet1!$D46&gt;AIL!$BQ46+50,50,"wait"),0))</f>
        <v>AT</v>
      </c>
      <c r="LU45" s="10" t="str">
        <f>IF(AND(LU44&gt;0,LU44&lt;&gt;"wait"),"AT",IF(AIL!$BR46="AI",IF(Sheet1!$D46&gt;AIL!$BQ46+100,100,"wait"),0))</f>
        <v>wait</v>
      </c>
      <c r="LV45" s="10" t="str">
        <f>IF(AND(LV44&gt;0,LV44&lt;&gt;"wait"),"AT",IF(AIL!$BR46="AI",IF(Sheet1!$D46&gt;AIL!$BQ46+150,150,"wait"),0))</f>
        <v>wait</v>
      </c>
      <c r="LW45" s="10" t="str">
        <f>IF(AND(LW44&gt;0,LW44&lt;&gt;"wait"),"AT",IF(AIL!$BR46="AI",IF(Sheet1!$D46&gt;AIL!$BQ46+200,200,"wait"),0))</f>
        <v>wait</v>
      </c>
      <c r="LX45" s="10">
        <f t="shared" si="65"/>
        <v>-50</v>
      </c>
    </row>
    <row r="46" spans="1:336" x14ac:dyDescent="0.3">
      <c r="A46" t="str">
        <f>Sheet1!B46</f>
        <v>03/01 09:59</v>
      </c>
      <c r="B46">
        <f>Sheet1!D46</f>
        <v>29226</v>
      </c>
      <c r="C46">
        <f>Sheet1!E46</f>
        <v>29195</v>
      </c>
      <c r="E46">
        <f>MAX($B46:$B$162)</f>
        <v>29293</v>
      </c>
      <c r="F46">
        <f>MIN($C46:$C$162)</f>
        <v>29062</v>
      </c>
      <c r="H46" s="8" t="str">
        <f>IF(AND(H45&gt;0,H45&lt;&gt;"wait"),"AT",IF(AIL!$D47="AI",IF(Sheet1!$E47&lt;AIL!$C47-50,50,"wait"),0))</f>
        <v>AT</v>
      </c>
      <c r="I46" s="8" t="str">
        <f>IF(AND(I45&gt;0,I45&lt;&gt;"wait"),"AT",IF(AIL!$D47="AI",IF(Sheet1!$E47&lt;AIL!$C47-100,100,"wait"),0))</f>
        <v>AT</v>
      </c>
      <c r="J46" s="8" t="str">
        <f>IF(AND(J45&gt;0,J45&lt;&gt;"wait"),"AT",IF(AIL!$D47="AI",IF(Sheet1!$E47&lt;AIL!$C47-150,150,"wait"),0))</f>
        <v>AT</v>
      </c>
      <c r="K46" s="8" t="str">
        <f>IF(AND(K45&gt;0,K45&lt;&gt;"wait"),"AT",IF(AIL!$D47="AI",IF(Sheet1!$E47&lt;AIL!$C47-200,200,"wait"),0))</f>
        <v>AT</v>
      </c>
      <c r="L46" s="8" t="str">
        <f>IF(AND(L45&gt;0,L45&lt;&gt;"wait"),"AT",IF(AIL!$D47="AI",IF(Sheet1!$D47&gt;AIL!$C47+50,50,"wait"),0))</f>
        <v>AT</v>
      </c>
      <c r="M46" s="8" t="str">
        <f>IF(AND(M45&gt;0,M45&lt;&gt;"wait"),"AT",IF(AIL!$D47="AI",IF(Sheet1!$D47&gt;AIL!$C47+100,100,"wait"),0))</f>
        <v>wait</v>
      </c>
      <c r="N46" s="8" t="str">
        <f>IF(AND(N45&gt;0,N45&lt;&gt;"wait"),"AT",IF(AIL!$D47="AI",IF(Sheet1!$D47&gt;AIL!$C47+150,150,"wait"),0))</f>
        <v>wait</v>
      </c>
      <c r="O46" s="8" t="str">
        <f>IF(AND(O45&gt;0,O45&lt;&gt;"wait"),"AT",IF(AIL!$D47="AI",IF(Sheet1!$D47&gt;AIL!$C47+200,200,"wait"),0))</f>
        <v>wait</v>
      </c>
      <c r="P46" s="8">
        <f t="shared" si="66"/>
        <v>-50</v>
      </c>
      <c r="R46" s="8" t="str">
        <f>IF(AND(R45&gt;0,R45&lt;&gt;"wait"),"AT",IF(AIL!$F47="AI",IF(Sheet1!$E47&lt;AIL!$E47-50,50,"wait"),0))</f>
        <v>AT</v>
      </c>
      <c r="S46" s="8" t="str">
        <f>IF(AND(S45&gt;0,S45&lt;&gt;"wait"),"AT",IF(AIL!$F47="AI",IF(Sheet1!$E47&lt;AIL!$E47-100,100,"wait"),0))</f>
        <v>AT</v>
      </c>
      <c r="T46" s="8" t="str">
        <f>IF(AND(T45&gt;0,T45&lt;&gt;"wait"),"AT",IF(AIL!$F47="AI",IF(Sheet1!$E47&lt;AIL!$E47-150,150,"wait"),0))</f>
        <v>AT</v>
      </c>
      <c r="U46" s="8" t="str">
        <f>IF(AND(U45&gt;0,U45&lt;&gt;"wait"),"AT",IF(AIL!$F47="AI",IF(Sheet1!$E47&lt;AIL!$E47-200,200,"wait"),0))</f>
        <v>AT</v>
      </c>
      <c r="V46" s="8" t="str">
        <f>IF(AND(V45&gt;0,V45&lt;&gt;"wait"),"AT",IF(AIL!$F47="AI",IF(Sheet1!$D47&gt;AIL!$E47+50,50,"wait"),0))</f>
        <v>AT</v>
      </c>
      <c r="W46" s="8" t="str">
        <f>IF(AND(W45&gt;0,W45&lt;&gt;"wait"),"AT",IF(AIL!$F47="AI",IF(Sheet1!$D47&gt;AIL!$E47+100,100,"wait"),0))</f>
        <v>wait</v>
      </c>
      <c r="X46" s="8" t="str">
        <f>IF(AND(X45&gt;0,X45&lt;&gt;"wait"),"AT",IF(AIL!$F47="AI",IF(Sheet1!$D47&gt;AIL!$E47+150,150,"wait"),0))</f>
        <v>wait</v>
      </c>
      <c r="Y46" s="8" t="str">
        <f>IF(AND(Y45&gt;0,Y45&lt;&gt;"wait"),"AT",IF(AIL!$F47="AI",IF(Sheet1!$D47&gt;AIL!$E47+200,200,"wait"),0))</f>
        <v>wait</v>
      </c>
      <c r="Z46" s="8">
        <f t="shared" si="67"/>
        <v>-50</v>
      </c>
      <c r="AB46" s="8" t="str">
        <f>IF(AND(AB45&gt;0,AB45&lt;&gt;"wait"),"AT",IF(AIL!$H47="AI",IF(Sheet1!$E47&lt;AIL!$G47-50,50,"wait"),0))</f>
        <v>AT</v>
      </c>
      <c r="AC46" s="8" t="str">
        <f>IF(AND(AC45&gt;0,AC45&lt;&gt;"wait"),"AT",IF(AIL!$H47="AI",IF(Sheet1!$E47&lt;AIL!$G47-100,100,"wait"),0))</f>
        <v>AT</v>
      </c>
      <c r="AD46" s="8" t="str">
        <f>IF(AND(AD45&gt;0,AD45&lt;&gt;"wait"),"AT",IF(AIL!$H47="AI",IF(Sheet1!$E47&lt;AIL!$G47-150,150,"wait"),0))</f>
        <v>AT</v>
      </c>
      <c r="AE46" s="8" t="str">
        <f>IF(AND(AE45&gt;0,AE45&lt;&gt;"wait"),"AT",IF(AIL!$H47="AI",IF(Sheet1!$E47&lt;AIL!$G47-200,200,"wait"),0))</f>
        <v>AT</v>
      </c>
      <c r="AF46" s="8" t="str">
        <f>IF(AND(AF45&gt;0,AF45&lt;&gt;"wait"),"AT",IF(AIL!$H47="AI",IF(Sheet1!$D47&gt;AIL!$G47+50,50,"wait"),0))</f>
        <v>AT</v>
      </c>
      <c r="AG46" s="8" t="str">
        <f>IF(AND(AG45&gt;0,AG45&lt;&gt;"wait"),"AT",IF(AIL!$H47="AI",IF(Sheet1!$D47&gt;AIL!$G47+100,100,"wait"),0))</f>
        <v>wait</v>
      </c>
      <c r="AH46" s="8" t="str">
        <f>IF(AND(AH45&gt;0,AH45&lt;&gt;"wait"),"AT",IF(AIL!$H47="AI",IF(Sheet1!$D47&gt;AIL!$G47+150,150,"wait"),0))</f>
        <v>wait</v>
      </c>
      <c r="AI46" s="8" t="str">
        <f>IF(AND(AI45&gt;0,AI45&lt;&gt;"wait"),"AT",IF(AIL!$H47="AI",IF(Sheet1!$D47&gt;AIL!$G47+200,200,"wait"),0))</f>
        <v>wait</v>
      </c>
      <c r="AJ46" s="8">
        <f t="shared" si="68"/>
        <v>-50</v>
      </c>
      <c r="AL46" s="8" t="str">
        <f>IF(AND(AL45&gt;0,AL45&lt;&gt;"wait"),"AT",IF(AIL!$J47="AI",IF(Sheet1!$E47&lt;AIL!$I47-50,50,"wait"),0))</f>
        <v>AT</v>
      </c>
      <c r="AM46" s="8" t="str">
        <f>IF(AND(AM45&gt;0,AM45&lt;&gt;"wait"),"AT",IF(AIL!$J47="AI",IF(Sheet1!$E47&lt;AIL!$I47-100,100,"wait"),0))</f>
        <v>AT</v>
      </c>
      <c r="AN46" s="8" t="str">
        <f>IF(AND(AN45&gt;0,AN45&lt;&gt;"wait"),"AT",IF(AIL!$J47="AI",IF(Sheet1!$E47&lt;AIL!$I47-150,150,"wait"),0))</f>
        <v>AT</v>
      </c>
      <c r="AO46" s="8" t="str">
        <f>IF(AND(AO45&gt;0,AO45&lt;&gt;"wait"),"AT",IF(AIL!$J47="AI",IF(Sheet1!$E47&lt;AIL!$I47-200,200,"wait"),0))</f>
        <v>AT</v>
      </c>
      <c r="AP46" s="8" t="str">
        <f>IF(AND(AP45&gt;0,AP45&lt;&gt;"wait"),"AT",IF(AIL!$J47="AI",IF(Sheet1!$D47&gt;AIL!$I47+50,50,"wait"),0))</f>
        <v>AT</v>
      </c>
      <c r="AQ46" s="8" t="str">
        <f>IF(AND(AQ45&gt;0,AQ45&lt;&gt;"wait"),"AT",IF(AIL!$J47="AI",IF(Sheet1!$D47&gt;AIL!$I47+100,100,"wait"),0))</f>
        <v>wait</v>
      </c>
      <c r="AR46" s="8" t="str">
        <f>IF(AND(AR45&gt;0,AR45&lt;&gt;"wait"),"AT",IF(AIL!$J47="AI",IF(Sheet1!$D47&gt;AIL!$I47+150,150,"wait"),0))</f>
        <v>wait</v>
      </c>
      <c r="AS46" s="8" t="str">
        <f>IF(AND(AS45&gt;0,AS45&lt;&gt;"wait"),"AT",IF(AIL!$J47="AI",IF(Sheet1!$D47&gt;AIL!$I47+200,200,"wait"),0))</f>
        <v>wait</v>
      </c>
      <c r="AT46" s="8">
        <f t="shared" si="69"/>
        <v>-50</v>
      </c>
      <c r="AU46" s="8"/>
      <c r="AV46" s="8" t="str">
        <f>IF(AND(AV45&gt;0,AV45&lt;&gt;"wait"),"AT",IF(AIL!$L47="AI",IF(Sheet1!$E47&lt;AIL!$K47-50,50,"wait"),0))</f>
        <v>AT</v>
      </c>
      <c r="AW46" s="8" t="str">
        <f>IF(AND(AW45&gt;0,AW45&lt;&gt;"wait"),"AT",IF(AIL!$L47="AI",IF(Sheet1!$E47&lt;AIL!$K47-100,100,"wait"),0))</f>
        <v>AT</v>
      </c>
      <c r="AX46" s="8" t="str">
        <f>IF(AND(AX45&gt;0,AX45&lt;&gt;"wait"),"AT",IF(AIL!$L47="AI",IF(Sheet1!$E47&lt;AIL!$K47-150,150,"wait"),0))</f>
        <v>AT</v>
      </c>
      <c r="AY46" s="8" t="str">
        <f>IF(AND(AY45&gt;0,AY45&lt;&gt;"wait"),"AT",IF(AIL!$L47="AI",IF(Sheet1!$E47&lt;AIL!$K47-200,200,"wait"),0))</f>
        <v>AT</v>
      </c>
      <c r="AZ46" s="8" t="str">
        <f>IF(AND(AZ45&gt;0,AZ45&lt;&gt;"wait"),"AT",IF(AIL!$L47="AI",IF(Sheet1!$D47&gt;AIL!$K47+50,50,"wait"),0))</f>
        <v>AT</v>
      </c>
      <c r="BA46" s="8" t="str">
        <f>IF(AND(BA45&gt;0,BA45&lt;&gt;"wait"),"AT",IF(AIL!$L47="AI",IF(Sheet1!$D47&gt;AIL!$K47+100,100,"wait"),0))</f>
        <v>wait</v>
      </c>
      <c r="BB46" s="8" t="str">
        <f>IF(AND(BB45&gt;0,BB45&lt;&gt;"wait"),"AT",IF(AIL!$L47="AI",IF(Sheet1!$D47&gt;AIL!$K47+150,150,"wait"),0))</f>
        <v>wait</v>
      </c>
      <c r="BC46" s="8" t="str">
        <f>IF(AND(BC45&gt;0,BC45&lt;&gt;"wait"),"AT",IF(AIL!$L47="AI",IF(Sheet1!$D47&gt;AIL!$K47+200,200,"wait"),0))</f>
        <v>wait</v>
      </c>
      <c r="BD46" s="8">
        <f t="shared" si="70"/>
        <v>-50</v>
      </c>
      <c r="BE46" s="8"/>
      <c r="BF46" s="8" t="str">
        <f>IF(AND(BF45&gt;0,BF45&lt;&gt;"wait"),"AT",IF(AIL!$N47="AI",IF(Sheet1!$E47&lt;AIL!$M47-50,50,"wait"),0))</f>
        <v>AT</v>
      </c>
      <c r="BG46" s="8" t="str">
        <f>IF(AND(BG45&gt;0,BG45&lt;&gt;"wait"),"AT",IF(AIL!$N47="AI",IF(Sheet1!$E47&lt;AIL!$M47-100,100,"wait"),0))</f>
        <v>AT</v>
      </c>
      <c r="BH46" s="8" t="str">
        <f>IF(AND(BH45&gt;0,BH45&lt;&gt;"wait"),"AT",IF(AIL!$N47="AI",IF(Sheet1!$E47&lt;AIL!$M47-150,150,"wait"),0))</f>
        <v>AT</v>
      </c>
      <c r="BI46" s="8" t="str">
        <f>IF(AND(BI45&gt;0,BI45&lt;&gt;"wait"),"AT",IF(AIL!$N47="AI",IF(Sheet1!$E47&lt;AIL!$M47-200,200,"wait"),0))</f>
        <v>AT</v>
      </c>
      <c r="BJ46" s="8" t="str">
        <f>IF(AND(BJ45&gt;0,BJ45&lt;&gt;"wait"),"AT",IF(AIL!$N47="AI",IF(Sheet1!$D47&gt;AIL!$M47+50,50,"wait"),0))</f>
        <v>AT</v>
      </c>
      <c r="BK46" s="8" t="str">
        <f>IF(AND(BK45&gt;0,BK45&lt;&gt;"wait"),"AT",IF(AIL!$N47="AI",IF(Sheet1!$D47&gt;AIL!$M47+100,100,"wait"),0))</f>
        <v>wait</v>
      </c>
      <c r="BL46" s="8" t="str">
        <f>IF(AND(BL45&gt;0,BL45&lt;&gt;"wait"),"AT",IF(AIL!$N47="AI",IF(Sheet1!$D47&gt;AIL!$M47+150,150,"wait"),0))</f>
        <v>wait</v>
      </c>
      <c r="BM46" s="8" t="str">
        <f>IF(AND(BM45&gt;0,BM45&lt;&gt;"wait"),"AT",IF(AIL!$N47="AI",IF(Sheet1!$D47&gt;AIL!$M47+200,200,"wait"),0))</f>
        <v>wait</v>
      </c>
      <c r="BN46" s="8">
        <f t="shared" si="71"/>
        <v>-50</v>
      </c>
      <c r="BO46" s="8"/>
      <c r="BP46" s="8" t="str">
        <f>IF(AND(BP45&gt;0,BP45&lt;&gt;"wait"),"AT",IF(AIL!$P47="AI",IF(Sheet1!$E47&lt;AIL!$O47-50,50,"wait"),0))</f>
        <v>AT</v>
      </c>
      <c r="BQ46" s="8" t="str">
        <f>IF(AND(BQ45&gt;0,BQ45&lt;&gt;"wait"),"AT",IF(AIL!$P47="AI",IF(Sheet1!$E47&lt;AIL!$O47-100,100,"wait"),0))</f>
        <v>AT</v>
      </c>
      <c r="BR46" s="8" t="str">
        <f>IF(AND(BR45&gt;0,BR45&lt;&gt;"wait"),"AT",IF(AIL!$P47="AI",IF(Sheet1!$E47&lt;AIL!$O47-150,150,"wait"),0))</f>
        <v>AT</v>
      </c>
      <c r="BS46" s="8" t="str">
        <f>IF(AND(BS45&gt;0,BS45&lt;&gt;"wait"),"AT",IF(AIL!$P47="AI",IF(Sheet1!$E47&lt;AIL!$O47-200,200,"wait"),0))</f>
        <v>AT</v>
      </c>
      <c r="BT46" s="8" t="str">
        <f>IF(AND(BT45&gt;0,BT45&lt;&gt;"wait"),"AT",IF(AIL!$P47="AI",IF(Sheet1!$D47&gt;AIL!$O47+50,50,"wait"),0))</f>
        <v>AT</v>
      </c>
      <c r="BU46" s="8" t="str">
        <f>IF(AND(BU45&gt;0,BU45&lt;&gt;"wait"),"AT",IF(AIL!$P47="AI",IF(Sheet1!$D47&gt;AIL!$O47+100,100,"wait"),0))</f>
        <v>wait</v>
      </c>
      <c r="BV46" s="8" t="str">
        <f>IF(AND(BV45&gt;0,BV45&lt;&gt;"wait"),"AT",IF(AIL!$P47="AI",IF(Sheet1!$D47&gt;AIL!$O47+150,150,"wait"),0))</f>
        <v>wait</v>
      </c>
      <c r="BW46" s="8" t="str">
        <f>IF(AND(BW45&gt;0,BW45&lt;&gt;"wait"),"AT",IF(AIL!$P47="AI",IF(Sheet1!$D47&gt;AIL!$O47+200,200,"wait"),0))</f>
        <v>wait</v>
      </c>
      <c r="BX46" s="8">
        <f t="shared" si="72"/>
        <v>-50</v>
      </c>
      <c r="BY46" s="8"/>
      <c r="BZ46" s="8" t="str">
        <f>IF(AND(BZ45&gt;0,BZ45&lt;&gt;"wait"),"AT",IF(AIL!$R47="AI",IF(Sheet1!$E47&lt;AIL!$Q47-50,50,"wait"),0))</f>
        <v>AT</v>
      </c>
      <c r="CA46" s="8" t="str">
        <f>IF(AND(CA45&gt;0,CA45&lt;&gt;"wait"),"AT",IF(AIL!$R47="AI",IF(Sheet1!$E47&lt;AIL!$Q47-100,100,"wait"),0))</f>
        <v>AT</v>
      </c>
      <c r="CB46" s="8" t="str">
        <f>IF(AND(CB45&gt;0,CB45&lt;&gt;"wait"),"AT",IF(AIL!$R47="AI",IF(Sheet1!$E47&lt;AIL!$Q47-150,150,"wait"),0))</f>
        <v>AT</v>
      </c>
      <c r="CC46" s="8" t="str">
        <f>IF(AND(CC45&gt;0,CC45&lt;&gt;"wait"),"AT",IF(AIL!$R47="AI",IF(Sheet1!$E47&lt;AIL!$Q47-200,200,"wait"),0))</f>
        <v>AT</v>
      </c>
      <c r="CD46" s="8" t="str">
        <f>IF(AND(CD45&gt;0,CD45&lt;&gt;"wait"),"AT",IF(AIL!$R47="AI",IF(Sheet1!$D47&gt;AIL!$Q47+50,50,"wait"),0))</f>
        <v>AT</v>
      </c>
      <c r="CE46" s="8" t="str">
        <f>IF(AND(CE45&gt;0,CE45&lt;&gt;"wait"),"AT",IF(AIL!$R47="AI",IF(Sheet1!$D47&gt;AIL!$Q47+100,100,"wait"),0))</f>
        <v>wait</v>
      </c>
      <c r="CF46" s="8" t="str">
        <f>IF(AND(CF45&gt;0,CF45&lt;&gt;"wait"),"AT",IF(AIL!$R47="AI",IF(Sheet1!$D47&gt;AIL!$Q47+150,150,"wait"),0))</f>
        <v>wait</v>
      </c>
      <c r="CG46" s="8" t="str">
        <f>IF(AND(CG45&gt;0,CG45&lt;&gt;"wait"),"AT",IF(AIL!$R47="AI",IF(Sheet1!$D47&gt;AIL!$Q47+200,200,"wait"),0))</f>
        <v>wait</v>
      </c>
      <c r="CH46" s="8">
        <f t="shared" si="73"/>
        <v>-50</v>
      </c>
      <c r="CI46" s="8"/>
      <c r="CJ46" s="8" t="str">
        <f>IF(AND(CJ45&gt;0,CJ45&lt;&gt;"wait"),"AT",IF(AIL!$T47="AI",IF(Sheet1!$E47&lt;AIL!$S47-50,50,"wait"),0))</f>
        <v>AT</v>
      </c>
      <c r="CK46" s="8" t="str">
        <f>IF(AND(CK45&gt;0,CK45&lt;&gt;"wait"),"AT",IF(AIL!$T47="AI",IF(Sheet1!$E47&lt;AIL!$S47-100,100,"wait"),0))</f>
        <v>AT</v>
      </c>
      <c r="CL46" s="8" t="str">
        <f>IF(AND(CL45&gt;0,CL45&lt;&gt;"wait"),"AT",IF(AIL!$T47="AI",IF(Sheet1!$E47&lt;AIL!$S47-150,150,"wait"),0))</f>
        <v>AT</v>
      </c>
      <c r="CM46" s="8" t="str">
        <f>IF(AND(CM45&gt;0,CM45&lt;&gt;"wait"),"AT",IF(AIL!$T47="AI",IF(Sheet1!$E47&lt;AIL!$S47-200,200,"wait"),0))</f>
        <v>wait</v>
      </c>
      <c r="CN46" s="8" t="str">
        <f>IF(AND(CN45&gt;0,CN45&lt;&gt;"wait"),"AT",IF(AIL!$T47="AI",IF(Sheet1!$D47&gt;AIL!$S47+50,50,"wait"),0))</f>
        <v>AT</v>
      </c>
      <c r="CO46" s="8" t="str">
        <f>IF(AND(CO45&gt;0,CO45&lt;&gt;"wait"),"AT",IF(AIL!$T47="AI",IF(Sheet1!$D47&gt;AIL!$S47+100,100,"wait"),0))</f>
        <v>AT</v>
      </c>
      <c r="CP46" s="8" t="str">
        <f>IF(AND(CP45&gt;0,CP45&lt;&gt;"wait"),"AT",IF(AIL!$T47="AI",IF(Sheet1!$D47&gt;AIL!$S47+150,150,"wait"),0))</f>
        <v>wait</v>
      </c>
      <c r="CQ46" s="8" t="str">
        <f>IF(AND(CQ45&gt;0,CQ45&lt;&gt;"wait"),"AT",IF(AIL!$T47="AI",IF(Sheet1!$D47&gt;AIL!$S47+200,200,"wait"),0))</f>
        <v>wait</v>
      </c>
      <c r="CR46" s="8">
        <f t="shared" si="74"/>
        <v>-100</v>
      </c>
      <c r="CS46" s="8"/>
      <c r="CT46" s="8" t="str">
        <f>IF(AND(CT45&gt;0,CT45&lt;&gt;"wait"),"AT",IF(AIL!$V47="AI",IF(Sheet1!$E47&lt;AIL!$U47-50,50,"wait"),0))</f>
        <v>AT</v>
      </c>
      <c r="CU46" s="8" t="str">
        <f>IF(AND(CU45&gt;0,CU45&lt;&gt;"wait"),"AT",IF(AIL!$V47="AI",IF(Sheet1!$E47&lt;AIL!$U47-100,100,"wait"),0))</f>
        <v>AT</v>
      </c>
      <c r="CV46" s="8" t="str">
        <f>IF(AND(CV45&gt;0,CV45&lt;&gt;"wait"),"AT",IF(AIL!$V47="AI",IF(Sheet1!$E47&lt;AIL!$U47-150,150,"wait"),0))</f>
        <v>AT</v>
      </c>
      <c r="CW46" s="8" t="str">
        <f>IF(AND(CW45&gt;0,CW45&lt;&gt;"wait"),"AT",IF(AIL!$V47="AI",IF(Sheet1!$E47&lt;AIL!$U47-200,200,"wait"),0))</f>
        <v>wait</v>
      </c>
      <c r="CX46" s="8" t="str">
        <f>IF(AND(CX45&gt;0,CX45&lt;&gt;"wait"),"AT",IF(AIL!$V47="AI",IF(Sheet1!$D47&gt;AIL!$U47+50,50,"wait"),0))</f>
        <v>AT</v>
      </c>
      <c r="CY46" s="8" t="str">
        <f>IF(AND(CY45&gt;0,CY45&lt;&gt;"wait"),"AT",IF(AIL!$V47="AI",IF(Sheet1!$D47&gt;AIL!$U47+100,100,"wait"),0))</f>
        <v>AT</v>
      </c>
      <c r="CZ46" s="8" t="str">
        <f>IF(AND(CZ45&gt;0,CZ45&lt;&gt;"wait"),"AT",IF(AIL!$V47="AI",IF(Sheet1!$D47&gt;AIL!$U47+150,150,"wait"),0))</f>
        <v>wait</v>
      </c>
      <c r="DA46" s="8" t="str">
        <f>IF(AND(DA45&gt;0,DA45&lt;&gt;"wait"),"AT",IF(AIL!$V47="AI",IF(Sheet1!$D47&gt;AIL!$U47+200,200,"wait"),0))</f>
        <v>wait</v>
      </c>
      <c r="DB46" s="8">
        <f t="shared" si="75"/>
        <v>-100</v>
      </c>
      <c r="DC46" s="8"/>
      <c r="DD46" s="8" t="str">
        <f>IF(AND(DD45&gt;0,DD45&lt;&gt;"wait"),"AT",IF(AIL!$X47="AI",IF(Sheet1!$E47&lt;AIL!$W47-50,50,"wait"),0))</f>
        <v>AT</v>
      </c>
      <c r="DE46" s="8" t="str">
        <f>IF(AND(DE45&gt;0,DE45&lt;&gt;"wait"),"AT",IF(AIL!$X47="AI",IF(Sheet1!$E47&lt;AIL!$W47-100,100,"wait"),0))</f>
        <v>AT</v>
      </c>
      <c r="DF46" s="8" t="str">
        <f>IF(AND(DF45&gt;0,DF45&lt;&gt;"wait"),"AT",IF(AIL!$X47="AI",IF(Sheet1!$E47&lt;AIL!$W47-150,150,"wait"),0))</f>
        <v>AT</v>
      </c>
      <c r="DG46" s="8" t="str">
        <f>IF(AND(DG45&gt;0,DG45&lt;&gt;"wait"),"AT",IF(AIL!$X47="AI",IF(Sheet1!$E47&lt;AIL!$W47-200,200,"wait"),0))</f>
        <v>wait</v>
      </c>
      <c r="DH46" s="8" t="str">
        <f>IF(AND(DH45&gt;0,DH45&lt;&gt;"wait"),"AT",IF(AIL!$X47="AI",IF(Sheet1!$D47&gt;AIL!$W47+50,50,"wait"),0))</f>
        <v>AT</v>
      </c>
      <c r="DI46" s="8" t="str">
        <f>IF(AND(DI45&gt;0,DI45&lt;&gt;"wait"),"AT",IF(AIL!$X47="AI",IF(Sheet1!$D47&gt;AIL!$W47+100,100,"wait"),0))</f>
        <v>AT</v>
      </c>
      <c r="DJ46" s="8" t="str">
        <f>IF(AND(DJ45&gt;0,DJ45&lt;&gt;"wait"),"AT",IF(AIL!$X47="AI",IF(Sheet1!$D47&gt;AIL!$W47+150,150,"wait"),0))</f>
        <v>wait</v>
      </c>
      <c r="DK46" s="8" t="str">
        <f>IF(AND(DK45&gt;0,DK45&lt;&gt;"wait"),"AT",IF(AIL!$X47="AI",IF(Sheet1!$D47&gt;AIL!$W47+200,200,"wait"),0))</f>
        <v>wait</v>
      </c>
      <c r="DL46" s="8">
        <f t="shared" si="76"/>
        <v>-100</v>
      </c>
      <c r="DN46" s="10" t="str">
        <f>IF(AND(DN45&gt;0,DN45&lt;&gt;"wait"),"AT",IF(AIL!$AA47="AI",IF(Sheet1!$E47&lt;AIL!$Z47-50,50,"wait"),0))</f>
        <v>AT</v>
      </c>
      <c r="DO46" s="10" t="str">
        <f>IF(AND(DO45&gt;0,DO45&lt;&gt;"wait"),"AT",IF(AIL!$AA47="AI",IF(Sheet1!$E47&lt;AIL!$Z47-100,100,"wait"),0))</f>
        <v>AT</v>
      </c>
      <c r="DP46" s="10" t="str">
        <f>IF(AND(DP45&gt;0,DP45&lt;&gt;"wait"),"AT",IF(AIL!$AA47="AI",IF(Sheet1!$E47&lt;AIL!$Z47-150,150,"wait"),0))</f>
        <v>AT</v>
      </c>
      <c r="DQ46" s="10" t="str">
        <f>IF(AND(DQ45&gt;0,DQ45&lt;&gt;"wait"),"AT",IF(AIL!$AA47="AI",IF(Sheet1!$E47&lt;AIL!$Z47-200,200,"wait"),0))</f>
        <v>wait</v>
      </c>
      <c r="DR46" s="10" t="str">
        <f>IF(AND(DR45&gt;0,DR45&lt;&gt;"wait"),"AT",IF(AIL!$AA47="AI",IF(Sheet1!$D47&gt;AIL!$Z47+50,50,"wait"),0))</f>
        <v>AT</v>
      </c>
      <c r="DS46" s="10" t="str">
        <f>IF(AND(DS45&gt;0,DS45&lt;&gt;"wait"),"AT",IF(AIL!$AA47="AI",IF(Sheet1!$D47&gt;AIL!$Z47+100,100,"wait"),0))</f>
        <v>wait</v>
      </c>
      <c r="DT46" s="10" t="str">
        <f>IF(AND(DT45&gt;0,DT45&lt;&gt;"wait"),"AT",IF(AIL!$AA47="AI",IF(Sheet1!$D47&gt;AIL!$Z47+150,150,"wait"),0))</f>
        <v>wait</v>
      </c>
      <c r="DU46" s="10" t="str">
        <f>IF(AND(DU45&gt;0,DU45&lt;&gt;"wait"),"AT",IF(AIL!$AA47="AI",IF(Sheet1!$D47&gt;AIL!$Z47+200,200,"wait"),0))</f>
        <v>wait</v>
      </c>
      <c r="DV46" s="10">
        <f t="shared" si="44"/>
        <v>-50</v>
      </c>
      <c r="DX46" s="10" t="str">
        <f>IF(AND(DX45&gt;0,DX45&lt;&gt;"wait"),"AT",IF(AIL!$AC47="AI",IF(Sheet1!$E47&lt;AIL!$AB47-50,50,"wait"),0))</f>
        <v>AT</v>
      </c>
      <c r="DY46" s="10" t="str">
        <f>IF(AND(DY45&gt;0,DY45&lt;&gt;"wait"),"AT",IF(AIL!$AC47="AI",IF(Sheet1!$E47&lt;AIL!$AB47-100,100,"wait"),0))</f>
        <v>AT</v>
      </c>
      <c r="DZ46" s="10" t="str">
        <f>IF(AND(DZ45&gt;0,DZ45&lt;&gt;"wait"),"AT",IF(AIL!$AC47="AI",IF(Sheet1!$E47&lt;AIL!$AB47-150,150,"wait"),0))</f>
        <v>AT</v>
      </c>
      <c r="EA46" s="10" t="str">
        <f>IF(AND(EA45&gt;0,EA45&lt;&gt;"wait"),"AT",IF(AIL!$AC47="AI",IF(Sheet1!$E47&lt;AIL!$AB47-200,200,"wait"),0))</f>
        <v>AT</v>
      </c>
      <c r="EB46" s="10" t="str">
        <f>IF(AND(EB45&gt;0,EB45&lt;&gt;"wait"),"AT",IF(AIL!$AC47="AI",IF(Sheet1!$D47&gt;AIL!$AB47+50,50,"wait"),0))</f>
        <v>AT</v>
      </c>
      <c r="EC46" s="10" t="str">
        <f>IF(AND(EC45&gt;0,EC45&lt;&gt;"wait"),"AT",IF(AIL!$AC47="AI",IF(Sheet1!$D47&gt;AIL!$AB47+100,100,"wait"),0))</f>
        <v>wait</v>
      </c>
      <c r="ED46" s="10" t="str">
        <f>IF(AND(ED45&gt;0,ED45&lt;&gt;"wait"),"AT",IF(AIL!$AC47="AI",IF(Sheet1!$D47&gt;AIL!$AB47+150,150,"wait"),0))</f>
        <v>wait</v>
      </c>
      <c r="EE46" s="10" t="str">
        <f>IF(AND(EE45&gt;0,EE45&lt;&gt;"wait"),"AT",IF(AIL!$AC47="AI",IF(Sheet1!$D47&gt;AIL!$AB47+200,200,"wait"),0))</f>
        <v>wait</v>
      </c>
      <c r="EF46" s="10">
        <f t="shared" si="45"/>
        <v>-50</v>
      </c>
      <c r="EH46" s="10" t="str">
        <f>IF(AND(EH45&gt;0,EH45&lt;&gt;"wait"),"AT",IF(AIL!$AE47="AI",IF(Sheet1!$E47&lt;AIL!$AD47-50,50,"wait"),0))</f>
        <v>AT</v>
      </c>
      <c r="EI46" s="10" t="str">
        <f>IF(AND(EI45&gt;0,EI45&lt;&gt;"wait"),"AT",IF(AIL!$AE47="AI",IF(Sheet1!$E47&lt;AIL!$AD47-100,100,"wait"),0))</f>
        <v>AT</v>
      </c>
      <c r="EJ46" s="10" t="str">
        <f>IF(AND(EJ45&gt;0,EJ45&lt;&gt;"wait"),"AT",IF(AIL!$AE47="AI",IF(Sheet1!$E47&lt;AIL!$AD47-150,150,"wait"),0))</f>
        <v>AT</v>
      </c>
      <c r="EK46" s="10" t="str">
        <f>IF(AND(EK45&gt;0,EK45&lt;&gt;"wait"),"AT",IF(AIL!$AE47="AI",IF(Sheet1!$E47&lt;AIL!$AD47-200,200,"wait"),0))</f>
        <v>AT</v>
      </c>
      <c r="EL46" s="10" t="str">
        <f>IF(AND(EL45&gt;0,EL45&lt;&gt;"wait"),"AT",IF(AIL!$AE47="AI",IF(Sheet1!$D47&gt;AIL!$AD47+50,50,"wait"),0))</f>
        <v>AT</v>
      </c>
      <c r="EM46" s="10" t="str">
        <f>IF(AND(EM45&gt;0,EM45&lt;&gt;"wait"),"AT",IF(AIL!$AE47="AI",IF(Sheet1!$D47&gt;AIL!$AD47+100,100,"wait"),0))</f>
        <v>wait</v>
      </c>
      <c r="EN46" s="10" t="str">
        <f>IF(AND(EN45&gt;0,EN45&lt;&gt;"wait"),"AT",IF(AIL!$AE47="AI",IF(Sheet1!$D47&gt;AIL!$AD47+150,150,"wait"),0))</f>
        <v>wait</v>
      </c>
      <c r="EO46" s="10" t="str">
        <f>IF(AND(EO45&gt;0,EO45&lt;&gt;"wait"),"AT",IF(AIL!$AE47="AI",IF(Sheet1!$D47&gt;AIL!$AD47+200,200,"wait"),0))</f>
        <v>wait</v>
      </c>
      <c r="EP46" s="10">
        <f t="shared" si="46"/>
        <v>-50</v>
      </c>
      <c r="ER46" s="10" t="str">
        <f>IF(AND(ER45&gt;0,ER45&lt;&gt;"wait"),"AT",IF(AIL!$AG47="AI",IF(Sheet1!$E47&lt;AIL!$AF47-50,50,"wait"),0))</f>
        <v>AT</v>
      </c>
      <c r="ES46" s="10" t="str">
        <f>IF(AND(ES45&gt;0,ES45&lt;&gt;"wait"),"AT",IF(AIL!$AG47="AI",IF(Sheet1!$E47&lt;AIL!$AF47-100,100,"wait"),0))</f>
        <v>AT</v>
      </c>
      <c r="ET46" s="10" t="str">
        <f>IF(AND(ET45&gt;0,ET45&lt;&gt;"wait"),"AT",IF(AIL!$AG47="AI",IF(Sheet1!$E47&lt;AIL!$AF47-150,150,"wait"),0))</f>
        <v>AT</v>
      </c>
      <c r="EU46" s="10" t="str">
        <f>IF(AND(EU45&gt;0,EU45&lt;&gt;"wait"),"AT",IF(AIL!$AG47="AI",IF(Sheet1!$E47&lt;AIL!$AF47-200,200,"wait"),0))</f>
        <v>AT</v>
      </c>
      <c r="EV46" s="10" t="str">
        <f>IF(AND(EV45&gt;0,EV45&lt;&gt;"wait"),"AT",IF(AIL!$AG47="AI",IF(Sheet1!$D47&gt;AIL!$AF47+50,50,"wait"),0))</f>
        <v>AT</v>
      </c>
      <c r="EW46" s="10" t="str">
        <f>IF(AND(EW45&gt;0,EW45&lt;&gt;"wait"),"AT",IF(AIL!$AG47="AI",IF(Sheet1!$D47&gt;AIL!$AF47+100,100,"wait"),0))</f>
        <v>wait</v>
      </c>
      <c r="EX46" s="10" t="str">
        <f>IF(AND(EX45&gt;0,EX45&lt;&gt;"wait"),"AT",IF(AIL!$AG47="AI",IF(Sheet1!$D47&gt;AIL!$AF47+150,150,"wait"),0))</f>
        <v>wait</v>
      </c>
      <c r="EY46" s="10" t="str">
        <f>IF(AND(EY45&gt;0,EY45&lt;&gt;"wait"),"AT",IF(AIL!$AG47="AI",IF(Sheet1!$D47&gt;AIL!$AF47+200,200,"wait"),0))</f>
        <v>wait</v>
      </c>
      <c r="EZ46" s="10">
        <f t="shared" si="47"/>
        <v>-50</v>
      </c>
      <c r="FB46" s="10" t="str">
        <f>IF(AND(FB45&gt;0,FB45&lt;&gt;"wait"),"AT",IF(AIL!$AI47="AI",IF(Sheet1!$E47&lt;AIL!$AH47-50,50,"wait"),0))</f>
        <v>AT</v>
      </c>
      <c r="FC46" s="10" t="str">
        <f>IF(AND(FC45&gt;0,FC45&lt;&gt;"wait"),"AT",IF(AIL!$AI47="AI",IF(Sheet1!$E47&lt;AIL!$AH47-100,100,"wait"),0))</f>
        <v>AT</v>
      </c>
      <c r="FD46" s="10" t="str">
        <f>IF(AND(FD45&gt;0,FD45&lt;&gt;"wait"),"AT",IF(AIL!$AI47="AI",IF(Sheet1!$E47&lt;AIL!$AH47-150,150,"wait"),0))</f>
        <v>AT</v>
      </c>
      <c r="FE46" s="10" t="str">
        <f>IF(AND(FE45&gt;0,FE45&lt;&gt;"wait"),"AT",IF(AIL!$AI47="AI",IF(Sheet1!$E47&lt;AIL!$AH47-200,200,"wait"),0))</f>
        <v>AT</v>
      </c>
      <c r="FF46" s="10" t="str">
        <f>IF(AND(FF45&gt;0,FF45&lt;&gt;"wait"),"AT",IF(AIL!$AI47="AI",IF(Sheet1!$D47&gt;AIL!$AH47+50,50,"wait"),0))</f>
        <v>AT</v>
      </c>
      <c r="FG46" s="10" t="str">
        <f>IF(AND(FG45&gt;0,FG45&lt;&gt;"wait"),"AT",IF(AIL!$AI47="AI",IF(Sheet1!$D47&gt;AIL!$AH47+100,100,"wait"),0))</f>
        <v>wait</v>
      </c>
      <c r="FH46" s="10" t="str">
        <f>IF(AND(FH45&gt;0,FH45&lt;&gt;"wait"),"AT",IF(AIL!$AI47="AI",IF(Sheet1!$D47&gt;AIL!$AH47+150,150,"wait"),0))</f>
        <v>wait</v>
      </c>
      <c r="FI46" s="10" t="str">
        <f>IF(AND(FI45&gt;0,FI45&lt;&gt;"wait"),"AT",IF(AIL!$AI47="AI",IF(Sheet1!$D47&gt;AIL!$AH47+200,200,"wait"),0))</f>
        <v>wait</v>
      </c>
      <c r="FJ46" s="10">
        <f t="shared" si="48"/>
        <v>-50</v>
      </c>
      <c r="FL46" s="10" t="str">
        <f>IF(AND(FL45&gt;0,FL45&lt;&gt;"wait"),"AT",IF(AIL!$AK47="AI",IF(Sheet1!$E47&lt;AIL!$AJ47-50,50,"wait"),0))</f>
        <v>AT</v>
      </c>
      <c r="FM46" s="10" t="str">
        <f>IF(AND(FM45&gt;0,FM45&lt;&gt;"wait"),"AT",IF(AIL!$AK47="AI",IF(Sheet1!$E47&lt;AIL!$AJ47-100,100,"wait"),0))</f>
        <v>AT</v>
      </c>
      <c r="FN46" s="10" t="str">
        <f>IF(AND(FN45&gt;0,FN45&lt;&gt;"wait"),"AT",IF(AIL!$AK47="AI",IF(Sheet1!$E47&lt;AIL!$AJ47-150,150,"wait"),0))</f>
        <v>AT</v>
      </c>
      <c r="FO46" s="10" t="str">
        <f>IF(AND(FO45&gt;0,FO45&lt;&gt;"wait"),"AT",IF(AIL!$AK47="AI",IF(Sheet1!$E47&lt;AIL!$AJ47-200,200,"wait"),0))</f>
        <v>AT</v>
      </c>
      <c r="FP46" s="10" t="str">
        <f>IF(AND(FP45&gt;0,FP45&lt;&gt;"wait"),"AT",IF(AIL!$AK47="AI",IF(Sheet1!$D47&gt;AIL!$AJ47+50,50,"wait"),0))</f>
        <v>AT</v>
      </c>
      <c r="FQ46" s="10" t="str">
        <f>IF(AND(FQ45&gt;0,FQ45&lt;&gt;"wait"),"AT",IF(AIL!$AK47="AI",IF(Sheet1!$D47&gt;AIL!$AJ47+100,100,"wait"),0))</f>
        <v>wait</v>
      </c>
      <c r="FR46" s="10" t="str">
        <f>IF(AND(FR45&gt;0,FR45&lt;&gt;"wait"),"AT",IF(AIL!$AK47="AI",IF(Sheet1!$D47&gt;AIL!$AJ47+150,150,"wait"),0))</f>
        <v>wait</v>
      </c>
      <c r="FS46" s="10" t="str">
        <f>IF(AND(FS45&gt;0,FS45&lt;&gt;"wait"),"AT",IF(AIL!$AK47="AI",IF(Sheet1!$D47&gt;AIL!$AJ47+200,200,"wait"),0))</f>
        <v>wait</v>
      </c>
      <c r="FT46" s="10">
        <f t="shared" si="49"/>
        <v>-50</v>
      </c>
      <c r="FV46" s="10" t="str">
        <f>IF(AND(FV45&gt;0,FV45&lt;&gt;"wait"),"AT",IF(AIL!$AM47="AI",IF(Sheet1!$E47&lt;AIL!$AL47-50,50,"wait"),0))</f>
        <v>AT</v>
      </c>
      <c r="FW46" s="10" t="str">
        <f>IF(AND(FW45&gt;0,FW45&lt;&gt;"wait"),"AT",IF(AIL!$AM47="AI",IF(Sheet1!$E47&lt;AIL!$AL47-100,100,"wait"),0))</f>
        <v>AT</v>
      </c>
      <c r="FX46" s="10" t="str">
        <f>IF(AND(FX45&gt;0,FX45&lt;&gt;"wait"),"AT",IF(AIL!$AM47="AI",IF(Sheet1!$E47&lt;AIL!$AL47-150,150,"wait"),0))</f>
        <v>AT</v>
      </c>
      <c r="FY46" s="10" t="str">
        <f>IF(AND(FY45&gt;0,FY45&lt;&gt;"wait"),"AT",IF(AIL!$AM47="AI",IF(Sheet1!$E47&lt;AIL!$AL47-200,200,"wait"),0))</f>
        <v>AT</v>
      </c>
      <c r="FZ46" s="10" t="str">
        <f>IF(AND(FZ45&gt;0,FZ45&lt;&gt;"wait"),"AT",IF(AIL!$AM47="AI",IF(Sheet1!$D47&gt;AIL!$AL47+50,50,"wait"),0))</f>
        <v>AT</v>
      </c>
      <c r="GA46" s="10" t="str">
        <f>IF(AND(GA45&gt;0,GA45&lt;&gt;"wait"),"AT",IF(AIL!$AM47="AI",IF(Sheet1!$D47&gt;AIL!$AL47+100,100,"wait"),0))</f>
        <v>wait</v>
      </c>
      <c r="GB46" s="10" t="str">
        <f>IF(AND(GB45&gt;0,GB45&lt;&gt;"wait"),"AT",IF(AIL!$AM47="AI",IF(Sheet1!$D47&gt;AIL!$AL47+150,150,"wait"),0))</f>
        <v>wait</v>
      </c>
      <c r="GC46" s="10" t="str">
        <f>IF(AND(GC45&gt;0,GC45&lt;&gt;"wait"),"AT",IF(AIL!$AM47="AI",IF(Sheet1!$D47&gt;AIL!$AL47+200,200,"wait"),0))</f>
        <v>wait</v>
      </c>
      <c r="GD46" s="10">
        <f t="shared" si="50"/>
        <v>-50</v>
      </c>
      <c r="GF46" s="10" t="str">
        <f>IF(AND(GF45&gt;0,GF45&lt;&gt;"wait"),"AT",IF(AIL!$AO47="AI",IF(Sheet1!$E47&lt;AIL!$AN47-50,50,"wait"),0))</f>
        <v>AT</v>
      </c>
      <c r="GG46" s="10" t="str">
        <f>IF(AND(GG45&gt;0,GG45&lt;&gt;"wait"),"AT",IF(AIL!$AO47="AI",IF(Sheet1!$E47&lt;AIL!$AN47-100,100,"wait"),0))</f>
        <v>AT</v>
      </c>
      <c r="GH46" s="10" t="str">
        <f>IF(AND(GH45&gt;0,GH45&lt;&gt;"wait"),"AT",IF(AIL!$AO47="AI",IF(Sheet1!$E47&lt;AIL!$AN47-150,150,"wait"),0))</f>
        <v>AT</v>
      </c>
      <c r="GI46" s="10" t="str">
        <f>IF(AND(GI45&gt;0,GI45&lt;&gt;"wait"),"AT",IF(AIL!$AO47="AI",IF(Sheet1!$E47&lt;AIL!$AN47-200,200,"wait"),0))</f>
        <v>AT</v>
      </c>
      <c r="GJ46" s="10" t="str">
        <f>IF(AND(GJ45&gt;0,GJ45&lt;&gt;"wait"),"AT",IF(AIL!$AO47="AI",IF(Sheet1!$D47&gt;AIL!$AN47+50,50,"wait"),0))</f>
        <v>AT</v>
      </c>
      <c r="GK46" s="10" t="str">
        <f>IF(AND(GK45&gt;0,GK45&lt;&gt;"wait"),"AT",IF(AIL!$AO47="AI",IF(Sheet1!$D47&gt;AIL!$AN47+100,100,"wait"),0))</f>
        <v>wait</v>
      </c>
      <c r="GL46" s="10" t="str">
        <f>IF(AND(GL45&gt;0,GL45&lt;&gt;"wait"),"AT",IF(AIL!$AO47="AI",IF(Sheet1!$D47&gt;AIL!$AN47+150,150,"wait"),0))</f>
        <v>wait</v>
      </c>
      <c r="GM46" s="10" t="str">
        <f>IF(AND(GM45&gt;0,GM45&lt;&gt;"wait"),"AT",IF(AIL!$AO47="AI",IF(Sheet1!$D47&gt;AIL!$AN47+200,200,"wait"),0))</f>
        <v>wait</v>
      </c>
      <c r="GN46" s="10">
        <f t="shared" si="51"/>
        <v>-50</v>
      </c>
      <c r="GP46" s="10" t="str">
        <f>IF(AND(GP45&gt;0,GP45&lt;&gt;"wait"),"AT",IF(AIL!$AQ47="AI",IF(Sheet1!$E47&lt;AIL!$AP47-50,50,"wait"),0))</f>
        <v>AT</v>
      </c>
      <c r="GQ46" s="10" t="str">
        <f>IF(AND(GQ45&gt;0,GQ45&lt;&gt;"wait"),"AT",IF(AIL!$AQ47="AI",IF(Sheet1!$E47&lt;AIL!$AP47-100,100,"wait"),0))</f>
        <v>AT</v>
      </c>
      <c r="GR46" s="10" t="str">
        <f>IF(AND(GR45&gt;0,GR45&lt;&gt;"wait"),"AT",IF(AIL!$AQ47="AI",IF(Sheet1!$E47&lt;AIL!$AP47-150,150,"wait"),0))</f>
        <v>AT</v>
      </c>
      <c r="GS46" s="10" t="str">
        <f>IF(AND(GS45&gt;0,GS45&lt;&gt;"wait"),"AT",IF(AIL!$AQ47="AI",IF(Sheet1!$E47&lt;AIL!$AP47-200,200,"wait"),0))</f>
        <v>AT</v>
      </c>
      <c r="GT46" s="10" t="str">
        <f>IF(AND(GT45&gt;0,GT45&lt;&gt;"wait"),"AT",IF(AIL!$AQ47="AI",IF(Sheet1!$D47&gt;AIL!$AP47+50,50,"wait"),0))</f>
        <v>AT</v>
      </c>
      <c r="GU46" s="10" t="str">
        <f>IF(AND(GU45&gt;0,GU45&lt;&gt;"wait"),"AT",IF(AIL!$AQ47="AI",IF(Sheet1!$D47&gt;AIL!$AP47+100,100,"wait"),0))</f>
        <v>wait</v>
      </c>
      <c r="GV46" s="10" t="str">
        <f>IF(AND(GV45&gt;0,GV45&lt;&gt;"wait"),"AT",IF(AIL!$AQ47="AI",IF(Sheet1!$D47&gt;AIL!$AP47+150,150,"wait"),0))</f>
        <v>wait</v>
      </c>
      <c r="GW46" s="10" t="str">
        <f>IF(AND(GW45&gt;0,GW45&lt;&gt;"wait"),"AT",IF(AIL!$AQ47="AI",IF(Sheet1!$D47&gt;AIL!$AP47+200,200,"wait"),0))</f>
        <v>wait</v>
      </c>
      <c r="GX46" s="10">
        <f t="shared" si="52"/>
        <v>-50</v>
      </c>
      <c r="GZ46" s="10" t="str">
        <f>IF(AND(GZ45&gt;0,GZ45&lt;&gt;"wait"),"AT",IF(AIL!$AS47="AI",IF(Sheet1!$E47&lt;AIL!$AR47-50,50,"wait"),0))</f>
        <v>AT</v>
      </c>
      <c r="HA46" s="10" t="str">
        <f>IF(AND(HA45&gt;0,HA45&lt;&gt;"wait"),"AT",IF(AIL!$AS47="AI",IF(Sheet1!$E47&lt;AIL!$AR47-100,100,"wait"),0))</f>
        <v>AT</v>
      </c>
      <c r="HB46" s="10" t="str">
        <f>IF(AND(HB45&gt;0,HB45&lt;&gt;"wait"),"AT",IF(AIL!$AS47="AI",IF(Sheet1!$E47&lt;AIL!$AR47-150,150,"wait"),0))</f>
        <v>AT</v>
      </c>
      <c r="HC46" s="10" t="str">
        <f>IF(AND(HC45&gt;0,HC45&lt;&gt;"wait"),"AT",IF(AIL!$AS47="AI",IF(Sheet1!$E47&lt;AIL!$AR47-200,200,"wait"),0))</f>
        <v>AT</v>
      </c>
      <c r="HD46" s="10" t="str">
        <f>IF(AND(HD45&gt;0,HD45&lt;&gt;"wait"),"AT",IF(AIL!$AS47="AI",IF(Sheet1!$D47&gt;AIL!$AR47+50,50,"wait"),0))</f>
        <v>AT</v>
      </c>
      <c r="HE46" s="10" t="str">
        <f>IF(AND(HE45&gt;0,HE45&lt;&gt;"wait"),"AT",IF(AIL!$AS47="AI",IF(Sheet1!$D47&gt;AIL!$AR47+100,100,"wait"),0))</f>
        <v>wait</v>
      </c>
      <c r="HF46" s="10" t="str">
        <f>IF(AND(HF45&gt;0,HF45&lt;&gt;"wait"),"AT",IF(AIL!$AS47="AI",IF(Sheet1!$D47&gt;AIL!$AR47+150,150,"wait"),0))</f>
        <v>wait</v>
      </c>
      <c r="HG46" s="10" t="str">
        <f>IF(AND(HG45&gt;0,HG45&lt;&gt;"wait"),"AT",IF(AIL!$AS47="AI",IF(Sheet1!$D47&gt;AIL!$AR47+200,200,"wait"),0))</f>
        <v>wait</v>
      </c>
      <c r="HH46" s="10">
        <f t="shared" si="53"/>
        <v>-50</v>
      </c>
      <c r="HJ46" s="10" t="str">
        <f>IF(AND(HJ45&gt;0,HJ45&lt;&gt;"wait"),"AT",IF(AIL!$AU47="AI",IF(Sheet1!$E47&lt;AIL!$AT47-50,50,"wait"),0))</f>
        <v>AT</v>
      </c>
      <c r="HK46" s="10" t="str">
        <f>IF(AND(HK45&gt;0,HK45&lt;&gt;"wait"),"AT",IF(AIL!$AU47="AI",IF(Sheet1!$E47&lt;AIL!$AT47-100,100,"wait"),0))</f>
        <v>AT</v>
      </c>
      <c r="HL46" s="10" t="str">
        <f>IF(AND(HL45&gt;0,HL45&lt;&gt;"wait"),"AT",IF(AIL!$AU47="AI",IF(Sheet1!$E47&lt;AIL!$AT47-150,150,"wait"),0))</f>
        <v>AT</v>
      </c>
      <c r="HM46" s="10" t="str">
        <f>IF(AND(HM45&gt;0,HM45&lt;&gt;"wait"),"AT",IF(AIL!$AU47="AI",IF(Sheet1!$E47&lt;AIL!$AT47-200,200,"wait"),0))</f>
        <v>AT</v>
      </c>
      <c r="HN46" s="10" t="str">
        <f>IF(AND(HN45&gt;0,HN45&lt;&gt;"wait"),"AT",IF(AIL!$AU47="AI",IF(Sheet1!$D47&gt;AIL!$AT47+50,50,"wait"),0))</f>
        <v>AT</v>
      </c>
      <c r="HO46" s="10" t="str">
        <f>IF(AND(HO45&gt;0,HO45&lt;&gt;"wait"),"AT",IF(AIL!$AU47="AI",IF(Sheet1!$D47&gt;AIL!$AT47+100,100,"wait"),0))</f>
        <v>wait</v>
      </c>
      <c r="HP46" s="10" t="str">
        <f>IF(AND(HP45&gt;0,HP45&lt;&gt;"wait"),"AT",IF(AIL!$AU47="AI",IF(Sheet1!$D47&gt;AIL!$AT47+150,150,"wait"),0))</f>
        <v>wait</v>
      </c>
      <c r="HQ46" s="10" t="str">
        <f>IF(AND(HQ45&gt;0,HQ45&lt;&gt;"wait"),"AT",IF(AIL!$AU47="AI",IF(Sheet1!$D47&gt;AIL!$AT47+200,200,"wait"),0))</f>
        <v>wait</v>
      </c>
      <c r="HR46" s="10">
        <f t="shared" si="54"/>
        <v>-50</v>
      </c>
      <c r="HT46" s="10" t="str">
        <f>IF(AND(HT45&gt;0,HT45&lt;&gt;"wait"),"AT",IF(AIL!$AX47="AI",IF(Sheet1!$E47&lt;AIL!$AW47-50,50,"wait"),0))</f>
        <v>AT</v>
      </c>
      <c r="HU46" s="10" t="str">
        <f>IF(AND(HU45&gt;0,HU45&lt;&gt;"wait"),"AT",IF(AIL!$AX47="AI",IF(Sheet1!$E47&lt;AIL!$AW47-100,100,"wait"),0))</f>
        <v>wait</v>
      </c>
      <c r="HV46" s="10" t="str">
        <f>IF(AND(HV45&gt;0,HV45&lt;&gt;"wait"),"AT",IF(AIL!$AX47="AI",IF(Sheet1!$E47&lt;AIL!$AW47-150,150,"wait"),0))</f>
        <v>wait</v>
      </c>
      <c r="HW46" s="10" t="str">
        <f>IF(AND(HW45&gt;0,HW45&lt;&gt;"wait"),"AT",IF(AIL!$AX47="AI",IF(Sheet1!$E47&lt;AIL!$AW47-200,200,"wait"),0))</f>
        <v>wait</v>
      </c>
      <c r="HX46" s="10" t="str">
        <f>IF(AND(HX45&gt;0,HX45&lt;&gt;"wait"),"AT",IF(AIL!$AX47="AI",IF(Sheet1!$D47&gt;AIL!$AW47+50,50,"wait"),0))</f>
        <v>AT</v>
      </c>
      <c r="HY46" s="10" t="str">
        <f>IF(AND(HY45&gt;0,HY45&lt;&gt;"wait"),"AT",IF(AIL!$AX47="AI",IF(Sheet1!$D47&gt;AIL!$AW47+100,100,"wait"),0))</f>
        <v>wait</v>
      </c>
      <c r="HZ46" s="10" t="str">
        <f>IF(AND(HZ45&gt;0,HZ45&lt;&gt;"wait"),"AT",IF(AIL!$AX47="AI",IF(Sheet1!$D47&gt;AIL!$AW47+150,150,"wait"),0))</f>
        <v>wait</v>
      </c>
      <c r="IA46" s="10" t="str">
        <f>IF(AND(IA45&gt;0,IA45&lt;&gt;"wait"),"AT",IF(AIL!$AX47="AI",IF(Sheet1!$D47&gt;AIL!$AW47+200,200,"wait"),0))</f>
        <v>wait</v>
      </c>
      <c r="IB46" s="10">
        <f t="shared" si="55"/>
        <v>-50</v>
      </c>
      <c r="ID46" s="10" t="str">
        <f>IF(AND(ID45&gt;0,ID45&lt;&gt;"wait"),"AT",IF(AIL!$AZ47="AI",IF(Sheet1!$E47&lt;AIL!$AY47-50,50,"wait"),0))</f>
        <v>AT</v>
      </c>
      <c r="IE46" s="10" t="str">
        <f>IF(AND(IE45&gt;0,IE45&lt;&gt;"wait"),"AT",IF(AIL!$AZ47="AI",IF(Sheet1!$E47&lt;AIL!$AY47-100,100,"wait"),0))</f>
        <v>wait</v>
      </c>
      <c r="IF46" s="10" t="str">
        <f>IF(AND(IF45&gt;0,IF45&lt;&gt;"wait"),"AT",IF(AIL!$AZ47="AI",IF(Sheet1!$E47&lt;AIL!$AY47-150,150,"wait"),0))</f>
        <v>wait</v>
      </c>
      <c r="IG46" s="10" t="str">
        <f>IF(AND(IG45&gt;0,IG45&lt;&gt;"wait"),"AT",IF(AIL!$AZ47="AI",IF(Sheet1!$E47&lt;AIL!$AY47-200,200,"wait"),0))</f>
        <v>wait</v>
      </c>
      <c r="IH46" s="10" t="str">
        <f>IF(AND(IH45&gt;0,IH45&lt;&gt;"wait"),"AT",IF(AIL!$AZ47="AI",IF(Sheet1!$D47&gt;AIL!$AY47+50,50,"wait"),0))</f>
        <v>AT</v>
      </c>
      <c r="II46" s="10" t="str">
        <f>IF(AND(II45&gt;0,II45&lt;&gt;"wait"),"AT",IF(AIL!$AZ47="AI",IF(Sheet1!$D47&gt;AIL!$AY47+100,100,"wait"),0))</f>
        <v>wait</v>
      </c>
      <c r="IJ46" s="10" t="str">
        <f>IF(AND(IJ45&gt;0,IJ45&lt;&gt;"wait"),"AT",IF(AIL!$AZ47="AI",IF(Sheet1!$D47&gt;AIL!$AY47+150,150,"wait"),0))</f>
        <v>wait</v>
      </c>
      <c r="IK46" s="10" t="str">
        <f>IF(AND(IK45&gt;0,IK45&lt;&gt;"wait"),"AT",IF(AIL!$AZ47="AI",IF(Sheet1!$D47&gt;AIL!$AY47+200,200,"wait"),0))</f>
        <v>wait</v>
      </c>
      <c r="IL46" s="10">
        <f t="shared" si="56"/>
        <v>-50</v>
      </c>
      <c r="IN46" s="10" t="str">
        <f>IF(AND(IN45&gt;0,IN45&lt;&gt;"wait"),"AT",IF(AIL!$BB47="AI",IF(Sheet1!$E47&lt;AIL!$BA47-50,50,"wait"),0))</f>
        <v>AT</v>
      </c>
      <c r="IO46" s="10" t="str">
        <f>IF(AND(IO45&gt;0,IO45&lt;&gt;"wait"),"AT",IF(AIL!$BB47="AI",IF(Sheet1!$E47&lt;AIL!$BA47-100,100,"wait"),0))</f>
        <v>wait</v>
      </c>
      <c r="IP46" s="10" t="str">
        <f>IF(AND(IP45&gt;0,IP45&lt;&gt;"wait"),"AT",IF(AIL!$BB47="AI",IF(Sheet1!$E47&lt;AIL!$BA47-150,150,"wait"),0))</f>
        <v>wait</v>
      </c>
      <c r="IQ46" s="10" t="str">
        <f>IF(AND(IQ45&gt;0,IQ45&lt;&gt;"wait"),"AT",IF(AIL!$BB47="AI",IF(Sheet1!$E47&lt;AIL!$BA47-200,200,"wait"),0))</f>
        <v>wait</v>
      </c>
      <c r="IR46" s="10" t="str">
        <f>IF(AND(IR45&gt;0,IR45&lt;&gt;"wait"),"AT",IF(AIL!$BB47="AI",IF(Sheet1!$D47&gt;AIL!$BA47+50,50,"wait"),0))</f>
        <v>wait</v>
      </c>
      <c r="IS46" s="10" t="str">
        <f>IF(AND(IS45&gt;0,IS45&lt;&gt;"wait"),"AT",IF(AIL!$BB47="AI",IF(Sheet1!$D47&gt;AIL!$BA47+100,100,"wait"),0))</f>
        <v>wait</v>
      </c>
      <c r="IT46" s="10" t="str">
        <f>IF(AND(IT45&gt;0,IT45&lt;&gt;"wait"),"AT",IF(AIL!$BB47="AI",IF(Sheet1!$D47&gt;AIL!$BA47+150,150,"wait"),0))</f>
        <v>wait</v>
      </c>
      <c r="IU46" s="10" t="str">
        <f>IF(AND(IU45&gt;0,IU45&lt;&gt;"wait"),"AT",IF(AIL!$BB47="AI",IF(Sheet1!$D47&gt;AIL!$BA47+200,200,"wait"),0))</f>
        <v>wait</v>
      </c>
      <c r="IV46" s="10">
        <f t="shared" si="57"/>
        <v>50</v>
      </c>
      <c r="IX46" s="10" t="str">
        <f>IF(AND(IX45&gt;0,IX45&lt;&gt;"wait"),"AT",IF(AIL!$BD47="AI",IF(Sheet1!$E47&lt;AIL!$BC47-50,50,"wait"),0))</f>
        <v>AT</v>
      </c>
      <c r="IY46" s="10" t="str">
        <f>IF(AND(IY45&gt;0,IY45&lt;&gt;"wait"),"AT",IF(AIL!$BD47="AI",IF(Sheet1!$E47&lt;AIL!$BC47-100,100,"wait"),0))</f>
        <v>wait</v>
      </c>
      <c r="IZ46" s="10" t="str">
        <f>IF(AND(IZ45&gt;0,IZ45&lt;&gt;"wait"),"AT",IF(AIL!$BD47="AI",IF(Sheet1!$E47&lt;AIL!$BC47-150,150,"wait"),0))</f>
        <v>wait</v>
      </c>
      <c r="JA46" s="10" t="str">
        <f>IF(AND(JA45&gt;0,JA45&lt;&gt;"wait"),"AT",IF(AIL!$BD47="AI",IF(Sheet1!$E47&lt;AIL!$BC47-200,200,"wait"),0))</f>
        <v>wait</v>
      </c>
      <c r="JB46" s="10" t="str">
        <f>IF(AND(JB45&gt;0,JB45&lt;&gt;"wait"),"AT",IF(AIL!$BD47="AI",IF(Sheet1!$D47&gt;AIL!$BC47+50,50,"wait"),0))</f>
        <v>wait</v>
      </c>
      <c r="JC46" s="10" t="str">
        <f>IF(AND(JC45&gt;0,JC45&lt;&gt;"wait"),"AT",IF(AIL!$BD47="AI",IF(Sheet1!$D47&gt;AIL!$BC47+100,100,"wait"),0))</f>
        <v>wait</v>
      </c>
      <c r="JD46" s="10" t="str">
        <f>IF(AND(JD45&gt;0,JD45&lt;&gt;"wait"),"AT",IF(AIL!$BD47="AI",IF(Sheet1!$D47&gt;AIL!$BC47+150,150,"wait"),0))</f>
        <v>wait</v>
      </c>
      <c r="JE46" s="10" t="str">
        <f>IF(AND(JE45&gt;0,JE45&lt;&gt;"wait"),"AT",IF(AIL!$BD47="AI",IF(Sheet1!$D47&gt;AIL!$BC47+200,200,"wait"),0))</f>
        <v>wait</v>
      </c>
      <c r="JF46" s="10">
        <f t="shared" si="58"/>
        <v>50</v>
      </c>
      <c r="JH46" s="10" t="str">
        <f>IF(AND(JH45&gt;0,JH45&lt;&gt;"wait"),"AT",IF(AIL!$BF47="AI",IF(Sheet1!$E47&lt;AIL!$BE47-50,50,"wait"),0))</f>
        <v>AT</v>
      </c>
      <c r="JI46" s="10" t="str">
        <f>IF(AND(JI45&gt;0,JI45&lt;&gt;"wait"),"AT",IF(AIL!$BF47="AI",IF(Sheet1!$E47&lt;AIL!$BE47-100,100,"wait"),0))</f>
        <v>wait</v>
      </c>
      <c r="JJ46" s="10" t="str">
        <f>IF(AND(JJ45&gt;0,JJ45&lt;&gt;"wait"),"AT",IF(AIL!$BF47="AI",IF(Sheet1!$E47&lt;AIL!$BE47-150,150,"wait"),0))</f>
        <v>wait</v>
      </c>
      <c r="JK46" s="10" t="str">
        <f>IF(AND(JK45&gt;0,JK45&lt;&gt;"wait"),"AT",IF(AIL!$BF47="AI",IF(Sheet1!$E47&lt;AIL!$BE47-200,200,"wait"),0))</f>
        <v>wait</v>
      </c>
      <c r="JL46" s="10" t="str">
        <f>IF(AND(JL45&gt;0,JL45&lt;&gt;"wait"),"AT",IF(AIL!$BF47="AI",IF(Sheet1!$D47&gt;AIL!$BE47+50,50,"wait"),0))</f>
        <v>wait</v>
      </c>
      <c r="JM46" s="10" t="str">
        <f>IF(AND(JM45&gt;0,JM45&lt;&gt;"wait"),"AT",IF(AIL!$BF47="AI",IF(Sheet1!$D47&gt;AIL!$BE47+100,100,"wait"),0))</f>
        <v>wait</v>
      </c>
      <c r="JN46" s="10" t="str">
        <f>IF(AND(JN45&gt;0,JN45&lt;&gt;"wait"),"AT",IF(AIL!$BF47="AI",IF(Sheet1!$D47&gt;AIL!$BE47+150,150,"wait"),0))</f>
        <v>wait</v>
      </c>
      <c r="JO46" s="10" t="str">
        <f>IF(AND(JO45&gt;0,JO45&lt;&gt;"wait"),"AT",IF(AIL!$BF47="AI",IF(Sheet1!$D47&gt;AIL!$BE47+200,200,"wait"),0))</f>
        <v>wait</v>
      </c>
      <c r="JP46" s="10">
        <f t="shared" si="59"/>
        <v>50</v>
      </c>
      <c r="JR46" s="10" t="str">
        <f>IF(AND(JR45&gt;0,JR45&lt;&gt;"wait"),"AT",IF(AIL!$BH47="AI",IF(Sheet1!$E47&lt;AIL!$BG47-50,50,"wait"),0))</f>
        <v>AT</v>
      </c>
      <c r="JS46" s="10" t="str">
        <f>IF(AND(JS45&gt;0,JS45&lt;&gt;"wait"),"AT",IF(AIL!$BH47="AI",IF(Sheet1!$E47&lt;AIL!$BG47-100,100,"wait"),0))</f>
        <v>AT</v>
      </c>
      <c r="JT46" s="10" t="str">
        <f>IF(AND(JT45&gt;0,JT45&lt;&gt;"wait"),"AT",IF(AIL!$BH47="AI",IF(Sheet1!$E47&lt;AIL!$BG47-150,150,"wait"),0))</f>
        <v>wait</v>
      </c>
      <c r="JU46" s="10" t="str">
        <f>IF(AND(JU45&gt;0,JU45&lt;&gt;"wait"),"AT",IF(AIL!$BH47="AI",IF(Sheet1!$E47&lt;AIL!$BG47-200,200,"wait"),0))</f>
        <v>wait</v>
      </c>
      <c r="JV46" s="10" t="str">
        <f>IF(AND(JV45&gt;0,JV45&lt;&gt;"wait"),"AT",IF(AIL!$BH47="AI",IF(Sheet1!$D47&gt;AIL!$BG47+50,50,"wait"),0))</f>
        <v>wait</v>
      </c>
      <c r="JW46" s="10" t="str">
        <f>IF(AND(JW45&gt;0,JW45&lt;&gt;"wait"),"AT",IF(AIL!$BH47="AI",IF(Sheet1!$D47&gt;AIL!$BG47+100,100,"wait"),0))</f>
        <v>wait</v>
      </c>
      <c r="JX46" s="10" t="str">
        <f>IF(AND(JX45&gt;0,JX45&lt;&gt;"wait"),"AT",IF(AIL!$BH47="AI",IF(Sheet1!$D47&gt;AIL!$BG47+150,150,"wait"),0))</f>
        <v>wait</v>
      </c>
      <c r="JY46" s="10" t="str">
        <f>IF(AND(JY45&gt;0,JY45&lt;&gt;"wait"),"AT",IF(AIL!$BH47="AI",IF(Sheet1!$D47&gt;AIL!$BG47+200,200,"wait"),0))</f>
        <v>wait</v>
      </c>
      <c r="JZ46" s="10">
        <f t="shared" si="60"/>
        <v>100</v>
      </c>
      <c r="KB46" s="10" t="str">
        <f>IF(AND(KB45&gt;0,KB45&lt;&gt;"wait"),"AT",IF(AIL!$BJ47="AI",IF(Sheet1!$E47&lt;AIL!$BI47-50,50,"wait"),0))</f>
        <v>AT</v>
      </c>
      <c r="KC46" s="10" t="str">
        <f>IF(AND(KC45&gt;0,KC45&lt;&gt;"wait"),"AT",IF(AIL!$BJ47="AI",IF(Sheet1!$E47&lt;AIL!$BI47-100,100,"wait"),0))</f>
        <v>wait</v>
      </c>
      <c r="KD46" s="10" t="str">
        <f>IF(AND(KD45&gt;0,KD45&lt;&gt;"wait"),"AT",IF(AIL!$BJ47="AI",IF(Sheet1!$E47&lt;AIL!$BI47-150,150,"wait"),0))</f>
        <v>wait</v>
      </c>
      <c r="KE46" s="10" t="str">
        <f>IF(AND(KE45&gt;0,KE45&lt;&gt;"wait"),"AT",IF(AIL!$BJ47="AI",IF(Sheet1!$E47&lt;AIL!$BI47-200,200,"wait"),0))</f>
        <v>wait</v>
      </c>
      <c r="KF46" s="10" t="str">
        <f>IF(AND(KF45&gt;0,KF45&lt;&gt;"wait"),"AT",IF(AIL!$BJ47="AI",IF(Sheet1!$D47&gt;AIL!$BI47+50,50,"wait"),0))</f>
        <v>wait</v>
      </c>
      <c r="KG46" s="10" t="str">
        <f>IF(AND(KG45&gt;0,KG45&lt;&gt;"wait"),"AT",IF(AIL!$BJ47="AI",IF(Sheet1!$D47&gt;AIL!$BI47+100,100,"wait"),0))</f>
        <v>wait</v>
      </c>
      <c r="KH46" s="10" t="str">
        <f>IF(AND(KH45&gt;0,KH45&lt;&gt;"wait"),"AT",IF(AIL!$BJ47="AI",IF(Sheet1!$D47&gt;AIL!$BI47+150,150,"wait"),0))</f>
        <v>wait</v>
      </c>
      <c r="KI46" s="10" t="str">
        <f>IF(AND(KI45&gt;0,KI45&lt;&gt;"wait"),"AT",IF(AIL!$BJ47="AI",IF(Sheet1!$D47&gt;AIL!$BI47+200,200,"wait"),0))</f>
        <v>wait</v>
      </c>
      <c r="KJ46" s="10">
        <f t="shared" si="61"/>
        <v>50</v>
      </c>
      <c r="KL46" s="10" t="str">
        <f>IF(AND(KL45&gt;0,KL45&lt;&gt;"wait"),"AT",IF(AIL!$BL47="AI",IF(Sheet1!$E47&lt;AIL!$BK47-50,50,"wait"),0))</f>
        <v>wait</v>
      </c>
      <c r="KM46" s="10" t="str">
        <f>IF(AND(KM45&gt;0,KM45&lt;&gt;"wait"),"AT",IF(AIL!$BL47="AI",IF(Sheet1!$E47&lt;AIL!$BK47-100,100,"wait"),0))</f>
        <v>wait</v>
      </c>
      <c r="KN46" s="10" t="str">
        <f>IF(AND(KN45&gt;0,KN45&lt;&gt;"wait"),"AT",IF(AIL!$BL47="AI",IF(Sheet1!$E47&lt;AIL!$BK47-150,150,"wait"),0))</f>
        <v>wait</v>
      </c>
      <c r="KO46" s="10" t="str">
        <f>IF(AND(KO45&gt;0,KO45&lt;&gt;"wait"),"AT",IF(AIL!$BL47="AI",IF(Sheet1!$E47&lt;AIL!$BK47-200,200,"wait"),0))</f>
        <v>wait</v>
      </c>
      <c r="KP46" s="10" t="str">
        <f>IF(AND(KP45&gt;0,KP45&lt;&gt;"wait"),"AT",IF(AIL!$BL47="AI",IF(Sheet1!$D47&gt;AIL!$BK47+50,50,"wait"),0))</f>
        <v>AT</v>
      </c>
      <c r="KQ46" s="10">
        <f>IF(AND(KQ45&gt;0,KQ45&lt;&gt;"wait"),"AT",IF(AIL!$BL47="AI",IF(Sheet1!$D47&gt;AIL!$BK47+100,100,"wait"),0))</f>
        <v>100</v>
      </c>
      <c r="KR46" s="10" t="str">
        <f>IF(AND(KR45&gt;0,KR45&lt;&gt;"wait"),"AT",IF(AIL!$BL47="AI",IF(Sheet1!$D47&gt;AIL!$BK47+150,150,"wait"),0))</f>
        <v>wait</v>
      </c>
      <c r="KS46" s="10" t="str">
        <f>IF(AND(KS45&gt;0,KS45&lt;&gt;"wait"),"AT",IF(AIL!$BL47="AI",IF(Sheet1!$D47&gt;AIL!$BK47+200,200,"wait"),0))</f>
        <v>wait</v>
      </c>
      <c r="KT46" s="10">
        <f t="shared" si="62"/>
        <v>-100</v>
      </c>
      <c r="KV46" s="10" t="str">
        <f>IF(AND(KV45&gt;0,KV45&lt;&gt;"wait"),"AT",IF(AIL!$BN47="AI",IF(Sheet1!$E47&lt;AIL!$BM47-50,50,"wait"),0))</f>
        <v>wait</v>
      </c>
      <c r="KW46" s="10" t="str">
        <f>IF(AND(KW45&gt;0,KW45&lt;&gt;"wait"),"AT",IF(AIL!$BN47="AI",IF(Sheet1!$E47&lt;AIL!$BM47-100,100,"wait"),0))</f>
        <v>wait</v>
      </c>
      <c r="KX46" s="10" t="str">
        <f>IF(AND(KX45&gt;0,KX45&lt;&gt;"wait"),"AT",IF(AIL!$BN47="AI",IF(Sheet1!$E47&lt;AIL!$BM47-150,150,"wait"),0))</f>
        <v>wait</v>
      </c>
      <c r="KY46" s="10" t="str">
        <f>IF(AND(KY45&gt;0,KY45&lt;&gt;"wait"),"AT",IF(AIL!$BN47="AI",IF(Sheet1!$E47&lt;AIL!$BM47-200,200,"wait"),0))</f>
        <v>wait</v>
      </c>
      <c r="KZ46" s="10" t="str">
        <f>IF(AND(KZ45&gt;0,KZ45&lt;&gt;"wait"),"AT",IF(AIL!$BN47="AI",IF(Sheet1!$D47&gt;AIL!$BM47+50,50,"wait"),0))</f>
        <v>AT</v>
      </c>
      <c r="LA46" s="10" t="str">
        <f>IF(AND(LA45&gt;0,LA45&lt;&gt;"wait"),"AT",IF(AIL!$BN47="AI",IF(Sheet1!$D47&gt;AIL!$BM47+100,100,"wait"),0))</f>
        <v>wait</v>
      </c>
      <c r="LB46" s="10" t="str">
        <f>IF(AND(LB45&gt;0,LB45&lt;&gt;"wait"),"AT",IF(AIL!$BN47="AI",IF(Sheet1!$D47&gt;AIL!$BM47+150,150,"wait"),0))</f>
        <v>wait</v>
      </c>
      <c r="LC46" s="10" t="str">
        <f>IF(AND(LC45&gt;0,LC45&lt;&gt;"wait"),"AT",IF(AIL!$BN47="AI",IF(Sheet1!$D47&gt;AIL!$BM47+200,200,"wait"),0))</f>
        <v>wait</v>
      </c>
      <c r="LD46" s="10">
        <f t="shared" si="63"/>
        <v>-50</v>
      </c>
      <c r="LF46" s="10" t="str">
        <f>IF(AND(LF45&gt;0,LF45&lt;&gt;"wait"),"AT",IF(AIL!$BP47="AI",IF(Sheet1!$E47&lt;AIL!$BO47-50,50,"wait"),0))</f>
        <v>wait</v>
      </c>
      <c r="LG46" s="10" t="str">
        <f>IF(AND(LG45&gt;0,LG45&lt;&gt;"wait"),"AT",IF(AIL!$BP47="AI",IF(Sheet1!$E47&lt;AIL!$BO47-100,100,"wait"),0))</f>
        <v>wait</v>
      </c>
      <c r="LH46" s="10" t="str">
        <f>IF(AND(LH45&gt;0,LH45&lt;&gt;"wait"),"AT",IF(AIL!$BP47="AI",IF(Sheet1!$E47&lt;AIL!$BO47-150,150,"wait"),0))</f>
        <v>wait</v>
      </c>
      <c r="LI46" s="10" t="str">
        <f>IF(AND(LI45&gt;0,LI45&lt;&gt;"wait"),"AT",IF(AIL!$BP47="AI",IF(Sheet1!$E47&lt;AIL!$BO47-200,200,"wait"),0))</f>
        <v>wait</v>
      </c>
      <c r="LJ46" s="10" t="str">
        <f>IF(AND(LJ45&gt;0,LJ45&lt;&gt;"wait"),"AT",IF(AIL!$BP47="AI",IF(Sheet1!$D47&gt;AIL!$BO47+50,50,"wait"),0))</f>
        <v>AT</v>
      </c>
      <c r="LK46" s="10" t="str">
        <f>IF(AND(LK45&gt;0,LK45&lt;&gt;"wait"),"AT",IF(AIL!$BP47="AI",IF(Sheet1!$D47&gt;AIL!$BO47+100,100,"wait"),0))</f>
        <v>wait</v>
      </c>
      <c r="LL46" s="10" t="str">
        <f>IF(AND(LL45&gt;0,LL45&lt;&gt;"wait"),"AT",IF(AIL!$BP47="AI",IF(Sheet1!$D47&gt;AIL!$BO47+150,150,"wait"),0))</f>
        <v>wait</v>
      </c>
      <c r="LM46" s="10" t="str">
        <f>IF(AND(LM45&gt;0,LM45&lt;&gt;"wait"),"AT",IF(AIL!$BP47="AI",IF(Sheet1!$D47&gt;AIL!$BO47+200,200,"wait"),0))</f>
        <v>wait</v>
      </c>
      <c r="LN46" s="10">
        <f t="shared" si="64"/>
        <v>-50</v>
      </c>
      <c r="LP46" s="10" t="str">
        <f>IF(AND(LP45&gt;0,LP45&lt;&gt;"wait"),"AT",IF(AIL!$BR47="AI",IF(Sheet1!$E47&lt;AIL!$BQ47-50,50,"wait"),0))</f>
        <v>wait</v>
      </c>
      <c r="LQ46" s="10" t="str">
        <f>IF(AND(LQ45&gt;0,LQ45&lt;&gt;"wait"),"AT",IF(AIL!$BR47="AI",IF(Sheet1!$E47&lt;AIL!$BQ47-100,100,"wait"),0))</f>
        <v>wait</v>
      </c>
      <c r="LR46" s="10" t="str">
        <f>IF(AND(LR45&gt;0,LR45&lt;&gt;"wait"),"AT",IF(AIL!$BR47="AI",IF(Sheet1!$E47&lt;AIL!$BQ47-150,150,"wait"),0))</f>
        <v>wait</v>
      </c>
      <c r="LS46" s="10" t="str">
        <f>IF(AND(LS45&gt;0,LS45&lt;&gt;"wait"),"AT",IF(AIL!$BR47="AI",IF(Sheet1!$E47&lt;AIL!$BQ47-200,200,"wait"),0))</f>
        <v>wait</v>
      </c>
      <c r="LT46" s="10" t="str">
        <f>IF(AND(LT45&gt;0,LT45&lt;&gt;"wait"),"AT",IF(AIL!$BR47="AI",IF(Sheet1!$D47&gt;AIL!$BQ47+50,50,"wait"),0))</f>
        <v>AT</v>
      </c>
      <c r="LU46" s="10" t="str">
        <f>IF(AND(LU45&gt;0,LU45&lt;&gt;"wait"),"AT",IF(AIL!$BR47="AI",IF(Sheet1!$D47&gt;AIL!$BQ47+100,100,"wait"),0))</f>
        <v>wait</v>
      </c>
      <c r="LV46" s="10" t="str">
        <f>IF(AND(LV45&gt;0,LV45&lt;&gt;"wait"),"AT",IF(AIL!$BR47="AI",IF(Sheet1!$D47&gt;AIL!$BQ47+150,150,"wait"),0))</f>
        <v>wait</v>
      </c>
      <c r="LW46" s="10" t="str">
        <f>IF(AND(LW45&gt;0,LW45&lt;&gt;"wait"),"AT",IF(AIL!$BR47="AI",IF(Sheet1!$D47&gt;AIL!$BQ47+200,200,"wait"),0))</f>
        <v>wait</v>
      </c>
      <c r="LX46" s="10">
        <f t="shared" si="65"/>
        <v>-50</v>
      </c>
    </row>
    <row r="47" spans="1:336" x14ac:dyDescent="0.3">
      <c r="A47" t="str">
        <f>Sheet1!B47</f>
        <v>03/01 10:00</v>
      </c>
      <c r="B47">
        <f>Sheet1!D47</f>
        <v>29231</v>
      </c>
      <c r="C47">
        <f>Sheet1!E47</f>
        <v>29204</v>
      </c>
      <c r="E47">
        <f>MAX($B47:$B$162)</f>
        <v>29293</v>
      </c>
      <c r="F47">
        <f>MIN($C47:$C$162)</f>
        <v>29062</v>
      </c>
      <c r="H47" s="8" t="str">
        <f>IF(AND(H46&gt;0,H46&lt;&gt;"wait"),"AT",IF(AIL!$D48="AI",IF(Sheet1!$E48&lt;AIL!$C48-50,50,"wait"),0))</f>
        <v>AT</v>
      </c>
      <c r="I47" s="8" t="str">
        <f>IF(AND(I46&gt;0,I46&lt;&gt;"wait"),"AT",IF(AIL!$D48="AI",IF(Sheet1!$E48&lt;AIL!$C48-100,100,"wait"),0))</f>
        <v>AT</v>
      </c>
      <c r="J47" s="8" t="str">
        <f>IF(AND(J46&gt;0,J46&lt;&gt;"wait"),"AT",IF(AIL!$D48="AI",IF(Sheet1!$E48&lt;AIL!$C48-150,150,"wait"),0))</f>
        <v>AT</v>
      </c>
      <c r="K47" s="8" t="str">
        <f>IF(AND(K46&gt;0,K46&lt;&gt;"wait"),"AT",IF(AIL!$D48="AI",IF(Sheet1!$E48&lt;AIL!$C48-200,200,"wait"),0))</f>
        <v>AT</v>
      </c>
      <c r="L47" s="8" t="str">
        <f>IF(AND(L46&gt;0,L46&lt;&gt;"wait"),"AT",IF(AIL!$D48="AI",IF(Sheet1!$D48&gt;AIL!$C48+50,50,"wait"),0))</f>
        <v>AT</v>
      </c>
      <c r="M47" s="8" t="str">
        <f>IF(AND(M46&gt;0,M46&lt;&gt;"wait"),"AT",IF(AIL!$D48="AI",IF(Sheet1!$D48&gt;AIL!$C48+100,100,"wait"),0))</f>
        <v>wait</v>
      </c>
      <c r="N47" s="8" t="str">
        <f>IF(AND(N46&gt;0,N46&lt;&gt;"wait"),"AT",IF(AIL!$D48="AI",IF(Sheet1!$D48&gt;AIL!$C48+150,150,"wait"),0))</f>
        <v>wait</v>
      </c>
      <c r="O47" s="8" t="str">
        <f>IF(AND(O46&gt;0,O46&lt;&gt;"wait"),"AT",IF(AIL!$D48="AI",IF(Sheet1!$D48&gt;AIL!$C48+200,200,"wait"),0))</f>
        <v>wait</v>
      </c>
      <c r="P47" s="8">
        <f t="shared" si="66"/>
        <v>-50</v>
      </c>
      <c r="R47" s="8" t="str">
        <f>IF(AND(R46&gt;0,R46&lt;&gt;"wait"),"AT",IF(AIL!$F48="AI",IF(Sheet1!$E48&lt;AIL!$E48-50,50,"wait"),0))</f>
        <v>AT</v>
      </c>
      <c r="S47" s="8" t="str">
        <f>IF(AND(S46&gt;0,S46&lt;&gt;"wait"),"AT",IF(AIL!$F48="AI",IF(Sheet1!$E48&lt;AIL!$E48-100,100,"wait"),0))</f>
        <v>AT</v>
      </c>
      <c r="T47" s="8" t="str">
        <f>IF(AND(T46&gt;0,T46&lt;&gt;"wait"),"AT",IF(AIL!$F48="AI",IF(Sheet1!$E48&lt;AIL!$E48-150,150,"wait"),0))</f>
        <v>AT</v>
      </c>
      <c r="U47" s="8" t="str">
        <f>IF(AND(U46&gt;0,U46&lt;&gt;"wait"),"AT",IF(AIL!$F48="AI",IF(Sheet1!$E48&lt;AIL!$E48-200,200,"wait"),0))</f>
        <v>AT</v>
      </c>
      <c r="V47" s="8" t="str">
        <f>IF(AND(V46&gt;0,V46&lt;&gt;"wait"),"AT",IF(AIL!$F48="AI",IF(Sheet1!$D48&gt;AIL!$E48+50,50,"wait"),0))</f>
        <v>AT</v>
      </c>
      <c r="W47" s="8" t="str">
        <f>IF(AND(W46&gt;0,W46&lt;&gt;"wait"),"AT",IF(AIL!$F48="AI",IF(Sheet1!$D48&gt;AIL!$E48+100,100,"wait"),0))</f>
        <v>wait</v>
      </c>
      <c r="X47" s="8" t="str">
        <f>IF(AND(X46&gt;0,X46&lt;&gt;"wait"),"AT",IF(AIL!$F48="AI",IF(Sheet1!$D48&gt;AIL!$E48+150,150,"wait"),0))</f>
        <v>wait</v>
      </c>
      <c r="Y47" s="8" t="str">
        <f>IF(AND(Y46&gt;0,Y46&lt;&gt;"wait"),"AT",IF(AIL!$F48="AI",IF(Sheet1!$D48&gt;AIL!$E48+200,200,"wait"),0))</f>
        <v>wait</v>
      </c>
      <c r="Z47" s="8">
        <f t="shared" si="67"/>
        <v>-50</v>
      </c>
      <c r="AB47" s="8" t="str">
        <f>IF(AND(AB46&gt;0,AB46&lt;&gt;"wait"),"AT",IF(AIL!$H48="AI",IF(Sheet1!$E48&lt;AIL!$G48-50,50,"wait"),0))</f>
        <v>AT</v>
      </c>
      <c r="AC47" s="8" t="str">
        <f>IF(AND(AC46&gt;0,AC46&lt;&gt;"wait"),"AT",IF(AIL!$H48="AI",IF(Sheet1!$E48&lt;AIL!$G48-100,100,"wait"),0))</f>
        <v>AT</v>
      </c>
      <c r="AD47" s="8" t="str">
        <f>IF(AND(AD46&gt;0,AD46&lt;&gt;"wait"),"AT",IF(AIL!$H48="AI",IF(Sheet1!$E48&lt;AIL!$G48-150,150,"wait"),0))</f>
        <v>AT</v>
      </c>
      <c r="AE47" s="8" t="str">
        <f>IF(AND(AE46&gt;0,AE46&lt;&gt;"wait"),"AT",IF(AIL!$H48="AI",IF(Sheet1!$E48&lt;AIL!$G48-200,200,"wait"),0))</f>
        <v>AT</v>
      </c>
      <c r="AF47" s="8" t="str">
        <f>IF(AND(AF46&gt;0,AF46&lt;&gt;"wait"),"AT",IF(AIL!$H48="AI",IF(Sheet1!$D48&gt;AIL!$G48+50,50,"wait"),0))</f>
        <v>AT</v>
      </c>
      <c r="AG47" s="8" t="str">
        <f>IF(AND(AG46&gt;0,AG46&lt;&gt;"wait"),"AT",IF(AIL!$H48="AI",IF(Sheet1!$D48&gt;AIL!$G48+100,100,"wait"),0))</f>
        <v>wait</v>
      </c>
      <c r="AH47" s="8" t="str">
        <f>IF(AND(AH46&gt;0,AH46&lt;&gt;"wait"),"AT",IF(AIL!$H48="AI",IF(Sheet1!$D48&gt;AIL!$G48+150,150,"wait"),0))</f>
        <v>wait</v>
      </c>
      <c r="AI47" s="8" t="str">
        <f>IF(AND(AI46&gt;0,AI46&lt;&gt;"wait"),"AT",IF(AIL!$H48="AI",IF(Sheet1!$D48&gt;AIL!$G48+200,200,"wait"),0))</f>
        <v>wait</v>
      </c>
      <c r="AJ47" s="8">
        <f t="shared" si="68"/>
        <v>-50</v>
      </c>
      <c r="AL47" s="8" t="str">
        <f>IF(AND(AL46&gt;0,AL46&lt;&gt;"wait"),"AT",IF(AIL!$J48="AI",IF(Sheet1!$E48&lt;AIL!$I48-50,50,"wait"),0))</f>
        <v>AT</v>
      </c>
      <c r="AM47" s="8" t="str">
        <f>IF(AND(AM46&gt;0,AM46&lt;&gt;"wait"),"AT",IF(AIL!$J48="AI",IF(Sheet1!$E48&lt;AIL!$I48-100,100,"wait"),0))</f>
        <v>AT</v>
      </c>
      <c r="AN47" s="8" t="str">
        <f>IF(AND(AN46&gt;0,AN46&lt;&gt;"wait"),"AT",IF(AIL!$J48="AI",IF(Sheet1!$E48&lt;AIL!$I48-150,150,"wait"),0))</f>
        <v>AT</v>
      </c>
      <c r="AO47" s="8" t="str">
        <f>IF(AND(AO46&gt;0,AO46&lt;&gt;"wait"),"AT",IF(AIL!$J48="AI",IF(Sheet1!$E48&lt;AIL!$I48-200,200,"wait"),0))</f>
        <v>AT</v>
      </c>
      <c r="AP47" s="8" t="str">
        <f>IF(AND(AP46&gt;0,AP46&lt;&gt;"wait"),"AT",IF(AIL!$J48="AI",IF(Sheet1!$D48&gt;AIL!$I48+50,50,"wait"),0))</f>
        <v>AT</v>
      </c>
      <c r="AQ47" s="8" t="str">
        <f>IF(AND(AQ46&gt;0,AQ46&lt;&gt;"wait"),"AT",IF(AIL!$J48="AI",IF(Sheet1!$D48&gt;AIL!$I48+100,100,"wait"),0))</f>
        <v>wait</v>
      </c>
      <c r="AR47" s="8" t="str">
        <f>IF(AND(AR46&gt;0,AR46&lt;&gt;"wait"),"AT",IF(AIL!$J48="AI",IF(Sheet1!$D48&gt;AIL!$I48+150,150,"wait"),0))</f>
        <v>wait</v>
      </c>
      <c r="AS47" s="8" t="str">
        <f>IF(AND(AS46&gt;0,AS46&lt;&gt;"wait"),"AT",IF(AIL!$J48="AI",IF(Sheet1!$D48&gt;AIL!$I48+200,200,"wait"),0))</f>
        <v>wait</v>
      </c>
      <c r="AT47" s="8">
        <f t="shared" si="69"/>
        <v>-50</v>
      </c>
      <c r="AU47" s="8"/>
      <c r="AV47" s="8" t="str">
        <f>IF(AND(AV46&gt;0,AV46&lt;&gt;"wait"),"AT",IF(AIL!$L48="AI",IF(Sheet1!$E48&lt;AIL!$K48-50,50,"wait"),0))</f>
        <v>AT</v>
      </c>
      <c r="AW47" s="8" t="str">
        <f>IF(AND(AW46&gt;0,AW46&lt;&gt;"wait"),"AT",IF(AIL!$L48="AI",IF(Sheet1!$E48&lt;AIL!$K48-100,100,"wait"),0))</f>
        <v>AT</v>
      </c>
      <c r="AX47" s="8" t="str">
        <f>IF(AND(AX46&gt;0,AX46&lt;&gt;"wait"),"AT",IF(AIL!$L48="AI",IF(Sheet1!$E48&lt;AIL!$K48-150,150,"wait"),0))</f>
        <v>AT</v>
      </c>
      <c r="AY47" s="8" t="str">
        <f>IF(AND(AY46&gt;0,AY46&lt;&gt;"wait"),"AT",IF(AIL!$L48="AI",IF(Sheet1!$E48&lt;AIL!$K48-200,200,"wait"),0))</f>
        <v>AT</v>
      </c>
      <c r="AZ47" s="8" t="str">
        <f>IF(AND(AZ46&gt;0,AZ46&lt;&gt;"wait"),"AT",IF(AIL!$L48="AI",IF(Sheet1!$D48&gt;AIL!$K48+50,50,"wait"),0))</f>
        <v>AT</v>
      </c>
      <c r="BA47" s="8" t="str">
        <f>IF(AND(BA46&gt;0,BA46&lt;&gt;"wait"),"AT",IF(AIL!$L48="AI",IF(Sheet1!$D48&gt;AIL!$K48+100,100,"wait"),0))</f>
        <v>wait</v>
      </c>
      <c r="BB47" s="8" t="str">
        <f>IF(AND(BB46&gt;0,BB46&lt;&gt;"wait"),"AT",IF(AIL!$L48="AI",IF(Sheet1!$D48&gt;AIL!$K48+150,150,"wait"),0))</f>
        <v>wait</v>
      </c>
      <c r="BC47" s="8" t="str">
        <f>IF(AND(BC46&gt;0,BC46&lt;&gt;"wait"),"AT",IF(AIL!$L48="AI",IF(Sheet1!$D48&gt;AIL!$K48+200,200,"wait"),0))</f>
        <v>wait</v>
      </c>
      <c r="BD47" s="8">
        <f t="shared" si="70"/>
        <v>-50</v>
      </c>
      <c r="BE47" s="8"/>
      <c r="BF47" s="8" t="str">
        <f>IF(AND(BF46&gt;0,BF46&lt;&gt;"wait"),"AT",IF(AIL!$N48="AI",IF(Sheet1!$E48&lt;AIL!$M48-50,50,"wait"),0))</f>
        <v>AT</v>
      </c>
      <c r="BG47" s="8" t="str">
        <f>IF(AND(BG46&gt;0,BG46&lt;&gt;"wait"),"AT",IF(AIL!$N48="AI",IF(Sheet1!$E48&lt;AIL!$M48-100,100,"wait"),0))</f>
        <v>AT</v>
      </c>
      <c r="BH47" s="8" t="str">
        <f>IF(AND(BH46&gt;0,BH46&lt;&gt;"wait"),"AT",IF(AIL!$N48="AI",IF(Sheet1!$E48&lt;AIL!$M48-150,150,"wait"),0))</f>
        <v>AT</v>
      </c>
      <c r="BI47" s="8" t="str">
        <f>IF(AND(BI46&gt;0,BI46&lt;&gt;"wait"),"AT",IF(AIL!$N48="AI",IF(Sheet1!$E48&lt;AIL!$M48-200,200,"wait"),0))</f>
        <v>AT</v>
      </c>
      <c r="BJ47" s="8" t="str">
        <f>IF(AND(BJ46&gt;0,BJ46&lt;&gt;"wait"),"AT",IF(AIL!$N48="AI",IF(Sheet1!$D48&gt;AIL!$M48+50,50,"wait"),0))</f>
        <v>AT</v>
      </c>
      <c r="BK47" s="8" t="str">
        <f>IF(AND(BK46&gt;0,BK46&lt;&gt;"wait"),"AT",IF(AIL!$N48="AI",IF(Sheet1!$D48&gt;AIL!$M48+100,100,"wait"),0))</f>
        <v>wait</v>
      </c>
      <c r="BL47" s="8" t="str">
        <f>IF(AND(BL46&gt;0,BL46&lt;&gt;"wait"),"AT",IF(AIL!$N48="AI",IF(Sheet1!$D48&gt;AIL!$M48+150,150,"wait"),0))</f>
        <v>wait</v>
      </c>
      <c r="BM47" s="8" t="str">
        <f>IF(AND(BM46&gt;0,BM46&lt;&gt;"wait"),"AT",IF(AIL!$N48="AI",IF(Sheet1!$D48&gt;AIL!$M48+200,200,"wait"),0))</f>
        <v>wait</v>
      </c>
      <c r="BN47" s="8">
        <f t="shared" si="71"/>
        <v>-50</v>
      </c>
      <c r="BO47" s="8"/>
      <c r="BP47" s="8" t="str">
        <f>IF(AND(BP46&gt;0,BP46&lt;&gt;"wait"),"AT",IF(AIL!$P48="AI",IF(Sheet1!$E48&lt;AIL!$O48-50,50,"wait"),0))</f>
        <v>AT</v>
      </c>
      <c r="BQ47" s="8" t="str">
        <f>IF(AND(BQ46&gt;0,BQ46&lt;&gt;"wait"),"AT",IF(AIL!$P48="AI",IF(Sheet1!$E48&lt;AIL!$O48-100,100,"wait"),0))</f>
        <v>AT</v>
      </c>
      <c r="BR47" s="8" t="str">
        <f>IF(AND(BR46&gt;0,BR46&lt;&gt;"wait"),"AT",IF(AIL!$P48="AI",IF(Sheet1!$E48&lt;AIL!$O48-150,150,"wait"),0))</f>
        <v>AT</v>
      </c>
      <c r="BS47" s="8" t="str">
        <f>IF(AND(BS46&gt;0,BS46&lt;&gt;"wait"),"AT",IF(AIL!$P48="AI",IF(Sheet1!$E48&lt;AIL!$O48-200,200,"wait"),0))</f>
        <v>AT</v>
      </c>
      <c r="BT47" s="8" t="str">
        <f>IF(AND(BT46&gt;0,BT46&lt;&gt;"wait"),"AT",IF(AIL!$P48="AI",IF(Sheet1!$D48&gt;AIL!$O48+50,50,"wait"),0))</f>
        <v>AT</v>
      </c>
      <c r="BU47" s="8" t="str">
        <f>IF(AND(BU46&gt;0,BU46&lt;&gt;"wait"),"AT",IF(AIL!$P48="AI",IF(Sheet1!$D48&gt;AIL!$O48+100,100,"wait"),0))</f>
        <v>wait</v>
      </c>
      <c r="BV47" s="8" t="str">
        <f>IF(AND(BV46&gt;0,BV46&lt;&gt;"wait"),"AT",IF(AIL!$P48="AI",IF(Sheet1!$D48&gt;AIL!$O48+150,150,"wait"),0))</f>
        <v>wait</v>
      </c>
      <c r="BW47" s="8" t="str">
        <f>IF(AND(BW46&gt;0,BW46&lt;&gt;"wait"),"AT",IF(AIL!$P48="AI",IF(Sheet1!$D48&gt;AIL!$O48+200,200,"wait"),0))</f>
        <v>wait</v>
      </c>
      <c r="BX47" s="8">
        <f t="shared" si="72"/>
        <v>-50</v>
      </c>
      <c r="BY47" s="8"/>
      <c r="BZ47" s="8" t="str">
        <f>IF(AND(BZ46&gt;0,BZ46&lt;&gt;"wait"),"AT",IF(AIL!$R48="AI",IF(Sheet1!$E48&lt;AIL!$Q48-50,50,"wait"),0))</f>
        <v>AT</v>
      </c>
      <c r="CA47" s="8" t="str">
        <f>IF(AND(CA46&gt;0,CA46&lt;&gt;"wait"),"AT",IF(AIL!$R48="AI",IF(Sheet1!$E48&lt;AIL!$Q48-100,100,"wait"),0))</f>
        <v>AT</v>
      </c>
      <c r="CB47" s="8" t="str">
        <f>IF(AND(CB46&gt;0,CB46&lt;&gt;"wait"),"AT",IF(AIL!$R48="AI",IF(Sheet1!$E48&lt;AIL!$Q48-150,150,"wait"),0))</f>
        <v>AT</v>
      </c>
      <c r="CC47" s="8" t="str">
        <f>IF(AND(CC46&gt;0,CC46&lt;&gt;"wait"),"AT",IF(AIL!$R48="AI",IF(Sheet1!$E48&lt;AIL!$Q48-200,200,"wait"),0))</f>
        <v>AT</v>
      </c>
      <c r="CD47" s="8" t="str">
        <f>IF(AND(CD46&gt;0,CD46&lt;&gt;"wait"),"AT",IF(AIL!$R48="AI",IF(Sheet1!$D48&gt;AIL!$Q48+50,50,"wait"),0))</f>
        <v>AT</v>
      </c>
      <c r="CE47" s="8" t="str">
        <f>IF(AND(CE46&gt;0,CE46&lt;&gt;"wait"),"AT",IF(AIL!$R48="AI",IF(Sheet1!$D48&gt;AIL!$Q48+100,100,"wait"),0))</f>
        <v>wait</v>
      </c>
      <c r="CF47" s="8" t="str">
        <f>IF(AND(CF46&gt;0,CF46&lt;&gt;"wait"),"AT",IF(AIL!$R48="AI",IF(Sheet1!$D48&gt;AIL!$Q48+150,150,"wait"),0))</f>
        <v>wait</v>
      </c>
      <c r="CG47" s="8" t="str">
        <f>IF(AND(CG46&gt;0,CG46&lt;&gt;"wait"),"AT",IF(AIL!$R48="AI",IF(Sheet1!$D48&gt;AIL!$Q48+200,200,"wait"),0))</f>
        <v>wait</v>
      </c>
      <c r="CH47" s="8">
        <f t="shared" si="73"/>
        <v>-50</v>
      </c>
      <c r="CI47" s="8"/>
      <c r="CJ47" s="8" t="str">
        <f>IF(AND(CJ46&gt;0,CJ46&lt;&gt;"wait"),"AT",IF(AIL!$T48="AI",IF(Sheet1!$E48&lt;AIL!$S48-50,50,"wait"),0))</f>
        <v>AT</v>
      </c>
      <c r="CK47" s="8" t="str">
        <f>IF(AND(CK46&gt;0,CK46&lt;&gt;"wait"),"AT",IF(AIL!$T48="AI",IF(Sheet1!$E48&lt;AIL!$S48-100,100,"wait"),0))</f>
        <v>AT</v>
      </c>
      <c r="CL47" s="8" t="str">
        <f>IF(AND(CL46&gt;0,CL46&lt;&gt;"wait"),"AT",IF(AIL!$T48="AI",IF(Sheet1!$E48&lt;AIL!$S48-150,150,"wait"),0))</f>
        <v>AT</v>
      </c>
      <c r="CM47" s="8" t="str">
        <f>IF(AND(CM46&gt;0,CM46&lt;&gt;"wait"),"AT",IF(AIL!$T48="AI",IF(Sheet1!$E48&lt;AIL!$S48-200,200,"wait"),0))</f>
        <v>wait</v>
      </c>
      <c r="CN47" s="8" t="str">
        <f>IF(AND(CN46&gt;0,CN46&lt;&gt;"wait"),"AT",IF(AIL!$T48="AI",IF(Sheet1!$D48&gt;AIL!$S48+50,50,"wait"),0))</f>
        <v>AT</v>
      </c>
      <c r="CO47" s="8" t="str">
        <f>IF(AND(CO46&gt;0,CO46&lt;&gt;"wait"),"AT",IF(AIL!$T48="AI",IF(Sheet1!$D48&gt;AIL!$S48+100,100,"wait"),0))</f>
        <v>AT</v>
      </c>
      <c r="CP47" s="8" t="str">
        <f>IF(AND(CP46&gt;0,CP46&lt;&gt;"wait"),"AT",IF(AIL!$T48="AI",IF(Sheet1!$D48&gt;AIL!$S48+150,150,"wait"),0))</f>
        <v>wait</v>
      </c>
      <c r="CQ47" s="8" t="str">
        <f>IF(AND(CQ46&gt;0,CQ46&lt;&gt;"wait"),"AT",IF(AIL!$T48="AI",IF(Sheet1!$D48&gt;AIL!$S48+200,200,"wait"),0))</f>
        <v>wait</v>
      </c>
      <c r="CR47" s="8">
        <f t="shared" si="74"/>
        <v>-100</v>
      </c>
      <c r="CS47" s="8"/>
      <c r="CT47" s="8" t="str">
        <f>IF(AND(CT46&gt;0,CT46&lt;&gt;"wait"),"AT",IF(AIL!$V48="AI",IF(Sheet1!$E48&lt;AIL!$U48-50,50,"wait"),0))</f>
        <v>AT</v>
      </c>
      <c r="CU47" s="8" t="str">
        <f>IF(AND(CU46&gt;0,CU46&lt;&gt;"wait"),"AT",IF(AIL!$V48="AI",IF(Sheet1!$E48&lt;AIL!$U48-100,100,"wait"),0))</f>
        <v>AT</v>
      </c>
      <c r="CV47" s="8" t="str">
        <f>IF(AND(CV46&gt;0,CV46&lt;&gt;"wait"),"AT",IF(AIL!$V48="AI",IF(Sheet1!$E48&lt;AIL!$U48-150,150,"wait"),0))</f>
        <v>AT</v>
      </c>
      <c r="CW47" s="8" t="str">
        <f>IF(AND(CW46&gt;0,CW46&lt;&gt;"wait"),"AT",IF(AIL!$V48="AI",IF(Sheet1!$E48&lt;AIL!$U48-200,200,"wait"),0))</f>
        <v>wait</v>
      </c>
      <c r="CX47" s="8" t="str">
        <f>IF(AND(CX46&gt;0,CX46&lt;&gt;"wait"),"AT",IF(AIL!$V48="AI",IF(Sheet1!$D48&gt;AIL!$U48+50,50,"wait"),0))</f>
        <v>AT</v>
      </c>
      <c r="CY47" s="8" t="str">
        <f>IF(AND(CY46&gt;0,CY46&lt;&gt;"wait"),"AT",IF(AIL!$V48="AI",IF(Sheet1!$D48&gt;AIL!$U48+100,100,"wait"),0))</f>
        <v>AT</v>
      </c>
      <c r="CZ47" s="8" t="str">
        <f>IF(AND(CZ46&gt;0,CZ46&lt;&gt;"wait"),"AT",IF(AIL!$V48="AI",IF(Sheet1!$D48&gt;AIL!$U48+150,150,"wait"),0))</f>
        <v>wait</v>
      </c>
      <c r="DA47" s="8" t="str">
        <f>IF(AND(DA46&gt;0,DA46&lt;&gt;"wait"),"AT",IF(AIL!$V48="AI",IF(Sheet1!$D48&gt;AIL!$U48+200,200,"wait"),0))</f>
        <v>wait</v>
      </c>
      <c r="DB47" s="8">
        <f t="shared" si="75"/>
        <v>-100</v>
      </c>
      <c r="DC47" s="8"/>
      <c r="DD47" s="8" t="str">
        <f>IF(AND(DD46&gt;0,DD46&lt;&gt;"wait"),"AT",IF(AIL!$X48="AI",IF(Sheet1!$E48&lt;AIL!$W48-50,50,"wait"),0))</f>
        <v>AT</v>
      </c>
      <c r="DE47" s="8" t="str">
        <f>IF(AND(DE46&gt;0,DE46&lt;&gt;"wait"),"AT",IF(AIL!$X48="AI",IF(Sheet1!$E48&lt;AIL!$W48-100,100,"wait"),0))</f>
        <v>AT</v>
      </c>
      <c r="DF47" s="8" t="str">
        <f>IF(AND(DF46&gt;0,DF46&lt;&gt;"wait"),"AT",IF(AIL!$X48="AI",IF(Sheet1!$E48&lt;AIL!$W48-150,150,"wait"),0))</f>
        <v>AT</v>
      </c>
      <c r="DG47" s="8" t="str">
        <f>IF(AND(DG46&gt;0,DG46&lt;&gt;"wait"),"AT",IF(AIL!$X48="AI",IF(Sheet1!$E48&lt;AIL!$W48-200,200,"wait"),0))</f>
        <v>wait</v>
      </c>
      <c r="DH47" s="8" t="str">
        <f>IF(AND(DH46&gt;0,DH46&lt;&gt;"wait"),"AT",IF(AIL!$X48="AI",IF(Sheet1!$D48&gt;AIL!$W48+50,50,"wait"),0))</f>
        <v>AT</v>
      </c>
      <c r="DI47" s="8" t="str">
        <f>IF(AND(DI46&gt;0,DI46&lt;&gt;"wait"),"AT",IF(AIL!$X48="AI",IF(Sheet1!$D48&gt;AIL!$W48+100,100,"wait"),0))</f>
        <v>AT</v>
      </c>
      <c r="DJ47" s="8" t="str">
        <f>IF(AND(DJ46&gt;0,DJ46&lt;&gt;"wait"),"AT",IF(AIL!$X48="AI",IF(Sheet1!$D48&gt;AIL!$W48+150,150,"wait"),0))</f>
        <v>wait</v>
      </c>
      <c r="DK47" s="8" t="str">
        <f>IF(AND(DK46&gt;0,DK46&lt;&gt;"wait"),"AT",IF(AIL!$X48="AI",IF(Sheet1!$D48&gt;AIL!$W48+200,200,"wait"),0))</f>
        <v>wait</v>
      </c>
      <c r="DL47" s="8">
        <f t="shared" si="76"/>
        <v>-100</v>
      </c>
      <c r="DN47" s="10" t="str">
        <f>IF(AND(DN46&gt;0,DN46&lt;&gt;"wait"),"AT",IF(AIL!$AA48="AI",IF(Sheet1!$E48&lt;AIL!$Z48-50,50,"wait"),0))</f>
        <v>AT</v>
      </c>
      <c r="DO47" s="10" t="str">
        <f>IF(AND(DO46&gt;0,DO46&lt;&gt;"wait"),"AT",IF(AIL!$AA48="AI",IF(Sheet1!$E48&lt;AIL!$Z48-100,100,"wait"),0))</f>
        <v>AT</v>
      </c>
      <c r="DP47" s="10" t="str">
        <f>IF(AND(DP46&gt;0,DP46&lt;&gt;"wait"),"AT",IF(AIL!$AA48="AI",IF(Sheet1!$E48&lt;AIL!$Z48-150,150,"wait"),0))</f>
        <v>AT</v>
      </c>
      <c r="DQ47" s="10" t="str">
        <f>IF(AND(DQ46&gt;0,DQ46&lt;&gt;"wait"),"AT",IF(AIL!$AA48="AI",IF(Sheet1!$E48&lt;AIL!$Z48-200,200,"wait"),0))</f>
        <v>wait</v>
      </c>
      <c r="DR47" s="10" t="str">
        <f>IF(AND(DR46&gt;0,DR46&lt;&gt;"wait"),"AT",IF(AIL!$AA48="AI",IF(Sheet1!$D48&gt;AIL!$Z48+50,50,"wait"),0))</f>
        <v>AT</v>
      </c>
      <c r="DS47" s="10" t="str">
        <f>IF(AND(DS46&gt;0,DS46&lt;&gt;"wait"),"AT",IF(AIL!$AA48="AI",IF(Sheet1!$D48&gt;AIL!$Z48+100,100,"wait"),0))</f>
        <v>wait</v>
      </c>
      <c r="DT47" s="10" t="str">
        <f>IF(AND(DT46&gt;0,DT46&lt;&gt;"wait"),"AT",IF(AIL!$AA48="AI",IF(Sheet1!$D48&gt;AIL!$Z48+150,150,"wait"),0))</f>
        <v>wait</v>
      </c>
      <c r="DU47" s="10" t="str">
        <f>IF(AND(DU46&gt;0,DU46&lt;&gt;"wait"),"AT",IF(AIL!$AA48="AI",IF(Sheet1!$D48&gt;AIL!$Z48+200,200,"wait"),0))</f>
        <v>wait</v>
      </c>
      <c r="DV47" s="10">
        <f t="shared" si="44"/>
        <v>-50</v>
      </c>
      <c r="DX47" s="10" t="str">
        <f>IF(AND(DX46&gt;0,DX46&lt;&gt;"wait"),"AT",IF(AIL!$AC48="AI",IF(Sheet1!$E48&lt;AIL!$AB48-50,50,"wait"),0))</f>
        <v>AT</v>
      </c>
      <c r="DY47" s="10" t="str">
        <f>IF(AND(DY46&gt;0,DY46&lt;&gt;"wait"),"AT",IF(AIL!$AC48="AI",IF(Sheet1!$E48&lt;AIL!$AB48-100,100,"wait"),0))</f>
        <v>AT</v>
      </c>
      <c r="DZ47" s="10" t="str">
        <f>IF(AND(DZ46&gt;0,DZ46&lt;&gt;"wait"),"AT",IF(AIL!$AC48="AI",IF(Sheet1!$E48&lt;AIL!$AB48-150,150,"wait"),0))</f>
        <v>AT</v>
      </c>
      <c r="EA47" s="10" t="str">
        <f>IF(AND(EA46&gt;0,EA46&lt;&gt;"wait"),"AT",IF(AIL!$AC48="AI",IF(Sheet1!$E48&lt;AIL!$AB48-200,200,"wait"),0))</f>
        <v>AT</v>
      </c>
      <c r="EB47" s="10" t="str">
        <f>IF(AND(EB46&gt;0,EB46&lt;&gt;"wait"),"AT",IF(AIL!$AC48="AI",IF(Sheet1!$D48&gt;AIL!$AB48+50,50,"wait"),0))</f>
        <v>AT</v>
      </c>
      <c r="EC47" s="10" t="str">
        <f>IF(AND(EC46&gt;0,EC46&lt;&gt;"wait"),"AT",IF(AIL!$AC48="AI",IF(Sheet1!$D48&gt;AIL!$AB48+100,100,"wait"),0))</f>
        <v>wait</v>
      </c>
      <c r="ED47" s="10" t="str">
        <f>IF(AND(ED46&gt;0,ED46&lt;&gt;"wait"),"AT",IF(AIL!$AC48="AI",IF(Sheet1!$D48&gt;AIL!$AB48+150,150,"wait"),0))</f>
        <v>wait</v>
      </c>
      <c r="EE47" s="10" t="str">
        <f>IF(AND(EE46&gt;0,EE46&lt;&gt;"wait"),"AT",IF(AIL!$AC48="AI",IF(Sheet1!$D48&gt;AIL!$AB48+200,200,"wait"),0))</f>
        <v>wait</v>
      </c>
      <c r="EF47" s="10">
        <f t="shared" si="45"/>
        <v>-50</v>
      </c>
      <c r="EH47" s="10" t="str">
        <f>IF(AND(EH46&gt;0,EH46&lt;&gt;"wait"),"AT",IF(AIL!$AE48="AI",IF(Sheet1!$E48&lt;AIL!$AD48-50,50,"wait"),0))</f>
        <v>AT</v>
      </c>
      <c r="EI47" s="10" t="str">
        <f>IF(AND(EI46&gt;0,EI46&lt;&gt;"wait"),"AT",IF(AIL!$AE48="AI",IF(Sheet1!$E48&lt;AIL!$AD48-100,100,"wait"),0))</f>
        <v>AT</v>
      </c>
      <c r="EJ47" s="10" t="str">
        <f>IF(AND(EJ46&gt;0,EJ46&lt;&gt;"wait"),"AT",IF(AIL!$AE48="AI",IF(Sheet1!$E48&lt;AIL!$AD48-150,150,"wait"),0))</f>
        <v>AT</v>
      </c>
      <c r="EK47" s="10" t="str">
        <f>IF(AND(EK46&gt;0,EK46&lt;&gt;"wait"),"AT",IF(AIL!$AE48="AI",IF(Sheet1!$E48&lt;AIL!$AD48-200,200,"wait"),0))</f>
        <v>AT</v>
      </c>
      <c r="EL47" s="10" t="str">
        <f>IF(AND(EL46&gt;0,EL46&lt;&gt;"wait"),"AT",IF(AIL!$AE48="AI",IF(Sheet1!$D48&gt;AIL!$AD48+50,50,"wait"),0))</f>
        <v>AT</v>
      </c>
      <c r="EM47" s="10" t="str">
        <f>IF(AND(EM46&gt;0,EM46&lt;&gt;"wait"),"AT",IF(AIL!$AE48="AI",IF(Sheet1!$D48&gt;AIL!$AD48+100,100,"wait"),0))</f>
        <v>wait</v>
      </c>
      <c r="EN47" s="10" t="str">
        <f>IF(AND(EN46&gt;0,EN46&lt;&gt;"wait"),"AT",IF(AIL!$AE48="AI",IF(Sheet1!$D48&gt;AIL!$AD48+150,150,"wait"),0))</f>
        <v>wait</v>
      </c>
      <c r="EO47" s="10" t="str">
        <f>IF(AND(EO46&gt;0,EO46&lt;&gt;"wait"),"AT",IF(AIL!$AE48="AI",IF(Sheet1!$D48&gt;AIL!$AD48+200,200,"wait"),0))</f>
        <v>wait</v>
      </c>
      <c r="EP47" s="10">
        <f t="shared" si="46"/>
        <v>-50</v>
      </c>
      <c r="ER47" s="10" t="str">
        <f>IF(AND(ER46&gt;0,ER46&lt;&gt;"wait"),"AT",IF(AIL!$AG48="AI",IF(Sheet1!$E48&lt;AIL!$AF48-50,50,"wait"),0))</f>
        <v>AT</v>
      </c>
      <c r="ES47" s="10" t="str">
        <f>IF(AND(ES46&gt;0,ES46&lt;&gt;"wait"),"AT",IF(AIL!$AG48="AI",IF(Sheet1!$E48&lt;AIL!$AF48-100,100,"wait"),0))</f>
        <v>AT</v>
      </c>
      <c r="ET47" s="10" t="str">
        <f>IF(AND(ET46&gt;0,ET46&lt;&gt;"wait"),"AT",IF(AIL!$AG48="AI",IF(Sheet1!$E48&lt;AIL!$AF48-150,150,"wait"),0))</f>
        <v>AT</v>
      </c>
      <c r="EU47" s="10" t="str">
        <f>IF(AND(EU46&gt;0,EU46&lt;&gt;"wait"),"AT",IF(AIL!$AG48="AI",IF(Sheet1!$E48&lt;AIL!$AF48-200,200,"wait"),0))</f>
        <v>AT</v>
      </c>
      <c r="EV47" s="10" t="str">
        <f>IF(AND(EV46&gt;0,EV46&lt;&gt;"wait"),"AT",IF(AIL!$AG48="AI",IF(Sheet1!$D48&gt;AIL!$AF48+50,50,"wait"),0))</f>
        <v>AT</v>
      </c>
      <c r="EW47" s="10" t="str">
        <f>IF(AND(EW46&gt;0,EW46&lt;&gt;"wait"),"AT",IF(AIL!$AG48="AI",IF(Sheet1!$D48&gt;AIL!$AF48+100,100,"wait"),0))</f>
        <v>wait</v>
      </c>
      <c r="EX47" s="10" t="str">
        <f>IF(AND(EX46&gt;0,EX46&lt;&gt;"wait"),"AT",IF(AIL!$AG48="AI",IF(Sheet1!$D48&gt;AIL!$AF48+150,150,"wait"),0))</f>
        <v>wait</v>
      </c>
      <c r="EY47" s="10" t="str">
        <f>IF(AND(EY46&gt;0,EY46&lt;&gt;"wait"),"AT",IF(AIL!$AG48="AI",IF(Sheet1!$D48&gt;AIL!$AF48+200,200,"wait"),0))</f>
        <v>wait</v>
      </c>
      <c r="EZ47" s="10">
        <f t="shared" si="47"/>
        <v>-50</v>
      </c>
      <c r="FB47" s="10" t="str">
        <f>IF(AND(FB46&gt;0,FB46&lt;&gt;"wait"),"AT",IF(AIL!$AI48="AI",IF(Sheet1!$E48&lt;AIL!$AH48-50,50,"wait"),0))</f>
        <v>AT</v>
      </c>
      <c r="FC47" s="10" t="str">
        <f>IF(AND(FC46&gt;0,FC46&lt;&gt;"wait"),"AT",IF(AIL!$AI48="AI",IF(Sheet1!$E48&lt;AIL!$AH48-100,100,"wait"),0))</f>
        <v>AT</v>
      </c>
      <c r="FD47" s="10" t="str">
        <f>IF(AND(FD46&gt;0,FD46&lt;&gt;"wait"),"AT",IF(AIL!$AI48="AI",IF(Sheet1!$E48&lt;AIL!$AH48-150,150,"wait"),0))</f>
        <v>AT</v>
      </c>
      <c r="FE47" s="10" t="str">
        <f>IF(AND(FE46&gt;0,FE46&lt;&gt;"wait"),"AT",IF(AIL!$AI48="AI",IF(Sheet1!$E48&lt;AIL!$AH48-200,200,"wait"),0))</f>
        <v>AT</v>
      </c>
      <c r="FF47" s="10" t="str">
        <f>IF(AND(FF46&gt;0,FF46&lt;&gt;"wait"),"AT",IF(AIL!$AI48="AI",IF(Sheet1!$D48&gt;AIL!$AH48+50,50,"wait"),0))</f>
        <v>AT</v>
      </c>
      <c r="FG47" s="10" t="str">
        <f>IF(AND(FG46&gt;0,FG46&lt;&gt;"wait"),"AT",IF(AIL!$AI48="AI",IF(Sheet1!$D48&gt;AIL!$AH48+100,100,"wait"),0))</f>
        <v>wait</v>
      </c>
      <c r="FH47" s="10" t="str">
        <f>IF(AND(FH46&gt;0,FH46&lt;&gt;"wait"),"AT",IF(AIL!$AI48="AI",IF(Sheet1!$D48&gt;AIL!$AH48+150,150,"wait"),0))</f>
        <v>wait</v>
      </c>
      <c r="FI47" s="10" t="str">
        <f>IF(AND(FI46&gt;0,FI46&lt;&gt;"wait"),"AT",IF(AIL!$AI48="AI",IF(Sheet1!$D48&gt;AIL!$AH48+200,200,"wait"),0))</f>
        <v>wait</v>
      </c>
      <c r="FJ47" s="10">
        <f t="shared" si="48"/>
        <v>-50</v>
      </c>
      <c r="FL47" s="10" t="str">
        <f>IF(AND(FL46&gt;0,FL46&lt;&gt;"wait"),"AT",IF(AIL!$AK48="AI",IF(Sheet1!$E48&lt;AIL!$AJ48-50,50,"wait"),0))</f>
        <v>AT</v>
      </c>
      <c r="FM47" s="10" t="str">
        <f>IF(AND(FM46&gt;0,FM46&lt;&gt;"wait"),"AT",IF(AIL!$AK48="AI",IF(Sheet1!$E48&lt;AIL!$AJ48-100,100,"wait"),0))</f>
        <v>AT</v>
      </c>
      <c r="FN47" s="10" t="str">
        <f>IF(AND(FN46&gt;0,FN46&lt;&gt;"wait"),"AT",IF(AIL!$AK48="AI",IF(Sheet1!$E48&lt;AIL!$AJ48-150,150,"wait"),0))</f>
        <v>AT</v>
      </c>
      <c r="FO47" s="10" t="str">
        <f>IF(AND(FO46&gt;0,FO46&lt;&gt;"wait"),"AT",IF(AIL!$AK48="AI",IF(Sheet1!$E48&lt;AIL!$AJ48-200,200,"wait"),0))</f>
        <v>AT</v>
      </c>
      <c r="FP47" s="10" t="str">
        <f>IF(AND(FP46&gt;0,FP46&lt;&gt;"wait"),"AT",IF(AIL!$AK48="AI",IF(Sheet1!$D48&gt;AIL!$AJ48+50,50,"wait"),0))</f>
        <v>AT</v>
      </c>
      <c r="FQ47" s="10" t="str">
        <f>IF(AND(FQ46&gt;0,FQ46&lt;&gt;"wait"),"AT",IF(AIL!$AK48="AI",IF(Sheet1!$D48&gt;AIL!$AJ48+100,100,"wait"),0))</f>
        <v>wait</v>
      </c>
      <c r="FR47" s="10" t="str">
        <f>IF(AND(FR46&gt;0,FR46&lt;&gt;"wait"),"AT",IF(AIL!$AK48="AI",IF(Sheet1!$D48&gt;AIL!$AJ48+150,150,"wait"),0))</f>
        <v>wait</v>
      </c>
      <c r="FS47" s="10" t="str">
        <f>IF(AND(FS46&gt;0,FS46&lt;&gt;"wait"),"AT",IF(AIL!$AK48="AI",IF(Sheet1!$D48&gt;AIL!$AJ48+200,200,"wait"),0))</f>
        <v>wait</v>
      </c>
      <c r="FT47" s="10">
        <f t="shared" si="49"/>
        <v>-50</v>
      </c>
      <c r="FV47" s="10" t="str">
        <f>IF(AND(FV46&gt;0,FV46&lt;&gt;"wait"),"AT",IF(AIL!$AM48="AI",IF(Sheet1!$E48&lt;AIL!$AL48-50,50,"wait"),0))</f>
        <v>AT</v>
      </c>
      <c r="FW47" s="10" t="str">
        <f>IF(AND(FW46&gt;0,FW46&lt;&gt;"wait"),"AT",IF(AIL!$AM48="AI",IF(Sheet1!$E48&lt;AIL!$AL48-100,100,"wait"),0))</f>
        <v>AT</v>
      </c>
      <c r="FX47" s="10" t="str">
        <f>IF(AND(FX46&gt;0,FX46&lt;&gt;"wait"),"AT",IF(AIL!$AM48="AI",IF(Sheet1!$E48&lt;AIL!$AL48-150,150,"wait"),0))</f>
        <v>AT</v>
      </c>
      <c r="FY47" s="10" t="str">
        <f>IF(AND(FY46&gt;0,FY46&lt;&gt;"wait"),"AT",IF(AIL!$AM48="AI",IF(Sheet1!$E48&lt;AIL!$AL48-200,200,"wait"),0))</f>
        <v>AT</v>
      </c>
      <c r="FZ47" s="10" t="str">
        <f>IF(AND(FZ46&gt;0,FZ46&lt;&gt;"wait"),"AT",IF(AIL!$AM48="AI",IF(Sheet1!$D48&gt;AIL!$AL48+50,50,"wait"),0))</f>
        <v>AT</v>
      </c>
      <c r="GA47" s="10" t="str">
        <f>IF(AND(GA46&gt;0,GA46&lt;&gt;"wait"),"AT",IF(AIL!$AM48="AI",IF(Sheet1!$D48&gt;AIL!$AL48+100,100,"wait"),0))</f>
        <v>wait</v>
      </c>
      <c r="GB47" s="10" t="str">
        <f>IF(AND(GB46&gt;0,GB46&lt;&gt;"wait"),"AT",IF(AIL!$AM48="AI",IF(Sheet1!$D48&gt;AIL!$AL48+150,150,"wait"),0))</f>
        <v>wait</v>
      </c>
      <c r="GC47" s="10" t="str">
        <f>IF(AND(GC46&gt;0,GC46&lt;&gt;"wait"),"AT",IF(AIL!$AM48="AI",IF(Sheet1!$D48&gt;AIL!$AL48+200,200,"wait"),0))</f>
        <v>wait</v>
      </c>
      <c r="GD47" s="10">
        <f t="shared" si="50"/>
        <v>-50</v>
      </c>
      <c r="GF47" s="10" t="str">
        <f>IF(AND(GF46&gt;0,GF46&lt;&gt;"wait"),"AT",IF(AIL!$AO48="AI",IF(Sheet1!$E48&lt;AIL!$AN48-50,50,"wait"),0))</f>
        <v>AT</v>
      </c>
      <c r="GG47" s="10" t="str">
        <f>IF(AND(GG46&gt;0,GG46&lt;&gt;"wait"),"AT",IF(AIL!$AO48="AI",IF(Sheet1!$E48&lt;AIL!$AN48-100,100,"wait"),0))</f>
        <v>AT</v>
      </c>
      <c r="GH47" s="10" t="str">
        <f>IF(AND(GH46&gt;0,GH46&lt;&gt;"wait"),"AT",IF(AIL!$AO48="AI",IF(Sheet1!$E48&lt;AIL!$AN48-150,150,"wait"),0))</f>
        <v>AT</v>
      </c>
      <c r="GI47" s="10" t="str">
        <f>IF(AND(GI46&gt;0,GI46&lt;&gt;"wait"),"AT",IF(AIL!$AO48="AI",IF(Sheet1!$E48&lt;AIL!$AN48-200,200,"wait"),0))</f>
        <v>AT</v>
      </c>
      <c r="GJ47" s="10" t="str">
        <f>IF(AND(GJ46&gt;0,GJ46&lt;&gt;"wait"),"AT",IF(AIL!$AO48="AI",IF(Sheet1!$D48&gt;AIL!$AN48+50,50,"wait"),0))</f>
        <v>AT</v>
      </c>
      <c r="GK47" s="10" t="str">
        <f>IF(AND(GK46&gt;0,GK46&lt;&gt;"wait"),"AT",IF(AIL!$AO48="AI",IF(Sheet1!$D48&gt;AIL!$AN48+100,100,"wait"),0))</f>
        <v>wait</v>
      </c>
      <c r="GL47" s="10" t="str">
        <f>IF(AND(GL46&gt;0,GL46&lt;&gt;"wait"),"AT",IF(AIL!$AO48="AI",IF(Sheet1!$D48&gt;AIL!$AN48+150,150,"wait"),0))</f>
        <v>wait</v>
      </c>
      <c r="GM47" s="10" t="str">
        <f>IF(AND(GM46&gt;0,GM46&lt;&gt;"wait"),"AT",IF(AIL!$AO48="AI",IF(Sheet1!$D48&gt;AIL!$AN48+200,200,"wait"),0))</f>
        <v>wait</v>
      </c>
      <c r="GN47" s="10">
        <f t="shared" si="51"/>
        <v>-50</v>
      </c>
      <c r="GP47" s="10" t="str">
        <f>IF(AND(GP46&gt;0,GP46&lt;&gt;"wait"),"AT",IF(AIL!$AQ48="AI",IF(Sheet1!$E48&lt;AIL!$AP48-50,50,"wait"),0))</f>
        <v>AT</v>
      </c>
      <c r="GQ47" s="10" t="str">
        <f>IF(AND(GQ46&gt;0,GQ46&lt;&gt;"wait"),"AT",IF(AIL!$AQ48="AI",IF(Sheet1!$E48&lt;AIL!$AP48-100,100,"wait"),0))</f>
        <v>AT</v>
      </c>
      <c r="GR47" s="10" t="str">
        <f>IF(AND(GR46&gt;0,GR46&lt;&gt;"wait"),"AT",IF(AIL!$AQ48="AI",IF(Sheet1!$E48&lt;AIL!$AP48-150,150,"wait"),0))</f>
        <v>AT</v>
      </c>
      <c r="GS47" s="10" t="str">
        <f>IF(AND(GS46&gt;0,GS46&lt;&gt;"wait"),"AT",IF(AIL!$AQ48="AI",IF(Sheet1!$E48&lt;AIL!$AP48-200,200,"wait"),0))</f>
        <v>AT</v>
      </c>
      <c r="GT47" s="10" t="str">
        <f>IF(AND(GT46&gt;0,GT46&lt;&gt;"wait"),"AT",IF(AIL!$AQ48="AI",IF(Sheet1!$D48&gt;AIL!$AP48+50,50,"wait"),0))</f>
        <v>AT</v>
      </c>
      <c r="GU47" s="10" t="str">
        <f>IF(AND(GU46&gt;0,GU46&lt;&gt;"wait"),"AT",IF(AIL!$AQ48="AI",IF(Sheet1!$D48&gt;AIL!$AP48+100,100,"wait"),0))</f>
        <v>wait</v>
      </c>
      <c r="GV47" s="10" t="str">
        <f>IF(AND(GV46&gt;0,GV46&lt;&gt;"wait"),"AT",IF(AIL!$AQ48="AI",IF(Sheet1!$D48&gt;AIL!$AP48+150,150,"wait"),0))</f>
        <v>wait</v>
      </c>
      <c r="GW47" s="10" t="str">
        <f>IF(AND(GW46&gt;0,GW46&lt;&gt;"wait"),"AT",IF(AIL!$AQ48="AI",IF(Sheet1!$D48&gt;AIL!$AP48+200,200,"wait"),0))</f>
        <v>wait</v>
      </c>
      <c r="GX47" s="10">
        <f t="shared" si="52"/>
        <v>-50</v>
      </c>
      <c r="GZ47" s="10" t="str">
        <f>IF(AND(GZ46&gt;0,GZ46&lt;&gt;"wait"),"AT",IF(AIL!$AS48="AI",IF(Sheet1!$E48&lt;AIL!$AR48-50,50,"wait"),0))</f>
        <v>AT</v>
      </c>
      <c r="HA47" s="10" t="str">
        <f>IF(AND(HA46&gt;0,HA46&lt;&gt;"wait"),"AT",IF(AIL!$AS48="AI",IF(Sheet1!$E48&lt;AIL!$AR48-100,100,"wait"),0))</f>
        <v>AT</v>
      </c>
      <c r="HB47" s="10" t="str">
        <f>IF(AND(HB46&gt;0,HB46&lt;&gt;"wait"),"AT",IF(AIL!$AS48="AI",IF(Sheet1!$E48&lt;AIL!$AR48-150,150,"wait"),0))</f>
        <v>AT</v>
      </c>
      <c r="HC47" s="10" t="str">
        <f>IF(AND(HC46&gt;0,HC46&lt;&gt;"wait"),"AT",IF(AIL!$AS48="AI",IF(Sheet1!$E48&lt;AIL!$AR48-200,200,"wait"),0))</f>
        <v>AT</v>
      </c>
      <c r="HD47" s="10" t="str">
        <f>IF(AND(HD46&gt;0,HD46&lt;&gt;"wait"),"AT",IF(AIL!$AS48="AI",IF(Sheet1!$D48&gt;AIL!$AR48+50,50,"wait"),0))</f>
        <v>AT</v>
      </c>
      <c r="HE47" s="10" t="str">
        <f>IF(AND(HE46&gt;0,HE46&lt;&gt;"wait"),"AT",IF(AIL!$AS48="AI",IF(Sheet1!$D48&gt;AIL!$AR48+100,100,"wait"),0))</f>
        <v>wait</v>
      </c>
      <c r="HF47" s="10" t="str">
        <f>IF(AND(HF46&gt;0,HF46&lt;&gt;"wait"),"AT",IF(AIL!$AS48="AI",IF(Sheet1!$D48&gt;AIL!$AR48+150,150,"wait"),0))</f>
        <v>wait</v>
      </c>
      <c r="HG47" s="10" t="str">
        <f>IF(AND(HG46&gt;0,HG46&lt;&gt;"wait"),"AT",IF(AIL!$AS48="AI",IF(Sheet1!$D48&gt;AIL!$AR48+200,200,"wait"),0))</f>
        <v>wait</v>
      </c>
      <c r="HH47" s="10">
        <f t="shared" si="53"/>
        <v>-50</v>
      </c>
      <c r="HJ47" s="10" t="str">
        <f>IF(AND(HJ46&gt;0,HJ46&lt;&gt;"wait"),"AT",IF(AIL!$AU48="AI",IF(Sheet1!$E48&lt;AIL!$AT48-50,50,"wait"),0))</f>
        <v>AT</v>
      </c>
      <c r="HK47" s="10" t="str">
        <f>IF(AND(HK46&gt;0,HK46&lt;&gt;"wait"),"AT",IF(AIL!$AU48="AI",IF(Sheet1!$E48&lt;AIL!$AT48-100,100,"wait"),0))</f>
        <v>AT</v>
      </c>
      <c r="HL47" s="10" t="str">
        <f>IF(AND(HL46&gt;0,HL46&lt;&gt;"wait"),"AT",IF(AIL!$AU48="AI",IF(Sheet1!$E48&lt;AIL!$AT48-150,150,"wait"),0))</f>
        <v>AT</v>
      </c>
      <c r="HM47" s="10" t="str">
        <f>IF(AND(HM46&gt;0,HM46&lt;&gt;"wait"),"AT",IF(AIL!$AU48="AI",IF(Sheet1!$E48&lt;AIL!$AT48-200,200,"wait"),0))</f>
        <v>AT</v>
      </c>
      <c r="HN47" s="10" t="str">
        <f>IF(AND(HN46&gt;0,HN46&lt;&gt;"wait"),"AT",IF(AIL!$AU48="AI",IF(Sheet1!$D48&gt;AIL!$AT48+50,50,"wait"),0))</f>
        <v>AT</v>
      </c>
      <c r="HO47" s="10" t="str">
        <f>IF(AND(HO46&gt;0,HO46&lt;&gt;"wait"),"AT",IF(AIL!$AU48="AI",IF(Sheet1!$D48&gt;AIL!$AT48+100,100,"wait"),0))</f>
        <v>wait</v>
      </c>
      <c r="HP47" s="10" t="str">
        <f>IF(AND(HP46&gt;0,HP46&lt;&gt;"wait"),"AT",IF(AIL!$AU48="AI",IF(Sheet1!$D48&gt;AIL!$AT48+150,150,"wait"),0))</f>
        <v>wait</v>
      </c>
      <c r="HQ47" s="10" t="str">
        <f>IF(AND(HQ46&gt;0,HQ46&lt;&gt;"wait"),"AT",IF(AIL!$AU48="AI",IF(Sheet1!$D48&gt;AIL!$AT48+200,200,"wait"),0))</f>
        <v>wait</v>
      </c>
      <c r="HR47" s="10">
        <f t="shared" si="54"/>
        <v>-50</v>
      </c>
      <c r="HT47" s="10" t="str">
        <f>IF(AND(HT46&gt;0,HT46&lt;&gt;"wait"),"AT",IF(AIL!$AX48="AI",IF(Sheet1!$E48&lt;AIL!$AW48-50,50,"wait"),0))</f>
        <v>AT</v>
      </c>
      <c r="HU47" s="10" t="str">
        <f>IF(AND(HU46&gt;0,HU46&lt;&gt;"wait"),"AT",IF(AIL!$AX48="AI",IF(Sheet1!$E48&lt;AIL!$AW48-100,100,"wait"),0))</f>
        <v>wait</v>
      </c>
      <c r="HV47" s="10" t="str">
        <f>IF(AND(HV46&gt;0,HV46&lt;&gt;"wait"),"AT",IF(AIL!$AX48="AI",IF(Sheet1!$E48&lt;AIL!$AW48-150,150,"wait"),0))</f>
        <v>wait</v>
      </c>
      <c r="HW47" s="10" t="str">
        <f>IF(AND(HW46&gt;0,HW46&lt;&gt;"wait"),"AT",IF(AIL!$AX48="AI",IF(Sheet1!$E48&lt;AIL!$AW48-200,200,"wait"),0))</f>
        <v>wait</v>
      </c>
      <c r="HX47" s="10" t="str">
        <f>IF(AND(HX46&gt;0,HX46&lt;&gt;"wait"),"AT",IF(AIL!$AX48="AI",IF(Sheet1!$D48&gt;AIL!$AW48+50,50,"wait"),0))</f>
        <v>AT</v>
      </c>
      <c r="HY47" s="10" t="str">
        <f>IF(AND(HY46&gt;0,HY46&lt;&gt;"wait"),"AT",IF(AIL!$AX48="AI",IF(Sheet1!$D48&gt;AIL!$AW48+100,100,"wait"),0))</f>
        <v>wait</v>
      </c>
      <c r="HZ47" s="10" t="str">
        <f>IF(AND(HZ46&gt;0,HZ46&lt;&gt;"wait"),"AT",IF(AIL!$AX48="AI",IF(Sheet1!$D48&gt;AIL!$AW48+150,150,"wait"),0))</f>
        <v>wait</v>
      </c>
      <c r="IA47" s="10" t="str">
        <f>IF(AND(IA46&gt;0,IA46&lt;&gt;"wait"),"AT",IF(AIL!$AX48="AI",IF(Sheet1!$D48&gt;AIL!$AW48+200,200,"wait"),0))</f>
        <v>wait</v>
      </c>
      <c r="IB47" s="10">
        <f t="shared" si="55"/>
        <v>-50</v>
      </c>
      <c r="ID47" s="10" t="str">
        <f>IF(AND(ID46&gt;0,ID46&lt;&gt;"wait"),"AT",IF(AIL!$AZ48="AI",IF(Sheet1!$E48&lt;AIL!$AY48-50,50,"wait"),0))</f>
        <v>AT</v>
      </c>
      <c r="IE47" s="10" t="str">
        <f>IF(AND(IE46&gt;0,IE46&lt;&gt;"wait"),"AT",IF(AIL!$AZ48="AI",IF(Sheet1!$E48&lt;AIL!$AY48-100,100,"wait"),0))</f>
        <v>wait</v>
      </c>
      <c r="IF47" s="10" t="str">
        <f>IF(AND(IF46&gt;0,IF46&lt;&gt;"wait"),"AT",IF(AIL!$AZ48="AI",IF(Sheet1!$E48&lt;AIL!$AY48-150,150,"wait"),0))</f>
        <v>wait</v>
      </c>
      <c r="IG47" s="10" t="str">
        <f>IF(AND(IG46&gt;0,IG46&lt;&gt;"wait"),"AT",IF(AIL!$AZ48="AI",IF(Sheet1!$E48&lt;AIL!$AY48-200,200,"wait"),0))</f>
        <v>wait</v>
      </c>
      <c r="IH47" s="10" t="str">
        <f>IF(AND(IH46&gt;0,IH46&lt;&gt;"wait"),"AT",IF(AIL!$AZ48="AI",IF(Sheet1!$D48&gt;AIL!$AY48+50,50,"wait"),0))</f>
        <v>AT</v>
      </c>
      <c r="II47" s="10" t="str">
        <f>IF(AND(II46&gt;0,II46&lt;&gt;"wait"),"AT",IF(AIL!$AZ48="AI",IF(Sheet1!$D48&gt;AIL!$AY48+100,100,"wait"),0))</f>
        <v>wait</v>
      </c>
      <c r="IJ47" s="10" t="str">
        <f>IF(AND(IJ46&gt;0,IJ46&lt;&gt;"wait"),"AT",IF(AIL!$AZ48="AI",IF(Sheet1!$D48&gt;AIL!$AY48+150,150,"wait"),0))</f>
        <v>wait</v>
      </c>
      <c r="IK47" s="10" t="str">
        <f>IF(AND(IK46&gt;0,IK46&lt;&gt;"wait"),"AT",IF(AIL!$AZ48="AI",IF(Sheet1!$D48&gt;AIL!$AY48+200,200,"wait"),0))</f>
        <v>wait</v>
      </c>
      <c r="IL47" s="10">
        <f t="shared" si="56"/>
        <v>-50</v>
      </c>
      <c r="IN47" s="10" t="str">
        <f>IF(AND(IN46&gt;0,IN46&lt;&gt;"wait"),"AT",IF(AIL!$BB48="AI",IF(Sheet1!$E48&lt;AIL!$BA48-50,50,"wait"),0))</f>
        <v>AT</v>
      </c>
      <c r="IO47" s="10" t="str">
        <f>IF(AND(IO46&gt;0,IO46&lt;&gt;"wait"),"AT",IF(AIL!$BB48="AI",IF(Sheet1!$E48&lt;AIL!$BA48-100,100,"wait"),0))</f>
        <v>wait</v>
      </c>
      <c r="IP47" s="10" t="str">
        <f>IF(AND(IP46&gt;0,IP46&lt;&gt;"wait"),"AT",IF(AIL!$BB48="AI",IF(Sheet1!$E48&lt;AIL!$BA48-150,150,"wait"),0))</f>
        <v>wait</v>
      </c>
      <c r="IQ47" s="10" t="str">
        <f>IF(AND(IQ46&gt;0,IQ46&lt;&gt;"wait"),"AT",IF(AIL!$BB48="AI",IF(Sheet1!$E48&lt;AIL!$BA48-200,200,"wait"),0))</f>
        <v>wait</v>
      </c>
      <c r="IR47" s="10">
        <f>IF(AND(IR46&gt;0,IR46&lt;&gt;"wait"),"AT",IF(AIL!$BB48="AI",IF(Sheet1!$D48&gt;AIL!$BA48+50,50,"wait"),0))</f>
        <v>50</v>
      </c>
      <c r="IS47" s="10" t="str">
        <f>IF(AND(IS46&gt;0,IS46&lt;&gt;"wait"),"AT",IF(AIL!$BB48="AI",IF(Sheet1!$D48&gt;AIL!$BA48+100,100,"wait"),0))</f>
        <v>wait</v>
      </c>
      <c r="IT47" s="10" t="str">
        <f>IF(AND(IT46&gt;0,IT46&lt;&gt;"wait"),"AT",IF(AIL!$BB48="AI",IF(Sheet1!$D48&gt;AIL!$BA48+150,150,"wait"),0))</f>
        <v>wait</v>
      </c>
      <c r="IU47" s="10" t="str">
        <f>IF(AND(IU46&gt;0,IU46&lt;&gt;"wait"),"AT",IF(AIL!$BB48="AI",IF(Sheet1!$D48&gt;AIL!$BA48+200,200,"wait"),0))</f>
        <v>wait</v>
      </c>
      <c r="IV47" s="10">
        <f t="shared" si="57"/>
        <v>-50</v>
      </c>
      <c r="IX47" s="10" t="str">
        <f>IF(AND(IX46&gt;0,IX46&lt;&gt;"wait"),"AT",IF(AIL!$BD48="AI",IF(Sheet1!$E48&lt;AIL!$BC48-50,50,"wait"),0))</f>
        <v>AT</v>
      </c>
      <c r="IY47" s="10" t="str">
        <f>IF(AND(IY46&gt;0,IY46&lt;&gt;"wait"),"AT",IF(AIL!$BD48="AI",IF(Sheet1!$E48&lt;AIL!$BC48-100,100,"wait"),0))</f>
        <v>wait</v>
      </c>
      <c r="IZ47" s="10" t="str">
        <f>IF(AND(IZ46&gt;0,IZ46&lt;&gt;"wait"),"AT",IF(AIL!$BD48="AI",IF(Sheet1!$E48&lt;AIL!$BC48-150,150,"wait"),0))</f>
        <v>wait</v>
      </c>
      <c r="JA47" s="10" t="str">
        <f>IF(AND(JA46&gt;0,JA46&lt;&gt;"wait"),"AT",IF(AIL!$BD48="AI",IF(Sheet1!$E48&lt;AIL!$BC48-200,200,"wait"),0))</f>
        <v>wait</v>
      </c>
      <c r="JB47" s="10">
        <f>IF(AND(JB46&gt;0,JB46&lt;&gt;"wait"),"AT",IF(AIL!$BD48="AI",IF(Sheet1!$D48&gt;AIL!$BC48+50,50,"wait"),0))</f>
        <v>50</v>
      </c>
      <c r="JC47" s="10" t="str">
        <f>IF(AND(JC46&gt;0,JC46&lt;&gt;"wait"),"AT",IF(AIL!$BD48="AI",IF(Sheet1!$D48&gt;AIL!$BC48+100,100,"wait"),0))</f>
        <v>wait</v>
      </c>
      <c r="JD47" s="10" t="str">
        <f>IF(AND(JD46&gt;0,JD46&lt;&gt;"wait"),"AT",IF(AIL!$BD48="AI",IF(Sheet1!$D48&gt;AIL!$BC48+150,150,"wait"),0))</f>
        <v>wait</v>
      </c>
      <c r="JE47" s="10" t="str">
        <f>IF(AND(JE46&gt;0,JE46&lt;&gt;"wait"),"AT",IF(AIL!$BD48="AI",IF(Sheet1!$D48&gt;AIL!$BC48+200,200,"wait"),0))</f>
        <v>wait</v>
      </c>
      <c r="JF47" s="10">
        <f t="shared" si="58"/>
        <v>-50</v>
      </c>
      <c r="JH47" s="10" t="str">
        <f>IF(AND(JH46&gt;0,JH46&lt;&gt;"wait"),"AT",IF(AIL!$BF48="AI",IF(Sheet1!$E48&lt;AIL!$BE48-50,50,"wait"),0))</f>
        <v>AT</v>
      </c>
      <c r="JI47" s="10" t="str">
        <f>IF(AND(JI46&gt;0,JI46&lt;&gt;"wait"),"AT",IF(AIL!$BF48="AI",IF(Sheet1!$E48&lt;AIL!$BE48-100,100,"wait"),0))</f>
        <v>wait</v>
      </c>
      <c r="JJ47" s="10" t="str">
        <f>IF(AND(JJ46&gt;0,JJ46&lt;&gt;"wait"),"AT",IF(AIL!$BF48="AI",IF(Sheet1!$E48&lt;AIL!$BE48-150,150,"wait"),0))</f>
        <v>wait</v>
      </c>
      <c r="JK47" s="10" t="str">
        <f>IF(AND(JK46&gt;0,JK46&lt;&gt;"wait"),"AT",IF(AIL!$BF48="AI",IF(Sheet1!$E48&lt;AIL!$BE48-200,200,"wait"),0))</f>
        <v>wait</v>
      </c>
      <c r="JL47" s="10">
        <f>IF(AND(JL46&gt;0,JL46&lt;&gt;"wait"),"AT",IF(AIL!$BF48="AI",IF(Sheet1!$D48&gt;AIL!$BE48+50,50,"wait"),0))</f>
        <v>50</v>
      </c>
      <c r="JM47" s="10" t="str">
        <f>IF(AND(JM46&gt;0,JM46&lt;&gt;"wait"),"AT",IF(AIL!$BF48="AI",IF(Sheet1!$D48&gt;AIL!$BE48+100,100,"wait"),0))</f>
        <v>wait</v>
      </c>
      <c r="JN47" s="10" t="str">
        <f>IF(AND(JN46&gt;0,JN46&lt;&gt;"wait"),"AT",IF(AIL!$BF48="AI",IF(Sheet1!$D48&gt;AIL!$BE48+150,150,"wait"),0))</f>
        <v>wait</v>
      </c>
      <c r="JO47" s="10" t="str">
        <f>IF(AND(JO46&gt;0,JO46&lt;&gt;"wait"),"AT",IF(AIL!$BF48="AI",IF(Sheet1!$D48&gt;AIL!$BE48+200,200,"wait"),0))</f>
        <v>wait</v>
      </c>
      <c r="JP47" s="10">
        <f t="shared" si="59"/>
        <v>-50</v>
      </c>
      <c r="JR47" s="10" t="str">
        <f>IF(AND(JR46&gt;0,JR46&lt;&gt;"wait"),"AT",IF(AIL!$BH48="AI",IF(Sheet1!$E48&lt;AIL!$BG48-50,50,"wait"),0))</f>
        <v>AT</v>
      </c>
      <c r="JS47" s="10" t="str">
        <f>IF(AND(JS46&gt;0,JS46&lt;&gt;"wait"),"AT",IF(AIL!$BH48="AI",IF(Sheet1!$E48&lt;AIL!$BG48-100,100,"wait"),0))</f>
        <v>AT</v>
      </c>
      <c r="JT47" s="10" t="str">
        <f>IF(AND(JT46&gt;0,JT46&lt;&gt;"wait"),"AT",IF(AIL!$BH48="AI",IF(Sheet1!$E48&lt;AIL!$BG48-150,150,"wait"),0))</f>
        <v>wait</v>
      </c>
      <c r="JU47" s="10" t="str">
        <f>IF(AND(JU46&gt;0,JU46&lt;&gt;"wait"),"AT",IF(AIL!$BH48="AI",IF(Sheet1!$E48&lt;AIL!$BG48-200,200,"wait"),0))</f>
        <v>wait</v>
      </c>
      <c r="JV47" s="10">
        <f>IF(AND(JV46&gt;0,JV46&lt;&gt;"wait"),"AT",IF(AIL!$BH48="AI",IF(Sheet1!$D48&gt;AIL!$BG48+50,50,"wait"),0))</f>
        <v>50</v>
      </c>
      <c r="JW47" s="10" t="str">
        <f>IF(AND(JW46&gt;0,JW46&lt;&gt;"wait"),"AT",IF(AIL!$BH48="AI",IF(Sheet1!$D48&gt;AIL!$BG48+100,100,"wait"),0))</f>
        <v>wait</v>
      </c>
      <c r="JX47" s="10" t="str">
        <f>IF(AND(JX46&gt;0,JX46&lt;&gt;"wait"),"AT",IF(AIL!$BH48="AI",IF(Sheet1!$D48&gt;AIL!$BG48+150,150,"wait"),0))</f>
        <v>wait</v>
      </c>
      <c r="JY47" s="10" t="str">
        <f>IF(AND(JY46&gt;0,JY46&lt;&gt;"wait"),"AT",IF(AIL!$BH48="AI",IF(Sheet1!$D48&gt;AIL!$BG48+200,200,"wait"),0))</f>
        <v>wait</v>
      </c>
      <c r="JZ47" s="10">
        <f t="shared" si="60"/>
        <v>-50</v>
      </c>
      <c r="KB47" s="10" t="str">
        <f>IF(AND(KB46&gt;0,KB46&lt;&gt;"wait"),"AT",IF(AIL!$BJ48="AI",IF(Sheet1!$E48&lt;AIL!$BI48-50,50,"wait"),0))</f>
        <v>AT</v>
      </c>
      <c r="KC47" s="10" t="str">
        <f>IF(AND(KC46&gt;0,KC46&lt;&gt;"wait"),"AT",IF(AIL!$BJ48="AI",IF(Sheet1!$E48&lt;AIL!$BI48-100,100,"wait"),0))</f>
        <v>wait</v>
      </c>
      <c r="KD47" s="10" t="str">
        <f>IF(AND(KD46&gt;0,KD46&lt;&gt;"wait"),"AT",IF(AIL!$BJ48="AI",IF(Sheet1!$E48&lt;AIL!$BI48-150,150,"wait"),0))</f>
        <v>wait</v>
      </c>
      <c r="KE47" s="10" t="str">
        <f>IF(AND(KE46&gt;0,KE46&lt;&gt;"wait"),"AT",IF(AIL!$BJ48="AI",IF(Sheet1!$E48&lt;AIL!$BI48-200,200,"wait"),0))</f>
        <v>wait</v>
      </c>
      <c r="KF47" s="10">
        <f>IF(AND(KF46&gt;0,KF46&lt;&gt;"wait"),"AT",IF(AIL!$BJ48="AI",IF(Sheet1!$D48&gt;AIL!$BI48+50,50,"wait"),0))</f>
        <v>50</v>
      </c>
      <c r="KG47" s="10" t="str">
        <f>IF(AND(KG46&gt;0,KG46&lt;&gt;"wait"),"AT",IF(AIL!$BJ48="AI",IF(Sheet1!$D48&gt;AIL!$BI48+100,100,"wait"),0))</f>
        <v>wait</v>
      </c>
      <c r="KH47" s="10" t="str">
        <f>IF(AND(KH46&gt;0,KH46&lt;&gt;"wait"),"AT",IF(AIL!$BJ48="AI",IF(Sheet1!$D48&gt;AIL!$BI48+150,150,"wait"),0))</f>
        <v>wait</v>
      </c>
      <c r="KI47" s="10" t="str">
        <f>IF(AND(KI46&gt;0,KI46&lt;&gt;"wait"),"AT",IF(AIL!$BJ48="AI",IF(Sheet1!$D48&gt;AIL!$BI48+200,200,"wait"),0))</f>
        <v>wait</v>
      </c>
      <c r="KJ47" s="10">
        <f t="shared" si="61"/>
        <v>-50</v>
      </c>
      <c r="KL47" s="10" t="str">
        <f>IF(AND(KL46&gt;0,KL46&lt;&gt;"wait"),"AT",IF(AIL!$BL48="AI",IF(Sheet1!$E48&lt;AIL!$BK48-50,50,"wait"),0))</f>
        <v>wait</v>
      </c>
      <c r="KM47" s="10" t="str">
        <f>IF(AND(KM46&gt;0,KM46&lt;&gt;"wait"),"AT",IF(AIL!$BL48="AI",IF(Sheet1!$E48&lt;AIL!$BK48-100,100,"wait"),0))</f>
        <v>wait</v>
      </c>
      <c r="KN47" s="10" t="str">
        <f>IF(AND(KN46&gt;0,KN46&lt;&gt;"wait"),"AT",IF(AIL!$BL48="AI",IF(Sheet1!$E48&lt;AIL!$BK48-150,150,"wait"),0))</f>
        <v>wait</v>
      </c>
      <c r="KO47" s="10" t="str">
        <f>IF(AND(KO46&gt;0,KO46&lt;&gt;"wait"),"AT",IF(AIL!$BL48="AI",IF(Sheet1!$E48&lt;AIL!$BK48-200,200,"wait"),0))</f>
        <v>wait</v>
      </c>
      <c r="KP47" s="10" t="str">
        <f>IF(AND(KP46&gt;0,KP46&lt;&gt;"wait"),"AT",IF(AIL!$BL48="AI",IF(Sheet1!$D48&gt;AIL!$BK48+50,50,"wait"),0))</f>
        <v>AT</v>
      </c>
      <c r="KQ47" s="10" t="str">
        <f>IF(AND(KQ46&gt;0,KQ46&lt;&gt;"wait"),"AT",IF(AIL!$BL48="AI",IF(Sheet1!$D48&gt;AIL!$BK48+100,100,"wait"),0))</f>
        <v>AT</v>
      </c>
      <c r="KR47" s="10" t="str">
        <f>IF(AND(KR46&gt;0,KR46&lt;&gt;"wait"),"AT",IF(AIL!$BL48="AI",IF(Sheet1!$D48&gt;AIL!$BK48+150,150,"wait"),0))</f>
        <v>wait</v>
      </c>
      <c r="KS47" s="10" t="str">
        <f>IF(AND(KS46&gt;0,KS46&lt;&gt;"wait"),"AT",IF(AIL!$BL48="AI",IF(Sheet1!$D48&gt;AIL!$BK48+200,200,"wait"),0))</f>
        <v>wait</v>
      </c>
      <c r="KT47" s="10">
        <f t="shared" si="62"/>
        <v>-100</v>
      </c>
      <c r="KV47" s="10" t="str">
        <f>IF(AND(KV46&gt;0,KV46&lt;&gt;"wait"),"AT",IF(AIL!$BN48="AI",IF(Sheet1!$E48&lt;AIL!$BM48-50,50,"wait"),0))</f>
        <v>wait</v>
      </c>
      <c r="KW47" s="10" t="str">
        <f>IF(AND(KW46&gt;0,KW46&lt;&gt;"wait"),"AT",IF(AIL!$BN48="AI",IF(Sheet1!$E48&lt;AIL!$BM48-100,100,"wait"),0))</f>
        <v>wait</v>
      </c>
      <c r="KX47" s="10" t="str">
        <f>IF(AND(KX46&gt;0,KX46&lt;&gt;"wait"),"AT",IF(AIL!$BN48="AI",IF(Sheet1!$E48&lt;AIL!$BM48-150,150,"wait"),0))</f>
        <v>wait</v>
      </c>
      <c r="KY47" s="10" t="str">
        <f>IF(AND(KY46&gt;0,KY46&lt;&gt;"wait"),"AT",IF(AIL!$BN48="AI",IF(Sheet1!$E48&lt;AIL!$BM48-200,200,"wait"),0))</f>
        <v>wait</v>
      </c>
      <c r="KZ47" s="10" t="str">
        <f>IF(AND(KZ46&gt;0,KZ46&lt;&gt;"wait"),"AT",IF(AIL!$BN48="AI",IF(Sheet1!$D48&gt;AIL!$BM48+50,50,"wait"),0))</f>
        <v>AT</v>
      </c>
      <c r="LA47" s="10">
        <f>IF(AND(LA46&gt;0,LA46&lt;&gt;"wait"),"AT",IF(AIL!$BN48="AI",IF(Sheet1!$D48&gt;AIL!$BM48+100,100,"wait"),0))</f>
        <v>100</v>
      </c>
      <c r="LB47" s="10" t="str">
        <f>IF(AND(LB46&gt;0,LB46&lt;&gt;"wait"),"AT",IF(AIL!$BN48="AI",IF(Sheet1!$D48&gt;AIL!$BM48+150,150,"wait"),0))</f>
        <v>wait</v>
      </c>
      <c r="LC47" s="10" t="str">
        <f>IF(AND(LC46&gt;0,LC46&lt;&gt;"wait"),"AT",IF(AIL!$BN48="AI",IF(Sheet1!$D48&gt;AIL!$BM48+200,200,"wait"),0))</f>
        <v>wait</v>
      </c>
      <c r="LD47" s="10">
        <f t="shared" si="63"/>
        <v>-100</v>
      </c>
      <c r="LF47" s="10" t="str">
        <f>IF(AND(LF46&gt;0,LF46&lt;&gt;"wait"),"AT",IF(AIL!$BP48="AI",IF(Sheet1!$E48&lt;AIL!$BO48-50,50,"wait"),0))</f>
        <v>wait</v>
      </c>
      <c r="LG47" s="10" t="str">
        <f>IF(AND(LG46&gt;0,LG46&lt;&gt;"wait"),"AT",IF(AIL!$BP48="AI",IF(Sheet1!$E48&lt;AIL!$BO48-100,100,"wait"),0))</f>
        <v>wait</v>
      </c>
      <c r="LH47" s="10" t="str">
        <f>IF(AND(LH46&gt;0,LH46&lt;&gt;"wait"),"AT",IF(AIL!$BP48="AI",IF(Sheet1!$E48&lt;AIL!$BO48-150,150,"wait"),0))</f>
        <v>wait</v>
      </c>
      <c r="LI47" s="10" t="str">
        <f>IF(AND(LI46&gt;0,LI46&lt;&gt;"wait"),"AT",IF(AIL!$BP48="AI",IF(Sheet1!$E48&lt;AIL!$BO48-200,200,"wait"),0))</f>
        <v>wait</v>
      </c>
      <c r="LJ47" s="10" t="str">
        <f>IF(AND(LJ46&gt;0,LJ46&lt;&gt;"wait"),"AT",IF(AIL!$BP48="AI",IF(Sheet1!$D48&gt;AIL!$BO48+50,50,"wait"),0))</f>
        <v>AT</v>
      </c>
      <c r="LK47" s="10">
        <f>IF(AND(LK46&gt;0,LK46&lt;&gt;"wait"),"AT",IF(AIL!$BP48="AI",IF(Sheet1!$D48&gt;AIL!$BO48+100,100,"wait"),0))</f>
        <v>100</v>
      </c>
      <c r="LL47" s="10" t="str">
        <f>IF(AND(LL46&gt;0,LL46&lt;&gt;"wait"),"AT",IF(AIL!$BP48="AI",IF(Sheet1!$D48&gt;AIL!$BO48+150,150,"wait"),0))</f>
        <v>wait</v>
      </c>
      <c r="LM47" s="10" t="str">
        <f>IF(AND(LM46&gt;0,LM46&lt;&gt;"wait"),"AT",IF(AIL!$BP48="AI",IF(Sheet1!$D48&gt;AIL!$BO48+200,200,"wait"),0))</f>
        <v>wait</v>
      </c>
      <c r="LN47" s="10">
        <f t="shared" si="64"/>
        <v>-100</v>
      </c>
      <c r="LP47" s="10" t="str">
        <f>IF(AND(LP46&gt;0,LP46&lt;&gt;"wait"),"AT",IF(AIL!$BR48="AI",IF(Sheet1!$E48&lt;AIL!$BQ48-50,50,"wait"),0))</f>
        <v>wait</v>
      </c>
      <c r="LQ47" s="10" t="str">
        <f>IF(AND(LQ46&gt;0,LQ46&lt;&gt;"wait"),"AT",IF(AIL!$BR48="AI",IF(Sheet1!$E48&lt;AIL!$BQ48-100,100,"wait"),0))</f>
        <v>wait</v>
      </c>
      <c r="LR47" s="10" t="str">
        <f>IF(AND(LR46&gt;0,LR46&lt;&gt;"wait"),"AT",IF(AIL!$BR48="AI",IF(Sheet1!$E48&lt;AIL!$BQ48-150,150,"wait"),0))</f>
        <v>wait</v>
      </c>
      <c r="LS47" s="10" t="str">
        <f>IF(AND(LS46&gt;0,LS46&lt;&gt;"wait"),"AT",IF(AIL!$BR48="AI",IF(Sheet1!$E48&lt;AIL!$BQ48-200,200,"wait"),0))</f>
        <v>wait</v>
      </c>
      <c r="LT47" s="10" t="str">
        <f>IF(AND(LT46&gt;0,LT46&lt;&gt;"wait"),"AT",IF(AIL!$BR48="AI",IF(Sheet1!$D48&gt;AIL!$BQ48+50,50,"wait"),0))</f>
        <v>AT</v>
      </c>
      <c r="LU47" s="10">
        <f>IF(AND(LU46&gt;0,LU46&lt;&gt;"wait"),"AT",IF(AIL!$BR48="AI",IF(Sheet1!$D48&gt;AIL!$BQ48+100,100,"wait"),0))</f>
        <v>100</v>
      </c>
      <c r="LV47" s="10" t="str">
        <f>IF(AND(LV46&gt;0,LV46&lt;&gt;"wait"),"AT",IF(AIL!$BR48="AI",IF(Sheet1!$D48&gt;AIL!$BQ48+150,150,"wait"),0))</f>
        <v>wait</v>
      </c>
      <c r="LW47" s="10" t="str">
        <f>IF(AND(LW46&gt;0,LW46&lt;&gt;"wait"),"AT",IF(AIL!$BR48="AI",IF(Sheet1!$D48&gt;AIL!$BQ48+200,200,"wait"),0))</f>
        <v>wait</v>
      </c>
      <c r="LX47" s="10">
        <f t="shared" si="65"/>
        <v>-100</v>
      </c>
    </row>
    <row r="48" spans="1:336" x14ac:dyDescent="0.3">
      <c r="A48" t="str">
        <f>Sheet1!B48</f>
        <v>03/01 10:01</v>
      </c>
      <c r="B48">
        <f>Sheet1!D48</f>
        <v>29253</v>
      </c>
      <c r="C48">
        <f>Sheet1!E48</f>
        <v>29207</v>
      </c>
      <c r="E48">
        <f>MAX($B48:$B$162)</f>
        <v>29293</v>
      </c>
      <c r="F48">
        <f>MIN($C48:$C$162)</f>
        <v>29062</v>
      </c>
      <c r="H48" s="8" t="str">
        <f>IF(AND(H47&gt;0,H47&lt;&gt;"wait"),"AT",IF(AIL!$D49="AI",IF(Sheet1!$E49&lt;AIL!$C49-50,50,"wait"),0))</f>
        <v>AT</v>
      </c>
      <c r="I48" s="8" t="str">
        <f>IF(AND(I47&gt;0,I47&lt;&gt;"wait"),"AT",IF(AIL!$D49="AI",IF(Sheet1!$E49&lt;AIL!$C49-100,100,"wait"),0))</f>
        <v>AT</v>
      </c>
      <c r="J48" s="8" t="str">
        <f>IF(AND(J47&gt;0,J47&lt;&gt;"wait"),"AT",IF(AIL!$D49="AI",IF(Sheet1!$E49&lt;AIL!$C49-150,150,"wait"),0))</f>
        <v>AT</v>
      </c>
      <c r="K48" s="8" t="str">
        <f>IF(AND(K47&gt;0,K47&lt;&gt;"wait"),"AT",IF(AIL!$D49="AI",IF(Sheet1!$E49&lt;AIL!$C49-200,200,"wait"),0))</f>
        <v>AT</v>
      </c>
      <c r="L48" s="8" t="str">
        <f>IF(AND(L47&gt;0,L47&lt;&gt;"wait"),"AT",IF(AIL!$D49="AI",IF(Sheet1!$D49&gt;AIL!$C49+50,50,"wait"),0))</f>
        <v>AT</v>
      </c>
      <c r="M48" s="8" t="str">
        <f>IF(AND(M47&gt;0,M47&lt;&gt;"wait"),"AT",IF(AIL!$D49="AI",IF(Sheet1!$D49&gt;AIL!$C49+100,100,"wait"),0))</f>
        <v>wait</v>
      </c>
      <c r="N48" s="8" t="str">
        <f>IF(AND(N47&gt;0,N47&lt;&gt;"wait"),"AT",IF(AIL!$D49="AI",IF(Sheet1!$D49&gt;AIL!$C49+150,150,"wait"),0))</f>
        <v>wait</v>
      </c>
      <c r="O48" s="8" t="str">
        <f>IF(AND(O47&gt;0,O47&lt;&gt;"wait"),"AT",IF(AIL!$D49="AI",IF(Sheet1!$D49&gt;AIL!$C49+200,200,"wait"),0))</f>
        <v>wait</v>
      </c>
      <c r="P48" s="8">
        <f t="shared" si="66"/>
        <v>-50</v>
      </c>
      <c r="R48" s="8" t="str">
        <f>IF(AND(R47&gt;0,R47&lt;&gt;"wait"),"AT",IF(AIL!$F49="AI",IF(Sheet1!$E49&lt;AIL!$E49-50,50,"wait"),0))</f>
        <v>AT</v>
      </c>
      <c r="S48" s="8" t="str">
        <f>IF(AND(S47&gt;0,S47&lt;&gt;"wait"),"AT",IF(AIL!$F49="AI",IF(Sheet1!$E49&lt;AIL!$E49-100,100,"wait"),0))</f>
        <v>AT</v>
      </c>
      <c r="T48" s="8" t="str">
        <f>IF(AND(T47&gt;0,T47&lt;&gt;"wait"),"AT",IF(AIL!$F49="AI",IF(Sheet1!$E49&lt;AIL!$E49-150,150,"wait"),0))</f>
        <v>AT</v>
      </c>
      <c r="U48" s="8" t="str">
        <f>IF(AND(U47&gt;0,U47&lt;&gt;"wait"),"AT",IF(AIL!$F49="AI",IF(Sheet1!$E49&lt;AIL!$E49-200,200,"wait"),0))</f>
        <v>AT</v>
      </c>
      <c r="V48" s="8" t="str">
        <f>IF(AND(V47&gt;0,V47&lt;&gt;"wait"),"AT",IF(AIL!$F49="AI",IF(Sheet1!$D49&gt;AIL!$E49+50,50,"wait"),0))</f>
        <v>AT</v>
      </c>
      <c r="W48" s="8" t="str">
        <f>IF(AND(W47&gt;0,W47&lt;&gt;"wait"),"AT",IF(AIL!$F49="AI",IF(Sheet1!$D49&gt;AIL!$E49+100,100,"wait"),0))</f>
        <v>wait</v>
      </c>
      <c r="X48" s="8" t="str">
        <f>IF(AND(X47&gt;0,X47&lt;&gt;"wait"),"AT",IF(AIL!$F49="AI",IF(Sheet1!$D49&gt;AIL!$E49+150,150,"wait"),0))</f>
        <v>wait</v>
      </c>
      <c r="Y48" s="8" t="str">
        <f>IF(AND(Y47&gt;0,Y47&lt;&gt;"wait"),"AT",IF(AIL!$F49="AI",IF(Sheet1!$D49&gt;AIL!$E49+200,200,"wait"),0))</f>
        <v>wait</v>
      </c>
      <c r="Z48" s="8">
        <f t="shared" si="67"/>
        <v>-50</v>
      </c>
      <c r="AB48" s="8" t="str">
        <f>IF(AND(AB47&gt;0,AB47&lt;&gt;"wait"),"AT",IF(AIL!$H49="AI",IF(Sheet1!$E49&lt;AIL!$G49-50,50,"wait"),0))</f>
        <v>AT</v>
      </c>
      <c r="AC48" s="8" t="str">
        <f>IF(AND(AC47&gt;0,AC47&lt;&gt;"wait"),"AT",IF(AIL!$H49="AI",IF(Sheet1!$E49&lt;AIL!$G49-100,100,"wait"),0))</f>
        <v>AT</v>
      </c>
      <c r="AD48" s="8" t="str">
        <f>IF(AND(AD47&gt;0,AD47&lt;&gt;"wait"),"AT",IF(AIL!$H49="AI",IF(Sheet1!$E49&lt;AIL!$G49-150,150,"wait"),0))</f>
        <v>AT</v>
      </c>
      <c r="AE48" s="8" t="str">
        <f>IF(AND(AE47&gt;0,AE47&lt;&gt;"wait"),"AT",IF(AIL!$H49="AI",IF(Sheet1!$E49&lt;AIL!$G49-200,200,"wait"),0))</f>
        <v>AT</v>
      </c>
      <c r="AF48" s="8" t="str">
        <f>IF(AND(AF47&gt;0,AF47&lt;&gt;"wait"),"AT",IF(AIL!$H49="AI",IF(Sheet1!$D49&gt;AIL!$G49+50,50,"wait"),0))</f>
        <v>AT</v>
      </c>
      <c r="AG48" s="8" t="str">
        <f>IF(AND(AG47&gt;0,AG47&lt;&gt;"wait"),"AT",IF(AIL!$H49="AI",IF(Sheet1!$D49&gt;AIL!$G49+100,100,"wait"),0))</f>
        <v>wait</v>
      </c>
      <c r="AH48" s="8" t="str">
        <f>IF(AND(AH47&gt;0,AH47&lt;&gt;"wait"),"AT",IF(AIL!$H49="AI",IF(Sheet1!$D49&gt;AIL!$G49+150,150,"wait"),0))</f>
        <v>wait</v>
      </c>
      <c r="AI48" s="8" t="str">
        <f>IF(AND(AI47&gt;0,AI47&lt;&gt;"wait"),"AT",IF(AIL!$H49="AI",IF(Sheet1!$D49&gt;AIL!$G49+200,200,"wait"),0))</f>
        <v>wait</v>
      </c>
      <c r="AJ48" s="8">
        <f t="shared" si="68"/>
        <v>-50</v>
      </c>
      <c r="AL48" s="8" t="str">
        <f>IF(AND(AL47&gt;0,AL47&lt;&gt;"wait"),"AT",IF(AIL!$J49="AI",IF(Sheet1!$E49&lt;AIL!$I49-50,50,"wait"),0))</f>
        <v>AT</v>
      </c>
      <c r="AM48" s="8" t="str">
        <f>IF(AND(AM47&gt;0,AM47&lt;&gt;"wait"),"AT",IF(AIL!$J49="AI",IF(Sheet1!$E49&lt;AIL!$I49-100,100,"wait"),0))</f>
        <v>AT</v>
      </c>
      <c r="AN48" s="8" t="str">
        <f>IF(AND(AN47&gt;0,AN47&lt;&gt;"wait"),"AT",IF(AIL!$J49="AI",IF(Sheet1!$E49&lt;AIL!$I49-150,150,"wait"),0))</f>
        <v>AT</v>
      </c>
      <c r="AO48" s="8" t="str">
        <f>IF(AND(AO47&gt;0,AO47&lt;&gt;"wait"),"AT",IF(AIL!$J49="AI",IF(Sheet1!$E49&lt;AIL!$I49-200,200,"wait"),0))</f>
        <v>AT</v>
      </c>
      <c r="AP48" s="8" t="str">
        <f>IF(AND(AP47&gt;0,AP47&lt;&gt;"wait"),"AT",IF(AIL!$J49="AI",IF(Sheet1!$D49&gt;AIL!$I49+50,50,"wait"),0))</f>
        <v>AT</v>
      </c>
      <c r="AQ48" s="8" t="str">
        <f>IF(AND(AQ47&gt;0,AQ47&lt;&gt;"wait"),"AT",IF(AIL!$J49="AI",IF(Sheet1!$D49&gt;AIL!$I49+100,100,"wait"),0))</f>
        <v>wait</v>
      </c>
      <c r="AR48" s="8" t="str">
        <f>IF(AND(AR47&gt;0,AR47&lt;&gt;"wait"),"AT",IF(AIL!$J49="AI",IF(Sheet1!$D49&gt;AIL!$I49+150,150,"wait"),0))</f>
        <v>wait</v>
      </c>
      <c r="AS48" s="8" t="str">
        <f>IF(AND(AS47&gt;0,AS47&lt;&gt;"wait"),"AT",IF(AIL!$J49="AI",IF(Sheet1!$D49&gt;AIL!$I49+200,200,"wait"),0))</f>
        <v>wait</v>
      </c>
      <c r="AT48" s="8">
        <f t="shared" si="69"/>
        <v>-50</v>
      </c>
      <c r="AU48" s="8"/>
      <c r="AV48" s="8" t="str">
        <f>IF(AND(AV47&gt;0,AV47&lt;&gt;"wait"),"AT",IF(AIL!$L49="AI",IF(Sheet1!$E49&lt;AIL!$K49-50,50,"wait"),0))</f>
        <v>AT</v>
      </c>
      <c r="AW48" s="8" t="str">
        <f>IF(AND(AW47&gt;0,AW47&lt;&gt;"wait"),"AT",IF(AIL!$L49="AI",IF(Sheet1!$E49&lt;AIL!$K49-100,100,"wait"),0))</f>
        <v>AT</v>
      </c>
      <c r="AX48" s="8" t="str">
        <f>IF(AND(AX47&gt;0,AX47&lt;&gt;"wait"),"AT",IF(AIL!$L49="AI",IF(Sheet1!$E49&lt;AIL!$K49-150,150,"wait"),0))</f>
        <v>AT</v>
      </c>
      <c r="AY48" s="8" t="str">
        <f>IF(AND(AY47&gt;0,AY47&lt;&gt;"wait"),"AT",IF(AIL!$L49="AI",IF(Sheet1!$E49&lt;AIL!$K49-200,200,"wait"),0))</f>
        <v>AT</v>
      </c>
      <c r="AZ48" s="8" t="str">
        <f>IF(AND(AZ47&gt;0,AZ47&lt;&gt;"wait"),"AT",IF(AIL!$L49="AI",IF(Sheet1!$D49&gt;AIL!$K49+50,50,"wait"),0))</f>
        <v>AT</v>
      </c>
      <c r="BA48" s="8" t="str">
        <f>IF(AND(BA47&gt;0,BA47&lt;&gt;"wait"),"AT",IF(AIL!$L49="AI",IF(Sheet1!$D49&gt;AIL!$K49+100,100,"wait"),0))</f>
        <v>wait</v>
      </c>
      <c r="BB48" s="8" t="str">
        <f>IF(AND(BB47&gt;0,BB47&lt;&gt;"wait"),"AT",IF(AIL!$L49="AI",IF(Sheet1!$D49&gt;AIL!$K49+150,150,"wait"),0))</f>
        <v>wait</v>
      </c>
      <c r="BC48" s="8" t="str">
        <f>IF(AND(BC47&gt;0,BC47&lt;&gt;"wait"),"AT",IF(AIL!$L49="AI",IF(Sheet1!$D49&gt;AIL!$K49+200,200,"wait"),0))</f>
        <v>wait</v>
      </c>
      <c r="BD48" s="8">
        <f t="shared" si="70"/>
        <v>-50</v>
      </c>
      <c r="BE48" s="8"/>
      <c r="BF48" s="8" t="str">
        <f>IF(AND(BF47&gt;0,BF47&lt;&gt;"wait"),"AT",IF(AIL!$N49="AI",IF(Sheet1!$E49&lt;AIL!$M49-50,50,"wait"),0))</f>
        <v>AT</v>
      </c>
      <c r="BG48" s="8" t="str">
        <f>IF(AND(BG47&gt;0,BG47&lt;&gt;"wait"),"AT",IF(AIL!$N49="AI",IF(Sheet1!$E49&lt;AIL!$M49-100,100,"wait"),0))</f>
        <v>AT</v>
      </c>
      <c r="BH48" s="8" t="str">
        <f>IF(AND(BH47&gt;0,BH47&lt;&gt;"wait"),"AT",IF(AIL!$N49="AI",IF(Sheet1!$E49&lt;AIL!$M49-150,150,"wait"),0))</f>
        <v>AT</v>
      </c>
      <c r="BI48" s="8" t="str">
        <f>IF(AND(BI47&gt;0,BI47&lt;&gt;"wait"),"AT",IF(AIL!$N49="AI",IF(Sheet1!$E49&lt;AIL!$M49-200,200,"wait"),0))</f>
        <v>AT</v>
      </c>
      <c r="BJ48" s="8" t="str">
        <f>IF(AND(BJ47&gt;0,BJ47&lt;&gt;"wait"),"AT",IF(AIL!$N49="AI",IF(Sheet1!$D49&gt;AIL!$M49+50,50,"wait"),0))</f>
        <v>AT</v>
      </c>
      <c r="BK48" s="8" t="str">
        <f>IF(AND(BK47&gt;0,BK47&lt;&gt;"wait"),"AT",IF(AIL!$N49="AI",IF(Sheet1!$D49&gt;AIL!$M49+100,100,"wait"),0))</f>
        <v>wait</v>
      </c>
      <c r="BL48" s="8" t="str">
        <f>IF(AND(BL47&gt;0,BL47&lt;&gt;"wait"),"AT",IF(AIL!$N49="AI",IF(Sheet1!$D49&gt;AIL!$M49+150,150,"wait"),0))</f>
        <v>wait</v>
      </c>
      <c r="BM48" s="8" t="str">
        <f>IF(AND(BM47&gt;0,BM47&lt;&gt;"wait"),"AT",IF(AIL!$N49="AI",IF(Sheet1!$D49&gt;AIL!$M49+200,200,"wait"),0))</f>
        <v>wait</v>
      </c>
      <c r="BN48" s="8">
        <f t="shared" si="71"/>
        <v>-50</v>
      </c>
      <c r="BO48" s="8"/>
      <c r="BP48" s="8" t="str">
        <f>IF(AND(BP47&gt;0,BP47&lt;&gt;"wait"),"AT",IF(AIL!$P49="AI",IF(Sheet1!$E49&lt;AIL!$O49-50,50,"wait"),0))</f>
        <v>AT</v>
      </c>
      <c r="BQ48" s="8" t="str">
        <f>IF(AND(BQ47&gt;0,BQ47&lt;&gt;"wait"),"AT",IF(AIL!$P49="AI",IF(Sheet1!$E49&lt;AIL!$O49-100,100,"wait"),0))</f>
        <v>AT</v>
      </c>
      <c r="BR48" s="8" t="str">
        <f>IF(AND(BR47&gt;0,BR47&lt;&gt;"wait"),"AT",IF(AIL!$P49="AI",IF(Sheet1!$E49&lt;AIL!$O49-150,150,"wait"),0))</f>
        <v>AT</v>
      </c>
      <c r="BS48" s="8" t="str">
        <f>IF(AND(BS47&gt;0,BS47&lt;&gt;"wait"),"AT",IF(AIL!$P49="AI",IF(Sheet1!$E49&lt;AIL!$O49-200,200,"wait"),0))</f>
        <v>AT</v>
      </c>
      <c r="BT48" s="8" t="str">
        <f>IF(AND(BT47&gt;0,BT47&lt;&gt;"wait"),"AT",IF(AIL!$P49="AI",IF(Sheet1!$D49&gt;AIL!$O49+50,50,"wait"),0))</f>
        <v>AT</v>
      </c>
      <c r="BU48" s="8" t="str">
        <f>IF(AND(BU47&gt;0,BU47&lt;&gt;"wait"),"AT",IF(AIL!$P49="AI",IF(Sheet1!$D49&gt;AIL!$O49+100,100,"wait"),0))</f>
        <v>wait</v>
      </c>
      <c r="BV48" s="8" t="str">
        <f>IF(AND(BV47&gt;0,BV47&lt;&gt;"wait"),"AT",IF(AIL!$P49="AI",IF(Sheet1!$D49&gt;AIL!$O49+150,150,"wait"),0))</f>
        <v>wait</v>
      </c>
      <c r="BW48" s="8" t="str">
        <f>IF(AND(BW47&gt;0,BW47&lt;&gt;"wait"),"AT",IF(AIL!$P49="AI",IF(Sheet1!$D49&gt;AIL!$O49+200,200,"wait"),0))</f>
        <v>wait</v>
      </c>
      <c r="BX48" s="8">
        <f t="shared" si="72"/>
        <v>-50</v>
      </c>
      <c r="BY48" s="8"/>
      <c r="BZ48" s="8" t="str">
        <f>IF(AND(BZ47&gt;0,BZ47&lt;&gt;"wait"),"AT",IF(AIL!$R49="AI",IF(Sheet1!$E49&lt;AIL!$Q49-50,50,"wait"),0))</f>
        <v>AT</v>
      </c>
      <c r="CA48" s="8" t="str">
        <f>IF(AND(CA47&gt;0,CA47&lt;&gt;"wait"),"AT",IF(AIL!$R49="AI",IF(Sheet1!$E49&lt;AIL!$Q49-100,100,"wait"),0))</f>
        <v>AT</v>
      </c>
      <c r="CB48" s="8" t="str">
        <f>IF(AND(CB47&gt;0,CB47&lt;&gt;"wait"),"AT",IF(AIL!$R49="AI",IF(Sheet1!$E49&lt;AIL!$Q49-150,150,"wait"),0))</f>
        <v>AT</v>
      </c>
      <c r="CC48" s="8" t="str">
        <f>IF(AND(CC47&gt;0,CC47&lt;&gt;"wait"),"AT",IF(AIL!$R49="AI",IF(Sheet1!$E49&lt;AIL!$Q49-200,200,"wait"),0))</f>
        <v>AT</v>
      </c>
      <c r="CD48" s="8" t="str">
        <f>IF(AND(CD47&gt;0,CD47&lt;&gt;"wait"),"AT",IF(AIL!$R49="AI",IF(Sheet1!$D49&gt;AIL!$Q49+50,50,"wait"),0))</f>
        <v>AT</v>
      </c>
      <c r="CE48" s="8" t="str">
        <f>IF(AND(CE47&gt;0,CE47&lt;&gt;"wait"),"AT",IF(AIL!$R49="AI",IF(Sheet1!$D49&gt;AIL!$Q49+100,100,"wait"),0))</f>
        <v>wait</v>
      </c>
      <c r="CF48" s="8" t="str">
        <f>IF(AND(CF47&gt;0,CF47&lt;&gt;"wait"),"AT",IF(AIL!$R49="AI",IF(Sheet1!$D49&gt;AIL!$Q49+150,150,"wait"),0))</f>
        <v>wait</v>
      </c>
      <c r="CG48" s="8" t="str">
        <f>IF(AND(CG47&gt;0,CG47&lt;&gt;"wait"),"AT",IF(AIL!$R49="AI",IF(Sheet1!$D49&gt;AIL!$Q49+200,200,"wait"),0))</f>
        <v>wait</v>
      </c>
      <c r="CH48" s="8">
        <f t="shared" si="73"/>
        <v>-50</v>
      </c>
      <c r="CI48" s="8"/>
      <c r="CJ48" s="8" t="str">
        <f>IF(AND(CJ47&gt;0,CJ47&lt;&gt;"wait"),"AT",IF(AIL!$T49="AI",IF(Sheet1!$E49&lt;AIL!$S49-50,50,"wait"),0))</f>
        <v>AT</v>
      </c>
      <c r="CK48" s="8" t="str">
        <f>IF(AND(CK47&gt;0,CK47&lt;&gt;"wait"),"AT",IF(AIL!$T49="AI",IF(Sheet1!$E49&lt;AIL!$S49-100,100,"wait"),0))</f>
        <v>AT</v>
      </c>
      <c r="CL48" s="8" t="str">
        <f>IF(AND(CL47&gt;0,CL47&lt;&gt;"wait"),"AT",IF(AIL!$T49="AI",IF(Sheet1!$E49&lt;AIL!$S49-150,150,"wait"),0))</f>
        <v>AT</v>
      </c>
      <c r="CM48" s="8" t="str">
        <f>IF(AND(CM47&gt;0,CM47&lt;&gt;"wait"),"AT",IF(AIL!$T49="AI",IF(Sheet1!$E49&lt;AIL!$S49-200,200,"wait"),0))</f>
        <v>wait</v>
      </c>
      <c r="CN48" s="8" t="str">
        <f>IF(AND(CN47&gt;0,CN47&lt;&gt;"wait"),"AT",IF(AIL!$T49="AI",IF(Sheet1!$D49&gt;AIL!$S49+50,50,"wait"),0))</f>
        <v>AT</v>
      </c>
      <c r="CO48" s="8" t="str">
        <f>IF(AND(CO47&gt;0,CO47&lt;&gt;"wait"),"AT",IF(AIL!$T49="AI",IF(Sheet1!$D49&gt;AIL!$S49+100,100,"wait"),0))</f>
        <v>AT</v>
      </c>
      <c r="CP48" s="8" t="str">
        <f>IF(AND(CP47&gt;0,CP47&lt;&gt;"wait"),"AT",IF(AIL!$T49="AI",IF(Sheet1!$D49&gt;AIL!$S49+150,150,"wait"),0))</f>
        <v>wait</v>
      </c>
      <c r="CQ48" s="8" t="str">
        <f>IF(AND(CQ47&gt;0,CQ47&lt;&gt;"wait"),"AT",IF(AIL!$T49="AI",IF(Sheet1!$D49&gt;AIL!$S49+200,200,"wait"),0))</f>
        <v>wait</v>
      </c>
      <c r="CR48" s="8">
        <f t="shared" si="74"/>
        <v>-100</v>
      </c>
      <c r="CS48" s="8"/>
      <c r="CT48" s="8" t="str">
        <f>IF(AND(CT47&gt;0,CT47&lt;&gt;"wait"),"AT",IF(AIL!$V49="AI",IF(Sheet1!$E49&lt;AIL!$U49-50,50,"wait"),0))</f>
        <v>AT</v>
      </c>
      <c r="CU48" s="8" t="str">
        <f>IF(AND(CU47&gt;0,CU47&lt;&gt;"wait"),"AT",IF(AIL!$V49="AI",IF(Sheet1!$E49&lt;AIL!$U49-100,100,"wait"),0))</f>
        <v>AT</v>
      </c>
      <c r="CV48" s="8" t="str">
        <f>IF(AND(CV47&gt;0,CV47&lt;&gt;"wait"),"AT",IF(AIL!$V49="AI",IF(Sheet1!$E49&lt;AIL!$U49-150,150,"wait"),0))</f>
        <v>AT</v>
      </c>
      <c r="CW48" s="8" t="str">
        <f>IF(AND(CW47&gt;0,CW47&lt;&gt;"wait"),"AT",IF(AIL!$V49="AI",IF(Sheet1!$E49&lt;AIL!$U49-200,200,"wait"),0))</f>
        <v>wait</v>
      </c>
      <c r="CX48" s="8" t="str">
        <f>IF(AND(CX47&gt;0,CX47&lt;&gt;"wait"),"AT",IF(AIL!$V49="AI",IF(Sheet1!$D49&gt;AIL!$U49+50,50,"wait"),0))</f>
        <v>AT</v>
      </c>
      <c r="CY48" s="8" t="str">
        <f>IF(AND(CY47&gt;0,CY47&lt;&gt;"wait"),"AT",IF(AIL!$V49="AI",IF(Sheet1!$D49&gt;AIL!$U49+100,100,"wait"),0))</f>
        <v>AT</v>
      </c>
      <c r="CZ48" s="8" t="str">
        <f>IF(AND(CZ47&gt;0,CZ47&lt;&gt;"wait"),"AT",IF(AIL!$V49="AI",IF(Sheet1!$D49&gt;AIL!$U49+150,150,"wait"),0))</f>
        <v>wait</v>
      </c>
      <c r="DA48" s="8" t="str">
        <f>IF(AND(DA47&gt;0,DA47&lt;&gt;"wait"),"AT",IF(AIL!$V49="AI",IF(Sheet1!$D49&gt;AIL!$U49+200,200,"wait"),0))</f>
        <v>wait</v>
      </c>
      <c r="DB48" s="8">
        <f t="shared" si="75"/>
        <v>-100</v>
      </c>
      <c r="DC48" s="8"/>
      <c r="DD48" s="8" t="str">
        <f>IF(AND(DD47&gt;0,DD47&lt;&gt;"wait"),"AT",IF(AIL!$X49="AI",IF(Sheet1!$E49&lt;AIL!$W49-50,50,"wait"),0))</f>
        <v>AT</v>
      </c>
      <c r="DE48" s="8" t="str">
        <f>IF(AND(DE47&gt;0,DE47&lt;&gt;"wait"),"AT",IF(AIL!$X49="AI",IF(Sheet1!$E49&lt;AIL!$W49-100,100,"wait"),0))</f>
        <v>AT</v>
      </c>
      <c r="DF48" s="8" t="str">
        <f>IF(AND(DF47&gt;0,DF47&lt;&gt;"wait"),"AT",IF(AIL!$X49="AI",IF(Sheet1!$E49&lt;AIL!$W49-150,150,"wait"),0))</f>
        <v>AT</v>
      </c>
      <c r="DG48" s="8" t="str">
        <f>IF(AND(DG47&gt;0,DG47&lt;&gt;"wait"),"AT",IF(AIL!$X49="AI",IF(Sheet1!$E49&lt;AIL!$W49-200,200,"wait"),0))</f>
        <v>wait</v>
      </c>
      <c r="DH48" s="8" t="str">
        <f>IF(AND(DH47&gt;0,DH47&lt;&gt;"wait"),"AT",IF(AIL!$X49="AI",IF(Sheet1!$D49&gt;AIL!$W49+50,50,"wait"),0))</f>
        <v>AT</v>
      </c>
      <c r="DI48" s="8" t="str">
        <f>IF(AND(DI47&gt;0,DI47&lt;&gt;"wait"),"AT",IF(AIL!$X49="AI",IF(Sheet1!$D49&gt;AIL!$W49+100,100,"wait"),0))</f>
        <v>AT</v>
      </c>
      <c r="DJ48" s="8" t="str">
        <f>IF(AND(DJ47&gt;0,DJ47&lt;&gt;"wait"),"AT",IF(AIL!$X49="AI",IF(Sheet1!$D49&gt;AIL!$W49+150,150,"wait"),0))</f>
        <v>wait</v>
      </c>
      <c r="DK48" s="8" t="str">
        <f>IF(AND(DK47&gt;0,DK47&lt;&gt;"wait"),"AT",IF(AIL!$X49="AI",IF(Sheet1!$D49&gt;AIL!$W49+200,200,"wait"),0))</f>
        <v>wait</v>
      </c>
      <c r="DL48" s="8">
        <f t="shared" si="76"/>
        <v>-100</v>
      </c>
      <c r="DN48" s="10" t="str">
        <f>IF(AND(DN47&gt;0,DN47&lt;&gt;"wait"),"AT",IF(AIL!$AA49="AI",IF(Sheet1!$E49&lt;AIL!$Z49-50,50,"wait"),0))</f>
        <v>AT</v>
      </c>
      <c r="DO48" s="10" t="str">
        <f>IF(AND(DO47&gt;0,DO47&lt;&gt;"wait"),"AT",IF(AIL!$AA49="AI",IF(Sheet1!$E49&lt;AIL!$Z49-100,100,"wait"),0))</f>
        <v>AT</v>
      </c>
      <c r="DP48" s="10" t="str">
        <f>IF(AND(DP47&gt;0,DP47&lt;&gt;"wait"),"AT",IF(AIL!$AA49="AI",IF(Sheet1!$E49&lt;AIL!$Z49-150,150,"wait"),0))</f>
        <v>AT</v>
      </c>
      <c r="DQ48" s="10" t="str">
        <f>IF(AND(DQ47&gt;0,DQ47&lt;&gt;"wait"),"AT",IF(AIL!$AA49="AI",IF(Sheet1!$E49&lt;AIL!$Z49-200,200,"wait"),0))</f>
        <v>wait</v>
      </c>
      <c r="DR48" s="10" t="str">
        <f>IF(AND(DR47&gt;0,DR47&lt;&gt;"wait"),"AT",IF(AIL!$AA49="AI",IF(Sheet1!$D49&gt;AIL!$Z49+50,50,"wait"),0))</f>
        <v>AT</v>
      </c>
      <c r="DS48" s="10" t="str">
        <f>IF(AND(DS47&gt;0,DS47&lt;&gt;"wait"),"AT",IF(AIL!$AA49="AI",IF(Sheet1!$D49&gt;AIL!$Z49+100,100,"wait"),0))</f>
        <v>wait</v>
      </c>
      <c r="DT48" s="10" t="str">
        <f>IF(AND(DT47&gt;0,DT47&lt;&gt;"wait"),"AT",IF(AIL!$AA49="AI",IF(Sheet1!$D49&gt;AIL!$Z49+150,150,"wait"),0))</f>
        <v>wait</v>
      </c>
      <c r="DU48" s="10" t="str">
        <f>IF(AND(DU47&gt;0,DU47&lt;&gt;"wait"),"AT",IF(AIL!$AA49="AI",IF(Sheet1!$D49&gt;AIL!$Z49+200,200,"wait"),0))</f>
        <v>wait</v>
      </c>
      <c r="DV48" s="10">
        <f t="shared" si="44"/>
        <v>-50</v>
      </c>
      <c r="DX48" s="10" t="str">
        <f>IF(AND(DX47&gt;0,DX47&lt;&gt;"wait"),"AT",IF(AIL!$AC49="AI",IF(Sheet1!$E49&lt;AIL!$AB49-50,50,"wait"),0))</f>
        <v>AT</v>
      </c>
      <c r="DY48" s="10" t="str">
        <f>IF(AND(DY47&gt;0,DY47&lt;&gt;"wait"),"AT",IF(AIL!$AC49="AI",IF(Sheet1!$E49&lt;AIL!$AB49-100,100,"wait"),0))</f>
        <v>AT</v>
      </c>
      <c r="DZ48" s="10" t="str">
        <f>IF(AND(DZ47&gt;0,DZ47&lt;&gt;"wait"),"AT",IF(AIL!$AC49="AI",IF(Sheet1!$E49&lt;AIL!$AB49-150,150,"wait"),0))</f>
        <v>AT</v>
      </c>
      <c r="EA48" s="10" t="str">
        <f>IF(AND(EA47&gt;0,EA47&lt;&gt;"wait"),"AT",IF(AIL!$AC49="AI",IF(Sheet1!$E49&lt;AIL!$AB49-200,200,"wait"),0))</f>
        <v>AT</v>
      </c>
      <c r="EB48" s="10" t="str">
        <f>IF(AND(EB47&gt;0,EB47&lt;&gt;"wait"),"AT",IF(AIL!$AC49="AI",IF(Sheet1!$D49&gt;AIL!$AB49+50,50,"wait"),0))</f>
        <v>AT</v>
      </c>
      <c r="EC48" s="10" t="str">
        <f>IF(AND(EC47&gt;0,EC47&lt;&gt;"wait"),"AT",IF(AIL!$AC49="AI",IF(Sheet1!$D49&gt;AIL!$AB49+100,100,"wait"),0))</f>
        <v>wait</v>
      </c>
      <c r="ED48" s="10" t="str">
        <f>IF(AND(ED47&gt;0,ED47&lt;&gt;"wait"),"AT",IF(AIL!$AC49="AI",IF(Sheet1!$D49&gt;AIL!$AB49+150,150,"wait"),0))</f>
        <v>wait</v>
      </c>
      <c r="EE48" s="10" t="str">
        <f>IF(AND(EE47&gt;0,EE47&lt;&gt;"wait"),"AT",IF(AIL!$AC49="AI",IF(Sheet1!$D49&gt;AIL!$AB49+200,200,"wait"),0))</f>
        <v>wait</v>
      </c>
      <c r="EF48" s="10">
        <f t="shared" si="45"/>
        <v>-50</v>
      </c>
      <c r="EH48" s="10" t="str">
        <f>IF(AND(EH47&gt;0,EH47&lt;&gt;"wait"),"AT",IF(AIL!$AE49="AI",IF(Sheet1!$E49&lt;AIL!$AD49-50,50,"wait"),0))</f>
        <v>AT</v>
      </c>
      <c r="EI48" s="10" t="str">
        <f>IF(AND(EI47&gt;0,EI47&lt;&gt;"wait"),"AT",IF(AIL!$AE49="AI",IF(Sheet1!$E49&lt;AIL!$AD49-100,100,"wait"),0))</f>
        <v>AT</v>
      </c>
      <c r="EJ48" s="10" t="str">
        <f>IF(AND(EJ47&gt;0,EJ47&lt;&gt;"wait"),"AT",IF(AIL!$AE49="AI",IF(Sheet1!$E49&lt;AIL!$AD49-150,150,"wait"),0))</f>
        <v>AT</v>
      </c>
      <c r="EK48" s="10" t="str">
        <f>IF(AND(EK47&gt;0,EK47&lt;&gt;"wait"),"AT",IF(AIL!$AE49="AI",IF(Sheet1!$E49&lt;AIL!$AD49-200,200,"wait"),0))</f>
        <v>AT</v>
      </c>
      <c r="EL48" s="10" t="str">
        <f>IF(AND(EL47&gt;0,EL47&lt;&gt;"wait"),"AT",IF(AIL!$AE49="AI",IF(Sheet1!$D49&gt;AIL!$AD49+50,50,"wait"),0))</f>
        <v>AT</v>
      </c>
      <c r="EM48" s="10" t="str">
        <f>IF(AND(EM47&gt;0,EM47&lt;&gt;"wait"),"AT",IF(AIL!$AE49="AI",IF(Sheet1!$D49&gt;AIL!$AD49+100,100,"wait"),0))</f>
        <v>wait</v>
      </c>
      <c r="EN48" s="10" t="str">
        <f>IF(AND(EN47&gt;0,EN47&lt;&gt;"wait"),"AT",IF(AIL!$AE49="AI",IF(Sheet1!$D49&gt;AIL!$AD49+150,150,"wait"),0))</f>
        <v>wait</v>
      </c>
      <c r="EO48" s="10" t="str">
        <f>IF(AND(EO47&gt;0,EO47&lt;&gt;"wait"),"AT",IF(AIL!$AE49="AI",IF(Sheet1!$D49&gt;AIL!$AD49+200,200,"wait"),0))</f>
        <v>wait</v>
      </c>
      <c r="EP48" s="10">
        <f t="shared" si="46"/>
        <v>-50</v>
      </c>
      <c r="ER48" s="10" t="str">
        <f>IF(AND(ER47&gt;0,ER47&lt;&gt;"wait"),"AT",IF(AIL!$AG49="AI",IF(Sheet1!$E49&lt;AIL!$AF49-50,50,"wait"),0))</f>
        <v>AT</v>
      </c>
      <c r="ES48" s="10" t="str">
        <f>IF(AND(ES47&gt;0,ES47&lt;&gt;"wait"),"AT",IF(AIL!$AG49="AI",IF(Sheet1!$E49&lt;AIL!$AF49-100,100,"wait"),0))</f>
        <v>AT</v>
      </c>
      <c r="ET48" s="10" t="str">
        <f>IF(AND(ET47&gt;0,ET47&lt;&gt;"wait"),"AT",IF(AIL!$AG49="AI",IF(Sheet1!$E49&lt;AIL!$AF49-150,150,"wait"),0))</f>
        <v>AT</v>
      </c>
      <c r="EU48" s="10" t="str">
        <f>IF(AND(EU47&gt;0,EU47&lt;&gt;"wait"),"AT",IF(AIL!$AG49="AI",IF(Sheet1!$E49&lt;AIL!$AF49-200,200,"wait"),0))</f>
        <v>AT</v>
      </c>
      <c r="EV48" s="10" t="str">
        <f>IF(AND(EV47&gt;0,EV47&lt;&gt;"wait"),"AT",IF(AIL!$AG49="AI",IF(Sheet1!$D49&gt;AIL!$AF49+50,50,"wait"),0))</f>
        <v>AT</v>
      </c>
      <c r="EW48" s="10" t="str">
        <f>IF(AND(EW47&gt;0,EW47&lt;&gt;"wait"),"AT",IF(AIL!$AG49="AI",IF(Sheet1!$D49&gt;AIL!$AF49+100,100,"wait"),0))</f>
        <v>wait</v>
      </c>
      <c r="EX48" s="10" t="str">
        <f>IF(AND(EX47&gt;0,EX47&lt;&gt;"wait"),"AT",IF(AIL!$AG49="AI",IF(Sheet1!$D49&gt;AIL!$AF49+150,150,"wait"),0))</f>
        <v>wait</v>
      </c>
      <c r="EY48" s="10" t="str">
        <f>IF(AND(EY47&gt;0,EY47&lt;&gt;"wait"),"AT",IF(AIL!$AG49="AI",IF(Sheet1!$D49&gt;AIL!$AF49+200,200,"wait"),0))</f>
        <v>wait</v>
      </c>
      <c r="EZ48" s="10">
        <f t="shared" si="47"/>
        <v>-50</v>
      </c>
      <c r="FB48" s="10" t="str">
        <f>IF(AND(FB47&gt;0,FB47&lt;&gt;"wait"),"AT",IF(AIL!$AI49="AI",IF(Sheet1!$E49&lt;AIL!$AH49-50,50,"wait"),0))</f>
        <v>AT</v>
      </c>
      <c r="FC48" s="10" t="str">
        <f>IF(AND(FC47&gt;0,FC47&lt;&gt;"wait"),"AT",IF(AIL!$AI49="AI",IF(Sheet1!$E49&lt;AIL!$AH49-100,100,"wait"),0))</f>
        <v>AT</v>
      </c>
      <c r="FD48" s="10" t="str">
        <f>IF(AND(FD47&gt;0,FD47&lt;&gt;"wait"),"AT",IF(AIL!$AI49="AI",IF(Sheet1!$E49&lt;AIL!$AH49-150,150,"wait"),0))</f>
        <v>AT</v>
      </c>
      <c r="FE48" s="10" t="str">
        <f>IF(AND(FE47&gt;0,FE47&lt;&gt;"wait"),"AT",IF(AIL!$AI49="AI",IF(Sheet1!$E49&lt;AIL!$AH49-200,200,"wait"),0))</f>
        <v>AT</v>
      </c>
      <c r="FF48" s="10" t="str">
        <f>IF(AND(FF47&gt;0,FF47&lt;&gt;"wait"),"AT",IF(AIL!$AI49="AI",IF(Sheet1!$D49&gt;AIL!$AH49+50,50,"wait"),0))</f>
        <v>AT</v>
      </c>
      <c r="FG48" s="10" t="str">
        <f>IF(AND(FG47&gt;0,FG47&lt;&gt;"wait"),"AT",IF(AIL!$AI49="AI",IF(Sheet1!$D49&gt;AIL!$AH49+100,100,"wait"),0))</f>
        <v>wait</v>
      </c>
      <c r="FH48" s="10" t="str">
        <f>IF(AND(FH47&gt;0,FH47&lt;&gt;"wait"),"AT",IF(AIL!$AI49="AI",IF(Sheet1!$D49&gt;AIL!$AH49+150,150,"wait"),0))</f>
        <v>wait</v>
      </c>
      <c r="FI48" s="10" t="str">
        <f>IF(AND(FI47&gt;0,FI47&lt;&gt;"wait"),"AT",IF(AIL!$AI49="AI",IF(Sheet1!$D49&gt;AIL!$AH49+200,200,"wait"),0))</f>
        <v>wait</v>
      </c>
      <c r="FJ48" s="10">
        <f t="shared" si="48"/>
        <v>-50</v>
      </c>
      <c r="FL48" s="10" t="str">
        <f>IF(AND(FL47&gt;0,FL47&lt;&gt;"wait"),"AT",IF(AIL!$AK49="AI",IF(Sheet1!$E49&lt;AIL!$AJ49-50,50,"wait"),0))</f>
        <v>AT</v>
      </c>
      <c r="FM48" s="10" t="str">
        <f>IF(AND(FM47&gt;0,FM47&lt;&gt;"wait"),"AT",IF(AIL!$AK49="AI",IF(Sheet1!$E49&lt;AIL!$AJ49-100,100,"wait"),0))</f>
        <v>AT</v>
      </c>
      <c r="FN48" s="10" t="str">
        <f>IF(AND(FN47&gt;0,FN47&lt;&gt;"wait"),"AT",IF(AIL!$AK49="AI",IF(Sheet1!$E49&lt;AIL!$AJ49-150,150,"wait"),0))</f>
        <v>AT</v>
      </c>
      <c r="FO48" s="10" t="str">
        <f>IF(AND(FO47&gt;0,FO47&lt;&gt;"wait"),"AT",IF(AIL!$AK49="AI",IF(Sheet1!$E49&lt;AIL!$AJ49-200,200,"wait"),0))</f>
        <v>AT</v>
      </c>
      <c r="FP48" s="10" t="str">
        <f>IF(AND(FP47&gt;0,FP47&lt;&gt;"wait"),"AT",IF(AIL!$AK49="AI",IF(Sheet1!$D49&gt;AIL!$AJ49+50,50,"wait"),0))</f>
        <v>AT</v>
      </c>
      <c r="FQ48" s="10" t="str">
        <f>IF(AND(FQ47&gt;0,FQ47&lt;&gt;"wait"),"AT",IF(AIL!$AK49="AI",IF(Sheet1!$D49&gt;AIL!$AJ49+100,100,"wait"),0))</f>
        <v>wait</v>
      </c>
      <c r="FR48" s="10" t="str">
        <f>IF(AND(FR47&gt;0,FR47&lt;&gt;"wait"),"AT",IF(AIL!$AK49="AI",IF(Sheet1!$D49&gt;AIL!$AJ49+150,150,"wait"),0))</f>
        <v>wait</v>
      </c>
      <c r="FS48" s="10" t="str">
        <f>IF(AND(FS47&gt;0,FS47&lt;&gt;"wait"),"AT",IF(AIL!$AK49="AI",IF(Sheet1!$D49&gt;AIL!$AJ49+200,200,"wait"),0))</f>
        <v>wait</v>
      </c>
      <c r="FT48" s="10">
        <f t="shared" si="49"/>
        <v>-50</v>
      </c>
      <c r="FV48" s="10" t="str">
        <f>IF(AND(FV47&gt;0,FV47&lt;&gt;"wait"),"AT",IF(AIL!$AM49="AI",IF(Sheet1!$E49&lt;AIL!$AL49-50,50,"wait"),0))</f>
        <v>AT</v>
      </c>
      <c r="FW48" s="10" t="str">
        <f>IF(AND(FW47&gt;0,FW47&lt;&gt;"wait"),"AT",IF(AIL!$AM49="AI",IF(Sheet1!$E49&lt;AIL!$AL49-100,100,"wait"),0))</f>
        <v>AT</v>
      </c>
      <c r="FX48" s="10" t="str">
        <f>IF(AND(FX47&gt;0,FX47&lt;&gt;"wait"),"AT",IF(AIL!$AM49="AI",IF(Sheet1!$E49&lt;AIL!$AL49-150,150,"wait"),0))</f>
        <v>AT</v>
      </c>
      <c r="FY48" s="10" t="str">
        <f>IF(AND(FY47&gt;0,FY47&lt;&gt;"wait"),"AT",IF(AIL!$AM49="AI",IF(Sheet1!$E49&lt;AIL!$AL49-200,200,"wait"),0))</f>
        <v>AT</v>
      </c>
      <c r="FZ48" s="10" t="str">
        <f>IF(AND(FZ47&gt;0,FZ47&lt;&gt;"wait"),"AT",IF(AIL!$AM49="AI",IF(Sheet1!$D49&gt;AIL!$AL49+50,50,"wait"),0))</f>
        <v>AT</v>
      </c>
      <c r="GA48" s="10" t="str">
        <f>IF(AND(GA47&gt;0,GA47&lt;&gt;"wait"),"AT",IF(AIL!$AM49="AI",IF(Sheet1!$D49&gt;AIL!$AL49+100,100,"wait"),0))</f>
        <v>wait</v>
      </c>
      <c r="GB48" s="10" t="str">
        <f>IF(AND(GB47&gt;0,GB47&lt;&gt;"wait"),"AT",IF(AIL!$AM49="AI",IF(Sheet1!$D49&gt;AIL!$AL49+150,150,"wait"),0))</f>
        <v>wait</v>
      </c>
      <c r="GC48" s="10" t="str">
        <f>IF(AND(GC47&gt;0,GC47&lt;&gt;"wait"),"AT",IF(AIL!$AM49="AI",IF(Sheet1!$D49&gt;AIL!$AL49+200,200,"wait"),0))</f>
        <v>wait</v>
      </c>
      <c r="GD48" s="10">
        <f t="shared" si="50"/>
        <v>-50</v>
      </c>
      <c r="GF48" s="10" t="str">
        <f>IF(AND(GF47&gt;0,GF47&lt;&gt;"wait"),"AT",IF(AIL!$AO49="AI",IF(Sheet1!$E49&lt;AIL!$AN49-50,50,"wait"),0))</f>
        <v>AT</v>
      </c>
      <c r="GG48" s="10" t="str">
        <f>IF(AND(GG47&gt;0,GG47&lt;&gt;"wait"),"AT",IF(AIL!$AO49="AI",IF(Sheet1!$E49&lt;AIL!$AN49-100,100,"wait"),0))</f>
        <v>AT</v>
      </c>
      <c r="GH48" s="10" t="str">
        <f>IF(AND(GH47&gt;0,GH47&lt;&gt;"wait"),"AT",IF(AIL!$AO49="AI",IF(Sheet1!$E49&lt;AIL!$AN49-150,150,"wait"),0))</f>
        <v>AT</v>
      </c>
      <c r="GI48" s="10" t="str">
        <f>IF(AND(GI47&gt;0,GI47&lt;&gt;"wait"),"AT",IF(AIL!$AO49="AI",IF(Sheet1!$E49&lt;AIL!$AN49-200,200,"wait"),0))</f>
        <v>AT</v>
      </c>
      <c r="GJ48" s="10" t="str">
        <f>IF(AND(GJ47&gt;0,GJ47&lt;&gt;"wait"),"AT",IF(AIL!$AO49="AI",IF(Sheet1!$D49&gt;AIL!$AN49+50,50,"wait"),0))</f>
        <v>AT</v>
      </c>
      <c r="GK48" s="10" t="str">
        <f>IF(AND(GK47&gt;0,GK47&lt;&gt;"wait"),"AT",IF(AIL!$AO49="AI",IF(Sheet1!$D49&gt;AIL!$AN49+100,100,"wait"),0))</f>
        <v>wait</v>
      </c>
      <c r="GL48" s="10" t="str">
        <f>IF(AND(GL47&gt;0,GL47&lt;&gt;"wait"),"AT",IF(AIL!$AO49="AI",IF(Sheet1!$D49&gt;AIL!$AN49+150,150,"wait"),0))</f>
        <v>wait</v>
      </c>
      <c r="GM48" s="10" t="str">
        <f>IF(AND(GM47&gt;0,GM47&lt;&gt;"wait"),"AT",IF(AIL!$AO49="AI",IF(Sheet1!$D49&gt;AIL!$AN49+200,200,"wait"),0))</f>
        <v>wait</v>
      </c>
      <c r="GN48" s="10">
        <f t="shared" si="51"/>
        <v>-50</v>
      </c>
      <c r="GP48" s="10" t="str">
        <f>IF(AND(GP47&gt;0,GP47&lt;&gt;"wait"),"AT",IF(AIL!$AQ49="AI",IF(Sheet1!$E49&lt;AIL!$AP49-50,50,"wait"),0))</f>
        <v>AT</v>
      </c>
      <c r="GQ48" s="10" t="str">
        <f>IF(AND(GQ47&gt;0,GQ47&lt;&gt;"wait"),"AT",IF(AIL!$AQ49="AI",IF(Sheet1!$E49&lt;AIL!$AP49-100,100,"wait"),0))</f>
        <v>AT</v>
      </c>
      <c r="GR48" s="10" t="str">
        <f>IF(AND(GR47&gt;0,GR47&lt;&gt;"wait"),"AT",IF(AIL!$AQ49="AI",IF(Sheet1!$E49&lt;AIL!$AP49-150,150,"wait"),0))</f>
        <v>AT</v>
      </c>
      <c r="GS48" s="10" t="str">
        <f>IF(AND(GS47&gt;0,GS47&lt;&gt;"wait"),"AT",IF(AIL!$AQ49="AI",IF(Sheet1!$E49&lt;AIL!$AP49-200,200,"wait"),0))</f>
        <v>AT</v>
      </c>
      <c r="GT48" s="10" t="str">
        <f>IF(AND(GT47&gt;0,GT47&lt;&gt;"wait"),"AT",IF(AIL!$AQ49="AI",IF(Sheet1!$D49&gt;AIL!$AP49+50,50,"wait"),0))</f>
        <v>AT</v>
      </c>
      <c r="GU48" s="10" t="str">
        <f>IF(AND(GU47&gt;0,GU47&lt;&gt;"wait"),"AT",IF(AIL!$AQ49="AI",IF(Sheet1!$D49&gt;AIL!$AP49+100,100,"wait"),0))</f>
        <v>wait</v>
      </c>
      <c r="GV48" s="10" t="str">
        <f>IF(AND(GV47&gt;0,GV47&lt;&gt;"wait"),"AT",IF(AIL!$AQ49="AI",IF(Sheet1!$D49&gt;AIL!$AP49+150,150,"wait"),0))</f>
        <v>wait</v>
      </c>
      <c r="GW48" s="10" t="str">
        <f>IF(AND(GW47&gt;0,GW47&lt;&gt;"wait"),"AT",IF(AIL!$AQ49="AI",IF(Sheet1!$D49&gt;AIL!$AP49+200,200,"wait"),0))</f>
        <v>wait</v>
      </c>
      <c r="GX48" s="10">
        <f t="shared" si="52"/>
        <v>-50</v>
      </c>
      <c r="GZ48" s="10" t="str">
        <f>IF(AND(GZ47&gt;0,GZ47&lt;&gt;"wait"),"AT",IF(AIL!$AS49="AI",IF(Sheet1!$E49&lt;AIL!$AR49-50,50,"wait"),0))</f>
        <v>AT</v>
      </c>
      <c r="HA48" s="10" t="str">
        <f>IF(AND(HA47&gt;0,HA47&lt;&gt;"wait"),"AT",IF(AIL!$AS49="AI",IF(Sheet1!$E49&lt;AIL!$AR49-100,100,"wait"),0))</f>
        <v>AT</v>
      </c>
      <c r="HB48" s="10" t="str">
        <f>IF(AND(HB47&gt;0,HB47&lt;&gt;"wait"),"AT",IF(AIL!$AS49="AI",IF(Sheet1!$E49&lt;AIL!$AR49-150,150,"wait"),0))</f>
        <v>AT</v>
      </c>
      <c r="HC48" s="10" t="str">
        <f>IF(AND(HC47&gt;0,HC47&lt;&gt;"wait"),"AT",IF(AIL!$AS49="AI",IF(Sheet1!$E49&lt;AIL!$AR49-200,200,"wait"),0))</f>
        <v>AT</v>
      </c>
      <c r="HD48" s="10" t="str">
        <f>IF(AND(HD47&gt;0,HD47&lt;&gt;"wait"),"AT",IF(AIL!$AS49="AI",IF(Sheet1!$D49&gt;AIL!$AR49+50,50,"wait"),0))</f>
        <v>AT</v>
      </c>
      <c r="HE48" s="10" t="str">
        <f>IF(AND(HE47&gt;0,HE47&lt;&gt;"wait"),"AT",IF(AIL!$AS49="AI",IF(Sheet1!$D49&gt;AIL!$AR49+100,100,"wait"),0))</f>
        <v>wait</v>
      </c>
      <c r="HF48" s="10" t="str">
        <f>IF(AND(HF47&gt;0,HF47&lt;&gt;"wait"),"AT",IF(AIL!$AS49="AI",IF(Sheet1!$D49&gt;AIL!$AR49+150,150,"wait"),0))</f>
        <v>wait</v>
      </c>
      <c r="HG48" s="10" t="str">
        <f>IF(AND(HG47&gt;0,HG47&lt;&gt;"wait"),"AT",IF(AIL!$AS49="AI",IF(Sheet1!$D49&gt;AIL!$AR49+200,200,"wait"),0))</f>
        <v>wait</v>
      </c>
      <c r="HH48" s="10">
        <f t="shared" si="53"/>
        <v>-50</v>
      </c>
      <c r="HJ48" s="10" t="str">
        <f>IF(AND(HJ47&gt;0,HJ47&lt;&gt;"wait"),"AT",IF(AIL!$AU49="AI",IF(Sheet1!$E49&lt;AIL!$AT49-50,50,"wait"),0))</f>
        <v>AT</v>
      </c>
      <c r="HK48" s="10" t="str">
        <f>IF(AND(HK47&gt;0,HK47&lt;&gt;"wait"),"AT",IF(AIL!$AU49="AI",IF(Sheet1!$E49&lt;AIL!$AT49-100,100,"wait"),0))</f>
        <v>AT</v>
      </c>
      <c r="HL48" s="10" t="str">
        <f>IF(AND(HL47&gt;0,HL47&lt;&gt;"wait"),"AT",IF(AIL!$AU49="AI",IF(Sheet1!$E49&lt;AIL!$AT49-150,150,"wait"),0))</f>
        <v>AT</v>
      </c>
      <c r="HM48" s="10" t="str">
        <f>IF(AND(HM47&gt;0,HM47&lt;&gt;"wait"),"AT",IF(AIL!$AU49="AI",IF(Sheet1!$E49&lt;AIL!$AT49-200,200,"wait"),0))</f>
        <v>AT</v>
      </c>
      <c r="HN48" s="10" t="str">
        <f>IF(AND(HN47&gt;0,HN47&lt;&gt;"wait"),"AT",IF(AIL!$AU49="AI",IF(Sheet1!$D49&gt;AIL!$AT49+50,50,"wait"),0))</f>
        <v>AT</v>
      </c>
      <c r="HO48" s="10" t="str">
        <f>IF(AND(HO47&gt;0,HO47&lt;&gt;"wait"),"AT",IF(AIL!$AU49="AI",IF(Sheet1!$D49&gt;AIL!$AT49+100,100,"wait"),0))</f>
        <v>wait</v>
      </c>
      <c r="HP48" s="10" t="str">
        <f>IF(AND(HP47&gt;0,HP47&lt;&gt;"wait"),"AT",IF(AIL!$AU49="AI",IF(Sheet1!$D49&gt;AIL!$AT49+150,150,"wait"),0))</f>
        <v>wait</v>
      </c>
      <c r="HQ48" s="10" t="str">
        <f>IF(AND(HQ47&gt;0,HQ47&lt;&gt;"wait"),"AT",IF(AIL!$AU49="AI",IF(Sheet1!$D49&gt;AIL!$AT49+200,200,"wait"),0))</f>
        <v>wait</v>
      </c>
      <c r="HR48" s="10">
        <f t="shared" si="54"/>
        <v>-50</v>
      </c>
      <c r="HT48" s="10" t="str">
        <f>IF(AND(HT47&gt;0,HT47&lt;&gt;"wait"),"AT",IF(AIL!$AX49="AI",IF(Sheet1!$E49&lt;AIL!$AW49-50,50,"wait"),0))</f>
        <v>AT</v>
      </c>
      <c r="HU48" s="10" t="str">
        <f>IF(AND(HU47&gt;0,HU47&lt;&gt;"wait"),"AT",IF(AIL!$AX49="AI",IF(Sheet1!$E49&lt;AIL!$AW49-100,100,"wait"),0))</f>
        <v>wait</v>
      </c>
      <c r="HV48" s="10" t="str">
        <f>IF(AND(HV47&gt;0,HV47&lt;&gt;"wait"),"AT",IF(AIL!$AX49="AI",IF(Sheet1!$E49&lt;AIL!$AW49-150,150,"wait"),0))</f>
        <v>wait</v>
      </c>
      <c r="HW48" s="10" t="str">
        <f>IF(AND(HW47&gt;0,HW47&lt;&gt;"wait"),"AT",IF(AIL!$AX49="AI",IF(Sheet1!$E49&lt;AIL!$AW49-200,200,"wait"),0))</f>
        <v>wait</v>
      </c>
      <c r="HX48" s="10" t="str">
        <f>IF(AND(HX47&gt;0,HX47&lt;&gt;"wait"),"AT",IF(AIL!$AX49="AI",IF(Sheet1!$D49&gt;AIL!$AW49+50,50,"wait"),0))</f>
        <v>AT</v>
      </c>
      <c r="HY48" s="10">
        <f>IF(AND(HY47&gt;0,HY47&lt;&gt;"wait"),"AT",IF(AIL!$AX49="AI",IF(Sheet1!$D49&gt;AIL!$AW49+100,100,"wait"),0))</f>
        <v>100</v>
      </c>
      <c r="HZ48" s="10" t="str">
        <f>IF(AND(HZ47&gt;0,HZ47&lt;&gt;"wait"),"AT",IF(AIL!$AX49="AI",IF(Sheet1!$D49&gt;AIL!$AW49+150,150,"wait"),0))</f>
        <v>wait</v>
      </c>
      <c r="IA48" s="10" t="str">
        <f>IF(AND(IA47&gt;0,IA47&lt;&gt;"wait"),"AT",IF(AIL!$AX49="AI",IF(Sheet1!$D49&gt;AIL!$AW49+200,200,"wait"),0))</f>
        <v>wait</v>
      </c>
      <c r="IB48" s="10">
        <f t="shared" si="55"/>
        <v>-100</v>
      </c>
      <c r="ID48" s="10" t="str">
        <f>IF(AND(ID47&gt;0,ID47&lt;&gt;"wait"),"AT",IF(AIL!$AZ49="AI",IF(Sheet1!$E49&lt;AIL!$AY49-50,50,"wait"),0))</f>
        <v>AT</v>
      </c>
      <c r="IE48" s="10" t="str">
        <f>IF(AND(IE47&gt;0,IE47&lt;&gt;"wait"),"AT",IF(AIL!$AZ49="AI",IF(Sheet1!$E49&lt;AIL!$AY49-100,100,"wait"),0))</f>
        <v>wait</v>
      </c>
      <c r="IF48" s="10" t="str">
        <f>IF(AND(IF47&gt;0,IF47&lt;&gt;"wait"),"AT",IF(AIL!$AZ49="AI",IF(Sheet1!$E49&lt;AIL!$AY49-150,150,"wait"),0))</f>
        <v>wait</v>
      </c>
      <c r="IG48" s="10" t="str">
        <f>IF(AND(IG47&gt;0,IG47&lt;&gt;"wait"),"AT",IF(AIL!$AZ49="AI",IF(Sheet1!$E49&lt;AIL!$AY49-200,200,"wait"),0))</f>
        <v>wait</v>
      </c>
      <c r="IH48" s="10" t="str">
        <f>IF(AND(IH47&gt;0,IH47&lt;&gt;"wait"),"AT",IF(AIL!$AZ49="AI",IF(Sheet1!$D49&gt;AIL!$AY49+50,50,"wait"),0))</f>
        <v>AT</v>
      </c>
      <c r="II48" s="10" t="str">
        <f>IF(AND(II47&gt;0,II47&lt;&gt;"wait"),"AT",IF(AIL!$AZ49="AI",IF(Sheet1!$D49&gt;AIL!$AY49+100,100,"wait"),0))</f>
        <v>wait</v>
      </c>
      <c r="IJ48" s="10" t="str">
        <f>IF(AND(IJ47&gt;0,IJ47&lt;&gt;"wait"),"AT",IF(AIL!$AZ49="AI",IF(Sheet1!$D49&gt;AIL!$AY49+150,150,"wait"),0))</f>
        <v>wait</v>
      </c>
      <c r="IK48" s="10" t="str">
        <f>IF(AND(IK47&gt;0,IK47&lt;&gt;"wait"),"AT",IF(AIL!$AZ49="AI",IF(Sheet1!$D49&gt;AIL!$AY49+200,200,"wait"),0))</f>
        <v>wait</v>
      </c>
      <c r="IL48" s="10">
        <f t="shared" si="56"/>
        <v>-50</v>
      </c>
      <c r="IN48" s="10" t="str">
        <f>IF(AND(IN47&gt;0,IN47&lt;&gt;"wait"),"AT",IF(AIL!$BB49="AI",IF(Sheet1!$E49&lt;AIL!$BA49-50,50,"wait"),0))</f>
        <v>AT</v>
      </c>
      <c r="IO48" s="10" t="str">
        <f>IF(AND(IO47&gt;0,IO47&lt;&gt;"wait"),"AT",IF(AIL!$BB49="AI",IF(Sheet1!$E49&lt;AIL!$BA49-100,100,"wait"),0))</f>
        <v>wait</v>
      </c>
      <c r="IP48" s="10" t="str">
        <f>IF(AND(IP47&gt;0,IP47&lt;&gt;"wait"),"AT",IF(AIL!$BB49="AI",IF(Sheet1!$E49&lt;AIL!$BA49-150,150,"wait"),0))</f>
        <v>wait</v>
      </c>
      <c r="IQ48" s="10" t="str">
        <f>IF(AND(IQ47&gt;0,IQ47&lt;&gt;"wait"),"AT",IF(AIL!$BB49="AI",IF(Sheet1!$E49&lt;AIL!$BA49-200,200,"wait"),0))</f>
        <v>wait</v>
      </c>
      <c r="IR48" s="10" t="str">
        <f>IF(AND(IR47&gt;0,IR47&lt;&gt;"wait"),"AT",IF(AIL!$BB49="AI",IF(Sheet1!$D49&gt;AIL!$BA49+50,50,"wait"),0))</f>
        <v>AT</v>
      </c>
      <c r="IS48" s="10" t="str">
        <f>IF(AND(IS47&gt;0,IS47&lt;&gt;"wait"),"AT",IF(AIL!$BB49="AI",IF(Sheet1!$D49&gt;AIL!$BA49+100,100,"wait"),0))</f>
        <v>wait</v>
      </c>
      <c r="IT48" s="10" t="str">
        <f>IF(AND(IT47&gt;0,IT47&lt;&gt;"wait"),"AT",IF(AIL!$BB49="AI",IF(Sheet1!$D49&gt;AIL!$BA49+150,150,"wait"),0))</f>
        <v>wait</v>
      </c>
      <c r="IU48" s="10" t="str">
        <f>IF(AND(IU47&gt;0,IU47&lt;&gt;"wait"),"AT",IF(AIL!$BB49="AI",IF(Sheet1!$D49&gt;AIL!$BA49+200,200,"wait"),0))</f>
        <v>wait</v>
      </c>
      <c r="IV48" s="10">
        <f t="shared" si="57"/>
        <v>-50</v>
      </c>
      <c r="IX48" s="10" t="str">
        <f>IF(AND(IX47&gt;0,IX47&lt;&gt;"wait"),"AT",IF(AIL!$BD49="AI",IF(Sheet1!$E49&lt;AIL!$BC49-50,50,"wait"),0))</f>
        <v>AT</v>
      </c>
      <c r="IY48" s="10" t="str">
        <f>IF(AND(IY47&gt;0,IY47&lt;&gt;"wait"),"AT",IF(AIL!$BD49="AI",IF(Sheet1!$E49&lt;AIL!$BC49-100,100,"wait"),0))</f>
        <v>wait</v>
      </c>
      <c r="IZ48" s="10" t="str">
        <f>IF(AND(IZ47&gt;0,IZ47&lt;&gt;"wait"),"AT",IF(AIL!$BD49="AI",IF(Sheet1!$E49&lt;AIL!$BC49-150,150,"wait"),0))</f>
        <v>wait</v>
      </c>
      <c r="JA48" s="10" t="str">
        <f>IF(AND(JA47&gt;0,JA47&lt;&gt;"wait"),"AT",IF(AIL!$BD49="AI",IF(Sheet1!$E49&lt;AIL!$BC49-200,200,"wait"),0))</f>
        <v>wait</v>
      </c>
      <c r="JB48" s="10" t="str">
        <f>IF(AND(JB47&gt;0,JB47&lt;&gt;"wait"),"AT",IF(AIL!$BD49="AI",IF(Sheet1!$D49&gt;AIL!$BC49+50,50,"wait"),0))</f>
        <v>AT</v>
      </c>
      <c r="JC48" s="10" t="str">
        <f>IF(AND(JC47&gt;0,JC47&lt;&gt;"wait"),"AT",IF(AIL!$BD49="AI",IF(Sheet1!$D49&gt;AIL!$BC49+100,100,"wait"),0))</f>
        <v>wait</v>
      </c>
      <c r="JD48" s="10" t="str">
        <f>IF(AND(JD47&gt;0,JD47&lt;&gt;"wait"),"AT",IF(AIL!$BD49="AI",IF(Sheet1!$D49&gt;AIL!$BC49+150,150,"wait"),0))</f>
        <v>wait</v>
      </c>
      <c r="JE48" s="10" t="str">
        <f>IF(AND(JE47&gt;0,JE47&lt;&gt;"wait"),"AT",IF(AIL!$BD49="AI",IF(Sheet1!$D49&gt;AIL!$BC49+200,200,"wait"),0))</f>
        <v>wait</v>
      </c>
      <c r="JF48" s="10">
        <f t="shared" si="58"/>
        <v>-50</v>
      </c>
      <c r="JH48" s="10" t="str">
        <f>IF(AND(JH47&gt;0,JH47&lt;&gt;"wait"),"AT",IF(AIL!$BF49="AI",IF(Sheet1!$E49&lt;AIL!$BE49-50,50,"wait"),0))</f>
        <v>AT</v>
      </c>
      <c r="JI48" s="10" t="str">
        <f>IF(AND(JI47&gt;0,JI47&lt;&gt;"wait"),"AT",IF(AIL!$BF49="AI",IF(Sheet1!$E49&lt;AIL!$BE49-100,100,"wait"),0))</f>
        <v>wait</v>
      </c>
      <c r="JJ48" s="10" t="str">
        <f>IF(AND(JJ47&gt;0,JJ47&lt;&gt;"wait"),"AT",IF(AIL!$BF49="AI",IF(Sheet1!$E49&lt;AIL!$BE49-150,150,"wait"),0))</f>
        <v>wait</v>
      </c>
      <c r="JK48" s="10" t="str">
        <f>IF(AND(JK47&gt;0,JK47&lt;&gt;"wait"),"AT",IF(AIL!$BF49="AI",IF(Sheet1!$E49&lt;AIL!$BE49-200,200,"wait"),0))</f>
        <v>wait</v>
      </c>
      <c r="JL48" s="10" t="str">
        <f>IF(AND(JL47&gt;0,JL47&lt;&gt;"wait"),"AT",IF(AIL!$BF49="AI",IF(Sheet1!$D49&gt;AIL!$BE49+50,50,"wait"),0))</f>
        <v>AT</v>
      </c>
      <c r="JM48" s="10" t="str">
        <f>IF(AND(JM47&gt;0,JM47&lt;&gt;"wait"),"AT",IF(AIL!$BF49="AI",IF(Sheet1!$D49&gt;AIL!$BE49+100,100,"wait"),0))</f>
        <v>wait</v>
      </c>
      <c r="JN48" s="10" t="str">
        <f>IF(AND(JN47&gt;0,JN47&lt;&gt;"wait"),"AT",IF(AIL!$BF49="AI",IF(Sheet1!$D49&gt;AIL!$BE49+150,150,"wait"),0))</f>
        <v>wait</v>
      </c>
      <c r="JO48" s="10" t="str">
        <f>IF(AND(JO47&gt;0,JO47&lt;&gt;"wait"),"AT",IF(AIL!$BF49="AI",IF(Sheet1!$D49&gt;AIL!$BE49+200,200,"wait"),0))</f>
        <v>wait</v>
      </c>
      <c r="JP48" s="10">
        <f t="shared" si="59"/>
        <v>-50</v>
      </c>
      <c r="JR48" s="10" t="str">
        <f>IF(AND(JR47&gt;0,JR47&lt;&gt;"wait"),"AT",IF(AIL!$BH49="AI",IF(Sheet1!$E49&lt;AIL!$BG49-50,50,"wait"),0))</f>
        <v>AT</v>
      </c>
      <c r="JS48" s="10" t="str">
        <f>IF(AND(JS47&gt;0,JS47&lt;&gt;"wait"),"AT",IF(AIL!$BH49="AI",IF(Sheet1!$E49&lt;AIL!$BG49-100,100,"wait"),0))</f>
        <v>AT</v>
      </c>
      <c r="JT48" s="10" t="str">
        <f>IF(AND(JT47&gt;0,JT47&lt;&gt;"wait"),"AT",IF(AIL!$BH49="AI",IF(Sheet1!$E49&lt;AIL!$BG49-150,150,"wait"),0))</f>
        <v>wait</v>
      </c>
      <c r="JU48" s="10" t="str">
        <f>IF(AND(JU47&gt;0,JU47&lt;&gt;"wait"),"AT",IF(AIL!$BH49="AI",IF(Sheet1!$E49&lt;AIL!$BG49-200,200,"wait"),0))</f>
        <v>wait</v>
      </c>
      <c r="JV48" s="10" t="str">
        <f>IF(AND(JV47&gt;0,JV47&lt;&gt;"wait"),"AT",IF(AIL!$BH49="AI",IF(Sheet1!$D49&gt;AIL!$BG49+50,50,"wait"),0))</f>
        <v>AT</v>
      </c>
      <c r="JW48" s="10" t="str">
        <f>IF(AND(JW47&gt;0,JW47&lt;&gt;"wait"),"AT",IF(AIL!$BH49="AI",IF(Sheet1!$D49&gt;AIL!$BG49+100,100,"wait"),0))</f>
        <v>wait</v>
      </c>
      <c r="JX48" s="10" t="str">
        <f>IF(AND(JX47&gt;0,JX47&lt;&gt;"wait"),"AT",IF(AIL!$BH49="AI",IF(Sheet1!$D49&gt;AIL!$BG49+150,150,"wait"),0))</f>
        <v>wait</v>
      </c>
      <c r="JY48" s="10" t="str">
        <f>IF(AND(JY47&gt;0,JY47&lt;&gt;"wait"),"AT",IF(AIL!$BH49="AI",IF(Sheet1!$D49&gt;AIL!$BG49+200,200,"wait"),0))</f>
        <v>wait</v>
      </c>
      <c r="JZ48" s="10">
        <f t="shared" si="60"/>
        <v>-50</v>
      </c>
      <c r="KB48" s="10" t="str">
        <f>IF(AND(KB47&gt;0,KB47&lt;&gt;"wait"),"AT",IF(AIL!$BJ49="AI",IF(Sheet1!$E49&lt;AIL!$BI49-50,50,"wait"),0))</f>
        <v>AT</v>
      </c>
      <c r="KC48" s="10" t="str">
        <f>IF(AND(KC47&gt;0,KC47&lt;&gt;"wait"),"AT",IF(AIL!$BJ49="AI",IF(Sheet1!$E49&lt;AIL!$BI49-100,100,"wait"),0))</f>
        <v>wait</v>
      </c>
      <c r="KD48" s="10" t="str">
        <f>IF(AND(KD47&gt;0,KD47&lt;&gt;"wait"),"AT",IF(AIL!$BJ49="AI",IF(Sheet1!$E49&lt;AIL!$BI49-150,150,"wait"),0))</f>
        <v>wait</v>
      </c>
      <c r="KE48" s="10" t="str">
        <f>IF(AND(KE47&gt;0,KE47&lt;&gt;"wait"),"AT",IF(AIL!$BJ49="AI",IF(Sheet1!$E49&lt;AIL!$BI49-200,200,"wait"),0))</f>
        <v>wait</v>
      </c>
      <c r="KF48" s="10" t="str">
        <f>IF(AND(KF47&gt;0,KF47&lt;&gt;"wait"),"AT",IF(AIL!$BJ49="AI",IF(Sheet1!$D49&gt;AIL!$BI49+50,50,"wait"),0))</f>
        <v>AT</v>
      </c>
      <c r="KG48" s="10" t="str">
        <f>IF(AND(KG47&gt;0,KG47&lt;&gt;"wait"),"AT",IF(AIL!$BJ49="AI",IF(Sheet1!$D49&gt;AIL!$BI49+100,100,"wait"),0))</f>
        <v>wait</v>
      </c>
      <c r="KH48" s="10" t="str">
        <f>IF(AND(KH47&gt;0,KH47&lt;&gt;"wait"),"AT",IF(AIL!$BJ49="AI",IF(Sheet1!$D49&gt;AIL!$BI49+150,150,"wait"),0))</f>
        <v>wait</v>
      </c>
      <c r="KI48" s="10" t="str">
        <f>IF(AND(KI47&gt;0,KI47&lt;&gt;"wait"),"AT",IF(AIL!$BJ49="AI",IF(Sheet1!$D49&gt;AIL!$BI49+200,200,"wait"),0))</f>
        <v>wait</v>
      </c>
      <c r="KJ48" s="10">
        <f t="shared" si="61"/>
        <v>-50</v>
      </c>
      <c r="KL48" s="10" t="str">
        <f>IF(AND(KL47&gt;0,KL47&lt;&gt;"wait"),"AT",IF(AIL!$BL49="AI",IF(Sheet1!$E49&lt;AIL!$BK49-50,50,"wait"),0))</f>
        <v>wait</v>
      </c>
      <c r="KM48" s="10" t="str">
        <f>IF(AND(KM47&gt;0,KM47&lt;&gt;"wait"),"AT",IF(AIL!$BL49="AI",IF(Sheet1!$E49&lt;AIL!$BK49-100,100,"wait"),0))</f>
        <v>wait</v>
      </c>
      <c r="KN48" s="10" t="str">
        <f>IF(AND(KN47&gt;0,KN47&lt;&gt;"wait"),"AT",IF(AIL!$BL49="AI",IF(Sheet1!$E49&lt;AIL!$BK49-150,150,"wait"),0))</f>
        <v>wait</v>
      </c>
      <c r="KO48" s="10" t="str">
        <f>IF(AND(KO47&gt;0,KO47&lt;&gt;"wait"),"AT",IF(AIL!$BL49="AI",IF(Sheet1!$E49&lt;AIL!$BK49-200,200,"wait"),0))</f>
        <v>wait</v>
      </c>
      <c r="KP48" s="10" t="str">
        <f>IF(AND(KP47&gt;0,KP47&lt;&gt;"wait"),"AT",IF(AIL!$BL49="AI",IF(Sheet1!$D49&gt;AIL!$BK49+50,50,"wait"),0))</f>
        <v>AT</v>
      </c>
      <c r="KQ48" s="10" t="str">
        <f>IF(AND(KQ47&gt;0,KQ47&lt;&gt;"wait"),"AT",IF(AIL!$BL49="AI",IF(Sheet1!$D49&gt;AIL!$BK49+100,100,"wait"),0))</f>
        <v>AT</v>
      </c>
      <c r="KR48" s="10" t="str">
        <f>IF(AND(KR47&gt;0,KR47&lt;&gt;"wait"),"AT",IF(AIL!$BL49="AI",IF(Sheet1!$D49&gt;AIL!$BK49+150,150,"wait"),0))</f>
        <v>wait</v>
      </c>
      <c r="KS48" s="10" t="str">
        <f>IF(AND(KS47&gt;0,KS47&lt;&gt;"wait"),"AT",IF(AIL!$BL49="AI",IF(Sheet1!$D49&gt;AIL!$BK49+200,200,"wait"),0))</f>
        <v>wait</v>
      </c>
      <c r="KT48" s="10">
        <f t="shared" si="62"/>
        <v>-100</v>
      </c>
      <c r="KV48" s="10" t="str">
        <f>IF(AND(KV47&gt;0,KV47&lt;&gt;"wait"),"AT",IF(AIL!$BN49="AI",IF(Sheet1!$E49&lt;AIL!$BM49-50,50,"wait"),0))</f>
        <v>wait</v>
      </c>
      <c r="KW48" s="10" t="str">
        <f>IF(AND(KW47&gt;0,KW47&lt;&gt;"wait"),"AT",IF(AIL!$BN49="AI",IF(Sheet1!$E49&lt;AIL!$BM49-100,100,"wait"),0))</f>
        <v>wait</v>
      </c>
      <c r="KX48" s="10" t="str">
        <f>IF(AND(KX47&gt;0,KX47&lt;&gt;"wait"),"AT",IF(AIL!$BN49="AI",IF(Sheet1!$E49&lt;AIL!$BM49-150,150,"wait"),0))</f>
        <v>wait</v>
      </c>
      <c r="KY48" s="10" t="str">
        <f>IF(AND(KY47&gt;0,KY47&lt;&gt;"wait"),"AT",IF(AIL!$BN49="AI",IF(Sheet1!$E49&lt;AIL!$BM49-200,200,"wait"),0))</f>
        <v>wait</v>
      </c>
      <c r="KZ48" s="10" t="str">
        <f>IF(AND(KZ47&gt;0,KZ47&lt;&gt;"wait"),"AT",IF(AIL!$BN49="AI",IF(Sheet1!$D49&gt;AIL!$BM49+50,50,"wait"),0))</f>
        <v>AT</v>
      </c>
      <c r="LA48" s="10" t="str">
        <f>IF(AND(LA47&gt;0,LA47&lt;&gt;"wait"),"AT",IF(AIL!$BN49="AI",IF(Sheet1!$D49&gt;AIL!$BM49+100,100,"wait"),0))</f>
        <v>AT</v>
      </c>
      <c r="LB48" s="10" t="str">
        <f>IF(AND(LB47&gt;0,LB47&lt;&gt;"wait"),"AT",IF(AIL!$BN49="AI",IF(Sheet1!$D49&gt;AIL!$BM49+150,150,"wait"),0))</f>
        <v>wait</v>
      </c>
      <c r="LC48" s="10" t="str">
        <f>IF(AND(LC47&gt;0,LC47&lt;&gt;"wait"),"AT",IF(AIL!$BN49="AI",IF(Sheet1!$D49&gt;AIL!$BM49+200,200,"wait"),0))</f>
        <v>wait</v>
      </c>
      <c r="LD48" s="10">
        <f t="shared" si="63"/>
        <v>-100</v>
      </c>
      <c r="LF48" s="10" t="str">
        <f>IF(AND(LF47&gt;0,LF47&lt;&gt;"wait"),"AT",IF(AIL!$BP49="AI",IF(Sheet1!$E49&lt;AIL!$BO49-50,50,"wait"),0))</f>
        <v>wait</v>
      </c>
      <c r="LG48" s="10" t="str">
        <f>IF(AND(LG47&gt;0,LG47&lt;&gt;"wait"),"AT",IF(AIL!$BP49="AI",IF(Sheet1!$E49&lt;AIL!$BO49-100,100,"wait"),0))</f>
        <v>wait</v>
      </c>
      <c r="LH48" s="10" t="str">
        <f>IF(AND(LH47&gt;0,LH47&lt;&gt;"wait"),"AT",IF(AIL!$BP49="AI",IF(Sheet1!$E49&lt;AIL!$BO49-150,150,"wait"),0))</f>
        <v>wait</v>
      </c>
      <c r="LI48" s="10" t="str">
        <f>IF(AND(LI47&gt;0,LI47&lt;&gt;"wait"),"AT",IF(AIL!$BP49="AI",IF(Sheet1!$E49&lt;AIL!$BO49-200,200,"wait"),0))</f>
        <v>wait</v>
      </c>
      <c r="LJ48" s="10" t="str">
        <f>IF(AND(LJ47&gt;0,LJ47&lt;&gt;"wait"),"AT",IF(AIL!$BP49="AI",IF(Sheet1!$D49&gt;AIL!$BO49+50,50,"wait"),0))</f>
        <v>AT</v>
      </c>
      <c r="LK48" s="10" t="str">
        <f>IF(AND(LK47&gt;0,LK47&lt;&gt;"wait"),"AT",IF(AIL!$BP49="AI",IF(Sheet1!$D49&gt;AIL!$BO49+100,100,"wait"),0))</f>
        <v>AT</v>
      </c>
      <c r="LL48" s="10" t="str">
        <f>IF(AND(LL47&gt;0,LL47&lt;&gt;"wait"),"AT",IF(AIL!$BP49="AI",IF(Sheet1!$D49&gt;AIL!$BO49+150,150,"wait"),0))</f>
        <v>wait</v>
      </c>
      <c r="LM48" s="10" t="str">
        <f>IF(AND(LM47&gt;0,LM47&lt;&gt;"wait"),"AT",IF(AIL!$BP49="AI",IF(Sheet1!$D49&gt;AIL!$BO49+200,200,"wait"),0))</f>
        <v>wait</v>
      </c>
      <c r="LN48" s="10">
        <f t="shared" si="64"/>
        <v>-100</v>
      </c>
      <c r="LP48" s="10" t="str">
        <f>IF(AND(LP47&gt;0,LP47&lt;&gt;"wait"),"AT",IF(AIL!$BR49="AI",IF(Sheet1!$E49&lt;AIL!$BQ49-50,50,"wait"),0))</f>
        <v>wait</v>
      </c>
      <c r="LQ48" s="10" t="str">
        <f>IF(AND(LQ47&gt;0,LQ47&lt;&gt;"wait"),"AT",IF(AIL!$BR49="AI",IF(Sheet1!$E49&lt;AIL!$BQ49-100,100,"wait"),0))</f>
        <v>wait</v>
      </c>
      <c r="LR48" s="10" t="str">
        <f>IF(AND(LR47&gt;0,LR47&lt;&gt;"wait"),"AT",IF(AIL!$BR49="AI",IF(Sheet1!$E49&lt;AIL!$BQ49-150,150,"wait"),0))</f>
        <v>wait</v>
      </c>
      <c r="LS48" s="10" t="str">
        <f>IF(AND(LS47&gt;0,LS47&lt;&gt;"wait"),"AT",IF(AIL!$BR49="AI",IF(Sheet1!$E49&lt;AIL!$BQ49-200,200,"wait"),0))</f>
        <v>wait</v>
      </c>
      <c r="LT48" s="10" t="str">
        <f>IF(AND(LT47&gt;0,LT47&lt;&gt;"wait"),"AT",IF(AIL!$BR49="AI",IF(Sheet1!$D49&gt;AIL!$BQ49+50,50,"wait"),0))</f>
        <v>AT</v>
      </c>
      <c r="LU48" s="10" t="str">
        <f>IF(AND(LU47&gt;0,LU47&lt;&gt;"wait"),"AT",IF(AIL!$BR49="AI",IF(Sheet1!$D49&gt;AIL!$BQ49+100,100,"wait"),0))</f>
        <v>AT</v>
      </c>
      <c r="LV48" s="10" t="str">
        <f>IF(AND(LV47&gt;0,LV47&lt;&gt;"wait"),"AT",IF(AIL!$BR49="AI",IF(Sheet1!$D49&gt;AIL!$BQ49+150,150,"wait"),0))</f>
        <v>wait</v>
      </c>
      <c r="LW48" s="10" t="str">
        <f>IF(AND(LW47&gt;0,LW47&lt;&gt;"wait"),"AT",IF(AIL!$BR49="AI",IF(Sheet1!$D49&gt;AIL!$BQ49+200,200,"wait"),0))</f>
        <v>wait</v>
      </c>
      <c r="LX48" s="10">
        <f t="shared" si="65"/>
        <v>-100</v>
      </c>
    </row>
    <row r="49" spans="1:336" x14ac:dyDescent="0.3">
      <c r="A49" t="str">
        <f>Sheet1!B49</f>
        <v>03/01 10:02</v>
      </c>
      <c r="B49">
        <f>Sheet1!D49</f>
        <v>29273</v>
      </c>
      <c r="C49">
        <f>Sheet1!E49</f>
        <v>29223</v>
      </c>
      <c r="E49">
        <f>MAX($B49:$B$162)</f>
        <v>29293</v>
      </c>
      <c r="F49">
        <f>MIN($C49:$C$162)</f>
        <v>29062</v>
      </c>
      <c r="H49" s="8" t="str">
        <f>IF(AND(H48&gt;0,H48&lt;&gt;"wait"),"AT",IF(AIL!$D50="AI",IF(Sheet1!$E50&lt;AIL!$C50-50,50,"wait"),0))</f>
        <v>AT</v>
      </c>
      <c r="I49" s="8" t="str">
        <f>IF(AND(I48&gt;0,I48&lt;&gt;"wait"),"AT",IF(AIL!$D50="AI",IF(Sheet1!$E50&lt;AIL!$C50-100,100,"wait"),0))</f>
        <v>AT</v>
      </c>
      <c r="J49" s="8" t="str">
        <f>IF(AND(J48&gt;0,J48&lt;&gt;"wait"),"AT",IF(AIL!$D50="AI",IF(Sheet1!$E50&lt;AIL!$C50-150,150,"wait"),0))</f>
        <v>AT</v>
      </c>
      <c r="K49" s="8" t="str">
        <f>IF(AND(K48&gt;0,K48&lt;&gt;"wait"),"AT",IF(AIL!$D50="AI",IF(Sheet1!$E50&lt;AIL!$C50-200,200,"wait"),0))</f>
        <v>AT</v>
      </c>
      <c r="L49" s="8" t="str">
        <f>IF(AND(L48&gt;0,L48&lt;&gt;"wait"),"AT",IF(AIL!$D50="AI",IF(Sheet1!$D50&gt;AIL!$C50+50,50,"wait"),0))</f>
        <v>AT</v>
      </c>
      <c r="M49" s="8" t="str">
        <f>IF(AND(M48&gt;0,M48&lt;&gt;"wait"),"AT",IF(AIL!$D50="AI",IF(Sheet1!$D50&gt;AIL!$C50+100,100,"wait"),0))</f>
        <v>wait</v>
      </c>
      <c r="N49" s="8" t="str">
        <f>IF(AND(N48&gt;0,N48&lt;&gt;"wait"),"AT",IF(AIL!$D50="AI",IF(Sheet1!$D50&gt;AIL!$C50+150,150,"wait"),0))</f>
        <v>wait</v>
      </c>
      <c r="O49" s="8" t="str">
        <f>IF(AND(O48&gt;0,O48&lt;&gt;"wait"),"AT",IF(AIL!$D50="AI",IF(Sheet1!$D50&gt;AIL!$C50+200,200,"wait"),0))</f>
        <v>wait</v>
      </c>
      <c r="P49" s="8">
        <f t="shared" si="66"/>
        <v>-50</v>
      </c>
      <c r="R49" s="8" t="str">
        <f>IF(AND(R48&gt;0,R48&lt;&gt;"wait"),"AT",IF(AIL!$F50="AI",IF(Sheet1!$E50&lt;AIL!$E50-50,50,"wait"),0))</f>
        <v>AT</v>
      </c>
      <c r="S49" s="8" t="str">
        <f>IF(AND(S48&gt;0,S48&lt;&gt;"wait"),"AT",IF(AIL!$F50="AI",IF(Sheet1!$E50&lt;AIL!$E50-100,100,"wait"),0))</f>
        <v>AT</v>
      </c>
      <c r="T49" s="8" t="str">
        <f>IF(AND(T48&gt;0,T48&lt;&gt;"wait"),"AT",IF(AIL!$F50="AI",IF(Sheet1!$E50&lt;AIL!$E50-150,150,"wait"),0))</f>
        <v>AT</v>
      </c>
      <c r="U49" s="8" t="str">
        <f>IF(AND(U48&gt;0,U48&lt;&gt;"wait"),"AT",IF(AIL!$F50="AI",IF(Sheet1!$E50&lt;AIL!$E50-200,200,"wait"),0))</f>
        <v>AT</v>
      </c>
      <c r="V49" s="8" t="str">
        <f>IF(AND(V48&gt;0,V48&lt;&gt;"wait"),"AT",IF(AIL!$F50="AI",IF(Sheet1!$D50&gt;AIL!$E50+50,50,"wait"),0))</f>
        <v>AT</v>
      </c>
      <c r="W49" s="8" t="str">
        <f>IF(AND(W48&gt;0,W48&lt;&gt;"wait"),"AT",IF(AIL!$F50="AI",IF(Sheet1!$D50&gt;AIL!$E50+100,100,"wait"),0))</f>
        <v>wait</v>
      </c>
      <c r="X49" s="8" t="str">
        <f>IF(AND(X48&gt;0,X48&lt;&gt;"wait"),"AT",IF(AIL!$F50="AI",IF(Sheet1!$D50&gt;AIL!$E50+150,150,"wait"),0))</f>
        <v>wait</v>
      </c>
      <c r="Y49" s="8" t="str">
        <f>IF(AND(Y48&gt;0,Y48&lt;&gt;"wait"),"AT",IF(AIL!$F50="AI",IF(Sheet1!$D50&gt;AIL!$E50+200,200,"wait"),0))</f>
        <v>wait</v>
      </c>
      <c r="Z49" s="8">
        <f t="shared" si="67"/>
        <v>-50</v>
      </c>
      <c r="AB49" s="8" t="str">
        <f>IF(AND(AB48&gt;0,AB48&lt;&gt;"wait"),"AT",IF(AIL!$H50="AI",IF(Sheet1!$E50&lt;AIL!$G50-50,50,"wait"),0))</f>
        <v>AT</v>
      </c>
      <c r="AC49" s="8" t="str">
        <f>IF(AND(AC48&gt;0,AC48&lt;&gt;"wait"),"AT",IF(AIL!$H50="AI",IF(Sheet1!$E50&lt;AIL!$G50-100,100,"wait"),0))</f>
        <v>AT</v>
      </c>
      <c r="AD49" s="8" t="str">
        <f>IF(AND(AD48&gt;0,AD48&lt;&gt;"wait"),"AT",IF(AIL!$H50="AI",IF(Sheet1!$E50&lt;AIL!$G50-150,150,"wait"),0))</f>
        <v>AT</v>
      </c>
      <c r="AE49" s="8" t="str">
        <f>IF(AND(AE48&gt;0,AE48&lt;&gt;"wait"),"AT",IF(AIL!$H50="AI",IF(Sheet1!$E50&lt;AIL!$G50-200,200,"wait"),0))</f>
        <v>AT</v>
      </c>
      <c r="AF49" s="8" t="str">
        <f>IF(AND(AF48&gt;0,AF48&lt;&gt;"wait"),"AT",IF(AIL!$H50="AI",IF(Sheet1!$D50&gt;AIL!$G50+50,50,"wait"),0))</f>
        <v>AT</v>
      </c>
      <c r="AG49" s="8" t="str">
        <f>IF(AND(AG48&gt;0,AG48&lt;&gt;"wait"),"AT",IF(AIL!$H50="AI",IF(Sheet1!$D50&gt;AIL!$G50+100,100,"wait"),0))</f>
        <v>wait</v>
      </c>
      <c r="AH49" s="8" t="str">
        <f>IF(AND(AH48&gt;0,AH48&lt;&gt;"wait"),"AT",IF(AIL!$H50="AI",IF(Sheet1!$D50&gt;AIL!$G50+150,150,"wait"),0))</f>
        <v>wait</v>
      </c>
      <c r="AI49" s="8" t="str">
        <f>IF(AND(AI48&gt;0,AI48&lt;&gt;"wait"),"AT",IF(AIL!$H50="AI",IF(Sheet1!$D50&gt;AIL!$G50+200,200,"wait"),0))</f>
        <v>wait</v>
      </c>
      <c r="AJ49" s="8">
        <f t="shared" si="68"/>
        <v>-50</v>
      </c>
      <c r="AL49" s="8" t="str">
        <f>IF(AND(AL48&gt;0,AL48&lt;&gt;"wait"),"AT",IF(AIL!$J50="AI",IF(Sheet1!$E50&lt;AIL!$I50-50,50,"wait"),0))</f>
        <v>AT</v>
      </c>
      <c r="AM49" s="8" t="str">
        <f>IF(AND(AM48&gt;0,AM48&lt;&gt;"wait"),"AT",IF(AIL!$J50="AI",IF(Sheet1!$E50&lt;AIL!$I50-100,100,"wait"),0))</f>
        <v>AT</v>
      </c>
      <c r="AN49" s="8" t="str">
        <f>IF(AND(AN48&gt;0,AN48&lt;&gt;"wait"),"AT",IF(AIL!$J50="AI",IF(Sheet1!$E50&lt;AIL!$I50-150,150,"wait"),0))</f>
        <v>AT</v>
      </c>
      <c r="AO49" s="8" t="str">
        <f>IF(AND(AO48&gt;0,AO48&lt;&gt;"wait"),"AT",IF(AIL!$J50="AI",IF(Sheet1!$E50&lt;AIL!$I50-200,200,"wait"),0))</f>
        <v>AT</v>
      </c>
      <c r="AP49" s="8" t="str">
        <f>IF(AND(AP48&gt;0,AP48&lt;&gt;"wait"),"AT",IF(AIL!$J50="AI",IF(Sheet1!$D50&gt;AIL!$I50+50,50,"wait"),0))</f>
        <v>AT</v>
      </c>
      <c r="AQ49" s="8" t="str">
        <f>IF(AND(AQ48&gt;0,AQ48&lt;&gt;"wait"),"AT",IF(AIL!$J50="AI",IF(Sheet1!$D50&gt;AIL!$I50+100,100,"wait"),0))</f>
        <v>wait</v>
      </c>
      <c r="AR49" s="8" t="str">
        <f>IF(AND(AR48&gt;0,AR48&lt;&gt;"wait"),"AT",IF(AIL!$J50="AI",IF(Sheet1!$D50&gt;AIL!$I50+150,150,"wait"),0))</f>
        <v>wait</v>
      </c>
      <c r="AS49" s="8" t="str">
        <f>IF(AND(AS48&gt;0,AS48&lt;&gt;"wait"),"AT",IF(AIL!$J50="AI",IF(Sheet1!$D50&gt;AIL!$I50+200,200,"wait"),0))</f>
        <v>wait</v>
      </c>
      <c r="AT49" s="8">
        <f t="shared" si="69"/>
        <v>-50</v>
      </c>
      <c r="AU49" s="8"/>
      <c r="AV49" s="8" t="str">
        <f>IF(AND(AV48&gt;0,AV48&lt;&gt;"wait"),"AT",IF(AIL!$L50="AI",IF(Sheet1!$E50&lt;AIL!$K50-50,50,"wait"),0))</f>
        <v>AT</v>
      </c>
      <c r="AW49" s="8" t="str">
        <f>IF(AND(AW48&gt;0,AW48&lt;&gt;"wait"),"AT",IF(AIL!$L50="AI",IF(Sheet1!$E50&lt;AIL!$K50-100,100,"wait"),0))</f>
        <v>AT</v>
      </c>
      <c r="AX49" s="8" t="str">
        <f>IF(AND(AX48&gt;0,AX48&lt;&gt;"wait"),"AT",IF(AIL!$L50="AI",IF(Sheet1!$E50&lt;AIL!$K50-150,150,"wait"),0))</f>
        <v>AT</v>
      </c>
      <c r="AY49" s="8" t="str">
        <f>IF(AND(AY48&gt;0,AY48&lt;&gt;"wait"),"AT",IF(AIL!$L50="AI",IF(Sheet1!$E50&lt;AIL!$K50-200,200,"wait"),0))</f>
        <v>AT</v>
      </c>
      <c r="AZ49" s="8" t="str">
        <f>IF(AND(AZ48&gt;0,AZ48&lt;&gt;"wait"),"AT",IF(AIL!$L50="AI",IF(Sheet1!$D50&gt;AIL!$K50+50,50,"wait"),0))</f>
        <v>AT</v>
      </c>
      <c r="BA49" s="8" t="str">
        <f>IF(AND(BA48&gt;0,BA48&lt;&gt;"wait"),"AT",IF(AIL!$L50="AI",IF(Sheet1!$D50&gt;AIL!$K50+100,100,"wait"),0))</f>
        <v>wait</v>
      </c>
      <c r="BB49" s="8" t="str">
        <f>IF(AND(BB48&gt;0,BB48&lt;&gt;"wait"),"AT",IF(AIL!$L50="AI",IF(Sheet1!$D50&gt;AIL!$K50+150,150,"wait"),0))</f>
        <v>wait</v>
      </c>
      <c r="BC49" s="8" t="str">
        <f>IF(AND(BC48&gt;0,BC48&lt;&gt;"wait"),"AT",IF(AIL!$L50="AI",IF(Sheet1!$D50&gt;AIL!$K50+200,200,"wait"),0))</f>
        <v>wait</v>
      </c>
      <c r="BD49" s="8">
        <f t="shared" si="70"/>
        <v>-50</v>
      </c>
      <c r="BE49" s="8"/>
      <c r="BF49" s="8" t="str">
        <f>IF(AND(BF48&gt;0,BF48&lt;&gt;"wait"),"AT",IF(AIL!$N50="AI",IF(Sheet1!$E50&lt;AIL!$M50-50,50,"wait"),0))</f>
        <v>AT</v>
      </c>
      <c r="BG49" s="8" t="str">
        <f>IF(AND(BG48&gt;0,BG48&lt;&gt;"wait"),"AT",IF(AIL!$N50="AI",IF(Sheet1!$E50&lt;AIL!$M50-100,100,"wait"),0))</f>
        <v>AT</v>
      </c>
      <c r="BH49" s="8" t="str">
        <f>IF(AND(BH48&gt;0,BH48&lt;&gt;"wait"),"AT",IF(AIL!$N50="AI",IF(Sheet1!$E50&lt;AIL!$M50-150,150,"wait"),0))</f>
        <v>AT</v>
      </c>
      <c r="BI49" s="8" t="str">
        <f>IF(AND(BI48&gt;0,BI48&lt;&gt;"wait"),"AT",IF(AIL!$N50="AI",IF(Sheet1!$E50&lt;AIL!$M50-200,200,"wait"),0))</f>
        <v>AT</v>
      </c>
      <c r="BJ49" s="8" t="str">
        <f>IF(AND(BJ48&gt;0,BJ48&lt;&gt;"wait"),"AT",IF(AIL!$N50="AI",IF(Sheet1!$D50&gt;AIL!$M50+50,50,"wait"),0))</f>
        <v>AT</v>
      </c>
      <c r="BK49" s="8" t="str">
        <f>IF(AND(BK48&gt;0,BK48&lt;&gt;"wait"),"AT",IF(AIL!$N50="AI",IF(Sheet1!$D50&gt;AIL!$M50+100,100,"wait"),0))</f>
        <v>wait</v>
      </c>
      <c r="BL49" s="8" t="str">
        <f>IF(AND(BL48&gt;0,BL48&lt;&gt;"wait"),"AT",IF(AIL!$N50="AI",IF(Sheet1!$D50&gt;AIL!$M50+150,150,"wait"),0))</f>
        <v>wait</v>
      </c>
      <c r="BM49" s="8" t="str">
        <f>IF(AND(BM48&gt;0,BM48&lt;&gt;"wait"),"AT",IF(AIL!$N50="AI",IF(Sheet1!$D50&gt;AIL!$M50+200,200,"wait"),0))</f>
        <v>wait</v>
      </c>
      <c r="BN49" s="8">
        <f t="shared" si="71"/>
        <v>-50</v>
      </c>
      <c r="BO49" s="8"/>
      <c r="BP49" s="8" t="str">
        <f>IF(AND(BP48&gt;0,BP48&lt;&gt;"wait"),"AT",IF(AIL!$P50="AI",IF(Sheet1!$E50&lt;AIL!$O50-50,50,"wait"),0))</f>
        <v>AT</v>
      </c>
      <c r="BQ49" s="8" t="str">
        <f>IF(AND(BQ48&gt;0,BQ48&lt;&gt;"wait"),"AT",IF(AIL!$P50="AI",IF(Sheet1!$E50&lt;AIL!$O50-100,100,"wait"),0))</f>
        <v>AT</v>
      </c>
      <c r="BR49" s="8" t="str">
        <f>IF(AND(BR48&gt;0,BR48&lt;&gt;"wait"),"AT",IF(AIL!$P50="AI",IF(Sheet1!$E50&lt;AIL!$O50-150,150,"wait"),0))</f>
        <v>AT</v>
      </c>
      <c r="BS49" s="8" t="str">
        <f>IF(AND(BS48&gt;0,BS48&lt;&gt;"wait"),"AT",IF(AIL!$P50="AI",IF(Sheet1!$E50&lt;AIL!$O50-200,200,"wait"),0))</f>
        <v>AT</v>
      </c>
      <c r="BT49" s="8" t="str">
        <f>IF(AND(BT48&gt;0,BT48&lt;&gt;"wait"),"AT",IF(AIL!$P50="AI",IF(Sheet1!$D50&gt;AIL!$O50+50,50,"wait"),0))</f>
        <v>AT</v>
      </c>
      <c r="BU49" s="8" t="str">
        <f>IF(AND(BU48&gt;0,BU48&lt;&gt;"wait"),"AT",IF(AIL!$P50="AI",IF(Sheet1!$D50&gt;AIL!$O50+100,100,"wait"),0))</f>
        <v>wait</v>
      </c>
      <c r="BV49" s="8" t="str">
        <f>IF(AND(BV48&gt;0,BV48&lt;&gt;"wait"),"AT",IF(AIL!$P50="AI",IF(Sheet1!$D50&gt;AIL!$O50+150,150,"wait"),0))</f>
        <v>wait</v>
      </c>
      <c r="BW49" s="8" t="str">
        <f>IF(AND(BW48&gt;0,BW48&lt;&gt;"wait"),"AT",IF(AIL!$P50="AI",IF(Sheet1!$D50&gt;AIL!$O50+200,200,"wait"),0))</f>
        <v>wait</v>
      </c>
      <c r="BX49" s="8">
        <f t="shared" si="72"/>
        <v>-50</v>
      </c>
      <c r="BY49" s="8"/>
      <c r="BZ49" s="8" t="str">
        <f>IF(AND(BZ48&gt;0,BZ48&lt;&gt;"wait"),"AT",IF(AIL!$R50="AI",IF(Sheet1!$E50&lt;AIL!$Q50-50,50,"wait"),0))</f>
        <v>AT</v>
      </c>
      <c r="CA49" s="8" t="str">
        <f>IF(AND(CA48&gt;0,CA48&lt;&gt;"wait"),"AT",IF(AIL!$R50="AI",IF(Sheet1!$E50&lt;AIL!$Q50-100,100,"wait"),0))</f>
        <v>AT</v>
      </c>
      <c r="CB49" s="8" t="str">
        <f>IF(AND(CB48&gt;0,CB48&lt;&gt;"wait"),"AT",IF(AIL!$R50="AI",IF(Sheet1!$E50&lt;AIL!$Q50-150,150,"wait"),0))</f>
        <v>AT</v>
      </c>
      <c r="CC49" s="8" t="str">
        <f>IF(AND(CC48&gt;0,CC48&lt;&gt;"wait"),"AT",IF(AIL!$R50="AI",IF(Sheet1!$E50&lt;AIL!$Q50-200,200,"wait"),0))</f>
        <v>AT</v>
      </c>
      <c r="CD49" s="8" t="str">
        <f>IF(AND(CD48&gt;0,CD48&lt;&gt;"wait"),"AT",IF(AIL!$R50="AI",IF(Sheet1!$D50&gt;AIL!$Q50+50,50,"wait"),0))</f>
        <v>AT</v>
      </c>
      <c r="CE49" s="8" t="str">
        <f>IF(AND(CE48&gt;0,CE48&lt;&gt;"wait"),"AT",IF(AIL!$R50="AI",IF(Sheet1!$D50&gt;AIL!$Q50+100,100,"wait"),0))</f>
        <v>wait</v>
      </c>
      <c r="CF49" s="8" t="str">
        <f>IF(AND(CF48&gt;0,CF48&lt;&gt;"wait"),"AT",IF(AIL!$R50="AI",IF(Sheet1!$D50&gt;AIL!$Q50+150,150,"wait"),0))</f>
        <v>wait</v>
      </c>
      <c r="CG49" s="8" t="str">
        <f>IF(AND(CG48&gt;0,CG48&lt;&gt;"wait"),"AT",IF(AIL!$R50="AI",IF(Sheet1!$D50&gt;AIL!$Q50+200,200,"wait"),0))</f>
        <v>wait</v>
      </c>
      <c r="CH49" s="8">
        <f t="shared" si="73"/>
        <v>-50</v>
      </c>
      <c r="CI49" s="8"/>
      <c r="CJ49" s="8" t="str">
        <f>IF(AND(CJ48&gt;0,CJ48&lt;&gt;"wait"),"AT",IF(AIL!$T50="AI",IF(Sheet1!$E50&lt;AIL!$S50-50,50,"wait"),0))</f>
        <v>AT</v>
      </c>
      <c r="CK49" s="8" t="str">
        <f>IF(AND(CK48&gt;0,CK48&lt;&gt;"wait"),"AT",IF(AIL!$T50="AI",IF(Sheet1!$E50&lt;AIL!$S50-100,100,"wait"),0))</f>
        <v>AT</v>
      </c>
      <c r="CL49" s="8" t="str">
        <f>IF(AND(CL48&gt;0,CL48&lt;&gt;"wait"),"AT",IF(AIL!$T50="AI",IF(Sheet1!$E50&lt;AIL!$S50-150,150,"wait"),0))</f>
        <v>AT</v>
      </c>
      <c r="CM49" s="8" t="str">
        <f>IF(AND(CM48&gt;0,CM48&lt;&gt;"wait"),"AT",IF(AIL!$T50="AI",IF(Sheet1!$E50&lt;AIL!$S50-200,200,"wait"),0))</f>
        <v>wait</v>
      </c>
      <c r="CN49" s="8" t="str">
        <f>IF(AND(CN48&gt;0,CN48&lt;&gt;"wait"),"AT",IF(AIL!$T50="AI",IF(Sheet1!$D50&gt;AIL!$S50+50,50,"wait"),0))</f>
        <v>AT</v>
      </c>
      <c r="CO49" s="8" t="str">
        <f>IF(AND(CO48&gt;0,CO48&lt;&gt;"wait"),"AT",IF(AIL!$T50="AI",IF(Sheet1!$D50&gt;AIL!$S50+100,100,"wait"),0))</f>
        <v>AT</v>
      </c>
      <c r="CP49" s="8" t="str">
        <f>IF(AND(CP48&gt;0,CP48&lt;&gt;"wait"),"AT",IF(AIL!$T50="AI",IF(Sheet1!$D50&gt;AIL!$S50+150,150,"wait"),0))</f>
        <v>wait</v>
      </c>
      <c r="CQ49" s="8" t="str">
        <f>IF(AND(CQ48&gt;0,CQ48&lt;&gt;"wait"),"AT",IF(AIL!$T50="AI",IF(Sheet1!$D50&gt;AIL!$S50+200,200,"wait"),0))</f>
        <v>wait</v>
      </c>
      <c r="CR49" s="8">
        <f t="shared" si="74"/>
        <v>-100</v>
      </c>
      <c r="CS49" s="8"/>
      <c r="CT49" s="8" t="str">
        <f>IF(AND(CT48&gt;0,CT48&lt;&gt;"wait"),"AT",IF(AIL!$V50="AI",IF(Sheet1!$E50&lt;AIL!$U50-50,50,"wait"),0))</f>
        <v>AT</v>
      </c>
      <c r="CU49" s="8" t="str">
        <f>IF(AND(CU48&gt;0,CU48&lt;&gt;"wait"),"AT",IF(AIL!$V50="AI",IF(Sheet1!$E50&lt;AIL!$U50-100,100,"wait"),0))</f>
        <v>AT</v>
      </c>
      <c r="CV49" s="8" t="str">
        <f>IF(AND(CV48&gt;0,CV48&lt;&gt;"wait"),"AT",IF(AIL!$V50="AI",IF(Sheet1!$E50&lt;AIL!$U50-150,150,"wait"),0))</f>
        <v>AT</v>
      </c>
      <c r="CW49" s="8" t="str">
        <f>IF(AND(CW48&gt;0,CW48&lt;&gt;"wait"),"AT",IF(AIL!$V50="AI",IF(Sheet1!$E50&lt;AIL!$U50-200,200,"wait"),0))</f>
        <v>wait</v>
      </c>
      <c r="CX49" s="8" t="str">
        <f>IF(AND(CX48&gt;0,CX48&lt;&gt;"wait"),"AT",IF(AIL!$V50="AI",IF(Sheet1!$D50&gt;AIL!$U50+50,50,"wait"),0))</f>
        <v>AT</v>
      </c>
      <c r="CY49" s="8" t="str">
        <f>IF(AND(CY48&gt;0,CY48&lt;&gt;"wait"),"AT",IF(AIL!$V50="AI",IF(Sheet1!$D50&gt;AIL!$U50+100,100,"wait"),0))</f>
        <v>AT</v>
      </c>
      <c r="CZ49" s="8" t="str">
        <f>IF(AND(CZ48&gt;0,CZ48&lt;&gt;"wait"),"AT",IF(AIL!$V50="AI",IF(Sheet1!$D50&gt;AIL!$U50+150,150,"wait"),0))</f>
        <v>wait</v>
      </c>
      <c r="DA49" s="8" t="str">
        <f>IF(AND(DA48&gt;0,DA48&lt;&gt;"wait"),"AT",IF(AIL!$V50="AI",IF(Sheet1!$D50&gt;AIL!$U50+200,200,"wait"),0))</f>
        <v>wait</v>
      </c>
      <c r="DB49" s="8">
        <f t="shared" si="75"/>
        <v>-100</v>
      </c>
      <c r="DC49" s="8"/>
      <c r="DD49" s="8" t="str">
        <f>IF(AND(DD48&gt;0,DD48&lt;&gt;"wait"),"AT",IF(AIL!$X50="AI",IF(Sheet1!$E50&lt;AIL!$W50-50,50,"wait"),0))</f>
        <v>AT</v>
      </c>
      <c r="DE49" s="8" t="str">
        <f>IF(AND(DE48&gt;0,DE48&lt;&gt;"wait"),"AT",IF(AIL!$X50="AI",IF(Sheet1!$E50&lt;AIL!$W50-100,100,"wait"),0))</f>
        <v>AT</v>
      </c>
      <c r="DF49" s="8" t="str">
        <f>IF(AND(DF48&gt;0,DF48&lt;&gt;"wait"),"AT",IF(AIL!$X50="AI",IF(Sheet1!$E50&lt;AIL!$W50-150,150,"wait"),0))</f>
        <v>AT</v>
      </c>
      <c r="DG49" s="8" t="str">
        <f>IF(AND(DG48&gt;0,DG48&lt;&gt;"wait"),"AT",IF(AIL!$X50="AI",IF(Sheet1!$E50&lt;AIL!$W50-200,200,"wait"),0))</f>
        <v>wait</v>
      </c>
      <c r="DH49" s="8" t="str">
        <f>IF(AND(DH48&gt;0,DH48&lt;&gt;"wait"),"AT",IF(AIL!$X50="AI",IF(Sheet1!$D50&gt;AIL!$W50+50,50,"wait"),0))</f>
        <v>AT</v>
      </c>
      <c r="DI49" s="8" t="str">
        <f>IF(AND(DI48&gt;0,DI48&lt;&gt;"wait"),"AT",IF(AIL!$X50="AI",IF(Sheet1!$D50&gt;AIL!$W50+100,100,"wait"),0))</f>
        <v>AT</v>
      </c>
      <c r="DJ49" s="8" t="str">
        <f>IF(AND(DJ48&gt;0,DJ48&lt;&gt;"wait"),"AT",IF(AIL!$X50="AI",IF(Sheet1!$D50&gt;AIL!$W50+150,150,"wait"),0))</f>
        <v>wait</v>
      </c>
      <c r="DK49" s="8" t="str">
        <f>IF(AND(DK48&gt;0,DK48&lt;&gt;"wait"),"AT",IF(AIL!$X50="AI",IF(Sheet1!$D50&gt;AIL!$W50+200,200,"wait"),0))</f>
        <v>wait</v>
      </c>
      <c r="DL49" s="8">
        <f t="shared" si="76"/>
        <v>-100</v>
      </c>
      <c r="DN49" s="10" t="str">
        <f>IF(AND(DN48&gt;0,DN48&lt;&gt;"wait"),"AT",IF(AIL!$AA50="AI",IF(Sheet1!$E50&lt;AIL!$Z50-50,50,"wait"),0))</f>
        <v>AT</v>
      </c>
      <c r="DO49" s="10" t="str">
        <f>IF(AND(DO48&gt;0,DO48&lt;&gt;"wait"),"AT",IF(AIL!$AA50="AI",IF(Sheet1!$E50&lt;AIL!$Z50-100,100,"wait"),0))</f>
        <v>AT</v>
      </c>
      <c r="DP49" s="10" t="str">
        <f>IF(AND(DP48&gt;0,DP48&lt;&gt;"wait"),"AT",IF(AIL!$AA50="AI",IF(Sheet1!$E50&lt;AIL!$Z50-150,150,"wait"),0))</f>
        <v>AT</v>
      </c>
      <c r="DQ49" s="10" t="str">
        <f>IF(AND(DQ48&gt;0,DQ48&lt;&gt;"wait"),"AT",IF(AIL!$AA50="AI",IF(Sheet1!$E50&lt;AIL!$Z50-200,200,"wait"),0))</f>
        <v>wait</v>
      </c>
      <c r="DR49" s="10" t="str">
        <f>IF(AND(DR48&gt;0,DR48&lt;&gt;"wait"),"AT",IF(AIL!$AA50="AI",IF(Sheet1!$D50&gt;AIL!$Z50+50,50,"wait"),0))</f>
        <v>AT</v>
      </c>
      <c r="DS49" s="10" t="str">
        <f>IF(AND(DS48&gt;0,DS48&lt;&gt;"wait"),"AT",IF(AIL!$AA50="AI",IF(Sheet1!$D50&gt;AIL!$Z50+100,100,"wait"),0))</f>
        <v>wait</v>
      </c>
      <c r="DT49" s="10" t="str">
        <f>IF(AND(DT48&gt;0,DT48&lt;&gt;"wait"),"AT",IF(AIL!$AA50="AI",IF(Sheet1!$D50&gt;AIL!$Z50+150,150,"wait"),0))</f>
        <v>wait</v>
      </c>
      <c r="DU49" s="10" t="str">
        <f>IF(AND(DU48&gt;0,DU48&lt;&gt;"wait"),"AT",IF(AIL!$AA50="AI",IF(Sheet1!$D50&gt;AIL!$Z50+200,200,"wait"),0))</f>
        <v>wait</v>
      </c>
      <c r="DV49" s="10">
        <f t="shared" si="44"/>
        <v>-50</v>
      </c>
      <c r="DX49" s="10" t="str">
        <f>IF(AND(DX48&gt;0,DX48&lt;&gt;"wait"),"AT",IF(AIL!$AC50="AI",IF(Sheet1!$E50&lt;AIL!$AB50-50,50,"wait"),0))</f>
        <v>AT</v>
      </c>
      <c r="DY49" s="10" t="str">
        <f>IF(AND(DY48&gt;0,DY48&lt;&gt;"wait"),"AT",IF(AIL!$AC50="AI",IF(Sheet1!$E50&lt;AIL!$AB50-100,100,"wait"),0))</f>
        <v>AT</v>
      </c>
      <c r="DZ49" s="10" t="str">
        <f>IF(AND(DZ48&gt;0,DZ48&lt;&gt;"wait"),"AT",IF(AIL!$AC50="AI",IF(Sheet1!$E50&lt;AIL!$AB50-150,150,"wait"),0))</f>
        <v>AT</v>
      </c>
      <c r="EA49" s="10" t="str">
        <f>IF(AND(EA48&gt;0,EA48&lt;&gt;"wait"),"AT",IF(AIL!$AC50="AI",IF(Sheet1!$E50&lt;AIL!$AB50-200,200,"wait"),0))</f>
        <v>AT</v>
      </c>
      <c r="EB49" s="10" t="str">
        <f>IF(AND(EB48&gt;0,EB48&lt;&gt;"wait"),"AT",IF(AIL!$AC50="AI",IF(Sheet1!$D50&gt;AIL!$AB50+50,50,"wait"),0))</f>
        <v>AT</v>
      </c>
      <c r="EC49" s="10" t="str">
        <f>IF(AND(EC48&gt;0,EC48&lt;&gt;"wait"),"AT",IF(AIL!$AC50="AI",IF(Sheet1!$D50&gt;AIL!$AB50+100,100,"wait"),0))</f>
        <v>wait</v>
      </c>
      <c r="ED49" s="10" t="str">
        <f>IF(AND(ED48&gt;0,ED48&lt;&gt;"wait"),"AT",IF(AIL!$AC50="AI",IF(Sheet1!$D50&gt;AIL!$AB50+150,150,"wait"),0))</f>
        <v>wait</v>
      </c>
      <c r="EE49" s="10" t="str">
        <f>IF(AND(EE48&gt;0,EE48&lt;&gt;"wait"),"AT",IF(AIL!$AC50="AI",IF(Sheet1!$D50&gt;AIL!$AB50+200,200,"wait"),0))</f>
        <v>wait</v>
      </c>
      <c r="EF49" s="10">
        <f t="shared" si="45"/>
        <v>-50</v>
      </c>
      <c r="EH49" s="10" t="str">
        <f>IF(AND(EH48&gt;0,EH48&lt;&gt;"wait"),"AT",IF(AIL!$AE50="AI",IF(Sheet1!$E50&lt;AIL!$AD50-50,50,"wait"),0))</f>
        <v>AT</v>
      </c>
      <c r="EI49" s="10" t="str">
        <f>IF(AND(EI48&gt;0,EI48&lt;&gt;"wait"),"AT",IF(AIL!$AE50="AI",IF(Sheet1!$E50&lt;AIL!$AD50-100,100,"wait"),0))</f>
        <v>AT</v>
      </c>
      <c r="EJ49" s="10" t="str">
        <f>IF(AND(EJ48&gt;0,EJ48&lt;&gt;"wait"),"AT",IF(AIL!$AE50="AI",IF(Sheet1!$E50&lt;AIL!$AD50-150,150,"wait"),0))</f>
        <v>AT</v>
      </c>
      <c r="EK49" s="10" t="str">
        <f>IF(AND(EK48&gt;0,EK48&lt;&gt;"wait"),"AT",IF(AIL!$AE50="AI",IF(Sheet1!$E50&lt;AIL!$AD50-200,200,"wait"),0))</f>
        <v>AT</v>
      </c>
      <c r="EL49" s="10" t="str">
        <f>IF(AND(EL48&gt;0,EL48&lt;&gt;"wait"),"AT",IF(AIL!$AE50="AI",IF(Sheet1!$D50&gt;AIL!$AD50+50,50,"wait"),0))</f>
        <v>AT</v>
      </c>
      <c r="EM49" s="10" t="str">
        <f>IF(AND(EM48&gt;0,EM48&lt;&gt;"wait"),"AT",IF(AIL!$AE50="AI",IF(Sheet1!$D50&gt;AIL!$AD50+100,100,"wait"),0))</f>
        <v>wait</v>
      </c>
      <c r="EN49" s="10" t="str">
        <f>IF(AND(EN48&gt;0,EN48&lt;&gt;"wait"),"AT",IF(AIL!$AE50="AI",IF(Sheet1!$D50&gt;AIL!$AD50+150,150,"wait"),0))</f>
        <v>wait</v>
      </c>
      <c r="EO49" s="10" t="str">
        <f>IF(AND(EO48&gt;0,EO48&lt;&gt;"wait"),"AT",IF(AIL!$AE50="AI",IF(Sheet1!$D50&gt;AIL!$AD50+200,200,"wait"),0))</f>
        <v>wait</v>
      </c>
      <c r="EP49" s="10">
        <f t="shared" si="46"/>
        <v>-50</v>
      </c>
      <c r="ER49" s="10" t="str">
        <f>IF(AND(ER48&gt;0,ER48&lt;&gt;"wait"),"AT",IF(AIL!$AG50="AI",IF(Sheet1!$E50&lt;AIL!$AF50-50,50,"wait"),0))</f>
        <v>AT</v>
      </c>
      <c r="ES49" s="10" t="str">
        <f>IF(AND(ES48&gt;0,ES48&lt;&gt;"wait"),"AT",IF(AIL!$AG50="AI",IF(Sheet1!$E50&lt;AIL!$AF50-100,100,"wait"),0))</f>
        <v>AT</v>
      </c>
      <c r="ET49" s="10" t="str">
        <f>IF(AND(ET48&gt;0,ET48&lt;&gt;"wait"),"AT",IF(AIL!$AG50="AI",IF(Sheet1!$E50&lt;AIL!$AF50-150,150,"wait"),0))</f>
        <v>AT</v>
      </c>
      <c r="EU49" s="10" t="str">
        <f>IF(AND(EU48&gt;0,EU48&lt;&gt;"wait"),"AT",IF(AIL!$AG50="AI",IF(Sheet1!$E50&lt;AIL!$AF50-200,200,"wait"),0))</f>
        <v>AT</v>
      </c>
      <c r="EV49" s="10" t="str">
        <f>IF(AND(EV48&gt;0,EV48&lt;&gt;"wait"),"AT",IF(AIL!$AG50="AI",IF(Sheet1!$D50&gt;AIL!$AF50+50,50,"wait"),0))</f>
        <v>AT</v>
      </c>
      <c r="EW49" s="10" t="str">
        <f>IF(AND(EW48&gt;0,EW48&lt;&gt;"wait"),"AT",IF(AIL!$AG50="AI",IF(Sheet1!$D50&gt;AIL!$AF50+100,100,"wait"),0))</f>
        <v>wait</v>
      </c>
      <c r="EX49" s="10" t="str">
        <f>IF(AND(EX48&gt;0,EX48&lt;&gt;"wait"),"AT",IF(AIL!$AG50="AI",IF(Sheet1!$D50&gt;AIL!$AF50+150,150,"wait"),0))</f>
        <v>wait</v>
      </c>
      <c r="EY49" s="10" t="str">
        <f>IF(AND(EY48&gt;0,EY48&lt;&gt;"wait"),"AT",IF(AIL!$AG50="AI",IF(Sheet1!$D50&gt;AIL!$AF50+200,200,"wait"),0))</f>
        <v>wait</v>
      </c>
      <c r="EZ49" s="10">
        <f t="shared" si="47"/>
        <v>-50</v>
      </c>
      <c r="FB49" s="10" t="str">
        <f>IF(AND(FB48&gt;0,FB48&lt;&gt;"wait"),"AT",IF(AIL!$AI50="AI",IF(Sheet1!$E50&lt;AIL!$AH50-50,50,"wait"),0))</f>
        <v>AT</v>
      </c>
      <c r="FC49" s="10" t="str">
        <f>IF(AND(FC48&gt;0,FC48&lt;&gt;"wait"),"AT",IF(AIL!$AI50="AI",IF(Sheet1!$E50&lt;AIL!$AH50-100,100,"wait"),0))</f>
        <v>AT</v>
      </c>
      <c r="FD49" s="10" t="str">
        <f>IF(AND(FD48&gt;0,FD48&lt;&gt;"wait"),"AT",IF(AIL!$AI50="AI",IF(Sheet1!$E50&lt;AIL!$AH50-150,150,"wait"),0))</f>
        <v>AT</v>
      </c>
      <c r="FE49" s="10" t="str">
        <f>IF(AND(FE48&gt;0,FE48&lt;&gt;"wait"),"AT",IF(AIL!$AI50="AI",IF(Sheet1!$E50&lt;AIL!$AH50-200,200,"wait"),0))</f>
        <v>AT</v>
      </c>
      <c r="FF49" s="10" t="str">
        <f>IF(AND(FF48&gt;0,FF48&lt;&gt;"wait"),"AT",IF(AIL!$AI50="AI",IF(Sheet1!$D50&gt;AIL!$AH50+50,50,"wait"),0))</f>
        <v>AT</v>
      </c>
      <c r="FG49" s="10" t="str">
        <f>IF(AND(FG48&gt;0,FG48&lt;&gt;"wait"),"AT",IF(AIL!$AI50="AI",IF(Sheet1!$D50&gt;AIL!$AH50+100,100,"wait"),0))</f>
        <v>wait</v>
      </c>
      <c r="FH49" s="10" t="str">
        <f>IF(AND(FH48&gt;0,FH48&lt;&gt;"wait"),"AT",IF(AIL!$AI50="AI",IF(Sheet1!$D50&gt;AIL!$AH50+150,150,"wait"),0))</f>
        <v>wait</v>
      </c>
      <c r="FI49" s="10" t="str">
        <f>IF(AND(FI48&gt;0,FI48&lt;&gt;"wait"),"AT",IF(AIL!$AI50="AI",IF(Sheet1!$D50&gt;AIL!$AH50+200,200,"wait"),0))</f>
        <v>wait</v>
      </c>
      <c r="FJ49" s="10">
        <f t="shared" si="48"/>
        <v>-50</v>
      </c>
      <c r="FL49" s="10" t="str">
        <f>IF(AND(FL48&gt;0,FL48&lt;&gt;"wait"),"AT",IF(AIL!$AK50="AI",IF(Sheet1!$E50&lt;AIL!$AJ50-50,50,"wait"),0))</f>
        <v>AT</v>
      </c>
      <c r="FM49" s="10" t="str">
        <f>IF(AND(FM48&gt;0,FM48&lt;&gt;"wait"),"AT",IF(AIL!$AK50="AI",IF(Sheet1!$E50&lt;AIL!$AJ50-100,100,"wait"),0))</f>
        <v>AT</v>
      </c>
      <c r="FN49" s="10" t="str">
        <f>IF(AND(FN48&gt;0,FN48&lt;&gt;"wait"),"AT",IF(AIL!$AK50="AI",IF(Sheet1!$E50&lt;AIL!$AJ50-150,150,"wait"),0))</f>
        <v>AT</v>
      </c>
      <c r="FO49" s="10" t="str">
        <f>IF(AND(FO48&gt;0,FO48&lt;&gt;"wait"),"AT",IF(AIL!$AK50="AI",IF(Sheet1!$E50&lt;AIL!$AJ50-200,200,"wait"),0))</f>
        <v>AT</v>
      </c>
      <c r="FP49" s="10" t="str">
        <f>IF(AND(FP48&gt;0,FP48&lt;&gt;"wait"),"AT",IF(AIL!$AK50="AI",IF(Sheet1!$D50&gt;AIL!$AJ50+50,50,"wait"),0))</f>
        <v>AT</v>
      </c>
      <c r="FQ49" s="10" t="str">
        <f>IF(AND(FQ48&gt;0,FQ48&lt;&gt;"wait"),"AT",IF(AIL!$AK50="AI",IF(Sheet1!$D50&gt;AIL!$AJ50+100,100,"wait"),0))</f>
        <v>wait</v>
      </c>
      <c r="FR49" s="10" t="str">
        <f>IF(AND(FR48&gt;0,FR48&lt;&gt;"wait"),"AT",IF(AIL!$AK50="AI",IF(Sheet1!$D50&gt;AIL!$AJ50+150,150,"wait"),0))</f>
        <v>wait</v>
      </c>
      <c r="FS49" s="10" t="str">
        <f>IF(AND(FS48&gt;0,FS48&lt;&gt;"wait"),"AT",IF(AIL!$AK50="AI",IF(Sheet1!$D50&gt;AIL!$AJ50+200,200,"wait"),0))</f>
        <v>wait</v>
      </c>
      <c r="FT49" s="10">
        <f t="shared" si="49"/>
        <v>-50</v>
      </c>
      <c r="FV49" s="10" t="str">
        <f>IF(AND(FV48&gt;0,FV48&lt;&gt;"wait"),"AT",IF(AIL!$AM50="AI",IF(Sheet1!$E50&lt;AIL!$AL50-50,50,"wait"),0))</f>
        <v>AT</v>
      </c>
      <c r="FW49" s="10" t="str">
        <f>IF(AND(FW48&gt;0,FW48&lt;&gt;"wait"),"AT",IF(AIL!$AM50="AI",IF(Sheet1!$E50&lt;AIL!$AL50-100,100,"wait"),0))</f>
        <v>AT</v>
      </c>
      <c r="FX49" s="10" t="str">
        <f>IF(AND(FX48&gt;0,FX48&lt;&gt;"wait"),"AT",IF(AIL!$AM50="AI",IF(Sheet1!$E50&lt;AIL!$AL50-150,150,"wait"),0))</f>
        <v>AT</v>
      </c>
      <c r="FY49" s="10" t="str">
        <f>IF(AND(FY48&gt;0,FY48&lt;&gt;"wait"),"AT",IF(AIL!$AM50="AI",IF(Sheet1!$E50&lt;AIL!$AL50-200,200,"wait"),0))</f>
        <v>AT</v>
      </c>
      <c r="FZ49" s="10" t="str">
        <f>IF(AND(FZ48&gt;0,FZ48&lt;&gt;"wait"),"AT",IF(AIL!$AM50="AI",IF(Sheet1!$D50&gt;AIL!$AL50+50,50,"wait"),0))</f>
        <v>AT</v>
      </c>
      <c r="GA49" s="10" t="str">
        <f>IF(AND(GA48&gt;0,GA48&lt;&gt;"wait"),"AT",IF(AIL!$AM50="AI",IF(Sheet1!$D50&gt;AIL!$AL50+100,100,"wait"),0))</f>
        <v>wait</v>
      </c>
      <c r="GB49" s="10" t="str">
        <f>IF(AND(GB48&gt;0,GB48&lt;&gt;"wait"),"AT",IF(AIL!$AM50="AI",IF(Sheet1!$D50&gt;AIL!$AL50+150,150,"wait"),0))</f>
        <v>wait</v>
      </c>
      <c r="GC49" s="10" t="str">
        <f>IF(AND(GC48&gt;0,GC48&lt;&gt;"wait"),"AT",IF(AIL!$AM50="AI",IF(Sheet1!$D50&gt;AIL!$AL50+200,200,"wait"),0))</f>
        <v>wait</v>
      </c>
      <c r="GD49" s="10">
        <f t="shared" si="50"/>
        <v>-50</v>
      </c>
      <c r="GF49" s="10" t="str">
        <f>IF(AND(GF48&gt;0,GF48&lt;&gt;"wait"),"AT",IF(AIL!$AO50="AI",IF(Sheet1!$E50&lt;AIL!$AN50-50,50,"wait"),0))</f>
        <v>AT</v>
      </c>
      <c r="GG49" s="10" t="str">
        <f>IF(AND(GG48&gt;0,GG48&lt;&gt;"wait"),"AT",IF(AIL!$AO50="AI",IF(Sheet1!$E50&lt;AIL!$AN50-100,100,"wait"),0))</f>
        <v>AT</v>
      </c>
      <c r="GH49" s="10" t="str">
        <f>IF(AND(GH48&gt;0,GH48&lt;&gt;"wait"),"AT",IF(AIL!$AO50="AI",IF(Sheet1!$E50&lt;AIL!$AN50-150,150,"wait"),0))</f>
        <v>AT</v>
      </c>
      <c r="GI49" s="10" t="str">
        <f>IF(AND(GI48&gt;0,GI48&lt;&gt;"wait"),"AT",IF(AIL!$AO50="AI",IF(Sheet1!$E50&lt;AIL!$AN50-200,200,"wait"),0))</f>
        <v>AT</v>
      </c>
      <c r="GJ49" s="10" t="str">
        <f>IF(AND(GJ48&gt;0,GJ48&lt;&gt;"wait"),"AT",IF(AIL!$AO50="AI",IF(Sheet1!$D50&gt;AIL!$AN50+50,50,"wait"),0))</f>
        <v>AT</v>
      </c>
      <c r="GK49" s="10" t="str">
        <f>IF(AND(GK48&gt;0,GK48&lt;&gt;"wait"),"AT",IF(AIL!$AO50="AI",IF(Sheet1!$D50&gt;AIL!$AN50+100,100,"wait"),0))</f>
        <v>wait</v>
      </c>
      <c r="GL49" s="10" t="str">
        <f>IF(AND(GL48&gt;0,GL48&lt;&gt;"wait"),"AT",IF(AIL!$AO50="AI",IF(Sheet1!$D50&gt;AIL!$AN50+150,150,"wait"),0))</f>
        <v>wait</v>
      </c>
      <c r="GM49" s="10" t="str">
        <f>IF(AND(GM48&gt;0,GM48&lt;&gt;"wait"),"AT",IF(AIL!$AO50="AI",IF(Sheet1!$D50&gt;AIL!$AN50+200,200,"wait"),0))</f>
        <v>wait</v>
      </c>
      <c r="GN49" s="10">
        <f t="shared" si="51"/>
        <v>-50</v>
      </c>
      <c r="GP49" s="10" t="str">
        <f>IF(AND(GP48&gt;0,GP48&lt;&gt;"wait"),"AT",IF(AIL!$AQ50="AI",IF(Sheet1!$E50&lt;AIL!$AP50-50,50,"wait"),0))</f>
        <v>AT</v>
      </c>
      <c r="GQ49" s="10" t="str">
        <f>IF(AND(GQ48&gt;0,GQ48&lt;&gt;"wait"),"AT",IF(AIL!$AQ50="AI",IF(Sheet1!$E50&lt;AIL!$AP50-100,100,"wait"),0))</f>
        <v>AT</v>
      </c>
      <c r="GR49" s="10" t="str">
        <f>IF(AND(GR48&gt;0,GR48&lt;&gt;"wait"),"AT",IF(AIL!$AQ50="AI",IF(Sheet1!$E50&lt;AIL!$AP50-150,150,"wait"),0))</f>
        <v>AT</v>
      </c>
      <c r="GS49" s="10" t="str">
        <f>IF(AND(GS48&gt;0,GS48&lt;&gt;"wait"),"AT",IF(AIL!$AQ50="AI",IF(Sheet1!$E50&lt;AIL!$AP50-200,200,"wait"),0))</f>
        <v>AT</v>
      </c>
      <c r="GT49" s="10" t="str">
        <f>IF(AND(GT48&gt;0,GT48&lt;&gt;"wait"),"AT",IF(AIL!$AQ50="AI",IF(Sheet1!$D50&gt;AIL!$AP50+50,50,"wait"),0))</f>
        <v>AT</v>
      </c>
      <c r="GU49" s="10" t="str">
        <f>IF(AND(GU48&gt;0,GU48&lt;&gt;"wait"),"AT",IF(AIL!$AQ50="AI",IF(Sheet1!$D50&gt;AIL!$AP50+100,100,"wait"),0))</f>
        <v>wait</v>
      </c>
      <c r="GV49" s="10" t="str">
        <f>IF(AND(GV48&gt;0,GV48&lt;&gt;"wait"),"AT",IF(AIL!$AQ50="AI",IF(Sheet1!$D50&gt;AIL!$AP50+150,150,"wait"),0))</f>
        <v>wait</v>
      </c>
      <c r="GW49" s="10" t="str">
        <f>IF(AND(GW48&gt;0,GW48&lt;&gt;"wait"),"AT",IF(AIL!$AQ50="AI",IF(Sheet1!$D50&gt;AIL!$AP50+200,200,"wait"),0))</f>
        <v>wait</v>
      </c>
      <c r="GX49" s="10">
        <f t="shared" si="52"/>
        <v>-50</v>
      </c>
      <c r="GZ49" s="10" t="str">
        <f>IF(AND(GZ48&gt;0,GZ48&lt;&gt;"wait"),"AT",IF(AIL!$AS50="AI",IF(Sheet1!$E50&lt;AIL!$AR50-50,50,"wait"),0))</f>
        <v>AT</v>
      </c>
      <c r="HA49" s="10" t="str">
        <f>IF(AND(HA48&gt;0,HA48&lt;&gt;"wait"),"AT",IF(AIL!$AS50="AI",IF(Sheet1!$E50&lt;AIL!$AR50-100,100,"wait"),0))</f>
        <v>AT</v>
      </c>
      <c r="HB49" s="10" t="str">
        <f>IF(AND(HB48&gt;0,HB48&lt;&gt;"wait"),"AT",IF(AIL!$AS50="AI",IF(Sheet1!$E50&lt;AIL!$AR50-150,150,"wait"),0))</f>
        <v>AT</v>
      </c>
      <c r="HC49" s="10" t="str">
        <f>IF(AND(HC48&gt;0,HC48&lt;&gt;"wait"),"AT",IF(AIL!$AS50="AI",IF(Sheet1!$E50&lt;AIL!$AR50-200,200,"wait"),0))</f>
        <v>AT</v>
      </c>
      <c r="HD49" s="10" t="str">
        <f>IF(AND(HD48&gt;0,HD48&lt;&gt;"wait"),"AT",IF(AIL!$AS50="AI",IF(Sheet1!$D50&gt;AIL!$AR50+50,50,"wait"),0))</f>
        <v>AT</v>
      </c>
      <c r="HE49" s="10" t="str">
        <f>IF(AND(HE48&gt;0,HE48&lt;&gt;"wait"),"AT",IF(AIL!$AS50="AI",IF(Sheet1!$D50&gt;AIL!$AR50+100,100,"wait"),0))</f>
        <v>wait</v>
      </c>
      <c r="HF49" s="10" t="str">
        <f>IF(AND(HF48&gt;0,HF48&lt;&gt;"wait"),"AT",IF(AIL!$AS50="AI",IF(Sheet1!$D50&gt;AIL!$AR50+150,150,"wait"),0))</f>
        <v>wait</v>
      </c>
      <c r="HG49" s="10" t="str">
        <f>IF(AND(HG48&gt;0,HG48&lt;&gt;"wait"),"AT",IF(AIL!$AS50="AI",IF(Sheet1!$D50&gt;AIL!$AR50+200,200,"wait"),0))</f>
        <v>wait</v>
      </c>
      <c r="HH49" s="10">
        <f t="shared" si="53"/>
        <v>-50</v>
      </c>
      <c r="HJ49" s="10" t="str">
        <f>IF(AND(HJ48&gt;0,HJ48&lt;&gt;"wait"),"AT",IF(AIL!$AU50="AI",IF(Sheet1!$E50&lt;AIL!$AT50-50,50,"wait"),0))</f>
        <v>AT</v>
      </c>
      <c r="HK49" s="10" t="str">
        <f>IF(AND(HK48&gt;0,HK48&lt;&gt;"wait"),"AT",IF(AIL!$AU50="AI",IF(Sheet1!$E50&lt;AIL!$AT50-100,100,"wait"),0))</f>
        <v>AT</v>
      </c>
      <c r="HL49" s="10" t="str">
        <f>IF(AND(HL48&gt;0,HL48&lt;&gt;"wait"),"AT",IF(AIL!$AU50="AI",IF(Sheet1!$E50&lt;AIL!$AT50-150,150,"wait"),0))</f>
        <v>AT</v>
      </c>
      <c r="HM49" s="10" t="str">
        <f>IF(AND(HM48&gt;0,HM48&lt;&gt;"wait"),"AT",IF(AIL!$AU50="AI",IF(Sheet1!$E50&lt;AIL!$AT50-200,200,"wait"),0))</f>
        <v>AT</v>
      </c>
      <c r="HN49" s="10" t="str">
        <f>IF(AND(HN48&gt;0,HN48&lt;&gt;"wait"),"AT",IF(AIL!$AU50="AI",IF(Sheet1!$D50&gt;AIL!$AT50+50,50,"wait"),0))</f>
        <v>AT</v>
      </c>
      <c r="HO49" s="10" t="str">
        <f>IF(AND(HO48&gt;0,HO48&lt;&gt;"wait"),"AT",IF(AIL!$AU50="AI",IF(Sheet1!$D50&gt;AIL!$AT50+100,100,"wait"),0))</f>
        <v>wait</v>
      </c>
      <c r="HP49" s="10" t="str">
        <f>IF(AND(HP48&gt;0,HP48&lt;&gt;"wait"),"AT",IF(AIL!$AU50="AI",IF(Sheet1!$D50&gt;AIL!$AT50+150,150,"wait"),0))</f>
        <v>wait</v>
      </c>
      <c r="HQ49" s="10" t="str">
        <f>IF(AND(HQ48&gt;0,HQ48&lt;&gt;"wait"),"AT",IF(AIL!$AU50="AI",IF(Sheet1!$D50&gt;AIL!$AT50+200,200,"wait"),0))</f>
        <v>wait</v>
      </c>
      <c r="HR49" s="10">
        <f t="shared" si="54"/>
        <v>-50</v>
      </c>
      <c r="HT49" s="10" t="str">
        <f>IF(AND(HT48&gt;0,HT48&lt;&gt;"wait"),"AT",IF(AIL!$AX50="AI",IF(Sheet1!$E50&lt;AIL!$AW50-50,50,"wait"),0))</f>
        <v>AT</v>
      </c>
      <c r="HU49" s="10" t="str">
        <f>IF(AND(HU48&gt;0,HU48&lt;&gt;"wait"),"AT",IF(AIL!$AX50="AI",IF(Sheet1!$E50&lt;AIL!$AW50-100,100,"wait"),0))</f>
        <v>wait</v>
      </c>
      <c r="HV49" s="10" t="str">
        <f>IF(AND(HV48&gt;0,HV48&lt;&gt;"wait"),"AT",IF(AIL!$AX50="AI",IF(Sheet1!$E50&lt;AIL!$AW50-150,150,"wait"),0))</f>
        <v>wait</v>
      </c>
      <c r="HW49" s="10" t="str">
        <f>IF(AND(HW48&gt;0,HW48&lt;&gt;"wait"),"AT",IF(AIL!$AX50="AI",IF(Sheet1!$E50&lt;AIL!$AW50-200,200,"wait"),0))</f>
        <v>wait</v>
      </c>
      <c r="HX49" s="10" t="str">
        <f>IF(AND(HX48&gt;0,HX48&lt;&gt;"wait"),"AT",IF(AIL!$AX50="AI",IF(Sheet1!$D50&gt;AIL!$AW50+50,50,"wait"),0))</f>
        <v>AT</v>
      </c>
      <c r="HY49" s="10" t="str">
        <f>IF(AND(HY48&gt;0,HY48&lt;&gt;"wait"),"AT",IF(AIL!$AX50="AI",IF(Sheet1!$D50&gt;AIL!$AW50+100,100,"wait"),0))</f>
        <v>AT</v>
      </c>
      <c r="HZ49" s="10" t="str">
        <f>IF(AND(HZ48&gt;0,HZ48&lt;&gt;"wait"),"AT",IF(AIL!$AX50="AI",IF(Sheet1!$D50&gt;AIL!$AW50+150,150,"wait"),0))</f>
        <v>wait</v>
      </c>
      <c r="IA49" s="10" t="str">
        <f>IF(AND(IA48&gt;0,IA48&lt;&gt;"wait"),"AT",IF(AIL!$AX50="AI",IF(Sheet1!$D50&gt;AIL!$AW50+200,200,"wait"),0))</f>
        <v>wait</v>
      </c>
      <c r="IB49" s="10">
        <f t="shared" si="55"/>
        <v>-100</v>
      </c>
      <c r="ID49" s="10" t="str">
        <f>IF(AND(ID48&gt;0,ID48&lt;&gt;"wait"),"AT",IF(AIL!$AZ50="AI",IF(Sheet1!$E50&lt;AIL!$AY50-50,50,"wait"),0))</f>
        <v>AT</v>
      </c>
      <c r="IE49" s="10" t="str">
        <f>IF(AND(IE48&gt;0,IE48&lt;&gt;"wait"),"AT",IF(AIL!$AZ50="AI",IF(Sheet1!$E50&lt;AIL!$AY50-100,100,"wait"),0))</f>
        <v>wait</v>
      </c>
      <c r="IF49" s="10" t="str">
        <f>IF(AND(IF48&gt;0,IF48&lt;&gt;"wait"),"AT",IF(AIL!$AZ50="AI",IF(Sheet1!$E50&lt;AIL!$AY50-150,150,"wait"),0))</f>
        <v>wait</v>
      </c>
      <c r="IG49" s="10" t="str">
        <f>IF(AND(IG48&gt;0,IG48&lt;&gt;"wait"),"AT",IF(AIL!$AZ50="AI",IF(Sheet1!$E50&lt;AIL!$AY50-200,200,"wait"),0))</f>
        <v>wait</v>
      </c>
      <c r="IH49" s="10" t="str">
        <f>IF(AND(IH48&gt;0,IH48&lt;&gt;"wait"),"AT",IF(AIL!$AZ50="AI",IF(Sheet1!$D50&gt;AIL!$AY50+50,50,"wait"),0))</f>
        <v>AT</v>
      </c>
      <c r="II49" s="10" t="str">
        <f>IF(AND(II48&gt;0,II48&lt;&gt;"wait"),"AT",IF(AIL!$AZ50="AI",IF(Sheet1!$D50&gt;AIL!$AY50+100,100,"wait"),0))</f>
        <v>wait</v>
      </c>
      <c r="IJ49" s="10" t="str">
        <f>IF(AND(IJ48&gt;0,IJ48&lt;&gt;"wait"),"AT",IF(AIL!$AZ50="AI",IF(Sheet1!$D50&gt;AIL!$AY50+150,150,"wait"),0))</f>
        <v>wait</v>
      </c>
      <c r="IK49" s="10" t="str">
        <f>IF(AND(IK48&gt;0,IK48&lt;&gt;"wait"),"AT",IF(AIL!$AZ50="AI",IF(Sheet1!$D50&gt;AIL!$AY50+200,200,"wait"),0))</f>
        <v>wait</v>
      </c>
      <c r="IL49" s="10">
        <f t="shared" si="56"/>
        <v>-50</v>
      </c>
      <c r="IN49" s="10" t="str">
        <f>IF(AND(IN48&gt;0,IN48&lt;&gt;"wait"),"AT",IF(AIL!$BB50="AI",IF(Sheet1!$E50&lt;AIL!$BA50-50,50,"wait"),0))</f>
        <v>AT</v>
      </c>
      <c r="IO49" s="10" t="str">
        <f>IF(AND(IO48&gt;0,IO48&lt;&gt;"wait"),"AT",IF(AIL!$BB50="AI",IF(Sheet1!$E50&lt;AIL!$BA50-100,100,"wait"),0))</f>
        <v>wait</v>
      </c>
      <c r="IP49" s="10" t="str">
        <f>IF(AND(IP48&gt;0,IP48&lt;&gt;"wait"),"AT",IF(AIL!$BB50="AI",IF(Sheet1!$E50&lt;AIL!$BA50-150,150,"wait"),0))</f>
        <v>wait</v>
      </c>
      <c r="IQ49" s="10" t="str">
        <f>IF(AND(IQ48&gt;0,IQ48&lt;&gt;"wait"),"AT",IF(AIL!$BB50="AI",IF(Sheet1!$E50&lt;AIL!$BA50-200,200,"wait"),0))</f>
        <v>wait</v>
      </c>
      <c r="IR49" s="10" t="str">
        <f>IF(AND(IR48&gt;0,IR48&lt;&gt;"wait"),"AT",IF(AIL!$BB50="AI",IF(Sheet1!$D50&gt;AIL!$BA50+50,50,"wait"),0))</f>
        <v>AT</v>
      </c>
      <c r="IS49" s="10" t="str">
        <f>IF(AND(IS48&gt;0,IS48&lt;&gt;"wait"),"AT",IF(AIL!$BB50="AI",IF(Sheet1!$D50&gt;AIL!$BA50+100,100,"wait"),0))</f>
        <v>wait</v>
      </c>
      <c r="IT49" s="10" t="str">
        <f>IF(AND(IT48&gt;0,IT48&lt;&gt;"wait"),"AT",IF(AIL!$BB50="AI",IF(Sheet1!$D50&gt;AIL!$BA50+150,150,"wait"),0))</f>
        <v>wait</v>
      </c>
      <c r="IU49" s="10" t="str">
        <f>IF(AND(IU48&gt;0,IU48&lt;&gt;"wait"),"AT",IF(AIL!$BB50="AI",IF(Sheet1!$D50&gt;AIL!$BA50+200,200,"wait"),0))</f>
        <v>wait</v>
      </c>
      <c r="IV49" s="10">
        <f t="shared" si="57"/>
        <v>-50</v>
      </c>
      <c r="IX49" s="10" t="str">
        <f>IF(AND(IX48&gt;0,IX48&lt;&gt;"wait"),"AT",IF(AIL!$BD50="AI",IF(Sheet1!$E50&lt;AIL!$BC50-50,50,"wait"),0))</f>
        <v>AT</v>
      </c>
      <c r="IY49" s="10" t="str">
        <f>IF(AND(IY48&gt;0,IY48&lt;&gt;"wait"),"AT",IF(AIL!$BD50="AI",IF(Sheet1!$E50&lt;AIL!$BC50-100,100,"wait"),0))</f>
        <v>wait</v>
      </c>
      <c r="IZ49" s="10" t="str">
        <f>IF(AND(IZ48&gt;0,IZ48&lt;&gt;"wait"),"AT",IF(AIL!$BD50="AI",IF(Sheet1!$E50&lt;AIL!$BC50-150,150,"wait"),0))</f>
        <v>wait</v>
      </c>
      <c r="JA49" s="10" t="str">
        <f>IF(AND(JA48&gt;0,JA48&lt;&gt;"wait"),"AT",IF(AIL!$BD50="AI",IF(Sheet1!$E50&lt;AIL!$BC50-200,200,"wait"),0))</f>
        <v>wait</v>
      </c>
      <c r="JB49" s="10" t="str">
        <f>IF(AND(JB48&gt;0,JB48&lt;&gt;"wait"),"AT",IF(AIL!$BD50="AI",IF(Sheet1!$D50&gt;AIL!$BC50+50,50,"wait"),0))</f>
        <v>AT</v>
      </c>
      <c r="JC49" s="10" t="str">
        <f>IF(AND(JC48&gt;0,JC48&lt;&gt;"wait"),"AT",IF(AIL!$BD50="AI",IF(Sheet1!$D50&gt;AIL!$BC50+100,100,"wait"),0))</f>
        <v>wait</v>
      </c>
      <c r="JD49" s="10" t="str">
        <f>IF(AND(JD48&gt;0,JD48&lt;&gt;"wait"),"AT",IF(AIL!$BD50="AI",IF(Sheet1!$D50&gt;AIL!$BC50+150,150,"wait"),0))</f>
        <v>wait</v>
      </c>
      <c r="JE49" s="10" t="str">
        <f>IF(AND(JE48&gt;0,JE48&lt;&gt;"wait"),"AT",IF(AIL!$BD50="AI",IF(Sheet1!$D50&gt;AIL!$BC50+200,200,"wait"),0))</f>
        <v>wait</v>
      </c>
      <c r="JF49" s="10">
        <f t="shared" si="58"/>
        <v>-50</v>
      </c>
      <c r="JH49" s="10" t="str">
        <f>IF(AND(JH48&gt;0,JH48&lt;&gt;"wait"),"AT",IF(AIL!$BF50="AI",IF(Sheet1!$E50&lt;AIL!$BE50-50,50,"wait"),0))</f>
        <v>AT</v>
      </c>
      <c r="JI49" s="10" t="str">
        <f>IF(AND(JI48&gt;0,JI48&lt;&gt;"wait"),"AT",IF(AIL!$BF50="AI",IF(Sheet1!$E50&lt;AIL!$BE50-100,100,"wait"),0))</f>
        <v>wait</v>
      </c>
      <c r="JJ49" s="10" t="str">
        <f>IF(AND(JJ48&gt;0,JJ48&lt;&gt;"wait"),"AT",IF(AIL!$BF50="AI",IF(Sheet1!$E50&lt;AIL!$BE50-150,150,"wait"),0))</f>
        <v>wait</v>
      </c>
      <c r="JK49" s="10" t="str">
        <f>IF(AND(JK48&gt;0,JK48&lt;&gt;"wait"),"AT",IF(AIL!$BF50="AI",IF(Sheet1!$E50&lt;AIL!$BE50-200,200,"wait"),0))</f>
        <v>wait</v>
      </c>
      <c r="JL49" s="10" t="str">
        <f>IF(AND(JL48&gt;0,JL48&lt;&gt;"wait"),"AT",IF(AIL!$BF50="AI",IF(Sheet1!$D50&gt;AIL!$BE50+50,50,"wait"),0))</f>
        <v>AT</v>
      </c>
      <c r="JM49" s="10" t="str">
        <f>IF(AND(JM48&gt;0,JM48&lt;&gt;"wait"),"AT",IF(AIL!$BF50="AI",IF(Sheet1!$D50&gt;AIL!$BE50+100,100,"wait"),0))</f>
        <v>wait</v>
      </c>
      <c r="JN49" s="10" t="str">
        <f>IF(AND(JN48&gt;0,JN48&lt;&gt;"wait"),"AT",IF(AIL!$BF50="AI",IF(Sheet1!$D50&gt;AIL!$BE50+150,150,"wait"),0))</f>
        <v>wait</v>
      </c>
      <c r="JO49" s="10" t="str">
        <f>IF(AND(JO48&gt;0,JO48&lt;&gt;"wait"),"AT",IF(AIL!$BF50="AI",IF(Sheet1!$D50&gt;AIL!$BE50+200,200,"wait"),0))</f>
        <v>wait</v>
      </c>
      <c r="JP49" s="10">
        <f t="shared" si="59"/>
        <v>-50</v>
      </c>
      <c r="JR49" s="10" t="str">
        <f>IF(AND(JR48&gt;0,JR48&lt;&gt;"wait"),"AT",IF(AIL!$BH50="AI",IF(Sheet1!$E50&lt;AIL!$BG50-50,50,"wait"),0))</f>
        <v>AT</v>
      </c>
      <c r="JS49" s="10" t="str">
        <f>IF(AND(JS48&gt;0,JS48&lt;&gt;"wait"),"AT",IF(AIL!$BH50="AI",IF(Sheet1!$E50&lt;AIL!$BG50-100,100,"wait"),0))</f>
        <v>AT</v>
      </c>
      <c r="JT49" s="10" t="str">
        <f>IF(AND(JT48&gt;0,JT48&lt;&gt;"wait"),"AT",IF(AIL!$BH50="AI",IF(Sheet1!$E50&lt;AIL!$BG50-150,150,"wait"),0))</f>
        <v>wait</v>
      </c>
      <c r="JU49" s="10" t="str">
        <f>IF(AND(JU48&gt;0,JU48&lt;&gt;"wait"),"AT",IF(AIL!$BH50="AI",IF(Sheet1!$E50&lt;AIL!$BG50-200,200,"wait"),0))</f>
        <v>wait</v>
      </c>
      <c r="JV49" s="10" t="str">
        <f>IF(AND(JV48&gt;0,JV48&lt;&gt;"wait"),"AT",IF(AIL!$BH50="AI",IF(Sheet1!$D50&gt;AIL!$BG50+50,50,"wait"),0))</f>
        <v>AT</v>
      </c>
      <c r="JW49" s="10" t="str">
        <f>IF(AND(JW48&gt;0,JW48&lt;&gt;"wait"),"AT",IF(AIL!$BH50="AI",IF(Sheet1!$D50&gt;AIL!$BG50+100,100,"wait"),0))</f>
        <v>wait</v>
      </c>
      <c r="JX49" s="10" t="str">
        <f>IF(AND(JX48&gt;0,JX48&lt;&gt;"wait"),"AT",IF(AIL!$BH50="AI",IF(Sheet1!$D50&gt;AIL!$BG50+150,150,"wait"),0))</f>
        <v>wait</v>
      </c>
      <c r="JY49" s="10" t="str">
        <f>IF(AND(JY48&gt;0,JY48&lt;&gt;"wait"),"AT",IF(AIL!$BH50="AI",IF(Sheet1!$D50&gt;AIL!$BG50+200,200,"wait"),0))</f>
        <v>wait</v>
      </c>
      <c r="JZ49" s="10">
        <f t="shared" si="60"/>
        <v>-50</v>
      </c>
      <c r="KB49" s="10" t="str">
        <f>IF(AND(KB48&gt;0,KB48&lt;&gt;"wait"),"AT",IF(AIL!$BJ50="AI",IF(Sheet1!$E50&lt;AIL!$BI50-50,50,"wait"),0))</f>
        <v>AT</v>
      </c>
      <c r="KC49" s="10" t="str">
        <f>IF(AND(KC48&gt;0,KC48&lt;&gt;"wait"),"AT",IF(AIL!$BJ50="AI",IF(Sheet1!$E50&lt;AIL!$BI50-100,100,"wait"),0))</f>
        <v>wait</v>
      </c>
      <c r="KD49" s="10" t="str">
        <f>IF(AND(KD48&gt;0,KD48&lt;&gt;"wait"),"AT",IF(AIL!$BJ50="AI",IF(Sheet1!$E50&lt;AIL!$BI50-150,150,"wait"),0))</f>
        <v>wait</v>
      </c>
      <c r="KE49" s="10" t="str">
        <f>IF(AND(KE48&gt;0,KE48&lt;&gt;"wait"),"AT",IF(AIL!$BJ50="AI",IF(Sheet1!$E50&lt;AIL!$BI50-200,200,"wait"),0))</f>
        <v>wait</v>
      </c>
      <c r="KF49" s="10" t="str">
        <f>IF(AND(KF48&gt;0,KF48&lt;&gt;"wait"),"AT",IF(AIL!$BJ50="AI",IF(Sheet1!$D50&gt;AIL!$BI50+50,50,"wait"),0))</f>
        <v>AT</v>
      </c>
      <c r="KG49" s="10" t="str">
        <f>IF(AND(KG48&gt;0,KG48&lt;&gt;"wait"),"AT",IF(AIL!$BJ50="AI",IF(Sheet1!$D50&gt;AIL!$BI50+100,100,"wait"),0))</f>
        <v>wait</v>
      </c>
      <c r="KH49" s="10" t="str">
        <f>IF(AND(KH48&gt;0,KH48&lt;&gt;"wait"),"AT",IF(AIL!$BJ50="AI",IF(Sheet1!$D50&gt;AIL!$BI50+150,150,"wait"),0))</f>
        <v>wait</v>
      </c>
      <c r="KI49" s="10" t="str">
        <f>IF(AND(KI48&gt;0,KI48&lt;&gt;"wait"),"AT",IF(AIL!$BJ50="AI",IF(Sheet1!$D50&gt;AIL!$BI50+200,200,"wait"),0))</f>
        <v>wait</v>
      </c>
      <c r="KJ49" s="10">
        <f t="shared" si="61"/>
        <v>-50</v>
      </c>
      <c r="KL49" s="10" t="str">
        <f>IF(AND(KL48&gt;0,KL48&lt;&gt;"wait"),"AT",IF(AIL!$BL50="AI",IF(Sheet1!$E50&lt;AIL!$BK50-50,50,"wait"),0))</f>
        <v>wait</v>
      </c>
      <c r="KM49" s="10" t="str">
        <f>IF(AND(KM48&gt;0,KM48&lt;&gt;"wait"),"AT",IF(AIL!$BL50="AI",IF(Sheet1!$E50&lt;AIL!$BK50-100,100,"wait"),0))</f>
        <v>wait</v>
      </c>
      <c r="KN49" s="10" t="str">
        <f>IF(AND(KN48&gt;0,KN48&lt;&gt;"wait"),"AT",IF(AIL!$BL50="AI",IF(Sheet1!$E50&lt;AIL!$BK50-150,150,"wait"),0))</f>
        <v>wait</v>
      </c>
      <c r="KO49" s="10" t="str">
        <f>IF(AND(KO48&gt;0,KO48&lt;&gt;"wait"),"AT",IF(AIL!$BL50="AI",IF(Sheet1!$E50&lt;AIL!$BK50-200,200,"wait"),0))</f>
        <v>wait</v>
      </c>
      <c r="KP49" s="10" t="str">
        <f>IF(AND(KP48&gt;0,KP48&lt;&gt;"wait"),"AT",IF(AIL!$BL50="AI",IF(Sheet1!$D50&gt;AIL!$BK50+50,50,"wait"),0))</f>
        <v>AT</v>
      </c>
      <c r="KQ49" s="10" t="str">
        <f>IF(AND(KQ48&gt;0,KQ48&lt;&gt;"wait"),"AT",IF(AIL!$BL50="AI",IF(Sheet1!$D50&gt;AIL!$BK50+100,100,"wait"),0))</f>
        <v>AT</v>
      </c>
      <c r="KR49" s="10" t="str">
        <f>IF(AND(KR48&gt;0,KR48&lt;&gt;"wait"),"AT",IF(AIL!$BL50="AI",IF(Sheet1!$D50&gt;AIL!$BK50+150,150,"wait"),0))</f>
        <v>wait</v>
      </c>
      <c r="KS49" s="10" t="str">
        <f>IF(AND(KS48&gt;0,KS48&lt;&gt;"wait"),"AT",IF(AIL!$BL50="AI",IF(Sheet1!$D50&gt;AIL!$BK50+200,200,"wait"),0))</f>
        <v>wait</v>
      </c>
      <c r="KT49" s="10">
        <f t="shared" si="62"/>
        <v>-100</v>
      </c>
      <c r="KV49" s="10" t="str">
        <f>IF(AND(KV48&gt;0,KV48&lt;&gt;"wait"),"AT",IF(AIL!$BN50="AI",IF(Sheet1!$E50&lt;AIL!$BM50-50,50,"wait"),0))</f>
        <v>wait</v>
      </c>
      <c r="KW49" s="10" t="str">
        <f>IF(AND(KW48&gt;0,KW48&lt;&gt;"wait"),"AT",IF(AIL!$BN50="AI",IF(Sheet1!$E50&lt;AIL!$BM50-100,100,"wait"),0))</f>
        <v>wait</v>
      </c>
      <c r="KX49" s="10" t="str">
        <f>IF(AND(KX48&gt;0,KX48&lt;&gt;"wait"),"AT",IF(AIL!$BN50="AI",IF(Sheet1!$E50&lt;AIL!$BM50-150,150,"wait"),0))</f>
        <v>wait</v>
      </c>
      <c r="KY49" s="10" t="str">
        <f>IF(AND(KY48&gt;0,KY48&lt;&gt;"wait"),"AT",IF(AIL!$BN50="AI",IF(Sheet1!$E50&lt;AIL!$BM50-200,200,"wait"),0))</f>
        <v>wait</v>
      </c>
      <c r="KZ49" s="10" t="str">
        <f>IF(AND(KZ48&gt;0,KZ48&lt;&gt;"wait"),"AT",IF(AIL!$BN50="AI",IF(Sheet1!$D50&gt;AIL!$BM50+50,50,"wait"),0))</f>
        <v>AT</v>
      </c>
      <c r="LA49" s="10" t="str">
        <f>IF(AND(LA48&gt;0,LA48&lt;&gt;"wait"),"AT",IF(AIL!$BN50="AI",IF(Sheet1!$D50&gt;AIL!$BM50+100,100,"wait"),0))</f>
        <v>AT</v>
      </c>
      <c r="LB49" s="10" t="str">
        <f>IF(AND(LB48&gt;0,LB48&lt;&gt;"wait"),"AT",IF(AIL!$BN50="AI",IF(Sheet1!$D50&gt;AIL!$BM50+150,150,"wait"),0))</f>
        <v>wait</v>
      </c>
      <c r="LC49" s="10" t="str">
        <f>IF(AND(LC48&gt;0,LC48&lt;&gt;"wait"),"AT",IF(AIL!$BN50="AI",IF(Sheet1!$D50&gt;AIL!$BM50+200,200,"wait"),0))</f>
        <v>wait</v>
      </c>
      <c r="LD49" s="10">
        <f t="shared" si="63"/>
        <v>-100</v>
      </c>
      <c r="LF49" s="10" t="str">
        <f>IF(AND(LF48&gt;0,LF48&lt;&gt;"wait"),"AT",IF(AIL!$BP50="AI",IF(Sheet1!$E50&lt;AIL!$BO50-50,50,"wait"),0))</f>
        <v>wait</v>
      </c>
      <c r="LG49" s="10" t="str">
        <f>IF(AND(LG48&gt;0,LG48&lt;&gt;"wait"),"AT",IF(AIL!$BP50="AI",IF(Sheet1!$E50&lt;AIL!$BO50-100,100,"wait"),0))</f>
        <v>wait</v>
      </c>
      <c r="LH49" s="10" t="str">
        <f>IF(AND(LH48&gt;0,LH48&lt;&gt;"wait"),"AT",IF(AIL!$BP50="AI",IF(Sheet1!$E50&lt;AIL!$BO50-150,150,"wait"),0))</f>
        <v>wait</v>
      </c>
      <c r="LI49" s="10" t="str">
        <f>IF(AND(LI48&gt;0,LI48&lt;&gt;"wait"),"AT",IF(AIL!$BP50="AI",IF(Sheet1!$E50&lt;AIL!$BO50-200,200,"wait"),0))</f>
        <v>wait</v>
      </c>
      <c r="LJ49" s="10" t="str">
        <f>IF(AND(LJ48&gt;0,LJ48&lt;&gt;"wait"),"AT",IF(AIL!$BP50="AI",IF(Sheet1!$D50&gt;AIL!$BO50+50,50,"wait"),0))</f>
        <v>AT</v>
      </c>
      <c r="LK49" s="10" t="str">
        <f>IF(AND(LK48&gt;0,LK48&lt;&gt;"wait"),"AT",IF(AIL!$BP50="AI",IF(Sheet1!$D50&gt;AIL!$BO50+100,100,"wait"),0))</f>
        <v>AT</v>
      </c>
      <c r="LL49" s="10" t="str">
        <f>IF(AND(LL48&gt;0,LL48&lt;&gt;"wait"),"AT",IF(AIL!$BP50="AI",IF(Sheet1!$D50&gt;AIL!$BO50+150,150,"wait"),0))</f>
        <v>wait</v>
      </c>
      <c r="LM49" s="10" t="str">
        <f>IF(AND(LM48&gt;0,LM48&lt;&gt;"wait"),"AT",IF(AIL!$BP50="AI",IF(Sheet1!$D50&gt;AIL!$BO50+200,200,"wait"),0))</f>
        <v>wait</v>
      </c>
      <c r="LN49" s="10">
        <f t="shared" si="64"/>
        <v>-100</v>
      </c>
      <c r="LP49" s="10" t="str">
        <f>IF(AND(LP48&gt;0,LP48&lt;&gt;"wait"),"AT",IF(AIL!$BR50="AI",IF(Sheet1!$E50&lt;AIL!$BQ50-50,50,"wait"),0))</f>
        <v>wait</v>
      </c>
      <c r="LQ49" s="10" t="str">
        <f>IF(AND(LQ48&gt;0,LQ48&lt;&gt;"wait"),"AT",IF(AIL!$BR50="AI",IF(Sheet1!$E50&lt;AIL!$BQ50-100,100,"wait"),0))</f>
        <v>wait</v>
      </c>
      <c r="LR49" s="10" t="str">
        <f>IF(AND(LR48&gt;0,LR48&lt;&gt;"wait"),"AT",IF(AIL!$BR50="AI",IF(Sheet1!$E50&lt;AIL!$BQ50-150,150,"wait"),0))</f>
        <v>wait</v>
      </c>
      <c r="LS49" s="10" t="str">
        <f>IF(AND(LS48&gt;0,LS48&lt;&gt;"wait"),"AT",IF(AIL!$BR50="AI",IF(Sheet1!$E50&lt;AIL!$BQ50-200,200,"wait"),0))</f>
        <v>wait</v>
      </c>
      <c r="LT49" s="10" t="str">
        <f>IF(AND(LT48&gt;0,LT48&lt;&gt;"wait"),"AT",IF(AIL!$BR50="AI",IF(Sheet1!$D50&gt;AIL!$BQ50+50,50,"wait"),0))</f>
        <v>AT</v>
      </c>
      <c r="LU49" s="10" t="str">
        <f>IF(AND(LU48&gt;0,LU48&lt;&gt;"wait"),"AT",IF(AIL!$BR50="AI",IF(Sheet1!$D50&gt;AIL!$BQ50+100,100,"wait"),0))</f>
        <v>AT</v>
      </c>
      <c r="LV49" s="10" t="str">
        <f>IF(AND(LV48&gt;0,LV48&lt;&gt;"wait"),"AT",IF(AIL!$BR50="AI",IF(Sheet1!$D50&gt;AIL!$BQ50+150,150,"wait"),0))</f>
        <v>wait</v>
      </c>
      <c r="LW49" s="10" t="str">
        <f>IF(AND(LW48&gt;0,LW48&lt;&gt;"wait"),"AT",IF(AIL!$BR50="AI",IF(Sheet1!$D50&gt;AIL!$BQ50+200,200,"wait"),0))</f>
        <v>wait</v>
      </c>
      <c r="LX49" s="10">
        <f t="shared" si="65"/>
        <v>-100</v>
      </c>
    </row>
    <row r="50" spans="1:336" x14ac:dyDescent="0.3">
      <c r="A50" t="str">
        <f>Sheet1!B50</f>
        <v>03/01 10:03</v>
      </c>
      <c r="B50">
        <f>Sheet1!D50</f>
        <v>29246</v>
      </c>
      <c r="C50">
        <f>Sheet1!E50</f>
        <v>29205</v>
      </c>
      <c r="E50">
        <f>MAX($B50:$B$162)</f>
        <v>29293</v>
      </c>
      <c r="F50">
        <f>MIN($C50:$C$162)</f>
        <v>29062</v>
      </c>
      <c r="H50" s="8" t="str">
        <f>IF(AND(H49&gt;0,H49&lt;&gt;"wait"),"AT",IF(AIL!$D51="AI",IF(Sheet1!$E51&lt;AIL!$C51-50,50,"wait"),0))</f>
        <v>AT</v>
      </c>
      <c r="I50" s="8" t="str">
        <f>IF(AND(I49&gt;0,I49&lt;&gt;"wait"),"AT",IF(AIL!$D51="AI",IF(Sheet1!$E51&lt;AIL!$C51-100,100,"wait"),0))</f>
        <v>AT</v>
      </c>
      <c r="J50" s="8" t="str">
        <f>IF(AND(J49&gt;0,J49&lt;&gt;"wait"),"AT",IF(AIL!$D51="AI",IF(Sheet1!$E51&lt;AIL!$C51-150,150,"wait"),0))</f>
        <v>AT</v>
      </c>
      <c r="K50" s="8" t="str">
        <f>IF(AND(K49&gt;0,K49&lt;&gt;"wait"),"AT",IF(AIL!$D51="AI",IF(Sheet1!$E51&lt;AIL!$C51-200,200,"wait"),0))</f>
        <v>AT</v>
      </c>
      <c r="L50" s="8" t="str">
        <f>IF(AND(L49&gt;0,L49&lt;&gt;"wait"),"AT",IF(AIL!$D51="AI",IF(Sheet1!$D51&gt;AIL!$C51+50,50,"wait"),0))</f>
        <v>AT</v>
      </c>
      <c r="M50" s="8" t="str">
        <f>IF(AND(M49&gt;0,M49&lt;&gt;"wait"),"AT",IF(AIL!$D51="AI",IF(Sheet1!$D51&gt;AIL!$C51+100,100,"wait"),0))</f>
        <v>wait</v>
      </c>
      <c r="N50" s="8" t="str">
        <f>IF(AND(N49&gt;0,N49&lt;&gt;"wait"),"AT",IF(AIL!$D51="AI",IF(Sheet1!$D51&gt;AIL!$C51+150,150,"wait"),0))</f>
        <v>wait</v>
      </c>
      <c r="O50" s="8" t="str">
        <f>IF(AND(O49&gt;0,O49&lt;&gt;"wait"),"AT",IF(AIL!$D51="AI",IF(Sheet1!$D51&gt;AIL!$C51+200,200,"wait"),0))</f>
        <v>wait</v>
      </c>
      <c r="P50" s="8">
        <f t="shared" si="66"/>
        <v>-50</v>
      </c>
      <c r="R50" s="8" t="str">
        <f>IF(AND(R49&gt;0,R49&lt;&gt;"wait"),"AT",IF(AIL!$F51="AI",IF(Sheet1!$E51&lt;AIL!$E51-50,50,"wait"),0))</f>
        <v>AT</v>
      </c>
      <c r="S50" s="8" t="str">
        <f>IF(AND(S49&gt;0,S49&lt;&gt;"wait"),"AT",IF(AIL!$F51="AI",IF(Sheet1!$E51&lt;AIL!$E51-100,100,"wait"),0))</f>
        <v>AT</v>
      </c>
      <c r="T50" s="8" t="str">
        <f>IF(AND(T49&gt;0,T49&lt;&gt;"wait"),"AT",IF(AIL!$F51="AI",IF(Sheet1!$E51&lt;AIL!$E51-150,150,"wait"),0))</f>
        <v>AT</v>
      </c>
      <c r="U50" s="8" t="str">
        <f>IF(AND(U49&gt;0,U49&lt;&gt;"wait"),"AT",IF(AIL!$F51="AI",IF(Sheet1!$E51&lt;AIL!$E51-200,200,"wait"),0))</f>
        <v>AT</v>
      </c>
      <c r="V50" s="8" t="str">
        <f>IF(AND(V49&gt;0,V49&lt;&gt;"wait"),"AT",IF(AIL!$F51="AI",IF(Sheet1!$D51&gt;AIL!$E51+50,50,"wait"),0))</f>
        <v>AT</v>
      </c>
      <c r="W50" s="8" t="str">
        <f>IF(AND(W49&gt;0,W49&lt;&gt;"wait"),"AT",IF(AIL!$F51="AI",IF(Sheet1!$D51&gt;AIL!$E51+100,100,"wait"),0))</f>
        <v>wait</v>
      </c>
      <c r="X50" s="8" t="str">
        <f>IF(AND(X49&gt;0,X49&lt;&gt;"wait"),"AT",IF(AIL!$F51="AI",IF(Sheet1!$D51&gt;AIL!$E51+150,150,"wait"),0))</f>
        <v>wait</v>
      </c>
      <c r="Y50" s="8" t="str">
        <f>IF(AND(Y49&gt;0,Y49&lt;&gt;"wait"),"AT",IF(AIL!$F51="AI",IF(Sheet1!$D51&gt;AIL!$E51+200,200,"wait"),0))</f>
        <v>wait</v>
      </c>
      <c r="Z50" s="8">
        <f t="shared" si="67"/>
        <v>-50</v>
      </c>
      <c r="AB50" s="8" t="str">
        <f>IF(AND(AB49&gt;0,AB49&lt;&gt;"wait"),"AT",IF(AIL!$H51="AI",IF(Sheet1!$E51&lt;AIL!$G51-50,50,"wait"),0))</f>
        <v>AT</v>
      </c>
      <c r="AC50" s="8" t="str">
        <f>IF(AND(AC49&gt;0,AC49&lt;&gt;"wait"),"AT",IF(AIL!$H51="AI",IF(Sheet1!$E51&lt;AIL!$G51-100,100,"wait"),0))</f>
        <v>AT</v>
      </c>
      <c r="AD50" s="8" t="str">
        <f>IF(AND(AD49&gt;0,AD49&lt;&gt;"wait"),"AT",IF(AIL!$H51="AI",IF(Sheet1!$E51&lt;AIL!$G51-150,150,"wait"),0))</f>
        <v>AT</v>
      </c>
      <c r="AE50" s="8" t="str">
        <f>IF(AND(AE49&gt;0,AE49&lt;&gt;"wait"),"AT",IF(AIL!$H51="AI",IF(Sheet1!$E51&lt;AIL!$G51-200,200,"wait"),0))</f>
        <v>AT</v>
      </c>
      <c r="AF50" s="8" t="str">
        <f>IF(AND(AF49&gt;0,AF49&lt;&gt;"wait"),"AT",IF(AIL!$H51="AI",IF(Sheet1!$D51&gt;AIL!$G51+50,50,"wait"),0))</f>
        <v>AT</v>
      </c>
      <c r="AG50" s="8" t="str">
        <f>IF(AND(AG49&gt;0,AG49&lt;&gt;"wait"),"AT",IF(AIL!$H51="AI",IF(Sheet1!$D51&gt;AIL!$G51+100,100,"wait"),0))</f>
        <v>wait</v>
      </c>
      <c r="AH50" s="8" t="str">
        <f>IF(AND(AH49&gt;0,AH49&lt;&gt;"wait"),"AT",IF(AIL!$H51="AI",IF(Sheet1!$D51&gt;AIL!$G51+150,150,"wait"),0))</f>
        <v>wait</v>
      </c>
      <c r="AI50" s="8" t="str">
        <f>IF(AND(AI49&gt;0,AI49&lt;&gt;"wait"),"AT",IF(AIL!$H51="AI",IF(Sheet1!$D51&gt;AIL!$G51+200,200,"wait"),0))</f>
        <v>wait</v>
      </c>
      <c r="AJ50" s="8">
        <f t="shared" si="68"/>
        <v>-50</v>
      </c>
      <c r="AL50" s="8" t="str">
        <f>IF(AND(AL49&gt;0,AL49&lt;&gt;"wait"),"AT",IF(AIL!$J51="AI",IF(Sheet1!$E51&lt;AIL!$I51-50,50,"wait"),0))</f>
        <v>AT</v>
      </c>
      <c r="AM50" s="8" t="str">
        <f>IF(AND(AM49&gt;0,AM49&lt;&gt;"wait"),"AT",IF(AIL!$J51="AI",IF(Sheet1!$E51&lt;AIL!$I51-100,100,"wait"),0))</f>
        <v>AT</v>
      </c>
      <c r="AN50" s="8" t="str">
        <f>IF(AND(AN49&gt;0,AN49&lt;&gt;"wait"),"AT",IF(AIL!$J51="AI",IF(Sheet1!$E51&lt;AIL!$I51-150,150,"wait"),0))</f>
        <v>AT</v>
      </c>
      <c r="AO50" s="8" t="str">
        <f>IF(AND(AO49&gt;0,AO49&lt;&gt;"wait"),"AT",IF(AIL!$J51="AI",IF(Sheet1!$E51&lt;AIL!$I51-200,200,"wait"),0))</f>
        <v>AT</v>
      </c>
      <c r="AP50" s="8" t="str">
        <f>IF(AND(AP49&gt;0,AP49&lt;&gt;"wait"),"AT",IF(AIL!$J51="AI",IF(Sheet1!$D51&gt;AIL!$I51+50,50,"wait"),0))</f>
        <v>AT</v>
      </c>
      <c r="AQ50" s="8" t="str">
        <f>IF(AND(AQ49&gt;0,AQ49&lt;&gt;"wait"),"AT",IF(AIL!$J51="AI",IF(Sheet1!$D51&gt;AIL!$I51+100,100,"wait"),0))</f>
        <v>wait</v>
      </c>
      <c r="AR50" s="8" t="str">
        <f>IF(AND(AR49&gt;0,AR49&lt;&gt;"wait"),"AT",IF(AIL!$J51="AI",IF(Sheet1!$D51&gt;AIL!$I51+150,150,"wait"),0))</f>
        <v>wait</v>
      </c>
      <c r="AS50" s="8" t="str">
        <f>IF(AND(AS49&gt;0,AS49&lt;&gt;"wait"),"AT",IF(AIL!$J51="AI",IF(Sheet1!$D51&gt;AIL!$I51+200,200,"wait"),0))</f>
        <v>wait</v>
      </c>
      <c r="AT50" s="8">
        <f t="shared" si="69"/>
        <v>-50</v>
      </c>
      <c r="AU50" s="8"/>
      <c r="AV50" s="8" t="str">
        <f>IF(AND(AV49&gt;0,AV49&lt;&gt;"wait"),"AT",IF(AIL!$L51="AI",IF(Sheet1!$E51&lt;AIL!$K51-50,50,"wait"),0))</f>
        <v>AT</v>
      </c>
      <c r="AW50" s="8" t="str">
        <f>IF(AND(AW49&gt;0,AW49&lt;&gt;"wait"),"AT",IF(AIL!$L51="AI",IF(Sheet1!$E51&lt;AIL!$K51-100,100,"wait"),0))</f>
        <v>AT</v>
      </c>
      <c r="AX50" s="8" t="str">
        <f>IF(AND(AX49&gt;0,AX49&lt;&gt;"wait"),"AT",IF(AIL!$L51="AI",IF(Sheet1!$E51&lt;AIL!$K51-150,150,"wait"),0))</f>
        <v>AT</v>
      </c>
      <c r="AY50" s="8" t="str">
        <f>IF(AND(AY49&gt;0,AY49&lt;&gt;"wait"),"AT",IF(AIL!$L51="AI",IF(Sheet1!$E51&lt;AIL!$K51-200,200,"wait"),0))</f>
        <v>AT</v>
      </c>
      <c r="AZ50" s="8" t="str">
        <f>IF(AND(AZ49&gt;0,AZ49&lt;&gt;"wait"),"AT",IF(AIL!$L51="AI",IF(Sheet1!$D51&gt;AIL!$K51+50,50,"wait"),0))</f>
        <v>AT</v>
      </c>
      <c r="BA50" s="8" t="str">
        <f>IF(AND(BA49&gt;0,BA49&lt;&gt;"wait"),"AT",IF(AIL!$L51="AI",IF(Sheet1!$D51&gt;AIL!$K51+100,100,"wait"),0))</f>
        <v>wait</v>
      </c>
      <c r="BB50" s="8" t="str">
        <f>IF(AND(BB49&gt;0,BB49&lt;&gt;"wait"),"AT",IF(AIL!$L51="AI",IF(Sheet1!$D51&gt;AIL!$K51+150,150,"wait"),0))</f>
        <v>wait</v>
      </c>
      <c r="BC50" s="8" t="str">
        <f>IF(AND(BC49&gt;0,BC49&lt;&gt;"wait"),"AT",IF(AIL!$L51="AI",IF(Sheet1!$D51&gt;AIL!$K51+200,200,"wait"),0))</f>
        <v>wait</v>
      </c>
      <c r="BD50" s="8">
        <f t="shared" si="70"/>
        <v>-50</v>
      </c>
      <c r="BE50" s="8"/>
      <c r="BF50" s="8" t="str">
        <f>IF(AND(BF49&gt;0,BF49&lt;&gt;"wait"),"AT",IF(AIL!$N51="AI",IF(Sheet1!$E51&lt;AIL!$M51-50,50,"wait"),0))</f>
        <v>AT</v>
      </c>
      <c r="BG50" s="8" t="str">
        <f>IF(AND(BG49&gt;0,BG49&lt;&gt;"wait"),"AT",IF(AIL!$N51="AI",IF(Sheet1!$E51&lt;AIL!$M51-100,100,"wait"),0))</f>
        <v>AT</v>
      </c>
      <c r="BH50" s="8" t="str">
        <f>IF(AND(BH49&gt;0,BH49&lt;&gt;"wait"),"AT",IF(AIL!$N51="AI",IF(Sheet1!$E51&lt;AIL!$M51-150,150,"wait"),0))</f>
        <v>AT</v>
      </c>
      <c r="BI50" s="8" t="str">
        <f>IF(AND(BI49&gt;0,BI49&lt;&gt;"wait"),"AT",IF(AIL!$N51="AI",IF(Sheet1!$E51&lt;AIL!$M51-200,200,"wait"),0))</f>
        <v>AT</v>
      </c>
      <c r="BJ50" s="8" t="str">
        <f>IF(AND(BJ49&gt;0,BJ49&lt;&gt;"wait"),"AT",IF(AIL!$N51="AI",IF(Sheet1!$D51&gt;AIL!$M51+50,50,"wait"),0))</f>
        <v>AT</v>
      </c>
      <c r="BK50" s="8" t="str">
        <f>IF(AND(BK49&gt;0,BK49&lt;&gt;"wait"),"AT",IF(AIL!$N51="AI",IF(Sheet1!$D51&gt;AIL!$M51+100,100,"wait"),0))</f>
        <v>wait</v>
      </c>
      <c r="BL50" s="8" t="str">
        <f>IF(AND(BL49&gt;0,BL49&lt;&gt;"wait"),"AT",IF(AIL!$N51="AI",IF(Sheet1!$D51&gt;AIL!$M51+150,150,"wait"),0))</f>
        <v>wait</v>
      </c>
      <c r="BM50" s="8" t="str">
        <f>IF(AND(BM49&gt;0,BM49&lt;&gt;"wait"),"AT",IF(AIL!$N51="AI",IF(Sheet1!$D51&gt;AIL!$M51+200,200,"wait"),0))</f>
        <v>wait</v>
      </c>
      <c r="BN50" s="8">
        <f t="shared" si="71"/>
        <v>-50</v>
      </c>
      <c r="BO50" s="8"/>
      <c r="BP50" s="8" t="str">
        <f>IF(AND(BP49&gt;0,BP49&lt;&gt;"wait"),"AT",IF(AIL!$P51="AI",IF(Sheet1!$E51&lt;AIL!$O51-50,50,"wait"),0))</f>
        <v>AT</v>
      </c>
      <c r="BQ50" s="8" t="str">
        <f>IF(AND(BQ49&gt;0,BQ49&lt;&gt;"wait"),"AT",IF(AIL!$P51="AI",IF(Sheet1!$E51&lt;AIL!$O51-100,100,"wait"),0))</f>
        <v>AT</v>
      </c>
      <c r="BR50" s="8" t="str">
        <f>IF(AND(BR49&gt;0,BR49&lt;&gt;"wait"),"AT",IF(AIL!$P51="AI",IF(Sheet1!$E51&lt;AIL!$O51-150,150,"wait"),0))</f>
        <v>AT</v>
      </c>
      <c r="BS50" s="8" t="str">
        <f>IF(AND(BS49&gt;0,BS49&lt;&gt;"wait"),"AT",IF(AIL!$P51="AI",IF(Sheet1!$E51&lt;AIL!$O51-200,200,"wait"),0))</f>
        <v>AT</v>
      </c>
      <c r="BT50" s="8" t="str">
        <f>IF(AND(BT49&gt;0,BT49&lt;&gt;"wait"),"AT",IF(AIL!$P51="AI",IF(Sheet1!$D51&gt;AIL!$O51+50,50,"wait"),0))</f>
        <v>AT</v>
      </c>
      <c r="BU50" s="8" t="str">
        <f>IF(AND(BU49&gt;0,BU49&lt;&gt;"wait"),"AT",IF(AIL!$P51="AI",IF(Sheet1!$D51&gt;AIL!$O51+100,100,"wait"),0))</f>
        <v>wait</v>
      </c>
      <c r="BV50" s="8" t="str">
        <f>IF(AND(BV49&gt;0,BV49&lt;&gt;"wait"),"AT",IF(AIL!$P51="AI",IF(Sheet1!$D51&gt;AIL!$O51+150,150,"wait"),0))</f>
        <v>wait</v>
      </c>
      <c r="BW50" s="8" t="str">
        <f>IF(AND(BW49&gt;0,BW49&lt;&gt;"wait"),"AT",IF(AIL!$P51="AI",IF(Sheet1!$D51&gt;AIL!$O51+200,200,"wait"),0))</f>
        <v>wait</v>
      </c>
      <c r="BX50" s="8">
        <f t="shared" si="72"/>
        <v>-50</v>
      </c>
      <c r="BY50" s="8"/>
      <c r="BZ50" s="8" t="str">
        <f>IF(AND(BZ49&gt;0,BZ49&lt;&gt;"wait"),"AT",IF(AIL!$R51="AI",IF(Sheet1!$E51&lt;AIL!$Q51-50,50,"wait"),0))</f>
        <v>AT</v>
      </c>
      <c r="CA50" s="8" t="str">
        <f>IF(AND(CA49&gt;0,CA49&lt;&gt;"wait"),"AT",IF(AIL!$R51="AI",IF(Sheet1!$E51&lt;AIL!$Q51-100,100,"wait"),0))</f>
        <v>AT</v>
      </c>
      <c r="CB50" s="8" t="str">
        <f>IF(AND(CB49&gt;0,CB49&lt;&gt;"wait"),"AT",IF(AIL!$R51="AI",IF(Sheet1!$E51&lt;AIL!$Q51-150,150,"wait"),0))</f>
        <v>AT</v>
      </c>
      <c r="CC50" s="8" t="str">
        <f>IF(AND(CC49&gt;0,CC49&lt;&gt;"wait"),"AT",IF(AIL!$R51="AI",IF(Sheet1!$E51&lt;AIL!$Q51-200,200,"wait"),0))</f>
        <v>AT</v>
      </c>
      <c r="CD50" s="8" t="str">
        <f>IF(AND(CD49&gt;0,CD49&lt;&gt;"wait"),"AT",IF(AIL!$R51="AI",IF(Sheet1!$D51&gt;AIL!$Q51+50,50,"wait"),0))</f>
        <v>AT</v>
      </c>
      <c r="CE50" s="8" t="str">
        <f>IF(AND(CE49&gt;0,CE49&lt;&gt;"wait"),"AT",IF(AIL!$R51="AI",IF(Sheet1!$D51&gt;AIL!$Q51+100,100,"wait"),0))</f>
        <v>wait</v>
      </c>
      <c r="CF50" s="8" t="str">
        <f>IF(AND(CF49&gt;0,CF49&lt;&gt;"wait"),"AT",IF(AIL!$R51="AI",IF(Sheet1!$D51&gt;AIL!$Q51+150,150,"wait"),0))</f>
        <v>wait</v>
      </c>
      <c r="CG50" s="8" t="str">
        <f>IF(AND(CG49&gt;0,CG49&lt;&gt;"wait"),"AT",IF(AIL!$R51="AI",IF(Sheet1!$D51&gt;AIL!$Q51+200,200,"wait"),0))</f>
        <v>wait</v>
      </c>
      <c r="CH50" s="8">
        <f t="shared" si="73"/>
        <v>-50</v>
      </c>
      <c r="CI50" s="8"/>
      <c r="CJ50" s="8" t="str">
        <f>IF(AND(CJ49&gt;0,CJ49&lt;&gt;"wait"),"AT",IF(AIL!$T51="AI",IF(Sheet1!$E51&lt;AIL!$S51-50,50,"wait"),0))</f>
        <v>AT</v>
      </c>
      <c r="CK50" s="8" t="str">
        <f>IF(AND(CK49&gt;0,CK49&lt;&gt;"wait"),"AT",IF(AIL!$T51="AI",IF(Sheet1!$E51&lt;AIL!$S51-100,100,"wait"),0))</f>
        <v>AT</v>
      </c>
      <c r="CL50" s="8" t="str">
        <f>IF(AND(CL49&gt;0,CL49&lt;&gt;"wait"),"AT",IF(AIL!$T51="AI",IF(Sheet1!$E51&lt;AIL!$S51-150,150,"wait"),0))</f>
        <v>AT</v>
      </c>
      <c r="CM50" s="8" t="str">
        <f>IF(AND(CM49&gt;0,CM49&lt;&gt;"wait"),"AT",IF(AIL!$T51="AI",IF(Sheet1!$E51&lt;AIL!$S51-200,200,"wait"),0))</f>
        <v>wait</v>
      </c>
      <c r="CN50" s="8" t="str">
        <f>IF(AND(CN49&gt;0,CN49&lt;&gt;"wait"),"AT",IF(AIL!$T51="AI",IF(Sheet1!$D51&gt;AIL!$S51+50,50,"wait"),0))</f>
        <v>AT</v>
      </c>
      <c r="CO50" s="8" t="str">
        <f>IF(AND(CO49&gt;0,CO49&lt;&gt;"wait"),"AT",IF(AIL!$T51="AI",IF(Sheet1!$D51&gt;AIL!$S51+100,100,"wait"),0))</f>
        <v>AT</v>
      </c>
      <c r="CP50" s="8" t="str">
        <f>IF(AND(CP49&gt;0,CP49&lt;&gt;"wait"),"AT",IF(AIL!$T51="AI",IF(Sheet1!$D51&gt;AIL!$S51+150,150,"wait"),0))</f>
        <v>wait</v>
      </c>
      <c r="CQ50" s="8" t="str">
        <f>IF(AND(CQ49&gt;0,CQ49&lt;&gt;"wait"),"AT",IF(AIL!$T51="AI",IF(Sheet1!$D51&gt;AIL!$S51+200,200,"wait"),0))</f>
        <v>wait</v>
      </c>
      <c r="CR50" s="8">
        <f t="shared" si="74"/>
        <v>-100</v>
      </c>
      <c r="CS50" s="8"/>
      <c r="CT50" s="8" t="str">
        <f>IF(AND(CT49&gt;0,CT49&lt;&gt;"wait"),"AT",IF(AIL!$V51="AI",IF(Sheet1!$E51&lt;AIL!$U51-50,50,"wait"),0))</f>
        <v>AT</v>
      </c>
      <c r="CU50" s="8" t="str">
        <f>IF(AND(CU49&gt;0,CU49&lt;&gt;"wait"),"AT",IF(AIL!$V51="AI",IF(Sheet1!$E51&lt;AIL!$U51-100,100,"wait"),0))</f>
        <v>AT</v>
      </c>
      <c r="CV50" s="8" t="str">
        <f>IF(AND(CV49&gt;0,CV49&lt;&gt;"wait"),"AT",IF(AIL!$V51="AI",IF(Sheet1!$E51&lt;AIL!$U51-150,150,"wait"),0))</f>
        <v>AT</v>
      </c>
      <c r="CW50" s="8" t="str">
        <f>IF(AND(CW49&gt;0,CW49&lt;&gt;"wait"),"AT",IF(AIL!$V51="AI",IF(Sheet1!$E51&lt;AIL!$U51-200,200,"wait"),0))</f>
        <v>wait</v>
      </c>
      <c r="CX50" s="8" t="str">
        <f>IF(AND(CX49&gt;0,CX49&lt;&gt;"wait"),"AT",IF(AIL!$V51="AI",IF(Sheet1!$D51&gt;AIL!$U51+50,50,"wait"),0))</f>
        <v>AT</v>
      </c>
      <c r="CY50" s="8" t="str">
        <f>IF(AND(CY49&gt;0,CY49&lt;&gt;"wait"),"AT",IF(AIL!$V51="AI",IF(Sheet1!$D51&gt;AIL!$U51+100,100,"wait"),0))</f>
        <v>AT</v>
      </c>
      <c r="CZ50" s="8" t="str">
        <f>IF(AND(CZ49&gt;0,CZ49&lt;&gt;"wait"),"AT",IF(AIL!$V51="AI",IF(Sheet1!$D51&gt;AIL!$U51+150,150,"wait"),0))</f>
        <v>wait</v>
      </c>
      <c r="DA50" s="8" t="str">
        <f>IF(AND(DA49&gt;0,DA49&lt;&gt;"wait"),"AT",IF(AIL!$V51="AI",IF(Sheet1!$D51&gt;AIL!$U51+200,200,"wait"),0))</f>
        <v>wait</v>
      </c>
      <c r="DB50" s="8">
        <f t="shared" si="75"/>
        <v>-100</v>
      </c>
      <c r="DC50" s="8"/>
      <c r="DD50" s="8" t="str">
        <f>IF(AND(DD49&gt;0,DD49&lt;&gt;"wait"),"AT",IF(AIL!$X51="AI",IF(Sheet1!$E51&lt;AIL!$W51-50,50,"wait"),0))</f>
        <v>AT</v>
      </c>
      <c r="DE50" s="8" t="str">
        <f>IF(AND(DE49&gt;0,DE49&lt;&gt;"wait"),"AT",IF(AIL!$X51="AI",IF(Sheet1!$E51&lt;AIL!$W51-100,100,"wait"),0))</f>
        <v>AT</v>
      </c>
      <c r="DF50" s="8" t="str">
        <f>IF(AND(DF49&gt;0,DF49&lt;&gt;"wait"),"AT",IF(AIL!$X51="AI",IF(Sheet1!$E51&lt;AIL!$W51-150,150,"wait"),0))</f>
        <v>AT</v>
      </c>
      <c r="DG50" s="8" t="str">
        <f>IF(AND(DG49&gt;0,DG49&lt;&gt;"wait"),"AT",IF(AIL!$X51="AI",IF(Sheet1!$E51&lt;AIL!$W51-200,200,"wait"),0))</f>
        <v>wait</v>
      </c>
      <c r="DH50" s="8" t="str">
        <f>IF(AND(DH49&gt;0,DH49&lt;&gt;"wait"),"AT",IF(AIL!$X51="AI",IF(Sheet1!$D51&gt;AIL!$W51+50,50,"wait"),0))</f>
        <v>AT</v>
      </c>
      <c r="DI50" s="8" t="str">
        <f>IF(AND(DI49&gt;0,DI49&lt;&gt;"wait"),"AT",IF(AIL!$X51="AI",IF(Sheet1!$D51&gt;AIL!$W51+100,100,"wait"),0))</f>
        <v>AT</v>
      </c>
      <c r="DJ50" s="8" t="str">
        <f>IF(AND(DJ49&gt;0,DJ49&lt;&gt;"wait"),"AT",IF(AIL!$X51="AI",IF(Sheet1!$D51&gt;AIL!$W51+150,150,"wait"),0))</f>
        <v>wait</v>
      </c>
      <c r="DK50" s="8" t="str">
        <f>IF(AND(DK49&gt;0,DK49&lt;&gt;"wait"),"AT",IF(AIL!$X51="AI",IF(Sheet1!$D51&gt;AIL!$W51+200,200,"wait"),0))</f>
        <v>wait</v>
      </c>
      <c r="DL50" s="8">
        <f t="shared" si="76"/>
        <v>-100</v>
      </c>
      <c r="DN50" s="10" t="str">
        <f>IF(AND(DN49&gt;0,DN49&lt;&gt;"wait"),"AT",IF(AIL!$AA51="AI",IF(Sheet1!$E51&lt;AIL!$Z51-50,50,"wait"),0))</f>
        <v>AT</v>
      </c>
      <c r="DO50" s="10" t="str">
        <f>IF(AND(DO49&gt;0,DO49&lt;&gt;"wait"),"AT",IF(AIL!$AA51="AI",IF(Sheet1!$E51&lt;AIL!$Z51-100,100,"wait"),0))</f>
        <v>AT</v>
      </c>
      <c r="DP50" s="10" t="str">
        <f>IF(AND(DP49&gt;0,DP49&lt;&gt;"wait"),"AT",IF(AIL!$AA51="AI",IF(Sheet1!$E51&lt;AIL!$Z51-150,150,"wait"),0))</f>
        <v>AT</v>
      </c>
      <c r="DQ50" s="10" t="str">
        <f>IF(AND(DQ49&gt;0,DQ49&lt;&gt;"wait"),"AT",IF(AIL!$AA51="AI",IF(Sheet1!$E51&lt;AIL!$Z51-200,200,"wait"),0))</f>
        <v>wait</v>
      </c>
      <c r="DR50" s="10" t="str">
        <f>IF(AND(DR49&gt;0,DR49&lt;&gt;"wait"),"AT",IF(AIL!$AA51="AI",IF(Sheet1!$D51&gt;AIL!$Z51+50,50,"wait"),0))</f>
        <v>AT</v>
      </c>
      <c r="DS50" s="10" t="str">
        <f>IF(AND(DS49&gt;0,DS49&lt;&gt;"wait"),"AT",IF(AIL!$AA51="AI",IF(Sheet1!$D51&gt;AIL!$Z51+100,100,"wait"),0))</f>
        <v>wait</v>
      </c>
      <c r="DT50" s="10" t="str">
        <f>IF(AND(DT49&gt;0,DT49&lt;&gt;"wait"),"AT",IF(AIL!$AA51="AI",IF(Sheet1!$D51&gt;AIL!$Z51+150,150,"wait"),0))</f>
        <v>wait</v>
      </c>
      <c r="DU50" s="10" t="str">
        <f>IF(AND(DU49&gt;0,DU49&lt;&gt;"wait"),"AT",IF(AIL!$AA51="AI",IF(Sheet1!$D51&gt;AIL!$Z51+200,200,"wait"),0))</f>
        <v>wait</v>
      </c>
      <c r="DV50" s="10">
        <f t="shared" si="44"/>
        <v>-50</v>
      </c>
      <c r="DX50" s="10" t="str">
        <f>IF(AND(DX49&gt;0,DX49&lt;&gt;"wait"),"AT",IF(AIL!$AC51="AI",IF(Sheet1!$E51&lt;AIL!$AB51-50,50,"wait"),0))</f>
        <v>AT</v>
      </c>
      <c r="DY50" s="10" t="str">
        <f>IF(AND(DY49&gt;0,DY49&lt;&gt;"wait"),"AT",IF(AIL!$AC51="AI",IF(Sheet1!$E51&lt;AIL!$AB51-100,100,"wait"),0))</f>
        <v>AT</v>
      </c>
      <c r="DZ50" s="10" t="str">
        <f>IF(AND(DZ49&gt;0,DZ49&lt;&gt;"wait"),"AT",IF(AIL!$AC51="AI",IF(Sheet1!$E51&lt;AIL!$AB51-150,150,"wait"),0))</f>
        <v>AT</v>
      </c>
      <c r="EA50" s="10" t="str">
        <f>IF(AND(EA49&gt;0,EA49&lt;&gt;"wait"),"AT",IF(AIL!$AC51="AI",IF(Sheet1!$E51&lt;AIL!$AB51-200,200,"wait"),0))</f>
        <v>AT</v>
      </c>
      <c r="EB50" s="10" t="str">
        <f>IF(AND(EB49&gt;0,EB49&lt;&gt;"wait"),"AT",IF(AIL!$AC51="AI",IF(Sheet1!$D51&gt;AIL!$AB51+50,50,"wait"),0))</f>
        <v>AT</v>
      </c>
      <c r="EC50" s="10" t="str">
        <f>IF(AND(EC49&gt;0,EC49&lt;&gt;"wait"),"AT",IF(AIL!$AC51="AI",IF(Sheet1!$D51&gt;AIL!$AB51+100,100,"wait"),0))</f>
        <v>wait</v>
      </c>
      <c r="ED50" s="10" t="str">
        <f>IF(AND(ED49&gt;0,ED49&lt;&gt;"wait"),"AT",IF(AIL!$AC51="AI",IF(Sheet1!$D51&gt;AIL!$AB51+150,150,"wait"),0))</f>
        <v>wait</v>
      </c>
      <c r="EE50" s="10" t="str">
        <f>IF(AND(EE49&gt;0,EE49&lt;&gt;"wait"),"AT",IF(AIL!$AC51="AI",IF(Sheet1!$D51&gt;AIL!$AB51+200,200,"wait"),0))</f>
        <v>wait</v>
      </c>
      <c r="EF50" s="10">
        <f t="shared" si="45"/>
        <v>-50</v>
      </c>
      <c r="EH50" s="10" t="str">
        <f>IF(AND(EH49&gt;0,EH49&lt;&gt;"wait"),"AT",IF(AIL!$AE51="AI",IF(Sheet1!$E51&lt;AIL!$AD51-50,50,"wait"),0))</f>
        <v>AT</v>
      </c>
      <c r="EI50" s="10" t="str">
        <f>IF(AND(EI49&gt;0,EI49&lt;&gt;"wait"),"AT",IF(AIL!$AE51="AI",IF(Sheet1!$E51&lt;AIL!$AD51-100,100,"wait"),0))</f>
        <v>AT</v>
      </c>
      <c r="EJ50" s="10" t="str">
        <f>IF(AND(EJ49&gt;0,EJ49&lt;&gt;"wait"),"AT",IF(AIL!$AE51="AI",IF(Sheet1!$E51&lt;AIL!$AD51-150,150,"wait"),0))</f>
        <v>AT</v>
      </c>
      <c r="EK50" s="10" t="str">
        <f>IF(AND(EK49&gt;0,EK49&lt;&gt;"wait"),"AT",IF(AIL!$AE51="AI",IF(Sheet1!$E51&lt;AIL!$AD51-200,200,"wait"),0))</f>
        <v>AT</v>
      </c>
      <c r="EL50" s="10" t="str">
        <f>IF(AND(EL49&gt;0,EL49&lt;&gt;"wait"),"AT",IF(AIL!$AE51="AI",IF(Sheet1!$D51&gt;AIL!$AD51+50,50,"wait"),0))</f>
        <v>AT</v>
      </c>
      <c r="EM50" s="10" t="str">
        <f>IF(AND(EM49&gt;0,EM49&lt;&gt;"wait"),"AT",IF(AIL!$AE51="AI",IF(Sheet1!$D51&gt;AIL!$AD51+100,100,"wait"),0))</f>
        <v>wait</v>
      </c>
      <c r="EN50" s="10" t="str">
        <f>IF(AND(EN49&gt;0,EN49&lt;&gt;"wait"),"AT",IF(AIL!$AE51="AI",IF(Sheet1!$D51&gt;AIL!$AD51+150,150,"wait"),0))</f>
        <v>wait</v>
      </c>
      <c r="EO50" s="10" t="str">
        <f>IF(AND(EO49&gt;0,EO49&lt;&gt;"wait"),"AT",IF(AIL!$AE51="AI",IF(Sheet1!$D51&gt;AIL!$AD51+200,200,"wait"),0))</f>
        <v>wait</v>
      </c>
      <c r="EP50" s="10">
        <f t="shared" si="46"/>
        <v>-50</v>
      </c>
      <c r="ER50" s="10" t="str">
        <f>IF(AND(ER49&gt;0,ER49&lt;&gt;"wait"),"AT",IF(AIL!$AG51="AI",IF(Sheet1!$E51&lt;AIL!$AF51-50,50,"wait"),0))</f>
        <v>AT</v>
      </c>
      <c r="ES50" s="10" t="str">
        <f>IF(AND(ES49&gt;0,ES49&lt;&gt;"wait"),"AT",IF(AIL!$AG51="AI",IF(Sheet1!$E51&lt;AIL!$AF51-100,100,"wait"),0))</f>
        <v>AT</v>
      </c>
      <c r="ET50" s="10" t="str">
        <f>IF(AND(ET49&gt;0,ET49&lt;&gt;"wait"),"AT",IF(AIL!$AG51="AI",IF(Sheet1!$E51&lt;AIL!$AF51-150,150,"wait"),0))</f>
        <v>AT</v>
      </c>
      <c r="EU50" s="10" t="str">
        <f>IF(AND(EU49&gt;0,EU49&lt;&gt;"wait"),"AT",IF(AIL!$AG51="AI",IF(Sheet1!$E51&lt;AIL!$AF51-200,200,"wait"),0))</f>
        <v>AT</v>
      </c>
      <c r="EV50" s="10" t="str">
        <f>IF(AND(EV49&gt;0,EV49&lt;&gt;"wait"),"AT",IF(AIL!$AG51="AI",IF(Sheet1!$D51&gt;AIL!$AF51+50,50,"wait"),0))</f>
        <v>AT</v>
      </c>
      <c r="EW50" s="10" t="str">
        <f>IF(AND(EW49&gt;0,EW49&lt;&gt;"wait"),"AT",IF(AIL!$AG51="AI",IF(Sheet1!$D51&gt;AIL!$AF51+100,100,"wait"),0))</f>
        <v>wait</v>
      </c>
      <c r="EX50" s="10" t="str">
        <f>IF(AND(EX49&gt;0,EX49&lt;&gt;"wait"),"AT",IF(AIL!$AG51="AI",IF(Sheet1!$D51&gt;AIL!$AF51+150,150,"wait"),0))</f>
        <v>wait</v>
      </c>
      <c r="EY50" s="10" t="str">
        <f>IF(AND(EY49&gt;0,EY49&lt;&gt;"wait"),"AT",IF(AIL!$AG51="AI",IF(Sheet1!$D51&gt;AIL!$AF51+200,200,"wait"),0))</f>
        <v>wait</v>
      </c>
      <c r="EZ50" s="10">
        <f t="shared" si="47"/>
        <v>-50</v>
      </c>
      <c r="FB50" s="10" t="str">
        <f>IF(AND(FB49&gt;0,FB49&lt;&gt;"wait"),"AT",IF(AIL!$AI51="AI",IF(Sheet1!$E51&lt;AIL!$AH51-50,50,"wait"),0))</f>
        <v>AT</v>
      </c>
      <c r="FC50" s="10" t="str">
        <f>IF(AND(FC49&gt;0,FC49&lt;&gt;"wait"),"AT",IF(AIL!$AI51="AI",IF(Sheet1!$E51&lt;AIL!$AH51-100,100,"wait"),0))</f>
        <v>AT</v>
      </c>
      <c r="FD50" s="10" t="str">
        <f>IF(AND(FD49&gt;0,FD49&lt;&gt;"wait"),"AT",IF(AIL!$AI51="AI",IF(Sheet1!$E51&lt;AIL!$AH51-150,150,"wait"),0))</f>
        <v>AT</v>
      </c>
      <c r="FE50" s="10" t="str">
        <f>IF(AND(FE49&gt;0,FE49&lt;&gt;"wait"),"AT",IF(AIL!$AI51="AI",IF(Sheet1!$E51&lt;AIL!$AH51-200,200,"wait"),0))</f>
        <v>AT</v>
      </c>
      <c r="FF50" s="10" t="str">
        <f>IF(AND(FF49&gt;0,FF49&lt;&gt;"wait"),"AT",IF(AIL!$AI51="AI",IF(Sheet1!$D51&gt;AIL!$AH51+50,50,"wait"),0))</f>
        <v>AT</v>
      </c>
      <c r="FG50" s="10" t="str">
        <f>IF(AND(FG49&gt;0,FG49&lt;&gt;"wait"),"AT",IF(AIL!$AI51="AI",IF(Sheet1!$D51&gt;AIL!$AH51+100,100,"wait"),0))</f>
        <v>wait</v>
      </c>
      <c r="FH50" s="10" t="str">
        <f>IF(AND(FH49&gt;0,FH49&lt;&gt;"wait"),"AT",IF(AIL!$AI51="AI",IF(Sheet1!$D51&gt;AIL!$AH51+150,150,"wait"),0))</f>
        <v>wait</v>
      </c>
      <c r="FI50" s="10" t="str">
        <f>IF(AND(FI49&gt;0,FI49&lt;&gt;"wait"),"AT",IF(AIL!$AI51="AI",IF(Sheet1!$D51&gt;AIL!$AH51+200,200,"wait"),0))</f>
        <v>wait</v>
      </c>
      <c r="FJ50" s="10">
        <f t="shared" si="48"/>
        <v>-50</v>
      </c>
      <c r="FL50" s="10" t="str">
        <f>IF(AND(FL49&gt;0,FL49&lt;&gt;"wait"),"AT",IF(AIL!$AK51="AI",IF(Sheet1!$E51&lt;AIL!$AJ51-50,50,"wait"),0))</f>
        <v>AT</v>
      </c>
      <c r="FM50" s="10" t="str">
        <f>IF(AND(FM49&gt;0,FM49&lt;&gt;"wait"),"AT",IF(AIL!$AK51="AI",IF(Sheet1!$E51&lt;AIL!$AJ51-100,100,"wait"),0))</f>
        <v>AT</v>
      </c>
      <c r="FN50" s="10" t="str">
        <f>IF(AND(FN49&gt;0,FN49&lt;&gt;"wait"),"AT",IF(AIL!$AK51="AI",IF(Sheet1!$E51&lt;AIL!$AJ51-150,150,"wait"),0))</f>
        <v>AT</v>
      </c>
      <c r="FO50" s="10" t="str">
        <f>IF(AND(FO49&gt;0,FO49&lt;&gt;"wait"),"AT",IF(AIL!$AK51="AI",IF(Sheet1!$E51&lt;AIL!$AJ51-200,200,"wait"),0))</f>
        <v>AT</v>
      </c>
      <c r="FP50" s="10" t="str">
        <f>IF(AND(FP49&gt;0,FP49&lt;&gt;"wait"),"AT",IF(AIL!$AK51="AI",IF(Sheet1!$D51&gt;AIL!$AJ51+50,50,"wait"),0))</f>
        <v>AT</v>
      </c>
      <c r="FQ50" s="10" t="str">
        <f>IF(AND(FQ49&gt;0,FQ49&lt;&gt;"wait"),"AT",IF(AIL!$AK51="AI",IF(Sheet1!$D51&gt;AIL!$AJ51+100,100,"wait"),0))</f>
        <v>wait</v>
      </c>
      <c r="FR50" s="10" t="str">
        <f>IF(AND(FR49&gt;0,FR49&lt;&gt;"wait"),"AT",IF(AIL!$AK51="AI",IF(Sheet1!$D51&gt;AIL!$AJ51+150,150,"wait"),0))</f>
        <v>wait</v>
      </c>
      <c r="FS50" s="10" t="str">
        <f>IF(AND(FS49&gt;0,FS49&lt;&gt;"wait"),"AT",IF(AIL!$AK51="AI",IF(Sheet1!$D51&gt;AIL!$AJ51+200,200,"wait"),0))</f>
        <v>wait</v>
      </c>
      <c r="FT50" s="10">
        <f t="shared" si="49"/>
        <v>-50</v>
      </c>
      <c r="FV50" s="10" t="str">
        <f>IF(AND(FV49&gt;0,FV49&lt;&gt;"wait"),"AT",IF(AIL!$AM51="AI",IF(Sheet1!$E51&lt;AIL!$AL51-50,50,"wait"),0))</f>
        <v>AT</v>
      </c>
      <c r="FW50" s="10" t="str">
        <f>IF(AND(FW49&gt;0,FW49&lt;&gt;"wait"),"AT",IF(AIL!$AM51="AI",IF(Sheet1!$E51&lt;AIL!$AL51-100,100,"wait"),0))</f>
        <v>AT</v>
      </c>
      <c r="FX50" s="10" t="str">
        <f>IF(AND(FX49&gt;0,FX49&lt;&gt;"wait"),"AT",IF(AIL!$AM51="AI",IF(Sheet1!$E51&lt;AIL!$AL51-150,150,"wait"),0))</f>
        <v>AT</v>
      </c>
      <c r="FY50" s="10" t="str">
        <f>IF(AND(FY49&gt;0,FY49&lt;&gt;"wait"),"AT",IF(AIL!$AM51="AI",IF(Sheet1!$E51&lt;AIL!$AL51-200,200,"wait"),0))</f>
        <v>AT</v>
      </c>
      <c r="FZ50" s="10" t="str">
        <f>IF(AND(FZ49&gt;0,FZ49&lt;&gt;"wait"),"AT",IF(AIL!$AM51="AI",IF(Sheet1!$D51&gt;AIL!$AL51+50,50,"wait"),0))</f>
        <v>AT</v>
      </c>
      <c r="GA50" s="10" t="str">
        <f>IF(AND(GA49&gt;0,GA49&lt;&gt;"wait"),"AT",IF(AIL!$AM51="AI",IF(Sheet1!$D51&gt;AIL!$AL51+100,100,"wait"),0))</f>
        <v>wait</v>
      </c>
      <c r="GB50" s="10" t="str">
        <f>IF(AND(GB49&gt;0,GB49&lt;&gt;"wait"),"AT",IF(AIL!$AM51="AI",IF(Sheet1!$D51&gt;AIL!$AL51+150,150,"wait"),0))</f>
        <v>wait</v>
      </c>
      <c r="GC50" s="10" t="str">
        <f>IF(AND(GC49&gt;0,GC49&lt;&gt;"wait"),"AT",IF(AIL!$AM51="AI",IF(Sheet1!$D51&gt;AIL!$AL51+200,200,"wait"),0))</f>
        <v>wait</v>
      </c>
      <c r="GD50" s="10">
        <f t="shared" si="50"/>
        <v>-50</v>
      </c>
      <c r="GF50" s="10" t="str">
        <f>IF(AND(GF49&gt;0,GF49&lt;&gt;"wait"),"AT",IF(AIL!$AO51="AI",IF(Sheet1!$E51&lt;AIL!$AN51-50,50,"wait"),0))</f>
        <v>AT</v>
      </c>
      <c r="GG50" s="10" t="str">
        <f>IF(AND(GG49&gt;0,GG49&lt;&gt;"wait"),"AT",IF(AIL!$AO51="AI",IF(Sheet1!$E51&lt;AIL!$AN51-100,100,"wait"),0))</f>
        <v>AT</v>
      </c>
      <c r="GH50" s="10" t="str">
        <f>IF(AND(GH49&gt;0,GH49&lt;&gt;"wait"),"AT",IF(AIL!$AO51="AI",IF(Sheet1!$E51&lt;AIL!$AN51-150,150,"wait"),0))</f>
        <v>AT</v>
      </c>
      <c r="GI50" s="10" t="str">
        <f>IF(AND(GI49&gt;0,GI49&lt;&gt;"wait"),"AT",IF(AIL!$AO51="AI",IF(Sheet1!$E51&lt;AIL!$AN51-200,200,"wait"),0))</f>
        <v>AT</v>
      </c>
      <c r="GJ50" s="10" t="str">
        <f>IF(AND(GJ49&gt;0,GJ49&lt;&gt;"wait"),"AT",IF(AIL!$AO51="AI",IF(Sheet1!$D51&gt;AIL!$AN51+50,50,"wait"),0))</f>
        <v>AT</v>
      </c>
      <c r="GK50" s="10" t="str">
        <f>IF(AND(GK49&gt;0,GK49&lt;&gt;"wait"),"AT",IF(AIL!$AO51="AI",IF(Sheet1!$D51&gt;AIL!$AN51+100,100,"wait"),0))</f>
        <v>wait</v>
      </c>
      <c r="GL50" s="10" t="str">
        <f>IF(AND(GL49&gt;0,GL49&lt;&gt;"wait"),"AT",IF(AIL!$AO51="AI",IF(Sheet1!$D51&gt;AIL!$AN51+150,150,"wait"),0))</f>
        <v>wait</v>
      </c>
      <c r="GM50" s="10" t="str">
        <f>IF(AND(GM49&gt;0,GM49&lt;&gt;"wait"),"AT",IF(AIL!$AO51="AI",IF(Sheet1!$D51&gt;AIL!$AN51+200,200,"wait"),0))</f>
        <v>wait</v>
      </c>
      <c r="GN50" s="10">
        <f t="shared" si="51"/>
        <v>-50</v>
      </c>
      <c r="GP50" s="10" t="str">
        <f>IF(AND(GP49&gt;0,GP49&lt;&gt;"wait"),"AT",IF(AIL!$AQ51="AI",IF(Sheet1!$E51&lt;AIL!$AP51-50,50,"wait"),0))</f>
        <v>AT</v>
      </c>
      <c r="GQ50" s="10" t="str">
        <f>IF(AND(GQ49&gt;0,GQ49&lt;&gt;"wait"),"AT",IF(AIL!$AQ51="AI",IF(Sheet1!$E51&lt;AIL!$AP51-100,100,"wait"),0))</f>
        <v>AT</v>
      </c>
      <c r="GR50" s="10" t="str">
        <f>IF(AND(GR49&gt;0,GR49&lt;&gt;"wait"),"AT",IF(AIL!$AQ51="AI",IF(Sheet1!$E51&lt;AIL!$AP51-150,150,"wait"),0))</f>
        <v>AT</v>
      </c>
      <c r="GS50" s="10" t="str">
        <f>IF(AND(GS49&gt;0,GS49&lt;&gt;"wait"),"AT",IF(AIL!$AQ51="AI",IF(Sheet1!$E51&lt;AIL!$AP51-200,200,"wait"),0))</f>
        <v>AT</v>
      </c>
      <c r="GT50" s="10" t="str">
        <f>IF(AND(GT49&gt;0,GT49&lt;&gt;"wait"),"AT",IF(AIL!$AQ51="AI",IF(Sheet1!$D51&gt;AIL!$AP51+50,50,"wait"),0))</f>
        <v>AT</v>
      </c>
      <c r="GU50" s="10" t="str">
        <f>IF(AND(GU49&gt;0,GU49&lt;&gt;"wait"),"AT",IF(AIL!$AQ51="AI",IF(Sheet1!$D51&gt;AIL!$AP51+100,100,"wait"),0))</f>
        <v>wait</v>
      </c>
      <c r="GV50" s="10" t="str">
        <f>IF(AND(GV49&gt;0,GV49&lt;&gt;"wait"),"AT",IF(AIL!$AQ51="AI",IF(Sheet1!$D51&gt;AIL!$AP51+150,150,"wait"),0))</f>
        <v>wait</v>
      </c>
      <c r="GW50" s="10" t="str">
        <f>IF(AND(GW49&gt;0,GW49&lt;&gt;"wait"),"AT",IF(AIL!$AQ51="AI",IF(Sheet1!$D51&gt;AIL!$AP51+200,200,"wait"),0))</f>
        <v>wait</v>
      </c>
      <c r="GX50" s="10">
        <f t="shared" si="52"/>
        <v>-50</v>
      </c>
      <c r="GZ50" s="10" t="str">
        <f>IF(AND(GZ49&gt;0,GZ49&lt;&gt;"wait"),"AT",IF(AIL!$AS51="AI",IF(Sheet1!$E51&lt;AIL!$AR51-50,50,"wait"),0))</f>
        <v>AT</v>
      </c>
      <c r="HA50" s="10" t="str">
        <f>IF(AND(HA49&gt;0,HA49&lt;&gt;"wait"),"AT",IF(AIL!$AS51="AI",IF(Sheet1!$E51&lt;AIL!$AR51-100,100,"wait"),0))</f>
        <v>AT</v>
      </c>
      <c r="HB50" s="10" t="str">
        <f>IF(AND(HB49&gt;0,HB49&lt;&gt;"wait"),"AT",IF(AIL!$AS51="AI",IF(Sheet1!$E51&lt;AIL!$AR51-150,150,"wait"),0))</f>
        <v>AT</v>
      </c>
      <c r="HC50" s="10" t="str">
        <f>IF(AND(HC49&gt;0,HC49&lt;&gt;"wait"),"AT",IF(AIL!$AS51="AI",IF(Sheet1!$E51&lt;AIL!$AR51-200,200,"wait"),0))</f>
        <v>AT</v>
      </c>
      <c r="HD50" s="10" t="str">
        <f>IF(AND(HD49&gt;0,HD49&lt;&gt;"wait"),"AT",IF(AIL!$AS51="AI",IF(Sheet1!$D51&gt;AIL!$AR51+50,50,"wait"),0))</f>
        <v>AT</v>
      </c>
      <c r="HE50" s="10" t="str">
        <f>IF(AND(HE49&gt;0,HE49&lt;&gt;"wait"),"AT",IF(AIL!$AS51="AI",IF(Sheet1!$D51&gt;AIL!$AR51+100,100,"wait"),0))</f>
        <v>wait</v>
      </c>
      <c r="HF50" s="10" t="str">
        <f>IF(AND(HF49&gt;0,HF49&lt;&gt;"wait"),"AT",IF(AIL!$AS51="AI",IF(Sheet1!$D51&gt;AIL!$AR51+150,150,"wait"),0))</f>
        <v>wait</v>
      </c>
      <c r="HG50" s="10" t="str">
        <f>IF(AND(HG49&gt;0,HG49&lt;&gt;"wait"),"AT",IF(AIL!$AS51="AI",IF(Sheet1!$D51&gt;AIL!$AR51+200,200,"wait"),0))</f>
        <v>wait</v>
      </c>
      <c r="HH50" s="10">
        <f t="shared" si="53"/>
        <v>-50</v>
      </c>
      <c r="HJ50" s="10" t="str">
        <f>IF(AND(HJ49&gt;0,HJ49&lt;&gt;"wait"),"AT",IF(AIL!$AU51="AI",IF(Sheet1!$E51&lt;AIL!$AT51-50,50,"wait"),0))</f>
        <v>AT</v>
      </c>
      <c r="HK50" s="10" t="str">
        <f>IF(AND(HK49&gt;0,HK49&lt;&gt;"wait"),"AT",IF(AIL!$AU51="AI",IF(Sheet1!$E51&lt;AIL!$AT51-100,100,"wait"),0))</f>
        <v>AT</v>
      </c>
      <c r="HL50" s="10" t="str">
        <f>IF(AND(HL49&gt;0,HL49&lt;&gt;"wait"),"AT",IF(AIL!$AU51="AI",IF(Sheet1!$E51&lt;AIL!$AT51-150,150,"wait"),0))</f>
        <v>AT</v>
      </c>
      <c r="HM50" s="10" t="str">
        <f>IF(AND(HM49&gt;0,HM49&lt;&gt;"wait"),"AT",IF(AIL!$AU51="AI",IF(Sheet1!$E51&lt;AIL!$AT51-200,200,"wait"),0))</f>
        <v>AT</v>
      </c>
      <c r="HN50" s="10" t="str">
        <f>IF(AND(HN49&gt;0,HN49&lt;&gt;"wait"),"AT",IF(AIL!$AU51="AI",IF(Sheet1!$D51&gt;AIL!$AT51+50,50,"wait"),0))</f>
        <v>AT</v>
      </c>
      <c r="HO50" s="10" t="str">
        <f>IF(AND(HO49&gt;0,HO49&lt;&gt;"wait"),"AT",IF(AIL!$AU51="AI",IF(Sheet1!$D51&gt;AIL!$AT51+100,100,"wait"),0))</f>
        <v>wait</v>
      </c>
      <c r="HP50" s="10" t="str">
        <f>IF(AND(HP49&gt;0,HP49&lt;&gt;"wait"),"AT",IF(AIL!$AU51="AI",IF(Sheet1!$D51&gt;AIL!$AT51+150,150,"wait"),0))</f>
        <v>wait</v>
      </c>
      <c r="HQ50" s="10" t="str">
        <f>IF(AND(HQ49&gt;0,HQ49&lt;&gt;"wait"),"AT",IF(AIL!$AU51="AI",IF(Sheet1!$D51&gt;AIL!$AT51+200,200,"wait"),0))</f>
        <v>wait</v>
      </c>
      <c r="HR50" s="10">
        <f t="shared" si="54"/>
        <v>-50</v>
      </c>
      <c r="HT50" s="10" t="str">
        <f>IF(AND(HT49&gt;0,HT49&lt;&gt;"wait"),"AT",IF(AIL!$AX51="AI",IF(Sheet1!$E51&lt;AIL!$AW51-50,50,"wait"),0))</f>
        <v>AT</v>
      </c>
      <c r="HU50" s="10" t="str">
        <f>IF(AND(HU49&gt;0,HU49&lt;&gt;"wait"),"AT",IF(AIL!$AX51="AI",IF(Sheet1!$E51&lt;AIL!$AW51-100,100,"wait"),0))</f>
        <v>wait</v>
      </c>
      <c r="HV50" s="10" t="str">
        <f>IF(AND(HV49&gt;0,HV49&lt;&gt;"wait"),"AT",IF(AIL!$AX51="AI",IF(Sheet1!$E51&lt;AIL!$AW51-150,150,"wait"),0))</f>
        <v>wait</v>
      </c>
      <c r="HW50" s="10" t="str">
        <f>IF(AND(HW49&gt;0,HW49&lt;&gt;"wait"),"AT",IF(AIL!$AX51="AI",IF(Sheet1!$E51&lt;AIL!$AW51-200,200,"wait"),0))</f>
        <v>wait</v>
      </c>
      <c r="HX50" s="10" t="str">
        <f>IF(AND(HX49&gt;0,HX49&lt;&gt;"wait"),"AT",IF(AIL!$AX51="AI",IF(Sheet1!$D51&gt;AIL!$AW51+50,50,"wait"),0))</f>
        <v>AT</v>
      </c>
      <c r="HY50" s="10" t="str">
        <f>IF(AND(HY49&gt;0,HY49&lt;&gt;"wait"),"AT",IF(AIL!$AX51="AI",IF(Sheet1!$D51&gt;AIL!$AW51+100,100,"wait"),0))</f>
        <v>AT</v>
      </c>
      <c r="HZ50" s="10" t="str">
        <f>IF(AND(HZ49&gt;0,HZ49&lt;&gt;"wait"),"AT",IF(AIL!$AX51="AI",IF(Sheet1!$D51&gt;AIL!$AW51+150,150,"wait"),0))</f>
        <v>wait</v>
      </c>
      <c r="IA50" s="10" t="str">
        <f>IF(AND(IA49&gt;0,IA49&lt;&gt;"wait"),"AT",IF(AIL!$AX51="AI",IF(Sheet1!$D51&gt;AIL!$AW51+200,200,"wait"),0))</f>
        <v>wait</v>
      </c>
      <c r="IB50" s="10">
        <f t="shared" si="55"/>
        <v>-100</v>
      </c>
      <c r="ID50" s="10" t="str">
        <f>IF(AND(ID49&gt;0,ID49&lt;&gt;"wait"),"AT",IF(AIL!$AZ51="AI",IF(Sheet1!$E51&lt;AIL!$AY51-50,50,"wait"),0))</f>
        <v>AT</v>
      </c>
      <c r="IE50" s="10" t="str">
        <f>IF(AND(IE49&gt;0,IE49&lt;&gt;"wait"),"AT",IF(AIL!$AZ51="AI",IF(Sheet1!$E51&lt;AIL!$AY51-100,100,"wait"),0))</f>
        <v>wait</v>
      </c>
      <c r="IF50" s="10" t="str">
        <f>IF(AND(IF49&gt;0,IF49&lt;&gt;"wait"),"AT",IF(AIL!$AZ51="AI",IF(Sheet1!$E51&lt;AIL!$AY51-150,150,"wait"),0))</f>
        <v>wait</v>
      </c>
      <c r="IG50" s="10" t="str">
        <f>IF(AND(IG49&gt;0,IG49&lt;&gt;"wait"),"AT",IF(AIL!$AZ51="AI",IF(Sheet1!$E51&lt;AIL!$AY51-200,200,"wait"),0))</f>
        <v>wait</v>
      </c>
      <c r="IH50" s="10" t="str">
        <f>IF(AND(IH49&gt;0,IH49&lt;&gt;"wait"),"AT",IF(AIL!$AZ51="AI",IF(Sheet1!$D51&gt;AIL!$AY51+50,50,"wait"),0))</f>
        <v>AT</v>
      </c>
      <c r="II50" s="10" t="str">
        <f>IF(AND(II49&gt;0,II49&lt;&gt;"wait"),"AT",IF(AIL!$AZ51="AI",IF(Sheet1!$D51&gt;AIL!$AY51+100,100,"wait"),0))</f>
        <v>wait</v>
      </c>
      <c r="IJ50" s="10" t="str">
        <f>IF(AND(IJ49&gt;0,IJ49&lt;&gt;"wait"),"AT",IF(AIL!$AZ51="AI",IF(Sheet1!$D51&gt;AIL!$AY51+150,150,"wait"),0))</f>
        <v>wait</v>
      </c>
      <c r="IK50" s="10" t="str">
        <f>IF(AND(IK49&gt;0,IK49&lt;&gt;"wait"),"AT",IF(AIL!$AZ51="AI",IF(Sheet1!$D51&gt;AIL!$AY51+200,200,"wait"),0))</f>
        <v>wait</v>
      </c>
      <c r="IL50" s="10">
        <f t="shared" si="56"/>
        <v>-50</v>
      </c>
      <c r="IN50" s="10" t="str">
        <f>IF(AND(IN49&gt;0,IN49&lt;&gt;"wait"),"AT",IF(AIL!$BB51="AI",IF(Sheet1!$E51&lt;AIL!$BA51-50,50,"wait"),0))</f>
        <v>AT</v>
      </c>
      <c r="IO50" s="10" t="str">
        <f>IF(AND(IO49&gt;0,IO49&lt;&gt;"wait"),"AT",IF(AIL!$BB51="AI",IF(Sheet1!$E51&lt;AIL!$BA51-100,100,"wait"),0))</f>
        <v>wait</v>
      </c>
      <c r="IP50" s="10" t="str">
        <f>IF(AND(IP49&gt;0,IP49&lt;&gt;"wait"),"AT",IF(AIL!$BB51="AI",IF(Sheet1!$E51&lt;AIL!$BA51-150,150,"wait"),0))</f>
        <v>wait</v>
      </c>
      <c r="IQ50" s="10" t="str">
        <f>IF(AND(IQ49&gt;0,IQ49&lt;&gt;"wait"),"AT",IF(AIL!$BB51="AI",IF(Sheet1!$E51&lt;AIL!$BA51-200,200,"wait"),0))</f>
        <v>wait</v>
      </c>
      <c r="IR50" s="10" t="str">
        <f>IF(AND(IR49&gt;0,IR49&lt;&gt;"wait"),"AT",IF(AIL!$BB51="AI",IF(Sheet1!$D51&gt;AIL!$BA51+50,50,"wait"),0))</f>
        <v>AT</v>
      </c>
      <c r="IS50" s="10" t="str">
        <f>IF(AND(IS49&gt;0,IS49&lt;&gt;"wait"),"AT",IF(AIL!$BB51="AI",IF(Sheet1!$D51&gt;AIL!$BA51+100,100,"wait"),0))</f>
        <v>wait</v>
      </c>
      <c r="IT50" s="10" t="str">
        <f>IF(AND(IT49&gt;0,IT49&lt;&gt;"wait"),"AT",IF(AIL!$BB51="AI",IF(Sheet1!$D51&gt;AIL!$BA51+150,150,"wait"),0))</f>
        <v>wait</v>
      </c>
      <c r="IU50" s="10" t="str">
        <f>IF(AND(IU49&gt;0,IU49&lt;&gt;"wait"),"AT",IF(AIL!$BB51="AI",IF(Sheet1!$D51&gt;AIL!$BA51+200,200,"wait"),0))</f>
        <v>wait</v>
      </c>
      <c r="IV50" s="10">
        <f t="shared" si="57"/>
        <v>-50</v>
      </c>
      <c r="IX50" s="10" t="str">
        <f>IF(AND(IX49&gt;0,IX49&lt;&gt;"wait"),"AT",IF(AIL!$BD51="AI",IF(Sheet1!$E51&lt;AIL!$BC51-50,50,"wait"),0))</f>
        <v>AT</v>
      </c>
      <c r="IY50" s="10" t="str">
        <f>IF(AND(IY49&gt;0,IY49&lt;&gt;"wait"),"AT",IF(AIL!$BD51="AI",IF(Sheet1!$E51&lt;AIL!$BC51-100,100,"wait"),0))</f>
        <v>wait</v>
      </c>
      <c r="IZ50" s="10" t="str">
        <f>IF(AND(IZ49&gt;0,IZ49&lt;&gt;"wait"),"AT",IF(AIL!$BD51="AI",IF(Sheet1!$E51&lt;AIL!$BC51-150,150,"wait"),0))</f>
        <v>wait</v>
      </c>
      <c r="JA50" s="10" t="str">
        <f>IF(AND(JA49&gt;0,JA49&lt;&gt;"wait"),"AT",IF(AIL!$BD51="AI",IF(Sheet1!$E51&lt;AIL!$BC51-200,200,"wait"),0))</f>
        <v>wait</v>
      </c>
      <c r="JB50" s="10" t="str">
        <f>IF(AND(JB49&gt;0,JB49&lt;&gt;"wait"),"AT",IF(AIL!$BD51="AI",IF(Sheet1!$D51&gt;AIL!$BC51+50,50,"wait"),0))</f>
        <v>AT</v>
      </c>
      <c r="JC50" s="10" t="str">
        <f>IF(AND(JC49&gt;0,JC49&lt;&gt;"wait"),"AT",IF(AIL!$BD51="AI",IF(Sheet1!$D51&gt;AIL!$BC51+100,100,"wait"),0))</f>
        <v>wait</v>
      </c>
      <c r="JD50" s="10" t="str">
        <f>IF(AND(JD49&gt;0,JD49&lt;&gt;"wait"),"AT",IF(AIL!$BD51="AI",IF(Sheet1!$D51&gt;AIL!$BC51+150,150,"wait"),0))</f>
        <v>wait</v>
      </c>
      <c r="JE50" s="10" t="str">
        <f>IF(AND(JE49&gt;0,JE49&lt;&gt;"wait"),"AT",IF(AIL!$BD51="AI",IF(Sheet1!$D51&gt;AIL!$BC51+200,200,"wait"),0))</f>
        <v>wait</v>
      </c>
      <c r="JF50" s="10">
        <f t="shared" si="58"/>
        <v>-50</v>
      </c>
      <c r="JH50" s="10" t="str">
        <f>IF(AND(JH49&gt;0,JH49&lt;&gt;"wait"),"AT",IF(AIL!$BF51="AI",IF(Sheet1!$E51&lt;AIL!$BE51-50,50,"wait"),0))</f>
        <v>AT</v>
      </c>
      <c r="JI50" s="10" t="str">
        <f>IF(AND(JI49&gt;0,JI49&lt;&gt;"wait"),"AT",IF(AIL!$BF51="AI",IF(Sheet1!$E51&lt;AIL!$BE51-100,100,"wait"),0))</f>
        <v>wait</v>
      </c>
      <c r="JJ50" s="10" t="str">
        <f>IF(AND(JJ49&gt;0,JJ49&lt;&gt;"wait"),"AT",IF(AIL!$BF51="AI",IF(Sheet1!$E51&lt;AIL!$BE51-150,150,"wait"),0))</f>
        <v>wait</v>
      </c>
      <c r="JK50" s="10" t="str">
        <f>IF(AND(JK49&gt;0,JK49&lt;&gt;"wait"),"AT",IF(AIL!$BF51="AI",IF(Sheet1!$E51&lt;AIL!$BE51-200,200,"wait"),0))</f>
        <v>wait</v>
      </c>
      <c r="JL50" s="10" t="str">
        <f>IF(AND(JL49&gt;0,JL49&lt;&gt;"wait"),"AT",IF(AIL!$BF51="AI",IF(Sheet1!$D51&gt;AIL!$BE51+50,50,"wait"),0))</f>
        <v>AT</v>
      </c>
      <c r="JM50" s="10" t="str">
        <f>IF(AND(JM49&gt;0,JM49&lt;&gt;"wait"),"AT",IF(AIL!$BF51="AI",IF(Sheet1!$D51&gt;AIL!$BE51+100,100,"wait"),0))</f>
        <v>wait</v>
      </c>
      <c r="JN50" s="10" t="str">
        <f>IF(AND(JN49&gt;0,JN49&lt;&gt;"wait"),"AT",IF(AIL!$BF51="AI",IF(Sheet1!$D51&gt;AIL!$BE51+150,150,"wait"),0))</f>
        <v>wait</v>
      </c>
      <c r="JO50" s="10" t="str">
        <f>IF(AND(JO49&gt;0,JO49&lt;&gt;"wait"),"AT",IF(AIL!$BF51="AI",IF(Sheet1!$D51&gt;AIL!$BE51+200,200,"wait"),0))</f>
        <v>wait</v>
      </c>
      <c r="JP50" s="10">
        <f t="shared" si="59"/>
        <v>-50</v>
      </c>
      <c r="JR50" s="10" t="str">
        <f>IF(AND(JR49&gt;0,JR49&lt;&gt;"wait"),"AT",IF(AIL!$BH51="AI",IF(Sheet1!$E51&lt;AIL!$BG51-50,50,"wait"),0))</f>
        <v>AT</v>
      </c>
      <c r="JS50" s="10" t="str">
        <f>IF(AND(JS49&gt;0,JS49&lt;&gt;"wait"),"AT",IF(AIL!$BH51="AI",IF(Sheet1!$E51&lt;AIL!$BG51-100,100,"wait"),0))</f>
        <v>AT</v>
      </c>
      <c r="JT50" s="10" t="str">
        <f>IF(AND(JT49&gt;0,JT49&lt;&gt;"wait"),"AT",IF(AIL!$BH51="AI",IF(Sheet1!$E51&lt;AIL!$BG51-150,150,"wait"),0))</f>
        <v>wait</v>
      </c>
      <c r="JU50" s="10" t="str">
        <f>IF(AND(JU49&gt;0,JU49&lt;&gt;"wait"),"AT",IF(AIL!$BH51="AI",IF(Sheet1!$E51&lt;AIL!$BG51-200,200,"wait"),0))</f>
        <v>wait</v>
      </c>
      <c r="JV50" s="10" t="str">
        <f>IF(AND(JV49&gt;0,JV49&lt;&gt;"wait"),"AT",IF(AIL!$BH51="AI",IF(Sheet1!$D51&gt;AIL!$BG51+50,50,"wait"),0))</f>
        <v>AT</v>
      </c>
      <c r="JW50" s="10" t="str">
        <f>IF(AND(JW49&gt;0,JW49&lt;&gt;"wait"),"AT",IF(AIL!$BH51="AI",IF(Sheet1!$D51&gt;AIL!$BG51+100,100,"wait"),0))</f>
        <v>wait</v>
      </c>
      <c r="JX50" s="10" t="str">
        <f>IF(AND(JX49&gt;0,JX49&lt;&gt;"wait"),"AT",IF(AIL!$BH51="AI",IF(Sheet1!$D51&gt;AIL!$BG51+150,150,"wait"),0))</f>
        <v>wait</v>
      </c>
      <c r="JY50" s="10" t="str">
        <f>IF(AND(JY49&gt;0,JY49&lt;&gt;"wait"),"AT",IF(AIL!$BH51="AI",IF(Sheet1!$D51&gt;AIL!$BG51+200,200,"wait"),0))</f>
        <v>wait</v>
      </c>
      <c r="JZ50" s="10">
        <f t="shared" si="60"/>
        <v>-50</v>
      </c>
      <c r="KB50" s="10" t="str">
        <f>IF(AND(KB49&gt;0,KB49&lt;&gt;"wait"),"AT",IF(AIL!$BJ51="AI",IF(Sheet1!$E51&lt;AIL!$BI51-50,50,"wait"),0))</f>
        <v>AT</v>
      </c>
      <c r="KC50" s="10" t="str">
        <f>IF(AND(KC49&gt;0,KC49&lt;&gt;"wait"),"AT",IF(AIL!$BJ51="AI",IF(Sheet1!$E51&lt;AIL!$BI51-100,100,"wait"),0))</f>
        <v>wait</v>
      </c>
      <c r="KD50" s="10" t="str">
        <f>IF(AND(KD49&gt;0,KD49&lt;&gt;"wait"),"AT",IF(AIL!$BJ51="AI",IF(Sheet1!$E51&lt;AIL!$BI51-150,150,"wait"),0))</f>
        <v>wait</v>
      </c>
      <c r="KE50" s="10" t="str">
        <f>IF(AND(KE49&gt;0,KE49&lt;&gt;"wait"),"AT",IF(AIL!$BJ51="AI",IF(Sheet1!$E51&lt;AIL!$BI51-200,200,"wait"),0))</f>
        <v>wait</v>
      </c>
      <c r="KF50" s="10" t="str">
        <f>IF(AND(KF49&gt;0,KF49&lt;&gt;"wait"),"AT",IF(AIL!$BJ51="AI",IF(Sheet1!$D51&gt;AIL!$BI51+50,50,"wait"),0))</f>
        <v>AT</v>
      </c>
      <c r="KG50" s="10" t="str">
        <f>IF(AND(KG49&gt;0,KG49&lt;&gt;"wait"),"AT",IF(AIL!$BJ51="AI",IF(Sheet1!$D51&gt;AIL!$BI51+100,100,"wait"),0))</f>
        <v>wait</v>
      </c>
      <c r="KH50" s="10" t="str">
        <f>IF(AND(KH49&gt;0,KH49&lt;&gt;"wait"),"AT",IF(AIL!$BJ51="AI",IF(Sheet1!$D51&gt;AIL!$BI51+150,150,"wait"),0))</f>
        <v>wait</v>
      </c>
      <c r="KI50" s="10" t="str">
        <f>IF(AND(KI49&gt;0,KI49&lt;&gt;"wait"),"AT",IF(AIL!$BJ51="AI",IF(Sheet1!$D51&gt;AIL!$BI51+200,200,"wait"),0))</f>
        <v>wait</v>
      </c>
      <c r="KJ50" s="10">
        <f t="shared" si="61"/>
        <v>-50</v>
      </c>
      <c r="KL50" s="10" t="str">
        <f>IF(AND(KL49&gt;0,KL49&lt;&gt;"wait"),"AT",IF(AIL!$BL51="AI",IF(Sheet1!$E51&lt;AIL!$BK51-50,50,"wait"),0))</f>
        <v>wait</v>
      </c>
      <c r="KM50" s="10" t="str">
        <f>IF(AND(KM49&gt;0,KM49&lt;&gt;"wait"),"AT",IF(AIL!$BL51="AI",IF(Sheet1!$E51&lt;AIL!$BK51-100,100,"wait"),0))</f>
        <v>wait</v>
      </c>
      <c r="KN50" s="10" t="str">
        <f>IF(AND(KN49&gt;0,KN49&lt;&gt;"wait"),"AT",IF(AIL!$BL51="AI",IF(Sheet1!$E51&lt;AIL!$BK51-150,150,"wait"),0))</f>
        <v>wait</v>
      </c>
      <c r="KO50" s="10" t="str">
        <f>IF(AND(KO49&gt;0,KO49&lt;&gt;"wait"),"AT",IF(AIL!$BL51="AI",IF(Sheet1!$E51&lt;AIL!$BK51-200,200,"wait"),0))</f>
        <v>wait</v>
      </c>
      <c r="KP50" s="10" t="str">
        <f>IF(AND(KP49&gt;0,KP49&lt;&gt;"wait"),"AT",IF(AIL!$BL51="AI",IF(Sheet1!$D51&gt;AIL!$BK51+50,50,"wait"),0))</f>
        <v>AT</v>
      </c>
      <c r="KQ50" s="10" t="str">
        <f>IF(AND(KQ49&gt;0,KQ49&lt;&gt;"wait"),"AT",IF(AIL!$BL51="AI",IF(Sheet1!$D51&gt;AIL!$BK51+100,100,"wait"),0))</f>
        <v>AT</v>
      </c>
      <c r="KR50" s="10" t="str">
        <f>IF(AND(KR49&gt;0,KR49&lt;&gt;"wait"),"AT",IF(AIL!$BL51="AI",IF(Sheet1!$D51&gt;AIL!$BK51+150,150,"wait"),0))</f>
        <v>wait</v>
      </c>
      <c r="KS50" s="10" t="str">
        <f>IF(AND(KS49&gt;0,KS49&lt;&gt;"wait"),"AT",IF(AIL!$BL51="AI",IF(Sheet1!$D51&gt;AIL!$BK51+200,200,"wait"),0))</f>
        <v>wait</v>
      </c>
      <c r="KT50" s="10">
        <f t="shared" si="62"/>
        <v>-100</v>
      </c>
      <c r="KV50" s="10" t="str">
        <f>IF(AND(KV49&gt;0,KV49&lt;&gt;"wait"),"AT",IF(AIL!$BN51="AI",IF(Sheet1!$E51&lt;AIL!$BM51-50,50,"wait"),0))</f>
        <v>wait</v>
      </c>
      <c r="KW50" s="10" t="str">
        <f>IF(AND(KW49&gt;0,KW49&lt;&gt;"wait"),"AT",IF(AIL!$BN51="AI",IF(Sheet1!$E51&lt;AIL!$BM51-100,100,"wait"),0))</f>
        <v>wait</v>
      </c>
      <c r="KX50" s="10" t="str">
        <f>IF(AND(KX49&gt;0,KX49&lt;&gt;"wait"),"AT",IF(AIL!$BN51="AI",IF(Sheet1!$E51&lt;AIL!$BM51-150,150,"wait"),0))</f>
        <v>wait</v>
      </c>
      <c r="KY50" s="10" t="str">
        <f>IF(AND(KY49&gt;0,KY49&lt;&gt;"wait"),"AT",IF(AIL!$BN51="AI",IF(Sheet1!$E51&lt;AIL!$BM51-200,200,"wait"),0))</f>
        <v>wait</v>
      </c>
      <c r="KZ50" s="10" t="str">
        <f>IF(AND(KZ49&gt;0,KZ49&lt;&gt;"wait"),"AT",IF(AIL!$BN51="AI",IF(Sheet1!$D51&gt;AIL!$BM51+50,50,"wait"),0))</f>
        <v>AT</v>
      </c>
      <c r="LA50" s="10" t="str">
        <f>IF(AND(LA49&gt;0,LA49&lt;&gt;"wait"),"AT",IF(AIL!$BN51="AI",IF(Sheet1!$D51&gt;AIL!$BM51+100,100,"wait"),0))</f>
        <v>AT</v>
      </c>
      <c r="LB50" s="10" t="str">
        <f>IF(AND(LB49&gt;0,LB49&lt;&gt;"wait"),"AT",IF(AIL!$BN51="AI",IF(Sheet1!$D51&gt;AIL!$BM51+150,150,"wait"),0))</f>
        <v>wait</v>
      </c>
      <c r="LC50" s="10" t="str">
        <f>IF(AND(LC49&gt;0,LC49&lt;&gt;"wait"),"AT",IF(AIL!$BN51="AI",IF(Sheet1!$D51&gt;AIL!$BM51+200,200,"wait"),0))</f>
        <v>wait</v>
      </c>
      <c r="LD50" s="10">
        <f t="shared" si="63"/>
        <v>-100</v>
      </c>
      <c r="LF50" s="10" t="str">
        <f>IF(AND(LF49&gt;0,LF49&lt;&gt;"wait"),"AT",IF(AIL!$BP51="AI",IF(Sheet1!$E51&lt;AIL!$BO51-50,50,"wait"),0))</f>
        <v>wait</v>
      </c>
      <c r="LG50" s="10" t="str">
        <f>IF(AND(LG49&gt;0,LG49&lt;&gt;"wait"),"AT",IF(AIL!$BP51="AI",IF(Sheet1!$E51&lt;AIL!$BO51-100,100,"wait"),0))</f>
        <v>wait</v>
      </c>
      <c r="LH50" s="10" t="str">
        <f>IF(AND(LH49&gt;0,LH49&lt;&gt;"wait"),"AT",IF(AIL!$BP51="AI",IF(Sheet1!$E51&lt;AIL!$BO51-150,150,"wait"),0))</f>
        <v>wait</v>
      </c>
      <c r="LI50" s="10" t="str">
        <f>IF(AND(LI49&gt;0,LI49&lt;&gt;"wait"),"AT",IF(AIL!$BP51="AI",IF(Sheet1!$E51&lt;AIL!$BO51-200,200,"wait"),0))</f>
        <v>wait</v>
      </c>
      <c r="LJ50" s="10" t="str">
        <f>IF(AND(LJ49&gt;0,LJ49&lt;&gt;"wait"),"AT",IF(AIL!$BP51="AI",IF(Sheet1!$D51&gt;AIL!$BO51+50,50,"wait"),0))</f>
        <v>AT</v>
      </c>
      <c r="LK50" s="10" t="str">
        <f>IF(AND(LK49&gt;0,LK49&lt;&gt;"wait"),"AT",IF(AIL!$BP51="AI",IF(Sheet1!$D51&gt;AIL!$BO51+100,100,"wait"),0))</f>
        <v>AT</v>
      </c>
      <c r="LL50" s="10" t="str">
        <f>IF(AND(LL49&gt;0,LL49&lt;&gt;"wait"),"AT",IF(AIL!$BP51="AI",IF(Sheet1!$D51&gt;AIL!$BO51+150,150,"wait"),0))</f>
        <v>wait</v>
      </c>
      <c r="LM50" s="10" t="str">
        <f>IF(AND(LM49&gt;0,LM49&lt;&gt;"wait"),"AT",IF(AIL!$BP51="AI",IF(Sheet1!$D51&gt;AIL!$BO51+200,200,"wait"),0))</f>
        <v>wait</v>
      </c>
      <c r="LN50" s="10">
        <f t="shared" si="64"/>
        <v>-100</v>
      </c>
      <c r="LP50" s="10" t="str">
        <f>IF(AND(LP49&gt;0,LP49&lt;&gt;"wait"),"AT",IF(AIL!$BR51="AI",IF(Sheet1!$E51&lt;AIL!$BQ51-50,50,"wait"),0))</f>
        <v>wait</v>
      </c>
      <c r="LQ50" s="10" t="str">
        <f>IF(AND(LQ49&gt;0,LQ49&lt;&gt;"wait"),"AT",IF(AIL!$BR51="AI",IF(Sheet1!$E51&lt;AIL!$BQ51-100,100,"wait"),0))</f>
        <v>wait</v>
      </c>
      <c r="LR50" s="10" t="str">
        <f>IF(AND(LR49&gt;0,LR49&lt;&gt;"wait"),"AT",IF(AIL!$BR51="AI",IF(Sheet1!$E51&lt;AIL!$BQ51-150,150,"wait"),0))</f>
        <v>wait</v>
      </c>
      <c r="LS50" s="10" t="str">
        <f>IF(AND(LS49&gt;0,LS49&lt;&gt;"wait"),"AT",IF(AIL!$BR51="AI",IF(Sheet1!$E51&lt;AIL!$BQ51-200,200,"wait"),0))</f>
        <v>wait</v>
      </c>
      <c r="LT50" s="10" t="str">
        <f>IF(AND(LT49&gt;0,LT49&lt;&gt;"wait"),"AT",IF(AIL!$BR51="AI",IF(Sheet1!$D51&gt;AIL!$BQ51+50,50,"wait"),0))</f>
        <v>AT</v>
      </c>
      <c r="LU50" s="10" t="str">
        <f>IF(AND(LU49&gt;0,LU49&lt;&gt;"wait"),"AT",IF(AIL!$BR51="AI",IF(Sheet1!$D51&gt;AIL!$BQ51+100,100,"wait"),0))</f>
        <v>AT</v>
      </c>
      <c r="LV50" s="10" t="str">
        <f>IF(AND(LV49&gt;0,LV49&lt;&gt;"wait"),"AT",IF(AIL!$BR51="AI",IF(Sheet1!$D51&gt;AIL!$BQ51+150,150,"wait"),0))</f>
        <v>wait</v>
      </c>
      <c r="LW50" s="10" t="str">
        <f>IF(AND(LW49&gt;0,LW49&lt;&gt;"wait"),"AT",IF(AIL!$BR51="AI",IF(Sheet1!$D51&gt;AIL!$BQ51+200,200,"wait"),0))</f>
        <v>wait</v>
      </c>
      <c r="LX50" s="10">
        <f t="shared" si="65"/>
        <v>-100</v>
      </c>
    </row>
    <row r="51" spans="1:336" x14ac:dyDescent="0.3">
      <c r="A51" t="str">
        <f>Sheet1!B51</f>
        <v>03/01 10:04</v>
      </c>
      <c r="B51">
        <f>Sheet1!D51</f>
        <v>29249</v>
      </c>
      <c r="C51">
        <f>Sheet1!E51</f>
        <v>29205</v>
      </c>
      <c r="E51">
        <f>MAX($B51:$B$162)</f>
        <v>29293</v>
      </c>
      <c r="F51">
        <f>MIN($C51:$C$162)</f>
        <v>29062</v>
      </c>
      <c r="H51" s="8" t="str">
        <f>IF(AND(H50&gt;0,H50&lt;&gt;"wait"),"AT",IF(AIL!$D52="AI",IF(Sheet1!$E52&lt;AIL!$C52-50,50,"wait"),0))</f>
        <v>AT</v>
      </c>
      <c r="I51" s="8" t="str">
        <f>IF(AND(I50&gt;0,I50&lt;&gt;"wait"),"AT",IF(AIL!$D52="AI",IF(Sheet1!$E52&lt;AIL!$C52-100,100,"wait"),0))</f>
        <v>AT</v>
      </c>
      <c r="J51" s="8" t="str">
        <f>IF(AND(J50&gt;0,J50&lt;&gt;"wait"),"AT",IF(AIL!$D52="AI",IF(Sheet1!$E52&lt;AIL!$C52-150,150,"wait"),0))</f>
        <v>AT</v>
      </c>
      <c r="K51" s="8" t="str">
        <f>IF(AND(K50&gt;0,K50&lt;&gt;"wait"),"AT",IF(AIL!$D52="AI",IF(Sheet1!$E52&lt;AIL!$C52-200,200,"wait"),0))</f>
        <v>AT</v>
      </c>
      <c r="L51" s="8" t="str">
        <f>IF(AND(L50&gt;0,L50&lt;&gt;"wait"),"AT",IF(AIL!$D52="AI",IF(Sheet1!$D52&gt;AIL!$C52+50,50,"wait"),0))</f>
        <v>AT</v>
      </c>
      <c r="M51" s="8" t="str">
        <f>IF(AND(M50&gt;0,M50&lt;&gt;"wait"),"AT",IF(AIL!$D52="AI",IF(Sheet1!$D52&gt;AIL!$C52+100,100,"wait"),0))</f>
        <v>wait</v>
      </c>
      <c r="N51" s="8" t="str">
        <f>IF(AND(N50&gt;0,N50&lt;&gt;"wait"),"AT",IF(AIL!$D52="AI",IF(Sheet1!$D52&gt;AIL!$C52+150,150,"wait"),0))</f>
        <v>wait</v>
      </c>
      <c r="O51" s="8" t="str">
        <f>IF(AND(O50&gt;0,O50&lt;&gt;"wait"),"AT",IF(AIL!$D52="AI",IF(Sheet1!$D52&gt;AIL!$C52+200,200,"wait"),0))</f>
        <v>wait</v>
      </c>
      <c r="P51" s="8">
        <f t="shared" si="66"/>
        <v>-50</v>
      </c>
      <c r="R51" s="8" t="str">
        <f>IF(AND(R50&gt;0,R50&lt;&gt;"wait"),"AT",IF(AIL!$F52="AI",IF(Sheet1!$E52&lt;AIL!$E52-50,50,"wait"),0))</f>
        <v>AT</v>
      </c>
      <c r="S51" s="8" t="str">
        <f>IF(AND(S50&gt;0,S50&lt;&gt;"wait"),"AT",IF(AIL!$F52="AI",IF(Sheet1!$E52&lt;AIL!$E52-100,100,"wait"),0))</f>
        <v>AT</v>
      </c>
      <c r="T51" s="8" t="str">
        <f>IF(AND(T50&gt;0,T50&lt;&gt;"wait"),"AT",IF(AIL!$F52="AI",IF(Sheet1!$E52&lt;AIL!$E52-150,150,"wait"),0))</f>
        <v>AT</v>
      </c>
      <c r="U51" s="8" t="str">
        <f>IF(AND(U50&gt;0,U50&lt;&gt;"wait"),"AT",IF(AIL!$F52="AI",IF(Sheet1!$E52&lt;AIL!$E52-200,200,"wait"),0))</f>
        <v>AT</v>
      </c>
      <c r="V51" s="8" t="str">
        <f>IF(AND(V50&gt;0,V50&lt;&gt;"wait"),"AT",IF(AIL!$F52="AI",IF(Sheet1!$D52&gt;AIL!$E52+50,50,"wait"),0))</f>
        <v>AT</v>
      </c>
      <c r="W51" s="8" t="str">
        <f>IF(AND(W50&gt;0,W50&lt;&gt;"wait"),"AT",IF(AIL!$F52="AI",IF(Sheet1!$D52&gt;AIL!$E52+100,100,"wait"),0))</f>
        <v>wait</v>
      </c>
      <c r="X51" s="8" t="str">
        <f>IF(AND(X50&gt;0,X50&lt;&gt;"wait"),"AT",IF(AIL!$F52="AI",IF(Sheet1!$D52&gt;AIL!$E52+150,150,"wait"),0))</f>
        <v>wait</v>
      </c>
      <c r="Y51" s="8" t="str">
        <f>IF(AND(Y50&gt;0,Y50&lt;&gt;"wait"),"AT",IF(AIL!$F52="AI",IF(Sheet1!$D52&gt;AIL!$E52+200,200,"wait"),0))</f>
        <v>wait</v>
      </c>
      <c r="Z51" s="8">
        <f t="shared" si="67"/>
        <v>-50</v>
      </c>
      <c r="AB51" s="8" t="str">
        <f>IF(AND(AB50&gt;0,AB50&lt;&gt;"wait"),"AT",IF(AIL!$H52="AI",IF(Sheet1!$E52&lt;AIL!$G52-50,50,"wait"),0))</f>
        <v>AT</v>
      </c>
      <c r="AC51" s="8" t="str">
        <f>IF(AND(AC50&gt;0,AC50&lt;&gt;"wait"),"AT",IF(AIL!$H52="AI",IF(Sheet1!$E52&lt;AIL!$G52-100,100,"wait"),0))</f>
        <v>AT</v>
      </c>
      <c r="AD51" s="8" t="str">
        <f>IF(AND(AD50&gt;0,AD50&lt;&gt;"wait"),"AT",IF(AIL!$H52="AI",IF(Sheet1!$E52&lt;AIL!$G52-150,150,"wait"),0))</f>
        <v>AT</v>
      </c>
      <c r="AE51" s="8" t="str">
        <f>IF(AND(AE50&gt;0,AE50&lt;&gt;"wait"),"AT",IF(AIL!$H52="AI",IF(Sheet1!$E52&lt;AIL!$G52-200,200,"wait"),0))</f>
        <v>AT</v>
      </c>
      <c r="AF51" s="8" t="str">
        <f>IF(AND(AF50&gt;0,AF50&lt;&gt;"wait"),"AT",IF(AIL!$H52="AI",IF(Sheet1!$D52&gt;AIL!$G52+50,50,"wait"),0))</f>
        <v>AT</v>
      </c>
      <c r="AG51" s="8" t="str">
        <f>IF(AND(AG50&gt;0,AG50&lt;&gt;"wait"),"AT",IF(AIL!$H52="AI",IF(Sheet1!$D52&gt;AIL!$G52+100,100,"wait"),0))</f>
        <v>wait</v>
      </c>
      <c r="AH51" s="8" t="str">
        <f>IF(AND(AH50&gt;0,AH50&lt;&gt;"wait"),"AT",IF(AIL!$H52="AI",IF(Sheet1!$D52&gt;AIL!$G52+150,150,"wait"),0))</f>
        <v>wait</v>
      </c>
      <c r="AI51" s="8" t="str">
        <f>IF(AND(AI50&gt;0,AI50&lt;&gt;"wait"),"AT",IF(AIL!$H52="AI",IF(Sheet1!$D52&gt;AIL!$G52+200,200,"wait"),0))</f>
        <v>wait</v>
      </c>
      <c r="AJ51" s="8">
        <f t="shared" si="68"/>
        <v>-50</v>
      </c>
      <c r="AL51" s="8" t="str">
        <f>IF(AND(AL50&gt;0,AL50&lt;&gt;"wait"),"AT",IF(AIL!$J52="AI",IF(Sheet1!$E52&lt;AIL!$I52-50,50,"wait"),0))</f>
        <v>AT</v>
      </c>
      <c r="AM51" s="8" t="str">
        <f>IF(AND(AM50&gt;0,AM50&lt;&gt;"wait"),"AT",IF(AIL!$J52="AI",IF(Sheet1!$E52&lt;AIL!$I52-100,100,"wait"),0))</f>
        <v>AT</v>
      </c>
      <c r="AN51" s="8" t="str">
        <f>IF(AND(AN50&gt;0,AN50&lt;&gt;"wait"),"AT",IF(AIL!$J52="AI",IF(Sheet1!$E52&lt;AIL!$I52-150,150,"wait"),0))</f>
        <v>AT</v>
      </c>
      <c r="AO51" s="8" t="str">
        <f>IF(AND(AO50&gt;0,AO50&lt;&gt;"wait"),"AT",IF(AIL!$J52="AI",IF(Sheet1!$E52&lt;AIL!$I52-200,200,"wait"),0))</f>
        <v>AT</v>
      </c>
      <c r="AP51" s="8" t="str">
        <f>IF(AND(AP50&gt;0,AP50&lt;&gt;"wait"),"AT",IF(AIL!$J52="AI",IF(Sheet1!$D52&gt;AIL!$I52+50,50,"wait"),0))</f>
        <v>AT</v>
      </c>
      <c r="AQ51" s="8" t="str">
        <f>IF(AND(AQ50&gt;0,AQ50&lt;&gt;"wait"),"AT",IF(AIL!$J52="AI",IF(Sheet1!$D52&gt;AIL!$I52+100,100,"wait"),0))</f>
        <v>wait</v>
      </c>
      <c r="AR51" s="8" t="str">
        <f>IF(AND(AR50&gt;0,AR50&lt;&gt;"wait"),"AT",IF(AIL!$J52="AI",IF(Sheet1!$D52&gt;AIL!$I52+150,150,"wait"),0))</f>
        <v>wait</v>
      </c>
      <c r="AS51" s="8" t="str">
        <f>IF(AND(AS50&gt;0,AS50&lt;&gt;"wait"),"AT",IF(AIL!$J52="AI",IF(Sheet1!$D52&gt;AIL!$I52+200,200,"wait"),0))</f>
        <v>wait</v>
      </c>
      <c r="AT51" s="8">
        <f t="shared" si="69"/>
        <v>-50</v>
      </c>
      <c r="AU51" s="8"/>
      <c r="AV51" s="8" t="str">
        <f>IF(AND(AV50&gt;0,AV50&lt;&gt;"wait"),"AT",IF(AIL!$L52="AI",IF(Sheet1!$E52&lt;AIL!$K52-50,50,"wait"),0))</f>
        <v>AT</v>
      </c>
      <c r="AW51" s="8" t="str">
        <f>IF(AND(AW50&gt;0,AW50&lt;&gt;"wait"),"AT",IF(AIL!$L52="AI",IF(Sheet1!$E52&lt;AIL!$K52-100,100,"wait"),0))</f>
        <v>AT</v>
      </c>
      <c r="AX51" s="8" t="str">
        <f>IF(AND(AX50&gt;0,AX50&lt;&gt;"wait"),"AT",IF(AIL!$L52="AI",IF(Sheet1!$E52&lt;AIL!$K52-150,150,"wait"),0))</f>
        <v>AT</v>
      </c>
      <c r="AY51" s="8" t="str">
        <f>IF(AND(AY50&gt;0,AY50&lt;&gt;"wait"),"AT",IF(AIL!$L52="AI",IF(Sheet1!$E52&lt;AIL!$K52-200,200,"wait"),0))</f>
        <v>AT</v>
      </c>
      <c r="AZ51" s="8" t="str">
        <f>IF(AND(AZ50&gt;0,AZ50&lt;&gt;"wait"),"AT",IF(AIL!$L52="AI",IF(Sheet1!$D52&gt;AIL!$K52+50,50,"wait"),0))</f>
        <v>AT</v>
      </c>
      <c r="BA51" s="8" t="str">
        <f>IF(AND(BA50&gt;0,BA50&lt;&gt;"wait"),"AT",IF(AIL!$L52="AI",IF(Sheet1!$D52&gt;AIL!$K52+100,100,"wait"),0))</f>
        <v>wait</v>
      </c>
      <c r="BB51" s="8" t="str">
        <f>IF(AND(BB50&gt;0,BB50&lt;&gt;"wait"),"AT",IF(AIL!$L52="AI",IF(Sheet1!$D52&gt;AIL!$K52+150,150,"wait"),0))</f>
        <v>wait</v>
      </c>
      <c r="BC51" s="8" t="str">
        <f>IF(AND(BC50&gt;0,BC50&lt;&gt;"wait"),"AT",IF(AIL!$L52="AI",IF(Sheet1!$D52&gt;AIL!$K52+200,200,"wait"),0))</f>
        <v>wait</v>
      </c>
      <c r="BD51" s="8">
        <f t="shared" si="70"/>
        <v>-50</v>
      </c>
      <c r="BE51" s="8"/>
      <c r="BF51" s="8" t="str">
        <f>IF(AND(BF50&gt;0,BF50&lt;&gt;"wait"),"AT",IF(AIL!$N52="AI",IF(Sheet1!$E52&lt;AIL!$M52-50,50,"wait"),0))</f>
        <v>AT</v>
      </c>
      <c r="BG51" s="8" t="str">
        <f>IF(AND(BG50&gt;0,BG50&lt;&gt;"wait"),"AT",IF(AIL!$N52="AI",IF(Sheet1!$E52&lt;AIL!$M52-100,100,"wait"),0))</f>
        <v>AT</v>
      </c>
      <c r="BH51" s="8" t="str">
        <f>IF(AND(BH50&gt;0,BH50&lt;&gt;"wait"),"AT",IF(AIL!$N52="AI",IF(Sheet1!$E52&lt;AIL!$M52-150,150,"wait"),0))</f>
        <v>AT</v>
      </c>
      <c r="BI51" s="8" t="str">
        <f>IF(AND(BI50&gt;0,BI50&lt;&gt;"wait"),"AT",IF(AIL!$N52="AI",IF(Sheet1!$E52&lt;AIL!$M52-200,200,"wait"),0))</f>
        <v>AT</v>
      </c>
      <c r="BJ51" s="8" t="str">
        <f>IF(AND(BJ50&gt;0,BJ50&lt;&gt;"wait"),"AT",IF(AIL!$N52="AI",IF(Sheet1!$D52&gt;AIL!$M52+50,50,"wait"),0))</f>
        <v>AT</v>
      </c>
      <c r="BK51" s="8" t="str">
        <f>IF(AND(BK50&gt;0,BK50&lt;&gt;"wait"),"AT",IF(AIL!$N52="AI",IF(Sheet1!$D52&gt;AIL!$M52+100,100,"wait"),0))</f>
        <v>wait</v>
      </c>
      <c r="BL51" s="8" t="str">
        <f>IF(AND(BL50&gt;0,BL50&lt;&gt;"wait"),"AT",IF(AIL!$N52="AI",IF(Sheet1!$D52&gt;AIL!$M52+150,150,"wait"),0))</f>
        <v>wait</v>
      </c>
      <c r="BM51" s="8" t="str">
        <f>IF(AND(BM50&gt;0,BM50&lt;&gt;"wait"),"AT",IF(AIL!$N52="AI",IF(Sheet1!$D52&gt;AIL!$M52+200,200,"wait"),0))</f>
        <v>wait</v>
      </c>
      <c r="BN51" s="8">
        <f t="shared" si="71"/>
        <v>-50</v>
      </c>
      <c r="BO51" s="8"/>
      <c r="BP51" s="8" t="str">
        <f>IF(AND(BP50&gt;0,BP50&lt;&gt;"wait"),"AT",IF(AIL!$P52="AI",IF(Sheet1!$E52&lt;AIL!$O52-50,50,"wait"),0))</f>
        <v>AT</v>
      </c>
      <c r="BQ51" s="8" t="str">
        <f>IF(AND(BQ50&gt;0,BQ50&lt;&gt;"wait"),"AT",IF(AIL!$P52="AI",IF(Sheet1!$E52&lt;AIL!$O52-100,100,"wait"),0))</f>
        <v>AT</v>
      </c>
      <c r="BR51" s="8" t="str">
        <f>IF(AND(BR50&gt;0,BR50&lt;&gt;"wait"),"AT",IF(AIL!$P52="AI",IF(Sheet1!$E52&lt;AIL!$O52-150,150,"wait"),0))</f>
        <v>AT</v>
      </c>
      <c r="BS51" s="8" t="str">
        <f>IF(AND(BS50&gt;0,BS50&lt;&gt;"wait"),"AT",IF(AIL!$P52="AI",IF(Sheet1!$E52&lt;AIL!$O52-200,200,"wait"),0))</f>
        <v>AT</v>
      </c>
      <c r="BT51" s="8" t="str">
        <f>IF(AND(BT50&gt;0,BT50&lt;&gt;"wait"),"AT",IF(AIL!$P52="AI",IF(Sheet1!$D52&gt;AIL!$O52+50,50,"wait"),0))</f>
        <v>AT</v>
      </c>
      <c r="BU51" s="8" t="str">
        <f>IF(AND(BU50&gt;0,BU50&lt;&gt;"wait"),"AT",IF(AIL!$P52="AI",IF(Sheet1!$D52&gt;AIL!$O52+100,100,"wait"),0))</f>
        <v>wait</v>
      </c>
      <c r="BV51" s="8" t="str">
        <f>IF(AND(BV50&gt;0,BV50&lt;&gt;"wait"),"AT",IF(AIL!$P52="AI",IF(Sheet1!$D52&gt;AIL!$O52+150,150,"wait"),0))</f>
        <v>wait</v>
      </c>
      <c r="BW51" s="8" t="str">
        <f>IF(AND(BW50&gt;0,BW50&lt;&gt;"wait"),"AT",IF(AIL!$P52="AI",IF(Sheet1!$D52&gt;AIL!$O52+200,200,"wait"),0))</f>
        <v>wait</v>
      </c>
      <c r="BX51" s="8">
        <f t="shared" si="72"/>
        <v>-50</v>
      </c>
      <c r="BY51" s="8"/>
      <c r="BZ51" s="8" t="str">
        <f>IF(AND(BZ50&gt;0,BZ50&lt;&gt;"wait"),"AT",IF(AIL!$R52="AI",IF(Sheet1!$E52&lt;AIL!$Q52-50,50,"wait"),0))</f>
        <v>AT</v>
      </c>
      <c r="CA51" s="8" t="str">
        <f>IF(AND(CA50&gt;0,CA50&lt;&gt;"wait"),"AT",IF(AIL!$R52="AI",IF(Sheet1!$E52&lt;AIL!$Q52-100,100,"wait"),0))</f>
        <v>AT</v>
      </c>
      <c r="CB51" s="8" t="str">
        <f>IF(AND(CB50&gt;0,CB50&lt;&gt;"wait"),"AT",IF(AIL!$R52="AI",IF(Sheet1!$E52&lt;AIL!$Q52-150,150,"wait"),0))</f>
        <v>AT</v>
      </c>
      <c r="CC51" s="8" t="str">
        <f>IF(AND(CC50&gt;0,CC50&lt;&gt;"wait"),"AT",IF(AIL!$R52="AI",IF(Sheet1!$E52&lt;AIL!$Q52-200,200,"wait"),0))</f>
        <v>AT</v>
      </c>
      <c r="CD51" s="8" t="str">
        <f>IF(AND(CD50&gt;0,CD50&lt;&gt;"wait"),"AT",IF(AIL!$R52="AI",IF(Sheet1!$D52&gt;AIL!$Q52+50,50,"wait"),0))</f>
        <v>AT</v>
      </c>
      <c r="CE51" s="8" t="str">
        <f>IF(AND(CE50&gt;0,CE50&lt;&gt;"wait"),"AT",IF(AIL!$R52="AI",IF(Sheet1!$D52&gt;AIL!$Q52+100,100,"wait"),0))</f>
        <v>wait</v>
      </c>
      <c r="CF51" s="8" t="str">
        <f>IF(AND(CF50&gt;0,CF50&lt;&gt;"wait"),"AT",IF(AIL!$R52="AI",IF(Sheet1!$D52&gt;AIL!$Q52+150,150,"wait"),0))</f>
        <v>wait</v>
      </c>
      <c r="CG51" s="8" t="str">
        <f>IF(AND(CG50&gt;0,CG50&lt;&gt;"wait"),"AT",IF(AIL!$R52="AI",IF(Sheet1!$D52&gt;AIL!$Q52+200,200,"wait"),0))</f>
        <v>wait</v>
      </c>
      <c r="CH51" s="8">
        <f t="shared" si="73"/>
        <v>-50</v>
      </c>
      <c r="CI51" s="8"/>
      <c r="CJ51" s="8" t="str">
        <f>IF(AND(CJ50&gt;0,CJ50&lt;&gt;"wait"),"AT",IF(AIL!$T52="AI",IF(Sheet1!$E52&lt;AIL!$S52-50,50,"wait"),0))</f>
        <v>AT</v>
      </c>
      <c r="CK51" s="8" t="str">
        <f>IF(AND(CK50&gt;0,CK50&lt;&gt;"wait"),"AT",IF(AIL!$T52="AI",IF(Sheet1!$E52&lt;AIL!$S52-100,100,"wait"),0))</f>
        <v>AT</v>
      </c>
      <c r="CL51" s="8" t="str">
        <f>IF(AND(CL50&gt;0,CL50&lt;&gt;"wait"),"AT",IF(AIL!$T52="AI",IF(Sheet1!$E52&lt;AIL!$S52-150,150,"wait"),0))</f>
        <v>AT</v>
      </c>
      <c r="CM51" s="8" t="str">
        <f>IF(AND(CM50&gt;0,CM50&lt;&gt;"wait"),"AT",IF(AIL!$T52="AI",IF(Sheet1!$E52&lt;AIL!$S52-200,200,"wait"),0))</f>
        <v>wait</v>
      </c>
      <c r="CN51" s="8" t="str">
        <f>IF(AND(CN50&gt;0,CN50&lt;&gt;"wait"),"AT",IF(AIL!$T52="AI",IF(Sheet1!$D52&gt;AIL!$S52+50,50,"wait"),0))</f>
        <v>AT</v>
      </c>
      <c r="CO51" s="8" t="str">
        <f>IF(AND(CO50&gt;0,CO50&lt;&gt;"wait"),"AT",IF(AIL!$T52="AI",IF(Sheet1!$D52&gt;AIL!$S52+100,100,"wait"),0))</f>
        <v>AT</v>
      </c>
      <c r="CP51" s="8" t="str">
        <f>IF(AND(CP50&gt;0,CP50&lt;&gt;"wait"),"AT",IF(AIL!$T52="AI",IF(Sheet1!$D52&gt;AIL!$S52+150,150,"wait"),0))</f>
        <v>wait</v>
      </c>
      <c r="CQ51" s="8" t="str">
        <f>IF(AND(CQ50&gt;0,CQ50&lt;&gt;"wait"),"AT",IF(AIL!$T52="AI",IF(Sheet1!$D52&gt;AIL!$S52+200,200,"wait"),0))</f>
        <v>wait</v>
      </c>
      <c r="CR51" s="8">
        <f t="shared" si="74"/>
        <v>-100</v>
      </c>
      <c r="CS51" s="8"/>
      <c r="CT51" s="8" t="str">
        <f>IF(AND(CT50&gt;0,CT50&lt;&gt;"wait"),"AT",IF(AIL!$V52="AI",IF(Sheet1!$E52&lt;AIL!$U52-50,50,"wait"),0))</f>
        <v>AT</v>
      </c>
      <c r="CU51" s="8" t="str">
        <f>IF(AND(CU50&gt;0,CU50&lt;&gt;"wait"),"AT",IF(AIL!$V52="AI",IF(Sheet1!$E52&lt;AIL!$U52-100,100,"wait"),0))</f>
        <v>AT</v>
      </c>
      <c r="CV51" s="8" t="str">
        <f>IF(AND(CV50&gt;0,CV50&lt;&gt;"wait"),"AT",IF(AIL!$V52="AI",IF(Sheet1!$E52&lt;AIL!$U52-150,150,"wait"),0))</f>
        <v>AT</v>
      </c>
      <c r="CW51" s="8" t="str">
        <f>IF(AND(CW50&gt;0,CW50&lt;&gt;"wait"),"AT",IF(AIL!$V52="AI",IF(Sheet1!$E52&lt;AIL!$U52-200,200,"wait"),0))</f>
        <v>wait</v>
      </c>
      <c r="CX51" s="8" t="str">
        <f>IF(AND(CX50&gt;0,CX50&lt;&gt;"wait"),"AT",IF(AIL!$V52="AI",IF(Sheet1!$D52&gt;AIL!$U52+50,50,"wait"),0))</f>
        <v>AT</v>
      </c>
      <c r="CY51" s="8" t="str">
        <f>IF(AND(CY50&gt;0,CY50&lt;&gt;"wait"),"AT",IF(AIL!$V52="AI",IF(Sheet1!$D52&gt;AIL!$U52+100,100,"wait"),0))</f>
        <v>AT</v>
      </c>
      <c r="CZ51" s="8" t="str">
        <f>IF(AND(CZ50&gt;0,CZ50&lt;&gt;"wait"),"AT",IF(AIL!$V52="AI",IF(Sheet1!$D52&gt;AIL!$U52+150,150,"wait"),0))</f>
        <v>wait</v>
      </c>
      <c r="DA51" s="8" t="str">
        <f>IF(AND(DA50&gt;0,DA50&lt;&gt;"wait"),"AT",IF(AIL!$V52="AI",IF(Sheet1!$D52&gt;AIL!$U52+200,200,"wait"),0))</f>
        <v>wait</v>
      </c>
      <c r="DB51" s="8">
        <f t="shared" si="75"/>
        <v>-100</v>
      </c>
      <c r="DC51" s="8"/>
      <c r="DD51" s="8" t="str">
        <f>IF(AND(DD50&gt;0,DD50&lt;&gt;"wait"),"AT",IF(AIL!$X52="AI",IF(Sheet1!$E52&lt;AIL!$W52-50,50,"wait"),0))</f>
        <v>AT</v>
      </c>
      <c r="DE51" s="8" t="str">
        <f>IF(AND(DE50&gt;0,DE50&lt;&gt;"wait"),"AT",IF(AIL!$X52="AI",IF(Sheet1!$E52&lt;AIL!$W52-100,100,"wait"),0))</f>
        <v>AT</v>
      </c>
      <c r="DF51" s="8" t="str">
        <f>IF(AND(DF50&gt;0,DF50&lt;&gt;"wait"),"AT",IF(AIL!$X52="AI",IF(Sheet1!$E52&lt;AIL!$W52-150,150,"wait"),0))</f>
        <v>AT</v>
      </c>
      <c r="DG51" s="8" t="str">
        <f>IF(AND(DG50&gt;0,DG50&lt;&gt;"wait"),"AT",IF(AIL!$X52="AI",IF(Sheet1!$E52&lt;AIL!$W52-200,200,"wait"),0))</f>
        <v>wait</v>
      </c>
      <c r="DH51" s="8" t="str">
        <f>IF(AND(DH50&gt;0,DH50&lt;&gt;"wait"),"AT",IF(AIL!$X52="AI",IF(Sheet1!$D52&gt;AIL!$W52+50,50,"wait"),0))</f>
        <v>AT</v>
      </c>
      <c r="DI51" s="8" t="str">
        <f>IF(AND(DI50&gt;0,DI50&lt;&gt;"wait"),"AT",IF(AIL!$X52="AI",IF(Sheet1!$D52&gt;AIL!$W52+100,100,"wait"),0))</f>
        <v>AT</v>
      </c>
      <c r="DJ51" s="8" t="str">
        <f>IF(AND(DJ50&gt;0,DJ50&lt;&gt;"wait"),"AT",IF(AIL!$X52="AI",IF(Sheet1!$D52&gt;AIL!$W52+150,150,"wait"),0))</f>
        <v>wait</v>
      </c>
      <c r="DK51" s="8" t="str">
        <f>IF(AND(DK50&gt;0,DK50&lt;&gt;"wait"),"AT",IF(AIL!$X52="AI",IF(Sheet1!$D52&gt;AIL!$W52+200,200,"wait"),0))</f>
        <v>wait</v>
      </c>
      <c r="DL51" s="8">
        <f t="shared" si="76"/>
        <v>-100</v>
      </c>
      <c r="DN51" s="10" t="str">
        <f>IF(AND(DN50&gt;0,DN50&lt;&gt;"wait"),"AT",IF(AIL!$AA52="AI",IF(Sheet1!$E52&lt;AIL!$Z52-50,50,"wait"),0))</f>
        <v>AT</v>
      </c>
      <c r="DO51" s="10" t="str">
        <f>IF(AND(DO50&gt;0,DO50&lt;&gt;"wait"),"AT",IF(AIL!$AA52="AI",IF(Sheet1!$E52&lt;AIL!$Z52-100,100,"wait"),0))</f>
        <v>AT</v>
      </c>
      <c r="DP51" s="10" t="str">
        <f>IF(AND(DP50&gt;0,DP50&lt;&gt;"wait"),"AT",IF(AIL!$AA52="AI",IF(Sheet1!$E52&lt;AIL!$Z52-150,150,"wait"),0))</f>
        <v>AT</v>
      </c>
      <c r="DQ51" s="10" t="str">
        <f>IF(AND(DQ50&gt;0,DQ50&lt;&gt;"wait"),"AT",IF(AIL!$AA52="AI",IF(Sheet1!$E52&lt;AIL!$Z52-200,200,"wait"),0))</f>
        <v>wait</v>
      </c>
      <c r="DR51" s="10" t="str">
        <f>IF(AND(DR50&gt;0,DR50&lt;&gt;"wait"),"AT",IF(AIL!$AA52="AI",IF(Sheet1!$D52&gt;AIL!$Z52+50,50,"wait"),0))</f>
        <v>AT</v>
      </c>
      <c r="DS51" s="10" t="str">
        <f>IF(AND(DS50&gt;0,DS50&lt;&gt;"wait"),"AT",IF(AIL!$AA52="AI",IF(Sheet1!$D52&gt;AIL!$Z52+100,100,"wait"),0))</f>
        <v>wait</v>
      </c>
      <c r="DT51" s="10" t="str">
        <f>IF(AND(DT50&gt;0,DT50&lt;&gt;"wait"),"AT",IF(AIL!$AA52="AI",IF(Sheet1!$D52&gt;AIL!$Z52+150,150,"wait"),0))</f>
        <v>wait</v>
      </c>
      <c r="DU51" s="10" t="str">
        <f>IF(AND(DU50&gt;0,DU50&lt;&gt;"wait"),"AT",IF(AIL!$AA52="AI",IF(Sheet1!$D52&gt;AIL!$Z52+200,200,"wait"),0))</f>
        <v>wait</v>
      </c>
      <c r="DV51" s="10">
        <f t="shared" si="44"/>
        <v>-50</v>
      </c>
      <c r="DX51" s="10" t="str">
        <f>IF(AND(DX50&gt;0,DX50&lt;&gt;"wait"),"AT",IF(AIL!$AC52="AI",IF(Sheet1!$E52&lt;AIL!$AB52-50,50,"wait"),0))</f>
        <v>AT</v>
      </c>
      <c r="DY51" s="10" t="str">
        <f>IF(AND(DY50&gt;0,DY50&lt;&gt;"wait"),"AT",IF(AIL!$AC52="AI",IF(Sheet1!$E52&lt;AIL!$AB52-100,100,"wait"),0))</f>
        <v>AT</v>
      </c>
      <c r="DZ51" s="10" t="str">
        <f>IF(AND(DZ50&gt;0,DZ50&lt;&gt;"wait"),"AT",IF(AIL!$AC52="AI",IF(Sheet1!$E52&lt;AIL!$AB52-150,150,"wait"),0))</f>
        <v>AT</v>
      </c>
      <c r="EA51" s="10" t="str">
        <f>IF(AND(EA50&gt;0,EA50&lt;&gt;"wait"),"AT",IF(AIL!$AC52="AI",IF(Sheet1!$E52&lt;AIL!$AB52-200,200,"wait"),0))</f>
        <v>AT</v>
      </c>
      <c r="EB51" s="10" t="str">
        <f>IF(AND(EB50&gt;0,EB50&lt;&gt;"wait"),"AT",IF(AIL!$AC52="AI",IF(Sheet1!$D52&gt;AIL!$AB52+50,50,"wait"),0))</f>
        <v>AT</v>
      </c>
      <c r="EC51" s="10" t="str">
        <f>IF(AND(EC50&gt;0,EC50&lt;&gt;"wait"),"AT",IF(AIL!$AC52="AI",IF(Sheet1!$D52&gt;AIL!$AB52+100,100,"wait"),0))</f>
        <v>wait</v>
      </c>
      <c r="ED51" s="10" t="str">
        <f>IF(AND(ED50&gt;0,ED50&lt;&gt;"wait"),"AT",IF(AIL!$AC52="AI",IF(Sheet1!$D52&gt;AIL!$AB52+150,150,"wait"),0))</f>
        <v>wait</v>
      </c>
      <c r="EE51" s="10" t="str">
        <f>IF(AND(EE50&gt;0,EE50&lt;&gt;"wait"),"AT",IF(AIL!$AC52="AI",IF(Sheet1!$D52&gt;AIL!$AB52+200,200,"wait"),0))</f>
        <v>wait</v>
      </c>
      <c r="EF51" s="10">
        <f t="shared" si="45"/>
        <v>-50</v>
      </c>
      <c r="EH51" s="10" t="str">
        <f>IF(AND(EH50&gt;0,EH50&lt;&gt;"wait"),"AT",IF(AIL!$AE52="AI",IF(Sheet1!$E52&lt;AIL!$AD52-50,50,"wait"),0))</f>
        <v>AT</v>
      </c>
      <c r="EI51" s="10" t="str">
        <f>IF(AND(EI50&gt;0,EI50&lt;&gt;"wait"),"AT",IF(AIL!$AE52="AI",IF(Sheet1!$E52&lt;AIL!$AD52-100,100,"wait"),0))</f>
        <v>AT</v>
      </c>
      <c r="EJ51" s="10" t="str">
        <f>IF(AND(EJ50&gt;0,EJ50&lt;&gt;"wait"),"AT",IF(AIL!$AE52="AI",IF(Sheet1!$E52&lt;AIL!$AD52-150,150,"wait"),0))</f>
        <v>AT</v>
      </c>
      <c r="EK51" s="10" t="str">
        <f>IF(AND(EK50&gt;0,EK50&lt;&gt;"wait"),"AT",IF(AIL!$AE52="AI",IF(Sheet1!$E52&lt;AIL!$AD52-200,200,"wait"),0))</f>
        <v>AT</v>
      </c>
      <c r="EL51" s="10" t="str">
        <f>IF(AND(EL50&gt;0,EL50&lt;&gt;"wait"),"AT",IF(AIL!$AE52="AI",IF(Sheet1!$D52&gt;AIL!$AD52+50,50,"wait"),0))</f>
        <v>AT</v>
      </c>
      <c r="EM51" s="10" t="str">
        <f>IF(AND(EM50&gt;0,EM50&lt;&gt;"wait"),"AT",IF(AIL!$AE52="AI",IF(Sheet1!$D52&gt;AIL!$AD52+100,100,"wait"),0))</f>
        <v>wait</v>
      </c>
      <c r="EN51" s="10" t="str">
        <f>IF(AND(EN50&gt;0,EN50&lt;&gt;"wait"),"AT",IF(AIL!$AE52="AI",IF(Sheet1!$D52&gt;AIL!$AD52+150,150,"wait"),0))</f>
        <v>wait</v>
      </c>
      <c r="EO51" s="10" t="str">
        <f>IF(AND(EO50&gt;0,EO50&lt;&gt;"wait"),"AT",IF(AIL!$AE52="AI",IF(Sheet1!$D52&gt;AIL!$AD52+200,200,"wait"),0))</f>
        <v>wait</v>
      </c>
      <c r="EP51" s="10">
        <f t="shared" si="46"/>
        <v>-50</v>
      </c>
      <c r="ER51" s="10" t="str">
        <f>IF(AND(ER50&gt;0,ER50&lt;&gt;"wait"),"AT",IF(AIL!$AG52="AI",IF(Sheet1!$E52&lt;AIL!$AF52-50,50,"wait"),0))</f>
        <v>AT</v>
      </c>
      <c r="ES51" s="10" t="str">
        <f>IF(AND(ES50&gt;0,ES50&lt;&gt;"wait"),"AT",IF(AIL!$AG52="AI",IF(Sheet1!$E52&lt;AIL!$AF52-100,100,"wait"),0))</f>
        <v>AT</v>
      </c>
      <c r="ET51" s="10" t="str">
        <f>IF(AND(ET50&gt;0,ET50&lt;&gt;"wait"),"AT",IF(AIL!$AG52="AI",IF(Sheet1!$E52&lt;AIL!$AF52-150,150,"wait"),0))</f>
        <v>AT</v>
      </c>
      <c r="EU51" s="10" t="str">
        <f>IF(AND(EU50&gt;0,EU50&lt;&gt;"wait"),"AT",IF(AIL!$AG52="AI",IF(Sheet1!$E52&lt;AIL!$AF52-200,200,"wait"),0))</f>
        <v>AT</v>
      </c>
      <c r="EV51" s="10" t="str">
        <f>IF(AND(EV50&gt;0,EV50&lt;&gt;"wait"),"AT",IF(AIL!$AG52="AI",IF(Sheet1!$D52&gt;AIL!$AF52+50,50,"wait"),0))</f>
        <v>AT</v>
      </c>
      <c r="EW51" s="10" t="str">
        <f>IF(AND(EW50&gt;0,EW50&lt;&gt;"wait"),"AT",IF(AIL!$AG52="AI",IF(Sheet1!$D52&gt;AIL!$AF52+100,100,"wait"),0))</f>
        <v>wait</v>
      </c>
      <c r="EX51" s="10" t="str">
        <f>IF(AND(EX50&gt;0,EX50&lt;&gt;"wait"),"AT",IF(AIL!$AG52="AI",IF(Sheet1!$D52&gt;AIL!$AF52+150,150,"wait"),0))</f>
        <v>wait</v>
      </c>
      <c r="EY51" s="10" t="str">
        <f>IF(AND(EY50&gt;0,EY50&lt;&gt;"wait"),"AT",IF(AIL!$AG52="AI",IF(Sheet1!$D52&gt;AIL!$AF52+200,200,"wait"),0))</f>
        <v>wait</v>
      </c>
      <c r="EZ51" s="10">
        <f t="shared" si="47"/>
        <v>-50</v>
      </c>
      <c r="FB51" s="10" t="str">
        <f>IF(AND(FB50&gt;0,FB50&lt;&gt;"wait"),"AT",IF(AIL!$AI52="AI",IF(Sheet1!$E52&lt;AIL!$AH52-50,50,"wait"),0))</f>
        <v>AT</v>
      </c>
      <c r="FC51" s="10" t="str">
        <f>IF(AND(FC50&gt;0,FC50&lt;&gt;"wait"),"AT",IF(AIL!$AI52="AI",IF(Sheet1!$E52&lt;AIL!$AH52-100,100,"wait"),0))</f>
        <v>AT</v>
      </c>
      <c r="FD51" s="10" t="str">
        <f>IF(AND(FD50&gt;0,FD50&lt;&gt;"wait"),"AT",IF(AIL!$AI52="AI",IF(Sheet1!$E52&lt;AIL!$AH52-150,150,"wait"),0))</f>
        <v>AT</v>
      </c>
      <c r="FE51" s="10" t="str">
        <f>IF(AND(FE50&gt;0,FE50&lt;&gt;"wait"),"AT",IF(AIL!$AI52="AI",IF(Sheet1!$E52&lt;AIL!$AH52-200,200,"wait"),0))</f>
        <v>AT</v>
      </c>
      <c r="FF51" s="10" t="str">
        <f>IF(AND(FF50&gt;0,FF50&lt;&gt;"wait"),"AT",IF(AIL!$AI52="AI",IF(Sheet1!$D52&gt;AIL!$AH52+50,50,"wait"),0))</f>
        <v>AT</v>
      </c>
      <c r="FG51" s="10" t="str">
        <f>IF(AND(FG50&gt;0,FG50&lt;&gt;"wait"),"AT",IF(AIL!$AI52="AI",IF(Sheet1!$D52&gt;AIL!$AH52+100,100,"wait"),0))</f>
        <v>wait</v>
      </c>
      <c r="FH51" s="10" t="str">
        <f>IF(AND(FH50&gt;0,FH50&lt;&gt;"wait"),"AT",IF(AIL!$AI52="AI",IF(Sheet1!$D52&gt;AIL!$AH52+150,150,"wait"),0))</f>
        <v>wait</v>
      </c>
      <c r="FI51" s="10" t="str">
        <f>IF(AND(FI50&gt;0,FI50&lt;&gt;"wait"),"AT",IF(AIL!$AI52="AI",IF(Sheet1!$D52&gt;AIL!$AH52+200,200,"wait"),0))</f>
        <v>wait</v>
      </c>
      <c r="FJ51" s="10">
        <f t="shared" si="48"/>
        <v>-50</v>
      </c>
      <c r="FL51" s="10" t="str">
        <f>IF(AND(FL50&gt;0,FL50&lt;&gt;"wait"),"AT",IF(AIL!$AK52="AI",IF(Sheet1!$E52&lt;AIL!$AJ52-50,50,"wait"),0))</f>
        <v>AT</v>
      </c>
      <c r="FM51" s="10" t="str">
        <f>IF(AND(FM50&gt;0,FM50&lt;&gt;"wait"),"AT",IF(AIL!$AK52="AI",IF(Sheet1!$E52&lt;AIL!$AJ52-100,100,"wait"),0))</f>
        <v>AT</v>
      </c>
      <c r="FN51" s="10" t="str">
        <f>IF(AND(FN50&gt;0,FN50&lt;&gt;"wait"),"AT",IF(AIL!$AK52="AI",IF(Sheet1!$E52&lt;AIL!$AJ52-150,150,"wait"),0))</f>
        <v>AT</v>
      </c>
      <c r="FO51" s="10" t="str">
        <f>IF(AND(FO50&gt;0,FO50&lt;&gt;"wait"),"AT",IF(AIL!$AK52="AI",IF(Sheet1!$E52&lt;AIL!$AJ52-200,200,"wait"),0))</f>
        <v>AT</v>
      </c>
      <c r="FP51" s="10" t="str">
        <f>IF(AND(FP50&gt;0,FP50&lt;&gt;"wait"),"AT",IF(AIL!$AK52="AI",IF(Sheet1!$D52&gt;AIL!$AJ52+50,50,"wait"),0))</f>
        <v>AT</v>
      </c>
      <c r="FQ51" s="10" t="str">
        <f>IF(AND(FQ50&gt;0,FQ50&lt;&gt;"wait"),"AT",IF(AIL!$AK52="AI",IF(Sheet1!$D52&gt;AIL!$AJ52+100,100,"wait"),0))</f>
        <v>wait</v>
      </c>
      <c r="FR51" s="10" t="str">
        <f>IF(AND(FR50&gt;0,FR50&lt;&gt;"wait"),"AT",IF(AIL!$AK52="AI",IF(Sheet1!$D52&gt;AIL!$AJ52+150,150,"wait"),0))</f>
        <v>wait</v>
      </c>
      <c r="FS51" s="10" t="str">
        <f>IF(AND(FS50&gt;0,FS50&lt;&gt;"wait"),"AT",IF(AIL!$AK52="AI",IF(Sheet1!$D52&gt;AIL!$AJ52+200,200,"wait"),0))</f>
        <v>wait</v>
      </c>
      <c r="FT51" s="10">
        <f t="shared" si="49"/>
        <v>-50</v>
      </c>
      <c r="FV51" s="10" t="str">
        <f>IF(AND(FV50&gt;0,FV50&lt;&gt;"wait"),"AT",IF(AIL!$AM52="AI",IF(Sheet1!$E52&lt;AIL!$AL52-50,50,"wait"),0))</f>
        <v>AT</v>
      </c>
      <c r="FW51" s="10" t="str">
        <f>IF(AND(FW50&gt;0,FW50&lt;&gt;"wait"),"AT",IF(AIL!$AM52="AI",IF(Sheet1!$E52&lt;AIL!$AL52-100,100,"wait"),0))</f>
        <v>AT</v>
      </c>
      <c r="FX51" s="10" t="str">
        <f>IF(AND(FX50&gt;0,FX50&lt;&gt;"wait"),"AT",IF(AIL!$AM52="AI",IF(Sheet1!$E52&lt;AIL!$AL52-150,150,"wait"),0))</f>
        <v>AT</v>
      </c>
      <c r="FY51" s="10" t="str">
        <f>IF(AND(FY50&gt;0,FY50&lt;&gt;"wait"),"AT",IF(AIL!$AM52="AI",IF(Sheet1!$E52&lt;AIL!$AL52-200,200,"wait"),0))</f>
        <v>AT</v>
      </c>
      <c r="FZ51" s="10" t="str">
        <f>IF(AND(FZ50&gt;0,FZ50&lt;&gt;"wait"),"AT",IF(AIL!$AM52="AI",IF(Sheet1!$D52&gt;AIL!$AL52+50,50,"wait"),0))</f>
        <v>AT</v>
      </c>
      <c r="GA51" s="10" t="str">
        <f>IF(AND(GA50&gt;0,GA50&lt;&gt;"wait"),"AT",IF(AIL!$AM52="AI",IF(Sheet1!$D52&gt;AIL!$AL52+100,100,"wait"),0))</f>
        <v>wait</v>
      </c>
      <c r="GB51" s="10" t="str">
        <f>IF(AND(GB50&gt;0,GB50&lt;&gt;"wait"),"AT",IF(AIL!$AM52="AI",IF(Sheet1!$D52&gt;AIL!$AL52+150,150,"wait"),0))</f>
        <v>wait</v>
      </c>
      <c r="GC51" s="10" t="str">
        <f>IF(AND(GC50&gt;0,GC50&lt;&gt;"wait"),"AT",IF(AIL!$AM52="AI",IF(Sheet1!$D52&gt;AIL!$AL52+200,200,"wait"),0))</f>
        <v>wait</v>
      </c>
      <c r="GD51" s="10">
        <f t="shared" si="50"/>
        <v>-50</v>
      </c>
      <c r="GF51" s="10" t="str">
        <f>IF(AND(GF50&gt;0,GF50&lt;&gt;"wait"),"AT",IF(AIL!$AO52="AI",IF(Sheet1!$E52&lt;AIL!$AN52-50,50,"wait"),0))</f>
        <v>AT</v>
      </c>
      <c r="GG51" s="10" t="str">
        <f>IF(AND(GG50&gt;0,GG50&lt;&gt;"wait"),"AT",IF(AIL!$AO52="AI",IF(Sheet1!$E52&lt;AIL!$AN52-100,100,"wait"),0))</f>
        <v>AT</v>
      </c>
      <c r="GH51" s="10" t="str">
        <f>IF(AND(GH50&gt;0,GH50&lt;&gt;"wait"),"AT",IF(AIL!$AO52="AI",IF(Sheet1!$E52&lt;AIL!$AN52-150,150,"wait"),0))</f>
        <v>AT</v>
      </c>
      <c r="GI51" s="10" t="str">
        <f>IF(AND(GI50&gt;0,GI50&lt;&gt;"wait"),"AT",IF(AIL!$AO52="AI",IF(Sheet1!$E52&lt;AIL!$AN52-200,200,"wait"),0))</f>
        <v>AT</v>
      </c>
      <c r="GJ51" s="10" t="str">
        <f>IF(AND(GJ50&gt;0,GJ50&lt;&gt;"wait"),"AT",IF(AIL!$AO52="AI",IF(Sheet1!$D52&gt;AIL!$AN52+50,50,"wait"),0))</f>
        <v>AT</v>
      </c>
      <c r="GK51" s="10" t="str">
        <f>IF(AND(GK50&gt;0,GK50&lt;&gt;"wait"),"AT",IF(AIL!$AO52="AI",IF(Sheet1!$D52&gt;AIL!$AN52+100,100,"wait"),0))</f>
        <v>wait</v>
      </c>
      <c r="GL51" s="10" t="str">
        <f>IF(AND(GL50&gt;0,GL50&lt;&gt;"wait"),"AT",IF(AIL!$AO52="AI",IF(Sheet1!$D52&gt;AIL!$AN52+150,150,"wait"),0))</f>
        <v>wait</v>
      </c>
      <c r="GM51" s="10" t="str">
        <f>IF(AND(GM50&gt;0,GM50&lt;&gt;"wait"),"AT",IF(AIL!$AO52="AI",IF(Sheet1!$D52&gt;AIL!$AN52+200,200,"wait"),0))</f>
        <v>wait</v>
      </c>
      <c r="GN51" s="10">
        <f t="shared" si="51"/>
        <v>-50</v>
      </c>
      <c r="GP51" s="10" t="str">
        <f>IF(AND(GP50&gt;0,GP50&lt;&gt;"wait"),"AT",IF(AIL!$AQ52="AI",IF(Sheet1!$E52&lt;AIL!$AP52-50,50,"wait"),0))</f>
        <v>AT</v>
      </c>
      <c r="GQ51" s="10" t="str">
        <f>IF(AND(GQ50&gt;0,GQ50&lt;&gt;"wait"),"AT",IF(AIL!$AQ52="AI",IF(Sheet1!$E52&lt;AIL!$AP52-100,100,"wait"),0))</f>
        <v>AT</v>
      </c>
      <c r="GR51" s="10" t="str">
        <f>IF(AND(GR50&gt;0,GR50&lt;&gt;"wait"),"AT",IF(AIL!$AQ52="AI",IF(Sheet1!$E52&lt;AIL!$AP52-150,150,"wait"),0))</f>
        <v>AT</v>
      </c>
      <c r="GS51" s="10" t="str">
        <f>IF(AND(GS50&gt;0,GS50&lt;&gt;"wait"),"AT",IF(AIL!$AQ52="AI",IF(Sheet1!$E52&lt;AIL!$AP52-200,200,"wait"),0))</f>
        <v>AT</v>
      </c>
      <c r="GT51" s="10" t="str">
        <f>IF(AND(GT50&gt;0,GT50&lt;&gt;"wait"),"AT",IF(AIL!$AQ52="AI",IF(Sheet1!$D52&gt;AIL!$AP52+50,50,"wait"),0))</f>
        <v>AT</v>
      </c>
      <c r="GU51" s="10" t="str">
        <f>IF(AND(GU50&gt;0,GU50&lt;&gt;"wait"),"AT",IF(AIL!$AQ52="AI",IF(Sheet1!$D52&gt;AIL!$AP52+100,100,"wait"),0))</f>
        <v>wait</v>
      </c>
      <c r="GV51" s="10" t="str">
        <f>IF(AND(GV50&gt;0,GV50&lt;&gt;"wait"),"AT",IF(AIL!$AQ52="AI",IF(Sheet1!$D52&gt;AIL!$AP52+150,150,"wait"),0))</f>
        <v>wait</v>
      </c>
      <c r="GW51" s="10" t="str">
        <f>IF(AND(GW50&gt;0,GW50&lt;&gt;"wait"),"AT",IF(AIL!$AQ52="AI",IF(Sheet1!$D52&gt;AIL!$AP52+200,200,"wait"),0))</f>
        <v>wait</v>
      </c>
      <c r="GX51" s="10">
        <f t="shared" si="52"/>
        <v>-50</v>
      </c>
      <c r="GZ51" s="10" t="str">
        <f>IF(AND(GZ50&gt;0,GZ50&lt;&gt;"wait"),"AT",IF(AIL!$AS52="AI",IF(Sheet1!$E52&lt;AIL!$AR52-50,50,"wait"),0))</f>
        <v>AT</v>
      </c>
      <c r="HA51" s="10" t="str">
        <f>IF(AND(HA50&gt;0,HA50&lt;&gt;"wait"),"AT",IF(AIL!$AS52="AI",IF(Sheet1!$E52&lt;AIL!$AR52-100,100,"wait"),0))</f>
        <v>AT</v>
      </c>
      <c r="HB51" s="10" t="str">
        <f>IF(AND(HB50&gt;0,HB50&lt;&gt;"wait"),"AT",IF(AIL!$AS52="AI",IF(Sheet1!$E52&lt;AIL!$AR52-150,150,"wait"),0))</f>
        <v>AT</v>
      </c>
      <c r="HC51" s="10" t="str">
        <f>IF(AND(HC50&gt;0,HC50&lt;&gt;"wait"),"AT",IF(AIL!$AS52="AI",IF(Sheet1!$E52&lt;AIL!$AR52-200,200,"wait"),0))</f>
        <v>AT</v>
      </c>
      <c r="HD51" s="10" t="str">
        <f>IF(AND(HD50&gt;0,HD50&lt;&gt;"wait"),"AT",IF(AIL!$AS52="AI",IF(Sheet1!$D52&gt;AIL!$AR52+50,50,"wait"),0))</f>
        <v>AT</v>
      </c>
      <c r="HE51" s="10" t="str">
        <f>IF(AND(HE50&gt;0,HE50&lt;&gt;"wait"),"AT",IF(AIL!$AS52="AI",IF(Sheet1!$D52&gt;AIL!$AR52+100,100,"wait"),0))</f>
        <v>wait</v>
      </c>
      <c r="HF51" s="10" t="str">
        <f>IF(AND(HF50&gt;0,HF50&lt;&gt;"wait"),"AT",IF(AIL!$AS52="AI",IF(Sheet1!$D52&gt;AIL!$AR52+150,150,"wait"),0))</f>
        <v>wait</v>
      </c>
      <c r="HG51" s="10" t="str">
        <f>IF(AND(HG50&gt;0,HG50&lt;&gt;"wait"),"AT",IF(AIL!$AS52="AI",IF(Sheet1!$D52&gt;AIL!$AR52+200,200,"wait"),0))</f>
        <v>wait</v>
      </c>
      <c r="HH51" s="10">
        <f t="shared" si="53"/>
        <v>-50</v>
      </c>
      <c r="HJ51" s="10" t="str">
        <f>IF(AND(HJ50&gt;0,HJ50&lt;&gt;"wait"),"AT",IF(AIL!$AU52="AI",IF(Sheet1!$E52&lt;AIL!$AT52-50,50,"wait"),0))</f>
        <v>AT</v>
      </c>
      <c r="HK51" s="10" t="str">
        <f>IF(AND(HK50&gt;0,HK50&lt;&gt;"wait"),"AT",IF(AIL!$AU52="AI",IF(Sheet1!$E52&lt;AIL!$AT52-100,100,"wait"),0))</f>
        <v>AT</v>
      </c>
      <c r="HL51" s="10" t="str">
        <f>IF(AND(HL50&gt;0,HL50&lt;&gt;"wait"),"AT",IF(AIL!$AU52="AI",IF(Sheet1!$E52&lt;AIL!$AT52-150,150,"wait"),0))</f>
        <v>AT</v>
      </c>
      <c r="HM51" s="10" t="str">
        <f>IF(AND(HM50&gt;0,HM50&lt;&gt;"wait"),"AT",IF(AIL!$AU52="AI",IF(Sheet1!$E52&lt;AIL!$AT52-200,200,"wait"),0))</f>
        <v>AT</v>
      </c>
      <c r="HN51" s="10" t="str">
        <f>IF(AND(HN50&gt;0,HN50&lt;&gt;"wait"),"AT",IF(AIL!$AU52="AI",IF(Sheet1!$D52&gt;AIL!$AT52+50,50,"wait"),0))</f>
        <v>AT</v>
      </c>
      <c r="HO51" s="10" t="str">
        <f>IF(AND(HO50&gt;0,HO50&lt;&gt;"wait"),"AT",IF(AIL!$AU52="AI",IF(Sheet1!$D52&gt;AIL!$AT52+100,100,"wait"),0))</f>
        <v>wait</v>
      </c>
      <c r="HP51" s="10" t="str">
        <f>IF(AND(HP50&gt;0,HP50&lt;&gt;"wait"),"AT",IF(AIL!$AU52="AI",IF(Sheet1!$D52&gt;AIL!$AT52+150,150,"wait"),0))</f>
        <v>wait</v>
      </c>
      <c r="HQ51" s="10" t="str">
        <f>IF(AND(HQ50&gt;0,HQ50&lt;&gt;"wait"),"AT",IF(AIL!$AU52="AI",IF(Sheet1!$D52&gt;AIL!$AT52+200,200,"wait"),0))</f>
        <v>wait</v>
      </c>
      <c r="HR51" s="10">
        <f t="shared" si="54"/>
        <v>-50</v>
      </c>
      <c r="HT51" s="10" t="str">
        <f>IF(AND(HT50&gt;0,HT50&lt;&gt;"wait"),"AT",IF(AIL!$AX52="AI",IF(Sheet1!$E52&lt;AIL!$AW52-50,50,"wait"),0))</f>
        <v>AT</v>
      </c>
      <c r="HU51" s="10" t="str">
        <f>IF(AND(HU50&gt;0,HU50&lt;&gt;"wait"),"AT",IF(AIL!$AX52="AI",IF(Sheet1!$E52&lt;AIL!$AW52-100,100,"wait"),0))</f>
        <v>wait</v>
      </c>
      <c r="HV51" s="10" t="str">
        <f>IF(AND(HV50&gt;0,HV50&lt;&gt;"wait"),"AT",IF(AIL!$AX52="AI",IF(Sheet1!$E52&lt;AIL!$AW52-150,150,"wait"),0))</f>
        <v>wait</v>
      </c>
      <c r="HW51" s="10" t="str">
        <f>IF(AND(HW50&gt;0,HW50&lt;&gt;"wait"),"AT",IF(AIL!$AX52="AI",IF(Sheet1!$E52&lt;AIL!$AW52-200,200,"wait"),0))</f>
        <v>wait</v>
      </c>
      <c r="HX51" s="10" t="str">
        <f>IF(AND(HX50&gt;0,HX50&lt;&gt;"wait"),"AT",IF(AIL!$AX52="AI",IF(Sheet1!$D52&gt;AIL!$AW52+50,50,"wait"),0))</f>
        <v>AT</v>
      </c>
      <c r="HY51" s="10" t="str">
        <f>IF(AND(HY50&gt;0,HY50&lt;&gt;"wait"),"AT",IF(AIL!$AX52="AI",IF(Sheet1!$D52&gt;AIL!$AW52+100,100,"wait"),0))</f>
        <v>AT</v>
      </c>
      <c r="HZ51" s="10" t="str">
        <f>IF(AND(HZ50&gt;0,HZ50&lt;&gt;"wait"),"AT",IF(AIL!$AX52="AI",IF(Sheet1!$D52&gt;AIL!$AW52+150,150,"wait"),0))</f>
        <v>wait</v>
      </c>
      <c r="IA51" s="10" t="str">
        <f>IF(AND(IA50&gt;0,IA50&lt;&gt;"wait"),"AT",IF(AIL!$AX52="AI",IF(Sheet1!$D52&gt;AIL!$AW52+200,200,"wait"),0))</f>
        <v>wait</v>
      </c>
      <c r="IB51" s="10">
        <f t="shared" si="55"/>
        <v>-100</v>
      </c>
      <c r="ID51" s="10" t="str">
        <f>IF(AND(ID50&gt;0,ID50&lt;&gt;"wait"),"AT",IF(AIL!$AZ52="AI",IF(Sheet1!$E52&lt;AIL!$AY52-50,50,"wait"),0))</f>
        <v>AT</v>
      </c>
      <c r="IE51" s="10" t="str">
        <f>IF(AND(IE50&gt;0,IE50&lt;&gt;"wait"),"AT",IF(AIL!$AZ52="AI",IF(Sheet1!$E52&lt;AIL!$AY52-100,100,"wait"),0))</f>
        <v>wait</v>
      </c>
      <c r="IF51" s="10" t="str">
        <f>IF(AND(IF50&gt;0,IF50&lt;&gt;"wait"),"AT",IF(AIL!$AZ52="AI",IF(Sheet1!$E52&lt;AIL!$AY52-150,150,"wait"),0))</f>
        <v>wait</v>
      </c>
      <c r="IG51" s="10" t="str">
        <f>IF(AND(IG50&gt;0,IG50&lt;&gt;"wait"),"AT",IF(AIL!$AZ52="AI",IF(Sheet1!$E52&lt;AIL!$AY52-200,200,"wait"),0))</f>
        <v>wait</v>
      </c>
      <c r="IH51" s="10" t="str">
        <f>IF(AND(IH50&gt;0,IH50&lt;&gt;"wait"),"AT",IF(AIL!$AZ52="AI",IF(Sheet1!$D52&gt;AIL!$AY52+50,50,"wait"),0))</f>
        <v>AT</v>
      </c>
      <c r="II51" s="10" t="str">
        <f>IF(AND(II50&gt;0,II50&lt;&gt;"wait"),"AT",IF(AIL!$AZ52="AI",IF(Sheet1!$D52&gt;AIL!$AY52+100,100,"wait"),0))</f>
        <v>wait</v>
      </c>
      <c r="IJ51" s="10" t="str">
        <f>IF(AND(IJ50&gt;0,IJ50&lt;&gt;"wait"),"AT",IF(AIL!$AZ52="AI",IF(Sheet1!$D52&gt;AIL!$AY52+150,150,"wait"),0))</f>
        <v>wait</v>
      </c>
      <c r="IK51" s="10" t="str">
        <f>IF(AND(IK50&gt;0,IK50&lt;&gt;"wait"),"AT",IF(AIL!$AZ52="AI",IF(Sheet1!$D52&gt;AIL!$AY52+200,200,"wait"),0))</f>
        <v>wait</v>
      </c>
      <c r="IL51" s="10">
        <f t="shared" si="56"/>
        <v>-50</v>
      </c>
      <c r="IN51" s="10" t="str">
        <f>IF(AND(IN50&gt;0,IN50&lt;&gt;"wait"),"AT",IF(AIL!$BB52="AI",IF(Sheet1!$E52&lt;AIL!$BA52-50,50,"wait"),0))</f>
        <v>AT</v>
      </c>
      <c r="IO51" s="10" t="str">
        <f>IF(AND(IO50&gt;0,IO50&lt;&gt;"wait"),"AT",IF(AIL!$BB52="AI",IF(Sheet1!$E52&lt;AIL!$BA52-100,100,"wait"),0))</f>
        <v>wait</v>
      </c>
      <c r="IP51" s="10" t="str">
        <f>IF(AND(IP50&gt;0,IP50&lt;&gt;"wait"),"AT",IF(AIL!$BB52="AI",IF(Sheet1!$E52&lt;AIL!$BA52-150,150,"wait"),0))</f>
        <v>wait</v>
      </c>
      <c r="IQ51" s="10" t="str">
        <f>IF(AND(IQ50&gt;0,IQ50&lt;&gt;"wait"),"AT",IF(AIL!$BB52="AI",IF(Sheet1!$E52&lt;AIL!$BA52-200,200,"wait"),0))</f>
        <v>wait</v>
      </c>
      <c r="IR51" s="10" t="str">
        <f>IF(AND(IR50&gt;0,IR50&lt;&gt;"wait"),"AT",IF(AIL!$BB52="AI",IF(Sheet1!$D52&gt;AIL!$BA52+50,50,"wait"),0))</f>
        <v>AT</v>
      </c>
      <c r="IS51" s="10" t="str">
        <f>IF(AND(IS50&gt;0,IS50&lt;&gt;"wait"),"AT",IF(AIL!$BB52="AI",IF(Sheet1!$D52&gt;AIL!$BA52+100,100,"wait"),0))</f>
        <v>wait</v>
      </c>
      <c r="IT51" s="10" t="str">
        <f>IF(AND(IT50&gt;0,IT50&lt;&gt;"wait"),"AT",IF(AIL!$BB52="AI",IF(Sheet1!$D52&gt;AIL!$BA52+150,150,"wait"),0))</f>
        <v>wait</v>
      </c>
      <c r="IU51" s="10" t="str">
        <f>IF(AND(IU50&gt;0,IU50&lt;&gt;"wait"),"AT",IF(AIL!$BB52="AI",IF(Sheet1!$D52&gt;AIL!$BA52+200,200,"wait"),0))</f>
        <v>wait</v>
      </c>
      <c r="IV51" s="10">
        <f t="shared" si="57"/>
        <v>-50</v>
      </c>
      <c r="IX51" s="10" t="str">
        <f>IF(AND(IX50&gt;0,IX50&lt;&gt;"wait"),"AT",IF(AIL!$BD52="AI",IF(Sheet1!$E52&lt;AIL!$BC52-50,50,"wait"),0))</f>
        <v>AT</v>
      </c>
      <c r="IY51" s="10" t="str">
        <f>IF(AND(IY50&gt;0,IY50&lt;&gt;"wait"),"AT",IF(AIL!$BD52="AI",IF(Sheet1!$E52&lt;AIL!$BC52-100,100,"wait"),0))</f>
        <v>wait</v>
      </c>
      <c r="IZ51" s="10" t="str">
        <f>IF(AND(IZ50&gt;0,IZ50&lt;&gt;"wait"),"AT",IF(AIL!$BD52="AI",IF(Sheet1!$E52&lt;AIL!$BC52-150,150,"wait"),0))</f>
        <v>wait</v>
      </c>
      <c r="JA51" s="10" t="str">
        <f>IF(AND(JA50&gt;0,JA50&lt;&gt;"wait"),"AT",IF(AIL!$BD52="AI",IF(Sheet1!$E52&lt;AIL!$BC52-200,200,"wait"),0))</f>
        <v>wait</v>
      </c>
      <c r="JB51" s="10" t="str">
        <f>IF(AND(JB50&gt;0,JB50&lt;&gt;"wait"),"AT",IF(AIL!$BD52="AI",IF(Sheet1!$D52&gt;AIL!$BC52+50,50,"wait"),0))</f>
        <v>AT</v>
      </c>
      <c r="JC51" s="10" t="str">
        <f>IF(AND(JC50&gt;0,JC50&lt;&gt;"wait"),"AT",IF(AIL!$BD52="AI",IF(Sheet1!$D52&gt;AIL!$BC52+100,100,"wait"),0))</f>
        <v>wait</v>
      </c>
      <c r="JD51" s="10" t="str">
        <f>IF(AND(JD50&gt;0,JD50&lt;&gt;"wait"),"AT",IF(AIL!$BD52="AI",IF(Sheet1!$D52&gt;AIL!$BC52+150,150,"wait"),0))</f>
        <v>wait</v>
      </c>
      <c r="JE51" s="10" t="str">
        <f>IF(AND(JE50&gt;0,JE50&lt;&gt;"wait"),"AT",IF(AIL!$BD52="AI",IF(Sheet1!$D52&gt;AIL!$BC52+200,200,"wait"),0))</f>
        <v>wait</v>
      </c>
      <c r="JF51" s="10">
        <f t="shared" si="58"/>
        <v>-50</v>
      </c>
      <c r="JH51" s="10" t="str">
        <f>IF(AND(JH50&gt;0,JH50&lt;&gt;"wait"),"AT",IF(AIL!$BF52="AI",IF(Sheet1!$E52&lt;AIL!$BE52-50,50,"wait"),0))</f>
        <v>AT</v>
      </c>
      <c r="JI51" s="10" t="str">
        <f>IF(AND(JI50&gt;0,JI50&lt;&gt;"wait"),"AT",IF(AIL!$BF52="AI",IF(Sheet1!$E52&lt;AIL!$BE52-100,100,"wait"),0))</f>
        <v>wait</v>
      </c>
      <c r="JJ51" s="10" t="str">
        <f>IF(AND(JJ50&gt;0,JJ50&lt;&gt;"wait"),"AT",IF(AIL!$BF52="AI",IF(Sheet1!$E52&lt;AIL!$BE52-150,150,"wait"),0))</f>
        <v>wait</v>
      </c>
      <c r="JK51" s="10" t="str">
        <f>IF(AND(JK50&gt;0,JK50&lt;&gt;"wait"),"AT",IF(AIL!$BF52="AI",IF(Sheet1!$E52&lt;AIL!$BE52-200,200,"wait"),0))</f>
        <v>wait</v>
      </c>
      <c r="JL51" s="10" t="str">
        <f>IF(AND(JL50&gt;0,JL50&lt;&gt;"wait"),"AT",IF(AIL!$BF52="AI",IF(Sheet1!$D52&gt;AIL!$BE52+50,50,"wait"),0))</f>
        <v>AT</v>
      </c>
      <c r="JM51" s="10" t="str">
        <f>IF(AND(JM50&gt;0,JM50&lt;&gt;"wait"),"AT",IF(AIL!$BF52="AI",IF(Sheet1!$D52&gt;AIL!$BE52+100,100,"wait"),0))</f>
        <v>wait</v>
      </c>
      <c r="JN51" s="10" t="str">
        <f>IF(AND(JN50&gt;0,JN50&lt;&gt;"wait"),"AT",IF(AIL!$BF52="AI",IF(Sheet1!$D52&gt;AIL!$BE52+150,150,"wait"),0))</f>
        <v>wait</v>
      </c>
      <c r="JO51" s="10" t="str">
        <f>IF(AND(JO50&gt;0,JO50&lt;&gt;"wait"),"AT",IF(AIL!$BF52="AI",IF(Sheet1!$D52&gt;AIL!$BE52+200,200,"wait"),0))</f>
        <v>wait</v>
      </c>
      <c r="JP51" s="10">
        <f t="shared" si="59"/>
        <v>-50</v>
      </c>
      <c r="JR51" s="10" t="str">
        <f>IF(AND(JR50&gt;0,JR50&lt;&gt;"wait"),"AT",IF(AIL!$BH52="AI",IF(Sheet1!$E52&lt;AIL!$BG52-50,50,"wait"),0))</f>
        <v>AT</v>
      </c>
      <c r="JS51" s="10" t="str">
        <f>IF(AND(JS50&gt;0,JS50&lt;&gt;"wait"),"AT",IF(AIL!$BH52="AI",IF(Sheet1!$E52&lt;AIL!$BG52-100,100,"wait"),0))</f>
        <v>AT</v>
      </c>
      <c r="JT51" s="10" t="str">
        <f>IF(AND(JT50&gt;0,JT50&lt;&gt;"wait"),"AT",IF(AIL!$BH52="AI",IF(Sheet1!$E52&lt;AIL!$BG52-150,150,"wait"),0))</f>
        <v>wait</v>
      </c>
      <c r="JU51" s="10" t="str">
        <f>IF(AND(JU50&gt;0,JU50&lt;&gt;"wait"),"AT",IF(AIL!$BH52="AI",IF(Sheet1!$E52&lt;AIL!$BG52-200,200,"wait"),0))</f>
        <v>wait</v>
      </c>
      <c r="JV51" s="10" t="str">
        <f>IF(AND(JV50&gt;0,JV50&lt;&gt;"wait"),"AT",IF(AIL!$BH52="AI",IF(Sheet1!$D52&gt;AIL!$BG52+50,50,"wait"),0))</f>
        <v>AT</v>
      </c>
      <c r="JW51" s="10" t="str">
        <f>IF(AND(JW50&gt;0,JW50&lt;&gt;"wait"),"AT",IF(AIL!$BH52="AI",IF(Sheet1!$D52&gt;AIL!$BG52+100,100,"wait"),0))</f>
        <v>wait</v>
      </c>
      <c r="JX51" s="10" t="str">
        <f>IF(AND(JX50&gt;0,JX50&lt;&gt;"wait"),"AT",IF(AIL!$BH52="AI",IF(Sheet1!$D52&gt;AIL!$BG52+150,150,"wait"),0))</f>
        <v>wait</v>
      </c>
      <c r="JY51" s="10" t="str">
        <f>IF(AND(JY50&gt;0,JY50&lt;&gt;"wait"),"AT",IF(AIL!$BH52="AI",IF(Sheet1!$D52&gt;AIL!$BG52+200,200,"wait"),0))</f>
        <v>wait</v>
      </c>
      <c r="JZ51" s="10">
        <f t="shared" si="60"/>
        <v>-50</v>
      </c>
      <c r="KB51" s="10" t="str">
        <f>IF(AND(KB50&gt;0,KB50&lt;&gt;"wait"),"AT",IF(AIL!$BJ52="AI",IF(Sheet1!$E52&lt;AIL!$BI52-50,50,"wait"),0))</f>
        <v>AT</v>
      </c>
      <c r="KC51" s="10" t="str">
        <f>IF(AND(KC50&gt;0,KC50&lt;&gt;"wait"),"AT",IF(AIL!$BJ52="AI",IF(Sheet1!$E52&lt;AIL!$BI52-100,100,"wait"),0))</f>
        <v>wait</v>
      </c>
      <c r="KD51" s="10" t="str">
        <f>IF(AND(KD50&gt;0,KD50&lt;&gt;"wait"),"AT",IF(AIL!$BJ52="AI",IF(Sheet1!$E52&lt;AIL!$BI52-150,150,"wait"),0))</f>
        <v>wait</v>
      </c>
      <c r="KE51" s="10" t="str">
        <f>IF(AND(KE50&gt;0,KE50&lt;&gt;"wait"),"AT",IF(AIL!$BJ52="AI",IF(Sheet1!$E52&lt;AIL!$BI52-200,200,"wait"),0))</f>
        <v>wait</v>
      </c>
      <c r="KF51" s="10" t="str">
        <f>IF(AND(KF50&gt;0,KF50&lt;&gt;"wait"),"AT",IF(AIL!$BJ52="AI",IF(Sheet1!$D52&gt;AIL!$BI52+50,50,"wait"),0))</f>
        <v>AT</v>
      </c>
      <c r="KG51" s="10" t="str">
        <f>IF(AND(KG50&gt;0,KG50&lt;&gt;"wait"),"AT",IF(AIL!$BJ52="AI",IF(Sheet1!$D52&gt;AIL!$BI52+100,100,"wait"),0))</f>
        <v>wait</v>
      </c>
      <c r="KH51" s="10" t="str">
        <f>IF(AND(KH50&gt;0,KH50&lt;&gt;"wait"),"AT",IF(AIL!$BJ52="AI",IF(Sheet1!$D52&gt;AIL!$BI52+150,150,"wait"),0))</f>
        <v>wait</v>
      </c>
      <c r="KI51" s="10" t="str">
        <f>IF(AND(KI50&gt;0,KI50&lt;&gt;"wait"),"AT",IF(AIL!$BJ52="AI",IF(Sheet1!$D52&gt;AIL!$BI52+200,200,"wait"),0))</f>
        <v>wait</v>
      </c>
      <c r="KJ51" s="10">
        <f t="shared" si="61"/>
        <v>-50</v>
      </c>
      <c r="KL51" s="10" t="str">
        <f>IF(AND(KL50&gt;0,KL50&lt;&gt;"wait"),"AT",IF(AIL!$BL52="AI",IF(Sheet1!$E52&lt;AIL!$BK52-50,50,"wait"),0))</f>
        <v>wait</v>
      </c>
      <c r="KM51" s="10" t="str">
        <f>IF(AND(KM50&gt;0,KM50&lt;&gt;"wait"),"AT",IF(AIL!$BL52="AI",IF(Sheet1!$E52&lt;AIL!$BK52-100,100,"wait"),0))</f>
        <v>wait</v>
      </c>
      <c r="KN51" s="10" t="str">
        <f>IF(AND(KN50&gt;0,KN50&lt;&gt;"wait"),"AT",IF(AIL!$BL52="AI",IF(Sheet1!$E52&lt;AIL!$BK52-150,150,"wait"),0))</f>
        <v>wait</v>
      </c>
      <c r="KO51" s="10" t="str">
        <f>IF(AND(KO50&gt;0,KO50&lt;&gt;"wait"),"AT",IF(AIL!$BL52="AI",IF(Sheet1!$E52&lt;AIL!$BK52-200,200,"wait"),0))</f>
        <v>wait</v>
      </c>
      <c r="KP51" s="10" t="str">
        <f>IF(AND(KP50&gt;0,KP50&lt;&gt;"wait"),"AT",IF(AIL!$BL52="AI",IF(Sheet1!$D52&gt;AIL!$BK52+50,50,"wait"),0))</f>
        <v>AT</v>
      </c>
      <c r="KQ51" s="10" t="str">
        <f>IF(AND(KQ50&gt;0,KQ50&lt;&gt;"wait"),"AT",IF(AIL!$BL52="AI",IF(Sheet1!$D52&gt;AIL!$BK52+100,100,"wait"),0))</f>
        <v>AT</v>
      </c>
      <c r="KR51" s="10" t="str">
        <f>IF(AND(KR50&gt;0,KR50&lt;&gt;"wait"),"AT",IF(AIL!$BL52="AI",IF(Sheet1!$D52&gt;AIL!$BK52+150,150,"wait"),0))</f>
        <v>wait</v>
      </c>
      <c r="KS51" s="10" t="str">
        <f>IF(AND(KS50&gt;0,KS50&lt;&gt;"wait"),"AT",IF(AIL!$BL52="AI",IF(Sheet1!$D52&gt;AIL!$BK52+200,200,"wait"),0))</f>
        <v>wait</v>
      </c>
      <c r="KT51" s="10">
        <f t="shared" si="62"/>
        <v>-100</v>
      </c>
      <c r="KV51" s="10" t="str">
        <f>IF(AND(KV50&gt;0,KV50&lt;&gt;"wait"),"AT",IF(AIL!$BN52="AI",IF(Sheet1!$E52&lt;AIL!$BM52-50,50,"wait"),0))</f>
        <v>wait</v>
      </c>
      <c r="KW51" s="10" t="str">
        <f>IF(AND(KW50&gt;0,KW50&lt;&gt;"wait"),"AT",IF(AIL!$BN52="AI",IF(Sheet1!$E52&lt;AIL!$BM52-100,100,"wait"),0))</f>
        <v>wait</v>
      </c>
      <c r="KX51" s="10" t="str">
        <f>IF(AND(KX50&gt;0,KX50&lt;&gt;"wait"),"AT",IF(AIL!$BN52="AI",IF(Sheet1!$E52&lt;AIL!$BM52-150,150,"wait"),0))</f>
        <v>wait</v>
      </c>
      <c r="KY51" s="10" t="str">
        <f>IF(AND(KY50&gt;0,KY50&lt;&gt;"wait"),"AT",IF(AIL!$BN52="AI",IF(Sheet1!$E52&lt;AIL!$BM52-200,200,"wait"),0))</f>
        <v>wait</v>
      </c>
      <c r="KZ51" s="10" t="str">
        <f>IF(AND(KZ50&gt;0,KZ50&lt;&gt;"wait"),"AT",IF(AIL!$BN52="AI",IF(Sheet1!$D52&gt;AIL!$BM52+50,50,"wait"),0))</f>
        <v>AT</v>
      </c>
      <c r="LA51" s="10" t="str">
        <f>IF(AND(LA50&gt;0,LA50&lt;&gt;"wait"),"AT",IF(AIL!$BN52="AI",IF(Sheet1!$D52&gt;AIL!$BM52+100,100,"wait"),0))</f>
        <v>AT</v>
      </c>
      <c r="LB51" s="10" t="str">
        <f>IF(AND(LB50&gt;0,LB50&lt;&gt;"wait"),"AT",IF(AIL!$BN52="AI",IF(Sheet1!$D52&gt;AIL!$BM52+150,150,"wait"),0))</f>
        <v>wait</v>
      </c>
      <c r="LC51" s="10" t="str">
        <f>IF(AND(LC50&gt;0,LC50&lt;&gt;"wait"),"AT",IF(AIL!$BN52="AI",IF(Sheet1!$D52&gt;AIL!$BM52+200,200,"wait"),0))</f>
        <v>wait</v>
      </c>
      <c r="LD51" s="10">
        <f t="shared" si="63"/>
        <v>-100</v>
      </c>
      <c r="LF51" s="10" t="str">
        <f>IF(AND(LF50&gt;0,LF50&lt;&gt;"wait"),"AT",IF(AIL!$BP52="AI",IF(Sheet1!$E52&lt;AIL!$BO52-50,50,"wait"),0))</f>
        <v>wait</v>
      </c>
      <c r="LG51" s="10" t="str">
        <f>IF(AND(LG50&gt;0,LG50&lt;&gt;"wait"),"AT",IF(AIL!$BP52="AI",IF(Sheet1!$E52&lt;AIL!$BO52-100,100,"wait"),0))</f>
        <v>wait</v>
      </c>
      <c r="LH51" s="10" t="str">
        <f>IF(AND(LH50&gt;0,LH50&lt;&gt;"wait"),"AT",IF(AIL!$BP52="AI",IF(Sheet1!$E52&lt;AIL!$BO52-150,150,"wait"),0))</f>
        <v>wait</v>
      </c>
      <c r="LI51" s="10" t="str">
        <f>IF(AND(LI50&gt;0,LI50&lt;&gt;"wait"),"AT",IF(AIL!$BP52="AI",IF(Sheet1!$E52&lt;AIL!$BO52-200,200,"wait"),0))</f>
        <v>wait</v>
      </c>
      <c r="LJ51" s="10" t="str">
        <f>IF(AND(LJ50&gt;0,LJ50&lt;&gt;"wait"),"AT",IF(AIL!$BP52="AI",IF(Sheet1!$D52&gt;AIL!$BO52+50,50,"wait"),0))</f>
        <v>AT</v>
      </c>
      <c r="LK51" s="10" t="str">
        <f>IF(AND(LK50&gt;0,LK50&lt;&gt;"wait"),"AT",IF(AIL!$BP52="AI",IF(Sheet1!$D52&gt;AIL!$BO52+100,100,"wait"),0))</f>
        <v>AT</v>
      </c>
      <c r="LL51" s="10" t="str">
        <f>IF(AND(LL50&gt;0,LL50&lt;&gt;"wait"),"AT",IF(AIL!$BP52="AI",IF(Sheet1!$D52&gt;AIL!$BO52+150,150,"wait"),0))</f>
        <v>wait</v>
      </c>
      <c r="LM51" s="10" t="str">
        <f>IF(AND(LM50&gt;0,LM50&lt;&gt;"wait"),"AT",IF(AIL!$BP52="AI",IF(Sheet1!$D52&gt;AIL!$BO52+200,200,"wait"),0))</f>
        <v>wait</v>
      </c>
      <c r="LN51" s="10">
        <f t="shared" si="64"/>
        <v>-100</v>
      </c>
      <c r="LP51" s="10" t="str">
        <f>IF(AND(LP50&gt;0,LP50&lt;&gt;"wait"),"AT",IF(AIL!$BR52="AI",IF(Sheet1!$E52&lt;AIL!$BQ52-50,50,"wait"),0))</f>
        <v>wait</v>
      </c>
      <c r="LQ51" s="10" t="str">
        <f>IF(AND(LQ50&gt;0,LQ50&lt;&gt;"wait"),"AT",IF(AIL!$BR52="AI",IF(Sheet1!$E52&lt;AIL!$BQ52-100,100,"wait"),0))</f>
        <v>wait</v>
      </c>
      <c r="LR51" s="10" t="str">
        <f>IF(AND(LR50&gt;0,LR50&lt;&gt;"wait"),"AT",IF(AIL!$BR52="AI",IF(Sheet1!$E52&lt;AIL!$BQ52-150,150,"wait"),0))</f>
        <v>wait</v>
      </c>
      <c r="LS51" s="10" t="str">
        <f>IF(AND(LS50&gt;0,LS50&lt;&gt;"wait"),"AT",IF(AIL!$BR52="AI",IF(Sheet1!$E52&lt;AIL!$BQ52-200,200,"wait"),0))</f>
        <v>wait</v>
      </c>
      <c r="LT51" s="10" t="str">
        <f>IF(AND(LT50&gt;0,LT50&lt;&gt;"wait"),"AT",IF(AIL!$BR52="AI",IF(Sheet1!$D52&gt;AIL!$BQ52+50,50,"wait"),0))</f>
        <v>AT</v>
      </c>
      <c r="LU51" s="10" t="str">
        <f>IF(AND(LU50&gt;0,LU50&lt;&gt;"wait"),"AT",IF(AIL!$BR52="AI",IF(Sheet1!$D52&gt;AIL!$BQ52+100,100,"wait"),0))</f>
        <v>AT</v>
      </c>
      <c r="LV51" s="10" t="str">
        <f>IF(AND(LV50&gt;0,LV50&lt;&gt;"wait"),"AT",IF(AIL!$BR52="AI",IF(Sheet1!$D52&gt;AIL!$BQ52+150,150,"wait"),0))</f>
        <v>wait</v>
      </c>
      <c r="LW51" s="10" t="str">
        <f>IF(AND(LW50&gt;0,LW50&lt;&gt;"wait"),"AT",IF(AIL!$BR52="AI",IF(Sheet1!$D52&gt;AIL!$BQ52+200,200,"wait"),0))</f>
        <v>wait</v>
      </c>
      <c r="LX51" s="10">
        <f t="shared" si="65"/>
        <v>-100</v>
      </c>
    </row>
    <row r="52" spans="1:336" x14ac:dyDescent="0.3">
      <c r="A52" t="str">
        <f>Sheet1!B52</f>
        <v>03/01 10:05</v>
      </c>
      <c r="B52">
        <f>Sheet1!D52</f>
        <v>29243</v>
      </c>
      <c r="C52">
        <f>Sheet1!E52</f>
        <v>29189</v>
      </c>
      <c r="E52">
        <f>MAX($B52:$B$162)</f>
        <v>29293</v>
      </c>
      <c r="F52">
        <f>MIN($C52:$C$162)</f>
        <v>29062</v>
      </c>
      <c r="H52" s="8" t="str">
        <f>IF(AND(H51&gt;0,H51&lt;&gt;"wait"),"AT",IF(AIL!$D53="AI",IF(Sheet1!$E53&lt;AIL!$C53-50,50,"wait"),0))</f>
        <v>AT</v>
      </c>
      <c r="I52" s="8" t="str">
        <f>IF(AND(I51&gt;0,I51&lt;&gt;"wait"),"AT",IF(AIL!$D53="AI",IF(Sheet1!$E53&lt;AIL!$C53-100,100,"wait"),0))</f>
        <v>AT</v>
      </c>
      <c r="J52" s="8" t="str">
        <f>IF(AND(J51&gt;0,J51&lt;&gt;"wait"),"AT",IF(AIL!$D53="AI",IF(Sheet1!$E53&lt;AIL!$C53-150,150,"wait"),0))</f>
        <v>AT</v>
      </c>
      <c r="K52" s="8" t="str">
        <f>IF(AND(K51&gt;0,K51&lt;&gt;"wait"),"AT",IF(AIL!$D53="AI",IF(Sheet1!$E53&lt;AIL!$C53-200,200,"wait"),0))</f>
        <v>AT</v>
      </c>
      <c r="L52" s="8" t="str">
        <f>IF(AND(L51&gt;0,L51&lt;&gt;"wait"),"AT",IF(AIL!$D53="AI",IF(Sheet1!$D53&gt;AIL!$C53+50,50,"wait"),0))</f>
        <v>AT</v>
      </c>
      <c r="M52" s="8" t="str">
        <f>IF(AND(M51&gt;0,M51&lt;&gt;"wait"),"AT",IF(AIL!$D53="AI",IF(Sheet1!$D53&gt;AIL!$C53+100,100,"wait"),0))</f>
        <v>wait</v>
      </c>
      <c r="N52" s="8" t="str">
        <f>IF(AND(N51&gt;0,N51&lt;&gt;"wait"),"AT",IF(AIL!$D53="AI",IF(Sheet1!$D53&gt;AIL!$C53+150,150,"wait"),0))</f>
        <v>wait</v>
      </c>
      <c r="O52" s="8" t="str">
        <f>IF(AND(O51&gt;0,O51&lt;&gt;"wait"),"AT",IF(AIL!$D53="AI",IF(Sheet1!$D53&gt;AIL!$C53+200,200,"wait"),0))</f>
        <v>wait</v>
      </c>
      <c r="P52" s="8">
        <f t="shared" si="66"/>
        <v>-50</v>
      </c>
      <c r="R52" s="8" t="str">
        <f>IF(AND(R51&gt;0,R51&lt;&gt;"wait"),"AT",IF(AIL!$F53="AI",IF(Sheet1!$E53&lt;AIL!$E53-50,50,"wait"),0))</f>
        <v>AT</v>
      </c>
      <c r="S52" s="8" t="str">
        <f>IF(AND(S51&gt;0,S51&lt;&gt;"wait"),"AT",IF(AIL!$F53="AI",IF(Sheet1!$E53&lt;AIL!$E53-100,100,"wait"),0))</f>
        <v>AT</v>
      </c>
      <c r="T52" s="8" t="str">
        <f>IF(AND(T51&gt;0,T51&lt;&gt;"wait"),"AT",IF(AIL!$F53="AI",IF(Sheet1!$E53&lt;AIL!$E53-150,150,"wait"),0))</f>
        <v>AT</v>
      </c>
      <c r="U52" s="8" t="str">
        <f>IF(AND(U51&gt;0,U51&lt;&gt;"wait"),"AT",IF(AIL!$F53="AI",IF(Sheet1!$E53&lt;AIL!$E53-200,200,"wait"),0))</f>
        <v>AT</v>
      </c>
      <c r="V52" s="8" t="str">
        <f>IF(AND(V51&gt;0,V51&lt;&gt;"wait"),"AT",IF(AIL!$F53="AI",IF(Sheet1!$D53&gt;AIL!$E53+50,50,"wait"),0))</f>
        <v>AT</v>
      </c>
      <c r="W52" s="8" t="str">
        <f>IF(AND(W51&gt;0,W51&lt;&gt;"wait"),"AT",IF(AIL!$F53="AI",IF(Sheet1!$D53&gt;AIL!$E53+100,100,"wait"),0))</f>
        <v>wait</v>
      </c>
      <c r="X52" s="8" t="str">
        <f>IF(AND(X51&gt;0,X51&lt;&gt;"wait"),"AT",IF(AIL!$F53="AI",IF(Sheet1!$D53&gt;AIL!$E53+150,150,"wait"),0))</f>
        <v>wait</v>
      </c>
      <c r="Y52" s="8" t="str">
        <f>IF(AND(Y51&gt;0,Y51&lt;&gt;"wait"),"AT",IF(AIL!$F53="AI",IF(Sheet1!$D53&gt;AIL!$E53+200,200,"wait"),0))</f>
        <v>wait</v>
      </c>
      <c r="Z52" s="8">
        <f t="shared" si="67"/>
        <v>-50</v>
      </c>
      <c r="AB52" s="8" t="str">
        <f>IF(AND(AB51&gt;0,AB51&lt;&gt;"wait"),"AT",IF(AIL!$H53="AI",IF(Sheet1!$E53&lt;AIL!$G53-50,50,"wait"),0))</f>
        <v>AT</v>
      </c>
      <c r="AC52" s="8" t="str">
        <f>IF(AND(AC51&gt;0,AC51&lt;&gt;"wait"),"AT",IF(AIL!$H53="AI",IF(Sheet1!$E53&lt;AIL!$G53-100,100,"wait"),0))</f>
        <v>AT</v>
      </c>
      <c r="AD52" s="8" t="str">
        <f>IF(AND(AD51&gt;0,AD51&lt;&gt;"wait"),"AT",IF(AIL!$H53="AI",IF(Sheet1!$E53&lt;AIL!$G53-150,150,"wait"),0))</f>
        <v>AT</v>
      </c>
      <c r="AE52" s="8" t="str">
        <f>IF(AND(AE51&gt;0,AE51&lt;&gt;"wait"),"AT",IF(AIL!$H53="AI",IF(Sheet1!$E53&lt;AIL!$G53-200,200,"wait"),0))</f>
        <v>AT</v>
      </c>
      <c r="AF52" s="8" t="str">
        <f>IF(AND(AF51&gt;0,AF51&lt;&gt;"wait"),"AT",IF(AIL!$H53="AI",IF(Sheet1!$D53&gt;AIL!$G53+50,50,"wait"),0))</f>
        <v>AT</v>
      </c>
      <c r="AG52" s="8" t="str">
        <f>IF(AND(AG51&gt;0,AG51&lt;&gt;"wait"),"AT",IF(AIL!$H53="AI",IF(Sheet1!$D53&gt;AIL!$G53+100,100,"wait"),0))</f>
        <v>wait</v>
      </c>
      <c r="AH52" s="8" t="str">
        <f>IF(AND(AH51&gt;0,AH51&lt;&gt;"wait"),"AT",IF(AIL!$H53="AI",IF(Sheet1!$D53&gt;AIL!$G53+150,150,"wait"),0))</f>
        <v>wait</v>
      </c>
      <c r="AI52" s="8" t="str">
        <f>IF(AND(AI51&gt;0,AI51&lt;&gt;"wait"),"AT",IF(AIL!$H53="AI",IF(Sheet1!$D53&gt;AIL!$G53+200,200,"wait"),0))</f>
        <v>wait</v>
      </c>
      <c r="AJ52" s="8">
        <f t="shared" si="68"/>
        <v>-50</v>
      </c>
      <c r="AL52" s="8" t="str">
        <f>IF(AND(AL51&gt;0,AL51&lt;&gt;"wait"),"AT",IF(AIL!$J53="AI",IF(Sheet1!$E53&lt;AIL!$I53-50,50,"wait"),0))</f>
        <v>AT</v>
      </c>
      <c r="AM52" s="8" t="str">
        <f>IF(AND(AM51&gt;0,AM51&lt;&gt;"wait"),"AT",IF(AIL!$J53="AI",IF(Sheet1!$E53&lt;AIL!$I53-100,100,"wait"),0))</f>
        <v>AT</v>
      </c>
      <c r="AN52" s="8" t="str">
        <f>IF(AND(AN51&gt;0,AN51&lt;&gt;"wait"),"AT",IF(AIL!$J53="AI",IF(Sheet1!$E53&lt;AIL!$I53-150,150,"wait"),0))</f>
        <v>AT</v>
      </c>
      <c r="AO52" s="8" t="str">
        <f>IF(AND(AO51&gt;0,AO51&lt;&gt;"wait"),"AT",IF(AIL!$J53="AI",IF(Sheet1!$E53&lt;AIL!$I53-200,200,"wait"),0))</f>
        <v>AT</v>
      </c>
      <c r="AP52" s="8" t="str">
        <f>IF(AND(AP51&gt;0,AP51&lt;&gt;"wait"),"AT",IF(AIL!$J53="AI",IF(Sheet1!$D53&gt;AIL!$I53+50,50,"wait"),0))</f>
        <v>AT</v>
      </c>
      <c r="AQ52" s="8" t="str">
        <f>IF(AND(AQ51&gt;0,AQ51&lt;&gt;"wait"),"AT",IF(AIL!$J53="AI",IF(Sheet1!$D53&gt;AIL!$I53+100,100,"wait"),0))</f>
        <v>wait</v>
      </c>
      <c r="AR52" s="8" t="str">
        <f>IF(AND(AR51&gt;0,AR51&lt;&gt;"wait"),"AT",IF(AIL!$J53="AI",IF(Sheet1!$D53&gt;AIL!$I53+150,150,"wait"),0))</f>
        <v>wait</v>
      </c>
      <c r="AS52" s="8" t="str">
        <f>IF(AND(AS51&gt;0,AS51&lt;&gt;"wait"),"AT",IF(AIL!$J53="AI",IF(Sheet1!$D53&gt;AIL!$I53+200,200,"wait"),0))</f>
        <v>wait</v>
      </c>
      <c r="AT52" s="8">
        <f t="shared" si="69"/>
        <v>-50</v>
      </c>
      <c r="AU52" s="8"/>
      <c r="AV52" s="8" t="str">
        <f>IF(AND(AV51&gt;0,AV51&lt;&gt;"wait"),"AT",IF(AIL!$L53="AI",IF(Sheet1!$E53&lt;AIL!$K53-50,50,"wait"),0))</f>
        <v>AT</v>
      </c>
      <c r="AW52" s="8" t="str">
        <f>IF(AND(AW51&gt;0,AW51&lt;&gt;"wait"),"AT",IF(AIL!$L53="AI",IF(Sheet1!$E53&lt;AIL!$K53-100,100,"wait"),0))</f>
        <v>AT</v>
      </c>
      <c r="AX52" s="8" t="str">
        <f>IF(AND(AX51&gt;0,AX51&lt;&gt;"wait"),"AT",IF(AIL!$L53="AI",IF(Sheet1!$E53&lt;AIL!$K53-150,150,"wait"),0))</f>
        <v>AT</v>
      </c>
      <c r="AY52" s="8" t="str">
        <f>IF(AND(AY51&gt;0,AY51&lt;&gt;"wait"),"AT",IF(AIL!$L53="AI",IF(Sheet1!$E53&lt;AIL!$K53-200,200,"wait"),0))</f>
        <v>AT</v>
      </c>
      <c r="AZ52" s="8" t="str">
        <f>IF(AND(AZ51&gt;0,AZ51&lt;&gt;"wait"),"AT",IF(AIL!$L53="AI",IF(Sheet1!$D53&gt;AIL!$K53+50,50,"wait"),0))</f>
        <v>AT</v>
      </c>
      <c r="BA52" s="8" t="str">
        <f>IF(AND(BA51&gt;0,BA51&lt;&gt;"wait"),"AT",IF(AIL!$L53="AI",IF(Sheet1!$D53&gt;AIL!$K53+100,100,"wait"),0))</f>
        <v>wait</v>
      </c>
      <c r="BB52" s="8" t="str">
        <f>IF(AND(BB51&gt;0,BB51&lt;&gt;"wait"),"AT",IF(AIL!$L53="AI",IF(Sheet1!$D53&gt;AIL!$K53+150,150,"wait"),0))</f>
        <v>wait</v>
      </c>
      <c r="BC52" s="8" t="str">
        <f>IF(AND(BC51&gt;0,BC51&lt;&gt;"wait"),"AT",IF(AIL!$L53="AI",IF(Sheet1!$D53&gt;AIL!$K53+200,200,"wait"),0))</f>
        <v>wait</v>
      </c>
      <c r="BD52" s="8">
        <f t="shared" si="70"/>
        <v>-50</v>
      </c>
      <c r="BE52" s="8"/>
      <c r="BF52" s="8" t="str">
        <f>IF(AND(BF51&gt;0,BF51&lt;&gt;"wait"),"AT",IF(AIL!$N53="AI",IF(Sheet1!$E53&lt;AIL!$M53-50,50,"wait"),0))</f>
        <v>AT</v>
      </c>
      <c r="BG52" s="8" t="str">
        <f>IF(AND(BG51&gt;0,BG51&lt;&gt;"wait"),"AT",IF(AIL!$N53="AI",IF(Sheet1!$E53&lt;AIL!$M53-100,100,"wait"),0))</f>
        <v>AT</v>
      </c>
      <c r="BH52" s="8" t="str">
        <f>IF(AND(BH51&gt;0,BH51&lt;&gt;"wait"),"AT",IF(AIL!$N53="AI",IF(Sheet1!$E53&lt;AIL!$M53-150,150,"wait"),0))</f>
        <v>AT</v>
      </c>
      <c r="BI52" s="8" t="str">
        <f>IF(AND(BI51&gt;0,BI51&lt;&gt;"wait"),"AT",IF(AIL!$N53="AI",IF(Sheet1!$E53&lt;AIL!$M53-200,200,"wait"),0))</f>
        <v>AT</v>
      </c>
      <c r="BJ52" s="8" t="str">
        <f>IF(AND(BJ51&gt;0,BJ51&lt;&gt;"wait"),"AT",IF(AIL!$N53="AI",IF(Sheet1!$D53&gt;AIL!$M53+50,50,"wait"),0))</f>
        <v>AT</v>
      </c>
      <c r="BK52" s="8" t="str">
        <f>IF(AND(BK51&gt;0,BK51&lt;&gt;"wait"),"AT",IF(AIL!$N53="AI",IF(Sheet1!$D53&gt;AIL!$M53+100,100,"wait"),0))</f>
        <v>wait</v>
      </c>
      <c r="BL52" s="8" t="str">
        <f>IF(AND(BL51&gt;0,BL51&lt;&gt;"wait"),"AT",IF(AIL!$N53="AI",IF(Sheet1!$D53&gt;AIL!$M53+150,150,"wait"),0))</f>
        <v>wait</v>
      </c>
      <c r="BM52" s="8" t="str">
        <f>IF(AND(BM51&gt;0,BM51&lt;&gt;"wait"),"AT",IF(AIL!$N53="AI",IF(Sheet1!$D53&gt;AIL!$M53+200,200,"wait"),0))</f>
        <v>wait</v>
      </c>
      <c r="BN52" s="8">
        <f t="shared" si="71"/>
        <v>-50</v>
      </c>
      <c r="BO52" s="8"/>
      <c r="BP52" s="8" t="str">
        <f>IF(AND(BP51&gt;0,BP51&lt;&gt;"wait"),"AT",IF(AIL!$P53="AI",IF(Sheet1!$E53&lt;AIL!$O53-50,50,"wait"),0))</f>
        <v>AT</v>
      </c>
      <c r="BQ52" s="8" t="str">
        <f>IF(AND(BQ51&gt;0,BQ51&lt;&gt;"wait"),"AT",IF(AIL!$P53="AI",IF(Sheet1!$E53&lt;AIL!$O53-100,100,"wait"),0))</f>
        <v>AT</v>
      </c>
      <c r="BR52" s="8" t="str">
        <f>IF(AND(BR51&gt;0,BR51&lt;&gt;"wait"),"AT",IF(AIL!$P53="AI",IF(Sheet1!$E53&lt;AIL!$O53-150,150,"wait"),0))</f>
        <v>AT</v>
      </c>
      <c r="BS52" s="8" t="str">
        <f>IF(AND(BS51&gt;0,BS51&lt;&gt;"wait"),"AT",IF(AIL!$P53="AI",IF(Sheet1!$E53&lt;AIL!$O53-200,200,"wait"),0))</f>
        <v>AT</v>
      </c>
      <c r="BT52" s="8" t="str">
        <f>IF(AND(BT51&gt;0,BT51&lt;&gt;"wait"),"AT",IF(AIL!$P53="AI",IF(Sheet1!$D53&gt;AIL!$O53+50,50,"wait"),0))</f>
        <v>AT</v>
      </c>
      <c r="BU52" s="8" t="str">
        <f>IF(AND(BU51&gt;0,BU51&lt;&gt;"wait"),"AT",IF(AIL!$P53="AI",IF(Sheet1!$D53&gt;AIL!$O53+100,100,"wait"),0))</f>
        <v>wait</v>
      </c>
      <c r="BV52" s="8" t="str">
        <f>IF(AND(BV51&gt;0,BV51&lt;&gt;"wait"),"AT",IF(AIL!$P53="AI",IF(Sheet1!$D53&gt;AIL!$O53+150,150,"wait"),0))</f>
        <v>wait</v>
      </c>
      <c r="BW52" s="8" t="str">
        <f>IF(AND(BW51&gt;0,BW51&lt;&gt;"wait"),"AT",IF(AIL!$P53="AI",IF(Sheet1!$D53&gt;AIL!$O53+200,200,"wait"),0))</f>
        <v>wait</v>
      </c>
      <c r="BX52" s="8">
        <f t="shared" si="72"/>
        <v>-50</v>
      </c>
      <c r="BY52" s="8"/>
      <c r="BZ52" s="8" t="str">
        <f>IF(AND(BZ51&gt;0,BZ51&lt;&gt;"wait"),"AT",IF(AIL!$R53="AI",IF(Sheet1!$E53&lt;AIL!$Q53-50,50,"wait"),0))</f>
        <v>AT</v>
      </c>
      <c r="CA52" s="8" t="str">
        <f>IF(AND(CA51&gt;0,CA51&lt;&gt;"wait"),"AT",IF(AIL!$R53="AI",IF(Sheet1!$E53&lt;AIL!$Q53-100,100,"wait"),0))</f>
        <v>AT</v>
      </c>
      <c r="CB52" s="8" t="str">
        <f>IF(AND(CB51&gt;0,CB51&lt;&gt;"wait"),"AT",IF(AIL!$R53="AI",IF(Sheet1!$E53&lt;AIL!$Q53-150,150,"wait"),0))</f>
        <v>AT</v>
      </c>
      <c r="CC52" s="8" t="str">
        <f>IF(AND(CC51&gt;0,CC51&lt;&gt;"wait"),"AT",IF(AIL!$R53="AI",IF(Sheet1!$E53&lt;AIL!$Q53-200,200,"wait"),0))</f>
        <v>AT</v>
      </c>
      <c r="CD52" s="8" t="str">
        <f>IF(AND(CD51&gt;0,CD51&lt;&gt;"wait"),"AT",IF(AIL!$R53="AI",IF(Sheet1!$D53&gt;AIL!$Q53+50,50,"wait"),0))</f>
        <v>AT</v>
      </c>
      <c r="CE52" s="8" t="str">
        <f>IF(AND(CE51&gt;0,CE51&lt;&gt;"wait"),"AT",IF(AIL!$R53="AI",IF(Sheet1!$D53&gt;AIL!$Q53+100,100,"wait"),0))</f>
        <v>wait</v>
      </c>
      <c r="CF52" s="8" t="str">
        <f>IF(AND(CF51&gt;0,CF51&lt;&gt;"wait"),"AT",IF(AIL!$R53="AI",IF(Sheet1!$D53&gt;AIL!$Q53+150,150,"wait"),0))</f>
        <v>wait</v>
      </c>
      <c r="CG52" s="8" t="str">
        <f>IF(AND(CG51&gt;0,CG51&lt;&gt;"wait"),"AT",IF(AIL!$R53="AI",IF(Sheet1!$D53&gt;AIL!$Q53+200,200,"wait"),0))</f>
        <v>wait</v>
      </c>
      <c r="CH52" s="8">
        <f t="shared" si="73"/>
        <v>-50</v>
      </c>
      <c r="CI52" s="8"/>
      <c r="CJ52" s="8" t="str">
        <f>IF(AND(CJ51&gt;0,CJ51&lt;&gt;"wait"),"AT",IF(AIL!$T53="AI",IF(Sheet1!$E53&lt;AIL!$S53-50,50,"wait"),0))</f>
        <v>AT</v>
      </c>
      <c r="CK52" s="8" t="str">
        <f>IF(AND(CK51&gt;0,CK51&lt;&gt;"wait"),"AT",IF(AIL!$T53="AI",IF(Sheet1!$E53&lt;AIL!$S53-100,100,"wait"),0))</f>
        <v>AT</v>
      </c>
      <c r="CL52" s="8" t="str">
        <f>IF(AND(CL51&gt;0,CL51&lt;&gt;"wait"),"AT",IF(AIL!$T53="AI",IF(Sheet1!$E53&lt;AIL!$S53-150,150,"wait"),0))</f>
        <v>AT</v>
      </c>
      <c r="CM52" s="8" t="str">
        <f>IF(AND(CM51&gt;0,CM51&lt;&gt;"wait"),"AT",IF(AIL!$T53="AI",IF(Sheet1!$E53&lt;AIL!$S53-200,200,"wait"),0))</f>
        <v>wait</v>
      </c>
      <c r="CN52" s="8" t="str">
        <f>IF(AND(CN51&gt;0,CN51&lt;&gt;"wait"),"AT",IF(AIL!$T53="AI",IF(Sheet1!$D53&gt;AIL!$S53+50,50,"wait"),0))</f>
        <v>AT</v>
      </c>
      <c r="CO52" s="8" t="str">
        <f>IF(AND(CO51&gt;0,CO51&lt;&gt;"wait"),"AT",IF(AIL!$T53="AI",IF(Sheet1!$D53&gt;AIL!$S53+100,100,"wait"),0))</f>
        <v>AT</v>
      </c>
      <c r="CP52" s="8" t="str">
        <f>IF(AND(CP51&gt;0,CP51&lt;&gt;"wait"),"AT",IF(AIL!$T53="AI",IF(Sheet1!$D53&gt;AIL!$S53+150,150,"wait"),0))</f>
        <v>wait</v>
      </c>
      <c r="CQ52" s="8" t="str">
        <f>IF(AND(CQ51&gt;0,CQ51&lt;&gt;"wait"),"AT",IF(AIL!$T53="AI",IF(Sheet1!$D53&gt;AIL!$S53+200,200,"wait"),0))</f>
        <v>wait</v>
      </c>
      <c r="CR52" s="8">
        <f t="shared" si="74"/>
        <v>-100</v>
      </c>
      <c r="CS52" s="8"/>
      <c r="CT52" s="8" t="str">
        <f>IF(AND(CT51&gt;0,CT51&lt;&gt;"wait"),"AT",IF(AIL!$V53="AI",IF(Sheet1!$E53&lt;AIL!$U53-50,50,"wait"),0))</f>
        <v>AT</v>
      </c>
      <c r="CU52" s="8" t="str">
        <f>IF(AND(CU51&gt;0,CU51&lt;&gt;"wait"),"AT",IF(AIL!$V53="AI",IF(Sheet1!$E53&lt;AIL!$U53-100,100,"wait"),0))</f>
        <v>AT</v>
      </c>
      <c r="CV52" s="8" t="str">
        <f>IF(AND(CV51&gt;0,CV51&lt;&gt;"wait"),"AT",IF(AIL!$V53="AI",IF(Sheet1!$E53&lt;AIL!$U53-150,150,"wait"),0))</f>
        <v>AT</v>
      </c>
      <c r="CW52" s="8" t="str">
        <f>IF(AND(CW51&gt;0,CW51&lt;&gt;"wait"),"AT",IF(AIL!$V53="AI",IF(Sheet1!$E53&lt;AIL!$U53-200,200,"wait"),0))</f>
        <v>wait</v>
      </c>
      <c r="CX52" s="8" t="str">
        <f>IF(AND(CX51&gt;0,CX51&lt;&gt;"wait"),"AT",IF(AIL!$V53="AI",IF(Sheet1!$D53&gt;AIL!$U53+50,50,"wait"),0))</f>
        <v>AT</v>
      </c>
      <c r="CY52" s="8" t="str">
        <f>IF(AND(CY51&gt;0,CY51&lt;&gt;"wait"),"AT",IF(AIL!$V53="AI",IF(Sheet1!$D53&gt;AIL!$U53+100,100,"wait"),0))</f>
        <v>AT</v>
      </c>
      <c r="CZ52" s="8" t="str">
        <f>IF(AND(CZ51&gt;0,CZ51&lt;&gt;"wait"),"AT",IF(AIL!$V53="AI",IF(Sheet1!$D53&gt;AIL!$U53+150,150,"wait"),0))</f>
        <v>wait</v>
      </c>
      <c r="DA52" s="8" t="str">
        <f>IF(AND(DA51&gt;0,DA51&lt;&gt;"wait"),"AT",IF(AIL!$V53="AI",IF(Sheet1!$D53&gt;AIL!$U53+200,200,"wait"),0))</f>
        <v>wait</v>
      </c>
      <c r="DB52" s="8">
        <f t="shared" si="75"/>
        <v>-100</v>
      </c>
      <c r="DC52" s="8"/>
      <c r="DD52" s="8" t="str">
        <f>IF(AND(DD51&gt;0,DD51&lt;&gt;"wait"),"AT",IF(AIL!$X53="AI",IF(Sheet1!$E53&lt;AIL!$W53-50,50,"wait"),0))</f>
        <v>AT</v>
      </c>
      <c r="DE52" s="8" t="str">
        <f>IF(AND(DE51&gt;0,DE51&lt;&gt;"wait"),"AT",IF(AIL!$X53="AI",IF(Sheet1!$E53&lt;AIL!$W53-100,100,"wait"),0))</f>
        <v>AT</v>
      </c>
      <c r="DF52" s="8" t="str">
        <f>IF(AND(DF51&gt;0,DF51&lt;&gt;"wait"),"AT",IF(AIL!$X53="AI",IF(Sheet1!$E53&lt;AIL!$W53-150,150,"wait"),0))</f>
        <v>AT</v>
      </c>
      <c r="DG52" s="8" t="str">
        <f>IF(AND(DG51&gt;0,DG51&lt;&gt;"wait"),"AT",IF(AIL!$X53="AI",IF(Sheet1!$E53&lt;AIL!$W53-200,200,"wait"),0))</f>
        <v>wait</v>
      </c>
      <c r="DH52" s="8" t="str">
        <f>IF(AND(DH51&gt;0,DH51&lt;&gt;"wait"),"AT",IF(AIL!$X53="AI",IF(Sheet1!$D53&gt;AIL!$W53+50,50,"wait"),0))</f>
        <v>AT</v>
      </c>
      <c r="DI52" s="8" t="str">
        <f>IF(AND(DI51&gt;0,DI51&lt;&gt;"wait"),"AT",IF(AIL!$X53="AI",IF(Sheet1!$D53&gt;AIL!$W53+100,100,"wait"),0))</f>
        <v>AT</v>
      </c>
      <c r="DJ52" s="8" t="str">
        <f>IF(AND(DJ51&gt;0,DJ51&lt;&gt;"wait"),"AT",IF(AIL!$X53="AI",IF(Sheet1!$D53&gt;AIL!$W53+150,150,"wait"),0))</f>
        <v>wait</v>
      </c>
      <c r="DK52" s="8" t="str">
        <f>IF(AND(DK51&gt;0,DK51&lt;&gt;"wait"),"AT",IF(AIL!$X53="AI",IF(Sheet1!$D53&gt;AIL!$W53+200,200,"wait"),0))</f>
        <v>wait</v>
      </c>
      <c r="DL52" s="8">
        <f t="shared" si="76"/>
        <v>-100</v>
      </c>
      <c r="DN52" s="10" t="str">
        <f>IF(AND(DN51&gt;0,DN51&lt;&gt;"wait"),"AT",IF(AIL!$AA53="AI",IF(Sheet1!$E53&lt;AIL!$Z53-50,50,"wait"),0))</f>
        <v>AT</v>
      </c>
      <c r="DO52" s="10" t="str">
        <f>IF(AND(DO51&gt;0,DO51&lt;&gt;"wait"),"AT",IF(AIL!$AA53="AI",IF(Sheet1!$E53&lt;AIL!$Z53-100,100,"wait"),0))</f>
        <v>AT</v>
      </c>
      <c r="DP52" s="10" t="str">
        <f>IF(AND(DP51&gt;0,DP51&lt;&gt;"wait"),"AT",IF(AIL!$AA53="AI",IF(Sheet1!$E53&lt;AIL!$Z53-150,150,"wait"),0))</f>
        <v>AT</v>
      </c>
      <c r="DQ52" s="10" t="str">
        <f>IF(AND(DQ51&gt;0,DQ51&lt;&gt;"wait"),"AT",IF(AIL!$AA53="AI",IF(Sheet1!$E53&lt;AIL!$Z53-200,200,"wait"),0))</f>
        <v>wait</v>
      </c>
      <c r="DR52" s="10" t="str">
        <f>IF(AND(DR51&gt;0,DR51&lt;&gt;"wait"),"AT",IF(AIL!$AA53="AI",IF(Sheet1!$D53&gt;AIL!$Z53+50,50,"wait"),0))</f>
        <v>AT</v>
      </c>
      <c r="DS52" s="10" t="str">
        <f>IF(AND(DS51&gt;0,DS51&lt;&gt;"wait"),"AT",IF(AIL!$AA53="AI",IF(Sheet1!$D53&gt;AIL!$Z53+100,100,"wait"),0))</f>
        <v>wait</v>
      </c>
      <c r="DT52" s="10" t="str">
        <f>IF(AND(DT51&gt;0,DT51&lt;&gt;"wait"),"AT",IF(AIL!$AA53="AI",IF(Sheet1!$D53&gt;AIL!$Z53+150,150,"wait"),0))</f>
        <v>wait</v>
      </c>
      <c r="DU52" s="10" t="str">
        <f>IF(AND(DU51&gt;0,DU51&lt;&gt;"wait"),"AT",IF(AIL!$AA53="AI",IF(Sheet1!$D53&gt;AIL!$Z53+200,200,"wait"),0))</f>
        <v>wait</v>
      </c>
      <c r="DV52" s="10">
        <f t="shared" si="44"/>
        <v>-50</v>
      </c>
      <c r="DX52" s="10" t="str">
        <f>IF(AND(DX51&gt;0,DX51&lt;&gt;"wait"),"AT",IF(AIL!$AC53="AI",IF(Sheet1!$E53&lt;AIL!$AB53-50,50,"wait"),0))</f>
        <v>AT</v>
      </c>
      <c r="DY52" s="10" t="str">
        <f>IF(AND(DY51&gt;0,DY51&lt;&gt;"wait"),"AT",IF(AIL!$AC53="AI",IF(Sheet1!$E53&lt;AIL!$AB53-100,100,"wait"),0))</f>
        <v>AT</v>
      </c>
      <c r="DZ52" s="10" t="str">
        <f>IF(AND(DZ51&gt;0,DZ51&lt;&gt;"wait"),"AT",IF(AIL!$AC53="AI",IF(Sheet1!$E53&lt;AIL!$AB53-150,150,"wait"),0))</f>
        <v>AT</v>
      </c>
      <c r="EA52" s="10" t="str">
        <f>IF(AND(EA51&gt;0,EA51&lt;&gt;"wait"),"AT",IF(AIL!$AC53="AI",IF(Sheet1!$E53&lt;AIL!$AB53-200,200,"wait"),0))</f>
        <v>AT</v>
      </c>
      <c r="EB52" s="10" t="str">
        <f>IF(AND(EB51&gt;0,EB51&lt;&gt;"wait"),"AT",IF(AIL!$AC53="AI",IF(Sheet1!$D53&gt;AIL!$AB53+50,50,"wait"),0))</f>
        <v>AT</v>
      </c>
      <c r="EC52" s="10" t="str">
        <f>IF(AND(EC51&gt;0,EC51&lt;&gt;"wait"),"AT",IF(AIL!$AC53="AI",IF(Sheet1!$D53&gt;AIL!$AB53+100,100,"wait"),0))</f>
        <v>wait</v>
      </c>
      <c r="ED52" s="10" t="str">
        <f>IF(AND(ED51&gt;0,ED51&lt;&gt;"wait"),"AT",IF(AIL!$AC53="AI",IF(Sheet1!$D53&gt;AIL!$AB53+150,150,"wait"),0))</f>
        <v>wait</v>
      </c>
      <c r="EE52" s="10" t="str">
        <f>IF(AND(EE51&gt;0,EE51&lt;&gt;"wait"),"AT",IF(AIL!$AC53="AI",IF(Sheet1!$D53&gt;AIL!$AB53+200,200,"wait"),0))</f>
        <v>wait</v>
      </c>
      <c r="EF52" s="10">
        <f t="shared" si="45"/>
        <v>-50</v>
      </c>
      <c r="EH52" s="10" t="str">
        <f>IF(AND(EH51&gt;0,EH51&lt;&gt;"wait"),"AT",IF(AIL!$AE53="AI",IF(Sheet1!$E53&lt;AIL!$AD53-50,50,"wait"),0))</f>
        <v>AT</v>
      </c>
      <c r="EI52" s="10" t="str">
        <f>IF(AND(EI51&gt;0,EI51&lt;&gt;"wait"),"AT",IF(AIL!$AE53="AI",IF(Sheet1!$E53&lt;AIL!$AD53-100,100,"wait"),0))</f>
        <v>AT</v>
      </c>
      <c r="EJ52" s="10" t="str">
        <f>IF(AND(EJ51&gt;0,EJ51&lt;&gt;"wait"),"AT",IF(AIL!$AE53="AI",IF(Sheet1!$E53&lt;AIL!$AD53-150,150,"wait"),0))</f>
        <v>AT</v>
      </c>
      <c r="EK52" s="10" t="str">
        <f>IF(AND(EK51&gt;0,EK51&lt;&gt;"wait"),"AT",IF(AIL!$AE53="AI",IF(Sheet1!$E53&lt;AIL!$AD53-200,200,"wait"),0))</f>
        <v>AT</v>
      </c>
      <c r="EL52" s="10" t="str">
        <f>IF(AND(EL51&gt;0,EL51&lt;&gt;"wait"),"AT",IF(AIL!$AE53="AI",IF(Sheet1!$D53&gt;AIL!$AD53+50,50,"wait"),0))</f>
        <v>AT</v>
      </c>
      <c r="EM52" s="10" t="str">
        <f>IF(AND(EM51&gt;0,EM51&lt;&gt;"wait"),"AT",IF(AIL!$AE53="AI",IF(Sheet1!$D53&gt;AIL!$AD53+100,100,"wait"),0))</f>
        <v>wait</v>
      </c>
      <c r="EN52" s="10" t="str">
        <f>IF(AND(EN51&gt;0,EN51&lt;&gt;"wait"),"AT",IF(AIL!$AE53="AI",IF(Sheet1!$D53&gt;AIL!$AD53+150,150,"wait"),0))</f>
        <v>wait</v>
      </c>
      <c r="EO52" s="10" t="str">
        <f>IF(AND(EO51&gt;0,EO51&lt;&gt;"wait"),"AT",IF(AIL!$AE53="AI",IF(Sheet1!$D53&gt;AIL!$AD53+200,200,"wait"),0))</f>
        <v>wait</v>
      </c>
      <c r="EP52" s="10">
        <f t="shared" si="46"/>
        <v>-50</v>
      </c>
      <c r="ER52" s="10" t="str">
        <f>IF(AND(ER51&gt;0,ER51&lt;&gt;"wait"),"AT",IF(AIL!$AG53="AI",IF(Sheet1!$E53&lt;AIL!$AF53-50,50,"wait"),0))</f>
        <v>AT</v>
      </c>
      <c r="ES52" s="10" t="str">
        <f>IF(AND(ES51&gt;0,ES51&lt;&gt;"wait"),"AT",IF(AIL!$AG53="AI",IF(Sheet1!$E53&lt;AIL!$AF53-100,100,"wait"),0))</f>
        <v>AT</v>
      </c>
      <c r="ET52" s="10" t="str">
        <f>IF(AND(ET51&gt;0,ET51&lt;&gt;"wait"),"AT",IF(AIL!$AG53="AI",IF(Sheet1!$E53&lt;AIL!$AF53-150,150,"wait"),0))</f>
        <v>AT</v>
      </c>
      <c r="EU52" s="10" t="str">
        <f>IF(AND(EU51&gt;0,EU51&lt;&gt;"wait"),"AT",IF(AIL!$AG53="AI",IF(Sheet1!$E53&lt;AIL!$AF53-200,200,"wait"),0))</f>
        <v>AT</v>
      </c>
      <c r="EV52" s="10" t="str">
        <f>IF(AND(EV51&gt;0,EV51&lt;&gt;"wait"),"AT",IF(AIL!$AG53="AI",IF(Sheet1!$D53&gt;AIL!$AF53+50,50,"wait"),0))</f>
        <v>AT</v>
      </c>
      <c r="EW52" s="10" t="str">
        <f>IF(AND(EW51&gt;0,EW51&lt;&gt;"wait"),"AT",IF(AIL!$AG53="AI",IF(Sheet1!$D53&gt;AIL!$AF53+100,100,"wait"),0))</f>
        <v>wait</v>
      </c>
      <c r="EX52" s="10" t="str">
        <f>IF(AND(EX51&gt;0,EX51&lt;&gt;"wait"),"AT",IF(AIL!$AG53="AI",IF(Sheet1!$D53&gt;AIL!$AF53+150,150,"wait"),0))</f>
        <v>wait</v>
      </c>
      <c r="EY52" s="10" t="str">
        <f>IF(AND(EY51&gt;0,EY51&lt;&gt;"wait"),"AT",IF(AIL!$AG53="AI",IF(Sheet1!$D53&gt;AIL!$AF53+200,200,"wait"),0))</f>
        <v>wait</v>
      </c>
      <c r="EZ52" s="10">
        <f t="shared" si="47"/>
        <v>-50</v>
      </c>
      <c r="FB52" s="10" t="str">
        <f>IF(AND(FB51&gt;0,FB51&lt;&gt;"wait"),"AT",IF(AIL!$AI53="AI",IF(Sheet1!$E53&lt;AIL!$AH53-50,50,"wait"),0))</f>
        <v>AT</v>
      </c>
      <c r="FC52" s="10" t="str">
        <f>IF(AND(FC51&gt;0,FC51&lt;&gt;"wait"),"AT",IF(AIL!$AI53="AI",IF(Sheet1!$E53&lt;AIL!$AH53-100,100,"wait"),0))</f>
        <v>AT</v>
      </c>
      <c r="FD52" s="10" t="str">
        <f>IF(AND(FD51&gt;0,FD51&lt;&gt;"wait"),"AT",IF(AIL!$AI53="AI",IF(Sheet1!$E53&lt;AIL!$AH53-150,150,"wait"),0))</f>
        <v>AT</v>
      </c>
      <c r="FE52" s="10" t="str">
        <f>IF(AND(FE51&gt;0,FE51&lt;&gt;"wait"),"AT",IF(AIL!$AI53="AI",IF(Sheet1!$E53&lt;AIL!$AH53-200,200,"wait"),0))</f>
        <v>AT</v>
      </c>
      <c r="FF52" s="10" t="str">
        <f>IF(AND(FF51&gt;0,FF51&lt;&gt;"wait"),"AT",IF(AIL!$AI53="AI",IF(Sheet1!$D53&gt;AIL!$AH53+50,50,"wait"),0))</f>
        <v>AT</v>
      </c>
      <c r="FG52" s="10" t="str">
        <f>IF(AND(FG51&gt;0,FG51&lt;&gt;"wait"),"AT",IF(AIL!$AI53="AI",IF(Sheet1!$D53&gt;AIL!$AH53+100,100,"wait"),0))</f>
        <v>wait</v>
      </c>
      <c r="FH52" s="10" t="str">
        <f>IF(AND(FH51&gt;0,FH51&lt;&gt;"wait"),"AT",IF(AIL!$AI53="AI",IF(Sheet1!$D53&gt;AIL!$AH53+150,150,"wait"),0))</f>
        <v>wait</v>
      </c>
      <c r="FI52" s="10" t="str">
        <f>IF(AND(FI51&gt;0,FI51&lt;&gt;"wait"),"AT",IF(AIL!$AI53="AI",IF(Sheet1!$D53&gt;AIL!$AH53+200,200,"wait"),0))</f>
        <v>wait</v>
      </c>
      <c r="FJ52" s="10">
        <f t="shared" si="48"/>
        <v>-50</v>
      </c>
      <c r="FL52" s="10" t="str">
        <f>IF(AND(FL51&gt;0,FL51&lt;&gt;"wait"),"AT",IF(AIL!$AK53="AI",IF(Sheet1!$E53&lt;AIL!$AJ53-50,50,"wait"),0))</f>
        <v>AT</v>
      </c>
      <c r="FM52" s="10" t="str">
        <f>IF(AND(FM51&gt;0,FM51&lt;&gt;"wait"),"AT",IF(AIL!$AK53="AI",IF(Sheet1!$E53&lt;AIL!$AJ53-100,100,"wait"),0))</f>
        <v>AT</v>
      </c>
      <c r="FN52" s="10" t="str">
        <f>IF(AND(FN51&gt;0,FN51&lt;&gt;"wait"),"AT",IF(AIL!$AK53="AI",IF(Sheet1!$E53&lt;AIL!$AJ53-150,150,"wait"),0))</f>
        <v>AT</v>
      </c>
      <c r="FO52" s="10" t="str">
        <f>IF(AND(FO51&gt;0,FO51&lt;&gt;"wait"),"AT",IF(AIL!$AK53="AI",IF(Sheet1!$E53&lt;AIL!$AJ53-200,200,"wait"),0))</f>
        <v>AT</v>
      </c>
      <c r="FP52" s="10" t="str">
        <f>IF(AND(FP51&gt;0,FP51&lt;&gt;"wait"),"AT",IF(AIL!$AK53="AI",IF(Sheet1!$D53&gt;AIL!$AJ53+50,50,"wait"),0))</f>
        <v>AT</v>
      </c>
      <c r="FQ52" s="10" t="str">
        <f>IF(AND(FQ51&gt;0,FQ51&lt;&gt;"wait"),"AT",IF(AIL!$AK53="AI",IF(Sheet1!$D53&gt;AIL!$AJ53+100,100,"wait"),0))</f>
        <v>wait</v>
      </c>
      <c r="FR52" s="10" t="str">
        <f>IF(AND(FR51&gt;0,FR51&lt;&gt;"wait"),"AT",IF(AIL!$AK53="AI",IF(Sheet1!$D53&gt;AIL!$AJ53+150,150,"wait"),0))</f>
        <v>wait</v>
      </c>
      <c r="FS52" s="10" t="str">
        <f>IF(AND(FS51&gt;0,FS51&lt;&gt;"wait"),"AT",IF(AIL!$AK53="AI",IF(Sheet1!$D53&gt;AIL!$AJ53+200,200,"wait"),0))</f>
        <v>wait</v>
      </c>
      <c r="FT52" s="10">
        <f t="shared" si="49"/>
        <v>-50</v>
      </c>
      <c r="FV52" s="10" t="str">
        <f>IF(AND(FV51&gt;0,FV51&lt;&gt;"wait"),"AT",IF(AIL!$AM53="AI",IF(Sheet1!$E53&lt;AIL!$AL53-50,50,"wait"),0))</f>
        <v>AT</v>
      </c>
      <c r="FW52" s="10" t="str">
        <f>IF(AND(FW51&gt;0,FW51&lt;&gt;"wait"),"AT",IF(AIL!$AM53="AI",IF(Sheet1!$E53&lt;AIL!$AL53-100,100,"wait"),0))</f>
        <v>AT</v>
      </c>
      <c r="FX52" s="10" t="str">
        <f>IF(AND(FX51&gt;0,FX51&lt;&gt;"wait"),"AT",IF(AIL!$AM53="AI",IF(Sheet1!$E53&lt;AIL!$AL53-150,150,"wait"),0))</f>
        <v>AT</v>
      </c>
      <c r="FY52" s="10" t="str">
        <f>IF(AND(FY51&gt;0,FY51&lt;&gt;"wait"),"AT",IF(AIL!$AM53="AI",IF(Sheet1!$E53&lt;AIL!$AL53-200,200,"wait"),0))</f>
        <v>AT</v>
      </c>
      <c r="FZ52" s="10" t="str">
        <f>IF(AND(FZ51&gt;0,FZ51&lt;&gt;"wait"),"AT",IF(AIL!$AM53="AI",IF(Sheet1!$D53&gt;AIL!$AL53+50,50,"wait"),0))</f>
        <v>AT</v>
      </c>
      <c r="GA52" s="10" t="str">
        <f>IF(AND(GA51&gt;0,GA51&lt;&gt;"wait"),"AT",IF(AIL!$AM53="AI",IF(Sheet1!$D53&gt;AIL!$AL53+100,100,"wait"),0))</f>
        <v>wait</v>
      </c>
      <c r="GB52" s="10" t="str">
        <f>IF(AND(GB51&gt;0,GB51&lt;&gt;"wait"),"AT",IF(AIL!$AM53="AI",IF(Sheet1!$D53&gt;AIL!$AL53+150,150,"wait"),0))</f>
        <v>wait</v>
      </c>
      <c r="GC52" s="10" t="str">
        <f>IF(AND(GC51&gt;0,GC51&lt;&gt;"wait"),"AT",IF(AIL!$AM53="AI",IF(Sheet1!$D53&gt;AIL!$AL53+200,200,"wait"),0))</f>
        <v>wait</v>
      </c>
      <c r="GD52" s="10">
        <f t="shared" si="50"/>
        <v>-50</v>
      </c>
      <c r="GF52" s="10" t="str">
        <f>IF(AND(GF51&gt;0,GF51&lt;&gt;"wait"),"AT",IF(AIL!$AO53="AI",IF(Sheet1!$E53&lt;AIL!$AN53-50,50,"wait"),0))</f>
        <v>AT</v>
      </c>
      <c r="GG52" s="10" t="str">
        <f>IF(AND(GG51&gt;0,GG51&lt;&gt;"wait"),"AT",IF(AIL!$AO53="AI",IF(Sheet1!$E53&lt;AIL!$AN53-100,100,"wait"),0))</f>
        <v>AT</v>
      </c>
      <c r="GH52" s="10" t="str">
        <f>IF(AND(GH51&gt;0,GH51&lt;&gt;"wait"),"AT",IF(AIL!$AO53="AI",IF(Sheet1!$E53&lt;AIL!$AN53-150,150,"wait"),0))</f>
        <v>AT</v>
      </c>
      <c r="GI52" s="10" t="str">
        <f>IF(AND(GI51&gt;0,GI51&lt;&gt;"wait"),"AT",IF(AIL!$AO53="AI",IF(Sheet1!$E53&lt;AIL!$AN53-200,200,"wait"),0))</f>
        <v>AT</v>
      </c>
      <c r="GJ52" s="10" t="str">
        <f>IF(AND(GJ51&gt;0,GJ51&lt;&gt;"wait"),"AT",IF(AIL!$AO53="AI",IF(Sheet1!$D53&gt;AIL!$AN53+50,50,"wait"),0))</f>
        <v>AT</v>
      </c>
      <c r="GK52" s="10" t="str">
        <f>IF(AND(GK51&gt;0,GK51&lt;&gt;"wait"),"AT",IF(AIL!$AO53="AI",IF(Sheet1!$D53&gt;AIL!$AN53+100,100,"wait"),0))</f>
        <v>wait</v>
      </c>
      <c r="GL52" s="10" t="str">
        <f>IF(AND(GL51&gt;0,GL51&lt;&gt;"wait"),"AT",IF(AIL!$AO53="AI",IF(Sheet1!$D53&gt;AIL!$AN53+150,150,"wait"),0))</f>
        <v>wait</v>
      </c>
      <c r="GM52" s="10" t="str">
        <f>IF(AND(GM51&gt;0,GM51&lt;&gt;"wait"),"AT",IF(AIL!$AO53="AI",IF(Sheet1!$D53&gt;AIL!$AN53+200,200,"wait"),0))</f>
        <v>wait</v>
      </c>
      <c r="GN52" s="10">
        <f t="shared" si="51"/>
        <v>-50</v>
      </c>
      <c r="GP52" s="10" t="str">
        <f>IF(AND(GP51&gt;0,GP51&lt;&gt;"wait"),"AT",IF(AIL!$AQ53="AI",IF(Sheet1!$E53&lt;AIL!$AP53-50,50,"wait"),0))</f>
        <v>AT</v>
      </c>
      <c r="GQ52" s="10" t="str">
        <f>IF(AND(GQ51&gt;0,GQ51&lt;&gt;"wait"),"AT",IF(AIL!$AQ53="AI",IF(Sheet1!$E53&lt;AIL!$AP53-100,100,"wait"),0))</f>
        <v>AT</v>
      </c>
      <c r="GR52" s="10" t="str">
        <f>IF(AND(GR51&gt;0,GR51&lt;&gt;"wait"),"AT",IF(AIL!$AQ53="AI",IF(Sheet1!$E53&lt;AIL!$AP53-150,150,"wait"),0))</f>
        <v>AT</v>
      </c>
      <c r="GS52" s="10" t="str">
        <f>IF(AND(GS51&gt;0,GS51&lt;&gt;"wait"),"AT",IF(AIL!$AQ53="AI",IF(Sheet1!$E53&lt;AIL!$AP53-200,200,"wait"),0))</f>
        <v>AT</v>
      </c>
      <c r="GT52" s="10" t="str">
        <f>IF(AND(GT51&gt;0,GT51&lt;&gt;"wait"),"AT",IF(AIL!$AQ53="AI",IF(Sheet1!$D53&gt;AIL!$AP53+50,50,"wait"),0))</f>
        <v>AT</v>
      </c>
      <c r="GU52" s="10" t="str">
        <f>IF(AND(GU51&gt;0,GU51&lt;&gt;"wait"),"AT",IF(AIL!$AQ53="AI",IF(Sheet1!$D53&gt;AIL!$AP53+100,100,"wait"),0))</f>
        <v>wait</v>
      </c>
      <c r="GV52" s="10" t="str">
        <f>IF(AND(GV51&gt;0,GV51&lt;&gt;"wait"),"AT",IF(AIL!$AQ53="AI",IF(Sheet1!$D53&gt;AIL!$AP53+150,150,"wait"),0))</f>
        <v>wait</v>
      </c>
      <c r="GW52" s="10" t="str">
        <f>IF(AND(GW51&gt;0,GW51&lt;&gt;"wait"),"AT",IF(AIL!$AQ53="AI",IF(Sheet1!$D53&gt;AIL!$AP53+200,200,"wait"),0))</f>
        <v>wait</v>
      </c>
      <c r="GX52" s="10">
        <f t="shared" si="52"/>
        <v>-50</v>
      </c>
      <c r="GZ52" s="10" t="str">
        <f>IF(AND(GZ51&gt;0,GZ51&lt;&gt;"wait"),"AT",IF(AIL!$AS53="AI",IF(Sheet1!$E53&lt;AIL!$AR53-50,50,"wait"),0))</f>
        <v>AT</v>
      </c>
      <c r="HA52" s="10" t="str">
        <f>IF(AND(HA51&gt;0,HA51&lt;&gt;"wait"),"AT",IF(AIL!$AS53="AI",IF(Sheet1!$E53&lt;AIL!$AR53-100,100,"wait"),0))</f>
        <v>AT</v>
      </c>
      <c r="HB52" s="10" t="str">
        <f>IF(AND(HB51&gt;0,HB51&lt;&gt;"wait"),"AT",IF(AIL!$AS53="AI",IF(Sheet1!$E53&lt;AIL!$AR53-150,150,"wait"),0))</f>
        <v>AT</v>
      </c>
      <c r="HC52" s="10" t="str">
        <f>IF(AND(HC51&gt;0,HC51&lt;&gt;"wait"),"AT",IF(AIL!$AS53="AI",IF(Sheet1!$E53&lt;AIL!$AR53-200,200,"wait"),0))</f>
        <v>AT</v>
      </c>
      <c r="HD52" s="10" t="str">
        <f>IF(AND(HD51&gt;0,HD51&lt;&gt;"wait"),"AT",IF(AIL!$AS53="AI",IF(Sheet1!$D53&gt;AIL!$AR53+50,50,"wait"),0))</f>
        <v>AT</v>
      </c>
      <c r="HE52" s="10" t="str">
        <f>IF(AND(HE51&gt;0,HE51&lt;&gt;"wait"),"AT",IF(AIL!$AS53="AI",IF(Sheet1!$D53&gt;AIL!$AR53+100,100,"wait"),0))</f>
        <v>wait</v>
      </c>
      <c r="HF52" s="10" t="str">
        <f>IF(AND(HF51&gt;0,HF51&lt;&gt;"wait"),"AT",IF(AIL!$AS53="AI",IF(Sheet1!$D53&gt;AIL!$AR53+150,150,"wait"),0))</f>
        <v>wait</v>
      </c>
      <c r="HG52" s="10" t="str">
        <f>IF(AND(HG51&gt;0,HG51&lt;&gt;"wait"),"AT",IF(AIL!$AS53="AI",IF(Sheet1!$D53&gt;AIL!$AR53+200,200,"wait"),0))</f>
        <v>wait</v>
      </c>
      <c r="HH52" s="10">
        <f t="shared" si="53"/>
        <v>-50</v>
      </c>
      <c r="HJ52" s="10" t="str">
        <f>IF(AND(HJ51&gt;0,HJ51&lt;&gt;"wait"),"AT",IF(AIL!$AU53="AI",IF(Sheet1!$E53&lt;AIL!$AT53-50,50,"wait"),0))</f>
        <v>AT</v>
      </c>
      <c r="HK52" s="10" t="str">
        <f>IF(AND(HK51&gt;0,HK51&lt;&gt;"wait"),"AT",IF(AIL!$AU53="AI",IF(Sheet1!$E53&lt;AIL!$AT53-100,100,"wait"),0))</f>
        <v>AT</v>
      </c>
      <c r="HL52" s="10" t="str">
        <f>IF(AND(HL51&gt;0,HL51&lt;&gt;"wait"),"AT",IF(AIL!$AU53="AI",IF(Sheet1!$E53&lt;AIL!$AT53-150,150,"wait"),0))</f>
        <v>AT</v>
      </c>
      <c r="HM52" s="10" t="str">
        <f>IF(AND(HM51&gt;0,HM51&lt;&gt;"wait"),"AT",IF(AIL!$AU53="AI",IF(Sheet1!$E53&lt;AIL!$AT53-200,200,"wait"),0))</f>
        <v>AT</v>
      </c>
      <c r="HN52" s="10" t="str">
        <f>IF(AND(HN51&gt;0,HN51&lt;&gt;"wait"),"AT",IF(AIL!$AU53="AI",IF(Sheet1!$D53&gt;AIL!$AT53+50,50,"wait"),0))</f>
        <v>AT</v>
      </c>
      <c r="HO52" s="10" t="str">
        <f>IF(AND(HO51&gt;0,HO51&lt;&gt;"wait"),"AT",IF(AIL!$AU53="AI",IF(Sheet1!$D53&gt;AIL!$AT53+100,100,"wait"),0))</f>
        <v>wait</v>
      </c>
      <c r="HP52" s="10" t="str">
        <f>IF(AND(HP51&gt;0,HP51&lt;&gt;"wait"),"AT",IF(AIL!$AU53="AI",IF(Sheet1!$D53&gt;AIL!$AT53+150,150,"wait"),0))</f>
        <v>wait</v>
      </c>
      <c r="HQ52" s="10" t="str">
        <f>IF(AND(HQ51&gt;0,HQ51&lt;&gt;"wait"),"AT",IF(AIL!$AU53="AI",IF(Sheet1!$D53&gt;AIL!$AT53+200,200,"wait"),0))</f>
        <v>wait</v>
      </c>
      <c r="HR52" s="10">
        <f t="shared" si="54"/>
        <v>-50</v>
      </c>
      <c r="HT52" s="10" t="str">
        <f>IF(AND(HT51&gt;0,HT51&lt;&gt;"wait"),"AT",IF(AIL!$AX53="AI",IF(Sheet1!$E53&lt;AIL!$AW53-50,50,"wait"),0))</f>
        <v>AT</v>
      </c>
      <c r="HU52" s="10" t="str">
        <f>IF(AND(HU51&gt;0,HU51&lt;&gt;"wait"),"AT",IF(AIL!$AX53="AI",IF(Sheet1!$E53&lt;AIL!$AW53-100,100,"wait"),0))</f>
        <v>wait</v>
      </c>
      <c r="HV52" s="10" t="str">
        <f>IF(AND(HV51&gt;0,HV51&lt;&gt;"wait"),"AT",IF(AIL!$AX53="AI",IF(Sheet1!$E53&lt;AIL!$AW53-150,150,"wait"),0))</f>
        <v>wait</v>
      </c>
      <c r="HW52" s="10" t="str">
        <f>IF(AND(HW51&gt;0,HW51&lt;&gt;"wait"),"AT",IF(AIL!$AX53="AI",IF(Sheet1!$E53&lt;AIL!$AW53-200,200,"wait"),0))</f>
        <v>wait</v>
      </c>
      <c r="HX52" s="10" t="str">
        <f>IF(AND(HX51&gt;0,HX51&lt;&gt;"wait"),"AT",IF(AIL!$AX53="AI",IF(Sheet1!$D53&gt;AIL!$AW53+50,50,"wait"),0))</f>
        <v>AT</v>
      </c>
      <c r="HY52" s="10" t="str">
        <f>IF(AND(HY51&gt;0,HY51&lt;&gt;"wait"),"AT",IF(AIL!$AX53="AI",IF(Sheet1!$D53&gt;AIL!$AW53+100,100,"wait"),0))</f>
        <v>AT</v>
      </c>
      <c r="HZ52" s="10" t="str">
        <f>IF(AND(HZ51&gt;0,HZ51&lt;&gt;"wait"),"AT",IF(AIL!$AX53="AI",IF(Sheet1!$D53&gt;AIL!$AW53+150,150,"wait"),0))</f>
        <v>wait</v>
      </c>
      <c r="IA52" s="10" t="str">
        <f>IF(AND(IA51&gt;0,IA51&lt;&gt;"wait"),"AT",IF(AIL!$AX53="AI",IF(Sheet1!$D53&gt;AIL!$AW53+200,200,"wait"),0))</f>
        <v>wait</v>
      </c>
      <c r="IB52" s="10">
        <f t="shared" si="55"/>
        <v>-100</v>
      </c>
      <c r="ID52" s="10" t="str">
        <f>IF(AND(ID51&gt;0,ID51&lt;&gt;"wait"),"AT",IF(AIL!$AZ53="AI",IF(Sheet1!$E53&lt;AIL!$AY53-50,50,"wait"),0))</f>
        <v>AT</v>
      </c>
      <c r="IE52" s="10" t="str">
        <f>IF(AND(IE51&gt;0,IE51&lt;&gt;"wait"),"AT",IF(AIL!$AZ53="AI",IF(Sheet1!$E53&lt;AIL!$AY53-100,100,"wait"),0))</f>
        <v>wait</v>
      </c>
      <c r="IF52" s="10" t="str">
        <f>IF(AND(IF51&gt;0,IF51&lt;&gt;"wait"),"AT",IF(AIL!$AZ53="AI",IF(Sheet1!$E53&lt;AIL!$AY53-150,150,"wait"),0))</f>
        <v>wait</v>
      </c>
      <c r="IG52" s="10" t="str">
        <f>IF(AND(IG51&gt;0,IG51&lt;&gt;"wait"),"AT",IF(AIL!$AZ53="AI",IF(Sheet1!$E53&lt;AIL!$AY53-200,200,"wait"),0))</f>
        <v>wait</v>
      </c>
      <c r="IH52" s="10" t="str">
        <f>IF(AND(IH51&gt;0,IH51&lt;&gt;"wait"),"AT",IF(AIL!$AZ53="AI",IF(Sheet1!$D53&gt;AIL!$AY53+50,50,"wait"),0))</f>
        <v>AT</v>
      </c>
      <c r="II52" s="10" t="str">
        <f>IF(AND(II51&gt;0,II51&lt;&gt;"wait"),"AT",IF(AIL!$AZ53="AI",IF(Sheet1!$D53&gt;AIL!$AY53+100,100,"wait"),0))</f>
        <v>wait</v>
      </c>
      <c r="IJ52" s="10" t="str">
        <f>IF(AND(IJ51&gt;0,IJ51&lt;&gt;"wait"),"AT",IF(AIL!$AZ53="AI",IF(Sheet1!$D53&gt;AIL!$AY53+150,150,"wait"),0))</f>
        <v>wait</v>
      </c>
      <c r="IK52" s="10" t="str">
        <f>IF(AND(IK51&gt;0,IK51&lt;&gt;"wait"),"AT",IF(AIL!$AZ53="AI",IF(Sheet1!$D53&gt;AIL!$AY53+200,200,"wait"),0))</f>
        <v>wait</v>
      </c>
      <c r="IL52" s="10">
        <f t="shared" si="56"/>
        <v>-50</v>
      </c>
      <c r="IN52" s="10" t="str">
        <f>IF(AND(IN51&gt;0,IN51&lt;&gt;"wait"),"AT",IF(AIL!$BB53="AI",IF(Sheet1!$E53&lt;AIL!$BA53-50,50,"wait"),0))</f>
        <v>AT</v>
      </c>
      <c r="IO52" s="10" t="str">
        <f>IF(AND(IO51&gt;0,IO51&lt;&gt;"wait"),"AT",IF(AIL!$BB53="AI",IF(Sheet1!$E53&lt;AIL!$BA53-100,100,"wait"),0))</f>
        <v>wait</v>
      </c>
      <c r="IP52" s="10" t="str">
        <f>IF(AND(IP51&gt;0,IP51&lt;&gt;"wait"),"AT",IF(AIL!$BB53="AI",IF(Sheet1!$E53&lt;AIL!$BA53-150,150,"wait"),0))</f>
        <v>wait</v>
      </c>
      <c r="IQ52" s="10" t="str">
        <f>IF(AND(IQ51&gt;0,IQ51&lt;&gt;"wait"),"AT",IF(AIL!$BB53="AI",IF(Sheet1!$E53&lt;AIL!$BA53-200,200,"wait"),0))</f>
        <v>wait</v>
      </c>
      <c r="IR52" s="10" t="str">
        <f>IF(AND(IR51&gt;0,IR51&lt;&gt;"wait"),"AT",IF(AIL!$BB53="AI",IF(Sheet1!$D53&gt;AIL!$BA53+50,50,"wait"),0))</f>
        <v>AT</v>
      </c>
      <c r="IS52" s="10" t="str">
        <f>IF(AND(IS51&gt;0,IS51&lt;&gt;"wait"),"AT",IF(AIL!$BB53="AI",IF(Sheet1!$D53&gt;AIL!$BA53+100,100,"wait"),0))</f>
        <v>wait</v>
      </c>
      <c r="IT52" s="10" t="str">
        <f>IF(AND(IT51&gt;0,IT51&lt;&gt;"wait"),"AT",IF(AIL!$BB53="AI",IF(Sheet1!$D53&gt;AIL!$BA53+150,150,"wait"),0))</f>
        <v>wait</v>
      </c>
      <c r="IU52" s="10" t="str">
        <f>IF(AND(IU51&gt;0,IU51&lt;&gt;"wait"),"AT",IF(AIL!$BB53="AI",IF(Sheet1!$D53&gt;AIL!$BA53+200,200,"wait"),0))</f>
        <v>wait</v>
      </c>
      <c r="IV52" s="10">
        <f t="shared" si="57"/>
        <v>-50</v>
      </c>
      <c r="IX52" s="10" t="str">
        <f>IF(AND(IX51&gt;0,IX51&lt;&gt;"wait"),"AT",IF(AIL!$BD53="AI",IF(Sheet1!$E53&lt;AIL!$BC53-50,50,"wait"),0))</f>
        <v>AT</v>
      </c>
      <c r="IY52" s="10" t="str">
        <f>IF(AND(IY51&gt;0,IY51&lt;&gt;"wait"),"AT",IF(AIL!$BD53="AI",IF(Sheet1!$E53&lt;AIL!$BC53-100,100,"wait"),0))</f>
        <v>wait</v>
      </c>
      <c r="IZ52" s="10" t="str">
        <f>IF(AND(IZ51&gt;0,IZ51&lt;&gt;"wait"),"AT",IF(AIL!$BD53="AI",IF(Sheet1!$E53&lt;AIL!$BC53-150,150,"wait"),0))</f>
        <v>wait</v>
      </c>
      <c r="JA52" s="10" t="str">
        <f>IF(AND(JA51&gt;0,JA51&lt;&gt;"wait"),"AT",IF(AIL!$BD53="AI",IF(Sheet1!$E53&lt;AIL!$BC53-200,200,"wait"),0))</f>
        <v>wait</v>
      </c>
      <c r="JB52" s="10" t="str">
        <f>IF(AND(JB51&gt;0,JB51&lt;&gt;"wait"),"AT",IF(AIL!$BD53="AI",IF(Sheet1!$D53&gt;AIL!$BC53+50,50,"wait"),0))</f>
        <v>AT</v>
      </c>
      <c r="JC52" s="10" t="str">
        <f>IF(AND(JC51&gt;0,JC51&lt;&gt;"wait"),"AT",IF(AIL!$BD53="AI",IF(Sheet1!$D53&gt;AIL!$BC53+100,100,"wait"),0))</f>
        <v>wait</v>
      </c>
      <c r="JD52" s="10" t="str">
        <f>IF(AND(JD51&gt;0,JD51&lt;&gt;"wait"),"AT",IF(AIL!$BD53="AI",IF(Sheet1!$D53&gt;AIL!$BC53+150,150,"wait"),0))</f>
        <v>wait</v>
      </c>
      <c r="JE52" s="10" t="str">
        <f>IF(AND(JE51&gt;0,JE51&lt;&gt;"wait"),"AT",IF(AIL!$BD53="AI",IF(Sheet1!$D53&gt;AIL!$BC53+200,200,"wait"),0))</f>
        <v>wait</v>
      </c>
      <c r="JF52" s="10">
        <f t="shared" si="58"/>
        <v>-50</v>
      </c>
      <c r="JH52" s="10" t="str">
        <f>IF(AND(JH51&gt;0,JH51&lt;&gt;"wait"),"AT",IF(AIL!$BF53="AI",IF(Sheet1!$E53&lt;AIL!$BE53-50,50,"wait"),0))</f>
        <v>AT</v>
      </c>
      <c r="JI52" s="10" t="str">
        <f>IF(AND(JI51&gt;0,JI51&lt;&gt;"wait"),"AT",IF(AIL!$BF53="AI",IF(Sheet1!$E53&lt;AIL!$BE53-100,100,"wait"),0))</f>
        <v>wait</v>
      </c>
      <c r="JJ52" s="10" t="str">
        <f>IF(AND(JJ51&gt;0,JJ51&lt;&gt;"wait"),"AT",IF(AIL!$BF53="AI",IF(Sheet1!$E53&lt;AIL!$BE53-150,150,"wait"),0))</f>
        <v>wait</v>
      </c>
      <c r="JK52" s="10" t="str">
        <f>IF(AND(JK51&gt;0,JK51&lt;&gt;"wait"),"AT",IF(AIL!$BF53="AI",IF(Sheet1!$E53&lt;AIL!$BE53-200,200,"wait"),0))</f>
        <v>wait</v>
      </c>
      <c r="JL52" s="10" t="str">
        <f>IF(AND(JL51&gt;0,JL51&lt;&gt;"wait"),"AT",IF(AIL!$BF53="AI",IF(Sheet1!$D53&gt;AIL!$BE53+50,50,"wait"),0))</f>
        <v>AT</v>
      </c>
      <c r="JM52" s="10" t="str">
        <f>IF(AND(JM51&gt;0,JM51&lt;&gt;"wait"),"AT",IF(AIL!$BF53="AI",IF(Sheet1!$D53&gt;AIL!$BE53+100,100,"wait"),0))</f>
        <v>wait</v>
      </c>
      <c r="JN52" s="10" t="str">
        <f>IF(AND(JN51&gt;0,JN51&lt;&gt;"wait"),"AT",IF(AIL!$BF53="AI",IF(Sheet1!$D53&gt;AIL!$BE53+150,150,"wait"),0))</f>
        <v>wait</v>
      </c>
      <c r="JO52" s="10" t="str">
        <f>IF(AND(JO51&gt;0,JO51&lt;&gt;"wait"),"AT",IF(AIL!$BF53="AI",IF(Sheet1!$D53&gt;AIL!$BE53+200,200,"wait"),0))</f>
        <v>wait</v>
      </c>
      <c r="JP52" s="10">
        <f t="shared" si="59"/>
        <v>-50</v>
      </c>
      <c r="JR52" s="10" t="str">
        <f>IF(AND(JR51&gt;0,JR51&lt;&gt;"wait"),"AT",IF(AIL!$BH53="AI",IF(Sheet1!$E53&lt;AIL!$BG53-50,50,"wait"),0))</f>
        <v>AT</v>
      </c>
      <c r="JS52" s="10" t="str">
        <f>IF(AND(JS51&gt;0,JS51&lt;&gt;"wait"),"AT",IF(AIL!$BH53="AI",IF(Sheet1!$E53&lt;AIL!$BG53-100,100,"wait"),0))</f>
        <v>AT</v>
      </c>
      <c r="JT52" s="10" t="str">
        <f>IF(AND(JT51&gt;0,JT51&lt;&gt;"wait"),"AT",IF(AIL!$BH53="AI",IF(Sheet1!$E53&lt;AIL!$BG53-150,150,"wait"),0))</f>
        <v>wait</v>
      </c>
      <c r="JU52" s="10" t="str">
        <f>IF(AND(JU51&gt;0,JU51&lt;&gt;"wait"),"AT",IF(AIL!$BH53="AI",IF(Sheet1!$E53&lt;AIL!$BG53-200,200,"wait"),0))</f>
        <v>wait</v>
      </c>
      <c r="JV52" s="10" t="str">
        <f>IF(AND(JV51&gt;0,JV51&lt;&gt;"wait"),"AT",IF(AIL!$BH53="AI",IF(Sheet1!$D53&gt;AIL!$BG53+50,50,"wait"),0))</f>
        <v>AT</v>
      </c>
      <c r="JW52" s="10" t="str">
        <f>IF(AND(JW51&gt;0,JW51&lt;&gt;"wait"),"AT",IF(AIL!$BH53="AI",IF(Sheet1!$D53&gt;AIL!$BG53+100,100,"wait"),0))</f>
        <v>wait</v>
      </c>
      <c r="JX52" s="10" t="str">
        <f>IF(AND(JX51&gt;0,JX51&lt;&gt;"wait"),"AT",IF(AIL!$BH53="AI",IF(Sheet1!$D53&gt;AIL!$BG53+150,150,"wait"),0))</f>
        <v>wait</v>
      </c>
      <c r="JY52" s="10" t="str">
        <f>IF(AND(JY51&gt;0,JY51&lt;&gt;"wait"),"AT",IF(AIL!$BH53="AI",IF(Sheet1!$D53&gt;AIL!$BG53+200,200,"wait"),0))</f>
        <v>wait</v>
      </c>
      <c r="JZ52" s="10">
        <f t="shared" si="60"/>
        <v>-50</v>
      </c>
      <c r="KB52" s="10" t="str">
        <f>IF(AND(KB51&gt;0,KB51&lt;&gt;"wait"),"AT",IF(AIL!$BJ53="AI",IF(Sheet1!$E53&lt;AIL!$BI53-50,50,"wait"),0))</f>
        <v>AT</v>
      </c>
      <c r="KC52" s="10" t="str">
        <f>IF(AND(KC51&gt;0,KC51&lt;&gt;"wait"),"AT",IF(AIL!$BJ53="AI",IF(Sheet1!$E53&lt;AIL!$BI53-100,100,"wait"),0))</f>
        <v>wait</v>
      </c>
      <c r="KD52" s="10" t="str">
        <f>IF(AND(KD51&gt;0,KD51&lt;&gt;"wait"),"AT",IF(AIL!$BJ53="AI",IF(Sheet1!$E53&lt;AIL!$BI53-150,150,"wait"),0))</f>
        <v>wait</v>
      </c>
      <c r="KE52" s="10" t="str">
        <f>IF(AND(KE51&gt;0,KE51&lt;&gt;"wait"),"AT",IF(AIL!$BJ53="AI",IF(Sheet1!$E53&lt;AIL!$BI53-200,200,"wait"),0))</f>
        <v>wait</v>
      </c>
      <c r="KF52" s="10" t="str">
        <f>IF(AND(KF51&gt;0,KF51&lt;&gt;"wait"),"AT",IF(AIL!$BJ53="AI",IF(Sheet1!$D53&gt;AIL!$BI53+50,50,"wait"),0))</f>
        <v>AT</v>
      </c>
      <c r="KG52" s="10" t="str">
        <f>IF(AND(KG51&gt;0,KG51&lt;&gt;"wait"),"AT",IF(AIL!$BJ53="AI",IF(Sheet1!$D53&gt;AIL!$BI53+100,100,"wait"),0))</f>
        <v>wait</v>
      </c>
      <c r="KH52" s="10" t="str">
        <f>IF(AND(KH51&gt;0,KH51&lt;&gt;"wait"),"AT",IF(AIL!$BJ53="AI",IF(Sheet1!$D53&gt;AIL!$BI53+150,150,"wait"),0))</f>
        <v>wait</v>
      </c>
      <c r="KI52" s="10" t="str">
        <f>IF(AND(KI51&gt;0,KI51&lt;&gt;"wait"),"AT",IF(AIL!$BJ53="AI",IF(Sheet1!$D53&gt;AIL!$BI53+200,200,"wait"),0))</f>
        <v>wait</v>
      </c>
      <c r="KJ52" s="10">
        <f t="shared" si="61"/>
        <v>-50</v>
      </c>
      <c r="KL52" s="10" t="str">
        <f>IF(AND(KL51&gt;0,KL51&lt;&gt;"wait"),"AT",IF(AIL!$BL53="AI",IF(Sheet1!$E53&lt;AIL!$BK53-50,50,"wait"),0))</f>
        <v>wait</v>
      </c>
      <c r="KM52" s="10" t="str">
        <f>IF(AND(KM51&gt;0,KM51&lt;&gt;"wait"),"AT",IF(AIL!$BL53="AI",IF(Sheet1!$E53&lt;AIL!$BK53-100,100,"wait"),0))</f>
        <v>wait</v>
      </c>
      <c r="KN52" s="10" t="str">
        <f>IF(AND(KN51&gt;0,KN51&lt;&gt;"wait"),"AT",IF(AIL!$BL53="AI",IF(Sheet1!$E53&lt;AIL!$BK53-150,150,"wait"),0))</f>
        <v>wait</v>
      </c>
      <c r="KO52" s="10" t="str">
        <f>IF(AND(KO51&gt;0,KO51&lt;&gt;"wait"),"AT",IF(AIL!$BL53="AI",IF(Sheet1!$E53&lt;AIL!$BK53-200,200,"wait"),0))</f>
        <v>wait</v>
      </c>
      <c r="KP52" s="10" t="str">
        <f>IF(AND(KP51&gt;0,KP51&lt;&gt;"wait"),"AT",IF(AIL!$BL53="AI",IF(Sheet1!$D53&gt;AIL!$BK53+50,50,"wait"),0))</f>
        <v>AT</v>
      </c>
      <c r="KQ52" s="10" t="str">
        <f>IF(AND(KQ51&gt;0,KQ51&lt;&gt;"wait"),"AT",IF(AIL!$BL53="AI",IF(Sheet1!$D53&gt;AIL!$BK53+100,100,"wait"),0))</f>
        <v>AT</v>
      </c>
      <c r="KR52" s="10" t="str">
        <f>IF(AND(KR51&gt;0,KR51&lt;&gt;"wait"),"AT",IF(AIL!$BL53="AI",IF(Sheet1!$D53&gt;AIL!$BK53+150,150,"wait"),0))</f>
        <v>wait</v>
      </c>
      <c r="KS52" s="10" t="str">
        <f>IF(AND(KS51&gt;0,KS51&lt;&gt;"wait"),"AT",IF(AIL!$BL53="AI",IF(Sheet1!$D53&gt;AIL!$BK53+200,200,"wait"),0))</f>
        <v>wait</v>
      </c>
      <c r="KT52" s="10">
        <f t="shared" si="62"/>
        <v>-100</v>
      </c>
      <c r="KV52" s="10" t="str">
        <f>IF(AND(KV51&gt;0,KV51&lt;&gt;"wait"),"AT",IF(AIL!$BN53="AI",IF(Sheet1!$E53&lt;AIL!$BM53-50,50,"wait"),0))</f>
        <v>wait</v>
      </c>
      <c r="KW52" s="10" t="str">
        <f>IF(AND(KW51&gt;0,KW51&lt;&gt;"wait"),"AT",IF(AIL!$BN53="AI",IF(Sheet1!$E53&lt;AIL!$BM53-100,100,"wait"),0))</f>
        <v>wait</v>
      </c>
      <c r="KX52" s="10" t="str">
        <f>IF(AND(KX51&gt;0,KX51&lt;&gt;"wait"),"AT",IF(AIL!$BN53="AI",IF(Sheet1!$E53&lt;AIL!$BM53-150,150,"wait"),0))</f>
        <v>wait</v>
      </c>
      <c r="KY52" s="10" t="str">
        <f>IF(AND(KY51&gt;0,KY51&lt;&gt;"wait"),"AT",IF(AIL!$BN53="AI",IF(Sheet1!$E53&lt;AIL!$BM53-200,200,"wait"),0))</f>
        <v>wait</v>
      </c>
      <c r="KZ52" s="10" t="str">
        <f>IF(AND(KZ51&gt;0,KZ51&lt;&gt;"wait"),"AT",IF(AIL!$BN53="AI",IF(Sheet1!$D53&gt;AIL!$BM53+50,50,"wait"),0))</f>
        <v>AT</v>
      </c>
      <c r="LA52" s="10" t="str">
        <f>IF(AND(LA51&gt;0,LA51&lt;&gt;"wait"),"AT",IF(AIL!$BN53="AI",IF(Sheet1!$D53&gt;AIL!$BM53+100,100,"wait"),0))</f>
        <v>AT</v>
      </c>
      <c r="LB52" s="10" t="str">
        <f>IF(AND(LB51&gt;0,LB51&lt;&gt;"wait"),"AT",IF(AIL!$BN53="AI",IF(Sheet1!$D53&gt;AIL!$BM53+150,150,"wait"),0))</f>
        <v>wait</v>
      </c>
      <c r="LC52" s="10" t="str">
        <f>IF(AND(LC51&gt;0,LC51&lt;&gt;"wait"),"AT",IF(AIL!$BN53="AI",IF(Sheet1!$D53&gt;AIL!$BM53+200,200,"wait"),0))</f>
        <v>wait</v>
      </c>
      <c r="LD52" s="10">
        <f t="shared" si="63"/>
        <v>-100</v>
      </c>
      <c r="LF52" s="10" t="str">
        <f>IF(AND(LF51&gt;0,LF51&lt;&gt;"wait"),"AT",IF(AIL!$BP53="AI",IF(Sheet1!$E53&lt;AIL!$BO53-50,50,"wait"),0))</f>
        <v>wait</v>
      </c>
      <c r="LG52" s="10" t="str">
        <f>IF(AND(LG51&gt;0,LG51&lt;&gt;"wait"),"AT",IF(AIL!$BP53="AI",IF(Sheet1!$E53&lt;AIL!$BO53-100,100,"wait"),0))</f>
        <v>wait</v>
      </c>
      <c r="LH52" s="10" t="str">
        <f>IF(AND(LH51&gt;0,LH51&lt;&gt;"wait"),"AT",IF(AIL!$BP53="AI",IF(Sheet1!$E53&lt;AIL!$BO53-150,150,"wait"),0))</f>
        <v>wait</v>
      </c>
      <c r="LI52" s="10" t="str">
        <f>IF(AND(LI51&gt;0,LI51&lt;&gt;"wait"),"AT",IF(AIL!$BP53="AI",IF(Sheet1!$E53&lt;AIL!$BO53-200,200,"wait"),0))</f>
        <v>wait</v>
      </c>
      <c r="LJ52" s="10" t="str">
        <f>IF(AND(LJ51&gt;0,LJ51&lt;&gt;"wait"),"AT",IF(AIL!$BP53="AI",IF(Sheet1!$D53&gt;AIL!$BO53+50,50,"wait"),0))</f>
        <v>AT</v>
      </c>
      <c r="LK52" s="10" t="str">
        <f>IF(AND(LK51&gt;0,LK51&lt;&gt;"wait"),"AT",IF(AIL!$BP53="AI",IF(Sheet1!$D53&gt;AIL!$BO53+100,100,"wait"),0))</f>
        <v>AT</v>
      </c>
      <c r="LL52" s="10" t="str">
        <f>IF(AND(LL51&gt;0,LL51&lt;&gt;"wait"),"AT",IF(AIL!$BP53="AI",IF(Sheet1!$D53&gt;AIL!$BO53+150,150,"wait"),0))</f>
        <v>wait</v>
      </c>
      <c r="LM52" s="10" t="str">
        <f>IF(AND(LM51&gt;0,LM51&lt;&gt;"wait"),"AT",IF(AIL!$BP53="AI",IF(Sheet1!$D53&gt;AIL!$BO53+200,200,"wait"),0))</f>
        <v>wait</v>
      </c>
      <c r="LN52" s="10">
        <f t="shared" si="64"/>
        <v>-100</v>
      </c>
      <c r="LP52" s="10" t="str">
        <f>IF(AND(LP51&gt;0,LP51&lt;&gt;"wait"),"AT",IF(AIL!$BR53="AI",IF(Sheet1!$E53&lt;AIL!$BQ53-50,50,"wait"),0))</f>
        <v>wait</v>
      </c>
      <c r="LQ52" s="10" t="str">
        <f>IF(AND(LQ51&gt;0,LQ51&lt;&gt;"wait"),"AT",IF(AIL!$BR53="AI",IF(Sheet1!$E53&lt;AIL!$BQ53-100,100,"wait"),0))</f>
        <v>wait</v>
      </c>
      <c r="LR52" s="10" t="str">
        <f>IF(AND(LR51&gt;0,LR51&lt;&gt;"wait"),"AT",IF(AIL!$BR53="AI",IF(Sheet1!$E53&lt;AIL!$BQ53-150,150,"wait"),0))</f>
        <v>wait</v>
      </c>
      <c r="LS52" s="10" t="str">
        <f>IF(AND(LS51&gt;0,LS51&lt;&gt;"wait"),"AT",IF(AIL!$BR53="AI",IF(Sheet1!$E53&lt;AIL!$BQ53-200,200,"wait"),0))</f>
        <v>wait</v>
      </c>
      <c r="LT52" s="10" t="str">
        <f>IF(AND(LT51&gt;0,LT51&lt;&gt;"wait"),"AT",IF(AIL!$BR53="AI",IF(Sheet1!$D53&gt;AIL!$BQ53+50,50,"wait"),0))</f>
        <v>AT</v>
      </c>
      <c r="LU52" s="10" t="str">
        <f>IF(AND(LU51&gt;0,LU51&lt;&gt;"wait"),"AT",IF(AIL!$BR53="AI",IF(Sheet1!$D53&gt;AIL!$BQ53+100,100,"wait"),0))</f>
        <v>AT</v>
      </c>
      <c r="LV52" s="10" t="str">
        <f>IF(AND(LV51&gt;0,LV51&lt;&gt;"wait"),"AT",IF(AIL!$BR53="AI",IF(Sheet1!$D53&gt;AIL!$BQ53+150,150,"wait"),0))</f>
        <v>wait</v>
      </c>
      <c r="LW52" s="10" t="str">
        <f>IF(AND(LW51&gt;0,LW51&lt;&gt;"wait"),"AT",IF(AIL!$BR53="AI",IF(Sheet1!$D53&gt;AIL!$BQ53+200,200,"wait"),0))</f>
        <v>wait</v>
      </c>
      <c r="LX52" s="10">
        <f t="shared" si="65"/>
        <v>-100</v>
      </c>
    </row>
    <row r="53" spans="1:336" x14ac:dyDescent="0.3">
      <c r="A53" t="str">
        <f>Sheet1!B53</f>
        <v>03/01 10:06</v>
      </c>
      <c r="B53">
        <f>Sheet1!D53</f>
        <v>29205</v>
      </c>
      <c r="C53">
        <f>Sheet1!E53</f>
        <v>29159</v>
      </c>
      <c r="E53">
        <f>MAX($B53:$B$162)</f>
        <v>29293</v>
      </c>
      <c r="F53">
        <f>MIN($C53:$C$162)</f>
        <v>29062</v>
      </c>
      <c r="H53" s="8" t="str">
        <f>IF(AND(H52&gt;0,H52&lt;&gt;"wait"),"AT",IF(AIL!$D54="AI",IF(Sheet1!$E54&lt;AIL!$C54-50,50,"wait"),0))</f>
        <v>AT</v>
      </c>
      <c r="I53" s="8" t="str">
        <f>IF(AND(I52&gt;0,I52&lt;&gt;"wait"),"AT",IF(AIL!$D54="AI",IF(Sheet1!$E54&lt;AIL!$C54-100,100,"wait"),0))</f>
        <v>AT</v>
      </c>
      <c r="J53" s="8" t="str">
        <f>IF(AND(J52&gt;0,J52&lt;&gt;"wait"),"AT",IF(AIL!$D54="AI",IF(Sheet1!$E54&lt;AIL!$C54-150,150,"wait"),0))</f>
        <v>AT</v>
      </c>
      <c r="K53" s="8" t="str">
        <f>IF(AND(K52&gt;0,K52&lt;&gt;"wait"),"AT",IF(AIL!$D54="AI",IF(Sheet1!$E54&lt;AIL!$C54-200,200,"wait"),0))</f>
        <v>AT</v>
      </c>
      <c r="L53" s="8" t="str">
        <f>IF(AND(L52&gt;0,L52&lt;&gt;"wait"),"AT",IF(AIL!$D54="AI",IF(Sheet1!$D54&gt;AIL!$C54+50,50,"wait"),0))</f>
        <v>AT</v>
      </c>
      <c r="M53" s="8" t="str">
        <f>IF(AND(M52&gt;0,M52&lt;&gt;"wait"),"AT",IF(AIL!$D54="AI",IF(Sheet1!$D54&gt;AIL!$C54+100,100,"wait"),0))</f>
        <v>wait</v>
      </c>
      <c r="N53" s="8" t="str">
        <f>IF(AND(N52&gt;0,N52&lt;&gt;"wait"),"AT",IF(AIL!$D54="AI",IF(Sheet1!$D54&gt;AIL!$C54+150,150,"wait"),0))</f>
        <v>wait</v>
      </c>
      <c r="O53" s="8" t="str">
        <f>IF(AND(O52&gt;0,O52&lt;&gt;"wait"),"AT",IF(AIL!$D54="AI",IF(Sheet1!$D54&gt;AIL!$C54+200,200,"wait"),0))</f>
        <v>wait</v>
      </c>
      <c r="P53" s="8">
        <f t="shared" si="66"/>
        <v>-50</v>
      </c>
      <c r="R53" s="8" t="str">
        <f>IF(AND(R52&gt;0,R52&lt;&gt;"wait"),"AT",IF(AIL!$F54="AI",IF(Sheet1!$E54&lt;AIL!$E54-50,50,"wait"),0))</f>
        <v>AT</v>
      </c>
      <c r="S53" s="8" t="str">
        <f>IF(AND(S52&gt;0,S52&lt;&gt;"wait"),"AT",IF(AIL!$F54="AI",IF(Sheet1!$E54&lt;AIL!$E54-100,100,"wait"),0))</f>
        <v>AT</v>
      </c>
      <c r="T53" s="8" t="str">
        <f>IF(AND(T52&gt;0,T52&lt;&gt;"wait"),"AT",IF(AIL!$F54="AI",IF(Sheet1!$E54&lt;AIL!$E54-150,150,"wait"),0))</f>
        <v>AT</v>
      </c>
      <c r="U53" s="8" t="str">
        <f>IF(AND(U52&gt;0,U52&lt;&gt;"wait"),"AT",IF(AIL!$F54="AI",IF(Sheet1!$E54&lt;AIL!$E54-200,200,"wait"),0))</f>
        <v>AT</v>
      </c>
      <c r="V53" s="8" t="str">
        <f>IF(AND(V52&gt;0,V52&lt;&gt;"wait"),"AT",IF(AIL!$F54="AI",IF(Sheet1!$D54&gt;AIL!$E54+50,50,"wait"),0))</f>
        <v>AT</v>
      </c>
      <c r="W53" s="8" t="str">
        <f>IF(AND(W52&gt;0,W52&lt;&gt;"wait"),"AT",IF(AIL!$F54="AI",IF(Sheet1!$D54&gt;AIL!$E54+100,100,"wait"),0))</f>
        <v>wait</v>
      </c>
      <c r="X53" s="8" t="str">
        <f>IF(AND(X52&gt;0,X52&lt;&gt;"wait"),"AT",IF(AIL!$F54="AI",IF(Sheet1!$D54&gt;AIL!$E54+150,150,"wait"),0))</f>
        <v>wait</v>
      </c>
      <c r="Y53" s="8" t="str">
        <f>IF(AND(Y52&gt;0,Y52&lt;&gt;"wait"),"AT",IF(AIL!$F54="AI",IF(Sheet1!$D54&gt;AIL!$E54+200,200,"wait"),0))</f>
        <v>wait</v>
      </c>
      <c r="Z53" s="8">
        <f t="shared" si="67"/>
        <v>-50</v>
      </c>
      <c r="AB53" s="8" t="str">
        <f>IF(AND(AB52&gt;0,AB52&lt;&gt;"wait"),"AT",IF(AIL!$H54="AI",IF(Sheet1!$E54&lt;AIL!$G54-50,50,"wait"),0))</f>
        <v>AT</v>
      </c>
      <c r="AC53" s="8" t="str">
        <f>IF(AND(AC52&gt;0,AC52&lt;&gt;"wait"),"AT",IF(AIL!$H54="AI",IF(Sheet1!$E54&lt;AIL!$G54-100,100,"wait"),0))</f>
        <v>AT</v>
      </c>
      <c r="AD53" s="8" t="str">
        <f>IF(AND(AD52&gt;0,AD52&lt;&gt;"wait"),"AT",IF(AIL!$H54="AI",IF(Sheet1!$E54&lt;AIL!$G54-150,150,"wait"),0))</f>
        <v>AT</v>
      </c>
      <c r="AE53" s="8" t="str">
        <f>IF(AND(AE52&gt;0,AE52&lt;&gt;"wait"),"AT",IF(AIL!$H54="AI",IF(Sheet1!$E54&lt;AIL!$G54-200,200,"wait"),0))</f>
        <v>AT</v>
      </c>
      <c r="AF53" s="8" t="str">
        <f>IF(AND(AF52&gt;0,AF52&lt;&gt;"wait"),"AT",IF(AIL!$H54="AI",IF(Sheet1!$D54&gt;AIL!$G54+50,50,"wait"),0))</f>
        <v>AT</v>
      </c>
      <c r="AG53" s="8" t="str">
        <f>IF(AND(AG52&gt;0,AG52&lt;&gt;"wait"),"AT",IF(AIL!$H54="AI",IF(Sheet1!$D54&gt;AIL!$G54+100,100,"wait"),0))</f>
        <v>wait</v>
      </c>
      <c r="AH53" s="8" t="str">
        <f>IF(AND(AH52&gt;0,AH52&lt;&gt;"wait"),"AT",IF(AIL!$H54="AI",IF(Sheet1!$D54&gt;AIL!$G54+150,150,"wait"),0))</f>
        <v>wait</v>
      </c>
      <c r="AI53" s="8" t="str">
        <f>IF(AND(AI52&gt;0,AI52&lt;&gt;"wait"),"AT",IF(AIL!$H54="AI",IF(Sheet1!$D54&gt;AIL!$G54+200,200,"wait"),0))</f>
        <v>wait</v>
      </c>
      <c r="AJ53" s="8">
        <f t="shared" si="68"/>
        <v>-50</v>
      </c>
      <c r="AL53" s="8" t="str">
        <f>IF(AND(AL52&gt;0,AL52&lt;&gt;"wait"),"AT",IF(AIL!$J54="AI",IF(Sheet1!$E54&lt;AIL!$I54-50,50,"wait"),0))</f>
        <v>AT</v>
      </c>
      <c r="AM53" s="8" t="str">
        <f>IF(AND(AM52&gt;0,AM52&lt;&gt;"wait"),"AT",IF(AIL!$J54="AI",IF(Sheet1!$E54&lt;AIL!$I54-100,100,"wait"),0))</f>
        <v>AT</v>
      </c>
      <c r="AN53" s="8" t="str">
        <f>IF(AND(AN52&gt;0,AN52&lt;&gt;"wait"),"AT",IF(AIL!$J54="AI",IF(Sheet1!$E54&lt;AIL!$I54-150,150,"wait"),0))</f>
        <v>AT</v>
      </c>
      <c r="AO53" s="8" t="str">
        <f>IF(AND(AO52&gt;0,AO52&lt;&gt;"wait"),"AT",IF(AIL!$J54="AI",IF(Sheet1!$E54&lt;AIL!$I54-200,200,"wait"),0))</f>
        <v>AT</v>
      </c>
      <c r="AP53" s="8" t="str">
        <f>IF(AND(AP52&gt;0,AP52&lt;&gt;"wait"),"AT",IF(AIL!$J54="AI",IF(Sheet1!$D54&gt;AIL!$I54+50,50,"wait"),0))</f>
        <v>AT</v>
      </c>
      <c r="AQ53" s="8" t="str">
        <f>IF(AND(AQ52&gt;0,AQ52&lt;&gt;"wait"),"AT",IF(AIL!$J54="AI",IF(Sheet1!$D54&gt;AIL!$I54+100,100,"wait"),0))</f>
        <v>wait</v>
      </c>
      <c r="AR53" s="8" t="str">
        <f>IF(AND(AR52&gt;0,AR52&lt;&gt;"wait"),"AT",IF(AIL!$J54="AI",IF(Sheet1!$D54&gt;AIL!$I54+150,150,"wait"),0))</f>
        <v>wait</v>
      </c>
      <c r="AS53" s="8" t="str">
        <f>IF(AND(AS52&gt;0,AS52&lt;&gt;"wait"),"AT",IF(AIL!$J54="AI",IF(Sheet1!$D54&gt;AIL!$I54+200,200,"wait"),0))</f>
        <v>wait</v>
      </c>
      <c r="AT53" s="8">
        <f t="shared" si="69"/>
        <v>-50</v>
      </c>
      <c r="AU53" s="8"/>
      <c r="AV53" s="8" t="str">
        <f>IF(AND(AV52&gt;0,AV52&lt;&gt;"wait"),"AT",IF(AIL!$L54="AI",IF(Sheet1!$E54&lt;AIL!$K54-50,50,"wait"),0))</f>
        <v>AT</v>
      </c>
      <c r="AW53" s="8" t="str">
        <f>IF(AND(AW52&gt;0,AW52&lt;&gt;"wait"),"AT",IF(AIL!$L54="AI",IF(Sheet1!$E54&lt;AIL!$K54-100,100,"wait"),0))</f>
        <v>AT</v>
      </c>
      <c r="AX53" s="8" t="str">
        <f>IF(AND(AX52&gt;0,AX52&lt;&gt;"wait"),"AT",IF(AIL!$L54="AI",IF(Sheet1!$E54&lt;AIL!$K54-150,150,"wait"),0))</f>
        <v>AT</v>
      </c>
      <c r="AY53" s="8" t="str">
        <f>IF(AND(AY52&gt;0,AY52&lt;&gt;"wait"),"AT",IF(AIL!$L54="AI",IF(Sheet1!$E54&lt;AIL!$K54-200,200,"wait"),0))</f>
        <v>AT</v>
      </c>
      <c r="AZ53" s="8" t="str">
        <f>IF(AND(AZ52&gt;0,AZ52&lt;&gt;"wait"),"AT",IF(AIL!$L54="AI",IF(Sheet1!$D54&gt;AIL!$K54+50,50,"wait"),0))</f>
        <v>AT</v>
      </c>
      <c r="BA53" s="8" t="str">
        <f>IF(AND(BA52&gt;0,BA52&lt;&gt;"wait"),"AT",IF(AIL!$L54="AI",IF(Sheet1!$D54&gt;AIL!$K54+100,100,"wait"),0))</f>
        <v>wait</v>
      </c>
      <c r="BB53" s="8" t="str">
        <f>IF(AND(BB52&gt;0,BB52&lt;&gt;"wait"),"AT",IF(AIL!$L54="AI",IF(Sheet1!$D54&gt;AIL!$K54+150,150,"wait"),0))</f>
        <v>wait</v>
      </c>
      <c r="BC53" s="8" t="str">
        <f>IF(AND(BC52&gt;0,BC52&lt;&gt;"wait"),"AT",IF(AIL!$L54="AI",IF(Sheet1!$D54&gt;AIL!$K54+200,200,"wait"),0))</f>
        <v>wait</v>
      </c>
      <c r="BD53" s="8">
        <f t="shared" si="70"/>
        <v>-50</v>
      </c>
      <c r="BE53" s="8"/>
      <c r="BF53" s="8" t="str">
        <f>IF(AND(BF52&gt;0,BF52&lt;&gt;"wait"),"AT",IF(AIL!$N54="AI",IF(Sheet1!$E54&lt;AIL!$M54-50,50,"wait"),0))</f>
        <v>AT</v>
      </c>
      <c r="BG53" s="8" t="str">
        <f>IF(AND(BG52&gt;0,BG52&lt;&gt;"wait"),"AT",IF(AIL!$N54="AI",IF(Sheet1!$E54&lt;AIL!$M54-100,100,"wait"),0))</f>
        <v>AT</v>
      </c>
      <c r="BH53" s="8" t="str">
        <f>IF(AND(BH52&gt;0,BH52&lt;&gt;"wait"),"AT",IF(AIL!$N54="AI",IF(Sheet1!$E54&lt;AIL!$M54-150,150,"wait"),0))</f>
        <v>AT</v>
      </c>
      <c r="BI53" s="8" t="str">
        <f>IF(AND(BI52&gt;0,BI52&lt;&gt;"wait"),"AT",IF(AIL!$N54="AI",IF(Sheet1!$E54&lt;AIL!$M54-200,200,"wait"),0))</f>
        <v>AT</v>
      </c>
      <c r="BJ53" s="8" t="str">
        <f>IF(AND(BJ52&gt;0,BJ52&lt;&gt;"wait"),"AT",IF(AIL!$N54="AI",IF(Sheet1!$D54&gt;AIL!$M54+50,50,"wait"),0))</f>
        <v>AT</v>
      </c>
      <c r="BK53" s="8" t="str">
        <f>IF(AND(BK52&gt;0,BK52&lt;&gt;"wait"),"AT",IF(AIL!$N54="AI",IF(Sheet1!$D54&gt;AIL!$M54+100,100,"wait"),0))</f>
        <v>wait</v>
      </c>
      <c r="BL53" s="8" t="str">
        <f>IF(AND(BL52&gt;0,BL52&lt;&gt;"wait"),"AT",IF(AIL!$N54="AI",IF(Sheet1!$D54&gt;AIL!$M54+150,150,"wait"),0))</f>
        <v>wait</v>
      </c>
      <c r="BM53" s="8" t="str">
        <f>IF(AND(BM52&gt;0,BM52&lt;&gt;"wait"),"AT",IF(AIL!$N54="AI",IF(Sheet1!$D54&gt;AIL!$M54+200,200,"wait"),0))</f>
        <v>wait</v>
      </c>
      <c r="BN53" s="8">
        <f t="shared" si="71"/>
        <v>-50</v>
      </c>
      <c r="BO53" s="8"/>
      <c r="BP53" s="8" t="str">
        <f>IF(AND(BP52&gt;0,BP52&lt;&gt;"wait"),"AT",IF(AIL!$P54="AI",IF(Sheet1!$E54&lt;AIL!$O54-50,50,"wait"),0))</f>
        <v>AT</v>
      </c>
      <c r="BQ53" s="8" t="str">
        <f>IF(AND(BQ52&gt;0,BQ52&lt;&gt;"wait"),"AT",IF(AIL!$P54="AI",IF(Sheet1!$E54&lt;AIL!$O54-100,100,"wait"),0))</f>
        <v>AT</v>
      </c>
      <c r="BR53" s="8" t="str">
        <f>IF(AND(BR52&gt;0,BR52&lt;&gt;"wait"),"AT",IF(AIL!$P54="AI",IF(Sheet1!$E54&lt;AIL!$O54-150,150,"wait"),0))</f>
        <v>AT</v>
      </c>
      <c r="BS53" s="8" t="str">
        <f>IF(AND(BS52&gt;0,BS52&lt;&gt;"wait"),"AT",IF(AIL!$P54="AI",IF(Sheet1!$E54&lt;AIL!$O54-200,200,"wait"),0))</f>
        <v>AT</v>
      </c>
      <c r="BT53" s="8" t="str">
        <f>IF(AND(BT52&gt;0,BT52&lt;&gt;"wait"),"AT",IF(AIL!$P54="AI",IF(Sheet1!$D54&gt;AIL!$O54+50,50,"wait"),0))</f>
        <v>AT</v>
      </c>
      <c r="BU53" s="8" t="str">
        <f>IF(AND(BU52&gt;0,BU52&lt;&gt;"wait"),"AT",IF(AIL!$P54="AI",IF(Sheet1!$D54&gt;AIL!$O54+100,100,"wait"),0))</f>
        <v>wait</v>
      </c>
      <c r="BV53" s="8" t="str">
        <f>IF(AND(BV52&gt;0,BV52&lt;&gt;"wait"),"AT",IF(AIL!$P54="AI",IF(Sheet1!$D54&gt;AIL!$O54+150,150,"wait"),0))</f>
        <v>wait</v>
      </c>
      <c r="BW53" s="8" t="str">
        <f>IF(AND(BW52&gt;0,BW52&lt;&gt;"wait"),"AT",IF(AIL!$P54="AI",IF(Sheet1!$D54&gt;AIL!$O54+200,200,"wait"),0))</f>
        <v>wait</v>
      </c>
      <c r="BX53" s="8">
        <f t="shared" si="72"/>
        <v>-50</v>
      </c>
      <c r="BY53" s="8"/>
      <c r="BZ53" s="8" t="str">
        <f>IF(AND(BZ52&gt;0,BZ52&lt;&gt;"wait"),"AT",IF(AIL!$R54="AI",IF(Sheet1!$E54&lt;AIL!$Q54-50,50,"wait"),0))</f>
        <v>AT</v>
      </c>
      <c r="CA53" s="8" t="str">
        <f>IF(AND(CA52&gt;0,CA52&lt;&gt;"wait"),"AT",IF(AIL!$R54="AI",IF(Sheet1!$E54&lt;AIL!$Q54-100,100,"wait"),0))</f>
        <v>AT</v>
      </c>
      <c r="CB53" s="8" t="str">
        <f>IF(AND(CB52&gt;0,CB52&lt;&gt;"wait"),"AT",IF(AIL!$R54="AI",IF(Sheet1!$E54&lt;AIL!$Q54-150,150,"wait"),0))</f>
        <v>AT</v>
      </c>
      <c r="CC53" s="8" t="str">
        <f>IF(AND(CC52&gt;0,CC52&lt;&gt;"wait"),"AT",IF(AIL!$R54="AI",IF(Sheet1!$E54&lt;AIL!$Q54-200,200,"wait"),0))</f>
        <v>AT</v>
      </c>
      <c r="CD53" s="8" t="str">
        <f>IF(AND(CD52&gt;0,CD52&lt;&gt;"wait"),"AT",IF(AIL!$R54="AI",IF(Sheet1!$D54&gt;AIL!$Q54+50,50,"wait"),0))</f>
        <v>AT</v>
      </c>
      <c r="CE53" s="8" t="str">
        <f>IF(AND(CE52&gt;0,CE52&lt;&gt;"wait"),"AT",IF(AIL!$R54="AI",IF(Sheet1!$D54&gt;AIL!$Q54+100,100,"wait"),0))</f>
        <v>wait</v>
      </c>
      <c r="CF53" s="8" t="str">
        <f>IF(AND(CF52&gt;0,CF52&lt;&gt;"wait"),"AT",IF(AIL!$R54="AI",IF(Sheet1!$D54&gt;AIL!$Q54+150,150,"wait"),0))</f>
        <v>wait</v>
      </c>
      <c r="CG53" s="8" t="str">
        <f>IF(AND(CG52&gt;0,CG52&lt;&gt;"wait"),"AT",IF(AIL!$R54="AI",IF(Sheet1!$D54&gt;AIL!$Q54+200,200,"wait"),0))</f>
        <v>wait</v>
      </c>
      <c r="CH53" s="8">
        <f t="shared" si="73"/>
        <v>-50</v>
      </c>
      <c r="CI53" s="8"/>
      <c r="CJ53" s="8" t="str">
        <f>IF(AND(CJ52&gt;0,CJ52&lt;&gt;"wait"),"AT",IF(AIL!$T54="AI",IF(Sheet1!$E54&lt;AIL!$S54-50,50,"wait"),0))</f>
        <v>AT</v>
      </c>
      <c r="CK53" s="8" t="str">
        <f>IF(AND(CK52&gt;0,CK52&lt;&gt;"wait"),"AT",IF(AIL!$T54="AI",IF(Sheet1!$E54&lt;AIL!$S54-100,100,"wait"),0))</f>
        <v>AT</v>
      </c>
      <c r="CL53" s="8" t="str">
        <f>IF(AND(CL52&gt;0,CL52&lt;&gt;"wait"),"AT",IF(AIL!$T54="AI",IF(Sheet1!$E54&lt;AIL!$S54-150,150,"wait"),0))</f>
        <v>AT</v>
      </c>
      <c r="CM53" s="8" t="str">
        <f>IF(AND(CM52&gt;0,CM52&lt;&gt;"wait"),"AT",IF(AIL!$T54="AI",IF(Sheet1!$E54&lt;AIL!$S54-200,200,"wait"),0))</f>
        <v>wait</v>
      </c>
      <c r="CN53" s="8" t="str">
        <f>IF(AND(CN52&gt;0,CN52&lt;&gt;"wait"),"AT",IF(AIL!$T54="AI",IF(Sheet1!$D54&gt;AIL!$S54+50,50,"wait"),0))</f>
        <v>AT</v>
      </c>
      <c r="CO53" s="8" t="str">
        <f>IF(AND(CO52&gt;0,CO52&lt;&gt;"wait"),"AT",IF(AIL!$T54="AI",IF(Sheet1!$D54&gt;AIL!$S54+100,100,"wait"),0))</f>
        <v>AT</v>
      </c>
      <c r="CP53" s="8" t="str">
        <f>IF(AND(CP52&gt;0,CP52&lt;&gt;"wait"),"AT",IF(AIL!$T54="AI",IF(Sheet1!$D54&gt;AIL!$S54+150,150,"wait"),0))</f>
        <v>wait</v>
      </c>
      <c r="CQ53" s="8" t="str">
        <f>IF(AND(CQ52&gt;0,CQ52&lt;&gt;"wait"),"AT",IF(AIL!$T54="AI",IF(Sheet1!$D54&gt;AIL!$S54+200,200,"wait"),0))</f>
        <v>wait</v>
      </c>
      <c r="CR53" s="8">
        <f t="shared" si="74"/>
        <v>-100</v>
      </c>
      <c r="CS53" s="8"/>
      <c r="CT53" s="8" t="str">
        <f>IF(AND(CT52&gt;0,CT52&lt;&gt;"wait"),"AT",IF(AIL!$V54="AI",IF(Sheet1!$E54&lt;AIL!$U54-50,50,"wait"),0))</f>
        <v>AT</v>
      </c>
      <c r="CU53" s="8" t="str">
        <f>IF(AND(CU52&gt;0,CU52&lt;&gt;"wait"),"AT",IF(AIL!$V54="AI",IF(Sheet1!$E54&lt;AIL!$U54-100,100,"wait"),0))</f>
        <v>AT</v>
      </c>
      <c r="CV53" s="8" t="str">
        <f>IF(AND(CV52&gt;0,CV52&lt;&gt;"wait"),"AT",IF(AIL!$V54="AI",IF(Sheet1!$E54&lt;AIL!$U54-150,150,"wait"),0))</f>
        <v>AT</v>
      </c>
      <c r="CW53" s="8" t="str">
        <f>IF(AND(CW52&gt;0,CW52&lt;&gt;"wait"),"AT",IF(AIL!$V54="AI",IF(Sheet1!$E54&lt;AIL!$U54-200,200,"wait"),0))</f>
        <v>wait</v>
      </c>
      <c r="CX53" s="8" t="str">
        <f>IF(AND(CX52&gt;0,CX52&lt;&gt;"wait"),"AT",IF(AIL!$V54="AI",IF(Sheet1!$D54&gt;AIL!$U54+50,50,"wait"),0))</f>
        <v>AT</v>
      </c>
      <c r="CY53" s="8" t="str">
        <f>IF(AND(CY52&gt;0,CY52&lt;&gt;"wait"),"AT",IF(AIL!$V54="AI",IF(Sheet1!$D54&gt;AIL!$U54+100,100,"wait"),0))</f>
        <v>AT</v>
      </c>
      <c r="CZ53" s="8" t="str">
        <f>IF(AND(CZ52&gt;0,CZ52&lt;&gt;"wait"),"AT",IF(AIL!$V54="AI",IF(Sheet1!$D54&gt;AIL!$U54+150,150,"wait"),0))</f>
        <v>wait</v>
      </c>
      <c r="DA53" s="8" t="str">
        <f>IF(AND(DA52&gt;0,DA52&lt;&gt;"wait"),"AT",IF(AIL!$V54="AI",IF(Sheet1!$D54&gt;AIL!$U54+200,200,"wait"),0))</f>
        <v>wait</v>
      </c>
      <c r="DB53" s="8">
        <f t="shared" si="75"/>
        <v>-100</v>
      </c>
      <c r="DC53" s="8"/>
      <c r="DD53" s="8" t="str">
        <f>IF(AND(DD52&gt;0,DD52&lt;&gt;"wait"),"AT",IF(AIL!$X54="AI",IF(Sheet1!$E54&lt;AIL!$W54-50,50,"wait"),0))</f>
        <v>AT</v>
      </c>
      <c r="DE53" s="8" t="str">
        <f>IF(AND(DE52&gt;0,DE52&lt;&gt;"wait"),"AT",IF(AIL!$X54="AI",IF(Sheet1!$E54&lt;AIL!$W54-100,100,"wait"),0))</f>
        <v>AT</v>
      </c>
      <c r="DF53" s="8" t="str">
        <f>IF(AND(DF52&gt;0,DF52&lt;&gt;"wait"),"AT",IF(AIL!$X54="AI",IF(Sheet1!$E54&lt;AIL!$W54-150,150,"wait"),0))</f>
        <v>AT</v>
      </c>
      <c r="DG53" s="8" t="str">
        <f>IF(AND(DG52&gt;0,DG52&lt;&gt;"wait"),"AT",IF(AIL!$X54="AI",IF(Sheet1!$E54&lt;AIL!$W54-200,200,"wait"),0))</f>
        <v>wait</v>
      </c>
      <c r="DH53" s="8" t="str">
        <f>IF(AND(DH52&gt;0,DH52&lt;&gt;"wait"),"AT",IF(AIL!$X54="AI",IF(Sheet1!$D54&gt;AIL!$W54+50,50,"wait"),0))</f>
        <v>AT</v>
      </c>
      <c r="DI53" s="8" t="str">
        <f>IF(AND(DI52&gt;0,DI52&lt;&gt;"wait"),"AT",IF(AIL!$X54="AI",IF(Sheet1!$D54&gt;AIL!$W54+100,100,"wait"),0))</f>
        <v>AT</v>
      </c>
      <c r="DJ53" s="8" t="str">
        <f>IF(AND(DJ52&gt;0,DJ52&lt;&gt;"wait"),"AT",IF(AIL!$X54="AI",IF(Sheet1!$D54&gt;AIL!$W54+150,150,"wait"),0))</f>
        <v>wait</v>
      </c>
      <c r="DK53" s="8" t="str">
        <f>IF(AND(DK52&gt;0,DK52&lt;&gt;"wait"),"AT",IF(AIL!$X54="AI",IF(Sheet1!$D54&gt;AIL!$W54+200,200,"wait"),0))</f>
        <v>wait</v>
      </c>
      <c r="DL53" s="8">
        <f t="shared" si="76"/>
        <v>-100</v>
      </c>
      <c r="DN53" s="10" t="str">
        <f>IF(AND(DN52&gt;0,DN52&lt;&gt;"wait"),"AT",IF(AIL!$AA54="AI",IF(Sheet1!$E54&lt;AIL!$Z54-50,50,"wait"),0))</f>
        <v>AT</v>
      </c>
      <c r="DO53" s="10" t="str">
        <f>IF(AND(DO52&gt;0,DO52&lt;&gt;"wait"),"AT",IF(AIL!$AA54="AI",IF(Sheet1!$E54&lt;AIL!$Z54-100,100,"wait"),0))</f>
        <v>AT</v>
      </c>
      <c r="DP53" s="10" t="str">
        <f>IF(AND(DP52&gt;0,DP52&lt;&gt;"wait"),"AT",IF(AIL!$AA54="AI",IF(Sheet1!$E54&lt;AIL!$Z54-150,150,"wait"),0))</f>
        <v>AT</v>
      </c>
      <c r="DQ53" s="10" t="str">
        <f>IF(AND(DQ52&gt;0,DQ52&lt;&gt;"wait"),"AT",IF(AIL!$AA54="AI",IF(Sheet1!$E54&lt;AIL!$Z54-200,200,"wait"),0))</f>
        <v>wait</v>
      </c>
      <c r="DR53" s="10" t="str">
        <f>IF(AND(DR52&gt;0,DR52&lt;&gt;"wait"),"AT",IF(AIL!$AA54="AI",IF(Sheet1!$D54&gt;AIL!$Z54+50,50,"wait"),0))</f>
        <v>AT</v>
      </c>
      <c r="DS53" s="10" t="str">
        <f>IF(AND(DS52&gt;0,DS52&lt;&gt;"wait"),"AT",IF(AIL!$AA54="AI",IF(Sheet1!$D54&gt;AIL!$Z54+100,100,"wait"),0))</f>
        <v>wait</v>
      </c>
      <c r="DT53" s="10" t="str">
        <f>IF(AND(DT52&gt;0,DT52&lt;&gt;"wait"),"AT",IF(AIL!$AA54="AI",IF(Sheet1!$D54&gt;AIL!$Z54+150,150,"wait"),0))</f>
        <v>wait</v>
      </c>
      <c r="DU53" s="10" t="str">
        <f>IF(AND(DU52&gt;0,DU52&lt;&gt;"wait"),"AT",IF(AIL!$AA54="AI",IF(Sheet1!$D54&gt;AIL!$Z54+200,200,"wait"),0))</f>
        <v>wait</v>
      </c>
      <c r="DV53" s="10">
        <f t="shared" si="44"/>
        <v>-50</v>
      </c>
      <c r="DX53" s="10" t="str">
        <f>IF(AND(DX52&gt;0,DX52&lt;&gt;"wait"),"AT",IF(AIL!$AC54="AI",IF(Sheet1!$E54&lt;AIL!$AB54-50,50,"wait"),0))</f>
        <v>AT</v>
      </c>
      <c r="DY53" s="10" t="str">
        <f>IF(AND(DY52&gt;0,DY52&lt;&gt;"wait"),"AT",IF(AIL!$AC54="AI",IF(Sheet1!$E54&lt;AIL!$AB54-100,100,"wait"),0))</f>
        <v>AT</v>
      </c>
      <c r="DZ53" s="10" t="str">
        <f>IF(AND(DZ52&gt;0,DZ52&lt;&gt;"wait"),"AT",IF(AIL!$AC54="AI",IF(Sheet1!$E54&lt;AIL!$AB54-150,150,"wait"),0))</f>
        <v>AT</v>
      </c>
      <c r="EA53" s="10" t="str">
        <f>IF(AND(EA52&gt;0,EA52&lt;&gt;"wait"),"AT",IF(AIL!$AC54="AI",IF(Sheet1!$E54&lt;AIL!$AB54-200,200,"wait"),0))</f>
        <v>AT</v>
      </c>
      <c r="EB53" s="10" t="str">
        <f>IF(AND(EB52&gt;0,EB52&lt;&gt;"wait"),"AT",IF(AIL!$AC54="AI",IF(Sheet1!$D54&gt;AIL!$AB54+50,50,"wait"),0))</f>
        <v>AT</v>
      </c>
      <c r="EC53" s="10" t="str">
        <f>IF(AND(EC52&gt;0,EC52&lt;&gt;"wait"),"AT",IF(AIL!$AC54="AI",IF(Sheet1!$D54&gt;AIL!$AB54+100,100,"wait"),0))</f>
        <v>wait</v>
      </c>
      <c r="ED53" s="10" t="str">
        <f>IF(AND(ED52&gt;0,ED52&lt;&gt;"wait"),"AT",IF(AIL!$AC54="AI",IF(Sheet1!$D54&gt;AIL!$AB54+150,150,"wait"),0))</f>
        <v>wait</v>
      </c>
      <c r="EE53" s="10" t="str">
        <f>IF(AND(EE52&gt;0,EE52&lt;&gt;"wait"),"AT",IF(AIL!$AC54="AI",IF(Sheet1!$D54&gt;AIL!$AB54+200,200,"wait"),0))</f>
        <v>wait</v>
      </c>
      <c r="EF53" s="10">
        <f t="shared" si="45"/>
        <v>-50</v>
      </c>
      <c r="EH53" s="10" t="str">
        <f>IF(AND(EH52&gt;0,EH52&lt;&gt;"wait"),"AT",IF(AIL!$AE54="AI",IF(Sheet1!$E54&lt;AIL!$AD54-50,50,"wait"),0))</f>
        <v>AT</v>
      </c>
      <c r="EI53" s="10" t="str">
        <f>IF(AND(EI52&gt;0,EI52&lt;&gt;"wait"),"AT",IF(AIL!$AE54="AI",IF(Sheet1!$E54&lt;AIL!$AD54-100,100,"wait"),0))</f>
        <v>AT</v>
      </c>
      <c r="EJ53" s="10" t="str">
        <f>IF(AND(EJ52&gt;0,EJ52&lt;&gt;"wait"),"AT",IF(AIL!$AE54="AI",IF(Sheet1!$E54&lt;AIL!$AD54-150,150,"wait"),0))</f>
        <v>AT</v>
      </c>
      <c r="EK53" s="10" t="str">
        <f>IF(AND(EK52&gt;0,EK52&lt;&gt;"wait"),"AT",IF(AIL!$AE54="AI",IF(Sheet1!$E54&lt;AIL!$AD54-200,200,"wait"),0))</f>
        <v>AT</v>
      </c>
      <c r="EL53" s="10" t="str">
        <f>IF(AND(EL52&gt;0,EL52&lt;&gt;"wait"),"AT",IF(AIL!$AE54="AI",IF(Sheet1!$D54&gt;AIL!$AD54+50,50,"wait"),0))</f>
        <v>AT</v>
      </c>
      <c r="EM53" s="10" t="str">
        <f>IF(AND(EM52&gt;0,EM52&lt;&gt;"wait"),"AT",IF(AIL!$AE54="AI",IF(Sheet1!$D54&gt;AIL!$AD54+100,100,"wait"),0))</f>
        <v>wait</v>
      </c>
      <c r="EN53" s="10" t="str">
        <f>IF(AND(EN52&gt;0,EN52&lt;&gt;"wait"),"AT",IF(AIL!$AE54="AI",IF(Sheet1!$D54&gt;AIL!$AD54+150,150,"wait"),0))</f>
        <v>wait</v>
      </c>
      <c r="EO53" s="10" t="str">
        <f>IF(AND(EO52&gt;0,EO52&lt;&gt;"wait"),"AT",IF(AIL!$AE54="AI",IF(Sheet1!$D54&gt;AIL!$AD54+200,200,"wait"),0))</f>
        <v>wait</v>
      </c>
      <c r="EP53" s="10">
        <f t="shared" si="46"/>
        <v>-50</v>
      </c>
      <c r="ER53" s="10" t="str">
        <f>IF(AND(ER52&gt;0,ER52&lt;&gt;"wait"),"AT",IF(AIL!$AG54="AI",IF(Sheet1!$E54&lt;AIL!$AF54-50,50,"wait"),0))</f>
        <v>AT</v>
      </c>
      <c r="ES53" s="10" t="str">
        <f>IF(AND(ES52&gt;0,ES52&lt;&gt;"wait"),"AT",IF(AIL!$AG54="AI",IF(Sheet1!$E54&lt;AIL!$AF54-100,100,"wait"),0))</f>
        <v>AT</v>
      </c>
      <c r="ET53" s="10" t="str">
        <f>IF(AND(ET52&gt;0,ET52&lt;&gt;"wait"),"AT",IF(AIL!$AG54="AI",IF(Sheet1!$E54&lt;AIL!$AF54-150,150,"wait"),0))</f>
        <v>AT</v>
      </c>
      <c r="EU53" s="10" t="str">
        <f>IF(AND(EU52&gt;0,EU52&lt;&gt;"wait"),"AT",IF(AIL!$AG54="AI",IF(Sheet1!$E54&lt;AIL!$AF54-200,200,"wait"),0))</f>
        <v>AT</v>
      </c>
      <c r="EV53" s="10" t="str">
        <f>IF(AND(EV52&gt;0,EV52&lt;&gt;"wait"),"AT",IF(AIL!$AG54="AI",IF(Sheet1!$D54&gt;AIL!$AF54+50,50,"wait"),0))</f>
        <v>AT</v>
      </c>
      <c r="EW53" s="10" t="str">
        <f>IF(AND(EW52&gt;0,EW52&lt;&gt;"wait"),"AT",IF(AIL!$AG54="AI",IF(Sheet1!$D54&gt;AIL!$AF54+100,100,"wait"),0))</f>
        <v>wait</v>
      </c>
      <c r="EX53" s="10" t="str">
        <f>IF(AND(EX52&gt;0,EX52&lt;&gt;"wait"),"AT",IF(AIL!$AG54="AI",IF(Sheet1!$D54&gt;AIL!$AF54+150,150,"wait"),0))</f>
        <v>wait</v>
      </c>
      <c r="EY53" s="10" t="str">
        <f>IF(AND(EY52&gt;0,EY52&lt;&gt;"wait"),"AT",IF(AIL!$AG54="AI",IF(Sheet1!$D54&gt;AIL!$AF54+200,200,"wait"),0))</f>
        <v>wait</v>
      </c>
      <c r="EZ53" s="10">
        <f t="shared" si="47"/>
        <v>-50</v>
      </c>
      <c r="FB53" s="10" t="str">
        <f>IF(AND(FB52&gt;0,FB52&lt;&gt;"wait"),"AT",IF(AIL!$AI54="AI",IF(Sheet1!$E54&lt;AIL!$AH54-50,50,"wait"),0))</f>
        <v>AT</v>
      </c>
      <c r="FC53" s="10" t="str">
        <f>IF(AND(FC52&gt;0,FC52&lt;&gt;"wait"),"AT",IF(AIL!$AI54="AI",IF(Sheet1!$E54&lt;AIL!$AH54-100,100,"wait"),0))</f>
        <v>AT</v>
      </c>
      <c r="FD53" s="10" t="str">
        <f>IF(AND(FD52&gt;0,FD52&lt;&gt;"wait"),"AT",IF(AIL!$AI54="AI",IF(Sheet1!$E54&lt;AIL!$AH54-150,150,"wait"),0))</f>
        <v>AT</v>
      </c>
      <c r="FE53" s="10" t="str">
        <f>IF(AND(FE52&gt;0,FE52&lt;&gt;"wait"),"AT",IF(AIL!$AI54="AI",IF(Sheet1!$E54&lt;AIL!$AH54-200,200,"wait"),0))</f>
        <v>AT</v>
      </c>
      <c r="FF53" s="10" t="str">
        <f>IF(AND(FF52&gt;0,FF52&lt;&gt;"wait"),"AT",IF(AIL!$AI54="AI",IF(Sheet1!$D54&gt;AIL!$AH54+50,50,"wait"),0))</f>
        <v>AT</v>
      </c>
      <c r="FG53" s="10" t="str">
        <f>IF(AND(FG52&gt;0,FG52&lt;&gt;"wait"),"AT",IF(AIL!$AI54="AI",IF(Sheet1!$D54&gt;AIL!$AH54+100,100,"wait"),0))</f>
        <v>wait</v>
      </c>
      <c r="FH53" s="10" t="str">
        <f>IF(AND(FH52&gt;0,FH52&lt;&gt;"wait"),"AT",IF(AIL!$AI54="AI",IF(Sheet1!$D54&gt;AIL!$AH54+150,150,"wait"),0))</f>
        <v>wait</v>
      </c>
      <c r="FI53" s="10" t="str">
        <f>IF(AND(FI52&gt;0,FI52&lt;&gt;"wait"),"AT",IF(AIL!$AI54="AI",IF(Sheet1!$D54&gt;AIL!$AH54+200,200,"wait"),0))</f>
        <v>wait</v>
      </c>
      <c r="FJ53" s="10">
        <f t="shared" si="48"/>
        <v>-50</v>
      </c>
      <c r="FL53" s="10" t="str">
        <f>IF(AND(FL52&gt;0,FL52&lt;&gt;"wait"),"AT",IF(AIL!$AK54="AI",IF(Sheet1!$E54&lt;AIL!$AJ54-50,50,"wait"),0))</f>
        <v>AT</v>
      </c>
      <c r="FM53" s="10" t="str">
        <f>IF(AND(FM52&gt;0,FM52&lt;&gt;"wait"),"AT",IF(AIL!$AK54="AI",IF(Sheet1!$E54&lt;AIL!$AJ54-100,100,"wait"),0))</f>
        <v>AT</v>
      </c>
      <c r="FN53" s="10" t="str">
        <f>IF(AND(FN52&gt;0,FN52&lt;&gt;"wait"),"AT",IF(AIL!$AK54="AI",IF(Sheet1!$E54&lt;AIL!$AJ54-150,150,"wait"),0))</f>
        <v>AT</v>
      </c>
      <c r="FO53" s="10" t="str">
        <f>IF(AND(FO52&gt;0,FO52&lt;&gt;"wait"),"AT",IF(AIL!$AK54="AI",IF(Sheet1!$E54&lt;AIL!$AJ54-200,200,"wait"),0))</f>
        <v>AT</v>
      </c>
      <c r="FP53" s="10" t="str">
        <f>IF(AND(FP52&gt;0,FP52&lt;&gt;"wait"),"AT",IF(AIL!$AK54="AI",IF(Sheet1!$D54&gt;AIL!$AJ54+50,50,"wait"),0))</f>
        <v>AT</v>
      </c>
      <c r="FQ53" s="10" t="str">
        <f>IF(AND(FQ52&gt;0,FQ52&lt;&gt;"wait"),"AT",IF(AIL!$AK54="AI",IF(Sheet1!$D54&gt;AIL!$AJ54+100,100,"wait"),0))</f>
        <v>wait</v>
      </c>
      <c r="FR53" s="10" t="str">
        <f>IF(AND(FR52&gt;0,FR52&lt;&gt;"wait"),"AT",IF(AIL!$AK54="AI",IF(Sheet1!$D54&gt;AIL!$AJ54+150,150,"wait"),0))</f>
        <v>wait</v>
      </c>
      <c r="FS53" s="10" t="str">
        <f>IF(AND(FS52&gt;0,FS52&lt;&gt;"wait"),"AT",IF(AIL!$AK54="AI",IF(Sheet1!$D54&gt;AIL!$AJ54+200,200,"wait"),0))</f>
        <v>wait</v>
      </c>
      <c r="FT53" s="10">
        <f t="shared" si="49"/>
        <v>-50</v>
      </c>
      <c r="FV53" s="10" t="str">
        <f>IF(AND(FV52&gt;0,FV52&lt;&gt;"wait"),"AT",IF(AIL!$AM54="AI",IF(Sheet1!$E54&lt;AIL!$AL54-50,50,"wait"),0))</f>
        <v>AT</v>
      </c>
      <c r="FW53" s="10" t="str">
        <f>IF(AND(FW52&gt;0,FW52&lt;&gt;"wait"),"AT",IF(AIL!$AM54="AI",IF(Sheet1!$E54&lt;AIL!$AL54-100,100,"wait"),0))</f>
        <v>AT</v>
      </c>
      <c r="FX53" s="10" t="str">
        <f>IF(AND(FX52&gt;0,FX52&lt;&gt;"wait"),"AT",IF(AIL!$AM54="AI",IF(Sheet1!$E54&lt;AIL!$AL54-150,150,"wait"),0))</f>
        <v>AT</v>
      </c>
      <c r="FY53" s="10" t="str">
        <f>IF(AND(FY52&gt;0,FY52&lt;&gt;"wait"),"AT",IF(AIL!$AM54="AI",IF(Sheet1!$E54&lt;AIL!$AL54-200,200,"wait"),0))</f>
        <v>AT</v>
      </c>
      <c r="FZ53" s="10" t="str">
        <f>IF(AND(FZ52&gt;0,FZ52&lt;&gt;"wait"),"AT",IF(AIL!$AM54="AI",IF(Sheet1!$D54&gt;AIL!$AL54+50,50,"wait"),0))</f>
        <v>AT</v>
      </c>
      <c r="GA53" s="10" t="str">
        <f>IF(AND(GA52&gt;0,GA52&lt;&gt;"wait"),"AT",IF(AIL!$AM54="AI",IF(Sheet1!$D54&gt;AIL!$AL54+100,100,"wait"),0))</f>
        <v>wait</v>
      </c>
      <c r="GB53" s="10" t="str">
        <f>IF(AND(GB52&gt;0,GB52&lt;&gt;"wait"),"AT",IF(AIL!$AM54="AI",IF(Sheet1!$D54&gt;AIL!$AL54+150,150,"wait"),0))</f>
        <v>wait</v>
      </c>
      <c r="GC53" s="10" t="str">
        <f>IF(AND(GC52&gt;0,GC52&lt;&gt;"wait"),"AT",IF(AIL!$AM54="AI",IF(Sheet1!$D54&gt;AIL!$AL54+200,200,"wait"),0))</f>
        <v>wait</v>
      </c>
      <c r="GD53" s="10">
        <f t="shared" si="50"/>
        <v>-50</v>
      </c>
      <c r="GF53" s="10" t="str">
        <f>IF(AND(GF52&gt;0,GF52&lt;&gt;"wait"),"AT",IF(AIL!$AO54="AI",IF(Sheet1!$E54&lt;AIL!$AN54-50,50,"wait"),0))</f>
        <v>AT</v>
      </c>
      <c r="GG53" s="10" t="str">
        <f>IF(AND(GG52&gt;0,GG52&lt;&gt;"wait"),"AT",IF(AIL!$AO54="AI",IF(Sheet1!$E54&lt;AIL!$AN54-100,100,"wait"),0))</f>
        <v>AT</v>
      </c>
      <c r="GH53" s="10" t="str">
        <f>IF(AND(GH52&gt;0,GH52&lt;&gt;"wait"),"AT",IF(AIL!$AO54="AI",IF(Sheet1!$E54&lt;AIL!$AN54-150,150,"wait"),0))</f>
        <v>AT</v>
      </c>
      <c r="GI53" s="10" t="str">
        <f>IF(AND(GI52&gt;0,GI52&lt;&gt;"wait"),"AT",IF(AIL!$AO54="AI",IF(Sheet1!$E54&lt;AIL!$AN54-200,200,"wait"),0))</f>
        <v>AT</v>
      </c>
      <c r="GJ53" s="10" t="str">
        <f>IF(AND(GJ52&gt;0,GJ52&lt;&gt;"wait"),"AT",IF(AIL!$AO54="AI",IF(Sheet1!$D54&gt;AIL!$AN54+50,50,"wait"),0))</f>
        <v>AT</v>
      </c>
      <c r="GK53" s="10" t="str">
        <f>IF(AND(GK52&gt;0,GK52&lt;&gt;"wait"),"AT",IF(AIL!$AO54="AI",IF(Sheet1!$D54&gt;AIL!$AN54+100,100,"wait"),0))</f>
        <v>wait</v>
      </c>
      <c r="GL53" s="10" t="str">
        <f>IF(AND(GL52&gt;0,GL52&lt;&gt;"wait"),"AT",IF(AIL!$AO54="AI",IF(Sheet1!$D54&gt;AIL!$AN54+150,150,"wait"),0))</f>
        <v>wait</v>
      </c>
      <c r="GM53" s="10" t="str">
        <f>IF(AND(GM52&gt;0,GM52&lt;&gt;"wait"),"AT",IF(AIL!$AO54="AI",IF(Sheet1!$D54&gt;AIL!$AN54+200,200,"wait"),0))</f>
        <v>wait</v>
      </c>
      <c r="GN53" s="10">
        <f t="shared" si="51"/>
        <v>-50</v>
      </c>
      <c r="GP53" s="10" t="str">
        <f>IF(AND(GP52&gt;0,GP52&lt;&gt;"wait"),"AT",IF(AIL!$AQ54="AI",IF(Sheet1!$E54&lt;AIL!$AP54-50,50,"wait"),0))</f>
        <v>AT</v>
      </c>
      <c r="GQ53" s="10" t="str">
        <f>IF(AND(GQ52&gt;0,GQ52&lt;&gt;"wait"),"AT",IF(AIL!$AQ54="AI",IF(Sheet1!$E54&lt;AIL!$AP54-100,100,"wait"),0))</f>
        <v>AT</v>
      </c>
      <c r="GR53" s="10" t="str">
        <f>IF(AND(GR52&gt;0,GR52&lt;&gt;"wait"),"AT",IF(AIL!$AQ54="AI",IF(Sheet1!$E54&lt;AIL!$AP54-150,150,"wait"),0))</f>
        <v>AT</v>
      </c>
      <c r="GS53" s="10" t="str">
        <f>IF(AND(GS52&gt;0,GS52&lt;&gt;"wait"),"AT",IF(AIL!$AQ54="AI",IF(Sheet1!$E54&lt;AIL!$AP54-200,200,"wait"),0))</f>
        <v>AT</v>
      </c>
      <c r="GT53" s="10" t="str">
        <f>IF(AND(GT52&gt;0,GT52&lt;&gt;"wait"),"AT",IF(AIL!$AQ54="AI",IF(Sheet1!$D54&gt;AIL!$AP54+50,50,"wait"),0))</f>
        <v>AT</v>
      </c>
      <c r="GU53" s="10" t="str">
        <f>IF(AND(GU52&gt;0,GU52&lt;&gt;"wait"),"AT",IF(AIL!$AQ54="AI",IF(Sheet1!$D54&gt;AIL!$AP54+100,100,"wait"),0))</f>
        <v>wait</v>
      </c>
      <c r="GV53" s="10" t="str">
        <f>IF(AND(GV52&gt;0,GV52&lt;&gt;"wait"),"AT",IF(AIL!$AQ54="AI",IF(Sheet1!$D54&gt;AIL!$AP54+150,150,"wait"),0))</f>
        <v>wait</v>
      </c>
      <c r="GW53" s="10" t="str">
        <f>IF(AND(GW52&gt;0,GW52&lt;&gt;"wait"),"AT",IF(AIL!$AQ54="AI",IF(Sheet1!$D54&gt;AIL!$AP54+200,200,"wait"),0))</f>
        <v>wait</v>
      </c>
      <c r="GX53" s="10">
        <f t="shared" si="52"/>
        <v>-50</v>
      </c>
      <c r="GZ53" s="10" t="str">
        <f>IF(AND(GZ52&gt;0,GZ52&lt;&gt;"wait"),"AT",IF(AIL!$AS54="AI",IF(Sheet1!$E54&lt;AIL!$AR54-50,50,"wait"),0))</f>
        <v>AT</v>
      </c>
      <c r="HA53" s="10" t="str">
        <f>IF(AND(HA52&gt;0,HA52&lt;&gt;"wait"),"AT",IF(AIL!$AS54="AI",IF(Sheet1!$E54&lt;AIL!$AR54-100,100,"wait"),0))</f>
        <v>AT</v>
      </c>
      <c r="HB53" s="10" t="str">
        <f>IF(AND(HB52&gt;0,HB52&lt;&gt;"wait"),"AT",IF(AIL!$AS54="AI",IF(Sheet1!$E54&lt;AIL!$AR54-150,150,"wait"),0))</f>
        <v>AT</v>
      </c>
      <c r="HC53" s="10" t="str">
        <f>IF(AND(HC52&gt;0,HC52&lt;&gt;"wait"),"AT",IF(AIL!$AS54="AI",IF(Sheet1!$E54&lt;AIL!$AR54-200,200,"wait"),0))</f>
        <v>AT</v>
      </c>
      <c r="HD53" s="10" t="str">
        <f>IF(AND(HD52&gt;0,HD52&lt;&gt;"wait"),"AT",IF(AIL!$AS54="AI",IF(Sheet1!$D54&gt;AIL!$AR54+50,50,"wait"),0))</f>
        <v>AT</v>
      </c>
      <c r="HE53" s="10" t="str">
        <f>IF(AND(HE52&gt;0,HE52&lt;&gt;"wait"),"AT",IF(AIL!$AS54="AI",IF(Sheet1!$D54&gt;AIL!$AR54+100,100,"wait"),0))</f>
        <v>wait</v>
      </c>
      <c r="HF53" s="10" t="str">
        <f>IF(AND(HF52&gt;0,HF52&lt;&gt;"wait"),"AT",IF(AIL!$AS54="AI",IF(Sheet1!$D54&gt;AIL!$AR54+150,150,"wait"),0))</f>
        <v>wait</v>
      </c>
      <c r="HG53" s="10" t="str">
        <f>IF(AND(HG52&gt;0,HG52&lt;&gt;"wait"),"AT",IF(AIL!$AS54="AI",IF(Sheet1!$D54&gt;AIL!$AR54+200,200,"wait"),0))</f>
        <v>wait</v>
      </c>
      <c r="HH53" s="10">
        <f t="shared" si="53"/>
        <v>-50</v>
      </c>
      <c r="HJ53" s="10" t="str">
        <f>IF(AND(HJ52&gt;0,HJ52&lt;&gt;"wait"),"AT",IF(AIL!$AU54="AI",IF(Sheet1!$E54&lt;AIL!$AT54-50,50,"wait"),0))</f>
        <v>AT</v>
      </c>
      <c r="HK53" s="10" t="str">
        <f>IF(AND(HK52&gt;0,HK52&lt;&gt;"wait"),"AT",IF(AIL!$AU54="AI",IF(Sheet1!$E54&lt;AIL!$AT54-100,100,"wait"),0))</f>
        <v>AT</v>
      </c>
      <c r="HL53" s="10" t="str">
        <f>IF(AND(HL52&gt;0,HL52&lt;&gt;"wait"),"AT",IF(AIL!$AU54="AI",IF(Sheet1!$E54&lt;AIL!$AT54-150,150,"wait"),0))</f>
        <v>AT</v>
      </c>
      <c r="HM53" s="10" t="str">
        <f>IF(AND(HM52&gt;0,HM52&lt;&gt;"wait"),"AT",IF(AIL!$AU54="AI",IF(Sheet1!$E54&lt;AIL!$AT54-200,200,"wait"),0))</f>
        <v>AT</v>
      </c>
      <c r="HN53" s="10" t="str">
        <f>IF(AND(HN52&gt;0,HN52&lt;&gt;"wait"),"AT",IF(AIL!$AU54="AI",IF(Sheet1!$D54&gt;AIL!$AT54+50,50,"wait"),0))</f>
        <v>AT</v>
      </c>
      <c r="HO53" s="10" t="str">
        <f>IF(AND(HO52&gt;0,HO52&lt;&gt;"wait"),"AT",IF(AIL!$AU54="AI",IF(Sheet1!$D54&gt;AIL!$AT54+100,100,"wait"),0))</f>
        <v>wait</v>
      </c>
      <c r="HP53" s="10" t="str">
        <f>IF(AND(HP52&gt;0,HP52&lt;&gt;"wait"),"AT",IF(AIL!$AU54="AI",IF(Sheet1!$D54&gt;AIL!$AT54+150,150,"wait"),0))</f>
        <v>wait</v>
      </c>
      <c r="HQ53" s="10" t="str">
        <f>IF(AND(HQ52&gt;0,HQ52&lt;&gt;"wait"),"AT",IF(AIL!$AU54="AI",IF(Sheet1!$D54&gt;AIL!$AT54+200,200,"wait"),0))</f>
        <v>wait</v>
      </c>
      <c r="HR53" s="10">
        <f t="shared" si="54"/>
        <v>-50</v>
      </c>
      <c r="HT53" s="10" t="str">
        <f>IF(AND(HT52&gt;0,HT52&lt;&gt;"wait"),"AT",IF(AIL!$AX54="AI",IF(Sheet1!$E54&lt;AIL!$AW54-50,50,"wait"),0))</f>
        <v>AT</v>
      </c>
      <c r="HU53" s="10" t="str">
        <f>IF(AND(HU52&gt;0,HU52&lt;&gt;"wait"),"AT",IF(AIL!$AX54="AI",IF(Sheet1!$E54&lt;AIL!$AW54-100,100,"wait"),0))</f>
        <v>wait</v>
      </c>
      <c r="HV53" s="10" t="str">
        <f>IF(AND(HV52&gt;0,HV52&lt;&gt;"wait"),"AT",IF(AIL!$AX54="AI",IF(Sheet1!$E54&lt;AIL!$AW54-150,150,"wait"),0))</f>
        <v>wait</v>
      </c>
      <c r="HW53" s="10" t="str">
        <f>IF(AND(HW52&gt;0,HW52&lt;&gt;"wait"),"AT",IF(AIL!$AX54="AI",IF(Sheet1!$E54&lt;AIL!$AW54-200,200,"wait"),0))</f>
        <v>wait</v>
      </c>
      <c r="HX53" s="10" t="str">
        <f>IF(AND(HX52&gt;0,HX52&lt;&gt;"wait"),"AT",IF(AIL!$AX54="AI",IF(Sheet1!$D54&gt;AIL!$AW54+50,50,"wait"),0))</f>
        <v>AT</v>
      </c>
      <c r="HY53" s="10" t="str">
        <f>IF(AND(HY52&gt;0,HY52&lt;&gt;"wait"),"AT",IF(AIL!$AX54="AI",IF(Sheet1!$D54&gt;AIL!$AW54+100,100,"wait"),0))</f>
        <v>AT</v>
      </c>
      <c r="HZ53" s="10" t="str">
        <f>IF(AND(HZ52&gt;0,HZ52&lt;&gt;"wait"),"AT",IF(AIL!$AX54="AI",IF(Sheet1!$D54&gt;AIL!$AW54+150,150,"wait"),0))</f>
        <v>wait</v>
      </c>
      <c r="IA53" s="10" t="str">
        <f>IF(AND(IA52&gt;0,IA52&lt;&gt;"wait"),"AT",IF(AIL!$AX54="AI",IF(Sheet1!$D54&gt;AIL!$AW54+200,200,"wait"),0))</f>
        <v>wait</v>
      </c>
      <c r="IB53" s="10">
        <f t="shared" si="55"/>
        <v>-100</v>
      </c>
      <c r="ID53" s="10" t="str">
        <f>IF(AND(ID52&gt;0,ID52&lt;&gt;"wait"),"AT",IF(AIL!$AZ54="AI",IF(Sheet1!$E54&lt;AIL!$AY54-50,50,"wait"),0))</f>
        <v>AT</v>
      </c>
      <c r="IE53" s="10" t="str">
        <f>IF(AND(IE52&gt;0,IE52&lt;&gt;"wait"),"AT",IF(AIL!$AZ54="AI",IF(Sheet1!$E54&lt;AIL!$AY54-100,100,"wait"),0))</f>
        <v>wait</v>
      </c>
      <c r="IF53" s="10" t="str">
        <f>IF(AND(IF52&gt;0,IF52&lt;&gt;"wait"),"AT",IF(AIL!$AZ54="AI",IF(Sheet1!$E54&lt;AIL!$AY54-150,150,"wait"),0))</f>
        <v>wait</v>
      </c>
      <c r="IG53" s="10" t="str">
        <f>IF(AND(IG52&gt;0,IG52&lt;&gt;"wait"),"AT",IF(AIL!$AZ54="AI",IF(Sheet1!$E54&lt;AIL!$AY54-200,200,"wait"),0))</f>
        <v>wait</v>
      </c>
      <c r="IH53" s="10" t="str">
        <f>IF(AND(IH52&gt;0,IH52&lt;&gt;"wait"),"AT",IF(AIL!$AZ54="AI",IF(Sheet1!$D54&gt;AIL!$AY54+50,50,"wait"),0))</f>
        <v>AT</v>
      </c>
      <c r="II53" s="10" t="str">
        <f>IF(AND(II52&gt;0,II52&lt;&gt;"wait"),"AT",IF(AIL!$AZ54="AI",IF(Sheet1!$D54&gt;AIL!$AY54+100,100,"wait"),0))</f>
        <v>wait</v>
      </c>
      <c r="IJ53" s="10" t="str">
        <f>IF(AND(IJ52&gt;0,IJ52&lt;&gt;"wait"),"AT",IF(AIL!$AZ54="AI",IF(Sheet1!$D54&gt;AIL!$AY54+150,150,"wait"),0))</f>
        <v>wait</v>
      </c>
      <c r="IK53" s="10" t="str">
        <f>IF(AND(IK52&gt;0,IK52&lt;&gt;"wait"),"AT",IF(AIL!$AZ54="AI",IF(Sheet1!$D54&gt;AIL!$AY54+200,200,"wait"),0))</f>
        <v>wait</v>
      </c>
      <c r="IL53" s="10">
        <f t="shared" si="56"/>
        <v>-50</v>
      </c>
      <c r="IN53" s="10" t="str">
        <f>IF(AND(IN52&gt;0,IN52&lt;&gt;"wait"),"AT",IF(AIL!$BB54="AI",IF(Sheet1!$E54&lt;AIL!$BA54-50,50,"wait"),0))</f>
        <v>AT</v>
      </c>
      <c r="IO53" s="10" t="str">
        <f>IF(AND(IO52&gt;0,IO52&lt;&gt;"wait"),"AT",IF(AIL!$BB54="AI",IF(Sheet1!$E54&lt;AIL!$BA54-100,100,"wait"),0))</f>
        <v>wait</v>
      </c>
      <c r="IP53" s="10" t="str">
        <f>IF(AND(IP52&gt;0,IP52&lt;&gt;"wait"),"AT",IF(AIL!$BB54="AI",IF(Sheet1!$E54&lt;AIL!$BA54-150,150,"wait"),0))</f>
        <v>wait</v>
      </c>
      <c r="IQ53" s="10" t="str">
        <f>IF(AND(IQ52&gt;0,IQ52&lt;&gt;"wait"),"AT",IF(AIL!$BB54="AI",IF(Sheet1!$E54&lt;AIL!$BA54-200,200,"wait"),0))</f>
        <v>wait</v>
      </c>
      <c r="IR53" s="10" t="str">
        <f>IF(AND(IR52&gt;0,IR52&lt;&gt;"wait"),"AT",IF(AIL!$BB54="AI",IF(Sheet1!$D54&gt;AIL!$BA54+50,50,"wait"),0))</f>
        <v>AT</v>
      </c>
      <c r="IS53" s="10" t="str">
        <f>IF(AND(IS52&gt;0,IS52&lt;&gt;"wait"),"AT",IF(AIL!$BB54="AI",IF(Sheet1!$D54&gt;AIL!$BA54+100,100,"wait"),0))</f>
        <v>wait</v>
      </c>
      <c r="IT53" s="10" t="str">
        <f>IF(AND(IT52&gt;0,IT52&lt;&gt;"wait"),"AT",IF(AIL!$BB54="AI",IF(Sheet1!$D54&gt;AIL!$BA54+150,150,"wait"),0))</f>
        <v>wait</v>
      </c>
      <c r="IU53" s="10" t="str">
        <f>IF(AND(IU52&gt;0,IU52&lt;&gt;"wait"),"AT",IF(AIL!$BB54="AI",IF(Sheet1!$D54&gt;AIL!$BA54+200,200,"wait"),0))</f>
        <v>wait</v>
      </c>
      <c r="IV53" s="10">
        <f t="shared" si="57"/>
        <v>-50</v>
      </c>
      <c r="IX53" s="10" t="str">
        <f>IF(AND(IX52&gt;0,IX52&lt;&gt;"wait"),"AT",IF(AIL!$BD54="AI",IF(Sheet1!$E54&lt;AIL!$BC54-50,50,"wait"),0))</f>
        <v>AT</v>
      </c>
      <c r="IY53" s="10" t="str">
        <f>IF(AND(IY52&gt;0,IY52&lt;&gt;"wait"),"AT",IF(AIL!$BD54="AI",IF(Sheet1!$E54&lt;AIL!$BC54-100,100,"wait"),0))</f>
        <v>wait</v>
      </c>
      <c r="IZ53" s="10" t="str">
        <f>IF(AND(IZ52&gt;0,IZ52&lt;&gt;"wait"),"AT",IF(AIL!$BD54="AI",IF(Sheet1!$E54&lt;AIL!$BC54-150,150,"wait"),0))</f>
        <v>wait</v>
      </c>
      <c r="JA53" s="10" t="str">
        <f>IF(AND(JA52&gt;0,JA52&lt;&gt;"wait"),"AT",IF(AIL!$BD54="AI",IF(Sheet1!$E54&lt;AIL!$BC54-200,200,"wait"),0))</f>
        <v>wait</v>
      </c>
      <c r="JB53" s="10" t="str">
        <f>IF(AND(JB52&gt;0,JB52&lt;&gt;"wait"),"AT",IF(AIL!$BD54="AI",IF(Sheet1!$D54&gt;AIL!$BC54+50,50,"wait"),0))</f>
        <v>AT</v>
      </c>
      <c r="JC53" s="10" t="str">
        <f>IF(AND(JC52&gt;0,JC52&lt;&gt;"wait"),"AT",IF(AIL!$BD54="AI",IF(Sheet1!$D54&gt;AIL!$BC54+100,100,"wait"),0))</f>
        <v>wait</v>
      </c>
      <c r="JD53" s="10" t="str">
        <f>IF(AND(JD52&gt;0,JD52&lt;&gt;"wait"),"AT",IF(AIL!$BD54="AI",IF(Sheet1!$D54&gt;AIL!$BC54+150,150,"wait"),0))</f>
        <v>wait</v>
      </c>
      <c r="JE53" s="10" t="str">
        <f>IF(AND(JE52&gt;0,JE52&lt;&gt;"wait"),"AT",IF(AIL!$BD54="AI",IF(Sheet1!$D54&gt;AIL!$BC54+200,200,"wait"),0))</f>
        <v>wait</v>
      </c>
      <c r="JF53" s="10">
        <f t="shared" si="58"/>
        <v>-50</v>
      </c>
      <c r="JH53" s="10" t="str">
        <f>IF(AND(JH52&gt;0,JH52&lt;&gt;"wait"),"AT",IF(AIL!$BF54="AI",IF(Sheet1!$E54&lt;AIL!$BE54-50,50,"wait"),0))</f>
        <v>AT</v>
      </c>
      <c r="JI53" s="10" t="str">
        <f>IF(AND(JI52&gt;0,JI52&lt;&gt;"wait"),"AT",IF(AIL!$BF54="AI",IF(Sheet1!$E54&lt;AIL!$BE54-100,100,"wait"),0))</f>
        <v>wait</v>
      </c>
      <c r="JJ53" s="10" t="str">
        <f>IF(AND(JJ52&gt;0,JJ52&lt;&gt;"wait"),"AT",IF(AIL!$BF54="AI",IF(Sheet1!$E54&lt;AIL!$BE54-150,150,"wait"),0))</f>
        <v>wait</v>
      </c>
      <c r="JK53" s="10" t="str">
        <f>IF(AND(JK52&gt;0,JK52&lt;&gt;"wait"),"AT",IF(AIL!$BF54="AI",IF(Sheet1!$E54&lt;AIL!$BE54-200,200,"wait"),0))</f>
        <v>wait</v>
      </c>
      <c r="JL53" s="10" t="str">
        <f>IF(AND(JL52&gt;0,JL52&lt;&gt;"wait"),"AT",IF(AIL!$BF54="AI",IF(Sheet1!$D54&gt;AIL!$BE54+50,50,"wait"),0))</f>
        <v>AT</v>
      </c>
      <c r="JM53" s="10" t="str">
        <f>IF(AND(JM52&gt;0,JM52&lt;&gt;"wait"),"AT",IF(AIL!$BF54="AI",IF(Sheet1!$D54&gt;AIL!$BE54+100,100,"wait"),0))</f>
        <v>wait</v>
      </c>
      <c r="JN53" s="10" t="str">
        <f>IF(AND(JN52&gt;0,JN52&lt;&gt;"wait"),"AT",IF(AIL!$BF54="AI",IF(Sheet1!$D54&gt;AIL!$BE54+150,150,"wait"),0))</f>
        <v>wait</v>
      </c>
      <c r="JO53" s="10" t="str">
        <f>IF(AND(JO52&gt;0,JO52&lt;&gt;"wait"),"AT",IF(AIL!$BF54="AI",IF(Sheet1!$D54&gt;AIL!$BE54+200,200,"wait"),0))</f>
        <v>wait</v>
      </c>
      <c r="JP53" s="10">
        <f t="shared" si="59"/>
        <v>-50</v>
      </c>
      <c r="JR53" s="10" t="str">
        <f>IF(AND(JR52&gt;0,JR52&lt;&gt;"wait"),"AT",IF(AIL!$BH54="AI",IF(Sheet1!$E54&lt;AIL!$BG54-50,50,"wait"),0))</f>
        <v>AT</v>
      </c>
      <c r="JS53" s="10" t="str">
        <f>IF(AND(JS52&gt;0,JS52&lt;&gt;"wait"),"AT",IF(AIL!$BH54="AI",IF(Sheet1!$E54&lt;AIL!$BG54-100,100,"wait"),0))</f>
        <v>AT</v>
      </c>
      <c r="JT53" s="10" t="str">
        <f>IF(AND(JT52&gt;0,JT52&lt;&gt;"wait"),"AT",IF(AIL!$BH54="AI",IF(Sheet1!$E54&lt;AIL!$BG54-150,150,"wait"),0))</f>
        <v>wait</v>
      </c>
      <c r="JU53" s="10" t="str">
        <f>IF(AND(JU52&gt;0,JU52&lt;&gt;"wait"),"AT",IF(AIL!$BH54="AI",IF(Sheet1!$E54&lt;AIL!$BG54-200,200,"wait"),0))</f>
        <v>wait</v>
      </c>
      <c r="JV53" s="10" t="str">
        <f>IF(AND(JV52&gt;0,JV52&lt;&gt;"wait"),"AT",IF(AIL!$BH54="AI",IF(Sheet1!$D54&gt;AIL!$BG54+50,50,"wait"),0))</f>
        <v>AT</v>
      </c>
      <c r="JW53" s="10" t="str">
        <f>IF(AND(JW52&gt;0,JW52&lt;&gt;"wait"),"AT",IF(AIL!$BH54="AI",IF(Sheet1!$D54&gt;AIL!$BG54+100,100,"wait"),0))</f>
        <v>wait</v>
      </c>
      <c r="JX53" s="10" t="str">
        <f>IF(AND(JX52&gt;0,JX52&lt;&gt;"wait"),"AT",IF(AIL!$BH54="AI",IF(Sheet1!$D54&gt;AIL!$BG54+150,150,"wait"),0))</f>
        <v>wait</v>
      </c>
      <c r="JY53" s="10" t="str">
        <f>IF(AND(JY52&gt;0,JY52&lt;&gt;"wait"),"AT",IF(AIL!$BH54="AI",IF(Sheet1!$D54&gt;AIL!$BG54+200,200,"wait"),0))</f>
        <v>wait</v>
      </c>
      <c r="JZ53" s="10">
        <f t="shared" si="60"/>
        <v>-50</v>
      </c>
      <c r="KB53" s="10" t="str">
        <f>IF(AND(KB52&gt;0,KB52&lt;&gt;"wait"),"AT",IF(AIL!$BJ54="AI",IF(Sheet1!$E54&lt;AIL!$BI54-50,50,"wait"),0))</f>
        <v>AT</v>
      </c>
      <c r="KC53" s="10" t="str">
        <f>IF(AND(KC52&gt;0,KC52&lt;&gt;"wait"),"AT",IF(AIL!$BJ54="AI",IF(Sheet1!$E54&lt;AIL!$BI54-100,100,"wait"),0))</f>
        <v>wait</v>
      </c>
      <c r="KD53" s="10" t="str">
        <f>IF(AND(KD52&gt;0,KD52&lt;&gt;"wait"),"AT",IF(AIL!$BJ54="AI",IF(Sheet1!$E54&lt;AIL!$BI54-150,150,"wait"),0))</f>
        <v>wait</v>
      </c>
      <c r="KE53" s="10" t="str">
        <f>IF(AND(KE52&gt;0,KE52&lt;&gt;"wait"),"AT",IF(AIL!$BJ54="AI",IF(Sheet1!$E54&lt;AIL!$BI54-200,200,"wait"),0))</f>
        <v>wait</v>
      </c>
      <c r="KF53" s="10" t="str">
        <f>IF(AND(KF52&gt;0,KF52&lt;&gt;"wait"),"AT",IF(AIL!$BJ54="AI",IF(Sheet1!$D54&gt;AIL!$BI54+50,50,"wait"),0))</f>
        <v>AT</v>
      </c>
      <c r="KG53" s="10" t="str">
        <f>IF(AND(KG52&gt;0,KG52&lt;&gt;"wait"),"AT",IF(AIL!$BJ54="AI",IF(Sheet1!$D54&gt;AIL!$BI54+100,100,"wait"),0))</f>
        <v>wait</v>
      </c>
      <c r="KH53" s="10" t="str">
        <f>IF(AND(KH52&gt;0,KH52&lt;&gt;"wait"),"AT",IF(AIL!$BJ54="AI",IF(Sheet1!$D54&gt;AIL!$BI54+150,150,"wait"),0))</f>
        <v>wait</v>
      </c>
      <c r="KI53" s="10" t="str">
        <f>IF(AND(KI52&gt;0,KI52&lt;&gt;"wait"),"AT",IF(AIL!$BJ54="AI",IF(Sheet1!$D54&gt;AIL!$BI54+200,200,"wait"),0))</f>
        <v>wait</v>
      </c>
      <c r="KJ53" s="10">
        <f t="shared" si="61"/>
        <v>-50</v>
      </c>
      <c r="KL53" s="10" t="str">
        <f>IF(AND(KL52&gt;0,KL52&lt;&gt;"wait"),"AT",IF(AIL!$BL54="AI",IF(Sheet1!$E54&lt;AIL!$BK54-50,50,"wait"),0))</f>
        <v>wait</v>
      </c>
      <c r="KM53" s="10" t="str">
        <f>IF(AND(KM52&gt;0,KM52&lt;&gt;"wait"),"AT",IF(AIL!$BL54="AI",IF(Sheet1!$E54&lt;AIL!$BK54-100,100,"wait"),0))</f>
        <v>wait</v>
      </c>
      <c r="KN53" s="10" t="str">
        <f>IF(AND(KN52&gt;0,KN52&lt;&gt;"wait"),"AT",IF(AIL!$BL54="AI",IF(Sheet1!$E54&lt;AIL!$BK54-150,150,"wait"),0))</f>
        <v>wait</v>
      </c>
      <c r="KO53" s="10" t="str">
        <f>IF(AND(KO52&gt;0,KO52&lt;&gt;"wait"),"AT",IF(AIL!$BL54="AI",IF(Sheet1!$E54&lt;AIL!$BK54-200,200,"wait"),0))</f>
        <v>wait</v>
      </c>
      <c r="KP53" s="10" t="str">
        <f>IF(AND(KP52&gt;0,KP52&lt;&gt;"wait"),"AT",IF(AIL!$BL54="AI",IF(Sheet1!$D54&gt;AIL!$BK54+50,50,"wait"),0))</f>
        <v>AT</v>
      </c>
      <c r="KQ53" s="10" t="str">
        <f>IF(AND(KQ52&gt;0,KQ52&lt;&gt;"wait"),"AT",IF(AIL!$BL54="AI",IF(Sheet1!$D54&gt;AIL!$BK54+100,100,"wait"),0))</f>
        <v>AT</v>
      </c>
      <c r="KR53" s="10" t="str">
        <f>IF(AND(KR52&gt;0,KR52&lt;&gt;"wait"),"AT",IF(AIL!$BL54="AI",IF(Sheet1!$D54&gt;AIL!$BK54+150,150,"wait"),0))</f>
        <v>wait</v>
      </c>
      <c r="KS53" s="10" t="str">
        <f>IF(AND(KS52&gt;0,KS52&lt;&gt;"wait"),"AT",IF(AIL!$BL54="AI",IF(Sheet1!$D54&gt;AIL!$BK54+200,200,"wait"),0))</f>
        <v>wait</v>
      </c>
      <c r="KT53" s="10">
        <f t="shared" si="62"/>
        <v>-100</v>
      </c>
      <c r="KV53" s="10" t="str">
        <f>IF(AND(KV52&gt;0,KV52&lt;&gt;"wait"),"AT",IF(AIL!$BN54="AI",IF(Sheet1!$E54&lt;AIL!$BM54-50,50,"wait"),0))</f>
        <v>wait</v>
      </c>
      <c r="KW53" s="10" t="str">
        <f>IF(AND(KW52&gt;0,KW52&lt;&gt;"wait"),"AT",IF(AIL!$BN54="AI",IF(Sheet1!$E54&lt;AIL!$BM54-100,100,"wait"),0))</f>
        <v>wait</v>
      </c>
      <c r="KX53" s="10" t="str">
        <f>IF(AND(KX52&gt;0,KX52&lt;&gt;"wait"),"AT",IF(AIL!$BN54="AI",IF(Sheet1!$E54&lt;AIL!$BM54-150,150,"wait"),0))</f>
        <v>wait</v>
      </c>
      <c r="KY53" s="10" t="str">
        <f>IF(AND(KY52&gt;0,KY52&lt;&gt;"wait"),"AT",IF(AIL!$BN54="AI",IF(Sheet1!$E54&lt;AIL!$BM54-200,200,"wait"),0))</f>
        <v>wait</v>
      </c>
      <c r="KZ53" s="10" t="str">
        <f>IF(AND(KZ52&gt;0,KZ52&lt;&gt;"wait"),"AT",IF(AIL!$BN54="AI",IF(Sheet1!$D54&gt;AIL!$BM54+50,50,"wait"),0))</f>
        <v>AT</v>
      </c>
      <c r="LA53" s="10" t="str">
        <f>IF(AND(LA52&gt;0,LA52&lt;&gt;"wait"),"AT",IF(AIL!$BN54="AI",IF(Sheet1!$D54&gt;AIL!$BM54+100,100,"wait"),0))</f>
        <v>AT</v>
      </c>
      <c r="LB53" s="10" t="str">
        <f>IF(AND(LB52&gt;0,LB52&lt;&gt;"wait"),"AT",IF(AIL!$BN54="AI",IF(Sheet1!$D54&gt;AIL!$BM54+150,150,"wait"),0))</f>
        <v>wait</v>
      </c>
      <c r="LC53" s="10" t="str">
        <f>IF(AND(LC52&gt;0,LC52&lt;&gt;"wait"),"AT",IF(AIL!$BN54="AI",IF(Sheet1!$D54&gt;AIL!$BM54+200,200,"wait"),0))</f>
        <v>wait</v>
      </c>
      <c r="LD53" s="10">
        <f t="shared" si="63"/>
        <v>-100</v>
      </c>
      <c r="LF53" s="10" t="str">
        <f>IF(AND(LF52&gt;0,LF52&lt;&gt;"wait"),"AT",IF(AIL!$BP54="AI",IF(Sheet1!$E54&lt;AIL!$BO54-50,50,"wait"),0))</f>
        <v>wait</v>
      </c>
      <c r="LG53" s="10" t="str">
        <f>IF(AND(LG52&gt;0,LG52&lt;&gt;"wait"),"AT",IF(AIL!$BP54="AI",IF(Sheet1!$E54&lt;AIL!$BO54-100,100,"wait"),0))</f>
        <v>wait</v>
      </c>
      <c r="LH53" s="10" t="str">
        <f>IF(AND(LH52&gt;0,LH52&lt;&gt;"wait"),"AT",IF(AIL!$BP54="AI",IF(Sheet1!$E54&lt;AIL!$BO54-150,150,"wait"),0))</f>
        <v>wait</v>
      </c>
      <c r="LI53" s="10" t="str">
        <f>IF(AND(LI52&gt;0,LI52&lt;&gt;"wait"),"AT",IF(AIL!$BP54="AI",IF(Sheet1!$E54&lt;AIL!$BO54-200,200,"wait"),0))</f>
        <v>wait</v>
      </c>
      <c r="LJ53" s="10" t="str">
        <f>IF(AND(LJ52&gt;0,LJ52&lt;&gt;"wait"),"AT",IF(AIL!$BP54="AI",IF(Sheet1!$D54&gt;AIL!$BO54+50,50,"wait"),0))</f>
        <v>AT</v>
      </c>
      <c r="LK53" s="10" t="str">
        <f>IF(AND(LK52&gt;0,LK52&lt;&gt;"wait"),"AT",IF(AIL!$BP54="AI",IF(Sheet1!$D54&gt;AIL!$BO54+100,100,"wait"),0))</f>
        <v>AT</v>
      </c>
      <c r="LL53" s="10" t="str">
        <f>IF(AND(LL52&gt;0,LL52&lt;&gt;"wait"),"AT",IF(AIL!$BP54="AI",IF(Sheet1!$D54&gt;AIL!$BO54+150,150,"wait"),0))</f>
        <v>wait</v>
      </c>
      <c r="LM53" s="10" t="str">
        <f>IF(AND(LM52&gt;0,LM52&lt;&gt;"wait"),"AT",IF(AIL!$BP54="AI",IF(Sheet1!$D54&gt;AIL!$BO54+200,200,"wait"),0))</f>
        <v>wait</v>
      </c>
      <c r="LN53" s="10">
        <f t="shared" si="64"/>
        <v>-100</v>
      </c>
      <c r="LP53" s="10" t="str">
        <f>IF(AND(LP52&gt;0,LP52&lt;&gt;"wait"),"AT",IF(AIL!$BR54="AI",IF(Sheet1!$E54&lt;AIL!$BQ54-50,50,"wait"),0))</f>
        <v>wait</v>
      </c>
      <c r="LQ53" s="10" t="str">
        <f>IF(AND(LQ52&gt;0,LQ52&lt;&gt;"wait"),"AT",IF(AIL!$BR54="AI",IF(Sheet1!$E54&lt;AIL!$BQ54-100,100,"wait"),0))</f>
        <v>wait</v>
      </c>
      <c r="LR53" s="10" t="str">
        <f>IF(AND(LR52&gt;0,LR52&lt;&gt;"wait"),"AT",IF(AIL!$BR54="AI",IF(Sheet1!$E54&lt;AIL!$BQ54-150,150,"wait"),0))</f>
        <v>wait</v>
      </c>
      <c r="LS53" s="10" t="str">
        <f>IF(AND(LS52&gt;0,LS52&lt;&gt;"wait"),"AT",IF(AIL!$BR54="AI",IF(Sheet1!$E54&lt;AIL!$BQ54-200,200,"wait"),0))</f>
        <v>wait</v>
      </c>
      <c r="LT53" s="10" t="str">
        <f>IF(AND(LT52&gt;0,LT52&lt;&gt;"wait"),"AT",IF(AIL!$BR54="AI",IF(Sheet1!$D54&gt;AIL!$BQ54+50,50,"wait"),0))</f>
        <v>AT</v>
      </c>
      <c r="LU53" s="10" t="str">
        <f>IF(AND(LU52&gt;0,LU52&lt;&gt;"wait"),"AT",IF(AIL!$BR54="AI",IF(Sheet1!$D54&gt;AIL!$BQ54+100,100,"wait"),0))</f>
        <v>AT</v>
      </c>
      <c r="LV53" s="10" t="str">
        <f>IF(AND(LV52&gt;0,LV52&lt;&gt;"wait"),"AT",IF(AIL!$BR54="AI",IF(Sheet1!$D54&gt;AIL!$BQ54+150,150,"wait"),0))</f>
        <v>wait</v>
      </c>
      <c r="LW53" s="10" t="str">
        <f>IF(AND(LW52&gt;0,LW52&lt;&gt;"wait"),"AT",IF(AIL!$BR54="AI",IF(Sheet1!$D54&gt;AIL!$BQ54+200,200,"wait"),0))</f>
        <v>wait</v>
      </c>
      <c r="LX53" s="10">
        <f t="shared" si="65"/>
        <v>-100</v>
      </c>
    </row>
    <row r="54" spans="1:336" x14ac:dyDescent="0.3">
      <c r="A54" t="str">
        <f>Sheet1!B54</f>
        <v>03/01 10:07</v>
      </c>
      <c r="B54">
        <f>Sheet1!D54</f>
        <v>29190</v>
      </c>
      <c r="C54">
        <f>Sheet1!E54</f>
        <v>29168</v>
      </c>
      <c r="E54">
        <f>MAX($B54:$B$162)</f>
        <v>29293</v>
      </c>
      <c r="F54">
        <f>MIN($C54:$C$162)</f>
        <v>29062</v>
      </c>
      <c r="H54" s="8" t="str">
        <f>IF(AND(H53&gt;0,H53&lt;&gt;"wait"),"AT",IF(AIL!$D55="AI",IF(Sheet1!$E55&lt;AIL!$C55-50,50,"wait"),0))</f>
        <v>AT</v>
      </c>
      <c r="I54" s="8" t="str">
        <f>IF(AND(I53&gt;0,I53&lt;&gt;"wait"),"AT",IF(AIL!$D55="AI",IF(Sheet1!$E55&lt;AIL!$C55-100,100,"wait"),0))</f>
        <v>AT</v>
      </c>
      <c r="J54" s="8" t="str">
        <f>IF(AND(J53&gt;0,J53&lt;&gt;"wait"),"AT",IF(AIL!$D55="AI",IF(Sheet1!$E55&lt;AIL!$C55-150,150,"wait"),0))</f>
        <v>AT</v>
      </c>
      <c r="K54" s="8" t="str">
        <f>IF(AND(K53&gt;0,K53&lt;&gt;"wait"),"AT",IF(AIL!$D55="AI",IF(Sheet1!$E55&lt;AIL!$C55-200,200,"wait"),0))</f>
        <v>AT</v>
      </c>
      <c r="L54" s="8" t="str">
        <f>IF(AND(L53&gt;0,L53&lt;&gt;"wait"),"AT",IF(AIL!$D55="AI",IF(Sheet1!$D55&gt;AIL!$C55+50,50,"wait"),0))</f>
        <v>AT</v>
      </c>
      <c r="M54" s="8" t="str">
        <f>IF(AND(M53&gt;0,M53&lt;&gt;"wait"),"AT",IF(AIL!$D55="AI",IF(Sheet1!$D55&gt;AIL!$C55+100,100,"wait"),0))</f>
        <v>wait</v>
      </c>
      <c r="N54" s="8" t="str">
        <f>IF(AND(N53&gt;0,N53&lt;&gt;"wait"),"AT",IF(AIL!$D55="AI",IF(Sheet1!$D55&gt;AIL!$C55+150,150,"wait"),0))</f>
        <v>wait</v>
      </c>
      <c r="O54" s="8" t="str">
        <f>IF(AND(O53&gt;0,O53&lt;&gt;"wait"),"AT",IF(AIL!$D55="AI",IF(Sheet1!$D55&gt;AIL!$C55+200,200,"wait"),0))</f>
        <v>wait</v>
      </c>
      <c r="P54" s="8">
        <f t="shared" si="66"/>
        <v>-50</v>
      </c>
      <c r="R54" s="8" t="str">
        <f>IF(AND(R53&gt;0,R53&lt;&gt;"wait"),"AT",IF(AIL!$F55="AI",IF(Sheet1!$E55&lt;AIL!$E55-50,50,"wait"),0))</f>
        <v>AT</v>
      </c>
      <c r="S54" s="8" t="str">
        <f>IF(AND(S53&gt;0,S53&lt;&gt;"wait"),"AT",IF(AIL!$F55="AI",IF(Sheet1!$E55&lt;AIL!$E55-100,100,"wait"),0))</f>
        <v>AT</v>
      </c>
      <c r="T54" s="8" t="str">
        <f>IF(AND(T53&gt;0,T53&lt;&gt;"wait"),"AT",IF(AIL!$F55="AI",IF(Sheet1!$E55&lt;AIL!$E55-150,150,"wait"),0))</f>
        <v>AT</v>
      </c>
      <c r="U54" s="8" t="str">
        <f>IF(AND(U53&gt;0,U53&lt;&gt;"wait"),"AT",IF(AIL!$F55="AI",IF(Sheet1!$E55&lt;AIL!$E55-200,200,"wait"),0))</f>
        <v>AT</v>
      </c>
      <c r="V54" s="8" t="str">
        <f>IF(AND(V53&gt;0,V53&lt;&gt;"wait"),"AT",IF(AIL!$F55="AI",IF(Sheet1!$D55&gt;AIL!$E55+50,50,"wait"),0))</f>
        <v>AT</v>
      </c>
      <c r="W54" s="8" t="str">
        <f>IF(AND(W53&gt;0,W53&lt;&gt;"wait"),"AT",IF(AIL!$F55="AI",IF(Sheet1!$D55&gt;AIL!$E55+100,100,"wait"),0))</f>
        <v>wait</v>
      </c>
      <c r="X54" s="8" t="str">
        <f>IF(AND(X53&gt;0,X53&lt;&gt;"wait"),"AT",IF(AIL!$F55="AI",IF(Sheet1!$D55&gt;AIL!$E55+150,150,"wait"),0))</f>
        <v>wait</v>
      </c>
      <c r="Y54" s="8" t="str">
        <f>IF(AND(Y53&gt;0,Y53&lt;&gt;"wait"),"AT",IF(AIL!$F55="AI",IF(Sheet1!$D55&gt;AIL!$E55+200,200,"wait"),0))</f>
        <v>wait</v>
      </c>
      <c r="Z54" s="8">
        <f t="shared" si="67"/>
        <v>-50</v>
      </c>
      <c r="AB54" s="8" t="str">
        <f>IF(AND(AB53&gt;0,AB53&lt;&gt;"wait"),"AT",IF(AIL!$H55="AI",IF(Sheet1!$E55&lt;AIL!$G55-50,50,"wait"),0))</f>
        <v>AT</v>
      </c>
      <c r="AC54" s="8" t="str">
        <f>IF(AND(AC53&gt;0,AC53&lt;&gt;"wait"),"AT",IF(AIL!$H55="AI",IF(Sheet1!$E55&lt;AIL!$G55-100,100,"wait"),0))</f>
        <v>AT</v>
      </c>
      <c r="AD54" s="8" t="str">
        <f>IF(AND(AD53&gt;0,AD53&lt;&gt;"wait"),"AT",IF(AIL!$H55="AI",IF(Sheet1!$E55&lt;AIL!$G55-150,150,"wait"),0))</f>
        <v>AT</v>
      </c>
      <c r="AE54" s="8" t="str">
        <f>IF(AND(AE53&gt;0,AE53&lt;&gt;"wait"),"AT",IF(AIL!$H55="AI",IF(Sheet1!$E55&lt;AIL!$G55-200,200,"wait"),0))</f>
        <v>AT</v>
      </c>
      <c r="AF54" s="8" t="str">
        <f>IF(AND(AF53&gt;0,AF53&lt;&gt;"wait"),"AT",IF(AIL!$H55="AI",IF(Sheet1!$D55&gt;AIL!$G55+50,50,"wait"),0))</f>
        <v>AT</v>
      </c>
      <c r="AG54" s="8" t="str">
        <f>IF(AND(AG53&gt;0,AG53&lt;&gt;"wait"),"AT",IF(AIL!$H55="AI",IF(Sheet1!$D55&gt;AIL!$G55+100,100,"wait"),0))</f>
        <v>wait</v>
      </c>
      <c r="AH54" s="8" t="str">
        <f>IF(AND(AH53&gt;0,AH53&lt;&gt;"wait"),"AT",IF(AIL!$H55="AI",IF(Sheet1!$D55&gt;AIL!$G55+150,150,"wait"),0))</f>
        <v>wait</v>
      </c>
      <c r="AI54" s="8" t="str">
        <f>IF(AND(AI53&gt;0,AI53&lt;&gt;"wait"),"AT",IF(AIL!$H55="AI",IF(Sheet1!$D55&gt;AIL!$G55+200,200,"wait"),0))</f>
        <v>wait</v>
      </c>
      <c r="AJ54" s="8">
        <f t="shared" si="68"/>
        <v>-50</v>
      </c>
      <c r="AL54" s="8" t="str">
        <f>IF(AND(AL53&gt;0,AL53&lt;&gt;"wait"),"AT",IF(AIL!$J55="AI",IF(Sheet1!$E55&lt;AIL!$I55-50,50,"wait"),0))</f>
        <v>AT</v>
      </c>
      <c r="AM54" s="8" t="str">
        <f>IF(AND(AM53&gt;0,AM53&lt;&gt;"wait"),"AT",IF(AIL!$J55="AI",IF(Sheet1!$E55&lt;AIL!$I55-100,100,"wait"),0))</f>
        <v>AT</v>
      </c>
      <c r="AN54" s="8" t="str">
        <f>IF(AND(AN53&gt;0,AN53&lt;&gt;"wait"),"AT",IF(AIL!$J55="AI",IF(Sheet1!$E55&lt;AIL!$I55-150,150,"wait"),0))</f>
        <v>AT</v>
      </c>
      <c r="AO54" s="8" t="str">
        <f>IF(AND(AO53&gt;0,AO53&lt;&gt;"wait"),"AT",IF(AIL!$J55="AI",IF(Sheet1!$E55&lt;AIL!$I55-200,200,"wait"),0))</f>
        <v>AT</v>
      </c>
      <c r="AP54" s="8" t="str">
        <f>IF(AND(AP53&gt;0,AP53&lt;&gt;"wait"),"AT",IF(AIL!$J55="AI",IF(Sheet1!$D55&gt;AIL!$I55+50,50,"wait"),0))</f>
        <v>AT</v>
      </c>
      <c r="AQ54" s="8" t="str">
        <f>IF(AND(AQ53&gt;0,AQ53&lt;&gt;"wait"),"AT",IF(AIL!$J55="AI",IF(Sheet1!$D55&gt;AIL!$I55+100,100,"wait"),0))</f>
        <v>wait</v>
      </c>
      <c r="AR54" s="8" t="str">
        <f>IF(AND(AR53&gt;0,AR53&lt;&gt;"wait"),"AT",IF(AIL!$J55="AI",IF(Sheet1!$D55&gt;AIL!$I55+150,150,"wait"),0))</f>
        <v>wait</v>
      </c>
      <c r="AS54" s="8" t="str">
        <f>IF(AND(AS53&gt;0,AS53&lt;&gt;"wait"),"AT",IF(AIL!$J55="AI",IF(Sheet1!$D55&gt;AIL!$I55+200,200,"wait"),0))</f>
        <v>wait</v>
      </c>
      <c r="AT54" s="8">
        <f t="shared" si="69"/>
        <v>-50</v>
      </c>
      <c r="AU54" s="8"/>
      <c r="AV54" s="8" t="str">
        <f>IF(AND(AV53&gt;0,AV53&lt;&gt;"wait"),"AT",IF(AIL!$L55="AI",IF(Sheet1!$E55&lt;AIL!$K55-50,50,"wait"),0))</f>
        <v>AT</v>
      </c>
      <c r="AW54" s="8" t="str">
        <f>IF(AND(AW53&gt;0,AW53&lt;&gt;"wait"),"AT",IF(AIL!$L55="AI",IF(Sheet1!$E55&lt;AIL!$K55-100,100,"wait"),0))</f>
        <v>AT</v>
      </c>
      <c r="AX54" s="8" t="str">
        <f>IF(AND(AX53&gt;0,AX53&lt;&gt;"wait"),"AT",IF(AIL!$L55="AI",IF(Sheet1!$E55&lt;AIL!$K55-150,150,"wait"),0))</f>
        <v>AT</v>
      </c>
      <c r="AY54" s="8" t="str">
        <f>IF(AND(AY53&gt;0,AY53&lt;&gt;"wait"),"AT",IF(AIL!$L55="AI",IF(Sheet1!$E55&lt;AIL!$K55-200,200,"wait"),0))</f>
        <v>AT</v>
      </c>
      <c r="AZ54" s="8" t="str">
        <f>IF(AND(AZ53&gt;0,AZ53&lt;&gt;"wait"),"AT",IF(AIL!$L55="AI",IF(Sheet1!$D55&gt;AIL!$K55+50,50,"wait"),0))</f>
        <v>AT</v>
      </c>
      <c r="BA54" s="8" t="str">
        <f>IF(AND(BA53&gt;0,BA53&lt;&gt;"wait"),"AT",IF(AIL!$L55="AI",IF(Sheet1!$D55&gt;AIL!$K55+100,100,"wait"),0))</f>
        <v>wait</v>
      </c>
      <c r="BB54" s="8" t="str">
        <f>IF(AND(BB53&gt;0,BB53&lt;&gt;"wait"),"AT",IF(AIL!$L55="AI",IF(Sheet1!$D55&gt;AIL!$K55+150,150,"wait"),0))</f>
        <v>wait</v>
      </c>
      <c r="BC54" s="8" t="str">
        <f>IF(AND(BC53&gt;0,BC53&lt;&gt;"wait"),"AT",IF(AIL!$L55="AI",IF(Sheet1!$D55&gt;AIL!$K55+200,200,"wait"),0))</f>
        <v>wait</v>
      </c>
      <c r="BD54" s="8">
        <f t="shared" si="70"/>
        <v>-50</v>
      </c>
      <c r="BE54" s="8"/>
      <c r="BF54" s="8" t="str">
        <f>IF(AND(BF53&gt;0,BF53&lt;&gt;"wait"),"AT",IF(AIL!$N55="AI",IF(Sheet1!$E55&lt;AIL!$M55-50,50,"wait"),0))</f>
        <v>AT</v>
      </c>
      <c r="BG54" s="8" t="str">
        <f>IF(AND(BG53&gt;0,BG53&lt;&gt;"wait"),"AT",IF(AIL!$N55="AI",IF(Sheet1!$E55&lt;AIL!$M55-100,100,"wait"),0))</f>
        <v>AT</v>
      </c>
      <c r="BH54" s="8" t="str">
        <f>IF(AND(BH53&gt;0,BH53&lt;&gt;"wait"),"AT",IF(AIL!$N55="AI",IF(Sheet1!$E55&lt;AIL!$M55-150,150,"wait"),0))</f>
        <v>AT</v>
      </c>
      <c r="BI54" s="8" t="str">
        <f>IF(AND(BI53&gt;0,BI53&lt;&gt;"wait"),"AT",IF(AIL!$N55="AI",IF(Sheet1!$E55&lt;AIL!$M55-200,200,"wait"),0))</f>
        <v>AT</v>
      </c>
      <c r="BJ54" s="8" t="str">
        <f>IF(AND(BJ53&gt;0,BJ53&lt;&gt;"wait"),"AT",IF(AIL!$N55="AI",IF(Sheet1!$D55&gt;AIL!$M55+50,50,"wait"),0))</f>
        <v>AT</v>
      </c>
      <c r="BK54" s="8" t="str">
        <f>IF(AND(BK53&gt;0,BK53&lt;&gt;"wait"),"AT",IF(AIL!$N55="AI",IF(Sheet1!$D55&gt;AIL!$M55+100,100,"wait"),0))</f>
        <v>wait</v>
      </c>
      <c r="BL54" s="8" t="str">
        <f>IF(AND(BL53&gt;0,BL53&lt;&gt;"wait"),"AT",IF(AIL!$N55="AI",IF(Sheet1!$D55&gt;AIL!$M55+150,150,"wait"),0))</f>
        <v>wait</v>
      </c>
      <c r="BM54" s="8" t="str">
        <f>IF(AND(BM53&gt;0,BM53&lt;&gt;"wait"),"AT",IF(AIL!$N55="AI",IF(Sheet1!$D55&gt;AIL!$M55+200,200,"wait"),0))</f>
        <v>wait</v>
      </c>
      <c r="BN54" s="8">
        <f t="shared" si="71"/>
        <v>-50</v>
      </c>
      <c r="BO54" s="8"/>
      <c r="BP54" s="8" t="str">
        <f>IF(AND(BP53&gt;0,BP53&lt;&gt;"wait"),"AT",IF(AIL!$P55="AI",IF(Sheet1!$E55&lt;AIL!$O55-50,50,"wait"),0))</f>
        <v>AT</v>
      </c>
      <c r="BQ54" s="8" t="str">
        <f>IF(AND(BQ53&gt;0,BQ53&lt;&gt;"wait"),"AT",IF(AIL!$P55="AI",IF(Sheet1!$E55&lt;AIL!$O55-100,100,"wait"),0))</f>
        <v>AT</v>
      </c>
      <c r="BR54" s="8" t="str">
        <f>IF(AND(BR53&gt;0,BR53&lt;&gt;"wait"),"AT",IF(AIL!$P55="AI",IF(Sheet1!$E55&lt;AIL!$O55-150,150,"wait"),0))</f>
        <v>AT</v>
      </c>
      <c r="BS54" s="8" t="str">
        <f>IF(AND(BS53&gt;0,BS53&lt;&gt;"wait"),"AT",IF(AIL!$P55="AI",IF(Sheet1!$E55&lt;AIL!$O55-200,200,"wait"),0))</f>
        <v>AT</v>
      </c>
      <c r="BT54" s="8" t="str">
        <f>IF(AND(BT53&gt;0,BT53&lt;&gt;"wait"),"AT",IF(AIL!$P55="AI",IF(Sheet1!$D55&gt;AIL!$O55+50,50,"wait"),0))</f>
        <v>AT</v>
      </c>
      <c r="BU54" s="8" t="str">
        <f>IF(AND(BU53&gt;0,BU53&lt;&gt;"wait"),"AT",IF(AIL!$P55="AI",IF(Sheet1!$D55&gt;AIL!$O55+100,100,"wait"),0))</f>
        <v>wait</v>
      </c>
      <c r="BV54" s="8" t="str">
        <f>IF(AND(BV53&gt;0,BV53&lt;&gt;"wait"),"AT",IF(AIL!$P55="AI",IF(Sheet1!$D55&gt;AIL!$O55+150,150,"wait"),0))</f>
        <v>wait</v>
      </c>
      <c r="BW54" s="8" t="str">
        <f>IF(AND(BW53&gt;0,BW53&lt;&gt;"wait"),"AT",IF(AIL!$P55="AI",IF(Sheet1!$D55&gt;AIL!$O55+200,200,"wait"),0))</f>
        <v>wait</v>
      </c>
      <c r="BX54" s="8">
        <f t="shared" si="72"/>
        <v>-50</v>
      </c>
      <c r="BY54" s="8"/>
      <c r="BZ54" s="8" t="str">
        <f>IF(AND(BZ53&gt;0,BZ53&lt;&gt;"wait"),"AT",IF(AIL!$R55="AI",IF(Sheet1!$E55&lt;AIL!$Q55-50,50,"wait"),0))</f>
        <v>AT</v>
      </c>
      <c r="CA54" s="8" t="str">
        <f>IF(AND(CA53&gt;0,CA53&lt;&gt;"wait"),"AT",IF(AIL!$R55="AI",IF(Sheet1!$E55&lt;AIL!$Q55-100,100,"wait"),0))</f>
        <v>AT</v>
      </c>
      <c r="CB54" s="8" t="str">
        <f>IF(AND(CB53&gt;0,CB53&lt;&gt;"wait"),"AT",IF(AIL!$R55="AI",IF(Sheet1!$E55&lt;AIL!$Q55-150,150,"wait"),0))</f>
        <v>AT</v>
      </c>
      <c r="CC54" s="8" t="str">
        <f>IF(AND(CC53&gt;0,CC53&lt;&gt;"wait"),"AT",IF(AIL!$R55="AI",IF(Sheet1!$E55&lt;AIL!$Q55-200,200,"wait"),0))</f>
        <v>AT</v>
      </c>
      <c r="CD54" s="8" t="str">
        <f>IF(AND(CD53&gt;0,CD53&lt;&gt;"wait"),"AT",IF(AIL!$R55="AI",IF(Sheet1!$D55&gt;AIL!$Q55+50,50,"wait"),0))</f>
        <v>AT</v>
      </c>
      <c r="CE54" s="8" t="str">
        <f>IF(AND(CE53&gt;0,CE53&lt;&gt;"wait"),"AT",IF(AIL!$R55="AI",IF(Sheet1!$D55&gt;AIL!$Q55+100,100,"wait"),0))</f>
        <v>wait</v>
      </c>
      <c r="CF54" s="8" t="str">
        <f>IF(AND(CF53&gt;0,CF53&lt;&gt;"wait"),"AT",IF(AIL!$R55="AI",IF(Sheet1!$D55&gt;AIL!$Q55+150,150,"wait"),0))</f>
        <v>wait</v>
      </c>
      <c r="CG54" s="8" t="str">
        <f>IF(AND(CG53&gt;0,CG53&lt;&gt;"wait"),"AT",IF(AIL!$R55="AI",IF(Sheet1!$D55&gt;AIL!$Q55+200,200,"wait"),0))</f>
        <v>wait</v>
      </c>
      <c r="CH54" s="8">
        <f t="shared" si="73"/>
        <v>-50</v>
      </c>
      <c r="CI54" s="8"/>
      <c r="CJ54" s="8" t="str">
        <f>IF(AND(CJ53&gt;0,CJ53&lt;&gt;"wait"),"AT",IF(AIL!$T55="AI",IF(Sheet1!$E55&lt;AIL!$S55-50,50,"wait"),0))</f>
        <v>AT</v>
      </c>
      <c r="CK54" s="8" t="str">
        <f>IF(AND(CK53&gt;0,CK53&lt;&gt;"wait"),"AT",IF(AIL!$T55="AI",IF(Sheet1!$E55&lt;AIL!$S55-100,100,"wait"),0))</f>
        <v>AT</v>
      </c>
      <c r="CL54" s="8" t="str">
        <f>IF(AND(CL53&gt;0,CL53&lt;&gt;"wait"),"AT",IF(AIL!$T55="AI",IF(Sheet1!$E55&lt;AIL!$S55-150,150,"wait"),0))</f>
        <v>AT</v>
      </c>
      <c r="CM54" s="8" t="str">
        <f>IF(AND(CM53&gt;0,CM53&lt;&gt;"wait"),"AT",IF(AIL!$T55="AI",IF(Sheet1!$E55&lt;AIL!$S55-200,200,"wait"),0))</f>
        <v>wait</v>
      </c>
      <c r="CN54" s="8" t="str">
        <f>IF(AND(CN53&gt;0,CN53&lt;&gt;"wait"),"AT",IF(AIL!$T55="AI",IF(Sheet1!$D55&gt;AIL!$S55+50,50,"wait"),0))</f>
        <v>AT</v>
      </c>
      <c r="CO54" s="8" t="str">
        <f>IF(AND(CO53&gt;0,CO53&lt;&gt;"wait"),"AT",IF(AIL!$T55="AI",IF(Sheet1!$D55&gt;AIL!$S55+100,100,"wait"),0))</f>
        <v>AT</v>
      </c>
      <c r="CP54" s="8" t="str">
        <f>IF(AND(CP53&gt;0,CP53&lt;&gt;"wait"),"AT",IF(AIL!$T55="AI",IF(Sheet1!$D55&gt;AIL!$S55+150,150,"wait"),0))</f>
        <v>wait</v>
      </c>
      <c r="CQ54" s="8" t="str">
        <f>IF(AND(CQ53&gt;0,CQ53&lt;&gt;"wait"),"AT",IF(AIL!$T55="AI",IF(Sheet1!$D55&gt;AIL!$S55+200,200,"wait"),0))</f>
        <v>wait</v>
      </c>
      <c r="CR54" s="8">
        <f t="shared" si="74"/>
        <v>-100</v>
      </c>
      <c r="CS54" s="8"/>
      <c r="CT54" s="8" t="str">
        <f>IF(AND(CT53&gt;0,CT53&lt;&gt;"wait"),"AT",IF(AIL!$V55="AI",IF(Sheet1!$E55&lt;AIL!$U55-50,50,"wait"),0))</f>
        <v>AT</v>
      </c>
      <c r="CU54" s="8" t="str">
        <f>IF(AND(CU53&gt;0,CU53&lt;&gt;"wait"),"AT",IF(AIL!$V55="AI",IF(Sheet1!$E55&lt;AIL!$U55-100,100,"wait"),0))</f>
        <v>AT</v>
      </c>
      <c r="CV54" s="8" t="str">
        <f>IF(AND(CV53&gt;0,CV53&lt;&gt;"wait"),"AT",IF(AIL!$V55="AI",IF(Sheet1!$E55&lt;AIL!$U55-150,150,"wait"),0))</f>
        <v>AT</v>
      </c>
      <c r="CW54" s="8" t="str">
        <f>IF(AND(CW53&gt;0,CW53&lt;&gt;"wait"),"AT",IF(AIL!$V55="AI",IF(Sheet1!$E55&lt;AIL!$U55-200,200,"wait"),0))</f>
        <v>wait</v>
      </c>
      <c r="CX54" s="8" t="str">
        <f>IF(AND(CX53&gt;0,CX53&lt;&gt;"wait"),"AT",IF(AIL!$V55="AI",IF(Sheet1!$D55&gt;AIL!$U55+50,50,"wait"),0))</f>
        <v>AT</v>
      </c>
      <c r="CY54" s="8" t="str">
        <f>IF(AND(CY53&gt;0,CY53&lt;&gt;"wait"),"AT",IF(AIL!$V55="AI",IF(Sheet1!$D55&gt;AIL!$U55+100,100,"wait"),0))</f>
        <v>AT</v>
      </c>
      <c r="CZ54" s="8" t="str">
        <f>IF(AND(CZ53&gt;0,CZ53&lt;&gt;"wait"),"AT",IF(AIL!$V55="AI",IF(Sheet1!$D55&gt;AIL!$U55+150,150,"wait"),0))</f>
        <v>wait</v>
      </c>
      <c r="DA54" s="8" t="str">
        <f>IF(AND(DA53&gt;0,DA53&lt;&gt;"wait"),"AT",IF(AIL!$V55="AI",IF(Sheet1!$D55&gt;AIL!$U55+200,200,"wait"),0))</f>
        <v>wait</v>
      </c>
      <c r="DB54" s="8">
        <f t="shared" si="75"/>
        <v>-100</v>
      </c>
      <c r="DC54" s="8"/>
      <c r="DD54" s="8" t="str">
        <f>IF(AND(DD53&gt;0,DD53&lt;&gt;"wait"),"AT",IF(AIL!$X55="AI",IF(Sheet1!$E55&lt;AIL!$W55-50,50,"wait"),0))</f>
        <v>AT</v>
      </c>
      <c r="DE54" s="8" t="str">
        <f>IF(AND(DE53&gt;0,DE53&lt;&gt;"wait"),"AT",IF(AIL!$X55="AI",IF(Sheet1!$E55&lt;AIL!$W55-100,100,"wait"),0))</f>
        <v>AT</v>
      </c>
      <c r="DF54" s="8" t="str">
        <f>IF(AND(DF53&gt;0,DF53&lt;&gt;"wait"),"AT",IF(AIL!$X55="AI",IF(Sheet1!$E55&lt;AIL!$W55-150,150,"wait"),0))</f>
        <v>AT</v>
      </c>
      <c r="DG54" s="8" t="str">
        <f>IF(AND(DG53&gt;0,DG53&lt;&gt;"wait"),"AT",IF(AIL!$X55="AI",IF(Sheet1!$E55&lt;AIL!$W55-200,200,"wait"),0))</f>
        <v>wait</v>
      </c>
      <c r="DH54" s="8" t="str">
        <f>IF(AND(DH53&gt;0,DH53&lt;&gt;"wait"),"AT",IF(AIL!$X55="AI",IF(Sheet1!$D55&gt;AIL!$W55+50,50,"wait"),0))</f>
        <v>AT</v>
      </c>
      <c r="DI54" s="8" t="str">
        <f>IF(AND(DI53&gt;0,DI53&lt;&gt;"wait"),"AT",IF(AIL!$X55="AI",IF(Sheet1!$D55&gt;AIL!$W55+100,100,"wait"),0))</f>
        <v>AT</v>
      </c>
      <c r="DJ54" s="8" t="str">
        <f>IF(AND(DJ53&gt;0,DJ53&lt;&gt;"wait"),"AT",IF(AIL!$X55="AI",IF(Sheet1!$D55&gt;AIL!$W55+150,150,"wait"),0))</f>
        <v>wait</v>
      </c>
      <c r="DK54" s="8" t="str">
        <f>IF(AND(DK53&gt;0,DK53&lt;&gt;"wait"),"AT",IF(AIL!$X55="AI",IF(Sheet1!$D55&gt;AIL!$W55+200,200,"wait"),0))</f>
        <v>wait</v>
      </c>
      <c r="DL54" s="8">
        <f t="shared" si="76"/>
        <v>-100</v>
      </c>
      <c r="DN54" s="10" t="str">
        <f>IF(AND(DN53&gt;0,DN53&lt;&gt;"wait"),"AT",IF(AIL!$AA55="AI",IF(Sheet1!$E55&lt;AIL!$Z55-50,50,"wait"),0))</f>
        <v>AT</v>
      </c>
      <c r="DO54" s="10" t="str">
        <f>IF(AND(DO53&gt;0,DO53&lt;&gt;"wait"),"AT",IF(AIL!$AA55="AI",IF(Sheet1!$E55&lt;AIL!$Z55-100,100,"wait"),0))</f>
        <v>AT</v>
      </c>
      <c r="DP54" s="10" t="str">
        <f>IF(AND(DP53&gt;0,DP53&lt;&gt;"wait"),"AT",IF(AIL!$AA55="AI",IF(Sheet1!$E55&lt;AIL!$Z55-150,150,"wait"),0))</f>
        <v>AT</v>
      </c>
      <c r="DQ54" s="10" t="str">
        <f>IF(AND(DQ53&gt;0,DQ53&lt;&gt;"wait"),"AT",IF(AIL!$AA55="AI",IF(Sheet1!$E55&lt;AIL!$Z55-200,200,"wait"),0))</f>
        <v>wait</v>
      </c>
      <c r="DR54" s="10" t="str">
        <f>IF(AND(DR53&gt;0,DR53&lt;&gt;"wait"),"AT",IF(AIL!$AA55="AI",IF(Sheet1!$D55&gt;AIL!$Z55+50,50,"wait"),0))</f>
        <v>AT</v>
      </c>
      <c r="DS54" s="10" t="str">
        <f>IF(AND(DS53&gt;0,DS53&lt;&gt;"wait"),"AT",IF(AIL!$AA55="AI",IF(Sheet1!$D55&gt;AIL!$Z55+100,100,"wait"),0))</f>
        <v>wait</v>
      </c>
      <c r="DT54" s="10" t="str">
        <f>IF(AND(DT53&gt;0,DT53&lt;&gt;"wait"),"AT",IF(AIL!$AA55="AI",IF(Sheet1!$D55&gt;AIL!$Z55+150,150,"wait"),0))</f>
        <v>wait</v>
      </c>
      <c r="DU54" s="10" t="str">
        <f>IF(AND(DU53&gt;0,DU53&lt;&gt;"wait"),"AT",IF(AIL!$AA55="AI",IF(Sheet1!$D55&gt;AIL!$Z55+200,200,"wait"),0))</f>
        <v>wait</v>
      </c>
      <c r="DV54" s="10">
        <f t="shared" si="44"/>
        <v>-50</v>
      </c>
      <c r="DX54" s="10" t="str">
        <f>IF(AND(DX53&gt;0,DX53&lt;&gt;"wait"),"AT",IF(AIL!$AC55="AI",IF(Sheet1!$E55&lt;AIL!$AB55-50,50,"wait"),0))</f>
        <v>AT</v>
      </c>
      <c r="DY54" s="10" t="str">
        <f>IF(AND(DY53&gt;0,DY53&lt;&gt;"wait"),"AT",IF(AIL!$AC55="AI",IF(Sheet1!$E55&lt;AIL!$AB55-100,100,"wait"),0))</f>
        <v>AT</v>
      </c>
      <c r="DZ54" s="10" t="str">
        <f>IF(AND(DZ53&gt;0,DZ53&lt;&gt;"wait"),"AT",IF(AIL!$AC55="AI",IF(Sheet1!$E55&lt;AIL!$AB55-150,150,"wait"),0))</f>
        <v>AT</v>
      </c>
      <c r="EA54" s="10" t="str">
        <f>IF(AND(EA53&gt;0,EA53&lt;&gt;"wait"),"AT",IF(AIL!$AC55="AI",IF(Sheet1!$E55&lt;AIL!$AB55-200,200,"wait"),0))</f>
        <v>AT</v>
      </c>
      <c r="EB54" s="10" t="str">
        <f>IF(AND(EB53&gt;0,EB53&lt;&gt;"wait"),"AT",IF(AIL!$AC55="AI",IF(Sheet1!$D55&gt;AIL!$AB55+50,50,"wait"),0))</f>
        <v>AT</v>
      </c>
      <c r="EC54" s="10" t="str">
        <f>IF(AND(EC53&gt;0,EC53&lt;&gt;"wait"),"AT",IF(AIL!$AC55="AI",IF(Sheet1!$D55&gt;AIL!$AB55+100,100,"wait"),0))</f>
        <v>wait</v>
      </c>
      <c r="ED54" s="10" t="str">
        <f>IF(AND(ED53&gt;0,ED53&lt;&gt;"wait"),"AT",IF(AIL!$AC55="AI",IF(Sheet1!$D55&gt;AIL!$AB55+150,150,"wait"),0))</f>
        <v>wait</v>
      </c>
      <c r="EE54" s="10" t="str">
        <f>IF(AND(EE53&gt;0,EE53&lt;&gt;"wait"),"AT",IF(AIL!$AC55="AI",IF(Sheet1!$D55&gt;AIL!$AB55+200,200,"wait"),0))</f>
        <v>wait</v>
      </c>
      <c r="EF54" s="10">
        <f t="shared" si="45"/>
        <v>-50</v>
      </c>
      <c r="EH54" s="10" t="str">
        <f>IF(AND(EH53&gt;0,EH53&lt;&gt;"wait"),"AT",IF(AIL!$AE55="AI",IF(Sheet1!$E55&lt;AIL!$AD55-50,50,"wait"),0))</f>
        <v>AT</v>
      </c>
      <c r="EI54" s="10" t="str">
        <f>IF(AND(EI53&gt;0,EI53&lt;&gt;"wait"),"AT",IF(AIL!$AE55="AI",IF(Sheet1!$E55&lt;AIL!$AD55-100,100,"wait"),0))</f>
        <v>AT</v>
      </c>
      <c r="EJ54" s="10" t="str">
        <f>IF(AND(EJ53&gt;0,EJ53&lt;&gt;"wait"),"AT",IF(AIL!$AE55="AI",IF(Sheet1!$E55&lt;AIL!$AD55-150,150,"wait"),0))</f>
        <v>AT</v>
      </c>
      <c r="EK54" s="10" t="str">
        <f>IF(AND(EK53&gt;0,EK53&lt;&gt;"wait"),"AT",IF(AIL!$AE55="AI",IF(Sheet1!$E55&lt;AIL!$AD55-200,200,"wait"),0))</f>
        <v>AT</v>
      </c>
      <c r="EL54" s="10" t="str">
        <f>IF(AND(EL53&gt;0,EL53&lt;&gt;"wait"),"AT",IF(AIL!$AE55="AI",IF(Sheet1!$D55&gt;AIL!$AD55+50,50,"wait"),0))</f>
        <v>AT</v>
      </c>
      <c r="EM54" s="10" t="str">
        <f>IF(AND(EM53&gt;0,EM53&lt;&gt;"wait"),"AT",IF(AIL!$AE55="AI",IF(Sheet1!$D55&gt;AIL!$AD55+100,100,"wait"),0))</f>
        <v>wait</v>
      </c>
      <c r="EN54" s="10" t="str">
        <f>IF(AND(EN53&gt;0,EN53&lt;&gt;"wait"),"AT",IF(AIL!$AE55="AI",IF(Sheet1!$D55&gt;AIL!$AD55+150,150,"wait"),0))</f>
        <v>wait</v>
      </c>
      <c r="EO54" s="10" t="str">
        <f>IF(AND(EO53&gt;0,EO53&lt;&gt;"wait"),"AT",IF(AIL!$AE55="AI",IF(Sheet1!$D55&gt;AIL!$AD55+200,200,"wait"),0))</f>
        <v>wait</v>
      </c>
      <c r="EP54" s="10">
        <f t="shared" si="46"/>
        <v>-50</v>
      </c>
      <c r="ER54" s="10" t="str">
        <f>IF(AND(ER53&gt;0,ER53&lt;&gt;"wait"),"AT",IF(AIL!$AG55="AI",IF(Sheet1!$E55&lt;AIL!$AF55-50,50,"wait"),0))</f>
        <v>AT</v>
      </c>
      <c r="ES54" s="10" t="str">
        <f>IF(AND(ES53&gt;0,ES53&lt;&gt;"wait"),"AT",IF(AIL!$AG55="AI",IF(Sheet1!$E55&lt;AIL!$AF55-100,100,"wait"),0))</f>
        <v>AT</v>
      </c>
      <c r="ET54" s="10" t="str">
        <f>IF(AND(ET53&gt;0,ET53&lt;&gt;"wait"),"AT",IF(AIL!$AG55="AI",IF(Sheet1!$E55&lt;AIL!$AF55-150,150,"wait"),0))</f>
        <v>AT</v>
      </c>
      <c r="EU54" s="10" t="str">
        <f>IF(AND(EU53&gt;0,EU53&lt;&gt;"wait"),"AT",IF(AIL!$AG55="AI",IF(Sheet1!$E55&lt;AIL!$AF55-200,200,"wait"),0))</f>
        <v>AT</v>
      </c>
      <c r="EV54" s="10" t="str">
        <f>IF(AND(EV53&gt;0,EV53&lt;&gt;"wait"),"AT",IF(AIL!$AG55="AI",IF(Sheet1!$D55&gt;AIL!$AF55+50,50,"wait"),0))</f>
        <v>AT</v>
      </c>
      <c r="EW54" s="10" t="str">
        <f>IF(AND(EW53&gt;0,EW53&lt;&gt;"wait"),"AT",IF(AIL!$AG55="AI",IF(Sheet1!$D55&gt;AIL!$AF55+100,100,"wait"),0))</f>
        <v>wait</v>
      </c>
      <c r="EX54" s="10" t="str">
        <f>IF(AND(EX53&gt;0,EX53&lt;&gt;"wait"),"AT",IF(AIL!$AG55="AI",IF(Sheet1!$D55&gt;AIL!$AF55+150,150,"wait"),0))</f>
        <v>wait</v>
      </c>
      <c r="EY54" s="10" t="str">
        <f>IF(AND(EY53&gt;0,EY53&lt;&gt;"wait"),"AT",IF(AIL!$AG55="AI",IF(Sheet1!$D55&gt;AIL!$AF55+200,200,"wait"),0))</f>
        <v>wait</v>
      </c>
      <c r="EZ54" s="10">
        <f t="shared" si="47"/>
        <v>-50</v>
      </c>
      <c r="FB54" s="10" t="str">
        <f>IF(AND(FB53&gt;0,FB53&lt;&gt;"wait"),"AT",IF(AIL!$AI55="AI",IF(Sheet1!$E55&lt;AIL!$AH55-50,50,"wait"),0))</f>
        <v>AT</v>
      </c>
      <c r="FC54" s="10" t="str">
        <f>IF(AND(FC53&gt;0,FC53&lt;&gt;"wait"),"AT",IF(AIL!$AI55="AI",IF(Sheet1!$E55&lt;AIL!$AH55-100,100,"wait"),0))</f>
        <v>AT</v>
      </c>
      <c r="FD54" s="10" t="str">
        <f>IF(AND(FD53&gt;0,FD53&lt;&gt;"wait"),"AT",IF(AIL!$AI55="AI",IF(Sheet1!$E55&lt;AIL!$AH55-150,150,"wait"),0))</f>
        <v>AT</v>
      </c>
      <c r="FE54" s="10" t="str">
        <f>IF(AND(FE53&gt;0,FE53&lt;&gt;"wait"),"AT",IF(AIL!$AI55="AI",IF(Sheet1!$E55&lt;AIL!$AH55-200,200,"wait"),0))</f>
        <v>AT</v>
      </c>
      <c r="FF54" s="10" t="str">
        <f>IF(AND(FF53&gt;0,FF53&lt;&gt;"wait"),"AT",IF(AIL!$AI55="AI",IF(Sheet1!$D55&gt;AIL!$AH55+50,50,"wait"),0))</f>
        <v>AT</v>
      </c>
      <c r="FG54" s="10" t="str">
        <f>IF(AND(FG53&gt;0,FG53&lt;&gt;"wait"),"AT",IF(AIL!$AI55="AI",IF(Sheet1!$D55&gt;AIL!$AH55+100,100,"wait"),0))</f>
        <v>wait</v>
      </c>
      <c r="FH54" s="10" t="str">
        <f>IF(AND(FH53&gt;0,FH53&lt;&gt;"wait"),"AT",IF(AIL!$AI55="AI",IF(Sheet1!$D55&gt;AIL!$AH55+150,150,"wait"),0))</f>
        <v>wait</v>
      </c>
      <c r="FI54" s="10" t="str">
        <f>IF(AND(FI53&gt;0,FI53&lt;&gt;"wait"),"AT",IF(AIL!$AI55="AI",IF(Sheet1!$D55&gt;AIL!$AH55+200,200,"wait"),0))</f>
        <v>wait</v>
      </c>
      <c r="FJ54" s="10">
        <f t="shared" si="48"/>
        <v>-50</v>
      </c>
      <c r="FL54" s="10" t="str">
        <f>IF(AND(FL53&gt;0,FL53&lt;&gt;"wait"),"AT",IF(AIL!$AK55="AI",IF(Sheet1!$E55&lt;AIL!$AJ55-50,50,"wait"),0))</f>
        <v>AT</v>
      </c>
      <c r="FM54" s="10" t="str">
        <f>IF(AND(FM53&gt;0,FM53&lt;&gt;"wait"),"AT",IF(AIL!$AK55="AI",IF(Sheet1!$E55&lt;AIL!$AJ55-100,100,"wait"),0))</f>
        <v>AT</v>
      </c>
      <c r="FN54" s="10" t="str">
        <f>IF(AND(FN53&gt;0,FN53&lt;&gt;"wait"),"AT",IF(AIL!$AK55="AI",IF(Sheet1!$E55&lt;AIL!$AJ55-150,150,"wait"),0))</f>
        <v>AT</v>
      </c>
      <c r="FO54" s="10" t="str">
        <f>IF(AND(FO53&gt;0,FO53&lt;&gt;"wait"),"AT",IF(AIL!$AK55="AI",IF(Sheet1!$E55&lt;AIL!$AJ55-200,200,"wait"),0))</f>
        <v>AT</v>
      </c>
      <c r="FP54" s="10" t="str">
        <f>IF(AND(FP53&gt;0,FP53&lt;&gt;"wait"),"AT",IF(AIL!$AK55="AI",IF(Sheet1!$D55&gt;AIL!$AJ55+50,50,"wait"),0))</f>
        <v>AT</v>
      </c>
      <c r="FQ54" s="10" t="str">
        <f>IF(AND(FQ53&gt;0,FQ53&lt;&gt;"wait"),"AT",IF(AIL!$AK55="AI",IF(Sheet1!$D55&gt;AIL!$AJ55+100,100,"wait"),0))</f>
        <v>wait</v>
      </c>
      <c r="FR54" s="10" t="str">
        <f>IF(AND(FR53&gt;0,FR53&lt;&gt;"wait"),"AT",IF(AIL!$AK55="AI",IF(Sheet1!$D55&gt;AIL!$AJ55+150,150,"wait"),0))</f>
        <v>wait</v>
      </c>
      <c r="FS54" s="10" t="str">
        <f>IF(AND(FS53&gt;0,FS53&lt;&gt;"wait"),"AT",IF(AIL!$AK55="AI",IF(Sheet1!$D55&gt;AIL!$AJ55+200,200,"wait"),0))</f>
        <v>wait</v>
      </c>
      <c r="FT54" s="10">
        <f t="shared" si="49"/>
        <v>-50</v>
      </c>
      <c r="FV54" s="10" t="str">
        <f>IF(AND(FV53&gt;0,FV53&lt;&gt;"wait"),"AT",IF(AIL!$AM55="AI",IF(Sheet1!$E55&lt;AIL!$AL55-50,50,"wait"),0))</f>
        <v>AT</v>
      </c>
      <c r="FW54" s="10" t="str">
        <f>IF(AND(FW53&gt;0,FW53&lt;&gt;"wait"),"AT",IF(AIL!$AM55="AI",IF(Sheet1!$E55&lt;AIL!$AL55-100,100,"wait"),0))</f>
        <v>AT</v>
      </c>
      <c r="FX54" s="10" t="str">
        <f>IF(AND(FX53&gt;0,FX53&lt;&gt;"wait"),"AT",IF(AIL!$AM55="AI",IF(Sheet1!$E55&lt;AIL!$AL55-150,150,"wait"),0))</f>
        <v>AT</v>
      </c>
      <c r="FY54" s="10" t="str">
        <f>IF(AND(FY53&gt;0,FY53&lt;&gt;"wait"),"AT",IF(AIL!$AM55="AI",IF(Sheet1!$E55&lt;AIL!$AL55-200,200,"wait"),0))</f>
        <v>AT</v>
      </c>
      <c r="FZ54" s="10" t="str">
        <f>IF(AND(FZ53&gt;0,FZ53&lt;&gt;"wait"),"AT",IF(AIL!$AM55="AI",IF(Sheet1!$D55&gt;AIL!$AL55+50,50,"wait"),0))</f>
        <v>AT</v>
      </c>
      <c r="GA54" s="10" t="str">
        <f>IF(AND(GA53&gt;0,GA53&lt;&gt;"wait"),"AT",IF(AIL!$AM55="AI",IF(Sheet1!$D55&gt;AIL!$AL55+100,100,"wait"),0))</f>
        <v>wait</v>
      </c>
      <c r="GB54" s="10" t="str">
        <f>IF(AND(GB53&gt;0,GB53&lt;&gt;"wait"),"AT",IF(AIL!$AM55="AI",IF(Sheet1!$D55&gt;AIL!$AL55+150,150,"wait"),0))</f>
        <v>wait</v>
      </c>
      <c r="GC54" s="10" t="str">
        <f>IF(AND(GC53&gt;0,GC53&lt;&gt;"wait"),"AT",IF(AIL!$AM55="AI",IF(Sheet1!$D55&gt;AIL!$AL55+200,200,"wait"),0))</f>
        <v>wait</v>
      </c>
      <c r="GD54" s="10">
        <f t="shared" si="50"/>
        <v>-50</v>
      </c>
      <c r="GF54" s="10" t="str">
        <f>IF(AND(GF53&gt;0,GF53&lt;&gt;"wait"),"AT",IF(AIL!$AO55="AI",IF(Sheet1!$E55&lt;AIL!$AN55-50,50,"wait"),0))</f>
        <v>AT</v>
      </c>
      <c r="GG54" s="10" t="str">
        <f>IF(AND(GG53&gt;0,GG53&lt;&gt;"wait"),"AT",IF(AIL!$AO55="AI",IF(Sheet1!$E55&lt;AIL!$AN55-100,100,"wait"),0))</f>
        <v>AT</v>
      </c>
      <c r="GH54" s="10" t="str">
        <f>IF(AND(GH53&gt;0,GH53&lt;&gt;"wait"),"AT",IF(AIL!$AO55="AI",IF(Sheet1!$E55&lt;AIL!$AN55-150,150,"wait"),0))</f>
        <v>AT</v>
      </c>
      <c r="GI54" s="10" t="str">
        <f>IF(AND(GI53&gt;0,GI53&lt;&gt;"wait"),"AT",IF(AIL!$AO55="AI",IF(Sheet1!$E55&lt;AIL!$AN55-200,200,"wait"),0))</f>
        <v>AT</v>
      </c>
      <c r="GJ54" s="10" t="str">
        <f>IF(AND(GJ53&gt;0,GJ53&lt;&gt;"wait"),"AT",IF(AIL!$AO55="AI",IF(Sheet1!$D55&gt;AIL!$AN55+50,50,"wait"),0))</f>
        <v>AT</v>
      </c>
      <c r="GK54" s="10" t="str">
        <f>IF(AND(GK53&gt;0,GK53&lt;&gt;"wait"),"AT",IF(AIL!$AO55="AI",IF(Sheet1!$D55&gt;AIL!$AN55+100,100,"wait"),0))</f>
        <v>wait</v>
      </c>
      <c r="GL54" s="10" t="str">
        <f>IF(AND(GL53&gt;0,GL53&lt;&gt;"wait"),"AT",IF(AIL!$AO55="AI",IF(Sheet1!$D55&gt;AIL!$AN55+150,150,"wait"),0))</f>
        <v>wait</v>
      </c>
      <c r="GM54" s="10" t="str">
        <f>IF(AND(GM53&gt;0,GM53&lt;&gt;"wait"),"AT",IF(AIL!$AO55="AI",IF(Sheet1!$D55&gt;AIL!$AN55+200,200,"wait"),0))</f>
        <v>wait</v>
      </c>
      <c r="GN54" s="10">
        <f t="shared" si="51"/>
        <v>-50</v>
      </c>
      <c r="GP54" s="10" t="str">
        <f>IF(AND(GP53&gt;0,GP53&lt;&gt;"wait"),"AT",IF(AIL!$AQ55="AI",IF(Sheet1!$E55&lt;AIL!$AP55-50,50,"wait"),0))</f>
        <v>AT</v>
      </c>
      <c r="GQ54" s="10" t="str">
        <f>IF(AND(GQ53&gt;0,GQ53&lt;&gt;"wait"),"AT",IF(AIL!$AQ55="AI",IF(Sheet1!$E55&lt;AIL!$AP55-100,100,"wait"),0))</f>
        <v>AT</v>
      </c>
      <c r="GR54" s="10" t="str">
        <f>IF(AND(GR53&gt;0,GR53&lt;&gt;"wait"),"AT",IF(AIL!$AQ55="AI",IF(Sheet1!$E55&lt;AIL!$AP55-150,150,"wait"),0))</f>
        <v>AT</v>
      </c>
      <c r="GS54" s="10" t="str">
        <f>IF(AND(GS53&gt;0,GS53&lt;&gt;"wait"),"AT",IF(AIL!$AQ55="AI",IF(Sheet1!$E55&lt;AIL!$AP55-200,200,"wait"),0))</f>
        <v>AT</v>
      </c>
      <c r="GT54" s="10" t="str">
        <f>IF(AND(GT53&gt;0,GT53&lt;&gt;"wait"),"AT",IF(AIL!$AQ55="AI",IF(Sheet1!$D55&gt;AIL!$AP55+50,50,"wait"),0))</f>
        <v>AT</v>
      </c>
      <c r="GU54" s="10" t="str">
        <f>IF(AND(GU53&gt;0,GU53&lt;&gt;"wait"),"AT",IF(AIL!$AQ55="AI",IF(Sheet1!$D55&gt;AIL!$AP55+100,100,"wait"),0))</f>
        <v>wait</v>
      </c>
      <c r="GV54" s="10" t="str">
        <f>IF(AND(GV53&gt;0,GV53&lt;&gt;"wait"),"AT",IF(AIL!$AQ55="AI",IF(Sheet1!$D55&gt;AIL!$AP55+150,150,"wait"),0))</f>
        <v>wait</v>
      </c>
      <c r="GW54" s="10" t="str">
        <f>IF(AND(GW53&gt;0,GW53&lt;&gt;"wait"),"AT",IF(AIL!$AQ55="AI",IF(Sheet1!$D55&gt;AIL!$AP55+200,200,"wait"),0))</f>
        <v>wait</v>
      </c>
      <c r="GX54" s="10">
        <f t="shared" si="52"/>
        <v>-50</v>
      </c>
      <c r="GZ54" s="10" t="str">
        <f>IF(AND(GZ53&gt;0,GZ53&lt;&gt;"wait"),"AT",IF(AIL!$AS55="AI",IF(Sheet1!$E55&lt;AIL!$AR55-50,50,"wait"),0))</f>
        <v>AT</v>
      </c>
      <c r="HA54" s="10" t="str">
        <f>IF(AND(HA53&gt;0,HA53&lt;&gt;"wait"),"AT",IF(AIL!$AS55="AI",IF(Sheet1!$E55&lt;AIL!$AR55-100,100,"wait"),0))</f>
        <v>AT</v>
      </c>
      <c r="HB54" s="10" t="str">
        <f>IF(AND(HB53&gt;0,HB53&lt;&gt;"wait"),"AT",IF(AIL!$AS55="AI",IF(Sheet1!$E55&lt;AIL!$AR55-150,150,"wait"),0))</f>
        <v>AT</v>
      </c>
      <c r="HC54" s="10" t="str">
        <f>IF(AND(HC53&gt;0,HC53&lt;&gt;"wait"),"AT",IF(AIL!$AS55="AI",IF(Sheet1!$E55&lt;AIL!$AR55-200,200,"wait"),0))</f>
        <v>AT</v>
      </c>
      <c r="HD54" s="10" t="str">
        <f>IF(AND(HD53&gt;0,HD53&lt;&gt;"wait"),"AT",IF(AIL!$AS55="AI",IF(Sheet1!$D55&gt;AIL!$AR55+50,50,"wait"),0))</f>
        <v>AT</v>
      </c>
      <c r="HE54" s="10" t="str">
        <f>IF(AND(HE53&gt;0,HE53&lt;&gt;"wait"),"AT",IF(AIL!$AS55="AI",IF(Sheet1!$D55&gt;AIL!$AR55+100,100,"wait"),0))</f>
        <v>wait</v>
      </c>
      <c r="HF54" s="10" t="str">
        <f>IF(AND(HF53&gt;0,HF53&lt;&gt;"wait"),"AT",IF(AIL!$AS55="AI",IF(Sheet1!$D55&gt;AIL!$AR55+150,150,"wait"),0))</f>
        <v>wait</v>
      </c>
      <c r="HG54" s="10" t="str">
        <f>IF(AND(HG53&gt;0,HG53&lt;&gt;"wait"),"AT",IF(AIL!$AS55="AI",IF(Sheet1!$D55&gt;AIL!$AR55+200,200,"wait"),0))</f>
        <v>wait</v>
      </c>
      <c r="HH54" s="10">
        <f t="shared" si="53"/>
        <v>-50</v>
      </c>
      <c r="HJ54" s="10" t="str">
        <f>IF(AND(HJ53&gt;0,HJ53&lt;&gt;"wait"),"AT",IF(AIL!$AU55="AI",IF(Sheet1!$E55&lt;AIL!$AT55-50,50,"wait"),0))</f>
        <v>AT</v>
      </c>
      <c r="HK54" s="10" t="str">
        <f>IF(AND(HK53&gt;0,HK53&lt;&gt;"wait"),"AT",IF(AIL!$AU55="AI",IF(Sheet1!$E55&lt;AIL!$AT55-100,100,"wait"),0))</f>
        <v>AT</v>
      </c>
      <c r="HL54" s="10" t="str">
        <f>IF(AND(HL53&gt;0,HL53&lt;&gt;"wait"),"AT",IF(AIL!$AU55="AI",IF(Sheet1!$E55&lt;AIL!$AT55-150,150,"wait"),0))</f>
        <v>AT</v>
      </c>
      <c r="HM54" s="10" t="str">
        <f>IF(AND(HM53&gt;0,HM53&lt;&gt;"wait"),"AT",IF(AIL!$AU55="AI",IF(Sheet1!$E55&lt;AIL!$AT55-200,200,"wait"),0))</f>
        <v>AT</v>
      </c>
      <c r="HN54" s="10" t="str">
        <f>IF(AND(HN53&gt;0,HN53&lt;&gt;"wait"),"AT",IF(AIL!$AU55="AI",IF(Sheet1!$D55&gt;AIL!$AT55+50,50,"wait"),0))</f>
        <v>AT</v>
      </c>
      <c r="HO54" s="10" t="str">
        <f>IF(AND(HO53&gt;0,HO53&lt;&gt;"wait"),"AT",IF(AIL!$AU55="AI",IF(Sheet1!$D55&gt;AIL!$AT55+100,100,"wait"),0))</f>
        <v>wait</v>
      </c>
      <c r="HP54" s="10" t="str">
        <f>IF(AND(HP53&gt;0,HP53&lt;&gt;"wait"),"AT",IF(AIL!$AU55="AI",IF(Sheet1!$D55&gt;AIL!$AT55+150,150,"wait"),0))</f>
        <v>wait</v>
      </c>
      <c r="HQ54" s="10" t="str">
        <f>IF(AND(HQ53&gt;0,HQ53&lt;&gt;"wait"),"AT",IF(AIL!$AU55="AI",IF(Sheet1!$D55&gt;AIL!$AT55+200,200,"wait"),0))</f>
        <v>wait</v>
      </c>
      <c r="HR54" s="10">
        <f t="shared" si="54"/>
        <v>-50</v>
      </c>
      <c r="HT54" s="10" t="str">
        <f>IF(AND(HT53&gt;0,HT53&lt;&gt;"wait"),"AT",IF(AIL!$AX55="AI",IF(Sheet1!$E55&lt;AIL!$AW55-50,50,"wait"),0))</f>
        <v>AT</v>
      </c>
      <c r="HU54" s="10" t="str">
        <f>IF(AND(HU53&gt;0,HU53&lt;&gt;"wait"),"AT",IF(AIL!$AX55="AI",IF(Sheet1!$E55&lt;AIL!$AW55-100,100,"wait"),0))</f>
        <v>wait</v>
      </c>
      <c r="HV54" s="10" t="str">
        <f>IF(AND(HV53&gt;0,HV53&lt;&gt;"wait"),"AT",IF(AIL!$AX55="AI",IF(Sheet1!$E55&lt;AIL!$AW55-150,150,"wait"),0))</f>
        <v>wait</v>
      </c>
      <c r="HW54" s="10" t="str">
        <f>IF(AND(HW53&gt;0,HW53&lt;&gt;"wait"),"AT",IF(AIL!$AX55="AI",IF(Sheet1!$E55&lt;AIL!$AW55-200,200,"wait"),0))</f>
        <v>wait</v>
      </c>
      <c r="HX54" s="10" t="str">
        <f>IF(AND(HX53&gt;0,HX53&lt;&gt;"wait"),"AT",IF(AIL!$AX55="AI",IF(Sheet1!$D55&gt;AIL!$AW55+50,50,"wait"),0))</f>
        <v>AT</v>
      </c>
      <c r="HY54" s="10" t="str">
        <f>IF(AND(HY53&gt;0,HY53&lt;&gt;"wait"),"AT",IF(AIL!$AX55="AI",IF(Sheet1!$D55&gt;AIL!$AW55+100,100,"wait"),0))</f>
        <v>AT</v>
      </c>
      <c r="HZ54" s="10" t="str">
        <f>IF(AND(HZ53&gt;0,HZ53&lt;&gt;"wait"),"AT",IF(AIL!$AX55="AI",IF(Sheet1!$D55&gt;AIL!$AW55+150,150,"wait"),0))</f>
        <v>wait</v>
      </c>
      <c r="IA54" s="10" t="str">
        <f>IF(AND(IA53&gt;0,IA53&lt;&gt;"wait"),"AT",IF(AIL!$AX55="AI",IF(Sheet1!$D55&gt;AIL!$AW55+200,200,"wait"),0))</f>
        <v>wait</v>
      </c>
      <c r="IB54" s="10">
        <f t="shared" si="55"/>
        <v>-100</v>
      </c>
      <c r="ID54" s="10" t="str">
        <f>IF(AND(ID53&gt;0,ID53&lt;&gt;"wait"),"AT",IF(AIL!$AZ55="AI",IF(Sheet1!$E55&lt;AIL!$AY55-50,50,"wait"),0))</f>
        <v>AT</v>
      </c>
      <c r="IE54" s="10" t="str">
        <f>IF(AND(IE53&gt;0,IE53&lt;&gt;"wait"),"AT",IF(AIL!$AZ55="AI",IF(Sheet1!$E55&lt;AIL!$AY55-100,100,"wait"),0))</f>
        <v>wait</v>
      </c>
      <c r="IF54" s="10" t="str">
        <f>IF(AND(IF53&gt;0,IF53&lt;&gt;"wait"),"AT",IF(AIL!$AZ55="AI",IF(Sheet1!$E55&lt;AIL!$AY55-150,150,"wait"),0))</f>
        <v>wait</v>
      </c>
      <c r="IG54" s="10" t="str">
        <f>IF(AND(IG53&gt;0,IG53&lt;&gt;"wait"),"AT",IF(AIL!$AZ55="AI",IF(Sheet1!$E55&lt;AIL!$AY55-200,200,"wait"),0))</f>
        <v>wait</v>
      </c>
      <c r="IH54" s="10" t="str">
        <f>IF(AND(IH53&gt;0,IH53&lt;&gt;"wait"),"AT",IF(AIL!$AZ55="AI",IF(Sheet1!$D55&gt;AIL!$AY55+50,50,"wait"),0))</f>
        <v>AT</v>
      </c>
      <c r="II54" s="10" t="str">
        <f>IF(AND(II53&gt;0,II53&lt;&gt;"wait"),"AT",IF(AIL!$AZ55="AI",IF(Sheet1!$D55&gt;AIL!$AY55+100,100,"wait"),0))</f>
        <v>wait</v>
      </c>
      <c r="IJ54" s="10" t="str">
        <f>IF(AND(IJ53&gt;0,IJ53&lt;&gt;"wait"),"AT",IF(AIL!$AZ55="AI",IF(Sheet1!$D55&gt;AIL!$AY55+150,150,"wait"),0))</f>
        <v>wait</v>
      </c>
      <c r="IK54" s="10" t="str">
        <f>IF(AND(IK53&gt;0,IK53&lt;&gt;"wait"),"AT",IF(AIL!$AZ55="AI",IF(Sheet1!$D55&gt;AIL!$AY55+200,200,"wait"),0))</f>
        <v>wait</v>
      </c>
      <c r="IL54" s="10">
        <f t="shared" si="56"/>
        <v>-50</v>
      </c>
      <c r="IN54" s="10" t="str">
        <f>IF(AND(IN53&gt;0,IN53&lt;&gt;"wait"),"AT",IF(AIL!$BB55="AI",IF(Sheet1!$E55&lt;AIL!$BA55-50,50,"wait"),0))</f>
        <v>AT</v>
      </c>
      <c r="IO54" s="10" t="str">
        <f>IF(AND(IO53&gt;0,IO53&lt;&gt;"wait"),"AT",IF(AIL!$BB55="AI",IF(Sheet1!$E55&lt;AIL!$BA55-100,100,"wait"),0))</f>
        <v>wait</v>
      </c>
      <c r="IP54" s="10" t="str">
        <f>IF(AND(IP53&gt;0,IP53&lt;&gt;"wait"),"AT",IF(AIL!$BB55="AI",IF(Sheet1!$E55&lt;AIL!$BA55-150,150,"wait"),0))</f>
        <v>wait</v>
      </c>
      <c r="IQ54" s="10" t="str">
        <f>IF(AND(IQ53&gt;0,IQ53&lt;&gt;"wait"),"AT",IF(AIL!$BB55="AI",IF(Sheet1!$E55&lt;AIL!$BA55-200,200,"wait"),0))</f>
        <v>wait</v>
      </c>
      <c r="IR54" s="10" t="str">
        <f>IF(AND(IR53&gt;0,IR53&lt;&gt;"wait"),"AT",IF(AIL!$BB55="AI",IF(Sheet1!$D55&gt;AIL!$BA55+50,50,"wait"),0))</f>
        <v>AT</v>
      </c>
      <c r="IS54" s="10" t="str">
        <f>IF(AND(IS53&gt;0,IS53&lt;&gt;"wait"),"AT",IF(AIL!$BB55="AI",IF(Sheet1!$D55&gt;AIL!$BA55+100,100,"wait"),0))</f>
        <v>wait</v>
      </c>
      <c r="IT54" s="10" t="str">
        <f>IF(AND(IT53&gt;0,IT53&lt;&gt;"wait"),"AT",IF(AIL!$BB55="AI",IF(Sheet1!$D55&gt;AIL!$BA55+150,150,"wait"),0))</f>
        <v>wait</v>
      </c>
      <c r="IU54" s="10" t="str">
        <f>IF(AND(IU53&gt;0,IU53&lt;&gt;"wait"),"AT",IF(AIL!$BB55="AI",IF(Sheet1!$D55&gt;AIL!$BA55+200,200,"wait"),0))</f>
        <v>wait</v>
      </c>
      <c r="IV54" s="10">
        <f t="shared" si="57"/>
        <v>-50</v>
      </c>
      <c r="IX54" s="10" t="str">
        <f>IF(AND(IX53&gt;0,IX53&lt;&gt;"wait"),"AT",IF(AIL!$BD55="AI",IF(Sheet1!$E55&lt;AIL!$BC55-50,50,"wait"),0))</f>
        <v>AT</v>
      </c>
      <c r="IY54" s="10" t="str">
        <f>IF(AND(IY53&gt;0,IY53&lt;&gt;"wait"),"AT",IF(AIL!$BD55="AI",IF(Sheet1!$E55&lt;AIL!$BC55-100,100,"wait"),0))</f>
        <v>wait</v>
      </c>
      <c r="IZ54" s="10" t="str">
        <f>IF(AND(IZ53&gt;0,IZ53&lt;&gt;"wait"),"AT",IF(AIL!$BD55="AI",IF(Sheet1!$E55&lt;AIL!$BC55-150,150,"wait"),0))</f>
        <v>wait</v>
      </c>
      <c r="JA54" s="10" t="str">
        <f>IF(AND(JA53&gt;0,JA53&lt;&gt;"wait"),"AT",IF(AIL!$BD55="AI",IF(Sheet1!$E55&lt;AIL!$BC55-200,200,"wait"),0))</f>
        <v>wait</v>
      </c>
      <c r="JB54" s="10" t="str">
        <f>IF(AND(JB53&gt;0,JB53&lt;&gt;"wait"),"AT",IF(AIL!$BD55="AI",IF(Sheet1!$D55&gt;AIL!$BC55+50,50,"wait"),0))</f>
        <v>AT</v>
      </c>
      <c r="JC54" s="10" t="str">
        <f>IF(AND(JC53&gt;0,JC53&lt;&gt;"wait"),"AT",IF(AIL!$BD55="AI",IF(Sheet1!$D55&gt;AIL!$BC55+100,100,"wait"),0))</f>
        <v>wait</v>
      </c>
      <c r="JD54" s="10" t="str">
        <f>IF(AND(JD53&gt;0,JD53&lt;&gt;"wait"),"AT",IF(AIL!$BD55="AI",IF(Sheet1!$D55&gt;AIL!$BC55+150,150,"wait"),0))</f>
        <v>wait</v>
      </c>
      <c r="JE54" s="10" t="str">
        <f>IF(AND(JE53&gt;0,JE53&lt;&gt;"wait"),"AT",IF(AIL!$BD55="AI",IF(Sheet1!$D55&gt;AIL!$BC55+200,200,"wait"),0))</f>
        <v>wait</v>
      </c>
      <c r="JF54" s="10">
        <f t="shared" si="58"/>
        <v>-50</v>
      </c>
      <c r="JH54" s="10" t="str">
        <f>IF(AND(JH53&gt;0,JH53&lt;&gt;"wait"),"AT",IF(AIL!$BF55="AI",IF(Sheet1!$E55&lt;AIL!$BE55-50,50,"wait"),0))</f>
        <v>AT</v>
      </c>
      <c r="JI54" s="10" t="str">
        <f>IF(AND(JI53&gt;0,JI53&lt;&gt;"wait"),"AT",IF(AIL!$BF55="AI",IF(Sheet1!$E55&lt;AIL!$BE55-100,100,"wait"),0))</f>
        <v>wait</v>
      </c>
      <c r="JJ54" s="10" t="str">
        <f>IF(AND(JJ53&gt;0,JJ53&lt;&gt;"wait"),"AT",IF(AIL!$BF55="AI",IF(Sheet1!$E55&lt;AIL!$BE55-150,150,"wait"),0))</f>
        <v>wait</v>
      </c>
      <c r="JK54" s="10" t="str">
        <f>IF(AND(JK53&gt;0,JK53&lt;&gt;"wait"),"AT",IF(AIL!$BF55="AI",IF(Sheet1!$E55&lt;AIL!$BE55-200,200,"wait"),0))</f>
        <v>wait</v>
      </c>
      <c r="JL54" s="10" t="str">
        <f>IF(AND(JL53&gt;0,JL53&lt;&gt;"wait"),"AT",IF(AIL!$BF55="AI",IF(Sheet1!$D55&gt;AIL!$BE55+50,50,"wait"),0))</f>
        <v>AT</v>
      </c>
      <c r="JM54" s="10" t="str">
        <f>IF(AND(JM53&gt;0,JM53&lt;&gt;"wait"),"AT",IF(AIL!$BF55="AI",IF(Sheet1!$D55&gt;AIL!$BE55+100,100,"wait"),0))</f>
        <v>wait</v>
      </c>
      <c r="JN54" s="10" t="str">
        <f>IF(AND(JN53&gt;0,JN53&lt;&gt;"wait"),"AT",IF(AIL!$BF55="AI",IF(Sheet1!$D55&gt;AIL!$BE55+150,150,"wait"),0))</f>
        <v>wait</v>
      </c>
      <c r="JO54" s="10" t="str">
        <f>IF(AND(JO53&gt;0,JO53&lt;&gt;"wait"),"AT",IF(AIL!$BF55="AI",IF(Sheet1!$D55&gt;AIL!$BE55+200,200,"wait"),0))</f>
        <v>wait</v>
      </c>
      <c r="JP54" s="10">
        <f t="shared" si="59"/>
        <v>-50</v>
      </c>
      <c r="JR54" s="10" t="str">
        <f>IF(AND(JR53&gt;0,JR53&lt;&gt;"wait"),"AT",IF(AIL!$BH55="AI",IF(Sheet1!$E55&lt;AIL!$BG55-50,50,"wait"),0))</f>
        <v>AT</v>
      </c>
      <c r="JS54" s="10" t="str">
        <f>IF(AND(JS53&gt;0,JS53&lt;&gt;"wait"),"AT",IF(AIL!$BH55="AI",IF(Sheet1!$E55&lt;AIL!$BG55-100,100,"wait"),0))</f>
        <v>AT</v>
      </c>
      <c r="JT54" s="10" t="str">
        <f>IF(AND(JT53&gt;0,JT53&lt;&gt;"wait"),"AT",IF(AIL!$BH55="AI",IF(Sheet1!$E55&lt;AIL!$BG55-150,150,"wait"),0))</f>
        <v>wait</v>
      </c>
      <c r="JU54" s="10" t="str">
        <f>IF(AND(JU53&gt;0,JU53&lt;&gt;"wait"),"AT",IF(AIL!$BH55="AI",IF(Sheet1!$E55&lt;AIL!$BG55-200,200,"wait"),0))</f>
        <v>wait</v>
      </c>
      <c r="JV54" s="10" t="str">
        <f>IF(AND(JV53&gt;0,JV53&lt;&gt;"wait"),"AT",IF(AIL!$BH55="AI",IF(Sheet1!$D55&gt;AIL!$BG55+50,50,"wait"),0))</f>
        <v>AT</v>
      </c>
      <c r="JW54" s="10" t="str">
        <f>IF(AND(JW53&gt;0,JW53&lt;&gt;"wait"),"AT",IF(AIL!$BH55="AI",IF(Sheet1!$D55&gt;AIL!$BG55+100,100,"wait"),0))</f>
        <v>wait</v>
      </c>
      <c r="JX54" s="10" t="str">
        <f>IF(AND(JX53&gt;0,JX53&lt;&gt;"wait"),"AT",IF(AIL!$BH55="AI",IF(Sheet1!$D55&gt;AIL!$BG55+150,150,"wait"),0))</f>
        <v>wait</v>
      </c>
      <c r="JY54" s="10" t="str">
        <f>IF(AND(JY53&gt;0,JY53&lt;&gt;"wait"),"AT",IF(AIL!$BH55="AI",IF(Sheet1!$D55&gt;AIL!$BG55+200,200,"wait"),0))</f>
        <v>wait</v>
      </c>
      <c r="JZ54" s="10">
        <f t="shared" si="60"/>
        <v>-50</v>
      </c>
      <c r="KB54" s="10" t="str">
        <f>IF(AND(KB53&gt;0,KB53&lt;&gt;"wait"),"AT",IF(AIL!$BJ55="AI",IF(Sheet1!$E55&lt;AIL!$BI55-50,50,"wait"),0))</f>
        <v>AT</v>
      </c>
      <c r="KC54" s="10" t="str">
        <f>IF(AND(KC53&gt;0,KC53&lt;&gt;"wait"),"AT",IF(AIL!$BJ55="AI",IF(Sheet1!$E55&lt;AIL!$BI55-100,100,"wait"),0))</f>
        <v>wait</v>
      </c>
      <c r="KD54" s="10" t="str">
        <f>IF(AND(KD53&gt;0,KD53&lt;&gt;"wait"),"AT",IF(AIL!$BJ55="AI",IF(Sheet1!$E55&lt;AIL!$BI55-150,150,"wait"),0))</f>
        <v>wait</v>
      </c>
      <c r="KE54" s="10" t="str">
        <f>IF(AND(KE53&gt;0,KE53&lt;&gt;"wait"),"AT",IF(AIL!$BJ55="AI",IF(Sheet1!$E55&lt;AIL!$BI55-200,200,"wait"),0))</f>
        <v>wait</v>
      </c>
      <c r="KF54" s="10" t="str">
        <f>IF(AND(KF53&gt;0,KF53&lt;&gt;"wait"),"AT",IF(AIL!$BJ55="AI",IF(Sheet1!$D55&gt;AIL!$BI55+50,50,"wait"),0))</f>
        <v>AT</v>
      </c>
      <c r="KG54" s="10" t="str">
        <f>IF(AND(KG53&gt;0,KG53&lt;&gt;"wait"),"AT",IF(AIL!$BJ55="AI",IF(Sheet1!$D55&gt;AIL!$BI55+100,100,"wait"),0))</f>
        <v>wait</v>
      </c>
      <c r="KH54" s="10" t="str">
        <f>IF(AND(KH53&gt;0,KH53&lt;&gt;"wait"),"AT",IF(AIL!$BJ55="AI",IF(Sheet1!$D55&gt;AIL!$BI55+150,150,"wait"),0))</f>
        <v>wait</v>
      </c>
      <c r="KI54" s="10" t="str">
        <f>IF(AND(KI53&gt;0,KI53&lt;&gt;"wait"),"AT",IF(AIL!$BJ55="AI",IF(Sheet1!$D55&gt;AIL!$BI55+200,200,"wait"),0))</f>
        <v>wait</v>
      </c>
      <c r="KJ54" s="10">
        <f t="shared" si="61"/>
        <v>-50</v>
      </c>
      <c r="KL54" s="10" t="str">
        <f>IF(AND(KL53&gt;0,KL53&lt;&gt;"wait"),"AT",IF(AIL!$BL55="AI",IF(Sheet1!$E55&lt;AIL!$BK55-50,50,"wait"),0))</f>
        <v>wait</v>
      </c>
      <c r="KM54" s="10" t="str">
        <f>IF(AND(KM53&gt;0,KM53&lt;&gt;"wait"),"AT",IF(AIL!$BL55="AI",IF(Sheet1!$E55&lt;AIL!$BK55-100,100,"wait"),0))</f>
        <v>wait</v>
      </c>
      <c r="KN54" s="10" t="str">
        <f>IF(AND(KN53&gt;0,KN53&lt;&gt;"wait"),"AT",IF(AIL!$BL55="AI",IF(Sheet1!$E55&lt;AIL!$BK55-150,150,"wait"),0))</f>
        <v>wait</v>
      </c>
      <c r="KO54" s="10" t="str">
        <f>IF(AND(KO53&gt;0,KO53&lt;&gt;"wait"),"AT",IF(AIL!$BL55="AI",IF(Sheet1!$E55&lt;AIL!$BK55-200,200,"wait"),0))</f>
        <v>wait</v>
      </c>
      <c r="KP54" s="10" t="str">
        <f>IF(AND(KP53&gt;0,KP53&lt;&gt;"wait"),"AT",IF(AIL!$BL55="AI",IF(Sheet1!$D55&gt;AIL!$BK55+50,50,"wait"),0))</f>
        <v>AT</v>
      </c>
      <c r="KQ54" s="10" t="str">
        <f>IF(AND(KQ53&gt;0,KQ53&lt;&gt;"wait"),"AT",IF(AIL!$BL55="AI",IF(Sheet1!$D55&gt;AIL!$BK55+100,100,"wait"),0))</f>
        <v>AT</v>
      </c>
      <c r="KR54" s="10" t="str">
        <f>IF(AND(KR53&gt;0,KR53&lt;&gt;"wait"),"AT",IF(AIL!$BL55="AI",IF(Sheet1!$D55&gt;AIL!$BK55+150,150,"wait"),0))</f>
        <v>wait</v>
      </c>
      <c r="KS54" s="10" t="str">
        <f>IF(AND(KS53&gt;0,KS53&lt;&gt;"wait"),"AT",IF(AIL!$BL55="AI",IF(Sheet1!$D55&gt;AIL!$BK55+200,200,"wait"),0))</f>
        <v>wait</v>
      </c>
      <c r="KT54" s="10">
        <f t="shared" si="62"/>
        <v>-100</v>
      </c>
      <c r="KV54" s="10" t="str">
        <f>IF(AND(KV53&gt;0,KV53&lt;&gt;"wait"),"AT",IF(AIL!$BN55="AI",IF(Sheet1!$E55&lt;AIL!$BM55-50,50,"wait"),0))</f>
        <v>wait</v>
      </c>
      <c r="KW54" s="10" t="str">
        <f>IF(AND(KW53&gt;0,KW53&lt;&gt;"wait"),"AT",IF(AIL!$BN55="AI",IF(Sheet1!$E55&lt;AIL!$BM55-100,100,"wait"),0))</f>
        <v>wait</v>
      </c>
      <c r="KX54" s="10" t="str">
        <f>IF(AND(KX53&gt;0,KX53&lt;&gt;"wait"),"AT",IF(AIL!$BN55="AI",IF(Sheet1!$E55&lt;AIL!$BM55-150,150,"wait"),0))</f>
        <v>wait</v>
      </c>
      <c r="KY54" s="10" t="str">
        <f>IF(AND(KY53&gt;0,KY53&lt;&gt;"wait"),"AT",IF(AIL!$BN55="AI",IF(Sheet1!$E55&lt;AIL!$BM55-200,200,"wait"),0))</f>
        <v>wait</v>
      </c>
      <c r="KZ54" s="10" t="str">
        <f>IF(AND(KZ53&gt;0,KZ53&lt;&gt;"wait"),"AT",IF(AIL!$BN55="AI",IF(Sheet1!$D55&gt;AIL!$BM55+50,50,"wait"),0))</f>
        <v>AT</v>
      </c>
      <c r="LA54" s="10" t="str">
        <f>IF(AND(LA53&gt;0,LA53&lt;&gt;"wait"),"AT",IF(AIL!$BN55="AI",IF(Sheet1!$D55&gt;AIL!$BM55+100,100,"wait"),0))</f>
        <v>AT</v>
      </c>
      <c r="LB54" s="10" t="str">
        <f>IF(AND(LB53&gt;0,LB53&lt;&gt;"wait"),"AT",IF(AIL!$BN55="AI",IF(Sheet1!$D55&gt;AIL!$BM55+150,150,"wait"),0))</f>
        <v>wait</v>
      </c>
      <c r="LC54" s="10" t="str">
        <f>IF(AND(LC53&gt;0,LC53&lt;&gt;"wait"),"AT",IF(AIL!$BN55="AI",IF(Sheet1!$D55&gt;AIL!$BM55+200,200,"wait"),0))</f>
        <v>wait</v>
      </c>
      <c r="LD54" s="10">
        <f t="shared" si="63"/>
        <v>-100</v>
      </c>
      <c r="LF54" s="10" t="str">
        <f>IF(AND(LF53&gt;0,LF53&lt;&gt;"wait"),"AT",IF(AIL!$BP55="AI",IF(Sheet1!$E55&lt;AIL!$BO55-50,50,"wait"),0))</f>
        <v>wait</v>
      </c>
      <c r="LG54" s="10" t="str">
        <f>IF(AND(LG53&gt;0,LG53&lt;&gt;"wait"),"AT",IF(AIL!$BP55="AI",IF(Sheet1!$E55&lt;AIL!$BO55-100,100,"wait"),0))</f>
        <v>wait</v>
      </c>
      <c r="LH54" s="10" t="str">
        <f>IF(AND(LH53&gt;0,LH53&lt;&gt;"wait"),"AT",IF(AIL!$BP55="AI",IF(Sheet1!$E55&lt;AIL!$BO55-150,150,"wait"),0))</f>
        <v>wait</v>
      </c>
      <c r="LI54" s="10" t="str">
        <f>IF(AND(LI53&gt;0,LI53&lt;&gt;"wait"),"AT",IF(AIL!$BP55="AI",IF(Sheet1!$E55&lt;AIL!$BO55-200,200,"wait"),0))</f>
        <v>wait</v>
      </c>
      <c r="LJ54" s="10" t="str">
        <f>IF(AND(LJ53&gt;0,LJ53&lt;&gt;"wait"),"AT",IF(AIL!$BP55="AI",IF(Sheet1!$D55&gt;AIL!$BO55+50,50,"wait"),0))</f>
        <v>AT</v>
      </c>
      <c r="LK54" s="10" t="str">
        <f>IF(AND(LK53&gt;0,LK53&lt;&gt;"wait"),"AT",IF(AIL!$BP55="AI",IF(Sheet1!$D55&gt;AIL!$BO55+100,100,"wait"),0))</f>
        <v>AT</v>
      </c>
      <c r="LL54" s="10" t="str">
        <f>IF(AND(LL53&gt;0,LL53&lt;&gt;"wait"),"AT",IF(AIL!$BP55="AI",IF(Sheet1!$D55&gt;AIL!$BO55+150,150,"wait"),0))</f>
        <v>wait</v>
      </c>
      <c r="LM54" s="10" t="str">
        <f>IF(AND(LM53&gt;0,LM53&lt;&gt;"wait"),"AT",IF(AIL!$BP55="AI",IF(Sheet1!$D55&gt;AIL!$BO55+200,200,"wait"),0))</f>
        <v>wait</v>
      </c>
      <c r="LN54" s="10">
        <f t="shared" si="64"/>
        <v>-100</v>
      </c>
      <c r="LP54" s="10" t="str">
        <f>IF(AND(LP53&gt;0,LP53&lt;&gt;"wait"),"AT",IF(AIL!$BR55="AI",IF(Sheet1!$E55&lt;AIL!$BQ55-50,50,"wait"),0))</f>
        <v>wait</v>
      </c>
      <c r="LQ54" s="10" t="str">
        <f>IF(AND(LQ53&gt;0,LQ53&lt;&gt;"wait"),"AT",IF(AIL!$BR55="AI",IF(Sheet1!$E55&lt;AIL!$BQ55-100,100,"wait"),0))</f>
        <v>wait</v>
      </c>
      <c r="LR54" s="10" t="str">
        <f>IF(AND(LR53&gt;0,LR53&lt;&gt;"wait"),"AT",IF(AIL!$BR55="AI",IF(Sheet1!$E55&lt;AIL!$BQ55-150,150,"wait"),0))</f>
        <v>wait</v>
      </c>
      <c r="LS54" s="10" t="str">
        <f>IF(AND(LS53&gt;0,LS53&lt;&gt;"wait"),"AT",IF(AIL!$BR55="AI",IF(Sheet1!$E55&lt;AIL!$BQ55-200,200,"wait"),0))</f>
        <v>wait</v>
      </c>
      <c r="LT54" s="10" t="str">
        <f>IF(AND(LT53&gt;0,LT53&lt;&gt;"wait"),"AT",IF(AIL!$BR55="AI",IF(Sheet1!$D55&gt;AIL!$BQ55+50,50,"wait"),0))</f>
        <v>AT</v>
      </c>
      <c r="LU54" s="10" t="str">
        <f>IF(AND(LU53&gt;0,LU53&lt;&gt;"wait"),"AT",IF(AIL!$BR55="AI",IF(Sheet1!$D55&gt;AIL!$BQ55+100,100,"wait"),0))</f>
        <v>AT</v>
      </c>
      <c r="LV54" s="10" t="str">
        <f>IF(AND(LV53&gt;0,LV53&lt;&gt;"wait"),"AT",IF(AIL!$BR55="AI",IF(Sheet1!$D55&gt;AIL!$BQ55+150,150,"wait"),0))</f>
        <v>wait</v>
      </c>
      <c r="LW54" s="10" t="str">
        <f>IF(AND(LW53&gt;0,LW53&lt;&gt;"wait"),"AT",IF(AIL!$BR55="AI",IF(Sheet1!$D55&gt;AIL!$BQ55+200,200,"wait"),0))</f>
        <v>wait</v>
      </c>
      <c r="LX54" s="10">
        <f t="shared" si="65"/>
        <v>-100</v>
      </c>
    </row>
    <row r="55" spans="1:336" x14ac:dyDescent="0.3">
      <c r="A55" t="str">
        <f>Sheet1!B55</f>
        <v>03/01 10:08</v>
      </c>
      <c r="B55">
        <f>Sheet1!D55</f>
        <v>29256</v>
      </c>
      <c r="C55">
        <f>Sheet1!E55</f>
        <v>29178</v>
      </c>
      <c r="E55">
        <f>MAX($B55:$B$162)</f>
        <v>29293</v>
      </c>
      <c r="F55">
        <f>MIN($C55:$C$162)</f>
        <v>29062</v>
      </c>
      <c r="H55" s="8" t="str">
        <f>IF(AND(H54&gt;0,H54&lt;&gt;"wait"),"AT",IF(AIL!$D56="AI",IF(Sheet1!$E56&lt;AIL!$C56-50,50,"wait"),0))</f>
        <v>AT</v>
      </c>
      <c r="I55" s="8" t="str">
        <f>IF(AND(I54&gt;0,I54&lt;&gt;"wait"),"AT",IF(AIL!$D56="AI",IF(Sheet1!$E56&lt;AIL!$C56-100,100,"wait"),0))</f>
        <v>AT</v>
      </c>
      <c r="J55" s="8" t="str">
        <f>IF(AND(J54&gt;0,J54&lt;&gt;"wait"),"AT",IF(AIL!$D56="AI",IF(Sheet1!$E56&lt;AIL!$C56-150,150,"wait"),0))</f>
        <v>AT</v>
      </c>
      <c r="K55" s="8" t="str">
        <f>IF(AND(K54&gt;0,K54&lt;&gt;"wait"),"AT",IF(AIL!$D56="AI",IF(Sheet1!$E56&lt;AIL!$C56-200,200,"wait"),0))</f>
        <v>AT</v>
      </c>
      <c r="L55" s="8" t="str">
        <f>IF(AND(L54&gt;0,L54&lt;&gt;"wait"),"AT",IF(AIL!$D56="AI",IF(Sheet1!$D56&gt;AIL!$C56+50,50,"wait"),0))</f>
        <v>AT</v>
      </c>
      <c r="M55" s="8" t="str">
        <f>IF(AND(M54&gt;0,M54&lt;&gt;"wait"),"AT",IF(AIL!$D56="AI",IF(Sheet1!$D56&gt;AIL!$C56+100,100,"wait"),0))</f>
        <v>wait</v>
      </c>
      <c r="N55" s="8" t="str">
        <f>IF(AND(N54&gt;0,N54&lt;&gt;"wait"),"AT",IF(AIL!$D56="AI",IF(Sheet1!$D56&gt;AIL!$C56+150,150,"wait"),0))</f>
        <v>wait</v>
      </c>
      <c r="O55" s="8" t="str">
        <f>IF(AND(O54&gt;0,O54&lt;&gt;"wait"),"AT",IF(AIL!$D56="AI",IF(Sheet1!$D56&gt;AIL!$C56+200,200,"wait"),0))</f>
        <v>wait</v>
      </c>
      <c r="P55" s="8">
        <f t="shared" si="66"/>
        <v>-50</v>
      </c>
      <c r="R55" s="8" t="str">
        <f>IF(AND(R54&gt;0,R54&lt;&gt;"wait"),"AT",IF(AIL!$F56="AI",IF(Sheet1!$E56&lt;AIL!$E56-50,50,"wait"),0))</f>
        <v>AT</v>
      </c>
      <c r="S55" s="8" t="str">
        <f>IF(AND(S54&gt;0,S54&lt;&gt;"wait"),"AT",IF(AIL!$F56="AI",IF(Sheet1!$E56&lt;AIL!$E56-100,100,"wait"),0))</f>
        <v>AT</v>
      </c>
      <c r="T55" s="8" t="str">
        <f>IF(AND(T54&gt;0,T54&lt;&gt;"wait"),"AT",IF(AIL!$F56="AI",IF(Sheet1!$E56&lt;AIL!$E56-150,150,"wait"),0))</f>
        <v>AT</v>
      </c>
      <c r="U55" s="8" t="str">
        <f>IF(AND(U54&gt;0,U54&lt;&gt;"wait"),"AT",IF(AIL!$F56="AI",IF(Sheet1!$E56&lt;AIL!$E56-200,200,"wait"),0))</f>
        <v>AT</v>
      </c>
      <c r="V55" s="8" t="str">
        <f>IF(AND(V54&gt;0,V54&lt;&gt;"wait"),"AT",IF(AIL!$F56="AI",IF(Sheet1!$D56&gt;AIL!$E56+50,50,"wait"),0))</f>
        <v>AT</v>
      </c>
      <c r="W55" s="8" t="str">
        <f>IF(AND(W54&gt;0,W54&lt;&gt;"wait"),"AT",IF(AIL!$F56="AI",IF(Sheet1!$D56&gt;AIL!$E56+100,100,"wait"),0))</f>
        <v>wait</v>
      </c>
      <c r="X55" s="8" t="str">
        <f>IF(AND(X54&gt;0,X54&lt;&gt;"wait"),"AT",IF(AIL!$F56="AI",IF(Sheet1!$D56&gt;AIL!$E56+150,150,"wait"),0))</f>
        <v>wait</v>
      </c>
      <c r="Y55" s="8" t="str">
        <f>IF(AND(Y54&gt;0,Y54&lt;&gt;"wait"),"AT",IF(AIL!$F56="AI",IF(Sheet1!$D56&gt;AIL!$E56+200,200,"wait"),0))</f>
        <v>wait</v>
      </c>
      <c r="Z55" s="8">
        <f t="shared" si="67"/>
        <v>-50</v>
      </c>
      <c r="AB55" s="8" t="str">
        <f>IF(AND(AB54&gt;0,AB54&lt;&gt;"wait"),"AT",IF(AIL!$H56="AI",IF(Sheet1!$E56&lt;AIL!$G56-50,50,"wait"),0))</f>
        <v>AT</v>
      </c>
      <c r="AC55" s="8" t="str">
        <f>IF(AND(AC54&gt;0,AC54&lt;&gt;"wait"),"AT",IF(AIL!$H56="AI",IF(Sheet1!$E56&lt;AIL!$G56-100,100,"wait"),0))</f>
        <v>AT</v>
      </c>
      <c r="AD55" s="8" t="str">
        <f>IF(AND(AD54&gt;0,AD54&lt;&gt;"wait"),"AT",IF(AIL!$H56="AI",IF(Sheet1!$E56&lt;AIL!$G56-150,150,"wait"),0))</f>
        <v>AT</v>
      </c>
      <c r="AE55" s="8" t="str">
        <f>IF(AND(AE54&gt;0,AE54&lt;&gt;"wait"),"AT",IF(AIL!$H56="AI",IF(Sheet1!$E56&lt;AIL!$G56-200,200,"wait"),0))</f>
        <v>AT</v>
      </c>
      <c r="AF55" s="8" t="str">
        <f>IF(AND(AF54&gt;0,AF54&lt;&gt;"wait"),"AT",IF(AIL!$H56="AI",IF(Sheet1!$D56&gt;AIL!$G56+50,50,"wait"),0))</f>
        <v>AT</v>
      </c>
      <c r="AG55" s="8" t="str">
        <f>IF(AND(AG54&gt;0,AG54&lt;&gt;"wait"),"AT",IF(AIL!$H56="AI",IF(Sheet1!$D56&gt;AIL!$G56+100,100,"wait"),0))</f>
        <v>wait</v>
      </c>
      <c r="AH55" s="8" t="str">
        <f>IF(AND(AH54&gt;0,AH54&lt;&gt;"wait"),"AT",IF(AIL!$H56="AI",IF(Sheet1!$D56&gt;AIL!$G56+150,150,"wait"),0))</f>
        <v>wait</v>
      </c>
      <c r="AI55" s="8" t="str">
        <f>IF(AND(AI54&gt;0,AI54&lt;&gt;"wait"),"AT",IF(AIL!$H56="AI",IF(Sheet1!$D56&gt;AIL!$G56+200,200,"wait"),0))</f>
        <v>wait</v>
      </c>
      <c r="AJ55" s="8">
        <f t="shared" si="68"/>
        <v>-50</v>
      </c>
      <c r="AL55" s="8" t="str">
        <f>IF(AND(AL54&gt;0,AL54&lt;&gt;"wait"),"AT",IF(AIL!$J56="AI",IF(Sheet1!$E56&lt;AIL!$I56-50,50,"wait"),0))</f>
        <v>AT</v>
      </c>
      <c r="AM55" s="8" t="str">
        <f>IF(AND(AM54&gt;0,AM54&lt;&gt;"wait"),"AT",IF(AIL!$J56="AI",IF(Sheet1!$E56&lt;AIL!$I56-100,100,"wait"),0))</f>
        <v>AT</v>
      </c>
      <c r="AN55" s="8" t="str">
        <f>IF(AND(AN54&gt;0,AN54&lt;&gt;"wait"),"AT",IF(AIL!$J56="AI",IF(Sheet1!$E56&lt;AIL!$I56-150,150,"wait"),0))</f>
        <v>AT</v>
      </c>
      <c r="AO55" s="8" t="str">
        <f>IF(AND(AO54&gt;0,AO54&lt;&gt;"wait"),"AT",IF(AIL!$J56="AI",IF(Sheet1!$E56&lt;AIL!$I56-200,200,"wait"),0))</f>
        <v>AT</v>
      </c>
      <c r="AP55" s="8" t="str">
        <f>IF(AND(AP54&gt;0,AP54&lt;&gt;"wait"),"AT",IF(AIL!$J56="AI",IF(Sheet1!$D56&gt;AIL!$I56+50,50,"wait"),0))</f>
        <v>AT</v>
      </c>
      <c r="AQ55" s="8" t="str">
        <f>IF(AND(AQ54&gt;0,AQ54&lt;&gt;"wait"),"AT",IF(AIL!$J56="AI",IF(Sheet1!$D56&gt;AIL!$I56+100,100,"wait"),0))</f>
        <v>wait</v>
      </c>
      <c r="AR55" s="8" t="str">
        <f>IF(AND(AR54&gt;0,AR54&lt;&gt;"wait"),"AT",IF(AIL!$J56="AI",IF(Sheet1!$D56&gt;AIL!$I56+150,150,"wait"),0))</f>
        <v>wait</v>
      </c>
      <c r="AS55" s="8" t="str">
        <f>IF(AND(AS54&gt;0,AS54&lt;&gt;"wait"),"AT",IF(AIL!$J56="AI",IF(Sheet1!$D56&gt;AIL!$I56+200,200,"wait"),0))</f>
        <v>wait</v>
      </c>
      <c r="AT55" s="8">
        <f t="shared" si="69"/>
        <v>-50</v>
      </c>
      <c r="AU55" s="8"/>
      <c r="AV55" s="8" t="str">
        <f>IF(AND(AV54&gt;0,AV54&lt;&gt;"wait"),"AT",IF(AIL!$L56="AI",IF(Sheet1!$E56&lt;AIL!$K56-50,50,"wait"),0))</f>
        <v>AT</v>
      </c>
      <c r="AW55" s="8" t="str">
        <f>IF(AND(AW54&gt;0,AW54&lt;&gt;"wait"),"AT",IF(AIL!$L56="AI",IF(Sheet1!$E56&lt;AIL!$K56-100,100,"wait"),0))</f>
        <v>AT</v>
      </c>
      <c r="AX55" s="8" t="str">
        <f>IF(AND(AX54&gt;0,AX54&lt;&gt;"wait"),"AT",IF(AIL!$L56="AI",IF(Sheet1!$E56&lt;AIL!$K56-150,150,"wait"),0))</f>
        <v>AT</v>
      </c>
      <c r="AY55" s="8" t="str">
        <f>IF(AND(AY54&gt;0,AY54&lt;&gt;"wait"),"AT",IF(AIL!$L56="AI",IF(Sheet1!$E56&lt;AIL!$K56-200,200,"wait"),0))</f>
        <v>AT</v>
      </c>
      <c r="AZ55" s="8" t="str">
        <f>IF(AND(AZ54&gt;0,AZ54&lt;&gt;"wait"),"AT",IF(AIL!$L56="AI",IF(Sheet1!$D56&gt;AIL!$K56+50,50,"wait"),0))</f>
        <v>AT</v>
      </c>
      <c r="BA55" s="8" t="str">
        <f>IF(AND(BA54&gt;0,BA54&lt;&gt;"wait"),"AT",IF(AIL!$L56="AI",IF(Sheet1!$D56&gt;AIL!$K56+100,100,"wait"),0))</f>
        <v>wait</v>
      </c>
      <c r="BB55" s="8" t="str">
        <f>IF(AND(BB54&gt;0,BB54&lt;&gt;"wait"),"AT",IF(AIL!$L56="AI",IF(Sheet1!$D56&gt;AIL!$K56+150,150,"wait"),0))</f>
        <v>wait</v>
      </c>
      <c r="BC55" s="8" t="str">
        <f>IF(AND(BC54&gt;0,BC54&lt;&gt;"wait"),"AT",IF(AIL!$L56="AI",IF(Sheet1!$D56&gt;AIL!$K56+200,200,"wait"),0))</f>
        <v>wait</v>
      </c>
      <c r="BD55" s="8">
        <f t="shared" si="70"/>
        <v>-50</v>
      </c>
      <c r="BE55" s="8"/>
      <c r="BF55" s="8" t="str">
        <f>IF(AND(BF54&gt;0,BF54&lt;&gt;"wait"),"AT",IF(AIL!$N56="AI",IF(Sheet1!$E56&lt;AIL!$M56-50,50,"wait"),0))</f>
        <v>AT</v>
      </c>
      <c r="BG55" s="8" t="str">
        <f>IF(AND(BG54&gt;0,BG54&lt;&gt;"wait"),"AT",IF(AIL!$N56="AI",IF(Sheet1!$E56&lt;AIL!$M56-100,100,"wait"),0))</f>
        <v>AT</v>
      </c>
      <c r="BH55" s="8" t="str">
        <f>IF(AND(BH54&gt;0,BH54&lt;&gt;"wait"),"AT",IF(AIL!$N56="AI",IF(Sheet1!$E56&lt;AIL!$M56-150,150,"wait"),0))</f>
        <v>AT</v>
      </c>
      <c r="BI55" s="8" t="str">
        <f>IF(AND(BI54&gt;0,BI54&lt;&gt;"wait"),"AT",IF(AIL!$N56="AI",IF(Sheet1!$E56&lt;AIL!$M56-200,200,"wait"),0))</f>
        <v>AT</v>
      </c>
      <c r="BJ55" s="8" t="str">
        <f>IF(AND(BJ54&gt;0,BJ54&lt;&gt;"wait"),"AT",IF(AIL!$N56="AI",IF(Sheet1!$D56&gt;AIL!$M56+50,50,"wait"),0))</f>
        <v>AT</v>
      </c>
      <c r="BK55" s="8" t="str">
        <f>IF(AND(BK54&gt;0,BK54&lt;&gt;"wait"),"AT",IF(AIL!$N56="AI",IF(Sheet1!$D56&gt;AIL!$M56+100,100,"wait"),0))</f>
        <v>wait</v>
      </c>
      <c r="BL55" s="8" t="str">
        <f>IF(AND(BL54&gt;0,BL54&lt;&gt;"wait"),"AT",IF(AIL!$N56="AI",IF(Sheet1!$D56&gt;AIL!$M56+150,150,"wait"),0))</f>
        <v>wait</v>
      </c>
      <c r="BM55" s="8" t="str">
        <f>IF(AND(BM54&gt;0,BM54&lt;&gt;"wait"),"AT",IF(AIL!$N56="AI",IF(Sheet1!$D56&gt;AIL!$M56+200,200,"wait"),0))</f>
        <v>wait</v>
      </c>
      <c r="BN55" s="8">
        <f t="shared" si="71"/>
        <v>-50</v>
      </c>
      <c r="BO55" s="8"/>
      <c r="BP55" s="8" t="str">
        <f>IF(AND(BP54&gt;0,BP54&lt;&gt;"wait"),"AT",IF(AIL!$P56="AI",IF(Sheet1!$E56&lt;AIL!$O56-50,50,"wait"),0))</f>
        <v>AT</v>
      </c>
      <c r="BQ55" s="8" t="str">
        <f>IF(AND(BQ54&gt;0,BQ54&lt;&gt;"wait"),"AT",IF(AIL!$P56="AI",IF(Sheet1!$E56&lt;AIL!$O56-100,100,"wait"),0))</f>
        <v>AT</v>
      </c>
      <c r="BR55" s="8" t="str">
        <f>IF(AND(BR54&gt;0,BR54&lt;&gt;"wait"),"AT",IF(AIL!$P56="AI",IF(Sheet1!$E56&lt;AIL!$O56-150,150,"wait"),0))</f>
        <v>AT</v>
      </c>
      <c r="BS55" s="8" t="str">
        <f>IF(AND(BS54&gt;0,BS54&lt;&gt;"wait"),"AT",IF(AIL!$P56="AI",IF(Sheet1!$E56&lt;AIL!$O56-200,200,"wait"),0))</f>
        <v>AT</v>
      </c>
      <c r="BT55" s="8" t="str">
        <f>IF(AND(BT54&gt;0,BT54&lt;&gt;"wait"),"AT",IF(AIL!$P56="AI",IF(Sheet1!$D56&gt;AIL!$O56+50,50,"wait"),0))</f>
        <v>AT</v>
      </c>
      <c r="BU55" s="8" t="str">
        <f>IF(AND(BU54&gt;0,BU54&lt;&gt;"wait"),"AT",IF(AIL!$P56="AI",IF(Sheet1!$D56&gt;AIL!$O56+100,100,"wait"),0))</f>
        <v>wait</v>
      </c>
      <c r="BV55" s="8" t="str">
        <f>IF(AND(BV54&gt;0,BV54&lt;&gt;"wait"),"AT",IF(AIL!$P56="AI",IF(Sheet1!$D56&gt;AIL!$O56+150,150,"wait"),0))</f>
        <v>wait</v>
      </c>
      <c r="BW55" s="8" t="str">
        <f>IF(AND(BW54&gt;0,BW54&lt;&gt;"wait"),"AT",IF(AIL!$P56="AI",IF(Sheet1!$D56&gt;AIL!$O56+200,200,"wait"),0))</f>
        <v>wait</v>
      </c>
      <c r="BX55" s="8">
        <f t="shared" si="72"/>
        <v>-50</v>
      </c>
      <c r="BY55" s="8"/>
      <c r="BZ55" s="8" t="str">
        <f>IF(AND(BZ54&gt;0,BZ54&lt;&gt;"wait"),"AT",IF(AIL!$R56="AI",IF(Sheet1!$E56&lt;AIL!$Q56-50,50,"wait"),0))</f>
        <v>AT</v>
      </c>
      <c r="CA55" s="8" t="str">
        <f>IF(AND(CA54&gt;0,CA54&lt;&gt;"wait"),"AT",IF(AIL!$R56="AI",IF(Sheet1!$E56&lt;AIL!$Q56-100,100,"wait"),0))</f>
        <v>AT</v>
      </c>
      <c r="CB55" s="8" t="str">
        <f>IF(AND(CB54&gt;0,CB54&lt;&gt;"wait"),"AT",IF(AIL!$R56="AI",IF(Sheet1!$E56&lt;AIL!$Q56-150,150,"wait"),0))</f>
        <v>AT</v>
      </c>
      <c r="CC55" s="8" t="str">
        <f>IF(AND(CC54&gt;0,CC54&lt;&gt;"wait"),"AT",IF(AIL!$R56="AI",IF(Sheet1!$E56&lt;AIL!$Q56-200,200,"wait"),0))</f>
        <v>AT</v>
      </c>
      <c r="CD55" s="8" t="str">
        <f>IF(AND(CD54&gt;0,CD54&lt;&gt;"wait"),"AT",IF(AIL!$R56="AI",IF(Sheet1!$D56&gt;AIL!$Q56+50,50,"wait"),0))</f>
        <v>AT</v>
      </c>
      <c r="CE55" s="8" t="str">
        <f>IF(AND(CE54&gt;0,CE54&lt;&gt;"wait"),"AT",IF(AIL!$R56="AI",IF(Sheet1!$D56&gt;AIL!$Q56+100,100,"wait"),0))</f>
        <v>wait</v>
      </c>
      <c r="CF55" s="8" t="str">
        <f>IF(AND(CF54&gt;0,CF54&lt;&gt;"wait"),"AT",IF(AIL!$R56="AI",IF(Sheet1!$D56&gt;AIL!$Q56+150,150,"wait"),0))</f>
        <v>wait</v>
      </c>
      <c r="CG55" s="8" t="str">
        <f>IF(AND(CG54&gt;0,CG54&lt;&gt;"wait"),"AT",IF(AIL!$R56="AI",IF(Sheet1!$D56&gt;AIL!$Q56+200,200,"wait"),0))</f>
        <v>wait</v>
      </c>
      <c r="CH55" s="8">
        <f t="shared" si="73"/>
        <v>-50</v>
      </c>
      <c r="CI55" s="8"/>
      <c r="CJ55" s="8" t="str">
        <f>IF(AND(CJ54&gt;0,CJ54&lt;&gt;"wait"),"AT",IF(AIL!$T56="AI",IF(Sheet1!$E56&lt;AIL!$S56-50,50,"wait"),0))</f>
        <v>AT</v>
      </c>
      <c r="CK55" s="8" t="str">
        <f>IF(AND(CK54&gt;0,CK54&lt;&gt;"wait"),"AT",IF(AIL!$T56="AI",IF(Sheet1!$E56&lt;AIL!$S56-100,100,"wait"),0))</f>
        <v>AT</v>
      </c>
      <c r="CL55" s="8" t="str">
        <f>IF(AND(CL54&gt;0,CL54&lt;&gt;"wait"),"AT",IF(AIL!$T56="AI",IF(Sheet1!$E56&lt;AIL!$S56-150,150,"wait"),0))</f>
        <v>AT</v>
      </c>
      <c r="CM55" s="8" t="str">
        <f>IF(AND(CM54&gt;0,CM54&lt;&gt;"wait"),"AT",IF(AIL!$T56="AI",IF(Sheet1!$E56&lt;AIL!$S56-200,200,"wait"),0))</f>
        <v>wait</v>
      </c>
      <c r="CN55" s="8" t="str">
        <f>IF(AND(CN54&gt;0,CN54&lt;&gt;"wait"),"AT",IF(AIL!$T56="AI",IF(Sheet1!$D56&gt;AIL!$S56+50,50,"wait"),0))</f>
        <v>AT</v>
      </c>
      <c r="CO55" s="8" t="str">
        <f>IF(AND(CO54&gt;0,CO54&lt;&gt;"wait"),"AT",IF(AIL!$T56="AI",IF(Sheet1!$D56&gt;AIL!$S56+100,100,"wait"),0))</f>
        <v>AT</v>
      </c>
      <c r="CP55" s="8" t="str">
        <f>IF(AND(CP54&gt;0,CP54&lt;&gt;"wait"),"AT",IF(AIL!$T56="AI",IF(Sheet1!$D56&gt;AIL!$S56+150,150,"wait"),0))</f>
        <v>wait</v>
      </c>
      <c r="CQ55" s="8" t="str">
        <f>IF(AND(CQ54&gt;0,CQ54&lt;&gt;"wait"),"AT",IF(AIL!$T56="AI",IF(Sheet1!$D56&gt;AIL!$S56+200,200,"wait"),0))</f>
        <v>wait</v>
      </c>
      <c r="CR55" s="8">
        <f t="shared" si="74"/>
        <v>-100</v>
      </c>
      <c r="CS55" s="8"/>
      <c r="CT55" s="8" t="str">
        <f>IF(AND(CT54&gt;0,CT54&lt;&gt;"wait"),"AT",IF(AIL!$V56="AI",IF(Sheet1!$E56&lt;AIL!$U56-50,50,"wait"),0))</f>
        <v>AT</v>
      </c>
      <c r="CU55" s="8" t="str">
        <f>IF(AND(CU54&gt;0,CU54&lt;&gt;"wait"),"AT",IF(AIL!$V56="AI",IF(Sheet1!$E56&lt;AIL!$U56-100,100,"wait"),0))</f>
        <v>AT</v>
      </c>
      <c r="CV55" s="8" t="str">
        <f>IF(AND(CV54&gt;0,CV54&lt;&gt;"wait"),"AT",IF(AIL!$V56="AI",IF(Sheet1!$E56&lt;AIL!$U56-150,150,"wait"),0))</f>
        <v>AT</v>
      </c>
      <c r="CW55" s="8" t="str">
        <f>IF(AND(CW54&gt;0,CW54&lt;&gt;"wait"),"AT",IF(AIL!$V56="AI",IF(Sheet1!$E56&lt;AIL!$U56-200,200,"wait"),0))</f>
        <v>wait</v>
      </c>
      <c r="CX55" s="8" t="str">
        <f>IF(AND(CX54&gt;0,CX54&lt;&gt;"wait"),"AT",IF(AIL!$V56="AI",IF(Sheet1!$D56&gt;AIL!$U56+50,50,"wait"),0))</f>
        <v>AT</v>
      </c>
      <c r="CY55" s="8" t="str">
        <f>IF(AND(CY54&gt;0,CY54&lt;&gt;"wait"),"AT",IF(AIL!$V56="AI",IF(Sheet1!$D56&gt;AIL!$U56+100,100,"wait"),0))</f>
        <v>AT</v>
      </c>
      <c r="CZ55" s="8" t="str">
        <f>IF(AND(CZ54&gt;0,CZ54&lt;&gt;"wait"),"AT",IF(AIL!$V56="AI",IF(Sheet1!$D56&gt;AIL!$U56+150,150,"wait"),0))</f>
        <v>wait</v>
      </c>
      <c r="DA55" s="8" t="str">
        <f>IF(AND(DA54&gt;0,DA54&lt;&gt;"wait"),"AT",IF(AIL!$V56="AI",IF(Sheet1!$D56&gt;AIL!$U56+200,200,"wait"),0))</f>
        <v>wait</v>
      </c>
      <c r="DB55" s="8">
        <f t="shared" si="75"/>
        <v>-100</v>
      </c>
      <c r="DC55" s="8"/>
      <c r="DD55" s="8" t="str">
        <f>IF(AND(DD54&gt;0,DD54&lt;&gt;"wait"),"AT",IF(AIL!$X56="AI",IF(Sheet1!$E56&lt;AIL!$W56-50,50,"wait"),0))</f>
        <v>AT</v>
      </c>
      <c r="DE55" s="8" t="str">
        <f>IF(AND(DE54&gt;0,DE54&lt;&gt;"wait"),"AT",IF(AIL!$X56="AI",IF(Sheet1!$E56&lt;AIL!$W56-100,100,"wait"),0))</f>
        <v>AT</v>
      </c>
      <c r="DF55" s="8" t="str">
        <f>IF(AND(DF54&gt;0,DF54&lt;&gt;"wait"),"AT",IF(AIL!$X56="AI",IF(Sheet1!$E56&lt;AIL!$W56-150,150,"wait"),0))</f>
        <v>AT</v>
      </c>
      <c r="DG55" s="8" t="str">
        <f>IF(AND(DG54&gt;0,DG54&lt;&gt;"wait"),"AT",IF(AIL!$X56="AI",IF(Sheet1!$E56&lt;AIL!$W56-200,200,"wait"),0))</f>
        <v>wait</v>
      </c>
      <c r="DH55" s="8" t="str">
        <f>IF(AND(DH54&gt;0,DH54&lt;&gt;"wait"),"AT",IF(AIL!$X56="AI",IF(Sheet1!$D56&gt;AIL!$W56+50,50,"wait"),0))</f>
        <v>AT</v>
      </c>
      <c r="DI55" s="8" t="str">
        <f>IF(AND(DI54&gt;0,DI54&lt;&gt;"wait"),"AT",IF(AIL!$X56="AI",IF(Sheet1!$D56&gt;AIL!$W56+100,100,"wait"),0))</f>
        <v>AT</v>
      </c>
      <c r="DJ55" s="8" t="str">
        <f>IF(AND(DJ54&gt;0,DJ54&lt;&gt;"wait"),"AT",IF(AIL!$X56="AI",IF(Sheet1!$D56&gt;AIL!$W56+150,150,"wait"),0))</f>
        <v>wait</v>
      </c>
      <c r="DK55" s="8" t="str">
        <f>IF(AND(DK54&gt;0,DK54&lt;&gt;"wait"),"AT",IF(AIL!$X56="AI",IF(Sheet1!$D56&gt;AIL!$W56+200,200,"wait"),0))</f>
        <v>wait</v>
      </c>
      <c r="DL55" s="8">
        <f t="shared" si="76"/>
        <v>-100</v>
      </c>
      <c r="DN55" s="10" t="str">
        <f>IF(AND(DN54&gt;0,DN54&lt;&gt;"wait"),"AT",IF(AIL!$AA56="AI",IF(Sheet1!$E56&lt;AIL!$Z56-50,50,"wait"),0))</f>
        <v>AT</v>
      </c>
      <c r="DO55" s="10" t="str">
        <f>IF(AND(DO54&gt;0,DO54&lt;&gt;"wait"),"AT",IF(AIL!$AA56="AI",IF(Sheet1!$E56&lt;AIL!$Z56-100,100,"wait"),0))</f>
        <v>AT</v>
      </c>
      <c r="DP55" s="10" t="str">
        <f>IF(AND(DP54&gt;0,DP54&lt;&gt;"wait"),"AT",IF(AIL!$AA56="AI",IF(Sheet1!$E56&lt;AIL!$Z56-150,150,"wait"),0))</f>
        <v>AT</v>
      </c>
      <c r="DQ55" s="10" t="str">
        <f>IF(AND(DQ54&gt;0,DQ54&lt;&gt;"wait"),"AT",IF(AIL!$AA56="AI",IF(Sheet1!$E56&lt;AIL!$Z56-200,200,"wait"),0))</f>
        <v>wait</v>
      </c>
      <c r="DR55" s="10" t="str">
        <f>IF(AND(DR54&gt;0,DR54&lt;&gt;"wait"),"AT",IF(AIL!$AA56="AI",IF(Sheet1!$D56&gt;AIL!$Z56+50,50,"wait"),0))</f>
        <v>AT</v>
      </c>
      <c r="DS55" s="10" t="str">
        <f>IF(AND(DS54&gt;0,DS54&lt;&gt;"wait"),"AT",IF(AIL!$AA56="AI",IF(Sheet1!$D56&gt;AIL!$Z56+100,100,"wait"),0))</f>
        <v>wait</v>
      </c>
      <c r="DT55" s="10" t="str">
        <f>IF(AND(DT54&gt;0,DT54&lt;&gt;"wait"),"AT",IF(AIL!$AA56="AI",IF(Sheet1!$D56&gt;AIL!$Z56+150,150,"wait"),0))</f>
        <v>wait</v>
      </c>
      <c r="DU55" s="10" t="str">
        <f>IF(AND(DU54&gt;0,DU54&lt;&gt;"wait"),"AT",IF(AIL!$AA56="AI",IF(Sheet1!$D56&gt;AIL!$Z56+200,200,"wait"),0))</f>
        <v>wait</v>
      </c>
      <c r="DV55" s="10">
        <f t="shared" si="44"/>
        <v>-50</v>
      </c>
      <c r="DX55" s="10" t="str">
        <f>IF(AND(DX54&gt;0,DX54&lt;&gt;"wait"),"AT",IF(AIL!$AC56="AI",IF(Sheet1!$E56&lt;AIL!$AB56-50,50,"wait"),0))</f>
        <v>AT</v>
      </c>
      <c r="DY55" s="10" t="str">
        <f>IF(AND(DY54&gt;0,DY54&lt;&gt;"wait"),"AT",IF(AIL!$AC56="AI",IF(Sheet1!$E56&lt;AIL!$AB56-100,100,"wait"),0))</f>
        <v>AT</v>
      </c>
      <c r="DZ55" s="10" t="str">
        <f>IF(AND(DZ54&gt;0,DZ54&lt;&gt;"wait"),"AT",IF(AIL!$AC56="AI",IF(Sheet1!$E56&lt;AIL!$AB56-150,150,"wait"),0))</f>
        <v>AT</v>
      </c>
      <c r="EA55" s="10" t="str">
        <f>IF(AND(EA54&gt;0,EA54&lt;&gt;"wait"),"AT",IF(AIL!$AC56="AI",IF(Sheet1!$E56&lt;AIL!$AB56-200,200,"wait"),0))</f>
        <v>AT</v>
      </c>
      <c r="EB55" s="10" t="str">
        <f>IF(AND(EB54&gt;0,EB54&lt;&gt;"wait"),"AT",IF(AIL!$AC56="AI",IF(Sheet1!$D56&gt;AIL!$AB56+50,50,"wait"),0))</f>
        <v>AT</v>
      </c>
      <c r="EC55" s="10" t="str">
        <f>IF(AND(EC54&gt;0,EC54&lt;&gt;"wait"),"AT",IF(AIL!$AC56="AI",IF(Sheet1!$D56&gt;AIL!$AB56+100,100,"wait"),0))</f>
        <v>wait</v>
      </c>
      <c r="ED55" s="10" t="str">
        <f>IF(AND(ED54&gt;0,ED54&lt;&gt;"wait"),"AT",IF(AIL!$AC56="AI",IF(Sheet1!$D56&gt;AIL!$AB56+150,150,"wait"),0))</f>
        <v>wait</v>
      </c>
      <c r="EE55" s="10" t="str">
        <f>IF(AND(EE54&gt;0,EE54&lt;&gt;"wait"),"AT",IF(AIL!$AC56="AI",IF(Sheet1!$D56&gt;AIL!$AB56+200,200,"wait"),0))</f>
        <v>wait</v>
      </c>
      <c r="EF55" s="10">
        <f t="shared" si="45"/>
        <v>-50</v>
      </c>
      <c r="EH55" s="10" t="str">
        <f>IF(AND(EH54&gt;0,EH54&lt;&gt;"wait"),"AT",IF(AIL!$AE56="AI",IF(Sheet1!$E56&lt;AIL!$AD56-50,50,"wait"),0))</f>
        <v>AT</v>
      </c>
      <c r="EI55" s="10" t="str">
        <f>IF(AND(EI54&gt;0,EI54&lt;&gt;"wait"),"AT",IF(AIL!$AE56="AI",IF(Sheet1!$E56&lt;AIL!$AD56-100,100,"wait"),0))</f>
        <v>AT</v>
      </c>
      <c r="EJ55" s="10" t="str">
        <f>IF(AND(EJ54&gt;0,EJ54&lt;&gt;"wait"),"AT",IF(AIL!$AE56="AI",IF(Sheet1!$E56&lt;AIL!$AD56-150,150,"wait"),0))</f>
        <v>AT</v>
      </c>
      <c r="EK55" s="10" t="str">
        <f>IF(AND(EK54&gt;0,EK54&lt;&gt;"wait"),"AT",IF(AIL!$AE56="AI",IF(Sheet1!$E56&lt;AIL!$AD56-200,200,"wait"),0))</f>
        <v>AT</v>
      </c>
      <c r="EL55" s="10" t="str">
        <f>IF(AND(EL54&gt;0,EL54&lt;&gt;"wait"),"AT",IF(AIL!$AE56="AI",IF(Sheet1!$D56&gt;AIL!$AD56+50,50,"wait"),0))</f>
        <v>AT</v>
      </c>
      <c r="EM55" s="10" t="str">
        <f>IF(AND(EM54&gt;0,EM54&lt;&gt;"wait"),"AT",IF(AIL!$AE56="AI",IF(Sheet1!$D56&gt;AIL!$AD56+100,100,"wait"),0))</f>
        <v>wait</v>
      </c>
      <c r="EN55" s="10" t="str">
        <f>IF(AND(EN54&gt;0,EN54&lt;&gt;"wait"),"AT",IF(AIL!$AE56="AI",IF(Sheet1!$D56&gt;AIL!$AD56+150,150,"wait"),0))</f>
        <v>wait</v>
      </c>
      <c r="EO55" s="10" t="str">
        <f>IF(AND(EO54&gt;0,EO54&lt;&gt;"wait"),"AT",IF(AIL!$AE56="AI",IF(Sheet1!$D56&gt;AIL!$AD56+200,200,"wait"),0))</f>
        <v>wait</v>
      </c>
      <c r="EP55" s="10">
        <f t="shared" si="46"/>
        <v>-50</v>
      </c>
      <c r="ER55" s="10" t="str">
        <f>IF(AND(ER54&gt;0,ER54&lt;&gt;"wait"),"AT",IF(AIL!$AG56="AI",IF(Sheet1!$E56&lt;AIL!$AF56-50,50,"wait"),0))</f>
        <v>AT</v>
      </c>
      <c r="ES55" s="10" t="str">
        <f>IF(AND(ES54&gt;0,ES54&lt;&gt;"wait"),"AT",IF(AIL!$AG56="AI",IF(Sheet1!$E56&lt;AIL!$AF56-100,100,"wait"),0))</f>
        <v>AT</v>
      </c>
      <c r="ET55" s="10" t="str">
        <f>IF(AND(ET54&gt;0,ET54&lt;&gt;"wait"),"AT",IF(AIL!$AG56="AI",IF(Sheet1!$E56&lt;AIL!$AF56-150,150,"wait"),0))</f>
        <v>AT</v>
      </c>
      <c r="EU55" s="10" t="str">
        <f>IF(AND(EU54&gt;0,EU54&lt;&gt;"wait"),"AT",IF(AIL!$AG56="AI",IF(Sheet1!$E56&lt;AIL!$AF56-200,200,"wait"),0))</f>
        <v>AT</v>
      </c>
      <c r="EV55" s="10" t="str">
        <f>IF(AND(EV54&gt;0,EV54&lt;&gt;"wait"),"AT",IF(AIL!$AG56="AI",IF(Sheet1!$D56&gt;AIL!$AF56+50,50,"wait"),0))</f>
        <v>AT</v>
      </c>
      <c r="EW55" s="10" t="str">
        <f>IF(AND(EW54&gt;0,EW54&lt;&gt;"wait"),"AT",IF(AIL!$AG56="AI",IF(Sheet1!$D56&gt;AIL!$AF56+100,100,"wait"),0))</f>
        <v>wait</v>
      </c>
      <c r="EX55" s="10" t="str">
        <f>IF(AND(EX54&gt;0,EX54&lt;&gt;"wait"),"AT",IF(AIL!$AG56="AI",IF(Sheet1!$D56&gt;AIL!$AF56+150,150,"wait"),0))</f>
        <v>wait</v>
      </c>
      <c r="EY55" s="10" t="str">
        <f>IF(AND(EY54&gt;0,EY54&lt;&gt;"wait"),"AT",IF(AIL!$AG56="AI",IF(Sheet1!$D56&gt;AIL!$AF56+200,200,"wait"),0))</f>
        <v>wait</v>
      </c>
      <c r="EZ55" s="10">
        <f t="shared" si="47"/>
        <v>-50</v>
      </c>
      <c r="FB55" s="10" t="str">
        <f>IF(AND(FB54&gt;0,FB54&lt;&gt;"wait"),"AT",IF(AIL!$AI56="AI",IF(Sheet1!$E56&lt;AIL!$AH56-50,50,"wait"),0))</f>
        <v>AT</v>
      </c>
      <c r="FC55" s="10" t="str">
        <f>IF(AND(FC54&gt;0,FC54&lt;&gt;"wait"),"AT",IF(AIL!$AI56="AI",IF(Sheet1!$E56&lt;AIL!$AH56-100,100,"wait"),0))</f>
        <v>AT</v>
      </c>
      <c r="FD55" s="10" t="str">
        <f>IF(AND(FD54&gt;0,FD54&lt;&gt;"wait"),"AT",IF(AIL!$AI56="AI",IF(Sheet1!$E56&lt;AIL!$AH56-150,150,"wait"),0))</f>
        <v>AT</v>
      </c>
      <c r="FE55" s="10" t="str">
        <f>IF(AND(FE54&gt;0,FE54&lt;&gt;"wait"),"AT",IF(AIL!$AI56="AI",IF(Sheet1!$E56&lt;AIL!$AH56-200,200,"wait"),0))</f>
        <v>AT</v>
      </c>
      <c r="FF55" s="10" t="str">
        <f>IF(AND(FF54&gt;0,FF54&lt;&gt;"wait"),"AT",IF(AIL!$AI56="AI",IF(Sheet1!$D56&gt;AIL!$AH56+50,50,"wait"),0))</f>
        <v>AT</v>
      </c>
      <c r="FG55" s="10" t="str">
        <f>IF(AND(FG54&gt;0,FG54&lt;&gt;"wait"),"AT",IF(AIL!$AI56="AI",IF(Sheet1!$D56&gt;AIL!$AH56+100,100,"wait"),0))</f>
        <v>wait</v>
      </c>
      <c r="FH55" s="10" t="str">
        <f>IF(AND(FH54&gt;0,FH54&lt;&gt;"wait"),"AT",IF(AIL!$AI56="AI",IF(Sheet1!$D56&gt;AIL!$AH56+150,150,"wait"),0))</f>
        <v>wait</v>
      </c>
      <c r="FI55" s="10" t="str">
        <f>IF(AND(FI54&gt;0,FI54&lt;&gt;"wait"),"AT",IF(AIL!$AI56="AI",IF(Sheet1!$D56&gt;AIL!$AH56+200,200,"wait"),0))</f>
        <v>wait</v>
      </c>
      <c r="FJ55" s="10">
        <f t="shared" si="48"/>
        <v>-50</v>
      </c>
      <c r="FL55" s="10" t="str">
        <f>IF(AND(FL54&gt;0,FL54&lt;&gt;"wait"),"AT",IF(AIL!$AK56="AI",IF(Sheet1!$E56&lt;AIL!$AJ56-50,50,"wait"),0))</f>
        <v>AT</v>
      </c>
      <c r="FM55" s="10" t="str">
        <f>IF(AND(FM54&gt;0,FM54&lt;&gt;"wait"),"AT",IF(AIL!$AK56="AI",IF(Sheet1!$E56&lt;AIL!$AJ56-100,100,"wait"),0))</f>
        <v>AT</v>
      </c>
      <c r="FN55" s="10" t="str">
        <f>IF(AND(FN54&gt;0,FN54&lt;&gt;"wait"),"AT",IF(AIL!$AK56="AI",IF(Sheet1!$E56&lt;AIL!$AJ56-150,150,"wait"),0))</f>
        <v>AT</v>
      </c>
      <c r="FO55" s="10" t="str">
        <f>IF(AND(FO54&gt;0,FO54&lt;&gt;"wait"),"AT",IF(AIL!$AK56="AI",IF(Sheet1!$E56&lt;AIL!$AJ56-200,200,"wait"),0))</f>
        <v>AT</v>
      </c>
      <c r="FP55" s="10" t="str">
        <f>IF(AND(FP54&gt;0,FP54&lt;&gt;"wait"),"AT",IF(AIL!$AK56="AI",IF(Sheet1!$D56&gt;AIL!$AJ56+50,50,"wait"),0))</f>
        <v>AT</v>
      </c>
      <c r="FQ55" s="10" t="str">
        <f>IF(AND(FQ54&gt;0,FQ54&lt;&gt;"wait"),"AT",IF(AIL!$AK56="AI",IF(Sheet1!$D56&gt;AIL!$AJ56+100,100,"wait"),0))</f>
        <v>wait</v>
      </c>
      <c r="FR55" s="10" t="str">
        <f>IF(AND(FR54&gt;0,FR54&lt;&gt;"wait"),"AT",IF(AIL!$AK56="AI",IF(Sheet1!$D56&gt;AIL!$AJ56+150,150,"wait"),0))</f>
        <v>wait</v>
      </c>
      <c r="FS55" s="10" t="str">
        <f>IF(AND(FS54&gt;0,FS54&lt;&gt;"wait"),"AT",IF(AIL!$AK56="AI",IF(Sheet1!$D56&gt;AIL!$AJ56+200,200,"wait"),0))</f>
        <v>wait</v>
      </c>
      <c r="FT55" s="10">
        <f t="shared" si="49"/>
        <v>-50</v>
      </c>
      <c r="FV55" s="10" t="str">
        <f>IF(AND(FV54&gt;0,FV54&lt;&gt;"wait"),"AT",IF(AIL!$AM56="AI",IF(Sheet1!$E56&lt;AIL!$AL56-50,50,"wait"),0))</f>
        <v>AT</v>
      </c>
      <c r="FW55" s="10" t="str">
        <f>IF(AND(FW54&gt;0,FW54&lt;&gt;"wait"),"AT",IF(AIL!$AM56="AI",IF(Sheet1!$E56&lt;AIL!$AL56-100,100,"wait"),0))</f>
        <v>AT</v>
      </c>
      <c r="FX55" s="10" t="str">
        <f>IF(AND(FX54&gt;0,FX54&lt;&gt;"wait"),"AT",IF(AIL!$AM56="AI",IF(Sheet1!$E56&lt;AIL!$AL56-150,150,"wait"),0))</f>
        <v>AT</v>
      </c>
      <c r="FY55" s="10" t="str">
        <f>IF(AND(FY54&gt;0,FY54&lt;&gt;"wait"),"AT",IF(AIL!$AM56="AI",IF(Sheet1!$E56&lt;AIL!$AL56-200,200,"wait"),0))</f>
        <v>AT</v>
      </c>
      <c r="FZ55" s="10" t="str">
        <f>IF(AND(FZ54&gt;0,FZ54&lt;&gt;"wait"),"AT",IF(AIL!$AM56="AI",IF(Sheet1!$D56&gt;AIL!$AL56+50,50,"wait"),0))</f>
        <v>AT</v>
      </c>
      <c r="GA55" s="10" t="str">
        <f>IF(AND(GA54&gt;0,GA54&lt;&gt;"wait"),"AT",IF(AIL!$AM56="AI",IF(Sheet1!$D56&gt;AIL!$AL56+100,100,"wait"),0))</f>
        <v>wait</v>
      </c>
      <c r="GB55" s="10" t="str">
        <f>IF(AND(GB54&gt;0,GB54&lt;&gt;"wait"),"AT",IF(AIL!$AM56="AI",IF(Sheet1!$D56&gt;AIL!$AL56+150,150,"wait"),0))</f>
        <v>wait</v>
      </c>
      <c r="GC55" s="10" t="str">
        <f>IF(AND(GC54&gt;0,GC54&lt;&gt;"wait"),"AT",IF(AIL!$AM56="AI",IF(Sheet1!$D56&gt;AIL!$AL56+200,200,"wait"),0))</f>
        <v>wait</v>
      </c>
      <c r="GD55" s="10">
        <f t="shared" si="50"/>
        <v>-50</v>
      </c>
      <c r="GF55" s="10" t="str">
        <f>IF(AND(GF54&gt;0,GF54&lt;&gt;"wait"),"AT",IF(AIL!$AO56="AI",IF(Sheet1!$E56&lt;AIL!$AN56-50,50,"wait"),0))</f>
        <v>AT</v>
      </c>
      <c r="GG55" s="10" t="str">
        <f>IF(AND(GG54&gt;0,GG54&lt;&gt;"wait"),"AT",IF(AIL!$AO56="AI",IF(Sheet1!$E56&lt;AIL!$AN56-100,100,"wait"),0))</f>
        <v>AT</v>
      </c>
      <c r="GH55" s="10" t="str">
        <f>IF(AND(GH54&gt;0,GH54&lt;&gt;"wait"),"AT",IF(AIL!$AO56="AI",IF(Sheet1!$E56&lt;AIL!$AN56-150,150,"wait"),0))</f>
        <v>AT</v>
      </c>
      <c r="GI55" s="10" t="str">
        <f>IF(AND(GI54&gt;0,GI54&lt;&gt;"wait"),"AT",IF(AIL!$AO56="AI",IF(Sheet1!$E56&lt;AIL!$AN56-200,200,"wait"),0))</f>
        <v>AT</v>
      </c>
      <c r="GJ55" s="10" t="str">
        <f>IF(AND(GJ54&gt;0,GJ54&lt;&gt;"wait"),"AT",IF(AIL!$AO56="AI",IF(Sheet1!$D56&gt;AIL!$AN56+50,50,"wait"),0))</f>
        <v>AT</v>
      </c>
      <c r="GK55" s="10" t="str">
        <f>IF(AND(GK54&gt;0,GK54&lt;&gt;"wait"),"AT",IF(AIL!$AO56="AI",IF(Sheet1!$D56&gt;AIL!$AN56+100,100,"wait"),0))</f>
        <v>wait</v>
      </c>
      <c r="GL55" s="10" t="str">
        <f>IF(AND(GL54&gt;0,GL54&lt;&gt;"wait"),"AT",IF(AIL!$AO56="AI",IF(Sheet1!$D56&gt;AIL!$AN56+150,150,"wait"),0))</f>
        <v>wait</v>
      </c>
      <c r="GM55" s="10" t="str">
        <f>IF(AND(GM54&gt;0,GM54&lt;&gt;"wait"),"AT",IF(AIL!$AO56="AI",IF(Sheet1!$D56&gt;AIL!$AN56+200,200,"wait"),0))</f>
        <v>wait</v>
      </c>
      <c r="GN55" s="10">
        <f t="shared" si="51"/>
        <v>-50</v>
      </c>
      <c r="GP55" s="10" t="str">
        <f>IF(AND(GP54&gt;0,GP54&lt;&gt;"wait"),"AT",IF(AIL!$AQ56="AI",IF(Sheet1!$E56&lt;AIL!$AP56-50,50,"wait"),0))</f>
        <v>AT</v>
      </c>
      <c r="GQ55" s="10" t="str">
        <f>IF(AND(GQ54&gt;0,GQ54&lt;&gt;"wait"),"AT",IF(AIL!$AQ56="AI",IF(Sheet1!$E56&lt;AIL!$AP56-100,100,"wait"),0))</f>
        <v>AT</v>
      </c>
      <c r="GR55" s="10" t="str">
        <f>IF(AND(GR54&gt;0,GR54&lt;&gt;"wait"),"AT",IF(AIL!$AQ56="AI",IF(Sheet1!$E56&lt;AIL!$AP56-150,150,"wait"),0))</f>
        <v>AT</v>
      </c>
      <c r="GS55" s="10" t="str">
        <f>IF(AND(GS54&gt;0,GS54&lt;&gt;"wait"),"AT",IF(AIL!$AQ56="AI",IF(Sheet1!$E56&lt;AIL!$AP56-200,200,"wait"),0))</f>
        <v>AT</v>
      </c>
      <c r="GT55" s="10" t="str">
        <f>IF(AND(GT54&gt;0,GT54&lt;&gt;"wait"),"AT",IF(AIL!$AQ56="AI",IF(Sheet1!$D56&gt;AIL!$AP56+50,50,"wait"),0))</f>
        <v>AT</v>
      </c>
      <c r="GU55" s="10" t="str">
        <f>IF(AND(GU54&gt;0,GU54&lt;&gt;"wait"),"AT",IF(AIL!$AQ56="AI",IF(Sheet1!$D56&gt;AIL!$AP56+100,100,"wait"),0))</f>
        <v>wait</v>
      </c>
      <c r="GV55" s="10" t="str">
        <f>IF(AND(GV54&gt;0,GV54&lt;&gt;"wait"),"AT",IF(AIL!$AQ56="AI",IF(Sheet1!$D56&gt;AIL!$AP56+150,150,"wait"),0))</f>
        <v>wait</v>
      </c>
      <c r="GW55" s="10" t="str">
        <f>IF(AND(GW54&gt;0,GW54&lt;&gt;"wait"),"AT",IF(AIL!$AQ56="AI",IF(Sheet1!$D56&gt;AIL!$AP56+200,200,"wait"),0))</f>
        <v>wait</v>
      </c>
      <c r="GX55" s="10">
        <f t="shared" si="52"/>
        <v>-50</v>
      </c>
      <c r="GZ55" s="10" t="str">
        <f>IF(AND(GZ54&gt;0,GZ54&lt;&gt;"wait"),"AT",IF(AIL!$AS56="AI",IF(Sheet1!$E56&lt;AIL!$AR56-50,50,"wait"),0))</f>
        <v>AT</v>
      </c>
      <c r="HA55" s="10" t="str">
        <f>IF(AND(HA54&gt;0,HA54&lt;&gt;"wait"),"AT",IF(AIL!$AS56="AI",IF(Sheet1!$E56&lt;AIL!$AR56-100,100,"wait"),0))</f>
        <v>AT</v>
      </c>
      <c r="HB55" s="10" t="str">
        <f>IF(AND(HB54&gt;0,HB54&lt;&gt;"wait"),"AT",IF(AIL!$AS56="AI",IF(Sheet1!$E56&lt;AIL!$AR56-150,150,"wait"),0))</f>
        <v>AT</v>
      </c>
      <c r="HC55" s="10" t="str">
        <f>IF(AND(HC54&gt;0,HC54&lt;&gt;"wait"),"AT",IF(AIL!$AS56="AI",IF(Sheet1!$E56&lt;AIL!$AR56-200,200,"wait"),0))</f>
        <v>AT</v>
      </c>
      <c r="HD55" s="10" t="str">
        <f>IF(AND(HD54&gt;0,HD54&lt;&gt;"wait"),"AT",IF(AIL!$AS56="AI",IF(Sheet1!$D56&gt;AIL!$AR56+50,50,"wait"),0))</f>
        <v>AT</v>
      </c>
      <c r="HE55" s="10" t="str">
        <f>IF(AND(HE54&gt;0,HE54&lt;&gt;"wait"),"AT",IF(AIL!$AS56="AI",IF(Sheet1!$D56&gt;AIL!$AR56+100,100,"wait"),0))</f>
        <v>wait</v>
      </c>
      <c r="HF55" s="10" t="str">
        <f>IF(AND(HF54&gt;0,HF54&lt;&gt;"wait"),"AT",IF(AIL!$AS56="AI",IF(Sheet1!$D56&gt;AIL!$AR56+150,150,"wait"),0))</f>
        <v>wait</v>
      </c>
      <c r="HG55" s="10" t="str">
        <f>IF(AND(HG54&gt;0,HG54&lt;&gt;"wait"),"AT",IF(AIL!$AS56="AI",IF(Sheet1!$D56&gt;AIL!$AR56+200,200,"wait"),0))</f>
        <v>wait</v>
      </c>
      <c r="HH55" s="10">
        <f t="shared" si="53"/>
        <v>-50</v>
      </c>
      <c r="HJ55" s="10" t="str">
        <f>IF(AND(HJ54&gt;0,HJ54&lt;&gt;"wait"),"AT",IF(AIL!$AU56="AI",IF(Sheet1!$E56&lt;AIL!$AT56-50,50,"wait"),0))</f>
        <v>AT</v>
      </c>
      <c r="HK55" s="10" t="str">
        <f>IF(AND(HK54&gt;0,HK54&lt;&gt;"wait"),"AT",IF(AIL!$AU56="AI",IF(Sheet1!$E56&lt;AIL!$AT56-100,100,"wait"),0))</f>
        <v>AT</v>
      </c>
      <c r="HL55" s="10" t="str">
        <f>IF(AND(HL54&gt;0,HL54&lt;&gt;"wait"),"AT",IF(AIL!$AU56="AI",IF(Sheet1!$E56&lt;AIL!$AT56-150,150,"wait"),0))</f>
        <v>AT</v>
      </c>
      <c r="HM55" s="10" t="str">
        <f>IF(AND(HM54&gt;0,HM54&lt;&gt;"wait"),"AT",IF(AIL!$AU56="AI",IF(Sheet1!$E56&lt;AIL!$AT56-200,200,"wait"),0))</f>
        <v>AT</v>
      </c>
      <c r="HN55" s="10" t="str">
        <f>IF(AND(HN54&gt;0,HN54&lt;&gt;"wait"),"AT",IF(AIL!$AU56="AI",IF(Sheet1!$D56&gt;AIL!$AT56+50,50,"wait"),0))</f>
        <v>AT</v>
      </c>
      <c r="HO55" s="10" t="str">
        <f>IF(AND(HO54&gt;0,HO54&lt;&gt;"wait"),"AT",IF(AIL!$AU56="AI",IF(Sheet1!$D56&gt;AIL!$AT56+100,100,"wait"),0))</f>
        <v>wait</v>
      </c>
      <c r="HP55" s="10" t="str">
        <f>IF(AND(HP54&gt;0,HP54&lt;&gt;"wait"),"AT",IF(AIL!$AU56="AI",IF(Sheet1!$D56&gt;AIL!$AT56+150,150,"wait"),0))</f>
        <v>wait</v>
      </c>
      <c r="HQ55" s="10" t="str">
        <f>IF(AND(HQ54&gt;0,HQ54&lt;&gt;"wait"),"AT",IF(AIL!$AU56="AI",IF(Sheet1!$D56&gt;AIL!$AT56+200,200,"wait"),0))</f>
        <v>wait</v>
      </c>
      <c r="HR55" s="10">
        <f t="shared" si="54"/>
        <v>-50</v>
      </c>
      <c r="HT55" s="10" t="str">
        <f>IF(AND(HT54&gt;0,HT54&lt;&gt;"wait"),"AT",IF(AIL!$AX56="AI",IF(Sheet1!$E56&lt;AIL!$AW56-50,50,"wait"),0))</f>
        <v>AT</v>
      </c>
      <c r="HU55" s="10" t="str">
        <f>IF(AND(HU54&gt;0,HU54&lt;&gt;"wait"),"AT",IF(AIL!$AX56="AI",IF(Sheet1!$E56&lt;AIL!$AW56-100,100,"wait"),0))</f>
        <v>wait</v>
      </c>
      <c r="HV55" s="10" t="str">
        <f>IF(AND(HV54&gt;0,HV54&lt;&gt;"wait"),"AT",IF(AIL!$AX56="AI",IF(Sheet1!$E56&lt;AIL!$AW56-150,150,"wait"),0))</f>
        <v>wait</v>
      </c>
      <c r="HW55" s="10" t="str">
        <f>IF(AND(HW54&gt;0,HW54&lt;&gt;"wait"),"AT",IF(AIL!$AX56="AI",IF(Sheet1!$E56&lt;AIL!$AW56-200,200,"wait"),0))</f>
        <v>wait</v>
      </c>
      <c r="HX55" s="10" t="str">
        <f>IF(AND(HX54&gt;0,HX54&lt;&gt;"wait"),"AT",IF(AIL!$AX56="AI",IF(Sheet1!$D56&gt;AIL!$AW56+50,50,"wait"),0))</f>
        <v>AT</v>
      </c>
      <c r="HY55" s="10" t="str">
        <f>IF(AND(HY54&gt;0,HY54&lt;&gt;"wait"),"AT",IF(AIL!$AX56="AI",IF(Sheet1!$D56&gt;AIL!$AW56+100,100,"wait"),0))</f>
        <v>AT</v>
      </c>
      <c r="HZ55" s="10" t="str">
        <f>IF(AND(HZ54&gt;0,HZ54&lt;&gt;"wait"),"AT",IF(AIL!$AX56="AI",IF(Sheet1!$D56&gt;AIL!$AW56+150,150,"wait"),0))</f>
        <v>wait</v>
      </c>
      <c r="IA55" s="10" t="str">
        <f>IF(AND(IA54&gt;0,IA54&lt;&gt;"wait"),"AT",IF(AIL!$AX56="AI",IF(Sheet1!$D56&gt;AIL!$AW56+200,200,"wait"),0))</f>
        <v>wait</v>
      </c>
      <c r="IB55" s="10">
        <f t="shared" si="55"/>
        <v>-100</v>
      </c>
      <c r="ID55" s="10" t="str">
        <f>IF(AND(ID54&gt;0,ID54&lt;&gt;"wait"),"AT",IF(AIL!$AZ56="AI",IF(Sheet1!$E56&lt;AIL!$AY56-50,50,"wait"),0))</f>
        <v>AT</v>
      </c>
      <c r="IE55" s="10" t="str">
        <f>IF(AND(IE54&gt;0,IE54&lt;&gt;"wait"),"AT",IF(AIL!$AZ56="AI",IF(Sheet1!$E56&lt;AIL!$AY56-100,100,"wait"),0))</f>
        <v>wait</v>
      </c>
      <c r="IF55" s="10" t="str">
        <f>IF(AND(IF54&gt;0,IF54&lt;&gt;"wait"),"AT",IF(AIL!$AZ56="AI",IF(Sheet1!$E56&lt;AIL!$AY56-150,150,"wait"),0))</f>
        <v>wait</v>
      </c>
      <c r="IG55" s="10" t="str">
        <f>IF(AND(IG54&gt;0,IG54&lt;&gt;"wait"),"AT",IF(AIL!$AZ56="AI",IF(Sheet1!$E56&lt;AIL!$AY56-200,200,"wait"),0))</f>
        <v>wait</v>
      </c>
      <c r="IH55" s="10" t="str">
        <f>IF(AND(IH54&gt;0,IH54&lt;&gt;"wait"),"AT",IF(AIL!$AZ56="AI",IF(Sheet1!$D56&gt;AIL!$AY56+50,50,"wait"),0))</f>
        <v>AT</v>
      </c>
      <c r="II55" s="10" t="str">
        <f>IF(AND(II54&gt;0,II54&lt;&gt;"wait"),"AT",IF(AIL!$AZ56="AI",IF(Sheet1!$D56&gt;AIL!$AY56+100,100,"wait"),0))</f>
        <v>wait</v>
      </c>
      <c r="IJ55" s="10" t="str">
        <f>IF(AND(IJ54&gt;0,IJ54&lt;&gt;"wait"),"AT",IF(AIL!$AZ56="AI",IF(Sheet1!$D56&gt;AIL!$AY56+150,150,"wait"),0))</f>
        <v>wait</v>
      </c>
      <c r="IK55" s="10" t="str">
        <f>IF(AND(IK54&gt;0,IK54&lt;&gt;"wait"),"AT",IF(AIL!$AZ56="AI",IF(Sheet1!$D56&gt;AIL!$AY56+200,200,"wait"),0))</f>
        <v>wait</v>
      </c>
      <c r="IL55" s="10">
        <f t="shared" si="56"/>
        <v>-50</v>
      </c>
      <c r="IN55" s="10" t="str">
        <f>IF(AND(IN54&gt;0,IN54&lt;&gt;"wait"),"AT",IF(AIL!$BB56="AI",IF(Sheet1!$E56&lt;AIL!$BA56-50,50,"wait"),0))</f>
        <v>AT</v>
      </c>
      <c r="IO55" s="10" t="str">
        <f>IF(AND(IO54&gt;0,IO54&lt;&gt;"wait"),"AT",IF(AIL!$BB56="AI",IF(Sheet1!$E56&lt;AIL!$BA56-100,100,"wait"),0))</f>
        <v>wait</v>
      </c>
      <c r="IP55" s="10" t="str">
        <f>IF(AND(IP54&gt;0,IP54&lt;&gt;"wait"),"AT",IF(AIL!$BB56="AI",IF(Sheet1!$E56&lt;AIL!$BA56-150,150,"wait"),0))</f>
        <v>wait</v>
      </c>
      <c r="IQ55" s="10" t="str">
        <f>IF(AND(IQ54&gt;0,IQ54&lt;&gt;"wait"),"AT",IF(AIL!$BB56="AI",IF(Sheet1!$E56&lt;AIL!$BA56-200,200,"wait"),0))</f>
        <v>wait</v>
      </c>
      <c r="IR55" s="10" t="str">
        <f>IF(AND(IR54&gt;0,IR54&lt;&gt;"wait"),"AT",IF(AIL!$BB56="AI",IF(Sheet1!$D56&gt;AIL!$BA56+50,50,"wait"),0))</f>
        <v>AT</v>
      </c>
      <c r="IS55" s="10" t="str">
        <f>IF(AND(IS54&gt;0,IS54&lt;&gt;"wait"),"AT",IF(AIL!$BB56="AI",IF(Sheet1!$D56&gt;AIL!$BA56+100,100,"wait"),0))</f>
        <v>wait</v>
      </c>
      <c r="IT55" s="10" t="str">
        <f>IF(AND(IT54&gt;0,IT54&lt;&gt;"wait"),"AT",IF(AIL!$BB56="AI",IF(Sheet1!$D56&gt;AIL!$BA56+150,150,"wait"),0))</f>
        <v>wait</v>
      </c>
      <c r="IU55" s="10" t="str">
        <f>IF(AND(IU54&gt;0,IU54&lt;&gt;"wait"),"AT",IF(AIL!$BB56="AI",IF(Sheet1!$D56&gt;AIL!$BA56+200,200,"wait"),0))</f>
        <v>wait</v>
      </c>
      <c r="IV55" s="10">
        <f t="shared" si="57"/>
        <v>-50</v>
      </c>
      <c r="IX55" s="10" t="str">
        <f>IF(AND(IX54&gt;0,IX54&lt;&gt;"wait"),"AT",IF(AIL!$BD56="AI",IF(Sheet1!$E56&lt;AIL!$BC56-50,50,"wait"),0))</f>
        <v>AT</v>
      </c>
      <c r="IY55" s="10" t="str">
        <f>IF(AND(IY54&gt;0,IY54&lt;&gt;"wait"),"AT",IF(AIL!$BD56="AI",IF(Sheet1!$E56&lt;AIL!$BC56-100,100,"wait"),0))</f>
        <v>wait</v>
      </c>
      <c r="IZ55" s="10" t="str">
        <f>IF(AND(IZ54&gt;0,IZ54&lt;&gt;"wait"),"AT",IF(AIL!$BD56="AI",IF(Sheet1!$E56&lt;AIL!$BC56-150,150,"wait"),0))</f>
        <v>wait</v>
      </c>
      <c r="JA55" s="10" t="str">
        <f>IF(AND(JA54&gt;0,JA54&lt;&gt;"wait"),"AT",IF(AIL!$BD56="AI",IF(Sheet1!$E56&lt;AIL!$BC56-200,200,"wait"),0))</f>
        <v>wait</v>
      </c>
      <c r="JB55" s="10" t="str">
        <f>IF(AND(JB54&gt;0,JB54&lt;&gt;"wait"),"AT",IF(AIL!$BD56="AI",IF(Sheet1!$D56&gt;AIL!$BC56+50,50,"wait"),0))</f>
        <v>AT</v>
      </c>
      <c r="JC55" s="10" t="str">
        <f>IF(AND(JC54&gt;0,JC54&lt;&gt;"wait"),"AT",IF(AIL!$BD56="AI",IF(Sheet1!$D56&gt;AIL!$BC56+100,100,"wait"),0))</f>
        <v>wait</v>
      </c>
      <c r="JD55" s="10" t="str">
        <f>IF(AND(JD54&gt;0,JD54&lt;&gt;"wait"),"AT",IF(AIL!$BD56="AI",IF(Sheet1!$D56&gt;AIL!$BC56+150,150,"wait"),0))</f>
        <v>wait</v>
      </c>
      <c r="JE55" s="10" t="str">
        <f>IF(AND(JE54&gt;0,JE54&lt;&gt;"wait"),"AT",IF(AIL!$BD56="AI",IF(Sheet1!$D56&gt;AIL!$BC56+200,200,"wait"),0))</f>
        <v>wait</v>
      </c>
      <c r="JF55" s="10">
        <f t="shared" si="58"/>
        <v>-50</v>
      </c>
      <c r="JH55" s="10" t="str">
        <f>IF(AND(JH54&gt;0,JH54&lt;&gt;"wait"),"AT",IF(AIL!$BF56="AI",IF(Sheet1!$E56&lt;AIL!$BE56-50,50,"wait"),0))</f>
        <v>AT</v>
      </c>
      <c r="JI55" s="10" t="str">
        <f>IF(AND(JI54&gt;0,JI54&lt;&gt;"wait"),"AT",IF(AIL!$BF56="AI",IF(Sheet1!$E56&lt;AIL!$BE56-100,100,"wait"),0))</f>
        <v>wait</v>
      </c>
      <c r="JJ55" s="10" t="str">
        <f>IF(AND(JJ54&gt;0,JJ54&lt;&gt;"wait"),"AT",IF(AIL!$BF56="AI",IF(Sheet1!$E56&lt;AIL!$BE56-150,150,"wait"),0))</f>
        <v>wait</v>
      </c>
      <c r="JK55" s="10" t="str">
        <f>IF(AND(JK54&gt;0,JK54&lt;&gt;"wait"),"AT",IF(AIL!$BF56="AI",IF(Sheet1!$E56&lt;AIL!$BE56-200,200,"wait"),0))</f>
        <v>wait</v>
      </c>
      <c r="JL55" s="10" t="str">
        <f>IF(AND(JL54&gt;0,JL54&lt;&gt;"wait"),"AT",IF(AIL!$BF56="AI",IF(Sheet1!$D56&gt;AIL!$BE56+50,50,"wait"),0))</f>
        <v>AT</v>
      </c>
      <c r="JM55" s="10" t="str">
        <f>IF(AND(JM54&gt;0,JM54&lt;&gt;"wait"),"AT",IF(AIL!$BF56="AI",IF(Sheet1!$D56&gt;AIL!$BE56+100,100,"wait"),0))</f>
        <v>wait</v>
      </c>
      <c r="JN55" s="10" t="str">
        <f>IF(AND(JN54&gt;0,JN54&lt;&gt;"wait"),"AT",IF(AIL!$BF56="AI",IF(Sheet1!$D56&gt;AIL!$BE56+150,150,"wait"),0))</f>
        <v>wait</v>
      </c>
      <c r="JO55" s="10" t="str">
        <f>IF(AND(JO54&gt;0,JO54&lt;&gt;"wait"),"AT",IF(AIL!$BF56="AI",IF(Sheet1!$D56&gt;AIL!$BE56+200,200,"wait"),0))</f>
        <v>wait</v>
      </c>
      <c r="JP55" s="10">
        <f t="shared" si="59"/>
        <v>-50</v>
      </c>
      <c r="JR55" s="10" t="str">
        <f>IF(AND(JR54&gt;0,JR54&lt;&gt;"wait"),"AT",IF(AIL!$BH56="AI",IF(Sheet1!$E56&lt;AIL!$BG56-50,50,"wait"),0))</f>
        <v>AT</v>
      </c>
      <c r="JS55" s="10" t="str">
        <f>IF(AND(JS54&gt;0,JS54&lt;&gt;"wait"),"AT",IF(AIL!$BH56="AI",IF(Sheet1!$E56&lt;AIL!$BG56-100,100,"wait"),0))</f>
        <v>AT</v>
      </c>
      <c r="JT55" s="10" t="str">
        <f>IF(AND(JT54&gt;0,JT54&lt;&gt;"wait"),"AT",IF(AIL!$BH56="AI",IF(Sheet1!$E56&lt;AIL!$BG56-150,150,"wait"),0))</f>
        <v>wait</v>
      </c>
      <c r="JU55" s="10" t="str">
        <f>IF(AND(JU54&gt;0,JU54&lt;&gt;"wait"),"AT",IF(AIL!$BH56="AI",IF(Sheet1!$E56&lt;AIL!$BG56-200,200,"wait"),0))</f>
        <v>wait</v>
      </c>
      <c r="JV55" s="10" t="str">
        <f>IF(AND(JV54&gt;0,JV54&lt;&gt;"wait"),"AT",IF(AIL!$BH56="AI",IF(Sheet1!$D56&gt;AIL!$BG56+50,50,"wait"),0))</f>
        <v>AT</v>
      </c>
      <c r="JW55" s="10" t="str">
        <f>IF(AND(JW54&gt;0,JW54&lt;&gt;"wait"),"AT",IF(AIL!$BH56="AI",IF(Sheet1!$D56&gt;AIL!$BG56+100,100,"wait"),0))</f>
        <v>wait</v>
      </c>
      <c r="JX55" s="10" t="str">
        <f>IF(AND(JX54&gt;0,JX54&lt;&gt;"wait"),"AT",IF(AIL!$BH56="AI",IF(Sheet1!$D56&gt;AIL!$BG56+150,150,"wait"),0))</f>
        <v>wait</v>
      </c>
      <c r="JY55" s="10" t="str">
        <f>IF(AND(JY54&gt;0,JY54&lt;&gt;"wait"),"AT",IF(AIL!$BH56="AI",IF(Sheet1!$D56&gt;AIL!$BG56+200,200,"wait"),0))</f>
        <v>wait</v>
      </c>
      <c r="JZ55" s="10">
        <f t="shared" si="60"/>
        <v>-50</v>
      </c>
      <c r="KB55" s="10" t="str">
        <f>IF(AND(KB54&gt;0,KB54&lt;&gt;"wait"),"AT",IF(AIL!$BJ56="AI",IF(Sheet1!$E56&lt;AIL!$BI56-50,50,"wait"),0))</f>
        <v>AT</v>
      </c>
      <c r="KC55" s="10" t="str">
        <f>IF(AND(KC54&gt;0,KC54&lt;&gt;"wait"),"AT",IF(AIL!$BJ56="AI",IF(Sheet1!$E56&lt;AIL!$BI56-100,100,"wait"),0))</f>
        <v>wait</v>
      </c>
      <c r="KD55" s="10" t="str">
        <f>IF(AND(KD54&gt;0,KD54&lt;&gt;"wait"),"AT",IF(AIL!$BJ56="AI",IF(Sheet1!$E56&lt;AIL!$BI56-150,150,"wait"),0))</f>
        <v>wait</v>
      </c>
      <c r="KE55" s="10" t="str">
        <f>IF(AND(KE54&gt;0,KE54&lt;&gt;"wait"),"AT",IF(AIL!$BJ56="AI",IF(Sheet1!$E56&lt;AIL!$BI56-200,200,"wait"),0))</f>
        <v>wait</v>
      </c>
      <c r="KF55" s="10" t="str">
        <f>IF(AND(KF54&gt;0,KF54&lt;&gt;"wait"),"AT",IF(AIL!$BJ56="AI",IF(Sheet1!$D56&gt;AIL!$BI56+50,50,"wait"),0))</f>
        <v>AT</v>
      </c>
      <c r="KG55" s="10" t="str">
        <f>IF(AND(KG54&gt;0,KG54&lt;&gt;"wait"),"AT",IF(AIL!$BJ56="AI",IF(Sheet1!$D56&gt;AIL!$BI56+100,100,"wait"),0))</f>
        <v>wait</v>
      </c>
      <c r="KH55" s="10" t="str">
        <f>IF(AND(KH54&gt;0,KH54&lt;&gt;"wait"),"AT",IF(AIL!$BJ56="AI",IF(Sheet1!$D56&gt;AIL!$BI56+150,150,"wait"),0))</f>
        <v>wait</v>
      </c>
      <c r="KI55" s="10" t="str">
        <f>IF(AND(KI54&gt;0,KI54&lt;&gt;"wait"),"AT",IF(AIL!$BJ56="AI",IF(Sheet1!$D56&gt;AIL!$BI56+200,200,"wait"),0))</f>
        <v>wait</v>
      </c>
      <c r="KJ55" s="10">
        <f t="shared" si="61"/>
        <v>-50</v>
      </c>
      <c r="KL55" s="10" t="str">
        <f>IF(AND(KL54&gt;0,KL54&lt;&gt;"wait"),"AT",IF(AIL!$BL56="AI",IF(Sheet1!$E56&lt;AIL!$BK56-50,50,"wait"),0))</f>
        <v>wait</v>
      </c>
      <c r="KM55" s="10" t="str">
        <f>IF(AND(KM54&gt;0,KM54&lt;&gt;"wait"),"AT",IF(AIL!$BL56="AI",IF(Sheet1!$E56&lt;AIL!$BK56-100,100,"wait"),0))</f>
        <v>wait</v>
      </c>
      <c r="KN55" s="10" t="str">
        <f>IF(AND(KN54&gt;0,KN54&lt;&gt;"wait"),"AT",IF(AIL!$BL56="AI",IF(Sheet1!$E56&lt;AIL!$BK56-150,150,"wait"),0))</f>
        <v>wait</v>
      </c>
      <c r="KO55" s="10" t="str">
        <f>IF(AND(KO54&gt;0,KO54&lt;&gt;"wait"),"AT",IF(AIL!$BL56="AI",IF(Sheet1!$E56&lt;AIL!$BK56-200,200,"wait"),0))</f>
        <v>wait</v>
      </c>
      <c r="KP55" s="10" t="str">
        <f>IF(AND(KP54&gt;0,KP54&lt;&gt;"wait"),"AT",IF(AIL!$BL56="AI",IF(Sheet1!$D56&gt;AIL!$BK56+50,50,"wait"),0))</f>
        <v>AT</v>
      </c>
      <c r="KQ55" s="10" t="str">
        <f>IF(AND(KQ54&gt;0,KQ54&lt;&gt;"wait"),"AT",IF(AIL!$BL56="AI",IF(Sheet1!$D56&gt;AIL!$BK56+100,100,"wait"),0))</f>
        <v>AT</v>
      </c>
      <c r="KR55" s="10" t="str">
        <f>IF(AND(KR54&gt;0,KR54&lt;&gt;"wait"),"AT",IF(AIL!$BL56="AI",IF(Sheet1!$D56&gt;AIL!$BK56+150,150,"wait"),0))</f>
        <v>wait</v>
      </c>
      <c r="KS55" s="10" t="str">
        <f>IF(AND(KS54&gt;0,KS54&lt;&gt;"wait"),"AT",IF(AIL!$BL56="AI",IF(Sheet1!$D56&gt;AIL!$BK56+200,200,"wait"),0))</f>
        <v>wait</v>
      </c>
      <c r="KT55" s="10">
        <f t="shared" si="62"/>
        <v>-100</v>
      </c>
      <c r="KV55" s="10" t="str">
        <f>IF(AND(KV54&gt;0,KV54&lt;&gt;"wait"),"AT",IF(AIL!$BN56="AI",IF(Sheet1!$E56&lt;AIL!$BM56-50,50,"wait"),0))</f>
        <v>wait</v>
      </c>
      <c r="KW55" s="10" t="str">
        <f>IF(AND(KW54&gt;0,KW54&lt;&gt;"wait"),"AT",IF(AIL!$BN56="AI",IF(Sheet1!$E56&lt;AIL!$BM56-100,100,"wait"),0))</f>
        <v>wait</v>
      </c>
      <c r="KX55" s="10" t="str">
        <f>IF(AND(KX54&gt;0,KX54&lt;&gt;"wait"),"AT",IF(AIL!$BN56="AI",IF(Sheet1!$E56&lt;AIL!$BM56-150,150,"wait"),0))</f>
        <v>wait</v>
      </c>
      <c r="KY55" s="10" t="str">
        <f>IF(AND(KY54&gt;0,KY54&lt;&gt;"wait"),"AT",IF(AIL!$BN56="AI",IF(Sheet1!$E56&lt;AIL!$BM56-200,200,"wait"),0))</f>
        <v>wait</v>
      </c>
      <c r="KZ55" s="10" t="str">
        <f>IF(AND(KZ54&gt;0,KZ54&lt;&gt;"wait"),"AT",IF(AIL!$BN56="AI",IF(Sheet1!$D56&gt;AIL!$BM56+50,50,"wait"),0))</f>
        <v>AT</v>
      </c>
      <c r="LA55" s="10" t="str">
        <f>IF(AND(LA54&gt;0,LA54&lt;&gt;"wait"),"AT",IF(AIL!$BN56="AI",IF(Sheet1!$D56&gt;AIL!$BM56+100,100,"wait"),0))</f>
        <v>AT</v>
      </c>
      <c r="LB55" s="10" t="str">
        <f>IF(AND(LB54&gt;0,LB54&lt;&gt;"wait"),"AT",IF(AIL!$BN56="AI",IF(Sheet1!$D56&gt;AIL!$BM56+150,150,"wait"),0))</f>
        <v>wait</v>
      </c>
      <c r="LC55" s="10" t="str">
        <f>IF(AND(LC54&gt;0,LC54&lt;&gt;"wait"),"AT",IF(AIL!$BN56="AI",IF(Sheet1!$D56&gt;AIL!$BM56+200,200,"wait"),0))</f>
        <v>wait</v>
      </c>
      <c r="LD55" s="10">
        <f t="shared" si="63"/>
        <v>-100</v>
      </c>
      <c r="LF55" s="10" t="str">
        <f>IF(AND(LF54&gt;0,LF54&lt;&gt;"wait"),"AT",IF(AIL!$BP56="AI",IF(Sheet1!$E56&lt;AIL!$BO56-50,50,"wait"),0))</f>
        <v>wait</v>
      </c>
      <c r="LG55" s="10" t="str">
        <f>IF(AND(LG54&gt;0,LG54&lt;&gt;"wait"),"AT",IF(AIL!$BP56="AI",IF(Sheet1!$E56&lt;AIL!$BO56-100,100,"wait"),0))</f>
        <v>wait</v>
      </c>
      <c r="LH55" s="10" t="str">
        <f>IF(AND(LH54&gt;0,LH54&lt;&gt;"wait"),"AT",IF(AIL!$BP56="AI",IF(Sheet1!$E56&lt;AIL!$BO56-150,150,"wait"),0))</f>
        <v>wait</v>
      </c>
      <c r="LI55" s="10" t="str">
        <f>IF(AND(LI54&gt;0,LI54&lt;&gt;"wait"),"AT",IF(AIL!$BP56="AI",IF(Sheet1!$E56&lt;AIL!$BO56-200,200,"wait"),0))</f>
        <v>wait</v>
      </c>
      <c r="LJ55" s="10" t="str">
        <f>IF(AND(LJ54&gt;0,LJ54&lt;&gt;"wait"),"AT",IF(AIL!$BP56="AI",IF(Sheet1!$D56&gt;AIL!$BO56+50,50,"wait"),0))</f>
        <v>AT</v>
      </c>
      <c r="LK55" s="10" t="str">
        <f>IF(AND(LK54&gt;0,LK54&lt;&gt;"wait"),"AT",IF(AIL!$BP56="AI",IF(Sheet1!$D56&gt;AIL!$BO56+100,100,"wait"),0))</f>
        <v>AT</v>
      </c>
      <c r="LL55" s="10" t="str">
        <f>IF(AND(LL54&gt;0,LL54&lt;&gt;"wait"),"AT",IF(AIL!$BP56="AI",IF(Sheet1!$D56&gt;AIL!$BO56+150,150,"wait"),0))</f>
        <v>wait</v>
      </c>
      <c r="LM55" s="10" t="str">
        <f>IF(AND(LM54&gt;0,LM54&lt;&gt;"wait"),"AT",IF(AIL!$BP56="AI",IF(Sheet1!$D56&gt;AIL!$BO56+200,200,"wait"),0))</f>
        <v>wait</v>
      </c>
      <c r="LN55" s="10">
        <f t="shared" si="64"/>
        <v>-100</v>
      </c>
      <c r="LP55" s="10" t="str">
        <f>IF(AND(LP54&gt;0,LP54&lt;&gt;"wait"),"AT",IF(AIL!$BR56="AI",IF(Sheet1!$E56&lt;AIL!$BQ56-50,50,"wait"),0))</f>
        <v>wait</v>
      </c>
      <c r="LQ55" s="10" t="str">
        <f>IF(AND(LQ54&gt;0,LQ54&lt;&gt;"wait"),"AT",IF(AIL!$BR56="AI",IF(Sheet1!$E56&lt;AIL!$BQ56-100,100,"wait"),0))</f>
        <v>wait</v>
      </c>
      <c r="LR55" s="10" t="str">
        <f>IF(AND(LR54&gt;0,LR54&lt;&gt;"wait"),"AT",IF(AIL!$BR56="AI",IF(Sheet1!$E56&lt;AIL!$BQ56-150,150,"wait"),0))</f>
        <v>wait</v>
      </c>
      <c r="LS55" s="10" t="str">
        <f>IF(AND(LS54&gt;0,LS54&lt;&gt;"wait"),"AT",IF(AIL!$BR56="AI",IF(Sheet1!$E56&lt;AIL!$BQ56-200,200,"wait"),0))</f>
        <v>wait</v>
      </c>
      <c r="LT55" s="10" t="str">
        <f>IF(AND(LT54&gt;0,LT54&lt;&gt;"wait"),"AT",IF(AIL!$BR56="AI",IF(Sheet1!$D56&gt;AIL!$BQ56+50,50,"wait"),0))</f>
        <v>AT</v>
      </c>
      <c r="LU55" s="10" t="str">
        <f>IF(AND(LU54&gt;0,LU54&lt;&gt;"wait"),"AT",IF(AIL!$BR56="AI",IF(Sheet1!$D56&gt;AIL!$BQ56+100,100,"wait"),0))</f>
        <v>AT</v>
      </c>
      <c r="LV55" s="10" t="str">
        <f>IF(AND(LV54&gt;0,LV54&lt;&gt;"wait"),"AT",IF(AIL!$BR56="AI",IF(Sheet1!$D56&gt;AIL!$BQ56+150,150,"wait"),0))</f>
        <v>wait</v>
      </c>
      <c r="LW55" s="10" t="str">
        <f>IF(AND(LW54&gt;0,LW54&lt;&gt;"wait"),"AT",IF(AIL!$BR56="AI",IF(Sheet1!$D56&gt;AIL!$BQ56+200,200,"wait"),0))</f>
        <v>wait</v>
      </c>
      <c r="LX55" s="10">
        <f t="shared" si="65"/>
        <v>-100</v>
      </c>
    </row>
    <row r="56" spans="1:336" x14ac:dyDescent="0.3">
      <c r="A56" t="str">
        <f>Sheet1!B56</f>
        <v>03/01 10:09</v>
      </c>
      <c r="B56">
        <f>Sheet1!D56</f>
        <v>29265</v>
      </c>
      <c r="C56">
        <f>Sheet1!E56</f>
        <v>29240</v>
      </c>
      <c r="E56">
        <f>MAX($B56:$B$162)</f>
        <v>29293</v>
      </c>
      <c r="F56">
        <f>MIN($C56:$C$162)</f>
        <v>29062</v>
      </c>
      <c r="H56" s="8" t="str">
        <f>IF(AND(H55&gt;0,H55&lt;&gt;"wait"),"AT",IF(AIL!$D57="AI",IF(Sheet1!$E57&lt;AIL!$C57-50,50,"wait"),0))</f>
        <v>AT</v>
      </c>
      <c r="I56" s="8" t="str">
        <f>IF(AND(I55&gt;0,I55&lt;&gt;"wait"),"AT",IF(AIL!$D57="AI",IF(Sheet1!$E57&lt;AIL!$C57-100,100,"wait"),0))</f>
        <v>AT</v>
      </c>
      <c r="J56" s="8" t="str">
        <f>IF(AND(J55&gt;0,J55&lt;&gt;"wait"),"AT",IF(AIL!$D57="AI",IF(Sheet1!$E57&lt;AIL!$C57-150,150,"wait"),0))</f>
        <v>AT</v>
      </c>
      <c r="K56" s="8" t="str">
        <f>IF(AND(K55&gt;0,K55&lt;&gt;"wait"),"AT",IF(AIL!$D57="AI",IF(Sheet1!$E57&lt;AIL!$C57-200,200,"wait"),0))</f>
        <v>AT</v>
      </c>
      <c r="L56" s="8" t="str">
        <f>IF(AND(L55&gt;0,L55&lt;&gt;"wait"),"AT",IF(AIL!$D57="AI",IF(Sheet1!$D57&gt;AIL!$C57+50,50,"wait"),0))</f>
        <v>AT</v>
      </c>
      <c r="M56" s="8" t="str">
        <f>IF(AND(M55&gt;0,M55&lt;&gt;"wait"),"AT",IF(AIL!$D57="AI",IF(Sheet1!$D57&gt;AIL!$C57+100,100,"wait"),0))</f>
        <v>wait</v>
      </c>
      <c r="N56" s="8" t="str">
        <f>IF(AND(N55&gt;0,N55&lt;&gt;"wait"),"AT",IF(AIL!$D57="AI",IF(Sheet1!$D57&gt;AIL!$C57+150,150,"wait"),0))</f>
        <v>wait</v>
      </c>
      <c r="O56" s="8" t="str">
        <f>IF(AND(O55&gt;0,O55&lt;&gt;"wait"),"AT",IF(AIL!$D57="AI",IF(Sheet1!$D57&gt;AIL!$C57+200,200,"wait"),0))</f>
        <v>wait</v>
      </c>
      <c r="P56" s="8">
        <f t="shared" si="66"/>
        <v>-50</v>
      </c>
      <c r="R56" s="8" t="str">
        <f>IF(AND(R55&gt;0,R55&lt;&gt;"wait"),"AT",IF(AIL!$F57="AI",IF(Sheet1!$E57&lt;AIL!$E57-50,50,"wait"),0))</f>
        <v>AT</v>
      </c>
      <c r="S56" s="8" t="str">
        <f>IF(AND(S55&gt;0,S55&lt;&gt;"wait"),"AT",IF(AIL!$F57="AI",IF(Sheet1!$E57&lt;AIL!$E57-100,100,"wait"),0))</f>
        <v>AT</v>
      </c>
      <c r="T56" s="8" t="str">
        <f>IF(AND(T55&gt;0,T55&lt;&gt;"wait"),"AT",IF(AIL!$F57="AI",IF(Sheet1!$E57&lt;AIL!$E57-150,150,"wait"),0))</f>
        <v>AT</v>
      </c>
      <c r="U56" s="8" t="str">
        <f>IF(AND(U55&gt;0,U55&lt;&gt;"wait"),"AT",IF(AIL!$F57="AI",IF(Sheet1!$E57&lt;AIL!$E57-200,200,"wait"),0))</f>
        <v>AT</v>
      </c>
      <c r="V56" s="8" t="str">
        <f>IF(AND(V55&gt;0,V55&lt;&gt;"wait"),"AT",IF(AIL!$F57="AI",IF(Sheet1!$D57&gt;AIL!$E57+50,50,"wait"),0))</f>
        <v>AT</v>
      </c>
      <c r="W56" s="8" t="str">
        <f>IF(AND(W55&gt;0,W55&lt;&gt;"wait"),"AT",IF(AIL!$F57="AI",IF(Sheet1!$D57&gt;AIL!$E57+100,100,"wait"),0))</f>
        <v>wait</v>
      </c>
      <c r="X56" s="8" t="str">
        <f>IF(AND(X55&gt;0,X55&lt;&gt;"wait"),"AT",IF(AIL!$F57="AI",IF(Sheet1!$D57&gt;AIL!$E57+150,150,"wait"),0))</f>
        <v>wait</v>
      </c>
      <c r="Y56" s="8" t="str">
        <f>IF(AND(Y55&gt;0,Y55&lt;&gt;"wait"),"AT",IF(AIL!$F57="AI",IF(Sheet1!$D57&gt;AIL!$E57+200,200,"wait"),0))</f>
        <v>wait</v>
      </c>
      <c r="Z56" s="8">
        <f t="shared" si="67"/>
        <v>-50</v>
      </c>
      <c r="AB56" s="8" t="str">
        <f>IF(AND(AB55&gt;0,AB55&lt;&gt;"wait"),"AT",IF(AIL!$H57="AI",IF(Sheet1!$E57&lt;AIL!$G57-50,50,"wait"),0))</f>
        <v>AT</v>
      </c>
      <c r="AC56" s="8" t="str">
        <f>IF(AND(AC55&gt;0,AC55&lt;&gt;"wait"),"AT",IF(AIL!$H57="AI",IF(Sheet1!$E57&lt;AIL!$G57-100,100,"wait"),0))</f>
        <v>AT</v>
      </c>
      <c r="AD56" s="8" t="str">
        <f>IF(AND(AD55&gt;0,AD55&lt;&gt;"wait"),"AT",IF(AIL!$H57="AI",IF(Sheet1!$E57&lt;AIL!$G57-150,150,"wait"),0))</f>
        <v>AT</v>
      </c>
      <c r="AE56" s="8" t="str">
        <f>IF(AND(AE55&gt;0,AE55&lt;&gt;"wait"),"AT",IF(AIL!$H57="AI",IF(Sheet1!$E57&lt;AIL!$G57-200,200,"wait"),0))</f>
        <v>AT</v>
      </c>
      <c r="AF56" s="8" t="str">
        <f>IF(AND(AF55&gt;0,AF55&lt;&gt;"wait"),"AT",IF(AIL!$H57="AI",IF(Sheet1!$D57&gt;AIL!$G57+50,50,"wait"),0))</f>
        <v>AT</v>
      </c>
      <c r="AG56" s="8" t="str">
        <f>IF(AND(AG55&gt;0,AG55&lt;&gt;"wait"),"AT",IF(AIL!$H57="AI",IF(Sheet1!$D57&gt;AIL!$G57+100,100,"wait"),0))</f>
        <v>wait</v>
      </c>
      <c r="AH56" s="8" t="str">
        <f>IF(AND(AH55&gt;0,AH55&lt;&gt;"wait"),"AT",IF(AIL!$H57="AI",IF(Sheet1!$D57&gt;AIL!$G57+150,150,"wait"),0))</f>
        <v>wait</v>
      </c>
      <c r="AI56" s="8" t="str">
        <f>IF(AND(AI55&gt;0,AI55&lt;&gt;"wait"),"AT",IF(AIL!$H57="AI",IF(Sheet1!$D57&gt;AIL!$G57+200,200,"wait"),0))</f>
        <v>wait</v>
      </c>
      <c r="AJ56" s="8">
        <f t="shared" si="68"/>
        <v>-50</v>
      </c>
      <c r="AL56" s="8" t="str">
        <f>IF(AND(AL55&gt;0,AL55&lt;&gt;"wait"),"AT",IF(AIL!$J57="AI",IF(Sheet1!$E57&lt;AIL!$I57-50,50,"wait"),0))</f>
        <v>AT</v>
      </c>
      <c r="AM56" s="8" t="str">
        <f>IF(AND(AM55&gt;0,AM55&lt;&gt;"wait"),"AT",IF(AIL!$J57="AI",IF(Sheet1!$E57&lt;AIL!$I57-100,100,"wait"),0))</f>
        <v>AT</v>
      </c>
      <c r="AN56" s="8" t="str">
        <f>IF(AND(AN55&gt;0,AN55&lt;&gt;"wait"),"AT",IF(AIL!$J57="AI",IF(Sheet1!$E57&lt;AIL!$I57-150,150,"wait"),0))</f>
        <v>AT</v>
      </c>
      <c r="AO56" s="8" t="str">
        <f>IF(AND(AO55&gt;0,AO55&lt;&gt;"wait"),"AT",IF(AIL!$J57="AI",IF(Sheet1!$E57&lt;AIL!$I57-200,200,"wait"),0))</f>
        <v>AT</v>
      </c>
      <c r="AP56" s="8" t="str">
        <f>IF(AND(AP55&gt;0,AP55&lt;&gt;"wait"),"AT",IF(AIL!$J57="AI",IF(Sheet1!$D57&gt;AIL!$I57+50,50,"wait"),0))</f>
        <v>AT</v>
      </c>
      <c r="AQ56" s="8" t="str">
        <f>IF(AND(AQ55&gt;0,AQ55&lt;&gt;"wait"),"AT",IF(AIL!$J57="AI",IF(Sheet1!$D57&gt;AIL!$I57+100,100,"wait"),0))</f>
        <v>wait</v>
      </c>
      <c r="AR56" s="8" t="str">
        <f>IF(AND(AR55&gt;0,AR55&lt;&gt;"wait"),"AT",IF(AIL!$J57="AI",IF(Sheet1!$D57&gt;AIL!$I57+150,150,"wait"),0))</f>
        <v>wait</v>
      </c>
      <c r="AS56" s="8" t="str">
        <f>IF(AND(AS55&gt;0,AS55&lt;&gt;"wait"),"AT",IF(AIL!$J57="AI",IF(Sheet1!$D57&gt;AIL!$I57+200,200,"wait"),0))</f>
        <v>wait</v>
      </c>
      <c r="AT56" s="8">
        <f t="shared" si="69"/>
        <v>-50</v>
      </c>
      <c r="AU56" s="8"/>
      <c r="AV56" s="8" t="str">
        <f>IF(AND(AV55&gt;0,AV55&lt;&gt;"wait"),"AT",IF(AIL!$L57="AI",IF(Sheet1!$E57&lt;AIL!$K57-50,50,"wait"),0))</f>
        <v>AT</v>
      </c>
      <c r="AW56" s="8" t="str">
        <f>IF(AND(AW55&gt;0,AW55&lt;&gt;"wait"),"AT",IF(AIL!$L57="AI",IF(Sheet1!$E57&lt;AIL!$K57-100,100,"wait"),0))</f>
        <v>AT</v>
      </c>
      <c r="AX56" s="8" t="str">
        <f>IF(AND(AX55&gt;0,AX55&lt;&gt;"wait"),"AT",IF(AIL!$L57="AI",IF(Sheet1!$E57&lt;AIL!$K57-150,150,"wait"),0))</f>
        <v>AT</v>
      </c>
      <c r="AY56" s="8" t="str">
        <f>IF(AND(AY55&gt;0,AY55&lt;&gt;"wait"),"AT",IF(AIL!$L57="AI",IF(Sheet1!$E57&lt;AIL!$K57-200,200,"wait"),0))</f>
        <v>AT</v>
      </c>
      <c r="AZ56" s="8" t="str">
        <f>IF(AND(AZ55&gt;0,AZ55&lt;&gt;"wait"),"AT",IF(AIL!$L57="AI",IF(Sheet1!$D57&gt;AIL!$K57+50,50,"wait"),0))</f>
        <v>AT</v>
      </c>
      <c r="BA56" s="8" t="str">
        <f>IF(AND(BA55&gt;0,BA55&lt;&gt;"wait"),"AT",IF(AIL!$L57="AI",IF(Sheet1!$D57&gt;AIL!$K57+100,100,"wait"),0))</f>
        <v>wait</v>
      </c>
      <c r="BB56" s="8" t="str">
        <f>IF(AND(BB55&gt;0,BB55&lt;&gt;"wait"),"AT",IF(AIL!$L57="AI",IF(Sheet1!$D57&gt;AIL!$K57+150,150,"wait"),0))</f>
        <v>wait</v>
      </c>
      <c r="BC56" s="8" t="str">
        <f>IF(AND(BC55&gt;0,BC55&lt;&gt;"wait"),"AT",IF(AIL!$L57="AI",IF(Sheet1!$D57&gt;AIL!$K57+200,200,"wait"),0))</f>
        <v>wait</v>
      </c>
      <c r="BD56" s="8">
        <f t="shared" si="70"/>
        <v>-50</v>
      </c>
      <c r="BE56" s="8"/>
      <c r="BF56" s="8" t="str">
        <f>IF(AND(BF55&gt;0,BF55&lt;&gt;"wait"),"AT",IF(AIL!$N57="AI",IF(Sheet1!$E57&lt;AIL!$M57-50,50,"wait"),0))</f>
        <v>AT</v>
      </c>
      <c r="BG56" s="8" t="str">
        <f>IF(AND(BG55&gt;0,BG55&lt;&gt;"wait"),"AT",IF(AIL!$N57="AI",IF(Sheet1!$E57&lt;AIL!$M57-100,100,"wait"),0))</f>
        <v>AT</v>
      </c>
      <c r="BH56" s="8" t="str">
        <f>IF(AND(BH55&gt;0,BH55&lt;&gt;"wait"),"AT",IF(AIL!$N57="AI",IF(Sheet1!$E57&lt;AIL!$M57-150,150,"wait"),0))</f>
        <v>AT</v>
      </c>
      <c r="BI56" s="8" t="str">
        <f>IF(AND(BI55&gt;0,BI55&lt;&gt;"wait"),"AT",IF(AIL!$N57="AI",IF(Sheet1!$E57&lt;AIL!$M57-200,200,"wait"),0))</f>
        <v>AT</v>
      </c>
      <c r="BJ56" s="8" t="str">
        <f>IF(AND(BJ55&gt;0,BJ55&lt;&gt;"wait"),"AT",IF(AIL!$N57="AI",IF(Sheet1!$D57&gt;AIL!$M57+50,50,"wait"),0))</f>
        <v>AT</v>
      </c>
      <c r="BK56" s="8" t="str">
        <f>IF(AND(BK55&gt;0,BK55&lt;&gt;"wait"),"AT",IF(AIL!$N57="AI",IF(Sheet1!$D57&gt;AIL!$M57+100,100,"wait"),0))</f>
        <v>wait</v>
      </c>
      <c r="BL56" s="8" t="str">
        <f>IF(AND(BL55&gt;0,BL55&lt;&gt;"wait"),"AT",IF(AIL!$N57="AI",IF(Sheet1!$D57&gt;AIL!$M57+150,150,"wait"),0))</f>
        <v>wait</v>
      </c>
      <c r="BM56" s="8" t="str">
        <f>IF(AND(BM55&gt;0,BM55&lt;&gt;"wait"),"AT",IF(AIL!$N57="AI",IF(Sheet1!$D57&gt;AIL!$M57+200,200,"wait"),0))</f>
        <v>wait</v>
      </c>
      <c r="BN56" s="8">
        <f t="shared" si="71"/>
        <v>-50</v>
      </c>
      <c r="BO56" s="8"/>
      <c r="BP56" s="8" t="str">
        <f>IF(AND(BP55&gt;0,BP55&lt;&gt;"wait"),"AT",IF(AIL!$P57="AI",IF(Sheet1!$E57&lt;AIL!$O57-50,50,"wait"),0))</f>
        <v>AT</v>
      </c>
      <c r="BQ56" s="8" t="str">
        <f>IF(AND(BQ55&gt;0,BQ55&lt;&gt;"wait"),"AT",IF(AIL!$P57="AI",IF(Sheet1!$E57&lt;AIL!$O57-100,100,"wait"),0))</f>
        <v>AT</v>
      </c>
      <c r="BR56" s="8" t="str">
        <f>IF(AND(BR55&gt;0,BR55&lt;&gt;"wait"),"AT",IF(AIL!$P57="AI",IF(Sheet1!$E57&lt;AIL!$O57-150,150,"wait"),0))</f>
        <v>AT</v>
      </c>
      <c r="BS56" s="8" t="str">
        <f>IF(AND(BS55&gt;0,BS55&lt;&gt;"wait"),"AT",IF(AIL!$P57="AI",IF(Sheet1!$E57&lt;AIL!$O57-200,200,"wait"),0))</f>
        <v>AT</v>
      </c>
      <c r="BT56" s="8" t="str">
        <f>IF(AND(BT55&gt;0,BT55&lt;&gt;"wait"),"AT",IF(AIL!$P57="AI",IF(Sheet1!$D57&gt;AIL!$O57+50,50,"wait"),0))</f>
        <v>AT</v>
      </c>
      <c r="BU56" s="8" t="str">
        <f>IF(AND(BU55&gt;0,BU55&lt;&gt;"wait"),"AT",IF(AIL!$P57="AI",IF(Sheet1!$D57&gt;AIL!$O57+100,100,"wait"),0))</f>
        <v>wait</v>
      </c>
      <c r="BV56" s="8" t="str">
        <f>IF(AND(BV55&gt;0,BV55&lt;&gt;"wait"),"AT",IF(AIL!$P57="AI",IF(Sheet1!$D57&gt;AIL!$O57+150,150,"wait"),0))</f>
        <v>wait</v>
      </c>
      <c r="BW56" s="8" t="str">
        <f>IF(AND(BW55&gt;0,BW55&lt;&gt;"wait"),"AT",IF(AIL!$P57="AI",IF(Sheet1!$D57&gt;AIL!$O57+200,200,"wait"),0))</f>
        <v>wait</v>
      </c>
      <c r="BX56" s="8">
        <f t="shared" si="72"/>
        <v>-50</v>
      </c>
      <c r="BY56" s="8"/>
      <c r="BZ56" s="8" t="str">
        <f>IF(AND(BZ55&gt;0,BZ55&lt;&gt;"wait"),"AT",IF(AIL!$R57="AI",IF(Sheet1!$E57&lt;AIL!$Q57-50,50,"wait"),0))</f>
        <v>AT</v>
      </c>
      <c r="CA56" s="8" t="str">
        <f>IF(AND(CA55&gt;0,CA55&lt;&gt;"wait"),"AT",IF(AIL!$R57="AI",IF(Sheet1!$E57&lt;AIL!$Q57-100,100,"wait"),0))</f>
        <v>AT</v>
      </c>
      <c r="CB56" s="8" t="str">
        <f>IF(AND(CB55&gt;0,CB55&lt;&gt;"wait"),"AT",IF(AIL!$R57="AI",IF(Sheet1!$E57&lt;AIL!$Q57-150,150,"wait"),0))</f>
        <v>AT</v>
      </c>
      <c r="CC56" s="8" t="str">
        <f>IF(AND(CC55&gt;0,CC55&lt;&gt;"wait"),"AT",IF(AIL!$R57="AI",IF(Sheet1!$E57&lt;AIL!$Q57-200,200,"wait"),0))</f>
        <v>AT</v>
      </c>
      <c r="CD56" s="8" t="str">
        <f>IF(AND(CD55&gt;0,CD55&lt;&gt;"wait"),"AT",IF(AIL!$R57="AI",IF(Sheet1!$D57&gt;AIL!$Q57+50,50,"wait"),0))</f>
        <v>AT</v>
      </c>
      <c r="CE56" s="8" t="str">
        <f>IF(AND(CE55&gt;0,CE55&lt;&gt;"wait"),"AT",IF(AIL!$R57="AI",IF(Sheet1!$D57&gt;AIL!$Q57+100,100,"wait"),0))</f>
        <v>wait</v>
      </c>
      <c r="CF56" s="8" t="str">
        <f>IF(AND(CF55&gt;0,CF55&lt;&gt;"wait"),"AT",IF(AIL!$R57="AI",IF(Sheet1!$D57&gt;AIL!$Q57+150,150,"wait"),0))</f>
        <v>wait</v>
      </c>
      <c r="CG56" s="8" t="str">
        <f>IF(AND(CG55&gt;0,CG55&lt;&gt;"wait"),"AT",IF(AIL!$R57="AI",IF(Sheet1!$D57&gt;AIL!$Q57+200,200,"wait"),0))</f>
        <v>wait</v>
      </c>
      <c r="CH56" s="8">
        <f t="shared" si="73"/>
        <v>-50</v>
      </c>
      <c r="CI56" s="8"/>
      <c r="CJ56" s="8" t="str">
        <f>IF(AND(CJ55&gt;0,CJ55&lt;&gt;"wait"),"AT",IF(AIL!$T57="AI",IF(Sheet1!$E57&lt;AIL!$S57-50,50,"wait"),0))</f>
        <v>AT</v>
      </c>
      <c r="CK56" s="8" t="str">
        <f>IF(AND(CK55&gt;0,CK55&lt;&gt;"wait"),"AT",IF(AIL!$T57="AI",IF(Sheet1!$E57&lt;AIL!$S57-100,100,"wait"),0))</f>
        <v>AT</v>
      </c>
      <c r="CL56" s="8" t="str">
        <f>IF(AND(CL55&gt;0,CL55&lt;&gt;"wait"),"AT",IF(AIL!$T57="AI",IF(Sheet1!$E57&lt;AIL!$S57-150,150,"wait"),0))</f>
        <v>AT</v>
      </c>
      <c r="CM56" s="8" t="str">
        <f>IF(AND(CM55&gt;0,CM55&lt;&gt;"wait"),"AT",IF(AIL!$T57="AI",IF(Sheet1!$E57&lt;AIL!$S57-200,200,"wait"),0))</f>
        <v>wait</v>
      </c>
      <c r="CN56" s="8" t="str">
        <f>IF(AND(CN55&gt;0,CN55&lt;&gt;"wait"),"AT",IF(AIL!$T57="AI",IF(Sheet1!$D57&gt;AIL!$S57+50,50,"wait"),0))</f>
        <v>AT</v>
      </c>
      <c r="CO56" s="8" t="str">
        <f>IF(AND(CO55&gt;0,CO55&lt;&gt;"wait"),"AT",IF(AIL!$T57="AI",IF(Sheet1!$D57&gt;AIL!$S57+100,100,"wait"),0))</f>
        <v>AT</v>
      </c>
      <c r="CP56" s="8" t="str">
        <f>IF(AND(CP55&gt;0,CP55&lt;&gt;"wait"),"AT",IF(AIL!$T57="AI",IF(Sheet1!$D57&gt;AIL!$S57+150,150,"wait"),0))</f>
        <v>wait</v>
      </c>
      <c r="CQ56" s="8" t="str">
        <f>IF(AND(CQ55&gt;0,CQ55&lt;&gt;"wait"),"AT",IF(AIL!$T57="AI",IF(Sheet1!$D57&gt;AIL!$S57+200,200,"wait"),0))</f>
        <v>wait</v>
      </c>
      <c r="CR56" s="8">
        <f t="shared" si="74"/>
        <v>-100</v>
      </c>
      <c r="CS56" s="8"/>
      <c r="CT56" s="8" t="str">
        <f>IF(AND(CT55&gt;0,CT55&lt;&gt;"wait"),"AT",IF(AIL!$V57="AI",IF(Sheet1!$E57&lt;AIL!$U57-50,50,"wait"),0))</f>
        <v>AT</v>
      </c>
      <c r="CU56" s="8" t="str">
        <f>IF(AND(CU55&gt;0,CU55&lt;&gt;"wait"),"AT",IF(AIL!$V57="AI",IF(Sheet1!$E57&lt;AIL!$U57-100,100,"wait"),0))</f>
        <v>AT</v>
      </c>
      <c r="CV56" s="8" t="str">
        <f>IF(AND(CV55&gt;0,CV55&lt;&gt;"wait"),"AT",IF(AIL!$V57="AI",IF(Sheet1!$E57&lt;AIL!$U57-150,150,"wait"),0))</f>
        <v>AT</v>
      </c>
      <c r="CW56" s="8" t="str">
        <f>IF(AND(CW55&gt;0,CW55&lt;&gt;"wait"),"AT",IF(AIL!$V57="AI",IF(Sheet1!$E57&lt;AIL!$U57-200,200,"wait"),0))</f>
        <v>wait</v>
      </c>
      <c r="CX56" s="8" t="str">
        <f>IF(AND(CX55&gt;0,CX55&lt;&gt;"wait"),"AT",IF(AIL!$V57="AI",IF(Sheet1!$D57&gt;AIL!$U57+50,50,"wait"),0))</f>
        <v>AT</v>
      </c>
      <c r="CY56" s="8" t="str">
        <f>IF(AND(CY55&gt;0,CY55&lt;&gt;"wait"),"AT",IF(AIL!$V57="AI",IF(Sheet1!$D57&gt;AIL!$U57+100,100,"wait"),0))</f>
        <v>AT</v>
      </c>
      <c r="CZ56" s="8" t="str">
        <f>IF(AND(CZ55&gt;0,CZ55&lt;&gt;"wait"),"AT",IF(AIL!$V57="AI",IF(Sheet1!$D57&gt;AIL!$U57+150,150,"wait"),0))</f>
        <v>wait</v>
      </c>
      <c r="DA56" s="8" t="str">
        <f>IF(AND(DA55&gt;0,DA55&lt;&gt;"wait"),"AT",IF(AIL!$V57="AI",IF(Sheet1!$D57&gt;AIL!$U57+200,200,"wait"),0))</f>
        <v>wait</v>
      </c>
      <c r="DB56" s="8">
        <f t="shared" si="75"/>
        <v>-100</v>
      </c>
      <c r="DC56" s="8"/>
      <c r="DD56" s="8" t="str">
        <f>IF(AND(DD55&gt;0,DD55&lt;&gt;"wait"),"AT",IF(AIL!$X57="AI",IF(Sheet1!$E57&lt;AIL!$W57-50,50,"wait"),0))</f>
        <v>AT</v>
      </c>
      <c r="DE56" s="8" t="str">
        <f>IF(AND(DE55&gt;0,DE55&lt;&gt;"wait"),"AT",IF(AIL!$X57="AI",IF(Sheet1!$E57&lt;AIL!$W57-100,100,"wait"),0))</f>
        <v>AT</v>
      </c>
      <c r="DF56" s="8" t="str">
        <f>IF(AND(DF55&gt;0,DF55&lt;&gt;"wait"),"AT",IF(AIL!$X57="AI",IF(Sheet1!$E57&lt;AIL!$W57-150,150,"wait"),0))</f>
        <v>AT</v>
      </c>
      <c r="DG56" s="8" t="str">
        <f>IF(AND(DG55&gt;0,DG55&lt;&gt;"wait"),"AT",IF(AIL!$X57="AI",IF(Sheet1!$E57&lt;AIL!$W57-200,200,"wait"),0))</f>
        <v>wait</v>
      </c>
      <c r="DH56" s="8" t="str">
        <f>IF(AND(DH55&gt;0,DH55&lt;&gt;"wait"),"AT",IF(AIL!$X57="AI",IF(Sheet1!$D57&gt;AIL!$W57+50,50,"wait"),0))</f>
        <v>AT</v>
      </c>
      <c r="DI56" s="8" t="str">
        <f>IF(AND(DI55&gt;0,DI55&lt;&gt;"wait"),"AT",IF(AIL!$X57="AI",IF(Sheet1!$D57&gt;AIL!$W57+100,100,"wait"),0))</f>
        <v>AT</v>
      </c>
      <c r="DJ56" s="8" t="str">
        <f>IF(AND(DJ55&gt;0,DJ55&lt;&gt;"wait"),"AT",IF(AIL!$X57="AI",IF(Sheet1!$D57&gt;AIL!$W57+150,150,"wait"),0))</f>
        <v>wait</v>
      </c>
      <c r="DK56" s="8" t="str">
        <f>IF(AND(DK55&gt;0,DK55&lt;&gt;"wait"),"AT",IF(AIL!$X57="AI",IF(Sheet1!$D57&gt;AIL!$W57+200,200,"wait"),0))</f>
        <v>wait</v>
      </c>
      <c r="DL56" s="8">
        <f t="shared" si="76"/>
        <v>-100</v>
      </c>
      <c r="DN56" s="10" t="str">
        <f>IF(AND(DN55&gt;0,DN55&lt;&gt;"wait"),"AT",IF(AIL!$AA57="AI",IF(Sheet1!$E57&lt;AIL!$Z57-50,50,"wait"),0))</f>
        <v>AT</v>
      </c>
      <c r="DO56" s="10" t="str">
        <f>IF(AND(DO55&gt;0,DO55&lt;&gt;"wait"),"AT",IF(AIL!$AA57="AI",IF(Sheet1!$E57&lt;AIL!$Z57-100,100,"wait"),0))</f>
        <v>AT</v>
      </c>
      <c r="DP56" s="10" t="str">
        <f>IF(AND(DP55&gt;0,DP55&lt;&gt;"wait"),"AT",IF(AIL!$AA57="AI",IF(Sheet1!$E57&lt;AIL!$Z57-150,150,"wait"),0))</f>
        <v>AT</v>
      </c>
      <c r="DQ56" s="10" t="str">
        <f>IF(AND(DQ55&gt;0,DQ55&lt;&gt;"wait"),"AT",IF(AIL!$AA57="AI",IF(Sheet1!$E57&lt;AIL!$Z57-200,200,"wait"),0))</f>
        <v>wait</v>
      </c>
      <c r="DR56" s="10" t="str">
        <f>IF(AND(DR55&gt;0,DR55&lt;&gt;"wait"),"AT",IF(AIL!$AA57="AI",IF(Sheet1!$D57&gt;AIL!$Z57+50,50,"wait"),0))</f>
        <v>AT</v>
      </c>
      <c r="DS56" s="10" t="str">
        <f>IF(AND(DS55&gt;0,DS55&lt;&gt;"wait"),"AT",IF(AIL!$AA57="AI",IF(Sheet1!$D57&gt;AIL!$Z57+100,100,"wait"),0))</f>
        <v>wait</v>
      </c>
      <c r="DT56" s="10" t="str">
        <f>IF(AND(DT55&gt;0,DT55&lt;&gt;"wait"),"AT",IF(AIL!$AA57="AI",IF(Sheet1!$D57&gt;AIL!$Z57+150,150,"wait"),0))</f>
        <v>wait</v>
      </c>
      <c r="DU56" s="10" t="str">
        <f>IF(AND(DU55&gt;0,DU55&lt;&gt;"wait"),"AT",IF(AIL!$AA57="AI",IF(Sheet1!$D57&gt;AIL!$Z57+200,200,"wait"),0))</f>
        <v>wait</v>
      </c>
      <c r="DV56" s="10">
        <f t="shared" si="44"/>
        <v>-50</v>
      </c>
      <c r="DX56" s="10" t="str">
        <f>IF(AND(DX55&gt;0,DX55&lt;&gt;"wait"),"AT",IF(AIL!$AC57="AI",IF(Sheet1!$E57&lt;AIL!$AB57-50,50,"wait"),0))</f>
        <v>AT</v>
      </c>
      <c r="DY56" s="10" t="str">
        <f>IF(AND(DY55&gt;0,DY55&lt;&gt;"wait"),"AT",IF(AIL!$AC57="AI",IF(Sheet1!$E57&lt;AIL!$AB57-100,100,"wait"),0))</f>
        <v>AT</v>
      </c>
      <c r="DZ56" s="10" t="str">
        <f>IF(AND(DZ55&gt;0,DZ55&lt;&gt;"wait"),"AT",IF(AIL!$AC57="AI",IF(Sheet1!$E57&lt;AIL!$AB57-150,150,"wait"),0))</f>
        <v>AT</v>
      </c>
      <c r="EA56" s="10" t="str">
        <f>IF(AND(EA55&gt;0,EA55&lt;&gt;"wait"),"AT",IF(AIL!$AC57="AI",IF(Sheet1!$E57&lt;AIL!$AB57-200,200,"wait"),0))</f>
        <v>AT</v>
      </c>
      <c r="EB56" s="10" t="str">
        <f>IF(AND(EB55&gt;0,EB55&lt;&gt;"wait"),"AT",IF(AIL!$AC57="AI",IF(Sheet1!$D57&gt;AIL!$AB57+50,50,"wait"),0))</f>
        <v>AT</v>
      </c>
      <c r="EC56" s="10" t="str">
        <f>IF(AND(EC55&gt;0,EC55&lt;&gt;"wait"),"AT",IF(AIL!$AC57="AI",IF(Sheet1!$D57&gt;AIL!$AB57+100,100,"wait"),0))</f>
        <v>wait</v>
      </c>
      <c r="ED56" s="10" t="str">
        <f>IF(AND(ED55&gt;0,ED55&lt;&gt;"wait"),"AT",IF(AIL!$AC57="AI",IF(Sheet1!$D57&gt;AIL!$AB57+150,150,"wait"),0))</f>
        <v>wait</v>
      </c>
      <c r="EE56" s="10" t="str">
        <f>IF(AND(EE55&gt;0,EE55&lt;&gt;"wait"),"AT",IF(AIL!$AC57="AI",IF(Sheet1!$D57&gt;AIL!$AB57+200,200,"wait"),0))</f>
        <v>wait</v>
      </c>
      <c r="EF56" s="10">
        <f t="shared" si="45"/>
        <v>-50</v>
      </c>
      <c r="EH56" s="10" t="str">
        <f>IF(AND(EH55&gt;0,EH55&lt;&gt;"wait"),"AT",IF(AIL!$AE57="AI",IF(Sheet1!$E57&lt;AIL!$AD57-50,50,"wait"),0))</f>
        <v>AT</v>
      </c>
      <c r="EI56" s="10" t="str">
        <f>IF(AND(EI55&gt;0,EI55&lt;&gt;"wait"),"AT",IF(AIL!$AE57="AI",IF(Sheet1!$E57&lt;AIL!$AD57-100,100,"wait"),0))</f>
        <v>AT</v>
      </c>
      <c r="EJ56" s="10" t="str">
        <f>IF(AND(EJ55&gt;0,EJ55&lt;&gt;"wait"),"AT",IF(AIL!$AE57="AI",IF(Sheet1!$E57&lt;AIL!$AD57-150,150,"wait"),0))</f>
        <v>AT</v>
      </c>
      <c r="EK56" s="10" t="str">
        <f>IF(AND(EK55&gt;0,EK55&lt;&gt;"wait"),"AT",IF(AIL!$AE57="AI",IF(Sheet1!$E57&lt;AIL!$AD57-200,200,"wait"),0))</f>
        <v>AT</v>
      </c>
      <c r="EL56" s="10" t="str">
        <f>IF(AND(EL55&gt;0,EL55&lt;&gt;"wait"),"AT",IF(AIL!$AE57="AI",IF(Sheet1!$D57&gt;AIL!$AD57+50,50,"wait"),0))</f>
        <v>AT</v>
      </c>
      <c r="EM56" s="10" t="str">
        <f>IF(AND(EM55&gt;0,EM55&lt;&gt;"wait"),"AT",IF(AIL!$AE57="AI",IF(Sheet1!$D57&gt;AIL!$AD57+100,100,"wait"),0))</f>
        <v>wait</v>
      </c>
      <c r="EN56" s="10" t="str">
        <f>IF(AND(EN55&gt;0,EN55&lt;&gt;"wait"),"AT",IF(AIL!$AE57="AI",IF(Sheet1!$D57&gt;AIL!$AD57+150,150,"wait"),0))</f>
        <v>wait</v>
      </c>
      <c r="EO56" s="10" t="str">
        <f>IF(AND(EO55&gt;0,EO55&lt;&gt;"wait"),"AT",IF(AIL!$AE57="AI",IF(Sheet1!$D57&gt;AIL!$AD57+200,200,"wait"),0))</f>
        <v>wait</v>
      </c>
      <c r="EP56" s="10">
        <f t="shared" si="46"/>
        <v>-50</v>
      </c>
      <c r="ER56" s="10" t="str">
        <f>IF(AND(ER55&gt;0,ER55&lt;&gt;"wait"),"AT",IF(AIL!$AG57="AI",IF(Sheet1!$E57&lt;AIL!$AF57-50,50,"wait"),0))</f>
        <v>AT</v>
      </c>
      <c r="ES56" s="10" t="str">
        <f>IF(AND(ES55&gt;0,ES55&lt;&gt;"wait"),"AT",IF(AIL!$AG57="AI",IF(Sheet1!$E57&lt;AIL!$AF57-100,100,"wait"),0))</f>
        <v>AT</v>
      </c>
      <c r="ET56" s="10" t="str">
        <f>IF(AND(ET55&gt;0,ET55&lt;&gt;"wait"),"AT",IF(AIL!$AG57="AI",IF(Sheet1!$E57&lt;AIL!$AF57-150,150,"wait"),0))</f>
        <v>AT</v>
      </c>
      <c r="EU56" s="10" t="str">
        <f>IF(AND(EU55&gt;0,EU55&lt;&gt;"wait"),"AT",IF(AIL!$AG57="AI",IF(Sheet1!$E57&lt;AIL!$AF57-200,200,"wait"),0))</f>
        <v>AT</v>
      </c>
      <c r="EV56" s="10" t="str">
        <f>IF(AND(EV55&gt;0,EV55&lt;&gt;"wait"),"AT",IF(AIL!$AG57="AI",IF(Sheet1!$D57&gt;AIL!$AF57+50,50,"wait"),0))</f>
        <v>AT</v>
      </c>
      <c r="EW56" s="10" t="str">
        <f>IF(AND(EW55&gt;0,EW55&lt;&gt;"wait"),"AT",IF(AIL!$AG57="AI",IF(Sheet1!$D57&gt;AIL!$AF57+100,100,"wait"),0))</f>
        <v>wait</v>
      </c>
      <c r="EX56" s="10" t="str">
        <f>IF(AND(EX55&gt;0,EX55&lt;&gt;"wait"),"AT",IF(AIL!$AG57="AI",IF(Sheet1!$D57&gt;AIL!$AF57+150,150,"wait"),0))</f>
        <v>wait</v>
      </c>
      <c r="EY56" s="10" t="str">
        <f>IF(AND(EY55&gt;0,EY55&lt;&gt;"wait"),"AT",IF(AIL!$AG57="AI",IF(Sheet1!$D57&gt;AIL!$AF57+200,200,"wait"),0))</f>
        <v>wait</v>
      </c>
      <c r="EZ56" s="10">
        <f t="shared" si="47"/>
        <v>-50</v>
      </c>
      <c r="FB56" s="10" t="str">
        <f>IF(AND(FB55&gt;0,FB55&lt;&gt;"wait"),"AT",IF(AIL!$AI57="AI",IF(Sheet1!$E57&lt;AIL!$AH57-50,50,"wait"),0))</f>
        <v>AT</v>
      </c>
      <c r="FC56" s="10" t="str">
        <f>IF(AND(FC55&gt;0,FC55&lt;&gt;"wait"),"AT",IF(AIL!$AI57="AI",IF(Sheet1!$E57&lt;AIL!$AH57-100,100,"wait"),0))</f>
        <v>AT</v>
      </c>
      <c r="FD56" s="10" t="str">
        <f>IF(AND(FD55&gt;0,FD55&lt;&gt;"wait"),"AT",IF(AIL!$AI57="AI",IF(Sheet1!$E57&lt;AIL!$AH57-150,150,"wait"),0))</f>
        <v>AT</v>
      </c>
      <c r="FE56" s="10" t="str">
        <f>IF(AND(FE55&gt;0,FE55&lt;&gt;"wait"),"AT",IF(AIL!$AI57="AI",IF(Sheet1!$E57&lt;AIL!$AH57-200,200,"wait"),0))</f>
        <v>AT</v>
      </c>
      <c r="FF56" s="10" t="str">
        <f>IF(AND(FF55&gt;0,FF55&lt;&gt;"wait"),"AT",IF(AIL!$AI57="AI",IF(Sheet1!$D57&gt;AIL!$AH57+50,50,"wait"),0))</f>
        <v>AT</v>
      </c>
      <c r="FG56" s="10" t="str">
        <f>IF(AND(FG55&gt;0,FG55&lt;&gt;"wait"),"AT",IF(AIL!$AI57="AI",IF(Sheet1!$D57&gt;AIL!$AH57+100,100,"wait"),0))</f>
        <v>wait</v>
      </c>
      <c r="FH56" s="10" t="str">
        <f>IF(AND(FH55&gt;0,FH55&lt;&gt;"wait"),"AT",IF(AIL!$AI57="AI",IF(Sheet1!$D57&gt;AIL!$AH57+150,150,"wait"),0))</f>
        <v>wait</v>
      </c>
      <c r="FI56" s="10" t="str">
        <f>IF(AND(FI55&gt;0,FI55&lt;&gt;"wait"),"AT",IF(AIL!$AI57="AI",IF(Sheet1!$D57&gt;AIL!$AH57+200,200,"wait"),0))</f>
        <v>wait</v>
      </c>
      <c r="FJ56" s="10">
        <f t="shared" si="48"/>
        <v>-50</v>
      </c>
      <c r="FL56" s="10" t="str">
        <f>IF(AND(FL55&gt;0,FL55&lt;&gt;"wait"),"AT",IF(AIL!$AK57="AI",IF(Sheet1!$E57&lt;AIL!$AJ57-50,50,"wait"),0))</f>
        <v>AT</v>
      </c>
      <c r="FM56" s="10" t="str">
        <f>IF(AND(FM55&gt;0,FM55&lt;&gt;"wait"),"AT",IF(AIL!$AK57="AI",IF(Sheet1!$E57&lt;AIL!$AJ57-100,100,"wait"),0))</f>
        <v>AT</v>
      </c>
      <c r="FN56" s="10" t="str">
        <f>IF(AND(FN55&gt;0,FN55&lt;&gt;"wait"),"AT",IF(AIL!$AK57="AI",IF(Sheet1!$E57&lt;AIL!$AJ57-150,150,"wait"),0))</f>
        <v>AT</v>
      </c>
      <c r="FO56" s="10" t="str">
        <f>IF(AND(FO55&gt;0,FO55&lt;&gt;"wait"),"AT",IF(AIL!$AK57="AI",IF(Sheet1!$E57&lt;AIL!$AJ57-200,200,"wait"),0))</f>
        <v>AT</v>
      </c>
      <c r="FP56" s="10" t="str">
        <f>IF(AND(FP55&gt;0,FP55&lt;&gt;"wait"),"AT",IF(AIL!$AK57="AI",IF(Sheet1!$D57&gt;AIL!$AJ57+50,50,"wait"),0))</f>
        <v>AT</v>
      </c>
      <c r="FQ56" s="10" t="str">
        <f>IF(AND(FQ55&gt;0,FQ55&lt;&gt;"wait"),"AT",IF(AIL!$AK57="AI",IF(Sheet1!$D57&gt;AIL!$AJ57+100,100,"wait"),0))</f>
        <v>wait</v>
      </c>
      <c r="FR56" s="10" t="str">
        <f>IF(AND(FR55&gt;0,FR55&lt;&gt;"wait"),"AT",IF(AIL!$AK57="AI",IF(Sheet1!$D57&gt;AIL!$AJ57+150,150,"wait"),0))</f>
        <v>wait</v>
      </c>
      <c r="FS56" s="10" t="str">
        <f>IF(AND(FS55&gt;0,FS55&lt;&gt;"wait"),"AT",IF(AIL!$AK57="AI",IF(Sheet1!$D57&gt;AIL!$AJ57+200,200,"wait"),0))</f>
        <v>wait</v>
      </c>
      <c r="FT56" s="10">
        <f t="shared" si="49"/>
        <v>-50</v>
      </c>
      <c r="FV56" s="10" t="str">
        <f>IF(AND(FV55&gt;0,FV55&lt;&gt;"wait"),"AT",IF(AIL!$AM57="AI",IF(Sheet1!$E57&lt;AIL!$AL57-50,50,"wait"),0))</f>
        <v>AT</v>
      </c>
      <c r="FW56" s="10" t="str">
        <f>IF(AND(FW55&gt;0,FW55&lt;&gt;"wait"),"AT",IF(AIL!$AM57="AI",IF(Sheet1!$E57&lt;AIL!$AL57-100,100,"wait"),0))</f>
        <v>AT</v>
      </c>
      <c r="FX56" s="10" t="str">
        <f>IF(AND(FX55&gt;0,FX55&lt;&gt;"wait"),"AT",IF(AIL!$AM57="AI",IF(Sheet1!$E57&lt;AIL!$AL57-150,150,"wait"),0))</f>
        <v>AT</v>
      </c>
      <c r="FY56" s="10" t="str">
        <f>IF(AND(FY55&gt;0,FY55&lt;&gt;"wait"),"AT",IF(AIL!$AM57="AI",IF(Sheet1!$E57&lt;AIL!$AL57-200,200,"wait"),0))</f>
        <v>AT</v>
      </c>
      <c r="FZ56" s="10" t="str">
        <f>IF(AND(FZ55&gt;0,FZ55&lt;&gt;"wait"),"AT",IF(AIL!$AM57="AI",IF(Sheet1!$D57&gt;AIL!$AL57+50,50,"wait"),0))</f>
        <v>AT</v>
      </c>
      <c r="GA56" s="10" t="str">
        <f>IF(AND(GA55&gt;0,GA55&lt;&gt;"wait"),"AT",IF(AIL!$AM57="AI",IF(Sheet1!$D57&gt;AIL!$AL57+100,100,"wait"),0))</f>
        <v>wait</v>
      </c>
      <c r="GB56" s="10" t="str">
        <f>IF(AND(GB55&gt;0,GB55&lt;&gt;"wait"),"AT",IF(AIL!$AM57="AI",IF(Sheet1!$D57&gt;AIL!$AL57+150,150,"wait"),0))</f>
        <v>wait</v>
      </c>
      <c r="GC56" s="10" t="str">
        <f>IF(AND(GC55&gt;0,GC55&lt;&gt;"wait"),"AT",IF(AIL!$AM57="AI",IF(Sheet1!$D57&gt;AIL!$AL57+200,200,"wait"),0))</f>
        <v>wait</v>
      </c>
      <c r="GD56" s="10">
        <f t="shared" si="50"/>
        <v>-50</v>
      </c>
      <c r="GF56" s="10" t="str">
        <f>IF(AND(GF55&gt;0,GF55&lt;&gt;"wait"),"AT",IF(AIL!$AO57="AI",IF(Sheet1!$E57&lt;AIL!$AN57-50,50,"wait"),0))</f>
        <v>AT</v>
      </c>
      <c r="GG56" s="10" t="str">
        <f>IF(AND(GG55&gt;0,GG55&lt;&gt;"wait"),"AT",IF(AIL!$AO57="AI",IF(Sheet1!$E57&lt;AIL!$AN57-100,100,"wait"),0))</f>
        <v>AT</v>
      </c>
      <c r="GH56" s="10" t="str">
        <f>IF(AND(GH55&gt;0,GH55&lt;&gt;"wait"),"AT",IF(AIL!$AO57="AI",IF(Sheet1!$E57&lt;AIL!$AN57-150,150,"wait"),0))</f>
        <v>AT</v>
      </c>
      <c r="GI56" s="10" t="str">
        <f>IF(AND(GI55&gt;0,GI55&lt;&gt;"wait"),"AT",IF(AIL!$AO57="AI",IF(Sheet1!$E57&lt;AIL!$AN57-200,200,"wait"),0))</f>
        <v>AT</v>
      </c>
      <c r="GJ56" s="10" t="str">
        <f>IF(AND(GJ55&gt;0,GJ55&lt;&gt;"wait"),"AT",IF(AIL!$AO57="AI",IF(Sheet1!$D57&gt;AIL!$AN57+50,50,"wait"),0))</f>
        <v>AT</v>
      </c>
      <c r="GK56" s="10" t="str">
        <f>IF(AND(GK55&gt;0,GK55&lt;&gt;"wait"),"AT",IF(AIL!$AO57="AI",IF(Sheet1!$D57&gt;AIL!$AN57+100,100,"wait"),0))</f>
        <v>wait</v>
      </c>
      <c r="GL56" s="10" t="str">
        <f>IF(AND(GL55&gt;0,GL55&lt;&gt;"wait"),"AT",IF(AIL!$AO57="AI",IF(Sheet1!$D57&gt;AIL!$AN57+150,150,"wait"),0))</f>
        <v>wait</v>
      </c>
      <c r="GM56" s="10" t="str">
        <f>IF(AND(GM55&gt;0,GM55&lt;&gt;"wait"),"AT",IF(AIL!$AO57="AI",IF(Sheet1!$D57&gt;AIL!$AN57+200,200,"wait"),0))</f>
        <v>wait</v>
      </c>
      <c r="GN56" s="10">
        <f t="shared" si="51"/>
        <v>-50</v>
      </c>
      <c r="GP56" s="10" t="str">
        <f>IF(AND(GP55&gt;0,GP55&lt;&gt;"wait"),"AT",IF(AIL!$AQ57="AI",IF(Sheet1!$E57&lt;AIL!$AP57-50,50,"wait"),0))</f>
        <v>AT</v>
      </c>
      <c r="GQ56" s="10" t="str">
        <f>IF(AND(GQ55&gt;0,GQ55&lt;&gt;"wait"),"AT",IF(AIL!$AQ57="AI",IF(Sheet1!$E57&lt;AIL!$AP57-100,100,"wait"),0))</f>
        <v>AT</v>
      </c>
      <c r="GR56" s="10" t="str">
        <f>IF(AND(GR55&gt;0,GR55&lt;&gt;"wait"),"AT",IF(AIL!$AQ57="AI",IF(Sheet1!$E57&lt;AIL!$AP57-150,150,"wait"),0))</f>
        <v>AT</v>
      </c>
      <c r="GS56" s="10" t="str">
        <f>IF(AND(GS55&gt;0,GS55&lt;&gt;"wait"),"AT",IF(AIL!$AQ57="AI",IF(Sheet1!$E57&lt;AIL!$AP57-200,200,"wait"),0))</f>
        <v>AT</v>
      </c>
      <c r="GT56" s="10" t="str">
        <f>IF(AND(GT55&gt;0,GT55&lt;&gt;"wait"),"AT",IF(AIL!$AQ57="AI",IF(Sheet1!$D57&gt;AIL!$AP57+50,50,"wait"),0))</f>
        <v>AT</v>
      </c>
      <c r="GU56" s="10" t="str">
        <f>IF(AND(GU55&gt;0,GU55&lt;&gt;"wait"),"AT",IF(AIL!$AQ57="AI",IF(Sheet1!$D57&gt;AIL!$AP57+100,100,"wait"),0))</f>
        <v>wait</v>
      </c>
      <c r="GV56" s="10" t="str">
        <f>IF(AND(GV55&gt;0,GV55&lt;&gt;"wait"),"AT",IF(AIL!$AQ57="AI",IF(Sheet1!$D57&gt;AIL!$AP57+150,150,"wait"),0))</f>
        <v>wait</v>
      </c>
      <c r="GW56" s="10" t="str">
        <f>IF(AND(GW55&gt;0,GW55&lt;&gt;"wait"),"AT",IF(AIL!$AQ57="AI",IF(Sheet1!$D57&gt;AIL!$AP57+200,200,"wait"),0))</f>
        <v>wait</v>
      </c>
      <c r="GX56" s="10">
        <f t="shared" si="52"/>
        <v>-50</v>
      </c>
      <c r="GZ56" s="10" t="str">
        <f>IF(AND(GZ55&gt;0,GZ55&lt;&gt;"wait"),"AT",IF(AIL!$AS57="AI",IF(Sheet1!$E57&lt;AIL!$AR57-50,50,"wait"),0))</f>
        <v>AT</v>
      </c>
      <c r="HA56" s="10" t="str">
        <f>IF(AND(HA55&gt;0,HA55&lt;&gt;"wait"),"AT",IF(AIL!$AS57="AI",IF(Sheet1!$E57&lt;AIL!$AR57-100,100,"wait"),0))</f>
        <v>AT</v>
      </c>
      <c r="HB56" s="10" t="str">
        <f>IF(AND(HB55&gt;0,HB55&lt;&gt;"wait"),"AT",IF(AIL!$AS57="AI",IF(Sheet1!$E57&lt;AIL!$AR57-150,150,"wait"),0))</f>
        <v>AT</v>
      </c>
      <c r="HC56" s="10" t="str">
        <f>IF(AND(HC55&gt;0,HC55&lt;&gt;"wait"),"AT",IF(AIL!$AS57="AI",IF(Sheet1!$E57&lt;AIL!$AR57-200,200,"wait"),0))</f>
        <v>AT</v>
      </c>
      <c r="HD56" s="10" t="str">
        <f>IF(AND(HD55&gt;0,HD55&lt;&gt;"wait"),"AT",IF(AIL!$AS57="AI",IF(Sheet1!$D57&gt;AIL!$AR57+50,50,"wait"),0))</f>
        <v>AT</v>
      </c>
      <c r="HE56" s="10" t="str">
        <f>IF(AND(HE55&gt;0,HE55&lt;&gt;"wait"),"AT",IF(AIL!$AS57="AI",IF(Sheet1!$D57&gt;AIL!$AR57+100,100,"wait"),0))</f>
        <v>wait</v>
      </c>
      <c r="HF56" s="10" t="str">
        <f>IF(AND(HF55&gt;0,HF55&lt;&gt;"wait"),"AT",IF(AIL!$AS57="AI",IF(Sheet1!$D57&gt;AIL!$AR57+150,150,"wait"),0))</f>
        <v>wait</v>
      </c>
      <c r="HG56" s="10" t="str">
        <f>IF(AND(HG55&gt;0,HG55&lt;&gt;"wait"),"AT",IF(AIL!$AS57="AI",IF(Sheet1!$D57&gt;AIL!$AR57+200,200,"wait"),0))</f>
        <v>wait</v>
      </c>
      <c r="HH56" s="10">
        <f t="shared" si="53"/>
        <v>-50</v>
      </c>
      <c r="HJ56" s="10" t="str">
        <f>IF(AND(HJ55&gt;0,HJ55&lt;&gt;"wait"),"AT",IF(AIL!$AU57="AI",IF(Sheet1!$E57&lt;AIL!$AT57-50,50,"wait"),0))</f>
        <v>AT</v>
      </c>
      <c r="HK56" s="10" t="str">
        <f>IF(AND(HK55&gt;0,HK55&lt;&gt;"wait"),"AT",IF(AIL!$AU57="AI",IF(Sheet1!$E57&lt;AIL!$AT57-100,100,"wait"),0))</f>
        <v>AT</v>
      </c>
      <c r="HL56" s="10" t="str">
        <f>IF(AND(HL55&gt;0,HL55&lt;&gt;"wait"),"AT",IF(AIL!$AU57="AI",IF(Sheet1!$E57&lt;AIL!$AT57-150,150,"wait"),0))</f>
        <v>AT</v>
      </c>
      <c r="HM56" s="10" t="str">
        <f>IF(AND(HM55&gt;0,HM55&lt;&gt;"wait"),"AT",IF(AIL!$AU57="AI",IF(Sheet1!$E57&lt;AIL!$AT57-200,200,"wait"),0))</f>
        <v>AT</v>
      </c>
      <c r="HN56" s="10" t="str">
        <f>IF(AND(HN55&gt;0,HN55&lt;&gt;"wait"),"AT",IF(AIL!$AU57="AI",IF(Sheet1!$D57&gt;AIL!$AT57+50,50,"wait"),0))</f>
        <v>AT</v>
      </c>
      <c r="HO56" s="10" t="str">
        <f>IF(AND(HO55&gt;0,HO55&lt;&gt;"wait"),"AT",IF(AIL!$AU57="AI",IF(Sheet1!$D57&gt;AIL!$AT57+100,100,"wait"),0))</f>
        <v>wait</v>
      </c>
      <c r="HP56" s="10" t="str">
        <f>IF(AND(HP55&gt;0,HP55&lt;&gt;"wait"),"AT",IF(AIL!$AU57="AI",IF(Sheet1!$D57&gt;AIL!$AT57+150,150,"wait"),0))</f>
        <v>wait</v>
      </c>
      <c r="HQ56" s="10" t="str">
        <f>IF(AND(HQ55&gt;0,HQ55&lt;&gt;"wait"),"AT",IF(AIL!$AU57="AI",IF(Sheet1!$D57&gt;AIL!$AT57+200,200,"wait"),0))</f>
        <v>wait</v>
      </c>
      <c r="HR56" s="10">
        <f t="shared" si="54"/>
        <v>-50</v>
      </c>
      <c r="HT56" s="10" t="str">
        <f>IF(AND(HT55&gt;0,HT55&lt;&gt;"wait"),"AT",IF(AIL!$AX57="AI",IF(Sheet1!$E57&lt;AIL!$AW57-50,50,"wait"),0))</f>
        <v>AT</v>
      </c>
      <c r="HU56" s="10" t="str">
        <f>IF(AND(HU55&gt;0,HU55&lt;&gt;"wait"),"AT",IF(AIL!$AX57="AI",IF(Sheet1!$E57&lt;AIL!$AW57-100,100,"wait"),0))</f>
        <v>wait</v>
      </c>
      <c r="HV56" s="10" t="str">
        <f>IF(AND(HV55&gt;0,HV55&lt;&gt;"wait"),"AT",IF(AIL!$AX57="AI",IF(Sheet1!$E57&lt;AIL!$AW57-150,150,"wait"),0))</f>
        <v>wait</v>
      </c>
      <c r="HW56" s="10" t="str">
        <f>IF(AND(HW55&gt;0,HW55&lt;&gt;"wait"),"AT",IF(AIL!$AX57="AI",IF(Sheet1!$E57&lt;AIL!$AW57-200,200,"wait"),0))</f>
        <v>wait</v>
      </c>
      <c r="HX56" s="10" t="str">
        <f>IF(AND(HX55&gt;0,HX55&lt;&gt;"wait"),"AT",IF(AIL!$AX57="AI",IF(Sheet1!$D57&gt;AIL!$AW57+50,50,"wait"),0))</f>
        <v>AT</v>
      </c>
      <c r="HY56" s="10" t="str">
        <f>IF(AND(HY55&gt;0,HY55&lt;&gt;"wait"),"AT",IF(AIL!$AX57="AI",IF(Sheet1!$D57&gt;AIL!$AW57+100,100,"wait"),0))</f>
        <v>AT</v>
      </c>
      <c r="HZ56" s="10" t="str">
        <f>IF(AND(HZ55&gt;0,HZ55&lt;&gt;"wait"),"AT",IF(AIL!$AX57="AI",IF(Sheet1!$D57&gt;AIL!$AW57+150,150,"wait"),0))</f>
        <v>wait</v>
      </c>
      <c r="IA56" s="10" t="str">
        <f>IF(AND(IA55&gt;0,IA55&lt;&gt;"wait"),"AT",IF(AIL!$AX57="AI",IF(Sheet1!$D57&gt;AIL!$AW57+200,200,"wait"),0))</f>
        <v>wait</v>
      </c>
      <c r="IB56" s="10">
        <f t="shared" si="55"/>
        <v>-100</v>
      </c>
      <c r="ID56" s="10" t="str">
        <f>IF(AND(ID55&gt;0,ID55&lt;&gt;"wait"),"AT",IF(AIL!$AZ57="AI",IF(Sheet1!$E57&lt;AIL!$AY57-50,50,"wait"),0))</f>
        <v>AT</v>
      </c>
      <c r="IE56" s="10" t="str">
        <f>IF(AND(IE55&gt;0,IE55&lt;&gt;"wait"),"AT",IF(AIL!$AZ57="AI",IF(Sheet1!$E57&lt;AIL!$AY57-100,100,"wait"),0))</f>
        <v>wait</v>
      </c>
      <c r="IF56" s="10" t="str">
        <f>IF(AND(IF55&gt;0,IF55&lt;&gt;"wait"),"AT",IF(AIL!$AZ57="AI",IF(Sheet1!$E57&lt;AIL!$AY57-150,150,"wait"),0))</f>
        <v>wait</v>
      </c>
      <c r="IG56" s="10" t="str">
        <f>IF(AND(IG55&gt;0,IG55&lt;&gt;"wait"),"AT",IF(AIL!$AZ57="AI",IF(Sheet1!$E57&lt;AIL!$AY57-200,200,"wait"),0))</f>
        <v>wait</v>
      </c>
      <c r="IH56" s="10" t="str">
        <f>IF(AND(IH55&gt;0,IH55&lt;&gt;"wait"),"AT",IF(AIL!$AZ57="AI",IF(Sheet1!$D57&gt;AIL!$AY57+50,50,"wait"),0))</f>
        <v>AT</v>
      </c>
      <c r="II56" s="10" t="str">
        <f>IF(AND(II55&gt;0,II55&lt;&gt;"wait"),"AT",IF(AIL!$AZ57="AI",IF(Sheet1!$D57&gt;AIL!$AY57+100,100,"wait"),0))</f>
        <v>wait</v>
      </c>
      <c r="IJ56" s="10" t="str">
        <f>IF(AND(IJ55&gt;0,IJ55&lt;&gt;"wait"),"AT",IF(AIL!$AZ57="AI",IF(Sheet1!$D57&gt;AIL!$AY57+150,150,"wait"),0))</f>
        <v>wait</v>
      </c>
      <c r="IK56" s="10" t="str">
        <f>IF(AND(IK55&gt;0,IK55&lt;&gt;"wait"),"AT",IF(AIL!$AZ57="AI",IF(Sheet1!$D57&gt;AIL!$AY57+200,200,"wait"),0))</f>
        <v>wait</v>
      </c>
      <c r="IL56" s="10">
        <f t="shared" si="56"/>
        <v>-50</v>
      </c>
      <c r="IN56" s="10" t="str">
        <f>IF(AND(IN55&gt;0,IN55&lt;&gt;"wait"),"AT",IF(AIL!$BB57="AI",IF(Sheet1!$E57&lt;AIL!$BA57-50,50,"wait"),0))</f>
        <v>AT</v>
      </c>
      <c r="IO56" s="10" t="str">
        <f>IF(AND(IO55&gt;0,IO55&lt;&gt;"wait"),"AT",IF(AIL!$BB57="AI",IF(Sheet1!$E57&lt;AIL!$BA57-100,100,"wait"),0))</f>
        <v>wait</v>
      </c>
      <c r="IP56" s="10" t="str">
        <f>IF(AND(IP55&gt;0,IP55&lt;&gt;"wait"),"AT",IF(AIL!$BB57="AI",IF(Sheet1!$E57&lt;AIL!$BA57-150,150,"wait"),0))</f>
        <v>wait</v>
      </c>
      <c r="IQ56" s="10" t="str">
        <f>IF(AND(IQ55&gt;0,IQ55&lt;&gt;"wait"),"AT",IF(AIL!$BB57="AI",IF(Sheet1!$E57&lt;AIL!$BA57-200,200,"wait"),0))</f>
        <v>wait</v>
      </c>
      <c r="IR56" s="10" t="str">
        <f>IF(AND(IR55&gt;0,IR55&lt;&gt;"wait"),"AT",IF(AIL!$BB57="AI",IF(Sheet1!$D57&gt;AIL!$BA57+50,50,"wait"),0))</f>
        <v>AT</v>
      </c>
      <c r="IS56" s="10" t="str">
        <f>IF(AND(IS55&gt;0,IS55&lt;&gt;"wait"),"AT",IF(AIL!$BB57="AI",IF(Sheet1!$D57&gt;AIL!$BA57+100,100,"wait"),0))</f>
        <v>wait</v>
      </c>
      <c r="IT56" s="10" t="str">
        <f>IF(AND(IT55&gt;0,IT55&lt;&gt;"wait"),"AT",IF(AIL!$BB57="AI",IF(Sheet1!$D57&gt;AIL!$BA57+150,150,"wait"),0))</f>
        <v>wait</v>
      </c>
      <c r="IU56" s="10" t="str">
        <f>IF(AND(IU55&gt;0,IU55&lt;&gt;"wait"),"AT",IF(AIL!$BB57="AI",IF(Sheet1!$D57&gt;AIL!$BA57+200,200,"wait"),0))</f>
        <v>wait</v>
      </c>
      <c r="IV56" s="10">
        <f t="shared" si="57"/>
        <v>-50</v>
      </c>
      <c r="IX56" s="10" t="str">
        <f>IF(AND(IX55&gt;0,IX55&lt;&gt;"wait"),"AT",IF(AIL!$BD57="AI",IF(Sheet1!$E57&lt;AIL!$BC57-50,50,"wait"),0))</f>
        <v>AT</v>
      </c>
      <c r="IY56" s="10" t="str">
        <f>IF(AND(IY55&gt;0,IY55&lt;&gt;"wait"),"AT",IF(AIL!$BD57="AI",IF(Sheet1!$E57&lt;AIL!$BC57-100,100,"wait"),0))</f>
        <v>wait</v>
      </c>
      <c r="IZ56" s="10" t="str">
        <f>IF(AND(IZ55&gt;0,IZ55&lt;&gt;"wait"),"AT",IF(AIL!$BD57="AI",IF(Sheet1!$E57&lt;AIL!$BC57-150,150,"wait"),0))</f>
        <v>wait</v>
      </c>
      <c r="JA56" s="10" t="str">
        <f>IF(AND(JA55&gt;0,JA55&lt;&gt;"wait"),"AT",IF(AIL!$BD57="AI",IF(Sheet1!$E57&lt;AIL!$BC57-200,200,"wait"),0))</f>
        <v>wait</v>
      </c>
      <c r="JB56" s="10" t="str">
        <f>IF(AND(JB55&gt;0,JB55&lt;&gt;"wait"),"AT",IF(AIL!$BD57="AI",IF(Sheet1!$D57&gt;AIL!$BC57+50,50,"wait"),0))</f>
        <v>AT</v>
      </c>
      <c r="JC56" s="10" t="str">
        <f>IF(AND(JC55&gt;0,JC55&lt;&gt;"wait"),"AT",IF(AIL!$BD57="AI",IF(Sheet1!$D57&gt;AIL!$BC57+100,100,"wait"),0))</f>
        <v>wait</v>
      </c>
      <c r="JD56" s="10" t="str">
        <f>IF(AND(JD55&gt;0,JD55&lt;&gt;"wait"),"AT",IF(AIL!$BD57="AI",IF(Sheet1!$D57&gt;AIL!$BC57+150,150,"wait"),0))</f>
        <v>wait</v>
      </c>
      <c r="JE56" s="10" t="str">
        <f>IF(AND(JE55&gt;0,JE55&lt;&gt;"wait"),"AT",IF(AIL!$BD57="AI",IF(Sheet1!$D57&gt;AIL!$BC57+200,200,"wait"),0))</f>
        <v>wait</v>
      </c>
      <c r="JF56" s="10">
        <f t="shared" si="58"/>
        <v>-50</v>
      </c>
      <c r="JH56" s="10" t="str">
        <f>IF(AND(JH55&gt;0,JH55&lt;&gt;"wait"),"AT",IF(AIL!$BF57="AI",IF(Sheet1!$E57&lt;AIL!$BE57-50,50,"wait"),0))</f>
        <v>AT</v>
      </c>
      <c r="JI56" s="10" t="str">
        <f>IF(AND(JI55&gt;0,JI55&lt;&gt;"wait"),"AT",IF(AIL!$BF57="AI",IF(Sheet1!$E57&lt;AIL!$BE57-100,100,"wait"),0))</f>
        <v>wait</v>
      </c>
      <c r="JJ56" s="10" t="str">
        <f>IF(AND(JJ55&gt;0,JJ55&lt;&gt;"wait"),"AT",IF(AIL!$BF57="AI",IF(Sheet1!$E57&lt;AIL!$BE57-150,150,"wait"),0))</f>
        <v>wait</v>
      </c>
      <c r="JK56" s="10" t="str">
        <f>IF(AND(JK55&gt;0,JK55&lt;&gt;"wait"),"AT",IF(AIL!$BF57="AI",IF(Sheet1!$E57&lt;AIL!$BE57-200,200,"wait"),0))</f>
        <v>wait</v>
      </c>
      <c r="JL56" s="10" t="str">
        <f>IF(AND(JL55&gt;0,JL55&lt;&gt;"wait"),"AT",IF(AIL!$BF57="AI",IF(Sheet1!$D57&gt;AIL!$BE57+50,50,"wait"),0))</f>
        <v>AT</v>
      </c>
      <c r="JM56" s="10" t="str">
        <f>IF(AND(JM55&gt;0,JM55&lt;&gt;"wait"),"AT",IF(AIL!$BF57="AI",IF(Sheet1!$D57&gt;AIL!$BE57+100,100,"wait"),0))</f>
        <v>wait</v>
      </c>
      <c r="JN56" s="10" t="str">
        <f>IF(AND(JN55&gt;0,JN55&lt;&gt;"wait"),"AT",IF(AIL!$BF57="AI",IF(Sheet1!$D57&gt;AIL!$BE57+150,150,"wait"),0))</f>
        <v>wait</v>
      </c>
      <c r="JO56" s="10" t="str">
        <f>IF(AND(JO55&gt;0,JO55&lt;&gt;"wait"),"AT",IF(AIL!$BF57="AI",IF(Sheet1!$D57&gt;AIL!$BE57+200,200,"wait"),0))</f>
        <v>wait</v>
      </c>
      <c r="JP56" s="10">
        <f t="shared" si="59"/>
        <v>-50</v>
      </c>
      <c r="JR56" s="10" t="str">
        <f>IF(AND(JR55&gt;0,JR55&lt;&gt;"wait"),"AT",IF(AIL!$BH57="AI",IF(Sheet1!$E57&lt;AIL!$BG57-50,50,"wait"),0))</f>
        <v>AT</v>
      </c>
      <c r="JS56" s="10" t="str">
        <f>IF(AND(JS55&gt;0,JS55&lt;&gt;"wait"),"AT",IF(AIL!$BH57="AI",IF(Sheet1!$E57&lt;AIL!$BG57-100,100,"wait"),0))</f>
        <v>AT</v>
      </c>
      <c r="JT56" s="10" t="str">
        <f>IF(AND(JT55&gt;0,JT55&lt;&gt;"wait"),"AT",IF(AIL!$BH57="AI",IF(Sheet1!$E57&lt;AIL!$BG57-150,150,"wait"),0))</f>
        <v>wait</v>
      </c>
      <c r="JU56" s="10" t="str">
        <f>IF(AND(JU55&gt;0,JU55&lt;&gt;"wait"),"AT",IF(AIL!$BH57="AI",IF(Sheet1!$E57&lt;AIL!$BG57-200,200,"wait"),0))</f>
        <v>wait</v>
      </c>
      <c r="JV56" s="10" t="str">
        <f>IF(AND(JV55&gt;0,JV55&lt;&gt;"wait"),"AT",IF(AIL!$BH57="AI",IF(Sheet1!$D57&gt;AIL!$BG57+50,50,"wait"),0))</f>
        <v>AT</v>
      </c>
      <c r="JW56" s="10" t="str">
        <f>IF(AND(JW55&gt;0,JW55&lt;&gt;"wait"),"AT",IF(AIL!$BH57="AI",IF(Sheet1!$D57&gt;AIL!$BG57+100,100,"wait"),0))</f>
        <v>wait</v>
      </c>
      <c r="JX56" s="10" t="str">
        <f>IF(AND(JX55&gt;0,JX55&lt;&gt;"wait"),"AT",IF(AIL!$BH57="AI",IF(Sheet1!$D57&gt;AIL!$BG57+150,150,"wait"),0))</f>
        <v>wait</v>
      </c>
      <c r="JY56" s="10" t="str">
        <f>IF(AND(JY55&gt;0,JY55&lt;&gt;"wait"),"AT",IF(AIL!$BH57="AI",IF(Sheet1!$D57&gt;AIL!$BG57+200,200,"wait"),0))</f>
        <v>wait</v>
      </c>
      <c r="JZ56" s="10">
        <f t="shared" si="60"/>
        <v>-50</v>
      </c>
      <c r="KB56" s="10" t="str">
        <f>IF(AND(KB55&gt;0,KB55&lt;&gt;"wait"),"AT",IF(AIL!$BJ57="AI",IF(Sheet1!$E57&lt;AIL!$BI57-50,50,"wait"),0))</f>
        <v>AT</v>
      </c>
      <c r="KC56" s="10" t="str">
        <f>IF(AND(KC55&gt;0,KC55&lt;&gt;"wait"),"AT",IF(AIL!$BJ57="AI",IF(Sheet1!$E57&lt;AIL!$BI57-100,100,"wait"),0))</f>
        <v>wait</v>
      </c>
      <c r="KD56" s="10" t="str">
        <f>IF(AND(KD55&gt;0,KD55&lt;&gt;"wait"),"AT",IF(AIL!$BJ57="AI",IF(Sheet1!$E57&lt;AIL!$BI57-150,150,"wait"),0))</f>
        <v>wait</v>
      </c>
      <c r="KE56" s="10" t="str">
        <f>IF(AND(KE55&gt;0,KE55&lt;&gt;"wait"),"AT",IF(AIL!$BJ57="AI",IF(Sheet1!$E57&lt;AIL!$BI57-200,200,"wait"),0))</f>
        <v>wait</v>
      </c>
      <c r="KF56" s="10" t="str">
        <f>IF(AND(KF55&gt;0,KF55&lt;&gt;"wait"),"AT",IF(AIL!$BJ57="AI",IF(Sheet1!$D57&gt;AIL!$BI57+50,50,"wait"),0))</f>
        <v>AT</v>
      </c>
      <c r="KG56" s="10" t="str">
        <f>IF(AND(KG55&gt;0,KG55&lt;&gt;"wait"),"AT",IF(AIL!$BJ57="AI",IF(Sheet1!$D57&gt;AIL!$BI57+100,100,"wait"),0))</f>
        <v>wait</v>
      </c>
      <c r="KH56" s="10" t="str">
        <f>IF(AND(KH55&gt;0,KH55&lt;&gt;"wait"),"AT",IF(AIL!$BJ57="AI",IF(Sheet1!$D57&gt;AIL!$BI57+150,150,"wait"),0))</f>
        <v>wait</v>
      </c>
      <c r="KI56" s="10" t="str">
        <f>IF(AND(KI55&gt;0,KI55&lt;&gt;"wait"),"AT",IF(AIL!$BJ57="AI",IF(Sheet1!$D57&gt;AIL!$BI57+200,200,"wait"),0))</f>
        <v>wait</v>
      </c>
      <c r="KJ56" s="10">
        <f t="shared" si="61"/>
        <v>-50</v>
      </c>
      <c r="KL56" s="10" t="str">
        <f>IF(AND(KL55&gt;0,KL55&lt;&gt;"wait"),"AT",IF(AIL!$BL57="AI",IF(Sheet1!$E57&lt;AIL!$BK57-50,50,"wait"),0))</f>
        <v>wait</v>
      </c>
      <c r="KM56" s="10" t="str">
        <f>IF(AND(KM55&gt;0,KM55&lt;&gt;"wait"),"AT",IF(AIL!$BL57="AI",IF(Sheet1!$E57&lt;AIL!$BK57-100,100,"wait"),0))</f>
        <v>wait</v>
      </c>
      <c r="KN56" s="10" t="str">
        <f>IF(AND(KN55&gt;0,KN55&lt;&gt;"wait"),"AT",IF(AIL!$BL57="AI",IF(Sheet1!$E57&lt;AIL!$BK57-150,150,"wait"),0))</f>
        <v>wait</v>
      </c>
      <c r="KO56" s="10" t="str">
        <f>IF(AND(KO55&gt;0,KO55&lt;&gt;"wait"),"AT",IF(AIL!$BL57="AI",IF(Sheet1!$E57&lt;AIL!$BK57-200,200,"wait"),0))</f>
        <v>wait</v>
      </c>
      <c r="KP56" s="10" t="str">
        <f>IF(AND(KP55&gt;0,KP55&lt;&gt;"wait"),"AT",IF(AIL!$BL57="AI",IF(Sheet1!$D57&gt;AIL!$BK57+50,50,"wait"),0))</f>
        <v>AT</v>
      </c>
      <c r="KQ56" s="10" t="str">
        <f>IF(AND(KQ55&gt;0,KQ55&lt;&gt;"wait"),"AT",IF(AIL!$BL57="AI",IF(Sheet1!$D57&gt;AIL!$BK57+100,100,"wait"),0))</f>
        <v>AT</v>
      </c>
      <c r="KR56" s="10" t="str">
        <f>IF(AND(KR55&gt;0,KR55&lt;&gt;"wait"),"AT",IF(AIL!$BL57="AI",IF(Sheet1!$D57&gt;AIL!$BK57+150,150,"wait"),0))</f>
        <v>wait</v>
      </c>
      <c r="KS56" s="10" t="str">
        <f>IF(AND(KS55&gt;0,KS55&lt;&gt;"wait"),"AT",IF(AIL!$BL57="AI",IF(Sheet1!$D57&gt;AIL!$BK57+200,200,"wait"),0))</f>
        <v>wait</v>
      </c>
      <c r="KT56" s="10">
        <f t="shared" si="62"/>
        <v>-100</v>
      </c>
      <c r="KV56" s="10" t="str">
        <f>IF(AND(KV55&gt;0,KV55&lt;&gt;"wait"),"AT",IF(AIL!$BN57="AI",IF(Sheet1!$E57&lt;AIL!$BM57-50,50,"wait"),0))</f>
        <v>wait</v>
      </c>
      <c r="KW56" s="10" t="str">
        <f>IF(AND(KW55&gt;0,KW55&lt;&gt;"wait"),"AT",IF(AIL!$BN57="AI",IF(Sheet1!$E57&lt;AIL!$BM57-100,100,"wait"),0))</f>
        <v>wait</v>
      </c>
      <c r="KX56" s="10" t="str">
        <f>IF(AND(KX55&gt;0,KX55&lt;&gt;"wait"),"AT",IF(AIL!$BN57="AI",IF(Sheet1!$E57&lt;AIL!$BM57-150,150,"wait"),0))</f>
        <v>wait</v>
      </c>
      <c r="KY56" s="10" t="str">
        <f>IF(AND(KY55&gt;0,KY55&lt;&gt;"wait"),"AT",IF(AIL!$BN57="AI",IF(Sheet1!$E57&lt;AIL!$BM57-200,200,"wait"),0))</f>
        <v>wait</v>
      </c>
      <c r="KZ56" s="10" t="str">
        <f>IF(AND(KZ55&gt;0,KZ55&lt;&gt;"wait"),"AT",IF(AIL!$BN57="AI",IF(Sheet1!$D57&gt;AIL!$BM57+50,50,"wait"),0))</f>
        <v>AT</v>
      </c>
      <c r="LA56" s="10" t="str">
        <f>IF(AND(LA55&gt;0,LA55&lt;&gt;"wait"),"AT",IF(AIL!$BN57="AI",IF(Sheet1!$D57&gt;AIL!$BM57+100,100,"wait"),0))</f>
        <v>AT</v>
      </c>
      <c r="LB56" s="10" t="str">
        <f>IF(AND(LB55&gt;0,LB55&lt;&gt;"wait"),"AT",IF(AIL!$BN57="AI",IF(Sheet1!$D57&gt;AIL!$BM57+150,150,"wait"),0))</f>
        <v>wait</v>
      </c>
      <c r="LC56" s="10" t="str">
        <f>IF(AND(LC55&gt;0,LC55&lt;&gt;"wait"),"AT",IF(AIL!$BN57="AI",IF(Sheet1!$D57&gt;AIL!$BM57+200,200,"wait"),0))</f>
        <v>wait</v>
      </c>
      <c r="LD56" s="10">
        <f t="shared" si="63"/>
        <v>-100</v>
      </c>
      <c r="LF56" s="10" t="str">
        <f>IF(AND(LF55&gt;0,LF55&lt;&gt;"wait"),"AT",IF(AIL!$BP57="AI",IF(Sheet1!$E57&lt;AIL!$BO57-50,50,"wait"),0))</f>
        <v>wait</v>
      </c>
      <c r="LG56" s="10" t="str">
        <f>IF(AND(LG55&gt;0,LG55&lt;&gt;"wait"),"AT",IF(AIL!$BP57="AI",IF(Sheet1!$E57&lt;AIL!$BO57-100,100,"wait"),0))</f>
        <v>wait</v>
      </c>
      <c r="LH56" s="10" t="str">
        <f>IF(AND(LH55&gt;0,LH55&lt;&gt;"wait"),"AT",IF(AIL!$BP57="AI",IF(Sheet1!$E57&lt;AIL!$BO57-150,150,"wait"),0))</f>
        <v>wait</v>
      </c>
      <c r="LI56" s="10" t="str">
        <f>IF(AND(LI55&gt;0,LI55&lt;&gt;"wait"),"AT",IF(AIL!$BP57="AI",IF(Sheet1!$E57&lt;AIL!$BO57-200,200,"wait"),0))</f>
        <v>wait</v>
      </c>
      <c r="LJ56" s="10" t="str">
        <f>IF(AND(LJ55&gt;0,LJ55&lt;&gt;"wait"),"AT",IF(AIL!$BP57="AI",IF(Sheet1!$D57&gt;AIL!$BO57+50,50,"wait"),0))</f>
        <v>AT</v>
      </c>
      <c r="LK56" s="10" t="str">
        <f>IF(AND(LK55&gt;0,LK55&lt;&gt;"wait"),"AT",IF(AIL!$BP57="AI",IF(Sheet1!$D57&gt;AIL!$BO57+100,100,"wait"),0))</f>
        <v>AT</v>
      </c>
      <c r="LL56" s="10" t="str">
        <f>IF(AND(LL55&gt;0,LL55&lt;&gt;"wait"),"AT",IF(AIL!$BP57="AI",IF(Sheet1!$D57&gt;AIL!$BO57+150,150,"wait"),0))</f>
        <v>wait</v>
      </c>
      <c r="LM56" s="10" t="str">
        <f>IF(AND(LM55&gt;0,LM55&lt;&gt;"wait"),"AT",IF(AIL!$BP57="AI",IF(Sheet1!$D57&gt;AIL!$BO57+200,200,"wait"),0))</f>
        <v>wait</v>
      </c>
      <c r="LN56" s="10">
        <f t="shared" si="64"/>
        <v>-100</v>
      </c>
      <c r="LP56" s="10" t="str">
        <f>IF(AND(LP55&gt;0,LP55&lt;&gt;"wait"),"AT",IF(AIL!$BR57="AI",IF(Sheet1!$E57&lt;AIL!$BQ57-50,50,"wait"),0))</f>
        <v>wait</v>
      </c>
      <c r="LQ56" s="10" t="str">
        <f>IF(AND(LQ55&gt;0,LQ55&lt;&gt;"wait"),"AT",IF(AIL!$BR57="AI",IF(Sheet1!$E57&lt;AIL!$BQ57-100,100,"wait"),0))</f>
        <v>wait</v>
      </c>
      <c r="LR56" s="10" t="str">
        <f>IF(AND(LR55&gt;0,LR55&lt;&gt;"wait"),"AT",IF(AIL!$BR57="AI",IF(Sheet1!$E57&lt;AIL!$BQ57-150,150,"wait"),0))</f>
        <v>wait</v>
      </c>
      <c r="LS56" s="10" t="str">
        <f>IF(AND(LS55&gt;0,LS55&lt;&gt;"wait"),"AT",IF(AIL!$BR57="AI",IF(Sheet1!$E57&lt;AIL!$BQ57-200,200,"wait"),0))</f>
        <v>wait</v>
      </c>
      <c r="LT56" s="10" t="str">
        <f>IF(AND(LT55&gt;0,LT55&lt;&gt;"wait"),"AT",IF(AIL!$BR57="AI",IF(Sheet1!$D57&gt;AIL!$BQ57+50,50,"wait"),0))</f>
        <v>AT</v>
      </c>
      <c r="LU56" s="10" t="str">
        <f>IF(AND(LU55&gt;0,LU55&lt;&gt;"wait"),"AT",IF(AIL!$BR57="AI",IF(Sheet1!$D57&gt;AIL!$BQ57+100,100,"wait"),0))</f>
        <v>AT</v>
      </c>
      <c r="LV56" s="10" t="str">
        <f>IF(AND(LV55&gt;0,LV55&lt;&gt;"wait"),"AT",IF(AIL!$BR57="AI",IF(Sheet1!$D57&gt;AIL!$BQ57+150,150,"wait"),0))</f>
        <v>wait</v>
      </c>
      <c r="LW56" s="10" t="str">
        <f>IF(AND(LW55&gt;0,LW55&lt;&gt;"wait"),"AT",IF(AIL!$BR57="AI",IF(Sheet1!$D57&gt;AIL!$BQ57+200,200,"wait"),0))</f>
        <v>wait</v>
      </c>
      <c r="LX56" s="10">
        <f t="shared" si="65"/>
        <v>-100</v>
      </c>
    </row>
    <row r="57" spans="1:336" x14ac:dyDescent="0.3">
      <c r="A57" t="str">
        <f>Sheet1!B57</f>
        <v>03/01 10:10</v>
      </c>
      <c r="B57">
        <f>Sheet1!D57</f>
        <v>29259</v>
      </c>
      <c r="C57">
        <f>Sheet1!E57</f>
        <v>29221</v>
      </c>
      <c r="E57">
        <f>MAX($B57:$B$162)</f>
        <v>29293</v>
      </c>
      <c r="F57">
        <f>MIN($C57:$C$162)</f>
        <v>29062</v>
      </c>
      <c r="H57" s="8" t="str">
        <f>IF(AND(H56&gt;0,H56&lt;&gt;"wait"),"AT",IF(AIL!$D58="AI",IF(Sheet1!$E58&lt;AIL!$C58-50,50,"wait"),0))</f>
        <v>AT</v>
      </c>
      <c r="I57" s="8" t="str">
        <f>IF(AND(I56&gt;0,I56&lt;&gt;"wait"),"AT",IF(AIL!$D58="AI",IF(Sheet1!$E58&lt;AIL!$C58-100,100,"wait"),0))</f>
        <v>AT</v>
      </c>
      <c r="J57" s="8" t="str">
        <f>IF(AND(J56&gt;0,J56&lt;&gt;"wait"),"AT",IF(AIL!$D58="AI",IF(Sheet1!$E58&lt;AIL!$C58-150,150,"wait"),0))</f>
        <v>AT</v>
      </c>
      <c r="K57" s="8" t="str">
        <f>IF(AND(K56&gt;0,K56&lt;&gt;"wait"),"AT",IF(AIL!$D58="AI",IF(Sheet1!$E58&lt;AIL!$C58-200,200,"wait"),0))</f>
        <v>AT</v>
      </c>
      <c r="L57" s="8" t="str">
        <f>IF(AND(L56&gt;0,L56&lt;&gt;"wait"),"AT",IF(AIL!$D58="AI",IF(Sheet1!$D58&gt;AIL!$C58+50,50,"wait"),0))</f>
        <v>AT</v>
      </c>
      <c r="M57" s="8" t="str">
        <f>IF(AND(M56&gt;0,M56&lt;&gt;"wait"),"AT",IF(AIL!$D58="AI",IF(Sheet1!$D58&gt;AIL!$C58+100,100,"wait"),0))</f>
        <v>wait</v>
      </c>
      <c r="N57" s="8" t="str">
        <f>IF(AND(N56&gt;0,N56&lt;&gt;"wait"),"AT",IF(AIL!$D58="AI",IF(Sheet1!$D58&gt;AIL!$C58+150,150,"wait"),0))</f>
        <v>wait</v>
      </c>
      <c r="O57" s="8" t="str">
        <f>IF(AND(O56&gt;0,O56&lt;&gt;"wait"),"AT",IF(AIL!$D58="AI",IF(Sheet1!$D58&gt;AIL!$C58+200,200,"wait"),0))</f>
        <v>wait</v>
      </c>
      <c r="P57" s="8">
        <f t="shared" si="66"/>
        <v>-50</v>
      </c>
      <c r="R57" s="8" t="str">
        <f>IF(AND(R56&gt;0,R56&lt;&gt;"wait"),"AT",IF(AIL!$F58="AI",IF(Sheet1!$E58&lt;AIL!$E58-50,50,"wait"),0))</f>
        <v>AT</v>
      </c>
      <c r="S57" s="8" t="str">
        <f>IF(AND(S56&gt;0,S56&lt;&gt;"wait"),"AT",IF(AIL!$F58="AI",IF(Sheet1!$E58&lt;AIL!$E58-100,100,"wait"),0))</f>
        <v>AT</v>
      </c>
      <c r="T57" s="8" t="str">
        <f>IF(AND(T56&gt;0,T56&lt;&gt;"wait"),"AT",IF(AIL!$F58="AI",IF(Sheet1!$E58&lt;AIL!$E58-150,150,"wait"),0))</f>
        <v>AT</v>
      </c>
      <c r="U57" s="8" t="str">
        <f>IF(AND(U56&gt;0,U56&lt;&gt;"wait"),"AT",IF(AIL!$F58="AI",IF(Sheet1!$E58&lt;AIL!$E58-200,200,"wait"),0))</f>
        <v>AT</v>
      </c>
      <c r="V57" s="8" t="str">
        <f>IF(AND(V56&gt;0,V56&lt;&gt;"wait"),"AT",IF(AIL!$F58="AI",IF(Sheet1!$D58&gt;AIL!$E58+50,50,"wait"),0))</f>
        <v>AT</v>
      </c>
      <c r="W57" s="8" t="str">
        <f>IF(AND(W56&gt;0,W56&lt;&gt;"wait"),"AT",IF(AIL!$F58="AI",IF(Sheet1!$D58&gt;AIL!$E58+100,100,"wait"),0))</f>
        <v>wait</v>
      </c>
      <c r="X57" s="8" t="str">
        <f>IF(AND(X56&gt;0,X56&lt;&gt;"wait"),"AT",IF(AIL!$F58="AI",IF(Sheet1!$D58&gt;AIL!$E58+150,150,"wait"),0))</f>
        <v>wait</v>
      </c>
      <c r="Y57" s="8" t="str">
        <f>IF(AND(Y56&gt;0,Y56&lt;&gt;"wait"),"AT",IF(AIL!$F58="AI",IF(Sheet1!$D58&gt;AIL!$E58+200,200,"wait"),0))</f>
        <v>wait</v>
      </c>
      <c r="Z57" s="8">
        <f t="shared" si="67"/>
        <v>-50</v>
      </c>
      <c r="AB57" s="8" t="str">
        <f>IF(AND(AB56&gt;0,AB56&lt;&gt;"wait"),"AT",IF(AIL!$H58="AI",IF(Sheet1!$E58&lt;AIL!$G58-50,50,"wait"),0))</f>
        <v>AT</v>
      </c>
      <c r="AC57" s="8" t="str">
        <f>IF(AND(AC56&gt;0,AC56&lt;&gt;"wait"),"AT",IF(AIL!$H58="AI",IF(Sheet1!$E58&lt;AIL!$G58-100,100,"wait"),0))</f>
        <v>AT</v>
      </c>
      <c r="AD57" s="8" t="str">
        <f>IF(AND(AD56&gt;0,AD56&lt;&gt;"wait"),"AT",IF(AIL!$H58="AI",IF(Sheet1!$E58&lt;AIL!$G58-150,150,"wait"),0))</f>
        <v>AT</v>
      </c>
      <c r="AE57" s="8" t="str">
        <f>IF(AND(AE56&gt;0,AE56&lt;&gt;"wait"),"AT",IF(AIL!$H58="AI",IF(Sheet1!$E58&lt;AIL!$G58-200,200,"wait"),0))</f>
        <v>AT</v>
      </c>
      <c r="AF57" s="8" t="str">
        <f>IF(AND(AF56&gt;0,AF56&lt;&gt;"wait"),"AT",IF(AIL!$H58="AI",IF(Sheet1!$D58&gt;AIL!$G58+50,50,"wait"),0))</f>
        <v>AT</v>
      </c>
      <c r="AG57" s="8" t="str">
        <f>IF(AND(AG56&gt;0,AG56&lt;&gt;"wait"),"AT",IF(AIL!$H58="AI",IF(Sheet1!$D58&gt;AIL!$G58+100,100,"wait"),0))</f>
        <v>wait</v>
      </c>
      <c r="AH57" s="8" t="str">
        <f>IF(AND(AH56&gt;0,AH56&lt;&gt;"wait"),"AT",IF(AIL!$H58="AI",IF(Sheet1!$D58&gt;AIL!$G58+150,150,"wait"),0))</f>
        <v>wait</v>
      </c>
      <c r="AI57" s="8" t="str">
        <f>IF(AND(AI56&gt;0,AI56&lt;&gt;"wait"),"AT",IF(AIL!$H58="AI",IF(Sheet1!$D58&gt;AIL!$G58+200,200,"wait"),0))</f>
        <v>wait</v>
      </c>
      <c r="AJ57" s="8">
        <f t="shared" si="68"/>
        <v>-50</v>
      </c>
      <c r="AL57" s="8" t="str">
        <f>IF(AND(AL56&gt;0,AL56&lt;&gt;"wait"),"AT",IF(AIL!$J58="AI",IF(Sheet1!$E58&lt;AIL!$I58-50,50,"wait"),0))</f>
        <v>AT</v>
      </c>
      <c r="AM57" s="8" t="str">
        <f>IF(AND(AM56&gt;0,AM56&lt;&gt;"wait"),"AT",IF(AIL!$J58="AI",IF(Sheet1!$E58&lt;AIL!$I58-100,100,"wait"),0))</f>
        <v>AT</v>
      </c>
      <c r="AN57" s="8" t="str">
        <f>IF(AND(AN56&gt;0,AN56&lt;&gt;"wait"),"AT",IF(AIL!$J58="AI",IF(Sheet1!$E58&lt;AIL!$I58-150,150,"wait"),0))</f>
        <v>AT</v>
      </c>
      <c r="AO57" s="8" t="str">
        <f>IF(AND(AO56&gt;0,AO56&lt;&gt;"wait"),"AT",IF(AIL!$J58="AI",IF(Sheet1!$E58&lt;AIL!$I58-200,200,"wait"),0))</f>
        <v>AT</v>
      </c>
      <c r="AP57" s="8" t="str">
        <f>IF(AND(AP56&gt;0,AP56&lt;&gt;"wait"),"AT",IF(AIL!$J58="AI",IF(Sheet1!$D58&gt;AIL!$I58+50,50,"wait"),0))</f>
        <v>AT</v>
      </c>
      <c r="AQ57" s="8" t="str">
        <f>IF(AND(AQ56&gt;0,AQ56&lt;&gt;"wait"),"AT",IF(AIL!$J58="AI",IF(Sheet1!$D58&gt;AIL!$I58+100,100,"wait"),0))</f>
        <v>wait</v>
      </c>
      <c r="AR57" s="8" t="str">
        <f>IF(AND(AR56&gt;0,AR56&lt;&gt;"wait"),"AT",IF(AIL!$J58="AI",IF(Sheet1!$D58&gt;AIL!$I58+150,150,"wait"),0))</f>
        <v>wait</v>
      </c>
      <c r="AS57" s="8" t="str">
        <f>IF(AND(AS56&gt;0,AS56&lt;&gt;"wait"),"AT",IF(AIL!$J58="AI",IF(Sheet1!$D58&gt;AIL!$I58+200,200,"wait"),0))</f>
        <v>wait</v>
      </c>
      <c r="AT57" s="8">
        <f t="shared" si="69"/>
        <v>-50</v>
      </c>
      <c r="AU57" s="8"/>
      <c r="AV57" s="8" t="str">
        <f>IF(AND(AV56&gt;0,AV56&lt;&gt;"wait"),"AT",IF(AIL!$L58="AI",IF(Sheet1!$E58&lt;AIL!$K58-50,50,"wait"),0))</f>
        <v>AT</v>
      </c>
      <c r="AW57" s="8" t="str">
        <f>IF(AND(AW56&gt;0,AW56&lt;&gt;"wait"),"AT",IF(AIL!$L58="AI",IF(Sheet1!$E58&lt;AIL!$K58-100,100,"wait"),0))</f>
        <v>AT</v>
      </c>
      <c r="AX57" s="8" t="str">
        <f>IF(AND(AX56&gt;0,AX56&lt;&gt;"wait"),"AT",IF(AIL!$L58="AI",IF(Sheet1!$E58&lt;AIL!$K58-150,150,"wait"),0))</f>
        <v>AT</v>
      </c>
      <c r="AY57" s="8" t="str">
        <f>IF(AND(AY56&gt;0,AY56&lt;&gt;"wait"),"AT",IF(AIL!$L58="AI",IF(Sheet1!$E58&lt;AIL!$K58-200,200,"wait"),0))</f>
        <v>AT</v>
      </c>
      <c r="AZ57" s="8" t="str">
        <f>IF(AND(AZ56&gt;0,AZ56&lt;&gt;"wait"),"AT",IF(AIL!$L58="AI",IF(Sheet1!$D58&gt;AIL!$K58+50,50,"wait"),0))</f>
        <v>AT</v>
      </c>
      <c r="BA57" s="8" t="str">
        <f>IF(AND(BA56&gt;0,BA56&lt;&gt;"wait"),"AT",IF(AIL!$L58="AI",IF(Sheet1!$D58&gt;AIL!$K58+100,100,"wait"),0))</f>
        <v>wait</v>
      </c>
      <c r="BB57" s="8" t="str">
        <f>IF(AND(BB56&gt;0,BB56&lt;&gt;"wait"),"AT",IF(AIL!$L58="AI",IF(Sheet1!$D58&gt;AIL!$K58+150,150,"wait"),0))</f>
        <v>wait</v>
      </c>
      <c r="BC57" s="8" t="str">
        <f>IF(AND(BC56&gt;0,BC56&lt;&gt;"wait"),"AT",IF(AIL!$L58="AI",IF(Sheet1!$D58&gt;AIL!$K58+200,200,"wait"),0))</f>
        <v>wait</v>
      </c>
      <c r="BD57" s="8">
        <f t="shared" si="70"/>
        <v>-50</v>
      </c>
      <c r="BE57" s="8"/>
      <c r="BF57" s="8" t="str">
        <f>IF(AND(BF56&gt;0,BF56&lt;&gt;"wait"),"AT",IF(AIL!$N58="AI",IF(Sheet1!$E58&lt;AIL!$M58-50,50,"wait"),0))</f>
        <v>AT</v>
      </c>
      <c r="BG57" s="8" t="str">
        <f>IF(AND(BG56&gt;0,BG56&lt;&gt;"wait"),"AT",IF(AIL!$N58="AI",IF(Sheet1!$E58&lt;AIL!$M58-100,100,"wait"),0))</f>
        <v>AT</v>
      </c>
      <c r="BH57" s="8" t="str">
        <f>IF(AND(BH56&gt;0,BH56&lt;&gt;"wait"),"AT",IF(AIL!$N58="AI",IF(Sheet1!$E58&lt;AIL!$M58-150,150,"wait"),0))</f>
        <v>AT</v>
      </c>
      <c r="BI57" s="8" t="str">
        <f>IF(AND(BI56&gt;0,BI56&lt;&gt;"wait"),"AT",IF(AIL!$N58="AI",IF(Sheet1!$E58&lt;AIL!$M58-200,200,"wait"),0))</f>
        <v>AT</v>
      </c>
      <c r="BJ57" s="8" t="str">
        <f>IF(AND(BJ56&gt;0,BJ56&lt;&gt;"wait"),"AT",IF(AIL!$N58="AI",IF(Sheet1!$D58&gt;AIL!$M58+50,50,"wait"),0))</f>
        <v>AT</v>
      </c>
      <c r="BK57" s="8" t="str">
        <f>IF(AND(BK56&gt;0,BK56&lt;&gt;"wait"),"AT",IF(AIL!$N58="AI",IF(Sheet1!$D58&gt;AIL!$M58+100,100,"wait"),0))</f>
        <v>wait</v>
      </c>
      <c r="BL57" s="8" t="str">
        <f>IF(AND(BL56&gt;0,BL56&lt;&gt;"wait"),"AT",IF(AIL!$N58="AI",IF(Sheet1!$D58&gt;AIL!$M58+150,150,"wait"),0))</f>
        <v>wait</v>
      </c>
      <c r="BM57" s="8" t="str">
        <f>IF(AND(BM56&gt;0,BM56&lt;&gt;"wait"),"AT",IF(AIL!$N58="AI",IF(Sheet1!$D58&gt;AIL!$M58+200,200,"wait"),0))</f>
        <v>wait</v>
      </c>
      <c r="BN57" s="8">
        <f t="shared" si="71"/>
        <v>-50</v>
      </c>
      <c r="BO57" s="8"/>
      <c r="BP57" s="8" t="str">
        <f>IF(AND(BP56&gt;0,BP56&lt;&gt;"wait"),"AT",IF(AIL!$P58="AI",IF(Sheet1!$E58&lt;AIL!$O58-50,50,"wait"),0))</f>
        <v>AT</v>
      </c>
      <c r="BQ57" s="8" t="str">
        <f>IF(AND(BQ56&gt;0,BQ56&lt;&gt;"wait"),"AT",IF(AIL!$P58="AI",IF(Sheet1!$E58&lt;AIL!$O58-100,100,"wait"),0))</f>
        <v>AT</v>
      </c>
      <c r="BR57" s="8" t="str">
        <f>IF(AND(BR56&gt;0,BR56&lt;&gt;"wait"),"AT",IF(AIL!$P58="AI",IF(Sheet1!$E58&lt;AIL!$O58-150,150,"wait"),0))</f>
        <v>AT</v>
      </c>
      <c r="BS57" s="8" t="str">
        <f>IF(AND(BS56&gt;0,BS56&lt;&gt;"wait"),"AT",IF(AIL!$P58="AI",IF(Sheet1!$E58&lt;AIL!$O58-200,200,"wait"),0))</f>
        <v>AT</v>
      </c>
      <c r="BT57" s="8" t="str">
        <f>IF(AND(BT56&gt;0,BT56&lt;&gt;"wait"),"AT",IF(AIL!$P58="AI",IF(Sheet1!$D58&gt;AIL!$O58+50,50,"wait"),0))</f>
        <v>AT</v>
      </c>
      <c r="BU57" s="8" t="str">
        <f>IF(AND(BU56&gt;0,BU56&lt;&gt;"wait"),"AT",IF(AIL!$P58="AI",IF(Sheet1!$D58&gt;AIL!$O58+100,100,"wait"),0))</f>
        <v>wait</v>
      </c>
      <c r="BV57" s="8" t="str">
        <f>IF(AND(BV56&gt;0,BV56&lt;&gt;"wait"),"AT",IF(AIL!$P58="AI",IF(Sheet1!$D58&gt;AIL!$O58+150,150,"wait"),0))</f>
        <v>wait</v>
      </c>
      <c r="BW57" s="8" t="str">
        <f>IF(AND(BW56&gt;0,BW56&lt;&gt;"wait"),"AT",IF(AIL!$P58="AI",IF(Sheet1!$D58&gt;AIL!$O58+200,200,"wait"),0))</f>
        <v>wait</v>
      </c>
      <c r="BX57" s="8">
        <f t="shared" si="72"/>
        <v>-50</v>
      </c>
      <c r="BY57" s="8"/>
      <c r="BZ57" s="8" t="str">
        <f>IF(AND(BZ56&gt;0,BZ56&lt;&gt;"wait"),"AT",IF(AIL!$R58="AI",IF(Sheet1!$E58&lt;AIL!$Q58-50,50,"wait"),0))</f>
        <v>AT</v>
      </c>
      <c r="CA57" s="8" t="str">
        <f>IF(AND(CA56&gt;0,CA56&lt;&gt;"wait"),"AT",IF(AIL!$R58="AI",IF(Sheet1!$E58&lt;AIL!$Q58-100,100,"wait"),0))</f>
        <v>AT</v>
      </c>
      <c r="CB57" s="8" t="str">
        <f>IF(AND(CB56&gt;0,CB56&lt;&gt;"wait"),"AT",IF(AIL!$R58="AI",IF(Sheet1!$E58&lt;AIL!$Q58-150,150,"wait"),0))</f>
        <v>AT</v>
      </c>
      <c r="CC57" s="8" t="str">
        <f>IF(AND(CC56&gt;0,CC56&lt;&gt;"wait"),"AT",IF(AIL!$R58="AI",IF(Sheet1!$E58&lt;AIL!$Q58-200,200,"wait"),0))</f>
        <v>AT</v>
      </c>
      <c r="CD57" s="8" t="str">
        <f>IF(AND(CD56&gt;0,CD56&lt;&gt;"wait"),"AT",IF(AIL!$R58="AI",IF(Sheet1!$D58&gt;AIL!$Q58+50,50,"wait"),0))</f>
        <v>AT</v>
      </c>
      <c r="CE57" s="8" t="str">
        <f>IF(AND(CE56&gt;0,CE56&lt;&gt;"wait"),"AT",IF(AIL!$R58="AI",IF(Sheet1!$D58&gt;AIL!$Q58+100,100,"wait"),0))</f>
        <v>wait</v>
      </c>
      <c r="CF57" s="8" t="str">
        <f>IF(AND(CF56&gt;0,CF56&lt;&gt;"wait"),"AT",IF(AIL!$R58="AI",IF(Sheet1!$D58&gt;AIL!$Q58+150,150,"wait"),0))</f>
        <v>wait</v>
      </c>
      <c r="CG57" s="8" t="str">
        <f>IF(AND(CG56&gt;0,CG56&lt;&gt;"wait"),"AT",IF(AIL!$R58="AI",IF(Sheet1!$D58&gt;AIL!$Q58+200,200,"wait"),0))</f>
        <v>wait</v>
      </c>
      <c r="CH57" s="8">
        <f t="shared" si="73"/>
        <v>-50</v>
      </c>
      <c r="CI57" s="8"/>
      <c r="CJ57" s="8" t="str">
        <f>IF(AND(CJ56&gt;0,CJ56&lt;&gt;"wait"),"AT",IF(AIL!$T58="AI",IF(Sheet1!$E58&lt;AIL!$S58-50,50,"wait"),0))</f>
        <v>AT</v>
      </c>
      <c r="CK57" s="8" t="str">
        <f>IF(AND(CK56&gt;0,CK56&lt;&gt;"wait"),"AT",IF(AIL!$T58="AI",IF(Sheet1!$E58&lt;AIL!$S58-100,100,"wait"),0))</f>
        <v>AT</v>
      </c>
      <c r="CL57" s="8" t="str">
        <f>IF(AND(CL56&gt;0,CL56&lt;&gt;"wait"),"AT",IF(AIL!$T58="AI",IF(Sheet1!$E58&lt;AIL!$S58-150,150,"wait"),0))</f>
        <v>AT</v>
      </c>
      <c r="CM57" s="8" t="str">
        <f>IF(AND(CM56&gt;0,CM56&lt;&gt;"wait"),"AT",IF(AIL!$T58="AI",IF(Sheet1!$E58&lt;AIL!$S58-200,200,"wait"),0))</f>
        <v>wait</v>
      </c>
      <c r="CN57" s="8" t="str">
        <f>IF(AND(CN56&gt;0,CN56&lt;&gt;"wait"),"AT",IF(AIL!$T58="AI",IF(Sheet1!$D58&gt;AIL!$S58+50,50,"wait"),0))</f>
        <v>AT</v>
      </c>
      <c r="CO57" s="8" t="str">
        <f>IF(AND(CO56&gt;0,CO56&lt;&gt;"wait"),"AT",IF(AIL!$T58="AI",IF(Sheet1!$D58&gt;AIL!$S58+100,100,"wait"),0))</f>
        <v>AT</v>
      </c>
      <c r="CP57" s="8" t="str">
        <f>IF(AND(CP56&gt;0,CP56&lt;&gt;"wait"),"AT",IF(AIL!$T58="AI",IF(Sheet1!$D58&gt;AIL!$S58+150,150,"wait"),0))</f>
        <v>wait</v>
      </c>
      <c r="CQ57" s="8" t="str">
        <f>IF(AND(CQ56&gt;0,CQ56&lt;&gt;"wait"),"AT",IF(AIL!$T58="AI",IF(Sheet1!$D58&gt;AIL!$S58+200,200,"wait"),0))</f>
        <v>wait</v>
      </c>
      <c r="CR57" s="8">
        <f t="shared" si="74"/>
        <v>-100</v>
      </c>
      <c r="CS57" s="8"/>
      <c r="CT57" s="8" t="str">
        <f>IF(AND(CT56&gt;0,CT56&lt;&gt;"wait"),"AT",IF(AIL!$V58="AI",IF(Sheet1!$E58&lt;AIL!$U58-50,50,"wait"),0))</f>
        <v>AT</v>
      </c>
      <c r="CU57" s="8" t="str">
        <f>IF(AND(CU56&gt;0,CU56&lt;&gt;"wait"),"AT",IF(AIL!$V58="AI",IF(Sheet1!$E58&lt;AIL!$U58-100,100,"wait"),0))</f>
        <v>AT</v>
      </c>
      <c r="CV57" s="8" t="str">
        <f>IF(AND(CV56&gt;0,CV56&lt;&gt;"wait"),"AT",IF(AIL!$V58="AI",IF(Sheet1!$E58&lt;AIL!$U58-150,150,"wait"),0))</f>
        <v>AT</v>
      </c>
      <c r="CW57" s="8" t="str">
        <f>IF(AND(CW56&gt;0,CW56&lt;&gt;"wait"),"AT",IF(AIL!$V58="AI",IF(Sheet1!$E58&lt;AIL!$U58-200,200,"wait"),0))</f>
        <v>wait</v>
      </c>
      <c r="CX57" s="8" t="str">
        <f>IF(AND(CX56&gt;0,CX56&lt;&gt;"wait"),"AT",IF(AIL!$V58="AI",IF(Sheet1!$D58&gt;AIL!$U58+50,50,"wait"),0))</f>
        <v>AT</v>
      </c>
      <c r="CY57" s="8" t="str">
        <f>IF(AND(CY56&gt;0,CY56&lt;&gt;"wait"),"AT",IF(AIL!$V58="AI",IF(Sheet1!$D58&gt;AIL!$U58+100,100,"wait"),0))</f>
        <v>AT</v>
      </c>
      <c r="CZ57" s="8" t="str">
        <f>IF(AND(CZ56&gt;0,CZ56&lt;&gt;"wait"),"AT",IF(AIL!$V58="AI",IF(Sheet1!$D58&gt;AIL!$U58+150,150,"wait"),0))</f>
        <v>wait</v>
      </c>
      <c r="DA57" s="8" t="str">
        <f>IF(AND(DA56&gt;0,DA56&lt;&gt;"wait"),"AT",IF(AIL!$V58="AI",IF(Sheet1!$D58&gt;AIL!$U58+200,200,"wait"),0))</f>
        <v>wait</v>
      </c>
      <c r="DB57" s="8">
        <f t="shared" si="75"/>
        <v>-100</v>
      </c>
      <c r="DC57" s="8"/>
      <c r="DD57" s="8" t="str">
        <f>IF(AND(DD56&gt;0,DD56&lt;&gt;"wait"),"AT",IF(AIL!$X58="AI",IF(Sheet1!$E58&lt;AIL!$W58-50,50,"wait"),0))</f>
        <v>AT</v>
      </c>
      <c r="DE57" s="8" t="str">
        <f>IF(AND(DE56&gt;0,DE56&lt;&gt;"wait"),"AT",IF(AIL!$X58="AI",IF(Sheet1!$E58&lt;AIL!$W58-100,100,"wait"),0))</f>
        <v>AT</v>
      </c>
      <c r="DF57" s="8" t="str">
        <f>IF(AND(DF56&gt;0,DF56&lt;&gt;"wait"),"AT",IF(AIL!$X58="AI",IF(Sheet1!$E58&lt;AIL!$W58-150,150,"wait"),0))</f>
        <v>AT</v>
      </c>
      <c r="DG57" s="8" t="str">
        <f>IF(AND(DG56&gt;0,DG56&lt;&gt;"wait"),"AT",IF(AIL!$X58="AI",IF(Sheet1!$E58&lt;AIL!$W58-200,200,"wait"),0))</f>
        <v>wait</v>
      </c>
      <c r="DH57" s="8" t="str">
        <f>IF(AND(DH56&gt;0,DH56&lt;&gt;"wait"),"AT",IF(AIL!$X58="AI",IF(Sheet1!$D58&gt;AIL!$W58+50,50,"wait"),0))</f>
        <v>AT</v>
      </c>
      <c r="DI57" s="8" t="str">
        <f>IF(AND(DI56&gt;0,DI56&lt;&gt;"wait"),"AT",IF(AIL!$X58="AI",IF(Sheet1!$D58&gt;AIL!$W58+100,100,"wait"),0))</f>
        <v>AT</v>
      </c>
      <c r="DJ57" s="8" t="str">
        <f>IF(AND(DJ56&gt;0,DJ56&lt;&gt;"wait"),"AT",IF(AIL!$X58="AI",IF(Sheet1!$D58&gt;AIL!$W58+150,150,"wait"),0))</f>
        <v>wait</v>
      </c>
      <c r="DK57" s="8" t="str">
        <f>IF(AND(DK56&gt;0,DK56&lt;&gt;"wait"),"AT",IF(AIL!$X58="AI",IF(Sheet1!$D58&gt;AIL!$W58+200,200,"wait"),0))</f>
        <v>wait</v>
      </c>
      <c r="DL57" s="8">
        <f t="shared" si="76"/>
        <v>-100</v>
      </c>
      <c r="DN57" s="10" t="str">
        <f>IF(AND(DN56&gt;0,DN56&lt;&gt;"wait"),"AT",IF(AIL!$AA58="AI",IF(Sheet1!$E58&lt;AIL!$Z58-50,50,"wait"),0))</f>
        <v>AT</v>
      </c>
      <c r="DO57" s="10" t="str">
        <f>IF(AND(DO56&gt;0,DO56&lt;&gt;"wait"),"AT",IF(AIL!$AA58="AI",IF(Sheet1!$E58&lt;AIL!$Z58-100,100,"wait"),0))</f>
        <v>AT</v>
      </c>
      <c r="DP57" s="10" t="str">
        <f>IF(AND(DP56&gt;0,DP56&lt;&gt;"wait"),"AT",IF(AIL!$AA58="AI",IF(Sheet1!$E58&lt;AIL!$Z58-150,150,"wait"),0))</f>
        <v>AT</v>
      </c>
      <c r="DQ57" s="10" t="str">
        <f>IF(AND(DQ56&gt;0,DQ56&lt;&gt;"wait"),"AT",IF(AIL!$AA58="AI",IF(Sheet1!$E58&lt;AIL!$Z58-200,200,"wait"),0))</f>
        <v>wait</v>
      </c>
      <c r="DR57" s="10" t="str">
        <f>IF(AND(DR56&gt;0,DR56&lt;&gt;"wait"),"AT",IF(AIL!$AA58="AI",IF(Sheet1!$D58&gt;AIL!$Z58+50,50,"wait"),0))</f>
        <v>AT</v>
      </c>
      <c r="DS57" s="10" t="str">
        <f>IF(AND(DS56&gt;0,DS56&lt;&gt;"wait"),"AT",IF(AIL!$AA58="AI",IF(Sheet1!$D58&gt;AIL!$Z58+100,100,"wait"),0))</f>
        <v>wait</v>
      </c>
      <c r="DT57" s="10" t="str">
        <f>IF(AND(DT56&gt;0,DT56&lt;&gt;"wait"),"AT",IF(AIL!$AA58="AI",IF(Sheet1!$D58&gt;AIL!$Z58+150,150,"wait"),0))</f>
        <v>wait</v>
      </c>
      <c r="DU57" s="10" t="str">
        <f>IF(AND(DU56&gt;0,DU56&lt;&gt;"wait"),"AT",IF(AIL!$AA58="AI",IF(Sheet1!$D58&gt;AIL!$Z58+200,200,"wait"),0))</f>
        <v>wait</v>
      </c>
      <c r="DV57" s="10">
        <f t="shared" si="44"/>
        <v>-50</v>
      </c>
      <c r="DX57" s="10" t="str">
        <f>IF(AND(DX56&gt;0,DX56&lt;&gt;"wait"),"AT",IF(AIL!$AC58="AI",IF(Sheet1!$E58&lt;AIL!$AB58-50,50,"wait"),0))</f>
        <v>AT</v>
      </c>
      <c r="DY57" s="10" t="str">
        <f>IF(AND(DY56&gt;0,DY56&lt;&gt;"wait"),"AT",IF(AIL!$AC58="AI",IF(Sheet1!$E58&lt;AIL!$AB58-100,100,"wait"),0))</f>
        <v>AT</v>
      </c>
      <c r="DZ57" s="10" t="str">
        <f>IF(AND(DZ56&gt;0,DZ56&lt;&gt;"wait"),"AT",IF(AIL!$AC58="AI",IF(Sheet1!$E58&lt;AIL!$AB58-150,150,"wait"),0))</f>
        <v>AT</v>
      </c>
      <c r="EA57" s="10" t="str">
        <f>IF(AND(EA56&gt;0,EA56&lt;&gt;"wait"),"AT",IF(AIL!$AC58="AI",IF(Sheet1!$E58&lt;AIL!$AB58-200,200,"wait"),0))</f>
        <v>AT</v>
      </c>
      <c r="EB57" s="10" t="str">
        <f>IF(AND(EB56&gt;0,EB56&lt;&gt;"wait"),"AT",IF(AIL!$AC58="AI",IF(Sheet1!$D58&gt;AIL!$AB58+50,50,"wait"),0))</f>
        <v>AT</v>
      </c>
      <c r="EC57" s="10" t="str">
        <f>IF(AND(EC56&gt;0,EC56&lt;&gt;"wait"),"AT",IF(AIL!$AC58="AI",IF(Sheet1!$D58&gt;AIL!$AB58+100,100,"wait"),0))</f>
        <v>wait</v>
      </c>
      <c r="ED57" s="10" t="str">
        <f>IF(AND(ED56&gt;0,ED56&lt;&gt;"wait"),"AT",IF(AIL!$AC58="AI",IF(Sheet1!$D58&gt;AIL!$AB58+150,150,"wait"),0))</f>
        <v>wait</v>
      </c>
      <c r="EE57" s="10" t="str">
        <f>IF(AND(EE56&gt;0,EE56&lt;&gt;"wait"),"AT",IF(AIL!$AC58="AI",IF(Sheet1!$D58&gt;AIL!$AB58+200,200,"wait"),0))</f>
        <v>wait</v>
      </c>
      <c r="EF57" s="10">
        <f t="shared" si="45"/>
        <v>-50</v>
      </c>
      <c r="EH57" s="10" t="str">
        <f>IF(AND(EH56&gt;0,EH56&lt;&gt;"wait"),"AT",IF(AIL!$AE58="AI",IF(Sheet1!$E58&lt;AIL!$AD58-50,50,"wait"),0))</f>
        <v>AT</v>
      </c>
      <c r="EI57" s="10" t="str">
        <f>IF(AND(EI56&gt;0,EI56&lt;&gt;"wait"),"AT",IF(AIL!$AE58="AI",IF(Sheet1!$E58&lt;AIL!$AD58-100,100,"wait"),0))</f>
        <v>AT</v>
      </c>
      <c r="EJ57" s="10" t="str">
        <f>IF(AND(EJ56&gt;0,EJ56&lt;&gt;"wait"),"AT",IF(AIL!$AE58="AI",IF(Sheet1!$E58&lt;AIL!$AD58-150,150,"wait"),0))</f>
        <v>AT</v>
      </c>
      <c r="EK57" s="10" t="str">
        <f>IF(AND(EK56&gt;0,EK56&lt;&gt;"wait"),"AT",IF(AIL!$AE58="AI",IF(Sheet1!$E58&lt;AIL!$AD58-200,200,"wait"),0))</f>
        <v>AT</v>
      </c>
      <c r="EL57" s="10" t="str">
        <f>IF(AND(EL56&gt;0,EL56&lt;&gt;"wait"),"AT",IF(AIL!$AE58="AI",IF(Sheet1!$D58&gt;AIL!$AD58+50,50,"wait"),0))</f>
        <v>AT</v>
      </c>
      <c r="EM57" s="10" t="str">
        <f>IF(AND(EM56&gt;0,EM56&lt;&gt;"wait"),"AT",IF(AIL!$AE58="AI",IF(Sheet1!$D58&gt;AIL!$AD58+100,100,"wait"),0))</f>
        <v>wait</v>
      </c>
      <c r="EN57" s="10" t="str">
        <f>IF(AND(EN56&gt;0,EN56&lt;&gt;"wait"),"AT",IF(AIL!$AE58="AI",IF(Sheet1!$D58&gt;AIL!$AD58+150,150,"wait"),0))</f>
        <v>wait</v>
      </c>
      <c r="EO57" s="10" t="str">
        <f>IF(AND(EO56&gt;0,EO56&lt;&gt;"wait"),"AT",IF(AIL!$AE58="AI",IF(Sheet1!$D58&gt;AIL!$AD58+200,200,"wait"),0))</f>
        <v>wait</v>
      </c>
      <c r="EP57" s="10">
        <f t="shared" si="46"/>
        <v>-50</v>
      </c>
      <c r="ER57" s="10" t="str">
        <f>IF(AND(ER56&gt;0,ER56&lt;&gt;"wait"),"AT",IF(AIL!$AG58="AI",IF(Sheet1!$E58&lt;AIL!$AF58-50,50,"wait"),0))</f>
        <v>AT</v>
      </c>
      <c r="ES57" s="10" t="str">
        <f>IF(AND(ES56&gt;0,ES56&lt;&gt;"wait"),"AT",IF(AIL!$AG58="AI",IF(Sheet1!$E58&lt;AIL!$AF58-100,100,"wait"),0))</f>
        <v>AT</v>
      </c>
      <c r="ET57" s="10" t="str">
        <f>IF(AND(ET56&gt;0,ET56&lt;&gt;"wait"),"AT",IF(AIL!$AG58="AI",IF(Sheet1!$E58&lt;AIL!$AF58-150,150,"wait"),0))</f>
        <v>AT</v>
      </c>
      <c r="EU57" s="10" t="str">
        <f>IF(AND(EU56&gt;0,EU56&lt;&gt;"wait"),"AT",IF(AIL!$AG58="AI",IF(Sheet1!$E58&lt;AIL!$AF58-200,200,"wait"),0))</f>
        <v>AT</v>
      </c>
      <c r="EV57" s="10" t="str">
        <f>IF(AND(EV56&gt;0,EV56&lt;&gt;"wait"),"AT",IF(AIL!$AG58="AI",IF(Sheet1!$D58&gt;AIL!$AF58+50,50,"wait"),0))</f>
        <v>AT</v>
      </c>
      <c r="EW57" s="10" t="str">
        <f>IF(AND(EW56&gt;0,EW56&lt;&gt;"wait"),"AT",IF(AIL!$AG58="AI",IF(Sheet1!$D58&gt;AIL!$AF58+100,100,"wait"),0))</f>
        <v>wait</v>
      </c>
      <c r="EX57" s="10" t="str">
        <f>IF(AND(EX56&gt;0,EX56&lt;&gt;"wait"),"AT",IF(AIL!$AG58="AI",IF(Sheet1!$D58&gt;AIL!$AF58+150,150,"wait"),0))</f>
        <v>wait</v>
      </c>
      <c r="EY57" s="10" t="str">
        <f>IF(AND(EY56&gt;0,EY56&lt;&gt;"wait"),"AT",IF(AIL!$AG58="AI",IF(Sheet1!$D58&gt;AIL!$AF58+200,200,"wait"),0))</f>
        <v>wait</v>
      </c>
      <c r="EZ57" s="10">
        <f t="shared" si="47"/>
        <v>-50</v>
      </c>
      <c r="FB57" s="10" t="str">
        <f>IF(AND(FB56&gt;0,FB56&lt;&gt;"wait"),"AT",IF(AIL!$AI58="AI",IF(Sheet1!$E58&lt;AIL!$AH58-50,50,"wait"),0))</f>
        <v>AT</v>
      </c>
      <c r="FC57" s="10" t="str">
        <f>IF(AND(FC56&gt;0,FC56&lt;&gt;"wait"),"AT",IF(AIL!$AI58="AI",IF(Sheet1!$E58&lt;AIL!$AH58-100,100,"wait"),0))</f>
        <v>AT</v>
      </c>
      <c r="FD57" s="10" t="str">
        <f>IF(AND(FD56&gt;0,FD56&lt;&gt;"wait"),"AT",IF(AIL!$AI58="AI",IF(Sheet1!$E58&lt;AIL!$AH58-150,150,"wait"),0))</f>
        <v>AT</v>
      </c>
      <c r="FE57" s="10" t="str">
        <f>IF(AND(FE56&gt;0,FE56&lt;&gt;"wait"),"AT",IF(AIL!$AI58="AI",IF(Sheet1!$E58&lt;AIL!$AH58-200,200,"wait"),0))</f>
        <v>AT</v>
      </c>
      <c r="FF57" s="10" t="str">
        <f>IF(AND(FF56&gt;0,FF56&lt;&gt;"wait"),"AT",IF(AIL!$AI58="AI",IF(Sheet1!$D58&gt;AIL!$AH58+50,50,"wait"),0))</f>
        <v>AT</v>
      </c>
      <c r="FG57" s="10" t="str">
        <f>IF(AND(FG56&gt;0,FG56&lt;&gt;"wait"),"AT",IF(AIL!$AI58="AI",IF(Sheet1!$D58&gt;AIL!$AH58+100,100,"wait"),0))</f>
        <v>wait</v>
      </c>
      <c r="FH57" s="10" t="str">
        <f>IF(AND(FH56&gt;0,FH56&lt;&gt;"wait"),"AT",IF(AIL!$AI58="AI",IF(Sheet1!$D58&gt;AIL!$AH58+150,150,"wait"),0))</f>
        <v>wait</v>
      </c>
      <c r="FI57" s="10" t="str">
        <f>IF(AND(FI56&gt;0,FI56&lt;&gt;"wait"),"AT",IF(AIL!$AI58="AI",IF(Sheet1!$D58&gt;AIL!$AH58+200,200,"wait"),0))</f>
        <v>wait</v>
      </c>
      <c r="FJ57" s="10">
        <f t="shared" si="48"/>
        <v>-50</v>
      </c>
      <c r="FL57" s="10" t="str">
        <f>IF(AND(FL56&gt;0,FL56&lt;&gt;"wait"),"AT",IF(AIL!$AK58="AI",IF(Sheet1!$E58&lt;AIL!$AJ58-50,50,"wait"),0))</f>
        <v>AT</v>
      </c>
      <c r="FM57" s="10" t="str">
        <f>IF(AND(FM56&gt;0,FM56&lt;&gt;"wait"),"AT",IF(AIL!$AK58="AI",IF(Sheet1!$E58&lt;AIL!$AJ58-100,100,"wait"),0))</f>
        <v>AT</v>
      </c>
      <c r="FN57" s="10" t="str">
        <f>IF(AND(FN56&gt;0,FN56&lt;&gt;"wait"),"AT",IF(AIL!$AK58="AI",IF(Sheet1!$E58&lt;AIL!$AJ58-150,150,"wait"),0))</f>
        <v>AT</v>
      </c>
      <c r="FO57" s="10" t="str">
        <f>IF(AND(FO56&gt;0,FO56&lt;&gt;"wait"),"AT",IF(AIL!$AK58="AI",IF(Sheet1!$E58&lt;AIL!$AJ58-200,200,"wait"),0))</f>
        <v>AT</v>
      </c>
      <c r="FP57" s="10" t="str">
        <f>IF(AND(FP56&gt;0,FP56&lt;&gt;"wait"),"AT",IF(AIL!$AK58="AI",IF(Sheet1!$D58&gt;AIL!$AJ58+50,50,"wait"),0))</f>
        <v>AT</v>
      </c>
      <c r="FQ57" s="10" t="str">
        <f>IF(AND(FQ56&gt;0,FQ56&lt;&gt;"wait"),"AT",IF(AIL!$AK58="AI",IF(Sheet1!$D58&gt;AIL!$AJ58+100,100,"wait"),0))</f>
        <v>wait</v>
      </c>
      <c r="FR57" s="10" t="str">
        <f>IF(AND(FR56&gt;0,FR56&lt;&gt;"wait"),"AT",IF(AIL!$AK58="AI",IF(Sheet1!$D58&gt;AIL!$AJ58+150,150,"wait"),0))</f>
        <v>wait</v>
      </c>
      <c r="FS57" s="10" t="str">
        <f>IF(AND(FS56&gt;0,FS56&lt;&gt;"wait"),"AT",IF(AIL!$AK58="AI",IF(Sheet1!$D58&gt;AIL!$AJ58+200,200,"wait"),0))</f>
        <v>wait</v>
      </c>
      <c r="FT57" s="10">
        <f t="shared" si="49"/>
        <v>-50</v>
      </c>
      <c r="FV57" s="10" t="str">
        <f>IF(AND(FV56&gt;0,FV56&lt;&gt;"wait"),"AT",IF(AIL!$AM58="AI",IF(Sheet1!$E58&lt;AIL!$AL58-50,50,"wait"),0))</f>
        <v>AT</v>
      </c>
      <c r="FW57" s="10" t="str">
        <f>IF(AND(FW56&gt;0,FW56&lt;&gt;"wait"),"AT",IF(AIL!$AM58="AI",IF(Sheet1!$E58&lt;AIL!$AL58-100,100,"wait"),0))</f>
        <v>AT</v>
      </c>
      <c r="FX57" s="10" t="str">
        <f>IF(AND(FX56&gt;0,FX56&lt;&gt;"wait"),"AT",IF(AIL!$AM58="AI",IF(Sheet1!$E58&lt;AIL!$AL58-150,150,"wait"),0))</f>
        <v>AT</v>
      </c>
      <c r="FY57" s="10" t="str">
        <f>IF(AND(FY56&gt;0,FY56&lt;&gt;"wait"),"AT",IF(AIL!$AM58="AI",IF(Sheet1!$E58&lt;AIL!$AL58-200,200,"wait"),0))</f>
        <v>AT</v>
      </c>
      <c r="FZ57" s="10" t="str">
        <f>IF(AND(FZ56&gt;0,FZ56&lt;&gt;"wait"),"AT",IF(AIL!$AM58="AI",IF(Sheet1!$D58&gt;AIL!$AL58+50,50,"wait"),0))</f>
        <v>AT</v>
      </c>
      <c r="GA57" s="10" t="str">
        <f>IF(AND(GA56&gt;0,GA56&lt;&gt;"wait"),"AT",IF(AIL!$AM58="AI",IF(Sheet1!$D58&gt;AIL!$AL58+100,100,"wait"),0))</f>
        <v>wait</v>
      </c>
      <c r="GB57" s="10" t="str">
        <f>IF(AND(GB56&gt;0,GB56&lt;&gt;"wait"),"AT",IF(AIL!$AM58="AI",IF(Sheet1!$D58&gt;AIL!$AL58+150,150,"wait"),0))</f>
        <v>wait</v>
      </c>
      <c r="GC57" s="10" t="str">
        <f>IF(AND(GC56&gt;0,GC56&lt;&gt;"wait"),"AT",IF(AIL!$AM58="AI",IF(Sheet1!$D58&gt;AIL!$AL58+200,200,"wait"),0))</f>
        <v>wait</v>
      </c>
      <c r="GD57" s="10">
        <f t="shared" si="50"/>
        <v>-50</v>
      </c>
      <c r="GF57" s="10" t="str">
        <f>IF(AND(GF56&gt;0,GF56&lt;&gt;"wait"),"AT",IF(AIL!$AO58="AI",IF(Sheet1!$E58&lt;AIL!$AN58-50,50,"wait"),0))</f>
        <v>AT</v>
      </c>
      <c r="GG57" s="10" t="str">
        <f>IF(AND(GG56&gt;0,GG56&lt;&gt;"wait"),"AT",IF(AIL!$AO58="AI",IF(Sheet1!$E58&lt;AIL!$AN58-100,100,"wait"),0))</f>
        <v>AT</v>
      </c>
      <c r="GH57" s="10" t="str">
        <f>IF(AND(GH56&gt;0,GH56&lt;&gt;"wait"),"AT",IF(AIL!$AO58="AI",IF(Sheet1!$E58&lt;AIL!$AN58-150,150,"wait"),0))</f>
        <v>AT</v>
      </c>
      <c r="GI57" s="10" t="str">
        <f>IF(AND(GI56&gt;0,GI56&lt;&gt;"wait"),"AT",IF(AIL!$AO58="AI",IF(Sheet1!$E58&lt;AIL!$AN58-200,200,"wait"),0))</f>
        <v>AT</v>
      </c>
      <c r="GJ57" s="10" t="str">
        <f>IF(AND(GJ56&gt;0,GJ56&lt;&gt;"wait"),"AT",IF(AIL!$AO58="AI",IF(Sheet1!$D58&gt;AIL!$AN58+50,50,"wait"),0))</f>
        <v>AT</v>
      </c>
      <c r="GK57" s="10" t="str">
        <f>IF(AND(GK56&gt;0,GK56&lt;&gt;"wait"),"AT",IF(AIL!$AO58="AI",IF(Sheet1!$D58&gt;AIL!$AN58+100,100,"wait"),0))</f>
        <v>wait</v>
      </c>
      <c r="GL57" s="10" t="str">
        <f>IF(AND(GL56&gt;0,GL56&lt;&gt;"wait"),"AT",IF(AIL!$AO58="AI",IF(Sheet1!$D58&gt;AIL!$AN58+150,150,"wait"),0))</f>
        <v>wait</v>
      </c>
      <c r="GM57" s="10" t="str">
        <f>IF(AND(GM56&gt;0,GM56&lt;&gt;"wait"),"AT",IF(AIL!$AO58="AI",IF(Sheet1!$D58&gt;AIL!$AN58+200,200,"wait"),0))</f>
        <v>wait</v>
      </c>
      <c r="GN57" s="10">
        <f t="shared" si="51"/>
        <v>-50</v>
      </c>
      <c r="GP57" s="10" t="str">
        <f>IF(AND(GP56&gt;0,GP56&lt;&gt;"wait"),"AT",IF(AIL!$AQ58="AI",IF(Sheet1!$E58&lt;AIL!$AP58-50,50,"wait"),0))</f>
        <v>AT</v>
      </c>
      <c r="GQ57" s="10" t="str">
        <f>IF(AND(GQ56&gt;0,GQ56&lt;&gt;"wait"),"AT",IF(AIL!$AQ58="AI",IF(Sheet1!$E58&lt;AIL!$AP58-100,100,"wait"),0))</f>
        <v>AT</v>
      </c>
      <c r="GR57" s="10" t="str">
        <f>IF(AND(GR56&gt;0,GR56&lt;&gt;"wait"),"AT",IF(AIL!$AQ58="AI",IF(Sheet1!$E58&lt;AIL!$AP58-150,150,"wait"),0))</f>
        <v>AT</v>
      </c>
      <c r="GS57" s="10" t="str">
        <f>IF(AND(GS56&gt;0,GS56&lt;&gt;"wait"),"AT",IF(AIL!$AQ58="AI",IF(Sheet1!$E58&lt;AIL!$AP58-200,200,"wait"),0))</f>
        <v>AT</v>
      </c>
      <c r="GT57" s="10" t="str">
        <f>IF(AND(GT56&gt;0,GT56&lt;&gt;"wait"),"AT",IF(AIL!$AQ58="AI",IF(Sheet1!$D58&gt;AIL!$AP58+50,50,"wait"),0))</f>
        <v>AT</v>
      </c>
      <c r="GU57" s="10" t="str">
        <f>IF(AND(GU56&gt;0,GU56&lt;&gt;"wait"),"AT",IF(AIL!$AQ58="AI",IF(Sheet1!$D58&gt;AIL!$AP58+100,100,"wait"),0))</f>
        <v>wait</v>
      </c>
      <c r="GV57" s="10" t="str">
        <f>IF(AND(GV56&gt;0,GV56&lt;&gt;"wait"),"AT",IF(AIL!$AQ58="AI",IF(Sheet1!$D58&gt;AIL!$AP58+150,150,"wait"),0))</f>
        <v>wait</v>
      </c>
      <c r="GW57" s="10" t="str">
        <f>IF(AND(GW56&gt;0,GW56&lt;&gt;"wait"),"AT",IF(AIL!$AQ58="AI",IF(Sheet1!$D58&gt;AIL!$AP58+200,200,"wait"),0))</f>
        <v>wait</v>
      </c>
      <c r="GX57" s="10">
        <f t="shared" si="52"/>
        <v>-50</v>
      </c>
      <c r="GZ57" s="10" t="str">
        <f>IF(AND(GZ56&gt;0,GZ56&lt;&gt;"wait"),"AT",IF(AIL!$AS58="AI",IF(Sheet1!$E58&lt;AIL!$AR58-50,50,"wait"),0))</f>
        <v>AT</v>
      </c>
      <c r="HA57" s="10" t="str">
        <f>IF(AND(HA56&gt;0,HA56&lt;&gt;"wait"),"AT",IF(AIL!$AS58="AI",IF(Sheet1!$E58&lt;AIL!$AR58-100,100,"wait"),0))</f>
        <v>AT</v>
      </c>
      <c r="HB57" s="10" t="str">
        <f>IF(AND(HB56&gt;0,HB56&lt;&gt;"wait"),"AT",IF(AIL!$AS58="AI",IF(Sheet1!$E58&lt;AIL!$AR58-150,150,"wait"),0))</f>
        <v>AT</v>
      </c>
      <c r="HC57" s="10" t="str">
        <f>IF(AND(HC56&gt;0,HC56&lt;&gt;"wait"),"AT",IF(AIL!$AS58="AI",IF(Sheet1!$E58&lt;AIL!$AR58-200,200,"wait"),0))</f>
        <v>AT</v>
      </c>
      <c r="HD57" s="10" t="str">
        <f>IF(AND(HD56&gt;0,HD56&lt;&gt;"wait"),"AT",IF(AIL!$AS58="AI",IF(Sheet1!$D58&gt;AIL!$AR58+50,50,"wait"),0))</f>
        <v>AT</v>
      </c>
      <c r="HE57" s="10" t="str">
        <f>IF(AND(HE56&gt;0,HE56&lt;&gt;"wait"),"AT",IF(AIL!$AS58="AI",IF(Sheet1!$D58&gt;AIL!$AR58+100,100,"wait"),0))</f>
        <v>wait</v>
      </c>
      <c r="HF57" s="10" t="str">
        <f>IF(AND(HF56&gt;0,HF56&lt;&gt;"wait"),"AT",IF(AIL!$AS58="AI",IF(Sheet1!$D58&gt;AIL!$AR58+150,150,"wait"),0))</f>
        <v>wait</v>
      </c>
      <c r="HG57" s="10" t="str">
        <f>IF(AND(HG56&gt;0,HG56&lt;&gt;"wait"),"AT",IF(AIL!$AS58="AI",IF(Sheet1!$D58&gt;AIL!$AR58+200,200,"wait"),0))</f>
        <v>wait</v>
      </c>
      <c r="HH57" s="10">
        <f t="shared" si="53"/>
        <v>-50</v>
      </c>
      <c r="HJ57" s="10" t="str">
        <f>IF(AND(HJ56&gt;0,HJ56&lt;&gt;"wait"),"AT",IF(AIL!$AU58="AI",IF(Sheet1!$E58&lt;AIL!$AT58-50,50,"wait"),0))</f>
        <v>AT</v>
      </c>
      <c r="HK57" s="10" t="str">
        <f>IF(AND(HK56&gt;0,HK56&lt;&gt;"wait"),"AT",IF(AIL!$AU58="AI",IF(Sheet1!$E58&lt;AIL!$AT58-100,100,"wait"),0))</f>
        <v>AT</v>
      </c>
      <c r="HL57" s="10" t="str">
        <f>IF(AND(HL56&gt;0,HL56&lt;&gt;"wait"),"AT",IF(AIL!$AU58="AI",IF(Sheet1!$E58&lt;AIL!$AT58-150,150,"wait"),0))</f>
        <v>AT</v>
      </c>
      <c r="HM57" s="10" t="str">
        <f>IF(AND(HM56&gt;0,HM56&lt;&gt;"wait"),"AT",IF(AIL!$AU58="AI",IF(Sheet1!$E58&lt;AIL!$AT58-200,200,"wait"),0))</f>
        <v>AT</v>
      </c>
      <c r="HN57" s="10" t="str">
        <f>IF(AND(HN56&gt;0,HN56&lt;&gt;"wait"),"AT",IF(AIL!$AU58="AI",IF(Sheet1!$D58&gt;AIL!$AT58+50,50,"wait"),0))</f>
        <v>AT</v>
      </c>
      <c r="HO57" s="10" t="str">
        <f>IF(AND(HO56&gt;0,HO56&lt;&gt;"wait"),"AT",IF(AIL!$AU58="AI",IF(Sheet1!$D58&gt;AIL!$AT58+100,100,"wait"),0))</f>
        <v>wait</v>
      </c>
      <c r="HP57" s="10" t="str">
        <f>IF(AND(HP56&gt;0,HP56&lt;&gt;"wait"),"AT",IF(AIL!$AU58="AI",IF(Sheet1!$D58&gt;AIL!$AT58+150,150,"wait"),0))</f>
        <v>wait</v>
      </c>
      <c r="HQ57" s="10" t="str">
        <f>IF(AND(HQ56&gt;0,HQ56&lt;&gt;"wait"),"AT",IF(AIL!$AU58="AI",IF(Sheet1!$D58&gt;AIL!$AT58+200,200,"wait"),0))</f>
        <v>wait</v>
      </c>
      <c r="HR57" s="10">
        <f t="shared" si="54"/>
        <v>-50</v>
      </c>
      <c r="HT57" s="10" t="str">
        <f>IF(AND(HT56&gt;0,HT56&lt;&gt;"wait"),"AT",IF(AIL!$AX58="AI",IF(Sheet1!$E58&lt;AIL!$AW58-50,50,"wait"),0))</f>
        <v>AT</v>
      </c>
      <c r="HU57" s="10" t="str">
        <f>IF(AND(HU56&gt;0,HU56&lt;&gt;"wait"),"AT",IF(AIL!$AX58="AI",IF(Sheet1!$E58&lt;AIL!$AW58-100,100,"wait"),0))</f>
        <v>wait</v>
      </c>
      <c r="HV57" s="10" t="str">
        <f>IF(AND(HV56&gt;0,HV56&lt;&gt;"wait"),"AT",IF(AIL!$AX58="AI",IF(Sheet1!$E58&lt;AIL!$AW58-150,150,"wait"),0))</f>
        <v>wait</v>
      </c>
      <c r="HW57" s="10" t="str">
        <f>IF(AND(HW56&gt;0,HW56&lt;&gt;"wait"),"AT",IF(AIL!$AX58="AI",IF(Sheet1!$E58&lt;AIL!$AW58-200,200,"wait"),0))</f>
        <v>wait</v>
      </c>
      <c r="HX57" s="10" t="str">
        <f>IF(AND(HX56&gt;0,HX56&lt;&gt;"wait"),"AT",IF(AIL!$AX58="AI",IF(Sheet1!$D58&gt;AIL!$AW58+50,50,"wait"),0))</f>
        <v>AT</v>
      </c>
      <c r="HY57" s="10" t="str">
        <f>IF(AND(HY56&gt;0,HY56&lt;&gt;"wait"),"AT",IF(AIL!$AX58="AI",IF(Sheet1!$D58&gt;AIL!$AW58+100,100,"wait"),0))</f>
        <v>AT</v>
      </c>
      <c r="HZ57" s="10" t="str">
        <f>IF(AND(HZ56&gt;0,HZ56&lt;&gt;"wait"),"AT",IF(AIL!$AX58="AI",IF(Sheet1!$D58&gt;AIL!$AW58+150,150,"wait"),0))</f>
        <v>wait</v>
      </c>
      <c r="IA57" s="10" t="str">
        <f>IF(AND(IA56&gt;0,IA56&lt;&gt;"wait"),"AT",IF(AIL!$AX58="AI",IF(Sheet1!$D58&gt;AIL!$AW58+200,200,"wait"),0))</f>
        <v>wait</v>
      </c>
      <c r="IB57" s="10">
        <f t="shared" si="55"/>
        <v>-100</v>
      </c>
      <c r="ID57" s="10" t="str">
        <f>IF(AND(ID56&gt;0,ID56&lt;&gt;"wait"),"AT",IF(AIL!$AZ58="AI",IF(Sheet1!$E58&lt;AIL!$AY58-50,50,"wait"),0))</f>
        <v>AT</v>
      </c>
      <c r="IE57" s="10" t="str">
        <f>IF(AND(IE56&gt;0,IE56&lt;&gt;"wait"),"AT",IF(AIL!$AZ58="AI",IF(Sheet1!$E58&lt;AIL!$AY58-100,100,"wait"),0))</f>
        <v>wait</v>
      </c>
      <c r="IF57" s="10" t="str">
        <f>IF(AND(IF56&gt;0,IF56&lt;&gt;"wait"),"AT",IF(AIL!$AZ58="AI",IF(Sheet1!$E58&lt;AIL!$AY58-150,150,"wait"),0))</f>
        <v>wait</v>
      </c>
      <c r="IG57" s="10" t="str">
        <f>IF(AND(IG56&gt;0,IG56&lt;&gt;"wait"),"AT",IF(AIL!$AZ58="AI",IF(Sheet1!$E58&lt;AIL!$AY58-200,200,"wait"),0))</f>
        <v>wait</v>
      </c>
      <c r="IH57" s="10" t="str">
        <f>IF(AND(IH56&gt;0,IH56&lt;&gt;"wait"),"AT",IF(AIL!$AZ58="AI",IF(Sheet1!$D58&gt;AIL!$AY58+50,50,"wait"),0))</f>
        <v>AT</v>
      </c>
      <c r="II57" s="10" t="str">
        <f>IF(AND(II56&gt;0,II56&lt;&gt;"wait"),"AT",IF(AIL!$AZ58="AI",IF(Sheet1!$D58&gt;AIL!$AY58+100,100,"wait"),0))</f>
        <v>wait</v>
      </c>
      <c r="IJ57" s="10" t="str">
        <f>IF(AND(IJ56&gt;0,IJ56&lt;&gt;"wait"),"AT",IF(AIL!$AZ58="AI",IF(Sheet1!$D58&gt;AIL!$AY58+150,150,"wait"),0))</f>
        <v>wait</v>
      </c>
      <c r="IK57" s="10" t="str">
        <f>IF(AND(IK56&gt;0,IK56&lt;&gt;"wait"),"AT",IF(AIL!$AZ58="AI",IF(Sheet1!$D58&gt;AIL!$AY58+200,200,"wait"),0))</f>
        <v>wait</v>
      </c>
      <c r="IL57" s="10">
        <f t="shared" si="56"/>
        <v>-50</v>
      </c>
      <c r="IN57" s="10" t="str">
        <f>IF(AND(IN56&gt;0,IN56&lt;&gt;"wait"),"AT",IF(AIL!$BB58="AI",IF(Sheet1!$E58&lt;AIL!$BA58-50,50,"wait"),0))</f>
        <v>AT</v>
      </c>
      <c r="IO57" s="10" t="str">
        <f>IF(AND(IO56&gt;0,IO56&lt;&gt;"wait"),"AT",IF(AIL!$BB58="AI",IF(Sheet1!$E58&lt;AIL!$BA58-100,100,"wait"),0))</f>
        <v>wait</v>
      </c>
      <c r="IP57" s="10" t="str">
        <f>IF(AND(IP56&gt;0,IP56&lt;&gt;"wait"),"AT",IF(AIL!$BB58="AI",IF(Sheet1!$E58&lt;AIL!$BA58-150,150,"wait"),0))</f>
        <v>wait</v>
      </c>
      <c r="IQ57" s="10" t="str">
        <f>IF(AND(IQ56&gt;0,IQ56&lt;&gt;"wait"),"AT",IF(AIL!$BB58="AI",IF(Sheet1!$E58&lt;AIL!$BA58-200,200,"wait"),0))</f>
        <v>wait</v>
      </c>
      <c r="IR57" s="10" t="str">
        <f>IF(AND(IR56&gt;0,IR56&lt;&gt;"wait"),"AT",IF(AIL!$BB58="AI",IF(Sheet1!$D58&gt;AIL!$BA58+50,50,"wait"),0))</f>
        <v>AT</v>
      </c>
      <c r="IS57" s="10" t="str">
        <f>IF(AND(IS56&gt;0,IS56&lt;&gt;"wait"),"AT",IF(AIL!$BB58="AI",IF(Sheet1!$D58&gt;AIL!$BA58+100,100,"wait"),0))</f>
        <v>wait</v>
      </c>
      <c r="IT57" s="10" t="str">
        <f>IF(AND(IT56&gt;0,IT56&lt;&gt;"wait"),"AT",IF(AIL!$BB58="AI",IF(Sheet1!$D58&gt;AIL!$BA58+150,150,"wait"),0))</f>
        <v>wait</v>
      </c>
      <c r="IU57" s="10" t="str">
        <f>IF(AND(IU56&gt;0,IU56&lt;&gt;"wait"),"AT",IF(AIL!$BB58="AI",IF(Sheet1!$D58&gt;AIL!$BA58+200,200,"wait"),0))</f>
        <v>wait</v>
      </c>
      <c r="IV57" s="10">
        <f t="shared" si="57"/>
        <v>-50</v>
      </c>
      <c r="IX57" s="10" t="str">
        <f>IF(AND(IX56&gt;0,IX56&lt;&gt;"wait"),"AT",IF(AIL!$BD58="AI",IF(Sheet1!$E58&lt;AIL!$BC58-50,50,"wait"),0))</f>
        <v>AT</v>
      </c>
      <c r="IY57" s="10" t="str">
        <f>IF(AND(IY56&gt;0,IY56&lt;&gt;"wait"),"AT",IF(AIL!$BD58="AI",IF(Sheet1!$E58&lt;AIL!$BC58-100,100,"wait"),0))</f>
        <v>wait</v>
      </c>
      <c r="IZ57" s="10" t="str">
        <f>IF(AND(IZ56&gt;0,IZ56&lt;&gt;"wait"),"AT",IF(AIL!$BD58="AI",IF(Sheet1!$E58&lt;AIL!$BC58-150,150,"wait"),0))</f>
        <v>wait</v>
      </c>
      <c r="JA57" s="10" t="str">
        <f>IF(AND(JA56&gt;0,JA56&lt;&gt;"wait"),"AT",IF(AIL!$BD58="AI",IF(Sheet1!$E58&lt;AIL!$BC58-200,200,"wait"),0))</f>
        <v>wait</v>
      </c>
      <c r="JB57" s="10" t="str">
        <f>IF(AND(JB56&gt;0,JB56&lt;&gt;"wait"),"AT",IF(AIL!$BD58="AI",IF(Sheet1!$D58&gt;AIL!$BC58+50,50,"wait"),0))</f>
        <v>AT</v>
      </c>
      <c r="JC57" s="10" t="str">
        <f>IF(AND(JC56&gt;0,JC56&lt;&gt;"wait"),"AT",IF(AIL!$BD58="AI",IF(Sheet1!$D58&gt;AIL!$BC58+100,100,"wait"),0))</f>
        <v>wait</v>
      </c>
      <c r="JD57" s="10" t="str">
        <f>IF(AND(JD56&gt;0,JD56&lt;&gt;"wait"),"AT",IF(AIL!$BD58="AI",IF(Sheet1!$D58&gt;AIL!$BC58+150,150,"wait"),0))</f>
        <v>wait</v>
      </c>
      <c r="JE57" s="10" t="str">
        <f>IF(AND(JE56&gt;0,JE56&lt;&gt;"wait"),"AT",IF(AIL!$BD58="AI",IF(Sheet1!$D58&gt;AIL!$BC58+200,200,"wait"),0))</f>
        <v>wait</v>
      </c>
      <c r="JF57" s="10">
        <f t="shared" si="58"/>
        <v>-50</v>
      </c>
      <c r="JH57" s="10" t="str">
        <f>IF(AND(JH56&gt;0,JH56&lt;&gt;"wait"),"AT",IF(AIL!$BF58="AI",IF(Sheet1!$E58&lt;AIL!$BE58-50,50,"wait"),0))</f>
        <v>AT</v>
      </c>
      <c r="JI57" s="10" t="str">
        <f>IF(AND(JI56&gt;0,JI56&lt;&gt;"wait"),"AT",IF(AIL!$BF58="AI",IF(Sheet1!$E58&lt;AIL!$BE58-100,100,"wait"),0))</f>
        <v>wait</v>
      </c>
      <c r="JJ57" s="10" t="str">
        <f>IF(AND(JJ56&gt;0,JJ56&lt;&gt;"wait"),"AT",IF(AIL!$BF58="AI",IF(Sheet1!$E58&lt;AIL!$BE58-150,150,"wait"),0))</f>
        <v>wait</v>
      </c>
      <c r="JK57" s="10" t="str">
        <f>IF(AND(JK56&gt;0,JK56&lt;&gt;"wait"),"AT",IF(AIL!$BF58="AI",IF(Sheet1!$E58&lt;AIL!$BE58-200,200,"wait"),0))</f>
        <v>wait</v>
      </c>
      <c r="JL57" s="10" t="str">
        <f>IF(AND(JL56&gt;0,JL56&lt;&gt;"wait"),"AT",IF(AIL!$BF58="AI",IF(Sheet1!$D58&gt;AIL!$BE58+50,50,"wait"),0))</f>
        <v>AT</v>
      </c>
      <c r="JM57" s="10" t="str">
        <f>IF(AND(JM56&gt;0,JM56&lt;&gt;"wait"),"AT",IF(AIL!$BF58="AI",IF(Sheet1!$D58&gt;AIL!$BE58+100,100,"wait"),0))</f>
        <v>wait</v>
      </c>
      <c r="JN57" s="10" t="str">
        <f>IF(AND(JN56&gt;0,JN56&lt;&gt;"wait"),"AT",IF(AIL!$BF58="AI",IF(Sheet1!$D58&gt;AIL!$BE58+150,150,"wait"),0))</f>
        <v>wait</v>
      </c>
      <c r="JO57" s="10" t="str">
        <f>IF(AND(JO56&gt;0,JO56&lt;&gt;"wait"),"AT",IF(AIL!$BF58="AI",IF(Sheet1!$D58&gt;AIL!$BE58+200,200,"wait"),0))</f>
        <v>wait</v>
      </c>
      <c r="JP57" s="10">
        <f t="shared" si="59"/>
        <v>-50</v>
      </c>
      <c r="JR57" s="10" t="str">
        <f>IF(AND(JR56&gt;0,JR56&lt;&gt;"wait"),"AT",IF(AIL!$BH58="AI",IF(Sheet1!$E58&lt;AIL!$BG58-50,50,"wait"),0))</f>
        <v>AT</v>
      </c>
      <c r="JS57" s="10" t="str">
        <f>IF(AND(JS56&gt;0,JS56&lt;&gt;"wait"),"AT",IF(AIL!$BH58="AI",IF(Sheet1!$E58&lt;AIL!$BG58-100,100,"wait"),0))</f>
        <v>AT</v>
      </c>
      <c r="JT57" s="10" t="str">
        <f>IF(AND(JT56&gt;0,JT56&lt;&gt;"wait"),"AT",IF(AIL!$BH58="AI",IF(Sheet1!$E58&lt;AIL!$BG58-150,150,"wait"),0))</f>
        <v>wait</v>
      </c>
      <c r="JU57" s="10" t="str">
        <f>IF(AND(JU56&gt;0,JU56&lt;&gt;"wait"),"AT",IF(AIL!$BH58="AI",IF(Sheet1!$E58&lt;AIL!$BG58-200,200,"wait"),0))</f>
        <v>wait</v>
      </c>
      <c r="JV57" s="10" t="str">
        <f>IF(AND(JV56&gt;0,JV56&lt;&gt;"wait"),"AT",IF(AIL!$BH58="AI",IF(Sheet1!$D58&gt;AIL!$BG58+50,50,"wait"),0))</f>
        <v>AT</v>
      </c>
      <c r="JW57" s="10" t="str">
        <f>IF(AND(JW56&gt;0,JW56&lt;&gt;"wait"),"AT",IF(AIL!$BH58="AI",IF(Sheet1!$D58&gt;AIL!$BG58+100,100,"wait"),0))</f>
        <v>wait</v>
      </c>
      <c r="JX57" s="10" t="str">
        <f>IF(AND(JX56&gt;0,JX56&lt;&gt;"wait"),"AT",IF(AIL!$BH58="AI",IF(Sheet1!$D58&gt;AIL!$BG58+150,150,"wait"),0))</f>
        <v>wait</v>
      </c>
      <c r="JY57" s="10" t="str">
        <f>IF(AND(JY56&gt;0,JY56&lt;&gt;"wait"),"AT",IF(AIL!$BH58="AI",IF(Sheet1!$D58&gt;AIL!$BG58+200,200,"wait"),0))</f>
        <v>wait</v>
      </c>
      <c r="JZ57" s="10">
        <f t="shared" si="60"/>
        <v>-50</v>
      </c>
      <c r="KB57" s="10" t="str">
        <f>IF(AND(KB56&gt;0,KB56&lt;&gt;"wait"),"AT",IF(AIL!$BJ58="AI",IF(Sheet1!$E58&lt;AIL!$BI58-50,50,"wait"),0))</f>
        <v>AT</v>
      </c>
      <c r="KC57" s="10" t="str">
        <f>IF(AND(KC56&gt;0,KC56&lt;&gt;"wait"),"AT",IF(AIL!$BJ58="AI",IF(Sheet1!$E58&lt;AIL!$BI58-100,100,"wait"),0))</f>
        <v>wait</v>
      </c>
      <c r="KD57" s="10" t="str">
        <f>IF(AND(KD56&gt;0,KD56&lt;&gt;"wait"),"AT",IF(AIL!$BJ58="AI",IF(Sheet1!$E58&lt;AIL!$BI58-150,150,"wait"),0))</f>
        <v>wait</v>
      </c>
      <c r="KE57" s="10" t="str">
        <f>IF(AND(KE56&gt;0,KE56&lt;&gt;"wait"),"AT",IF(AIL!$BJ58="AI",IF(Sheet1!$E58&lt;AIL!$BI58-200,200,"wait"),0))</f>
        <v>wait</v>
      </c>
      <c r="KF57" s="10" t="str">
        <f>IF(AND(KF56&gt;0,KF56&lt;&gt;"wait"),"AT",IF(AIL!$BJ58="AI",IF(Sheet1!$D58&gt;AIL!$BI58+50,50,"wait"),0))</f>
        <v>AT</v>
      </c>
      <c r="KG57" s="10" t="str">
        <f>IF(AND(KG56&gt;0,KG56&lt;&gt;"wait"),"AT",IF(AIL!$BJ58="AI",IF(Sheet1!$D58&gt;AIL!$BI58+100,100,"wait"),0))</f>
        <v>wait</v>
      </c>
      <c r="KH57" s="10" t="str">
        <f>IF(AND(KH56&gt;0,KH56&lt;&gt;"wait"),"AT",IF(AIL!$BJ58="AI",IF(Sheet1!$D58&gt;AIL!$BI58+150,150,"wait"),0))</f>
        <v>wait</v>
      </c>
      <c r="KI57" s="10" t="str">
        <f>IF(AND(KI56&gt;0,KI56&lt;&gt;"wait"),"AT",IF(AIL!$BJ58="AI",IF(Sheet1!$D58&gt;AIL!$BI58+200,200,"wait"),0))</f>
        <v>wait</v>
      </c>
      <c r="KJ57" s="10">
        <f t="shared" si="61"/>
        <v>-50</v>
      </c>
      <c r="KL57" s="10" t="str">
        <f>IF(AND(KL56&gt;0,KL56&lt;&gt;"wait"),"AT",IF(AIL!$BL58="AI",IF(Sheet1!$E58&lt;AIL!$BK58-50,50,"wait"),0))</f>
        <v>wait</v>
      </c>
      <c r="KM57" s="10" t="str">
        <f>IF(AND(KM56&gt;0,KM56&lt;&gt;"wait"),"AT",IF(AIL!$BL58="AI",IF(Sheet1!$E58&lt;AIL!$BK58-100,100,"wait"),0))</f>
        <v>wait</v>
      </c>
      <c r="KN57" s="10" t="str">
        <f>IF(AND(KN56&gt;0,KN56&lt;&gt;"wait"),"AT",IF(AIL!$BL58="AI",IF(Sheet1!$E58&lt;AIL!$BK58-150,150,"wait"),0))</f>
        <v>wait</v>
      </c>
      <c r="KO57" s="10" t="str">
        <f>IF(AND(KO56&gt;0,KO56&lt;&gt;"wait"),"AT",IF(AIL!$BL58="AI",IF(Sheet1!$E58&lt;AIL!$BK58-200,200,"wait"),0))</f>
        <v>wait</v>
      </c>
      <c r="KP57" s="10" t="str">
        <f>IF(AND(KP56&gt;0,KP56&lt;&gt;"wait"),"AT",IF(AIL!$BL58="AI",IF(Sheet1!$D58&gt;AIL!$BK58+50,50,"wait"),0))</f>
        <v>AT</v>
      </c>
      <c r="KQ57" s="10" t="str">
        <f>IF(AND(KQ56&gt;0,KQ56&lt;&gt;"wait"),"AT",IF(AIL!$BL58="AI",IF(Sheet1!$D58&gt;AIL!$BK58+100,100,"wait"),0))</f>
        <v>AT</v>
      </c>
      <c r="KR57" s="10" t="str">
        <f>IF(AND(KR56&gt;0,KR56&lt;&gt;"wait"),"AT",IF(AIL!$BL58="AI",IF(Sheet1!$D58&gt;AIL!$BK58+150,150,"wait"),0))</f>
        <v>wait</v>
      </c>
      <c r="KS57" s="10" t="str">
        <f>IF(AND(KS56&gt;0,KS56&lt;&gt;"wait"),"AT",IF(AIL!$BL58="AI",IF(Sheet1!$D58&gt;AIL!$BK58+200,200,"wait"),0))</f>
        <v>wait</v>
      </c>
      <c r="KT57" s="10">
        <f t="shared" si="62"/>
        <v>-100</v>
      </c>
      <c r="KV57" s="10" t="str">
        <f>IF(AND(KV56&gt;0,KV56&lt;&gt;"wait"),"AT",IF(AIL!$BN58="AI",IF(Sheet1!$E58&lt;AIL!$BM58-50,50,"wait"),0))</f>
        <v>wait</v>
      </c>
      <c r="KW57" s="10" t="str">
        <f>IF(AND(KW56&gt;0,KW56&lt;&gt;"wait"),"AT",IF(AIL!$BN58="AI",IF(Sheet1!$E58&lt;AIL!$BM58-100,100,"wait"),0))</f>
        <v>wait</v>
      </c>
      <c r="KX57" s="10" t="str">
        <f>IF(AND(KX56&gt;0,KX56&lt;&gt;"wait"),"AT",IF(AIL!$BN58="AI",IF(Sheet1!$E58&lt;AIL!$BM58-150,150,"wait"),0))</f>
        <v>wait</v>
      </c>
      <c r="KY57" s="10" t="str">
        <f>IF(AND(KY56&gt;0,KY56&lt;&gt;"wait"),"AT",IF(AIL!$BN58="AI",IF(Sheet1!$E58&lt;AIL!$BM58-200,200,"wait"),0))</f>
        <v>wait</v>
      </c>
      <c r="KZ57" s="10" t="str">
        <f>IF(AND(KZ56&gt;0,KZ56&lt;&gt;"wait"),"AT",IF(AIL!$BN58="AI",IF(Sheet1!$D58&gt;AIL!$BM58+50,50,"wait"),0))</f>
        <v>AT</v>
      </c>
      <c r="LA57" s="10" t="str">
        <f>IF(AND(LA56&gt;0,LA56&lt;&gt;"wait"),"AT",IF(AIL!$BN58="AI",IF(Sheet1!$D58&gt;AIL!$BM58+100,100,"wait"),0))</f>
        <v>AT</v>
      </c>
      <c r="LB57" s="10" t="str">
        <f>IF(AND(LB56&gt;0,LB56&lt;&gt;"wait"),"AT",IF(AIL!$BN58="AI",IF(Sheet1!$D58&gt;AIL!$BM58+150,150,"wait"),0))</f>
        <v>wait</v>
      </c>
      <c r="LC57" s="10" t="str">
        <f>IF(AND(LC56&gt;0,LC56&lt;&gt;"wait"),"AT",IF(AIL!$BN58="AI",IF(Sheet1!$D58&gt;AIL!$BM58+200,200,"wait"),0))</f>
        <v>wait</v>
      </c>
      <c r="LD57" s="10">
        <f t="shared" si="63"/>
        <v>-100</v>
      </c>
      <c r="LF57" s="10" t="str">
        <f>IF(AND(LF56&gt;0,LF56&lt;&gt;"wait"),"AT",IF(AIL!$BP58="AI",IF(Sheet1!$E58&lt;AIL!$BO58-50,50,"wait"),0))</f>
        <v>wait</v>
      </c>
      <c r="LG57" s="10" t="str">
        <f>IF(AND(LG56&gt;0,LG56&lt;&gt;"wait"),"AT",IF(AIL!$BP58="AI",IF(Sheet1!$E58&lt;AIL!$BO58-100,100,"wait"),0))</f>
        <v>wait</v>
      </c>
      <c r="LH57" s="10" t="str">
        <f>IF(AND(LH56&gt;0,LH56&lt;&gt;"wait"),"AT",IF(AIL!$BP58="AI",IF(Sheet1!$E58&lt;AIL!$BO58-150,150,"wait"),0))</f>
        <v>wait</v>
      </c>
      <c r="LI57" s="10" t="str">
        <f>IF(AND(LI56&gt;0,LI56&lt;&gt;"wait"),"AT",IF(AIL!$BP58="AI",IF(Sheet1!$E58&lt;AIL!$BO58-200,200,"wait"),0))</f>
        <v>wait</v>
      </c>
      <c r="LJ57" s="10" t="str">
        <f>IF(AND(LJ56&gt;0,LJ56&lt;&gt;"wait"),"AT",IF(AIL!$BP58="AI",IF(Sheet1!$D58&gt;AIL!$BO58+50,50,"wait"),0))</f>
        <v>AT</v>
      </c>
      <c r="LK57" s="10" t="str">
        <f>IF(AND(LK56&gt;0,LK56&lt;&gt;"wait"),"AT",IF(AIL!$BP58="AI",IF(Sheet1!$D58&gt;AIL!$BO58+100,100,"wait"),0))</f>
        <v>AT</v>
      </c>
      <c r="LL57" s="10" t="str">
        <f>IF(AND(LL56&gt;0,LL56&lt;&gt;"wait"),"AT",IF(AIL!$BP58="AI",IF(Sheet1!$D58&gt;AIL!$BO58+150,150,"wait"),0))</f>
        <v>wait</v>
      </c>
      <c r="LM57" s="10" t="str">
        <f>IF(AND(LM56&gt;0,LM56&lt;&gt;"wait"),"AT",IF(AIL!$BP58="AI",IF(Sheet1!$D58&gt;AIL!$BO58+200,200,"wait"),0))</f>
        <v>wait</v>
      </c>
      <c r="LN57" s="10">
        <f t="shared" si="64"/>
        <v>-100</v>
      </c>
      <c r="LP57" s="10" t="str">
        <f>IF(AND(LP56&gt;0,LP56&lt;&gt;"wait"),"AT",IF(AIL!$BR58="AI",IF(Sheet1!$E58&lt;AIL!$BQ58-50,50,"wait"),0))</f>
        <v>wait</v>
      </c>
      <c r="LQ57" s="10" t="str">
        <f>IF(AND(LQ56&gt;0,LQ56&lt;&gt;"wait"),"AT",IF(AIL!$BR58="AI",IF(Sheet1!$E58&lt;AIL!$BQ58-100,100,"wait"),0))</f>
        <v>wait</v>
      </c>
      <c r="LR57" s="10" t="str">
        <f>IF(AND(LR56&gt;0,LR56&lt;&gt;"wait"),"AT",IF(AIL!$BR58="AI",IF(Sheet1!$E58&lt;AIL!$BQ58-150,150,"wait"),0))</f>
        <v>wait</v>
      </c>
      <c r="LS57" s="10" t="str">
        <f>IF(AND(LS56&gt;0,LS56&lt;&gt;"wait"),"AT",IF(AIL!$BR58="AI",IF(Sheet1!$E58&lt;AIL!$BQ58-200,200,"wait"),0))</f>
        <v>wait</v>
      </c>
      <c r="LT57" s="10" t="str">
        <f>IF(AND(LT56&gt;0,LT56&lt;&gt;"wait"),"AT",IF(AIL!$BR58="AI",IF(Sheet1!$D58&gt;AIL!$BQ58+50,50,"wait"),0))</f>
        <v>AT</v>
      </c>
      <c r="LU57" s="10" t="str">
        <f>IF(AND(LU56&gt;0,LU56&lt;&gt;"wait"),"AT",IF(AIL!$BR58="AI",IF(Sheet1!$D58&gt;AIL!$BQ58+100,100,"wait"),0))</f>
        <v>AT</v>
      </c>
      <c r="LV57" s="10" t="str">
        <f>IF(AND(LV56&gt;0,LV56&lt;&gt;"wait"),"AT",IF(AIL!$BR58="AI",IF(Sheet1!$D58&gt;AIL!$BQ58+150,150,"wait"),0))</f>
        <v>wait</v>
      </c>
      <c r="LW57" s="10" t="str">
        <f>IF(AND(LW56&gt;0,LW56&lt;&gt;"wait"),"AT",IF(AIL!$BR58="AI",IF(Sheet1!$D58&gt;AIL!$BQ58+200,200,"wait"),0))</f>
        <v>wait</v>
      </c>
      <c r="LX57" s="10">
        <f t="shared" si="65"/>
        <v>-100</v>
      </c>
    </row>
    <row r="58" spans="1:336" x14ac:dyDescent="0.3">
      <c r="A58" t="str">
        <f>Sheet1!B58</f>
        <v>03/01 10:11</v>
      </c>
      <c r="B58">
        <f>Sheet1!D58</f>
        <v>29269</v>
      </c>
      <c r="C58">
        <f>Sheet1!E58</f>
        <v>29243</v>
      </c>
      <c r="E58">
        <f>MAX($B58:$B$162)</f>
        <v>29293</v>
      </c>
      <c r="F58">
        <f>MIN($C58:$C$162)</f>
        <v>29062</v>
      </c>
      <c r="H58" s="8" t="str">
        <f>IF(AND(H57&gt;0,H57&lt;&gt;"wait"),"AT",IF(AIL!$D59="AI",IF(Sheet1!$E59&lt;AIL!$C59-50,50,"wait"),0))</f>
        <v>AT</v>
      </c>
      <c r="I58" s="8" t="str">
        <f>IF(AND(I57&gt;0,I57&lt;&gt;"wait"),"AT",IF(AIL!$D59="AI",IF(Sheet1!$E59&lt;AIL!$C59-100,100,"wait"),0))</f>
        <v>AT</v>
      </c>
      <c r="J58" s="8" t="str">
        <f>IF(AND(J57&gt;0,J57&lt;&gt;"wait"),"AT",IF(AIL!$D59="AI",IF(Sheet1!$E59&lt;AIL!$C59-150,150,"wait"),0))</f>
        <v>AT</v>
      </c>
      <c r="K58" s="8" t="str">
        <f>IF(AND(K57&gt;0,K57&lt;&gt;"wait"),"AT",IF(AIL!$D59="AI",IF(Sheet1!$E59&lt;AIL!$C59-200,200,"wait"),0))</f>
        <v>AT</v>
      </c>
      <c r="L58" s="8" t="str">
        <f>IF(AND(L57&gt;0,L57&lt;&gt;"wait"),"AT",IF(AIL!$D59="AI",IF(Sheet1!$D59&gt;AIL!$C59+50,50,"wait"),0))</f>
        <v>AT</v>
      </c>
      <c r="M58" s="8" t="str">
        <f>IF(AND(M57&gt;0,M57&lt;&gt;"wait"),"AT",IF(AIL!$D59="AI",IF(Sheet1!$D59&gt;AIL!$C59+100,100,"wait"),0))</f>
        <v>wait</v>
      </c>
      <c r="N58" s="8" t="str">
        <f>IF(AND(N57&gt;0,N57&lt;&gt;"wait"),"AT",IF(AIL!$D59="AI",IF(Sheet1!$D59&gt;AIL!$C59+150,150,"wait"),0))</f>
        <v>wait</v>
      </c>
      <c r="O58" s="8" t="str">
        <f>IF(AND(O57&gt;0,O57&lt;&gt;"wait"),"AT",IF(AIL!$D59="AI",IF(Sheet1!$D59&gt;AIL!$C59+200,200,"wait"),0))</f>
        <v>wait</v>
      </c>
      <c r="P58" s="8">
        <f t="shared" si="66"/>
        <v>-50</v>
      </c>
      <c r="R58" s="8" t="str">
        <f>IF(AND(R57&gt;0,R57&lt;&gt;"wait"),"AT",IF(AIL!$F59="AI",IF(Sheet1!$E59&lt;AIL!$E59-50,50,"wait"),0))</f>
        <v>AT</v>
      </c>
      <c r="S58" s="8" t="str">
        <f>IF(AND(S57&gt;0,S57&lt;&gt;"wait"),"AT",IF(AIL!$F59="AI",IF(Sheet1!$E59&lt;AIL!$E59-100,100,"wait"),0))</f>
        <v>AT</v>
      </c>
      <c r="T58" s="8" t="str">
        <f>IF(AND(T57&gt;0,T57&lt;&gt;"wait"),"AT",IF(AIL!$F59="AI",IF(Sheet1!$E59&lt;AIL!$E59-150,150,"wait"),0))</f>
        <v>AT</v>
      </c>
      <c r="U58" s="8" t="str">
        <f>IF(AND(U57&gt;0,U57&lt;&gt;"wait"),"AT",IF(AIL!$F59="AI",IF(Sheet1!$E59&lt;AIL!$E59-200,200,"wait"),0))</f>
        <v>AT</v>
      </c>
      <c r="V58" s="8" t="str">
        <f>IF(AND(V57&gt;0,V57&lt;&gt;"wait"),"AT",IF(AIL!$F59="AI",IF(Sheet1!$D59&gt;AIL!$E59+50,50,"wait"),0))</f>
        <v>AT</v>
      </c>
      <c r="W58" s="8" t="str">
        <f>IF(AND(W57&gt;0,W57&lt;&gt;"wait"),"AT",IF(AIL!$F59="AI",IF(Sheet1!$D59&gt;AIL!$E59+100,100,"wait"),0))</f>
        <v>wait</v>
      </c>
      <c r="X58" s="8" t="str">
        <f>IF(AND(X57&gt;0,X57&lt;&gt;"wait"),"AT",IF(AIL!$F59="AI",IF(Sheet1!$D59&gt;AIL!$E59+150,150,"wait"),0))</f>
        <v>wait</v>
      </c>
      <c r="Y58" s="8" t="str">
        <f>IF(AND(Y57&gt;0,Y57&lt;&gt;"wait"),"AT",IF(AIL!$F59="AI",IF(Sheet1!$D59&gt;AIL!$E59+200,200,"wait"),0))</f>
        <v>wait</v>
      </c>
      <c r="Z58" s="8">
        <f t="shared" si="67"/>
        <v>-50</v>
      </c>
      <c r="AB58" s="8" t="str">
        <f>IF(AND(AB57&gt;0,AB57&lt;&gt;"wait"),"AT",IF(AIL!$H59="AI",IF(Sheet1!$E59&lt;AIL!$G59-50,50,"wait"),0))</f>
        <v>AT</v>
      </c>
      <c r="AC58" s="8" t="str">
        <f>IF(AND(AC57&gt;0,AC57&lt;&gt;"wait"),"AT",IF(AIL!$H59="AI",IF(Sheet1!$E59&lt;AIL!$G59-100,100,"wait"),0))</f>
        <v>AT</v>
      </c>
      <c r="AD58" s="8" t="str">
        <f>IF(AND(AD57&gt;0,AD57&lt;&gt;"wait"),"AT",IF(AIL!$H59="AI",IF(Sheet1!$E59&lt;AIL!$G59-150,150,"wait"),0))</f>
        <v>AT</v>
      </c>
      <c r="AE58" s="8" t="str">
        <f>IF(AND(AE57&gt;0,AE57&lt;&gt;"wait"),"AT",IF(AIL!$H59="AI",IF(Sheet1!$E59&lt;AIL!$G59-200,200,"wait"),0))</f>
        <v>AT</v>
      </c>
      <c r="AF58" s="8" t="str">
        <f>IF(AND(AF57&gt;0,AF57&lt;&gt;"wait"),"AT",IF(AIL!$H59="AI",IF(Sheet1!$D59&gt;AIL!$G59+50,50,"wait"),0))</f>
        <v>AT</v>
      </c>
      <c r="AG58" s="8" t="str">
        <f>IF(AND(AG57&gt;0,AG57&lt;&gt;"wait"),"AT",IF(AIL!$H59="AI",IF(Sheet1!$D59&gt;AIL!$G59+100,100,"wait"),0))</f>
        <v>wait</v>
      </c>
      <c r="AH58" s="8" t="str">
        <f>IF(AND(AH57&gt;0,AH57&lt;&gt;"wait"),"AT",IF(AIL!$H59="AI",IF(Sheet1!$D59&gt;AIL!$G59+150,150,"wait"),0))</f>
        <v>wait</v>
      </c>
      <c r="AI58" s="8" t="str">
        <f>IF(AND(AI57&gt;0,AI57&lt;&gt;"wait"),"AT",IF(AIL!$H59="AI",IF(Sheet1!$D59&gt;AIL!$G59+200,200,"wait"),0))</f>
        <v>wait</v>
      </c>
      <c r="AJ58" s="8">
        <f t="shared" si="68"/>
        <v>-50</v>
      </c>
      <c r="AL58" s="8" t="str">
        <f>IF(AND(AL57&gt;0,AL57&lt;&gt;"wait"),"AT",IF(AIL!$J59="AI",IF(Sheet1!$E59&lt;AIL!$I59-50,50,"wait"),0))</f>
        <v>AT</v>
      </c>
      <c r="AM58" s="8" t="str">
        <f>IF(AND(AM57&gt;0,AM57&lt;&gt;"wait"),"AT",IF(AIL!$J59="AI",IF(Sheet1!$E59&lt;AIL!$I59-100,100,"wait"),0))</f>
        <v>AT</v>
      </c>
      <c r="AN58" s="8" t="str">
        <f>IF(AND(AN57&gt;0,AN57&lt;&gt;"wait"),"AT",IF(AIL!$J59="AI",IF(Sheet1!$E59&lt;AIL!$I59-150,150,"wait"),0))</f>
        <v>AT</v>
      </c>
      <c r="AO58" s="8" t="str">
        <f>IF(AND(AO57&gt;0,AO57&lt;&gt;"wait"),"AT",IF(AIL!$J59="AI",IF(Sheet1!$E59&lt;AIL!$I59-200,200,"wait"),0))</f>
        <v>AT</v>
      </c>
      <c r="AP58" s="8" t="str">
        <f>IF(AND(AP57&gt;0,AP57&lt;&gt;"wait"),"AT",IF(AIL!$J59="AI",IF(Sheet1!$D59&gt;AIL!$I59+50,50,"wait"),0))</f>
        <v>AT</v>
      </c>
      <c r="AQ58" s="8" t="str">
        <f>IF(AND(AQ57&gt;0,AQ57&lt;&gt;"wait"),"AT",IF(AIL!$J59="AI",IF(Sheet1!$D59&gt;AIL!$I59+100,100,"wait"),0))</f>
        <v>wait</v>
      </c>
      <c r="AR58" s="8" t="str">
        <f>IF(AND(AR57&gt;0,AR57&lt;&gt;"wait"),"AT",IF(AIL!$J59="AI",IF(Sheet1!$D59&gt;AIL!$I59+150,150,"wait"),0))</f>
        <v>wait</v>
      </c>
      <c r="AS58" s="8" t="str">
        <f>IF(AND(AS57&gt;0,AS57&lt;&gt;"wait"),"AT",IF(AIL!$J59="AI",IF(Sheet1!$D59&gt;AIL!$I59+200,200,"wait"),0))</f>
        <v>wait</v>
      </c>
      <c r="AT58" s="8">
        <f t="shared" si="69"/>
        <v>-50</v>
      </c>
      <c r="AU58" s="8"/>
      <c r="AV58" s="8" t="str">
        <f>IF(AND(AV57&gt;0,AV57&lt;&gt;"wait"),"AT",IF(AIL!$L59="AI",IF(Sheet1!$E59&lt;AIL!$K59-50,50,"wait"),0))</f>
        <v>AT</v>
      </c>
      <c r="AW58" s="8" t="str">
        <f>IF(AND(AW57&gt;0,AW57&lt;&gt;"wait"),"AT",IF(AIL!$L59="AI",IF(Sheet1!$E59&lt;AIL!$K59-100,100,"wait"),0))</f>
        <v>AT</v>
      </c>
      <c r="AX58" s="8" t="str">
        <f>IF(AND(AX57&gt;0,AX57&lt;&gt;"wait"),"AT",IF(AIL!$L59="AI",IF(Sheet1!$E59&lt;AIL!$K59-150,150,"wait"),0))</f>
        <v>AT</v>
      </c>
      <c r="AY58" s="8" t="str">
        <f>IF(AND(AY57&gt;0,AY57&lt;&gt;"wait"),"AT",IF(AIL!$L59="AI",IF(Sheet1!$E59&lt;AIL!$K59-200,200,"wait"),0))</f>
        <v>AT</v>
      </c>
      <c r="AZ58" s="8" t="str">
        <f>IF(AND(AZ57&gt;0,AZ57&lt;&gt;"wait"),"AT",IF(AIL!$L59="AI",IF(Sheet1!$D59&gt;AIL!$K59+50,50,"wait"),0))</f>
        <v>AT</v>
      </c>
      <c r="BA58" s="8" t="str">
        <f>IF(AND(BA57&gt;0,BA57&lt;&gt;"wait"),"AT",IF(AIL!$L59="AI",IF(Sheet1!$D59&gt;AIL!$K59+100,100,"wait"),0))</f>
        <v>wait</v>
      </c>
      <c r="BB58" s="8" t="str">
        <f>IF(AND(BB57&gt;0,BB57&lt;&gt;"wait"),"AT",IF(AIL!$L59="AI",IF(Sheet1!$D59&gt;AIL!$K59+150,150,"wait"),0))</f>
        <v>wait</v>
      </c>
      <c r="BC58" s="8" t="str">
        <f>IF(AND(BC57&gt;0,BC57&lt;&gt;"wait"),"AT",IF(AIL!$L59="AI",IF(Sheet1!$D59&gt;AIL!$K59+200,200,"wait"),0))</f>
        <v>wait</v>
      </c>
      <c r="BD58" s="8">
        <f t="shared" si="70"/>
        <v>-50</v>
      </c>
      <c r="BE58" s="8"/>
      <c r="BF58" s="8" t="str">
        <f>IF(AND(BF57&gt;0,BF57&lt;&gt;"wait"),"AT",IF(AIL!$N59="AI",IF(Sheet1!$E59&lt;AIL!$M59-50,50,"wait"),0))</f>
        <v>AT</v>
      </c>
      <c r="BG58" s="8" t="str">
        <f>IF(AND(BG57&gt;0,BG57&lt;&gt;"wait"),"AT",IF(AIL!$N59="AI",IF(Sheet1!$E59&lt;AIL!$M59-100,100,"wait"),0))</f>
        <v>AT</v>
      </c>
      <c r="BH58" s="8" t="str">
        <f>IF(AND(BH57&gt;0,BH57&lt;&gt;"wait"),"AT",IF(AIL!$N59="AI",IF(Sheet1!$E59&lt;AIL!$M59-150,150,"wait"),0))</f>
        <v>AT</v>
      </c>
      <c r="BI58" s="8" t="str">
        <f>IF(AND(BI57&gt;0,BI57&lt;&gt;"wait"),"AT",IF(AIL!$N59="AI",IF(Sheet1!$E59&lt;AIL!$M59-200,200,"wait"),0))</f>
        <v>AT</v>
      </c>
      <c r="BJ58" s="8" t="str">
        <f>IF(AND(BJ57&gt;0,BJ57&lt;&gt;"wait"),"AT",IF(AIL!$N59="AI",IF(Sheet1!$D59&gt;AIL!$M59+50,50,"wait"),0))</f>
        <v>AT</v>
      </c>
      <c r="BK58" s="8" t="str">
        <f>IF(AND(BK57&gt;0,BK57&lt;&gt;"wait"),"AT",IF(AIL!$N59="AI",IF(Sheet1!$D59&gt;AIL!$M59+100,100,"wait"),0))</f>
        <v>wait</v>
      </c>
      <c r="BL58" s="8" t="str">
        <f>IF(AND(BL57&gt;0,BL57&lt;&gt;"wait"),"AT",IF(AIL!$N59="AI",IF(Sheet1!$D59&gt;AIL!$M59+150,150,"wait"),0))</f>
        <v>wait</v>
      </c>
      <c r="BM58" s="8" t="str">
        <f>IF(AND(BM57&gt;0,BM57&lt;&gt;"wait"),"AT",IF(AIL!$N59="AI",IF(Sheet1!$D59&gt;AIL!$M59+200,200,"wait"),0))</f>
        <v>wait</v>
      </c>
      <c r="BN58" s="8">
        <f t="shared" si="71"/>
        <v>-50</v>
      </c>
      <c r="BO58" s="8"/>
      <c r="BP58" s="8" t="str">
        <f>IF(AND(BP57&gt;0,BP57&lt;&gt;"wait"),"AT",IF(AIL!$P59="AI",IF(Sheet1!$E59&lt;AIL!$O59-50,50,"wait"),0))</f>
        <v>AT</v>
      </c>
      <c r="BQ58" s="8" t="str">
        <f>IF(AND(BQ57&gt;0,BQ57&lt;&gt;"wait"),"AT",IF(AIL!$P59="AI",IF(Sheet1!$E59&lt;AIL!$O59-100,100,"wait"),0))</f>
        <v>AT</v>
      </c>
      <c r="BR58" s="8" t="str">
        <f>IF(AND(BR57&gt;0,BR57&lt;&gt;"wait"),"AT",IF(AIL!$P59="AI",IF(Sheet1!$E59&lt;AIL!$O59-150,150,"wait"),0))</f>
        <v>AT</v>
      </c>
      <c r="BS58" s="8" t="str">
        <f>IF(AND(BS57&gt;0,BS57&lt;&gt;"wait"),"AT",IF(AIL!$P59="AI",IF(Sheet1!$E59&lt;AIL!$O59-200,200,"wait"),0))</f>
        <v>AT</v>
      </c>
      <c r="BT58" s="8" t="str">
        <f>IF(AND(BT57&gt;0,BT57&lt;&gt;"wait"),"AT",IF(AIL!$P59="AI",IF(Sheet1!$D59&gt;AIL!$O59+50,50,"wait"),0))</f>
        <v>AT</v>
      </c>
      <c r="BU58" s="8" t="str">
        <f>IF(AND(BU57&gt;0,BU57&lt;&gt;"wait"),"AT",IF(AIL!$P59="AI",IF(Sheet1!$D59&gt;AIL!$O59+100,100,"wait"),0))</f>
        <v>wait</v>
      </c>
      <c r="BV58" s="8" t="str">
        <f>IF(AND(BV57&gt;0,BV57&lt;&gt;"wait"),"AT",IF(AIL!$P59="AI",IF(Sheet1!$D59&gt;AIL!$O59+150,150,"wait"),0))</f>
        <v>wait</v>
      </c>
      <c r="BW58" s="8" t="str">
        <f>IF(AND(BW57&gt;0,BW57&lt;&gt;"wait"),"AT",IF(AIL!$P59="AI",IF(Sheet1!$D59&gt;AIL!$O59+200,200,"wait"),0))</f>
        <v>wait</v>
      </c>
      <c r="BX58" s="8">
        <f t="shared" si="72"/>
        <v>-50</v>
      </c>
      <c r="BY58" s="8"/>
      <c r="BZ58" s="8" t="str">
        <f>IF(AND(BZ57&gt;0,BZ57&lt;&gt;"wait"),"AT",IF(AIL!$R59="AI",IF(Sheet1!$E59&lt;AIL!$Q59-50,50,"wait"),0))</f>
        <v>AT</v>
      </c>
      <c r="CA58" s="8" t="str">
        <f>IF(AND(CA57&gt;0,CA57&lt;&gt;"wait"),"AT",IF(AIL!$R59="AI",IF(Sheet1!$E59&lt;AIL!$Q59-100,100,"wait"),0))</f>
        <v>AT</v>
      </c>
      <c r="CB58" s="8" t="str">
        <f>IF(AND(CB57&gt;0,CB57&lt;&gt;"wait"),"AT",IF(AIL!$R59="AI",IF(Sheet1!$E59&lt;AIL!$Q59-150,150,"wait"),0))</f>
        <v>AT</v>
      </c>
      <c r="CC58" s="8" t="str">
        <f>IF(AND(CC57&gt;0,CC57&lt;&gt;"wait"),"AT",IF(AIL!$R59="AI",IF(Sheet1!$E59&lt;AIL!$Q59-200,200,"wait"),0))</f>
        <v>AT</v>
      </c>
      <c r="CD58" s="8" t="str">
        <f>IF(AND(CD57&gt;0,CD57&lt;&gt;"wait"),"AT",IF(AIL!$R59="AI",IF(Sheet1!$D59&gt;AIL!$Q59+50,50,"wait"),0))</f>
        <v>AT</v>
      </c>
      <c r="CE58" s="8" t="str">
        <f>IF(AND(CE57&gt;0,CE57&lt;&gt;"wait"),"AT",IF(AIL!$R59="AI",IF(Sheet1!$D59&gt;AIL!$Q59+100,100,"wait"),0))</f>
        <v>wait</v>
      </c>
      <c r="CF58" s="8" t="str">
        <f>IF(AND(CF57&gt;0,CF57&lt;&gt;"wait"),"AT",IF(AIL!$R59="AI",IF(Sheet1!$D59&gt;AIL!$Q59+150,150,"wait"),0))</f>
        <v>wait</v>
      </c>
      <c r="CG58" s="8" t="str">
        <f>IF(AND(CG57&gt;0,CG57&lt;&gt;"wait"),"AT",IF(AIL!$R59="AI",IF(Sheet1!$D59&gt;AIL!$Q59+200,200,"wait"),0))</f>
        <v>wait</v>
      </c>
      <c r="CH58" s="8">
        <f t="shared" si="73"/>
        <v>-50</v>
      </c>
      <c r="CI58" s="8"/>
      <c r="CJ58" s="8" t="str">
        <f>IF(AND(CJ57&gt;0,CJ57&lt;&gt;"wait"),"AT",IF(AIL!$T59="AI",IF(Sheet1!$E59&lt;AIL!$S59-50,50,"wait"),0))</f>
        <v>AT</v>
      </c>
      <c r="CK58" s="8" t="str">
        <f>IF(AND(CK57&gt;0,CK57&lt;&gt;"wait"),"AT",IF(AIL!$T59="AI",IF(Sheet1!$E59&lt;AIL!$S59-100,100,"wait"),0))</f>
        <v>AT</v>
      </c>
      <c r="CL58" s="8" t="str">
        <f>IF(AND(CL57&gt;0,CL57&lt;&gt;"wait"),"AT",IF(AIL!$T59="AI",IF(Sheet1!$E59&lt;AIL!$S59-150,150,"wait"),0))</f>
        <v>AT</v>
      </c>
      <c r="CM58" s="8" t="str">
        <f>IF(AND(CM57&gt;0,CM57&lt;&gt;"wait"),"AT",IF(AIL!$T59="AI",IF(Sheet1!$E59&lt;AIL!$S59-200,200,"wait"),0))</f>
        <v>wait</v>
      </c>
      <c r="CN58" s="8" t="str">
        <f>IF(AND(CN57&gt;0,CN57&lt;&gt;"wait"),"AT",IF(AIL!$T59="AI",IF(Sheet1!$D59&gt;AIL!$S59+50,50,"wait"),0))</f>
        <v>AT</v>
      </c>
      <c r="CO58" s="8" t="str">
        <f>IF(AND(CO57&gt;0,CO57&lt;&gt;"wait"),"AT",IF(AIL!$T59="AI",IF(Sheet1!$D59&gt;AIL!$S59+100,100,"wait"),0))</f>
        <v>AT</v>
      </c>
      <c r="CP58" s="8" t="str">
        <f>IF(AND(CP57&gt;0,CP57&lt;&gt;"wait"),"AT",IF(AIL!$T59="AI",IF(Sheet1!$D59&gt;AIL!$S59+150,150,"wait"),0))</f>
        <v>wait</v>
      </c>
      <c r="CQ58" s="8" t="str">
        <f>IF(AND(CQ57&gt;0,CQ57&lt;&gt;"wait"),"AT",IF(AIL!$T59="AI",IF(Sheet1!$D59&gt;AIL!$S59+200,200,"wait"),0))</f>
        <v>wait</v>
      </c>
      <c r="CR58" s="8">
        <f t="shared" si="74"/>
        <v>-100</v>
      </c>
      <c r="CS58" s="8"/>
      <c r="CT58" s="8" t="str">
        <f>IF(AND(CT57&gt;0,CT57&lt;&gt;"wait"),"AT",IF(AIL!$V59="AI",IF(Sheet1!$E59&lt;AIL!$U59-50,50,"wait"),0))</f>
        <v>AT</v>
      </c>
      <c r="CU58" s="8" t="str">
        <f>IF(AND(CU57&gt;0,CU57&lt;&gt;"wait"),"AT",IF(AIL!$V59="AI",IF(Sheet1!$E59&lt;AIL!$U59-100,100,"wait"),0))</f>
        <v>AT</v>
      </c>
      <c r="CV58" s="8" t="str">
        <f>IF(AND(CV57&gt;0,CV57&lt;&gt;"wait"),"AT",IF(AIL!$V59="AI",IF(Sheet1!$E59&lt;AIL!$U59-150,150,"wait"),0))</f>
        <v>AT</v>
      </c>
      <c r="CW58" s="8" t="str">
        <f>IF(AND(CW57&gt;0,CW57&lt;&gt;"wait"),"AT",IF(AIL!$V59="AI",IF(Sheet1!$E59&lt;AIL!$U59-200,200,"wait"),0))</f>
        <v>wait</v>
      </c>
      <c r="CX58" s="8" t="str">
        <f>IF(AND(CX57&gt;0,CX57&lt;&gt;"wait"),"AT",IF(AIL!$V59="AI",IF(Sheet1!$D59&gt;AIL!$U59+50,50,"wait"),0))</f>
        <v>AT</v>
      </c>
      <c r="CY58" s="8" t="str">
        <f>IF(AND(CY57&gt;0,CY57&lt;&gt;"wait"),"AT",IF(AIL!$V59="AI",IF(Sheet1!$D59&gt;AIL!$U59+100,100,"wait"),0))</f>
        <v>AT</v>
      </c>
      <c r="CZ58" s="8" t="str">
        <f>IF(AND(CZ57&gt;0,CZ57&lt;&gt;"wait"),"AT",IF(AIL!$V59="AI",IF(Sheet1!$D59&gt;AIL!$U59+150,150,"wait"),0))</f>
        <v>wait</v>
      </c>
      <c r="DA58" s="8" t="str">
        <f>IF(AND(DA57&gt;0,DA57&lt;&gt;"wait"),"AT",IF(AIL!$V59="AI",IF(Sheet1!$D59&gt;AIL!$U59+200,200,"wait"),0))</f>
        <v>wait</v>
      </c>
      <c r="DB58" s="8">
        <f t="shared" si="75"/>
        <v>-100</v>
      </c>
      <c r="DC58" s="8"/>
      <c r="DD58" s="8" t="str">
        <f>IF(AND(DD57&gt;0,DD57&lt;&gt;"wait"),"AT",IF(AIL!$X59="AI",IF(Sheet1!$E59&lt;AIL!$W59-50,50,"wait"),0))</f>
        <v>AT</v>
      </c>
      <c r="DE58" s="8" t="str">
        <f>IF(AND(DE57&gt;0,DE57&lt;&gt;"wait"),"AT",IF(AIL!$X59="AI",IF(Sheet1!$E59&lt;AIL!$W59-100,100,"wait"),0))</f>
        <v>AT</v>
      </c>
      <c r="DF58" s="8" t="str">
        <f>IF(AND(DF57&gt;0,DF57&lt;&gt;"wait"),"AT",IF(AIL!$X59="AI",IF(Sheet1!$E59&lt;AIL!$W59-150,150,"wait"),0))</f>
        <v>AT</v>
      </c>
      <c r="DG58" s="8" t="str">
        <f>IF(AND(DG57&gt;0,DG57&lt;&gt;"wait"),"AT",IF(AIL!$X59="AI",IF(Sheet1!$E59&lt;AIL!$W59-200,200,"wait"),0))</f>
        <v>wait</v>
      </c>
      <c r="DH58" s="8" t="str">
        <f>IF(AND(DH57&gt;0,DH57&lt;&gt;"wait"),"AT",IF(AIL!$X59="AI",IF(Sheet1!$D59&gt;AIL!$W59+50,50,"wait"),0))</f>
        <v>AT</v>
      </c>
      <c r="DI58" s="8" t="str">
        <f>IF(AND(DI57&gt;0,DI57&lt;&gt;"wait"),"AT",IF(AIL!$X59="AI",IF(Sheet1!$D59&gt;AIL!$W59+100,100,"wait"),0))</f>
        <v>AT</v>
      </c>
      <c r="DJ58" s="8" t="str">
        <f>IF(AND(DJ57&gt;0,DJ57&lt;&gt;"wait"),"AT",IF(AIL!$X59="AI",IF(Sheet1!$D59&gt;AIL!$W59+150,150,"wait"),0))</f>
        <v>wait</v>
      </c>
      <c r="DK58" s="8" t="str">
        <f>IF(AND(DK57&gt;0,DK57&lt;&gt;"wait"),"AT",IF(AIL!$X59="AI",IF(Sheet1!$D59&gt;AIL!$W59+200,200,"wait"),0))</f>
        <v>wait</v>
      </c>
      <c r="DL58" s="8">
        <f t="shared" si="76"/>
        <v>-100</v>
      </c>
      <c r="DN58" s="10" t="str">
        <f>IF(AND(DN57&gt;0,DN57&lt;&gt;"wait"),"AT",IF(AIL!$AA59="AI",IF(Sheet1!$E59&lt;AIL!$Z59-50,50,"wait"),0))</f>
        <v>AT</v>
      </c>
      <c r="DO58" s="10" t="str">
        <f>IF(AND(DO57&gt;0,DO57&lt;&gt;"wait"),"AT",IF(AIL!$AA59="AI",IF(Sheet1!$E59&lt;AIL!$Z59-100,100,"wait"),0))</f>
        <v>AT</v>
      </c>
      <c r="DP58" s="10" t="str">
        <f>IF(AND(DP57&gt;0,DP57&lt;&gt;"wait"),"AT",IF(AIL!$AA59="AI",IF(Sheet1!$E59&lt;AIL!$Z59-150,150,"wait"),0))</f>
        <v>AT</v>
      </c>
      <c r="DQ58" s="10" t="str">
        <f>IF(AND(DQ57&gt;0,DQ57&lt;&gt;"wait"),"AT",IF(AIL!$AA59="AI",IF(Sheet1!$E59&lt;AIL!$Z59-200,200,"wait"),0))</f>
        <v>wait</v>
      </c>
      <c r="DR58" s="10" t="str">
        <f>IF(AND(DR57&gt;0,DR57&lt;&gt;"wait"),"AT",IF(AIL!$AA59="AI",IF(Sheet1!$D59&gt;AIL!$Z59+50,50,"wait"),0))</f>
        <v>AT</v>
      </c>
      <c r="DS58" s="10" t="str">
        <f>IF(AND(DS57&gt;0,DS57&lt;&gt;"wait"),"AT",IF(AIL!$AA59="AI",IF(Sheet1!$D59&gt;AIL!$Z59+100,100,"wait"),0))</f>
        <v>wait</v>
      </c>
      <c r="DT58" s="10" t="str">
        <f>IF(AND(DT57&gt;0,DT57&lt;&gt;"wait"),"AT",IF(AIL!$AA59="AI",IF(Sheet1!$D59&gt;AIL!$Z59+150,150,"wait"),0))</f>
        <v>wait</v>
      </c>
      <c r="DU58" s="10" t="str">
        <f>IF(AND(DU57&gt;0,DU57&lt;&gt;"wait"),"AT",IF(AIL!$AA59="AI",IF(Sheet1!$D59&gt;AIL!$Z59+200,200,"wait"),0))</f>
        <v>wait</v>
      </c>
      <c r="DV58" s="10">
        <f t="shared" si="44"/>
        <v>-50</v>
      </c>
      <c r="DX58" s="10" t="str">
        <f>IF(AND(DX57&gt;0,DX57&lt;&gt;"wait"),"AT",IF(AIL!$AC59="AI",IF(Sheet1!$E59&lt;AIL!$AB59-50,50,"wait"),0))</f>
        <v>AT</v>
      </c>
      <c r="DY58" s="10" t="str">
        <f>IF(AND(DY57&gt;0,DY57&lt;&gt;"wait"),"AT",IF(AIL!$AC59="AI",IF(Sheet1!$E59&lt;AIL!$AB59-100,100,"wait"),0))</f>
        <v>AT</v>
      </c>
      <c r="DZ58" s="10" t="str">
        <f>IF(AND(DZ57&gt;0,DZ57&lt;&gt;"wait"),"AT",IF(AIL!$AC59="AI",IF(Sheet1!$E59&lt;AIL!$AB59-150,150,"wait"),0))</f>
        <v>AT</v>
      </c>
      <c r="EA58" s="10" t="str">
        <f>IF(AND(EA57&gt;0,EA57&lt;&gt;"wait"),"AT",IF(AIL!$AC59="AI",IF(Sheet1!$E59&lt;AIL!$AB59-200,200,"wait"),0))</f>
        <v>AT</v>
      </c>
      <c r="EB58" s="10" t="str">
        <f>IF(AND(EB57&gt;0,EB57&lt;&gt;"wait"),"AT",IF(AIL!$AC59="AI",IF(Sheet1!$D59&gt;AIL!$AB59+50,50,"wait"),0))</f>
        <v>AT</v>
      </c>
      <c r="EC58" s="10" t="str">
        <f>IF(AND(EC57&gt;0,EC57&lt;&gt;"wait"),"AT",IF(AIL!$AC59="AI",IF(Sheet1!$D59&gt;AIL!$AB59+100,100,"wait"),0))</f>
        <v>wait</v>
      </c>
      <c r="ED58" s="10" t="str">
        <f>IF(AND(ED57&gt;0,ED57&lt;&gt;"wait"),"AT",IF(AIL!$AC59="AI",IF(Sheet1!$D59&gt;AIL!$AB59+150,150,"wait"),0))</f>
        <v>wait</v>
      </c>
      <c r="EE58" s="10" t="str">
        <f>IF(AND(EE57&gt;0,EE57&lt;&gt;"wait"),"AT",IF(AIL!$AC59="AI",IF(Sheet1!$D59&gt;AIL!$AB59+200,200,"wait"),0))</f>
        <v>wait</v>
      </c>
      <c r="EF58" s="10">
        <f t="shared" si="45"/>
        <v>-50</v>
      </c>
      <c r="EH58" s="10" t="str">
        <f>IF(AND(EH57&gt;0,EH57&lt;&gt;"wait"),"AT",IF(AIL!$AE59="AI",IF(Sheet1!$E59&lt;AIL!$AD59-50,50,"wait"),0))</f>
        <v>AT</v>
      </c>
      <c r="EI58" s="10" t="str">
        <f>IF(AND(EI57&gt;0,EI57&lt;&gt;"wait"),"AT",IF(AIL!$AE59="AI",IF(Sheet1!$E59&lt;AIL!$AD59-100,100,"wait"),0))</f>
        <v>AT</v>
      </c>
      <c r="EJ58" s="10" t="str">
        <f>IF(AND(EJ57&gt;0,EJ57&lt;&gt;"wait"),"AT",IF(AIL!$AE59="AI",IF(Sheet1!$E59&lt;AIL!$AD59-150,150,"wait"),0))</f>
        <v>AT</v>
      </c>
      <c r="EK58" s="10" t="str">
        <f>IF(AND(EK57&gt;0,EK57&lt;&gt;"wait"),"AT",IF(AIL!$AE59="AI",IF(Sheet1!$E59&lt;AIL!$AD59-200,200,"wait"),0))</f>
        <v>AT</v>
      </c>
      <c r="EL58" s="10" t="str">
        <f>IF(AND(EL57&gt;0,EL57&lt;&gt;"wait"),"AT",IF(AIL!$AE59="AI",IF(Sheet1!$D59&gt;AIL!$AD59+50,50,"wait"),0))</f>
        <v>AT</v>
      </c>
      <c r="EM58" s="10" t="str">
        <f>IF(AND(EM57&gt;0,EM57&lt;&gt;"wait"),"AT",IF(AIL!$AE59="AI",IF(Sheet1!$D59&gt;AIL!$AD59+100,100,"wait"),0))</f>
        <v>wait</v>
      </c>
      <c r="EN58" s="10" t="str">
        <f>IF(AND(EN57&gt;0,EN57&lt;&gt;"wait"),"AT",IF(AIL!$AE59="AI",IF(Sheet1!$D59&gt;AIL!$AD59+150,150,"wait"),0))</f>
        <v>wait</v>
      </c>
      <c r="EO58" s="10" t="str">
        <f>IF(AND(EO57&gt;0,EO57&lt;&gt;"wait"),"AT",IF(AIL!$AE59="AI",IF(Sheet1!$D59&gt;AIL!$AD59+200,200,"wait"),0))</f>
        <v>wait</v>
      </c>
      <c r="EP58" s="10">
        <f t="shared" si="46"/>
        <v>-50</v>
      </c>
      <c r="ER58" s="10" t="str">
        <f>IF(AND(ER57&gt;0,ER57&lt;&gt;"wait"),"AT",IF(AIL!$AG59="AI",IF(Sheet1!$E59&lt;AIL!$AF59-50,50,"wait"),0))</f>
        <v>AT</v>
      </c>
      <c r="ES58" s="10" t="str">
        <f>IF(AND(ES57&gt;0,ES57&lt;&gt;"wait"),"AT",IF(AIL!$AG59="AI",IF(Sheet1!$E59&lt;AIL!$AF59-100,100,"wait"),0))</f>
        <v>AT</v>
      </c>
      <c r="ET58" s="10" t="str">
        <f>IF(AND(ET57&gt;0,ET57&lt;&gt;"wait"),"AT",IF(AIL!$AG59="AI",IF(Sheet1!$E59&lt;AIL!$AF59-150,150,"wait"),0))</f>
        <v>AT</v>
      </c>
      <c r="EU58" s="10" t="str">
        <f>IF(AND(EU57&gt;0,EU57&lt;&gt;"wait"),"AT",IF(AIL!$AG59="AI",IF(Sheet1!$E59&lt;AIL!$AF59-200,200,"wait"),0))</f>
        <v>AT</v>
      </c>
      <c r="EV58" s="10" t="str">
        <f>IF(AND(EV57&gt;0,EV57&lt;&gt;"wait"),"AT",IF(AIL!$AG59="AI",IF(Sheet1!$D59&gt;AIL!$AF59+50,50,"wait"),0))</f>
        <v>AT</v>
      </c>
      <c r="EW58" s="10" t="str">
        <f>IF(AND(EW57&gt;0,EW57&lt;&gt;"wait"),"AT",IF(AIL!$AG59="AI",IF(Sheet1!$D59&gt;AIL!$AF59+100,100,"wait"),0))</f>
        <v>wait</v>
      </c>
      <c r="EX58" s="10" t="str">
        <f>IF(AND(EX57&gt;0,EX57&lt;&gt;"wait"),"AT",IF(AIL!$AG59="AI",IF(Sheet1!$D59&gt;AIL!$AF59+150,150,"wait"),0))</f>
        <v>wait</v>
      </c>
      <c r="EY58" s="10" t="str">
        <f>IF(AND(EY57&gt;0,EY57&lt;&gt;"wait"),"AT",IF(AIL!$AG59="AI",IF(Sheet1!$D59&gt;AIL!$AF59+200,200,"wait"),0))</f>
        <v>wait</v>
      </c>
      <c r="EZ58" s="10">
        <f t="shared" si="47"/>
        <v>-50</v>
      </c>
      <c r="FB58" s="10" t="str">
        <f>IF(AND(FB57&gt;0,FB57&lt;&gt;"wait"),"AT",IF(AIL!$AI59="AI",IF(Sheet1!$E59&lt;AIL!$AH59-50,50,"wait"),0))</f>
        <v>AT</v>
      </c>
      <c r="FC58" s="10" t="str">
        <f>IF(AND(FC57&gt;0,FC57&lt;&gt;"wait"),"AT",IF(AIL!$AI59="AI",IF(Sheet1!$E59&lt;AIL!$AH59-100,100,"wait"),0))</f>
        <v>AT</v>
      </c>
      <c r="FD58" s="10" t="str">
        <f>IF(AND(FD57&gt;0,FD57&lt;&gt;"wait"),"AT",IF(AIL!$AI59="AI",IF(Sheet1!$E59&lt;AIL!$AH59-150,150,"wait"),0))</f>
        <v>AT</v>
      </c>
      <c r="FE58" s="10" t="str">
        <f>IF(AND(FE57&gt;0,FE57&lt;&gt;"wait"),"AT",IF(AIL!$AI59="AI",IF(Sheet1!$E59&lt;AIL!$AH59-200,200,"wait"),0))</f>
        <v>AT</v>
      </c>
      <c r="FF58" s="10" t="str">
        <f>IF(AND(FF57&gt;0,FF57&lt;&gt;"wait"),"AT",IF(AIL!$AI59="AI",IF(Sheet1!$D59&gt;AIL!$AH59+50,50,"wait"),0))</f>
        <v>AT</v>
      </c>
      <c r="FG58" s="10" t="str">
        <f>IF(AND(FG57&gt;0,FG57&lt;&gt;"wait"),"AT",IF(AIL!$AI59="AI",IF(Sheet1!$D59&gt;AIL!$AH59+100,100,"wait"),0))</f>
        <v>wait</v>
      </c>
      <c r="FH58" s="10" t="str">
        <f>IF(AND(FH57&gt;0,FH57&lt;&gt;"wait"),"AT",IF(AIL!$AI59="AI",IF(Sheet1!$D59&gt;AIL!$AH59+150,150,"wait"),0))</f>
        <v>wait</v>
      </c>
      <c r="FI58" s="10" t="str">
        <f>IF(AND(FI57&gt;0,FI57&lt;&gt;"wait"),"AT",IF(AIL!$AI59="AI",IF(Sheet1!$D59&gt;AIL!$AH59+200,200,"wait"),0))</f>
        <v>wait</v>
      </c>
      <c r="FJ58" s="10">
        <f t="shared" si="48"/>
        <v>-50</v>
      </c>
      <c r="FL58" s="10" t="str">
        <f>IF(AND(FL57&gt;0,FL57&lt;&gt;"wait"),"AT",IF(AIL!$AK59="AI",IF(Sheet1!$E59&lt;AIL!$AJ59-50,50,"wait"),0))</f>
        <v>AT</v>
      </c>
      <c r="FM58" s="10" t="str">
        <f>IF(AND(FM57&gt;0,FM57&lt;&gt;"wait"),"AT",IF(AIL!$AK59="AI",IF(Sheet1!$E59&lt;AIL!$AJ59-100,100,"wait"),0))</f>
        <v>AT</v>
      </c>
      <c r="FN58" s="10" t="str">
        <f>IF(AND(FN57&gt;0,FN57&lt;&gt;"wait"),"AT",IF(AIL!$AK59="AI",IF(Sheet1!$E59&lt;AIL!$AJ59-150,150,"wait"),0))</f>
        <v>AT</v>
      </c>
      <c r="FO58" s="10" t="str">
        <f>IF(AND(FO57&gt;0,FO57&lt;&gt;"wait"),"AT",IF(AIL!$AK59="AI",IF(Sheet1!$E59&lt;AIL!$AJ59-200,200,"wait"),0))</f>
        <v>AT</v>
      </c>
      <c r="FP58" s="10" t="str">
        <f>IF(AND(FP57&gt;0,FP57&lt;&gt;"wait"),"AT",IF(AIL!$AK59="AI",IF(Sheet1!$D59&gt;AIL!$AJ59+50,50,"wait"),0))</f>
        <v>AT</v>
      </c>
      <c r="FQ58" s="10" t="str">
        <f>IF(AND(FQ57&gt;0,FQ57&lt;&gt;"wait"),"AT",IF(AIL!$AK59="AI",IF(Sheet1!$D59&gt;AIL!$AJ59+100,100,"wait"),0))</f>
        <v>wait</v>
      </c>
      <c r="FR58" s="10" t="str">
        <f>IF(AND(FR57&gt;0,FR57&lt;&gt;"wait"),"AT",IF(AIL!$AK59="AI",IF(Sheet1!$D59&gt;AIL!$AJ59+150,150,"wait"),0))</f>
        <v>wait</v>
      </c>
      <c r="FS58" s="10" t="str">
        <f>IF(AND(FS57&gt;0,FS57&lt;&gt;"wait"),"AT",IF(AIL!$AK59="AI",IF(Sheet1!$D59&gt;AIL!$AJ59+200,200,"wait"),0))</f>
        <v>wait</v>
      </c>
      <c r="FT58" s="10">
        <f t="shared" si="49"/>
        <v>-50</v>
      </c>
      <c r="FV58" s="10" t="str">
        <f>IF(AND(FV57&gt;0,FV57&lt;&gt;"wait"),"AT",IF(AIL!$AM59="AI",IF(Sheet1!$E59&lt;AIL!$AL59-50,50,"wait"),0))</f>
        <v>AT</v>
      </c>
      <c r="FW58" s="10" t="str">
        <f>IF(AND(FW57&gt;0,FW57&lt;&gt;"wait"),"AT",IF(AIL!$AM59="AI",IF(Sheet1!$E59&lt;AIL!$AL59-100,100,"wait"),0))</f>
        <v>AT</v>
      </c>
      <c r="FX58" s="10" t="str">
        <f>IF(AND(FX57&gt;0,FX57&lt;&gt;"wait"),"AT",IF(AIL!$AM59="AI",IF(Sheet1!$E59&lt;AIL!$AL59-150,150,"wait"),0))</f>
        <v>AT</v>
      </c>
      <c r="FY58" s="10" t="str">
        <f>IF(AND(FY57&gt;0,FY57&lt;&gt;"wait"),"AT",IF(AIL!$AM59="AI",IF(Sheet1!$E59&lt;AIL!$AL59-200,200,"wait"),0))</f>
        <v>AT</v>
      </c>
      <c r="FZ58" s="10" t="str">
        <f>IF(AND(FZ57&gt;0,FZ57&lt;&gt;"wait"),"AT",IF(AIL!$AM59="AI",IF(Sheet1!$D59&gt;AIL!$AL59+50,50,"wait"),0))</f>
        <v>AT</v>
      </c>
      <c r="GA58" s="10" t="str">
        <f>IF(AND(GA57&gt;0,GA57&lt;&gt;"wait"),"AT",IF(AIL!$AM59="AI",IF(Sheet1!$D59&gt;AIL!$AL59+100,100,"wait"),0))</f>
        <v>wait</v>
      </c>
      <c r="GB58" s="10" t="str">
        <f>IF(AND(GB57&gt;0,GB57&lt;&gt;"wait"),"AT",IF(AIL!$AM59="AI",IF(Sheet1!$D59&gt;AIL!$AL59+150,150,"wait"),0))</f>
        <v>wait</v>
      </c>
      <c r="GC58" s="10" t="str">
        <f>IF(AND(GC57&gt;0,GC57&lt;&gt;"wait"),"AT",IF(AIL!$AM59="AI",IF(Sheet1!$D59&gt;AIL!$AL59+200,200,"wait"),0))</f>
        <v>wait</v>
      </c>
      <c r="GD58" s="10">
        <f t="shared" si="50"/>
        <v>-50</v>
      </c>
      <c r="GF58" s="10" t="str">
        <f>IF(AND(GF57&gt;0,GF57&lt;&gt;"wait"),"AT",IF(AIL!$AO59="AI",IF(Sheet1!$E59&lt;AIL!$AN59-50,50,"wait"),0))</f>
        <v>AT</v>
      </c>
      <c r="GG58" s="10" t="str">
        <f>IF(AND(GG57&gt;0,GG57&lt;&gt;"wait"),"AT",IF(AIL!$AO59="AI",IF(Sheet1!$E59&lt;AIL!$AN59-100,100,"wait"),0))</f>
        <v>AT</v>
      </c>
      <c r="GH58" s="10" t="str">
        <f>IF(AND(GH57&gt;0,GH57&lt;&gt;"wait"),"AT",IF(AIL!$AO59="AI",IF(Sheet1!$E59&lt;AIL!$AN59-150,150,"wait"),0))</f>
        <v>AT</v>
      </c>
      <c r="GI58" s="10" t="str">
        <f>IF(AND(GI57&gt;0,GI57&lt;&gt;"wait"),"AT",IF(AIL!$AO59="AI",IF(Sheet1!$E59&lt;AIL!$AN59-200,200,"wait"),0))</f>
        <v>AT</v>
      </c>
      <c r="GJ58" s="10" t="str">
        <f>IF(AND(GJ57&gt;0,GJ57&lt;&gt;"wait"),"AT",IF(AIL!$AO59="AI",IF(Sheet1!$D59&gt;AIL!$AN59+50,50,"wait"),0))</f>
        <v>AT</v>
      </c>
      <c r="GK58" s="10" t="str">
        <f>IF(AND(GK57&gt;0,GK57&lt;&gt;"wait"),"AT",IF(AIL!$AO59="AI",IF(Sheet1!$D59&gt;AIL!$AN59+100,100,"wait"),0))</f>
        <v>wait</v>
      </c>
      <c r="GL58" s="10" t="str">
        <f>IF(AND(GL57&gt;0,GL57&lt;&gt;"wait"),"AT",IF(AIL!$AO59="AI",IF(Sheet1!$D59&gt;AIL!$AN59+150,150,"wait"),0))</f>
        <v>wait</v>
      </c>
      <c r="GM58" s="10" t="str">
        <f>IF(AND(GM57&gt;0,GM57&lt;&gt;"wait"),"AT",IF(AIL!$AO59="AI",IF(Sheet1!$D59&gt;AIL!$AN59+200,200,"wait"),0))</f>
        <v>wait</v>
      </c>
      <c r="GN58" s="10">
        <f t="shared" si="51"/>
        <v>-50</v>
      </c>
      <c r="GP58" s="10" t="str">
        <f>IF(AND(GP57&gt;0,GP57&lt;&gt;"wait"),"AT",IF(AIL!$AQ59="AI",IF(Sheet1!$E59&lt;AIL!$AP59-50,50,"wait"),0))</f>
        <v>AT</v>
      </c>
      <c r="GQ58" s="10" t="str">
        <f>IF(AND(GQ57&gt;0,GQ57&lt;&gt;"wait"),"AT",IF(AIL!$AQ59="AI",IF(Sheet1!$E59&lt;AIL!$AP59-100,100,"wait"),0))</f>
        <v>AT</v>
      </c>
      <c r="GR58" s="10" t="str">
        <f>IF(AND(GR57&gt;0,GR57&lt;&gt;"wait"),"AT",IF(AIL!$AQ59="AI",IF(Sheet1!$E59&lt;AIL!$AP59-150,150,"wait"),0))</f>
        <v>AT</v>
      </c>
      <c r="GS58" s="10" t="str">
        <f>IF(AND(GS57&gt;0,GS57&lt;&gt;"wait"),"AT",IF(AIL!$AQ59="AI",IF(Sheet1!$E59&lt;AIL!$AP59-200,200,"wait"),0))</f>
        <v>AT</v>
      </c>
      <c r="GT58" s="10" t="str">
        <f>IF(AND(GT57&gt;0,GT57&lt;&gt;"wait"),"AT",IF(AIL!$AQ59="AI",IF(Sheet1!$D59&gt;AIL!$AP59+50,50,"wait"),0))</f>
        <v>AT</v>
      </c>
      <c r="GU58" s="10" t="str">
        <f>IF(AND(GU57&gt;0,GU57&lt;&gt;"wait"),"AT",IF(AIL!$AQ59="AI",IF(Sheet1!$D59&gt;AIL!$AP59+100,100,"wait"),0))</f>
        <v>wait</v>
      </c>
      <c r="GV58" s="10" t="str">
        <f>IF(AND(GV57&gt;0,GV57&lt;&gt;"wait"),"AT",IF(AIL!$AQ59="AI",IF(Sheet1!$D59&gt;AIL!$AP59+150,150,"wait"),0))</f>
        <v>wait</v>
      </c>
      <c r="GW58" s="10" t="str">
        <f>IF(AND(GW57&gt;0,GW57&lt;&gt;"wait"),"AT",IF(AIL!$AQ59="AI",IF(Sheet1!$D59&gt;AIL!$AP59+200,200,"wait"),0))</f>
        <v>wait</v>
      </c>
      <c r="GX58" s="10">
        <f t="shared" si="52"/>
        <v>-50</v>
      </c>
      <c r="GZ58" s="10" t="str">
        <f>IF(AND(GZ57&gt;0,GZ57&lt;&gt;"wait"),"AT",IF(AIL!$AS59="AI",IF(Sheet1!$E59&lt;AIL!$AR59-50,50,"wait"),0))</f>
        <v>AT</v>
      </c>
      <c r="HA58" s="10" t="str">
        <f>IF(AND(HA57&gt;0,HA57&lt;&gt;"wait"),"AT",IF(AIL!$AS59="AI",IF(Sheet1!$E59&lt;AIL!$AR59-100,100,"wait"),0))</f>
        <v>AT</v>
      </c>
      <c r="HB58" s="10" t="str">
        <f>IF(AND(HB57&gt;0,HB57&lt;&gt;"wait"),"AT",IF(AIL!$AS59="AI",IF(Sheet1!$E59&lt;AIL!$AR59-150,150,"wait"),0))</f>
        <v>AT</v>
      </c>
      <c r="HC58" s="10" t="str">
        <f>IF(AND(HC57&gt;0,HC57&lt;&gt;"wait"),"AT",IF(AIL!$AS59="AI",IF(Sheet1!$E59&lt;AIL!$AR59-200,200,"wait"),0))</f>
        <v>AT</v>
      </c>
      <c r="HD58" s="10" t="str">
        <f>IF(AND(HD57&gt;0,HD57&lt;&gt;"wait"),"AT",IF(AIL!$AS59="AI",IF(Sheet1!$D59&gt;AIL!$AR59+50,50,"wait"),0))</f>
        <v>AT</v>
      </c>
      <c r="HE58" s="10" t="str">
        <f>IF(AND(HE57&gt;0,HE57&lt;&gt;"wait"),"AT",IF(AIL!$AS59="AI",IF(Sheet1!$D59&gt;AIL!$AR59+100,100,"wait"),0))</f>
        <v>wait</v>
      </c>
      <c r="HF58" s="10" t="str">
        <f>IF(AND(HF57&gt;0,HF57&lt;&gt;"wait"),"AT",IF(AIL!$AS59="AI",IF(Sheet1!$D59&gt;AIL!$AR59+150,150,"wait"),0))</f>
        <v>wait</v>
      </c>
      <c r="HG58" s="10" t="str">
        <f>IF(AND(HG57&gt;0,HG57&lt;&gt;"wait"),"AT",IF(AIL!$AS59="AI",IF(Sheet1!$D59&gt;AIL!$AR59+200,200,"wait"),0))</f>
        <v>wait</v>
      </c>
      <c r="HH58" s="10">
        <f t="shared" si="53"/>
        <v>-50</v>
      </c>
      <c r="HJ58" s="10" t="str">
        <f>IF(AND(HJ57&gt;0,HJ57&lt;&gt;"wait"),"AT",IF(AIL!$AU59="AI",IF(Sheet1!$E59&lt;AIL!$AT59-50,50,"wait"),0))</f>
        <v>AT</v>
      </c>
      <c r="HK58" s="10" t="str">
        <f>IF(AND(HK57&gt;0,HK57&lt;&gt;"wait"),"AT",IF(AIL!$AU59="AI",IF(Sheet1!$E59&lt;AIL!$AT59-100,100,"wait"),0))</f>
        <v>AT</v>
      </c>
      <c r="HL58" s="10" t="str">
        <f>IF(AND(HL57&gt;0,HL57&lt;&gt;"wait"),"AT",IF(AIL!$AU59="AI",IF(Sheet1!$E59&lt;AIL!$AT59-150,150,"wait"),0))</f>
        <v>AT</v>
      </c>
      <c r="HM58" s="10" t="str">
        <f>IF(AND(HM57&gt;0,HM57&lt;&gt;"wait"),"AT",IF(AIL!$AU59="AI",IF(Sheet1!$E59&lt;AIL!$AT59-200,200,"wait"),0))</f>
        <v>AT</v>
      </c>
      <c r="HN58" s="10" t="str">
        <f>IF(AND(HN57&gt;0,HN57&lt;&gt;"wait"),"AT",IF(AIL!$AU59="AI",IF(Sheet1!$D59&gt;AIL!$AT59+50,50,"wait"),0))</f>
        <v>AT</v>
      </c>
      <c r="HO58" s="10" t="str">
        <f>IF(AND(HO57&gt;0,HO57&lt;&gt;"wait"),"AT",IF(AIL!$AU59="AI",IF(Sheet1!$D59&gt;AIL!$AT59+100,100,"wait"),0))</f>
        <v>wait</v>
      </c>
      <c r="HP58" s="10" t="str">
        <f>IF(AND(HP57&gt;0,HP57&lt;&gt;"wait"),"AT",IF(AIL!$AU59="AI",IF(Sheet1!$D59&gt;AIL!$AT59+150,150,"wait"),0))</f>
        <v>wait</v>
      </c>
      <c r="HQ58" s="10" t="str">
        <f>IF(AND(HQ57&gt;0,HQ57&lt;&gt;"wait"),"AT",IF(AIL!$AU59="AI",IF(Sheet1!$D59&gt;AIL!$AT59+200,200,"wait"),0))</f>
        <v>wait</v>
      </c>
      <c r="HR58" s="10">
        <f t="shared" si="54"/>
        <v>-50</v>
      </c>
      <c r="HT58" s="10" t="str">
        <f>IF(AND(HT57&gt;0,HT57&lt;&gt;"wait"),"AT",IF(AIL!$AX59="AI",IF(Sheet1!$E59&lt;AIL!$AW59-50,50,"wait"),0))</f>
        <v>AT</v>
      </c>
      <c r="HU58" s="10" t="str">
        <f>IF(AND(HU57&gt;0,HU57&lt;&gt;"wait"),"AT",IF(AIL!$AX59="AI",IF(Sheet1!$E59&lt;AIL!$AW59-100,100,"wait"),0))</f>
        <v>wait</v>
      </c>
      <c r="HV58" s="10" t="str">
        <f>IF(AND(HV57&gt;0,HV57&lt;&gt;"wait"),"AT",IF(AIL!$AX59="AI",IF(Sheet1!$E59&lt;AIL!$AW59-150,150,"wait"),0))</f>
        <v>wait</v>
      </c>
      <c r="HW58" s="10" t="str">
        <f>IF(AND(HW57&gt;0,HW57&lt;&gt;"wait"),"AT",IF(AIL!$AX59="AI",IF(Sheet1!$E59&lt;AIL!$AW59-200,200,"wait"),0))</f>
        <v>wait</v>
      </c>
      <c r="HX58" s="10" t="str">
        <f>IF(AND(HX57&gt;0,HX57&lt;&gt;"wait"),"AT",IF(AIL!$AX59="AI",IF(Sheet1!$D59&gt;AIL!$AW59+50,50,"wait"),0))</f>
        <v>AT</v>
      </c>
      <c r="HY58" s="10" t="str">
        <f>IF(AND(HY57&gt;0,HY57&lt;&gt;"wait"),"AT",IF(AIL!$AX59="AI",IF(Sheet1!$D59&gt;AIL!$AW59+100,100,"wait"),0))</f>
        <v>AT</v>
      </c>
      <c r="HZ58" s="10" t="str">
        <f>IF(AND(HZ57&gt;0,HZ57&lt;&gt;"wait"),"AT",IF(AIL!$AX59="AI",IF(Sheet1!$D59&gt;AIL!$AW59+150,150,"wait"),0))</f>
        <v>wait</v>
      </c>
      <c r="IA58" s="10" t="str">
        <f>IF(AND(IA57&gt;0,IA57&lt;&gt;"wait"),"AT",IF(AIL!$AX59="AI",IF(Sheet1!$D59&gt;AIL!$AW59+200,200,"wait"),0))</f>
        <v>wait</v>
      </c>
      <c r="IB58" s="10">
        <f t="shared" si="55"/>
        <v>-100</v>
      </c>
      <c r="ID58" s="10" t="str">
        <f>IF(AND(ID57&gt;0,ID57&lt;&gt;"wait"),"AT",IF(AIL!$AZ59="AI",IF(Sheet1!$E59&lt;AIL!$AY59-50,50,"wait"),0))</f>
        <v>AT</v>
      </c>
      <c r="IE58" s="10" t="str">
        <f>IF(AND(IE57&gt;0,IE57&lt;&gt;"wait"),"AT",IF(AIL!$AZ59="AI",IF(Sheet1!$E59&lt;AIL!$AY59-100,100,"wait"),0))</f>
        <v>wait</v>
      </c>
      <c r="IF58" s="10" t="str">
        <f>IF(AND(IF57&gt;0,IF57&lt;&gt;"wait"),"AT",IF(AIL!$AZ59="AI",IF(Sheet1!$E59&lt;AIL!$AY59-150,150,"wait"),0))</f>
        <v>wait</v>
      </c>
      <c r="IG58" s="10" t="str">
        <f>IF(AND(IG57&gt;0,IG57&lt;&gt;"wait"),"AT",IF(AIL!$AZ59="AI",IF(Sheet1!$E59&lt;AIL!$AY59-200,200,"wait"),0))</f>
        <v>wait</v>
      </c>
      <c r="IH58" s="10" t="str">
        <f>IF(AND(IH57&gt;0,IH57&lt;&gt;"wait"),"AT",IF(AIL!$AZ59="AI",IF(Sheet1!$D59&gt;AIL!$AY59+50,50,"wait"),0))</f>
        <v>AT</v>
      </c>
      <c r="II58" s="10">
        <f>IF(AND(II57&gt;0,II57&lt;&gt;"wait"),"AT",IF(AIL!$AZ59="AI",IF(Sheet1!$D59&gt;AIL!$AY59+100,100,"wait"),0))</f>
        <v>100</v>
      </c>
      <c r="IJ58" s="10" t="str">
        <f>IF(AND(IJ57&gt;0,IJ57&lt;&gt;"wait"),"AT",IF(AIL!$AZ59="AI",IF(Sheet1!$D59&gt;AIL!$AY59+150,150,"wait"),0))</f>
        <v>wait</v>
      </c>
      <c r="IK58" s="10" t="str">
        <f>IF(AND(IK57&gt;0,IK57&lt;&gt;"wait"),"AT",IF(AIL!$AZ59="AI",IF(Sheet1!$D59&gt;AIL!$AY59+200,200,"wait"),0))</f>
        <v>wait</v>
      </c>
      <c r="IL58" s="10">
        <f t="shared" si="56"/>
        <v>-100</v>
      </c>
      <c r="IN58" s="10" t="str">
        <f>IF(AND(IN57&gt;0,IN57&lt;&gt;"wait"),"AT",IF(AIL!$BB59="AI",IF(Sheet1!$E59&lt;AIL!$BA59-50,50,"wait"),0))</f>
        <v>AT</v>
      </c>
      <c r="IO58" s="10" t="str">
        <f>IF(AND(IO57&gt;0,IO57&lt;&gt;"wait"),"AT",IF(AIL!$BB59="AI",IF(Sheet1!$E59&lt;AIL!$BA59-100,100,"wait"),0))</f>
        <v>wait</v>
      </c>
      <c r="IP58" s="10" t="str">
        <f>IF(AND(IP57&gt;0,IP57&lt;&gt;"wait"),"AT",IF(AIL!$BB59="AI",IF(Sheet1!$E59&lt;AIL!$BA59-150,150,"wait"),0))</f>
        <v>wait</v>
      </c>
      <c r="IQ58" s="10" t="str">
        <f>IF(AND(IQ57&gt;0,IQ57&lt;&gt;"wait"),"AT",IF(AIL!$BB59="AI",IF(Sheet1!$E59&lt;AIL!$BA59-200,200,"wait"),0))</f>
        <v>wait</v>
      </c>
      <c r="IR58" s="10" t="str">
        <f>IF(AND(IR57&gt;0,IR57&lt;&gt;"wait"),"AT",IF(AIL!$BB59="AI",IF(Sheet1!$D59&gt;AIL!$BA59+50,50,"wait"),0))</f>
        <v>AT</v>
      </c>
      <c r="IS58" s="10">
        <f>IF(AND(IS57&gt;0,IS57&lt;&gt;"wait"),"AT",IF(AIL!$BB59="AI",IF(Sheet1!$D59&gt;AIL!$BA59+100,100,"wait"),0))</f>
        <v>100</v>
      </c>
      <c r="IT58" s="10" t="str">
        <f>IF(AND(IT57&gt;0,IT57&lt;&gt;"wait"),"AT",IF(AIL!$BB59="AI",IF(Sheet1!$D59&gt;AIL!$BA59+150,150,"wait"),0))</f>
        <v>wait</v>
      </c>
      <c r="IU58" s="10" t="str">
        <f>IF(AND(IU57&gt;0,IU57&lt;&gt;"wait"),"AT",IF(AIL!$BB59="AI",IF(Sheet1!$D59&gt;AIL!$BA59+200,200,"wait"),0))</f>
        <v>wait</v>
      </c>
      <c r="IV58" s="10">
        <f t="shared" si="57"/>
        <v>-100</v>
      </c>
      <c r="IX58" s="10" t="str">
        <f>IF(AND(IX57&gt;0,IX57&lt;&gt;"wait"),"AT",IF(AIL!$BD59="AI",IF(Sheet1!$E59&lt;AIL!$BC59-50,50,"wait"),0))</f>
        <v>AT</v>
      </c>
      <c r="IY58" s="10" t="str">
        <f>IF(AND(IY57&gt;0,IY57&lt;&gt;"wait"),"AT",IF(AIL!$BD59="AI",IF(Sheet1!$E59&lt;AIL!$BC59-100,100,"wait"),0))</f>
        <v>wait</v>
      </c>
      <c r="IZ58" s="10" t="str">
        <f>IF(AND(IZ57&gt;0,IZ57&lt;&gt;"wait"),"AT",IF(AIL!$BD59="AI",IF(Sheet1!$E59&lt;AIL!$BC59-150,150,"wait"),0))</f>
        <v>wait</v>
      </c>
      <c r="JA58" s="10" t="str">
        <f>IF(AND(JA57&gt;0,JA57&lt;&gt;"wait"),"AT",IF(AIL!$BD59="AI",IF(Sheet1!$E59&lt;AIL!$BC59-200,200,"wait"),0))</f>
        <v>wait</v>
      </c>
      <c r="JB58" s="10" t="str">
        <f>IF(AND(JB57&gt;0,JB57&lt;&gt;"wait"),"AT",IF(AIL!$BD59="AI",IF(Sheet1!$D59&gt;AIL!$BC59+50,50,"wait"),0))</f>
        <v>AT</v>
      </c>
      <c r="JC58" s="10">
        <f>IF(AND(JC57&gt;0,JC57&lt;&gt;"wait"),"AT",IF(AIL!$BD59="AI",IF(Sheet1!$D59&gt;AIL!$BC59+100,100,"wait"),0))</f>
        <v>100</v>
      </c>
      <c r="JD58" s="10" t="str">
        <f>IF(AND(JD57&gt;0,JD57&lt;&gt;"wait"),"AT",IF(AIL!$BD59="AI",IF(Sheet1!$D59&gt;AIL!$BC59+150,150,"wait"),0))</f>
        <v>wait</v>
      </c>
      <c r="JE58" s="10" t="str">
        <f>IF(AND(JE57&gt;0,JE57&lt;&gt;"wait"),"AT",IF(AIL!$BD59="AI",IF(Sheet1!$D59&gt;AIL!$BC59+200,200,"wait"),0))</f>
        <v>wait</v>
      </c>
      <c r="JF58" s="10">
        <f t="shared" si="58"/>
        <v>-100</v>
      </c>
      <c r="JH58" s="10" t="str">
        <f>IF(AND(JH57&gt;0,JH57&lt;&gt;"wait"),"AT",IF(AIL!$BF59="AI",IF(Sheet1!$E59&lt;AIL!$BE59-50,50,"wait"),0))</f>
        <v>AT</v>
      </c>
      <c r="JI58" s="10" t="str">
        <f>IF(AND(JI57&gt;0,JI57&lt;&gt;"wait"),"AT",IF(AIL!$BF59="AI",IF(Sheet1!$E59&lt;AIL!$BE59-100,100,"wait"),0))</f>
        <v>wait</v>
      </c>
      <c r="JJ58" s="10" t="str">
        <f>IF(AND(JJ57&gt;0,JJ57&lt;&gt;"wait"),"AT",IF(AIL!$BF59="AI",IF(Sheet1!$E59&lt;AIL!$BE59-150,150,"wait"),0))</f>
        <v>wait</v>
      </c>
      <c r="JK58" s="10" t="str">
        <f>IF(AND(JK57&gt;0,JK57&lt;&gt;"wait"),"AT",IF(AIL!$BF59="AI",IF(Sheet1!$E59&lt;AIL!$BE59-200,200,"wait"),0))</f>
        <v>wait</v>
      </c>
      <c r="JL58" s="10" t="str">
        <f>IF(AND(JL57&gt;0,JL57&lt;&gt;"wait"),"AT",IF(AIL!$BF59="AI",IF(Sheet1!$D59&gt;AIL!$BE59+50,50,"wait"),0))</f>
        <v>AT</v>
      </c>
      <c r="JM58" s="10">
        <f>IF(AND(JM57&gt;0,JM57&lt;&gt;"wait"),"AT",IF(AIL!$BF59="AI",IF(Sheet1!$D59&gt;AIL!$BE59+100,100,"wait"),0))</f>
        <v>100</v>
      </c>
      <c r="JN58" s="10" t="str">
        <f>IF(AND(JN57&gt;0,JN57&lt;&gt;"wait"),"AT",IF(AIL!$BF59="AI",IF(Sheet1!$D59&gt;AIL!$BE59+150,150,"wait"),0))</f>
        <v>wait</v>
      </c>
      <c r="JO58" s="10" t="str">
        <f>IF(AND(JO57&gt;0,JO57&lt;&gt;"wait"),"AT",IF(AIL!$BF59="AI",IF(Sheet1!$D59&gt;AIL!$BE59+200,200,"wait"),0))</f>
        <v>wait</v>
      </c>
      <c r="JP58" s="10">
        <f t="shared" si="59"/>
        <v>-100</v>
      </c>
      <c r="JR58" s="10" t="str">
        <f>IF(AND(JR57&gt;0,JR57&lt;&gt;"wait"),"AT",IF(AIL!$BH59="AI",IF(Sheet1!$E59&lt;AIL!$BG59-50,50,"wait"),0))</f>
        <v>AT</v>
      </c>
      <c r="JS58" s="10" t="str">
        <f>IF(AND(JS57&gt;0,JS57&lt;&gt;"wait"),"AT",IF(AIL!$BH59="AI",IF(Sheet1!$E59&lt;AIL!$BG59-100,100,"wait"),0))</f>
        <v>AT</v>
      </c>
      <c r="JT58" s="10" t="str">
        <f>IF(AND(JT57&gt;0,JT57&lt;&gt;"wait"),"AT",IF(AIL!$BH59="AI",IF(Sheet1!$E59&lt;AIL!$BG59-150,150,"wait"),0))</f>
        <v>wait</v>
      </c>
      <c r="JU58" s="10" t="str">
        <f>IF(AND(JU57&gt;0,JU57&lt;&gt;"wait"),"AT",IF(AIL!$BH59="AI",IF(Sheet1!$E59&lt;AIL!$BG59-200,200,"wait"),0))</f>
        <v>wait</v>
      </c>
      <c r="JV58" s="10" t="str">
        <f>IF(AND(JV57&gt;0,JV57&lt;&gt;"wait"),"AT",IF(AIL!$BH59="AI",IF(Sheet1!$D59&gt;AIL!$BG59+50,50,"wait"),0))</f>
        <v>AT</v>
      </c>
      <c r="JW58" s="10" t="str">
        <f>IF(AND(JW57&gt;0,JW57&lt;&gt;"wait"),"AT",IF(AIL!$BH59="AI",IF(Sheet1!$D59&gt;AIL!$BG59+100,100,"wait"),0))</f>
        <v>wait</v>
      </c>
      <c r="JX58" s="10" t="str">
        <f>IF(AND(JX57&gt;0,JX57&lt;&gt;"wait"),"AT",IF(AIL!$BH59="AI",IF(Sheet1!$D59&gt;AIL!$BG59+150,150,"wait"),0))</f>
        <v>wait</v>
      </c>
      <c r="JY58" s="10" t="str">
        <f>IF(AND(JY57&gt;0,JY57&lt;&gt;"wait"),"AT",IF(AIL!$BH59="AI",IF(Sheet1!$D59&gt;AIL!$BG59+200,200,"wait"),0))</f>
        <v>wait</v>
      </c>
      <c r="JZ58" s="10">
        <f t="shared" si="60"/>
        <v>-50</v>
      </c>
      <c r="KB58" s="10" t="str">
        <f>IF(AND(KB57&gt;0,KB57&lt;&gt;"wait"),"AT",IF(AIL!$BJ59="AI",IF(Sheet1!$E59&lt;AIL!$BI59-50,50,"wait"),0))</f>
        <v>AT</v>
      </c>
      <c r="KC58" s="10" t="str">
        <f>IF(AND(KC57&gt;0,KC57&lt;&gt;"wait"),"AT",IF(AIL!$BJ59="AI",IF(Sheet1!$E59&lt;AIL!$BI59-100,100,"wait"),0))</f>
        <v>wait</v>
      </c>
      <c r="KD58" s="10" t="str">
        <f>IF(AND(KD57&gt;0,KD57&lt;&gt;"wait"),"AT",IF(AIL!$BJ59="AI",IF(Sheet1!$E59&lt;AIL!$BI59-150,150,"wait"),0))</f>
        <v>wait</v>
      </c>
      <c r="KE58" s="10" t="str">
        <f>IF(AND(KE57&gt;0,KE57&lt;&gt;"wait"),"AT",IF(AIL!$BJ59="AI",IF(Sheet1!$E59&lt;AIL!$BI59-200,200,"wait"),0))</f>
        <v>wait</v>
      </c>
      <c r="KF58" s="10" t="str">
        <f>IF(AND(KF57&gt;0,KF57&lt;&gt;"wait"),"AT",IF(AIL!$BJ59="AI",IF(Sheet1!$D59&gt;AIL!$BI59+50,50,"wait"),0))</f>
        <v>AT</v>
      </c>
      <c r="KG58" s="10">
        <f>IF(AND(KG57&gt;0,KG57&lt;&gt;"wait"),"AT",IF(AIL!$BJ59="AI",IF(Sheet1!$D59&gt;AIL!$BI59+100,100,"wait"),0))</f>
        <v>100</v>
      </c>
      <c r="KH58" s="10" t="str">
        <f>IF(AND(KH57&gt;0,KH57&lt;&gt;"wait"),"AT",IF(AIL!$BJ59="AI",IF(Sheet1!$D59&gt;AIL!$BI59+150,150,"wait"),0))</f>
        <v>wait</v>
      </c>
      <c r="KI58" s="10" t="str">
        <f>IF(AND(KI57&gt;0,KI57&lt;&gt;"wait"),"AT",IF(AIL!$BJ59="AI",IF(Sheet1!$D59&gt;AIL!$BI59+200,200,"wait"),0))</f>
        <v>wait</v>
      </c>
      <c r="KJ58" s="10">
        <f t="shared" si="61"/>
        <v>-100</v>
      </c>
      <c r="KL58" s="10" t="str">
        <f>IF(AND(KL57&gt;0,KL57&lt;&gt;"wait"),"AT",IF(AIL!$BL59="AI",IF(Sheet1!$E59&lt;AIL!$BK59-50,50,"wait"),0))</f>
        <v>wait</v>
      </c>
      <c r="KM58" s="10" t="str">
        <f>IF(AND(KM57&gt;0,KM57&lt;&gt;"wait"),"AT",IF(AIL!$BL59="AI",IF(Sheet1!$E59&lt;AIL!$BK59-100,100,"wait"),0))</f>
        <v>wait</v>
      </c>
      <c r="KN58" s="10" t="str">
        <f>IF(AND(KN57&gt;0,KN57&lt;&gt;"wait"),"AT",IF(AIL!$BL59="AI",IF(Sheet1!$E59&lt;AIL!$BK59-150,150,"wait"),0))</f>
        <v>wait</v>
      </c>
      <c r="KO58" s="10" t="str">
        <f>IF(AND(KO57&gt;0,KO57&lt;&gt;"wait"),"AT",IF(AIL!$BL59="AI",IF(Sheet1!$E59&lt;AIL!$BK59-200,200,"wait"),0))</f>
        <v>wait</v>
      </c>
      <c r="KP58" s="10" t="str">
        <f>IF(AND(KP57&gt;0,KP57&lt;&gt;"wait"),"AT",IF(AIL!$BL59="AI",IF(Sheet1!$D59&gt;AIL!$BK59+50,50,"wait"),0))</f>
        <v>AT</v>
      </c>
      <c r="KQ58" s="10" t="str">
        <f>IF(AND(KQ57&gt;0,KQ57&lt;&gt;"wait"),"AT",IF(AIL!$BL59="AI",IF(Sheet1!$D59&gt;AIL!$BK59+100,100,"wait"),0))</f>
        <v>AT</v>
      </c>
      <c r="KR58" s="10">
        <f>IF(AND(KR57&gt;0,KR57&lt;&gt;"wait"),"AT",IF(AIL!$BL59="AI",IF(Sheet1!$D59&gt;AIL!$BK59+150,150,"wait"),0))</f>
        <v>150</v>
      </c>
      <c r="KS58" s="10" t="str">
        <f>IF(AND(KS57&gt;0,KS57&lt;&gt;"wait"),"AT",IF(AIL!$BL59="AI",IF(Sheet1!$D59&gt;AIL!$BK59+200,200,"wait"),0))</f>
        <v>wait</v>
      </c>
      <c r="KT58" s="10">
        <f t="shared" si="62"/>
        <v>-150</v>
      </c>
      <c r="KV58" s="10" t="str">
        <f>IF(AND(KV57&gt;0,KV57&lt;&gt;"wait"),"AT",IF(AIL!$BN59="AI",IF(Sheet1!$E59&lt;AIL!$BM59-50,50,"wait"),0))</f>
        <v>wait</v>
      </c>
      <c r="KW58" s="10" t="str">
        <f>IF(AND(KW57&gt;0,KW57&lt;&gt;"wait"),"AT",IF(AIL!$BN59="AI",IF(Sheet1!$E59&lt;AIL!$BM59-100,100,"wait"),0))</f>
        <v>wait</v>
      </c>
      <c r="KX58" s="10" t="str">
        <f>IF(AND(KX57&gt;0,KX57&lt;&gt;"wait"),"AT",IF(AIL!$BN59="AI",IF(Sheet1!$E59&lt;AIL!$BM59-150,150,"wait"),0))</f>
        <v>wait</v>
      </c>
      <c r="KY58" s="10" t="str">
        <f>IF(AND(KY57&gt;0,KY57&lt;&gt;"wait"),"AT",IF(AIL!$BN59="AI",IF(Sheet1!$E59&lt;AIL!$BM59-200,200,"wait"),0))</f>
        <v>wait</v>
      </c>
      <c r="KZ58" s="10" t="str">
        <f>IF(AND(KZ57&gt;0,KZ57&lt;&gt;"wait"),"AT",IF(AIL!$BN59="AI",IF(Sheet1!$D59&gt;AIL!$BM59+50,50,"wait"),0))</f>
        <v>AT</v>
      </c>
      <c r="LA58" s="10" t="str">
        <f>IF(AND(LA57&gt;0,LA57&lt;&gt;"wait"),"AT",IF(AIL!$BN59="AI",IF(Sheet1!$D59&gt;AIL!$BM59+100,100,"wait"),0))</f>
        <v>AT</v>
      </c>
      <c r="LB58" s="10">
        <f>IF(AND(LB57&gt;0,LB57&lt;&gt;"wait"),"AT",IF(AIL!$BN59="AI",IF(Sheet1!$D59&gt;AIL!$BM59+150,150,"wait"),0))</f>
        <v>150</v>
      </c>
      <c r="LC58" s="10" t="str">
        <f>IF(AND(LC57&gt;0,LC57&lt;&gt;"wait"),"AT",IF(AIL!$BN59="AI",IF(Sheet1!$D59&gt;AIL!$BM59+200,200,"wait"),0))</f>
        <v>wait</v>
      </c>
      <c r="LD58" s="10">
        <f t="shared" si="63"/>
        <v>-150</v>
      </c>
      <c r="LF58" s="10" t="str">
        <f>IF(AND(LF57&gt;0,LF57&lt;&gt;"wait"),"AT",IF(AIL!$BP59="AI",IF(Sheet1!$E59&lt;AIL!$BO59-50,50,"wait"),0))</f>
        <v>wait</v>
      </c>
      <c r="LG58" s="10" t="str">
        <f>IF(AND(LG57&gt;0,LG57&lt;&gt;"wait"),"AT",IF(AIL!$BP59="AI",IF(Sheet1!$E59&lt;AIL!$BO59-100,100,"wait"),0))</f>
        <v>wait</v>
      </c>
      <c r="LH58" s="10" t="str">
        <f>IF(AND(LH57&gt;0,LH57&lt;&gt;"wait"),"AT",IF(AIL!$BP59="AI",IF(Sheet1!$E59&lt;AIL!$BO59-150,150,"wait"),0))</f>
        <v>wait</v>
      </c>
      <c r="LI58" s="10" t="str">
        <f>IF(AND(LI57&gt;0,LI57&lt;&gt;"wait"),"AT",IF(AIL!$BP59="AI",IF(Sheet1!$E59&lt;AIL!$BO59-200,200,"wait"),0))</f>
        <v>wait</v>
      </c>
      <c r="LJ58" s="10" t="str">
        <f>IF(AND(LJ57&gt;0,LJ57&lt;&gt;"wait"),"AT",IF(AIL!$BP59="AI",IF(Sheet1!$D59&gt;AIL!$BO59+50,50,"wait"),0))</f>
        <v>AT</v>
      </c>
      <c r="LK58" s="10" t="str">
        <f>IF(AND(LK57&gt;0,LK57&lt;&gt;"wait"),"AT",IF(AIL!$BP59="AI",IF(Sheet1!$D59&gt;AIL!$BO59+100,100,"wait"),0))</f>
        <v>AT</v>
      </c>
      <c r="LL58" s="10">
        <f>IF(AND(LL57&gt;0,LL57&lt;&gt;"wait"),"AT",IF(AIL!$BP59="AI",IF(Sheet1!$D59&gt;AIL!$BO59+150,150,"wait"),0))</f>
        <v>150</v>
      </c>
      <c r="LM58" s="10" t="str">
        <f>IF(AND(LM57&gt;0,LM57&lt;&gt;"wait"),"AT",IF(AIL!$BP59="AI",IF(Sheet1!$D59&gt;AIL!$BO59+200,200,"wait"),0))</f>
        <v>wait</v>
      </c>
      <c r="LN58" s="10">
        <f t="shared" si="64"/>
        <v>-150</v>
      </c>
      <c r="LP58" s="10" t="str">
        <f>IF(AND(LP57&gt;0,LP57&lt;&gt;"wait"),"AT",IF(AIL!$BR59="AI",IF(Sheet1!$E59&lt;AIL!$BQ59-50,50,"wait"),0))</f>
        <v>wait</v>
      </c>
      <c r="LQ58" s="10" t="str">
        <f>IF(AND(LQ57&gt;0,LQ57&lt;&gt;"wait"),"AT",IF(AIL!$BR59="AI",IF(Sheet1!$E59&lt;AIL!$BQ59-100,100,"wait"),0))</f>
        <v>wait</v>
      </c>
      <c r="LR58" s="10" t="str">
        <f>IF(AND(LR57&gt;0,LR57&lt;&gt;"wait"),"AT",IF(AIL!$BR59="AI",IF(Sheet1!$E59&lt;AIL!$BQ59-150,150,"wait"),0))</f>
        <v>wait</v>
      </c>
      <c r="LS58" s="10" t="str">
        <f>IF(AND(LS57&gt;0,LS57&lt;&gt;"wait"),"AT",IF(AIL!$BR59="AI",IF(Sheet1!$E59&lt;AIL!$BQ59-200,200,"wait"),0))</f>
        <v>wait</v>
      </c>
      <c r="LT58" s="10" t="str">
        <f>IF(AND(LT57&gt;0,LT57&lt;&gt;"wait"),"AT",IF(AIL!$BR59="AI",IF(Sheet1!$D59&gt;AIL!$BQ59+50,50,"wait"),0))</f>
        <v>AT</v>
      </c>
      <c r="LU58" s="10" t="str">
        <f>IF(AND(LU57&gt;0,LU57&lt;&gt;"wait"),"AT",IF(AIL!$BR59="AI",IF(Sheet1!$D59&gt;AIL!$BQ59+100,100,"wait"),0))</f>
        <v>AT</v>
      </c>
      <c r="LV58" s="10">
        <f>IF(AND(LV57&gt;0,LV57&lt;&gt;"wait"),"AT",IF(AIL!$BR59="AI",IF(Sheet1!$D59&gt;AIL!$BQ59+150,150,"wait"),0))</f>
        <v>150</v>
      </c>
      <c r="LW58" s="10" t="str">
        <f>IF(AND(LW57&gt;0,LW57&lt;&gt;"wait"),"AT",IF(AIL!$BR59="AI",IF(Sheet1!$D59&gt;AIL!$BQ59+200,200,"wait"),0))</f>
        <v>wait</v>
      </c>
      <c r="LX58" s="10">
        <f t="shared" si="65"/>
        <v>-150</v>
      </c>
    </row>
    <row r="59" spans="1:336" x14ac:dyDescent="0.3">
      <c r="A59" t="str">
        <f>Sheet1!B59</f>
        <v>03/01 10:12</v>
      </c>
      <c r="B59">
        <f>Sheet1!D59</f>
        <v>29293</v>
      </c>
      <c r="C59">
        <f>Sheet1!E59</f>
        <v>29256</v>
      </c>
      <c r="E59">
        <f>MAX($B59:$B$162)</f>
        <v>29293</v>
      </c>
      <c r="F59">
        <f>MIN($C59:$C$162)</f>
        <v>29062</v>
      </c>
      <c r="H59" s="8" t="str">
        <f>IF(AND(H58&gt;0,H58&lt;&gt;"wait"),"AT",IF(AIL!$D60="AI",IF(Sheet1!$E60&lt;AIL!$C60-50,50,"wait"),0))</f>
        <v>AT</v>
      </c>
      <c r="I59" s="8" t="str">
        <f>IF(AND(I58&gt;0,I58&lt;&gt;"wait"),"AT",IF(AIL!$D60="AI",IF(Sheet1!$E60&lt;AIL!$C60-100,100,"wait"),0))</f>
        <v>AT</v>
      </c>
      <c r="J59" s="8" t="str">
        <f>IF(AND(J58&gt;0,J58&lt;&gt;"wait"),"AT",IF(AIL!$D60="AI",IF(Sheet1!$E60&lt;AIL!$C60-150,150,"wait"),0))</f>
        <v>AT</v>
      </c>
      <c r="K59" s="8" t="str">
        <f>IF(AND(K58&gt;0,K58&lt;&gt;"wait"),"AT",IF(AIL!$D60="AI",IF(Sheet1!$E60&lt;AIL!$C60-200,200,"wait"),0))</f>
        <v>AT</v>
      </c>
      <c r="L59" s="8" t="str">
        <f>IF(AND(L58&gt;0,L58&lt;&gt;"wait"),"AT",IF(AIL!$D60="AI",IF(Sheet1!$D60&gt;AIL!$C60+50,50,"wait"),0))</f>
        <v>AT</v>
      </c>
      <c r="M59" s="8" t="str">
        <f>IF(AND(M58&gt;0,M58&lt;&gt;"wait"),"AT",IF(AIL!$D60="AI",IF(Sheet1!$D60&gt;AIL!$C60+100,100,"wait"),0))</f>
        <v>wait</v>
      </c>
      <c r="N59" s="8" t="str">
        <f>IF(AND(N58&gt;0,N58&lt;&gt;"wait"),"AT",IF(AIL!$D60="AI",IF(Sheet1!$D60&gt;AIL!$C60+150,150,"wait"),0))</f>
        <v>wait</v>
      </c>
      <c r="O59" s="8" t="str">
        <f>IF(AND(O58&gt;0,O58&lt;&gt;"wait"),"AT",IF(AIL!$D60="AI",IF(Sheet1!$D60&gt;AIL!$C60+200,200,"wait"),0))</f>
        <v>wait</v>
      </c>
      <c r="P59" s="8">
        <f t="shared" si="66"/>
        <v>-50</v>
      </c>
      <c r="R59" s="8" t="str">
        <f>IF(AND(R58&gt;0,R58&lt;&gt;"wait"),"AT",IF(AIL!$F60="AI",IF(Sheet1!$E60&lt;AIL!$E60-50,50,"wait"),0))</f>
        <v>AT</v>
      </c>
      <c r="S59" s="8" t="str">
        <f>IF(AND(S58&gt;0,S58&lt;&gt;"wait"),"AT",IF(AIL!$F60="AI",IF(Sheet1!$E60&lt;AIL!$E60-100,100,"wait"),0))</f>
        <v>AT</v>
      </c>
      <c r="T59" s="8" t="str">
        <f>IF(AND(T58&gt;0,T58&lt;&gt;"wait"),"AT",IF(AIL!$F60="AI",IF(Sheet1!$E60&lt;AIL!$E60-150,150,"wait"),0))</f>
        <v>AT</v>
      </c>
      <c r="U59" s="8" t="str">
        <f>IF(AND(U58&gt;0,U58&lt;&gt;"wait"),"AT",IF(AIL!$F60="AI",IF(Sheet1!$E60&lt;AIL!$E60-200,200,"wait"),0))</f>
        <v>AT</v>
      </c>
      <c r="V59" s="8" t="str">
        <f>IF(AND(V58&gt;0,V58&lt;&gt;"wait"),"AT",IF(AIL!$F60="AI",IF(Sheet1!$D60&gt;AIL!$E60+50,50,"wait"),0))</f>
        <v>AT</v>
      </c>
      <c r="W59" s="8" t="str">
        <f>IF(AND(W58&gt;0,W58&lt;&gt;"wait"),"AT",IF(AIL!$F60="AI",IF(Sheet1!$D60&gt;AIL!$E60+100,100,"wait"),0))</f>
        <v>wait</v>
      </c>
      <c r="X59" s="8" t="str">
        <f>IF(AND(X58&gt;0,X58&lt;&gt;"wait"),"AT",IF(AIL!$F60="AI",IF(Sheet1!$D60&gt;AIL!$E60+150,150,"wait"),0))</f>
        <v>wait</v>
      </c>
      <c r="Y59" s="8" t="str">
        <f>IF(AND(Y58&gt;0,Y58&lt;&gt;"wait"),"AT",IF(AIL!$F60="AI",IF(Sheet1!$D60&gt;AIL!$E60+200,200,"wait"),0))</f>
        <v>wait</v>
      </c>
      <c r="Z59" s="8">
        <f t="shared" si="67"/>
        <v>-50</v>
      </c>
      <c r="AB59" s="8" t="str">
        <f>IF(AND(AB58&gt;0,AB58&lt;&gt;"wait"),"AT",IF(AIL!$H60="AI",IF(Sheet1!$E60&lt;AIL!$G60-50,50,"wait"),0))</f>
        <v>AT</v>
      </c>
      <c r="AC59" s="8" t="str">
        <f>IF(AND(AC58&gt;0,AC58&lt;&gt;"wait"),"AT",IF(AIL!$H60="AI",IF(Sheet1!$E60&lt;AIL!$G60-100,100,"wait"),0))</f>
        <v>AT</v>
      </c>
      <c r="AD59" s="8" t="str">
        <f>IF(AND(AD58&gt;0,AD58&lt;&gt;"wait"),"AT",IF(AIL!$H60="AI",IF(Sheet1!$E60&lt;AIL!$G60-150,150,"wait"),0))</f>
        <v>AT</v>
      </c>
      <c r="AE59" s="8" t="str">
        <f>IF(AND(AE58&gt;0,AE58&lt;&gt;"wait"),"AT",IF(AIL!$H60="AI",IF(Sheet1!$E60&lt;AIL!$G60-200,200,"wait"),0))</f>
        <v>AT</v>
      </c>
      <c r="AF59" s="8" t="str">
        <f>IF(AND(AF58&gt;0,AF58&lt;&gt;"wait"),"AT",IF(AIL!$H60="AI",IF(Sheet1!$D60&gt;AIL!$G60+50,50,"wait"),0))</f>
        <v>AT</v>
      </c>
      <c r="AG59" s="8" t="str">
        <f>IF(AND(AG58&gt;0,AG58&lt;&gt;"wait"),"AT",IF(AIL!$H60="AI",IF(Sheet1!$D60&gt;AIL!$G60+100,100,"wait"),0))</f>
        <v>wait</v>
      </c>
      <c r="AH59" s="8" t="str">
        <f>IF(AND(AH58&gt;0,AH58&lt;&gt;"wait"),"AT",IF(AIL!$H60="AI",IF(Sheet1!$D60&gt;AIL!$G60+150,150,"wait"),0))</f>
        <v>wait</v>
      </c>
      <c r="AI59" s="8" t="str">
        <f>IF(AND(AI58&gt;0,AI58&lt;&gt;"wait"),"AT",IF(AIL!$H60="AI",IF(Sheet1!$D60&gt;AIL!$G60+200,200,"wait"),0))</f>
        <v>wait</v>
      </c>
      <c r="AJ59" s="8">
        <f t="shared" si="68"/>
        <v>-50</v>
      </c>
      <c r="AL59" s="8" t="str">
        <f>IF(AND(AL58&gt;0,AL58&lt;&gt;"wait"),"AT",IF(AIL!$J60="AI",IF(Sheet1!$E60&lt;AIL!$I60-50,50,"wait"),0))</f>
        <v>AT</v>
      </c>
      <c r="AM59" s="8" t="str">
        <f>IF(AND(AM58&gt;0,AM58&lt;&gt;"wait"),"AT",IF(AIL!$J60="AI",IF(Sheet1!$E60&lt;AIL!$I60-100,100,"wait"),0))</f>
        <v>AT</v>
      </c>
      <c r="AN59" s="8" t="str">
        <f>IF(AND(AN58&gt;0,AN58&lt;&gt;"wait"),"AT",IF(AIL!$J60="AI",IF(Sheet1!$E60&lt;AIL!$I60-150,150,"wait"),0))</f>
        <v>AT</v>
      </c>
      <c r="AO59" s="8" t="str">
        <f>IF(AND(AO58&gt;0,AO58&lt;&gt;"wait"),"AT",IF(AIL!$J60="AI",IF(Sheet1!$E60&lt;AIL!$I60-200,200,"wait"),0))</f>
        <v>AT</v>
      </c>
      <c r="AP59" s="8" t="str">
        <f>IF(AND(AP58&gt;0,AP58&lt;&gt;"wait"),"AT",IF(AIL!$J60="AI",IF(Sheet1!$D60&gt;AIL!$I60+50,50,"wait"),0))</f>
        <v>AT</v>
      </c>
      <c r="AQ59" s="8" t="str">
        <f>IF(AND(AQ58&gt;0,AQ58&lt;&gt;"wait"),"AT",IF(AIL!$J60="AI",IF(Sheet1!$D60&gt;AIL!$I60+100,100,"wait"),0))</f>
        <v>wait</v>
      </c>
      <c r="AR59" s="8" t="str">
        <f>IF(AND(AR58&gt;0,AR58&lt;&gt;"wait"),"AT",IF(AIL!$J60="AI",IF(Sheet1!$D60&gt;AIL!$I60+150,150,"wait"),0))</f>
        <v>wait</v>
      </c>
      <c r="AS59" s="8" t="str">
        <f>IF(AND(AS58&gt;0,AS58&lt;&gt;"wait"),"AT",IF(AIL!$J60="AI",IF(Sheet1!$D60&gt;AIL!$I60+200,200,"wait"),0))</f>
        <v>wait</v>
      </c>
      <c r="AT59" s="8">
        <f t="shared" si="69"/>
        <v>-50</v>
      </c>
      <c r="AU59" s="8"/>
      <c r="AV59" s="8" t="str">
        <f>IF(AND(AV58&gt;0,AV58&lt;&gt;"wait"),"AT",IF(AIL!$L60="AI",IF(Sheet1!$E60&lt;AIL!$K60-50,50,"wait"),0))</f>
        <v>AT</v>
      </c>
      <c r="AW59" s="8" t="str">
        <f>IF(AND(AW58&gt;0,AW58&lt;&gt;"wait"),"AT",IF(AIL!$L60="AI",IF(Sheet1!$E60&lt;AIL!$K60-100,100,"wait"),0))</f>
        <v>AT</v>
      </c>
      <c r="AX59" s="8" t="str">
        <f>IF(AND(AX58&gt;0,AX58&lt;&gt;"wait"),"AT",IF(AIL!$L60="AI",IF(Sheet1!$E60&lt;AIL!$K60-150,150,"wait"),0))</f>
        <v>AT</v>
      </c>
      <c r="AY59" s="8" t="str">
        <f>IF(AND(AY58&gt;0,AY58&lt;&gt;"wait"),"AT",IF(AIL!$L60="AI",IF(Sheet1!$E60&lt;AIL!$K60-200,200,"wait"),0))</f>
        <v>AT</v>
      </c>
      <c r="AZ59" s="8" t="str">
        <f>IF(AND(AZ58&gt;0,AZ58&lt;&gt;"wait"),"AT",IF(AIL!$L60="AI",IF(Sheet1!$D60&gt;AIL!$K60+50,50,"wait"),0))</f>
        <v>AT</v>
      </c>
      <c r="BA59" s="8" t="str">
        <f>IF(AND(BA58&gt;0,BA58&lt;&gt;"wait"),"AT",IF(AIL!$L60="AI",IF(Sheet1!$D60&gt;AIL!$K60+100,100,"wait"),0))</f>
        <v>wait</v>
      </c>
      <c r="BB59" s="8" t="str">
        <f>IF(AND(BB58&gt;0,BB58&lt;&gt;"wait"),"AT",IF(AIL!$L60="AI",IF(Sheet1!$D60&gt;AIL!$K60+150,150,"wait"),0))</f>
        <v>wait</v>
      </c>
      <c r="BC59" s="8" t="str">
        <f>IF(AND(BC58&gt;0,BC58&lt;&gt;"wait"),"AT",IF(AIL!$L60="AI",IF(Sheet1!$D60&gt;AIL!$K60+200,200,"wait"),0))</f>
        <v>wait</v>
      </c>
      <c r="BD59" s="8">
        <f t="shared" si="70"/>
        <v>-50</v>
      </c>
      <c r="BE59" s="8"/>
      <c r="BF59" s="8" t="str">
        <f>IF(AND(BF58&gt;0,BF58&lt;&gt;"wait"),"AT",IF(AIL!$N60="AI",IF(Sheet1!$E60&lt;AIL!$M60-50,50,"wait"),0))</f>
        <v>AT</v>
      </c>
      <c r="BG59" s="8" t="str">
        <f>IF(AND(BG58&gt;0,BG58&lt;&gt;"wait"),"AT",IF(AIL!$N60="AI",IF(Sheet1!$E60&lt;AIL!$M60-100,100,"wait"),0))</f>
        <v>AT</v>
      </c>
      <c r="BH59" s="8" t="str">
        <f>IF(AND(BH58&gt;0,BH58&lt;&gt;"wait"),"AT",IF(AIL!$N60="AI",IF(Sheet1!$E60&lt;AIL!$M60-150,150,"wait"),0))</f>
        <v>AT</v>
      </c>
      <c r="BI59" s="8" t="str">
        <f>IF(AND(BI58&gt;0,BI58&lt;&gt;"wait"),"AT",IF(AIL!$N60="AI",IF(Sheet1!$E60&lt;AIL!$M60-200,200,"wait"),0))</f>
        <v>AT</v>
      </c>
      <c r="BJ59" s="8" t="str">
        <f>IF(AND(BJ58&gt;0,BJ58&lt;&gt;"wait"),"AT",IF(AIL!$N60="AI",IF(Sheet1!$D60&gt;AIL!$M60+50,50,"wait"),0))</f>
        <v>AT</v>
      </c>
      <c r="BK59" s="8" t="str">
        <f>IF(AND(BK58&gt;0,BK58&lt;&gt;"wait"),"AT",IF(AIL!$N60="AI",IF(Sheet1!$D60&gt;AIL!$M60+100,100,"wait"),0))</f>
        <v>wait</v>
      </c>
      <c r="BL59" s="8" t="str">
        <f>IF(AND(BL58&gt;0,BL58&lt;&gt;"wait"),"AT",IF(AIL!$N60="AI",IF(Sheet1!$D60&gt;AIL!$M60+150,150,"wait"),0))</f>
        <v>wait</v>
      </c>
      <c r="BM59" s="8" t="str">
        <f>IF(AND(BM58&gt;0,BM58&lt;&gt;"wait"),"AT",IF(AIL!$N60="AI",IF(Sheet1!$D60&gt;AIL!$M60+200,200,"wait"),0))</f>
        <v>wait</v>
      </c>
      <c r="BN59" s="8">
        <f t="shared" si="71"/>
        <v>-50</v>
      </c>
      <c r="BO59" s="8"/>
      <c r="BP59" s="8" t="str">
        <f>IF(AND(BP58&gt;0,BP58&lt;&gt;"wait"),"AT",IF(AIL!$P60="AI",IF(Sheet1!$E60&lt;AIL!$O60-50,50,"wait"),0))</f>
        <v>AT</v>
      </c>
      <c r="BQ59" s="8" t="str">
        <f>IF(AND(BQ58&gt;0,BQ58&lt;&gt;"wait"),"AT",IF(AIL!$P60="AI",IF(Sheet1!$E60&lt;AIL!$O60-100,100,"wait"),0))</f>
        <v>AT</v>
      </c>
      <c r="BR59" s="8" t="str">
        <f>IF(AND(BR58&gt;0,BR58&lt;&gt;"wait"),"AT",IF(AIL!$P60="AI",IF(Sheet1!$E60&lt;AIL!$O60-150,150,"wait"),0))</f>
        <v>AT</v>
      </c>
      <c r="BS59" s="8" t="str">
        <f>IF(AND(BS58&gt;0,BS58&lt;&gt;"wait"),"AT",IF(AIL!$P60="AI",IF(Sheet1!$E60&lt;AIL!$O60-200,200,"wait"),0))</f>
        <v>AT</v>
      </c>
      <c r="BT59" s="8" t="str">
        <f>IF(AND(BT58&gt;0,BT58&lt;&gt;"wait"),"AT",IF(AIL!$P60="AI",IF(Sheet1!$D60&gt;AIL!$O60+50,50,"wait"),0))</f>
        <v>AT</v>
      </c>
      <c r="BU59" s="8" t="str">
        <f>IF(AND(BU58&gt;0,BU58&lt;&gt;"wait"),"AT",IF(AIL!$P60="AI",IF(Sheet1!$D60&gt;AIL!$O60+100,100,"wait"),0))</f>
        <v>wait</v>
      </c>
      <c r="BV59" s="8" t="str">
        <f>IF(AND(BV58&gt;0,BV58&lt;&gt;"wait"),"AT",IF(AIL!$P60="AI",IF(Sheet1!$D60&gt;AIL!$O60+150,150,"wait"),0))</f>
        <v>wait</v>
      </c>
      <c r="BW59" s="8" t="str">
        <f>IF(AND(BW58&gt;0,BW58&lt;&gt;"wait"),"AT",IF(AIL!$P60="AI",IF(Sheet1!$D60&gt;AIL!$O60+200,200,"wait"),0))</f>
        <v>wait</v>
      </c>
      <c r="BX59" s="8">
        <f t="shared" si="72"/>
        <v>-50</v>
      </c>
      <c r="BY59" s="8"/>
      <c r="BZ59" s="8" t="str">
        <f>IF(AND(BZ58&gt;0,BZ58&lt;&gt;"wait"),"AT",IF(AIL!$R60="AI",IF(Sheet1!$E60&lt;AIL!$Q60-50,50,"wait"),0))</f>
        <v>AT</v>
      </c>
      <c r="CA59" s="8" t="str">
        <f>IF(AND(CA58&gt;0,CA58&lt;&gt;"wait"),"AT",IF(AIL!$R60="AI",IF(Sheet1!$E60&lt;AIL!$Q60-100,100,"wait"),0))</f>
        <v>AT</v>
      </c>
      <c r="CB59" s="8" t="str">
        <f>IF(AND(CB58&gt;0,CB58&lt;&gt;"wait"),"AT",IF(AIL!$R60="AI",IF(Sheet1!$E60&lt;AIL!$Q60-150,150,"wait"),0))</f>
        <v>AT</v>
      </c>
      <c r="CC59" s="8" t="str">
        <f>IF(AND(CC58&gt;0,CC58&lt;&gt;"wait"),"AT",IF(AIL!$R60="AI",IF(Sheet1!$E60&lt;AIL!$Q60-200,200,"wait"),0))</f>
        <v>AT</v>
      </c>
      <c r="CD59" s="8" t="str">
        <f>IF(AND(CD58&gt;0,CD58&lt;&gt;"wait"),"AT",IF(AIL!$R60="AI",IF(Sheet1!$D60&gt;AIL!$Q60+50,50,"wait"),0))</f>
        <v>AT</v>
      </c>
      <c r="CE59" s="8" t="str">
        <f>IF(AND(CE58&gt;0,CE58&lt;&gt;"wait"),"AT",IF(AIL!$R60="AI",IF(Sheet1!$D60&gt;AIL!$Q60+100,100,"wait"),0))</f>
        <v>wait</v>
      </c>
      <c r="CF59" s="8" t="str">
        <f>IF(AND(CF58&gt;0,CF58&lt;&gt;"wait"),"AT",IF(AIL!$R60="AI",IF(Sheet1!$D60&gt;AIL!$Q60+150,150,"wait"),0))</f>
        <v>wait</v>
      </c>
      <c r="CG59" s="8" t="str">
        <f>IF(AND(CG58&gt;0,CG58&lt;&gt;"wait"),"AT",IF(AIL!$R60="AI",IF(Sheet1!$D60&gt;AIL!$Q60+200,200,"wait"),0))</f>
        <v>wait</v>
      </c>
      <c r="CH59" s="8">
        <f t="shared" si="73"/>
        <v>-50</v>
      </c>
      <c r="CI59" s="8"/>
      <c r="CJ59" s="8" t="str">
        <f>IF(AND(CJ58&gt;0,CJ58&lt;&gt;"wait"),"AT",IF(AIL!$T60="AI",IF(Sheet1!$E60&lt;AIL!$S60-50,50,"wait"),0))</f>
        <v>AT</v>
      </c>
      <c r="CK59" s="8" t="str">
        <f>IF(AND(CK58&gt;0,CK58&lt;&gt;"wait"),"AT",IF(AIL!$T60="AI",IF(Sheet1!$E60&lt;AIL!$S60-100,100,"wait"),0))</f>
        <v>AT</v>
      </c>
      <c r="CL59" s="8" t="str">
        <f>IF(AND(CL58&gt;0,CL58&lt;&gt;"wait"),"AT",IF(AIL!$T60="AI",IF(Sheet1!$E60&lt;AIL!$S60-150,150,"wait"),0))</f>
        <v>AT</v>
      </c>
      <c r="CM59" s="8" t="str">
        <f>IF(AND(CM58&gt;0,CM58&lt;&gt;"wait"),"AT",IF(AIL!$T60="AI",IF(Sheet1!$E60&lt;AIL!$S60-200,200,"wait"),0))</f>
        <v>wait</v>
      </c>
      <c r="CN59" s="8" t="str">
        <f>IF(AND(CN58&gt;0,CN58&lt;&gt;"wait"),"AT",IF(AIL!$T60="AI",IF(Sheet1!$D60&gt;AIL!$S60+50,50,"wait"),0))</f>
        <v>AT</v>
      </c>
      <c r="CO59" s="8" t="str">
        <f>IF(AND(CO58&gt;0,CO58&lt;&gt;"wait"),"AT",IF(AIL!$T60="AI",IF(Sheet1!$D60&gt;AIL!$S60+100,100,"wait"),0))</f>
        <v>AT</v>
      </c>
      <c r="CP59" s="8" t="str">
        <f>IF(AND(CP58&gt;0,CP58&lt;&gt;"wait"),"AT",IF(AIL!$T60="AI",IF(Sheet1!$D60&gt;AIL!$S60+150,150,"wait"),0))</f>
        <v>wait</v>
      </c>
      <c r="CQ59" s="8" t="str">
        <f>IF(AND(CQ58&gt;0,CQ58&lt;&gt;"wait"),"AT",IF(AIL!$T60="AI",IF(Sheet1!$D60&gt;AIL!$S60+200,200,"wait"),0))</f>
        <v>wait</v>
      </c>
      <c r="CR59" s="8">
        <f t="shared" si="74"/>
        <v>-100</v>
      </c>
      <c r="CS59" s="8"/>
      <c r="CT59" s="8" t="str">
        <f>IF(AND(CT58&gt;0,CT58&lt;&gt;"wait"),"AT",IF(AIL!$V60="AI",IF(Sheet1!$E60&lt;AIL!$U60-50,50,"wait"),0))</f>
        <v>AT</v>
      </c>
      <c r="CU59" s="8" t="str">
        <f>IF(AND(CU58&gt;0,CU58&lt;&gt;"wait"),"AT",IF(AIL!$V60="AI",IF(Sheet1!$E60&lt;AIL!$U60-100,100,"wait"),0))</f>
        <v>AT</v>
      </c>
      <c r="CV59" s="8" t="str">
        <f>IF(AND(CV58&gt;0,CV58&lt;&gt;"wait"),"AT",IF(AIL!$V60="AI",IF(Sheet1!$E60&lt;AIL!$U60-150,150,"wait"),0))</f>
        <v>AT</v>
      </c>
      <c r="CW59" s="8" t="str">
        <f>IF(AND(CW58&gt;0,CW58&lt;&gt;"wait"),"AT",IF(AIL!$V60="AI",IF(Sheet1!$E60&lt;AIL!$U60-200,200,"wait"),0))</f>
        <v>wait</v>
      </c>
      <c r="CX59" s="8" t="str">
        <f>IF(AND(CX58&gt;0,CX58&lt;&gt;"wait"),"AT",IF(AIL!$V60="AI",IF(Sheet1!$D60&gt;AIL!$U60+50,50,"wait"),0))</f>
        <v>AT</v>
      </c>
      <c r="CY59" s="8" t="str">
        <f>IF(AND(CY58&gt;0,CY58&lt;&gt;"wait"),"AT",IF(AIL!$V60="AI",IF(Sheet1!$D60&gt;AIL!$U60+100,100,"wait"),0))</f>
        <v>AT</v>
      </c>
      <c r="CZ59" s="8" t="str">
        <f>IF(AND(CZ58&gt;0,CZ58&lt;&gt;"wait"),"AT",IF(AIL!$V60="AI",IF(Sheet1!$D60&gt;AIL!$U60+150,150,"wait"),0))</f>
        <v>wait</v>
      </c>
      <c r="DA59" s="8" t="str">
        <f>IF(AND(DA58&gt;0,DA58&lt;&gt;"wait"),"AT",IF(AIL!$V60="AI",IF(Sheet1!$D60&gt;AIL!$U60+200,200,"wait"),0))</f>
        <v>wait</v>
      </c>
      <c r="DB59" s="8">
        <f t="shared" si="75"/>
        <v>-100</v>
      </c>
      <c r="DC59" s="8"/>
      <c r="DD59" s="8" t="str">
        <f>IF(AND(DD58&gt;0,DD58&lt;&gt;"wait"),"AT",IF(AIL!$X60="AI",IF(Sheet1!$E60&lt;AIL!$W60-50,50,"wait"),0))</f>
        <v>AT</v>
      </c>
      <c r="DE59" s="8" t="str">
        <f>IF(AND(DE58&gt;0,DE58&lt;&gt;"wait"),"AT",IF(AIL!$X60="AI",IF(Sheet1!$E60&lt;AIL!$W60-100,100,"wait"),0))</f>
        <v>AT</v>
      </c>
      <c r="DF59" s="8" t="str">
        <f>IF(AND(DF58&gt;0,DF58&lt;&gt;"wait"),"AT",IF(AIL!$X60="AI",IF(Sheet1!$E60&lt;AIL!$W60-150,150,"wait"),0))</f>
        <v>AT</v>
      </c>
      <c r="DG59" s="8" t="str">
        <f>IF(AND(DG58&gt;0,DG58&lt;&gt;"wait"),"AT",IF(AIL!$X60="AI",IF(Sheet1!$E60&lt;AIL!$W60-200,200,"wait"),0))</f>
        <v>wait</v>
      </c>
      <c r="DH59" s="8" t="str">
        <f>IF(AND(DH58&gt;0,DH58&lt;&gt;"wait"),"AT",IF(AIL!$X60="AI",IF(Sheet1!$D60&gt;AIL!$W60+50,50,"wait"),0))</f>
        <v>AT</v>
      </c>
      <c r="DI59" s="8" t="str">
        <f>IF(AND(DI58&gt;0,DI58&lt;&gt;"wait"),"AT",IF(AIL!$X60="AI",IF(Sheet1!$D60&gt;AIL!$W60+100,100,"wait"),0))</f>
        <v>AT</v>
      </c>
      <c r="DJ59" s="8" t="str">
        <f>IF(AND(DJ58&gt;0,DJ58&lt;&gt;"wait"),"AT",IF(AIL!$X60="AI",IF(Sheet1!$D60&gt;AIL!$W60+150,150,"wait"),0))</f>
        <v>wait</v>
      </c>
      <c r="DK59" s="8" t="str">
        <f>IF(AND(DK58&gt;0,DK58&lt;&gt;"wait"),"AT",IF(AIL!$X60="AI",IF(Sheet1!$D60&gt;AIL!$W60+200,200,"wait"),0))</f>
        <v>wait</v>
      </c>
      <c r="DL59" s="8">
        <f t="shared" si="76"/>
        <v>-100</v>
      </c>
      <c r="DN59" s="10" t="str">
        <f>IF(AND(DN58&gt;0,DN58&lt;&gt;"wait"),"AT",IF(AIL!$AA60="AI",IF(Sheet1!$E60&lt;AIL!$Z60-50,50,"wait"),0))</f>
        <v>AT</v>
      </c>
      <c r="DO59" s="10" t="str">
        <f>IF(AND(DO58&gt;0,DO58&lt;&gt;"wait"),"AT",IF(AIL!$AA60="AI",IF(Sheet1!$E60&lt;AIL!$Z60-100,100,"wait"),0))</f>
        <v>AT</v>
      </c>
      <c r="DP59" s="10" t="str">
        <f>IF(AND(DP58&gt;0,DP58&lt;&gt;"wait"),"AT",IF(AIL!$AA60="AI",IF(Sheet1!$E60&lt;AIL!$Z60-150,150,"wait"),0))</f>
        <v>AT</v>
      </c>
      <c r="DQ59" s="10" t="str">
        <f>IF(AND(DQ58&gt;0,DQ58&lt;&gt;"wait"),"AT",IF(AIL!$AA60="AI",IF(Sheet1!$E60&lt;AIL!$Z60-200,200,"wait"),0))</f>
        <v>wait</v>
      </c>
      <c r="DR59" s="10" t="str">
        <f>IF(AND(DR58&gt;0,DR58&lt;&gt;"wait"),"AT",IF(AIL!$AA60="AI",IF(Sheet1!$D60&gt;AIL!$Z60+50,50,"wait"),0))</f>
        <v>AT</v>
      </c>
      <c r="DS59" s="10" t="str">
        <f>IF(AND(DS58&gt;0,DS58&lt;&gt;"wait"),"AT",IF(AIL!$AA60="AI",IF(Sheet1!$D60&gt;AIL!$Z60+100,100,"wait"),0))</f>
        <v>wait</v>
      </c>
      <c r="DT59" s="10" t="str">
        <f>IF(AND(DT58&gt;0,DT58&lt;&gt;"wait"),"AT",IF(AIL!$AA60="AI",IF(Sheet1!$D60&gt;AIL!$Z60+150,150,"wait"),0))</f>
        <v>wait</v>
      </c>
      <c r="DU59" s="10" t="str">
        <f>IF(AND(DU58&gt;0,DU58&lt;&gt;"wait"),"AT",IF(AIL!$AA60="AI",IF(Sheet1!$D60&gt;AIL!$Z60+200,200,"wait"),0))</f>
        <v>wait</v>
      </c>
      <c r="DV59" s="10">
        <f t="shared" si="44"/>
        <v>-50</v>
      </c>
      <c r="DX59" s="10" t="str">
        <f>IF(AND(DX58&gt;0,DX58&lt;&gt;"wait"),"AT",IF(AIL!$AC60="AI",IF(Sheet1!$E60&lt;AIL!$AB60-50,50,"wait"),0))</f>
        <v>AT</v>
      </c>
      <c r="DY59" s="10" t="str">
        <f>IF(AND(DY58&gt;0,DY58&lt;&gt;"wait"),"AT",IF(AIL!$AC60="AI",IF(Sheet1!$E60&lt;AIL!$AB60-100,100,"wait"),0))</f>
        <v>AT</v>
      </c>
      <c r="DZ59" s="10" t="str">
        <f>IF(AND(DZ58&gt;0,DZ58&lt;&gt;"wait"),"AT",IF(AIL!$AC60="AI",IF(Sheet1!$E60&lt;AIL!$AB60-150,150,"wait"),0))</f>
        <v>AT</v>
      </c>
      <c r="EA59" s="10" t="str">
        <f>IF(AND(EA58&gt;0,EA58&lt;&gt;"wait"),"AT",IF(AIL!$AC60="AI",IF(Sheet1!$E60&lt;AIL!$AB60-200,200,"wait"),0))</f>
        <v>AT</v>
      </c>
      <c r="EB59" s="10" t="str">
        <f>IF(AND(EB58&gt;0,EB58&lt;&gt;"wait"),"AT",IF(AIL!$AC60="AI",IF(Sheet1!$D60&gt;AIL!$AB60+50,50,"wait"),0))</f>
        <v>AT</v>
      </c>
      <c r="EC59" s="10" t="str">
        <f>IF(AND(EC58&gt;0,EC58&lt;&gt;"wait"),"AT",IF(AIL!$AC60="AI",IF(Sheet1!$D60&gt;AIL!$AB60+100,100,"wait"),0))</f>
        <v>wait</v>
      </c>
      <c r="ED59" s="10" t="str">
        <f>IF(AND(ED58&gt;0,ED58&lt;&gt;"wait"),"AT",IF(AIL!$AC60="AI",IF(Sheet1!$D60&gt;AIL!$AB60+150,150,"wait"),0))</f>
        <v>wait</v>
      </c>
      <c r="EE59" s="10" t="str">
        <f>IF(AND(EE58&gt;0,EE58&lt;&gt;"wait"),"AT",IF(AIL!$AC60="AI",IF(Sheet1!$D60&gt;AIL!$AB60+200,200,"wait"),0))</f>
        <v>wait</v>
      </c>
      <c r="EF59" s="10">
        <f t="shared" si="45"/>
        <v>-50</v>
      </c>
      <c r="EH59" s="10" t="str">
        <f>IF(AND(EH58&gt;0,EH58&lt;&gt;"wait"),"AT",IF(AIL!$AE60="AI",IF(Sheet1!$E60&lt;AIL!$AD60-50,50,"wait"),0))</f>
        <v>AT</v>
      </c>
      <c r="EI59" s="10" t="str">
        <f>IF(AND(EI58&gt;0,EI58&lt;&gt;"wait"),"AT",IF(AIL!$AE60="AI",IF(Sheet1!$E60&lt;AIL!$AD60-100,100,"wait"),0))</f>
        <v>AT</v>
      </c>
      <c r="EJ59" s="10" t="str">
        <f>IF(AND(EJ58&gt;0,EJ58&lt;&gt;"wait"),"AT",IF(AIL!$AE60="AI",IF(Sheet1!$E60&lt;AIL!$AD60-150,150,"wait"),0))</f>
        <v>AT</v>
      </c>
      <c r="EK59" s="10" t="str">
        <f>IF(AND(EK58&gt;0,EK58&lt;&gt;"wait"),"AT",IF(AIL!$AE60="AI",IF(Sheet1!$E60&lt;AIL!$AD60-200,200,"wait"),0))</f>
        <v>AT</v>
      </c>
      <c r="EL59" s="10" t="str">
        <f>IF(AND(EL58&gt;0,EL58&lt;&gt;"wait"),"AT",IF(AIL!$AE60="AI",IF(Sheet1!$D60&gt;AIL!$AD60+50,50,"wait"),0))</f>
        <v>AT</v>
      </c>
      <c r="EM59" s="10" t="str">
        <f>IF(AND(EM58&gt;0,EM58&lt;&gt;"wait"),"AT",IF(AIL!$AE60="AI",IF(Sheet1!$D60&gt;AIL!$AD60+100,100,"wait"),0))</f>
        <v>wait</v>
      </c>
      <c r="EN59" s="10" t="str">
        <f>IF(AND(EN58&gt;0,EN58&lt;&gt;"wait"),"AT",IF(AIL!$AE60="AI",IF(Sheet1!$D60&gt;AIL!$AD60+150,150,"wait"),0))</f>
        <v>wait</v>
      </c>
      <c r="EO59" s="10" t="str">
        <f>IF(AND(EO58&gt;0,EO58&lt;&gt;"wait"),"AT",IF(AIL!$AE60="AI",IF(Sheet1!$D60&gt;AIL!$AD60+200,200,"wait"),0))</f>
        <v>wait</v>
      </c>
      <c r="EP59" s="10">
        <f t="shared" si="46"/>
        <v>-50</v>
      </c>
      <c r="ER59" s="10" t="str">
        <f>IF(AND(ER58&gt;0,ER58&lt;&gt;"wait"),"AT",IF(AIL!$AG60="AI",IF(Sheet1!$E60&lt;AIL!$AF60-50,50,"wait"),0))</f>
        <v>AT</v>
      </c>
      <c r="ES59" s="10" t="str">
        <f>IF(AND(ES58&gt;0,ES58&lt;&gt;"wait"),"AT",IF(AIL!$AG60="AI",IF(Sheet1!$E60&lt;AIL!$AF60-100,100,"wait"),0))</f>
        <v>AT</v>
      </c>
      <c r="ET59" s="10" t="str">
        <f>IF(AND(ET58&gt;0,ET58&lt;&gt;"wait"),"AT",IF(AIL!$AG60="AI",IF(Sheet1!$E60&lt;AIL!$AF60-150,150,"wait"),0))</f>
        <v>AT</v>
      </c>
      <c r="EU59" s="10" t="str">
        <f>IF(AND(EU58&gt;0,EU58&lt;&gt;"wait"),"AT",IF(AIL!$AG60="AI",IF(Sheet1!$E60&lt;AIL!$AF60-200,200,"wait"),0))</f>
        <v>AT</v>
      </c>
      <c r="EV59" s="10" t="str">
        <f>IF(AND(EV58&gt;0,EV58&lt;&gt;"wait"),"AT",IF(AIL!$AG60="AI",IF(Sheet1!$D60&gt;AIL!$AF60+50,50,"wait"),0))</f>
        <v>AT</v>
      </c>
      <c r="EW59" s="10" t="str">
        <f>IF(AND(EW58&gt;0,EW58&lt;&gt;"wait"),"AT",IF(AIL!$AG60="AI",IF(Sheet1!$D60&gt;AIL!$AF60+100,100,"wait"),0))</f>
        <v>wait</v>
      </c>
      <c r="EX59" s="10" t="str">
        <f>IF(AND(EX58&gt;0,EX58&lt;&gt;"wait"),"AT",IF(AIL!$AG60="AI",IF(Sheet1!$D60&gt;AIL!$AF60+150,150,"wait"),0))</f>
        <v>wait</v>
      </c>
      <c r="EY59" s="10" t="str">
        <f>IF(AND(EY58&gt;0,EY58&lt;&gt;"wait"),"AT",IF(AIL!$AG60="AI",IF(Sheet1!$D60&gt;AIL!$AF60+200,200,"wait"),0))</f>
        <v>wait</v>
      </c>
      <c r="EZ59" s="10">
        <f t="shared" si="47"/>
        <v>-50</v>
      </c>
      <c r="FB59" s="10" t="str">
        <f>IF(AND(FB58&gt;0,FB58&lt;&gt;"wait"),"AT",IF(AIL!$AI60="AI",IF(Sheet1!$E60&lt;AIL!$AH60-50,50,"wait"),0))</f>
        <v>AT</v>
      </c>
      <c r="FC59" s="10" t="str">
        <f>IF(AND(FC58&gt;0,FC58&lt;&gt;"wait"),"AT",IF(AIL!$AI60="AI",IF(Sheet1!$E60&lt;AIL!$AH60-100,100,"wait"),0))</f>
        <v>AT</v>
      </c>
      <c r="FD59" s="10" t="str">
        <f>IF(AND(FD58&gt;0,FD58&lt;&gt;"wait"),"AT",IF(AIL!$AI60="AI",IF(Sheet1!$E60&lt;AIL!$AH60-150,150,"wait"),0))</f>
        <v>AT</v>
      </c>
      <c r="FE59" s="10" t="str">
        <f>IF(AND(FE58&gt;0,FE58&lt;&gt;"wait"),"AT",IF(AIL!$AI60="AI",IF(Sheet1!$E60&lt;AIL!$AH60-200,200,"wait"),0))</f>
        <v>AT</v>
      </c>
      <c r="FF59" s="10" t="str">
        <f>IF(AND(FF58&gt;0,FF58&lt;&gt;"wait"),"AT",IF(AIL!$AI60="AI",IF(Sheet1!$D60&gt;AIL!$AH60+50,50,"wait"),0))</f>
        <v>AT</v>
      </c>
      <c r="FG59" s="10" t="str">
        <f>IF(AND(FG58&gt;0,FG58&lt;&gt;"wait"),"AT",IF(AIL!$AI60="AI",IF(Sheet1!$D60&gt;AIL!$AH60+100,100,"wait"),0))</f>
        <v>wait</v>
      </c>
      <c r="FH59" s="10" t="str">
        <f>IF(AND(FH58&gt;0,FH58&lt;&gt;"wait"),"AT",IF(AIL!$AI60="AI",IF(Sheet1!$D60&gt;AIL!$AH60+150,150,"wait"),0))</f>
        <v>wait</v>
      </c>
      <c r="FI59" s="10" t="str">
        <f>IF(AND(FI58&gt;0,FI58&lt;&gt;"wait"),"AT",IF(AIL!$AI60="AI",IF(Sheet1!$D60&gt;AIL!$AH60+200,200,"wait"),0))</f>
        <v>wait</v>
      </c>
      <c r="FJ59" s="10">
        <f t="shared" si="48"/>
        <v>-50</v>
      </c>
      <c r="FL59" s="10" t="str">
        <f>IF(AND(FL58&gt;0,FL58&lt;&gt;"wait"),"AT",IF(AIL!$AK60="AI",IF(Sheet1!$E60&lt;AIL!$AJ60-50,50,"wait"),0))</f>
        <v>AT</v>
      </c>
      <c r="FM59" s="10" t="str">
        <f>IF(AND(FM58&gt;0,FM58&lt;&gt;"wait"),"AT",IF(AIL!$AK60="AI",IF(Sheet1!$E60&lt;AIL!$AJ60-100,100,"wait"),0))</f>
        <v>AT</v>
      </c>
      <c r="FN59" s="10" t="str">
        <f>IF(AND(FN58&gt;0,FN58&lt;&gt;"wait"),"AT",IF(AIL!$AK60="AI",IF(Sheet1!$E60&lt;AIL!$AJ60-150,150,"wait"),0))</f>
        <v>AT</v>
      </c>
      <c r="FO59" s="10" t="str">
        <f>IF(AND(FO58&gt;0,FO58&lt;&gt;"wait"),"AT",IF(AIL!$AK60="AI",IF(Sheet1!$E60&lt;AIL!$AJ60-200,200,"wait"),0))</f>
        <v>AT</v>
      </c>
      <c r="FP59" s="10" t="str">
        <f>IF(AND(FP58&gt;0,FP58&lt;&gt;"wait"),"AT",IF(AIL!$AK60="AI",IF(Sheet1!$D60&gt;AIL!$AJ60+50,50,"wait"),0))</f>
        <v>AT</v>
      </c>
      <c r="FQ59" s="10" t="str">
        <f>IF(AND(FQ58&gt;0,FQ58&lt;&gt;"wait"),"AT",IF(AIL!$AK60="AI",IF(Sheet1!$D60&gt;AIL!$AJ60+100,100,"wait"),0))</f>
        <v>wait</v>
      </c>
      <c r="FR59" s="10" t="str">
        <f>IF(AND(FR58&gt;0,FR58&lt;&gt;"wait"),"AT",IF(AIL!$AK60="AI",IF(Sheet1!$D60&gt;AIL!$AJ60+150,150,"wait"),0))</f>
        <v>wait</v>
      </c>
      <c r="FS59" s="10" t="str">
        <f>IF(AND(FS58&gt;0,FS58&lt;&gt;"wait"),"AT",IF(AIL!$AK60="AI",IF(Sheet1!$D60&gt;AIL!$AJ60+200,200,"wait"),0))</f>
        <v>wait</v>
      </c>
      <c r="FT59" s="10">
        <f t="shared" si="49"/>
        <v>-50</v>
      </c>
      <c r="FV59" s="10" t="str">
        <f>IF(AND(FV58&gt;0,FV58&lt;&gt;"wait"),"AT",IF(AIL!$AM60="AI",IF(Sheet1!$E60&lt;AIL!$AL60-50,50,"wait"),0))</f>
        <v>AT</v>
      </c>
      <c r="FW59" s="10" t="str">
        <f>IF(AND(FW58&gt;0,FW58&lt;&gt;"wait"),"AT",IF(AIL!$AM60="AI",IF(Sheet1!$E60&lt;AIL!$AL60-100,100,"wait"),0))</f>
        <v>AT</v>
      </c>
      <c r="FX59" s="10" t="str">
        <f>IF(AND(FX58&gt;0,FX58&lt;&gt;"wait"),"AT",IF(AIL!$AM60="AI",IF(Sheet1!$E60&lt;AIL!$AL60-150,150,"wait"),0))</f>
        <v>AT</v>
      </c>
      <c r="FY59" s="10" t="str">
        <f>IF(AND(FY58&gt;0,FY58&lt;&gt;"wait"),"AT",IF(AIL!$AM60="AI",IF(Sheet1!$E60&lt;AIL!$AL60-200,200,"wait"),0))</f>
        <v>AT</v>
      </c>
      <c r="FZ59" s="10" t="str">
        <f>IF(AND(FZ58&gt;0,FZ58&lt;&gt;"wait"),"AT",IF(AIL!$AM60="AI",IF(Sheet1!$D60&gt;AIL!$AL60+50,50,"wait"),0))</f>
        <v>AT</v>
      </c>
      <c r="GA59" s="10" t="str">
        <f>IF(AND(GA58&gt;0,GA58&lt;&gt;"wait"),"AT",IF(AIL!$AM60="AI",IF(Sheet1!$D60&gt;AIL!$AL60+100,100,"wait"),0))</f>
        <v>wait</v>
      </c>
      <c r="GB59" s="10" t="str">
        <f>IF(AND(GB58&gt;0,GB58&lt;&gt;"wait"),"AT",IF(AIL!$AM60="AI",IF(Sheet1!$D60&gt;AIL!$AL60+150,150,"wait"),0))</f>
        <v>wait</v>
      </c>
      <c r="GC59" s="10" t="str">
        <f>IF(AND(GC58&gt;0,GC58&lt;&gt;"wait"),"AT",IF(AIL!$AM60="AI",IF(Sheet1!$D60&gt;AIL!$AL60+200,200,"wait"),0))</f>
        <v>wait</v>
      </c>
      <c r="GD59" s="10">
        <f t="shared" si="50"/>
        <v>-50</v>
      </c>
      <c r="GF59" s="10" t="str">
        <f>IF(AND(GF58&gt;0,GF58&lt;&gt;"wait"),"AT",IF(AIL!$AO60="AI",IF(Sheet1!$E60&lt;AIL!$AN60-50,50,"wait"),0))</f>
        <v>AT</v>
      </c>
      <c r="GG59" s="10" t="str">
        <f>IF(AND(GG58&gt;0,GG58&lt;&gt;"wait"),"AT",IF(AIL!$AO60="AI",IF(Sheet1!$E60&lt;AIL!$AN60-100,100,"wait"),0))</f>
        <v>AT</v>
      </c>
      <c r="GH59" s="10" t="str">
        <f>IF(AND(GH58&gt;0,GH58&lt;&gt;"wait"),"AT",IF(AIL!$AO60="AI",IF(Sheet1!$E60&lt;AIL!$AN60-150,150,"wait"),0))</f>
        <v>AT</v>
      </c>
      <c r="GI59" s="10" t="str">
        <f>IF(AND(GI58&gt;0,GI58&lt;&gt;"wait"),"AT",IF(AIL!$AO60="AI",IF(Sheet1!$E60&lt;AIL!$AN60-200,200,"wait"),0))</f>
        <v>AT</v>
      </c>
      <c r="GJ59" s="10" t="str">
        <f>IF(AND(GJ58&gt;0,GJ58&lt;&gt;"wait"),"AT",IF(AIL!$AO60="AI",IF(Sheet1!$D60&gt;AIL!$AN60+50,50,"wait"),0))</f>
        <v>AT</v>
      </c>
      <c r="GK59" s="10" t="str">
        <f>IF(AND(GK58&gt;0,GK58&lt;&gt;"wait"),"AT",IF(AIL!$AO60="AI",IF(Sheet1!$D60&gt;AIL!$AN60+100,100,"wait"),0))</f>
        <v>wait</v>
      </c>
      <c r="GL59" s="10" t="str">
        <f>IF(AND(GL58&gt;0,GL58&lt;&gt;"wait"),"AT",IF(AIL!$AO60="AI",IF(Sheet1!$D60&gt;AIL!$AN60+150,150,"wait"),0))</f>
        <v>wait</v>
      </c>
      <c r="GM59" s="10" t="str">
        <f>IF(AND(GM58&gt;0,GM58&lt;&gt;"wait"),"AT",IF(AIL!$AO60="AI",IF(Sheet1!$D60&gt;AIL!$AN60+200,200,"wait"),0))</f>
        <v>wait</v>
      </c>
      <c r="GN59" s="10">
        <f t="shared" si="51"/>
        <v>-50</v>
      </c>
      <c r="GP59" s="10" t="str">
        <f>IF(AND(GP58&gt;0,GP58&lt;&gt;"wait"),"AT",IF(AIL!$AQ60="AI",IF(Sheet1!$E60&lt;AIL!$AP60-50,50,"wait"),0))</f>
        <v>AT</v>
      </c>
      <c r="GQ59" s="10" t="str">
        <f>IF(AND(GQ58&gt;0,GQ58&lt;&gt;"wait"),"AT",IF(AIL!$AQ60="AI",IF(Sheet1!$E60&lt;AIL!$AP60-100,100,"wait"),0))</f>
        <v>AT</v>
      </c>
      <c r="GR59" s="10" t="str">
        <f>IF(AND(GR58&gt;0,GR58&lt;&gt;"wait"),"AT",IF(AIL!$AQ60="AI",IF(Sheet1!$E60&lt;AIL!$AP60-150,150,"wait"),0))</f>
        <v>AT</v>
      </c>
      <c r="GS59" s="10" t="str">
        <f>IF(AND(GS58&gt;0,GS58&lt;&gt;"wait"),"AT",IF(AIL!$AQ60="AI",IF(Sheet1!$E60&lt;AIL!$AP60-200,200,"wait"),0))</f>
        <v>AT</v>
      </c>
      <c r="GT59" s="10" t="str">
        <f>IF(AND(GT58&gt;0,GT58&lt;&gt;"wait"),"AT",IF(AIL!$AQ60="AI",IF(Sheet1!$D60&gt;AIL!$AP60+50,50,"wait"),0))</f>
        <v>AT</v>
      </c>
      <c r="GU59" s="10" t="str">
        <f>IF(AND(GU58&gt;0,GU58&lt;&gt;"wait"),"AT",IF(AIL!$AQ60="AI",IF(Sheet1!$D60&gt;AIL!$AP60+100,100,"wait"),0))</f>
        <v>wait</v>
      </c>
      <c r="GV59" s="10" t="str">
        <f>IF(AND(GV58&gt;0,GV58&lt;&gt;"wait"),"AT",IF(AIL!$AQ60="AI",IF(Sheet1!$D60&gt;AIL!$AP60+150,150,"wait"),0))</f>
        <v>wait</v>
      </c>
      <c r="GW59" s="10" t="str">
        <f>IF(AND(GW58&gt;0,GW58&lt;&gt;"wait"),"AT",IF(AIL!$AQ60="AI",IF(Sheet1!$D60&gt;AIL!$AP60+200,200,"wait"),0))</f>
        <v>wait</v>
      </c>
      <c r="GX59" s="10">
        <f t="shared" si="52"/>
        <v>-50</v>
      </c>
      <c r="GZ59" s="10" t="str">
        <f>IF(AND(GZ58&gt;0,GZ58&lt;&gt;"wait"),"AT",IF(AIL!$AS60="AI",IF(Sheet1!$E60&lt;AIL!$AR60-50,50,"wait"),0))</f>
        <v>AT</v>
      </c>
      <c r="HA59" s="10" t="str">
        <f>IF(AND(HA58&gt;0,HA58&lt;&gt;"wait"),"AT",IF(AIL!$AS60="AI",IF(Sheet1!$E60&lt;AIL!$AR60-100,100,"wait"),0))</f>
        <v>AT</v>
      </c>
      <c r="HB59" s="10" t="str">
        <f>IF(AND(HB58&gt;0,HB58&lt;&gt;"wait"),"AT",IF(AIL!$AS60="AI",IF(Sheet1!$E60&lt;AIL!$AR60-150,150,"wait"),0))</f>
        <v>AT</v>
      </c>
      <c r="HC59" s="10" t="str">
        <f>IF(AND(HC58&gt;0,HC58&lt;&gt;"wait"),"AT",IF(AIL!$AS60="AI",IF(Sheet1!$E60&lt;AIL!$AR60-200,200,"wait"),0))</f>
        <v>AT</v>
      </c>
      <c r="HD59" s="10" t="str">
        <f>IF(AND(HD58&gt;0,HD58&lt;&gt;"wait"),"AT",IF(AIL!$AS60="AI",IF(Sheet1!$D60&gt;AIL!$AR60+50,50,"wait"),0))</f>
        <v>AT</v>
      </c>
      <c r="HE59" s="10" t="str">
        <f>IF(AND(HE58&gt;0,HE58&lt;&gt;"wait"),"AT",IF(AIL!$AS60="AI",IF(Sheet1!$D60&gt;AIL!$AR60+100,100,"wait"),0))</f>
        <v>wait</v>
      </c>
      <c r="HF59" s="10" t="str">
        <f>IF(AND(HF58&gt;0,HF58&lt;&gt;"wait"),"AT",IF(AIL!$AS60="AI",IF(Sheet1!$D60&gt;AIL!$AR60+150,150,"wait"),0))</f>
        <v>wait</v>
      </c>
      <c r="HG59" s="10" t="str">
        <f>IF(AND(HG58&gt;0,HG58&lt;&gt;"wait"),"AT",IF(AIL!$AS60="AI",IF(Sheet1!$D60&gt;AIL!$AR60+200,200,"wait"),0))</f>
        <v>wait</v>
      </c>
      <c r="HH59" s="10">
        <f t="shared" si="53"/>
        <v>-50</v>
      </c>
      <c r="HJ59" s="10" t="str">
        <f>IF(AND(HJ58&gt;0,HJ58&lt;&gt;"wait"),"AT",IF(AIL!$AU60="AI",IF(Sheet1!$E60&lt;AIL!$AT60-50,50,"wait"),0))</f>
        <v>AT</v>
      </c>
      <c r="HK59" s="10" t="str">
        <f>IF(AND(HK58&gt;0,HK58&lt;&gt;"wait"),"AT",IF(AIL!$AU60="AI",IF(Sheet1!$E60&lt;AIL!$AT60-100,100,"wait"),0))</f>
        <v>AT</v>
      </c>
      <c r="HL59" s="10" t="str">
        <f>IF(AND(HL58&gt;0,HL58&lt;&gt;"wait"),"AT",IF(AIL!$AU60="AI",IF(Sheet1!$E60&lt;AIL!$AT60-150,150,"wait"),0))</f>
        <v>AT</v>
      </c>
      <c r="HM59" s="10" t="str">
        <f>IF(AND(HM58&gt;0,HM58&lt;&gt;"wait"),"AT",IF(AIL!$AU60="AI",IF(Sheet1!$E60&lt;AIL!$AT60-200,200,"wait"),0))</f>
        <v>AT</v>
      </c>
      <c r="HN59" s="10" t="str">
        <f>IF(AND(HN58&gt;0,HN58&lt;&gt;"wait"),"AT",IF(AIL!$AU60="AI",IF(Sheet1!$D60&gt;AIL!$AT60+50,50,"wait"),0))</f>
        <v>AT</v>
      </c>
      <c r="HO59" s="10" t="str">
        <f>IF(AND(HO58&gt;0,HO58&lt;&gt;"wait"),"AT",IF(AIL!$AU60="AI",IF(Sheet1!$D60&gt;AIL!$AT60+100,100,"wait"),0))</f>
        <v>wait</v>
      </c>
      <c r="HP59" s="10" t="str">
        <f>IF(AND(HP58&gt;0,HP58&lt;&gt;"wait"),"AT",IF(AIL!$AU60="AI",IF(Sheet1!$D60&gt;AIL!$AT60+150,150,"wait"),0))</f>
        <v>wait</v>
      </c>
      <c r="HQ59" s="10" t="str">
        <f>IF(AND(HQ58&gt;0,HQ58&lt;&gt;"wait"),"AT",IF(AIL!$AU60="AI",IF(Sheet1!$D60&gt;AIL!$AT60+200,200,"wait"),0))</f>
        <v>wait</v>
      </c>
      <c r="HR59" s="10">
        <f t="shared" si="54"/>
        <v>-50</v>
      </c>
      <c r="HT59" s="10" t="str">
        <f>IF(AND(HT58&gt;0,HT58&lt;&gt;"wait"),"AT",IF(AIL!$AX60="AI",IF(Sheet1!$E60&lt;AIL!$AW60-50,50,"wait"),0))</f>
        <v>AT</v>
      </c>
      <c r="HU59" s="10" t="str">
        <f>IF(AND(HU58&gt;0,HU58&lt;&gt;"wait"),"AT",IF(AIL!$AX60="AI",IF(Sheet1!$E60&lt;AIL!$AW60-100,100,"wait"),0))</f>
        <v>wait</v>
      </c>
      <c r="HV59" s="10" t="str">
        <f>IF(AND(HV58&gt;0,HV58&lt;&gt;"wait"),"AT",IF(AIL!$AX60="AI",IF(Sheet1!$E60&lt;AIL!$AW60-150,150,"wait"),0))</f>
        <v>wait</v>
      </c>
      <c r="HW59" s="10" t="str">
        <f>IF(AND(HW58&gt;0,HW58&lt;&gt;"wait"),"AT",IF(AIL!$AX60="AI",IF(Sheet1!$E60&lt;AIL!$AW60-200,200,"wait"),0))</f>
        <v>wait</v>
      </c>
      <c r="HX59" s="10" t="str">
        <f>IF(AND(HX58&gt;0,HX58&lt;&gt;"wait"),"AT",IF(AIL!$AX60="AI",IF(Sheet1!$D60&gt;AIL!$AW60+50,50,"wait"),0))</f>
        <v>AT</v>
      </c>
      <c r="HY59" s="10" t="str">
        <f>IF(AND(HY58&gt;0,HY58&lt;&gt;"wait"),"AT",IF(AIL!$AX60="AI",IF(Sheet1!$D60&gt;AIL!$AW60+100,100,"wait"),0))</f>
        <v>AT</v>
      </c>
      <c r="HZ59" s="10" t="str">
        <f>IF(AND(HZ58&gt;0,HZ58&lt;&gt;"wait"),"AT",IF(AIL!$AX60="AI",IF(Sheet1!$D60&gt;AIL!$AW60+150,150,"wait"),0))</f>
        <v>wait</v>
      </c>
      <c r="IA59" s="10" t="str">
        <f>IF(AND(IA58&gt;0,IA58&lt;&gt;"wait"),"AT",IF(AIL!$AX60="AI",IF(Sheet1!$D60&gt;AIL!$AW60+200,200,"wait"),0))</f>
        <v>wait</v>
      </c>
      <c r="IB59" s="10">
        <f t="shared" si="55"/>
        <v>-100</v>
      </c>
      <c r="ID59" s="10" t="str">
        <f>IF(AND(ID58&gt;0,ID58&lt;&gt;"wait"),"AT",IF(AIL!$AZ60="AI",IF(Sheet1!$E60&lt;AIL!$AY60-50,50,"wait"),0))</f>
        <v>AT</v>
      </c>
      <c r="IE59" s="10" t="str">
        <f>IF(AND(IE58&gt;0,IE58&lt;&gt;"wait"),"AT",IF(AIL!$AZ60="AI",IF(Sheet1!$E60&lt;AIL!$AY60-100,100,"wait"),0))</f>
        <v>wait</v>
      </c>
      <c r="IF59" s="10" t="str">
        <f>IF(AND(IF58&gt;0,IF58&lt;&gt;"wait"),"AT",IF(AIL!$AZ60="AI",IF(Sheet1!$E60&lt;AIL!$AY60-150,150,"wait"),0))</f>
        <v>wait</v>
      </c>
      <c r="IG59" s="10" t="str">
        <f>IF(AND(IG58&gt;0,IG58&lt;&gt;"wait"),"AT",IF(AIL!$AZ60="AI",IF(Sheet1!$E60&lt;AIL!$AY60-200,200,"wait"),0))</f>
        <v>wait</v>
      </c>
      <c r="IH59" s="10" t="str">
        <f>IF(AND(IH58&gt;0,IH58&lt;&gt;"wait"),"AT",IF(AIL!$AZ60="AI",IF(Sheet1!$D60&gt;AIL!$AY60+50,50,"wait"),0))</f>
        <v>AT</v>
      </c>
      <c r="II59" s="10" t="str">
        <f>IF(AND(II58&gt;0,II58&lt;&gt;"wait"),"AT",IF(AIL!$AZ60="AI",IF(Sheet1!$D60&gt;AIL!$AY60+100,100,"wait"),0))</f>
        <v>AT</v>
      </c>
      <c r="IJ59" s="10" t="str">
        <f>IF(AND(IJ58&gt;0,IJ58&lt;&gt;"wait"),"AT",IF(AIL!$AZ60="AI",IF(Sheet1!$D60&gt;AIL!$AY60+150,150,"wait"),0))</f>
        <v>wait</v>
      </c>
      <c r="IK59" s="10" t="str">
        <f>IF(AND(IK58&gt;0,IK58&lt;&gt;"wait"),"AT",IF(AIL!$AZ60="AI",IF(Sheet1!$D60&gt;AIL!$AY60+200,200,"wait"),0))</f>
        <v>wait</v>
      </c>
      <c r="IL59" s="10">
        <f t="shared" si="56"/>
        <v>-100</v>
      </c>
      <c r="IN59" s="10" t="str">
        <f>IF(AND(IN58&gt;0,IN58&lt;&gt;"wait"),"AT",IF(AIL!$BB60="AI",IF(Sheet1!$E60&lt;AIL!$BA60-50,50,"wait"),0))</f>
        <v>AT</v>
      </c>
      <c r="IO59" s="10" t="str">
        <f>IF(AND(IO58&gt;0,IO58&lt;&gt;"wait"),"AT",IF(AIL!$BB60="AI",IF(Sheet1!$E60&lt;AIL!$BA60-100,100,"wait"),0))</f>
        <v>wait</v>
      </c>
      <c r="IP59" s="10" t="str">
        <f>IF(AND(IP58&gt;0,IP58&lt;&gt;"wait"),"AT",IF(AIL!$BB60="AI",IF(Sheet1!$E60&lt;AIL!$BA60-150,150,"wait"),0))</f>
        <v>wait</v>
      </c>
      <c r="IQ59" s="10" t="str">
        <f>IF(AND(IQ58&gt;0,IQ58&lt;&gt;"wait"),"AT",IF(AIL!$BB60="AI",IF(Sheet1!$E60&lt;AIL!$BA60-200,200,"wait"),0))</f>
        <v>wait</v>
      </c>
      <c r="IR59" s="10" t="str">
        <f>IF(AND(IR58&gt;0,IR58&lt;&gt;"wait"),"AT",IF(AIL!$BB60="AI",IF(Sheet1!$D60&gt;AIL!$BA60+50,50,"wait"),0))</f>
        <v>AT</v>
      </c>
      <c r="IS59" s="10" t="str">
        <f>IF(AND(IS58&gt;0,IS58&lt;&gt;"wait"),"AT",IF(AIL!$BB60="AI",IF(Sheet1!$D60&gt;AIL!$BA60+100,100,"wait"),0))</f>
        <v>AT</v>
      </c>
      <c r="IT59" s="10" t="str">
        <f>IF(AND(IT58&gt;0,IT58&lt;&gt;"wait"),"AT",IF(AIL!$BB60="AI",IF(Sheet1!$D60&gt;AIL!$BA60+150,150,"wait"),0))</f>
        <v>wait</v>
      </c>
      <c r="IU59" s="10" t="str">
        <f>IF(AND(IU58&gt;0,IU58&lt;&gt;"wait"),"AT",IF(AIL!$BB60="AI",IF(Sheet1!$D60&gt;AIL!$BA60+200,200,"wait"),0))</f>
        <v>wait</v>
      </c>
      <c r="IV59" s="10">
        <f t="shared" si="57"/>
        <v>-100</v>
      </c>
      <c r="IX59" s="10" t="str">
        <f>IF(AND(IX58&gt;0,IX58&lt;&gt;"wait"),"AT",IF(AIL!$BD60="AI",IF(Sheet1!$E60&lt;AIL!$BC60-50,50,"wait"),0))</f>
        <v>AT</v>
      </c>
      <c r="IY59" s="10" t="str">
        <f>IF(AND(IY58&gt;0,IY58&lt;&gt;"wait"),"AT",IF(AIL!$BD60="AI",IF(Sheet1!$E60&lt;AIL!$BC60-100,100,"wait"),0))</f>
        <v>wait</v>
      </c>
      <c r="IZ59" s="10" t="str">
        <f>IF(AND(IZ58&gt;0,IZ58&lt;&gt;"wait"),"AT",IF(AIL!$BD60="AI",IF(Sheet1!$E60&lt;AIL!$BC60-150,150,"wait"),0))</f>
        <v>wait</v>
      </c>
      <c r="JA59" s="10" t="str">
        <f>IF(AND(JA58&gt;0,JA58&lt;&gt;"wait"),"AT",IF(AIL!$BD60="AI",IF(Sheet1!$E60&lt;AIL!$BC60-200,200,"wait"),0))</f>
        <v>wait</v>
      </c>
      <c r="JB59" s="10" t="str">
        <f>IF(AND(JB58&gt;0,JB58&lt;&gt;"wait"),"AT",IF(AIL!$BD60="AI",IF(Sheet1!$D60&gt;AIL!$BC60+50,50,"wait"),0))</f>
        <v>AT</v>
      </c>
      <c r="JC59" s="10" t="str">
        <f>IF(AND(JC58&gt;0,JC58&lt;&gt;"wait"),"AT",IF(AIL!$BD60="AI",IF(Sheet1!$D60&gt;AIL!$BC60+100,100,"wait"),0))</f>
        <v>AT</v>
      </c>
      <c r="JD59" s="10" t="str">
        <f>IF(AND(JD58&gt;0,JD58&lt;&gt;"wait"),"AT",IF(AIL!$BD60="AI",IF(Sheet1!$D60&gt;AIL!$BC60+150,150,"wait"),0))</f>
        <v>wait</v>
      </c>
      <c r="JE59" s="10" t="str">
        <f>IF(AND(JE58&gt;0,JE58&lt;&gt;"wait"),"AT",IF(AIL!$BD60="AI",IF(Sheet1!$D60&gt;AIL!$BC60+200,200,"wait"),0))</f>
        <v>wait</v>
      </c>
      <c r="JF59" s="10">
        <f t="shared" si="58"/>
        <v>-100</v>
      </c>
      <c r="JH59" s="10" t="str">
        <f>IF(AND(JH58&gt;0,JH58&lt;&gt;"wait"),"AT",IF(AIL!$BF60="AI",IF(Sheet1!$E60&lt;AIL!$BE60-50,50,"wait"),0))</f>
        <v>AT</v>
      </c>
      <c r="JI59" s="10" t="str">
        <f>IF(AND(JI58&gt;0,JI58&lt;&gt;"wait"),"AT",IF(AIL!$BF60="AI",IF(Sheet1!$E60&lt;AIL!$BE60-100,100,"wait"),0))</f>
        <v>wait</v>
      </c>
      <c r="JJ59" s="10" t="str">
        <f>IF(AND(JJ58&gt;0,JJ58&lt;&gt;"wait"),"AT",IF(AIL!$BF60="AI",IF(Sheet1!$E60&lt;AIL!$BE60-150,150,"wait"),0))</f>
        <v>wait</v>
      </c>
      <c r="JK59" s="10" t="str">
        <f>IF(AND(JK58&gt;0,JK58&lt;&gt;"wait"),"AT",IF(AIL!$BF60="AI",IF(Sheet1!$E60&lt;AIL!$BE60-200,200,"wait"),0))</f>
        <v>wait</v>
      </c>
      <c r="JL59" s="10" t="str">
        <f>IF(AND(JL58&gt;0,JL58&lt;&gt;"wait"),"AT",IF(AIL!$BF60="AI",IF(Sheet1!$D60&gt;AIL!$BE60+50,50,"wait"),0))</f>
        <v>AT</v>
      </c>
      <c r="JM59" s="10" t="str">
        <f>IF(AND(JM58&gt;0,JM58&lt;&gt;"wait"),"AT",IF(AIL!$BF60="AI",IF(Sheet1!$D60&gt;AIL!$BE60+100,100,"wait"),0))</f>
        <v>AT</v>
      </c>
      <c r="JN59" s="10" t="str">
        <f>IF(AND(JN58&gt;0,JN58&lt;&gt;"wait"),"AT",IF(AIL!$BF60="AI",IF(Sheet1!$D60&gt;AIL!$BE60+150,150,"wait"),0))</f>
        <v>wait</v>
      </c>
      <c r="JO59" s="10" t="str">
        <f>IF(AND(JO58&gt;0,JO58&lt;&gt;"wait"),"AT",IF(AIL!$BF60="AI",IF(Sheet1!$D60&gt;AIL!$BE60+200,200,"wait"),0))</f>
        <v>wait</v>
      </c>
      <c r="JP59" s="10">
        <f t="shared" si="59"/>
        <v>-100</v>
      </c>
      <c r="JR59" s="10" t="str">
        <f>IF(AND(JR58&gt;0,JR58&lt;&gt;"wait"),"AT",IF(AIL!$BH60="AI",IF(Sheet1!$E60&lt;AIL!$BG60-50,50,"wait"),0))</f>
        <v>AT</v>
      </c>
      <c r="JS59" s="10" t="str">
        <f>IF(AND(JS58&gt;0,JS58&lt;&gt;"wait"),"AT",IF(AIL!$BH60="AI",IF(Sheet1!$E60&lt;AIL!$BG60-100,100,"wait"),0))</f>
        <v>AT</v>
      </c>
      <c r="JT59" s="10" t="str">
        <f>IF(AND(JT58&gt;0,JT58&lt;&gt;"wait"),"AT",IF(AIL!$BH60="AI",IF(Sheet1!$E60&lt;AIL!$BG60-150,150,"wait"),0))</f>
        <v>wait</v>
      </c>
      <c r="JU59" s="10" t="str">
        <f>IF(AND(JU58&gt;0,JU58&lt;&gt;"wait"),"AT",IF(AIL!$BH60="AI",IF(Sheet1!$E60&lt;AIL!$BG60-200,200,"wait"),0))</f>
        <v>wait</v>
      </c>
      <c r="JV59" s="10" t="str">
        <f>IF(AND(JV58&gt;0,JV58&lt;&gt;"wait"),"AT",IF(AIL!$BH60="AI",IF(Sheet1!$D60&gt;AIL!$BG60+50,50,"wait"),0))</f>
        <v>AT</v>
      </c>
      <c r="JW59" s="10" t="str">
        <f>IF(AND(JW58&gt;0,JW58&lt;&gt;"wait"),"AT",IF(AIL!$BH60="AI",IF(Sheet1!$D60&gt;AIL!$BG60+100,100,"wait"),0))</f>
        <v>wait</v>
      </c>
      <c r="JX59" s="10" t="str">
        <f>IF(AND(JX58&gt;0,JX58&lt;&gt;"wait"),"AT",IF(AIL!$BH60="AI",IF(Sheet1!$D60&gt;AIL!$BG60+150,150,"wait"),0))</f>
        <v>wait</v>
      </c>
      <c r="JY59" s="10" t="str">
        <f>IF(AND(JY58&gt;0,JY58&lt;&gt;"wait"),"AT",IF(AIL!$BH60="AI",IF(Sheet1!$D60&gt;AIL!$BG60+200,200,"wait"),0))</f>
        <v>wait</v>
      </c>
      <c r="JZ59" s="10">
        <f t="shared" si="60"/>
        <v>-50</v>
      </c>
      <c r="KB59" s="10" t="str">
        <f>IF(AND(KB58&gt;0,KB58&lt;&gt;"wait"),"AT",IF(AIL!$BJ60="AI",IF(Sheet1!$E60&lt;AIL!$BI60-50,50,"wait"),0))</f>
        <v>AT</v>
      </c>
      <c r="KC59" s="10" t="str">
        <f>IF(AND(KC58&gt;0,KC58&lt;&gt;"wait"),"AT",IF(AIL!$BJ60="AI",IF(Sheet1!$E60&lt;AIL!$BI60-100,100,"wait"),0))</f>
        <v>wait</v>
      </c>
      <c r="KD59" s="10" t="str">
        <f>IF(AND(KD58&gt;0,KD58&lt;&gt;"wait"),"AT",IF(AIL!$BJ60="AI",IF(Sheet1!$E60&lt;AIL!$BI60-150,150,"wait"),0))</f>
        <v>wait</v>
      </c>
      <c r="KE59" s="10" t="str">
        <f>IF(AND(KE58&gt;0,KE58&lt;&gt;"wait"),"AT",IF(AIL!$BJ60="AI",IF(Sheet1!$E60&lt;AIL!$BI60-200,200,"wait"),0))</f>
        <v>wait</v>
      </c>
      <c r="KF59" s="10" t="str">
        <f>IF(AND(KF58&gt;0,KF58&lt;&gt;"wait"),"AT",IF(AIL!$BJ60="AI",IF(Sheet1!$D60&gt;AIL!$BI60+50,50,"wait"),0))</f>
        <v>AT</v>
      </c>
      <c r="KG59" s="10" t="str">
        <f>IF(AND(KG58&gt;0,KG58&lt;&gt;"wait"),"AT",IF(AIL!$BJ60="AI",IF(Sheet1!$D60&gt;AIL!$BI60+100,100,"wait"),0))</f>
        <v>AT</v>
      </c>
      <c r="KH59" s="10" t="str">
        <f>IF(AND(KH58&gt;0,KH58&lt;&gt;"wait"),"AT",IF(AIL!$BJ60="AI",IF(Sheet1!$D60&gt;AIL!$BI60+150,150,"wait"),0))</f>
        <v>wait</v>
      </c>
      <c r="KI59" s="10" t="str">
        <f>IF(AND(KI58&gt;0,KI58&lt;&gt;"wait"),"AT",IF(AIL!$BJ60="AI",IF(Sheet1!$D60&gt;AIL!$BI60+200,200,"wait"),0))</f>
        <v>wait</v>
      </c>
      <c r="KJ59" s="10">
        <f t="shared" si="61"/>
        <v>-100</v>
      </c>
      <c r="KL59" s="10" t="str">
        <f>IF(AND(KL58&gt;0,KL58&lt;&gt;"wait"),"AT",IF(AIL!$BL60="AI",IF(Sheet1!$E60&lt;AIL!$BK60-50,50,"wait"),0))</f>
        <v>wait</v>
      </c>
      <c r="KM59" s="10" t="str">
        <f>IF(AND(KM58&gt;0,KM58&lt;&gt;"wait"),"AT",IF(AIL!$BL60="AI",IF(Sheet1!$E60&lt;AIL!$BK60-100,100,"wait"),0))</f>
        <v>wait</v>
      </c>
      <c r="KN59" s="10" t="str">
        <f>IF(AND(KN58&gt;0,KN58&lt;&gt;"wait"),"AT",IF(AIL!$BL60="AI",IF(Sheet1!$E60&lt;AIL!$BK60-150,150,"wait"),0))</f>
        <v>wait</v>
      </c>
      <c r="KO59" s="10" t="str">
        <f>IF(AND(KO58&gt;0,KO58&lt;&gt;"wait"),"AT",IF(AIL!$BL60="AI",IF(Sheet1!$E60&lt;AIL!$BK60-200,200,"wait"),0))</f>
        <v>wait</v>
      </c>
      <c r="KP59" s="10" t="str">
        <f>IF(AND(KP58&gt;0,KP58&lt;&gt;"wait"),"AT",IF(AIL!$BL60="AI",IF(Sheet1!$D60&gt;AIL!$BK60+50,50,"wait"),0))</f>
        <v>AT</v>
      </c>
      <c r="KQ59" s="10" t="str">
        <f>IF(AND(KQ58&gt;0,KQ58&lt;&gt;"wait"),"AT",IF(AIL!$BL60="AI",IF(Sheet1!$D60&gt;AIL!$BK60+100,100,"wait"),0))</f>
        <v>AT</v>
      </c>
      <c r="KR59" s="10" t="str">
        <f>IF(AND(KR58&gt;0,KR58&lt;&gt;"wait"),"AT",IF(AIL!$BL60="AI",IF(Sheet1!$D60&gt;AIL!$BK60+150,150,"wait"),0))</f>
        <v>AT</v>
      </c>
      <c r="KS59" s="10" t="str">
        <f>IF(AND(KS58&gt;0,KS58&lt;&gt;"wait"),"AT",IF(AIL!$BL60="AI",IF(Sheet1!$D60&gt;AIL!$BK60+200,200,"wait"),0))</f>
        <v>wait</v>
      </c>
      <c r="KT59" s="10">
        <f t="shared" si="62"/>
        <v>-150</v>
      </c>
      <c r="KV59" s="10" t="str">
        <f>IF(AND(KV58&gt;0,KV58&lt;&gt;"wait"),"AT",IF(AIL!$BN60="AI",IF(Sheet1!$E60&lt;AIL!$BM60-50,50,"wait"),0))</f>
        <v>wait</v>
      </c>
      <c r="KW59" s="10" t="str">
        <f>IF(AND(KW58&gt;0,KW58&lt;&gt;"wait"),"AT",IF(AIL!$BN60="AI",IF(Sheet1!$E60&lt;AIL!$BM60-100,100,"wait"),0))</f>
        <v>wait</v>
      </c>
      <c r="KX59" s="10" t="str">
        <f>IF(AND(KX58&gt;0,KX58&lt;&gt;"wait"),"AT",IF(AIL!$BN60="AI",IF(Sheet1!$E60&lt;AIL!$BM60-150,150,"wait"),0))</f>
        <v>wait</v>
      </c>
      <c r="KY59" s="10" t="str">
        <f>IF(AND(KY58&gt;0,KY58&lt;&gt;"wait"),"AT",IF(AIL!$BN60="AI",IF(Sheet1!$E60&lt;AIL!$BM60-200,200,"wait"),0))</f>
        <v>wait</v>
      </c>
      <c r="KZ59" s="10" t="str">
        <f>IF(AND(KZ58&gt;0,KZ58&lt;&gt;"wait"),"AT",IF(AIL!$BN60="AI",IF(Sheet1!$D60&gt;AIL!$BM60+50,50,"wait"),0))</f>
        <v>AT</v>
      </c>
      <c r="LA59" s="10" t="str">
        <f>IF(AND(LA58&gt;0,LA58&lt;&gt;"wait"),"AT",IF(AIL!$BN60="AI",IF(Sheet1!$D60&gt;AIL!$BM60+100,100,"wait"),0))</f>
        <v>AT</v>
      </c>
      <c r="LB59" s="10" t="str">
        <f>IF(AND(LB58&gt;0,LB58&lt;&gt;"wait"),"AT",IF(AIL!$BN60="AI",IF(Sheet1!$D60&gt;AIL!$BM60+150,150,"wait"),0))</f>
        <v>AT</v>
      </c>
      <c r="LC59" s="10" t="str">
        <f>IF(AND(LC58&gt;0,LC58&lt;&gt;"wait"),"AT",IF(AIL!$BN60="AI",IF(Sheet1!$D60&gt;AIL!$BM60+200,200,"wait"),0))</f>
        <v>wait</v>
      </c>
      <c r="LD59" s="10">
        <f t="shared" si="63"/>
        <v>-150</v>
      </c>
      <c r="LF59" s="10" t="str">
        <f>IF(AND(LF58&gt;0,LF58&lt;&gt;"wait"),"AT",IF(AIL!$BP60="AI",IF(Sheet1!$E60&lt;AIL!$BO60-50,50,"wait"),0))</f>
        <v>wait</v>
      </c>
      <c r="LG59" s="10" t="str">
        <f>IF(AND(LG58&gt;0,LG58&lt;&gt;"wait"),"AT",IF(AIL!$BP60="AI",IF(Sheet1!$E60&lt;AIL!$BO60-100,100,"wait"),0))</f>
        <v>wait</v>
      </c>
      <c r="LH59" s="10" t="str">
        <f>IF(AND(LH58&gt;0,LH58&lt;&gt;"wait"),"AT",IF(AIL!$BP60="AI",IF(Sheet1!$E60&lt;AIL!$BO60-150,150,"wait"),0))</f>
        <v>wait</v>
      </c>
      <c r="LI59" s="10" t="str">
        <f>IF(AND(LI58&gt;0,LI58&lt;&gt;"wait"),"AT",IF(AIL!$BP60="AI",IF(Sheet1!$E60&lt;AIL!$BO60-200,200,"wait"),0))</f>
        <v>wait</v>
      </c>
      <c r="LJ59" s="10" t="str">
        <f>IF(AND(LJ58&gt;0,LJ58&lt;&gt;"wait"),"AT",IF(AIL!$BP60="AI",IF(Sheet1!$D60&gt;AIL!$BO60+50,50,"wait"),0))</f>
        <v>AT</v>
      </c>
      <c r="LK59" s="10" t="str">
        <f>IF(AND(LK58&gt;0,LK58&lt;&gt;"wait"),"AT",IF(AIL!$BP60="AI",IF(Sheet1!$D60&gt;AIL!$BO60+100,100,"wait"),0))</f>
        <v>AT</v>
      </c>
      <c r="LL59" s="10" t="str">
        <f>IF(AND(LL58&gt;0,LL58&lt;&gt;"wait"),"AT",IF(AIL!$BP60="AI",IF(Sheet1!$D60&gt;AIL!$BO60+150,150,"wait"),0))</f>
        <v>AT</v>
      </c>
      <c r="LM59" s="10" t="str">
        <f>IF(AND(LM58&gt;0,LM58&lt;&gt;"wait"),"AT",IF(AIL!$BP60="AI",IF(Sheet1!$D60&gt;AIL!$BO60+200,200,"wait"),0))</f>
        <v>wait</v>
      </c>
      <c r="LN59" s="10">
        <f t="shared" si="64"/>
        <v>-150</v>
      </c>
      <c r="LP59" s="10" t="str">
        <f>IF(AND(LP58&gt;0,LP58&lt;&gt;"wait"),"AT",IF(AIL!$BR60="AI",IF(Sheet1!$E60&lt;AIL!$BQ60-50,50,"wait"),0))</f>
        <v>wait</v>
      </c>
      <c r="LQ59" s="10" t="str">
        <f>IF(AND(LQ58&gt;0,LQ58&lt;&gt;"wait"),"AT",IF(AIL!$BR60="AI",IF(Sheet1!$E60&lt;AIL!$BQ60-100,100,"wait"),0))</f>
        <v>wait</v>
      </c>
      <c r="LR59" s="10" t="str">
        <f>IF(AND(LR58&gt;0,LR58&lt;&gt;"wait"),"AT",IF(AIL!$BR60="AI",IF(Sheet1!$E60&lt;AIL!$BQ60-150,150,"wait"),0))</f>
        <v>wait</v>
      </c>
      <c r="LS59" s="10" t="str">
        <f>IF(AND(LS58&gt;0,LS58&lt;&gt;"wait"),"AT",IF(AIL!$BR60="AI",IF(Sheet1!$E60&lt;AIL!$BQ60-200,200,"wait"),0))</f>
        <v>wait</v>
      </c>
      <c r="LT59" s="10" t="str">
        <f>IF(AND(LT58&gt;0,LT58&lt;&gt;"wait"),"AT",IF(AIL!$BR60="AI",IF(Sheet1!$D60&gt;AIL!$BQ60+50,50,"wait"),0))</f>
        <v>AT</v>
      </c>
      <c r="LU59" s="10" t="str">
        <f>IF(AND(LU58&gt;0,LU58&lt;&gt;"wait"),"AT",IF(AIL!$BR60="AI",IF(Sheet1!$D60&gt;AIL!$BQ60+100,100,"wait"),0))</f>
        <v>AT</v>
      </c>
      <c r="LV59" s="10" t="str">
        <f>IF(AND(LV58&gt;0,LV58&lt;&gt;"wait"),"AT",IF(AIL!$BR60="AI",IF(Sheet1!$D60&gt;AIL!$BQ60+150,150,"wait"),0))</f>
        <v>AT</v>
      </c>
      <c r="LW59" s="10" t="str">
        <f>IF(AND(LW58&gt;0,LW58&lt;&gt;"wait"),"AT",IF(AIL!$BR60="AI",IF(Sheet1!$D60&gt;AIL!$BQ60+200,200,"wait"),0))</f>
        <v>wait</v>
      </c>
      <c r="LX59" s="10">
        <f t="shared" si="65"/>
        <v>-150</v>
      </c>
    </row>
    <row r="60" spans="1:336" x14ac:dyDescent="0.3">
      <c r="A60" t="str">
        <f>Sheet1!B60</f>
        <v>03/01 10:13</v>
      </c>
      <c r="B60">
        <f>Sheet1!D60</f>
        <v>29286</v>
      </c>
      <c r="C60">
        <f>Sheet1!E60</f>
        <v>29233</v>
      </c>
      <c r="E60">
        <f>MAX($B60:$B$162)</f>
        <v>29288</v>
      </c>
      <c r="F60">
        <f>MIN($C60:$C$162)</f>
        <v>29062</v>
      </c>
      <c r="H60" s="8" t="str">
        <f>IF(AND(H59&gt;0,H59&lt;&gt;"wait"),"AT",IF(AIL!$D61="AI",IF(Sheet1!$E61&lt;AIL!$C61-50,50,"wait"),0))</f>
        <v>AT</v>
      </c>
      <c r="I60" s="8" t="str">
        <f>IF(AND(I59&gt;0,I59&lt;&gt;"wait"),"AT",IF(AIL!$D61="AI",IF(Sheet1!$E61&lt;AIL!$C61-100,100,"wait"),0))</f>
        <v>AT</v>
      </c>
      <c r="J60" s="8" t="str">
        <f>IF(AND(J59&gt;0,J59&lt;&gt;"wait"),"AT",IF(AIL!$D61="AI",IF(Sheet1!$E61&lt;AIL!$C61-150,150,"wait"),0))</f>
        <v>AT</v>
      </c>
      <c r="K60" s="8" t="str">
        <f>IF(AND(K59&gt;0,K59&lt;&gt;"wait"),"AT",IF(AIL!$D61="AI",IF(Sheet1!$E61&lt;AIL!$C61-200,200,"wait"),0))</f>
        <v>AT</v>
      </c>
      <c r="L60" s="8" t="str">
        <f>IF(AND(L59&gt;0,L59&lt;&gt;"wait"),"AT",IF(AIL!$D61="AI",IF(Sheet1!$D61&gt;AIL!$C61+50,50,"wait"),0))</f>
        <v>AT</v>
      </c>
      <c r="M60" s="8" t="str">
        <f>IF(AND(M59&gt;0,M59&lt;&gt;"wait"),"AT",IF(AIL!$D61="AI",IF(Sheet1!$D61&gt;AIL!$C61+100,100,"wait"),0))</f>
        <v>wait</v>
      </c>
      <c r="N60" s="8" t="str">
        <f>IF(AND(N59&gt;0,N59&lt;&gt;"wait"),"AT",IF(AIL!$D61="AI",IF(Sheet1!$D61&gt;AIL!$C61+150,150,"wait"),0))</f>
        <v>wait</v>
      </c>
      <c r="O60" s="8" t="str">
        <f>IF(AND(O59&gt;0,O59&lt;&gt;"wait"),"AT",IF(AIL!$D61="AI",IF(Sheet1!$D61&gt;AIL!$C61+200,200,"wait"),0))</f>
        <v>wait</v>
      </c>
      <c r="P60" s="8">
        <f t="shared" si="66"/>
        <v>-50</v>
      </c>
      <c r="R60" s="8" t="str">
        <f>IF(AND(R59&gt;0,R59&lt;&gt;"wait"),"AT",IF(AIL!$F61="AI",IF(Sheet1!$E61&lt;AIL!$E61-50,50,"wait"),0))</f>
        <v>AT</v>
      </c>
      <c r="S60" s="8" t="str">
        <f>IF(AND(S59&gt;0,S59&lt;&gt;"wait"),"AT",IF(AIL!$F61="AI",IF(Sheet1!$E61&lt;AIL!$E61-100,100,"wait"),0))</f>
        <v>AT</v>
      </c>
      <c r="T60" s="8" t="str">
        <f>IF(AND(T59&gt;0,T59&lt;&gt;"wait"),"AT",IF(AIL!$F61="AI",IF(Sheet1!$E61&lt;AIL!$E61-150,150,"wait"),0))</f>
        <v>AT</v>
      </c>
      <c r="U60" s="8" t="str">
        <f>IF(AND(U59&gt;0,U59&lt;&gt;"wait"),"AT",IF(AIL!$F61="AI",IF(Sheet1!$E61&lt;AIL!$E61-200,200,"wait"),0))</f>
        <v>AT</v>
      </c>
      <c r="V60" s="8" t="str">
        <f>IF(AND(V59&gt;0,V59&lt;&gt;"wait"),"AT",IF(AIL!$F61="AI",IF(Sheet1!$D61&gt;AIL!$E61+50,50,"wait"),0))</f>
        <v>AT</v>
      </c>
      <c r="W60" s="8" t="str">
        <f>IF(AND(W59&gt;0,W59&lt;&gt;"wait"),"AT",IF(AIL!$F61="AI",IF(Sheet1!$D61&gt;AIL!$E61+100,100,"wait"),0))</f>
        <v>wait</v>
      </c>
      <c r="X60" s="8" t="str">
        <f>IF(AND(X59&gt;0,X59&lt;&gt;"wait"),"AT",IF(AIL!$F61="AI",IF(Sheet1!$D61&gt;AIL!$E61+150,150,"wait"),0))</f>
        <v>wait</v>
      </c>
      <c r="Y60" s="8" t="str">
        <f>IF(AND(Y59&gt;0,Y59&lt;&gt;"wait"),"AT",IF(AIL!$F61="AI",IF(Sheet1!$D61&gt;AIL!$E61+200,200,"wait"),0))</f>
        <v>wait</v>
      </c>
      <c r="Z60" s="8">
        <f t="shared" si="67"/>
        <v>-50</v>
      </c>
      <c r="AB60" s="8" t="str">
        <f>IF(AND(AB59&gt;0,AB59&lt;&gt;"wait"),"AT",IF(AIL!$H61="AI",IF(Sheet1!$E61&lt;AIL!$G61-50,50,"wait"),0))</f>
        <v>AT</v>
      </c>
      <c r="AC60" s="8" t="str">
        <f>IF(AND(AC59&gt;0,AC59&lt;&gt;"wait"),"AT",IF(AIL!$H61="AI",IF(Sheet1!$E61&lt;AIL!$G61-100,100,"wait"),0))</f>
        <v>AT</v>
      </c>
      <c r="AD60" s="8" t="str">
        <f>IF(AND(AD59&gt;0,AD59&lt;&gt;"wait"),"AT",IF(AIL!$H61="AI",IF(Sheet1!$E61&lt;AIL!$G61-150,150,"wait"),0))</f>
        <v>AT</v>
      </c>
      <c r="AE60" s="8" t="str">
        <f>IF(AND(AE59&gt;0,AE59&lt;&gt;"wait"),"AT",IF(AIL!$H61="AI",IF(Sheet1!$E61&lt;AIL!$G61-200,200,"wait"),0))</f>
        <v>AT</v>
      </c>
      <c r="AF60" s="8" t="str">
        <f>IF(AND(AF59&gt;0,AF59&lt;&gt;"wait"),"AT",IF(AIL!$H61="AI",IF(Sheet1!$D61&gt;AIL!$G61+50,50,"wait"),0))</f>
        <v>AT</v>
      </c>
      <c r="AG60" s="8" t="str">
        <f>IF(AND(AG59&gt;0,AG59&lt;&gt;"wait"),"AT",IF(AIL!$H61="AI",IF(Sheet1!$D61&gt;AIL!$G61+100,100,"wait"),0))</f>
        <v>wait</v>
      </c>
      <c r="AH60" s="8" t="str">
        <f>IF(AND(AH59&gt;0,AH59&lt;&gt;"wait"),"AT",IF(AIL!$H61="AI",IF(Sheet1!$D61&gt;AIL!$G61+150,150,"wait"),0))</f>
        <v>wait</v>
      </c>
      <c r="AI60" s="8" t="str">
        <f>IF(AND(AI59&gt;0,AI59&lt;&gt;"wait"),"AT",IF(AIL!$H61="AI",IF(Sheet1!$D61&gt;AIL!$G61+200,200,"wait"),0))</f>
        <v>wait</v>
      </c>
      <c r="AJ60" s="8">
        <f t="shared" si="68"/>
        <v>-50</v>
      </c>
      <c r="AL60" s="8" t="str">
        <f>IF(AND(AL59&gt;0,AL59&lt;&gt;"wait"),"AT",IF(AIL!$J61="AI",IF(Sheet1!$E61&lt;AIL!$I61-50,50,"wait"),0))</f>
        <v>AT</v>
      </c>
      <c r="AM60" s="8" t="str">
        <f>IF(AND(AM59&gt;0,AM59&lt;&gt;"wait"),"AT",IF(AIL!$J61="AI",IF(Sheet1!$E61&lt;AIL!$I61-100,100,"wait"),0))</f>
        <v>AT</v>
      </c>
      <c r="AN60" s="8" t="str">
        <f>IF(AND(AN59&gt;0,AN59&lt;&gt;"wait"),"AT",IF(AIL!$J61="AI",IF(Sheet1!$E61&lt;AIL!$I61-150,150,"wait"),0))</f>
        <v>AT</v>
      </c>
      <c r="AO60" s="8" t="str">
        <f>IF(AND(AO59&gt;0,AO59&lt;&gt;"wait"),"AT",IF(AIL!$J61="AI",IF(Sheet1!$E61&lt;AIL!$I61-200,200,"wait"),0))</f>
        <v>AT</v>
      </c>
      <c r="AP60" s="8" t="str">
        <f>IF(AND(AP59&gt;0,AP59&lt;&gt;"wait"),"AT",IF(AIL!$J61="AI",IF(Sheet1!$D61&gt;AIL!$I61+50,50,"wait"),0))</f>
        <v>AT</v>
      </c>
      <c r="AQ60" s="8" t="str">
        <f>IF(AND(AQ59&gt;0,AQ59&lt;&gt;"wait"),"AT",IF(AIL!$J61="AI",IF(Sheet1!$D61&gt;AIL!$I61+100,100,"wait"),0))</f>
        <v>wait</v>
      </c>
      <c r="AR60" s="8" t="str">
        <f>IF(AND(AR59&gt;0,AR59&lt;&gt;"wait"),"AT",IF(AIL!$J61="AI",IF(Sheet1!$D61&gt;AIL!$I61+150,150,"wait"),0))</f>
        <v>wait</v>
      </c>
      <c r="AS60" s="8" t="str">
        <f>IF(AND(AS59&gt;0,AS59&lt;&gt;"wait"),"AT",IF(AIL!$J61="AI",IF(Sheet1!$D61&gt;AIL!$I61+200,200,"wait"),0))</f>
        <v>wait</v>
      </c>
      <c r="AT60" s="8">
        <f t="shared" si="69"/>
        <v>-50</v>
      </c>
      <c r="AU60" s="8"/>
      <c r="AV60" s="8" t="str">
        <f>IF(AND(AV59&gt;0,AV59&lt;&gt;"wait"),"AT",IF(AIL!$L61="AI",IF(Sheet1!$E61&lt;AIL!$K61-50,50,"wait"),0))</f>
        <v>AT</v>
      </c>
      <c r="AW60" s="8" t="str">
        <f>IF(AND(AW59&gt;0,AW59&lt;&gt;"wait"),"AT",IF(AIL!$L61="AI",IF(Sheet1!$E61&lt;AIL!$K61-100,100,"wait"),0))</f>
        <v>AT</v>
      </c>
      <c r="AX60" s="8" t="str">
        <f>IF(AND(AX59&gt;0,AX59&lt;&gt;"wait"),"AT",IF(AIL!$L61="AI",IF(Sheet1!$E61&lt;AIL!$K61-150,150,"wait"),0))</f>
        <v>AT</v>
      </c>
      <c r="AY60" s="8" t="str">
        <f>IF(AND(AY59&gt;0,AY59&lt;&gt;"wait"),"AT",IF(AIL!$L61="AI",IF(Sheet1!$E61&lt;AIL!$K61-200,200,"wait"),0))</f>
        <v>AT</v>
      </c>
      <c r="AZ60" s="8" t="str">
        <f>IF(AND(AZ59&gt;0,AZ59&lt;&gt;"wait"),"AT",IF(AIL!$L61="AI",IF(Sheet1!$D61&gt;AIL!$K61+50,50,"wait"),0))</f>
        <v>AT</v>
      </c>
      <c r="BA60" s="8" t="str">
        <f>IF(AND(BA59&gt;0,BA59&lt;&gt;"wait"),"AT",IF(AIL!$L61="AI",IF(Sheet1!$D61&gt;AIL!$K61+100,100,"wait"),0))</f>
        <v>wait</v>
      </c>
      <c r="BB60" s="8" t="str">
        <f>IF(AND(BB59&gt;0,BB59&lt;&gt;"wait"),"AT",IF(AIL!$L61="AI",IF(Sheet1!$D61&gt;AIL!$K61+150,150,"wait"),0))</f>
        <v>wait</v>
      </c>
      <c r="BC60" s="8" t="str">
        <f>IF(AND(BC59&gt;0,BC59&lt;&gt;"wait"),"AT",IF(AIL!$L61="AI",IF(Sheet1!$D61&gt;AIL!$K61+200,200,"wait"),0))</f>
        <v>wait</v>
      </c>
      <c r="BD60" s="8">
        <f t="shared" si="70"/>
        <v>-50</v>
      </c>
      <c r="BE60" s="8"/>
      <c r="BF60" s="8" t="str">
        <f>IF(AND(BF59&gt;0,BF59&lt;&gt;"wait"),"AT",IF(AIL!$N61="AI",IF(Sheet1!$E61&lt;AIL!$M61-50,50,"wait"),0))</f>
        <v>AT</v>
      </c>
      <c r="BG60" s="8" t="str">
        <f>IF(AND(BG59&gt;0,BG59&lt;&gt;"wait"),"AT",IF(AIL!$N61="AI",IF(Sheet1!$E61&lt;AIL!$M61-100,100,"wait"),0))</f>
        <v>AT</v>
      </c>
      <c r="BH60" s="8" t="str">
        <f>IF(AND(BH59&gt;0,BH59&lt;&gt;"wait"),"AT",IF(AIL!$N61="AI",IF(Sheet1!$E61&lt;AIL!$M61-150,150,"wait"),0))</f>
        <v>AT</v>
      </c>
      <c r="BI60" s="8" t="str">
        <f>IF(AND(BI59&gt;0,BI59&lt;&gt;"wait"),"AT",IF(AIL!$N61="AI",IF(Sheet1!$E61&lt;AIL!$M61-200,200,"wait"),0))</f>
        <v>AT</v>
      </c>
      <c r="BJ60" s="8" t="str">
        <f>IF(AND(BJ59&gt;0,BJ59&lt;&gt;"wait"),"AT",IF(AIL!$N61="AI",IF(Sheet1!$D61&gt;AIL!$M61+50,50,"wait"),0))</f>
        <v>AT</v>
      </c>
      <c r="BK60" s="8" t="str">
        <f>IF(AND(BK59&gt;0,BK59&lt;&gt;"wait"),"AT",IF(AIL!$N61="AI",IF(Sheet1!$D61&gt;AIL!$M61+100,100,"wait"),0))</f>
        <v>wait</v>
      </c>
      <c r="BL60" s="8" t="str">
        <f>IF(AND(BL59&gt;0,BL59&lt;&gt;"wait"),"AT",IF(AIL!$N61="AI",IF(Sheet1!$D61&gt;AIL!$M61+150,150,"wait"),0))</f>
        <v>wait</v>
      </c>
      <c r="BM60" s="8" t="str">
        <f>IF(AND(BM59&gt;0,BM59&lt;&gt;"wait"),"AT",IF(AIL!$N61="AI",IF(Sheet1!$D61&gt;AIL!$M61+200,200,"wait"),0))</f>
        <v>wait</v>
      </c>
      <c r="BN60" s="8">
        <f t="shared" si="71"/>
        <v>-50</v>
      </c>
      <c r="BO60" s="8"/>
      <c r="BP60" s="8" t="str">
        <f>IF(AND(BP59&gt;0,BP59&lt;&gt;"wait"),"AT",IF(AIL!$P61="AI",IF(Sheet1!$E61&lt;AIL!$O61-50,50,"wait"),0))</f>
        <v>AT</v>
      </c>
      <c r="BQ60" s="8" t="str">
        <f>IF(AND(BQ59&gt;0,BQ59&lt;&gt;"wait"),"AT",IF(AIL!$P61="AI",IF(Sheet1!$E61&lt;AIL!$O61-100,100,"wait"),0))</f>
        <v>AT</v>
      </c>
      <c r="BR60" s="8" t="str">
        <f>IF(AND(BR59&gt;0,BR59&lt;&gt;"wait"),"AT",IF(AIL!$P61="AI",IF(Sheet1!$E61&lt;AIL!$O61-150,150,"wait"),0))</f>
        <v>AT</v>
      </c>
      <c r="BS60" s="8" t="str">
        <f>IF(AND(BS59&gt;0,BS59&lt;&gt;"wait"),"AT",IF(AIL!$P61="AI",IF(Sheet1!$E61&lt;AIL!$O61-200,200,"wait"),0))</f>
        <v>AT</v>
      </c>
      <c r="BT60" s="8" t="str">
        <f>IF(AND(BT59&gt;0,BT59&lt;&gt;"wait"),"AT",IF(AIL!$P61="AI",IF(Sheet1!$D61&gt;AIL!$O61+50,50,"wait"),0))</f>
        <v>AT</v>
      </c>
      <c r="BU60" s="8" t="str">
        <f>IF(AND(BU59&gt;0,BU59&lt;&gt;"wait"),"AT",IF(AIL!$P61="AI",IF(Sheet1!$D61&gt;AIL!$O61+100,100,"wait"),0))</f>
        <v>wait</v>
      </c>
      <c r="BV60" s="8" t="str">
        <f>IF(AND(BV59&gt;0,BV59&lt;&gt;"wait"),"AT",IF(AIL!$P61="AI",IF(Sheet1!$D61&gt;AIL!$O61+150,150,"wait"),0))</f>
        <v>wait</v>
      </c>
      <c r="BW60" s="8" t="str">
        <f>IF(AND(BW59&gt;0,BW59&lt;&gt;"wait"),"AT",IF(AIL!$P61="AI",IF(Sheet1!$D61&gt;AIL!$O61+200,200,"wait"),0))</f>
        <v>wait</v>
      </c>
      <c r="BX60" s="8">
        <f t="shared" si="72"/>
        <v>-50</v>
      </c>
      <c r="BY60" s="8"/>
      <c r="BZ60" s="8" t="str">
        <f>IF(AND(BZ59&gt;0,BZ59&lt;&gt;"wait"),"AT",IF(AIL!$R61="AI",IF(Sheet1!$E61&lt;AIL!$Q61-50,50,"wait"),0))</f>
        <v>AT</v>
      </c>
      <c r="CA60" s="8" t="str">
        <f>IF(AND(CA59&gt;0,CA59&lt;&gt;"wait"),"AT",IF(AIL!$R61="AI",IF(Sheet1!$E61&lt;AIL!$Q61-100,100,"wait"),0))</f>
        <v>AT</v>
      </c>
      <c r="CB60" s="8" t="str">
        <f>IF(AND(CB59&gt;0,CB59&lt;&gt;"wait"),"AT",IF(AIL!$R61="AI",IF(Sheet1!$E61&lt;AIL!$Q61-150,150,"wait"),0))</f>
        <v>AT</v>
      </c>
      <c r="CC60" s="8" t="str">
        <f>IF(AND(CC59&gt;0,CC59&lt;&gt;"wait"),"AT",IF(AIL!$R61="AI",IF(Sheet1!$E61&lt;AIL!$Q61-200,200,"wait"),0))</f>
        <v>AT</v>
      </c>
      <c r="CD60" s="8" t="str">
        <f>IF(AND(CD59&gt;0,CD59&lt;&gt;"wait"),"AT",IF(AIL!$R61="AI",IF(Sheet1!$D61&gt;AIL!$Q61+50,50,"wait"),0))</f>
        <v>AT</v>
      </c>
      <c r="CE60" s="8" t="str">
        <f>IF(AND(CE59&gt;0,CE59&lt;&gt;"wait"),"AT",IF(AIL!$R61="AI",IF(Sheet1!$D61&gt;AIL!$Q61+100,100,"wait"),0))</f>
        <v>wait</v>
      </c>
      <c r="CF60" s="8" t="str">
        <f>IF(AND(CF59&gt;0,CF59&lt;&gt;"wait"),"AT",IF(AIL!$R61="AI",IF(Sheet1!$D61&gt;AIL!$Q61+150,150,"wait"),0))</f>
        <v>wait</v>
      </c>
      <c r="CG60" s="8" t="str">
        <f>IF(AND(CG59&gt;0,CG59&lt;&gt;"wait"),"AT",IF(AIL!$R61="AI",IF(Sheet1!$D61&gt;AIL!$Q61+200,200,"wait"),0))</f>
        <v>wait</v>
      </c>
      <c r="CH60" s="8">
        <f t="shared" si="73"/>
        <v>-50</v>
      </c>
      <c r="CI60" s="8"/>
      <c r="CJ60" s="8" t="str">
        <f>IF(AND(CJ59&gt;0,CJ59&lt;&gt;"wait"),"AT",IF(AIL!$T61="AI",IF(Sheet1!$E61&lt;AIL!$S61-50,50,"wait"),0))</f>
        <v>AT</v>
      </c>
      <c r="CK60" s="8" t="str">
        <f>IF(AND(CK59&gt;0,CK59&lt;&gt;"wait"),"AT",IF(AIL!$T61="AI",IF(Sheet1!$E61&lt;AIL!$S61-100,100,"wait"),0))</f>
        <v>AT</v>
      </c>
      <c r="CL60" s="8" t="str">
        <f>IF(AND(CL59&gt;0,CL59&lt;&gt;"wait"),"AT",IF(AIL!$T61="AI",IF(Sheet1!$E61&lt;AIL!$S61-150,150,"wait"),0))</f>
        <v>AT</v>
      </c>
      <c r="CM60" s="8" t="str">
        <f>IF(AND(CM59&gt;0,CM59&lt;&gt;"wait"),"AT",IF(AIL!$T61="AI",IF(Sheet1!$E61&lt;AIL!$S61-200,200,"wait"),0))</f>
        <v>wait</v>
      </c>
      <c r="CN60" s="8" t="str">
        <f>IF(AND(CN59&gt;0,CN59&lt;&gt;"wait"),"AT",IF(AIL!$T61="AI",IF(Sheet1!$D61&gt;AIL!$S61+50,50,"wait"),0))</f>
        <v>AT</v>
      </c>
      <c r="CO60" s="8" t="str">
        <f>IF(AND(CO59&gt;0,CO59&lt;&gt;"wait"),"AT",IF(AIL!$T61="AI",IF(Sheet1!$D61&gt;AIL!$S61+100,100,"wait"),0))</f>
        <v>AT</v>
      </c>
      <c r="CP60" s="8" t="str">
        <f>IF(AND(CP59&gt;0,CP59&lt;&gt;"wait"),"AT",IF(AIL!$T61="AI",IF(Sheet1!$D61&gt;AIL!$S61+150,150,"wait"),0))</f>
        <v>wait</v>
      </c>
      <c r="CQ60" s="8" t="str">
        <f>IF(AND(CQ59&gt;0,CQ59&lt;&gt;"wait"),"AT",IF(AIL!$T61="AI",IF(Sheet1!$D61&gt;AIL!$S61+200,200,"wait"),0))</f>
        <v>wait</v>
      </c>
      <c r="CR60" s="8">
        <f t="shared" si="74"/>
        <v>-100</v>
      </c>
      <c r="CS60" s="8"/>
      <c r="CT60" s="8" t="str">
        <f>IF(AND(CT59&gt;0,CT59&lt;&gt;"wait"),"AT",IF(AIL!$V61="AI",IF(Sheet1!$E61&lt;AIL!$U61-50,50,"wait"),0))</f>
        <v>AT</v>
      </c>
      <c r="CU60" s="8" t="str">
        <f>IF(AND(CU59&gt;0,CU59&lt;&gt;"wait"),"AT",IF(AIL!$V61="AI",IF(Sheet1!$E61&lt;AIL!$U61-100,100,"wait"),0))</f>
        <v>AT</v>
      </c>
      <c r="CV60" s="8" t="str">
        <f>IF(AND(CV59&gt;0,CV59&lt;&gt;"wait"),"AT",IF(AIL!$V61="AI",IF(Sheet1!$E61&lt;AIL!$U61-150,150,"wait"),0))</f>
        <v>AT</v>
      </c>
      <c r="CW60" s="8" t="str">
        <f>IF(AND(CW59&gt;0,CW59&lt;&gt;"wait"),"AT",IF(AIL!$V61="AI",IF(Sheet1!$E61&lt;AIL!$U61-200,200,"wait"),0))</f>
        <v>wait</v>
      </c>
      <c r="CX60" s="8" t="str">
        <f>IF(AND(CX59&gt;0,CX59&lt;&gt;"wait"),"AT",IF(AIL!$V61="AI",IF(Sheet1!$D61&gt;AIL!$U61+50,50,"wait"),0))</f>
        <v>AT</v>
      </c>
      <c r="CY60" s="8" t="str">
        <f>IF(AND(CY59&gt;0,CY59&lt;&gt;"wait"),"AT",IF(AIL!$V61="AI",IF(Sheet1!$D61&gt;AIL!$U61+100,100,"wait"),0))</f>
        <v>AT</v>
      </c>
      <c r="CZ60" s="8" t="str">
        <f>IF(AND(CZ59&gt;0,CZ59&lt;&gt;"wait"),"AT",IF(AIL!$V61="AI",IF(Sheet1!$D61&gt;AIL!$U61+150,150,"wait"),0))</f>
        <v>wait</v>
      </c>
      <c r="DA60" s="8" t="str">
        <f>IF(AND(DA59&gt;0,DA59&lt;&gt;"wait"),"AT",IF(AIL!$V61="AI",IF(Sheet1!$D61&gt;AIL!$U61+200,200,"wait"),0))</f>
        <v>wait</v>
      </c>
      <c r="DB60" s="8">
        <f t="shared" si="75"/>
        <v>-100</v>
      </c>
      <c r="DC60" s="8"/>
      <c r="DD60" s="8" t="str">
        <f>IF(AND(DD59&gt;0,DD59&lt;&gt;"wait"),"AT",IF(AIL!$X61="AI",IF(Sheet1!$E61&lt;AIL!$W61-50,50,"wait"),0))</f>
        <v>AT</v>
      </c>
      <c r="DE60" s="8" t="str">
        <f>IF(AND(DE59&gt;0,DE59&lt;&gt;"wait"),"AT",IF(AIL!$X61="AI",IF(Sheet1!$E61&lt;AIL!$W61-100,100,"wait"),0))</f>
        <v>AT</v>
      </c>
      <c r="DF60" s="8" t="str">
        <f>IF(AND(DF59&gt;0,DF59&lt;&gt;"wait"),"AT",IF(AIL!$X61="AI",IF(Sheet1!$E61&lt;AIL!$W61-150,150,"wait"),0))</f>
        <v>AT</v>
      </c>
      <c r="DG60" s="8" t="str">
        <f>IF(AND(DG59&gt;0,DG59&lt;&gt;"wait"),"AT",IF(AIL!$X61="AI",IF(Sheet1!$E61&lt;AIL!$W61-200,200,"wait"),0))</f>
        <v>wait</v>
      </c>
      <c r="DH60" s="8" t="str">
        <f>IF(AND(DH59&gt;0,DH59&lt;&gt;"wait"),"AT",IF(AIL!$X61="AI",IF(Sheet1!$D61&gt;AIL!$W61+50,50,"wait"),0))</f>
        <v>AT</v>
      </c>
      <c r="DI60" s="8" t="str">
        <f>IF(AND(DI59&gt;0,DI59&lt;&gt;"wait"),"AT",IF(AIL!$X61="AI",IF(Sheet1!$D61&gt;AIL!$W61+100,100,"wait"),0))</f>
        <v>AT</v>
      </c>
      <c r="DJ60" s="8" t="str">
        <f>IF(AND(DJ59&gt;0,DJ59&lt;&gt;"wait"),"AT",IF(AIL!$X61="AI",IF(Sheet1!$D61&gt;AIL!$W61+150,150,"wait"),0))</f>
        <v>wait</v>
      </c>
      <c r="DK60" s="8" t="str">
        <f>IF(AND(DK59&gt;0,DK59&lt;&gt;"wait"),"AT",IF(AIL!$X61="AI",IF(Sheet1!$D61&gt;AIL!$W61+200,200,"wait"),0))</f>
        <v>wait</v>
      </c>
      <c r="DL60" s="8">
        <f t="shared" si="76"/>
        <v>-100</v>
      </c>
      <c r="DN60" s="10" t="str">
        <f>IF(AND(DN59&gt;0,DN59&lt;&gt;"wait"),"AT",IF(AIL!$AA61="AI",IF(Sheet1!$E61&lt;AIL!$Z61-50,50,"wait"),0))</f>
        <v>AT</v>
      </c>
      <c r="DO60" s="10" t="str">
        <f>IF(AND(DO59&gt;0,DO59&lt;&gt;"wait"),"AT",IF(AIL!$AA61="AI",IF(Sheet1!$E61&lt;AIL!$Z61-100,100,"wait"),0))</f>
        <v>AT</v>
      </c>
      <c r="DP60" s="10" t="str">
        <f>IF(AND(DP59&gt;0,DP59&lt;&gt;"wait"),"AT",IF(AIL!$AA61="AI",IF(Sheet1!$E61&lt;AIL!$Z61-150,150,"wait"),0))</f>
        <v>AT</v>
      </c>
      <c r="DQ60" s="10" t="str">
        <f>IF(AND(DQ59&gt;0,DQ59&lt;&gt;"wait"),"AT",IF(AIL!$AA61="AI",IF(Sheet1!$E61&lt;AIL!$Z61-200,200,"wait"),0))</f>
        <v>wait</v>
      </c>
      <c r="DR60" s="10" t="str">
        <f>IF(AND(DR59&gt;0,DR59&lt;&gt;"wait"),"AT",IF(AIL!$AA61="AI",IF(Sheet1!$D61&gt;AIL!$Z61+50,50,"wait"),0))</f>
        <v>AT</v>
      </c>
      <c r="DS60" s="10" t="str">
        <f>IF(AND(DS59&gt;0,DS59&lt;&gt;"wait"),"AT",IF(AIL!$AA61="AI",IF(Sheet1!$D61&gt;AIL!$Z61+100,100,"wait"),0))</f>
        <v>wait</v>
      </c>
      <c r="DT60" s="10" t="str">
        <f>IF(AND(DT59&gt;0,DT59&lt;&gt;"wait"),"AT",IF(AIL!$AA61="AI",IF(Sheet1!$D61&gt;AIL!$Z61+150,150,"wait"),0))</f>
        <v>wait</v>
      </c>
      <c r="DU60" s="10" t="str">
        <f>IF(AND(DU59&gt;0,DU59&lt;&gt;"wait"),"AT",IF(AIL!$AA61="AI",IF(Sheet1!$D61&gt;AIL!$Z61+200,200,"wait"),0))</f>
        <v>wait</v>
      </c>
      <c r="DV60" s="10">
        <f t="shared" si="44"/>
        <v>-50</v>
      </c>
      <c r="DX60" s="10" t="str">
        <f>IF(AND(DX59&gt;0,DX59&lt;&gt;"wait"),"AT",IF(AIL!$AC61="AI",IF(Sheet1!$E61&lt;AIL!$AB61-50,50,"wait"),0))</f>
        <v>AT</v>
      </c>
      <c r="DY60" s="10" t="str">
        <f>IF(AND(DY59&gt;0,DY59&lt;&gt;"wait"),"AT",IF(AIL!$AC61="AI",IF(Sheet1!$E61&lt;AIL!$AB61-100,100,"wait"),0))</f>
        <v>AT</v>
      </c>
      <c r="DZ60" s="10" t="str">
        <f>IF(AND(DZ59&gt;0,DZ59&lt;&gt;"wait"),"AT",IF(AIL!$AC61="AI",IF(Sheet1!$E61&lt;AIL!$AB61-150,150,"wait"),0))</f>
        <v>AT</v>
      </c>
      <c r="EA60" s="10" t="str">
        <f>IF(AND(EA59&gt;0,EA59&lt;&gt;"wait"),"AT",IF(AIL!$AC61="AI",IF(Sheet1!$E61&lt;AIL!$AB61-200,200,"wait"),0))</f>
        <v>AT</v>
      </c>
      <c r="EB60" s="10" t="str">
        <f>IF(AND(EB59&gt;0,EB59&lt;&gt;"wait"),"AT",IF(AIL!$AC61="AI",IF(Sheet1!$D61&gt;AIL!$AB61+50,50,"wait"),0))</f>
        <v>AT</v>
      </c>
      <c r="EC60" s="10" t="str">
        <f>IF(AND(EC59&gt;0,EC59&lt;&gt;"wait"),"AT",IF(AIL!$AC61="AI",IF(Sheet1!$D61&gt;AIL!$AB61+100,100,"wait"),0))</f>
        <v>wait</v>
      </c>
      <c r="ED60" s="10" t="str">
        <f>IF(AND(ED59&gt;0,ED59&lt;&gt;"wait"),"AT",IF(AIL!$AC61="AI",IF(Sheet1!$D61&gt;AIL!$AB61+150,150,"wait"),0))</f>
        <v>wait</v>
      </c>
      <c r="EE60" s="10" t="str">
        <f>IF(AND(EE59&gt;0,EE59&lt;&gt;"wait"),"AT",IF(AIL!$AC61="AI",IF(Sheet1!$D61&gt;AIL!$AB61+200,200,"wait"),0))</f>
        <v>wait</v>
      </c>
      <c r="EF60" s="10">
        <f t="shared" si="45"/>
        <v>-50</v>
      </c>
      <c r="EH60" s="10" t="str">
        <f>IF(AND(EH59&gt;0,EH59&lt;&gt;"wait"),"AT",IF(AIL!$AE61="AI",IF(Sheet1!$E61&lt;AIL!$AD61-50,50,"wait"),0))</f>
        <v>AT</v>
      </c>
      <c r="EI60" s="10" t="str">
        <f>IF(AND(EI59&gt;0,EI59&lt;&gt;"wait"),"AT",IF(AIL!$AE61="AI",IF(Sheet1!$E61&lt;AIL!$AD61-100,100,"wait"),0))</f>
        <v>AT</v>
      </c>
      <c r="EJ60" s="10" t="str">
        <f>IF(AND(EJ59&gt;0,EJ59&lt;&gt;"wait"),"AT",IF(AIL!$AE61="AI",IF(Sheet1!$E61&lt;AIL!$AD61-150,150,"wait"),0))</f>
        <v>AT</v>
      </c>
      <c r="EK60" s="10" t="str">
        <f>IF(AND(EK59&gt;0,EK59&lt;&gt;"wait"),"AT",IF(AIL!$AE61="AI",IF(Sheet1!$E61&lt;AIL!$AD61-200,200,"wait"),0))</f>
        <v>AT</v>
      </c>
      <c r="EL60" s="10" t="str">
        <f>IF(AND(EL59&gt;0,EL59&lt;&gt;"wait"),"AT",IF(AIL!$AE61="AI",IF(Sheet1!$D61&gt;AIL!$AD61+50,50,"wait"),0))</f>
        <v>AT</v>
      </c>
      <c r="EM60" s="10" t="str">
        <f>IF(AND(EM59&gt;0,EM59&lt;&gt;"wait"),"AT",IF(AIL!$AE61="AI",IF(Sheet1!$D61&gt;AIL!$AD61+100,100,"wait"),0))</f>
        <v>wait</v>
      </c>
      <c r="EN60" s="10" t="str">
        <f>IF(AND(EN59&gt;0,EN59&lt;&gt;"wait"),"AT",IF(AIL!$AE61="AI",IF(Sheet1!$D61&gt;AIL!$AD61+150,150,"wait"),0))</f>
        <v>wait</v>
      </c>
      <c r="EO60" s="10" t="str">
        <f>IF(AND(EO59&gt;0,EO59&lt;&gt;"wait"),"AT",IF(AIL!$AE61="AI",IF(Sheet1!$D61&gt;AIL!$AD61+200,200,"wait"),0))</f>
        <v>wait</v>
      </c>
      <c r="EP60" s="10">
        <f t="shared" si="46"/>
        <v>-50</v>
      </c>
      <c r="ER60" s="10" t="str">
        <f>IF(AND(ER59&gt;0,ER59&lt;&gt;"wait"),"AT",IF(AIL!$AG61="AI",IF(Sheet1!$E61&lt;AIL!$AF61-50,50,"wait"),0))</f>
        <v>AT</v>
      </c>
      <c r="ES60" s="10" t="str">
        <f>IF(AND(ES59&gt;0,ES59&lt;&gt;"wait"),"AT",IF(AIL!$AG61="AI",IF(Sheet1!$E61&lt;AIL!$AF61-100,100,"wait"),0))</f>
        <v>AT</v>
      </c>
      <c r="ET60" s="10" t="str">
        <f>IF(AND(ET59&gt;0,ET59&lt;&gt;"wait"),"AT",IF(AIL!$AG61="AI",IF(Sheet1!$E61&lt;AIL!$AF61-150,150,"wait"),0))</f>
        <v>AT</v>
      </c>
      <c r="EU60" s="10" t="str">
        <f>IF(AND(EU59&gt;0,EU59&lt;&gt;"wait"),"AT",IF(AIL!$AG61="AI",IF(Sheet1!$E61&lt;AIL!$AF61-200,200,"wait"),0))</f>
        <v>AT</v>
      </c>
      <c r="EV60" s="10" t="str">
        <f>IF(AND(EV59&gt;0,EV59&lt;&gt;"wait"),"AT",IF(AIL!$AG61="AI",IF(Sheet1!$D61&gt;AIL!$AF61+50,50,"wait"),0))</f>
        <v>AT</v>
      </c>
      <c r="EW60" s="10" t="str">
        <f>IF(AND(EW59&gt;0,EW59&lt;&gt;"wait"),"AT",IF(AIL!$AG61="AI",IF(Sheet1!$D61&gt;AIL!$AF61+100,100,"wait"),0))</f>
        <v>wait</v>
      </c>
      <c r="EX60" s="10" t="str">
        <f>IF(AND(EX59&gt;0,EX59&lt;&gt;"wait"),"AT",IF(AIL!$AG61="AI",IF(Sheet1!$D61&gt;AIL!$AF61+150,150,"wait"),0))</f>
        <v>wait</v>
      </c>
      <c r="EY60" s="10" t="str">
        <f>IF(AND(EY59&gt;0,EY59&lt;&gt;"wait"),"AT",IF(AIL!$AG61="AI",IF(Sheet1!$D61&gt;AIL!$AF61+200,200,"wait"),0))</f>
        <v>wait</v>
      </c>
      <c r="EZ60" s="10">
        <f t="shared" si="47"/>
        <v>-50</v>
      </c>
      <c r="FB60" s="10" t="str">
        <f>IF(AND(FB59&gt;0,FB59&lt;&gt;"wait"),"AT",IF(AIL!$AI61="AI",IF(Sheet1!$E61&lt;AIL!$AH61-50,50,"wait"),0))</f>
        <v>AT</v>
      </c>
      <c r="FC60" s="10" t="str">
        <f>IF(AND(FC59&gt;0,FC59&lt;&gt;"wait"),"AT",IF(AIL!$AI61="AI",IF(Sheet1!$E61&lt;AIL!$AH61-100,100,"wait"),0))</f>
        <v>AT</v>
      </c>
      <c r="FD60" s="10" t="str">
        <f>IF(AND(FD59&gt;0,FD59&lt;&gt;"wait"),"AT",IF(AIL!$AI61="AI",IF(Sheet1!$E61&lt;AIL!$AH61-150,150,"wait"),0))</f>
        <v>AT</v>
      </c>
      <c r="FE60" s="10" t="str">
        <f>IF(AND(FE59&gt;0,FE59&lt;&gt;"wait"),"AT",IF(AIL!$AI61="AI",IF(Sheet1!$E61&lt;AIL!$AH61-200,200,"wait"),0))</f>
        <v>AT</v>
      </c>
      <c r="FF60" s="10" t="str">
        <f>IF(AND(FF59&gt;0,FF59&lt;&gt;"wait"),"AT",IF(AIL!$AI61="AI",IF(Sheet1!$D61&gt;AIL!$AH61+50,50,"wait"),0))</f>
        <v>AT</v>
      </c>
      <c r="FG60" s="10" t="str">
        <f>IF(AND(FG59&gt;0,FG59&lt;&gt;"wait"),"AT",IF(AIL!$AI61="AI",IF(Sheet1!$D61&gt;AIL!$AH61+100,100,"wait"),0))</f>
        <v>wait</v>
      </c>
      <c r="FH60" s="10" t="str">
        <f>IF(AND(FH59&gt;0,FH59&lt;&gt;"wait"),"AT",IF(AIL!$AI61="AI",IF(Sheet1!$D61&gt;AIL!$AH61+150,150,"wait"),0))</f>
        <v>wait</v>
      </c>
      <c r="FI60" s="10" t="str">
        <f>IF(AND(FI59&gt;0,FI59&lt;&gt;"wait"),"AT",IF(AIL!$AI61="AI",IF(Sheet1!$D61&gt;AIL!$AH61+200,200,"wait"),0))</f>
        <v>wait</v>
      </c>
      <c r="FJ60" s="10">
        <f t="shared" si="48"/>
        <v>-50</v>
      </c>
      <c r="FL60" s="10" t="str">
        <f>IF(AND(FL59&gt;0,FL59&lt;&gt;"wait"),"AT",IF(AIL!$AK61="AI",IF(Sheet1!$E61&lt;AIL!$AJ61-50,50,"wait"),0))</f>
        <v>AT</v>
      </c>
      <c r="FM60" s="10" t="str">
        <f>IF(AND(FM59&gt;0,FM59&lt;&gt;"wait"),"AT",IF(AIL!$AK61="AI",IF(Sheet1!$E61&lt;AIL!$AJ61-100,100,"wait"),0))</f>
        <v>AT</v>
      </c>
      <c r="FN60" s="10" t="str">
        <f>IF(AND(FN59&gt;0,FN59&lt;&gt;"wait"),"AT",IF(AIL!$AK61="AI",IF(Sheet1!$E61&lt;AIL!$AJ61-150,150,"wait"),0))</f>
        <v>AT</v>
      </c>
      <c r="FO60" s="10" t="str">
        <f>IF(AND(FO59&gt;0,FO59&lt;&gt;"wait"),"AT",IF(AIL!$AK61="AI",IF(Sheet1!$E61&lt;AIL!$AJ61-200,200,"wait"),0))</f>
        <v>AT</v>
      </c>
      <c r="FP60" s="10" t="str">
        <f>IF(AND(FP59&gt;0,FP59&lt;&gt;"wait"),"AT",IF(AIL!$AK61="AI",IF(Sheet1!$D61&gt;AIL!$AJ61+50,50,"wait"),0))</f>
        <v>AT</v>
      </c>
      <c r="FQ60" s="10" t="str">
        <f>IF(AND(FQ59&gt;0,FQ59&lt;&gt;"wait"),"AT",IF(AIL!$AK61="AI",IF(Sheet1!$D61&gt;AIL!$AJ61+100,100,"wait"),0))</f>
        <v>wait</v>
      </c>
      <c r="FR60" s="10" t="str">
        <f>IF(AND(FR59&gt;0,FR59&lt;&gt;"wait"),"AT",IF(AIL!$AK61="AI",IF(Sheet1!$D61&gt;AIL!$AJ61+150,150,"wait"),0))</f>
        <v>wait</v>
      </c>
      <c r="FS60" s="10" t="str">
        <f>IF(AND(FS59&gt;0,FS59&lt;&gt;"wait"),"AT",IF(AIL!$AK61="AI",IF(Sheet1!$D61&gt;AIL!$AJ61+200,200,"wait"),0))</f>
        <v>wait</v>
      </c>
      <c r="FT60" s="10">
        <f t="shared" si="49"/>
        <v>-50</v>
      </c>
      <c r="FV60" s="10" t="str">
        <f>IF(AND(FV59&gt;0,FV59&lt;&gt;"wait"),"AT",IF(AIL!$AM61="AI",IF(Sheet1!$E61&lt;AIL!$AL61-50,50,"wait"),0))</f>
        <v>AT</v>
      </c>
      <c r="FW60" s="10" t="str">
        <f>IF(AND(FW59&gt;0,FW59&lt;&gt;"wait"),"AT",IF(AIL!$AM61="AI",IF(Sheet1!$E61&lt;AIL!$AL61-100,100,"wait"),0))</f>
        <v>AT</v>
      </c>
      <c r="FX60" s="10" t="str">
        <f>IF(AND(FX59&gt;0,FX59&lt;&gt;"wait"),"AT",IF(AIL!$AM61="AI",IF(Sheet1!$E61&lt;AIL!$AL61-150,150,"wait"),0))</f>
        <v>AT</v>
      </c>
      <c r="FY60" s="10" t="str">
        <f>IF(AND(FY59&gt;0,FY59&lt;&gt;"wait"),"AT",IF(AIL!$AM61="AI",IF(Sheet1!$E61&lt;AIL!$AL61-200,200,"wait"),0))</f>
        <v>AT</v>
      </c>
      <c r="FZ60" s="10" t="str">
        <f>IF(AND(FZ59&gt;0,FZ59&lt;&gt;"wait"),"AT",IF(AIL!$AM61="AI",IF(Sheet1!$D61&gt;AIL!$AL61+50,50,"wait"),0))</f>
        <v>AT</v>
      </c>
      <c r="GA60" s="10" t="str">
        <f>IF(AND(GA59&gt;0,GA59&lt;&gt;"wait"),"AT",IF(AIL!$AM61="AI",IF(Sheet1!$D61&gt;AIL!$AL61+100,100,"wait"),0))</f>
        <v>wait</v>
      </c>
      <c r="GB60" s="10" t="str">
        <f>IF(AND(GB59&gt;0,GB59&lt;&gt;"wait"),"AT",IF(AIL!$AM61="AI",IF(Sheet1!$D61&gt;AIL!$AL61+150,150,"wait"),0))</f>
        <v>wait</v>
      </c>
      <c r="GC60" s="10" t="str">
        <f>IF(AND(GC59&gt;0,GC59&lt;&gt;"wait"),"AT",IF(AIL!$AM61="AI",IF(Sheet1!$D61&gt;AIL!$AL61+200,200,"wait"),0))</f>
        <v>wait</v>
      </c>
      <c r="GD60" s="10">
        <f t="shared" si="50"/>
        <v>-50</v>
      </c>
      <c r="GF60" s="10" t="str">
        <f>IF(AND(GF59&gt;0,GF59&lt;&gt;"wait"),"AT",IF(AIL!$AO61="AI",IF(Sheet1!$E61&lt;AIL!$AN61-50,50,"wait"),0))</f>
        <v>AT</v>
      </c>
      <c r="GG60" s="10" t="str">
        <f>IF(AND(GG59&gt;0,GG59&lt;&gt;"wait"),"AT",IF(AIL!$AO61="AI",IF(Sheet1!$E61&lt;AIL!$AN61-100,100,"wait"),0))</f>
        <v>AT</v>
      </c>
      <c r="GH60" s="10" t="str">
        <f>IF(AND(GH59&gt;0,GH59&lt;&gt;"wait"),"AT",IF(AIL!$AO61="AI",IF(Sheet1!$E61&lt;AIL!$AN61-150,150,"wait"),0))</f>
        <v>AT</v>
      </c>
      <c r="GI60" s="10" t="str">
        <f>IF(AND(GI59&gt;0,GI59&lt;&gt;"wait"),"AT",IF(AIL!$AO61="AI",IF(Sheet1!$E61&lt;AIL!$AN61-200,200,"wait"),0))</f>
        <v>AT</v>
      </c>
      <c r="GJ60" s="10" t="str">
        <f>IF(AND(GJ59&gt;0,GJ59&lt;&gt;"wait"),"AT",IF(AIL!$AO61="AI",IF(Sheet1!$D61&gt;AIL!$AN61+50,50,"wait"),0))</f>
        <v>AT</v>
      </c>
      <c r="GK60" s="10" t="str">
        <f>IF(AND(GK59&gt;0,GK59&lt;&gt;"wait"),"AT",IF(AIL!$AO61="AI",IF(Sheet1!$D61&gt;AIL!$AN61+100,100,"wait"),0))</f>
        <v>wait</v>
      </c>
      <c r="GL60" s="10" t="str">
        <f>IF(AND(GL59&gt;0,GL59&lt;&gt;"wait"),"AT",IF(AIL!$AO61="AI",IF(Sheet1!$D61&gt;AIL!$AN61+150,150,"wait"),0))</f>
        <v>wait</v>
      </c>
      <c r="GM60" s="10" t="str">
        <f>IF(AND(GM59&gt;0,GM59&lt;&gt;"wait"),"AT",IF(AIL!$AO61="AI",IF(Sheet1!$D61&gt;AIL!$AN61+200,200,"wait"),0))</f>
        <v>wait</v>
      </c>
      <c r="GN60" s="10">
        <f t="shared" si="51"/>
        <v>-50</v>
      </c>
      <c r="GP60" s="10" t="str">
        <f>IF(AND(GP59&gt;0,GP59&lt;&gt;"wait"),"AT",IF(AIL!$AQ61="AI",IF(Sheet1!$E61&lt;AIL!$AP61-50,50,"wait"),0))</f>
        <v>AT</v>
      </c>
      <c r="GQ60" s="10" t="str">
        <f>IF(AND(GQ59&gt;0,GQ59&lt;&gt;"wait"),"AT",IF(AIL!$AQ61="AI",IF(Sheet1!$E61&lt;AIL!$AP61-100,100,"wait"),0))</f>
        <v>AT</v>
      </c>
      <c r="GR60" s="10" t="str">
        <f>IF(AND(GR59&gt;0,GR59&lt;&gt;"wait"),"AT",IF(AIL!$AQ61="AI",IF(Sheet1!$E61&lt;AIL!$AP61-150,150,"wait"),0))</f>
        <v>AT</v>
      </c>
      <c r="GS60" s="10" t="str">
        <f>IF(AND(GS59&gt;0,GS59&lt;&gt;"wait"),"AT",IF(AIL!$AQ61="AI",IF(Sheet1!$E61&lt;AIL!$AP61-200,200,"wait"),0))</f>
        <v>AT</v>
      </c>
      <c r="GT60" s="10" t="str">
        <f>IF(AND(GT59&gt;0,GT59&lt;&gt;"wait"),"AT",IF(AIL!$AQ61="AI",IF(Sheet1!$D61&gt;AIL!$AP61+50,50,"wait"),0))</f>
        <v>AT</v>
      </c>
      <c r="GU60" s="10" t="str">
        <f>IF(AND(GU59&gt;0,GU59&lt;&gt;"wait"),"AT",IF(AIL!$AQ61="AI",IF(Sheet1!$D61&gt;AIL!$AP61+100,100,"wait"),0))</f>
        <v>wait</v>
      </c>
      <c r="GV60" s="10" t="str">
        <f>IF(AND(GV59&gt;0,GV59&lt;&gt;"wait"),"AT",IF(AIL!$AQ61="AI",IF(Sheet1!$D61&gt;AIL!$AP61+150,150,"wait"),0))</f>
        <v>wait</v>
      </c>
      <c r="GW60" s="10" t="str">
        <f>IF(AND(GW59&gt;0,GW59&lt;&gt;"wait"),"AT",IF(AIL!$AQ61="AI",IF(Sheet1!$D61&gt;AIL!$AP61+200,200,"wait"),0))</f>
        <v>wait</v>
      </c>
      <c r="GX60" s="10">
        <f t="shared" si="52"/>
        <v>-50</v>
      </c>
      <c r="GZ60" s="10" t="str">
        <f>IF(AND(GZ59&gt;0,GZ59&lt;&gt;"wait"),"AT",IF(AIL!$AS61="AI",IF(Sheet1!$E61&lt;AIL!$AR61-50,50,"wait"),0))</f>
        <v>AT</v>
      </c>
      <c r="HA60" s="10" t="str">
        <f>IF(AND(HA59&gt;0,HA59&lt;&gt;"wait"),"AT",IF(AIL!$AS61="AI",IF(Sheet1!$E61&lt;AIL!$AR61-100,100,"wait"),0))</f>
        <v>AT</v>
      </c>
      <c r="HB60" s="10" t="str">
        <f>IF(AND(HB59&gt;0,HB59&lt;&gt;"wait"),"AT",IF(AIL!$AS61="AI",IF(Sheet1!$E61&lt;AIL!$AR61-150,150,"wait"),0))</f>
        <v>AT</v>
      </c>
      <c r="HC60" s="10" t="str">
        <f>IF(AND(HC59&gt;0,HC59&lt;&gt;"wait"),"AT",IF(AIL!$AS61="AI",IF(Sheet1!$E61&lt;AIL!$AR61-200,200,"wait"),0))</f>
        <v>AT</v>
      </c>
      <c r="HD60" s="10" t="str">
        <f>IF(AND(HD59&gt;0,HD59&lt;&gt;"wait"),"AT",IF(AIL!$AS61="AI",IF(Sheet1!$D61&gt;AIL!$AR61+50,50,"wait"),0))</f>
        <v>AT</v>
      </c>
      <c r="HE60" s="10" t="str">
        <f>IF(AND(HE59&gt;0,HE59&lt;&gt;"wait"),"AT",IF(AIL!$AS61="AI",IF(Sheet1!$D61&gt;AIL!$AR61+100,100,"wait"),0))</f>
        <v>wait</v>
      </c>
      <c r="HF60" s="10" t="str">
        <f>IF(AND(HF59&gt;0,HF59&lt;&gt;"wait"),"AT",IF(AIL!$AS61="AI",IF(Sheet1!$D61&gt;AIL!$AR61+150,150,"wait"),0))</f>
        <v>wait</v>
      </c>
      <c r="HG60" s="10" t="str">
        <f>IF(AND(HG59&gt;0,HG59&lt;&gt;"wait"),"AT",IF(AIL!$AS61="AI",IF(Sheet1!$D61&gt;AIL!$AR61+200,200,"wait"),0))</f>
        <v>wait</v>
      </c>
      <c r="HH60" s="10">
        <f t="shared" si="53"/>
        <v>-50</v>
      </c>
      <c r="HJ60" s="10" t="str">
        <f>IF(AND(HJ59&gt;0,HJ59&lt;&gt;"wait"),"AT",IF(AIL!$AU61="AI",IF(Sheet1!$E61&lt;AIL!$AT61-50,50,"wait"),0))</f>
        <v>AT</v>
      </c>
      <c r="HK60" s="10" t="str">
        <f>IF(AND(HK59&gt;0,HK59&lt;&gt;"wait"),"AT",IF(AIL!$AU61="AI",IF(Sheet1!$E61&lt;AIL!$AT61-100,100,"wait"),0))</f>
        <v>AT</v>
      </c>
      <c r="HL60" s="10" t="str">
        <f>IF(AND(HL59&gt;0,HL59&lt;&gt;"wait"),"AT",IF(AIL!$AU61="AI",IF(Sheet1!$E61&lt;AIL!$AT61-150,150,"wait"),0))</f>
        <v>AT</v>
      </c>
      <c r="HM60" s="10" t="str">
        <f>IF(AND(HM59&gt;0,HM59&lt;&gt;"wait"),"AT",IF(AIL!$AU61="AI",IF(Sheet1!$E61&lt;AIL!$AT61-200,200,"wait"),0))</f>
        <v>AT</v>
      </c>
      <c r="HN60" s="10" t="str">
        <f>IF(AND(HN59&gt;0,HN59&lt;&gt;"wait"),"AT",IF(AIL!$AU61="AI",IF(Sheet1!$D61&gt;AIL!$AT61+50,50,"wait"),0))</f>
        <v>AT</v>
      </c>
      <c r="HO60" s="10" t="str">
        <f>IF(AND(HO59&gt;0,HO59&lt;&gt;"wait"),"AT",IF(AIL!$AU61="AI",IF(Sheet1!$D61&gt;AIL!$AT61+100,100,"wait"),0))</f>
        <v>wait</v>
      </c>
      <c r="HP60" s="10" t="str">
        <f>IF(AND(HP59&gt;0,HP59&lt;&gt;"wait"),"AT",IF(AIL!$AU61="AI",IF(Sheet1!$D61&gt;AIL!$AT61+150,150,"wait"),0))</f>
        <v>wait</v>
      </c>
      <c r="HQ60" s="10" t="str">
        <f>IF(AND(HQ59&gt;0,HQ59&lt;&gt;"wait"),"AT",IF(AIL!$AU61="AI",IF(Sheet1!$D61&gt;AIL!$AT61+200,200,"wait"),0))</f>
        <v>wait</v>
      </c>
      <c r="HR60" s="10">
        <f t="shared" si="54"/>
        <v>-50</v>
      </c>
      <c r="HT60" s="10" t="str">
        <f>IF(AND(HT59&gt;0,HT59&lt;&gt;"wait"),"AT",IF(AIL!$AX61="AI",IF(Sheet1!$E61&lt;AIL!$AW61-50,50,"wait"),0))</f>
        <v>AT</v>
      </c>
      <c r="HU60" s="10" t="str">
        <f>IF(AND(HU59&gt;0,HU59&lt;&gt;"wait"),"AT",IF(AIL!$AX61="AI",IF(Sheet1!$E61&lt;AIL!$AW61-100,100,"wait"),0))</f>
        <v>wait</v>
      </c>
      <c r="HV60" s="10" t="str">
        <f>IF(AND(HV59&gt;0,HV59&lt;&gt;"wait"),"AT",IF(AIL!$AX61="AI",IF(Sheet1!$E61&lt;AIL!$AW61-150,150,"wait"),0))</f>
        <v>wait</v>
      </c>
      <c r="HW60" s="10" t="str">
        <f>IF(AND(HW59&gt;0,HW59&lt;&gt;"wait"),"AT",IF(AIL!$AX61="AI",IF(Sheet1!$E61&lt;AIL!$AW61-200,200,"wait"),0))</f>
        <v>wait</v>
      </c>
      <c r="HX60" s="10" t="str">
        <f>IF(AND(HX59&gt;0,HX59&lt;&gt;"wait"),"AT",IF(AIL!$AX61="AI",IF(Sheet1!$D61&gt;AIL!$AW61+50,50,"wait"),0))</f>
        <v>AT</v>
      </c>
      <c r="HY60" s="10" t="str">
        <f>IF(AND(HY59&gt;0,HY59&lt;&gt;"wait"),"AT",IF(AIL!$AX61="AI",IF(Sheet1!$D61&gt;AIL!$AW61+100,100,"wait"),0))</f>
        <v>AT</v>
      </c>
      <c r="HZ60" s="10" t="str">
        <f>IF(AND(HZ59&gt;0,HZ59&lt;&gt;"wait"),"AT",IF(AIL!$AX61="AI",IF(Sheet1!$D61&gt;AIL!$AW61+150,150,"wait"),0))</f>
        <v>wait</v>
      </c>
      <c r="IA60" s="10" t="str">
        <f>IF(AND(IA59&gt;0,IA59&lt;&gt;"wait"),"AT",IF(AIL!$AX61="AI",IF(Sheet1!$D61&gt;AIL!$AW61+200,200,"wait"),0))</f>
        <v>wait</v>
      </c>
      <c r="IB60" s="10">
        <f t="shared" si="55"/>
        <v>-100</v>
      </c>
      <c r="ID60" s="10" t="str">
        <f>IF(AND(ID59&gt;0,ID59&lt;&gt;"wait"),"AT",IF(AIL!$AZ61="AI",IF(Sheet1!$E61&lt;AIL!$AY61-50,50,"wait"),0))</f>
        <v>AT</v>
      </c>
      <c r="IE60" s="10" t="str">
        <f>IF(AND(IE59&gt;0,IE59&lt;&gt;"wait"),"AT",IF(AIL!$AZ61="AI",IF(Sheet1!$E61&lt;AIL!$AY61-100,100,"wait"),0))</f>
        <v>wait</v>
      </c>
      <c r="IF60" s="10" t="str">
        <f>IF(AND(IF59&gt;0,IF59&lt;&gt;"wait"),"AT",IF(AIL!$AZ61="AI",IF(Sheet1!$E61&lt;AIL!$AY61-150,150,"wait"),0))</f>
        <v>wait</v>
      </c>
      <c r="IG60" s="10" t="str">
        <f>IF(AND(IG59&gt;0,IG59&lt;&gt;"wait"),"AT",IF(AIL!$AZ61="AI",IF(Sheet1!$E61&lt;AIL!$AY61-200,200,"wait"),0))</f>
        <v>wait</v>
      </c>
      <c r="IH60" s="10" t="str">
        <f>IF(AND(IH59&gt;0,IH59&lt;&gt;"wait"),"AT",IF(AIL!$AZ61="AI",IF(Sheet1!$D61&gt;AIL!$AY61+50,50,"wait"),0))</f>
        <v>AT</v>
      </c>
      <c r="II60" s="10" t="str">
        <f>IF(AND(II59&gt;0,II59&lt;&gt;"wait"),"AT",IF(AIL!$AZ61="AI",IF(Sheet1!$D61&gt;AIL!$AY61+100,100,"wait"),0))</f>
        <v>AT</v>
      </c>
      <c r="IJ60" s="10" t="str">
        <f>IF(AND(IJ59&gt;0,IJ59&lt;&gt;"wait"),"AT",IF(AIL!$AZ61="AI",IF(Sheet1!$D61&gt;AIL!$AY61+150,150,"wait"),0))</f>
        <v>wait</v>
      </c>
      <c r="IK60" s="10" t="str">
        <f>IF(AND(IK59&gt;0,IK59&lt;&gt;"wait"),"AT",IF(AIL!$AZ61="AI",IF(Sheet1!$D61&gt;AIL!$AY61+200,200,"wait"),0))</f>
        <v>wait</v>
      </c>
      <c r="IL60" s="10">
        <f t="shared" si="56"/>
        <v>-100</v>
      </c>
      <c r="IN60" s="10" t="str">
        <f>IF(AND(IN59&gt;0,IN59&lt;&gt;"wait"),"AT",IF(AIL!$BB61="AI",IF(Sheet1!$E61&lt;AIL!$BA61-50,50,"wait"),0))</f>
        <v>AT</v>
      </c>
      <c r="IO60" s="10" t="str">
        <f>IF(AND(IO59&gt;0,IO59&lt;&gt;"wait"),"AT",IF(AIL!$BB61="AI",IF(Sheet1!$E61&lt;AIL!$BA61-100,100,"wait"),0))</f>
        <v>wait</v>
      </c>
      <c r="IP60" s="10" t="str">
        <f>IF(AND(IP59&gt;0,IP59&lt;&gt;"wait"),"AT",IF(AIL!$BB61="AI",IF(Sheet1!$E61&lt;AIL!$BA61-150,150,"wait"),0))</f>
        <v>wait</v>
      </c>
      <c r="IQ60" s="10" t="str">
        <f>IF(AND(IQ59&gt;0,IQ59&lt;&gt;"wait"),"AT",IF(AIL!$BB61="AI",IF(Sheet1!$E61&lt;AIL!$BA61-200,200,"wait"),0))</f>
        <v>wait</v>
      </c>
      <c r="IR60" s="10" t="str">
        <f>IF(AND(IR59&gt;0,IR59&lt;&gt;"wait"),"AT",IF(AIL!$BB61="AI",IF(Sheet1!$D61&gt;AIL!$BA61+50,50,"wait"),0))</f>
        <v>AT</v>
      </c>
      <c r="IS60" s="10" t="str">
        <f>IF(AND(IS59&gt;0,IS59&lt;&gt;"wait"),"AT",IF(AIL!$BB61="AI",IF(Sheet1!$D61&gt;AIL!$BA61+100,100,"wait"),0))</f>
        <v>AT</v>
      </c>
      <c r="IT60" s="10" t="str">
        <f>IF(AND(IT59&gt;0,IT59&lt;&gt;"wait"),"AT",IF(AIL!$BB61="AI",IF(Sheet1!$D61&gt;AIL!$BA61+150,150,"wait"),0))</f>
        <v>wait</v>
      </c>
      <c r="IU60" s="10" t="str">
        <f>IF(AND(IU59&gt;0,IU59&lt;&gt;"wait"),"AT",IF(AIL!$BB61="AI",IF(Sheet1!$D61&gt;AIL!$BA61+200,200,"wait"),0))</f>
        <v>wait</v>
      </c>
      <c r="IV60" s="10">
        <f t="shared" si="57"/>
        <v>-100</v>
      </c>
      <c r="IX60" s="10" t="str">
        <f>IF(AND(IX59&gt;0,IX59&lt;&gt;"wait"),"AT",IF(AIL!$BD61="AI",IF(Sheet1!$E61&lt;AIL!$BC61-50,50,"wait"),0))</f>
        <v>AT</v>
      </c>
      <c r="IY60" s="10" t="str">
        <f>IF(AND(IY59&gt;0,IY59&lt;&gt;"wait"),"AT",IF(AIL!$BD61="AI",IF(Sheet1!$E61&lt;AIL!$BC61-100,100,"wait"),0))</f>
        <v>wait</v>
      </c>
      <c r="IZ60" s="10" t="str">
        <f>IF(AND(IZ59&gt;0,IZ59&lt;&gt;"wait"),"AT",IF(AIL!$BD61="AI",IF(Sheet1!$E61&lt;AIL!$BC61-150,150,"wait"),0))</f>
        <v>wait</v>
      </c>
      <c r="JA60" s="10" t="str">
        <f>IF(AND(JA59&gt;0,JA59&lt;&gt;"wait"),"AT",IF(AIL!$BD61="AI",IF(Sheet1!$E61&lt;AIL!$BC61-200,200,"wait"),0))</f>
        <v>wait</v>
      </c>
      <c r="JB60" s="10" t="str">
        <f>IF(AND(JB59&gt;0,JB59&lt;&gt;"wait"),"AT",IF(AIL!$BD61="AI",IF(Sheet1!$D61&gt;AIL!$BC61+50,50,"wait"),0))</f>
        <v>AT</v>
      </c>
      <c r="JC60" s="10" t="str">
        <f>IF(AND(JC59&gt;0,JC59&lt;&gt;"wait"),"AT",IF(AIL!$BD61="AI",IF(Sheet1!$D61&gt;AIL!$BC61+100,100,"wait"),0))</f>
        <v>AT</v>
      </c>
      <c r="JD60" s="10" t="str">
        <f>IF(AND(JD59&gt;0,JD59&lt;&gt;"wait"),"AT",IF(AIL!$BD61="AI",IF(Sheet1!$D61&gt;AIL!$BC61+150,150,"wait"),0))</f>
        <v>wait</v>
      </c>
      <c r="JE60" s="10" t="str">
        <f>IF(AND(JE59&gt;0,JE59&lt;&gt;"wait"),"AT",IF(AIL!$BD61="AI",IF(Sheet1!$D61&gt;AIL!$BC61+200,200,"wait"),0))</f>
        <v>wait</v>
      </c>
      <c r="JF60" s="10">
        <f t="shared" si="58"/>
        <v>-100</v>
      </c>
      <c r="JH60" s="10" t="str">
        <f>IF(AND(JH59&gt;0,JH59&lt;&gt;"wait"),"AT",IF(AIL!$BF61="AI",IF(Sheet1!$E61&lt;AIL!$BE61-50,50,"wait"),0))</f>
        <v>AT</v>
      </c>
      <c r="JI60" s="10" t="str">
        <f>IF(AND(JI59&gt;0,JI59&lt;&gt;"wait"),"AT",IF(AIL!$BF61="AI",IF(Sheet1!$E61&lt;AIL!$BE61-100,100,"wait"),0))</f>
        <v>wait</v>
      </c>
      <c r="JJ60" s="10" t="str">
        <f>IF(AND(JJ59&gt;0,JJ59&lt;&gt;"wait"),"AT",IF(AIL!$BF61="AI",IF(Sheet1!$E61&lt;AIL!$BE61-150,150,"wait"),0))</f>
        <v>wait</v>
      </c>
      <c r="JK60" s="10" t="str">
        <f>IF(AND(JK59&gt;0,JK59&lt;&gt;"wait"),"AT",IF(AIL!$BF61="AI",IF(Sheet1!$E61&lt;AIL!$BE61-200,200,"wait"),0))</f>
        <v>wait</v>
      </c>
      <c r="JL60" s="10" t="str">
        <f>IF(AND(JL59&gt;0,JL59&lt;&gt;"wait"),"AT",IF(AIL!$BF61="AI",IF(Sheet1!$D61&gt;AIL!$BE61+50,50,"wait"),0))</f>
        <v>AT</v>
      </c>
      <c r="JM60" s="10" t="str">
        <f>IF(AND(JM59&gt;0,JM59&lt;&gt;"wait"),"AT",IF(AIL!$BF61="AI",IF(Sheet1!$D61&gt;AIL!$BE61+100,100,"wait"),0))</f>
        <v>AT</v>
      </c>
      <c r="JN60" s="10" t="str">
        <f>IF(AND(JN59&gt;0,JN59&lt;&gt;"wait"),"AT",IF(AIL!$BF61="AI",IF(Sheet1!$D61&gt;AIL!$BE61+150,150,"wait"),0))</f>
        <v>wait</v>
      </c>
      <c r="JO60" s="10" t="str">
        <f>IF(AND(JO59&gt;0,JO59&lt;&gt;"wait"),"AT",IF(AIL!$BF61="AI",IF(Sheet1!$D61&gt;AIL!$BE61+200,200,"wait"),0))</f>
        <v>wait</v>
      </c>
      <c r="JP60" s="10">
        <f t="shared" si="59"/>
        <v>-100</v>
      </c>
      <c r="JR60" s="10" t="str">
        <f>IF(AND(JR59&gt;0,JR59&lt;&gt;"wait"),"AT",IF(AIL!$BH61="AI",IF(Sheet1!$E61&lt;AIL!$BG61-50,50,"wait"),0))</f>
        <v>AT</v>
      </c>
      <c r="JS60" s="10" t="str">
        <f>IF(AND(JS59&gt;0,JS59&lt;&gt;"wait"),"AT",IF(AIL!$BH61="AI",IF(Sheet1!$E61&lt;AIL!$BG61-100,100,"wait"),0))</f>
        <v>AT</v>
      </c>
      <c r="JT60" s="10" t="str">
        <f>IF(AND(JT59&gt;0,JT59&lt;&gt;"wait"),"AT",IF(AIL!$BH61="AI",IF(Sheet1!$E61&lt;AIL!$BG61-150,150,"wait"),0))</f>
        <v>wait</v>
      </c>
      <c r="JU60" s="10" t="str">
        <f>IF(AND(JU59&gt;0,JU59&lt;&gt;"wait"),"AT",IF(AIL!$BH61="AI",IF(Sheet1!$E61&lt;AIL!$BG61-200,200,"wait"),0))</f>
        <v>wait</v>
      </c>
      <c r="JV60" s="10" t="str">
        <f>IF(AND(JV59&gt;0,JV59&lt;&gt;"wait"),"AT",IF(AIL!$BH61="AI",IF(Sheet1!$D61&gt;AIL!$BG61+50,50,"wait"),0))</f>
        <v>AT</v>
      </c>
      <c r="JW60" s="10" t="str">
        <f>IF(AND(JW59&gt;0,JW59&lt;&gt;"wait"),"AT",IF(AIL!$BH61="AI",IF(Sheet1!$D61&gt;AIL!$BG61+100,100,"wait"),0))</f>
        <v>wait</v>
      </c>
      <c r="JX60" s="10" t="str">
        <f>IF(AND(JX59&gt;0,JX59&lt;&gt;"wait"),"AT",IF(AIL!$BH61="AI",IF(Sheet1!$D61&gt;AIL!$BG61+150,150,"wait"),0))</f>
        <v>wait</v>
      </c>
      <c r="JY60" s="10" t="str">
        <f>IF(AND(JY59&gt;0,JY59&lt;&gt;"wait"),"AT",IF(AIL!$BH61="AI",IF(Sheet1!$D61&gt;AIL!$BG61+200,200,"wait"),0))</f>
        <v>wait</v>
      </c>
      <c r="JZ60" s="10">
        <f t="shared" si="60"/>
        <v>-50</v>
      </c>
      <c r="KB60" s="10" t="str">
        <f>IF(AND(KB59&gt;0,KB59&lt;&gt;"wait"),"AT",IF(AIL!$BJ61="AI",IF(Sheet1!$E61&lt;AIL!$BI61-50,50,"wait"),0))</f>
        <v>AT</v>
      </c>
      <c r="KC60" s="10" t="str">
        <f>IF(AND(KC59&gt;0,KC59&lt;&gt;"wait"),"AT",IF(AIL!$BJ61="AI",IF(Sheet1!$E61&lt;AIL!$BI61-100,100,"wait"),0))</f>
        <v>wait</v>
      </c>
      <c r="KD60" s="10" t="str">
        <f>IF(AND(KD59&gt;0,KD59&lt;&gt;"wait"),"AT",IF(AIL!$BJ61="AI",IF(Sheet1!$E61&lt;AIL!$BI61-150,150,"wait"),0))</f>
        <v>wait</v>
      </c>
      <c r="KE60" s="10" t="str">
        <f>IF(AND(KE59&gt;0,KE59&lt;&gt;"wait"),"AT",IF(AIL!$BJ61="AI",IF(Sheet1!$E61&lt;AIL!$BI61-200,200,"wait"),0))</f>
        <v>wait</v>
      </c>
      <c r="KF60" s="10" t="str">
        <f>IF(AND(KF59&gt;0,KF59&lt;&gt;"wait"),"AT",IF(AIL!$BJ61="AI",IF(Sheet1!$D61&gt;AIL!$BI61+50,50,"wait"),0))</f>
        <v>AT</v>
      </c>
      <c r="KG60" s="10" t="str">
        <f>IF(AND(KG59&gt;0,KG59&lt;&gt;"wait"),"AT",IF(AIL!$BJ61="AI",IF(Sheet1!$D61&gt;AIL!$BI61+100,100,"wait"),0))</f>
        <v>AT</v>
      </c>
      <c r="KH60" s="10" t="str">
        <f>IF(AND(KH59&gt;0,KH59&lt;&gt;"wait"),"AT",IF(AIL!$BJ61="AI",IF(Sheet1!$D61&gt;AIL!$BI61+150,150,"wait"),0))</f>
        <v>wait</v>
      </c>
      <c r="KI60" s="10" t="str">
        <f>IF(AND(KI59&gt;0,KI59&lt;&gt;"wait"),"AT",IF(AIL!$BJ61="AI",IF(Sheet1!$D61&gt;AIL!$BI61+200,200,"wait"),0))</f>
        <v>wait</v>
      </c>
      <c r="KJ60" s="10">
        <f t="shared" si="61"/>
        <v>-100</v>
      </c>
      <c r="KL60" s="10" t="str">
        <f>IF(AND(KL59&gt;0,KL59&lt;&gt;"wait"),"AT",IF(AIL!$BL61="AI",IF(Sheet1!$E61&lt;AIL!$BK61-50,50,"wait"),0))</f>
        <v>wait</v>
      </c>
      <c r="KM60" s="10" t="str">
        <f>IF(AND(KM59&gt;0,KM59&lt;&gt;"wait"),"AT",IF(AIL!$BL61="AI",IF(Sheet1!$E61&lt;AIL!$BK61-100,100,"wait"),0))</f>
        <v>wait</v>
      </c>
      <c r="KN60" s="10" t="str">
        <f>IF(AND(KN59&gt;0,KN59&lt;&gt;"wait"),"AT",IF(AIL!$BL61="AI",IF(Sheet1!$E61&lt;AIL!$BK61-150,150,"wait"),0))</f>
        <v>wait</v>
      </c>
      <c r="KO60" s="10" t="str">
        <f>IF(AND(KO59&gt;0,KO59&lt;&gt;"wait"),"AT",IF(AIL!$BL61="AI",IF(Sheet1!$E61&lt;AIL!$BK61-200,200,"wait"),0))</f>
        <v>wait</v>
      </c>
      <c r="KP60" s="10" t="str">
        <f>IF(AND(KP59&gt;0,KP59&lt;&gt;"wait"),"AT",IF(AIL!$BL61="AI",IF(Sheet1!$D61&gt;AIL!$BK61+50,50,"wait"),0))</f>
        <v>AT</v>
      </c>
      <c r="KQ60" s="10" t="str">
        <f>IF(AND(KQ59&gt;0,KQ59&lt;&gt;"wait"),"AT",IF(AIL!$BL61="AI",IF(Sheet1!$D61&gt;AIL!$BK61+100,100,"wait"),0))</f>
        <v>AT</v>
      </c>
      <c r="KR60" s="10" t="str">
        <f>IF(AND(KR59&gt;0,KR59&lt;&gt;"wait"),"AT",IF(AIL!$BL61="AI",IF(Sheet1!$D61&gt;AIL!$BK61+150,150,"wait"),0))</f>
        <v>AT</v>
      </c>
      <c r="KS60" s="10" t="str">
        <f>IF(AND(KS59&gt;0,KS59&lt;&gt;"wait"),"AT",IF(AIL!$BL61="AI",IF(Sheet1!$D61&gt;AIL!$BK61+200,200,"wait"),0))</f>
        <v>wait</v>
      </c>
      <c r="KT60" s="10">
        <f t="shared" si="62"/>
        <v>-150</v>
      </c>
      <c r="KV60" s="10" t="str">
        <f>IF(AND(KV59&gt;0,KV59&lt;&gt;"wait"),"AT",IF(AIL!$BN61="AI",IF(Sheet1!$E61&lt;AIL!$BM61-50,50,"wait"),0))</f>
        <v>wait</v>
      </c>
      <c r="KW60" s="10" t="str">
        <f>IF(AND(KW59&gt;0,KW59&lt;&gt;"wait"),"AT",IF(AIL!$BN61="AI",IF(Sheet1!$E61&lt;AIL!$BM61-100,100,"wait"),0))</f>
        <v>wait</v>
      </c>
      <c r="KX60" s="10" t="str">
        <f>IF(AND(KX59&gt;0,KX59&lt;&gt;"wait"),"AT",IF(AIL!$BN61="AI",IF(Sheet1!$E61&lt;AIL!$BM61-150,150,"wait"),0))</f>
        <v>wait</v>
      </c>
      <c r="KY60" s="10" t="str">
        <f>IF(AND(KY59&gt;0,KY59&lt;&gt;"wait"),"AT",IF(AIL!$BN61="AI",IF(Sheet1!$E61&lt;AIL!$BM61-200,200,"wait"),0))</f>
        <v>wait</v>
      </c>
      <c r="KZ60" s="10" t="str">
        <f>IF(AND(KZ59&gt;0,KZ59&lt;&gt;"wait"),"AT",IF(AIL!$BN61="AI",IF(Sheet1!$D61&gt;AIL!$BM61+50,50,"wait"),0))</f>
        <v>AT</v>
      </c>
      <c r="LA60" s="10" t="str">
        <f>IF(AND(LA59&gt;0,LA59&lt;&gt;"wait"),"AT",IF(AIL!$BN61="AI",IF(Sheet1!$D61&gt;AIL!$BM61+100,100,"wait"),0))</f>
        <v>AT</v>
      </c>
      <c r="LB60" s="10" t="str">
        <f>IF(AND(LB59&gt;0,LB59&lt;&gt;"wait"),"AT",IF(AIL!$BN61="AI",IF(Sheet1!$D61&gt;AIL!$BM61+150,150,"wait"),0))</f>
        <v>AT</v>
      </c>
      <c r="LC60" s="10" t="str">
        <f>IF(AND(LC59&gt;0,LC59&lt;&gt;"wait"),"AT",IF(AIL!$BN61="AI",IF(Sheet1!$D61&gt;AIL!$BM61+200,200,"wait"),0))</f>
        <v>wait</v>
      </c>
      <c r="LD60" s="10">
        <f t="shared" si="63"/>
        <v>-150</v>
      </c>
      <c r="LF60" s="10" t="str">
        <f>IF(AND(LF59&gt;0,LF59&lt;&gt;"wait"),"AT",IF(AIL!$BP61="AI",IF(Sheet1!$E61&lt;AIL!$BO61-50,50,"wait"),0))</f>
        <v>wait</v>
      </c>
      <c r="LG60" s="10" t="str">
        <f>IF(AND(LG59&gt;0,LG59&lt;&gt;"wait"),"AT",IF(AIL!$BP61="AI",IF(Sheet1!$E61&lt;AIL!$BO61-100,100,"wait"),0))</f>
        <v>wait</v>
      </c>
      <c r="LH60" s="10" t="str">
        <f>IF(AND(LH59&gt;0,LH59&lt;&gt;"wait"),"AT",IF(AIL!$BP61="AI",IF(Sheet1!$E61&lt;AIL!$BO61-150,150,"wait"),0))</f>
        <v>wait</v>
      </c>
      <c r="LI60" s="10" t="str">
        <f>IF(AND(LI59&gt;0,LI59&lt;&gt;"wait"),"AT",IF(AIL!$BP61="AI",IF(Sheet1!$E61&lt;AIL!$BO61-200,200,"wait"),0))</f>
        <v>wait</v>
      </c>
      <c r="LJ60" s="10" t="str">
        <f>IF(AND(LJ59&gt;0,LJ59&lt;&gt;"wait"),"AT",IF(AIL!$BP61="AI",IF(Sheet1!$D61&gt;AIL!$BO61+50,50,"wait"),0))</f>
        <v>AT</v>
      </c>
      <c r="LK60" s="10" t="str">
        <f>IF(AND(LK59&gt;0,LK59&lt;&gt;"wait"),"AT",IF(AIL!$BP61="AI",IF(Sheet1!$D61&gt;AIL!$BO61+100,100,"wait"),0))</f>
        <v>AT</v>
      </c>
      <c r="LL60" s="10" t="str">
        <f>IF(AND(LL59&gt;0,LL59&lt;&gt;"wait"),"AT",IF(AIL!$BP61="AI",IF(Sheet1!$D61&gt;AIL!$BO61+150,150,"wait"),0))</f>
        <v>AT</v>
      </c>
      <c r="LM60" s="10" t="str">
        <f>IF(AND(LM59&gt;0,LM59&lt;&gt;"wait"),"AT",IF(AIL!$BP61="AI",IF(Sheet1!$D61&gt;AIL!$BO61+200,200,"wait"),0))</f>
        <v>wait</v>
      </c>
      <c r="LN60" s="10">
        <f t="shared" si="64"/>
        <v>-150</v>
      </c>
      <c r="LP60" s="10" t="str">
        <f>IF(AND(LP59&gt;0,LP59&lt;&gt;"wait"),"AT",IF(AIL!$BR61="AI",IF(Sheet1!$E61&lt;AIL!$BQ61-50,50,"wait"),0))</f>
        <v>wait</v>
      </c>
      <c r="LQ60" s="10" t="str">
        <f>IF(AND(LQ59&gt;0,LQ59&lt;&gt;"wait"),"AT",IF(AIL!$BR61="AI",IF(Sheet1!$E61&lt;AIL!$BQ61-100,100,"wait"),0))</f>
        <v>wait</v>
      </c>
      <c r="LR60" s="10" t="str">
        <f>IF(AND(LR59&gt;0,LR59&lt;&gt;"wait"),"AT",IF(AIL!$BR61="AI",IF(Sheet1!$E61&lt;AIL!$BQ61-150,150,"wait"),0))</f>
        <v>wait</v>
      </c>
      <c r="LS60" s="10" t="str">
        <f>IF(AND(LS59&gt;0,LS59&lt;&gt;"wait"),"AT",IF(AIL!$BR61="AI",IF(Sheet1!$E61&lt;AIL!$BQ61-200,200,"wait"),0))</f>
        <v>wait</v>
      </c>
      <c r="LT60" s="10" t="str">
        <f>IF(AND(LT59&gt;0,LT59&lt;&gt;"wait"),"AT",IF(AIL!$BR61="AI",IF(Sheet1!$D61&gt;AIL!$BQ61+50,50,"wait"),0))</f>
        <v>AT</v>
      </c>
      <c r="LU60" s="10" t="str">
        <f>IF(AND(LU59&gt;0,LU59&lt;&gt;"wait"),"AT",IF(AIL!$BR61="AI",IF(Sheet1!$D61&gt;AIL!$BQ61+100,100,"wait"),0))</f>
        <v>AT</v>
      </c>
      <c r="LV60" s="10" t="str">
        <f>IF(AND(LV59&gt;0,LV59&lt;&gt;"wait"),"AT",IF(AIL!$BR61="AI",IF(Sheet1!$D61&gt;AIL!$BQ61+150,150,"wait"),0))</f>
        <v>AT</v>
      </c>
      <c r="LW60" s="10" t="str">
        <f>IF(AND(LW59&gt;0,LW59&lt;&gt;"wait"),"AT",IF(AIL!$BR61="AI",IF(Sheet1!$D61&gt;AIL!$BQ61+200,200,"wait"),0))</f>
        <v>wait</v>
      </c>
      <c r="LX60" s="10">
        <f t="shared" si="65"/>
        <v>-150</v>
      </c>
    </row>
    <row r="61" spans="1:336" x14ac:dyDescent="0.3">
      <c r="A61" t="str">
        <f>Sheet1!B61</f>
        <v>03/01 10:14</v>
      </c>
      <c r="B61">
        <f>Sheet1!D61</f>
        <v>29288</v>
      </c>
      <c r="C61">
        <f>Sheet1!E61</f>
        <v>29249</v>
      </c>
      <c r="E61">
        <f>MAX($B61:$B$162)</f>
        <v>29288</v>
      </c>
      <c r="F61">
        <f>MIN($C61:$C$162)</f>
        <v>29062</v>
      </c>
      <c r="H61" s="8" t="str">
        <f>IF(AND(H60&gt;0,H60&lt;&gt;"wait"),"AT",IF(AIL!$D62="AI",IF(Sheet1!$E62&lt;AIL!$C62-50,50,"wait"),0))</f>
        <v>AT</v>
      </c>
      <c r="I61" s="8" t="str">
        <f>IF(AND(I60&gt;0,I60&lt;&gt;"wait"),"AT",IF(AIL!$D62="AI",IF(Sheet1!$E62&lt;AIL!$C62-100,100,"wait"),0))</f>
        <v>AT</v>
      </c>
      <c r="J61" s="8" t="str">
        <f>IF(AND(J60&gt;0,J60&lt;&gt;"wait"),"AT",IF(AIL!$D62="AI",IF(Sheet1!$E62&lt;AIL!$C62-150,150,"wait"),0))</f>
        <v>AT</v>
      </c>
      <c r="K61" s="8" t="str">
        <f>IF(AND(K60&gt;0,K60&lt;&gt;"wait"),"AT",IF(AIL!$D62="AI",IF(Sheet1!$E62&lt;AIL!$C62-200,200,"wait"),0))</f>
        <v>AT</v>
      </c>
      <c r="L61" s="8" t="str">
        <f>IF(AND(L60&gt;0,L60&lt;&gt;"wait"),"AT",IF(AIL!$D62="AI",IF(Sheet1!$D62&gt;AIL!$C62+50,50,"wait"),0))</f>
        <v>AT</v>
      </c>
      <c r="M61" s="8" t="str">
        <f>IF(AND(M60&gt;0,M60&lt;&gt;"wait"),"AT",IF(AIL!$D62="AI",IF(Sheet1!$D62&gt;AIL!$C62+100,100,"wait"),0))</f>
        <v>wait</v>
      </c>
      <c r="N61" s="8" t="str">
        <f>IF(AND(N60&gt;0,N60&lt;&gt;"wait"),"AT",IF(AIL!$D62="AI",IF(Sheet1!$D62&gt;AIL!$C62+150,150,"wait"),0))</f>
        <v>wait</v>
      </c>
      <c r="O61" s="8" t="str">
        <f>IF(AND(O60&gt;0,O60&lt;&gt;"wait"),"AT",IF(AIL!$D62="AI",IF(Sheet1!$D62&gt;AIL!$C62+200,200,"wait"),0))</f>
        <v>wait</v>
      </c>
      <c r="P61" s="8">
        <f t="shared" si="66"/>
        <v>-50</v>
      </c>
      <c r="R61" s="8" t="str">
        <f>IF(AND(R60&gt;0,R60&lt;&gt;"wait"),"AT",IF(AIL!$F62="AI",IF(Sheet1!$E62&lt;AIL!$E62-50,50,"wait"),0))</f>
        <v>AT</v>
      </c>
      <c r="S61" s="8" t="str">
        <f>IF(AND(S60&gt;0,S60&lt;&gt;"wait"),"AT",IF(AIL!$F62="AI",IF(Sheet1!$E62&lt;AIL!$E62-100,100,"wait"),0))</f>
        <v>AT</v>
      </c>
      <c r="T61" s="8" t="str">
        <f>IF(AND(T60&gt;0,T60&lt;&gt;"wait"),"AT",IF(AIL!$F62="AI",IF(Sheet1!$E62&lt;AIL!$E62-150,150,"wait"),0))</f>
        <v>AT</v>
      </c>
      <c r="U61" s="8" t="str">
        <f>IF(AND(U60&gt;0,U60&lt;&gt;"wait"),"AT",IF(AIL!$F62="AI",IF(Sheet1!$E62&lt;AIL!$E62-200,200,"wait"),0))</f>
        <v>AT</v>
      </c>
      <c r="V61" s="8" t="str">
        <f>IF(AND(V60&gt;0,V60&lt;&gt;"wait"),"AT",IF(AIL!$F62="AI",IF(Sheet1!$D62&gt;AIL!$E62+50,50,"wait"),0))</f>
        <v>AT</v>
      </c>
      <c r="W61" s="8" t="str">
        <f>IF(AND(W60&gt;0,W60&lt;&gt;"wait"),"AT",IF(AIL!$F62="AI",IF(Sheet1!$D62&gt;AIL!$E62+100,100,"wait"),0))</f>
        <v>wait</v>
      </c>
      <c r="X61" s="8" t="str">
        <f>IF(AND(X60&gt;0,X60&lt;&gt;"wait"),"AT",IF(AIL!$F62="AI",IF(Sheet1!$D62&gt;AIL!$E62+150,150,"wait"),0))</f>
        <v>wait</v>
      </c>
      <c r="Y61" s="8" t="str">
        <f>IF(AND(Y60&gt;0,Y60&lt;&gt;"wait"),"AT",IF(AIL!$F62="AI",IF(Sheet1!$D62&gt;AIL!$E62+200,200,"wait"),0))</f>
        <v>wait</v>
      </c>
      <c r="Z61" s="8">
        <f t="shared" si="67"/>
        <v>-50</v>
      </c>
      <c r="AB61" s="8" t="str">
        <f>IF(AND(AB60&gt;0,AB60&lt;&gt;"wait"),"AT",IF(AIL!$H62="AI",IF(Sheet1!$E62&lt;AIL!$G62-50,50,"wait"),0))</f>
        <v>AT</v>
      </c>
      <c r="AC61" s="8" t="str">
        <f>IF(AND(AC60&gt;0,AC60&lt;&gt;"wait"),"AT",IF(AIL!$H62="AI",IF(Sheet1!$E62&lt;AIL!$G62-100,100,"wait"),0))</f>
        <v>AT</v>
      </c>
      <c r="AD61" s="8" t="str">
        <f>IF(AND(AD60&gt;0,AD60&lt;&gt;"wait"),"AT",IF(AIL!$H62="AI",IF(Sheet1!$E62&lt;AIL!$G62-150,150,"wait"),0))</f>
        <v>AT</v>
      </c>
      <c r="AE61" s="8" t="str">
        <f>IF(AND(AE60&gt;0,AE60&lt;&gt;"wait"),"AT",IF(AIL!$H62="AI",IF(Sheet1!$E62&lt;AIL!$G62-200,200,"wait"),0))</f>
        <v>AT</v>
      </c>
      <c r="AF61" s="8" t="str">
        <f>IF(AND(AF60&gt;0,AF60&lt;&gt;"wait"),"AT",IF(AIL!$H62="AI",IF(Sheet1!$D62&gt;AIL!$G62+50,50,"wait"),0))</f>
        <v>AT</v>
      </c>
      <c r="AG61" s="8" t="str">
        <f>IF(AND(AG60&gt;0,AG60&lt;&gt;"wait"),"AT",IF(AIL!$H62="AI",IF(Sheet1!$D62&gt;AIL!$G62+100,100,"wait"),0))</f>
        <v>wait</v>
      </c>
      <c r="AH61" s="8" t="str">
        <f>IF(AND(AH60&gt;0,AH60&lt;&gt;"wait"),"AT",IF(AIL!$H62="AI",IF(Sheet1!$D62&gt;AIL!$G62+150,150,"wait"),0))</f>
        <v>wait</v>
      </c>
      <c r="AI61" s="8" t="str">
        <f>IF(AND(AI60&gt;0,AI60&lt;&gt;"wait"),"AT",IF(AIL!$H62="AI",IF(Sheet1!$D62&gt;AIL!$G62+200,200,"wait"),0))</f>
        <v>wait</v>
      </c>
      <c r="AJ61" s="8">
        <f t="shared" si="68"/>
        <v>-50</v>
      </c>
      <c r="AL61" s="8" t="str">
        <f>IF(AND(AL60&gt;0,AL60&lt;&gt;"wait"),"AT",IF(AIL!$J62="AI",IF(Sheet1!$E62&lt;AIL!$I62-50,50,"wait"),0))</f>
        <v>AT</v>
      </c>
      <c r="AM61" s="8" t="str">
        <f>IF(AND(AM60&gt;0,AM60&lt;&gt;"wait"),"AT",IF(AIL!$J62="AI",IF(Sheet1!$E62&lt;AIL!$I62-100,100,"wait"),0))</f>
        <v>AT</v>
      </c>
      <c r="AN61" s="8" t="str">
        <f>IF(AND(AN60&gt;0,AN60&lt;&gt;"wait"),"AT",IF(AIL!$J62="AI",IF(Sheet1!$E62&lt;AIL!$I62-150,150,"wait"),0))</f>
        <v>AT</v>
      </c>
      <c r="AO61" s="8" t="str">
        <f>IF(AND(AO60&gt;0,AO60&lt;&gt;"wait"),"AT",IF(AIL!$J62="AI",IF(Sheet1!$E62&lt;AIL!$I62-200,200,"wait"),0))</f>
        <v>AT</v>
      </c>
      <c r="AP61" s="8" t="str">
        <f>IF(AND(AP60&gt;0,AP60&lt;&gt;"wait"),"AT",IF(AIL!$J62="AI",IF(Sheet1!$D62&gt;AIL!$I62+50,50,"wait"),0))</f>
        <v>AT</v>
      </c>
      <c r="AQ61" s="8" t="str">
        <f>IF(AND(AQ60&gt;0,AQ60&lt;&gt;"wait"),"AT",IF(AIL!$J62="AI",IF(Sheet1!$D62&gt;AIL!$I62+100,100,"wait"),0))</f>
        <v>wait</v>
      </c>
      <c r="AR61" s="8" t="str">
        <f>IF(AND(AR60&gt;0,AR60&lt;&gt;"wait"),"AT",IF(AIL!$J62="AI",IF(Sheet1!$D62&gt;AIL!$I62+150,150,"wait"),0))</f>
        <v>wait</v>
      </c>
      <c r="AS61" s="8" t="str">
        <f>IF(AND(AS60&gt;0,AS60&lt;&gt;"wait"),"AT",IF(AIL!$J62="AI",IF(Sheet1!$D62&gt;AIL!$I62+200,200,"wait"),0))</f>
        <v>wait</v>
      </c>
      <c r="AT61" s="8">
        <f t="shared" si="69"/>
        <v>-50</v>
      </c>
      <c r="AU61" s="8"/>
      <c r="AV61" s="8" t="str">
        <f>IF(AND(AV60&gt;0,AV60&lt;&gt;"wait"),"AT",IF(AIL!$L62="AI",IF(Sheet1!$E62&lt;AIL!$K62-50,50,"wait"),0))</f>
        <v>AT</v>
      </c>
      <c r="AW61" s="8" t="str">
        <f>IF(AND(AW60&gt;0,AW60&lt;&gt;"wait"),"AT",IF(AIL!$L62="AI",IF(Sheet1!$E62&lt;AIL!$K62-100,100,"wait"),0))</f>
        <v>AT</v>
      </c>
      <c r="AX61" s="8" t="str">
        <f>IF(AND(AX60&gt;0,AX60&lt;&gt;"wait"),"AT",IF(AIL!$L62="AI",IF(Sheet1!$E62&lt;AIL!$K62-150,150,"wait"),0))</f>
        <v>AT</v>
      </c>
      <c r="AY61" s="8" t="str">
        <f>IF(AND(AY60&gt;0,AY60&lt;&gt;"wait"),"AT",IF(AIL!$L62="AI",IF(Sheet1!$E62&lt;AIL!$K62-200,200,"wait"),0))</f>
        <v>AT</v>
      </c>
      <c r="AZ61" s="8" t="str">
        <f>IF(AND(AZ60&gt;0,AZ60&lt;&gt;"wait"),"AT",IF(AIL!$L62="AI",IF(Sheet1!$D62&gt;AIL!$K62+50,50,"wait"),0))</f>
        <v>AT</v>
      </c>
      <c r="BA61" s="8" t="str">
        <f>IF(AND(BA60&gt;0,BA60&lt;&gt;"wait"),"AT",IF(AIL!$L62="AI",IF(Sheet1!$D62&gt;AIL!$K62+100,100,"wait"),0))</f>
        <v>wait</v>
      </c>
      <c r="BB61" s="8" t="str">
        <f>IF(AND(BB60&gt;0,BB60&lt;&gt;"wait"),"AT",IF(AIL!$L62="AI",IF(Sheet1!$D62&gt;AIL!$K62+150,150,"wait"),0))</f>
        <v>wait</v>
      </c>
      <c r="BC61" s="8" t="str">
        <f>IF(AND(BC60&gt;0,BC60&lt;&gt;"wait"),"AT",IF(AIL!$L62="AI",IF(Sheet1!$D62&gt;AIL!$K62+200,200,"wait"),0))</f>
        <v>wait</v>
      </c>
      <c r="BD61" s="8">
        <f t="shared" si="70"/>
        <v>-50</v>
      </c>
      <c r="BE61" s="8"/>
      <c r="BF61" s="8" t="str">
        <f>IF(AND(BF60&gt;0,BF60&lt;&gt;"wait"),"AT",IF(AIL!$N62="AI",IF(Sheet1!$E62&lt;AIL!$M62-50,50,"wait"),0))</f>
        <v>AT</v>
      </c>
      <c r="BG61" s="8" t="str">
        <f>IF(AND(BG60&gt;0,BG60&lt;&gt;"wait"),"AT",IF(AIL!$N62="AI",IF(Sheet1!$E62&lt;AIL!$M62-100,100,"wait"),0))</f>
        <v>AT</v>
      </c>
      <c r="BH61" s="8" t="str">
        <f>IF(AND(BH60&gt;0,BH60&lt;&gt;"wait"),"AT",IF(AIL!$N62="AI",IF(Sheet1!$E62&lt;AIL!$M62-150,150,"wait"),0))</f>
        <v>AT</v>
      </c>
      <c r="BI61" s="8" t="str">
        <f>IF(AND(BI60&gt;0,BI60&lt;&gt;"wait"),"AT",IF(AIL!$N62="AI",IF(Sheet1!$E62&lt;AIL!$M62-200,200,"wait"),0))</f>
        <v>AT</v>
      </c>
      <c r="BJ61" s="8" t="str">
        <f>IF(AND(BJ60&gt;0,BJ60&lt;&gt;"wait"),"AT",IF(AIL!$N62="AI",IF(Sheet1!$D62&gt;AIL!$M62+50,50,"wait"),0))</f>
        <v>AT</v>
      </c>
      <c r="BK61" s="8" t="str">
        <f>IF(AND(BK60&gt;0,BK60&lt;&gt;"wait"),"AT",IF(AIL!$N62="AI",IF(Sheet1!$D62&gt;AIL!$M62+100,100,"wait"),0))</f>
        <v>wait</v>
      </c>
      <c r="BL61" s="8" t="str">
        <f>IF(AND(BL60&gt;0,BL60&lt;&gt;"wait"),"AT",IF(AIL!$N62="AI",IF(Sheet1!$D62&gt;AIL!$M62+150,150,"wait"),0))</f>
        <v>wait</v>
      </c>
      <c r="BM61" s="8" t="str">
        <f>IF(AND(BM60&gt;0,BM60&lt;&gt;"wait"),"AT",IF(AIL!$N62="AI",IF(Sheet1!$D62&gt;AIL!$M62+200,200,"wait"),0))</f>
        <v>wait</v>
      </c>
      <c r="BN61" s="8">
        <f t="shared" si="71"/>
        <v>-50</v>
      </c>
      <c r="BO61" s="8"/>
      <c r="BP61" s="8" t="str">
        <f>IF(AND(BP60&gt;0,BP60&lt;&gt;"wait"),"AT",IF(AIL!$P62="AI",IF(Sheet1!$E62&lt;AIL!$O62-50,50,"wait"),0))</f>
        <v>AT</v>
      </c>
      <c r="BQ61" s="8" t="str">
        <f>IF(AND(BQ60&gt;0,BQ60&lt;&gt;"wait"),"AT",IF(AIL!$P62="AI",IF(Sheet1!$E62&lt;AIL!$O62-100,100,"wait"),0))</f>
        <v>AT</v>
      </c>
      <c r="BR61" s="8" t="str">
        <f>IF(AND(BR60&gt;0,BR60&lt;&gt;"wait"),"AT",IF(AIL!$P62="AI",IF(Sheet1!$E62&lt;AIL!$O62-150,150,"wait"),0))</f>
        <v>AT</v>
      </c>
      <c r="BS61" s="8" t="str">
        <f>IF(AND(BS60&gt;0,BS60&lt;&gt;"wait"),"AT",IF(AIL!$P62="AI",IF(Sheet1!$E62&lt;AIL!$O62-200,200,"wait"),0))</f>
        <v>AT</v>
      </c>
      <c r="BT61" s="8" t="str">
        <f>IF(AND(BT60&gt;0,BT60&lt;&gt;"wait"),"AT",IF(AIL!$P62="AI",IF(Sheet1!$D62&gt;AIL!$O62+50,50,"wait"),0))</f>
        <v>AT</v>
      </c>
      <c r="BU61" s="8" t="str">
        <f>IF(AND(BU60&gt;0,BU60&lt;&gt;"wait"),"AT",IF(AIL!$P62="AI",IF(Sheet1!$D62&gt;AIL!$O62+100,100,"wait"),0))</f>
        <v>wait</v>
      </c>
      <c r="BV61" s="8" t="str">
        <f>IF(AND(BV60&gt;0,BV60&lt;&gt;"wait"),"AT",IF(AIL!$P62="AI",IF(Sheet1!$D62&gt;AIL!$O62+150,150,"wait"),0))</f>
        <v>wait</v>
      </c>
      <c r="BW61" s="8" t="str">
        <f>IF(AND(BW60&gt;0,BW60&lt;&gt;"wait"),"AT",IF(AIL!$P62="AI",IF(Sheet1!$D62&gt;AIL!$O62+200,200,"wait"),0))</f>
        <v>wait</v>
      </c>
      <c r="BX61" s="8">
        <f t="shared" si="72"/>
        <v>-50</v>
      </c>
      <c r="BY61" s="8"/>
      <c r="BZ61" s="8" t="str">
        <f>IF(AND(BZ60&gt;0,BZ60&lt;&gt;"wait"),"AT",IF(AIL!$R62="AI",IF(Sheet1!$E62&lt;AIL!$Q62-50,50,"wait"),0))</f>
        <v>AT</v>
      </c>
      <c r="CA61" s="8" t="str">
        <f>IF(AND(CA60&gt;0,CA60&lt;&gt;"wait"),"AT",IF(AIL!$R62="AI",IF(Sheet1!$E62&lt;AIL!$Q62-100,100,"wait"),0))</f>
        <v>AT</v>
      </c>
      <c r="CB61" s="8" t="str">
        <f>IF(AND(CB60&gt;0,CB60&lt;&gt;"wait"),"AT",IF(AIL!$R62="AI",IF(Sheet1!$E62&lt;AIL!$Q62-150,150,"wait"),0))</f>
        <v>AT</v>
      </c>
      <c r="CC61" s="8" t="str">
        <f>IF(AND(CC60&gt;0,CC60&lt;&gt;"wait"),"AT",IF(AIL!$R62="AI",IF(Sheet1!$E62&lt;AIL!$Q62-200,200,"wait"),0))</f>
        <v>AT</v>
      </c>
      <c r="CD61" s="8" t="str">
        <f>IF(AND(CD60&gt;0,CD60&lt;&gt;"wait"),"AT",IF(AIL!$R62="AI",IF(Sheet1!$D62&gt;AIL!$Q62+50,50,"wait"),0))</f>
        <v>AT</v>
      </c>
      <c r="CE61" s="8" t="str">
        <f>IF(AND(CE60&gt;0,CE60&lt;&gt;"wait"),"AT",IF(AIL!$R62="AI",IF(Sheet1!$D62&gt;AIL!$Q62+100,100,"wait"),0))</f>
        <v>wait</v>
      </c>
      <c r="CF61" s="8" t="str">
        <f>IF(AND(CF60&gt;0,CF60&lt;&gt;"wait"),"AT",IF(AIL!$R62="AI",IF(Sheet1!$D62&gt;AIL!$Q62+150,150,"wait"),0))</f>
        <v>wait</v>
      </c>
      <c r="CG61" s="8" t="str">
        <f>IF(AND(CG60&gt;0,CG60&lt;&gt;"wait"),"AT",IF(AIL!$R62="AI",IF(Sheet1!$D62&gt;AIL!$Q62+200,200,"wait"),0))</f>
        <v>wait</v>
      </c>
      <c r="CH61" s="8">
        <f t="shared" si="73"/>
        <v>-50</v>
      </c>
      <c r="CI61" s="8"/>
      <c r="CJ61" s="8" t="str">
        <f>IF(AND(CJ60&gt;0,CJ60&lt;&gt;"wait"),"AT",IF(AIL!$T62="AI",IF(Sheet1!$E62&lt;AIL!$S62-50,50,"wait"),0))</f>
        <v>AT</v>
      </c>
      <c r="CK61" s="8" t="str">
        <f>IF(AND(CK60&gt;0,CK60&lt;&gt;"wait"),"AT",IF(AIL!$T62="AI",IF(Sheet1!$E62&lt;AIL!$S62-100,100,"wait"),0))</f>
        <v>AT</v>
      </c>
      <c r="CL61" s="8" t="str">
        <f>IF(AND(CL60&gt;0,CL60&lt;&gt;"wait"),"AT",IF(AIL!$T62="AI",IF(Sheet1!$E62&lt;AIL!$S62-150,150,"wait"),0))</f>
        <v>AT</v>
      </c>
      <c r="CM61" s="8" t="str">
        <f>IF(AND(CM60&gt;0,CM60&lt;&gt;"wait"),"AT",IF(AIL!$T62="AI",IF(Sheet1!$E62&lt;AIL!$S62-200,200,"wait"),0))</f>
        <v>wait</v>
      </c>
      <c r="CN61" s="8" t="str">
        <f>IF(AND(CN60&gt;0,CN60&lt;&gt;"wait"),"AT",IF(AIL!$T62="AI",IF(Sheet1!$D62&gt;AIL!$S62+50,50,"wait"),0))</f>
        <v>AT</v>
      </c>
      <c r="CO61" s="8" t="str">
        <f>IF(AND(CO60&gt;0,CO60&lt;&gt;"wait"),"AT",IF(AIL!$T62="AI",IF(Sheet1!$D62&gt;AIL!$S62+100,100,"wait"),0))</f>
        <v>AT</v>
      </c>
      <c r="CP61" s="8" t="str">
        <f>IF(AND(CP60&gt;0,CP60&lt;&gt;"wait"),"AT",IF(AIL!$T62="AI",IF(Sheet1!$D62&gt;AIL!$S62+150,150,"wait"),0))</f>
        <v>wait</v>
      </c>
      <c r="CQ61" s="8" t="str">
        <f>IF(AND(CQ60&gt;0,CQ60&lt;&gt;"wait"),"AT",IF(AIL!$T62="AI",IF(Sheet1!$D62&gt;AIL!$S62+200,200,"wait"),0))</f>
        <v>wait</v>
      </c>
      <c r="CR61" s="8">
        <f t="shared" si="74"/>
        <v>-100</v>
      </c>
      <c r="CS61" s="8"/>
      <c r="CT61" s="8" t="str">
        <f>IF(AND(CT60&gt;0,CT60&lt;&gt;"wait"),"AT",IF(AIL!$V62="AI",IF(Sheet1!$E62&lt;AIL!$U62-50,50,"wait"),0))</f>
        <v>AT</v>
      </c>
      <c r="CU61" s="8" t="str">
        <f>IF(AND(CU60&gt;0,CU60&lt;&gt;"wait"),"AT",IF(AIL!$V62="AI",IF(Sheet1!$E62&lt;AIL!$U62-100,100,"wait"),0))</f>
        <v>AT</v>
      </c>
      <c r="CV61" s="8" t="str">
        <f>IF(AND(CV60&gt;0,CV60&lt;&gt;"wait"),"AT",IF(AIL!$V62="AI",IF(Sheet1!$E62&lt;AIL!$U62-150,150,"wait"),0))</f>
        <v>AT</v>
      </c>
      <c r="CW61" s="8" t="str">
        <f>IF(AND(CW60&gt;0,CW60&lt;&gt;"wait"),"AT",IF(AIL!$V62="AI",IF(Sheet1!$E62&lt;AIL!$U62-200,200,"wait"),0))</f>
        <v>wait</v>
      </c>
      <c r="CX61" s="8" t="str">
        <f>IF(AND(CX60&gt;0,CX60&lt;&gt;"wait"),"AT",IF(AIL!$V62="AI",IF(Sheet1!$D62&gt;AIL!$U62+50,50,"wait"),0))</f>
        <v>AT</v>
      </c>
      <c r="CY61" s="8" t="str">
        <f>IF(AND(CY60&gt;0,CY60&lt;&gt;"wait"),"AT",IF(AIL!$V62="AI",IF(Sheet1!$D62&gt;AIL!$U62+100,100,"wait"),0))</f>
        <v>AT</v>
      </c>
      <c r="CZ61" s="8" t="str">
        <f>IF(AND(CZ60&gt;0,CZ60&lt;&gt;"wait"),"AT",IF(AIL!$V62="AI",IF(Sheet1!$D62&gt;AIL!$U62+150,150,"wait"),0))</f>
        <v>wait</v>
      </c>
      <c r="DA61" s="8" t="str">
        <f>IF(AND(DA60&gt;0,DA60&lt;&gt;"wait"),"AT",IF(AIL!$V62="AI",IF(Sheet1!$D62&gt;AIL!$U62+200,200,"wait"),0))</f>
        <v>wait</v>
      </c>
      <c r="DB61" s="8">
        <f t="shared" si="75"/>
        <v>-100</v>
      </c>
      <c r="DC61" s="8"/>
      <c r="DD61" s="8" t="str">
        <f>IF(AND(DD60&gt;0,DD60&lt;&gt;"wait"),"AT",IF(AIL!$X62="AI",IF(Sheet1!$E62&lt;AIL!$W62-50,50,"wait"),0))</f>
        <v>AT</v>
      </c>
      <c r="DE61" s="8" t="str">
        <f>IF(AND(DE60&gt;0,DE60&lt;&gt;"wait"),"AT",IF(AIL!$X62="AI",IF(Sheet1!$E62&lt;AIL!$W62-100,100,"wait"),0))</f>
        <v>AT</v>
      </c>
      <c r="DF61" s="8" t="str">
        <f>IF(AND(DF60&gt;0,DF60&lt;&gt;"wait"),"AT",IF(AIL!$X62="AI",IF(Sheet1!$E62&lt;AIL!$W62-150,150,"wait"),0))</f>
        <v>AT</v>
      </c>
      <c r="DG61" s="8" t="str">
        <f>IF(AND(DG60&gt;0,DG60&lt;&gt;"wait"),"AT",IF(AIL!$X62="AI",IF(Sheet1!$E62&lt;AIL!$W62-200,200,"wait"),0))</f>
        <v>wait</v>
      </c>
      <c r="DH61" s="8" t="str">
        <f>IF(AND(DH60&gt;0,DH60&lt;&gt;"wait"),"AT",IF(AIL!$X62="AI",IF(Sheet1!$D62&gt;AIL!$W62+50,50,"wait"),0))</f>
        <v>AT</v>
      </c>
      <c r="DI61" s="8" t="str">
        <f>IF(AND(DI60&gt;0,DI60&lt;&gt;"wait"),"AT",IF(AIL!$X62="AI",IF(Sheet1!$D62&gt;AIL!$W62+100,100,"wait"),0))</f>
        <v>AT</v>
      </c>
      <c r="DJ61" s="8" t="str">
        <f>IF(AND(DJ60&gt;0,DJ60&lt;&gt;"wait"),"AT",IF(AIL!$X62="AI",IF(Sheet1!$D62&gt;AIL!$W62+150,150,"wait"),0))</f>
        <v>wait</v>
      </c>
      <c r="DK61" s="8" t="str">
        <f>IF(AND(DK60&gt;0,DK60&lt;&gt;"wait"),"AT",IF(AIL!$X62="AI",IF(Sheet1!$D62&gt;AIL!$W62+200,200,"wait"),0))</f>
        <v>wait</v>
      </c>
      <c r="DL61" s="8">
        <f t="shared" si="76"/>
        <v>-100</v>
      </c>
      <c r="DN61" s="10" t="str">
        <f>IF(AND(DN60&gt;0,DN60&lt;&gt;"wait"),"AT",IF(AIL!$AA62="AI",IF(Sheet1!$E62&lt;AIL!$Z62-50,50,"wait"),0))</f>
        <v>AT</v>
      </c>
      <c r="DO61" s="10" t="str">
        <f>IF(AND(DO60&gt;0,DO60&lt;&gt;"wait"),"AT",IF(AIL!$AA62="AI",IF(Sheet1!$E62&lt;AIL!$Z62-100,100,"wait"),0))</f>
        <v>AT</v>
      </c>
      <c r="DP61" s="10" t="str">
        <f>IF(AND(DP60&gt;0,DP60&lt;&gt;"wait"),"AT",IF(AIL!$AA62="AI",IF(Sheet1!$E62&lt;AIL!$Z62-150,150,"wait"),0))</f>
        <v>AT</v>
      </c>
      <c r="DQ61" s="10" t="str">
        <f>IF(AND(DQ60&gt;0,DQ60&lt;&gt;"wait"),"AT",IF(AIL!$AA62="AI",IF(Sheet1!$E62&lt;AIL!$Z62-200,200,"wait"),0))</f>
        <v>wait</v>
      </c>
      <c r="DR61" s="10" t="str">
        <f>IF(AND(DR60&gt;0,DR60&lt;&gt;"wait"),"AT",IF(AIL!$AA62="AI",IF(Sheet1!$D62&gt;AIL!$Z62+50,50,"wait"),0))</f>
        <v>AT</v>
      </c>
      <c r="DS61" s="10" t="str">
        <f>IF(AND(DS60&gt;0,DS60&lt;&gt;"wait"),"AT",IF(AIL!$AA62="AI",IF(Sheet1!$D62&gt;AIL!$Z62+100,100,"wait"),0))</f>
        <v>wait</v>
      </c>
      <c r="DT61" s="10" t="str">
        <f>IF(AND(DT60&gt;0,DT60&lt;&gt;"wait"),"AT",IF(AIL!$AA62="AI",IF(Sheet1!$D62&gt;AIL!$Z62+150,150,"wait"),0))</f>
        <v>wait</v>
      </c>
      <c r="DU61" s="10" t="str">
        <f>IF(AND(DU60&gt;0,DU60&lt;&gt;"wait"),"AT",IF(AIL!$AA62="AI",IF(Sheet1!$D62&gt;AIL!$Z62+200,200,"wait"),0))</f>
        <v>wait</v>
      </c>
      <c r="DV61" s="10">
        <f t="shared" si="44"/>
        <v>-50</v>
      </c>
      <c r="DX61" s="10" t="str">
        <f>IF(AND(DX60&gt;0,DX60&lt;&gt;"wait"),"AT",IF(AIL!$AC62="AI",IF(Sheet1!$E62&lt;AIL!$AB62-50,50,"wait"),0))</f>
        <v>AT</v>
      </c>
      <c r="DY61" s="10" t="str">
        <f>IF(AND(DY60&gt;0,DY60&lt;&gt;"wait"),"AT",IF(AIL!$AC62="AI",IF(Sheet1!$E62&lt;AIL!$AB62-100,100,"wait"),0))</f>
        <v>AT</v>
      </c>
      <c r="DZ61" s="10" t="str">
        <f>IF(AND(DZ60&gt;0,DZ60&lt;&gt;"wait"),"AT",IF(AIL!$AC62="AI",IF(Sheet1!$E62&lt;AIL!$AB62-150,150,"wait"),0))</f>
        <v>AT</v>
      </c>
      <c r="EA61" s="10" t="str">
        <f>IF(AND(EA60&gt;0,EA60&lt;&gt;"wait"),"AT",IF(AIL!$AC62="AI",IF(Sheet1!$E62&lt;AIL!$AB62-200,200,"wait"),0))</f>
        <v>AT</v>
      </c>
      <c r="EB61" s="10" t="str">
        <f>IF(AND(EB60&gt;0,EB60&lt;&gt;"wait"),"AT",IF(AIL!$AC62="AI",IF(Sheet1!$D62&gt;AIL!$AB62+50,50,"wait"),0))</f>
        <v>AT</v>
      </c>
      <c r="EC61" s="10" t="str">
        <f>IF(AND(EC60&gt;0,EC60&lt;&gt;"wait"),"AT",IF(AIL!$AC62="AI",IF(Sheet1!$D62&gt;AIL!$AB62+100,100,"wait"),0))</f>
        <v>wait</v>
      </c>
      <c r="ED61" s="10" t="str">
        <f>IF(AND(ED60&gt;0,ED60&lt;&gt;"wait"),"AT",IF(AIL!$AC62="AI",IF(Sheet1!$D62&gt;AIL!$AB62+150,150,"wait"),0))</f>
        <v>wait</v>
      </c>
      <c r="EE61" s="10" t="str">
        <f>IF(AND(EE60&gt;0,EE60&lt;&gt;"wait"),"AT",IF(AIL!$AC62="AI",IF(Sheet1!$D62&gt;AIL!$AB62+200,200,"wait"),0))</f>
        <v>wait</v>
      </c>
      <c r="EF61" s="10">
        <f t="shared" si="45"/>
        <v>-50</v>
      </c>
      <c r="EH61" s="10" t="str">
        <f>IF(AND(EH60&gt;0,EH60&lt;&gt;"wait"),"AT",IF(AIL!$AE62="AI",IF(Sheet1!$E62&lt;AIL!$AD62-50,50,"wait"),0))</f>
        <v>AT</v>
      </c>
      <c r="EI61" s="10" t="str">
        <f>IF(AND(EI60&gt;0,EI60&lt;&gt;"wait"),"AT",IF(AIL!$AE62="AI",IF(Sheet1!$E62&lt;AIL!$AD62-100,100,"wait"),0))</f>
        <v>AT</v>
      </c>
      <c r="EJ61" s="10" t="str">
        <f>IF(AND(EJ60&gt;0,EJ60&lt;&gt;"wait"),"AT",IF(AIL!$AE62="AI",IF(Sheet1!$E62&lt;AIL!$AD62-150,150,"wait"),0))</f>
        <v>AT</v>
      </c>
      <c r="EK61" s="10" t="str">
        <f>IF(AND(EK60&gt;0,EK60&lt;&gt;"wait"),"AT",IF(AIL!$AE62="AI",IF(Sheet1!$E62&lt;AIL!$AD62-200,200,"wait"),0))</f>
        <v>AT</v>
      </c>
      <c r="EL61" s="10" t="str">
        <f>IF(AND(EL60&gt;0,EL60&lt;&gt;"wait"),"AT",IF(AIL!$AE62="AI",IF(Sheet1!$D62&gt;AIL!$AD62+50,50,"wait"),0))</f>
        <v>AT</v>
      </c>
      <c r="EM61" s="10" t="str">
        <f>IF(AND(EM60&gt;0,EM60&lt;&gt;"wait"),"AT",IF(AIL!$AE62="AI",IF(Sheet1!$D62&gt;AIL!$AD62+100,100,"wait"),0))</f>
        <v>wait</v>
      </c>
      <c r="EN61" s="10" t="str">
        <f>IF(AND(EN60&gt;0,EN60&lt;&gt;"wait"),"AT",IF(AIL!$AE62="AI",IF(Sheet1!$D62&gt;AIL!$AD62+150,150,"wait"),0))</f>
        <v>wait</v>
      </c>
      <c r="EO61" s="10" t="str">
        <f>IF(AND(EO60&gt;0,EO60&lt;&gt;"wait"),"AT",IF(AIL!$AE62="AI",IF(Sheet1!$D62&gt;AIL!$AD62+200,200,"wait"),0))</f>
        <v>wait</v>
      </c>
      <c r="EP61" s="10">
        <f t="shared" si="46"/>
        <v>-50</v>
      </c>
      <c r="ER61" s="10" t="str">
        <f>IF(AND(ER60&gt;0,ER60&lt;&gt;"wait"),"AT",IF(AIL!$AG62="AI",IF(Sheet1!$E62&lt;AIL!$AF62-50,50,"wait"),0))</f>
        <v>AT</v>
      </c>
      <c r="ES61" s="10" t="str">
        <f>IF(AND(ES60&gt;0,ES60&lt;&gt;"wait"),"AT",IF(AIL!$AG62="AI",IF(Sheet1!$E62&lt;AIL!$AF62-100,100,"wait"),0))</f>
        <v>AT</v>
      </c>
      <c r="ET61" s="10" t="str">
        <f>IF(AND(ET60&gt;0,ET60&lt;&gt;"wait"),"AT",IF(AIL!$AG62="AI",IF(Sheet1!$E62&lt;AIL!$AF62-150,150,"wait"),0))</f>
        <v>AT</v>
      </c>
      <c r="EU61" s="10" t="str">
        <f>IF(AND(EU60&gt;0,EU60&lt;&gt;"wait"),"AT",IF(AIL!$AG62="AI",IF(Sheet1!$E62&lt;AIL!$AF62-200,200,"wait"),0))</f>
        <v>AT</v>
      </c>
      <c r="EV61" s="10" t="str">
        <f>IF(AND(EV60&gt;0,EV60&lt;&gt;"wait"),"AT",IF(AIL!$AG62="AI",IF(Sheet1!$D62&gt;AIL!$AF62+50,50,"wait"),0))</f>
        <v>AT</v>
      </c>
      <c r="EW61" s="10" t="str">
        <f>IF(AND(EW60&gt;0,EW60&lt;&gt;"wait"),"AT",IF(AIL!$AG62="AI",IF(Sheet1!$D62&gt;AIL!$AF62+100,100,"wait"),0))</f>
        <v>wait</v>
      </c>
      <c r="EX61" s="10" t="str">
        <f>IF(AND(EX60&gt;0,EX60&lt;&gt;"wait"),"AT",IF(AIL!$AG62="AI",IF(Sheet1!$D62&gt;AIL!$AF62+150,150,"wait"),0))</f>
        <v>wait</v>
      </c>
      <c r="EY61" s="10" t="str">
        <f>IF(AND(EY60&gt;0,EY60&lt;&gt;"wait"),"AT",IF(AIL!$AG62="AI",IF(Sheet1!$D62&gt;AIL!$AF62+200,200,"wait"),0))</f>
        <v>wait</v>
      </c>
      <c r="EZ61" s="10">
        <f t="shared" si="47"/>
        <v>-50</v>
      </c>
      <c r="FB61" s="10" t="str">
        <f>IF(AND(FB60&gt;0,FB60&lt;&gt;"wait"),"AT",IF(AIL!$AI62="AI",IF(Sheet1!$E62&lt;AIL!$AH62-50,50,"wait"),0))</f>
        <v>AT</v>
      </c>
      <c r="FC61" s="10" t="str">
        <f>IF(AND(FC60&gt;0,FC60&lt;&gt;"wait"),"AT",IF(AIL!$AI62="AI",IF(Sheet1!$E62&lt;AIL!$AH62-100,100,"wait"),0))</f>
        <v>AT</v>
      </c>
      <c r="FD61" s="10" t="str">
        <f>IF(AND(FD60&gt;0,FD60&lt;&gt;"wait"),"AT",IF(AIL!$AI62="AI",IF(Sheet1!$E62&lt;AIL!$AH62-150,150,"wait"),0))</f>
        <v>AT</v>
      </c>
      <c r="FE61" s="10" t="str">
        <f>IF(AND(FE60&gt;0,FE60&lt;&gt;"wait"),"AT",IF(AIL!$AI62="AI",IF(Sheet1!$E62&lt;AIL!$AH62-200,200,"wait"),0))</f>
        <v>AT</v>
      </c>
      <c r="FF61" s="10" t="str">
        <f>IF(AND(FF60&gt;0,FF60&lt;&gt;"wait"),"AT",IF(AIL!$AI62="AI",IF(Sheet1!$D62&gt;AIL!$AH62+50,50,"wait"),0))</f>
        <v>AT</v>
      </c>
      <c r="FG61" s="10" t="str">
        <f>IF(AND(FG60&gt;0,FG60&lt;&gt;"wait"),"AT",IF(AIL!$AI62="AI",IF(Sheet1!$D62&gt;AIL!$AH62+100,100,"wait"),0))</f>
        <v>wait</v>
      </c>
      <c r="FH61" s="10" t="str">
        <f>IF(AND(FH60&gt;0,FH60&lt;&gt;"wait"),"AT",IF(AIL!$AI62="AI",IF(Sheet1!$D62&gt;AIL!$AH62+150,150,"wait"),0))</f>
        <v>wait</v>
      </c>
      <c r="FI61" s="10" t="str">
        <f>IF(AND(FI60&gt;0,FI60&lt;&gt;"wait"),"AT",IF(AIL!$AI62="AI",IF(Sheet1!$D62&gt;AIL!$AH62+200,200,"wait"),0))</f>
        <v>wait</v>
      </c>
      <c r="FJ61" s="10">
        <f t="shared" si="48"/>
        <v>-50</v>
      </c>
      <c r="FL61" s="10" t="str">
        <f>IF(AND(FL60&gt;0,FL60&lt;&gt;"wait"),"AT",IF(AIL!$AK62="AI",IF(Sheet1!$E62&lt;AIL!$AJ62-50,50,"wait"),0))</f>
        <v>AT</v>
      </c>
      <c r="FM61" s="10" t="str">
        <f>IF(AND(FM60&gt;0,FM60&lt;&gt;"wait"),"AT",IF(AIL!$AK62="AI",IF(Sheet1!$E62&lt;AIL!$AJ62-100,100,"wait"),0))</f>
        <v>AT</v>
      </c>
      <c r="FN61" s="10" t="str">
        <f>IF(AND(FN60&gt;0,FN60&lt;&gt;"wait"),"AT",IF(AIL!$AK62="AI",IF(Sheet1!$E62&lt;AIL!$AJ62-150,150,"wait"),0))</f>
        <v>AT</v>
      </c>
      <c r="FO61" s="10" t="str">
        <f>IF(AND(FO60&gt;0,FO60&lt;&gt;"wait"),"AT",IF(AIL!$AK62="AI",IF(Sheet1!$E62&lt;AIL!$AJ62-200,200,"wait"),0))</f>
        <v>AT</v>
      </c>
      <c r="FP61" s="10" t="str">
        <f>IF(AND(FP60&gt;0,FP60&lt;&gt;"wait"),"AT",IF(AIL!$AK62="AI",IF(Sheet1!$D62&gt;AIL!$AJ62+50,50,"wait"),0))</f>
        <v>AT</v>
      </c>
      <c r="FQ61" s="10" t="str">
        <f>IF(AND(FQ60&gt;0,FQ60&lt;&gt;"wait"),"AT",IF(AIL!$AK62="AI",IF(Sheet1!$D62&gt;AIL!$AJ62+100,100,"wait"),0))</f>
        <v>wait</v>
      </c>
      <c r="FR61" s="10" t="str">
        <f>IF(AND(FR60&gt;0,FR60&lt;&gt;"wait"),"AT",IF(AIL!$AK62="AI",IF(Sheet1!$D62&gt;AIL!$AJ62+150,150,"wait"),0))</f>
        <v>wait</v>
      </c>
      <c r="FS61" s="10" t="str">
        <f>IF(AND(FS60&gt;0,FS60&lt;&gt;"wait"),"AT",IF(AIL!$AK62="AI",IF(Sheet1!$D62&gt;AIL!$AJ62+200,200,"wait"),0))</f>
        <v>wait</v>
      </c>
      <c r="FT61" s="10">
        <f t="shared" si="49"/>
        <v>-50</v>
      </c>
      <c r="FV61" s="10" t="str">
        <f>IF(AND(FV60&gt;0,FV60&lt;&gt;"wait"),"AT",IF(AIL!$AM62="AI",IF(Sheet1!$E62&lt;AIL!$AL62-50,50,"wait"),0))</f>
        <v>AT</v>
      </c>
      <c r="FW61" s="10" t="str">
        <f>IF(AND(FW60&gt;0,FW60&lt;&gt;"wait"),"AT",IF(AIL!$AM62="AI",IF(Sheet1!$E62&lt;AIL!$AL62-100,100,"wait"),0))</f>
        <v>AT</v>
      </c>
      <c r="FX61" s="10" t="str">
        <f>IF(AND(FX60&gt;0,FX60&lt;&gt;"wait"),"AT",IF(AIL!$AM62="AI",IF(Sheet1!$E62&lt;AIL!$AL62-150,150,"wait"),0))</f>
        <v>AT</v>
      </c>
      <c r="FY61" s="10" t="str">
        <f>IF(AND(FY60&gt;0,FY60&lt;&gt;"wait"),"AT",IF(AIL!$AM62="AI",IF(Sheet1!$E62&lt;AIL!$AL62-200,200,"wait"),0))</f>
        <v>AT</v>
      </c>
      <c r="FZ61" s="10" t="str">
        <f>IF(AND(FZ60&gt;0,FZ60&lt;&gt;"wait"),"AT",IF(AIL!$AM62="AI",IF(Sheet1!$D62&gt;AIL!$AL62+50,50,"wait"),0))</f>
        <v>AT</v>
      </c>
      <c r="GA61" s="10" t="str">
        <f>IF(AND(GA60&gt;0,GA60&lt;&gt;"wait"),"AT",IF(AIL!$AM62="AI",IF(Sheet1!$D62&gt;AIL!$AL62+100,100,"wait"),0))</f>
        <v>wait</v>
      </c>
      <c r="GB61" s="10" t="str">
        <f>IF(AND(GB60&gt;0,GB60&lt;&gt;"wait"),"AT",IF(AIL!$AM62="AI",IF(Sheet1!$D62&gt;AIL!$AL62+150,150,"wait"),0))</f>
        <v>wait</v>
      </c>
      <c r="GC61" s="10" t="str">
        <f>IF(AND(GC60&gt;0,GC60&lt;&gt;"wait"),"AT",IF(AIL!$AM62="AI",IF(Sheet1!$D62&gt;AIL!$AL62+200,200,"wait"),0))</f>
        <v>wait</v>
      </c>
      <c r="GD61" s="10">
        <f t="shared" si="50"/>
        <v>-50</v>
      </c>
      <c r="GF61" s="10" t="str">
        <f>IF(AND(GF60&gt;0,GF60&lt;&gt;"wait"),"AT",IF(AIL!$AO62="AI",IF(Sheet1!$E62&lt;AIL!$AN62-50,50,"wait"),0))</f>
        <v>AT</v>
      </c>
      <c r="GG61" s="10" t="str">
        <f>IF(AND(GG60&gt;0,GG60&lt;&gt;"wait"),"AT",IF(AIL!$AO62="AI",IF(Sheet1!$E62&lt;AIL!$AN62-100,100,"wait"),0))</f>
        <v>AT</v>
      </c>
      <c r="GH61" s="10" t="str">
        <f>IF(AND(GH60&gt;0,GH60&lt;&gt;"wait"),"AT",IF(AIL!$AO62="AI",IF(Sheet1!$E62&lt;AIL!$AN62-150,150,"wait"),0))</f>
        <v>AT</v>
      </c>
      <c r="GI61" s="10" t="str">
        <f>IF(AND(GI60&gt;0,GI60&lt;&gt;"wait"),"AT",IF(AIL!$AO62="AI",IF(Sheet1!$E62&lt;AIL!$AN62-200,200,"wait"),0))</f>
        <v>AT</v>
      </c>
      <c r="GJ61" s="10" t="str">
        <f>IF(AND(GJ60&gt;0,GJ60&lt;&gt;"wait"),"AT",IF(AIL!$AO62="AI",IF(Sheet1!$D62&gt;AIL!$AN62+50,50,"wait"),0))</f>
        <v>AT</v>
      </c>
      <c r="GK61" s="10" t="str">
        <f>IF(AND(GK60&gt;0,GK60&lt;&gt;"wait"),"AT",IF(AIL!$AO62="AI",IF(Sheet1!$D62&gt;AIL!$AN62+100,100,"wait"),0))</f>
        <v>wait</v>
      </c>
      <c r="GL61" s="10" t="str">
        <f>IF(AND(GL60&gt;0,GL60&lt;&gt;"wait"),"AT",IF(AIL!$AO62="AI",IF(Sheet1!$D62&gt;AIL!$AN62+150,150,"wait"),0))</f>
        <v>wait</v>
      </c>
      <c r="GM61" s="10" t="str">
        <f>IF(AND(GM60&gt;0,GM60&lt;&gt;"wait"),"AT",IF(AIL!$AO62="AI",IF(Sheet1!$D62&gt;AIL!$AN62+200,200,"wait"),0))</f>
        <v>wait</v>
      </c>
      <c r="GN61" s="10">
        <f t="shared" si="51"/>
        <v>-50</v>
      </c>
      <c r="GP61" s="10" t="str">
        <f>IF(AND(GP60&gt;0,GP60&lt;&gt;"wait"),"AT",IF(AIL!$AQ62="AI",IF(Sheet1!$E62&lt;AIL!$AP62-50,50,"wait"),0))</f>
        <v>AT</v>
      </c>
      <c r="GQ61" s="10" t="str">
        <f>IF(AND(GQ60&gt;0,GQ60&lt;&gt;"wait"),"AT",IF(AIL!$AQ62="AI",IF(Sheet1!$E62&lt;AIL!$AP62-100,100,"wait"),0))</f>
        <v>AT</v>
      </c>
      <c r="GR61" s="10" t="str">
        <f>IF(AND(GR60&gt;0,GR60&lt;&gt;"wait"),"AT",IF(AIL!$AQ62="AI",IF(Sheet1!$E62&lt;AIL!$AP62-150,150,"wait"),0))</f>
        <v>AT</v>
      </c>
      <c r="GS61" s="10" t="str">
        <f>IF(AND(GS60&gt;0,GS60&lt;&gt;"wait"),"AT",IF(AIL!$AQ62="AI",IF(Sheet1!$E62&lt;AIL!$AP62-200,200,"wait"),0))</f>
        <v>AT</v>
      </c>
      <c r="GT61" s="10" t="str">
        <f>IF(AND(GT60&gt;0,GT60&lt;&gt;"wait"),"AT",IF(AIL!$AQ62="AI",IF(Sheet1!$D62&gt;AIL!$AP62+50,50,"wait"),0))</f>
        <v>AT</v>
      </c>
      <c r="GU61" s="10" t="str">
        <f>IF(AND(GU60&gt;0,GU60&lt;&gt;"wait"),"AT",IF(AIL!$AQ62="AI",IF(Sheet1!$D62&gt;AIL!$AP62+100,100,"wait"),0))</f>
        <v>wait</v>
      </c>
      <c r="GV61" s="10" t="str">
        <f>IF(AND(GV60&gt;0,GV60&lt;&gt;"wait"),"AT",IF(AIL!$AQ62="AI",IF(Sheet1!$D62&gt;AIL!$AP62+150,150,"wait"),0))</f>
        <v>wait</v>
      </c>
      <c r="GW61" s="10" t="str">
        <f>IF(AND(GW60&gt;0,GW60&lt;&gt;"wait"),"AT",IF(AIL!$AQ62="AI",IF(Sheet1!$D62&gt;AIL!$AP62+200,200,"wait"),0))</f>
        <v>wait</v>
      </c>
      <c r="GX61" s="10">
        <f t="shared" si="52"/>
        <v>-50</v>
      </c>
      <c r="GZ61" s="10" t="str">
        <f>IF(AND(GZ60&gt;0,GZ60&lt;&gt;"wait"),"AT",IF(AIL!$AS62="AI",IF(Sheet1!$E62&lt;AIL!$AR62-50,50,"wait"),0))</f>
        <v>AT</v>
      </c>
      <c r="HA61" s="10" t="str">
        <f>IF(AND(HA60&gt;0,HA60&lt;&gt;"wait"),"AT",IF(AIL!$AS62="AI",IF(Sheet1!$E62&lt;AIL!$AR62-100,100,"wait"),0))</f>
        <v>AT</v>
      </c>
      <c r="HB61" s="10" t="str">
        <f>IF(AND(HB60&gt;0,HB60&lt;&gt;"wait"),"AT",IF(AIL!$AS62="AI",IF(Sheet1!$E62&lt;AIL!$AR62-150,150,"wait"),0))</f>
        <v>AT</v>
      </c>
      <c r="HC61" s="10" t="str">
        <f>IF(AND(HC60&gt;0,HC60&lt;&gt;"wait"),"AT",IF(AIL!$AS62="AI",IF(Sheet1!$E62&lt;AIL!$AR62-200,200,"wait"),0))</f>
        <v>AT</v>
      </c>
      <c r="HD61" s="10" t="str">
        <f>IF(AND(HD60&gt;0,HD60&lt;&gt;"wait"),"AT",IF(AIL!$AS62="AI",IF(Sheet1!$D62&gt;AIL!$AR62+50,50,"wait"),0))</f>
        <v>AT</v>
      </c>
      <c r="HE61" s="10" t="str">
        <f>IF(AND(HE60&gt;0,HE60&lt;&gt;"wait"),"AT",IF(AIL!$AS62="AI",IF(Sheet1!$D62&gt;AIL!$AR62+100,100,"wait"),0))</f>
        <v>wait</v>
      </c>
      <c r="HF61" s="10" t="str">
        <f>IF(AND(HF60&gt;0,HF60&lt;&gt;"wait"),"AT",IF(AIL!$AS62="AI",IF(Sheet1!$D62&gt;AIL!$AR62+150,150,"wait"),0))</f>
        <v>wait</v>
      </c>
      <c r="HG61" s="10" t="str">
        <f>IF(AND(HG60&gt;0,HG60&lt;&gt;"wait"),"AT",IF(AIL!$AS62="AI",IF(Sheet1!$D62&gt;AIL!$AR62+200,200,"wait"),0))</f>
        <v>wait</v>
      </c>
      <c r="HH61" s="10">
        <f t="shared" si="53"/>
        <v>-50</v>
      </c>
      <c r="HJ61" s="10" t="str">
        <f>IF(AND(HJ60&gt;0,HJ60&lt;&gt;"wait"),"AT",IF(AIL!$AU62="AI",IF(Sheet1!$E62&lt;AIL!$AT62-50,50,"wait"),0))</f>
        <v>AT</v>
      </c>
      <c r="HK61" s="10" t="str">
        <f>IF(AND(HK60&gt;0,HK60&lt;&gt;"wait"),"AT",IF(AIL!$AU62="AI",IF(Sheet1!$E62&lt;AIL!$AT62-100,100,"wait"),0))</f>
        <v>AT</v>
      </c>
      <c r="HL61" s="10" t="str">
        <f>IF(AND(HL60&gt;0,HL60&lt;&gt;"wait"),"AT",IF(AIL!$AU62="AI",IF(Sheet1!$E62&lt;AIL!$AT62-150,150,"wait"),0))</f>
        <v>AT</v>
      </c>
      <c r="HM61" s="10" t="str">
        <f>IF(AND(HM60&gt;0,HM60&lt;&gt;"wait"),"AT",IF(AIL!$AU62="AI",IF(Sheet1!$E62&lt;AIL!$AT62-200,200,"wait"),0))</f>
        <v>AT</v>
      </c>
      <c r="HN61" s="10" t="str">
        <f>IF(AND(HN60&gt;0,HN60&lt;&gt;"wait"),"AT",IF(AIL!$AU62="AI",IF(Sheet1!$D62&gt;AIL!$AT62+50,50,"wait"),0))</f>
        <v>AT</v>
      </c>
      <c r="HO61" s="10" t="str">
        <f>IF(AND(HO60&gt;0,HO60&lt;&gt;"wait"),"AT",IF(AIL!$AU62="AI",IF(Sheet1!$D62&gt;AIL!$AT62+100,100,"wait"),0))</f>
        <v>wait</v>
      </c>
      <c r="HP61" s="10" t="str">
        <f>IF(AND(HP60&gt;0,HP60&lt;&gt;"wait"),"AT",IF(AIL!$AU62="AI",IF(Sheet1!$D62&gt;AIL!$AT62+150,150,"wait"),0))</f>
        <v>wait</v>
      </c>
      <c r="HQ61" s="10" t="str">
        <f>IF(AND(HQ60&gt;0,HQ60&lt;&gt;"wait"),"AT",IF(AIL!$AU62="AI",IF(Sheet1!$D62&gt;AIL!$AT62+200,200,"wait"),0))</f>
        <v>wait</v>
      </c>
      <c r="HR61" s="10">
        <f t="shared" si="54"/>
        <v>-50</v>
      </c>
      <c r="HT61" s="10" t="str">
        <f>IF(AND(HT60&gt;0,HT60&lt;&gt;"wait"),"AT",IF(AIL!$AX62="AI",IF(Sheet1!$E62&lt;AIL!$AW62-50,50,"wait"),0))</f>
        <v>AT</v>
      </c>
      <c r="HU61" s="10" t="str">
        <f>IF(AND(HU60&gt;0,HU60&lt;&gt;"wait"),"AT",IF(AIL!$AX62="AI",IF(Sheet1!$E62&lt;AIL!$AW62-100,100,"wait"),0))</f>
        <v>wait</v>
      </c>
      <c r="HV61" s="10" t="str">
        <f>IF(AND(HV60&gt;0,HV60&lt;&gt;"wait"),"AT",IF(AIL!$AX62="AI",IF(Sheet1!$E62&lt;AIL!$AW62-150,150,"wait"),0))</f>
        <v>wait</v>
      </c>
      <c r="HW61" s="10" t="str">
        <f>IF(AND(HW60&gt;0,HW60&lt;&gt;"wait"),"AT",IF(AIL!$AX62="AI",IF(Sheet1!$E62&lt;AIL!$AW62-200,200,"wait"),0))</f>
        <v>wait</v>
      </c>
      <c r="HX61" s="10" t="str">
        <f>IF(AND(HX60&gt;0,HX60&lt;&gt;"wait"),"AT",IF(AIL!$AX62="AI",IF(Sheet1!$D62&gt;AIL!$AW62+50,50,"wait"),0))</f>
        <v>AT</v>
      </c>
      <c r="HY61" s="10" t="str">
        <f>IF(AND(HY60&gt;0,HY60&lt;&gt;"wait"),"AT",IF(AIL!$AX62="AI",IF(Sheet1!$D62&gt;AIL!$AW62+100,100,"wait"),0))</f>
        <v>AT</v>
      </c>
      <c r="HZ61" s="10" t="str">
        <f>IF(AND(HZ60&gt;0,HZ60&lt;&gt;"wait"),"AT",IF(AIL!$AX62="AI",IF(Sheet1!$D62&gt;AIL!$AW62+150,150,"wait"),0))</f>
        <v>wait</v>
      </c>
      <c r="IA61" s="10" t="str">
        <f>IF(AND(IA60&gt;0,IA60&lt;&gt;"wait"),"AT",IF(AIL!$AX62="AI",IF(Sheet1!$D62&gt;AIL!$AW62+200,200,"wait"),0))</f>
        <v>wait</v>
      </c>
      <c r="IB61" s="10">
        <f t="shared" si="55"/>
        <v>-100</v>
      </c>
      <c r="ID61" s="10" t="str">
        <f>IF(AND(ID60&gt;0,ID60&lt;&gt;"wait"),"AT",IF(AIL!$AZ62="AI",IF(Sheet1!$E62&lt;AIL!$AY62-50,50,"wait"),0))</f>
        <v>AT</v>
      </c>
      <c r="IE61" s="10" t="str">
        <f>IF(AND(IE60&gt;0,IE60&lt;&gt;"wait"),"AT",IF(AIL!$AZ62="AI",IF(Sheet1!$E62&lt;AIL!$AY62-100,100,"wait"),0))</f>
        <v>wait</v>
      </c>
      <c r="IF61" s="10" t="str">
        <f>IF(AND(IF60&gt;0,IF60&lt;&gt;"wait"),"AT",IF(AIL!$AZ62="AI",IF(Sheet1!$E62&lt;AIL!$AY62-150,150,"wait"),0))</f>
        <v>wait</v>
      </c>
      <c r="IG61" s="10" t="str">
        <f>IF(AND(IG60&gt;0,IG60&lt;&gt;"wait"),"AT",IF(AIL!$AZ62="AI",IF(Sheet1!$E62&lt;AIL!$AY62-200,200,"wait"),0))</f>
        <v>wait</v>
      </c>
      <c r="IH61" s="10" t="str">
        <f>IF(AND(IH60&gt;0,IH60&lt;&gt;"wait"),"AT",IF(AIL!$AZ62="AI",IF(Sheet1!$D62&gt;AIL!$AY62+50,50,"wait"),0))</f>
        <v>AT</v>
      </c>
      <c r="II61" s="10" t="str">
        <f>IF(AND(II60&gt;0,II60&lt;&gt;"wait"),"AT",IF(AIL!$AZ62="AI",IF(Sheet1!$D62&gt;AIL!$AY62+100,100,"wait"),0))</f>
        <v>AT</v>
      </c>
      <c r="IJ61" s="10" t="str">
        <f>IF(AND(IJ60&gt;0,IJ60&lt;&gt;"wait"),"AT",IF(AIL!$AZ62="AI",IF(Sheet1!$D62&gt;AIL!$AY62+150,150,"wait"),0))</f>
        <v>wait</v>
      </c>
      <c r="IK61" s="10" t="str">
        <f>IF(AND(IK60&gt;0,IK60&lt;&gt;"wait"),"AT",IF(AIL!$AZ62="AI",IF(Sheet1!$D62&gt;AIL!$AY62+200,200,"wait"),0))</f>
        <v>wait</v>
      </c>
      <c r="IL61" s="10">
        <f t="shared" si="56"/>
        <v>-100</v>
      </c>
      <c r="IN61" s="10" t="str">
        <f>IF(AND(IN60&gt;0,IN60&lt;&gt;"wait"),"AT",IF(AIL!$BB62="AI",IF(Sheet1!$E62&lt;AIL!$BA62-50,50,"wait"),0))</f>
        <v>AT</v>
      </c>
      <c r="IO61" s="10" t="str">
        <f>IF(AND(IO60&gt;0,IO60&lt;&gt;"wait"),"AT",IF(AIL!$BB62="AI",IF(Sheet1!$E62&lt;AIL!$BA62-100,100,"wait"),0))</f>
        <v>wait</v>
      </c>
      <c r="IP61" s="10" t="str">
        <f>IF(AND(IP60&gt;0,IP60&lt;&gt;"wait"),"AT",IF(AIL!$BB62="AI",IF(Sheet1!$E62&lt;AIL!$BA62-150,150,"wait"),0))</f>
        <v>wait</v>
      </c>
      <c r="IQ61" s="10" t="str">
        <f>IF(AND(IQ60&gt;0,IQ60&lt;&gt;"wait"),"AT",IF(AIL!$BB62="AI",IF(Sheet1!$E62&lt;AIL!$BA62-200,200,"wait"),0))</f>
        <v>wait</v>
      </c>
      <c r="IR61" s="10" t="str">
        <f>IF(AND(IR60&gt;0,IR60&lt;&gt;"wait"),"AT",IF(AIL!$BB62="AI",IF(Sheet1!$D62&gt;AIL!$BA62+50,50,"wait"),0))</f>
        <v>AT</v>
      </c>
      <c r="IS61" s="10" t="str">
        <f>IF(AND(IS60&gt;0,IS60&lt;&gt;"wait"),"AT",IF(AIL!$BB62="AI",IF(Sheet1!$D62&gt;AIL!$BA62+100,100,"wait"),0))</f>
        <v>AT</v>
      </c>
      <c r="IT61" s="10" t="str">
        <f>IF(AND(IT60&gt;0,IT60&lt;&gt;"wait"),"AT",IF(AIL!$BB62="AI",IF(Sheet1!$D62&gt;AIL!$BA62+150,150,"wait"),0))</f>
        <v>wait</v>
      </c>
      <c r="IU61" s="10" t="str">
        <f>IF(AND(IU60&gt;0,IU60&lt;&gt;"wait"),"AT",IF(AIL!$BB62="AI",IF(Sheet1!$D62&gt;AIL!$BA62+200,200,"wait"),0))</f>
        <v>wait</v>
      </c>
      <c r="IV61" s="10">
        <f t="shared" si="57"/>
        <v>-100</v>
      </c>
      <c r="IX61" s="10" t="str">
        <f>IF(AND(IX60&gt;0,IX60&lt;&gt;"wait"),"AT",IF(AIL!$BD62="AI",IF(Sheet1!$E62&lt;AIL!$BC62-50,50,"wait"),0))</f>
        <v>AT</v>
      </c>
      <c r="IY61" s="10" t="str">
        <f>IF(AND(IY60&gt;0,IY60&lt;&gt;"wait"),"AT",IF(AIL!$BD62="AI",IF(Sheet1!$E62&lt;AIL!$BC62-100,100,"wait"),0))</f>
        <v>wait</v>
      </c>
      <c r="IZ61" s="10" t="str">
        <f>IF(AND(IZ60&gt;0,IZ60&lt;&gt;"wait"),"AT",IF(AIL!$BD62="AI",IF(Sheet1!$E62&lt;AIL!$BC62-150,150,"wait"),0))</f>
        <v>wait</v>
      </c>
      <c r="JA61" s="10" t="str">
        <f>IF(AND(JA60&gt;0,JA60&lt;&gt;"wait"),"AT",IF(AIL!$BD62="AI",IF(Sheet1!$E62&lt;AIL!$BC62-200,200,"wait"),0))</f>
        <v>wait</v>
      </c>
      <c r="JB61" s="10" t="str">
        <f>IF(AND(JB60&gt;0,JB60&lt;&gt;"wait"),"AT",IF(AIL!$BD62="AI",IF(Sheet1!$D62&gt;AIL!$BC62+50,50,"wait"),0))</f>
        <v>AT</v>
      </c>
      <c r="JC61" s="10" t="str">
        <f>IF(AND(JC60&gt;0,JC60&lt;&gt;"wait"),"AT",IF(AIL!$BD62="AI",IF(Sheet1!$D62&gt;AIL!$BC62+100,100,"wait"),0))</f>
        <v>AT</v>
      </c>
      <c r="JD61" s="10" t="str">
        <f>IF(AND(JD60&gt;0,JD60&lt;&gt;"wait"),"AT",IF(AIL!$BD62="AI",IF(Sheet1!$D62&gt;AIL!$BC62+150,150,"wait"),0))</f>
        <v>wait</v>
      </c>
      <c r="JE61" s="10" t="str">
        <f>IF(AND(JE60&gt;0,JE60&lt;&gt;"wait"),"AT",IF(AIL!$BD62="AI",IF(Sheet1!$D62&gt;AIL!$BC62+200,200,"wait"),0))</f>
        <v>wait</v>
      </c>
      <c r="JF61" s="10">
        <f t="shared" si="58"/>
        <v>-100</v>
      </c>
      <c r="JH61" s="10" t="str">
        <f>IF(AND(JH60&gt;0,JH60&lt;&gt;"wait"),"AT",IF(AIL!$BF62="AI",IF(Sheet1!$E62&lt;AIL!$BE62-50,50,"wait"),0))</f>
        <v>AT</v>
      </c>
      <c r="JI61" s="10" t="str">
        <f>IF(AND(JI60&gt;0,JI60&lt;&gt;"wait"),"AT",IF(AIL!$BF62="AI",IF(Sheet1!$E62&lt;AIL!$BE62-100,100,"wait"),0))</f>
        <v>wait</v>
      </c>
      <c r="JJ61" s="10" t="str">
        <f>IF(AND(JJ60&gt;0,JJ60&lt;&gt;"wait"),"AT",IF(AIL!$BF62="AI",IF(Sheet1!$E62&lt;AIL!$BE62-150,150,"wait"),0))</f>
        <v>wait</v>
      </c>
      <c r="JK61" s="10" t="str">
        <f>IF(AND(JK60&gt;0,JK60&lt;&gt;"wait"),"AT",IF(AIL!$BF62="AI",IF(Sheet1!$E62&lt;AIL!$BE62-200,200,"wait"),0))</f>
        <v>wait</v>
      </c>
      <c r="JL61" s="10" t="str">
        <f>IF(AND(JL60&gt;0,JL60&lt;&gt;"wait"),"AT",IF(AIL!$BF62="AI",IF(Sheet1!$D62&gt;AIL!$BE62+50,50,"wait"),0))</f>
        <v>AT</v>
      </c>
      <c r="JM61" s="10" t="str">
        <f>IF(AND(JM60&gt;0,JM60&lt;&gt;"wait"),"AT",IF(AIL!$BF62="AI",IF(Sheet1!$D62&gt;AIL!$BE62+100,100,"wait"),0))</f>
        <v>AT</v>
      </c>
      <c r="JN61" s="10" t="str">
        <f>IF(AND(JN60&gt;0,JN60&lt;&gt;"wait"),"AT",IF(AIL!$BF62="AI",IF(Sheet1!$D62&gt;AIL!$BE62+150,150,"wait"),0))</f>
        <v>wait</v>
      </c>
      <c r="JO61" s="10" t="str">
        <f>IF(AND(JO60&gt;0,JO60&lt;&gt;"wait"),"AT",IF(AIL!$BF62="AI",IF(Sheet1!$D62&gt;AIL!$BE62+200,200,"wait"),0))</f>
        <v>wait</v>
      </c>
      <c r="JP61" s="10">
        <f t="shared" si="59"/>
        <v>-100</v>
      </c>
      <c r="JR61" s="10" t="str">
        <f>IF(AND(JR60&gt;0,JR60&lt;&gt;"wait"),"AT",IF(AIL!$BH62="AI",IF(Sheet1!$E62&lt;AIL!$BG62-50,50,"wait"),0))</f>
        <v>AT</v>
      </c>
      <c r="JS61" s="10" t="str">
        <f>IF(AND(JS60&gt;0,JS60&lt;&gt;"wait"),"AT",IF(AIL!$BH62="AI",IF(Sheet1!$E62&lt;AIL!$BG62-100,100,"wait"),0))</f>
        <v>AT</v>
      </c>
      <c r="JT61" s="10" t="str">
        <f>IF(AND(JT60&gt;0,JT60&lt;&gt;"wait"),"AT",IF(AIL!$BH62="AI",IF(Sheet1!$E62&lt;AIL!$BG62-150,150,"wait"),0))</f>
        <v>wait</v>
      </c>
      <c r="JU61" s="10" t="str">
        <f>IF(AND(JU60&gt;0,JU60&lt;&gt;"wait"),"AT",IF(AIL!$BH62="AI",IF(Sheet1!$E62&lt;AIL!$BG62-200,200,"wait"),0))</f>
        <v>wait</v>
      </c>
      <c r="JV61" s="10" t="str">
        <f>IF(AND(JV60&gt;0,JV60&lt;&gt;"wait"),"AT",IF(AIL!$BH62="AI",IF(Sheet1!$D62&gt;AIL!$BG62+50,50,"wait"),0))</f>
        <v>AT</v>
      </c>
      <c r="JW61" s="10" t="str">
        <f>IF(AND(JW60&gt;0,JW60&lt;&gt;"wait"),"AT",IF(AIL!$BH62="AI",IF(Sheet1!$D62&gt;AIL!$BG62+100,100,"wait"),0))</f>
        <v>wait</v>
      </c>
      <c r="JX61" s="10" t="str">
        <f>IF(AND(JX60&gt;0,JX60&lt;&gt;"wait"),"AT",IF(AIL!$BH62="AI",IF(Sheet1!$D62&gt;AIL!$BG62+150,150,"wait"),0))</f>
        <v>wait</v>
      </c>
      <c r="JY61" s="10" t="str">
        <f>IF(AND(JY60&gt;0,JY60&lt;&gt;"wait"),"AT",IF(AIL!$BH62="AI",IF(Sheet1!$D62&gt;AIL!$BG62+200,200,"wait"),0))</f>
        <v>wait</v>
      </c>
      <c r="JZ61" s="10">
        <f t="shared" si="60"/>
        <v>-50</v>
      </c>
      <c r="KB61" s="10" t="str">
        <f>IF(AND(KB60&gt;0,KB60&lt;&gt;"wait"),"AT",IF(AIL!$BJ62="AI",IF(Sheet1!$E62&lt;AIL!$BI62-50,50,"wait"),0))</f>
        <v>AT</v>
      </c>
      <c r="KC61" s="10" t="str">
        <f>IF(AND(KC60&gt;0,KC60&lt;&gt;"wait"),"AT",IF(AIL!$BJ62="AI",IF(Sheet1!$E62&lt;AIL!$BI62-100,100,"wait"),0))</f>
        <v>wait</v>
      </c>
      <c r="KD61" s="10" t="str">
        <f>IF(AND(KD60&gt;0,KD60&lt;&gt;"wait"),"AT",IF(AIL!$BJ62="AI",IF(Sheet1!$E62&lt;AIL!$BI62-150,150,"wait"),0))</f>
        <v>wait</v>
      </c>
      <c r="KE61" s="10" t="str">
        <f>IF(AND(KE60&gt;0,KE60&lt;&gt;"wait"),"AT",IF(AIL!$BJ62="AI",IF(Sheet1!$E62&lt;AIL!$BI62-200,200,"wait"),0))</f>
        <v>wait</v>
      </c>
      <c r="KF61" s="10" t="str">
        <f>IF(AND(KF60&gt;0,KF60&lt;&gt;"wait"),"AT",IF(AIL!$BJ62="AI",IF(Sheet1!$D62&gt;AIL!$BI62+50,50,"wait"),0))</f>
        <v>AT</v>
      </c>
      <c r="KG61" s="10" t="str">
        <f>IF(AND(KG60&gt;0,KG60&lt;&gt;"wait"),"AT",IF(AIL!$BJ62="AI",IF(Sheet1!$D62&gt;AIL!$BI62+100,100,"wait"),0))</f>
        <v>AT</v>
      </c>
      <c r="KH61" s="10" t="str">
        <f>IF(AND(KH60&gt;0,KH60&lt;&gt;"wait"),"AT",IF(AIL!$BJ62="AI",IF(Sheet1!$D62&gt;AIL!$BI62+150,150,"wait"),0))</f>
        <v>wait</v>
      </c>
      <c r="KI61" s="10" t="str">
        <f>IF(AND(KI60&gt;0,KI60&lt;&gt;"wait"),"AT",IF(AIL!$BJ62="AI",IF(Sheet1!$D62&gt;AIL!$BI62+200,200,"wait"),0))</f>
        <v>wait</v>
      </c>
      <c r="KJ61" s="10">
        <f t="shared" si="61"/>
        <v>-100</v>
      </c>
      <c r="KL61" s="10" t="str">
        <f>IF(AND(KL60&gt;0,KL60&lt;&gt;"wait"),"AT",IF(AIL!$BL62="AI",IF(Sheet1!$E62&lt;AIL!$BK62-50,50,"wait"),0))</f>
        <v>wait</v>
      </c>
      <c r="KM61" s="10" t="str">
        <f>IF(AND(KM60&gt;0,KM60&lt;&gt;"wait"),"AT",IF(AIL!$BL62="AI",IF(Sheet1!$E62&lt;AIL!$BK62-100,100,"wait"),0))</f>
        <v>wait</v>
      </c>
      <c r="KN61" s="10" t="str">
        <f>IF(AND(KN60&gt;0,KN60&lt;&gt;"wait"),"AT",IF(AIL!$BL62="AI",IF(Sheet1!$E62&lt;AIL!$BK62-150,150,"wait"),0))</f>
        <v>wait</v>
      </c>
      <c r="KO61" s="10" t="str">
        <f>IF(AND(KO60&gt;0,KO60&lt;&gt;"wait"),"AT",IF(AIL!$BL62="AI",IF(Sheet1!$E62&lt;AIL!$BK62-200,200,"wait"),0))</f>
        <v>wait</v>
      </c>
      <c r="KP61" s="10" t="str">
        <f>IF(AND(KP60&gt;0,KP60&lt;&gt;"wait"),"AT",IF(AIL!$BL62="AI",IF(Sheet1!$D62&gt;AIL!$BK62+50,50,"wait"),0))</f>
        <v>AT</v>
      </c>
      <c r="KQ61" s="10" t="str">
        <f>IF(AND(KQ60&gt;0,KQ60&lt;&gt;"wait"),"AT",IF(AIL!$BL62="AI",IF(Sheet1!$D62&gt;AIL!$BK62+100,100,"wait"),0))</f>
        <v>AT</v>
      </c>
      <c r="KR61" s="10" t="str">
        <f>IF(AND(KR60&gt;0,KR60&lt;&gt;"wait"),"AT",IF(AIL!$BL62="AI",IF(Sheet1!$D62&gt;AIL!$BK62+150,150,"wait"),0))</f>
        <v>AT</v>
      </c>
      <c r="KS61" s="10" t="str">
        <f>IF(AND(KS60&gt;0,KS60&lt;&gt;"wait"),"AT",IF(AIL!$BL62="AI",IF(Sheet1!$D62&gt;AIL!$BK62+200,200,"wait"),0))</f>
        <v>wait</v>
      </c>
      <c r="KT61" s="10">
        <f t="shared" si="62"/>
        <v>-150</v>
      </c>
      <c r="KV61" s="10" t="str">
        <f>IF(AND(KV60&gt;0,KV60&lt;&gt;"wait"),"AT",IF(AIL!$BN62="AI",IF(Sheet1!$E62&lt;AIL!$BM62-50,50,"wait"),0))</f>
        <v>wait</v>
      </c>
      <c r="KW61" s="10" t="str">
        <f>IF(AND(KW60&gt;0,KW60&lt;&gt;"wait"),"AT",IF(AIL!$BN62="AI",IF(Sheet1!$E62&lt;AIL!$BM62-100,100,"wait"),0))</f>
        <v>wait</v>
      </c>
      <c r="KX61" s="10" t="str">
        <f>IF(AND(KX60&gt;0,KX60&lt;&gt;"wait"),"AT",IF(AIL!$BN62="AI",IF(Sheet1!$E62&lt;AIL!$BM62-150,150,"wait"),0))</f>
        <v>wait</v>
      </c>
      <c r="KY61" s="10" t="str">
        <f>IF(AND(KY60&gt;0,KY60&lt;&gt;"wait"),"AT",IF(AIL!$BN62="AI",IF(Sheet1!$E62&lt;AIL!$BM62-200,200,"wait"),0))</f>
        <v>wait</v>
      </c>
      <c r="KZ61" s="10" t="str">
        <f>IF(AND(KZ60&gt;0,KZ60&lt;&gt;"wait"),"AT",IF(AIL!$BN62="AI",IF(Sheet1!$D62&gt;AIL!$BM62+50,50,"wait"),0))</f>
        <v>AT</v>
      </c>
      <c r="LA61" s="10" t="str">
        <f>IF(AND(LA60&gt;0,LA60&lt;&gt;"wait"),"AT",IF(AIL!$BN62="AI",IF(Sheet1!$D62&gt;AIL!$BM62+100,100,"wait"),0))</f>
        <v>AT</v>
      </c>
      <c r="LB61" s="10" t="str">
        <f>IF(AND(LB60&gt;0,LB60&lt;&gt;"wait"),"AT",IF(AIL!$BN62="AI",IF(Sheet1!$D62&gt;AIL!$BM62+150,150,"wait"),0))</f>
        <v>AT</v>
      </c>
      <c r="LC61" s="10" t="str">
        <f>IF(AND(LC60&gt;0,LC60&lt;&gt;"wait"),"AT",IF(AIL!$BN62="AI",IF(Sheet1!$D62&gt;AIL!$BM62+200,200,"wait"),0))</f>
        <v>wait</v>
      </c>
      <c r="LD61" s="10">
        <f t="shared" si="63"/>
        <v>-150</v>
      </c>
      <c r="LF61" s="10" t="str">
        <f>IF(AND(LF60&gt;0,LF60&lt;&gt;"wait"),"AT",IF(AIL!$BP62="AI",IF(Sheet1!$E62&lt;AIL!$BO62-50,50,"wait"),0))</f>
        <v>wait</v>
      </c>
      <c r="LG61" s="10" t="str">
        <f>IF(AND(LG60&gt;0,LG60&lt;&gt;"wait"),"AT",IF(AIL!$BP62="AI",IF(Sheet1!$E62&lt;AIL!$BO62-100,100,"wait"),0))</f>
        <v>wait</v>
      </c>
      <c r="LH61" s="10" t="str">
        <f>IF(AND(LH60&gt;0,LH60&lt;&gt;"wait"),"AT",IF(AIL!$BP62="AI",IF(Sheet1!$E62&lt;AIL!$BO62-150,150,"wait"),0))</f>
        <v>wait</v>
      </c>
      <c r="LI61" s="10" t="str">
        <f>IF(AND(LI60&gt;0,LI60&lt;&gt;"wait"),"AT",IF(AIL!$BP62="AI",IF(Sheet1!$E62&lt;AIL!$BO62-200,200,"wait"),0))</f>
        <v>wait</v>
      </c>
      <c r="LJ61" s="10" t="str">
        <f>IF(AND(LJ60&gt;0,LJ60&lt;&gt;"wait"),"AT",IF(AIL!$BP62="AI",IF(Sheet1!$D62&gt;AIL!$BO62+50,50,"wait"),0))</f>
        <v>AT</v>
      </c>
      <c r="LK61" s="10" t="str">
        <f>IF(AND(LK60&gt;0,LK60&lt;&gt;"wait"),"AT",IF(AIL!$BP62="AI",IF(Sheet1!$D62&gt;AIL!$BO62+100,100,"wait"),0))</f>
        <v>AT</v>
      </c>
      <c r="LL61" s="10" t="str">
        <f>IF(AND(LL60&gt;0,LL60&lt;&gt;"wait"),"AT",IF(AIL!$BP62="AI",IF(Sheet1!$D62&gt;AIL!$BO62+150,150,"wait"),0))</f>
        <v>AT</v>
      </c>
      <c r="LM61" s="10" t="str">
        <f>IF(AND(LM60&gt;0,LM60&lt;&gt;"wait"),"AT",IF(AIL!$BP62="AI",IF(Sheet1!$D62&gt;AIL!$BO62+200,200,"wait"),0))</f>
        <v>wait</v>
      </c>
      <c r="LN61" s="10">
        <f t="shared" si="64"/>
        <v>-150</v>
      </c>
      <c r="LP61" s="10" t="str">
        <f>IF(AND(LP60&gt;0,LP60&lt;&gt;"wait"),"AT",IF(AIL!$BR62="AI",IF(Sheet1!$E62&lt;AIL!$BQ62-50,50,"wait"),0))</f>
        <v>wait</v>
      </c>
      <c r="LQ61" s="10" t="str">
        <f>IF(AND(LQ60&gt;0,LQ60&lt;&gt;"wait"),"AT",IF(AIL!$BR62="AI",IF(Sheet1!$E62&lt;AIL!$BQ62-100,100,"wait"),0))</f>
        <v>wait</v>
      </c>
      <c r="LR61" s="10" t="str">
        <f>IF(AND(LR60&gt;0,LR60&lt;&gt;"wait"),"AT",IF(AIL!$BR62="AI",IF(Sheet1!$E62&lt;AIL!$BQ62-150,150,"wait"),0))</f>
        <v>wait</v>
      </c>
      <c r="LS61" s="10" t="str">
        <f>IF(AND(LS60&gt;0,LS60&lt;&gt;"wait"),"AT",IF(AIL!$BR62="AI",IF(Sheet1!$E62&lt;AIL!$BQ62-200,200,"wait"),0))</f>
        <v>wait</v>
      </c>
      <c r="LT61" s="10" t="str">
        <f>IF(AND(LT60&gt;0,LT60&lt;&gt;"wait"),"AT",IF(AIL!$BR62="AI",IF(Sheet1!$D62&gt;AIL!$BQ62+50,50,"wait"),0))</f>
        <v>AT</v>
      </c>
      <c r="LU61" s="10" t="str">
        <f>IF(AND(LU60&gt;0,LU60&lt;&gt;"wait"),"AT",IF(AIL!$BR62="AI",IF(Sheet1!$D62&gt;AIL!$BQ62+100,100,"wait"),0))</f>
        <v>AT</v>
      </c>
      <c r="LV61" s="10" t="str">
        <f>IF(AND(LV60&gt;0,LV60&lt;&gt;"wait"),"AT",IF(AIL!$BR62="AI",IF(Sheet1!$D62&gt;AIL!$BQ62+150,150,"wait"),0))</f>
        <v>AT</v>
      </c>
      <c r="LW61" s="10" t="str">
        <f>IF(AND(LW60&gt;0,LW60&lt;&gt;"wait"),"AT",IF(AIL!$BR62="AI",IF(Sheet1!$D62&gt;AIL!$BQ62+200,200,"wait"),0))</f>
        <v>wait</v>
      </c>
      <c r="LX61" s="10">
        <f t="shared" si="65"/>
        <v>-150</v>
      </c>
    </row>
    <row r="62" spans="1:336" x14ac:dyDescent="0.3">
      <c r="A62" t="str">
        <f>Sheet1!B62</f>
        <v>03/01 10:15</v>
      </c>
      <c r="B62">
        <f>Sheet1!D62</f>
        <v>29284</v>
      </c>
      <c r="C62">
        <f>Sheet1!E62</f>
        <v>29260</v>
      </c>
      <c r="E62">
        <f>MAX($B62:$B$162)</f>
        <v>29284</v>
      </c>
      <c r="F62">
        <f>MIN($C62:$C$162)</f>
        <v>29062</v>
      </c>
      <c r="H62" s="8" t="str">
        <f>IF(AND(H61&gt;0,H61&lt;&gt;"wait"),"AT",IF(AIL!$D63="AI",IF(Sheet1!$E63&lt;AIL!$C63-50,50,"wait"),0))</f>
        <v>AT</v>
      </c>
      <c r="I62" s="8" t="str">
        <f>IF(AND(I61&gt;0,I61&lt;&gt;"wait"),"AT",IF(AIL!$D63="AI",IF(Sheet1!$E63&lt;AIL!$C63-100,100,"wait"),0))</f>
        <v>AT</v>
      </c>
      <c r="J62" s="8" t="str">
        <f>IF(AND(J61&gt;0,J61&lt;&gt;"wait"),"AT",IF(AIL!$D63="AI",IF(Sheet1!$E63&lt;AIL!$C63-150,150,"wait"),0))</f>
        <v>AT</v>
      </c>
      <c r="K62" s="8" t="str">
        <f>IF(AND(K61&gt;0,K61&lt;&gt;"wait"),"AT",IF(AIL!$D63="AI",IF(Sheet1!$E63&lt;AIL!$C63-200,200,"wait"),0))</f>
        <v>AT</v>
      </c>
      <c r="L62" s="8" t="str">
        <f>IF(AND(L61&gt;0,L61&lt;&gt;"wait"),"AT",IF(AIL!$D63="AI",IF(Sheet1!$D63&gt;AIL!$C63+50,50,"wait"),0))</f>
        <v>AT</v>
      </c>
      <c r="M62" s="8" t="str">
        <f>IF(AND(M61&gt;0,M61&lt;&gt;"wait"),"AT",IF(AIL!$D63="AI",IF(Sheet1!$D63&gt;AIL!$C63+100,100,"wait"),0))</f>
        <v>wait</v>
      </c>
      <c r="N62" s="8" t="str">
        <f>IF(AND(N61&gt;0,N61&lt;&gt;"wait"),"AT",IF(AIL!$D63="AI",IF(Sheet1!$D63&gt;AIL!$C63+150,150,"wait"),0))</f>
        <v>wait</v>
      </c>
      <c r="O62" s="8" t="str">
        <f>IF(AND(O61&gt;0,O61&lt;&gt;"wait"),"AT",IF(AIL!$D63="AI",IF(Sheet1!$D63&gt;AIL!$C63+200,200,"wait"),0))</f>
        <v>wait</v>
      </c>
      <c r="P62" s="8">
        <f t="shared" si="66"/>
        <v>-50</v>
      </c>
      <c r="R62" s="8" t="str">
        <f>IF(AND(R61&gt;0,R61&lt;&gt;"wait"),"AT",IF(AIL!$F63="AI",IF(Sheet1!$E63&lt;AIL!$E63-50,50,"wait"),0))</f>
        <v>AT</v>
      </c>
      <c r="S62" s="8" t="str">
        <f>IF(AND(S61&gt;0,S61&lt;&gt;"wait"),"AT",IF(AIL!$F63="AI",IF(Sheet1!$E63&lt;AIL!$E63-100,100,"wait"),0))</f>
        <v>AT</v>
      </c>
      <c r="T62" s="8" t="str">
        <f>IF(AND(T61&gt;0,T61&lt;&gt;"wait"),"AT",IF(AIL!$F63="AI",IF(Sheet1!$E63&lt;AIL!$E63-150,150,"wait"),0))</f>
        <v>AT</v>
      </c>
      <c r="U62" s="8" t="str">
        <f>IF(AND(U61&gt;0,U61&lt;&gt;"wait"),"AT",IF(AIL!$F63="AI",IF(Sheet1!$E63&lt;AIL!$E63-200,200,"wait"),0))</f>
        <v>AT</v>
      </c>
      <c r="V62" s="8" t="str">
        <f>IF(AND(V61&gt;0,V61&lt;&gt;"wait"),"AT",IF(AIL!$F63="AI",IF(Sheet1!$D63&gt;AIL!$E63+50,50,"wait"),0))</f>
        <v>AT</v>
      </c>
      <c r="W62" s="8" t="str">
        <f>IF(AND(W61&gt;0,W61&lt;&gt;"wait"),"AT",IF(AIL!$F63="AI",IF(Sheet1!$D63&gt;AIL!$E63+100,100,"wait"),0))</f>
        <v>wait</v>
      </c>
      <c r="X62" s="8" t="str">
        <f>IF(AND(X61&gt;0,X61&lt;&gt;"wait"),"AT",IF(AIL!$F63="AI",IF(Sheet1!$D63&gt;AIL!$E63+150,150,"wait"),0))</f>
        <v>wait</v>
      </c>
      <c r="Y62" s="8" t="str">
        <f>IF(AND(Y61&gt;0,Y61&lt;&gt;"wait"),"AT",IF(AIL!$F63="AI",IF(Sheet1!$D63&gt;AIL!$E63+200,200,"wait"),0))</f>
        <v>wait</v>
      </c>
      <c r="Z62" s="8">
        <f t="shared" si="67"/>
        <v>-50</v>
      </c>
      <c r="AB62" s="8" t="str">
        <f>IF(AND(AB61&gt;0,AB61&lt;&gt;"wait"),"AT",IF(AIL!$H63="AI",IF(Sheet1!$E63&lt;AIL!$G63-50,50,"wait"),0))</f>
        <v>AT</v>
      </c>
      <c r="AC62" s="8" t="str">
        <f>IF(AND(AC61&gt;0,AC61&lt;&gt;"wait"),"AT",IF(AIL!$H63="AI",IF(Sheet1!$E63&lt;AIL!$G63-100,100,"wait"),0))</f>
        <v>AT</v>
      </c>
      <c r="AD62" s="8" t="str">
        <f>IF(AND(AD61&gt;0,AD61&lt;&gt;"wait"),"AT",IF(AIL!$H63="AI",IF(Sheet1!$E63&lt;AIL!$G63-150,150,"wait"),0))</f>
        <v>AT</v>
      </c>
      <c r="AE62" s="8" t="str">
        <f>IF(AND(AE61&gt;0,AE61&lt;&gt;"wait"),"AT",IF(AIL!$H63="AI",IF(Sheet1!$E63&lt;AIL!$G63-200,200,"wait"),0))</f>
        <v>AT</v>
      </c>
      <c r="AF62" s="8" t="str">
        <f>IF(AND(AF61&gt;0,AF61&lt;&gt;"wait"),"AT",IF(AIL!$H63="AI",IF(Sheet1!$D63&gt;AIL!$G63+50,50,"wait"),0))</f>
        <v>AT</v>
      </c>
      <c r="AG62" s="8" t="str">
        <f>IF(AND(AG61&gt;0,AG61&lt;&gt;"wait"),"AT",IF(AIL!$H63="AI",IF(Sheet1!$D63&gt;AIL!$G63+100,100,"wait"),0))</f>
        <v>wait</v>
      </c>
      <c r="AH62" s="8" t="str">
        <f>IF(AND(AH61&gt;0,AH61&lt;&gt;"wait"),"AT",IF(AIL!$H63="AI",IF(Sheet1!$D63&gt;AIL!$G63+150,150,"wait"),0))</f>
        <v>wait</v>
      </c>
      <c r="AI62" s="8" t="str">
        <f>IF(AND(AI61&gt;0,AI61&lt;&gt;"wait"),"AT",IF(AIL!$H63="AI",IF(Sheet1!$D63&gt;AIL!$G63+200,200,"wait"),0))</f>
        <v>wait</v>
      </c>
      <c r="AJ62" s="8">
        <f t="shared" si="68"/>
        <v>-50</v>
      </c>
      <c r="AL62" s="8" t="str">
        <f>IF(AND(AL61&gt;0,AL61&lt;&gt;"wait"),"AT",IF(AIL!$J63="AI",IF(Sheet1!$E63&lt;AIL!$I63-50,50,"wait"),0))</f>
        <v>AT</v>
      </c>
      <c r="AM62" s="8" t="str">
        <f>IF(AND(AM61&gt;0,AM61&lt;&gt;"wait"),"AT",IF(AIL!$J63="AI",IF(Sheet1!$E63&lt;AIL!$I63-100,100,"wait"),0))</f>
        <v>AT</v>
      </c>
      <c r="AN62" s="8" t="str">
        <f>IF(AND(AN61&gt;0,AN61&lt;&gt;"wait"),"AT",IF(AIL!$J63="AI",IF(Sheet1!$E63&lt;AIL!$I63-150,150,"wait"),0))</f>
        <v>AT</v>
      </c>
      <c r="AO62" s="8" t="str">
        <f>IF(AND(AO61&gt;0,AO61&lt;&gt;"wait"),"AT",IF(AIL!$J63="AI",IF(Sheet1!$E63&lt;AIL!$I63-200,200,"wait"),0))</f>
        <v>AT</v>
      </c>
      <c r="AP62" s="8" t="str">
        <f>IF(AND(AP61&gt;0,AP61&lt;&gt;"wait"),"AT",IF(AIL!$J63="AI",IF(Sheet1!$D63&gt;AIL!$I63+50,50,"wait"),0))</f>
        <v>AT</v>
      </c>
      <c r="AQ62" s="8" t="str">
        <f>IF(AND(AQ61&gt;0,AQ61&lt;&gt;"wait"),"AT",IF(AIL!$J63="AI",IF(Sheet1!$D63&gt;AIL!$I63+100,100,"wait"),0))</f>
        <v>wait</v>
      </c>
      <c r="AR62" s="8" t="str">
        <f>IF(AND(AR61&gt;0,AR61&lt;&gt;"wait"),"AT",IF(AIL!$J63="AI",IF(Sheet1!$D63&gt;AIL!$I63+150,150,"wait"),0))</f>
        <v>wait</v>
      </c>
      <c r="AS62" s="8" t="str">
        <f>IF(AND(AS61&gt;0,AS61&lt;&gt;"wait"),"AT",IF(AIL!$J63="AI",IF(Sheet1!$D63&gt;AIL!$I63+200,200,"wait"),0))</f>
        <v>wait</v>
      </c>
      <c r="AT62" s="8">
        <f t="shared" si="69"/>
        <v>-50</v>
      </c>
      <c r="AU62" s="8"/>
      <c r="AV62" s="8" t="str">
        <f>IF(AND(AV61&gt;0,AV61&lt;&gt;"wait"),"AT",IF(AIL!$L63="AI",IF(Sheet1!$E63&lt;AIL!$K63-50,50,"wait"),0))</f>
        <v>AT</v>
      </c>
      <c r="AW62" s="8" t="str">
        <f>IF(AND(AW61&gt;0,AW61&lt;&gt;"wait"),"AT",IF(AIL!$L63="AI",IF(Sheet1!$E63&lt;AIL!$K63-100,100,"wait"),0))</f>
        <v>AT</v>
      </c>
      <c r="AX62" s="8" t="str">
        <f>IF(AND(AX61&gt;0,AX61&lt;&gt;"wait"),"AT",IF(AIL!$L63="AI",IF(Sheet1!$E63&lt;AIL!$K63-150,150,"wait"),0))</f>
        <v>AT</v>
      </c>
      <c r="AY62" s="8" t="str">
        <f>IF(AND(AY61&gt;0,AY61&lt;&gt;"wait"),"AT",IF(AIL!$L63="AI",IF(Sheet1!$E63&lt;AIL!$K63-200,200,"wait"),0))</f>
        <v>AT</v>
      </c>
      <c r="AZ62" s="8" t="str">
        <f>IF(AND(AZ61&gt;0,AZ61&lt;&gt;"wait"),"AT",IF(AIL!$L63="AI",IF(Sheet1!$D63&gt;AIL!$K63+50,50,"wait"),0))</f>
        <v>AT</v>
      </c>
      <c r="BA62" s="8" t="str">
        <f>IF(AND(BA61&gt;0,BA61&lt;&gt;"wait"),"AT",IF(AIL!$L63="AI",IF(Sheet1!$D63&gt;AIL!$K63+100,100,"wait"),0))</f>
        <v>wait</v>
      </c>
      <c r="BB62" s="8" t="str">
        <f>IF(AND(BB61&gt;0,BB61&lt;&gt;"wait"),"AT",IF(AIL!$L63="AI",IF(Sheet1!$D63&gt;AIL!$K63+150,150,"wait"),0))</f>
        <v>wait</v>
      </c>
      <c r="BC62" s="8" t="str">
        <f>IF(AND(BC61&gt;0,BC61&lt;&gt;"wait"),"AT",IF(AIL!$L63="AI",IF(Sheet1!$D63&gt;AIL!$K63+200,200,"wait"),0))</f>
        <v>wait</v>
      </c>
      <c r="BD62" s="8">
        <f t="shared" si="70"/>
        <v>-50</v>
      </c>
      <c r="BE62" s="8"/>
      <c r="BF62" s="8" t="str">
        <f>IF(AND(BF61&gt;0,BF61&lt;&gt;"wait"),"AT",IF(AIL!$N63="AI",IF(Sheet1!$E63&lt;AIL!$M63-50,50,"wait"),0))</f>
        <v>AT</v>
      </c>
      <c r="BG62" s="8" t="str">
        <f>IF(AND(BG61&gt;0,BG61&lt;&gt;"wait"),"AT",IF(AIL!$N63="AI",IF(Sheet1!$E63&lt;AIL!$M63-100,100,"wait"),0))</f>
        <v>AT</v>
      </c>
      <c r="BH62" s="8" t="str">
        <f>IF(AND(BH61&gt;0,BH61&lt;&gt;"wait"),"AT",IF(AIL!$N63="AI",IF(Sheet1!$E63&lt;AIL!$M63-150,150,"wait"),0))</f>
        <v>AT</v>
      </c>
      <c r="BI62" s="8" t="str">
        <f>IF(AND(BI61&gt;0,BI61&lt;&gt;"wait"),"AT",IF(AIL!$N63="AI",IF(Sheet1!$E63&lt;AIL!$M63-200,200,"wait"),0))</f>
        <v>AT</v>
      </c>
      <c r="BJ62" s="8" t="str">
        <f>IF(AND(BJ61&gt;0,BJ61&lt;&gt;"wait"),"AT",IF(AIL!$N63="AI",IF(Sheet1!$D63&gt;AIL!$M63+50,50,"wait"),0))</f>
        <v>AT</v>
      </c>
      <c r="BK62" s="8" t="str">
        <f>IF(AND(BK61&gt;0,BK61&lt;&gt;"wait"),"AT",IF(AIL!$N63="AI",IF(Sheet1!$D63&gt;AIL!$M63+100,100,"wait"),0))</f>
        <v>wait</v>
      </c>
      <c r="BL62" s="8" t="str">
        <f>IF(AND(BL61&gt;0,BL61&lt;&gt;"wait"),"AT",IF(AIL!$N63="AI",IF(Sheet1!$D63&gt;AIL!$M63+150,150,"wait"),0))</f>
        <v>wait</v>
      </c>
      <c r="BM62" s="8" t="str">
        <f>IF(AND(BM61&gt;0,BM61&lt;&gt;"wait"),"AT",IF(AIL!$N63="AI",IF(Sheet1!$D63&gt;AIL!$M63+200,200,"wait"),0))</f>
        <v>wait</v>
      </c>
      <c r="BN62" s="8">
        <f t="shared" si="71"/>
        <v>-50</v>
      </c>
      <c r="BO62" s="8"/>
      <c r="BP62" s="8" t="str">
        <f>IF(AND(BP61&gt;0,BP61&lt;&gt;"wait"),"AT",IF(AIL!$P63="AI",IF(Sheet1!$E63&lt;AIL!$O63-50,50,"wait"),0))</f>
        <v>AT</v>
      </c>
      <c r="BQ62" s="8" t="str">
        <f>IF(AND(BQ61&gt;0,BQ61&lt;&gt;"wait"),"AT",IF(AIL!$P63="AI",IF(Sheet1!$E63&lt;AIL!$O63-100,100,"wait"),0))</f>
        <v>AT</v>
      </c>
      <c r="BR62" s="8" t="str">
        <f>IF(AND(BR61&gt;0,BR61&lt;&gt;"wait"),"AT",IF(AIL!$P63="AI",IF(Sheet1!$E63&lt;AIL!$O63-150,150,"wait"),0))</f>
        <v>AT</v>
      </c>
      <c r="BS62" s="8" t="str">
        <f>IF(AND(BS61&gt;0,BS61&lt;&gt;"wait"),"AT",IF(AIL!$P63="AI",IF(Sheet1!$E63&lt;AIL!$O63-200,200,"wait"),0))</f>
        <v>AT</v>
      </c>
      <c r="BT62" s="8" t="str">
        <f>IF(AND(BT61&gt;0,BT61&lt;&gt;"wait"),"AT",IF(AIL!$P63="AI",IF(Sheet1!$D63&gt;AIL!$O63+50,50,"wait"),0))</f>
        <v>AT</v>
      </c>
      <c r="BU62" s="8" t="str">
        <f>IF(AND(BU61&gt;0,BU61&lt;&gt;"wait"),"AT",IF(AIL!$P63="AI",IF(Sheet1!$D63&gt;AIL!$O63+100,100,"wait"),0))</f>
        <v>wait</v>
      </c>
      <c r="BV62" s="8" t="str">
        <f>IF(AND(BV61&gt;0,BV61&lt;&gt;"wait"),"AT",IF(AIL!$P63="AI",IF(Sheet1!$D63&gt;AIL!$O63+150,150,"wait"),0))</f>
        <v>wait</v>
      </c>
      <c r="BW62" s="8" t="str">
        <f>IF(AND(BW61&gt;0,BW61&lt;&gt;"wait"),"AT",IF(AIL!$P63="AI",IF(Sheet1!$D63&gt;AIL!$O63+200,200,"wait"),0))</f>
        <v>wait</v>
      </c>
      <c r="BX62" s="8">
        <f t="shared" si="72"/>
        <v>-50</v>
      </c>
      <c r="BY62" s="8"/>
      <c r="BZ62" s="8" t="str">
        <f>IF(AND(BZ61&gt;0,BZ61&lt;&gt;"wait"),"AT",IF(AIL!$R63="AI",IF(Sheet1!$E63&lt;AIL!$Q63-50,50,"wait"),0))</f>
        <v>AT</v>
      </c>
      <c r="CA62" s="8" t="str">
        <f>IF(AND(CA61&gt;0,CA61&lt;&gt;"wait"),"AT",IF(AIL!$R63="AI",IF(Sheet1!$E63&lt;AIL!$Q63-100,100,"wait"),0))</f>
        <v>AT</v>
      </c>
      <c r="CB62" s="8" t="str">
        <f>IF(AND(CB61&gt;0,CB61&lt;&gt;"wait"),"AT",IF(AIL!$R63="AI",IF(Sheet1!$E63&lt;AIL!$Q63-150,150,"wait"),0))</f>
        <v>AT</v>
      </c>
      <c r="CC62" s="8" t="str">
        <f>IF(AND(CC61&gt;0,CC61&lt;&gt;"wait"),"AT",IF(AIL!$R63="AI",IF(Sheet1!$E63&lt;AIL!$Q63-200,200,"wait"),0))</f>
        <v>AT</v>
      </c>
      <c r="CD62" s="8" t="str">
        <f>IF(AND(CD61&gt;0,CD61&lt;&gt;"wait"),"AT",IF(AIL!$R63="AI",IF(Sheet1!$D63&gt;AIL!$Q63+50,50,"wait"),0))</f>
        <v>AT</v>
      </c>
      <c r="CE62" s="8" t="str">
        <f>IF(AND(CE61&gt;0,CE61&lt;&gt;"wait"),"AT",IF(AIL!$R63="AI",IF(Sheet1!$D63&gt;AIL!$Q63+100,100,"wait"),0))</f>
        <v>wait</v>
      </c>
      <c r="CF62" s="8" t="str">
        <f>IF(AND(CF61&gt;0,CF61&lt;&gt;"wait"),"AT",IF(AIL!$R63="AI",IF(Sheet1!$D63&gt;AIL!$Q63+150,150,"wait"),0))</f>
        <v>wait</v>
      </c>
      <c r="CG62" s="8" t="str">
        <f>IF(AND(CG61&gt;0,CG61&lt;&gt;"wait"),"AT",IF(AIL!$R63="AI",IF(Sheet1!$D63&gt;AIL!$Q63+200,200,"wait"),0))</f>
        <v>wait</v>
      </c>
      <c r="CH62" s="8">
        <f t="shared" si="73"/>
        <v>-50</v>
      </c>
      <c r="CI62" s="8"/>
      <c r="CJ62" s="8" t="str">
        <f>IF(AND(CJ61&gt;0,CJ61&lt;&gt;"wait"),"AT",IF(AIL!$T63="AI",IF(Sheet1!$E63&lt;AIL!$S63-50,50,"wait"),0))</f>
        <v>AT</v>
      </c>
      <c r="CK62" s="8" t="str">
        <f>IF(AND(CK61&gt;0,CK61&lt;&gt;"wait"),"AT",IF(AIL!$T63="AI",IF(Sheet1!$E63&lt;AIL!$S63-100,100,"wait"),0))</f>
        <v>AT</v>
      </c>
      <c r="CL62" s="8" t="str">
        <f>IF(AND(CL61&gt;0,CL61&lt;&gt;"wait"),"AT",IF(AIL!$T63="AI",IF(Sheet1!$E63&lt;AIL!$S63-150,150,"wait"),0))</f>
        <v>AT</v>
      </c>
      <c r="CM62" s="8" t="str">
        <f>IF(AND(CM61&gt;0,CM61&lt;&gt;"wait"),"AT",IF(AIL!$T63="AI",IF(Sheet1!$E63&lt;AIL!$S63-200,200,"wait"),0))</f>
        <v>wait</v>
      </c>
      <c r="CN62" s="8" t="str">
        <f>IF(AND(CN61&gt;0,CN61&lt;&gt;"wait"),"AT",IF(AIL!$T63="AI",IF(Sheet1!$D63&gt;AIL!$S63+50,50,"wait"),0))</f>
        <v>AT</v>
      </c>
      <c r="CO62" s="8" t="str">
        <f>IF(AND(CO61&gt;0,CO61&lt;&gt;"wait"),"AT",IF(AIL!$T63="AI",IF(Sheet1!$D63&gt;AIL!$S63+100,100,"wait"),0))</f>
        <v>AT</v>
      </c>
      <c r="CP62" s="8" t="str">
        <f>IF(AND(CP61&gt;0,CP61&lt;&gt;"wait"),"AT",IF(AIL!$T63="AI",IF(Sheet1!$D63&gt;AIL!$S63+150,150,"wait"),0))</f>
        <v>wait</v>
      </c>
      <c r="CQ62" s="8" t="str">
        <f>IF(AND(CQ61&gt;0,CQ61&lt;&gt;"wait"),"AT",IF(AIL!$T63="AI",IF(Sheet1!$D63&gt;AIL!$S63+200,200,"wait"),0))</f>
        <v>wait</v>
      </c>
      <c r="CR62" s="8">
        <f t="shared" si="74"/>
        <v>-100</v>
      </c>
      <c r="CS62" s="8"/>
      <c r="CT62" s="8" t="str">
        <f>IF(AND(CT61&gt;0,CT61&lt;&gt;"wait"),"AT",IF(AIL!$V63="AI",IF(Sheet1!$E63&lt;AIL!$U63-50,50,"wait"),0))</f>
        <v>AT</v>
      </c>
      <c r="CU62" s="8" t="str">
        <f>IF(AND(CU61&gt;0,CU61&lt;&gt;"wait"),"AT",IF(AIL!$V63="AI",IF(Sheet1!$E63&lt;AIL!$U63-100,100,"wait"),0))</f>
        <v>AT</v>
      </c>
      <c r="CV62" s="8" t="str">
        <f>IF(AND(CV61&gt;0,CV61&lt;&gt;"wait"),"AT",IF(AIL!$V63="AI",IF(Sheet1!$E63&lt;AIL!$U63-150,150,"wait"),0))</f>
        <v>AT</v>
      </c>
      <c r="CW62" s="8" t="str">
        <f>IF(AND(CW61&gt;0,CW61&lt;&gt;"wait"),"AT",IF(AIL!$V63="AI",IF(Sheet1!$E63&lt;AIL!$U63-200,200,"wait"),0))</f>
        <v>wait</v>
      </c>
      <c r="CX62" s="8" t="str">
        <f>IF(AND(CX61&gt;0,CX61&lt;&gt;"wait"),"AT",IF(AIL!$V63="AI",IF(Sheet1!$D63&gt;AIL!$U63+50,50,"wait"),0))</f>
        <v>AT</v>
      </c>
      <c r="CY62" s="8" t="str">
        <f>IF(AND(CY61&gt;0,CY61&lt;&gt;"wait"),"AT",IF(AIL!$V63="AI",IF(Sheet1!$D63&gt;AIL!$U63+100,100,"wait"),0))</f>
        <v>AT</v>
      </c>
      <c r="CZ62" s="8" t="str">
        <f>IF(AND(CZ61&gt;0,CZ61&lt;&gt;"wait"),"AT",IF(AIL!$V63="AI",IF(Sheet1!$D63&gt;AIL!$U63+150,150,"wait"),0))</f>
        <v>wait</v>
      </c>
      <c r="DA62" s="8" t="str">
        <f>IF(AND(DA61&gt;0,DA61&lt;&gt;"wait"),"AT",IF(AIL!$V63="AI",IF(Sheet1!$D63&gt;AIL!$U63+200,200,"wait"),0))</f>
        <v>wait</v>
      </c>
      <c r="DB62" s="8">
        <f t="shared" si="75"/>
        <v>-100</v>
      </c>
      <c r="DC62" s="8"/>
      <c r="DD62" s="8" t="str">
        <f>IF(AND(DD61&gt;0,DD61&lt;&gt;"wait"),"AT",IF(AIL!$X63="AI",IF(Sheet1!$E63&lt;AIL!$W63-50,50,"wait"),0))</f>
        <v>AT</v>
      </c>
      <c r="DE62" s="8" t="str">
        <f>IF(AND(DE61&gt;0,DE61&lt;&gt;"wait"),"AT",IF(AIL!$X63="AI",IF(Sheet1!$E63&lt;AIL!$W63-100,100,"wait"),0))</f>
        <v>AT</v>
      </c>
      <c r="DF62" s="8" t="str">
        <f>IF(AND(DF61&gt;0,DF61&lt;&gt;"wait"),"AT",IF(AIL!$X63="AI",IF(Sheet1!$E63&lt;AIL!$W63-150,150,"wait"),0))</f>
        <v>AT</v>
      </c>
      <c r="DG62" s="8" t="str">
        <f>IF(AND(DG61&gt;0,DG61&lt;&gt;"wait"),"AT",IF(AIL!$X63="AI",IF(Sheet1!$E63&lt;AIL!$W63-200,200,"wait"),0))</f>
        <v>wait</v>
      </c>
      <c r="DH62" s="8" t="str">
        <f>IF(AND(DH61&gt;0,DH61&lt;&gt;"wait"),"AT",IF(AIL!$X63="AI",IF(Sheet1!$D63&gt;AIL!$W63+50,50,"wait"),0))</f>
        <v>AT</v>
      </c>
      <c r="DI62" s="8" t="str">
        <f>IF(AND(DI61&gt;0,DI61&lt;&gt;"wait"),"AT",IF(AIL!$X63="AI",IF(Sheet1!$D63&gt;AIL!$W63+100,100,"wait"),0))</f>
        <v>AT</v>
      </c>
      <c r="DJ62" s="8" t="str">
        <f>IF(AND(DJ61&gt;0,DJ61&lt;&gt;"wait"),"AT",IF(AIL!$X63="AI",IF(Sheet1!$D63&gt;AIL!$W63+150,150,"wait"),0))</f>
        <v>wait</v>
      </c>
      <c r="DK62" s="8" t="str">
        <f>IF(AND(DK61&gt;0,DK61&lt;&gt;"wait"),"AT",IF(AIL!$X63="AI",IF(Sheet1!$D63&gt;AIL!$W63+200,200,"wait"),0))</f>
        <v>wait</v>
      </c>
      <c r="DL62" s="8">
        <f t="shared" si="76"/>
        <v>-100</v>
      </c>
      <c r="DN62" s="10" t="str">
        <f>IF(AND(DN61&gt;0,DN61&lt;&gt;"wait"),"AT",IF(AIL!$AA63="AI",IF(Sheet1!$E63&lt;AIL!$Z63-50,50,"wait"),0))</f>
        <v>AT</v>
      </c>
      <c r="DO62" s="10" t="str">
        <f>IF(AND(DO61&gt;0,DO61&lt;&gt;"wait"),"AT",IF(AIL!$AA63="AI",IF(Sheet1!$E63&lt;AIL!$Z63-100,100,"wait"),0))</f>
        <v>AT</v>
      </c>
      <c r="DP62" s="10" t="str">
        <f>IF(AND(DP61&gt;0,DP61&lt;&gt;"wait"),"AT",IF(AIL!$AA63="AI",IF(Sheet1!$E63&lt;AIL!$Z63-150,150,"wait"),0))</f>
        <v>AT</v>
      </c>
      <c r="DQ62" s="10" t="str">
        <f>IF(AND(DQ61&gt;0,DQ61&lt;&gt;"wait"),"AT",IF(AIL!$AA63="AI",IF(Sheet1!$E63&lt;AIL!$Z63-200,200,"wait"),0))</f>
        <v>wait</v>
      </c>
      <c r="DR62" s="10" t="str">
        <f>IF(AND(DR61&gt;0,DR61&lt;&gt;"wait"),"AT",IF(AIL!$AA63="AI",IF(Sheet1!$D63&gt;AIL!$Z63+50,50,"wait"),0))</f>
        <v>AT</v>
      </c>
      <c r="DS62" s="10" t="str">
        <f>IF(AND(DS61&gt;0,DS61&lt;&gt;"wait"),"AT",IF(AIL!$AA63="AI",IF(Sheet1!$D63&gt;AIL!$Z63+100,100,"wait"),0))</f>
        <v>wait</v>
      </c>
      <c r="DT62" s="10" t="str">
        <f>IF(AND(DT61&gt;0,DT61&lt;&gt;"wait"),"AT",IF(AIL!$AA63="AI",IF(Sheet1!$D63&gt;AIL!$Z63+150,150,"wait"),0))</f>
        <v>wait</v>
      </c>
      <c r="DU62" s="10" t="str">
        <f>IF(AND(DU61&gt;0,DU61&lt;&gt;"wait"),"AT",IF(AIL!$AA63="AI",IF(Sheet1!$D63&gt;AIL!$Z63+200,200,"wait"),0))</f>
        <v>wait</v>
      </c>
      <c r="DV62" s="10">
        <f t="shared" si="44"/>
        <v>-50</v>
      </c>
      <c r="DX62" s="10" t="str">
        <f>IF(AND(DX61&gt;0,DX61&lt;&gt;"wait"),"AT",IF(AIL!$AC63="AI",IF(Sheet1!$E63&lt;AIL!$AB63-50,50,"wait"),0))</f>
        <v>AT</v>
      </c>
      <c r="DY62" s="10" t="str">
        <f>IF(AND(DY61&gt;0,DY61&lt;&gt;"wait"),"AT",IF(AIL!$AC63="AI",IF(Sheet1!$E63&lt;AIL!$AB63-100,100,"wait"),0))</f>
        <v>AT</v>
      </c>
      <c r="DZ62" s="10" t="str">
        <f>IF(AND(DZ61&gt;0,DZ61&lt;&gt;"wait"),"AT",IF(AIL!$AC63="AI",IF(Sheet1!$E63&lt;AIL!$AB63-150,150,"wait"),0))</f>
        <v>AT</v>
      </c>
      <c r="EA62" s="10" t="str">
        <f>IF(AND(EA61&gt;0,EA61&lt;&gt;"wait"),"AT",IF(AIL!$AC63="AI",IF(Sheet1!$E63&lt;AIL!$AB63-200,200,"wait"),0))</f>
        <v>AT</v>
      </c>
      <c r="EB62" s="10" t="str">
        <f>IF(AND(EB61&gt;0,EB61&lt;&gt;"wait"),"AT",IF(AIL!$AC63="AI",IF(Sheet1!$D63&gt;AIL!$AB63+50,50,"wait"),0))</f>
        <v>AT</v>
      </c>
      <c r="EC62" s="10" t="str">
        <f>IF(AND(EC61&gt;0,EC61&lt;&gt;"wait"),"AT",IF(AIL!$AC63="AI",IF(Sheet1!$D63&gt;AIL!$AB63+100,100,"wait"),0))</f>
        <v>wait</v>
      </c>
      <c r="ED62" s="10" t="str">
        <f>IF(AND(ED61&gt;0,ED61&lt;&gt;"wait"),"AT",IF(AIL!$AC63="AI",IF(Sheet1!$D63&gt;AIL!$AB63+150,150,"wait"),0))</f>
        <v>wait</v>
      </c>
      <c r="EE62" s="10" t="str">
        <f>IF(AND(EE61&gt;0,EE61&lt;&gt;"wait"),"AT",IF(AIL!$AC63="AI",IF(Sheet1!$D63&gt;AIL!$AB63+200,200,"wait"),0))</f>
        <v>wait</v>
      </c>
      <c r="EF62" s="10">
        <f t="shared" si="45"/>
        <v>-50</v>
      </c>
      <c r="EH62" s="10" t="str">
        <f>IF(AND(EH61&gt;0,EH61&lt;&gt;"wait"),"AT",IF(AIL!$AE63="AI",IF(Sheet1!$E63&lt;AIL!$AD63-50,50,"wait"),0))</f>
        <v>AT</v>
      </c>
      <c r="EI62" s="10" t="str">
        <f>IF(AND(EI61&gt;0,EI61&lt;&gt;"wait"),"AT",IF(AIL!$AE63="AI",IF(Sheet1!$E63&lt;AIL!$AD63-100,100,"wait"),0))</f>
        <v>AT</v>
      </c>
      <c r="EJ62" s="10" t="str">
        <f>IF(AND(EJ61&gt;0,EJ61&lt;&gt;"wait"),"AT",IF(AIL!$AE63="AI",IF(Sheet1!$E63&lt;AIL!$AD63-150,150,"wait"),0))</f>
        <v>AT</v>
      </c>
      <c r="EK62" s="10" t="str">
        <f>IF(AND(EK61&gt;0,EK61&lt;&gt;"wait"),"AT",IF(AIL!$AE63="AI",IF(Sheet1!$E63&lt;AIL!$AD63-200,200,"wait"),0))</f>
        <v>AT</v>
      </c>
      <c r="EL62" s="10" t="str">
        <f>IF(AND(EL61&gt;0,EL61&lt;&gt;"wait"),"AT",IF(AIL!$AE63="AI",IF(Sheet1!$D63&gt;AIL!$AD63+50,50,"wait"),0))</f>
        <v>AT</v>
      </c>
      <c r="EM62" s="10" t="str">
        <f>IF(AND(EM61&gt;0,EM61&lt;&gt;"wait"),"AT",IF(AIL!$AE63="AI",IF(Sheet1!$D63&gt;AIL!$AD63+100,100,"wait"),0))</f>
        <v>wait</v>
      </c>
      <c r="EN62" s="10" t="str">
        <f>IF(AND(EN61&gt;0,EN61&lt;&gt;"wait"),"AT",IF(AIL!$AE63="AI",IF(Sheet1!$D63&gt;AIL!$AD63+150,150,"wait"),0))</f>
        <v>wait</v>
      </c>
      <c r="EO62" s="10" t="str">
        <f>IF(AND(EO61&gt;0,EO61&lt;&gt;"wait"),"AT",IF(AIL!$AE63="AI",IF(Sheet1!$D63&gt;AIL!$AD63+200,200,"wait"),0))</f>
        <v>wait</v>
      </c>
      <c r="EP62" s="10">
        <f t="shared" si="46"/>
        <v>-50</v>
      </c>
      <c r="ER62" s="10" t="str">
        <f>IF(AND(ER61&gt;0,ER61&lt;&gt;"wait"),"AT",IF(AIL!$AG63="AI",IF(Sheet1!$E63&lt;AIL!$AF63-50,50,"wait"),0))</f>
        <v>AT</v>
      </c>
      <c r="ES62" s="10" t="str">
        <f>IF(AND(ES61&gt;0,ES61&lt;&gt;"wait"),"AT",IF(AIL!$AG63="AI",IF(Sheet1!$E63&lt;AIL!$AF63-100,100,"wait"),0))</f>
        <v>AT</v>
      </c>
      <c r="ET62" s="10" t="str">
        <f>IF(AND(ET61&gt;0,ET61&lt;&gt;"wait"),"AT",IF(AIL!$AG63="AI",IF(Sheet1!$E63&lt;AIL!$AF63-150,150,"wait"),0))</f>
        <v>AT</v>
      </c>
      <c r="EU62" s="10" t="str">
        <f>IF(AND(EU61&gt;0,EU61&lt;&gt;"wait"),"AT",IF(AIL!$AG63="AI",IF(Sheet1!$E63&lt;AIL!$AF63-200,200,"wait"),0))</f>
        <v>AT</v>
      </c>
      <c r="EV62" s="10" t="str">
        <f>IF(AND(EV61&gt;0,EV61&lt;&gt;"wait"),"AT",IF(AIL!$AG63="AI",IF(Sheet1!$D63&gt;AIL!$AF63+50,50,"wait"),0))</f>
        <v>AT</v>
      </c>
      <c r="EW62" s="10" t="str">
        <f>IF(AND(EW61&gt;0,EW61&lt;&gt;"wait"),"AT",IF(AIL!$AG63="AI",IF(Sheet1!$D63&gt;AIL!$AF63+100,100,"wait"),0))</f>
        <v>wait</v>
      </c>
      <c r="EX62" s="10" t="str">
        <f>IF(AND(EX61&gt;0,EX61&lt;&gt;"wait"),"AT",IF(AIL!$AG63="AI",IF(Sheet1!$D63&gt;AIL!$AF63+150,150,"wait"),0))</f>
        <v>wait</v>
      </c>
      <c r="EY62" s="10" t="str">
        <f>IF(AND(EY61&gt;0,EY61&lt;&gt;"wait"),"AT",IF(AIL!$AG63="AI",IF(Sheet1!$D63&gt;AIL!$AF63+200,200,"wait"),0))</f>
        <v>wait</v>
      </c>
      <c r="EZ62" s="10">
        <f t="shared" si="47"/>
        <v>-50</v>
      </c>
      <c r="FB62" s="10" t="str">
        <f>IF(AND(FB61&gt;0,FB61&lt;&gt;"wait"),"AT",IF(AIL!$AI63="AI",IF(Sheet1!$E63&lt;AIL!$AH63-50,50,"wait"),0))</f>
        <v>AT</v>
      </c>
      <c r="FC62" s="10" t="str">
        <f>IF(AND(FC61&gt;0,FC61&lt;&gt;"wait"),"AT",IF(AIL!$AI63="AI",IF(Sheet1!$E63&lt;AIL!$AH63-100,100,"wait"),0))</f>
        <v>AT</v>
      </c>
      <c r="FD62" s="10" t="str">
        <f>IF(AND(FD61&gt;0,FD61&lt;&gt;"wait"),"AT",IF(AIL!$AI63="AI",IF(Sheet1!$E63&lt;AIL!$AH63-150,150,"wait"),0))</f>
        <v>AT</v>
      </c>
      <c r="FE62" s="10" t="str">
        <f>IF(AND(FE61&gt;0,FE61&lt;&gt;"wait"),"AT",IF(AIL!$AI63="AI",IF(Sheet1!$E63&lt;AIL!$AH63-200,200,"wait"),0))</f>
        <v>AT</v>
      </c>
      <c r="FF62" s="10" t="str">
        <f>IF(AND(FF61&gt;0,FF61&lt;&gt;"wait"),"AT",IF(AIL!$AI63="AI",IF(Sheet1!$D63&gt;AIL!$AH63+50,50,"wait"),0))</f>
        <v>AT</v>
      </c>
      <c r="FG62" s="10" t="str">
        <f>IF(AND(FG61&gt;0,FG61&lt;&gt;"wait"),"AT",IF(AIL!$AI63="AI",IF(Sheet1!$D63&gt;AIL!$AH63+100,100,"wait"),0))</f>
        <v>wait</v>
      </c>
      <c r="FH62" s="10" t="str">
        <f>IF(AND(FH61&gt;0,FH61&lt;&gt;"wait"),"AT",IF(AIL!$AI63="AI",IF(Sheet1!$D63&gt;AIL!$AH63+150,150,"wait"),0))</f>
        <v>wait</v>
      </c>
      <c r="FI62" s="10" t="str">
        <f>IF(AND(FI61&gt;0,FI61&lt;&gt;"wait"),"AT",IF(AIL!$AI63="AI",IF(Sheet1!$D63&gt;AIL!$AH63+200,200,"wait"),0))</f>
        <v>wait</v>
      </c>
      <c r="FJ62" s="10">
        <f t="shared" si="48"/>
        <v>-50</v>
      </c>
      <c r="FL62" s="10" t="str">
        <f>IF(AND(FL61&gt;0,FL61&lt;&gt;"wait"),"AT",IF(AIL!$AK63="AI",IF(Sheet1!$E63&lt;AIL!$AJ63-50,50,"wait"),0))</f>
        <v>AT</v>
      </c>
      <c r="FM62" s="10" t="str">
        <f>IF(AND(FM61&gt;0,FM61&lt;&gt;"wait"),"AT",IF(AIL!$AK63="AI",IF(Sheet1!$E63&lt;AIL!$AJ63-100,100,"wait"),0))</f>
        <v>AT</v>
      </c>
      <c r="FN62" s="10" t="str">
        <f>IF(AND(FN61&gt;0,FN61&lt;&gt;"wait"),"AT",IF(AIL!$AK63="AI",IF(Sheet1!$E63&lt;AIL!$AJ63-150,150,"wait"),0))</f>
        <v>AT</v>
      </c>
      <c r="FO62" s="10" t="str">
        <f>IF(AND(FO61&gt;0,FO61&lt;&gt;"wait"),"AT",IF(AIL!$AK63="AI",IF(Sheet1!$E63&lt;AIL!$AJ63-200,200,"wait"),0))</f>
        <v>AT</v>
      </c>
      <c r="FP62" s="10" t="str">
        <f>IF(AND(FP61&gt;0,FP61&lt;&gt;"wait"),"AT",IF(AIL!$AK63="AI",IF(Sheet1!$D63&gt;AIL!$AJ63+50,50,"wait"),0))</f>
        <v>AT</v>
      </c>
      <c r="FQ62" s="10" t="str">
        <f>IF(AND(FQ61&gt;0,FQ61&lt;&gt;"wait"),"AT",IF(AIL!$AK63="AI",IF(Sheet1!$D63&gt;AIL!$AJ63+100,100,"wait"),0))</f>
        <v>wait</v>
      </c>
      <c r="FR62" s="10" t="str">
        <f>IF(AND(FR61&gt;0,FR61&lt;&gt;"wait"),"AT",IF(AIL!$AK63="AI",IF(Sheet1!$D63&gt;AIL!$AJ63+150,150,"wait"),0))</f>
        <v>wait</v>
      </c>
      <c r="FS62" s="10" t="str">
        <f>IF(AND(FS61&gt;0,FS61&lt;&gt;"wait"),"AT",IF(AIL!$AK63="AI",IF(Sheet1!$D63&gt;AIL!$AJ63+200,200,"wait"),0))</f>
        <v>wait</v>
      </c>
      <c r="FT62" s="10">
        <f t="shared" si="49"/>
        <v>-50</v>
      </c>
      <c r="FV62" s="10" t="str">
        <f>IF(AND(FV61&gt;0,FV61&lt;&gt;"wait"),"AT",IF(AIL!$AM63="AI",IF(Sheet1!$E63&lt;AIL!$AL63-50,50,"wait"),0))</f>
        <v>AT</v>
      </c>
      <c r="FW62" s="10" t="str">
        <f>IF(AND(FW61&gt;0,FW61&lt;&gt;"wait"),"AT",IF(AIL!$AM63="AI",IF(Sheet1!$E63&lt;AIL!$AL63-100,100,"wait"),0))</f>
        <v>AT</v>
      </c>
      <c r="FX62" s="10" t="str">
        <f>IF(AND(FX61&gt;0,FX61&lt;&gt;"wait"),"AT",IF(AIL!$AM63="AI",IF(Sheet1!$E63&lt;AIL!$AL63-150,150,"wait"),0))</f>
        <v>AT</v>
      </c>
      <c r="FY62" s="10" t="str">
        <f>IF(AND(FY61&gt;0,FY61&lt;&gt;"wait"),"AT",IF(AIL!$AM63="AI",IF(Sheet1!$E63&lt;AIL!$AL63-200,200,"wait"),0))</f>
        <v>AT</v>
      </c>
      <c r="FZ62" s="10" t="str">
        <f>IF(AND(FZ61&gt;0,FZ61&lt;&gt;"wait"),"AT",IF(AIL!$AM63="AI",IF(Sheet1!$D63&gt;AIL!$AL63+50,50,"wait"),0))</f>
        <v>AT</v>
      </c>
      <c r="GA62" s="10" t="str">
        <f>IF(AND(GA61&gt;0,GA61&lt;&gt;"wait"),"AT",IF(AIL!$AM63="AI",IF(Sheet1!$D63&gt;AIL!$AL63+100,100,"wait"),0))</f>
        <v>wait</v>
      </c>
      <c r="GB62" s="10" t="str">
        <f>IF(AND(GB61&gt;0,GB61&lt;&gt;"wait"),"AT",IF(AIL!$AM63="AI",IF(Sheet1!$D63&gt;AIL!$AL63+150,150,"wait"),0))</f>
        <v>wait</v>
      </c>
      <c r="GC62" s="10" t="str">
        <f>IF(AND(GC61&gt;0,GC61&lt;&gt;"wait"),"AT",IF(AIL!$AM63="AI",IF(Sheet1!$D63&gt;AIL!$AL63+200,200,"wait"),0))</f>
        <v>wait</v>
      </c>
      <c r="GD62" s="10">
        <f t="shared" si="50"/>
        <v>-50</v>
      </c>
      <c r="GF62" s="10" t="str">
        <f>IF(AND(GF61&gt;0,GF61&lt;&gt;"wait"),"AT",IF(AIL!$AO63="AI",IF(Sheet1!$E63&lt;AIL!$AN63-50,50,"wait"),0))</f>
        <v>AT</v>
      </c>
      <c r="GG62" s="10" t="str">
        <f>IF(AND(GG61&gt;0,GG61&lt;&gt;"wait"),"AT",IF(AIL!$AO63="AI",IF(Sheet1!$E63&lt;AIL!$AN63-100,100,"wait"),0))</f>
        <v>AT</v>
      </c>
      <c r="GH62" s="10" t="str">
        <f>IF(AND(GH61&gt;0,GH61&lt;&gt;"wait"),"AT",IF(AIL!$AO63="AI",IF(Sheet1!$E63&lt;AIL!$AN63-150,150,"wait"),0))</f>
        <v>AT</v>
      </c>
      <c r="GI62" s="10" t="str">
        <f>IF(AND(GI61&gt;0,GI61&lt;&gt;"wait"),"AT",IF(AIL!$AO63="AI",IF(Sheet1!$E63&lt;AIL!$AN63-200,200,"wait"),0))</f>
        <v>AT</v>
      </c>
      <c r="GJ62" s="10" t="str">
        <f>IF(AND(GJ61&gt;0,GJ61&lt;&gt;"wait"),"AT",IF(AIL!$AO63="AI",IF(Sheet1!$D63&gt;AIL!$AN63+50,50,"wait"),0))</f>
        <v>AT</v>
      </c>
      <c r="GK62" s="10" t="str">
        <f>IF(AND(GK61&gt;0,GK61&lt;&gt;"wait"),"AT",IF(AIL!$AO63="AI",IF(Sheet1!$D63&gt;AIL!$AN63+100,100,"wait"),0))</f>
        <v>wait</v>
      </c>
      <c r="GL62" s="10" t="str">
        <f>IF(AND(GL61&gt;0,GL61&lt;&gt;"wait"),"AT",IF(AIL!$AO63="AI",IF(Sheet1!$D63&gt;AIL!$AN63+150,150,"wait"),0))</f>
        <v>wait</v>
      </c>
      <c r="GM62" s="10" t="str">
        <f>IF(AND(GM61&gt;0,GM61&lt;&gt;"wait"),"AT",IF(AIL!$AO63="AI",IF(Sheet1!$D63&gt;AIL!$AN63+200,200,"wait"),0))</f>
        <v>wait</v>
      </c>
      <c r="GN62" s="10">
        <f t="shared" si="51"/>
        <v>-50</v>
      </c>
      <c r="GP62" s="10" t="str">
        <f>IF(AND(GP61&gt;0,GP61&lt;&gt;"wait"),"AT",IF(AIL!$AQ63="AI",IF(Sheet1!$E63&lt;AIL!$AP63-50,50,"wait"),0))</f>
        <v>AT</v>
      </c>
      <c r="GQ62" s="10" t="str">
        <f>IF(AND(GQ61&gt;0,GQ61&lt;&gt;"wait"),"AT",IF(AIL!$AQ63="AI",IF(Sheet1!$E63&lt;AIL!$AP63-100,100,"wait"),0))</f>
        <v>AT</v>
      </c>
      <c r="GR62" s="10" t="str">
        <f>IF(AND(GR61&gt;0,GR61&lt;&gt;"wait"),"AT",IF(AIL!$AQ63="AI",IF(Sheet1!$E63&lt;AIL!$AP63-150,150,"wait"),0))</f>
        <v>AT</v>
      </c>
      <c r="GS62" s="10" t="str">
        <f>IF(AND(GS61&gt;0,GS61&lt;&gt;"wait"),"AT",IF(AIL!$AQ63="AI",IF(Sheet1!$E63&lt;AIL!$AP63-200,200,"wait"),0))</f>
        <v>AT</v>
      </c>
      <c r="GT62" s="10" t="str">
        <f>IF(AND(GT61&gt;0,GT61&lt;&gt;"wait"),"AT",IF(AIL!$AQ63="AI",IF(Sheet1!$D63&gt;AIL!$AP63+50,50,"wait"),0))</f>
        <v>AT</v>
      </c>
      <c r="GU62" s="10" t="str">
        <f>IF(AND(GU61&gt;0,GU61&lt;&gt;"wait"),"AT",IF(AIL!$AQ63="AI",IF(Sheet1!$D63&gt;AIL!$AP63+100,100,"wait"),0))</f>
        <v>wait</v>
      </c>
      <c r="GV62" s="10" t="str">
        <f>IF(AND(GV61&gt;0,GV61&lt;&gt;"wait"),"AT",IF(AIL!$AQ63="AI",IF(Sheet1!$D63&gt;AIL!$AP63+150,150,"wait"),0))</f>
        <v>wait</v>
      </c>
      <c r="GW62" s="10" t="str">
        <f>IF(AND(GW61&gt;0,GW61&lt;&gt;"wait"),"AT",IF(AIL!$AQ63="AI",IF(Sheet1!$D63&gt;AIL!$AP63+200,200,"wait"),0))</f>
        <v>wait</v>
      </c>
      <c r="GX62" s="10">
        <f t="shared" si="52"/>
        <v>-50</v>
      </c>
      <c r="GZ62" s="10" t="str">
        <f>IF(AND(GZ61&gt;0,GZ61&lt;&gt;"wait"),"AT",IF(AIL!$AS63="AI",IF(Sheet1!$E63&lt;AIL!$AR63-50,50,"wait"),0))</f>
        <v>AT</v>
      </c>
      <c r="HA62" s="10" t="str">
        <f>IF(AND(HA61&gt;0,HA61&lt;&gt;"wait"),"AT",IF(AIL!$AS63="AI",IF(Sheet1!$E63&lt;AIL!$AR63-100,100,"wait"),0))</f>
        <v>AT</v>
      </c>
      <c r="HB62" s="10" t="str">
        <f>IF(AND(HB61&gt;0,HB61&lt;&gt;"wait"),"AT",IF(AIL!$AS63="AI",IF(Sheet1!$E63&lt;AIL!$AR63-150,150,"wait"),0))</f>
        <v>AT</v>
      </c>
      <c r="HC62" s="10" t="str">
        <f>IF(AND(HC61&gt;0,HC61&lt;&gt;"wait"),"AT",IF(AIL!$AS63="AI",IF(Sheet1!$E63&lt;AIL!$AR63-200,200,"wait"),0))</f>
        <v>AT</v>
      </c>
      <c r="HD62" s="10" t="str">
        <f>IF(AND(HD61&gt;0,HD61&lt;&gt;"wait"),"AT",IF(AIL!$AS63="AI",IF(Sheet1!$D63&gt;AIL!$AR63+50,50,"wait"),0))</f>
        <v>AT</v>
      </c>
      <c r="HE62" s="10" t="str">
        <f>IF(AND(HE61&gt;0,HE61&lt;&gt;"wait"),"AT",IF(AIL!$AS63="AI",IF(Sheet1!$D63&gt;AIL!$AR63+100,100,"wait"),0))</f>
        <v>wait</v>
      </c>
      <c r="HF62" s="10" t="str">
        <f>IF(AND(HF61&gt;0,HF61&lt;&gt;"wait"),"AT",IF(AIL!$AS63="AI",IF(Sheet1!$D63&gt;AIL!$AR63+150,150,"wait"),0))</f>
        <v>wait</v>
      </c>
      <c r="HG62" s="10" t="str">
        <f>IF(AND(HG61&gt;0,HG61&lt;&gt;"wait"),"AT",IF(AIL!$AS63="AI",IF(Sheet1!$D63&gt;AIL!$AR63+200,200,"wait"),0))</f>
        <v>wait</v>
      </c>
      <c r="HH62" s="10">
        <f t="shared" si="53"/>
        <v>-50</v>
      </c>
      <c r="HJ62" s="10" t="str">
        <f>IF(AND(HJ61&gt;0,HJ61&lt;&gt;"wait"),"AT",IF(AIL!$AU63="AI",IF(Sheet1!$E63&lt;AIL!$AT63-50,50,"wait"),0))</f>
        <v>AT</v>
      </c>
      <c r="HK62" s="10" t="str">
        <f>IF(AND(HK61&gt;0,HK61&lt;&gt;"wait"),"AT",IF(AIL!$AU63="AI",IF(Sheet1!$E63&lt;AIL!$AT63-100,100,"wait"),0))</f>
        <v>AT</v>
      </c>
      <c r="HL62" s="10" t="str">
        <f>IF(AND(HL61&gt;0,HL61&lt;&gt;"wait"),"AT",IF(AIL!$AU63="AI",IF(Sheet1!$E63&lt;AIL!$AT63-150,150,"wait"),0))</f>
        <v>AT</v>
      </c>
      <c r="HM62" s="10" t="str">
        <f>IF(AND(HM61&gt;0,HM61&lt;&gt;"wait"),"AT",IF(AIL!$AU63="AI",IF(Sheet1!$E63&lt;AIL!$AT63-200,200,"wait"),0))</f>
        <v>AT</v>
      </c>
      <c r="HN62" s="10" t="str">
        <f>IF(AND(HN61&gt;0,HN61&lt;&gt;"wait"),"AT",IF(AIL!$AU63="AI",IF(Sheet1!$D63&gt;AIL!$AT63+50,50,"wait"),0))</f>
        <v>AT</v>
      </c>
      <c r="HO62" s="10" t="str">
        <f>IF(AND(HO61&gt;0,HO61&lt;&gt;"wait"),"AT",IF(AIL!$AU63="AI",IF(Sheet1!$D63&gt;AIL!$AT63+100,100,"wait"),0))</f>
        <v>wait</v>
      </c>
      <c r="HP62" s="10" t="str">
        <f>IF(AND(HP61&gt;0,HP61&lt;&gt;"wait"),"AT",IF(AIL!$AU63="AI",IF(Sheet1!$D63&gt;AIL!$AT63+150,150,"wait"),0))</f>
        <v>wait</v>
      </c>
      <c r="HQ62" s="10" t="str">
        <f>IF(AND(HQ61&gt;0,HQ61&lt;&gt;"wait"),"AT",IF(AIL!$AU63="AI",IF(Sheet1!$D63&gt;AIL!$AT63+200,200,"wait"),0))</f>
        <v>wait</v>
      </c>
      <c r="HR62" s="10">
        <f t="shared" si="54"/>
        <v>-50</v>
      </c>
      <c r="HT62" s="10" t="str">
        <f>IF(AND(HT61&gt;0,HT61&lt;&gt;"wait"),"AT",IF(AIL!$AX63="AI",IF(Sheet1!$E63&lt;AIL!$AW63-50,50,"wait"),0))</f>
        <v>AT</v>
      </c>
      <c r="HU62" s="10" t="str">
        <f>IF(AND(HU61&gt;0,HU61&lt;&gt;"wait"),"AT",IF(AIL!$AX63="AI",IF(Sheet1!$E63&lt;AIL!$AW63-100,100,"wait"),0))</f>
        <v>wait</v>
      </c>
      <c r="HV62" s="10" t="str">
        <f>IF(AND(HV61&gt;0,HV61&lt;&gt;"wait"),"AT",IF(AIL!$AX63="AI",IF(Sheet1!$E63&lt;AIL!$AW63-150,150,"wait"),0))</f>
        <v>wait</v>
      </c>
      <c r="HW62" s="10" t="str">
        <f>IF(AND(HW61&gt;0,HW61&lt;&gt;"wait"),"AT",IF(AIL!$AX63="AI",IF(Sheet1!$E63&lt;AIL!$AW63-200,200,"wait"),0))</f>
        <v>wait</v>
      </c>
      <c r="HX62" s="10" t="str">
        <f>IF(AND(HX61&gt;0,HX61&lt;&gt;"wait"),"AT",IF(AIL!$AX63="AI",IF(Sheet1!$D63&gt;AIL!$AW63+50,50,"wait"),0))</f>
        <v>AT</v>
      </c>
      <c r="HY62" s="10" t="str">
        <f>IF(AND(HY61&gt;0,HY61&lt;&gt;"wait"),"AT",IF(AIL!$AX63="AI",IF(Sheet1!$D63&gt;AIL!$AW63+100,100,"wait"),0))</f>
        <v>AT</v>
      </c>
      <c r="HZ62" s="10" t="str">
        <f>IF(AND(HZ61&gt;0,HZ61&lt;&gt;"wait"),"AT",IF(AIL!$AX63="AI",IF(Sheet1!$D63&gt;AIL!$AW63+150,150,"wait"),0))</f>
        <v>wait</v>
      </c>
      <c r="IA62" s="10" t="str">
        <f>IF(AND(IA61&gt;0,IA61&lt;&gt;"wait"),"AT",IF(AIL!$AX63="AI",IF(Sheet1!$D63&gt;AIL!$AW63+200,200,"wait"),0))</f>
        <v>wait</v>
      </c>
      <c r="IB62" s="10">
        <f t="shared" si="55"/>
        <v>-100</v>
      </c>
      <c r="ID62" s="10" t="str">
        <f>IF(AND(ID61&gt;0,ID61&lt;&gt;"wait"),"AT",IF(AIL!$AZ63="AI",IF(Sheet1!$E63&lt;AIL!$AY63-50,50,"wait"),0))</f>
        <v>AT</v>
      </c>
      <c r="IE62" s="10" t="str">
        <f>IF(AND(IE61&gt;0,IE61&lt;&gt;"wait"),"AT",IF(AIL!$AZ63="AI",IF(Sheet1!$E63&lt;AIL!$AY63-100,100,"wait"),0))</f>
        <v>wait</v>
      </c>
      <c r="IF62" s="10" t="str">
        <f>IF(AND(IF61&gt;0,IF61&lt;&gt;"wait"),"AT",IF(AIL!$AZ63="AI",IF(Sheet1!$E63&lt;AIL!$AY63-150,150,"wait"),0))</f>
        <v>wait</v>
      </c>
      <c r="IG62" s="10" t="str">
        <f>IF(AND(IG61&gt;0,IG61&lt;&gt;"wait"),"AT",IF(AIL!$AZ63="AI",IF(Sheet1!$E63&lt;AIL!$AY63-200,200,"wait"),0))</f>
        <v>wait</v>
      </c>
      <c r="IH62" s="10" t="str">
        <f>IF(AND(IH61&gt;0,IH61&lt;&gt;"wait"),"AT",IF(AIL!$AZ63="AI",IF(Sheet1!$D63&gt;AIL!$AY63+50,50,"wait"),0))</f>
        <v>AT</v>
      </c>
      <c r="II62" s="10" t="str">
        <f>IF(AND(II61&gt;0,II61&lt;&gt;"wait"),"AT",IF(AIL!$AZ63="AI",IF(Sheet1!$D63&gt;AIL!$AY63+100,100,"wait"),0))</f>
        <v>AT</v>
      </c>
      <c r="IJ62" s="10" t="str">
        <f>IF(AND(IJ61&gt;0,IJ61&lt;&gt;"wait"),"AT",IF(AIL!$AZ63="AI",IF(Sheet1!$D63&gt;AIL!$AY63+150,150,"wait"),0))</f>
        <v>wait</v>
      </c>
      <c r="IK62" s="10" t="str">
        <f>IF(AND(IK61&gt;0,IK61&lt;&gt;"wait"),"AT",IF(AIL!$AZ63="AI",IF(Sheet1!$D63&gt;AIL!$AY63+200,200,"wait"),0))</f>
        <v>wait</v>
      </c>
      <c r="IL62" s="10">
        <f t="shared" si="56"/>
        <v>-100</v>
      </c>
      <c r="IN62" s="10" t="str">
        <f>IF(AND(IN61&gt;0,IN61&lt;&gt;"wait"),"AT",IF(AIL!$BB63="AI",IF(Sheet1!$E63&lt;AIL!$BA63-50,50,"wait"),0))</f>
        <v>AT</v>
      </c>
      <c r="IO62" s="10" t="str">
        <f>IF(AND(IO61&gt;0,IO61&lt;&gt;"wait"),"AT",IF(AIL!$BB63="AI",IF(Sheet1!$E63&lt;AIL!$BA63-100,100,"wait"),0))</f>
        <v>wait</v>
      </c>
      <c r="IP62" s="10" t="str">
        <f>IF(AND(IP61&gt;0,IP61&lt;&gt;"wait"),"AT",IF(AIL!$BB63="AI",IF(Sheet1!$E63&lt;AIL!$BA63-150,150,"wait"),0))</f>
        <v>wait</v>
      </c>
      <c r="IQ62" s="10" t="str">
        <f>IF(AND(IQ61&gt;0,IQ61&lt;&gt;"wait"),"AT",IF(AIL!$BB63="AI",IF(Sheet1!$E63&lt;AIL!$BA63-200,200,"wait"),0))</f>
        <v>wait</v>
      </c>
      <c r="IR62" s="10" t="str">
        <f>IF(AND(IR61&gt;0,IR61&lt;&gt;"wait"),"AT",IF(AIL!$BB63="AI",IF(Sheet1!$D63&gt;AIL!$BA63+50,50,"wait"),0))</f>
        <v>AT</v>
      </c>
      <c r="IS62" s="10" t="str">
        <f>IF(AND(IS61&gt;0,IS61&lt;&gt;"wait"),"AT",IF(AIL!$BB63="AI",IF(Sheet1!$D63&gt;AIL!$BA63+100,100,"wait"),0))</f>
        <v>AT</v>
      </c>
      <c r="IT62" s="10" t="str">
        <f>IF(AND(IT61&gt;0,IT61&lt;&gt;"wait"),"AT",IF(AIL!$BB63="AI",IF(Sheet1!$D63&gt;AIL!$BA63+150,150,"wait"),0))</f>
        <v>wait</v>
      </c>
      <c r="IU62" s="10" t="str">
        <f>IF(AND(IU61&gt;0,IU61&lt;&gt;"wait"),"AT",IF(AIL!$BB63="AI",IF(Sheet1!$D63&gt;AIL!$BA63+200,200,"wait"),0))</f>
        <v>wait</v>
      </c>
      <c r="IV62" s="10">
        <f t="shared" si="57"/>
        <v>-100</v>
      </c>
      <c r="IX62" s="10" t="str">
        <f>IF(AND(IX61&gt;0,IX61&lt;&gt;"wait"),"AT",IF(AIL!$BD63="AI",IF(Sheet1!$E63&lt;AIL!$BC63-50,50,"wait"),0))</f>
        <v>AT</v>
      </c>
      <c r="IY62" s="10" t="str">
        <f>IF(AND(IY61&gt;0,IY61&lt;&gt;"wait"),"AT",IF(AIL!$BD63="AI",IF(Sheet1!$E63&lt;AIL!$BC63-100,100,"wait"),0))</f>
        <v>wait</v>
      </c>
      <c r="IZ62" s="10" t="str">
        <f>IF(AND(IZ61&gt;0,IZ61&lt;&gt;"wait"),"AT",IF(AIL!$BD63="AI",IF(Sheet1!$E63&lt;AIL!$BC63-150,150,"wait"),0))</f>
        <v>wait</v>
      </c>
      <c r="JA62" s="10" t="str">
        <f>IF(AND(JA61&gt;0,JA61&lt;&gt;"wait"),"AT",IF(AIL!$BD63="AI",IF(Sheet1!$E63&lt;AIL!$BC63-200,200,"wait"),0))</f>
        <v>wait</v>
      </c>
      <c r="JB62" s="10" t="str">
        <f>IF(AND(JB61&gt;0,JB61&lt;&gt;"wait"),"AT",IF(AIL!$BD63="AI",IF(Sheet1!$D63&gt;AIL!$BC63+50,50,"wait"),0))</f>
        <v>AT</v>
      </c>
      <c r="JC62" s="10" t="str">
        <f>IF(AND(JC61&gt;0,JC61&lt;&gt;"wait"),"AT",IF(AIL!$BD63="AI",IF(Sheet1!$D63&gt;AIL!$BC63+100,100,"wait"),0))</f>
        <v>AT</v>
      </c>
      <c r="JD62" s="10" t="str">
        <f>IF(AND(JD61&gt;0,JD61&lt;&gt;"wait"),"AT",IF(AIL!$BD63="AI",IF(Sheet1!$D63&gt;AIL!$BC63+150,150,"wait"),0))</f>
        <v>wait</v>
      </c>
      <c r="JE62" s="10" t="str">
        <f>IF(AND(JE61&gt;0,JE61&lt;&gt;"wait"),"AT",IF(AIL!$BD63="AI",IF(Sheet1!$D63&gt;AIL!$BC63+200,200,"wait"),0))</f>
        <v>wait</v>
      </c>
      <c r="JF62" s="10">
        <f t="shared" si="58"/>
        <v>-100</v>
      </c>
      <c r="JH62" s="10" t="str">
        <f>IF(AND(JH61&gt;0,JH61&lt;&gt;"wait"),"AT",IF(AIL!$BF63="AI",IF(Sheet1!$E63&lt;AIL!$BE63-50,50,"wait"),0))</f>
        <v>AT</v>
      </c>
      <c r="JI62" s="10" t="str">
        <f>IF(AND(JI61&gt;0,JI61&lt;&gt;"wait"),"AT",IF(AIL!$BF63="AI",IF(Sheet1!$E63&lt;AIL!$BE63-100,100,"wait"),0))</f>
        <v>wait</v>
      </c>
      <c r="JJ62" s="10" t="str">
        <f>IF(AND(JJ61&gt;0,JJ61&lt;&gt;"wait"),"AT",IF(AIL!$BF63="AI",IF(Sheet1!$E63&lt;AIL!$BE63-150,150,"wait"),0))</f>
        <v>wait</v>
      </c>
      <c r="JK62" s="10" t="str">
        <f>IF(AND(JK61&gt;0,JK61&lt;&gt;"wait"),"AT",IF(AIL!$BF63="AI",IF(Sheet1!$E63&lt;AIL!$BE63-200,200,"wait"),0))</f>
        <v>wait</v>
      </c>
      <c r="JL62" s="10" t="str">
        <f>IF(AND(JL61&gt;0,JL61&lt;&gt;"wait"),"AT",IF(AIL!$BF63="AI",IF(Sheet1!$D63&gt;AIL!$BE63+50,50,"wait"),0))</f>
        <v>AT</v>
      </c>
      <c r="JM62" s="10" t="str">
        <f>IF(AND(JM61&gt;0,JM61&lt;&gt;"wait"),"AT",IF(AIL!$BF63="AI",IF(Sheet1!$D63&gt;AIL!$BE63+100,100,"wait"),0))</f>
        <v>AT</v>
      </c>
      <c r="JN62" s="10" t="str">
        <f>IF(AND(JN61&gt;0,JN61&lt;&gt;"wait"),"AT",IF(AIL!$BF63="AI",IF(Sheet1!$D63&gt;AIL!$BE63+150,150,"wait"),0))</f>
        <v>wait</v>
      </c>
      <c r="JO62" s="10" t="str">
        <f>IF(AND(JO61&gt;0,JO61&lt;&gt;"wait"),"AT",IF(AIL!$BF63="AI",IF(Sheet1!$D63&gt;AIL!$BE63+200,200,"wait"),0))</f>
        <v>wait</v>
      </c>
      <c r="JP62" s="10">
        <f t="shared" si="59"/>
        <v>-100</v>
      </c>
      <c r="JR62" s="10" t="str">
        <f>IF(AND(JR61&gt;0,JR61&lt;&gt;"wait"),"AT",IF(AIL!$BH63="AI",IF(Sheet1!$E63&lt;AIL!$BG63-50,50,"wait"),0))</f>
        <v>AT</v>
      </c>
      <c r="JS62" s="10" t="str">
        <f>IF(AND(JS61&gt;0,JS61&lt;&gt;"wait"),"AT",IF(AIL!$BH63="AI",IF(Sheet1!$E63&lt;AIL!$BG63-100,100,"wait"),0))</f>
        <v>AT</v>
      </c>
      <c r="JT62" s="10" t="str">
        <f>IF(AND(JT61&gt;0,JT61&lt;&gt;"wait"),"AT",IF(AIL!$BH63="AI",IF(Sheet1!$E63&lt;AIL!$BG63-150,150,"wait"),0))</f>
        <v>wait</v>
      </c>
      <c r="JU62" s="10" t="str">
        <f>IF(AND(JU61&gt;0,JU61&lt;&gt;"wait"),"AT",IF(AIL!$BH63="AI",IF(Sheet1!$E63&lt;AIL!$BG63-200,200,"wait"),0))</f>
        <v>wait</v>
      </c>
      <c r="JV62" s="10" t="str">
        <f>IF(AND(JV61&gt;0,JV61&lt;&gt;"wait"),"AT",IF(AIL!$BH63="AI",IF(Sheet1!$D63&gt;AIL!$BG63+50,50,"wait"),0))</f>
        <v>AT</v>
      </c>
      <c r="JW62" s="10" t="str">
        <f>IF(AND(JW61&gt;0,JW61&lt;&gt;"wait"),"AT",IF(AIL!$BH63="AI",IF(Sheet1!$D63&gt;AIL!$BG63+100,100,"wait"),0))</f>
        <v>wait</v>
      </c>
      <c r="JX62" s="10" t="str">
        <f>IF(AND(JX61&gt;0,JX61&lt;&gt;"wait"),"AT",IF(AIL!$BH63="AI",IF(Sheet1!$D63&gt;AIL!$BG63+150,150,"wait"),0))</f>
        <v>wait</v>
      </c>
      <c r="JY62" s="10" t="str">
        <f>IF(AND(JY61&gt;0,JY61&lt;&gt;"wait"),"AT",IF(AIL!$BH63="AI",IF(Sheet1!$D63&gt;AIL!$BG63+200,200,"wait"),0))</f>
        <v>wait</v>
      </c>
      <c r="JZ62" s="10">
        <f t="shared" si="60"/>
        <v>-50</v>
      </c>
      <c r="KB62" s="10" t="str">
        <f>IF(AND(KB61&gt;0,KB61&lt;&gt;"wait"),"AT",IF(AIL!$BJ63="AI",IF(Sheet1!$E63&lt;AIL!$BI63-50,50,"wait"),0))</f>
        <v>AT</v>
      </c>
      <c r="KC62" s="10" t="str">
        <f>IF(AND(KC61&gt;0,KC61&lt;&gt;"wait"),"AT",IF(AIL!$BJ63="AI",IF(Sheet1!$E63&lt;AIL!$BI63-100,100,"wait"),0))</f>
        <v>wait</v>
      </c>
      <c r="KD62" s="10" t="str">
        <f>IF(AND(KD61&gt;0,KD61&lt;&gt;"wait"),"AT",IF(AIL!$BJ63="AI",IF(Sheet1!$E63&lt;AIL!$BI63-150,150,"wait"),0))</f>
        <v>wait</v>
      </c>
      <c r="KE62" s="10" t="str">
        <f>IF(AND(KE61&gt;0,KE61&lt;&gt;"wait"),"AT",IF(AIL!$BJ63="AI",IF(Sheet1!$E63&lt;AIL!$BI63-200,200,"wait"),0))</f>
        <v>wait</v>
      </c>
      <c r="KF62" s="10" t="str">
        <f>IF(AND(KF61&gt;0,KF61&lt;&gt;"wait"),"AT",IF(AIL!$BJ63="AI",IF(Sheet1!$D63&gt;AIL!$BI63+50,50,"wait"),0))</f>
        <v>AT</v>
      </c>
      <c r="KG62" s="10" t="str">
        <f>IF(AND(KG61&gt;0,KG61&lt;&gt;"wait"),"AT",IF(AIL!$BJ63="AI",IF(Sheet1!$D63&gt;AIL!$BI63+100,100,"wait"),0))</f>
        <v>AT</v>
      </c>
      <c r="KH62" s="10" t="str">
        <f>IF(AND(KH61&gt;0,KH61&lt;&gt;"wait"),"AT",IF(AIL!$BJ63="AI",IF(Sheet1!$D63&gt;AIL!$BI63+150,150,"wait"),0))</f>
        <v>wait</v>
      </c>
      <c r="KI62" s="10" t="str">
        <f>IF(AND(KI61&gt;0,KI61&lt;&gt;"wait"),"AT",IF(AIL!$BJ63="AI",IF(Sheet1!$D63&gt;AIL!$BI63+200,200,"wait"),0))</f>
        <v>wait</v>
      </c>
      <c r="KJ62" s="10">
        <f t="shared" si="61"/>
        <v>-100</v>
      </c>
      <c r="KL62" s="10" t="str">
        <f>IF(AND(KL61&gt;0,KL61&lt;&gt;"wait"),"AT",IF(AIL!$BL63="AI",IF(Sheet1!$E63&lt;AIL!$BK63-50,50,"wait"),0))</f>
        <v>wait</v>
      </c>
      <c r="KM62" s="10" t="str">
        <f>IF(AND(KM61&gt;0,KM61&lt;&gt;"wait"),"AT",IF(AIL!$BL63="AI",IF(Sheet1!$E63&lt;AIL!$BK63-100,100,"wait"),0))</f>
        <v>wait</v>
      </c>
      <c r="KN62" s="10" t="str">
        <f>IF(AND(KN61&gt;0,KN61&lt;&gt;"wait"),"AT",IF(AIL!$BL63="AI",IF(Sheet1!$E63&lt;AIL!$BK63-150,150,"wait"),0))</f>
        <v>wait</v>
      </c>
      <c r="KO62" s="10" t="str">
        <f>IF(AND(KO61&gt;0,KO61&lt;&gt;"wait"),"AT",IF(AIL!$BL63="AI",IF(Sheet1!$E63&lt;AIL!$BK63-200,200,"wait"),0))</f>
        <v>wait</v>
      </c>
      <c r="KP62" s="10" t="str">
        <f>IF(AND(KP61&gt;0,KP61&lt;&gt;"wait"),"AT",IF(AIL!$BL63="AI",IF(Sheet1!$D63&gt;AIL!$BK63+50,50,"wait"),0))</f>
        <v>AT</v>
      </c>
      <c r="KQ62" s="10" t="str">
        <f>IF(AND(KQ61&gt;0,KQ61&lt;&gt;"wait"),"AT",IF(AIL!$BL63="AI",IF(Sheet1!$D63&gt;AIL!$BK63+100,100,"wait"),0))</f>
        <v>AT</v>
      </c>
      <c r="KR62" s="10" t="str">
        <f>IF(AND(KR61&gt;0,KR61&lt;&gt;"wait"),"AT",IF(AIL!$BL63="AI",IF(Sheet1!$D63&gt;AIL!$BK63+150,150,"wait"),0))</f>
        <v>AT</v>
      </c>
      <c r="KS62" s="10" t="str">
        <f>IF(AND(KS61&gt;0,KS61&lt;&gt;"wait"),"AT",IF(AIL!$BL63="AI",IF(Sheet1!$D63&gt;AIL!$BK63+200,200,"wait"),0))</f>
        <v>wait</v>
      </c>
      <c r="KT62" s="10">
        <f t="shared" si="62"/>
        <v>-150</v>
      </c>
      <c r="KV62" s="10" t="str">
        <f>IF(AND(KV61&gt;0,KV61&lt;&gt;"wait"),"AT",IF(AIL!$BN63="AI",IF(Sheet1!$E63&lt;AIL!$BM63-50,50,"wait"),0))</f>
        <v>wait</v>
      </c>
      <c r="KW62" s="10" t="str">
        <f>IF(AND(KW61&gt;0,KW61&lt;&gt;"wait"),"AT",IF(AIL!$BN63="AI",IF(Sheet1!$E63&lt;AIL!$BM63-100,100,"wait"),0))</f>
        <v>wait</v>
      </c>
      <c r="KX62" s="10" t="str">
        <f>IF(AND(KX61&gt;0,KX61&lt;&gt;"wait"),"AT",IF(AIL!$BN63="AI",IF(Sheet1!$E63&lt;AIL!$BM63-150,150,"wait"),0))</f>
        <v>wait</v>
      </c>
      <c r="KY62" s="10" t="str">
        <f>IF(AND(KY61&gt;0,KY61&lt;&gt;"wait"),"AT",IF(AIL!$BN63="AI",IF(Sheet1!$E63&lt;AIL!$BM63-200,200,"wait"),0))</f>
        <v>wait</v>
      </c>
      <c r="KZ62" s="10" t="str">
        <f>IF(AND(KZ61&gt;0,KZ61&lt;&gt;"wait"),"AT",IF(AIL!$BN63="AI",IF(Sheet1!$D63&gt;AIL!$BM63+50,50,"wait"),0))</f>
        <v>AT</v>
      </c>
      <c r="LA62" s="10" t="str">
        <f>IF(AND(LA61&gt;0,LA61&lt;&gt;"wait"),"AT",IF(AIL!$BN63="AI",IF(Sheet1!$D63&gt;AIL!$BM63+100,100,"wait"),0))</f>
        <v>AT</v>
      </c>
      <c r="LB62" s="10" t="str">
        <f>IF(AND(LB61&gt;0,LB61&lt;&gt;"wait"),"AT",IF(AIL!$BN63="AI",IF(Sheet1!$D63&gt;AIL!$BM63+150,150,"wait"),0))</f>
        <v>AT</v>
      </c>
      <c r="LC62" s="10" t="str">
        <f>IF(AND(LC61&gt;0,LC61&lt;&gt;"wait"),"AT",IF(AIL!$BN63="AI",IF(Sheet1!$D63&gt;AIL!$BM63+200,200,"wait"),0))</f>
        <v>wait</v>
      </c>
      <c r="LD62" s="10">
        <f t="shared" si="63"/>
        <v>-150</v>
      </c>
      <c r="LF62" s="10" t="str">
        <f>IF(AND(LF61&gt;0,LF61&lt;&gt;"wait"),"AT",IF(AIL!$BP63="AI",IF(Sheet1!$E63&lt;AIL!$BO63-50,50,"wait"),0))</f>
        <v>wait</v>
      </c>
      <c r="LG62" s="10" t="str">
        <f>IF(AND(LG61&gt;0,LG61&lt;&gt;"wait"),"AT",IF(AIL!$BP63="AI",IF(Sheet1!$E63&lt;AIL!$BO63-100,100,"wait"),0))</f>
        <v>wait</v>
      </c>
      <c r="LH62" s="10" t="str">
        <f>IF(AND(LH61&gt;0,LH61&lt;&gt;"wait"),"AT",IF(AIL!$BP63="AI",IF(Sheet1!$E63&lt;AIL!$BO63-150,150,"wait"),0))</f>
        <v>wait</v>
      </c>
      <c r="LI62" s="10" t="str">
        <f>IF(AND(LI61&gt;0,LI61&lt;&gt;"wait"),"AT",IF(AIL!$BP63="AI",IF(Sheet1!$E63&lt;AIL!$BO63-200,200,"wait"),0))</f>
        <v>wait</v>
      </c>
      <c r="LJ62" s="10" t="str">
        <f>IF(AND(LJ61&gt;0,LJ61&lt;&gt;"wait"),"AT",IF(AIL!$BP63="AI",IF(Sheet1!$D63&gt;AIL!$BO63+50,50,"wait"),0))</f>
        <v>AT</v>
      </c>
      <c r="LK62" s="10" t="str">
        <f>IF(AND(LK61&gt;0,LK61&lt;&gt;"wait"),"AT",IF(AIL!$BP63="AI",IF(Sheet1!$D63&gt;AIL!$BO63+100,100,"wait"),0))</f>
        <v>AT</v>
      </c>
      <c r="LL62" s="10" t="str">
        <f>IF(AND(LL61&gt;0,LL61&lt;&gt;"wait"),"AT",IF(AIL!$BP63="AI",IF(Sheet1!$D63&gt;AIL!$BO63+150,150,"wait"),0))</f>
        <v>AT</v>
      </c>
      <c r="LM62" s="10" t="str">
        <f>IF(AND(LM61&gt;0,LM61&lt;&gt;"wait"),"AT",IF(AIL!$BP63="AI",IF(Sheet1!$D63&gt;AIL!$BO63+200,200,"wait"),0))</f>
        <v>wait</v>
      </c>
      <c r="LN62" s="10">
        <f t="shared" si="64"/>
        <v>-150</v>
      </c>
      <c r="LP62" s="10" t="str">
        <f>IF(AND(LP61&gt;0,LP61&lt;&gt;"wait"),"AT",IF(AIL!$BR63="AI",IF(Sheet1!$E63&lt;AIL!$BQ63-50,50,"wait"),0))</f>
        <v>wait</v>
      </c>
      <c r="LQ62" s="10" t="str">
        <f>IF(AND(LQ61&gt;0,LQ61&lt;&gt;"wait"),"AT",IF(AIL!$BR63="AI",IF(Sheet1!$E63&lt;AIL!$BQ63-100,100,"wait"),0))</f>
        <v>wait</v>
      </c>
      <c r="LR62" s="10" t="str">
        <f>IF(AND(LR61&gt;0,LR61&lt;&gt;"wait"),"AT",IF(AIL!$BR63="AI",IF(Sheet1!$E63&lt;AIL!$BQ63-150,150,"wait"),0))</f>
        <v>wait</v>
      </c>
      <c r="LS62" s="10" t="str">
        <f>IF(AND(LS61&gt;0,LS61&lt;&gt;"wait"),"AT",IF(AIL!$BR63="AI",IF(Sheet1!$E63&lt;AIL!$BQ63-200,200,"wait"),0))</f>
        <v>wait</v>
      </c>
      <c r="LT62" s="10" t="str">
        <f>IF(AND(LT61&gt;0,LT61&lt;&gt;"wait"),"AT",IF(AIL!$BR63="AI",IF(Sheet1!$D63&gt;AIL!$BQ63+50,50,"wait"),0))</f>
        <v>AT</v>
      </c>
      <c r="LU62" s="10" t="str">
        <f>IF(AND(LU61&gt;0,LU61&lt;&gt;"wait"),"AT",IF(AIL!$BR63="AI",IF(Sheet1!$D63&gt;AIL!$BQ63+100,100,"wait"),0))</f>
        <v>AT</v>
      </c>
      <c r="LV62" s="10" t="str">
        <f>IF(AND(LV61&gt;0,LV61&lt;&gt;"wait"),"AT",IF(AIL!$BR63="AI",IF(Sheet1!$D63&gt;AIL!$BQ63+150,150,"wait"),0))</f>
        <v>AT</v>
      </c>
      <c r="LW62" s="10" t="str">
        <f>IF(AND(LW61&gt;0,LW61&lt;&gt;"wait"),"AT",IF(AIL!$BR63="AI",IF(Sheet1!$D63&gt;AIL!$BQ63+200,200,"wait"),0))</f>
        <v>wait</v>
      </c>
      <c r="LX62" s="10">
        <f t="shared" si="65"/>
        <v>-150</v>
      </c>
    </row>
    <row r="63" spans="1:336" x14ac:dyDescent="0.3">
      <c r="A63" t="str">
        <f>Sheet1!B63</f>
        <v>03/01 10:16</v>
      </c>
      <c r="B63">
        <f>Sheet1!D63</f>
        <v>29272</v>
      </c>
      <c r="C63">
        <f>Sheet1!E63</f>
        <v>29226</v>
      </c>
      <c r="E63">
        <f>MAX($B63:$B$162)</f>
        <v>29275</v>
      </c>
      <c r="F63">
        <f>MIN($C63:$C$162)</f>
        <v>29062</v>
      </c>
      <c r="H63" s="8" t="str">
        <f>IF(AND(H62&gt;0,H62&lt;&gt;"wait"),"AT",IF(AIL!$D64="AI",IF(Sheet1!$E64&lt;AIL!$C64-50,50,"wait"),0))</f>
        <v>AT</v>
      </c>
      <c r="I63" s="8" t="str">
        <f>IF(AND(I62&gt;0,I62&lt;&gt;"wait"),"AT",IF(AIL!$D64="AI",IF(Sheet1!$E64&lt;AIL!$C64-100,100,"wait"),0))</f>
        <v>AT</v>
      </c>
      <c r="J63" s="8" t="str">
        <f>IF(AND(J62&gt;0,J62&lt;&gt;"wait"),"AT",IF(AIL!$D64="AI",IF(Sheet1!$E64&lt;AIL!$C64-150,150,"wait"),0))</f>
        <v>AT</v>
      </c>
      <c r="K63" s="8" t="str">
        <f>IF(AND(K62&gt;0,K62&lt;&gt;"wait"),"AT",IF(AIL!$D64="AI",IF(Sheet1!$E64&lt;AIL!$C64-200,200,"wait"),0))</f>
        <v>AT</v>
      </c>
      <c r="L63" s="8" t="str">
        <f>IF(AND(L62&gt;0,L62&lt;&gt;"wait"),"AT",IF(AIL!$D64="AI",IF(Sheet1!$D64&gt;AIL!$C64+50,50,"wait"),0))</f>
        <v>AT</v>
      </c>
      <c r="M63" s="8" t="str">
        <f>IF(AND(M62&gt;0,M62&lt;&gt;"wait"),"AT",IF(AIL!$D64="AI",IF(Sheet1!$D64&gt;AIL!$C64+100,100,"wait"),0))</f>
        <v>wait</v>
      </c>
      <c r="N63" s="8" t="str">
        <f>IF(AND(N62&gt;0,N62&lt;&gt;"wait"),"AT",IF(AIL!$D64="AI",IF(Sheet1!$D64&gt;AIL!$C64+150,150,"wait"),0))</f>
        <v>wait</v>
      </c>
      <c r="O63" s="8" t="str">
        <f>IF(AND(O62&gt;0,O62&lt;&gt;"wait"),"AT",IF(AIL!$D64="AI",IF(Sheet1!$D64&gt;AIL!$C64+200,200,"wait"),0))</f>
        <v>wait</v>
      </c>
      <c r="P63" s="8">
        <f t="shared" si="66"/>
        <v>-50</v>
      </c>
      <c r="R63" s="8" t="str">
        <f>IF(AND(R62&gt;0,R62&lt;&gt;"wait"),"AT",IF(AIL!$F64="AI",IF(Sheet1!$E64&lt;AIL!$E64-50,50,"wait"),0))</f>
        <v>AT</v>
      </c>
      <c r="S63" s="8" t="str">
        <f>IF(AND(S62&gt;0,S62&lt;&gt;"wait"),"AT",IF(AIL!$F64="AI",IF(Sheet1!$E64&lt;AIL!$E64-100,100,"wait"),0))</f>
        <v>AT</v>
      </c>
      <c r="T63" s="8" t="str">
        <f>IF(AND(T62&gt;0,T62&lt;&gt;"wait"),"AT",IF(AIL!$F64="AI",IF(Sheet1!$E64&lt;AIL!$E64-150,150,"wait"),0))</f>
        <v>AT</v>
      </c>
      <c r="U63" s="8" t="str">
        <f>IF(AND(U62&gt;0,U62&lt;&gt;"wait"),"AT",IF(AIL!$F64="AI",IF(Sheet1!$E64&lt;AIL!$E64-200,200,"wait"),0))</f>
        <v>AT</v>
      </c>
      <c r="V63" s="8" t="str">
        <f>IF(AND(V62&gt;0,V62&lt;&gt;"wait"),"AT",IF(AIL!$F64="AI",IF(Sheet1!$D64&gt;AIL!$E64+50,50,"wait"),0))</f>
        <v>AT</v>
      </c>
      <c r="W63" s="8" t="str">
        <f>IF(AND(W62&gt;0,W62&lt;&gt;"wait"),"AT",IF(AIL!$F64="AI",IF(Sheet1!$D64&gt;AIL!$E64+100,100,"wait"),0))</f>
        <v>wait</v>
      </c>
      <c r="X63" s="8" t="str">
        <f>IF(AND(X62&gt;0,X62&lt;&gt;"wait"),"AT",IF(AIL!$F64="AI",IF(Sheet1!$D64&gt;AIL!$E64+150,150,"wait"),0))</f>
        <v>wait</v>
      </c>
      <c r="Y63" s="8" t="str">
        <f>IF(AND(Y62&gt;0,Y62&lt;&gt;"wait"),"AT",IF(AIL!$F64="AI",IF(Sheet1!$D64&gt;AIL!$E64+200,200,"wait"),0))</f>
        <v>wait</v>
      </c>
      <c r="Z63" s="8">
        <f t="shared" si="67"/>
        <v>-50</v>
      </c>
      <c r="AB63" s="8" t="str">
        <f>IF(AND(AB62&gt;0,AB62&lt;&gt;"wait"),"AT",IF(AIL!$H64="AI",IF(Sheet1!$E64&lt;AIL!$G64-50,50,"wait"),0))</f>
        <v>AT</v>
      </c>
      <c r="AC63" s="8" t="str">
        <f>IF(AND(AC62&gt;0,AC62&lt;&gt;"wait"),"AT",IF(AIL!$H64="AI",IF(Sheet1!$E64&lt;AIL!$G64-100,100,"wait"),0))</f>
        <v>AT</v>
      </c>
      <c r="AD63" s="8" t="str">
        <f>IF(AND(AD62&gt;0,AD62&lt;&gt;"wait"),"AT",IF(AIL!$H64="AI",IF(Sheet1!$E64&lt;AIL!$G64-150,150,"wait"),0))</f>
        <v>AT</v>
      </c>
      <c r="AE63" s="8" t="str">
        <f>IF(AND(AE62&gt;0,AE62&lt;&gt;"wait"),"AT",IF(AIL!$H64="AI",IF(Sheet1!$E64&lt;AIL!$G64-200,200,"wait"),0))</f>
        <v>AT</v>
      </c>
      <c r="AF63" s="8" t="str">
        <f>IF(AND(AF62&gt;0,AF62&lt;&gt;"wait"),"AT",IF(AIL!$H64="AI",IF(Sheet1!$D64&gt;AIL!$G64+50,50,"wait"),0))</f>
        <v>AT</v>
      </c>
      <c r="AG63" s="8" t="str">
        <f>IF(AND(AG62&gt;0,AG62&lt;&gt;"wait"),"AT",IF(AIL!$H64="AI",IF(Sheet1!$D64&gt;AIL!$G64+100,100,"wait"),0))</f>
        <v>wait</v>
      </c>
      <c r="AH63" s="8" t="str">
        <f>IF(AND(AH62&gt;0,AH62&lt;&gt;"wait"),"AT",IF(AIL!$H64="AI",IF(Sheet1!$D64&gt;AIL!$G64+150,150,"wait"),0))</f>
        <v>wait</v>
      </c>
      <c r="AI63" s="8" t="str">
        <f>IF(AND(AI62&gt;0,AI62&lt;&gt;"wait"),"AT",IF(AIL!$H64="AI",IF(Sheet1!$D64&gt;AIL!$G64+200,200,"wait"),0))</f>
        <v>wait</v>
      </c>
      <c r="AJ63" s="8">
        <f t="shared" si="68"/>
        <v>-50</v>
      </c>
      <c r="AL63" s="8" t="str">
        <f>IF(AND(AL62&gt;0,AL62&lt;&gt;"wait"),"AT",IF(AIL!$J64="AI",IF(Sheet1!$E64&lt;AIL!$I64-50,50,"wait"),0))</f>
        <v>AT</v>
      </c>
      <c r="AM63" s="8" t="str">
        <f>IF(AND(AM62&gt;0,AM62&lt;&gt;"wait"),"AT",IF(AIL!$J64="AI",IF(Sheet1!$E64&lt;AIL!$I64-100,100,"wait"),0))</f>
        <v>AT</v>
      </c>
      <c r="AN63" s="8" t="str">
        <f>IF(AND(AN62&gt;0,AN62&lt;&gt;"wait"),"AT",IF(AIL!$J64="AI",IF(Sheet1!$E64&lt;AIL!$I64-150,150,"wait"),0))</f>
        <v>AT</v>
      </c>
      <c r="AO63" s="8" t="str">
        <f>IF(AND(AO62&gt;0,AO62&lt;&gt;"wait"),"AT",IF(AIL!$J64="AI",IF(Sheet1!$E64&lt;AIL!$I64-200,200,"wait"),0))</f>
        <v>AT</v>
      </c>
      <c r="AP63" s="8" t="str">
        <f>IF(AND(AP62&gt;0,AP62&lt;&gt;"wait"),"AT",IF(AIL!$J64="AI",IF(Sheet1!$D64&gt;AIL!$I64+50,50,"wait"),0))</f>
        <v>AT</v>
      </c>
      <c r="AQ63" s="8" t="str">
        <f>IF(AND(AQ62&gt;0,AQ62&lt;&gt;"wait"),"AT",IF(AIL!$J64="AI",IF(Sheet1!$D64&gt;AIL!$I64+100,100,"wait"),0))</f>
        <v>wait</v>
      </c>
      <c r="AR63" s="8" t="str">
        <f>IF(AND(AR62&gt;0,AR62&lt;&gt;"wait"),"AT",IF(AIL!$J64="AI",IF(Sheet1!$D64&gt;AIL!$I64+150,150,"wait"),0))</f>
        <v>wait</v>
      </c>
      <c r="AS63" s="8" t="str">
        <f>IF(AND(AS62&gt;0,AS62&lt;&gt;"wait"),"AT",IF(AIL!$J64="AI",IF(Sheet1!$D64&gt;AIL!$I64+200,200,"wait"),0))</f>
        <v>wait</v>
      </c>
      <c r="AT63" s="8">
        <f t="shared" si="69"/>
        <v>-50</v>
      </c>
      <c r="AU63" s="8"/>
      <c r="AV63" s="8" t="str">
        <f>IF(AND(AV62&gt;0,AV62&lt;&gt;"wait"),"AT",IF(AIL!$L64="AI",IF(Sheet1!$E64&lt;AIL!$K64-50,50,"wait"),0))</f>
        <v>AT</v>
      </c>
      <c r="AW63" s="8" t="str">
        <f>IF(AND(AW62&gt;0,AW62&lt;&gt;"wait"),"AT",IF(AIL!$L64="AI",IF(Sheet1!$E64&lt;AIL!$K64-100,100,"wait"),0))</f>
        <v>AT</v>
      </c>
      <c r="AX63" s="8" t="str">
        <f>IF(AND(AX62&gt;0,AX62&lt;&gt;"wait"),"AT",IF(AIL!$L64="AI",IF(Sheet1!$E64&lt;AIL!$K64-150,150,"wait"),0))</f>
        <v>AT</v>
      </c>
      <c r="AY63" s="8" t="str">
        <f>IF(AND(AY62&gt;0,AY62&lt;&gt;"wait"),"AT",IF(AIL!$L64="AI",IF(Sheet1!$E64&lt;AIL!$K64-200,200,"wait"),0))</f>
        <v>AT</v>
      </c>
      <c r="AZ63" s="8" t="str">
        <f>IF(AND(AZ62&gt;0,AZ62&lt;&gt;"wait"),"AT",IF(AIL!$L64="AI",IF(Sheet1!$D64&gt;AIL!$K64+50,50,"wait"),0))</f>
        <v>AT</v>
      </c>
      <c r="BA63" s="8" t="str">
        <f>IF(AND(BA62&gt;0,BA62&lt;&gt;"wait"),"AT",IF(AIL!$L64="AI",IF(Sheet1!$D64&gt;AIL!$K64+100,100,"wait"),0))</f>
        <v>wait</v>
      </c>
      <c r="BB63" s="8" t="str">
        <f>IF(AND(BB62&gt;0,BB62&lt;&gt;"wait"),"AT",IF(AIL!$L64="AI",IF(Sheet1!$D64&gt;AIL!$K64+150,150,"wait"),0))</f>
        <v>wait</v>
      </c>
      <c r="BC63" s="8" t="str">
        <f>IF(AND(BC62&gt;0,BC62&lt;&gt;"wait"),"AT",IF(AIL!$L64="AI",IF(Sheet1!$D64&gt;AIL!$K64+200,200,"wait"),0))</f>
        <v>wait</v>
      </c>
      <c r="BD63" s="8">
        <f t="shared" si="70"/>
        <v>-50</v>
      </c>
      <c r="BE63" s="8"/>
      <c r="BF63" s="8" t="str">
        <f>IF(AND(BF62&gt;0,BF62&lt;&gt;"wait"),"AT",IF(AIL!$N64="AI",IF(Sheet1!$E64&lt;AIL!$M64-50,50,"wait"),0))</f>
        <v>AT</v>
      </c>
      <c r="BG63" s="8" t="str">
        <f>IF(AND(BG62&gt;0,BG62&lt;&gt;"wait"),"AT",IF(AIL!$N64="AI",IF(Sheet1!$E64&lt;AIL!$M64-100,100,"wait"),0))</f>
        <v>AT</v>
      </c>
      <c r="BH63" s="8" t="str">
        <f>IF(AND(BH62&gt;0,BH62&lt;&gt;"wait"),"AT",IF(AIL!$N64="AI",IF(Sheet1!$E64&lt;AIL!$M64-150,150,"wait"),0))</f>
        <v>AT</v>
      </c>
      <c r="BI63" s="8" t="str">
        <f>IF(AND(BI62&gt;0,BI62&lt;&gt;"wait"),"AT",IF(AIL!$N64="AI",IF(Sheet1!$E64&lt;AIL!$M64-200,200,"wait"),0))</f>
        <v>AT</v>
      </c>
      <c r="BJ63" s="8" t="str">
        <f>IF(AND(BJ62&gt;0,BJ62&lt;&gt;"wait"),"AT",IF(AIL!$N64="AI",IF(Sheet1!$D64&gt;AIL!$M64+50,50,"wait"),0))</f>
        <v>AT</v>
      </c>
      <c r="BK63" s="8" t="str">
        <f>IF(AND(BK62&gt;0,BK62&lt;&gt;"wait"),"AT",IF(AIL!$N64="AI",IF(Sheet1!$D64&gt;AIL!$M64+100,100,"wait"),0))</f>
        <v>wait</v>
      </c>
      <c r="BL63" s="8" t="str">
        <f>IF(AND(BL62&gt;0,BL62&lt;&gt;"wait"),"AT",IF(AIL!$N64="AI",IF(Sheet1!$D64&gt;AIL!$M64+150,150,"wait"),0))</f>
        <v>wait</v>
      </c>
      <c r="BM63" s="8" t="str">
        <f>IF(AND(BM62&gt;0,BM62&lt;&gt;"wait"),"AT",IF(AIL!$N64="AI",IF(Sheet1!$D64&gt;AIL!$M64+200,200,"wait"),0))</f>
        <v>wait</v>
      </c>
      <c r="BN63" s="8">
        <f t="shared" si="71"/>
        <v>-50</v>
      </c>
      <c r="BO63" s="8"/>
      <c r="BP63" s="8" t="str">
        <f>IF(AND(BP62&gt;0,BP62&lt;&gt;"wait"),"AT",IF(AIL!$P64="AI",IF(Sheet1!$E64&lt;AIL!$O64-50,50,"wait"),0))</f>
        <v>AT</v>
      </c>
      <c r="BQ63" s="8" t="str">
        <f>IF(AND(BQ62&gt;0,BQ62&lt;&gt;"wait"),"AT",IF(AIL!$P64="AI",IF(Sheet1!$E64&lt;AIL!$O64-100,100,"wait"),0))</f>
        <v>AT</v>
      </c>
      <c r="BR63" s="8" t="str">
        <f>IF(AND(BR62&gt;0,BR62&lt;&gt;"wait"),"AT",IF(AIL!$P64="AI",IF(Sheet1!$E64&lt;AIL!$O64-150,150,"wait"),0))</f>
        <v>AT</v>
      </c>
      <c r="BS63" s="8" t="str">
        <f>IF(AND(BS62&gt;0,BS62&lt;&gt;"wait"),"AT",IF(AIL!$P64="AI",IF(Sheet1!$E64&lt;AIL!$O64-200,200,"wait"),0))</f>
        <v>AT</v>
      </c>
      <c r="BT63" s="8" t="str">
        <f>IF(AND(BT62&gt;0,BT62&lt;&gt;"wait"),"AT",IF(AIL!$P64="AI",IF(Sheet1!$D64&gt;AIL!$O64+50,50,"wait"),0))</f>
        <v>AT</v>
      </c>
      <c r="BU63" s="8" t="str">
        <f>IF(AND(BU62&gt;0,BU62&lt;&gt;"wait"),"AT",IF(AIL!$P64="AI",IF(Sheet1!$D64&gt;AIL!$O64+100,100,"wait"),0))</f>
        <v>wait</v>
      </c>
      <c r="BV63" s="8" t="str">
        <f>IF(AND(BV62&gt;0,BV62&lt;&gt;"wait"),"AT",IF(AIL!$P64="AI",IF(Sheet1!$D64&gt;AIL!$O64+150,150,"wait"),0))</f>
        <v>wait</v>
      </c>
      <c r="BW63" s="8" t="str">
        <f>IF(AND(BW62&gt;0,BW62&lt;&gt;"wait"),"AT",IF(AIL!$P64="AI",IF(Sheet1!$D64&gt;AIL!$O64+200,200,"wait"),0))</f>
        <v>wait</v>
      </c>
      <c r="BX63" s="8">
        <f t="shared" si="72"/>
        <v>-50</v>
      </c>
      <c r="BY63" s="8"/>
      <c r="BZ63" s="8" t="str">
        <f>IF(AND(BZ62&gt;0,BZ62&lt;&gt;"wait"),"AT",IF(AIL!$R64="AI",IF(Sheet1!$E64&lt;AIL!$Q64-50,50,"wait"),0))</f>
        <v>AT</v>
      </c>
      <c r="CA63" s="8" t="str">
        <f>IF(AND(CA62&gt;0,CA62&lt;&gt;"wait"),"AT",IF(AIL!$R64="AI",IF(Sheet1!$E64&lt;AIL!$Q64-100,100,"wait"),0))</f>
        <v>AT</v>
      </c>
      <c r="CB63" s="8" t="str">
        <f>IF(AND(CB62&gt;0,CB62&lt;&gt;"wait"),"AT",IF(AIL!$R64="AI",IF(Sheet1!$E64&lt;AIL!$Q64-150,150,"wait"),0))</f>
        <v>AT</v>
      </c>
      <c r="CC63" s="8" t="str">
        <f>IF(AND(CC62&gt;0,CC62&lt;&gt;"wait"),"AT",IF(AIL!$R64="AI",IF(Sheet1!$E64&lt;AIL!$Q64-200,200,"wait"),0))</f>
        <v>AT</v>
      </c>
      <c r="CD63" s="8" t="str">
        <f>IF(AND(CD62&gt;0,CD62&lt;&gt;"wait"),"AT",IF(AIL!$R64="AI",IF(Sheet1!$D64&gt;AIL!$Q64+50,50,"wait"),0))</f>
        <v>AT</v>
      </c>
      <c r="CE63" s="8" t="str">
        <f>IF(AND(CE62&gt;0,CE62&lt;&gt;"wait"),"AT",IF(AIL!$R64="AI",IF(Sheet1!$D64&gt;AIL!$Q64+100,100,"wait"),0))</f>
        <v>wait</v>
      </c>
      <c r="CF63" s="8" t="str">
        <f>IF(AND(CF62&gt;0,CF62&lt;&gt;"wait"),"AT",IF(AIL!$R64="AI",IF(Sheet1!$D64&gt;AIL!$Q64+150,150,"wait"),0))</f>
        <v>wait</v>
      </c>
      <c r="CG63" s="8" t="str">
        <f>IF(AND(CG62&gt;0,CG62&lt;&gt;"wait"),"AT",IF(AIL!$R64="AI",IF(Sheet1!$D64&gt;AIL!$Q64+200,200,"wait"),0))</f>
        <v>wait</v>
      </c>
      <c r="CH63" s="8">
        <f t="shared" si="73"/>
        <v>-50</v>
      </c>
      <c r="CI63" s="8"/>
      <c r="CJ63" s="8" t="str">
        <f>IF(AND(CJ62&gt;0,CJ62&lt;&gt;"wait"),"AT",IF(AIL!$T64="AI",IF(Sheet1!$E64&lt;AIL!$S64-50,50,"wait"),0))</f>
        <v>AT</v>
      </c>
      <c r="CK63" s="8" t="str">
        <f>IF(AND(CK62&gt;0,CK62&lt;&gt;"wait"),"AT",IF(AIL!$T64="AI",IF(Sheet1!$E64&lt;AIL!$S64-100,100,"wait"),0))</f>
        <v>AT</v>
      </c>
      <c r="CL63" s="8" t="str">
        <f>IF(AND(CL62&gt;0,CL62&lt;&gt;"wait"),"AT",IF(AIL!$T64="AI",IF(Sheet1!$E64&lt;AIL!$S64-150,150,"wait"),0))</f>
        <v>AT</v>
      </c>
      <c r="CM63" s="8" t="str">
        <f>IF(AND(CM62&gt;0,CM62&lt;&gt;"wait"),"AT",IF(AIL!$T64="AI",IF(Sheet1!$E64&lt;AIL!$S64-200,200,"wait"),0))</f>
        <v>wait</v>
      </c>
      <c r="CN63" s="8" t="str">
        <f>IF(AND(CN62&gt;0,CN62&lt;&gt;"wait"),"AT",IF(AIL!$T64="AI",IF(Sheet1!$D64&gt;AIL!$S64+50,50,"wait"),0))</f>
        <v>AT</v>
      </c>
      <c r="CO63" s="8" t="str">
        <f>IF(AND(CO62&gt;0,CO62&lt;&gt;"wait"),"AT",IF(AIL!$T64="AI",IF(Sheet1!$D64&gt;AIL!$S64+100,100,"wait"),0))</f>
        <v>AT</v>
      </c>
      <c r="CP63" s="8" t="str">
        <f>IF(AND(CP62&gt;0,CP62&lt;&gt;"wait"),"AT",IF(AIL!$T64="AI",IF(Sheet1!$D64&gt;AIL!$S64+150,150,"wait"),0))</f>
        <v>wait</v>
      </c>
      <c r="CQ63" s="8" t="str">
        <f>IF(AND(CQ62&gt;0,CQ62&lt;&gt;"wait"),"AT",IF(AIL!$T64="AI",IF(Sheet1!$D64&gt;AIL!$S64+200,200,"wait"),0))</f>
        <v>wait</v>
      </c>
      <c r="CR63" s="8">
        <f t="shared" si="74"/>
        <v>-100</v>
      </c>
      <c r="CS63" s="8"/>
      <c r="CT63" s="8" t="str">
        <f>IF(AND(CT62&gt;0,CT62&lt;&gt;"wait"),"AT",IF(AIL!$V64="AI",IF(Sheet1!$E64&lt;AIL!$U64-50,50,"wait"),0))</f>
        <v>AT</v>
      </c>
      <c r="CU63" s="8" t="str">
        <f>IF(AND(CU62&gt;0,CU62&lt;&gt;"wait"),"AT",IF(AIL!$V64="AI",IF(Sheet1!$E64&lt;AIL!$U64-100,100,"wait"),0))</f>
        <v>AT</v>
      </c>
      <c r="CV63" s="8" t="str">
        <f>IF(AND(CV62&gt;0,CV62&lt;&gt;"wait"),"AT",IF(AIL!$V64="AI",IF(Sheet1!$E64&lt;AIL!$U64-150,150,"wait"),0))</f>
        <v>AT</v>
      </c>
      <c r="CW63" s="8" t="str">
        <f>IF(AND(CW62&gt;0,CW62&lt;&gt;"wait"),"AT",IF(AIL!$V64="AI",IF(Sheet1!$E64&lt;AIL!$U64-200,200,"wait"),0))</f>
        <v>wait</v>
      </c>
      <c r="CX63" s="8" t="str">
        <f>IF(AND(CX62&gt;0,CX62&lt;&gt;"wait"),"AT",IF(AIL!$V64="AI",IF(Sheet1!$D64&gt;AIL!$U64+50,50,"wait"),0))</f>
        <v>AT</v>
      </c>
      <c r="CY63" s="8" t="str">
        <f>IF(AND(CY62&gt;0,CY62&lt;&gt;"wait"),"AT",IF(AIL!$V64="AI",IF(Sheet1!$D64&gt;AIL!$U64+100,100,"wait"),0))</f>
        <v>AT</v>
      </c>
      <c r="CZ63" s="8" t="str">
        <f>IF(AND(CZ62&gt;0,CZ62&lt;&gt;"wait"),"AT",IF(AIL!$V64="AI",IF(Sheet1!$D64&gt;AIL!$U64+150,150,"wait"),0))</f>
        <v>wait</v>
      </c>
      <c r="DA63" s="8" t="str">
        <f>IF(AND(DA62&gt;0,DA62&lt;&gt;"wait"),"AT",IF(AIL!$V64="AI",IF(Sheet1!$D64&gt;AIL!$U64+200,200,"wait"),0))</f>
        <v>wait</v>
      </c>
      <c r="DB63" s="8">
        <f t="shared" si="75"/>
        <v>-100</v>
      </c>
      <c r="DC63" s="8"/>
      <c r="DD63" s="8" t="str">
        <f>IF(AND(DD62&gt;0,DD62&lt;&gt;"wait"),"AT",IF(AIL!$X64="AI",IF(Sheet1!$E64&lt;AIL!$W64-50,50,"wait"),0))</f>
        <v>AT</v>
      </c>
      <c r="DE63" s="8" t="str">
        <f>IF(AND(DE62&gt;0,DE62&lt;&gt;"wait"),"AT",IF(AIL!$X64="AI",IF(Sheet1!$E64&lt;AIL!$W64-100,100,"wait"),0))</f>
        <v>AT</v>
      </c>
      <c r="DF63" s="8" t="str">
        <f>IF(AND(DF62&gt;0,DF62&lt;&gt;"wait"),"AT",IF(AIL!$X64="AI",IF(Sheet1!$E64&lt;AIL!$W64-150,150,"wait"),0))</f>
        <v>AT</v>
      </c>
      <c r="DG63" s="8" t="str">
        <f>IF(AND(DG62&gt;0,DG62&lt;&gt;"wait"),"AT",IF(AIL!$X64="AI",IF(Sheet1!$E64&lt;AIL!$W64-200,200,"wait"),0))</f>
        <v>wait</v>
      </c>
      <c r="DH63" s="8" t="str">
        <f>IF(AND(DH62&gt;0,DH62&lt;&gt;"wait"),"AT",IF(AIL!$X64="AI",IF(Sheet1!$D64&gt;AIL!$W64+50,50,"wait"),0))</f>
        <v>AT</v>
      </c>
      <c r="DI63" s="8" t="str">
        <f>IF(AND(DI62&gt;0,DI62&lt;&gt;"wait"),"AT",IF(AIL!$X64="AI",IF(Sheet1!$D64&gt;AIL!$W64+100,100,"wait"),0))</f>
        <v>AT</v>
      </c>
      <c r="DJ63" s="8" t="str">
        <f>IF(AND(DJ62&gt;0,DJ62&lt;&gt;"wait"),"AT",IF(AIL!$X64="AI",IF(Sheet1!$D64&gt;AIL!$W64+150,150,"wait"),0))</f>
        <v>wait</v>
      </c>
      <c r="DK63" s="8" t="str">
        <f>IF(AND(DK62&gt;0,DK62&lt;&gt;"wait"),"AT",IF(AIL!$X64="AI",IF(Sheet1!$D64&gt;AIL!$W64+200,200,"wait"),0))</f>
        <v>wait</v>
      </c>
      <c r="DL63" s="8">
        <f t="shared" si="76"/>
        <v>-100</v>
      </c>
      <c r="DN63" s="10" t="str">
        <f>IF(AND(DN62&gt;0,DN62&lt;&gt;"wait"),"AT",IF(AIL!$AA64="AI",IF(Sheet1!$E64&lt;AIL!$Z64-50,50,"wait"),0))</f>
        <v>AT</v>
      </c>
      <c r="DO63" s="10" t="str">
        <f>IF(AND(DO62&gt;0,DO62&lt;&gt;"wait"),"AT",IF(AIL!$AA64="AI",IF(Sheet1!$E64&lt;AIL!$Z64-100,100,"wait"),0))</f>
        <v>AT</v>
      </c>
      <c r="DP63" s="10" t="str">
        <f>IF(AND(DP62&gt;0,DP62&lt;&gt;"wait"),"AT",IF(AIL!$AA64="AI",IF(Sheet1!$E64&lt;AIL!$Z64-150,150,"wait"),0))</f>
        <v>AT</v>
      </c>
      <c r="DQ63" s="10" t="str">
        <f>IF(AND(DQ62&gt;0,DQ62&lt;&gt;"wait"),"AT",IF(AIL!$AA64="AI",IF(Sheet1!$E64&lt;AIL!$Z64-200,200,"wait"),0))</f>
        <v>wait</v>
      </c>
      <c r="DR63" s="10" t="str">
        <f>IF(AND(DR62&gt;0,DR62&lt;&gt;"wait"),"AT",IF(AIL!$AA64="AI",IF(Sheet1!$D64&gt;AIL!$Z64+50,50,"wait"),0))</f>
        <v>AT</v>
      </c>
      <c r="DS63" s="10" t="str">
        <f>IF(AND(DS62&gt;0,DS62&lt;&gt;"wait"),"AT",IF(AIL!$AA64="AI",IF(Sheet1!$D64&gt;AIL!$Z64+100,100,"wait"),0))</f>
        <v>wait</v>
      </c>
      <c r="DT63" s="10" t="str">
        <f>IF(AND(DT62&gt;0,DT62&lt;&gt;"wait"),"AT",IF(AIL!$AA64="AI",IF(Sheet1!$D64&gt;AIL!$Z64+150,150,"wait"),0))</f>
        <v>wait</v>
      </c>
      <c r="DU63" s="10" t="str">
        <f>IF(AND(DU62&gt;0,DU62&lt;&gt;"wait"),"AT",IF(AIL!$AA64="AI",IF(Sheet1!$D64&gt;AIL!$Z64+200,200,"wait"),0))</f>
        <v>wait</v>
      </c>
      <c r="DV63" s="10">
        <f t="shared" si="44"/>
        <v>-50</v>
      </c>
      <c r="DX63" s="10" t="str">
        <f>IF(AND(DX62&gt;0,DX62&lt;&gt;"wait"),"AT",IF(AIL!$AC64="AI",IF(Sheet1!$E64&lt;AIL!$AB64-50,50,"wait"),0))</f>
        <v>AT</v>
      </c>
      <c r="DY63" s="10" t="str">
        <f>IF(AND(DY62&gt;0,DY62&lt;&gt;"wait"),"AT",IF(AIL!$AC64="AI",IF(Sheet1!$E64&lt;AIL!$AB64-100,100,"wait"),0))</f>
        <v>AT</v>
      </c>
      <c r="DZ63" s="10" t="str">
        <f>IF(AND(DZ62&gt;0,DZ62&lt;&gt;"wait"),"AT",IF(AIL!$AC64="AI",IF(Sheet1!$E64&lt;AIL!$AB64-150,150,"wait"),0))</f>
        <v>AT</v>
      </c>
      <c r="EA63" s="10" t="str">
        <f>IF(AND(EA62&gt;0,EA62&lt;&gt;"wait"),"AT",IF(AIL!$AC64="AI",IF(Sheet1!$E64&lt;AIL!$AB64-200,200,"wait"),0))</f>
        <v>AT</v>
      </c>
      <c r="EB63" s="10" t="str">
        <f>IF(AND(EB62&gt;0,EB62&lt;&gt;"wait"),"AT",IF(AIL!$AC64="AI",IF(Sheet1!$D64&gt;AIL!$AB64+50,50,"wait"),0))</f>
        <v>AT</v>
      </c>
      <c r="EC63" s="10" t="str">
        <f>IF(AND(EC62&gt;0,EC62&lt;&gt;"wait"),"AT",IF(AIL!$AC64="AI",IF(Sheet1!$D64&gt;AIL!$AB64+100,100,"wait"),0))</f>
        <v>wait</v>
      </c>
      <c r="ED63" s="10" t="str">
        <f>IF(AND(ED62&gt;0,ED62&lt;&gt;"wait"),"AT",IF(AIL!$AC64="AI",IF(Sheet1!$D64&gt;AIL!$AB64+150,150,"wait"),0))</f>
        <v>wait</v>
      </c>
      <c r="EE63" s="10" t="str">
        <f>IF(AND(EE62&gt;0,EE62&lt;&gt;"wait"),"AT",IF(AIL!$AC64="AI",IF(Sheet1!$D64&gt;AIL!$AB64+200,200,"wait"),0))</f>
        <v>wait</v>
      </c>
      <c r="EF63" s="10">
        <f t="shared" si="45"/>
        <v>-50</v>
      </c>
      <c r="EH63" s="10" t="str">
        <f>IF(AND(EH62&gt;0,EH62&lt;&gt;"wait"),"AT",IF(AIL!$AE64="AI",IF(Sheet1!$E64&lt;AIL!$AD64-50,50,"wait"),0))</f>
        <v>AT</v>
      </c>
      <c r="EI63" s="10" t="str">
        <f>IF(AND(EI62&gt;0,EI62&lt;&gt;"wait"),"AT",IF(AIL!$AE64="AI",IF(Sheet1!$E64&lt;AIL!$AD64-100,100,"wait"),0))</f>
        <v>AT</v>
      </c>
      <c r="EJ63" s="10" t="str">
        <f>IF(AND(EJ62&gt;0,EJ62&lt;&gt;"wait"),"AT",IF(AIL!$AE64="AI",IF(Sheet1!$E64&lt;AIL!$AD64-150,150,"wait"),0))</f>
        <v>AT</v>
      </c>
      <c r="EK63" s="10" t="str">
        <f>IF(AND(EK62&gt;0,EK62&lt;&gt;"wait"),"AT",IF(AIL!$AE64="AI",IF(Sheet1!$E64&lt;AIL!$AD64-200,200,"wait"),0))</f>
        <v>AT</v>
      </c>
      <c r="EL63" s="10" t="str">
        <f>IF(AND(EL62&gt;0,EL62&lt;&gt;"wait"),"AT",IF(AIL!$AE64="AI",IF(Sheet1!$D64&gt;AIL!$AD64+50,50,"wait"),0))</f>
        <v>AT</v>
      </c>
      <c r="EM63" s="10" t="str">
        <f>IF(AND(EM62&gt;0,EM62&lt;&gt;"wait"),"AT",IF(AIL!$AE64="AI",IF(Sheet1!$D64&gt;AIL!$AD64+100,100,"wait"),0))</f>
        <v>wait</v>
      </c>
      <c r="EN63" s="10" t="str">
        <f>IF(AND(EN62&gt;0,EN62&lt;&gt;"wait"),"AT",IF(AIL!$AE64="AI",IF(Sheet1!$D64&gt;AIL!$AD64+150,150,"wait"),0))</f>
        <v>wait</v>
      </c>
      <c r="EO63" s="10" t="str">
        <f>IF(AND(EO62&gt;0,EO62&lt;&gt;"wait"),"AT",IF(AIL!$AE64="AI",IF(Sheet1!$D64&gt;AIL!$AD64+200,200,"wait"),0))</f>
        <v>wait</v>
      </c>
      <c r="EP63" s="10">
        <f t="shared" si="46"/>
        <v>-50</v>
      </c>
      <c r="ER63" s="10" t="str">
        <f>IF(AND(ER62&gt;0,ER62&lt;&gt;"wait"),"AT",IF(AIL!$AG64="AI",IF(Sheet1!$E64&lt;AIL!$AF64-50,50,"wait"),0))</f>
        <v>AT</v>
      </c>
      <c r="ES63" s="10" t="str">
        <f>IF(AND(ES62&gt;0,ES62&lt;&gt;"wait"),"AT",IF(AIL!$AG64="AI",IF(Sheet1!$E64&lt;AIL!$AF64-100,100,"wait"),0))</f>
        <v>AT</v>
      </c>
      <c r="ET63" s="10" t="str">
        <f>IF(AND(ET62&gt;0,ET62&lt;&gt;"wait"),"AT",IF(AIL!$AG64="AI",IF(Sheet1!$E64&lt;AIL!$AF64-150,150,"wait"),0))</f>
        <v>AT</v>
      </c>
      <c r="EU63" s="10" t="str">
        <f>IF(AND(EU62&gt;0,EU62&lt;&gt;"wait"),"AT",IF(AIL!$AG64="AI",IF(Sheet1!$E64&lt;AIL!$AF64-200,200,"wait"),0))</f>
        <v>AT</v>
      </c>
      <c r="EV63" s="10" t="str">
        <f>IF(AND(EV62&gt;0,EV62&lt;&gt;"wait"),"AT",IF(AIL!$AG64="AI",IF(Sheet1!$D64&gt;AIL!$AF64+50,50,"wait"),0))</f>
        <v>AT</v>
      </c>
      <c r="EW63" s="10" t="str">
        <f>IF(AND(EW62&gt;0,EW62&lt;&gt;"wait"),"AT",IF(AIL!$AG64="AI",IF(Sheet1!$D64&gt;AIL!$AF64+100,100,"wait"),0))</f>
        <v>wait</v>
      </c>
      <c r="EX63" s="10" t="str">
        <f>IF(AND(EX62&gt;0,EX62&lt;&gt;"wait"),"AT",IF(AIL!$AG64="AI",IF(Sheet1!$D64&gt;AIL!$AF64+150,150,"wait"),0))</f>
        <v>wait</v>
      </c>
      <c r="EY63" s="10" t="str">
        <f>IF(AND(EY62&gt;0,EY62&lt;&gt;"wait"),"AT",IF(AIL!$AG64="AI",IF(Sheet1!$D64&gt;AIL!$AF64+200,200,"wait"),0))</f>
        <v>wait</v>
      </c>
      <c r="EZ63" s="10">
        <f t="shared" si="47"/>
        <v>-50</v>
      </c>
      <c r="FB63" s="10" t="str">
        <f>IF(AND(FB62&gt;0,FB62&lt;&gt;"wait"),"AT",IF(AIL!$AI64="AI",IF(Sheet1!$E64&lt;AIL!$AH64-50,50,"wait"),0))</f>
        <v>AT</v>
      </c>
      <c r="FC63" s="10" t="str">
        <f>IF(AND(FC62&gt;0,FC62&lt;&gt;"wait"),"AT",IF(AIL!$AI64="AI",IF(Sheet1!$E64&lt;AIL!$AH64-100,100,"wait"),0))</f>
        <v>AT</v>
      </c>
      <c r="FD63" s="10" t="str">
        <f>IF(AND(FD62&gt;0,FD62&lt;&gt;"wait"),"AT",IF(AIL!$AI64="AI",IF(Sheet1!$E64&lt;AIL!$AH64-150,150,"wait"),0))</f>
        <v>AT</v>
      </c>
      <c r="FE63" s="10" t="str">
        <f>IF(AND(FE62&gt;0,FE62&lt;&gt;"wait"),"AT",IF(AIL!$AI64="AI",IF(Sheet1!$E64&lt;AIL!$AH64-200,200,"wait"),0))</f>
        <v>AT</v>
      </c>
      <c r="FF63" s="10" t="str">
        <f>IF(AND(FF62&gt;0,FF62&lt;&gt;"wait"),"AT",IF(AIL!$AI64="AI",IF(Sheet1!$D64&gt;AIL!$AH64+50,50,"wait"),0))</f>
        <v>AT</v>
      </c>
      <c r="FG63" s="10" t="str">
        <f>IF(AND(FG62&gt;0,FG62&lt;&gt;"wait"),"AT",IF(AIL!$AI64="AI",IF(Sheet1!$D64&gt;AIL!$AH64+100,100,"wait"),0))</f>
        <v>wait</v>
      </c>
      <c r="FH63" s="10" t="str">
        <f>IF(AND(FH62&gt;0,FH62&lt;&gt;"wait"),"AT",IF(AIL!$AI64="AI",IF(Sheet1!$D64&gt;AIL!$AH64+150,150,"wait"),0))</f>
        <v>wait</v>
      </c>
      <c r="FI63" s="10" t="str">
        <f>IF(AND(FI62&gt;0,FI62&lt;&gt;"wait"),"AT",IF(AIL!$AI64="AI",IF(Sheet1!$D64&gt;AIL!$AH64+200,200,"wait"),0))</f>
        <v>wait</v>
      </c>
      <c r="FJ63" s="10">
        <f t="shared" si="48"/>
        <v>-50</v>
      </c>
      <c r="FL63" s="10" t="str">
        <f>IF(AND(FL62&gt;0,FL62&lt;&gt;"wait"),"AT",IF(AIL!$AK64="AI",IF(Sheet1!$E64&lt;AIL!$AJ64-50,50,"wait"),0))</f>
        <v>AT</v>
      </c>
      <c r="FM63" s="10" t="str">
        <f>IF(AND(FM62&gt;0,FM62&lt;&gt;"wait"),"AT",IF(AIL!$AK64="AI",IF(Sheet1!$E64&lt;AIL!$AJ64-100,100,"wait"),0))</f>
        <v>AT</v>
      </c>
      <c r="FN63" s="10" t="str">
        <f>IF(AND(FN62&gt;0,FN62&lt;&gt;"wait"),"AT",IF(AIL!$AK64="AI",IF(Sheet1!$E64&lt;AIL!$AJ64-150,150,"wait"),0))</f>
        <v>AT</v>
      </c>
      <c r="FO63" s="10" t="str">
        <f>IF(AND(FO62&gt;0,FO62&lt;&gt;"wait"),"AT",IF(AIL!$AK64="AI",IF(Sheet1!$E64&lt;AIL!$AJ64-200,200,"wait"),0))</f>
        <v>AT</v>
      </c>
      <c r="FP63" s="10" t="str">
        <f>IF(AND(FP62&gt;0,FP62&lt;&gt;"wait"),"AT",IF(AIL!$AK64="AI",IF(Sheet1!$D64&gt;AIL!$AJ64+50,50,"wait"),0))</f>
        <v>AT</v>
      </c>
      <c r="FQ63" s="10" t="str">
        <f>IF(AND(FQ62&gt;0,FQ62&lt;&gt;"wait"),"AT",IF(AIL!$AK64="AI",IF(Sheet1!$D64&gt;AIL!$AJ64+100,100,"wait"),0))</f>
        <v>wait</v>
      </c>
      <c r="FR63" s="10" t="str">
        <f>IF(AND(FR62&gt;0,FR62&lt;&gt;"wait"),"AT",IF(AIL!$AK64="AI",IF(Sheet1!$D64&gt;AIL!$AJ64+150,150,"wait"),0))</f>
        <v>wait</v>
      </c>
      <c r="FS63" s="10" t="str">
        <f>IF(AND(FS62&gt;0,FS62&lt;&gt;"wait"),"AT",IF(AIL!$AK64="AI",IF(Sheet1!$D64&gt;AIL!$AJ64+200,200,"wait"),0))</f>
        <v>wait</v>
      </c>
      <c r="FT63" s="10">
        <f t="shared" si="49"/>
        <v>-50</v>
      </c>
      <c r="FV63" s="10" t="str">
        <f>IF(AND(FV62&gt;0,FV62&lt;&gt;"wait"),"AT",IF(AIL!$AM64="AI",IF(Sheet1!$E64&lt;AIL!$AL64-50,50,"wait"),0))</f>
        <v>AT</v>
      </c>
      <c r="FW63" s="10" t="str">
        <f>IF(AND(FW62&gt;0,FW62&lt;&gt;"wait"),"AT",IF(AIL!$AM64="AI",IF(Sheet1!$E64&lt;AIL!$AL64-100,100,"wait"),0))</f>
        <v>AT</v>
      </c>
      <c r="FX63" s="10" t="str">
        <f>IF(AND(FX62&gt;0,FX62&lt;&gt;"wait"),"AT",IF(AIL!$AM64="AI",IF(Sheet1!$E64&lt;AIL!$AL64-150,150,"wait"),0))</f>
        <v>AT</v>
      </c>
      <c r="FY63" s="10" t="str">
        <f>IF(AND(FY62&gt;0,FY62&lt;&gt;"wait"),"AT",IF(AIL!$AM64="AI",IF(Sheet1!$E64&lt;AIL!$AL64-200,200,"wait"),0))</f>
        <v>AT</v>
      </c>
      <c r="FZ63" s="10" t="str">
        <f>IF(AND(FZ62&gt;0,FZ62&lt;&gt;"wait"),"AT",IF(AIL!$AM64="AI",IF(Sheet1!$D64&gt;AIL!$AL64+50,50,"wait"),0))</f>
        <v>AT</v>
      </c>
      <c r="GA63" s="10" t="str">
        <f>IF(AND(GA62&gt;0,GA62&lt;&gt;"wait"),"AT",IF(AIL!$AM64="AI",IF(Sheet1!$D64&gt;AIL!$AL64+100,100,"wait"),0))</f>
        <v>wait</v>
      </c>
      <c r="GB63" s="10" t="str">
        <f>IF(AND(GB62&gt;0,GB62&lt;&gt;"wait"),"AT",IF(AIL!$AM64="AI",IF(Sheet1!$D64&gt;AIL!$AL64+150,150,"wait"),0))</f>
        <v>wait</v>
      </c>
      <c r="GC63" s="10" t="str">
        <f>IF(AND(GC62&gt;0,GC62&lt;&gt;"wait"),"AT",IF(AIL!$AM64="AI",IF(Sheet1!$D64&gt;AIL!$AL64+200,200,"wait"),0))</f>
        <v>wait</v>
      </c>
      <c r="GD63" s="10">
        <f t="shared" si="50"/>
        <v>-50</v>
      </c>
      <c r="GF63" s="10" t="str">
        <f>IF(AND(GF62&gt;0,GF62&lt;&gt;"wait"),"AT",IF(AIL!$AO64="AI",IF(Sheet1!$E64&lt;AIL!$AN64-50,50,"wait"),0))</f>
        <v>AT</v>
      </c>
      <c r="GG63" s="10" t="str">
        <f>IF(AND(GG62&gt;0,GG62&lt;&gt;"wait"),"AT",IF(AIL!$AO64="AI",IF(Sheet1!$E64&lt;AIL!$AN64-100,100,"wait"),0))</f>
        <v>AT</v>
      </c>
      <c r="GH63" s="10" t="str">
        <f>IF(AND(GH62&gt;0,GH62&lt;&gt;"wait"),"AT",IF(AIL!$AO64="AI",IF(Sheet1!$E64&lt;AIL!$AN64-150,150,"wait"),0))</f>
        <v>AT</v>
      </c>
      <c r="GI63" s="10" t="str">
        <f>IF(AND(GI62&gt;0,GI62&lt;&gt;"wait"),"AT",IF(AIL!$AO64="AI",IF(Sheet1!$E64&lt;AIL!$AN64-200,200,"wait"),0))</f>
        <v>AT</v>
      </c>
      <c r="GJ63" s="10" t="str">
        <f>IF(AND(GJ62&gt;0,GJ62&lt;&gt;"wait"),"AT",IF(AIL!$AO64="AI",IF(Sheet1!$D64&gt;AIL!$AN64+50,50,"wait"),0))</f>
        <v>AT</v>
      </c>
      <c r="GK63" s="10" t="str">
        <f>IF(AND(GK62&gt;0,GK62&lt;&gt;"wait"),"AT",IF(AIL!$AO64="AI",IF(Sheet1!$D64&gt;AIL!$AN64+100,100,"wait"),0))</f>
        <v>wait</v>
      </c>
      <c r="GL63" s="10" t="str">
        <f>IF(AND(GL62&gt;0,GL62&lt;&gt;"wait"),"AT",IF(AIL!$AO64="AI",IF(Sheet1!$D64&gt;AIL!$AN64+150,150,"wait"),0))</f>
        <v>wait</v>
      </c>
      <c r="GM63" s="10" t="str">
        <f>IF(AND(GM62&gt;0,GM62&lt;&gt;"wait"),"AT",IF(AIL!$AO64="AI",IF(Sheet1!$D64&gt;AIL!$AN64+200,200,"wait"),0))</f>
        <v>wait</v>
      </c>
      <c r="GN63" s="10">
        <f t="shared" si="51"/>
        <v>-50</v>
      </c>
      <c r="GP63" s="10" t="str">
        <f>IF(AND(GP62&gt;0,GP62&lt;&gt;"wait"),"AT",IF(AIL!$AQ64="AI",IF(Sheet1!$E64&lt;AIL!$AP64-50,50,"wait"),0))</f>
        <v>AT</v>
      </c>
      <c r="GQ63" s="10" t="str">
        <f>IF(AND(GQ62&gt;0,GQ62&lt;&gt;"wait"),"AT",IF(AIL!$AQ64="AI",IF(Sheet1!$E64&lt;AIL!$AP64-100,100,"wait"),0))</f>
        <v>AT</v>
      </c>
      <c r="GR63" s="10" t="str">
        <f>IF(AND(GR62&gt;0,GR62&lt;&gt;"wait"),"AT",IF(AIL!$AQ64="AI",IF(Sheet1!$E64&lt;AIL!$AP64-150,150,"wait"),0))</f>
        <v>AT</v>
      </c>
      <c r="GS63" s="10" t="str">
        <f>IF(AND(GS62&gt;0,GS62&lt;&gt;"wait"),"AT",IF(AIL!$AQ64="AI",IF(Sheet1!$E64&lt;AIL!$AP64-200,200,"wait"),0))</f>
        <v>AT</v>
      </c>
      <c r="GT63" s="10" t="str">
        <f>IF(AND(GT62&gt;0,GT62&lt;&gt;"wait"),"AT",IF(AIL!$AQ64="AI",IF(Sheet1!$D64&gt;AIL!$AP64+50,50,"wait"),0))</f>
        <v>AT</v>
      </c>
      <c r="GU63" s="10" t="str">
        <f>IF(AND(GU62&gt;0,GU62&lt;&gt;"wait"),"AT",IF(AIL!$AQ64="AI",IF(Sheet1!$D64&gt;AIL!$AP64+100,100,"wait"),0))</f>
        <v>wait</v>
      </c>
      <c r="GV63" s="10" t="str">
        <f>IF(AND(GV62&gt;0,GV62&lt;&gt;"wait"),"AT",IF(AIL!$AQ64="AI",IF(Sheet1!$D64&gt;AIL!$AP64+150,150,"wait"),0))</f>
        <v>wait</v>
      </c>
      <c r="GW63" s="10" t="str">
        <f>IF(AND(GW62&gt;0,GW62&lt;&gt;"wait"),"AT",IF(AIL!$AQ64="AI",IF(Sheet1!$D64&gt;AIL!$AP64+200,200,"wait"),0))</f>
        <v>wait</v>
      </c>
      <c r="GX63" s="10">
        <f t="shared" si="52"/>
        <v>-50</v>
      </c>
      <c r="GZ63" s="10" t="str">
        <f>IF(AND(GZ62&gt;0,GZ62&lt;&gt;"wait"),"AT",IF(AIL!$AS64="AI",IF(Sheet1!$E64&lt;AIL!$AR64-50,50,"wait"),0))</f>
        <v>AT</v>
      </c>
      <c r="HA63" s="10" t="str">
        <f>IF(AND(HA62&gt;0,HA62&lt;&gt;"wait"),"AT",IF(AIL!$AS64="AI",IF(Sheet1!$E64&lt;AIL!$AR64-100,100,"wait"),0))</f>
        <v>AT</v>
      </c>
      <c r="HB63" s="10" t="str">
        <f>IF(AND(HB62&gt;0,HB62&lt;&gt;"wait"),"AT",IF(AIL!$AS64="AI",IF(Sheet1!$E64&lt;AIL!$AR64-150,150,"wait"),0))</f>
        <v>AT</v>
      </c>
      <c r="HC63" s="10" t="str">
        <f>IF(AND(HC62&gt;0,HC62&lt;&gt;"wait"),"AT",IF(AIL!$AS64="AI",IF(Sheet1!$E64&lt;AIL!$AR64-200,200,"wait"),0))</f>
        <v>AT</v>
      </c>
      <c r="HD63" s="10" t="str">
        <f>IF(AND(HD62&gt;0,HD62&lt;&gt;"wait"),"AT",IF(AIL!$AS64="AI",IF(Sheet1!$D64&gt;AIL!$AR64+50,50,"wait"),0))</f>
        <v>AT</v>
      </c>
      <c r="HE63" s="10" t="str">
        <f>IF(AND(HE62&gt;0,HE62&lt;&gt;"wait"),"AT",IF(AIL!$AS64="AI",IF(Sheet1!$D64&gt;AIL!$AR64+100,100,"wait"),0))</f>
        <v>wait</v>
      </c>
      <c r="HF63" s="10" t="str">
        <f>IF(AND(HF62&gt;0,HF62&lt;&gt;"wait"),"AT",IF(AIL!$AS64="AI",IF(Sheet1!$D64&gt;AIL!$AR64+150,150,"wait"),0))</f>
        <v>wait</v>
      </c>
      <c r="HG63" s="10" t="str">
        <f>IF(AND(HG62&gt;0,HG62&lt;&gt;"wait"),"AT",IF(AIL!$AS64="AI",IF(Sheet1!$D64&gt;AIL!$AR64+200,200,"wait"),0))</f>
        <v>wait</v>
      </c>
      <c r="HH63" s="10">
        <f t="shared" si="53"/>
        <v>-50</v>
      </c>
      <c r="HJ63" s="10" t="str">
        <f>IF(AND(HJ62&gt;0,HJ62&lt;&gt;"wait"),"AT",IF(AIL!$AU64="AI",IF(Sheet1!$E64&lt;AIL!$AT64-50,50,"wait"),0))</f>
        <v>AT</v>
      </c>
      <c r="HK63" s="10" t="str">
        <f>IF(AND(HK62&gt;0,HK62&lt;&gt;"wait"),"AT",IF(AIL!$AU64="AI",IF(Sheet1!$E64&lt;AIL!$AT64-100,100,"wait"),0))</f>
        <v>AT</v>
      </c>
      <c r="HL63" s="10" t="str">
        <f>IF(AND(HL62&gt;0,HL62&lt;&gt;"wait"),"AT",IF(AIL!$AU64="AI",IF(Sheet1!$E64&lt;AIL!$AT64-150,150,"wait"),0))</f>
        <v>AT</v>
      </c>
      <c r="HM63" s="10" t="str">
        <f>IF(AND(HM62&gt;0,HM62&lt;&gt;"wait"),"AT",IF(AIL!$AU64="AI",IF(Sheet1!$E64&lt;AIL!$AT64-200,200,"wait"),0))</f>
        <v>AT</v>
      </c>
      <c r="HN63" s="10" t="str">
        <f>IF(AND(HN62&gt;0,HN62&lt;&gt;"wait"),"AT",IF(AIL!$AU64="AI",IF(Sheet1!$D64&gt;AIL!$AT64+50,50,"wait"),0))</f>
        <v>AT</v>
      </c>
      <c r="HO63" s="10" t="str">
        <f>IF(AND(HO62&gt;0,HO62&lt;&gt;"wait"),"AT",IF(AIL!$AU64="AI",IF(Sheet1!$D64&gt;AIL!$AT64+100,100,"wait"),0))</f>
        <v>wait</v>
      </c>
      <c r="HP63" s="10" t="str">
        <f>IF(AND(HP62&gt;0,HP62&lt;&gt;"wait"),"AT",IF(AIL!$AU64="AI",IF(Sheet1!$D64&gt;AIL!$AT64+150,150,"wait"),0))</f>
        <v>wait</v>
      </c>
      <c r="HQ63" s="10" t="str">
        <f>IF(AND(HQ62&gt;0,HQ62&lt;&gt;"wait"),"AT",IF(AIL!$AU64="AI",IF(Sheet1!$D64&gt;AIL!$AT64+200,200,"wait"),0))</f>
        <v>wait</v>
      </c>
      <c r="HR63" s="10">
        <f t="shared" si="54"/>
        <v>-50</v>
      </c>
      <c r="HT63" s="10" t="str">
        <f>IF(AND(HT62&gt;0,HT62&lt;&gt;"wait"),"AT",IF(AIL!$AX64="AI",IF(Sheet1!$E64&lt;AIL!$AW64-50,50,"wait"),0))</f>
        <v>AT</v>
      </c>
      <c r="HU63" s="10" t="str">
        <f>IF(AND(HU62&gt;0,HU62&lt;&gt;"wait"),"AT",IF(AIL!$AX64="AI",IF(Sheet1!$E64&lt;AIL!$AW64-100,100,"wait"),0))</f>
        <v>wait</v>
      </c>
      <c r="HV63" s="10" t="str">
        <f>IF(AND(HV62&gt;0,HV62&lt;&gt;"wait"),"AT",IF(AIL!$AX64="AI",IF(Sheet1!$E64&lt;AIL!$AW64-150,150,"wait"),0))</f>
        <v>wait</v>
      </c>
      <c r="HW63" s="10" t="str">
        <f>IF(AND(HW62&gt;0,HW62&lt;&gt;"wait"),"AT",IF(AIL!$AX64="AI",IF(Sheet1!$E64&lt;AIL!$AW64-200,200,"wait"),0))</f>
        <v>wait</v>
      </c>
      <c r="HX63" s="10" t="str">
        <f>IF(AND(HX62&gt;0,HX62&lt;&gt;"wait"),"AT",IF(AIL!$AX64="AI",IF(Sheet1!$D64&gt;AIL!$AW64+50,50,"wait"),0))</f>
        <v>AT</v>
      </c>
      <c r="HY63" s="10" t="str">
        <f>IF(AND(HY62&gt;0,HY62&lt;&gt;"wait"),"AT",IF(AIL!$AX64="AI",IF(Sheet1!$D64&gt;AIL!$AW64+100,100,"wait"),0))</f>
        <v>AT</v>
      </c>
      <c r="HZ63" s="10" t="str">
        <f>IF(AND(HZ62&gt;0,HZ62&lt;&gt;"wait"),"AT",IF(AIL!$AX64="AI",IF(Sheet1!$D64&gt;AIL!$AW64+150,150,"wait"),0))</f>
        <v>wait</v>
      </c>
      <c r="IA63" s="10" t="str">
        <f>IF(AND(IA62&gt;0,IA62&lt;&gt;"wait"),"AT",IF(AIL!$AX64="AI",IF(Sheet1!$D64&gt;AIL!$AW64+200,200,"wait"),0))</f>
        <v>wait</v>
      </c>
      <c r="IB63" s="10">
        <f t="shared" si="55"/>
        <v>-100</v>
      </c>
      <c r="ID63" s="10" t="str">
        <f>IF(AND(ID62&gt;0,ID62&lt;&gt;"wait"),"AT",IF(AIL!$AZ64="AI",IF(Sheet1!$E64&lt;AIL!$AY64-50,50,"wait"),0))</f>
        <v>AT</v>
      </c>
      <c r="IE63" s="10" t="str">
        <f>IF(AND(IE62&gt;0,IE62&lt;&gt;"wait"),"AT",IF(AIL!$AZ64="AI",IF(Sheet1!$E64&lt;AIL!$AY64-100,100,"wait"),0))</f>
        <v>wait</v>
      </c>
      <c r="IF63" s="10" t="str">
        <f>IF(AND(IF62&gt;0,IF62&lt;&gt;"wait"),"AT",IF(AIL!$AZ64="AI",IF(Sheet1!$E64&lt;AIL!$AY64-150,150,"wait"),0))</f>
        <v>wait</v>
      </c>
      <c r="IG63" s="10" t="str">
        <f>IF(AND(IG62&gt;0,IG62&lt;&gt;"wait"),"AT",IF(AIL!$AZ64="AI",IF(Sheet1!$E64&lt;AIL!$AY64-200,200,"wait"),0))</f>
        <v>wait</v>
      </c>
      <c r="IH63" s="10" t="str">
        <f>IF(AND(IH62&gt;0,IH62&lt;&gt;"wait"),"AT",IF(AIL!$AZ64="AI",IF(Sheet1!$D64&gt;AIL!$AY64+50,50,"wait"),0))</f>
        <v>AT</v>
      </c>
      <c r="II63" s="10" t="str">
        <f>IF(AND(II62&gt;0,II62&lt;&gt;"wait"),"AT",IF(AIL!$AZ64="AI",IF(Sheet1!$D64&gt;AIL!$AY64+100,100,"wait"),0))</f>
        <v>AT</v>
      </c>
      <c r="IJ63" s="10" t="str">
        <f>IF(AND(IJ62&gt;0,IJ62&lt;&gt;"wait"),"AT",IF(AIL!$AZ64="AI",IF(Sheet1!$D64&gt;AIL!$AY64+150,150,"wait"),0))</f>
        <v>wait</v>
      </c>
      <c r="IK63" s="10" t="str">
        <f>IF(AND(IK62&gt;0,IK62&lt;&gt;"wait"),"AT",IF(AIL!$AZ64="AI",IF(Sheet1!$D64&gt;AIL!$AY64+200,200,"wait"),0))</f>
        <v>wait</v>
      </c>
      <c r="IL63" s="10">
        <f t="shared" si="56"/>
        <v>-100</v>
      </c>
      <c r="IN63" s="10" t="str">
        <f>IF(AND(IN62&gt;0,IN62&lt;&gt;"wait"),"AT",IF(AIL!$BB64="AI",IF(Sheet1!$E64&lt;AIL!$BA64-50,50,"wait"),0))</f>
        <v>AT</v>
      </c>
      <c r="IO63" s="10" t="str">
        <f>IF(AND(IO62&gt;0,IO62&lt;&gt;"wait"),"AT",IF(AIL!$BB64="AI",IF(Sheet1!$E64&lt;AIL!$BA64-100,100,"wait"),0))</f>
        <v>wait</v>
      </c>
      <c r="IP63" s="10" t="str">
        <f>IF(AND(IP62&gt;0,IP62&lt;&gt;"wait"),"AT",IF(AIL!$BB64="AI",IF(Sheet1!$E64&lt;AIL!$BA64-150,150,"wait"),0))</f>
        <v>wait</v>
      </c>
      <c r="IQ63" s="10" t="str">
        <f>IF(AND(IQ62&gt;0,IQ62&lt;&gt;"wait"),"AT",IF(AIL!$BB64="AI",IF(Sheet1!$E64&lt;AIL!$BA64-200,200,"wait"),0))</f>
        <v>wait</v>
      </c>
      <c r="IR63" s="10" t="str">
        <f>IF(AND(IR62&gt;0,IR62&lt;&gt;"wait"),"AT",IF(AIL!$BB64="AI",IF(Sheet1!$D64&gt;AIL!$BA64+50,50,"wait"),0))</f>
        <v>AT</v>
      </c>
      <c r="IS63" s="10" t="str">
        <f>IF(AND(IS62&gt;0,IS62&lt;&gt;"wait"),"AT",IF(AIL!$BB64="AI",IF(Sheet1!$D64&gt;AIL!$BA64+100,100,"wait"),0))</f>
        <v>AT</v>
      </c>
      <c r="IT63" s="10" t="str">
        <f>IF(AND(IT62&gt;0,IT62&lt;&gt;"wait"),"AT",IF(AIL!$BB64="AI",IF(Sheet1!$D64&gt;AIL!$BA64+150,150,"wait"),0))</f>
        <v>wait</v>
      </c>
      <c r="IU63" s="10" t="str">
        <f>IF(AND(IU62&gt;0,IU62&lt;&gt;"wait"),"AT",IF(AIL!$BB64="AI",IF(Sheet1!$D64&gt;AIL!$BA64+200,200,"wait"),0))</f>
        <v>wait</v>
      </c>
      <c r="IV63" s="10">
        <f t="shared" si="57"/>
        <v>-100</v>
      </c>
      <c r="IX63" s="10" t="str">
        <f>IF(AND(IX62&gt;0,IX62&lt;&gt;"wait"),"AT",IF(AIL!$BD64="AI",IF(Sheet1!$E64&lt;AIL!$BC64-50,50,"wait"),0))</f>
        <v>AT</v>
      </c>
      <c r="IY63" s="10" t="str">
        <f>IF(AND(IY62&gt;0,IY62&lt;&gt;"wait"),"AT",IF(AIL!$BD64="AI",IF(Sheet1!$E64&lt;AIL!$BC64-100,100,"wait"),0))</f>
        <v>wait</v>
      </c>
      <c r="IZ63" s="10" t="str">
        <f>IF(AND(IZ62&gt;0,IZ62&lt;&gt;"wait"),"AT",IF(AIL!$BD64="AI",IF(Sheet1!$E64&lt;AIL!$BC64-150,150,"wait"),0))</f>
        <v>wait</v>
      </c>
      <c r="JA63" s="10" t="str">
        <f>IF(AND(JA62&gt;0,JA62&lt;&gt;"wait"),"AT",IF(AIL!$BD64="AI",IF(Sheet1!$E64&lt;AIL!$BC64-200,200,"wait"),0))</f>
        <v>wait</v>
      </c>
      <c r="JB63" s="10" t="str">
        <f>IF(AND(JB62&gt;0,JB62&lt;&gt;"wait"),"AT",IF(AIL!$BD64="AI",IF(Sheet1!$D64&gt;AIL!$BC64+50,50,"wait"),0))</f>
        <v>AT</v>
      </c>
      <c r="JC63" s="10" t="str">
        <f>IF(AND(JC62&gt;0,JC62&lt;&gt;"wait"),"AT",IF(AIL!$BD64="AI",IF(Sheet1!$D64&gt;AIL!$BC64+100,100,"wait"),0))</f>
        <v>AT</v>
      </c>
      <c r="JD63" s="10" t="str">
        <f>IF(AND(JD62&gt;0,JD62&lt;&gt;"wait"),"AT",IF(AIL!$BD64="AI",IF(Sheet1!$D64&gt;AIL!$BC64+150,150,"wait"),0))</f>
        <v>wait</v>
      </c>
      <c r="JE63" s="10" t="str">
        <f>IF(AND(JE62&gt;0,JE62&lt;&gt;"wait"),"AT",IF(AIL!$BD64="AI",IF(Sheet1!$D64&gt;AIL!$BC64+200,200,"wait"),0))</f>
        <v>wait</v>
      </c>
      <c r="JF63" s="10">
        <f t="shared" si="58"/>
        <v>-100</v>
      </c>
      <c r="JH63" s="10" t="str">
        <f>IF(AND(JH62&gt;0,JH62&lt;&gt;"wait"),"AT",IF(AIL!$BF64="AI",IF(Sheet1!$E64&lt;AIL!$BE64-50,50,"wait"),0))</f>
        <v>AT</v>
      </c>
      <c r="JI63" s="10" t="str">
        <f>IF(AND(JI62&gt;0,JI62&lt;&gt;"wait"),"AT",IF(AIL!$BF64="AI",IF(Sheet1!$E64&lt;AIL!$BE64-100,100,"wait"),0))</f>
        <v>wait</v>
      </c>
      <c r="JJ63" s="10" t="str">
        <f>IF(AND(JJ62&gt;0,JJ62&lt;&gt;"wait"),"AT",IF(AIL!$BF64="AI",IF(Sheet1!$E64&lt;AIL!$BE64-150,150,"wait"),0))</f>
        <v>wait</v>
      </c>
      <c r="JK63" s="10" t="str">
        <f>IF(AND(JK62&gt;0,JK62&lt;&gt;"wait"),"AT",IF(AIL!$BF64="AI",IF(Sheet1!$E64&lt;AIL!$BE64-200,200,"wait"),0))</f>
        <v>wait</v>
      </c>
      <c r="JL63" s="10" t="str">
        <f>IF(AND(JL62&gt;0,JL62&lt;&gt;"wait"),"AT",IF(AIL!$BF64="AI",IF(Sheet1!$D64&gt;AIL!$BE64+50,50,"wait"),0))</f>
        <v>AT</v>
      </c>
      <c r="JM63" s="10" t="str">
        <f>IF(AND(JM62&gt;0,JM62&lt;&gt;"wait"),"AT",IF(AIL!$BF64="AI",IF(Sheet1!$D64&gt;AIL!$BE64+100,100,"wait"),0))</f>
        <v>AT</v>
      </c>
      <c r="JN63" s="10" t="str">
        <f>IF(AND(JN62&gt;0,JN62&lt;&gt;"wait"),"AT",IF(AIL!$BF64="AI",IF(Sheet1!$D64&gt;AIL!$BE64+150,150,"wait"),0))</f>
        <v>wait</v>
      </c>
      <c r="JO63" s="10" t="str">
        <f>IF(AND(JO62&gt;0,JO62&lt;&gt;"wait"),"AT",IF(AIL!$BF64="AI",IF(Sheet1!$D64&gt;AIL!$BE64+200,200,"wait"),0))</f>
        <v>wait</v>
      </c>
      <c r="JP63" s="10">
        <f t="shared" si="59"/>
        <v>-100</v>
      </c>
      <c r="JR63" s="10" t="str">
        <f>IF(AND(JR62&gt;0,JR62&lt;&gt;"wait"),"AT",IF(AIL!$BH64="AI",IF(Sheet1!$E64&lt;AIL!$BG64-50,50,"wait"),0))</f>
        <v>AT</v>
      </c>
      <c r="JS63" s="10" t="str">
        <f>IF(AND(JS62&gt;0,JS62&lt;&gt;"wait"),"AT",IF(AIL!$BH64="AI",IF(Sheet1!$E64&lt;AIL!$BG64-100,100,"wait"),0))</f>
        <v>AT</v>
      </c>
      <c r="JT63" s="10" t="str">
        <f>IF(AND(JT62&gt;0,JT62&lt;&gt;"wait"),"AT",IF(AIL!$BH64="AI",IF(Sheet1!$E64&lt;AIL!$BG64-150,150,"wait"),0))</f>
        <v>wait</v>
      </c>
      <c r="JU63" s="10" t="str">
        <f>IF(AND(JU62&gt;0,JU62&lt;&gt;"wait"),"AT",IF(AIL!$BH64="AI",IF(Sheet1!$E64&lt;AIL!$BG64-200,200,"wait"),0))</f>
        <v>wait</v>
      </c>
      <c r="JV63" s="10" t="str">
        <f>IF(AND(JV62&gt;0,JV62&lt;&gt;"wait"),"AT",IF(AIL!$BH64="AI",IF(Sheet1!$D64&gt;AIL!$BG64+50,50,"wait"),0))</f>
        <v>AT</v>
      </c>
      <c r="JW63" s="10" t="str">
        <f>IF(AND(JW62&gt;0,JW62&lt;&gt;"wait"),"AT",IF(AIL!$BH64="AI",IF(Sheet1!$D64&gt;AIL!$BG64+100,100,"wait"),0))</f>
        <v>wait</v>
      </c>
      <c r="JX63" s="10" t="str">
        <f>IF(AND(JX62&gt;0,JX62&lt;&gt;"wait"),"AT",IF(AIL!$BH64="AI",IF(Sheet1!$D64&gt;AIL!$BG64+150,150,"wait"),0))</f>
        <v>wait</v>
      </c>
      <c r="JY63" s="10" t="str">
        <f>IF(AND(JY62&gt;0,JY62&lt;&gt;"wait"),"AT",IF(AIL!$BH64="AI",IF(Sheet1!$D64&gt;AIL!$BG64+200,200,"wait"),0))</f>
        <v>wait</v>
      </c>
      <c r="JZ63" s="10">
        <f t="shared" si="60"/>
        <v>-50</v>
      </c>
      <c r="KB63" s="10" t="str">
        <f>IF(AND(KB62&gt;0,KB62&lt;&gt;"wait"),"AT",IF(AIL!$BJ64="AI",IF(Sheet1!$E64&lt;AIL!$BI64-50,50,"wait"),0))</f>
        <v>AT</v>
      </c>
      <c r="KC63" s="10" t="str">
        <f>IF(AND(KC62&gt;0,KC62&lt;&gt;"wait"),"AT",IF(AIL!$BJ64="AI",IF(Sheet1!$E64&lt;AIL!$BI64-100,100,"wait"),0))</f>
        <v>wait</v>
      </c>
      <c r="KD63" s="10" t="str">
        <f>IF(AND(KD62&gt;0,KD62&lt;&gt;"wait"),"AT",IF(AIL!$BJ64="AI",IF(Sheet1!$E64&lt;AIL!$BI64-150,150,"wait"),0))</f>
        <v>wait</v>
      </c>
      <c r="KE63" s="10" t="str">
        <f>IF(AND(KE62&gt;0,KE62&lt;&gt;"wait"),"AT",IF(AIL!$BJ64="AI",IF(Sheet1!$E64&lt;AIL!$BI64-200,200,"wait"),0))</f>
        <v>wait</v>
      </c>
      <c r="KF63" s="10" t="str">
        <f>IF(AND(KF62&gt;0,KF62&lt;&gt;"wait"),"AT",IF(AIL!$BJ64="AI",IF(Sheet1!$D64&gt;AIL!$BI64+50,50,"wait"),0))</f>
        <v>AT</v>
      </c>
      <c r="KG63" s="10" t="str">
        <f>IF(AND(KG62&gt;0,KG62&lt;&gt;"wait"),"AT",IF(AIL!$BJ64="AI",IF(Sheet1!$D64&gt;AIL!$BI64+100,100,"wait"),0))</f>
        <v>AT</v>
      </c>
      <c r="KH63" s="10" t="str">
        <f>IF(AND(KH62&gt;0,KH62&lt;&gt;"wait"),"AT",IF(AIL!$BJ64="AI",IF(Sheet1!$D64&gt;AIL!$BI64+150,150,"wait"),0))</f>
        <v>wait</v>
      </c>
      <c r="KI63" s="10" t="str">
        <f>IF(AND(KI62&gt;0,KI62&lt;&gt;"wait"),"AT",IF(AIL!$BJ64="AI",IF(Sheet1!$D64&gt;AIL!$BI64+200,200,"wait"),0))</f>
        <v>wait</v>
      </c>
      <c r="KJ63" s="10">
        <f t="shared" si="61"/>
        <v>-100</v>
      </c>
      <c r="KL63" s="10" t="str">
        <f>IF(AND(KL62&gt;0,KL62&lt;&gt;"wait"),"AT",IF(AIL!$BL64="AI",IF(Sheet1!$E64&lt;AIL!$BK64-50,50,"wait"),0))</f>
        <v>wait</v>
      </c>
      <c r="KM63" s="10" t="str">
        <f>IF(AND(KM62&gt;0,KM62&lt;&gt;"wait"),"AT",IF(AIL!$BL64="AI",IF(Sheet1!$E64&lt;AIL!$BK64-100,100,"wait"),0))</f>
        <v>wait</v>
      </c>
      <c r="KN63" s="10" t="str">
        <f>IF(AND(KN62&gt;0,KN62&lt;&gt;"wait"),"AT",IF(AIL!$BL64="AI",IF(Sheet1!$E64&lt;AIL!$BK64-150,150,"wait"),0))</f>
        <v>wait</v>
      </c>
      <c r="KO63" s="10" t="str">
        <f>IF(AND(KO62&gt;0,KO62&lt;&gt;"wait"),"AT",IF(AIL!$BL64="AI",IF(Sheet1!$E64&lt;AIL!$BK64-200,200,"wait"),0))</f>
        <v>wait</v>
      </c>
      <c r="KP63" s="10" t="str">
        <f>IF(AND(KP62&gt;0,KP62&lt;&gt;"wait"),"AT",IF(AIL!$BL64="AI",IF(Sheet1!$D64&gt;AIL!$BK64+50,50,"wait"),0))</f>
        <v>AT</v>
      </c>
      <c r="KQ63" s="10" t="str">
        <f>IF(AND(KQ62&gt;0,KQ62&lt;&gt;"wait"),"AT",IF(AIL!$BL64="AI",IF(Sheet1!$D64&gt;AIL!$BK64+100,100,"wait"),0))</f>
        <v>AT</v>
      </c>
      <c r="KR63" s="10" t="str">
        <f>IF(AND(KR62&gt;0,KR62&lt;&gt;"wait"),"AT",IF(AIL!$BL64="AI",IF(Sheet1!$D64&gt;AIL!$BK64+150,150,"wait"),0))</f>
        <v>AT</v>
      </c>
      <c r="KS63" s="10" t="str">
        <f>IF(AND(KS62&gt;0,KS62&lt;&gt;"wait"),"AT",IF(AIL!$BL64="AI",IF(Sheet1!$D64&gt;AIL!$BK64+200,200,"wait"),0))</f>
        <v>wait</v>
      </c>
      <c r="KT63" s="10">
        <f t="shared" si="62"/>
        <v>-150</v>
      </c>
      <c r="KV63" s="10" t="str">
        <f>IF(AND(KV62&gt;0,KV62&lt;&gt;"wait"),"AT",IF(AIL!$BN64="AI",IF(Sheet1!$E64&lt;AIL!$BM64-50,50,"wait"),0))</f>
        <v>wait</v>
      </c>
      <c r="KW63" s="10" t="str">
        <f>IF(AND(KW62&gt;0,KW62&lt;&gt;"wait"),"AT",IF(AIL!$BN64="AI",IF(Sheet1!$E64&lt;AIL!$BM64-100,100,"wait"),0))</f>
        <v>wait</v>
      </c>
      <c r="KX63" s="10" t="str">
        <f>IF(AND(KX62&gt;0,KX62&lt;&gt;"wait"),"AT",IF(AIL!$BN64="AI",IF(Sheet1!$E64&lt;AIL!$BM64-150,150,"wait"),0))</f>
        <v>wait</v>
      </c>
      <c r="KY63" s="10" t="str">
        <f>IF(AND(KY62&gt;0,KY62&lt;&gt;"wait"),"AT",IF(AIL!$BN64="AI",IF(Sheet1!$E64&lt;AIL!$BM64-200,200,"wait"),0))</f>
        <v>wait</v>
      </c>
      <c r="KZ63" s="10" t="str">
        <f>IF(AND(KZ62&gt;0,KZ62&lt;&gt;"wait"),"AT",IF(AIL!$BN64="AI",IF(Sheet1!$D64&gt;AIL!$BM64+50,50,"wait"),0))</f>
        <v>AT</v>
      </c>
      <c r="LA63" s="10" t="str">
        <f>IF(AND(LA62&gt;0,LA62&lt;&gt;"wait"),"AT",IF(AIL!$BN64="AI",IF(Sheet1!$D64&gt;AIL!$BM64+100,100,"wait"),0))</f>
        <v>AT</v>
      </c>
      <c r="LB63" s="10" t="str">
        <f>IF(AND(LB62&gt;0,LB62&lt;&gt;"wait"),"AT",IF(AIL!$BN64="AI",IF(Sheet1!$D64&gt;AIL!$BM64+150,150,"wait"),0))</f>
        <v>AT</v>
      </c>
      <c r="LC63" s="10" t="str">
        <f>IF(AND(LC62&gt;0,LC62&lt;&gt;"wait"),"AT",IF(AIL!$BN64="AI",IF(Sheet1!$D64&gt;AIL!$BM64+200,200,"wait"),0))</f>
        <v>wait</v>
      </c>
      <c r="LD63" s="10">
        <f t="shared" si="63"/>
        <v>-150</v>
      </c>
      <c r="LF63" s="10" t="str">
        <f>IF(AND(LF62&gt;0,LF62&lt;&gt;"wait"),"AT",IF(AIL!$BP64="AI",IF(Sheet1!$E64&lt;AIL!$BO64-50,50,"wait"),0))</f>
        <v>wait</v>
      </c>
      <c r="LG63" s="10" t="str">
        <f>IF(AND(LG62&gt;0,LG62&lt;&gt;"wait"),"AT",IF(AIL!$BP64="AI",IF(Sheet1!$E64&lt;AIL!$BO64-100,100,"wait"),0))</f>
        <v>wait</v>
      </c>
      <c r="LH63" s="10" t="str">
        <f>IF(AND(LH62&gt;0,LH62&lt;&gt;"wait"),"AT",IF(AIL!$BP64="AI",IF(Sheet1!$E64&lt;AIL!$BO64-150,150,"wait"),0))</f>
        <v>wait</v>
      </c>
      <c r="LI63" s="10" t="str">
        <f>IF(AND(LI62&gt;0,LI62&lt;&gt;"wait"),"AT",IF(AIL!$BP64="AI",IF(Sheet1!$E64&lt;AIL!$BO64-200,200,"wait"),0))</f>
        <v>wait</v>
      </c>
      <c r="LJ63" s="10" t="str">
        <f>IF(AND(LJ62&gt;0,LJ62&lt;&gt;"wait"),"AT",IF(AIL!$BP64="AI",IF(Sheet1!$D64&gt;AIL!$BO64+50,50,"wait"),0))</f>
        <v>AT</v>
      </c>
      <c r="LK63" s="10" t="str">
        <f>IF(AND(LK62&gt;0,LK62&lt;&gt;"wait"),"AT",IF(AIL!$BP64="AI",IF(Sheet1!$D64&gt;AIL!$BO64+100,100,"wait"),0))</f>
        <v>AT</v>
      </c>
      <c r="LL63" s="10" t="str">
        <f>IF(AND(LL62&gt;0,LL62&lt;&gt;"wait"),"AT",IF(AIL!$BP64="AI",IF(Sheet1!$D64&gt;AIL!$BO64+150,150,"wait"),0))</f>
        <v>AT</v>
      </c>
      <c r="LM63" s="10" t="str">
        <f>IF(AND(LM62&gt;0,LM62&lt;&gt;"wait"),"AT",IF(AIL!$BP64="AI",IF(Sheet1!$D64&gt;AIL!$BO64+200,200,"wait"),0))</f>
        <v>wait</v>
      </c>
      <c r="LN63" s="10">
        <f t="shared" si="64"/>
        <v>-150</v>
      </c>
      <c r="LP63" s="10" t="str">
        <f>IF(AND(LP62&gt;0,LP62&lt;&gt;"wait"),"AT",IF(AIL!$BR64="AI",IF(Sheet1!$E64&lt;AIL!$BQ64-50,50,"wait"),0))</f>
        <v>wait</v>
      </c>
      <c r="LQ63" s="10" t="str">
        <f>IF(AND(LQ62&gt;0,LQ62&lt;&gt;"wait"),"AT",IF(AIL!$BR64="AI",IF(Sheet1!$E64&lt;AIL!$BQ64-100,100,"wait"),0))</f>
        <v>wait</v>
      </c>
      <c r="LR63" s="10" t="str">
        <f>IF(AND(LR62&gt;0,LR62&lt;&gt;"wait"),"AT",IF(AIL!$BR64="AI",IF(Sheet1!$E64&lt;AIL!$BQ64-150,150,"wait"),0))</f>
        <v>wait</v>
      </c>
      <c r="LS63" s="10" t="str">
        <f>IF(AND(LS62&gt;0,LS62&lt;&gt;"wait"),"AT",IF(AIL!$BR64="AI",IF(Sheet1!$E64&lt;AIL!$BQ64-200,200,"wait"),0))</f>
        <v>wait</v>
      </c>
      <c r="LT63" s="10" t="str">
        <f>IF(AND(LT62&gt;0,LT62&lt;&gt;"wait"),"AT",IF(AIL!$BR64="AI",IF(Sheet1!$D64&gt;AIL!$BQ64+50,50,"wait"),0))</f>
        <v>AT</v>
      </c>
      <c r="LU63" s="10" t="str">
        <f>IF(AND(LU62&gt;0,LU62&lt;&gt;"wait"),"AT",IF(AIL!$BR64="AI",IF(Sheet1!$D64&gt;AIL!$BQ64+100,100,"wait"),0))</f>
        <v>AT</v>
      </c>
      <c r="LV63" s="10" t="str">
        <f>IF(AND(LV62&gt;0,LV62&lt;&gt;"wait"),"AT",IF(AIL!$BR64="AI",IF(Sheet1!$D64&gt;AIL!$BQ64+150,150,"wait"),0))</f>
        <v>AT</v>
      </c>
      <c r="LW63" s="10" t="str">
        <f>IF(AND(LW62&gt;0,LW62&lt;&gt;"wait"),"AT",IF(AIL!$BR64="AI",IF(Sheet1!$D64&gt;AIL!$BQ64+200,200,"wait"),0))</f>
        <v>wait</v>
      </c>
      <c r="LX63" s="10">
        <f t="shared" si="65"/>
        <v>-150</v>
      </c>
    </row>
    <row r="64" spans="1:336" x14ac:dyDescent="0.3">
      <c r="A64" t="str">
        <f>Sheet1!B64</f>
        <v>03/01 10:17</v>
      </c>
      <c r="B64">
        <f>Sheet1!D64</f>
        <v>29247</v>
      </c>
      <c r="C64">
        <f>Sheet1!E64</f>
        <v>29194</v>
      </c>
      <c r="E64">
        <f>MAX($B64:$B$162)</f>
        <v>29275</v>
      </c>
      <c r="F64">
        <f>MIN($C64:$C$162)</f>
        <v>29062</v>
      </c>
      <c r="H64" s="8" t="str">
        <f>IF(AND(H63&gt;0,H63&lt;&gt;"wait"),"AT",IF(AIL!$D65="AI",IF(Sheet1!$E65&lt;AIL!$C65-50,50,"wait"),0))</f>
        <v>AT</v>
      </c>
      <c r="I64" s="8" t="str">
        <f>IF(AND(I63&gt;0,I63&lt;&gt;"wait"),"AT",IF(AIL!$D65="AI",IF(Sheet1!$E65&lt;AIL!$C65-100,100,"wait"),0))</f>
        <v>AT</v>
      </c>
      <c r="J64" s="8" t="str">
        <f>IF(AND(J63&gt;0,J63&lt;&gt;"wait"),"AT",IF(AIL!$D65="AI",IF(Sheet1!$E65&lt;AIL!$C65-150,150,"wait"),0))</f>
        <v>AT</v>
      </c>
      <c r="K64" s="8" t="str">
        <f>IF(AND(K63&gt;0,K63&lt;&gt;"wait"),"AT",IF(AIL!$D65="AI",IF(Sheet1!$E65&lt;AIL!$C65-200,200,"wait"),0))</f>
        <v>AT</v>
      </c>
      <c r="L64" s="8" t="str">
        <f>IF(AND(L63&gt;0,L63&lt;&gt;"wait"),"AT",IF(AIL!$D65="AI",IF(Sheet1!$D65&gt;AIL!$C65+50,50,"wait"),0))</f>
        <v>AT</v>
      </c>
      <c r="M64" s="8" t="str">
        <f>IF(AND(M63&gt;0,M63&lt;&gt;"wait"),"AT",IF(AIL!$D65="AI",IF(Sheet1!$D65&gt;AIL!$C65+100,100,"wait"),0))</f>
        <v>wait</v>
      </c>
      <c r="N64" s="8" t="str">
        <f>IF(AND(N63&gt;0,N63&lt;&gt;"wait"),"AT",IF(AIL!$D65="AI",IF(Sheet1!$D65&gt;AIL!$C65+150,150,"wait"),0))</f>
        <v>wait</v>
      </c>
      <c r="O64" s="8" t="str">
        <f>IF(AND(O63&gt;0,O63&lt;&gt;"wait"),"AT",IF(AIL!$D65="AI",IF(Sheet1!$D65&gt;AIL!$C65+200,200,"wait"),0))</f>
        <v>wait</v>
      </c>
      <c r="P64" s="8">
        <f t="shared" si="66"/>
        <v>-50</v>
      </c>
      <c r="R64" s="8" t="str">
        <f>IF(AND(R63&gt;0,R63&lt;&gt;"wait"),"AT",IF(AIL!$F65="AI",IF(Sheet1!$E65&lt;AIL!$E65-50,50,"wait"),0))</f>
        <v>AT</v>
      </c>
      <c r="S64" s="8" t="str">
        <f>IF(AND(S63&gt;0,S63&lt;&gt;"wait"),"AT",IF(AIL!$F65="AI",IF(Sheet1!$E65&lt;AIL!$E65-100,100,"wait"),0))</f>
        <v>AT</v>
      </c>
      <c r="T64" s="8" t="str">
        <f>IF(AND(T63&gt;0,T63&lt;&gt;"wait"),"AT",IF(AIL!$F65="AI",IF(Sheet1!$E65&lt;AIL!$E65-150,150,"wait"),0))</f>
        <v>AT</v>
      </c>
      <c r="U64" s="8" t="str">
        <f>IF(AND(U63&gt;0,U63&lt;&gt;"wait"),"AT",IF(AIL!$F65="AI",IF(Sheet1!$E65&lt;AIL!$E65-200,200,"wait"),0))</f>
        <v>AT</v>
      </c>
      <c r="V64" s="8" t="str">
        <f>IF(AND(V63&gt;0,V63&lt;&gt;"wait"),"AT",IF(AIL!$F65="AI",IF(Sheet1!$D65&gt;AIL!$E65+50,50,"wait"),0))</f>
        <v>AT</v>
      </c>
      <c r="W64" s="8" t="str">
        <f>IF(AND(W63&gt;0,W63&lt;&gt;"wait"),"AT",IF(AIL!$F65="AI",IF(Sheet1!$D65&gt;AIL!$E65+100,100,"wait"),0))</f>
        <v>wait</v>
      </c>
      <c r="X64" s="8" t="str">
        <f>IF(AND(X63&gt;0,X63&lt;&gt;"wait"),"AT",IF(AIL!$F65="AI",IF(Sheet1!$D65&gt;AIL!$E65+150,150,"wait"),0))</f>
        <v>wait</v>
      </c>
      <c r="Y64" s="8" t="str">
        <f>IF(AND(Y63&gt;0,Y63&lt;&gt;"wait"),"AT",IF(AIL!$F65="AI",IF(Sheet1!$D65&gt;AIL!$E65+200,200,"wait"),0))</f>
        <v>wait</v>
      </c>
      <c r="Z64" s="8">
        <f t="shared" si="67"/>
        <v>-50</v>
      </c>
      <c r="AB64" s="8" t="str">
        <f>IF(AND(AB63&gt;0,AB63&lt;&gt;"wait"),"AT",IF(AIL!$H65="AI",IF(Sheet1!$E65&lt;AIL!$G65-50,50,"wait"),0))</f>
        <v>AT</v>
      </c>
      <c r="AC64" s="8" t="str">
        <f>IF(AND(AC63&gt;0,AC63&lt;&gt;"wait"),"AT",IF(AIL!$H65="AI",IF(Sheet1!$E65&lt;AIL!$G65-100,100,"wait"),0))</f>
        <v>AT</v>
      </c>
      <c r="AD64" s="8" t="str">
        <f>IF(AND(AD63&gt;0,AD63&lt;&gt;"wait"),"AT",IF(AIL!$H65="AI",IF(Sheet1!$E65&lt;AIL!$G65-150,150,"wait"),0))</f>
        <v>AT</v>
      </c>
      <c r="AE64" s="8" t="str">
        <f>IF(AND(AE63&gt;0,AE63&lt;&gt;"wait"),"AT",IF(AIL!$H65="AI",IF(Sheet1!$E65&lt;AIL!$G65-200,200,"wait"),0))</f>
        <v>AT</v>
      </c>
      <c r="AF64" s="8" t="str">
        <f>IF(AND(AF63&gt;0,AF63&lt;&gt;"wait"),"AT",IF(AIL!$H65="AI",IF(Sheet1!$D65&gt;AIL!$G65+50,50,"wait"),0))</f>
        <v>AT</v>
      </c>
      <c r="AG64" s="8" t="str">
        <f>IF(AND(AG63&gt;0,AG63&lt;&gt;"wait"),"AT",IF(AIL!$H65="AI",IF(Sheet1!$D65&gt;AIL!$G65+100,100,"wait"),0))</f>
        <v>wait</v>
      </c>
      <c r="AH64" s="8" t="str">
        <f>IF(AND(AH63&gt;0,AH63&lt;&gt;"wait"),"AT",IF(AIL!$H65="AI",IF(Sheet1!$D65&gt;AIL!$G65+150,150,"wait"),0))</f>
        <v>wait</v>
      </c>
      <c r="AI64" s="8" t="str">
        <f>IF(AND(AI63&gt;0,AI63&lt;&gt;"wait"),"AT",IF(AIL!$H65="AI",IF(Sheet1!$D65&gt;AIL!$G65+200,200,"wait"),0))</f>
        <v>wait</v>
      </c>
      <c r="AJ64" s="8">
        <f t="shared" si="68"/>
        <v>-50</v>
      </c>
      <c r="AL64" s="8" t="str">
        <f>IF(AND(AL63&gt;0,AL63&lt;&gt;"wait"),"AT",IF(AIL!$J65="AI",IF(Sheet1!$E65&lt;AIL!$I65-50,50,"wait"),0))</f>
        <v>AT</v>
      </c>
      <c r="AM64" s="8" t="str">
        <f>IF(AND(AM63&gt;0,AM63&lt;&gt;"wait"),"AT",IF(AIL!$J65="AI",IF(Sheet1!$E65&lt;AIL!$I65-100,100,"wait"),0))</f>
        <v>AT</v>
      </c>
      <c r="AN64" s="8" t="str">
        <f>IF(AND(AN63&gt;0,AN63&lt;&gt;"wait"),"AT",IF(AIL!$J65="AI",IF(Sheet1!$E65&lt;AIL!$I65-150,150,"wait"),0))</f>
        <v>AT</v>
      </c>
      <c r="AO64" s="8" t="str">
        <f>IF(AND(AO63&gt;0,AO63&lt;&gt;"wait"),"AT",IF(AIL!$J65="AI",IF(Sheet1!$E65&lt;AIL!$I65-200,200,"wait"),0))</f>
        <v>AT</v>
      </c>
      <c r="AP64" s="8" t="str">
        <f>IF(AND(AP63&gt;0,AP63&lt;&gt;"wait"),"AT",IF(AIL!$J65="AI",IF(Sheet1!$D65&gt;AIL!$I65+50,50,"wait"),0))</f>
        <v>AT</v>
      </c>
      <c r="AQ64" s="8" t="str">
        <f>IF(AND(AQ63&gt;0,AQ63&lt;&gt;"wait"),"AT",IF(AIL!$J65="AI",IF(Sheet1!$D65&gt;AIL!$I65+100,100,"wait"),0))</f>
        <v>wait</v>
      </c>
      <c r="AR64" s="8" t="str">
        <f>IF(AND(AR63&gt;0,AR63&lt;&gt;"wait"),"AT",IF(AIL!$J65="AI",IF(Sheet1!$D65&gt;AIL!$I65+150,150,"wait"),0))</f>
        <v>wait</v>
      </c>
      <c r="AS64" s="8" t="str">
        <f>IF(AND(AS63&gt;0,AS63&lt;&gt;"wait"),"AT",IF(AIL!$J65="AI",IF(Sheet1!$D65&gt;AIL!$I65+200,200,"wait"),0))</f>
        <v>wait</v>
      </c>
      <c r="AT64" s="8">
        <f t="shared" si="69"/>
        <v>-50</v>
      </c>
      <c r="AU64" s="8"/>
      <c r="AV64" s="8" t="str">
        <f>IF(AND(AV63&gt;0,AV63&lt;&gt;"wait"),"AT",IF(AIL!$L65="AI",IF(Sheet1!$E65&lt;AIL!$K65-50,50,"wait"),0))</f>
        <v>AT</v>
      </c>
      <c r="AW64" s="8" t="str">
        <f>IF(AND(AW63&gt;0,AW63&lt;&gt;"wait"),"AT",IF(AIL!$L65="AI",IF(Sheet1!$E65&lt;AIL!$K65-100,100,"wait"),0))</f>
        <v>AT</v>
      </c>
      <c r="AX64" s="8" t="str">
        <f>IF(AND(AX63&gt;0,AX63&lt;&gt;"wait"),"AT",IF(AIL!$L65="AI",IF(Sheet1!$E65&lt;AIL!$K65-150,150,"wait"),0))</f>
        <v>AT</v>
      </c>
      <c r="AY64" s="8" t="str">
        <f>IF(AND(AY63&gt;0,AY63&lt;&gt;"wait"),"AT",IF(AIL!$L65="AI",IF(Sheet1!$E65&lt;AIL!$K65-200,200,"wait"),0))</f>
        <v>AT</v>
      </c>
      <c r="AZ64" s="8" t="str">
        <f>IF(AND(AZ63&gt;0,AZ63&lt;&gt;"wait"),"AT",IF(AIL!$L65="AI",IF(Sheet1!$D65&gt;AIL!$K65+50,50,"wait"),0))</f>
        <v>AT</v>
      </c>
      <c r="BA64" s="8" t="str">
        <f>IF(AND(BA63&gt;0,BA63&lt;&gt;"wait"),"AT",IF(AIL!$L65="AI",IF(Sheet1!$D65&gt;AIL!$K65+100,100,"wait"),0))</f>
        <v>wait</v>
      </c>
      <c r="BB64" s="8" t="str">
        <f>IF(AND(BB63&gt;0,BB63&lt;&gt;"wait"),"AT",IF(AIL!$L65="AI",IF(Sheet1!$D65&gt;AIL!$K65+150,150,"wait"),0))</f>
        <v>wait</v>
      </c>
      <c r="BC64" s="8" t="str">
        <f>IF(AND(BC63&gt;0,BC63&lt;&gt;"wait"),"AT",IF(AIL!$L65="AI",IF(Sheet1!$D65&gt;AIL!$K65+200,200,"wait"),0))</f>
        <v>wait</v>
      </c>
      <c r="BD64" s="8">
        <f t="shared" si="70"/>
        <v>-50</v>
      </c>
      <c r="BE64" s="8"/>
      <c r="BF64" s="8" t="str">
        <f>IF(AND(BF63&gt;0,BF63&lt;&gt;"wait"),"AT",IF(AIL!$N65="AI",IF(Sheet1!$E65&lt;AIL!$M65-50,50,"wait"),0))</f>
        <v>AT</v>
      </c>
      <c r="BG64" s="8" t="str">
        <f>IF(AND(BG63&gt;0,BG63&lt;&gt;"wait"),"AT",IF(AIL!$N65="AI",IF(Sheet1!$E65&lt;AIL!$M65-100,100,"wait"),0))</f>
        <v>AT</v>
      </c>
      <c r="BH64" s="8" t="str">
        <f>IF(AND(BH63&gt;0,BH63&lt;&gt;"wait"),"AT",IF(AIL!$N65="AI",IF(Sheet1!$E65&lt;AIL!$M65-150,150,"wait"),0))</f>
        <v>AT</v>
      </c>
      <c r="BI64" s="8" t="str">
        <f>IF(AND(BI63&gt;0,BI63&lt;&gt;"wait"),"AT",IF(AIL!$N65="AI",IF(Sheet1!$E65&lt;AIL!$M65-200,200,"wait"),0))</f>
        <v>AT</v>
      </c>
      <c r="BJ64" s="8" t="str">
        <f>IF(AND(BJ63&gt;0,BJ63&lt;&gt;"wait"),"AT",IF(AIL!$N65="AI",IF(Sheet1!$D65&gt;AIL!$M65+50,50,"wait"),0))</f>
        <v>AT</v>
      </c>
      <c r="BK64" s="8" t="str">
        <f>IF(AND(BK63&gt;0,BK63&lt;&gt;"wait"),"AT",IF(AIL!$N65="AI",IF(Sheet1!$D65&gt;AIL!$M65+100,100,"wait"),0))</f>
        <v>wait</v>
      </c>
      <c r="BL64" s="8" t="str">
        <f>IF(AND(BL63&gt;0,BL63&lt;&gt;"wait"),"AT",IF(AIL!$N65="AI",IF(Sheet1!$D65&gt;AIL!$M65+150,150,"wait"),0))</f>
        <v>wait</v>
      </c>
      <c r="BM64" s="8" t="str">
        <f>IF(AND(BM63&gt;0,BM63&lt;&gt;"wait"),"AT",IF(AIL!$N65="AI",IF(Sheet1!$D65&gt;AIL!$M65+200,200,"wait"),0))</f>
        <v>wait</v>
      </c>
      <c r="BN64" s="8">
        <f t="shared" si="71"/>
        <v>-50</v>
      </c>
      <c r="BO64" s="8"/>
      <c r="BP64" s="8" t="str">
        <f>IF(AND(BP63&gt;0,BP63&lt;&gt;"wait"),"AT",IF(AIL!$P65="AI",IF(Sheet1!$E65&lt;AIL!$O65-50,50,"wait"),0))</f>
        <v>AT</v>
      </c>
      <c r="BQ64" s="8" t="str">
        <f>IF(AND(BQ63&gt;0,BQ63&lt;&gt;"wait"),"AT",IF(AIL!$P65="AI",IF(Sheet1!$E65&lt;AIL!$O65-100,100,"wait"),0))</f>
        <v>AT</v>
      </c>
      <c r="BR64" s="8" t="str">
        <f>IF(AND(BR63&gt;0,BR63&lt;&gt;"wait"),"AT",IF(AIL!$P65="AI",IF(Sheet1!$E65&lt;AIL!$O65-150,150,"wait"),0))</f>
        <v>AT</v>
      </c>
      <c r="BS64" s="8" t="str">
        <f>IF(AND(BS63&gt;0,BS63&lt;&gt;"wait"),"AT",IF(AIL!$P65="AI",IF(Sheet1!$E65&lt;AIL!$O65-200,200,"wait"),0))</f>
        <v>AT</v>
      </c>
      <c r="BT64" s="8" t="str">
        <f>IF(AND(BT63&gt;0,BT63&lt;&gt;"wait"),"AT",IF(AIL!$P65="AI",IF(Sheet1!$D65&gt;AIL!$O65+50,50,"wait"),0))</f>
        <v>AT</v>
      </c>
      <c r="BU64" s="8" t="str">
        <f>IF(AND(BU63&gt;0,BU63&lt;&gt;"wait"),"AT",IF(AIL!$P65="AI",IF(Sheet1!$D65&gt;AIL!$O65+100,100,"wait"),0))</f>
        <v>wait</v>
      </c>
      <c r="BV64" s="8" t="str">
        <f>IF(AND(BV63&gt;0,BV63&lt;&gt;"wait"),"AT",IF(AIL!$P65="AI",IF(Sheet1!$D65&gt;AIL!$O65+150,150,"wait"),0))</f>
        <v>wait</v>
      </c>
      <c r="BW64" s="8" t="str">
        <f>IF(AND(BW63&gt;0,BW63&lt;&gt;"wait"),"AT",IF(AIL!$P65="AI",IF(Sheet1!$D65&gt;AIL!$O65+200,200,"wait"),0))</f>
        <v>wait</v>
      </c>
      <c r="BX64" s="8">
        <f t="shared" si="72"/>
        <v>-50</v>
      </c>
      <c r="BY64" s="8"/>
      <c r="BZ64" s="8" t="str">
        <f>IF(AND(BZ63&gt;0,BZ63&lt;&gt;"wait"),"AT",IF(AIL!$R65="AI",IF(Sheet1!$E65&lt;AIL!$Q65-50,50,"wait"),0))</f>
        <v>AT</v>
      </c>
      <c r="CA64" s="8" t="str">
        <f>IF(AND(CA63&gt;0,CA63&lt;&gt;"wait"),"AT",IF(AIL!$R65="AI",IF(Sheet1!$E65&lt;AIL!$Q65-100,100,"wait"),0))</f>
        <v>AT</v>
      </c>
      <c r="CB64" s="8" t="str">
        <f>IF(AND(CB63&gt;0,CB63&lt;&gt;"wait"),"AT",IF(AIL!$R65="AI",IF(Sheet1!$E65&lt;AIL!$Q65-150,150,"wait"),0))</f>
        <v>AT</v>
      </c>
      <c r="CC64" s="8" t="str">
        <f>IF(AND(CC63&gt;0,CC63&lt;&gt;"wait"),"AT",IF(AIL!$R65="AI",IF(Sheet1!$E65&lt;AIL!$Q65-200,200,"wait"),0))</f>
        <v>AT</v>
      </c>
      <c r="CD64" s="8" t="str">
        <f>IF(AND(CD63&gt;0,CD63&lt;&gt;"wait"),"AT",IF(AIL!$R65="AI",IF(Sheet1!$D65&gt;AIL!$Q65+50,50,"wait"),0))</f>
        <v>AT</v>
      </c>
      <c r="CE64" s="8" t="str">
        <f>IF(AND(CE63&gt;0,CE63&lt;&gt;"wait"),"AT",IF(AIL!$R65="AI",IF(Sheet1!$D65&gt;AIL!$Q65+100,100,"wait"),0))</f>
        <v>wait</v>
      </c>
      <c r="CF64" s="8" t="str">
        <f>IF(AND(CF63&gt;0,CF63&lt;&gt;"wait"),"AT",IF(AIL!$R65="AI",IF(Sheet1!$D65&gt;AIL!$Q65+150,150,"wait"),0))</f>
        <v>wait</v>
      </c>
      <c r="CG64" s="8" t="str">
        <f>IF(AND(CG63&gt;0,CG63&lt;&gt;"wait"),"AT",IF(AIL!$R65="AI",IF(Sheet1!$D65&gt;AIL!$Q65+200,200,"wait"),0))</f>
        <v>wait</v>
      </c>
      <c r="CH64" s="8">
        <f t="shared" si="73"/>
        <v>-50</v>
      </c>
      <c r="CI64" s="8"/>
      <c r="CJ64" s="8" t="str">
        <f>IF(AND(CJ63&gt;0,CJ63&lt;&gt;"wait"),"AT",IF(AIL!$T65="AI",IF(Sheet1!$E65&lt;AIL!$S65-50,50,"wait"),0))</f>
        <v>AT</v>
      </c>
      <c r="CK64" s="8" t="str">
        <f>IF(AND(CK63&gt;0,CK63&lt;&gt;"wait"),"AT",IF(AIL!$T65="AI",IF(Sheet1!$E65&lt;AIL!$S65-100,100,"wait"),0))</f>
        <v>AT</v>
      </c>
      <c r="CL64" s="8" t="str">
        <f>IF(AND(CL63&gt;0,CL63&lt;&gt;"wait"),"AT",IF(AIL!$T65="AI",IF(Sheet1!$E65&lt;AIL!$S65-150,150,"wait"),0))</f>
        <v>AT</v>
      </c>
      <c r="CM64" s="8" t="str">
        <f>IF(AND(CM63&gt;0,CM63&lt;&gt;"wait"),"AT",IF(AIL!$T65="AI",IF(Sheet1!$E65&lt;AIL!$S65-200,200,"wait"),0))</f>
        <v>wait</v>
      </c>
      <c r="CN64" s="8" t="str">
        <f>IF(AND(CN63&gt;0,CN63&lt;&gt;"wait"),"AT",IF(AIL!$T65="AI",IF(Sheet1!$D65&gt;AIL!$S65+50,50,"wait"),0))</f>
        <v>AT</v>
      </c>
      <c r="CO64" s="8" t="str">
        <f>IF(AND(CO63&gt;0,CO63&lt;&gt;"wait"),"AT",IF(AIL!$T65="AI",IF(Sheet1!$D65&gt;AIL!$S65+100,100,"wait"),0))</f>
        <v>AT</v>
      </c>
      <c r="CP64" s="8" t="str">
        <f>IF(AND(CP63&gt;0,CP63&lt;&gt;"wait"),"AT",IF(AIL!$T65="AI",IF(Sheet1!$D65&gt;AIL!$S65+150,150,"wait"),0))</f>
        <v>wait</v>
      </c>
      <c r="CQ64" s="8" t="str">
        <f>IF(AND(CQ63&gt;0,CQ63&lt;&gt;"wait"),"AT",IF(AIL!$T65="AI",IF(Sheet1!$D65&gt;AIL!$S65+200,200,"wait"),0))</f>
        <v>wait</v>
      </c>
      <c r="CR64" s="8">
        <f t="shared" si="74"/>
        <v>-100</v>
      </c>
      <c r="CS64" s="8"/>
      <c r="CT64" s="8" t="str">
        <f>IF(AND(CT63&gt;0,CT63&lt;&gt;"wait"),"AT",IF(AIL!$V65="AI",IF(Sheet1!$E65&lt;AIL!$U65-50,50,"wait"),0))</f>
        <v>AT</v>
      </c>
      <c r="CU64" s="8" t="str">
        <f>IF(AND(CU63&gt;0,CU63&lt;&gt;"wait"),"AT",IF(AIL!$V65="AI",IF(Sheet1!$E65&lt;AIL!$U65-100,100,"wait"),0))</f>
        <v>AT</v>
      </c>
      <c r="CV64" s="8" t="str">
        <f>IF(AND(CV63&gt;0,CV63&lt;&gt;"wait"),"AT",IF(AIL!$V65="AI",IF(Sheet1!$E65&lt;AIL!$U65-150,150,"wait"),0))</f>
        <v>AT</v>
      </c>
      <c r="CW64" s="8" t="str">
        <f>IF(AND(CW63&gt;0,CW63&lt;&gt;"wait"),"AT",IF(AIL!$V65="AI",IF(Sheet1!$E65&lt;AIL!$U65-200,200,"wait"),0))</f>
        <v>wait</v>
      </c>
      <c r="CX64" s="8" t="str">
        <f>IF(AND(CX63&gt;0,CX63&lt;&gt;"wait"),"AT",IF(AIL!$V65="AI",IF(Sheet1!$D65&gt;AIL!$U65+50,50,"wait"),0))</f>
        <v>AT</v>
      </c>
      <c r="CY64" s="8" t="str">
        <f>IF(AND(CY63&gt;0,CY63&lt;&gt;"wait"),"AT",IF(AIL!$V65="AI",IF(Sheet1!$D65&gt;AIL!$U65+100,100,"wait"),0))</f>
        <v>AT</v>
      </c>
      <c r="CZ64" s="8" t="str">
        <f>IF(AND(CZ63&gt;0,CZ63&lt;&gt;"wait"),"AT",IF(AIL!$V65="AI",IF(Sheet1!$D65&gt;AIL!$U65+150,150,"wait"),0))</f>
        <v>wait</v>
      </c>
      <c r="DA64" s="8" t="str">
        <f>IF(AND(DA63&gt;0,DA63&lt;&gt;"wait"),"AT",IF(AIL!$V65="AI",IF(Sheet1!$D65&gt;AIL!$U65+200,200,"wait"),0))</f>
        <v>wait</v>
      </c>
      <c r="DB64" s="8">
        <f t="shared" si="75"/>
        <v>-100</v>
      </c>
      <c r="DC64" s="8"/>
      <c r="DD64" s="8" t="str">
        <f>IF(AND(DD63&gt;0,DD63&lt;&gt;"wait"),"AT",IF(AIL!$X65="AI",IF(Sheet1!$E65&lt;AIL!$W65-50,50,"wait"),0))</f>
        <v>AT</v>
      </c>
      <c r="DE64" s="8" t="str">
        <f>IF(AND(DE63&gt;0,DE63&lt;&gt;"wait"),"AT",IF(AIL!$X65="AI",IF(Sheet1!$E65&lt;AIL!$W65-100,100,"wait"),0))</f>
        <v>AT</v>
      </c>
      <c r="DF64" s="8" t="str">
        <f>IF(AND(DF63&gt;0,DF63&lt;&gt;"wait"),"AT",IF(AIL!$X65="AI",IF(Sheet1!$E65&lt;AIL!$W65-150,150,"wait"),0))</f>
        <v>AT</v>
      </c>
      <c r="DG64" s="8" t="str">
        <f>IF(AND(DG63&gt;0,DG63&lt;&gt;"wait"),"AT",IF(AIL!$X65="AI",IF(Sheet1!$E65&lt;AIL!$W65-200,200,"wait"),0))</f>
        <v>wait</v>
      </c>
      <c r="DH64" s="8" t="str">
        <f>IF(AND(DH63&gt;0,DH63&lt;&gt;"wait"),"AT",IF(AIL!$X65="AI",IF(Sheet1!$D65&gt;AIL!$W65+50,50,"wait"),0))</f>
        <v>AT</v>
      </c>
      <c r="DI64" s="8" t="str">
        <f>IF(AND(DI63&gt;0,DI63&lt;&gt;"wait"),"AT",IF(AIL!$X65="AI",IF(Sheet1!$D65&gt;AIL!$W65+100,100,"wait"),0))</f>
        <v>AT</v>
      </c>
      <c r="DJ64" s="8" t="str">
        <f>IF(AND(DJ63&gt;0,DJ63&lt;&gt;"wait"),"AT",IF(AIL!$X65="AI",IF(Sheet1!$D65&gt;AIL!$W65+150,150,"wait"),0))</f>
        <v>wait</v>
      </c>
      <c r="DK64" s="8" t="str">
        <f>IF(AND(DK63&gt;0,DK63&lt;&gt;"wait"),"AT",IF(AIL!$X65="AI",IF(Sheet1!$D65&gt;AIL!$W65+200,200,"wait"),0))</f>
        <v>wait</v>
      </c>
      <c r="DL64" s="8">
        <f t="shared" si="76"/>
        <v>-100</v>
      </c>
      <c r="DN64" s="10" t="str">
        <f>IF(AND(DN63&gt;0,DN63&lt;&gt;"wait"),"AT",IF(AIL!$AA65="AI",IF(Sheet1!$E65&lt;AIL!$Z65-50,50,"wait"),0))</f>
        <v>AT</v>
      </c>
      <c r="DO64" s="10" t="str">
        <f>IF(AND(DO63&gt;0,DO63&lt;&gt;"wait"),"AT",IF(AIL!$AA65="AI",IF(Sheet1!$E65&lt;AIL!$Z65-100,100,"wait"),0))</f>
        <v>AT</v>
      </c>
      <c r="DP64" s="10" t="str">
        <f>IF(AND(DP63&gt;0,DP63&lt;&gt;"wait"),"AT",IF(AIL!$AA65="AI",IF(Sheet1!$E65&lt;AIL!$Z65-150,150,"wait"),0))</f>
        <v>AT</v>
      </c>
      <c r="DQ64" s="10" t="str">
        <f>IF(AND(DQ63&gt;0,DQ63&lt;&gt;"wait"),"AT",IF(AIL!$AA65="AI",IF(Sheet1!$E65&lt;AIL!$Z65-200,200,"wait"),0))</f>
        <v>wait</v>
      </c>
      <c r="DR64" s="10" t="str">
        <f>IF(AND(DR63&gt;0,DR63&lt;&gt;"wait"),"AT",IF(AIL!$AA65="AI",IF(Sheet1!$D65&gt;AIL!$Z65+50,50,"wait"),0))</f>
        <v>AT</v>
      </c>
      <c r="DS64" s="10" t="str">
        <f>IF(AND(DS63&gt;0,DS63&lt;&gt;"wait"),"AT",IF(AIL!$AA65="AI",IF(Sheet1!$D65&gt;AIL!$Z65+100,100,"wait"),0))</f>
        <v>wait</v>
      </c>
      <c r="DT64" s="10" t="str">
        <f>IF(AND(DT63&gt;0,DT63&lt;&gt;"wait"),"AT",IF(AIL!$AA65="AI",IF(Sheet1!$D65&gt;AIL!$Z65+150,150,"wait"),0))</f>
        <v>wait</v>
      </c>
      <c r="DU64" s="10" t="str">
        <f>IF(AND(DU63&gt;0,DU63&lt;&gt;"wait"),"AT",IF(AIL!$AA65="AI",IF(Sheet1!$D65&gt;AIL!$Z65+200,200,"wait"),0))</f>
        <v>wait</v>
      </c>
      <c r="DV64" s="10">
        <f t="shared" si="44"/>
        <v>-50</v>
      </c>
      <c r="DX64" s="10" t="str">
        <f>IF(AND(DX63&gt;0,DX63&lt;&gt;"wait"),"AT",IF(AIL!$AC65="AI",IF(Sheet1!$E65&lt;AIL!$AB65-50,50,"wait"),0))</f>
        <v>AT</v>
      </c>
      <c r="DY64" s="10" t="str">
        <f>IF(AND(DY63&gt;0,DY63&lt;&gt;"wait"),"AT",IF(AIL!$AC65="AI",IF(Sheet1!$E65&lt;AIL!$AB65-100,100,"wait"),0))</f>
        <v>AT</v>
      </c>
      <c r="DZ64" s="10" t="str">
        <f>IF(AND(DZ63&gt;0,DZ63&lt;&gt;"wait"),"AT",IF(AIL!$AC65="AI",IF(Sheet1!$E65&lt;AIL!$AB65-150,150,"wait"),0))</f>
        <v>AT</v>
      </c>
      <c r="EA64" s="10" t="str">
        <f>IF(AND(EA63&gt;0,EA63&lt;&gt;"wait"),"AT",IF(AIL!$AC65="AI",IF(Sheet1!$E65&lt;AIL!$AB65-200,200,"wait"),0))</f>
        <v>AT</v>
      </c>
      <c r="EB64" s="10" t="str">
        <f>IF(AND(EB63&gt;0,EB63&lt;&gt;"wait"),"AT",IF(AIL!$AC65="AI",IF(Sheet1!$D65&gt;AIL!$AB65+50,50,"wait"),0))</f>
        <v>AT</v>
      </c>
      <c r="EC64" s="10" t="str">
        <f>IF(AND(EC63&gt;0,EC63&lt;&gt;"wait"),"AT",IF(AIL!$AC65="AI",IF(Sheet1!$D65&gt;AIL!$AB65+100,100,"wait"),0))</f>
        <v>wait</v>
      </c>
      <c r="ED64" s="10" t="str">
        <f>IF(AND(ED63&gt;0,ED63&lt;&gt;"wait"),"AT",IF(AIL!$AC65="AI",IF(Sheet1!$D65&gt;AIL!$AB65+150,150,"wait"),0))</f>
        <v>wait</v>
      </c>
      <c r="EE64" s="10" t="str">
        <f>IF(AND(EE63&gt;0,EE63&lt;&gt;"wait"),"AT",IF(AIL!$AC65="AI",IF(Sheet1!$D65&gt;AIL!$AB65+200,200,"wait"),0))</f>
        <v>wait</v>
      </c>
      <c r="EF64" s="10">
        <f t="shared" si="45"/>
        <v>-50</v>
      </c>
      <c r="EH64" s="10" t="str">
        <f>IF(AND(EH63&gt;0,EH63&lt;&gt;"wait"),"AT",IF(AIL!$AE65="AI",IF(Sheet1!$E65&lt;AIL!$AD65-50,50,"wait"),0))</f>
        <v>AT</v>
      </c>
      <c r="EI64" s="10" t="str">
        <f>IF(AND(EI63&gt;0,EI63&lt;&gt;"wait"),"AT",IF(AIL!$AE65="AI",IF(Sheet1!$E65&lt;AIL!$AD65-100,100,"wait"),0))</f>
        <v>AT</v>
      </c>
      <c r="EJ64" s="10" t="str">
        <f>IF(AND(EJ63&gt;0,EJ63&lt;&gt;"wait"),"AT",IF(AIL!$AE65="AI",IF(Sheet1!$E65&lt;AIL!$AD65-150,150,"wait"),0))</f>
        <v>AT</v>
      </c>
      <c r="EK64" s="10" t="str">
        <f>IF(AND(EK63&gt;0,EK63&lt;&gt;"wait"),"AT",IF(AIL!$AE65="AI",IF(Sheet1!$E65&lt;AIL!$AD65-200,200,"wait"),0))</f>
        <v>AT</v>
      </c>
      <c r="EL64" s="10" t="str">
        <f>IF(AND(EL63&gt;0,EL63&lt;&gt;"wait"),"AT",IF(AIL!$AE65="AI",IF(Sheet1!$D65&gt;AIL!$AD65+50,50,"wait"),0))</f>
        <v>AT</v>
      </c>
      <c r="EM64" s="10" t="str">
        <f>IF(AND(EM63&gt;0,EM63&lt;&gt;"wait"),"AT",IF(AIL!$AE65="AI",IF(Sheet1!$D65&gt;AIL!$AD65+100,100,"wait"),0))</f>
        <v>wait</v>
      </c>
      <c r="EN64" s="10" t="str">
        <f>IF(AND(EN63&gt;0,EN63&lt;&gt;"wait"),"AT",IF(AIL!$AE65="AI",IF(Sheet1!$D65&gt;AIL!$AD65+150,150,"wait"),0))</f>
        <v>wait</v>
      </c>
      <c r="EO64" s="10" t="str">
        <f>IF(AND(EO63&gt;0,EO63&lt;&gt;"wait"),"AT",IF(AIL!$AE65="AI",IF(Sheet1!$D65&gt;AIL!$AD65+200,200,"wait"),0))</f>
        <v>wait</v>
      </c>
      <c r="EP64" s="10">
        <f t="shared" si="46"/>
        <v>-50</v>
      </c>
      <c r="ER64" s="10" t="str">
        <f>IF(AND(ER63&gt;0,ER63&lt;&gt;"wait"),"AT",IF(AIL!$AG65="AI",IF(Sheet1!$E65&lt;AIL!$AF65-50,50,"wait"),0))</f>
        <v>AT</v>
      </c>
      <c r="ES64" s="10" t="str">
        <f>IF(AND(ES63&gt;0,ES63&lt;&gt;"wait"),"AT",IF(AIL!$AG65="AI",IF(Sheet1!$E65&lt;AIL!$AF65-100,100,"wait"),0))</f>
        <v>AT</v>
      </c>
      <c r="ET64" s="10" t="str">
        <f>IF(AND(ET63&gt;0,ET63&lt;&gt;"wait"),"AT",IF(AIL!$AG65="AI",IF(Sheet1!$E65&lt;AIL!$AF65-150,150,"wait"),0))</f>
        <v>AT</v>
      </c>
      <c r="EU64" s="10" t="str">
        <f>IF(AND(EU63&gt;0,EU63&lt;&gt;"wait"),"AT",IF(AIL!$AG65="AI",IF(Sheet1!$E65&lt;AIL!$AF65-200,200,"wait"),0))</f>
        <v>AT</v>
      </c>
      <c r="EV64" s="10" t="str">
        <f>IF(AND(EV63&gt;0,EV63&lt;&gt;"wait"),"AT",IF(AIL!$AG65="AI",IF(Sheet1!$D65&gt;AIL!$AF65+50,50,"wait"),0))</f>
        <v>AT</v>
      </c>
      <c r="EW64" s="10" t="str">
        <f>IF(AND(EW63&gt;0,EW63&lt;&gt;"wait"),"AT",IF(AIL!$AG65="AI",IF(Sheet1!$D65&gt;AIL!$AF65+100,100,"wait"),0))</f>
        <v>wait</v>
      </c>
      <c r="EX64" s="10" t="str">
        <f>IF(AND(EX63&gt;0,EX63&lt;&gt;"wait"),"AT",IF(AIL!$AG65="AI",IF(Sheet1!$D65&gt;AIL!$AF65+150,150,"wait"),0))</f>
        <v>wait</v>
      </c>
      <c r="EY64" s="10" t="str">
        <f>IF(AND(EY63&gt;0,EY63&lt;&gt;"wait"),"AT",IF(AIL!$AG65="AI",IF(Sheet1!$D65&gt;AIL!$AF65+200,200,"wait"),0))</f>
        <v>wait</v>
      </c>
      <c r="EZ64" s="10">
        <f t="shared" si="47"/>
        <v>-50</v>
      </c>
      <c r="FB64" s="10" t="str">
        <f>IF(AND(FB63&gt;0,FB63&lt;&gt;"wait"),"AT",IF(AIL!$AI65="AI",IF(Sheet1!$E65&lt;AIL!$AH65-50,50,"wait"),0))</f>
        <v>AT</v>
      </c>
      <c r="FC64" s="10" t="str">
        <f>IF(AND(FC63&gt;0,FC63&lt;&gt;"wait"),"AT",IF(AIL!$AI65="AI",IF(Sheet1!$E65&lt;AIL!$AH65-100,100,"wait"),0))</f>
        <v>AT</v>
      </c>
      <c r="FD64" s="10" t="str">
        <f>IF(AND(FD63&gt;0,FD63&lt;&gt;"wait"),"AT",IF(AIL!$AI65="AI",IF(Sheet1!$E65&lt;AIL!$AH65-150,150,"wait"),0))</f>
        <v>AT</v>
      </c>
      <c r="FE64" s="10" t="str">
        <f>IF(AND(FE63&gt;0,FE63&lt;&gt;"wait"),"AT",IF(AIL!$AI65="AI",IF(Sheet1!$E65&lt;AIL!$AH65-200,200,"wait"),0))</f>
        <v>AT</v>
      </c>
      <c r="FF64" s="10" t="str">
        <f>IF(AND(FF63&gt;0,FF63&lt;&gt;"wait"),"AT",IF(AIL!$AI65="AI",IF(Sheet1!$D65&gt;AIL!$AH65+50,50,"wait"),0))</f>
        <v>AT</v>
      </c>
      <c r="FG64" s="10" t="str">
        <f>IF(AND(FG63&gt;0,FG63&lt;&gt;"wait"),"AT",IF(AIL!$AI65="AI",IF(Sheet1!$D65&gt;AIL!$AH65+100,100,"wait"),0))</f>
        <v>wait</v>
      </c>
      <c r="FH64" s="10" t="str">
        <f>IF(AND(FH63&gt;0,FH63&lt;&gt;"wait"),"AT",IF(AIL!$AI65="AI",IF(Sheet1!$D65&gt;AIL!$AH65+150,150,"wait"),0))</f>
        <v>wait</v>
      </c>
      <c r="FI64" s="10" t="str">
        <f>IF(AND(FI63&gt;0,FI63&lt;&gt;"wait"),"AT",IF(AIL!$AI65="AI",IF(Sheet1!$D65&gt;AIL!$AH65+200,200,"wait"),0))</f>
        <v>wait</v>
      </c>
      <c r="FJ64" s="10">
        <f t="shared" si="48"/>
        <v>-50</v>
      </c>
      <c r="FL64" s="10" t="str">
        <f>IF(AND(FL63&gt;0,FL63&lt;&gt;"wait"),"AT",IF(AIL!$AK65="AI",IF(Sheet1!$E65&lt;AIL!$AJ65-50,50,"wait"),0))</f>
        <v>AT</v>
      </c>
      <c r="FM64" s="10" t="str">
        <f>IF(AND(FM63&gt;0,FM63&lt;&gt;"wait"),"AT",IF(AIL!$AK65="AI",IF(Sheet1!$E65&lt;AIL!$AJ65-100,100,"wait"),0))</f>
        <v>AT</v>
      </c>
      <c r="FN64" s="10" t="str">
        <f>IF(AND(FN63&gt;0,FN63&lt;&gt;"wait"),"AT",IF(AIL!$AK65="AI",IF(Sheet1!$E65&lt;AIL!$AJ65-150,150,"wait"),0))</f>
        <v>AT</v>
      </c>
      <c r="FO64" s="10" t="str">
        <f>IF(AND(FO63&gt;0,FO63&lt;&gt;"wait"),"AT",IF(AIL!$AK65="AI",IF(Sheet1!$E65&lt;AIL!$AJ65-200,200,"wait"),0))</f>
        <v>AT</v>
      </c>
      <c r="FP64" s="10" t="str">
        <f>IF(AND(FP63&gt;0,FP63&lt;&gt;"wait"),"AT",IF(AIL!$AK65="AI",IF(Sheet1!$D65&gt;AIL!$AJ65+50,50,"wait"),0))</f>
        <v>AT</v>
      </c>
      <c r="FQ64" s="10" t="str">
        <f>IF(AND(FQ63&gt;0,FQ63&lt;&gt;"wait"),"AT",IF(AIL!$AK65="AI",IF(Sheet1!$D65&gt;AIL!$AJ65+100,100,"wait"),0))</f>
        <v>wait</v>
      </c>
      <c r="FR64" s="10" t="str">
        <f>IF(AND(FR63&gt;0,FR63&lt;&gt;"wait"),"AT",IF(AIL!$AK65="AI",IF(Sheet1!$D65&gt;AIL!$AJ65+150,150,"wait"),0))</f>
        <v>wait</v>
      </c>
      <c r="FS64" s="10" t="str">
        <f>IF(AND(FS63&gt;0,FS63&lt;&gt;"wait"),"AT",IF(AIL!$AK65="AI",IF(Sheet1!$D65&gt;AIL!$AJ65+200,200,"wait"),0))</f>
        <v>wait</v>
      </c>
      <c r="FT64" s="10">
        <f t="shared" si="49"/>
        <v>-50</v>
      </c>
      <c r="FV64" s="10" t="str">
        <f>IF(AND(FV63&gt;0,FV63&lt;&gt;"wait"),"AT",IF(AIL!$AM65="AI",IF(Sheet1!$E65&lt;AIL!$AL65-50,50,"wait"),0))</f>
        <v>AT</v>
      </c>
      <c r="FW64" s="10" t="str">
        <f>IF(AND(FW63&gt;0,FW63&lt;&gt;"wait"),"AT",IF(AIL!$AM65="AI",IF(Sheet1!$E65&lt;AIL!$AL65-100,100,"wait"),0))</f>
        <v>AT</v>
      </c>
      <c r="FX64" s="10" t="str">
        <f>IF(AND(FX63&gt;0,FX63&lt;&gt;"wait"),"AT",IF(AIL!$AM65="AI",IF(Sheet1!$E65&lt;AIL!$AL65-150,150,"wait"),0))</f>
        <v>AT</v>
      </c>
      <c r="FY64" s="10" t="str">
        <f>IF(AND(FY63&gt;0,FY63&lt;&gt;"wait"),"AT",IF(AIL!$AM65="AI",IF(Sheet1!$E65&lt;AIL!$AL65-200,200,"wait"),0))</f>
        <v>AT</v>
      </c>
      <c r="FZ64" s="10" t="str">
        <f>IF(AND(FZ63&gt;0,FZ63&lt;&gt;"wait"),"AT",IF(AIL!$AM65="AI",IF(Sheet1!$D65&gt;AIL!$AL65+50,50,"wait"),0))</f>
        <v>AT</v>
      </c>
      <c r="GA64" s="10" t="str">
        <f>IF(AND(GA63&gt;0,GA63&lt;&gt;"wait"),"AT",IF(AIL!$AM65="AI",IF(Sheet1!$D65&gt;AIL!$AL65+100,100,"wait"),0))</f>
        <v>wait</v>
      </c>
      <c r="GB64" s="10" t="str">
        <f>IF(AND(GB63&gt;0,GB63&lt;&gt;"wait"),"AT",IF(AIL!$AM65="AI",IF(Sheet1!$D65&gt;AIL!$AL65+150,150,"wait"),0))</f>
        <v>wait</v>
      </c>
      <c r="GC64" s="10" t="str">
        <f>IF(AND(GC63&gt;0,GC63&lt;&gt;"wait"),"AT",IF(AIL!$AM65="AI",IF(Sheet1!$D65&gt;AIL!$AL65+200,200,"wait"),0))</f>
        <v>wait</v>
      </c>
      <c r="GD64" s="10">
        <f t="shared" si="50"/>
        <v>-50</v>
      </c>
      <c r="GF64" s="10" t="str">
        <f>IF(AND(GF63&gt;0,GF63&lt;&gt;"wait"),"AT",IF(AIL!$AO65="AI",IF(Sheet1!$E65&lt;AIL!$AN65-50,50,"wait"),0))</f>
        <v>AT</v>
      </c>
      <c r="GG64" s="10" t="str">
        <f>IF(AND(GG63&gt;0,GG63&lt;&gt;"wait"),"AT",IF(AIL!$AO65="AI",IF(Sheet1!$E65&lt;AIL!$AN65-100,100,"wait"),0))</f>
        <v>AT</v>
      </c>
      <c r="GH64" s="10" t="str">
        <f>IF(AND(GH63&gt;0,GH63&lt;&gt;"wait"),"AT",IF(AIL!$AO65="AI",IF(Sheet1!$E65&lt;AIL!$AN65-150,150,"wait"),0))</f>
        <v>AT</v>
      </c>
      <c r="GI64" s="10" t="str">
        <f>IF(AND(GI63&gt;0,GI63&lt;&gt;"wait"),"AT",IF(AIL!$AO65="AI",IF(Sheet1!$E65&lt;AIL!$AN65-200,200,"wait"),0))</f>
        <v>AT</v>
      </c>
      <c r="GJ64" s="10" t="str">
        <f>IF(AND(GJ63&gt;0,GJ63&lt;&gt;"wait"),"AT",IF(AIL!$AO65="AI",IF(Sheet1!$D65&gt;AIL!$AN65+50,50,"wait"),0))</f>
        <v>AT</v>
      </c>
      <c r="GK64" s="10" t="str">
        <f>IF(AND(GK63&gt;0,GK63&lt;&gt;"wait"),"AT",IF(AIL!$AO65="AI",IF(Sheet1!$D65&gt;AIL!$AN65+100,100,"wait"),0))</f>
        <v>wait</v>
      </c>
      <c r="GL64" s="10" t="str">
        <f>IF(AND(GL63&gt;0,GL63&lt;&gt;"wait"),"AT",IF(AIL!$AO65="AI",IF(Sheet1!$D65&gt;AIL!$AN65+150,150,"wait"),0))</f>
        <v>wait</v>
      </c>
      <c r="GM64" s="10" t="str">
        <f>IF(AND(GM63&gt;0,GM63&lt;&gt;"wait"),"AT",IF(AIL!$AO65="AI",IF(Sheet1!$D65&gt;AIL!$AN65+200,200,"wait"),0))</f>
        <v>wait</v>
      </c>
      <c r="GN64" s="10">
        <f t="shared" si="51"/>
        <v>-50</v>
      </c>
      <c r="GP64" s="10" t="str">
        <f>IF(AND(GP63&gt;0,GP63&lt;&gt;"wait"),"AT",IF(AIL!$AQ65="AI",IF(Sheet1!$E65&lt;AIL!$AP65-50,50,"wait"),0))</f>
        <v>AT</v>
      </c>
      <c r="GQ64" s="10" t="str">
        <f>IF(AND(GQ63&gt;0,GQ63&lt;&gt;"wait"),"AT",IF(AIL!$AQ65="AI",IF(Sheet1!$E65&lt;AIL!$AP65-100,100,"wait"),0))</f>
        <v>AT</v>
      </c>
      <c r="GR64" s="10" t="str">
        <f>IF(AND(GR63&gt;0,GR63&lt;&gt;"wait"),"AT",IF(AIL!$AQ65="AI",IF(Sheet1!$E65&lt;AIL!$AP65-150,150,"wait"),0))</f>
        <v>AT</v>
      </c>
      <c r="GS64" s="10" t="str">
        <f>IF(AND(GS63&gt;0,GS63&lt;&gt;"wait"),"AT",IF(AIL!$AQ65="AI",IF(Sheet1!$E65&lt;AIL!$AP65-200,200,"wait"),0))</f>
        <v>AT</v>
      </c>
      <c r="GT64" s="10" t="str">
        <f>IF(AND(GT63&gt;0,GT63&lt;&gt;"wait"),"AT",IF(AIL!$AQ65="AI",IF(Sheet1!$D65&gt;AIL!$AP65+50,50,"wait"),0))</f>
        <v>AT</v>
      </c>
      <c r="GU64" s="10" t="str">
        <f>IF(AND(GU63&gt;0,GU63&lt;&gt;"wait"),"AT",IF(AIL!$AQ65="AI",IF(Sheet1!$D65&gt;AIL!$AP65+100,100,"wait"),0))</f>
        <v>wait</v>
      </c>
      <c r="GV64" s="10" t="str">
        <f>IF(AND(GV63&gt;0,GV63&lt;&gt;"wait"),"AT",IF(AIL!$AQ65="AI",IF(Sheet1!$D65&gt;AIL!$AP65+150,150,"wait"),0))</f>
        <v>wait</v>
      </c>
      <c r="GW64" s="10" t="str">
        <f>IF(AND(GW63&gt;0,GW63&lt;&gt;"wait"),"AT",IF(AIL!$AQ65="AI",IF(Sheet1!$D65&gt;AIL!$AP65+200,200,"wait"),0))</f>
        <v>wait</v>
      </c>
      <c r="GX64" s="10">
        <f t="shared" si="52"/>
        <v>-50</v>
      </c>
      <c r="GZ64" s="10" t="str">
        <f>IF(AND(GZ63&gt;0,GZ63&lt;&gt;"wait"),"AT",IF(AIL!$AS65="AI",IF(Sheet1!$E65&lt;AIL!$AR65-50,50,"wait"),0))</f>
        <v>AT</v>
      </c>
      <c r="HA64" s="10" t="str">
        <f>IF(AND(HA63&gt;0,HA63&lt;&gt;"wait"),"AT",IF(AIL!$AS65="AI",IF(Sheet1!$E65&lt;AIL!$AR65-100,100,"wait"),0))</f>
        <v>AT</v>
      </c>
      <c r="HB64" s="10" t="str">
        <f>IF(AND(HB63&gt;0,HB63&lt;&gt;"wait"),"AT",IF(AIL!$AS65="AI",IF(Sheet1!$E65&lt;AIL!$AR65-150,150,"wait"),0))</f>
        <v>AT</v>
      </c>
      <c r="HC64" s="10" t="str">
        <f>IF(AND(HC63&gt;0,HC63&lt;&gt;"wait"),"AT",IF(AIL!$AS65="AI",IF(Sheet1!$E65&lt;AIL!$AR65-200,200,"wait"),0))</f>
        <v>AT</v>
      </c>
      <c r="HD64" s="10" t="str">
        <f>IF(AND(HD63&gt;0,HD63&lt;&gt;"wait"),"AT",IF(AIL!$AS65="AI",IF(Sheet1!$D65&gt;AIL!$AR65+50,50,"wait"),0))</f>
        <v>AT</v>
      </c>
      <c r="HE64" s="10" t="str">
        <f>IF(AND(HE63&gt;0,HE63&lt;&gt;"wait"),"AT",IF(AIL!$AS65="AI",IF(Sheet1!$D65&gt;AIL!$AR65+100,100,"wait"),0))</f>
        <v>wait</v>
      </c>
      <c r="HF64" s="10" t="str">
        <f>IF(AND(HF63&gt;0,HF63&lt;&gt;"wait"),"AT",IF(AIL!$AS65="AI",IF(Sheet1!$D65&gt;AIL!$AR65+150,150,"wait"),0))</f>
        <v>wait</v>
      </c>
      <c r="HG64" s="10" t="str">
        <f>IF(AND(HG63&gt;0,HG63&lt;&gt;"wait"),"AT",IF(AIL!$AS65="AI",IF(Sheet1!$D65&gt;AIL!$AR65+200,200,"wait"),0))</f>
        <v>wait</v>
      </c>
      <c r="HH64" s="10">
        <f t="shared" si="53"/>
        <v>-50</v>
      </c>
      <c r="HJ64" s="10" t="str">
        <f>IF(AND(HJ63&gt;0,HJ63&lt;&gt;"wait"),"AT",IF(AIL!$AU65="AI",IF(Sheet1!$E65&lt;AIL!$AT65-50,50,"wait"),0))</f>
        <v>AT</v>
      </c>
      <c r="HK64" s="10" t="str">
        <f>IF(AND(HK63&gt;0,HK63&lt;&gt;"wait"),"AT",IF(AIL!$AU65="AI",IF(Sheet1!$E65&lt;AIL!$AT65-100,100,"wait"),0))</f>
        <v>AT</v>
      </c>
      <c r="HL64" s="10" t="str">
        <f>IF(AND(HL63&gt;0,HL63&lt;&gt;"wait"),"AT",IF(AIL!$AU65="AI",IF(Sheet1!$E65&lt;AIL!$AT65-150,150,"wait"),0))</f>
        <v>AT</v>
      </c>
      <c r="HM64" s="10" t="str">
        <f>IF(AND(HM63&gt;0,HM63&lt;&gt;"wait"),"AT",IF(AIL!$AU65="AI",IF(Sheet1!$E65&lt;AIL!$AT65-200,200,"wait"),0))</f>
        <v>AT</v>
      </c>
      <c r="HN64" s="10" t="str">
        <f>IF(AND(HN63&gt;0,HN63&lt;&gt;"wait"),"AT",IF(AIL!$AU65="AI",IF(Sheet1!$D65&gt;AIL!$AT65+50,50,"wait"),0))</f>
        <v>AT</v>
      </c>
      <c r="HO64" s="10" t="str">
        <f>IF(AND(HO63&gt;0,HO63&lt;&gt;"wait"),"AT",IF(AIL!$AU65="AI",IF(Sheet1!$D65&gt;AIL!$AT65+100,100,"wait"),0))</f>
        <v>wait</v>
      </c>
      <c r="HP64" s="10" t="str">
        <f>IF(AND(HP63&gt;0,HP63&lt;&gt;"wait"),"AT",IF(AIL!$AU65="AI",IF(Sheet1!$D65&gt;AIL!$AT65+150,150,"wait"),0))</f>
        <v>wait</v>
      </c>
      <c r="HQ64" s="10" t="str">
        <f>IF(AND(HQ63&gt;0,HQ63&lt;&gt;"wait"),"AT",IF(AIL!$AU65="AI",IF(Sheet1!$D65&gt;AIL!$AT65+200,200,"wait"),0))</f>
        <v>wait</v>
      </c>
      <c r="HR64" s="10">
        <f t="shared" si="54"/>
        <v>-50</v>
      </c>
      <c r="HT64" s="10" t="str">
        <f>IF(AND(HT63&gt;0,HT63&lt;&gt;"wait"),"AT",IF(AIL!$AX65="AI",IF(Sheet1!$E65&lt;AIL!$AW65-50,50,"wait"),0))</f>
        <v>AT</v>
      </c>
      <c r="HU64" s="10" t="str">
        <f>IF(AND(HU63&gt;0,HU63&lt;&gt;"wait"),"AT",IF(AIL!$AX65="AI",IF(Sheet1!$E65&lt;AIL!$AW65-100,100,"wait"),0))</f>
        <v>wait</v>
      </c>
      <c r="HV64" s="10" t="str">
        <f>IF(AND(HV63&gt;0,HV63&lt;&gt;"wait"),"AT",IF(AIL!$AX65="AI",IF(Sheet1!$E65&lt;AIL!$AW65-150,150,"wait"),0))</f>
        <v>wait</v>
      </c>
      <c r="HW64" s="10" t="str">
        <f>IF(AND(HW63&gt;0,HW63&lt;&gt;"wait"),"AT",IF(AIL!$AX65="AI",IF(Sheet1!$E65&lt;AIL!$AW65-200,200,"wait"),0))</f>
        <v>wait</v>
      </c>
      <c r="HX64" s="10" t="str">
        <f>IF(AND(HX63&gt;0,HX63&lt;&gt;"wait"),"AT",IF(AIL!$AX65="AI",IF(Sheet1!$D65&gt;AIL!$AW65+50,50,"wait"),0))</f>
        <v>AT</v>
      </c>
      <c r="HY64" s="10" t="str">
        <f>IF(AND(HY63&gt;0,HY63&lt;&gt;"wait"),"AT",IF(AIL!$AX65="AI",IF(Sheet1!$D65&gt;AIL!$AW65+100,100,"wait"),0))</f>
        <v>AT</v>
      </c>
      <c r="HZ64" s="10" t="str">
        <f>IF(AND(HZ63&gt;0,HZ63&lt;&gt;"wait"),"AT",IF(AIL!$AX65="AI",IF(Sheet1!$D65&gt;AIL!$AW65+150,150,"wait"),0))</f>
        <v>wait</v>
      </c>
      <c r="IA64" s="10" t="str">
        <f>IF(AND(IA63&gt;0,IA63&lt;&gt;"wait"),"AT",IF(AIL!$AX65="AI",IF(Sheet1!$D65&gt;AIL!$AW65+200,200,"wait"),0))</f>
        <v>wait</v>
      </c>
      <c r="IB64" s="10">
        <f t="shared" si="55"/>
        <v>-100</v>
      </c>
      <c r="ID64" s="10" t="str">
        <f>IF(AND(ID63&gt;0,ID63&lt;&gt;"wait"),"AT",IF(AIL!$AZ65="AI",IF(Sheet1!$E65&lt;AIL!$AY65-50,50,"wait"),0))</f>
        <v>AT</v>
      </c>
      <c r="IE64" s="10" t="str">
        <f>IF(AND(IE63&gt;0,IE63&lt;&gt;"wait"),"AT",IF(AIL!$AZ65="AI",IF(Sheet1!$E65&lt;AIL!$AY65-100,100,"wait"),0))</f>
        <v>wait</v>
      </c>
      <c r="IF64" s="10" t="str">
        <f>IF(AND(IF63&gt;0,IF63&lt;&gt;"wait"),"AT",IF(AIL!$AZ65="AI",IF(Sheet1!$E65&lt;AIL!$AY65-150,150,"wait"),0))</f>
        <v>wait</v>
      </c>
      <c r="IG64" s="10" t="str">
        <f>IF(AND(IG63&gt;0,IG63&lt;&gt;"wait"),"AT",IF(AIL!$AZ65="AI",IF(Sheet1!$E65&lt;AIL!$AY65-200,200,"wait"),0))</f>
        <v>wait</v>
      </c>
      <c r="IH64" s="10" t="str">
        <f>IF(AND(IH63&gt;0,IH63&lt;&gt;"wait"),"AT",IF(AIL!$AZ65="AI",IF(Sheet1!$D65&gt;AIL!$AY65+50,50,"wait"),0))</f>
        <v>AT</v>
      </c>
      <c r="II64" s="10" t="str">
        <f>IF(AND(II63&gt;0,II63&lt;&gt;"wait"),"AT",IF(AIL!$AZ65="AI",IF(Sheet1!$D65&gt;AIL!$AY65+100,100,"wait"),0))</f>
        <v>AT</v>
      </c>
      <c r="IJ64" s="10" t="str">
        <f>IF(AND(IJ63&gt;0,IJ63&lt;&gt;"wait"),"AT",IF(AIL!$AZ65="AI",IF(Sheet1!$D65&gt;AIL!$AY65+150,150,"wait"),0))</f>
        <v>wait</v>
      </c>
      <c r="IK64" s="10" t="str">
        <f>IF(AND(IK63&gt;0,IK63&lt;&gt;"wait"),"AT",IF(AIL!$AZ65="AI",IF(Sheet1!$D65&gt;AIL!$AY65+200,200,"wait"),0))</f>
        <v>wait</v>
      </c>
      <c r="IL64" s="10">
        <f t="shared" si="56"/>
        <v>-100</v>
      </c>
      <c r="IN64" s="10" t="str">
        <f>IF(AND(IN63&gt;0,IN63&lt;&gt;"wait"),"AT",IF(AIL!$BB65="AI",IF(Sheet1!$E65&lt;AIL!$BA65-50,50,"wait"),0))</f>
        <v>AT</v>
      </c>
      <c r="IO64" s="10" t="str">
        <f>IF(AND(IO63&gt;0,IO63&lt;&gt;"wait"),"AT",IF(AIL!$BB65="AI",IF(Sheet1!$E65&lt;AIL!$BA65-100,100,"wait"),0))</f>
        <v>wait</v>
      </c>
      <c r="IP64" s="10" t="str">
        <f>IF(AND(IP63&gt;0,IP63&lt;&gt;"wait"),"AT",IF(AIL!$BB65="AI",IF(Sheet1!$E65&lt;AIL!$BA65-150,150,"wait"),0))</f>
        <v>wait</v>
      </c>
      <c r="IQ64" s="10" t="str">
        <f>IF(AND(IQ63&gt;0,IQ63&lt;&gt;"wait"),"AT",IF(AIL!$BB65="AI",IF(Sheet1!$E65&lt;AIL!$BA65-200,200,"wait"),0))</f>
        <v>wait</v>
      </c>
      <c r="IR64" s="10" t="str">
        <f>IF(AND(IR63&gt;0,IR63&lt;&gt;"wait"),"AT",IF(AIL!$BB65="AI",IF(Sheet1!$D65&gt;AIL!$BA65+50,50,"wait"),0))</f>
        <v>AT</v>
      </c>
      <c r="IS64" s="10" t="str">
        <f>IF(AND(IS63&gt;0,IS63&lt;&gt;"wait"),"AT",IF(AIL!$BB65="AI",IF(Sheet1!$D65&gt;AIL!$BA65+100,100,"wait"),0))</f>
        <v>AT</v>
      </c>
      <c r="IT64" s="10" t="str">
        <f>IF(AND(IT63&gt;0,IT63&lt;&gt;"wait"),"AT",IF(AIL!$BB65="AI",IF(Sheet1!$D65&gt;AIL!$BA65+150,150,"wait"),0))</f>
        <v>wait</v>
      </c>
      <c r="IU64" s="10" t="str">
        <f>IF(AND(IU63&gt;0,IU63&lt;&gt;"wait"),"AT",IF(AIL!$BB65="AI",IF(Sheet1!$D65&gt;AIL!$BA65+200,200,"wait"),0))</f>
        <v>wait</v>
      </c>
      <c r="IV64" s="10">
        <f t="shared" si="57"/>
        <v>-100</v>
      </c>
      <c r="IX64" s="10" t="str">
        <f>IF(AND(IX63&gt;0,IX63&lt;&gt;"wait"),"AT",IF(AIL!$BD65="AI",IF(Sheet1!$E65&lt;AIL!$BC65-50,50,"wait"),0))</f>
        <v>AT</v>
      </c>
      <c r="IY64" s="10" t="str">
        <f>IF(AND(IY63&gt;0,IY63&lt;&gt;"wait"),"AT",IF(AIL!$BD65="AI",IF(Sheet1!$E65&lt;AIL!$BC65-100,100,"wait"),0))</f>
        <v>wait</v>
      </c>
      <c r="IZ64" s="10" t="str">
        <f>IF(AND(IZ63&gt;0,IZ63&lt;&gt;"wait"),"AT",IF(AIL!$BD65="AI",IF(Sheet1!$E65&lt;AIL!$BC65-150,150,"wait"),0))</f>
        <v>wait</v>
      </c>
      <c r="JA64" s="10" t="str">
        <f>IF(AND(JA63&gt;0,JA63&lt;&gt;"wait"),"AT",IF(AIL!$BD65="AI",IF(Sheet1!$E65&lt;AIL!$BC65-200,200,"wait"),0))</f>
        <v>wait</v>
      </c>
      <c r="JB64" s="10" t="str">
        <f>IF(AND(JB63&gt;0,JB63&lt;&gt;"wait"),"AT",IF(AIL!$BD65="AI",IF(Sheet1!$D65&gt;AIL!$BC65+50,50,"wait"),0))</f>
        <v>AT</v>
      </c>
      <c r="JC64" s="10" t="str">
        <f>IF(AND(JC63&gt;0,JC63&lt;&gt;"wait"),"AT",IF(AIL!$BD65="AI",IF(Sheet1!$D65&gt;AIL!$BC65+100,100,"wait"),0))</f>
        <v>AT</v>
      </c>
      <c r="JD64" s="10" t="str">
        <f>IF(AND(JD63&gt;0,JD63&lt;&gt;"wait"),"AT",IF(AIL!$BD65="AI",IF(Sheet1!$D65&gt;AIL!$BC65+150,150,"wait"),0))</f>
        <v>wait</v>
      </c>
      <c r="JE64" s="10" t="str">
        <f>IF(AND(JE63&gt;0,JE63&lt;&gt;"wait"),"AT",IF(AIL!$BD65="AI",IF(Sheet1!$D65&gt;AIL!$BC65+200,200,"wait"),0))</f>
        <v>wait</v>
      </c>
      <c r="JF64" s="10">
        <f t="shared" si="58"/>
        <v>-100</v>
      </c>
      <c r="JH64" s="10" t="str">
        <f>IF(AND(JH63&gt;0,JH63&lt;&gt;"wait"),"AT",IF(AIL!$BF65="AI",IF(Sheet1!$E65&lt;AIL!$BE65-50,50,"wait"),0))</f>
        <v>AT</v>
      </c>
      <c r="JI64" s="10" t="str">
        <f>IF(AND(JI63&gt;0,JI63&lt;&gt;"wait"),"AT",IF(AIL!$BF65="AI",IF(Sheet1!$E65&lt;AIL!$BE65-100,100,"wait"),0))</f>
        <v>wait</v>
      </c>
      <c r="JJ64" s="10" t="str">
        <f>IF(AND(JJ63&gt;0,JJ63&lt;&gt;"wait"),"AT",IF(AIL!$BF65="AI",IF(Sheet1!$E65&lt;AIL!$BE65-150,150,"wait"),0))</f>
        <v>wait</v>
      </c>
      <c r="JK64" s="10" t="str">
        <f>IF(AND(JK63&gt;0,JK63&lt;&gt;"wait"),"AT",IF(AIL!$BF65="AI",IF(Sheet1!$E65&lt;AIL!$BE65-200,200,"wait"),0))</f>
        <v>wait</v>
      </c>
      <c r="JL64" s="10" t="str">
        <f>IF(AND(JL63&gt;0,JL63&lt;&gt;"wait"),"AT",IF(AIL!$BF65="AI",IF(Sheet1!$D65&gt;AIL!$BE65+50,50,"wait"),0))</f>
        <v>AT</v>
      </c>
      <c r="JM64" s="10" t="str">
        <f>IF(AND(JM63&gt;0,JM63&lt;&gt;"wait"),"AT",IF(AIL!$BF65="AI",IF(Sheet1!$D65&gt;AIL!$BE65+100,100,"wait"),0))</f>
        <v>AT</v>
      </c>
      <c r="JN64" s="10" t="str">
        <f>IF(AND(JN63&gt;0,JN63&lt;&gt;"wait"),"AT",IF(AIL!$BF65="AI",IF(Sheet1!$D65&gt;AIL!$BE65+150,150,"wait"),0))</f>
        <v>wait</v>
      </c>
      <c r="JO64" s="10" t="str">
        <f>IF(AND(JO63&gt;0,JO63&lt;&gt;"wait"),"AT",IF(AIL!$BF65="AI",IF(Sheet1!$D65&gt;AIL!$BE65+200,200,"wait"),0))</f>
        <v>wait</v>
      </c>
      <c r="JP64" s="10">
        <f t="shared" si="59"/>
        <v>-100</v>
      </c>
      <c r="JR64" s="10" t="str">
        <f>IF(AND(JR63&gt;0,JR63&lt;&gt;"wait"),"AT",IF(AIL!$BH65="AI",IF(Sheet1!$E65&lt;AIL!$BG65-50,50,"wait"),0))</f>
        <v>AT</v>
      </c>
      <c r="JS64" s="10" t="str">
        <f>IF(AND(JS63&gt;0,JS63&lt;&gt;"wait"),"AT",IF(AIL!$BH65="AI",IF(Sheet1!$E65&lt;AIL!$BG65-100,100,"wait"),0))</f>
        <v>AT</v>
      </c>
      <c r="JT64" s="10" t="str">
        <f>IF(AND(JT63&gt;0,JT63&lt;&gt;"wait"),"AT",IF(AIL!$BH65="AI",IF(Sheet1!$E65&lt;AIL!$BG65-150,150,"wait"),0))</f>
        <v>wait</v>
      </c>
      <c r="JU64" s="10" t="str">
        <f>IF(AND(JU63&gt;0,JU63&lt;&gt;"wait"),"AT",IF(AIL!$BH65="AI",IF(Sheet1!$E65&lt;AIL!$BG65-200,200,"wait"),0))</f>
        <v>wait</v>
      </c>
      <c r="JV64" s="10" t="str">
        <f>IF(AND(JV63&gt;0,JV63&lt;&gt;"wait"),"AT",IF(AIL!$BH65="AI",IF(Sheet1!$D65&gt;AIL!$BG65+50,50,"wait"),0))</f>
        <v>AT</v>
      </c>
      <c r="JW64" s="10" t="str">
        <f>IF(AND(JW63&gt;0,JW63&lt;&gt;"wait"),"AT",IF(AIL!$BH65="AI",IF(Sheet1!$D65&gt;AIL!$BG65+100,100,"wait"),0))</f>
        <v>wait</v>
      </c>
      <c r="JX64" s="10" t="str">
        <f>IF(AND(JX63&gt;0,JX63&lt;&gt;"wait"),"AT",IF(AIL!$BH65="AI",IF(Sheet1!$D65&gt;AIL!$BG65+150,150,"wait"),0))</f>
        <v>wait</v>
      </c>
      <c r="JY64" s="10" t="str">
        <f>IF(AND(JY63&gt;0,JY63&lt;&gt;"wait"),"AT",IF(AIL!$BH65="AI",IF(Sheet1!$D65&gt;AIL!$BG65+200,200,"wait"),0))</f>
        <v>wait</v>
      </c>
      <c r="JZ64" s="10">
        <f t="shared" si="60"/>
        <v>-50</v>
      </c>
      <c r="KB64" s="10" t="str">
        <f>IF(AND(KB63&gt;0,KB63&lt;&gt;"wait"),"AT",IF(AIL!$BJ65="AI",IF(Sheet1!$E65&lt;AIL!$BI65-50,50,"wait"),0))</f>
        <v>AT</v>
      </c>
      <c r="KC64" s="10" t="str">
        <f>IF(AND(KC63&gt;0,KC63&lt;&gt;"wait"),"AT",IF(AIL!$BJ65="AI",IF(Sheet1!$E65&lt;AIL!$BI65-100,100,"wait"),0))</f>
        <v>wait</v>
      </c>
      <c r="KD64" s="10" t="str">
        <f>IF(AND(KD63&gt;0,KD63&lt;&gt;"wait"),"AT",IF(AIL!$BJ65="AI",IF(Sheet1!$E65&lt;AIL!$BI65-150,150,"wait"),0))</f>
        <v>wait</v>
      </c>
      <c r="KE64" s="10" t="str">
        <f>IF(AND(KE63&gt;0,KE63&lt;&gt;"wait"),"AT",IF(AIL!$BJ65="AI",IF(Sheet1!$E65&lt;AIL!$BI65-200,200,"wait"),0))</f>
        <v>wait</v>
      </c>
      <c r="KF64" s="10" t="str">
        <f>IF(AND(KF63&gt;0,KF63&lt;&gt;"wait"),"AT",IF(AIL!$BJ65="AI",IF(Sheet1!$D65&gt;AIL!$BI65+50,50,"wait"),0))</f>
        <v>AT</v>
      </c>
      <c r="KG64" s="10" t="str">
        <f>IF(AND(KG63&gt;0,KG63&lt;&gt;"wait"),"AT",IF(AIL!$BJ65="AI",IF(Sheet1!$D65&gt;AIL!$BI65+100,100,"wait"),0))</f>
        <v>AT</v>
      </c>
      <c r="KH64" s="10" t="str">
        <f>IF(AND(KH63&gt;0,KH63&lt;&gt;"wait"),"AT",IF(AIL!$BJ65="AI",IF(Sheet1!$D65&gt;AIL!$BI65+150,150,"wait"),0))</f>
        <v>wait</v>
      </c>
      <c r="KI64" s="10" t="str">
        <f>IF(AND(KI63&gt;0,KI63&lt;&gt;"wait"),"AT",IF(AIL!$BJ65="AI",IF(Sheet1!$D65&gt;AIL!$BI65+200,200,"wait"),0))</f>
        <v>wait</v>
      </c>
      <c r="KJ64" s="10">
        <f t="shared" si="61"/>
        <v>-100</v>
      </c>
      <c r="KL64" s="10" t="str">
        <f>IF(AND(KL63&gt;0,KL63&lt;&gt;"wait"),"AT",IF(AIL!$BL65="AI",IF(Sheet1!$E65&lt;AIL!$BK65-50,50,"wait"),0))</f>
        <v>wait</v>
      </c>
      <c r="KM64" s="10" t="str">
        <f>IF(AND(KM63&gt;0,KM63&lt;&gt;"wait"),"AT",IF(AIL!$BL65="AI",IF(Sheet1!$E65&lt;AIL!$BK65-100,100,"wait"),0))</f>
        <v>wait</v>
      </c>
      <c r="KN64" s="10" t="str">
        <f>IF(AND(KN63&gt;0,KN63&lt;&gt;"wait"),"AT",IF(AIL!$BL65="AI",IF(Sheet1!$E65&lt;AIL!$BK65-150,150,"wait"),0))</f>
        <v>wait</v>
      </c>
      <c r="KO64" s="10" t="str">
        <f>IF(AND(KO63&gt;0,KO63&lt;&gt;"wait"),"AT",IF(AIL!$BL65="AI",IF(Sheet1!$E65&lt;AIL!$BK65-200,200,"wait"),0))</f>
        <v>wait</v>
      </c>
      <c r="KP64" s="10" t="str">
        <f>IF(AND(KP63&gt;0,KP63&lt;&gt;"wait"),"AT",IF(AIL!$BL65="AI",IF(Sheet1!$D65&gt;AIL!$BK65+50,50,"wait"),0))</f>
        <v>AT</v>
      </c>
      <c r="KQ64" s="10" t="str">
        <f>IF(AND(KQ63&gt;0,KQ63&lt;&gt;"wait"),"AT",IF(AIL!$BL65="AI",IF(Sheet1!$D65&gt;AIL!$BK65+100,100,"wait"),0))</f>
        <v>AT</v>
      </c>
      <c r="KR64" s="10" t="str">
        <f>IF(AND(KR63&gt;0,KR63&lt;&gt;"wait"),"AT",IF(AIL!$BL65="AI",IF(Sheet1!$D65&gt;AIL!$BK65+150,150,"wait"),0))</f>
        <v>AT</v>
      </c>
      <c r="KS64" s="10" t="str">
        <f>IF(AND(KS63&gt;0,KS63&lt;&gt;"wait"),"AT",IF(AIL!$BL65="AI",IF(Sheet1!$D65&gt;AIL!$BK65+200,200,"wait"),0))</f>
        <v>wait</v>
      </c>
      <c r="KT64" s="10">
        <f t="shared" si="62"/>
        <v>-150</v>
      </c>
      <c r="KV64" s="10" t="str">
        <f>IF(AND(KV63&gt;0,KV63&lt;&gt;"wait"),"AT",IF(AIL!$BN65="AI",IF(Sheet1!$E65&lt;AIL!$BM65-50,50,"wait"),0))</f>
        <v>wait</v>
      </c>
      <c r="KW64" s="10" t="str">
        <f>IF(AND(KW63&gt;0,KW63&lt;&gt;"wait"),"AT",IF(AIL!$BN65="AI",IF(Sheet1!$E65&lt;AIL!$BM65-100,100,"wait"),0))</f>
        <v>wait</v>
      </c>
      <c r="KX64" s="10" t="str">
        <f>IF(AND(KX63&gt;0,KX63&lt;&gt;"wait"),"AT",IF(AIL!$BN65="AI",IF(Sheet1!$E65&lt;AIL!$BM65-150,150,"wait"),0))</f>
        <v>wait</v>
      </c>
      <c r="KY64" s="10" t="str">
        <f>IF(AND(KY63&gt;0,KY63&lt;&gt;"wait"),"AT",IF(AIL!$BN65="AI",IF(Sheet1!$E65&lt;AIL!$BM65-200,200,"wait"),0))</f>
        <v>wait</v>
      </c>
      <c r="KZ64" s="10" t="str">
        <f>IF(AND(KZ63&gt;0,KZ63&lt;&gt;"wait"),"AT",IF(AIL!$BN65="AI",IF(Sheet1!$D65&gt;AIL!$BM65+50,50,"wait"),0))</f>
        <v>AT</v>
      </c>
      <c r="LA64" s="10" t="str">
        <f>IF(AND(LA63&gt;0,LA63&lt;&gt;"wait"),"AT",IF(AIL!$BN65="AI",IF(Sheet1!$D65&gt;AIL!$BM65+100,100,"wait"),0))</f>
        <v>AT</v>
      </c>
      <c r="LB64" s="10" t="str">
        <f>IF(AND(LB63&gt;0,LB63&lt;&gt;"wait"),"AT",IF(AIL!$BN65="AI",IF(Sheet1!$D65&gt;AIL!$BM65+150,150,"wait"),0))</f>
        <v>AT</v>
      </c>
      <c r="LC64" s="10" t="str">
        <f>IF(AND(LC63&gt;0,LC63&lt;&gt;"wait"),"AT",IF(AIL!$BN65="AI",IF(Sheet1!$D65&gt;AIL!$BM65+200,200,"wait"),0))</f>
        <v>wait</v>
      </c>
      <c r="LD64" s="10">
        <f t="shared" si="63"/>
        <v>-150</v>
      </c>
      <c r="LF64" s="10" t="str">
        <f>IF(AND(LF63&gt;0,LF63&lt;&gt;"wait"),"AT",IF(AIL!$BP65="AI",IF(Sheet1!$E65&lt;AIL!$BO65-50,50,"wait"),0))</f>
        <v>wait</v>
      </c>
      <c r="LG64" s="10" t="str">
        <f>IF(AND(LG63&gt;0,LG63&lt;&gt;"wait"),"AT",IF(AIL!$BP65="AI",IF(Sheet1!$E65&lt;AIL!$BO65-100,100,"wait"),0))</f>
        <v>wait</v>
      </c>
      <c r="LH64" s="10" t="str">
        <f>IF(AND(LH63&gt;0,LH63&lt;&gt;"wait"),"AT",IF(AIL!$BP65="AI",IF(Sheet1!$E65&lt;AIL!$BO65-150,150,"wait"),0))</f>
        <v>wait</v>
      </c>
      <c r="LI64" s="10" t="str">
        <f>IF(AND(LI63&gt;0,LI63&lt;&gt;"wait"),"AT",IF(AIL!$BP65="AI",IF(Sheet1!$E65&lt;AIL!$BO65-200,200,"wait"),0))</f>
        <v>wait</v>
      </c>
      <c r="LJ64" s="10" t="str">
        <f>IF(AND(LJ63&gt;0,LJ63&lt;&gt;"wait"),"AT",IF(AIL!$BP65="AI",IF(Sheet1!$D65&gt;AIL!$BO65+50,50,"wait"),0))</f>
        <v>AT</v>
      </c>
      <c r="LK64" s="10" t="str">
        <f>IF(AND(LK63&gt;0,LK63&lt;&gt;"wait"),"AT",IF(AIL!$BP65="AI",IF(Sheet1!$D65&gt;AIL!$BO65+100,100,"wait"),0))</f>
        <v>AT</v>
      </c>
      <c r="LL64" s="10" t="str">
        <f>IF(AND(LL63&gt;0,LL63&lt;&gt;"wait"),"AT",IF(AIL!$BP65="AI",IF(Sheet1!$D65&gt;AIL!$BO65+150,150,"wait"),0))</f>
        <v>AT</v>
      </c>
      <c r="LM64" s="10" t="str">
        <f>IF(AND(LM63&gt;0,LM63&lt;&gt;"wait"),"AT",IF(AIL!$BP65="AI",IF(Sheet1!$D65&gt;AIL!$BO65+200,200,"wait"),0))</f>
        <v>wait</v>
      </c>
      <c r="LN64" s="10">
        <f t="shared" si="64"/>
        <v>-150</v>
      </c>
      <c r="LP64" s="10" t="str">
        <f>IF(AND(LP63&gt;0,LP63&lt;&gt;"wait"),"AT",IF(AIL!$BR65="AI",IF(Sheet1!$E65&lt;AIL!$BQ65-50,50,"wait"),0))</f>
        <v>wait</v>
      </c>
      <c r="LQ64" s="10" t="str">
        <f>IF(AND(LQ63&gt;0,LQ63&lt;&gt;"wait"),"AT",IF(AIL!$BR65="AI",IF(Sheet1!$E65&lt;AIL!$BQ65-100,100,"wait"),0))</f>
        <v>wait</v>
      </c>
      <c r="LR64" s="10" t="str">
        <f>IF(AND(LR63&gt;0,LR63&lt;&gt;"wait"),"AT",IF(AIL!$BR65="AI",IF(Sheet1!$E65&lt;AIL!$BQ65-150,150,"wait"),0))</f>
        <v>wait</v>
      </c>
      <c r="LS64" s="10" t="str">
        <f>IF(AND(LS63&gt;0,LS63&lt;&gt;"wait"),"AT",IF(AIL!$BR65="AI",IF(Sheet1!$E65&lt;AIL!$BQ65-200,200,"wait"),0))</f>
        <v>wait</v>
      </c>
      <c r="LT64" s="10" t="str">
        <f>IF(AND(LT63&gt;0,LT63&lt;&gt;"wait"),"AT",IF(AIL!$BR65="AI",IF(Sheet1!$D65&gt;AIL!$BQ65+50,50,"wait"),0))</f>
        <v>AT</v>
      </c>
      <c r="LU64" s="10" t="str">
        <f>IF(AND(LU63&gt;0,LU63&lt;&gt;"wait"),"AT",IF(AIL!$BR65="AI",IF(Sheet1!$D65&gt;AIL!$BQ65+100,100,"wait"),0))</f>
        <v>AT</v>
      </c>
      <c r="LV64" s="10" t="str">
        <f>IF(AND(LV63&gt;0,LV63&lt;&gt;"wait"),"AT",IF(AIL!$BR65="AI",IF(Sheet1!$D65&gt;AIL!$BQ65+150,150,"wait"),0))</f>
        <v>AT</v>
      </c>
      <c r="LW64" s="10" t="str">
        <f>IF(AND(LW63&gt;0,LW63&lt;&gt;"wait"),"AT",IF(AIL!$BR65="AI",IF(Sheet1!$D65&gt;AIL!$BQ65+200,200,"wait"),0))</f>
        <v>wait</v>
      </c>
      <c r="LX64" s="10">
        <f t="shared" si="65"/>
        <v>-150</v>
      </c>
    </row>
    <row r="65" spans="1:336" x14ac:dyDescent="0.3">
      <c r="A65" t="str">
        <f>Sheet1!B65</f>
        <v>03/01 10:18</v>
      </c>
      <c r="B65">
        <f>Sheet1!D65</f>
        <v>29230</v>
      </c>
      <c r="C65">
        <f>Sheet1!E65</f>
        <v>29194</v>
      </c>
      <c r="E65">
        <f>MAX($B65:$B$162)</f>
        <v>29275</v>
      </c>
      <c r="F65">
        <f>MIN($C65:$C$162)</f>
        <v>29062</v>
      </c>
      <c r="H65" s="8" t="str">
        <f>IF(AND(H64&gt;0,H64&lt;&gt;"wait"),"AT",IF(AIL!$D66="AI",IF(Sheet1!$E66&lt;AIL!$C66-50,50,"wait"),0))</f>
        <v>AT</v>
      </c>
      <c r="I65" s="8" t="str">
        <f>IF(AND(I64&gt;0,I64&lt;&gt;"wait"),"AT",IF(AIL!$D66="AI",IF(Sheet1!$E66&lt;AIL!$C66-100,100,"wait"),0))</f>
        <v>AT</v>
      </c>
      <c r="J65" s="8" t="str">
        <f>IF(AND(J64&gt;0,J64&lt;&gt;"wait"),"AT",IF(AIL!$D66="AI",IF(Sheet1!$E66&lt;AIL!$C66-150,150,"wait"),0))</f>
        <v>AT</v>
      </c>
      <c r="K65" s="8" t="str">
        <f>IF(AND(K64&gt;0,K64&lt;&gt;"wait"),"AT",IF(AIL!$D66="AI",IF(Sheet1!$E66&lt;AIL!$C66-200,200,"wait"),0))</f>
        <v>AT</v>
      </c>
      <c r="L65" s="8" t="str">
        <f>IF(AND(L64&gt;0,L64&lt;&gt;"wait"),"AT",IF(AIL!$D66="AI",IF(Sheet1!$D66&gt;AIL!$C66+50,50,"wait"),0))</f>
        <v>AT</v>
      </c>
      <c r="M65" s="8" t="str">
        <f>IF(AND(M64&gt;0,M64&lt;&gt;"wait"),"AT",IF(AIL!$D66="AI",IF(Sheet1!$D66&gt;AIL!$C66+100,100,"wait"),0))</f>
        <v>wait</v>
      </c>
      <c r="N65" s="8" t="str">
        <f>IF(AND(N64&gt;0,N64&lt;&gt;"wait"),"AT",IF(AIL!$D66="AI",IF(Sheet1!$D66&gt;AIL!$C66+150,150,"wait"),0))</f>
        <v>wait</v>
      </c>
      <c r="O65" s="8" t="str">
        <f>IF(AND(O64&gt;0,O64&lt;&gt;"wait"),"AT",IF(AIL!$D66="AI",IF(Sheet1!$D66&gt;AIL!$C66+200,200,"wait"),0))</f>
        <v>wait</v>
      </c>
      <c r="P65" s="8">
        <f t="shared" si="66"/>
        <v>-50</v>
      </c>
      <c r="R65" s="8" t="str">
        <f>IF(AND(R64&gt;0,R64&lt;&gt;"wait"),"AT",IF(AIL!$F66="AI",IF(Sheet1!$E66&lt;AIL!$E66-50,50,"wait"),0))</f>
        <v>AT</v>
      </c>
      <c r="S65" s="8" t="str">
        <f>IF(AND(S64&gt;0,S64&lt;&gt;"wait"),"AT",IF(AIL!$F66="AI",IF(Sheet1!$E66&lt;AIL!$E66-100,100,"wait"),0))</f>
        <v>AT</v>
      </c>
      <c r="T65" s="8" t="str">
        <f>IF(AND(T64&gt;0,T64&lt;&gt;"wait"),"AT",IF(AIL!$F66="AI",IF(Sheet1!$E66&lt;AIL!$E66-150,150,"wait"),0))</f>
        <v>AT</v>
      </c>
      <c r="U65" s="8" t="str">
        <f>IF(AND(U64&gt;0,U64&lt;&gt;"wait"),"AT",IF(AIL!$F66="AI",IF(Sheet1!$E66&lt;AIL!$E66-200,200,"wait"),0))</f>
        <v>AT</v>
      </c>
      <c r="V65" s="8" t="str">
        <f>IF(AND(V64&gt;0,V64&lt;&gt;"wait"),"AT",IF(AIL!$F66="AI",IF(Sheet1!$D66&gt;AIL!$E66+50,50,"wait"),0))</f>
        <v>AT</v>
      </c>
      <c r="W65" s="8" t="str">
        <f>IF(AND(W64&gt;0,W64&lt;&gt;"wait"),"AT",IF(AIL!$F66="AI",IF(Sheet1!$D66&gt;AIL!$E66+100,100,"wait"),0))</f>
        <v>wait</v>
      </c>
      <c r="X65" s="8" t="str">
        <f>IF(AND(X64&gt;0,X64&lt;&gt;"wait"),"AT",IF(AIL!$F66="AI",IF(Sheet1!$D66&gt;AIL!$E66+150,150,"wait"),0))</f>
        <v>wait</v>
      </c>
      <c r="Y65" s="8" t="str">
        <f>IF(AND(Y64&gt;0,Y64&lt;&gt;"wait"),"AT",IF(AIL!$F66="AI",IF(Sheet1!$D66&gt;AIL!$E66+200,200,"wait"),0))</f>
        <v>wait</v>
      </c>
      <c r="Z65" s="8">
        <f t="shared" si="67"/>
        <v>-50</v>
      </c>
      <c r="AB65" s="8" t="str">
        <f>IF(AND(AB64&gt;0,AB64&lt;&gt;"wait"),"AT",IF(AIL!$H66="AI",IF(Sheet1!$E66&lt;AIL!$G66-50,50,"wait"),0))</f>
        <v>AT</v>
      </c>
      <c r="AC65" s="8" t="str">
        <f>IF(AND(AC64&gt;0,AC64&lt;&gt;"wait"),"AT",IF(AIL!$H66="AI",IF(Sheet1!$E66&lt;AIL!$G66-100,100,"wait"),0))</f>
        <v>AT</v>
      </c>
      <c r="AD65" s="8" t="str">
        <f>IF(AND(AD64&gt;0,AD64&lt;&gt;"wait"),"AT",IF(AIL!$H66="AI",IF(Sheet1!$E66&lt;AIL!$G66-150,150,"wait"),0))</f>
        <v>AT</v>
      </c>
      <c r="AE65" s="8" t="str">
        <f>IF(AND(AE64&gt;0,AE64&lt;&gt;"wait"),"AT",IF(AIL!$H66="AI",IF(Sheet1!$E66&lt;AIL!$G66-200,200,"wait"),0))</f>
        <v>AT</v>
      </c>
      <c r="AF65" s="8" t="str">
        <f>IF(AND(AF64&gt;0,AF64&lt;&gt;"wait"),"AT",IF(AIL!$H66="AI",IF(Sheet1!$D66&gt;AIL!$G66+50,50,"wait"),0))</f>
        <v>AT</v>
      </c>
      <c r="AG65" s="8" t="str">
        <f>IF(AND(AG64&gt;0,AG64&lt;&gt;"wait"),"AT",IF(AIL!$H66="AI",IF(Sheet1!$D66&gt;AIL!$G66+100,100,"wait"),0))</f>
        <v>wait</v>
      </c>
      <c r="AH65" s="8" t="str">
        <f>IF(AND(AH64&gt;0,AH64&lt;&gt;"wait"),"AT",IF(AIL!$H66="AI",IF(Sheet1!$D66&gt;AIL!$G66+150,150,"wait"),0))</f>
        <v>wait</v>
      </c>
      <c r="AI65" s="8" t="str">
        <f>IF(AND(AI64&gt;0,AI64&lt;&gt;"wait"),"AT",IF(AIL!$H66="AI",IF(Sheet1!$D66&gt;AIL!$G66+200,200,"wait"),0))</f>
        <v>wait</v>
      </c>
      <c r="AJ65" s="8">
        <f t="shared" si="68"/>
        <v>-50</v>
      </c>
      <c r="AL65" s="8" t="str">
        <f>IF(AND(AL64&gt;0,AL64&lt;&gt;"wait"),"AT",IF(AIL!$J66="AI",IF(Sheet1!$E66&lt;AIL!$I66-50,50,"wait"),0))</f>
        <v>AT</v>
      </c>
      <c r="AM65" s="8" t="str">
        <f>IF(AND(AM64&gt;0,AM64&lt;&gt;"wait"),"AT",IF(AIL!$J66="AI",IF(Sheet1!$E66&lt;AIL!$I66-100,100,"wait"),0))</f>
        <v>AT</v>
      </c>
      <c r="AN65" s="8" t="str">
        <f>IF(AND(AN64&gt;0,AN64&lt;&gt;"wait"),"AT",IF(AIL!$J66="AI",IF(Sheet1!$E66&lt;AIL!$I66-150,150,"wait"),0))</f>
        <v>AT</v>
      </c>
      <c r="AO65" s="8" t="str">
        <f>IF(AND(AO64&gt;0,AO64&lt;&gt;"wait"),"AT",IF(AIL!$J66="AI",IF(Sheet1!$E66&lt;AIL!$I66-200,200,"wait"),0))</f>
        <v>AT</v>
      </c>
      <c r="AP65" s="8" t="str">
        <f>IF(AND(AP64&gt;0,AP64&lt;&gt;"wait"),"AT",IF(AIL!$J66="AI",IF(Sheet1!$D66&gt;AIL!$I66+50,50,"wait"),0))</f>
        <v>AT</v>
      </c>
      <c r="AQ65" s="8" t="str">
        <f>IF(AND(AQ64&gt;0,AQ64&lt;&gt;"wait"),"AT",IF(AIL!$J66="AI",IF(Sheet1!$D66&gt;AIL!$I66+100,100,"wait"),0))</f>
        <v>wait</v>
      </c>
      <c r="AR65" s="8" t="str">
        <f>IF(AND(AR64&gt;0,AR64&lt;&gt;"wait"),"AT",IF(AIL!$J66="AI",IF(Sheet1!$D66&gt;AIL!$I66+150,150,"wait"),0))</f>
        <v>wait</v>
      </c>
      <c r="AS65" s="8" t="str">
        <f>IF(AND(AS64&gt;0,AS64&lt;&gt;"wait"),"AT",IF(AIL!$J66="AI",IF(Sheet1!$D66&gt;AIL!$I66+200,200,"wait"),0))</f>
        <v>wait</v>
      </c>
      <c r="AT65" s="8">
        <f t="shared" si="69"/>
        <v>-50</v>
      </c>
      <c r="AU65" s="8"/>
      <c r="AV65" s="8" t="str">
        <f>IF(AND(AV64&gt;0,AV64&lt;&gt;"wait"),"AT",IF(AIL!$L66="AI",IF(Sheet1!$E66&lt;AIL!$K66-50,50,"wait"),0))</f>
        <v>AT</v>
      </c>
      <c r="AW65" s="8" t="str">
        <f>IF(AND(AW64&gt;0,AW64&lt;&gt;"wait"),"AT",IF(AIL!$L66="AI",IF(Sheet1!$E66&lt;AIL!$K66-100,100,"wait"),0))</f>
        <v>AT</v>
      </c>
      <c r="AX65" s="8" t="str">
        <f>IF(AND(AX64&gt;0,AX64&lt;&gt;"wait"),"AT",IF(AIL!$L66="AI",IF(Sheet1!$E66&lt;AIL!$K66-150,150,"wait"),0))</f>
        <v>AT</v>
      </c>
      <c r="AY65" s="8" t="str">
        <f>IF(AND(AY64&gt;0,AY64&lt;&gt;"wait"),"AT",IF(AIL!$L66="AI",IF(Sheet1!$E66&lt;AIL!$K66-200,200,"wait"),0))</f>
        <v>AT</v>
      </c>
      <c r="AZ65" s="8" t="str">
        <f>IF(AND(AZ64&gt;0,AZ64&lt;&gt;"wait"),"AT",IF(AIL!$L66="AI",IF(Sheet1!$D66&gt;AIL!$K66+50,50,"wait"),0))</f>
        <v>AT</v>
      </c>
      <c r="BA65" s="8" t="str">
        <f>IF(AND(BA64&gt;0,BA64&lt;&gt;"wait"),"AT",IF(AIL!$L66="AI",IF(Sheet1!$D66&gt;AIL!$K66+100,100,"wait"),0))</f>
        <v>wait</v>
      </c>
      <c r="BB65" s="8" t="str">
        <f>IF(AND(BB64&gt;0,BB64&lt;&gt;"wait"),"AT",IF(AIL!$L66="AI",IF(Sheet1!$D66&gt;AIL!$K66+150,150,"wait"),0))</f>
        <v>wait</v>
      </c>
      <c r="BC65" s="8" t="str">
        <f>IF(AND(BC64&gt;0,BC64&lt;&gt;"wait"),"AT",IF(AIL!$L66="AI",IF(Sheet1!$D66&gt;AIL!$K66+200,200,"wait"),0))</f>
        <v>wait</v>
      </c>
      <c r="BD65" s="8">
        <f t="shared" si="70"/>
        <v>-50</v>
      </c>
      <c r="BE65" s="8"/>
      <c r="BF65" s="8" t="str">
        <f>IF(AND(BF64&gt;0,BF64&lt;&gt;"wait"),"AT",IF(AIL!$N66="AI",IF(Sheet1!$E66&lt;AIL!$M66-50,50,"wait"),0))</f>
        <v>AT</v>
      </c>
      <c r="BG65" s="8" t="str">
        <f>IF(AND(BG64&gt;0,BG64&lt;&gt;"wait"),"AT",IF(AIL!$N66="AI",IF(Sheet1!$E66&lt;AIL!$M66-100,100,"wait"),0))</f>
        <v>AT</v>
      </c>
      <c r="BH65" s="8" t="str">
        <f>IF(AND(BH64&gt;0,BH64&lt;&gt;"wait"),"AT",IF(AIL!$N66="AI",IF(Sheet1!$E66&lt;AIL!$M66-150,150,"wait"),0))</f>
        <v>AT</v>
      </c>
      <c r="BI65" s="8" t="str">
        <f>IF(AND(BI64&gt;0,BI64&lt;&gt;"wait"),"AT",IF(AIL!$N66="AI",IF(Sheet1!$E66&lt;AIL!$M66-200,200,"wait"),0))</f>
        <v>AT</v>
      </c>
      <c r="BJ65" s="8" t="str">
        <f>IF(AND(BJ64&gt;0,BJ64&lt;&gt;"wait"),"AT",IF(AIL!$N66="AI",IF(Sheet1!$D66&gt;AIL!$M66+50,50,"wait"),0))</f>
        <v>AT</v>
      </c>
      <c r="BK65" s="8" t="str">
        <f>IF(AND(BK64&gt;0,BK64&lt;&gt;"wait"),"AT",IF(AIL!$N66="AI",IF(Sheet1!$D66&gt;AIL!$M66+100,100,"wait"),0))</f>
        <v>wait</v>
      </c>
      <c r="BL65" s="8" t="str">
        <f>IF(AND(BL64&gt;0,BL64&lt;&gt;"wait"),"AT",IF(AIL!$N66="AI",IF(Sheet1!$D66&gt;AIL!$M66+150,150,"wait"),0))</f>
        <v>wait</v>
      </c>
      <c r="BM65" s="8" t="str">
        <f>IF(AND(BM64&gt;0,BM64&lt;&gt;"wait"),"AT",IF(AIL!$N66="AI",IF(Sheet1!$D66&gt;AIL!$M66+200,200,"wait"),0))</f>
        <v>wait</v>
      </c>
      <c r="BN65" s="8">
        <f t="shared" si="71"/>
        <v>-50</v>
      </c>
      <c r="BO65" s="8"/>
      <c r="BP65" s="8" t="str">
        <f>IF(AND(BP64&gt;0,BP64&lt;&gt;"wait"),"AT",IF(AIL!$P66="AI",IF(Sheet1!$E66&lt;AIL!$O66-50,50,"wait"),0))</f>
        <v>AT</v>
      </c>
      <c r="BQ65" s="8" t="str">
        <f>IF(AND(BQ64&gt;0,BQ64&lt;&gt;"wait"),"AT",IF(AIL!$P66="AI",IF(Sheet1!$E66&lt;AIL!$O66-100,100,"wait"),0))</f>
        <v>AT</v>
      </c>
      <c r="BR65" s="8" t="str">
        <f>IF(AND(BR64&gt;0,BR64&lt;&gt;"wait"),"AT",IF(AIL!$P66="AI",IF(Sheet1!$E66&lt;AIL!$O66-150,150,"wait"),0))</f>
        <v>AT</v>
      </c>
      <c r="BS65" s="8" t="str">
        <f>IF(AND(BS64&gt;0,BS64&lt;&gt;"wait"),"AT",IF(AIL!$P66="AI",IF(Sheet1!$E66&lt;AIL!$O66-200,200,"wait"),0))</f>
        <v>AT</v>
      </c>
      <c r="BT65" s="8" t="str">
        <f>IF(AND(BT64&gt;0,BT64&lt;&gt;"wait"),"AT",IF(AIL!$P66="AI",IF(Sheet1!$D66&gt;AIL!$O66+50,50,"wait"),0))</f>
        <v>AT</v>
      </c>
      <c r="BU65" s="8" t="str">
        <f>IF(AND(BU64&gt;0,BU64&lt;&gt;"wait"),"AT",IF(AIL!$P66="AI",IF(Sheet1!$D66&gt;AIL!$O66+100,100,"wait"),0))</f>
        <v>wait</v>
      </c>
      <c r="BV65" s="8" t="str">
        <f>IF(AND(BV64&gt;0,BV64&lt;&gt;"wait"),"AT",IF(AIL!$P66="AI",IF(Sheet1!$D66&gt;AIL!$O66+150,150,"wait"),0))</f>
        <v>wait</v>
      </c>
      <c r="BW65" s="8" t="str">
        <f>IF(AND(BW64&gt;0,BW64&lt;&gt;"wait"),"AT",IF(AIL!$P66="AI",IF(Sheet1!$D66&gt;AIL!$O66+200,200,"wait"),0))</f>
        <v>wait</v>
      </c>
      <c r="BX65" s="8">
        <f t="shared" si="72"/>
        <v>-50</v>
      </c>
      <c r="BY65" s="8"/>
      <c r="BZ65" s="8" t="str">
        <f>IF(AND(BZ64&gt;0,BZ64&lt;&gt;"wait"),"AT",IF(AIL!$R66="AI",IF(Sheet1!$E66&lt;AIL!$Q66-50,50,"wait"),0))</f>
        <v>AT</v>
      </c>
      <c r="CA65" s="8" t="str">
        <f>IF(AND(CA64&gt;0,CA64&lt;&gt;"wait"),"AT",IF(AIL!$R66="AI",IF(Sheet1!$E66&lt;AIL!$Q66-100,100,"wait"),0))</f>
        <v>AT</v>
      </c>
      <c r="CB65" s="8" t="str">
        <f>IF(AND(CB64&gt;0,CB64&lt;&gt;"wait"),"AT",IF(AIL!$R66="AI",IF(Sheet1!$E66&lt;AIL!$Q66-150,150,"wait"),0))</f>
        <v>AT</v>
      </c>
      <c r="CC65" s="8" t="str">
        <f>IF(AND(CC64&gt;0,CC64&lt;&gt;"wait"),"AT",IF(AIL!$R66="AI",IF(Sheet1!$E66&lt;AIL!$Q66-200,200,"wait"),0))</f>
        <v>AT</v>
      </c>
      <c r="CD65" s="8" t="str">
        <f>IF(AND(CD64&gt;0,CD64&lt;&gt;"wait"),"AT",IF(AIL!$R66="AI",IF(Sheet1!$D66&gt;AIL!$Q66+50,50,"wait"),0))</f>
        <v>AT</v>
      </c>
      <c r="CE65" s="8" t="str">
        <f>IF(AND(CE64&gt;0,CE64&lt;&gt;"wait"),"AT",IF(AIL!$R66="AI",IF(Sheet1!$D66&gt;AIL!$Q66+100,100,"wait"),0))</f>
        <v>wait</v>
      </c>
      <c r="CF65" s="8" t="str">
        <f>IF(AND(CF64&gt;0,CF64&lt;&gt;"wait"),"AT",IF(AIL!$R66="AI",IF(Sheet1!$D66&gt;AIL!$Q66+150,150,"wait"),0))</f>
        <v>wait</v>
      </c>
      <c r="CG65" s="8" t="str">
        <f>IF(AND(CG64&gt;0,CG64&lt;&gt;"wait"),"AT",IF(AIL!$R66="AI",IF(Sheet1!$D66&gt;AIL!$Q66+200,200,"wait"),0))</f>
        <v>wait</v>
      </c>
      <c r="CH65" s="8">
        <f t="shared" si="73"/>
        <v>-50</v>
      </c>
      <c r="CI65" s="8"/>
      <c r="CJ65" s="8" t="str">
        <f>IF(AND(CJ64&gt;0,CJ64&lt;&gt;"wait"),"AT",IF(AIL!$T66="AI",IF(Sheet1!$E66&lt;AIL!$S66-50,50,"wait"),0))</f>
        <v>AT</v>
      </c>
      <c r="CK65" s="8" t="str">
        <f>IF(AND(CK64&gt;0,CK64&lt;&gt;"wait"),"AT",IF(AIL!$T66="AI",IF(Sheet1!$E66&lt;AIL!$S66-100,100,"wait"),0))</f>
        <v>AT</v>
      </c>
      <c r="CL65" s="8" t="str">
        <f>IF(AND(CL64&gt;0,CL64&lt;&gt;"wait"),"AT",IF(AIL!$T66="AI",IF(Sheet1!$E66&lt;AIL!$S66-150,150,"wait"),0))</f>
        <v>AT</v>
      </c>
      <c r="CM65" s="8" t="str">
        <f>IF(AND(CM64&gt;0,CM64&lt;&gt;"wait"),"AT",IF(AIL!$T66="AI",IF(Sheet1!$E66&lt;AIL!$S66-200,200,"wait"),0))</f>
        <v>wait</v>
      </c>
      <c r="CN65" s="8" t="str">
        <f>IF(AND(CN64&gt;0,CN64&lt;&gt;"wait"),"AT",IF(AIL!$T66="AI",IF(Sheet1!$D66&gt;AIL!$S66+50,50,"wait"),0))</f>
        <v>AT</v>
      </c>
      <c r="CO65" s="8" t="str">
        <f>IF(AND(CO64&gt;0,CO64&lt;&gt;"wait"),"AT",IF(AIL!$T66="AI",IF(Sheet1!$D66&gt;AIL!$S66+100,100,"wait"),0))</f>
        <v>AT</v>
      </c>
      <c r="CP65" s="8" t="str">
        <f>IF(AND(CP64&gt;0,CP64&lt;&gt;"wait"),"AT",IF(AIL!$T66="AI",IF(Sheet1!$D66&gt;AIL!$S66+150,150,"wait"),0))</f>
        <v>wait</v>
      </c>
      <c r="CQ65" s="8" t="str">
        <f>IF(AND(CQ64&gt;0,CQ64&lt;&gt;"wait"),"AT",IF(AIL!$T66="AI",IF(Sheet1!$D66&gt;AIL!$S66+200,200,"wait"),0))</f>
        <v>wait</v>
      </c>
      <c r="CR65" s="8">
        <f t="shared" si="74"/>
        <v>-100</v>
      </c>
      <c r="CS65" s="8"/>
      <c r="CT65" s="8" t="str">
        <f>IF(AND(CT64&gt;0,CT64&lt;&gt;"wait"),"AT",IF(AIL!$V66="AI",IF(Sheet1!$E66&lt;AIL!$U66-50,50,"wait"),0))</f>
        <v>AT</v>
      </c>
      <c r="CU65" s="8" t="str">
        <f>IF(AND(CU64&gt;0,CU64&lt;&gt;"wait"),"AT",IF(AIL!$V66="AI",IF(Sheet1!$E66&lt;AIL!$U66-100,100,"wait"),0))</f>
        <v>AT</v>
      </c>
      <c r="CV65" s="8" t="str">
        <f>IF(AND(CV64&gt;0,CV64&lt;&gt;"wait"),"AT",IF(AIL!$V66="AI",IF(Sheet1!$E66&lt;AIL!$U66-150,150,"wait"),0))</f>
        <v>AT</v>
      </c>
      <c r="CW65" s="8" t="str">
        <f>IF(AND(CW64&gt;0,CW64&lt;&gt;"wait"),"AT",IF(AIL!$V66="AI",IF(Sheet1!$E66&lt;AIL!$U66-200,200,"wait"),0))</f>
        <v>wait</v>
      </c>
      <c r="CX65" s="8" t="str">
        <f>IF(AND(CX64&gt;0,CX64&lt;&gt;"wait"),"AT",IF(AIL!$V66="AI",IF(Sheet1!$D66&gt;AIL!$U66+50,50,"wait"),0))</f>
        <v>AT</v>
      </c>
      <c r="CY65" s="8" t="str">
        <f>IF(AND(CY64&gt;0,CY64&lt;&gt;"wait"),"AT",IF(AIL!$V66="AI",IF(Sheet1!$D66&gt;AIL!$U66+100,100,"wait"),0))</f>
        <v>AT</v>
      </c>
      <c r="CZ65" s="8" t="str">
        <f>IF(AND(CZ64&gt;0,CZ64&lt;&gt;"wait"),"AT",IF(AIL!$V66="AI",IF(Sheet1!$D66&gt;AIL!$U66+150,150,"wait"),0))</f>
        <v>wait</v>
      </c>
      <c r="DA65" s="8" t="str">
        <f>IF(AND(DA64&gt;0,DA64&lt;&gt;"wait"),"AT",IF(AIL!$V66="AI",IF(Sheet1!$D66&gt;AIL!$U66+200,200,"wait"),0))</f>
        <v>wait</v>
      </c>
      <c r="DB65" s="8">
        <f t="shared" si="75"/>
        <v>-100</v>
      </c>
      <c r="DC65" s="8"/>
      <c r="DD65" s="8" t="str">
        <f>IF(AND(DD64&gt;0,DD64&lt;&gt;"wait"),"AT",IF(AIL!$X66="AI",IF(Sheet1!$E66&lt;AIL!$W66-50,50,"wait"),0))</f>
        <v>AT</v>
      </c>
      <c r="DE65" s="8" t="str">
        <f>IF(AND(DE64&gt;0,DE64&lt;&gt;"wait"),"AT",IF(AIL!$X66="AI",IF(Sheet1!$E66&lt;AIL!$W66-100,100,"wait"),0))</f>
        <v>AT</v>
      </c>
      <c r="DF65" s="8" t="str">
        <f>IF(AND(DF64&gt;0,DF64&lt;&gt;"wait"),"AT",IF(AIL!$X66="AI",IF(Sheet1!$E66&lt;AIL!$W66-150,150,"wait"),0))</f>
        <v>AT</v>
      </c>
      <c r="DG65" s="8" t="str">
        <f>IF(AND(DG64&gt;0,DG64&lt;&gt;"wait"),"AT",IF(AIL!$X66="AI",IF(Sheet1!$E66&lt;AIL!$W66-200,200,"wait"),0))</f>
        <v>wait</v>
      </c>
      <c r="DH65" s="8" t="str">
        <f>IF(AND(DH64&gt;0,DH64&lt;&gt;"wait"),"AT",IF(AIL!$X66="AI",IF(Sheet1!$D66&gt;AIL!$W66+50,50,"wait"),0))</f>
        <v>AT</v>
      </c>
      <c r="DI65" s="8" t="str">
        <f>IF(AND(DI64&gt;0,DI64&lt;&gt;"wait"),"AT",IF(AIL!$X66="AI",IF(Sheet1!$D66&gt;AIL!$W66+100,100,"wait"),0))</f>
        <v>AT</v>
      </c>
      <c r="DJ65" s="8" t="str">
        <f>IF(AND(DJ64&gt;0,DJ64&lt;&gt;"wait"),"AT",IF(AIL!$X66="AI",IF(Sheet1!$D66&gt;AIL!$W66+150,150,"wait"),0))</f>
        <v>wait</v>
      </c>
      <c r="DK65" s="8" t="str">
        <f>IF(AND(DK64&gt;0,DK64&lt;&gt;"wait"),"AT",IF(AIL!$X66="AI",IF(Sheet1!$D66&gt;AIL!$W66+200,200,"wait"),0))</f>
        <v>wait</v>
      </c>
      <c r="DL65" s="8">
        <f t="shared" si="76"/>
        <v>-100</v>
      </c>
      <c r="DN65" s="10" t="str">
        <f>IF(AND(DN64&gt;0,DN64&lt;&gt;"wait"),"AT",IF(AIL!$AA66="AI",IF(Sheet1!$E66&lt;AIL!$Z66-50,50,"wait"),0))</f>
        <v>AT</v>
      </c>
      <c r="DO65" s="10" t="str">
        <f>IF(AND(DO64&gt;0,DO64&lt;&gt;"wait"),"AT",IF(AIL!$AA66="AI",IF(Sheet1!$E66&lt;AIL!$Z66-100,100,"wait"),0))</f>
        <v>AT</v>
      </c>
      <c r="DP65" s="10" t="str">
        <f>IF(AND(DP64&gt;0,DP64&lt;&gt;"wait"),"AT",IF(AIL!$AA66="AI",IF(Sheet1!$E66&lt;AIL!$Z66-150,150,"wait"),0))</f>
        <v>AT</v>
      </c>
      <c r="DQ65" s="10" t="str">
        <f>IF(AND(DQ64&gt;0,DQ64&lt;&gt;"wait"),"AT",IF(AIL!$AA66="AI",IF(Sheet1!$E66&lt;AIL!$Z66-200,200,"wait"),0))</f>
        <v>wait</v>
      </c>
      <c r="DR65" s="10" t="str">
        <f>IF(AND(DR64&gt;0,DR64&lt;&gt;"wait"),"AT",IF(AIL!$AA66="AI",IF(Sheet1!$D66&gt;AIL!$Z66+50,50,"wait"),0))</f>
        <v>AT</v>
      </c>
      <c r="DS65" s="10" t="str">
        <f>IF(AND(DS64&gt;0,DS64&lt;&gt;"wait"),"AT",IF(AIL!$AA66="AI",IF(Sheet1!$D66&gt;AIL!$Z66+100,100,"wait"),0))</f>
        <v>wait</v>
      </c>
      <c r="DT65" s="10" t="str">
        <f>IF(AND(DT64&gt;0,DT64&lt;&gt;"wait"),"AT",IF(AIL!$AA66="AI",IF(Sheet1!$D66&gt;AIL!$Z66+150,150,"wait"),0))</f>
        <v>wait</v>
      </c>
      <c r="DU65" s="10" t="str">
        <f>IF(AND(DU64&gt;0,DU64&lt;&gt;"wait"),"AT",IF(AIL!$AA66="AI",IF(Sheet1!$D66&gt;AIL!$Z66+200,200,"wait"),0))</f>
        <v>wait</v>
      </c>
      <c r="DV65" s="10">
        <f t="shared" si="44"/>
        <v>-50</v>
      </c>
      <c r="DX65" s="10" t="str">
        <f>IF(AND(DX64&gt;0,DX64&lt;&gt;"wait"),"AT",IF(AIL!$AC66="AI",IF(Sheet1!$E66&lt;AIL!$AB66-50,50,"wait"),0))</f>
        <v>AT</v>
      </c>
      <c r="DY65" s="10" t="str">
        <f>IF(AND(DY64&gt;0,DY64&lt;&gt;"wait"),"AT",IF(AIL!$AC66="AI",IF(Sheet1!$E66&lt;AIL!$AB66-100,100,"wait"),0))</f>
        <v>AT</v>
      </c>
      <c r="DZ65" s="10" t="str">
        <f>IF(AND(DZ64&gt;0,DZ64&lt;&gt;"wait"),"AT",IF(AIL!$AC66="AI",IF(Sheet1!$E66&lt;AIL!$AB66-150,150,"wait"),0))</f>
        <v>AT</v>
      </c>
      <c r="EA65" s="10" t="str">
        <f>IF(AND(EA64&gt;0,EA64&lt;&gt;"wait"),"AT",IF(AIL!$AC66="AI",IF(Sheet1!$E66&lt;AIL!$AB66-200,200,"wait"),0))</f>
        <v>AT</v>
      </c>
      <c r="EB65" s="10" t="str">
        <f>IF(AND(EB64&gt;0,EB64&lt;&gt;"wait"),"AT",IF(AIL!$AC66="AI",IF(Sheet1!$D66&gt;AIL!$AB66+50,50,"wait"),0))</f>
        <v>AT</v>
      </c>
      <c r="EC65" s="10" t="str">
        <f>IF(AND(EC64&gt;0,EC64&lt;&gt;"wait"),"AT",IF(AIL!$AC66="AI",IF(Sheet1!$D66&gt;AIL!$AB66+100,100,"wait"),0))</f>
        <v>wait</v>
      </c>
      <c r="ED65" s="10" t="str">
        <f>IF(AND(ED64&gt;0,ED64&lt;&gt;"wait"),"AT",IF(AIL!$AC66="AI",IF(Sheet1!$D66&gt;AIL!$AB66+150,150,"wait"),0))</f>
        <v>wait</v>
      </c>
      <c r="EE65" s="10" t="str">
        <f>IF(AND(EE64&gt;0,EE64&lt;&gt;"wait"),"AT",IF(AIL!$AC66="AI",IF(Sheet1!$D66&gt;AIL!$AB66+200,200,"wait"),0))</f>
        <v>wait</v>
      </c>
      <c r="EF65" s="10">
        <f t="shared" si="45"/>
        <v>-50</v>
      </c>
      <c r="EH65" s="10" t="str">
        <f>IF(AND(EH64&gt;0,EH64&lt;&gt;"wait"),"AT",IF(AIL!$AE66="AI",IF(Sheet1!$E66&lt;AIL!$AD66-50,50,"wait"),0))</f>
        <v>AT</v>
      </c>
      <c r="EI65" s="10" t="str">
        <f>IF(AND(EI64&gt;0,EI64&lt;&gt;"wait"),"AT",IF(AIL!$AE66="AI",IF(Sheet1!$E66&lt;AIL!$AD66-100,100,"wait"),0))</f>
        <v>AT</v>
      </c>
      <c r="EJ65" s="10" t="str">
        <f>IF(AND(EJ64&gt;0,EJ64&lt;&gt;"wait"),"AT",IF(AIL!$AE66="AI",IF(Sheet1!$E66&lt;AIL!$AD66-150,150,"wait"),0))</f>
        <v>AT</v>
      </c>
      <c r="EK65" s="10" t="str">
        <f>IF(AND(EK64&gt;0,EK64&lt;&gt;"wait"),"AT",IF(AIL!$AE66="AI",IF(Sheet1!$E66&lt;AIL!$AD66-200,200,"wait"),0))</f>
        <v>AT</v>
      </c>
      <c r="EL65" s="10" t="str">
        <f>IF(AND(EL64&gt;0,EL64&lt;&gt;"wait"),"AT",IF(AIL!$AE66="AI",IF(Sheet1!$D66&gt;AIL!$AD66+50,50,"wait"),0))</f>
        <v>AT</v>
      </c>
      <c r="EM65" s="10" t="str">
        <f>IF(AND(EM64&gt;0,EM64&lt;&gt;"wait"),"AT",IF(AIL!$AE66="AI",IF(Sheet1!$D66&gt;AIL!$AD66+100,100,"wait"),0))</f>
        <v>wait</v>
      </c>
      <c r="EN65" s="10" t="str">
        <f>IF(AND(EN64&gt;0,EN64&lt;&gt;"wait"),"AT",IF(AIL!$AE66="AI",IF(Sheet1!$D66&gt;AIL!$AD66+150,150,"wait"),0))</f>
        <v>wait</v>
      </c>
      <c r="EO65" s="10" t="str">
        <f>IF(AND(EO64&gt;0,EO64&lt;&gt;"wait"),"AT",IF(AIL!$AE66="AI",IF(Sheet1!$D66&gt;AIL!$AD66+200,200,"wait"),0))</f>
        <v>wait</v>
      </c>
      <c r="EP65" s="10">
        <f t="shared" si="46"/>
        <v>-50</v>
      </c>
      <c r="ER65" s="10" t="str">
        <f>IF(AND(ER64&gt;0,ER64&lt;&gt;"wait"),"AT",IF(AIL!$AG66="AI",IF(Sheet1!$E66&lt;AIL!$AF66-50,50,"wait"),0))</f>
        <v>AT</v>
      </c>
      <c r="ES65" s="10" t="str">
        <f>IF(AND(ES64&gt;0,ES64&lt;&gt;"wait"),"AT",IF(AIL!$AG66="AI",IF(Sheet1!$E66&lt;AIL!$AF66-100,100,"wait"),0))</f>
        <v>AT</v>
      </c>
      <c r="ET65" s="10" t="str">
        <f>IF(AND(ET64&gt;0,ET64&lt;&gt;"wait"),"AT",IF(AIL!$AG66="AI",IF(Sheet1!$E66&lt;AIL!$AF66-150,150,"wait"),0))</f>
        <v>AT</v>
      </c>
      <c r="EU65" s="10" t="str">
        <f>IF(AND(EU64&gt;0,EU64&lt;&gt;"wait"),"AT",IF(AIL!$AG66="AI",IF(Sheet1!$E66&lt;AIL!$AF66-200,200,"wait"),0))</f>
        <v>AT</v>
      </c>
      <c r="EV65" s="10" t="str">
        <f>IF(AND(EV64&gt;0,EV64&lt;&gt;"wait"),"AT",IF(AIL!$AG66="AI",IF(Sheet1!$D66&gt;AIL!$AF66+50,50,"wait"),0))</f>
        <v>AT</v>
      </c>
      <c r="EW65" s="10" t="str">
        <f>IF(AND(EW64&gt;0,EW64&lt;&gt;"wait"),"AT",IF(AIL!$AG66="AI",IF(Sheet1!$D66&gt;AIL!$AF66+100,100,"wait"),0))</f>
        <v>wait</v>
      </c>
      <c r="EX65" s="10" t="str">
        <f>IF(AND(EX64&gt;0,EX64&lt;&gt;"wait"),"AT",IF(AIL!$AG66="AI",IF(Sheet1!$D66&gt;AIL!$AF66+150,150,"wait"),0))</f>
        <v>wait</v>
      </c>
      <c r="EY65" s="10" t="str">
        <f>IF(AND(EY64&gt;0,EY64&lt;&gt;"wait"),"AT",IF(AIL!$AG66="AI",IF(Sheet1!$D66&gt;AIL!$AF66+200,200,"wait"),0))</f>
        <v>wait</v>
      </c>
      <c r="EZ65" s="10">
        <f t="shared" si="47"/>
        <v>-50</v>
      </c>
      <c r="FB65" s="10" t="str">
        <f>IF(AND(FB64&gt;0,FB64&lt;&gt;"wait"),"AT",IF(AIL!$AI66="AI",IF(Sheet1!$E66&lt;AIL!$AH66-50,50,"wait"),0))</f>
        <v>AT</v>
      </c>
      <c r="FC65" s="10" t="str">
        <f>IF(AND(FC64&gt;0,FC64&lt;&gt;"wait"),"AT",IF(AIL!$AI66="AI",IF(Sheet1!$E66&lt;AIL!$AH66-100,100,"wait"),0))</f>
        <v>AT</v>
      </c>
      <c r="FD65" s="10" t="str">
        <f>IF(AND(FD64&gt;0,FD64&lt;&gt;"wait"),"AT",IF(AIL!$AI66="AI",IF(Sheet1!$E66&lt;AIL!$AH66-150,150,"wait"),0))</f>
        <v>AT</v>
      </c>
      <c r="FE65" s="10" t="str">
        <f>IF(AND(FE64&gt;0,FE64&lt;&gt;"wait"),"AT",IF(AIL!$AI66="AI",IF(Sheet1!$E66&lt;AIL!$AH66-200,200,"wait"),0))</f>
        <v>AT</v>
      </c>
      <c r="FF65" s="10" t="str">
        <f>IF(AND(FF64&gt;0,FF64&lt;&gt;"wait"),"AT",IF(AIL!$AI66="AI",IF(Sheet1!$D66&gt;AIL!$AH66+50,50,"wait"),0))</f>
        <v>AT</v>
      </c>
      <c r="FG65" s="10" t="str">
        <f>IF(AND(FG64&gt;0,FG64&lt;&gt;"wait"),"AT",IF(AIL!$AI66="AI",IF(Sheet1!$D66&gt;AIL!$AH66+100,100,"wait"),0))</f>
        <v>wait</v>
      </c>
      <c r="FH65" s="10" t="str">
        <f>IF(AND(FH64&gt;0,FH64&lt;&gt;"wait"),"AT",IF(AIL!$AI66="AI",IF(Sheet1!$D66&gt;AIL!$AH66+150,150,"wait"),0))</f>
        <v>wait</v>
      </c>
      <c r="FI65" s="10" t="str">
        <f>IF(AND(FI64&gt;0,FI64&lt;&gt;"wait"),"AT",IF(AIL!$AI66="AI",IF(Sheet1!$D66&gt;AIL!$AH66+200,200,"wait"),0))</f>
        <v>wait</v>
      </c>
      <c r="FJ65" s="10">
        <f t="shared" si="48"/>
        <v>-50</v>
      </c>
      <c r="FL65" s="10" t="str">
        <f>IF(AND(FL64&gt;0,FL64&lt;&gt;"wait"),"AT",IF(AIL!$AK66="AI",IF(Sheet1!$E66&lt;AIL!$AJ66-50,50,"wait"),0))</f>
        <v>AT</v>
      </c>
      <c r="FM65" s="10" t="str">
        <f>IF(AND(FM64&gt;0,FM64&lt;&gt;"wait"),"AT",IF(AIL!$AK66="AI",IF(Sheet1!$E66&lt;AIL!$AJ66-100,100,"wait"),0))</f>
        <v>AT</v>
      </c>
      <c r="FN65" s="10" t="str">
        <f>IF(AND(FN64&gt;0,FN64&lt;&gt;"wait"),"AT",IF(AIL!$AK66="AI",IF(Sheet1!$E66&lt;AIL!$AJ66-150,150,"wait"),0))</f>
        <v>AT</v>
      </c>
      <c r="FO65" s="10" t="str">
        <f>IF(AND(FO64&gt;0,FO64&lt;&gt;"wait"),"AT",IF(AIL!$AK66="AI",IF(Sheet1!$E66&lt;AIL!$AJ66-200,200,"wait"),0))</f>
        <v>AT</v>
      </c>
      <c r="FP65" s="10" t="str">
        <f>IF(AND(FP64&gt;0,FP64&lt;&gt;"wait"),"AT",IF(AIL!$AK66="AI",IF(Sheet1!$D66&gt;AIL!$AJ66+50,50,"wait"),0))</f>
        <v>AT</v>
      </c>
      <c r="FQ65" s="10" t="str">
        <f>IF(AND(FQ64&gt;0,FQ64&lt;&gt;"wait"),"AT",IF(AIL!$AK66="AI",IF(Sheet1!$D66&gt;AIL!$AJ66+100,100,"wait"),0))</f>
        <v>wait</v>
      </c>
      <c r="FR65" s="10" t="str">
        <f>IF(AND(FR64&gt;0,FR64&lt;&gt;"wait"),"AT",IF(AIL!$AK66="AI",IF(Sheet1!$D66&gt;AIL!$AJ66+150,150,"wait"),0))</f>
        <v>wait</v>
      </c>
      <c r="FS65" s="10" t="str">
        <f>IF(AND(FS64&gt;0,FS64&lt;&gt;"wait"),"AT",IF(AIL!$AK66="AI",IF(Sheet1!$D66&gt;AIL!$AJ66+200,200,"wait"),0))</f>
        <v>wait</v>
      </c>
      <c r="FT65" s="10">
        <f t="shared" si="49"/>
        <v>-50</v>
      </c>
      <c r="FV65" s="10" t="str">
        <f>IF(AND(FV64&gt;0,FV64&lt;&gt;"wait"),"AT",IF(AIL!$AM66="AI",IF(Sheet1!$E66&lt;AIL!$AL66-50,50,"wait"),0))</f>
        <v>AT</v>
      </c>
      <c r="FW65" s="10" t="str">
        <f>IF(AND(FW64&gt;0,FW64&lt;&gt;"wait"),"AT",IF(AIL!$AM66="AI",IF(Sheet1!$E66&lt;AIL!$AL66-100,100,"wait"),0))</f>
        <v>AT</v>
      </c>
      <c r="FX65" s="10" t="str">
        <f>IF(AND(FX64&gt;0,FX64&lt;&gt;"wait"),"AT",IF(AIL!$AM66="AI",IF(Sheet1!$E66&lt;AIL!$AL66-150,150,"wait"),0))</f>
        <v>AT</v>
      </c>
      <c r="FY65" s="10" t="str">
        <f>IF(AND(FY64&gt;0,FY64&lt;&gt;"wait"),"AT",IF(AIL!$AM66="AI",IF(Sheet1!$E66&lt;AIL!$AL66-200,200,"wait"),0))</f>
        <v>AT</v>
      </c>
      <c r="FZ65" s="10" t="str">
        <f>IF(AND(FZ64&gt;0,FZ64&lt;&gt;"wait"),"AT",IF(AIL!$AM66="AI",IF(Sheet1!$D66&gt;AIL!$AL66+50,50,"wait"),0))</f>
        <v>AT</v>
      </c>
      <c r="GA65" s="10" t="str">
        <f>IF(AND(GA64&gt;0,GA64&lt;&gt;"wait"),"AT",IF(AIL!$AM66="AI",IF(Sheet1!$D66&gt;AIL!$AL66+100,100,"wait"),0))</f>
        <v>wait</v>
      </c>
      <c r="GB65" s="10" t="str">
        <f>IF(AND(GB64&gt;0,GB64&lt;&gt;"wait"),"AT",IF(AIL!$AM66="AI",IF(Sheet1!$D66&gt;AIL!$AL66+150,150,"wait"),0))</f>
        <v>wait</v>
      </c>
      <c r="GC65" s="10" t="str">
        <f>IF(AND(GC64&gt;0,GC64&lt;&gt;"wait"),"AT",IF(AIL!$AM66="AI",IF(Sheet1!$D66&gt;AIL!$AL66+200,200,"wait"),0))</f>
        <v>wait</v>
      </c>
      <c r="GD65" s="10">
        <f t="shared" si="50"/>
        <v>-50</v>
      </c>
      <c r="GF65" s="10" t="str">
        <f>IF(AND(GF64&gt;0,GF64&lt;&gt;"wait"),"AT",IF(AIL!$AO66="AI",IF(Sheet1!$E66&lt;AIL!$AN66-50,50,"wait"),0))</f>
        <v>AT</v>
      </c>
      <c r="GG65" s="10" t="str">
        <f>IF(AND(GG64&gt;0,GG64&lt;&gt;"wait"),"AT",IF(AIL!$AO66="AI",IF(Sheet1!$E66&lt;AIL!$AN66-100,100,"wait"),0))</f>
        <v>AT</v>
      </c>
      <c r="GH65" s="10" t="str">
        <f>IF(AND(GH64&gt;0,GH64&lt;&gt;"wait"),"AT",IF(AIL!$AO66="AI",IF(Sheet1!$E66&lt;AIL!$AN66-150,150,"wait"),0))</f>
        <v>AT</v>
      </c>
      <c r="GI65" s="10" t="str">
        <f>IF(AND(GI64&gt;0,GI64&lt;&gt;"wait"),"AT",IF(AIL!$AO66="AI",IF(Sheet1!$E66&lt;AIL!$AN66-200,200,"wait"),0))</f>
        <v>AT</v>
      </c>
      <c r="GJ65" s="10" t="str">
        <f>IF(AND(GJ64&gt;0,GJ64&lt;&gt;"wait"),"AT",IF(AIL!$AO66="AI",IF(Sheet1!$D66&gt;AIL!$AN66+50,50,"wait"),0))</f>
        <v>AT</v>
      </c>
      <c r="GK65" s="10" t="str">
        <f>IF(AND(GK64&gt;0,GK64&lt;&gt;"wait"),"AT",IF(AIL!$AO66="AI",IF(Sheet1!$D66&gt;AIL!$AN66+100,100,"wait"),0))</f>
        <v>wait</v>
      </c>
      <c r="GL65" s="10" t="str">
        <f>IF(AND(GL64&gt;0,GL64&lt;&gt;"wait"),"AT",IF(AIL!$AO66="AI",IF(Sheet1!$D66&gt;AIL!$AN66+150,150,"wait"),0))</f>
        <v>wait</v>
      </c>
      <c r="GM65" s="10" t="str">
        <f>IF(AND(GM64&gt;0,GM64&lt;&gt;"wait"),"AT",IF(AIL!$AO66="AI",IF(Sheet1!$D66&gt;AIL!$AN66+200,200,"wait"),0))</f>
        <v>wait</v>
      </c>
      <c r="GN65" s="10">
        <f t="shared" si="51"/>
        <v>-50</v>
      </c>
      <c r="GP65" s="10" t="str">
        <f>IF(AND(GP64&gt;0,GP64&lt;&gt;"wait"),"AT",IF(AIL!$AQ66="AI",IF(Sheet1!$E66&lt;AIL!$AP66-50,50,"wait"),0))</f>
        <v>AT</v>
      </c>
      <c r="GQ65" s="10" t="str">
        <f>IF(AND(GQ64&gt;0,GQ64&lt;&gt;"wait"),"AT",IF(AIL!$AQ66="AI",IF(Sheet1!$E66&lt;AIL!$AP66-100,100,"wait"),0))</f>
        <v>AT</v>
      </c>
      <c r="GR65" s="10" t="str">
        <f>IF(AND(GR64&gt;0,GR64&lt;&gt;"wait"),"AT",IF(AIL!$AQ66="AI",IF(Sheet1!$E66&lt;AIL!$AP66-150,150,"wait"),0))</f>
        <v>AT</v>
      </c>
      <c r="GS65" s="10" t="str">
        <f>IF(AND(GS64&gt;0,GS64&lt;&gt;"wait"),"AT",IF(AIL!$AQ66="AI",IF(Sheet1!$E66&lt;AIL!$AP66-200,200,"wait"),0))</f>
        <v>AT</v>
      </c>
      <c r="GT65" s="10" t="str">
        <f>IF(AND(GT64&gt;0,GT64&lt;&gt;"wait"),"AT",IF(AIL!$AQ66="AI",IF(Sheet1!$D66&gt;AIL!$AP66+50,50,"wait"),0))</f>
        <v>AT</v>
      </c>
      <c r="GU65" s="10" t="str">
        <f>IF(AND(GU64&gt;0,GU64&lt;&gt;"wait"),"AT",IF(AIL!$AQ66="AI",IF(Sheet1!$D66&gt;AIL!$AP66+100,100,"wait"),0))</f>
        <v>wait</v>
      </c>
      <c r="GV65" s="10" t="str">
        <f>IF(AND(GV64&gt;0,GV64&lt;&gt;"wait"),"AT",IF(AIL!$AQ66="AI",IF(Sheet1!$D66&gt;AIL!$AP66+150,150,"wait"),0))</f>
        <v>wait</v>
      </c>
      <c r="GW65" s="10" t="str">
        <f>IF(AND(GW64&gt;0,GW64&lt;&gt;"wait"),"AT",IF(AIL!$AQ66="AI",IF(Sheet1!$D66&gt;AIL!$AP66+200,200,"wait"),0))</f>
        <v>wait</v>
      </c>
      <c r="GX65" s="10">
        <f t="shared" si="52"/>
        <v>-50</v>
      </c>
      <c r="GZ65" s="10" t="str">
        <f>IF(AND(GZ64&gt;0,GZ64&lt;&gt;"wait"),"AT",IF(AIL!$AS66="AI",IF(Sheet1!$E66&lt;AIL!$AR66-50,50,"wait"),0))</f>
        <v>AT</v>
      </c>
      <c r="HA65" s="10" t="str">
        <f>IF(AND(HA64&gt;0,HA64&lt;&gt;"wait"),"AT",IF(AIL!$AS66="AI",IF(Sheet1!$E66&lt;AIL!$AR66-100,100,"wait"),0))</f>
        <v>AT</v>
      </c>
      <c r="HB65" s="10" t="str">
        <f>IF(AND(HB64&gt;0,HB64&lt;&gt;"wait"),"AT",IF(AIL!$AS66="AI",IF(Sheet1!$E66&lt;AIL!$AR66-150,150,"wait"),0))</f>
        <v>AT</v>
      </c>
      <c r="HC65" s="10" t="str">
        <f>IF(AND(HC64&gt;0,HC64&lt;&gt;"wait"),"AT",IF(AIL!$AS66="AI",IF(Sheet1!$E66&lt;AIL!$AR66-200,200,"wait"),0))</f>
        <v>AT</v>
      </c>
      <c r="HD65" s="10" t="str">
        <f>IF(AND(HD64&gt;0,HD64&lt;&gt;"wait"),"AT",IF(AIL!$AS66="AI",IF(Sheet1!$D66&gt;AIL!$AR66+50,50,"wait"),0))</f>
        <v>AT</v>
      </c>
      <c r="HE65" s="10" t="str">
        <f>IF(AND(HE64&gt;0,HE64&lt;&gt;"wait"),"AT",IF(AIL!$AS66="AI",IF(Sheet1!$D66&gt;AIL!$AR66+100,100,"wait"),0))</f>
        <v>wait</v>
      </c>
      <c r="HF65" s="10" t="str">
        <f>IF(AND(HF64&gt;0,HF64&lt;&gt;"wait"),"AT",IF(AIL!$AS66="AI",IF(Sheet1!$D66&gt;AIL!$AR66+150,150,"wait"),0))</f>
        <v>wait</v>
      </c>
      <c r="HG65" s="10" t="str">
        <f>IF(AND(HG64&gt;0,HG64&lt;&gt;"wait"),"AT",IF(AIL!$AS66="AI",IF(Sheet1!$D66&gt;AIL!$AR66+200,200,"wait"),0))</f>
        <v>wait</v>
      </c>
      <c r="HH65" s="10">
        <f t="shared" si="53"/>
        <v>-50</v>
      </c>
      <c r="HJ65" s="10" t="str">
        <f>IF(AND(HJ64&gt;0,HJ64&lt;&gt;"wait"),"AT",IF(AIL!$AU66="AI",IF(Sheet1!$E66&lt;AIL!$AT66-50,50,"wait"),0))</f>
        <v>AT</v>
      </c>
      <c r="HK65" s="10" t="str">
        <f>IF(AND(HK64&gt;0,HK64&lt;&gt;"wait"),"AT",IF(AIL!$AU66="AI",IF(Sheet1!$E66&lt;AIL!$AT66-100,100,"wait"),0))</f>
        <v>AT</v>
      </c>
      <c r="HL65" s="10" t="str">
        <f>IF(AND(HL64&gt;0,HL64&lt;&gt;"wait"),"AT",IF(AIL!$AU66="AI",IF(Sheet1!$E66&lt;AIL!$AT66-150,150,"wait"),0))</f>
        <v>AT</v>
      </c>
      <c r="HM65" s="10" t="str">
        <f>IF(AND(HM64&gt;0,HM64&lt;&gt;"wait"),"AT",IF(AIL!$AU66="AI",IF(Sheet1!$E66&lt;AIL!$AT66-200,200,"wait"),0))</f>
        <v>AT</v>
      </c>
      <c r="HN65" s="10" t="str">
        <f>IF(AND(HN64&gt;0,HN64&lt;&gt;"wait"),"AT",IF(AIL!$AU66="AI",IF(Sheet1!$D66&gt;AIL!$AT66+50,50,"wait"),0))</f>
        <v>AT</v>
      </c>
      <c r="HO65" s="10" t="str">
        <f>IF(AND(HO64&gt;0,HO64&lt;&gt;"wait"),"AT",IF(AIL!$AU66="AI",IF(Sheet1!$D66&gt;AIL!$AT66+100,100,"wait"),0))</f>
        <v>wait</v>
      </c>
      <c r="HP65" s="10" t="str">
        <f>IF(AND(HP64&gt;0,HP64&lt;&gt;"wait"),"AT",IF(AIL!$AU66="AI",IF(Sheet1!$D66&gt;AIL!$AT66+150,150,"wait"),0))</f>
        <v>wait</v>
      </c>
      <c r="HQ65" s="10" t="str">
        <f>IF(AND(HQ64&gt;0,HQ64&lt;&gt;"wait"),"AT",IF(AIL!$AU66="AI",IF(Sheet1!$D66&gt;AIL!$AT66+200,200,"wait"),0))</f>
        <v>wait</v>
      </c>
      <c r="HR65" s="10">
        <f t="shared" si="54"/>
        <v>-50</v>
      </c>
      <c r="HT65" s="10" t="str">
        <f>IF(AND(HT64&gt;0,HT64&lt;&gt;"wait"),"AT",IF(AIL!$AX66="AI",IF(Sheet1!$E66&lt;AIL!$AW66-50,50,"wait"),0))</f>
        <v>AT</v>
      </c>
      <c r="HU65" s="10" t="str">
        <f>IF(AND(HU64&gt;0,HU64&lt;&gt;"wait"),"AT",IF(AIL!$AX66="AI",IF(Sheet1!$E66&lt;AIL!$AW66-100,100,"wait"),0))</f>
        <v>wait</v>
      </c>
      <c r="HV65" s="10" t="str">
        <f>IF(AND(HV64&gt;0,HV64&lt;&gt;"wait"),"AT",IF(AIL!$AX66="AI",IF(Sheet1!$E66&lt;AIL!$AW66-150,150,"wait"),0))</f>
        <v>wait</v>
      </c>
      <c r="HW65" s="10" t="str">
        <f>IF(AND(HW64&gt;0,HW64&lt;&gt;"wait"),"AT",IF(AIL!$AX66="AI",IF(Sheet1!$E66&lt;AIL!$AW66-200,200,"wait"),0))</f>
        <v>wait</v>
      </c>
      <c r="HX65" s="10" t="str">
        <f>IF(AND(HX64&gt;0,HX64&lt;&gt;"wait"),"AT",IF(AIL!$AX66="AI",IF(Sheet1!$D66&gt;AIL!$AW66+50,50,"wait"),0))</f>
        <v>AT</v>
      </c>
      <c r="HY65" s="10" t="str">
        <f>IF(AND(HY64&gt;0,HY64&lt;&gt;"wait"),"AT",IF(AIL!$AX66="AI",IF(Sheet1!$D66&gt;AIL!$AW66+100,100,"wait"),0))</f>
        <v>AT</v>
      </c>
      <c r="HZ65" s="10" t="str">
        <f>IF(AND(HZ64&gt;0,HZ64&lt;&gt;"wait"),"AT",IF(AIL!$AX66="AI",IF(Sheet1!$D66&gt;AIL!$AW66+150,150,"wait"),0))</f>
        <v>wait</v>
      </c>
      <c r="IA65" s="10" t="str">
        <f>IF(AND(IA64&gt;0,IA64&lt;&gt;"wait"),"AT",IF(AIL!$AX66="AI",IF(Sheet1!$D66&gt;AIL!$AW66+200,200,"wait"),0))</f>
        <v>wait</v>
      </c>
      <c r="IB65" s="10">
        <f t="shared" si="55"/>
        <v>-100</v>
      </c>
      <c r="ID65" s="10" t="str">
        <f>IF(AND(ID64&gt;0,ID64&lt;&gt;"wait"),"AT",IF(AIL!$AZ66="AI",IF(Sheet1!$E66&lt;AIL!$AY66-50,50,"wait"),0))</f>
        <v>AT</v>
      </c>
      <c r="IE65" s="10" t="str">
        <f>IF(AND(IE64&gt;0,IE64&lt;&gt;"wait"),"AT",IF(AIL!$AZ66="AI",IF(Sheet1!$E66&lt;AIL!$AY66-100,100,"wait"),0))</f>
        <v>wait</v>
      </c>
      <c r="IF65" s="10" t="str">
        <f>IF(AND(IF64&gt;0,IF64&lt;&gt;"wait"),"AT",IF(AIL!$AZ66="AI",IF(Sheet1!$E66&lt;AIL!$AY66-150,150,"wait"),0))</f>
        <v>wait</v>
      </c>
      <c r="IG65" s="10" t="str">
        <f>IF(AND(IG64&gt;0,IG64&lt;&gt;"wait"),"AT",IF(AIL!$AZ66="AI",IF(Sheet1!$E66&lt;AIL!$AY66-200,200,"wait"),0))</f>
        <v>wait</v>
      </c>
      <c r="IH65" s="10" t="str">
        <f>IF(AND(IH64&gt;0,IH64&lt;&gt;"wait"),"AT",IF(AIL!$AZ66="AI",IF(Sheet1!$D66&gt;AIL!$AY66+50,50,"wait"),0))</f>
        <v>AT</v>
      </c>
      <c r="II65" s="10" t="str">
        <f>IF(AND(II64&gt;0,II64&lt;&gt;"wait"),"AT",IF(AIL!$AZ66="AI",IF(Sheet1!$D66&gt;AIL!$AY66+100,100,"wait"),0))</f>
        <v>AT</v>
      </c>
      <c r="IJ65" s="10" t="str">
        <f>IF(AND(IJ64&gt;0,IJ64&lt;&gt;"wait"),"AT",IF(AIL!$AZ66="AI",IF(Sheet1!$D66&gt;AIL!$AY66+150,150,"wait"),0))</f>
        <v>wait</v>
      </c>
      <c r="IK65" s="10" t="str">
        <f>IF(AND(IK64&gt;0,IK64&lt;&gt;"wait"),"AT",IF(AIL!$AZ66="AI",IF(Sheet1!$D66&gt;AIL!$AY66+200,200,"wait"),0))</f>
        <v>wait</v>
      </c>
      <c r="IL65" s="10">
        <f t="shared" si="56"/>
        <v>-100</v>
      </c>
      <c r="IN65" s="10" t="str">
        <f>IF(AND(IN64&gt;0,IN64&lt;&gt;"wait"),"AT",IF(AIL!$BB66="AI",IF(Sheet1!$E66&lt;AIL!$BA66-50,50,"wait"),0))</f>
        <v>AT</v>
      </c>
      <c r="IO65" s="10" t="str">
        <f>IF(AND(IO64&gt;0,IO64&lt;&gt;"wait"),"AT",IF(AIL!$BB66="AI",IF(Sheet1!$E66&lt;AIL!$BA66-100,100,"wait"),0))</f>
        <v>wait</v>
      </c>
      <c r="IP65" s="10" t="str">
        <f>IF(AND(IP64&gt;0,IP64&lt;&gt;"wait"),"AT",IF(AIL!$BB66="AI",IF(Sheet1!$E66&lt;AIL!$BA66-150,150,"wait"),0))</f>
        <v>wait</v>
      </c>
      <c r="IQ65" s="10" t="str">
        <f>IF(AND(IQ64&gt;0,IQ64&lt;&gt;"wait"),"AT",IF(AIL!$BB66="AI",IF(Sheet1!$E66&lt;AIL!$BA66-200,200,"wait"),0))</f>
        <v>wait</v>
      </c>
      <c r="IR65" s="10" t="str">
        <f>IF(AND(IR64&gt;0,IR64&lt;&gt;"wait"),"AT",IF(AIL!$BB66="AI",IF(Sheet1!$D66&gt;AIL!$BA66+50,50,"wait"),0))</f>
        <v>AT</v>
      </c>
      <c r="IS65" s="10" t="str">
        <f>IF(AND(IS64&gt;0,IS64&lt;&gt;"wait"),"AT",IF(AIL!$BB66="AI",IF(Sheet1!$D66&gt;AIL!$BA66+100,100,"wait"),0))</f>
        <v>AT</v>
      </c>
      <c r="IT65" s="10" t="str">
        <f>IF(AND(IT64&gt;0,IT64&lt;&gt;"wait"),"AT",IF(AIL!$BB66="AI",IF(Sheet1!$D66&gt;AIL!$BA66+150,150,"wait"),0))</f>
        <v>wait</v>
      </c>
      <c r="IU65" s="10" t="str">
        <f>IF(AND(IU64&gt;0,IU64&lt;&gt;"wait"),"AT",IF(AIL!$BB66="AI",IF(Sheet1!$D66&gt;AIL!$BA66+200,200,"wait"),0))</f>
        <v>wait</v>
      </c>
      <c r="IV65" s="10">
        <f t="shared" si="57"/>
        <v>-100</v>
      </c>
      <c r="IX65" s="10" t="str">
        <f>IF(AND(IX64&gt;0,IX64&lt;&gt;"wait"),"AT",IF(AIL!$BD66="AI",IF(Sheet1!$E66&lt;AIL!$BC66-50,50,"wait"),0))</f>
        <v>AT</v>
      </c>
      <c r="IY65" s="10" t="str">
        <f>IF(AND(IY64&gt;0,IY64&lt;&gt;"wait"),"AT",IF(AIL!$BD66="AI",IF(Sheet1!$E66&lt;AIL!$BC66-100,100,"wait"),0))</f>
        <v>wait</v>
      </c>
      <c r="IZ65" s="10" t="str">
        <f>IF(AND(IZ64&gt;0,IZ64&lt;&gt;"wait"),"AT",IF(AIL!$BD66="AI",IF(Sheet1!$E66&lt;AIL!$BC66-150,150,"wait"),0))</f>
        <v>wait</v>
      </c>
      <c r="JA65" s="10" t="str">
        <f>IF(AND(JA64&gt;0,JA64&lt;&gt;"wait"),"AT",IF(AIL!$BD66="AI",IF(Sheet1!$E66&lt;AIL!$BC66-200,200,"wait"),0))</f>
        <v>wait</v>
      </c>
      <c r="JB65" s="10" t="str">
        <f>IF(AND(JB64&gt;0,JB64&lt;&gt;"wait"),"AT",IF(AIL!$BD66="AI",IF(Sheet1!$D66&gt;AIL!$BC66+50,50,"wait"),0))</f>
        <v>AT</v>
      </c>
      <c r="JC65" s="10" t="str">
        <f>IF(AND(JC64&gt;0,JC64&lt;&gt;"wait"),"AT",IF(AIL!$BD66="AI",IF(Sheet1!$D66&gt;AIL!$BC66+100,100,"wait"),0))</f>
        <v>AT</v>
      </c>
      <c r="JD65" s="10" t="str">
        <f>IF(AND(JD64&gt;0,JD64&lt;&gt;"wait"),"AT",IF(AIL!$BD66="AI",IF(Sheet1!$D66&gt;AIL!$BC66+150,150,"wait"),0))</f>
        <v>wait</v>
      </c>
      <c r="JE65" s="10" t="str">
        <f>IF(AND(JE64&gt;0,JE64&lt;&gt;"wait"),"AT",IF(AIL!$BD66="AI",IF(Sheet1!$D66&gt;AIL!$BC66+200,200,"wait"),0))</f>
        <v>wait</v>
      </c>
      <c r="JF65" s="10">
        <f t="shared" si="58"/>
        <v>-100</v>
      </c>
      <c r="JH65" s="10" t="str">
        <f>IF(AND(JH64&gt;0,JH64&lt;&gt;"wait"),"AT",IF(AIL!$BF66="AI",IF(Sheet1!$E66&lt;AIL!$BE66-50,50,"wait"),0))</f>
        <v>AT</v>
      </c>
      <c r="JI65" s="10" t="str">
        <f>IF(AND(JI64&gt;0,JI64&lt;&gt;"wait"),"AT",IF(AIL!$BF66="AI",IF(Sheet1!$E66&lt;AIL!$BE66-100,100,"wait"),0))</f>
        <v>wait</v>
      </c>
      <c r="JJ65" s="10" t="str">
        <f>IF(AND(JJ64&gt;0,JJ64&lt;&gt;"wait"),"AT",IF(AIL!$BF66="AI",IF(Sheet1!$E66&lt;AIL!$BE66-150,150,"wait"),0))</f>
        <v>wait</v>
      </c>
      <c r="JK65" s="10" t="str">
        <f>IF(AND(JK64&gt;0,JK64&lt;&gt;"wait"),"AT",IF(AIL!$BF66="AI",IF(Sheet1!$E66&lt;AIL!$BE66-200,200,"wait"),0))</f>
        <v>wait</v>
      </c>
      <c r="JL65" s="10" t="str">
        <f>IF(AND(JL64&gt;0,JL64&lt;&gt;"wait"),"AT",IF(AIL!$BF66="AI",IF(Sheet1!$D66&gt;AIL!$BE66+50,50,"wait"),0))</f>
        <v>AT</v>
      </c>
      <c r="JM65" s="10" t="str">
        <f>IF(AND(JM64&gt;0,JM64&lt;&gt;"wait"),"AT",IF(AIL!$BF66="AI",IF(Sheet1!$D66&gt;AIL!$BE66+100,100,"wait"),0))</f>
        <v>AT</v>
      </c>
      <c r="JN65" s="10" t="str">
        <f>IF(AND(JN64&gt;0,JN64&lt;&gt;"wait"),"AT",IF(AIL!$BF66="AI",IF(Sheet1!$D66&gt;AIL!$BE66+150,150,"wait"),0))</f>
        <v>wait</v>
      </c>
      <c r="JO65" s="10" t="str">
        <f>IF(AND(JO64&gt;0,JO64&lt;&gt;"wait"),"AT",IF(AIL!$BF66="AI",IF(Sheet1!$D66&gt;AIL!$BE66+200,200,"wait"),0))</f>
        <v>wait</v>
      </c>
      <c r="JP65" s="10">
        <f t="shared" si="59"/>
        <v>-100</v>
      </c>
      <c r="JR65" s="10" t="str">
        <f>IF(AND(JR64&gt;0,JR64&lt;&gt;"wait"),"AT",IF(AIL!$BH66="AI",IF(Sheet1!$E66&lt;AIL!$BG66-50,50,"wait"),0))</f>
        <v>AT</v>
      </c>
      <c r="JS65" s="10" t="str">
        <f>IF(AND(JS64&gt;0,JS64&lt;&gt;"wait"),"AT",IF(AIL!$BH66="AI",IF(Sheet1!$E66&lt;AIL!$BG66-100,100,"wait"),0))</f>
        <v>AT</v>
      </c>
      <c r="JT65" s="10" t="str">
        <f>IF(AND(JT64&gt;0,JT64&lt;&gt;"wait"),"AT",IF(AIL!$BH66="AI",IF(Sheet1!$E66&lt;AIL!$BG66-150,150,"wait"),0))</f>
        <v>wait</v>
      </c>
      <c r="JU65" s="10" t="str">
        <f>IF(AND(JU64&gt;0,JU64&lt;&gt;"wait"),"AT",IF(AIL!$BH66="AI",IF(Sheet1!$E66&lt;AIL!$BG66-200,200,"wait"),0))</f>
        <v>wait</v>
      </c>
      <c r="JV65" s="10" t="str">
        <f>IF(AND(JV64&gt;0,JV64&lt;&gt;"wait"),"AT",IF(AIL!$BH66="AI",IF(Sheet1!$D66&gt;AIL!$BG66+50,50,"wait"),0))</f>
        <v>AT</v>
      </c>
      <c r="JW65" s="10" t="str">
        <f>IF(AND(JW64&gt;0,JW64&lt;&gt;"wait"),"AT",IF(AIL!$BH66="AI",IF(Sheet1!$D66&gt;AIL!$BG66+100,100,"wait"),0))</f>
        <v>wait</v>
      </c>
      <c r="JX65" s="10" t="str">
        <f>IF(AND(JX64&gt;0,JX64&lt;&gt;"wait"),"AT",IF(AIL!$BH66="AI",IF(Sheet1!$D66&gt;AIL!$BG66+150,150,"wait"),0))</f>
        <v>wait</v>
      </c>
      <c r="JY65" s="10" t="str">
        <f>IF(AND(JY64&gt;0,JY64&lt;&gt;"wait"),"AT",IF(AIL!$BH66="AI",IF(Sheet1!$D66&gt;AIL!$BG66+200,200,"wait"),0))</f>
        <v>wait</v>
      </c>
      <c r="JZ65" s="10">
        <f t="shared" si="60"/>
        <v>-50</v>
      </c>
      <c r="KB65" s="10" t="str">
        <f>IF(AND(KB64&gt;0,KB64&lt;&gt;"wait"),"AT",IF(AIL!$BJ66="AI",IF(Sheet1!$E66&lt;AIL!$BI66-50,50,"wait"),0))</f>
        <v>AT</v>
      </c>
      <c r="KC65" s="10" t="str">
        <f>IF(AND(KC64&gt;0,KC64&lt;&gt;"wait"),"AT",IF(AIL!$BJ66="AI",IF(Sheet1!$E66&lt;AIL!$BI66-100,100,"wait"),0))</f>
        <v>wait</v>
      </c>
      <c r="KD65" s="10" t="str">
        <f>IF(AND(KD64&gt;0,KD64&lt;&gt;"wait"),"AT",IF(AIL!$BJ66="AI",IF(Sheet1!$E66&lt;AIL!$BI66-150,150,"wait"),0))</f>
        <v>wait</v>
      </c>
      <c r="KE65" s="10" t="str">
        <f>IF(AND(KE64&gt;0,KE64&lt;&gt;"wait"),"AT",IF(AIL!$BJ66="AI",IF(Sheet1!$E66&lt;AIL!$BI66-200,200,"wait"),0))</f>
        <v>wait</v>
      </c>
      <c r="KF65" s="10" t="str">
        <f>IF(AND(KF64&gt;0,KF64&lt;&gt;"wait"),"AT",IF(AIL!$BJ66="AI",IF(Sheet1!$D66&gt;AIL!$BI66+50,50,"wait"),0))</f>
        <v>AT</v>
      </c>
      <c r="KG65" s="10" t="str">
        <f>IF(AND(KG64&gt;0,KG64&lt;&gt;"wait"),"AT",IF(AIL!$BJ66="AI",IF(Sheet1!$D66&gt;AIL!$BI66+100,100,"wait"),0))</f>
        <v>AT</v>
      </c>
      <c r="KH65" s="10" t="str">
        <f>IF(AND(KH64&gt;0,KH64&lt;&gt;"wait"),"AT",IF(AIL!$BJ66="AI",IF(Sheet1!$D66&gt;AIL!$BI66+150,150,"wait"),0))</f>
        <v>wait</v>
      </c>
      <c r="KI65" s="10" t="str">
        <f>IF(AND(KI64&gt;0,KI64&lt;&gt;"wait"),"AT",IF(AIL!$BJ66="AI",IF(Sheet1!$D66&gt;AIL!$BI66+200,200,"wait"),0))</f>
        <v>wait</v>
      </c>
      <c r="KJ65" s="10">
        <f t="shared" si="61"/>
        <v>-100</v>
      </c>
      <c r="KL65" s="10" t="str">
        <f>IF(AND(KL64&gt;0,KL64&lt;&gt;"wait"),"AT",IF(AIL!$BL66="AI",IF(Sheet1!$E66&lt;AIL!$BK66-50,50,"wait"),0))</f>
        <v>wait</v>
      </c>
      <c r="KM65" s="10" t="str">
        <f>IF(AND(KM64&gt;0,KM64&lt;&gt;"wait"),"AT",IF(AIL!$BL66="AI",IF(Sheet1!$E66&lt;AIL!$BK66-100,100,"wait"),0))</f>
        <v>wait</v>
      </c>
      <c r="KN65" s="10" t="str">
        <f>IF(AND(KN64&gt;0,KN64&lt;&gt;"wait"),"AT",IF(AIL!$BL66="AI",IF(Sheet1!$E66&lt;AIL!$BK66-150,150,"wait"),0))</f>
        <v>wait</v>
      </c>
      <c r="KO65" s="10" t="str">
        <f>IF(AND(KO64&gt;0,KO64&lt;&gt;"wait"),"AT",IF(AIL!$BL66="AI",IF(Sheet1!$E66&lt;AIL!$BK66-200,200,"wait"),0))</f>
        <v>wait</v>
      </c>
      <c r="KP65" s="10" t="str">
        <f>IF(AND(KP64&gt;0,KP64&lt;&gt;"wait"),"AT",IF(AIL!$BL66="AI",IF(Sheet1!$D66&gt;AIL!$BK66+50,50,"wait"),0))</f>
        <v>AT</v>
      </c>
      <c r="KQ65" s="10" t="str">
        <f>IF(AND(KQ64&gt;0,KQ64&lt;&gt;"wait"),"AT",IF(AIL!$BL66="AI",IF(Sheet1!$D66&gt;AIL!$BK66+100,100,"wait"),0))</f>
        <v>AT</v>
      </c>
      <c r="KR65" s="10" t="str">
        <f>IF(AND(KR64&gt;0,KR64&lt;&gt;"wait"),"AT",IF(AIL!$BL66="AI",IF(Sheet1!$D66&gt;AIL!$BK66+150,150,"wait"),0))</f>
        <v>AT</v>
      </c>
      <c r="KS65" s="10" t="str">
        <f>IF(AND(KS64&gt;0,KS64&lt;&gt;"wait"),"AT",IF(AIL!$BL66="AI",IF(Sheet1!$D66&gt;AIL!$BK66+200,200,"wait"),0))</f>
        <v>wait</v>
      </c>
      <c r="KT65" s="10">
        <f t="shared" si="62"/>
        <v>-150</v>
      </c>
      <c r="KV65" s="10" t="str">
        <f>IF(AND(KV64&gt;0,KV64&lt;&gt;"wait"),"AT",IF(AIL!$BN66="AI",IF(Sheet1!$E66&lt;AIL!$BM66-50,50,"wait"),0))</f>
        <v>wait</v>
      </c>
      <c r="KW65" s="10" t="str">
        <f>IF(AND(KW64&gt;0,KW64&lt;&gt;"wait"),"AT",IF(AIL!$BN66="AI",IF(Sheet1!$E66&lt;AIL!$BM66-100,100,"wait"),0))</f>
        <v>wait</v>
      </c>
      <c r="KX65" s="10" t="str">
        <f>IF(AND(KX64&gt;0,KX64&lt;&gt;"wait"),"AT",IF(AIL!$BN66="AI",IF(Sheet1!$E66&lt;AIL!$BM66-150,150,"wait"),0))</f>
        <v>wait</v>
      </c>
      <c r="KY65" s="10" t="str">
        <f>IF(AND(KY64&gt;0,KY64&lt;&gt;"wait"),"AT",IF(AIL!$BN66="AI",IF(Sheet1!$E66&lt;AIL!$BM66-200,200,"wait"),0))</f>
        <v>wait</v>
      </c>
      <c r="KZ65" s="10" t="str">
        <f>IF(AND(KZ64&gt;0,KZ64&lt;&gt;"wait"),"AT",IF(AIL!$BN66="AI",IF(Sheet1!$D66&gt;AIL!$BM66+50,50,"wait"),0))</f>
        <v>AT</v>
      </c>
      <c r="LA65" s="10" t="str">
        <f>IF(AND(LA64&gt;0,LA64&lt;&gt;"wait"),"AT",IF(AIL!$BN66="AI",IF(Sheet1!$D66&gt;AIL!$BM66+100,100,"wait"),0))</f>
        <v>AT</v>
      </c>
      <c r="LB65" s="10" t="str">
        <f>IF(AND(LB64&gt;0,LB64&lt;&gt;"wait"),"AT",IF(AIL!$BN66="AI",IF(Sheet1!$D66&gt;AIL!$BM66+150,150,"wait"),0))</f>
        <v>AT</v>
      </c>
      <c r="LC65" s="10" t="str">
        <f>IF(AND(LC64&gt;0,LC64&lt;&gt;"wait"),"AT",IF(AIL!$BN66="AI",IF(Sheet1!$D66&gt;AIL!$BM66+200,200,"wait"),0))</f>
        <v>wait</v>
      </c>
      <c r="LD65" s="10">
        <f t="shared" si="63"/>
        <v>-150</v>
      </c>
      <c r="LF65" s="10" t="str">
        <f>IF(AND(LF64&gt;0,LF64&lt;&gt;"wait"),"AT",IF(AIL!$BP66="AI",IF(Sheet1!$E66&lt;AIL!$BO66-50,50,"wait"),0))</f>
        <v>wait</v>
      </c>
      <c r="LG65" s="10" t="str">
        <f>IF(AND(LG64&gt;0,LG64&lt;&gt;"wait"),"AT",IF(AIL!$BP66="AI",IF(Sheet1!$E66&lt;AIL!$BO66-100,100,"wait"),0))</f>
        <v>wait</v>
      </c>
      <c r="LH65" s="10" t="str">
        <f>IF(AND(LH64&gt;0,LH64&lt;&gt;"wait"),"AT",IF(AIL!$BP66="AI",IF(Sheet1!$E66&lt;AIL!$BO66-150,150,"wait"),0))</f>
        <v>wait</v>
      </c>
      <c r="LI65" s="10" t="str">
        <f>IF(AND(LI64&gt;0,LI64&lt;&gt;"wait"),"AT",IF(AIL!$BP66="AI",IF(Sheet1!$E66&lt;AIL!$BO66-200,200,"wait"),0))</f>
        <v>wait</v>
      </c>
      <c r="LJ65" s="10" t="str">
        <f>IF(AND(LJ64&gt;0,LJ64&lt;&gt;"wait"),"AT",IF(AIL!$BP66="AI",IF(Sheet1!$D66&gt;AIL!$BO66+50,50,"wait"),0))</f>
        <v>AT</v>
      </c>
      <c r="LK65" s="10" t="str">
        <f>IF(AND(LK64&gt;0,LK64&lt;&gt;"wait"),"AT",IF(AIL!$BP66="AI",IF(Sheet1!$D66&gt;AIL!$BO66+100,100,"wait"),0))</f>
        <v>AT</v>
      </c>
      <c r="LL65" s="10" t="str">
        <f>IF(AND(LL64&gt;0,LL64&lt;&gt;"wait"),"AT",IF(AIL!$BP66="AI",IF(Sheet1!$D66&gt;AIL!$BO66+150,150,"wait"),0))</f>
        <v>AT</v>
      </c>
      <c r="LM65" s="10" t="str">
        <f>IF(AND(LM64&gt;0,LM64&lt;&gt;"wait"),"AT",IF(AIL!$BP66="AI",IF(Sheet1!$D66&gt;AIL!$BO66+200,200,"wait"),0))</f>
        <v>wait</v>
      </c>
      <c r="LN65" s="10">
        <f t="shared" si="64"/>
        <v>-150</v>
      </c>
      <c r="LP65" s="10" t="str">
        <f>IF(AND(LP64&gt;0,LP64&lt;&gt;"wait"),"AT",IF(AIL!$BR66="AI",IF(Sheet1!$E66&lt;AIL!$BQ66-50,50,"wait"),0))</f>
        <v>wait</v>
      </c>
      <c r="LQ65" s="10" t="str">
        <f>IF(AND(LQ64&gt;0,LQ64&lt;&gt;"wait"),"AT",IF(AIL!$BR66="AI",IF(Sheet1!$E66&lt;AIL!$BQ66-100,100,"wait"),0))</f>
        <v>wait</v>
      </c>
      <c r="LR65" s="10" t="str">
        <f>IF(AND(LR64&gt;0,LR64&lt;&gt;"wait"),"AT",IF(AIL!$BR66="AI",IF(Sheet1!$E66&lt;AIL!$BQ66-150,150,"wait"),0))</f>
        <v>wait</v>
      </c>
      <c r="LS65" s="10" t="str">
        <f>IF(AND(LS64&gt;0,LS64&lt;&gt;"wait"),"AT",IF(AIL!$BR66="AI",IF(Sheet1!$E66&lt;AIL!$BQ66-200,200,"wait"),0))</f>
        <v>wait</v>
      </c>
      <c r="LT65" s="10" t="str">
        <f>IF(AND(LT64&gt;0,LT64&lt;&gt;"wait"),"AT",IF(AIL!$BR66="AI",IF(Sheet1!$D66&gt;AIL!$BQ66+50,50,"wait"),0))</f>
        <v>AT</v>
      </c>
      <c r="LU65" s="10" t="str">
        <f>IF(AND(LU64&gt;0,LU64&lt;&gt;"wait"),"AT",IF(AIL!$BR66="AI",IF(Sheet1!$D66&gt;AIL!$BQ66+100,100,"wait"),0))</f>
        <v>AT</v>
      </c>
      <c r="LV65" s="10" t="str">
        <f>IF(AND(LV64&gt;0,LV64&lt;&gt;"wait"),"AT",IF(AIL!$BR66="AI",IF(Sheet1!$D66&gt;AIL!$BQ66+150,150,"wait"),0))</f>
        <v>AT</v>
      </c>
      <c r="LW65" s="10" t="str">
        <f>IF(AND(LW64&gt;0,LW64&lt;&gt;"wait"),"AT",IF(AIL!$BR66="AI",IF(Sheet1!$D66&gt;AIL!$BQ66+200,200,"wait"),0))</f>
        <v>wait</v>
      </c>
      <c r="LX65" s="10">
        <f t="shared" si="65"/>
        <v>-150</v>
      </c>
    </row>
    <row r="66" spans="1:336" x14ac:dyDescent="0.3">
      <c r="A66" t="str">
        <f>Sheet1!B66</f>
        <v>03/01 10:19</v>
      </c>
      <c r="B66">
        <f>Sheet1!D66</f>
        <v>29223</v>
      </c>
      <c r="C66">
        <f>Sheet1!E66</f>
        <v>29190</v>
      </c>
      <c r="E66">
        <f>MAX($B66:$B$162)</f>
        <v>29275</v>
      </c>
      <c r="F66">
        <f>MIN($C66:$C$162)</f>
        <v>29062</v>
      </c>
      <c r="H66" s="8" t="str">
        <f>IF(AND(H65&gt;0,H65&lt;&gt;"wait"),"AT",IF(AIL!$D67="AI",IF(Sheet1!$E67&lt;AIL!$C67-50,50,"wait"),0))</f>
        <v>AT</v>
      </c>
      <c r="I66" s="8" t="str">
        <f>IF(AND(I65&gt;0,I65&lt;&gt;"wait"),"AT",IF(AIL!$D67="AI",IF(Sheet1!$E67&lt;AIL!$C67-100,100,"wait"),0))</f>
        <v>AT</v>
      </c>
      <c r="J66" s="8" t="str">
        <f>IF(AND(J65&gt;0,J65&lt;&gt;"wait"),"AT",IF(AIL!$D67="AI",IF(Sheet1!$E67&lt;AIL!$C67-150,150,"wait"),0))</f>
        <v>AT</v>
      </c>
      <c r="K66" s="8" t="str">
        <f>IF(AND(K65&gt;0,K65&lt;&gt;"wait"),"AT",IF(AIL!$D67="AI",IF(Sheet1!$E67&lt;AIL!$C67-200,200,"wait"),0))</f>
        <v>AT</v>
      </c>
      <c r="L66" s="8" t="str">
        <f>IF(AND(L65&gt;0,L65&lt;&gt;"wait"),"AT",IF(AIL!$D67="AI",IF(Sheet1!$D67&gt;AIL!$C67+50,50,"wait"),0))</f>
        <v>AT</v>
      </c>
      <c r="M66" s="8" t="str">
        <f>IF(AND(M65&gt;0,M65&lt;&gt;"wait"),"AT",IF(AIL!$D67="AI",IF(Sheet1!$D67&gt;AIL!$C67+100,100,"wait"),0))</f>
        <v>wait</v>
      </c>
      <c r="N66" s="8" t="str">
        <f>IF(AND(N65&gt;0,N65&lt;&gt;"wait"),"AT",IF(AIL!$D67="AI",IF(Sheet1!$D67&gt;AIL!$C67+150,150,"wait"),0))</f>
        <v>wait</v>
      </c>
      <c r="O66" s="8" t="str">
        <f>IF(AND(O65&gt;0,O65&lt;&gt;"wait"),"AT",IF(AIL!$D67="AI",IF(Sheet1!$D67&gt;AIL!$C67+200,200,"wait"),0))</f>
        <v>wait</v>
      </c>
      <c r="P66" s="8">
        <f t="shared" si="66"/>
        <v>-50</v>
      </c>
      <c r="R66" s="8" t="str">
        <f>IF(AND(R65&gt;0,R65&lt;&gt;"wait"),"AT",IF(AIL!$F67="AI",IF(Sheet1!$E67&lt;AIL!$E67-50,50,"wait"),0))</f>
        <v>AT</v>
      </c>
      <c r="S66" s="8" t="str">
        <f>IF(AND(S65&gt;0,S65&lt;&gt;"wait"),"AT",IF(AIL!$F67="AI",IF(Sheet1!$E67&lt;AIL!$E67-100,100,"wait"),0))</f>
        <v>AT</v>
      </c>
      <c r="T66" s="8" t="str">
        <f>IF(AND(T65&gt;0,T65&lt;&gt;"wait"),"AT",IF(AIL!$F67="AI",IF(Sheet1!$E67&lt;AIL!$E67-150,150,"wait"),0))</f>
        <v>AT</v>
      </c>
      <c r="U66" s="8" t="str">
        <f>IF(AND(U65&gt;0,U65&lt;&gt;"wait"),"AT",IF(AIL!$F67="AI",IF(Sheet1!$E67&lt;AIL!$E67-200,200,"wait"),0))</f>
        <v>AT</v>
      </c>
      <c r="V66" s="8" t="str">
        <f>IF(AND(V65&gt;0,V65&lt;&gt;"wait"),"AT",IF(AIL!$F67="AI",IF(Sheet1!$D67&gt;AIL!$E67+50,50,"wait"),0))</f>
        <v>AT</v>
      </c>
      <c r="W66" s="8" t="str">
        <f>IF(AND(W65&gt;0,W65&lt;&gt;"wait"),"AT",IF(AIL!$F67="AI",IF(Sheet1!$D67&gt;AIL!$E67+100,100,"wait"),0))</f>
        <v>wait</v>
      </c>
      <c r="X66" s="8" t="str">
        <f>IF(AND(X65&gt;0,X65&lt;&gt;"wait"),"AT",IF(AIL!$F67="AI",IF(Sheet1!$D67&gt;AIL!$E67+150,150,"wait"),0))</f>
        <v>wait</v>
      </c>
      <c r="Y66" s="8" t="str">
        <f>IF(AND(Y65&gt;0,Y65&lt;&gt;"wait"),"AT",IF(AIL!$F67="AI",IF(Sheet1!$D67&gt;AIL!$E67+200,200,"wait"),0))</f>
        <v>wait</v>
      </c>
      <c r="Z66" s="8">
        <f t="shared" si="67"/>
        <v>-50</v>
      </c>
      <c r="AB66" s="8" t="str">
        <f>IF(AND(AB65&gt;0,AB65&lt;&gt;"wait"),"AT",IF(AIL!$H67="AI",IF(Sheet1!$E67&lt;AIL!$G67-50,50,"wait"),0))</f>
        <v>AT</v>
      </c>
      <c r="AC66" s="8" t="str">
        <f>IF(AND(AC65&gt;0,AC65&lt;&gt;"wait"),"AT",IF(AIL!$H67="AI",IF(Sheet1!$E67&lt;AIL!$G67-100,100,"wait"),0))</f>
        <v>AT</v>
      </c>
      <c r="AD66" s="8" t="str">
        <f>IF(AND(AD65&gt;0,AD65&lt;&gt;"wait"),"AT",IF(AIL!$H67="AI",IF(Sheet1!$E67&lt;AIL!$G67-150,150,"wait"),0))</f>
        <v>AT</v>
      </c>
      <c r="AE66" s="8" t="str">
        <f>IF(AND(AE65&gt;0,AE65&lt;&gt;"wait"),"AT",IF(AIL!$H67="AI",IF(Sheet1!$E67&lt;AIL!$G67-200,200,"wait"),0))</f>
        <v>AT</v>
      </c>
      <c r="AF66" s="8" t="str">
        <f>IF(AND(AF65&gt;0,AF65&lt;&gt;"wait"),"AT",IF(AIL!$H67="AI",IF(Sheet1!$D67&gt;AIL!$G67+50,50,"wait"),0))</f>
        <v>AT</v>
      </c>
      <c r="AG66" s="8" t="str">
        <f>IF(AND(AG65&gt;0,AG65&lt;&gt;"wait"),"AT",IF(AIL!$H67="AI",IF(Sheet1!$D67&gt;AIL!$G67+100,100,"wait"),0))</f>
        <v>wait</v>
      </c>
      <c r="AH66" s="8" t="str">
        <f>IF(AND(AH65&gt;0,AH65&lt;&gt;"wait"),"AT",IF(AIL!$H67="AI",IF(Sheet1!$D67&gt;AIL!$G67+150,150,"wait"),0))</f>
        <v>wait</v>
      </c>
      <c r="AI66" s="8" t="str">
        <f>IF(AND(AI65&gt;0,AI65&lt;&gt;"wait"),"AT",IF(AIL!$H67="AI",IF(Sheet1!$D67&gt;AIL!$G67+200,200,"wait"),0))</f>
        <v>wait</v>
      </c>
      <c r="AJ66" s="8">
        <f t="shared" si="68"/>
        <v>-50</v>
      </c>
      <c r="AL66" s="8" t="str">
        <f>IF(AND(AL65&gt;0,AL65&lt;&gt;"wait"),"AT",IF(AIL!$J67="AI",IF(Sheet1!$E67&lt;AIL!$I67-50,50,"wait"),0))</f>
        <v>AT</v>
      </c>
      <c r="AM66" s="8" t="str">
        <f>IF(AND(AM65&gt;0,AM65&lt;&gt;"wait"),"AT",IF(AIL!$J67="AI",IF(Sheet1!$E67&lt;AIL!$I67-100,100,"wait"),0))</f>
        <v>AT</v>
      </c>
      <c r="AN66" s="8" t="str">
        <f>IF(AND(AN65&gt;0,AN65&lt;&gt;"wait"),"AT",IF(AIL!$J67="AI",IF(Sheet1!$E67&lt;AIL!$I67-150,150,"wait"),0))</f>
        <v>AT</v>
      </c>
      <c r="AO66" s="8" t="str">
        <f>IF(AND(AO65&gt;0,AO65&lt;&gt;"wait"),"AT",IF(AIL!$J67="AI",IF(Sheet1!$E67&lt;AIL!$I67-200,200,"wait"),0))</f>
        <v>AT</v>
      </c>
      <c r="AP66" s="8" t="str">
        <f>IF(AND(AP65&gt;0,AP65&lt;&gt;"wait"),"AT",IF(AIL!$J67="AI",IF(Sheet1!$D67&gt;AIL!$I67+50,50,"wait"),0))</f>
        <v>AT</v>
      </c>
      <c r="AQ66" s="8" t="str">
        <f>IF(AND(AQ65&gt;0,AQ65&lt;&gt;"wait"),"AT",IF(AIL!$J67="AI",IF(Sheet1!$D67&gt;AIL!$I67+100,100,"wait"),0))</f>
        <v>wait</v>
      </c>
      <c r="AR66" s="8" t="str">
        <f>IF(AND(AR65&gt;0,AR65&lt;&gt;"wait"),"AT",IF(AIL!$J67="AI",IF(Sheet1!$D67&gt;AIL!$I67+150,150,"wait"),0))</f>
        <v>wait</v>
      </c>
      <c r="AS66" s="8" t="str">
        <f>IF(AND(AS65&gt;0,AS65&lt;&gt;"wait"),"AT",IF(AIL!$J67="AI",IF(Sheet1!$D67&gt;AIL!$I67+200,200,"wait"),0))</f>
        <v>wait</v>
      </c>
      <c r="AT66" s="8">
        <f t="shared" si="69"/>
        <v>-50</v>
      </c>
      <c r="AU66" s="8"/>
      <c r="AV66" s="8" t="str">
        <f>IF(AND(AV65&gt;0,AV65&lt;&gt;"wait"),"AT",IF(AIL!$L67="AI",IF(Sheet1!$E67&lt;AIL!$K67-50,50,"wait"),0))</f>
        <v>AT</v>
      </c>
      <c r="AW66" s="8" t="str">
        <f>IF(AND(AW65&gt;0,AW65&lt;&gt;"wait"),"AT",IF(AIL!$L67="AI",IF(Sheet1!$E67&lt;AIL!$K67-100,100,"wait"),0))</f>
        <v>AT</v>
      </c>
      <c r="AX66" s="8" t="str">
        <f>IF(AND(AX65&gt;0,AX65&lt;&gt;"wait"),"AT",IF(AIL!$L67="AI",IF(Sheet1!$E67&lt;AIL!$K67-150,150,"wait"),0))</f>
        <v>AT</v>
      </c>
      <c r="AY66" s="8" t="str">
        <f>IF(AND(AY65&gt;0,AY65&lt;&gt;"wait"),"AT",IF(AIL!$L67="AI",IF(Sheet1!$E67&lt;AIL!$K67-200,200,"wait"),0))</f>
        <v>AT</v>
      </c>
      <c r="AZ66" s="8" t="str">
        <f>IF(AND(AZ65&gt;0,AZ65&lt;&gt;"wait"),"AT",IF(AIL!$L67="AI",IF(Sheet1!$D67&gt;AIL!$K67+50,50,"wait"),0))</f>
        <v>AT</v>
      </c>
      <c r="BA66" s="8" t="str">
        <f>IF(AND(BA65&gt;0,BA65&lt;&gt;"wait"),"AT",IF(AIL!$L67="AI",IF(Sheet1!$D67&gt;AIL!$K67+100,100,"wait"),0))</f>
        <v>wait</v>
      </c>
      <c r="BB66" s="8" t="str">
        <f>IF(AND(BB65&gt;0,BB65&lt;&gt;"wait"),"AT",IF(AIL!$L67="AI",IF(Sheet1!$D67&gt;AIL!$K67+150,150,"wait"),0))</f>
        <v>wait</v>
      </c>
      <c r="BC66" s="8" t="str">
        <f>IF(AND(BC65&gt;0,BC65&lt;&gt;"wait"),"AT",IF(AIL!$L67="AI",IF(Sheet1!$D67&gt;AIL!$K67+200,200,"wait"),0))</f>
        <v>wait</v>
      </c>
      <c r="BD66" s="8">
        <f t="shared" si="70"/>
        <v>-50</v>
      </c>
      <c r="BE66" s="8"/>
      <c r="BF66" s="8" t="str">
        <f>IF(AND(BF65&gt;0,BF65&lt;&gt;"wait"),"AT",IF(AIL!$N67="AI",IF(Sheet1!$E67&lt;AIL!$M67-50,50,"wait"),0))</f>
        <v>AT</v>
      </c>
      <c r="BG66" s="8" t="str">
        <f>IF(AND(BG65&gt;0,BG65&lt;&gt;"wait"),"AT",IF(AIL!$N67="AI",IF(Sheet1!$E67&lt;AIL!$M67-100,100,"wait"),0))</f>
        <v>AT</v>
      </c>
      <c r="BH66" s="8" t="str">
        <f>IF(AND(BH65&gt;0,BH65&lt;&gt;"wait"),"AT",IF(AIL!$N67="AI",IF(Sheet1!$E67&lt;AIL!$M67-150,150,"wait"),0))</f>
        <v>AT</v>
      </c>
      <c r="BI66" s="8" t="str">
        <f>IF(AND(BI65&gt;0,BI65&lt;&gt;"wait"),"AT",IF(AIL!$N67="AI",IF(Sheet1!$E67&lt;AIL!$M67-200,200,"wait"),0))</f>
        <v>AT</v>
      </c>
      <c r="BJ66" s="8" t="str">
        <f>IF(AND(BJ65&gt;0,BJ65&lt;&gt;"wait"),"AT",IF(AIL!$N67="AI",IF(Sheet1!$D67&gt;AIL!$M67+50,50,"wait"),0))</f>
        <v>AT</v>
      </c>
      <c r="BK66" s="8" t="str">
        <f>IF(AND(BK65&gt;0,BK65&lt;&gt;"wait"),"AT",IF(AIL!$N67="AI",IF(Sheet1!$D67&gt;AIL!$M67+100,100,"wait"),0))</f>
        <v>wait</v>
      </c>
      <c r="BL66" s="8" t="str">
        <f>IF(AND(BL65&gt;0,BL65&lt;&gt;"wait"),"AT",IF(AIL!$N67="AI",IF(Sheet1!$D67&gt;AIL!$M67+150,150,"wait"),0))</f>
        <v>wait</v>
      </c>
      <c r="BM66" s="8" t="str">
        <f>IF(AND(BM65&gt;0,BM65&lt;&gt;"wait"),"AT",IF(AIL!$N67="AI",IF(Sheet1!$D67&gt;AIL!$M67+200,200,"wait"),0))</f>
        <v>wait</v>
      </c>
      <c r="BN66" s="8">
        <f t="shared" si="71"/>
        <v>-50</v>
      </c>
      <c r="BO66" s="8"/>
      <c r="BP66" s="8" t="str">
        <f>IF(AND(BP65&gt;0,BP65&lt;&gt;"wait"),"AT",IF(AIL!$P67="AI",IF(Sheet1!$E67&lt;AIL!$O67-50,50,"wait"),0))</f>
        <v>AT</v>
      </c>
      <c r="BQ66" s="8" t="str">
        <f>IF(AND(BQ65&gt;0,BQ65&lt;&gt;"wait"),"AT",IF(AIL!$P67="AI",IF(Sheet1!$E67&lt;AIL!$O67-100,100,"wait"),0))</f>
        <v>AT</v>
      </c>
      <c r="BR66" s="8" t="str">
        <f>IF(AND(BR65&gt;0,BR65&lt;&gt;"wait"),"AT",IF(AIL!$P67="AI",IF(Sheet1!$E67&lt;AIL!$O67-150,150,"wait"),0))</f>
        <v>AT</v>
      </c>
      <c r="BS66" s="8" t="str">
        <f>IF(AND(BS65&gt;0,BS65&lt;&gt;"wait"),"AT",IF(AIL!$P67="AI",IF(Sheet1!$E67&lt;AIL!$O67-200,200,"wait"),0))</f>
        <v>AT</v>
      </c>
      <c r="BT66" s="8" t="str">
        <f>IF(AND(BT65&gt;0,BT65&lt;&gt;"wait"),"AT",IF(AIL!$P67="AI",IF(Sheet1!$D67&gt;AIL!$O67+50,50,"wait"),0))</f>
        <v>AT</v>
      </c>
      <c r="BU66" s="8" t="str">
        <f>IF(AND(BU65&gt;0,BU65&lt;&gt;"wait"),"AT",IF(AIL!$P67="AI",IF(Sheet1!$D67&gt;AIL!$O67+100,100,"wait"),0))</f>
        <v>wait</v>
      </c>
      <c r="BV66" s="8" t="str">
        <f>IF(AND(BV65&gt;0,BV65&lt;&gt;"wait"),"AT",IF(AIL!$P67="AI",IF(Sheet1!$D67&gt;AIL!$O67+150,150,"wait"),0))</f>
        <v>wait</v>
      </c>
      <c r="BW66" s="8" t="str">
        <f>IF(AND(BW65&gt;0,BW65&lt;&gt;"wait"),"AT",IF(AIL!$P67="AI",IF(Sheet1!$D67&gt;AIL!$O67+200,200,"wait"),0))</f>
        <v>wait</v>
      </c>
      <c r="BX66" s="8">
        <f t="shared" si="72"/>
        <v>-50</v>
      </c>
      <c r="BY66" s="8"/>
      <c r="BZ66" s="8" t="str">
        <f>IF(AND(BZ65&gt;0,BZ65&lt;&gt;"wait"),"AT",IF(AIL!$R67="AI",IF(Sheet1!$E67&lt;AIL!$Q67-50,50,"wait"),0))</f>
        <v>AT</v>
      </c>
      <c r="CA66" s="8" t="str">
        <f>IF(AND(CA65&gt;0,CA65&lt;&gt;"wait"),"AT",IF(AIL!$R67="AI",IF(Sheet1!$E67&lt;AIL!$Q67-100,100,"wait"),0))</f>
        <v>AT</v>
      </c>
      <c r="CB66" s="8" t="str">
        <f>IF(AND(CB65&gt;0,CB65&lt;&gt;"wait"),"AT",IF(AIL!$R67="AI",IF(Sheet1!$E67&lt;AIL!$Q67-150,150,"wait"),0))</f>
        <v>AT</v>
      </c>
      <c r="CC66" s="8" t="str">
        <f>IF(AND(CC65&gt;0,CC65&lt;&gt;"wait"),"AT",IF(AIL!$R67="AI",IF(Sheet1!$E67&lt;AIL!$Q67-200,200,"wait"),0))</f>
        <v>AT</v>
      </c>
      <c r="CD66" s="8" t="str">
        <f>IF(AND(CD65&gt;0,CD65&lt;&gt;"wait"),"AT",IF(AIL!$R67="AI",IF(Sheet1!$D67&gt;AIL!$Q67+50,50,"wait"),0))</f>
        <v>AT</v>
      </c>
      <c r="CE66" s="8" t="str">
        <f>IF(AND(CE65&gt;0,CE65&lt;&gt;"wait"),"AT",IF(AIL!$R67="AI",IF(Sheet1!$D67&gt;AIL!$Q67+100,100,"wait"),0))</f>
        <v>wait</v>
      </c>
      <c r="CF66" s="8" t="str">
        <f>IF(AND(CF65&gt;0,CF65&lt;&gt;"wait"),"AT",IF(AIL!$R67="AI",IF(Sheet1!$D67&gt;AIL!$Q67+150,150,"wait"),0))</f>
        <v>wait</v>
      </c>
      <c r="CG66" s="8" t="str">
        <f>IF(AND(CG65&gt;0,CG65&lt;&gt;"wait"),"AT",IF(AIL!$R67="AI",IF(Sheet1!$D67&gt;AIL!$Q67+200,200,"wait"),0))</f>
        <v>wait</v>
      </c>
      <c r="CH66" s="8">
        <f t="shared" si="73"/>
        <v>-50</v>
      </c>
      <c r="CI66" s="8"/>
      <c r="CJ66" s="8" t="str">
        <f>IF(AND(CJ65&gt;0,CJ65&lt;&gt;"wait"),"AT",IF(AIL!$T67="AI",IF(Sheet1!$E67&lt;AIL!$S67-50,50,"wait"),0))</f>
        <v>AT</v>
      </c>
      <c r="CK66" s="8" t="str">
        <f>IF(AND(CK65&gt;0,CK65&lt;&gt;"wait"),"AT",IF(AIL!$T67="AI",IF(Sheet1!$E67&lt;AIL!$S67-100,100,"wait"),0))</f>
        <v>AT</v>
      </c>
      <c r="CL66" s="8" t="str">
        <f>IF(AND(CL65&gt;0,CL65&lt;&gt;"wait"),"AT",IF(AIL!$T67="AI",IF(Sheet1!$E67&lt;AIL!$S67-150,150,"wait"),0))</f>
        <v>AT</v>
      </c>
      <c r="CM66" s="8" t="str">
        <f>IF(AND(CM65&gt;0,CM65&lt;&gt;"wait"),"AT",IF(AIL!$T67="AI",IF(Sheet1!$E67&lt;AIL!$S67-200,200,"wait"),0))</f>
        <v>wait</v>
      </c>
      <c r="CN66" s="8" t="str">
        <f>IF(AND(CN65&gt;0,CN65&lt;&gt;"wait"),"AT",IF(AIL!$T67="AI",IF(Sheet1!$D67&gt;AIL!$S67+50,50,"wait"),0))</f>
        <v>AT</v>
      </c>
      <c r="CO66" s="8" t="str">
        <f>IF(AND(CO65&gt;0,CO65&lt;&gt;"wait"),"AT",IF(AIL!$T67="AI",IF(Sheet1!$D67&gt;AIL!$S67+100,100,"wait"),0))</f>
        <v>AT</v>
      </c>
      <c r="CP66" s="8" t="str">
        <f>IF(AND(CP65&gt;0,CP65&lt;&gt;"wait"),"AT",IF(AIL!$T67="AI",IF(Sheet1!$D67&gt;AIL!$S67+150,150,"wait"),0))</f>
        <v>wait</v>
      </c>
      <c r="CQ66" s="8" t="str">
        <f>IF(AND(CQ65&gt;0,CQ65&lt;&gt;"wait"),"AT",IF(AIL!$T67="AI",IF(Sheet1!$D67&gt;AIL!$S67+200,200,"wait"),0))</f>
        <v>wait</v>
      </c>
      <c r="CR66" s="8">
        <f t="shared" si="74"/>
        <v>-100</v>
      </c>
      <c r="CS66" s="8"/>
      <c r="CT66" s="8" t="str">
        <f>IF(AND(CT65&gt;0,CT65&lt;&gt;"wait"),"AT",IF(AIL!$V67="AI",IF(Sheet1!$E67&lt;AIL!$U67-50,50,"wait"),0))</f>
        <v>AT</v>
      </c>
      <c r="CU66" s="8" t="str">
        <f>IF(AND(CU65&gt;0,CU65&lt;&gt;"wait"),"AT",IF(AIL!$V67="AI",IF(Sheet1!$E67&lt;AIL!$U67-100,100,"wait"),0))</f>
        <v>AT</v>
      </c>
      <c r="CV66" s="8" t="str">
        <f>IF(AND(CV65&gt;0,CV65&lt;&gt;"wait"),"AT",IF(AIL!$V67="AI",IF(Sheet1!$E67&lt;AIL!$U67-150,150,"wait"),0))</f>
        <v>AT</v>
      </c>
      <c r="CW66" s="8" t="str">
        <f>IF(AND(CW65&gt;0,CW65&lt;&gt;"wait"),"AT",IF(AIL!$V67="AI",IF(Sheet1!$E67&lt;AIL!$U67-200,200,"wait"),0))</f>
        <v>wait</v>
      </c>
      <c r="CX66" s="8" t="str">
        <f>IF(AND(CX65&gt;0,CX65&lt;&gt;"wait"),"AT",IF(AIL!$V67="AI",IF(Sheet1!$D67&gt;AIL!$U67+50,50,"wait"),0))</f>
        <v>AT</v>
      </c>
      <c r="CY66" s="8" t="str">
        <f>IF(AND(CY65&gt;0,CY65&lt;&gt;"wait"),"AT",IF(AIL!$V67="AI",IF(Sheet1!$D67&gt;AIL!$U67+100,100,"wait"),0))</f>
        <v>AT</v>
      </c>
      <c r="CZ66" s="8" t="str">
        <f>IF(AND(CZ65&gt;0,CZ65&lt;&gt;"wait"),"AT",IF(AIL!$V67="AI",IF(Sheet1!$D67&gt;AIL!$U67+150,150,"wait"),0))</f>
        <v>wait</v>
      </c>
      <c r="DA66" s="8" t="str">
        <f>IF(AND(DA65&gt;0,DA65&lt;&gt;"wait"),"AT",IF(AIL!$V67="AI",IF(Sheet1!$D67&gt;AIL!$U67+200,200,"wait"),0))</f>
        <v>wait</v>
      </c>
      <c r="DB66" s="8">
        <f t="shared" si="75"/>
        <v>-100</v>
      </c>
      <c r="DC66" s="8"/>
      <c r="DD66" s="8" t="str">
        <f>IF(AND(DD65&gt;0,DD65&lt;&gt;"wait"),"AT",IF(AIL!$X67="AI",IF(Sheet1!$E67&lt;AIL!$W67-50,50,"wait"),0))</f>
        <v>AT</v>
      </c>
      <c r="DE66" s="8" t="str">
        <f>IF(AND(DE65&gt;0,DE65&lt;&gt;"wait"),"AT",IF(AIL!$X67="AI",IF(Sheet1!$E67&lt;AIL!$W67-100,100,"wait"),0))</f>
        <v>AT</v>
      </c>
      <c r="DF66" s="8" t="str">
        <f>IF(AND(DF65&gt;0,DF65&lt;&gt;"wait"),"AT",IF(AIL!$X67="AI",IF(Sheet1!$E67&lt;AIL!$W67-150,150,"wait"),0))</f>
        <v>AT</v>
      </c>
      <c r="DG66" s="8" t="str">
        <f>IF(AND(DG65&gt;0,DG65&lt;&gt;"wait"),"AT",IF(AIL!$X67="AI",IF(Sheet1!$E67&lt;AIL!$W67-200,200,"wait"),0))</f>
        <v>wait</v>
      </c>
      <c r="DH66" s="8" t="str">
        <f>IF(AND(DH65&gt;0,DH65&lt;&gt;"wait"),"AT",IF(AIL!$X67="AI",IF(Sheet1!$D67&gt;AIL!$W67+50,50,"wait"),0))</f>
        <v>AT</v>
      </c>
      <c r="DI66" s="8" t="str">
        <f>IF(AND(DI65&gt;0,DI65&lt;&gt;"wait"),"AT",IF(AIL!$X67="AI",IF(Sheet1!$D67&gt;AIL!$W67+100,100,"wait"),0))</f>
        <v>AT</v>
      </c>
      <c r="DJ66" s="8" t="str">
        <f>IF(AND(DJ65&gt;0,DJ65&lt;&gt;"wait"),"AT",IF(AIL!$X67="AI",IF(Sheet1!$D67&gt;AIL!$W67+150,150,"wait"),0))</f>
        <v>wait</v>
      </c>
      <c r="DK66" s="8" t="str">
        <f>IF(AND(DK65&gt;0,DK65&lt;&gt;"wait"),"AT",IF(AIL!$X67="AI",IF(Sheet1!$D67&gt;AIL!$W67+200,200,"wait"),0))</f>
        <v>wait</v>
      </c>
      <c r="DL66" s="8">
        <f t="shared" si="76"/>
        <v>-100</v>
      </c>
      <c r="DN66" s="10" t="str">
        <f>IF(AND(DN65&gt;0,DN65&lt;&gt;"wait"),"AT",IF(AIL!$AA67="AI",IF(Sheet1!$E67&lt;AIL!$Z67-50,50,"wait"),0))</f>
        <v>AT</v>
      </c>
      <c r="DO66" s="10" t="str">
        <f>IF(AND(DO65&gt;0,DO65&lt;&gt;"wait"),"AT",IF(AIL!$AA67="AI",IF(Sheet1!$E67&lt;AIL!$Z67-100,100,"wait"),0))</f>
        <v>AT</v>
      </c>
      <c r="DP66" s="10" t="str">
        <f>IF(AND(DP65&gt;0,DP65&lt;&gt;"wait"),"AT",IF(AIL!$AA67="AI",IF(Sheet1!$E67&lt;AIL!$Z67-150,150,"wait"),0))</f>
        <v>AT</v>
      </c>
      <c r="DQ66" s="10" t="str">
        <f>IF(AND(DQ65&gt;0,DQ65&lt;&gt;"wait"),"AT",IF(AIL!$AA67="AI",IF(Sheet1!$E67&lt;AIL!$Z67-200,200,"wait"),0))</f>
        <v>wait</v>
      </c>
      <c r="DR66" s="10" t="str">
        <f>IF(AND(DR65&gt;0,DR65&lt;&gt;"wait"),"AT",IF(AIL!$AA67="AI",IF(Sheet1!$D67&gt;AIL!$Z67+50,50,"wait"),0))</f>
        <v>AT</v>
      </c>
      <c r="DS66" s="10" t="str">
        <f>IF(AND(DS65&gt;0,DS65&lt;&gt;"wait"),"AT",IF(AIL!$AA67="AI",IF(Sheet1!$D67&gt;AIL!$Z67+100,100,"wait"),0))</f>
        <v>wait</v>
      </c>
      <c r="DT66" s="10" t="str">
        <f>IF(AND(DT65&gt;0,DT65&lt;&gt;"wait"),"AT",IF(AIL!$AA67="AI",IF(Sheet1!$D67&gt;AIL!$Z67+150,150,"wait"),0))</f>
        <v>wait</v>
      </c>
      <c r="DU66" s="10" t="str">
        <f>IF(AND(DU65&gt;0,DU65&lt;&gt;"wait"),"AT",IF(AIL!$AA67="AI",IF(Sheet1!$D67&gt;AIL!$Z67+200,200,"wait"),0))</f>
        <v>wait</v>
      </c>
      <c r="DV66" s="10">
        <f t="shared" si="44"/>
        <v>-50</v>
      </c>
      <c r="DX66" s="10" t="str">
        <f>IF(AND(DX65&gt;0,DX65&lt;&gt;"wait"),"AT",IF(AIL!$AC67="AI",IF(Sheet1!$E67&lt;AIL!$AB67-50,50,"wait"),0))</f>
        <v>AT</v>
      </c>
      <c r="DY66" s="10" t="str">
        <f>IF(AND(DY65&gt;0,DY65&lt;&gt;"wait"),"AT",IF(AIL!$AC67="AI",IF(Sheet1!$E67&lt;AIL!$AB67-100,100,"wait"),0))</f>
        <v>AT</v>
      </c>
      <c r="DZ66" s="10" t="str">
        <f>IF(AND(DZ65&gt;0,DZ65&lt;&gt;"wait"),"AT",IF(AIL!$AC67="AI",IF(Sheet1!$E67&lt;AIL!$AB67-150,150,"wait"),0))</f>
        <v>AT</v>
      </c>
      <c r="EA66" s="10" t="str">
        <f>IF(AND(EA65&gt;0,EA65&lt;&gt;"wait"),"AT",IF(AIL!$AC67="AI",IF(Sheet1!$E67&lt;AIL!$AB67-200,200,"wait"),0))</f>
        <v>AT</v>
      </c>
      <c r="EB66" s="10" t="str">
        <f>IF(AND(EB65&gt;0,EB65&lt;&gt;"wait"),"AT",IF(AIL!$AC67="AI",IF(Sheet1!$D67&gt;AIL!$AB67+50,50,"wait"),0))</f>
        <v>AT</v>
      </c>
      <c r="EC66" s="10" t="str">
        <f>IF(AND(EC65&gt;0,EC65&lt;&gt;"wait"),"AT",IF(AIL!$AC67="AI",IF(Sheet1!$D67&gt;AIL!$AB67+100,100,"wait"),0))</f>
        <v>wait</v>
      </c>
      <c r="ED66" s="10" t="str">
        <f>IF(AND(ED65&gt;0,ED65&lt;&gt;"wait"),"AT",IF(AIL!$AC67="AI",IF(Sheet1!$D67&gt;AIL!$AB67+150,150,"wait"),0))</f>
        <v>wait</v>
      </c>
      <c r="EE66" s="10" t="str">
        <f>IF(AND(EE65&gt;0,EE65&lt;&gt;"wait"),"AT",IF(AIL!$AC67="AI",IF(Sheet1!$D67&gt;AIL!$AB67+200,200,"wait"),0))</f>
        <v>wait</v>
      </c>
      <c r="EF66" s="10">
        <f t="shared" si="45"/>
        <v>-50</v>
      </c>
      <c r="EH66" s="10" t="str">
        <f>IF(AND(EH65&gt;0,EH65&lt;&gt;"wait"),"AT",IF(AIL!$AE67="AI",IF(Sheet1!$E67&lt;AIL!$AD67-50,50,"wait"),0))</f>
        <v>AT</v>
      </c>
      <c r="EI66" s="10" t="str">
        <f>IF(AND(EI65&gt;0,EI65&lt;&gt;"wait"),"AT",IF(AIL!$AE67="AI",IF(Sheet1!$E67&lt;AIL!$AD67-100,100,"wait"),0))</f>
        <v>AT</v>
      </c>
      <c r="EJ66" s="10" t="str">
        <f>IF(AND(EJ65&gt;0,EJ65&lt;&gt;"wait"),"AT",IF(AIL!$AE67="AI",IF(Sheet1!$E67&lt;AIL!$AD67-150,150,"wait"),0))</f>
        <v>AT</v>
      </c>
      <c r="EK66" s="10" t="str">
        <f>IF(AND(EK65&gt;0,EK65&lt;&gt;"wait"),"AT",IF(AIL!$AE67="AI",IF(Sheet1!$E67&lt;AIL!$AD67-200,200,"wait"),0))</f>
        <v>AT</v>
      </c>
      <c r="EL66" s="10" t="str">
        <f>IF(AND(EL65&gt;0,EL65&lt;&gt;"wait"),"AT",IF(AIL!$AE67="AI",IF(Sheet1!$D67&gt;AIL!$AD67+50,50,"wait"),0))</f>
        <v>AT</v>
      </c>
      <c r="EM66" s="10" t="str">
        <f>IF(AND(EM65&gt;0,EM65&lt;&gt;"wait"),"AT",IF(AIL!$AE67="AI",IF(Sheet1!$D67&gt;AIL!$AD67+100,100,"wait"),0))</f>
        <v>wait</v>
      </c>
      <c r="EN66" s="10" t="str">
        <f>IF(AND(EN65&gt;0,EN65&lt;&gt;"wait"),"AT",IF(AIL!$AE67="AI",IF(Sheet1!$D67&gt;AIL!$AD67+150,150,"wait"),0))</f>
        <v>wait</v>
      </c>
      <c r="EO66" s="10" t="str">
        <f>IF(AND(EO65&gt;0,EO65&lt;&gt;"wait"),"AT",IF(AIL!$AE67="AI",IF(Sheet1!$D67&gt;AIL!$AD67+200,200,"wait"),0))</f>
        <v>wait</v>
      </c>
      <c r="EP66" s="10">
        <f t="shared" si="46"/>
        <v>-50</v>
      </c>
      <c r="ER66" s="10" t="str">
        <f>IF(AND(ER65&gt;0,ER65&lt;&gt;"wait"),"AT",IF(AIL!$AG67="AI",IF(Sheet1!$E67&lt;AIL!$AF67-50,50,"wait"),0))</f>
        <v>AT</v>
      </c>
      <c r="ES66" s="10" t="str">
        <f>IF(AND(ES65&gt;0,ES65&lt;&gt;"wait"),"AT",IF(AIL!$AG67="AI",IF(Sheet1!$E67&lt;AIL!$AF67-100,100,"wait"),0))</f>
        <v>AT</v>
      </c>
      <c r="ET66" s="10" t="str">
        <f>IF(AND(ET65&gt;0,ET65&lt;&gt;"wait"),"AT",IF(AIL!$AG67="AI",IF(Sheet1!$E67&lt;AIL!$AF67-150,150,"wait"),0))</f>
        <v>AT</v>
      </c>
      <c r="EU66" s="10" t="str">
        <f>IF(AND(EU65&gt;0,EU65&lt;&gt;"wait"),"AT",IF(AIL!$AG67="AI",IF(Sheet1!$E67&lt;AIL!$AF67-200,200,"wait"),0))</f>
        <v>AT</v>
      </c>
      <c r="EV66" s="10" t="str">
        <f>IF(AND(EV65&gt;0,EV65&lt;&gt;"wait"),"AT",IF(AIL!$AG67="AI",IF(Sheet1!$D67&gt;AIL!$AF67+50,50,"wait"),0))</f>
        <v>AT</v>
      </c>
      <c r="EW66" s="10" t="str">
        <f>IF(AND(EW65&gt;0,EW65&lt;&gt;"wait"),"AT",IF(AIL!$AG67="AI",IF(Sheet1!$D67&gt;AIL!$AF67+100,100,"wait"),0))</f>
        <v>wait</v>
      </c>
      <c r="EX66" s="10" t="str">
        <f>IF(AND(EX65&gt;0,EX65&lt;&gt;"wait"),"AT",IF(AIL!$AG67="AI",IF(Sheet1!$D67&gt;AIL!$AF67+150,150,"wait"),0))</f>
        <v>wait</v>
      </c>
      <c r="EY66" s="10" t="str">
        <f>IF(AND(EY65&gt;0,EY65&lt;&gt;"wait"),"AT",IF(AIL!$AG67="AI",IF(Sheet1!$D67&gt;AIL!$AF67+200,200,"wait"),0))</f>
        <v>wait</v>
      </c>
      <c r="EZ66" s="10">
        <f t="shared" si="47"/>
        <v>-50</v>
      </c>
      <c r="FB66" s="10" t="str">
        <f>IF(AND(FB65&gt;0,FB65&lt;&gt;"wait"),"AT",IF(AIL!$AI67="AI",IF(Sheet1!$E67&lt;AIL!$AH67-50,50,"wait"),0))</f>
        <v>AT</v>
      </c>
      <c r="FC66" s="10" t="str">
        <f>IF(AND(FC65&gt;0,FC65&lt;&gt;"wait"),"AT",IF(AIL!$AI67="AI",IF(Sheet1!$E67&lt;AIL!$AH67-100,100,"wait"),0))</f>
        <v>AT</v>
      </c>
      <c r="FD66" s="10" t="str">
        <f>IF(AND(FD65&gt;0,FD65&lt;&gt;"wait"),"AT",IF(AIL!$AI67="AI",IF(Sheet1!$E67&lt;AIL!$AH67-150,150,"wait"),0))</f>
        <v>AT</v>
      </c>
      <c r="FE66" s="10" t="str">
        <f>IF(AND(FE65&gt;0,FE65&lt;&gt;"wait"),"AT",IF(AIL!$AI67="AI",IF(Sheet1!$E67&lt;AIL!$AH67-200,200,"wait"),0))</f>
        <v>AT</v>
      </c>
      <c r="FF66" s="10" t="str">
        <f>IF(AND(FF65&gt;0,FF65&lt;&gt;"wait"),"AT",IF(AIL!$AI67="AI",IF(Sheet1!$D67&gt;AIL!$AH67+50,50,"wait"),0))</f>
        <v>AT</v>
      </c>
      <c r="FG66" s="10" t="str">
        <f>IF(AND(FG65&gt;0,FG65&lt;&gt;"wait"),"AT",IF(AIL!$AI67="AI",IF(Sheet1!$D67&gt;AIL!$AH67+100,100,"wait"),0))</f>
        <v>wait</v>
      </c>
      <c r="FH66" s="10" t="str">
        <f>IF(AND(FH65&gt;0,FH65&lt;&gt;"wait"),"AT",IF(AIL!$AI67="AI",IF(Sheet1!$D67&gt;AIL!$AH67+150,150,"wait"),0))</f>
        <v>wait</v>
      </c>
      <c r="FI66" s="10" t="str">
        <f>IF(AND(FI65&gt;0,FI65&lt;&gt;"wait"),"AT",IF(AIL!$AI67="AI",IF(Sheet1!$D67&gt;AIL!$AH67+200,200,"wait"),0))</f>
        <v>wait</v>
      </c>
      <c r="FJ66" s="10">
        <f t="shared" si="48"/>
        <v>-50</v>
      </c>
      <c r="FL66" s="10" t="str">
        <f>IF(AND(FL65&gt;0,FL65&lt;&gt;"wait"),"AT",IF(AIL!$AK67="AI",IF(Sheet1!$E67&lt;AIL!$AJ67-50,50,"wait"),0))</f>
        <v>AT</v>
      </c>
      <c r="FM66" s="10" t="str">
        <f>IF(AND(FM65&gt;0,FM65&lt;&gt;"wait"),"AT",IF(AIL!$AK67="AI",IF(Sheet1!$E67&lt;AIL!$AJ67-100,100,"wait"),0))</f>
        <v>AT</v>
      </c>
      <c r="FN66" s="10" t="str">
        <f>IF(AND(FN65&gt;0,FN65&lt;&gt;"wait"),"AT",IF(AIL!$AK67="AI",IF(Sheet1!$E67&lt;AIL!$AJ67-150,150,"wait"),0))</f>
        <v>AT</v>
      </c>
      <c r="FO66" s="10" t="str">
        <f>IF(AND(FO65&gt;0,FO65&lt;&gt;"wait"),"AT",IF(AIL!$AK67="AI",IF(Sheet1!$E67&lt;AIL!$AJ67-200,200,"wait"),0))</f>
        <v>AT</v>
      </c>
      <c r="FP66" s="10" t="str">
        <f>IF(AND(FP65&gt;0,FP65&lt;&gt;"wait"),"AT",IF(AIL!$AK67="AI",IF(Sheet1!$D67&gt;AIL!$AJ67+50,50,"wait"),0))</f>
        <v>AT</v>
      </c>
      <c r="FQ66" s="10" t="str">
        <f>IF(AND(FQ65&gt;0,FQ65&lt;&gt;"wait"),"AT",IF(AIL!$AK67="AI",IF(Sheet1!$D67&gt;AIL!$AJ67+100,100,"wait"),0))</f>
        <v>wait</v>
      </c>
      <c r="FR66" s="10" t="str">
        <f>IF(AND(FR65&gt;0,FR65&lt;&gt;"wait"),"AT",IF(AIL!$AK67="AI",IF(Sheet1!$D67&gt;AIL!$AJ67+150,150,"wait"),0))</f>
        <v>wait</v>
      </c>
      <c r="FS66" s="10" t="str">
        <f>IF(AND(FS65&gt;0,FS65&lt;&gt;"wait"),"AT",IF(AIL!$AK67="AI",IF(Sheet1!$D67&gt;AIL!$AJ67+200,200,"wait"),0))</f>
        <v>wait</v>
      </c>
      <c r="FT66" s="10">
        <f t="shared" si="49"/>
        <v>-50</v>
      </c>
      <c r="FV66" s="10" t="str">
        <f>IF(AND(FV65&gt;0,FV65&lt;&gt;"wait"),"AT",IF(AIL!$AM67="AI",IF(Sheet1!$E67&lt;AIL!$AL67-50,50,"wait"),0))</f>
        <v>AT</v>
      </c>
      <c r="FW66" s="10" t="str">
        <f>IF(AND(FW65&gt;0,FW65&lt;&gt;"wait"),"AT",IF(AIL!$AM67="AI",IF(Sheet1!$E67&lt;AIL!$AL67-100,100,"wait"),0))</f>
        <v>AT</v>
      </c>
      <c r="FX66" s="10" t="str">
        <f>IF(AND(FX65&gt;0,FX65&lt;&gt;"wait"),"AT",IF(AIL!$AM67="AI",IF(Sheet1!$E67&lt;AIL!$AL67-150,150,"wait"),0))</f>
        <v>AT</v>
      </c>
      <c r="FY66" s="10" t="str">
        <f>IF(AND(FY65&gt;0,FY65&lt;&gt;"wait"),"AT",IF(AIL!$AM67="AI",IF(Sheet1!$E67&lt;AIL!$AL67-200,200,"wait"),0))</f>
        <v>AT</v>
      </c>
      <c r="FZ66" s="10" t="str">
        <f>IF(AND(FZ65&gt;0,FZ65&lt;&gt;"wait"),"AT",IF(AIL!$AM67="AI",IF(Sheet1!$D67&gt;AIL!$AL67+50,50,"wait"),0))</f>
        <v>AT</v>
      </c>
      <c r="GA66" s="10" t="str">
        <f>IF(AND(GA65&gt;0,GA65&lt;&gt;"wait"),"AT",IF(AIL!$AM67="AI",IF(Sheet1!$D67&gt;AIL!$AL67+100,100,"wait"),0))</f>
        <v>wait</v>
      </c>
      <c r="GB66" s="10" t="str">
        <f>IF(AND(GB65&gt;0,GB65&lt;&gt;"wait"),"AT",IF(AIL!$AM67="AI",IF(Sheet1!$D67&gt;AIL!$AL67+150,150,"wait"),0))</f>
        <v>wait</v>
      </c>
      <c r="GC66" s="10" t="str">
        <f>IF(AND(GC65&gt;0,GC65&lt;&gt;"wait"),"AT",IF(AIL!$AM67="AI",IF(Sheet1!$D67&gt;AIL!$AL67+200,200,"wait"),0))</f>
        <v>wait</v>
      </c>
      <c r="GD66" s="10">
        <f t="shared" si="50"/>
        <v>-50</v>
      </c>
      <c r="GF66" s="10" t="str">
        <f>IF(AND(GF65&gt;0,GF65&lt;&gt;"wait"),"AT",IF(AIL!$AO67="AI",IF(Sheet1!$E67&lt;AIL!$AN67-50,50,"wait"),0))</f>
        <v>AT</v>
      </c>
      <c r="GG66" s="10" t="str">
        <f>IF(AND(GG65&gt;0,GG65&lt;&gt;"wait"),"AT",IF(AIL!$AO67="AI",IF(Sheet1!$E67&lt;AIL!$AN67-100,100,"wait"),0))</f>
        <v>AT</v>
      </c>
      <c r="GH66" s="10" t="str">
        <f>IF(AND(GH65&gt;0,GH65&lt;&gt;"wait"),"AT",IF(AIL!$AO67="AI",IF(Sheet1!$E67&lt;AIL!$AN67-150,150,"wait"),0))</f>
        <v>AT</v>
      </c>
      <c r="GI66" s="10" t="str">
        <f>IF(AND(GI65&gt;0,GI65&lt;&gt;"wait"),"AT",IF(AIL!$AO67="AI",IF(Sheet1!$E67&lt;AIL!$AN67-200,200,"wait"),0))</f>
        <v>AT</v>
      </c>
      <c r="GJ66" s="10" t="str">
        <f>IF(AND(GJ65&gt;0,GJ65&lt;&gt;"wait"),"AT",IF(AIL!$AO67="AI",IF(Sheet1!$D67&gt;AIL!$AN67+50,50,"wait"),0))</f>
        <v>AT</v>
      </c>
      <c r="GK66" s="10" t="str">
        <f>IF(AND(GK65&gt;0,GK65&lt;&gt;"wait"),"AT",IF(AIL!$AO67="AI",IF(Sheet1!$D67&gt;AIL!$AN67+100,100,"wait"),0))</f>
        <v>wait</v>
      </c>
      <c r="GL66" s="10" t="str">
        <f>IF(AND(GL65&gt;0,GL65&lt;&gt;"wait"),"AT",IF(AIL!$AO67="AI",IF(Sheet1!$D67&gt;AIL!$AN67+150,150,"wait"),0))</f>
        <v>wait</v>
      </c>
      <c r="GM66" s="10" t="str">
        <f>IF(AND(GM65&gt;0,GM65&lt;&gt;"wait"),"AT",IF(AIL!$AO67="AI",IF(Sheet1!$D67&gt;AIL!$AN67+200,200,"wait"),0))</f>
        <v>wait</v>
      </c>
      <c r="GN66" s="10">
        <f t="shared" si="51"/>
        <v>-50</v>
      </c>
      <c r="GP66" s="10" t="str">
        <f>IF(AND(GP65&gt;0,GP65&lt;&gt;"wait"),"AT",IF(AIL!$AQ67="AI",IF(Sheet1!$E67&lt;AIL!$AP67-50,50,"wait"),0))</f>
        <v>AT</v>
      </c>
      <c r="GQ66" s="10" t="str">
        <f>IF(AND(GQ65&gt;0,GQ65&lt;&gt;"wait"),"AT",IF(AIL!$AQ67="AI",IF(Sheet1!$E67&lt;AIL!$AP67-100,100,"wait"),0))</f>
        <v>AT</v>
      </c>
      <c r="GR66" s="10" t="str">
        <f>IF(AND(GR65&gt;0,GR65&lt;&gt;"wait"),"AT",IF(AIL!$AQ67="AI",IF(Sheet1!$E67&lt;AIL!$AP67-150,150,"wait"),0))</f>
        <v>AT</v>
      </c>
      <c r="GS66" s="10" t="str">
        <f>IF(AND(GS65&gt;0,GS65&lt;&gt;"wait"),"AT",IF(AIL!$AQ67="AI",IF(Sheet1!$E67&lt;AIL!$AP67-200,200,"wait"),0))</f>
        <v>AT</v>
      </c>
      <c r="GT66" s="10" t="str">
        <f>IF(AND(GT65&gt;0,GT65&lt;&gt;"wait"),"AT",IF(AIL!$AQ67="AI",IF(Sheet1!$D67&gt;AIL!$AP67+50,50,"wait"),0))</f>
        <v>AT</v>
      </c>
      <c r="GU66" s="10" t="str">
        <f>IF(AND(GU65&gt;0,GU65&lt;&gt;"wait"),"AT",IF(AIL!$AQ67="AI",IF(Sheet1!$D67&gt;AIL!$AP67+100,100,"wait"),0))</f>
        <v>wait</v>
      </c>
      <c r="GV66" s="10" t="str">
        <f>IF(AND(GV65&gt;0,GV65&lt;&gt;"wait"),"AT",IF(AIL!$AQ67="AI",IF(Sheet1!$D67&gt;AIL!$AP67+150,150,"wait"),0))</f>
        <v>wait</v>
      </c>
      <c r="GW66" s="10" t="str">
        <f>IF(AND(GW65&gt;0,GW65&lt;&gt;"wait"),"AT",IF(AIL!$AQ67="AI",IF(Sheet1!$D67&gt;AIL!$AP67+200,200,"wait"),0))</f>
        <v>wait</v>
      </c>
      <c r="GX66" s="10">
        <f t="shared" si="52"/>
        <v>-50</v>
      </c>
      <c r="GZ66" s="10" t="str">
        <f>IF(AND(GZ65&gt;0,GZ65&lt;&gt;"wait"),"AT",IF(AIL!$AS67="AI",IF(Sheet1!$E67&lt;AIL!$AR67-50,50,"wait"),0))</f>
        <v>AT</v>
      </c>
      <c r="HA66" s="10" t="str">
        <f>IF(AND(HA65&gt;0,HA65&lt;&gt;"wait"),"AT",IF(AIL!$AS67="AI",IF(Sheet1!$E67&lt;AIL!$AR67-100,100,"wait"),0))</f>
        <v>AT</v>
      </c>
      <c r="HB66" s="10" t="str">
        <f>IF(AND(HB65&gt;0,HB65&lt;&gt;"wait"),"AT",IF(AIL!$AS67="AI",IF(Sheet1!$E67&lt;AIL!$AR67-150,150,"wait"),0))</f>
        <v>AT</v>
      </c>
      <c r="HC66" s="10" t="str">
        <f>IF(AND(HC65&gt;0,HC65&lt;&gt;"wait"),"AT",IF(AIL!$AS67="AI",IF(Sheet1!$E67&lt;AIL!$AR67-200,200,"wait"),0))</f>
        <v>AT</v>
      </c>
      <c r="HD66" s="10" t="str">
        <f>IF(AND(HD65&gt;0,HD65&lt;&gt;"wait"),"AT",IF(AIL!$AS67="AI",IF(Sheet1!$D67&gt;AIL!$AR67+50,50,"wait"),0))</f>
        <v>AT</v>
      </c>
      <c r="HE66" s="10" t="str">
        <f>IF(AND(HE65&gt;0,HE65&lt;&gt;"wait"),"AT",IF(AIL!$AS67="AI",IF(Sheet1!$D67&gt;AIL!$AR67+100,100,"wait"),0))</f>
        <v>wait</v>
      </c>
      <c r="HF66" s="10" t="str">
        <f>IF(AND(HF65&gt;0,HF65&lt;&gt;"wait"),"AT",IF(AIL!$AS67="AI",IF(Sheet1!$D67&gt;AIL!$AR67+150,150,"wait"),0))</f>
        <v>wait</v>
      </c>
      <c r="HG66" s="10" t="str">
        <f>IF(AND(HG65&gt;0,HG65&lt;&gt;"wait"),"AT",IF(AIL!$AS67="AI",IF(Sheet1!$D67&gt;AIL!$AR67+200,200,"wait"),0))</f>
        <v>wait</v>
      </c>
      <c r="HH66" s="10">
        <f t="shared" si="53"/>
        <v>-50</v>
      </c>
      <c r="HJ66" s="10" t="str">
        <f>IF(AND(HJ65&gt;0,HJ65&lt;&gt;"wait"),"AT",IF(AIL!$AU67="AI",IF(Sheet1!$E67&lt;AIL!$AT67-50,50,"wait"),0))</f>
        <v>AT</v>
      </c>
      <c r="HK66" s="10" t="str">
        <f>IF(AND(HK65&gt;0,HK65&lt;&gt;"wait"),"AT",IF(AIL!$AU67="AI",IF(Sheet1!$E67&lt;AIL!$AT67-100,100,"wait"),0))</f>
        <v>AT</v>
      </c>
      <c r="HL66" s="10" t="str">
        <f>IF(AND(HL65&gt;0,HL65&lt;&gt;"wait"),"AT",IF(AIL!$AU67="AI",IF(Sheet1!$E67&lt;AIL!$AT67-150,150,"wait"),0))</f>
        <v>AT</v>
      </c>
      <c r="HM66" s="10" t="str">
        <f>IF(AND(HM65&gt;0,HM65&lt;&gt;"wait"),"AT",IF(AIL!$AU67="AI",IF(Sheet1!$E67&lt;AIL!$AT67-200,200,"wait"),0))</f>
        <v>AT</v>
      </c>
      <c r="HN66" s="10" t="str">
        <f>IF(AND(HN65&gt;0,HN65&lt;&gt;"wait"),"AT",IF(AIL!$AU67="AI",IF(Sheet1!$D67&gt;AIL!$AT67+50,50,"wait"),0))</f>
        <v>AT</v>
      </c>
      <c r="HO66" s="10" t="str">
        <f>IF(AND(HO65&gt;0,HO65&lt;&gt;"wait"),"AT",IF(AIL!$AU67="AI",IF(Sheet1!$D67&gt;AIL!$AT67+100,100,"wait"),0))</f>
        <v>wait</v>
      </c>
      <c r="HP66" s="10" t="str">
        <f>IF(AND(HP65&gt;0,HP65&lt;&gt;"wait"),"AT",IF(AIL!$AU67="AI",IF(Sheet1!$D67&gt;AIL!$AT67+150,150,"wait"),0))</f>
        <v>wait</v>
      </c>
      <c r="HQ66" s="10" t="str">
        <f>IF(AND(HQ65&gt;0,HQ65&lt;&gt;"wait"),"AT",IF(AIL!$AU67="AI",IF(Sheet1!$D67&gt;AIL!$AT67+200,200,"wait"),0))</f>
        <v>wait</v>
      </c>
      <c r="HR66" s="10">
        <f t="shared" si="54"/>
        <v>-50</v>
      </c>
      <c r="HT66" s="10" t="str">
        <f>IF(AND(HT65&gt;0,HT65&lt;&gt;"wait"),"AT",IF(AIL!$AX67="AI",IF(Sheet1!$E67&lt;AIL!$AW67-50,50,"wait"),0))</f>
        <v>AT</v>
      </c>
      <c r="HU66" s="10" t="str">
        <f>IF(AND(HU65&gt;0,HU65&lt;&gt;"wait"),"AT",IF(AIL!$AX67="AI",IF(Sheet1!$E67&lt;AIL!$AW67-100,100,"wait"),0))</f>
        <v>wait</v>
      </c>
      <c r="HV66" s="10" t="str">
        <f>IF(AND(HV65&gt;0,HV65&lt;&gt;"wait"),"AT",IF(AIL!$AX67="AI",IF(Sheet1!$E67&lt;AIL!$AW67-150,150,"wait"),0))</f>
        <v>wait</v>
      </c>
      <c r="HW66" s="10" t="str">
        <f>IF(AND(HW65&gt;0,HW65&lt;&gt;"wait"),"AT",IF(AIL!$AX67="AI",IF(Sheet1!$E67&lt;AIL!$AW67-200,200,"wait"),0))</f>
        <v>wait</v>
      </c>
      <c r="HX66" s="10" t="str">
        <f>IF(AND(HX65&gt;0,HX65&lt;&gt;"wait"),"AT",IF(AIL!$AX67="AI",IF(Sheet1!$D67&gt;AIL!$AW67+50,50,"wait"),0))</f>
        <v>AT</v>
      </c>
      <c r="HY66" s="10" t="str">
        <f>IF(AND(HY65&gt;0,HY65&lt;&gt;"wait"),"AT",IF(AIL!$AX67="AI",IF(Sheet1!$D67&gt;AIL!$AW67+100,100,"wait"),0))</f>
        <v>AT</v>
      </c>
      <c r="HZ66" s="10" t="str">
        <f>IF(AND(HZ65&gt;0,HZ65&lt;&gt;"wait"),"AT",IF(AIL!$AX67="AI",IF(Sheet1!$D67&gt;AIL!$AW67+150,150,"wait"),0))</f>
        <v>wait</v>
      </c>
      <c r="IA66" s="10" t="str">
        <f>IF(AND(IA65&gt;0,IA65&lt;&gt;"wait"),"AT",IF(AIL!$AX67="AI",IF(Sheet1!$D67&gt;AIL!$AW67+200,200,"wait"),0))</f>
        <v>wait</v>
      </c>
      <c r="IB66" s="10">
        <f t="shared" si="55"/>
        <v>-100</v>
      </c>
      <c r="ID66" s="10" t="str">
        <f>IF(AND(ID65&gt;0,ID65&lt;&gt;"wait"),"AT",IF(AIL!$AZ67="AI",IF(Sheet1!$E67&lt;AIL!$AY67-50,50,"wait"),0))</f>
        <v>AT</v>
      </c>
      <c r="IE66" s="10" t="str">
        <f>IF(AND(IE65&gt;0,IE65&lt;&gt;"wait"),"AT",IF(AIL!$AZ67="AI",IF(Sheet1!$E67&lt;AIL!$AY67-100,100,"wait"),0))</f>
        <v>wait</v>
      </c>
      <c r="IF66" s="10" t="str">
        <f>IF(AND(IF65&gt;0,IF65&lt;&gt;"wait"),"AT",IF(AIL!$AZ67="AI",IF(Sheet1!$E67&lt;AIL!$AY67-150,150,"wait"),0))</f>
        <v>wait</v>
      </c>
      <c r="IG66" s="10" t="str">
        <f>IF(AND(IG65&gt;0,IG65&lt;&gt;"wait"),"AT",IF(AIL!$AZ67="AI",IF(Sheet1!$E67&lt;AIL!$AY67-200,200,"wait"),0))</f>
        <v>wait</v>
      </c>
      <c r="IH66" s="10" t="str">
        <f>IF(AND(IH65&gt;0,IH65&lt;&gt;"wait"),"AT",IF(AIL!$AZ67="AI",IF(Sheet1!$D67&gt;AIL!$AY67+50,50,"wait"),0))</f>
        <v>AT</v>
      </c>
      <c r="II66" s="10" t="str">
        <f>IF(AND(II65&gt;0,II65&lt;&gt;"wait"),"AT",IF(AIL!$AZ67="AI",IF(Sheet1!$D67&gt;AIL!$AY67+100,100,"wait"),0))</f>
        <v>AT</v>
      </c>
      <c r="IJ66" s="10" t="str">
        <f>IF(AND(IJ65&gt;0,IJ65&lt;&gt;"wait"),"AT",IF(AIL!$AZ67="AI",IF(Sheet1!$D67&gt;AIL!$AY67+150,150,"wait"),0))</f>
        <v>wait</v>
      </c>
      <c r="IK66" s="10" t="str">
        <f>IF(AND(IK65&gt;0,IK65&lt;&gt;"wait"),"AT",IF(AIL!$AZ67="AI",IF(Sheet1!$D67&gt;AIL!$AY67+200,200,"wait"),0))</f>
        <v>wait</v>
      </c>
      <c r="IL66" s="10">
        <f t="shared" si="56"/>
        <v>-100</v>
      </c>
      <c r="IN66" s="10" t="str">
        <f>IF(AND(IN65&gt;0,IN65&lt;&gt;"wait"),"AT",IF(AIL!$BB67="AI",IF(Sheet1!$E67&lt;AIL!$BA67-50,50,"wait"),0))</f>
        <v>AT</v>
      </c>
      <c r="IO66" s="10" t="str">
        <f>IF(AND(IO65&gt;0,IO65&lt;&gt;"wait"),"AT",IF(AIL!$BB67="AI",IF(Sheet1!$E67&lt;AIL!$BA67-100,100,"wait"),0))</f>
        <v>wait</v>
      </c>
      <c r="IP66" s="10" t="str">
        <f>IF(AND(IP65&gt;0,IP65&lt;&gt;"wait"),"AT",IF(AIL!$BB67="AI",IF(Sheet1!$E67&lt;AIL!$BA67-150,150,"wait"),0))</f>
        <v>wait</v>
      </c>
      <c r="IQ66" s="10" t="str">
        <f>IF(AND(IQ65&gt;0,IQ65&lt;&gt;"wait"),"AT",IF(AIL!$BB67="AI",IF(Sheet1!$E67&lt;AIL!$BA67-200,200,"wait"),0))</f>
        <v>wait</v>
      </c>
      <c r="IR66" s="10" t="str">
        <f>IF(AND(IR65&gt;0,IR65&lt;&gt;"wait"),"AT",IF(AIL!$BB67="AI",IF(Sheet1!$D67&gt;AIL!$BA67+50,50,"wait"),0))</f>
        <v>AT</v>
      </c>
      <c r="IS66" s="10" t="str">
        <f>IF(AND(IS65&gt;0,IS65&lt;&gt;"wait"),"AT",IF(AIL!$BB67="AI",IF(Sheet1!$D67&gt;AIL!$BA67+100,100,"wait"),0))</f>
        <v>AT</v>
      </c>
      <c r="IT66" s="10" t="str">
        <f>IF(AND(IT65&gt;0,IT65&lt;&gt;"wait"),"AT",IF(AIL!$BB67="AI",IF(Sheet1!$D67&gt;AIL!$BA67+150,150,"wait"),0))</f>
        <v>wait</v>
      </c>
      <c r="IU66" s="10" t="str">
        <f>IF(AND(IU65&gt;0,IU65&lt;&gt;"wait"),"AT",IF(AIL!$BB67="AI",IF(Sheet1!$D67&gt;AIL!$BA67+200,200,"wait"),0))</f>
        <v>wait</v>
      </c>
      <c r="IV66" s="10">
        <f t="shared" si="57"/>
        <v>-100</v>
      </c>
      <c r="IX66" s="10" t="str">
        <f>IF(AND(IX65&gt;0,IX65&lt;&gt;"wait"),"AT",IF(AIL!$BD67="AI",IF(Sheet1!$E67&lt;AIL!$BC67-50,50,"wait"),0))</f>
        <v>AT</v>
      </c>
      <c r="IY66" s="10" t="str">
        <f>IF(AND(IY65&gt;0,IY65&lt;&gt;"wait"),"AT",IF(AIL!$BD67="AI",IF(Sheet1!$E67&lt;AIL!$BC67-100,100,"wait"),0))</f>
        <v>wait</v>
      </c>
      <c r="IZ66" s="10" t="str">
        <f>IF(AND(IZ65&gt;0,IZ65&lt;&gt;"wait"),"AT",IF(AIL!$BD67="AI",IF(Sheet1!$E67&lt;AIL!$BC67-150,150,"wait"),0))</f>
        <v>wait</v>
      </c>
      <c r="JA66" s="10" t="str">
        <f>IF(AND(JA65&gt;0,JA65&lt;&gt;"wait"),"AT",IF(AIL!$BD67="AI",IF(Sheet1!$E67&lt;AIL!$BC67-200,200,"wait"),0))</f>
        <v>wait</v>
      </c>
      <c r="JB66" s="10" t="str">
        <f>IF(AND(JB65&gt;0,JB65&lt;&gt;"wait"),"AT",IF(AIL!$BD67="AI",IF(Sheet1!$D67&gt;AIL!$BC67+50,50,"wait"),0))</f>
        <v>AT</v>
      </c>
      <c r="JC66" s="10" t="str">
        <f>IF(AND(JC65&gt;0,JC65&lt;&gt;"wait"),"AT",IF(AIL!$BD67="AI",IF(Sheet1!$D67&gt;AIL!$BC67+100,100,"wait"),0))</f>
        <v>AT</v>
      </c>
      <c r="JD66" s="10" t="str">
        <f>IF(AND(JD65&gt;0,JD65&lt;&gt;"wait"),"AT",IF(AIL!$BD67="AI",IF(Sheet1!$D67&gt;AIL!$BC67+150,150,"wait"),0))</f>
        <v>wait</v>
      </c>
      <c r="JE66" s="10" t="str">
        <f>IF(AND(JE65&gt;0,JE65&lt;&gt;"wait"),"AT",IF(AIL!$BD67="AI",IF(Sheet1!$D67&gt;AIL!$BC67+200,200,"wait"),0))</f>
        <v>wait</v>
      </c>
      <c r="JF66" s="10">
        <f t="shared" si="58"/>
        <v>-100</v>
      </c>
      <c r="JH66" s="10" t="str">
        <f>IF(AND(JH65&gt;0,JH65&lt;&gt;"wait"),"AT",IF(AIL!$BF67="AI",IF(Sheet1!$E67&lt;AIL!$BE67-50,50,"wait"),0))</f>
        <v>AT</v>
      </c>
      <c r="JI66" s="10" t="str">
        <f>IF(AND(JI65&gt;0,JI65&lt;&gt;"wait"),"AT",IF(AIL!$BF67="AI",IF(Sheet1!$E67&lt;AIL!$BE67-100,100,"wait"),0))</f>
        <v>wait</v>
      </c>
      <c r="JJ66" s="10" t="str">
        <f>IF(AND(JJ65&gt;0,JJ65&lt;&gt;"wait"),"AT",IF(AIL!$BF67="AI",IF(Sheet1!$E67&lt;AIL!$BE67-150,150,"wait"),0))</f>
        <v>wait</v>
      </c>
      <c r="JK66" s="10" t="str">
        <f>IF(AND(JK65&gt;0,JK65&lt;&gt;"wait"),"AT",IF(AIL!$BF67="AI",IF(Sheet1!$E67&lt;AIL!$BE67-200,200,"wait"),0))</f>
        <v>wait</v>
      </c>
      <c r="JL66" s="10" t="str">
        <f>IF(AND(JL65&gt;0,JL65&lt;&gt;"wait"),"AT",IF(AIL!$BF67="AI",IF(Sheet1!$D67&gt;AIL!$BE67+50,50,"wait"),0))</f>
        <v>AT</v>
      </c>
      <c r="JM66" s="10" t="str">
        <f>IF(AND(JM65&gt;0,JM65&lt;&gt;"wait"),"AT",IF(AIL!$BF67="AI",IF(Sheet1!$D67&gt;AIL!$BE67+100,100,"wait"),0))</f>
        <v>AT</v>
      </c>
      <c r="JN66" s="10" t="str">
        <f>IF(AND(JN65&gt;0,JN65&lt;&gt;"wait"),"AT",IF(AIL!$BF67="AI",IF(Sheet1!$D67&gt;AIL!$BE67+150,150,"wait"),0))</f>
        <v>wait</v>
      </c>
      <c r="JO66" s="10" t="str">
        <f>IF(AND(JO65&gt;0,JO65&lt;&gt;"wait"),"AT",IF(AIL!$BF67="AI",IF(Sheet1!$D67&gt;AIL!$BE67+200,200,"wait"),0))</f>
        <v>wait</v>
      </c>
      <c r="JP66" s="10">
        <f t="shared" si="59"/>
        <v>-100</v>
      </c>
      <c r="JR66" s="10" t="str">
        <f>IF(AND(JR65&gt;0,JR65&lt;&gt;"wait"),"AT",IF(AIL!$BH67="AI",IF(Sheet1!$E67&lt;AIL!$BG67-50,50,"wait"),0))</f>
        <v>AT</v>
      </c>
      <c r="JS66" s="10" t="str">
        <f>IF(AND(JS65&gt;0,JS65&lt;&gt;"wait"),"AT",IF(AIL!$BH67="AI",IF(Sheet1!$E67&lt;AIL!$BG67-100,100,"wait"),0))</f>
        <v>AT</v>
      </c>
      <c r="JT66" s="10" t="str">
        <f>IF(AND(JT65&gt;0,JT65&lt;&gt;"wait"),"AT",IF(AIL!$BH67="AI",IF(Sheet1!$E67&lt;AIL!$BG67-150,150,"wait"),0))</f>
        <v>wait</v>
      </c>
      <c r="JU66" s="10" t="str">
        <f>IF(AND(JU65&gt;0,JU65&lt;&gt;"wait"),"AT",IF(AIL!$BH67="AI",IF(Sheet1!$E67&lt;AIL!$BG67-200,200,"wait"),0))</f>
        <v>wait</v>
      </c>
      <c r="JV66" s="10" t="str">
        <f>IF(AND(JV65&gt;0,JV65&lt;&gt;"wait"),"AT",IF(AIL!$BH67="AI",IF(Sheet1!$D67&gt;AIL!$BG67+50,50,"wait"),0))</f>
        <v>AT</v>
      </c>
      <c r="JW66" s="10" t="str">
        <f>IF(AND(JW65&gt;0,JW65&lt;&gt;"wait"),"AT",IF(AIL!$BH67="AI",IF(Sheet1!$D67&gt;AIL!$BG67+100,100,"wait"),0))</f>
        <v>wait</v>
      </c>
      <c r="JX66" s="10" t="str">
        <f>IF(AND(JX65&gt;0,JX65&lt;&gt;"wait"),"AT",IF(AIL!$BH67="AI",IF(Sheet1!$D67&gt;AIL!$BG67+150,150,"wait"),0))</f>
        <v>wait</v>
      </c>
      <c r="JY66" s="10" t="str">
        <f>IF(AND(JY65&gt;0,JY65&lt;&gt;"wait"),"AT",IF(AIL!$BH67="AI",IF(Sheet1!$D67&gt;AIL!$BG67+200,200,"wait"),0))</f>
        <v>wait</v>
      </c>
      <c r="JZ66" s="10">
        <f t="shared" si="60"/>
        <v>-50</v>
      </c>
      <c r="KB66" s="10" t="str">
        <f>IF(AND(KB65&gt;0,KB65&lt;&gt;"wait"),"AT",IF(AIL!$BJ67="AI",IF(Sheet1!$E67&lt;AIL!$BI67-50,50,"wait"),0))</f>
        <v>AT</v>
      </c>
      <c r="KC66" s="10" t="str">
        <f>IF(AND(KC65&gt;0,KC65&lt;&gt;"wait"),"AT",IF(AIL!$BJ67="AI",IF(Sheet1!$E67&lt;AIL!$BI67-100,100,"wait"),0))</f>
        <v>wait</v>
      </c>
      <c r="KD66" s="10" t="str">
        <f>IF(AND(KD65&gt;0,KD65&lt;&gt;"wait"),"AT",IF(AIL!$BJ67="AI",IF(Sheet1!$E67&lt;AIL!$BI67-150,150,"wait"),0))</f>
        <v>wait</v>
      </c>
      <c r="KE66" s="10" t="str">
        <f>IF(AND(KE65&gt;0,KE65&lt;&gt;"wait"),"AT",IF(AIL!$BJ67="AI",IF(Sheet1!$E67&lt;AIL!$BI67-200,200,"wait"),0))</f>
        <v>wait</v>
      </c>
      <c r="KF66" s="10" t="str">
        <f>IF(AND(KF65&gt;0,KF65&lt;&gt;"wait"),"AT",IF(AIL!$BJ67="AI",IF(Sheet1!$D67&gt;AIL!$BI67+50,50,"wait"),0))</f>
        <v>AT</v>
      </c>
      <c r="KG66" s="10" t="str">
        <f>IF(AND(KG65&gt;0,KG65&lt;&gt;"wait"),"AT",IF(AIL!$BJ67="AI",IF(Sheet1!$D67&gt;AIL!$BI67+100,100,"wait"),0))</f>
        <v>AT</v>
      </c>
      <c r="KH66" s="10" t="str">
        <f>IF(AND(KH65&gt;0,KH65&lt;&gt;"wait"),"AT",IF(AIL!$BJ67="AI",IF(Sheet1!$D67&gt;AIL!$BI67+150,150,"wait"),0))</f>
        <v>wait</v>
      </c>
      <c r="KI66" s="10" t="str">
        <f>IF(AND(KI65&gt;0,KI65&lt;&gt;"wait"),"AT",IF(AIL!$BJ67="AI",IF(Sheet1!$D67&gt;AIL!$BI67+200,200,"wait"),0))</f>
        <v>wait</v>
      </c>
      <c r="KJ66" s="10">
        <f t="shared" si="61"/>
        <v>-100</v>
      </c>
      <c r="KL66" s="10" t="str">
        <f>IF(AND(KL65&gt;0,KL65&lt;&gt;"wait"),"AT",IF(AIL!$BL67="AI",IF(Sheet1!$E67&lt;AIL!$BK67-50,50,"wait"),0))</f>
        <v>wait</v>
      </c>
      <c r="KM66" s="10" t="str">
        <f>IF(AND(KM65&gt;0,KM65&lt;&gt;"wait"),"AT",IF(AIL!$BL67="AI",IF(Sheet1!$E67&lt;AIL!$BK67-100,100,"wait"),0))</f>
        <v>wait</v>
      </c>
      <c r="KN66" s="10" t="str">
        <f>IF(AND(KN65&gt;0,KN65&lt;&gt;"wait"),"AT",IF(AIL!$BL67="AI",IF(Sheet1!$E67&lt;AIL!$BK67-150,150,"wait"),0))</f>
        <v>wait</v>
      </c>
      <c r="KO66" s="10" t="str">
        <f>IF(AND(KO65&gt;0,KO65&lt;&gt;"wait"),"AT",IF(AIL!$BL67="AI",IF(Sheet1!$E67&lt;AIL!$BK67-200,200,"wait"),0))</f>
        <v>wait</v>
      </c>
      <c r="KP66" s="10" t="str">
        <f>IF(AND(KP65&gt;0,KP65&lt;&gt;"wait"),"AT",IF(AIL!$BL67="AI",IF(Sheet1!$D67&gt;AIL!$BK67+50,50,"wait"),0))</f>
        <v>AT</v>
      </c>
      <c r="KQ66" s="10" t="str">
        <f>IF(AND(KQ65&gt;0,KQ65&lt;&gt;"wait"),"AT",IF(AIL!$BL67="AI",IF(Sheet1!$D67&gt;AIL!$BK67+100,100,"wait"),0))</f>
        <v>AT</v>
      </c>
      <c r="KR66" s="10" t="str">
        <f>IF(AND(KR65&gt;0,KR65&lt;&gt;"wait"),"AT",IF(AIL!$BL67="AI",IF(Sheet1!$D67&gt;AIL!$BK67+150,150,"wait"),0))</f>
        <v>AT</v>
      </c>
      <c r="KS66" s="10" t="str">
        <f>IF(AND(KS65&gt;0,KS65&lt;&gt;"wait"),"AT",IF(AIL!$BL67="AI",IF(Sheet1!$D67&gt;AIL!$BK67+200,200,"wait"),0))</f>
        <v>wait</v>
      </c>
      <c r="KT66" s="10">
        <f t="shared" si="62"/>
        <v>-150</v>
      </c>
      <c r="KV66" s="10" t="str">
        <f>IF(AND(KV65&gt;0,KV65&lt;&gt;"wait"),"AT",IF(AIL!$BN67="AI",IF(Sheet1!$E67&lt;AIL!$BM67-50,50,"wait"),0))</f>
        <v>wait</v>
      </c>
      <c r="KW66" s="10" t="str">
        <f>IF(AND(KW65&gt;0,KW65&lt;&gt;"wait"),"AT",IF(AIL!$BN67="AI",IF(Sheet1!$E67&lt;AIL!$BM67-100,100,"wait"),0))</f>
        <v>wait</v>
      </c>
      <c r="KX66" s="10" t="str">
        <f>IF(AND(KX65&gt;0,KX65&lt;&gt;"wait"),"AT",IF(AIL!$BN67="AI",IF(Sheet1!$E67&lt;AIL!$BM67-150,150,"wait"),0))</f>
        <v>wait</v>
      </c>
      <c r="KY66" s="10" t="str">
        <f>IF(AND(KY65&gt;0,KY65&lt;&gt;"wait"),"AT",IF(AIL!$BN67="AI",IF(Sheet1!$E67&lt;AIL!$BM67-200,200,"wait"),0))</f>
        <v>wait</v>
      </c>
      <c r="KZ66" s="10" t="str">
        <f>IF(AND(KZ65&gt;0,KZ65&lt;&gt;"wait"),"AT",IF(AIL!$BN67="AI",IF(Sheet1!$D67&gt;AIL!$BM67+50,50,"wait"),0))</f>
        <v>AT</v>
      </c>
      <c r="LA66" s="10" t="str">
        <f>IF(AND(LA65&gt;0,LA65&lt;&gt;"wait"),"AT",IF(AIL!$BN67="AI",IF(Sheet1!$D67&gt;AIL!$BM67+100,100,"wait"),0))</f>
        <v>AT</v>
      </c>
      <c r="LB66" s="10" t="str">
        <f>IF(AND(LB65&gt;0,LB65&lt;&gt;"wait"),"AT",IF(AIL!$BN67="AI",IF(Sheet1!$D67&gt;AIL!$BM67+150,150,"wait"),0))</f>
        <v>AT</v>
      </c>
      <c r="LC66" s="10" t="str">
        <f>IF(AND(LC65&gt;0,LC65&lt;&gt;"wait"),"AT",IF(AIL!$BN67="AI",IF(Sheet1!$D67&gt;AIL!$BM67+200,200,"wait"),0))</f>
        <v>wait</v>
      </c>
      <c r="LD66" s="10">
        <f t="shared" si="63"/>
        <v>-150</v>
      </c>
      <c r="LF66" s="10" t="str">
        <f>IF(AND(LF65&gt;0,LF65&lt;&gt;"wait"),"AT",IF(AIL!$BP67="AI",IF(Sheet1!$E67&lt;AIL!$BO67-50,50,"wait"),0))</f>
        <v>wait</v>
      </c>
      <c r="LG66" s="10" t="str">
        <f>IF(AND(LG65&gt;0,LG65&lt;&gt;"wait"),"AT",IF(AIL!$BP67="AI",IF(Sheet1!$E67&lt;AIL!$BO67-100,100,"wait"),0))</f>
        <v>wait</v>
      </c>
      <c r="LH66" s="10" t="str">
        <f>IF(AND(LH65&gt;0,LH65&lt;&gt;"wait"),"AT",IF(AIL!$BP67="AI",IF(Sheet1!$E67&lt;AIL!$BO67-150,150,"wait"),0))</f>
        <v>wait</v>
      </c>
      <c r="LI66" s="10" t="str">
        <f>IF(AND(LI65&gt;0,LI65&lt;&gt;"wait"),"AT",IF(AIL!$BP67="AI",IF(Sheet1!$E67&lt;AIL!$BO67-200,200,"wait"),0))</f>
        <v>wait</v>
      </c>
      <c r="LJ66" s="10" t="str">
        <f>IF(AND(LJ65&gt;0,LJ65&lt;&gt;"wait"),"AT",IF(AIL!$BP67="AI",IF(Sheet1!$D67&gt;AIL!$BO67+50,50,"wait"),0))</f>
        <v>AT</v>
      </c>
      <c r="LK66" s="10" t="str">
        <f>IF(AND(LK65&gt;0,LK65&lt;&gt;"wait"),"AT",IF(AIL!$BP67="AI",IF(Sheet1!$D67&gt;AIL!$BO67+100,100,"wait"),0))</f>
        <v>AT</v>
      </c>
      <c r="LL66" s="10" t="str">
        <f>IF(AND(LL65&gt;0,LL65&lt;&gt;"wait"),"AT",IF(AIL!$BP67="AI",IF(Sheet1!$D67&gt;AIL!$BO67+150,150,"wait"),0))</f>
        <v>AT</v>
      </c>
      <c r="LM66" s="10" t="str">
        <f>IF(AND(LM65&gt;0,LM65&lt;&gt;"wait"),"AT",IF(AIL!$BP67="AI",IF(Sheet1!$D67&gt;AIL!$BO67+200,200,"wait"),0))</f>
        <v>wait</v>
      </c>
      <c r="LN66" s="10">
        <f t="shared" si="64"/>
        <v>-150</v>
      </c>
      <c r="LP66" s="10" t="str">
        <f>IF(AND(LP65&gt;0,LP65&lt;&gt;"wait"),"AT",IF(AIL!$BR67="AI",IF(Sheet1!$E67&lt;AIL!$BQ67-50,50,"wait"),0))</f>
        <v>wait</v>
      </c>
      <c r="LQ66" s="10" t="str">
        <f>IF(AND(LQ65&gt;0,LQ65&lt;&gt;"wait"),"AT",IF(AIL!$BR67="AI",IF(Sheet1!$E67&lt;AIL!$BQ67-100,100,"wait"),0))</f>
        <v>wait</v>
      </c>
      <c r="LR66" s="10" t="str">
        <f>IF(AND(LR65&gt;0,LR65&lt;&gt;"wait"),"AT",IF(AIL!$BR67="AI",IF(Sheet1!$E67&lt;AIL!$BQ67-150,150,"wait"),0))</f>
        <v>wait</v>
      </c>
      <c r="LS66" s="10" t="str">
        <f>IF(AND(LS65&gt;0,LS65&lt;&gt;"wait"),"AT",IF(AIL!$BR67="AI",IF(Sheet1!$E67&lt;AIL!$BQ67-200,200,"wait"),0))</f>
        <v>wait</v>
      </c>
      <c r="LT66" s="10" t="str">
        <f>IF(AND(LT65&gt;0,LT65&lt;&gt;"wait"),"AT",IF(AIL!$BR67="AI",IF(Sheet1!$D67&gt;AIL!$BQ67+50,50,"wait"),0))</f>
        <v>AT</v>
      </c>
      <c r="LU66" s="10" t="str">
        <f>IF(AND(LU65&gt;0,LU65&lt;&gt;"wait"),"AT",IF(AIL!$BR67="AI",IF(Sheet1!$D67&gt;AIL!$BQ67+100,100,"wait"),0))</f>
        <v>AT</v>
      </c>
      <c r="LV66" s="10" t="str">
        <f>IF(AND(LV65&gt;0,LV65&lt;&gt;"wait"),"AT",IF(AIL!$BR67="AI",IF(Sheet1!$D67&gt;AIL!$BQ67+150,150,"wait"),0))</f>
        <v>AT</v>
      </c>
      <c r="LW66" s="10" t="str">
        <f>IF(AND(LW65&gt;0,LW65&lt;&gt;"wait"),"AT",IF(AIL!$BR67="AI",IF(Sheet1!$D67&gt;AIL!$BQ67+200,200,"wait"),0))</f>
        <v>wait</v>
      </c>
      <c r="LX66" s="10">
        <f t="shared" si="65"/>
        <v>-150</v>
      </c>
    </row>
    <row r="67" spans="1:336" x14ac:dyDescent="0.3">
      <c r="A67" t="str">
        <f>Sheet1!B67</f>
        <v>03/01 10:20</v>
      </c>
      <c r="B67">
        <f>Sheet1!D67</f>
        <v>29229</v>
      </c>
      <c r="C67">
        <f>Sheet1!E67</f>
        <v>29197</v>
      </c>
      <c r="E67">
        <f>MAX($B67:$B$162)</f>
        <v>29275</v>
      </c>
      <c r="F67">
        <f>MIN($C67:$C$162)</f>
        <v>29062</v>
      </c>
      <c r="H67" s="8" t="str">
        <f>IF(AND(H66&gt;0,H66&lt;&gt;"wait"),"AT",IF(AIL!$D68="AI",IF(Sheet1!$E68&lt;AIL!$C68-50,50,"wait"),0))</f>
        <v>AT</v>
      </c>
      <c r="I67" s="8" t="str">
        <f>IF(AND(I66&gt;0,I66&lt;&gt;"wait"),"AT",IF(AIL!$D68="AI",IF(Sheet1!$E68&lt;AIL!$C68-100,100,"wait"),0))</f>
        <v>AT</v>
      </c>
      <c r="J67" s="8" t="str">
        <f>IF(AND(J66&gt;0,J66&lt;&gt;"wait"),"AT",IF(AIL!$D68="AI",IF(Sheet1!$E68&lt;AIL!$C68-150,150,"wait"),0))</f>
        <v>AT</v>
      </c>
      <c r="K67" s="8" t="str">
        <f>IF(AND(K66&gt;0,K66&lt;&gt;"wait"),"AT",IF(AIL!$D68="AI",IF(Sheet1!$E68&lt;AIL!$C68-200,200,"wait"),0))</f>
        <v>AT</v>
      </c>
      <c r="L67" s="8" t="str">
        <f>IF(AND(L66&gt;0,L66&lt;&gt;"wait"),"AT",IF(AIL!$D68="AI",IF(Sheet1!$D68&gt;AIL!$C68+50,50,"wait"),0))</f>
        <v>AT</v>
      </c>
      <c r="M67" s="8" t="str">
        <f>IF(AND(M66&gt;0,M66&lt;&gt;"wait"),"AT",IF(AIL!$D68="AI",IF(Sheet1!$D68&gt;AIL!$C68+100,100,"wait"),0))</f>
        <v>wait</v>
      </c>
      <c r="N67" s="8" t="str">
        <f>IF(AND(N66&gt;0,N66&lt;&gt;"wait"),"AT",IF(AIL!$D68="AI",IF(Sheet1!$D68&gt;AIL!$C68+150,150,"wait"),0))</f>
        <v>wait</v>
      </c>
      <c r="O67" s="8" t="str">
        <f>IF(AND(O66&gt;0,O66&lt;&gt;"wait"),"AT",IF(AIL!$D68="AI",IF(Sheet1!$D68&gt;AIL!$C68+200,200,"wait"),0))</f>
        <v>wait</v>
      </c>
      <c r="P67" s="8">
        <f t="shared" si="66"/>
        <v>-50</v>
      </c>
      <c r="R67" s="8" t="str">
        <f>IF(AND(R66&gt;0,R66&lt;&gt;"wait"),"AT",IF(AIL!$F68="AI",IF(Sheet1!$E68&lt;AIL!$E68-50,50,"wait"),0))</f>
        <v>AT</v>
      </c>
      <c r="S67" s="8" t="str">
        <f>IF(AND(S66&gt;0,S66&lt;&gt;"wait"),"AT",IF(AIL!$F68="AI",IF(Sheet1!$E68&lt;AIL!$E68-100,100,"wait"),0))</f>
        <v>AT</v>
      </c>
      <c r="T67" s="8" t="str">
        <f>IF(AND(T66&gt;0,T66&lt;&gt;"wait"),"AT",IF(AIL!$F68="AI",IF(Sheet1!$E68&lt;AIL!$E68-150,150,"wait"),0))</f>
        <v>AT</v>
      </c>
      <c r="U67" s="8" t="str">
        <f>IF(AND(U66&gt;0,U66&lt;&gt;"wait"),"AT",IF(AIL!$F68="AI",IF(Sheet1!$E68&lt;AIL!$E68-200,200,"wait"),0))</f>
        <v>AT</v>
      </c>
      <c r="V67" s="8" t="str">
        <f>IF(AND(V66&gt;0,V66&lt;&gt;"wait"),"AT",IF(AIL!$F68="AI",IF(Sheet1!$D68&gt;AIL!$E68+50,50,"wait"),0))</f>
        <v>AT</v>
      </c>
      <c r="W67" s="8" t="str">
        <f>IF(AND(W66&gt;0,W66&lt;&gt;"wait"),"AT",IF(AIL!$F68="AI",IF(Sheet1!$D68&gt;AIL!$E68+100,100,"wait"),0))</f>
        <v>wait</v>
      </c>
      <c r="X67" s="8" t="str">
        <f>IF(AND(X66&gt;0,X66&lt;&gt;"wait"),"AT",IF(AIL!$F68="AI",IF(Sheet1!$D68&gt;AIL!$E68+150,150,"wait"),0))</f>
        <v>wait</v>
      </c>
      <c r="Y67" s="8" t="str">
        <f>IF(AND(Y66&gt;0,Y66&lt;&gt;"wait"),"AT",IF(AIL!$F68="AI",IF(Sheet1!$D68&gt;AIL!$E68+200,200,"wait"),0))</f>
        <v>wait</v>
      </c>
      <c r="Z67" s="8">
        <f t="shared" si="67"/>
        <v>-50</v>
      </c>
      <c r="AB67" s="8" t="str">
        <f>IF(AND(AB66&gt;0,AB66&lt;&gt;"wait"),"AT",IF(AIL!$H68="AI",IF(Sheet1!$E68&lt;AIL!$G68-50,50,"wait"),0))</f>
        <v>AT</v>
      </c>
      <c r="AC67" s="8" t="str">
        <f>IF(AND(AC66&gt;0,AC66&lt;&gt;"wait"),"AT",IF(AIL!$H68="AI",IF(Sheet1!$E68&lt;AIL!$G68-100,100,"wait"),0))</f>
        <v>AT</v>
      </c>
      <c r="AD67" s="8" t="str">
        <f>IF(AND(AD66&gt;0,AD66&lt;&gt;"wait"),"AT",IF(AIL!$H68="AI",IF(Sheet1!$E68&lt;AIL!$G68-150,150,"wait"),0))</f>
        <v>AT</v>
      </c>
      <c r="AE67" s="8" t="str">
        <f>IF(AND(AE66&gt;0,AE66&lt;&gt;"wait"),"AT",IF(AIL!$H68="AI",IF(Sheet1!$E68&lt;AIL!$G68-200,200,"wait"),0))</f>
        <v>AT</v>
      </c>
      <c r="AF67" s="8" t="str">
        <f>IF(AND(AF66&gt;0,AF66&lt;&gt;"wait"),"AT",IF(AIL!$H68="AI",IF(Sheet1!$D68&gt;AIL!$G68+50,50,"wait"),0))</f>
        <v>AT</v>
      </c>
      <c r="AG67" s="8" t="str">
        <f>IF(AND(AG66&gt;0,AG66&lt;&gt;"wait"),"AT",IF(AIL!$H68="AI",IF(Sheet1!$D68&gt;AIL!$G68+100,100,"wait"),0))</f>
        <v>wait</v>
      </c>
      <c r="AH67" s="8" t="str">
        <f>IF(AND(AH66&gt;0,AH66&lt;&gt;"wait"),"AT",IF(AIL!$H68="AI",IF(Sheet1!$D68&gt;AIL!$G68+150,150,"wait"),0))</f>
        <v>wait</v>
      </c>
      <c r="AI67" s="8" t="str">
        <f>IF(AND(AI66&gt;0,AI66&lt;&gt;"wait"),"AT",IF(AIL!$H68="AI",IF(Sheet1!$D68&gt;AIL!$G68+200,200,"wait"),0))</f>
        <v>wait</v>
      </c>
      <c r="AJ67" s="8">
        <f t="shared" si="68"/>
        <v>-50</v>
      </c>
      <c r="AL67" s="8" t="str">
        <f>IF(AND(AL66&gt;0,AL66&lt;&gt;"wait"),"AT",IF(AIL!$J68="AI",IF(Sheet1!$E68&lt;AIL!$I68-50,50,"wait"),0))</f>
        <v>AT</v>
      </c>
      <c r="AM67" s="8" t="str">
        <f>IF(AND(AM66&gt;0,AM66&lt;&gt;"wait"),"AT",IF(AIL!$J68="AI",IF(Sheet1!$E68&lt;AIL!$I68-100,100,"wait"),0))</f>
        <v>AT</v>
      </c>
      <c r="AN67" s="8" t="str">
        <f>IF(AND(AN66&gt;0,AN66&lt;&gt;"wait"),"AT",IF(AIL!$J68="AI",IF(Sheet1!$E68&lt;AIL!$I68-150,150,"wait"),0))</f>
        <v>AT</v>
      </c>
      <c r="AO67" s="8" t="str">
        <f>IF(AND(AO66&gt;0,AO66&lt;&gt;"wait"),"AT",IF(AIL!$J68="AI",IF(Sheet1!$E68&lt;AIL!$I68-200,200,"wait"),0))</f>
        <v>AT</v>
      </c>
      <c r="AP67" s="8" t="str">
        <f>IF(AND(AP66&gt;0,AP66&lt;&gt;"wait"),"AT",IF(AIL!$J68="AI",IF(Sheet1!$D68&gt;AIL!$I68+50,50,"wait"),0))</f>
        <v>AT</v>
      </c>
      <c r="AQ67" s="8" t="str">
        <f>IF(AND(AQ66&gt;0,AQ66&lt;&gt;"wait"),"AT",IF(AIL!$J68="AI",IF(Sheet1!$D68&gt;AIL!$I68+100,100,"wait"),0))</f>
        <v>wait</v>
      </c>
      <c r="AR67" s="8" t="str">
        <f>IF(AND(AR66&gt;0,AR66&lt;&gt;"wait"),"AT",IF(AIL!$J68="AI",IF(Sheet1!$D68&gt;AIL!$I68+150,150,"wait"),0))</f>
        <v>wait</v>
      </c>
      <c r="AS67" s="8" t="str">
        <f>IF(AND(AS66&gt;0,AS66&lt;&gt;"wait"),"AT",IF(AIL!$J68="AI",IF(Sheet1!$D68&gt;AIL!$I68+200,200,"wait"),0))</f>
        <v>wait</v>
      </c>
      <c r="AT67" s="8">
        <f t="shared" si="69"/>
        <v>-50</v>
      </c>
      <c r="AU67" s="8"/>
      <c r="AV67" s="8" t="str">
        <f>IF(AND(AV66&gt;0,AV66&lt;&gt;"wait"),"AT",IF(AIL!$L68="AI",IF(Sheet1!$E68&lt;AIL!$K68-50,50,"wait"),0))</f>
        <v>AT</v>
      </c>
      <c r="AW67" s="8" t="str">
        <f>IF(AND(AW66&gt;0,AW66&lt;&gt;"wait"),"AT",IF(AIL!$L68="AI",IF(Sheet1!$E68&lt;AIL!$K68-100,100,"wait"),0))</f>
        <v>AT</v>
      </c>
      <c r="AX67" s="8" t="str">
        <f>IF(AND(AX66&gt;0,AX66&lt;&gt;"wait"),"AT",IF(AIL!$L68="AI",IF(Sheet1!$E68&lt;AIL!$K68-150,150,"wait"),0))</f>
        <v>AT</v>
      </c>
      <c r="AY67" s="8" t="str">
        <f>IF(AND(AY66&gt;0,AY66&lt;&gt;"wait"),"AT",IF(AIL!$L68="AI",IF(Sheet1!$E68&lt;AIL!$K68-200,200,"wait"),0))</f>
        <v>AT</v>
      </c>
      <c r="AZ67" s="8" t="str">
        <f>IF(AND(AZ66&gt;0,AZ66&lt;&gt;"wait"),"AT",IF(AIL!$L68="AI",IF(Sheet1!$D68&gt;AIL!$K68+50,50,"wait"),0))</f>
        <v>AT</v>
      </c>
      <c r="BA67" s="8" t="str">
        <f>IF(AND(BA66&gt;0,BA66&lt;&gt;"wait"),"AT",IF(AIL!$L68="AI",IF(Sheet1!$D68&gt;AIL!$K68+100,100,"wait"),0))</f>
        <v>wait</v>
      </c>
      <c r="BB67" s="8" t="str">
        <f>IF(AND(BB66&gt;0,BB66&lt;&gt;"wait"),"AT",IF(AIL!$L68="AI",IF(Sheet1!$D68&gt;AIL!$K68+150,150,"wait"),0))</f>
        <v>wait</v>
      </c>
      <c r="BC67" s="8" t="str">
        <f>IF(AND(BC66&gt;0,BC66&lt;&gt;"wait"),"AT",IF(AIL!$L68="AI",IF(Sheet1!$D68&gt;AIL!$K68+200,200,"wait"),0))</f>
        <v>wait</v>
      </c>
      <c r="BD67" s="8">
        <f t="shared" si="70"/>
        <v>-50</v>
      </c>
      <c r="BE67" s="8"/>
      <c r="BF67" s="8" t="str">
        <f>IF(AND(BF66&gt;0,BF66&lt;&gt;"wait"),"AT",IF(AIL!$N68="AI",IF(Sheet1!$E68&lt;AIL!$M68-50,50,"wait"),0))</f>
        <v>AT</v>
      </c>
      <c r="BG67" s="8" t="str">
        <f>IF(AND(BG66&gt;0,BG66&lt;&gt;"wait"),"AT",IF(AIL!$N68="AI",IF(Sheet1!$E68&lt;AIL!$M68-100,100,"wait"),0))</f>
        <v>AT</v>
      </c>
      <c r="BH67" s="8" t="str">
        <f>IF(AND(BH66&gt;0,BH66&lt;&gt;"wait"),"AT",IF(AIL!$N68="AI",IF(Sheet1!$E68&lt;AIL!$M68-150,150,"wait"),0))</f>
        <v>AT</v>
      </c>
      <c r="BI67" s="8" t="str">
        <f>IF(AND(BI66&gt;0,BI66&lt;&gt;"wait"),"AT",IF(AIL!$N68="AI",IF(Sheet1!$E68&lt;AIL!$M68-200,200,"wait"),0))</f>
        <v>AT</v>
      </c>
      <c r="BJ67" s="8" t="str">
        <f>IF(AND(BJ66&gt;0,BJ66&lt;&gt;"wait"),"AT",IF(AIL!$N68="AI",IF(Sheet1!$D68&gt;AIL!$M68+50,50,"wait"),0))</f>
        <v>AT</v>
      </c>
      <c r="BK67" s="8" t="str">
        <f>IF(AND(BK66&gt;0,BK66&lt;&gt;"wait"),"AT",IF(AIL!$N68="AI",IF(Sheet1!$D68&gt;AIL!$M68+100,100,"wait"),0))</f>
        <v>wait</v>
      </c>
      <c r="BL67" s="8" t="str">
        <f>IF(AND(BL66&gt;0,BL66&lt;&gt;"wait"),"AT",IF(AIL!$N68="AI",IF(Sheet1!$D68&gt;AIL!$M68+150,150,"wait"),0))</f>
        <v>wait</v>
      </c>
      <c r="BM67" s="8" t="str">
        <f>IF(AND(BM66&gt;0,BM66&lt;&gt;"wait"),"AT",IF(AIL!$N68="AI",IF(Sheet1!$D68&gt;AIL!$M68+200,200,"wait"),0))</f>
        <v>wait</v>
      </c>
      <c r="BN67" s="8">
        <f t="shared" si="71"/>
        <v>-50</v>
      </c>
      <c r="BO67" s="8"/>
      <c r="BP67" s="8" t="str">
        <f>IF(AND(BP66&gt;0,BP66&lt;&gt;"wait"),"AT",IF(AIL!$P68="AI",IF(Sheet1!$E68&lt;AIL!$O68-50,50,"wait"),0))</f>
        <v>AT</v>
      </c>
      <c r="BQ67" s="8" t="str">
        <f>IF(AND(BQ66&gt;0,BQ66&lt;&gt;"wait"),"AT",IF(AIL!$P68="AI",IF(Sheet1!$E68&lt;AIL!$O68-100,100,"wait"),0))</f>
        <v>AT</v>
      </c>
      <c r="BR67" s="8" t="str">
        <f>IF(AND(BR66&gt;0,BR66&lt;&gt;"wait"),"AT",IF(AIL!$P68="AI",IF(Sheet1!$E68&lt;AIL!$O68-150,150,"wait"),0))</f>
        <v>AT</v>
      </c>
      <c r="BS67" s="8" t="str">
        <f>IF(AND(BS66&gt;0,BS66&lt;&gt;"wait"),"AT",IF(AIL!$P68="AI",IF(Sheet1!$E68&lt;AIL!$O68-200,200,"wait"),0))</f>
        <v>AT</v>
      </c>
      <c r="BT67" s="8" t="str">
        <f>IF(AND(BT66&gt;0,BT66&lt;&gt;"wait"),"AT",IF(AIL!$P68="AI",IF(Sheet1!$D68&gt;AIL!$O68+50,50,"wait"),0))</f>
        <v>AT</v>
      </c>
      <c r="BU67" s="8" t="str">
        <f>IF(AND(BU66&gt;0,BU66&lt;&gt;"wait"),"AT",IF(AIL!$P68="AI",IF(Sheet1!$D68&gt;AIL!$O68+100,100,"wait"),0))</f>
        <v>wait</v>
      </c>
      <c r="BV67" s="8" t="str">
        <f>IF(AND(BV66&gt;0,BV66&lt;&gt;"wait"),"AT",IF(AIL!$P68="AI",IF(Sheet1!$D68&gt;AIL!$O68+150,150,"wait"),0))</f>
        <v>wait</v>
      </c>
      <c r="BW67" s="8" t="str">
        <f>IF(AND(BW66&gt;0,BW66&lt;&gt;"wait"),"AT",IF(AIL!$P68="AI",IF(Sheet1!$D68&gt;AIL!$O68+200,200,"wait"),0))</f>
        <v>wait</v>
      </c>
      <c r="BX67" s="8">
        <f t="shared" si="72"/>
        <v>-50</v>
      </c>
      <c r="BY67" s="8"/>
      <c r="BZ67" s="8" t="str">
        <f>IF(AND(BZ66&gt;0,BZ66&lt;&gt;"wait"),"AT",IF(AIL!$R68="AI",IF(Sheet1!$E68&lt;AIL!$Q68-50,50,"wait"),0))</f>
        <v>AT</v>
      </c>
      <c r="CA67" s="8" t="str">
        <f>IF(AND(CA66&gt;0,CA66&lt;&gt;"wait"),"AT",IF(AIL!$R68="AI",IF(Sheet1!$E68&lt;AIL!$Q68-100,100,"wait"),0))</f>
        <v>AT</v>
      </c>
      <c r="CB67" s="8" t="str">
        <f>IF(AND(CB66&gt;0,CB66&lt;&gt;"wait"),"AT",IF(AIL!$R68="AI",IF(Sheet1!$E68&lt;AIL!$Q68-150,150,"wait"),0))</f>
        <v>AT</v>
      </c>
      <c r="CC67" s="8" t="str">
        <f>IF(AND(CC66&gt;0,CC66&lt;&gt;"wait"),"AT",IF(AIL!$R68="AI",IF(Sheet1!$E68&lt;AIL!$Q68-200,200,"wait"),0))</f>
        <v>AT</v>
      </c>
      <c r="CD67" s="8" t="str">
        <f>IF(AND(CD66&gt;0,CD66&lt;&gt;"wait"),"AT",IF(AIL!$R68="AI",IF(Sheet1!$D68&gt;AIL!$Q68+50,50,"wait"),0))</f>
        <v>AT</v>
      </c>
      <c r="CE67" s="8" t="str">
        <f>IF(AND(CE66&gt;0,CE66&lt;&gt;"wait"),"AT",IF(AIL!$R68="AI",IF(Sheet1!$D68&gt;AIL!$Q68+100,100,"wait"),0))</f>
        <v>wait</v>
      </c>
      <c r="CF67" s="8" t="str">
        <f>IF(AND(CF66&gt;0,CF66&lt;&gt;"wait"),"AT",IF(AIL!$R68="AI",IF(Sheet1!$D68&gt;AIL!$Q68+150,150,"wait"),0))</f>
        <v>wait</v>
      </c>
      <c r="CG67" s="8" t="str">
        <f>IF(AND(CG66&gt;0,CG66&lt;&gt;"wait"),"AT",IF(AIL!$R68="AI",IF(Sheet1!$D68&gt;AIL!$Q68+200,200,"wait"),0))</f>
        <v>wait</v>
      </c>
      <c r="CH67" s="8">
        <f t="shared" si="73"/>
        <v>-50</v>
      </c>
      <c r="CI67" s="8"/>
      <c r="CJ67" s="8" t="str">
        <f>IF(AND(CJ66&gt;0,CJ66&lt;&gt;"wait"),"AT",IF(AIL!$T68="AI",IF(Sheet1!$E68&lt;AIL!$S68-50,50,"wait"),0))</f>
        <v>AT</v>
      </c>
      <c r="CK67" s="8" t="str">
        <f>IF(AND(CK66&gt;0,CK66&lt;&gt;"wait"),"AT",IF(AIL!$T68="AI",IF(Sheet1!$E68&lt;AIL!$S68-100,100,"wait"),0))</f>
        <v>AT</v>
      </c>
      <c r="CL67" s="8" t="str">
        <f>IF(AND(CL66&gt;0,CL66&lt;&gt;"wait"),"AT",IF(AIL!$T68="AI",IF(Sheet1!$E68&lt;AIL!$S68-150,150,"wait"),0))</f>
        <v>AT</v>
      </c>
      <c r="CM67" s="8" t="str">
        <f>IF(AND(CM66&gt;0,CM66&lt;&gt;"wait"),"AT",IF(AIL!$T68="AI",IF(Sheet1!$E68&lt;AIL!$S68-200,200,"wait"),0))</f>
        <v>wait</v>
      </c>
      <c r="CN67" s="8" t="str">
        <f>IF(AND(CN66&gt;0,CN66&lt;&gt;"wait"),"AT",IF(AIL!$T68="AI",IF(Sheet1!$D68&gt;AIL!$S68+50,50,"wait"),0))</f>
        <v>AT</v>
      </c>
      <c r="CO67" s="8" t="str">
        <f>IF(AND(CO66&gt;0,CO66&lt;&gt;"wait"),"AT",IF(AIL!$T68="AI",IF(Sheet1!$D68&gt;AIL!$S68+100,100,"wait"),0))</f>
        <v>AT</v>
      </c>
      <c r="CP67" s="8" t="str">
        <f>IF(AND(CP66&gt;0,CP66&lt;&gt;"wait"),"AT",IF(AIL!$T68="AI",IF(Sheet1!$D68&gt;AIL!$S68+150,150,"wait"),0))</f>
        <v>wait</v>
      </c>
      <c r="CQ67" s="8" t="str">
        <f>IF(AND(CQ66&gt;0,CQ66&lt;&gt;"wait"),"AT",IF(AIL!$T68="AI",IF(Sheet1!$D68&gt;AIL!$S68+200,200,"wait"),0))</f>
        <v>wait</v>
      </c>
      <c r="CR67" s="8">
        <f t="shared" si="74"/>
        <v>-100</v>
      </c>
      <c r="CS67" s="8"/>
      <c r="CT67" s="8" t="str">
        <f>IF(AND(CT66&gt;0,CT66&lt;&gt;"wait"),"AT",IF(AIL!$V68="AI",IF(Sheet1!$E68&lt;AIL!$U68-50,50,"wait"),0))</f>
        <v>AT</v>
      </c>
      <c r="CU67" s="8" t="str">
        <f>IF(AND(CU66&gt;0,CU66&lt;&gt;"wait"),"AT",IF(AIL!$V68="AI",IF(Sheet1!$E68&lt;AIL!$U68-100,100,"wait"),0))</f>
        <v>AT</v>
      </c>
      <c r="CV67" s="8" t="str">
        <f>IF(AND(CV66&gt;0,CV66&lt;&gt;"wait"),"AT",IF(AIL!$V68="AI",IF(Sheet1!$E68&lt;AIL!$U68-150,150,"wait"),0))</f>
        <v>AT</v>
      </c>
      <c r="CW67" s="8" t="str">
        <f>IF(AND(CW66&gt;0,CW66&lt;&gt;"wait"),"AT",IF(AIL!$V68="AI",IF(Sheet1!$E68&lt;AIL!$U68-200,200,"wait"),0))</f>
        <v>wait</v>
      </c>
      <c r="CX67" s="8" t="str">
        <f>IF(AND(CX66&gt;0,CX66&lt;&gt;"wait"),"AT",IF(AIL!$V68="AI",IF(Sheet1!$D68&gt;AIL!$U68+50,50,"wait"),0))</f>
        <v>AT</v>
      </c>
      <c r="CY67" s="8" t="str">
        <f>IF(AND(CY66&gt;0,CY66&lt;&gt;"wait"),"AT",IF(AIL!$V68="AI",IF(Sheet1!$D68&gt;AIL!$U68+100,100,"wait"),0))</f>
        <v>AT</v>
      </c>
      <c r="CZ67" s="8" t="str">
        <f>IF(AND(CZ66&gt;0,CZ66&lt;&gt;"wait"),"AT",IF(AIL!$V68="AI",IF(Sheet1!$D68&gt;AIL!$U68+150,150,"wait"),0))</f>
        <v>wait</v>
      </c>
      <c r="DA67" s="8" t="str">
        <f>IF(AND(DA66&gt;0,DA66&lt;&gt;"wait"),"AT",IF(AIL!$V68="AI",IF(Sheet1!$D68&gt;AIL!$U68+200,200,"wait"),0))</f>
        <v>wait</v>
      </c>
      <c r="DB67" s="8">
        <f t="shared" si="75"/>
        <v>-100</v>
      </c>
      <c r="DC67" s="8"/>
      <c r="DD67" s="8" t="str">
        <f>IF(AND(DD66&gt;0,DD66&lt;&gt;"wait"),"AT",IF(AIL!$X68="AI",IF(Sheet1!$E68&lt;AIL!$W68-50,50,"wait"),0))</f>
        <v>AT</v>
      </c>
      <c r="DE67" s="8" t="str">
        <f>IF(AND(DE66&gt;0,DE66&lt;&gt;"wait"),"AT",IF(AIL!$X68="AI",IF(Sheet1!$E68&lt;AIL!$W68-100,100,"wait"),0))</f>
        <v>AT</v>
      </c>
      <c r="DF67" s="8" t="str">
        <f>IF(AND(DF66&gt;0,DF66&lt;&gt;"wait"),"AT",IF(AIL!$X68="AI",IF(Sheet1!$E68&lt;AIL!$W68-150,150,"wait"),0))</f>
        <v>AT</v>
      </c>
      <c r="DG67" s="8" t="str">
        <f>IF(AND(DG66&gt;0,DG66&lt;&gt;"wait"),"AT",IF(AIL!$X68="AI",IF(Sheet1!$E68&lt;AIL!$W68-200,200,"wait"),0))</f>
        <v>wait</v>
      </c>
      <c r="DH67" s="8" t="str">
        <f>IF(AND(DH66&gt;0,DH66&lt;&gt;"wait"),"AT",IF(AIL!$X68="AI",IF(Sheet1!$D68&gt;AIL!$W68+50,50,"wait"),0))</f>
        <v>AT</v>
      </c>
      <c r="DI67" s="8" t="str">
        <f>IF(AND(DI66&gt;0,DI66&lt;&gt;"wait"),"AT",IF(AIL!$X68="AI",IF(Sheet1!$D68&gt;AIL!$W68+100,100,"wait"),0))</f>
        <v>AT</v>
      </c>
      <c r="DJ67" s="8" t="str">
        <f>IF(AND(DJ66&gt;0,DJ66&lt;&gt;"wait"),"AT",IF(AIL!$X68="AI",IF(Sheet1!$D68&gt;AIL!$W68+150,150,"wait"),0))</f>
        <v>wait</v>
      </c>
      <c r="DK67" s="8" t="str">
        <f>IF(AND(DK66&gt;0,DK66&lt;&gt;"wait"),"AT",IF(AIL!$X68="AI",IF(Sheet1!$D68&gt;AIL!$W68+200,200,"wait"),0))</f>
        <v>wait</v>
      </c>
      <c r="DL67" s="8">
        <f t="shared" si="76"/>
        <v>-100</v>
      </c>
      <c r="DN67" s="10" t="str">
        <f>IF(AND(DN66&gt;0,DN66&lt;&gt;"wait"),"AT",IF(AIL!$AA68="AI",IF(Sheet1!$E68&lt;AIL!$Z68-50,50,"wait"),0))</f>
        <v>AT</v>
      </c>
      <c r="DO67" s="10" t="str">
        <f>IF(AND(DO66&gt;0,DO66&lt;&gt;"wait"),"AT",IF(AIL!$AA68="AI",IF(Sheet1!$E68&lt;AIL!$Z68-100,100,"wait"),0))</f>
        <v>AT</v>
      </c>
      <c r="DP67" s="10" t="str">
        <f>IF(AND(DP66&gt;0,DP66&lt;&gt;"wait"),"AT",IF(AIL!$AA68="AI",IF(Sheet1!$E68&lt;AIL!$Z68-150,150,"wait"),0))</f>
        <v>AT</v>
      </c>
      <c r="DQ67" s="10" t="str">
        <f>IF(AND(DQ66&gt;0,DQ66&lt;&gt;"wait"),"AT",IF(AIL!$AA68="AI",IF(Sheet1!$E68&lt;AIL!$Z68-200,200,"wait"),0))</f>
        <v>wait</v>
      </c>
      <c r="DR67" s="10" t="str">
        <f>IF(AND(DR66&gt;0,DR66&lt;&gt;"wait"),"AT",IF(AIL!$AA68="AI",IF(Sheet1!$D68&gt;AIL!$Z68+50,50,"wait"),0))</f>
        <v>AT</v>
      </c>
      <c r="DS67" s="10" t="str">
        <f>IF(AND(DS66&gt;0,DS66&lt;&gt;"wait"),"AT",IF(AIL!$AA68="AI",IF(Sheet1!$D68&gt;AIL!$Z68+100,100,"wait"),0))</f>
        <v>wait</v>
      </c>
      <c r="DT67" s="10" t="str">
        <f>IF(AND(DT66&gt;0,DT66&lt;&gt;"wait"),"AT",IF(AIL!$AA68="AI",IF(Sheet1!$D68&gt;AIL!$Z68+150,150,"wait"),0))</f>
        <v>wait</v>
      </c>
      <c r="DU67" s="10" t="str">
        <f>IF(AND(DU66&gt;0,DU66&lt;&gt;"wait"),"AT",IF(AIL!$AA68="AI",IF(Sheet1!$D68&gt;AIL!$Z68+200,200,"wait"),0))</f>
        <v>wait</v>
      </c>
      <c r="DV67" s="10">
        <f t="shared" si="44"/>
        <v>-50</v>
      </c>
      <c r="DX67" s="10" t="str">
        <f>IF(AND(DX66&gt;0,DX66&lt;&gt;"wait"),"AT",IF(AIL!$AC68="AI",IF(Sheet1!$E68&lt;AIL!$AB68-50,50,"wait"),0))</f>
        <v>AT</v>
      </c>
      <c r="DY67" s="10" t="str">
        <f>IF(AND(DY66&gt;0,DY66&lt;&gt;"wait"),"AT",IF(AIL!$AC68="AI",IF(Sheet1!$E68&lt;AIL!$AB68-100,100,"wait"),0))</f>
        <v>AT</v>
      </c>
      <c r="DZ67" s="10" t="str">
        <f>IF(AND(DZ66&gt;0,DZ66&lt;&gt;"wait"),"AT",IF(AIL!$AC68="AI",IF(Sheet1!$E68&lt;AIL!$AB68-150,150,"wait"),0))</f>
        <v>AT</v>
      </c>
      <c r="EA67" s="10" t="str">
        <f>IF(AND(EA66&gt;0,EA66&lt;&gt;"wait"),"AT",IF(AIL!$AC68="AI",IF(Sheet1!$E68&lt;AIL!$AB68-200,200,"wait"),0))</f>
        <v>AT</v>
      </c>
      <c r="EB67" s="10" t="str">
        <f>IF(AND(EB66&gt;0,EB66&lt;&gt;"wait"),"AT",IF(AIL!$AC68="AI",IF(Sheet1!$D68&gt;AIL!$AB68+50,50,"wait"),0))</f>
        <v>AT</v>
      </c>
      <c r="EC67" s="10" t="str">
        <f>IF(AND(EC66&gt;0,EC66&lt;&gt;"wait"),"AT",IF(AIL!$AC68="AI",IF(Sheet1!$D68&gt;AIL!$AB68+100,100,"wait"),0))</f>
        <v>wait</v>
      </c>
      <c r="ED67" s="10" t="str">
        <f>IF(AND(ED66&gt;0,ED66&lt;&gt;"wait"),"AT",IF(AIL!$AC68="AI",IF(Sheet1!$D68&gt;AIL!$AB68+150,150,"wait"),0))</f>
        <v>wait</v>
      </c>
      <c r="EE67" s="10" t="str">
        <f>IF(AND(EE66&gt;0,EE66&lt;&gt;"wait"),"AT",IF(AIL!$AC68="AI",IF(Sheet1!$D68&gt;AIL!$AB68+200,200,"wait"),0))</f>
        <v>wait</v>
      </c>
      <c r="EF67" s="10">
        <f t="shared" si="45"/>
        <v>-50</v>
      </c>
      <c r="EH67" s="10" t="str">
        <f>IF(AND(EH66&gt;0,EH66&lt;&gt;"wait"),"AT",IF(AIL!$AE68="AI",IF(Sheet1!$E68&lt;AIL!$AD68-50,50,"wait"),0))</f>
        <v>AT</v>
      </c>
      <c r="EI67" s="10" t="str">
        <f>IF(AND(EI66&gt;0,EI66&lt;&gt;"wait"),"AT",IF(AIL!$AE68="AI",IF(Sheet1!$E68&lt;AIL!$AD68-100,100,"wait"),0))</f>
        <v>AT</v>
      </c>
      <c r="EJ67" s="10" t="str">
        <f>IF(AND(EJ66&gt;0,EJ66&lt;&gt;"wait"),"AT",IF(AIL!$AE68="AI",IF(Sheet1!$E68&lt;AIL!$AD68-150,150,"wait"),0))</f>
        <v>AT</v>
      </c>
      <c r="EK67" s="10" t="str">
        <f>IF(AND(EK66&gt;0,EK66&lt;&gt;"wait"),"AT",IF(AIL!$AE68="AI",IF(Sheet1!$E68&lt;AIL!$AD68-200,200,"wait"),0))</f>
        <v>AT</v>
      </c>
      <c r="EL67" s="10" t="str">
        <f>IF(AND(EL66&gt;0,EL66&lt;&gt;"wait"),"AT",IF(AIL!$AE68="AI",IF(Sheet1!$D68&gt;AIL!$AD68+50,50,"wait"),0))</f>
        <v>AT</v>
      </c>
      <c r="EM67" s="10" t="str">
        <f>IF(AND(EM66&gt;0,EM66&lt;&gt;"wait"),"AT",IF(AIL!$AE68="AI",IF(Sheet1!$D68&gt;AIL!$AD68+100,100,"wait"),0))</f>
        <v>wait</v>
      </c>
      <c r="EN67" s="10" t="str">
        <f>IF(AND(EN66&gt;0,EN66&lt;&gt;"wait"),"AT",IF(AIL!$AE68="AI",IF(Sheet1!$D68&gt;AIL!$AD68+150,150,"wait"),0))</f>
        <v>wait</v>
      </c>
      <c r="EO67" s="10" t="str">
        <f>IF(AND(EO66&gt;0,EO66&lt;&gt;"wait"),"AT",IF(AIL!$AE68="AI",IF(Sheet1!$D68&gt;AIL!$AD68+200,200,"wait"),0))</f>
        <v>wait</v>
      </c>
      <c r="EP67" s="10">
        <f t="shared" si="46"/>
        <v>-50</v>
      </c>
      <c r="ER67" s="10" t="str">
        <f>IF(AND(ER66&gt;0,ER66&lt;&gt;"wait"),"AT",IF(AIL!$AG68="AI",IF(Sheet1!$E68&lt;AIL!$AF68-50,50,"wait"),0))</f>
        <v>AT</v>
      </c>
      <c r="ES67" s="10" t="str">
        <f>IF(AND(ES66&gt;0,ES66&lt;&gt;"wait"),"AT",IF(AIL!$AG68="AI",IF(Sheet1!$E68&lt;AIL!$AF68-100,100,"wait"),0))</f>
        <v>AT</v>
      </c>
      <c r="ET67" s="10" t="str">
        <f>IF(AND(ET66&gt;0,ET66&lt;&gt;"wait"),"AT",IF(AIL!$AG68="AI",IF(Sheet1!$E68&lt;AIL!$AF68-150,150,"wait"),0))</f>
        <v>AT</v>
      </c>
      <c r="EU67" s="10" t="str">
        <f>IF(AND(EU66&gt;0,EU66&lt;&gt;"wait"),"AT",IF(AIL!$AG68="AI",IF(Sheet1!$E68&lt;AIL!$AF68-200,200,"wait"),0))</f>
        <v>AT</v>
      </c>
      <c r="EV67" s="10" t="str">
        <f>IF(AND(EV66&gt;0,EV66&lt;&gt;"wait"),"AT",IF(AIL!$AG68="AI",IF(Sheet1!$D68&gt;AIL!$AF68+50,50,"wait"),0))</f>
        <v>AT</v>
      </c>
      <c r="EW67" s="10" t="str">
        <f>IF(AND(EW66&gt;0,EW66&lt;&gt;"wait"),"AT",IF(AIL!$AG68="AI",IF(Sheet1!$D68&gt;AIL!$AF68+100,100,"wait"),0))</f>
        <v>wait</v>
      </c>
      <c r="EX67" s="10" t="str">
        <f>IF(AND(EX66&gt;0,EX66&lt;&gt;"wait"),"AT",IF(AIL!$AG68="AI",IF(Sheet1!$D68&gt;AIL!$AF68+150,150,"wait"),0))</f>
        <v>wait</v>
      </c>
      <c r="EY67" s="10" t="str">
        <f>IF(AND(EY66&gt;0,EY66&lt;&gt;"wait"),"AT",IF(AIL!$AG68="AI",IF(Sheet1!$D68&gt;AIL!$AF68+200,200,"wait"),0))</f>
        <v>wait</v>
      </c>
      <c r="EZ67" s="10">
        <f t="shared" si="47"/>
        <v>-50</v>
      </c>
      <c r="FB67" s="10" t="str">
        <f>IF(AND(FB66&gt;0,FB66&lt;&gt;"wait"),"AT",IF(AIL!$AI68="AI",IF(Sheet1!$E68&lt;AIL!$AH68-50,50,"wait"),0))</f>
        <v>AT</v>
      </c>
      <c r="FC67" s="10" t="str">
        <f>IF(AND(FC66&gt;0,FC66&lt;&gt;"wait"),"AT",IF(AIL!$AI68="AI",IF(Sheet1!$E68&lt;AIL!$AH68-100,100,"wait"),0))</f>
        <v>AT</v>
      </c>
      <c r="FD67" s="10" t="str">
        <f>IF(AND(FD66&gt;0,FD66&lt;&gt;"wait"),"AT",IF(AIL!$AI68="AI",IF(Sheet1!$E68&lt;AIL!$AH68-150,150,"wait"),0))</f>
        <v>AT</v>
      </c>
      <c r="FE67" s="10" t="str">
        <f>IF(AND(FE66&gt;0,FE66&lt;&gt;"wait"),"AT",IF(AIL!$AI68="AI",IF(Sheet1!$E68&lt;AIL!$AH68-200,200,"wait"),0))</f>
        <v>AT</v>
      </c>
      <c r="FF67" s="10" t="str">
        <f>IF(AND(FF66&gt;0,FF66&lt;&gt;"wait"),"AT",IF(AIL!$AI68="AI",IF(Sheet1!$D68&gt;AIL!$AH68+50,50,"wait"),0))</f>
        <v>AT</v>
      </c>
      <c r="FG67" s="10" t="str">
        <f>IF(AND(FG66&gt;0,FG66&lt;&gt;"wait"),"AT",IF(AIL!$AI68="AI",IF(Sheet1!$D68&gt;AIL!$AH68+100,100,"wait"),0))</f>
        <v>wait</v>
      </c>
      <c r="FH67" s="10" t="str">
        <f>IF(AND(FH66&gt;0,FH66&lt;&gt;"wait"),"AT",IF(AIL!$AI68="AI",IF(Sheet1!$D68&gt;AIL!$AH68+150,150,"wait"),0))</f>
        <v>wait</v>
      </c>
      <c r="FI67" s="10" t="str">
        <f>IF(AND(FI66&gt;0,FI66&lt;&gt;"wait"),"AT",IF(AIL!$AI68="AI",IF(Sheet1!$D68&gt;AIL!$AH68+200,200,"wait"),0))</f>
        <v>wait</v>
      </c>
      <c r="FJ67" s="10">
        <f t="shared" si="48"/>
        <v>-50</v>
      </c>
      <c r="FL67" s="10" t="str">
        <f>IF(AND(FL66&gt;0,FL66&lt;&gt;"wait"),"AT",IF(AIL!$AK68="AI",IF(Sheet1!$E68&lt;AIL!$AJ68-50,50,"wait"),0))</f>
        <v>AT</v>
      </c>
      <c r="FM67" s="10" t="str">
        <f>IF(AND(FM66&gt;0,FM66&lt;&gt;"wait"),"AT",IF(AIL!$AK68="AI",IF(Sheet1!$E68&lt;AIL!$AJ68-100,100,"wait"),0))</f>
        <v>AT</v>
      </c>
      <c r="FN67" s="10" t="str">
        <f>IF(AND(FN66&gt;0,FN66&lt;&gt;"wait"),"AT",IF(AIL!$AK68="AI",IF(Sheet1!$E68&lt;AIL!$AJ68-150,150,"wait"),0))</f>
        <v>AT</v>
      </c>
      <c r="FO67" s="10" t="str">
        <f>IF(AND(FO66&gt;0,FO66&lt;&gt;"wait"),"AT",IF(AIL!$AK68="AI",IF(Sheet1!$E68&lt;AIL!$AJ68-200,200,"wait"),0))</f>
        <v>AT</v>
      </c>
      <c r="FP67" s="10" t="str">
        <f>IF(AND(FP66&gt;0,FP66&lt;&gt;"wait"),"AT",IF(AIL!$AK68="AI",IF(Sheet1!$D68&gt;AIL!$AJ68+50,50,"wait"),0))</f>
        <v>AT</v>
      </c>
      <c r="FQ67" s="10" t="str">
        <f>IF(AND(FQ66&gt;0,FQ66&lt;&gt;"wait"),"AT",IF(AIL!$AK68="AI",IF(Sheet1!$D68&gt;AIL!$AJ68+100,100,"wait"),0))</f>
        <v>wait</v>
      </c>
      <c r="FR67" s="10" t="str">
        <f>IF(AND(FR66&gt;0,FR66&lt;&gt;"wait"),"AT",IF(AIL!$AK68="AI",IF(Sheet1!$D68&gt;AIL!$AJ68+150,150,"wait"),0))</f>
        <v>wait</v>
      </c>
      <c r="FS67" s="10" t="str">
        <f>IF(AND(FS66&gt;0,FS66&lt;&gt;"wait"),"AT",IF(AIL!$AK68="AI",IF(Sheet1!$D68&gt;AIL!$AJ68+200,200,"wait"),0))</f>
        <v>wait</v>
      </c>
      <c r="FT67" s="10">
        <f t="shared" si="49"/>
        <v>-50</v>
      </c>
      <c r="FV67" s="10" t="str">
        <f>IF(AND(FV66&gt;0,FV66&lt;&gt;"wait"),"AT",IF(AIL!$AM68="AI",IF(Sheet1!$E68&lt;AIL!$AL68-50,50,"wait"),0))</f>
        <v>AT</v>
      </c>
      <c r="FW67" s="10" t="str">
        <f>IF(AND(FW66&gt;0,FW66&lt;&gt;"wait"),"AT",IF(AIL!$AM68="AI",IF(Sheet1!$E68&lt;AIL!$AL68-100,100,"wait"),0))</f>
        <v>AT</v>
      </c>
      <c r="FX67" s="10" t="str">
        <f>IF(AND(FX66&gt;0,FX66&lt;&gt;"wait"),"AT",IF(AIL!$AM68="AI",IF(Sheet1!$E68&lt;AIL!$AL68-150,150,"wait"),0))</f>
        <v>AT</v>
      </c>
      <c r="FY67" s="10" t="str">
        <f>IF(AND(FY66&gt;0,FY66&lt;&gt;"wait"),"AT",IF(AIL!$AM68="AI",IF(Sheet1!$E68&lt;AIL!$AL68-200,200,"wait"),0))</f>
        <v>AT</v>
      </c>
      <c r="FZ67" s="10" t="str">
        <f>IF(AND(FZ66&gt;0,FZ66&lt;&gt;"wait"),"AT",IF(AIL!$AM68="AI",IF(Sheet1!$D68&gt;AIL!$AL68+50,50,"wait"),0))</f>
        <v>AT</v>
      </c>
      <c r="GA67" s="10" t="str">
        <f>IF(AND(GA66&gt;0,GA66&lt;&gt;"wait"),"AT",IF(AIL!$AM68="AI",IF(Sheet1!$D68&gt;AIL!$AL68+100,100,"wait"),0))</f>
        <v>wait</v>
      </c>
      <c r="GB67" s="10" t="str">
        <f>IF(AND(GB66&gt;0,GB66&lt;&gt;"wait"),"AT",IF(AIL!$AM68="AI",IF(Sheet1!$D68&gt;AIL!$AL68+150,150,"wait"),0))</f>
        <v>wait</v>
      </c>
      <c r="GC67" s="10" t="str">
        <f>IF(AND(GC66&gt;0,GC66&lt;&gt;"wait"),"AT",IF(AIL!$AM68="AI",IF(Sheet1!$D68&gt;AIL!$AL68+200,200,"wait"),0))</f>
        <v>wait</v>
      </c>
      <c r="GD67" s="10">
        <f t="shared" si="50"/>
        <v>-50</v>
      </c>
      <c r="GF67" s="10" t="str">
        <f>IF(AND(GF66&gt;0,GF66&lt;&gt;"wait"),"AT",IF(AIL!$AO68="AI",IF(Sheet1!$E68&lt;AIL!$AN68-50,50,"wait"),0))</f>
        <v>AT</v>
      </c>
      <c r="GG67" s="10" t="str">
        <f>IF(AND(GG66&gt;0,GG66&lt;&gt;"wait"),"AT",IF(AIL!$AO68="AI",IF(Sheet1!$E68&lt;AIL!$AN68-100,100,"wait"),0))</f>
        <v>AT</v>
      </c>
      <c r="GH67" s="10" t="str">
        <f>IF(AND(GH66&gt;0,GH66&lt;&gt;"wait"),"AT",IF(AIL!$AO68="AI",IF(Sheet1!$E68&lt;AIL!$AN68-150,150,"wait"),0))</f>
        <v>AT</v>
      </c>
      <c r="GI67" s="10" t="str">
        <f>IF(AND(GI66&gt;0,GI66&lt;&gt;"wait"),"AT",IF(AIL!$AO68="AI",IF(Sheet1!$E68&lt;AIL!$AN68-200,200,"wait"),0))</f>
        <v>AT</v>
      </c>
      <c r="GJ67" s="10" t="str">
        <f>IF(AND(GJ66&gt;0,GJ66&lt;&gt;"wait"),"AT",IF(AIL!$AO68="AI",IF(Sheet1!$D68&gt;AIL!$AN68+50,50,"wait"),0))</f>
        <v>AT</v>
      </c>
      <c r="GK67" s="10" t="str">
        <f>IF(AND(GK66&gt;0,GK66&lt;&gt;"wait"),"AT",IF(AIL!$AO68="AI",IF(Sheet1!$D68&gt;AIL!$AN68+100,100,"wait"),0))</f>
        <v>wait</v>
      </c>
      <c r="GL67" s="10" t="str">
        <f>IF(AND(GL66&gt;0,GL66&lt;&gt;"wait"),"AT",IF(AIL!$AO68="AI",IF(Sheet1!$D68&gt;AIL!$AN68+150,150,"wait"),0))</f>
        <v>wait</v>
      </c>
      <c r="GM67" s="10" t="str">
        <f>IF(AND(GM66&gt;0,GM66&lt;&gt;"wait"),"AT",IF(AIL!$AO68="AI",IF(Sheet1!$D68&gt;AIL!$AN68+200,200,"wait"),0))</f>
        <v>wait</v>
      </c>
      <c r="GN67" s="10">
        <f t="shared" si="51"/>
        <v>-50</v>
      </c>
      <c r="GP67" s="10" t="str">
        <f>IF(AND(GP66&gt;0,GP66&lt;&gt;"wait"),"AT",IF(AIL!$AQ68="AI",IF(Sheet1!$E68&lt;AIL!$AP68-50,50,"wait"),0))</f>
        <v>AT</v>
      </c>
      <c r="GQ67" s="10" t="str">
        <f>IF(AND(GQ66&gt;0,GQ66&lt;&gt;"wait"),"AT",IF(AIL!$AQ68="AI",IF(Sheet1!$E68&lt;AIL!$AP68-100,100,"wait"),0))</f>
        <v>AT</v>
      </c>
      <c r="GR67" s="10" t="str">
        <f>IF(AND(GR66&gt;0,GR66&lt;&gt;"wait"),"AT",IF(AIL!$AQ68="AI",IF(Sheet1!$E68&lt;AIL!$AP68-150,150,"wait"),0))</f>
        <v>AT</v>
      </c>
      <c r="GS67" s="10" t="str">
        <f>IF(AND(GS66&gt;0,GS66&lt;&gt;"wait"),"AT",IF(AIL!$AQ68="AI",IF(Sheet1!$E68&lt;AIL!$AP68-200,200,"wait"),0))</f>
        <v>AT</v>
      </c>
      <c r="GT67" s="10" t="str">
        <f>IF(AND(GT66&gt;0,GT66&lt;&gt;"wait"),"AT",IF(AIL!$AQ68="AI",IF(Sheet1!$D68&gt;AIL!$AP68+50,50,"wait"),0))</f>
        <v>AT</v>
      </c>
      <c r="GU67" s="10" t="str">
        <f>IF(AND(GU66&gt;0,GU66&lt;&gt;"wait"),"AT",IF(AIL!$AQ68="AI",IF(Sheet1!$D68&gt;AIL!$AP68+100,100,"wait"),0))</f>
        <v>wait</v>
      </c>
      <c r="GV67" s="10" t="str">
        <f>IF(AND(GV66&gt;0,GV66&lt;&gt;"wait"),"AT",IF(AIL!$AQ68="AI",IF(Sheet1!$D68&gt;AIL!$AP68+150,150,"wait"),0))</f>
        <v>wait</v>
      </c>
      <c r="GW67" s="10" t="str">
        <f>IF(AND(GW66&gt;0,GW66&lt;&gt;"wait"),"AT",IF(AIL!$AQ68="AI",IF(Sheet1!$D68&gt;AIL!$AP68+200,200,"wait"),0))</f>
        <v>wait</v>
      </c>
      <c r="GX67" s="10">
        <f t="shared" si="52"/>
        <v>-50</v>
      </c>
      <c r="GZ67" s="10" t="str">
        <f>IF(AND(GZ66&gt;0,GZ66&lt;&gt;"wait"),"AT",IF(AIL!$AS68="AI",IF(Sheet1!$E68&lt;AIL!$AR68-50,50,"wait"),0))</f>
        <v>AT</v>
      </c>
      <c r="HA67" s="10" t="str">
        <f>IF(AND(HA66&gt;0,HA66&lt;&gt;"wait"),"AT",IF(AIL!$AS68="AI",IF(Sheet1!$E68&lt;AIL!$AR68-100,100,"wait"),0))</f>
        <v>AT</v>
      </c>
      <c r="HB67" s="10" t="str">
        <f>IF(AND(HB66&gt;0,HB66&lt;&gt;"wait"),"AT",IF(AIL!$AS68="AI",IF(Sheet1!$E68&lt;AIL!$AR68-150,150,"wait"),0))</f>
        <v>AT</v>
      </c>
      <c r="HC67" s="10" t="str">
        <f>IF(AND(HC66&gt;0,HC66&lt;&gt;"wait"),"AT",IF(AIL!$AS68="AI",IF(Sheet1!$E68&lt;AIL!$AR68-200,200,"wait"),0))</f>
        <v>AT</v>
      </c>
      <c r="HD67" s="10" t="str">
        <f>IF(AND(HD66&gt;0,HD66&lt;&gt;"wait"),"AT",IF(AIL!$AS68="AI",IF(Sheet1!$D68&gt;AIL!$AR68+50,50,"wait"),0))</f>
        <v>AT</v>
      </c>
      <c r="HE67" s="10" t="str">
        <f>IF(AND(HE66&gt;0,HE66&lt;&gt;"wait"),"AT",IF(AIL!$AS68="AI",IF(Sheet1!$D68&gt;AIL!$AR68+100,100,"wait"),0))</f>
        <v>wait</v>
      </c>
      <c r="HF67" s="10" t="str">
        <f>IF(AND(HF66&gt;0,HF66&lt;&gt;"wait"),"AT",IF(AIL!$AS68="AI",IF(Sheet1!$D68&gt;AIL!$AR68+150,150,"wait"),0))</f>
        <v>wait</v>
      </c>
      <c r="HG67" s="10" t="str">
        <f>IF(AND(HG66&gt;0,HG66&lt;&gt;"wait"),"AT",IF(AIL!$AS68="AI",IF(Sheet1!$D68&gt;AIL!$AR68+200,200,"wait"),0))</f>
        <v>wait</v>
      </c>
      <c r="HH67" s="10">
        <f t="shared" si="53"/>
        <v>-50</v>
      </c>
      <c r="HJ67" s="10" t="str">
        <f>IF(AND(HJ66&gt;0,HJ66&lt;&gt;"wait"),"AT",IF(AIL!$AU68="AI",IF(Sheet1!$E68&lt;AIL!$AT68-50,50,"wait"),0))</f>
        <v>AT</v>
      </c>
      <c r="HK67" s="10" t="str">
        <f>IF(AND(HK66&gt;0,HK66&lt;&gt;"wait"),"AT",IF(AIL!$AU68="AI",IF(Sheet1!$E68&lt;AIL!$AT68-100,100,"wait"),0))</f>
        <v>AT</v>
      </c>
      <c r="HL67" s="10" t="str">
        <f>IF(AND(HL66&gt;0,HL66&lt;&gt;"wait"),"AT",IF(AIL!$AU68="AI",IF(Sheet1!$E68&lt;AIL!$AT68-150,150,"wait"),0))</f>
        <v>AT</v>
      </c>
      <c r="HM67" s="10" t="str">
        <f>IF(AND(HM66&gt;0,HM66&lt;&gt;"wait"),"AT",IF(AIL!$AU68="AI",IF(Sheet1!$E68&lt;AIL!$AT68-200,200,"wait"),0))</f>
        <v>AT</v>
      </c>
      <c r="HN67" s="10" t="str">
        <f>IF(AND(HN66&gt;0,HN66&lt;&gt;"wait"),"AT",IF(AIL!$AU68="AI",IF(Sheet1!$D68&gt;AIL!$AT68+50,50,"wait"),0))</f>
        <v>AT</v>
      </c>
      <c r="HO67" s="10" t="str">
        <f>IF(AND(HO66&gt;0,HO66&lt;&gt;"wait"),"AT",IF(AIL!$AU68="AI",IF(Sheet1!$D68&gt;AIL!$AT68+100,100,"wait"),0))</f>
        <v>wait</v>
      </c>
      <c r="HP67" s="10" t="str">
        <f>IF(AND(HP66&gt;0,HP66&lt;&gt;"wait"),"AT",IF(AIL!$AU68="AI",IF(Sheet1!$D68&gt;AIL!$AT68+150,150,"wait"),0))</f>
        <v>wait</v>
      </c>
      <c r="HQ67" s="10" t="str">
        <f>IF(AND(HQ66&gt;0,HQ66&lt;&gt;"wait"),"AT",IF(AIL!$AU68="AI",IF(Sheet1!$D68&gt;AIL!$AT68+200,200,"wait"),0))</f>
        <v>wait</v>
      </c>
      <c r="HR67" s="10">
        <f t="shared" si="54"/>
        <v>-50</v>
      </c>
      <c r="HT67" s="10" t="str">
        <f>IF(AND(HT66&gt;0,HT66&lt;&gt;"wait"),"AT",IF(AIL!$AX68="AI",IF(Sheet1!$E68&lt;AIL!$AW68-50,50,"wait"),0))</f>
        <v>AT</v>
      </c>
      <c r="HU67" s="10" t="str">
        <f>IF(AND(HU66&gt;0,HU66&lt;&gt;"wait"),"AT",IF(AIL!$AX68="AI",IF(Sheet1!$E68&lt;AIL!$AW68-100,100,"wait"),0))</f>
        <v>wait</v>
      </c>
      <c r="HV67" s="10" t="str">
        <f>IF(AND(HV66&gt;0,HV66&lt;&gt;"wait"),"AT",IF(AIL!$AX68="AI",IF(Sheet1!$E68&lt;AIL!$AW68-150,150,"wait"),0))</f>
        <v>wait</v>
      </c>
      <c r="HW67" s="10" t="str">
        <f>IF(AND(HW66&gt;0,HW66&lt;&gt;"wait"),"AT",IF(AIL!$AX68="AI",IF(Sheet1!$E68&lt;AIL!$AW68-200,200,"wait"),0))</f>
        <v>wait</v>
      </c>
      <c r="HX67" s="10" t="str">
        <f>IF(AND(HX66&gt;0,HX66&lt;&gt;"wait"),"AT",IF(AIL!$AX68="AI",IF(Sheet1!$D68&gt;AIL!$AW68+50,50,"wait"),0))</f>
        <v>AT</v>
      </c>
      <c r="HY67" s="10" t="str">
        <f>IF(AND(HY66&gt;0,HY66&lt;&gt;"wait"),"AT",IF(AIL!$AX68="AI",IF(Sheet1!$D68&gt;AIL!$AW68+100,100,"wait"),0))</f>
        <v>AT</v>
      </c>
      <c r="HZ67" s="10" t="str">
        <f>IF(AND(HZ66&gt;0,HZ66&lt;&gt;"wait"),"AT",IF(AIL!$AX68="AI",IF(Sheet1!$D68&gt;AIL!$AW68+150,150,"wait"),0))</f>
        <v>wait</v>
      </c>
      <c r="IA67" s="10" t="str">
        <f>IF(AND(IA66&gt;0,IA66&lt;&gt;"wait"),"AT",IF(AIL!$AX68="AI",IF(Sheet1!$D68&gt;AIL!$AW68+200,200,"wait"),0))</f>
        <v>wait</v>
      </c>
      <c r="IB67" s="10">
        <f t="shared" si="55"/>
        <v>-100</v>
      </c>
      <c r="ID67" s="10" t="str">
        <f>IF(AND(ID66&gt;0,ID66&lt;&gt;"wait"),"AT",IF(AIL!$AZ68="AI",IF(Sheet1!$E68&lt;AIL!$AY68-50,50,"wait"),0))</f>
        <v>AT</v>
      </c>
      <c r="IE67" s="10" t="str">
        <f>IF(AND(IE66&gt;0,IE66&lt;&gt;"wait"),"AT",IF(AIL!$AZ68="AI",IF(Sheet1!$E68&lt;AIL!$AY68-100,100,"wait"),0))</f>
        <v>wait</v>
      </c>
      <c r="IF67" s="10" t="str">
        <f>IF(AND(IF66&gt;0,IF66&lt;&gt;"wait"),"AT",IF(AIL!$AZ68="AI",IF(Sheet1!$E68&lt;AIL!$AY68-150,150,"wait"),0))</f>
        <v>wait</v>
      </c>
      <c r="IG67" s="10" t="str">
        <f>IF(AND(IG66&gt;0,IG66&lt;&gt;"wait"),"AT",IF(AIL!$AZ68="AI",IF(Sheet1!$E68&lt;AIL!$AY68-200,200,"wait"),0))</f>
        <v>wait</v>
      </c>
      <c r="IH67" s="10" t="str">
        <f>IF(AND(IH66&gt;0,IH66&lt;&gt;"wait"),"AT",IF(AIL!$AZ68="AI",IF(Sheet1!$D68&gt;AIL!$AY68+50,50,"wait"),0))</f>
        <v>AT</v>
      </c>
      <c r="II67" s="10" t="str">
        <f>IF(AND(II66&gt;0,II66&lt;&gt;"wait"),"AT",IF(AIL!$AZ68="AI",IF(Sheet1!$D68&gt;AIL!$AY68+100,100,"wait"),0))</f>
        <v>AT</v>
      </c>
      <c r="IJ67" s="10" t="str">
        <f>IF(AND(IJ66&gt;0,IJ66&lt;&gt;"wait"),"AT",IF(AIL!$AZ68="AI",IF(Sheet1!$D68&gt;AIL!$AY68+150,150,"wait"),0))</f>
        <v>wait</v>
      </c>
      <c r="IK67" s="10" t="str">
        <f>IF(AND(IK66&gt;0,IK66&lt;&gt;"wait"),"AT",IF(AIL!$AZ68="AI",IF(Sheet1!$D68&gt;AIL!$AY68+200,200,"wait"),0))</f>
        <v>wait</v>
      </c>
      <c r="IL67" s="10">
        <f t="shared" si="56"/>
        <v>-100</v>
      </c>
      <c r="IN67" s="10" t="str">
        <f>IF(AND(IN66&gt;0,IN66&lt;&gt;"wait"),"AT",IF(AIL!$BB68="AI",IF(Sheet1!$E68&lt;AIL!$BA68-50,50,"wait"),0))</f>
        <v>AT</v>
      </c>
      <c r="IO67" s="10" t="str">
        <f>IF(AND(IO66&gt;0,IO66&lt;&gt;"wait"),"AT",IF(AIL!$BB68="AI",IF(Sheet1!$E68&lt;AIL!$BA68-100,100,"wait"),0))</f>
        <v>wait</v>
      </c>
      <c r="IP67" s="10" t="str">
        <f>IF(AND(IP66&gt;0,IP66&lt;&gt;"wait"),"AT",IF(AIL!$BB68="AI",IF(Sheet1!$E68&lt;AIL!$BA68-150,150,"wait"),0))</f>
        <v>wait</v>
      </c>
      <c r="IQ67" s="10" t="str">
        <f>IF(AND(IQ66&gt;0,IQ66&lt;&gt;"wait"),"AT",IF(AIL!$BB68="AI",IF(Sheet1!$E68&lt;AIL!$BA68-200,200,"wait"),0))</f>
        <v>wait</v>
      </c>
      <c r="IR67" s="10" t="str">
        <f>IF(AND(IR66&gt;0,IR66&lt;&gt;"wait"),"AT",IF(AIL!$BB68="AI",IF(Sheet1!$D68&gt;AIL!$BA68+50,50,"wait"),0))</f>
        <v>AT</v>
      </c>
      <c r="IS67" s="10" t="str">
        <f>IF(AND(IS66&gt;0,IS66&lt;&gt;"wait"),"AT",IF(AIL!$BB68="AI",IF(Sheet1!$D68&gt;AIL!$BA68+100,100,"wait"),0))</f>
        <v>AT</v>
      </c>
      <c r="IT67" s="10" t="str">
        <f>IF(AND(IT66&gt;0,IT66&lt;&gt;"wait"),"AT",IF(AIL!$BB68="AI",IF(Sheet1!$D68&gt;AIL!$BA68+150,150,"wait"),0))</f>
        <v>wait</v>
      </c>
      <c r="IU67" s="10" t="str">
        <f>IF(AND(IU66&gt;0,IU66&lt;&gt;"wait"),"AT",IF(AIL!$BB68="AI",IF(Sheet1!$D68&gt;AIL!$BA68+200,200,"wait"),0))</f>
        <v>wait</v>
      </c>
      <c r="IV67" s="10">
        <f t="shared" si="57"/>
        <v>-100</v>
      </c>
      <c r="IX67" s="10" t="str">
        <f>IF(AND(IX66&gt;0,IX66&lt;&gt;"wait"),"AT",IF(AIL!$BD68="AI",IF(Sheet1!$E68&lt;AIL!$BC68-50,50,"wait"),0))</f>
        <v>AT</v>
      </c>
      <c r="IY67" s="10" t="str">
        <f>IF(AND(IY66&gt;0,IY66&lt;&gt;"wait"),"AT",IF(AIL!$BD68="AI",IF(Sheet1!$E68&lt;AIL!$BC68-100,100,"wait"),0))</f>
        <v>wait</v>
      </c>
      <c r="IZ67" s="10" t="str">
        <f>IF(AND(IZ66&gt;0,IZ66&lt;&gt;"wait"),"AT",IF(AIL!$BD68="AI",IF(Sheet1!$E68&lt;AIL!$BC68-150,150,"wait"),0))</f>
        <v>wait</v>
      </c>
      <c r="JA67" s="10" t="str">
        <f>IF(AND(JA66&gt;0,JA66&lt;&gt;"wait"),"AT",IF(AIL!$BD68="AI",IF(Sheet1!$E68&lt;AIL!$BC68-200,200,"wait"),0))</f>
        <v>wait</v>
      </c>
      <c r="JB67" s="10" t="str">
        <f>IF(AND(JB66&gt;0,JB66&lt;&gt;"wait"),"AT",IF(AIL!$BD68="AI",IF(Sheet1!$D68&gt;AIL!$BC68+50,50,"wait"),0))</f>
        <v>AT</v>
      </c>
      <c r="JC67" s="10" t="str">
        <f>IF(AND(JC66&gt;0,JC66&lt;&gt;"wait"),"AT",IF(AIL!$BD68="AI",IF(Sheet1!$D68&gt;AIL!$BC68+100,100,"wait"),0))</f>
        <v>AT</v>
      </c>
      <c r="JD67" s="10" t="str">
        <f>IF(AND(JD66&gt;0,JD66&lt;&gt;"wait"),"AT",IF(AIL!$BD68="AI",IF(Sheet1!$D68&gt;AIL!$BC68+150,150,"wait"),0))</f>
        <v>wait</v>
      </c>
      <c r="JE67" s="10" t="str">
        <f>IF(AND(JE66&gt;0,JE66&lt;&gt;"wait"),"AT",IF(AIL!$BD68="AI",IF(Sheet1!$D68&gt;AIL!$BC68+200,200,"wait"),0))</f>
        <v>wait</v>
      </c>
      <c r="JF67" s="10">
        <f t="shared" si="58"/>
        <v>-100</v>
      </c>
      <c r="JH67" s="10" t="str">
        <f>IF(AND(JH66&gt;0,JH66&lt;&gt;"wait"),"AT",IF(AIL!$BF68="AI",IF(Sheet1!$E68&lt;AIL!$BE68-50,50,"wait"),0))</f>
        <v>AT</v>
      </c>
      <c r="JI67" s="10" t="str">
        <f>IF(AND(JI66&gt;0,JI66&lt;&gt;"wait"),"AT",IF(AIL!$BF68="AI",IF(Sheet1!$E68&lt;AIL!$BE68-100,100,"wait"),0))</f>
        <v>wait</v>
      </c>
      <c r="JJ67" s="10" t="str">
        <f>IF(AND(JJ66&gt;0,JJ66&lt;&gt;"wait"),"AT",IF(AIL!$BF68="AI",IF(Sheet1!$E68&lt;AIL!$BE68-150,150,"wait"),0))</f>
        <v>wait</v>
      </c>
      <c r="JK67" s="10" t="str">
        <f>IF(AND(JK66&gt;0,JK66&lt;&gt;"wait"),"AT",IF(AIL!$BF68="AI",IF(Sheet1!$E68&lt;AIL!$BE68-200,200,"wait"),0))</f>
        <v>wait</v>
      </c>
      <c r="JL67" s="10" t="str">
        <f>IF(AND(JL66&gt;0,JL66&lt;&gt;"wait"),"AT",IF(AIL!$BF68="AI",IF(Sheet1!$D68&gt;AIL!$BE68+50,50,"wait"),0))</f>
        <v>AT</v>
      </c>
      <c r="JM67" s="10" t="str">
        <f>IF(AND(JM66&gt;0,JM66&lt;&gt;"wait"),"AT",IF(AIL!$BF68="AI",IF(Sheet1!$D68&gt;AIL!$BE68+100,100,"wait"),0))</f>
        <v>AT</v>
      </c>
      <c r="JN67" s="10" t="str">
        <f>IF(AND(JN66&gt;0,JN66&lt;&gt;"wait"),"AT",IF(AIL!$BF68="AI",IF(Sheet1!$D68&gt;AIL!$BE68+150,150,"wait"),0))</f>
        <v>wait</v>
      </c>
      <c r="JO67" s="10" t="str">
        <f>IF(AND(JO66&gt;0,JO66&lt;&gt;"wait"),"AT",IF(AIL!$BF68="AI",IF(Sheet1!$D68&gt;AIL!$BE68+200,200,"wait"),0))</f>
        <v>wait</v>
      </c>
      <c r="JP67" s="10">
        <f t="shared" si="59"/>
        <v>-100</v>
      </c>
      <c r="JR67" s="10" t="str">
        <f>IF(AND(JR66&gt;0,JR66&lt;&gt;"wait"),"AT",IF(AIL!$BH68="AI",IF(Sheet1!$E68&lt;AIL!$BG68-50,50,"wait"),0))</f>
        <v>AT</v>
      </c>
      <c r="JS67" s="10" t="str">
        <f>IF(AND(JS66&gt;0,JS66&lt;&gt;"wait"),"AT",IF(AIL!$BH68="AI",IF(Sheet1!$E68&lt;AIL!$BG68-100,100,"wait"),0))</f>
        <v>AT</v>
      </c>
      <c r="JT67" s="10" t="str">
        <f>IF(AND(JT66&gt;0,JT66&lt;&gt;"wait"),"AT",IF(AIL!$BH68="AI",IF(Sheet1!$E68&lt;AIL!$BG68-150,150,"wait"),0))</f>
        <v>wait</v>
      </c>
      <c r="JU67" s="10" t="str">
        <f>IF(AND(JU66&gt;0,JU66&lt;&gt;"wait"),"AT",IF(AIL!$BH68="AI",IF(Sheet1!$E68&lt;AIL!$BG68-200,200,"wait"),0))</f>
        <v>wait</v>
      </c>
      <c r="JV67" s="10" t="str">
        <f>IF(AND(JV66&gt;0,JV66&lt;&gt;"wait"),"AT",IF(AIL!$BH68="AI",IF(Sheet1!$D68&gt;AIL!$BG68+50,50,"wait"),0))</f>
        <v>AT</v>
      </c>
      <c r="JW67" s="10" t="str">
        <f>IF(AND(JW66&gt;0,JW66&lt;&gt;"wait"),"AT",IF(AIL!$BH68="AI",IF(Sheet1!$D68&gt;AIL!$BG68+100,100,"wait"),0))</f>
        <v>wait</v>
      </c>
      <c r="JX67" s="10" t="str">
        <f>IF(AND(JX66&gt;0,JX66&lt;&gt;"wait"),"AT",IF(AIL!$BH68="AI",IF(Sheet1!$D68&gt;AIL!$BG68+150,150,"wait"),0))</f>
        <v>wait</v>
      </c>
      <c r="JY67" s="10" t="str">
        <f>IF(AND(JY66&gt;0,JY66&lt;&gt;"wait"),"AT",IF(AIL!$BH68="AI",IF(Sheet1!$D68&gt;AIL!$BG68+200,200,"wait"),0))</f>
        <v>wait</v>
      </c>
      <c r="JZ67" s="10">
        <f t="shared" si="60"/>
        <v>-50</v>
      </c>
      <c r="KB67" s="10" t="str">
        <f>IF(AND(KB66&gt;0,KB66&lt;&gt;"wait"),"AT",IF(AIL!$BJ68="AI",IF(Sheet1!$E68&lt;AIL!$BI68-50,50,"wait"),0))</f>
        <v>AT</v>
      </c>
      <c r="KC67" s="10" t="str">
        <f>IF(AND(KC66&gt;0,KC66&lt;&gt;"wait"),"AT",IF(AIL!$BJ68="AI",IF(Sheet1!$E68&lt;AIL!$BI68-100,100,"wait"),0))</f>
        <v>wait</v>
      </c>
      <c r="KD67" s="10" t="str">
        <f>IF(AND(KD66&gt;0,KD66&lt;&gt;"wait"),"AT",IF(AIL!$BJ68="AI",IF(Sheet1!$E68&lt;AIL!$BI68-150,150,"wait"),0))</f>
        <v>wait</v>
      </c>
      <c r="KE67" s="10" t="str">
        <f>IF(AND(KE66&gt;0,KE66&lt;&gt;"wait"),"AT",IF(AIL!$BJ68="AI",IF(Sheet1!$E68&lt;AIL!$BI68-200,200,"wait"),0))</f>
        <v>wait</v>
      </c>
      <c r="KF67" s="10" t="str">
        <f>IF(AND(KF66&gt;0,KF66&lt;&gt;"wait"),"AT",IF(AIL!$BJ68="AI",IF(Sheet1!$D68&gt;AIL!$BI68+50,50,"wait"),0))</f>
        <v>AT</v>
      </c>
      <c r="KG67" s="10" t="str">
        <f>IF(AND(KG66&gt;0,KG66&lt;&gt;"wait"),"AT",IF(AIL!$BJ68="AI",IF(Sheet1!$D68&gt;AIL!$BI68+100,100,"wait"),0))</f>
        <v>AT</v>
      </c>
      <c r="KH67" s="10" t="str">
        <f>IF(AND(KH66&gt;0,KH66&lt;&gt;"wait"),"AT",IF(AIL!$BJ68="AI",IF(Sheet1!$D68&gt;AIL!$BI68+150,150,"wait"),0))</f>
        <v>wait</v>
      </c>
      <c r="KI67" s="10" t="str">
        <f>IF(AND(KI66&gt;0,KI66&lt;&gt;"wait"),"AT",IF(AIL!$BJ68="AI",IF(Sheet1!$D68&gt;AIL!$BI68+200,200,"wait"),0))</f>
        <v>wait</v>
      </c>
      <c r="KJ67" s="10">
        <f t="shared" si="61"/>
        <v>-100</v>
      </c>
      <c r="KL67" s="10" t="str">
        <f>IF(AND(KL66&gt;0,KL66&lt;&gt;"wait"),"AT",IF(AIL!$BL68="AI",IF(Sheet1!$E68&lt;AIL!$BK68-50,50,"wait"),0))</f>
        <v>wait</v>
      </c>
      <c r="KM67" s="10" t="str">
        <f>IF(AND(KM66&gt;0,KM66&lt;&gt;"wait"),"AT",IF(AIL!$BL68="AI",IF(Sheet1!$E68&lt;AIL!$BK68-100,100,"wait"),0))</f>
        <v>wait</v>
      </c>
      <c r="KN67" s="10" t="str">
        <f>IF(AND(KN66&gt;0,KN66&lt;&gt;"wait"),"AT",IF(AIL!$BL68="AI",IF(Sheet1!$E68&lt;AIL!$BK68-150,150,"wait"),0))</f>
        <v>wait</v>
      </c>
      <c r="KO67" s="10" t="str">
        <f>IF(AND(KO66&gt;0,KO66&lt;&gt;"wait"),"AT",IF(AIL!$BL68="AI",IF(Sheet1!$E68&lt;AIL!$BK68-200,200,"wait"),0))</f>
        <v>wait</v>
      </c>
      <c r="KP67" s="10" t="str">
        <f>IF(AND(KP66&gt;0,KP66&lt;&gt;"wait"),"AT",IF(AIL!$BL68="AI",IF(Sheet1!$D68&gt;AIL!$BK68+50,50,"wait"),0))</f>
        <v>AT</v>
      </c>
      <c r="KQ67" s="10" t="str">
        <f>IF(AND(KQ66&gt;0,KQ66&lt;&gt;"wait"),"AT",IF(AIL!$BL68="AI",IF(Sheet1!$D68&gt;AIL!$BK68+100,100,"wait"),0))</f>
        <v>AT</v>
      </c>
      <c r="KR67" s="10" t="str">
        <f>IF(AND(KR66&gt;0,KR66&lt;&gt;"wait"),"AT",IF(AIL!$BL68="AI",IF(Sheet1!$D68&gt;AIL!$BK68+150,150,"wait"),0))</f>
        <v>AT</v>
      </c>
      <c r="KS67" s="10" t="str">
        <f>IF(AND(KS66&gt;0,KS66&lt;&gt;"wait"),"AT",IF(AIL!$BL68="AI",IF(Sheet1!$D68&gt;AIL!$BK68+200,200,"wait"),0))</f>
        <v>wait</v>
      </c>
      <c r="KT67" s="10">
        <f t="shared" si="62"/>
        <v>-150</v>
      </c>
      <c r="KV67" s="10" t="str">
        <f>IF(AND(KV66&gt;0,KV66&lt;&gt;"wait"),"AT",IF(AIL!$BN68="AI",IF(Sheet1!$E68&lt;AIL!$BM68-50,50,"wait"),0))</f>
        <v>wait</v>
      </c>
      <c r="KW67" s="10" t="str">
        <f>IF(AND(KW66&gt;0,KW66&lt;&gt;"wait"),"AT",IF(AIL!$BN68="AI",IF(Sheet1!$E68&lt;AIL!$BM68-100,100,"wait"),0))</f>
        <v>wait</v>
      </c>
      <c r="KX67" s="10" t="str">
        <f>IF(AND(KX66&gt;0,KX66&lt;&gt;"wait"),"AT",IF(AIL!$BN68="AI",IF(Sheet1!$E68&lt;AIL!$BM68-150,150,"wait"),0))</f>
        <v>wait</v>
      </c>
      <c r="KY67" s="10" t="str">
        <f>IF(AND(KY66&gt;0,KY66&lt;&gt;"wait"),"AT",IF(AIL!$BN68="AI",IF(Sheet1!$E68&lt;AIL!$BM68-200,200,"wait"),0))</f>
        <v>wait</v>
      </c>
      <c r="KZ67" s="10" t="str">
        <f>IF(AND(KZ66&gt;0,KZ66&lt;&gt;"wait"),"AT",IF(AIL!$BN68="AI",IF(Sheet1!$D68&gt;AIL!$BM68+50,50,"wait"),0))</f>
        <v>AT</v>
      </c>
      <c r="LA67" s="10" t="str">
        <f>IF(AND(LA66&gt;0,LA66&lt;&gt;"wait"),"AT",IF(AIL!$BN68="AI",IF(Sheet1!$D68&gt;AIL!$BM68+100,100,"wait"),0))</f>
        <v>AT</v>
      </c>
      <c r="LB67" s="10" t="str">
        <f>IF(AND(LB66&gt;0,LB66&lt;&gt;"wait"),"AT",IF(AIL!$BN68="AI",IF(Sheet1!$D68&gt;AIL!$BM68+150,150,"wait"),0))</f>
        <v>AT</v>
      </c>
      <c r="LC67" s="10" t="str">
        <f>IF(AND(LC66&gt;0,LC66&lt;&gt;"wait"),"AT",IF(AIL!$BN68="AI",IF(Sheet1!$D68&gt;AIL!$BM68+200,200,"wait"),0))</f>
        <v>wait</v>
      </c>
      <c r="LD67" s="10">
        <f t="shared" si="63"/>
        <v>-150</v>
      </c>
      <c r="LF67" s="10" t="str">
        <f>IF(AND(LF66&gt;0,LF66&lt;&gt;"wait"),"AT",IF(AIL!$BP68="AI",IF(Sheet1!$E68&lt;AIL!$BO68-50,50,"wait"),0))</f>
        <v>wait</v>
      </c>
      <c r="LG67" s="10" t="str">
        <f>IF(AND(LG66&gt;0,LG66&lt;&gt;"wait"),"AT",IF(AIL!$BP68="AI",IF(Sheet1!$E68&lt;AIL!$BO68-100,100,"wait"),0))</f>
        <v>wait</v>
      </c>
      <c r="LH67" s="10" t="str">
        <f>IF(AND(LH66&gt;0,LH66&lt;&gt;"wait"),"AT",IF(AIL!$BP68="AI",IF(Sheet1!$E68&lt;AIL!$BO68-150,150,"wait"),0))</f>
        <v>wait</v>
      </c>
      <c r="LI67" s="10" t="str">
        <f>IF(AND(LI66&gt;0,LI66&lt;&gt;"wait"),"AT",IF(AIL!$BP68="AI",IF(Sheet1!$E68&lt;AIL!$BO68-200,200,"wait"),0))</f>
        <v>wait</v>
      </c>
      <c r="LJ67" s="10" t="str">
        <f>IF(AND(LJ66&gt;0,LJ66&lt;&gt;"wait"),"AT",IF(AIL!$BP68="AI",IF(Sheet1!$D68&gt;AIL!$BO68+50,50,"wait"),0))</f>
        <v>AT</v>
      </c>
      <c r="LK67" s="10" t="str">
        <f>IF(AND(LK66&gt;0,LK66&lt;&gt;"wait"),"AT",IF(AIL!$BP68="AI",IF(Sheet1!$D68&gt;AIL!$BO68+100,100,"wait"),0))</f>
        <v>AT</v>
      </c>
      <c r="LL67" s="10" t="str">
        <f>IF(AND(LL66&gt;0,LL66&lt;&gt;"wait"),"AT",IF(AIL!$BP68="AI",IF(Sheet1!$D68&gt;AIL!$BO68+150,150,"wait"),0))</f>
        <v>AT</v>
      </c>
      <c r="LM67" s="10" t="str">
        <f>IF(AND(LM66&gt;0,LM66&lt;&gt;"wait"),"AT",IF(AIL!$BP68="AI",IF(Sheet1!$D68&gt;AIL!$BO68+200,200,"wait"),0))</f>
        <v>wait</v>
      </c>
      <c r="LN67" s="10">
        <f t="shared" si="64"/>
        <v>-150</v>
      </c>
      <c r="LP67" s="10" t="str">
        <f>IF(AND(LP66&gt;0,LP66&lt;&gt;"wait"),"AT",IF(AIL!$BR68="AI",IF(Sheet1!$E68&lt;AIL!$BQ68-50,50,"wait"),0))</f>
        <v>wait</v>
      </c>
      <c r="LQ67" s="10" t="str">
        <f>IF(AND(LQ66&gt;0,LQ66&lt;&gt;"wait"),"AT",IF(AIL!$BR68="AI",IF(Sheet1!$E68&lt;AIL!$BQ68-100,100,"wait"),0))</f>
        <v>wait</v>
      </c>
      <c r="LR67" s="10" t="str">
        <f>IF(AND(LR66&gt;0,LR66&lt;&gt;"wait"),"AT",IF(AIL!$BR68="AI",IF(Sheet1!$E68&lt;AIL!$BQ68-150,150,"wait"),0))</f>
        <v>wait</v>
      </c>
      <c r="LS67" s="10" t="str">
        <f>IF(AND(LS66&gt;0,LS66&lt;&gt;"wait"),"AT",IF(AIL!$BR68="AI",IF(Sheet1!$E68&lt;AIL!$BQ68-200,200,"wait"),0))</f>
        <v>wait</v>
      </c>
      <c r="LT67" s="10" t="str">
        <f>IF(AND(LT66&gt;0,LT66&lt;&gt;"wait"),"AT",IF(AIL!$BR68="AI",IF(Sheet1!$D68&gt;AIL!$BQ68+50,50,"wait"),0))</f>
        <v>AT</v>
      </c>
      <c r="LU67" s="10" t="str">
        <f>IF(AND(LU66&gt;0,LU66&lt;&gt;"wait"),"AT",IF(AIL!$BR68="AI",IF(Sheet1!$D68&gt;AIL!$BQ68+100,100,"wait"),0))</f>
        <v>AT</v>
      </c>
      <c r="LV67" s="10" t="str">
        <f>IF(AND(LV66&gt;0,LV66&lt;&gt;"wait"),"AT",IF(AIL!$BR68="AI",IF(Sheet1!$D68&gt;AIL!$BQ68+150,150,"wait"),0))</f>
        <v>AT</v>
      </c>
      <c r="LW67" s="10" t="str">
        <f>IF(AND(LW66&gt;0,LW66&lt;&gt;"wait"),"AT",IF(AIL!$BR68="AI",IF(Sheet1!$D68&gt;AIL!$BQ68+200,200,"wait"),0))</f>
        <v>wait</v>
      </c>
      <c r="LX67" s="10">
        <f t="shared" si="65"/>
        <v>-150</v>
      </c>
    </row>
    <row r="68" spans="1:336" x14ac:dyDescent="0.3">
      <c r="A68" t="str">
        <f>Sheet1!B68</f>
        <v>03/01 10:21</v>
      </c>
      <c r="B68">
        <f>Sheet1!D68</f>
        <v>29224</v>
      </c>
      <c r="C68">
        <f>Sheet1!E68</f>
        <v>29182</v>
      </c>
      <c r="E68">
        <f>MAX($B68:$B$162)</f>
        <v>29275</v>
      </c>
      <c r="F68">
        <f>MIN($C68:$C$162)</f>
        <v>29062</v>
      </c>
      <c r="H68" s="8" t="str">
        <f>IF(AND(H67&gt;0,H67&lt;&gt;"wait"),"AT",IF(AIL!$D69="AI",IF(Sheet1!$E69&lt;AIL!$C69-50,50,"wait"),0))</f>
        <v>AT</v>
      </c>
      <c r="I68" s="8" t="str">
        <f>IF(AND(I67&gt;0,I67&lt;&gt;"wait"),"AT",IF(AIL!$D69="AI",IF(Sheet1!$E69&lt;AIL!$C69-100,100,"wait"),0))</f>
        <v>AT</v>
      </c>
      <c r="J68" s="8" t="str">
        <f>IF(AND(J67&gt;0,J67&lt;&gt;"wait"),"AT",IF(AIL!$D69="AI",IF(Sheet1!$E69&lt;AIL!$C69-150,150,"wait"),0))</f>
        <v>AT</v>
      </c>
      <c r="K68" s="8" t="str">
        <f>IF(AND(K67&gt;0,K67&lt;&gt;"wait"),"AT",IF(AIL!$D69="AI",IF(Sheet1!$E69&lt;AIL!$C69-200,200,"wait"),0))</f>
        <v>AT</v>
      </c>
      <c r="L68" s="8" t="str">
        <f>IF(AND(L67&gt;0,L67&lt;&gt;"wait"),"AT",IF(AIL!$D69="AI",IF(Sheet1!$D69&gt;AIL!$C69+50,50,"wait"),0))</f>
        <v>AT</v>
      </c>
      <c r="M68" s="8" t="str">
        <f>IF(AND(M67&gt;0,M67&lt;&gt;"wait"),"AT",IF(AIL!$D69="AI",IF(Sheet1!$D69&gt;AIL!$C69+100,100,"wait"),0))</f>
        <v>wait</v>
      </c>
      <c r="N68" s="8" t="str">
        <f>IF(AND(N67&gt;0,N67&lt;&gt;"wait"),"AT",IF(AIL!$D69="AI",IF(Sheet1!$D69&gt;AIL!$C69+150,150,"wait"),0))</f>
        <v>wait</v>
      </c>
      <c r="O68" s="8" t="str">
        <f>IF(AND(O67&gt;0,O67&lt;&gt;"wait"),"AT",IF(AIL!$D69="AI",IF(Sheet1!$D69&gt;AIL!$C69+200,200,"wait"),0))</f>
        <v>wait</v>
      </c>
      <c r="P68" s="8">
        <f t="shared" si="66"/>
        <v>-50</v>
      </c>
      <c r="R68" s="8" t="str">
        <f>IF(AND(R67&gt;0,R67&lt;&gt;"wait"),"AT",IF(AIL!$F69="AI",IF(Sheet1!$E69&lt;AIL!$E69-50,50,"wait"),0))</f>
        <v>AT</v>
      </c>
      <c r="S68" s="8" t="str">
        <f>IF(AND(S67&gt;0,S67&lt;&gt;"wait"),"AT",IF(AIL!$F69="AI",IF(Sheet1!$E69&lt;AIL!$E69-100,100,"wait"),0))</f>
        <v>AT</v>
      </c>
      <c r="T68" s="8" t="str">
        <f>IF(AND(T67&gt;0,T67&lt;&gt;"wait"),"AT",IF(AIL!$F69="AI",IF(Sheet1!$E69&lt;AIL!$E69-150,150,"wait"),0))</f>
        <v>AT</v>
      </c>
      <c r="U68" s="8" t="str">
        <f>IF(AND(U67&gt;0,U67&lt;&gt;"wait"),"AT",IF(AIL!$F69="AI",IF(Sheet1!$E69&lt;AIL!$E69-200,200,"wait"),0))</f>
        <v>AT</v>
      </c>
      <c r="V68" s="8" t="str">
        <f>IF(AND(V67&gt;0,V67&lt;&gt;"wait"),"AT",IF(AIL!$F69="AI",IF(Sheet1!$D69&gt;AIL!$E69+50,50,"wait"),0))</f>
        <v>AT</v>
      </c>
      <c r="W68" s="8" t="str">
        <f>IF(AND(W67&gt;0,W67&lt;&gt;"wait"),"AT",IF(AIL!$F69="AI",IF(Sheet1!$D69&gt;AIL!$E69+100,100,"wait"),0))</f>
        <v>wait</v>
      </c>
      <c r="X68" s="8" t="str">
        <f>IF(AND(X67&gt;0,X67&lt;&gt;"wait"),"AT",IF(AIL!$F69="AI",IF(Sheet1!$D69&gt;AIL!$E69+150,150,"wait"),0))</f>
        <v>wait</v>
      </c>
      <c r="Y68" s="8" t="str">
        <f>IF(AND(Y67&gt;0,Y67&lt;&gt;"wait"),"AT",IF(AIL!$F69="AI",IF(Sheet1!$D69&gt;AIL!$E69+200,200,"wait"),0))</f>
        <v>wait</v>
      </c>
      <c r="Z68" s="8">
        <f t="shared" si="67"/>
        <v>-50</v>
      </c>
      <c r="AB68" s="8" t="str">
        <f>IF(AND(AB67&gt;0,AB67&lt;&gt;"wait"),"AT",IF(AIL!$H69="AI",IF(Sheet1!$E69&lt;AIL!$G69-50,50,"wait"),0))</f>
        <v>AT</v>
      </c>
      <c r="AC68" s="8" t="str">
        <f>IF(AND(AC67&gt;0,AC67&lt;&gt;"wait"),"AT",IF(AIL!$H69="AI",IF(Sheet1!$E69&lt;AIL!$G69-100,100,"wait"),0))</f>
        <v>AT</v>
      </c>
      <c r="AD68" s="8" t="str">
        <f>IF(AND(AD67&gt;0,AD67&lt;&gt;"wait"),"AT",IF(AIL!$H69="AI",IF(Sheet1!$E69&lt;AIL!$G69-150,150,"wait"),0))</f>
        <v>AT</v>
      </c>
      <c r="AE68" s="8" t="str">
        <f>IF(AND(AE67&gt;0,AE67&lt;&gt;"wait"),"AT",IF(AIL!$H69="AI",IF(Sheet1!$E69&lt;AIL!$G69-200,200,"wait"),0))</f>
        <v>AT</v>
      </c>
      <c r="AF68" s="8" t="str">
        <f>IF(AND(AF67&gt;0,AF67&lt;&gt;"wait"),"AT",IF(AIL!$H69="AI",IF(Sheet1!$D69&gt;AIL!$G69+50,50,"wait"),0))</f>
        <v>AT</v>
      </c>
      <c r="AG68" s="8" t="str">
        <f>IF(AND(AG67&gt;0,AG67&lt;&gt;"wait"),"AT",IF(AIL!$H69="AI",IF(Sheet1!$D69&gt;AIL!$G69+100,100,"wait"),0))</f>
        <v>wait</v>
      </c>
      <c r="AH68" s="8" t="str">
        <f>IF(AND(AH67&gt;0,AH67&lt;&gt;"wait"),"AT",IF(AIL!$H69="AI",IF(Sheet1!$D69&gt;AIL!$G69+150,150,"wait"),0))</f>
        <v>wait</v>
      </c>
      <c r="AI68" s="8" t="str">
        <f>IF(AND(AI67&gt;0,AI67&lt;&gt;"wait"),"AT",IF(AIL!$H69="AI",IF(Sheet1!$D69&gt;AIL!$G69+200,200,"wait"),0))</f>
        <v>wait</v>
      </c>
      <c r="AJ68" s="8">
        <f t="shared" si="68"/>
        <v>-50</v>
      </c>
      <c r="AL68" s="8" t="str">
        <f>IF(AND(AL67&gt;0,AL67&lt;&gt;"wait"),"AT",IF(AIL!$J69="AI",IF(Sheet1!$E69&lt;AIL!$I69-50,50,"wait"),0))</f>
        <v>AT</v>
      </c>
      <c r="AM68" s="8" t="str">
        <f>IF(AND(AM67&gt;0,AM67&lt;&gt;"wait"),"AT",IF(AIL!$J69="AI",IF(Sheet1!$E69&lt;AIL!$I69-100,100,"wait"),0))</f>
        <v>AT</v>
      </c>
      <c r="AN68" s="8" t="str">
        <f>IF(AND(AN67&gt;0,AN67&lt;&gt;"wait"),"AT",IF(AIL!$J69="AI",IF(Sheet1!$E69&lt;AIL!$I69-150,150,"wait"),0))</f>
        <v>AT</v>
      </c>
      <c r="AO68" s="8" t="str">
        <f>IF(AND(AO67&gt;0,AO67&lt;&gt;"wait"),"AT",IF(AIL!$J69="AI",IF(Sheet1!$E69&lt;AIL!$I69-200,200,"wait"),0))</f>
        <v>AT</v>
      </c>
      <c r="AP68" s="8" t="str">
        <f>IF(AND(AP67&gt;0,AP67&lt;&gt;"wait"),"AT",IF(AIL!$J69="AI",IF(Sheet1!$D69&gt;AIL!$I69+50,50,"wait"),0))</f>
        <v>AT</v>
      </c>
      <c r="AQ68" s="8" t="str">
        <f>IF(AND(AQ67&gt;0,AQ67&lt;&gt;"wait"),"AT",IF(AIL!$J69="AI",IF(Sheet1!$D69&gt;AIL!$I69+100,100,"wait"),0))</f>
        <v>wait</v>
      </c>
      <c r="AR68" s="8" t="str">
        <f>IF(AND(AR67&gt;0,AR67&lt;&gt;"wait"),"AT",IF(AIL!$J69="AI",IF(Sheet1!$D69&gt;AIL!$I69+150,150,"wait"),0))</f>
        <v>wait</v>
      </c>
      <c r="AS68" s="8" t="str">
        <f>IF(AND(AS67&gt;0,AS67&lt;&gt;"wait"),"AT",IF(AIL!$J69="AI",IF(Sheet1!$D69&gt;AIL!$I69+200,200,"wait"),0))</f>
        <v>wait</v>
      </c>
      <c r="AT68" s="8">
        <f t="shared" si="69"/>
        <v>-50</v>
      </c>
      <c r="AU68" s="8"/>
      <c r="AV68" s="8" t="str">
        <f>IF(AND(AV67&gt;0,AV67&lt;&gt;"wait"),"AT",IF(AIL!$L69="AI",IF(Sheet1!$E69&lt;AIL!$K69-50,50,"wait"),0))</f>
        <v>AT</v>
      </c>
      <c r="AW68" s="8" t="str">
        <f>IF(AND(AW67&gt;0,AW67&lt;&gt;"wait"),"AT",IF(AIL!$L69="AI",IF(Sheet1!$E69&lt;AIL!$K69-100,100,"wait"),0))</f>
        <v>AT</v>
      </c>
      <c r="AX68" s="8" t="str">
        <f>IF(AND(AX67&gt;0,AX67&lt;&gt;"wait"),"AT",IF(AIL!$L69="AI",IF(Sheet1!$E69&lt;AIL!$K69-150,150,"wait"),0))</f>
        <v>AT</v>
      </c>
      <c r="AY68" s="8" t="str">
        <f>IF(AND(AY67&gt;0,AY67&lt;&gt;"wait"),"AT",IF(AIL!$L69="AI",IF(Sheet1!$E69&lt;AIL!$K69-200,200,"wait"),0))</f>
        <v>AT</v>
      </c>
      <c r="AZ68" s="8" t="str">
        <f>IF(AND(AZ67&gt;0,AZ67&lt;&gt;"wait"),"AT",IF(AIL!$L69="AI",IF(Sheet1!$D69&gt;AIL!$K69+50,50,"wait"),0))</f>
        <v>AT</v>
      </c>
      <c r="BA68" s="8" t="str">
        <f>IF(AND(BA67&gt;0,BA67&lt;&gt;"wait"),"AT",IF(AIL!$L69="AI",IF(Sheet1!$D69&gt;AIL!$K69+100,100,"wait"),0))</f>
        <v>wait</v>
      </c>
      <c r="BB68" s="8" t="str">
        <f>IF(AND(BB67&gt;0,BB67&lt;&gt;"wait"),"AT",IF(AIL!$L69="AI",IF(Sheet1!$D69&gt;AIL!$K69+150,150,"wait"),0))</f>
        <v>wait</v>
      </c>
      <c r="BC68" s="8" t="str">
        <f>IF(AND(BC67&gt;0,BC67&lt;&gt;"wait"),"AT",IF(AIL!$L69="AI",IF(Sheet1!$D69&gt;AIL!$K69+200,200,"wait"),0))</f>
        <v>wait</v>
      </c>
      <c r="BD68" s="8">
        <f t="shared" si="70"/>
        <v>-50</v>
      </c>
      <c r="BE68" s="8"/>
      <c r="BF68" s="8" t="str">
        <f>IF(AND(BF67&gt;0,BF67&lt;&gt;"wait"),"AT",IF(AIL!$N69="AI",IF(Sheet1!$E69&lt;AIL!$M69-50,50,"wait"),0))</f>
        <v>AT</v>
      </c>
      <c r="BG68" s="8" t="str">
        <f>IF(AND(BG67&gt;0,BG67&lt;&gt;"wait"),"AT",IF(AIL!$N69="AI",IF(Sheet1!$E69&lt;AIL!$M69-100,100,"wait"),0))</f>
        <v>AT</v>
      </c>
      <c r="BH68" s="8" t="str">
        <f>IF(AND(BH67&gt;0,BH67&lt;&gt;"wait"),"AT",IF(AIL!$N69="AI",IF(Sheet1!$E69&lt;AIL!$M69-150,150,"wait"),0))</f>
        <v>AT</v>
      </c>
      <c r="BI68" s="8" t="str">
        <f>IF(AND(BI67&gt;0,BI67&lt;&gt;"wait"),"AT",IF(AIL!$N69="AI",IF(Sheet1!$E69&lt;AIL!$M69-200,200,"wait"),0))</f>
        <v>AT</v>
      </c>
      <c r="BJ68" s="8" t="str">
        <f>IF(AND(BJ67&gt;0,BJ67&lt;&gt;"wait"),"AT",IF(AIL!$N69="AI",IF(Sheet1!$D69&gt;AIL!$M69+50,50,"wait"),0))</f>
        <v>AT</v>
      </c>
      <c r="BK68" s="8" t="str">
        <f>IF(AND(BK67&gt;0,BK67&lt;&gt;"wait"),"AT",IF(AIL!$N69="AI",IF(Sheet1!$D69&gt;AIL!$M69+100,100,"wait"),0))</f>
        <v>wait</v>
      </c>
      <c r="BL68" s="8" t="str">
        <f>IF(AND(BL67&gt;0,BL67&lt;&gt;"wait"),"AT",IF(AIL!$N69="AI",IF(Sheet1!$D69&gt;AIL!$M69+150,150,"wait"),0))</f>
        <v>wait</v>
      </c>
      <c r="BM68" s="8" t="str">
        <f>IF(AND(BM67&gt;0,BM67&lt;&gt;"wait"),"AT",IF(AIL!$N69="AI",IF(Sheet1!$D69&gt;AIL!$M69+200,200,"wait"),0))</f>
        <v>wait</v>
      </c>
      <c r="BN68" s="8">
        <f t="shared" si="71"/>
        <v>-50</v>
      </c>
      <c r="BO68" s="8"/>
      <c r="BP68" s="8" t="str">
        <f>IF(AND(BP67&gt;0,BP67&lt;&gt;"wait"),"AT",IF(AIL!$P69="AI",IF(Sheet1!$E69&lt;AIL!$O69-50,50,"wait"),0))</f>
        <v>AT</v>
      </c>
      <c r="BQ68" s="8" t="str">
        <f>IF(AND(BQ67&gt;0,BQ67&lt;&gt;"wait"),"AT",IF(AIL!$P69="AI",IF(Sheet1!$E69&lt;AIL!$O69-100,100,"wait"),0))</f>
        <v>AT</v>
      </c>
      <c r="BR68" s="8" t="str">
        <f>IF(AND(BR67&gt;0,BR67&lt;&gt;"wait"),"AT",IF(AIL!$P69="AI",IF(Sheet1!$E69&lt;AIL!$O69-150,150,"wait"),0))</f>
        <v>AT</v>
      </c>
      <c r="BS68" s="8" t="str">
        <f>IF(AND(BS67&gt;0,BS67&lt;&gt;"wait"),"AT",IF(AIL!$P69="AI",IF(Sheet1!$E69&lt;AIL!$O69-200,200,"wait"),0))</f>
        <v>AT</v>
      </c>
      <c r="BT68" s="8" t="str">
        <f>IF(AND(BT67&gt;0,BT67&lt;&gt;"wait"),"AT",IF(AIL!$P69="AI",IF(Sheet1!$D69&gt;AIL!$O69+50,50,"wait"),0))</f>
        <v>AT</v>
      </c>
      <c r="BU68" s="8" t="str">
        <f>IF(AND(BU67&gt;0,BU67&lt;&gt;"wait"),"AT",IF(AIL!$P69="AI",IF(Sheet1!$D69&gt;AIL!$O69+100,100,"wait"),0))</f>
        <v>wait</v>
      </c>
      <c r="BV68" s="8" t="str">
        <f>IF(AND(BV67&gt;0,BV67&lt;&gt;"wait"),"AT",IF(AIL!$P69="AI",IF(Sheet1!$D69&gt;AIL!$O69+150,150,"wait"),0))</f>
        <v>wait</v>
      </c>
      <c r="BW68" s="8" t="str">
        <f>IF(AND(BW67&gt;0,BW67&lt;&gt;"wait"),"AT",IF(AIL!$P69="AI",IF(Sheet1!$D69&gt;AIL!$O69+200,200,"wait"),0))</f>
        <v>wait</v>
      </c>
      <c r="BX68" s="8">
        <f t="shared" si="72"/>
        <v>-50</v>
      </c>
      <c r="BY68" s="8"/>
      <c r="BZ68" s="8" t="str">
        <f>IF(AND(BZ67&gt;0,BZ67&lt;&gt;"wait"),"AT",IF(AIL!$R69="AI",IF(Sheet1!$E69&lt;AIL!$Q69-50,50,"wait"),0))</f>
        <v>AT</v>
      </c>
      <c r="CA68" s="8" t="str">
        <f>IF(AND(CA67&gt;0,CA67&lt;&gt;"wait"),"AT",IF(AIL!$R69="AI",IF(Sheet1!$E69&lt;AIL!$Q69-100,100,"wait"),0))</f>
        <v>AT</v>
      </c>
      <c r="CB68" s="8" t="str">
        <f>IF(AND(CB67&gt;0,CB67&lt;&gt;"wait"),"AT",IF(AIL!$R69="AI",IF(Sheet1!$E69&lt;AIL!$Q69-150,150,"wait"),0))</f>
        <v>AT</v>
      </c>
      <c r="CC68" s="8" t="str">
        <f>IF(AND(CC67&gt;0,CC67&lt;&gt;"wait"),"AT",IF(AIL!$R69="AI",IF(Sheet1!$E69&lt;AIL!$Q69-200,200,"wait"),0))</f>
        <v>AT</v>
      </c>
      <c r="CD68" s="8" t="str">
        <f>IF(AND(CD67&gt;0,CD67&lt;&gt;"wait"),"AT",IF(AIL!$R69="AI",IF(Sheet1!$D69&gt;AIL!$Q69+50,50,"wait"),0))</f>
        <v>AT</v>
      </c>
      <c r="CE68" s="8" t="str">
        <f>IF(AND(CE67&gt;0,CE67&lt;&gt;"wait"),"AT",IF(AIL!$R69="AI",IF(Sheet1!$D69&gt;AIL!$Q69+100,100,"wait"),0))</f>
        <v>wait</v>
      </c>
      <c r="CF68" s="8" t="str">
        <f>IF(AND(CF67&gt;0,CF67&lt;&gt;"wait"),"AT",IF(AIL!$R69="AI",IF(Sheet1!$D69&gt;AIL!$Q69+150,150,"wait"),0))</f>
        <v>wait</v>
      </c>
      <c r="CG68" s="8" t="str">
        <f>IF(AND(CG67&gt;0,CG67&lt;&gt;"wait"),"AT",IF(AIL!$R69="AI",IF(Sheet1!$D69&gt;AIL!$Q69+200,200,"wait"),0))</f>
        <v>wait</v>
      </c>
      <c r="CH68" s="8">
        <f t="shared" si="73"/>
        <v>-50</v>
      </c>
      <c r="CI68" s="8"/>
      <c r="CJ68" s="8" t="str">
        <f>IF(AND(CJ67&gt;0,CJ67&lt;&gt;"wait"),"AT",IF(AIL!$T69="AI",IF(Sheet1!$E69&lt;AIL!$S69-50,50,"wait"),0))</f>
        <v>AT</v>
      </c>
      <c r="CK68" s="8" t="str">
        <f>IF(AND(CK67&gt;0,CK67&lt;&gt;"wait"),"AT",IF(AIL!$T69="AI",IF(Sheet1!$E69&lt;AIL!$S69-100,100,"wait"),0))</f>
        <v>AT</v>
      </c>
      <c r="CL68" s="8" t="str">
        <f>IF(AND(CL67&gt;0,CL67&lt;&gt;"wait"),"AT",IF(AIL!$T69="AI",IF(Sheet1!$E69&lt;AIL!$S69-150,150,"wait"),0))</f>
        <v>AT</v>
      </c>
      <c r="CM68" s="8" t="str">
        <f>IF(AND(CM67&gt;0,CM67&lt;&gt;"wait"),"AT",IF(AIL!$T69="AI",IF(Sheet1!$E69&lt;AIL!$S69-200,200,"wait"),0))</f>
        <v>wait</v>
      </c>
      <c r="CN68" s="8" t="str">
        <f>IF(AND(CN67&gt;0,CN67&lt;&gt;"wait"),"AT",IF(AIL!$T69="AI",IF(Sheet1!$D69&gt;AIL!$S69+50,50,"wait"),0))</f>
        <v>AT</v>
      </c>
      <c r="CO68" s="8" t="str">
        <f>IF(AND(CO67&gt;0,CO67&lt;&gt;"wait"),"AT",IF(AIL!$T69="AI",IF(Sheet1!$D69&gt;AIL!$S69+100,100,"wait"),0))</f>
        <v>AT</v>
      </c>
      <c r="CP68" s="8" t="str">
        <f>IF(AND(CP67&gt;0,CP67&lt;&gt;"wait"),"AT",IF(AIL!$T69="AI",IF(Sheet1!$D69&gt;AIL!$S69+150,150,"wait"),0))</f>
        <v>wait</v>
      </c>
      <c r="CQ68" s="8" t="str">
        <f>IF(AND(CQ67&gt;0,CQ67&lt;&gt;"wait"),"AT",IF(AIL!$T69="AI",IF(Sheet1!$D69&gt;AIL!$S69+200,200,"wait"),0))</f>
        <v>wait</v>
      </c>
      <c r="CR68" s="8">
        <f t="shared" si="74"/>
        <v>-100</v>
      </c>
      <c r="CS68" s="8"/>
      <c r="CT68" s="8" t="str">
        <f>IF(AND(CT67&gt;0,CT67&lt;&gt;"wait"),"AT",IF(AIL!$V69="AI",IF(Sheet1!$E69&lt;AIL!$U69-50,50,"wait"),0))</f>
        <v>AT</v>
      </c>
      <c r="CU68" s="8" t="str">
        <f>IF(AND(CU67&gt;0,CU67&lt;&gt;"wait"),"AT",IF(AIL!$V69="AI",IF(Sheet1!$E69&lt;AIL!$U69-100,100,"wait"),0))</f>
        <v>AT</v>
      </c>
      <c r="CV68" s="8" t="str">
        <f>IF(AND(CV67&gt;0,CV67&lt;&gt;"wait"),"AT",IF(AIL!$V69="AI",IF(Sheet1!$E69&lt;AIL!$U69-150,150,"wait"),0))</f>
        <v>AT</v>
      </c>
      <c r="CW68" s="8" t="str">
        <f>IF(AND(CW67&gt;0,CW67&lt;&gt;"wait"),"AT",IF(AIL!$V69="AI",IF(Sheet1!$E69&lt;AIL!$U69-200,200,"wait"),0))</f>
        <v>wait</v>
      </c>
      <c r="CX68" s="8" t="str">
        <f>IF(AND(CX67&gt;0,CX67&lt;&gt;"wait"),"AT",IF(AIL!$V69="AI",IF(Sheet1!$D69&gt;AIL!$U69+50,50,"wait"),0))</f>
        <v>AT</v>
      </c>
      <c r="CY68" s="8" t="str">
        <f>IF(AND(CY67&gt;0,CY67&lt;&gt;"wait"),"AT",IF(AIL!$V69="AI",IF(Sheet1!$D69&gt;AIL!$U69+100,100,"wait"),0))</f>
        <v>AT</v>
      </c>
      <c r="CZ68" s="8" t="str">
        <f>IF(AND(CZ67&gt;0,CZ67&lt;&gt;"wait"),"AT",IF(AIL!$V69="AI",IF(Sheet1!$D69&gt;AIL!$U69+150,150,"wait"),0))</f>
        <v>wait</v>
      </c>
      <c r="DA68" s="8" t="str">
        <f>IF(AND(DA67&gt;0,DA67&lt;&gt;"wait"),"AT",IF(AIL!$V69="AI",IF(Sheet1!$D69&gt;AIL!$U69+200,200,"wait"),0))</f>
        <v>wait</v>
      </c>
      <c r="DB68" s="8">
        <f t="shared" si="75"/>
        <v>-100</v>
      </c>
      <c r="DC68" s="8"/>
      <c r="DD68" s="8" t="str">
        <f>IF(AND(DD67&gt;0,DD67&lt;&gt;"wait"),"AT",IF(AIL!$X69="AI",IF(Sheet1!$E69&lt;AIL!$W69-50,50,"wait"),0))</f>
        <v>AT</v>
      </c>
      <c r="DE68" s="8" t="str">
        <f>IF(AND(DE67&gt;0,DE67&lt;&gt;"wait"),"AT",IF(AIL!$X69="AI",IF(Sheet1!$E69&lt;AIL!$W69-100,100,"wait"),0))</f>
        <v>AT</v>
      </c>
      <c r="DF68" s="8" t="str">
        <f>IF(AND(DF67&gt;0,DF67&lt;&gt;"wait"),"AT",IF(AIL!$X69="AI",IF(Sheet1!$E69&lt;AIL!$W69-150,150,"wait"),0))</f>
        <v>AT</v>
      </c>
      <c r="DG68" s="8" t="str">
        <f>IF(AND(DG67&gt;0,DG67&lt;&gt;"wait"),"AT",IF(AIL!$X69="AI",IF(Sheet1!$E69&lt;AIL!$W69-200,200,"wait"),0))</f>
        <v>wait</v>
      </c>
      <c r="DH68" s="8" t="str">
        <f>IF(AND(DH67&gt;0,DH67&lt;&gt;"wait"),"AT",IF(AIL!$X69="AI",IF(Sheet1!$D69&gt;AIL!$W69+50,50,"wait"),0))</f>
        <v>AT</v>
      </c>
      <c r="DI68" s="8" t="str">
        <f>IF(AND(DI67&gt;0,DI67&lt;&gt;"wait"),"AT",IF(AIL!$X69="AI",IF(Sheet1!$D69&gt;AIL!$W69+100,100,"wait"),0))</f>
        <v>AT</v>
      </c>
      <c r="DJ68" s="8" t="str">
        <f>IF(AND(DJ67&gt;0,DJ67&lt;&gt;"wait"),"AT",IF(AIL!$X69="AI",IF(Sheet1!$D69&gt;AIL!$W69+150,150,"wait"),0))</f>
        <v>wait</v>
      </c>
      <c r="DK68" s="8" t="str">
        <f>IF(AND(DK67&gt;0,DK67&lt;&gt;"wait"),"AT",IF(AIL!$X69="AI",IF(Sheet1!$D69&gt;AIL!$W69+200,200,"wait"),0))</f>
        <v>wait</v>
      </c>
      <c r="DL68" s="8">
        <f t="shared" si="76"/>
        <v>-100</v>
      </c>
      <c r="DN68" s="10" t="str">
        <f>IF(AND(DN67&gt;0,DN67&lt;&gt;"wait"),"AT",IF(AIL!$AA69="AI",IF(Sheet1!$E69&lt;AIL!$Z69-50,50,"wait"),0))</f>
        <v>AT</v>
      </c>
      <c r="DO68" s="10" t="str">
        <f>IF(AND(DO67&gt;0,DO67&lt;&gt;"wait"),"AT",IF(AIL!$AA69="AI",IF(Sheet1!$E69&lt;AIL!$Z69-100,100,"wait"),0))</f>
        <v>AT</v>
      </c>
      <c r="DP68" s="10" t="str">
        <f>IF(AND(DP67&gt;0,DP67&lt;&gt;"wait"),"AT",IF(AIL!$AA69="AI",IF(Sheet1!$E69&lt;AIL!$Z69-150,150,"wait"),0))</f>
        <v>AT</v>
      </c>
      <c r="DQ68" s="10" t="str">
        <f>IF(AND(DQ67&gt;0,DQ67&lt;&gt;"wait"),"AT",IF(AIL!$AA69="AI",IF(Sheet1!$E69&lt;AIL!$Z69-200,200,"wait"),0))</f>
        <v>wait</v>
      </c>
      <c r="DR68" s="10" t="str">
        <f>IF(AND(DR67&gt;0,DR67&lt;&gt;"wait"),"AT",IF(AIL!$AA69="AI",IF(Sheet1!$D69&gt;AIL!$Z69+50,50,"wait"),0))</f>
        <v>AT</v>
      </c>
      <c r="DS68" s="10" t="str">
        <f>IF(AND(DS67&gt;0,DS67&lt;&gt;"wait"),"AT",IF(AIL!$AA69="AI",IF(Sheet1!$D69&gt;AIL!$Z69+100,100,"wait"),0))</f>
        <v>wait</v>
      </c>
      <c r="DT68" s="10" t="str">
        <f>IF(AND(DT67&gt;0,DT67&lt;&gt;"wait"),"AT",IF(AIL!$AA69="AI",IF(Sheet1!$D69&gt;AIL!$Z69+150,150,"wait"),0))</f>
        <v>wait</v>
      </c>
      <c r="DU68" s="10" t="str">
        <f>IF(AND(DU67&gt;0,DU67&lt;&gt;"wait"),"AT",IF(AIL!$AA69="AI",IF(Sheet1!$D69&gt;AIL!$Z69+200,200,"wait"),0))</f>
        <v>wait</v>
      </c>
      <c r="DV68" s="10">
        <f t="shared" ref="DV68:DV131" si="77">IF(AND(DU68&gt;0,DU68&lt;&gt;"wait"),-200,IF(AND(DT68&gt;0,DT68&lt;&gt;"wait"),-150,IF(AND(DS68&gt;0,DS68&lt;&gt;"wait"),-100,IF(AND(DR68&gt;0,DR68&lt;&gt;"wait"),-50,IF(AND(DQ68&gt;0,DQ68&lt;&gt;"wait"),200,IF(AND(DP68&gt;0,DP68&lt;&gt;"wait"),150,IF(AND(DO68&gt;0,DO68&lt;&gt;"wait"),100,IF(AND(DN68&gt;0,DN68&lt;&gt;"wait"),50,0))))))))</f>
        <v>-50</v>
      </c>
      <c r="DX68" s="10" t="str">
        <f>IF(AND(DX67&gt;0,DX67&lt;&gt;"wait"),"AT",IF(AIL!$AC69="AI",IF(Sheet1!$E69&lt;AIL!$AB69-50,50,"wait"),0))</f>
        <v>AT</v>
      </c>
      <c r="DY68" s="10" t="str">
        <f>IF(AND(DY67&gt;0,DY67&lt;&gt;"wait"),"AT",IF(AIL!$AC69="AI",IF(Sheet1!$E69&lt;AIL!$AB69-100,100,"wait"),0))</f>
        <v>AT</v>
      </c>
      <c r="DZ68" s="10" t="str">
        <f>IF(AND(DZ67&gt;0,DZ67&lt;&gt;"wait"),"AT",IF(AIL!$AC69="AI",IF(Sheet1!$E69&lt;AIL!$AB69-150,150,"wait"),0))</f>
        <v>AT</v>
      </c>
      <c r="EA68" s="10" t="str">
        <f>IF(AND(EA67&gt;0,EA67&lt;&gt;"wait"),"AT",IF(AIL!$AC69="AI",IF(Sheet1!$E69&lt;AIL!$AB69-200,200,"wait"),0))</f>
        <v>AT</v>
      </c>
      <c r="EB68" s="10" t="str">
        <f>IF(AND(EB67&gt;0,EB67&lt;&gt;"wait"),"AT",IF(AIL!$AC69="AI",IF(Sheet1!$D69&gt;AIL!$AB69+50,50,"wait"),0))</f>
        <v>AT</v>
      </c>
      <c r="EC68" s="10" t="str">
        <f>IF(AND(EC67&gt;0,EC67&lt;&gt;"wait"),"AT",IF(AIL!$AC69="AI",IF(Sheet1!$D69&gt;AIL!$AB69+100,100,"wait"),0))</f>
        <v>wait</v>
      </c>
      <c r="ED68" s="10" t="str">
        <f>IF(AND(ED67&gt;0,ED67&lt;&gt;"wait"),"AT",IF(AIL!$AC69="AI",IF(Sheet1!$D69&gt;AIL!$AB69+150,150,"wait"),0))</f>
        <v>wait</v>
      </c>
      <c r="EE68" s="10" t="str">
        <f>IF(AND(EE67&gt;0,EE67&lt;&gt;"wait"),"AT",IF(AIL!$AC69="AI",IF(Sheet1!$D69&gt;AIL!$AB69+200,200,"wait"),0))</f>
        <v>wait</v>
      </c>
      <c r="EF68" s="10">
        <f t="shared" ref="EF68:EF131" si="78">IF(AND(EE68&gt;0,EE68&lt;&gt;"wait"),-200,IF(AND(ED68&gt;0,ED68&lt;&gt;"wait"),-150,IF(AND(EC68&gt;0,EC68&lt;&gt;"wait"),-100,IF(AND(EB68&gt;0,EB68&lt;&gt;"wait"),-50,IF(AND(EA68&gt;0,EA68&lt;&gt;"wait"),200,IF(AND(DZ68&gt;0,DZ68&lt;&gt;"wait"),150,IF(AND(DY68&gt;0,DY68&lt;&gt;"wait"),100,IF(AND(DX68&gt;0,DX68&lt;&gt;"wait"),50,0))))))))</f>
        <v>-50</v>
      </c>
      <c r="EH68" s="10" t="str">
        <f>IF(AND(EH67&gt;0,EH67&lt;&gt;"wait"),"AT",IF(AIL!$AE69="AI",IF(Sheet1!$E69&lt;AIL!$AD69-50,50,"wait"),0))</f>
        <v>AT</v>
      </c>
      <c r="EI68" s="10" t="str">
        <f>IF(AND(EI67&gt;0,EI67&lt;&gt;"wait"),"AT",IF(AIL!$AE69="AI",IF(Sheet1!$E69&lt;AIL!$AD69-100,100,"wait"),0))</f>
        <v>AT</v>
      </c>
      <c r="EJ68" s="10" t="str">
        <f>IF(AND(EJ67&gt;0,EJ67&lt;&gt;"wait"),"AT",IF(AIL!$AE69="AI",IF(Sheet1!$E69&lt;AIL!$AD69-150,150,"wait"),0))</f>
        <v>AT</v>
      </c>
      <c r="EK68" s="10" t="str">
        <f>IF(AND(EK67&gt;0,EK67&lt;&gt;"wait"),"AT",IF(AIL!$AE69="AI",IF(Sheet1!$E69&lt;AIL!$AD69-200,200,"wait"),0))</f>
        <v>AT</v>
      </c>
      <c r="EL68" s="10" t="str">
        <f>IF(AND(EL67&gt;0,EL67&lt;&gt;"wait"),"AT",IF(AIL!$AE69="AI",IF(Sheet1!$D69&gt;AIL!$AD69+50,50,"wait"),0))</f>
        <v>AT</v>
      </c>
      <c r="EM68" s="10" t="str">
        <f>IF(AND(EM67&gt;0,EM67&lt;&gt;"wait"),"AT",IF(AIL!$AE69="AI",IF(Sheet1!$D69&gt;AIL!$AD69+100,100,"wait"),0))</f>
        <v>wait</v>
      </c>
      <c r="EN68" s="10" t="str">
        <f>IF(AND(EN67&gt;0,EN67&lt;&gt;"wait"),"AT",IF(AIL!$AE69="AI",IF(Sheet1!$D69&gt;AIL!$AD69+150,150,"wait"),0))</f>
        <v>wait</v>
      </c>
      <c r="EO68" s="10" t="str">
        <f>IF(AND(EO67&gt;0,EO67&lt;&gt;"wait"),"AT",IF(AIL!$AE69="AI",IF(Sheet1!$D69&gt;AIL!$AD69+200,200,"wait"),0))</f>
        <v>wait</v>
      </c>
      <c r="EP68" s="10">
        <f t="shared" ref="EP68:EP131" si="79">IF(AND(EO68&gt;0,EO68&lt;&gt;"wait"),-200,IF(AND(EN68&gt;0,EN68&lt;&gt;"wait"),-150,IF(AND(EM68&gt;0,EM68&lt;&gt;"wait"),-100,IF(AND(EL68&gt;0,EL68&lt;&gt;"wait"),-50,IF(AND(EK68&gt;0,EK68&lt;&gt;"wait"),200,IF(AND(EJ68&gt;0,EJ68&lt;&gt;"wait"),150,IF(AND(EI68&gt;0,EI68&lt;&gt;"wait"),100,IF(AND(EH68&gt;0,EH68&lt;&gt;"wait"),50,0))))))))</f>
        <v>-50</v>
      </c>
      <c r="ER68" s="10" t="str">
        <f>IF(AND(ER67&gt;0,ER67&lt;&gt;"wait"),"AT",IF(AIL!$AG69="AI",IF(Sheet1!$E69&lt;AIL!$AF69-50,50,"wait"),0))</f>
        <v>AT</v>
      </c>
      <c r="ES68" s="10" t="str">
        <f>IF(AND(ES67&gt;0,ES67&lt;&gt;"wait"),"AT",IF(AIL!$AG69="AI",IF(Sheet1!$E69&lt;AIL!$AF69-100,100,"wait"),0))</f>
        <v>AT</v>
      </c>
      <c r="ET68" s="10" t="str">
        <f>IF(AND(ET67&gt;0,ET67&lt;&gt;"wait"),"AT",IF(AIL!$AG69="AI",IF(Sheet1!$E69&lt;AIL!$AF69-150,150,"wait"),0))</f>
        <v>AT</v>
      </c>
      <c r="EU68" s="10" t="str">
        <f>IF(AND(EU67&gt;0,EU67&lt;&gt;"wait"),"AT",IF(AIL!$AG69="AI",IF(Sheet1!$E69&lt;AIL!$AF69-200,200,"wait"),0))</f>
        <v>AT</v>
      </c>
      <c r="EV68" s="10" t="str">
        <f>IF(AND(EV67&gt;0,EV67&lt;&gt;"wait"),"AT",IF(AIL!$AG69="AI",IF(Sheet1!$D69&gt;AIL!$AF69+50,50,"wait"),0))</f>
        <v>AT</v>
      </c>
      <c r="EW68" s="10" t="str">
        <f>IF(AND(EW67&gt;0,EW67&lt;&gt;"wait"),"AT",IF(AIL!$AG69="AI",IF(Sheet1!$D69&gt;AIL!$AF69+100,100,"wait"),0))</f>
        <v>wait</v>
      </c>
      <c r="EX68" s="10" t="str">
        <f>IF(AND(EX67&gt;0,EX67&lt;&gt;"wait"),"AT",IF(AIL!$AG69="AI",IF(Sheet1!$D69&gt;AIL!$AF69+150,150,"wait"),0))</f>
        <v>wait</v>
      </c>
      <c r="EY68" s="10" t="str">
        <f>IF(AND(EY67&gt;0,EY67&lt;&gt;"wait"),"AT",IF(AIL!$AG69="AI",IF(Sheet1!$D69&gt;AIL!$AF69+200,200,"wait"),0))</f>
        <v>wait</v>
      </c>
      <c r="EZ68" s="10">
        <f t="shared" ref="EZ68:EZ131" si="80">IF(AND(EY68&gt;0,EY68&lt;&gt;"wait"),-200,IF(AND(EX68&gt;0,EX68&lt;&gt;"wait"),-150,IF(AND(EW68&gt;0,EW68&lt;&gt;"wait"),-100,IF(AND(EV68&gt;0,EV68&lt;&gt;"wait"),-50,IF(AND(EU68&gt;0,EU68&lt;&gt;"wait"),200,IF(AND(ET68&gt;0,ET68&lt;&gt;"wait"),150,IF(AND(ES68&gt;0,ES68&lt;&gt;"wait"),100,IF(AND(ER68&gt;0,ER68&lt;&gt;"wait"),50,0))))))))</f>
        <v>-50</v>
      </c>
      <c r="FB68" s="10" t="str">
        <f>IF(AND(FB67&gt;0,FB67&lt;&gt;"wait"),"AT",IF(AIL!$AI69="AI",IF(Sheet1!$E69&lt;AIL!$AH69-50,50,"wait"),0))</f>
        <v>AT</v>
      </c>
      <c r="FC68" s="10" t="str">
        <f>IF(AND(FC67&gt;0,FC67&lt;&gt;"wait"),"AT",IF(AIL!$AI69="AI",IF(Sheet1!$E69&lt;AIL!$AH69-100,100,"wait"),0))</f>
        <v>AT</v>
      </c>
      <c r="FD68" s="10" t="str">
        <f>IF(AND(FD67&gt;0,FD67&lt;&gt;"wait"),"AT",IF(AIL!$AI69="AI",IF(Sheet1!$E69&lt;AIL!$AH69-150,150,"wait"),0))</f>
        <v>AT</v>
      </c>
      <c r="FE68" s="10" t="str">
        <f>IF(AND(FE67&gt;0,FE67&lt;&gt;"wait"),"AT",IF(AIL!$AI69="AI",IF(Sheet1!$E69&lt;AIL!$AH69-200,200,"wait"),0))</f>
        <v>AT</v>
      </c>
      <c r="FF68" s="10" t="str">
        <f>IF(AND(FF67&gt;0,FF67&lt;&gt;"wait"),"AT",IF(AIL!$AI69="AI",IF(Sheet1!$D69&gt;AIL!$AH69+50,50,"wait"),0))</f>
        <v>AT</v>
      </c>
      <c r="FG68" s="10" t="str">
        <f>IF(AND(FG67&gt;0,FG67&lt;&gt;"wait"),"AT",IF(AIL!$AI69="AI",IF(Sheet1!$D69&gt;AIL!$AH69+100,100,"wait"),0))</f>
        <v>wait</v>
      </c>
      <c r="FH68" s="10" t="str">
        <f>IF(AND(FH67&gt;0,FH67&lt;&gt;"wait"),"AT",IF(AIL!$AI69="AI",IF(Sheet1!$D69&gt;AIL!$AH69+150,150,"wait"),0))</f>
        <v>wait</v>
      </c>
      <c r="FI68" s="10" t="str">
        <f>IF(AND(FI67&gt;0,FI67&lt;&gt;"wait"),"AT",IF(AIL!$AI69="AI",IF(Sheet1!$D69&gt;AIL!$AH69+200,200,"wait"),0))</f>
        <v>wait</v>
      </c>
      <c r="FJ68" s="10">
        <f t="shared" ref="FJ68:FJ131" si="81">IF(AND(FI68&gt;0,FI68&lt;&gt;"wait"),-200,IF(AND(FH68&gt;0,FH68&lt;&gt;"wait"),-150,IF(AND(FG68&gt;0,FG68&lt;&gt;"wait"),-100,IF(AND(FF68&gt;0,FF68&lt;&gt;"wait"),-50,IF(AND(FE68&gt;0,FE68&lt;&gt;"wait"),200,IF(AND(FD68&gt;0,FD68&lt;&gt;"wait"),150,IF(AND(FC68&gt;0,FC68&lt;&gt;"wait"),100,IF(AND(FB68&gt;0,FB68&lt;&gt;"wait"),50,0))))))))</f>
        <v>-50</v>
      </c>
      <c r="FL68" s="10" t="str">
        <f>IF(AND(FL67&gt;0,FL67&lt;&gt;"wait"),"AT",IF(AIL!$AK69="AI",IF(Sheet1!$E69&lt;AIL!$AJ69-50,50,"wait"),0))</f>
        <v>AT</v>
      </c>
      <c r="FM68" s="10" t="str">
        <f>IF(AND(FM67&gt;0,FM67&lt;&gt;"wait"),"AT",IF(AIL!$AK69="AI",IF(Sheet1!$E69&lt;AIL!$AJ69-100,100,"wait"),0))</f>
        <v>AT</v>
      </c>
      <c r="FN68" s="10" t="str">
        <f>IF(AND(FN67&gt;0,FN67&lt;&gt;"wait"),"AT",IF(AIL!$AK69="AI",IF(Sheet1!$E69&lt;AIL!$AJ69-150,150,"wait"),0))</f>
        <v>AT</v>
      </c>
      <c r="FO68" s="10" t="str">
        <f>IF(AND(FO67&gt;0,FO67&lt;&gt;"wait"),"AT",IF(AIL!$AK69="AI",IF(Sheet1!$E69&lt;AIL!$AJ69-200,200,"wait"),0))</f>
        <v>AT</v>
      </c>
      <c r="FP68" s="10" t="str">
        <f>IF(AND(FP67&gt;0,FP67&lt;&gt;"wait"),"AT",IF(AIL!$AK69="AI",IF(Sheet1!$D69&gt;AIL!$AJ69+50,50,"wait"),0))</f>
        <v>AT</v>
      </c>
      <c r="FQ68" s="10" t="str">
        <f>IF(AND(FQ67&gt;0,FQ67&lt;&gt;"wait"),"AT",IF(AIL!$AK69="AI",IF(Sheet1!$D69&gt;AIL!$AJ69+100,100,"wait"),0))</f>
        <v>wait</v>
      </c>
      <c r="FR68" s="10" t="str">
        <f>IF(AND(FR67&gt;0,FR67&lt;&gt;"wait"),"AT",IF(AIL!$AK69="AI",IF(Sheet1!$D69&gt;AIL!$AJ69+150,150,"wait"),0))</f>
        <v>wait</v>
      </c>
      <c r="FS68" s="10" t="str">
        <f>IF(AND(FS67&gt;0,FS67&lt;&gt;"wait"),"AT",IF(AIL!$AK69="AI",IF(Sheet1!$D69&gt;AIL!$AJ69+200,200,"wait"),0))</f>
        <v>wait</v>
      </c>
      <c r="FT68" s="10">
        <f t="shared" ref="FT68:FT131" si="82">IF(AND(FS68&gt;0,FS68&lt;&gt;"wait"),-200,IF(AND(FR68&gt;0,FR68&lt;&gt;"wait"),-150,IF(AND(FQ68&gt;0,FQ68&lt;&gt;"wait"),-100,IF(AND(FP68&gt;0,FP68&lt;&gt;"wait"),-50,IF(AND(FO68&gt;0,FO68&lt;&gt;"wait"),200,IF(AND(FN68&gt;0,FN68&lt;&gt;"wait"),150,IF(AND(FM68&gt;0,FM68&lt;&gt;"wait"),100,IF(AND(FL68&gt;0,FL68&lt;&gt;"wait"),50,0))))))))</f>
        <v>-50</v>
      </c>
      <c r="FV68" s="10" t="str">
        <f>IF(AND(FV67&gt;0,FV67&lt;&gt;"wait"),"AT",IF(AIL!$AM69="AI",IF(Sheet1!$E69&lt;AIL!$AL69-50,50,"wait"),0))</f>
        <v>AT</v>
      </c>
      <c r="FW68" s="10" t="str">
        <f>IF(AND(FW67&gt;0,FW67&lt;&gt;"wait"),"AT",IF(AIL!$AM69="AI",IF(Sheet1!$E69&lt;AIL!$AL69-100,100,"wait"),0))</f>
        <v>AT</v>
      </c>
      <c r="FX68" s="10" t="str">
        <f>IF(AND(FX67&gt;0,FX67&lt;&gt;"wait"),"AT",IF(AIL!$AM69="AI",IF(Sheet1!$E69&lt;AIL!$AL69-150,150,"wait"),0))</f>
        <v>AT</v>
      </c>
      <c r="FY68" s="10" t="str">
        <f>IF(AND(FY67&gt;0,FY67&lt;&gt;"wait"),"AT",IF(AIL!$AM69="AI",IF(Sheet1!$E69&lt;AIL!$AL69-200,200,"wait"),0))</f>
        <v>AT</v>
      </c>
      <c r="FZ68" s="10" t="str">
        <f>IF(AND(FZ67&gt;0,FZ67&lt;&gt;"wait"),"AT",IF(AIL!$AM69="AI",IF(Sheet1!$D69&gt;AIL!$AL69+50,50,"wait"),0))</f>
        <v>AT</v>
      </c>
      <c r="GA68" s="10" t="str">
        <f>IF(AND(GA67&gt;0,GA67&lt;&gt;"wait"),"AT",IF(AIL!$AM69="AI",IF(Sheet1!$D69&gt;AIL!$AL69+100,100,"wait"),0))</f>
        <v>wait</v>
      </c>
      <c r="GB68" s="10" t="str">
        <f>IF(AND(GB67&gt;0,GB67&lt;&gt;"wait"),"AT",IF(AIL!$AM69="AI",IF(Sheet1!$D69&gt;AIL!$AL69+150,150,"wait"),0))</f>
        <v>wait</v>
      </c>
      <c r="GC68" s="10" t="str">
        <f>IF(AND(GC67&gt;0,GC67&lt;&gt;"wait"),"AT",IF(AIL!$AM69="AI",IF(Sheet1!$D69&gt;AIL!$AL69+200,200,"wait"),0))</f>
        <v>wait</v>
      </c>
      <c r="GD68" s="10">
        <f t="shared" ref="GD68:GD131" si="83">IF(AND(GC68&gt;0,GC68&lt;&gt;"wait"),-200,IF(AND(GB68&gt;0,GB68&lt;&gt;"wait"),-150,IF(AND(GA68&gt;0,GA68&lt;&gt;"wait"),-100,IF(AND(FZ68&gt;0,FZ68&lt;&gt;"wait"),-50,IF(AND(FY68&gt;0,FY68&lt;&gt;"wait"),200,IF(AND(FX68&gt;0,FX68&lt;&gt;"wait"),150,IF(AND(FW68&gt;0,FW68&lt;&gt;"wait"),100,IF(AND(FV68&gt;0,FV68&lt;&gt;"wait"),50,0))))))))</f>
        <v>-50</v>
      </c>
      <c r="GF68" s="10" t="str">
        <f>IF(AND(GF67&gt;0,GF67&lt;&gt;"wait"),"AT",IF(AIL!$AO69="AI",IF(Sheet1!$E69&lt;AIL!$AN69-50,50,"wait"),0))</f>
        <v>AT</v>
      </c>
      <c r="GG68" s="10" t="str">
        <f>IF(AND(GG67&gt;0,GG67&lt;&gt;"wait"),"AT",IF(AIL!$AO69="AI",IF(Sheet1!$E69&lt;AIL!$AN69-100,100,"wait"),0))</f>
        <v>AT</v>
      </c>
      <c r="GH68" s="10" t="str">
        <f>IF(AND(GH67&gt;0,GH67&lt;&gt;"wait"),"AT",IF(AIL!$AO69="AI",IF(Sheet1!$E69&lt;AIL!$AN69-150,150,"wait"),0))</f>
        <v>AT</v>
      </c>
      <c r="GI68" s="10" t="str">
        <f>IF(AND(GI67&gt;0,GI67&lt;&gt;"wait"),"AT",IF(AIL!$AO69="AI",IF(Sheet1!$E69&lt;AIL!$AN69-200,200,"wait"),0))</f>
        <v>AT</v>
      </c>
      <c r="GJ68" s="10" t="str">
        <f>IF(AND(GJ67&gt;0,GJ67&lt;&gt;"wait"),"AT",IF(AIL!$AO69="AI",IF(Sheet1!$D69&gt;AIL!$AN69+50,50,"wait"),0))</f>
        <v>AT</v>
      </c>
      <c r="GK68" s="10" t="str">
        <f>IF(AND(GK67&gt;0,GK67&lt;&gt;"wait"),"AT",IF(AIL!$AO69="AI",IF(Sheet1!$D69&gt;AIL!$AN69+100,100,"wait"),0))</f>
        <v>wait</v>
      </c>
      <c r="GL68" s="10" t="str">
        <f>IF(AND(GL67&gt;0,GL67&lt;&gt;"wait"),"AT",IF(AIL!$AO69="AI",IF(Sheet1!$D69&gt;AIL!$AN69+150,150,"wait"),0))</f>
        <v>wait</v>
      </c>
      <c r="GM68" s="10" t="str">
        <f>IF(AND(GM67&gt;0,GM67&lt;&gt;"wait"),"AT",IF(AIL!$AO69="AI",IF(Sheet1!$D69&gt;AIL!$AN69+200,200,"wait"),0))</f>
        <v>wait</v>
      </c>
      <c r="GN68" s="10">
        <f t="shared" ref="GN68:GN131" si="84">IF(AND(GM68&gt;0,GM68&lt;&gt;"wait"),-200,IF(AND(GL68&gt;0,GL68&lt;&gt;"wait"),-150,IF(AND(GK68&gt;0,GK68&lt;&gt;"wait"),-100,IF(AND(GJ68&gt;0,GJ68&lt;&gt;"wait"),-50,IF(AND(GI68&gt;0,GI68&lt;&gt;"wait"),200,IF(AND(GH68&gt;0,GH68&lt;&gt;"wait"),150,IF(AND(GG68&gt;0,GG68&lt;&gt;"wait"),100,IF(AND(GF68&gt;0,GF68&lt;&gt;"wait"),50,0))))))))</f>
        <v>-50</v>
      </c>
      <c r="GP68" s="10" t="str">
        <f>IF(AND(GP67&gt;0,GP67&lt;&gt;"wait"),"AT",IF(AIL!$AQ69="AI",IF(Sheet1!$E69&lt;AIL!$AP69-50,50,"wait"),0))</f>
        <v>AT</v>
      </c>
      <c r="GQ68" s="10" t="str">
        <f>IF(AND(GQ67&gt;0,GQ67&lt;&gt;"wait"),"AT",IF(AIL!$AQ69="AI",IF(Sheet1!$E69&lt;AIL!$AP69-100,100,"wait"),0))</f>
        <v>AT</v>
      </c>
      <c r="GR68" s="10" t="str">
        <f>IF(AND(GR67&gt;0,GR67&lt;&gt;"wait"),"AT",IF(AIL!$AQ69="AI",IF(Sheet1!$E69&lt;AIL!$AP69-150,150,"wait"),0))</f>
        <v>AT</v>
      </c>
      <c r="GS68" s="10" t="str">
        <f>IF(AND(GS67&gt;0,GS67&lt;&gt;"wait"),"AT",IF(AIL!$AQ69="AI",IF(Sheet1!$E69&lt;AIL!$AP69-200,200,"wait"),0))</f>
        <v>AT</v>
      </c>
      <c r="GT68" s="10" t="str">
        <f>IF(AND(GT67&gt;0,GT67&lt;&gt;"wait"),"AT",IF(AIL!$AQ69="AI",IF(Sheet1!$D69&gt;AIL!$AP69+50,50,"wait"),0))</f>
        <v>AT</v>
      </c>
      <c r="GU68" s="10" t="str">
        <f>IF(AND(GU67&gt;0,GU67&lt;&gt;"wait"),"AT",IF(AIL!$AQ69="AI",IF(Sheet1!$D69&gt;AIL!$AP69+100,100,"wait"),0))</f>
        <v>wait</v>
      </c>
      <c r="GV68" s="10" t="str">
        <f>IF(AND(GV67&gt;0,GV67&lt;&gt;"wait"),"AT",IF(AIL!$AQ69="AI",IF(Sheet1!$D69&gt;AIL!$AP69+150,150,"wait"),0))</f>
        <v>wait</v>
      </c>
      <c r="GW68" s="10" t="str">
        <f>IF(AND(GW67&gt;0,GW67&lt;&gt;"wait"),"AT",IF(AIL!$AQ69="AI",IF(Sheet1!$D69&gt;AIL!$AP69+200,200,"wait"),0))</f>
        <v>wait</v>
      </c>
      <c r="GX68" s="10">
        <f t="shared" ref="GX68:GX131" si="85">IF(AND(GW68&gt;0,GW68&lt;&gt;"wait"),-200,IF(AND(GV68&gt;0,GV68&lt;&gt;"wait"),-150,IF(AND(GU68&gt;0,GU68&lt;&gt;"wait"),-100,IF(AND(GT68&gt;0,GT68&lt;&gt;"wait"),-50,IF(AND(GS68&gt;0,GS68&lt;&gt;"wait"),200,IF(AND(GR68&gt;0,GR68&lt;&gt;"wait"),150,IF(AND(GQ68&gt;0,GQ68&lt;&gt;"wait"),100,IF(AND(GP68&gt;0,GP68&lt;&gt;"wait"),50,0))))))))</f>
        <v>-50</v>
      </c>
      <c r="GZ68" s="10" t="str">
        <f>IF(AND(GZ67&gt;0,GZ67&lt;&gt;"wait"),"AT",IF(AIL!$AS69="AI",IF(Sheet1!$E69&lt;AIL!$AR69-50,50,"wait"),0))</f>
        <v>AT</v>
      </c>
      <c r="HA68" s="10" t="str">
        <f>IF(AND(HA67&gt;0,HA67&lt;&gt;"wait"),"AT",IF(AIL!$AS69="AI",IF(Sheet1!$E69&lt;AIL!$AR69-100,100,"wait"),0))</f>
        <v>AT</v>
      </c>
      <c r="HB68" s="10" t="str">
        <f>IF(AND(HB67&gt;0,HB67&lt;&gt;"wait"),"AT",IF(AIL!$AS69="AI",IF(Sheet1!$E69&lt;AIL!$AR69-150,150,"wait"),0))</f>
        <v>AT</v>
      </c>
      <c r="HC68" s="10" t="str">
        <f>IF(AND(HC67&gt;0,HC67&lt;&gt;"wait"),"AT",IF(AIL!$AS69="AI",IF(Sheet1!$E69&lt;AIL!$AR69-200,200,"wait"),0))</f>
        <v>AT</v>
      </c>
      <c r="HD68" s="10" t="str">
        <f>IF(AND(HD67&gt;0,HD67&lt;&gt;"wait"),"AT",IF(AIL!$AS69="AI",IF(Sheet1!$D69&gt;AIL!$AR69+50,50,"wait"),0))</f>
        <v>AT</v>
      </c>
      <c r="HE68" s="10" t="str">
        <f>IF(AND(HE67&gt;0,HE67&lt;&gt;"wait"),"AT",IF(AIL!$AS69="AI",IF(Sheet1!$D69&gt;AIL!$AR69+100,100,"wait"),0))</f>
        <v>wait</v>
      </c>
      <c r="HF68" s="10" t="str">
        <f>IF(AND(HF67&gt;0,HF67&lt;&gt;"wait"),"AT",IF(AIL!$AS69="AI",IF(Sheet1!$D69&gt;AIL!$AR69+150,150,"wait"),0))</f>
        <v>wait</v>
      </c>
      <c r="HG68" s="10" t="str">
        <f>IF(AND(HG67&gt;0,HG67&lt;&gt;"wait"),"AT",IF(AIL!$AS69="AI",IF(Sheet1!$D69&gt;AIL!$AR69+200,200,"wait"),0))</f>
        <v>wait</v>
      </c>
      <c r="HH68" s="10">
        <f t="shared" ref="HH68:HH131" si="86">IF(AND(HG68&gt;0,HG68&lt;&gt;"wait"),-200,IF(AND(HF68&gt;0,HF68&lt;&gt;"wait"),-150,IF(AND(HE68&gt;0,HE68&lt;&gt;"wait"),-100,IF(AND(HD68&gt;0,HD68&lt;&gt;"wait"),-50,IF(AND(HC68&gt;0,HC68&lt;&gt;"wait"),200,IF(AND(HB68&gt;0,HB68&lt;&gt;"wait"),150,IF(AND(HA68&gt;0,HA68&lt;&gt;"wait"),100,IF(AND(GZ68&gt;0,GZ68&lt;&gt;"wait"),50,0))))))))</f>
        <v>-50</v>
      </c>
      <c r="HJ68" s="10" t="str">
        <f>IF(AND(HJ67&gt;0,HJ67&lt;&gt;"wait"),"AT",IF(AIL!$AU69="AI",IF(Sheet1!$E69&lt;AIL!$AT69-50,50,"wait"),0))</f>
        <v>AT</v>
      </c>
      <c r="HK68" s="10" t="str">
        <f>IF(AND(HK67&gt;0,HK67&lt;&gt;"wait"),"AT",IF(AIL!$AU69="AI",IF(Sheet1!$E69&lt;AIL!$AT69-100,100,"wait"),0))</f>
        <v>AT</v>
      </c>
      <c r="HL68" s="10" t="str">
        <f>IF(AND(HL67&gt;0,HL67&lt;&gt;"wait"),"AT",IF(AIL!$AU69="AI",IF(Sheet1!$E69&lt;AIL!$AT69-150,150,"wait"),0))</f>
        <v>AT</v>
      </c>
      <c r="HM68" s="10" t="str">
        <f>IF(AND(HM67&gt;0,HM67&lt;&gt;"wait"),"AT",IF(AIL!$AU69="AI",IF(Sheet1!$E69&lt;AIL!$AT69-200,200,"wait"),0))</f>
        <v>AT</v>
      </c>
      <c r="HN68" s="10" t="str">
        <f>IF(AND(HN67&gt;0,HN67&lt;&gt;"wait"),"AT",IF(AIL!$AU69="AI",IF(Sheet1!$D69&gt;AIL!$AT69+50,50,"wait"),0))</f>
        <v>AT</v>
      </c>
      <c r="HO68" s="10" t="str">
        <f>IF(AND(HO67&gt;0,HO67&lt;&gt;"wait"),"AT",IF(AIL!$AU69="AI",IF(Sheet1!$D69&gt;AIL!$AT69+100,100,"wait"),0))</f>
        <v>wait</v>
      </c>
      <c r="HP68" s="10" t="str">
        <f>IF(AND(HP67&gt;0,HP67&lt;&gt;"wait"),"AT",IF(AIL!$AU69="AI",IF(Sheet1!$D69&gt;AIL!$AT69+150,150,"wait"),0))</f>
        <v>wait</v>
      </c>
      <c r="HQ68" s="10" t="str">
        <f>IF(AND(HQ67&gt;0,HQ67&lt;&gt;"wait"),"AT",IF(AIL!$AU69="AI",IF(Sheet1!$D69&gt;AIL!$AT69+200,200,"wait"),0))</f>
        <v>wait</v>
      </c>
      <c r="HR68" s="10">
        <f t="shared" ref="HR68:HR131" si="87">IF(AND(HQ68&gt;0,HQ68&lt;&gt;"wait"),-200,IF(AND(HP68&gt;0,HP68&lt;&gt;"wait"),-150,IF(AND(HO68&gt;0,HO68&lt;&gt;"wait"),-100,IF(AND(HN68&gt;0,HN68&lt;&gt;"wait"),-50,IF(AND(HM68&gt;0,HM68&lt;&gt;"wait"),200,IF(AND(HL68&gt;0,HL68&lt;&gt;"wait"),150,IF(AND(HK68&gt;0,HK68&lt;&gt;"wait"),100,IF(AND(HJ68&gt;0,HJ68&lt;&gt;"wait"),50,0))))))))</f>
        <v>-50</v>
      </c>
      <c r="HT68" s="10" t="str">
        <f>IF(AND(HT67&gt;0,HT67&lt;&gt;"wait"),"AT",IF(AIL!$AX69="AI",IF(Sheet1!$E69&lt;AIL!$AW69-50,50,"wait"),0))</f>
        <v>AT</v>
      </c>
      <c r="HU68" s="10" t="str">
        <f>IF(AND(HU67&gt;0,HU67&lt;&gt;"wait"),"AT",IF(AIL!$AX69="AI",IF(Sheet1!$E69&lt;AIL!$AW69-100,100,"wait"),0))</f>
        <v>wait</v>
      </c>
      <c r="HV68" s="10" t="str">
        <f>IF(AND(HV67&gt;0,HV67&lt;&gt;"wait"),"AT",IF(AIL!$AX69="AI",IF(Sheet1!$E69&lt;AIL!$AW69-150,150,"wait"),0))</f>
        <v>wait</v>
      </c>
      <c r="HW68" s="10" t="str">
        <f>IF(AND(HW67&gt;0,HW67&lt;&gt;"wait"),"AT",IF(AIL!$AX69="AI",IF(Sheet1!$E69&lt;AIL!$AW69-200,200,"wait"),0))</f>
        <v>wait</v>
      </c>
      <c r="HX68" s="10" t="str">
        <f>IF(AND(HX67&gt;0,HX67&lt;&gt;"wait"),"AT",IF(AIL!$AX69="AI",IF(Sheet1!$D69&gt;AIL!$AW69+50,50,"wait"),0))</f>
        <v>AT</v>
      </c>
      <c r="HY68" s="10" t="str">
        <f>IF(AND(HY67&gt;0,HY67&lt;&gt;"wait"),"AT",IF(AIL!$AX69="AI",IF(Sheet1!$D69&gt;AIL!$AW69+100,100,"wait"),0))</f>
        <v>AT</v>
      </c>
      <c r="HZ68" s="10" t="str">
        <f>IF(AND(HZ67&gt;0,HZ67&lt;&gt;"wait"),"AT",IF(AIL!$AX69="AI",IF(Sheet1!$D69&gt;AIL!$AW69+150,150,"wait"),0))</f>
        <v>wait</v>
      </c>
      <c r="IA68" s="10" t="str">
        <f>IF(AND(IA67&gt;0,IA67&lt;&gt;"wait"),"AT",IF(AIL!$AX69="AI",IF(Sheet1!$D69&gt;AIL!$AW69+200,200,"wait"),0))</f>
        <v>wait</v>
      </c>
      <c r="IB68" s="10">
        <f t="shared" ref="IB68:IB131" si="88">IF(AND(IA68&gt;0,IA68&lt;&gt;"wait"),-200,IF(AND(HZ68&gt;0,HZ68&lt;&gt;"wait"),-150,IF(AND(HY68&gt;0,HY68&lt;&gt;"wait"),-100,IF(AND(HX68&gt;0,HX68&lt;&gt;"wait"),-50,IF(AND(HW68&gt;0,HW68&lt;&gt;"wait"),200,IF(AND(HV68&gt;0,HV68&lt;&gt;"wait"),150,IF(AND(HU68&gt;0,HU68&lt;&gt;"wait"),100,IF(AND(HT68&gt;0,HT68&lt;&gt;"wait"),50,0))))))))</f>
        <v>-100</v>
      </c>
      <c r="ID68" s="10" t="str">
        <f>IF(AND(ID67&gt;0,ID67&lt;&gt;"wait"),"AT",IF(AIL!$AZ69="AI",IF(Sheet1!$E69&lt;AIL!$AY69-50,50,"wait"),0))</f>
        <v>AT</v>
      </c>
      <c r="IE68" s="10" t="str">
        <f>IF(AND(IE67&gt;0,IE67&lt;&gt;"wait"),"AT",IF(AIL!$AZ69="AI",IF(Sheet1!$E69&lt;AIL!$AY69-100,100,"wait"),0))</f>
        <v>wait</v>
      </c>
      <c r="IF68" s="10" t="str">
        <f>IF(AND(IF67&gt;0,IF67&lt;&gt;"wait"),"AT",IF(AIL!$AZ69="AI",IF(Sheet1!$E69&lt;AIL!$AY69-150,150,"wait"),0))</f>
        <v>wait</v>
      </c>
      <c r="IG68" s="10" t="str">
        <f>IF(AND(IG67&gt;0,IG67&lt;&gt;"wait"),"AT",IF(AIL!$AZ69="AI",IF(Sheet1!$E69&lt;AIL!$AY69-200,200,"wait"),0))</f>
        <v>wait</v>
      </c>
      <c r="IH68" s="10" t="str">
        <f>IF(AND(IH67&gt;0,IH67&lt;&gt;"wait"),"AT",IF(AIL!$AZ69="AI",IF(Sheet1!$D69&gt;AIL!$AY69+50,50,"wait"),0))</f>
        <v>AT</v>
      </c>
      <c r="II68" s="10" t="str">
        <f>IF(AND(II67&gt;0,II67&lt;&gt;"wait"),"AT",IF(AIL!$AZ69="AI",IF(Sheet1!$D69&gt;AIL!$AY69+100,100,"wait"),0))</f>
        <v>AT</v>
      </c>
      <c r="IJ68" s="10" t="str">
        <f>IF(AND(IJ67&gt;0,IJ67&lt;&gt;"wait"),"AT",IF(AIL!$AZ69="AI",IF(Sheet1!$D69&gt;AIL!$AY69+150,150,"wait"),0))</f>
        <v>wait</v>
      </c>
      <c r="IK68" s="10" t="str">
        <f>IF(AND(IK67&gt;0,IK67&lt;&gt;"wait"),"AT",IF(AIL!$AZ69="AI",IF(Sheet1!$D69&gt;AIL!$AY69+200,200,"wait"),0))</f>
        <v>wait</v>
      </c>
      <c r="IL68" s="10">
        <f t="shared" ref="IL68:IL131" si="89">IF(AND(IK68&gt;0,IK68&lt;&gt;"wait"),-200,IF(AND(IJ68&gt;0,IJ68&lt;&gt;"wait"),-150,IF(AND(II68&gt;0,II68&lt;&gt;"wait"),-100,IF(AND(IH68&gt;0,IH68&lt;&gt;"wait"),-50,IF(AND(IG68&gt;0,IG68&lt;&gt;"wait"),200,IF(AND(IF68&gt;0,IF68&lt;&gt;"wait"),150,IF(AND(IE68&gt;0,IE68&lt;&gt;"wait"),100,IF(AND(ID68&gt;0,ID68&lt;&gt;"wait"),50,0))))))))</f>
        <v>-100</v>
      </c>
      <c r="IN68" s="10" t="str">
        <f>IF(AND(IN67&gt;0,IN67&lt;&gt;"wait"),"AT",IF(AIL!$BB69="AI",IF(Sheet1!$E69&lt;AIL!$BA69-50,50,"wait"),0))</f>
        <v>AT</v>
      </c>
      <c r="IO68" s="10" t="str">
        <f>IF(AND(IO67&gt;0,IO67&lt;&gt;"wait"),"AT",IF(AIL!$BB69="AI",IF(Sheet1!$E69&lt;AIL!$BA69-100,100,"wait"),0))</f>
        <v>wait</v>
      </c>
      <c r="IP68" s="10" t="str">
        <f>IF(AND(IP67&gt;0,IP67&lt;&gt;"wait"),"AT",IF(AIL!$BB69="AI",IF(Sheet1!$E69&lt;AIL!$BA69-150,150,"wait"),0))</f>
        <v>wait</v>
      </c>
      <c r="IQ68" s="10" t="str">
        <f>IF(AND(IQ67&gt;0,IQ67&lt;&gt;"wait"),"AT",IF(AIL!$BB69="AI",IF(Sheet1!$E69&lt;AIL!$BA69-200,200,"wait"),0))</f>
        <v>wait</v>
      </c>
      <c r="IR68" s="10" t="str">
        <f>IF(AND(IR67&gt;0,IR67&lt;&gt;"wait"),"AT",IF(AIL!$BB69="AI",IF(Sheet1!$D69&gt;AIL!$BA69+50,50,"wait"),0))</f>
        <v>AT</v>
      </c>
      <c r="IS68" s="10" t="str">
        <f>IF(AND(IS67&gt;0,IS67&lt;&gt;"wait"),"AT",IF(AIL!$BB69="AI",IF(Sheet1!$D69&gt;AIL!$BA69+100,100,"wait"),0))</f>
        <v>AT</v>
      </c>
      <c r="IT68" s="10" t="str">
        <f>IF(AND(IT67&gt;0,IT67&lt;&gt;"wait"),"AT",IF(AIL!$BB69="AI",IF(Sheet1!$D69&gt;AIL!$BA69+150,150,"wait"),0))</f>
        <v>wait</v>
      </c>
      <c r="IU68" s="10" t="str">
        <f>IF(AND(IU67&gt;0,IU67&lt;&gt;"wait"),"AT",IF(AIL!$BB69="AI",IF(Sheet1!$D69&gt;AIL!$BA69+200,200,"wait"),0))</f>
        <v>wait</v>
      </c>
      <c r="IV68" s="10">
        <f t="shared" ref="IV68:IV131" si="90">IF(AND(IU68&gt;0,IU68&lt;&gt;"wait"),-200,IF(AND(IT68&gt;0,IT68&lt;&gt;"wait"),-150,IF(AND(IS68&gt;0,IS68&lt;&gt;"wait"),-100,IF(AND(IR68&gt;0,IR68&lt;&gt;"wait"),-50,IF(AND(IQ68&gt;0,IQ68&lt;&gt;"wait"),200,IF(AND(IP68&gt;0,IP68&lt;&gt;"wait"),150,IF(AND(IO68&gt;0,IO68&lt;&gt;"wait"),100,IF(AND(IN68&gt;0,IN68&lt;&gt;"wait"),50,0))))))))</f>
        <v>-100</v>
      </c>
      <c r="IX68" s="10" t="str">
        <f>IF(AND(IX67&gt;0,IX67&lt;&gt;"wait"),"AT",IF(AIL!$BD69="AI",IF(Sheet1!$E69&lt;AIL!$BC69-50,50,"wait"),0))</f>
        <v>AT</v>
      </c>
      <c r="IY68" s="10" t="str">
        <f>IF(AND(IY67&gt;0,IY67&lt;&gt;"wait"),"AT",IF(AIL!$BD69="AI",IF(Sheet1!$E69&lt;AIL!$BC69-100,100,"wait"),0))</f>
        <v>wait</v>
      </c>
      <c r="IZ68" s="10" t="str">
        <f>IF(AND(IZ67&gt;0,IZ67&lt;&gt;"wait"),"AT",IF(AIL!$BD69="AI",IF(Sheet1!$E69&lt;AIL!$BC69-150,150,"wait"),0))</f>
        <v>wait</v>
      </c>
      <c r="JA68" s="10" t="str">
        <f>IF(AND(JA67&gt;0,JA67&lt;&gt;"wait"),"AT",IF(AIL!$BD69="AI",IF(Sheet1!$E69&lt;AIL!$BC69-200,200,"wait"),0))</f>
        <v>wait</v>
      </c>
      <c r="JB68" s="10" t="str">
        <f>IF(AND(JB67&gt;0,JB67&lt;&gt;"wait"),"AT",IF(AIL!$BD69="AI",IF(Sheet1!$D69&gt;AIL!$BC69+50,50,"wait"),0))</f>
        <v>AT</v>
      </c>
      <c r="JC68" s="10" t="str">
        <f>IF(AND(JC67&gt;0,JC67&lt;&gt;"wait"),"AT",IF(AIL!$BD69="AI",IF(Sheet1!$D69&gt;AIL!$BC69+100,100,"wait"),0))</f>
        <v>AT</v>
      </c>
      <c r="JD68" s="10" t="str">
        <f>IF(AND(JD67&gt;0,JD67&lt;&gt;"wait"),"AT",IF(AIL!$BD69="AI",IF(Sheet1!$D69&gt;AIL!$BC69+150,150,"wait"),0))</f>
        <v>wait</v>
      </c>
      <c r="JE68" s="10" t="str">
        <f>IF(AND(JE67&gt;0,JE67&lt;&gt;"wait"),"AT",IF(AIL!$BD69="AI",IF(Sheet1!$D69&gt;AIL!$BC69+200,200,"wait"),0))</f>
        <v>wait</v>
      </c>
      <c r="JF68" s="10">
        <f t="shared" ref="JF68:JF131" si="91">IF(AND(JE68&gt;0,JE68&lt;&gt;"wait"),-200,IF(AND(JD68&gt;0,JD68&lt;&gt;"wait"),-150,IF(AND(JC68&gt;0,JC68&lt;&gt;"wait"),-100,IF(AND(JB68&gt;0,JB68&lt;&gt;"wait"),-50,IF(AND(JA68&gt;0,JA68&lt;&gt;"wait"),200,IF(AND(IZ68&gt;0,IZ68&lt;&gt;"wait"),150,IF(AND(IY68&gt;0,IY68&lt;&gt;"wait"),100,IF(AND(IX68&gt;0,IX68&lt;&gt;"wait"),50,0))))))))</f>
        <v>-100</v>
      </c>
      <c r="JH68" s="10" t="str">
        <f>IF(AND(JH67&gt;0,JH67&lt;&gt;"wait"),"AT",IF(AIL!$BF69="AI",IF(Sheet1!$E69&lt;AIL!$BE69-50,50,"wait"),0))</f>
        <v>AT</v>
      </c>
      <c r="JI68" s="10" t="str">
        <f>IF(AND(JI67&gt;0,JI67&lt;&gt;"wait"),"AT",IF(AIL!$BF69="AI",IF(Sheet1!$E69&lt;AIL!$BE69-100,100,"wait"),0))</f>
        <v>wait</v>
      </c>
      <c r="JJ68" s="10" t="str">
        <f>IF(AND(JJ67&gt;0,JJ67&lt;&gt;"wait"),"AT",IF(AIL!$BF69="AI",IF(Sheet1!$E69&lt;AIL!$BE69-150,150,"wait"),0))</f>
        <v>wait</v>
      </c>
      <c r="JK68" s="10" t="str">
        <f>IF(AND(JK67&gt;0,JK67&lt;&gt;"wait"),"AT",IF(AIL!$BF69="AI",IF(Sheet1!$E69&lt;AIL!$BE69-200,200,"wait"),0))</f>
        <v>wait</v>
      </c>
      <c r="JL68" s="10" t="str">
        <f>IF(AND(JL67&gt;0,JL67&lt;&gt;"wait"),"AT",IF(AIL!$BF69="AI",IF(Sheet1!$D69&gt;AIL!$BE69+50,50,"wait"),0))</f>
        <v>AT</v>
      </c>
      <c r="JM68" s="10" t="str">
        <f>IF(AND(JM67&gt;0,JM67&lt;&gt;"wait"),"AT",IF(AIL!$BF69="AI",IF(Sheet1!$D69&gt;AIL!$BE69+100,100,"wait"),0))</f>
        <v>AT</v>
      </c>
      <c r="JN68" s="10" t="str">
        <f>IF(AND(JN67&gt;0,JN67&lt;&gt;"wait"),"AT",IF(AIL!$BF69="AI",IF(Sheet1!$D69&gt;AIL!$BE69+150,150,"wait"),0))</f>
        <v>wait</v>
      </c>
      <c r="JO68" s="10" t="str">
        <f>IF(AND(JO67&gt;0,JO67&lt;&gt;"wait"),"AT",IF(AIL!$BF69="AI",IF(Sheet1!$D69&gt;AIL!$BE69+200,200,"wait"),0))</f>
        <v>wait</v>
      </c>
      <c r="JP68" s="10">
        <f t="shared" ref="JP68:JP131" si="92">IF(AND(JO68&gt;0,JO68&lt;&gt;"wait"),-200,IF(AND(JN68&gt;0,JN68&lt;&gt;"wait"),-150,IF(AND(JM68&gt;0,JM68&lt;&gt;"wait"),-100,IF(AND(JL68&gt;0,JL68&lt;&gt;"wait"),-50,IF(AND(JK68&gt;0,JK68&lt;&gt;"wait"),200,IF(AND(JJ68&gt;0,JJ68&lt;&gt;"wait"),150,IF(AND(JI68&gt;0,JI68&lt;&gt;"wait"),100,IF(AND(JH68&gt;0,JH68&lt;&gt;"wait"),50,0))))))))</f>
        <v>-100</v>
      </c>
      <c r="JR68" s="10" t="str">
        <f>IF(AND(JR67&gt;0,JR67&lt;&gt;"wait"),"AT",IF(AIL!$BH69="AI",IF(Sheet1!$E69&lt;AIL!$BG69-50,50,"wait"),0))</f>
        <v>AT</v>
      </c>
      <c r="JS68" s="10" t="str">
        <f>IF(AND(JS67&gt;0,JS67&lt;&gt;"wait"),"AT",IF(AIL!$BH69="AI",IF(Sheet1!$E69&lt;AIL!$BG69-100,100,"wait"),0))</f>
        <v>AT</v>
      </c>
      <c r="JT68" s="10" t="str">
        <f>IF(AND(JT67&gt;0,JT67&lt;&gt;"wait"),"AT",IF(AIL!$BH69="AI",IF(Sheet1!$E69&lt;AIL!$BG69-150,150,"wait"),0))</f>
        <v>wait</v>
      </c>
      <c r="JU68" s="10" t="str">
        <f>IF(AND(JU67&gt;0,JU67&lt;&gt;"wait"),"AT",IF(AIL!$BH69="AI",IF(Sheet1!$E69&lt;AIL!$BG69-200,200,"wait"),0))</f>
        <v>wait</v>
      </c>
      <c r="JV68" s="10" t="str">
        <f>IF(AND(JV67&gt;0,JV67&lt;&gt;"wait"),"AT",IF(AIL!$BH69="AI",IF(Sheet1!$D69&gt;AIL!$BG69+50,50,"wait"),0))</f>
        <v>AT</v>
      </c>
      <c r="JW68" s="10" t="str">
        <f>IF(AND(JW67&gt;0,JW67&lt;&gt;"wait"),"AT",IF(AIL!$BH69="AI",IF(Sheet1!$D69&gt;AIL!$BG69+100,100,"wait"),0))</f>
        <v>wait</v>
      </c>
      <c r="JX68" s="10" t="str">
        <f>IF(AND(JX67&gt;0,JX67&lt;&gt;"wait"),"AT",IF(AIL!$BH69="AI",IF(Sheet1!$D69&gt;AIL!$BG69+150,150,"wait"),0))</f>
        <v>wait</v>
      </c>
      <c r="JY68" s="10" t="str">
        <f>IF(AND(JY67&gt;0,JY67&lt;&gt;"wait"),"AT",IF(AIL!$BH69="AI",IF(Sheet1!$D69&gt;AIL!$BG69+200,200,"wait"),0))</f>
        <v>wait</v>
      </c>
      <c r="JZ68" s="10">
        <f t="shared" ref="JZ68:JZ131" si="93">IF(AND(JY68&gt;0,JY68&lt;&gt;"wait"),-200,IF(AND(JX68&gt;0,JX68&lt;&gt;"wait"),-150,IF(AND(JW68&gt;0,JW68&lt;&gt;"wait"),-100,IF(AND(JV68&gt;0,JV68&lt;&gt;"wait"),-50,IF(AND(JU68&gt;0,JU68&lt;&gt;"wait"),200,IF(AND(JT68&gt;0,JT68&lt;&gt;"wait"),150,IF(AND(JS68&gt;0,JS68&lt;&gt;"wait"),100,IF(AND(JR68&gt;0,JR68&lt;&gt;"wait"),50,0))))))))</f>
        <v>-50</v>
      </c>
      <c r="KB68" s="10" t="str">
        <f>IF(AND(KB67&gt;0,KB67&lt;&gt;"wait"),"AT",IF(AIL!$BJ69="AI",IF(Sheet1!$E69&lt;AIL!$BI69-50,50,"wait"),0))</f>
        <v>AT</v>
      </c>
      <c r="KC68" s="10" t="str">
        <f>IF(AND(KC67&gt;0,KC67&lt;&gt;"wait"),"AT",IF(AIL!$BJ69="AI",IF(Sheet1!$E69&lt;AIL!$BI69-100,100,"wait"),0))</f>
        <v>wait</v>
      </c>
      <c r="KD68" s="10" t="str">
        <f>IF(AND(KD67&gt;0,KD67&lt;&gt;"wait"),"AT",IF(AIL!$BJ69="AI",IF(Sheet1!$E69&lt;AIL!$BI69-150,150,"wait"),0))</f>
        <v>wait</v>
      </c>
      <c r="KE68" s="10" t="str">
        <f>IF(AND(KE67&gt;0,KE67&lt;&gt;"wait"),"AT",IF(AIL!$BJ69="AI",IF(Sheet1!$E69&lt;AIL!$BI69-200,200,"wait"),0))</f>
        <v>wait</v>
      </c>
      <c r="KF68" s="10" t="str">
        <f>IF(AND(KF67&gt;0,KF67&lt;&gt;"wait"),"AT",IF(AIL!$BJ69="AI",IF(Sheet1!$D69&gt;AIL!$BI69+50,50,"wait"),0))</f>
        <v>AT</v>
      </c>
      <c r="KG68" s="10" t="str">
        <f>IF(AND(KG67&gt;0,KG67&lt;&gt;"wait"),"AT",IF(AIL!$BJ69="AI",IF(Sheet1!$D69&gt;AIL!$BI69+100,100,"wait"),0))</f>
        <v>AT</v>
      </c>
      <c r="KH68" s="10" t="str">
        <f>IF(AND(KH67&gt;0,KH67&lt;&gt;"wait"),"AT",IF(AIL!$BJ69="AI",IF(Sheet1!$D69&gt;AIL!$BI69+150,150,"wait"),0))</f>
        <v>wait</v>
      </c>
      <c r="KI68" s="10" t="str">
        <f>IF(AND(KI67&gt;0,KI67&lt;&gt;"wait"),"AT",IF(AIL!$BJ69="AI",IF(Sheet1!$D69&gt;AIL!$BI69+200,200,"wait"),0))</f>
        <v>wait</v>
      </c>
      <c r="KJ68" s="10">
        <f t="shared" ref="KJ68:KJ131" si="94">IF(AND(KI68&gt;0,KI68&lt;&gt;"wait"),-200,IF(AND(KH68&gt;0,KH68&lt;&gt;"wait"),-150,IF(AND(KG68&gt;0,KG68&lt;&gt;"wait"),-100,IF(AND(KF68&gt;0,KF68&lt;&gt;"wait"),-50,IF(AND(KE68&gt;0,KE68&lt;&gt;"wait"),200,IF(AND(KD68&gt;0,KD68&lt;&gt;"wait"),150,IF(AND(KC68&gt;0,KC68&lt;&gt;"wait"),100,IF(AND(KB68&gt;0,KB68&lt;&gt;"wait"),50,0))))))))</f>
        <v>-100</v>
      </c>
      <c r="KL68" s="10" t="str">
        <f>IF(AND(KL67&gt;0,KL67&lt;&gt;"wait"),"AT",IF(AIL!$BL69="AI",IF(Sheet1!$E69&lt;AIL!$BK69-50,50,"wait"),0))</f>
        <v>wait</v>
      </c>
      <c r="KM68" s="10" t="str">
        <f>IF(AND(KM67&gt;0,KM67&lt;&gt;"wait"),"AT",IF(AIL!$BL69="AI",IF(Sheet1!$E69&lt;AIL!$BK69-100,100,"wait"),0))</f>
        <v>wait</v>
      </c>
      <c r="KN68" s="10" t="str">
        <f>IF(AND(KN67&gt;0,KN67&lt;&gt;"wait"),"AT",IF(AIL!$BL69="AI",IF(Sheet1!$E69&lt;AIL!$BK69-150,150,"wait"),0))</f>
        <v>wait</v>
      </c>
      <c r="KO68" s="10" t="str">
        <f>IF(AND(KO67&gt;0,KO67&lt;&gt;"wait"),"AT",IF(AIL!$BL69="AI",IF(Sheet1!$E69&lt;AIL!$BK69-200,200,"wait"),0))</f>
        <v>wait</v>
      </c>
      <c r="KP68" s="10" t="str">
        <f>IF(AND(KP67&gt;0,KP67&lt;&gt;"wait"),"AT",IF(AIL!$BL69="AI",IF(Sheet1!$D69&gt;AIL!$BK69+50,50,"wait"),0))</f>
        <v>AT</v>
      </c>
      <c r="KQ68" s="10" t="str">
        <f>IF(AND(KQ67&gt;0,KQ67&lt;&gt;"wait"),"AT",IF(AIL!$BL69="AI",IF(Sheet1!$D69&gt;AIL!$BK69+100,100,"wait"),0))</f>
        <v>AT</v>
      </c>
      <c r="KR68" s="10" t="str">
        <f>IF(AND(KR67&gt;0,KR67&lt;&gt;"wait"),"AT",IF(AIL!$BL69="AI",IF(Sheet1!$D69&gt;AIL!$BK69+150,150,"wait"),0))</f>
        <v>AT</v>
      </c>
      <c r="KS68" s="10" t="str">
        <f>IF(AND(KS67&gt;0,KS67&lt;&gt;"wait"),"AT",IF(AIL!$BL69="AI",IF(Sheet1!$D69&gt;AIL!$BK69+200,200,"wait"),0))</f>
        <v>wait</v>
      </c>
      <c r="KT68" s="10">
        <f t="shared" ref="KT68:KT131" si="95">IF(AND(KS68&gt;0,KS68&lt;&gt;"wait"),-200,IF(AND(KR68&gt;0,KR68&lt;&gt;"wait"),-150,IF(AND(KQ68&gt;0,KQ68&lt;&gt;"wait"),-100,IF(AND(KP68&gt;0,KP68&lt;&gt;"wait"),-50,IF(AND(KO68&gt;0,KO68&lt;&gt;"wait"),200,IF(AND(KN68&gt;0,KN68&lt;&gt;"wait"),150,IF(AND(KM68&gt;0,KM68&lt;&gt;"wait"),100,IF(AND(KL68&gt;0,KL68&lt;&gt;"wait"),50,0))))))))</f>
        <v>-150</v>
      </c>
      <c r="KV68" s="10" t="str">
        <f>IF(AND(KV67&gt;0,KV67&lt;&gt;"wait"),"AT",IF(AIL!$BN69="AI",IF(Sheet1!$E69&lt;AIL!$BM69-50,50,"wait"),0))</f>
        <v>wait</v>
      </c>
      <c r="KW68" s="10" t="str">
        <f>IF(AND(KW67&gt;0,KW67&lt;&gt;"wait"),"AT",IF(AIL!$BN69="AI",IF(Sheet1!$E69&lt;AIL!$BM69-100,100,"wait"),0))</f>
        <v>wait</v>
      </c>
      <c r="KX68" s="10" t="str">
        <f>IF(AND(KX67&gt;0,KX67&lt;&gt;"wait"),"AT",IF(AIL!$BN69="AI",IF(Sheet1!$E69&lt;AIL!$BM69-150,150,"wait"),0))</f>
        <v>wait</v>
      </c>
      <c r="KY68" s="10" t="str">
        <f>IF(AND(KY67&gt;0,KY67&lt;&gt;"wait"),"AT",IF(AIL!$BN69="AI",IF(Sheet1!$E69&lt;AIL!$BM69-200,200,"wait"),0))</f>
        <v>wait</v>
      </c>
      <c r="KZ68" s="10" t="str">
        <f>IF(AND(KZ67&gt;0,KZ67&lt;&gt;"wait"),"AT",IF(AIL!$BN69="AI",IF(Sheet1!$D69&gt;AIL!$BM69+50,50,"wait"),0))</f>
        <v>AT</v>
      </c>
      <c r="LA68" s="10" t="str">
        <f>IF(AND(LA67&gt;0,LA67&lt;&gt;"wait"),"AT",IF(AIL!$BN69="AI",IF(Sheet1!$D69&gt;AIL!$BM69+100,100,"wait"),0))</f>
        <v>AT</v>
      </c>
      <c r="LB68" s="10" t="str">
        <f>IF(AND(LB67&gt;0,LB67&lt;&gt;"wait"),"AT",IF(AIL!$BN69="AI",IF(Sheet1!$D69&gt;AIL!$BM69+150,150,"wait"),0))</f>
        <v>AT</v>
      </c>
      <c r="LC68" s="10" t="str">
        <f>IF(AND(LC67&gt;0,LC67&lt;&gt;"wait"),"AT",IF(AIL!$BN69="AI",IF(Sheet1!$D69&gt;AIL!$BM69+200,200,"wait"),0))</f>
        <v>wait</v>
      </c>
      <c r="LD68" s="10">
        <f t="shared" ref="LD68:LD131" si="96">IF(AND(LC68&gt;0,LC68&lt;&gt;"wait"),-200,IF(AND(LB68&gt;0,LB68&lt;&gt;"wait"),-150,IF(AND(LA68&gt;0,LA68&lt;&gt;"wait"),-100,IF(AND(KZ68&gt;0,KZ68&lt;&gt;"wait"),-50,IF(AND(KY68&gt;0,KY68&lt;&gt;"wait"),200,IF(AND(KX68&gt;0,KX68&lt;&gt;"wait"),150,IF(AND(KW68&gt;0,KW68&lt;&gt;"wait"),100,IF(AND(KV68&gt;0,KV68&lt;&gt;"wait"),50,0))))))))</f>
        <v>-150</v>
      </c>
      <c r="LF68" s="10" t="str">
        <f>IF(AND(LF67&gt;0,LF67&lt;&gt;"wait"),"AT",IF(AIL!$BP69="AI",IF(Sheet1!$E69&lt;AIL!$BO69-50,50,"wait"),0))</f>
        <v>wait</v>
      </c>
      <c r="LG68" s="10" t="str">
        <f>IF(AND(LG67&gt;0,LG67&lt;&gt;"wait"),"AT",IF(AIL!$BP69="AI",IF(Sheet1!$E69&lt;AIL!$BO69-100,100,"wait"),0))</f>
        <v>wait</v>
      </c>
      <c r="LH68" s="10" t="str">
        <f>IF(AND(LH67&gt;0,LH67&lt;&gt;"wait"),"AT",IF(AIL!$BP69="AI",IF(Sheet1!$E69&lt;AIL!$BO69-150,150,"wait"),0))</f>
        <v>wait</v>
      </c>
      <c r="LI68" s="10" t="str">
        <f>IF(AND(LI67&gt;0,LI67&lt;&gt;"wait"),"AT",IF(AIL!$BP69="AI",IF(Sheet1!$E69&lt;AIL!$BO69-200,200,"wait"),0))</f>
        <v>wait</v>
      </c>
      <c r="LJ68" s="10" t="str">
        <f>IF(AND(LJ67&gt;0,LJ67&lt;&gt;"wait"),"AT",IF(AIL!$BP69="AI",IF(Sheet1!$D69&gt;AIL!$BO69+50,50,"wait"),0))</f>
        <v>AT</v>
      </c>
      <c r="LK68" s="10" t="str">
        <f>IF(AND(LK67&gt;0,LK67&lt;&gt;"wait"),"AT",IF(AIL!$BP69="AI",IF(Sheet1!$D69&gt;AIL!$BO69+100,100,"wait"),0))</f>
        <v>AT</v>
      </c>
      <c r="LL68" s="10" t="str">
        <f>IF(AND(LL67&gt;0,LL67&lt;&gt;"wait"),"AT",IF(AIL!$BP69="AI",IF(Sheet1!$D69&gt;AIL!$BO69+150,150,"wait"),0))</f>
        <v>AT</v>
      </c>
      <c r="LM68" s="10" t="str">
        <f>IF(AND(LM67&gt;0,LM67&lt;&gt;"wait"),"AT",IF(AIL!$BP69="AI",IF(Sheet1!$D69&gt;AIL!$BO69+200,200,"wait"),0))</f>
        <v>wait</v>
      </c>
      <c r="LN68" s="10">
        <f t="shared" ref="LN68:LN131" si="97">IF(AND(LM68&gt;0,LM68&lt;&gt;"wait"),-200,IF(AND(LL68&gt;0,LL68&lt;&gt;"wait"),-150,IF(AND(LK68&gt;0,LK68&lt;&gt;"wait"),-100,IF(AND(LJ68&gt;0,LJ68&lt;&gt;"wait"),-50,IF(AND(LI68&gt;0,LI68&lt;&gt;"wait"),200,IF(AND(LH68&gt;0,LH68&lt;&gt;"wait"),150,IF(AND(LG68&gt;0,LG68&lt;&gt;"wait"),100,IF(AND(LF68&gt;0,LF68&lt;&gt;"wait"),50,0))))))))</f>
        <v>-150</v>
      </c>
      <c r="LP68" s="10" t="str">
        <f>IF(AND(LP67&gt;0,LP67&lt;&gt;"wait"),"AT",IF(AIL!$BR69="AI",IF(Sheet1!$E69&lt;AIL!$BQ69-50,50,"wait"),0))</f>
        <v>wait</v>
      </c>
      <c r="LQ68" s="10" t="str">
        <f>IF(AND(LQ67&gt;0,LQ67&lt;&gt;"wait"),"AT",IF(AIL!$BR69="AI",IF(Sheet1!$E69&lt;AIL!$BQ69-100,100,"wait"),0))</f>
        <v>wait</v>
      </c>
      <c r="LR68" s="10" t="str">
        <f>IF(AND(LR67&gt;0,LR67&lt;&gt;"wait"),"AT",IF(AIL!$BR69="AI",IF(Sheet1!$E69&lt;AIL!$BQ69-150,150,"wait"),0))</f>
        <v>wait</v>
      </c>
      <c r="LS68" s="10" t="str">
        <f>IF(AND(LS67&gt;0,LS67&lt;&gt;"wait"),"AT",IF(AIL!$BR69="AI",IF(Sheet1!$E69&lt;AIL!$BQ69-200,200,"wait"),0))</f>
        <v>wait</v>
      </c>
      <c r="LT68" s="10" t="str">
        <f>IF(AND(LT67&gt;0,LT67&lt;&gt;"wait"),"AT",IF(AIL!$BR69="AI",IF(Sheet1!$D69&gt;AIL!$BQ69+50,50,"wait"),0))</f>
        <v>AT</v>
      </c>
      <c r="LU68" s="10" t="str">
        <f>IF(AND(LU67&gt;0,LU67&lt;&gt;"wait"),"AT",IF(AIL!$BR69="AI",IF(Sheet1!$D69&gt;AIL!$BQ69+100,100,"wait"),0))</f>
        <v>AT</v>
      </c>
      <c r="LV68" s="10" t="str">
        <f>IF(AND(LV67&gt;0,LV67&lt;&gt;"wait"),"AT",IF(AIL!$BR69="AI",IF(Sheet1!$D69&gt;AIL!$BQ69+150,150,"wait"),0))</f>
        <v>AT</v>
      </c>
      <c r="LW68" s="10" t="str">
        <f>IF(AND(LW67&gt;0,LW67&lt;&gt;"wait"),"AT",IF(AIL!$BR69="AI",IF(Sheet1!$D69&gt;AIL!$BQ69+200,200,"wait"),0))</f>
        <v>wait</v>
      </c>
      <c r="LX68" s="10">
        <f t="shared" ref="LX68:LX131" si="98">IF(AND(LW68&gt;0,LW68&lt;&gt;"wait"),-200,IF(AND(LV68&gt;0,LV68&lt;&gt;"wait"),-150,IF(AND(LU68&gt;0,LU68&lt;&gt;"wait"),-100,IF(AND(LT68&gt;0,LT68&lt;&gt;"wait"),-50,IF(AND(LS68&gt;0,LS68&lt;&gt;"wait"),200,IF(AND(LR68&gt;0,LR68&lt;&gt;"wait"),150,IF(AND(LQ68&gt;0,LQ68&lt;&gt;"wait"),100,IF(AND(LP68&gt;0,LP68&lt;&gt;"wait"),50,0))))))))</f>
        <v>-150</v>
      </c>
    </row>
    <row r="69" spans="1:336" x14ac:dyDescent="0.3">
      <c r="A69" t="str">
        <f>Sheet1!B69</f>
        <v>03/01 10:22</v>
      </c>
      <c r="B69">
        <f>Sheet1!D69</f>
        <v>29206</v>
      </c>
      <c r="C69">
        <f>Sheet1!E69</f>
        <v>29169</v>
      </c>
      <c r="E69">
        <f>MAX($B69:$B$162)</f>
        <v>29275</v>
      </c>
      <c r="F69">
        <f>MIN($C69:$C$162)</f>
        <v>29062</v>
      </c>
      <c r="H69" s="8" t="str">
        <f>IF(AND(H68&gt;0,H68&lt;&gt;"wait"),"AT",IF(AIL!$D70="AI",IF(Sheet1!$E70&lt;AIL!$C70-50,50,"wait"),0))</f>
        <v>AT</v>
      </c>
      <c r="I69" s="8" t="str">
        <f>IF(AND(I68&gt;0,I68&lt;&gt;"wait"),"AT",IF(AIL!$D70="AI",IF(Sheet1!$E70&lt;AIL!$C70-100,100,"wait"),0))</f>
        <v>AT</v>
      </c>
      <c r="J69" s="8" t="str">
        <f>IF(AND(J68&gt;0,J68&lt;&gt;"wait"),"AT",IF(AIL!$D70="AI",IF(Sheet1!$E70&lt;AIL!$C70-150,150,"wait"),0))</f>
        <v>AT</v>
      </c>
      <c r="K69" s="8" t="str">
        <f>IF(AND(K68&gt;0,K68&lt;&gt;"wait"),"AT",IF(AIL!$D70="AI",IF(Sheet1!$E70&lt;AIL!$C70-200,200,"wait"),0))</f>
        <v>AT</v>
      </c>
      <c r="L69" s="8" t="str">
        <f>IF(AND(L68&gt;0,L68&lt;&gt;"wait"),"AT",IF(AIL!$D70="AI",IF(Sheet1!$D70&gt;AIL!$C70+50,50,"wait"),0))</f>
        <v>AT</v>
      </c>
      <c r="M69" s="8" t="str">
        <f>IF(AND(M68&gt;0,M68&lt;&gt;"wait"),"AT",IF(AIL!$D70="AI",IF(Sheet1!$D70&gt;AIL!$C70+100,100,"wait"),0))</f>
        <v>wait</v>
      </c>
      <c r="N69" s="8" t="str">
        <f>IF(AND(N68&gt;0,N68&lt;&gt;"wait"),"AT",IF(AIL!$D70="AI",IF(Sheet1!$D70&gt;AIL!$C70+150,150,"wait"),0))</f>
        <v>wait</v>
      </c>
      <c r="O69" s="8" t="str">
        <f>IF(AND(O68&gt;0,O68&lt;&gt;"wait"),"AT",IF(AIL!$D70="AI",IF(Sheet1!$D70&gt;AIL!$C70+200,200,"wait"),0))</f>
        <v>wait</v>
      </c>
      <c r="P69" s="8">
        <f t="shared" ref="P69:P132" si="99">IF(AND(O69&gt;0,O69&lt;&gt;"wait"),-200,IF(AND(N69&gt;0,N69&lt;&gt;"wait"),-150,IF(AND(M69&gt;0,M69&lt;&gt;"wait"),-100,IF(AND(L69&gt;0,L69&lt;&gt;"wait"),-50,IF(AND(K69&gt;0,K69&lt;&gt;"wait"),200,IF(AND(J69&gt;0,J69&lt;&gt;"wait"),150,IF(AND(I69&gt;0,I69&lt;&gt;"wait"),100,IF(AND(H69&gt;0,H69&lt;&gt;"wait"),50,0))))))))</f>
        <v>-50</v>
      </c>
      <c r="R69" s="8" t="str">
        <f>IF(AND(R68&gt;0,R68&lt;&gt;"wait"),"AT",IF(AIL!$F70="AI",IF(Sheet1!$E70&lt;AIL!$E70-50,50,"wait"),0))</f>
        <v>AT</v>
      </c>
      <c r="S69" s="8" t="str">
        <f>IF(AND(S68&gt;0,S68&lt;&gt;"wait"),"AT",IF(AIL!$F70="AI",IF(Sheet1!$E70&lt;AIL!$E70-100,100,"wait"),0))</f>
        <v>AT</v>
      </c>
      <c r="T69" s="8" t="str">
        <f>IF(AND(T68&gt;0,T68&lt;&gt;"wait"),"AT",IF(AIL!$F70="AI",IF(Sheet1!$E70&lt;AIL!$E70-150,150,"wait"),0))</f>
        <v>AT</v>
      </c>
      <c r="U69" s="8" t="str">
        <f>IF(AND(U68&gt;0,U68&lt;&gt;"wait"),"AT",IF(AIL!$F70="AI",IF(Sheet1!$E70&lt;AIL!$E70-200,200,"wait"),0))</f>
        <v>AT</v>
      </c>
      <c r="V69" s="8" t="str">
        <f>IF(AND(V68&gt;0,V68&lt;&gt;"wait"),"AT",IF(AIL!$F70="AI",IF(Sheet1!$D70&gt;AIL!$E70+50,50,"wait"),0))</f>
        <v>AT</v>
      </c>
      <c r="W69" s="8" t="str">
        <f>IF(AND(W68&gt;0,W68&lt;&gt;"wait"),"AT",IF(AIL!$F70="AI",IF(Sheet1!$D70&gt;AIL!$E70+100,100,"wait"),0))</f>
        <v>wait</v>
      </c>
      <c r="X69" s="8" t="str">
        <f>IF(AND(X68&gt;0,X68&lt;&gt;"wait"),"AT",IF(AIL!$F70="AI",IF(Sheet1!$D70&gt;AIL!$E70+150,150,"wait"),0))</f>
        <v>wait</v>
      </c>
      <c r="Y69" s="8" t="str">
        <f>IF(AND(Y68&gt;0,Y68&lt;&gt;"wait"),"AT",IF(AIL!$F70="AI",IF(Sheet1!$D70&gt;AIL!$E70+200,200,"wait"),0))</f>
        <v>wait</v>
      </c>
      <c r="Z69" s="8">
        <f t="shared" ref="Z69:Z132" si="100">IF(AND(Y69&gt;0,Y69&lt;&gt;"wait"),-200,IF(AND(X69&gt;0,X69&lt;&gt;"wait"),-150,IF(AND(W69&gt;0,W69&lt;&gt;"wait"),-100,IF(AND(V69&gt;0,V69&lt;&gt;"wait"),-50,IF(AND(U69&gt;0,U69&lt;&gt;"wait"),200,IF(AND(T69&gt;0,T69&lt;&gt;"wait"),150,IF(AND(S69&gt;0,S69&lt;&gt;"wait"),100,IF(AND(R69&gt;0,R69&lt;&gt;"wait"),50,0))))))))</f>
        <v>-50</v>
      </c>
      <c r="AB69" s="8" t="str">
        <f>IF(AND(AB68&gt;0,AB68&lt;&gt;"wait"),"AT",IF(AIL!$H70="AI",IF(Sheet1!$E70&lt;AIL!$G70-50,50,"wait"),0))</f>
        <v>AT</v>
      </c>
      <c r="AC69" s="8" t="str">
        <f>IF(AND(AC68&gt;0,AC68&lt;&gt;"wait"),"AT",IF(AIL!$H70="AI",IF(Sheet1!$E70&lt;AIL!$G70-100,100,"wait"),0))</f>
        <v>AT</v>
      </c>
      <c r="AD69" s="8" t="str">
        <f>IF(AND(AD68&gt;0,AD68&lt;&gt;"wait"),"AT",IF(AIL!$H70="AI",IF(Sheet1!$E70&lt;AIL!$G70-150,150,"wait"),0))</f>
        <v>AT</v>
      </c>
      <c r="AE69" s="8" t="str">
        <f>IF(AND(AE68&gt;0,AE68&lt;&gt;"wait"),"AT",IF(AIL!$H70="AI",IF(Sheet1!$E70&lt;AIL!$G70-200,200,"wait"),0))</f>
        <v>AT</v>
      </c>
      <c r="AF69" s="8" t="str">
        <f>IF(AND(AF68&gt;0,AF68&lt;&gt;"wait"),"AT",IF(AIL!$H70="AI",IF(Sheet1!$D70&gt;AIL!$G70+50,50,"wait"),0))</f>
        <v>AT</v>
      </c>
      <c r="AG69" s="8" t="str">
        <f>IF(AND(AG68&gt;0,AG68&lt;&gt;"wait"),"AT",IF(AIL!$H70="AI",IF(Sheet1!$D70&gt;AIL!$G70+100,100,"wait"),0))</f>
        <v>wait</v>
      </c>
      <c r="AH69" s="8" t="str">
        <f>IF(AND(AH68&gt;0,AH68&lt;&gt;"wait"),"AT",IF(AIL!$H70="AI",IF(Sheet1!$D70&gt;AIL!$G70+150,150,"wait"),0))</f>
        <v>wait</v>
      </c>
      <c r="AI69" s="8" t="str">
        <f>IF(AND(AI68&gt;0,AI68&lt;&gt;"wait"),"AT",IF(AIL!$H70="AI",IF(Sheet1!$D70&gt;AIL!$G70+200,200,"wait"),0))</f>
        <v>wait</v>
      </c>
      <c r="AJ69" s="8">
        <f t="shared" ref="AJ69:AJ132" si="101">IF(AND(AI69&gt;0,AI69&lt;&gt;"wait"),-200,IF(AND(AH69&gt;0,AH69&lt;&gt;"wait"),-150,IF(AND(AG69&gt;0,AG69&lt;&gt;"wait"),-100,IF(AND(AF69&gt;0,AF69&lt;&gt;"wait"),-50,IF(AND(AE69&gt;0,AE69&lt;&gt;"wait"),200,IF(AND(AD69&gt;0,AD69&lt;&gt;"wait"),150,IF(AND(AC69&gt;0,AC69&lt;&gt;"wait"),100,IF(AND(AB69&gt;0,AB69&lt;&gt;"wait"),50,0))))))))</f>
        <v>-50</v>
      </c>
      <c r="AL69" s="8" t="str">
        <f>IF(AND(AL68&gt;0,AL68&lt;&gt;"wait"),"AT",IF(AIL!$J70="AI",IF(Sheet1!$E70&lt;AIL!$I70-50,50,"wait"),0))</f>
        <v>AT</v>
      </c>
      <c r="AM69" s="8" t="str">
        <f>IF(AND(AM68&gt;0,AM68&lt;&gt;"wait"),"AT",IF(AIL!$J70="AI",IF(Sheet1!$E70&lt;AIL!$I70-100,100,"wait"),0))</f>
        <v>AT</v>
      </c>
      <c r="AN69" s="8" t="str">
        <f>IF(AND(AN68&gt;0,AN68&lt;&gt;"wait"),"AT",IF(AIL!$J70="AI",IF(Sheet1!$E70&lt;AIL!$I70-150,150,"wait"),0))</f>
        <v>AT</v>
      </c>
      <c r="AO69" s="8" t="str">
        <f>IF(AND(AO68&gt;0,AO68&lt;&gt;"wait"),"AT",IF(AIL!$J70="AI",IF(Sheet1!$E70&lt;AIL!$I70-200,200,"wait"),0))</f>
        <v>AT</v>
      </c>
      <c r="AP69" s="8" t="str">
        <f>IF(AND(AP68&gt;0,AP68&lt;&gt;"wait"),"AT",IF(AIL!$J70="AI",IF(Sheet1!$D70&gt;AIL!$I70+50,50,"wait"),0))</f>
        <v>AT</v>
      </c>
      <c r="AQ69" s="8" t="str">
        <f>IF(AND(AQ68&gt;0,AQ68&lt;&gt;"wait"),"AT",IF(AIL!$J70="AI",IF(Sheet1!$D70&gt;AIL!$I70+100,100,"wait"),0))</f>
        <v>wait</v>
      </c>
      <c r="AR69" s="8" t="str">
        <f>IF(AND(AR68&gt;0,AR68&lt;&gt;"wait"),"AT",IF(AIL!$J70="AI",IF(Sheet1!$D70&gt;AIL!$I70+150,150,"wait"),0))</f>
        <v>wait</v>
      </c>
      <c r="AS69" s="8" t="str">
        <f>IF(AND(AS68&gt;0,AS68&lt;&gt;"wait"),"AT",IF(AIL!$J70="AI",IF(Sheet1!$D70&gt;AIL!$I70+200,200,"wait"),0))</f>
        <v>wait</v>
      </c>
      <c r="AT69" s="8">
        <f t="shared" ref="AT69:AT132" si="102">IF(AND(AS69&gt;0,AS69&lt;&gt;"wait"),-200,IF(AND(AR69&gt;0,AR69&lt;&gt;"wait"),-150,IF(AND(AQ69&gt;0,AQ69&lt;&gt;"wait"),-100,IF(AND(AP69&gt;0,AP69&lt;&gt;"wait"),-50,IF(AND(AO69&gt;0,AO69&lt;&gt;"wait"),200,IF(AND(AN69&gt;0,AN69&lt;&gt;"wait"),150,IF(AND(AM69&gt;0,AM69&lt;&gt;"wait"),100,IF(AND(AL69&gt;0,AL69&lt;&gt;"wait"),50,0))))))))</f>
        <v>-50</v>
      </c>
      <c r="AU69" s="8"/>
      <c r="AV69" s="8" t="str">
        <f>IF(AND(AV68&gt;0,AV68&lt;&gt;"wait"),"AT",IF(AIL!$L70="AI",IF(Sheet1!$E70&lt;AIL!$K70-50,50,"wait"),0))</f>
        <v>AT</v>
      </c>
      <c r="AW69" s="8" t="str">
        <f>IF(AND(AW68&gt;0,AW68&lt;&gt;"wait"),"AT",IF(AIL!$L70="AI",IF(Sheet1!$E70&lt;AIL!$K70-100,100,"wait"),0))</f>
        <v>AT</v>
      </c>
      <c r="AX69" s="8" t="str">
        <f>IF(AND(AX68&gt;0,AX68&lt;&gt;"wait"),"AT",IF(AIL!$L70="AI",IF(Sheet1!$E70&lt;AIL!$K70-150,150,"wait"),0))</f>
        <v>AT</v>
      </c>
      <c r="AY69" s="8" t="str">
        <f>IF(AND(AY68&gt;0,AY68&lt;&gt;"wait"),"AT",IF(AIL!$L70="AI",IF(Sheet1!$E70&lt;AIL!$K70-200,200,"wait"),0))</f>
        <v>AT</v>
      </c>
      <c r="AZ69" s="8" t="str">
        <f>IF(AND(AZ68&gt;0,AZ68&lt;&gt;"wait"),"AT",IF(AIL!$L70="AI",IF(Sheet1!$D70&gt;AIL!$K70+50,50,"wait"),0))</f>
        <v>AT</v>
      </c>
      <c r="BA69" s="8" t="str">
        <f>IF(AND(BA68&gt;0,BA68&lt;&gt;"wait"),"AT",IF(AIL!$L70="AI",IF(Sheet1!$D70&gt;AIL!$K70+100,100,"wait"),0))</f>
        <v>wait</v>
      </c>
      <c r="BB69" s="8" t="str">
        <f>IF(AND(BB68&gt;0,BB68&lt;&gt;"wait"),"AT",IF(AIL!$L70="AI",IF(Sheet1!$D70&gt;AIL!$K70+150,150,"wait"),0))</f>
        <v>wait</v>
      </c>
      <c r="BC69" s="8" t="str">
        <f>IF(AND(BC68&gt;0,BC68&lt;&gt;"wait"),"AT",IF(AIL!$L70="AI",IF(Sheet1!$D70&gt;AIL!$K70+200,200,"wait"),0))</f>
        <v>wait</v>
      </c>
      <c r="BD69" s="8">
        <f t="shared" ref="BD69:BD132" si="103">IF(AND(BC69&gt;0,BC69&lt;&gt;"wait"),-200,IF(AND(BB69&gt;0,BB69&lt;&gt;"wait"),-150,IF(AND(BA69&gt;0,BA69&lt;&gt;"wait"),-100,IF(AND(AZ69&gt;0,AZ69&lt;&gt;"wait"),-50,IF(AND(AY69&gt;0,AY69&lt;&gt;"wait"),200,IF(AND(AX69&gt;0,AX69&lt;&gt;"wait"),150,IF(AND(AW69&gt;0,AW69&lt;&gt;"wait"),100,IF(AND(AV69&gt;0,AV69&lt;&gt;"wait"),50,0))))))))</f>
        <v>-50</v>
      </c>
      <c r="BE69" s="8"/>
      <c r="BF69" s="8" t="str">
        <f>IF(AND(BF68&gt;0,BF68&lt;&gt;"wait"),"AT",IF(AIL!$N70="AI",IF(Sheet1!$E70&lt;AIL!$M70-50,50,"wait"),0))</f>
        <v>AT</v>
      </c>
      <c r="BG69" s="8" t="str">
        <f>IF(AND(BG68&gt;0,BG68&lt;&gt;"wait"),"AT",IF(AIL!$N70="AI",IF(Sheet1!$E70&lt;AIL!$M70-100,100,"wait"),0))</f>
        <v>AT</v>
      </c>
      <c r="BH69" s="8" t="str">
        <f>IF(AND(BH68&gt;0,BH68&lt;&gt;"wait"),"AT",IF(AIL!$N70="AI",IF(Sheet1!$E70&lt;AIL!$M70-150,150,"wait"),0))</f>
        <v>AT</v>
      </c>
      <c r="BI69" s="8" t="str">
        <f>IF(AND(BI68&gt;0,BI68&lt;&gt;"wait"),"AT",IF(AIL!$N70="AI",IF(Sheet1!$E70&lt;AIL!$M70-200,200,"wait"),0))</f>
        <v>AT</v>
      </c>
      <c r="BJ69" s="8" t="str">
        <f>IF(AND(BJ68&gt;0,BJ68&lt;&gt;"wait"),"AT",IF(AIL!$N70="AI",IF(Sheet1!$D70&gt;AIL!$M70+50,50,"wait"),0))</f>
        <v>AT</v>
      </c>
      <c r="BK69" s="8" t="str">
        <f>IF(AND(BK68&gt;0,BK68&lt;&gt;"wait"),"AT",IF(AIL!$N70="AI",IF(Sheet1!$D70&gt;AIL!$M70+100,100,"wait"),0))</f>
        <v>wait</v>
      </c>
      <c r="BL69" s="8" t="str">
        <f>IF(AND(BL68&gt;0,BL68&lt;&gt;"wait"),"AT",IF(AIL!$N70="AI",IF(Sheet1!$D70&gt;AIL!$M70+150,150,"wait"),0))</f>
        <v>wait</v>
      </c>
      <c r="BM69" s="8" t="str">
        <f>IF(AND(BM68&gt;0,BM68&lt;&gt;"wait"),"AT",IF(AIL!$N70="AI",IF(Sheet1!$D70&gt;AIL!$M70+200,200,"wait"),0))</f>
        <v>wait</v>
      </c>
      <c r="BN69" s="8">
        <f t="shared" ref="BN69:BN132" si="104">IF(AND(BM69&gt;0,BM69&lt;&gt;"wait"),-200,IF(AND(BL69&gt;0,BL69&lt;&gt;"wait"),-150,IF(AND(BK69&gt;0,BK69&lt;&gt;"wait"),-100,IF(AND(BJ69&gt;0,BJ69&lt;&gt;"wait"),-50,IF(AND(BI69&gt;0,BI69&lt;&gt;"wait"),200,IF(AND(BH69&gt;0,BH69&lt;&gt;"wait"),150,IF(AND(BG69&gt;0,BG69&lt;&gt;"wait"),100,IF(AND(BF69&gt;0,BF69&lt;&gt;"wait"),50,0))))))))</f>
        <v>-50</v>
      </c>
      <c r="BO69" s="8"/>
      <c r="BP69" s="8" t="str">
        <f>IF(AND(BP68&gt;0,BP68&lt;&gt;"wait"),"AT",IF(AIL!$P70="AI",IF(Sheet1!$E70&lt;AIL!$O70-50,50,"wait"),0))</f>
        <v>AT</v>
      </c>
      <c r="BQ69" s="8" t="str">
        <f>IF(AND(BQ68&gt;0,BQ68&lt;&gt;"wait"),"AT",IF(AIL!$P70="AI",IF(Sheet1!$E70&lt;AIL!$O70-100,100,"wait"),0))</f>
        <v>AT</v>
      </c>
      <c r="BR69" s="8" t="str">
        <f>IF(AND(BR68&gt;0,BR68&lt;&gt;"wait"),"AT",IF(AIL!$P70="AI",IF(Sheet1!$E70&lt;AIL!$O70-150,150,"wait"),0))</f>
        <v>AT</v>
      </c>
      <c r="BS69" s="8" t="str">
        <f>IF(AND(BS68&gt;0,BS68&lt;&gt;"wait"),"AT",IF(AIL!$P70="AI",IF(Sheet1!$E70&lt;AIL!$O70-200,200,"wait"),0))</f>
        <v>AT</v>
      </c>
      <c r="BT69" s="8" t="str">
        <f>IF(AND(BT68&gt;0,BT68&lt;&gt;"wait"),"AT",IF(AIL!$P70="AI",IF(Sheet1!$D70&gt;AIL!$O70+50,50,"wait"),0))</f>
        <v>AT</v>
      </c>
      <c r="BU69" s="8" t="str">
        <f>IF(AND(BU68&gt;0,BU68&lt;&gt;"wait"),"AT",IF(AIL!$P70="AI",IF(Sheet1!$D70&gt;AIL!$O70+100,100,"wait"),0))</f>
        <v>wait</v>
      </c>
      <c r="BV69" s="8" t="str">
        <f>IF(AND(BV68&gt;0,BV68&lt;&gt;"wait"),"AT",IF(AIL!$P70="AI",IF(Sheet1!$D70&gt;AIL!$O70+150,150,"wait"),0))</f>
        <v>wait</v>
      </c>
      <c r="BW69" s="8" t="str">
        <f>IF(AND(BW68&gt;0,BW68&lt;&gt;"wait"),"AT",IF(AIL!$P70="AI",IF(Sheet1!$D70&gt;AIL!$O70+200,200,"wait"),0))</f>
        <v>wait</v>
      </c>
      <c r="BX69" s="8">
        <f t="shared" ref="BX69:BX132" si="105">IF(AND(BW69&gt;0,BW69&lt;&gt;"wait"),-200,IF(AND(BV69&gt;0,BV69&lt;&gt;"wait"),-150,IF(AND(BU69&gt;0,BU69&lt;&gt;"wait"),-100,IF(AND(BT69&gt;0,BT69&lt;&gt;"wait"),-50,IF(AND(BS69&gt;0,BS69&lt;&gt;"wait"),200,IF(AND(BR69&gt;0,BR69&lt;&gt;"wait"),150,IF(AND(BQ69&gt;0,BQ69&lt;&gt;"wait"),100,IF(AND(BP69&gt;0,BP69&lt;&gt;"wait"),50,0))))))))</f>
        <v>-50</v>
      </c>
      <c r="BY69" s="8"/>
      <c r="BZ69" s="8" t="str">
        <f>IF(AND(BZ68&gt;0,BZ68&lt;&gt;"wait"),"AT",IF(AIL!$R70="AI",IF(Sheet1!$E70&lt;AIL!$Q70-50,50,"wait"),0))</f>
        <v>AT</v>
      </c>
      <c r="CA69" s="8" t="str">
        <f>IF(AND(CA68&gt;0,CA68&lt;&gt;"wait"),"AT",IF(AIL!$R70="AI",IF(Sheet1!$E70&lt;AIL!$Q70-100,100,"wait"),0))</f>
        <v>AT</v>
      </c>
      <c r="CB69" s="8" t="str">
        <f>IF(AND(CB68&gt;0,CB68&lt;&gt;"wait"),"AT",IF(AIL!$R70="AI",IF(Sheet1!$E70&lt;AIL!$Q70-150,150,"wait"),0))</f>
        <v>AT</v>
      </c>
      <c r="CC69" s="8" t="str">
        <f>IF(AND(CC68&gt;0,CC68&lt;&gt;"wait"),"AT",IF(AIL!$R70="AI",IF(Sheet1!$E70&lt;AIL!$Q70-200,200,"wait"),0))</f>
        <v>AT</v>
      </c>
      <c r="CD69" s="8" t="str">
        <f>IF(AND(CD68&gt;0,CD68&lt;&gt;"wait"),"AT",IF(AIL!$R70="AI",IF(Sheet1!$D70&gt;AIL!$Q70+50,50,"wait"),0))</f>
        <v>AT</v>
      </c>
      <c r="CE69" s="8" t="str">
        <f>IF(AND(CE68&gt;0,CE68&lt;&gt;"wait"),"AT",IF(AIL!$R70="AI",IF(Sheet1!$D70&gt;AIL!$Q70+100,100,"wait"),0))</f>
        <v>wait</v>
      </c>
      <c r="CF69" s="8" t="str">
        <f>IF(AND(CF68&gt;0,CF68&lt;&gt;"wait"),"AT",IF(AIL!$R70="AI",IF(Sheet1!$D70&gt;AIL!$Q70+150,150,"wait"),0))</f>
        <v>wait</v>
      </c>
      <c r="CG69" s="8" t="str">
        <f>IF(AND(CG68&gt;0,CG68&lt;&gt;"wait"),"AT",IF(AIL!$R70="AI",IF(Sheet1!$D70&gt;AIL!$Q70+200,200,"wait"),0))</f>
        <v>wait</v>
      </c>
      <c r="CH69" s="8">
        <f t="shared" ref="CH69:CH132" si="106">IF(AND(CG69&gt;0,CG69&lt;&gt;"wait"),-200,IF(AND(CF69&gt;0,CF69&lt;&gt;"wait"),-150,IF(AND(CE69&gt;0,CE69&lt;&gt;"wait"),-100,IF(AND(CD69&gt;0,CD69&lt;&gt;"wait"),-50,IF(AND(CC69&gt;0,CC69&lt;&gt;"wait"),200,IF(AND(CB69&gt;0,CB69&lt;&gt;"wait"),150,IF(AND(CA69&gt;0,CA69&lt;&gt;"wait"),100,IF(AND(BZ69&gt;0,BZ69&lt;&gt;"wait"),50,0))))))))</f>
        <v>-50</v>
      </c>
      <c r="CI69" s="8"/>
      <c r="CJ69" s="8" t="str">
        <f>IF(AND(CJ68&gt;0,CJ68&lt;&gt;"wait"),"AT",IF(AIL!$T70="AI",IF(Sheet1!$E70&lt;AIL!$S70-50,50,"wait"),0))</f>
        <v>AT</v>
      </c>
      <c r="CK69" s="8" t="str">
        <f>IF(AND(CK68&gt;0,CK68&lt;&gt;"wait"),"AT",IF(AIL!$T70="AI",IF(Sheet1!$E70&lt;AIL!$S70-100,100,"wait"),0))</f>
        <v>AT</v>
      </c>
      <c r="CL69" s="8" t="str">
        <f>IF(AND(CL68&gt;0,CL68&lt;&gt;"wait"),"AT",IF(AIL!$T70="AI",IF(Sheet1!$E70&lt;AIL!$S70-150,150,"wait"),0))</f>
        <v>AT</v>
      </c>
      <c r="CM69" s="8" t="str">
        <f>IF(AND(CM68&gt;0,CM68&lt;&gt;"wait"),"AT",IF(AIL!$T70="AI",IF(Sheet1!$E70&lt;AIL!$S70-200,200,"wait"),0))</f>
        <v>wait</v>
      </c>
      <c r="CN69" s="8" t="str">
        <f>IF(AND(CN68&gt;0,CN68&lt;&gt;"wait"),"AT",IF(AIL!$T70="AI",IF(Sheet1!$D70&gt;AIL!$S70+50,50,"wait"),0))</f>
        <v>AT</v>
      </c>
      <c r="CO69" s="8" t="str">
        <f>IF(AND(CO68&gt;0,CO68&lt;&gt;"wait"),"AT",IF(AIL!$T70="AI",IF(Sheet1!$D70&gt;AIL!$S70+100,100,"wait"),0))</f>
        <v>AT</v>
      </c>
      <c r="CP69" s="8" t="str">
        <f>IF(AND(CP68&gt;0,CP68&lt;&gt;"wait"),"AT",IF(AIL!$T70="AI",IF(Sheet1!$D70&gt;AIL!$S70+150,150,"wait"),0))</f>
        <v>wait</v>
      </c>
      <c r="CQ69" s="8" t="str">
        <f>IF(AND(CQ68&gt;0,CQ68&lt;&gt;"wait"),"AT",IF(AIL!$T70="AI",IF(Sheet1!$D70&gt;AIL!$S70+200,200,"wait"),0))</f>
        <v>wait</v>
      </c>
      <c r="CR69" s="8">
        <f t="shared" ref="CR69:CR132" si="107">IF(AND(CQ69&gt;0,CQ69&lt;&gt;"wait"),-200,IF(AND(CP69&gt;0,CP69&lt;&gt;"wait"),-150,IF(AND(CO69&gt;0,CO69&lt;&gt;"wait"),-100,IF(AND(CN69&gt;0,CN69&lt;&gt;"wait"),-50,IF(AND(CM69&gt;0,CM69&lt;&gt;"wait"),200,IF(AND(CL69&gt;0,CL69&lt;&gt;"wait"),150,IF(AND(CK69&gt;0,CK69&lt;&gt;"wait"),100,IF(AND(CJ69&gt;0,CJ69&lt;&gt;"wait"),50,0))))))))</f>
        <v>-100</v>
      </c>
      <c r="CS69" s="8"/>
      <c r="CT69" s="8" t="str">
        <f>IF(AND(CT68&gt;0,CT68&lt;&gt;"wait"),"AT",IF(AIL!$V70="AI",IF(Sheet1!$E70&lt;AIL!$U70-50,50,"wait"),0))</f>
        <v>AT</v>
      </c>
      <c r="CU69" s="8" t="str">
        <f>IF(AND(CU68&gt;0,CU68&lt;&gt;"wait"),"AT",IF(AIL!$V70="AI",IF(Sheet1!$E70&lt;AIL!$U70-100,100,"wait"),0))</f>
        <v>AT</v>
      </c>
      <c r="CV69" s="8" t="str">
        <f>IF(AND(CV68&gt;0,CV68&lt;&gt;"wait"),"AT",IF(AIL!$V70="AI",IF(Sheet1!$E70&lt;AIL!$U70-150,150,"wait"),0))</f>
        <v>AT</v>
      </c>
      <c r="CW69" s="8" t="str">
        <f>IF(AND(CW68&gt;0,CW68&lt;&gt;"wait"),"AT",IF(AIL!$V70="AI",IF(Sheet1!$E70&lt;AIL!$U70-200,200,"wait"),0))</f>
        <v>wait</v>
      </c>
      <c r="CX69" s="8" t="str">
        <f>IF(AND(CX68&gt;0,CX68&lt;&gt;"wait"),"AT",IF(AIL!$V70="AI",IF(Sheet1!$D70&gt;AIL!$U70+50,50,"wait"),0))</f>
        <v>AT</v>
      </c>
      <c r="CY69" s="8" t="str">
        <f>IF(AND(CY68&gt;0,CY68&lt;&gt;"wait"),"AT",IF(AIL!$V70="AI",IF(Sheet1!$D70&gt;AIL!$U70+100,100,"wait"),0))</f>
        <v>AT</v>
      </c>
      <c r="CZ69" s="8" t="str">
        <f>IF(AND(CZ68&gt;0,CZ68&lt;&gt;"wait"),"AT",IF(AIL!$V70="AI",IF(Sheet1!$D70&gt;AIL!$U70+150,150,"wait"),0))</f>
        <v>wait</v>
      </c>
      <c r="DA69" s="8" t="str">
        <f>IF(AND(DA68&gt;0,DA68&lt;&gt;"wait"),"AT",IF(AIL!$V70="AI",IF(Sheet1!$D70&gt;AIL!$U70+200,200,"wait"),0))</f>
        <v>wait</v>
      </c>
      <c r="DB69" s="8">
        <f t="shared" ref="DB69:DB132" si="108">IF(AND(DA69&gt;0,DA69&lt;&gt;"wait"),-200,IF(AND(CZ69&gt;0,CZ69&lt;&gt;"wait"),-150,IF(AND(CY69&gt;0,CY69&lt;&gt;"wait"),-100,IF(AND(CX69&gt;0,CX69&lt;&gt;"wait"),-50,IF(AND(CW69&gt;0,CW69&lt;&gt;"wait"),200,IF(AND(CV69&gt;0,CV69&lt;&gt;"wait"),150,IF(AND(CU69&gt;0,CU69&lt;&gt;"wait"),100,IF(AND(CT69&gt;0,CT69&lt;&gt;"wait"),50,0))))))))</f>
        <v>-100</v>
      </c>
      <c r="DC69" s="8"/>
      <c r="DD69" s="8" t="str">
        <f>IF(AND(DD68&gt;0,DD68&lt;&gt;"wait"),"AT",IF(AIL!$X70="AI",IF(Sheet1!$E70&lt;AIL!$W70-50,50,"wait"),0))</f>
        <v>AT</v>
      </c>
      <c r="DE69" s="8" t="str">
        <f>IF(AND(DE68&gt;0,DE68&lt;&gt;"wait"),"AT",IF(AIL!$X70="AI",IF(Sheet1!$E70&lt;AIL!$W70-100,100,"wait"),0))</f>
        <v>AT</v>
      </c>
      <c r="DF69" s="8" t="str">
        <f>IF(AND(DF68&gt;0,DF68&lt;&gt;"wait"),"AT",IF(AIL!$X70="AI",IF(Sheet1!$E70&lt;AIL!$W70-150,150,"wait"),0))</f>
        <v>AT</v>
      </c>
      <c r="DG69" s="8" t="str">
        <f>IF(AND(DG68&gt;0,DG68&lt;&gt;"wait"),"AT",IF(AIL!$X70="AI",IF(Sheet1!$E70&lt;AIL!$W70-200,200,"wait"),0))</f>
        <v>wait</v>
      </c>
      <c r="DH69" s="8" t="str">
        <f>IF(AND(DH68&gt;0,DH68&lt;&gt;"wait"),"AT",IF(AIL!$X70="AI",IF(Sheet1!$D70&gt;AIL!$W70+50,50,"wait"),0))</f>
        <v>AT</v>
      </c>
      <c r="DI69" s="8" t="str">
        <f>IF(AND(DI68&gt;0,DI68&lt;&gt;"wait"),"AT",IF(AIL!$X70="AI",IF(Sheet1!$D70&gt;AIL!$W70+100,100,"wait"),0))</f>
        <v>AT</v>
      </c>
      <c r="DJ69" s="8" t="str">
        <f>IF(AND(DJ68&gt;0,DJ68&lt;&gt;"wait"),"AT",IF(AIL!$X70="AI",IF(Sheet1!$D70&gt;AIL!$W70+150,150,"wait"),0))</f>
        <v>wait</v>
      </c>
      <c r="DK69" s="8" t="str">
        <f>IF(AND(DK68&gt;0,DK68&lt;&gt;"wait"),"AT",IF(AIL!$X70="AI",IF(Sheet1!$D70&gt;AIL!$W70+200,200,"wait"),0))</f>
        <v>wait</v>
      </c>
      <c r="DL69" s="8">
        <f t="shared" ref="DL69:DL132" si="109">IF(AND(DK69&gt;0,DK69&lt;&gt;"wait"),-200,IF(AND(DJ69&gt;0,DJ69&lt;&gt;"wait"),-150,IF(AND(DI69&gt;0,DI69&lt;&gt;"wait"),-100,IF(AND(DH69&gt;0,DH69&lt;&gt;"wait"),-50,IF(AND(DG69&gt;0,DG69&lt;&gt;"wait"),200,IF(AND(DF69&gt;0,DF69&lt;&gt;"wait"),150,IF(AND(DE69&gt;0,DE69&lt;&gt;"wait"),100,IF(AND(DD69&gt;0,DD69&lt;&gt;"wait"),50,0))))))))</f>
        <v>-100</v>
      </c>
      <c r="DN69" s="10" t="str">
        <f>IF(AND(DN68&gt;0,DN68&lt;&gt;"wait"),"AT",IF(AIL!$AA70="AI",IF(Sheet1!$E70&lt;AIL!$Z70-50,50,"wait"),0))</f>
        <v>AT</v>
      </c>
      <c r="DO69" s="10" t="str">
        <f>IF(AND(DO68&gt;0,DO68&lt;&gt;"wait"),"AT",IF(AIL!$AA70="AI",IF(Sheet1!$E70&lt;AIL!$Z70-100,100,"wait"),0))</f>
        <v>AT</v>
      </c>
      <c r="DP69" s="10" t="str">
        <f>IF(AND(DP68&gt;0,DP68&lt;&gt;"wait"),"AT",IF(AIL!$AA70="AI",IF(Sheet1!$E70&lt;AIL!$Z70-150,150,"wait"),0))</f>
        <v>AT</v>
      </c>
      <c r="DQ69" s="10" t="str">
        <f>IF(AND(DQ68&gt;0,DQ68&lt;&gt;"wait"),"AT",IF(AIL!$AA70="AI",IF(Sheet1!$E70&lt;AIL!$Z70-200,200,"wait"),0))</f>
        <v>wait</v>
      </c>
      <c r="DR69" s="10" t="str">
        <f>IF(AND(DR68&gt;0,DR68&lt;&gt;"wait"),"AT",IF(AIL!$AA70="AI",IF(Sheet1!$D70&gt;AIL!$Z70+50,50,"wait"),0))</f>
        <v>AT</v>
      </c>
      <c r="DS69" s="10" t="str">
        <f>IF(AND(DS68&gt;0,DS68&lt;&gt;"wait"),"AT",IF(AIL!$AA70="AI",IF(Sheet1!$D70&gt;AIL!$Z70+100,100,"wait"),0))</f>
        <v>wait</v>
      </c>
      <c r="DT69" s="10" t="str">
        <f>IF(AND(DT68&gt;0,DT68&lt;&gt;"wait"),"AT",IF(AIL!$AA70="AI",IF(Sheet1!$D70&gt;AIL!$Z70+150,150,"wait"),0))</f>
        <v>wait</v>
      </c>
      <c r="DU69" s="10" t="str">
        <f>IF(AND(DU68&gt;0,DU68&lt;&gt;"wait"),"AT",IF(AIL!$AA70="AI",IF(Sheet1!$D70&gt;AIL!$Z70+200,200,"wait"),0))</f>
        <v>wait</v>
      </c>
      <c r="DV69" s="10">
        <f t="shared" si="77"/>
        <v>-50</v>
      </c>
      <c r="DX69" s="10" t="str">
        <f>IF(AND(DX68&gt;0,DX68&lt;&gt;"wait"),"AT",IF(AIL!$AC70="AI",IF(Sheet1!$E70&lt;AIL!$AB70-50,50,"wait"),0))</f>
        <v>AT</v>
      </c>
      <c r="DY69" s="10" t="str">
        <f>IF(AND(DY68&gt;0,DY68&lt;&gt;"wait"),"AT",IF(AIL!$AC70="AI",IF(Sheet1!$E70&lt;AIL!$AB70-100,100,"wait"),0))</f>
        <v>AT</v>
      </c>
      <c r="DZ69" s="10" t="str">
        <f>IF(AND(DZ68&gt;0,DZ68&lt;&gt;"wait"),"AT",IF(AIL!$AC70="AI",IF(Sheet1!$E70&lt;AIL!$AB70-150,150,"wait"),0))</f>
        <v>AT</v>
      </c>
      <c r="EA69" s="10" t="str">
        <f>IF(AND(EA68&gt;0,EA68&lt;&gt;"wait"),"AT",IF(AIL!$AC70="AI",IF(Sheet1!$E70&lt;AIL!$AB70-200,200,"wait"),0))</f>
        <v>AT</v>
      </c>
      <c r="EB69" s="10" t="str">
        <f>IF(AND(EB68&gt;0,EB68&lt;&gt;"wait"),"AT",IF(AIL!$AC70="AI",IF(Sheet1!$D70&gt;AIL!$AB70+50,50,"wait"),0))</f>
        <v>AT</v>
      </c>
      <c r="EC69" s="10" t="str">
        <f>IF(AND(EC68&gt;0,EC68&lt;&gt;"wait"),"AT",IF(AIL!$AC70="AI",IF(Sheet1!$D70&gt;AIL!$AB70+100,100,"wait"),0))</f>
        <v>wait</v>
      </c>
      <c r="ED69" s="10" t="str">
        <f>IF(AND(ED68&gt;0,ED68&lt;&gt;"wait"),"AT",IF(AIL!$AC70="AI",IF(Sheet1!$D70&gt;AIL!$AB70+150,150,"wait"),0))</f>
        <v>wait</v>
      </c>
      <c r="EE69" s="10" t="str">
        <f>IF(AND(EE68&gt;0,EE68&lt;&gt;"wait"),"AT",IF(AIL!$AC70="AI",IF(Sheet1!$D70&gt;AIL!$AB70+200,200,"wait"),0))</f>
        <v>wait</v>
      </c>
      <c r="EF69" s="10">
        <f t="shared" si="78"/>
        <v>-50</v>
      </c>
      <c r="EH69" s="10" t="str">
        <f>IF(AND(EH68&gt;0,EH68&lt;&gt;"wait"),"AT",IF(AIL!$AE70="AI",IF(Sheet1!$E70&lt;AIL!$AD70-50,50,"wait"),0))</f>
        <v>AT</v>
      </c>
      <c r="EI69" s="10" t="str">
        <f>IF(AND(EI68&gt;0,EI68&lt;&gt;"wait"),"AT",IF(AIL!$AE70="AI",IF(Sheet1!$E70&lt;AIL!$AD70-100,100,"wait"),0))</f>
        <v>AT</v>
      </c>
      <c r="EJ69" s="10" t="str">
        <f>IF(AND(EJ68&gt;0,EJ68&lt;&gt;"wait"),"AT",IF(AIL!$AE70="AI",IF(Sheet1!$E70&lt;AIL!$AD70-150,150,"wait"),0))</f>
        <v>AT</v>
      </c>
      <c r="EK69" s="10" t="str">
        <f>IF(AND(EK68&gt;0,EK68&lt;&gt;"wait"),"AT",IF(AIL!$AE70="AI",IF(Sheet1!$E70&lt;AIL!$AD70-200,200,"wait"),0))</f>
        <v>AT</v>
      </c>
      <c r="EL69" s="10" t="str">
        <f>IF(AND(EL68&gt;0,EL68&lt;&gt;"wait"),"AT",IF(AIL!$AE70="AI",IF(Sheet1!$D70&gt;AIL!$AD70+50,50,"wait"),0))</f>
        <v>AT</v>
      </c>
      <c r="EM69" s="10" t="str">
        <f>IF(AND(EM68&gt;0,EM68&lt;&gt;"wait"),"AT",IF(AIL!$AE70="AI",IF(Sheet1!$D70&gt;AIL!$AD70+100,100,"wait"),0))</f>
        <v>wait</v>
      </c>
      <c r="EN69" s="10" t="str">
        <f>IF(AND(EN68&gt;0,EN68&lt;&gt;"wait"),"AT",IF(AIL!$AE70="AI",IF(Sheet1!$D70&gt;AIL!$AD70+150,150,"wait"),0))</f>
        <v>wait</v>
      </c>
      <c r="EO69" s="10" t="str">
        <f>IF(AND(EO68&gt;0,EO68&lt;&gt;"wait"),"AT",IF(AIL!$AE70="AI",IF(Sheet1!$D70&gt;AIL!$AD70+200,200,"wait"),0))</f>
        <v>wait</v>
      </c>
      <c r="EP69" s="10">
        <f t="shared" si="79"/>
        <v>-50</v>
      </c>
      <c r="ER69" s="10" t="str">
        <f>IF(AND(ER68&gt;0,ER68&lt;&gt;"wait"),"AT",IF(AIL!$AG70="AI",IF(Sheet1!$E70&lt;AIL!$AF70-50,50,"wait"),0))</f>
        <v>AT</v>
      </c>
      <c r="ES69" s="10" t="str">
        <f>IF(AND(ES68&gt;0,ES68&lt;&gt;"wait"),"AT",IF(AIL!$AG70="AI",IF(Sheet1!$E70&lt;AIL!$AF70-100,100,"wait"),0))</f>
        <v>AT</v>
      </c>
      <c r="ET69" s="10" t="str">
        <f>IF(AND(ET68&gt;0,ET68&lt;&gt;"wait"),"AT",IF(AIL!$AG70="AI",IF(Sheet1!$E70&lt;AIL!$AF70-150,150,"wait"),0))</f>
        <v>AT</v>
      </c>
      <c r="EU69" s="10" t="str">
        <f>IF(AND(EU68&gt;0,EU68&lt;&gt;"wait"),"AT",IF(AIL!$AG70="AI",IF(Sheet1!$E70&lt;AIL!$AF70-200,200,"wait"),0))</f>
        <v>AT</v>
      </c>
      <c r="EV69" s="10" t="str">
        <f>IF(AND(EV68&gt;0,EV68&lt;&gt;"wait"),"AT",IF(AIL!$AG70="AI",IF(Sheet1!$D70&gt;AIL!$AF70+50,50,"wait"),0))</f>
        <v>AT</v>
      </c>
      <c r="EW69" s="10" t="str">
        <f>IF(AND(EW68&gt;0,EW68&lt;&gt;"wait"),"AT",IF(AIL!$AG70="AI",IF(Sheet1!$D70&gt;AIL!$AF70+100,100,"wait"),0))</f>
        <v>wait</v>
      </c>
      <c r="EX69" s="10" t="str">
        <f>IF(AND(EX68&gt;0,EX68&lt;&gt;"wait"),"AT",IF(AIL!$AG70="AI",IF(Sheet1!$D70&gt;AIL!$AF70+150,150,"wait"),0))</f>
        <v>wait</v>
      </c>
      <c r="EY69" s="10" t="str">
        <f>IF(AND(EY68&gt;0,EY68&lt;&gt;"wait"),"AT",IF(AIL!$AG70="AI",IF(Sheet1!$D70&gt;AIL!$AF70+200,200,"wait"),0))</f>
        <v>wait</v>
      </c>
      <c r="EZ69" s="10">
        <f t="shared" si="80"/>
        <v>-50</v>
      </c>
      <c r="FB69" s="10" t="str">
        <f>IF(AND(FB68&gt;0,FB68&lt;&gt;"wait"),"AT",IF(AIL!$AI70="AI",IF(Sheet1!$E70&lt;AIL!$AH70-50,50,"wait"),0))</f>
        <v>AT</v>
      </c>
      <c r="FC69" s="10" t="str">
        <f>IF(AND(FC68&gt;0,FC68&lt;&gt;"wait"),"AT",IF(AIL!$AI70="AI",IF(Sheet1!$E70&lt;AIL!$AH70-100,100,"wait"),0))</f>
        <v>AT</v>
      </c>
      <c r="FD69" s="10" t="str">
        <f>IF(AND(FD68&gt;0,FD68&lt;&gt;"wait"),"AT",IF(AIL!$AI70="AI",IF(Sheet1!$E70&lt;AIL!$AH70-150,150,"wait"),0))</f>
        <v>AT</v>
      </c>
      <c r="FE69" s="10" t="str">
        <f>IF(AND(FE68&gt;0,FE68&lt;&gt;"wait"),"AT",IF(AIL!$AI70="AI",IF(Sheet1!$E70&lt;AIL!$AH70-200,200,"wait"),0))</f>
        <v>AT</v>
      </c>
      <c r="FF69" s="10" t="str">
        <f>IF(AND(FF68&gt;0,FF68&lt;&gt;"wait"),"AT",IF(AIL!$AI70="AI",IF(Sheet1!$D70&gt;AIL!$AH70+50,50,"wait"),0))</f>
        <v>AT</v>
      </c>
      <c r="FG69" s="10" t="str">
        <f>IF(AND(FG68&gt;0,FG68&lt;&gt;"wait"),"AT",IF(AIL!$AI70="AI",IF(Sheet1!$D70&gt;AIL!$AH70+100,100,"wait"),0))</f>
        <v>wait</v>
      </c>
      <c r="FH69" s="10" t="str">
        <f>IF(AND(FH68&gt;0,FH68&lt;&gt;"wait"),"AT",IF(AIL!$AI70="AI",IF(Sheet1!$D70&gt;AIL!$AH70+150,150,"wait"),0))</f>
        <v>wait</v>
      </c>
      <c r="FI69" s="10" t="str">
        <f>IF(AND(FI68&gt;0,FI68&lt;&gt;"wait"),"AT",IF(AIL!$AI70="AI",IF(Sheet1!$D70&gt;AIL!$AH70+200,200,"wait"),0))</f>
        <v>wait</v>
      </c>
      <c r="FJ69" s="10">
        <f t="shared" si="81"/>
        <v>-50</v>
      </c>
      <c r="FL69" s="10" t="str">
        <f>IF(AND(FL68&gt;0,FL68&lt;&gt;"wait"),"AT",IF(AIL!$AK70="AI",IF(Sheet1!$E70&lt;AIL!$AJ70-50,50,"wait"),0))</f>
        <v>AT</v>
      </c>
      <c r="FM69" s="10" t="str">
        <f>IF(AND(FM68&gt;0,FM68&lt;&gt;"wait"),"AT",IF(AIL!$AK70="AI",IF(Sheet1!$E70&lt;AIL!$AJ70-100,100,"wait"),0))</f>
        <v>AT</v>
      </c>
      <c r="FN69" s="10" t="str">
        <f>IF(AND(FN68&gt;0,FN68&lt;&gt;"wait"),"AT",IF(AIL!$AK70="AI",IF(Sheet1!$E70&lt;AIL!$AJ70-150,150,"wait"),0))</f>
        <v>AT</v>
      </c>
      <c r="FO69" s="10" t="str">
        <f>IF(AND(FO68&gt;0,FO68&lt;&gt;"wait"),"AT",IF(AIL!$AK70="AI",IF(Sheet1!$E70&lt;AIL!$AJ70-200,200,"wait"),0))</f>
        <v>AT</v>
      </c>
      <c r="FP69" s="10" t="str">
        <f>IF(AND(FP68&gt;0,FP68&lt;&gt;"wait"),"AT",IF(AIL!$AK70="AI",IF(Sheet1!$D70&gt;AIL!$AJ70+50,50,"wait"),0))</f>
        <v>AT</v>
      </c>
      <c r="FQ69" s="10" t="str">
        <f>IF(AND(FQ68&gt;0,FQ68&lt;&gt;"wait"),"AT",IF(AIL!$AK70="AI",IF(Sheet1!$D70&gt;AIL!$AJ70+100,100,"wait"),0))</f>
        <v>wait</v>
      </c>
      <c r="FR69" s="10" t="str">
        <f>IF(AND(FR68&gt;0,FR68&lt;&gt;"wait"),"AT",IF(AIL!$AK70="AI",IF(Sheet1!$D70&gt;AIL!$AJ70+150,150,"wait"),0))</f>
        <v>wait</v>
      </c>
      <c r="FS69" s="10" t="str">
        <f>IF(AND(FS68&gt;0,FS68&lt;&gt;"wait"),"AT",IF(AIL!$AK70="AI",IF(Sheet1!$D70&gt;AIL!$AJ70+200,200,"wait"),0))</f>
        <v>wait</v>
      </c>
      <c r="FT69" s="10">
        <f t="shared" si="82"/>
        <v>-50</v>
      </c>
      <c r="FV69" s="10" t="str">
        <f>IF(AND(FV68&gt;0,FV68&lt;&gt;"wait"),"AT",IF(AIL!$AM70="AI",IF(Sheet1!$E70&lt;AIL!$AL70-50,50,"wait"),0))</f>
        <v>AT</v>
      </c>
      <c r="FW69" s="10" t="str">
        <f>IF(AND(FW68&gt;0,FW68&lt;&gt;"wait"),"AT",IF(AIL!$AM70="AI",IF(Sheet1!$E70&lt;AIL!$AL70-100,100,"wait"),0))</f>
        <v>AT</v>
      </c>
      <c r="FX69" s="10" t="str">
        <f>IF(AND(FX68&gt;0,FX68&lt;&gt;"wait"),"AT",IF(AIL!$AM70="AI",IF(Sheet1!$E70&lt;AIL!$AL70-150,150,"wait"),0))</f>
        <v>AT</v>
      </c>
      <c r="FY69" s="10" t="str">
        <f>IF(AND(FY68&gt;0,FY68&lt;&gt;"wait"),"AT",IF(AIL!$AM70="AI",IF(Sheet1!$E70&lt;AIL!$AL70-200,200,"wait"),0))</f>
        <v>AT</v>
      </c>
      <c r="FZ69" s="10" t="str">
        <f>IF(AND(FZ68&gt;0,FZ68&lt;&gt;"wait"),"AT",IF(AIL!$AM70="AI",IF(Sheet1!$D70&gt;AIL!$AL70+50,50,"wait"),0))</f>
        <v>AT</v>
      </c>
      <c r="GA69" s="10" t="str">
        <f>IF(AND(GA68&gt;0,GA68&lt;&gt;"wait"),"AT",IF(AIL!$AM70="AI",IF(Sheet1!$D70&gt;AIL!$AL70+100,100,"wait"),0))</f>
        <v>wait</v>
      </c>
      <c r="GB69" s="10" t="str">
        <f>IF(AND(GB68&gt;0,GB68&lt;&gt;"wait"),"AT",IF(AIL!$AM70="AI",IF(Sheet1!$D70&gt;AIL!$AL70+150,150,"wait"),0))</f>
        <v>wait</v>
      </c>
      <c r="GC69" s="10" t="str">
        <f>IF(AND(GC68&gt;0,GC68&lt;&gt;"wait"),"AT",IF(AIL!$AM70="AI",IF(Sheet1!$D70&gt;AIL!$AL70+200,200,"wait"),0))</f>
        <v>wait</v>
      </c>
      <c r="GD69" s="10">
        <f t="shared" si="83"/>
        <v>-50</v>
      </c>
      <c r="GF69" s="10" t="str">
        <f>IF(AND(GF68&gt;0,GF68&lt;&gt;"wait"),"AT",IF(AIL!$AO70="AI",IF(Sheet1!$E70&lt;AIL!$AN70-50,50,"wait"),0))</f>
        <v>AT</v>
      </c>
      <c r="GG69" s="10" t="str">
        <f>IF(AND(GG68&gt;0,GG68&lt;&gt;"wait"),"AT",IF(AIL!$AO70="AI",IF(Sheet1!$E70&lt;AIL!$AN70-100,100,"wait"),0))</f>
        <v>AT</v>
      </c>
      <c r="GH69" s="10" t="str">
        <f>IF(AND(GH68&gt;0,GH68&lt;&gt;"wait"),"AT",IF(AIL!$AO70="AI",IF(Sheet1!$E70&lt;AIL!$AN70-150,150,"wait"),0))</f>
        <v>AT</v>
      </c>
      <c r="GI69" s="10" t="str">
        <f>IF(AND(GI68&gt;0,GI68&lt;&gt;"wait"),"AT",IF(AIL!$AO70="AI",IF(Sheet1!$E70&lt;AIL!$AN70-200,200,"wait"),0))</f>
        <v>AT</v>
      </c>
      <c r="GJ69" s="10" t="str">
        <f>IF(AND(GJ68&gt;0,GJ68&lt;&gt;"wait"),"AT",IF(AIL!$AO70="AI",IF(Sheet1!$D70&gt;AIL!$AN70+50,50,"wait"),0))</f>
        <v>AT</v>
      </c>
      <c r="GK69" s="10" t="str">
        <f>IF(AND(GK68&gt;0,GK68&lt;&gt;"wait"),"AT",IF(AIL!$AO70="AI",IF(Sheet1!$D70&gt;AIL!$AN70+100,100,"wait"),0))</f>
        <v>wait</v>
      </c>
      <c r="GL69" s="10" t="str">
        <f>IF(AND(GL68&gt;0,GL68&lt;&gt;"wait"),"AT",IF(AIL!$AO70="AI",IF(Sheet1!$D70&gt;AIL!$AN70+150,150,"wait"),0))</f>
        <v>wait</v>
      </c>
      <c r="GM69" s="10" t="str">
        <f>IF(AND(GM68&gt;0,GM68&lt;&gt;"wait"),"AT",IF(AIL!$AO70="AI",IF(Sheet1!$D70&gt;AIL!$AN70+200,200,"wait"),0))</f>
        <v>wait</v>
      </c>
      <c r="GN69" s="10">
        <f t="shared" si="84"/>
        <v>-50</v>
      </c>
      <c r="GP69" s="10" t="str">
        <f>IF(AND(GP68&gt;0,GP68&lt;&gt;"wait"),"AT",IF(AIL!$AQ70="AI",IF(Sheet1!$E70&lt;AIL!$AP70-50,50,"wait"),0))</f>
        <v>AT</v>
      </c>
      <c r="GQ69" s="10" t="str">
        <f>IF(AND(GQ68&gt;0,GQ68&lt;&gt;"wait"),"AT",IF(AIL!$AQ70="AI",IF(Sheet1!$E70&lt;AIL!$AP70-100,100,"wait"),0))</f>
        <v>AT</v>
      </c>
      <c r="GR69" s="10" t="str">
        <f>IF(AND(GR68&gt;0,GR68&lt;&gt;"wait"),"AT",IF(AIL!$AQ70="AI",IF(Sheet1!$E70&lt;AIL!$AP70-150,150,"wait"),0))</f>
        <v>AT</v>
      </c>
      <c r="GS69" s="10" t="str">
        <f>IF(AND(GS68&gt;0,GS68&lt;&gt;"wait"),"AT",IF(AIL!$AQ70="AI",IF(Sheet1!$E70&lt;AIL!$AP70-200,200,"wait"),0))</f>
        <v>AT</v>
      </c>
      <c r="GT69" s="10" t="str">
        <f>IF(AND(GT68&gt;0,GT68&lt;&gt;"wait"),"AT",IF(AIL!$AQ70="AI",IF(Sheet1!$D70&gt;AIL!$AP70+50,50,"wait"),0))</f>
        <v>AT</v>
      </c>
      <c r="GU69" s="10" t="str">
        <f>IF(AND(GU68&gt;0,GU68&lt;&gt;"wait"),"AT",IF(AIL!$AQ70="AI",IF(Sheet1!$D70&gt;AIL!$AP70+100,100,"wait"),0))</f>
        <v>wait</v>
      </c>
      <c r="GV69" s="10" t="str">
        <f>IF(AND(GV68&gt;0,GV68&lt;&gt;"wait"),"AT",IF(AIL!$AQ70="AI",IF(Sheet1!$D70&gt;AIL!$AP70+150,150,"wait"),0))</f>
        <v>wait</v>
      </c>
      <c r="GW69" s="10" t="str">
        <f>IF(AND(GW68&gt;0,GW68&lt;&gt;"wait"),"AT",IF(AIL!$AQ70="AI",IF(Sheet1!$D70&gt;AIL!$AP70+200,200,"wait"),0))</f>
        <v>wait</v>
      </c>
      <c r="GX69" s="10">
        <f t="shared" si="85"/>
        <v>-50</v>
      </c>
      <c r="GZ69" s="10" t="str">
        <f>IF(AND(GZ68&gt;0,GZ68&lt;&gt;"wait"),"AT",IF(AIL!$AS70="AI",IF(Sheet1!$E70&lt;AIL!$AR70-50,50,"wait"),0))</f>
        <v>AT</v>
      </c>
      <c r="HA69" s="10" t="str">
        <f>IF(AND(HA68&gt;0,HA68&lt;&gt;"wait"),"AT",IF(AIL!$AS70="AI",IF(Sheet1!$E70&lt;AIL!$AR70-100,100,"wait"),0))</f>
        <v>AT</v>
      </c>
      <c r="HB69" s="10" t="str">
        <f>IF(AND(HB68&gt;0,HB68&lt;&gt;"wait"),"AT",IF(AIL!$AS70="AI",IF(Sheet1!$E70&lt;AIL!$AR70-150,150,"wait"),0))</f>
        <v>AT</v>
      </c>
      <c r="HC69" s="10" t="str">
        <f>IF(AND(HC68&gt;0,HC68&lt;&gt;"wait"),"AT",IF(AIL!$AS70="AI",IF(Sheet1!$E70&lt;AIL!$AR70-200,200,"wait"),0))</f>
        <v>AT</v>
      </c>
      <c r="HD69" s="10" t="str">
        <f>IF(AND(HD68&gt;0,HD68&lt;&gt;"wait"),"AT",IF(AIL!$AS70="AI",IF(Sheet1!$D70&gt;AIL!$AR70+50,50,"wait"),0))</f>
        <v>AT</v>
      </c>
      <c r="HE69" s="10" t="str">
        <f>IF(AND(HE68&gt;0,HE68&lt;&gt;"wait"),"AT",IF(AIL!$AS70="AI",IF(Sheet1!$D70&gt;AIL!$AR70+100,100,"wait"),0))</f>
        <v>wait</v>
      </c>
      <c r="HF69" s="10" t="str">
        <f>IF(AND(HF68&gt;0,HF68&lt;&gt;"wait"),"AT",IF(AIL!$AS70="AI",IF(Sheet1!$D70&gt;AIL!$AR70+150,150,"wait"),0))</f>
        <v>wait</v>
      </c>
      <c r="HG69" s="10" t="str">
        <f>IF(AND(HG68&gt;0,HG68&lt;&gt;"wait"),"AT",IF(AIL!$AS70="AI",IF(Sheet1!$D70&gt;AIL!$AR70+200,200,"wait"),0))</f>
        <v>wait</v>
      </c>
      <c r="HH69" s="10">
        <f t="shared" si="86"/>
        <v>-50</v>
      </c>
      <c r="HJ69" s="10" t="str">
        <f>IF(AND(HJ68&gt;0,HJ68&lt;&gt;"wait"),"AT",IF(AIL!$AU70="AI",IF(Sheet1!$E70&lt;AIL!$AT70-50,50,"wait"),0))</f>
        <v>AT</v>
      </c>
      <c r="HK69" s="10" t="str">
        <f>IF(AND(HK68&gt;0,HK68&lt;&gt;"wait"),"AT",IF(AIL!$AU70="AI",IF(Sheet1!$E70&lt;AIL!$AT70-100,100,"wait"),0))</f>
        <v>AT</v>
      </c>
      <c r="HL69" s="10" t="str">
        <f>IF(AND(HL68&gt;0,HL68&lt;&gt;"wait"),"AT",IF(AIL!$AU70="AI",IF(Sheet1!$E70&lt;AIL!$AT70-150,150,"wait"),0))</f>
        <v>AT</v>
      </c>
      <c r="HM69" s="10" t="str">
        <f>IF(AND(HM68&gt;0,HM68&lt;&gt;"wait"),"AT",IF(AIL!$AU70="AI",IF(Sheet1!$E70&lt;AIL!$AT70-200,200,"wait"),0))</f>
        <v>AT</v>
      </c>
      <c r="HN69" s="10" t="str">
        <f>IF(AND(HN68&gt;0,HN68&lt;&gt;"wait"),"AT",IF(AIL!$AU70="AI",IF(Sheet1!$D70&gt;AIL!$AT70+50,50,"wait"),0))</f>
        <v>AT</v>
      </c>
      <c r="HO69" s="10" t="str">
        <f>IF(AND(HO68&gt;0,HO68&lt;&gt;"wait"),"AT",IF(AIL!$AU70="AI",IF(Sheet1!$D70&gt;AIL!$AT70+100,100,"wait"),0))</f>
        <v>wait</v>
      </c>
      <c r="HP69" s="10" t="str">
        <f>IF(AND(HP68&gt;0,HP68&lt;&gt;"wait"),"AT",IF(AIL!$AU70="AI",IF(Sheet1!$D70&gt;AIL!$AT70+150,150,"wait"),0))</f>
        <v>wait</v>
      </c>
      <c r="HQ69" s="10" t="str">
        <f>IF(AND(HQ68&gt;0,HQ68&lt;&gt;"wait"),"AT",IF(AIL!$AU70="AI",IF(Sheet1!$D70&gt;AIL!$AT70+200,200,"wait"),0))</f>
        <v>wait</v>
      </c>
      <c r="HR69" s="10">
        <f t="shared" si="87"/>
        <v>-50</v>
      </c>
      <c r="HT69" s="10" t="str">
        <f>IF(AND(HT68&gt;0,HT68&lt;&gt;"wait"),"AT",IF(AIL!$AX70="AI",IF(Sheet1!$E70&lt;AIL!$AW70-50,50,"wait"),0))</f>
        <v>AT</v>
      </c>
      <c r="HU69" s="10" t="str">
        <f>IF(AND(HU68&gt;0,HU68&lt;&gt;"wait"),"AT",IF(AIL!$AX70="AI",IF(Sheet1!$E70&lt;AIL!$AW70-100,100,"wait"),0))</f>
        <v>wait</v>
      </c>
      <c r="HV69" s="10" t="str">
        <f>IF(AND(HV68&gt;0,HV68&lt;&gt;"wait"),"AT",IF(AIL!$AX70="AI",IF(Sheet1!$E70&lt;AIL!$AW70-150,150,"wait"),0))</f>
        <v>wait</v>
      </c>
      <c r="HW69" s="10" t="str">
        <f>IF(AND(HW68&gt;0,HW68&lt;&gt;"wait"),"AT",IF(AIL!$AX70="AI",IF(Sheet1!$E70&lt;AIL!$AW70-200,200,"wait"),0))</f>
        <v>wait</v>
      </c>
      <c r="HX69" s="10" t="str">
        <f>IF(AND(HX68&gt;0,HX68&lt;&gt;"wait"),"AT",IF(AIL!$AX70="AI",IF(Sheet1!$D70&gt;AIL!$AW70+50,50,"wait"),0))</f>
        <v>AT</v>
      </c>
      <c r="HY69" s="10" t="str">
        <f>IF(AND(HY68&gt;0,HY68&lt;&gt;"wait"),"AT",IF(AIL!$AX70="AI",IF(Sheet1!$D70&gt;AIL!$AW70+100,100,"wait"),0))</f>
        <v>AT</v>
      </c>
      <c r="HZ69" s="10" t="str">
        <f>IF(AND(HZ68&gt;0,HZ68&lt;&gt;"wait"),"AT",IF(AIL!$AX70="AI",IF(Sheet1!$D70&gt;AIL!$AW70+150,150,"wait"),0))</f>
        <v>wait</v>
      </c>
      <c r="IA69" s="10" t="str">
        <f>IF(AND(IA68&gt;0,IA68&lt;&gt;"wait"),"AT",IF(AIL!$AX70="AI",IF(Sheet1!$D70&gt;AIL!$AW70+200,200,"wait"),0))</f>
        <v>wait</v>
      </c>
      <c r="IB69" s="10">
        <f t="shared" si="88"/>
        <v>-100</v>
      </c>
      <c r="ID69" s="10" t="str">
        <f>IF(AND(ID68&gt;0,ID68&lt;&gt;"wait"),"AT",IF(AIL!$AZ70="AI",IF(Sheet1!$E70&lt;AIL!$AY70-50,50,"wait"),0))</f>
        <v>AT</v>
      </c>
      <c r="IE69" s="10" t="str">
        <f>IF(AND(IE68&gt;0,IE68&lt;&gt;"wait"),"AT",IF(AIL!$AZ70="AI",IF(Sheet1!$E70&lt;AIL!$AY70-100,100,"wait"),0))</f>
        <v>wait</v>
      </c>
      <c r="IF69" s="10" t="str">
        <f>IF(AND(IF68&gt;0,IF68&lt;&gt;"wait"),"AT",IF(AIL!$AZ70="AI",IF(Sheet1!$E70&lt;AIL!$AY70-150,150,"wait"),0))</f>
        <v>wait</v>
      </c>
      <c r="IG69" s="10" t="str">
        <f>IF(AND(IG68&gt;0,IG68&lt;&gt;"wait"),"AT",IF(AIL!$AZ70="AI",IF(Sheet1!$E70&lt;AIL!$AY70-200,200,"wait"),0))</f>
        <v>wait</v>
      </c>
      <c r="IH69" s="10" t="str">
        <f>IF(AND(IH68&gt;0,IH68&lt;&gt;"wait"),"AT",IF(AIL!$AZ70="AI",IF(Sheet1!$D70&gt;AIL!$AY70+50,50,"wait"),0))</f>
        <v>AT</v>
      </c>
      <c r="II69" s="10" t="str">
        <f>IF(AND(II68&gt;0,II68&lt;&gt;"wait"),"AT",IF(AIL!$AZ70="AI",IF(Sheet1!$D70&gt;AIL!$AY70+100,100,"wait"),0))</f>
        <v>AT</v>
      </c>
      <c r="IJ69" s="10" t="str">
        <f>IF(AND(IJ68&gt;0,IJ68&lt;&gt;"wait"),"AT",IF(AIL!$AZ70="AI",IF(Sheet1!$D70&gt;AIL!$AY70+150,150,"wait"),0))</f>
        <v>wait</v>
      </c>
      <c r="IK69" s="10" t="str">
        <f>IF(AND(IK68&gt;0,IK68&lt;&gt;"wait"),"AT",IF(AIL!$AZ70="AI",IF(Sheet1!$D70&gt;AIL!$AY70+200,200,"wait"),0))</f>
        <v>wait</v>
      </c>
      <c r="IL69" s="10">
        <f t="shared" si="89"/>
        <v>-100</v>
      </c>
      <c r="IN69" s="10" t="str">
        <f>IF(AND(IN68&gt;0,IN68&lt;&gt;"wait"),"AT",IF(AIL!$BB70="AI",IF(Sheet1!$E70&lt;AIL!$BA70-50,50,"wait"),0))</f>
        <v>AT</v>
      </c>
      <c r="IO69" s="10" t="str">
        <f>IF(AND(IO68&gt;0,IO68&lt;&gt;"wait"),"AT",IF(AIL!$BB70="AI",IF(Sheet1!$E70&lt;AIL!$BA70-100,100,"wait"),0))</f>
        <v>wait</v>
      </c>
      <c r="IP69" s="10" t="str">
        <f>IF(AND(IP68&gt;0,IP68&lt;&gt;"wait"),"AT",IF(AIL!$BB70="AI",IF(Sheet1!$E70&lt;AIL!$BA70-150,150,"wait"),0))</f>
        <v>wait</v>
      </c>
      <c r="IQ69" s="10" t="str">
        <f>IF(AND(IQ68&gt;0,IQ68&lt;&gt;"wait"),"AT",IF(AIL!$BB70="AI",IF(Sheet1!$E70&lt;AIL!$BA70-200,200,"wait"),0))</f>
        <v>wait</v>
      </c>
      <c r="IR69" s="10" t="str">
        <f>IF(AND(IR68&gt;0,IR68&lt;&gt;"wait"),"AT",IF(AIL!$BB70="AI",IF(Sheet1!$D70&gt;AIL!$BA70+50,50,"wait"),0))</f>
        <v>AT</v>
      </c>
      <c r="IS69" s="10" t="str">
        <f>IF(AND(IS68&gt;0,IS68&lt;&gt;"wait"),"AT",IF(AIL!$BB70="AI",IF(Sheet1!$D70&gt;AIL!$BA70+100,100,"wait"),0))</f>
        <v>AT</v>
      </c>
      <c r="IT69" s="10" t="str">
        <f>IF(AND(IT68&gt;0,IT68&lt;&gt;"wait"),"AT",IF(AIL!$BB70="AI",IF(Sheet1!$D70&gt;AIL!$BA70+150,150,"wait"),0))</f>
        <v>wait</v>
      </c>
      <c r="IU69" s="10" t="str">
        <f>IF(AND(IU68&gt;0,IU68&lt;&gt;"wait"),"AT",IF(AIL!$BB70="AI",IF(Sheet1!$D70&gt;AIL!$BA70+200,200,"wait"),0))</f>
        <v>wait</v>
      </c>
      <c r="IV69" s="10">
        <f t="shared" si="90"/>
        <v>-100</v>
      </c>
      <c r="IX69" s="10" t="str">
        <f>IF(AND(IX68&gt;0,IX68&lt;&gt;"wait"),"AT",IF(AIL!$BD70="AI",IF(Sheet1!$E70&lt;AIL!$BC70-50,50,"wait"),0))</f>
        <v>AT</v>
      </c>
      <c r="IY69" s="10" t="str">
        <f>IF(AND(IY68&gt;0,IY68&lt;&gt;"wait"),"AT",IF(AIL!$BD70="AI",IF(Sheet1!$E70&lt;AIL!$BC70-100,100,"wait"),0))</f>
        <v>wait</v>
      </c>
      <c r="IZ69" s="10" t="str">
        <f>IF(AND(IZ68&gt;0,IZ68&lt;&gt;"wait"),"AT",IF(AIL!$BD70="AI",IF(Sheet1!$E70&lt;AIL!$BC70-150,150,"wait"),0))</f>
        <v>wait</v>
      </c>
      <c r="JA69" s="10" t="str">
        <f>IF(AND(JA68&gt;0,JA68&lt;&gt;"wait"),"AT",IF(AIL!$BD70="AI",IF(Sheet1!$E70&lt;AIL!$BC70-200,200,"wait"),0))</f>
        <v>wait</v>
      </c>
      <c r="JB69" s="10" t="str">
        <f>IF(AND(JB68&gt;0,JB68&lt;&gt;"wait"),"AT",IF(AIL!$BD70="AI",IF(Sheet1!$D70&gt;AIL!$BC70+50,50,"wait"),0))</f>
        <v>AT</v>
      </c>
      <c r="JC69" s="10" t="str">
        <f>IF(AND(JC68&gt;0,JC68&lt;&gt;"wait"),"AT",IF(AIL!$BD70="AI",IF(Sheet1!$D70&gt;AIL!$BC70+100,100,"wait"),0))</f>
        <v>AT</v>
      </c>
      <c r="JD69" s="10" t="str">
        <f>IF(AND(JD68&gt;0,JD68&lt;&gt;"wait"),"AT",IF(AIL!$BD70="AI",IF(Sheet1!$D70&gt;AIL!$BC70+150,150,"wait"),0))</f>
        <v>wait</v>
      </c>
      <c r="JE69" s="10" t="str">
        <f>IF(AND(JE68&gt;0,JE68&lt;&gt;"wait"),"AT",IF(AIL!$BD70="AI",IF(Sheet1!$D70&gt;AIL!$BC70+200,200,"wait"),0))</f>
        <v>wait</v>
      </c>
      <c r="JF69" s="10">
        <f t="shared" si="91"/>
        <v>-100</v>
      </c>
      <c r="JH69" s="10" t="str">
        <f>IF(AND(JH68&gt;0,JH68&lt;&gt;"wait"),"AT",IF(AIL!$BF70="AI",IF(Sheet1!$E70&lt;AIL!$BE70-50,50,"wait"),0))</f>
        <v>AT</v>
      </c>
      <c r="JI69" s="10" t="str">
        <f>IF(AND(JI68&gt;0,JI68&lt;&gt;"wait"),"AT",IF(AIL!$BF70="AI",IF(Sheet1!$E70&lt;AIL!$BE70-100,100,"wait"),0))</f>
        <v>wait</v>
      </c>
      <c r="JJ69" s="10" t="str">
        <f>IF(AND(JJ68&gt;0,JJ68&lt;&gt;"wait"),"AT",IF(AIL!$BF70="AI",IF(Sheet1!$E70&lt;AIL!$BE70-150,150,"wait"),0))</f>
        <v>wait</v>
      </c>
      <c r="JK69" s="10" t="str">
        <f>IF(AND(JK68&gt;0,JK68&lt;&gt;"wait"),"AT",IF(AIL!$BF70="AI",IF(Sheet1!$E70&lt;AIL!$BE70-200,200,"wait"),0))</f>
        <v>wait</v>
      </c>
      <c r="JL69" s="10" t="str">
        <f>IF(AND(JL68&gt;0,JL68&lt;&gt;"wait"),"AT",IF(AIL!$BF70="AI",IF(Sheet1!$D70&gt;AIL!$BE70+50,50,"wait"),0))</f>
        <v>AT</v>
      </c>
      <c r="JM69" s="10" t="str">
        <f>IF(AND(JM68&gt;0,JM68&lt;&gt;"wait"),"AT",IF(AIL!$BF70="AI",IF(Sheet1!$D70&gt;AIL!$BE70+100,100,"wait"),0))</f>
        <v>AT</v>
      </c>
      <c r="JN69" s="10" t="str">
        <f>IF(AND(JN68&gt;0,JN68&lt;&gt;"wait"),"AT",IF(AIL!$BF70="AI",IF(Sheet1!$D70&gt;AIL!$BE70+150,150,"wait"),0))</f>
        <v>wait</v>
      </c>
      <c r="JO69" s="10" t="str">
        <f>IF(AND(JO68&gt;0,JO68&lt;&gt;"wait"),"AT",IF(AIL!$BF70="AI",IF(Sheet1!$D70&gt;AIL!$BE70+200,200,"wait"),0))</f>
        <v>wait</v>
      </c>
      <c r="JP69" s="10">
        <f t="shared" si="92"/>
        <v>-100</v>
      </c>
      <c r="JR69" s="10" t="str">
        <f>IF(AND(JR68&gt;0,JR68&lt;&gt;"wait"),"AT",IF(AIL!$BH70="AI",IF(Sheet1!$E70&lt;AIL!$BG70-50,50,"wait"),0))</f>
        <v>AT</v>
      </c>
      <c r="JS69" s="10" t="str">
        <f>IF(AND(JS68&gt;0,JS68&lt;&gt;"wait"),"AT",IF(AIL!$BH70="AI",IF(Sheet1!$E70&lt;AIL!$BG70-100,100,"wait"),0))</f>
        <v>AT</v>
      </c>
      <c r="JT69" s="10" t="str">
        <f>IF(AND(JT68&gt;0,JT68&lt;&gt;"wait"),"AT",IF(AIL!$BH70="AI",IF(Sheet1!$E70&lt;AIL!$BG70-150,150,"wait"),0))</f>
        <v>wait</v>
      </c>
      <c r="JU69" s="10" t="str">
        <f>IF(AND(JU68&gt;0,JU68&lt;&gt;"wait"),"AT",IF(AIL!$BH70="AI",IF(Sheet1!$E70&lt;AIL!$BG70-200,200,"wait"),0))</f>
        <v>wait</v>
      </c>
      <c r="JV69" s="10" t="str">
        <f>IF(AND(JV68&gt;0,JV68&lt;&gt;"wait"),"AT",IF(AIL!$BH70="AI",IF(Sheet1!$D70&gt;AIL!$BG70+50,50,"wait"),0))</f>
        <v>AT</v>
      </c>
      <c r="JW69" s="10" t="str">
        <f>IF(AND(JW68&gt;0,JW68&lt;&gt;"wait"),"AT",IF(AIL!$BH70="AI",IF(Sheet1!$D70&gt;AIL!$BG70+100,100,"wait"),0))</f>
        <v>wait</v>
      </c>
      <c r="JX69" s="10" t="str">
        <f>IF(AND(JX68&gt;0,JX68&lt;&gt;"wait"),"AT",IF(AIL!$BH70="AI",IF(Sheet1!$D70&gt;AIL!$BG70+150,150,"wait"),0))</f>
        <v>wait</v>
      </c>
      <c r="JY69" s="10" t="str">
        <f>IF(AND(JY68&gt;0,JY68&lt;&gt;"wait"),"AT",IF(AIL!$BH70="AI",IF(Sheet1!$D70&gt;AIL!$BG70+200,200,"wait"),0))</f>
        <v>wait</v>
      </c>
      <c r="JZ69" s="10">
        <f t="shared" si="93"/>
        <v>-50</v>
      </c>
      <c r="KB69" s="10" t="str">
        <f>IF(AND(KB68&gt;0,KB68&lt;&gt;"wait"),"AT",IF(AIL!$BJ70="AI",IF(Sheet1!$E70&lt;AIL!$BI70-50,50,"wait"),0))</f>
        <v>AT</v>
      </c>
      <c r="KC69" s="10" t="str">
        <f>IF(AND(KC68&gt;0,KC68&lt;&gt;"wait"),"AT",IF(AIL!$BJ70="AI",IF(Sheet1!$E70&lt;AIL!$BI70-100,100,"wait"),0))</f>
        <v>wait</v>
      </c>
      <c r="KD69" s="10" t="str">
        <f>IF(AND(KD68&gt;0,KD68&lt;&gt;"wait"),"AT",IF(AIL!$BJ70="AI",IF(Sheet1!$E70&lt;AIL!$BI70-150,150,"wait"),0))</f>
        <v>wait</v>
      </c>
      <c r="KE69" s="10" t="str">
        <f>IF(AND(KE68&gt;0,KE68&lt;&gt;"wait"),"AT",IF(AIL!$BJ70="AI",IF(Sheet1!$E70&lt;AIL!$BI70-200,200,"wait"),0))</f>
        <v>wait</v>
      </c>
      <c r="KF69" s="10" t="str">
        <f>IF(AND(KF68&gt;0,KF68&lt;&gt;"wait"),"AT",IF(AIL!$BJ70="AI",IF(Sheet1!$D70&gt;AIL!$BI70+50,50,"wait"),0))</f>
        <v>AT</v>
      </c>
      <c r="KG69" s="10" t="str">
        <f>IF(AND(KG68&gt;0,KG68&lt;&gt;"wait"),"AT",IF(AIL!$BJ70="AI",IF(Sheet1!$D70&gt;AIL!$BI70+100,100,"wait"),0))</f>
        <v>AT</v>
      </c>
      <c r="KH69" s="10" t="str">
        <f>IF(AND(KH68&gt;0,KH68&lt;&gt;"wait"),"AT",IF(AIL!$BJ70="AI",IF(Sheet1!$D70&gt;AIL!$BI70+150,150,"wait"),0))</f>
        <v>wait</v>
      </c>
      <c r="KI69" s="10" t="str">
        <f>IF(AND(KI68&gt;0,KI68&lt;&gt;"wait"),"AT",IF(AIL!$BJ70="AI",IF(Sheet1!$D70&gt;AIL!$BI70+200,200,"wait"),0))</f>
        <v>wait</v>
      </c>
      <c r="KJ69" s="10">
        <f t="shared" si="94"/>
        <v>-100</v>
      </c>
      <c r="KL69" s="10" t="str">
        <f>IF(AND(KL68&gt;0,KL68&lt;&gt;"wait"),"AT",IF(AIL!$BL70="AI",IF(Sheet1!$E70&lt;AIL!$BK70-50,50,"wait"),0))</f>
        <v>wait</v>
      </c>
      <c r="KM69" s="10" t="str">
        <f>IF(AND(KM68&gt;0,KM68&lt;&gt;"wait"),"AT",IF(AIL!$BL70="AI",IF(Sheet1!$E70&lt;AIL!$BK70-100,100,"wait"),0))</f>
        <v>wait</v>
      </c>
      <c r="KN69" s="10" t="str">
        <f>IF(AND(KN68&gt;0,KN68&lt;&gt;"wait"),"AT",IF(AIL!$BL70="AI",IF(Sheet1!$E70&lt;AIL!$BK70-150,150,"wait"),0))</f>
        <v>wait</v>
      </c>
      <c r="KO69" s="10" t="str">
        <f>IF(AND(KO68&gt;0,KO68&lt;&gt;"wait"),"AT",IF(AIL!$BL70="AI",IF(Sheet1!$E70&lt;AIL!$BK70-200,200,"wait"),0))</f>
        <v>wait</v>
      </c>
      <c r="KP69" s="10" t="str">
        <f>IF(AND(KP68&gt;0,KP68&lt;&gt;"wait"),"AT",IF(AIL!$BL70="AI",IF(Sheet1!$D70&gt;AIL!$BK70+50,50,"wait"),0))</f>
        <v>AT</v>
      </c>
      <c r="KQ69" s="10" t="str">
        <f>IF(AND(KQ68&gt;0,KQ68&lt;&gt;"wait"),"AT",IF(AIL!$BL70="AI",IF(Sheet1!$D70&gt;AIL!$BK70+100,100,"wait"),0))</f>
        <v>AT</v>
      </c>
      <c r="KR69" s="10" t="str">
        <f>IF(AND(KR68&gt;0,KR68&lt;&gt;"wait"),"AT",IF(AIL!$BL70="AI",IF(Sheet1!$D70&gt;AIL!$BK70+150,150,"wait"),0))</f>
        <v>AT</v>
      </c>
      <c r="KS69" s="10" t="str">
        <f>IF(AND(KS68&gt;0,KS68&lt;&gt;"wait"),"AT",IF(AIL!$BL70="AI",IF(Sheet1!$D70&gt;AIL!$BK70+200,200,"wait"),0))</f>
        <v>wait</v>
      </c>
      <c r="KT69" s="10">
        <f t="shared" si="95"/>
        <v>-150</v>
      </c>
      <c r="KV69" s="10" t="str">
        <f>IF(AND(KV68&gt;0,KV68&lt;&gt;"wait"),"AT",IF(AIL!$BN70="AI",IF(Sheet1!$E70&lt;AIL!$BM70-50,50,"wait"),0))</f>
        <v>wait</v>
      </c>
      <c r="KW69" s="10" t="str">
        <f>IF(AND(KW68&gt;0,KW68&lt;&gt;"wait"),"AT",IF(AIL!$BN70="AI",IF(Sheet1!$E70&lt;AIL!$BM70-100,100,"wait"),0))</f>
        <v>wait</v>
      </c>
      <c r="KX69" s="10" t="str">
        <f>IF(AND(KX68&gt;0,KX68&lt;&gt;"wait"),"AT",IF(AIL!$BN70="AI",IF(Sheet1!$E70&lt;AIL!$BM70-150,150,"wait"),0))</f>
        <v>wait</v>
      </c>
      <c r="KY69" s="10" t="str">
        <f>IF(AND(KY68&gt;0,KY68&lt;&gt;"wait"),"AT",IF(AIL!$BN70="AI",IF(Sheet1!$E70&lt;AIL!$BM70-200,200,"wait"),0))</f>
        <v>wait</v>
      </c>
      <c r="KZ69" s="10" t="str">
        <f>IF(AND(KZ68&gt;0,KZ68&lt;&gt;"wait"),"AT",IF(AIL!$BN70="AI",IF(Sheet1!$D70&gt;AIL!$BM70+50,50,"wait"),0))</f>
        <v>AT</v>
      </c>
      <c r="LA69" s="10" t="str">
        <f>IF(AND(LA68&gt;0,LA68&lt;&gt;"wait"),"AT",IF(AIL!$BN70="AI",IF(Sheet1!$D70&gt;AIL!$BM70+100,100,"wait"),0))</f>
        <v>AT</v>
      </c>
      <c r="LB69" s="10" t="str">
        <f>IF(AND(LB68&gt;0,LB68&lt;&gt;"wait"),"AT",IF(AIL!$BN70="AI",IF(Sheet1!$D70&gt;AIL!$BM70+150,150,"wait"),0))</f>
        <v>AT</v>
      </c>
      <c r="LC69" s="10" t="str">
        <f>IF(AND(LC68&gt;0,LC68&lt;&gt;"wait"),"AT",IF(AIL!$BN70="AI",IF(Sheet1!$D70&gt;AIL!$BM70+200,200,"wait"),0))</f>
        <v>wait</v>
      </c>
      <c r="LD69" s="10">
        <f t="shared" si="96"/>
        <v>-150</v>
      </c>
      <c r="LF69" s="10" t="str">
        <f>IF(AND(LF68&gt;0,LF68&lt;&gt;"wait"),"AT",IF(AIL!$BP70="AI",IF(Sheet1!$E70&lt;AIL!$BO70-50,50,"wait"),0))</f>
        <v>wait</v>
      </c>
      <c r="LG69" s="10" t="str">
        <f>IF(AND(LG68&gt;0,LG68&lt;&gt;"wait"),"AT",IF(AIL!$BP70="AI",IF(Sheet1!$E70&lt;AIL!$BO70-100,100,"wait"),0))</f>
        <v>wait</v>
      </c>
      <c r="LH69" s="10" t="str">
        <f>IF(AND(LH68&gt;0,LH68&lt;&gt;"wait"),"AT",IF(AIL!$BP70="AI",IF(Sheet1!$E70&lt;AIL!$BO70-150,150,"wait"),0))</f>
        <v>wait</v>
      </c>
      <c r="LI69" s="10" t="str">
        <f>IF(AND(LI68&gt;0,LI68&lt;&gt;"wait"),"AT",IF(AIL!$BP70="AI",IF(Sheet1!$E70&lt;AIL!$BO70-200,200,"wait"),0))</f>
        <v>wait</v>
      </c>
      <c r="LJ69" s="10" t="str">
        <f>IF(AND(LJ68&gt;0,LJ68&lt;&gt;"wait"),"AT",IF(AIL!$BP70="AI",IF(Sheet1!$D70&gt;AIL!$BO70+50,50,"wait"),0))</f>
        <v>AT</v>
      </c>
      <c r="LK69" s="10" t="str">
        <f>IF(AND(LK68&gt;0,LK68&lt;&gt;"wait"),"AT",IF(AIL!$BP70="AI",IF(Sheet1!$D70&gt;AIL!$BO70+100,100,"wait"),0))</f>
        <v>AT</v>
      </c>
      <c r="LL69" s="10" t="str">
        <f>IF(AND(LL68&gt;0,LL68&lt;&gt;"wait"),"AT",IF(AIL!$BP70="AI",IF(Sheet1!$D70&gt;AIL!$BO70+150,150,"wait"),0))</f>
        <v>AT</v>
      </c>
      <c r="LM69" s="10" t="str">
        <f>IF(AND(LM68&gt;0,LM68&lt;&gt;"wait"),"AT",IF(AIL!$BP70="AI",IF(Sheet1!$D70&gt;AIL!$BO70+200,200,"wait"),0))</f>
        <v>wait</v>
      </c>
      <c r="LN69" s="10">
        <f t="shared" si="97"/>
        <v>-150</v>
      </c>
      <c r="LP69" s="10" t="str">
        <f>IF(AND(LP68&gt;0,LP68&lt;&gt;"wait"),"AT",IF(AIL!$BR70="AI",IF(Sheet1!$E70&lt;AIL!$BQ70-50,50,"wait"),0))</f>
        <v>wait</v>
      </c>
      <c r="LQ69" s="10" t="str">
        <f>IF(AND(LQ68&gt;0,LQ68&lt;&gt;"wait"),"AT",IF(AIL!$BR70="AI",IF(Sheet1!$E70&lt;AIL!$BQ70-100,100,"wait"),0))</f>
        <v>wait</v>
      </c>
      <c r="LR69" s="10" t="str">
        <f>IF(AND(LR68&gt;0,LR68&lt;&gt;"wait"),"AT",IF(AIL!$BR70="AI",IF(Sheet1!$E70&lt;AIL!$BQ70-150,150,"wait"),0))</f>
        <v>wait</v>
      </c>
      <c r="LS69" s="10" t="str">
        <f>IF(AND(LS68&gt;0,LS68&lt;&gt;"wait"),"AT",IF(AIL!$BR70="AI",IF(Sheet1!$E70&lt;AIL!$BQ70-200,200,"wait"),0))</f>
        <v>wait</v>
      </c>
      <c r="LT69" s="10" t="str">
        <f>IF(AND(LT68&gt;0,LT68&lt;&gt;"wait"),"AT",IF(AIL!$BR70="AI",IF(Sheet1!$D70&gt;AIL!$BQ70+50,50,"wait"),0))</f>
        <v>AT</v>
      </c>
      <c r="LU69" s="10" t="str">
        <f>IF(AND(LU68&gt;0,LU68&lt;&gt;"wait"),"AT",IF(AIL!$BR70="AI",IF(Sheet1!$D70&gt;AIL!$BQ70+100,100,"wait"),0))</f>
        <v>AT</v>
      </c>
      <c r="LV69" s="10" t="str">
        <f>IF(AND(LV68&gt;0,LV68&lt;&gt;"wait"),"AT",IF(AIL!$BR70="AI",IF(Sheet1!$D70&gt;AIL!$BQ70+150,150,"wait"),0))</f>
        <v>AT</v>
      </c>
      <c r="LW69" s="10" t="str">
        <f>IF(AND(LW68&gt;0,LW68&lt;&gt;"wait"),"AT",IF(AIL!$BR70="AI",IF(Sheet1!$D70&gt;AIL!$BQ70+200,200,"wait"),0))</f>
        <v>wait</v>
      </c>
      <c r="LX69" s="10">
        <f t="shared" si="98"/>
        <v>-150</v>
      </c>
    </row>
    <row r="70" spans="1:336" x14ac:dyDescent="0.3">
      <c r="A70" t="str">
        <f>Sheet1!B70</f>
        <v>03/01 10:23</v>
      </c>
      <c r="B70">
        <f>Sheet1!D70</f>
        <v>29203</v>
      </c>
      <c r="C70">
        <f>Sheet1!E70</f>
        <v>29168</v>
      </c>
      <c r="E70">
        <f>MAX($B70:$B$162)</f>
        <v>29275</v>
      </c>
      <c r="F70">
        <f>MIN($C70:$C$162)</f>
        <v>29062</v>
      </c>
      <c r="H70" s="8" t="str">
        <f>IF(AND(H69&gt;0,H69&lt;&gt;"wait"),"AT",IF(AIL!$D71="AI",IF(Sheet1!$E71&lt;AIL!$C71-50,50,"wait"),0))</f>
        <v>AT</v>
      </c>
      <c r="I70" s="8" t="str">
        <f>IF(AND(I69&gt;0,I69&lt;&gt;"wait"),"AT",IF(AIL!$D71="AI",IF(Sheet1!$E71&lt;AIL!$C71-100,100,"wait"),0))</f>
        <v>AT</v>
      </c>
      <c r="J70" s="8" t="str">
        <f>IF(AND(J69&gt;0,J69&lt;&gt;"wait"),"AT",IF(AIL!$D71="AI",IF(Sheet1!$E71&lt;AIL!$C71-150,150,"wait"),0))</f>
        <v>AT</v>
      </c>
      <c r="K70" s="8" t="str">
        <f>IF(AND(K69&gt;0,K69&lt;&gt;"wait"),"AT",IF(AIL!$D71="AI",IF(Sheet1!$E71&lt;AIL!$C71-200,200,"wait"),0))</f>
        <v>AT</v>
      </c>
      <c r="L70" s="8" t="str">
        <f>IF(AND(L69&gt;0,L69&lt;&gt;"wait"),"AT",IF(AIL!$D71="AI",IF(Sheet1!$D71&gt;AIL!$C71+50,50,"wait"),0))</f>
        <v>AT</v>
      </c>
      <c r="M70" s="8" t="str">
        <f>IF(AND(M69&gt;0,M69&lt;&gt;"wait"),"AT",IF(AIL!$D71="AI",IF(Sheet1!$D71&gt;AIL!$C71+100,100,"wait"),0))</f>
        <v>wait</v>
      </c>
      <c r="N70" s="8" t="str">
        <f>IF(AND(N69&gt;0,N69&lt;&gt;"wait"),"AT",IF(AIL!$D71="AI",IF(Sheet1!$D71&gt;AIL!$C71+150,150,"wait"),0))</f>
        <v>wait</v>
      </c>
      <c r="O70" s="8" t="str">
        <f>IF(AND(O69&gt;0,O69&lt;&gt;"wait"),"AT",IF(AIL!$D71="AI",IF(Sheet1!$D71&gt;AIL!$C71+200,200,"wait"),0))</f>
        <v>wait</v>
      </c>
      <c r="P70" s="8">
        <f t="shared" si="99"/>
        <v>-50</v>
      </c>
      <c r="R70" s="8" t="str">
        <f>IF(AND(R69&gt;0,R69&lt;&gt;"wait"),"AT",IF(AIL!$F71="AI",IF(Sheet1!$E71&lt;AIL!$E71-50,50,"wait"),0))</f>
        <v>AT</v>
      </c>
      <c r="S70" s="8" t="str">
        <f>IF(AND(S69&gt;0,S69&lt;&gt;"wait"),"AT",IF(AIL!$F71="AI",IF(Sheet1!$E71&lt;AIL!$E71-100,100,"wait"),0))</f>
        <v>AT</v>
      </c>
      <c r="T70" s="8" t="str">
        <f>IF(AND(T69&gt;0,T69&lt;&gt;"wait"),"AT",IF(AIL!$F71="AI",IF(Sheet1!$E71&lt;AIL!$E71-150,150,"wait"),0))</f>
        <v>AT</v>
      </c>
      <c r="U70" s="8" t="str">
        <f>IF(AND(U69&gt;0,U69&lt;&gt;"wait"),"AT",IF(AIL!$F71="AI",IF(Sheet1!$E71&lt;AIL!$E71-200,200,"wait"),0))</f>
        <v>AT</v>
      </c>
      <c r="V70" s="8" t="str">
        <f>IF(AND(V69&gt;0,V69&lt;&gt;"wait"),"AT",IF(AIL!$F71="AI",IF(Sheet1!$D71&gt;AIL!$E71+50,50,"wait"),0))</f>
        <v>AT</v>
      </c>
      <c r="W70" s="8" t="str">
        <f>IF(AND(W69&gt;0,W69&lt;&gt;"wait"),"AT",IF(AIL!$F71="AI",IF(Sheet1!$D71&gt;AIL!$E71+100,100,"wait"),0))</f>
        <v>wait</v>
      </c>
      <c r="X70" s="8" t="str">
        <f>IF(AND(X69&gt;0,X69&lt;&gt;"wait"),"AT",IF(AIL!$F71="AI",IF(Sheet1!$D71&gt;AIL!$E71+150,150,"wait"),0))</f>
        <v>wait</v>
      </c>
      <c r="Y70" s="8" t="str">
        <f>IF(AND(Y69&gt;0,Y69&lt;&gt;"wait"),"AT",IF(AIL!$F71="AI",IF(Sheet1!$D71&gt;AIL!$E71+200,200,"wait"),0))</f>
        <v>wait</v>
      </c>
      <c r="Z70" s="8">
        <f t="shared" si="100"/>
        <v>-50</v>
      </c>
      <c r="AB70" s="8" t="str">
        <f>IF(AND(AB69&gt;0,AB69&lt;&gt;"wait"),"AT",IF(AIL!$H71="AI",IF(Sheet1!$E71&lt;AIL!$G71-50,50,"wait"),0))</f>
        <v>AT</v>
      </c>
      <c r="AC70" s="8" t="str">
        <f>IF(AND(AC69&gt;0,AC69&lt;&gt;"wait"),"AT",IF(AIL!$H71="AI",IF(Sheet1!$E71&lt;AIL!$G71-100,100,"wait"),0))</f>
        <v>AT</v>
      </c>
      <c r="AD70" s="8" t="str">
        <f>IF(AND(AD69&gt;0,AD69&lt;&gt;"wait"),"AT",IF(AIL!$H71="AI",IF(Sheet1!$E71&lt;AIL!$G71-150,150,"wait"),0))</f>
        <v>AT</v>
      </c>
      <c r="AE70" s="8" t="str">
        <f>IF(AND(AE69&gt;0,AE69&lt;&gt;"wait"),"AT",IF(AIL!$H71="AI",IF(Sheet1!$E71&lt;AIL!$G71-200,200,"wait"),0))</f>
        <v>AT</v>
      </c>
      <c r="AF70" s="8" t="str">
        <f>IF(AND(AF69&gt;0,AF69&lt;&gt;"wait"),"AT",IF(AIL!$H71="AI",IF(Sheet1!$D71&gt;AIL!$G71+50,50,"wait"),0))</f>
        <v>AT</v>
      </c>
      <c r="AG70" s="8" t="str">
        <f>IF(AND(AG69&gt;0,AG69&lt;&gt;"wait"),"AT",IF(AIL!$H71="AI",IF(Sheet1!$D71&gt;AIL!$G71+100,100,"wait"),0))</f>
        <v>wait</v>
      </c>
      <c r="AH70" s="8" t="str">
        <f>IF(AND(AH69&gt;0,AH69&lt;&gt;"wait"),"AT",IF(AIL!$H71="AI",IF(Sheet1!$D71&gt;AIL!$G71+150,150,"wait"),0))</f>
        <v>wait</v>
      </c>
      <c r="AI70" s="8" t="str">
        <f>IF(AND(AI69&gt;0,AI69&lt;&gt;"wait"),"AT",IF(AIL!$H71="AI",IF(Sheet1!$D71&gt;AIL!$G71+200,200,"wait"),0))</f>
        <v>wait</v>
      </c>
      <c r="AJ70" s="8">
        <f t="shared" si="101"/>
        <v>-50</v>
      </c>
      <c r="AL70" s="8" t="str">
        <f>IF(AND(AL69&gt;0,AL69&lt;&gt;"wait"),"AT",IF(AIL!$J71="AI",IF(Sheet1!$E71&lt;AIL!$I71-50,50,"wait"),0))</f>
        <v>AT</v>
      </c>
      <c r="AM70" s="8" t="str">
        <f>IF(AND(AM69&gt;0,AM69&lt;&gt;"wait"),"AT",IF(AIL!$J71="AI",IF(Sheet1!$E71&lt;AIL!$I71-100,100,"wait"),0))</f>
        <v>AT</v>
      </c>
      <c r="AN70" s="8" t="str">
        <f>IF(AND(AN69&gt;0,AN69&lt;&gt;"wait"),"AT",IF(AIL!$J71="AI",IF(Sheet1!$E71&lt;AIL!$I71-150,150,"wait"),0))</f>
        <v>AT</v>
      </c>
      <c r="AO70" s="8" t="str">
        <f>IF(AND(AO69&gt;0,AO69&lt;&gt;"wait"),"AT",IF(AIL!$J71="AI",IF(Sheet1!$E71&lt;AIL!$I71-200,200,"wait"),0))</f>
        <v>AT</v>
      </c>
      <c r="AP70" s="8" t="str">
        <f>IF(AND(AP69&gt;0,AP69&lt;&gt;"wait"),"AT",IF(AIL!$J71="AI",IF(Sheet1!$D71&gt;AIL!$I71+50,50,"wait"),0))</f>
        <v>AT</v>
      </c>
      <c r="AQ70" s="8" t="str">
        <f>IF(AND(AQ69&gt;0,AQ69&lt;&gt;"wait"),"AT",IF(AIL!$J71="AI",IF(Sheet1!$D71&gt;AIL!$I71+100,100,"wait"),0))</f>
        <v>wait</v>
      </c>
      <c r="AR70" s="8" t="str">
        <f>IF(AND(AR69&gt;0,AR69&lt;&gt;"wait"),"AT",IF(AIL!$J71="AI",IF(Sheet1!$D71&gt;AIL!$I71+150,150,"wait"),0))</f>
        <v>wait</v>
      </c>
      <c r="AS70" s="8" t="str">
        <f>IF(AND(AS69&gt;0,AS69&lt;&gt;"wait"),"AT",IF(AIL!$J71="AI",IF(Sheet1!$D71&gt;AIL!$I71+200,200,"wait"),0))</f>
        <v>wait</v>
      </c>
      <c r="AT70" s="8">
        <f t="shared" si="102"/>
        <v>-50</v>
      </c>
      <c r="AU70" s="8"/>
      <c r="AV70" s="8" t="str">
        <f>IF(AND(AV69&gt;0,AV69&lt;&gt;"wait"),"AT",IF(AIL!$L71="AI",IF(Sheet1!$E71&lt;AIL!$K71-50,50,"wait"),0))</f>
        <v>AT</v>
      </c>
      <c r="AW70" s="8" t="str">
        <f>IF(AND(AW69&gt;0,AW69&lt;&gt;"wait"),"AT",IF(AIL!$L71="AI",IF(Sheet1!$E71&lt;AIL!$K71-100,100,"wait"),0))</f>
        <v>AT</v>
      </c>
      <c r="AX70" s="8" t="str">
        <f>IF(AND(AX69&gt;0,AX69&lt;&gt;"wait"),"AT",IF(AIL!$L71="AI",IF(Sheet1!$E71&lt;AIL!$K71-150,150,"wait"),0))</f>
        <v>AT</v>
      </c>
      <c r="AY70" s="8" t="str">
        <f>IF(AND(AY69&gt;0,AY69&lt;&gt;"wait"),"AT",IF(AIL!$L71="AI",IF(Sheet1!$E71&lt;AIL!$K71-200,200,"wait"),0))</f>
        <v>AT</v>
      </c>
      <c r="AZ70" s="8" t="str">
        <f>IF(AND(AZ69&gt;0,AZ69&lt;&gt;"wait"),"AT",IF(AIL!$L71="AI",IF(Sheet1!$D71&gt;AIL!$K71+50,50,"wait"),0))</f>
        <v>AT</v>
      </c>
      <c r="BA70" s="8" t="str">
        <f>IF(AND(BA69&gt;0,BA69&lt;&gt;"wait"),"AT",IF(AIL!$L71="AI",IF(Sheet1!$D71&gt;AIL!$K71+100,100,"wait"),0))</f>
        <v>wait</v>
      </c>
      <c r="BB70" s="8" t="str">
        <f>IF(AND(BB69&gt;0,BB69&lt;&gt;"wait"),"AT",IF(AIL!$L71="AI",IF(Sheet1!$D71&gt;AIL!$K71+150,150,"wait"),0))</f>
        <v>wait</v>
      </c>
      <c r="BC70" s="8" t="str">
        <f>IF(AND(BC69&gt;0,BC69&lt;&gt;"wait"),"AT",IF(AIL!$L71="AI",IF(Sheet1!$D71&gt;AIL!$K71+200,200,"wait"),0))</f>
        <v>wait</v>
      </c>
      <c r="BD70" s="8">
        <f t="shared" si="103"/>
        <v>-50</v>
      </c>
      <c r="BE70" s="8"/>
      <c r="BF70" s="8" t="str">
        <f>IF(AND(BF69&gt;0,BF69&lt;&gt;"wait"),"AT",IF(AIL!$N71="AI",IF(Sheet1!$E71&lt;AIL!$M71-50,50,"wait"),0))</f>
        <v>AT</v>
      </c>
      <c r="BG70" s="8" t="str">
        <f>IF(AND(BG69&gt;0,BG69&lt;&gt;"wait"),"AT",IF(AIL!$N71="AI",IF(Sheet1!$E71&lt;AIL!$M71-100,100,"wait"),0))</f>
        <v>AT</v>
      </c>
      <c r="BH70" s="8" t="str">
        <f>IF(AND(BH69&gt;0,BH69&lt;&gt;"wait"),"AT",IF(AIL!$N71="AI",IF(Sheet1!$E71&lt;AIL!$M71-150,150,"wait"),0))</f>
        <v>AT</v>
      </c>
      <c r="BI70" s="8" t="str">
        <f>IF(AND(BI69&gt;0,BI69&lt;&gt;"wait"),"AT",IF(AIL!$N71="AI",IF(Sheet1!$E71&lt;AIL!$M71-200,200,"wait"),0))</f>
        <v>AT</v>
      </c>
      <c r="BJ70" s="8" t="str">
        <f>IF(AND(BJ69&gt;0,BJ69&lt;&gt;"wait"),"AT",IF(AIL!$N71="AI",IF(Sheet1!$D71&gt;AIL!$M71+50,50,"wait"),0))</f>
        <v>AT</v>
      </c>
      <c r="BK70" s="8" t="str">
        <f>IF(AND(BK69&gt;0,BK69&lt;&gt;"wait"),"AT",IF(AIL!$N71="AI",IF(Sheet1!$D71&gt;AIL!$M71+100,100,"wait"),0))</f>
        <v>wait</v>
      </c>
      <c r="BL70" s="8" t="str">
        <f>IF(AND(BL69&gt;0,BL69&lt;&gt;"wait"),"AT",IF(AIL!$N71="AI",IF(Sheet1!$D71&gt;AIL!$M71+150,150,"wait"),0))</f>
        <v>wait</v>
      </c>
      <c r="BM70" s="8" t="str">
        <f>IF(AND(BM69&gt;0,BM69&lt;&gt;"wait"),"AT",IF(AIL!$N71="AI",IF(Sheet1!$D71&gt;AIL!$M71+200,200,"wait"),0))</f>
        <v>wait</v>
      </c>
      <c r="BN70" s="8">
        <f t="shared" si="104"/>
        <v>-50</v>
      </c>
      <c r="BO70" s="8"/>
      <c r="BP70" s="8" t="str">
        <f>IF(AND(BP69&gt;0,BP69&lt;&gt;"wait"),"AT",IF(AIL!$P71="AI",IF(Sheet1!$E71&lt;AIL!$O71-50,50,"wait"),0))</f>
        <v>AT</v>
      </c>
      <c r="BQ70" s="8" t="str">
        <f>IF(AND(BQ69&gt;0,BQ69&lt;&gt;"wait"),"AT",IF(AIL!$P71="AI",IF(Sheet1!$E71&lt;AIL!$O71-100,100,"wait"),0))</f>
        <v>AT</v>
      </c>
      <c r="BR70" s="8" t="str">
        <f>IF(AND(BR69&gt;0,BR69&lt;&gt;"wait"),"AT",IF(AIL!$P71="AI",IF(Sheet1!$E71&lt;AIL!$O71-150,150,"wait"),0))</f>
        <v>AT</v>
      </c>
      <c r="BS70" s="8" t="str">
        <f>IF(AND(BS69&gt;0,BS69&lt;&gt;"wait"),"AT",IF(AIL!$P71="AI",IF(Sheet1!$E71&lt;AIL!$O71-200,200,"wait"),0))</f>
        <v>AT</v>
      </c>
      <c r="BT70" s="8" t="str">
        <f>IF(AND(BT69&gt;0,BT69&lt;&gt;"wait"),"AT",IF(AIL!$P71="AI",IF(Sheet1!$D71&gt;AIL!$O71+50,50,"wait"),0))</f>
        <v>AT</v>
      </c>
      <c r="BU70" s="8" t="str">
        <f>IF(AND(BU69&gt;0,BU69&lt;&gt;"wait"),"AT",IF(AIL!$P71="AI",IF(Sheet1!$D71&gt;AIL!$O71+100,100,"wait"),0))</f>
        <v>wait</v>
      </c>
      <c r="BV70" s="8" t="str">
        <f>IF(AND(BV69&gt;0,BV69&lt;&gt;"wait"),"AT",IF(AIL!$P71="AI",IF(Sheet1!$D71&gt;AIL!$O71+150,150,"wait"),0))</f>
        <v>wait</v>
      </c>
      <c r="BW70" s="8" t="str">
        <f>IF(AND(BW69&gt;0,BW69&lt;&gt;"wait"),"AT",IF(AIL!$P71="AI",IF(Sheet1!$D71&gt;AIL!$O71+200,200,"wait"),0))</f>
        <v>wait</v>
      </c>
      <c r="BX70" s="8">
        <f t="shared" si="105"/>
        <v>-50</v>
      </c>
      <c r="BY70" s="8"/>
      <c r="BZ70" s="8" t="str">
        <f>IF(AND(BZ69&gt;0,BZ69&lt;&gt;"wait"),"AT",IF(AIL!$R71="AI",IF(Sheet1!$E71&lt;AIL!$Q71-50,50,"wait"),0))</f>
        <v>AT</v>
      </c>
      <c r="CA70" s="8" t="str">
        <f>IF(AND(CA69&gt;0,CA69&lt;&gt;"wait"),"AT",IF(AIL!$R71="AI",IF(Sheet1!$E71&lt;AIL!$Q71-100,100,"wait"),0))</f>
        <v>AT</v>
      </c>
      <c r="CB70" s="8" t="str">
        <f>IF(AND(CB69&gt;0,CB69&lt;&gt;"wait"),"AT",IF(AIL!$R71="AI",IF(Sheet1!$E71&lt;AIL!$Q71-150,150,"wait"),0))</f>
        <v>AT</v>
      </c>
      <c r="CC70" s="8" t="str">
        <f>IF(AND(CC69&gt;0,CC69&lt;&gt;"wait"),"AT",IF(AIL!$R71="AI",IF(Sheet1!$E71&lt;AIL!$Q71-200,200,"wait"),0))</f>
        <v>AT</v>
      </c>
      <c r="CD70" s="8" t="str">
        <f>IF(AND(CD69&gt;0,CD69&lt;&gt;"wait"),"AT",IF(AIL!$R71="AI",IF(Sheet1!$D71&gt;AIL!$Q71+50,50,"wait"),0))</f>
        <v>AT</v>
      </c>
      <c r="CE70" s="8" t="str">
        <f>IF(AND(CE69&gt;0,CE69&lt;&gt;"wait"),"AT",IF(AIL!$R71="AI",IF(Sheet1!$D71&gt;AIL!$Q71+100,100,"wait"),0))</f>
        <v>wait</v>
      </c>
      <c r="CF70" s="8" t="str">
        <f>IF(AND(CF69&gt;0,CF69&lt;&gt;"wait"),"AT",IF(AIL!$R71="AI",IF(Sheet1!$D71&gt;AIL!$Q71+150,150,"wait"),0))</f>
        <v>wait</v>
      </c>
      <c r="CG70" s="8" t="str">
        <f>IF(AND(CG69&gt;0,CG69&lt;&gt;"wait"),"AT",IF(AIL!$R71="AI",IF(Sheet1!$D71&gt;AIL!$Q71+200,200,"wait"),0))</f>
        <v>wait</v>
      </c>
      <c r="CH70" s="8">
        <f t="shared" si="106"/>
        <v>-50</v>
      </c>
      <c r="CI70" s="8"/>
      <c r="CJ70" s="8" t="str">
        <f>IF(AND(CJ69&gt;0,CJ69&lt;&gt;"wait"),"AT",IF(AIL!$T71="AI",IF(Sheet1!$E71&lt;AIL!$S71-50,50,"wait"),0))</f>
        <v>AT</v>
      </c>
      <c r="CK70" s="8" t="str">
        <f>IF(AND(CK69&gt;0,CK69&lt;&gt;"wait"),"AT",IF(AIL!$T71="AI",IF(Sheet1!$E71&lt;AIL!$S71-100,100,"wait"),0))</f>
        <v>AT</v>
      </c>
      <c r="CL70" s="8" t="str">
        <f>IF(AND(CL69&gt;0,CL69&lt;&gt;"wait"),"AT",IF(AIL!$T71="AI",IF(Sheet1!$E71&lt;AIL!$S71-150,150,"wait"),0))</f>
        <v>AT</v>
      </c>
      <c r="CM70" s="8" t="str">
        <f>IF(AND(CM69&gt;0,CM69&lt;&gt;"wait"),"AT",IF(AIL!$T71="AI",IF(Sheet1!$E71&lt;AIL!$S71-200,200,"wait"),0))</f>
        <v>wait</v>
      </c>
      <c r="CN70" s="8" t="str">
        <f>IF(AND(CN69&gt;0,CN69&lt;&gt;"wait"),"AT",IF(AIL!$T71="AI",IF(Sheet1!$D71&gt;AIL!$S71+50,50,"wait"),0))</f>
        <v>AT</v>
      </c>
      <c r="CO70" s="8" t="str">
        <f>IF(AND(CO69&gt;0,CO69&lt;&gt;"wait"),"AT",IF(AIL!$T71="AI",IF(Sheet1!$D71&gt;AIL!$S71+100,100,"wait"),0))</f>
        <v>AT</v>
      </c>
      <c r="CP70" s="8" t="str">
        <f>IF(AND(CP69&gt;0,CP69&lt;&gt;"wait"),"AT",IF(AIL!$T71="AI",IF(Sheet1!$D71&gt;AIL!$S71+150,150,"wait"),0))</f>
        <v>wait</v>
      </c>
      <c r="CQ70" s="8" t="str">
        <f>IF(AND(CQ69&gt;0,CQ69&lt;&gt;"wait"),"AT",IF(AIL!$T71="AI",IF(Sheet1!$D71&gt;AIL!$S71+200,200,"wait"),0))</f>
        <v>wait</v>
      </c>
      <c r="CR70" s="8">
        <f t="shared" si="107"/>
        <v>-100</v>
      </c>
      <c r="CS70" s="8"/>
      <c r="CT70" s="8" t="str">
        <f>IF(AND(CT69&gt;0,CT69&lt;&gt;"wait"),"AT",IF(AIL!$V71="AI",IF(Sheet1!$E71&lt;AIL!$U71-50,50,"wait"),0))</f>
        <v>AT</v>
      </c>
      <c r="CU70" s="8" t="str">
        <f>IF(AND(CU69&gt;0,CU69&lt;&gt;"wait"),"AT",IF(AIL!$V71="AI",IF(Sheet1!$E71&lt;AIL!$U71-100,100,"wait"),0))</f>
        <v>AT</v>
      </c>
      <c r="CV70" s="8" t="str">
        <f>IF(AND(CV69&gt;0,CV69&lt;&gt;"wait"),"AT",IF(AIL!$V71="AI",IF(Sheet1!$E71&lt;AIL!$U71-150,150,"wait"),0))</f>
        <v>AT</v>
      </c>
      <c r="CW70" s="8" t="str">
        <f>IF(AND(CW69&gt;0,CW69&lt;&gt;"wait"),"AT",IF(AIL!$V71="AI",IF(Sheet1!$E71&lt;AIL!$U71-200,200,"wait"),0))</f>
        <v>wait</v>
      </c>
      <c r="CX70" s="8" t="str">
        <f>IF(AND(CX69&gt;0,CX69&lt;&gt;"wait"),"AT",IF(AIL!$V71="AI",IF(Sheet1!$D71&gt;AIL!$U71+50,50,"wait"),0))</f>
        <v>AT</v>
      </c>
      <c r="CY70" s="8" t="str">
        <f>IF(AND(CY69&gt;0,CY69&lt;&gt;"wait"),"AT",IF(AIL!$V71="AI",IF(Sheet1!$D71&gt;AIL!$U71+100,100,"wait"),0))</f>
        <v>AT</v>
      </c>
      <c r="CZ70" s="8" t="str">
        <f>IF(AND(CZ69&gt;0,CZ69&lt;&gt;"wait"),"AT",IF(AIL!$V71="AI",IF(Sheet1!$D71&gt;AIL!$U71+150,150,"wait"),0))</f>
        <v>wait</v>
      </c>
      <c r="DA70" s="8" t="str">
        <f>IF(AND(DA69&gt;0,DA69&lt;&gt;"wait"),"AT",IF(AIL!$V71="AI",IF(Sheet1!$D71&gt;AIL!$U71+200,200,"wait"),0))</f>
        <v>wait</v>
      </c>
      <c r="DB70" s="8">
        <f t="shared" si="108"/>
        <v>-100</v>
      </c>
      <c r="DC70" s="8"/>
      <c r="DD70" s="8" t="str">
        <f>IF(AND(DD69&gt;0,DD69&lt;&gt;"wait"),"AT",IF(AIL!$X71="AI",IF(Sheet1!$E71&lt;AIL!$W71-50,50,"wait"),0))</f>
        <v>AT</v>
      </c>
      <c r="DE70" s="8" t="str">
        <f>IF(AND(DE69&gt;0,DE69&lt;&gt;"wait"),"AT",IF(AIL!$X71="AI",IF(Sheet1!$E71&lt;AIL!$W71-100,100,"wait"),0))</f>
        <v>AT</v>
      </c>
      <c r="DF70" s="8" t="str">
        <f>IF(AND(DF69&gt;0,DF69&lt;&gt;"wait"),"AT",IF(AIL!$X71="AI",IF(Sheet1!$E71&lt;AIL!$W71-150,150,"wait"),0))</f>
        <v>AT</v>
      </c>
      <c r="DG70" s="8" t="str">
        <f>IF(AND(DG69&gt;0,DG69&lt;&gt;"wait"),"AT",IF(AIL!$X71="AI",IF(Sheet1!$E71&lt;AIL!$W71-200,200,"wait"),0))</f>
        <v>wait</v>
      </c>
      <c r="DH70" s="8" t="str">
        <f>IF(AND(DH69&gt;0,DH69&lt;&gt;"wait"),"AT",IF(AIL!$X71="AI",IF(Sheet1!$D71&gt;AIL!$W71+50,50,"wait"),0))</f>
        <v>AT</v>
      </c>
      <c r="DI70" s="8" t="str">
        <f>IF(AND(DI69&gt;0,DI69&lt;&gt;"wait"),"AT",IF(AIL!$X71="AI",IF(Sheet1!$D71&gt;AIL!$W71+100,100,"wait"),0))</f>
        <v>AT</v>
      </c>
      <c r="DJ70" s="8" t="str">
        <f>IF(AND(DJ69&gt;0,DJ69&lt;&gt;"wait"),"AT",IF(AIL!$X71="AI",IF(Sheet1!$D71&gt;AIL!$W71+150,150,"wait"),0))</f>
        <v>wait</v>
      </c>
      <c r="DK70" s="8" t="str">
        <f>IF(AND(DK69&gt;0,DK69&lt;&gt;"wait"),"AT",IF(AIL!$X71="AI",IF(Sheet1!$D71&gt;AIL!$W71+200,200,"wait"),0))</f>
        <v>wait</v>
      </c>
      <c r="DL70" s="8">
        <f t="shared" si="109"/>
        <v>-100</v>
      </c>
      <c r="DN70" s="10" t="str">
        <f>IF(AND(DN69&gt;0,DN69&lt;&gt;"wait"),"AT",IF(AIL!$AA71="AI",IF(Sheet1!$E71&lt;AIL!$Z71-50,50,"wait"),0))</f>
        <v>AT</v>
      </c>
      <c r="DO70" s="10" t="str">
        <f>IF(AND(DO69&gt;0,DO69&lt;&gt;"wait"),"AT",IF(AIL!$AA71="AI",IF(Sheet1!$E71&lt;AIL!$Z71-100,100,"wait"),0))</f>
        <v>AT</v>
      </c>
      <c r="DP70" s="10" t="str">
        <f>IF(AND(DP69&gt;0,DP69&lt;&gt;"wait"),"AT",IF(AIL!$AA71="AI",IF(Sheet1!$E71&lt;AIL!$Z71-150,150,"wait"),0))</f>
        <v>AT</v>
      </c>
      <c r="DQ70" s="10" t="str">
        <f>IF(AND(DQ69&gt;0,DQ69&lt;&gt;"wait"),"AT",IF(AIL!$AA71="AI",IF(Sheet1!$E71&lt;AIL!$Z71-200,200,"wait"),0))</f>
        <v>wait</v>
      </c>
      <c r="DR70" s="10" t="str">
        <f>IF(AND(DR69&gt;0,DR69&lt;&gt;"wait"),"AT",IF(AIL!$AA71="AI",IF(Sheet1!$D71&gt;AIL!$Z71+50,50,"wait"),0))</f>
        <v>AT</v>
      </c>
      <c r="DS70" s="10" t="str">
        <f>IF(AND(DS69&gt;0,DS69&lt;&gt;"wait"),"AT",IF(AIL!$AA71="AI",IF(Sheet1!$D71&gt;AIL!$Z71+100,100,"wait"),0))</f>
        <v>wait</v>
      </c>
      <c r="DT70" s="10" t="str">
        <f>IF(AND(DT69&gt;0,DT69&lt;&gt;"wait"),"AT",IF(AIL!$AA71="AI",IF(Sheet1!$D71&gt;AIL!$Z71+150,150,"wait"),0))</f>
        <v>wait</v>
      </c>
      <c r="DU70" s="10" t="str">
        <f>IF(AND(DU69&gt;0,DU69&lt;&gt;"wait"),"AT",IF(AIL!$AA71="AI",IF(Sheet1!$D71&gt;AIL!$Z71+200,200,"wait"),0))</f>
        <v>wait</v>
      </c>
      <c r="DV70" s="10">
        <f t="shared" si="77"/>
        <v>-50</v>
      </c>
      <c r="DX70" s="10" t="str">
        <f>IF(AND(DX69&gt;0,DX69&lt;&gt;"wait"),"AT",IF(AIL!$AC71="AI",IF(Sheet1!$E71&lt;AIL!$AB71-50,50,"wait"),0))</f>
        <v>AT</v>
      </c>
      <c r="DY70" s="10" t="str">
        <f>IF(AND(DY69&gt;0,DY69&lt;&gt;"wait"),"AT",IF(AIL!$AC71="AI",IF(Sheet1!$E71&lt;AIL!$AB71-100,100,"wait"),0))</f>
        <v>AT</v>
      </c>
      <c r="DZ70" s="10" t="str">
        <f>IF(AND(DZ69&gt;0,DZ69&lt;&gt;"wait"),"AT",IF(AIL!$AC71="AI",IF(Sheet1!$E71&lt;AIL!$AB71-150,150,"wait"),0))</f>
        <v>AT</v>
      </c>
      <c r="EA70" s="10" t="str">
        <f>IF(AND(EA69&gt;0,EA69&lt;&gt;"wait"),"AT",IF(AIL!$AC71="AI",IF(Sheet1!$E71&lt;AIL!$AB71-200,200,"wait"),0))</f>
        <v>AT</v>
      </c>
      <c r="EB70" s="10" t="str">
        <f>IF(AND(EB69&gt;0,EB69&lt;&gt;"wait"),"AT",IF(AIL!$AC71="AI",IF(Sheet1!$D71&gt;AIL!$AB71+50,50,"wait"),0))</f>
        <v>AT</v>
      </c>
      <c r="EC70" s="10" t="str">
        <f>IF(AND(EC69&gt;0,EC69&lt;&gt;"wait"),"AT",IF(AIL!$AC71="AI",IF(Sheet1!$D71&gt;AIL!$AB71+100,100,"wait"),0))</f>
        <v>wait</v>
      </c>
      <c r="ED70" s="10" t="str">
        <f>IF(AND(ED69&gt;0,ED69&lt;&gt;"wait"),"AT",IF(AIL!$AC71="AI",IF(Sheet1!$D71&gt;AIL!$AB71+150,150,"wait"),0))</f>
        <v>wait</v>
      </c>
      <c r="EE70" s="10" t="str">
        <f>IF(AND(EE69&gt;0,EE69&lt;&gt;"wait"),"AT",IF(AIL!$AC71="AI",IF(Sheet1!$D71&gt;AIL!$AB71+200,200,"wait"),0))</f>
        <v>wait</v>
      </c>
      <c r="EF70" s="10">
        <f t="shared" si="78"/>
        <v>-50</v>
      </c>
      <c r="EH70" s="10" t="str">
        <f>IF(AND(EH69&gt;0,EH69&lt;&gt;"wait"),"AT",IF(AIL!$AE71="AI",IF(Sheet1!$E71&lt;AIL!$AD71-50,50,"wait"),0))</f>
        <v>AT</v>
      </c>
      <c r="EI70" s="10" t="str">
        <f>IF(AND(EI69&gt;0,EI69&lt;&gt;"wait"),"AT",IF(AIL!$AE71="AI",IF(Sheet1!$E71&lt;AIL!$AD71-100,100,"wait"),0))</f>
        <v>AT</v>
      </c>
      <c r="EJ70" s="10" t="str">
        <f>IF(AND(EJ69&gt;0,EJ69&lt;&gt;"wait"),"AT",IF(AIL!$AE71="AI",IF(Sheet1!$E71&lt;AIL!$AD71-150,150,"wait"),0))</f>
        <v>AT</v>
      </c>
      <c r="EK70" s="10" t="str">
        <f>IF(AND(EK69&gt;0,EK69&lt;&gt;"wait"),"AT",IF(AIL!$AE71="AI",IF(Sheet1!$E71&lt;AIL!$AD71-200,200,"wait"),0))</f>
        <v>AT</v>
      </c>
      <c r="EL70" s="10" t="str">
        <f>IF(AND(EL69&gt;0,EL69&lt;&gt;"wait"),"AT",IF(AIL!$AE71="AI",IF(Sheet1!$D71&gt;AIL!$AD71+50,50,"wait"),0))</f>
        <v>AT</v>
      </c>
      <c r="EM70" s="10" t="str">
        <f>IF(AND(EM69&gt;0,EM69&lt;&gt;"wait"),"AT",IF(AIL!$AE71="AI",IF(Sheet1!$D71&gt;AIL!$AD71+100,100,"wait"),0))</f>
        <v>wait</v>
      </c>
      <c r="EN70" s="10" t="str">
        <f>IF(AND(EN69&gt;0,EN69&lt;&gt;"wait"),"AT",IF(AIL!$AE71="AI",IF(Sheet1!$D71&gt;AIL!$AD71+150,150,"wait"),0))</f>
        <v>wait</v>
      </c>
      <c r="EO70" s="10" t="str">
        <f>IF(AND(EO69&gt;0,EO69&lt;&gt;"wait"),"AT",IF(AIL!$AE71="AI",IF(Sheet1!$D71&gt;AIL!$AD71+200,200,"wait"),0))</f>
        <v>wait</v>
      </c>
      <c r="EP70" s="10">
        <f t="shared" si="79"/>
        <v>-50</v>
      </c>
      <c r="ER70" s="10" t="str">
        <f>IF(AND(ER69&gt;0,ER69&lt;&gt;"wait"),"AT",IF(AIL!$AG71="AI",IF(Sheet1!$E71&lt;AIL!$AF71-50,50,"wait"),0))</f>
        <v>AT</v>
      </c>
      <c r="ES70" s="10" t="str">
        <f>IF(AND(ES69&gt;0,ES69&lt;&gt;"wait"),"AT",IF(AIL!$AG71="AI",IF(Sheet1!$E71&lt;AIL!$AF71-100,100,"wait"),0))</f>
        <v>AT</v>
      </c>
      <c r="ET70" s="10" t="str">
        <f>IF(AND(ET69&gt;0,ET69&lt;&gt;"wait"),"AT",IF(AIL!$AG71="AI",IF(Sheet1!$E71&lt;AIL!$AF71-150,150,"wait"),0))</f>
        <v>AT</v>
      </c>
      <c r="EU70" s="10" t="str">
        <f>IF(AND(EU69&gt;0,EU69&lt;&gt;"wait"),"AT",IF(AIL!$AG71="AI",IF(Sheet1!$E71&lt;AIL!$AF71-200,200,"wait"),0))</f>
        <v>AT</v>
      </c>
      <c r="EV70" s="10" t="str">
        <f>IF(AND(EV69&gt;0,EV69&lt;&gt;"wait"),"AT",IF(AIL!$AG71="AI",IF(Sheet1!$D71&gt;AIL!$AF71+50,50,"wait"),0))</f>
        <v>AT</v>
      </c>
      <c r="EW70" s="10" t="str">
        <f>IF(AND(EW69&gt;0,EW69&lt;&gt;"wait"),"AT",IF(AIL!$AG71="AI",IF(Sheet1!$D71&gt;AIL!$AF71+100,100,"wait"),0))</f>
        <v>wait</v>
      </c>
      <c r="EX70" s="10" t="str">
        <f>IF(AND(EX69&gt;0,EX69&lt;&gt;"wait"),"AT",IF(AIL!$AG71="AI",IF(Sheet1!$D71&gt;AIL!$AF71+150,150,"wait"),0))</f>
        <v>wait</v>
      </c>
      <c r="EY70" s="10" t="str">
        <f>IF(AND(EY69&gt;0,EY69&lt;&gt;"wait"),"AT",IF(AIL!$AG71="AI",IF(Sheet1!$D71&gt;AIL!$AF71+200,200,"wait"),0))</f>
        <v>wait</v>
      </c>
      <c r="EZ70" s="10">
        <f t="shared" si="80"/>
        <v>-50</v>
      </c>
      <c r="FB70" s="10" t="str">
        <f>IF(AND(FB69&gt;0,FB69&lt;&gt;"wait"),"AT",IF(AIL!$AI71="AI",IF(Sheet1!$E71&lt;AIL!$AH71-50,50,"wait"),0))</f>
        <v>AT</v>
      </c>
      <c r="FC70" s="10" t="str">
        <f>IF(AND(FC69&gt;0,FC69&lt;&gt;"wait"),"AT",IF(AIL!$AI71="AI",IF(Sheet1!$E71&lt;AIL!$AH71-100,100,"wait"),0))</f>
        <v>AT</v>
      </c>
      <c r="FD70" s="10" t="str">
        <f>IF(AND(FD69&gt;0,FD69&lt;&gt;"wait"),"AT",IF(AIL!$AI71="AI",IF(Sheet1!$E71&lt;AIL!$AH71-150,150,"wait"),0))</f>
        <v>AT</v>
      </c>
      <c r="FE70" s="10" t="str">
        <f>IF(AND(FE69&gt;0,FE69&lt;&gt;"wait"),"AT",IF(AIL!$AI71="AI",IF(Sheet1!$E71&lt;AIL!$AH71-200,200,"wait"),0))</f>
        <v>AT</v>
      </c>
      <c r="FF70" s="10" t="str">
        <f>IF(AND(FF69&gt;0,FF69&lt;&gt;"wait"),"AT",IF(AIL!$AI71="AI",IF(Sheet1!$D71&gt;AIL!$AH71+50,50,"wait"),0))</f>
        <v>AT</v>
      </c>
      <c r="FG70" s="10" t="str">
        <f>IF(AND(FG69&gt;0,FG69&lt;&gt;"wait"),"AT",IF(AIL!$AI71="AI",IF(Sheet1!$D71&gt;AIL!$AH71+100,100,"wait"),0))</f>
        <v>wait</v>
      </c>
      <c r="FH70" s="10" t="str">
        <f>IF(AND(FH69&gt;0,FH69&lt;&gt;"wait"),"AT",IF(AIL!$AI71="AI",IF(Sheet1!$D71&gt;AIL!$AH71+150,150,"wait"),0))</f>
        <v>wait</v>
      </c>
      <c r="FI70" s="10" t="str">
        <f>IF(AND(FI69&gt;0,FI69&lt;&gt;"wait"),"AT",IF(AIL!$AI71="AI",IF(Sheet1!$D71&gt;AIL!$AH71+200,200,"wait"),0))</f>
        <v>wait</v>
      </c>
      <c r="FJ70" s="10">
        <f t="shared" si="81"/>
        <v>-50</v>
      </c>
      <c r="FL70" s="10" t="str">
        <f>IF(AND(FL69&gt;0,FL69&lt;&gt;"wait"),"AT",IF(AIL!$AK71="AI",IF(Sheet1!$E71&lt;AIL!$AJ71-50,50,"wait"),0))</f>
        <v>AT</v>
      </c>
      <c r="FM70" s="10" t="str">
        <f>IF(AND(FM69&gt;0,FM69&lt;&gt;"wait"),"AT",IF(AIL!$AK71="AI",IF(Sheet1!$E71&lt;AIL!$AJ71-100,100,"wait"),0))</f>
        <v>AT</v>
      </c>
      <c r="FN70" s="10" t="str">
        <f>IF(AND(FN69&gt;0,FN69&lt;&gt;"wait"),"AT",IF(AIL!$AK71="AI",IF(Sheet1!$E71&lt;AIL!$AJ71-150,150,"wait"),0))</f>
        <v>AT</v>
      </c>
      <c r="FO70" s="10" t="str">
        <f>IF(AND(FO69&gt;0,FO69&lt;&gt;"wait"),"AT",IF(AIL!$AK71="AI",IF(Sheet1!$E71&lt;AIL!$AJ71-200,200,"wait"),0))</f>
        <v>AT</v>
      </c>
      <c r="FP70" s="10" t="str">
        <f>IF(AND(FP69&gt;0,FP69&lt;&gt;"wait"),"AT",IF(AIL!$AK71="AI",IF(Sheet1!$D71&gt;AIL!$AJ71+50,50,"wait"),0))</f>
        <v>AT</v>
      </c>
      <c r="FQ70" s="10" t="str">
        <f>IF(AND(FQ69&gt;0,FQ69&lt;&gt;"wait"),"AT",IF(AIL!$AK71="AI",IF(Sheet1!$D71&gt;AIL!$AJ71+100,100,"wait"),0))</f>
        <v>wait</v>
      </c>
      <c r="FR70" s="10" t="str">
        <f>IF(AND(FR69&gt;0,FR69&lt;&gt;"wait"),"AT",IF(AIL!$AK71="AI",IF(Sheet1!$D71&gt;AIL!$AJ71+150,150,"wait"),0))</f>
        <v>wait</v>
      </c>
      <c r="FS70" s="10" t="str">
        <f>IF(AND(FS69&gt;0,FS69&lt;&gt;"wait"),"AT",IF(AIL!$AK71="AI",IF(Sheet1!$D71&gt;AIL!$AJ71+200,200,"wait"),0))</f>
        <v>wait</v>
      </c>
      <c r="FT70" s="10">
        <f t="shared" si="82"/>
        <v>-50</v>
      </c>
      <c r="FV70" s="10" t="str">
        <f>IF(AND(FV69&gt;0,FV69&lt;&gt;"wait"),"AT",IF(AIL!$AM71="AI",IF(Sheet1!$E71&lt;AIL!$AL71-50,50,"wait"),0))</f>
        <v>AT</v>
      </c>
      <c r="FW70" s="10" t="str">
        <f>IF(AND(FW69&gt;0,FW69&lt;&gt;"wait"),"AT",IF(AIL!$AM71="AI",IF(Sheet1!$E71&lt;AIL!$AL71-100,100,"wait"),0))</f>
        <v>AT</v>
      </c>
      <c r="FX70" s="10" t="str">
        <f>IF(AND(FX69&gt;0,FX69&lt;&gt;"wait"),"AT",IF(AIL!$AM71="AI",IF(Sheet1!$E71&lt;AIL!$AL71-150,150,"wait"),0))</f>
        <v>AT</v>
      </c>
      <c r="FY70" s="10" t="str">
        <f>IF(AND(FY69&gt;0,FY69&lt;&gt;"wait"),"AT",IF(AIL!$AM71="AI",IF(Sheet1!$E71&lt;AIL!$AL71-200,200,"wait"),0))</f>
        <v>AT</v>
      </c>
      <c r="FZ70" s="10" t="str">
        <f>IF(AND(FZ69&gt;0,FZ69&lt;&gt;"wait"),"AT",IF(AIL!$AM71="AI",IF(Sheet1!$D71&gt;AIL!$AL71+50,50,"wait"),0))</f>
        <v>AT</v>
      </c>
      <c r="GA70" s="10" t="str">
        <f>IF(AND(GA69&gt;0,GA69&lt;&gt;"wait"),"AT",IF(AIL!$AM71="AI",IF(Sheet1!$D71&gt;AIL!$AL71+100,100,"wait"),0))</f>
        <v>wait</v>
      </c>
      <c r="GB70" s="10" t="str">
        <f>IF(AND(GB69&gt;0,GB69&lt;&gt;"wait"),"AT",IF(AIL!$AM71="AI",IF(Sheet1!$D71&gt;AIL!$AL71+150,150,"wait"),0))</f>
        <v>wait</v>
      </c>
      <c r="GC70" s="10" t="str">
        <f>IF(AND(GC69&gt;0,GC69&lt;&gt;"wait"),"AT",IF(AIL!$AM71="AI",IF(Sheet1!$D71&gt;AIL!$AL71+200,200,"wait"),0))</f>
        <v>wait</v>
      </c>
      <c r="GD70" s="10">
        <f t="shared" si="83"/>
        <v>-50</v>
      </c>
      <c r="GF70" s="10" t="str">
        <f>IF(AND(GF69&gt;0,GF69&lt;&gt;"wait"),"AT",IF(AIL!$AO71="AI",IF(Sheet1!$E71&lt;AIL!$AN71-50,50,"wait"),0))</f>
        <v>AT</v>
      </c>
      <c r="GG70" s="10" t="str">
        <f>IF(AND(GG69&gt;0,GG69&lt;&gt;"wait"),"AT",IF(AIL!$AO71="AI",IF(Sheet1!$E71&lt;AIL!$AN71-100,100,"wait"),0))</f>
        <v>AT</v>
      </c>
      <c r="GH70" s="10" t="str">
        <f>IF(AND(GH69&gt;0,GH69&lt;&gt;"wait"),"AT",IF(AIL!$AO71="AI",IF(Sheet1!$E71&lt;AIL!$AN71-150,150,"wait"),0))</f>
        <v>AT</v>
      </c>
      <c r="GI70" s="10" t="str">
        <f>IF(AND(GI69&gt;0,GI69&lt;&gt;"wait"),"AT",IF(AIL!$AO71="AI",IF(Sheet1!$E71&lt;AIL!$AN71-200,200,"wait"),0))</f>
        <v>AT</v>
      </c>
      <c r="GJ70" s="10" t="str">
        <f>IF(AND(GJ69&gt;0,GJ69&lt;&gt;"wait"),"AT",IF(AIL!$AO71="AI",IF(Sheet1!$D71&gt;AIL!$AN71+50,50,"wait"),0))</f>
        <v>AT</v>
      </c>
      <c r="GK70" s="10" t="str">
        <f>IF(AND(GK69&gt;0,GK69&lt;&gt;"wait"),"AT",IF(AIL!$AO71="AI",IF(Sheet1!$D71&gt;AIL!$AN71+100,100,"wait"),0))</f>
        <v>wait</v>
      </c>
      <c r="GL70" s="10" t="str">
        <f>IF(AND(GL69&gt;0,GL69&lt;&gt;"wait"),"AT",IF(AIL!$AO71="AI",IF(Sheet1!$D71&gt;AIL!$AN71+150,150,"wait"),0))</f>
        <v>wait</v>
      </c>
      <c r="GM70" s="10" t="str">
        <f>IF(AND(GM69&gt;0,GM69&lt;&gt;"wait"),"AT",IF(AIL!$AO71="AI",IF(Sheet1!$D71&gt;AIL!$AN71+200,200,"wait"),0))</f>
        <v>wait</v>
      </c>
      <c r="GN70" s="10">
        <f t="shared" si="84"/>
        <v>-50</v>
      </c>
      <c r="GP70" s="10" t="str">
        <f>IF(AND(GP69&gt;0,GP69&lt;&gt;"wait"),"AT",IF(AIL!$AQ71="AI",IF(Sheet1!$E71&lt;AIL!$AP71-50,50,"wait"),0))</f>
        <v>AT</v>
      </c>
      <c r="GQ70" s="10" t="str">
        <f>IF(AND(GQ69&gt;0,GQ69&lt;&gt;"wait"),"AT",IF(AIL!$AQ71="AI",IF(Sheet1!$E71&lt;AIL!$AP71-100,100,"wait"),0))</f>
        <v>AT</v>
      </c>
      <c r="GR70" s="10" t="str">
        <f>IF(AND(GR69&gt;0,GR69&lt;&gt;"wait"),"AT",IF(AIL!$AQ71="AI",IF(Sheet1!$E71&lt;AIL!$AP71-150,150,"wait"),0))</f>
        <v>AT</v>
      </c>
      <c r="GS70" s="10" t="str">
        <f>IF(AND(GS69&gt;0,GS69&lt;&gt;"wait"),"AT",IF(AIL!$AQ71="AI",IF(Sheet1!$E71&lt;AIL!$AP71-200,200,"wait"),0))</f>
        <v>AT</v>
      </c>
      <c r="GT70" s="10" t="str">
        <f>IF(AND(GT69&gt;0,GT69&lt;&gt;"wait"),"AT",IF(AIL!$AQ71="AI",IF(Sheet1!$D71&gt;AIL!$AP71+50,50,"wait"),0))</f>
        <v>AT</v>
      </c>
      <c r="GU70" s="10" t="str">
        <f>IF(AND(GU69&gt;0,GU69&lt;&gt;"wait"),"AT",IF(AIL!$AQ71="AI",IF(Sheet1!$D71&gt;AIL!$AP71+100,100,"wait"),0))</f>
        <v>wait</v>
      </c>
      <c r="GV70" s="10" t="str">
        <f>IF(AND(GV69&gt;0,GV69&lt;&gt;"wait"),"AT",IF(AIL!$AQ71="AI",IF(Sheet1!$D71&gt;AIL!$AP71+150,150,"wait"),0))</f>
        <v>wait</v>
      </c>
      <c r="GW70" s="10" t="str">
        <f>IF(AND(GW69&gt;0,GW69&lt;&gt;"wait"),"AT",IF(AIL!$AQ71="AI",IF(Sheet1!$D71&gt;AIL!$AP71+200,200,"wait"),0))</f>
        <v>wait</v>
      </c>
      <c r="GX70" s="10">
        <f t="shared" si="85"/>
        <v>-50</v>
      </c>
      <c r="GZ70" s="10" t="str">
        <f>IF(AND(GZ69&gt;0,GZ69&lt;&gt;"wait"),"AT",IF(AIL!$AS71="AI",IF(Sheet1!$E71&lt;AIL!$AR71-50,50,"wait"),0))</f>
        <v>AT</v>
      </c>
      <c r="HA70" s="10" t="str">
        <f>IF(AND(HA69&gt;0,HA69&lt;&gt;"wait"),"AT",IF(AIL!$AS71="AI",IF(Sheet1!$E71&lt;AIL!$AR71-100,100,"wait"),0))</f>
        <v>AT</v>
      </c>
      <c r="HB70" s="10" t="str">
        <f>IF(AND(HB69&gt;0,HB69&lt;&gt;"wait"),"AT",IF(AIL!$AS71="AI",IF(Sheet1!$E71&lt;AIL!$AR71-150,150,"wait"),0))</f>
        <v>AT</v>
      </c>
      <c r="HC70" s="10" t="str">
        <f>IF(AND(HC69&gt;0,HC69&lt;&gt;"wait"),"AT",IF(AIL!$AS71="AI",IF(Sheet1!$E71&lt;AIL!$AR71-200,200,"wait"),0))</f>
        <v>AT</v>
      </c>
      <c r="HD70" s="10" t="str">
        <f>IF(AND(HD69&gt;0,HD69&lt;&gt;"wait"),"AT",IF(AIL!$AS71="AI",IF(Sheet1!$D71&gt;AIL!$AR71+50,50,"wait"),0))</f>
        <v>AT</v>
      </c>
      <c r="HE70" s="10" t="str">
        <f>IF(AND(HE69&gt;0,HE69&lt;&gt;"wait"),"AT",IF(AIL!$AS71="AI",IF(Sheet1!$D71&gt;AIL!$AR71+100,100,"wait"),0))</f>
        <v>wait</v>
      </c>
      <c r="HF70" s="10" t="str">
        <f>IF(AND(HF69&gt;0,HF69&lt;&gt;"wait"),"AT",IF(AIL!$AS71="AI",IF(Sheet1!$D71&gt;AIL!$AR71+150,150,"wait"),0))</f>
        <v>wait</v>
      </c>
      <c r="HG70" s="10" t="str">
        <f>IF(AND(HG69&gt;0,HG69&lt;&gt;"wait"),"AT",IF(AIL!$AS71="AI",IF(Sheet1!$D71&gt;AIL!$AR71+200,200,"wait"),0))</f>
        <v>wait</v>
      </c>
      <c r="HH70" s="10">
        <f t="shared" si="86"/>
        <v>-50</v>
      </c>
      <c r="HJ70" s="10" t="str">
        <f>IF(AND(HJ69&gt;0,HJ69&lt;&gt;"wait"),"AT",IF(AIL!$AU71="AI",IF(Sheet1!$E71&lt;AIL!$AT71-50,50,"wait"),0))</f>
        <v>AT</v>
      </c>
      <c r="HK70" s="10" t="str">
        <f>IF(AND(HK69&gt;0,HK69&lt;&gt;"wait"),"AT",IF(AIL!$AU71="AI",IF(Sheet1!$E71&lt;AIL!$AT71-100,100,"wait"),0))</f>
        <v>AT</v>
      </c>
      <c r="HL70" s="10" t="str">
        <f>IF(AND(HL69&gt;0,HL69&lt;&gt;"wait"),"AT",IF(AIL!$AU71="AI",IF(Sheet1!$E71&lt;AIL!$AT71-150,150,"wait"),0))</f>
        <v>AT</v>
      </c>
      <c r="HM70" s="10" t="str">
        <f>IF(AND(HM69&gt;0,HM69&lt;&gt;"wait"),"AT",IF(AIL!$AU71="AI",IF(Sheet1!$E71&lt;AIL!$AT71-200,200,"wait"),0))</f>
        <v>AT</v>
      </c>
      <c r="HN70" s="10" t="str">
        <f>IF(AND(HN69&gt;0,HN69&lt;&gt;"wait"),"AT",IF(AIL!$AU71="AI",IF(Sheet1!$D71&gt;AIL!$AT71+50,50,"wait"),0))</f>
        <v>AT</v>
      </c>
      <c r="HO70" s="10" t="str">
        <f>IF(AND(HO69&gt;0,HO69&lt;&gt;"wait"),"AT",IF(AIL!$AU71="AI",IF(Sheet1!$D71&gt;AIL!$AT71+100,100,"wait"),0))</f>
        <v>wait</v>
      </c>
      <c r="HP70" s="10" t="str">
        <f>IF(AND(HP69&gt;0,HP69&lt;&gt;"wait"),"AT",IF(AIL!$AU71="AI",IF(Sheet1!$D71&gt;AIL!$AT71+150,150,"wait"),0))</f>
        <v>wait</v>
      </c>
      <c r="HQ70" s="10" t="str">
        <f>IF(AND(HQ69&gt;0,HQ69&lt;&gt;"wait"),"AT",IF(AIL!$AU71="AI",IF(Sheet1!$D71&gt;AIL!$AT71+200,200,"wait"),0))</f>
        <v>wait</v>
      </c>
      <c r="HR70" s="10">
        <f t="shared" si="87"/>
        <v>-50</v>
      </c>
      <c r="HT70" s="10" t="str">
        <f>IF(AND(HT69&gt;0,HT69&lt;&gt;"wait"),"AT",IF(AIL!$AX71="AI",IF(Sheet1!$E71&lt;AIL!$AW71-50,50,"wait"),0))</f>
        <v>AT</v>
      </c>
      <c r="HU70" s="10" t="str">
        <f>IF(AND(HU69&gt;0,HU69&lt;&gt;"wait"),"AT",IF(AIL!$AX71="AI",IF(Sheet1!$E71&lt;AIL!$AW71-100,100,"wait"),0))</f>
        <v>wait</v>
      </c>
      <c r="HV70" s="10" t="str">
        <f>IF(AND(HV69&gt;0,HV69&lt;&gt;"wait"),"AT",IF(AIL!$AX71="AI",IF(Sheet1!$E71&lt;AIL!$AW71-150,150,"wait"),0))</f>
        <v>wait</v>
      </c>
      <c r="HW70" s="10" t="str">
        <f>IF(AND(HW69&gt;0,HW69&lt;&gt;"wait"),"AT",IF(AIL!$AX71="AI",IF(Sheet1!$E71&lt;AIL!$AW71-200,200,"wait"),0))</f>
        <v>wait</v>
      </c>
      <c r="HX70" s="10" t="str">
        <f>IF(AND(HX69&gt;0,HX69&lt;&gt;"wait"),"AT",IF(AIL!$AX71="AI",IF(Sheet1!$D71&gt;AIL!$AW71+50,50,"wait"),0))</f>
        <v>AT</v>
      </c>
      <c r="HY70" s="10" t="str">
        <f>IF(AND(HY69&gt;0,HY69&lt;&gt;"wait"),"AT",IF(AIL!$AX71="AI",IF(Sheet1!$D71&gt;AIL!$AW71+100,100,"wait"),0))</f>
        <v>AT</v>
      </c>
      <c r="HZ70" s="10" t="str">
        <f>IF(AND(HZ69&gt;0,HZ69&lt;&gt;"wait"),"AT",IF(AIL!$AX71="AI",IF(Sheet1!$D71&gt;AIL!$AW71+150,150,"wait"),0))</f>
        <v>wait</v>
      </c>
      <c r="IA70" s="10" t="str">
        <f>IF(AND(IA69&gt;0,IA69&lt;&gt;"wait"),"AT",IF(AIL!$AX71="AI",IF(Sheet1!$D71&gt;AIL!$AW71+200,200,"wait"),0))</f>
        <v>wait</v>
      </c>
      <c r="IB70" s="10">
        <f t="shared" si="88"/>
        <v>-100</v>
      </c>
      <c r="ID70" s="10" t="str">
        <f>IF(AND(ID69&gt;0,ID69&lt;&gt;"wait"),"AT",IF(AIL!$AZ71="AI",IF(Sheet1!$E71&lt;AIL!$AY71-50,50,"wait"),0))</f>
        <v>AT</v>
      </c>
      <c r="IE70" s="10" t="str">
        <f>IF(AND(IE69&gt;0,IE69&lt;&gt;"wait"),"AT",IF(AIL!$AZ71="AI",IF(Sheet1!$E71&lt;AIL!$AY71-100,100,"wait"),0))</f>
        <v>wait</v>
      </c>
      <c r="IF70" s="10" t="str">
        <f>IF(AND(IF69&gt;0,IF69&lt;&gt;"wait"),"AT",IF(AIL!$AZ71="AI",IF(Sheet1!$E71&lt;AIL!$AY71-150,150,"wait"),0))</f>
        <v>wait</v>
      </c>
      <c r="IG70" s="10" t="str">
        <f>IF(AND(IG69&gt;0,IG69&lt;&gt;"wait"),"AT",IF(AIL!$AZ71="AI",IF(Sheet1!$E71&lt;AIL!$AY71-200,200,"wait"),0))</f>
        <v>wait</v>
      </c>
      <c r="IH70" s="10" t="str">
        <f>IF(AND(IH69&gt;0,IH69&lt;&gt;"wait"),"AT",IF(AIL!$AZ71="AI",IF(Sheet1!$D71&gt;AIL!$AY71+50,50,"wait"),0))</f>
        <v>AT</v>
      </c>
      <c r="II70" s="10" t="str">
        <f>IF(AND(II69&gt;0,II69&lt;&gt;"wait"),"AT",IF(AIL!$AZ71="AI",IF(Sheet1!$D71&gt;AIL!$AY71+100,100,"wait"),0))</f>
        <v>AT</v>
      </c>
      <c r="IJ70" s="10" t="str">
        <f>IF(AND(IJ69&gt;0,IJ69&lt;&gt;"wait"),"AT",IF(AIL!$AZ71="AI",IF(Sheet1!$D71&gt;AIL!$AY71+150,150,"wait"),0))</f>
        <v>wait</v>
      </c>
      <c r="IK70" s="10" t="str">
        <f>IF(AND(IK69&gt;0,IK69&lt;&gt;"wait"),"AT",IF(AIL!$AZ71="AI",IF(Sheet1!$D71&gt;AIL!$AY71+200,200,"wait"),0))</f>
        <v>wait</v>
      </c>
      <c r="IL70" s="10">
        <f t="shared" si="89"/>
        <v>-100</v>
      </c>
      <c r="IN70" s="10" t="str">
        <f>IF(AND(IN69&gt;0,IN69&lt;&gt;"wait"),"AT",IF(AIL!$BB71="AI",IF(Sheet1!$E71&lt;AIL!$BA71-50,50,"wait"),0))</f>
        <v>AT</v>
      </c>
      <c r="IO70" s="10" t="str">
        <f>IF(AND(IO69&gt;0,IO69&lt;&gt;"wait"),"AT",IF(AIL!$BB71="AI",IF(Sheet1!$E71&lt;AIL!$BA71-100,100,"wait"),0))</f>
        <v>wait</v>
      </c>
      <c r="IP70" s="10" t="str">
        <f>IF(AND(IP69&gt;0,IP69&lt;&gt;"wait"),"AT",IF(AIL!$BB71="AI",IF(Sheet1!$E71&lt;AIL!$BA71-150,150,"wait"),0))</f>
        <v>wait</v>
      </c>
      <c r="IQ70" s="10" t="str">
        <f>IF(AND(IQ69&gt;0,IQ69&lt;&gt;"wait"),"AT",IF(AIL!$BB71="AI",IF(Sheet1!$E71&lt;AIL!$BA71-200,200,"wait"),0))</f>
        <v>wait</v>
      </c>
      <c r="IR70" s="10" t="str">
        <f>IF(AND(IR69&gt;0,IR69&lt;&gt;"wait"),"AT",IF(AIL!$BB71="AI",IF(Sheet1!$D71&gt;AIL!$BA71+50,50,"wait"),0))</f>
        <v>AT</v>
      </c>
      <c r="IS70" s="10" t="str">
        <f>IF(AND(IS69&gt;0,IS69&lt;&gt;"wait"),"AT",IF(AIL!$BB71="AI",IF(Sheet1!$D71&gt;AIL!$BA71+100,100,"wait"),0))</f>
        <v>AT</v>
      </c>
      <c r="IT70" s="10" t="str">
        <f>IF(AND(IT69&gt;0,IT69&lt;&gt;"wait"),"AT",IF(AIL!$BB71="AI",IF(Sheet1!$D71&gt;AIL!$BA71+150,150,"wait"),0))</f>
        <v>wait</v>
      </c>
      <c r="IU70" s="10" t="str">
        <f>IF(AND(IU69&gt;0,IU69&lt;&gt;"wait"),"AT",IF(AIL!$BB71="AI",IF(Sheet1!$D71&gt;AIL!$BA71+200,200,"wait"),0))</f>
        <v>wait</v>
      </c>
      <c r="IV70" s="10">
        <f t="shared" si="90"/>
        <v>-100</v>
      </c>
      <c r="IX70" s="10" t="str">
        <f>IF(AND(IX69&gt;0,IX69&lt;&gt;"wait"),"AT",IF(AIL!$BD71="AI",IF(Sheet1!$E71&lt;AIL!$BC71-50,50,"wait"),0))</f>
        <v>AT</v>
      </c>
      <c r="IY70" s="10" t="str">
        <f>IF(AND(IY69&gt;0,IY69&lt;&gt;"wait"),"AT",IF(AIL!$BD71="AI",IF(Sheet1!$E71&lt;AIL!$BC71-100,100,"wait"),0))</f>
        <v>wait</v>
      </c>
      <c r="IZ70" s="10" t="str">
        <f>IF(AND(IZ69&gt;0,IZ69&lt;&gt;"wait"),"AT",IF(AIL!$BD71="AI",IF(Sheet1!$E71&lt;AIL!$BC71-150,150,"wait"),0))</f>
        <v>wait</v>
      </c>
      <c r="JA70" s="10" t="str">
        <f>IF(AND(JA69&gt;0,JA69&lt;&gt;"wait"),"AT",IF(AIL!$BD71="AI",IF(Sheet1!$E71&lt;AIL!$BC71-200,200,"wait"),0))</f>
        <v>wait</v>
      </c>
      <c r="JB70" s="10" t="str">
        <f>IF(AND(JB69&gt;0,JB69&lt;&gt;"wait"),"AT",IF(AIL!$BD71="AI",IF(Sheet1!$D71&gt;AIL!$BC71+50,50,"wait"),0))</f>
        <v>AT</v>
      </c>
      <c r="JC70" s="10" t="str">
        <f>IF(AND(JC69&gt;0,JC69&lt;&gt;"wait"),"AT",IF(AIL!$BD71="AI",IF(Sheet1!$D71&gt;AIL!$BC71+100,100,"wait"),0))</f>
        <v>AT</v>
      </c>
      <c r="JD70" s="10" t="str">
        <f>IF(AND(JD69&gt;0,JD69&lt;&gt;"wait"),"AT",IF(AIL!$BD71="AI",IF(Sheet1!$D71&gt;AIL!$BC71+150,150,"wait"),0))</f>
        <v>wait</v>
      </c>
      <c r="JE70" s="10" t="str">
        <f>IF(AND(JE69&gt;0,JE69&lt;&gt;"wait"),"AT",IF(AIL!$BD71="AI",IF(Sheet1!$D71&gt;AIL!$BC71+200,200,"wait"),0))</f>
        <v>wait</v>
      </c>
      <c r="JF70" s="10">
        <f t="shared" si="91"/>
        <v>-100</v>
      </c>
      <c r="JH70" s="10" t="str">
        <f>IF(AND(JH69&gt;0,JH69&lt;&gt;"wait"),"AT",IF(AIL!$BF71="AI",IF(Sheet1!$E71&lt;AIL!$BE71-50,50,"wait"),0))</f>
        <v>AT</v>
      </c>
      <c r="JI70" s="10" t="str">
        <f>IF(AND(JI69&gt;0,JI69&lt;&gt;"wait"),"AT",IF(AIL!$BF71="AI",IF(Sheet1!$E71&lt;AIL!$BE71-100,100,"wait"),0))</f>
        <v>wait</v>
      </c>
      <c r="JJ70" s="10" t="str">
        <f>IF(AND(JJ69&gt;0,JJ69&lt;&gt;"wait"),"AT",IF(AIL!$BF71="AI",IF(Sheet1!$E71&lt;AIL!$BE71-150,150,"wait"),0))</f>
        <v>wait</v>
      </c>
      <c r="JK70" s="10" t="str">
        <f>IF(AND(JK69&gt;0,JK69&lt;&gt;"wait"),"AT",IF(AIL!$BF71="AI",IF(Sheet1!$E71&lt;AIL!$BE71-200,200,"wait"),0))</f>
        <v>wait</v>
      </c>
      <c r="JL70" s="10" t="str">
        <f>IF(AND(JL69&gt;0,JL69&lt;&gt;"wait"),"AT",IF(AIL!$BF71="AI",IF(Sheet1!$D71&gt;AIL!$BE71+50,50,"wait"),0))</f>
        <v>AT</v>
      </c>
      <c r="JM70" s="10" t="str">
        <f>IF(AND(JM69&gt;0,JM69&lt;&gt;"wait"),"AT",IF(AIL!$BF71="AI",IF(Sheet1!$D71&gt;AIL!$BE71+100,100,"wait"),0))</f>
        <v>AT</v>
      </c>
      <c r="JN70" s="10" t="str">
        <f>IF(AND(JN69&gt;0,JN69&lt;&gt;"wait"),"AT",IF(AIL!$BF71="AI",IF(Sheet1!$D71&gt;AIL!$BE71+150,150,"wait"),0))</f>
        <v>wait</v>
      </c>
      <c r="JO70" s="10" t="str">
        <f>IF(AND(JO69&gt;0,JO69&lt;&gt;"wait"),"AT",IF(AIL!$BF71="AI",IF(Sheet1!$D71&gt;AIL!$BE71+200,200,"wait"),0))</f>
        <v>wait</v>
      </c>
      <c r="JP70" s="10">
        <f t="shared" si="92"/>
        <v>-100</v>
      </c>
      <c r="JR70" s="10" t="str">
        <f>IF(AND(JR69&gt;0,JR69&lt;&gt;"wait"),"AT",IF(AIL!$BH71="AI",IF(Sheet1!$E71&lt;AIL!$BG71-50,50,"wait"),0))</f>
        <v>AT</v>
      </c>
      <c r="JS70" s="10" t="str">
        <f>IF(AND(JS69&gt;0,JS69&lt;&gt;"wait"),"AT",IF(AIL!$BH71="AI",IF(Sheet1!$E71&lt;AIL!$BG71-100,100,"wait"),0))</f>
        <v>AT</v>
      </c>
      <c r="JT70" s="10" t="str">
        <f>IF(AND(JT69&gt;0,JT69&lt;&gt;"wait"),"AT",IF(AIL!$BH71="AI",IF(Sheet1!$E71&lt;AIL!$BG71-150,150,"wait"),0))</f>
        <v>wait</v>
      </c>
      <c r="JU70" s="10" t="str">
        <f>IF(AND(JU69&gt;0,JU69&lt;&gt;"wait"),"AT",IF(AIL!$BH71="AI",IF(Sheet1!$E71&lt;AIL!$BG71-200,200,"wait"),0))</f>
        <v>wait</v>
      </c>
      <c r="JV70" s="10" t="str">
        <f>IF(AND(JV69&gt;0,JV69&lt;&gt;"wait"),"AT",IF(AIL!$BH71="AI",IF(Sheet1!$D71&gt;AIL!$BG71+50,50,"wait"),0))</f>
        <v>AT</v>
      </c>
      <c r="JW70" s="10" t="str">
        <f>IF(AND(JW69&gt;0,JW69&lt;&gt;"wait"),"AT",IF(AIL!$BH71="AI",IF(Sheet1!$D71&gt;AIL!$BG71+100,100,"wait"),0))</f>
        <v>wait</v>
      </c>
      <c r="JX70" s="10" t="str">
        <f>IF(AND(JX69&gt;0,JX69&lt;&gt;"wait"),"AT",IF(AIL!$BH71="AI",IF(Sheet1!$D71&gt;AIL!$BG71+150,150,"wait"),0))</f>
        <v>wait</v>
      </c>
      <c r="JY70" s="10" t="str">
        <f>IF(AND(JY69&gt;0,JY69&lt;&gt;"wait"),"AT",IF(AIL!$BH71="AI",IF(Sheet1!$D71&gt;AIL!$BG71+200,200,"wait"),0))</f>
        <v>wait</v>
      </c>
      <c r="JZ70" s="10">
        <f t="shared" si="93"/>
        <v>-50</v>
      </c>
      <c r="KB70" s="10" t="str">
        <f>IF(AND(KB69&gt;0,KB69&lt;&gt;"wait"),"AT",IF(AIL!$BJ71="AI",IF(Sheet1!$E71&lt;AIL!$BI71-50,50,"wait"),0))</f>
        <v>AT</v>
      </c>
      <c r="KC70" s="10" t="str">
        <f>IF(AND(KC69&gt;0,KC69&lt;&gt;"wait"),"AT",IF(AIL!$BJ71="AI",IF(Sheet1!$E71&lt;AIL!$BI71-100,100,"wait"),0))</f>
        <v>wait</v>
      </c>
      <c r="KD70" s="10" t="str">
        <f>IF(AND(KD69&gt;0,KD69&lt;&gt;"wait"),"AT",IF(AIL!$BJ71="AI",IF(Sheet1!$E71&lt;AIL!$BI71-150,150,"wait"),0))</f>
        <v>wait</v>
      </c>
      <c r="KE70" s="10" t="str">
        <f>IF(AND(KE69&gt;0,KE69&lt;&gt;"wait"),"AT",IF(AIL!$BJ71="AI",IF(Sheet1!$E71&lt;AIL!$BI71-200,200,"wait"),0))</f>
        <v>wait</v>
      </c>
      <c r="KF70" s="10" t="str">
        <f>IF(AND(KF69&gt;0,KF69&lt;&gt;"wait"),"AT",IF(AIL!$BJ71="AI",IF(Sheet1!$D71&gt;AIL!$BI71+50,50,"wait"),0))</f>
        <v>AT</v>
      </c>
      <c r="KG70" s="10" t="str">
        <f>IF(AND(KG69&gt;0,KG69&lt;&gt;"wait"),"AT",IF(AIL!$BJ71="AI",IF(Sheet1!$D71&gt;AIL!$BI71+100,100,"wait"),0))</f>
        <v>AT</v>
      </c>
      <c r="KH70" s="10" t="str">
        <f>IF(AND(KH69&gt;0,KH69&lt;&gt;"wait"),"AT",IF(AIL!$BJ71="AI",IF(Sheet1!$D71&gt;AIL!$BI71+150,150,"wait"),0))</f>
        <v>wait</v>
      </c>
      <c r="KI70" s="10" t="str">
        <f>IF(AND(KI69&gt;0,KI69&lt;&gt;"wait"),"AT",IF(AIL!$BJ71="AI",IF(Sheet1!$D71&gt;AIL!$BI71+200,200,"wait"),0))</f>
        <v>wait</v>
      </c>
      <c r="KJ70" s="10">
        <f t="shared" si="94"/>
        <v>-100</v>
      </c>
      <c r="KL70" s="10" t="str">
        <f>IF(AND(KL69&gt;0,KL69&lt;&gt;"wait"),"AT",IF(AIL!$BL71="AI",IF(Sheet1!$E71&lt;AIL!$BK71-50,50,"wait"),0))</f>
        <v>wait</v>
      </c>
      <c r="KM70" s="10" t="str">
        <f>IF(AND(KM69&gt;0,KM69&lt;&gt;"wait"),"AT",IF(AIL!$BL71="AI",IF(Sheet1!$E71&lt;AIL!$BK71-100,100,"wait"),0))</f>
        <v>wait</v>
      </c>
      <c r="KN70" s="10" t="str">
        <f>IF(AND(KN69&gt;0,KN69&lt;&gt;"wait"),"AT",IF(AIL!$BL71="AI",IF(Sheet1!$E71&lt;AIL!$BK71-150,150,"wait"),0))</f>
        <v>wait</v>
      </c>
      <c r="KO70" s="10" t="str">
        <f>IF(AND(KO69&gt;0,KO69&lt;&gt;"wait"),"AT",IF(AIL!$BL71="AI",IF(Sheet1!$E71&lt;AIL!$BK71-200,200,"wait"),0))</f>
        <v>wait</v>
      </c>
      <c r="KP70" s="10" t="str">
        <f>IF(AND(KP69&gt;0,KP69&lt;&gt;"wait"),"AT",IF(AIL!$BL71="AI",IF(Sheet1!$D71&gt;AIL!$BK71+50,50,"wait"),0))</f>
        <v>AT</v>
      </c>
      <c r="KQ70" s="10" t="str">
        <f>IF(AND(KQ69&gt;0,KQ69&lt;&gt;"wait"),"AT",IF(AIL!$BL71="AI",IF(Sheet1!$D71&gt;AIL!$BK71+100,100,"wait"),0))</f>
        <v>AT</v>
      </c>
      <c r="KR70" s="10" t="str">
        <f>IF(AND(KR69&gt;0,KR69&lt;&gt;"wait"),"AT",IF(AIL!$BL71="AI",IF(Sheet1!$D71&gt;AIL!$BK71+150,150,"wait"),0))</f>
        <v>AT</v>
      </c>
      <c r="KS70" s="10" t="str">
        <f>IF(AND(KS69&gt;0,KS69&lt;&gt;"wait"),"AT",IF(AIL!$BL71="AI",IF(Sheet1!$D71&gt;AIL!$BK71+200,200,"wait"),0))</f>
        <v>wait</v>
      </c>
      <c r="KT70" s="10">
        <f t="shared" si="95"/>
        <v>-150</v>
      </c>
      <c r="KV70" s="10" t="str">
        <f>IF(AND(KV69&gt;0,KV69&lt;&gt;"wait"),"AT",IF(AIL!$BN71="AI",IF(Sheet1!$E71&lt;AIL!$BM71-50,50,"wait"),0))</f>
        <v>wait</v>
      </c>
      <c r="KW70" s="10" t="str">
        <f>IF(AND(KW69&gt;0,KW69&lt;&gt;"wait"),"AT",IF(AIL!$BN71="AI",IF(Sheet1!$E71&lt;AIL!$BM71-100,100,"wait"),0))</f>
        <v>wait</v>
      </c>
      <c r="KX70" s="10" t="str">
        <f>IF(AND(KX69&gt;0,KX69&lt;&gt;"wait"),"AT",IF(AIL!$BN71="AI",IF(Sheet1!$E71&lt;AIL!$BM71-150,150,"wait"),0))</f>
        <v>wait</v>
      </c>
      <c r="KY70" s="10" t="str">
        <f>IF(AND(KY69&gt;0,KY69&lt;&gt;"wait"),"AT",IF(AIL!$BN71="AI",IF(Sheet1!$E71&lt;AIL!$BM71-200,200,"wait"),0))</f>
        <v>wait</v>
      </c>
      <c r="KZ70" s="10" t="str">
        <f>IF(AND(KZ69&gt;0,KZ69&lt;&gt;"wait"),"AT",IF(AIL!$BN71="AI",IF(Sheet1!$D71&gt;AIL!$BM71+50,50,"wait"),0))</f>
        <v>AT</v>
      </c>
      <c r="LA70" s="10" t="str">
        <f>IF(AND(LA69&gt;0,LA69&lt;&gt;"wait"),"AT",IF(AIL!$BN71="AI",IF(Sheet1!$D71&gt;AIL!$BM71+100,100,"wait"),0))</f>
        <v>AT</v>
      </c>
      <c r="LB70" s="10" t="str">
        <f>IF(AND(LB69&gt;0,LB69&lt;&gt;"wait"),"AT",IF(AIL!$BN71="AI",IF(Sheet1!$D71&gt;AIL!$BM71+150,150,"wait"),0))</f>
        <v>AT</v>
      </c>
      <c r="LC70" s="10" t="str">
        <f>IF(AND(LC69&gt;0,LC69&lt;&gt;"wait"),"AT",IF(AIL!$BN71="AI",IF(Sheet1!$D71&gt;AIL!$BM71+200,200,"wait"),0))</f>
        <v>wait</v>
      </c>
      <c r="LD70" s="10">
        <f t="shared" si="96"/>
        <v>-150</v>
      </c>
      <c r="LF70" s="10" t="str">
        <f>IF(AND(LF69&gt;0,LF69&lt;&gt;"wait"),"AT",IF(AIL!$BP71="AI",IF(Sheet1!$E71&lt;AIL!$BO71-50,50,"wait"),0))</f>
        <v>wait</v>
      </c>
      <c r="LG70" s="10" t="str">
        <f>IF(AND(LG69&gt;0,LG69&lt;&gt;"wait"),"AT",IF(AIL!$BP71="AI",IF(Sheet1!$E71&lt;AIL!$BO71-100,100,"wait"),0))</f>
        <v>wait</v>
      </c>
      <c r="LH70" s="10" t="str">
        <f>IF(AND(LH69&gt;0,LH69&lt;&gt;"wait"),"AT",IF(AIL!$BP71="AI",IF(Sheet1!$E71&lt;AIL!$BO71-150,150,"wait"),0))</f>
        <v>wait</v>
      </c>
      <c r="LI70" s="10" t="str">
        <f>IF(AND(LI69&gt;0,LI69&lt;&gt;"wait"),"AT",IF(AIL!$BP71="AI",IF(Sheet1!$E71&lt;AIL!$BO71-200,200,"wait"),0))</f>
        <v>wait</v>
      </c>
      <c r="LJ70" s="10" t="str">
        <f>IF(AND(LJ69&gt;0,LJ69&lt;&gt;"wait"),"AT",IF(AIL!$BP71="AI",IF(Sheet1!$D71&gt;AIL!$BO71+50,50,"wait"),0))</f>
        <v>AT</v>
      </c>
      <c r="LK70" s="10" t="str">
        <f>IF(AND(LK69&gt;0,LK69&lt;&gt;"wait"),"AT",IF(AIL!$BP71="AI",IF(Sheet1!$D71&gt;AIL!$BO71+100,100,"wait"),0))</f>
        <v>AT</v>
      </c>
      <c r="LL70" s="10" t="str">
        <f>IF(AND(LL69&gt;0,LL69&lt;&gt;"wait"),"AT",IF(AIL!$BP71="AI",IF(Sheet1!$D71&gt;AIL!$BO71+150,150,"wait"),0))</f>
        <v>AT</v>
      </c>
      <c r="LM70" s="10" t="str">
        <f>IF(AND(LM69&gt;0,LM69&lt;&gt;"wait"),"AT",IF(AIL!$BP71="AI",IF(Sheet1!$D71&gt;AIL!$BO71+200,200,"wait"),0))</f>
        <v>wait</v>
      </c>
      <c r="LN70" s="10">
        <f t="shared" si="97"/>
        <v>-150</v>
      </c>
      <c r="LP70" s="10" t="str">
        <f>IF(AND(LP69&gt;0,LP69&lt;&gt;"wait"),"AT",IF(AIL!$BR71="AI",IF(Sheet1!$E71&lt;AIL!$BQ71-50,50,"wait"),0))</f>
        <v>wait</v>
      </c>
      <c r="LQ70" s="10" t="str">
        <f>IF(AND(LQ69&gt;0,LQ69&lt;&gt;"wait"),"AT",IF(AIL!$BR71="AI",IF(Sheet1!$E71&lt;AIL!$BQ71-100,100,"wait"),0))</f>
        <v>wait</v>
      </c>
      <c r="LR70" s="10" t="str">
        <f>IF(AND(LR69&gt;0,LR69&lt;&gt;"wait"),"AT",IF(AIL!$BR71="AI",IF(Sheet1!$E71&lt;AIL!$BQ71-150,150,"wait"),0))</f>
        <v>wait</v>
      </c>
      <c r="LS70" s="10" t="str">
        <f>IF(AND(LS69&gt;0,LS69&lt;&gt;"wait"),"AT",IF(AIL!$BR71="AI",IF(Sheet1!$E71&lt;AIL!$BQ71-200,200,"wait"),0))</f>
        <v>wait</v>
      </c>
      <c r="LT70" s="10" t="str">
        <f>IF(AND(LT69&gt;0,LT69&lt;&gt;"wait"),"AT",IF(AIL!$BR71="AI",IF(Sheet1!$D71&gt;AIL!$BQ71+50,50,"wait"),0))</f>
        <v>AT</v>
      </c>
      <c r="LU70" s="10" t="str">
        <f>IF(AND(LU69&gt;0,LU69&lt;&gt;"wait"),"AT",IF(AIL!$BR71="AI",IF(Sheet1!$D71&gt;AIL!$BQ71+100,100,"wait"),0))</f>
        <v>AT</v>
      </c>
      <c r="LV70" s="10" t="str">
        <f>IF(AND(LV69&gt;0,LV69&lt;&gt;"wait"),"AT",IF(AIL!$BR71="AI",IF(Sheet1!$D71&gt;AIL!$BQ71+150,150,"wait"),0))</f>
        <v>AT</v>
      </c>
      <c r="LW70" s="10" t="str">
        <f>IF(AND(LW69&gt;0,LW69&lt;&gt;"wait"),"AT",IF(AIL!$BR71="AI",IF(Sheet1!$D71&gt;AIL!$BQ71+200,200,"wait"),0))</f>
        <v>wait</v>
      </c>
      <c r="LX70" s="10">
        <f t="shared" si="98"/>
        <v>-150</v>
      </c>
    </row>
    <row r="71" spans="1:336" x14ac:dyDescent="0.3">
      <c r="A71" t="str">
        <f>Sheet1!B71</f>
        <v>03/01 10:24</v>
      </c>
      <c r="B71">
        <f>Sheet1!D71</f>
        <v>29213</v>
      </c>
      <c r="C71">
        <f>Sheet1!E71</f>
        <v>29179</v>
      </c>
      <c r="E71">
        <f>MAX($B71:$B$162)</f>
        <v>29275</v>
      </c>
      <c r="F71">
        <f>MIN($C71:$C$162)</f>
        <v>29062</v>
      </c>
      <c r="H71" s="8" t="str">
        <f>IF(AND(H70&gt;0,H70&lt;&gt;"wait"),"AT",IF(AIL!$D72="AI",IF(Sheet1!$E72&lt;AIL!$C72-50,50,"wait"),0))</f>
        <v>AT</v>
      </c>
      <c r="I71" s="8" t="str">
        <f>IF(AND(I70&gt;0,I70&lt;&gt;"wait"),"AT",IF(AIL!$D72="AI",IF(Sheet1!$E72&lt;AIL!$C72-100,100,"wait"),0))</f>
        <v>AT</v>
      </c>
      <c r="J71" s="8" t="str">
        <f>IF(AND(J70&gt;0,J70&lt;&gt;"wait"),"AT",IF(AIL!$D72="AI",IF(Sheet1!$E72&lt;AIL!$C72-150,150,"wait"),0))</f>
        <v>AT</v>
      </c>
      <c r="K71" s="8" t="str">
        <f>IF(AND(K70&gt;0,K70&lt;&gt;"wait"),"AT",IF(AIL!$D72="AI",IF(Sheet1!$E72&lt;AIL!$C72-200,200,"wait"),0))</f>
        <v>AT</v>
      </c>
      <c r="L71" s="8" t="str">
        <f>IF(AND(L70&gt;0,L70&lt;&gt;"wait"),"AT",IF(AIL!$D72="AI",IF(Sheet1!$D72&gt;AIL!$C72+50,50,"wait"),0))</f>
        <v>AT</v>
      </c>
      <c r="M71" s="8" t="str">
        <f>IF(AND(M70&gt;0,M70&lt;&gt;"wait"),"AT",IF(AIL!$D72="AI",IF(Sheet1!$D72&gt;AIL!$C72+100,100,"wait"),0))</f>
        <v>wait</v>
      </c>
      <c r="N71" s="8" t="str">
        <f>IF(AND(N70&gt;0,N70&lt;&gt;"wait"),"AT",IF(AIL!$D72="AI",IF(Sheet1!$D72&gt;AIL!$C72+150,150,"wait"),0))</f>
        <v>wait</v>
      </c>
      <c r="O71" s="8" t="str">
        <f>IF(AND(O70&gt;0,O70&lt;&gt;"wait"),"AT",IF(AIL!$D72="AI",IF(Sheet1!$D72&gt;AIL!$C72+200,200,"wait"),0))</f>
        <v>wait</v>
      </c>
      <c r="P71" s="8">
        <f t="shared" si="99"/>
        <v>-50</v>
      </c>
      <c r="R71" s="8" t="str">
        <f>IF(AND(R70&gt;0,R70&lt;&gt;"wait"),"AT",IF(AIL!$F72="AI",IF(Sheet1!$E72&lt;AIL!$E72-50,50,"wait"),0))</f>
        <v>AT</v>
      </c>
      <c r="S71" s="8" t="str">
        <f>IF(AND(S70&gt;0,S70&lt;&gt;"wait"),"AT",IF(AIL!$F72="AI",IF(Sheet1!$E72&lt;AIL!$E72-100,100,"wait"),0))</f>
        <v>AT</v>
      </c>
      <c r="T71" s="8" t="str">
        <f>IF(AND(T70&gt;0,T70&lt;&gt;"wait"),"AT",IF(AIL!$F72="AI",IF(Sheet1!$E72&lt;AIL!$E72-150,150,"wait"),0))</f>
        <v>AT</v>
      </c>
      <c r="U71" s="8" t="str">
        <f>IF(AND(U70&gt;0,U70&lt;&gt;"wait"),"AT",IF(AIL!$F72="AI",IF(Sheet1!$E72&lt;AIL!$E72-200,200,"wait"),0))</f>
        <v>AT</v>
      </c>
      <c r="V71" s="8" t="str">
        <f>IF(AND(V70&gt;0,V70&lt;&gt;"wait"),"AT",IF(AIL!$F72="AI",IF(Sheet1!$D72&gt;AIL!$E72+50,50,"wait"),0))</f>
        <v>AT</v>
      </c>
      <c r="W71" s="8" t="str">
        <f>IF(AND(W70&gt;0,W70&lt;&gt;"wait"),"AT",IF(AIL!$F72="AI",IF(Sheet1!$D72&gt;AIL!$E72+100,100,"wait"),0))</f>
        <v>wait</v>
      </c>
      <c r="X71" s="8" t="str">
        <f>IF(AND(X70&gt;0,X70&lt;&gt;"wait"),"AT",IF(AIL!$F72="AI",IF(Sheet1!$D72&gt;AIL!$E72+150,150,"wait"),0))</f>
        <v>wait</v>
      </c>
      <c r="Y71" s="8" t="str">
        <f>IF(AND(Y70&gt;0,Y70&lt;&gt;"wait"),"AT",IF(AIL!$F72="AI",IF(Sheet1!$D72&gt;AIL!$E72+200,200,"wait"),0))</f>
        <v>wait</v>
      </c>
      <c r="Z71" s="8">
        <f t="shared" si="100"/>
        <v>-50</v>
      </c>
      <c r="AB71" s="8" t="str">
        <f>IF(AND(AB70&gt;0,AB70&lt;&gt;"wait"),"AT",IF(AIL!$H72="AI",IF(Sheet1!$E72&lt;AIL!$G72-50,50,"wait"),0))</f>
        <v>AT</v>
      </c>
      <c r="AC71" s="8" t="str">
        <f>IF(AND(AC70&gt;0,AC70&lt;&gt;"wait"),"AT",IF(AIL!$H72="AI",IF(Sheet1!$E72&lt;AIL!$G72-100,100,"wait"),0))</f>
        <v>AT</v>
      </c>
      <c r="AD71" s="8" t="str">
        <f>IF(AND(AD70&gt;0,AD70&lt;&gt;"wait"),"AT",IF(AIL!$H72="AI",IF(Sheet1!$E72&lt;AIL!$G72-150,150,"wait"),0))</f>
        <v>AT</v>
      </c>
      <c r="AE71" s="8" t="str">
        <f>IF(AND(AE70&gt;0,AE70&lt;&gt;"wait"),"AT",IF(AIL!$H72="AI",IF(Sheet1!$E72&lt;AIL!$G72-200,200,"wait"),0))</f>
        <v>AT</v>
      </c>
      <c r="AF71" s="8" t="str">
        <f>IF(AND(AF70&gt;0,AF70&lt;&gt;"wait"),"AT",IF(AIL!$H72="AI",IF(Sheet1!$D72&gt;AIL!$G72+50,50,"wait"),0))</f>
        <v>AT</v>
      </c>
      <c r="AG71" s="8" t="str">
        <f>IF(AND(AG70&gt;0,AG70&lt;&gt;"wait"),"AT",IF(AIL!$H72="AI",IF(Sheet1!$D72&gt;AIL!$G72+100,100,"wait"),0))</f>
        <v>wait</v>
      </c>
      <c r="AH71" s="8" t="str">
        <f>IF(AND(AH70&gt;0,AH70&lt;&gt;"wait"),"AT",IF(AIL!$H72="AI",IF(Sheet1!$D72&gt;AIL!$G72+150,150,"wait"),0))</f>
        <v>wait</v>
      </c>
      <c r="AI71" s="8" t="str">
        <f>IF(AND(AI70&gt;0,AI70&lt;&gt;"wait"),"AT",IF(AIL!$H72="AI",IF(Sheet1!$D72&gt;AIL!$G72+200,200,"wait"),0))</f>
        <v>wait</v>
      </c>
      <c r="AJ71" s="8">
        <f t="shared" si="101"/>
        <v>-50</v>
      </c>
      <c r="AL71" s="8" t="str">
        <f>IF(AND(AL70&gt;0,AL70&lt;&gt;"wait"),"AT",IF(AIL!$J72="AI",IF(Sheet1!$E72&lt;AIL!$I72-50,50,"wait"),0))</f>
        <v>AT</v>
      </c>
      <c r="AM71" s="8" t="str">
        <f>IF(AND(AM70&gt;0,AM70&lt;&gt;"wait"),"AT",IF(AIL!$J72="AI",IF(Sheet1!$E72&lt;AIL!$I72-100,100,"wait"),0))</f>
        <v>AT</v>
      </c>
      <c r="AN71" s="8" t="str">
        <f>IF(AND(AN70&gt;0,AN70&lt;&gt;"wait"),"AT",IF(AIL!$J72="AI",IF(Sheet1!$E72&lt;AIL!$I72-150,150,"wait"),0))</f>
        <v>AT</v>
      </c>
      <c r="AO71" s="8" t="str">
        <f>IF(AND(AO70&gt;0,AO70&lt;&gt;"wait"),"AT",IF(AIL!$J72="AI",IF(Sheet1!$E72&lt;AIL!$I72-200,200,"wait"),0))</f>
        <v>AT</v>
      </c>
      <c r="AP71" s="8" t="str">
        <f>IF(AND(AP70&gt;0,AP70&lt;&gt;"wait"),"AT",IF(AIL!$J72="AI",IF(Sheet1!$D72&gt;AIL!$I72+50,50,"wait"),0))</f>
        <v>AT</v>
      </c>
      <c r="AQ71" s="8" t="str">
        <f>IF(AND(AQ70&gt;0,AQ70&lt;&gt;"wait"),"AT",IF(AIL!$J72="AI",IF(Sheet1!$D72&gt;AIL!$I72+100,100,"wait"),0))</f>
        <v>wait</v>
      </c>
      <c r="AR71" s="8" t="str">
        <f>IF(AND(AR70&gt;0,AR70&lt;&gt;"wait"),"AT",IF(AIL!$J72="AI",IF(Sheet1!$D72&gt;AIL!$I72+150,150,"wait"),0))</f>
        <v>wait</v>
      </c>
      <c r="AS71" s="8" t="str">
        <f>IF(AND(AS70&gt;0,AS70&lt;&gt;"wait"),"AT",IF(AIL!$J72="AI",IF(Sheet1!$D72&gt;AIL!$I72+200,200,"wait"),0))</f>
        <v>wait</v>
      </c>
      <c r="AT71" s="8">
        <f t="shared" si="102"/>
        <v>-50</v>
      </c>
      <c r="AU71" s="8"/>
      <c r="AV71" s="8" t="str">
        <f>IF(AND(AV70&gt;0,AV70&lt;&gt;"wait"),"AT",IF(AIL!$L72="AI",IF(Sheet1!$E72&lt;AIL!$K72-50,50,"wait"),0))</f>
        <v>AT</v>
      </c>
      <c r="AW71" s="8" t="str">
        <f>IF(AND(AW70&gt;0,AW70&lt;&gt;"wait"),"AT",IF(AIL!$L72="AI",IF(Sheet1!$E72&lt;AIL!$K72-100,100,"wait"),0))</f>
        <v>AT</v>
      </c>
      <c r="AX71" s="8" t="str">
        <f>IF(AND(AX70&gt;0,AX70&lt;&gt;"wait"),"AT",IF(AIL!$L72="AI",IF(Sheet1!$E72&lt;AIL!$K72-150,150,"wait"),0))</f>
        <v>AT</v>
      </c>
      <c r="AY71" s="8" t="str">
        <f>IF(AND(AY70&gt;0,AY70&lt;&gt;"wait"),"AT",IF(AIL!$L72="AI",IF(Sheet1!$E72&lt;AIL!$K72-200,200,"wait"),0))</f>
        <v>AT</v>
      </c>
      <c r="AZ71" s="8" t="str">
        <f>IF(AND(AZ70&gt;0,AZ70&lt;&gt;"wait"),"AT",IF(AIL!$L72="AI",IF(Sheet1!$D72&gt;AIL!$K72+50,50,"wait"),0))</f>
        <v>AT</v>
      </c>
      <c r="BA71" s="8" t="str">
        <f>IF(AND(BA70&gt;0,BA70&lt;&gt;"wait"),"AT",IF(AIL!$L72="AI",IF(Sheet1!$D72&gt;AIL!$K72+100,100,"wait"),0))</f>
        <v>wait</v>
      </c>
      <c r="BB71" s="8" t="str">
        <f>IF(AND(BB70&gt;0,BB70&lt;&gt;"wait"),"AT",IF(AIL!$L72="AI",IF(Sheet1!$D72&gt;AIL!$K72+150,150,"wait"),0))</f>
        <v>wait</v>
      </c>
      <c r="BC71" s="8" t="str">
        <f>IF(AND(BC70&gt;0,BC70&lt;&gt;"wait"),"AT",IF(AIL!$L72="AI",IF(Sheet1!$D72&gt;AIL!$K72+200,200,"wait"),0))</f>
        <v>wait</v>
      </c>
      <c r="BD71" s="8">
        <f t="shared" si="103"/>
        <v>-50</v>
      </c>
      <c r="BE71" s="8"/>
      <c r="BF71" s="8" t="str">
        <f>IF(AND(BF70&gt;0,BF70&lt;&gt;"wait"),"AT",IF(AIL!$N72="AI",IF(Sheet1!$E72&lt;AIL!$M72-50,50,"wait"),0))</f>
        <v>AT</v>
      </c>
      <c r="BG71" s="8" t="str">
        <f>IF(AND(BG70&gt;0,BG70&lt;&gt;"wait"),"AT",IF(AIL!$N72="AI",IF(Sheet1!$E72&lt;AIL!$M72-100,100,"wait"),0))</f>
        <v>AT</v>
      </c>
      <c r="BH71" s="8" t="str">
        <f>IF(AND(BH70&gt;0,BH70&lt;&gt;"wait"),"AT",IF(AIL!$N72="AI",IF(Sheet1!$E72&lt;AIL!$M72-150,150,"wait"),0))</f>
        <v>AT</v>
      </c>
      <c r="BI71" s="8" t="str">
        <f>IF(AND(BI70&gt;0,BI70&lt;&gt;"wait"),"AT",IF(AIL!$N72="AI",IF(Sheet1!$E72&lt;AIL!$M72-200,200,"wait"),0))</f>
        <v>AT</v>
      </c>
      <c r="BJ71" s="8" t="str">
        <f>IF(AND(BJ70&gt;0,BJ70&lt;&gt;"wait"),"AT",IF(AIL!$N72="AI",IF(Sheet1!$D72&gt;AIL!$M72+50,50,"wait"),0))</f>
        <v>AT</v>
      </c>
      <c r="BK71" s="8" t="str">
        <f>IF(AND(BK70&gt;0,BK70&lt;&gt;"wait"),"AT",IF(AIL!$N72="AI",IF(Sheet1!$D72&gt;AIL!$M72+100,100,"wait"),0))</f>
        <v>wait</v>
      </c>
      <c r="BL71" s="8" t="str">
        <f>IF(AND(BL70&gt;0,BL70&lt;&gt;"wait"),"AT",IF(AIL!$N72="AI",IF(Sheet1!$D72&gt;AIL!$M72+150,150,"wait"),0))</f>
        <v>wait</v>
      </c>
      <c r="BM71" s="8" t="str">
        <f>IF(AND(BM70&gt;0,BM70&lt;&gt;"wait"),"AT",IF(AIL!$N72="AI",IF(Sheet1!$D72&gt;AIL!$M72+200,200,"wait"),0))</f>
        <v>wait</v>
      </c>
      <c r="BN71" s="8">
        <f t="shared" si="104"/>
        <v>-50</v>
      </c>
      <c r="BO71" s="8"/>
      <c r="BP71" s="8" t="str">
        <f>IF(AND(BP70&gt;0,BP70&lt;&gt;"wait"),"AT",IF(AIL!$P72="AI",IF(Sheet1!$E72&lt;AIL!$O72-50,50,"wait"),0))</f>
        <v>AT</v>
      </c>
      <c r="BQ71" s="8" t="str">
        <f>IF(AND(BQ70&gt;0,BQ70&lt;&gt;"wait"),"AT",IF(AIL!$P72="AI",IF(Sheet1!$E72&lt;AIL!$O72-100,100,"wait"),0))</f>
        <v>AT</v>
      </c>
      <c r="BR71" s="8" t="str">
        <f>IF(AND(BR70&gt;0,BR70&lt;&gt;"wait"),"AT",IF(AIL!$P72="AI",IF(Sheet1!$E72&lt;AIL!$O72-150,150,"wait"),0))</f>
        <v>AT</v>
      </c>
      <c r="BS71" s="8" t="str">
        <f>IF(AND(BS70&gt;0,BS70&lt;&gt;"wait"),"AT",IF(AIL!$P72="AI",IF(Sheet1!$E72&lt;AIL!$O72-200,200,"wait"),0))</f>
        <v>AT</v>
      </c>
      <c r="BT71" s="8" t="str">
        <f>IF(AND(BT70&gt;0,BT70&lt;&gt;"wait"),"AT",IF(AIL!$P72="AI",IF(Sheet1!$D72&gt;AIL!$O72+50,50,"wait"),0))</f>
        <v>AT</v>
      </c>
      <c r="BU71" s="8" t="str">
        <f>IF(AND(BU70&gt;0,BU70&lt;&gt;"wait"),"AT",IF(AIL!$P72="AI",IF(Sheet1!$D72&gt;AIL!$O72+100,100,"wait"),0))</f>
        <v>wait</v>
      </c>
      <c r="BV71" s="8" t="str">
        <f>IF(AND(BV70&gt;0,BV70&lt;&gt;"wait"),"AT",IF(AIL!$P72="AI",IF(Sheet1!$D72&gt;AIL!$O72+150,150,"wait"),0))</f>
        <v>wait</v>
      </c>
      <c r="BW71" s="8" t="str">
        <f>IF(AND(BW70&gt;0,BW70&lt;&gt;"wait"),"AT",IF(AIL!$P72="AI",IF(Sheet1!$D72&gt;AIL!$O72+200,200,"wait"),0))</f>
        <v>wait</v>
      </c>
      <c r="BX71" s="8">
        <f t="shared" si="105"/>
        <v>-50</v>
      </c>
      <c r="BY71" s="8"/>
      <c r="BZ71" s="8" t="str">
        <f>IF(AND(BZ70&gt;0,BZ70&lt;&gt;"wait"),"AT",IF(AIL!$R72="AI",IF(Sheet1!$E72&lt;AIL!$Q72-50,50,"wait"),0))</f>
        <v>AT</v>
      </c>
      <c r="CA71" s="8" t="str">
        <f>IF(AND(CA70&gt;0,CA70&lt;&gt;"wait"),"AT",IF(AIL!$R72="AI",IF(Sheet1!$E72&lt;AIL!$Q72-100,100,"wait"),0))</f>
        <v>AT</v>
      </c>
      <c r="CB71" s="8" t="str">
        <f>IF(AND(CB70&gt;0,CB70&lt;&gt;"wait"),"AT",IF(AIL!$R72="AI",IF(Sheet1!$E72&lt;AIL!$Q72-150,150,"wait"),0))</f>
        <v>AT</v>
      </c>
      <c r="CC71" s="8" t="str">
        <f>IF(AND(CC70&gt;0,CC70&lt;&gt;"wait"),"AT",IF(AIL!$R72="AI",IF(Sheet1!$E72&lt;AIL!$Q72-200,200,"wait"),0))</f>
        <v>AT</v>
      </c>
      <c r="CD71" s="8" t="str">
        <f>IF(AND(CD70&gt;0,CD70&lt;&gt;"wait"),"AT",IF(AIL!$R72="AI",IF(Sheet1!$D72&gt;AIL!$Q72+50,50,"wait"),0))</f>
        <v>AT</v>
      </c>
      <c r="CE71" s="8" t="str">
        <f>IF(AND(CE70&gt;0,CE70&lt;&gt;"wait"),"AT",IF(AIL!$R72="AI",IF(Sheet1!$D72&gt;AIL!$Q72+100,100,"wait"),0))</f>
        <v>wait</v>
      </c>
      <c r="CF71" s="8" t="str">
        <f>IF(AND(CF70&gt;0,CF70&lt;&gt;"wait"),"AT",IF(AIL!$R72="AI",IF(Sheet1!$D72&gt;AIL!$Q72+150,150,"wait"),0))</f>
        <v>wait</v>
      </c>
      <c r="CG71" s="8" t="str">
        <f>IF(AND(CG70&gt;0,CG70&lt;&gt;"wait"),"AT",IF(AIL!$R72="AI",IF(Sheet1!$D72&gt;AIL!$Q72+200,200,"wait"),0))</f>
        <v>wait</v>
      </c>
      <c r="CH71" s="8">
        <f t="shared" si="106"/>
        <v>-50</v>
      </c>
      <c r="CI71" s="8"/>
      <c r="CJ71" s="8" t="str">
        <f>IF(AND(CJ70&gt;0,CJ70&lt;&gt;"wait"),"AT",IF(AIL!$T72="AI",IF(Sheet1!$E72&lt;AIL!$S72-50,50,"wait"),0))</f>
        <v>AT</v>
      </c>
      <c r="CK71" s="8" t="str">
        <f>IF(AND(CK70&gt;0,CK70&lt;&gt;"wait"),"AT",IF(AIL!$T72="AI",IF(Sheet1!$E72&lt;AIL!$S72-100,100,"wait"),0))</f>
        <v>AT</v>
      </c>
      <c r="CL71" s="8" t="str">
        <f>IF(AND(CL70&gt;0,CL70&lt;&gt;"wait"),"AT",IF(AIL!$T72="AI",IF(Sheet1!$E72&lt;AIL!$S72-150,150,"wait"),0))</f>
        <v>AT</v>
      </c>
      <c r="CM71" s="8" t="str">
        <f>IF(AND(CM70&gt;0,CM70&lt;&gt;"wait"),"AT",IF(AIL!$T72="AI",IF(Sheet1!$E72&lt;AIL!$S72-200,200,"wait"),0))</f>
        <v>wait</v>
      </c>
      <c r="CN71" s="8" t="str">
        <f>IF(AND(CN70&gt;0,CN70&lt;&gt;"wait"),"AT",IF(AIL!$T72="AI",IF(Sheet1!$D72&gt;AIL!$S72+50,50,"wait"),0))</f>
        <v>AT</v>
      </c>
      <c r="CO71" s="8" t="str">
        <f>IF(AND(CO70&gt;0,CO70&lt;&gt;"wait"),"AT",IF(AIL!$T72="AI",IF(Sheet1!$D72&gt;AIL!$S72+100,100,"wait"),0))</f>
        <v>AT</v>
      </c>
      <c r="CP71" s="8" t="str">
        <f>IF(AND(CP70&gt;0,CP70&lt;&gt;"wait"),"AT",IF(AIL!$T72="AI",IF(Sheet1!$D72&gt;AIL!$S72+150,150,"wait"),0))</f>
        <v>wait</v>
      </c>
      <c r="CQ71" s="8" t="str">
        <f>IF(AND(CQ70&gt;0,CQ70&lt;&gt;"wait"),"AT",IF(AIL!$T72="AI",IF(Sheet1!$D72&gt;AIL!$S72+200,200,"wait"),0))</f>
        <v>wait</v>
      </c>
      <c r="CR71" s="8">
        <f t="shared" si="107"/>
        <v>-100</v>
      </c>
      <c r="CS71" s="8"/>
      <c r="CT71" s="8" t="str">
        <f>IF(AND(CT70&gt;0,CT70&lt;&gt;"wait"),"AT",IF(AIL!$V72="AI",IF(Sheet1!$E72&lt;AIL!$U72-50,50,"wait"),0))</f>
        <v>AT</v>
      </c>
      <c r="CU71" s="8" t="str">
        <f>IF(AND(CU70&gt;0,CU70&lt;&gt;"wait"),"AT",IF(AIL!$V72="AI",IF(Sheet1!$E72&lt;AIL!$U72-100,100,"wait"),0))</f>
        <v>AT</v>
      </c>
      <c r="CV71" s="8" t="str">
        <f>IF(AND(CV70&gt;0,CV70&lt;&gt;"wait"),"AT",IF(AIL!$V72="AI",IF(Sheet1!$E72&lt;AIL!$U72-150,150,"wait"),0))</f>
        <v>AT</v>
      </c>
      <c r="CW71" s="8" t="str">
        <f>IF(AND(CW70&gt;0,CW70&lt;&gt;"wait"),"AT",IF(AIL!$V72="AI",IF(Sheet1!$E72&lt;AIL!$U72-200,200,"wait"),0))</f>
        <v>wait</v>
      </c>
      <c r="CX71" s="8" t="str">
        <f>IF(AND(CX70&gt;0,CX70&lt;&gt;"wait"),"AT",IF(AIL!$V72="AI",IF(Sheet1!$D72&gt;AIL!$U72+50,50,"wait"),0))</f>
        <v>AT</v>
      </c>
      <c r="CY71" s="8" t="str">
        <f>IF(AND(CY70&gt;0,CY70&lt;&gt;"wait"),"AT",IF(AIL!$V72="AI",IF(Sheet1!$D72&gt;AIL!$U72+100,100,"wait"),0))</f>
        <v>AT</v>
      </c>
      <c r="CZ71" s="8" t="str">
        <f>IF(AND(CZ70&gt;0,CZ70&lt;&gt;"wait"),"AT",IF(AIL!$V72="AI",IF(Sheet1!$D72&gt;AIL!$U72+150,150,"wait"),0))</f>
        <v>wait</v>
      </c>
      <c r="DA71" s="8" t="str">
        <f>IF(AND(DA70&gt;0,DA70&lt;&gt;"wait"),"AT",IF(AIL!$V72="AI",IF(Sheet1!$D72&gt;AIL!$U72+200,200,"wait"),0))</f>
        <v>wait</v>
      </c>
      <c r="DB71" s="8">
        <f t="shared" si="108"/>
        <v>-100</v>
      </c>
      <c r="DC71" s="8"/>
      <c r="DD71" s="8" t="str">
        <f>IF(AND(DD70&gt;0,DD70&lt;&gt;"wait"),"AT",IF(AIL!$X72="AI",IF(Sheet1!$E72&lt;AIL!$W72-50,50,"wait"),0))</f>
        <v>AT</v>
      </c>
      <c r="DE71" s="8" t="str">
        <f>IF(AND(DE70&gt;0,DE70&lt;&gt;"wait"),"AT",IF(AIL!$X72="AI",IF(Sheet1!$E72&lt;AIL!$W72-100,100,"wait"),0))</f>
        <v>AT</v>
      </c>
      <c r="DF71" s="8" t="str">
        <f>IF(AND(DF70&gt;0,DF70&lt;&gt;"wait"),"AT",IF(AIL!$X72="AI",IF(Sheet1!$E72&lt;AIL!$W72-150,150,"wait"),0))</f>
        <v>AT</v>
      </c>
      <c r="DG71" s="8" t="str">
        <f>IF(AND(DG70&gt;0,DG70&lt;&gt;"wait"),"AT",IF(AIL!$X72="AI",IF(Sheet1!$E72&lt;AIL!$W72-200,200,"wait"),0))</f>
        <v>wait</v>
      </c>
      <c r="DH71" s="8" t="str">
        <f>IF(AND(DH70&gt;0,DH70&lt;&gt;"wait"),"AT",IF(AIL!$X72="AI",IF(Sheet1!$D72&gt;AIL!$W72+50,50,"wait"),0))</f>
        <v>AT</v>
      </c>
      <c r="DI71" s="8" t="str">
        <f>IF(AND(DI70&gt;0,DI70&lt;&gt;"wait"),"AT",IF(AIL!$X72="AI",IF(Sheet1!$D72&gt;AIL!$W72+100,100,"wait"),0))</f>
        <v>AT</v>
      </c>
      <c r="DJ71" s="8" t="str">
        <f>IF(AND(DJ70&gt;0,DJ70&lt;&gt;"wait"),"AT",IF(AIL!$X72="AI",IF(Sheet1!$D72&gt;AIL!$W72+150,150,"wait"),0))</f>
        <v>wait</v>
      </c>
      <c r="DK71" s="8" t="str">
        <f>IF(AND(DK70&gt;0,DK70&lt;&gt;"wait"),"AT",IF(AIL!$X72="AI",IF(Sheet1!$D72&gt;AIL!$W72+200,200,"wait"),0))</f>
        <v>wait</v>
      </c>
      <c r="DL71" s="8">
        <f t="shared" si="109"/>
        <v>-100</v>
      </c>
      <c r="DN71" s="10" t="str">
        <f>IF(AND(DN70&gt;0,DN70&lt;&gt;"wait"),"AT",IF(AIL!$AA72="AI",IF(Sheet1!$E72&lt;AIL!$Z72-50,50,"wait"),0))</f>
        <v>AT</v>
      </c>
      <c r="DO71" s="10" t="str">
        <f>IF(AND(DO70&gt;0,DO70&lt;&gt;"wait"),"AT",IF(AIL!$AA72="AI",IF(Sheet1!$E72&lt;AIL!$Z72-100,100,"wait"),0))</f>
        <v>AT</v>
      </c>
      <c r="DP71" s="10" t="str">
        <f>IF(AND(DP70&gt;0,DP70&lt;&gt;"wait"),"AT",IF(AIL!$AA72="AI",IF(Sheet1!$E72&lt;AIL!$Z72-150,150,"wait"),0))</f>
        <v>AT</v>
      </c>
      <c r="DQ71" s="10" t="str">
        <f>IF(AND(DQ70&gt;0,DQ70&lt;&gt;"wait"),"AT",IF(AIL!$AA72="AI",IF(Sheet1!$E72&lt;AIL!$Z72-200,200,"wait"),0))</f>
        <v>wait</v>
      </c>
      <c r="DR71" s="10" t="str">
        <f>IF(AND(DR70&gt;0,DR70&lt;&gt;"wait"),"AT",IF(AIL!$AA72="AI",IF(Sheet1!$D72&gt;AIL!$Z72+50,50,"wait"),0))</f>
        <v>AT</v>
      </c>
      <c r="DS71" s="10" t="str">
        <f>IF(AND(DS70&gt;0,DS70&lt;&gt;"wait"),"AT",IF(AIL!$AA72="AI",IF(Sheet1!$D72&gt;AIL!$Z72+100,100,"wait"),0))</f>
        <v>wait</v>
      </c>
      <c r="DT71" s="10" t="str">
        <f>IF(AND(DT70&gt;0,DT70&lt;&gt;"wait"),"AT",IF(AIL!$AA72="AI",IF(Sheet1!$D72&gt;AIL!$Z72+150,150,"wait"),0))</f>
        <v>wait</v>
      </c>
      <c r="DU71" s="10" t="str">
        <f>IF(AND(DU70&gt;0,DU70&lt;&gt;"wait"),"AT",IF(AIL!$AA72="AI",IF(Sheet1!$D72&gt;AIL!$Z72+200,200,"wait"),0))</f>
        <v>wait</v>
      </c>
      <c r="DV71" s="10">
        <f t="shared" si="77"/>
        <v>-50</v>
      </c>
      <c r="DX71" s="10" t="str">
        <f>IF(AND(DX70&gt;0,DX70&lt;&gt;"wait"),"AT",IF(AIL!$AC72="AI",IF(Sheet1!$E72&lt;AIL!$AB72-50,50,"wait"),0))</f>
        <v>AT</v>
      </c>
      <c r="DY71" s="10" t="str">
        <f>IF(AND(DY70&gt;0,DY70&lt;&gt;"wait"),"AT",IF(AIL!$AC72="AI",IF(Sheet1!$E72&lt;AIL!$AB72-100,100,"wait"),0))</f>
        <v>AT</v>
      </c>
      <c r="DZ71" s="10" t="str">
        <f>IF(AND(DZ70&gt;0,DZ70&lt;&gt;"wait"),"AT",IF(AIL!$AC72="AI",IF(Sheet1!$E72&lt;AIL!$AB72-150,150,"wait"),0))</f>
        <v>AT</v>
      </c>
      <c r="EA71" s="10" t="str">
        <f>IF(AND(EA70&gt;0,EA70&lt;&gt;"wait"),"AT",IF(AIL!$AC72="AI",IF(Sheet1!$E72&lt;AIL!$AB72-200,200,"wait"),0))</f>
        <v>AT</v>
      </c>
      <c r="EB71" s="10" t="str">
        <f>IF(AND(EB70&gt;0,EB70&lt;&gt;"wait"),"AT",IF(AIL!$AC72="AI",IF(Sheet1!$D72&gt;AIL!$AB72+50,50,"wait"),0))</f>
        <v>AT</v>
      </c>
      <c r="EC71" s="10" t="str">
        <f>IF(AND(EC70&gt;0,EC70&lt;&gt;"wait"),"AT",IF(AIL!$AC72="AI",IF(Sheet1!$D72&gt;AIL!$AB72+100,100,"wait"),0))</f>
        <v>wait</v>
      </c>
      <c r="ED71" s="10" t="str">
        <f>IF(AND(ED70&gt;0,ED70&lt;&gt;"wait"),"AT",IF(AIL!$AC72="AI",IF(Sheet1!$D72&gt;AIL!$AB72+150,150,"wait"),0))</f>
        <v>wait</v>
      </c>
      <c r="EE71" s="10" t="str">
        <f>IF(AND(EE70&gt;0,EE70&lt;&gt;"wait"),"AT",IF(AIL!$AC72="AI",IF(Sheet1!$D72&gt;AIL!$AB72+200,200,"wait"),0))</f>
        <v>wait</v>
      </c>
      <c r="EF71" s="10">
        <f t="shared" si="78"/>
        <v>-50</v>
      </c>
      <c r="EH71" s="10" t="str">
        <f>IF(AND(EH70&gt;0,EH70&lt;&gt;"wait"),"AT",IF(AIL!$AE72="AI",IF(Sheet1!$E72&lt;AIL!$AD72-50,50,"wait"),0))</f>
        <v>AT</v>
      </c>
      <c r="EI71" s="10" t="str">
        <f>IF(AND(EI70&gt;0,EI70&lt;&gt;"wait"),"AT",IF(AIL!$AE72="AI",IF(Sheet1!$E72&lt;AIL!$AD72-100,100,"wait"),0))</f>
        <v>AT</v>
      </c>
      <c r="EJ71" s="10" t="str">
        <f>IF(AND(EJ70&gt;0,EJ70&lt;&gt;"wait"),"AT",IF(AIL!$AE72="AI",IF(Sheet1!$E72&lt;AIL!$AD72-150,150,"wait"),0))</f>
        <v>AT</v>
      </c>
      <c r="EK71" s="10" t="str">
        <f>IF(AND(EK70&gt;0,EK70&lt;&gt;"wait"),"AT",IF(AIL!$AE72="AI",IF(Sheet1!$E72&lt;AIL!$AD72-200,200,"wait"),0))</f>
        <v>AT</v>
      </c>
      <c r="EL71" s="10" t="str">
        <f>IF(AND(EL70&gt;0,EL70&lt;&gt;"wait"),"AT",IF(AIL!$AE72="AI",IF(Sheet1!$D72&gt;AIL!$AD72+50,50,"wait"),0))</f>
        <v>AT</v>
      </c>
      <c r="EM71" s="10" t="str">
        <f>IF(AND(EM70&gt;0,EM70&lt;&gt;"wait"),"AT",IF(AIL!$AE72="AI",IF(Sheet1!$D72&gt;AIL!$AD72+100,100,"wait"),0))</f>
        <v>wait</v>
      </c>
      <c r="EN71" s="10" t="str">
        <f>IF(AND(EN70&gt;0,EN70&lt;&gt;"wait"),"AT",IF(AIL!$AE72="AI",IF(Sheet1!$D72&gt;AIL!$AD72+150,150,"wait"),0))</f>
        <v>wait</v>
      </c>
      <c r="EO71" s="10" t="str">
        <f>IF(AND(EO70&gt;0,EO70&lt;&gt;"wait"),"AT",IF(AIL!$AE72="AI",IF(Sheet1!$D72&gt;AIL!$AD72+200,200,"wait"),0))</f>
        <v>wait</v>
      </c>
      <c r="EP71" s="10">
        <f t="shared" si="79"/>
        <v>-50</v>
      </c>
      <c r="ER71" s="10" t="str">
        <f>IF(AND(ER70&gt;0,ER70&lt;&gt;"wait"),"AT",IF(AIL!$AG72="AI",IF(Sheet1!$E72&lt;AIL!$AF72-50,50,"wait"),0))</f>
        <v>AT</v>
      </c>
      <c r="ES71" s="10" t="str">
        <f>IF(AND(ES70&gt;0,ES70&lt;&gt;"wait"),"AT",IF(AIL!$AG72="AI",IF(Sheet1!$E72&lt;AIL!$AF72-100,100,"wait"),0))</f>
        <v>AT</v>
      </c>
      <c r="ET71" s="10" t="str">
        <f>IF(AND(ET70&gt;0,ET70&lt;&gt;"wait"),"AT",IF(AIL!$AG72="AI",IF(Sheet1!$E72&lt;AIL!$AF72-150,150,"wait"),0))</f>
        <v>AT</v>
      </c>
      <c r="EU71" s="10" t="str">
        <f>IF(AND(EU70&gt;0,EU70&lt;&gt;"wait"),"AT",IF(AIL!$AG72="AI",IF(Sheet1!$E72&lt;AIL!$AF72-200,200,"wait"),0))</f>
        <v>AT</v>
      </c>
      <c r="EV71" s="10" t="str">
        <f>IF(AND(EV70&gt;0,EV70&lt;&gt;"wait"),"AT",IF(AIL!$AG72="AI",IF(Sheet1!$D72&gt;AIL!$AF72+50,50,"wait"),0))</f>
        <v>AT</v>
      </c>
      <c r="EW71" s="10" t="str">
        <f>IF(AND(EW70&gt;0,EW70&lt;&gt;"wait"),"AT",IF(AIL!$AG72="AI",IF(Sheet1!$D72&gt;AIL!$AF72+100,100,"wait"),0))</f>
        <v>wait</v>
      </c>
      <c r="EX71" s="10" t="str">
        <f>IF(AND(EX70&gt;0,EX70&lt;&gt;"wait"),"AT",IF(AIL!$AG72="AI",IF(Sheet1!$D72&gt;AIL!$AF72+150,150,"wait"),0))</f>
        <v>wait</v>
      </c>
      <c r="EY71" s="10" t="str">
        <f>IF(AND(EY70&gt;0,EY70&lt;&gt;"wait"),"AT",IF(AIL!$AG72="AI",IF(Sheet1!$D72&gt;AIL!$AF72+200,200,"wait"),0))</f>
        <v>wait</v>
      </c>
      <c r="EZ71" s="10">
        <f t="shared" si="80"/>
        <v>-50</v>
      </c>
      <c r="FB71" s="10" t="str">
        <f>IF(AND(FB70&gt;0,FB70&lt;&gt;"wait"),"AT",IF(AIL!$AI72="AI",IF(Sheet1!$E72&lt;AIL!$AH72-50,50,"wait"),0))</f>
        <v>AT</v>
      </c>
      <c r="FC71" s="10" t="str">
        <f>IF(AND(FC70&gt;0,FC70&lt;&gt;"wait"),"AT",IF(AIL!$AI72="AI",IF(Sheet1!$E72&lt;AIL!$AH72-100,100,"wait"),0))</f>
        <v>AT</v>
      </c>
      <c r="FD71" s="10" t="str">
        <f>IF(AND(FD70&gt;0,FD70&lt;&gt;"wait"),"AT",IF(AIL!$AI72="AI",IF(Sheet1!$E72&lt;AIL!$AH72-150,150,"wait"),0))</f>
        <v>AT</v>
      </c>
      <c r="FE71" s="10" t="str">
        <f>IF(AND(FE70&gt;0,FE70&lt;&gt;"wait"),"AT",IF(AIL!$AI72="AI",IF(Sheet1!$E72&lt;AIL!$AH72-200,200,"wait"),0))</f>
        <v>AT</v>
      </c>
      <c r="FF71" s="10" t="str">
        <f>IF(AND(FF70&gt;0,FF70&lt;&gt;"wait"),"AT",IF(AIL!$AI72="AI",IF(Sheet1!$D72&gt;AIL!$AH72+50,50,"wait"),0))</f>
        <v>AT</v>
      </c>
      <c r="FG71" s="10" t="str">
        <f>IF(AND(FG70&gt;0,FG70&lt;&gt;"wait"),"AT",IF(AIL!$AI72="AI",IF(Sheet1!$D72&gt;AIL!$AH72+100,100,"wait"),0))</f>
        <v>wait</v>
      </c>
      <c r="FH71" s="10" t="str">
        <f>IF(AND(FH70&gt;0,FH70&lt;&gt;"wait"),"AT",IF(AIL!$AI72="AI",IF(Sheet1!$D72&gt;AIL!$AH72+150,150,"wait"),0))</f>
        <v>wait</v>
      </c>
      <c r="FI71" s="10" t="str">
        <f>IF(AND(FI70&gt;0,FI70&lt;&gt;"wait"),"AT",IF(AIL!$AI72="AI",IF(Sheet1!$D72&gt;AIL!$AH72+200,200,"wait"),0))</f>
        <v>wait</v>
      </c>
      <c r="FJ71" s="10">
        <f t="shared" si="81"/>
        <v>-50</v>
      </c>
      <c r="FL71" s="10" t="str">
        <f>IF(AND(FL70&gt;0,FL70&lt;&gt;"wait"),"AT",IF(AIL!$AK72="AI",IF(Sheet1!$E72&lt;AIL!$AJ72-50,50,"wait"),0))</f>
        <v>AT</v>
      </c>
      <c r="FM71" s="10" t="str">
        <f>IF(AND(FM70&gt;0,FM70&lt;&gt;"wait"),"AT",IF(AIL!$AK72="AI",IF(Sheet1!$E72&lt;AIL!$AJ72-100,100,"wait"),0))</f>
        <v>AT</v>
      </c>
      <c r="FN71" s="10" t="str">
        <f>IF(AND(FN70&gt;0,FN70&lt;&gt;"wait"),"AT",IF(AIL!$AK72="AI",IF(Sheet1!$E72&lt;AIL!$AJ72-150,150,"wait"),0))</f>
        <v>AT</v>
      </c>
      <c r="FO71" s="10" t="str">
        <f>IF(AND(FO70&gt;0,FO70&lt;&gt;"wait"),"AT",IF(AIL!$AK72="AI",IF(Sheet1!$E72&lt;AIL!$AJ72-200,200,"wait"),0))</f>
        <v>AT</v>
      </c>
      <c r="FP71" s="10" t="str">
        <f>IF(AND(FP70&gt;0,FP70&lt;&gt;"wait"),"AT",IF(AIL!$AK72="AI",IF(Sheet1!$D72&gt;AIL!$AJ72+50,50,"wait"),0))</f>
        <v>AT</v>
      </c>
      <c r="FQ71" s="10" t="str">
        <f>IF(AND(FQ70&gt;0,FQ70&lt;&gt;"wait"),"AT",IF(AIL!$AK72="AI",IF(Sheet1!$D72&gt;AIL!$AJ72+100,100,"wait"),0))</f>
        <v>wait</v>
      </c>
      <c r="FR71" s="10" t="str">
        <f>IF(AND(FR70&gt;0,FR70&lt;&gt;"wait"),"AT",IF(AIL!$AK72="AI",IF(Sheet1!$D72&gt;AIL!$AJ72+150,150,"wait"),0))</f>
        <v>wait</v>
      </c>
      <c r="FS71" s="10" t="str">
        <f>IF(AND(FS70&gt;0,FS70&lt;&gt;"wait"),"AT",IF(AIL!$AK72="AI",IF(Sheet1!$D72&gt;AIL!$AJ72+200,200,"wait"),0))</f>
        <v>wait</v>
      </c>
      <c r="FT71" s="10">
        <f t="shared" si="82"/>
        <v>-50</v>
      </c>
      <c r="FV71" s="10" t="str">
        <f>IF(AND(FV70&gt;0,FV70&lt;&gt;"wait"),"AT",IF(AIL!$AM72="AI",IF(Sheet1!$E72&lt;AIL!$AL72-50,50,"wait"),0))</f>
        <v>AT</v>
      </c>
      <c r="FW71" s="10" t="str">
        <f>IF(AND(FW70&gt;0,FW70&lt;&gt;"wait"),"AT",IF(AIL!$AM72="AI",IF(Sheet1!$E72&lt;AIL!$AL72-100,100,"wait"),0))</f>
        <v>AT</v>
      </c>
      <c r="FX71" s="10" t="str">
        <f>IF(AND(FX70&gt;0,FX70&lt;&gt;"wait"),"AT",IF(AIL!$AM72="AI",IF(Sheet1!$E72&lt;AIL!$AL72-150,150,"wait"),0))</f>
        <v>AT</v>
      </c>
      <c r="FY71" s="10" t="str">
        <f>IF(AND(FY70&gt;0,FY70&lt;&gt;"wait"),"AT",IF(AIL!$AM72="AI",IF(Sheet1!$E72&lt;AIL!$AL72-200,200,"wait"),0))</f>
        <v>AT</v>
      </c>
      <c r="FZ71" s="10" t="str">
        <f>IF(AND(FZ70&gt;0,FZ70&lt;&gt;"wait"),"AT",IF(AIL!$AM72="AI",IF(Sheet1!$D72&gt;AIL!$AL72+50,50,"wait"),0))</f>
        <v>AT</v>
      </c>
      <c r="GA71" s="10" t="str">
        <f>IF(AND(GA70&gt;0,GA70&lt;&gt;"wait"),"AT",IF(AIL!$AM72="AI",IF(Sheet1!$D72&gt;AIL!$AL72+100,100,"wait"),0))</f>
        <v>wait</v>
      </c>
      <c r="GB71" s="10" t="str">
        <f>IF(AND(GB70&gt;0,GB70&lt;&gt;"wait"),"AT",IF(AIL!$AM72="AI",IF(Sheet1!$D72&gt;AIL!$AL72+150,150,"wait"),0))</f>
        <v>wait</v>
      </c>
      <c r="GC71" s="10" t="str">
        <f>IF(AND(GC70&gt;0,GC70&lt;&gt;"wait"),"AT",IF(AIL!$AM72="AI",IF(Sheet1!$D72&gt;AIL!$AL72+200,200,"wait"),0))</f>
        <v>wait</v>
      </c>
      <c r="GD71" s="10">
        <f t="shared" si="83"/>
        <v>-50</v>
      </c>
      <c r="GF71" s="10" t="str">
        <f>IF(AND(GF70&gt;0,GF70&lt;&gt;"wait"),"AT",IF(AIL!$AO72="AI",IF(Sheet1!$E72&lt;AIL!$AN72-50,50,"wait"),0))</f>
        <v>AT</v>
      </c>
      <c r="GG71" s="10" t="str">
        <f>IF(AND(GG70&gt;0,GG70&lt;&gt;"wait"),"AT",IF(AIL!$AO72="AI",IF(Sheet1!$E72&lt;AIL!$AN72-100,100,"wait"),0))</f>
        <v>AT</v>
      </c>
      <c r="GH71" s="10" t="str">
        <f>IF(AND(GH70&gt;0,GH70&lt;&gt;"wait"),"AT",IF(AIL!$AO72="AI",IF(Sheet1!$E72&lt;AIL!$AN72-150,150,"wait"),0))</f>
        <v>AT</v>
      </c>
      <c r="GI71" s="10" t="str">
        <f>IF(AND(GI70&gt;0,GI70&lt;&gt;"wait"),"AT",IF(AIL!$AO72="AI",IF(Sheet1!$E72&lt;AIL!$AN72-200,200,"wait"),0))</f>
        <v>AT</v>
      </c>
      <c r="GJ71" s="10" t="str">
        <f>IF(AND(GJ70&gt;0,GJ70&lt;&gt;"wait"),"AT",IF(AIL!$AO72="AI",IF(Sheet1!$D72&gt;AIL!$AN72+50,50,"wait"),0))</f>
        <v>AT</v>
      </c>
      <c r="GK71" s="10" t="str">
        <f>IF(AND(GK70&gt;0,GK70&lt;&gt;"wait"),"AT",IF(AIL!$AO72="AI",IF(Sheet1!$D72&gt;AIL!$AN72+100,100,"wait"),0))</f>
        <v>wait</v>
      </c>
      <c r="GL71" s="10" t="str">
        <f>IF(AND(GL70&gt;0,GL70&lt;&gt;"wait"),"AT",IF(AIL!$AO72="AI",IF(Sheet1!$D72&gt;AIL!$AN72+150,150,"wait"),0))</f>
        <v>wait</v>
      </c>
      <c r="GM71" s="10" t="str">
        <f>IF(AND(GM70&gt;0,GM70&lt;&gt;"wait"),"AT",IF(AIL!$AO72="AI",IF(Sheet1!$D72&gt;AIL!$AN72+200,200,"wait"),0))</f>
        <v>wait</v>
      </c>
      <c r="GN71" s="10">
        <f t="shared" si="84"/>
        <v>-50</v>
      </c>
      <c r="GP71" s="10" t="str">
        <f>IF(AND(GP70&gt;0,GP70&lt;&gt;"wait"),"AT",IF(AIL!$AQ72="AI",IF(Sheet1!$E72&lt;AIL!$AP72-50,50,"wait"),0))</f>
        <v>AT</v>
      </c>
      <c r="GQ71" s="10" t="str">
        <f>IF(AND(GQ70&gt;0,GQ70&lt;&gt;"wait"),"AT",IF(AIL!$AQ72="AI",IF(Sheet1!$E72&lt;AIL!$AP72-100,100,"wait"),0))</f>
        <v>AT</v>
      </c>
      <c r="GR71" s="10" t="str">
        <f>IF(AND(GR70&gt;0,GR70&lt;&gt;"wait"),"AT",IF(AIL!$AQ72="AI",IF(Sheet1!$E72&lt;AIL!$AP72-150,150,"wait"),0))</f>
        <v>AT</v>
      </c>
      <c r="GS71" s="10" t="str">
        <f>IF(AND(GS70&gt;0,GS70&lt;&gt;"wait"),"AT",IF(AIL!$AQ72="AI",IF(Sheet1!$E72&lt;AIL!$AP72-200,200,"wait"),0))</f>
        <v>AT</v>
      </c>
      <c r="GT71" s="10" t="str">
        <f>IF(AND(GT70&gt;0,GT70&lt;&gt;"wait"),"AT",IF(AIL!$AQ72="AI",IF(Sheet1!$D72&gt;AIL!$AP72+50,50,"wait"),0))</f>
        <v>AT</v>
      </c>
      <c r="GU71" s="10" t="str">
        <f>IF(AND(GU70&gt;0,GU70&lt;&gt;"wait"),"AT",IF(AIL!$AQ72="AI",IF(Sheet1!$D72&gt;AIL!$AP72+100,100,"wait"),0))</f>
        <v>wait</v>
      </c>
      <c r="GV71" s="10" t="str">
        <f>IF(AND(GV70&gt;0,GV70&lt;&gt;"wait"),"AT",IF(AIL!$AQ72="AI",IF(Sheet1!$D72&gt;AIL!$AP72+150,150,"wait"),0))</f>
        <v>wait</v>
      </c>
      <c r="GW71" s="10" t="str">
        <f>IF(AND(GW70&gt;0,GW70&lt;&gt;"wait"),"AT",IF(AIL!$AQ72="AI",IF(Sheet1!$D72&gt;AIL!$AP72+200,200,"wait"),0))</f>
        <v>wait</v>
      </c>
      <c r="GX71" s="10">
        <f t="shared" si="85"/>
        <v>-50</v>
      </c>
      <c r="GZ71" s="10" t="str">
        <f>IF(AND(GZ70&gt;0,GZ70&lt;&gt;"wait"),"AT",IF(AIL!$AS72="AI",IF(Sheet1!$E72&lt;AIL!$AR72-50,50,"wait"),0))</f>
        <v>AT</v>
      </c>
      <c r="HA71" s="10" t="str">
        <f>IF(AND(HA70&gt;0,HA70&lt;&gt;"wait"),"AT",IF(AIL!$AS72="AI",IF(Sheet1!$E72&lt;AIL!$AR72-100,100,"wait"),0))</f>
        <v>AT</v>
      </c>
      <c r="HB71" s="10" t="str">
        <f>IF(AND(HB70&gt;0,HB70&lt;&gt;"wait"),"AT",IF(AIL!$AS72="AI",IF(Sheet1!$E72&lt;AIL!$AR72-150,150,"wait"),0))</f>
        <v>AT</v>
      </c>
      <c r="HC71" s="10" t="str">
        <f>IF(AND(HC70&gt;0,HC70&lt;&gt;"wait"),"AT",IF(AIL!$AS72="AI",IF(Sheet1!$E72&lt;AIL!$AR72-200,200,"wait"),0))</f>
        <v>AT</v>
      </c>
      <c r="HD71" s="10" t="str">
        <f>IF(AND(HD70&gt;0,HD70&lt;&gt;"wait"),"AT",IF(AIL!$AS72="AI",IF(Sheet1!$D72&gt;AIL!$AR72+50,50,"wait"),0))</f>
        <v>AT</v>
      </c>
      <c r="HE71" s="10" t="str">
        <f>IF(AND(HE70&gt;0,HE70&lt;&gt;"wait"),"AT",IF(AIL!$AS72="AI",IF(Sheet1!$D72&gt;AIL!$AR72+100,100,"wait"),0))</f>
        <v>wait</v>
      </c>
      <c r="HF71" s="10" t="str">
        <f>IF(AND(HF70&gt;0,HF70&lt;&gt;"wait"),"AT",IF(AIL!$AS72="AI",IF(Sheet1!$D72&gt;AIL!$AR72+150,150,"wait"),0))</f>
        <v>wait</v>
      </c>
      <c r="HG71" s="10" t="str">
        <f>IF(AND(HG70&gt;0,HG70&lt;&gt;"wait"),"AT",IF(AIL!$AS72="AI",IF(Sheet1!$D72&gt;AIL!$AR72+200,200,"wait"),0))</f>
        <v>wait</v>
      </c>
      <c r="HH71" s="10">
        <f t="shared" si="86"/>
        <v>-50</v>
      </c>
      <c r="HJ71" s="10" t="str">
        <f>IF(AND(HJ70&gt;0,HJ70&lt;&gt;"wait"),"AT",IF(AIL!$AU72="AI",IF(Sheet1!$E72&lt;AIL!$AT72-50,50,"wait"),0))</f>
        <v>AT</v>
      </c>
      <c r="HK71" s="10" t="str">
        <f>IF(AND(HK70&gt;0,HK70&lt;&gt;"wait"),"AT",IF(AIL!$AU72="AI",IF(Sheet1!$E72&lt;AIL!$AT72-100,100,"wait"),0))</f>
        <v>AT</v>
      </c>
      <c r="HL71" s="10" t="str">
        <f>IF(AND(HL70&gt;0,HL70&lt;&gt;"wait"),"AT",IF(AIL!$AU72="AI",IF(Sheet1!$E72&lt;AIL!$AT72-150,150,"wait"),0))</f>
        <v>AT</v>
      </c>
      <c r="HM71" s="10" t="str">
        <f>IF(AND(HM70&gt;0,HM70&lt;&gt;"wait"),"AT",IF(AIL!$AU72="AI",IF(Sheet1!$E72&lt;AIL!$AT72-200,200,"wait"),0))</f>
        <v>AT</v>
      </c>
      <c r="HN71" s="10" t="str">
        <f>IF(AND(HN70&gt;0,HN70&lt;&gt;"wait"),"AT",IF(AIL!$AU72="AI",IF(Sheet1!$D72&gt;AIL!$AT72+50,50,"wait"),0))</f>
        <v>AT</v>
      </c>
      <c r="HO71" s="10" t="str">
        <f>IF(AND(HO70&gt;0,HO70&lt;&gt;"wait"),"AT",IF(AIL!$AU72="AI",IF(Sheet1!$D72&gt;AIL!$AT72+100,100,"wait"),0))</f>
        <v>wait</v>
      </c>
      <c r="HP71" s="10" t="str">
        <f>IF(AND(HP70&gt;0,HP70&lt;&gt;"wait"),"AT",IF(AIL!$AU72="AI",IF(Sheet1!$D72&gt;AIL!$AT72+150,150,"wait"),0))</f>
        <v>wait</v>
      </c>
      <c r="HQ71" s="10" t="str">
        <f>IF(AND(HQ70&gt;0,HQ70&lt;&gt;"wait"),"AT",IF(AIL!$AU72="AI",IF(Sheet1!$D72&gt;AIL!$AT72+200,200,"wait"),0))</f>
        <v>wait</v>
      </c>
      <c r="HR71" s="10">
        <f t="shared" si="87"/>
        <v>-50</v>
      </c>
      <c r="HT71" s="10" t="str">
        <f>IF(AND(HT70&gt;0,HT70&lt;&gt;"wait"),"AT",IF(AIL!$AX72="AI",IF(Sheet1!$E72&lt;AIL!$AW72-50,50,"wait"),0))</f>
        <v>AT</v>
      </c>
      <c r="HU71" s="10" t="str">
        <f>IF(AND(HU70&gt;0,HU70&lt;&gt;"wait"),"AT",IF(AIL!$AX72="AI",IF(Sheet1!$E72&lt;AIL!$AW72-100,100,"wait"),0))</f>
        <v>wait</v>
      </c>
      <c r="HV71" s="10" t="str">
        <f>IF(AND(HV70&gt;0,HV70&lt;&gt;"wait"),"AT",IF(AIL!$AX72="AI",IF(Sheet1!$E72&lt;AIL!$AW72-150,150,"wait"),0))</f>
        <v>wait</v>
      </c>
      <c r="HW71" s="10" t="str">
        <f>IF(AND(HW70&gt;0,HW70&lt;&gt;"wait"),"AT",IF(AIL!$AX72="AI",IF(Sheet1!$E72&lt;AIL!$AW72-200,200,"wait"),0))</f>
        <v>wait</v>
      </c>
      <c r="HX71" s="10" t="str">
        <f>IF(AND(HX70&gt;0,HX70&lt;&gt;"wait"),"AT",IF(AIL!$AX72="AI",IF(Sheet1!$D72&gt;AIL!$AW72+50,50,"wait"),0))</f>
        <v>AT</v>
      </c>
      <c r="HY71" s="10" t="str">
        <f>IF(AND(HY70&gt;0,HY70&lt;&gt;"wait"),"AT",IF(AIL!$AX72="AI",IF(Sheet1!$D72&gt;AIL!$AW72+100,100,"wait"),0))</f>
        <v>AT</v>
      </c>
      <c r="HZ71" s="10" t="str">
        <f>IF(AND(HZ70&gt;0,HZ70&lt;&gt;"wait"),"AT",IF(AIL!$AX72="AI",IF(Sheet1!$D72&gt;AIL!$AW72+150,150,"wait"),0))</f>
        <v>wait</v>
      </c>
      <c r="IA71" s="10" t="str">
        <f>IF(AND(IA70&gt;0,IA70&lt;&gt;"wait"),"AT",IF(AIL!$AX72="AI",IF(Sheet1!$D72&gt;AIL!$AW72+200,200,"wait"),0))</f>
        <v>wait</v>
      </c>
      <c r="IB71" s="10">
        <f t="shared" si="88"/>
        <v>-100</v>
      </c>
      <c r="ID71" s="10" t="str">
        <f>IF(AND(ID70&gt;0,ID70&lt;&gt;"wait"),"AT",IF(AIL!$AZ72="AI",IF(Sheet1!$E72&lt;AIL!$AY72-50,50,"wait"),0))</f>
        <v>AT</v>
      </c>
      <c r="IE71" s="10" t="str">
        <f>IF(AND(IE70&gt;0,IE70&lt;&gt;"wait"),"AT",IF(AIL!$AZ72="AI",IF(Sheet1!$E72&lt;AIL!$AY72-100,100,"wait"),0))</f>
        <v>wait</v>
      </c>
      <c r="IF71" s="10" t="str">
        <f>IF(AND(IF70&gt;0,IF70&lt;&gt;"wait"),"AT",IF(AIL!$AZ72="AI",IF(Sheet1!$E72&lt;AIL!$AY72-150,150,"wait"),0))</f>
        <v>wait</v>
      </c>
      <c r="IG71" s="10" t="str">
        <f>IF(AND(IG70&gt;0,IG70&lt;&gt;"wait"),"AT",IF(AIL!$AZ72="AI",IF(Sheet1!$E72&lt;AIL!$AY72-200,200,"wait"),0))</f>
        <v>wait</v>
      </c>
      <c r="IH71" s="10" t="str">
        <f>IF(AND(IH70&gt;0,IH70&lt;&gt;"wait"),"AT",IF(AIL!$AZ72="AI",IF(Sheet1!$D72&gt;AIL!$AY72+50,50,"wait"),0))</f>
        <v>AT</v>
      </c>
      <c r="II71" s="10" t="str">
        <f>IF(AND(II70&gt;0,II70&lt;&gt;"wait"),"AT",IF(AIL!$AZ72="AI",IF(Sheet1!$D72&gt;AIL!$AY72+100,100,"wait"),0))</f>
        <v>AT</v>
      </c>
      <c r="IJ71" s="10" t="str">
        <f>IF(AND(IJ70&gt;0,IJ70&lt;&gt;"wait"),"AT",IF(AIL!$AZ72="AI",IF(Sheet1!$D72&gt;AIL!$AY72+150,150,"wait"),0))</f>
        <v>wait</v>
      </c>
      <c r="IK71" s="10" t="str">
        <f>IF(AND(IK70&gt;0,IK70&lt;&gt;"wait"),"AT",IF(AIL!$AZ72="AI",IF(Sheet1!$D72&gt;AIL!$AY72+200,200,"wait"),0))</f>
        <v>wait</v>
      </c>
      <c r="IL71" s="10">
        <f t="shared" si="89"/>
        <v>-100</v>
      </c>
      <c r="IN71" s="10" t="str">
        <f>IF(AND(IN70&gt;0,IN70&lt;&gt;"wait"),"AT",IF(AIL!$BB72="AI",IF(Sheet1!$E72&lt;AIL!$BA72-50,50,"wait"),0))</f>
        <v>AT</v>
      </c>
      <c r="IO71" s="10" t="str">
        <f>IF(AND(IO70&gt;0,IO70&lt;&gt;"wait"),"AT",IF(AIL!$BB72="AI",IF(Sheet1!$E72&lt;AIL!$BA72-100,100,"wait"),0))</f>
        <v>wait</v>
      </c>
      <c r="IP71" s="10" t="str">
        <f>IF(AND(IP70&gt;0,IP70&lt;&gt;"wait"),"AT",IF(AIL!$BB72="AI",IF(Sheet1!$E72&lt;AIL!$BA72-150,150,"wait"),0))</f>
        <v>wait</v>
      </c>
      <c r="IQ71" s="10" t="str">
        <f>IF(AND(IQ70&gt;0,IQ70&lt;&gt;"wait"),"AT",IF(AIL!$BB72="AI",IF(Sheet1!$E72&lt;AIL!$BA72-200,200,"wait"),0))</f>
        <v>wait</v>
      </c>
      <c r="IR71" s="10" t="str">
        <f>IF(AND(IR70&gt;0,IR70&lt;&gt;"wait"),"AT",IF(AIL!$BB72="AI",IF(Sheet1!$D72&gt;AIL!$BA72+50,50,"wait"),0))</f>
        <v>AT</v>
      </c>
      <c r="IS71" s="10" t="str">
        <f>IF(AND(IS70&gt;0,IS70&lt;&gt;"wait"),"AT",IF(AIL!$BB72="AI",IF(Sheet1!$D72&gt;AIL!$BA72+100,100,"wait"),0))</f>
        <v>AT</v>
      </c>
      <c r="IT71" s="10" t="str">
        <f>IF(AND(IT70&gt;0,IT70&lt;&gt;"wait"),"AT",IF(AIL!$BB72="AI",IF(Sheet1!$D72&gt;AIL!$BA72+150,150,"wait"),0))</f>
        <v>wait</v>
      </c>
      <c r="IU71" s="10" t="str">
        <f>IF(AND(IU70&gt;0,IU70&lt;&gt;"wait"),"AT",IF(AIL!$BB72="AI",IF(Sheet1!$D72&gt;AIL!$BA72+200,200,"wait"),0))</f>
        <v>wait</v>
      </c>
      <c r="IV71" s="10">
        <f t="shared" si="90"/>
        <v>-100</v>
      </c>
      <c r="IX71" s="10" t="str">
        <f>IF(AND(IX70&gt;0,IX70&lt;&gt;"wait"),"AT",IF(AIL!$BD72="AI",IF(Sheet1!$E72&lt;AIL!$BC72-50,50,"wait"),0))</f>
        <v>AT</v>
      </c>
      <c r="IY71" s="10" t="str">
        <f>IF(AND(IY70&gt;0,IY70&lt;&gt;"wait"),"AT",IF(AIL!$BD72="AI",IF(Sheet1!$E72&lt;AIL!$BC72-100,100,"wait"),0))</f>
        <v>wait</v>
      </c>
      <c r="IZ71" s="10" t="str">
        <f>IF(AND(IZ70&gt;0,IZ70&lt;&gt;"wait"),"AT",IF(AIL!$BD72="AI",IF(Sheet1!$E72&lt;AIL!$BC72-150,150,"wait"),0))</f>
        <v>wait</v>
      </c>
      <c r="JA71" s="10" t="str">
        <f>IF(AND(JA70&gt;0,JA70&lt;&gt;"wait"),"AT",IF(AIL!$BD72="AI",IF(Sheet1!$E72&lt;AIL!$BC72-200,200,"wait"),0))</f>
        <v>wait</v>
      </c>
      <c r="JB71" s="10" t="str">
        <f>IF(AND(JB70&gt;0,JB70&lt;&gt;"wait"),"AT",IF(AIL!$BD72="AI",IF(Sheet1!$D72&gt;AIL!$BC72+50,50,"wait"),0))</f>
        <v>AT</v>
      </c>
      <c r="JC71" s="10" t="str">
        <f>IF(AND(JC70&gt;0,JC70&lt;&gt;"wait"),"AT",IF(AIL!$BD72="AI",IF(Sheet1!$D72&gt;AIL!$BC72+100,100,"wait"),0))</f>
        <v>AT</v>
      </c>
      <c r="JD71" s="10" t="str">
        <f>IF(AND(JD70&gt;0,JD70&lt;&gt;"wait"),"AT",IF(AIL!$BD72="AI",IF(Sheet1!$D72&gt;AIL!$BC72+150,150,"wait"),0))</f>
        <v>wait</v>
      </c>
      <c r="JE71" s="10" t="str">
        <f>IF(AND(JE70&gt;0,JE70&lt;&gt;"wait"),"AT",IF(AIL!$BD72="AI",IF(Sheet1!$D72&gt;AIL!$BC72+200,200,"wait"),0))</f>
        <v>wait</v>
      </c>
      <c r="JF71" s="10">
        <f t="shared" si="91"/>
        <v>-100</v>
      </c>
      <c r="JH71" s="10" t="str">
        <f>IF(AND(JH70&gt;0,JH70&lt;&gt;"wait"),"AT",IF(AIL!$BF72="AI",IF(Sheet1!$E72&lt;AIL!$BE72-50,50,"wait"),0))</f>
        <v>AT</v>
      </c>
      <c r="JI71" s="10" t="str">
        <f>IF(AND(JI70&gt;0,JI70&lt;&gt;"wait"),"AT",IF(AIL!$BF72="AI",IF(Sheet1!$E72&lt;AIL!$BE72-100,100,"wait"),0))</f>
        <v>wait</v>
      </c>
      <c r="JJ71" s="10" t="str">
        <f>IF(AND(JJ70&gt;0,JJ70&lt;&gt;"wait"),"AT",IF(AIL!$BF72="AI",IF(Sheet1!$E72&lt;AIL!$BE72-150,150,"wait"),0))</f>
        <v>wait</v>
      </c>
      <c r="JK71" s="10" t="str">
        <f>IF(AND(JK70&gt;0,JK70&lt;&gt;"wait"),"AT",IF(AIL!$BF72="AI",IF(Sheet1!$E72&lt;AIL!$BE72-200,200,"wait"),0))</f>
        <v>wait</v>
      </c>
      <c r="JL71" s="10" t="str">
        <f>IF(AND(JL70&gt;0,JL70&lt;&gt;"wait"),"AT",IF(AIL!$BF72="AI",IF(Sheet1!$D72&gt;AIL!$BE72+50,50,"wait"),0))</f>
        <v>AT</v>
      </c>
      <c r="JM71" s="10" t="str">
        <f>IF(AND(JM70&gt;0,JM70&lt;&gt;"wait"),"AT",IF(AIL!$BF72="AI",IF(Sheet1!$D72&gt;AIL!$BE72+100,100,"wait"),0))</f>
        <v>AT</v>
      </c>
      <c r="JN71" s="10" t="str">
        <f>IF(AND(JN70&gt;0,JN70&lt;&gt;"wait"),"AT",IF(AIL!$BF72="AI",IF(Sheet1!$D72&gt;AIL!$BE72+150,150,"wait"),0))</f>
        <v>wait</v>
      </c>
      <c r="JO71" s="10" t="str">
        <f>IF(AND(JO70&gt;0,JO70&lt;&gt;"wait"),"AT",IF(AIL!$BF72="AI",IF(Sheet1!$D72&gt;AIL!$BE72+200,200,"wait"),0))</f>
        <v>wait</v>
      </c>
      <c r="JP71" s="10">
        <f t="shared" si="92"/>
        <v>-100</v>
      </c>
      <c r="JR71" s="10" t="str">
        <f>IF(AND(JR70&gt;0,JR70&lt;&gt;"wait"),"AT",IF(AIL!$BH72="AI",IF(Sheet1!$E72&lt;AIL!$BG72-50,50,"wait"),0))</f>
        <v>AT</v>
      </c>
      <c r="JS71" s="10" t="str">
        <f>IF(AND(JS70&gt;0,JS70&lt;&gt;"wait"),"AT",IF(AIL!$BH72="AI",IF(Sheet1!$E72&lt;AIL!$BG72-100,100,"wait"),0))</f>
        <v>AT</v>
      </c>
      <c r="JT71" s="10" t="str">
        <f>IF(AND(JT70&gt;0,JT70&lt;&gt;"wait"),"AT",IF(AIL!$BH72="AI",IF(Sheet1!$E72&lt;AIL!$BG72-150,150,"wait"),0))</f>
        <v>wait</v>
      </c>
      <c r="JU71" s="10" t="str">
        <f>IF(AND(JU70&gt;0,JU70&lt;&gt;"wait"),"AT",IF(AIL!$BH72="AI",IF(Sheet1!$E72&lt;AIL!$BG72-200,200,"wait"),0))</f>
        <v>wait</v>
      </c>
      <c r="JV71" s="10" t="str">
        <f>IF(AND(JV70&gt;0,JV70&lt;&gt;"wait"),"AT",IF(AIL!$BH72="AI",IF(Sheet1!$D72&gt;AIL!$BG72+50,50,"wait"),0))</f>
        <v>AT</v>
      </c>
      <c r="JW71" s="10" t="str">
        <f>IF(AND(JW70&gt;0,JW70&lt;&gt;"wait"),"AT",IF(AIL!$BH72="AI",IF(Sheet1!$D72&gt;AIL!$BG72+100,100,"wait"),0))</f>
        <v>wait</v>
      </c>
      <c r="JX71" s="10" t="str">
        <f>IF(AND(JX70&gt;0,JX70&lt;&gt;"wait"),"AT",IF(AIL!$BH72="AI",IF(Sheet1!$D72&gt;AIL!$BG72+150,150,"wait"),0))</f>
        <v>wait</v>
      </c>
      <c r="JY71" s="10" t="str">
        <f>IF(AND(JY70&gt;0,JY70&lt;&gt;"wait"),"AT",IF(AIL!$BH72="AI",IF(Sheet1!$D72&gt;AIL!$BG72+200,200,"wait"),0))</f>
        <v>wait</v>
      </c>
      <c r="JZ71" s="10">
        <f t="shared" si="93"/>
        <v>-50</v>
      </c>
      <c r="KB71" s="10" t="str">
        <f>IF(AND(KB70&gt;0,KB70&lt;&gt;"wait"),"AT",IF(AIL!$BJ72="AI",IF(Sheet1!$E72&lt;AIL!$BI72-50,50,"wait"),0))</f>
        <v>AT</v>
      </c>
      <c r="KC71" s="10" t="str">
        <f>IF(AND(KC70&gt;0,KC70&lt;&gt;"wait"),"AT",IF(AIL!$BJ72="AI",IF(Sheet1!$E72&lt;AIL!$BI72-100,100,"wait"),0))</f>
        <v>wait</v>
      </c>
      <c r="KD71" s="10" t="str">
        <f>IF(AND(KD70&gt;0,KD70&lt;&gt;"wait"),"AT",IF(AIL!$BJ72="AI",IF(Sheet1!$E72&lt;AIL!$BI72-150,150,"wait"),0))</f>
        <v>wait</v>
      </c>
      <c r="KE71" s="10" t="str">
        <f>IF(AND(KE70&gt;0,KE70&lt;&gt;"wait"),"AT",IF(AIL!$BJ72="AI",IF(Sheet1!$E72&lt;AIL!$BI72-200,200,"wait"),0))</f>
        <v>wait</v>
      </c>
      <c r="KF71" s="10" t="str">
        <f>IF(AND(KF70&gt;0,KF70&lt;&gt;"wait"),"AT",IF(AIL!$BJ72="AI",IF(Sheet1!$D72&gt;AIL!$BI72+50,50,"wait"),0))</f>
        <v>AT</v>
      </c>
      <c r="KG71" s="10" t="str">
        <f>IF(AND(KG70&gt;0,KG70&lt;&gt;"wait"),"AT",IF(AIL!$BJ72="AI",IF(Sheet1!$D72&gt;AIL!$BI72+100,100,"wait"),0))</f>
        <v>AT</v>
      </c>
      <c r="KH71" s="10" t="str">
        <f>IF(AND(KH70&gt;0,KH70&lt;&gt;"wait"),"AT",IF(AIL!$BJ72="AI",IF(Sheet1!$D72&gt;AIL!$BI72+150,150,"wait"),0))</f>
        <v>wait</v>
      </c>
      <c r="KI71" s="10" t="str">
        <f>IF(AND(KI70&gt;0,KI70&lt;&gt;"wait"),"AT",IF(AIL!$BJ72="AI",IF(Sheet1!$D72&gt;AIL!$BI72+200,200,"wait"),0))</f>
        <v>wait</v>
      </c>
      <c r="KJ71" s="10">
        <f t="shared" si="94"/>
        <v>-100</v>
      </c>
      <c r="KL71" s="10" t="str">
        <f>IF(AND(KL70&gt;0,KL70&lt;&gt;"wait"),"AT",IF(AIL!$BL72="AI",IF(Sheet1!$E72&lt;AIL!$BK72-50,50,"wait"),0))</f>
        <v>wait</v>
      </c>
      <c r="KM71" s="10" t="str">
        <f>IF(AND(KM70&gt;0,KM70&lt;&gt;"wait"),"AT",IF(AIL!$BL72="AI",IF(Sheet1!$E72&lt;AIL!$BK72-100,100,"wait"),0))</f>
        <v>wait</v>
      </c>
      <c r="KN71" s="10" t="str">
        <f>IF(AND(KN70&gt;0,KN70&lt;&gt;"wait"),"AT",IF(AIL!$BL72="AI",IF(Sheet1!$E72&lt;AIL!$BK72-150,150,"wait"),0))</f>
        <v>wait</v>
      </c>
      <c r="KO71" s="10" t="str">
        <f>IF(AND(KO70&gt;0,KO70&lt;&gt;"wait"),"AT",IF(AIL!$BL72="AI",IF(Sheet1!$E72&lt;AIL!$BK72-200,200,"wait"),0))</f>
        <v>wait</v>
      </c>
      <c r="KP71" s="10" t="str">
        <f>IF(AND(KP70&gt;0,KP70&lt;&gt;"wait"),"AT",IF(AIL!$BL72="AI",IF(Sheet1!$D72&gt;AIL!$BK72+50,50,"wait"),0))</f>
        <v>AT</v>
      </c>
      <c r="KQ71" s="10" t="str">
        <f>IF(AND(KQ70&gt;0,KQ70&lt;&gt;"wait"),"AT",IF(AIL!$BL72="AI",IF(Sheet1!$D72&gt;AIL!$BK72+100,100,"wait"),0))</f>
        <v>AT</v>
      </c>
      <c r="KR71" s="10" t="str">
        <f>IF(AND(KR70&gt;0,KR70&lt;&gt;"wait"),"AT",IF(AIL!$BL72="AI",IF(Sheet1!$D72&gt;AIL!$BK72+150,150,"wait"),0))</f>
        <v>AT</v>
      </c>
      <c r="KS71" s="10" t="str">
        <f>IF(AND(KS70&gt;0,KS70&lt;&gt;"wait"),"AT",IF(AIL!$BL72="AI",IF(Sheet1!$D72&gt;AIL!$BK72+200,200,"wait"),0))</f>
        <v>wait</v>
      </c>
      <c r="KT71" s="10">
        <f t="shared" si="95"/>
        <v>-150</v>
      </c>
      <c r="KV71" s="10" t="str">
        <f>IF(AND(KV70&gt;0,KV70&lt;&gt;"wait"),"AT",IF(AIL!$BN72="AI",IF(Sheet1!$E72&lt;AIL!$BM72-50,50,"wait"),0))</f>
        <v>wait</v>
      </c>
      <c r="KW71" s="10" t="str">
        <f>IF(AND(KW70&gt;0,KW70&lt;&gt;"wait"),"AT",IF(AIL!$BN72="AI",IF(Sheet1!$E72&lt;AIL!$BM72-100,100,"wait"),0))</f>
        <v>wait</v>
      </c>
      <c r="KX71" s="10" t="str">
        <f>IF(AND(KX70&gt;0,KX70&lt;&gt;"wait"),"AT",IF(AIL!$BN72="AI",IF(Sheet1!$E72&lt;AIL!$BM72-150,150,"wait"),0))</f>
        <v>wait</v>
      </c>
      <c r="KY71" s="10" t="str">
        <f>IF(AND(KY70&gt;0,KY70&lt;&gt;"wait"),"AT",IF(AIL!$BN72="AI",IF(Sheet1!$E72&lt;AIL!$BM72-200,200,"wait"),0))</f>
        <v>wait</v>
      </c>
      <c r="KZ71" s="10" t="str">
        <f>IF(AND(KZ70&gt;0,KZ70&lt;&gt;"wait"),"AT",IF(AIL!$BN72="AI",IF(Sheet1!$D72&gt;AIL!$BM72+50,50,"wait"),0))</f>
        <v>AT</v>
      </c>
      <c r="LA71" s="10" t="str">
        <f>IF(AND(LA70&gt;0,LA70&lt;&gt;"wait"),"AT",IF(AIL!$BN72="AI",IF(Sheet1!$D72&gt;AIL!$BM72+100,100,"wait"),0))</f>
        <v>AT</v>
      </c>
      <c r="LB71" s="10" t="str">
        <f>IF(AND(LB70&gt;0,LB70&lt;&gt;"wait"),"AT",IF(AIL!$BN72="AI",IF(Sheet1!$D72&gt;AIL!$BM72+150,150,"wait"),0))</f>
        <v>AT</v>
      </c>
      <c r="LC71" s="10" t="str">
        <f>IF(AND(LC70&gt;0,LC70&lt;&gt;"wait"),"AT",IF(AIL!$BN72="AI",IF(Sheet1!$D72&gt;AIL!$BM72+200,200,"wait"),0))</f>
        <v>wait</v>
      </c>
      <c r="LD71" s="10">
        <f t="shared" si="96"/>
        <v>-150</v>
      </c>
      <c r="LF71" s="10" t="str">
        <f>IF(AND(LF70&gt;0,LF70&lt;&gt;"wait"),"AT",IF(AIL!$BP72="AI",IF(Sheet1!$E72&lt;AIL!$BO72-50,50,"wait"),0))</f>
        <v>wait</v>
      </c>
      <c r="LG71" s="10" t="str">
        <f>IF(AND(LG70&gt;0,LG70&lt;&gt;"wait"),"AT",IF(AIL!$BP72="AI",IF(Sheet1!$E72&lt;AIL!$BO72-100,100,"wait"),0))</f>
        <v>wait</v>
      </c>
      <c r="LH71" s="10" t="str">
        <f>IF(AND(LH70&gt;0,LH70&lt;&gt;"wait"),"AT",IF(AIL!$BP72="AI",IF(Sheet1!$E72&lt;AIL!$BO72-150,150,"wait"),0))</f>
        <v>wait</v>
      </c>
      <c r="LI71" s="10" t="str">
        <f>IF(AND(LI70&gt;0,LI70&lt;&gt;"wait"),"AT",IF(AIL!$BP72="AI",IF(Sheet1!$E72&lt;AIL!$BO72-200,200,"wait"),0))</f>
        <v>wait</v>
      </c>
      <c r="LJ71" s="10" t="str">
        <f>IF(AND(LJ70&gt;0,LJ70&lt;&gt;"wait"),"AT",IF(AIL!$BP72="AI",IF(Sheet1!$D72&gt;AIL!$BO72+50,50,"wait"),0))</f>
        <v>AT</v>
      </c>
      <c r="LK71" s="10" t="str">
        <f>IF(AND(LK70&gt;0,LK70&lt;&gt;"wait"),"AT",IF(AIL!$BP72="AI",IF(Sheet1!$D72&gt;AIL!$BO72+100,100,"wait"),0))</f>
        <v>AT</v>
      </c>
      <c r="LL71" s="10" t="str">
        <f>IF(AND(LL70&gt;0,LL70&lt;&gt;"wait"),"AT",IF(AIL!$BP72="AI",IF(Sheet1!$D72&gt;AIL!$BO72+150,150,"wait"),0))</f>
        <v>AT</v>
      </c>
      <c r="LM71" s="10" t="str">
        <f>IF(AND(LM70&gt;0,LM70&lt;&gt;"wait"),"AT",IF(AIL!$BP72="AI",IF(Sheet1!$D72&gt;AIL!$BO72+200,200,"wait"),0))</f>
        <v>wait</v>
      </c>
      <c r="LN71" s="10">
        <f t="shared" si="97"/>
        <v>-150</v>
      </c>
      <c r="LP71" s="10" t="str">
        <f>IF(AND(LP70&gt;0,LP70&lt;&gt;"wait"),"AT",IF(AIL!$BR72="AI",IF(Sheet1!$E72&lt;AIL!$BQ72-50,50,"wait"),0))</f>
        <v>wait</v>
      </c>
      <c r="LQ71" s="10" t="str">
        <f>IF(AND(LQ70&gt;0,LQ70&lt;&gt;"wait"),"AT",IF(AIL!$BR72="AI",IF(Sheet1!$E72&lt;AIL!$BQ72-100,100,"wait"),0))</f>
        <v>wait</v>
      </c>
      <c r="LR71" s="10" t="str">
        <f>IF(AND(LR70&gt;0,LR70&lt;&gt;"wait"),"AT",IF(AIL!$BR72="AI",IF(Sheet1!$E72&lt;AIL!$BQ72-150,150,"wait"),0))</f>
        <v>wait</v>
      </c>
      <c r="LS71" s="10" t="str">
        <f>IF(AND(LS70&gt;0,LS70&lt;&gt;"wait"),"AT",IF(AIL!$BR72="AI",IF(Sheet1!$E72&lt;AIL!$BQ72-200,200,"wait"),0))</f>
        <v>wait</v>
      </c>
      <c r="LT71" s="10" t="str">
        <f>IF(AND(LT70&gt;0,LT70&lt;&gt;"wait"),"AT",IF(AIL!$BR72="AI",IF(Sheet1!$D72&gt;AIL!$BQ72+50,50,"wait"),0))</f>
        <v>AT</v>
      </c>
      <c r="LU71" s="10" t="str">
        <f>IF(AND(LU70&gt;0,LU70&lt;&gt;"wait"),"AT",IF(AIL!$BR72="AI",IF(Sheet1!$D72&gt;AIL!$BQ72+100,100,"wait"),0))</f>
        <v>AT</v>
      </c>
      <c r="LV71" s="10" t="str">
        <f>IF(AND(LV70&gt;0,LV70&lt;&gt;"wait"),"AT",IF(AIL!$BR72="AI",IF(Sheet1!$D72&gt;AIL!$BQ72+150,150,"wait"),0))</f>
        <v>AT</v>
      </c>
      <c r="LW71" s="10" t="str">
        <f>IF(AND(LW70&gt;0,LW70&lt;&gt;"wait"),"AT",IF(AIL!$BR72="AI",IF(Sheet1!$D72&gt;AIL!$BQ72+200,200,"wait"),0))</f>
        <v>wait</v>
      </c>
      <c r="LX71" s="10">
        <f t="shared" si="98"/>
        <v>-150</v>
      </c>
    </row>
    <row r="72" spans="1:336" x14ac:dyDescent="0.3">
      <c r="A72" t="str">
        <f>Sheet1!B72</f>
        <v>03/01 10:25</v>
      </c>
      <c r="B72">
        <f>Sheet1!D72</f>
        <v>29252</v>
      </c>
      <c r="C72">
        <f>Sheet1!E72</f>
        <v>29206</v>
      </c>
      <c r="E72">
        <f>MAX($B72:$B$162)</f>
        <v>29275</v>
      </c>
      <c r="F72">
        <f>MIN($C72:$C$162)</f>
        <v>29062</v>
      </c>
      <c r="H72" s="8" t="str">
        <f>IF(AND(H71&gt;0,H71&lt;&gt;"wait"),"AT",IF(AIL!$D73="AI",IF(Sheet1!$E73&lt;AIL!$C73-50,50,"wait"),0))</f>
        <v>AT</v>
      </c>
      <c r="I72" s="8" t="str">
        <f>IF(AND(I71&gt;0,I71&lt;&gt;"wait"),"AT",IF(AIL!$D73="AI",IF(Sheet1!$E73&lt;AIL!$C73-100,100,"wait"),0))</f>
        <v>AT</v>
      </c>
      <c r="J72" s="8" t="str">
        <f>IF(AND(J71&gt;0,J71&lt;&gt;"wait"),"AT",IF(AIL!$D73="AI",IF(Sheet1!$E73&lt;AIL!$C73-150,150,"wait"),0))</f>
        <v>AT</v>
      </c>
      <c r="K72" s="8" t="str">
        <f>IF(AND(K71&gt;0,K71&lt;&gt;"wait"),"AT",IF(AIL!$D73="AI",IF(Sheet1!$E73&lt;AIL!$C73-200,200,"wait"),0))</f>
        <v>AT</v>
      </c>
      <c r="L72" s="8" t="str">
        <f>IF(AND(L71&gt;0,L71&lt;&gt;"wait"),"AT",IF(AIL!$D73="AI",IF(Sheet1!$D73&gt;AIL!$C73+50,50,"wait"),0))</f>
        <v>AT</v>
      </c>
      <c r="M72" s="8" t="str">
        <f>IF(AND(M71&gt;0,M71&lt;&gt;"wait"),"AT",IF(AIL!$D73="AI",IF(Sheet1!$D73&gt;AIL!$C73+100,100,"wait"),0))</f>
        <v>wait</v>
      </c>
      <c r="N72" s="8" t="str">
        <f>IF(AND(N71&gt;0,N71&lt;&gt;"wait"),"AT",IF(AIL!$D73="AI",IF(Sheet1!$D73&gt;AIL!$C73+150,150,"wait"),0))</f>
        <v>wait</v>
      </c>
      <c r="O72" s="8" t="str">
        <f>IF(AND(O71&gt;0,O71&lt;&gt;"wait"),"AT",IF(AIL!$D73="AI",IF(Sheet1!$D73&gt;AIL!$C73+200,200,"wait"),0))</f>
        <v>wait</v>
      </c>
      <c r="P72" s="8">
        <f t="shared" si="99"/>
        <v>-50</v>
      </c>
      <c r="R72" s="8" t="str">
        <f>IF(AND(R71&gt;0,R71&lt;&gt;"wait"),"AT",IF(AIL!$F73="AI",IF(Sheet1!$E73&lt;AIL!$E73-50,50,"wait"),0))</f>
        <v>AT</v>
      </c>
      <c r="S72" s="8" t="str">
        <f>IF(AND(S71&gt;0,S71&lt;&gt;"wait"),"AT",IF(AIL!$F73="AI",IF(Sheet1!$E73&lt;AIL!$E73-100,100,"wait"),0))</f>
        <v>AT</v>
      </c>
      <c r="T72" s="8" t="str">
        <f>IF(AND(T71&gt;0,T71&lt;&gt;"wait"),"AT",IF(AIL!$F73="AI",IF(Sheet1!$E73&lt;AIL!$E73-150,150,"wait"),0))</f>
        <v>AT</v>
      </c>
      <c r="U72" s="8" t="str">
        <f>IF(AND(U71&gt;0,U71&lt;&gt;"wait"),"AT",IF(AIL!$F73="AI",IF(Sheet1!$E73&lt;AIL!$E73-200,200,"wait"),0))</f>
        <v>AT</v>
      </c>
      <c r="V72" s="8" t="str">
        <f>IF(AND(V71&gt;0,V71&lt;&gt;"wait"),"AT",IF(AIL!$F73="AI",IF(Sheet1!$D73&gt;AIL!$E73+50,50,"wait"),0))</f>
        <v>AT</v>
      </c>
      <c r="W72" s="8" t="str">
        <f>IF(AND(W71&gt;0,W71&lt;&gt;"wait"),"AT",IF(AIL!$F73="AI",IF(Sheet1!$D73&gt;AIL!$E73+100,100,"wait"),0))</f>
        <v>wait</v>
      </c>
      <c r="X72" s="8" t="str">
        <f>IF(AND(X71&gt;0,X71&lt;&gt;"wait"),"AT",IF(AIL!$F73="AI",IF(Sheet1!$D73&gt;AIL!$E73+150,150,"wait"),0))</f>
        <v>wait</v>
      </c>
      <c r="Y72" s="8" t="str">
        <f>IF(AND(Y71&gt;0,Y71&lt;&gt;"wait"),"AT",IF(AIL!$F73="AI",IF(Sheet1!$D73&gt;AIL!$E73+200,200,"wait"),0))</f>
        <v>wait</v>
      </c>
      <c r="Z72" s="8">
        <f t="shared" si="100"/>
        <v>-50</v>
      </c>
      <c r="AB72" s="8" t="str">
        <f>IF(AND(AB71&gt;0,AB71&lt;&gt;"wait"),"AT",IF(AIL!$H73="AI",IF(Sheet1!$E73&lt;AIL!$G73-50,50,"wait"),0))</f>
        <v>AT</v>
      </c>
      <c r="AC72" s="8" t="str">
        <f>IF(AND(AC71&gt;0,AC71&lt;&gt;"wait"),"AT",IF(AIL!$H73="AI",IF(Sheet1!$E73&lt;AIL!$G73-100,100,"wait"),0))</f>
        <v>AT</v>
      </c>
      <c r="AD72" s="8" t="str">
        <f>IF(AND(AD71&gt;0,AD71&lt;&gt;"wait"),"AT",IF(AIL!$H73="AI",IF(Sheet1!$E73&lt;AIL!$G73-150,150,"wait"),0))</f>
        <v>AT</v>
      </c>
      <c r="AE72" s="8" t="str">
        <f>IF(AND(AE71&gt;0,AE71&lt;&gt;"wait"),"AT",IF(AIL!$H73="AI",IF(Sheet1!$E73&lt;AIL!$G73-200,200,"wait"),0))</f>
        <v>AT</v>
      </c>
      <c r="AF72" s="8" t="str">
        <f>IF(AND(AF71&gt;0,AF71&lt;&gt;"wait"),"AT",IF(AIL!$H73="AI",IF(Sheet1!$D73&gt;AIL!$G73+50,50,"wait"),0))</f>
        <v>AT</v>
      </c>
      <c r="AG72" s="8" t="str">
        <f>IF(AND(AG71&gt;0,AG71&lt;&gt;"wait"),"AT",IF(AIL!$H73="AI",IF(Sheet1!$D73&gt;AIL!$G73+100,100,"wait"),0))</f>
        <v>wait</v>
      </c>
      <c r="AH72" s="8" t="str">
        <f>IF(AND(AH71&gt;0,AH71&lt;&gt;"wait"),"AT",IF(AIL!$H73="AI",IF(Sheet1!$D73&gt;AIL!$G73+150,150,"wait"),0))</f>
        <v>wait</v>
      </c>
      <c r="AI72" s="8" t="str">
        <f>IF(AND(AI71&gt;0,AI71&lt;&gt;"wait"),"AT",IF(AIL!$H73="AI",IF(Sheet1!$D73&gt;AIL!$G73+200,200,"wait"),0))</f>
        <v>wait</v>
      </c>
      <c r="AJ72" s="8">
        <f t="shared" si="101"/>
        <v>-50</v>
      </c>
      <c r="AL72" s="8" t="str">
        <f>IF(AND(AL71&gt;0,AL71&lt;&gt;"wait"),"AT",IF(AIL!$J73="AI",IF(Sheet1!$E73&lt;AIL!$I73-50,50,"wait"),0))</f>
        <v>AT</v>
      </c>
      <c r="AM72" s="8" t="str">
        <f>IF(AND(AM71&gt;0,AM71&lt;&gt;"wait"),"AT",IF(AIL!$J73="AI",IF(Sheet1!$E73&lt;AIL!$I73-100,100,"wait"),0))</f>
        <v>AT</v>
      </c>
      <c r="AN72" s="8" t="str">
        <f>IF(AND(AN71&gt;0,AN71&lt;&gt;"wait"),"AT",IF(AIL!$J73="AI",IF(Sheet1!$E73&lt;AIL!$I73-150,150,"wait"),0))</f>
        <v>AT</v>
      </c>
      <c r="AO72" s="8" t="str">
        <f>IF(AND(AO71&gt;0,AO71&lt;&gt;"wait"),"AT",IF(AIL!$J73="AI",IF(Sheet1!$E73&lt;AIL!$I73-200,200,"wait"),0))</f>
        <v>AT</v>
      </c>
      <c r="AP72" s="8" t="str">
        <f>IF(AND(AP71&gt;0,AP71&lt;&gt;"wait"),"AT",IF(AIL!$J73="AI",IF(Sheet1!$D73&gt;AIL!$I73+50,50,"wait"),0))</f>
        <v>AT</v>
      </c>
      <c r="AQ72" s="8" t="str">
        <f>IF(AND(AQ71&gt;0,AQ71&lt;&gt;"wait"),"AT",IF(AIL!$J73="AI",IF(Sheet1!$D73&gt;AIL!$I73+100,100,"wait"),0))</f>
        <v>wait</v>
      </c>
      <c r="AR72" s="8" t="str">
        <f>IF(AND(AR71&gt;0,AR71&lt;&gt;"wait"),"AT",IF(AIL!$J73="AI",IF(Sheet1!$D73&gt;AIL!$I73+150,150,"wait"),0))</f>
        <v>wait</v>
      </c>
      <c r="AS72" s="8" t="str">
        <f>IF(AND(AS71&gt;0,AS71&lt;&gt;"wait"),"AT",IF(AIL!$J73="AI",IF(Sheet1!$D73&gt;AIL!$I73+200,200,"wait"),0))</f>
        <v>wait</v>
      </c>
      <c r="AT72" s="8">
        <f t="shared" si="102"/>
        <v>-50</v>
      </c>
      <c r="AU72" s="8"/>
      <c r="AV72" s="8" t="str">
        <f>IF(AND(AV71&gt;0,AV71&lt;&gt;"wait"),"AT",IF(AIL!$L73="AI",IF(Sheet1!$E73&lt;AIL!$K73-50,50,"wait"),0))</f>
        <v>AT</v>
      </c>
      <c r="AW72" s="8" t="str">
        <f>IF(AND(AW71&gt;0,AW71&lt;&gt;"wait"),"AT",IF(AIL!$L73="AI",IF(Sheet1!$E73&lt;AIL!$K73-100,100,"wait"),0))</f>
        <v>AT</v>
      </c>
      <c r="AX72" s="8" t="str">
        <f>IF(AND(AX71&gt;0,AX71&lt;&gt;"wait"),"AT",IF(AIL!$L73="AI",IF(Sheet1!$E73&lt;AIL!$K73-150,150,"wait"),0))</f>
        <v>AT</v>
      </c>
      <c r="AY72" s="8" t="str">
        <f>IF(AND(AY71&gt;0,AY71&lt;&gt;"wait"),"AT",IF(AIL!$L73="AI",IF(Sheet1!$E73&lt;AIL!$K73-200,200,"wait"),0))</f>
        <v>AT</v>
      </c>
      <c r="AZ72" s="8" t="str">
        <f>IF(AND(AZ71&gt;0,AZ71&lt;&gt;"wait"),"AT",IF(AIL!$L73="AI",IF(Sheet1!$D73&gt;AIL!$K73+50,50,"wait"),0))</f>
        <v>AT</v>
      </c>
      <c r="BA72" s="8" t="str">
        <f>IF(AND(BA71&gt;0,BA71&lt;&gt;"wait"),"AT",IF(AIL!$L73="AI",IF(Sheet1!$D73&gt;AIL!$K73+100,100,"wait"),0))</f>
        <v>wait</v>
      </c>
      <c r="BB72" s="8" t="str">
        <f>IF(AND(BB71&gt;0,BB71&lt;&gt;"wait"),"AT",IF(AIL!$L73="AI",IF(Sheet1!$D73&gt;AIL!$K73+150,150,"wait"),0))</f>
        <v>wait</v>
      </c>
      <c r="BC72" s="8" t="str">
        <f>IF(AND(BC71&gt;0,BC71&lt;&gt;"wait"),"AT",IF(AIL!$L73="AI",IF(Sheet1!$D73&gt;AIL!$K73+200,200,"wait"),0))</f>
        <v>wait</v>
      </c>
      <c r="BD72" s="8">
        <f t="shared" si="103"/>
        <v>-50</v>
      </c>
      <c r="BE72" s="8"/>
      <c r="BF72" s="8" t="str">
        <f>IF(AND(BF71&gt;0,BF71&lt;&gt;"wait"),"AT",IF(AIL!$N73="AI",IF(Sheet1!$E73&lt;AIL!$M73-50,50,"wait"),0))</f>
        <v>AT</v>
      </c>
      <c r="BG72" s="8" t="str">
        <f>IF(AND(BG71&gt;0,BG71&lt;&gt;"wait"),"AT",IF(AIL!$N73="AI",IF(Sheet1!$E73&lt;AIL!$M73-100,100,"wait"),0))</f>
        <v>AT</v>
      </c>
      <c r="BH72" s="8" t="str">
        <f>IF(AND(BH71&gt;0,BH71&lt;&gt;"wait"),"AT",IF(AIL!$N73="AI",IF(Sheet1!$E73&lt;AIL!$M73-150,150,"wait"),0))</f>
        <v>AT</v>
      </c>
      <c r="BI72" s="8" t="str">
        <f>IF(AND(BI71&gt;0,BI71&lt;&gt;"wait"),"AT",IF(AIL!$N73="AI",IF(Sheet1!$E73&lt;AIL!$M73-200,200,"wait"),0))</f>
        <v>AT</v>
      </c>
      <c r="BJ72" s="8" t="str">
        <f>IF(AND(BJ71&gt;0,BJ71&lt;&gt;"wait"),"AT",IF(AIL!$N73="AI",IF(Sheet1!$D73&gt;AIL!$M73+50,50,"wait"),0))</f>
        <v>AT</v>
      </c>
      <c r="BK72" s="8" t="str">
        <f>IF(AND(BK71&gt;0,BK71&lt;&gt;"wait"),"AT",IF(AIL!$N73="AI",IF(Sheet1!$D73&gt;AIL!$M73+100,100,"wait"),0))</f>
        <v>wait</v>
      </c>
      <c r="BL72" s="8" t="str">
        <f>IF(AND(BL71&gt;0,BL71&lt;&gt;"wait"),"AT",IF(AIL!$N73="AI",IF(Sheet1!$D73&gt;AIL!$M73+150,150,"wait"),0))</f>
        <v>wait</v>
      </c>
      <c r="BM72" s="8" t="str">
        <f>IF(AND(BM71&gt;0,BM71&lt;&gt;"wait"),"AT",IF(AIL!$N73="AI",IF(Sheet1!$D73&gt;AIL!$M73+200,200,"wait"),0))</f>
        <v>wait</v>
      </c>
      <c r="BN72" s="8">
        <f t="shared" si="104"/>
        <v>-50</v>
      </c>
      <c r="BO72" s="8"/>
      <c r="BP72" s="8" t="str">
        <f>IF(AND(BP71&gt;0,BP71&lt;&gt;"wait"),"AT",IF(AIL!$P73="AI",IF(Sheet1!$E73&lt;AIL!$O73-50,50,"wait"),0))</f>
        <v>AT</v>
      </c>
      <c r="BQ72" s="8" t="str">
        <f>IF(AND(BQ71&gt;0,BQ71&lt;&gt;"wait"),"AT",IF(AIL!$P73="AI",IF(Sheet1!$E73&lt;AIL!$O73-100,100,"wait"),0))</f>
        <v>AT</v>
      </c>
      <c r="BR72" s="8" t="str">
        <f>IF(AND(BR71&gt;0,BR71&lt;&gt;"wait"),"AT",IF(AIL!$P73="AI",IF(Sheet1!$E73&lt;AIL!$O73-150,150,"wait"),0))</f>
        <v>AT</v>
      </c>
      <c r="BS72" s="8" t="str">
        <f>IF(AND(BS71&gt;0,BS71&lt;&gt;"wait"),"AT",IF(AIL!$P73="AI",IF(Sheet1!$E73&lt;AIL!$O73-200,200,"wait"),0))</f>
        <v>AT</v>
      </c>
      <c r="BT72" s="8" t="str">
        <f>IF(AND(BT71&gt;0,BT71&lt;&gt;"wait"),"AT",IF(AIL!$P73="AI",IF(Sheet1!$D73&gt;AIL!$O73+50,50,"wait"),0))</f>
        <v>AT</v>
      </c>
      <c r="BU72" s="8" t="str">
        <f>IF(AND(BU71&gt;0,BU71&lt;&gt;"wait"),"AT",IF(AIL!$P73="AI",IF(Sheet1!$D73&gt;AIL!$O73+100,100,"wait"),0))</f>
        <v>wait</v>
      </c>
      <c r="BV72" s="8" t="str">
        <f>IF(AND(BV71&gt;0,BV71&lt;&gt;"wait"),"AT",IF(AIL!$P73="AI",IF(Sheet1!$D73&gt;AIL!$O73+150,150,"wait"),0))</f>
        <v>wait</v>
      </c>
      <c r="BW72" s="8" t="str">
        <f>IF(AND(BW71&gt;0,BW71&lt;&gt;"wait"),"AT",IF(AIL!$P73="AI",IF(Sheet1!$D73&gt;AIL!$O73+200,200,"wait"),0))</f>
        <v>wait</v>
      </c>
      <c r="BX72" s="8">
        <f t="shared" si="105"/>
        <v>-50</v>
      </c>
      <c r="BY72" s="8"/>
      <c r="BZ72" s="8" t="str">
        <f>IF(AND(BZ71&gt;0,BZ71&lt;&gt;"wait"),"AT",IF(AIL!$R73="AI",IF(Sheet1!$E73&lt;AIL!$Q73-50,50,"wait"),0))</f>
        <v>AT</v>
      </c>
      <c r="CA72" s="8" t="str">
        <f>IF(AND(CA71&gt;0,CA71&lt;&gt;"wait"),"AT",IF(AIL!$R73="AI",IF(Sheet1!$E73&lt;AIL!$Q73-100,100,"wait"),0))</f>
        <v>AT</v>
      </c>
      <c r="CB72" s="8" t="str">
        <f>IF(AND(CB71&gt;0,CB71&lt;&gt;"wait"),"AT",IF(AIL!$R73="AI",IF(Sheet1!$E73&lt;AIL!$Q73-150,150,"wait"),0))</f>
        <v>AT</v>
      </c>
      <c r="CC72" s="8" t="str">
        <f>IF(AND(CC71&gt;0,CC71&lt;&gt;"wait"),"AT",IF(AIL!$R73="AI",IF(Sheet1!$E73&lt;AIL!$Q73-200,200,"wait"),0))</f>
        <v>AT</v>
      </c>
      <c r="CD72" s="8" t="str">
        <f>IF(AND(CD71&gt;0,CD71&lt;&gt;"wait"),"AT",IF(AIL!$R73="AI",IF(Sheet1!$D73&gt;AIL!$Q73+50,50,"wait"),0))</f>
        <v>AT</v>
      </c>
      <c r="CE72" s="8" t="str">
        <f>IF(AND(CE71&gt;0,CE71&lt;&gt;"wait"),"AT",IF(AIL!$R73="AI",IF(Sheet1!$D73&gt;AIL!$Q73+100,100,"wait"),0))</f>
        <v>wait</v>
      </c>
      <c r="CF72" s="8" t="str">
        <f>IF(AND(CF71&gt;0,CF71&lt;&gt;"wait"),"AT",IF(AIL!$R73="AI",IF(Sheet1!$D73&gt;AIL!$Q73+150,150,"wait"),0))</f>
        <v>wait</v>
      </c>
      <c r="CG72" s="8" t="str">
        <f>IF(AND(CG71&gt;0,CG71&lt;&gt;"wait"),"AT",IF(AIL!$R73="AI",IF(Sheet1!$D73&gt;AIL!$Q73+200,200,"wait"),0))</f>
        <v>wait</v>
      </c>
      <c r="CH72" s="8">
        <f t="shared" si="106"/>
        <v>-50</v>
      </c>
      <c r="CI72" s="8"/>
      <c r="CJ72" s="8" t="str">
        <f>IF(AND(CJ71&gt;0,CJ71&lt;&gt;"wait"),"AT",IF(AIL!$T73="AI",IF(Sheet1!$E73&lt;AIL!$S73-50,50,"wait"),0))</f>
        <v>AT</v>
      </c>
      <c r="CK72" s="8" t="str">
        <f>IF(AND(CK71&gt;0,CK71&lt;&gt;"wait"),"AT",IF(AIL!$T73="AI",IF(Sheet1!$E73&lt;AIL!$S73-100,100,"wait"),0))</f>
        <v>AT</v>
      </c>
      <c r="CL72" s="8" t="str">
        <f>IF(AND(CL71&gt;0,CL71&lt;&gt;"wait"),"AT",IF(AIL!$T73="AI",IF(Sheet1!$E73&lt;AIL!$S73-150,150,"wait"),0))</f>
        <v>AT</v>
      </c>
      <c r="CM72" s="8" t="str">
        <f>IF(AND(CM71&gt;0,CM71&lt;&gt;"wait"),"AT",IF(AIL!$T73="AI",IF(Sheet1!$E73&lt;AIL!$S73-200,200,"wait"),0))</f>
        <v>wait</v>
      </c>
      <c r="CN72" s="8" t="str">
        <f>IF(AND(CN71&gt;0,CN71&lt;&gt;"wait"),"AT",IF(AIL!$T73="AI",IF(Sheet1!$D73&gt;AIL!$S73+50,50,"wait"),0))</f>
        <v>AT</v>
      </c>
      <c r="CO72" s="8" t="str">
        <f>IF(AND(CO71&gt;0,CO71&lt;&gt;"wait"),"AT",IF(AIL!$T73="AI",IF(Sheet1!$D73&gt;AIL!$S73+100,100,"wait"),0))</f>
        <v>AT</v>
      </c>
      <c r="CP72" s="8" t="str">
        <f>IF(AND(CP71&gt;0,CP71&lt;&gt;"wait"),"AT",IF(AIL!$T73="AI",IF(Sheet1!$D73&gt;AIL!$S73+150,150,"wait"),0))</f>
        <v>wait</v>
      </c>
      <c r="CQ72" s="8" t="str">
        <f>IF(AND(CQ71&gt;0,CQ71&lt;&gt;"wait"),"AT",IF(AIL!$T73="AI",IF(Sheet1!$D73&gt;AIL!$S73+200,200,"wait"),0))</f>
        <v>wait</v>
      </c>
      <c r="CR72" s="8">
        <f t="shared" si="107"/>
        <v>-100</v>
      </c>
      <c r="CS72" s="8"/>
      <c r="CT72" s="8" t="str">
        <f>IF(AND(CT71&gt;0,CT71&lt;&gt;"wait"),"AT",IF(AIL!$V73="AI",IF(Sheet1!$E73&lt;AIL!$U73-50,50,"wait"),0))</f>
        <v>AT</v>
      </c>
      <c r="CU72" s="8" t="str">
        <f>IF(AND(CU71&gt;0,CU71&lt;&gt;"wait"),"AT",IF(AIL!$V73="AI",IF(Sheet1!$E73&lt;AIL!$U73-100,100,"wait"),0))</f>
        <v>AT</v>
      </c>
      <c r="CV72" s="8" t="str">
        <f>IF(AND(CV71&gt;0,CV71&lt;&gt;"wait"),"AT",IF(AIL!$V73="AI",IF(Sheet1!$E73&lt;AIL!$U73-150,150,"wait"),0))</f>
        <v>AT</v>
      </c>
      <c r="CW72" s="8" t="str">
        <f>IF(AND(CW71&gt;0,CW71&lt;&gt;"wait"),"AT",IF(AIL!$V73="AI",IF(Sheet1!$E73&lt;AIL!$U73-200,200,"wait"),0))</f>
        <v>wait</v>
      </c>
      <c r="CX72" s="8" t="str">
        <f>IF(AND(CX71&gt;0,CX71&lt;&gt;"wait"),"AT",IF(AIL!$V73="AI",IF(Sheet1!$D73&gt;AIL!$U73+50,50,"wait"),0))</f>
        <v>AT</v>
      </c>
      <c r="CY72" s="8" t="str">
        <f>IF(AND(CY71&gt;0,CY71&lt;&gt;"wait"),"AT",IF(AIL!$V73="AI",IF(Sheet1!$D73&gt;AIL!$U73+100,100,"wait"),0))</f>
        <v>AT</v>
      </c>
      <c r="CZ72" s="8" t="str">
        <f>IF(AND(CZ71&gt;0,CZ71&lt;&gt;"wait"),"AT",IF(AIL!$V73="AI",IF(Sheet1!$D73&gt;AIL!$U73+150,150,"wait"),0))</f>
        <v>wait</v>
      </c>
      <c r="DA72" s="8" t="str">
        <f>IF(AND(DA71&gt;0,DA71&lt;&gt;"wait"),"AT",IF(AIL!$V73="AI",IF(Sheet1!$D73&gt;AIL!$U73+200,200,"wait"),0))</f>
        <v>wait</v>
      </c>
      <c r="DB72" s="8">
        <f t="shared" si="108"/>
        <v>-100</v>
      </c>
      <c r="DC72" s="8"/>
      <c r="DD72" s="8" t="str">
        <f>IF(AND(DD71&gt;0,DD71&lt;&gt;"wait"),"AT",IF(AIL!$X73="AI",IF(Sheet1!$E73&lt;AIL!$W73-50,50,"wait"),0))</f>
        <v>AT</v>
      </c>
      <c r="DE72" s="8" t="str">
        <f>IF(AND(DE71&gt;0,DE71&lt;&gt;"wait"),"AT",IF(AIL!$X73="AI",IF(Sheet1!$E73&lt;AIL!$W73-100,100,"wait"),0))</f>
        <v>AT</v>
      </c>
      <c r="DF72" s="8" t="str">
        <f>IF(AND(DF71&gt;0,DF71&lt;&gt;"wait"),"AT",IF(AIL!$X73="AI",IF(Sheet1!$E73&lt;AIL!$W73-150,150,"wait"),0))</f>
        <v>AT</v>
      </c>
      <c r="DG72" s="8" t="str">
        <f>IF(AND(DG71&gt;0,DG71&lt;&gt;"wait"),"AT",IF(AIL!$X73="AI",IF(Sheet1!$E73&lt;AIL!$W73-200,200,"wait"),0))</f>
        <v>wait</v>
      </c>
      <c r="DH72" s="8" t="str">
        <f>IF(AND(DH71&gt;0,DH71&lt;&gt;"wait"),"AT",IF(AIL!$X73="AI",IF(Sheet1!$D73&gt;AIL!$W73+50,50,"wait"),0))</f>
        <v>AT</v>
      </c>
      <c r="DI72" s="8" t="str">
        <f>IF(AND(DI71&gt;0,DI71&lt;&gt;"wait"),"AT",IF(AIL!$X73="AI",IF(Sheet1!$D73&gt;AIL!$W73+100,100,"wait"),0))</f>
        <v>AT</v>
      </c>
      <c r="DJ72" s="8" t="str">
        <f>IF(AND(DJ71&gt;0,DJ71&lt;&gt;"wait"),"AT",IF(AIL!$X73="AI",IF(Sheet1!$D73&gt;AIL!$W73+150,150,"wait"),0))</f>
        <v>wait</v>
      </c>
      <c r="DK72" s="8" t="str">
        <f>IF(AND(DK71&gt;0,DK71&lt;&gt;"wait"),"AT",IF(AIL!$X73="AI",IF(Sheet1!$D73&gt;AIL!$W73+200,200,"wait"),0))</f>
        <v>wait</v>
      </c>
      <c r="DL72" s="8">
        <f t="shared" si="109"/>
        <v>-100</v>
      </c>
      <c r="DN72" s="10" t="str">
        <f>IF(AND(DN71&gt;0,DN71&lt;&gt;"wait"),"AT",IF(AIL!$AA73="AI",IF(Sheet1!$E73&lt;AIL!$Z73-50,50,"wait"),0))</f>
        <v>AT</v>
      </c>
      <c r="DO72" s="10" t="str">
        <f>IF(AND(DO71&gt;0,DO71&lt;&gt;"wait"),"AT",IF(AIL!$AA73="AI",IF(Sheet1!$E73&lt;AIL!$Z73-100,100,"wait"),0))</f>
        <v>AT</v>
      </c>
      <c r="DP72" s="10" t="str">
        <f>IF(AND(DP71&gt;0,DP71&lt;&gt;"wait"),"AT",IF(AIL!$AA73="AI",IF(Sheet1!$E73&lt;AIL!$Z73-150,150,"wait"),0))</f>
        <v>AT</v>
      </c>
      <c r="DQ72" s="10" t="str">
        <f>IF(AND(DQ71&gt;0,DQ71&lt;&gt;"wait"),"AT",IF(AIL!$AA73="AI",IF(Sheet1!$E73&lt;AIL!$Z73-200,200,"wait"),0))</f>
        <v>wait</v>
      </c>
      <c r="DR72" s="10" t="str">
        <f>IF(AND(DR71&gt;0,DR71&lt;&gt;"wait"),"AT",IF(AIL!$AA73="AI",IF(Sheet1!$D73&gt;AIL!$Z73+50,50,"wait"),0))</f>
        <v>AT</v>
      </c>
      <c r="DS72" s="10" t="str">
        <f>IF(AND(DS71&gt;0,DS71&lt;&gt;"wait"),"AT",IF(AIL!$AA73="AI",IF(Sheet1!$D73&gt;AIL!$Z73+100,100,"wait"),0))</f>
        <v>wait</v>
      </c>
      <c r="DT72" s="10" t="str">
        <f>IF(AND(DT71&gt;0,DT71&lt;&gt;"wait"),"AT",IF(AIL!$AA73="AI",IF(Sheet1!$D73&gt;AIL!$Z73+150,150,"wait"),0))</f>
        <v>wait</v>
      </c>
      <c r="DU72" s="10" t="str">
        <f>IF(AND(DU71&gt;0,DU71&lt;&gt;"wait"),"AT",IF(AIL!$AA73="AI",IF(Sheet1!$D73&gt;AIL!$Z73+200,200,"wait"),0))</f>
        <v>wait</v>
      </c>
      <c r="DV72" s="10">
        <f t="shared" si="77"/>
        <v>-50</v>
      </c>
      <c r="DX72" s="10" t="str">
        <f>IF(AND(DX71&gt;0,DX71&lt;&gt;"wait"),"AT",IF(AIL!$AC73="AI",IF(Sheet1!$E73&lt;AIL!$AB73-50,50,"wait"),0))</f>
        <v>AT</v>
      </c>
      <c r="DY72" s="10" t="str">
        <f>IF(AND(DY71&gt;0,DY71&lt;&gt;"wait"),"AT",IF(AIL!$AC73="AI",IF(Sheet1!$E73&lt;AIL!$AB73-100,100,"wait"),0))</f>
        <v>AT</v>
      </c>
      <c r="DZ72" s="10" t="str">
        <f>IF(AND(DZ71&gt;0,DZ71&lt;&gt;"wait"),"AT",IF(AIL!$AC73="AI",IF(Sheet1!$E73&lt;AIL!$AB73-150,150,"wait"),0))</f>
        <v>AT</v>
      </c>
      <c r="EA72" s="10" t="str">
        <f>IF(AND(EA71&gt;0,EA71&lt;&gt;"wait"),"AT",IF(AIL!$AC73="AI",IF(Sheet1!$E73&lt;AIL!$AB73-200,200,"wait"),0))</f>
        <v>AT</v>
      </c>
      <c r="EB72" s="10" t="str">
        <f>IF(AND(EB71&gt;0,EB71&lt;&gt;"wait"),"AT",IF(AIL!$AC73="AI",IF(Sheet1!$D73&gt;AIL!$AB73+50,50,"wait"),0))</f>
        <v>AT</v>
      </c>
      <c r="EC72" s="10" t="str">
        <f>IF(AND(EC71&gt;0,EC71&lt;&gt;"wait"),"AT",IF(AIL!$AC73="AI",IF(Sheet1!$D73&gt;AIL!$AB73+100,100,"wait"),0))</f>
        <v>wait</v>
      </c>
      <c r="ED72" s="10" t="str">
        <f>IF(AND(ED71&gt;0,ED71&lt;&gt;"wait"),"AT",IF(AIL!$AC73="AI",IF(Sheet1!$D73&gt;AIL!$AB73+150,150,"wait"),0))</f>
        <v>wait</v>
      </c>
      <c r="EE72" s="10" t="str">
        <f>IF(AND(EE71&gt;0,EE71&lt;&gt;"wait"),"AT",IF(AIL!$AC73="AI",IF(Sheet1!$D73&gt;AIL!$AB73+200,200,"wait"),0))</f>
        <v>wait</v>
      </c>
      <c r="EF72" s="10">
        <f t="shared" si="78"/>
        <v>-50</v>
      </c>
      <c r="EH72" s="10" t="str">
        <f>IF(AND(EH71&gt;0,EH71&lt;&gt;"wait"),"AT",IF(AIL!$AE73="AI",IF(Sheet1!$E73&lt;AIL!$AD73-50,50,"wait"),0))</f>
        <v>AT</v>
      </c>
      <c r="EI72" s="10" t="str">
        <f>IF(AND(EI71&gt;0,EI71&lt;&gt;"wait"),"AT",IF(AIL!$AE73="AI",IF(Sheet1!$E73&lt;AIL!$AD73-100,100,"wait"),0))</f>
        <v>AT</v>
      </c>
      <c r="EJ72" s="10" t="str">
        <f>IF(AND(EJ71&gt;0,EJ71&lt;&gt;"wait"),"AT",IF(AIL!$AE73="AI",IF(Sheet1!$E73&lt;AIL!$AD73-150,150,"wait"),0))</f>
        <v>AT</v>
      </c>
      <c r="EK72" s="10" t="str">
        <f>IF(AND(EK71&gt;0,EK71&lt;&gt;"wait"),"AT",IF(AIL!$AE73="AI",IF(Sheet1!$E73&lt;AIL!$AD73-200,200,"wait"),0))</f>
        <v>AT</v>
      </c>
      <c r="EL72" s="10" t="str">
        <f>IF(AND(EL71&gt;0,EL71&lt;&gt;"wait"),"AT",IF(AIL!$AE73="AI",IF(Sheet1!$D73&gt;AIL!$AD73+50,50,"wait"),0))</f>
        <v>AT</v>
      </c>
      <c r="EM72" s="10" t="str">
        <f>IF(AND(EM71&gt;0,EM71&lt;&gt;"wait"),"AT",IF(AIL!$AE73="AI",IF(Sheet1!$D73&gt;AIL!$AD73+100,100,"wait"),0))</f>
        <v>wait</v>
      </c>
      <c r="EN72" s="10" t="str">
        <f>IF(AND(EN71&gt;0,EN71&lt;&gt;"wait"),"AT",IF(AIL!$AE73="AI",IF(Sheet1!$D73&gt;AIL!$AD73+150,150,"wait"),0))</f>
        <v>wait</v>
      </c>
      <c r="EO72" s="10" t="str">
        <f>IF(AND(EO71&gt;0,EO71&lt;&gt;"wait"),"AT",IF(AIL!$AE73="AI",IF(Sheet1!$D73&gt;AIL!$AD73+200,200,"wait"),0))</f>
        <v>wait</v>
      </c>
      <c r="EP72" s="10">
        <f t="shared" si="79"/>
        <v>-50</v>
      </c>
      <c r="ER72" s="10" t="str">
        <f>IF(AND(ER71&gt;0,ER71&lt;&gt;"wait"),"AT",IF(AIL!$AG73="AI",IF(Sheet1!$E73&lt;AIL!$AF73-50,50,"wait"),0))</f>
        <v>AT</v>
      </c>
      <c r="ES72" s="10" t="str">
        <f>IF(AND(ES71&gt;0,ES71&lt;&gt;"wait"),"AT",IF(AIL!$AG73="AI",IF(Sheet1!$E73&lt;AIL!$AF73-100,100,"wait"),0))</f>
        <v>AT</v>
      </c>
      <c r="ET72" s="10" t="str">
        <f>IF(AND(ET71&gt;0,ET71&lt;&gt;"wait"),"AT",IF(AIL!$AG73="AI",IF(Sheet1!$E73&lt;AIL!$AF73-150,150,"wait"),0))</f>
        <v>AT</v>
      </c>
      <c r="EU72" s="10" t="str">
        <f>IF(AND(EU71&gt;0,EU71&lt;&gt;"wait"),"AT",IF(AIL!$AG73="AI",IF(Sheet1!$E73&lt;AIL!$AF73-200,200,"wait"),0))</f>
        <v>AT</v>
      </c>
      <c r="EV72" s="10" t="str">
        <f>IF(AND(EV71&gt;0,EV71&lt;&gt;"wait"),"AT",IF(AIL!$AG73="AI",IF(Sheet1!$D73&gt;AIL!$AF73+50,50,"wait"),0))</f>
        <v>AT</v>
      </c>
      <c r="EW72" s="10" t="str">
        <f>IF(AND(EW71&gt;0,EW71&lt;&gt;"wait"),"AT",IF(AIL!$AG73="AI",IF(Sheet1!$D73&gt;AIL!$AF73+100,100,"wait"),0))</f>
        <v>wait</v>
      </c>
      <c r="EX72" s="10" t="str">
        <f>IF(AND(EX71&gt;0,EX71&lt;&gt;"wait"),"AT",IF(AIL!$AG73="AI",IF(Sheet1!$D73&gt;AIL!$AF73+150,150,"wait"),0))</f>
        <v>wait</v>
      </c>
      <c r="EY72" s="10" t="str">
        <f>IF(AND(EY71&gt;0,EY71&lt;&gt;"wait"),"AT",IF(AIL!$AG73="AI",IF(Sheet1!$D73&gt;AIL!$AF73+200,200,"wait"),0))</f>
        <v>wait</v>
      </c>
      <c r="EZ72" s="10">
        <f t="shared" si="80"/>
        <v>-50</v>
      </c>
      <c r="FB72" s="10" t="str">
        <f>IF(AND(FB71&gt;0,FB71&lt;&gt;"wait"),"AT",IF(AIL!$AI73="AI",IF(Sheet1!$E73&lt;AIL!$AH73-50,50,"wait"),0))</f>
        <v>AT</v>
      </c>
      <c r="FC72" s="10" t="str">
        <f>IF(AND(FC71&gt;0,FC71&lt;&gt;"wait"),"AT",IF(AIL!$AI73="AI",IF(Sheet1!$E73&lt;AIL!$AH73-100,100,"wait"),0))</f>
        <v>AT</v>
      </c>
      <c r="FD72" s="10" t="str">
        <f>IF(AND(FD71&gt;0,FD71&lt;&gt;"wait"),"AT",IF(AIL!$AI73="AI",IF(Sheet1!$E73&lt;AIL!$AH73-150,150,"wait"),0))</f>
        <v>AT</v>
      </c>
      <c r="FE72" s="10" t="str">
        <f>IF(AND(FE71&gt;0,FE71&lt;&gt;"wait"),"AT",IF(AIL!$AI73="AI",IF(Sheet1!$E73&lt;AIL!$AH73-200,200,"wait"),0))</f>
        <v>AT</v>
      </c>
      <c r="FF72" s="10" t="str">
        <f>IF(AND(FF71&gt;0,FF71&lt;&gt;"wait"),"AT",IF(AIL!$AI73="AI",IF(Sheet1!$D73&gt;AIL!$AH73+50,50,"wait"),0))</f>
        <v>AT</v>
      </c>
      <c r="FG72" s="10" t="str">
        <f>IF(AND(FG71&gt;0,FG71&lt;&gt;"wait"),"AT",IF(AIL!$AI73="AI",IF(Sheet1!$D73&gt;AIL!$AH73+100,100,"wait"),0))</f>
        <v>wait</v>
      </c>
      <c r="FH72" s="10" t="str">
        <f>IF(AND(FH71&gt;0,FH71&lt;&gt;"wait"),"AT",IF(AIL!$AI73="AI",IF(Sheet1!$D73&gt;AIL!$AH73+150,150,"wait"),0))</f>
        <v>wait</v>
      </c>
      <c r="FI72" s="10" t="str">
        <f>IF(AND(FI71&gt;0,FI71&lt;&gt;"wait"),"AT",IF(AIL!$AI73="AI",IF(Sheet1!$D73&gt;AIL!$AH73+200,200,"wait"),0))</f>
        <v>wait</v>
      </c>
      <c r="FJ72" s="10">
        <f t="shared" si="81"/>
        <v>-50</v>
      </c>
      <c r="FL72" s="10" t="str">
        <f>IF(AND(FL71&gt;0,FL71&lt;&gt;"wait"),"AT",IF(AIL!$AK73="AI",IF(Sheet1!$E73&lt;AIL!$AJ73-50,50,"wait"),0))</f>
        <v>AT</v>
      </c>
      <c r="FM72" s="10" t="str">
        <f>IF(AND(FM71&gt;0,FM71&lt;&gt;"wait"),"AT",IF(AIL!$AK73="AI",IF(Sheet1!$E73&lt;AIL!$AJ73-100,100,"wait"),0))</f>
        <v>AT</v>
      </c>
      <c r="FN72" s="10" t="str">
        <f>IF(AND(FN71&gt;0,FN71&lt;&gt;"wait"),"AT",IF(AIL!$AK73="AI",IF(Sheet1!$E73&lt;AIL!$AJ73-150,150,"wait"),0))</f>
        <v>AT</v>
      </c>
      <c r="FO72" s="10" t="str">
        <f>IF(AND(FO71&gt;0,FO71&lt;&gt;"wait"),"AT",IF(AIL!$AK73="AI",IF(Sheet1!$E73&lt;AIL!$AJ73-200,200,"wait"),0))</f>
        <v>AT</v>
      </c>
      <c r="FP72" s="10" t="str">
        <f>IF(AND(FP71&gt;0,FP71&lt;&gt;"wait"),"AT",IF(AIL!$AK73="AI",IF(Sheet1!$D73&gt;AIL!$AJ73+50,50,"wait"),0))</f>
        <v>AT</v>
      </c>
      <c r="FQ72" s="10" t="str">
        <f>IF(AND(FQ71&gt;0,FQ71&lt;&gt;"wait"),"AT",IF(AIL!$AK73="AI",IF(Sheet1!$D73&gt;AIL!$AJ73+100,100,"wait"),0))</f>
        <v>wait</v>
      </c>
      <c r="FR72" s="10" t="str">
        <f>IF(AND(FR71&gt;0,FR71&lt;&gt;"wait"),"AT",IF(AIL!$AK73="AI",IF(Sheet1!$D73&gt;AIL!$AJ73+150,150,"wait"),0))</f>
        <v>wait</v>
      </c>
      <c r="FS72" s="10" t="str">
        <f>IF(AND(FS71&gt;0,FS71&lt;&gt;"wait"),"AT",IF(AIL!$AK73="AI",IF(Sheet1!$D73&gt;AIL!$AJ73+200,200,"wait"),0))</f>
        <v>wait</v>
      </c>
      <c r="FT72" s="10">
        <f t="shared" si="82"/>
        <v>-50</v>
      </c>
      <c r="FV72" s="10" t="str">
        <f>IF(AND(FV71&gt;0,FV71&lt;&gt;"wait"),"AT",IF(AIL!$AM73="AI",IF(Sheet1!$E73&lt;AIL!$AL73-50,50,"wait"),0))</f>
        <v>AT</v>
      </c>
      <c r="FW72" s="10" t="str">
        <f>IF(AND(FW71&gt;0,FW71&lt;&gt;"wait"),"AT",IF(AIL!$AM73="AI",IF(Sheet1!$E73&lt;AIL!$AL73-100,100,"wait"),0))</f>
        <v>AT</v>
      </c>
      <c r="FX72" s="10" t="str">
        <f>IF(AND(FX71&gt;0,FX71&lt;&gt;"wait"),"AT",IF(AIL!$AM73="AI",IF(Sheet1!$E73&lt;AIL!$AL73-150,150,"wait"),0))</f>
        <v>AT</v>
      </c>
      <c r="FY72" s="10" t="str">
        <f>IF(AND(FY71&gt;0,FY71&lt;&gt;"wait"),"AT",IF(AIL!$AM73="AI",IF(Sheet1!$E73&lt;AIL!$AL73-200,200,"wait"),0))</f>
        <v>AT</v>
      </c>
      <c r="FZ72" s="10" t="str">
        <f>IF(AND(FZ71&gt;0,FZ71&lt;&gt;"wait"),"AT",IF(AIL!$AM73="AI",IF(Sheet1!$D73&gt;AIL!$AL73+50,50,"wait"),0))</f>
        <v>AT</v>
      </c>
      <c r="GA72" s="10" t="str">
        <f>IF(AND(GA71&gt;0,GA71&lt;&gt;"wait"),"AT",IF(AIL!$AM73="AI",IF(Sheet1!$D73&gt;AIL!$AL73+100,100,"wait"),0))</f>
        <v>wait</v>
      </c>
      <c r="GB72" s="10" t="str">
        <f>IF(AND(GB71&gt;0,GB71&lt;&gt;"wait"),"AT",IF(AIL!$AM73="AI",IF(Sheet1!$D73&gt;AIL!$AL73+150,150,"wait"),0))</f>
        <v>wait</v>
      </c>
      <c r="GC72" s="10" t="str">
        <f>IF(AND(GC71&gt;0,GC71&lt;&gt;"wait"),"AT",IF(AIL!$AM73="AI",IF(Sheet1!$D73&gt;AIL!$AL73+200,200,"wait"),0))</f>
        <v>wait</v>
      </c>
      <c r="GD72" s="10">
        <f t="shared" si="83"/>
        <v>-50</v>
      </c>
      <c r="GF72" s="10" t="str">
        <f>IF(AND(GF71&gt;0,GF71&lt;&gt;"wait"),"AT",IF(AIL!$AO73="AI",IF(Sheet1!$E73&lt;AIL!$AN73-50,50,"wait"),0))</f>
        <v>AT</v>
      </c>
      <c r="GG72" s="10" t="str">
        <f>IF(AND(GG71&gt;0,GG71&lt;&gt;"wait"),"AT",IF(AIL!$AO73="AI",IF(Sheet1!$E73&lt;AIL!$AN73-100,100,"wait"),0))</f>
        <v>AT</v>
      </c>
      <c r="GH72" s="10" t="str">
        <f>IF(AND(GH71&gt;0,GH71&lt;&gt;"wait"),"AT",IF(AIL!$AO73="AI",IF(Sheet1!$E73&lt;AIL!$AN73-150,150,"wait"),0))</f>
        <v>AT</v>
      </c>
      <c r="GI72" s="10" t="str">
        <f>IF(AND(GI71&gt;0,GI71&lt;&gt;"wait"),"AT",IF(AIL!$AO73="AI",IF(Sheet1!$E73&lt;AIL!$AN73-200,200,"wait"),0))</f>
        <v>AT</v>
      </c>
      <c r="GJ72" s="10" t="str">
        <f>IF(AND(GJ71&gt;0,GJ71&lt;&gt;"wait"),"AT",IF(AIL!$AO73="AI",IF(Sheet1!$D73&gt;AIL!$AN73+50,50,"wait"),0))</f>
        <v>AT</v>
      </c>
      <c r="GK72" s="10" t="str">
        <f>IF(AND(GK71&gt;0,GK71&lt;&gt;"wait"),"AT",IF(AIL!$AO73="AI",IF(Sheet1!$D73&gt;AIL!$AN73+100,100,"wait"),0))</f>
        <v>wait</v>
      </c>
      <c r="GL72" s="10" t="str">
        <f>IF(AND(GL71&gt;0,GL71&lt;&gt;"wait"),"AT",IF(AIL!$AO73="AI",IF(Sheet1!$D73&gt;AIL!$AN73+150,150,"wait"),0))</f>
        <v>wait</v>
      </c>
      <c r="GM72" s="10" t="str">
        <f>IF(AND(GM71&gt;0,GM71&lt;&gt;"wait"),"AT",IF(AIL!$AO73="AI",IF(Sheet1!$D73&gt;AIL!$AN73+200,200,"wait"),0))</f>
        <v>wait</v>
      </c>
      <c r="GN72" s="10">
        <f t="shared" si="84"/>
        <v>-50</v>
      </c>
      <c r="GP72" s="10" t="str">
        <f>IF(AND(GP71&gt;0,GP71&lt;&gt;"wait"),"AT",IF(AIL!$AQ73="AI",IF(Sheet1!$E73&lt;AIL!$AP73-50,50,"wait"),0))</f>
        <v>AT</v>
      </c>
      <c r="GQ72" s="10" t="str">
        <f>IF(AND(GQ71&gt;0,GQ71&lt;&gt;"wait"),"AT",IF(AIL!$AQ73="AI",IF(Sheet1!$E73&lt;AIL!$AP73-100,100,"wait"),0))</f>
        <v>AT</v>
      </c>
      <c r="GR72" s="10" t="str">
        <f>IF(AND(GR71&gt;0,GR71&lt;&gt;"wait"),"AT",IF(AIL!$AQ73="AI",IF(Sheet1!$E73&lt;AIL!$AP73-150,150,"wait"),0))</f>
        <v>AT</v>
      </c>
      <c r="GS72" s="10" t="str">
        <f>IF(AND(GS71&gt;0,GS71&lt;&gt;"wait"),"AT",IF(AIL!$AQ73="AI",IF(Sheet1!$E73&lt;AIL!$AP73-200,200,"wait"),0))</f>
        <v>AT</v>
      </c>
      <c r="GT72" s="10" t="str">
        <f>IF(AND(GT71&gt;0,GT71&lt;&gt;"wait"),"AT",IF(AIL!$AQ73="AI",IF(Sheet1!$D73&gt;AIL!$AP73+50,50,"wait"),0))</f>
        <v>AT</v>
      </c>
      <c r="GU72" s="10" t="str">
        <f>IF(AND(GU71&gt;0,GU71&lt;&gt;"wait"),"AT",IF(AIL!$AQ73="AI",IF(Sheet1!$D73&gt;AIL!$AP73+100,100,"wait"),0))</f>
        <v>wait</v>
      </c>
      <c r="GV72" s="10" t="str">
        <f>IF(AND(GV71&gt;0,GV71&lt;&gt;"wait"),"AT",IF(AIL!$AQ73="AI",IF(Sheet1!$D73&gt;AIL!$AP73+150,150,"wait"),0))</f>
        <v>wait</v>
      </c>
      <c r="GW72" s="10" t="str">
        <f>IF(AND(GW71&gt;0,GW71&lt;&gt;"wait"),"AT",IF(AIL!$AQ73="AI",IF(Sheet1!$D73&gt;AIL!$AP73+200,200,"wait"),0))</f>
        <v>wait</v>
      </c>
      <c r="GX72" s="10">
        <f t="shared" si="85"/>
        <v>-50</v>
      </c>
      <c r="GZ72" s="10" t="str">
        <f>IF(AND(GZ71&gt;0,GZ71&lt;&gt;"wait"),"AT",IF(AIL!$AS73="AI",IF(Sheet1!$E73&lt;AIL!$AR73-50,50,"wait"),0))</f>
        <v>AT</v>
      </c>
      <c r="HA72" s="10" t="str">
        <f>IF(AND(HA71&gt;0,HA71&lt;&gt;"wait"),"AT",IF(AIL!$AS73="AI",IF(Sheet1!$E73&lt;AIL!$AR73-100,100,"wait"),0))</f>
        <v>AT</v>
      </c>
      <c r="HB72" s="10" t="str">
        <f>IF(AND(HB71&gt;0,HB71&lt;&gt;"wait"),"AT",IF(AIL!$AS73="AI",IF(Sheet1!$E73&lt;AIL!$AR73-150,150,"wait"),0))</f>
        <v>AT</v>
      </c>
      <c r="HC72" s="10" t="str">
        <f>IF(AND(HC71&gt;0,HC71&lt;&gt;"wait"),"AT",IF(AIL!$AS73="AI",IF(Sheet1!$E73&lt;AIL!$AR73-200,200,"wait"),0))</f>
        <v>AT</v>
      </c>
      <c r="HD72" s="10" t="str">
        <f>IF(AND(HD71&gt;0,HD71&lt;&gt;"wait"),"AT",IF(AIL!$AS73="AI",IF(Sheet1!$D73&gt;AIL!$AR73+50,50,"wait"),0))</f>
        <v>AT</v>
      </c>
      <c r="HE72" s="10" t="str">
        <f>IF(AND(HE71&gt;0,HE71&lt;&gt;"wait"),"AT",IF(AIL!$AS73="AI",IF(Sheet1!$D73&gt;AIL!$AR73+100,100,"wait"),0))</f>
        <v>wait</v>
      </c>
      <c r="HF72" s="10" t="str">
        <f>IF(AND(HF71&gt;0,HF71&lt;&gt;"wait"),"AT",IF(AIL!$AS73="AI",IF(Sheet1!$D73&gt;AIL!$AR73+150,150,"wait"),0))</f>
        <v>wait</v>
      </c>
      <c r="HG72" s="10" t="str">
        <f>IF(AND(HG71&gt;0,HG71&lt;&gt;"wait"),"AT",IF(AIL!$AS73="AI",IF(Sheet1!$D73&gt;AIL!$AR73+200,200,"wait"),0))</f>
        <v>wait</v>
      </c>
      <c r="HH72" s="10">
        <f t="shared" si="86"/>
        <v>-50</v>
      </c>
      <c r="HJ72" s="10" t="str">
        <f>IF(AND(HJ71&gt;0,HJ71&lt;&gt;"wait"),"AT",IF(AIL!$AU73="AI",IF(Sheet1!$E73&lt;AIL!$AT73-50,50,"wait"),0))</f>
        <v>AT</v>
      </c>
      <c r="HK72" s="10" t="str">
        <f>IF(AND(HK71&gt;0,HK71&lt;&gt;"wait"),"AT",IF(AIL!$AU73="AI",IF(Sheet1!$E73&lt;AIL!$AT73-100,100,"wait"),0))</f>
        <v>AT</v>
      </c>
      <c r="HL72" s="10" t="str">
        <f>IF(AND(HL71&gt;0,HL71&lt;&gt;"wait"),"AT",IF(AIL!$AU73="AI",IF(Sheet1!$E73&lt;AIL!$AT73-150,150,"wait"),0))</f>
        <v>AT</v>
      </c>
      <c r="HM72" s="10" t="str">
        <f>IF(AND(HM71&gt;0,HM71&lt;&gt;"wait"),"AT",IF(AIL!$AU73="AI",IF(Sheet1!$E73&lt;AIL!$AT73-200,200,"wait"),0))</f>
        <v>AT</v>
      </c>
      <c r="HN72" s="10" t="str">
        <f>IF(AND(HN71&gt;0,HN71&lt;&gt;"wait"),"AT",IF(AIL!$AU73="AI",IF(Sheet1!$D73&gt;AIL!$AT73+50,50,"wait"),0))</f>
        <v>AT</v>
      </c>
      <c r="HO72" s="10" t="str">
        <f>IF(AND(HO71&gt;0,HO71&lt;&gt;"wait"),"AT",IF(AIL!$AU73="AI",IF(Sheet1!$D73&gt;AIL!$AT73+100,100,"wait"),0))</f>
        <v>wait</v>
      </c>
      <c r="HP72" s="10" t="str">
        <f>IF(AND(HP71&gt;0,HP71&lt;&gt;"wait"),"AT",IF(AIL!$AU73="AI",IF(Sheet1!$D73&gt;AIL!$AT73+150,150,"wait"),0))</f>
        <v>wait</v>
      </c>
      <c r="HQ72" s="10" t="str">
        <f>IF(AND(HQ71&gt;0,HQ71&lt;&gt;"wait"),"AT",IF(AIL!$AU73="AI",IF(Sheet1!$D73&gt;AIL!$AT73+200,200,"wait"),0))</f>
        <v>wait</v>
      </c>
      <c r="HR72" s="10">
        <f t="shared" si="87"/>
        <v>-50</v>
      </c>
      <c r="HT72" s="10" t="str">
        <f>IF(AND(HT71&gt;0,HT71&lt;&gt;"wait"),"AT",IF(AIL!$AX73="AI",IF(Sheet1!$E73&lt;AIL!$AW73-50,50,"wait"),0))</f>
        <v>AT</v>
      </c>
      <c r="HU72" s="10" t="str">
        <f>IF(AND(HU71&gt;0,HU71&lt;&gt;"wait"),"AT",IF(AIL!$AX73="AI",IF(Sheet1!$E73&lt;AIL!$AW73-100,100,"wait"),0))</f>
        <v>wait</v>
      </c>
      <c r="HV72" s="10" t="str">
        <f>IF(AND(HV71&gt;0,HV71&lt;&gt;"wait"),"AT",IF(AIL!$AX73="AI",IF(Sheet1!$E73&lt;AIL!$AW73-150,150,"wait"),0))</f>
        <v>wait</v>
      </c>
      <c r="HW72" s="10" t="str">
        <f>IF(AND(HW71&gt;0,HW71&lt;&gt;"wait"),"AT",IF(AIL!$AX73="AI",IF(Sheet1!$E73&lt;AIL!$AW73-200,200,"wait"),0))</f>
        <v>wait</v>
      </c>
      <c r="HX72" s="10" t="str">
        <f>IF(AND(HX71&gt;0,HX71&lt;&gt;"wait"),"AT",IF(AIL!$AX73="AI",IF(Sheet1!$D73&gt;AIL!$AW73+50,50,"wait"),0))</f>
        <v>AT</v>
      </c>
      <c r="HY72" s="10" t="str">
        <f>IF(AND(HY71&gt;0,HY71&lt;&gt;"wait"),"AT",IF(AIL!$AX73="AI",IF(Sheet1!$D73&gt;AIL!$AW73+100,100,"wait"),0))</f>
        <v>AT</v>
      </c>
      <c r="HZ72" s="10" t="str">
        <f>IF(AND(HZ71&gt;0,HZ71&lt;&gt;"wait"),"AT",IF(AIL!$AX73="AI",IF(Sheet1!$D73&gt;AIL!$AW73+150,150,"wait"),0))</f>
        <v>wait</v>
      </c>
      <c r="IA72" s="10" t="str">
        <f>IF(AND(IA71&gt;0,IA71&lt;&gt;"wait"),"AT",IF(AIL!$AX73="AI",IF(Sheet1!$D73&gt;AIL!$AW73+200,200,"wait"),0))</f>
        <v>wait</v>
      </c>
      <c r="IB72" s="10">
        <f t="shared" si="88"/>
        <v>-100</v>
      </c>
      <c r="ID72" s="10" t="str">
        <f>IF(AND(ID71&gt;0,ID71&lt;&gt;"wait"),"AT",IF(AIL!$AZ73="AI",IF(Sheet1!$E73&lt;AIL!$AY73-50,50,"wait"),0))</f>
        <v>AT</v>
      </c>
      <c r="IE72" s="10" t="str">
        <f>IF(AND(IE71&gt;0,IE71&lt;&gt;"wait"),"AT",IF(AIL!$AZ73="AI",IF(Sheet1!$E73&lt;AIL!$AY73-100,100,"wait"),0))</f>
        <v>wait</v>
      </c>
      <c r="IF72" s="10" t="str">
        <f>IF(AND(IF71&gt;0,IF71&lt;&gt;"wait"),"AT",IF(AIL!$AZ73="AI",IF(Sheet1!$E73&lt;AIL!$AY73-150,150,"wait"),0))</f>
        <v>wait</v>
      </c>
      <c r="IG72" s="10" t="str">
        <f>IF(AND(IG71&gt;0,IG71&lt;&gt;"wait"),"AT",IF(AIL!$AZ73="AI",IF(Sheet1!$E73&lt;AIL!$AY73-200,200,"wait"),0))</f>
        <v>wait</v>
      </c>
      <c r="IH72" s="10" t="str">
        <f>IF(AND(IH71&gt;0,IH71&lt;&gt;"wait"),"AT",IF(AIL!$AZ73="AI",IF(Sheet1!$D73&gt;AIL!$AY73+50,50,"wait"),0))</f>
        <v>AT</v>
      </c>
      <c r="II72" s="10" t="str">
        <f>IF(AND(II71&gt;0,II71&lt;&gt;"wait"),"AT",IF(AIL!$AZ73="AI",IF(Sheet1!$D73&gt;AIL!$AY73+100,100,"wait"),0))</f>
        <v>AT</v>
      </c>
      <c r="IJ72" s="10" t="str">
        <f>IF(AND(IJ71&gt;0,IJ71&lt;&gt;"wait"),"AT",IF(AIL!$AZ73="AI",IF(Sheet1!$D73&gt;AIL!$AY73+150,150,"wait"),0))</f>
        <v>wait</v>
      </c>
      <c r="IK72" s="10" t="str">
        <f>IF(AND(IK71&gt;0,IK71&lt;&gt;"wait"),"AT",IF(AIL!$AZ73="AI",IF(Sheet1!$D73&gt;AIL!$AY73+200,200,"wait"),0))</f>
        <v>wait</v>
      </c>
      <c r="IL72" s="10">
        <f t="shared" si="89"/>
        <v>-100</v>
      </c>
      <c r="IN72" s="10" t="str">
        <f>IF(AND(IN71&gt;0,IN71&lt;&gt;"wait"),"AT",IF(AIL!$BB73="AI",IF(Sheet1!$E73&lt;AIL!$BA73-50,50,"wait"),0))</f>
        <v>AT</v>
      </c>
      <c r="IO72" s="10" t="str">
        <f>IF(AND(IO71&gt;0,IO71&lt;&gt;"wait"),"AT",IF(AIL!$BB73="AI",IF(Sheet1!$E73&lt;AIL!$BA73-100,100,"wait"),0))</f>
        <v>wait</v>
      </c>
      <c r="IP72" s="10" t="str">
        <f>IF(AND(IP71&gt;0,IP71&lt;&gt;"wait"),"AT",IF(AIL!$BB73="AI",IF(Sheet1!$E73&lt;AIL!$BA73-150,150,"wait"),0))</f>
        <v>wait</v>
      </c>
      <c r="IQ72" s="10" t="str">
        <f>IF(AND(IQ71&gt;0,IQ71&lt;&gt;"wait"),"AT",IF(AIL!$BB73="AI",IF(Sheet1!$E73&lt;AIL!$BA73-200,200,"wait"),0))</f>
        <v>wait</v>
      </c>
      <c r="IR72" s="10" t="str">
        <f>IF(AND(IR71&gt;0,IR71&lt;&gt;"wait"),"AT",IF(AIL!$BB73="AI",IF(Sheet1!$D73&gt;AIL!$BA73+50,50,"wait"),0))</f>
        <v>AT</v>
      </c>
      <c r="IS72" s="10" t="str">
        <f>IF(AND(IS71&gt;0,IS71&lt;&gt;"wait"),"AT",IF(AIL!$BB73="AI",IF(Sheet1!$D73&gt;AIL!$BA73+100,100,"wait"),0))</f>
        <v>AT</v>
      </c>
      <c r="IT72" s="10" t="str">
        <f>IF(AND(IT71&gt;0,IT71&lt;&gt;"wait"),"AT",IF(AIL!$BB73="AI",IF(Sheet1!$D73&gt;AIL!$BA73+150,150,"wait"),0))</f>
        <v>wait</v>
      </c>
      <c r="IU72" s="10" t="str">
        <f>IF(AND(IU71&gt;0,IU71&lt;&gt;"wait"),"AT",IF(AIL!$BB73="AI",IF(Sheet1!$D73&gt;AIL!$BA73+200,200,"wait"),0))</f>
        <v>wait</v>
      </c>
      <c r="IV72" s="10">
        <f t="shared" si="90"/>
        <v>-100</v>
      </c>
      <c r="IX72" s="10" t="str">
        <f>IF(AND(IX71&gt;0,IX71&lt;&gt;"wait"),"AT",IF(AIL!$BD73="AI",IF(Sheet1!$E73&lt;AIL!$BC73-50,50,"wait"),0))</f>
        <v>AT</v>
      </c>
      <c r="IY72" s="10" t="str">
        <f>IF(AND(IY71&gt;0,IY71&lt;&gt;"wait"),"AT",IF(AIL!$BD73="AI",IF(Sheet1!$E73&lt;AIL!$BC73-100,100,"wait"),0))</f>
        <v>wait</v>
      </c>
      <c r="IZ72" s="10" t="str">
        <f>IF(AND(IZ71&gt;0,IZ71&lt;&gt;"wait"),"AT",IF(AIL!$BD73="AI",IF(Sheet1!$E73&lt;AIL!$BC73-150,150,"wait"),0))</f>
        <v>wait</v>
      </c>
      <c r="JA72" s="10" t="str">
        <f>IF(AND(JA71&gt;0,JA71&lt;&gt;"wait"),"AT",IF(AIL!$BD73="AI",IF(Sheet1!$E73&lt;AIL!$BC73-200,200,"wait"),0))</f>
        <v>wait</v>
      </c>
      <c r="JB72" s="10" t="str">
        <f>IF(AND(JB71&gt;0,JB71&lt;&gt;"wait"),"AT",IF(AIL!$BD73="AI",IF(Sheet1!$D73&gt;AIL!$BC73+50,50,"wait"),0))</f>
        <v>AT</v>
      </c>
      <c r="JC72" s="10" t="str">
        <f>IF(AND(JC71&gt;0,JC71&lt;&gt;"wait"),"AT",IF(AIL!$BD73="AI",IF(Sheet1!$D73&gt;AIL!$BC73+100,100,"wait"),0))</f>
        <v>AT</v>
      </c>
      <c r="JD72" s="10" t="str">
        <f>IF(AND(JD71&gt;0,JD71&lt;&gt;"wait"),"AT",IF(AIL!$BD73="AI",IF(Sheet1!$D73&gt;AIL!$BC73+150,150,"wait"),0))</f>
        <v>wait</v>
      </c>
      <c r="JE72" s="10" t="str">
        <f>IF(AND(JE71&gt;0,JE71&lt;&gt;"wait"),"AT",IF(AIL!$BD73="AI",IF(Sheet1!$D73&gt;AIL!$BC73+200,200,"wait"),0))</f>
        <v>wait</v>
      </c>
      <c r="JF72" s="10">
        <f t="shared" si="91"/>
        <v>-100</v>
      </c>
      <c r="JH72" s="10" t="str">
        <f>IF(AND(JH71&gt;0,JH71&lt;&gt;"wait"),"AT",IF(AIL!$BF73="AI",IF(Sheet1!$E73&lt;AIL!$BE73-50,50,"wait"),0))</f>
        <v>AT</v>
      </c>
      <c r="JI72" s="10" t="str">
        <f>IF(AND(JI71&gt;0,JI71&lt;&gt;"wait"),"AT",IF(AIL!$BF73="AI",IF(Sheet1!$E73&lt;AIL!$BE73-100,100,"wait"),0))</f>
        <v>wait</v>
      </c>
      <c r="JJ72" s="10" t="str">
        <f>IF(AND(JJ71&gt;0,JJ71&lt;&gt;"wait"),"AT",IF(AIL!$BF73="AI",IF(Sheet1!$E73&lt;AIL!$BE73-150,150,"wait"),0))</f>
        <v>wait</v>
      </c>
      <c r="JK72" s="10" t="str">
        <f>IF(AND(JK71&gt;0,JK71&lt;&gt;"wait"),"AT",IF(AIL!$BF73="AI",IF(Sheet1!$E73&lt;AIL!$BE73-200,200,"wait"),0))</f>
        <v>wait</v>
      </c>
      <c r="JL72" s="10" t="str">
        <f>IF(AND(JL71&gt;0,JL71&lt;&gt;"wait"),"AT",IF(AIL!$BF73="AI",IF(Sheet1!$D73&gt;AIL!$BE73+50,50,"wait"),0))</f>
        <v>AT</v>
      </c>
      <c r="JM72" s="10" t="str">
        <f>IF(AND(JM71&gt;0,JM71&lt;&gt;"wait"),"AT",IF(AIL!$BF73="AI",IF(Sheet1!$D73&gt;AIL!$BE73+100,100,"wait"),0))</f>
        <v>AT</v>
      </c>
      <c r="JN72" s="10" t="str">
        <f>IF(AND(JN71&gt;0,JN71&lt;&gt;"wait"),"AT",IF(AIL!$BF73="AI",IF(Sheet1!$D73&gt;AIL!$BE73+150,150,"wait"),0))</f>
        <v>wait</v>
      </c>
      <c r="JO72" s="10" t="str">
        <f>IF(AND(JO71&gt;0,JO71&lt;&gt;"wait"),"AT",IF(AIL!$BF73="AI",IF(Sheet1!$D73&gt;AIL!$BE73+200,200,"wait"),0))</f>
        <v>wait</v>
      </c>
      <c r="JP72" s="10">
        <f t="shared" si="92"/>
        <v>-100</v>
      </c>
      <c r="JR72" s="10" t="str">
        <f>IF(AND(JR71&gt;0,JR71&lt;&gt;"wait"),"AT",IF(AIL!$BH73="AI",IF(Sheet1!$E73&lt;AIL!$BG73-50,50,"wait"),0))</f>
        <v>AT</v>
      </c>
      <c r="JS72" s="10" t="str">
        <f>IF(AND(JS71&gt;0,JS71&lt;&gt;"wait"),"AT",IF(AIL!$BH73="AI",IF(Sheet1!$E73&lt;AIL!$BG73-100,100,"wait"),0))</f>
        <v>AT</v>
      </c>
      <c r="JT72" s="10" t="str">
        <f>IF(AND(JT71&gt;0,JT71&lt;&gt;"wait"),"AT",IF(AIL!$BH73="AI",IF(Sheet1!$E73&lt;AIL!$BG73-150,150,"wait"),0))</f>
        <v>wait</v>
      </c>
      <c r="JU72" s="10" t="str">
        <f>IF(AND(JU71&gt;0,JU71&lt;&gt;"wait"),"AT",IF(AIL!$BH73="AI",IF(Sheet1!$E73&lt;AIL!$BG73-200,200,"wait"),0))</f>
        <v>wait</v>
      </c>
      <c r="JV72" s="10" t="str">
        <f>IF(AND(JV71&gt;0,JV71&lt;&gt;"wait"),"AT",IF(AIL!$BH73="AI",IF(Sheet1!$D73&gt;AIL!$BG73+50,50,"wait"),0))</f>
        <v>AT</v>
      </c>
      <c r="JW72" s="10" t="str">
        <f>IF(AND(JW71&gt;0,JW71&lt;&gt;"wait"),"AT",IF(AIL!$BH73="AI",IF(Sheet1!$D73&gt;AIL!$BG73+100,100,"wait"),0))</f>
        <v>wait</v>
      </c>
      <c r="JX72" s="10" t="str">
        <f>IF(AND(JX71&gt;0,JX71&lt;&gt;"wait"),"AT",IF(AIL!$BH73="AI",IF(Sheet1!$D73&gt;AIL!$BG73+150,150,"wait"),0))</f>
        <v>wait</v>
      </c>
      <c r="JY72" s="10" t="str">
        <f>IF(AND(JY71&gt;0,JY71&lt;&gt;"wait"),"AT",IF(AIL!$BH73="AI",IF(Sheet1!$D73&gt;AIL!$BG73+200,200,"wait"),0))</f>
        <v>wait</v>
      </c>
      <c r="JZ72" s="10">
        <f t="shared" si="93"/>
        <v>-50</v>
      </c>
      <c r="KB72" s="10" t="str">
        <f>IF(AND(KB71&gt;0,KB71&lt;&gt;"wait"),"AT",IF(AIL!$BJ73="AI",IF(Sheet1!$E73&lt;AIL!$BI73-50,50,"wait"),0))</f>
        <v>AT</v>
      </c>
      <c r="KC72" s="10" t="str">
        <f>IF(AND(KC71&gt;0,KC71&lt;&gt;"wait"),"AT",IF(AIL!$BJ73="AI",IF(Sheet1!$E73&lt;AIL!$BI73-100,100,"wait"),0))</f>
        <v>wait</v>
      </c>
      <c r="KD72" s="10" t="str">
        <f>IF(AND(KD71&gt;0,KD71&lt;&gt;"wait"),"AT",IF(AIL!$BJ73="AI",IF(Sheet1!$E73&lt;AIL!$BI73-150,150,"wait"),0))</f>
        <v>wait</v>
      </c>
      <c r="KE72" s="10" t="str">
        <f>IF(AND(KE71&gt;0,KE71&lt;&gt;"wait"),"AT",IF(AIL!$BJ73="AI",IF(Sheet1!$E73&lt;AIL!$BI73-200,200,"wait"),0))</f>
        <v>wait</v>
      </c>
      <c r="KF72" s="10" t="str">
        <f>IF(AND(KF71&gt;0,KF71&lt;&gt;"wait"),"AT",IF(AIL!$BJ73="AI",IF(Sheet1!$D73&gt;AIL!$BI73+50,50,"wait"),0))</f>
        <v>AT</v>
      </c>
      <c r="KG72" s="10" t="str">
        <f>IF(AND(KG71&gt;0,KG71&lt;&gt;"wait"),"AT",IF(AIL!$BJ73="AI",IF(Sheet1!$D73&gt;AIL!$BI73+100,100,"wait"),0))</f>
        <v>AT</v>
      </c>
      <c r="KH72" s="10" t="str">
        <f>IF(AND(KH71&gt;0,KH71&lt;&gt;"wait"),"AT",IF(AIL!$BJ73="AI",IF(Sheet1!$D73&gt;AIL!$BI73+150,150,"wait"),0))</f>
        <v>wait</v>
      </c>
      <c r="KI72" s="10" t="str">
        <f>IF(AND(KI71&gt;0,KI71&lt;&gt;"wait"),"AT",IF(AIL!$BJ73="AI",IF(Sheet1!$D73&gt;AIL!$BI73+200,200,"wait"),0))</f>
        <v>wait</v>
      </c>
      <c r="KJ72" s="10">
        <f t="shared" si="94"/>
        <v>-100</v>
      </c>
      <c r="KL72" s="10" t="str">
        <f>IF(AND(KL71&gt;0,KL71&lt;&gt;"wait"),"AT",IF(AIL!$BL73="AI",IF(Sheet1!$E73&lt;AIL!$BK73-50,50,"wait"),0))</f>
        <v>wait</v>
      </c>
      <c r="KM72" s="10" t="str">
        <f>IF(AND(KM71&gt;0,KM71&lt;&gt;"wait"),"AT",IF(AIL!$BL73="AI",IF(Sheet1!$E73&lt;AIL!$BK73-100,100,"wait"),0))</f>
        <v>wait</v>
      </c>
      <c r="KN72" s="10" t="str">
        <f>IF(AND(KN71&gt;0,KN71&lt;&gt;"wait"),"AT",IF(AIL!$BL73="AI",IF(Sheet1!$E73&lt;AIL!$BK73-150,150,"wait"),0))</f>
        <v>wait</v>
      </c>
      <c r="KO72" s="10" t="str">
        <f>IF(AND(KO71&gt;0,KO71&lt;&gt;"wait"),"AT",IF(AIL!$BL73="AI",IF(Sheet1!$E73&lt;AIL!$BK73-200,200,"wait"),0))</f>
        <v>wait</v>
      </c>
      <c r="KP72" s="10" t="str">
        <f>IF(AND(KP71&gt;0,KP71&lt;&gt;"wait"),"AT",IF(AIL!$BL73="AI",IF(Sheet1!$D73&gt;AIL!$BK73+50,50,"wait"),0))</f>
        <v>AT</v>
      </c>
      <c r="KQ72" s="10" t="str">
        <f>IF(AND(KQ71&gt;0,KQ71&lt;&gt;"wait"),"AT",IF(AIL!$BL73="AI",IF(Sheet1!$D73&gt;AIL!$BK73+100,100,"wait"),0))</f>
        <v>AT</v>
      </c>
      <c r="KR72" s="10" t="str">
        <f>IF(AND(KR71&gt;0,KR71&lt;&gt;"wait"),"AT",IF(AIL!$BL73="AI",IF(Sheet1!$D73&gt;AIL!$BK73+150,150,"wait"),0))</f>
        <v>AT</v>
      </c>
      <c r="KS72" s="10" t="str">
        <f>IF(AND(KS71&gt;0,KS71&lt;&gt;"wait"),"AT",IF(AIL!$BL73="AI",IF(Sheet1!$D73&gt;AIL!$BK73+200,200,"wait"),0))</f>
        <v>wait</v>
      </c>
      <c r="KT72" s="10">
        <f t="shared" si="95"/>
        <v>-150</v>
      </c>
      <c r="KV72" s="10" t="str">
        <f>IF(AND(KV71&gt;0,KV71&lt;&gt;"wait"),"AT",IF(AIL!$BN73="AI",IF(Sheet1!$E73&lt;AIL!$BM73-50,50,"wait"),0))</f>
        <v>wait</v>
      </c>
      <c r="KW72" s="10" t="str">
        <f>IF(AND(KW71&gt;0,KW71&lt;&gt;"wait"),"AT",IF(AIL!$BN73="AI",IF(Sheet1!$E73&lt;AIL!$BM73-100,100,"wait"),0))</f>
        <v>wait</v>
      </c>
      <c r="KX72" s="10" t="str">
        <f>IF(AND(KX71&gt;0,KX71&lt;&gt;"wait"),"AT",IF(AIL!$BN73="AI",IF(Sheet1!$E73&lt;AIL!$BM73-150,150,"wait"),0))</f>
        <v>wait</v>
      </c>
      <c r="KY72" s="10" t="str">
        <f>IF(AND(KY71&gt;0,KY71&lt;&gt;"wait"),"AT",IF(AIL!$BN73="AI",IF(Sheet1!$E73&lt;AIL!$BM73-200,200,"wait"),0))</f>
        <v>wait</v>
      </c>
      <c r="KZ72" s="10" t="str">
        <f>IF(AND(KZ71&gt;0,KZ71&lt;&gt;"wait"),"AT",IF(AIL!$BN73="AI",IF(Sheet1!$D73&gt;AIL!$BM73+50,50,"wait"),0))</f>
        <v>AT</v>
      </c>
      <c r="LA72" s="10" t="str">
        <f>IF(AND(LA71&gt;0,LA71&lt;&gt;"wait"),"AT",IF(AIL!$BN73="AI",IF(Sheet1!$D73&gt;AIL!$BM73+100,100,"wait"),0))</f>
        <v>AT</v>
      </c>
      <c r="LB72" s="10" t="str">
        <f>IF(AND(LB71&gt;0,LB71&lt;&gt;"wait"),"AT",IF(AIL!$BN73="AI",IF(Sheet1!$D73&gt;AIL!$BM73+150,150,"wait"),0))</f>
        <v>AT</v>
      </c>
      <c r="LC72" s="10" t="str">
        <f>IF(AND(LC71&gt;0,LC71&lt;&gt;"wait"),"AT",IF(AIL!$BN73="AI",IF(Sheet1!$D73&gt;AIL!$BM73+200,200,"wait"),0))</f>
        <v>wait</v>
      </c>
      <c r="LD72" s="10">
        <f t="shared" si="96"/>
        <v>-150</v>
      </c>
      <c r="LF72" s="10" t="str">
        <f>IF(AND(LF71&gt;0,LF71&lt;&gt;"wait"),"AT",IF(AIL!$BP73="AI",IF(Sheet1!$E73&lt;AIL!$BO73-50,50,"wait"),0))</f>
        <v>wait</v>
      </c>
      <c r="LG72" s="10" t="str">
        <f>IF(AND(LG71&gt;0,LG71&lt;&gt;"wait"),"AT",IF(AIL!$BP73="AI",IF(Sheet1!$E73&lt;AIL!$BO73-100,100,"wait"),0))</f>
        <v>wait</v>
      </c>
      <c r="LH72" s="10" t="str">
        <f>IF(AND(LH71&gt;0,LH71&lt;&gt;"wait"),"AT",IF(AIL!$BP73="AI",IF(Sheet1!$E73&lt;AIL!$BO73-150,150,"wait"),0))</f>
        <v>wait</v>
      </c>
      <c r="LI72" s="10" t="str">
        <f>IF(AND(LI71&gt;0,LI71&lt;&gt;"wait"),"AT",IF(AIL!$BP73="AI",IF(Sheet1!$E73&lt;AIL!$BO73-200,200,"wait"),0))</f>
        <v>wait</v>
      </c>
      <c r="LJ72" s="10" t="str">
        <f>IF(AND(LJ71&gt;0,LJ71&lt;&gt;"wait"),"AT",IF(AIL!$BP73="AI",IF(Sheet1!$D73&gt;AIL!$BO73+50,50,"wait"),0))</f>
        <v>AT</v>
      </c>
      <c r="LK72" s="10" t="str">
        <f>IF(AND(LK71&gt;0,LK71&lt;&gt;"wait"),"AT",IF(AIL!$BP73="AI",IF(Sheet1!$D73&gt;AIL!$BO73+100,100,"wait"),0))</f>
        <v>AT</v>
      </c>
      <c r="LL72" s="10" t="str">
        <f>IF(AND(LL71&gt;0,LL71&lt;&gt;"wait"),"AT",IF(AIL!$BP73="AI",IF(Sheet1!$D73&gt;AIL!$BO73+150,150,"wait"),0))</f>
        <v>AT</v>
      </c>
      <c r="LM72" s="10" t="str">
        <f>IF(AND(LM71&gt;0,LM71&lt;&gt;"wait"),"AT",IF(AIL!$BP73="AI",IF(Sheet1!$D73&gt;AIL!$BO73+200,200,"wait"),0))</f>
        <v>wait</v>
      </c>
      <c r="LN72" s="10">
        <f t="shared" si="97"/>
        <v>-150</v>
      </c>
      <c r="LP72" s="10" t="str">
        <f>IF(AND(LP71&gt;0,LP71&lt;&gt;"wait"),"AT",IF(AIL!$BR73="AI",IF(Sheet1!$E73&lt;AIL!$BQ73-50,50,"wait"),0))</f>
        <v>wait</v>
      </c>
      <c r="LQ72" s="10" t="str">
        <f>IF(AND(LQ71&gt;0,LQ71&lt;&gt;"wait"),"AT",IF(AIL!$BR73="AI",IF(Sheet1!$E73&lt;AIL!$BQ73-100,100,"wait"),0))</f>
        <v>wait</v>
      </c>
      <c r="LR72" s="10" t="str">
        <f>IF(AND(LR71&gt;0,LR71&lt;&gt;"wait"),"AT",IF(AIL!$BR73="AI",IF(Sheet1!$E73&lt;AIL!$BQ73-150,150,"wait"),0))</f>
        <v>wait</v>
      </c>
      <c r="LS72" s="10" t="str">
        <f>IF(AND(LS71&gt;0,LS71&lt;&gt;"wait"),"AT",IF(AIL!$BR73="AI",IF(Sheet1!$E73&lt;AIL!$BQ73-200,200,"wait"),0))</f>
        <v>wait</v>
      </c>
      <c r="LT72" s="10" t="str">
        <f>IF(AND(LT71&gt;0,LT71&lt;&gt;"wait"),"AT",IF(AIL!$BR73="AI",IF(Sheet1!$D73&gt;AIL!$BQ73+50,50,"wait"),0))</f>
        <v>AT</v>
      </c>
      <c r="LU72" s="10" t="str">
        <f>IF(AND(LU71&gt;0,LU71&lt;&gt;"wait"),"AT",IF(AIL!$BR73="AI",IF(Sheet1!$D73&gt;AIL!$BQ73+100,100,"wait"),0))</f>
        <v>AT</v>
      </c>
      <c r="LV72" s="10" t="str">
        <f>IF(AND(LV71&gt;0,LV71&lt;&gt;"wait"),"AT",IF(AIL!$BR73="AI",IF(Sheet1!$D73&gt;AIL!$BQ73+150,150,"wait"),0))</f>
        <v>AT</v>
      </c>
      <c r="LW72" s="10" t="str">
        <f>IF(AND(LW71&gt;0,LW71&lt;&gt;"wait"),"AT",IF(AIL!$BR73="AI",IF(Sheet1!$D73&gt;AIL!$BQ73+200,200,"wait"),0))</f>
        <v>wait</v>
      </c>
      <c r="LX72" s="10">
        <f t="shared" si="98"/>
        <v>-150</v>
      </c>
    </row>
    <row r="73" spans="1:336" x14ac:dyDescent="0.3">
      <c r="A73" t="str">
        <f>Sheet1!B73</f>
        <v>03/01 10:26</v>
      </c>
      <c r="B73">
        <f>Sheet1!D73</f>
        <v>29258</v>
      </c>
      <c r="C73">
        <f>Sheet1!E73</f>
        <v>29235</v>
      </c>
      <c r="E73">
        <f>MAX($B73:$B$162)</f>
        <v>29275</v>
      </c>
      <c r="F73">
        <f>MIN($C73:$C$162)</f>
        <v>29062</v>
      </c>
      <c r="H73" s="8" t="str">
        <f>IF(AND(H72&gt;0,H72&lt;&gt;"wait"),"AT",IF(AIL!$D74="AI",IF(Sheet1!$E74&lt;AIL!$C74-50,50,"wait"),0))</f>
        <v>AT</v>
      </c>
      <c r="I73" s="8" t="str">
        <f>IF(AND(I72&gt;0,I72&lt;&gt;"wait"),"AT",IF(AIL!$D74="AI",IF(Sheet1!$E74&lt;AIL!$C74-100,100,"wait"),0))</f>
        <v>AT</v>
      </c>
      <c r="J73" s="8" t="str">
        <f>IF(AND(J72&gt;0,J72&lt;&gt;"wait"),"AT",IF(AIL!$D74="AI",IF(Sheet1!$E74&lt;AIL!$C74-150,150,"wait"),0))</f>
        <v>AT</v>
      </c>
      <c r="K73" s="8" t="str">
        <f>IF(AND(K72&gt;0,K72&lt;&gt;"wait"),"AT",IF(AIL!$D74="AI",IF(Sheet1!$E74&lt;AIL!$C74-200,200,"wait"),0))</f>
        <v>AT</v>
      </c>
      <c r="L73" s="8" t="str">
        <f>IF(AND(L72&gt;0,L72&lt;&gt;"wait"),"AT",IF(AIL!$D74="AI",IF(Sheet1!$D74&gt;AIL!$C74+50,50,"wait"),0))</f>
        <v>AT</v>
      </c>
      <c r="M73" s="8" t="str">
        <f>IF(AND(M72&gt;0,M72&lt;&gt;"wait"),"AT",IF(AIL!$D74="AI",IF(Sheet1!$D74&gt;AIL!$C74+100,100,"wait"),0))</f>
        <v>wait</v>
      </c>
      <c r="N73" s="8" t="str">
        <f>IF(AND(N72&gt;0,N72&lt;&gt;"wait"),"AT",IF(AIL!$D74="AI",IF(Sheet1!$D74&gt;AIL!$C74+150,150,"wait"),0))</f>
        <v>wait</v>
      </c>
      <c r="O73" s="8" t="str">
        <f>IF(AND(O72&gt;0,O72&lt;&gt;"wait"),"AT",IF(AIL!$D74="AI",IF(Sheet1!$D74&gt;AIL!$C74+200,200,"wait"),0))</f>
        <v>wait</v>
      </c>
      <c r="P73" s="8">
        <f t="shared" si="99"/>
        <v>-50</v>
      </c>
      <c r="R73" s="8" t="str">
        <f>IF(AND(R72&gt;0,R72&lt;&gt;"wait"),"AT",IF(AIL!$F74="AI",IF(Sheet1!$E74&lt;AIL!$E74-50,50,"wait"),0))</f>
        <v>AT</v>
      </c>
      <c r="S73" s="8" t="str">
        <f>IF(AND(S72&gt;0,S72&lt;&gt;"wait"),"AT",IF(AIL!$F74="AI",IF(Sheet1!$E74&lt;AIL!$E74-100,100,"wait"),0))</f>
        <v>AT</v>
      </c>
      <c r="T73" s="8" t="str">
        <f>IF(AND(T72&gt;0,T72&lt;&gt;"wait"),"AT",IF(AIL!$F74="AI",IF(Sheet1!$E74&lt;AIL!$E74-150,150,"wait"),0))</f>
        <v>AT</v>
      </c>
      <c r="U73" s="8" t="str">
        <f>IF(AND(U72&gt;0,U72&lt;&gt;"wait"),"AT",IF(AIL!$F74="AI",IF(Sheet1!$E74&lt;AIL!$E74-200,200,"wait"),0))</f>
        <v>AT</v>
      </c>
      <c r="V73" s="8" t="str">
        <f>IF(AND(V72&gt;0,V72&lt;&gt;"wait"),"AT",IF(AIL!$F74="AI",IF(Sheet1!$D74&gt;AIL!$E74+50,50,"wait"),0))</f>
        <v>AT</v>
      </c>
      <c r="W73" s="8" t="str">
        <f>IF(AND(W72&gt;0,W72&lt;&gt;"wait"),"AT",IF(AIL!$F74="AI",IF(Sheet1!$D74&gt;AIL!$E74+100,100,"wait"),0))</f>
        <v>wait</v>
      </c>
      <c r="X73" s="8" t="str">
        <f>IF(AND(X72&gt;0,X72&lt;&gt;"wait"),"AT",IF(AIL!$F74="AI",IF(Sheet1!$D74&gt;AIL!$E74+150,150,"wait"),0))</f>
        <v>wait</v>
      </c>
      <c r="Y73" s="8" t="str">
        <f>IF(AND(Y72&gt;0,Y72&lt;&gt;"wait"),"AT",IF(AIL!$F74="AI",IF(Sheet1!$D74&gt;AIL!$E74+200,200,"wait"),0))</f>
        <v>wait</v>
      </c>
      <c r="Z73" s="8">
        <f t="shared" si="100"/>
        <v>-50</v>
      </c>
      <c r="AB73" s="8" t="str">
        <f>IF(AND(AB72&gt;0,AB72&lt;&gt;"wait"),"AT",IF(AIL!$H74="AI",IF(Sheet1!$E74&lt;AIL!$G74-50,50,"wait"),0))</f>
        <v>AT</v>
      </c>
      <c r="AC73" s="8" t="str">
        <f>IF(AND(AC72&gt;0,AC72&lt;&gt;"wait"),"AT",IF(AIL!$H74="AI",IF(Sheet1!$E74&lt;AIL!$G74-100,100,"wait"),0))</f>
        <v>AT</v>
      </c>
      <c r="AD73" s="8" t="str">
        <f>IF(AND(AD72&gt;0,AD72&lt;&gt;"wait"),"AT",IF(AIL!$H74="AI",IF(Sheet1!$E74&lt;AIL!$G74-150,150,"wait"),0))</f>
        <v>AT</v>
      </c>
      <c r="AE73" s="8" t="str">
        <f>IF(AND(AE72&gt;0,AE72&lt;&gt;"wait"),"AT",IF(AIL!$H74="AI",IF(Sheet1!$E74&lt;AIL!$G74-200,200,"wait"),0))</f>
        <v>AT</v>
      </c>
      <c r="AF73" s="8" t="str">
        <f>IF(AND(AF72&gt;0,AF72&lt;&gt;"wait"),"AT",IF(AIL!$H74="AI",IF(Sheet1!$D74&gt;AIL!$G74+50,50,"wait"),0))</f>
        <v>AT</v>
      </c>
      <c r="AG73" s="8" t="str">
        <f>IF(AND(AG72&gt;0,AG72&lt;&gt;"wait"),"AT",IF(AIL!$H74="AI",IF(Sheet1!$D74&gt;AIL!$G74+100,100,"wait"),0))</f>
        <v>wait</v>
      </c>
      <c r="AH73" s="8" t="str">
        <f>IF(AND(AH72&gt;0,AH72&lt;&gt;"wait"),"AT",IF(AIL!$H74="AI",IF(Sheet1!$D74&gt;AIL!$G74+150,150,"wait"),0))</f>
        <v>wait</v>
      </c>
      <c r="AI73" s="8" t="str">
        <f>IF(AND(AI72&gt;0,AI72&lt;&gt;"wait"),"AT",IF(AIL!$H74="AI",IF(Sheet1!$D74&gt;AIL!$G74+200,200,"wait"),0))</f>
        <v>wait</v>
      </c>
      <c r="AJ73" s="8">
        <f t="shared" si="101"/>
        <v>-50</v>
      </c>
      <c r="AL73" s="8" t="str">
        <f>IF(AND(AL72&gt;0,AL72&lt;&gt;"wait"),"AT",IF(AIL!$J74="AI",IF(Sheet1!$E74&lt;AIL!$I74-50,50,"wait"),0))</f>
        <v>AT</v>
      </c>
      <c r="AM73" s="8" t="str">
        <f>IF(AND(AM72&gt;0,AM72&lt;&gt;"wait"),"AT",IF(AIL!$J74="AI",IF(Sheet1!$E74&lt;AIL!$I74-100,100,"wait"),0))</f>
        <v>AT</v>
      </c>
      <c r="AN73" s="8" t="str">
        <f>IF(AND(AN72&gt;0,AN72&lt;&gt;"wait"),"AT",IF(AIL!$J74="AI",IF(Sheet1!$E74&lt;AIL!$I74-150,150,"wait"),0))</f>
        <v>AT</v>
      </c>
      <c r="AO73" s="8" t="str">
        <f>IF(AND(AO72&gt;0,AO72&lt;&gt;"wait"),"AT",IF(AIL!$J74="AI",IF(Sheet1!$E74&lt;AIL!$I74-200,200,"wait"),0))</f>
        <v>AT</v>
      </c>
      <c r="AP73" s="8" t="str">
        <f>IF(AND(AP72&gt;0,AP72&lt;&gt;"wait"),"AT",IF(AIL!$J74="AI",IF(Sheet1!$D74&gt;AIL!$I74+50,50,"wait"),0))</f>
        <v>AT</v>
      </c>
      <c r="AQ73" s="8" t="str">
        <f>IF(AND(AQ72&gt;0,AQ72&lt;&gt;"wait"),"AT",IF(AIL!$J74="AI",IF(Sheet1!$D74&gt;AIL!$I74+100,100,"wait"),0))</f>
        <v>wait</v>
      </c>
      <c r="AR73" s="8" t="str">
        <f>IF(AND(AR72&gt;0,AR72&lt;&gt;"wait"),"AT",IF(AIL!$J74="AI",IF(Sheet1!$D74&gt;AIL!$I74+150,150,"wait"),0))</f>
        <v>wait</v>
      </c>
      <c r="AS73" s="8" t="str">
        <f>IF(AND(AS72&gt;0,AS72&lt;&gt;"wait"),"AT",IF(AIL!$J74="AI",IF(Sheet1!$D74&gt;AIL!$I74+200,200,"wait"),0))</f>
        <v>wait</v>
      </c>
      <c r="AT73" s="8">
        <f t="shared" si="102"/>
        <v>-50</v>
      </c>
      <c r="AU73" s="8"/>
      <c r="AV73" s="8" t="str">
        <f>IF(AND(AV72&gt;0,AV72&lt;&gt;"wait"),"AT",IF(AIL!$L74="AI",IF(Sheet1!$E74&lt;AIL!$K74-50,50,"wait"),0))</f>
        <v>AT</v>
      </c>
      <c r="AW73" s="8" t="str">
        <f>IF(AND(AW72&gt;0,AW72&lt;&gt;"wait"),"AT",IF(AIL!$L74="AI",IF(Sheet1!$E74&lt;AIL!$K74-100,100,"wait"),0))</f>
        <v>AT</v>
      </c>
      <c r="AX73" s="8" t="str">
        <f>IF(AND(AX72&gt;0,AX72&lt;&gt;"wait"),"AT",IF(AIL!$L74="AI",IF(Sheet1!$E74&lt;AIL!$K74-150,150,"wait"),0))</f>
        <v>AT</v>
      </c>
      <c r="AY73" s="8" t="str">
        <f>IF(AND(AY72&gt;0,AY72&lt;&gt;"wait"),"AT",IF(AIL!$L74="AI",IF(Sheet1!$E74&lt;AIL!$K74-200,200,"wait"),0))</f>
        <v>AT</v>
      </c>
      <c r="AZ73" s="8" t="str">
        <f>IF(AND(AZ72&gt;0,AZ72&lt;&gt;"wait"),"AT",IF(AIL!$L74="AI",IF(Sheet1!$D74&gt;AIL!$K74+50,50,"wait"),0))</f>
        <v>AT</v>
      </c>
      <c r="BA73" s="8" t="str">
        <f>IF(AND(BA72&gt;0,BA72&lt;&gt;"wait"),"AT",IF(AIL!$L74="AI",IF(Sheet1!$D74&gt;AIL!$K74+100,100,"wait"),0))</f>
        <v>wait</v>
      </c>
      <c r="BB73" s="8" t="str">
        <f>IF(AND(BB72&gt;0,BB72&lt;&gt;"wait"),"AT",IF(AIL!$L74="AI",IF(Sheet1!$D74&gt;AIL!$K74+150,150,"wait"),0))</f>
        <v>wait</v>
      </c>
      <c r="BC73" s="8" t="str">
        <f>IF(AND(BC72&gt;0,BC72&lt;&gt;"wait"),"AT",IF(AIL!$L74="AI",IF(Sheet1!$D74&gt;AIL!$K74+200,200,"wait"),0))</f>
        <v>wait</v>
      </c>
      <c r="BD73" s="8">
        <f t="shared" si="103"/>
        <v>-50</v>
      </c>
      <c r="BE73" s="8"/>
      <c r="BF73" s="8" t="str">
        <f>IF(AND(BF72&gt;0,BF72&lt;&gt;"wait"),"AT",IF(AIL!$N74="AI",IF(Sheet1!$E74&lt;AIL!$M74-50,50,"wait"),0))</f>
        <v>AT</v>
      </c>
      <c r="BG73" s="8" t="str">
        <f>IF(AND(BG72&gt;0,BG72&lt;&gt;"wait"),"AT",IF(AIL!$N74="AI",IF(Sheet1!$E74&lt;AIL!$M74-100,100,"wait"),0))</f>
        <v>AT</v>
      </c>
      <c r="BH73" s="8" t="str">
        <f>IF(AND(BH72&gt;0,BH72&lt;&gt;"wait"),"AT",IF(AIL!$N74="AI",IF(Sheet1!$E74&lt;AIL!$M74-150,150,"wait"),0))</f>
        <v>AT</v>
      </c>
      <c r="BI73" s="8" t="str">
        <f>IF(AND(BI72&gt;0,BI72&lt;&gt;"wait"),"AT",IF(AIL!$N74="AI",IF(Sheet1!$E74&lt;AIL!$M74-200,200,"wait"),0))</f>
        <v>AT</v>
      </c>
      <c r="BJ73" s="8" t="str">
        <f>IF(AND(BJ72&gt;0,BJ72&lt;&gt;"wait"),"AT",IF(AIL!$N74="AI",IF(Sheet1!$D74&gt;AIL!$M74+50,50,"wait"),0))</f>
        <v>AT</v>
      </c>
      <c r="BK73" s="8" t="str">
        <f>IF(AND(BK72&gt;0,BK72&lt;&gt;"wait"),"AT",IF(AIL!$N74="AI",IF(Sheet1!$D74&gt;AIL!$M74+100,100,"wait"),0))</f>
        <v>wait</v>
      </c>
      <c r="BL73" s="8" t="str">
        <f>IF(AND(BL72&gt;0,BL72&lt;&gt;"wait"),"AT",IF(AIL!$N74="AI",IF(Sheet1!$D74&gt;AIL!$M74+150,150,"wait"),0))</f>
        <v>wait</v>
      </c>
      <c r="BM73" s="8" t="str">
        <f>IF(AND(BM72&gt;0,BM72&lt;&gt;"wait"),"AT",IF(AIL!$N74="AI",IF(Sheet1!$D74&gt;AIL!$M74+200,200,"wait"),0))</f>
        <v>wait</v>
      </c>
      <c r="BN73" s="8">
        <f t="shared" si="104"/>
        <v>-50</v>
      </c>
      <c r="BO73" s="8"/>
      <c r="BP73" s="8" t="str">
        <f>IF(AND(BP72&gt;0,BP72&lt;&gt;"wait"),"AT",IF(AIL!$P74="AI",IF(Sheet1!$E74&lt;AIL!$O74-50,50,"wait"),0))</f>
        <v>AT</v>
      </c>
      <c r="BQ73" s="8" t="str">
        <f>IF(AND(BQ72&gt;0,BQ72&lt;&gt;"wait"),"AT",IF(AIL!$P74="AI",IF(Sheet1!$E74&lt;AIL!$O74-100,100,"wait"),0))</f>
        <v>AT</v>
      </c>
      <c r="BR73" s="8" t="str">
        <f>IF(AND(BR72&gt;0,BR72&lt;&gt;"wait"),"AT",IF(AIL!$P74="AI",IF(Sheet1!$E74&lt;AIL!$O74-150,150,"wait"),0))</f>
        <v>AT</v>
      </c>
      <c r="BS73" s="8" t="str">
        <f>IF(AND(BS72&gt;0,BS72&lt;&gt;"wait"),"AT",IF(AIL!$P74="AI",IF(Sheet1!$E74&lt;AIL!$O74-200,200,"wait"),0))</f>
        <v>AT</v>
      </c>
      <c r="BT73" s="8" t="str">
        <f>IF(AND(BT72&gt;0,BT72&lt;&gt;"wait"),"AT",IF(AIL!$P74="AI",IF(Sheet1!$D74&gt;AIL!$O74+50,50,"wait"),0))</f>
        <v>AT</v>
      </c>
      <c r="BU73" s="8" t="str">
        <f>IF(AND(BU72&gt;0,BU72&lt;&gt;"wait"),"AT",IF(AIL!$P74="AI",IF(Sheet1!$D74&gt;AIL!$O74+100,100,"wait"),0))</f>
        <v>wait</v>
      </c>
      <c r="BV73" s="8" t="str">
        <f>IF(AND(BV72&gt;0,BV72&lt;&gt;"wait"),"AT",IF(AIL!$P74="AI",IF(Sheet1!$D74&gt;AIL!$O74+150,150,"wait"),0))</f>
        <v>wait</v>
      </c>
      <c r="BW73" s="8" t="str">
        <f>IF(AND(BW72&gt;0,BW72&lt;&gt;"wait"),"AT",IF(AIL!$P74="AI",IF(Sheet1!$D74&gt;AIL!$O74+200,200,"wait"),0))</f>
        <v>wait</v>
      </c>
      <c r="BX73" s="8">
        <f t="shared" si="105"/>
        <v>-50</v>
      </c>
      <c r="BY73" s="8"/>
      <c r="BZ73" s="8" t="str">
        <f>IF(AND(BZ72&gt;0,BZ72&lt;&gt;"wait"),"AT",IF(AIL!$R74="AI",IF(Sheet1!$E74&lt;AIL!$Q74-50,50,"wait"),0))</f>
        <v>AT</v>
      </c>
      <c r="CA73" s="8" t="str">
        <f>IF(AND(CA72&gt;0,CA72&lt;&gt;"wait"),"AT",IF(AIL!$R74="AI",IF(Sheet1!$E74&lt;AIL!$Q74-100,100,"wait"),0))</f>
        <v>AT</v>
      </c>
      <c r="CB73" s="8" t="str">
        <f>IF(AND(CB72&gt;0,CB72&lt;&gt;"wait"),"AT",IF(AIL!$R74="AI",IF(Sheet1!$E74&lt;AIL!$Q74-150,150,"wait"),0))</f>
        <v>AT</v>
      </c>
      <c r="CC73" s="8" t="str">
        <f>IF(AND(CC72&gt;0,CC72&lt;&gt;"wait"),"AT",IF(AIL!$R74="AI",IF(Sheet1!$E74&lt;AIL!$Q74-200,200,"wait"),0))</f>
        <v>AT</v>
      </c>
      <c r="CD73" s="8" t="str">
        <f>IF(AND(CD72&gt;0,CD72&lt;&gt;"wait"),"AT",IF(AIL!$R74="AI",IF(Sheet1!$D74&gt;AIL!$Q74+50,50,"wait"),0))</f>
        <v>AT</v>
      </c>
      <c r="CE73" s="8" t="str">
        <f>IF(AND(CE72&gt;0,CE72&lt;&gt;"wait"),"AT",IF(AIL!$R74="AI",IF(Sheet1!$D74&gt;AIL!$Q74+100,100,"wait"),0))</f>
        <v>wait</v>
      </c>
      <c r="CF73" s="8" t="str">
        <f>IF(AND(CF72&gt;0,CF72&lt;&gt;"wait"),"AT",IF(AIL!$R74="AI",IF(Sheet1!$D74&gt;AIL!$Q74+150,150,"wait"),0))</f>
        <v>wait</v>
      </c>
      <c r="CG73" s="8" t="str">
        <f>IF(AND(CG72&gt;0,CG72&lt;&gt;"wait"),"AT",IF(AIL!$R74="AI",IF(Sheet1!$D74&gt;AIL!$Q74+200,200,"wait"),0))</f>
        <v>wait</v>
      </c>
      <c r="CH73" s="8">
        <f t="shared" si="106"/>
        <v>-50</v>
      </c>
      <c r="CI73" s="8"/>
      <c r="CJ73" s="8" t="str">
        <f>IF(AND(CJ72&gt;0,CJ72&lt;&gt;"wait"),"AT",IF(AIL!$T74="AI",IF(Sheet1!$E74&lt;AIL!$S74-50,50,"wait"),0))</f>
        <v>AT</v>
      </c>
      <c r="CK73" s="8" t="str">
        <f>IF(AND(CK72&gt;0,CK72&lt;&gt;"wait"),"AT",IF(AIL!$T74="AI",IF(Sheet1!$E74&lt;AIL!$S74-100,100,"wait"),0))</f>
        <v>AT</v>
      </c>
      <c r="CL73" s="8" t="str">
        <f>IF(AND(CL72&gt;0,CL72&lt;&gt;"wait"),"AT",IF(AIL!$T74="AI",IF(Sheet1!$E74&lt;AIL!$S74-150,150,"wait"),0))</f>
        <v>AT</v>
      </c>
      <c r="CM73" s="8" t="str">
        <f>IF(AND(CM72&gt;0,CM72&lt;&gt;"wait"),"AT",IF(AIL!$T74="AI",IF(Sheet1!$E74&lt;AIL!$S74-200,200,"wait"),0))</f>
        <v>wait</v>
      </c>
      <c r="CN73" s="8" t="str">
        <f>IF(AND(CN72&gt;0,CN72&lt;&gt;"wait"),"AT",IF(AIL!$T74="AI",IF(Sheet1!$D74&gt;AIL!$S74+50,50,"wait"),0))</f>
        <v>AT</v>
      </c>
      <c r="CO73" s="8" t="str">
        <f>IF(AND(CO72&gt;0,CO72&lt;&gt;"wait"),"AT",IF(AIL!$T74="AI",IF(Sheet1!$D74&gt;AIL!$S74+100,100,"wait"),0))</f>
        <v>AT</v>
      </c>
      <c r="CP73" s="8" t="str">
        <f>IF(AND(CP72&gt;0,CP72&lt;&gt;"wait"),"AT",IF(AIL!$T74="AI",IF(Sheet1!$D74&gt;AIL!$S74+150,150,"wait"),0))</f>
        <v>wait</v>
      </c>
      <c r="CQ73" s="8" t="str">
        <f>IF(AND(CQ72&gt;0,CQ72&lt;&gt;"wait"),"AT",IF(AIL!$T74="AI",IF(Sheet1!$D74&gt;AIL!$S74+200,200,"wait"),0))</f>
        <v>wait</v>
      </c>
      <c r="CR73" s="8">
        <f t="shared" si="107"/>
        <v>-100</v>
      </c>
      <c r="CS73" s="8"/>
      <c r="CT73" s="8" t="str">
        <f>IF(AND(CT72&gt;0,CT72&lt;&gt;"wait"),"AT",IF(AIL!$V74="AI",IF(Sheet1!$E74&lt;AIL!$U74-50,50,"wait"),0))</f>
        <v>AT</v>
      </c>
      <c r="CU73" s="8" t="str">
        <f>IF(AND(CU72&gt;0,CU72&lt;&gt;"wait"),"AT",IF(AIL!$V74="AI",IF(Sheet1!$E74&lt;AIL!$U74-100,100,"wait"),0))</f>
        <v>AT</v>
      </c>
      <c r="CV73" s="8" t="str">
        <f>IF(AND(CV72&gt;0,CV72&lt;&gt;"wait"),"AT",IF(AIL!$V74="AI",IF(Sheet1!$E74&lt;AIL!$U74-150,150,"wait"),0))</f>
        <v>AT</v>
      </c>
      <c r="CW73" s="8" t="str">
        <f>IF(AND(CW72&gt;0,CW72&lt;&gt;"wait"),"AT",IF(AIL!$V74="AI",IF(Sheet1!$E74&lt;AIL!$U74-200,200,"wait"),0))</f>
        <v>wait</v>
      </c>
      <c r="CX73" s="8" t="str">
        <f>IF(AND(CX72&gt;0,CX72&lt;&gt;"wait"),"AT",IF(AIL!$V74="AI",IF(Sheet1!$D74&gt;AIL!$U74+50,50,"wait"),0))</f>
        <v>AT</v>
      </c>
      <c r="CY73" s="8" t="str">
        <f>IF(AND(CY72&gt;0,CY72&lt;&gt;"wait"),"AT",IF(AIL!$V74="AI",IF(Sheet1!$D74&gt;AIL!$U74+100,100,"wait"),0))</f>
        <v>AT</v>
      </c>
      <c r="CZ73" s="8" t="str">
        <f>IF(AND(CZ72&gt;0,CZ72&lt;&gt;"wait"),"AT",IF(AIL!$V74="AI",IF(Sheet1!$D74&gt;AIL!$U74+150,150,"wait"),0))</f>
        <v>wait</v>
      </c>
      <c r="DA73" s="8" t="str">
        <f>IF(AND(DA72&gt;0,DA72&lt;&gt;"wait"),"AT",IF(AIL!$V74="AI",IF(Sheet1!$D74&gt;AIL!$U74+200,200,"wait"),0))</f>
        <v>wait</v>
      </c>
      <c r="DB73" s="8">
        <f t="shared" si="108"/>
        <v>-100</v>
      </c>
      <c r="DC73" s="8"/>
      <c r="DD73" s="8" t="str">
        <f>IF(AND(DD72&gt;0,DD72&lt;&gt;"wait"),"AT",IF(AIL!$X74="AI",IF(Sheet1!$E74&lt;AIL!$W74-50,50,"wait"),0))</f>
        <v>AT</v>
      </c>
      <c r="DE73" s="8" t="str">
        <f>IF(AND(DE72&gt;0,DE72&lt;&gt;"wait"),"AT",IF(AIL!$X74="AI",IF(Sheet1!$E74&lt;AIL!$W74-100,100,"wait"),0))</f>
        <v>AT</v>
      </c>
      <c r="DF73" s="8" t="str">
        <f>IF(AND(DF72&gt;0,DF72&lt;&gt;"wait"),"AT",IF(AIL!$X74="AI",IF(Sheet1!$E74&lt;AIL!$W74-150,150,"wait"),0))</f>
        <v>AT</v>
      </c>
      <c r="DG73" s="8" t="str">
        <f>IF(AND(DG72&gt;0,DG72&lt;&gt;"wait"),"AT",IF(AIL!$X74="AI",IF(Sheet1!$E74&lt;AIL!$W74-200,200,"wait"),0))</f>
        <v>wait</v>
      </c>
      <c r="DH73" s="8" t="str">
        <f>IF(AND(DH72&gt;0,DH72&lt;&gt;"wait"),"AT",IF(AIL!$X74="AI",IF(Sheet1!$D74&gt;AIL!$W74+50,50,"wait"),0))</f>
        <v>AT</v>
      </c>
      <c r="DI73" s="8" t="str">
        <f>IF(AND(DI72&gt;0,DI72&lt;&gt;"wait"),"AT",IF(AIL!$X74="AI",IF(Sheet1!$D74&gt;AIL!$W74+100,100,"wait"),0))</f>
        <v>AT</v>
      </c>
      <c r="DJ73" s="8" t="str">
        <f>IF(AND(DJ72&gt;0,DJ72&lt;&gt;"wait"),"AT",IF(AIL!$X74="AI",IF(Sheet1!$D74&gt;AIL!$W74+150,150,"wait"),0))</f>
        <v>wait</v>
      </c>
      <c r="DK73" s="8" t="str">
        <f>IF(AND(DK72&gt;0,DK72&lt;&gt;"wait"),"AT",IF(AIL!$X74="AI",IF(Sheet1!$D74&gt;AIL!$W74+200,200,"wait"),0))</f>
        <v>wait</v>
      </c>
      <c r="DL73" s="8">
        <f t="shared" si="109"/>
        <v>-100</v>
      </c>
      <c r="DN73" s="10" t="str">
        <f>IF(AND(DN72&gt;0,DN72&lt;&gt;"wait"),"AT",IF(AIL!$AA74="AI",IF(Sheet1!$E74&lt;AIL!$Z74-50,50,"wait"),0))</f>
        <v>AT</v>
      </c>
      <c r="DO73" s="10" t="str">
        <f>IF(AND(DO72&gt;0,DO72&lt;&gt;"wait"),"AT",IF(AIL!$AA74="AI",IF(Sheet1!$E74&lt;AIL!$Z74-100,100,"wait"),0))</f>
        <v>AT</v>
      </c>
      <c r="DP73" s="10" t="str">
        <f>IF(AND(DP72&gt;0,DP72&lt;&gt;"wait"),"AT",IF(AIL!$AA74="AI",IF(Sheet1!$E74&lt;AIL!$Z74-150,150,"wait"),0))</f>
        <v>AT</v>
      </c>
      <c r="DQ73" s="10" t="str">
        <f>IF(AND(DQ72&gt;0,DQ72&lt;&gt;"wait"),"AT",IF(AIL!$AA74="AI",IF(Sheet1!$E74&lt;AIL!$Z74-200,200,"wait"),0))</f>
        <v>wait</v>
      </c>
      <c r="DR73" s="10" t="str">
        <f>IF(AND(DR72&gt;0,DR72&lt;&gt;"wait"),"AT",IF(AIL!$AA74="AI",IF(Sheet1!$D74&gt;AIL!$Z74+50,50,"wait"),0))</f>
        <v>AT</v>
      </c>
      <c r="DS73" s="10" t="str">
        <f>IF(AND(DS72&gt;0,DS72&lt;&gt;"wait"),"AT",IF(AIL!$AA74="AI",IF(Sheet1!$D74&gt;AIL!$Z74+100,100,"wait"),0))</f>
        <v>wait</v>
      </c>
      <c r="DT73" s="10" t="str">
        <f>IF(AND(DT72&gt;0,DT72&lt;&gt;"wait"),"AT",IF(AIL!$AA74="AI",IF(Sheet1!$D74&gt;AIL!$Z74+150,150,"wait"),0))</f>
        <v>wait</v>
      </c>
      <c r="DU73" s="10" t="str">
        <f>IF(AND(DU72&gt;0,DU72&lt;&gt;"wait"),"AT",IF(AIL!$AA74="AI",IF(Sheet1!$D74&gt;AIL!$Z74+200,200,"wait"),0))</f>
        <v>wait</v>
      </c>
      <c r="DV73" s="10">
        <f t="shared" si="77"/>
        <v>-50</v>
      </c>
      <c r="DX73" s="10" t="str">
        <f>IF(AND(DX72&gt;0,DX72&lt;&gt;"wait"),"AT",IF(AIL!$AC74="AI",IF(Sheet1!$E74&lt;AIL!$AB74-50,50,"wait"),0))</f>
        <v>AT</v>
      </c>
      <c r="DY73" s="10" t="str">
        <f>IF(AND(DY72&gt;0,DY72&lt;&gt;"wait"),"AT",IF(AIL!$AC74="AI",IF(Sheet1!$E74&lt;AIL!$AB74-100,100,"wait"),0))</f>
        <v>AT</v>
      </c>
      <c r="DZ73" s="10" t="str">
        <f>IF(AND(DZ72&gt;0,DZ72&lt;&gt;"wait"),"AT",IF(AIL!$AC74="AI",IF(Sheet1!$E74&lt;AIL!$AB74-150,150,"wait"),0))</f>
        <v>AT</v>
      </c>
      <c r="EA73" s="10" t="str">
        <f>IF(AND(EA72&gt;0,EA72&lt;&gt;"wait"),"AT",IF(AIL!$AC74="AI",IF(Sheet1!$E74&lt;AIL!$AB74-200,200,"wait"),0))</f>
        <v>AT</v>
      </c>
      <c r="EB73" s="10" t="str">
        <f>IF(AND(EB72&gt;0,EB72&lt;&gt;"wait"),"AT",IF(AIL!$AC74="AI",IF(Sheet1!$D74&gt;AIL!$AB74+50,50,"wait"),0))</f>
        <v>AT</v>
      </c>
      <c r="EC73" s="10" t="str">
        <f>IF(AND(EC72&gt;0,EC72&lt;&gt;"wait"),"AT",IF(AIL!$AC74="AI",IF(Sheet1!$D74&gt;AIL!$AB74+100,100,"wait"),0))</f>
        <v>wait</v>
      </c>
      <c r="ED73" s="10" t="str">
        <f>IF(AND(ED72&gt;0,ED72&lt;&gt;"wait"),"AT",IF(AIL!$AC74="AI",IF(Sheet1!$D74&gt;AIL!$AB74+150,150,"wait"),0))</f>
        <v>wait</v>
      </c>
      <c r="EE73" s="10" t="str">
        <f>IF(AND(EE72&gt;0,EE72&lt;&gt;"wait"),"AT",IF(AIL!$AC74="AI",IF(Sheet1!$D74&gt;AIL!$AB74+200,200,"wait"),0))</f>
        <v>wait</v>
      </c>
      <c r="EF73" s="10">
        <f t="shared" si="78"/>
        <v>-50</v>
      </c>
      <c r="EH73" s="10" t="str">
        <f>IF(AND(EH72&gt;0,EH72&lt;&gt;"wait"),"AT",IF(AIL!$AE74="AI",IF(Sheet1!$E74&lt;AIL!$AD74-50,50,"wait"),0))</f>
        <v>AT</v>
      </c>
      <c r="EI73" s="10" t="str">
        <f>IF(AND(EI72&gt;0,EI72&lt;&gt;"wait"),"AT",IF(AIL!$AE74="AI",IF(Sheet1!$E74&lt;AIL!$AD74-100,100,"wait"),0))</f>
        <v>AT</v>
      </c>
      <c r="EJ73" s="10" t="str">
        <f>IF(AND(EJ72&gt;0,EJ72&lt;&gt;"wait"),"AT",IF(AIL!$AE74="AI",IF(Sheet1!$E74&lt;AIL!$AD74-150,150,"wait"),0))</f>
        <v>AT</v>
      </c>
      <c r="EK73" s="10" t="str">
        <f>IF(AND(EK72&gt;0,EK72&lt;&gt;"wait"),"AT",IF(AIL!$AE74="AI",IF(Sheet1!$E74&lt;AIL!$AD74-200,200,"wait"),0))</f>
        <v>AT</v>
      </c>
      <c r="EL73" s="10" t="str">
        <f>IF(AND(EL72&gt;0,EL72&lt;&gt;"wait"),"AT",IF(AIL!$AE74="AI",IF(Sheet1!$D74&gt;AIL!$AD74+50,50,"wait"),0))</f>
        <v>AT</v>
      </c>
      <c r="EM73" s="10" t="str">
        <f>IF(AND(EM72&gt;0,EM72&lt;&gt;"wait"),"AT",IF(AIL!$AE74="AI",IF(Sheet1!$D74&gt;AIL!$AD74+100,100,"wait"),0))</f>
        <v>wait</v>
      </c>
      <c r="EN73" s="10" t="str">
        <f>IF(AND(EN72&gt;0,EN72&lt;&gt;"wait"),"AT",IF(AIL!$AE74="AI",IF(Sheet1!$D74&gt;AIL!$AD74+150,150,"wait"),0))</f>
        <v>wait</v>
      </c>
      <c r="EO73" s="10" t="str">
        <f>IF(AND(EO72&gt;0,EO72&lt;&gt;"wait"),"AT",IF(AIL!$AE74="AI",IF(Sheet1!$D74&gt;AIL!$AD74+200,200,"wait"),0))</f>
        <v>wait</v>
      </c>
      <c r="EP73" s="10">
        <f t="shared" si="79"/>
        <v>-50</v>
      </c>
      <c r="ER73" s="10" t="str">
        <f>IF(AND(ER72&gt;0,ER72&lt;&gt;"wait"),"AT",IF(AIL!$AG74="AI",IF(Sheet1!$E74&lt;AIL!$AF74-50,50,"wait"),0))</f>
        <v>AT</v>
      </c>
      <c r="ES73" s="10" t="str">
        <f>IF(AND(ES72&gt;0,ES72&lt;&gt;"wait"),"AT",IF(AIL!$AG74="AI",IF(Sheet1!$E74&lt;AIL!$AF74-100,100,"wait"),0))</f>
        <v>AT</v>
      </c>
      <c r="ET73" s="10" t="str">
        <f>IF(AND(ET72&gt;0,ET72&lt;&gt;"wait"),"AT",IF(AIL!$AG74="AI",IF(Sheet1!$E74&lt;AIL!$AF74-150,150,"wait"),0))</f>
        <v>AT</v>
      </c>
      <c r="EU73" s="10" t="str">
        <f>IF(AND(EU72&gt;0,EU72&lt;&gt;"wait"),"AT",IF(AIL!$AG74="AI",IF(Sheet1!$E74&lt;AIL!$AF74-200,200,"wait"),0))</f>
        <v>AT</v>
      </c>
      <c r="EV73" s="10" t="str">
        <f>IF(AND(EV72&gt;0,EV72&lt;&gt;"wait"),"AT",IF(AIL!$AG74="AI",IF(Sheet1!$D74&gt;AIL!$AF74+50,50,"wait"),0))</f>
        <v>AT</v>
      </c>
      <c r="EW73" s="10" t="str">
        <f>IF(AND(EW72&gt;0,EW72&lt;&gt;"wait"),"AT",IF(AIL!$AG74="AI",IF(Sheet1!$D74&gt;AIL!$AF74+100,100,"wait"),0))</f>
        <v>wait</v>
      </c>
      <c r="EX73" s="10" t="str">
        <f>IF(AND(EX72&gt;0,EX72&lt;&gt;"wait"),"AT",IF(AIL!$AG74="AI",IF(Sheet1!$D74&gt;AIL!$AF74+150,150,"wait"),0))</f>
        <v>wait</v>
      </c>
      <c r="EY73" s="10" t="str">
        <f>IF(AND(EY72&gt;0,EY72&lt;&gt;"wait"),"AT",IF(AIL!$AG74="AI",IF(Sheet1!$D74&gt;AIL!$AF74+200,200,"wait"),0))</f>
        <v>wait</v>
      </c>
      <c r="EZ73" s="10">
        <f t="shared" si="80"/>
        <v>-50</v>
      </c>
      <c r="FB73" s="10" t="str">
        <f>IF(AND(FB72&gt;0,FB72&lt;&gt;"wait"),"AT",IF(AIL!$AI74="AI",IF(Sheet1!$E74&lt;AIL!$AH74-50,50,"wait"),0))</f>
        <v>AT</v>
      </c>
      <c r="FC73" s="10" t="str">
        <f>IF(AND(FC72&gt;0,FC72&lt;&gt;"wait"),"AT",IF(AIL!$AI74="AI",IF(Sheet1!$E74&lt;AIL!$AH74-100,100,"wait"),0))</f>
        <v>AT</v>
      </c>
      <c r="FD73" s="10" t="str">
        <f>IF(AND(FD72&gt;0,FD72&lt;&gt;"wait"),"AT",IF(AIL!$AI74="AI",IF(Sheet1!$E74&lt;AIL!$AH74-150,150,"wait"),0))</f>
        <v>AT</v>
      </c>
      <c r="FE73" s="10" t="str">
        <f>IF(AND(FE72&gt;0,FE72&lt;&gt;"wait"),"AT",IF(AIL!$AI74="AI",IF(Sheet1!$E74&lt;AIL!$AH74-200,200,"wait"),0))</f>
        <v>AT</v>
      </c>
      <c r="FF73" s="10" t="str">
        <f>IF(AND(FF72&gt;0,FF72&lt;&gt;"wait"),"AT",IF(AIL!$AI74="AI",IF(Sheet1!$D74&gt;AIL!$AH74+50,50,"wait"),0))</f>
        <v>AT</v>
      </c>
      <c r="FG73" s="10" t="str">
        <f>IF(AND(FG72&gt;0,FG72&lt;&gt;"wait"),"AT",IF(AIL!$AI74="AI",IF(Sheet1!$D74&gt;AIL!$AH74+100,100,"wait"),0))</f>
        <v>wait</v>
      </c>
      <c r="FH73" s="10" t="str">
        <f>IF(AND(FH72&gt;0,FH72&lt;&gt;"wait"),"AT",IF(AIL!$AI74="AI",IF(Sheet1!$D74&gt;AIL!$AH74+150,150,"wait"),0))</f>
        <v>wait</v>
      </c>
      <c r="FI73" s="10" t="str">
        <f>IF(AND(FI72&gt;0,FI72&lt;&gt;"wait"),"AT",IF(AIL!$AI74="AI",IF(Sheet1!$D74&gt;AIL!$AH74+200,200,"wait"),0))</f>
        <v>wait</v>
      </c>
      <c r="FJ73" s="10">
        <f t="shared" si="81"/>
        <v>-50</v>
      </c>
      <c r="FL73" s="10" t="str">
        <f>IF(AND(FL72&gt;0,FL72&lt;&gt;"wait"),"AT",IF(AIL!$AK74="AI",IF(Sheet1!$E74&lt;AIL!$AJ74-50,50,"wait"),0))</f>
        <v>AT</v>
      </c>
      <c r="FM73" s="10" t="str">
        <f>IF(AND(FM72&gt;0,FM72&lt;&gt;"wait"),"AT",IF(AIL!$AK74="AI",IF(Sheet1!$E74&lt;AIL!$AJ74-100,100,"wait"),0))</f>
        <v>AT</v>
      </c>
      <c r="FN73" s="10" t="str">
        <f>IF(AND(FN72&gt;0,FN72&lt;&gt;"wait"),"AT",IF(AIL!$AK74="AI",IF(Sheet1!$E74&lt;AIL!$AJ74-150,150,"wait"),0))</f>
        <v>AT</v>
      </c>
      <c r="FO73" s="10" t="str">
        <f>IF(AND(FO72&gt;0,FO72&lt;&gt;"wait"),"AT",IF(AIL!$AK74="AI",IF(Sheet1!$E74&lt;AIL!$AJ74-200,200,"wait"),0))</f>
        <v>AT</v>
      </c>
      <c r="FP73" s="10" t="str">
        <f>IF(AND(FP72&gt;0,FP72&lt;&gt;"wait"),"AT",IF(AIL!$AK74="AI",IF(Sheet1!$D74&gt;AIL!$AJ74+50,50,"wait"),0))</f>
        <v>AT</v>
      </c>
      <c r="FQ73" s="10" t="str">
        <f>IF(AND(FQ72&gt;0,FQ72&lt;&gt;"wait"),"AT",IF(AIL!$AK74="AI",IF(Sheet1!$D74&gt;AIL!$AJ74+100,100,"wait"),0))</f>
        <v>wait</v>
      </c>
      <c r="FR73" s="10" t="str">
        <f>IF(AND(FR72&gt;0,FR72&lt;&gt;"wait"),"AT",IF(AIL!$AK74="AI",IF(Sheet1!$D74&gt;AIL!$AJ74+150,150,"wait"),0))</f>
        <v>wait</v>
      </c>
      <c r="FS73" s="10" t="str">
        <f>IF(AND(FS72&gt;0,FS72&lt;&gt;"wait"),"AT",IF(AIL!$AK74="AI",IF(Sheet1!$D74&gt;AIL!$AJ74+200,200,"wait"),0))</f>
        <v>wait</v>
      </c>
      <c r="FT73" s="10">
        <f t="shared" si="82"/>
        <v>-50</v>
      </c>
      <c r="FV73" s="10" t="str">
        <f>IF(AND(FV72&gt;0,FV72&lt;&gt;"wait"),"AT",IF(AIL!$AM74="AI",IF(Sheet1!$E74&lt;AIL!$AL74-50,50,"wait"),0))</f>
        <v>AT</v>
      </c>
      <c r="FW73" s="10" t="str">
        <f>IF(AND(FW72&gt;0,FW72&lt;&gt;"wait"),"AT",IF(AIL!$AM74="AI",IF(Sheet1!$E74&lt;AIL!$AL74-100,100,"wait"),0))</f>
        <v>AT</v>
      </c>
      <c r="FX73" s="10" t="str">
        <f>IF(AND(FX72&gt;0,FX72&lt;&gt;"wait"),"AT",IF(AIL!$AM74="AI",IF(Sheet1!$E74&lt;AIL!$AL74-150,150,"wait"),0))</f>
        <v>AT</v>
      </c>
      <c r="FY73" s="10" t="str">
        <f>IF(AND(FY72&gt;0,FY72&lt;&gt;"wait"),"AT",IF(AIL!$AM74="AI",IF(Sheet1!$E74&lt;AIL!$AL74-200,200,"wait"),0))</f>
        <v>AT</v>
      </c>
      <c r="FZ73" s="10" t="str">
        <f>IF(AND(FZ72&gt;0,FZ72&lt;&gt;"wait"),"AT",IF(AIL!$AM74="AI",IF(Sheet1!$D74&gt;AIL!$AL74+50,50,"wait"),0))</f>
        <v>AT</v>
      </c>
      <c r="GA73" s="10" t="str">
        <f>IF(AND(GA72&gt;0,GA72&lt;&gt;"wait"),"AT",IF(AIL!$AM74="AI",IF(Sheet1!$D74&gt;AIL!$AL74+100,100,"wait"),0))</f>
        <v>wait</v>
      </c>
      <c r="GB73" s="10" t="str">
        <f>IF(AND(GB72&gt;0,GB72&lt;&gt;"wait"),"AT",IF(AIL!$AM74="AI",IF(Sheet1!$D74&gt;AIL!$AL74+150,150,"wait"),0))</f>
        <v>wait</v>
      </c>
      <c r="GC73" s="10" t="str">
        <f>IF(AND(GC72&gt;0,GC72&lt;&gt;"wait"),"AT",IF(AIL!$AM74="AI",IF(Sheet1!$D74&gt;AIL!$AL74+200,200,"wait"),0))</f>
        <v>wait</v>
      </c>
      <c r="GD73" s="10">
        <f t="shared" si="83"/>
        <v>-50</v>
      </c>
      <c r="GF73" s="10" t="str">
        <f>IF(AND(GF72&gt;0,GF72&lt;&gt;"wait"),"AT",IF(AIL!$AO74="AI",IF(Sheet1!$E74&lt;AIL!$AN74-50,50,"wait"),0))</f>
        <v>AT</v>
      </c>
      <c r="GG73" s="10" t="str">
        <f>IF(AND(GG72&gt;0,GG72&lt;&gt;"wait"),"AT",IF(AIL!$AO74="AI",IF(Sheet1!$E74&lt;AIL!$AN74-100,100,"wait"),0))</f>
        <v>AT</v>
      </c>
      <c r="GH73" s="10" t="str">
        <f>IF(AND(GH72&gt;0,GH72&lt;&gt;"wait"),"AT",IF(AIL!$AO74="AI",IF(Sheet1!$E74&lt;AIL!$AN74-150,150,"wait"),0))</f>
        <v>AT</v>
      </c>
      <c r="GI73" s="10" t="str">
        <f>IF(AND(GI72&gt;0,GI72&lt;&gt;"wait"),"AT",IF(AIL!$AO74="AI",IF(Sheet1!$E74&lt;AIL!$AN74-200,200,"wait"),0))</f>
        <v>AT</v>
      </c>
      <c r="GJ73" s="10" t="str">
        <f>IF(AND(GJ72&gt;0,GJ72&lt;&gt;"wait"),"AT",IF(AIL!$AO74="AI",IF(Sheet1!$D74&gt;AIL!$AN74+50,50,"wait"),0))</f>
        <v>AT</v>
      </c>
      <c r="GK73" s="10" t="str">
        <f>IF(AND(GK72&gt;0,GK72&lt;&gt;"wait"),"AT",IF(AIL!$AO74="AI",IF(Sheet1!$D74&gt;AIL!$AN74+100,100,"wait"),0))</f>
        <v>wait</v>
      </c>
      <c r="GL73" s="10" t="str">
        <f>IF(AND(GL72&gt;0,GL72&lt;&gt;"wait"),"AT",IF(AIL!$AO74="AI",IF(Sheet1!$D74&gt;AIL!$AN74+150,150,"wait"),0))</f>
        <v>wait</v>
      </c>
      <c r="GM73" s="10" t="str">
        <f>IF(AND(GM72&gt;0,GM72&lt;&gt;"wait"),"AT",IF(AIL!$AO74="AI",IF(Sheet1!$D74&gt;AIL!$AN74+200,200,"wait"),0))</f>
        <v>wait</v>
      </c>
      <c r="GN73" s="10">
        <f t="shared" si="84"/>
        <v>-50</v>
      </c>
      <c r="GP73" s="10" t="str">
        <f>IF(AND(GP72&gt;0,GP72&lt;&gt;"wait"),"AT",IF(AIL!$AQ74="AI",IF(Sheet1!$E74&lt;AIL!$AP74-50,50,"wait"),0))</f>
        <v>AT</v>
      </c>
      <c r="GQ73" s="10" t="str">
        <f>IF(AND(GQ72&gt;0,GQ72&lt;&gt;"wait"),"AT",IF(AIL!$AQ74="AI",IF(Sheet1!$E74&lt;AIL!$AP74-100,100,"wait"),0))</f>
        <v>AT</v>
      </c>
      <c r="GR73" s="10" t="str">
        <f>IF(AND(GR72&gt;0,GR72&lt;&gt;"wait"),"AT",IF(AIL!$AQ74="AI",IF(Sheet1!$E74&lt;AIL!$AP74-150,150,"wait"),0))</f>
        <v>AT</v>
      </c>
      <c r="GS73" s="10" t="str">
        <f>IF(AND(GS72&gt;0,GS72&lt;&gt;"wait"),"AT",IF(AIL!$AQ74="AI",IF(Sheet1!$E74&lt;AIL!$AP74-200,200,"wait"),0))</f>
        <v>AT</v>
      </c>
      <c r="GT73" s="10" t="str">
        <f>IF(AND(GT72&gt;0,GT72&lt;&gt;"wait"),"AT",IF(AIL!$AQ74="AI",IF(Sheet1!$D74&gt;AIL!$AP74+50,50,"wait"),0))</f>
        <v>AT</v>
      </c>
      <c r="GU73" s="10" t="str">
        <f>IF(AND(GU72&gt;0,GU72&lt;&gt;"wait"),"AT",IF(AIL!$AQ74="AI",IF(Sheet1!$D74&gt;AIL!$AP74+100,100,"wait"),0))</f>
        <v>wait</v>
      </c>
      <c r="GV73" s="10" t="str">
        <f>IF(AND(GV72&gt;0,GV72&lt;&gt;"wait"),"AT",IF(AIL!$AQ74="AI",IF(Sheet1!$D74&gt;AIL!$AP74+150,150,"wait"),0))</f>
        <v>wait</v>
      </c>
      <c r="GW73" s="10" t="str">
        <f>IF(AND(GW72&gt;0,GW72&lt;&gt;"wait"),"AT",IF(AIL!$AQ74="AI",IF(Sheet1!$D74&gt;AIL!$AP74+200,200,"wait"),0))</f>
        <v>wait</v>
      </c>
      <c r="GX73" s="10">
        <f t="shared" si="85"/>
        <v>-50</v>
      </c>
      <c r="GZ73" s="10" t="str">
        <f>IF(AND(GZ72&gt;0,GZ72&lt;&gt;"wait"),"AT",IF(AIL!$AS74="AI",IF(Sheet1!$E74&lt;AIL!$AR74-50,50,"wait"),0))</f>
        <v>AT</v>
      </c>
      <c r="HA73" s="10" t="str">
        <f>IF(AND(HA72&gt;0,HA72&lt;&gt;"wait"),"AT",IF(AIL!$AS74="AI",IF(Sheet1!$E74&lt;AIL!$AR74-100,100,"wait"),0))</f>
        <v>AT</v>
      </c>
      <c r="HB73" s="10" t="str">
        <f>IF(AND(HB72&gt;0,HB72&lt;&gt;"wait"),"AT",IF(AIL!$AS74="AI",IF(Sheet1!$E74&lt;AIL!$AR74-150,150,"wait"),0))</f>
        <v>AT</v>
      </c>
      <c r="HC73" s="10" t="str">
        <f>IF(AND(HC72&gt;0,HC72&lt;&gt;"wait"),"AT",IF(AIL!$AS74="AI",IF(Sheet1!$E74&lt;AIL!$AR74-200,200,"wait"),0))</f>
        <v>AT</v>
      </c>
      <c r="HD73" s="10" t="str">
        <f>IF(AND(HD72&gt;0,HD72&lt;&gt;"wait"),"AT",IF(AIL!$AS74="AI",IF(Sheet1!$D74&gt;AIL!$AR74+50,50,"wait"),0))</f>
        <v>AT</v>
      </c>
      <c r="HE73" s="10" t="str">
        <f>IF(AND(HE72&gt;0,HE72&lt;&gt;"wait"),"AT",IF(AIL!$AS74="AI",IF(Sheet1!$D74&gt;AIL!$AR74+100,100,"wait"),0))</f>
        <v>wait</v>
      </c>
      <c r="HF73" s="10" t="str">
        <f>IF(AND(HF72&gt;0,HF72&lt;&gt;"wait"),"AT",IF(AIL!$AS74="AI",IF(Sheet1!$D74&gt;AIL!$AR74+150,150,"wait"),0))</f>
        <v>wait</v>
      </c>
      <c r="HG73" s="10" t="str">
        <f>IF(AND(HG72&gt;0,HG72&lt;&gt;"wait"),"AT",IF(AIL!$AS74="AI",IF(Sheet1!$D74&gt;AIL!$AR74+200,200,"wait"),0))</f>
        <v>wait</v>
      </c>
      <c r="HH73" s="10">
        <f t="shared" si="86"/>
        <v>-50</v>
      </c>
      <c r="HJ73" s="10" t="str">
        <f>IF(AND(HJ72&gt;0,HJ72&lt;&gt;"wait"),"AT",IF(AIL!$AU74="AI",IF(Sheet1!$E74&lt;AIL!$AT74-50,50,"wait"),0))</f>
        <v>AT</v>
      </c>
      <c r="HK73" s="10" t="str">
        <f>IF(AND(HK72&gt;0,HK72&lt;&gt;"wait"),"AT",IF(AIL!$AU74="AI",IF(Sheet1!$E74&lt;AIL!$AT74-100,100,"wait"),0))</f>
        <v>AT</v>
      </c>
      <c r="HL73" s="10" t="str">
        <f>IF(AND(HL72&gt;0,HL72&lt;&gt;"wait"),"AT",IF(AIL!$AU74="AI",IF(Sheet1!$E74&lt;AIL!$AT74-150,150,"wait"),0))</f>
        <v>AT</v>
      </c>
      <c r="HM73" s="10" t="str">
        <f>IF(AND(HM72&gt;0,HM72&lt;&gt;"wait"),"AT",IF(AIL!$AU74="AI",IF(Sheet1!$E74&lt;AIL!$AT74-200,200,"wait"),0))</f>
        <v>AT</v>
      </c>
      <c r="HN73" s="10" t="str">
        <f>IF(AND(HN72&gt;0,HN72&lt;&gt;"wait"),"AT",IF(AIL!$AU74="AI",IF(Sheet1!$D74&gt;AIL!$AT74+50,50,"wait"),0))</f>
        <v>AT</v>
      </c>
      <c r="HO73" s="10" t="str">
        <f>IF(AND(HO72&gt;0,HO72&lt;&gt;"wait"),"AT",IF(AIL!$AU74="AI",IF(Sheet1!$D74&gt;AIL!$AT74+100,100,"wait"),0))</f>
        <v>wait</v>
      </c>
      <c r="HP73" s="10" t="str">
        <f>IF(AND(HP72&gt;0,HP72&lt;&gt;"wait"),"AT",IF(AIL!$AU74="AI",IF(Sheet1!$D74&gt;AIL!$AT74+150,150,"wait"),0))</f>
        <v>wait</v>
      </c>
      <c r="HQ73" s="10" t="str">
        <f>IF(AND(HQ72&gt;0,HQ72&lt;&gt;"wait"),"AT",IF(AIL!$AU74="AI",IF(Sheet1!$D74&gt;AIL!$AT74+200,200,"wait"),0))</f>
        <v>wait</v>
      </c>
      <c r="HR73" s="10">
        <f t="shared" si="87"/>
        <v>-50</v>
      </c>
      <c r="HT73" s="10" t="str">
        <f>IF(AND(HT72&gt;0,HT72&lt;&gt;"wait"),"AT",IF(AIL!$AX74="AI",IF(Sheet1!$E74&lt;AIL!$AW74-50,50,"wait"),0))</f>
        <v>AT</v>
      </c>
      <c r="HU73" s="10" t="str">
        <f>IF(AND(HU72&gt;0,HU72&lt;&gt;"wait"),"AT",IF(AIL!$AX74="AI",IF(Sheet1!$E74&lt;AIL!$AW74-100,100,"wait"),0))</f>
        <v>wait</v>
      </c>
      <c r="HV73" s="10" t="str">
        <f>IF(AND(HV72&gt;0,HV72&lt;&gt;"wait"),"AT",IF(AIL!$AX74="AI",IF(Sheet1!$E74&lt;AIL!$AW74-150,150,"wait"),0))</f>
        <v>wait</v>
      </c>
      <c r="HW73" s="10" t="str">
        <f>IF(AND(HW72&gt;0,HW72&lt;&gt;"wait"),"AT",IF(AIL!$AX74="AI",IF(Sheet1!$E74&lt;AIL!$AW74-200,200,"wait"),0))</f>
        <v>wait</v>
      </c>
      <c r="HX73" s="10" t="str">
        <f>IF(AND(HX72&gt;0,HX72&lt;&gt;"wait"),"AT",IF(AIL!$AX74="AI",IF(Sheet1!$D74&gt;AIL!$AW74+50,50,"wait"),0))</f>
        <v>AT</v>
      </c>
      <c r="HY73" s="10" t="str">
        <f>IF(AND(HY72&gt;0,HY72&lt;&gt;"wait"),"AT",IF(AIL!$AX74="AI",IF(Sheet1!$D74&gt;AIL!$AW74+100,100,"wait"),0))</f>
        <v>AT</v>
      </c>
      <c r="HZ73" s="10" t="str">
        <f>IF(AND(HZ72&gt;0,HZ72&lt;&gt;"wait"),"AT",IF(AIL!$AX74="AI",IF(Sheet1!$D74&gt;AIL!$AW74+150,150,"wait"),0))</f>
        <v>wait</v>
      </c>
      <c r="IA73" s="10" t="str">
        <f>IF(AND(IA72&gt;0,IA72&lt;&gt;"wait"),"AT",IF(AIL!$AX74="AI",IF(Sheet1!$D74&gt;AIL!$AW74+200,200,"wait"),0))</f>
        <v>wait</v>
      </c>
      <c r="IB73" s="10">
        <f t="shared" si="88"/>
        <v>-100</v>
      </c>
      <c r="ID73" s="10" t="str">
        <f>IF(AND(ID72&gt;0,ID72&lt;&gt;"wait"),"AT",IF(AIL!$AZ74="AI",IF(Sheet1!$E74&lt;AIL!$AY74-50,50,"wait"),0))</f>
        <v>AT</v>
      </c>
      <c r="IE73" s="10" t="str">
        <f>IF(AND(IE72&gt;0,IE72&lt;&gt;"wait"),"AT",IF(AIL!$AZ74="AI",IF(Sheet1!$E74&lt;AIL!$AY74-100,100,"wait"),0))</f>
        <v>wait</v>
      </c>
      <c r="IF73" s="10" t="str">
        <f>IF(AND(IF72&gt;0,IF72&lt;&gt;"wait"),"AT",IF(AIL!$AZ74="AI",IF(Sheet1!$E74&lt;AIL!$AY74-150,150,"wait"),0))</f>
        <v>wait</v>
      </c>
      <c r="IG73" s="10" t="str">
        <f>IF(AND(IG72&gt;0,IG72&lt;&gt;"wait"),"AT",IF(AIL!$AZ74="AI",IF(Sheet1!$E74&lt;AIL!$AY74-200,200,"wait"),0))</f>
        <v>wait</v>
      </c>
      <c r="IH73" s="10" t="str">
        <f>IF(AND(IH72&gt;0,IH72&lt;&gt;"wait"),"AT",IF(AIL!$AZ74="AI",IF(Sheet1!$D74&gt;AIL!$AY74+50,50,"wait"),0))</f>
        <v>AT</v>
      </c>
      <c r="II73" s="10" t="str">
        <f>IF(AND(II72&gt;0,II72&lt;&gt;"wait"),"AT",IF(AIL!$AZ74="AI",IF(Sheet1!$D74&gt;AIL!$AY74+100,100,"wait"),0))</f>
        <v>AT</v>
      </c>
      <c r="IJ73" s="10" t="str">
        <f>IF(AND(IJ72&gt;0,IJ72&lt;&gt;"wait"),"AT",IF(AIL!$AZ74="AI",IF(Sheet1!$D74&gt;AIL!$AY74+150,150,"wait"),0))</f>
        <v>wait</v>
      </c>
      <c r="IK73" s="10" t="str">
        <f>IF(AND(IK72&gt;0,IK72&lt;&gt;"wait"),"AT",IF(AIL!$AZ74="AI",IF(Sheet1!$D74&gt;AIL!$AY74+200,200,"wait"),0))</f>
        <v>wait</v>
      </c>
      <c r="IL73" s="10">
        <f t="shared" si="89"/>
        <v>-100</v>
      </c>
      <c r="IN73" s="10" t="str">
        <f>IF(AND(IN72&gt;0,IN72&lt;&gt;"wait"),"AT",IF(AIL!$BB74="AI",IF(Sheet1!$E74&lt;AIL!$BA74-50,50,"wait"),0))</f>
        <v>AT</v>
      </c>
      <c r="IO73" s="10" t="str">
        <f>IF(AND(IO72&gt;0,IO72&lt;&gt;"wait"),"AT",IF(AIL!$BB74="AI",IF(Sheet1!$E74&lt;AIL!$BA74-100,100,"wait"),0))</f>
        <v>wait</v>
      </c>
      <c r="IP73" s="10" t="str">
        <f>IF(AND(IP72&gt;0,IP72&lt;&gt;"wait"),"AT",IF(AIL!$BB74="AI",IF(Sheet1!$E74&lt;AIL!$BA74-150,150,"wait"),0))</f>
        <v>wait</v>
      </c>
      <c r="IQ73" s="10" t="str">
        <f>IF(AND(IQ72&gt;0,IQ72&lt;&gt;"wait"),"AT",IF(AIL!$BB74="AI",IF(Sheet1!$E74&lt;AIL!$BA74-200,200,"wait"),0))</f>
        <v>wait</v>
      </c>
      <c r="IR73" s="10" t="str">
        <f>IF(AND(IR72&gt;0,IR72&lt;&gt;"wait"),"AT",IF(AIL!$BB74="AI",IF(Sheet1!$D74&gt;AIL!$BA74+50,50,"wait"),0))</f>
        <v>AT</v>
      </c>
      <c r="IS73" s="10" t="str">
        <f>IF(AND(IS72&gt;0,IS72&lt;&gt;"wait"),"AT",IF(AIL!$BB74="AI",IF(Sheet1!$D74&gt;AIL!$BA74+100,100,"wait"),0))</f>
        <v>AT</v>
      </c>
      <c r="IT73" s="10" t="str">
        <f>IF(AND(IT72&gt;0,IT72&lt;&gt;"wait"),"AT",IF(AIL!$BB74="AI",IF(Sheet1!$D74&gt;AIL!$BA74+150,150,"wait"),0))</f>
        <v>wait</v>
      </c>
      <c r="IU73" s="10" t="str">
        <f>IF(AND(IU72&gt;0,IU72&lt;&gt;"wait"),"AT",IF(AIL!$BB74="AI",IF(Sheet1!$D74&gt;AIL!$BA74+200,200,"wait"),0))</f>
        <v>wait</v>
      </c>
      <c r="IV73" s="10">
        <f t="shared" si="90"/>
        <v>-100</v>
      </c>
      <c r="IX73" s="10" t="str">
        <f>IF(AND(IX72&gt;0,IX72&lt;&gt;"wait"),"AT",IF(AIL!$BD74="AI",IF(Sheet1!$E74&lt;AIL!$BC74-50,50,"wait"),0))</f>
        <v>AT</v>
      </c>
      <c r="IY73" s="10" t="str">
        <f>IF(AND(IY72&gt;0,IY72&lt;&gt;"wait"),"AT",IF(AIL!$BD74="AI",IF(Sheet1!$E74&lt;AIL!$BC74-100,100,"wait"),0))</f>
        <v>wait</v>
      </c>
      <c r="IZ73" s="10" t="str">
        <f>IF(AND(IZ72&gt;0,IZ72&lt;&gt;"wait"),"AT",IF(AIL!$BD74="AI",IF(Sheet1!$E74&lt;AIL!$BC74-150,150,"wait"),0))</f>
        <v>wait</v>
      </c>
      <c r="JA73" s="10" t="str">
        <f>IF(AND(JA72&gt;0,JA72&lt;&gt;"wait"),"AT",IF(AIL!$BD74="AI",IF(Sheet1!$E74&lt;AIL!$BC74-200,200,"wait"),0))</f>
        <v>wait</v>
      </c>
      <c r="JB73" s="10" t="str">
        <f>IF(AND(JB72&gt;0,JB72&lt;&gt;"wait"),"AT",IF(AIL!$BD74="AI",IF(Sheet1!$D74&gt;AIL!$BC74+50,50,"wait"),0))</f>
        <v>AT</v>
      </c>
      <c r="JC73" s="10" t="str">
        <f>IF(AND(JC72&gt;0,JC72&lt;&gt;"wait"),"AT",IF(AIL!$BD74="AI",IF(Sheet1!$D74&gt;AIL!$BC74+100,100,"wait"),0))</f>
        <v>AT</v>
      </c>
      <c r="JD73" s="10" t="str">
        <f>IF(AND(JD72&gt;0,JD72&lt;&gt;"wait"),"AT",IF(AIL!$BD74="AI",IF(Sheet1!$D74&gt;AIL!$BC74+150,150,"wait"),0))</f>
        <v>wait</v>
      </c>
      <c r="JE73" s="10" t="str">
        <f>IF(AND(JE72&gt;0,JE72&lt;&gt;"wait"),"AT",IF(AIL!$BD74="AI",IF(Sheet1!$D74&gt;AIL!$BC74+200,200,"wait"),0))</f>
        <v>wait</v>
      </c>
      <c r="JF73" s="10">
        <f t="shared" si="91"/>
        <v>-100</v>
      </c>
      <c r="JH73" s="10" t="str">
        <f>IF(AND(JH72&gt;0,JH72&lt;&gt;"wait"),"AT",IF(AIL!$BF74="AI",IF(Sheet1!$E74&lt;AIL!$BE74-50,50,"wait"),0))</f>
        <v>AT</v>
      </c>
      <c r="JI73" s="10" t="str">
        <f>IF(AND(JI72&gt;0,JI72&lt;&gt;"wait"),"AT",IF(AIL!$BF74="AI",IF(Sheet1!$E74&lt;AIL!$BE74-100,100,"wait"),0))</f>
        <v>wait</v>
      </c>
      <c r="JJ73" s="10" t="str">
        <f>IF(AND(JJ72&gt;0,JJ72&lt;&gt;"wait"),"AT",IF(AIL!$BF74="AI",IF(Sheet1!$E74&lt;AIL!$BE74-150,150,"wait"),0))</f>
        <v>wait</v>
      </c>
      <c r="JK73" s="10" t="str">
        <f>IF(AND(JK72&gt;0,JK72&lt;&gt;"wait"),"AT",IF(AIL!$BF74="AI",IF(Sheet1!$E74&lt;AIL!$BE74-200,200,"wait"),0))</f>
        <v>wait</v>
      </c>
      <c r="JL73" s="10" t="str">
        <f>IF(AND(JL72&gt;0,JL72&lt;&gt;"wait"),"AT",IF(AIL!$BF74="AI",IF(Sheet1!$D74&gt;AIL!$BE74+50,50,"wait"),0))</f>
        <v>AT</v>
      </c>
      <c r="JM73" s="10" t="str">
        <f>IF(AND(JM72&gt;0,JM72&lt;&gt;"wait"),"AT",IF(AIL!$BF74="AI",IF(Sheet1!$D74&gt;AIL!$BE74+100,100,"wait"),0))</f>
        <v>AT</v>
      </c>
      <c r="JN73" s="10" t="str">
        <f>IF(AND(JN72&gt;0,JN72&lt;&gt;"wait"),"AT",IF(AIL!$BF74="AI",IF(Sheet1!$D74&gt;AIL!$BE74+150,150,"wait"),0))</f>
        <v>wait</v>
      </c>
      <c r="JO73" s="10" t="str">
        <f>IF(AND(JO72&gt;0,JO72&lt;&gt;"wait"),"AT",IF(AIL!$BF74="AI",IF(Sheet1!$D74&gt;AIL!$BE74+200,200,"wait"),0))</f>
        <v>wait</v>
      </c>
      <c r="JP73" s="10">
        <f t="shared" si="92"/>
        <v>-100</v>
      </c>
      <c r="JR73" s="10" t="str">
        <f>IF(AND(JR72&gt;0,JR72&lt;&gt;"wait"),"AT",IF(AIL!$BH74="AI",IF(Sheet1!$E74&lt;AIL!$BG74-50,50,"wait"),0))</f>
        <v>AT</v>
      </c>
      <c r="JS73" s="10" t="str">
        <f>IF(AND(JS72&gt;0,JS72&lt;&gt;"wait"),"AT",IF(AIL!$BH74="AI",IF(Sheet1!$E74&lt;AIL!$BG74-100,100,"wait"),0))</f>
        <v>AT</v>
      </c>
      <c r="JT73" s="10" t="str">
        <f>IF(AND(JT72&gt;0,JT72&lt;&gt;"wait"),"AT",IF(AIL!$BH74="AI",IF(Sheet1!$E74&lt;AIL!$BG74-150,150,"wait"),0))</f>
        <v>wait</v>
      </c>
      <c r="JU73" s="10" t="str">
        <f>IF(AND(JU72&gt;0,JU72&lt;&gt;"wait"),"AT",IF(AIL!$BH74="AI",IF(Sheet1!$E74&lt;AIL!$BG74-200,200,"wait"),0))</f>
        <v>wait</v>
      </c>
      <c r="JV73" s="10" t="str">
        <f>IF(AND(JV72&gt;0,JV72&lt;&gt;"wait"),"AT",IF(AIL!$BH74="AI",IF(Sheet1!$D74&gt;AIL!$BG74+50,50,"wait"),0))</f>
        <v>AT</v>
      </c>
      <c r="JW73" s="10" t="str">
        <f>IF(AND(JW72&gt;0,JW72&lt;&gt;"wait"),"AT",IF(AIL!$BH74="AI",IF(Sheet1!$D74&gt;AIL!$BG74+100,100,"wait"),0))</f>
        <v>wait</v>
      </c>
      <c r="JX73" s="10" t="str">
        <f>IF(AND(JX72&gt;0,JX72&lt;&gt;"wait"),"AT",IF(AIL!$BH74="AI",IF(Sheet1!$D74&gt;AIL!$BG74+150,150,"wait"),0))</f>
        <v>wait</v>
      </c>
      <c r="JY73" s="10" t="str">
        <f>IF(AND(JY72&gt;0,JY72&lt;&gt;"wait"),"AT",IF(AIL!$BH74="AI",IF(Sheet1!$D74&gt;AIL!$BG74+200,200,"wait"),0))</f>
        <v>wait</v>
      </c>
      <c r="JZ73" s="10">
        <f t="shared" si="93"/>
        <v>-50</v>
      </c>
      <c r="KB73" s="10" t="str">
        <f>IF(AND(KB72&gt;0,KB72&lt;&gt;"wait"),"AT",IF(AIL!$BJ74="AI",IF(Sheet1!$E74&lt;AIL!$BI74-50,50,"wait"),0))</f>
        <v>AT</v>
      </c>
      <c r="KC73" s="10" t="str">
        <f>IF(AND(KC72&gt;0,KC72&lt;&gt;"wait"),"AT",IF(AIL!$BJ74="AI",IF(Sheet1!$E74&lt;AIL!$BI74-100,100,"wait"),0))</f>
        <v>wait</v>
      </c>
      <c r="KD73" s="10" t="str">
        <f>IF(AND(KD72&gt;0,KD72&lt;&gt;"wait"),"AT",IF(AIL!$BJ74="AI",IF(Sheet1!$E74&lt;AIL!$BI74-150,150,"wait"),0))</f>
        <v>wait</v>
      </c>
      <c r="KE73" s="10" t="str">
        <f>IF(AND(KE72&gt;0,KE72&lt;&gt;"wait"),"AT",IF(AIL!$BJ74="AI",IF(Sheet1!$E74&lt;AIL!$BI74-200,200,"wait"),0))</f>
        <v>wait</v>
      </c>
      <c r="KF73" s="10" t="str">
        <f>IF(AND(KF72&gt;0,KF72&lt;&gt;"wait"),"AT",IF(AIL!$BJ74="AI",IF(Sheet1!$D74&gt;AIL!$BI74+50,50,"wait"),0))</f>
        <v>AT</v>
      </c>
      <c r="KG73" s="10" t="str">
        <f>IF(AND(KG72&gt;0,KG72&lt;&gt;"wait"),"AT",IF(AIL!$BJ74="AI",IF(Sheet1!$D74&gt;AIL!$BI74+100,100,"wait"),0))</f>
        <v>AT</v>
      </c>
      <c r="KH73" s="10" t="str">
        <f>IF(AND(KH72&gt;0,KH72&lt;&gt;"wait"),"AT",IF(AIL!$BJ74="AI",IF(Sheet1!$D74&gt;AIL!$BI74+150,150,"wait"),0))</f>
        <v>wait</v>
      </c>
      <c r="KI73" s="10" t="str">
        <f>IF(AND(KI72&gt;0,KI72&lt;&gt;"wait"),"AT",IF(AIL!$BJ74="AI",IF(Sheet1!$D74&gt;AIL!$BI74+200,200,"wait"),0))</f>
        <v>wait</v>
      </c>
      <c r="KJ73" s="10">
        <f t="shared" si="94"/>
        <v>-100</v>
      </c>
      <c r="KL73" s="10" t="str">
        <f>IF(AND(KL72&gt;0,KL72&lt;&gt;"wait"),"AT",IF(AIL!$BL74="AI",IF(Sheet1!$E74&lt;AIL!$BK74-50,50,"wait"),0))</f>
        <v>wait</v>
      </c>
      <c r="KM73" s="10" t="str">
        <f>IF(AND(KM72&gt;0,KM72&lt;&gt;"wait"),"AT",IF(AIL!$BL74="AI",IF(Sheet1!$E74&lt;AIL!$BK74-100,100,"wait"),0))</f>
        <v>wait</v>
      </c>
      <c r="KN73" s="10" t="str">
        <f>IF(AND(KN72&gt;0,KN72&lt;&gt;"wait"),"AT",IF(AIL!$BL74="AI",IF(Sheet1!$E74&lt;AIL!$BK74-150,150,"wait"),0))</f>
        <v>wait</v>
      </c>
      <c r="KO73" s="10" t="str">
        <f>IF(AND(KO72&gt;0,KO72&lt;&gt;"wait"),"AT",IF(AIL!$BL74="AI",IF(Sheet1!$E74&lt;AIL!$BK74-200,200,"wait"),0))</f>
        <v>wait</v>
      </c>
      <c r="KP73" s="10" t="str">
        <f>IF(AND(KP72&gt;0,KP72&lt;&gt;"wait"),"AT",IF(AIL!$BL74="AI",IF(Sheet1!$D74&gt;AIL!$BK74+50,50,"wait"),0))</f>
        <v>AT</v>
      </c>
      <c r="KQ73" s="10" t="str">
        <f>IF(AND(KQ72&gt;0,KQ72&lt;&gt;"wait"),"AT",IF(AIL!$BL74="AI",IF(Sheet1!$D74&gt;AIL!$BK74+100,100,"wait"),0))</f>
        <v>AT</v>
      </c>
      <c r="KR73" s="10" t="str">
        <f>IF(AND(KR72&gt;0,KR72&lt;&gt;"wait"),"AT",IF(AIL!$BL74="AI",IF(Sheet1!$D74&gt;AIL!$BK74+150,150,"wait"),0))</f>
        <v>AT</v>
      </c>
      <c r="KS73" s="10" t="str">
        <f>IF(AND(KS72&gt;0,KS72&lt;&gt;"wait"),"AT",IF(AIL!$BL74="AI",IF(Sheet1!$D74&gt;AIL!$BK74+200,200,"wait"),0))</f>
        <v>wait</v>
      </c>
      <c r="KT73" s="10">
        <f t="shared" si="95"/>
        <v>-150</v>
      </c>
      <c r="KV73" s="10" t="str">
        <f>IF(AND(KV72&gt;0,KV72&lt;&gt;"wait"),"AT",IF(AIL!$BN74="AI",IF(Sheet1!$E74&lt;AIL!$BM74-50,50,"wait"),0))</f>
        <v>wait</v>
      </c>
      <c r="KW73" s="10" t="str">
        <f>IF(AND(KW72&gt;0,KW72&lt;&gt;"wait"),"AT",IF(AIL!$BN74="AI",IF(Sheet1!$E74&lt;AIL!$BM74-100,100,"wait"),0))</f>
        <v>wait</v>
      </c>
      <c r="KX73" s="10" t="str">
        <f>IF(AND(KX72&gt;0,KX72&lt;&gt;"wait"),"AT",IF(AIL!$BN74="AI",IF(Sheet1!$E74&lt;AIL!$BM74-150,150,"wait"),0))</f>
        <v>wait</v>
      </c>
      <c r="KY73" s="10" t="str">
        <f>IF(AND(KY72&gt;0,KY72&lt;&gt;"wait"),"AT",IF(AIL!$BN74="AI",IF(Sheet1!$E74&lt;AIL!$BM74-200,200,"wait"),0))</f>
        <v>wait</v>
      </c>
      <c r="KZ73" s="10" t="str">
        <f>IF(AND(KZ72&gt;0,KZ72&lt;&gt;"wait"),"AT",IF(AIL!$BN74="AI",IF(Sheet1!$D74&gt;AIL!$BM74+50,50,"wait"),0))</f>
        <v>AT</v>
      </c>
      <c r="LA73" s="10" t="str">
        <f>IF(AND(LA72&gt;0,LA72&lt;&gt;"wait"),"AT",IF(AIL!$BN74="AI",IF(Sheet1!$D74&gt;AIL!$BM74+100,100,"wait"),0))</f>
        <v>AT</v>
      </c>
      <c r="LB73" s="10" t="str">
        <f>IF(AND(LB72&gt;0,LB72&lt;&gt;"wait"),"AT",IF(AIL!$BN74="AI",IF(Sheet1!$D74&gt;AIL!$BM74+150,150,"wait"),0))</f>
        <v>AT</v>
      </c>
      <c r="LC73" s="10" t="str">
        <f>IF(AND(LC72&gt;0,LC72&lt;&gt;"wait"),"AT",IF(AIL!$BN74="AI",IF(Sheet1!$D74&gt;AIL!$BM74+200,200,"wait"),0))</f>
        <v>wait</v>
      </c>
      <c r="LD73" s="10">
        <f t="shared" si="96"/>
        <v>-150</v>
      </c>
      <c r="LF73" s="10" t="str">
        <f>IF(AND(LF72&gt;0,LF72&lt;&gt;"wait"),"AT",IF(AIL!$BP74="AI",IF(Sheet1!$E74&lt;AIL!$BO74-50,50,"wait"),0))</f>
        <v>wait</v>
      </c>
      <c r="LG73" s="10" t="str">
        <f>IF(AND(LG72&gt;0,LG72&lt;&gt;"wait"),"AT",IF(AIL!$BP74="AI",IF(Sheet1!$E74&lt;AIL!$BO74-100,100,"wait"),0))</f>
        <v>wait</v>
      </c>
      <c r="LH73" s="10" t="str">
        <f>IF(AND(LH72&gt;0,LH72&lt;&gt;"wait"),"AT",IF(AIL!$BP74="AI",IF(Sheet1!$E74&lt;AIL!$BO74-150,150,"wait"),0))</f>
        <v>wait</v>
      </c>
      <c r="LI73" s="10" t="str">
        <f>IF(AND(LI72&gt;0,LI72&lt;&gt;"wait"),"AT",IF(AIL!$BP74="AI",IF(Sheet1!$E74&lt;AIL!$BO74-200,200,"wait"),0))</f>
        <v>wait</v>
      </c>
      <c r="LJ73" s="10" t="str">
        <f>IF(AND(LJ72&gt;0,LJ72&lt;&gt;"wait"),"AT",IF(AIL!$BP74="AI",IF(Sheet1!$D74&gt;AIL!$BO74+50,50,"wait"),0))</f>
        <v>AT</v>
      </c>
      <c r="LK73" s="10" t="str">
        <f>IF(AND(LK72&gt;0,LK72&lt;&gt;"wait"),"AT",IF(AIL!$BP74="AI",IF(Sheet1!$D74&gt;AIL!$BO74+100,100,"wait"),0))</f>
        <v>AT</v>
      </c>
      <c r="LL73" s="10" t="str">
        <f>IF(AND(LL72&gt;0,LL72&lt;&gt;"wait"),"AT",IF(AIL!$BP74="AI",IF(Sheet1!$D74&gt;AIL!$BO74+150,150,"wait"),0))</f>
        <v>AT</v>
      </c>
      <c r="LM73" s="10" t="str">
        <f>IF(AND(LM72&gt;0,LM72&lt;&gt;"wait"),"AT",IF(AIL!$BP74="AI",IF(Sheet1!$D74&gt;AIL!$BO74+200,200,"wait"),0))</f>
        <v>wait</v>
      </c>
      <c r="LN73" s="10">
        <f t="shared" si="97"/>
        <v>-150</v>
      </c>
      <c r="LP73" s="10" t="str">
        <f>IF(AND(LP72&gt;0,LP72&lt;&gt;"wait"),"AT",IF(AIL!$BR74="AI",IF(Sheet1!$E74&lt;AIL!$BQ74-50,50,"wait"),0))</f>
        <v>wait</v>
      </c>
      <c r="LQ73" s="10" t="str">
        <f>IF(AND(LQ72&gt;0,LQ72&lt;&gt;"wait"),"AT",IF(AIL!$BR74="AI",IF(Sheet1!$E74&lt;AIL!$BQ74-100,100,"wait"),0))</f>
        <v>wait</v>
      </c>
      <c r="LR73" s="10" t="str">
        <f>IF(AND(LR72&gt;0,LR72&lt;&gt;"wait"),"AT",IF(AIL!$BR74="AI",IF(Sheet1!$E74&lt;AIL!$BQ74-150,150,"wait"),0))</f>
        <v>wait</v>
      </c>
      <c r="LS73" s="10" t="str">
        <f>IF(AND(LS72&gt;0,LS72&lt;&gt;"wait"),"AT",IF(AIL!$BR74="AI",IF(Sheet1!$E74&lt;AIL!$BQ74-200,200,"wait"),0))</f>
        <v>wait</v>
      </c>
      <c r="LT73" s="10" t="str">
        <f>IF(AND(LT72&gt;0,LT72&lt;&gt;"wait"),"AT",IF(AIL!$BR74="AI",IF(Sheet1!$D74&gt;AIL!$BQ74+50,50,"wait"),0))</f>
        <v>AT</v>
      </c>
      <c r="LU73" s="10" t="str">
        <f>IF(AND(LU72&gt;0,LU72&lt;&gt;"wait"),"AT",IF(AIL!$BR74="AI",IF(Sheet1!$D74&gt;AIL!$BQ74+100,100,"wait"),0))</f>
        <v>AT</v>
      </c>
      <c r="LV73" s="10" t="str">
        <f>IF(AND(LV72&gt;0,LV72&lt;&gt;"wait"),"AT",IF(AIL!$BR74="AI",IF(Sheet1!$D74&gt;AIL!$BQ74+150,150,"wait"),0))</f>
        <v>AT</v>
      </c>
      <c r="LW73" s="10" t="str">
        <f>IF(AND(LW72&gt;0,LW72&lt;&gt;"wait"),"AT",IF(AIL!$BR74="AI",IF(Sheet1!$D74&gt;AIL!$BQ74+200,200,"wait"),0))</f>
        <v>wait</v>
      </c>
      <c r="LX73" s="10">
        <f t="shared" si="98"/>
        <v>-150</v>
      </c>
    </row>
    <row r="74" spans="1:336" x14ac:dyDescent="0.3">
      <c r="A74" t="str">
        <f>Sheet1!B74</f>
        <v>03/01 10:27</v>
      </c>
      <c r="B74">
        <f>Sheet1!D74</f>
        <v>29249</v>
      </c>
      <c r="C74">
        <f>Sheet1!E74</f>
        <v>29180</v>
      </c>
      <c r="E74">
        <f>MAX($B74:$B$162)</f>
        <v>29275</v>
      </c>
      <c r="F74">
        <f>MIN($C74:$C$162)</f>
        <v>29062</v>
      </c>
      <c r="H74" s="8" t="str">
        <f>IF(AND(H73&gt;0,H73&lt;&gt;"wait"),"AT",IF(AIL!$D75="AI",IF(Sheet1!$E75&lt;AIL!$C75-50,50,"wait"),0))</f>
        <v>AT</v>
      </c>
      <c r="I74" s="8" t="str">
        <f>IF(AND(I73&gt;0,I73&lt;&gt;"wait"),"AT",IF(AIL!$D75="AI",IF(Sheet1!$E75&lt;AIL!$C75-100,100,"wait"),0))</f>
        <v>AT</v>
      </c>
      <c r="J74" s="8" t="str">
        <f>IF(AND(J73&gt;0,J73&lt;&gt;"wait"),"AT",IF(AIL!$D75="AI",IF(Sheet1!$E75&lt;AIL!$C75-150,150,"wait"),0))</f>
        <v>AT</v>
      </c>
      <c r="K74" s="8" t="str">
        <f>IF(AND(K73&gt;0,K73&lt;&gt;"wait"),"AT",IF(AIL!$D75="AI",IF(Sheet1!$E75&lt;AIL!$C75-200,200,"wait"),0))</f>
        <v>AT</v>
      </c>
      <c r="L74" s="8" t="str">
        <f>IF(AND(L73&gt;0,L73&lt;&gt;"wait"),"AT",IF(AIL!$D75="AI",IF(Sheet1!$D75&gt;AIL!$C75+50,50,"wait"),0))</f>
        <v>AT</v>
      </c>
      <c r="M74" s="8" t="str">
        <f>IF(AND(M73&gt;0,M73&lt;&gt;"wait"),"AT",IF(AIL!$D75="AI",IF(Sheet1!$D75&gt;AIL!$C75+100,100,"wait"),0))</f>
        <v>wait</v>
      </c>
      <c r="N74" s="8" t="str">
        <f>IF(AND(N73&gt;0,N73&lt;&gt;"wait"),"AT",IF(AIL!$D75="AI",IF(Sheet1!$D75&gt;AIL!$C75+150,150,"wait"),0))</f>
        <v>wait</v>
      </c>
      <c r="O74" s="8" t="str">
        <f>IF(AND(O73&gt;0,O73&lt;&gt;"wait"),"AT",IF(AIL!$D75="AI",IF(Sheet1!$D75&gt;AIL!$C75+200,200,"wait"),0))</f>
        <v>wait</v>
      </c>
      <c r="P74" s="8">
        <f t="shared" si="99"/>
        <v>-50</v>
      </c>
      <c r="R74" s="8" t="str">
        <f>IF(AND(R73&gt;0,R73&lt;&gt;"wait"),"AT",IF(AIL!$F75="AI",IF(Sheet1!$E75&lt;AIL!$E75-50,50,"wait"),0))</f>
        <v>AT</v>
      </c>
      <c r="S74" s="8" t="str">
        <f>IF(AND(S73&gt;0,S73&lt;&gt;"wait"),"AT",IF(AIL!$F75="AI",IF(Sheet1!$E75&lt;AIL!$E75-100,100,"wait"),0))</f>
        <v>AT</v>
      </c>
      <c r="T74" s="8" t="str">
        <f>IF(AND(T73&gt;0,T73&lt;&gt;"wait"),"AT",IF(AIL!$F75="AI",IF(Sheet1!$E75&lt;AIL!$E75-150,150,"wait"),0))</f>
        <v>AT</v>
      </c>
      <c r="U74" s="8" t="str">
        <f>IF(AND(U73&gt;0,U73&lt;&gt;"wait"),"AT",IF(AIL!$F75="AI",IF(Sheet1!$E75&lt;AIL!$E75-200,200,"wait"),0))</f>
        <v>AT</v>
      </c>
      <c r="V74" s="8" t="str">
        <f>IF(AND(V73&gt;0,V73&lt;&gt;"wait"),"AT",IF(AIL!$F75="AI",IF(Sheet1!$D75&gt;AIL!$E75+50,50,"wait"),0))</f>
        <v>AT</v>
      </c>
      <c r="W74" s="8" t="str">
        <f>IF(AND(W73&gt;0,W73&lt;&gt;"wait"),"AT",IF(AIL!$F75="AI",IF(Sheet1!$D75&gt;AIL!$E75+100,100,"wait"),0))</f>
        <v>wait</v>
      </c>
      <c r="X74" s="8" t="str">
        <f>IF(AND(X73&gt;0,X73&lt;&gt;"wait"),"AT",IF(AIL!$F75="AI",IF(Sheet1!$D75&gt;AIL!$E75+150,150,"wait"),0))</f>
        <v>wait</v>
      </c>
      <c r="Y74" s="8" t="str">
        <f>IF(AND(Y73&gt;0,Y73&lt;&gt;"wait"),"AT",IF(AIL!$F75="AI",IF(Sheet1!$D75&gt;AIL!$E75+200,200,"wait"),0))</f>
        <v>wait</v>
      </c>
      <c r="Z74" s="8">
        <f t="shared" si="100"/>
        <v>-50</v>
      </c>
      <c r="AB74" s="8" t="str">
        <f>IF(AND(AB73&gt;0,AB73&lt;&gt;"wait"),"AT",IF(AIL!$H75="AI",IF(Sheet1!$E75&lt;AIL!$G75-50,50,"wait"),0))</f>
        <v>AT</v>
      </c>
      <c r="AC74" s="8" t="str">
        <f>IF(AND(AC73&gt;0,AC73&lt;&gt;"wait"),"AT",IF(AIL!$H75="AI",IF(Sheet1!$E75&lt;AIL!$G75-100,100,"wait"),0))</f>
        <v>AT</v>
      </c>
      <c r="AD74" s="8" t="str">
        <f>IF(AND(AD73&gt;0,AD73&lt;&gt;"wait"),"AT",IF(AIL!$H75="AI",IF(Sheet1!$E75&lt;AIL!$G75-150,150,"wait"),0))</f>
        <v>AT</v>
      </c>
      <c r="AE74" s="8" t="str">
        <f>IF(AND(AE73&gt;0,AE73&lt;&gt;"wait"),"AT",IF(AIL!$H75="AI",IF(Sheet1!$E75&lt;AIL!$G75-200,200,"wait"),0))</f>
        <v>AT</v>
      </c>
      <c r="AF74" s="8" t="str">
        <f>IF(AND(AF73&gt;0,AF73&lt;&gt;"wait"),"AT",IF(AIL!$H75="AI",IF(Sheet1!$D75&gt;AIL!$G75+50,50,"wait"),0))</f>
        <v>AT</v>
      </c>
      <c r="AG74" s="8" t="str">
        <f>IF(AND(AG73&gt;0,AG73&lt;&gt;"wait"),"AT",IF(AIL!$H75="AI",IF(Sheet1!$D75&gt;AIL!$G75+100,100,"wait"),0))</f>
        <v>wait</v>
      </c>
      <c r="AH74" s="8" t="str">
        <f>IF(AND(AH73&gt;0,AH73&lt;&gt;"wait"),"AT",IF(AIL!$H75="AI",IF(Sheet1!$D75&gt;AIL!$G75+150,150,"wait"),0))</f>
        <v>wait</v>
      </c>
      <c r="AI74" s="8" t="str">
        <f>IF(AND(AI73&gt;0,AI73&lt;&gt;"wait"),"AT",IF(AIL!$H75="AI",IF(Sheet1!$D75&gt;AIL!$G75+200,200,"wait"),0))</f>
        <v>wait</v>
      </c>
      <c r="AJ74" s="8">
        <f t="shared" si="101"/>
        <v>-50</v>
      </c>
      <c r="AL74" s="8" t="str">
        <f>IF(AND(AL73&gt;0,AL73&lt;&gt;"wait"),"AT",IF(AIL!$J75="AI",IF(Sheet1!$E75&lt;AIL!$I75-50,50,"wait"),0))</f>
        <v>AT</v>
      </c>
      <c r="AM74" s="8" t="str">
        <f>IF(AND(AM73&gt;0,AM73&lt;&gt;"wait"),"AT",IF(AIL!$J75="AI",IF(Sheet1!$E75&lt;AIL!$I75-100,100,"wait"),0))</f>
        <v>AT</v>
      </c>
      <c r="AN74" s="8" t="str">
        <f>IF(AND(AN73&gt;0,AN73&lt;&gt;"wait"),"AT",IF(AIL!$J75="AI",IF(Sheet1!$E75&lt;AIL!$I75-150,150,"wait"),0))</f>
        <v>AT</v>
      </c>
      <c r="AO74" s="8" t="str">
        <f>IF(AND(AO73&gt;0,AO73&lt;&gt;"wait"),"AT",IF(AIL!$J75="AI",IF(Sheet1!$E75&lt;AIL!$I75-200,200,"wait"),0))</f>
        <v>AT</v>
      </c>
      <c r="AP74" s="8" t="str">
        <f>IF(AND(AP73&gt;0,AP73&lt;&gt;"wait"),"AT",IF(AIL!$J75="AI",IF(Sheet1!$D75&gt;AIL!$I75+50,50,"wait"),0))</f>
        <v>AT</v>
      </c>
      <c r="AQ74" s="8" t="str">
        <f>IF(AND(AQ73&gt;0,AQ73&lt;&gt;"wait"),"AT",IF(AIL!$J75="AI",IF(Sheet1!$D75&gt;AIL!$I75+100,100,"wait"),0))</f>
        <v>wait</v>
      </c>
      <c r="AR74" s="8" t="str">
        <f>IF(AND(AR73&gt;0,AR73&lt;&gt;"wait"),"AT",IF(AIL!$J75="AI",IF(Sheet1!$D75&gt;AIL!$I75+150,150,"wait"),0))</f>
        <v>wait</v>
      </c>
      <c r="AS74" s="8" t="str">
        <f>IF(AND(AS73&gt;0,AS73&lt;&gt;"wait"),"AT",IF(AIL!$J75="AI",IF(Sheet1!$D75&gt;AIL!$I75+200,200,"wait"),0))</f>
        <v>wait</v>
      </c>
      <c r="AT74" s="8">
        <f t="shared" si="102"/>
        <v>-50</v>
      </c>
      <c r="AU74" s="8"/>
      <c r="AV74" s="8" t="str">
        <f>IF(AND(AV73&gt;0,AV73&lt;&gt;"wait"),"AT",IF(AIL!$L75="AI",IF(Sheet1!$E75&lt;AIL!$K75-50,50,"wait"),0))</f>
        <v>AT</v>
      </c>
      <c r="AW74" s="8" t="str">
        <f>IF(AND(AW73&gt;0,AW73&lt;&gt;"wait"),"AT",IF(AIL!$L75="AI",IF(Sheet1!$E75&lt;AIL!$K75-100,100,"wait"),0))</f>
        <v>AT</v>
      </c>
      <c r="AX74" s="8" t="str">
        <f>IF(AND(AX73&gt;0,AX73&lt;&gt;"wait"),"AT",IF(AIL!$L75="AI",IF(Sheet1!$E75&lt;AIL!$K75-150,150,"wait"),0))</f>
        <v>AT</v>
      </c>
      <c r="AY74" s="8" t="str">
        <f>IF(AND(AY73&gt;0,AY73&lt;&gt;"wait"),"AT",IF(AIL!$L75="AI",IF(Sheet1!$E75&lt;AIL!$K75-200,200,"wait"),0))</f>
        <v>AT</v>
      </c>
      <c r="AZ74" s="8" t="str">
        <f>IF(AND(AZ73&gt;0,AZ73&lt;&gt;"wait"),"AT",IF(AIL!$L75="AI",IF(Sheet1!$D75&gt;AIL!$K75+50,50,"wait"),0))</f>
        <v>AT</v>
      </c>
      <c r="BA74" s="8" t="str">
        <f>IF(AND(BA73&gt;0,BA73&lt;&gt;"wait"),"AT",IF(AIL!$L75="AI",IF(Sheet1!$D75&gt;AIL!$K75+100,100,"wait"),0))</f>
        <v>wait</v>
      </c>
      <c r="BB74" s="8" t="str">
        <f>IF(AND(BB73&gt;0,BB73&lt;&gt;"wait"),"AT",IF(AIL!$L75="AI",IF(Sheet1!$D75&gt;AIL!$K75+150,150,"wait"),0))</f>
        <v>wait</v>
      </c>
      <c r="BC74" s="8" t="str">
        <f>IF(AND(BC73&gt;0,BC73&lt;&gt;"wait"),"AT",IF(AIL!$L75="AI",IF(Sheet1!$D75&gt;AIL!$K75+200,200,"wait"),0))</f>
        <v>wait</v>
      </c>
      <c r="BD74" s="8">
        <f t="shared" si="103"/>
        <v>-50</v>
      </c>
      <c r="BE74" s="8"/>
      <c r="BF74" s="8" t="str">
        <f>IF(AND(BF73&gt;0,BF73&lt;&gt;"wait"),"AT",IF(AIL!$N75="AI",IF(Sheet1!$E75&lt;AIL!$M75-50,50,"wait"),0))</f>
        <v>AT</v>
      </c>
      <c r="BG74" s="8" t="str">
        <f>IF(AND(BG73&gt;0,BG73&lt;&gt;"wait"),"AT",IF(AIL!$N75="AI",IF(Sheet1!$E75&lt;AIL!$M75-100,100,"wait"),0))</f>
        <v>AT</v>
      </c>
      <c r="BH74" s="8" t="str">
        <f>IF(AND(BH73&gt;0,BH73&lt;&gt;"wait"),"AT",IF(AIL!$N75="AI",IF(Sheet1!$E75&lt;AIL!$M75-150,150,"wait"),0))</f>
        <v>AT</v>
      </c>
      <c r="BI74" s="8" t="str">
        <f>IF(AND(BI73&gt;0,BI73&lt;&gt;"wait"),"AT",IF(AIL!$N75="AI",IF(Sheet1!$E75&lt;AIL!$M75-200,200,"wait"),0))</f>
        <v>AT</v>
      </c>
      <c r="BJ74" s="8" t="str">
        <f>IF(AND(BJ73&gt;0,BJ73&lt;&gt;"wait"),"AT",IF(AIL!$N75="AI",IF(Sheet1!$D75&gt;AIL!$M75+50,50,"wait"),0))</f>
        <v>AT</v>
      </c>
      <c r="BK74" s="8" t="str">
        <f>IF(AND(BK73&gt;0,BK73&lt;&gt;"wait"),"AT",IF(AIL!$N75="AI",IF(Sheet1!$D75&gt;AIL!$M75+100,100,"wait"),0))</f>
        <v>wait</v>
      </c>
      <c r="BL74" s="8" t="str">
        <f>IF(AND(BL73&gt;0,BL73&lt;&gt;"wait"),"AT",IF(AIL!$N75="AI",IF(Sheet1!$D75&gt;AIL!$M75+150,150,"wait"),0))</f>
        <v>wait</v>
      </c>
      <c r="BM74" s="8" t="str">
        <f>IF(AND(BM73&gt;0,BM73&lt;&gt;"wait"),"AT",IF(AIL!$N75="AI",IF(Sheet1!$D75&gt;AIL!$M75+200,200,"wait"),0))</f>
        <v>wait</v>
      </c>
      <c r="BN74" s="8">
        <f t="shared" si="104"/>
        <v>-50</v>
      </c>
      <c r="BO74" s="8"/>
      <c r="BP74" s="8" t="str">
        <f>IF(AND(BP73&gt;0,BP73&lt;&gt;"wait"),"AT",IF(AIL!$P75="AI",IF(Sheet1!$E75&lt;AIL!$O75-50,50,"wait"),0))</f>
        <v>AT</v>
      </c>
      <c r="BQ74" s="8" t="str">
        <f>IF(AND(BQ73&gt;0,BQ73&lt;&gt;"wait"),"AT",IF(AIL!$P75="AI",IF(Sheet1!$E75&lt;AIL!$O75-100,100,"wait"),0))</f>
        <v>AT</v>
      </c>
      <c r="BR74" s="8" t="str">
        <f>IF(AND(BR73&gt;0,BR73&lt;&gt;"wait"),"AT",IF(AIL!$P75="AI",IF(Sheet1!$E75&lt;AIL!$O75-150,150,"wait"),0))</f>
        <v>AT</v>
      </c>
      <c r="BS74" s="8" t="str">
        <f>IF(AND(BS73&gt;0,BS73&lt;&gt;"wait"),"AT",IF(AIL!$P75="AI",IF(Sheet1!$E75&lt;AIL!$O75-200,200,"wait"),0))</f>
        <v>AT</v>
      </c>
      <c r="BT74" s="8" t="str">
        <f>IF(AND(BT73&gt;0,BT73&lt;&gt;"wait"),"AT",IF(AIL!$P75="AI",IF(Sheet1!$D75&gt;AIL!$O75+50,50,"wait"),0))</f>
        <v>AT</v>
      </c>
      <c r="BU74" s="8" t="str">
        <f>IF(AND(BU73&gt;0,BU73&lt;&gt;"wait"),"AT",IF(AIL!$P75="AI",IF(Sheet1!$D75&gt;AIL!$O75+100,100,"wait"),0))</f>
        <v>wait</v>
      </c>
      <c r="BV74" s="8" t="str">
        <f>IF(AND(BV73&gt;0,BV73&lt;&gt;"wait"),"AT",IF(AIL!$P75="AI",IF(Sheet1!$D75&gt;AIL!$O75+150,150,"wait"),0))</f>
        <v>wait</v>
      </c>
      <c r="BW74" s="8" t="str">
        <f>IF(AND(BW73&gt;0,BW73&lt;&gt;"wait"),"AT",IF(AIL!$P75="AI",IF(Sheet1!$D75&gt;AIL!$O75+200,200,"wait"),0))</f>
        <v>wait</v>
      </c>
      <c r="BX74" s="8">
        <f t="shared" si="105"/>
        <v>-50</v>
      </c>
      <c r="BY74" s="8"/>
      <c r="BZ74" s="8" t="str">
        <f>IF(AND(BZ73&gt;0,BZ73&lt;&gt;"wait"),"AT",IF(AIL!$R75="AI",IF(Sheet1!$E75&lt;AIL!$Q75-50,50,"wait"),0))</f>
        <v>AT</v>
      </c>
      <c r="CA74" s="8" t="str">
        <f>IF(AND(CA73&gt;0,CA73&lt;&gt;"wait"),"AT",IF(AIL!$R75="AI",IF(Sheet1!$E75&lt;AIL!$Q75-100,100,"wait"),0))</f>
        <v>AT</v>
      </c>
      <c r="CB74" s="8" t="str">
        <f>IF(AND(CB73&gt;0,CB73&lt;&gt;"wait"),"AT",IF(AIL!$R75="AI",IF(Sheet1!$E75&lt;AIL!$Q75-150,150,"wait"),0))</f>
        <v>AT</v>
      </c>
      <c r="CC74" s="8" t="str">
        <f>IF(AND(CC73&gt;0,CC73&lt;&gt;"wait"),"AT",IF(AIL!$R75="AI",IF(Sheet1!$E75&lt;AIL!$Q75-200,200,"wait"),0))</f>
        <v>AT</v>
      </c>
      <c r="CD74" s="8" t="str">
        <f>IF(AND(CD73&gt;0,CD73&lt;&gt;"wait"),"AT",IF(AIL!$R75="AI",IF(Sheet1!$D75&gt;AIL!$Q75+50,50,"wait"),0))</f>
        <v>AT</v>
      </c>
      <c r="CE74" s="8" t="str">
        <f>IF(AND(CE73&gt;0,CE73&lt;&gt;"wait"),"AT",IF(AIL!$R75="AI",IF(Sheet1!$D75&gt;AIL!$Q75+100,100,"wait"),0))</f>
        <v>wait</v>
      </c>
      <c r="CF74" s="8" t="str">
        <f>IF(AND(CF73&gt;0,CF73&lt;&gt;"wait"),"AT",IF(AIL!$R75="AI",IF(Sheet1!$D75&gt;AIL!$Q75+150,150,"wait"),0))</f>
        <v>wait</v>
      </c>
      <c r="CG74" s="8" t="str">
        <f>IF(AND(CG73&gt;0,CG73&lt;&gt;"wait"),"AT",IF(AIL!$R75="AI",IF(Sheet1!$D75&gt;AIL!$Q75+200,200,"wait"),0))</f>
        <v>wait</v>
      </c>
      <c r="CH74" s="8">
        <f t="shared" si="106"/>
        <v>-50</v>
      </c>
      <c r="CI74" s="8"/>
      <c r="CJ74" s="8" t="str">
        <f>IF(AND(CJ73&gt;0,CJ73&lt;&gt;"wait"),"AT",IF(AIL!$T75="AI",IF(Sheet1!$E75&lt;AIL!$S75-50,50,"wait"),0))</f>
        <v>AT</v>
      </c>
      <c r="CK74" s="8" t="str">
        <f>IF(AND(CK73&gt;0,CK73&lt;&gt;"wait"),"AT",IF(AIL!$T75="AI",IF(Sheet1!$E75&lt;AIL!$S75-100,100,"wait"),0))</f>
        <v>AT</v>
      </c>
      <c r="CL74" s="8" t="str">
        <f>IF(AND(CL73&gt;0,CL73&lt;&gt;"wait"),"AT",IF(AIL!$T75="AI",IF(Sheet1!$E75&lt;AIL!$S75-150,150,"wait"),0))</f>
        <v>AT</v>
      </c>
      <c r="CM74" s="8" t="str">
        <f>IF(AND(CM73&gt;0,CM73&lt;&gt;"wait"),"AT",IF(AIL!$T75="AI",IF(Sheet1!$E75&lt;AIL!$S75-200,200,"wait"),0))</f>
        <v>wait</v>
      </c>
      <c r="CN74" s="8" t="str">
        <f>IF(AND(CN73&gt;0,CN73&lt;&gt;"wait"),"AT",IF(AIL!$T75="AI",IF(Sheet1!$D75&gt;AIL!$S75+50,50,"wait"),0))</f>
        <v>AT</v>
      </c>
      <c r="CO74" s="8" t="str">
        <f>IF(AND(CO73&gt;0,CO73&lt;&gt;"wait"),"AT",IF(AIL!$T75="AI",IF(Sheet1!$D75&gt;AIL!$S75+100,100,"wait"),0))</f>
        <v>AT</v>
      </c>
      <c r="CP74" s="8" t="str">
        <f>IF(AND(CP73&gt;0,CP73&lt;&gt;"wait"),"AT",IF(AIL!$T75="AI",IF(Sheet1!$D75&gt;AIL!$S75+150,150,"wait"),0))</f>
        <v>wait</v>
      </c>
      <c r="CQ74" s="8" t="str">
        <f>IF(AND(CQ73&gt;0,CQ73&lt;&gt;"wait"),"AT",IF(AIL!$T75="AI",IF(Sheet1!$D75&gt;AIL!$S75+200,200,"wait"),0))</f>
        <v>wait</v>
      </c>
      <c r="CR74" s="8">
        <f t="shared" si="107"/>
        <v>-100</v>
      </c>
      <c r="CS74" s="8"/>
      <c r="CT74" s="8" t="str">
        <f>IF(AND(CT73&gt;0,CT73&lt;&gt;"wait"),"AT",IF(AIL!$V75="AI",IF(Sheet1!$E75&lt;AIL!$U75-50,50,"wait"),0))</f>
        <v>AT</v>
      </c>
      <c r="CU74" s="8" t="str">
        <f>IF(AND(CU73&gt;0,CU73&lt;&gt;"wait"),"AT",IF(AIL!$V75="AI",IF(Sheet1!$E75&lt;AIL!$U75-100,100,"wait"),0))</f>
        <v>AT</v>
      </c>
      <c r="CV74" s="8" t="str">
        <f>IF(AND(CV73&gt;0,CV73&lt;&gt;"wait"),"AT",IF(AIL!$V75="AI",IF(Sheet1!$E75&lt;AIL!$U75-150,150,"wait"),0))</f>
        <v>AT</v>
      </c>
      <c r="CW74" s="8" t="str">
        <f>IF(AND(CW73&gt;0,CW73&lt;&gt;"wait"),"AT",IF(AIL!$V75="AI",IF(Sheet1!$E75&lt;AIL!$U75-200,200,"wait"),0))</f>
        <v>wait</v>
      </c>
      <c r="CX74" s="8" t="str">
        <f>IF(AND(CX73&gt;0,CX73&lt;&gt;"wait"),"AT",IF(AIL!$V75="AI",IF(Sheet1!$D75&gt;AIL!$U75+50,50,"wait"),0))</f>
        <v>AT</v>
      </c>
      <c r="CY74" s="8" t="str">
        <f>IF(AND(CY73&gt;0,CY73&lt;&gt;"wait"),"AT",IF(AIL!$V75="AI",IF(Sheet1!$D75&gt;AIL!$U75+100,100,"wait"),0))</f>
        <v>AT</v>
      </c>
      <c r="CZ74" s="8" t="str">
        <f>IF(AND(CZ73&gt;0,CZ73&lt;&gt;"wait"),"AT",IF(AIL!$V75="AI",IF(Sheet1!$D75&gt;AIL!$U75+150,150,"wait"),0))</f>
        <v>wait</v>
      </c>
      <c r="DA74" s="8" t="str">
        <f>IF(AND(DA73&gt;0,DA73&lt;&gt;"wait"),"AT",IF(AIL!$V75="AI",IF(Sheet1!$D75&gt;AIL!$U75+200,200,"wait"),0))</f>
        <v>wait</v>
      </c>
      <c r="DB74" s="8">
        <f t="shared" si="108"/>
        <v>-100</v>
      </c>
      <c r="DC74" s="8"/>
      <c r="DD74" s="8" t="str">
        <f>IF(AND(DD73&gt;0,DD73&lt;&gt;"wait"),"AT",IF(AIL!$X75="AI",IF(Sheet1!$E75&lt;AIL!$W75-50,50,"wait"),0))</f>
        <v>AT</v>
      </c>
      <c r="DE74" s="8" t="str">
        <f>IF(AND(DE73&gt;0,DE73&lt;&gt;"wait"),"AT",IF(AIL!$X75="AI",IF(Sheet1!$E75&lt;AIL!$W75-100,100,"wait"),0))</f>
        <v>AT</v>
      </c>
      <c r="DF74" s="8" t="str">
        <f>IF(AND(DF73&gt;0,DF73&lt;&gt;"wait"),"AT",IF(AIL!$X75="AI",IF(Sheet1!$E75&lt;AIL!$W75-150,150,"wait"),0))</f>
        <v>AT</v>
      </c>
      <c r="DG74" s="8" t="str">
        <f>IF(AND(DG73&gt;0,DG73&lt;&gt;"wait"),"AT",IF(AIL!$X75="AI",IF(Sheet1!$E75&lt;AIL!$W75-200,200,"wait"),0))</f>
        <v>wait</v>
      </c>
      <c r="DH74" s="8" t="str">
        <f>IF(AND(DH73&gt;0,DH73&lt;&gt;"wait"),"AT",IF(AIL!$X75="AI",IF(Sheet1!$D75&gt;AIL!$W75+50,50,"wait"),0))</f>
        <v>AT</v>
      </c>
      <c r="DI74" s="8" t="str">
        <f>IF(AND(DI73&gt;0,DI73&lt;&gt;"wait"),"AT",IF(AIL!$X75="AI",IF(Sheet1!$D75&gt;AIL!$W75+100,100,"wait"),0))</f>
        <v>AT</v>
      </c>
      <c r="DJ74" s="8" t="str">
        <f>IF(AND(DJ73&gt;0,DJ73&lt;&gt;"wait"),"AT",IF(AIL!$X75="AI",IF(Sheet1!$D75&gt;AIL!$W75+150,150,"wait"),0))</f>
        <v>wait</v>
      </c>
      <c r="DK74" s="8" t="str">
        <f>IF(AND(DK73&gt;0,DK73&lt;&gt;"wait"),"AT",IF(AIL!$X75="AI",IF(Sheet1!$D75&gt;AIL!$W75+200,200,"wait"),0))</f>
        <v>wait</v>
      </c>
      <c r="DL74" s="8">
        <f t="shared" si="109"/>
        <v>-100</v>
      </c>
      <c r="DN74" s="10" t="str">
        <f>IF(AND(DN73&gt;0,DN73&lt;&gt;"wait"),"AT",IF(AIL!$AA75="AI",IF(Sheet1!$E75&lt;AIL!$Z75-50,50,"wait"),0))</f>
        <v>AT</v>
      </c>
      <c r="DO74" s="10" t="str">
        <f>IF(AND(DO73&gt;0,DO73&lt;&gt;"wait"),"AT",IF(AIL!$AA75="AI",IF(Sheet1!$E75&lt;AIL!$Z75-100,100,"wait"),0))</f>
        <v>AT</v>
      </c>
      <c r="DP74" s="10" t="str">
        <f>IF(AND(DP73&gt;0,DP73&lt;&gt;"wait"),"AT",IF(AIL!$AA75="AI",IF(Sheet1!$E75&lt;AIL!$Z75-150,150,"wait"),0))</f>
        <v>AT</v>
      </c>
      <c r="DQ74" s="10" t="str">
        <f>IF(AND(DQ73&gt;0,DQ73&lt;&gt;"wait"),"AT",IF(AIL!$AA75="AI",IF(Sheet1!$E75&lt;AIL!$Z75-200,200,"wait"),0))</f>
        <v>wait</v>
      </c>
      <c r="DR74" s="10" t="str">
        <f>IF(AND(DR73&gt;0,DR73&lt;&gt;"wait"),"AT",IF(AIL!$AA75="AI",IF(Sheet1!$D75&gt;AIL!$Z75+50,50,"wait"),0))</f>
        <v>AT</v>
      </c>
      <c r="DS74" s="10" t="str">
        <f>IF(AND(DS73&gt;0,DS73&lt;&gt;"wait"),"AT",IF(AIL!$AA75="AI",IF(Sheet1!$D75&gt;AIL!$Z75+100,100,"wait"),0))</f>
        <v>wait</v>
      </c>
      <c r="DT74" s="10" t="str">
        <f>IF(AND(DT73&gt;0,DT73&lt;&gt;"wait"),"AT",IF(AIL!$AA75="AI",IF(Sheet1!$D75&gt;AIL!$Z75+150,150,"wait"),0))</f>
        <v>wait</v>
      </c>
      <c r="DU74" s="10" t="str">
        <f>IF(AND(DU73&gt;0,DU73&lt;&gt;"wait"),"AT",IF(AIL!$AA75="AI",IF(Sheet1!$D75&gt;AIL!$Z75+200,200,"wait"),0))</f>
        <v>wait</v>
      </c>
      <c r="DV74" s="10">
        <f t="shared" si="77"/>
        <v>-50</v>
      </c>
      <c r="DX74" s="10" t="str">
        <f>IF(AND(DX73&gt;0,DX73&lt;&gt;"wait"),"AT",IF(AIL!$AC75="AI",IF(Sheet1!$E75&lt;AIL!$AB75-50,50,"wait"),0))</f>
        <v>AT</v>
      </c>
      <c r="DY74" s="10" t="str">
        <f>IF(AND(DY73&gt;0,DY73&lt;&gt;"wait"),"AT",IF(AIL!$AC75="AI",IF(Sheet1!$E75&lt;AIL!$AB75-100,100,"wait"),0))</f>
        <v>AT</v>
      </c>
      <c r="DZ74" s="10" t="str">
        <f>IF(AND(DZ73&gt;0,DZ73&lt;&gt;"wait"),"AT",IF(AIL!$AC75="AI",IF(Sheet1!$E75&lt;AIL!$AB75-150,150,"wait"),0))</f>
        <v>AT</v>
      </c>
      <c r="EA74" s="10" t="str">
        <f>IF(AND(EA73&gt;0,EA73&lt;&gt;"wait"),"AT",IF(AIL!$AC75="AI",IF(Sheet1!$E75&lt;AIL!$AB75-200,200,"wait"),0))</f>
        <v>AT</v>
      </c>
      <c r="EB74" s="10" t="str">
        <f>IF(AND(EB73&gt;0,EB73&lt;&gt;"wait"),"AT",IF(AIL!$AC75="AI",IF(Sheet1!$D75&gt;AIL!$AB75+50,50,"wait"),0))</f>
        <v>AT</v>
      </c>
      <c r="EC74" s="10" t="str">
        <f>IF(AND(EC73&gt;0,EC73&lt;&gt;"wait"),"AT",IF(AIL!$AC75="AI",IF(Sheet1!$D75&gt;AIL!$AB75+100,100,"wait"),0))</f>
        <v>wait</v>
      </c>
      <c r="ED74" s="10" t="str">
        <f>IF(AND(ED73&gt;0,ED73&lt;&gt;"wait"),"AT",IF(AIL!$AC75="AI",IF(Sheet1!$D75&gt;AIL!$AB75+150,150,"wait"),0))</f>
        <v>wait</v>
      </c>
      <c r="EE74" s="10" t="str">
        <f>IF(AND(EE73&gt;0,EE73&lt;&gt;"wait"),"AT",IF(AIL!$AC75="AI",IF(Sheet1!$D75&gt;AIL!$AB75+200,200,"wait"),0))</f>
        <v>wait</v>
      </c>
      <c r="EF74" s="10">
        <f t="shared" si="78"/>
        <v>-50</v>
      </c>
      <c r="EH74" s="10" t="str">
        <f>IF(AND(EH73&gt;0,EH73&lt;&gt;"wait"),"AT",IF(AIL!$AE75="AI",IF(Sheet1!$E75&lt;AIL!$AD75-50,50,"wait"),0))</f>
        <v>AT</v>
      </c>
      <c r="EI74" s="10" t="str">
        <f>IF(AND(EI73&gt;0,EI73&lt;&gt;"wait"),"AT",IF(AIL!$AE75="AI",IF(Sheet1!$E75&lt;AIL!$AD75-100,100,"wait"),0))</f>
        <v>AT</v>
      </c>
      <c r="EJ74" s="10" t="str">
        <f>IF(AND(EJ73&gt;0,EJ73&lt;&gt;"wait"),"AT",IF(AIL!$AE75="AI",IF(Sheet1!$E75&lt;AIL!$AD75-150,150,"wait"),0))</f>
        <v>AT</v>
      </c>
      <c r="EK74" s="10" t="str">
        <f>IF(AND(EK73&gt;0,EK73&lt;&gt;"wait"),"AT",IF(AIL!$AE75="AI",IF(Sheet1!$E75&lt;AIL!$AD75-200,200,"wait"),0))</f>
        <v>AT</v>
      </c>
      <c r="EL74" s="10" t="str">
        <f>IF(AND(EL73&gt;0,EL73&lt;&gt;"wait"),"AT",IF(AIL!$AE75="AI",IF(Sheet1!$D75&gt;AIL!$AD75+50,50,"wait"),0))</f>
        <v>AT</v>
      </c>
      <c r="EM74" s="10" t="str">
        <f>IF(AND(EM73&gt;0,EM73&lt;&gt;"wait"),"AT",IF(AIL!$AE75="AI",IF(Sheet1!$D75&gt;AIL!$AD75+100,100,"wait"),0))</f>
        <v>wait</v>
      </c>
      <c r="EN74" s="10" t="str">
        <f>IF(AND(EN73&gt;0,EN73&lt;&gt;"wait"),"AT",IF(AIL!$AE75="AI",IF(Sheet1!$D75&gt;AIL!$AD75+150,150,"wait"),0))</f>
        <v>wait</v>
      </c>
      <c r="EO74" s="10" t="str">
        <f>IF(AND(EO73&gt;0,EO73&lt;&gt;"wait"),"AT",IF(AIL!$AE75="AI",IF(Sheet1!$D75&gt;AIL!$AD75+200,200,"wait"),0))</f>
        <v>wait</v>
      </c>
      <c r="EP74" s="10">
        <f t="shared" si="79"/>
        <v>-50</v>
      </c>
      <c r="ER74" s="10" t="str">
        <f>IF(AND(ER73&gt;0,ER73&lt;&gt;"wait"),"AT",IF(AIL!$AG75="AI",IF(Sheet1!$E75&lt;AIL!$AF75-50,50,"wait"),0))</f>
        <v>AT</v>
      </c>
      <c r="ES74" s="10" t="str">
        <f>IF(AND(ES73&gt;0,ES73&lt;&gt;"wait"),"AT",IF(AIL!$AG75="AI",IF(Sheet1!$E75&lt;AIL!$AF75-100,100,"wait"),0))</f>
        <v>AT</v>
      </c>
      <c r="ET74" s="10" t="str">
        <f>IF(AND(ET73&gt;0,ET73&lt;&gt;"wait"),"AT",IF(AIL!$AG75="AI",IF(Sheet1!$E75&lt;AIL!$AF75-150,150,"wait"),0))</f>
        <v>AT</v>
      </c>
      <c r="EU74" s="10" t="str">
        <f>IF(AND(EU73&gt;0,EU73&lt;&gt;"wait"),"AT",IF(AIL!$AG75="AI",IF(Sheet1!$E75&lt;AIL!$AF75-200,200,"wait"),0))</f>
        <v>AT</v>
      </c>
      <c r="EV74" s="10" t="str">
        <f>IF(AND(EV73&gt;0,EV73&lt;&gt;"wait"),"AT",IF(AIL!$AG75="AI",IF(Sheet1!$D75&gt;AIL!$AF75+50,50,"wait"),0))</f>
        <v>AT</v>
      </c>
      <c r="EW74" s="10" t="str">
        <f>IF(AND(EW73&gt;0,EW73&lt;&gt;"wait"),"AT",IF(AIL!$AG75="AI",IF(Sheet1!$D75&gt;AIL!$AF75+100,100,"wait"),0))</f>
        <v>wait</v>
      </c>
      <c r="EX74" s="10" t="str">
        <f>IF(AND(EX73&gt;0,EX73&lt;&gt;"wait"),"AT",IF(AIL!$AG75="AI",IF(Sheet1!$D75&gt;AIL!$AF75+150,150,"wait"),0))</f>
        <v>wait</v>
      </c>
      <c r="EY74" s="10" t="str">
        <f>IF(AND(EY73&gt;0,EY73&lt;&gt;"wait"),"AT",IF(AIL!$AG75="AI",IF(Sheet1!$D75&gt;AIL!$AF75+200,200,"wait"),0))</f>
        <v>wait</v>
      </c>
      <c r="EZ74" s="10">
        <f t="shared" si="80"/>
        <v>-50</v>
      </c>
      <c r="FB74" s="10" t="str">
        <f>IF(AND(FB73&gt;0,FB73&lt;&gt;"wait"),"AT",IF(AIL!$AI75="AI",IF(Sheet1!$E75&lt;AIL!$AH75-50,50,"wait"),0))</f>
        <v>AT</v>
      </c>
      <c r="FC74" s="10" t="str">
        <f>IF(AND(FC73&gt;0,FC73&lt;&gt;"wait"),"AT",IF(AIL!$AI75="AI",IF(Sheet1!$E75&lt;AIL!$AH75-100,100,"wait"),0))</f>
        <v>AT</v>
      </c>
      <c r="FD74" s="10" t="str">
        <f>IF(AND(FD73&gt;0,FD73&lt;&gt;"wait"),"AT",IF(AIL!$AI75="AI",IF(Sheet1!$E75&lt;AIL!$AH75-150,150,"wait"),0))</f>
        <v>AT</v>
      </c>
      <c r="FE74" s="10" t="str">
        <f>IF(AND(FE73&gt;0,FE73&lt;&gt;"wait"),"AT",IF(AIL!$AI75="AI",IF(Sheet1!$E75&lt;AIL!$AH75-200,200,"wait"),0))</f>
        <v>AT</v>
      </c>
      <c r="FF74" s="10" t="str">
        <f>IF(AND(FF73&gt;0,FF73&lt;&gt;"wait"),"AT",IF(AIL!$AI75="AI",IF(Sheet1!$D75&gt;AIL!$AH75+50,50,"wait"),0))</f>
        <v>AT</v>
      </c>
      <c r="FG74" s="10" t="str">
        <f>IF(AND(FG73&gt;0,FG73&lt;&gt;"wait"),"AT",IF(AIL!$AI75="AI",IF(Sheet1!$D75&gt;AIL!$AH75+100,100,"wait"),0))</f>
        <v>wait</v>
      </c>
      <c r="FH74" s="10" t="str">
        <f>IF(AND(FH73&gt;0,FH73&lt;&gt;"wait"),"AT",IF(AIL!$AI75="AI",IF(Sheet1!$D75&gt;AIL!$AH75+150,150,"wait"),0))</f>
        <v>wait</v>
      </c>
      <c r="FI74" s="10" t="str">
        <f>IF(AND(FI73&gt;0,FI73&lt;&gt;"wait"),"AT",IF(AIL!$AI75="AI",IF(Sheet1!$D75&gt;AIL!$AH75+200,200,"wait"),0))</f>
        <v>wait</v>
      </c>
      <c r="FJ74" s="10">
        <f t="shared" si="81"/>
        <v>-50</v>
      </c>
      <c r="FL74" s="10" t="str">
        <f>IF(AND(FL73&gt;0,FL73&lt;&gt;"wait"),"AT",IF(AIL!$AK75="AI",IF(Sheet1!$E75&lt;AIL!$AJ75-50,50,"wait"),0))</f>
        <v>AT</v>
      </c>
      <c r="FM74" s="10" t="str">
        <f>IF(AND(FM73&gt;0,FM73&lt;&gt;"wait"),"AT",IF(AIL!$AK75="AI",IF(Sheet1!$E75&lt;AIL!$AJ75-100,100,"wait"),0))</f>
        <v>AT</v>
      </c>
      <c r="FN74" s="10" t="str">
        <f>IF(AND(FN73&gt;0,FN73&lt;&gt;"wait"),"AT",IF(AIL!$AK75="AI",IF(Sheet1!$E75&lt;AIL!$AJ75-150,150,"wait"),0))</f>
        <v>AT</v>
      </c>
      <c r="FO74" s="10" t="str">
        <f>IF(AND(FO73&gt;0,FO73&lt;&gt;"wait"),"AT",IF(AIL!$AK75="AI",IF(Sheet1!$E75&lt;AIL!$AJ75-200,200,"wait"),0))</f>
        <v>AT</v>
      </c>
      <c r="FP74" s="10" t="str">
        <f>IF(AND(FP73&gt;0,FP73&lt;&gt;"wait"),"AT",IF(AIL!$AK75="AI",IF(Sheet1!$D75&gt;AIL!$AJ75+50,50,"wait"),0))</f>
        <v>AT</v>
      </c>
      <c r="FQ74" s="10" t="str">
        <f>IF(AND(FQ73&gt;0,FQ73&lt;&gt;"wait"),"AT",IF(AIL!$AK75="AI",IF(Sheet1!$D75&gt;AIL!$AJ75+100,100,"wait"),0))</f>
        <v>wait</v>
      </c>
      <c r="FR74" s="10" t="str">
        <f>IF(AND(FR73&gt;0,FR73&lt;&gt;"wait"),"AT",IF(AIL!$AK75="AI",IF(Sheet1!$D75&gt;AIL!$AJ75+150,150,"wait"),0))</f>
        <v>wait</v>
      </c>
      <c r="FS74" s="10" t="str">
        <f>IF(AND(FS73&gt;0,FS73&lt;&gt;"wait"),"AT",IF(AIL!$AK75="AI",IF(Sheet1!$D75&gt;AIL!$AJ75+200,200,"wait"),0))</f>
        <v>wait</v>
      </c>
      <c r="FT74" s="10">
        <f t="shared" si="82"/>
        <v>-50</v>
      </c>
      <c r="FV74" s="10" t="str">
        <f>IF(AND(FV73&gt;0,FV73&lt;&gt;"wait"),"AT",IF(AIL!$AM75="AI",IF(Sheet1!$E75&lt;AIL!$AL75-50,50,"wait"),0))</f>
        <v>AT</v>
      </c>
      <c r="FW74" s="10" t="str">
        <f>IF(AND(FW73&gt;0,FW73&lt;&gt;"wait"),"AT",IF(AIL!$AM75="AI",IF(Sheet1!$E75&lt;AIL!$AL75-100,100,"wait"),0))</f>
        <v>AT</v>
      </c>
      <c r="FX74" s="10" t="str">
        <f>IF(AND(FX73&gt;0,FX73&lt;&gt;"wait"),"AT",IF(AIL!$AM75="AI",IF(Sheet1!$E75&lt;AIL!$AL75-150,150,"wait"),0))</f>
        <v>AT</v>
      </c>
      <c r="FY74" s="10" t="str">
        <f>IF(AND(FY73&gt;0,FY73&lt;&gt;"wait"),"AT",IF(AIL!$AM75="AI",IF(Sheet1!$E75&lt;AIL!$AL75-200,200,"wait"),0))</f>
        <v>AT</v>
      </c>
      <c r="FZ74" s="10" t="str">
        <f>IF(AND(FZ73&gt;0,FZ73&lt;&gt;"wait"),"AT",IF(AIL!$AM75="AI",IF(Sheet1!$D75&gt;AIL!$AL75+50,50,"wait"),0))</f>
        <v>AT</v>
      </c>
      <c r="GA74" s="10" t="str">
        <f>IF(AND(GA73&gt;0,GA73&lt;&gt;"wait"),"AT",IF(AIL!$AM75="AI",IF(Sheet1!$D75&gt;AIL!$AL75+100,100,"wait"),0))</f>
        <v>wait</v>
      </c>
      <c r="GB74" s="10" t="str">
        <f>IF(AND(GB73&gt;0,GB73&lt;&gt;"wait"),"AT",IF(AIL!$AM75="AI",IF(Sheet1!$D75&gt;AIL!$AL75+150,150,"wait"),0))</f>
        <v>wait</v>
      </c>
      <c r="GC74" s="10" t="str">
        <f>IF(AND(GC73&gt;0,GC73&lt;&gt;"wait"),"AT",IF(AIL!$AM75="AI",IF(Sheet1!$D75&gt;AIL!$AL75+200,200,"wait"),0))</f>
        <v>wait</v>
      </c>
      <c r="GD74" s="10">
        <f t="shared" si="83"/>
        <v>-50</v>
      </c>
      <c r="GF74" s="10" t="str">
        <f>IF(AND(GF73&gt;0,GF73&lt;&gt;"wait"),"AT",IF(AIL!$AO75="AI",IF(Sheet1!$E75&lt;AIL!$AN75-50,50,"wait"),0))</f>
        <v>AT</v>
      </c>
      <c r="GG74" s="10" t="str">
        <f>IF(AND(GG73&gt;0,GG73&lt;&gt;"wait"),"AT",IF(AIL!$AO75="AI",IF(Sheet1!$E75&lt;AIL!$AN75-100,100,"wait"),0))</f>
        <v>AT</v>
      </c>
      <c r="GH74" s="10" t="str">
        <f>IF(AND(GH73&gt;0,GH73&lt;&gt;"wait"),"AT",IF(AIL!$AO75="AI",IF(Sheet1!$E75&lt;AIL!$AN75-150,150,"wait"),0))</f>
        <v>AT</v>
      </c>
      <c r="GI74" s="10" t="str">
        <f>IF(AND(GI73&gt;0,GI73&lt;&gt;"wait"),"AT",IF(AIL!$AO75="AI",IF(Sheet1!$E75&lt;AIL!$AN75-200,200,"wait"),0))</f>
        <v>AT</v>
      </c>
      <c r="GJ74" s="10" t="str">
        <f>IF(AND(GJ73&gt;0,GJ73&lt;&gt;"wait"),"AT",IF(AIL!$AO75="AI",IF(Sheet1!$D75&gt;AIL!$AN75+50,50,"wait"),0))</f>
        <v>AT</v>
      </c>
      <c r="GK74" s="10" t="str">
        <f>IF(AND(GK73&gt;0,GK73&lt;&gt;"wait"),"AT",IF(AIL!$AO75="AI",IF(Sheet1!$D75&gt;AIL!$AN75+100,100,"wait"),0))</f>
        <v>wait</v>
      </c>
      <c r="GL74" s="10" t="str">
        <f>IF(AND(GL73&gt;0,GL73&lt;&gt;"wait"),"AT",IF(AIL!$AO75="AI",IF(Sheet1!$D75&gt;AIL!$AN75+150,150,"wait"),0))</f>
        <v>wait</v>
      </c>
      <c r="GM74" s="10" t="str">
        <f>IF(AND(GM73&gt;0,GM73&lt;&gt;"wait"),"AT",IF(AIL!$AO75="AI",IF(Sheet1!$D75&gt;AIL!$AN75+200,200,"wait"),0))</f>
        <v>wait</v>
      </c>
      <c r="GN74" s="10">
        <f t="shared" si="84"/>
        <v>-50</v>
      </c>
      <c r="GP74" s="10" t="str">
        <f>IF(AND(GP73&gt;0,GP73&lt;&gt;"wait"),"AT",IF(AIL!$AQ75="AI",IF(Sheet1!$E75&lt;AIL!$AP75-50,50,"wait"),0))</f>
        <v>AT</v>
      </c>
      <c r="GQ74" s="10" t="str">
        <f>IF(AND(GQ73&gt;0,GQ73&lt;&gt;"wait"),"AT",IF(AIL!$AQ75="AI",IF(Sheet1!$E75&lt;AIL!$AP75-100,100,"wait"),0))</f>
        <v>AT</v>
      </c>
      <c r="GR74" s="10" t="str">
        <f>IF(AND(GR73&gt;0,GR73&lt;&gt;"wait"),"AT",IF(AIL!$AQ75="AI",IF(Sheet1!$E75&lt;AIL!$AP75-150,150,"wait"),0))</f>
        <v>AT</v>
      </c>
      <c r="GS74" s="10" t="str">
        <f>IF(AND(GS73&gt;0,GS73&lt;&gt;"wait"),"AT",IF(AIL!$AQ75="AI",IF(Sheet1!$E75&lt;AIL!$AP75-200,200,"wait"),0))</f>
        <v>AT</v>
      </c>
      <c r="GT74" s="10" t="str">
        <f>IF(AND(GT73&gt;0,GT73&lt;&gt;"wait"),"AT",IF(AIL!$AQ75="AI",IF(Sheet1!$D75&gt;AIL!$AP75+50,50,"wait"),0))</f>
        <v>AT</v>
      </c>
      <c r="GU74" s="10" t="str">
        <f>IF(AND(GU73&gt;0,GU73&lt;&gt;"wait"),"AT",IF(AIL!$AQ75="AI",IF(Sheet1!$D75&gt;AIL!$AP75+100,100,"wait"),0))</f>
        <v>wait</v>
      </c>
      <c r="GV74" s="10" t="str">
        <f>IF(AND(GV73&gt;0,GV73&lt;&gt;"wait"),"AT",IF(AIL!$AQ75="AI",IF(Sheet1!$D75&gt;AIL!$AP75+150,150,"wait"),0))</f>
        <v>wait</v>
      </c>
      <c r="GW74" s="10" t="str">
        <f>IF(AND(GW73&gt;0,GW73&lt;&gt;"wait"),"AT",IF(AIL!$AQ75="AI",IF(Sheet1!$D75&gt;AIL!$AP75+200,200,"wait"),0))</f>
        <v>wait</v>
      </c>
      <c r="GX74" s="10">
        <f t="shared" si="85"/>
        <v>-50</v>
      </c>
      <c r="GZ74" s="10" t="str">
        <f>IF(AND(GZ73&gt;0,GZ73&lt;&gt;"wait"),"AT",IF(AIL!$AS75="AI",IF(Sheet1!$E75&lt;AIL!$AR75-50,50,"wait"),0))</f>
        <v>AT</v>
      </c>
      <c r="HA74" s="10" t="str">
        <f>IF(AND(HA73&gt;0,HA73&lt;&gt;"wait"),"AT",IF(AIL!$AS75="AI",IF(Sheet1!$E75&lt;AIL!$AR75-100,100,"wait"),0))</f>
        <v>AT</v>
      </c>
      <c r="HB74" s="10" t="str">
        <f>IF(AND(HB73&gt;0,HB73&lt;&gt;"wait"),"AT",IF(AIL!$AS75="AI",IF(Sheet1!$E75&lt;AIL!$AR75-150,150,"wait"),0))</f>
        <v>AT</v>
      </c>
      <c r="HC74" s="10" t="str">
        <f>IF(AND(HC73&gt;0,HC73&lt;&gt;"wait"),"AT",IF(AIL!$AS75="AI",IF(Sheet1!$E75&lt;AIL!$AR75-200,200,"wait"),0))</f>
        <v>AT</v>
      </c>
      <c r="HD74" s="10" t="str">
        <f>IF(AND(HD73&gt;0,HD73&lt;&gt;"wait"),"AT",IF(AIL!$AS75="AI",IF(Sheet1!$D75&gt;AIL!$AR75+50,50,"wait"),0))</f>
        <v>AT</v>
      </c>
      <c r="HE74" s="10" t="str">
        <f>IF(AND(HE73&gt;0,HE73&lt;&gt;"wait"),"AT",IF(AIL!$AS75="AI",IF(Sheet1!$D75&gt;AIL!$AR75+100,100,"wait"),0))</f>
        <v>wait</v>
      </c>
      <c r="HF74" s="10" t="str">
        <f>IF(AND(HF73&gt;0,HF73&lt;&gt;"wait"),"AT",IF(AIL!$AS75="AI",IF(Sheet1!$D75&gt;AIL!$AR75+150,150,"wait"),0))</f>
        <v>wait</v>
      </c>
      <c r="HG74" s="10" t="str">
        <f>IF(AND(HG73&gt;0,HG73&lt;&gt;"wait"),"AT",IF(AIL!$AS75="AI",IF(Sheet1!$D75&gt;AIL!$AR75+200,200,"wait"),0))</f>
        <v>wait</v>
      </c>
      <c r="HH74" s="10">
        <f t="shared" si="86"/>
        <v>-50</v>
      </c>
      <c r="HJ74" s="10" t="str">
        <f>IF(AND(HJ73&gt;0,HJ73&lt;&gt;"wait"),"AT",IF(AIL!$AU75="AI",IF(Sheet1!$E75&lt;AIL!$AT75-50,50,"wait"),0))</f>
        <v>AT</v>
      </c>
      <c r="HK74" s="10" t="str">
        <f>IF(AND(HK73&gt;0,HK73&lt;&gt;"wait"),"AT",IF(AIL!$AU75="AI",IF(Sheet1!$E75&lt;AIL!$AT75-100,100,"wait"),0))</f>
        <v>AT</v>
      </c>
      <c r="HL74" s="10" t="str">
        <f>IF(AND(HL73&gt;0,HL73&lt;&gt;"wait"),"AT",IF(AIL!$AU75="AI",IF(Sheet1!$E75&lt;AIL!$AT75-150,150,"wait"),0))</f>
        <v>AT</v>
      </c>
      <c r="HM74" s="10" t="str">
        <f>IF(AND(HM73&gt;0,HM73&lt;&gt;"wait"),"AT",IF(AIL!$AU75="AI",IF(Sheet1!$E75&lt;AIL!$AT75-200,200,"wait"),0))</f>
        <v>AT</v>
      </c>
      <c r="HN74" s="10" t="str">
        <f>IF(AND(HN73&gt;0,HN73&lt;&gt;"wait"),"AT",IF(AIL!$AU75="AI",IF(Sheet1!$D75&gt;AIL!$AT75+50,50,"wait"),0))</f>
        <v>AT</v>
      </c>
      <c r="HO74" s="10" t="str">
        <f>IF(AND(HO73&gt;0,HO73&lt;&gt;"wait"),"AT",IF(AIL!$AU75="AI",IF(Sheet1!$D75&gt;AIL!$AT75+100,100,"wait"),0))</f>
        <v>wait</v>
      </c>
      <c r="HP74" s="10" t="str">
        <f>IF(AND(HP73&gt;0,HP73&lt;&gt;"wait"),"AT",IF(AIL!$AU75="AI",IF(Sheet1!$D75&gt;AIL!$AT75+150,150,"wait"),0))</f>
        <v>wait</v>
      </c>
      <c r="HQ74" s="10" t="str">
        <f>IF(AND(HQ73&gt;0,HQ73&lt;&gt;"wait"),"AT",IF(AIL!$AU75="AI",IF(Sheet1!$D75&gt;AIL!$AT75+200,200,"wait"),0))</f>
        <v>wait</v>
      </c>
      <c r="HR74" s="10">
        <f t="shared" si="87"/>
        <v>-50</v>
      </c>
      <c r="HT74" s="10" t="str">
        <f>IF(AND(HT73&gt;0,HT73&lt;&gt;"wait"),"AT",IF(AIL!$AX75="AI",IF(Sheet1!$E75&lt;AIL!$AW75-50,50,"wait"),0))</f>
        <v>AT</v>
      </c>
      <c r="HU74" s="10" t="str">
        <f>IF(AND(HU73&gt;0,HU73&lt;&gt;"wait"),"AT",IF(AIL!$AX75="AI",IF(Sheet1!$E75&lt;AIL!$AW75-100,100,"wait"),0))</f>
        <v>wait</v>
      </c>
      <c r="HV74" s="10" t="str">
        <f>IF(AND(HV73&gt;0,HV73&lt;&gt;"wait"),"AT",IF(AIL!$AX75="AI",IF(Sheet1!$E75&lt;AIL!$AW75-150,150,"wait"),0))</f>
        <v>wait</v>
      </c>
      <c r="HW74" s="10" t="str">
        <f>IF(AND(HW73&gt;0,HW73&lt;&gt;"wait"),"AT",IF(AIL!$AX75="AI",IF(Sheet1!$E75&lt;AIL!$AW75-200,200,"wait"),0))</f>
        <v>wait</v>
      </c>
      <c r="HX74" s="10" t="str">
        <f>IF(AND(HX73&gt;0,HX73&lt;&gt;"wait"),"AT",IF(AIL!$AX75="AI",IF(Sheet1!$D75&gt;AIL!$AW75+50,50,"wait"),0))</f>
        <v>AT</v>
      </c>
      <c r="HY74" s="10" t="str">
        <f>IF(AND(HY73&gt;0,HY73&lt;&gt;"wait"),"AT",IF(AIL!$AX75="AI",IF(Sheet1!$D75&gt;AIL!$AW75+100,100,"wait"),0))</f>
        <v>AT</v>
      </c>
      <c r="HZ74" s="10" t="str">
        <f>IF(AND(HZ73&gt;0,HZ73&lt;&gt;"wait"),"AT",IF(AIL!$AX75="AI",IF(Sheet1!$D75&gt;AIL!$AW75+150,150,"wait"),0))</f>
        <v>wait</v>
      </c>
      <c r="IA74" s="10" t="str">
        <f>IF(AND(IA73&gt;0,IA73&lt;&gt;"wait"),"AT",IF(AIL!$AX75="AI",IF(Sheet1!$D75&gt;AIL!$AW75+200,200,"wait"),0))</f>
        <v>wait</v>
      </c>
      <c r="IB74" s="10">
        <f t="shared" si="88"/>
        <v>-100</v>
      </c>
      <c r="ID74" s="10" t="str">
        <f>IF(AND(ID73&gt;0,ID73&lt;&gt;"wait"),"AT",IF(AIL!$AZ75="AI",IF(Sheet1!$E75&lt;AIL!$AY75-50,50,"wait"),0))</f>
        <v>AT</v>
      </c>
      <c r="IE74" s="10" t="str">
        <f>IF(AND(IE73&gt;0,IE73&lt;&gt;"wait"),"AT",IF(AIL!$AZ75="AI",IF(Sheet1!$E75&lt;AIL!$AY75-100,100,"wait"),0))</f>
        <v>wait</v>
      </c>
      <c r="IF74" s="10" t="str">
        <f>IF(AND(IF73&gt;0,IF73&lt;&gt;"wait"),"AT",IF(AIL!$AZ75="AI",IF(Sheet1!$E75&lt;AIL!$AY75-150,150,"wait"),0))</f>
        <v>wait</v>
      </c>
      <c r="IG74" s="10" t="str">
        <f>IF(AND(IG73&gt;0,IG73&lt;&gt;"wait"),"AT",IF(AIL!$AZ75="AI",IF(Sheet1!$E75&lt;AIL!$AY75-200,200,"wait"),0))</f>
        <v>wait</v>
      </c>
      <c r="IH74" s="10" t="str">
        <f>IF(AND(IH73&gt;0,IH73&lt;&gt;"wait"),"AT",IF(AIL!$AZ75="AI",IF(Sheet1!$D75&gt;AIL!$AY75+50,50,"wait"),0))</f>
        <v>AT</v>
      </c>
      <c r="II74" s="10" t="str">
        <f>IF(AND(II73&gt;0,II73&lt;&gt;"wait"),"AT",IF(AIL!$AZ75="AI",IF(Sheet1!$D75&gt;AIL!$AY75+100,100,"wait"),0))</f>
        <v>AT</v>
      </c>
      <c r="IJ74" s="10" t="str">
        <f>IF(AND(IJ73&gt;0,IJ73&lt;&gt;"wait"),"AT",IF(AIL!$AZ75="AI",IF(Sheet1!$D75&gt;AIL!$AY75+150,150,"wait"),0))</f>
        <v>wait</v>
      </c>
      <c r="IK74" s="10" t="str">
        <f>IF(AND(IK73&gt;0,IK73&lt;&gt;"wait"),"AT",IF(AIL!$AZ75="AI",IF(Sheet1!$D75&gt;AIL!$AY75+200,200,"wait"),0))</f>
        <v>wait</v>
      </c>
      <c r="IL74" s="10">
        <f t="shared" si="89"/>
        <v>-100</v>
      </c>
      <c r="IN74" s="10" t="str">
        <f>IF(AND(IN73&gt;0,IN73&lt;&gt;"wait"),"AT",IF(AIL!$BB75="AI",IF(Sheet1!$E75&lt;AIL!$BA75-50,50,"wait"),0))</f>
        <v>AT</v>
      </c>
      <c r="IO74" s="10" t="str">
        <f>IF(AND(IO73&gt;0,IO73&lt;&gt;"wait"),"AT",IF(AIL!$BB75="AI",IF(Sheet1!$E75&lt;AIL!$BA75-100,100,"wait"),0))</f>
        <v>wait</v>
      </c>
      <c r="IP74" s="10" t="str">
        <f>IF(AND(IP73&gt;0,IP73&lt;&gt;"wait"),"AT",IF(AIL!$BB75="AI",IF(Sheet1!$E75&lt;AIL!$BA75-150,150,"wait"),0))</f>
        <v>wait</v>
      </c>
      <c r="IQ74" s="10" t="str">
        <f>IF(AND(IQ73&gt;0,IQ73&lt;&gt;"wait"),"AT",IF(AIL!$BB75="AI",IF(Sheet1!$E75&lt;AIL!$BA75-200,200,"wait"),0))</f>
        <v>wait</v>
      </c>
      <c r="IR74" s="10" t="str">
        <f>IF(AND(IR73&gt;0,IR73&lt;&gt;"wait"),"AT",IF(AIL!$BB75="AI",IF(Sheet1!$D75&gt;AIL!$BA75+50,50,"wait"),0))</f>
        <v>AT</v>
      </c>
      <c r="IS74" s="10" t="str">
        <f>IF(AND(IS73&gt;0,IS73&lt;&gt;"wait"),"AT",IF(AIL!$BB75="AI",IF(Sheet1!$D75&gt;AIL!$BA75+100,100,"wait"),0))</f>
        <v>AT</v>
      </c>
      <c r="IT74" s="10" t="str">
        <f>IF(AND(IT73&gt;0,IT73&lt;&gt;"wait"),"AT",IF(AIL!$BB75="AI",IF(Sheet1!$D75&gt;AIL!$BA75+150,150,"wait"),0))</f>
        <v>wait</v>
      </c>
      <c r="IU74" s="10" t="str">
        <f>IF(AND(IU73&gt;0,IU73&lt;&gt;"wait"),"AT",IF(AIL!$BB75="AI",IF(Sheet1!$D75&gt;AIL!$BA75+200,200,"wait"),0))</f>
        <v>wait</v>
      </c>
      <c r="IV74" s="10">
        <f t="shared" si="90"/>
        <v>-100</v>
      </c>
      <c r="IX74" s="10" t="str">
        <f>IF(AND(IX73&gt;0,IX73&lt;&gt;"wait"),"AT",IF(AIL!$BD75="AI",IF(Sheet1!$E75&lt;AIL!$BC75-50,50,"wait"),0))</f>
        <v>AT</v>
      </c>
      <c r="IY74" s="10" t="str">
        <f>IF(AND(IY73&gt;0,IY73&lt;&gt;"wait"),"AT",IF(AIL!$BD75="AI",IF(Sheet1!$E75&lt;AIL!$BC75-100,100,"wait"),0))</f>
        <v>wait</v>
      </c>
      <c r="IZ74" s="10" t="str">
        <f>IF(AND(IZ73&gt;0,IZ73&lt;&gt;"wait"),"AT",IF(AIL!$BD75="AI",IF(Sheet1!$E75&lt;AIL!$BC75-150,150,"wait"),0))</f>
        <v>wait</v>
      </c>
      <c r="JA74" s="10" t="str">
        <f>IF(AND(JA73&gt;0,JA73&lt;&gt;"wait"),"AT",IF(AIL!$BD75="AI",IF(Sheet1!$E75&lt;AIL!$BC75-200,200,"wait"),0))</f>
        <v>wait</v>
      </c>
      <c r="JB74" s="10" t="str">
        <f>IF(AND(JB73&gt;0,JB73&lt;&gt;"wait"),"AT",IF(AIL!$BD75="AI",IF(Sheet1!$D75&gt;AIL!$BC75+50,50,"wait"),0))</f>
        <v>AT</v>
      </c>
      <c r="JC74" s="10" t="str">
        <f>IF(AND(JC73&gt;0,JC73&lt;&gt;"wait"),"AT",IF(AIL!$BD75="AI",IF(Sheet1!$D75&gt;AIL!$BC75+100,100,"wait"),0))</f>
        <v>AT</v>
      </c>
      <c r="JD74" s="10" t="str">
        <f>IF(AND(JD73&gt;0,JD73&lt;&gt;"wait"),"AT",IF(AIL!$BD75="AI",IF(Sheet1!$D75&gt;AIL!$BC75+150,150,"wait"),0))</f>
        <v>wait</v>
      </c>
      <c r="JE74" s="10" t="str">
        <f>IF(AND(JE73&gt;0,JE73&lt;&gt;"wait"),"AT",IF(AIL!$BD75="AI",IF(Sheet1!$D75&gt;AIL!$BC75+200,200,"wait"),0))</f>
        <v>wait</v>
      </c>
      <c r="JF74" s="10">
        <f t="shared" si="91"/>
        <v>-100</v>
      </c>
      <c r="JH74" s="10" t="str">
        <f>IF(AND(JH73&gt;0,JH73&lt;&gt;"wait"),"AT",IF(AIL!$BF75="AI",IF(Sheet1!$E75&lt;AIL!$BE75-50,50,"wait"),0))</f>
        <v>AT</v>
      </c>
      <c r="JI74" s="10" t="str">
        <f>IF(AND(JI73&gt;0,JI73&lt;&gt;"wait"),"AT",IF(AIL!$BF75="AI",IF(Sheet1!$E75&lt;AIL!$BE75-100,100,"wait"),0))</f>
        <v>wait</v>
      </c>
      <c r="JJ74" s="10" t="str">
        <f>IF(AND(JJ73&gt;0,JJ73&lt;&gt;"wait"),"AT",IF(AIL!$BF75="AI",IF(Sheet1!$E75&lt;AIL!$BE75-150,150,"wait"),0))</f>
        <v>wait</v>
      </c>
      <c r="JK74" s="10" t="str">
        <f>IF(AND(JK73&gt;0,JK73&lt;&gt;"wait"),"AT",IF(AIL!$BF75="AI",IF(Sheet1!$E75&lt;AIL!$BE75-200,200,"wait"),0))</f>
        <v>wait</v>
      </c>
      <c r="JL74" s="10" t="str">
        <f>IF(AND(JL73&gt;0,JL73&lt;&gt;"wait"),"AT",IF(AIL!$BF75="AI",IF(Sheet1!$D75&gt;AIL!$BE75+50,50,"wait"),0))</f>
        <v>AT</v>
      </c>
      <c r="JM74" s="10" t="str">
        <f>IF(AND(JM73&gt;0,JM73&lt;&gt;"wait"),"AT",IF(AIL!$BF75="AI",IF(Sheet1!$D75&gt;AIL!$BE75+100,100,"wait"),0))</f>
        <v>AT</v>
      </c>
      <c r="JN74" s="10" t="str">
        <f>IF(AND(JN73&gt;0,JN73&lt;&gt;"wait"),"AT",IF(AIL!$BF75="AI",IF(Sheet1!$D75&gt;AIL!$BE75+150,150,"wait"),0))</f>
        <v>wait</v>
      </c>
      <c r="JO74" s="10" t="str">
        <f>IF(AND(JO73&gt;0,JO73&lt;&gt;"wait"),"AT",IF(AIL!$BF75="AI",IF(Sheet1!$D75&gt;AIL!$BE75+200,200,"wait"),0))</f>
        <v>wait</v>
      </c>
      <c r="JP74" s="10">
        <f t="shared" si="92"/>
        <v>-100</v>
      </c>
      <c r="JR74" s="10" t="str">
        <f>IF(AND(JR73&gt;0,JR73&lt;&gt;"wait"),"AT",IF(AIL!$BH75="AI",IF(Sheet1!$E75&lt;AIL!$BG75-50,50,"wait"),0))</f>
        <v>AT</v>
      </c>
      <c r="JS74" s="10" t="str">
        <f>IF(AND(JS73&gt;0,JS73&lt;&gt;"wait"),"AT",IF(AIL!$BH75="AI",IF(Sheet1!$E75&lt;AIL!$BG75-100,100,"wait"),0))</f>
        <v>AT</v>
      </c>
      <c r="JT74" s="10" t="str">
        <f>IF(AND(JT73&gt;0,JT73&lt;&gt;"wait"),"AT",IF(AIL!$BH75="AI",IF(Sheet1!$E75&lt;AIL!$BG75-150,150,"wait"),0))</f>
        <v>wait</v>
      </c>
      <c r="JU74" s="10" t="str">
        <f>IF(AND(JU73&gt;0,JU73&lt;&gt;"wait"),"AT",IF(AIL!$BH75="AI",IF(Sheet1!$E75&lt;AIL!$BG75-200,200,"wait"),0))</f>
        <v>wait</v>
      </c>
      <c r="JV74" s="10" t="str">
        <f>IF(AND(JV73&gt;0,JV73&lt;&gt;"wait"),"AT",IF(AIL!$BH75="AI",IF(Sheet1!$D75&gt;AIL!$BG75+50,50,"wait"),0))</f>
        <v>AT</v>
      </c>
      <c r="JW74" s="10" t="str">
        <f>IF(AND(JW73&gt;0,JW73&lt;&gt;"wait"),"AT",IF(AIL!$BH75="AI",IF(Sheet1!$D75&gt;AIL!$BG75+100,100,"wait"),0))</f>
        <v>wait</v>
      </c>
      <c r="JX74" s="10" t="str">
        <f>IF(AND(JX73&gt;0,JX73&lt;&gt;"wait"),"AT",IF(AIL!$BH75="AI",IF(Sheet1!$D75&gt;AIL!$BG75+150,150,"wait"),0))</f>
        <v>wait</v>
      </c>
      <c r="JY74" s="10" t="str">
        <f>IF(AND(JY73&gt;0,JY73&lt;&gt;"wait"),"AT",IF(AIL!$BH75="AI",IF(Sheet1!$D75&gt;AIL!$BG75+200,200,"wait"),0))</f>
        <v>wait</v>
      </c>
      <c r="JZ74" s="10">
        <f t="shared" si="93"/>
        <v>-50</v>
      </c>
      <c r="KB74" s="10" t="str">
        <f>IF(AND(KB73&gt;0,KB73&lt;&gt;"wait"),"AT",IF(AIL!$BJ75="AI",IF(Sheet1!$E75&lt;AIL!$BI75-50,50,"wait"),0))</f>
        <v>AT</v>
      </c>
      <c r="KC74" s="10" t="str">
        <f>IF(AND(KC73&gt;0,KC73&lt;&gt;"wait"),"AT",IF(AIL!$BJ75="AI",IF(Sheet1!$E75&lt;AIL!$BI75-100,100,"wait"),0))</f>
        <v>wait</v>
      </c>
      <c r="KD74" s="10" t="str">
        <f>IF(AND(KD73&gt;0,KD73&lt;&gt;"wait"),"AT",IF(AIL!$BJ75="AI",IF(Sheet1!$E75&lt;AIL!$BI75-150,150,"wait"),0))</f>
        <v>wait</v>
      </c>
      <c r="KE74" s="10" t="str">
        <f>IF(AND(KE73&gt;0,KE73&lt;&gt;"wait"),"AT",IF(AIL!$BJ75="AI",IF(Sheet1!$E75&lt;AIL!$BI75-200,200,"wait"),0))</f>
        <v>wait</v>
      </c>
      <c r="KF74" s="10" t="str">
        <f>IF(AND(KF73&gt;0,KF73&lt;&gt;"wait"),"AT",IF(AIL!$BJ75="AI",IF(Sheet1!$D75&gt;AIL!$BI75+50,50,"wait"),0))</f>
        <v>AT</v>
      </c>
      <c r="KG74" s="10" t="str">
        <f>IF(AND(KG73&gt;0,KG73&lt;&gt;"wait"),"AT",IF(AIL!$BJ75="AI",IF(Sheet1!$D75&gt;AIL!$BI75+100,100,"wait"),0))</f>
        <v>AT</v>
      </c>
      <c r="KH74" s="10" t="str">
        <f>IF(AND(KH73&gt;0,KH73&lt;&gt;"wait"),"AT",IF(AIL!$BJ75="AI",IF(Sheet1!$D75&gt;AIL!$BI75+150,150,"wait"),0))</f>
        <v>wait</v>
      </c>
      <c r="KI74" s="10" t="str">
        <f>IF(AND(KI73&gt;0,KI73&lt;&gt;"wait"),"AT",IF(AIL!$BJ75="AI",IF(Sheet1!$D75&gt;AIL!$BI75+200,200,"wait"),0))</f>
        <v>wait</v>
      </c>
      <c r="KJ74" s="10">
        <f t="shared" si="94"/>
        <v>-100</v>
      </c>
      <c r="KL74" s="10" t="str">
        <f>IF(AND(KL73&gt;0,KL73&lt;&gt;"wait"),"AT",IF(AIL!$BL75="AI",IF(Sheet1!$E75&lt;AIL!$BK75-50,50,"wait"),0))</f>
        <v>wait</v>
      </c>
      <c r="KM74" s="10" t="str">
        <f>IF(AND(KM73&gt;0,KM73&lt;&gt;"wait"),"AT",IF(AIL!$BL75="AI",IF(Sheet1!$E75&lt;AIL!$BK75-100,100,"wait"),0))</f>
        <v>wait</v>
      </c>
      <c r="KN74" s="10" t="str">
        <f>IF(AND(KN73&gt;0,KN73&lt;&gt;"wait"),"AT",IF(AIL!$BL75="AI",IF(Sheet1!$E75&lt;AIL!$BK75-150,150,"wait"),0))</f>
        <v>wait</v>
      </c>
      <c r="KO74" s="10" t="str">
        <f>IF(AND(KO73&gt;0,KO73&lt;&gt;"wait"),"AT",IF(AIL!$BL75="AI",IF(Sheet1!$E75&lt;AIL!$BK75-200,200,"wait"),0))</f>
        <v>wait</v>
      </c>
      <c r="KP74" s="10" t="str">
        <f>IF(AND(KP73&gt;0,KP73&lt;&gt;"wait"),"AT",IF(AIL!$BL75="AI",IF(Sheet1!$D75&gt;AIL!$BK75+50,50,"wait"),0))</f>
        <v>AT</v>
      </c>
      <c r="KQ74" s="10" t="str">
        <f>IF(AND(KQ73&gt;0,KQ73&lt;&gt;"wait"),"AT",IF(AIL!$BL75="AI",IF(Sheet1!$D75&gt;AIL!$BK75+100,100,"wait"),0))</f>
        <v>AT</v>
      </c>
      <c r="KR74" s="10" t="str">
        <f>IF(AND(KR73&gt;0,KR73&lt;&gt;"wait"),"AT",IF(AIL!$BL75="AI",IF(Sheet1!$D75&gt;AIL!$BK75+150,150,"wait"),0))</f>
        <v>AT</v>
      </c>
      <c r="KS74" s="10" t="str">
        <f>IF(AND(KS73&gt;0,KS73&lt;&gt;"wait"),"AT",IF(AIL!$BL75="AI",IF(Sheet1!$D75&gt;AIL!$BK75+200,200,"wait"),0))</f>
        <v>wait</v>
      </c>
      <c r="KT74" s="10">
        <f t="shared" si="95"/>
        <v>-150</v>
      </c>
      <c r="KV74" s="10" t="str">
        <f>IF(AND(KV73&gt;0,KV73&lt;&gt;"wait"),"AT",IF(AIL!$BN75="AI",IF(Sheet1!$E75&lt;AIL!$BM75-50,50,"wait"),0))</f>
        <v>wait</v>
      </c>
      <c r="KW74" s="10" t="str">
        <f>IF(AND(KW73&gt;0,KW73&lt;&gt;"wait"),"AT",IF(AIL!$BN75="AI",IF(Sheet1!$E75&lt;AIL!$BM75-100,100,"wait"),0))</f>
        <v>wait</v>
      </c>
      <c r="KX74" s="10" t="str">
        <f>IF(AND(KX73&gt;0,KX73&lt;&gt;"wait"),"AT",IF(AIL!$BN75="AI",IF(Sheet1!$E75&lt;AIL!$BM75-150,150,"wait"),0))</f>
        <v>wait</v>
      </c>
      <c r="KY74" s="10" t="str">
        <f>IF(AND(KY73&gt;0,KY73&lt;&gt;"wait"),"AT",IF(AIL!$BN75="AI",IF(Sheet1!$E75&lt;AIL!$BM75-200,200,"wait"),0))</f>
        <v>wait</v>
      </c>
      <c r="KZ74" s="10" t="str">
        <f>IF(AND(KZ73&gt;0,KZ73&lt;&gt;"wait"),"AT",IF(AIL!$BN75="AI",IF(Sheet1!$D75&gt;AIL!$BM75+50,50,"wait"),0))</f>
        <v>AT</v>
      </c>
      <c r="LA74" s="10" t="str">
        <f>IF(AND(LA73&gt;0,LA73&lt;&gt;"wait"),"AT",IF(AIL!$BN75="AI",IF(Sheet1!$D75&gt;AIL!$BM75+100,100,"wait"),0))</f>
        <v>AT</v>
      </c>
      <c r="LB74" s="10" t="str">
        <f>IF(AND(LB73&gt;0,LB73&lt;&gt;"wait"),"AT",IF(AIL!$BN75="AI",IF(Sheet1!$D75&gt;AIL!$BM75+150,150,"wait"),0))</f>
        <v>AT</v>
      </c>
      <c r="LC74" s="10" t="str">
        <f>IF(AND(LC73&gt;0,LC73&lt;&gt;"wait"),"AT",IF(AIL!$BN75="AI",IF(Sheet1!$D75&gt;AIL!$BM75+200,200,"wait"),0))</f>
        <v>wait</v>
      </c>
      <c r="LD74" s="10">
        <f t="shared" si="96"/>
        <v>-150</v>
      </c>
      <c r="LF74" s="10" t="str">
        <f>IF(AND(LF73&gt;0,LF73&lt;&gt;"wait"),"AT",IF(AIL!$BP75="AI",IF(Sheet1!$E75&lt;AIL!$BO75-50,50,"wait"),0))</f>
        <v>wait</v>
      </c>
      <c r="LG74" s="10" t="str">
        <f>IF(AND(LG73&gt;0,LG73&lt;&gt;"wait"),"AT",IF(AIL!$BP75="AI",IF(Sheet1!$E75&lt;AIL!$BO75-100,100,"wait"),0))</f>
        <v>wait</v>
      </c>
      <c r="LH74" s="10" t="str">
        <f>IF(AND(LH73&gt;0,LH73&lt;&gt;"wait"),"AT",IF(AIL!$BP75="AI",IF(Sheet1!$E75&lt;AIL!$BO75-150,150,"wait"),0))</f>
        <v>wait</v>
      </c>
      <c r="LI74" s="10" t="str">
        <f>IF(AND(LI73&gt;0,LI73&lt;&gt;"wait"),"AT",IF(AIL!$BP75="AI",IF(Sheet1!$E75&lt;AIL!$BO75-200,200,"wait"),0))</f>
        <v>wait</v>
      </c>
      <c r="LJ74" s="10" t="str">
        <f>IF(AND(LJ73&gt;0,LJ73&lt;&gt;"wait"),"AT",IF(AIL!$BP75="AI",IF(Sheet1!$D75&gt;AIL!$BO75+50,50,"wait"),0))</f>
        <v>AT</v>
      </c>
      <c r="LK74" s="10" t="str">
        <f>IF(AND(LK73&gt;0,LK73&lt;&gt;"wait"),"AT",IF(AIL!$BP75="AI",IF(Sheet1!$D75&gt;AIL!$BO75+100,100,"wait"),0))</f>
        <v>AT</v>
      </c>
      <c r="LL74" s="10" t="str">
        <f>IF(AND(LL73&gt;0,LL73&lt;&gt;"wait"),"AT",IF(AIL!$BP75="AI",IF(Sheet1!$D75&gt;AIL!$BO75+150,150,"wait"),0))</f>
        <v>AT</v>
      </c>
      <c r="LM74" s="10" t="str">
        <f>IF(AND(LM73&gt;0,LM73&lt;&gt;"wait"),"AT",IF(AIL!$BP75="AI",IF(Sheet1!$D75&gt;AIL!$BO75+200,200,"wait"),0))</f>
        <v>wait</v>
      </c>
      <c r="LN74" s="10">
        <f t="shared" si="97"/>
        <v>-150</v>
      </c>
      <c r="LP74" s="10" t="str">
        <f>IF(AND(LP73&gt;0,LP73&lt;&gt;"wait"),"AT",IF(AIL!$BR75="AI",IF(Sheet1!$E75&lt;AIL!$BQ75-50,50,"wait"),0))</f>
        <v>wait</v>
      </c>
      <c r="LQ74" s="10" t="str">
        <f>IF(AND(LQ73&gt;0,LQ73&lt;&gt;"wait"),"AT",IF(AIL!$BR75="AI",IF(Sheet1!$E75&lt;AIL!$BQ75-100,100,"wait"),0))</f>
        <v>wait</v>
      </c>
      <c r="LR74" s="10" t="str">
        <f>IF(AND(LR73&gt;0,LR73&lt;&gt;"wait"),"AT",IF(AIL!$BR75="AI",IF(Sheet1!$E75&lt;AIL!$BQ75-150,150,"wait"),0))</f>
        <v>wait</v>
      </c>
      <c r="LS74" s="10" t="str">
        <f>IF(AND(LS73&gt;0,LS73&lt;&gt;"wait"),"AT",IF(AIL!$BR75="AI",IF(Sheet1!$E75&lt;AIL!$BQ75-200,200,"wait"),0))</f>
        <v>wait</v>
      </c>
      <c r="LT74" s="10" t="str">
        <f>IF(AND(LT73&gt;0,LT73&lt;&gt;"wait"),"AT",IF(AIL!$BR75="AI",IF(Sheet1!$D75&gt;AIL!$BQ75+50,50,"wait"),0))</f>
        <v>AT</v>
      </c>
      <c r="LU74" s="10" t="str">
        <f>IF(AND(LU73&gt;0,LU73&lt;&gt;"wait"),"AT",IF(AIL!$BR75="AI",IF(Sheet1!$D75&gt;AIL!$BQ75+100,100,"wait"),0))</f>
        <v>AT</v>
      </c>
      <c r="LV74" s="10" t="str">
        <f>IF(AND(LV73&gt;0,LV73&lt;&gt;"wait"),"AT",IF(AIL!$BR75="AI",IF(Sheet1!$D75&gt;AIL!$BQ75+150,150,"wait"),0))</f>
        <v>AT</v>
      </c>
      <c r="LW74" s="10" t="str">
        <f>IF(AND(LW73&gt;0,LW73&lt;&gt;"wait"),"AT",IF(AIL!$BR75="AI",IF(Sheet1!$D75&gt;AIL!$BQ75+200,200,"wait"),0))</f>
        <v>wait</v>
      </c>
      <c r="LX74" s="10">
        <f t="shared" si="98"/>
        <v>-150</v>
      </c>
    </row>
    <row r="75" spans="1:336" x14ac:dyDescent="0.3">
      <c r="A75" t="str">
        <f>Sheet1!B75</f>
        <v>03/01 10:28</v>
      </c>
      <c r="B75">
        <f>Sheet1!D75</f>
        <v>29192</v>
      </c>
      <c r="C75">
        <f>Sheet1!E75</f>
        <v>29155</v>
      </c>
      <c r="E75">
        <f>MAX($B75:$B$162)</f>
        <v>29275</v>
      </c>
      <c r="F75">
        <f>MIN($C75:$C$162)</f>
        <v>29062</v>
      </c>
      <c r="H75" s="8" t="str">
        <f>IF(AND(H74&gt;0,H74&lt;&gt;"wait"),"AT",IF(AIL!$D76="AI",IF(Sheet1!$E76&lt;AIL!$C76-50,50,"wait"),0))</f>
        <v>AT</v>
      </c>
      <c r="I75" s="8" t="str">
        <f>IF(AND(I74&gt;0,I74&lt;&gt;"wait"),"AT",IF(AIL!$D76="AI",IF(Sheet1!$E76&lt;AIL!$C76-100,100,"wait"),0))</f>
        <v>AT</v>
      </c>
      <c r="J75" s="8" t="str">
        <f>IF(AND(J74&gt;0,J74&lt;&gt;"wait"),"AT",IF(AIL!$D76="AI",IF(Sheet1!$E76&lt;AIL!$C76-150,150,"wait"),0))</f>
        <v>AT</v>
      </c>
      <c r="K75" s="8" t="str">
        <f>IF(AND(K74&gt;0,K74&lt;&gt;"wait"),"AT",IF(AIL!$D76="AI",IF(Sheet1!$E76&lt;AIL!$C76-200,200,"wait"),0))</f>
        <v>AT</v>
      </c>
      <c r="L75" s="8" t="str">
        <f>IF(AND(L74&gt;0,L74&lt;&gt;"wait"),"AT",IF(AIL!$D76="AI",IF(Sheet1!$D76&gt;AIL!$C76+50,50,"wait"),0))</f>
        <v>AT</v>
      </c>
      <c r="M75" s="8" t="str">
        <f>IF(AND(M74&gt;0,M74&lt;&gt;"wait"),"AT",IF(AIL!$D76="AI",IF(Sheet1!$D76&gt;AIL!$C76+100,100,"wait"),0))</f>
        <v>wait</v>
      </c>
      <c r="N75" s="8" t="str">
        <f>IF(AND(N74&gt;0,N74&lt;&gt;"wait"),"AT",IF(AIL!$D76="AI",IF(Sheet1!$D76&gt;AIL!$C76+150,150,"wait"),0))</f>
        <v>wait</v>
      </c>
      <c r="O75" s="8" t="str">
        <f>IF(AND(O74&gt;0,O74&lt;&gt;"wait"),"AT",IF(AIL!$D76="AI",IF(Sheet1!$D76&gt;AIL!$C76+200,200,"wait"),0))</f>
        <v>wait</v>
      </c>
      <c r="P75" s="8">
        <f t="shared" si="99"/>
        <v>-50</v>
      </c>
      <c r="R75" s="8" t="str">
        <f>IF(AND(R74&gt;0,R74&lt;&gt;"wait"),"AT",IF(AIL!$F76="AI",IF(Sheet1!$E76&lt;AIL!$E76-50,50,"wait"),0))</f>
        <v>AT</v>
      </c>
      <c r="S75" s="8" t="str">
        <f>IF(AND(S74&gt;0,S74&lt;&gt;"wait"),"AT",IF(AIL!$F76="AI",IF(Sheet1!$E76&lt;AIL!$E76-100,100,"wait"),0))</f>
        <v>AT</v>
      </c>
      <c r="T75" s="8" t="str">
        <f>IF(AND(T74&gt;0,T74&lt;&gt;"wait"),"AT",IF(AIL!$F76="AI",IF(Sheet1!$E76&lt;AIL!$E76-150,150,"wait"),0))</f>
        <v>AT</v>
      </c>
      <c r="U75" s="8" t="str">
        <f>IF(AND(U74&gt;0,U74&lt;&gt;"wait"),"AT",IF(AIL!$F76="AI",IF(Sheet1!$E76&lt;AIL!$E76-200,200,"wait"),0))</f>
        <v>AT</v>
      </c>
      <c r="V75" s="8" t="str">
        <f>IF(AND(V74&gt;0,V74&lt;&gt;"wait"),"AT",IF(AIL!$F76="AI",IF(Sheet1!$D76&gt;AIL!$E76+50,50,"wait"),0))</f>
        <v>AT</v>
      </c>
      <c r="W75" s="8" t="str">
        <f>IF(AND(W74&gt;0,W74&lt;&gt;"wait"),"AT",IF(AIL!$F76="AI",IF(Sheet1!$D76&gt;AIL!$E76+100,100,"wait"),0))</f>
        <v>wait</v>
      </c>
      <c r="X75" s="8" t="str">
        <f>IF(AND(X74&gt;0,X74&lt;&gt;"wait"),"AT",IF(AIL!$F76="AI",IF(Sheet1!$D76&gt;AIL!$E76+150,150,"wait"),0))</f>
        <v>wait</v>
      </c>
      <c r="Y75" s="8" t="str">
        <f>IF(AND(Y74&gt;0,Y74&lt;&gt;"wait"),"AT",IF(AIL!$F76="AI",IF(Sheet1!$D76&gt;AIL!$E76+200,200,"wait"),0))</f>
        <v>wait</v>
      </c>
      <c r="Z75" s="8">
        <f t="shared" si="100"/>
        <v>-50</v>
      </c>
      <c r="AB75" s="8" t="str">
        <f>IF(AND(AB74&gt;0,AB74&lt;&gt;"wait"),"AT",IF(AIL!$H76="AI",IF(Sheet1!$E76&lt;AIL!$G76-50,50,"wait"),0))</f>
        <v>AT</v>
      </c>
      <c r="AC75" s="8" t="str">
        <f>IF(AND(AC74&gt;0,AC74&lt;&gt;"wait"),"AT",IF(AIL!$H76="AI",IF(Sheet1!$E76&lt;AIL!$G76-100,100,"wait"),0))</f>
        <v>AT</v>
      </c>
      <c r="AD75" s="8" t="str">
        <f>IF(AND(AD74&gt;0,AD74&lt;&gt;"wait"),"AT",IF(AIL!$H76="AI",IF(Sheet1!$E76&lt;AIL!$G76-150,150,"wait"),0))</f>
        <v>AT</v>
      </c>
      <c r="AE75" s="8" t="str">
        <f>IF(AND(AE74&gt;0,AE74&lt;&gt;"wait"),"AT",IF(AIL!$H76="AI",IF(Sheet1!$E76&lt;AIL!$G76-200,200,"wait"),0))</f>
        <v>AT</v>
      </c>
      <c r="AF75" s="8" t="str">
        <f>IF(AND(AF74&gt;0,AF74&lt;&gt;"wait"),"AT",IF(AIL!$H76="AI",IF(Sheet1!$D76&gt;AIL!$G76+50,50,"wait"),0))</f>
        <v>AT</v>
      </c>
      <c r="AG75" s="8" t="str">
        <f>IF(AND(AG74&gt;0,AG74&lt;&gt;"wait"),"AT",IF(AIL!$H76="AI",IF(Sheet1!$D76&gt;AIL!$G76+100,100,"wait"),0))</f>
        <v>wait</v>
      </c>
      <c r="AH75" s="8" t="str">
        <f>IF(AND(AH74&gt;0,AH74&lt;&gt;"wait"),"AT",IF(AIL!$H76="AI",IF(Sheet1!$D76&gt;AIL!$G76+150,150,"wait"),0))</f>
        <v>wait</v>
      </c>
      <c r="AI75" s="8" t="str">
        <f>IF(AND(AI74&gt;0,AI74&lt;&gt;"wait"),"AT",IF(AIL!$H76="AI",IF(Sheet1!$D76&gt;AIL!$G76+200,200,"wait"),0))</f>
        <v>wait</v>
      </c>
      <c r="AJ75" s="8">
        <f t="shared" si="101"/>
        <v>-50</v>
      </c>
      <c r="AL75" s="8" t="str">
        <f>IF(AND(AL74&gt;0,AL74&lt;&gt;"wait"),"AT",IF(AIL!$J76="AI",IF(Sheet1!$E76&lt;AIL!$I76-50,50,"wait"),0))</f>
        <v>AT</v>
      </c>
      <c r="AM75" s="8" t="str">
        <f>IF(AND(AM74&gt;0,AM74&lt;&gt;"wait"),"AT",IF(AIL!$J76="AI",IF(Sheet1!$E76&lt;AIL!$I76-100,100,"wait"),0))</f>
        <v>AT</v>
      </c>
      <c r="AN75" s="8" t="str">
        <f>IF(AND(AN74&gt;0,AN74&lt;&gt;"wait"),"AT",IF(AIL!$J76="AI",IF(Sheet1!$E76&lt;AIL!$I76-150,150,"wait"),0))</f>
        <v>AT</v>
      </c>
      <c r="AO75" s="8" t="str">
        <f>IF(AND(AO74&gt;0,AO74&lt;&gt;"wait"),"AT",IF(AIL!$J76="AI",IF(Sheet1!$E76&lt;AIL!$I76-200,200,"wait"),0))</f>
        <v>AT</v>
      </c>
      <c r="AP75" s="8" t="str">
        <f>IF(AND(AP74&gt;0,AP74&lt;&gt;"wait"),"AT",IF(AIL!$J76="AI",IF(Sheet1!$D76&gt;AIL!$I76+50,50,"wait"),0))</f>
        <v>AT</v>
      </c>
      <c r="AQ75" s="8" t="str">
        <f>IF(AND(AQ74&gt;0,AQ74&lt;&gt;"wait"),"AT",IF(AIL!$J76="AI",IF(Sheet1!$D76&gt;AIL!$I76+100,100,"wait"),0))</f>
        <v>wait</v>
      </c>
      <c r="AR75" s="8" t="str">
        <f>IF(AND(AR74&gt;0,AR74&lt;&gt;"wait"),"AT",IF(AIL!$J76="AI",IF(Sheet1!$D76&gt;AIL!$I76+150,150,"wait"),0))</f>
        <v>wait</v>
      </c>
      <c r="AS75" s="8" t="str">
        <f>IF(AND(AS74&gt;0,AS74&lt;&gt;"wait"),"AT",IF(AIL!$J76="AI",IF(Sheet1!$D76&gt;AIL!$I76+200,200,"wait"),0))</f>
        <v>wait</v>
      </c>
      <c r="AT75" s="8">
        <f t="shared" si="102"/>
        <v>-50</v>
      </c>
      <c r="AU75" s="8"/>
      <c r="AV75" s="8" t="str">
        <f>IF(AND(AV74&gt;0,AV74&lt;&gt;"wait"),"AT",IF(AIL!$L76="AI",IF(Sheet1!$E76&lt;AIL!$K76-50,50,"wait"),0))</f>
        <v>AT</v>
      </c>
      <c r="AW75" s="8" t="str">
        <f>IF(AND(AW74&gt;0,AW74&lt;&gt;"wait"),"AT",IF(AIL!$L76="AI",IF(Sheet1!$E76&lt;AIL!$K76-100,100,"wait"),0))</f>
        <v>AT</v>
      </c>
      <c r="AX75" s="8" t="str">
        <f>IF(AND(AX74&gt;0,AX74&lt;&gt;"wait"),"AT",IF(AIL!$L76="AI",IF(Sheet1!$E76&lt;AIL!$K76-150,150,"wait"),0))</f>
        <v>AT</v>
      </c>
      <c r="AY75" s="8" t="str">
        <f>IF(AND(AY74&gt;0,AY74&lt;&gt;"wait"),"AT",IF(AIL!$L76="AI",IF(Sheet1!$E76&lt;AIL!$K76-200,200,"wait"),0))</f>
        <v>AT</v>
      </c>
      <c r="AZ75" s="8" t="str">
        <f>IF(AND(AZ74&gt;0,AZ74&lt;&gt;"wait"),"AT",IF(AIL!$L76="AI",IF(Sheet1!$D76&gt;AIL!$K76+50,50,"wait"),0))</f>
        <v>AT</v>
      </c>
      <c r="BA75" s="8" t="str">
        <f>IF(AND(BA74&gt;0,BA74&lt;&gt;"wait"),"AT",IF(AIL!$L76="AI",IF(Sheet1!$D76&gt;AIL!$K76+100,100,"wait"),0))</f>
        <v>wait</v>
      </c>
      <c r="BB75" s="8" t="str">
        <f>IF(AND(BB74&gt;0,BB74&lt;&gt;"wait"),"AT",IF(AIL!$L76="AI",IF(Sheet1!$D76&gt;AIL!$K76+150,150,"wait"),0))</f>
        <v>wait</v>
      </c>
      <c r="BC75" s="8" t="str">
        <f>IF(AND(BC74&gt;0,BC74&lt;&gt;"wait"),"AT",IF(AIL!$L76="AI",IF(Sheet1!$D76&gt;AIL!$K76+200,200,"wait"),0))</f>
        <v>wait</v>
      </c>
      <c r="BD75" s="8">
        <f t="shared" si="103"/>
        <v>-50</v>
      </c>
      <c r="BE75" s="8"/>
      <c r="BF75" s="8" t="str">
        <f>IF(AND(BF74&gt;0,BF74&lt;&gt;"wait"),"AT",IF(AIL!$N76="AI",IF(Sheet1!$E76&lt;AIL!$M76-50,50,"wait"),0))</f>
        <v>AT</v>
      </c>
      <c r="BG75" s="8" t="str">
        <f>IF(AND(BG74&gt;0,BG74&lt;&gt;"wait"),"AT",IF(AIL!$N76="AI",IF(Sheet1!$E76&lt;AIL!$M76-100,100,"wait"),0))</f>
        <v>AT</v>
      </c>
      <c r="BH75" s="8" t="str">
        <f>IF(AND(BH74&gt;0,BH74&lt;&gt;"wait"),"AT",IF(AIL!$N76="AI",IF(Sheet1!$E76&lt;AIL!$M76-150,150,"wait"),0))</f>
        <v>AT</v>
      </c>
      <c r="BI75" s="8" t="str">
        <f>IF(AND(BI74&gt;0,BI74&lt;&gt;"wait"),"AT",IF(AIL!$N76="AI",IF(Sheet1!$E76&lt;AIL!$M76-200,200,"wait"),0))</f>
        <v>AT</v>
      </c>
      <c r="BJ75" s="8" t="str">
        <f>IF(AND(BJ74&gt;0,BJ74&lt;&gt;"wait"),"AT",IF(AIL!$N76="AI",IF(Sheet1!$D76&gt;AIL!$M76+50,50,"wait"),0))</f>
        <v>AT</v>
      </c>
      <c r="BK75" s="8" t="str">
        <f>IF(AND(BK74&gt;0,BK74&lt;&gt;"wait"),"AT",IF(AIL!$N76="AI",IF(Sheet1!$D76&gt;AIL!$M76+100,100,"wait"),0))</f>
        <v>wait</v>
      </c>
      <c r="BL75" s="8" t="str">
        <f>IF(AND(BL74&gt;0,BL74&lt;&gt;"wait"),"AT",IF(AIL!$N76="AI",IF(Sheet1!$D76&gt;AIL!$M76+150,150,"wait"),0))</f>
        <v>wait</v>
      </c>
      <c r="BM75" s="8" t="str">
        <f>IF(AND(BM74&gt;0,BM74&lt;&gt;"wait"),"AT",IF(AIL!$N76="AI",IF(Sheet1!$D76&gt;AIL!$M76+200,200,"wait"),0))</f>
        <v>wait</v>
      </c>
      <c r="BN75" s="8">
        <f t="shared" si="104"/>
        <v>-50</v>
      </c>
      <c r="BO75" s="8"/>
      <c r="BP75" s="8" t="str">
        <f>IF(AND(BP74&gt;0,BP74&lt;&gt;"wait"),"AT",IF(AIL!$P76="AI",IF(Sheet1!$E76&lt;AIL!$O76-50,50,"wait"),0))</f>
        <v>AT</v>
      </c>
      <c r="BQ75" s="8" t="str">
        <f>IF(AND(BQ74&gt;0,BQ74&lt;&gt;"wait"),"AT",IF(AIL!$P76="AI",IF(Sheet1!$E76&lt;AIL!$O76-100,100,"wait"),0))</f>
        <v>AT</v>
      </c>
      <c r="BR75" s="8" t="str">
        <f>IF(AND(BR74&gt;0,BR74&lt;&gt;"wait"),"AT",IF(AIL!$P76="AI",IF(Sheet1!$E76&lt;AIL!$O76-150,150,"wait"),0))</f>
        <v>AT</v>
      </c>
      <c r="BS75" s="8" t="str">
        <f>IF(AND(BS74&gt;0,BS74&lt;&gt;"wait"),"AT",IF(AIL!$P76="AI",IF(Sheet1!$E76&lt;AIL!$O76-200,200,"wait"),0))</f>
        <v>AT</v>
      </c>
      <c r="BT75" s="8" t="str">
        <f>IF(AND(BT74&gt;0,BT74&lt;&gt;"wait"),"AT",IF(AIL!$P76="AI",IF(Sheet1!$D76&gt;AIL!$O76+50,50,"wait"),0))</f>
        <v>AT</v>
      </c>
      <c r="BU75" s="8" t="str">
        <f>IF(AND(BU74&gt;0,BU74&lt;&gt;"wait"),"AT",IF(AIL!$P76="AI",IF(Sheet1!$D76&gt;AIL!$O76+100,100,"wait"),0))</f>
        <v>wait</v>
      </c>
      <c r="BV75" s="8" t="str">
        <f>IF(AND(BV74&gt;0,BV74&lt;&gt;"wait"),"AT",IF(AIL!$P76="AI",IF(Sheet1!$D76&gt;AIL!$O76+150,150,"wait"),0))</f>
        <v>wait</v>
      </c>
      <c r="BW75" s="8" t="str">
        <f>IF(AND(BW74&gt;0,BW74&lt;&gt;"wait"),"AT",IF(AIL!$P76="AI",IF(Sheet1!$D76&gt;AIL!$O76+200,200,"wait"),0))</f>
        <v>wait</v>
      </c>
      <c r="BX75" s="8">
        <f t="shared" si="105"/>
        <v>-50</v>
      </c>
      <c r="BY75" s="8"/>
      <c r="BZ75" s="8" t="str">
        <f>IF(AND(BZ74&gt;0,BZ74&lt;&gt;"wait"),"AT",IF(AIL!$R76="AI",IF(Sheet1!$E76&lt;AIL!$Q76-50,50,"wait"),0))</f>
        <v>AT</v>
      </c>
      <c r="CA75" s="8" t="str">
        <f>IF(AND(CA74&gt;0,CA74&lt;&gt;"wait"),"AT",IF(AIL!$R76="AI",IF(Sheet1!$E76&lt;AIL!$Q76-100,100,"wait"),0))</f>
        <v>AT</v>
      </c>
      <c r="CB75" s="8" t="str">
        <f>IF(AND(CB74&gt;0,CB74&lt;&gt;"wait"),"AT",IF(AIL!$R76="AI",IF(Sheet1!$E76&lt;AIL!$Q76-150,150,"wait"),0))</f>
        <v>AT</v>
      </c>
      <c r="CC75" s="8" t="str">
        <f>IF(AND(CC74&gt;0,CC74&lt;&gt;"wait"),"AT",IF(AIL!$R76="AI",IF(Sheet1!$E76&lt;AIL!$Q76-200,200,"wait"),0))</f>
        <v>AT</v>
      </c>
      <c r="CD75" s="8" t="str">
        <f>IF(AND(CD74&gt;0,CD74&lt;&gt;"wait"),"AT",IF(AIL!$R76="AI",IF(Sheet1!$D76&gt;AIL!$Q76+50,50,"wait"),0))</f>
        <v>AT</v>
      </c>
      <c r="CE75" s="8" t="str">
        <f>IF(AND(CE74&gt;0,CE74&lt;&gt;"wait"),"AT",IF(AIL!$R76="AI",IF(Sheet1!$D76&gt;AIL!$Q76+100,100,"wait"),0))</f>
        <v>wait</v>
      </c>
      <c r="CF75" s="8" t="str">
        <f>IF(AND(CF74&gt;0,CF74&lt;&gt;"wait"),"AT",IF(AIL!$R76="AI",IF(Sheet1!$D76&gt;AIL!$Q76+150,150,"wait"),0))</f>
        <v>wait</v>
      </c>
      <c r="CG75" s="8" t="str">
        <f>IF(AND(CG74&gt;0,CG74&lt;&gt;"wait"),"AT",IF(AIL!$R76="AI",IF(Sheet1!$D76&gt;AIL!$Q76+200,200,"wait"),0))</f>
        <v>wait</v>
      </c>
      <c r="CH75" s="8">
        <f t="shared" si="106"/>
        <v>-50</v>
      </c>
      <c r="CI75" s="8"/>
      <c r="CJ75" s="8" t="str">
        <f>IF(AND(CJ74&gt;0,CJ74&lt;&gt;"wait"),"AT",IF(AIL!$T76="AI",IF(Sheet1!$E76&lt;AIL!$S76-50,50,"wait"),0))</f>
        <v>AT</v>
      </c>
      <c r="CK75" s="8" t="str">
        <f>IF(AND(CK74&gt;0,CK74&lt;&gt;"wait"),"AT",IF(AIL!$T76="AI",IF(Sheet1!$E76&lt;AIL!$S76-100,100,"wait"),0))</f>
        <v>AT</v>
      </c>
      <c r="CL75" s="8" t="str">
        <f>IF(AND(CL74&gt;0,CL74&lt;&gt;"wait"),"AT",IF(AIL!$T76="AI",IF(Sheet1!$E76&lt;AIL!$S76-150,150,"wait"),0))</f>
        <v>AT</v>
      </c>
      <c r="CM75" s="8" t="str">
        <f>IF(AND(CM74&gt;0,CM74&lt;&gt;"wait"),"AT",IF(AIL!$T76="AI",IF(Sheet1!$E76&lt;AIL!$S76-200,200,"wait"),0))</f>
        <v>wait</v>
      </c>
      <c r="CN75" s="8" t="str">
        <f>IF(AND(CN74&gt;0,CN74&lt;&gt;"wait"),"AT",IF(AIL!$T76="AI",IF(Sheet1!$D76&gt;AIL!$S76+50,50,"wait"),0))</f>
        <v>AT</v>
      </c>
      <c r="CO75" s="8" t="str">
        <f>IF(AND(CO74&gt;0,CO74&lt;&gt;"wait"),"AT",IF(AIL!$T76="AI",IF(Sheet1!$D76&gt;AIL!$S76+100,100,"wait"),0))</f>
        <v>AT</v>
      </c>
      <c r="CP75" s="8" t="str">
        <f>IF(AND(CP74&gt;0,CP74&lt;&gt;"wait"),"AT",IF(AIL!$T76="AI",IF(Sheet1!$D76&gt;AIL!$S76+150,150,"wait"),0))</f>
        <v>wait</v>
      </c>
      <c r="CQ75" s="8" t="str">
        <f>IF(AND(CQ74&gt;0,CQ74&lt;&gt;"wait"),"AT",IF(AIL!$T76="AI",IF(Sheet1!$D76&gt;AIL!$S76+200,200,"wait"),0))</f>
        <v>wait</v>
      </c>
      <c r="CR75" s="8">
        <f t="shared" si="107"/>
        <v>-100</v>
      </c>
      <c r="CS75" s="8"/>
      <c r="CT75" s="8" t="str">
        <f>IF(AND(CT74&gt;0,CT74&lt;&gt;"wait"),"AT",IF(AIL!$V76="AI",IF(Sheet1!$E76&lt;AIL!$U76-50,50,"wait"),0))</f>
        <v>AT</v>
      </c>
      <c r="CU75" s="8" t="str">
        <f>IF(AND(CU74&gt;0,CU74&lt;&gt;"wait"),"AT",IF(AIL!$V76="AI",IF(Sheet1!$E76&lt;AIL!$U76-100,100,"wait"),0))</f>
        <v>AT</v>
      </c>
      <c r="CV75" s="8" t="str">
        <f>IF(AND(CV74&gt;0,CV74&lt;&gt;"wait"),"AT",IF(AIL!$V76="AI",IF(Sheet1!$E76&lt;AIL!$U76-150,150,"wait"),0))</f>
        <v>AT</v>
      </c>
      <c r="CW75" s="8" t="str">
        <f>IF(AND(CW74&gt;0,CW74&lt;&gt;"wait"),"AT",IF(AIL!$V76="AI",IF(Sheet1!$E76&lt;AIL!$U76-200,200,"wait"),0))</f>
        <v>wait</v>
      </c>
      <c r="CX75" s="8" t="str">
        <f>IF(AND(CX74&gt;0,CX74&lt;&gt;"wait"),"AT",IF(AIL!$V76="AI",IF(Sheet1!$D76&gt;AIL!$U76+50,50,"wait"),0))</f>
        <v>AT</v>
      </c>
      <c r="CY75" s="8" t="str">
        <f>IF(AND(CY74&gt;0,CY74&lt;&gt;"wait"),"AT",IF(AIL!$V76="AI",IF(Sheet1!$D76&gt;AIL!$U76+100,100,"wait"),0))</f>
        <v>AT</v>
      </c>
      <c r="CZ75" s="8" t="str">
        <f>IF(AND(CZ74&gt;0,CZ74&lt;&gt;"wait"),"AT",IF(AIL!$V76="AI",IF(Sheet1!$D76&gt;AIL!$U76+150,150,"wait"),0))</f>
        <v>wait</v>
      </c>
      <c r="DA75" s="8" t="str">
        <f>IF(AND(DA74&gt;0,DA74&lt;&gt;"wait"),"AT",IF(AIL!$V76="AI",IF(Sheet1!$D76&gt;AIL!$U76+200,200,"wait"),0))</f>
        <v>wait</v>
      </c>
      <c r="DB75" s="8">
        <f t="shared" si="108"/>
        <v>-100</v>
      </c>
      <c r="DC75" s="8"/>
      <c r="DD75" s="8" t="str">
        <f>IF(AND(DD74&gt;0,DD74&lt;&gt;"wait"),"AT",IF(AIL!$X76="AI",IF(Sheet1!$E76&lt;AIL!$W76-50,50,"wait"),0))</f>
        <v>AT</v>
      </c>
      <c r="DE75" s="8" t="str">
        <f>IF(AND(DE74&gt;0,DE74&lt;&gt;"wait"),"AT",IF(AIL!$X76="AI",IF(Sheet1!$E76&lt;AIL!$W76-100,100,"wait"),0))</f>
        <v>AT</v>
      </c>
      <c r="DF75" s="8" t="str">
        <f>IF(AND(DF74&gt;0,DF74&lt;&gt;"wait"),"AT",IF(AIL!$X76="AI",IF(Sheet1!$E76&lt;AIL!$W76-150,150,"wait"),0))</f>
        <v>AT</v>
      </c>
      <c r="DG75" s="8" t="str">
        <f>IF(AND(DG74&gt;0,DG74&lt;&gt;"wait"),"AT",IF(AIL!$X76="AI",IF(Sheet1!$E76&lt;AIL!$W76-200,200,"wait"),0))</f>
        <v>wait</v>
      </c>
      <c r="DH75" s="8" t="str">
        <f>IF(AND(DH74&gt;0,DH74&lt;&gt;"wait"),"AT",IF(AIL!$X76="AI",IF(Sheet1!$D76&gt;AIL!$W76+50,50,"wait"),0))</f>
        <v>AT</v>
      </c>
      <c r="DI75" s="8" t="str">
        <f>IF(AND(DI74&gt;0,DI74&lt;&gt;"wait"),"AT",IF(AIL!$X76="AI",IF(Sheet1!$D76&gt;AIL!$W76+100,100,"wait"),0))</f>
        <v>AT</v>
      </c>
      <c r="DJ75" s="8" t="str">
        <f>IF(AND(DJ74&gt;0,DJ74&lt;&gt;"wait"),"AT",IF(AIL!$X76="AI",IF(Sheet1!$D76&gt;AIL!$W76+150,150,"wait"),0))</f>
        <v>wait</v>
      </c>
      <c r="DK75" s="8" t="str">
        <f>IF(AND(DK74&gt;0,DK74&lt;&gt;"wait"),"AT",IF(AIL!$X76="AI",IF(Sheet1!$D76&gt;AIL!$W76+200,200,"wait"),0))</f>
        <v>wait</v>
      </c>
      <c r="DL75" s="8">
        <f t="shared" si="109"/>
        <v>-100</v>
      </c>
      <c r="DN75" s="10" t="str">
        <f>IF(AND(DN74&gt;0,DN74&lt;&gt;"wait"),"AT",IF(AIL!$AA76="AI",IF(Sheet1!$E76&lt;AIL!$Z76-50,50,"wait"),0))</f>
        <v>AT</v>
      </c>
      <c r="DO75" s="10" t="str">
        <f>IF(AND(DO74&gt;0,DO74&lt;&gt;"wait"),"AT",IF(AIL!$AA76="AI",IF(Sheet1!$E76&lt;AIL!$Z76-100,100,"wait"),0))</f>
        <v>AT</v>
      </c>
      <c r="DP75" s="10" t="str">
        <f>IF(AND(DP74&gt;0,DP74&lt;&gt;"wait"),"AT",IF(AIL!$AA76="AI",IF(Sheet1!$E76&lt;AIL!$Z76-150,150,"wait"),0))</f>
        <v>AT</v>
      </c>
      <c r="DQ75" s="10" t="str">
        <f>IF(AND(DQ74&gt;0,DQ74&lt;&gt;"wait"),"AT",IF(AIL!$AA76="AI",IF(Sheet1!$E76&lt;AIL!$Z76-200,200,"wait"),0))</f>
        <v>wait</v>
      </c>
      <c r="DR75" s="10" t="str">
        <f>IF(AND(DR74&gt;0,DR74&lt;&gt;"wait"),"AT",IF(AIL!$AA76="AI",IF(Sheet1!$D76&gt;AIL!$Z76+50,50,"wait"),0))</f>
        <v>AT</v>
      </c>
      <c r="DS75" s="10" t="str">
        <f>IF(AND(DS74&gt;0,DS74&lt;&gt;"wait"),"AT",IF(AIL!$AA76="AI",IF(Sheet1!$D76&gt;AIL!$Z76+100,100,"wait"),0))</f>
        <v>wait</v>
      </c>
      <c r="DT75" s="10" t="str">
        <f>IF(AND(DT74&gt;0,DT74&lt;&gt;"wait"),"AT",IF(AIL!$AA76="AI",IF(Sheet1!$D76&gt;AIL!$Z76+150,150,"wait"),0))</f>
        <v>wait</v>
      </c>
      <c r="DU75" s="10" t="str">
        <f>IF(AND(DU74&gt;0,DU74&lt;&gt;"wait"),"AT",IF(AIL!$AA76="AI",IF(Sheet1!$D76&gt;AIL!$Z76+200,200,"wait"),0))</f>
        <v>wait</v>
      </c>
      <c r="DV75" s="10">
        <f t="shared" si="77"/>
        <v>-50</v>
      </c>
      <c r="DX75" s="10" t="str">
        <f>IF(AND(DX74&gt;0,DX74&lt;&gt;"wait"),"AT",IF(AIL!$AC76="AI",IF(Sheet1!$E76&lt;AIL!$AB76-50,50,"wait"),0))</f>
        <v>AT</v>
      </c>
      <c r="DY75" s="10" t="str">
        <f>IF(AND(DY74&gt;0,DY74&lt;&gt;"wait"),"AT",IF(AIL!$AC76="AI",IF(Sheet1!$E76&lt;AIL!$AB76-100,100,"wait"),0))</f>
        <v>AT</v>
      </c>
      <c r="DZ75" s="10" t="str">
        <f>IF(AND(DZ74&gt;0,DZ74&lt;&gt;"wait"),"AT",IF(AIL!$AC76="AI",IF(Sheet1!$E76&lt;AIL!$AB76-150,150,"wait"),0))</f>
        <v>AT</v>
      </c>
      <c r="EA75" s="10" t="str">
        <f>IF(AND(EA74&gt;0,EA74&lt;&gt;"wait"),"AT",IF(AIL!$AC76="AI",IF(Sheet1!$E76&lt;AIL!$AB76-200,200,"wait"),0))</f>
        <v>AT</v>
      </c>
      <c r="EB75" s="10" t="str">
        <f>IF(AND(EB74&gt;0,EB74&lt;&gt;"wait"),"AT",IF(AIL!$AC76="AI",IF(Sheet1!$D76&gt;AIL!$AB76+50,50,"wait"),0))</f>
        <v>AT</v>
      </c>
      <c r="EC75" s="10" t="str">
        <f>IF(AND(EC74&gt;0,EC74&lt;&gt;"wait"),"AT",IF(AIL!$AC76="AI",IF(Sheet1!$D76&gt;AIL!$AB76+100,100,"wait"),0))</f>
        <v>wait</v>
      </c>
      <c r="ED75" s="10" t="str">
        <f>IF(AND(ED74&gt;0,ED74&lt;&gt;"wait"),"AT",IF(AIL!$AC76="AI",IF(Sheet1!$D76&gt;AIL!$AB76+150,150,"wait"),0))</f>
        <v>wait</v>
      </c>
      <c r="EE75" s="10" t="str">
        <f>IF(AND(EE74&gt;0,EE74&lt;&gt;"wait"),"AT",IF(AIL!$AC76="AI",IF(Sheet1!$D76&gt;AIL!$AB76+200,200,"wait"),0))</f>
        <v>wait</v>
      </c>
      <c r="EF75" s="10">
        <f t="shared" si="78"/>
        <v>-50</v>
      </c>
      <c r="EH75" s="10" t="str">
        <f>IF(AND(EH74&gt;0,EH74&lt;&gt;"wait"),"AT",IF(AIL!$AE76="AI",IF(Sheet1!$E76&lt;AIL!$AD76-50,50,"wait"),0))</f>
        <v>AT</v>
      </c>
      <c r="EI75" s="10" t="str">
        <f>IF(AND(EI74&gt;0,EI74&lt;&gt;"wait"),"AT",IF(AIL!$AE76="AI",IF(Sheet1!$E76&lt;AIL!$AD76-100,100,"wait"),0))</f>
        <v>AT</v>
      </c>
      <c r="EJ75" s="10" t="str">
        <f>IF(AND(EJ74&gt;0,EJ74&lt;&gt;"wait"),"AT",IF(AIL!$AE76="AI",IF(Sheet1!$E76&lt;AIL!$AD76-150,150,"wait"),0))</f>
        <v>AT</v>
      </c>
      <c r="EK75" s="10" t="str">
        <f>IF(AND(EK74&gt;0,EK74&lt;&gt;"wait"),"AT",IF(AIL!$AE76="AI",IF(Sheet1!$E76&lt;AIL!$AD76-200,200,"wait"),0))</f>
        <v>AT</v>
      </c>
      <c r="EL75" s="10" t="str">
        <f>IF(AND(EL74&gt;0,EL74&lt;&gt;"wait"),"AT",IF(AIL!$AE76="AI",IF(Sheet1!$D76&gt;AIL!$AD76+50,50,"wait"),0))</f>
        <v>AT</v>
      </c>
      <c r="EM75" s="10" t="str">
        <f>IF(AND(EM74&gt;0,EM74&lt;&gt;"wait"),"AT",IF(AIL!$AE76="AI",IF(Sheet1!$D76&gt;AIL!$AD76+100,100,"wait"),0))</f>
        <v>wait</v>
      </c>
      <c r="EN75" s="10" t="str">
        <f>IF(AND(EN74&gt;0,EN74&lt;&gt;"wait"),"AT",IF(AIL!$AE76="AI",IF(Sheet1!$D76&gt;AIL!$AD76+150,150,"wait"),0))</f>
        <v>wait</v>
      </c>
      <c r="EO75" s="10" t="str">
        <f>IF(AND(EO74&gt;0,EO74&lt;&gt;"wait"),"AT",IF(AIL!$AE76="AI",IF(Sheet1!$D76&gt;AIL!$AD76+200,200,"wait"),0))</f>
        <v>wait</v>
      </c>
      <c r="EP75" s="10">
        <f t="shared" si="79"/>
        <v>-50</v>
      </c>
      <c r="ER75" s="10" t="str">
        <f>IF(AND(ER74&gt;0,ER74&lt;&gt;"wait"),"AT",IF(AIL!$AG76="AI",IF(Sheet1!$E76&lt;AIL!$AF76-50,50,"wait"),0))</f>
        <v>AT</v>
      </c>
      <c r="ES75" s="10" t="str">
        <f>IF(AND(ES74&gt;0,ES74&lt;&gt;"wait"),"AT",IF(AIL!$AG76="AI",IF(Sheet1!$E76&lt;AIL!$AF76-100,100,"wait"),0))</f>
        <v>AT</v>
      </c>
      <c r="ET75" s="10" t="str">
        <f>IF(AND(ET74&gt;0,ET74&lt;&gt;"wait"),"AT",IF(AIL!$AG76="AI",IF(Sheet1!$E76&lt;AIL!$AF76-150,150,"wait"),0))</f>
        <v>AT</v>
      </c>
      <c r="EU75" s="10" t="str">
        <f>IF(AND(EU74&gt;0,EU74&lt;&gt;"wait"),"AT",IF(AIL!$AG76="AI",IF(Sheet1!$E76&lt;AIL!$AF76-200,200,"wait"),0))</f>
        <v>AT</v>
      </c>
      <c r="EV75" s="10" t="str">
        <f>IF(AND(EV74&gt;0,EV74&lt;&gt;"wait"),"AT",IF(AIL!$AG76="AI",IF(Sheet1!$D76&gt;AIL!$AF76+50,50,"wait"),0))</f>
        <v>AT</v>
      </c>
      <c r="EW75" s="10" t="str">
        <f>IF(AND(EW74&gt;0,EW74&lt;&gt;"wait"),"AT",IF(AIL!$AG76="AI",IF(Sheet1!$D76&gt;AIL!$AF76+100,100,"wait"),0))</f>
        <v>wait</v>
      </c>
      <c r="EX75" s="10" t="str">
        <f>IF(AND(EX74&gt;0,EX74&lt;&gt;"wait"),"AT",IF(AIL!$AG76="AI",IF(Sheet1!$D76&gt;AIL!$AF76+150,150,"wait"),0))</f>
        <v>wait</v>
      </c>
      <c r="EY75" s="10" t="str">
        <f>IF(AND(EY74&gt;0,EY74&lt;&gt;"wait"),"AT",IF(AIL!$AG76="AI",IF(Sheet1!$D76&gt;AIL!$AF76+200,200,"wait"),0))</f>
        <v>wait</v>
      </c>
      <c r="EZ75" s="10">
        <f t="shared" si="80"/>
        <v>-50</v>
      </c>
      <c r="FB75" s="10" t="str">
        <f>IF(AND(FB74&gt;0,FB74&lt;&gt;"wait"),"AT",IF(AIL!$AI76="AI",IF(Sheet1!$E76&lt;AIL!$AH76-50,50,"wait"),0))</f>
        <v>AT</v>
      </c>
      <c r="FC75" s="10" t="str">
        <f>IF(AND(FC74&gt;0,FC74&lt;&gt;"wait"),"AT",IF(AIL!$AI76="AI",IF(Sheet1!$E76&lt;AIL!$AH76-100,100,"wait"),0))</f>
        <v>AT</v>
      </c>
      <c r="FD75" s="10" t="str">
        <f>IF(AND(FD74&gt;0,FD74&lt;&gt;"wait"),"AT",IF(AIL!$AI76="AI",IF(Sheet1!$E76&lt;AIL!$AH76-150,150,"wait"),0))</f>
        <v>AT</v>
      </c>
      <c r="FE75" s="10" t="str">
        <f>IF(AND(FE74&gt;0,FE74&lt;&gt;"wait"),"AT",IF(AIL!$AI76="AI",IF(Sheet1!$E76&lt;AIL!$AH76-200,200,"wait"),0))</f>
        <v>AT</v>
      </c>
      <c r="FF75" s="10" t="str">
        <f>IF(AND(FF74&gt;0,FF74&lt;&gt;"wait"),"AT",IF(AIL!$AI76="AI",IF(Sheet1!$D76&gt;AIL!$AH76+50,50,"wait"),0))</f>
        <v>AT</v>
      </c>
      <c r="FG75" s="10" t="str">
        <f>IF(AND(FG74&gt;0,FG74&lt;&gt;"wait"),"AT",IF(AIL!$AI76="AI",IF(Sheet1!$D76&gt;AIL!$AH76+100,100,"wait"),0))</f>
        <v>wait</v>
      </c>
      <c r="FH75" s="10" t="str">
        <f>IF(AND(FH74&gt;0,FH74&lt;&gt;"wait"),"AT",IF(AIL!$AI76="AI",IF(Sheet1!$D76&gt;AIL!$AH76+150,150,"wait"),0))</f>
        <v>wait</v>
      </c>
      <c r="FI75" s="10" t="str">
        <f>IF(AND(FI74&gt;0,FI74&lt;&gt;"wait"),"AT",IF(AIL!$AI76="AI",IF(Sheet1!$D76&gt;AIL!$AH76+200,200,"wait"),0))</f>
        <v>wait</v>
      </c>
      <c r="FJ75" s="10">
        <f t="shared" si="81"/>
        <v>-50</v>
      </c>
      <c r="FL75" s="10" t="str">
        <f>IF(AND(FL74&gt;0,FL74&lt;&gt;"wait"),"AT",IF(AIL!$AK76="AI",IF(Sheet1!$E76&lt;AIL!$AJ76-50,50,"wait"),0))</f>
        <v>AT</v>
      </c>
      <c r="FM75" s="10" t="str">
        <f>IF(AND(FM74&gt;0,FM74&lt;&gt;"wait"),"AT",IF(AIL!$AK76="AI",IF(Sheet1!$E76&lt;AIL!$AJ76-100,100,"wait"),0))</f>
        <v>AT</v>
      </c>
      <c r="FN75" s="10" t="str">
        <f>IF(AND(FN74&gt;0,FN74&lt;&gt;"wait"),"AT",IF(AIL!$AK76="AI",IF(Sheet1!$E76&lt;AIL!$AJ76-150,150,"wait"),0))</f>
        <v>AT</v>
      </c>
      <c r="FO75" s="10" t="str">
        <f>IF(AND(FO74&gt;0,FO74&lt;&gt;"wait"),"AT",IF(AIL!$AK76="AI",IF(Sheet1!$E76&lt;AIL!$AJ76-200,200,"wait"),0))</f>
        <v>AT</v>
      </c>
      <c r="FP75" s="10" t="str">
        <f>IF(AND(FP74&gt;0,FP74&lt;&gt;"wait"),"AT",IF(AIL!$AK76="AI",IF(Sheet1!$D76&gt;AIL!$AJ76+50,50,"wait"),0))</f>
        <v>AT</v>
      </c>
      <c r="FQ75" s="10" t="str">
        <f>IF(AND(FQ74&gt;0,FQ74&lt;&gt;"wait"),"AT",IF(AIL!$AK76="AI",IF(Sheet1!$D76&gt;AIL!$AJ76+100,100,"wait"),0))</f>
        <v>wait</v>
      </c>
      <c r="FR75" s="10" t="str">
        <f>IF(AND(FR74&gt;0,FR74&lt;&gt;"wait"),"AT",IF(AIL!$AK76="AI",IF(Sheet1!$D76&gt;AIL!$AJ76+150,150,"wait"),0))</f>
        <v>wait</v>
      </c>
      <c r="FS75" s="10" t="str">
        <f>IF(AND(FS74&gt;0,FS74&lt;&gt;"wait"),"AT",IF(AIL!$AK76="AI",IF(Sheet1!$D76&gt;AIL!$AJ76+200,200,"wait"),0))</f>
        <v>wait</v>
      </c>
      <c r="FT75" s="10">
        <f t="shared" si="82"/>
        <v>-50</v>
      </c>
      <c r="FV75" s="10" t="str">
        <f>IF(AND(FV74&gt;0,FV74&lt;&gt;"wait"),"AT",IF(AIL!$AM76="AI",IF(Sheet1!$E76&lt;AIL!$AL76-50,50,"wait"),0))</f>
        <v>AT</v>
      </c>
      <c r="FW75" s="10" t="str">
        <f>IF(AND(FW74&gt;0,FW74&lt;&gt;"wait"),"AT",IF(AIL!$AM76="AI",IF(Sheet1!$E76&lt;AIL!$AL76-100,100,"wait"),0))</f>
        <v>AT</v>
      </c>
      <c r="FX75" s="10" t="str">
        <f>IF(AND(FX74&gt;0,FX74&lt;&gt;"wait"),"AT",IF(AIL!$AM76="AI",IF(Sheet1!$E76&lt;AIL!$AL76-150,150,"wait"),0))</f>
        <v>AT</v>
      </c>
      <c r="FY75" s="10" t="str">
        <f>IF(AND(FY74&gt;0,FY74&lt;&gt;"wait"),"AT",IF(AIL!$AM76="AI",IF(Sheet1!$E76&lt;AIL!$AL76-200,200,"wait"),0))</f>
        <v>AT</v>
      </c>
      <c r="FZ75" s="10" t="str">
        <f>IF(AND(FZ74&gt;0,FZ74&lt;&gt;"wait"),"AT",IF(AIL!$AM76="AI",IF(Sheet1!$D76&gt;AIL!$AL76+50,50,"wait"),0))</f>
        <v>AT</v>
      </c>
      <c r="GA75" s="10" t="str">
        <f>IF(AND(GA74&gt;0,GA74&lt;&gt;"wait"),"AT",IF(AIL!$AM76="AI",IF(Sheet1!$D76&gt;AIL!$AL76+100,100,"wait"),0))</f>
        <v>wait</v>
      </c>
      <c r="GB75" s="10" t="str">
        <f>IF(AND(GB74&gt;0,GB74&lt;&gt;"wait"),"AT",IF(AIL!$AM76="AI",IF(Sheet1!$D76&gt;AIL!$AL76+150,150,"wait"),0))</f>
        <v>wait</v>
      </c>
      <c r="GC75" s="10" t="str">
        <f>IF(AND(GC74&gt;0,GC74&lt;&gt;"wait"),"AT",IF(AIL!$AM76="AI",IF(Sheet1!$D76&gt;AIL!$AL76+200,200,"wait"),0))</f>
        <v>wait</v>
      </c>
      <c r="GD75" s="10">
        <f t="shared" si="83"/>
        <v>-50</v>
      </c>
      <c r="GF75" s="10" t="str">
        <f>IF(AND(GF74&gt;0,GF74&lt;&gt;"wait"),"AT",IF(AIL!$AO76="AI",IF(Sheet1!$E76&lt;AIL!$AN76-50,50,"wait"),0))</f>
        <v>AT</v>
      </c>
      <c r="GG75" s="10" t="str">
        <f>IF(AND(GG74&gt;0,GG74&lt;&gt;"wait"),"AT",IF(AIL!$AO76="AI",IF(Sheet1!$E76&lt;AIL!$AN76-100,100,"wait"),0))</f>
        <v>AT</v>
      </c>
      <c r="GH75" s="10" t="str">
        <f>IF(AND(GH74&gt;0,GH74&lt;&gt;"wait"),"AT",IF(AIL!$AO76="AI",IF(Sheet1!$E76&lt;AIL!$AN76-150,150,"wait"),0))</f>
        <v>AT</v>
      </c>
      <c r="GI75" s="10" t="str">
        <f>IF(AND(GI74&gt;0,GI74&lt;&gt;"wait"),"AT",IF(AIL!$AO76="AI",IF(Sheet1!$E76&lt;AIL!$AN76-200,200,"wait"),0))</f>
        <v>AT</v>
      </c>
      <c r="GJ75" s="10" t="str">
        <f>IF(AND(GJ74&gt;0,GJ74&lt;&gt;"wait"),"AT",IF(AIL!$AO76="AI",IF(Sheet1!$D76&gt;AIL!$AN76+50,50,"wait"),0))</f>
        <v>AT</v>
      </c>
      <c r="GK75" s="10" t="str">
        <f>IF(AND(GK74&gt;0,GK74&lt;&gt;"wait"),"AT",IF(AIL!$AO76="AI",IF(Sheet1!$D76&gt;AIL!$AN76+100,100,"wait"),0))</f>
        <v>wait</v>
      </c>
      <c r="GL75" s="10" t="str">
        <f>IF(AND(GL74&gt;0,GL74&lt;&gt;"wait"),"AT",IF(AIL!$AO76="AI",IF(Sheet1!$D76&gt;AIL!$AN76+150,150,"wait"),0))</f>
        <v>wait</v>
      </c>
      <c r="GM75" s="10" t="str">
        <f>IF(AND(GM74&gt;0,GM74&lt;&gt;"wait"),"AT",IF(AIL!$AO76="AI",IF(Sheet1!$D76&gt;AIL!$AN76+200,200,"wait"),0))</f>
        <v>wait</v>
      </c>
      <c r="GN75" s="10">
        <f t="shared" si="84"/>
        <v>-50</v>
      </c>
      <c r="GP75" s="10" t="str">
        <f>IF(AND(GP74&gt;0,GP74&lt;&gt;"wait"),"AT",IF(AIL!$AQ76="AI",IF(Sheet1!$E76&lt;AIL!$AP76-50,50,"wait"),0))</f>
        <v>AT</v>
      </c>
      <c r="GQ75" s="10" t="str">
        <f>IF(AND(GQ74&gt;0,GQ74&lt;&gt;"wait"),"AT",IF(AIL!$AQ76="AI",IF(Sheet1!$E76&lt;AIL!$AP76-100,100,"wait"),0))</f>
        <v>AT</v>
      </c>
      <c r="GR75" s="10" t="str">
        <f>IF(AND(GR74&gt;0,GR74&lt;&gt;"wait"),"AT",IF(AIL!$AQ76="AI",IF(Sheet1!$E76&lt;AIL!$AP76-150,150,"wait"),0))</f>
        <v>AT</v>
      </c>
      <c r="GS75" s="10" t="str">
        <f>IF(AND(GS74&gt;0,GS74&lt;&gt;"wait"),"AT",IF(AIL!$AQ76="AI",IF(Sheet1!$E76&lt;AIL!$AP76-200,200,"wait"),0))</f>
        <v>AT</v>
      </c>
      <c r="GT75" s="10" t="str">
        <f>IF(AND(GT74&gt;0,GT74&lt;&gt;"wait"),"AT",IF(AIL!$AQ76="AI",IF(Sheet1!$D76&gt;AIL!$AP76+50,50,"wait"),0))</f>
        <v>AT</v>
      </c>
      <c r="GU75" s="10" t="str">
        <f>IF(AND(GU74&gt;0,GU74&lt;&gt;"wait"),"AT",IF(AIL!$AQ76="AI",IF(Sheet1!$D76&gt;AIL!$AP76+100,100,"wait"),0))</f>
        <v>wait</v>
      </c>
      <c r="GV75" s="10" t="str">
        <f>IF(AND(GV74&gt;0,GV74&lt;&gt;"wait"),"AT",IF(AIL!$AQ76="AI",IF(Sheet1!$D76&gt;AIL!$AP76+150,150,"wait"),0))</f>
        <v>wait</v>
      </c>
      <c r="GW75" s="10" t="str">
        <f>IF(AND(GW74&gt;0,GW74&lt;&gt;"wait"),"AT",IF(AIL!$AQ76="AI",IF(Sheet1!$D76&gt;AIL!$AP76+200,200,"wait"),0))</f>
        <v>wait</v>
      </c>
      <c r="GX75" s="10">
        <f t="shared" si="85"/>
        <v>-50</v>
      </c>
      <c r="GZ75" s="10" t="str">
        <f>IF(AND(GZ74&gt;0,GZ74&lt;&gt;"wait"),"AT",IF(AIL!$AS76="AI",IF(Sheet1!$E76&lt;AIL!$AR76-50,50,"wait"),0))</f>
        <v>AT</v>
      </c>
      <c r="HA75" s="10" t="str">
        <f>IF(AND(HA74&gt;0,HA74&lt;&gt;"wait"),"AT",IF(AIL!$AS76="AI",IF(Sheet1!$E76&lt;AIL!$AR76-100,100,"wait"),0))</f>
        <v>AT</v>
      </c>
      <c r="HB75" s="10" t="str">
        <f>IF(AND(HB74&gt;0,HB74&lt;&gt;"wait"),"AT",IF(AIL!$AS76="AI",IF(Sheet1!$E76&lt;AIL!$AR76-150,150,"wait"),0))</f>
        <v>AT</v>
      </c>
      <c r="HC75" s="10" t="str">
        <f>IF(AND(HC74&gt;0,HC74&lt;&gt;"wait"),"AT",IF(AIL!$AS76="AI",IF(Sheet1!$E76&lt;AIL!$AR76-200,200,"wait"),0))</f>
        <v>AT</v>
      </c>
      <c r="HD75" s="10" t="str">
        <f>IF(AND(HD74&gt;0,HD74&lt;&gt;"wait"),"AT",IF(AIL!$AS76="AI",IF(Sheet1!$D76&gt;AIL!$AR76+50,50,"wait"),0))</f>
        <v>AT</v>
      </c>
      <c r="HE75" s="10" t="str">
        <f>IF(AND(HE74&gt;0,HE74&lt;&gt;"wait"),"AT",IF(AIL!$AS76="AI",IF(Sheet1!$D76&gt;AIL!$AR76+100,100,"wait"),0))</f>
        <v>wait</v>
      </c>
      <c r="HF75" s="10" t="str">
        <f>IF(AND(HF74&gt;0,HF74&lt;&gt;"wait"),"AT",IF(AIL!$AS76="AI",IF(Sheet1!$D76&gt;AIL!$AR76+150,150,"wait"),0))</f>
        <v>wait</v>
      </c>
      <c r="HG75" s="10" t="str">
        <f>IF(AND(HG74&gt;0,HG74&lt;&gt;"wait"),"AT",IF(AIL!$AS76="AI",IF(Sheet1!$D76&gt;AIL!$AR76+200,200,"wait"),0))</f>
        <v>wait</v>
      </c>
      <c r="HH75" s="10">
        <f t="shared" si="86"/>
        <v>-50</v>
      </c>
      <c r="HJ75" s="10" t="str">
        <f>IF(AND(HJ74&gt;0,HJ74&lt;&gt;"wait"),"AT",IF(AIL!$AU76="AI",IF(Sheet1!$E76&lt;AIL!$AT76-50,50,"wait"),0))</f>
        <v>AT</v>
      </c>
      <c r="HK75" s="10" t="str">
        <f>IF(AND(HK74&gt;0,HK74&lt;&gt;"wait"),"AT",IF(AIL!$AU76="AI",IF(Sheet1!$E76&lt;AIL!$AT76-100,100,"wait"),0))</f>
        <v>AT</v>
      </c>
      <c r="HL75" s="10" t="str">
        <f>IF(AND(HL74&gt;0,HL74&lt;&gt;"wait"),"AT",IF(AIL!$AU76="AI",IF(Sheet1!$E76&lt;AIL!$AT76-150,150,"wait"),0))</f>
        <v>AT</v>
      </c>
      <c r="HM75" s="10" t="str">
        <f>IF(AND(HM74&gt;0,HM74&lt;&gt;"wait"),"AT",IF(AIL!$AU76="AI",IF(Sheet1!$E76&lt;AIL!$AT76-200,200,"wait"),0))</f>
        <v>AT</v>
      </c>
      <c r="HN75" s="10" t="str">
        <f>IF(AND(HN74&gt;0,HN74&lt;&gt;"wait"),"AT",IF(AIL!$AU76="AI",IF(Sheet1!$D76&gt;AIL!$AT76+50,50,"wait"),0))</f>
        <v>AT</v>
      </c>
      <c r="HO75" s="10" t="str">
        <f>IF(AND(HO74&gt;0,HO74&lt;&gt;"wait"),"AT",IF(AIL!$AU76="AI",IF(Sheet1!$D76&gt;AIL!$AT76+100,100,"wait"),0))</f>
        <v>wait</v>
      </c>
      <c r="HP75" s="10" t="str">
        <f>IF(AND(HP74&gt;0,HP74&lt;&gt;"wait"),"AT",IF(AIL!$AU76="AI",IF(Sheet1!$D76&gt;AIL!$AT76+150,150,"wait"),0))</f>
        <v>wait</v>
      </c>
      <c r="HQ75" s="10" t="str">
        <f>IF(AND(HQ74&gt;0,HQ74&lt;&gt;"wait"),"AT",IF(AIL!$AU76="AI",IF(Sheet1!$D76&gt;AIL!$AT76+200,200,"wait"),0))</f>
        <v>wait</v>
      </c>
      <c r="HR75" s="10">
        <f t="shared" si="87"/>
        <v>-50</v>
      </c>
      <c r="HT75" s="10" t="str">
        <f>IF(AND(HT74&gt;0,HT74&lt;&gt;"wait"),"AT",IF(AIL!$AX76="AI",IF(Sheet1!$E76&lt;AIL!$AW76-50,50,"wait"),0))</f>
        <v>AT</v>
      </c>
      <c r="HU75" s="10" t="str">
        <f>IF(AND(HU74&gt;0,HU74&lt;&gt;"wait"),"AT",IF(AIL!$AX76="AI",IF(Sheet1!$E76&lt;AIL!$AW76-100,100,"wait"),0))</f>
        <v>wait</v>
      </c>
      <c r="HV75" s="10" t="str">
        <f>IF(AND(HV74&gt;0,HV74&lt;&gt;"wait"),"AT",IF(AIL!$AX76="AI",IF(Sheet1!$E76&lt;AIL!$AW76-150,150,"wait"),0))</f>
        <v>wait</v>
      </c>
      <c r="HW75" s="10" t="str">
        <f>IF(AND(HW74&gt;0,HW74&lt;&gt;"wait"),"AT",IF(AIL!$AX76="AI",IF(Sheet1!$E76&lt;AIL!$AW76-200,200,"wait"),0))</f>
        <v>wait</v>
      </c>
      <c r="HX75" s="10" t="str">
        <f>IF(AND(HX74&gt;0,HX74&lt;&gt;"wait"),"AT",IF(AIL!$AX76="AI",IF(Sheet1!$D76&gt;AIL!$AW76+50,50,"wait"),0))</f>
        <v>AT</v>
      </c>
      <c r="HY75" s="10" t="str">
        <f>IF(AND(HY74&gt;0,HY74&lt;&gt;"wait"),"AT",IF(AIL!$AX76="AI",IF(Sheet1!$D76&gt;AIL!$AW76+100,100,"wait"),0))</f>
        <v>AT</v>
      </c>
      <c r="HZ75" s="10" t="str">
        <f>IF(AND(HZ74&gt;0,HZ74&lt;&gt;"wait"),"AT",IF(AIL!$AX76="AI",IF(Sheet1!$D76&gt;AIL!$AW76+150,150,"wait"),0))</f>
        <v>wait</v>
      </c>
      <c r="IA75" s="10" t="str">
        <f>IF(AND(IA74&gt;0,IA74&lt;&gt;"wait"),"AT",IF(AIL!$AX76="AI",IF(Sheet1!$D76&gt;AIL!$AW76+200,200,"wait"),0))</f>
        <v>wait</v>
      </c>
      <c r="IB75" s="10">
        <f t="shared" si="88"/>
        <v>-100</v>
      </c>
      <c r="ID75" s="10" t="str">
        <f>IF(AND(ID74&gt;0,ID74&lt;&gt;"wait"),"AT",IF(AIL!$AZ76="AI",IF(Sheet1!$E76&lt;AIL!$AY76-50,50,"wait"),0))</f>
        <v>AT</v>
      </c>
      <c r="IE75" s="10" t="str">
        <f>IF(AND(IE74&gt;0,IE74&lt;&gt;"wait"),"AT",IF(AIL!$AZ76="AI",IF(Sheet1!$E76&lt;AIL!$AY76-100,100,"wait"),0))</f>
        <v>wait</v>
      </c>
      <c r="IF75" s="10" t="str">
        <f>IF(AND(IF74&gt;0,IF74&lt;&gt;"wait"),"AT",IF(AIL!$AZ76="AI",IF(Sheet1!$E76&lt;AIL!$AY76-150,150,"wait"),0))</f>
        <v>wait</v>
      </c>
      <c r="IG75" s="10" t="str">
        <f>IF(AND(IG74&gt;0,IG74&lt;&gt;"wait"),"AT",IF(AIL!$AZ76="AI",IF(Sheet1!$E76&lt;AIL!$AY76-200,200,"wait"),0))</f>
        <v>wait</v>
      </c>
      <c r="IH75" s="10" t="str">
        <f>IF(AND(IH74&gt;0,IH74&lt;&gt;"wait"),"AT",IF(AIL!$AZ76="AI",IF(Sheet1!$D76&gt;AIL!$AY76+50,50,"wait"),0))</f>
        <v>AT</v>
      </c>
      <c r="II75" s="10" t="str">
        <f>IF(AND(II74&gt;0,II74&lt;&gt;"wait"),"AT",IF(AIL!$AZ76="AI",IF(Sheet1!$D76&gt;AIL!$AY76+100,100,"wait"),0))</f>
        <v>AT</v>
      </c>
      <c r="IJ75" s="10" t="str">
        <f>IF(AND(IJ74&gt;0,IJ74&lt;&gt;"wait"),"AT",IF(AIL!$AZ76="AI",IF(Sheet1!$D76&gt;AIL!$AY76+150,150,"wait"),0))</f>
        <v>wait</v>
      </c>
      <c r="IK75" s="10" t="str">
        <f>IF(AND(IK74&gt;0,IK74&lt;&gt;"wait"),"AT",IF(AIL!$AZ76="AI",IF(Sheet1!$D76&gt;AIL!$AY76+200,200,"wait"),0))</f>
        <v>wait</v>
      </c>
      <c r="IL75" s="10">
        <f t="shared" si="89"/>
        <v>-100</v>
      </c>
      <c r="IN75" s="10" t="str">
        <f>IF(AND(IN74&gt;0,IN74&lt;&gt;"wait"),"AT",IF(AIL!$BB76="AI",IF(Sheet1!$E76&lt;AIL!$BA76-50,50,"wait"),0))</f>
        <v>AT</v>
      </c>
      <c r="IO75" s="10" t="str">
        <f>IF(AND(IO74&gt;0,IO74&lt;&gt;"wait"),"AT",IF(AIL!$BB76="AI",IF(Sheet1!$E76&lt;AIL!$BA76-100,100,"wait"),0))</f>
        <v>wait</v>
      </c>
      <c r="IP75" s="10" t="str">
        <f>IF(AND(IP74&gt;0,IP74&lt;&gt;"wait"),"AT",IF(AIL!$BB76="AI",IF(Sheet1!$E76&lt;AIL!$BA76-150,150,"wait"),0))</f>
        <v>wait</v>
      </c>
      <c r="IQ75" s="10" t="str">
        <f>IF(AND(IQ74&gt;0,IQ74&lt;&gt;"wait"),"AT",IF(AIL!$BB76="AI",IF(Sheet1!$E76&lt;AIL!$BA76-200,200,"wait"),0))</f>
        <v>wait</v>
      </c>
      <c r="IR75" s="10" t="str">
        <f>IF(AND(IR74&gt;0,IR74&lt;&gt;"wait"),"AT",IF(AIL!$BB76="AI",IF(Sheet1!$D76&gt;AIL!$BA76+50,50,"wait"),0))</f>
        <v>AT</v>
      </c>
      <c r="IS75" s="10" t="str">
        <f>IF(AND(IS74&gt;0,IS74&lt;&gt;"wait"),"AT",IF(AIL!$BB76="AI",IF(Sheet1!$D76&gt;AIL!$BA76+100,100,"wait"),0))</f>
        <v>AT</v>
      </c>
      <c r="IT75" s="10" t="str">
        <f>IF(AND(IT74&gt;0,IT74&lt;&gt;"wait"),"AT",IF(AIL!$BB76="AI",IF(Sheet1!$D76&gt;AIL!$BA76+150,150,"wait"),0))</f>
        <v>wait</v>
      </c>
      <c r="IU75" s="10" t="str">
        <f>IF(AND(IU74&gt;0,IU74&lt;&gt;"wait"),"AT",IF(AIL!$BB76="AI",IF(Sheet1!$D76&gt;AIL!$BA76+200,200,"wait"),0))</f>
        <v>wait</v>
      </c>
      <c r="IV75" s="10">
        <f t="shared" si="90"/>
        <v>-100</v>
      </c>
      <c r="IX75" s="10" t="str">
        <f>IF(AND(IX74&gt;0,IX74&lt;&gt;"wait"),"AT",IF(AIL!$BD76="AI",IF(Sheet1!$E76&lt;AIL!$BC76-50,50,"wait"),0))</f>
        <v>AT</v>
      </c>
      <c r="IY75" s="10" t="str">
        <f>IF(AND(IY74&gt;0,IY74&lt;&gt;"wait"),"AT",IF(AIL!$BD76="AI",IF(Sheet1!$E76&lt;AIL!$BC76-100,100,"wait"),0))</f>
        <v>wait</v>
      </c>
      <c r="IZ75" s="10" t="str">
        <f>IF(AND(IZ74&gt;0,IZ74&lt;&gt;"wait"),"AT",IF(AIL!$BD76="AI",IF(Sheet1!$E76&lt;AIL!$BC76-150,150,"wait"),0))</f>
        <v>wait</v>
      </c>
      <c r="JA75" s="10" t="str">
        <f>IF(AND(JA74&gt;0,JA74&lt;&gt;"wait"),"AT",IF(AIL!$BD76="AI",IF(Sheet1!$E76&lt;AIL!$BC76-200,200,"wait"),0))</f>
        <v>wait</v>
      </c>
      <c r="JB75" s="10" t="str">
        <f>IF(AND(JB74&gt;0,JB74&lt;&gt;"wait"),"AT",IF(AIL!$BD76="AI",IF(Sheet1!$D76&gt;AIL!$BC76+50,50,"wait"),0))</f>
        <v>AT</v>
      </c>
      <c r="JC75" s="10" t="str">
        <f>IF(AND(JC74&gt;0,JC74&lt;&gt;"wait"),"AT",IF(AIL!$BD76="AI",IF(Sheet1!$D76&gt;AIL!$BC76+100,100,"wait"),0))</f>
        <v>AT</v>
      </c>
      <c r="JD75" s="10" t="str">
        <f>IF(AND(JD74&gt;0,JD74&lt;&gt;"wait"),"AT",IF(AIL!$BD76="AI",IF(Sheet1!$D76&gt;AIL!$BC76+150,150,"wait"),0))</f>
        <v>wait</v>
      </c>
      <c r="JE75" s="10" t="str">
        <f>IF(AND(JE74&gt;0,JE74&lt;&gt;"wait"),"AT",IF(AIL!$BD76="AI",IF(Sheet1!$D76&gt;AIL!$BC76+200,200,"wait"),0))</f>
        <v>wait</v>
      </c>
      <c r="JF75" s="10">
        <f t="shared" si="91"/>
        <v>-100</v>
      </c>
      <c r="JH75" s="10" t="str">
        <f>IF(AND(JH74&gt;0,JH74&lt;&gt;"wait"),"AT",IF(AIL!$BF76="AI",IF(Sheet1!$E76&lt;AIL!$BE76-50,50,"wait"),0))</f>
        <v>AT</v>
      </c>
      <c r="JI75" s="10" t="str">
        <f>IF(AND(JI74&gt;0,JI74&lt;&gt;"wait"),"AT",IF(AIL!$BF76="AI",IF(Sheet1!$E76&lt;AIL!$BE76-100,100,"wait"),0))</f>
        <v>wait</v>
      </c>
      <c r="JJ75" s="10" t="str">
        <f>IF(AND(JJ74&gt;0,JJ74&lt;&gt;"wait"),"AT",IF(AIL!$BF76="AI",IF(Sheet1!$E76&lt;AIL!$BE76-150,150,"wait"),0))</f>
        <v>wait</v>
      </c>
      <c r="JK75" s="10" t="str">
        <f>IF(AND(JK74&gt;0,JK74&lt;&gt;"wait"),"AT",IF(AIL!$BF76="AI",IF(Sheet1!$E76&lt;AIL!$BE76-200,200,"wait"),0))</f>
        <v>wait</v>
      </c>
      <c r="JL75" s="10" t="str">
        <f>IF(AND(JL74&gt;0,JL74&lt;&gt;"wait"),"AT",IF(AIL!$BF76="AI",IF(Sheet1!$D76&gt;AIL!$BE76+50,50,"wait"),0))</f>
        <v>AT</v>
      </c>
      <c r="JM75" s="10" t="str">
        <f>IF(AND(JM74&gt;0,JM74&lt;&gt;"wait"),"AT",IF(AIL!$BF76="AI",IF(Sheet1!$D76&gt;AIL!$BE76+100,100,"wait"),0))</f>
        <v>AT</v>
      </c>
      <c r="JN75" s="10" t="str">
        <f>IF(AND(JN74&gt;0,JN74&lt;&gt;"wait"),"AT",IF(AIL!$BF76="AI",IF(Sheet1!$D76&gt;AIL!$BE76+150,150,"wait"),0))</f>
        <v>wait</v>
      </c>
      <c r="JO75" s="10" t="str">
        <f>IF(AND(JO74&gt;0,JO74&lt;&gt;"wait"),"AT",IF(AIL!$BF76="AI",IF(Sheet1!$D76&gt;AIL!$BE76+200,200,"wait"),0))</f>
        <v>wait</v>
      </c>
      <c r="JP75" s="10">
        <f t="shared" si="92"/>
        <v>-100</v>
      </c>
      <c r="JR75" s="10" t="str">
        <f>IF(AND(JR74&gt;0,JR74&lt;&gt;"wait"),"AT",IF(AIL!$BH76="AI",IF(Sheet1!$E76&lt;AIL!$BG76-50,50,"wait"),0))</f>
        <v>AT</v>
      </c>
      <c r="JS75" s="10" t="str">
        <f>IF(AND(JS74&gt;0,JS74&lt;&gt;"wait"),"AT",IF(AIL!$BH76="AI",IF(Sheet1!$E76&lt;AIL!$BG76-100,100,"wait"),0))</f>
        <v>AT</v>
      </c>
      <c r="JT75" s="10" t="str">
        <f>IF(AND(JT74&gt;0,JT74&lt;&gt;"wait"),"AT",IF(AIL!$BH76="AI",IF(Sheet1!$E76&lt;AIL!$BG76-150,150,"wait"),0))</f>
        <v>wait</v>
      </c>
      <c r="JU75" s="10" t="str">
        <f>IF(AND(JU74&gt;0,JU74&lt;&gt;"wait"),"AT",IF(AIL!$BH76="AI",IF(Sheet1!$E76&lt;AIL!$BG76-200,200,"wait"),0))</f>
        <v>wait</v>
      </c>
      <c r="JV75" s="10" t="str">
        <f>IF(AND(JV74&gt;0,JV74&lt;&gt;"wait"),"AT",IF(AIL!$BH76="AI",IF(Sheet1!$D76&gt;AIL!$BG76+50,50,"wait"),0))</f>
        <v>AT</v>
      </c>
      <c r="JW75" s="10" t="str">
        <f>IF(AND(JW74&gt;0,JW74&lt;&gt;"wait"),"AT",IF(AIL!$BH76="AI",IF(Sheet1!$D76&gt;AIL!$BG76+100,100,"wait"),0))</f>
        <v>wait</v>
      </c>
      <c r="JX75" s="10" t="str">
        <f>IF(AND(JX74&gt;0,JX74&lt;&gt;"wait"),"AT",IF(AIL!$BH76="AI",IF(Sheet1!$D76&gt;AIL!$BG76+150,150,"wait"),0))</f>
        <v>wait</v>
      </c>
      <c r="JY75" s="10" t="str">
        <f>IF(AND(JY74&gt;0,JY74&lt;&gt;"wait"),"AT",IF(AIL!$BH76="AI",IF(Sheet1!$D76&gt;AIL!$BG76+200,200,"wait"),0))</f>
        <v>wait</v>
      </c>
      <c r="JZ75" s="10">
        <f t="shared" si="93"/>
        <v>-50</v>
      </c>
      <c r="KB75" s="10" t="str">
        <f>IF(AND(KB74&gt;0,KB74&lt;&gt;"wait"),"AT",IF(AIL!$BJ76="AI",IF(Sheet1!$E76&lt;AIL!$BI76-50,50,"wait"),0))</f>
        <v>AT</v>
      </c>
      <c r="KC75" s="10" t="str">
        <f>IF(AND(KC74&gt;0,KC74&lt;&gt;"wait"),"AT",IF(AIL!$BJ76="AI",IF(Sheet1!$E76&lt;AIL!$BI76-100,100,"wait"),0))</f>
        <v>wait</v>
      </c>
      <c r="KD75" s="10" t="str">
        <f>IF(AND(KD74&gt;0,KD74&lt;&gt;"wait"),"AT",IF(AIL!$BJ76="AI",IF(Sheet1!$E76&lt;AIL!$BI76-150,150,"wait"),0))</f>
        <v>wait</v>
      </c>
      <c r="KE75" s="10" t="str">
        <f>IF(AND(KE74&gt;0,KE74&lt;&gt;"wait"),"AT",IF(AIL!$BJ76="AI",IF(Sheet1!$E76&lt;AIL!$BI76-200,200,"wait"),0))</f>
        <v>wait</v>
      </c>
      <c r="KF75" s="10" t="str">
        <f>IF(AND(KF74&gt;0,KF74&lt;&gt;"wait"),"AT",IF(AIL!$BJ76="AI",IF(Sheet1!$D76&gt;AIL!$BI76+50,50,"wait"),0))</f>
        <v>AT</v>
      </c>
      <c r="KG75" s="10" t="str">
        <f>IF(AND(KG74&gt;0,KG74&lt;&gt;"wait"),"AT",IF(AIL!$BJ76="AI",IF(Sheet1!$D76&gt;AIL!$BI76+100,100,"wait"),0))</f>
        <v>AT</v>
      </c>
      <c r="KH75" s="10" t="str">
        <f>IF(AND(KH74&gt;0,KH74&lt;&gt;"wait"),"AT",IF(AIL!$BJ76="AI",IF(Sheet1!$D76&gt;AIL!$BI76+150,150,"wait"),0))</f>
        <v>wait</v>
      </c>
      <c r="KI75" s="10" t="str">
        <f>IF(AND(KI74&gt;0,KI74&lt;&gt;"wait"),"AT",IF(AIL!$BJ76="AI",IF(Sheet1!$D76&gt;AIL!$BI76+200,200,"wait"),0))</f>
        <v>wait</v>
      </c>
      <c r="KJ75" s="10">
        <f t="shared" si="94"/>
        <v>-100</v>
      </c>
      <c r="KL75" s="10" t="str">
        <f>IF(AND(KL74&gt;0,KL74&lt;&gt;"wait"),"AT",IF(AIL!$BL76="AI",IF(Sheet1!$E76&lt;AIL!$BK76-50,50,"wait"),0))</f>
        <v>wait</v>
      </c>
      <c r="KM75" s="10" t="str">
        <f>IF(AND(KM74&gt;0,KM74&lt;&gt;"wait"),"AT",IF(AIL!$BL76="AI",IF(Sheet1!$E76&lt;AIL!$BK76-100,100,"wait"),0))</f>
        <v>wait</v>
      </c>
      <c r="KN75" s="10" t="str">
        <f>IF(AND(KN74&gt;0,KN74&lt;&gt;"wait"),"AT",IF(AIL!$BL76="AI",IF(Sheet1!$E76&lt;AIL!$BK76-150,150,"wait"),0))</f>
        <v>wait</v>
      </c>
      <c r="KO75" s="10" t="str">
        <f>IF(AND(KO74&gt;0,KO74&lt;&gt;"wait"),"AT",IF(AIL!$BL76="AI",IF(Sheet1!$E76&lt;AIL!$BK76-200,200,"wait"),0))</f>
        <v>wait</v>
      </c>
      <c r="KP75" s="10" t="str">
        <f>IF(AND(KP74&gt;0,KP74&lt;&gt;"wait"),"AT",IF(AIL!$BL76="AI",IF(Sheet1!$D76&gt;AIL!$BK76+50,50,"wait"),0))</f>
        <v>AT</v>
      </c>
      <c r="KQ75" s="10" t="str">
        <f>IF(AND(KQ74&gt;0,KQ74&lt;&gt;"wait"),"AT",IF(AIL!$BL76="AI",IF(Sheet1!$D76&gt;AIL!$BK76+100,100,"wait"),0))</f>
        <v>AT</v>
      </c>
      <c r="KR75" s="10" t="str">
        <f>IF(AND(KR74&gt;0,KR74&lt;&gt;"wait"),"AT",IF(AIL!$BL76="AI",IF(Sheet1!$D76&gt;AIL!$BK76+150,150,"wait"),0))</f>
        <v>AT</v>
      </c>
      <c r="KS75" s="10" t="str">
        <f>IF(AND(KS74&gt;0,KS74&lt;&gt;"wait"),"AT",IF(AIL!$BL76="AI",IF(Sheet1!$D76&gt;AIL!$BK76+200,200,"wait"),0))</f>
        <v>wait</v>
      </c>
      <c r="KT75" s="10">
        <f t="shared" si="95"/>
        <v>-150</v>
      </c>
      <c r="KV75" s="10" t="str">
        <f>IF(AND(KV74&gt;0,KV74&lt;&gt;"wait"),"AT",IF(AIL!$BN76="AI",IF(Sheet1!$E76&lt;AIL!$BM76-50,50,"wait"),0))</f>
        <v>wait</v>
      </c>
      <c r="KW75" s="10" t="str">
        <f>IF(AND(KW74&gt;0,KW74&lt;&gt;"wait"),"AT",IF(AIL!$BN76="AI",IF(Sheet1!$E76&lt;AIL!$BM76-100,100,"wait"),0))</f>
        <v>wait</v>
      </c>
      <c r="KX75" s="10" t="str">
        <f>IF(AND(KX74&gt;0,KX74&lt;&gt;"wait"),"AT",IF(AIL!$BN76="AI",IF(Sheet1!$E76&lt;AIL!$BM76-150,150,"wait"),0))</f>
        <v>wait</v>
      </c>
      <c r="KY75" s="10" t="str">
        <f>IF(AND(KY74&gt;0,KY74&lt;&gt;"wait"),"AT",IF(AIL!$BN76="AI",IF(Sheet1!$E76&lt;AIL!$BM76-200,200,"wait"),0))</f>
        <v>wait</v>
      </c>
      <c r="KZ75" s="10" t="str">
        <f>IF(AND(KZ74&gt;0,KZ74&lt;&gt;"wait"),"AT",IF(AIL!$BN76="AI",IF(Sheet1!$D76&gt;AIL!$BM76+50,50,"wait"),0))</f>
        <v>AT</v>
      </c>
      <c r="LA75" s="10" t="str">
        <f>IF(AND(LA74&gt;0,LA74&lt;&gt;"wait"),"AT",IF(AIL!$BN76="AI",IF(Sheet1!$D76&gt;AIL!$BM76+100,100,"wait"),0))</f>
        <v>AT</v>
      </c>
      <c r="LB75" s="10" t="str">
        <f>IF(AND(LB74&gt;0,LB74&lt;&gt;"wait"),"AT",IF(AIL!$BN76="AI",IF(Sheet1!$D76&gt;AIL!$BM76+150,150,"wait"),0))</f>
        <v>AT</v>
      </c>
      <c r="LC75" s="10" t="str">
        <f>IF(AND(LC74&gt;0,LC74&lt;&gt;"wait"),"AT",IF(AIL!$BN76="AI",IF(Sheet1!$D76&gt;AIL!$BM76+200,200,"wait"),0))</f>
        <v>wait</v>
      </c>
      <c r="LD75" s="10">
        <f t="shared" si="96"/>
        <v>-150</v>
      </c>
      <c r="LF75" s="10" t="str">
        <f>IF(AND(LF74&gt;0,LF74&lt;&gt;"wait"),"AT",IF(AIL!$BP76="AI",IF(Sheet1!$E76&lt;AIL!$BO76-50,50,"wait"),0))</f>
        <v>wait</v>
      </c>
      <c r="LG75" s="10" t="str">
        <f>IF(AND(LG74&gt;0,LG74&lt;&gt;"wait"),"AT",IF(AIL!$BP76="AI",IF(Sheet1!$E76&lt;AIL!$BO76-100,100,"wait"),0))</f>
        <v>wait</v>
      </c>
      <c r="LH75" s="10" t="str">
        <f>IF(AND(LH74&gt;0,LH74&lt;&gt;"wait"),"AT",IF(AIL!$BP76="AI",IF(Sheet1!$E76&lt;AIL!$BO76-150,150,"wait"),0))</f>
        <v>wait</v>
      </c>
      <c r="LI75" s="10" t="str">
        <f>IF(AND(LI74&gt;0,LI74&lt;&gt;"wait"),"AT",IF(AIL!$BP76="AI",IF(Sheet1!$E76&lt;AIL!$BO76-200,200,"wait"),0))</f>
        <v>wait</v>
      </c>
      <c r="LJ75" s="10" t="str">
        <f>IF(AND(LJ74&gt;0,LJ74&lt;&gt;"wait"),"AT",IF(AIL!$BP76="AI",IF(Sheet1!$D76&gt;AIL!$BO76+50,50,"wait"),0))</f>
        <v>AT</v>
      </c>
      <c r="LK75" s="10" t="str">
        <f>IF(AND(LK74&gt;0,LK74&lt;&gt;"wait"),"AT",IF(AIL!$BP76="AI",IF(Sheet1!$D76&gt;AIL!$BO76+100,100,"wait"),0))</f>
        <v>AT</v>
      </c>
      <c r="LL75" s="10" t="str">
        <f>IF(AND(LL74&gt;0,LL74&lt;&gt;"wait"),"AT",IF(AIL!$BP76="AI",IF(Sheet1!$D76&gt;AIL!$BO76+150,150,"wait"),0))</f>
        <v>AT</v>
      </c>
      <c r="LM75" s="10" t="str">
        <f>IF(AND(LM74&gt;0,LM74&lt;&gt;"wait"),"AT",IF(AIL!$BP76="AI",IF(Sheet1!$D76&gt;AIL!$BO76+200,200,"wait"),0))</f>
        <v>wait</v>
      </c>
      <c r="LN75" s="10">
        <f t="shared" si="97"/>
        <v>-150</v>
      </c>
      <c r="LP75" s="10" t="str">
        <f>IF(AND(LP74&gt;0,LP74&lt;&gt;"wait"),"AT",IF(AIL!$BR76="AI",IF(Sheet1!$E76&lt;AIL!$BQ76-50,50,"wait"),0))</f>
        <v>wait</v>
      </c>
      <c r="LQ75" s="10" t="str">
        <f>IF(AND(LQ74&gt;0,LQ74&lt;&gt;"wait"),"AT",IF(AIL!$BR76="AI",IF(Sheet1!$E76&lt;AIL!$BQ76-100,100,"wait"),0))</f>
        <v>wait</v>
      </c>
      <c r="LR75" s="10" t="str">
        <f>IF(AND(LR74&gt;0,LR74&lt;&gt;"wait"),"AT",IF(AIL!$BR76="AI",IF(Sheet1!$E76&lt;AIL!$BQ76-150,150,"wait"),0))</f>
        <v>wait</v>
      </c>
      <c r="LS75" s="10" t="str">
        <f>IF(AND(LS74&gt;0,LS74&lt;&gt;"wait"),"AT",IF(AIL!$BR76="AI",IF(Sheet1!$E76&lt;AIL!$BQ76-200,200,"wait"),0))</f>
        <v>wait</v>
      </c>
      <c r="LT75" s="10" t="str">
        <f>IF(AND(LT74&gt;0,LT74&lt;&gt;"wait"),"AT",IF(AIL!$BR76="AI",IF(Sheet1!$D76&gt;AIL!$BQ76+50,50,"wait"),0))</f>
        <v>AT</v>
      </c>
      <c r="LU75" s="10" t="str">
        <f>IF(AND(LU74&gt;0,LU74&lt;&gt;"wait"),"AT",IF(AIL!$BR76="AI",IF(Sheet1!$D76&gt;AIL!$BQ76+100,100,"wait"),0))</f>
        <v>AT</v>
      </c>
      <c r="LV75" s="10" t="str">
        <f>IF(AND(LV74&gt;0,LV74&lt;&gt;"wait"),"AT",IF(AIL!$BR76="AI",IF(Sheet1!$D76&gt;AIL!$BQ76+150,150,"wait"),0))</f>
        <v>AT</v>
      </c>
      <c r="LW75" s="10" t="str">
        <f>IF(AND(LW74&gt;0,LW74&lt;&gt;"wait"),"AT",IF(AIL!$BR76="AI",IF(Sheet1!$D76&gt;AIL!$BQ76+200,200,"wait"),0))</f>
        <v>wait</v>
      </c>
      <c r="LX75" s="10">
        <f t="shared" si="98"/>
        <v>-150</v>
      </c>
    </row>
    <row r="76" spans="1:336" x14ac:dyDescent="0.3">
      <c r="A76" t="str">
        <f>Sheet1!B76</f>
        <v>03/01 10:29</v>
      </c>
      <c r="B76">
        <f>Sheet1!D76</f>
        <v>29207</v>
      </c>
      <c r="C76">
        <f>Sheet1!E76</f>
        <v>29162</v>
      </c>
      <c r="E76">
        <f>MAX($B76:$B$162)</f>
        <v>29275</v>
      </c>
      <c r="F76">
        <f>MIN($C76:$C$162)</f>
        <v>29062</v>
      </c>
      <c r="H76" s="8" t="str">
        <f>IF(AND(H75&gt;0,H75&lt;&gt;"wait"),"AT",IF(AIL!$D77="AI",IF(Sheet1!$E77&lt;AIL!$C77-50,50,"wait"),0))</f>
        <v>AT</v>
      </c>
      <c r="I76" s="8" t="str">
        <f>IF(AND(I75&gt;0,I75&lt;&gt;"wait"),"AT",IF(AIL!$D77="AI",IF(Sheet1!$E77&lt;AIL!$C77-100,100,"wait"),0))</f>
        <v>AT</v>
      </c>
      <c r="J76" s="8" t="str">
        <f>IF(AND(J75&gt;0,J75&lt;&gt;"wait"),"AT",IF(AIL!$D77="AI",IF(Sheet1!$E77&lt;AIL!$C77-150,150,"wait"),0))</f>
        <v>AT</v>
      </c>
      <c r="K76" s="8" t="str">
        <f>IF(AND(K75&gt;0,K75&lt;&gt;"wait"),"AT",IF(AIL!$D77="AI",IF(Sheet1!$E77&lt;AIL!$C77-200,200,"wait"),0))</f>
        <v>AT</v>
      </c>
      <c r="L76" s="8" t="str">
        <f>IF(AND(L75&gt;0,L75&lt;&gt;"wait"),"AT",IF(AIL!$D77="AI",IF(Sheet1!$D77&gt;AIL!$C77+50,50,"wait"),0))</f>
        <v>AT</v>
      </c>
      <c r="M76" s="8" t="str">
        <f>IF(AND(M75&gt;0,M75&lt;&gt;"wait"),"AT",IF(AIL!$D77="AI",IF(Sheet1!$D77&gt;AIL!$C77+100,100,"wait"),0))</f>
        <v>wait</v>
      </c>
      <c r="N76" s="8" t="str">
        <f>IF(AND(N75&gt;0,N75&lt;&gt;"wait"),"AT",IF(AIL!$D77="AI",IF(Sheet1!$D77&gt;AIL!$C77+150,150,"wait"),0))</f>
        <v>wait</v>
      </c>
      <c r="O76" s="8" t="str">
        <f>IF(AND(O75&gt;0,O75&lt;&gt;"wait"),"AT",IF(AIL!$D77="AI",IF(Sheet1!$D77&gt;AIL!$C77+200,200,"wait"),0))</f>
        <v>wait</v>
      </c>
      <c r="P76" s="8">
        <f t="shared" si="99"/>
        <v>-50</v>
      </c>
      <c r="R76" s="8" t="str">
        <f>IF(AND(R75&gt;0,R75&lt;&gt;"wait"),"AT",IF(AIL!$F77="AI",IF(Sheet1!$E77&lt;AIL!$E77-50,50,"wait"),0))</f>
        <v>AT</v>
      </c>
      <c r="S76" s="8" t="str">
        <f>IF(AND(S75&gt;0,S75&lt;&gt;"wait"),"AT",IF(AIL!$F77="AI",IF(Sheet1!$E77&lt;AIL!$E77-100,100,"wait"),0))</f>
        <v>AT</v>
      </c>
      <c r="T76" s="8" t="str">
        <f>IF(AND(T75&gt;0,T75&lt;&gt;"wait"),"AT",IF(AIL!$F77="AI",IF(Sheet1!$E77&lt;AIL!$E77-150,150,"wait"),0))</f>
        <v>AT</v>
      </c>
      <c r="U76" s="8" t="str">
        <f>IF(AND(U75&gt;0,U75&lt;&gt;"wait"),"AT",IF(AIL!$F77="AI",IF(Sheet1!$E77&lt;AIL!$E77-200,200,"wait"),0))</f>
        <v>AT</v>
      </c>
      <c r="V76" s="8" t="str">
        <f>IF(AND(V75&gt;0,V75&lt;&gt;"wait"),"AT",IF(AIL!$F77="AI",IF(Sheet1!$D77&gt;AIL!$E77+50,50,"wait"),0))</f>
        <v>AT</v>
      </c>
      <c r="W76" s="8" t="str">
        <f>IF(AND(W75&gt;0,W75&lt;&gt;"wait"),"AT",IF(AIL!$F77="AI",IF(Sheet1!$D77&gt;AIL!$E77+100,100,"wait"),0))</f>
        <v>wait</v>
      </c>
      <c r="X76" s="8" t="str">
        <f>IF(AND(X75&gt;0,X75&lt;&gt;"wait"),"AT",IF(AIL!$F77="AI",IF(Sheet1!$D77&gt;AIL!$E77+150,150,"wait"),0))</f>
        <v>wait</v>
      </c>
      <c r="Y76" s="8" t="str">
        <f>IF(AND(Y75&gt;0,Y75&lt;&gt;"wait"),"AT",IF(AIL!$F77="AI",IF(Sheet1!$D77&gt;AIL!$E77+200,200,"wait"),0))</f>
        <v>wait</v>
      </c>
      <c r="Z76" s="8">
        <f t="shared" si="100"/>
        <v>-50</v>
      </c>
      <c r="AB76" s="8" t="str">
        <f>IF(AND(AB75&gt;0,AB75&lt;&gt;"wait"),"AT",IF(AIL!$H77="AI",IF(Sheet1!$E77&lt;AIL!$G77-50,50,"wait"),0))</f>
        <v>AT</v>
      </c>
      <c r="AC76" s="8" t="str">
        <f>IF(AND(AC75&gt;0,AC75&lt;&gt;"wait"),"AT",IF(AIL!$H77="AI",IF(Sheet1!$E77&lt;AIL!$G77-100,100,"wait"),0))</f>
        <v>AT</v>
      </c>
      <c r="AD76" s="8" t="str">
        <f>IF(AND(AD75&gt;0,AD75&lt;&gt;"wait"),"AT",IF(AIL!$H77="AI",IF(Sheet1!$E77&lt;AIL!$G77-150,150,"wait"),0))</f>
        <v>AT</v>
      </c>
      <c r="AE76" s="8" t="str">
        <f>IF(AND(AE75&gt;0,AE75&lt;&gt;"wait"),"AT",IF(AIL!$H77="AI",IF(Sheet1!$E77&lt;AIL!$G77-200,200,"wait"),0))</f>
        <v>AT</v>
      </c>
      <c r="AF76" s="8" t="str">
        <f>IF(AND(AF75&gt;0,AF75&lt;&gt;"wait"),"AT",IF(AIL!$H77="AI",IF(Sheet1!$D77&gt;AIL!$G77+50,50,"wait"),0))</f>
        <v>AT</v>
      </c>
      <c r="AG76" s="8" t="str">
        <f>IF(AND(AG75&gt;0,AG75&lt;&gt;"wait"),"AT",IF(AIL!$H77="AI",IF(Sheet1!$D77&gt;AIL!$G77+100,100,"wait"),0))</f>
        <v>wait</v>
      </c>
      <c r="AH76" s="8" t="str">
        <f>IF(AND(AH75&gt;0,AH75&lt;&gt;"wait"),"AT",IF(AIL!$H77="AI",IF(Sheet1!$D77&gt;AIL!$G77+150,150,"wait"),0))</f>
        <v>wait</v>
      </c>
      <c r="AI76" s="8" t="str">
        <f>IF(AND(AI75&gt;0,AI75&lt;&gt;"wait"),"AT",IF(AIL!$H77="AI",IF(Sheet1!$D77&gt;AIL!$G77+200,200,"wait"),0))</f>
        <v>wait</v>
      </c>
      <c r="AJ76" s="8">
        <f t="shared" si="101"/>
        <v>-50</v>
      </c>
      <c r="AL76" s="8" t="str">
        <f>IF(AND(AL75&gt;0,AL75&lt;&gt;"wait"),"AT",IF(AIL!$J77="AI",IF(Sheet1!$E77&lt;AIL!$I77-50,50,"wait"),0))</f>
        <v>AT</v>
      </c>
      <c r="AM76" s="8" t="str">
        <f>IF(AND(AM75&gt;0,AM75&lt;&gt;"wait"),"AT",IF(AIL!$J77="AI",IF(Sheet1!$E77&lt;AIL!$I77-100,100,"wait"),0))</f>
        <v>AT</v>
      </c>
      <c r="AN76" s="8" t="str">
        <f>IF(AND(AN75&gt;0,AN75&lt;&gt;"wait"),"AT",IF(AIL!$J77="AI",IF(Sheet1!$E77&lt;AIL!$I77-150,150,"wait"),0))</f>
        <v>AT</v>
      </c>
      <c r="AO76" s="8" t="str">
        <f>IF(AND(AO75&gt;0,AO75&lt;&gt;"wait"),"AT",IF(AIL!$J77="AI",IF(Sheet1!$E77&lt;AIL!$I77-200,200,"wait"),0))</f>
        <v>AT</v>
      </c>
      <c r="AP76" s="8" t="str">
        <f>IF(AND(AP75&gt;0,AP75&lt;&gt;"wait"),"AT",IF(AIL!$J77="AI",IF(Sheet1!$D77&gt;AIL!$I77+50,50,"wait"),0))</f>
        <v>AT</v>
      </c>
      <c r="AQ76" s="8" t="str">
        <f>IF(AND(AQ75&gt;0,AQ75&lt;&gt;"wait"),"AT",IF(AIL!$J77="AI",IF(Sheet1!$D77&gt;AIL!$I77+100,100,"wait"),0))</f>
        <v>wait</v>
      </c>
      <c r="AR76" s="8" t="str">
        <f>IF(AND(AR75&gt;0,AR75&lt;&gt;"wait"),"AT",IF(AIL!$J77="AI",IF(Sheet1!$D77&gt;AIL!$I77+150,150,"wait"),0))</f>
        <v>wait</v>
      </c>
      <c r="AS76" s="8" t="str">
        <f>IF(AND(AS75&gt;0,AS75&lt;&gt;"wait"),"AT",IF(AIL!$J77="AI",IF(Sheet1!$D77&gt;AIL!$I77+200,200,"wait"),0))</f>
        <v>wait</v>
      </c>
      <c r="AT76" s="8">
        <f t="shared" si="102"/>
        <v>-50</v>
      </c>
      <c r="AU76" s="8"/>
      <c r="AV76" s="8" t="str">
        <f>IF(AND(AV75&gt;0,AV75&lt;&gt;"wait"),"AT",IF(AIL!$L77="AI",IF(Sheet1!$E77&lt;AIL!$K77-50,50,"wait"),0))</f>
        <v>AT</v>
      </c>
      <c r="AW76" s="8" t="str">
        <f>IF(AND(AW75&gt;0,AW75&lt;&gt;"wait"),"AT",IF(AIL!$L77="AI",IF(Sheet1!$E77&lt;AIL!$K77-100,100,"wait"),0))</f>
        <v>AT</v>
      </c>
      <c r="AX76" s="8" t="str">
        <f>IF(AND(AX75&gt;0,AX75&lt;&gt;"wait"),"AT",IF(AIL!$L77="AI",IF(Sheet1!$E77&lt;AIL!$K77-150,150,"wait"),0))</f>
        <v>AT</v>
      </c>
      <c r="AY76" s="8" t="str">
        <f>IF(AND(AY75&gt;0,AY75&lt;&gt;"wait"),"AT",IF(AIL!$L77="AI",IF(Sheet1!$E77&lt;AIL!$K77-200,200,"wait"),0))</f>
        <v>AT</v>
      </c>
      <c r="AZ76" s="8" t="str">
        <f>IF(AND(AZ75&gt;0,AZ75&lt;&gt;"wait"),"AT",IF(AIL!$L77="AI",IF(Sheet1!$D77&gt;AIL!$K77+50,50,"wait"),0))</f>
        <v>AT</v>
      </c>
      <c r="BA76" s="8" t="str">
        <f>IF(AND(BA75&gt;0,BA75&lt;&gt;"wait"),"AT",IF(AIL!$L77="AI",IF(Sheet1!$D77&gt;AIL!$K77+100,100,"wait"),0))</f>
        <v>wait</v>
      </c>
      <c r="BB76" s="8" t="str">
        <f>IF(AND(BB75&gt;0,BB75&lt;&gt;"wait"),"AT",IF(AIL!$L77="AI",IF(Sheet1!$D77&gt;AIL!$K77+150,150,"wait"),0))</f>
        <v>wait</v>
      </c>
      <c r="BC76" s="8" t="str">
        <f>IF(AND(BC75&gt;0,BC75&lt;&gt;"wait"),"AT",IF(AIL!$L77="AI",IF(Sheet1!$D77&gt;AIL!$K77+200,200,"wait"),0))</f>
        <v>wait</v>
      </c>
      <c r="BD76" s="8">
        <f t="shared" si="103"/>
        <v>-50</v>
      </c>
      <c r="BE76" s="8"/>
      <c r="BF76" s="8" t="str">
        <f>IF(AND(BF75&gt;0,BF75&lt;&gt;"wait"),"AT",IF(AIL!$N77="AI",IF(Sheet1!$E77&lt;AIL!$M77-50,50,"wait"),0))</f>
        <v>AT</v>
      </c>
      <c r="BG76" s="8" t="str">
        <f>IF(AND(BG75&gt;0,BG75&lt;&gt;"wait"),"AT",IF(AIL!$N77="AI",IF(Sheet1!$E77&lt;AIL!$M77-100,100,"wait"),0))</f>
        <v>AT</v>
      </c>
      <c r="BH76" s="8" t="str">
        <f>IF(AND(BH75&gt;0,BH75&lt;&gt;"wait"),"AT",IF(AIL!$N77="AI",IF(Sheet1!$E77&lt;AIL!$M77-150,150,"wait"),0))</f>
        <v>AT</v>
      </c>
      <c r="BI76" s="8" t="str">
        <f>IF(AND(BI75&gt;0,BI75&lt;&gt;"wait"),"AT",IF(AIL!$N77="AI",IF(Sheet1!$E77&lt;AIL!$M77-200,200,"wait"),0))</f>
        <v>AT</v>
      </c>
      <c r="BJ76" s="8" t="str">
        <f>IF(AND(BJ75&gt;0,BJ75&lt;&gt;"wait"),"AT",IF(AIL!$N77="AI",IF(Sheet1!$D77&gt;AIL!$M77+50,50,"wait"),0))</f>
        <v>AT</v>
      </c>
      <c r="BK76" s="8" t="str">
        <f>IF(AND(BK75&gt;0,BK75&lt;&gt;"wait"),"AT",IF(AIL!$N77="AI",IF(Sheet1!$D77&gt;AIL!$M77+100,100,"wait"),0))</f>
        <v>wait</v>
      </c>
      <c r="BL76" s="8" t="str">
        <f>IF(AND(BL75&gt;0,BL75&lt;&gt;"wait"),"AT",IF(AIL!$N77="AI",IF(Sheet1!$D77&gt;AIL!$M77+150,150,"wait"),0))</f>
        <v>wait</v>
      </c>
      <c r="BM76" s="8" t="str">
        <f>IF(AND(BM75&gt;0,BM75&lt;&gt;"wait"),"AT",IF(AIL!$N77="AI",IF(Sheet1!$D77&gt;AIL!$M77+200,200,"wait"),0))</f>
        <v>wait</v>
      </c>
      <c r="BN76" s="8">
        <f t="shared" si="104"/>
        <v>-50</v>
      </c>
      <c r="BO76" s="8"/>
      <c r="BP76" s="8" t="str">
        <f>IF(AND(BP75&gt;0,BP75&lt;&gt;"wait"),"AT",IF(AIL!$P77="AI",IF(Sheet1!$E77&lt;AIL!$O77-50,50,"wait"),0))</f>
        <v>AT</v>
      </c>
      <c r="BQ76" s="8" t="str">
        <f>IF(AND(BQ75&gt;0,BQ75&lt;&gt;"wait"),"AT",IF(AIL!$P77="AI",IF(Sheet1!$E77&lt;AIL!$O77-100,100,"wait"),0))</f>
        <v>AT</v>
      </c>
      <c r="BR76" s="8" t="str">
        <f>IF(AND(BR75&gt;0,BR75&lt;&gt;"wait"),"AT",IF(AIL!$P77="AI",IF(Sheet1!$E77&lt;AIL!$O77-150,150,"wait"),0))</f>
        <v>AT</v>
      </c>
      <c r="BS76" s="8" t="str">
        <f>IF(AND(BS75&gt;0,BS75&lt;&gt;"wait"),"AT",IF(AIL!$P77="AI",IF(Sheet1!$E77&lt;AIL!$O77-200,200,"wait"),0))</f>
        <v>AT</v>
      </c>
      <c r="BT76" s="8" t="str">
        <f>IF(AND(BT75&gt;0,BT75&lt;&gt;"wait"),"AT",IF(AIL!$P77="AI",IF(Sheet1!$D77&gt;AIL!$O77+50,50,"wait"),0))</f>
        <v>AT</v>
      </c>
      <c r="BU76" s="8" t="str">
        <f>IF(AND(BU75&gt;0,BU75&lt;&gt;"wait"),"AT",IF(AIL!$P77="AI",IF(Sheet1!$D77&gt;AIL!$O77+100,100,"wait"),0))</f>
        <v>wait</v>
      </c>
      <c r="BV76" s="8" t="str">
        <f>IF(AND(BV75&gt;0,BV75&lt;&gt;"wait"),"AT",IF(AIL!$P77="AI",IF(Sheet1!$D77&gt;AIL!$O77+150,150,"wait"),0))</f>
        <v>wait</v>
      </c>
      <c r="BW76" s="8" t="str">
        <f>IF(AND(BW75&gt;0,BW75&lt;&gt;"wait"),"AT",IF(AIL!$P77="AI",IF(Sheet1!$D77&gt;AIL!$O77+200,200,"wait"),0))</f>
        <v>wait</v>
      </c>
      <c r="BX76" s="8">
        <f t="shared" si="105"/>
        <v>-50</v>
      </c>
      <c r="BY76" s="8"/>
      <c r="BZ76" s="8" t="str">
        <f>IF(AND(BZ75&gt;0,BZ75&lt;&gt;"wait"),"AT",IF(AIL!$R77="AI",IF(Sheet1!$E77&lt;AIL!$Q77-50,50,"wait"),0))</f>
        <v>AT</v>
      </c>
      <c r="CA76" s="8" t="str">
        <f>IF(AND(CA75&gt;0,CA75&lt;&gt;"wait"),"AT",IF(AIL!$R77="AI",IF(Sheet1!$E77&lt;AIL!$Q77-100,100,"wait"),0))</f>
        <v>AT</v>
      </c>
      <c r="CB76" s="8" t="str">
        <f>IF(AND(CB75&gt;0,CB75&lt;&gt;"wait"),"AT",IF(AIL!$R77="AI",IF(Sheet1!$E77&lt;AIL!$Q77-150,150,"wait"),0))</f>
        <v>AT</v>
      </c>
      <c r="CC76" s="8" t="str">
        <f>IF(AND(CC75&gt;0,CC75&lt;&gt;"wait"),"AT",IF(AIL!$R77="AI",IF(Sheet1!$E77&lt;AIL!$Q77-200,200,"wait"),0))</f>
        <v>AT</v>
      </c>
      <c r="CD76" s="8" t="str">
        <f>IF(AND(CD75&gt;0,CD75&lt;&gt;"wait"),"AT",IF(AIL!$R77="AI",IF(Sheet1!$D77&gt;AIL!$Q77+50,50,"wait"),0))</f>
        <v>AT</v>
      </c>
      <c r="CE76" s="8" t="str">
        <f>IF(AND(CE75&gt;0,CE75&lt;&gt;"wait"),"AT",IF(AIL!$R77="AI",IF(Sheet1!$D77&gt;AIL!$Q77+100,100,"wait"),0))</f>
        <v>wait</v>
      </c>
      <c r="CF76" s="8" t="str">
        <f>IF(AND(CF75&gt;0,CF75&lt;&gt;"wait"),"AT",IF(AIL!$R77="AI",IF(Sheet1!$D77&gt;AIL!$Q77+150,150,"wait"),0))</f>
        <v>wait</v>
      </c>
      <c r="CG76" s="8" t="str">
        <f>IF(AND(CG75&gt;0,CG75&lt;&gt;"wait"),"AT",IF(AIL!$R77="AI",IF(Sheet1!$D77&gt;AIL!$Q77+200,200,"wait"),0))</f>
        <v>wait</v>
      </c>
      <c r="CH76" s="8">
        <f t="shared" si="106"/>
        <v>-50</v>
      </c>
      <c r="CI76" s="8"/>
      <c r="CJ76" s="8" t="str">
        <f>IF(AND(CJ75&gt;0,CJ75&lt;&gt;"wait"),"AT",IF(AIL!$T77="AI",IF(Sheet1!$E77&lt;AIL!$S77-50,50,"wait"),0))</f>
        <v>AT</v>
      </c>
      <c r="CK76" s="8" t="str">
        <f>IF(AND(CK75&gt;0,CK75&lt;&gt;"wait"),"AT",IF(AIL!$T77="AI",IF(Sheet1!$E77&lt;AIL!$S77-100,100,"wait"),0))</f>
        <v>AT</v>
      </c>
      <c r="CL76" s="8" t="str">
        <f>IF(AND(CL75&gt;0,CL75&lt;&gt;"wait"),"AT",IF(AIL!$T77="AI",IF(Sheet1!$E77&lt;AIL!$S77-150,150,"wait"),0))</f>
        <v>AT</v>
      </c>
      <c r="CM76" s="8" t="str">
        <f>IF(AND(CM75&gt;0,CM75&lt;&gt;"wait"),"AT",IF(AIL!$T77="AI",IF(Sheet1!$E77&lt;AIL!$S77-200,200,"wait"),0))</f>
        <v>wait</v>
      </c>
      <c r="CN76" s="8" t="str">
        <f>IF(AND(CN75&gt;0,CN75&lt;&gt;"wait"),"AT",IF(AIL!$T77="AI",IF(Sheet1!$D77&gt;AIL!$S77+50,50,"wait"),0))</f>
        <v>AT</v>
      </c>
      <c r="CO76" s="8" t="str">
        <f>IF(AND(CO75&gt;0,CO75&lt;&gt;"wait"),"AT",IF(AIL!$T77="AI",IF(Sheet1!$D77&gt;AIL!$S77+100,100,"wait"),0))</f>
        <v>AT</v>
      </c>
      <c r="CP76" s="8" t="str">
        <f>IF(AND(CP75&gt;0,CP75&lt;&gt;"wait"),"AT",IF(AIL!$T77="AI",IF(Sheet1!$D77&gt;AIL!$S77+150,150,"wait"),0))</f>
        <v>wait</v>
      </c>
      <c r="CQ76" s="8" t="str">
        <f>IF(AND(CQ75&gt;0,CQ75&lt;&gt;"wait"),"AT",IF(AIL!$T77="AI",IF(Sheet1!$D77&gt;AIL!$S77+200,200,"wait"),0))</f>
        <v>wait</v>
      </c>
      <c r="CR76" s="8">
        <f t="shared" si="107"/>
        <v>-100</v>
      </c>
      <c r="CS76" s="8"/>
      <c r="CT76" s="8" t="str">
        <f>IF(AND(CT75&gt;0,CT75&lt;&gt;"wait"),"AT",IF(AIL!$V77="AI",IF(Sheet1!$E77&lt;AIL!$U77-50,50,"wait"),0))</f>
        <v>AT</v>
      </c>
      <c r="CU76" s="8" t="str">
        <f>IF(AND(CU75&gt;0,CU75&lt;&gt;"wait"),"AT",IF(AIL!$V77="AI",IF(Sheet1!$E77&lt;AIL!$U77-100,100,"wait"),0))</f>
        <v>AT</v>
      </c>
      <c r="CV76" s="8" t="str">
        <f>IF(AND(CV75&gt;0,CV75&lt;&gt;"wait"),"AT",IF(AIL!$V77="AI",IF(Sheet1!$E77&lt;AIL!$U77-150,150,"wait"),0))</f>
        <v>AT</v>
      </c>
      <c r="CW76" s="8" t="str">
        <f>IF(AND(CW75&gt;0,CW75&lt;&gt;"wait"),"AT",IF(AIL!$V77="AI",IF(Sheet1!$E77&lt;AIL!$U77-200,200,"wait"),0))</f>
        <v>wait</v>
      </c>
      <c r="CX76" s="8" t="str">
        <f>IF(AND(CX75&gt;0,CX75&lt;&gt;"wait"),"AT",IF(AIL!$V77="AI",IF(Sheet1!$D77&gt;AIL!$U77+50,50,"wait"),0))</f>
        <v>AT</v>
      </c>
      <c r="CY76" s="8" t="str">
        <f>IF(AND(CY75&gt;0,CY75&lt;&gt;"wait"),"AT",IF(AIL!$V77="AI",IF(Sheet1!$D77&gt;AIL!$U77+100,100,"wait"),0))</f>
        <v>AT</v>
      </c>
      <c r="CZ76" s="8" t="str">
        <f>IF(AND(CZ75&gt;0,CZ75&lt;&gt;"wait"),"AT",IF(AIL!$V77="AI",IF(Sheet1!$D77&gt;AIL!$U77+150,150,"wait"),0))</f>
        <v>wait</v>
      </c>
      <c r="DA76" s="8" t="str">
        <f>IF(AND(DA75&gt;0,DA75&lt;&gt;"wait"),"AT",IF(AIL!$V77="AI",IF(Sheet1!$D77&gt;AIL!$U77+200,200,"wait"),0))</f>
        <v>wait</v>
      </c>
      <c r="DB76" s="8">
        <f t="shared" si="108"/>
        <v>-100</v>
      </c>
      <c r="DC76" s="8"/>
      <c r="DD76" s="8" t="str">
        <f>IF(AND(DD75&gt;0,DD75&lt;&gt;"wait"),"AT",IF(AIL!$X77="AI",IF(Sheet1!$E77&lt;AIL!$W77-50,50,"wait"),0))</f>
        <v>AT</v>
      </c>
      <c r="DE76" s="8" t="str">
        <f>IF(AND(DE75&gt;0,DE75&lt;&gt;"wait"),"AT",IF(AIL!$X77="AI",IF(Sheet1!$E77&lt;AIL!$W77-100,100,"wait"),0))</f>
        <v>AT</v>
      </c>
      <c r="DF76" s="8" t="str">
        <f>IF(AND(DF75&gt;0,DF75&lt;&gt;"wait"),"AT",IF(AIL!$X77="AI",IF(Sheet1!$E77&lt;AIL!$W77-150,150,"wait"),0))</f>
        <v>AT</v>
      </c>
      <c r="DG76" s="8" t="str">
        <f>IF(AND(DG75&gt;0,DG75&lt;&gt;"wait"),"AT",IF(AIL!$X77="AI",IF(Sheet1!$E77&lt;AIL!$W77-200,200,"wait"),0))</f>
        <v>wait</v>
      </c>
      <c r="DH76" s="8" t="str">
        <f>IF(AND(DH75&gt;0,DH75&lt;&gt;"wait"),"AT",IF(AIL!$X77="AI",IF(Sheet1!$D77&gt;AIL!$W77+50,50,"wait"),0))</f>
        <v>AT</v>
      </c>
      <c r="DI76" s="8" t="str">
        <f>IF(AND(DI75&gt;0,DI75&lt;&gt;"wait"),"AT",IF(AIL!$X77="AI",IF(Sheet1!$D77&gt;AIL!$W77+100,100,"wait"),0))</f>
        <v>AT</v>
      </c>
      <c r="DJ76" s="8" t="str">
        <f>IF(AND(DJ75&gt;0,DJ75&lt;&gt;"wait"),"AT",IF(AIL!$X77="AI",IF(Sheet1!$D77&gt;AIL!$W77+150,150,"wait"),0))</f>
        <v>wait</v>
      </c>
      <c r="DK76" s="8" t="str">
        <f>IF(AND(DK75&gt;0,DK75&lt;&gt;"wait"),"AT",IF(AIL!$X77="AI",IF(Sheet1!$D77&gt;AIL!$W77+200,200,"wait"),0))</f>
        <v>wait</v>
      </c>
      <c r="DL76" s="8">
        <f t="shared" si="109"/>
        <v>-100</v>
      </c>
      <c r="DN76" s="10" t="str">
        <f>IF(AND(DN75&gt;0,DN75&lt;&gt;"wait"),"AT",IF(AIL!$AA77="AI",IF(Sheet1!$E77&lt;AIL!$Z77-50,50,"wait"),0))</f>
        <v>AT</v>
      </c>
      <c r="DO76" s="10" t="str">
        <f>IF(AND(DO75&gt;0,DO75&lt;&gt;"wait"),"AT",IF(AIL!$AA77="AI",IF(Sheet1!$E77&lt;AIL!$Z77-100,100,"wait"),0))</f>
        <v>AT</v>
      </c>
      <c r="DP76" s="10" t="str">
        <f>IF(AND(DP75&gt;0,DP75&lt;&gt;"wait"),"AT",IF(AIL!$AA77="AI",IF(Sheet1!$E77&lt;AIL!$Z77-150,150,"wait"),0))</f>
        <v>AT</v>
      </c>
      <c r="DQ76" s="10" t="str">
        <f>IF(AND(DQ75&gt;0,DQ75&lt;&gt;"wait"),"AT",IF(AIL!$AA77="AI",IF(Sheet1!$E77&lt;AIL!$Z77-200,200,"wait"),0))</f>
        <v>wait</v>
      </c>
      <c r="DR76" s="10" t="str">
        <f>IF(AND(DR75&gt;0,DR75&lt;&gt;"wait"),"AT",IF(AIL!$AA77="AI",IF(Sheet1!$D77&gt;AIL!$Z77+50,50,"wait"),0))</f>
        <v>AT</v>
      </c>
      <c r="DS76" s="10" t="str">
        <f>IF(AND(DS75&gt;0,DS75&lt;&gt;"wait"),"AT",IF(AIL!$AA77="AI",IF(Sheet1!$D77&gt;AIL!$Z77+100,100,"wait"),0))</f>
        <v>wait</v>
      </c>
      <c r="DT76" s="10" t="str">
        <f>IF(AND(DT75&gt;0,DT75&lt;&gt;"wait"),"AT",IF(AIL!$AA77="AI",IF(Sheet1!$D77&gt;AIL!$Z77+150,150,"wait"),0))</f>
        <v>wait</v>
      </c>
      <c r="DU76" s="10" t="str">
        <f>IF(AND(DU75&gt;0,DU75&lt;&gt;"wait"),"AT",IF(AIL!$AA77="AI",IF(Sheet1!$D77&gt;AIL!$Z77+200,200,"wait"),0))</f>
        <v>wait</v>
      </c>
      <c r="DV76" s="10">
        <f t="shared" si="77"/>
        <v>-50</v>
      </c>
      <c r="DX76" s="10" t="str">
        <f>IF(AND(DX75&gt;0,DX75&lt;&gt;"wait"),"AT",IF(AIL!$AC77="AI",IF(Sheet1!$E77&lt;AIL!$AB77-50,50,"wait"),0))</f>
        <v>AT</v>
      </c>
      <c r="DY76" s="10" t="str">
        <f>IF(AND(DY75&gt;0,DY75&lt;&gt;"wait"),"AT",IF(AIL!$AC77="AI",IF(Sheet1!$E77&lt;AIL!$AB77-100,100,"wait"),0))</f>
        <v>AT</v>
      </c>
      <c r="DZ76" s="10" t="str">
        <f>IF(AND(DZ75&gt;0,DZ75&lt;&gt;"wait"),"AT",IF(AIL!$AC77="AI",IF(Sheet1!$E77&lt;AIL!$AB77-150,150,"wait"),0))</f>
        <v>AT</v>
      </c>
      <c r="EA76" s="10" t="str">
        <f>IF(AND(EA75&gt;0,EA75&lt;&gt;"wait"),"AT",IF(AIL!$AC77="AI",IF(Sheet1!$E77&lt;AIL!$AB77-200,200,"wait"),0))</f>
        <v>AT</v>
      </c>
      <c r="EB76" s="10" t="str">
        <f>IF(AND(EB75&gt;0,EB75&lt;&gt;"wait"),"AT",IF(AIL!$AC77="AI",IF(Sheet1!$D77&gt;AIL!$AB77+50,50,"wait"),0))</f>
        <v>AT</v>
      </c>
      <c r="EC76" s="10" t="str">
        <f>IF(AND(EC75&gt;0,EC75&lt;&gt;"wait"),"AT",IF(AIL!$AC77="AI",IF(Sheet1!$D77&gt;AIL!$AB77+100,100,"wait"),0))</f>
        <v>wait</v>
      </c>
      <c r="ED76" s="10" t="str">
        <f>IF(AND(ED75&gt;0,ED75&lt;&gt;"wait"),"AT",IF(AIL!$AC77="AI",IF(Sheet1!$D77&gt;AIL!$AB77+150,150,"wait"),0))</f>
        <v>wait</v>
      </c>
      <c r="EE76" s="10" t="str">
        <f>IF(AND(EE75&gt;0,EE75&lt;&gt;"wait"),"AT",IF(AIL!$AC77="AI",IF(Sheet1!$D77&gt;AIL!$AB77+200,200,"wait"),0))</f>
        <v>wait</v>
      </c>
      <c r="EF76" s="10">
        <f t="shared" si="78"/>
        <v>-50</v>
      </c>
      <c r="EH76" s="10" t="str">
        <f>IF(AND(EH75&gt;0,EH75&lt;&gt;"wait"),"AT",IF(AIL!$AE77="AI",IF(Sheet1!$E77&lt;AIL!$AD77-50,50,"wait"),0))</f>
        <v>AT</v>
      </c>
      <c r="EI76" s="10" t="str">
        <f>IF(AND(EI75&gt;0,EI75&lt;&gt;"wait"),"AT",IF(AIL!$AE77="AI",IF(Sheet1!$E77&lt;AIL!$AD77-100,100,"wait"),0))</f>
        <v>AT</v>
      </c>
      <c r="EJ76" s="10" t="str">
        <f>IF(AND(EJ75&gt;0,EJ75&lt;&gt;"wait"),"AT",IF(AIL!$AE77="AI",IF(Sheet1!$E77&lt;AIL!$AD77-150,150,"wait"),0))</f>
        <v>AT</v>
      </c>
      <c r="EK76" s="10" t="str">
        <f>IF(AND(EK75&gt;0,EK75&lt;&gt;"wait"),"AT",IF(AIL!$AE77="AI",IF(Sheet1!$E77&lt;AIL!$AD77-200,200,"wait"),0))</f>
        <v>AT</v>
      </c>
      <c r="EL76" s="10" t="str">
        <f>IF(AND(EL75&gt;0,EL75&lt;&gt;"wait"),"AT",IF(AIL!$AE77="AI",IF(Sheet1!$D77&gt;AIL!$AD77+50,50,"wait"),0))</f>
        <v>AT</v>
      </c>
      <c r="EM76" s="10" t="str">
        <f>IF(AND(EM75&gt;0,EM75&lt;&gt;"wait"),"AT",IF(AIL!$AE77="AI",IF(Sheet1!$D77&gt;AIL!$AD77+100,100,"wait"),0))</f>
        <v>wait</v>
      </c>
      <c r="EN76" s="10" t="str">
        <f>IF(AND(EN75&gt;0,EN75&lt;&gt;"wait"),"AT",IF(AIL!$AE77="AI",IF(Sheet1!$D77&gt;AIL!$AD77+150,150,"wait"),0))</f>
        <v>wait</v>
      </c>
      <c r="EO76" s="10" t="str">
        <f>IF(AND(EO75&gt;0,EO75&lt;&gt;"wait"),"AT",IF(AIL!$AE77="AI",IF(Sheet1!$D77&gt;AIL!$AD77+200,200,"wait"),0))</f>
        <v>wait</v>
      </c>
      <c r="EP76" s="10">
        <f t="shared" si="79"/>
        <v>-50</v>
      </c>
      <c r="ER76" s="10" t="str">
        <f>IF(AND(ER75&gt;0,ER75&lt;&gt;"wait"),"AT",IF(AIL!$AG77="AI",IF(Sheet1!$E77&lt;AIL!$AF77-50,50,"wait"),0))</f>
        <v>AT</v>
      </c>
      <c r="ES76" s="10" t="str">
        <f>IF(AND(ES75&gt;0,ES75&lt;&gt;"wait"),"AT",IF(AIL!$AG77="AI",IF(Sheet1!$E77&lt;AIL!$AF77-100,100,"wait"),0))</f>
        <v>AT</v>
      </c>
      <c r="ET76" s="10" t="str">
        <f>IF(AND(ET75&gt;0,ET75&lt;&gt;"wait"),"AT",IF(AIL!$AG77="AI",IF(Sheet1!$E77&lt;AIL!$AF77-150,150,"wait"),0))</f>
        <v>AT</v>
      </c>
      <c r="EU76" s="10" t="str">
        <f>IF(AND(EU75&gt;0,EU75&lt;&gt;"wait"),"AT",IF(AIL!$AG77="AI",IF(Sheet1!$E77&lt;AIL!$AF77-200,200,"wait"),0))</f>
        <v>AT</v>
      </c>
      <c r="EV76" s="10" t="str">
        <f>IF(AND(EV75&gt;0,EV75&lt;&gt;"wait"),"AT",IF(AIL!$AG77="AI",IF(Sheet1!$D77&gt;AIL!$AF77+50,50,"wait"),0))</f>
        <v>AT</v>
      </c>
      <c r="EW76" s="10" t="str">
        <f>IF(AND(EW75&gt;0,EW75&lt;&gt;"wait"),"AT",IF(AIL!$AG77="AI",IF(Sheet1!$D77&gt;AIL!$AF77+100,100,"wait"),0))</f>
        <v>wait</v>
      </c>
      <c r="EX76" s="10" t="str">
        <f>IF(AND(EX75&gt;0,EX75&lt;&gt;"wait"),"AT",IF(AIL!$AG77="AI",IF(Sheet1!$D77&gt;AIL!$AF77+150,150,"wait"),0))</f>
        <v>wait</v>
      </c>
      <c r="EY76" s="10" t="str">
        <f>IF(AND(EY75&gt;0,EY75&lt;&gt;"wait"),"AT",IF(AIL!$AG77="AI",IF(Sheet1!$D77&gt;AIL!$AF77+200,200,"wait"),0))</f>
        <v>wait</v>
      </c>
      <c r="EZ76" s="10">
        <f t="shared" si="80"/>
        <v>-50</v>
      </c>
      <c r="FB76" s="10" t="str">
        <f>IF(AND(FB75&gt;0,FB75&lt;&gt;"wait"),"AT",IF(AIL!$AI77="AI",IF(Sheet1!$E77&lt;AIL!$AH77-50,50,"wait"),0))</f>
        <v>AT</v>
      </c>
      <c r="FC76" s="10" t="str">
        <f>IF(AND(FC75&gt;0,FC75&lt;&gt;"wait"),"AT",IF(AIL!$AI77="AI",IF(Sheet1!$E77&lt;AIL!$AH77-100,100,"wait"),0))</f>
        <v>AT</v>
      </c>
      <c r="FD76" s="10" t="str">
        <f>IF(AND(FD75&gt;0,FD75&lt;&gt;"wait"),"AT",IF(AIL!$AI77="AI",IF(Sheet1!$E77&lt;AIL!$AH77-150,150,"wait"),0))</f>
        <v>AT</v>
      </c>
      <c r="FE76" s="10" t="str">
        <f>IF(AND(FE75&gt;0,FE75&lt;&gt;"wait"),"AT",IF(AIL!$AI77="AI",IF(Sheet1!$E77&lt;AIL!$AH77-200,200,"wait"),0))</f>
        <v>AT</v>
      </c>
      <c r="FF76" s="10" t="str">
        <f>IF(AND(FF75&gt;0,FF75&lt;&gt;"wait"),"AT",IF(AIL!$AI77="AI",IF(Sheet1!$D77&gt;AIL!$AH77+50,50,"wait"),0))</f>
        <v>AT</v>
      </c>
      <c r="FG76" s="10" t="str">
        <f>IF(AND(FG75&gt;0,FG75&lt;&gt;"wait"),"AT",IF(AIL!$AI77="AI",IF(Sheet1!$D77&gt;AIL!$AH77+100,100,"wait"),0))</f>
        <v>wait</v>
      </c>
      <c r="FH76" s="10" t="str">
        <f>IF(AND(FH75&gt;0,FH75&lt;&gt;"wait"),"AT",IF(AIL!$AI77="AI",IF(Sheet1!$D77&gt;AIL!$AH77+150,150,"wait"),0))</f>
        <v>wait</v>
      </c>
      <c r="FI76" s="10" t="str">
        <f>IF(AND(FI75&gt;0,FI75&lt;&gt;"wait"),"AT",IF(AIL!$AI77="AI",IF(Sheet1!$D77&gt;AIL!$AH77+200,200,"wait"),0))</f>
        <v>wait</v>
      </c>
      <c r="FJ76" s="10">
        <f t="shared" si="81"/>
        <v>-50</v>
      </c>
      <c r="FL76" s="10" t="str">
        <f>IF(AND(FL75&gt;0,FL75&lt;&gt;"wait"),"AT",IF(AIL!$AK77="AI",IF(Sheet1!$E77&lt;AIL!$AJ77-50,50,"wait"),0))</f>
        <v>AT</v>
      </c>
      <c r="FM76" s="10" t="str">
        <f>IF(AND(FM75&gt;0,FM75&lt;&gt;"wait"),"AT",IF(AIL!$AK77="AI",IF(Sheet1!$E77&lt;AIL!$AJ77-100,100,"wait"),0))</f>
        <v>AT</v>
      </c>
      <c r="FN76" s="10" t="str">
        <f>IF(AND(FN75&gt;0,FN75&lt;&gt;"wait"),"AT",IF(AIL!$AK77="AI",IF(Sheet1!$E77&lt;AIL!$AJ77-150,150,"wait"),0))</f>
        <v>AT</v>
      </c>
      <c r="FO76" s="10" t="str">
        <f>IF(AND(FO75&gt;0,FO75&lt;&gt;"wait"),"AT",IF(AIL!$AK77="AI",IF(Sheet1!$E77&lt;AIL!$AJ77-200,200,"wait"),0))</f>
        <v>AT</v>
      </c>
      <c r="FP76" s="10" t="str">
        <f>IF(AND(FP75&gt;0,FP75&lt;&gt;"wait"),"AT",IF(AIL!$AK77="AI",IF(Sheet1!$D77&gt;AIL!$AJ77+50,50,"wait"),0))</f>
        <v>AT</v>
      </c>
      <c r="FQ76" s="10" t="str">
        <f>IF(AND(FQ75&gt;0,FQ75&lt;&gt;"wait"),"AT",IF(AIL!$AK77="AI",IF(Sheet1!$D77&gt;AIL!$AJ77+100,100,"wait"),0))</f>
        <v>wait</v>
      </c>
      <c r="FR76" s="10" t="str">
        <f>IF(AND(FR75&gt;0,FR75&lt;&gt;"wait"),"AT",IF(AIL!$AK77="AI",IF(Sheet1!$D77&gt;AIL!$AJ77+150,150,"wait"),0))</f>
        <v>wait</v>
      </c>
      <c r="FS76" s="10" t="str">
        <f>IF(AND(FS75&gt;0,FS75&lt;&gt;"wait"),"AT",IF(AIL!$AK77="AI",IF(Sheet1!$D77&gt;AIL!$AJ77+200,200,"wait"),0))</f>
        <v>wait</v>
      </c>
      <c r="FT76" s="10">
        <f t="shared" si="82"/>
        <v>-50</v>
      </c>
      <c r="FV76" s="10" t="str">
        <f>IF(AND(FV75&gt;0,FV75&lt;&gt;"wait"),"AT",IF(AIL!$AM77="AI",IF(Sheet1!$E77&lt;AIL!$AL77-50,50,"wait"),0))</f>
        <v>AT</v>
      </c>
      <c r="FW76" s="10" t="str">
        <f>IF(AND(FW75&gt;0,FW75&lt;&gt;"wait"),"AT",IF(AIL!$AM77="AI",IF(Sheet1!$E77&lt;AIL!$AL77-100,100,"wait"),0))</f>
        <v>AT</v>
      </c>
      <c r="FX76" s="10" t="str">
        <f>IF(AND(FX75&gt;0,FX75&lt;&gt;"wait"),"AT",IF(AIL!$AM77="AI",IF(Sheet1!$E77&lt;AIL!$AL77-150,150,"wait"),0))</f>
        <v>AT</v>
      </c>
      <c r="FY76" s="10" t="str">
        <f>IF(AND(FY75&gt;0,FY75&lt;&gt;"wait"),"AT",IF(AIL!$AM77="AI",IF(Sheet1!$E77&lt;AIL!$AL77-200,200,"wait"),0))</f>
        <v>AT</v>
      </c>
      <c r="FZ76" s="10" t="str">
        <f>IF(AND(FZ75&gt;0,FZ75&lt;&gt;"wait"),"AT",IF(AIL!$AM77="AI",IF(Sheet1!$D77&gt;AIL!$AL77+50,50,"wait"),0))</f>
        <v>AT</v>
      </c>
      <c r="GA76" s="10" t="str">
        <f>IF(AND(GA75&gt;0,GA75&lt;&gt;"wait"),"AT",IF(AIL!$AM77="AI",IF(Sheet1!$D77&gt;AIL!$AL77+100,100,"wait"),0))</f>
        <v>wait</v>
      </c>
      <c r="GB76" s="10" t="str">
        <f>IF(AND(GB75&gt;0,GB75&lt;&gt;"wait"),"AT",IF(AIL!$AM77="AI",IF(Sheet1!$D77&gt;AIL!$AL77+150,150,"wait"),0))</f>
        <v>wait</v>
      </c>
      <c r="GC76" s="10" t="str">
        <f>IF(AND(GC75&gt;0,GC75&lt;&gt;"wait"),"AT",IF(AIL!$AM77="AI",IF(Sheet1!$D77&gt;AIL!$AL77+200,200,"wait"),0))</f>
        <v>wait</v>
      </c>
      <c r="GD76" s="10">
        <f t="shared" si="83"/>
        <v>-50</v>
      </c>
      <c r="GF76" s="10" t="str">
        <f>IF(AND(GF75&gt;0,GF75&lt;&gt;"wait"),"AT",IF(AIL!$AO77="AI",IF(Sheet1!$E77&lt;AIL!$AN77-50,50,"wait"),0))</f>
        <v>AT</v>
      </c>
      <c r="GG76" s="10" t="str">
        <f>IF(AND(GG75&gt;0,GG75&lt;&gt;"wait"),"AT",IF(AIL!$AO77="AI",IF(Sheet1!$E77&lt;AIL!$AN77-100,100,"wait"),0))</f>
        <v>AT</v>
      </c>
      <c r="GH76" s="10" t="str">
        <f>IF(AND(GH75&gt;0,GH75&lt;&gt;"wait"),"AT",IF(AIL!$AO77="AI",IF(Sheet1!$E77&lt;AIL!$AN77-150,150,"wait"),0))</f>
        <v>AT</v>
      </c>
      <c r="GI76" s="10" t="str">
        <f>IF(AND(GI75&gt;0,GI75&lt;&gt;"wait"),"AT",IF(AIL!$AO77="AI",IF(Sheet1!$E77&lt;AIL!$AN77-200,200,"wait"),0))</f>
        <v>AT</v>
      </c>
      <c r="GJ76" s="10" t="str">
        <f>IF(AND(GJ75&gt;0,GJ75&lt;&gt;"wait"),"AT",IF(AIL!$AO77="AI",IF(Sheet1!$D77&gt;AIL!$AN77+50,50,"wait"),0))</f>
        <v>AT</v>
      </c>
      <c r="GK76" s="10" t="str">
        <f>IF(AND(GK75&gt;0,GK75&lt;&gt;"wait"),"AT",IF(AIL!$AO77="AI",IF(Sheet1!$D77&gt;AIL!$AN77+100,100,"wait"),0))</f>
        <v>wait</v>
      </c>
      <c r="GL76" s="10" t="str">
        <f>IF(AND(GL75&gt;0,GL75&lt;&gt;"wait"),"AT",IF(AIL!$AO77="AI",IF(Sheet1!$D77&gt;AIL!$AN77+150,150,"wait"),0))</f>
        <v>wait</v>
      </c>
      <c r="GM76" s="10" t="str">
        <f>IF(AND(GM75&gt;0,GM75&lt;&gt;"wait"),"AT",IF(AIL!$AO77="AI",IF(Sheet1!$D77&gt;AIL!$AN77+200,200,"wait"),0))</f>
        <v>wait</v>
      </c>
      <c r="GN76" s="10">
        <f t="shared" si="84"/>
        <v>-50</v>
      </c>
      <c r="GP76" s="10" t="str">
        <f>IF(AND(GP75&gt;0,GP75&lt;&gt;"wait"),"AT",IF(AIL!$AQ77="AI",IF(Sheet1!$E77&lt;AIL!$AP77-50,50,"wait"),0))</f>
        <v>AT</v>
      </c>
      <c r="GQ76" s="10" t="str">
        <f>IF(AND(GQ75&gt;0,GQ75&lt;&gt;"wait"),"AT",IF(AIL!$AQ77="AI",IF(Sheet1!$E77&lt;AIL!$AP77-100,100,"wait"),0))</f>
        <v>AT</v>
      </c>
      <c r="GR76" s="10" t="str">
        <f>IF(AND(GR75&gt;0,GR75&lt;&gt;"wait"),"AT",IF(AIL!$AQ77="AI",IF(Sheet1!$E77&lt;AIL!$AP77-150,150,"wait"),0))</f>
        <v>AT</v>
      </c>
      <c r="GS76" s="10" t="str">
        <f>IF(AND(GS75&gt;0,GS75&lt;&gt;"wait"),"AT",IF(AIL!$AQ77="AI",IF(Sheet1!$E77&lt;AIL!$AP77-200,200,"wait"),0))</f>
        <v>AT</v>
      </c>
      <c r="GT76" s="10" t="str">
        <f>IF(AND(GT75&gt;0,GT75&lt;&gt;"wait"),"AT",IF(AIL!$AQ77="AI",IF(Sheet1!$D77&gt;AIL!$AP77+50,50,"wait"),0))</f>
        <v>AT</v>
      </c>
      <c r="GU76" s="10" t="str">
        <f>IF(AND(GU75&gt;0,GU75&lt;&gt;"wait"),"AT",IF(AIL!$AQ77="AI",IF(Sheet1!$D77&gt;AIL!$AP77+100,100,"wait"),0))</f>
        <v>wait</v>
      </c>
      <c r="GV76" s="10" t="str">
        <f>IF(AND(GV75&gt;0,GV75&lt;&gt;"wait"),"AT",IF(AIL!$AQ77="AI",IF(Sheet1!$D77&gt;AIL!$AP77+150,150,"wait"),0))</f>
        <v>wait</v>
      </c>
      <c r="GW76" s="10" t="str">
        <f>IF(AND(GW75&gt;0,GW75&lt;&gt;"wait"),"AT",IF(AIL!$AQ77="AI",IF(Sheet1!$D77&gt;AIL!$AP77+200,200,"wait"),0))</f>
        <v>wait</v>
      </c>
      <c r="GX76" s="10">
        <f t="shared" si="85"/>
        <v>-50</v>
      </c>
      <c r="GZ76" s="10" t="str">
        <f>IF(AND(GZ75&gt;0,GZ75&lt;&gt;"wait"),"AT",IF(AIL!$AS77="AI",IF(Sheet1!$E77&lt;AIL!$AR77-50,50,"wait"),0))</f>
        <v>AT</v>
      </c>
      <c r="HA76" s="10" t="str">
        <f>IF(AND(HA75&gt;0,HA75&lt;&gt;"wait"),"AT",IF(AIL!$AS77="AI",IF(Sheet1!$E77&lt;AIL!$AR77-100,100,"wait"),0))</f>
        <v>AT</v>
      </c>
      <c r="HB76" s="10" t="str">
        <f>IF(AND(HB75&gt;0,HB75&lt;&gt;"wait"),"AT",IF(AIL!$AS77="AI",IF(Sheet1!$E77&lt;AIL!$AR77-150,150,"wait"),0))</f>
        <v>AT</v>
      </c>
      <c r="HC76" s="10" t="str">
        <f>IF(AND(HC75&gt;0,HC75&lt;&gt;"wait"),"AT",IF(AIL!$AS77="AI",IF(Sheet1!$E77&lt;AIL!$AR77-200,200,"wait"),0))</f>
        <v>AT</v>
      </c>
      <c r="HD76" s="10" t="str">
        <f>IF(AND(HD75&gt;0,HD75&lt;&gt;"wait"),"AT",IF(AIL!$AS77="AI",IF(Sheet1!$D77&gt;AIL!$AR77+50,50,"wait"),0))</f>
        <v>AT</v>
      </c>
      <c r="HE76" s="10" t="str">
        <f>IF(AND(HE75&gt;0,HE75&lt;&gt;"wait"),"AT",IF(AIL!$AS77="AI",IF(Sheet1!$D77&gt;AIL!$AR77+100,100,"wait"),0))</f>
        <v>wait</v>
      </c>
      <c r="HF76" s="10" t="str">
        <f>IF(AND(HF75&gt;0,HF75&lt;&gt;"wait"),"AT",IF(AIL!$AS77="AI",IF(Sheet1!$D77&gt;AIL!$AR77+150,150,"wait"),0))</f>
        <v>wait</v>
      </c>
      <c r="HG76" s="10" t="str">
        <f>IF(AND(HG75&gt;0,HG75&lt;&gt;"wait"),"AT",IF(AIL!$AS77="AI",IF(Sheet1!$D77&gt;AIL!$AR77+200,200,"wait"),0))</f>
        <v>wait</v>
      </c>
      <c r="HH76" s="10">
        <f t="shared" si="86"/>
        <v>-50</v>
      </c>
      <c r="HJ76" s="10" t="str">
        <f>IF(AND(HJ75&gt;0,HJ75&lt;&gt;"wait"),"AT",IF(AIL!$AU77="AI",IF(Sheet1!$E77&lt;AIL!$AT77-50,50,"wait"),0))</f>
        <v>AT</v>
      </c>
      <c r="HK76" s="10" t="str">
        <f>IF(AND(HK75&gt;0,HK75&lt;&gt;"wait"),"AT",IF(AIL!$AU77="AI",IF(Sheet1!$E77&lt;AIL!$AT77-100,100,"wait"),0))</f>
        <v>AT</v>
      </c>
      <c r="HL76" s="10" t="str">
        <f>IF(AND(HL75&gt;0,HL75&lt;&gt;"wait"),"AT",IF(AIL!$AU77="AI",IF(Sheet1!$E77&lt;AIL!$AT77-150,150,"wait"),0))</f>
        <v>AT</v>
      </c>
      <c r="HM76" s="10" t="str">
        <f>IF(AND(HM75&gt;0,HM75&lt;&gt;"wait"),"AT",IF(AIL!$AU77="AI",IF(Sheet1!$E77&lt;AIL!$AT77-200,200,"wait"),0))</f>
        <v>AT</v>
      </c>
      <c r="HN76" s="10" t="str">
        <f>IF(AND(HN75&gt;0,HN75&lt;&gt;"wait"),"AT",IF(AIL!$AU77="AI",IF(Sheet1!$D77&gt;AIL!$AT77+50,50,"wait"),0))</f>
        <v>AT</v>
      </c>
      <c r="HO76" s="10" t="str">
        <f>IF(AND(HO75&gt;0,HO75&lt;&gt;"wait"),"AT",IF(AIL!$AU77="AI",IF(Sheet1!$D77&gt;AIL!$AT77+100,100,"wait"),0))</f>
        <v>wait</v>
      </c>
      <c r="HP76" s="10" t="str">
        <f>IF(AND(HP75&gt;0,HP75&lt;&gt;"wait"),"AT",IF(AIL!$AU77="AI",IF(Sheet1!$D77&gt;AIL!$AT77+150,150,"wait"),0))</f>
        <v>wait</v>
      </c>
      <c r="HQ76" s="10" t="str">
        <f>IF(AND(HQ75&gt;0,HQ75&lt;&gt;"wait"),"AT",IF(AIL!$AU77="AI",IF(Sheet1!$D77&gt;AIL!$AT77+200,200,"wait"),0))</f>
        <v>wait</v>
      </c>
      <c r="HR76" s="10">
        <f t="shared" si="87"/>
        <v>-50</v>
      </c>
      <c r="HT76" s="10" t="str">
        <f>IF(AND(HT75&gt;0,HT75&lt;&gt;"wait"),"AT",IF(AIL!$AX77="AI",IF(Sheet1!$E77&lt;AIL!$AW77-50,50,"wait"),0))</f>
        <v>AT</v>
      </c>
      <c r="HU76" s="10" t="str">
        <f>IF(AND(HU75&gt;0,HU75&lt;&gt;"wait"),"AT",IF(AIL!$AX77="AI",IF(Sheet1!$E77&lt;AIL!$AW77-100,100,"wait"),0))</f>
        <v>wait</v>
      </c>
      <c r="HV76" s="10" t="str">
        <f>IF(AND(HV75&gt;0,HV75&lt;&gt;"wait"),"AT",IF(AIL!$AX77="AI",IF(Sheet1!$E77&lt;AIL!$AW77-150,150,"wait"),0))</f>
        <v>wait</v>
      </c>
      <c r="HW76" s="10" t="str">
        <f>IF(AND(HW75&gt;0,HW75&lt;&gt;"wait"),"AT",IF(AIL!$AX77="AI",IF(Sheet1!$E77&lt;AIL!$AW77-200,200,"wait"),0))</f>
        <v>wait</v>
      </c>
      <c r="HX76" s="10" t="str">
        <f>IF(AND(HX75&gt;0,HX75&lt;&gt;"wait"),"AT",IF(AIL!$AX77="AI",IF(Sheet1!$D77&gt;AIL!$AW77+50,50,"wait"),0))</f>
        <v>AT</v>
      </c>
      <c r="HY76" s="10" t="str">
        <f>IF(AND(HY75&gt;0,HY75&lt;&gt;"wait"),"AT",IF(AIL!$AX77="AI",IF(Sheet1!$D77&gt;AIL!$AW77+100,100,"wait"),0))</f>
        <v>AT</v>
      </c>
      <c r="HZ76" s="10" t="str">
        <f>IF(AND(HZ75&gt;0,HZ75&lt;&gt;"wait"),"AT",IF(AIL!$AX77="AI",IF(Sheet1!$D77&gt;AIL!$AW77+150,150,"wait"),0))</f>
        <v>wait</v>
      </c>
      <c r="IA76" s="10" t="str">
        <f>IF(AND(IA75&gt;0,IA75&lt;&gt;"wait"),"AT",IF(AIL!$AX77="AI",IF(Sheet1!$D77&gt;AIL!$AW77+200,200,"wait"),0))</f>
        <v>wait</v>
      </c>
      <c r="IB76" s="10">
        <f t="shared" si="88"/>
        <v>-100</v>
      </c>
      <c r="ID76" s="10" t="str">
        <f>IF(AND(ID75&gt;0,ID75&lt;&gt;"wait"),"AT",IF(AIL!$AZ77="AI",IF(Sheet1!$E77&lt;AIL!$AY77-50,50,"wait"),0))</f>
        <v>AT</v>
      </c>
      <c r="IE76" s="10" t="str">
        <f>IF(AND(IE75&gt;0,IE75&lt;&gt;"wait"),"AT",IF(AIL!$AZ77="AI",IF(Sheet1!$E77&lt;AIL!$AY77-100,100,"wait"),0))</f>
        <v>wait</v>
      </c>
      <c r="IF76" s="10" t="str">
        <f>IF(AND(IF75&gt;0,IF75&lt;&gt;"wait"),"AT",IF(AIL!$AZ77="AI",IF(Sheet1!$E77&lt;AIL!$AY77-150,150,"wait"),0))</f>
        <v>wait</v>
      </c>
      <c r="IG76" s="10" t="str">
        <f>IF(AND(IG75&gt;0,IG75&lt;&gt;"wait"),"AT",IF(AIL!$AZ77="AI",IF(Sheet1!$E77&lt;AIL!$AY77-200,200,"wait"),0))</f>
        <v>wait</v>
      </c>
      <c r="IH76" s="10" t="str">
        <f>IF(AND(IH75&gt;0,IH75&lt;&gt;"wait"),"AT",IF(AIL!$AZ77="AI",IF(Sheet1!$D77&gt;AIL!$AY77+50,50,"wait"),0))</f>
        <v>AT</v>
      </c>
      <c r="II76" s="10" t="str">
        <f>IF(AND(II75&gt;0,II75&lt;&gt;"wait"),"AT",IF(AIL!$AZ77="AI",IF(Sheet1!$D77&gt;AIL!$AY77+100,100,"wait"),0))</f>
        <v>AT</v>
      </c>
      <c r="IJ76" s="10" t="str">
        <f>IF(AND(IJ75&gt;0,IJ75&lt;&gt;"wait"),"AT",IF(AIL!$AZ77="AI",IF(Sheet1!$D77&gt;AIL!$AY77+150,150,"wait"),0))</f>
        <v>wait</v>
      </c>
      <c r="IK76" s="10" t="str">
        <f>IF(AND(IK75&gt;0,IK75&lt;&gt;"wait"),"AT",IF(AIL!$AZ77="AI",IF(Sheet1!$D77&gt;AIL!$AY77+200,200,"wait"),0))</f>
        <v>wait</v>
      </c>
      <c r="IL76" s="10">
        <f t="shared" si="89"/>
        <v>-100</v>
      </c>
      <c r="IN76" s="10" t="str">
        <f>IF(AND(IN75&gt;0,IN75&lt;&gt;"wait"),"AT",IF(AIL!$BB77="AI",IF(Sheet1!$E77&lt;AIL!$BA77-50,50,"wait"),0))</f>
        <v>AT</v>
      </c>
      <c r="IO76" s="10" t="str">
        <f>IF(AND(IO75&gt;0,IO75&lt;&gt;"wait"),"AT",IF(AIL!$BB77="AI",IF(Sheet1!$E77&lt;AIL!$BA77-100,100,"wait"),0))</f>
        <v>wait</v>
      </c>
      <c r="IP76" s="10" t="str">
        <f>IF(AND(IP75&gt;0,IP75&lt;&gt;"wait"),"AT",IF(AIL!$BB77="AI",IF(Sheet1!$E77&lt;AIL!$BA77-150,150,"wait"),0))</f>
        <v>wait</v>
      </c>
      <c r="IQ76" s="10" t="str">
        <f>IF(AND(IQ75&gt;0,IQ75&lt;&gt;"wait"),"AT",IF(AIL!$BB77="AI",IF(Sheet1!$E77&lt;AIL!$BA77-200,200,"wait"),0))</f>
        <v>wait</v>
      </c>
      <c r="IR76" s="10" t="str">
        <f>IF(AND(IR75&gt;0,IR75&lt;&gt;"wait"),"AT",IF(AIL!$BB77="AI",IF(Sheet1!$D77&gt;AIL!$BA77+50,50,"wait"),0))</f>
        <v>AT</v>
      </c>
      <c r="IS76" s="10" t="str">
        <f>IF(AND(IS75&gt;0,IS75&lt;&gt;"wait"),"AT",IF(AIL!$BB77="AI",IF(Sheet1!$D77&gt;AIL!$BA77+100,100,"wait"),0))</f>
        <v>AT</v>
      </c>
      <c r="IT76" s="10" t="str">
        <f>IF(AND(IT75&gt;0,IT75&lt;&gt;"wait"),"AT",IF(AIL!$BB77="AI",IF(Sheet1!$D77&gt;AIL!$BA77+150,150,"wait"),0))</f>
        <v>wait</v>
      </c>
      <c r="IU76" s="10" t="str">
        <f>IF(AND(IU75&gt;0,IU75&lt;&gt;"wait"),"AT",IF(AIL!$BB77="AI",IF(Sheet1!$D77&gt;AIL!$BA77+200,200,"wait"),0))</f>
        <v>wait</v>
      </c>
      <c r="IV76" s="10">
        <f t="shared" si="90"/>
        <v>-100</v>
      </c>
      <c r="IX76" s="10" t="str">
        <f>IF(AND(IX75&gt;0,IX75&lt;&gt;"wait"),"AT",IF(AIL!$BD77="AI",IF(Sheet1!$E77&lt;AIL!$BC77-50,50,"wait"),0))</f>
        <v>AT</v>
      </c>
      <c r="IY76" s="10" t="str">
        <f>IF(AND(IY75&gt;0,IY75&lt;&gt;"wait"),"AT",IF(AIL!$BD77="AI",IF(Sheet1!$E77&lt;AIL!$BC77-100,100,"wait"),0))</f>
        <v>wait</v>
      </c>
      <c r="IZ76" s="10" t="str">
        <f>IF(AND(IZ75&gt;0,IZ75&lt;&gt;"wait"),"AT",IF(AIL!$BD77="AI",IF(Sheet1!$E77&lt;AIL!$BC77-150,150,"wait"),0))</f>
        <v>wait</v>
      </c>
      <c r="JA76" s="10" t="str">
        <f>IF(AND(JA75&gt;0,JA75&lt;&gt;"wait"),"AT",IF(AIL!$BD77="AI",IF(Sheet1!$E77&lt;AIL!$BC77-200,200,"wait"),0))</f>
        <v>wait</v>
      </c>
      <c r="JB76" s="10" t="str">
        <f>IF(AND(JB75&gt;0,JB75&lt;&gt;"wait"),"AT",IF(AIL!$BD77="AI",IF(Sheet1!$D77&gt;AIL!$BC77+50,50,"wait"),0))</f>
        <v>AT</v>
      </c>
      <c r="JC76" s="10" t="str">
        <f>IF(AND(JC75&gt;0,JC75&lt;&gt;"wait"),"AT",IF(AIL!$BD77="AI",IF(Sheet1!$D77&gt;AIL!$BC77+100,100,"wait"),0))</f>
        <v>AT</v>
      </c>
      <c r="JD76" s="10" t="str">
        <f>IF(AND(JD75&gt;0,JD75&lt;&gt;"wait"),"AT",IF(AIL!$BD77="AI",IF(Sheet1!$D77&gt;AIL!$BC77+150,150,"wait"),0))</f>
        <v>wait</v>
      </c>
      <c r="JE76" s="10" t="str">
        <f>IF(AND(JE75&gt;0,JE75&lt;&gt;"wait"),"AT",IF(AIL!$BD77="AI",IF(Sheet1!$D77&gt;AIL!$BC77+200,200,"wait"),0))</f>
        <v>wait</v>
      </c>
      <c r="JF76" s="10">
        <f t="shared" si="91"/>
        <v>-100</v>
      </c>
      <c r="JH76" s="10" t="str">
        <f>IF(AND(JH75&gt;0,JH75&lt;&gt;"wait"),"AT",IF(AIL!$BF77="AI",IF(Sheet1!$E77&lt;AIL!$BE77-50,50,"wait"),0))</f>
        <v>AT</v>
      </c>
      <c r="JI76" s="10" t="str">
        <f>IF(AND(JI75&gt;0,JI75&lt;&gt;"wait"),"AT",IF(AIL!$BF77="AI",IF(Sheet1!$E77&lt;AIL!$BE77-100,100,"wait"),0))</f>
        <v>wait</v>
      </c>
      <c r="JJ76" s="10" t="str">
        <f>IF(AND(JJ75&gt;0,JJ75&lt;&gt;"wait"),"AT",IF(AIL!$BF77="AI",IF(Sheet1!$E77&lt;AIL!$BE77-150,150,"wait"),0))</f>
        <v>wait</v>
      </c>
      <c r="JK76" s="10" t="str">
        <f>IF(AND(JK75&gt;0,JK75&lt;&gt;"wait"),"AT",IF(AIL!$BF77="AI",IF(Sheet1!$E77&lt;AIL!$BE77-200,200,"wait"),0))</f>
        <v>wait</v>
      </c>
      <c r="JL76" s="10" t="str">
        <f>IF(AND(JL75&gt;0,JL75&lt;&gt;"wait"),"AT",IF(AIL!$BF77="AI",IF(Sheet1!$D77&gt;AIL!$BE77+50,50,"wait"),0))</f>
        <v>AT</v>
      </c>
      <c r="JM76" s="10" t="str">
        <f>IF(AND(JM75&gt;0,JM75&lt;&gt;"wait"),"AT",IF(AIL!$BF77="AI",IF(Sheet1!$D77&gt;AIL!$BE77+100,100,"wait"),0))</f>
        <v>AT</v>
      </c>
      <c r="JN76" s="10" t="str">
        <f>IF(AND(JN75&gt;0,JN75&lt;&gt;"wait"),"AT",IF(AIL!$BF77="AI",IF(Sheet1!$D77&gt;AIL!$BE77+150,150,"wait"),0))</f>
        <v>wait</v>
      </c>
      <c r="JO76" s="10" t="str">
        <f>IF(AND(JO75&gt;0,JO75&lt;&gt;"wait"),"AT",IF(AIL!$BF77="AI",IF(Sheet1!$D77&gt;AIL!$BE77+200,200,"wait"),0))</f>
        <v>wait</v>
      </c>
      <c r="JP76" s="10">
        <f t="shared" si="92"/>
        <v>-100</v>
      </c>
      <c r="JR76" s="10" t="str">
        <f>IF(AND(JR75&gt;0,JR75&lt;&gt;"wait"),"AT",IF(AIL!$BH77="AI",IF(Sheet1!$E77&lt;AIL!$BG77-50,50,"wait"),0))</f>
        <v>AT</v>
      </c>
      <c r="JS76" s="10" t="str">
        <f>IF(AND(JS75&gt;0,JS75&lt;&gt;"wait"),"AT",IF(AIL!$BH77="AI",IF(Sheet1!$E77&lt;AIL!$BG77-100,100,"wait"),0))</f>
        <v>AT</v>
      </c>
      <c r="JT76" s="10" t="str">
        <f>IF(AND(JT75&gt;0,JT75&lt;&gt;"wait"),"AT",IF(AIL!$BH77="AI",IF(Sheet1!$E77&lt;AIL!$BG77-150,150,"wait"),0))</f>
        <v>wait</v>
      </c>
      <c r="JU76" s="10" t="str">
        <f>IF(AND(JU75&gt;0,JU75&lt;&gt;"wait"),"AT",IF(AIL!$BH77="AI",IF(Sheet1!$E77&lt;AIL!$BG77-200,200,"wait"),0))</f>
        <v>wait</v>
      </c>
      <c r="JV76" s="10" t="str">
        <f>IF(AND(JV75&gt;0,JV75&lt;&gt;"wait"),"AT",IF(AIL!$BH77="AI",IF(Sheet1!$D77&gt;AIL!$BG77+50,50,"wait"),0))</f>
        <v>AT</v>
      </c>
      <c r="JW76" s="10" t="str">
        <f>IF(AND(JW75&gt;0,JW75&lt;&gt;"wait"),"AT",IF(AIL!$BH77="AI",IF(Sheet1!$D77&gt;AIL!$BG77+100,100,"wait"),0))</f>
        <v>wait</v>
      </c>
      <c r="JX76" s="10" t="str">
        <f>IF(AND(JX75&gt;0,JX75&lt;&gt;"wait"),"AT",IF(AIL!$BH77="AI",IF(Sheet1!$D77&gt;AIL!$BG77+150,150,"wait"),0))</f>
        <v>wait</v>
      </c>
      <c r="JY76" s="10" t="str">
        <f>IF(AND(JY75&gt;0,JY75&lt;&gt;"wait"),"AT",IF(AIL!$BH77="AI",IF(Sheet1!$D77&gt;AIL!$BG77+200,200,"wait"),0))</f>
        <v>wait</v>
      </c>
      <c r="JZ76" s="10">
        <f t="shared" si="93"/>
        <v>-50</v>
      </c>
      <c r="KB76" s="10" t="str">
        <f>IF(AND(KB75&gt;0,KB75&lt;&gt;"wait"),"AT",IF(AIL!$BJ77="AI",IF(Sheet1!$E77&lt;AIL!$BI77-50,50,"wait"),0))</f>
        <v>AT</v>
      </c>
      <c r="KC76" s="10" t="str">
        <f>IF(AND(KC75&gt;0,KC75&lt;&gt;"wait"),"AT",IF(AIL!$BJ77="AI",IF(Sheet1!$E77&lt;AIL!$BI77-100,100,"wait"),0))</f>
        <v>wait</v>
      </c>
      <c r="KD76" s="10" t="str">
        <f>IF(AND(KD75&gt;0,KD75&lt;&gt;"wait"),"AT",IF(AIL!$BJ77="AI",IF(Sheet1!$E77&lt;AIL!$BI77-150,150,"wait"),0))</f>
        <v>wait</v>
      </c>
      <c r="KE76" s="10" t="str">
        <f>IF(AND(KE75&gt;0,KE75&lt;&gt;"wait"),"AT",IF(AIL!$BJ77="AI",IF(Sheet1!$E77&lt;AIL!$BI77-200,200,"wait"),0))</f>
        <v>wait</v>
      </c>
      <c r="KF76" s="10" t="str">
        <f>IF(AND(KF75&gt;0,KF75&lt;&gt;"wait"),"AT",IF(AIL!$BJ77="AI",IF(Sheet1!$D77&gt;AIL!$BI77+50,50,"wait"),0))</f>
        <v>AT</v>
      </c>
      <c r="KG76" s="10" t="str">
        <f>IF(AND(KG75&gt;0,KG75&lt;&gt;"wait"),"AT",IF(AIL!$BJ77="AI",IF(Sheet1!$D77&gt;AIL!$BI77+100,100,"wait"),0))</f>
        <v>AT</v>
      </c>
      <c r="KH76" s="10" t="str">
        <f>IF(AND(KH75&gt;0,KH75&lt;&gt;"wait"),"AT",IF(AIL!$BJ77="AI",IF(Sheet1!$D77&gt;AIL!$BI77+150,150,"wait"),0))</f>
        <v>wait</v>
      </c>
      <c r="KI76" s="10" t="str">
        <f>IF(AND(KI75&gt;0,KI75&lt;&gt;"wait"),"AT",IF(AIL!$BJ77="AI",IF(Sheet1!$D77&gt;AIL!$BI77+200,200,"wait"),0))</f>
        <v>wait</v>
      </c>
      <c r="KJ76" s="10">
        <f t="shared" si="94"/>
        <v>-100</v>
      </c>
      <c r="KL76" s="10" t="str">
        <f>IF(AND(KL75&gt;0,KL75&lt;&gt;"wait"),"AT",IF(AIL!$BL77="AI",IF(Sheet1!$E77&lt;AIL!$BK77-50,50,"wait"),0))</f>
        <v>wait</v>
      </c>
      <c r="KM76" s="10" t="str">
        <f>IF(AND(KM75&gt;0,KM75&lt;&gt;"wait"),"AT",IF(AIL!$BL77="AI",IF(Sheet1!$E77&lt;AIL!$BK77-100,100,"wait"),0))</f>
        <v>wait</v>
      </c>
      <c r="KN76" s="10" t="str">
        <f>IF(AND(KN75&gt;0,KN75&lt;&gt;"wait"),"AT",IF(AIL!$BL77="AI",IF(Sheet1!$E77&lt;AIL!$BK77-150,150,"wait"),0))</f>
        <v>wait</v>
      </c>
      <c r="KO76" s="10" t="str">
        <f>IF(AND(KO75&gt;0,KO75&lt;&gt;"wait"),"AT",IF(AIL!$BL77="AI",IF(Sheet1!$E77&lt;AIL!$BK77-200,200,"wait"),0))</f>
        <v>wait</v>
      </c>
      <c r="KP76" s="10" t="str">
        <f>IF(AND(KP75&gt;0,KP75&lt;&gt;"wait"),"AT",IF(AIL!$BL77="AI",IF(Sheet1!$D77&gt;AIL!$BK77+50,50,"wait"),0))</f>
        <v>AT</v>
      </c>
      <c r="KQ76" s="10" t="str">
        <f>IF(AND(KQ75&gt;0,KQ75&lt;&gt;"wait"),"AT",IF(AIL!$BL77="AI",IF(Sheet1!$D77&gt;AIL!$BK77+100,100,"wait"),0))</f>
        <v>AT</v>
      </c>
      <c r="KR76" s="10" t="str">
        <f>IF(AND(KR75&gt;0,KR75&lt;&gt;"wait"),"AT",IF(AIL!$BL77="AI",IF(Sheet1!$D77&gt;AIL!$BK77+150,150,"wait"),0))</f>
        <v>AT</v>
      </c>
      <c r="KS76" s="10" t="str">
        <f>IF(AND(KS75&gt;0,KS75&lt;&gt;"wait"),"AT",IF(AIL!$BL77="AI",IF(Sheet1!$D77&gt;AIL!$BK77+200,200,"wait"),0))</f>
        <v>wait</v>
      </c>
      <c r="KT76" s="10">
        <f t="shared" si="95"/>
        <v>-150</v>
      </c>
      <c r="KV76" s="10" t="str">
        <f>IF(AND(KV75&gt;0,KV75&lt;&gt;"wait"),"AT",IF(AIL!$BN77="AI",IF(Sheet1!$E77&lt;AIL!$BM77-50,50,"wait"),0))</f>
        <v>wait</v>
      </c>
      <c r="KW76" s="10" t="str">
        <f>IF(AND(KW75&gt;0,KW75&lt;&gt;"wait"),"AT",IF(AIL!$BN77="AI",IF(Sheet1!$E77&lt;AIL!$BM77-100,100,"wait"),0))</f>
        <v>wait</v>
      </c>
      <c r="KX76" s="10" t="str">
        <f>IF(AND(KX75&gt;0,KX75&lt;&gt;"wait"),"AT",IF(AIL!$BN77="AI",IF(Sheet1!$E77&lt;AIL!$BM77-150,150,"wait"),0))</f>
        <v>wait</v>
      </c>
      <c r="KY76" s="10" t="str">
        <f>IF(AND(KY75&gt;0,KY75&lt;&gt;"wait"),"AT",IF(AIL!$BN77="AI",IF(Sheet1!$E77&lt;AIL!$BM77-200,200,"wait"),0))</f>
        <v>wait</v>
      </c>
      <c r="KZ76" s="10" t="str">
        <f>IF(AND(KZ75&gt;0,KZ75&lt;&gt;"wait"),"AT",IF(AIL!$BN77="AI",IF(Sheet1!$D77&gt;AIL!$BM77+50,50,"wait"),0))</f>
        <v>AT</v>
      </c>
      <c r="LA76" s="10" t="str">
        <f>IF(AND(LA75&gt;0,LA75&lt;&gt;"wait"),"AT",IF(AIL!$BN77="AI",IF(Sheet1!$D77&gt;AIL!$BM77+100,100,"wait"),0))</f>
        <v>AT</v>
      </c>
      <c r="LB76" s="10" t="str">
        <f>IF(AND(LB75&gt;0,LB75&lt;&gt;"wait"),"AT",IF(AIL!$BN77="AI",IF(Sheet1!$D77&gt;AIL!$BM77+150,150,"wait"),0))</f>
        <v>AT</v>
      </c>
      <c r="LC76" s="10" t="str">
        <f>IF(AND(LC75&gt;0,LC75&lt;&gt;"wait"),"AT",IF(AIL!$BN77="AI",IF(Sheet1!$D77&gt;AIL!$BM77+200,200,"wait"),0))</f>
        <v>wait</v>
      </c>
      <c r="LD76" s="10">
        <f t="shared" si="96"/>
        <v>-150</v>
      </c>
      <c r="LF76" s="10" t="str">
        <f>IF(AND(LF75&gt;0,LF75&lt;&gt;"wait"),"AT",IF(AIL!$BP77="AI",IF(Sheet1!$E77&lt;AIL!$BO77-50,50,"wait"),0))</f>
        <v>wait</v>
      </c>
      <c r="LG76" s="10" t="str">
        <f>IF(AND(LG75&gt;0,LG75&lt;&gt;"wait"),"AT",IF(AIL!$BP77="AI",IF(Sheet1!$E77&lt;AIL!$BO77-100,100,"wait"),0))</f>
        <v>wait</v>
      </c>
      <c r="LH76" s="10" t="str">
        <f>IF(AND(LH75&gt;0,LH75&lt;&gt;"wait"),"AT",IF(AIL!$BP77="AI",IF(Sheet1!$E77&lt;AIL!$BO77-150,150,"wait"),0))</f>
        <v>wait</v>
      </c>
      <c r="LI76" s="10" t="str">
        <f>IF(AND(LI75&gt;0,LI75&lt;&gt;"wait"),"AT",IF(AIL!$BP77="AI",IF(Sheet1!$E77&lt;AIL!$BO77-200,200,"wait"),0))</f>
        <v>wait</v>
      </c>
      <c r="LJ76" s="10" t="str">
        <f>IF(AND(LJ75&gt;0,LJ75&lt;&gt;"wait"),"AT",IF(AIL!$BP77="AI",IF(Sheet1!$D77&gt;AIL!$BO77+50,50,"wait"),0))</f>
        <v>AT</v>
      </c>
      <c r="LK76" s="10" t="str">
        <f>IF(AND(LK75&gt;0,LK75&lt;&gt;"wait"),"AT",IF(AIL!$BP77="AI",IF(Sheet1!$D77&gt;AIL!$BO77+100,100,"wait"),0))</f>
        <v>AT</v>
      </c>
      <c r="LL76" s="10" t="str">
        <f>IF(AND(LL75&gt;0,LL75&lt;&gt;"wait"),"AT",IF(AIL!$BP77="AI",IF(Sheet1!$D77&gt;AIL!$BO77+150,150,"wait"),0))</f>
        <v>AT</v>
      </c>
      <c r="LM76" s="10" t="str">
        <f>IF(AND(LM75&gt;0,LM75&lt;&gt;"wait"),"AT",IF(AIL!$BP77="AI",IF(Sheet1!$D77&gt;AIL!$BO77+200,200,"wait"),0))</f>
        <v>wait</v>
      </c>
      <c r="LN76" s="10">
        <f t="shared" si="97"/>
        <v>-150</v>
      </c>
      <c r="LP76" s="10" t="str">
        <f>IF(AND(LP75&gt;0,LP75&lt;&gt;"wait"),"AT",IF(AIL!$BR77="AI",IF(Sheet1!$E77&lt;AIL!$BQ77-50,50,"wait"),0))</f>
        <v>wait</v>
      </c>
      <c r="LQ76" s="10" t="str">
        <f>IF(AND(LQ75&gt;0,LQ75&lt;&gt;"wait"),"AT",IF(AIL!$BR77="AI",IF(Sheet1!$E77&lt;AIL!$BQ77-100,100,"wait"),0))</f>
        <v>wait</v>
      </c>
      <c r="LR76" s="10" t="str">
        <f>IF(AND(LR75&gt;0,LR75&lt;&gt;"wait"),"AT",IF(AIL!$BR77="AI",IF(Sheet1!$E77&lt;AIL!$BQ77-150,150,"wait"),0))</f>
        <v>wait</v>
      </c>
      <c r="LS76" s="10" t="str">
        <f>IF(AND(LS75&gt;0,LS75&lt;&gt;"wait"),"AT",IF(AIL!$BR77="AI",IF(Sheet1!$E77&lt;AIL!$BQ77-200,200,"wait"),0))</f>
        <v>wait</v>
      </c>
      <c r="LT76" s="10" t="str">
        <f>IF(AND(LT75&gt;0,LT75&lt;&gt;"wait"),"AT",IF(AIL!$BR77="AI",IF(Sheet1!$D77&gt;AIL!$BQ77+50,50,"wait"),0))</f>
        <v>AT</v>
      </c>
      <c r="LU76" s="10" t="str">
        <f>IF(AND(LU75&gt;0,LU75&lt;&gt;"wait"),"AT",IF(AIL!$BR77="AI",IF(Sheet1!$D77&gt;AIL!$BQ77+100,100,"wait"),0))</f>
        <v>AT</v>
      </c>
      <c r="LV76" s="10" t="str">
        <f>IF(AND(LV75&gt;0,LV75&lt;&gt;"wait"),"AT",IF(AIL!$BR77="AI",IF(Sheet1!$D77&gt;AIL!$BQ77+150,150,"wait"),0))</f>
        <v>AT</v>
      </c>
      <c r="LW76" s="10" t="str">
        <f>IF(AND(LW75&gt;0,LW75&lt;&gt;"wait"),"AT",IF(AIL!$BR77="AI",IF(Sheet1!$D77&gt;AIL!$BQ77+200,200,"wait"),0))</f>
        <v>wait</v>
      </c>
      <c r="LX76" s="10">
        <f t="shared" si="98"/>
        <v>-150</v>
      </c>
    </row>
    <row r="77" spans="1:336" x14ac:dyDescent="0.3">
      <c r="A77" t="str">
        <f>Sheet1!B77</f>
        <v>03/01 10:30</v>
      </c>
      <c r="B77">
        <f>Sheet1!D77</f>
        <v>29204</v>
      </c>
      <c r="C77">
        <f>Sheet1!E77</f>
        <v>29172</v>
      </c>
      <c r="E77">
        <f>MAX($B77:$B$162)</f>
        <v>29275</v>
      </c>
      <c r="F77">
        <f>MIN($C77:$C$162)</f>
        <v>29062</v>
      </c>
      <c r="H77" s="8" t="str">
        <f>IF(AND(H76&gt;0,H76&lt;&gt;"wait"),"AT",IF(AIL!$D78="AI",IF(Sheet1!$E78&lt;AIL!$C78-50,50,"wait"),0))</f>
        <v>AT</v>
      </c>
      <c r="I77" s="8" t="str">
        <f>IF(AND(I76&gt;0,I76&lt;&gt;"wait"),"AT",IF(AIL!$D78="AI",IF(Sheet1!$E78&lt;AIL!$C78-100,100,"wait"),0))</f>
        <v>AT</v>
      </c>
      <c r="J77" s="8" t="str">
        <f>IF(AND(J76&gt;0,J76&lt;&gt;"wait"),"AT",IF(AIL!$D78="AI",IF(Sheet1!$E78&lt;AIL!$C78-150,150,"wait"),0))</f>
        <v>AT</v>
      </c>
      <c r="K77" s="8" t="str">
        <f>IF(AND(K76&gt;0,K76&lt;&gt;"wait"),"AT",IF(AIL!$D78="AI",IF(Sheet1!$E78&lt;AIL!$C78-200,200,"wait"),0))</f>
        <v>AT</v>
      </c>
      <c r="L77" s="8" t="str">
        <f>IF(AND(L76&gt;0,L76&lt;&gt;"wait"),"AT",IF(AIL!$D78="AI",IF(Sheet1!$D78&gt;AIL!$C78+50,50,"wait"),0))</f>
        <v>AT</v>
      </c>
      <c r="M77" s="8" t="str">
        <f>IF(AND(M76&gt;0,M76&lt;&gt;"wait"),"AT",IF(AIL!$D78="AI",IF(Sheet1!$D78&gt;AIL!$C78+100,100,"wait"),0))</f>
        <v>wait</v>
      </c>
      <c r="N77" s="8" t="str">
        <f>IF(AND(N76&gt;0,N76&lt;&gt;"wait"),"AT",IF(AIL!$D78="AI",IF(Sheet1!$D78&gt;AIL!$C78+150,150,"wait"),0))</f>
        <v>wait</v>
      </c>
      <c r="O77" s="8" t="str">
        <f>IF(AND(O76&gt;0,O76&lt;&gt;"wait"),"AT",IF(AIL!$D78="AI",IF(Sheet1!$D78&gt;AIL!$C78+200,200,"wait"),0))</f>
        <v>wait</v>
      </c>
      <c r="P77" s="8">
        <f t="shared" si="99"/>
        <v>-50</v>
      </c>
      <c r="R77" s="8" t="str">
        <f>IF(AND(R76&gt;0,R76&lt;&gt;"wait"),"AT",IF(AIL!$F78="AI",IF(Sheet1!$E78&lt;AIL!$E78-50,50,"wait"),0))</f>
        <v>AT</v>
      </c>
      <c r="S77" s="8" t="str">
        <f>IF(AND(S76&gt;0,S76&lt;&gt;"wait"),"AT",IF(AIL!$F78="AI",IF(Sheet1!$E78&lt;AIL!$E78-100,100,"wait"),0))</f>
        <v>AT</v>
      </c>
      <c r="T77" s="8" t="str">
        <f>IF(AND(T76&gt;0,T76&lt;&gt;"wait"),"AT",IF(AIL!$F78="AI",IF(Sheet1!$E78&lt;AIL!$E78-150,150,"wait"),0))</f>
        <v>AT</v>
      </c>
      <c r="U77" s="8" t="str">
        <f>IF(AND(U76&gt;0,U76&lt;&gt;"wait"),"AT",IF(AIL!$F78="AI",IF(Sheet1!$E78&lt;AIL!$E78-200,200,"wait"),0))</f>
        <v>AT</v>
      </c>
      <c r="V77" s="8" t="str">
        <f>IF(AND(V76&gt;0,V76&lt;&gt;"wait"),"AT",IF(AIL!$F78="AI",IF(Sheet1!$D78&gt;AIL!$E78+50,50,"wait"),0))</f>
        <v>AT</v>
      </c>
      <c r="W77" s="8" t="str">
        <f>IF(AND(W76&gt;0,W76&lt;&gt;"wait"),"AT",IF(AIL!$F78="AI",IF(Sheet1!$D78&gt;AIL!$E78+100,100,"wait"),0))</f>
        <v>wait</v>
      </c>
      <c r="X77" s="8" t="str">
        <f>IF(AND(X76&gt;0,X76&lt;&gt;"wait"),"AT",IF(AIL!$F78="AI",IF(Sheet1!$D78&gt;AIL!$E78+150,150,"wait"),0))</f>
        <v>wait</v>
      </c>
      <c r="Y77" s="8" t="str">
        <f>IF(AND(Y76&gt;0,Y76&lt;&gt;"wait"),"AT",IF(AIL!$F78="AI",IF(Sheet1!$D78&gt;AIL!$E78+200,200,"wait"),0))</f>
        <v>wait</v>
      </c>
      <c r="Z77" s="8">
        <f t="shared" si="100"/>
        <v>-50</v>
      </c>
      <c r="AB77" s="8" t="str">
        <f>IF(AND(AB76&gt;0,AB76&lt;&gt;"wait"),"AT",IF(AIL!$H78="AI",IF(Sheet1!$E78&lt;AIL!$G78-50,50,"wait"),0))</f>
        <v>AT</v>
      </c>
      <c r="AC77" s="8" t="str">
        <f>IF(AND(AC76&gt;0,AC76&lt;&gt;"wait"),"AT",IF(AIL!$H78="AI",IF(Sheet1!$E78&lt;AIL!$G78-100,100,"wait"),0))</f>
        <v>AT</v>
      </c>
      <c r="AD77" s="8" t="str">
        <f>IF(AND(AD76&gt;0,AD76&lt;&gt;"wait"),"AT",IF(AIL!$H78="AI",IF(Sheet1!$E78&lt;AIL!$G78-150,150,"wait"),0))</f>
        <v>AT</v>
      </c>
      <c r="AE77" s="8" t="str">
        <f>IF(AND(AE76&gt;0,AE76&lt;&gt;"wait"),"AT",IF(AIL!$H78="AI",IF(Sheet1!$E78&lt;AIL!$G78-200,200,"wait"),0))</f>
        <v>AT</v>
      </c>
      <c r="AF77" s="8" t="str">
        <f>IF(AND(AF76&gt;0,AF76&lt;&gt;"wait"),"AT",IF(AIL!$H78="AI",IF(Sheet1!$D78&gt;AIL!$G78+50,50,"wait"),0))</f>
        <v>AT</v>
      </c>
      <c r="AG77" s="8" t="str">
        <f>IF(AND(AG76&gt;0,AG76&lt;&gt;"wait"),"AT",IF(AIL!$H78="AI",IF(Sheet1!$D78&gt;AIL!$G78+100,100,"wait"),0))</f>
        <v>wait</v>
      </c>
      <c r="AH77" s="8" t="str">
        <f>IF(AND(AH76&gt;0,AH76&lt;&gt;"wait"),"AT",IF(AIL!$H78="AI",IF(Sheet1!$D78&gt;AIL!$G78+150,150,"wait"),0))</f>
        <v>wait</v>
      </c>
      <c r="AI77" s="8" t="str">
        <f>IF(AND(AI76&gt;0,AI76&lt;&gt;"wait"),"AT",IF(AIL!$H78="AI",IF(Sheet1!$D78&gt;AIL!$G78+200,200,"wait"),0))</f>
        <v>wait</v>
      </c>
      <c r="AJ77" s="8">
        <f t="shared" si="101"/>
        <v>-50</v>
      </c>
      <c r="AL77" s="8" t="str">
        <f>IF(AND(AL76&gt;0,AL76&lt;&gt;"wait"),"AT",IF(AIL!$J78="AI",IF(Sheet1!$E78&lt;AIL!$I78-50,50,"wait"),0))</f>
        <v>AT</v>
      </c>
      <c r="AM77" s="8" t="str">
        <f>IF(AND(AM76&gt;0,AM76&lt;&gt;"wait"),"AT",IF(AIL!$J78="AI",IF(Sheet1!$E78&lt;AIL!$I78-100,100,"wait"),0))</f>
        <v>AT</v>
      </c>
      <c r="AN77" s="8" t="str">
        <f>IF(AND(AN76&gt;0,AN76&lt;&gt;"wait"),"AT",IF(AIL!$J78="AI",IF(Sheet1!$E78&lt;AIL!$I78-150,150,"wait"),0))</f>
        <v>AT</v>
      </c>
      <c r="AO77" s="8" t="str">
        <f>IF(AND(AO76&gt;0,AO76&lt;&gt;"wait"),"AT",IF(AIL!$J78="AI",IF(Sheet1!$E78&lt;AIL!$I78-200,200,"wait"),0))</f>
        <v>AT</v>
      </c>
      <c r="AP77" s="8" t="str">
        <f>IF(AND(AP76&gt;0,AP76&lt;&gt;"wait"),"AT",IF(AIL!$J78="AI",IF(Sheet1!$D78&gt;AIL!$I78+50,50,"wait"),0))</f>
        <v>AT</v>
      </c>
      <c r="AQ77" s="8" t="str">
        <f>IF(AND(AQ76&gt;0,AQ76&lt;&gt;"wait"),"AT",IF(AIL!$J78="AI",IF(Sheet1!$D78&gt;AIL!$I78+100,100,"wait"),0))</f>
        <v>wait</v>
      </c>
      <c r="AR77" s="8" t="str">
        <f>IF(AND(AR76&gt;0,AR76&lt;&gt;"wait"),"AT",IF(AIL!$J78="AI",IF(Sheet1!$D78&gt;AIL!$I78+150,150,"wait"),0))</f>
        <v>wait</v>
      </c>
      <c r="AS77" s="8" t="str">
        <f>IF(AND(AS76&gt;0,AS76&lt;&gt;"wait"),"AT",IF(AIL!$J78="AI",IF(Sheet1!$D78&gt;AIL!$I78+200,200,"wait"),0))</f>
        <v>wait</v>
      </c>
      <c r="AT77" s="8">
        <f t="shared" si="102"/>
        <v>-50</v>
      </c>
      <c r="AU77" s="8"/>
      <c r="AV77" s="8" t="str">
        <f>IF(AND(AV76&gt;0,AV76&lt;&gt;"wait"),"AT",IF(AIL!$L78="AI",IF(Sheet1!$E78&lt;AIL!$K78-50,50,"wait"),0))</f>
        <v>AT</v>
      </c>
      <c r="AW77" s="8" t="str">
        <f>IF(AND(AW76&gt;0,AW76&lt;&gt;"wait"),"AT",IF(AIL!$L78="AI",IF(Sheet1!$E78&lt;AIL!$K78-100,100,"wait"),0))</f>
        <v>AT</v>
      </c>
      <c r="AX77" s="8" t="str">
        <f>IF(AND(AX76&gt;0,AX76&lt;&gt;"wait"),"AT",IF(AIL!$L78="AI",IF(Sheet1!$E78&lt;AIL!$K78-150,150,"wait"),0))</f>
        <v>AT</v>
      </c>
      <c r="AY77" s="8" t="str">
        <f>IF(AND(AY76&gt;0,AY76&lt;&gt;"wait"),"AT",IF(AIL!$L78="AI",IF(Sheet1!$E78&lt;AIL!$K78-200,200,"wait"),0))</f>
        <v>AT</v>
      </c>
      <c r="AZ77" s="8" t="str">
        <f>IF(AND(AZ76&gt;0,AZ76&lt;&gt;"wait"),"AT",IF(AIL!$L78="AI",IF(Sheet1!$D78&gt;AIL!$K78+50,50,"wait"),0))</f>
        <v>AT</v>
      </c>
      <c r="BA77" s="8" t="str">
        <f>IF(AND(BA76&gt;0,BA76&lt;&gt;"wait"),"AT",IF(AIL!$L78="AI",IF(Sheet1!$D78&gt;AIL!$K78+100,100,"wait"),0))</f>
        <v>wait</v>
      </c>
      <c r="BB77" s="8" t="str">
        <f>IF(AND(BB76&gt;0,BB76&lt;&gt;"wait"),"AT",IF(AIL!$L78="AI",IF(Sheet1!$D78&gt;AIL!$K78+150,150,"wait"),0))</f>
        <v>wait</v>
      </c>
      <c r="BC77" s="8" t="str">
        <f>IF(AND(BC76&gt;0,BC76&lt;&gt;"wait"),"AT",IF(AIL!$L78="AI",IF(Sheet1!$D78&gt;AIL!$K78+200,200,"wait"),0))</f>
        <v>wait</v>
      </c>
      <c r="BD77" s="8">
        <f t="shared" si="103"/>
        <v>-50</v>
      </c>
      <c r="BE77" s="8"/>
      <c r="BF77" s="8" t="str">
        <f>IF(AND(BF76&gt;0,BF76&lt;&gt;"wait"),"AT",IF(AIL!$N78="AI",IF(Sheet1!$E78&lt;AIL!$M78-50,50,"wait"),0))</f>
        <v>AT</v>
      </c>
      <c r="BG77" s="8" t="str">
        <f>IF(AND(BG76&gt;0,BG76&lt;&gt;"wait"),"AT",IF(AIL!$N78="AI",IF(Sheet1!$E78&lt;AIL!$M78-100,100,"wait"),0))</f>
        <v>AT</v>
      </c>
      <c r="BH77" s="8" t="str">
        <f>IF(AND(BH76&gt;0,BH76&lt;&gt;"wait"),"AT",IF(AIL!$N78="AI",IF(Sheet1!$E78&lt;AIL!$M78-150,150,"wait"),0))</f>
        <v>AT</v>
      </c>
      <c r="BI77" s="8" t="str">
        <f>IF(AND(BI76&gt;0,BI76&lt;&gt;"wait"),"AT",IF(AIL!$N78="AI",IF(Sheet1!$E78&lt;AIL!$M78-200,200,"wait"),0))</f>
        <v>AT</v>
      </c>
      <c r="BJ77" s="8" t="str">
        <f>IF(AND(BJ76&gt;0,BJ76&lt;&gt;"wait"),"AT",IF(AIL!$N78="AI",IF(Sheet1!$D78&gt;AIL!$M78+50,50,"wait"),0))</f>
        <v>AT</v>
      </c>
      <c r="BK77" s="8" t="str">
        <f>IF(AND(BK76&gt;0,BK76&lt;&gt;"wait"),"AT",IF(AIL!$N78="AI",IF(Sheet1!$D78&gt;AIL!$M78+100,100,"wait"),0))</f>
        <v>wait</v>
      </c>
      <c r="BL77" s="8" t="str">
        <f>IF(AND(BL76&gt;0,BL76&lt;&gt;"wait"),"AT",IF(AIL!$N78="AI",IF(Sheet1!$D78&gt;AIL!$M78+150,150,"wait"),0))</f>
        <v>wait</v>
      </c>
      <c r="BM77" s="8" t="str">
        <f>IF(AND(BM76&gt;0,BM76&lt;&gt;"wait"),"AT",IF(AIL!$N78="AI",IF(Sheet1!$D78&gt;AIL!$M78+200,200,"wait"),0))</f>
        <v>wait</v>
      </c>
      <c r="BN77" s="8">
        <f t="shared" si="104"/>
        <v>-50</v>
      </c>
      <c r="BO77" s="8"/>
      <c r="BP77" s="8" t="str">
        <f>IF(AND(BP76&gt;0,BP76&lt;&gt;"wait"),"AT",IF(AIL!$P78="AI",IF(Sheet1!$E78&lt;AIL!$O78-50,50,"wait"),0))</f>
        <v>AT</v>
      </c>
      <c r="BQ77" s="8" t="str">
        <f>IF(AND(BQ76&gt;0,BQ76&lt;&gt;"wait"),"AT",IF(AIL!$P78="AI",IF(Sheet1!$E78&lt;AIL!$O78-100,100,"wait"),0))</f>
        <v>AT</v>
      </c>
      <c r="BR77" s="8" t="str">
        <f>IF(AND(BR76&gt;0,BR76&lt;&gt;"wait"),"AT",IF(AIL!$P78="AI",IF(Sheet1!$E78&lt;AIL!$O78-150,150,"wait"),0))</f>
        <v>AT</v>
      </c>
      <c r="BS77" s="8" t="str">
        <f>IF(AND(BS76&gt;0,BS76&lt;&gt;"wait"),"AT",IF(AIL!$P78="AI",IF(Sheet1!$E78&lt;AIL!$O78-200,200,"wait"),0))</f>
        <v>AT</v>
      </c>
      <c r="BT77" s="8" t="str">
        <f>IF(AND(BT76&gt;0,BT76&lt;&gt;"wait"),"AT",IF(AIL!$P78="AI",IF(Sheet1!$D78&gt;AIL!$O78+50,50,"wait"),0))</f>
        <v>AT</v>
      </c>
      <c r="BU77" s="8" t="str">
        <f>IF(AND(BU76&gt;0,BU76&lt;&gt;"wait"),"AT",IF(AIL!$P78="AI",IF(Sheet1!$D78&gt;AIL!$O78+100,100,"wait"),0))</f>
        <v>wait</v>
      </c>
      <c r="BV77" s="8" t="str">
        <f>IF(AND(BV76&gt;0,BV76&lt;&gt;"wait"),"AT",IF(AIL!$P78="AI",IF(Sheet1!$D78&gt;AIL!$O78+150,150,"wait"),0))</f>
        <v>wait</v>
      </c>
      <c r="BW77" s="8" t="str">
        <f>IF(AND(BW76&gt;0,BW76&lt;&gt;"wait"),"AT",IF(AIL!$P78="AI",IF(Sheet1!$D78&gt;AIL!$O78+200,200,"wait"),0))</f>
        <v>wait</v>
      </c>
      <c r="BX77" s="8">
        <f t="shared" si="105"/>
        <v>-50</v>
      </c>
      <c r="BY77" s="8"/>
      <c r="BZ77" s="8" t="str">
        <f>IF(AND(BZ76&gt;0,BZ76&lt;&gt;"wait"),"AT",IF(AIL!$R78="AI",IF(Sheet1!$E78&lt;AIL!$Q78-50,50,"wait"),0))</f>
        <v>AT</v>
      </c>
      <c r="CA77" s="8" t="str">
        <f>IF(AND(CA76&gt;0,CA76&lt;&gt;"wait"),"AT",IF(AIL!$R78="AI",IF(Sheet1!$E78&lt;AIL!$Q78-100,100,"wait"),0))</f>
        <v>AT</v>
      </c>
      <c r="CB77" s="8" t="str">
        <f>IF(AND(CB76&gt;0,CB76&lt;&gt;"wait"),"AT",IF(AIL!$R78="AI",IF(Sheet1!$E78&lt;AIL!$Q78-150,150,"wait"),0))</f>
        <v>AT</v>
      </c>
      <c r="CC77" s="8" t="str">
        <f>IF(AND(CC76&gt;0,CC76&lt;&gt;"wait"),"AT",IF(AIL!$R78="AI",IF(Sheet1!$E78&lt;AIL!$Q78-200,200,"wait"),0))</f>
        <v>AT</v>
      </c>
      <c r="CD77" s="8" t="str">
        <f>IF(AND(CD76&gt;0,CD76&lt;&gt;"wait"),"AT",IF(AIL!$R78="AI",IF(Sheet1!$D78&gt;AIL!$Q78+50,50,"wait"),0))</f>
        <v>AT</v>
      </c>
      <c r="CE77" s="8" t="str">
        <f>IF(AND(CE76&gt;0,CE76&lt;&gt;"wait"),"AT",IF(AIL!$R78="AI",IF(Sheet1!$D78&gt;AIL!$Q78+100,100,"wait"),0))</f>
        <v>wait</v>
      </c>
      <c r="CF77" s="8" t="str">
        <f>IF(AND(CF76&gt;0,CF76&lt;&gt;"wait"),"AT",IF(AIL!$R78="AI",IF(Sheet1!$D78&gt;AIL!$Q78+150,150,"wait"),0))</f>
        <v>wait</v>
      </c>
      <c r="CG77" s="8" t="str">
        <f>IF(AND(CG76&gt;0,CG76&lt;&gt;"wait"),"AT",IF(AIL!$R78="AI",IF(Sheet1!$D78&gt;AIL!$Q78+200,200,"wait"),0))</f>
        <v>wait</v>
      </c>
      <c r="CH77" s="8">
        <f t="shared" si="106"/>
        <v>-50</v>
      </c>
      <c r="CI77" s="8"/>
      <c r="CJ77" s="8" t="str">
        <f>IF(AND(CJ76&gt;0,CJ76&lt;&gt;"wait"),"AT",IF(AIL!$T78="AI",IF(Sheet1!$E78&lt;AIL!$S78-50,50,"wait"),0))</f>
        <v>AT</v>
      </c>
      <c r="CK77" s="8" t="str">
        <f>IF(AND(CK76&gt;0,CK76&lt;&gt;"wait"),"AT",IF(AIL!$T78="AI",IF(Sheet1!$E78&lt;AIL!$S78-100,100,"wait"),0))</f>
        <v>AT</v>
      </c>
      <c r="CL77" s="8" t="str">
        <f>IF(AND(CL76&gt;0,CL76&lt;&gt;"wait"),"AT",IF(AIL!$T78="AI",IF(Sheet1!$E78&lt;AIL!$S78-150,150,"wait"),0))</f>
        <v>AT</v>
      </c>
      <c r="CM77" s="8" t="str">
        <f>IF(AND(CM76&gt;0,CM76&lt;&gt;"wait"),"AT",IF(AIL!$T78="AI",IF(Sheet1!$E78&lt;AIL!$S78-200,200,"wait"),0))</f>
        <v>wait</v>
      </c>
      <c r="CN77" s="8" t="str">
        <f>IF(AND(CN76&gt;0,CN76&lt;&gt;"wait"),"AT",IF(AIL!$T78="AI",IF(Sheet1!$D78&gt;AIL!$S78+50,50,"wait"),0))</f>
        <v>AT</v>
      </c>
      <c r="CO77" s="8" t="str">
        <f>IF(AND(CO76&gt;0,CO76&lt;&gt;"wait"),"AT",IF(AIL!$T78="AI",IF(Sheet1!$D78&gt;AIL!$S78+100,100,"wait"),0))</f>
        <v>AT</v>
      </c>
      <c r="CP77" s="8" t="str">
        <f>IF(AND(CP76&gt;0,CP76&lt;&gt;"wait"),"AT",IF(AIL!$T78="AI",IF(Sheet1!$D78&gt;AIL!$S78+150,150,"wait"),0))</f>
        <v>wait</v>
      </c>
      <c r="CQ77" s="8" t="str">
        <f>IF(AND(CQ76&gt;0,CQ76&lt;&gt;"wait"),"AT",IF(AIL!$T78="AI",IF(Sheet1!$D78&gt;AIL!$S78+200,200,"wait"),0))</f>
        <v>wait</v>
      </c>
      <c r="CR77" s="8">
        <f t="shared" si="107"/>
        <v>-100</v>
      </c>
      <c r="CS77" s="8"/>
      <c r="CT77" s="8" t="str">
        <f>IF(AND(CT76&gt;0,CT76&lt;&gt;"wait"),"AT",IF(AIL!$V78="AI",IF(Sheet1!$E78&lt;AIL!$U78-50,50,"wait"),0))</f>
        <v>AT</v>
      </c>
      <c r="CU77" s="8" t="str">
        <f>IF(AND(CU76&gt;0,CU76&lt;&gt;"wait"),"AT",IF(AIL!$V78="AI",IF(Sheet1!$E78&lt;AIL!$U78-100,100,"wait"),0))</f>
        <v>AT</v>
      </c>
      <c r="CV77" s="8" t="str">
        <f>IF(AND(CV76&gt;0,CV76&lt;&gt;"wait"),"AT",IF(AIL!$V78="AI",IF(Sheet1!$E78&lt;AIL!$U78-150,150,"wait"),0))</f>
        <v>AT</v>
      </c>
      <c r="CW77" s="8" t="str">
        <f>IF(AND(CW76&gt;0,CW76&lt;&gt;"wait"),"AT",IF(AIL!$V78="AI",IF(Sheet1!$E78&lt;AIL!$U78-200,200,"wait"),0))</f>
        <v>wait</v>
      </c>
      <c r="CX77" s="8" t="str">
        <f>IF(AND(CX76&gt;0,CX76&lt;&gt;"wait"),"AT",IF(AIL!$V78="AI",IF(Sheet1!$D78&gt;AIL!$U78+50,50,"wait"),0))</f>
        <v>AT</v>
      </c>
      <c r="CY77" s="8" t="str">
        <f>IF(AND(CY76&gt;0,CY76&lt;&gt;"wait"),"AT",IF(AIL!$V78="AI",IF(Sheet1!$D78&gt;AIL!$U78+100,100,"wait"),0))</f>
        <v>AT</v>
      </c>
      <c r="CZ77" s="8" t="str">
        <f>IF(AND(CZ76&gt;0,CZ76&lt;&gt;"wait"),"AT",IF(AIL!$V78="AI",IF(Sheet1!$D78&gt;AIL!$U78+150,150,"wait"),0))</f>
        <v>wait</v>
      </c>
      <c r="DA77" s="8" t="str">
        <f>IF(AND(DA76&gt;0,DA76&lt;&gt;"wait"),"AT",IF(AIL!$V78="AI",IF(Sheet1!$D78&gt;AIL!$U78+200,200,"wait"),0))</f>
        <v>wait</v>
      </c>
      <c r="DB77" s="8">
        <f t="shared" si="108"/>
        <v>-100</v>
      </c>
      <c r="DC77" s="8"/>
      <c r="DD77" s="8" t="str">
        <f>IF(AND(DD76&gt;0,DD76&lt;&gt;"wait"),"AT",IF(AIL!$X78="AI",IF(Sheet1!$E78&lt;AIL!$W78-50,50,"wait"),0))</f>
        <v>AT</v>
      </c>
      <c r="DE77" s="8" t="str">
        <f>IF(AND(DE76&gt;0,DE76&lt;&gt;"wait"),"AT",IF(AIL!$X78="AI",IF(Sheet1!$E78&lt;AIL!$W78-100,100,"wait"),0))</f>
        <v>AT</v>
      </c>
      <c r="DF77" s="8" t="str">
        <f>IF(AND(DF76&gt;0,DF76&lt;&gt;"wait"),"AT",IF(AIL!$X78="AI",IF(Sheet1!$E78&lt;AIL!$W78-150,150,"wait"),0))</f>
        <v>AT</v>
      </c>
      <c r="DG77" s="8" t="str">
        <f>IF(AND(DG76&gt;0,DG76&lt;&gt;"wait"),"AT",IF(AIL!$X78="AI",IF(Sheet1!$E78&lt;AIL!$W78-200,200,"wait"),0))</f>
        <v>wait</v>
      </c>
      <c r="DH77" s="8" t="str">
        <f>IF(AND(DH76&gt;0,DH76&lt;&gt;"wait"),"AT",IF(AIL!$X78="AI",IF(Sheet1!$D78&gt;AIL!$W78+50,50,"wait"),0))</f>
        <v>AT</v>
      </c>
      <c r="DI77" s="8" t="str">
        <f>IF(AND(DI76&gt;0,DI76&lt;&gt;"wait"),"AT",IF(AIL!$X78="AI",IF(Sheet1!$D78&gt;AIL!$W78+100,100,"wait"),0))</f>
        <v>AT</v>
      </c>
      <c r="DJ77" s="8" t="str">
        <f>IF(AND(DJ76&gt;0,DJ76&lt;&gt;"wait"),"AT",IF(AIL!$X78="AI",IF(Sheet1!$D78&gt;AIL!$W78+150,150,"wait"),0))</f>
        <v>wait</v>
      </c>
      <c r="DK77" s="8" t="str">
        <f>IF(AND(DK76&gt;0,DK76&lt;&gt;"wait"),"AT",IF(AIL!$X78="AI",IF(Sheet1!$D78&gt;AIL!$W78+200,200,"wait"),0))</f>
        <v>wait</v>
      </c>
      <c r="DL77" s="8">
        <f t="shared" si="109"/>
        <v>-100</v>
      </c>
      <c r="DN77" s="10" t="str">
        <f>IF(AND(DN76&gt;0,DN76&lt;&gt;"wait"),"AT",IF(AIL!$AA78="AI",IF(Sheet1!$E78&lt;AIL!$Z78-50,50,"wait"),0))</f>
        <v>AT</v>
      </c>
      <c r="DO77" s="10" t="str">
        <f>IF(AND(DO76&gt;0,DO76&lt;&gt;"wait"),"AT",IF(AIL!$AA78="AI",IF(Sheet1!$E78&lt;AIL!$Z78-100,100,"wait"),0))</f>
        <v>AT</v>
      </c>
      <c r="DP77" s="10" t="str">
        <f>IF(AND(DP76&gt;0,DP76&lt;&gt;"wait"),"AT",IF(AIL!$AA78="AI",IF(Sheet1!$E78&lt;AIL!$Z78-150,150,"wait"),0))</f>
        <v>AT</v>
      </c>
      <c r="DQ77" s="10" t="str">
        <f>IF(AND(DQ76&gt;0,DQ76&lt;&gt;"wait"),"AT",IF(AIL!$AA78="AI",IF(Sheet1!$E78&lt;AIL!$Z78-200,200,"wait"),0))</f>
        <v>wait</v>
      </c>
      <c r="DR77" s="10" t="str">
        <f>IF(AND(DR76&gt;0,DR76&lt;&gt;"wait"),"AT",IF(AIL!$AA78="AI",IF(Sheet1!$D78&gt;AIL!$Z78+50,50,"wait"),0))</f>
        <v>AT</v>
      </c>
      <c r="DS77" s="10" t="str">
        <f>IF(AND(DS76&gt;0,DS76&lt;&gt;"wait"),"AT",IF(AIL!$AA78="AI",IF(Sheet1!$D78&gt;AIL!$Z78+100,100,"wait"),0))</f>
        <v>wait</v>
      </c>
      <c r="DT77" s="10" t="str">
        <f>IF(AND(DT76&gt;0,DT76&lt;&gt;"wait"),"AT",IF(AIL!$AA78="AI",IF(Sheet1!$D78&gt;AIL!$Z78+150,150,"wait"),0))</f>
        <v>wait</v>
      </c>
      <c r="DU77" s="10" t="str">
        <f>IF(AND(DU76&gt;0,DU76&lt;&gt;"wait"),"AT",IF(AIL!$AA78="AI",IF(Sheet1!$D78&gt;AIL!$Z78+200,200,"wait"),0))</f>
        <v>wait</v>
      </c>
      <c r="DV77" s="10">
        <f t="shared" si="77"/>
        <v>-50</v>
      </c>
      <c r="DX77" s="10" t="str">
        <f>IF(AND(DX76&gt;0,DX76&lt;&gt;"wait"),"AT",IF(AIL!$AC78="AI",IF(Sheet1!$E78&lt;AIL!$AB78-50,50,"wait"),0))</f>
        <v>AT</v>
      </c>
      <c r="DY77" s="10" t="str">
        <f>IF(AND(DY76&gt;0,DY76&lt;&gt;"wait"),"AT",IF(AIL!$AC78="AI",IF(Sheet1!$E78&lt;AIL!$AB78-100,100,"wait"),0))</f>
        <v>AT</v>
      </c>
      <c r="DZ77" s="10" t="str">
        <f>IF(AND(DZ76&gt;0,DZ76&lt;&gt;"wait"),"AT",IF(AIL!$AC78="AI",IF(Sheet1!$E78&lt;AIL!$AB78-150,150,"wait"),0))</f>
        <v>AT</v>
      </c>
      <c r="EA77" s="10" t="str">
        <f>IF(AND(EA76&gt;0,EA76&lt;&gt;"wait"),"AT",IF(AIL!$AC78="AI",IF(Sheet1!$E78&lt;AIL!$AB78-200,200,"wait"),0))</f>
        <v>AT</v>
      </c>
      <c r="EB77" s="10" t="str">
        <f>IF(AND(EB76&gt;0,EB76&lt;&gt;"wait"),"AT",IF(AIL!$AC78="AI",IF(Sheet1!$D78&gt;AIL!$AB78+50,50,"wait"),0))</f>
        <v>AT</v>
      </c>
      <c r="EC77" s="10" t="str">
        <f>IF(AND(EC76&gt;0,EC76&lt;&gt;"wait"),"AT",IF(AIL!$AC78="AI",IF(Sheet1!$D78&gt;AIL!$AB78+100,100,"wait"),0))</f>
        <v>wait</v>
      </c>
      <c r="ED77" s="10" t="str">
        <f>IF(AND(ED76&gt;0,ED76&lt;&gt;"wait"),"AT",IF(AIL!$AC78="AI",IF(Sheet1!$D78&gt;AIL!$AB78+150,150,"wait"),0))</f>
        <v>wait</v>
      </c>
      <c r="EE77" s="10" t="str">
        <f>IF(AND(EE76&gt;0,EE76&lt;&gt;"wait"),"AT",IF(AIL!$AC78="AI",IF(Sheet1!$D78&gt;AIL!$AB78+200,200,"wait"),0))</f>
        <v>wait</v>
      </c>
      <c r="EF77" s="10">
        <f t="shared" si="78"/>
        <v>-50</v>
      </c>
      <c r="EH77" s="10" t="str">
        <f>IF(AND(EH76&gt;0,EH76&lt;&gt;"wait"),"AT",IF(AIL!$AE78="AI",IF(Sheet1!$E78&lt;AIL!$AD78-50,50,"wait"),0))</f>
        <v>AT</v>
      </c>
      <c r="EI77" s="10" t="str">
        <f>IF(AND(EI76&gt;0,EI76&lt;&gt;"wait"),"AT",IF(AIL!$AE78="AI",IF(Sheet1!$E78&lt;AIL!$AD78-100,100,"wait"),0))</f>
        <v>AT</v>
      </c>
      <c r="EJ77" s="10" t="str">
        <f>IF(AND(EJ76&gt;0,EJ76&lt;&gt;"wait"),"AT",IF(AIL!$AE78="AI",IF(Sheet1!$E78&lt;AIL!$AD78-150,150,"wait"),0))</f>
        <v>AT</v>
      </c>
      <c r="EK77" s="10" t="str">
        <f>IF(AND(EK76&gt;0,EK76&lt;&gt;"wait"),"AT",IF(AIL!$AE78="AI",IF(Sheet1!$E78&lt;AIL!$AD78-200,200,"wait"),0))</f>
        <v>AT</v>
      </c>
      <c r="EL77" s="10" t="str">
        <f>IF(AND(EL76&gt;0,EL76&lt;&gt;"wait"),"AT",IF(AIL!$AE78="AI",IF(Sheet1!$D78&gt;AIL!$AD78+50,50,"wait"),0))</f>
        <v>AT</v>
      </c>
      <c r="EM77" s="10" t="str">
        <f>IF(AND(EM76&gt;0,EM76&lt;&gt;"wait"),"AT",IF(AIL!$AE78="AI",IF(Sheet1!$D78&gt;AIL!$AD78+100,100,"wait"),0))</f>
        <v>wait</v>
      </c>
      <c r="EN77" s="10" t="str">
        <f>IF(AND(EN76&gt;0,EN76&lt;&gt;"wait"),"AT",IF(AIL!$AE78="AI",IF(Sheet1!$D78&gt;AIL!$AD78+150,150,"wait"),0))</f>
        <v>wait</v>
      </c>
      <c r="EO77" s="10" t="str">
        <f>IF(AND(EO76&gt;0,EO76&lt;&gt;"wait"),"AT",IF(AIL!$AE78="AI",IF(Sheet1!$D78&gt;AIL!$AD78+200,200,"wait"),0))</f>
        <v>wait</v>
      </c>
      <c r="EP77" s="10">
        <f t="shared" si="79"/>
        <v>-50</v>
      </c>
      <c r="ER77" s="10" t="str">
        <f>IF(AND(ER76&gt;0,ER76&lt;&gt;"wait"),"AT",IF(AIL!$AG78="AI",IF(Sheet1!$E78&lt;AIL!$AF78-50,50,"wait"),0))</f>
        <v>AT</v>
      </c>
      <c r="ES77" s="10" t="str">
        <f>IF(AND(ES76&gt;0,ES76&lt;&gt;"wait"),"AT",IF(AIL!$AG78="AI",IF(Sheet1!$E78&lt;AIL!$AF78-100,100,"wait"),0))</f>
        <v>AT</v>
      </c>
      <c r="ET77" s="10" t="str">
        <f>IF(AND(ET76&gt;0,ET76&lt;&gt;"wait"),"AT",IF(AIL!$AG78="AI",IF(Sheet1!$E78&lt;AIL!$AF78-150,150,"wait"),0))</f>
        <v>AT</v>
      </c>
      <c r="EU77" s="10" t="str">
        <f>IF(AND(EU76&gt;0,EU76&lt;&gt;"wait"),"AT",IF(AIL!$AG78="AI",IF(Sheet1!$E78&lt;AIL!$AF78-200,200,"wait"),0))</f>
        <v>AT</v>
      </c>
      <c r="EV77" s="10" t="str">
        <f>IF(AND(EV76&gt;0,EV76&lt;&gt;"wait"),"AT",IF(AIL!$AG78="AI",IF(Sheet1!$D78&gt;AIL!$AF78+50,50,"wait"),0))</f>
        <v>AT</v>
      </c>
      <c r="EW77" s="10" t="str">
        <f>IF(AND(EW76&gt;0,EW76&lt;&gt;"wait"),"AT",IF(AIL!$AG78="AI",IF(Sheet1!$D78&gt;AIL!$AF78+100,100,"wait"),0))</f>
        <v>wait</v>
      </c>
      <c r="EX77" s="10" t="str">
        <f>IF(AND(EX76&gt;0,EX76&lt;&gt;"wait"),"AT",IF(AIL!$AG78="AI",IF(Sheet1!$D78&gt;AIL!$AF78+150,150,"wait"),0))</f>
        <v>wait</v>
      </c>
      <c r="EY77" s="10" t="str">
        <f>IF(AND(EY76&gt;0,EY76&lt;&gt;"wait"),"AT",IF(AIL!$AG78="AI",IF(Sheet1!$D78&gt;AIL!$AF78+200,200,"wait"),0))</f>
        <v>wait</v>
      </c>
      <c r="EZ77" s="10">
        <f t="shared" si="80"/>
        <v>-50</v>
      </c>
      <c r="FB77" s="10" t="str">
        <f>IF(AND(FB76&gt;0,FB76&lt;&gt;"wait"),"AT",IF(AIL!$AI78="AI",IF(Sheet1!$E78&lt;AIL!$AH78-50,50,"wait"),0))</f>
        <v>AT</v>
      </c>
      <c r="FC77" s="10" t="str">
        <f>IF(AND(FC76&gt;0,FC76&lt;&gt;"wait"),"AT",IF(AIL!$AI78="AI",IF(Sheet1!$E78&lt;AIL!$AH78-100,100,"wait"),0))</f>
        <v>AT</v>
      </c>
      <c r="FD77" s="10" t="str">
        <f>IF(AND(FD76&gt;0,FD76&lt;&gt;"wait"),"AT",IF(AIL!$AI78="AI",IF(Sheet1!$E78&lt;AIL!$AH78-150,150,"wait"),0))</f>
        <v>AT</v>
      </c>
      <c r="FE77" s="10" t="str">
        <f>IF(AND(FE76&gt;0,FE76&lt;&gt;"wait"),"AT",IF(AIL!$AI78="AI",IF(Sheet1!$E78&lt;AIL!$AH78-200,200,"wait"),0))</f>
        <v>AT</v>
      </c>
      <c r="FF77" s="10" t="str">
        <f>IF(AND(FF76&gt;0,FF76&lt;&gt;"wait"),"AT",IF(AIL!$AI78="AI",IF(Sheet1!$D78&gt;AIL!$AH78+50,50,"wait"),0))</f>
        <v>AT</v>
      </c>
      <c r="FG77" s="10" t="str">
        <f>IF(AND(FG76&gt;0,FG76&lt;&gt;"wait"),"AT",IF(AIL!$AI78="AI",IF(Sheet1!$D78&gt;AIL!$AH78+100,100,"wait"),0))</f>
        <v>wait</v>
      </c>
      <c r="FH77" s="10" t="str">
        <f>IF(AND(FH76&gt;0,FH76&lt;&gt;"wait"),"AT",IF(AIL!$AI78="AI",IF(Sheet1!$D78&gt;AIL!$AH78+150,150,"wait"),0))</f>
        <v>wait</v>
      </c>
      <c r="FI77" s="10" t="str">
        <f>IF(AND(FI76&gt;0,FI76&lt;&gt;"wait"),"AT",IF(AIL!$AI78="AI",IF(Sheet1!$D78&gt;AIL!$AH78+200,200,"wait"),0))</f>
        <v>wait</v>
      </c>
      <c r="FJ77" s="10">
        <f t="shared" si="81"/>
        <v>-50</v>
      </c>
      <c r="FL77" s="10" t="str">
        <f>IF(AND(FL76&gt;0,FL76&lt;&gt;"wait"),"AT",IF(AIL!$AK78="AI",IF(Sheet1!$E78&lt;AIL!$AJ78-50,50,"wait"),0))</f>
        <v>AT</v>
      </c>
      <c r="FM77" s="10" t="str">
        <f>IF(AND(FM76&gt;0,FM76&lt;&gt;"wait"),"AT",IF(AIL!$AK78="AI",IF(Sheet1!$E78&lt;AIL!$AJ78-100,100,"wait"),0))</f>
        <v>AT</v>
      </c>
      <c r="FN77" s="10" t="str">
        <f>IF(AND(FN76&gt;0,FN76&lt;&gt;"wait"),"AT",IF(AIL!$AK78="AI",IF(Sheet1!$E78&lt;AIL!$AJ78-150,150,"wait"),0))</f>
        <v>AT</v>
      </c>
      <c r="FO77" s="10" t="str">
        <f>IF(AND(FO76&gt;0,FO76&lt;&gt;"wait"),"AT",IF(AIL!$AK78="AI",IF(Sheet1!$E78&lt;AIL!$AJ78-200,200,"wait"),0))</f>
        <v>AT</v>
      </c>
      <c r="FP77" s="10" t="str">
        <f>IF(AND(FP76&gt;0,FP76&lt;&gt;"wait"),"AT",IF(AIL!$AK78="AI",IF(Sheet1!$D78&gt;AIL!$AJ78+50,50,"wait"),0))</f>
        <v>AT</v>
      </c>
      <c r="FQ77" s="10" t="str">
        <f>IF(AND(FQ76&gt;0,FQ76&lt;&gt;"wait"),"AT",IF(AIL!$AK78="AI",IF(Sheet1!$D78&gt;AIL!$AJ78+100,100,"wait"),0))</f>
        <v>wait</v>
      </c>
      <c r="FR77" s="10" t="str">
        <f>IF(AND(FR76&gt;0,FR76&lt;&gt;"wait"),"AT",IF(AIL!$AK78="AI",IF(Sheet1!$D78&gt;AIL!$AJ78+150,150,"wait"),0))</f>
        <v>wait</v>
      </c>
      <c r="FS77" s="10" t="str">
        <f>IF(AND(FS76&gt;0,FS76&lt;&gt;"wait"),"AT",IF(AIL!$AK78="AI",IF(Sheet1!$D78&gt;AIL!$AJ78+200,200,"wait"),0))</f>
        <v>wait</v>
      </c>
      <c r="FT77" s="10">
        <f t="shared" si="82"/>
        <v>-50</v>
      </c>
      <c r="FV77" s="10" t="str">
        <f>IF(AND(FV76&gt;0,FV76&lt;&gt;"wait"),"AT",IF(AIL!$AM78="AI",IF(Sheet1!$E78&lt;AIL!$AL78-50,50,"wait"),0))</f>
        <v>AT</v>
      </c>
      <c r="FW77" s="10" t="str">
        <f>IF(AND(FW76&gt;0,FW76&lt;&gt;"wait"),"AT",IF(AIL!$AM78="AI",IF(Sheet1!$E78&lt;AIL!$AL78-100,100,"wait"),0))</f>
        <v>AT</v>
      </c>
      <c r="FX77" s="10" t="str">
        <f>IF(AND(FX76&gt;0,FX76&lt;&gt;"wait"),"AT",IF(AIL!$AM78="AI",IF(Sheet1!$E78&lt;AIL!$AL78-150,150,"wait"),0))</f>
        <v>AT</v>
      </c>
      <c r="FY77" s="10" t="str">
        <f>IF(AND(FY76&gt;0,FY76&lt;&gt;"wait"),"AT",IF(AIL!$AM78="AI",IF(Sheet1!$E78&lt;AIL!$AL78-200,200,"wait"),0))</f>
        <v>AT</v>
      </c>
      <c r="FZ77" s="10" t="str">
        <f>IF(AND(FZ76&gt;0,FZ76&lt;&gt;"wait"),"AT",IF(AIL!$AM78="AI",IF(Sheet1!$D78&gt;AIL!$AL78+50,50,"wait"),0))</f>
        <v>AT</v>
      </c>
      <c r="GA77" s="10" t="str">
        <f>IF(AND(GA76&gt;0,GA76&lt;&gt;"wait"),"AT",IF(AIL!$AM78="AI",IF(Sheet1!$D78&gt;AIL!$AL78+100,100,"wait"),0))</f>
        <v>wait</v>
      </c>
      <c r="GB77" s="10" t="str">
        <f>IF(AND(GB76&gt;0,GB76&lt;&gt;"wait"),"AT",IF(AIL!$AM78="AI",IF(Sheet1!$D78&gt;AIL!$AL78+150,150,"wait"),0))</f>
        <v>wait</v>
      </c>
      <c r="GC77" s="10" t="str">
        <f>IF(AND(GC76&gt;0,GC76&lt;&gt;"wait"),"AT",IF(AIL!$AM78="AI",IF(Sheet1!$D78&gt;AIL!$AL78+200,200,"wait"),0))</f>
        <v>wait</v>
      </c>
      <c r="GD77" s="10">
        <f t="shared" si="83"/>
        <v>-50</v>
      </c>
      <c r="GF77" s="10" t="str">
        <f>IF(AND(GF76&gt;0,GF76&lt;&gt;"wait"),"AT",IF(AIL!$AO78="AI",IF(Sheet1!$E78&lt;AIL!$AN78-50,50,"wait"),0))</f>
        <v>AT</v>
      </c>
      <c r="GG77" s="10" t="str">
        <f>IF(AND(GG76&gt;0,GG76&lt;&gt;"wait"),"AT",IF(AIL!$AO78="AI",IF(Sheet1!$E78&lt;AIL!$AN78-100,100,"wait"),0))</f>
        <v>AT</v>
      </c>
      <c r="GH77" s="10" t="str">
        <f>IF(AND(GH76&gt;0,GH76&lt;&gt;"wait"),"AT",IF(AIL!$AO78="AI",IF(Sheet1!$E78&lt;AIL!$AN78-150,150,"wait"),0))</f>
        <v>AT</v>
      </c>
      <c r="GI77" s="10" t="str">
        <f>IF(AND(GI76&gt;0,GI76&lt;&gt;"wait"),"AT",IF(AIL!$AO78="AI",IF(Sheet1!$E78&lt;AIL!$AN78-200,200,"wait"),0))</f>
        <v>AT</v>
      </c>
      <c r="GJ77" s="10" t="str">
        <f>IF(AND(GJ76&gt;0,GJ76&lt;&gt;"wait"),"AT",IF(AIL!$AO78="AI",IF(Sheet1!$D78&gt;AIL!$AN78+50,50,"wait"),0))</f>
        <v>AT</v>
      </c>
      <c r="GK77" s="10" t="str">
        <f>IF(AND(GK76&gt;0,GK76&lt;&gt;"wait"),"AT",IF(AIL!$AO78="AI",IF(Sheet1!$D78&gt;AIL!$AN78+100,100,"wait"),0))</f>
        <v>wait</v>
      </c>
      <c r="GL77" s="10" t="str">
        <f>IF(AND(GL76&gt;0,GL76&lt;&gt;"wait"),"AT",IF(AIL!$AO78="AI",IF(Sheet1!$D78&gt;AIL!$AN78+150,150,"wait"),0))</f>
        <v>wait</v>
      </c>
      <c r="GM77" s="10" t="str">
        <f>IF(AND(GM76&gt;0,GM76&lt;&gt;"wait"),"AT",IF(AIL!$AO78="AI",IF(Sheet1!$D78&gt;AIL!$AN78+200,200,"wait"),0))</f>
        <v>wait</v>
      </c>
      <c r="GN77" s="10">
        <f t="shared" si="84"/>
        <v>-50</v>
      </c>
      <c r="GP77" s="10" t="str">
        <f>IF(AND(GP76&gt;0,GP76&lt;&gt;"wait"),"AT",IF(AIL!$AQ78="AI",IF(Sheet1!$E78&lt;AIL!$AP78-50,50,"wait"),0))</f>
        <v>AT</v>
      </c>
      <c r="GQ77" s="10" t="str">
        <f>IF(AND(GQ76&gt;0,GQ76&lt;&gt;"wait"),"AT",IF(AIL!$AQ78="AI",IF(Sheet1!$E78&lt;AIL!$AP78-100,100,"wait"),0))</f>
        <v>AT</v>
      </c>
      <c r="GR77" s="10" t="str">
        <f>IF(AND(GR76&gt;0,GR76&lt;&gt;"wait"),"AT",IF(AIL!$AQ78="AI",IF(Sheet1!$E78&lt;AIL!$AP78-150,150,"wait"),0))</f>
        <v>AT</v>
      </c>
      <c r="GS77" s="10" t="str">
        <f>IF(AND(GS76&gt;0,GS76&lt;&gt;"wait"),"AT",IF(AIL!$AQ78="AI",IF(Sheet1!$E78&lt;AIL!$AP78-200,200,"wait"),0))</f>
        <v>AT</v>
      </c>
      <c r="GT77" s="10" t="str">
        <f>IF(AND(GT76&gt;0,GT76&lt;&gt;"wait"),"AT",IF(AIL!$AQ78="AI",IF(Sheet1!$D78&gt;AIL!$AP78+50,50,"wait"),0))</f>
        <v>AT</v>
      </c>
      <c r="GU77" s="10" t="str">
        <f>IF(AND(GU76&gt;0,GU76&lt;&gt;"wait"),"AT",IF(AIL!$AQ78="AI",IF(Sheet1!$D78&gt;AIL!$AP78+100,100,"wait"),0))</f>
        <v>wait</v>
      </c>
      <c r="GV77" s="10" t="str">
        <f>IF(AND(GV76&gt;0,GV76&lt;&gt;"wait"),"AT",IF(AIL!$AQ78="AI",IF(Sheet1!$D78&gt;AIL!$AP78+150,150,"wait"),0))</f>
        <v>wait</v>
      </c>
      <c r="GW77" s="10" t="str">
        <f>IF(AND(GW76&gt;0,GW76&lt;&gt;"wait"),"AT",IF(AIL!$AQ78="AI",IF(Sheet1!$D78&gt;AIL!$AP78+200,200,"wait"),0))</f>
        <v>wait</v>
      </c>
      <c r="GX77" s="10">
        <f t="shared" si="85"/>
        <v>-50</v>
      </c>
      <c r="GZ77" s="10" t="str">
        <f>IF(AND(GZ76&gt;0,GZ76&lt;&gt;"wait"),"AT",IF(AIL!$AS78="AI",IF(Sheet1!$E78&lt;AIL!$AR78-50,50,"wait"),0))</f>
        <v>AT</v>
      </c>
      <c r="HA77" s="10" t="str">
        <f>IF(AND(HA76&gt;0,HA76&lt;&gt;"wait"),"AT",IF(AIL!$AS78="AI",IF(Sheet1!$E78&lt;AIL!$AR78-100,100,"wait"),0))</f>
        <v>AT</v>
      </c>
      <c r="HB77" s="10" t="str">
        <f>IF(AND(HB76&gt;0,HB76&lt;&gt;"wait"),"AT",IF(AIL!$AS78="AI",IF(Sheet1!$E78&lt;AIL!$AR78-150,150,"wait"),0))</f>
        <v>AT</v>
      </c>
      <c r="HC77" s="10" t="str">
        <f>IF(AND(HC76&gt;0,HC76&lt;&gt;"wait"),"AT",IF(AIL!$AS78="AI",IF(Sheet1!$E78&lt;AIL!$AR78-200,200,"wait"),0))</f>
        <v>AT</v>
      </c>
      <c r="HD77" s="10" t="str">
        <f>IF(AND(HD76&gt;0,HD76&lt;&gt;"wait"),"AT",IF(AIL!$AS78="AI",IF(Sheet1!$D78&gt;AIL!$AR78+50,50,"wait"),0))</f>
        <v>AT</v>
      </c>
      <c r="HE77" s="10" t="str">
        <f>IF(AND(HE76&gt;0,HE76&lt;&gt;"wait"),"AT",IF(AIL!$AS78="AI",IF(Sheet1!$D78&gt;AIL!$AR78+100,100,"wait"),0))</f>
        <v>wait</v>
      </c>
      <c r="HF77" s="10" t="str">
        <f>IF(AND(HF76&gt;0,HF76&lt;&gt;"wait"),"AT",IF(AIL!$AS78="AI",IF(Sheet1!$D78&gt;AIL!$AR78+150,150,"wait"),0))</f>
        <v>wait</v>
      </c>
      <c r="HG77" s="10" t="str">
        <f>IF(AND(HG76&gt;0,HG76&lt;&gt;"wait"),"AT",IF(AIL!$AS78="AI",IF(Sheet1!$D78&gt;AIL!$AR78+200,200,"wait"),0))</f>
        <v>wait</v>
      </c>
      <c r="HH77" s="10">
        <f t="shared" si="86"/>
        <v>-50</v>
      </c>
      <c r="HJ77" s="10" t="str">
        <f>IF(AND(HJ76&gt;0,HJ76&lt;&gt;"wait"),"AT",IF(AIL!$AU78="AI",IF(Sheet1!$E78&lt;AIL!$AT78-50,50,"wait"),0))</f>
        <v>AT</v>
      </c>
      <c r="HK77" s="10" t="str">
        <f>IF(AND(HK76&gt;0,HK76&lt;&gt;"wait"),"AT",IF(AIL!$AU78="AI",IF(Sheet1!$E78&lt;AIL!$AT78-100,100,"wait"),0))</f>
        <v>AT</v>
      </c>
      <c r="HL77" s="10" t="str">
        <f>IF(AND(HL76&gt;0,HL76&lt;&gt;"wait"),"AT",IF(AIL!$AU78="AI",IF(Sheet1!$E78&lt;AIL!$AT78-150,150,"wait"),0))</f>
        <v>AT</v>
      </c>
      <c r="HM77" s="10" t="str">
        <f>IF(AND(HM76&gt;0,HM76&lt;&gt;"wait"),"AT",IF(AIL!$AU78="AI",IF(Sheet1!$E78&lt;AIL!$AT78-200,200,"wait"),0))</f>
        <v>AT</v>
      </c>
      <c r="HN77" s="10" t="str">
        <f>IF(AND(HN76&gt;0,HN76&lt;&gt;"wait"),"AT",IF(AIL!$AU78="AI",IF(Sheet1!$D78&gt;AIL!$AT78+50,50,"wait"),0))</f>
        <v>AT</v>
      </c>
      <c r="HO77" s="10" t="str">
        <f>IF(AND(HO76&gt;0,HO76&lt;&gt;"wait"),"AT",IF(AIL!$AU78="AI",IF(Sheet1!$D78&gt;AIL!$AT78+100,100,"wait"),0))</f>
        <v>wait</v>
      </c>
      <c r="HP77" s="10" t="str">
        <f>IF(AND(HP76&gt;0,HP76&lt;&gt;"wait"),"AT",IF(AIL!$AU78="AI",IF(Sheet1!$D78&gt;AIL!$AT78+150,150,"wait"),0))</f>
        <v>wait</v>
      </c>
      <c r="HQ77" s="10" t="str">
        <f>IF(AND(HQ76&gt;0,HQ76&lt;&gt;"wait"),"AT",IF(AIL!$AU78="AI",IF(Sheet1!$D78&gt;AIL!$AT78+200,200,"wait"),0))</f>
        <v>wait</v>
      </c>
      <c r="HR77" s="10">
        <f t="shared" si="87"/>
        <v>-50</v>
      </c>
      <c r="HT77" s="10" t="str">
        <f>IF(AND(HT76&gt;0,HT76&lt;&gt;"wait"),"AT",IF(AIL!$AX78="AI",IF(Sheet1!$E78&lt;AIL!$AW78-50,50,"wait"),0))</f>
        <v>AT</v>
      </c>
      <c r="HU77" s="10" t="str">
        <f>IF(AND(HU76&gt;0,HU76&lt;&gt;"wait"),"AT",IF(AIL!$AX78="AI",IF(Sheet1!$E78&lt;AIL!$AW78-100,100,"wait"),0))</f>
        <v>wait</v>
      </c>
      <c r="HV77" s="10" t="str">
        <f>IF(AND(HV76&gt;0,HV76&lt;&gt;"wait"),"AT",IF(AIL!$AX78="AI",IF(Sheet1!$E78&lt;AIL!$AW78-150,150,"wait"),0))</f>
        <v>wait</v>
      </c>
      <c r="HW77" s="10" t="str">
        <f>IF(AND(HW76&gt;0,HW76&lt;&gt;"wait"),"AT",IF(AIL!$AX78="AI",IF(Sheet1!$E78&lt;AIL!$AW78-200,200,"wait"),0))</f>
        <v>wait</v>
      </c>
      <c r="HX77" s="10" t="str">
        <f>IF(AND(HX76&gt;0,HX76&lt;&gt;"wait"),"AT",IF(AIL!$AX78="AI",IF(Sheet1!$D78&gt;AIL!$AW78+50,50,"wait"),0))</f>
        <v>AT</v>
      </c>
      <c r="HY77" s="10" t="str">
        <f>IF(AND(HY76&gt;0,HY76&lt;&gt;"wait"),"AT",IF(AIL!$AX78="AI",IF(Sheet1!$D78&gt;AIL!$AW78+100,100,"wait"),0))</f>
        <v>AT</v>
      </c>
      <c r="HZ77" s="10" t="str">
        <f>IF(AND(HZ76&gt;0,HZ76&lt;&gt;"wait"),"AT",IF(AIL!$AX78="AI",IF(Sheet1!$D78&gt;AIL!$AW78+150,150,"wait"),0))</f>
        <v>wait</v>
      </c>
      <c r="IA77" s="10" t="str">
        <f>IF(AND(IA76&gt;0,IA76&lt;&gt;"wait"),"AT",IF(AIL!$AX78="AI",IF(Sheet1!$D78&gt;AIL!$AW78+200,200,"wait"),0))</f>
        <v>wait</v>
      </c>
      <c r="IB77" s="10">
        <f t="shared" si="88"/>
        <v>-100</v>
      </c>
      <c r="ID77" s="10" t="str">
        <f>IF(AND(ID76&gt;0,ID76&lt;&gt;"wait"),"AT",IF(AIL!$AZ78="AI",IF(Sheet1!$E78&lt;AIL!$AY78-50,50,"wait"),0))</f>
        <v>AT</v>
      </c>
      <c r="IE77" s="10" t="str">
        <f>IF(AND(IE76&gt;0,IE76&lt;&gt;"wait"),"AT",IF(AIL!$AZ78="AI",IF(Sheet1!$E78&lt;AIL!$AY78-100,100,"wait"),0))</f>
        <v>wait</v>
      </c>
      <c r="IF77" s="10" t="str">
        <f>IF(AND(IF76&gt;0,IF76&lt;&gt;"wait"),"AT",IF(AIL!$AZ78="AI",IF(Sheet1!$E78&lt;AIL!$AY78-150,150,"wait"),0))</f>
        <v>wait</v>
      </c>
      <c r="IG77" s="10" t="str">
        <f>IF(AND(IG76&gt;0,IG76&lt;&gt;"wait"),"AT",IF(AIL!$AZ78="AI",IF(Sheet1!$E78&lt;AIL!$AY78-200,200,"wait"),0))</f>
        <v>wait</v>
      </c>
      <c r="IH77" s="10" t="str">
        <f>IF(AND(IH76&gt;0,IH76&lt;&gt;"wait"),"AT",IF(AIL!$AZ78="AI",IF(Sheet1!$D78&gt;AIL!$AY78+50,50,"wait"),0))</f>
        <v>AT</v>
      </c>
      <c r="II77" s="10" t="str">
        <f>IF(AND(II76&gt;0,II76&lt;&gt;"wait"),"AT",IF(AIL!$AZ78="AI",IF(Sheet1!$D78&gt;AIL!$AY78+100,100,"wait"),0))</f>
        <v>AT</v>
      </c>
      <c r="IJ77" s="10" t="str">
        <f>IF(AND(IJ76&gt;0,IJ76&lt;&gt;"wait"),"AT",IF(AIL!$AZ78="AI",IF(Sheet1!$D78&gt;AIL!$AY78+150,150,"wait"),0))</f>
        <v>wait</v>
      </c>
      <c r="IK77" s="10" t="str">
        <f>IF(AND(IK76&gt;0,IK76&lt;&gt;"wait"),"AT",IF(AIL!$AZ78="AI",IF(Sheet1!$D78&gt;AIL!$AY78+200,200,"wait"),0))</f>
        <v>wait</v>
      </c>
      <c r="IL77" s="10">
        <f t="shared" si="89"/>
        <v>-100</v>
      </c>
      <c r="IN77" s="10" t="str">
        <f>IF(AND(IN76&gt;0,IN76&lt;&gt;"wait"),"AT",IF(AIL!$BB78="AI",IF(Sheet1!$E78&lt;AIL!$BA78-50,50,"wait"),0))</f>
        <v>AT</v>
      </c>
      <c r="IO77" s="10" t="str">
        <f>IF(AND(IO76&gt;0,IO76&lt;&gt;"wait"),"AT",IF(AIL!$BB78="AI",IF(Sheet1!$E78&lt;AIL!$BA78-100,100,"wait"),0))</f>
        <v>wait</v>
      </c>
      <c r="IP77" s="10" t="str">
        <f>IF(AND(IP76&gt;0,IP76&lt;&gt;"wait"),"AT",IF(AIL!$BB78="AI",IF(Sheet1!$E78&lt;AIL!$BA78-150,150,"wait"),0))</f>
        <v>wait</v>
      </c>
      <c r="IQ77" s="10" t="str">
        <f>IF(AND(IQ76&gt;0,IQ76&lt;&gt;"wait"),"AT",IF(AIL!$BB78="AI",IF(Sheet1!$E78&lt;AIL!$BA78-200,200,"wait"),0))</f>
        <v>wait</v>
      </c>
      <c r="IR77" s="10" t="str">
        <f>IF(AND(IR76&gt;0,IR76&lt;&gt;"wait"),"AT",IF(AIL!$BB78="AI",IF(Sheet1!$D78&gt;AIL!$BA78+50,50,"wait"),0))</f>
        <v>AT</v>
      </c>
      <c r="IS77" s="10" t="str">
        <f>IF(AND(IS76&gt;0,IS76&lt;&gt;"wait"),"AT",IF(AIL!$BB78="AI",IF(Sheet1!$D78&gt;AIL!$BA78+100,100,"wait"),0))</f>
        <v>AT</v>
      </c>
      <c r="IT77" s="10" t="str">
        <f>IF(AND(IT76&gt;0,IT76&lt;&gt;"wait"),"AT",IF(AIL!$BB78="AI",IF(Sheet1!$D78&gt;AIL!$BA78+150,150,"wait"),0))</f>
        <v>wait</v>
      </c>
      <c r="IU77" s="10" t="str">
        <f>IF(AND(IU76&gt;0,IU76&lt;&gt;"wait"),"AT",IF(AIL!$BB78="AI",IF(Sheet1!$D78&gt;AIL!$BA78+200,200,"wait"),0))</f>
        <v>wait</v>
      </c>
      <c r="IV77" s="10">
        <f t="shared" si="90"/>
        <v>-100</v>
      </c>
      <c r="IX77" s="10" t="str">
        <f>IF(AND(IX76&gt;0,IX76&lt;&gt;"wait"),"AT",IF(AIL!$BD78="AI",IF(Sheet1!$E78&lt;AIL!$BC78-50,50,"wait"),0))</f>
        <v>AT</v>
      </c>
      <c r="IY77" s="10" t="str">
        <f>IF(AND(IY76&gt;0,IY76&lt;&gt;"wait"),"AT",IF(AIL!$BD78="AI",IF(Sheet1!$E78&lt;AIL!$BC78-100,100,"wait"),0))</f>
        <v>wait</v>
      </c>
      <c r="IZ77" s="10" t="str">
        <f>IF(AND(IZ76&gt;0,IZ76&lt;&gt;"wait"),"AT",IF(AIL!$BD78="AI",IF(Sheet1!$E78&lt;AIL!$BC78-150,150,"wait"),0))</f>
        <v>wait</v>
      </c>
      <c r="JA77" s="10" t="str">
        <f>IF(AND(JA76&gt;0,JA76&lt;&gt;"wait"),"AT",IF(AIL!$BD78="AI",IF(Sheet1!$E78&lt;AIL!$BC78-200,200,"wait"),0))</f>
        <v>wait</v>
      </c>
      <c r="JB77" s="10" t="str">
        <f>IF(AND(JB76&gt;0,JB76&lt;&gt;"wait"),"AT",IF(AIL!$BD78="AI",IF(Sheet1!$D78&gt;AIL!$BC78+50,50,"wait"),0))</f>
        <v>AT</v>
      </c>
      <c r="JC77" s="10" t="str">
        <f>IF(AND(JC76&gt;0,JC76&lt;&gt;"wait"),"AT",IF(AIL!$BD78="AI",IF(Sheet1!$D78&gt;AIL!$BC78+100,100,"wait"),0))</f>
        <v>AT</v>
      </c>
      <c r="JD77" s="10" t="str">
        <f>IF(AND(JD76&gt;0,JD76&lt;&gt;"wait"),"AT",IF(AIL!$BD78="AI",IF(Sheet1!$D78&gt;AIL!$BC78+150,150,"wait"),0))</f>
        <v>wait</v>
      </c>
      <c r="JE77" s="10" t="str">
        <f>IF(AND(JE76&gt;0,JE76&lt;&gt;"wait"),"AT",IF(AIL!$BD78="AI",IF(Sheet1!$D78&gt;AIL!$BC78+200,200,"wait"),0))</f>
        <v>wait</v>
      </c>
      <c r="JF77" s="10">
        <f t="shared" si="91"/>
        <v>-100</v>
      </c>
      <c r="JH77" s="10" t="str">
        <f>IF(AND(JH76&gt;0,JH76&lt;&gt;"wait"),"AT",IF(AIL!$BF78="AI",IF(Sheet1!$E78&lt;AIL!$BE78-50,50,"wait"),0))</f>
        <v>AT</v>
      </c>
      <c r="JI77" s="10" t="str">
        <f>IF(AND(JI76&gt;0,JI76&lt;&gt;"wait"),"AT",IF(AIL!$BF78="AI",IF(Sheet1!$E78&lt;AIL!$BE78-100,100,"wait"),0))</f>
        <v>wait</v>
      </c>
      <c r="JJ77" s="10" t="str">
        <f>IF(AND(JJ76&gt;0,JJ76&lt;&gt;"wait"),"AT",IF(AIL!$BF78="AI",IF(Sheet1!$E78&lt;AIL!$BE78-150,150,"wait"),0))</f>
        <v>wait</v>
      </c>
      <c r="JK77" s="10" t="str">
        <f>IF(AND(JK76&gt;0,JK76&lt;&gt;"wait"),"AT",IF(AIL!$BF78="AI",IF(Sheet1!$E78&lt;AIL!$BE78-200,200,"wait"),0))</f>
        <v>wait</v>
      </c>
      <c r="JL77" s="10" t="str">
        <f>IF(AND(JL76&gt;0,JL76&lt;&gt;"wait"),"AT",IF(AIL!$BF78="AI",IF(Sheet1!$D78&gt;AIL!$BE78+50,50,"wait"),0))</f>
        <v>AT</v>
      </c>
      <c r="JM77" s="10" t="str">
        <f>IF(AND(JM76&gt;0,JM76&lt;&gt;"wait"),"AT",IF(AIL!$BF78="AI",IF(Sheet1!$D78&gt;AIL!$BE78+100,100,"wait"),0))</f>
        <v>AT</v>
      </c>
      <c r="JN77" s="10" t="str">
        <f>IF(AND(JN76&gt;0,JN76&lt;&gt;"wait"),"AT",IF(AIL!$BF78="AI",IF(Sheet1!$D78&gt;AIL!$BE78+150,150,"wait"),0))</f>
        <v>wait</v>
      </c>
      <c r="JO77" s="10" t="str">
        <f>IF(AND(JO76&gt;0,JO76&lt;&gt;"wait"),"AT",IF(AIL!$BF78="AI",IF(Sheet1!$D78&gt;AIL!$BE78+200,200,"wait"),0))</f>
        <v>wait</v>
      </c>
      <c r="JP77" s="10">
        <f t="shared" si="92"/>
        <v>-100</v>
      </c>
      <c r="JR77" s="10" t="str">
        <f>IF(AND(JR76&gt;0,JR76&lt;&gt;"wait"),"AT",IF(AIL!$BH78="AI",IF(Sheet1!$E78&lt;AIL!$BG78-50,50,"wait"),0))</f>
        <v>AT</v>
      </c>
      <c r="JS77" s="10" t="str">
        <f>IF(AND(JS76&gt;0,JS76&lt;&gt;"wait"),"AT",IF(AIL!$BH78="AI",IF(Sheet1!$E78&lt;AIL!$BG78-100,100,"wait"),0))</f>
        <v>AT</v>
      </c>
      <c r="JT77" s="10" t="str">
        <f>IF(AND(JT76&gt;0,JT76&lt;&gt;"wait"),"AT",IF(AIL!$BH78="AI",IF(Sheet1!$E78&lt;AIL!$BG78-150,150,"wait"),0))</f>
        <v>wait</v>
      </c>
      <c r="JU77" s="10" t="str">
        <f>IF(AND(JU76&gt;0,JU76&lt;&gt;"wait"),"AT",IF(AIL!$BH78="AI",IF(Sheet1!$E78&lt;AIL!$BG78-200,200,"wait"),0))</f>
        <v>wait</v>
      </c>
      <c r="JV77" s="10" t="str">
        <f>IF(AND(JV76&gt;0,JV76&lt;&gt;"wait"),"AT",IF(AIL!$BH78="AI",IF(Sheet1!$D78&gt;AIL!$BG78+50,50,"wait"),0))</f>
        <v>AT</v>
      </c>
      <c r="JW77" s="10" t="str">
        <f>IF(AND(JW76&gt;0,JW76&lt;&gt;"wait"),"AT",IF(AIL!$BH78="AI",IF(Sheet1!$D78&gt;AIL!$BG78+100,100,"wait"),0))</f>
        <v>wait</v>
      </c>
      <c r="JX77" s="10" t="str">
        <f>IF(AND(JX76&gt;0,JX76&lt;&gt;"wait"),"AT",IF(AIL!$BH78="AI",IF(Sheet1!$D78&gt;AIL!$BG78+150,150,"wait"),0))</f>
        <v>wait</v>
      </c>
      <c r="JY77" s="10" t="str">
        <f>IF(AND(JY76&gt;0,JY76&lt;&gt;"wait"),"AT",IF(AIL!$BH78="AI",IF(Sheet1!$D78&gt;AIL!$BG78+200,200,"wait"),0))</f>
        <v>wait</v>
      </c>
      <c r="JZ77" s="10">
        <f t="shared" si="93"/>
        <v>-50</v>
      </c>
      <c r="KB77" s="10" t="str">
        <f>IF(AND(KB76&gt;0,KB76&lt;&gt;"wait"),"AT",IF(AIL!$BJ78="AI",IF(Sheet1!$E78&lt;AIL!$BI78-50,50,"wait"),0))</f>
        <v>AT</v>
      </c>
      <c r="KC77" s="10" t="str">
        <f>IF(AND(KC76&gt;0,KC76&lt;&gt;"wait"),"AT",IF(AIL!$BJ78="AI",IF(Sheet1!$E78&lt;AIL!$BI78-100,100,"wait"),0))</f>
        <v>wait</v>
      </c>
      <c r="KD77" s="10" t="str">
        <f>IF(AND(KD76&gt;0,KD76&lt;&gt;"wait"),"AT",IF(AIL!$BJ78="AI",IF(Sheet1!$E78&lt;AIL!$BI78-150,150,"wait"),0))</f>
        <v>wait</v>
      </c>
      <c r="KE77" s="10" t="str">
        <f>IF(AND(KE76&gt;0,KE76&lt;&gt;"wait"),"AT",IF(AIL!$BJ78="AI",IF(Sheet1!$E78&lt;AIL!$BI78-200,200,"wait"),0))</f>
        <v>wait</v>
      </c>
      <c r="KF77" s="10" t="str">
        <f>IF(AND(KF76&gt;0,KF76&lt;&gt;"wait"),"AT",IF(AIL!$BJ78="AI",IF(Sheet1!$D78&gt;AIL!$BI78+50,50,"wait"),0))</f>
        <v>AT</v>
      </c>
      <c r="KG77" s="10" t="str">
        <f>IF(AND(KG76&gt;0,KG76&lt;&gt;"wait"),"AT",IF(AIL!$BJ78="AI",IF(Sheet1!$D78&gt;AIL!$BI78+100,100,"wait"),0))</f>
        <v>AT</v>
      </c>
      <c r="KH77" s="10" t="str">
        <f>IF(AND(KH76&gt;0,KH76&lt;&gt;"wait"),"AT",IF(AIL!$BJ78="AI",IF(Sheet1!$D78&gt;AIL!$BI78+150,150,"wait"),0))</f>
        <v>wait</v>
      </c>
      <c r="KI77" s="10" t="str">
        <f>IF(AND(KI76&gt;0,KI76&lt;&gt;"wait"),"AT",IF(AIL!$BJ78="AI",IF(Sheet1!$D78&gt;AIL!$BI78+200,200,"wait"),0))</f>
        <v>wait</v>
      </c>
      <c r="KJ77" s="10">
        <f t="shared" si="94"/>
        <v>-100</v>
      </c>
      <c r="KL77" s="10" t="str">
        <f>IF(AND(KL76&gt;0,KL76&lt;&gt;"wait"),"AT",IF(AIL!$BL78="AI",IF(Sheet1!$E78&lt;AIL!$BK78-50,50,"wait"),0))</f>
        <v>wait</v>
      </c>
      <c r="KM77" s="10" t="str">
        <f>IF(AND(KM76&gt;0,KM76&lt;&gt;"wait"),"AT",IF(AIL!$BL78="AI",IF(Sheet1!$E78&lt;AIL!$BK78-100,100,"wait"),0))</f>
        <v>wait</v>
      </c>
      <c r="KN77" s="10" t="str">
        <f>IF(AND(KN76&gt;0,KN76&lt;&gt;"wait"),"AT",IF(AIL!$BL78="AI",IF(Sheet1!$E78&lt;AIL!$BK78-150,150,"wait"),0))</f>
        <v>wait</v>
      </c>
      <c r="KO77" s="10" t="str">
        <f>IF(AND(KO76&gt;0,KO76&lt;&gt;"wait"),"AT",IF(AIL!$BL78="AI",IF(Sheet1!$E78&lt;AIL!$BK78-200,200,"wait"),0))</f>
        <v>wait</v>
      </c>
      <c r="KP77" s="10" t="str">
        <f>IF(AND(KP76&gt;0,KP76&lt;&gt;"wait"),"AT",IF(AIL!$BL78="AI",IF(Sheet1!$D78&gt;AIL!$BK78+50,50,"wait"),0))</f>
        <v>AT</v>
      </c>
      <c r="KQ77" s="10" t="str">
        <f>IF(AND(KQ76&gt;0,KQ76&lt;&gt;"wait"),"AT",IF(AIL!$BL78="AI",IF(Sheet1!$D78&gt;AIL!$BK78+100,100,"wait"),0))</f>
        <v>AT</v>
      </c>
      <c r="KR77" s="10" t="str">
        <f>IF(AND(KR76&gt;0,KR76&lt;&gt;"wait"),"AT",IF(AIL!$BL78="AI",IF(Sheet1!$D78&gt;AIL!$BK78+150,150,"wait"),0))</f>
        <v>AT</v>
      </c>
      <c r="KS77" s="10" t="str">
        <f>IF(AND(KS76&gt;0,KS76&lt;&gt;"wait"),"AT",IF(AIL!$BL78="AI",IF(Sheet1!$D78&gt;AIL!$BK78+200,200,"wait"),0))</f>
        <v>wait</v>
      </c>
      <c r="KT77" s="10">
        <f t="shared" si="95"/>
        <v>-150</v>
      </c>
      <c r="KV77" s="10" t="str">
        <f>IF(AND(KV76&gt;0,KV76&lt;&gt;"wait"),"AT",IF(AIL!$BN78="AI",IF(Sheet1!$E78&lt;AIL!$BM78-50,50,"wait"),0))</f>
        <v>wait</v>
      </c>
      <c r="KW77" s="10" t="str">
        <f>IF(AND(KW76&gt;0,KW76&lt;&gt;"wait"),"AT",IF(AIL!$BN78="AI",IF(Sheet1!$E78&lt;AIL!$BM78-100,100,"wait"),0))</f>
        <v>wait</v>
      </c>
      <c r="KX77" s="10" t="str">
        <f>IF(AND(KX76&gt;0,KX76&lt;&gt;"wait"),"AT",IF(AIL!$BN78="AI",IF(Sheet1!$E78&lt;AIL!$BM78-150,150,"wait"),0))</f>
        <v>wait</v>
      </c>
      <c r="KY77" s="10" t="str">
        <f>IF(AND(KY76&gt;0,KY76&lt;&gt;"wait"),"AT",IF(AIL!$BN78="AI",IF(Sheet1!$E78&lt;AIL!$BM78-200,200,"wait"),0))</f>
        <v>wait</v>
      </c>
      <c r="KZ77" s="10" t="str">
        <f>IF(AND(KZ76&gt;0,KZ76&lt;&gt;"wait"),"AT",IF(AIL!$BN78="AI",IF(Sheet1!$D78&gt;AIL!$BM78+50,50,"wait"),0))</f>
        <v>AT</v>
      </c>
      <c r="LA77" s="10" t="str">
        <f>IF(AND(LA76&gt;0,LA76&lt;&gt;"wait"),"AT",IF(AIL!$BN78="AI",IF(Sheet1!$D78&gt;AIL!$BM78+100,100,"wait"),0))</f>
        <v>AT</v>
      </c>
      <c r="LB77" s="10" t="str">
        <f>IF(AND(LB76&gt;0,LB76&lt;&gt;"wait"),"AT",IF(AIL!$BN78="AI",IF(Sheet1!$D78&gt;AIL!$BM78+150,150,"wait"),0))</f>
        <v>AT</v>
      </c>
      <c r="LC77" s="10" t="str">
        <f>IF(AND(LC76&gt;0,LC76&lt;&gt;"wait"),"AT",IF(AIL!$BN78="AI",IF(Sheet1!$D78&gt;AIL!$BM78+200,200,"wait"),0))</f>
        <v>wait</v>
      </c>
      <c r="LD77" s="10">
        <f t="shared" si="96"/>
        <v>-150</v>
      </c>
      <c r="LF77" s="10" t="str">
        <f>IF(AND(LF76&gt;0,LF76&lt;&gt;"wait"),"AT",IF(AIL!$BP78="AI",IF(Sheet1!$E78&lt;AIL!$BO78-50,50,"wait"),0))</f>
        <v>wait</v>
      </c>
      <c r="LG77" s="10" t="str">
        <f>IF(AND(LG76&gt;0,LG76&lt;&gt;"wait"),"AT",IF(AIL!$BP78="AI",IF(Sheet1!$E78&lt;AIL!$BO78-100,100,"wait"),0))</f>
        <v>wait</v>
      </c>
      <c r="LH77" s="10" t="str">
        <f>IF(AND(LH76&gt;0,LH76&lt;&gt;"wait"),"AT",IF(AIL!$BP78="AI",IF(Sheet1!$E78&lt;AIL!$BO78-150,150,"wait"),0))</f>
        <v>wait</v>
      </c>
      <c r="LI77" s="10" t="str">
        <f>IF(AND(LI76&gt;0,LI76&lt;&gt;"wait"),"AT",IF(AIL!$BP78="AI",IF(Sheet1!$E78&lt;AIL!$BO78-200,200,"wait"),0))</f>
        <v>wait</v>
      </c>
      <c r="LJ77" s="10" t="str">
        <f>IF(AND(LJ76&gt;0,LJ76&lt;&gt;"wait"),"AT",IF(AIL!$BP78="AI",IF(Sheet1!$D78&gt;AIL!$BO78+50,50,"wait"),0))</f>
        <v>AT</v>
      </c>
      <c r="LK77" s="10" t="str">
        <f>IF(AND(LK76&gt;0,LK76&lt;&gt;"wait"),"AT",IF(AIL!$BP78="AI",IF(Sheet1!$D78&gt;AIL!$BO78+100,100,"wait"),0))</f>
        <v>AT</v>
      </c>
      <c r="LL77" s="10" t="str">
        <f>IF(AND(LL76&gt;0,LL76&lt;&gt;"wait"),"AT",IF(AIL!$BP78="AI",IF(Sheet1!$D78&gt;AIL!$BO78+150,150,"wait"),0))</f>
        <v>AT</v>
      </c>
      <c r="LM77" s="10" t="str">
        <f>IF(AND(LM76&gt;0,LM76&lt;&gt;"wait"),"AT",IF(AIL!$BP78="AI",IF(Sheet1!$D78&gt;AIL!$BO78+200,200,"wait"),0))</f>
        <v>wait</v>
      </c>
      <c r="LN77" s="10">
        <f t="shared" si="97"/>
        <v>-150</v>
      </c>
      <c r="LP77" s="10" t="str">
        <f>IF(AND(LP76&gt;0,LP76&lt;&gt;"wait"),"AT",IF(AIL!$BR78="AI",IF(Sheet1!$E78&lt;AIL!$BQ78-50,50,"wait"),0))</f>
        <v>wait</v>
      </c>
      <c r="LQ77" s="10" t="str">
        <f>IF(AND(LQ76&gt;0,LQ76&lt;&gt;"wait"),"AT",IF(AIL!$BR78="AI",IF(Sheet1!$E78&lt;AIL!$BQ78-100,100,"wait"),0))</f>
        <v>wait</v>
      </c>
      <c r="LR77" s="10" t="str">
        <f>IF(AND(LR76&gt;0,LR76&lt;&gt;"wait"),"AT",IF(AIL!$BR78="AI",IF(Sheet1!$E78&lt;AIL!$BQ78-150,150,"wait"),0))</f>
        <v>wait</v>
      </c>
      <c r="LS77" s="10" t="str">
        <f>IF(AND(LS76&gt;0,LS76&lt;&gt;"wait"),"AT",IF(AIL!$BR78="AI",IF(Sheet1!$E78&lt;AIL!$BQ78-200,200,"wait"),0))</f>
        <v>wait</v>
      </c>
      <c r="LT77" s="10" t="str">
        <f>IF(AND(LT76&gt;0,LT76&lt;&gt;"wait"),"AT",IF(AIL!$BR78="AI",IF(Sheet1!$D78&gt;AIL!$BQ78+50,50,"wait"),0))</f>
        <v>AT</v>
      </c>
      <c r="LU77" s="10" t="str">
        <f>IF(AND(LU76&gt;0,LU76&lt;&gt;"wait"),"AT",IF(AIL!$BR78="AI",IF(Sheet1!$D78&gt;AIL!$BQ78+100,100,"wait"),0))</f>
        <v>AT</v>
      </c>
      <c r="LV77" s="10" t="str">
        <f>IF(AND(LV76&gt;0,LV76&lt;&gt;"wait"),"AT",IF(AIL!$BR78="AI",IF(Sheet1!$D78&gt;AIL!$BQ78+150,150,"wait"),0))</f>
        <v>AT</v>
      </c>
      <c r="LW77" s="10" t="str">
        <f>IF(AND(LW76&gt;0,LW76&lt;&gt;"wait"),"AT",IF(AIL!$BR78="AI",IF(Sheet1!$D78&gt;AIL!$BQ78+200,200,"wait"),0))</f>
        <v>wait</v>
      </c>
      <c r="LX77" s="10">
        <f t="shared" si="98"/>
        <v>-150</v>
      </c>
    </row>
    <row r="78" spans="1:336" x14ac:dyDescent="0.3">
      <c r="A78" t="str">
        <f>Sheet1!B78</f>
        <v>03/01 10:31</v>
      </c>
      <c r="B78">
        <f>Sheet1!D78</f>
        <v>29204</v>
      </c>
      <c r="C78">
        <f>Sheet1!E78</f>
        <v>29158</v>
      </c>
      <c r="E78">
        <f>MAX($B78:$B$162)</f>
        <v>29275</v>
      </c>
      <c r="F78">
        <f>MIN($C78:$C$162)</f>
        <v>29062</v>
      </c>
      <c r="H78" s="8" t="str">
        <f>IF(AND(H77&gt;0,H77&lt;&gt;"wait"),"AT",IF(AIL!$D79="AI",IF(Sheet1!$E79&lt;AIL!$C79-50,50,"wait"),0))</f>
        <v>AT</v>
      </c>
      <c r="I78" s="8" t="str">
        <f>IF(AND(I77&gt;0,I77&lt;&gt;"wait"),"AT",IF(AIL!$D79="AI",IF(Sheet1!$E79&lt;AIL!$C79-100,100,"wait"),0))</f>
        <v>AT</v>
      </c>
      <c r="J78" s="8" t="str">
        <f>IF(AND(J77&gt;0,J77&lt;&gt;"wait"),"AT",IF(AIL!$D79="AI",IF(Sheet1!$E79&lt;AIL!$C79-150,150,"wait"),0))</f>
        <v>AT</v>
      </c>
      <c r="K78" s="8" t="str">
        <f>IF(AND(K77&gt;0,K77&lt;&gt;"wait"),"AT",IF(AIL!$D79="AI",IF(Sheet1!$E79&lt;AIL!$C79-200,200,"wait"),0))</f>
        <v>AT</v>
      </c>
      <c r="L78" s="8" t="str">
        <f>IF(AND(L77&gt;0,L77&lt;&gt;"wait"),"AT",IF(AIL!$D79="AI",IF(Sheet1!$D79&gt;AIL!$C79+50,50,"wait"),0))</f>
        <v>AT</v>
      </c>
      <c r="M78" s="8" t="str">
        <f>IF(AND(M77&gt;0,M77&lt;&gt;"wait"),"AT",IF(AIL!$D79="AI",IF(Sheet1!$D79&gt;AIL!$C79+100,100,"wait"),0))</f>
        <v>wait</v>
      </c>
      <c r="N78" s="8" t="str">
        <f>IF(AND(N77&gt;0,N77&lt;&gt;"wait"),"AT",IF(AIL!$D79="AI",IF(Sheet1!$D79&gt;AIL!$C79+150,150,"wait"),0))</f>
        <v>wait</v>
      </c>
      <c r="O78" s="8" t="str">
        <f>IF(AND(O77&gt;0,O77&lt;&gt;"wait"),"AT",IF(AIL!$D79="AI",IF(Sheet1!$D79&gt;AIL!$C79+200,200,"wait"),0))</f>
        <v>wait</v>
      </c>
      <c r="P78" s="8">
        <f t="shared" si="99"/>
        <v>-50</v>
      </c>
      <c r="R78" s="8" t="str">
        <f>IF(AND(R77&gt;0,R77&lt;&gt;"wait"),"AT",IF(AIL!$F79="AI",IF(Sheet1!$E79&lt;AIL!$E79-50,50,"wait"),0))</f>
        <v>AT</v>
      </c>
      <c r="S78" s="8" t="str">
        <f>IF(AND(S77&gt;0,S77&lt;&gt;"wait"),"AT",IF(AIL!$F79="AI",IF(Sheet1!$E79&lt;AIL!$E79-100,100,"wait"),0))</f>
        <v>AT</v>
      </c>
      <c r="T78" s="8" t="str">
        <f>IF(AND(T77&gt;0,T77&lt;&gt;"wait"),"AT",IF(AIL!$F79="AI",IF(Sheet1!$E79&lt;AIL!$E79-150,150,"wait"),0))</f>
        <v>AT</v>
      </c>
      <c r="U78" s="8" t="str">
        <f>IF(AND(U77&gt;0,U77&lt;&gt;"wait"),"AT",IF(AIL!$F79="AI",IF(Sheet1!$E79&lt;AIL!$E79-200,200,"wait"),0))</f>
        <v>AT</v>
      </c>
      <c r="V78" s="8" t="str">
        <f>IF(AND(V77&gt;0,V77&lt;&gt;"wait"),"AT",IF(AIL!$F79="AI",IF(Sheet1!$D79&gt;AIL!$E79+50,50,"wait"),0))</f>
        <v>AT</v>
      </c>
      <c r="W78" s="8" t="str">
        <f>IF(AND(W77&gt;0,W77&lt;&gt;"wait"),"AT",IF(AIL!$F79="AI",IF(Sheet1!$D79&gt;AIL!$E79+100,100,"wait"),0))</f>
        <v>wait</v>
      </c>
      <c r="X78" s="8" t="str">
        <f>IF(AND(X77&gt;0,X77&lt;&gt;"wait"),"AT",IF(AIL!$F79="AI",IF(Sheet1!$D79&gt;AIL!$E79+150,150,"wait"),0))</f>
        <v>wait</v>
      </c>
      <c r="Y78" s="8" t="str">
        <f>IF(AND(Y77&gt;0,Y77&lt;&gt;"wait"),"AT",IF(AIL!$F79="AI",IF(Sheet1!$D79&gt;AIL!$E79+200,200,"wait"),0))</f>
        <v>wait</v>
      </c>
      <c r="Z78" s="8">
        <f t="shared" si="100"/>
        <v>-50</v>
      </c>
      <c r="AB78" s="8" t="str">
        <f>IF(AND(AB77&gt;0,AB77&lt;&gt;"wait"),"AT",IF(AIL!$H79="AI",IF(Sheet1!$E79&lt;AIL!$G79-50,50,"wait"),0))</f>
        <v>AT</v>
      </c>
      <c r="AC78" s="8" t="str">
        <f>IF(AND(AC77&gt;0,AC77&lt;&gt;"wait"),"AT",IF(AIL!$H79="AI",IF(Sheet1!$E79&lt;AIL!$G79-100,100,"wait"),0))</f>
        <v>AT</v>
      </c>
      <c r="AD78" s="8" t="str">
        <f>IF(AND(AD77&gt;0,AD77&lt;&gt;"wait"),"AT",IF(AIL!$H79="AI",IF(Sheet1!$E79&lt;AIL!$G79-150,150,"wait"),0))</f>
        <v>AT</v>
      </c>
      <c r="AE78" s="8" t="str">
        <f>IF(AND(AE77&gt;0,AE77&lt;&gt;"wait"),"AT",IF(AIL!$H79="AI",IF(Sheet1!$E79&lt;AIL!$G79-200,200,"wait"),0))</f>
        <v>AT</v>
      </c>
      <c r="AF78" s="8" t="str">
        <f>IF(AND(AF77&gt;0,AF77&lt;&gt;"wait"),"AT",IF(AIL!$H79="AI",IF(Sheet1!$D79&gt;AIL!$G79+50,50,"wait"),0))</f>
        <v>AT</v>
      </c>
      <c r="AG78" s="8" t="str">
        <f>IF(AND(AG77&gt;0,AG77&lt;&gt;"wait"),"AT",IF(AIL!$H79="AI",IF(Sheet1!$D79&gt;AIL!$G79+100,100,"wait"),0))</f>
        <v>wait</v>
      </c>
      <c r="AH78" s="8" t="str">
        <f>IF(AND(AH77&gt;0,AH77&lt;&gt;"wait"),"AT",IF(AIL!$H79="AI",IF(Sheet1!$D79&gt;AIL!$G79+150,150,"wait"),0))</f>
        <v>wait</v>
      </c>
      <c r="AI78" s="8" t="str">
        <f>IF(AND(AI77&gt;0,AI77&lt;&gt;"wait"),"AT",IF(AIL!$H79="AI",IF(Sheet1!$D79&gt;AIL!$G79+200,200,"wait"),0))</f>
        <v>wait</v>
      </c>
      <c r="AJ78" s="8">
        <f t="shared" si="101"/>
        <v>-50</v>
      </c>
      <c r="AL78" s="8" t="str">
        <f>IF(AND(AL77&gt;0,AL77&lt;&gt;"wait"),"AT",IF(AIL!$J79="AI",IF(Sheet1!$E79&lt;AIL!$I79-50,50,"wait"),0))</f>
        <v>AT</v>
      </c>
      <c r="AM78" s="8" t="str">
        <f>IF(AND(AM77&gt;0,AM77&lt;&gt;"wait"),"AT",IF(AIL!$J79="AI",IF(Sheet1!$E79&lt;AIL!$I79-100,100,"wait"),0))</f>
        <v>AT</v>
      </c>
      <c r="AN78" s="8" t="str">
        <f>IF(AND(AN77&gt;0,AN77&lt;&gt;"wait"),"AT",IF(AIL!$J79="AI",IF(Sheet1!$E79&lt;AIL!$I79-150,150,"wait"),0))</f>
        <v>AT</v>
      </c>
      <c r="AO78" s="8" t="str">
        <f>IF(AND(AO77&gt;0,AO77&lt;&gt;"wait"),"AT",IF(AIL!$J79="AI",IF(Sheet1!$E79&lt;AIL!$I79-200,200,"wait"),0))</f>
        <v>AT</v>
      </c>
      <c r="AP78" s="8" t="str">
        <f>IF(AND(AP77&gt;0,AP77&lt;&gt;"wait"),"AT",IF(AIL!$J79="AI",IF(Sheet1!$D79&gt;AIL!$I79+50,50,"wait"),0))</f>
        <v>AT</v>
      </c>
      <c r="AQ78" s="8" t="str">
        <f>IF(AND(AQ77&gt;0,AQ77&lt;&gt;"wait"),"AT",IF(AIL!$J79="AI",IF(Sheet1!$D79&gt;AIL!$I79+100,100,"wait"),0))</f>
        <v>wait</v>
      </c>
      <c r="AR78" s="8" t="str">
        <f>IF(AND(AR77&gt;0,AR77&lt;&gt;"wait"),"AT",IF(AIL!$J79="AI",IF(Sheet1!$D79&gt;AIL!$I79+150,150,"wait"),0))</f>
        <v>wait</v>
      </c>
      <c r="AS78" s="8" t="str">
        <f>IF(AND(AS77&gt;0,AS77&lt;&gt;"wait"),"AT",IF(AIL!$J79="AI",IF(Sheet1!$D79&gt;AIL!$I79+200,200,"wait"),0))</f>
        <v>wait</v>
      </c>
      <c r="AT78" s="8">
        <f t="shared" si="102"/>
        <v>-50</v>
      </c>
      <c r="AU78" s="8"/>
      <c r="AV78" s="8" t="str">
        <f>IF(AND(AV77&gt;0,AV77&lt;&gt;"wait"),"AT",IF(AIL!$L79="AI",IF(Sheet1!$E79&lt;AIL!$K79-50,50,"wait"),0))</f>
        <v>AT</v>
      </c>
      <c r="AW78" s="8" t="str">
        <f>IF(AND(AW77&gt;0,AW77&lt;&gt;"wait"),"AT",IF(AIL!$L79="AI",IF(Sheet1!$E79&lt;AIL!$K79-100,100,"wait"),0))</f>
        <v>AT</v>
      </c>
      <c r="AX78" s="8" t="str">
        <f>IF(AND(AX77&gt;0,AX77&lt;&gt;"wait"),"AT",IF(AIL!$L79="AI",IF(Sheet1!$E79&lt;AIL!$K79-150,150,"wait"),0))</f>
        <v>AT</v>
      </c>
      <c r="AY78" s="8" t="str">
        <f>IF(AND(AY77&gt;0,AY77&lt;&gt;"wait"),"AT",IF(AIL!$L79="AI",IF(Sheet1!$E79&lt;AIL!$K79-200,200,"wait"),0))</f>
        <v>AT</v>
      </c>
      <c r="AZ78" s="8" t="str">
        <f>IF(AND(AZ77&gt;0,AZ77&lt;&gt;"wait"),"AT",IF(AIL!$L79="AI",IF(Sheet1!$D79&gt;AIL!$K79+50,50,"wait"),0))</f>
        <v>AT</v>
      </c>
      <c r="BA78" s="8" t="str">
        <f>IF(AND(BA77&gt;0,BA77&lt;&gt;"wait"),"AT",IF(AIL!$L79="AI",IF(Sheet1!$D79&gt;AIL!$K79+100,100,"wait"),0))</f>
        <v>wait</v>
      </c>
      <c r="BB78" s="8" t="str">
        <f>IF(AND(BB77&gt;0,BB77&lt;&gt;"wait"),"AT",IF(AIL!$L79="AI",IF(Sheet1!$D79&gt;AIL!$K79+150,150,"wait"),0))</f>
        <v>wait</v>
      </c>
      <c r="BC78" s="8" t="str">
        <f>IF(AND(BC77&gt;0,BC77&lt;&gt;"wait"),"AT",IF(AIL!$L79="AI",IF(Sheet1!$D79&gt;AIL!$K79+200,200,"wait"),0))</f>
        <v>wait</v>
      </c>
      <c r="BD78" s="8">
        <f t="shared" si="103"/>
        <v>-50</v>
      </c>
      <c r="BE78" s="8"/>
      <c r="BF78" s="8" t="str">
        <f>IF(AND(BF77&gt;0,BF77&lt;&gt;"wait"),"AT",IF(AIL!$N79="AI",IF(Sheet1!$E79&lt;AIL!$M79-50,50,"wait"),0))</f>
        <v>AT</v>
      </c>
      <c r="BG78" s="8" t="str">
        <f>IF(AND(BG77&gt;0,BG77&lt;&gt;"wait"),"AT",IF(AIL!$N79="AI",IF(Sheet1!$E79&lt;AIL!$M79-100,100,"wait"),0))</f>
        <v>AT</v>
      </c>
      <c r="BH78" s="8" t="str">
        <f>IF(AND(BH77&gt;0,BH77&lt;&gt;"wait"),"AT",IF(AIL!$N79="AI",IF(Sheet1!$E79&lt;AIL!$M79-150,150,"wait"),0))</f>
        <v>AT</v>
      </c>
      <c r="BI78" s="8" t="str">
        <f>IF(AND(BI77&gt;0,BI77&lt;&gt;"wait"),"AT",IF(AIL!$N79="AI",IF(Sheet1!$E79&lt;AIL!$M79-200,200,"wait"),0))</f>
        <v>AT</v>
      </c>
      <c r="BJ78" s="8" t="str">
        <f>IF(AND(BJ77&gt;0,BJ77&lt;&gt;"wait"),"AT",IF(AIL!$N79="AI",IF(Sheet1!$D79&gt;AIL!$M79+50,50,"wait"),0))</f>
        <v>AT</v>
      </c>
      <c r="BK78" s="8" t="str">
        <f>IF(AND(BK77&gt;0,BK77&lt;&gt;"wait"),"AT",IF(AIL!$N79="AI",IF(Sheet1!$D79&gt;AIL!$M79+100,100,"wait"),0))</f>
        <v>wait</v>
      </c>
      <c r="BL78" s="8" t="str">
        <f>IF(AND(BL77&gt;0,BL77&lt;&gt;"wait"),"AT",IF(AIL!$N79="AI",IF(Sheet1!$D79&gt;AIL!$M79+150,150,"wait"),0))</f>
        <v>wait</v>
      </c>
      <c r="BM78" s="8" t="str">
        <f>IF(AND(BM77&gt;0,BM77&lt;&gt;"wait"),"AT",IF(AIL!$N79="AI",IF(Sheet1!$D79&gt;AIL!$M79+200,200,"wait"),0))</f>
        <v>wait</v>
      </c>
      <c r="BN78" s="8">
        <f t="shared" si="104"/>
        <v>-50</v>
      </c>
      <c r="BO78" s="8"/>
      <c r="BP78" s="8" t="str">
        <f>IF(AND(BP77&gt;0,BP77&lt;&gt;"wait"),"AT",IF(AIL!$P79="AI",IF(Sheet1!$E79&lt;AIL!$O79-50,50,"wait"),0))</f>
        <v>AT</v>
      </c>
      <c r="BQ78" s="8" t="str">
        <f>IF(AND(BQ77&gt;0,BQ77&lt;&gt;"wait"),"AT",IF(AIL!$P79="AI",IF(Sheet1!$E79&lt;AIL!$O79-100,100,"wait"),0))</f>
        <v>AT</v>
      </c>
      <c r="BR78" s="8" t="str">
        <f>IF(AND(BR77&gt;0,BR77&lt;&gt;"wait"),"AT",IF(AIL!$P79="AI",IF(Sheet1!$E79&lt;AIL!$O79-150,150,"wait"),0))</f>
        <v>AT</v>
      </c>
      <c r="BS78" s="8" t="str">
        <f>IF(AND(BS77&gt;0,BS77&lt;&gt;"wait"),"AT",IF(AIL!$P79="AI",IF(Sheet1!$E79&lt;AIL!$O79-200,200,"wait"),0))</f>
        <v>AT</v>
      </c>
      <c r="BT78" s="8" t="str">
        <f>IF(AND(BT77&gt;0,BT77&lt;&gt;"wait"),"AT",IF(AIL!$P79="AI",IF(Sheet1!$D79&gt;AIL!$O79+50,50,"wait"),0))</f>
        <v>AT</v>
      </c>
      <c r="BU78" s="8" t="str">
        <f>IF(AND(BU77&gt;0,BU77&lt;&gt;"wait"),"AT",IF(AIL!$P79="AI",IF(Sheet1!$D79&gt;AIL!$O79+100,100,"wait"),0))</f>
        <v>wait</v>
      </c>
      <c r="BV78" s="8" t="str">
        <f>IF(AND(BV77&gt;0,BV77&lt;&gt;"wait"),"AT",IF(AIL!$P79="AI",IF(Sheet1!$D79&gt;AIL!$O79+150,150,"wait"),0))</f>
        <v>wait</v>
      </c>
      <c r="BW78" s="8" t="str">
        <f>IF(AND(BW77&gt;0,BW77&lt;&gt;"wait"),"AT",IF(AIL!$P79="AI",IF(Sheet1!$D79&gt;AIL!$O79+200,200,"wait"),0))</f>
        <v>wait</v>
      </c>
      <c r="BX78" s="8">
        <f t="shared" si="105"/>
        <v>-50</v>
      </c>
      <c r="BY78" s="8"/>
      <c r="BZ78" s="8" t="str">
        <f>IF(AND(BZ77&gt;0,BZ77&lt;&gt;"wait"),"AT",IF(AIL!$R79="AI",IF(Sheet1!$E79&lt;AIL!$Q79-50,50,"wait"),0))</f>
        <v>AT</v>
      </c>
      <c r="CA78" s="8" t="str">
        <f>IF(AND(CA77&gt;0,CA77&lt;&gt;"wait"),"AT",IF(AIL!$R79="AI",IF(Sheet1!$E79&lt;AIL!$Q79-100,100,"wait"),0))</f>
        <v>AT</v>
      </c>
      <c r="CB78" s="8" t="str">
        <f>IF(AND(CB77&gt;0,CB77&lt;&gt;"wait"),"AT",IF(AIL!$R79="AI",IF(Sheet1!$E79&lt;AIL!$Q79-150,150,"wait"),0))</f>
        <v>AT</v>
      </c>
      <c r="CC78" s="8" t="str">
        <f>IF(AND(CC77&gt;0,CC77&lt;&gt;"wait"),"AT",IF(AIL!$R79="AI",IF(Sheet1!$E79&lt;AIL!$Q79-200,200,"wait"),0))</f>
        <v>AT</v>
      </c>
      <c r="CD78" s="8" t="str">
        <f>IF(AND(CD77&gt;0,CD77&lt;&gt;"wait"),"AT",IF(AIL!$R79="AI",IF(Sheet1!$D79&gt;AIL!$Q79+50,50,"wait"),0))</f>
        <v>AT</v>
      </c>
      <c r="CE78" s="8" t="str">
        <f>IF(AND(CE77&gt;0,CE77&lt;&gt;"wait"),"AT",IF(AIL!$R79="AI",IF(Sheet1!$D79&gt;AIL!$Q79+100,100,"wait"),0))</f>
        <v>wait</v>
      </c>
      <c r="CF78" s="8" t="str">
        <f>IF(AND(CF77&gt;0,CF77&lt;&gt;"wait"),"AT",IF(AIL!$R79="AI",IF(Sheet1!$D79&gt;AIL!$Q79+150,150,"wait"),0))</f>
        <v>wait</v>
      </c>
      <c r="CG78" s="8" t="str">
        <f>IF(AND(CG77&gt;0,CG77&lt;&gt;"wait"),"AT",IF(AIL!$R79="AI",IF(Sheet1!$D79&gt;AIL!$Q79+200,200,"wait"),0))</f>
        <v>wait</v>
      </c>
      <c r="CH78" s="8">
        <f t="shared" si="106"/>
        <v>-50</v>
      </c>
      <c r="CI78" s="8"/>
      <c r="CJ78" s="8" t="str">
        <f>IF(AND(CJ77&gt;0,CJ77&lt;&gt;"wait"),"AT",IF(AIL!$T79="AI",IF(Sheet1!$E79&lt;AIL!$S79-50,50,"wait"),0))</f>
        <v>AT</v>
      </c>
      <c r="CK78" s="8" t="str">
        <f>IF(AND(CK77&gt;0,CK77&lt;&gt;"wait"),"AT",IF(AIL!$T79="AI",IF(Sheet1!$E79&lt;AIL!$S79-100,100,"wait"),0))</f>
        <v>AT</v>
      </c>
      <c r="CL78" s="8" t="str">
        <f>IF(AND(CL77&gt;0,CL77&lt;&gt;"wait"),"AT",IF(AIL!$T79="AI",IF(Sheet1!$E79&lt;AIL!$S79-150,150,"wait"),0))</f>
        <v>AT</v>
      </c>
      <c r="CM78" s="8" t="str">
        <f>IF(AND(CM77&gt;0,CM77&lt;&gt;"wait"),"AT",IF(AIL!$T79="AI",IF(Sheet1!$E79&lt;AIL!$S79-200,200,"wait"),0))</f>
        <v>wait</v>
      </c>
      <c r="CN78" s="8" t="str">
        <f>IF(AND(CN77&gt;0,CN77&lt;&gt;"wait"),"AT",IF(AIL!$T79="AI",IF(Sheet1!$D79&gt;AIL!$S79+50,50,"wait"),0))</f>
        <v>AT</v>
      </c>
      <c r="CO78" s="8" t="str">
        <f>IF(AND(CO77&gt;0,CO77&lt;&gt;"wait"),"AT",IF(AIL!$T79="AI",IF(Sheet1!$D79&gt;AIL!$S79+100,100,"wait"),0))</f>
        <v>AT</v>
      </c>
      <c r="CP78" s="8" t="str">
        <f>IF(AND(CP77&gt;0,CP77&lt;&gt;"wait"),"AT",IF(AIL!$T79="AI",IF(Sheet1!$D79&gt;AIL!$S79+150,150,"wait"),0))</f>
        <v>wait</v>
      </c>
      <c r="CQ78" s="8" t="str">
        <f>IF(AND(CQ77&gt;0,CQ77&lt;&gt;"wait"),"AT",IF(AIL!$T79="AI",IF(Sheet1!$D79&gt;AIL!$S79+200,200,"wait"),0))</f>
        <v>wait</v>
      </c>
      <c r="CR78" s="8">
        <f t="shared" si="107"/>
        <v>-100</v>
      </c>
      <c r="CS78" s="8"/>
      <c r="CT78" s="8" t="str">
        <f>IF(AND(CT77&gt;0,CT77&lt;&gt;"wait"),"AT",IF(AIL!$V79="AI",IF(Sheet1!$E79&lt;AIL!$U79-50,50,"wait"),0))</f>
        <v>AT</v>
      </c>
      <c r="CU78" s="8" t="str">
        <f>IF(AND(CU77&gt;0,CU77&lt;&gt;"wait"),"AT",IF(AIL!$V79="AI",IF(Sheet1!$E79&lt;AIL!$U79-100,100,"wait"),0))</f>
        <v>AT</v>
      </c>
      <c r="CV78" s="8" t="str">
        <f>IF(AND(CV77&gt;0,CV77&lt;&gt;"wait"),"AT",IF(AIL!$V79="AI",IF(Sheet1!$E79&lt;AIL!$U79-150,150,"wait"),0))</f>
        <v>AT</v>
      </c>
      <c r="CW78" s="8" t="str">
        <f>IF(AND(CW77&gt;0,CW77&lt;&gt;"wait"),"AT",IF(AIL!$V79="AI",IF(Sheet1!$E79&lt;AIL!$U79-200,200,"wait"),0))</f>
        <v>wait</v>
      </c>
      <c r="CX78" s="8" t="str">
        <f>IF(AND(CX77&gt;0,CX77&lt;&gt;"wait"),"AT",IF(AIL!$V79="AI",IF(Sheet1!$D79&gt;AIL!$U79+50,50,"wait"),0))</f>
        <v>AT</v>
      </c>
      <c r="CY78" s="8" t="str">
        <f>IF(AND(CY77&gt;0,CY77&lt;&gt;"wait"),"AT",IF(AIL!$V79="AI",IF(Sheet1!$D79&gt;AIL!$U79+100,100,"wait"),0))</f>
        <v>AT</v>
      </c>
      <c r="CZ78" s="8" t="str">
        <f>IF(AND(CZ77&gt;0,CZ77&lt;&gt;"wait"),"AT",IF(AIL!$V79="AI",IF(Sheet1!$D79&gt;AIL!$U79+150,150,"wait"),0))</f>
        <v>wait</v>
      </c>
      <c r="DA78" s="8" t="str">
        <f>IF(AND(DA77&gt;0,DA77&lt;&gt;"wait"),"AT",IF(AIL!$V79="AI",IF(Sheet1!$D79&gt;AIL!$U79+200,200,"wait"),0))</f>
        <v>wait</v>
      </c>
      <c r="DB78" s="8">
        <f t="shared" si="108"/>
        <v>-100</v>
      </c>
      <c r="DC78" s="8"/>
      <c r="DD78" s="8" t="str">
        <f>IF(AND(DD77&gt;0,DD77&lt;&gt;"wait"),"AT",IF(AIL!$X79="AI",IF(Sheet1!$E79&lt;AIL!$W79-50,50,"wait"),0))</f>
        <v>AT</v>
      </c>
      <c r="DE78" s="8" t="str">
        <f>IF(AND(DE77&gt;0,DE77&lt;&gt;"wait"),"AT",IF(AIL!$X79="AI",IF(Sheet1!$E79&lt;AIL!$W79-100,100,"wait"),0))</f>
        <v>AT</v>
      </c>
      <c r="DF78" s="8" t="str">
        <f>IF(AND(DF77&gt;0,DF77&lt;&gt;"wait"),"AT",IF(AIL!$X79="AI",IF(Sheet1!$E79&lt;AIL!$W79-150,150,"wait"),0))</f>
        <v>AT</v>
      </c>
      <c r="DG78" s="8" t="str">
        <f>IF(AND(DG77&gt;0,DG77&lt;&gt;"wait"),"AT",IF(AIL!$X79="AI",IF(Sheet1!$E79&lt;AIL!$W79-200,200,"wait"),0))</f>
        <v>wait</v>
      </c>
      <c r="DH78" s="8" t="str">
        <f>IF(AND(DH77&gt;0,DH77&lt;&gt;"wait"),"AT",IF(AIL!$X79="AI",IF(Sheet1!$D79&gt;AIL!$W79+50,50,"wait"),0))</f>
        <v>AT</v>
      </c>
      <c r="DI78" s="8" t="str">
        <f>IF(AND(DI77&gt;0,DI77&lt;&gt;"wait"),"AT",IF(AIL!$X79="AI",IF(Sheet1!$D79&gt;AIL!$W79+100,100,"wait"),0))</f>
        <v>AT</v>
      </c>
      <c r="DJ78" s="8" t="str">
        <f>IF(AND(DJ77&gt;0,DJ77&lt;&gt;"wait"),"AT",IF(AIL!$X79="AI",IF(Sheet1!$D79&gt;AIL!$W79+150,150,"wait"),0))</f>
        <v>wait</v>
      </c>
      <c r="DK78" s="8" t="str">
        <f>IF(AND(DK77&gt;0,DK77&lt;&gt;"wait"),"AT",IF(AIL!$X79="AI",IF(Sheet1!$D79&gt;AIL!$W79+200,200,"wait"),0))</f>
        <v>wait</v>
      </c>
      <c r="DL78" s="8">
        <f t="shared" si="109"/>
        <v>-100</v>
      </c>
      <c r="DN78" s="10" t="str">
        <f>IF(AND(DN77&gt;0,DN77&lt;&gt;"wait"),"AT",IF(AIL!$AA79="AI",IF(Sheet1!$E79&lt;AIL!$Z79-50,50,"wait"),0))</f>
        <v>AT</v>
      </c>
      <c r="DO78" s="10" t="str">
        <f>IF(AND(DO77&gt;0,DO77&lt;&gt;"wait"),"AT",IF(AIL!$AA79="AI",IF(Sheet1!$E79&lt;AIL!$Z79-100,100,"wait"),0))</f>
        <v>AT</v>
      </c>
      <c r="DP78" s="10" t="str">
        <f>IF(AND(DP77&gt;0,DP77&lt;&gt;"wait"),"AT",IF(AIL!$AA79="AI",IF(Sheet1!$E79&lt;AIL!$Z79-150,150,"wait"),0))</f>
        <v>AT</v>
      </c>
      <c r="DQ78" s="10" t="str">
        <f>IF(AND(DQ77&gt;0,DQ77&lt;&gt;"wait"),"AT",IF(AIL!$AA79="AI",IF(Sheet1!$E79&lt;AIL!$Z79-200,200,"wait"),0))</f>
        <v>wait</v>
      </c>
      <c r="DR78" s="10" t="str">
        <f>IF(AND(DR77&gt;0,DR77&lt;&gt;"wait"),"AT",IF(AIL!$AA79="AI",IF(Sheet1!$D79&gt;AIL!$Z79+50,50,"wait"),0))</f>
        <v>AT</v>
      </c>
      <c r="DS78" s="10" t="str">
        <f>IF(AND(DS77&gt;0,DS77&lt;&gt;"wait"),"AT",IF(AIL!$AA79="AI",IF(Sheet1!$D79&gt;AIL!$Z79+100,100,"wait"),0))</f>
        <v>wait</v>
      </c>
      <c r="DT78" s="10" t="str">
        <f>IF(AND(DT77&gt;0,DT77&lt;&gt;"wait"),"AT",IF(AIL!$AA79="AI",IF(Sheet1!$D79&gt;AIL!$Z79+150,150,"wait"),0))</f>
        <v>wait</v>
      </c>
      <c r="DU78" s="10" t="str">
        <f>IF(AND(DU77&gt;0,DU77&lt;&gt;"wait"),"AT",IF(AIL!$AA79="AI",IF(Sheet1!$D79&gt;AIL!$Z79+200,200,"wait"),0))</f>
        <v>wait</v>
      </c>
      <c r="DV78" s="10">
        <f t="shared" si="77"/>
        <v>-50</v>
      </c>
      <c r="DX78" s="10" t="str">
        <f>IF(AND(DX77&gt;0,DX77&lt;&gt;"wait"),"AT",IF(AIL!$AC79="AI",IF(Sheet1!$E79&lt;AIL!$AB79-50,50,"wait"),0))</f>
        <v>AT</v>
      </c>
      <c r="DY78" s="10" t="str">
        <f>IF(AND(DY77&gt;0,DY77&lt;&gt;"wait"),"AT",IF(AIL!$AC79="AI",IF(Sheet1!$E79&lt;AIL!$AB79-100,100,"wait"),0))</f>
        <v>AT</v>
      </c>
      <c r="DZ78" s="10" t="str">
        <f>IF(AND(DZ77&gt;0,DZ77&lt;&gt;"wait"),"AT",IF(AIL!$AC79="AI",IF(Sheet1!$E79&lt;AIL!$AB79-150,150,"wait"),0))</f>
        <v>AT</v>
      </c>
      <c r="EA78" s="10" t="str">
        <f>IF(AND(EA77&gt;0,EA77&lt;&gt;"wait"),"AT",IF(AIL!$AC79="AI",IF(Sheet1!$E79&lt;AIL!$AB79-200,200,"wait"),0))</f>
        <v>AT</v>
      </c>
      <c r="EB78" s="10" t="str">
        <f>IF(AND(EB77&gt;0,EB77&lt;&gt;"wait"),"AT",IF(AIL!$AC79="AI",IF(Sheet1!$D79&gt;AIL!$AB79+50,50,"wait"),0))</f>
        <v>AT</v>
      </c>
      <c r="EC78" s="10" t="str">
        <f>IF(AND(EC77&gt;0,EC77&lt;&gt;"wait"),"AT",IF(AIL!$AC79="AI",IF(Sheet1!$D79&gt;AIL!$AB79+100,100,"wait"),0))</f>
        <v>wait</v>
      </c>
      <c r="ED78" s="10" t="str">
        <f>IF(AND(ED77&gt;0,ED77&lt;&gt;"wait"),"AT",IF(AIL!$AC79="AI",IF(Sheet1!$D79&gt;AIL!$AB79+150,150,"wait"),0))</f>
        <v>wait</v>
      </c>
      <c r="EE78" s="10" t="str">
        <f>IF(AND(EE77&gt;0,EE77&lt;&gt;"wait"),"AT",IF(AIL!$AC79="AI",IF(Sheet1!$D79&gt;AIL!$AB79+200,200,"wait"),0))</f>
        <v>wait</v>
      </c>
      <c r="EF78" s="10">
        <f t="shared" si="78"/>
        <v>-50</v>
      </c>
      <c r="EH78" s="10" t="str">
        <f>IF(AND(EH77&gt;0,EH77&lt;&gt;"wait"),"AT",IF(AIL!$AE79="AI",IF(Sheet1!$E79&lt;AIL!$AD79-50,50,"wait"),0))</f>
        <v>AT</v>
      </c>
      <c r="EI78" s="10" t="str">
        <f>IF(AND(EI77&gt;0,EI77&lt;&gt;"wait"),"AT",IF(AIL!$AE79="AI",IF(Sheet1!$E79&lt;AIL!$AD79-100,100,"wait"),0))</f>
        <v>AT</v>
      </c>
      <c r="EJ78" s="10" t="str">
        <f>IF(AND(EJ77&gt;0,EJ77&lt;&gt;"wait"),"AT",IF(AIL!$AE79="AI",IF(Sheet1!$E79&lt;AIL!$AD79-150,150,"wait"),0))</f>
        <v>AT</v>
      </c>
      <c r="EK78" s="10" t="str">
        <f>IF(AND(EK77&gt;0,EK77&lt;&gt;"wait"),"AT",IF(AIL!$AE79="AI",IF(Sheet1!$E79&lt;AIL!$AD79-200,200,"wait"),0))</f>
        <v>AT</v>
      </c>
      <c r="EL78" s="10" t="str">
        <f>IF(AND(EL77&gt;0,EL77&lt;&gt;"wait"),"AT",IF(AIL!$AE79="AI",IF(Sheet1!$D79&gt;AIL!$AD79+50,50,"wait"),0))</f>
        <v>AT</v>
      </c>
      <c r="EM78" s="10" t="str">
        <f>IF(AND(EM77&gt;0,EM77&lt;&gt;"wait"),"AT",IF(AIL!$AE79="AI",IF(Sheet1!$D79&gt;AIL!$AD79+100,100,"wait"),0))</f>
        <v>wait</v>
      </c>
      <c r="EN78" s="10" t="str">
        <f>IF(AND(EN77&gt;0,EN77&lt;&gt;"wait"),"AT",IF(AIL!$AE79="AI",IF(Sheet1!$D79&gt;AIL!$AD79+150,150,"wait"),0))</f>
        <v>wait</v>
      </c>
      <c r="EO78" s="10" t="str">
        <f>IF(AND(EO77&gt;0,EO77&lt;&gt;"wait"),"AT",IF(AIL!$AE79="AI",IF(Sheet1!$D79&gt;AIL!$AD79+200,200,"wait"),0))</f>
        <v>wait</v>
      </c>
      <c r="EP78" s="10">
        <f t="shared" si="79"/>
        <v>-50</v>
      </c>
      <c r="ER78" s="10" t="str">
        <f>IF(AND(ER77&gt;0,ER77&lt;&gt;"wait"),"AT",IF(AIL!$AG79="AI",IF(Sheet1!$E79&lt;AIL!$AF79-50,50,"wait"),0))</f>
        <v>AT</v>
      </c>
      <c r="ES78" s="10" t="str">
        <f>IF(AND(ES77&gt;0,ES77&lt;&gt;"wait"),"AT",IF(AIL!$AG79="AI",IF(Sheet1!$E79&lt;AIL!$AF79-100,100,"wait"),0))</f>
        <v>AT</v>
      </c>
      <c r="ET78" s="10" t="str">
        <f>IF(AND(ET77&gt;0,ET77&lt;&gt;"wait"),"AT",IF(AIL!$AG79="AI",IF(Sheet1!$E79&lt;AIL!$AF79-150,150,"wait"),0))</f>
        <v>AT</v>
      </c>
      <c r="EU78" s="10" t="str">
        <f>IF(AND(EU77&gt;0,EU77&lt;&gt;"wait"),"AT",IF(AIL!$AG79="AI",IF(Sheet1!$E79&lt;AIL!$AF79-200,200,"wait"),0))</f>
        <v>AT</v>
      </c>
      <c r="EV78" s="10" t="str">
        <f>IF(AND(EV77&gt;0,EV77&lt;&gt;"wait"),"AT",IF(AIL!$AG79="AI",IF(Sheet1!$D79&gt;AIL!$AF79+50,50,"wait"),0))</f>
        <v>AT</v>
      </c>
      <c r="EW78" s="10" t="str">
        <f>IF(AND(EW77&gt;0,EW77&lt;&gt;"wait"),"AT",IF(AIL!$AG79="AI",IF(Sheet1!$D79&gt;AIL!$AF79+100,100,"wait"),0))</f>
        <v>wait</v>
      </c>
      <c r="EX78" s="10" t="str">
        <f>IF(AND(EX77&gt;0,EX77&lt;&gt;"wait"),"AT",IF(AIL!$AG79="AI",IF(Sheet1!$D79&gt;AIL!$AF79+150,150,"wait"),0))</f>
        <v>wait</v>
      </c>
      <c r="EY78" s="10" t="str">
        <f>IF(AND(EY77&gt;0,EY77&lt;&gt;"wait"),"AT",IF(AIL!$AG79="AI",IF(Sheet1!$D79&gt;AIL!$AF79+200,200,"wait"),0))</f>
        <v>wait</v>
      </c>
      <c r="EZ78" s="10">
        <f t="shared" si="80"/>
        <v>-50</v>
      </c>
      <c r="FB78" s="10" t="str">
        <f>IF(AND(FB77&gt;0,FB77&lt;&gt;"wait"),"AT",IF(AIL!$AI79="AI",IF(Sheet1!$E79&lt;AIL!$AH79-50,50,"wait"),0))</f>
        <v>AT</v>
      </c>
      <c r="FC78" s="10" t="str">
        <f>IF(AND(FC77&gt;0,FC77&lt;&gt;"wait"),"AT",IF(AIL!$AI79="AI",IF(Sheet1!$E79&lt;AIL!$AH79-100,100,"wait"),0))</f>
        <v>AT</v>
      </c>
      <c r="FD78" s="10" t="str">
        <f>IF(AND(FD77&gt;0,FD77&lt;&gt;"wait"),"AT",IF(AIL!$AI79="AI",IF(Sheet1!$E79&lt;AIL!$AH79-150,150,"wait"),0))</f>
        <v>AT</v>
      </c>
      <c r="FE78" s="10" t="str">
        <f>IF(AND(FE77&gt;0,FE77&lt;&gt;"wait"),"AT",IF(AIL!$AI79="AI",IF(Sheet1!$E79&lt;AIL!$AH79-200,200,"wait"),0))</f>
        <v>AT</v>
      </c>
      <c r="FF78" s="10" t="str">
        <f>IF(AND(FF77&gt;0,FF77&lt;&gt;"wait"),"AT",IF(AIL!$AI79="AI",IF(Sheet1!$D79&gt;AIL!$AH79+50,50,"wait"),0))</f>
        <v>AT</v>
      </c>
      <c r="FG78" s="10" t="str">
        <f>IF(AND(FG77&gt;0,FG77&lt;&gt;"wait"),"AT",IF(AIL!$AI79="AI",IF(Sheet1!$D79&gt;AIL!$AH79+100,100,"wait"),0))</f>
        <v>wait</v>
      </c>
      <c r="FH78" s="10" t="str">
        <f>IF(AND(FH77&gt;0,FH77&lt;&gt;"wait"),"AT",IF(AIL!$AI79="AI",IF(Sheet1!$D79&gt;AIL!$AH79+150,150,"wait"),0))</f>
        <v>wait</v>
      </c>
      <c r="FI78" s="10" t="str">
        <f>IF(AND(FI77&gt;0,FI77&lt;&gt;"wait"),"AT",IF(AIL!$AI79="AI",IF(Sheet1!$D79&gt;AIL!$AH79+200,200,"wait"),0))</f>
        <v>wait</v>
      </c>
      <c r="FJ78" s="10">
        <f t="shared" si="81"/>
        <v>-50</v>
      </c>
      <c r="FL78" s="10" t="str">
        <f>IF(AND(FL77&gt;0,FL77&lt;&gt;"wait"),"AT",IF(AIL!$AK79="AI",IF(Sheet1!$E79&lt;AIL!$AJ79-50,50,"wait"),0))</f>
        <v>AT</v>
      </c>
      <c r="FM78" s="10" t="str">
        <f>IF(AND(FM77&gt;0,FM77&lt;&gt;"wait"),"AT",IF(AIL!$AK79="AI",IF(Sheet1!$E79&lt;AIL!$AJ79-100,100,"wait"),0))</f>
        <v>AT</v>
      </c>
      <c r="FN78" s="10" t="str">
        <f>IF(AND(FN77&gt;0,FN77&lt;&gt;"wait"),"AT",IF(AIL!$AK79="AI",IF(Sheet1!$E79&lt;AIL!$AJ79-150,150,"wait"),0))</f>
        <v>AT</v>
      </c>
      <c r="FO78" s="10" t="str">
        <f>IF(AND(FO77&gt;0,FO77&lt;&gt;"wait"),"AT",IF(AIL!$AK79="AI",IF(Sheet1!$E79&lt;AIL!$AJ79-200,200,"wait"),0))</f>
        <v>AT</v>
      </c>
      <c r="FP78" s="10" t="str">
        <f>IF(AND(FP77&gt;0,FP77&lt;&gt;"wait"),"AT",IF(AIL!$AK79="AI",IF(Sheet1!$D79&gt;AIL!$AJ79+50,50,"wait"),0))</f>
        <v>AT</v>
      </c>
      <c r="FQ78" s="10" t="str">
        <f>IF(AND(FQ77&gt;0,FQ77&lt;&gt;"wait"),"AT",IF(AIL!$AK79="AI",IF(Sheet1!$D79&gt;AIL!$AJ79+100,100,"wait"),0))</f>
        <v>wait</v>
      </c>
      <c r="FR78" s="10" t="str">
        <f>IF(AND(FR77&gt;0,FR77&lt;&gt;"wait"),"AT",IF(AIL!$AK79="AI",IF(Sheet1!$D79&gt;AIL!$AJ79+150,150,"wait"),0))</f>
        <v>wait</v>
      </c>
      <c r="FS78" s="10" t="str">
        <f>IF(AND(FS77&gt;0,FS77&lt;&gt;"wait"),"AT",IF(AIL!$AK79="AI",IF(Sheet1!$D79&gt;AIL!$AJ79+200,200,"wait"),0))</f>
        <v>wait</v>
      </c>
      <c r="FT78" s="10">
        <f t="shared" si="82"/>
        <v>-50</v>
      </c>
      <c r="FV78" s="10" t="str">
        <f>IF(AND(FV77&gt;0,FV77&lt;&gt;"wait"),"AT",IF(AIL!$AM79="AI",IF(Sheet1!$E79&lt;AIL!$AL79-50,50,"wait"),0))</f>
        <v>AT</v>
      </c>
      <c r="FW78" s="10" t="str">
        <f>IF(AND(FW77&gt;0,FW77&lt;&gt;"wait"),"AT",IF(AIL!$AM79="AI",IF(Sheet1!$E79&lt;AIL!$AL79-100,100,"wait"),0))</f>
        <v>AT</v>
      </c>
      <c r="FX78" s="10" t="str">
        <f>IF(AND(FX77&gt;0,FX77&lt;&gt;"wait"),"AT",IF(AIL!$AM79="AI",IF(Sheet1!$E79&lt;AIL!$AL79-150,150,"wait"),0))</f>
        <v>AT</v>
      </c>
      <c r="FY78" s="10" t="str">
        <f>IF(AND(FY77&gt;0,FY77&lt;&gt;"wait"),"AT",IF(AIL!$AM79="AI",IF(Sheet1!$E79&lt;AIL!$AL79-200,200,"wait"),0))</f>
        <v>AT</v>
      </c>
      <c r="FZ78" s="10" t="str">
        <f>IF(AND(FZ77&gt;0,FZ77&lt;&gt;"wait"),"AT",IF(AIL!$AM79="AI",IF(Sheet1!$D79&gt;AIL!$AL79+50,50,"wait"),0))</f>
        <v>AT</v>
      </c>
      <c r="GA78" s="10" t="str">
        <f>IF(AND(GA77&gt;0,GA77&lt;&gt;"wait"),"AT",IF(AIL!$AM79="AI",IF(Sheet1!$D79&gt;AIL!$AL79+100,100,"wait"),0))</f>
        <v>wait</v>
      </c>
      <c r="GB78" s="10" t="str">
        <f>IF(AND(GB77&gt;0,GB77&lt;&gt;"wait"),"AT",IF(AIL!$AM79="AI",IF(Sheet1!$D79&gt;AIL!$AL79+150,150,"wait"),0))</f>
        <v>wait</v>
      </c>
      <c r="GC78" s="10" t="str">
        <f>IF(AND(GC77&gt;0,GC77&lt;&gt;"wait"),"AT",IF(AIL!$AM79="AI",IF(Sheet1!$D79&gt;AIL!$AL79+200,200,"wait"),0))</f>
        <v>wait</v>
      </c>
      <c r="GD78" s="10">
        <f t="shared" si="83"/>
        <v>-50</v>
      </c>
      <c r="GF78" s="10" t="str">
        <f>IF(AND(GF77&gt;0,GF77&lt;&gt;"wait"),"AT",IF(AIL!$AO79="AI",IF(Sheet1!$E79&lt;AIL!$AN79-50,50,"wait"),0))</f>
        <v>AT</v>
      </c>
      <c r="GG78" s="10" t="str">
        <f>IF(AND(GG77&gt;0,GG77&lt;&gt;"wait"),"AT",IF(AIL!$AO79="AI",IF(Sheet1!$E79&lt;AIL!$AN79-100,100,"wait"),0))</f>
        <v>AT</v>
      </c>
      <c r="GH78" s="10" t="str">
        <f>IF(AND(GH77&gt;0,GH77&lt;&gt;"wait"),"AT",IF(AIL!$AO79="AI",IF(Sheet1!$E79&lt;AIL!$AN79-150,150,"wait"),0))</f>
        <v>AT</v>
      </c>
      <c r="GI78" s="10" t="str">
        <f>IF(AND(GI77&gt;0,GI77&lt;&gt;"wait"),"AT",IF(AIL!$AO79="AI",IF(Sheet1!$E79&lt;AIL!$AN79-200,200,"wait"),0))</f>
        <v>AT</v>
      </c>
      <c r="GJ78" s="10" t="str">
        <f>IF(AND(GJ77&gt;0,GJ77&lt;&gt;"wait"),"AT",IF(AIL!$AO79="AI",IF(Sheet1!$D79&gt;AIL!$AN79+50,50,"wait"),0))</f>
        <v>AT</v>
      </c>
      <c r="GK78" s="10" t="str">
        <f>IF(AND(GK77&gt;0,GK77&lt;&gt;"wait"),"AT",IF(AIL!$AO79="AI",IF(Sheet1!$D79&gt;AIL!$AN79+100,100,"wait"),0))</f>
        <v>wait</v>
      </c>
      <c r="GL78" s="10" t="str">
        <f>IF(AND(GL77&gt;0,GL77&lt;&gt;"wait"),"AT",IF(AIL!$AO79="AI",IF(Sheet1!$D79&gt;AIL!$AN79+150,150,"wait"),0))</f>
        <v>wait</v>
      </c>
      <c r="GM78" s="10" t="str">
        <f>IF(AND(GM77&gt;0,GM77&lt;&gt;"wait"),"AT",IF(AIL!$AO79="AI",IF(Sheet1!$D79&gt;AIL!$AN79+200,200,"wait"),0))</f>
        <v>wait</v>
      </c>
      <c r="GN78" s="10">
        <f t="shared" si="84"/>
        <v>-50</v>
      </c>
      <c r="GP78" s="10" t="str">
        <f>IF(AND(GP77&gt;0,GP77&lt;&gt;"wait"),"AT",IF(AIL!$AQ79="AI",IF(Sheet1!$E79&lt;AIL!$AP79-50,50,"wait"),0))</f>
        <v>AT</v>
      </c>
      <c r="GQ78" s="10" t="str">
        <f>IF(AND(GQ77&gt;0,GQ77&lt;&gt;"wait"),"AT",IF(AIL!$AQ79="AI",IF(Sheet1!$E79&lt;AIL!$AP79-100,100,"wait"),0))</f>
        <v>AT</v>
      </c>
      <c r="GR78" s="10" t="str">
        <f>IF(AND(GR77&gt;0,GR77&lt;&gt;"wait"),"AT",IF(AIL!$AQ79="AI",IF(Sheet1!$E79&lt;AIL!$AP79-150,150,"wait"),0))</f>
        <v>AT</v>
      </c>
      <c r="GS78" s="10" t="str">
        <f>IF(AND(GS77&gt;0,GS77&lt;&gt;"wait"),"AT",IF(AIL!$AQ79="AI",IF(Sheet1!$E79&lt;AIL!$AP79-200,200,"wait"),0))</f>
        <v>AT</v>
      </c>
      <c r="GT78" s="10" t="str">
        <f>IF(AND(GT77&gt;0,GT77&lt;&gt;"wait"),"AT",IF(AIL!$AQ79="AI",IF(Sheet1!$D79&gt;AIL!$AP79+50,50,"wait"),0))</f>
        <v>AT</v>
      </c>
      <c r="GU78" s="10" t="str">
        <f>IF(AND(GU77&gt;0,GU77&lt;&gt;"wait"),"AT",IF(AIL!$AQ79="AI",IF(Sheet1!$D79&gt;AIL!$AP79+100,100,"wait"),0))</f>
        <v>wait</v>
      </c>
      <c r="GV78" s="10" t="str">
        <f>IF(AND(GV77&gt;0,GV77&lt;&gt;"wait"),"AT",IF(AIL!$AQ79="AI",IF(Sheet1!$D79&gt;AIL!$AP79+150,150,"wait"),0))</f>
        <v>wait</v>
      </c>
      <c r="GW78" s="10" t="str">
        <f>IF(AND(GW77&gt;0,GW77&lt;&gt;"wait"),"AT",IF(AIL!$AQ79="AI",IF(Sheet1!$D79&gt;AIL!$AP79+200,200,"wait"),0))</f>
        <v>wait</v>
      </c>
      <c r="GX78" s="10">
        <f t="shared" si="85"/>
        <v>-50</v>
      </c>
      <c r="GZ78" s="10" t="str">
        <f>IF(AND(GZ77&gt;0,GZ77&lt;&gt;"wait"),"AT",IF(AIL!$AS79="AI",IF(Sheet1!$E79&lt;AIL!$AR79-50,50,"wait"),0))</f>
        <v>AT</v>
      </c>
      <c r="HA78" s="10" t="str">
        <f>IF(AND(HA77&gt;0,HA77&lt;&gt;"wait"),"AT",IF(AIL!$AS79="AI",IF(Sheet1!$E79&lt;AIL!$AR79-100,100,"wait"),0))</f>
        <v>AT</v>
      </c>
      <c r="HB78" s="10" t="str">
        <f>IF(AND(HB77&gt;0,HB77&lt;&gt;"wait"),"AT",IF(AIL!$AS79="AI",IF(Sheet1!$E79&lt;AIL!$AR79-150,150,"wait"),0))</f>
        <v>AT</v>
      </c>
      <c r="HC78" s="10" t="str">
        <f>IF(AND(HC77&gt;0,HC77&lt;&gt;"wait"),"AT",IF(AIL!$AS79="AI",IF(Sheet1!$E79&lt;AIL!$AR79-200,200,"wait"),0))</f>
        <v>AT</v>
      </c>
      <c r="HD78" s="10" t="str">
        <f>IF(AND(HD77&gt;0,HD77&lt;&gt;"wait"),"AT",IF(AIL!$AS79="AI",IF(Sheet1!$D79&gt;AIL!$AR79+50,50,"wait"),0))</f>
        <v>AT</v>
      </c>
      <c r="HE78" s="10" t="str">
        <f>IF(AND(HE77&gt;0,HE77&lt;&gt;"wait"),"AT",IF(AIL!$AS79="AI",IF(Sheet1!$D79&gt;AIL!$AR79+100,100,"wait"),0))</f>
        <v>wait</v>
      </c>
      <c r="HF78" s="10" t="str">
        <f>IF(AND(HF77&gt;0,HF77&lt;&gt;"wait"),"AT",IF(AIL!$AS79="AI",IF(Sheet1!$D79&gt;AIL!$AR79+150,150,"wait"),0))</f>
        <v>wait</v>
      </c>
      <c r="HG78" s="10" t="str">
        <f>IF(AND(HG77&gt;0,HG77&lt;&gt;"wait"),"AT",IF(AIL!$AS79="AI",IF(Sheet1!$D79&gt;AIL!$AR79+200,200,"wait"),0))</f>
        <v>wait</v>
      </c>
      <c r="HH78" s="10">
        <f t="shared" si="86"/>
        <v>-50</v>
      </c>
      <c r="HJ78" s="10" t="str">
        <f>IF(AND(HJ77&gt;0,HJ77&lt;&gt;"wait"),"AT",IF(AIL!$AU79="AI",IF(Sheet1!$E79&lt;AIL!$AT79-50,50,"wait"),0))</f>
        <v>AT</v>
      </c>
      <c r="HK78" s="10" t="str">
        <f>IF(AND(HK77&gt;0,HK77&lt;&gt;"wait"),"AT",IF(AIL!$AU79="AI",IF(Sheet1!$E79&lt;AIL!$AT79-100,100,"wait"),0))</f>
        <v>AT</v>
      </c>
      <c r="HL78" s="10" t="str">
        <f>IF(AND(HL77&gt;0,HL77&lt;&gt;"wait"),"AT",IF(AIL!$AU79="AI",IF(Sheet1!$E79&lt;AIL!$AT79-150,150,"wait"),0))</f>
        <v>AT</v>
      </c>
      <c r="HM78" s="10" t="str">
        <f>IF(AND(HM77&gt;0,HM77&lt;&gt;"wait"),"AT",IF(AIL!$AU79="AI",IF(Sheet1!$E79&lt;AIL!$AT79-200,200,"wait"),0))</f>
        <v>AT</v>
      </c>
      <c r="HN78" s="10" t="str">
        <f>IF(AND(HN77&gt;0,HN77&lt;&gt;"wait"),"AT",IF(AIL!$AU79="AI",IF(Sheet1!$D79&gt;AIL!$AT79+50,50,"wait"),0))</f>
        <v>AT</v>
      </c>
      <c r="HO78" s="10" t="str">
        <f>IF(AND(HO77&gt;0,HO77&lt;&gt;"wait"),"AT",IF(AIL!$AU79="AI",IF(Sheet1!$D79&gt;AIL!$AT79+100,100,"wait"),0))</f>
        <v>wait</v>
      </c>
      <c r="HP78" s="10" t="str">
        <f>IF(AND(HP77&gt;0,HP77&lt;&gt;"wait"),"AT",IF(AIL!$AU79="AI",IF(Sheet1!$D79&gt;AIL!$AT79+150,150,"wait"),0))</f>
        <v>wait</v>
      </c>
      <c r="HQ78" s="10" t="str">
        <f>IF(AND(HQ77&gt;0,HQ77&lt;&gt;"wait"),"AT",IF(AIL!$AU79="AI",IF(Sheet1!$D79&gt;AIL!$AT79+200,200,"wait"),0))</f>
        <v>wait</v>
      </c>
      <c r="HR78" s="10">
        <f t="shared" si="87"/>
        <v>-50</v>
      </c>
      <c r="HT78" s="10" t="str">
        <f>IF(AND(HT77&gt;0,HT77&lt;&gt;"wait"),"AT",IF(AIL!$AX79="AI",IF(Sheet1!$E79&lt;AIL!$AW79-50,50,"wait"),0))</f>
        <v>AT</v>
      </c>
      <c r="HU78" s="10" t="str">
        <f>IF(AND(HU77&gt;0,HU77&lt;&gt;"wait"),"AT",IF(AIL!$AX79="AI",IF(Sheet1!$E79&lt;AIL!$AW79-100,100,"wait"),0))</f>
        <v>wait</v>
      </c>
      <c r="HV78" s="10" t="str">
        <f>IF(AND(HV77&gt;0,HV77&lt;&gt;"wait"),"AT",IF(AIL!$AX79="AI",IF(Sheet1!$E79&lt;AIL!$AW79-150,150,"wait"),0))</f>
        <v>wait</v>
      </c>
      <c r="HW78" s="10" t="str">
        <f>IF(AND(HW77&gt;0,HW77&lt;&gt;"wait"),"AT",IF(AIL!$AX79="AI",IF(Sheet1!$E79&lt;AIL!$AW79-200,200,"wait"),0))</f>
        <v>wait</v>
      </c>
      <c r="HX78" s="10" t="str">
        <f>IF(AND(HX77&gt;0,HX77&lt;&gt;"wait"),"AT",IF(AIL!$AX79="AI",IF(Sheet1!$D79&gt;AIL!$AW79+50,50,"wait"),0))</f>
        <v>AT</v>
      </c>
      <c r="HY78" s="10" t="str">
        <f>IF(AND(HY77&gt;0,HY77&lt;&gt;"wait"),"AT",IF(AIL!$AX79="AI",IF(Sheet1!$D79&gt;AIL!$AW79+100,100,"wait"),0))</f>
        <v>AT</v>
      </c>
      <c r="HZ78" s="10" t="str">
        <f>IF(AND(HZ77&gt;0,HZ77&lt;&gt;"wait"),"AT",IF(AIL!$AX79="AI",IF(Sheet1!$D79&gt;AIL!$AW79+150,150,"wait"),0))</f>
        <v>wait</v>
      </c>
      <c r="IA78" s="10" t="str">
        <f>IF(AND(IA77&gt;0,IA77&lt;&gt;"wait"),"AT",IF(AIL!$AX79="AI",IF(Sheet1!$D79&gt;AIL!$AW79+200,200,"wait"),0))</f>
        <v>wait</v>
      </c>
      <c r="IB78" s="10">
        <f t="shared" si="88"/>
        <v>-100</v>
      </c>
      <c r="ID78" s="10" t="str">
        <f>IF(AND(ID77&gt;0,ID77&lt;&gt;"wait"),"AT",IF(AIL!$AZ79="AI",IF(Sheet1!$E79&lt;AIL!$AY79-50,50,"wait"),0))</f>
        <v>AT</v>
      </c>
      <c r="IE78" s="10" t="str">
        <f>IF(AND(IE77&gt;0,IE77&lt;&gt;"wait"),"AT",IF(AIL!$AZ79="AI",IF(Sheet1!$E79&lt;AIL!$AY79-100,100,"wait"),0))</f>
        <v>wait</v>
      </c>
      <c r="IF78" s="10" t="str">
        <f>IF(AND(IF77&gt;0,IF77&lt;&gt;"wait"),"AT",IF(AIL!$AZ79="AI",IF(Sheet1!$E79&lt;AIL!$AY79-150,150,"wait"),0))</f>
        <v>wait</v>
      </c>
      <c r="IG78" s="10" t="str">
        <f>IF(AND(IG77&gt;0,IG77&lt;&gt;"wait"),"AT",IF(AIL!$AZ79="AI",IF(Sheet1!$E79&lt;AIL!$AY79-200,200,"wait"),0))</f>
        <v>wait</v>
      </c>
      <c r="IH78" s="10" t="str">
        <f>IF(AND(IH77&gt;0,IH77&lt;&gt;"wait"),"AT",IF(AIL!$AZ79="AI",IF(Sheet1!$D79&gt;AIL!$AY79+50,50,"wait"),0))</f>
        <v>AT</v>
      </c>
      <c r="II78" s="10" t="str">
        <f>IF(AND(II77&gt;0,II77&lt;&gt;"wait"),"AT",IF(AIL!$AZ79="AI",IF(Sheet1!$D79&gt;AIL!$AY79+100,100,"wait"),0))</f>
        <v>AT</v>
      </c>
      <c r="IJ78" s="10" t="str">
        <f>IF(AND(IJ77&gt;0,IJ77&lt;&gt;"wait"),"AT",IF(AIL!$AZ79="AI",IF(Sheet1!$D79&gt;AIL!$AY79+150,150,"wait"),0))</f>
        <v>wait</v>
      </c>
      <c r="IK78" s="10" t="str">
        <f>IF(AND(IK77&gt;0,IK77&lt;&gt;"wait"),"AT",IF(AIL!$AZ79="AI",IF(Sheet1!$D79&gt;AIL!$AY79+200,200,"wait"),0))</f>
        <v>wait</v>
      </c>
      <c r="IL78" s="10">
        <f t="shared" si="89"/>
        <v>-100</v>
      </c>
      <c r="IN78" s="10" t="str">
        <f>IF(AND(IN77&gt;0,IN77&lt;&gt;"wait"),"AT",IF(AIL!$BB79="AI",IF(Sheet1!$E79&lt;AIL!$BA79-50,50,"wait"),0))</f>
        <v>AT</v>
      </c>
      <c r="IO78" s="10" t="str">
        <f>IF(AND(IO77&gt;0,IO77&lt;&gt;"wait"),"AT",IF(AIL!$BB79="AI",IF(Sheet1!$E79&lt;AIL!$BA79-100,100,"wait"),0))</f>
        <v>wait</v>
      </c>
      <c r="IP78" s="10" t="str">
        <f>IF(AND(IP77&gt;0,IP77&lt;&gt;"wait"),"AT",IF(AIL!$BB79="AI",IF(Sheet1!$E79&lt;AIL!$BA79-150,150,"wait"),0))</f>
        <v>wait</v>
      </c>
      <c r="IQ78" s="10" t="str">
        <f>IF(AND(IQ77&gt;0,IQ77&lt;&gt;"wait"),"AT",IF(AIL!$BB79="AI",IF(Sheet1!$E79&lt;AIL!$BA79-200,200,"wait"),0))</f>
        <v>wait</v>
      </c>
      <c r="IR78" s="10" t="str">
        <f>IF(AND(IR77&gt;0,IR77&lt;&gt;"wait"),"AT",IF(AIL!$BB79="AI",IF(Sheet1!$D79&gt;AIL!$BA79+50,50,"wait"),0))</f>
        <v>AT</v>
      </c>
      <c r="IS78" s="10" t="str">
        <f>IF(AND(IS77&gt;0,IS77&lt;&gt;"wait"),"AT",IF(AIL!$BB79="AI",IF(Sheet1!$D79&gt;AIL!$BA79+100,100,"wait"),0))</f>
        <v>AT</v>
      </c>
      <c r="IT78" s="10" t="str">
        <f>IF(AND(IT77&gt;0,IT77&lt;&gt;"wait"),"AT",IF(AIL!$BB79="AI",IF(Sheet1!$D79&gt;AIL!$BA79+150,150,"wait"),0))</f>
        <v>wait</v>
      </c>
      <c r="IU78" s="10" t="str">
        <f>IF(AND(IU77&gt;0,IU77&lt;&gt;"wait"),"AT",IF(AIL!$BB79="AI",IF(Sheet1!$D79&gt;AIL!$BA79+200,200,"wait"),0))</f>
        <v>wait</v>
      </c>
      <c r="IV78" s="10">
        <f t="shared" si="90"/>
        <v>-100</v>
      </c>
      <c r="IX78" s="10" t="str">
        <f>IF(AND(IX77&gt;0,IX77&lt;&gt;"wait"),"AT",IF(AIL!$BD79="AI",IF(Sheet1!$E79&lt;AIL!$BC79-50,50,"wait"),0))</f>
        <v>AT</v>
      </c>
      <c r="IY78" s="10" t="str">
        <f>IF(AND(IY77&gt;0,IY77&lt;&gt;"wait"),"AT",IF(AIL!$BD79="AI",IF(Sheet1!$E79&lt;AIL!$BC79-100,100,"wait"),0))</f>
        <v>wait</v>
      </c>
      <c r="IZ78" s="10" t="str">
        <f>IF(AND(IZ77&gt;0,IZ77&lt;&gt;"wait"),"AT",IF(AIL!$BD79="AI",IF(Sheet1!$E79&lt;AIL!$BC79-150,150,"wait"),0))</f>
        <v>wait</v>
      </c>
      <c r="JA78" s="10" t="str">
        <f>IF(AND(JA77&gt;0,JA77&lt;&gt;"wait"),"AT",IF(AIL!$BD79="AI",IF(Sheet1!$E79&lt;AIL!$BC79-200,200,"wait"),0))</f>
        <v>wait</v>
      </c>
      <c r="JB78" s="10" t="str">
        <f>IF(AND(JB77&gt;0,JB77&lt;&gt;"wait"),"AT",IF(AIL!$BD79="AI",IF(Sheet1!$D79&gt;AIL!$BC79+50,50,"wait"),0))</f>
        <v>AT</v>
      </c>
      <c r="JC78" s="10" t="str">
        <f>IF(AND(JC77&gt;0,JC77&lt;&gt;"wait"),"AT",IF(AIL!$BD79="AI",IF(Sheet1!$D79&gt;AIL!$BC79+100,100,"wait"),0))</f>
        <v>AT</v>
      </c>
      <c r="JD78" s="10" t="str">
        <f>IF(AND(JD77&gt;0,JD77&lt;&gt;"wait"),"AT",IF(AIL!$BD79="AI",IF(Sheet1!$D79&gt;AIL!$BC79+150,150,"wait"),0))</f>
        <v>wait</v>
      </c>
      <c r="JE78" s="10" t="str">
        <f>IF(AND(JE77&gt;0,JE77&lt;&gt;"wait"),"AT",IF(AIL!$BD79="AI",IF(Sheet1!$D79&gt;AIL!$BC79+200,200,"wait"),0))</f>
        <v>wait</v>
      </c>
      <c r="JF78" s="10">
        <f t="shared" si="91"/>
        <v>-100</v>
      </c>
      <c r="JH78" s="10" t="str">
        <f>IF(AND(JH77&gt;0,JH77&lt;&gt;"wait"),"AT",IF(AIL!$BF79="AI",IF(Sheet1!$E79&lt;AIL!$BE79-50,50,"wait"),0))</f>
        <v>AT</v>
      </c>
      <c r="JI78" s="10" t="str">
        <f>IF(AND(JI77&gt;0,JI77&lt;&gt;"wait"),"AT",IF(AIL!$BF79="AI",IF(Sheet1!$E79&lt;AIL!$BE79-100,100,"wait"),0))</f>
        <v>wait</v>
      </c>
      <c r="JJ78" s="10" t="str">
        <f>IF(AND(JJ77&gt;0,JJ77&lt;&gt;"wait"),"AT",IF(AIL!$BF79="AI",IF(Sheet1!$E79&lt;AIL!$BE79-150,150,"wait"),0))</f>
        <v>wait</v>
      </c>
      <c r="JK78" s="10" t="str">
        <f>IF(AND(JK77&gt;0,JK77&lt;&gt;"wait"),"AT",IF(AIL!$BF79="AI",IF(Sheet1!$E79&lt;AIL!$BE79-200,200,"wait"),0))</f>
        <v>wait</v>
      </c>
      <c r="JL78" s="10" t="str">
        <f>IF(AND(JL77&gt;0,JL77&lt;&gt;"wait"),"AT",IF(AIL!$BF79="AI",IF(Sheet1!$D79&gt;AIL!$BE79+50,50,"wait"),0))</f>
        <v>AT</v>
      </c>
      <c r="JM78" s="10" t="str">
        <f>IF(AND(JM77&gt;0,JM77&lt;&gt;"wait"),"AT",IF(AIL!$BF79="AI",IF(Sheet1!$D79&gt;AIL!$BE79+100,100,"wait"),0))</f>
        <v>AT</v>
      </c>
      <c r="JN78" s="10" t="str">
        <f>IF(AND(JN77&gt;0,JN77&lt;&gt;"wait"),"AT",IF(AIL!$BF79="AI",IF(Sheet1!$D79&gt;AIL!$BE79+150,150,"wait"),0))</f>
        <v>wait</v>
      </c>
      <c r="JO78" s="10" t="str">
        <f>IF(AND(JO77&gt;0,JO77&lt;&gt;"wait"),"AT",IF(AIL!$BF79="AI",IF(Sheet1!$D79&gt;AIL!$BE79+200,200,"wait"),0))</f>
        <v>wait</v>
      </c>
      <c r="JP78" s="10">
        <f t="shared" si="92"/>
        <v>-100</v>
      </c>
      <c r="JR78" s="10" t="str">
        <f>IF(AND(JR77&gt;0,JR77&lt;&gt;"wait"),"AT",IF(AIL!$BH79="AI",IF(Sheet1!$E79&lt;AIL!$BG79-50,50,"wait"),0))</f>
        <v>AT</v>
      </c>
      <c r="JS78" s="10" t="str">
        <f>IF(AND(JS77&gt;0,JS77&lt;&gt;"wait"),"AT",IF(AIL!$BH79="AI",IF(Sheet1!$E79&lt;AIL!$BG79-100,100,"wait"),0))</f>
        <v>AT</v>
      </c>
      <c r="JT78" s="10" t="str">
        <f>IF(AND(JT77&gt;0,JT77&lt;&gt;"wait"),"AT",IF(AIL!$BH79="AI",IF(Sheet1!$E79&lt;AIL!$BG79-150,150,"wait"),0))</f>
        <v>wait</v>
      </c>
      <c r="JU78" s="10" t="str">
        <f>IF(AND(JU77&gt;0,JU77&lt;&gt;"wait"),"AT",IF(AIL!$BH79="AI",IF(Sheet1!$E79&lt;AIL!$BG79-200,200,"wait"),0))</f>
        <v>wait</v>
      </c>
      <c r="JV78" s="10" t="str">
        <f>IF(AND(JV77&gt;0,JV77&lt;&gt;"wait"),"AT",IF(AIL!$BH79="AI",IF(Sheet1!$D79&gt;AIL!$BG79+50,50,"wait"),0))</f>
        <v>AT</v>
      </c>
      <c r="JW78" s="10" t="str">
        <f>IF(AND(JW77&gt;0,JW77&lt;&gt;"wait"),"AT",IF(AIL!$BH79="AI",IF(Sheet1!$D79&gt;AIL!$BG79+100,100,"wait"),0))</f>
        <v>wait</v>
      </c>
      <c r="JX78" s="10" t="str">
        <f>IF(AND(JX77&gt;0,JX77&lt;&gt;"wait"),"AT",IF(AIL!$BH79="AI",IF(Sheet1!$D79&gt;AIL!$BG79+150,150,"wait"),0))</f>
        <v>wait</v>
      </c>
      <c r="JY78" s="10" t="str">
        <f>IF(AND(JY77&gt;0,JY77&lt;&gt;"wait"),"AT",IF(AIL!$BH79="AI",IF(Sheet1!$D79&gt;AIL!$BG79+200,200,"wait"),0))</f>
        <v>wait</v>
      </c>
      <c r="JZ78" s="10">
        <f t="shared" si="93"/>
        <v>-50</v>
      </c>
      <c r="KB78" s="10" t="str">
        <f>IF(AND(KB77&gt;0,KB77&lt;&gt;"wait"),"AT",IF(AIL!$BJ79="AI",IF(Sheet1!$E79&lt;AIL!$BI79-50,50,"wait"),0))</f>
        <v>AT</v>
      </c>
      <c r="KC78" s="10" t="str">
        <f>IF(AND(KC77&gt;0,KC77&lt;&gt;"wait"),"AT",IF(AIL!$BJ79="AI",IF(Sheet1!$E79&lt;AIL!$BI79-100,100,"wait"),0))</f>
        <v>wait</v>
      </c>
      <c r="KD78" s="10" t="str">
        <f>IF(AND(KD77&gt;0,KD77&lt;&gt;"wait"),"AT",IF(AIL!$BJ79="AI",IF(Sheet1!$E79&lt;AIL!$BI79-150,150,"wait"),0))</f>
        <v>wait</v>
      </c>
      <c r="KE78" s="10" t="str">
        <f>IF(AND(KE77&gt;0,KE77&lt;&gt;"wait"),"AT",IF(AIL!$BJ79="AI",IF(Sheet1!$E79&lt;AIL!$BI79-200,200,"wait"),0))</f>
        <v>wait</v>
      </c>
      <c r="KF78" s="10" t="str">
        <f>IF(AND(KF77&gt;0,KF77&lt;&gt;"wait"),"AT",IF(AIL!$BJ79="AI",IF(Sheet1!$D79&gt;AIL!$BI79+50,50,"wait"),0))</f>
        <v>AT</v>
      </c>
      <c r="KG78" s="10" t="str">
        <f>IF(AND(KG77&gt;0,KG77&lt;&gt;"wait"),"AT",IF(AIL!$BJ79="AI",IF(Sheet1!$D79&gt;AIL!$BI79+100,100,"wait"),0))</f>
        <v>AT</v>
      </c>
      <c r="KH78" s="10" t="str">
        <f>IF(AND(KH77&gt;0,KH77&lt;&gt;"wait"),"AT",IF(AIL!$BJ79="AI",IF(Sheet1!$D79&gt;AIL!$BI79+150,150,"wait"),0))</f>
        <v>wait</v>
      </c>
      <c r="KI78" s="10" t="str">
        <f>IF(AND(KI77&gt;0,KI77&lt;&gt;"wait"),"AT",IF(AIL!$BJ79="AI",IF(Sheet1!$D79&gt;AIL!$BI79+200,200,"wait"),0))</f>
        <v>wait</v>
      </c>
      <c r="KJ78" s="10">
        <f t="shared" si="94"/>
        <v>-100</v>
      </c>
      <c r="KL78" s="10" t="str">
        <f>IF(AND(KL77&gt;0,KL77&lt;&gt;"wait"),"AT",IF(AIL!$BL79="AI",IF(Sheet1!$E79&lt;AIL!$BK79-50,50,"wait"),0))</f>
        <v>wait</v>
      </c>
      <c r="KM78" s="10" t="str">
        <f>IF(AND(KM77&gt;0,KM77&lt;&gt;"wait"),"AT",IF(AIL!$BL79="AI",IF(Sheet1!$E79&lt;AIL!$BK79-100,100,"wait"),0))</f>
        <v>wait</v>
      </c>
      <c r="KN78" s="10" t="str">
        <f>IF(AND(KN77&gt;0,KN77&lt;&gt;"wait"),"AT",IF(AIL!$BL79="AI",IF(Sheet1!$E79&lt;AIL!$BK79-150,150,"wait"),0))</f>
        <v>wait</v>
      </c>
      <c r="KO78" s="10" t="str">
        <f>IF(AND(KO77&gt;0,KO77&lt;&gt;"wait"),"AT",IF(AIL!$BL79="AI",IF(Sheet1!$E79&lt;AIL!$BK79-200,200,"wait"),0))</f>
        <v>wait</v>
      </c>
      <c r="KP78" s="10" t="str">
        <f>IF(AND(KP77&gt;0,KP77&lt;&gt;"wait"),"AT",IF(AIL!$BL79="AI",IF(Sheet1!$D79&gt;AIL!$BK79+50,50,"wait"),0))</f>
        <v>AT</v>
      </c>
      <c r="KQ78" s="10" t="str">
        <f>IF(AND(KQ77&gt;0,KQ77&lt;&gt;"wait"),"AT",IF(AIL!$BL79="AI",IF(Sheet1!$D79&gt;AIL!$BK79+100,100,"wait"),0))</f>
        <v>AT</v>
      </c>
      <c r="KR78" s="10" t="str">
        <f>IF(AND(KR77&gt;0,KR77&lt;&gt;"wait"),"AT",IF(AIL!$BL79="AI",IF(Sheet1!$D79&gt;AIL!$BK79+150,150,"wait"),0))</f>
        <v>AT</v>
      </c>
      <c r="KS78" s="10" t="str">
        <f>IF(AND(KS77&gt;0,KS77&lt;&gt;"wait"),"AT",IF(AIL!$BL79="AI",IF(Sheet1!$D79&gt;AIL!$BK79+200,200,"wait"),0))</f>
        <v>wait</v>
      </c>
      <c r="KT78" s="10">
        <f t="shared" si="95"/>
        <v>-150</v>
      </c>
      <c r="KV78" s="10" t="str">
        <f>IF(AND(KV77&gt;0,KV77&lt;&gt;"wait"),"AT",IF(AIL!$BN79="AI",IF(Sheet1!$E79&lt;AIL!$BM79-50,50,"wait"),0))</f>
        <v>wait</v>
      </c>
      <c r="KW78" s="10" t="str">
        <f>IF(AND(KW77&gt;0,KW77&lt;&gt;"wait"),"AT",IF(AIL!$BN79="AI",IF(Sheet1!$E79&lt;AIL!$BM79-100,100,"wait"),0))</f>
        <v>wait</v>
      </c>
      <c r="KX78" s="10" t="str">
        <f>IF(AND(KX77&gt;0,KX77&lt;&gt;"wait"),"AT",IF(AIL!$BN79="AI",IF(Sheet1!$E79&lt;AIL!$BM79-150,150,"wait"),0))</f>
        <v>wait</v>
      </c>
      <c r="KY78" s="10" t="str">
        <f>IF(AND(KY77&gt;0,KY77&lt;&gt;"wait"),"AT",IF(AIL!$BN79="AI",IF(Sheet1!$E79&lt;AIL!$BM79-200,200,"wait"),0))</f>
        <v>wait</v>
      </c>
      <c r="KZ78" s="10" t="str">
        <f>IF(AND(KZ77&gt;0,KZ77&lt;&gt;"wait"),"AT",IF(AIL!$BN79="AI",IF(Sheet1!$D79&gt;AIL!$BM79+50,50,"wait"),0))</f>
        <v>AT</v>
      </c>
      <c r="LA78" s="10" t="str">
        <f>IF(AND(LA77&gt;0,LA77&lt;&gt;"wait"),"AT",IF(AIL!$BN79="AI",IF(Sheet1!$D79&gt;AIL!$BM79+100,100,"wait"),0))</f>
        <v>AT</v>
      </c>
      <c r="LB78" s="10" t="str">
        <f>IF(AND(LB77&gt;0,LB77&lt;&gt;"wait"),"AT",IF(AIL!$BN79="AI",IF(Sheet1!$D79&gt;AIL!$BM79+150,150,"wait"),0))</f>
        <v>AT</v>
      </c>
      <c r="LC78" s="10" t="str">
        <f>IF(AND(LC77&gt;0,LC77&lt;&gt;"wait"),"AT",IF(AIL!$BN79="AI",IF(Sheet1!$D79&gt;AIL!$BM79+200,200,"wait"),0))</f>
        <v>wait</v>
      </c>
      <c r="LD78" s="10">
        <f t="shared" si="96"/>
        <v>-150</v>
      </c>
      <c r="LF78" s="10" t="str">
        <f>IF(AND(LF77&gt;0,LF77&lt;&gt;"wait"),"AT",IF(AIL!$BP79="AI",IF(Sheet1!$E79&lt;AIL!$BO79-50,50,"wait"),0))</f>
        <v>wait</v>
      </c>
      <c r="LG78" s="10" t="str">
        <f>IF(AND(LG77&gt;0,LG77&lt;&gt;"wait"),"AT",IF(AIL!$BP79="AI",IF(Sheet1!$E79&lt;AIL!$BO79-100,100,"wait"),0))</f>
        <v>wait</v>
      </c>
      <c r="LH78" s="10" t="str">
        <f>IF(AND(LH77&gt;0,LH77&lt;&gt;"wait"),"AT",IF(AIL!$BP79="AI",IF(Sheet1!$E79&lt;AIL!$BO79-150,150,"wait"),0))</f>
        <v>wait</v>
      </c>
      <c r="LI78" s="10" t="str">
        <f>IF(AND(LI77&gt;0,LI77&lt;&gt;"wait"),"AT",IF(AIL!$BP79="AI",IF(Sheet1!$E79&lt;AIL!$BO79-200,200,"wait"),0))</f>
        <v>wait</v>
      </c>
      <c r="LJ78" s="10" t="str">
        <f>IF(AND(LJ77&gt;0,LJ77&lt;&gt;"wait"),"AT",IF(AIL!$BP79="AI",IF(Sheet1!$D79&gt;AIL!$BO79+50,50,"wait"),0))</f>
        <v>AT</v>
      </c>
      <c r="LK78" s="10" t="str">
        <f>IF(AND(LK77&gt;0,LK77&lt;&gt;"wait"),"AT",IF(AIL!$BP79="AI",IF(Sheet1!$D79&gt;AIL!$BO79+100,100,"wait"),0))</f>
        <v>AT</v>
      </c>
      <c r="LL78" s="10" t="str">
        <f>IF(AND(LL77&gt;0,LL77&lt;&gt;"wait"),"AT",IF(AIL!$BP79="AI",IF(Sheet1!$D79&gt;AIL!$BO79+150,150,"wait"),0))</f>
        <v>AT</v>
      </c>
      <c r="LM78" s="10" t="str">
        <f>IF(AND(LM77&gt;0,LM77&lt;&gt;"wait"),"AT",IF(AIL!$BP79="AI",IF(Sheet1!$D79&gt;AIL!$BO79+200,200,"wait"),0))</f>
        <v>wait</v>
      </c>
      <c r="LN78" s="10">
        <f t="shared" si="97"/>
        <v>-150</v>
      </c>
      <c r="LP78" s="10" t="str">
        <f>IF(AND(LP77&gt;0,LP77&lt;&gt;"wait"),"AT",IF(AIL!$BR79="AI",IF(Sheet1!$E79&lt;AIL!$BQ79-50,50,"wait"),0))</f>
        <v>wait</v>
      </c>
      <c r="LQ78" s="10" t="str">
        <f>IF(AND(LQ77&gt;0,LQ77&lt;&gt;"wait"),"AT",IF(AIL!$BR79="AI",IF(Sheet1!$E79&lt;AIL!$BQ79-100,100,"wait"),0))</f>
        <v>wait</v>
      </c>
      <c r="LR78" s="10" t="str">
        <f>IF(AND(LR77&gt;0,LR77&lt;&gt;"wait"),"AT",IF(AIL!$BR79="AI",IF(Sheet1!$E79&lt;AIL!$BQ79-150,150,"wait"),0))</f>
        <v>wait</v>
      </c>
      <c r="LS78" s="10" t="str">
        <f>IF(AND(LS77&gt;0,LS77&lt;&gt;"wait"),"AT",IF(AIL!$BR79="AI",IF(Sheet1!$E79&lt;AIL!$BQ79-200,200,"wait"),0))</f>
        <v>wait</v>
      </c>
      <c r="LT78" s="10" t="str">
        <f>IF(AND(LT77&gt;0,LT77&lt;&gt;"wait"),"AT",IF(AIL!$BR79="AI",IF(Sheet1!$D79&gt;AIL!$BQ79+50,50,"wait"),0))</f>
        <v>AT</v>
      </c>
      <c r="LU78" s="10" t="str">
        <f>IF(AND(LU77&gt;0,LU77&lt;&gt;"wait"),"AT",IF(AIL!$BR79="AI",IF(Sheet1!$D79&gt;AIL!$BQ79+100,100,"wait"),0))</f>
        <v>AT</v>
      </c>
      <c r="LV78" s="10" t="str">
        <f>IF(AND(LV77&gt;0,LV77&lt;&gt;"wait"),"AT",IF(AIL!$BR79="AI",IF(Sheet1!$D79&gt;AIL!$BQ79+150,150,"wait"),0))</f>
        <v>AT</v>
      </c>
      <c r="LW78" s="10" t="str">
        <f>IF(AND(LW77&gt;0,LW77&lt;&gt;"wait"),"AT",IF(AIL!$BR79="AI",IF(Sheet1!$D79&gt;AIL!$BQ79+200,200,"wait"),0))</f>
        <v>wait</v>
      </c>
      <c r="LX78" s="10">
        <f t="shared" si="98"/>
        <v>-150</v>
      </c>
    </row>
    <row r="79" spans="1:336" x14ac:dyDescent="0.3">
      <c r="A79" t="str">
        <f>Sheet1!B79</f>
        <v>03/01 10:32</v>
      </c>
      <c r="B79">
        <f>Sheet1!D79</f>
        <v>29158</v>
      </c>
      <c r="C79">
        <f>Sheet1!E79</f>
        <v>29136</v>
      </c>
      <c r="E79">
        <f>MAX($B79:$B$162)</f>
        <v>29275</v>
      </c>
      <c r="F79">
        <f>MIN($C79:$C$162)</f>
        <v>29062</v>
      </c>
      <c r="H79" s="8" t="str">
        <f>IF(AND(H78&gt;0,H78&lt;&gt;"wait"),"AT",IF(AIL!$D80="AI",IF(Sheet1!$E80&lt;AIL!$C80-50,50,"wait"),0))</f>
        <v>AT</v>
      </c>
      <c r="I79" s="8" t="str">
        <f>IF(AND(I78&gt;0,I78&lt;&gt;"wait"),"AT",IF(AIL!$D80="AI",IF(Sheet1!$E80&lt;AIL!$C80-100,100,"wait"),0))</f>
        <v>AT</v>
      </c>
      <c r="J79" s="8" t="str">
        <f>IF(AND(J78&gt;0,J78&lt;&gt;"wait"),"AT",IF(AIL!$D80="AI",IF(Sheet1!$E80&lt;AIL!$C80-150,150,"wait"),0))</f>
        <v>AT</v>
      </c>
      <c r="K79" s="8" t="str">
        <f>IF(AND(K78&gt;0,K78&lt;&gt;"wait"),"AT",IF(AIL!$D80="AI",IF(Sheet1!$E80&lt;AIL!$C80-200,200,"wait"),0))</f>
        <v>AT</v>
      </c>
      <c r="L79" s="8" t="str">
        <f>IF(AND(L78&gt;0,L78&lt;&gt;"wait"),"AT",IF(AIL!$D80="AI",IF(Sheet1!$D80&gt;AIL!$C80+50,50,"wait"),0))</f>
        <v>AT</v>
      </c>
      <c r="M79" s="8" t="str">
        <f>IF(AND(M78&gt;0,M78&lt;&gt;"wait"),"AT",IF(AIL!$D80="AI",IF(Sheet1!$D80&gt;AIL!$C80+100,100,"wait"),0))</f>
        <v>wait</v>
      </c>
      <c r="N79" s="8" t="str">
        <f>IF(AND(N78&gt;0,N78&lt;&gt;"wait"),"AT",IF(AIL!$D80="AI",IF(Sheet1!$D80&gt;AIL!$C80+150,150,"wait"),0))</f>
        <v>wait</v>
      </c>
      <c r="O79" s="8" t="str">
        <f>IF(AND(O78&gt;0,O78&lt;&gt;"wait"),"AT",IF(AIL!$D80="AI",IF(Sheet1!$D80&gt;AIL!$C80+200,200,"wait"),0))</f>
        <v>wait</v>
      </c>
      <c r="P79" s="8">
        <f t="shared" si="99"/>
        <v>-50</v>
      </c>
      <c r="R79" s="8" t="str">
        <f>IF(AND(R78&gt;0,R78&lt;&gt;"wait"),"AT",IF(AIL!$F80="AI",IF(Sheet1!$E80&lt;AIL!$E80-50,50,"wait"),0))</f>
        <v>AT</v>
      </c>
      <c r="S79" s="8" t="str">
        <f>IF(AND(S78&gt;0,S78&lt;&gt;"wait"),"AT",IF(AIL!$F80="AI",IF(Sheet1!$E80&lt;AIL!$E80-100,100,"wait"),0))</f>
        <v>AT</v>
      </c>
      <c r="T79" s="8" t="str">
        <f>IF(AND(T78&gt;0,T78&lt;&gt;"wait"),"AT",IF(AIL!$F80="AI",IF(Sheet1!$E80&lt;AIL!$E80-150,150,"wait"),0))</f>
        <v>AT</v>
      </c>
      <c r="U79" s="8" t="str">
        <f>IF(AND(U78&gt;0,U78&lt;&gt;"wait"),"AT",IF(AIL!$F80="AI",IF(Sheet1!$E80&lt;AIL!$E80-200,200,"wait"),0))</f>
        <v>AT</v>
      </c>
      <c r="V79" s="8" t="str">
        <f>IF(AND(V78&gt;0,V78&lt;&gt;"wait"),"AT",IF(AIL!$F80="AI",IF(Sheet1!$D80&gt;AIL!$E80+50,50,"wait"),0))</f>
        <v>AT</v>
      </c>
      <c r="W79" s="8" t="str">
        <f>IF(AND(W78&gt;0,W78&lt;&gt;"wait"),"AT",IF(AIL!$F80="AI",IF(Sheet1!$D80&gt;AIL!$E80+100,100,"wait"),0))</f>
        <v>wait</v>
      </c>
      <c r="X79" s="8" t="str">
        <f>IF(AND(X78&gt;0,X78&lt;&gt;"wait"),"AT",IF(AIL!$F80="AI",IF(Sheet1!$D80&gt;AIL!$E80+150,150,"wait"),0))</f>
        <v>wait</v>
      </c>
      <c r="Y79" s="8" t="str">
        <f>IF(AND(Y78&gt;0,Y78&lt;&gt;"wait"),"AT",IF(AIL!$F80="AI",IF(Sheet1!$D80&gt;AIL!$E80+200,200,"wait"),0))</f>
        <v>wait</v>
      </c>
      <c r="Z79" s="8">
        <f t="shared" si="100"/>
        <v>-50</v>
      </c>
      <c r="AB79" s="8" t="str">
        <f>IF(AND(AB78&gt;0,AB78&lt;&gt;"wait"),"AT",IF(AIL!$H80="AI",IF(Sheet1!$E80&lt;AIL!$G80-50,50,"wait"),0))</f>
        <v>AT</v>
      </c>
      <c r="AC79" s="8" t="str">
        <f>IF(AND(AC78&gt;0,AC78&lt;&gt;"wait"),"AT",IF(AIL!$H80="AI",IF(Sheet1!$E80&lt;AIL!$G80-100,100,"wait"),0))</f>
        <v>AT</v>
      </c>
      <c r="AD79" s="8" t="str">
        <f>IF(AND(AD78&gt;0,AD78&lt;&gt;"wait"),"AT",IF(AIL!$H80="AI",IF(Sheet1!$E80&lt;AIL!$G80-150,150,"wait"),0))</f>
        <v>AT</v>
      </c>
      <c r="AE79" s="8" t="str">
        <f>IF(AND(AE78&gt;0,AE78&lt;&gt;"wait"),"AT",IF(AIL!$H80="AI",IF(Sheet1!$E80&lt;AIL!$G80-200,200,"wait"),0))</f>
        <v>AT</v>
      </c>
      <c r="AF79" s="8" t="str">
        <f>IF(AND(AF78&gt;0,AF78&lt;&gt;"wait"),"AT",IF(AIL!$H80="AI",IF(Sheet1!$D80&gt;AIL!$G80+50,50,"wait"),0))</f>
        <v>AT</v>
      </c>
      <c r="AG79" s="8" t="str">
        <f>IF(AND(AG78&gt;0,AG78&lt;&gt;"wait"),"AT",IF(AIL!$H80="AI",IF(Sheet1!$D80&gt;AIL!$G80+100,100,"wait"),0))</f>
        <v>wait</v>
      </c>
      <c r="AH79" s="8" t="str">
        <f>IF(AND(AH78&gt;0,AH78&lt;&gt;"wait"),"AT",IF(AIL!$H80="AI",IF(Sheet1!$D80&gt;AIL!$G80+150,150,"wait"),0))</f>
        <v>wait</v>
      </c>
      <c r="AI79" s="8" t="str">
        <f>IF(AND(AI78&gt;0,AI78&lt;&gt;"wait"),"AT",IF(AIL!$H80="AI",IF(Sheet1!$D80&gt;AIL!$G80+200,200,"wait"),0))</f>
        <v>wait</v>
      </c>
      <c r="AJ79" s="8">
        <f t="shared" si="101"/>
        <v>-50</v>
      </c>
      <c r="AL79" s="8" t="str">
        <f>IF(AND(AL78&gt;0,AL78&lt;&gt;"wait"),"AT",IF(AIL!$J80="AI",IF(Sheet1!$E80&lt;AIL!$I80-50,50,"wait"),0))</f>
        <v>AT</v>
      </c>
      <c r="AM79" s="8" t="str">
        <f>IF(AND(AM78&gt;0,AM78&lt;&gt;"wait"),"AT",IF(AIL!$J80="AI",IF(Sheet1!$E80&lt;AIL!$I80-100,100,"wait"),0))</f>
        <v>AT</v>
      </c>
      <c r="AN79" s="8" t="str">
        <f>IF(AND(AN78&gt;0,AN78&lt;&gt;"wait"),"AT",IF(AIL!$J80="AI",IF(Sheet1!$E80&lt;AIL!$I80-150,150,"wait"),0))</f>
        <v>AT</v>
      </c>
      <c r="AO79" s="8" t="str">
        <f>IF(AND(AO78&gt;0,AO78&lt;&gt;"wait"),"AT",IF(AIL!$J80="AI",IF(Sheet1!$E80&lt;AIL!$I80-200,200,"wait"),0))</f>
        <v>AT</v>
      </c>
      <c r="AP79" s="8" t="str">
        <f>IF(AND(AP78&gt;0,AP78&lt;&gt;"wait"),"AT",IF(AIL!$J80="AI",IF(Sheet1!$D80&gt;AIL!$I80+50,50,"wait"),0))</f>
        <v>AT</v>
      </c>
      <c r="AQ79" s="8" t="str">
        <f>IF(AND(AQ78&gt;0,AQ78&lt;&gt;"wait"),"AT",IF(AIL!$J80="AI",IF(Sheet1!$D80&gt;AIL!$I80+100,100,"wait"),0))</f>
        <v>wait</v>
      </c>
      <c r="AR79" s="8" t="str">
        <f>IF(AND(AR78&gt;0,AR78&lt;&gt;"wait"),"AT",IF(AIL!$J80="AI",IF(Sheet1!$D80&gt;AIL!$I80+150,150,"wait"),0))</f>
        <v>wait</v>
      </c>
      <c r="AS79" s="8" t="str">
        <f>IF(AND(AS78&gt;0,AS78&lt;&gt;"wait"),"AT",IF(AIL!$J80="AI",IF(Sheet1!$D80&gt;AIL!$I80+200,200,"wait"),0))</f>
        <v>wait</v>
      </c>
      <c r="AT79" s="8">
        <f t="shared" si="102"/>
        <v>-50</v>
      </c>
      <c r="AU79" s="8"/>
      <c r="AV79" s="8" t="str">
        <f>IF(AND(AV78&gt;0,AV78&lt;&gt;"wait"),"AT",IF(AIL!$L80="AI",IF(Sheet1!$E80&lt;AIL!$K80-50,50,"wait"),0))</f>
        <v>AT</v>
      </c>
      <c r="AW79" s="8" t="str">
        <f>IF(AND(AW78&gt;0,AW78&lt;&gt;"wait"),"AT",IF(AIL!$L80="AI",IF(Sheet1!$E80&lt;AIL!$K80-100,100,"wait"),0))</f>
        <v>AT</v>
      </c>
      <c r="AX79" s="8" t="str">
        <f>IF(AND(AX78&gt;0,AX78&lt;&gt;"wait"),"AT",IF(AIL!$L80="AI",IF(Sheet1!$E80&lt;AIL!$K80-150,150,"wait"),0))</f>
        <v>AT</v>
      </c>
      <c r="AY79" s="8" t="str">
        <f>IF(AND(AY78&gt;0,AY78&lt;&gt;"wait"),"AT",IF(AIL!$L80="AI",IF(Sheet1!$E80&lt;AIL!$K80-200,200,"wait"),0))</f>
        <v>AT</v>
      </c>
      <c r="AZ79" s="8" t="str">
        <f>IF(AND(AZ78&gt;0,AZ78&lt;&gt;"wait"),"AT",IF(AIL!$L80="AI",IF(Sheet1!$D80&gt;AIL!$K80+50,50,"wait"),0))</f>
        <v>AT</v>
      </c>
      <c r="BA79" s="8" t="str">
        <f>IF(AND(BA78&gt;0,BA78&lt;&gt;"wait"),"AT",IF(AIL!$L80="AI",IF(Sheet1!$D80&gt;AIL!$K80+100,100,"wait"),0))</f>
        <v>wait</v>
      </c>
      <c r="BB79" s="8" t="str">
        <f>IF(AND(BB78&gt;0,BB78&lt;&gt;"wait"),"AT",IF(AIL!$L80="AI",IF(Sheet1!$D80&gt;AIL!$K80+150,150,"wait"),0))</f>
        <v>wait</v>
      </c>
      <c r="BC79" s="8" t="str">
        <f>IF(AND(BC78&gt;0,BC78&lt;&gt;"wait"),"AT",IF(AIL!$L80="AI",IF(Sheet1!$D80&gt;AIL!$K80+200,200,"wait"),0))</f>
        <v>wait</v>
      </c>
      <c r="BD79" s="8">
        <f t="shared" si="103"/>
        <v>-50</v>
      </c>
      <c r="BE79" s="8"/>
      <c r="BF79" s="8" t="str">
        <f>IF(AND(BF78&gt;0,BF78&lt;&gt;"wait"),"AT",IF(AIL!$N80="AI",IF(Sheet1!$E80&lt;AIL!$M80-50,50,"wait"),0))</f>
        <v>AT</v>
      </c>
      <c r="BG79" s="8" t="str">
        <f>IF(AND(BG78&gt;0,BG78&lt;&gt;"wait"),"AT",IF(AIL!$N80="AI",IF(Sheet1!$E80&lt;AIL!$M80-100,100,"wait"),0))</f>
        <v>AT</v>
      </c>
      <c r="BH79" s="8" t="str">
        <f>IF(AND(BH78&gt;0,BH78&lt;&gt;"wait"),"AT",IF(AIL!$N80="AI",IF(Sheet1!$E80&lt;AIL!$M80-150,150,"wait"),0))</f>
        <v>AT</v>
      </c>
      <c r="BI79" s="8" t="str">
        <f>IF(AND(BI78&gt;0,BI78&lt;&gt;"wait"),"AT",IF(AIL!$N80="AI",IF(Sheet1!$E80&lt;AIL!$M80-200,200,"wait"),0))</f>
        <v>AT</v>
      </c>
      <c r="BJ79" s="8" t="str">
        <f>IF(AND(BJ78&gt;0,BJ78&lt;&gt;"wait"),"AT",IF(AIL!$N80="AI",IF(Sheet1!$D80&gt;AIL!$M80+50,50,"wait"),0))</f>
        <v>AT</v>
      </c>
      <c r="BK79" s="8" t="str">
        <f>IF(AND(BK78&gt;0,BK78&lt;&gt;"wait"),"AT",IF(AIL!$N80="AI",IF(Sheet1!$D80&gt;AIL!$M80+100,100,"wait"),0))</f>
        <v>wait</v>
      </c>
      <c r="BL79" s="8" t="str">
        <f>IF(AND(BL78&gt;0,BL78&lt;&gt;"wait"),"AT",IF(AIL!$N80="AI",IF(Sheet1!$D80&gt;AIL!$M80+150,150,"wait"),0))</f>
        <v>wait</v>
      </c>
      <c r="BM79" s="8" t="str">
        <f>IF(AND(BM78&gt;0,BM78&lt;&gt;"wait"),"AT",IF(AIL!$N80="AI",IF(Sheet1!$D80&gt;AIL!$M80+200,200,"wait"),0))</f>
        <v>wait</v>
      </c>
      <c r="BN79" s="8">
        <f t="shared" si="104"/>
        <v>-50</v>
      </c>
      <c r="BO79" s="8"/>
      <c r="BP79" s="8" t="str">
        <f>IF(AND(BP78&gt;0,BP78&lt;&gt;"wait"),"AT",IF(AIL!$P80="AI",IF(Sheet1!$E80&lt;AIL!$O80-50,50,"wait"),0))</f>
        <v>AT</v>
      </c>
      <c r="BQ79" s="8" t="str">
        <f>IF(AND(BQ78&gt;0,BQ78&lt;&gt;"wait"),"AT",IF(AIL!$P80="AI",IF(Sheet1!$E80&lt;AIL!$O80-100,100,"wait"),0))</f>
        <v>AT</v>
      </c>
      <c r="BR79" s="8" t="str">
        <f>IF(AND(BR78&gt;0,BR78&lt;&gt;"wait"),"AT",IF(AIL!$P80="AI",IF(Sheet1!$E80&lt;AIL!$O80-150,150,"wait"),0))</f>
        <v>AT</v>
      </c>
      <c r="BS79" s="8" t="str">
        <f>IF(AND(BS78&gt;0,BS78&lt;&gt;"wait"),"AT",IF(AIL!$P80="AI",IF(Sheet1!$E80&lt;AIL!$O80-200,200,"wait"),0))</f>
        <v>AT</v>
      </c>
      <c r="BT79" s="8" t="str">
        <f>IF(AND(BT78&gt;0,BT78&lt;&gt;"wait"),"AT",IF(AIL!$P80="AI",IF(Sheet1!$D80&gt;AIL!$O80+50,50,"wait"),0))</f>
        <v>AT</v>
      </c>
      <c r="BU79" s="8" t="str">
        <f>IF(AND(BU78&gt;0,BU78&lt;&gt;"wait"),"AT",IF(AIL!$P80="AI",IF(Sheet1!$D80&gt;AIL!$O80+100,100,"wait"),0))</f>
        <v>wait</v>
      </c>
      <c r="BV79" s="8" t="str">
        <f>IF(AND(BV78&gt;0,BV78&lt;&gt;"wait"),"AT",IF(AIL!$P80="AI",IF(Sheet1!$D80&gt;AIL!$O80+150,150,"wait"),0))</f>
        <v>wait</v>
      </c>
      <c r="BW79" s="8" t="str">
        <f>IF(AND(BW78&gt;0,BW78&lt;&gt;"wait"),"AT",IF(AIL!$P80="AI",IF(Sheet1!$D80&gt;AIL!$O80+200,200,"wait"),0))</f>
        <v>wait</v>
      </c>
      <c r="BX79" s="8">
        <f t="shared" si="105"/>
        <v>-50</v>
      </c>
      <c r="BY79" s="8"/>
      <c r="BZ79" s="8" t="str">
        <f>IF(AND(BZ78&gt;0,BZ78&lt;&gt;"wait"),"AT",IF(AIL!$R80="AI",IF(Sheet1!$E80&lt;AIL!$Q80-50,50,"wait"),0))</f>
        <v>AT</v>
      </c>
      <c r="CA79" s="8" t="str">
        <f>IF(AND(CA78&gt;0,CA78&lt;&gt;"wait"),"AT",IF(AIL!$R80="AI",IF(Sheet1!$E80&lt;AIL!$Q80-100,100,"wait"),0))</f>
        <v>AT</v>
      </c>
      <c r="CB79" s="8" t="str">
        <f>IF(AND(CB78&gt;0,CB78&lt;&gt;"wait"),"AT",IF(AIL!$R80="AI",IF(Sheet1!$E80&lt;AIL!$Q80-150,150,"wait"),0))</f>
        <v>AT</v>
      </c>
      <c r="CC79" s="8" t="str">
        <f>IF(AND(CC78&gt;0,CC78&lt;&gt;"wait"),"AT",IF(AIL!$R80="AI",IF(Sheet1!$E80&lt;AIL!$Q80-200,200,"wait"),0))</f>
        <v>AT</v>
      </c>
      <c r="CD79" s="8" t="str">
        <f>IF(AND(CD78&gt;0,CD78&lt;&gt;"wait"),"AT",IF(AIL!$R80="AI",IF(Sheet1!$D80&gt;AIL!$Q80+50,50,"wait"),0))</f>
        <v>AT</v>
      </c>
      <c r="CE79" s="8" t="str">
        <f>IF(AND(CE78&gt;0,CE78&lt;&gt;"wait"),"AT",IF(AIL!$R80="AI",IF(Sheet1!$D80&gt;AIL!$Q80+100,100,"wait"),0))</f>
        <v>wait</v>
      </c>
      <c r="CF79" s="8" t="str">
        <f>IF(AND(CF78&gt;0,CF78&lt;&gt;"wait"),"AT",IF(AIL!$R80="AI",IF(Sheet1!$D80&gt;AIL!$Q80+150,150,"wait"),0))</f>
        <v>wait</v>
      </c>
      <c r="CG79" s="8" t="str">
        <f>IF(AND(CG78&gt;0,CG78&lt;&gt;"wait"),"AT",IF(AIL!$R80="AI",IF(Sheet1!$D80&gt;AIL!$Q80+200,200,"wait"),0))</f>
        <v>wait</v>
      </c>
      <c r="CH79" s="8">
        <f t="shared" si="106"/>
        <v>-50</v>
      </c>
      <c r="CI79" s="8"/>
      <c r="CJ79" s="8" t="str">
        <f>IF(AND(CJ78&gt;0,CJ78&lt;&gt;"wait"),"AT",IF(AIL!$T80="AI",IF(Sheet1!$E80&lt;AIL!$S80-50,50,"wait"),0))</f>
        <v>AT</v>
      </c>
      <c r="CK79" s="8" t="str">
        <f>IF(AND(CK78&gt;0,CK78&lt;&gt;"wait"),"AT",IF(AIL!$T80="AI",IF(Sheet1!$E80&lt;AIL!$S80-100,100,"wait"),0))</f>
        <v>AT</v>
      </c>
      <c r="CL79" s="8" t="str">
        <f>IF(AND(CL78&gt;0,CL78&lt;&gt;"wait"),"AT",IF(AIL!$T80="AI",IF(Sheet1!$E80&lt;AIL!$S80-150,150,"wait"),0))</f>
        <v>AT</v>
      </c>
      <c r="CM79" s="8" t="str">
        <f>IF(AND(CM78&gt;0,CM78&lt;&gt;"wait"),"AT",IF(AIL!$T80="AI",IF(Sheet1!$E80&lt;AIL!$S80-200,200,"wait"),0))</f>
        <v>wait</v>
      </c>
      <c r="CN79" s="8" t="str">
        <f>IF(AND(CN78&gt;0,CN78&lt;&gt;"wait"),"AT",IF(AIL!$T80="AI",IF(Sheet1!$D80&gt;AIL!$S80+50,50,"wait"),0))</f>
        <v>AT</v>
      </c>
      <c r="CO79" s="8" t="str">
        <f>IF(AND(CO78&gt;0,CO78&lt;&gt;"wait"),"AT",IF(AIL!$T80="AI",IF(Sheet1!$D80&gt;AIL!$S80+100,100,"wait"),0))</f>
        <v>AT</v>
      </c>
      <c r="CP79" s="8" t="str">
        <f>IF(AND(CP78&gt;0,CP78&lt;&gt;"wait"),"AT",IF(AIL!$T80="AI",IF(Sheet1!$D80&gt;AIL!$S80+150,150,"wait"),0))</f>
        <v>wait</v>
      </c>
      <c r="CQ79" s="8" t="str">
        <f>IF(AND(CQ78&gt;0,CQ78&lt;&gt;"wait"),"AT",IF(AIL!$T80="AI",IF(Sheet1!$D80&gt;AIL!$S80+200,200,"wait"),0))</f>
        <v>wait</v>
      </c>
      <c r="CR79" s="8">
        <f t="shared" si="107"/>
        <v>-100</v>
      </c>
      <c r="CS79" s="8"/>
      <c r="CT79" s="8" t="str">
        <f>IF(AND(CT78&gt;0,CT78&lt;&gt;"wait"),"AT",IF(AIL!$V80="AI",IF(Sheet1!$E80&lt;AIL!$U80-50,50,"wait"),0))</f>
        <v>AT</v>
      </c>
      <c r="CU79" s="8" t="str">
        <f>IF(AND(CU78&gt;0,CU78&lt;&gt;"wait"),"AT",IF(AIL!$V80="AI",IF(Sheet1!$E80&lt;AIL!$U80-100,100,"wait"),0))</f>
        <v>AT</v>
      </c>
      <c r="CV79" s="8" t="str">
        <f>IF(AND(CV78&gt;0,CV78&lt;&gt;"wait"),"AT",IF(AIL!$V80="AI",IF(Sheet1!$E80&lt;AIL!$U80-150,150,"wait"),0))</f>
        <v>AT</v>
      </c>
      <c r="CW79" s="8" t="str">
        <f>IF(AND(CW78&gt;0,CW78&lt;&gt;"wait"),"AT",IF(AIL!$V80="AI",IF(Sheet1!$E80&lt;AIL!$U80-200,200,"wait"),0))</f>
        <v>wait</v>
      </c>
      <c r="CX79" s="8" t="str">
        <f>IF(AND(CX78&gt;0,CX78&lt;&gt;"wait"),"AT",IF(AIL!$V80="AI",IF(Sheet1!$D80&gt;AIL!$U80+50,50,"wait"),0))</f>
        <v>AT</v>
      </c>
      <c r="CY79" s="8" t="str">
        <f>IF(AND(CY78&gt;0,CY78&lt;&gt;"wait"),"AT",IF(AIL!$V80="AI",IF(Sheet1!$D80&gt;AIL!$U80+100,100,"wait"),0))</f>
        <v>AT</v>
      </c>
      <c r="CZ79" s="8" t="str">
        <f>IF(AND(CZ78&gt;0,CZ78&lt;&gt;"wait"),"AT",IF(AIL!$V80="AI",IF(Sheet1!$D80&gt;AIL!$U80+150,150,"wait"),0))</f>
        <v>wait</v>
      </c>
      <c r="DA79" s="8" t="str">
        <f>IF(AND(DA78&gt;0,DA78&lt;&gt;"wait"),"AT",IF(AIL!$V80="AI",IF(Sheet1!$D80&gt;AIL!$U80+200,200,"wait"),0))</f>
        <v>wait</v>
      </c>
      <c r="DB79" s="8">
        <f t="shared" si="108"/>
        <v>-100</v>
      </c>
      <c r="DC79" s="8"/>
      <c r="DD79" s="8" t="str">
        <f>IF(AND(DD78&gt;0,DD78&lt;&gt;"wait"),"AT",IF(AIL!$X80="AI",IF(Sheet1!$E80&lt;AIL!$W80-50,50,"wait"),0))</f>
        <v>AT</v>
      </c>
      <c r="DE79" s="8" t="str">
        <f>IF(AND(DE78&gt;0,DE78&lt;&gt;"wait"),"AT",IF(AIL!$X80="AI",IF(Sheet1!$E80&lt;AIL!$W80-100,100,"wait"),0))</f>
        <v>AT</v>
      </c>
      <c r="DF79" s="8" t="str">
        <f>IF(AND(DF78&gt;0,DF78&lt;&gt;"wait"),"AT",IF(AIL!$X80="AI",IF(Sheet1!$E80&lt;AIL!$W80-150,150,"wait"),0))</f>
        <v>AT</v>
      </c>
      <c r="DG79" s="8" t="str">
        <f>IF(AND(DG78&gt;0,DG78&lt;&gt;"wait"),"AT",IF(AIL!$X80="AI",IF(Sheet1!$E80&lt;AIL!$W80-200,200,"wait"),0))</f>
        <v>wait</v>
      </c>
      <c r="DH79" s="8" t="str">
        <f>IF(AND(DH78&gt;0,DH78&lt;&gt;"wait"),"AT",IF(AIL!$X80="AI",IF(Sheet1!$D80&gt;AIL!$W80+50,50,"wait"),0))</f>
        <v>AT</v>
      </c>
      <c r="DI79" s="8" t="str">
        <f>IF(AND(DI78&gt;0,DI78&lt;&gt;"wait"),"AT",IF(AIL!$X80="AI",IF(Sheet1!$D80&gt;AIL!$W80+100,100,"wait"),0))</f>
        <v>AT</v>
      </c>
      <c r="DJ79" s="8" t="str">
        <f>IF(AND(DJ78&gt;0,DJ78&lt;&gt;"wait"),"AT",IF(AIL!$X80="AI",IF(Sheet1!$D80&gt;AIL!$W80+150,150,"wait"),0))</f>
        <v>wait</v>
      </c>
      <c r="DK79" s="8" t="str">
        <f>IF(AND(DK78&gt;0,DK78&lt;&gt;"wait"),"AT",IF(AIL!$X80="AI",IF(Sheet1!$D80&gt;AIL!$W80+200,200,"wait"),0))</f>
        <v>wait</v>
      </c>
      <c r="DL79" s="8">
        <f t="shared" si="109"/>
        <v>-100</v>
      </c>
      <c r="DN79" s="10" t="str">
        <f>IF(AND(DN78&gt;0,DN78&lt;&gt;"wait"),"AT",IF(AIL!$AA80="AI",IF(Sheet1!$E80&lt;AIL!$Z80-50,50,"wait"),0))</f>
        <v>AT</v>
      </c>
      <c r="DO79" s="10" t="str">
        <f>IF(AND(DO78&gt;0,DO78&lt;&gt;"wait"),"AT",IF(AIL!$AA80="AI",IF(Sheet1!$E80&lt;AIL!$Z80-100,100,"wait"),0))</f>
        <v>AT</v>
      </c>
      <c r="DP79" s="10" t="str">
        <f>IF(AND(DP78&gt;0,DP78&lt;&gt;"wait"),"AT",IF(AIL!$AA80="AI",IF(Sheet1!$E80&lt;AIL!$Z80-150,150,"wait"),0))</f>
        <v>AT</v>
      </c>
      <c r="DQ79" s="10" t="str">
        <f>IF(AND(DQ78&gt;0,DQ78&lt;&gt;"wait"),"AT",IF(AIL!$AA80="AI",IF(Sheet1!$E80&lt;AIL!$Z80-200,200,"wait"),0))</f>
        <v>wait</v>
      </c>
      <c r="DR79" s="10" t="str">
        <f>IF(AND(DR78&gt;0,DR78&lt;&gt;"wait"),"AT",IF(AIL!$AA80="AI",IF(Sheet1!$D80&gt;AIL!$Z80+50,50,"wait"),0))</f>
        <v>AT</v>
      </c>
      <c r="DS79" s="10" t="str">
        <f>IF(AND(DS78&gt;0,DS78&lt;&gt;"wait"),"AT",IF(AIL!$AA80="AI",IF(Sheet1!$D80&gt;AIL!$Z80+100,100,"wait"),0))</f>
        <v>wait</v>
      </c>
      <c r="DT79" s="10" t="str">
        <f>IF(AND(DT78&gt;0,DT78&lt;&gt;"wait"),"AT",IF(AIL!$AA80="AI",IF(Sheet1!$D80&gt;AIL!$Z80+150,150,"wait"),0))</f>
        <v>wait</v>
      </c>
      <c r="DU79" s="10" t="str">
        <f>IF(AND(DU78&gt;0,DU78&lt;&gt;"wait"),"AT",IF(AIL!$AA80="AI",IF(Sheet1!$D80&gt;AIL!$Z80+200,200,"wait"),0))</f>
        <v>wait</v>
      </c>
      <c r="DV79" s="10">
        <f t="shared" si="77"/>
        <v>-50</v>
      </c>
      <c r="DX79" s="10" t="str">
        <f>IF(AND(DX78&gt;0,DX78&lt;&gt;"wait"),"AT",IF(AIL!$AC80="AI",IF(Sheet1!$E80&lt;AIL!$AB80-50,50,"wait"),0))</f>
        <v>AT</v>
      </c>
      <c r="DY79" s="10" t="str">
        <f>IF(AND(DY78&gt;0,DY78&lt;&gt;"wait"),"AT",IF(AIL!$AC80="AI",IF(Sheet1!$E80&lt;AIL!$AB80-100,100,"wait"),0))</f>
        <v>AT</v>
      </c>
      <c r="DZ79" s="10" t="str">
        <f>IF(AND(DZ78&gt;0,DZ78&lt;&gt;"wait"),"AT",IF(AIL!$AC80="AI",IF(Sheet1!$E80&lt;AIL!$AB80-150,150,"wait"),0))</f>
        <v>AT</v>
      </c>
      <c r="EA79" s="10" t="str">
        <f>IF(AND(EA78&gt;0,EA78&lt;&gt;"wait"),"AT",IF(AIL!$AC80="AI",IF(Sheet1!$E80&lt;AIL!$AB80-200,200,"wait"),0))</f>
        <v>AT</v>
      </c>
      <c r="EB79" s="10" t="str">
        <f>IF(AND(EB78&gt;0,EB78&lt;&gt;"wait"),"AT",IF(AIL!$AC80="AI",IF(Sheet1!$D80&gt;AIL!$AB80+50,50,"wait"),0))</f>
        <v>AT</v>
      </c>
      <c r="EC79" s="10" t="str">
        <f>IF(AND(EC78&gt;0,EC78&lt;&gt;"wait"),"AT",IF(AIL!$AC80="AI",IF(Sheet1!$D80&gt;AIL!$AB80+100,100,"wait"),0))</f>
        <v>wait</v>
      </c>
      <c r="ED79" s="10" t="str">
        <f>IF(AND(ED78&gt;0,ED78&lt;&gt;"wait"),"AT",IF(AIL!$AC80="AI",IF(Sheet1!$D80&gt;AIL!$AB80+150,150,"wait"),0))</f>
        <v>wait</v>
      </c>
      <c r="EE79" s="10" t="str">
        <f>IF(AND(EE78&gt;0,EE78&lt;&gt;"wait"),"AT",IF(AIL!$AC80="AI",IF(Sheet1!$D80&gt;AIL!$AB80+200,200,"wait"),0))</f>
        <v>wait</v>
      </c>
      <c r="EF79" s="10">
        <f t="shared" si="78"/>
        <v>-50</v>
      </c>
      <c r="EH79" s="10" t="str">
        <f>IF(AND(EH78&gt;0,EH78&lt;&gt;"wait"),"AT",IF(AIL!$AE80="AI",IF(Sheet1!$E80&lt;AIL!$AD80-50,50,"wait"),0))</f>
        <v>AT</v>
      </c>
      <c r="EI79" s="10" t="str">
        <f>IF(AND(EI78&gt;0,EI78&lt;&gt;"wait"),"AT",IF(AIL!$AE80="AI",IF(Sheet1!$E80&lt;AIL!$AD80-100,100,"wait"),0))</f>
        <v>AT</v>
      </c>
      <c r="EJ79" s="10" t="str">
        <f>IF(AND(EJ78&gt;0,EJ78&lt;&gt;"wait"),"AT",IF(AIL!$AE80="AI",IF(Sheet1!$E80&lt;AIL!$AD80-150,150,"wait"),0))</f>
        <v>AT</v>
      </c>
      <c r="EK79" s="10" t="str">
        <f>IF(AND(EK78&gt;0,EK78&lt;&gt;"wait"),"AT",IF(AIL!$AE80="AI",IF(Sheet1!$E80&lt;AIL!$AD80-200,200,"wait"),0))</f>
        <v>AT</v>
      </c>
      <c r="EL79" s="10" t="str">
        <f>IF(AND(EL78&gt;0,EL78&lt;&gt;"wait"),"AT",IF(AIL!$AE80="AI",IF(Sheet1!$D80&gt;AIL!$AD80+50,50,"wait"),0))</f>
        <v>AT</v>
      </c>
      <c r="EM79" s="10" t="str">
        <f>IF(AND(EM78&gt;0,EM78&lt;&gt;"wait"),"AT",IF(AIL!$AE80="AI",IF(Sheet1!$D80&gt;AIL!$AD80+100,100,"wait"),0))</f>
        <v>wait</v>
      </c>
      <c r="EN79" s="10" t="str">
        <f>IF(AND(EN78&gt;0,EN78&lt;&gt;"wait"),"AT",IF(AIL!$AE80="AI",IF(Sheet1!$D80&gt;AIL!$AD80+150,150,"wait"),0))</f>
        <v>wait</v>
      </c>
      <c r="EO79" s="10" t="str">
        <f>IF(AND(EO78&gt;0,EO78&lt;&gt;"wait"),"AT",IF(AIL!$AE80="AI",IF(Sheet1!$D80&gt;AIL!$AD80+200,200,"wait"),0))</f>
        <v>wait</v>
      </c>
      <c r="EP79" s="10">
        <f t="shared" si="79"/>
        <v>-50</v>
      </c>
      <c r="ER79" s="10" t="str">
        <f>IF(AND(ER78&gt;0,ER78&lt;&gt;"wait"),"AT",IF(AIL!$AG80="AI",IF(Sheet1!$E80&lt;AIL!$AF80-50,50,"wait"),0))</f>
        <v>AT</v>
      </c>
      <c r="ES79" s="10" t="str">
        <f>IF(AND(ES78&gt;0,ES78&lt;&gt;"wait"),"AT",IF(AIL!$AG80="AI",IF(Sheet1!$E80&lt;AIL!$AF80-100,100,"wait"),0))</f>
        <v>AT</v>
      </c>
      <c r="ET79" s="10" t="str">
        <f>IF(AND(ET78&gt;0,ET78&lt;&gt;"wait"),"AT",IF(AIL!$AG80="AI",IF(Sheet1!$E80&lt;AIL!$AF80-150,150,"wait"),0))</f>
        <v>AT</v>
      </c>
      <c r="EU79" s="10" t="str">
        <f>IF(AND(EU78&gt;0,EU78&lt;&gt;"wait"),"AT",IF(AIL!$AG80="AI",IF(Sheet1!$E80&lt;AIL!$AF80-200,200,"wait"),0))</f>
        <v>AT</v>
      </c>
      <c r="EV79" s="10" t="str">
        <f>IF(AND(EV78&gt;0,EV78&lt;&gt;"wait"),"AT",IF(AIL!$AG80="AI",IF(Sheet1!$D80&gt;AIL!$AF80+50,50,"wait"),0))</f>
        <v>AT</v>
      </c>
      <c r="EW79" s="10" t="str">
        <f>IF(AND(EW78&gt;0,EW78&lt;&gt;"wait"),"AT",IF(AIL!$AG80="AI",IF(Sheet1!$D80&gt;AIL!$AF80+100,100,"wait"),0))</f>
        <v>wait</v>
      </c>
      <c r="EX79" s="10" t="str">
        <f>IF(AND(EX78&gt;0,EX78&lt;&gt;"wait"),"AT",IF(AIL!$AG80="AI",IF(Sheet1!$D80&gt;AIL!$AF80+150,150,"wait"),0))</f>
        <v>wait</v>
      </c>
      <c r="EY79" s="10" t="str">
        <f>IF(AND(EY78&gt;0,EY78&lt;&gt;"wait"),"AT",IF(AIL!$AG80="AI",IF(Sheet1!$D80&gt;AIL!$AF80+200,200,"wait"),0))</f>
        <v>wait</v>
      </c>
      <c r="EZ79" s="10">
        <f t="shared" si="80"/>
        <v>-50</v>
      </c>
      <c r="FB79" s="10" t="str">
        <f>IF(AND(FB78&gt;0,FB78&lt;&gt;"wait"),"AT",IF(AIL!$AI80="AI",IF(Sheet1!$E80&lt;AIL!$AH80-50,50,"wait"),0))</f>
        <v>AT</v>
      </c>
      <c r="FC79" s="10" t="str">
        <f>IF(AND(FC78&gt;0,FC78&lt;&gt;"wait"),"AT",IF(AIL!$AI80="AI",IF(Sheet1!$E80&lt;AIL!$AH80-100,100,"wait"),0))</f>
        <v>AT</v>
      </c>
      <c r="FD79" s="10" t="str">
        <f>IF(AND(FD78&gt;0,FD78&lt;&gt;"wait"),"AT",IF(AIL!$AI80="AI",IF(Sheet1!$E80&lt;AIL!$AH80-150,150,"wait"),0))</f>
        <v>AT</v>
      </c>
      <c r="FE79" s="10" t="str">
        <f>IF(AND(FE78&gt;0,FE78&lt;&gt;"wait"),"AT",IF(AIL!$AI80="AI",IF(Sheet1!$E80&lt;AIL!$AH80-200,200,"wait"),0))</f>
        <v>AT</v>
      </c>
      <c r="FF79" s="10" t="str">
        <f>IF(AND(FF78&gt;0,FF78&lt;&gt;"wait"),"AT",IF(AIL!$AI80="AI",IF(Sheet1!$D80&gt;AIL!$AH80+50,50,"wait"),0))</f>
        <v>AT</v>
      </c>
      <c r="FG79" s="10" t="str">
        <f>IF(AND(FG78&gt;0,FG78&lt;&gt;"wait"),"AT",IF(AIL!$AI80="AI",IF(Sheet1!$D80&gt;AIL!$AH80+100,100,"wait"),0))</f>
        <v>wait</v>
      </c>
      <c r="FH79" s="10" t="str">
        <f>IF(AND(FH78&gt;0,FH78&lt;&gt;"wait"),"AT",IF(AIL!$AI80="AI",IF(Sheet1!$D80&gt;AIL!$AH80+150,150,"wait"),0))</f>
        <v>wait</v>
      </c>
      <c r="FI79" s="10" t="str">
        <f>IF(AND(FI78&gt;0,FI78&lt;&gt;"wait"),"AT",IF(AIL!$AI80="AI",IF(Sheet1!$D80&gt;AIL!$AH80+200,200,"wait"),0))</f>
        <v>wait</v>
      </c>
      <c r="FJ79" s="10">
        <f t="shared" si="81"/>
        <v>-50</v>
      </c>
      <c r="FL79" s="10" t="str">
        <f>IF(AND(FL78&gt;0,FL78&lt;&gt;"wait"),"AT",IF(AIL!$AK80="AI",IF(Sheet1!$E80&lt;AIL!$AJ80-50,50,"wait"),0))</f>
        <v>AT</v>
      </c>
      <c r="FM79" s="10" t="str">
        <f>IF(AND(FM78&gt;0,FM78&lt;&gt;"wait"),"AT",IF(AIL!$AK80="AI",IF(Sheet1!$E80&lt;AIL!$AJ80-100,100,"wait"),0))</f>
        <v>AT</v>
      </c>
      <c r="FN79" s="10" t="str">
        <f>IF(AND(FN78&gt;0,FN78&lt;&gt;"wait"),"AT",IF(AIL!$AK80="AI",IF(Sheet1!$E80&lt;AIL!$AJ80-150,150,"wait"),0))</f>
        <v>AT</v>
      </c>
      <c r="FO79" s="10" t="str">
        <f>IF(AND(FO78&gt;0,FO78&lt;&gt;"wait"),"AT",IF(AIL!$AK80="AI",IF(Sheet1!$E80&lt;AIL!$AJ80-200,200,"wait"),0))</f>
        <v>AT</v>
      </c>
      <c r="FP79" s="10" t="str">
        <f>IF(AND(FP78&gt;0,FP78&lt;&gt;"wait"),"AT",IF(AIL!$AK80="AI",IF(Sheet1!$D80&gt;AIL!$AJ80+50,50,"wait"),0))</f>
        <v>AT</v>
      </c>
      <c r="FQ79" s="10" t="str">
        <f>IF(AND(FQ78&gt;0,FQ78&lt;&gt;"wait"),"AT",IF(AIL!$AK80="AI",IF(Sheet1!$D80&gt;AIL!$AJ80+100,100,"wait"),0))</f>
        <v>wait</v>
      </c>
      <c r="FR79" s="10" t="str">
        <f>IF(AND(FR78&gt;0,FR78&lt;&gt;"wait"),"AT",IF(AIL!$AK80="AI",IF(Sheet1!$D80&gt;AIL!$AJ80+150,150,"wait"),0))</f>
        <v>wait</v>
      </c>
      <c r="FS79" s="10" t="str">
        <f>IF(AND(FS78&gt;0,FS78&lt;&gt;"wait"),"AT",IF(AIL!$AK80="AI",IF(Sheet1!$D80&gt;AIL!$AJ80+200,200,"wait"),0))</f>
        <v>wait</v>
      </c>
      <c r="FT79" s="10">
        <f t="shared" si="82"/>
        <v>-50</v>
      </c>
      <c r="FV79" s="10" t="str">
        <f>IF(AND(FV78&gt;0,FV78&lt;&gt;"wait"),"AT",IF(AIL!$AM80="AI",IF(Sheet1!$E80&lt;AIL!$AL80-50,50,"wait"),0))</f>
        <v>AT</v>
      </c>
      <c r="FW79" s="10" t="str">
        <f>IF(AND(FW78&gt;0,FW78&lt;&gt;"wait"),"AT",IF(AIL!$AM80="AI",IF(Sheet1!$E80&lt;AIL!$AL80-100,100,"wait"),0))</f>
        <v>AT</v>
      </c>
      <c r="FX79" s="10" t="str">
        <f>IF(AND(FX78&gt;0,FX78&lt;&gt;"wait"),"AT",IF(AIL!$AM80="AI",IF(Sheet1!$E80&lt;AIL!$AL80-150,150,"wait"),0))</f>
        <v>AT</v>
      </c>
      <c r="FY79" s="10" t="str">
        <f>IF(AND(FY78&gt;0,FY78&lt;&gt;"wait"),"AT",IF(AIL!$AM80="AI",IF(Sheet1!$E80&lt;AIL!$AL80-200,200,"wait"),0))</f>
        <v>AT</v>
      </c>
      <c r="FZ79" s="10" t="str">
        <f>IF(AND(FZ78&gt;0,FZ78&lt;&gt;"wait"),"AT",IF(AIL!$AM80="AI",IF(Sheet1!$D80&gt;AIL!$AL80+50,50,"wait"),0))</f>
        <v>AT</v>
      </c>
      <c r="GA79" s="10" t="str">
        <f>IF(AND(GA78&gt;0,GA78&lt;&gt;"wait"),"AT",IF(AIL!$AM80="AI",IF(Sheet1!$D80&gt;AIL!$AL80+100,100,"wait"),0))</f>
        <v>wait</v>
      </c>
      <c r="GB79" s="10" t="str">
        <f>IF(AND(GB78&gt;0,GB78&lt;&gt;"wait"),"AT",IF(AIL!$AM80="AI",IF(Sheet1!$D80&gt;AIL!$AL80+150,150,"wait"),0))</f>
        <v>wait</v>
      </c>
      <c r="GC79" s="10" t="str">
        <f>IF(AND(GC78&gt;0,GC78&lt;&gt;"wait"),"AT",IF(AIL!$AM80="AI",IF(Sheet1!$D80&gt;AIL!$AL80+200,200,"wait"),0))</f>
        <v>wait</v>
      </c>
      <c r="GD79" s="10">
        <f t="shared" si="83"/>
        <v>-50</v>
      </c>
      <c r="GF79" s="10" t="str">
        <f>IF(AND(GF78&gt;0,GF78&lt;&gt;"wait"),"AT",IF(AIL!$AO80="AI",IF(Sheet1!$E80&lt;AIL!$AN80-50,50,"wait"),0))</f>
        <v>AT</v>
      </c>
      <c r="GG79" s="10" t="str">
        <f>IF(AND(GG78&gt;0,GG78&lt;&gt;"wait"),"AT",IF(AIL!$AO80="AI",IF(Sheet1!$E80&lt;AIL!$AN80-100,100,"wait"),0))</f>
        <v>AT</v>
      </c>
      <c r="GH79" s="10" t="str">
        <f>IF(AND(GH78&gt;0,GH78&lt;&gt;"wait"),"AT",IF(AIL!$AO80="AI",IF(Sheet1!$E80&lt;AIL!$AN80-150,150,"wait"),0))</f>
        <v>AT</v>
      </c>
      <c r="GI79" s="10" t="str">
        <f>IF(AND(GI78&gt;0,GI78&lt;&gt;"wait"),"AT",IF(AIL!$AO80="AI",IF(Sheet1!$E80&lt;AIL!$AN80-200,200,"wait"),0))</f>
        <v>AT</v>
      </c>
      <c r="GJ79" s="10" t="str">
        <f>IF(AND(GJ78&gt;0,GJ78&lt;&gt;"wait"),"AT",IF(AIL!$AO80="AI",IF(Sheet1!$D80&gt;AIL!$AN80+50,50,"wait"),0))</f>
        <v>AT</v>
      </c>
      <c r="GK79" s="10" t="str">
        <f>IF(AND(GK78&gt;0,GK78&lt;&gt;"wait"),"AT",IF(AIL!$AO80="AI",IF(Sheet1!$D80&gt;AIL!$AN80+100,100,"wait"),0))</f>
        <v>wait</v>
      </c>
      <c r="GL79" s="10" t="str">
        <f>IF(AND(GL78&gt;0,GL78&lt;&gt;"wait"),"AT",IF(AIL!$AO80="AI",IF(Sheet1!$D80&gt;AIL!$AN80+150,150,"wait"),0))</f>
        <v>wait</v>
      </c>
      <c r="GM79" s="10" t="str">
        <f>IF(AND(GM78&gt;0,GM78&lt;&gt;"wait"),"AT",IF(AIL!$AO80="AI",IF(Sheet1!$D80&gt;AIL!$AN80+200,200,"wait"),0))</f>
        <v>wait</v>
      </c>
      <c r="GN79" s="10">
        <f t="shared" si="84"/>
        <v>-50</v>
      </c>
      <c r="GP79" s="10" t="str">
        <f>IF(AND(GP78&gt;0,GP78&lt;&gt;"wait"),"AT",IF(AIL!$AQ80="AI",IF(Sheet1!$E80&lt;AIL!$AP80-50,50,"wait"),0))</f>
        <v>AT</v>
      </c>
      <c r="GQ79" s="10" t="str">
        <f>IF(AND(GQ78&gt;0,GQ78&lt;&gt;"wait"),"AT",IF(AIL!$AQ80="AI",IF(Sheet1!$E80&lt;AIL!$AP80-100,100,"wait"),0))</f>
        <v>AT</v>
      </c>
      <c r="GR79" s="10" t="str">
        <f>IF(AND(GR78&gt;0,GR78&lt;&gt;"wait"),"AT",IF(AIL!$AQ80="AI",IF(Sheet1!$E80&lt;AIL!$AP80-150,150,"wait"),0))</f>
        <v>AT</v>
      </c>
      <c r="GS79" s="10" t="str">
        <f>IF(AND(GS78&gt;0,GS78&lt;&gt;"wait"),"AT",IF(AIL!$AQ80="AI",IF(Sheet1!$E80&lt;AIL!$AP80-200,200,"wait"),0))</f>
        <v>AT</v>
      </c>
      <c r="GT79" s="10" t="str">
        <f>IF(AND(GT78&gt;0,GT78&lt;&gt;"wait"),"AT",IF(AIL!$AQ80="AI",IF(Sheet1!$D80&gt;AIL!$AP80+50,50,"wait"),0))</f>
        <v>AT</v>
      </c>
      <c r="GU79" s="10" t="str">
        <f>IF(AND(GU78&gt;0,GU78&lt;&gt;"wait"),"AT",IF(AIL!$AQ80="AI",IF(Sheet1!$D80&gt;AIL!$AP80+100,100,"wait"),0))</f>
        <v>wait</v>
      </c>
      <c r="GV79" s="10" t="str">
        <f>IF(AND(GV78&gt;0,GV78&lt;&gt;"wait"),"AT",IF(AIL!$AQ80="AI",IF(Sheet1!$D80&gt;AIL!$AP80+150,150,"wait"),0))</f>
        <v>wait</v>
      </c>
      <c r="GW79" s="10" t="str">
        <f>IF(AND(GW78&gt;0,GW78&lt;&gt;"wait"),"AT",IF(AIL!$AQ80="AI",IF(Sheet1!$D80&gt;AIL!$AP80+200,200,"wait"),0))</f>
        <v>wait</v>
      </c>
      <c r="GX79" s="10">
        <f t="shared" si="85"/>
        <v>-50</v>
      </c>
      <c r="GZ79" s="10" t="str">
        <f>IF(AND(GZ78&gt;0,GZ78&lt;&gt;"wait"),"AT",IF(AIL!$AS80="AI",IF(Sheet1!$E80&lt;AIL!$AR80-50,50,"wait"),0))</f>
        <v>AT</v>
      </c>
      <c r="HA79" s="10" t="str">
        <f>IF(AND(HA78&gt;0,HA78&lt;&gt;"wait"),"AT",IF(AIL!$AS80="AI",IF(Sheet1!$E80&lt;AIL!$AR80-100,100,"wait"),0))</f>
        <v>AT</v>
      </c>
      <c r="HB79" s="10" t="str">
        <f>IF(AND(HB78&gt;0,HB78&lt;&gt;"wait"),"AT",IF(AIL!$AS80="AI",IF(Sheet1!$E80&lt;AIL!$AR80-150,150,"wait"),0))</f>
        <v>AT</v>
      </c>
      <c r="HC79" s="10" t="str">
        <f>IF(AND(HC78&gt;0,HC78&lt;&gt;"wait"),"AT",IF(AIL!$AS80="AI",IF(Sheet1!$E80&lt;AIL!$AR80-200,200,"wait"),0))</f>
        <v>AT</v>
      </c>
      <c r="HD79" s="10" t="str">
        <f>IF(AND(HD78&gt;0,HD78&lt;&gt;"wait"),"AT",IF(AIL!$AS80="AI",IF(Sheet1!$D80&gt;AIL!$AR80+50,50,"wait"),0))</f>
        <v>AT</v>
      </c>
      <c r="HE79" s="10" t="str">
        <f>IF(AND(HE78&gt;0,HE78&lt;&gt;"wait"),"AT",IF(AIL!$AS80="AI",IF(Sheet1!$D80&gt;AIL!$AR80+100,100,"wait"),0))</f>
        <v>wait</v>
      </c>
      <c r="HF79" s="10" t="str">
        <f>IF(AND(HF78&gt;0,HF78&lt;&gt;"wait"),"AT",IF(AIL!$AS80="AI",IF(Sheet1!$D80&gt;AIL!$AR80+150,150,"wait"),0))</f>
        <v>wait</v>
      </c>
      <c r="HG79" s="10" t="str">
        <f>IF(AND(HG78&gt;0,HG78&lt;&gt;"wait"),"AT",IF(AIL!$AS80="AI",IF(Sheet1!$D80&gt;AIL!$AR80+200,200,"wait"),0))</f>
        <v>wait</v>
      </c>
      <c r="HH79" s="10">
        <f t="shared" si="86"/>
        <v>-50</v>
      </c>
      <c r="HJ79" s="10" t="str">
        <f>IF(AND(HJ78&gt;0,HJ78&lt;&gt;"wait"),"AT",IF(AIL!$AU80="AI",IF(Sheet1!$E80&lt;AIL!$AT80-50,50,"wait"),0))</f>
        <v>AT</v>
      </c>
      <c r="HK79" s="10" t="str">
        <f>IF(AND(HK78&gt;0,HK78&lt;&gt;"wait"),"AT",IF(AIL!$AU80="AI",IF(Sheet1!$E80&lt;AIL!$AT80-100,100,"wait"),0))</f>
        <v>AT</v>
      </c>
      <c r="HL79" s="10" t="str">
        <f>IF(AND(HL78&gt;0,HL78&lt;&gt;"wait"),"AT",IF(AIL!$AU80="AI",IF(Sheet1!$E80&lt;AIL!$AT80-150,150,"wait"),0))</f>
        <v>AT</v>
      </c>
      <c r="HM79" s="10" t="str">
        <f>IF(AND(HM78&gt;0,HM78&lt;&gt;"wait"),"AT",IF(AIL!$AU80="AI",IF(Sheet1!$E80&lt;AIL!$AT80-200,200,"wait"),0))</f>
        <v>AT</v>
      </c>
      <c r="HN79" s="10" t="str">
        <f>IF(AND(HN78&gt;0,HN78&lt;&gt;"wait"),"AT",IF(AIL!$AU80="AI",IF(Sheet1!$D80&gt;AIL!$AT80+50,50,"wait"),0))</f>
        <v>AT</v>
      </c>
      <c r="HO79" s="10" t="str">
        <f>IF(AND(HO78&gt;0,HO78&lt;&gt;"wait"),"AT",IF(AIL!$AU80="AI",IF(Sheet1!$D80&gt;AIL!$AT80+100,100,"wait"),0))</f>
        <v>wait</v>
      </c>
      <c r="HP79" s="10" t="str">
        <f>IF(AND(HP78&gt;0,HP78&lt;&gt;"wait"),"AT",IF(AIL!$AU80="AI",IF(Sheet1!$D80&gt;AIL!$AT80+150,150,"wait"),0))</f>
        <v>wait</v>
      </c>
      <c r="HQ79" s="10" t="str">
        <f>IF(AND(HQ78&gt;0,HQ78&lt;&gt;"wait"),"AT",IF(AIL!$AU80="AI",IF(Sheet1!$D80&gt;AIL!$AT80+200,200,"wait"),0))</f>
        <v>wait</v>
      </c>
      <c r="HR79" s="10">
        <f t="shared" si="87"/>
        <v>-50</v>
      </c>
      <c r="HT79" s="10" t="str">
        <f>IF(AND(HT78&gt;0,HT78&lt;&gt;"wait"),"AT",IF(AIL!$AX80="AI",IF(Sheet1!$E80&lt;AIL!$AW80-50,50,"wait"),0))</f>
        <v>AT</v>
      </c>
      <c r="HU79" s="10" t="str">
        <f>IF(AND(HU78&gt;0,HU78&lt;&gt;"wait"),"AT",IF(AIL!$AX80="AI",IF(Sheet1!$E80&lt;AIL!$AW80-100,100,"wait"),0))</f>
        <v>wait</v>
      </c>
      <c r="HV79" s="10" t="str">
        <f>IF(AND(HV78&gt;0,HV78&lt;&gt;"wait"),"AT",IF(AIL!$AX80="AI",IF(Sheet1!$E80&lt;AIL!$AW80-150,150,"wait"),0))</f>
        <v>wait</v>
      </c>
      <c r="HW79" s="10" t="str">
        <f>IF(AND(HW78&gt;0,HW78&lt;&gt;"wait"),"AT",IF(AIL!$AX80="AI",IF(Sheet1!$E80&lt;AIL!$AW80-200,200,"wait"),0))</f>
        <v>wait</v>
      </c>
      <c r="HX79" s="10" t="str">
        <f>IF(AND(HX78&gt;0,HX78&lt;&gt;"wait"),"AT",IF(AIL!$AX80="AI",IF(Sheet1!$D80&gt;AIL!$AW80+50,50,"wait"),0))</f>
        <v>AT</v>
      </c>
      <c r="HY79" s="10" t="str">
        <f>IF(AND(HY78&gt;0,HY78&lt;&gt;"wait"),"AT",IF(AIL!$AX80="AI",IF(Sheet1!$D80&gt;AIL!$AW80+100,100,"wait"),0))</f>
        <v>AT</v>
      </c>
      <c r="HZ79" s="10" t="str">
        <f>IF(AND(HZ78&gt;0,HZ78&lt;&gt;"wait"),"AT",IF(AIL!$AX80="AI",IF(Sheet1!$D80&gt;AIL!$AW80+150,150,"wait"),0))</f>
        <v>wait</v>
      </c>
      <c r="IA79" s="10" t="str">
        <f>IF(AND(IA78&gt;0,IA78&lt;&gt;"wait"),"AT",IF(AIL!$AX80="AI",IF(Sheet1!$D80&gt;AIL!$AW80+200,200,"wait"),0))</f>
        <v>wait</v>
      </c>
      <c r="IB79" s="10">
        <f t="shared" si="88"/>
        <v>-100</v>
      </c>
      <c r="ID79" s="10" t="str">
        <f>IF(AND(ID78&gt;0,ID78&lt;&gt;"wait"),"AT",IF(AIL!$AZ80="AI",IF(Sheet1!$E80&lt;AIL!$AY80-50,50,"wait"),0))</f>
        <v>AT</v>
      </c>
      <c r="IE79" s="10" t="str">
        <f>IF(AND(IE78&gt;0,IE78&lt;&gt;"wait"),"AT",IF(AIL!$AZ80="AI",IF(Sheet1!$E80&lt;AIL!$AY80-100,100,"wait"),0))</f>
        <v>wait</v>
      </c>
      <c r="IF79" s="10" t="str">
        <f>IF(AND(IF78&gt;0,IF78&lt;&gt;"wait"),"AT",IF(AIL!$AZ80="AI",IF(Sheet1!$E80&lt;AIL!$AY80-150,150,"wait"),0))</f>
        <v>wait</v>
      </c>
      <c r="IG79" s="10" t="str">
        <f>IF(AND(IG78&gt;0,IG78&lt;&gt;"wait"),"AT",IF(AIL!$AZ80="AI",IF(Sheet1!$E80&lt;AIL!$AY80-200,200,"wait"),0))</f>
        <v>wait</v>
      </c>
      <c r="IH79" s="10" t="str">
        <f>IF(AND(IH78&gt;0,IH78&lt;&gt;"wait"),"AT",IF(AIL!$AZ80="AI",IF(Sheet1!$D80&gt;AIL!$AY80+50,50,"wait"),0))</f>
        <v>AT</v>
      </c>
      <c r="II79" s="10" t="str">
        <f>IF(AND(II78&gt;0,II78&lt;&gt;"wait"),"AT",IF(AIL!$AZ80="AI",IF(Sheet1!$D80&gt;AIL!$AY80+100,100,"wait"),0))</f>
        <v>AT</v>
      </c>
      <c r="IJ79" s="10" t="str">
        <f>IF(AND(IJ78&gt;0,IJ78&lt;&gt;"wait"),"AT",IF(AIL!$AZ80="AI",IF(Sheet1!$D80&gt;AIL!$AY80+150,150,"wait"),0))</f>
        <v>wait</v>
      </c>
      <c r="IK79" s="10" t="str">
        <f>IF(AND(IK78&gt;0,IK78&lt;&gt;"wait"),"AT",IF(AIL!$AZ80="AI",IF(Sheet1!$D80&gt;AIL!$AY80+200,200,"wait"),0))</f>
        <v>wait</v>
      </c>
      <c r="IL79" s="10">
        <f t="shared" si="89"/>
        <v>-100</v>
      </c>
      <c r="IN79" s="10" t="str">
        <f>IF(AND(IN78&gt;0,IN78&lt;&gt;"wait"),"AT",IF(AIL!$BB80="AI",IF(Sheet1!$E80&lt;AIL!$BA80-50,50,"wait"),0))</f>
        <v>AT</v>
      </c>
      <c r="IO79" s="10" t="str">
        <f>IF(AND(IO78&gt;0,IO78&lt;&gt;"wait"),"AT",IF(AIL!$BB80="AI",IF(Sheet1!$E80&lt;AIL!$BA80-100,100,"wait"),0))</f>
        <v>wait</v>
      </c>
      <c r="IP79" s="10" t="str">
        <f>IF(AND(IP78&gt;0,IP78&lt;&gt;"wait"),"AT",IF(AIL!$BB80="AI",IF(Sheet1!$E80&lt;AIL!$BA80-150,150,"wait"),0))</f>
        <v>wait</v>
      </c>
      <c r="IQ79" s="10" t="str">
        <f>IF(AND(IQ78&gt;0,IQ78&lt;&gt;"wait"),"AT",IF(AIL!$BB80="AI",IF(Sheet1!$E80&lt;AIL!$BA80-200,200,"wait"),0))</f>
        <v>wait</v>
      </c>
      <c r="IR79" s="10" t="str">
        <f>IF(AND(IR78&gt;0,IR78&lt;&gt;"wait"),"AT",IF(AIL!$BB80="AI",IF(Sheet1!$D80&gt;AIL!$BA80+50,50,"wait"),0))</f>
        <v>AT</v>
      </c>
      <c r="IS79" s="10" t="str">
        <f>IF(AND(IS78&gt;0,IS78&lt;&gt;"wait"),"AT",IF(AIL!$BB80="AI",IF(Sheet1!$D80&gt;AIL!$BA80+100,100,"wait"),0))</f>
        <v>AT</v>
      </c>
      <c r="IT79" s="10" t="str">
        <f>IF(AND(IT78&gt;0,IT78&lt;&gt;"wait"),"AT",IF(AIL!$BB80="AI",IF(Sheet1!$D80&gt;AIL!$BA80+150,150,"wait"),0))</f>
        <v>wait</v>
      </c>
      <c r="IU79" s="10" t="str">
        <f>IF(AND(IU78&gt;0,IU78&lt;&gt;"wait"),"AT",IF(AIL!$BB80="AI",IF(Sheet1!$D80&gt;AIL!$BA80+200,200,"wait"),0))</f>
        <v>wait</v>
      </c>
      <c r="IV79" s="10">
        <f t="shared" si="90"/>
        <v>-100</v>
      </c>
      <c r="IX79" s="10" t="str">
        <f>IF(AND(IX78&gt;0,IX78&lt;&gt;"wait"),"AT",IF(AIL!$BD80="AI",IF(Sheet1!$E80&lt;AIL!$BC80-50,50,"wait"),0))</f>
        <v>AT</v>
      </c>
      <c r="IY79" s="10" t="str">
        <f>IF(AND(IY78&gt;0,IY78&lt;&gt;"wait"),"AT",IF(AIL!$BD80="AI",IF(Sheet1!$E80&lt;AIL!$BC80-100,100,"wait"),0))</f>
        <v>wait</v>
      </c>
      <c r="IZ79" s="10" t="str">
        <f>IF(AND(IZ78&gt;0,IZ78&lt;&gt;"wait"),"AT",IF(AIL!$BD80="AI",IF(Sheet1!$E80&lt;AIL!$BC80-150,150,"wait"),0))</f>
        <v>wait</v>
      </c>
      <c r="JA79" s="10" t="str">
        <f>IF(AND(JA78&gt;0,JA78&lt;&gt;"wait"),"AT",IF(AIL!$BD80="AI",IF(Sheet1!$E80&lt;AIL!$BC80-200,200,"wait"),0))</f>
        <v>wait</v>
      </c>
      <c r="JB79" s="10" t="str">
        <f>IF(AND(JB78&gt;0,JB78&lt;&gt;"wait"),"AT",IF(AIL!$BD80="AI",IF(Sheet1!$D80&gt;AIL!$BC80+50,50,"wait"),0))</f>
        <v>AT</v>
      </c>
      <c r="JC79" s="10" t="str">
        <f>IF(AND(JC78&gt;0,JC78&lt;&gt;"wait"),"AT",IF(AIL!$BD80="AI",IF(Sheet1!$D80&gt;AIL!$BC80+100,100,"wait"),0))</f>
        <v>AT</v>
      </c>
      <c r="JD79" s="10" t="str">
        <f>IF(AND(JD78&gt;0,JD78&lt;&gt;"wait"),"AT",IF(AIL!$BD80="AI",IF(Sheet1!$D80&gt;AIL!$BC80+150,150,"wait"),0))</f>
        <v>wait</v>
      </c>
      <c r="JE79" s="10" t="str">
        <f>IF(AND(JE78&gt;0,JE78&lt;&gt;"wait"),"AT",IF(AIL!$BD80="AI",IF(Sheet1!$D80&gt;AIL!$BC80+200,200,"wait"),0))</f>
        <v>wait</v>
      </c>
      <c r="JF79" s="10">
        <f t="shared" si="91"/>
        <v>-100</v>
      </c>
      <c r="JH79" s="10" t="str">
        <f>IF(AND(JH78&gt;0,JH78&lt;&gt;"wait"),"AT",IF(AIL!$BF80="AI",IF(Sheet1!$E80&lt;AIL!$BE80-50,50,"wait"),0))</f>
        <v>AT</v>
      </c>
      <c r="JI79" s="10" t="str">
        <f>IF(AND(JI78&gt;0,JI78&lt;&gt;"wait"),"AT",IF(AIL!$BF80="AI",IF(Sheet1!$E80&lt;AIL!$BE80-100,100,"wait"),0))</f>
        <v>wait</v>
      </c>
      <c r="JJ79" s="10" t="str">
        <f>IF(AND(JJ78&gt;0,JJ78&lt;&gt;"wait"),"AT",IF(AIL!$BF80="AI",IF(Sheet1!$E80&lt;AIL!$BE80-150,150,"wait"),0))</f>
        <v>wait</v>
      </c>
      <c r="JK79" s="10" t="str">
        <f>IF(AND(JK78&gt;0,JK78&lt;&gt;"wait"),"AT",IF(AIL!$BF80="AI",IF(Sheet1!$E80&lt;AIL!$BE80-200,200,"wait"),0))</f>
        <v>wait</v>
      </c>
      <c r="JL79" s="10" t="str">
        <f>IF(AND(JL78&gt;0,JL78&lt;&gt;"wait"),"AT",IF(AIL!$BF80="AI",IF(Sheet1!$D80&gt;AIL!$BE80+50,50,"wait"),0))</f>
        <v>AT</v>
      </c>
      <c r="JM79" s="10" t="str">
        <f>IF(AND(JM78&gt;0,JM78&lt;&gt;"wait"),"AT",IF(AIL!$BF80="AI",IF(Sheet1!$D80&gt;AIL!$BE80+100,100,"wait"),0))</f>
        <v>AT</v>
      </c>
      <c r="JN79" s="10" t="str">
        <f>IF(AND(JN78&gt;0,JN78&lt;&gt;"wait"),"AT",IF(AIL!$BF80="AI",IF(Sheet1!$D80&gt;AIL!$BE80+150,150,"wait"),0))</f>
        <v>wait</v>
      </c>
      <c r="JO79" s="10" t="str">
        <f>IF(AND(JO78&gt;0,JO78&lt;&gt;"wait"),"AT",IF(AIL!$BF80="AI",IF(Sheet1!$D80&gt;AIL!$BE80+200,200,"wait"),0))</f>
        <v>wait</v>
      </c>
      <c r="JP79" s="10">
        <f t="shared" si="92"/>
        <v>-100</v>
      </c>
      <c r="JR79" s="10" t="str">
        <f>IF(AND(JR78&gt;0,JR78&lt;&gt;"wait"),"AT",IF(AIL!$BH80="AI",IF(Sheet1!$E80&lt;AIL!$BG80-50,50,"wait"),0))</f>
        <v>AT</v>
      </c>
      <c r="JS79" s="10" t="str">
        <f>IF(AND(JS78&gt;0,JS78&lt;&gt;"wait"),"AT",IF(AIL!$BH80="AI",IF(Sheet1!$E80&lt;AIL!$BG80-100,100,"wait"),0))</f>
        <v>AT</v>
      </c>
      <c r="JT79" s="10" t="str">
        <f>IF(AND(JT78&gt;0,JT78&lt;&gt;"wait"),"AT",IF(AIL!$BH80="AI",IF(Sheet1!$E80&lt;AIL!$BG80-150,150,"wait"),0))</f>
        <v>wait</v>
      </c>
      <c r="JU79" s="10" t="str">
        <f>IF(AND(JU78&gt;0,JU78&lt;&gt;"wait"),"AT",IF(AIL!$BH80="AI",IF(Sheet1!$E80&lt;AIL!$BG80-200,200,"wait"),0))</f>
        <v>wait</v>
      </c>
      <c r="JV79" s="10" t="str">
        <f>IF(AND(JV78&gt;0,JV78&lt;&gt;"wait"),"AT",IF(AIL!$BH80="AI",IF(Sheet1!$D80&gt;AIL!$BG80+50,50,"wait"),0))</f>
        <v>AT</v>
      </c>
      <c r="JW79" s="10" t="str">
        <f>IF(AND(JW78&gt;0,JW78&lt;&gt;"wait"),"AT",IF(AIL!$BH80="AI",IF(Sheet1!$D80&gt;AIL!$BG80+100,100,"wait"),0))</f>
        <v>wait</v>
      </c>
      <c r="JX79" s="10" t="str">
        <f>IF(AND(JX78&gt;0,JX78&lt;&gt;"wait"),"AT",IF(AIL!$BH80="AI",IF(Sheet1!$D80&gt;AIL!$BG80+150,150,"wait"),0))</f>
        <v>wait</v>
      </c>
      <c r="JY79" s="10" t="str">
        <f>IF(AND(JY78&gt;0,JY78&lt;&gt;"wait"),"AT",IF(AIL!$BH80="AI",IF(Sheet1!$D80&gt;AIL!$BG80+200,200,"wait"),0))</f>
        <v>wait</v>
      </c>
      <c r="JZ79" s="10">
        <f t="shared" si="93"/>
        <v>-50</v>
      </c>
      <c r="KB79" s="10" t="str">
        <f>IF(AND(KB78&gt;0,KB78&lt;&gt;"wait"),"AT",IF(AIL!$BJ80="AI",IF(Sheet1!$E80&lt;AIL!$BI80-50,50,"wait"),0))</f>
        <v>AT</v>
      </c>
      <c r="KC79" s="10" t="str">
        <f>IF(AND(KC78&gt;0,KC78&lt;&gt;"wait"),"AT",IF(AIL!$BJ80="AI",IF(Sheet1!$E80&lt;AIL!$BI80-100,100,"wait"),0))</f>
        <v>wait</v>
      </c>
      <c r="KD79" s="10" t="str">
        <f>IF(AND(KD78&gt;0,KD78&lt;&gt;"wait"),"AT",IF(AIL!$BJ80="AI",IF(Sheet1!$E80&lt;AIL!$BI80-150,150,"wait"),0))</f>
        <v>wait</v>
      </c>
      <c r="KE79" s="10" t="str">
        <f>IF(AND(KE78&gt;0,KE78&lt;&gt;"wait"),"AT",IF(AIL!$BJ80="AI",IF(Sheet1!$E80&lt;AIL!$BI80-200,200,"wait"),0))</f>
        <v>wait</v>
      </c>
      <c r="KF79" s="10" t="str">
        <f>IF(AND(KF78&gt;0,KF78&lt;&gt;"wait"),"AT",IF(AIL!$BJ80="AI",IF(Sheet1!$D80&gt;AIL!$BI80+50,50,"wait"),0))</f>
        <v>AT</v>
      </c>
      <c r="KG79" s="10" t="str">
        <f>IF(AND(KG78&gt;0,KG78&lt;&gt;"wait"),"AT",IF(AIL!$BJ80="AI",IF(Sheet1!$D80&gt;AIL!$BI80+100,100,"wait"),0))</f>
        <v>AT</v>
      </c>
      <c r="KH79" s="10" t="str">
        <f>IF(AND(KH78&gt;0,KH78&lt;&gt;"wait"),"AT",IF(AIL!$BJ80="AI",IF(Sheet1!$D80&gt;AIL!$BI80+150,150,"wait"),0))</f>
        <v>wait</v>
      </c>
      <c r="KI79" s="10" t="str">
        <f>IF(AND(KI78&gt;0,KI78&lt;&gt;"wait"),"AT",IF(AIL!$BJ80="AI",IF(Sheet1!$D80&gt;AIL!$BI80+200,200,"wait"),0))</f>
        <v>wait</v>
      </c>
      <c r="KJ79" s="10">
        <f t="shared" si="94"/>
        <v>-100</v>
      </c>
      <c r="KL79" s="10" t="str">
        <f>IF(AND(KL78&gt;0,KL78&lt;&gt;"wait"),"AT",IF(AIL!$BL80="AI",IF(Sheet1!$E80&lt;AIL!$BK80-50,50,"wait"),0))</f>
        <v>wait</v>
      </c>
      <c r="KM79" s="10" t="str">
        <f>IF(AND(KM78&gt;0,KM78&lt;&gt;"wait"),"AT",IF(AIL!$BL80="AI",IF(Sheet1!$E80&lt;AIL!$BK80-100,100,"wait"),0))</f>
        <v>wait</v>
      </c>
      <c r="KN79" s="10" t="str">
        <f>IF(AND(KN78&gt;0,KN78&lt;&gt;"wait"),"AT",IF(AIL!$BL80="AI",IF(Sheet1!$E80&lt;AIL!$BK80-150,150,"wait"),0))</f>
        <v>wait</v>
      </c>
      <c r="KO79" s="10" t="str">
        <f>IF(AND(KO78&gt;0,KO78&lt;&gt;"wait"),"AT",IF(AIL!$BL80="AI",IF(Sheet1!$E80&lt;AIL!$BK80-200,200,"wait"),0))</f>
        <v>wait</v>
      </c>
      <c r="KP79" s="10" t="str">
        <f>IF(AND(KP78&gt;0,KP78&lt;&gt;"wait"),"AT",IF(AIL!$BL80="AI",IF(Sheet1!$D80&gt;AIL!$BK80+50,50,"wait"),0))</f>
        <v>AT</v>
      </c>
      <c r="KQ79" s="10" t="str">
        <f>IF(AND(KQ78&gt;0,KQ78&lt;&gt;"wait"),"AT",IF(AIL!$BL80="AI",IF(Sheet1!$D80&gt;AIL!$BK80+100,100,"wait"),0))</f>
        <v>AT</v>
      </c>
      <c r="KR79" s="10" t="str">
        <f>IF(AND(KR78&gt;0,KR78&lt;&gt;"wait"),"AT",IF(AIL!$BL80="AI",IF(Sheet1!$D80&gt;AIL!$BK80+150,150,"wait"),0))</f>
        <v>AT</v>
      </c>
      <c r="KS79" s="10" t="str">
        <f>IF(AND(KS78&gt;0,KS78&lt;&gt;"wait"),"AT",IF(AIL!$BL80="AI",IF(Sheet1!$D80&gt;AIL!$BK80+200,200,"wait"),0))</f>
        <v>wait</v>
      </c>
      <c r="KT79" s="10">
        <f t="shared" si="95"/>
        <v>-150</v>
      </c>
      <c r="KV79" s="10" t="str">
        <f>IF(AND(KV78&gt;0,KV78&lt;&gt;"wait"),"AT",IF(AIL!$BN80="AI",IF(Sheet1!$E80&lt;AIL!$BM80-50,50,"wait"),0))</f>
        <v>wait</v>
      </c>
      <c r="KW79" s="10" t="str">
        <f>IF(AND(KW78&gt;0,KW78&lt;&gt;"wait"),"AT",IF(AIL!$BN80="AI",IF(Sheet1!$E80&lt;AIL!$BM80-100,100,"wait"),0))</f>
        <v>wait</v>
      </c>
      <c r="KX79" s="10" t="str">
        <f>IF(AND(KX78&gt;0,KX78&lt;&gt;"wait"),"AT",IF(AIL!$BN80="AI",IF(Sheet1!$E80&lt;AIL!$BM80-150,150,"wait"),0))</f>
        <v>wait</v>
      </c>
      <c r="KY79" s="10" t="str">
        <f>IF(AND(KY78&gt;0,KY78&lt;&gt;"wait"),"AT",IF(AIL!$BN80="AI",IF(Sheet1!$E80&lt;AIL!$BM80-200,200,"wait"),0))</f>
        <v>wait</v>
      </c>
      <c r="KZ79" s="10" t="str">
        <f>IF(AND(KZ78&gt;0,KZ78&lt;&gt;"wait"),"AT",IF(AIL!$BN80="AI",IF(Sheet1!$D80&gt;AIL!$BM80+50,50,"wait"),0))</f>
        <v>AT</v>
      </c>
      <c r="LA79" s="10" t="str">
        <f>IF(AND(LA78&gt;0,LA78&lt;&gt;"wait"),"AT",IF(AIL!$BN80="AI",IF(Sheet1!$D80&gt;AIL!$BM80+100,100,"wait"),0))</f>
        <v>AT</v>
      </c>
      <c r="LB79" s="10" t="str">
        <f>IF(AND(LB78&gt;0,LB78&lt;&gt;"wait"),"AT",IF(AIL!$BN80="AI",IF(Sheet1!$D80&gt;AIL!$BM80+150,150,"wait"),0))</f>
        <v>AT</v>
      </c>
      <c r="LC79" s="10" t="str">
        <f>IF(AND(LC78&gt;0,LC78&lt;&gt;"wait"),"AT",IF(AIL!$BN80="AI",IF(Sheet1!$D80&gt;AIL!$BM80+200,200,"wait"),0))</f>
        <v>wait</v>
      </c>
      <c r="LD79" s="10">
        <f t="shared" si="96"/>
        <v>-150</v>
      </c>
      <c r="LF79" s="10" t="str">
        <f>IF(AND(LF78&gt;0,LF78&lt;&gt;"wait"),"AT",IF(AIL!$BP80="AI",IF(Sheet1!$E80&lt;AIL!$BO80-50,50,"wait"),0))</f>
        <v>wait</v>
      </c>
      <c r="LG79" s="10" t="str">
        <f>IF(AND(LG78&gt;0,LG78&lt;&gt;"wait"),"AT",IF(AIL!$BP80="AI",IF(Sheet1!$E80&lt;AIL!$BO80-100,100,"wait"),0))</f>
        <v>wait</v>
      </c>
      <c r="LH79" s="10" t="str">
        <f>IF(AND(LH78&gt;0,LH78&lt;&gt;"wait"),"AT",IF(AIL!$BP80="AI",IF(Sheet1!$E80&lt;AIL!$BO80-150,150,"wait"),0))</f>
        <v>wait</v>
      </c>
      <c r="LI79" s="10" t="str">
        <f>IF(AND(LI78&gt;0,LI78&lt;&gt;"wait"),"AT",IF(AIL!$BP80="AI",IF(Sheet1!$E80&lt;AIL!$BO80-200,200,"wait"),0))</f>
        <v>wait</v>
      </c>
      <c r="LJ79" s="10" t="str">
        <f>IF(AND(LJ78&gt;0,LJ78&lt;&gt;"wait"),"AT",IF(AIL!$BP80="AI",IF(Sheet1!$D80&gt;AIL!$BO80+50,50,"wait"),0))</f>
        <v>AT</v>
      </c>
      <c r="LK79" s="10" t="str">
        <f>IF(AND(LK78&gt;0,LK78&lt;&gt;"wait"),"AT",IF(AIL!$BP80="AI",IF(Sheet1!$D80&gt;AIL!$BO80+100,100,"wait"),0))</f>
        <v>AT</v>
      </c>
      <c r="LL79" s="10" t="str">
        <f>IF(AND(LL78&gt;0,LL78&lt;&gt;"wait"),"AT",IF(AIL!$BP80="AI",IF(Sheet1!$D80&gt;AIL!$BO80+150,150,"wait"),0))</f>
        <v>AT</v>
      </c>
      <c r="LM79" s="10" t="str">
        <f>IF(AND(LM78&gt;0,LM78&lt;&gt;"wait"),"AT",IF(AIL!$BP80="AI",IF(Sheet1!$D80&gt;AIL!$BO80+200,200,"wait"),0))</f>
        <v>wait</v>
      </c>
      <c r="LN79" s="10">
        <f t="shared" si="97"/>
        <v>-150</v>
      </c>
      <c r="LP79" s="10" t="str">
        <f>IF(AND(LP78&gt;0,LP78&lt;&gt;"wait"),"AT",IF(AIL!$BR80="AI",IF(Sheet1!$E80&lt;AIL!$BQ80-50,50,"wait"),0))</f>
        <v>wait</v>
      </c>
      <c r="LQ79" s="10" t="str">
        <f>IF(AND(LQ78&gt;0,LQ78&lt;&gt;"wait"),"AT",IF(AIL!$BR80="AI",IF(Sheet1!$E80&lt;AIL!$BQ80-100,100,"wait"),0))</f>
        <v>wait</v>
      </c>
      <c r="LR79" s="10" t="str">
        <f>IF(AND(LR78&gt;0,LR78&lt;&gt;"wait"),"AT",IF(AIL!$BR80="AI",IF(Sheet1!$E80&lt;AIL!$BQ80-150,150,"wait"),0))</f>
        <v>wait</v>
      </c>
      <c r="LS79" s="10" t="str">
        <f>IF(AND(LS78&gt;0,LS78&lt;&gt;"wait"),"AT",IF(AIL!$BR80="AI",IF(Sheet1!$E80&lt;AIL!$BQ80-200,200,"wait"),0))</f>
        <v>wait</v>
      </c>
      <c r="LT79" s="10" t="str">
        <f>IF(AND(LT78&gt;0,LT78&lt;&gt;"wait"),"AT",IF(AIL!$BR80="AI",IF(Sheet1!$D80&gt;AIL!$BQ80+50,50,"wait"),0))</f>
        <v>AT</v>
      </c>
      <c r="LU79" s="10" t="str">
        <f>IF(AND(LU78&gt;0,LU78&lt;&gt;"wait"),"AT",IF(AIL!$BR80="AI",IF(Sheet1!$D80&gt;AIL!$BQ80+100,100,"wait"),0))</f>
        <v>AT</v>
      </c>
      <c r="LV79" s="10" t="str">
        <f>IF(AND(LV78&gt;0,LV78&lt;&gt;"wait"),"AT",IF(AIL!$BR80="AI",IF(Sheet1!$D80&gt;AIL!$BQ80+150,150,"wait"),0))</f>
        <v>AT</v>
      </c>
      <c r="LW79" s="10" t="str">
        <f>IF(AND(LW78&gt;0,LW78&lt;&gt;"wait"),"AT",IF(AIL!$BR80="AI",IF(Sheet1!$D80&gt;AIL!$BQ80+200,200,"wait"),0))</f>
        <v>wait</v>
      </c>
      <c r="LX79" s="10">
        <f t="shared" si="98"/>
        <v>-150</v>
      </c>
    </row>
    <row r="80" spans="1:336" x14ac:dyDescent="0.3">
      <c r="A80" t="str">
        <f>Sheet1!B80</f>
        <v>03/01 10:33</v>
      </c>
      <c r="B80">
        <f>Sheet1!D80</f>
        <v>29187</v>
      </c>
      <c r="C80">
        <f>Sheet1!E80</f>
        <v>29146</v>
      </c>
      <c r="E80">
        <f>MAX($B80:$B$162)</f>
        <v>29275</v>
      </c>
      <c r="F80">
        <f>MIN($C80:$C$162)</f>
        <v>29062</v>
      </c>
      <c r="H80" s="8" t="str">
        <f>IF(AND(H79&gt;0,H79&lt;&gt;"wait"),"AT",IF(AIL!$D81="AI",IF(Sheet1!$E81&lt;AIL!$C81-50,50,"wait"),0))</f>
        <v>AT</v>
      </c>
      <c r="I80" s="8" t="str">
        <f>IF(AND(I79&gt;0,I79&lt;&gt;"wait"),"AT",IF(AIL!$D81="AI",IF(Sheet1!$E81&lt;AIL!$C81-100,100,"wait"),0))</f>
        <v>AT</v>
      </c>
      <c r="J80" s="8" t="str">
        <f>IF(AND(J79&gt;0,J79&lt;&gt;"wait"),"AT",IF(AIL!$D81="AI",IF(Sheet1!$E81&lt;AIL!$C81-150,150,"wait"),0))</f>
        <v>AT</v>
      </c>
      <c r="K80" s="8" t="str">
        <f>IF(AND(K79&gt;0,K79&lt;&gt;"wait"),"AT",IF(AIL!$D81="AI",IF(Sheet1!$E81&lt;AIL!$C81-200,200,"wait"),0))</f>
        <v>AT</v>
      </c>
      <c r="L80" s="8" t="str">
        <f>IF(AND(L79&gt;0,L79&lt;&gt;"wait"),"AT",IF(AIL!$D81="AI",IF(Sheet1!$D81&gt;AIL!$C81+50,50,"wait"),0))</f>
        <v>AT</v>
      </c>
      <c r="M80" s="8" t="str">
        <f>IF(AND(M79&gt;0,M79&lt;&gt;"wait"),"AT",IF(AIL!$D81="AI",IF(Sheet1!$D81&gt;AIL!$C81+100,100,"wait"),0))</f>
        <v>wait</v>
      </c>
      <c r="N80" s="8" t="str">
        <f>IF(AND(N79&gt;0,N79&lt;&gt;"wait"),"AT",IF(AIL!$D81="AI",IF(Sheet1!$D81&gt;AIL!$C81+150,150,"wait"),0))</f>
        <v>wait</v>
      </c>
      <c r="O80" s="8" t="str">
        <f>IF(AND(O79&gt;0,O79&lt;&gt;"wait"),"AT",IF(AIL!$D81="AI",IF(Sheet1!$D81&gt;AIL!$C81+200,200,"wait"),0))</f>
        <v>wait</v>
      </c>
      <c r="P80" s="8">
        <f t="shared" si="99"/>
        <v>-50</v>
      </c>
      <c r="R80" s="8" t="str">
        <f>IF(AND(R79&gt;0,R79&lt;&gt;"wait"),"AT",IF(AIL!$F81="AI",IF(Sheet1!$E81&lt;AIL!$E81-50,50,"wait"),0))</f>
        <v>AT</v>
      </c>
      <c r="S80" s="8" t="str">
        <f>IF(AND(S79&gt;0,S79&lt;&gt;"wait"),"AT",IF(AIL!$F81="AI",IF(Sheet1!$E81&lt;AIL!$E81-100,100,"wait"),0))</f>
        <v>AT</v>
      </c>
      <c r="T80" s="8" t="str">
        <f>IF(AND(T79&gt;0,T79&lt;&gt;"wait"),"AT",IF(AIL!$F81="AI",IF(Sheet1!$E81&lt;AIL!$E81-150,150,"wait"),0))</f>
        <v>AT</v>
      </c>
      <c r="U80" s="8" t="str">
        <f>IF(AND(U79&gt;0,U79&lt;&gt;"wait"),"AT",IF(AIL!$F81="AI",IF(Sheet1!$E81&lt;AIL!$E81-200,200,"wait"),0))</f>
        <v>AT</v>
      </c>
      <c r="V80" s="8" t="str">
        <f>IF(AND(V79&gt;0,V79&lt;&gt;"wait"),"AT",IF(AIL!$F81="AI",IF(Sheet1!$D81&gt;AIL!$E81+50,50,"wait"),0))</f>
        <v>AT</v>
      </c>
      <c r="W80" s="8" t="str">
        <f>IF(AND(W79&gt;0,W79&lt;&gt;"wait"),"AT",IF(AIL!$F81="AI",IF(Sheet1!$D81&gt;AIL!$E81+100,100,"wait"),0))</f>
        <v>wait</v>
      </c>
      <c r="X80" s="8" t="str">
        <f>IF(AND(X79&gt;0,X79&lt;&gt;"wait"),"AT",IF(AIL!$F81="AI",IF(Sheet1!$D81&gt;AIL!$E81+150,150,"wait"),0))</f>
        <v>wait</v>
      </c>
      <c r="Y80" s="8" t="str">
        <f>IF(AND(Y79&gt;0,Y79&lt;&gt;"wait"),"AT",IF(AIL!$F81="AI",IF(Sheet1!$D81&gt;AIL!$E81+200,200,"wait"),0))</f>
        <v>wait</v>
      </c>
      <c r="Z80" s="8">
        <f t="shared" si="100"/>
        <v>-50</v>
      </c>
      <c r="AB80" s="8" t="str">
        <f>IF(AND(AB79&gt;0,AB79&lt;&gt;"wait"),"AT",IF(AIL!$H81="AI",IF(Sheet1!$E81&lt;AIL!$G81-50,50,"wait"),0))</f>
        <v>AT</v>
      </c>
      <c r="AC80" s="8" t="str">
        <f>IF(AND(AC79&gt;0,AC79&lt;&gt;"wait"),"AT",IF(AIL!$H81="AI",IF(Sheet1!$E81&lt;AIL!$G81-100,100,"wait"),0))</f>
        <v>AT</v>
      </c>
      <c r="AD80" s="8" t="str">
        <f>IF(AND(AD79&gt;0,AD79&lt;&gt;"wait"),"AT",IF(AIL!$H81="AI",IF(Sheet1!$E81&lt;AIL!$G81-150,150,"wait"),0))</f>
        <v>AT</v>
      </c>
      <c r="AE80" s="8" t="str">
        <f>IF(AND(AE79&gt;0,AE79&lt;&gt;"wait"),"AT",IF(AIL!$H81="AI",IF(Sheet1!$E81&lt;AIL!$G81-200,200,"wait"),0))</f>
        <v>AT</v>
      </c>
      <c r="AF80" s="8" t="str">
        <f>IF(AND(AF79&gt;0,AF79&lt;&gt;"wait"),"AT",IF(AIL!$H81="AI",IF(Sheet1!$D81&gt;AIL!$G81+50,50,"wait"),0))</f>
        <v>AT</v>
      </c>
      <c r="AG80" s="8" t="str">
        <f>IF(AND(AG79&gt;0,AG79&lt;&gt;"wait"),"AT",IF(AIL!$H81="AI",IF(Sheet1!$D81&gt;AIL!$G81+100,100,"wait"),0))</f>
        <v>wait</v>
      </c>
      <c r="AH80" s="8" t="str">
        <f>IF(AND(AH79&gt;0,AH79&lt;&gt;"wait"),"AT",IF(AIL!$H81="AI",IF(Sheet1!$D81&gt;AIL!$G81+150,150,"wait"),0))</f>
        <v>wait</v>
      </c>
      <c r="AI80" s="8" t="str">
        <f>IF(AND(AI79&gt;0,AI79&lt;&gt;"wait"),"AT",IF(AIL!$H81="AI",IF(Sheet1!$D81&gt;AIL!$G81+200,200,"wait"),0))</f>
        <v>wait</v>
      </c>
      <c r="AJ80" s="8">
        <f t="shared" si="101"/>
        <v>-50</v>
      </c>
      <c r="AL80" s="8" t="str">
        <f>IF(AND(AL79&gt;0,AL79&lt;&gt;"wait"),"AT",IF(AIL!$J81="AI",IF(Sheet1!$E81&lt;AIL!$I81-50,50,"wait"),0))</f>
        <v>AT</v>
      </c>
      <c r="AM80" s="8" t="str">
        <f>IF(AND(AM79&gt;0,AM79&lt;&gt;"wait"),"AT",IF(AIL!$J81="AI",IF(Sheet1!$E81&lt;AIL!$I81-100,100,"wait"),0))</f>
        <v>AT</v>
      </c>
      <c r="AN80" s="8" t="str">
        <f>IF(AND(AN79&gt;0,AN79&lt;&gt;"wait"),"AT",IF(AIL!$J81="AI",IF(Sheet1!$E81&lt;AIL!$I81-150,150,"wait"),0))</f>
        <v>AT</v>
      </c>
      <c r="AO80" s="8" t="str">
        <f>IF(AND(AO79&gt;0,AO79&lt;&gt;"wait"),"AT",IF(AIL!$J81="AI",IF(Sheet1!$E81&lt;AIL!$I81-200,200,"wait"),0))</f>
        <v>AT</v>
      </c>
      <c r="AP80" s="8" t="str">
        <f>IF(AND(AP79&gt;0,AP79&lt;&gt;"wait"),"AT",IF(AIL!$J81="AI",IF(Sheet1!$D81&gt;AIL!$I81+50,50,"wait"),0))</f>
        <v>AT</v>
      </c>
      <c r="AQ80" s="8" t="str">
        <f>IF(AND(AQ79&gt;0,AQ79&lt;&gt;"wait"),"AT",IF(AIL!$J81="AI",IF(Sheet1!$D81&gt;AIL!$I81+100,100,"wait"),0))</f>
        <v>wait</v>
      </c>
      <c r="AR80" s="8" t="str">
        <f>IF(AND(AR79&gt;0,AR79&lt;&gt;"wait"),"AT",IF(AIL!$J81="AI",IF(Sheet1!$D81&gt;AIL!$I81+150,150,"wait"),0))</f>
        <v>wait</v>
      </c>
      <c r="AS80" s="8" t="str">
        <f>IF(AND(AS79&gt;0,AS79&lt;&gt;"wait"),"AT",IF(AIL!$J81="AI",IF(Sheet1!$D81&gt;AIL!$I81+200,200,"wait"),0))</f>
        <v>wait</v>
      </c>
      <c r="AT80" s="8">
        <f t="shared" si="102"/>
        <v>-50</v>
      </c>
      <c r="AU80" s="8"/>
      <c r="AV80" s="8" t="str">
        <f>IF(AND(AV79&gt;0,AV79&lt;&gt;"wait"),"AT",IF(AIL!$L81="AI",IF(Sheet1!$E81&lt;AIL!$K81-50,50,"wait"),0))</f>
        <v>AT</v>
      </c>
      <c r="AW80" s="8" t="str">
        <f>IF(AND(AW79&gt;0,AW79&lt;&gt;"wait"),"AT",IF(AIL!$L81="AI",IF(Sheet1!$E81&lt;AIL!$K81-100,100,"wait"),0))</f>
        <v>AT</v>
      </c>
      <c r="AX80" s="8" t="str">
        <f>IF(AND(AX79&gt;0,AX79&lt;&gt;"wait"),"AT",IF(AIL!$L81="AI",IF(Sheet1!$E81&lt;AIL!$K81-150,150,"wait"),0))</f>
        <v>AT</v>
      </c>
      <c r="AY80" s="8" t="str">
        <f>IF(AND(AY79&gt;0,AY79&lt;&gt;"wait"),"AT",IF(AIL!$L81="AI",IF(Sheet1!$E81&lt;AIL!$K81-200,200,"wait"),0))</f>
        <v>AT</v>
      </c>
      <c r="AZ80" s="8" t="str">
        <f>IF(AND(AZ79&gt;0,AZ79&lt;&gt;"wait"),"AT",IF(AIL!$L81="AI",IF(Sheet1!$D81&gt;AIL!$K81+50,50,"wait"),0))</f>
        <v>AT</v>
      </c>
      <c r="BA80" s="8" t="str">
        <f>IF(AND(BA79&gt;0,BA79&lt;&gt;"wait"),"AT",IF(AIL!$L81="AI",IF(Sheet1!$D81&gt;AIL!$K81+100,100,"wait"),0))</f>
        <v>wait</v>
      </c>
      <c r="BB80" s="8" t="str">
        <f>IF(AND(BB79&gt;0,BB79&lt;&gt;"wait"),"AT",IF(AIL!$L81="AI",IF(Sheet1!$D81&gt;AIL!$K81+150,150,"wait"),0))</f>
        <v>wait</v>
      </c>
      <c r="BC80" s="8" t="str">
        <f>IF(AND(BC79&gt;0,BC79&lt;&gt;"wait"),"AT",IF(AIL!$L81="AI",IF(Sheet1!$D81&gt;AIL!$K81+200,200,"wait"),0))</f>
        <v>wait</v>
      </c>
      <c r="BD80" s="8">
        <f t="shared" si="103"/>
        <v>-50</v>
      </c>
      <c r="BE80" s="8"/>
      <c r="BF80" s="8" t="str">
        <f>IF(AND(BF79&gt;0,BF79&lt;&gt;"wait"),"AT",IF(AIL!$N81="AI",IF(Sheet1!$E81&lt;AIL!$M81-50,50,"wait"),0))</f>
        <v>AT</v>
      </c>
      <c r="BG80" s="8" t="str">
        <f>IF(AND(BG79&gt;0,BG79&lt;&gt;"wait"),"AT",IF(AIL!$N81="AI",IF(Sheet1!$E81&lt;AIL!$M81-100,100,"wait"),0))</f>
        <v>AT</v>
      </c>
      <c r="BH80" s="8" t="str">
        <f>IF(AND(BH79&gt;0,BH79&lt;&gt;"wait"),"AT",IF(AIL!$N81="AI",IF(Sheet1!$E81&lt;AIL!$M81-150,150,"wait"),0))</f>
        <v>AT</v>
      </c>
      <c r="BI80" s="8" t="str">
        <f>IF(AND(BI79&gt;0,BI79&lt;&gt;"wait"),"AT",IF(AIL!$N81="AI",IF(Sheet1!$E81&lt;AIL!$M81-200,200,"wait"),0))</f>
        <v>AT</v>
      </c>
      <c r="BJ80" s="8" t="str">
        <f>IF(AND(BJ79&gt;0,BJ79&lt;&gt;"wait"),"AT",IF(AIL!$N81="AI",IF(Sheet1!$D81&gt;AIL!$M81+50,50,"wait"),0))</f>
        <v>AT</v>
      </c>
      <c r="BK80" s="8" t="str">
        <f>IF(AND(BK79&gt;0,BK79&lt;&gt;"wait"),"AT",IF(AIL!$N81="AI",IF(Sheet1!$D81&gt;AIL!$M81+100,100,"wait"),0))</f>
        <v>wait</v>
      </c>
      <c r="BL80" s="8" t="str">
        <f>IF(AND(BL79&gt;0,BL79&lt;&gt;"wait"),"AT",IF(AIL!$N81="AI",IF(Sheet1!$D81&gt;AIL!$M81+150,150,"wait"),0))</f>
        <v>wait</v>
      </c>
      <c r="BM80" s="8" t="str">
        <f>IF(AND(BM79&gt;0,BM79&lt;&gt;"wait"),"AT",IF(AIL!$N81="AI",IF(Sheet1!$D81&gt;AIL!$M81+200,200,"wait"),0))</f>
        <v>wait</v>
      </c>
      <c r="BN80" s="8">
        <f t="shared" si="104"/>
        <v>-50</v>
      </c>
      <c r="BO80" s="8"/>
      <c r="BP80" s="8" t="str">
        <f>IF(AND(BP79&gt;0,BP79&lt;&gt;"wait"),"AT",IF(AIL!$P81="AI",IF(Sheet1!$E81&lt;AIL!$O81-50,50,"wait"),0))</f>
        <v>AT</v>
      </c>
      <c r="BQ80" s="8" t="str">
        <f>IF(AND(BQ79&gt;0,BQ79&lt;&gt;"wait"),"AT",IF(AIL!$P81="AI",IF(Sheet1!$E81&lt;AIL!$O81-100,100,"wait"),0))</f>
        <v>AT</v>
      </c>
      <c r="BR80" s="8" t="str">
        <f>IF(AND(BR79&gt;0,BR79&lt;&gt;"wait"),"AT",IF(AIL!$P81="AI",IF(Sheet1!$E81&lt;AIL!$O81-150,150,"wait"),0))</f>
        <v>AT</v>
      </c>
      <c r="BS80" s="8" t="str">
        <f>IF(AND(BS79&gt;0,BS79&lt;&gt;"wait"),"AT",IF(AIL!$P81="AI",IF(Sheet1!$E81&lt;AIL!$O81-200,200,"wait"),0))</f>
        <v>AT</v>
      </c>
      <c r="BT80" s="8" t="str">
        <f>IF(AND(BT79&gt;0,BT79&lt;&gt;"wait"),"AT",IF(AIL!$P81="AI",IF(Sheet1!$D81&gt;AIL!$O81+50,50,"wait"),0))</f>
        <v>AT</v>
      </c>
      <c r="BU80" s="8" t="str">
        <f>IF(AND(BU79&gt;0,BU79&lt;&gt;"wait"),"AT",IF(AIL!$P81="AI",IF(Sheet1!$D81&gt;AIL!$O81+100,100,"wait"),0))</f>
        <v>wait</v>
      </c>
      <c r="BV80" s="8" t="str">
        <f>IF(AND(BV79&gt;0,BV79&lt;&gt;"wait"),"AT",IF(AIL!$P81="AI",IF(Sheet1!$D81&gt;AIL!$O81+150,150,"wait"),0))</f>
        <v>wait</v>
      </c>
      <c r="BW80" s="8" t="str">
        <f>IF(AND(BW79&gt;0,BW79&lt;&gt;"wait"),"AT",IF(AIL!$P81="AI",IF(Sheet1!$D81&gt;AIL!$O81+200,200,"wait"),0))</f>
        <v>wait</v>
      </c>
      <c r="BX80" s="8">
        <f t="shared" si="105"/>
        <v>-50</v>
      </c>
      <c r="BY80" s="8"/>
      <c r="BZ80" s="8" t="str">
        <f>IF(AND(BZ79&gt;0,BZ79&lt;&gt;"wait"),"AT",IF(AIL!$R81="AI",IF(Sheet1!$E81&lt;AIL!$Q81-50,50,"wait"),0))</f>
        <v>AT</v>
      </c>
      <c r="CA80" s="8" t="str">
        <f>IF(AND(CA79&gt;0,CA79&lt;&gt;"wait"),"AT",IF(AIL!$R81="AI",IF(Sheet1!$E81&lt;AIL!$Q81-100,100,"wait"),0))</f>
        <v>AT</v>
      </c>
      <c r="CB80" s="8" t="str">
        <f>IF(AND(CB79&gt;0,CB79&lt;&gt;"wait"),"AT",IF(AIL!$R81="AI",IF(Sheet1!$E81&lt;AIL!$Q81-150,150,"wait"),0))</f>
        <v>AT</v>
      </c>
      <c r="CC80" s="8" t="str">
        <f>IF(AND(CC79&gt;0,CC79&lt;&gt;"wait"),"AT",IF(AIL!$R81="AI",IF(Sheet1!$E81&lt;AIL!$Q81-200,200,"wait"),0))</f>
        <v>AT</v>
      </c>
      <c r="CD80" s="8" t="str">
        <f>IF(AND(CD79&gt;0,CD79&lt;&gt;"wait"),"AT",IF(AIL!$R81="AI",IF(Sheet1!$D81&gt;AIL!$Q81+50,50,"wait"),0))</f>
        <v>AT</v>
      </c>
      <c r="CE80" s="8" t="str">
        <f>IF(AND(CE79&gt;0,CE79&lt;&gt;"wait"),"AT",IF(AIL!$R81="AI",IF(Sheet1!$D81&gt;AIL!$Q81+100,100,"wait"),0))</f>
        <v>wait</v>
      </c>
      <c r="CF80" s="8" t="str">
        <f>IF(AND(CF79&gt;0,CF79&lt;&gt;"wait"),"AT",IF(AIL!$R81="AI",IF(Sheet1!$D81&gt;AIL!$Q81+150,150,"wait"),0))</f>
        <v>wait</v>
      </c>
      <c r="CG80" s="8" t="str">
        <f>IF(AND(CG79&gt;0,CG79&lt;&gt;"wait"),"AT",IF(AIL!$R81="AI",IF(Sheet1!$D81&gt;AIL!$Q81+200,200,"wait"),0))</f>
        <v>wait</v>
      </c>
      <c r="CH80" s="8">
        <f t="shared" si="106"/>
        <v>-50</v>
      </c>
      <c r="CI80" s="8"/>
      <c r="CJ80" s="8" t="str">
        <f>IF(AND(CJ79&gt;0,CJ79&lt;&gt;"wait"),"AT",IF(AIL!$T81="AI",IF(Sheet1!$E81&lt;AIL!$S81-50,50,"wait"),0))</f>
        <v>AT</v>
      </c>
      <c r="CK80" s="8" t="str">
        <f>IF(AND(CK79&gt;0,CK79&lt;&gt;"wait"),"AT",IF(AIL!$T81="AI",IF(Sheet1!$E81&lt;AIL!$S81-100,100,"wait"),0))</f>
        <v>AT</v>
      </c>
      <c r="CL80" s="8" t="str">
        <f>IF(AND(CL79&gt;0,CL79&lt;&gt;"wait"),"AT",IF(AIL!$T81="AI",IF(Sheet1!$E81&lt;AIL!$S81-150,150,"wait"),0))</f>
        <v>AT</v>
      </c>
      <c r="CM80" s="8" t="str">
        <f>IF(AND(CM79&gt;0,CM79&lt;&gt;"wait"),"AT",IF(AIL!$T81="AI",IF(Sheet1!$E81&lt;AIL!$S81-200,200,"wait"),0))</f>
        <v>wait</v>
      </c>
      <c r="CN80" s="8" t="str">
        <f>IF(AND(CN79&gt;0,CN79&lt;&gt;"wait"),"AT",IF(AIL!$T81="AI",IF(Sheet1!$D81&gt;AIL!$S81+50,50,"wait"),0))</f>
        <v>AT</v>
      </c>
      <c r="CO80" s="8" t="str">
        <f>IF(AND(CO79&gt;0,CO79&lt;&gt;"wait"),"AT",IF(AIL!$T81="AI",IF(Sheet1!$D81&gt;AIL!$S81+100,100,"wait"),0))</f>
        <v>AT</v>
      </c>
      <c r="CP80" s="8" t="str">
        <f>IF(AND(CP79&gt;0,CP79&lt;&gt;"wait"),"AT",IF(AIL!$T81="AI",IF(Sheet1!$D81&gt;AIL!$S81+150,150,"wait"),0))</f>
        <v>wait</v>
      </c>
      <c r="CQ80" s="8" t="str">
        <f>IF(AND(CQ79&gt;0,CQ79&lt;&gt;"wait"),"AT",IF(AIL!$T81="AI",IF(Sheet1!$D81&gt;AIL!$S81+200,200,"wait"),0))</f>
        <v>wait</v>
      </c>
      <c r="CR80" s="8">
        <f t="shared" si="107"/>
        <v>-100</v>
      </c>
      <c r="CS80" s="8"/>
      <c r="CT80" s="8" t="str">
        <f>IF(AND(CT79&gt;0,CT79&lt;&gt;"wait"),"AT",IF(AIL!$V81="AI",IF(Sheet1!$E81&lt;AIL!$U81-50,50,"wait"),0))</f>
        <v>AT</v>
      </c>
      <c r="CU80" s="8" t="str">
        <f>IF(AND(CU79&gt;0,CU79&lt;&gt;"wait"),"AT",IF(AIL!$V81="AI",IF(Sheet1!$E81&lt;AIL!$U81-100,100,"wait"),0))</f>
        <v>AT</v>
      </c>
      <c r="CV80" s="8" t="str">
        <f>IF(AND(CV79&gt;0,CV79&lt;&gt;"wait"),"AT",IF(AIL!$V81="AI",IF(Sheet1!$E81&lt;AIL!$U81-150,150,"wait"),0))</f>
        <v>AT</v>
      </c>
      <c r="CW80" s="8" t="str">
        <f>IF(AND(CW79&gt;0,CW79&lt;&gt;"wait"),"AT",IF(AIL!$V81="AI",IF(Sheet1!$E81&lt;AIL!$U81-200,200,"wait"),0))</f>
        <v>wait</v>
      </c>
      <c r="CX80" s="8" t="str">
        <f>IF(AND(CX79&gt;0,CX79&lt;&gt;"wait"),"AT",IF(AIL!$V81="AI",IF(Sheet1!$D81&gt;AIL!$U81+50,50,"wait"),0))</f>
        <v>AT</v>
      </c>
      <c r="CY80" s="8" t="str">
        <f>IF(AND(CY79&gt;0,CY79&lt;&gt;"wait"),"AT",IF(AIL!$V81="AI",IF(Sheet1!$D81&gt;AIL!$U81+100,100,"wait"),0))</f>
        <v>AT</v>
      </c>
      <c r="CZ80" s="8" t="str">
        <f>IF(AND(CZ79&gt;0,CZ79&lt;&gt;"wait"),"AT",IF(AIL!$V81="AI",IF(Sheet1!$D81&gt;AIL!$U81+150,150,"wait"),0))</f>
        <v>wait</v>
      </c>
      <c r="DA80" s="8" t="str">
        <f>IF(AND(DA79&gt;0,DA79&lt;&gt;"wait"),"AT",IF(AIL!$V81="AI",IF(Sheet1!$D81&gt;AIL!$U81+200,200,"wait"),0))</f>
        <v>wait</v>
      </c>
      <c r="DB80" s="8">
        <f t="shared" si="108"/>
        <v>-100</v>
      </c>
      <c r="DC80" s="8"/>
      <c r="DD80" s="8" t="str">
        <f>IF(AND(DD79&gt;0,DD79&lt;&gt;"wait"),"AT",IF(AIL!$X81="AI",IF(Sheet1!$E81&lt;AIL!$W81-50,50,"wait"),0))</f>
        <v>AT</v>
      </c>
      <c r="DE80" s="8" t="str">
        <f>IF(AND(DE79&gt;0,DE79&lt;&gt;"wait"),"AT",IF(AIL!$X81="AI",IF(Sheet1!$E81&lt;AIL!$W81-100,100,"wait"),0))</f>
        <v>AT</v>
      </c>
      <c r="DF80" s="8" t="str">
        <f>IF(AND(DF79&gt;0,DF79&lt;&gt;"wait"),"AT",IF(AIL!$X81="AI",IF(Sheet1!$E81&lt;AIL!$W81-150,150,"wait"),0))</f>
        <v>AT</v>
      </c>
      <c r="DG80" s="8" t="str">
        <f>IF(AND(DG79&gt;0,DG79&lt;&gt;"wait"),"AT",IF(AIL!$X81="AI",IF(Sheet1!$E81&lt;AIL!$W81-200,200,"wait"),0))</f>
        <v>wait</v>
      </c>
      <c r="DH80" s="8" t="str">
        <f>IF(AND(DH79&gt;0,DH79&lt;&gt;"wait"),"AT",IF(AIL!$X81="AI",IF(Sheet1!$D81&gt;AIL!$W81+50,50,"wait"),0))</f>
        <v>AT</v>
      </c>
      <c r="DI80" s="8" t="str">
        <f>IF(AND(DI79&gt;0,DI79&lt;&gt;"wait"),"AT",IF(AIL!$X81="AI",IF(Sheet1!$D81&gt;AIL!$W81+100,100,"wait"),0))</f>
        <v>AT</v>
      </c>
      <c r="DJ80" s="8" t="str">
        <f>IF(AND(DJ79&gt;0,DJ79&lt;&gt;"wait"),"AT",IF(AIL!$X81="AI",IF(Sheet1!$D81&gt;AIL!$W81+150,150,"wait"),0))</f>
        <v>wait</v>
      </c>
      <c r="DK80" s="8" t="str">
        <f>IF(AND(DK79&gt;0,DK79&lt;&gt;"wait"),"AT",IF(AIL!$X81="AI",IF(Sheet1!$D81&gt;AIL!$W81+200,200,"wait"),0))</f>
        <v>wait</v>
      </c>
      <c r="DL80" s="8">
        <f t="shared" si="109"/>
        <v>-100</v>
      </c>
      <c r="DN80" s="10" t="str">
        <f>IF(AND(DN79&gt;0,DN79&lt;&gt;"wait"),"AT",IF(AIL!$AA81="AI",IF(Sheet1!$E81&lt;AIL!$Z81-50,50,"wait"),0))</f>
        <v>AT</v>
      </c>
      <c r="DO80" s="10" t="str">
        <f>IF(AND(DO79&gt;0,DO79&lt;&gt;"wait"),"AT",IF(AIL!$AA81="AI",IF(Sheet1!$E81&lt;AIL!$Z81-100,100,"wait"),0))</f>
        <v>AT</v>
      </c>
      <c r="DP80" s="10" t="str">
        <f>IF(AND(DP79&gt;0,DP79&lt;&gt;"wait"),"AT",IF(AIL!$AA81="AI",IF(Sheet1!$E81&lt;AIL!$Z81-150,150,"wait"),0))</f>
        <v>AT</v>
      </c>
      <c r="DQ80" s="10" t="str">
        <f>IF(AND(DQ79&gt;0,DQ79&lt;&gt;"wait"),"AT",IF(AIL!$AA81="AI",IF(Sheet1!$E81&lt;AIL!$Z81-200,200,"wait"),0))</f>
        <v>wait</v>
      </c>
      <c r="DR80" s="10" t="str">
        <f>IF(AND(DR79&gt;0,DR79&lt;&gt;"wait"),"AT",IF(AIL!$AA81="AI",IF(Sheet1!$D81&gt;AIL!$Z81+50,50,"wait"),0))</f>
        <v>AT</v>
      </c>
      <c r="DS80" s="10" t="str">
        <f>IF(AND(DS79&gt;0,DS79&lt;&gt;"wait"),"AT",IF(AIL!$AA81="AI",IF(Sheet1!$D81&gt;AIL!$Z81+100,100,"wait"),0))</f>
        <v>wait</v>
      </c>
      <c r="DT80" s="10" t="str">
        <f>IF(AND(DT79&gt;0,DT79&lt;&gt;"wait"),"AT",IF(AIL!$AA81="AI",IF(Sheet1!$D81&gt;AIL!$Z81+150,150,"wait"),0))</f>
        <v>wait</v>
      </c>
      <c r="DU80" s="10" t="str">
        <f>IF(AND(DU79&gt;0,DU79&lt;&gt;"wait"),"AT",IF(AIL!$AA81="AI",IF(Sheet1!$D81&gt;AIL!$Z81+200,200,"wait"),0))</f>
        <v>wait</v>
      </c>
      <c r="DV80" s="10">
        <f t="shared" si="77"/>
        <v>-50</v>
      </c>
      <c r="DX80" s="10" t="str">
        <f>IF(AND(DX79&gt;0,DX79&lt;&gt;"wait"),"AT",IF(AIL!$AC81="AI",IF(Sheet1!$E81&lt;AIL!$AB81-50,50,"wait"),0))</f>
        <v>AT</v>
      </c>
      <c r="DY80" s="10" t="str">
        <f>IF(AND(DY79&gt;0,DY79&lt;&gt;"wait"),"AT",IF(AIL!$AC81="AI",IF(Sheet1!$E81&lt;AIL!$AB81-100,100,"wait"),0))</f>
        <v>AT</v>
      </c>
      <c r="DZ80" s="10" t="str">
        <f>IF(AND(DZ79&gt;0,DZ79&lt;&gt;"wait"),"AT",IF(AIL!$AC81="AI",IF(Sheet1!$E81&lt;AIL!$AB81-150,150,"wait"),0))</f>
        <v>AT</v>
      </c>
      <c r="EA80" s="10" t="str">
        <f>IF(AND(EA79&gt;0,EA79&lt;&gt;"wait"),"AT",IF(AIL!$AC81="AI",IF(Sheet1!$E81&lt;AIL!$AB81-200,200,"wait"),0))</f>
        <v>AT</v>
      </c>
      <c r="EB80" s="10" t="str">
        <f>IF(AND(EB79&gt;0,EB79&lt;&gt;"wait"),"AT",IF(AIL!$AC81="AI",IF(Sheet1!$D81&gt;AIL!$AB81+50,50,"wait"),0))</f>
        <v>AT</v>
      </c>
      <c r="EC80" s="10" t="str">
        <f>IF(AND(EC79&gt;0,EC79&lt;&gt;"wait"),"AT",IF(AIL!$AC81="AI",IF(Sheet1!$D81&gt;AIL!$AB81+100,100,"wait"),0))</f>
        <v>wait</v>
      </c>
      <c r="ED80" s="10" t="str">
        <f>IF(AND(ED79&gt;0,ED79&lt;&gt;"wait"),"AT",IF(AIL!$AC81="AI",IF(Sheet1!$D81&gt;AIL!$AB81+150,150,"wait"),0))</f>
        <v>wait</v>
      </c>
      <c r="EE80" s="10" t="str">
        <f>IF(AND(EE79&gt;0,EE79&lt;&gt;"wait"),"AT",IF(AIL!$AC81="AI",IF(Sheet1!$D81&gt;AIL!$AB81+200,200,"wait"),0))</f>
        <v>wait</v>
      </c>
      <c r="EF80" s="10">
        <f t="shared" si="78"/>
        <v>-50</v>
      </c>
      <c r="EH80" s="10" t="str">
        <f>IF(AND(EH79&gt;0,EH79&lt;&gt;"wait"),"AT",IF(AIL!$AE81="AI",IF(Sheet1!$E81&lt;AIL!$AD81-50,50,"wait"),0))</f>
        <v>AT</v>
      </c>
      <c r="EI80" s="10" t="str">
        <f>IF(AND(EI79&gt;0,EI79&lt;&gt;"wait"),"AT",IF(AIL!$AE81="AI",IF(Sheet1!$E81&lt;AIL!$AD81-100,100,"wait"),0))</f>
        <v>AT</v>
      </c>
      <c r="EJ80" s="10" t="str">
        <f>IF(AND(EJ79&gt;0,EJ79&lt;&gt;"wait"),"AT",IF(AIL!$AE81="AI",IF(Sheet1!$E81&lt;AIL!$AD81-150,150,"wait"),0))</f>
        <v>AT</v>
      </c>
      <c r="EK80" s="10" t="str">
        <f>IF(AND(EK79&gt;0,EK79&lt;&gt;"wait"),"AT",IF(AIL!$AE81="AI",IF(Sheet1!$E81&lt;AIL!$AD81-200,200,"wait"),0))</f>
        <v>AT</v>
      </c>
      <c r="EL80" s="10" t="str">
        <f>IF(AND(EL79&gt;0,EL79&lt;&gt;"wait"),"AT",IF(AIL!$AE81="AI",IF(Sheet1!$D81&gt;AIL!$AD81+50,50,"wait"),0))</f>
        <v>AT</v>
      </c>
      <c r="EM80" s="10" t="str">
        <f>IF(AND(EM79&gt;0,EM79&lt;&gt;"wait"),"AT",IF(AIL!$AE81="AI",IF(Sheet1!$D81&gt;AIL!$AD81+100,100,"wait"),0))</f>
        <v>wait</v>
      </c>
      <c r="EN80" s="10" t="str">
        <f>IF(AND(EN79&gt;0,EN79&lt;&gt;"wait"),"AT",IF(AIL!$AE81="AI",IF(Sheet1!$D81&gt;AIL!$AD81+150,150,"wait"),0))</f>
        <v>wait</v>
      </c>
      <c r="EO80" s="10" t="str">
        <f>IF(AND(EO79&gt;0,EO79&lt;&gt;"wait"),"AT",IF(AIL!$AE81="AI",IF(Sheet1!$D81&gt;AIL!$AD81+200,200,"wait"),0))</f>
        <v>wait</v>
      </c>
      <c r="EP80" s="10">
        <f t="shared" si="79"/>
        <v>-50</v>
      </c>
      <c r="ER80" s="10" t="str">
        <f>IF(AND(ER79&gt;0,ER79&lt;&gt;"wait"),"AT",IF(AIL!$AG81="AI",IF(Sheet1!$E81&lt;AIL!$AF81-50,50,"wait"),0))</f>
        <v>AT</v>
      </c>
      <c r="ES80" s="10" t="str">
        <f>IF(AND(ES79&gt;0,ES79&lt;&gt;"wait"),"AT",IF(AIL!$AG81="AI",IF(Sheet1!$E81&lt;AIL!$AF81-100,100,"wait"),0))</f>
        <v>AT</v>
      </c>
      <c r="ET80" s="10" t="str">
        <f>IF(AND(ET79&gt;0,ET79&lt;&gt;"wait"),"AT",IF(AIL!$AG81="AI",IF(Sheet1!$E81&lt;AIL!$AF81-150,150,"wait"),0))</f>
        <v>AT</v>
      </c>
      <c r="EU80" s="10" t="str">
        <f>IF(AND(EU79&gt;0,EU79&lt;&gt;"wait"),"AT",IF(AIL!$AG81="AI",IF(Sheet1!$E81&lt;AIL!$AF81-200,200,"wait"),0))</f>
        <v>AT</v>
      </c>
      <c r="EV80" s="10" t="str">
        <f>IF(AND(EV79&gt;0,EV79&lt;&gt;"wait"),"AT",IF(AIL!$AG81="AI",IF(Sheet1!$D81&gt;AIL!$AF81+50,50,"wait"),0))</f>
        <v>AT</v>
      </c>
      <c r="EW80" s="10" t="str">
        <f>IF(AND(EW79&gt;0,EW79&lt;&gt;"wait"),"AT",IF(AIL!$AG81="AI",IF(Sheet1!$D81&gt;AIL!$AF81+100,100,"wait"),0))</f>
        <v>wait</v>
      </c>
      <c r="EX80" s="10" t="str">
        <f>IF(AND(EX79&gt;0,EX79&lt;&gt;"wait"),"AT",IF(AIL!$AG81="AI",IF(Sheet1!$D81&gt;AIL!$AF81+150,150,"wait"),0))</f>
        <v>wait</v>
      </c>
      <c r="EY80" s="10" t="str">
        <f>IF(AND(EY79&gt;0,EY79&lt;&gt;"wait"),"AT",IF(AIL!$AG81="AI",IF(Sheet1!$D81&gt;AIL!$AF81+200,200,"wait"),0))</f>
        <v>wait</v>
      </c>
      <c r="EZ80" s="10">
        <f t="shared" si="80"/>
        <v>-50</v>
      </c>
      <c r="FB80" s="10" t="str">
        <f>IF(AND(FB79&gt;0,FB79&lt;&gt;"wait"),"AT",IF(AIL!$AI81="AI",IF(Sheet1!$E81&lt;AIL!$AH81-50,50,"wait"),0))</f>
        <v>AT</v>
      </c>
      <c r="FC80" s="10" t="str">
        <f>IF(AND(FC79&gt;0,FC79&lt;&gt;"wait"),"AT",IF(AIL!$AI81="AI",IF(Sheet1!$E81&lt;AIL!$AH81-100,100,"wait"),0))</f>
        <v>AT</v>
      </c>
      <c r="FD80" s="10" t="str">
        <f>IF(AND(FD79&gt;0,FD79&lt;&gt;"wait"),"AT",IF(AIL!$AI81="AI",IF(Sheet1!$E81&lt;AIL!$AH81-150,150,"wait"),0))</f>
        <v>AT</v>
      </c>
      <c r="FE80" s="10" t="str">
        <f>IF(AND(FE79&gt;0,FE79&lt;&gt;"wait"),"AT",IF(AIL!$AI81="AI",IF(Sheet1!$E81&lt;AIL!$AH81-200,200,"wait"),0))</f>
        <v>AT</v>
      </c>
      <c r="FF80" s="10" t="str">
        <f>IF(AND(FF79&gt;0,FF79&lt;&gt;"wait"),"AT",IF(AIL!$AI81="AI",IF(Sheet1!$D81&gt;AIL!$AH81+50,50,"wait"),0))</f>
        <v>AT</v>
      </c>
      <c r="FG80" s="10" t="str">
        <f>IF(AND(FG79&gt;0,FG79&lt;&gt;"wait"),"AT",IF(AIL!$AI81="AI",IF(Sheet1!$D81&gt;AIL!$AH81+100,100,"wait"),0))</f>
        <v>wait</v>
      </c>
      <c r="FH80" s="10" t="str">
        <f>IF(AND(FH79&gt;0,FH79&lt;&gt;"wait"),"AT",IF(AIL!$AI81="AI",IF(Sheet1!$D81&gt;AIL!$AH81+150,150,"wait"),0))</f>
        <v>wait</v>
      </c>
      <c r="FI80" s="10" t="str">
        <f>IF(AND(FI79&gt;0,FI79&lt;&gt;"wait"),"AT",IF(AIL!$AI81="AI",IF(Sheet1!$D81&gt;AIL!$AH81+200,200,"wait"),0))</f>
        <v>wait</v>
      </c>
      <c r="FJ80" s="10">
        <f t="shared" si="81"/>
        <v>-50</v>
      </c>
      <c r="FL80" s="10" t="str">
        <f>IF(AND(FL79&gt;0,FL79&lt;&gt;"wait"),"AT",IF(AIL!$AK81="AI",IF(Sheet1!$E81&lt;AIL!$AJ81-50,50,"wait"),0))</f>
        <v>AT</v>
      </c>
      <c r="FM80" s="10" t="str">
        <f>IF(AND(FM79&gt;0,FM79&lt;&gt;"wait"),"AT",IF(AIL!$AK81="AI",IF(Sheet1!$E81&lt;AIL!$AJ81-100,100,"wait"),0))</f>
        <v>AT</v>
      </c>
      <c r="FN80" s="10" t="str">
        <f>IF(AND(FN79&gt;0,FN79&lt;&gt;"wait"),"AT",IF(AIL!$AK81="AI",IF(Sheet1!$E81&lt;AIL!$AJ81-150,150,"wait"),0))</f>
        <v>AT</v>
      </c>
      <c r="FO80" s="10" t="str">
        <f>IF(AND(FO79&gt;0,FO79&lt;&gt;"wait"),"AT",IF(AIL!$AK81="AI",IF(Sheet1!$E81&lt;AIL!$AJ81-200,200,"wait"),0))</f>
        <v>AT</v>
      </c>
      <c r="FP80" s="10" t="str">
        <f>IF(AND(FP79&gt;0,FP79&lt;&gt;"wait"),"AT",IF(AIL!$AK81="AI",IF(Sheet1!$D81&gt;AIL!$AJ81+50,50,"wait"),0))</f>
        <v>AT</v>
      </c>
      <c r="FQ80" s="10" t="str">
        <f>IF(AND(FQ79&gt;0,FQ79&lt;&gt;"wait"),"AT",IF(AIL!$AK81="AI",IF(Sheet1!$D81&gt;AIL!$AJ81+100,100,"wait"),0))</f>
        <v>wait</v>
      </c>
      <c r="FR80" s="10" t="str">
        <f>IF(AND(FR79&gt;0,FR79&lt;&gt;"wait"),"AT",IF(AIL!$AK81="AI",IF(Sheet1!$D81&gt;AIL!$AJ81+150,150,"wait"),0))</f>
        <v>wait</v>
      </c>
      <c r="FS80" s="10" t="str">
        <f>IF(AND(FS79&gt;0,FS79&lt;&gt;"wait"),"AT",IF(AIL!$AK81="AI",IF(Sheet1!$D81&gt;AIL!$AJ81+200,200,"wait"),0))</f>
        <v>wait</v>
      </c>
      <c r="FT80" s="10">
        <f t="shared" si="82"/>
        <v>-50</v>
      </c>
      <c r="FV80" s="10" t="str">
        <f>IF(AND(FV79&gt;0,FV79&lt;&gt;"wait"),"AT",IF(AIL!$AM81="AI",IF(Sheet1!$E81&lt;AIL!$AL81-50,50,"wait"),0))</f>
        <v>AT</v>
      </c>
      <c r="FW80" s="10" t="str">
        <f>IF(AND(FW79&gt;0,FW79&lt;&gt;"wait"),"AT",IF(AIL!$AM81="AI",IF(Sheet1!$E81&lt;AIL!$AL81-100,100,"wait"),0))</f>
        <v>AT</v>
      </c>
      <c r="FX80" s="10" t="str">
        <f>IF(AND(FX79&gt;0,FX79&lt;&gt;"wait"),"AT",IF(AIL!$AM81="AI",IF(Sheet1!$E81&lt;AIL!$AL81-150,150,"wait"),0))</f>
        <v>AT</v>
      </c>
      <c r="FY80" s="10" t="str">
        <f>IF(AND(FY79&gt;0,FY79&lt;&gt;"wait"),"AT",IF(AIL!$AM81="AI",IF(Sheet1!$E81&lt;AIL!$AL81-200,200,"wait"),0))</f>
        <v>AT</v>
      </c>
      <c r="FZ80" s="10" t="str">
        <f>IF(AND(FZ79&gt;0,FZ79&lt;&gt;"wait"),"AT",IF(AIL!$AM81="AI",IF(Sheet1!$D81&gt;AIL!$AL81+50,50,"wait"),0))</f>
        <v>AT</v>
      </c>
      <c r="GA80" s="10" t="str">
        <f>IF(AND(GA79&gt;0,GA79&lt;&gt;"wait"),"AT",IF(AIL!$AM81="AI",IF(Sheet1!$D81&gt;AIL!$AL81+100,100,"wait"),0))</f>
        <v>wait</v>
      </c>
      <c r="GB80" s="10" t="str">
        <f>IF(AND(GB79&gt;0,GB79&lt;&gt;"wait"),"AT",IF(AIL!$AM81="AI",IF(Sheet1!$D81&gt;AIL!$AL81+150,150,"wait"),0))</f>
        <v>wait</v>
      </c>
      <c r="GC80" s="10" t="str">
        <f>IF(AND(GC79&gt;0,GC79&lt;&gt;"wait"),"AT",IF(AIL!$AM81="AI",IF(Sheet1!$D81&gt;AIL!$AL81+200,200,"wait"),0))</f>
        <v>wait</v>
      </c>
      <c r="GD80" s="10">
        <f t="shared" si="83"/>
        <v>-50</v>
      </c>
      <c r="GF80" s="10" t="str">
        <f>IF(AND(GF79&gt;0,GF79&lt;&gt;"wait"),"AT",IF(AIL!$AO81="AI",IF(Sheet1!$E81&lt;AIL!$AN81-50,50,"wait"),0))</f>
        <v>AT</v>
      </c>
      <c r="GG80" s="10" t="str">
        <f>IF(AND(GG79&gt;0,GG79&lt;&gt;"wait"),"AT",IF(AIL!$AO81="AI",IF(Sheet1!$E81&lt;AIL!$AN81-100,100,"wait"),0))</f>
        <v>AT</v>
      </c>
      <c r="GH80" s="10" t="str">
        <f>IF(AND(GH79&gt;0,GH79&lt;&gt;"wait"),"AT",IF(AIL!$AO81="AI",IF(Sheet1!$E81&lt;AIL!$AN81-150,150,"wait"),0))</f>
        <v>AT</v>
      </c>
      <c r="GI80" s="10" t="str">
        <f>IF(AND(GI79&gt;0,GI79&lt;&gt;"wait"),"AT",IF(AIL!$AO81="AI",IF(Sheet1!$E81&lt;AIL!$AN81-200,200,"wait"),0))</f>
        <v>AT</v>
      </c>
      <c r="GJ80" s="10" t="str">
        <f>IF(AND(GJ79&gt;0,GJ79&lt;&gt;"wait"),"AT",IF(AIL!$AO81="AI",IF(Sheet1!$D81&gt;AIL!$AN81+50,50,"wait"),0))</f>
        <v>AT</v>
      </c>
      <c r="GK80" s="10" t="str">
        <f>IF(AND(GK79&gt;0,GK79&lt;&gt;"wait"),"AT",IF(AIL!$AO81="AI",IF(Sheet1!$D81&gt;AIL!$AN81+100,100,"wait"),0))</f>
        <v>wait</v>
      </c>
      <c r="GL80" s="10" t="str">
        <f>IF(AND(GL79&gt;0,GL79&lt;&gt;"wait"),"AT",IF(AIL!$AO81="AI",IF(Sheet1!$D81&gt;AIL!$AN81+150,150,"wait"),0))</f>
        <v>wait</v>
      </c>
      <c r="GM80" s="10" t="str">
        <f>IF(AND(GM79&gt;0,GM79&lt;&gt;"wait"),"AT",IF(AIL!$AO81="AI",IF(Sheet1!$D81&gt;AIL!$AN81+200,200,"wait"),0))</f>
        <v>wait</v>
      </c>
      <c r="GN80" s="10">
        <f t="shared" si="84"/>
        <v>-50</v>
      </c>
      <c r="GP80" s="10" t="str">
        <f>IF(AND(GP79&gt;0,GP79&lt;&gt;"wait"),"AT",IF(AIL!$AQ81="AI",IF(Sheet1!$E81&lt;AIL!$AP81-50,50,"wait"),0))</f>
        <v>AT</v>
      </c>
      <c r="GQ80" s="10" t="str">
        <f>IF(AND(GQ79&gt;0,GQ79&lt;&gt;"wait"),"AT",IF(AIL!$AQ81="AI",IF(Sheet1!$E81&lt;AIL!$AP81-100,100,"wait"),0))</f>
        <v>AT</v>
      </c>
      <c r="GR80" s="10" t="str">
        <f>IF(AND(GR79&gt;0,GR79&lt;&gt;"wait"),"AT",IF(AIL!$AQ81="AI",IF(Sheet1!$E81&lt;AIL!$AP81-150,150,"wait"),0))</f>
        <v>AT</v>
      </c>
      <c r="GS80" s="10" t="str">
        <f>IF(AND(GS79&gt;0,GS79&lt;&gt;"wait"),"AT",IF(AIL!$AQ81="AI",IF(Sheet1!$E81&lt;AIL!$AP81-200,200,"wait"),0))</f>
        <v>AT</v>
      </c>
      <c r="GT80" s="10" t="str">
        <f>IF(AND(GT79&gt;0,GT79&lt;&gt;"wait"),"AT",IF(AIL!$AQ81="AI",IF(Sheet1!$D81&gt;AIL!$AP81+50,50,"wait"),0))</f>
        <v>AT</v>
      </c>
      <c r="GU80" s="10" t="str">
        <f>IF(AND(GU79&gt;0,GU79&lt;&gt;"wait"),"AT",IF(AIL!$AQ81="AI",IF(Sheet1!$D81&gt;AIL!$AP81+100,100,"wait"),0))</f>
        <v>wait</v>
      </c>
      <c r="GV80" s="10" t="str">
        <f>IF(AND(GV79&gt;0,GV79&lt;&gt;"wait"),"AT",IF(AIL!$AQ81="AI",IF(Sheet1!$D81&gt;AIL!$AP81+150,150,"wait"),0))</f>
        <v>wait</v>
      </c>
      <c r="GW80" s="10" t="str">
        <f>IF(AND(GW79&gt;0,GW79&lt;&gt;"wait"),"AT",IF(AIL!$AQ81="AI",IF(Sheet1!$D81&gt;AIL!$AP81+200,200,"wait"),0))</f>
        <v>wait</v>
      </c>
      <c r="GX80" s="10">
        <f t="shared" si="85"/>
        <v>-50</v>
      </c>
      <c r="GZ80" s="10" t="str">
        <f>IF(AND(GZ79&gt;0,GZ79&lt;&gt;"wait"),"AT",IF(AIL!$AS81="AI",IF(Sheet1!$E81&lt;AIL!$AR81-50,50,"wait"),0))</f>
        <v>AT</v>
      </c>
      <c r="HA80" s="10" t="str">
        <f>IF(AND(HA79&gt;0,HA79&lt;&gt;"wait"),"AT",IF(AIL!$AS81="AI",IF(Sheet1!$E81&lt;AIL!$AR81-100,100,"wait"),0))</f>
        <v>AT</v>
      </c>
      <c r="HB80" s="10" t="str">
        <f>IF(AND(HB79&gt;0,HB79&lt;&gt;"wait"),"AT",IF(AIL!$AS81="AI",IF(Sheet1!$E81&lt;AIL!$AR81-150,150,"wait"),0))</f>
        <v>AT</v>
      </c>
      <c r="HC80" s="10" t="str">
        <f>IF(AND(HC79&gt;0,HC79&lt;&gt;"wait"),"AT",IF(AIL!$AS81="AI",IF(Sheet1!$E81&lt;AIL!$AR81-200,200,"wait"),0))</f>
        <v>AT</v>
      </c>
      <c r="HD80" s="10" t="str">
        <f>IF(AND(HD79&gt;0,HD79&lt;&gt;"wait"),"AT",IF(AIL!$AS81="AI",IF(Sheet1!$D81&gt;AIL!$AR81+50,50,"wait"),0))</f>
        <v>AT</v>
      </c>
      <c r="HE80" s="10" t="str">
        <f>IF(AND(HE79&gt;0,HE79&lt;&gt;"wait"),"AT",IF(AIL!$AS81="AI",IF(Sheet1!$D81&gt;AIL!$AR81+100,100,"wait"),0))</f>
        <v>wait</v>
      </c>
      <c r="HF80" s="10" t="str">
        <f>IF(AND(HF79&gt;0,HF79&lt;&gt;"wait"),"AT",IF(AIL!$AS81="AI",IF(Sheet1!$D81&gt;AIL!$AR81+150,150,"wait"),0))</f>
        <v>wait</v>
      </c>
      <c r="HG80" s="10" t="str">
        <f>IF(AND(HG79&gt;0,HG79&lt;&gt;"wait"),"AT",IF(AIL!$AS81="AI",IF(Sheet1!$D81&gt;AIL!$AR81+200,200,"wait"),0))</f>
        <v>wait</v>
      </c>
      <c r="HH80" s="10">
        <f t="shared" si="86"/>
        <v>-50</v>
      </c>
      <c r="HJ80" s="10" t="str">
        <f>IF(AND(HJ79&gt;0,HJ79&lt;&gt;"wait"),"AT",IF(AIL!$AU81="AI",IF(Sheet1!$E81&lt;AIL!$AT81-50,50,"wait"),0))</f>
        <v>AT</v>
      </c>
      <c r="HK80" s="10" t="str">
        <f>IF(AND(HK79&gt;0,HK79&lt;&gt;"wait"),"AT",IF(AIL!$AU81="AI",IF(Sheet1!$E81&lt;AIL!$AT81-100,100,"wait"),0))</f>
        <v>AT</v>
      </c>
      <c r="HL80" s="10" t="str">
        <f>IF(AND(HL79&gt;0,HL79&lt;&gt;"wait"),"AT",IF(AIL!$AU81="AI",IF(Sheet1!$E81&lt;AIL!$AT81-150,150,"wait"),0))</f>
        <v>AT</v>
      </c>
      <c r="HM80" s="10" t="str">
        <f>IF(AND(HM79&gt;0,HM79&lt;&gt;"wait"),"AT",IF(AIL!$AU81="AI",IF(Sheet1!$E81&lt;AIL!$AT81-200,200,"wait"),0))</f>
        <v>AT</v>
      </c>
      <c r="HN80" s="10" t="str">
        <f>IF(AND(HN79&gt;0,HN79&lt;&gt;"wait"),"AT",IF(AIL!$AU81="AI",IF(Sheet1!$D81&gt;AIL!$AT81+50,50,"wait"),0))</f>
        <v>AT</v>
      </c>
      <c r="HO80" s="10" t="str">
        <f>IF(AND(HO79&gt;0,HO79&lt;&gt;"wait"),"AT",IF(AIL!$AU81="AI",IF(Sheet1!$D81&gt;AIL!$AT81+100,100,"wait"),0))</f>
        <v>wait</v>
      </c>
      <c r="HP80" s="10" t="str">
        <f>IF(AND(HP79&gt;0,HP79&lt;&gt;"wait"),"AT",IF(AIL!$AU81="AI",IF(Sheet1!$D81&gt;AIL!$AT81+150,150,"wait"),0))</f>
        <v>wait</v>
      </c>
      <c r="HQ80" s="10" t="str">
        <f>IF(AND(HQ79&gt;0,HQ79&lt;&gt;"wait"),"AT",IF(AIL!$AU81="AI",IF(Sheet1!$D81&gt;AIL!$AT81+200,200,"wait"),0))</f>
        <v>wait</v>
      </c>
      <c r="HR80" s="10">
        <f t="shared" si="87"/>
        <v>-50</v>
      </c>
      <c r="HT80" s="10" t="str">
        <f>IF(AND(HT79&gt;0,HT79&lt;&gt;"wait"),"AT",IF(AIL!$AX81="AI",IF(Sheet1!$E81&lt;AIL!$AW81-50,50,"wait"),0))</f>
        <v>AT</v>
      </c>
      <c r="HU80" s="10" t="str">
        <f>IF(AND(HU79&gt;0,HU79&lt;&gt;"wait"),"AT",IF(AIL!$AX81="AI",IF(Sheet1!$E81&lt;AIL!$AW81-100,100,"wait"),0))</f>
        <v>wait</v>
      </c>
      <c r="HV80" s="10" t="str">
        <f>IF(AND(HV79&gt;0,HV79&lt;&gt;"wait"),"AT",IF(AIL!$AX81="AI",IF(Sheet1!$E81&lt;AIL!$AW81-150,150,"wait"),0))</f>
        <v>wait</v>
      </c>
      <c r="HW80" s="10" t="str">
        <f>IF(AND(HW79&gt;0,HW79&lt;&gt;"wait"),"AT",IF(AIL!$AX81="AI",IF(Sheet1!$E81&lt;AIL!$AW81-200,200,"wait"),0))</f>
        <v>wait</v>
      </c>
      <c r="HX80" s="10" t="str">
        <f>IF(AND(HX79&gt;0,HX79&lt;&gt;"wait"),"AT",IF(AIL!$AX81="AI",IF(Sheet1!$D81&gt;AIL!$AW81+50,50,"wait"),0))</f>
        <v>AT</v>
      </c>
      <c r="HY80" s="10" t="str">
        <f>IF(AND(HY79&gt;0,HY79&lt;&gt;"wait"),"AT",IF(AIL!$AX81="AI",IF(Sheet1!$D81&gt;AIL!$AW81+100,100,"wait"),0))</f>
        <v>AT</v>
      </c>
      <c r="HZ80" s="10" t="str">
        <f>IF(AND(HZ79&gt;0,HZ79&lt;&gt;"wait"),"AT",IF(AIL!$AX81="AI",IF(Sheet1!$D81&gt;AIL!$AW81+150,150,"wait"),0))</f>
        <v>wait</v>
      </c>
      <c r="IA80" s="10" t="str">
        <f>IF(AND(IA79&gt;0,IA79&lt;&gt;"wait"),"AT",IF(AIL!$AX81="AI",IF(Sheet1!$D81&gt;AIL!$AW81+200,200,"wait"),0))</f>
        <v>wait</v>
      </c>
      <c r="IB80" s="10">
        <f t="shared" si="88"/>
        <v>-100</v>
      </c>
      <c r="ID80" s="10" t="str">
        <f>IF(AND(ID79&gt;0,ID79&lt;&gt;"wait"),"AT",IF(AIL!$AZ81="AI",IF(Sheet1!$E81&lt;AIL!$AY81-50,50,"wait"),0))</f>
        <v>AT</v>
      </c>
      <c r="IE80" s="10" t="str">
        <f>IF(AND(IE79&gt;0,IE79&lt;&gt;"wait"),"AT",IF(AIL!$AZ81="AI",IF(Sheet1!$E81&lt;AIL!$AY81-100,100,"wait"),0))</f>
        <v>wait</v>
      </c>
      <c r="IF80" s="10" t="str">
        <f>IF(AND(IF79&gt;0,IF79&lt;&gt;"wait"),"AT",IF(AIL!$AZ81="AI",IF(Sheet1!$E81&lt;AIL!$AY81-150,150,"wait"),0))</f>
        <v>wait</v>
      </c>
      <c r="IG80" s="10" t="str">
        <f>IF(AND(IG79&gt;0,IG79&lt;&gt;"wait"),"AT",IF(AIL!$AZ81="AI",IF(Sheet1!$E81&lt;AIL!$AY81-200,200,"wait"),0))</f>
        <v>wait</v>
      </c>
      <c r="IH80" s="10" t="str">
        <f>IF(AND(IH79&gt;0,IH79&lt;&gt;"wait"),"AT",IF(AIL!$AZ81="AI",IF(Sheet1!$D81&gt;AIL!$AY81+50,50,"wait"),0))</f>
        <v>AT</v>
      </c>
      <c r="II80" s="10" t="str">
        <f>IF(AND(II79&gt;0,II79&lt;&gt;"wait"),"AT",IF(AIL!$AZ81="AI",IF(Sheet1!$D81&gt;AIL!$AY81+100,100,"wait"),0))</f>
        <v>AT</v>
      </c>
      <c r="IJ80" s="10" t="str">
        <f>IF(AND(IJ79&gt;0,IJ79&lt;&gt;"wait"),"AT",IF(AIL!$AZ81="AI",IF(Sheet1!$D81&gt;AIL!$AY81+150,150,"wait"),0))</f>
        <v>wait</v>
      </c>
      <c r="IK80" s="10" t="str">
        <f>IF(AND(IK79&gt;0,IK79&lt;&gt;"wait"),"AT",IF(AIL!$AZ81="AI",IF(Sheet1!$D81&gt;AIL!$AY81+200,200,"wait"),0))</f>
        <v>wait</v>
      </c>
      <c r="IL80" s="10">
        <f t="shared" si="89"/>
        <v>-100</v>
      </c>
      <c r="IN80" s="10" t="str">
        <f>IF(AND(IN79&gt;0,IN79&lt;&gt;"wait"),"AT",IF(AIL!$BB81="AI",IF(Sheet1!$E81&lt;AIL!$BA81-50,50,"wait"),0))</f>
        <v>AT</v>
      </c>
      <c r="IO80" s="10" t="str">
        <f>IF(AND(IO79&gt;0,IO79&lt;&gt;"wait"),"AT",IF(AIL!$BB81="AI",IF(Sheet1!$E81&lt;AIL!$BA81-100,100,"wait"),0))</f>
        <v>wait</v>
      </c>
      <c r="IP80" s="10" t="str">
        <f>IF(AND(IP79&gt;0,IP79&lt;&gt;"wait"),"AT",IF(AIL!$BB81="AI",IF(Sheet1!$E81&lt;AIL!$BA81-150,150,"wait"),0))</f>
        <v>wait</v>
      </c>
      <c r="IQ80" s="10" t="str">
        <f>IF(AND(IQ79&gt;0,IQ79&lt;&gt;"wait"),"AT",IF(AIL!$BB81="AI",IF(Sheet1!$E81&lt;AIL!$BA81-200,200,"wait"),0))</f>
        <v>wait</v>
      </c>
      <c r="IR80" s="10" t="str">
        <f>IF(AND(IR79&gt;0,IR79&lt;&gt;"wait"),"AT",IF(AIL!$BB81="AI",IF(Sheet1!$D81&gt;AIL!$BA81+50,50,"wait"),0))</f>
        <v>AT</v>
      </c>
      <c r="IS80" s="10" t="str">
        <f>IF(AND(IS79&gt;0,IS79&lt;&gt;"wait"),"AT",IF(AIL!$BB81="AI",IF(Sheet1!$D81&gt;AIL!$BA81+100,100,"wait"),0))</f>
        <v>AT</v>
      </c>
      <c r="IT80" s="10" t="str">
        <f>IF(AND(IT79&gt;0,IT79&lt;&gt;"wait"),"AT",IF(AIL!$BB81="AI",IF(Sheet1!$D81&gt;AIL!$BA81+150,150,"wait"),0))</f>
        <v>wait</v>
      </c>
      <c r="IU80" s="10" t="str">
        <f>IF(AND(IU79&gt;0,IU79&lt;&gt;"wait"),"AT",IF(AIL!$BB81="AI",IF(Sheet1!$D81&gt;AIL!$BA81+200,200,"wait"),0))</f>
        <v>wait</v>
      </c>
      <c r="IV80" s="10">
        <f t="shared" si="90"/>
        <v>-100</v>
      </c>
      <c r="IX80" s="10" t="str">
        <f>IF(AND(IX79&gt;0,IX79&lt;&gt;"wait"),"AT",IF(AIL!$BD81="AI",IF(Sheet1!$E81&lt;AIL!$BC81-50,50,"wait"),0))</f>
        <v>AT</v>
      </c>
      <c r="IY80" s="10" t="str">
        <f>IF(AND(IY79&gt;0,IY79&lt;&gt;"wait"),"AT",IF(AIL!$BD81="AI",IF(Sheet1!$E81&lt;AIL!$BC81-100,100,"wait"),0))</f>
        <v>wait</v>
      </c>
      <c r="IZ80" s="10" t="str">
        <f>IF(AND(IZ79&gt;0,IZ79&lt;&gt;"wait"),"AT",IF(AIL!$BD81="AI",IF(Sheet1!$E81&lt;AIL!$BC81-150,150,"wait"),0))</f>
        <v>wait</v>
      </c>
      <c r="JA80" s="10" t="str">
        <f>IF(AND(JA79&gt;0,JA79&lt;&gt;"wait"),"AT",IF(AIL!$BD81="AI",IF(Sheet1!$E81&lt;AIL!$BC81-200,200,"wait"),0))</f>
        <v>wait</v>
      </c>
      <c r="JB80" s="10" t="str">
        <f>IF(AND(JB79&gt;0,JB79&lt;&gt;"wait"),"AT",IF(AIL!$BD81="AI",IF(Sheet1!$D81&gt;AIL!$BC81+50,50,"wait"),0))</f>
        <v>AT</v>
      </c>
      <c r="JC80" s="10" t="str">
        <f>IF(AND(JC79&gt;0,JC79&lt;&gt;"wait"),"AT",IF(AIL!$BD81="AI",IF(Sheet1!$D81&gt;AIL!$BC81+100,100,"wait"),0))</f>
        <v>AT</v>
      </c>
      <c r="JD80" s="10" t="str">
        <f>IF(AND(JD79&gt;0,JD79&lt;&gt;"wait"),"AT",IF(AIL!$BD81="AI",IF(Sheet1!$D81&gt;AIL!$BC81+150,150,"wait"),0))</f>
        <v>wait</v>
      </c>
      <c r="JE80" s="10" t="str">
        <f>IF(AND(JE79&gt;0,JE79&lt;&gt;"wait"),"AT",IF(AIL!$BD81="AI",IF(Sheet1!$D81&gt;AIL!$BC81+200,200,"wait"),0))</f>
        <v>wait</v>
      </c>
      <c r="JF80" s="10">
        <f t="shared" si="91"/>
        <v>-100</v>
      </c>
      <c r="JH80" s="10" t="str">
        <f>IF(AND(JH79&gt;0,JH79&lt;&gt;"wait"),"AT",IF(AIL!$BF81="AI",IF(Sheet1!$E81&lt;AIL!$BE81-50,50,"wait"),0))</f>
        <v>AT</v>
      </c>
      <c r="JI80" s="10" t="str">
        <f>IF(AND(JI79&gt;0,JI79&lt;&gt;"wait"),"AT",IF(AIL!$BF81="AI",IF(Sheet1!$E81&lt;AIL!$BE81-100,100,"wait"),0))</f>
        <v>wait</v>
      </c>
      <c r="JJ80" s="10" t="str">
        <f>IF(AND(JJ79&gt;0,JJ79&lt;&gt;"wait"),"AT",IF(AIL!$BF81="AI",IF(Sheet1!$E81&lt;AIL!$BE81-150,150,"wait"),0))</f>
        <v>wait</v>
      </c>
      <c r="JK80" s="10" t="str">
        <f>IF(AND(JK79&gt;0,JK79&lt;&gt;"wait"),"AT",IF(AIL!$BF81="AI",IF(Sheet1!$E81&lt;AIL!$BE81-200,200,"wait"),0))</f>
        <v>wait</v>
      </c>
      <c r="JL80" s="10" t="str">
        <f>IF(AND(JL79&gt;0,JL79&lt;&gt;"wait"),"AT",IF(AIL!$BF81="AI",IF(Sheet1!$D81&gt;AIL!$BE81+50,50,"wait"),0))</f>
        <v>AT</v>
      </c>
      <c r="JM80" s="10" t="str">
        <f>IF(AND(JM79&gt;0,JM79&lt;&gt;"wait"),"AT",IF(AIL!$BF81="AI",IF(Sheet1!$D81&gt;AIL!$BE81+100,100,"wait"),0))</f>
        <v>AT</v>
      </c>
      <c r="JN80" s="10" t="str">
        <f>IF(AND(JN79&gt;0,JN79&lt;&gt;"wait"),"AT",IF(AIL!$BF81="AI",IF(Sheet1!$D81&gt;AIL!$BE81+150,150,"wait"),0))</f>
        <v>wait</v>
      </c>
      <c r="JO80" s="10" t="str">
        <f>IF(AND(JO79&gt;0,JO79&lt;&gt;"wait"),"AT",IF(AIL!$BF81="AI",IF(Sheet1!$D81&gt;AIL!$BE81+200,200,"wait"),0))</f>
        <v>wait</v>
      </c>
      <c r="JP80" s="10">
        <f t="shared" si="92"/>
        <v>-100</v>
      </c>
      <c r="JR80" s="10" t="str">
        <f>IF(AND(JR79&gt;0,JR79&lt;&gt;"wait"),"AT",IF(AIL!$BH81="AI",IF(Sheet1!$E81&lt;AIL!$BG81-50,50,"wait"),0))</f>
        <v>AT</v>
      </c>
      <c r="JS80" s="10" t="str">
        <f>IF(AND(JS79&gt;0,JS79&lt;&gt;"wait"),"AT",IF(AIL!$BH81="AI",IF(Sheet1!$E81&lt;AIL!$BG81-100,100,"wait"),0))</f>
        <v>AT</v>
      </c>
      <c r="JT80" s="10" t="str">
        <f>IF(AND(JT79&gt;0,JT79&lt;&gt;"wait"),"AT",IF(AIL!$BH81="AI",IF(Sheet1!$E81&lt;AIL!$BG81-150,150,"wait"),0))</f>
        <v>wait</v>
      </c>
      <c r="JU80" s="10" t="str">
        <f>IF(AND(JU79&gt;0,JU79&lt;&gt;"wait"),"AT",IF(AIL!$BH81="AI",IF(Sheet1!$E81&lt;AIL!$BG81-200,200,"wait"),0))</f>
        <v>wait</v>
      </c>
      <c r="JV80" s="10" t="str">
        <f>IF(AND(JV79&gt;0,JV79&lt;&gt;"wait"),"AT",IF(AIL!$BH81="AI",IF(Sheet1!$D81&gt;AIL!$BG81+50,50,"wait"),0))</f>
        <v>AT</v>
      </c>
      <c r="JW80" s="10" t="str">
        <f>IF(AND(JW79&gt;0,JW79&lt;&gt;"wait"),"AT",IF(AIL!$BH81="AI",IF(Sheet1!$D81&gt;AIL!$BG81+100,100,"wait"),0))</f>
        <v>wait</v>
      </c>
      <c r="JX80" s="10" t="str">
        <f>IF(AND(JX79&gt;0,JX79&lt;&gt;"wait"),"AT",IF(AIL!$BH81="AI",IF(Sheet1!$D81&gt;AIL!$BG81+150,150,"wait"),0))</f>
        <v>wait</v>
      </c>
      <c r="JY80" s="10" t="str">
        <f>IF(AND(JY79&gt;0,JY79&lt;&gt;"wait"),"AT",IF(AIL!$BH81="AI",IF(Sheet1!$D81&gt;AIL!$BG81+200,200,"wait"),0))</f>
        <v>wait</v>
      </c>
      <c r="JZ80" s="10">
        <f t="shared" si="93"/>
        <v>-50</v>
      </c>
      <c r="KB80" s="10" t="str">
        <f>IF(AND(KB79&gt;0,KB79&lt;&gt;"wait"),"AT",IF(AIL!$BJ81="AI",IF(Sheet1!$E81&lt;AIL!$BI81-50,50,"wait"),0))</f>
        <v>AT</v>
      </c>
      <c r="KC80" s="10" t="str">
        <f>IF(AND(KC79&gt;0,KC79&lt;&gt;"wait"),"AT",IF(AIL!$BJ81="AI",IF(Sheet1!$E81&lt;AIL!$BI81-100,100,"wait"),0))</f>
        <v>wait</v>
      </c>
      <c r="KD80" s="10" t="str">
        <f>IF(AND(KD79&gt;0,KD79&lt;&gt;"wait"),"AT",IF(AIL!$BJ81="AI",IF(Sheet1!$E81&lt;AIL!$BI81-150,150,"wait"),0))</f>
        <v>wait</v>
      </c>
      <c r="KE80" s="10" t="str">
        <f>IF(AND(KE79&gt;0,KE79&lt;&gt;"wait"),"AT",IF(AIL!$BJ81="AI",IF(Sheet1!$E81&lt;AIL!$BI81-200,200,"wait"),0))</f>
        <v>wait</v>
      </c>
      <c r="KF80" s="10" t="str">
        <f>IF(AND(KF79&gt;0,KF79&lt;&gt;"wait"),"AT",IF(AIL!$BJ81="AI",IF(Sheet1!$D81&gt;AIL!$BI81+50,50,"wait"),0))</f>
        <v>AT</v>
      </c>
      <c r="KG80" s="10" t="str">
        <f>IF(AND(KG79&gt;0,KG79&lt;&gt;"wait"),"AT",IF(AIL!$BJ81="AI",IF(Sheet1!$D81&gt;AIL!$BI81+100,100,"wait"),0))</f>
        <v>AT</v>
      </c>
      <c r="KH80" s="10" t="str">
        <f>IF(AND(KH79&gt;0,KH79&lt;&gt;"wait"),"AT",IF(AIL!$BJ81="AI",IF(Sheet1!$D81&gt;AIL!$BI81+150,150,"wait"),0))</f>
        <v>wait</v>
      </c>
      <c r="KI80" s="10" t="str">
        <f>IF(AND(KI79&gt;0,KI79&lt;&gt;"wait"),"AT",IF(AIL!$BJ81="AI",IF(Sheet1!$D81&gt;AIL!$BI81+200,200,"wait"),0))</f>
        <v>wait</v>
      </c>
      <c r="KJ80" s="10">
        <f t="shared" si="94"/>
        <v>-100</v>
      </c>
      <c r="KL80" s="10" t="str">
        <f>IF(AND(KL79&gt;0,KL79&lt;&gt;"wait"),"AT",IF(AIL!$BL81="AI",IF(Sheet1!$E81&lt;AIL!$BK81-50,50,"wait"),0))</f>
        <v>wait</v>
      </c>
      <c r="KM80" s="10" t="str">
        <f>IF(AND(KM79&gt;0,KM79&lt;&gt;"wait"),"AT",IF(AIL!$BL81="AI",IF(Sheet1!$E81&lt;AIL!$BK81-100,100,"wait"),0))</f>
        <v>wait</v>
      </c>
      <c r="KN80" s="10" t="str">
        <f>IF(AND(KN79&gt;0,KN79&lt;&gt;"wait"),"AT",IF(AIL!$BL81="AI",IF(Sheet1!$E81&lt;AIL!$BK81-150,150,"wait"),0))</f>
        <v>wait</v>
      </c>
      <c r="KO80" s="10" t="str">
        <f>IF(AND(KO79&gt;0,KO79&lt;&gt;"wait"),"AT",IF(AIL!$BL81="AI",IF(Sheet1!$E81&lt;AIL!$BK81-200,200,"wait"),0))</f>
        <v>wait</v>
      </c>
      <c r="KP80" s="10" t="str">
        <f>IF(AND(KP79&gt;0,KP79&lt;&gt;"wait"),"AT",IF(AIL!$BL81="AI",IF(Sheet1!$D81&gt;AIL!$BK81+50,50,"wait"),0))</f>
        <v>AT</v>
      </c>
      <c r="KQ80" s="10" t="str">
        <f>IF(AND(KQ79&gt;0,KQ79&lt;&gt;"wait"),"AT",IF(AIL!$BL81="AI",IF(Sheet1!$D81&gt;AIL!$BK81+100,100,"wait"),0))</f>
        <v>AT</v>
      </c>
      <c r="KR80" s="10" t="str">
        <f>IF(AND(KR79&gt;0,KR79&lt;&gt;"wait"),"AT",IF(AIL!$BL81="AI",IF(Sheet1!$D81&gt;AIL!$BK81+150,150,"wait"),0))</f>
        <v>AT</v>
      </c>
      <c r="KS80" s="10" t="str">
        <f>IF(AND(KS79&gt;0,KS79&lt;&gt;"wait"),"AT",IF(AIL!$BL81="AI",IF(Sheet1!$D81&gt;AIL!$BK81+200,200,"wait"),0))</f>
        <v>wait</v>
      </c>
      <c r="KT80" s="10">
        <f t="shared" si="95"/>
        <v>-150</v>
      </c>
      <c r="KV80" s="10" t="str">
        <f>IF(AND(KV79&gt;0,KV79&lt;&gt;"wait"),"AT",IF(AIL!$BN81="AI",IF(Sheet1!$E81&lt;AIL!$BM81-50,50,"wait"),0))</f>
        <v>wait</v>
      </c>
      <c r="KW80" s="10" t="str">
        <f>IF(AND(KW79&gt;0,KW79&lt;&gt;"wait"),"AT",IF(AIL!$BN81="AI",IF(Sheet1!$E81&lt;AIL!$BM81-100,100,"wait"),0))</f>
        <v>wait</v>
      </c>
      <c r="KX80" s="10" t="str">
        <f>IF(AND(KX79&gt;0,KX79&lt;&gt;"wait"),"AT",IF(AIL!$BN81="AI",IF(Sheet1!$E81&lt;AIL!$BM81-150,150,"wait"),0))</f>
        <v>wait</v>
      </c>
      <c r="KY80" s="10" t="str">
        <f>IF(AND(KY79&gt;0,KY79&lt;&gt;"wait"),"AT",IF(AIL!$BN81="AI",IF(Sheet1!$E81&lt;AIL!$BM81-200,200,"wait"),0))</f>
        <v>wait</v>
      </c>
      <c r="KZ80" s="10" t="str">
        <f>IF(AND(KZ79&gt;0,KZ79&lt;&gt;"wait"),"AT",IF(AIL!$BN81="AI",IF(Sheet1!$D81&gt;AIL!$BM81+50,50,"wait"),0))</f>
        <v>AT</v>
      </c>
      <c r="LA80" s="10" t="str">
        <f>IF(AND(LA79&gt;0,LA79&lt;&gt;"wait"),"AT",IF(AIL!$BN81="AI",IF(Sheet1!$D81&gt;AIL!$BM81+100,100,"wait"),0))</f>
        <v>AT</v>
      </c>
      <c r="LB80" s="10" t="str">
        <f>IF(AND(LB79&gt;0,LB79&lt;&gt;"wait"),"AT",IF(AIL!$BN81="AI",IF(Sheet1!$D81&gt;AIL!$BM81+150,150,"wait"),0))</f>
        <v>AT</v>
      </c>
      <c r="LC80" s="10" t="str">
        <f>IF(AND(LC79&gt;0,LC79&lt;&gt;"wait"),"AT",IF(AIL!$BN81="AI",IF(Sheet1!$D81&gt;AIL!$BM81+200,200,"wait"),0))</f>
        <v>wait</v>
      </c>
      <c r="LD80" s="10">
        <f t="shared" si="96"/>
        <v>-150</v>
      </c>
      <c r="LF80" s="10" t="str">
        <f>IF(AND(LF79&gt;0,LF79&lt;&gt;"wait"),"AT",IF(AIL!$BP81="AI",IF(Sheet1!$E81&lt;AIL!$BO81-50,50,"wait"),0))</f>
        <v>wait</v>
      </c>
      <c r="LG80" s="10" t="str">
        <f>IF(AND(LG79&gt;0,LG79&lt;&gt;"wait"),"AT",IF(AIL!$BP81="AI",IF(Sheet1!$E81&lt;AIL!$BO81-100,100,"wait"),0))</f>
        <v>wait</v>
      </c>
      <c r="LH80" s="10" t="str">
        <f>IF(AND(LH79&gt;0,LH79&lt;&gt;"wait"),"AT",IF(AIL!$BP81="AI",IF(Sheet1!$E81&lt;AIL!$BO81-150,150,"wait"),0))</f>
        <v>wait</v>
      </c>
      <c r="LI80" s="10" t="str">
        <f>IF(AND(LI79&gt;0,LI79&lt;&gt;"wait"),"AT",IF(AIL!$BP81="AI",IF(Sheet1!$E81&lt;AIL!$BO81-200,200,"wait"),0))</f>
        <v>wait</v>
      </c>
      <c r="LJ80" s="10" t="str">
        <f>IF(AND(LJ79&gt;0,LJ79&lt;&gt;"wait"),"AT",IF(AIL!$BP81="AI",IF(Sheet1!$D81&gt;AIL!$BO81+50,50,"wait"),0))</f>
        <v>AT</v>
      </c>
      <c r="LK80" s="10" t="str">
        <f>IF(AND(LK79&gt;0,LK79&lt;&gt;"wait"),"AT",IF(AIL!$BP81="AI",IF(Sheet1!$D81&gt;AIL!$BO81+100,100,"wait"),0))</f>
        <v>AT</v>
      </c>
      <c r="LL80" s="10" t="str">
        <f>IF(AND(LL79&gt;0,LL79&lt;&gt;"wait"),"AT",IF(AIL!$BP81="AI",IF(Sheet1!$D81&gt;AIL!$BO81+150,150,"wait"),0))</f>
        <v>AT</v>
      </c>
      <c r="LM80" s="10" t="str">
        <f>IF(AND(LM79&gt;0,LM79&lt;&gt;"wait"),"AT",IF(AIL!$BP81="AI",IF(Sheet1!$D81&gt;AIL!$BO81+200,200,"wait"),0))</f>
        <v>wait</v>
      </c>
      <c r="LN80" s="10">
        <f t="shared" si="97"/>
        <v>-150</v>
      </c>
      <c r="LP80" s="10" t="str">
        <f>IF(AND(LP79&gt;0,LP79&lt;&gt;"wait"),"AT",IF(AIL!$BR81="AI",IF(Sheet1!$E81&lt;AIL!$BQ81-50,50,"wait"),0))</f>
        <v>wait</v>
      </c>
      <c r="LQ80" s="10" t="str">
        <f>IF(AND(LQ79&gt;0,LQ79&lt;&gt;"wait"),"AT",IF(AIL!$BR81="AI",IF(Sheet1!$E81&lt;AIL!$BQ81-100,100,"wait"),0))</f>
        <v>wait</v>
      </c>
      <c r="LR80" s="10" t="str">
        <f>IF(AND(LR79&gt;0,LR79&lt;&gt;"wait"),"AT",IF(AIL!$BR81="AI",IF(Sheet1!$E81&lt;AIL!$BQ81-150,150,"wait"),0))</f>
        <v>wait</v>
      </c>
      <c r="LS80" s="10" t="str">
        <f>IF(AND(LS79&gt;0,LS79&lt;&gt;"wait"),"AT",IF(AIL!$BR81="AI",IF(Sheet1!$E81&lt;AIL!$BQ81-200,200,"wait"),0))</f>
        <v>wait</v>
      </c>
      <c r="LT80" s="10" t="str">
        <f>IF(AND(LT79&gt;0,LT79&lt;&gt;"wait"),"AT",IF(AIL!$BR81="AI",IF(Sheet1!$D81&gt;AIL!$BQ81+50,50,"wait"),0))</f>
        <v>AT</v>
      </c>
      <c r="LU80" s="10" t="str">
        <f>IF(AND(LU79&gt;0,LU79&lt;&gt;"wait"),"AT",IF(AIL!$BR81="AI",IF(Sheet1!$D81&gt;AIL!$BQ81+100,100,"wait"),0))</f>
        <v>AT</v>
      </c>
      <c r="LV80" s="10" t="str">
        <f>IF(AND(LV79&gt;0,LV79&lt;&gt;"wait"),"AT",IF(AIL!$BR81="AI",IF(Sheet1!$D81&gt;AIL!$BQ81+150,150,"wait"),0))</f>
        <v>AT</v>
      </c>
      <c r="LW80" s="10" t="str">
        <f>IF(AND(LW79&gt;0,LW79&lt;&gt;"wait"),"AT",IF(AIL!$BR81="AI",IF(Sheet1!$D81&gt;AIL!$BQ81+200,200,"wait"),0))</f>
        <v>wait</v>
      </c>
      <c r="LX80" s="10">
        <f t="shared" si="98"/>
        <v>-150</v>
      </c>
    </row>
    <row r="81" spans="1:336" x14ac:dyDescent="0.3">
      <c r="A81" t="str">
        <f>Sheet1!B81</f>
        <v>03/01 10:34</v>
      </c>
      <c r="B81">
        <f>Sheet1!D81</f>
        <v>29204</v>
      </c>
      <c r="C81">
        <f>Sheet1!E81</f>
        <v>29153</v>
      </c>
      <c r="E81">
        <f>MAX($B81:$B$162)</f>
        <v>29275</v>
      </c>
      <c r="F81">
        <f>MIN($C81:$C$162)</f>
        <v>29062</v>
      </c>
      <c r="H81" s="8" t="str">
        <f>IF(AND(H80&gt;0,H80&lt;&gt;"wait"),"AT",IF(AIL!$D82="AI",IF(Sheet1!$E82&lt;AIL!$C82-50,50,"wait"),0))</f>
        <v>AT</v>
      </c>
      <c r="I81" s="8" t="str">
        <f>IF(AND(I80&gt;0,I80&lt;&gt;"wait"),"AT",IF(AIL!$D82="AI",IF(Sheet1!$E82&lt;AIL!$C82-100,100,"wait"),0))</f>
        <v>AT</v>
      </c>
      <c r="J81" s="8" t="str">
        <f>IF(AND(J80&gt;0,J80&lt;&gt;"wait"),"AT",IF(AIL!$D82="AI",IF(Sheet1!$E82&lt;AIL!$C82-150,150,"wait"),0))</f>
        <v>AT</v>
      </c>
      <c r="K81" s="8" t="str">
        <f>IF(AND(K80&gt;0,K80&lt;&gt;"wait"),"AT",IF(AIL!$D82="AI",IF(Sheet1!$E82&lt;AIL!$C82-200,200,"wait"),0))</f>
        <v>AT</v>
      </c>
      <c r="L81" s="8" t="str">
        <f>IF(AND(L80&gt;0,L80&lt;&gt;"wait"),"AT",IF(AIL!$D82="AI",IF(Sheet1!$D82&gt;AIL!$C82+50,50,"wait"),0))</f>
        <v>AT</v>
      </c>
      <c r="M81" s="8" t="str">
        <f>IF(AND(M80&gt;0,M80&lt;&gt;"wait"),"AT",IF(AIL!$D82="AI",IF(Sheet1!$D82&gt;AIL!$C82+100,100,"wait"),0))</f>
        <v>wait</v>
      </c>
      <c r="N81" s="8" t="str">
        <f>IF(AND(N80&gt;0,N80&lt;&gt;"wait"),"AT",IF(AIL!$D82="AI",IF(Sheet1!$D82&gt;AIL!$C82+150,150,"wait"),0))</f>
        <v>wait</v>
      </c>
      <c r="O81" s="8" t="str">
        <f>IF(AND(O80&gt;0,O80&lt;&gt;"wait"),"AT",IF(AIL!$D82="AI",IF(Sheet1!$D82&gt;AIL!$C82+200,200,"wait"),0))</f>
        <v>wait</v>
      </c>
      <c r="P81" s="8">
        <f t="shared" si="99"/>
        <v>-50</v>
      </c>
      <c r="R81" s="8" t="str">
        <f>IF(AND(R80&gt;0,R80&lt;&gt;"wait"),"AT",IF(AIL!$F82="AI",IF(Sheet1!$E82&lt;AIL!$E82-50,50,"wait"),0))</f>
        <v>AT</v>
      </c>
      <c r="S81" s="8" t="str">
        <f>IF(AND(S80&gt;0,S80&lt;&gt;"wait"),"AT",IF(AIL!$F82="AI",IF(Sheet1!$E82&lt;AIL!$E82-100,100,"wait"),0))</f>
        <v>AT</v>
      </c>
      <c r="T81" s="8" t="str">
        <f>IF(AND(T80&gt;0,T80&lt;&gt;"wait"),"AT",IF(AIL!$F82="AI",IF(Sheet1!$E82&lt;AIL!$E82-150,150,"wait"),0))</f>
        <v>AT</v>
      </c>
      <c r="U81" s="8" t="str">
        <f>IF(AND(U80&gt;0,U80&lt;&gt;"wait"),"AT",IF(AIL!$F82="AI",IF(Sheet1!$E82&lt;AIL!$E82-200,200,"wait"),0))</f>
        <v>AT</v>
      </c>
      <c r="V81" s="8" t="str">
        <f>IF(AND(V80&gt;0,V80&lt;&gt;"wait"),"AT",IF(AIL!$F82="AI",IF(Sheet1!$D82&gt;AIL!$E82+50,50,"wait"),0))</f>
        <v>AT</v>
      </c>
      <c r="W81" s="8" t="str">
        <f>IF(AND(W80&gt;0,W80&lt;&gt;"wait"),"AT",IF(AIL!$F82="AI",IF(Sheet1!$D82&gt;AIL!$E82+100,100,"wait"),0))</f>
        <v>wait</v>
      </c>
      <c r="X81" s="8" t="str">
        <f>IF(AND(X80&gt;0,X80&lt;&gt;"wait"),"AT",IF(AIL!$F82="AI",IF(Sheet1!$D82&gt;AIL!$E82+150,150,"wait"),0))</f>
        <v>wait</v>
      </c>
      <c r="Y81" s="8" t="str">
        <f>IF(AND(Y80&gt;0,Y80&lt;&gt;"wait"),"AT",IF(AIL!$F82="AI",IF(Sheet1!$D82&gt;AIL!$E82+200,200,"wait"),0))</f>
        <v>wait</v>
      </c>
      <c r="Z81" s="8">
        <f t="shared" si="100"/>
        <v>-50</v>
      </c>
      <c r="AB81" s="8" t="str">
        <f>IF(AND(AB80&gt;0,AB80&lt;&gt;"wait"),"AT",IF(AIL!$H82="AI",IF(Sheet1!$E82&lt;AIL!$G82-50,50,"wait"),0))</f>
        <v>AT</v>
      </c>
      <c r="AC81" s="8" t="str">
        <f>IF(AND(AC80&gt;0,AC80&lt;&gt;"wait"),"AT",IF(AIL!$H82="AI",IF(Sheet1!$E82&lt;AIL!$G82-100,100,"wait"),0))</f>
        <v>AT</v>
      </c>
      <c r="AD81" s="8" t="str">
        <f>IF(AND(AD80&gt;0,AD80&lt;&gt;"wait"),"AT",IF(AIL!$H82="AI",IF(Sheet1!$E82&lt;AIL!$G82-150,150,"wait"),0))</f>
        <v>AT</v>
      </c>
      <c r="AE81" s="8" t="str">
        <f>IF(AND(AE80&gt;0,AE80&lt;&gt;"wait"),"AT",IF(AIL!$H82="AI",IF(Sheet1!$E82&lt;AIL!$G82-200,200,"wait"),0))</f>
        <v>AT</v>
      </c>
      <c r="AF81" s="8" t="str">
        <f>IF(AND(AF80&gt;0,AF80&lt;&gt;"wait"),"AT",IF(AIL!$H82="AI",IF(Sheet1!$D82&gt;AIL!$G82+50,50,"wait"),0))</f>
        <v>AT</v>
      </c>
      <c r="AG81" s="8" t="str">
        <f>IF(AND(AG80&gt;0,AG80&lt;&gt;"wait"),"AT",IF(AIL!$H82="AI",IF(Sheet1!$D82&gt;AIL!$G82+100,100,"wait"),0))</f>
        <v>wait</v>
      </c>
      <c r="AH81" s="8" t="str">
        <f>IF(AND(AH80&gt;0,AH80&lt;&gt;"wait"),"AT",IF(AIL!$H82="AI",IF(Sheet1!$D82&gt;AIL!$G82+150,150,"wait"),0))</f>
        <v>wait</v>
      </c>
      <c r="AI81" s="8" t="str">
        <f>IF(AND(AI80&gt;0,AI80&lt;&gt;"wait"),"AT",IF(AIL!$H82="AI",IF(Sheet1!$D82&gt;AIL!$G82+200,200,"wait"),0))</f>
        <v>wait</v>
      </c>
      <c r="AJ81" s="8">
        <f t="shared" si="101"/>
        <v>-50</v>
      </c>
      <c r="AL81" s="8" t="str">
        <f>IF(AND(AL80&gt;0,AL80&lt;&gt;"wait"),"AT",IF(AIL!$J82="AI",IF(Sheet1!$E82&lt;AIL!$I82-50,50,"wait"),0))</f>
        <v>AT</v>
      </c>
      <c r="AM81" s="8" t="str">
        <f>IF(AND(AM80&gt;0,AM80&lt;&gt;"wait"),"AT",IF(AIL!$J82="AI",IF(Sheet1!$E82&lt;AIL!$I82-100,100,"wait"),0))</f>
        <v>AT</v>
      </c>
      <c r="AN81" s="8" t="str">
        <f>IF(AND(AN80&gt;0,AN80&lt;&gt;"wait"),"AT",IF(AIL!$J82="AI",IF(Sheet1!$E82&lt;AIL!$I82-150,150,"wait"),0))</f>
        <v>AT</v>
      </c>
      <c r="AO81" s="8" t="str">
        <f>IF(AND(AO80&gt;0,AO80&lt;&gt;"wait"),"AT",IF(AIL!$J82="AI",IF(Sheet1!$E82&lt;AIL!$I82-200,200,"wait"),0))</f>
        <v>AT</v>
      </c>
      <c r="AP81" s="8" t="str">
        <f>IF(AND(AP80&gt;0,AP80&lt;&gt;"wait"),"AT",IF(AIL!$J82="AI",IF(Sheet1!$D82&gt;AIL!$I82+50,50,"wait"),0))</f>
        <v>AT</v>
      </c>
      <c r="AQ81" s="8" t="str">
        <f>IF(AND(AQ80&gt;0,AQ80&lt;&gt;"wait"),"AT",IF(AIL!$J82="AI",IF(Sheet1!$D82&gt;AIL!$I82+100,100,"wait"),0))</f>
        <v>wait</v>
      </c>
      <c r="AR81" s="8" t="str">
        <f>IF(AND(AR80&gt;0,AR80&lt;&gt;"wait"),"AT",IF(AIL!$J82="AI",IF(Sheet1!$D82&gt;AIL!$I82+150,150,"wait"),0))</f>
        <v>wait</v>
      </c>
      <c r="AS81" s="8" t="str">
        <f>IF(AND(AS80&gt;0,AS80&lt;&gt;"wait"),"AT",IF(AIL!$J82="AI",IF(Sheet1!$D82&gt;AIL!$I82+200,200,"wait"),0))</f>
        <v>wait</v>
      </c>
      <c r="AT81" s="8">
        <f t="shared" si="102"/>
        <v>-50</v>
      </c>
      <c r="AU81" s="8"/>
      <c r="AV81" s="8" t="str">
        <f>IF(AND(AV80&gt;0,AV80&lt;&gt;"wait"),"AT",IF(AIL!$L82="AI",IF(Sheet1!$E82&lt;AIL!$K82-50,50,"wait"),0))</f>
        <v>AT</v>
      </c>
      <c r="AW81" s="8" t="str">
        <f>IF(AND(AW80&gt;0,AW80&lt;&gt;"wait"),"AT",IF(AIL!$L82="AI",IF(Sheet1!$E82&lt;AIL!$K82-100,100,"wait"),0))</f>
        <v>AT</v>
      </c>
      <c r="AX81" s="8" t="str">
        <f>IF(AND(AX80&gt;0,AX80&lt;&gt;"wait"),"AT",IF(AIL!$L82="AI",IF(Sheet1!$E82&lt;AIL!$K82-150,150,"wait"),0))</f>
        <v>AT</v>
      </c>
      <c r="AY81" s="8" t="str">
        <f>IF(AND(AY80&gt;0,AY80&lt;&gt;"wait"),"AT",IF(AIL!$L82="AI",IF(Sheet1!$E82&lt;AIL!$K82-200,200,"wait"),0))</f>
        <v>AT</v>
      </c>
      <c r="AZ81" s="8" t="str">
        <f>IF(AND(AZ80&gt;0,AZ80&lt;&gt;"wait"),"AT",IF(AIL!$L82="AI",IF(Sheet1!$D82&gt;AIL!$K82+50,50,"wait"),0))</f>
        <v>AT</v>
      </c>
      <c r="BA81" s="8" t="str">
        <f>IF(AND(BA80&gt;0,BA80&lt;&gt;"wait"),"AT",IF(AIL!$L82="AI",IF(Sheet1!$D82&gt;AIL!$K82+100,100,"wait"),0))</f>
        <v>wait</v>
      </c>
      <c r="BB81" s="8" t="str">
        <f>IF(AND(BB80&gt;0,BB80&lt;&gt;"wait"),"AT",IF(AIL!$L82="AI",IF(Sheet1!$D82&gt;AIL!$K82+150,150,"wait"),0))</f>
        <v>wait</v>
      </c>
      <c r="BC81" s="8" t="str">
        <f>IF(AND(BC80&gt;0,BC80&lt;&gt;"wait"),"AT",IF(AIL!$L82="AI",IF(Sheet1!$D82&gt;AIL!$K82+200,200,"wait"),0))</f>
        <v>wait</v>
      </c>
      <c r="BD81" s="8">
        <f t="shared" si="103"/>
        <v>-50</v>
      </c>
      <c r="BE81" s="8"/>
      <c r="BF81" s="8" t="str">
        <f>IF(AND(BF80&gt;0,BF80&lt;&gt;"wait"),"AT",IF(AIL!$N82="AI",IF(Sheet1!$E82&lt;AIL!$M82-50,50,"wait"),0))</f>
        <v>AT</v>
      </c>
      <c r="BG81" s="8" t="str">
        <f>IF(AND(BG80&gt;0,BG80&lt;&gt;"wait"),"AT",IF(AIL!$N82="AI",IF(Sheet1!$E82&lt;AIL!$M82-100,100,"wait"),0))</f>
        <v>AT</v>
      </c>
      <c r="BH81" s="8" t="str">
        <f>IF(AND(BH80&gt;0,BH80&lt;&gt;"wait"),"AT",IF(AIL!$N82="AI",IF(Sheet1!$E82&lt;AIL!$M82-150,150,"wait"),0))</f>
        <v>AT</v>
      </c>
      <c r="BI81" s="8" t="str">
        <f>IF(AND(BI80&gt;0,BI80&lt;&gt;"wait"),"AT",IF(AIL!$N82="AI",IF(Sheet1!$E82&lt;AIL!$M82-200,200,"wait"),0))</f>
        <v>AT</v>
      </c>
      <c r="BJ81" s="8" t="str">
        <f>IF(AND(BJ80&gt;0,BJ80&lt;&gt;"wait"),"AT",IF(AIL!$N82="AI",IF(Sheet1!$D82&gt;AIL!$M82+50,50,"wait"),0))</f>
        <v>AT</v>
      </c>
      <c r="BK81" s="8" t="str">
        <f>IF(AND(BK80&gt;0,BK80&lt;&gt;"wait"),"AT",IF(AIL!$N82="AI",IF(Sheet1!$D82&gt;AIL!$M82+100,100,"wait"),0))</f>
        <v>wait</v>
      </c>
      <c r="BL81" s="8" t="str">
        <f>IF(AND(BL80&gt;0,BL80&lt;&gt;"wait"),"AT",IF(AIL!$N82="AI",IF(Sheet1!$D82&gt;AIL!$M82+150,150,"wait"),0))</f>
        <v>wait</v>
      </c>
      <c r="BM81" s="8" t="str">
        <f>IF(AND(BM80&gt;0,BM80&lt;&gt;"wait"),"AT",IF(AIL!$N82="AI",IF(Sheet1!$D82&gt;AIL!$M82+200,200,"wait"),0))</f>
        <v>wait</v>
      </c>
      <c r="BN81" s="8">
        <f t="shared" si="104"/>
        <v>-50</v>
      </c>
      <c r="BO81" s="8"/>
      <c r="BP81" s="8" t="str">
        <f>IF(AND(BP80&gt;0,BP80&lt;&gt;"wait"),"AT",IF(AIL!$P82="AI",IF(Sheet1!$E82&lt;AIL!$O82-50,50,"wait"),0))</f>
        <v>AT</v>
      </c>
      <c r="BQ81" s="8" t="str">
        <f>IF(AND(BQ80&gt;0,BQ80&lt;&gt;"wait"),"AT",IF(AIL!$P82="AI",IF(Sheet1!$E82&lt;AIL!$O82-100,100,"wait"),0))</f>
        <v>AT</v>
      </c>
      <c r="BR81" s="8" t="str">
        <f>IF(AND(BR80&gt;0,BR80&lt;&gt;"wait"),"AT",IF(AIL!$P82="AI",IF(Sheet1!$E82&lt;AIL!$O82-150,150,"wait"),0))</f>
        <v>AT</v>
      </c>
      <c r="BS81" s="8" t="str">
        <f>IF(AND(BS80&gt;0,BS80&lt;&gt;"wait"),"AT",IF(AIL!$P82="AI",IF(Sheet1!$E82&lt;AIL!$O82-200,200,"wait"),0))</f>
        <v>AT</v>
      </c>
      <c r="BT81" s="8" t="str">
        <f>IF(AND(BT80&gt;0,BT80&lt;&gt;"wait"),"AT",IF(AIL!$P82="AI",IF(Sheet1!$D82&gt;AIL!$O82+50,50,"wait"),0))</f>
        <v>AT</v>
      </c>
      <c r="BU81" s="8" t="str">
        <f>IF(AND(BU80&gt;0,BU80&lt;&gt;"wait"),"AT",IF(AIL!$P82="AI",IF(Sheet1!$D82&gt;AIL!$O82+100,100,"wait"),0))</f>
        <v>wait</v>
      </c>
      <c r="BV81" s="8" t="str">
        <f>IF(AND(BV80&gt;0,BV80&lt;&gt;"wait"),"AT",IF(AIL!$P82="AI",IF(Sheet1!$D82&gt;AIL!$O82+150,150,"wait"),0))</f>
        <v>wait</v>
      </c>
      <c r="BW81" s="8" t="str">
        <f>IF(AND(BW80&gt;0,BW80&lt;&gt;"wait"),"AT",IF(AIL!$P82="AI",IF(Sheet1!$D82&gt;AIL!$O82+200,200,"wait"),0))</f>
        <v>wait</v>
      </c>
      <c r="BX81" s="8">
        <f t="shared" si="105"/>
        <v>-50</v>
      </c>
      <c r="BY81" s="8"/>
      <c r="BZ81" s="8" t="str">
        <f>IF(AND(BZ80&gt;0,BZ80&lt;&gt;"wait"),"AT",IF(AIL!$R82="AI",IF(Sheet1!$E82&lt;AIL!$Q82-50,50,"wait"),0))</f>
        <v>AT</v>
      </c>
      <c r="CA81" s="8" t="str">
        <f>IF(AND(CA80&gt;0,CA80&lt;&gt;"wait"),"AT",IF(AIL!$R82="AI",IF(Sheet1!$E82&lt;AIL!$Q82-100,100,"wait"),0))</f>
        <v>AT</v>
      </c>
      <c r="CB81" s="8" t="str">
        <f>IF(AND(CB80&gt;0,CB80&lt;&gt;"wait"),"AT",IF(AIL!$R82="AI",IF(Sheet1!$E82&lt;AIL!$Q82-150,150,"wait"),0))</f>
        <v>AT</v>
      </c>
      <c r="CC81" s="8" t="str">
        <f>IF(AND(CC80&gt;0,CC80&lt;&gt;"wait"),"AT",IF(AIL!$R82="AI",IF(Sheet1!$E82&lt;AIL!$Q82-200,200,"wait"),0))</f>
        <v>AT</v>
      </c>
      <c r="CD81" s="8" t="str">
        <f>IF(AND(CD80&gt;0,CD80&lt;&gt;"wait"),"AT",IF(AIL!$R82="AI",IF(Sheet1!$D82&gt;AIL!$Q82+50,50,"wait"),0))</f>
        <v>AT</v>
      </c>
      <c r="CE81" s="8" t="str">
        <f>IF(AND(CE80&gt;0,CE80&lt;&gt;"wait"),"AT",IF(AIL!$R82="AI",IF(Sheet1!$D82&gt;AIL!$Q82+100,100,"wait"),0))</f>
        <v>wait</v>
      </c>
      <c r="CF81" s="8" t="str">
        <f>IF(AND(CF80&gt;0,CF80&lt;&gt;"wait"),"AT",IF(AIL!$R82="AI",IF(Sheet1!$D82&gt;AIL!$Q82+150,150,"wait"),0))</f>
        <v>wait</v>
      </c>
      <c r="CG81" s="8" t="str">
        <f>IF(AND(CG80&gt;0,CG80&lt;&gt;"wait"),"AT",IF(AIL!$R82="AI",IF(Sheet1!$D82&gt;AIL!$Q82+200,200,"wait"),0))</f>
        <v>wait</v>
      </c>
      <c r="CH81" s="8">
        <f t="shared" si="106"/>
        <v>-50</v>
      </c>
      <c r="CI81" s="8"/>
      <c r="CJ81" s="8" t="str">
        <f>IF(AND(CJ80&gt;0,CJ80&lt;&gt;"wait"),"AT",IF(AIL!$T82="AI",IF(Sheet1!$E82&lt;AIL!$S82-50,50,"wait"),0))</f>
        <v>AT</v>
      </c>
      <c r="CK81" s="8" t="str">
        <f>IF(AND(CK80&gt;0,CK80&lt;&gt;"wait"),"AT",IF(AIL!$T82="AI",IF(Sheet1!$E82&lt;AIL!$S82-100,100,"wait"),0))</f>
        <v>AT</v>
      </c>
      <c r="CL81" s="8" t="str">
        <f>IF(AND(CL80&gt;0,CL80&lt;&gt;"wait"),"AT",IF(AIL!$T82="AI",IF(Sheet1!$E82&lt;AIL!$S82-150,150,"wait"),0))</f>
        <v>AT</v>
      </c>
      <c r="CM81" s="8" t="str">
        <f>IF(AND(CM80&gt;0,CM80&lt;&gt;"wait"),"AT",IF(AIL!$T82="AI",IF(Sheet1!$E82&lt;AIL!$S82-200,200,"wait"),0))</f>
        <v>wait</v>
      </c>
      <c r="CN81" s="8" t="str">
        <f>IF(AND(CN80&gt;0,CN80&lt;&gt;"wait"),"AT",IF(AIL!$T82="AI",IF(Sheet1!$D82&gt;AIL!$S82+50,50,"wait"),0))</f>
        <v>AT</v>
      </c>
      <c r="CO81" s="8" t="str">
        <f>IF(AND(CO80&gt;0,CO80&lt;&gt;"wait"),"AT",IF(AIL!$T82="AI",IF(Sheet1!$D82&gt;AIL!$S82+100,100,"wait"),0))</f>
        <v>AT</v>
      </c>
      <c r="CP81" s="8" t="str">
        <f>IF(AND(CP80&gt;0,CP80&lt;&gt;"wait"),"AT",IF(AIL!$T82="AI",IF(Sheet1!$D82&gt;AIL!$S82+150,150,"wait"),0))</f>
        <v>wait</v>
      </c>
      <c r="CQ81" s="8" t="str">
        <f>IF(AND(CQ80&gt;0,CQ80&lt;&gt;"wait"),"AT",IF(AIL!$T82="AI",IF(Sheet1!$D82&gt;AIL!$S82+200,200,"wait"),0))</f>
        <v>wait</v>
      </c>
      <c r="CR81" s="8">
        <f t="shared" si="107"/>
        <v>-100</v>
      </c>
      <c r="CS81" s="8"/>
      <c r="CT81" s="8" t="str">
        <f>IF(AND(CT80&gt;0,CT80&lt;&gt;"wait"),"AT",IF(AIL!$V82="AI",IF(Sheet1!$E82&lt;AIL!$U82-50,50,"wait"),0))</f>
        <v>AT</v>
      </c>
      <c r="CU81" s="8" t="str">
        <f>IF(AND(CU80&gt;0,CU80&lt;&gt;"wait"),"AT",IF(AIL!$V82="AI",IF(Sheet1!$E82&lt;AIL!$U82-100,100,"wait"),0))</f>
        <v>AT</v>
      </c>
      <c r="CV81" s="8" t="str">
        <f>IF(AND(CV80&gt;0,CV80&lt;&gt;"wait"),"AT",IF(AIL!$V82="AI",IF(Sheet1!$E82&lt;AIL!$U82-150,150,"wait"),0))</f>
        <v>AT</v>
      </c>
      <c r="CW81" s="8" t="str">
        <f>IF(AND(CW80&gt;0,CW80&lt;&gt;"wait"),"AT",IF(AIL!$V82="AI",IF(Sheet1!$E82&lt;AIL!$U82-200,200,"wait"),0))</f>
        <v>wait</v>
      </c>
      <c r="CX81" s="8" t="str">
        <f>IF(AND(CX80&gt;0,CX80&lt;&gt;"wait"),"AT",IF(AIL!$V82="AI",IF(Sheet1!$D82&gt;AIL!$U82+50,50,"wait"),0))</f>
        <v>AT</v>
      </c>
      <c r="CY81" s="8" t="str">
        <f>IF(AND(CY80&gt;0,CY80&lt;&gt;"wait"),"AT",IF(AIL!$V82="AI",IF(Sheet1!$D82&gt;AIL!$U82+100,100,"wait"),0))</f>
        <v>AT</v>
      </c>
      <c r="CZ81" s="8" t="str">
        <f>IF(AND(CZ80&gt;0,CZ80&lt;&gt;"wait"),"AT",IF(AIL!$V82="AI",IF(Sheet1!$D82&gt;AIL!$U82+150,150,"wait"),0))</f>
        <v>wait</v>
      </c>
      <c r="DA81" s="8" t="str">
        <f>IF(AND(DA80&gt;0,DA80&lt;&gt;"wait"),"AT",IF(AIL!$V82="AI",IF(Sheet1!$D82&gt;AIL!$U82+200,200,"wait"),0))</f>
        <v>wait</v>
      </c>
      <c r="DB81" s="8">
        <f t="shared" si="108"/>
        <v>-100</v>
      </c>
      <c r="DC81" s="8"/>
      <c r="DD81" s="8" t="str">
        <f>IF(AND(DD80&gt;0,DD80&lt;&gt;"wait"),"AT",IF(AIL!$X82="AI",IF(Sheet1!$E82&lt;AIL!$W82-50,50,"wait"),0))</f>
        <v>AT</v>
      </c>
      <c r="DE81" s="8" t="str">
        <f>IF(AND(DE80&gt;0,DE80&lt;&gt;"wait"),"AT",IF(AIL!$X82="AI",IF(Sheet1!$E82&lt;AIL!$W82-100,100,"wait"),0))</f>
        <v>AT</v>
      </c>
      <c r="DF81" s="8" t="str">
        <f>IF(AND(DF80&gt;0,DF80&lt;&gt;"wait"),"AT",IF(AIL!$X82="AI",IF(Sheet1!$E82&lt;AIL!$W82-150,150,"wait"),0))</f>
        <v>AT</v>
      </c>
      <c r="DG81" s="8" t="str">
        <f>IF(AND(DG80&gt;0,DG80&lt;&gt;"wait"),"AT",IF(AIL!$X82="AI",IF(Sheet1!$E82&lt;AIL!$W82-200,200,"wait"),0))</f>
        <v>wait</v>
      </c>
      <c r="DH81" s="8" t="str">
        <f>IF(AND(DH80&gt;0,DH80&lt;&gt;"wait"),"AT",IF(AIL!$X82="AI",IF(Sheet1!$D82&gt;AIL!$W82+50,50,"wait"),0))</f>
        <v>AT</v>
      </c>
      <c r="DI81" s="8" t="str">
        <f>IF(AND(DI80&gt;0,DI80&lt;&gt;"wait"),"AT",IF(AIL!$X82="AI",IF(Sheet1!$D82&gt;AIL!$W82+100,100,"wait"),0))</f>
        <v>AT</v>
      </c>
      <c r="DJ81" s="8" t="str">
        <f>IF(AND(DJ80&gt;0,DJ80&lt;&gt;"wait"),"AT",IF(AIL!$X82="AI",IF(Sheet1!$D82&gt;AIL!$W82+150,150,"wait"),0))</f>
        <v>wait</v>
      </c>
      <c r="DK81" s="8" t="str">
        <f>IF(AND(DK80&gt;0,DK80&lt;&gt;"wait"),"AT",IF(AIL!$X82="AI",IF(Sheet1!$D82&gt;AIL!$W82+200,200,"wait"),0))</f>
        <v>wait</v>
      </c>
      <c r="DL81" s="8">
        <f t="shared" si="109"/>
        <v>-100</v>
      </c>
      <c r="DN81" s="10" t="str">
        <f>IF(AND(DN80&gt;0,DN80&lt;&gt;"wait"),"AT",IF(AIL!$AA82="AI",IF(Sheet1!$E82&lt;AIL!$Z82-50,50,"wait"),0))</f>
        <v>AT</v>
      </c>
      <c r="DO81" s="10" t="str">
        <f>IF(AND(DO80&gt;0,DO80&lt;&gt;"wait"),"AT",IF(AIL!$AA82="AI",IF(Sheet1!$E82&lt;AIL!$Z82-100,100,"wait"),0))</f>
        <v>AT</v>
      </c>
      <c r="DP81" s="10" t="str">
        <f>IF(AND(DP80&gt;0,DP80&lt;&gt;"wait"),"AT",IF(AIL!$AA82="AI",IF(Sheet1!$E82&lt;AIL!$Z82-150,150,"wait"),0))</f>
        <v>AT</v>
      </c>
      <c r="DQ81" s="10" t="str">
        <f>IF(AND(DQ80&gt;0,DQ80&lt;&gt;"wait"),"AT",IF(AIL!$AA82="AI",IF(Sheet1!$E82&lt;AIL!$Z82-200,200,"wait"),0))</f>
        <v>wait</v>
      </c>
      <c r="DR81" s="10" t="str">
        <f>IF(AND(DR80&gt;0,DR80&lt;&gt;"wait"),"AT",IF(AIL!$AA82="AI",IF(Sheet1!$D82&gt;AIL!$Z82+50,50,"wait"),0))</f>
        <v>AT</v>
      </c>
      <c r="DS81" s="10" t="str">
        <f>IF(AND(DS80&gt;0,DS80&lt;&gt;"wait"),"AT",IF(AIL!$AA82="AI",IF(Sheet1!$D82&gt;AIL!$Z82+100,100,"wait"),0))</f>
        <v>wait</v>
      </c>
      <c r="DT81" s="10" t="str">
        <f>IF(AND(DT80&gt;0,DT80&lt;&gt;"wait"),"AT",IF(AIL!$AA82="AI",IF(Sheet1!$D82&gt;AIL!$Z82+150,150,"wait"),0))</f>
        <v>wait</v>
      </c>
      <c r="DU81" s="10" t="str">
        <f>IF(AND(DU80&gt;0,DU80&lt;&gt;"wait"),"AT",IF(AIL!$AA82="AI",IF(Sheet1!$D82&gt;AIL!$Z82+200,200,"wait"),0))</f>
        <v>wait</v>
      </c>
      <c r="DV81" s="10">
        <f t="shared" si="77"/>
        <v>-50</v>
      </c>
      <c r="DX81" s="10" t="str">
        <f>IF(AND(DX80&gt;0,DX80&lt;&gt;"wait"),"AT",IF(AIL!$AC82="AI",IF(Sheet1!$E82&lt;AIL!$AB82-50,50,"wait"),0))</f>
        <v>AT</v>
      </c>
      <c r="DY81" s="10" t="str">
        <f>IF(AND(DY80&gt;0,DY80&lt;&gt;"wait"),"AT",IF(AIL!$AC82="AI",IF(Sheet1!$E82&lt;AIL!$AB82-100,100,"wait"),0))</f>
        <v>AT</v>
      </c>
      <c r="DZ81" s="10" t="str">
        <f>IF(AND(DZ80&gt;0,DZ80&lt;&gt;"wait"),"AT",IF(AIL!$AC82="AI",IF(Sheet1!$E82&lt;AIL!$AB82-150,150,"wait"),0))</f>
        <v>AT</v>
      </c>
      <c r="EA81" s="10" t="str">
        <f>IF(AND(EA80&gt;0,EA80&lt;&gt;"wait"),"AT",IF(AIL!$AC82="AI",IF(Sheet1!$E82&lt;AIL!$AB82-200,200,"wait"),0))</f>
        <v>AT</v>
      </c>
      <c r="EB81" s="10" t="str">
        <f>IF(AND(EB80&gt;0,EB80&lt;&gt;"wait"),"AT",IF(AIL!$AC82="AI",IF(Sheet1!$D82&gt;AIL!$AB82+50,50,"wait"),0))</f>
        <v>AT</v>
      </c>
      <c r="EC81" s="10" t="str">
        <f>IF(AND(EC80&gt;0,EC80&lt;&gt;"wait"),"AT",IF(AIL!$AC82="AI",IF(Sheet1!$D82&gt;AIL!$AB82+100,100,"wait"),0))</f>
        <v>wait</v>
      </c>
      <c r="ED81" s="10" t="str">
        <f>IF(AND(ED80&gt;0,ED80&lt;&gt;"wait"),"AT",IF(AIL!$AC82="AI",IF(Sheet1!$D82&gt;AIL!$AB82+150,150,"wait"),0))</f>
        <v>wait</v>
      </c>
      <c r="EE81" s="10" t="str">
        <f>IF(AND(EE80&gt;0,EE80&lt;&gt;"wait"),"AT",IF(AIL!$AC82="AI",IF(Sheet1!$D82&gt;AIL!$AB82+200,200,"wait"),0))</f>
        <v>wait</v>
      </c>
      <c r="EF81" s="10">
        <f t="shared" si="78"/>
        <v>-50</v>
      </c>
      <c r="EH81" s="10" t="str">
        <f>IF(AND(EH80&gt;0,EH80&lt;&gt;"wait"),"AT",IF(AIL!$AE82="AI",IF(Sheet1!$E82&lt;AIL!$AD82-50,50,"wait"),0))</f>
        <v>AT</v>
      </c>
      <c r="EI81" s="10" t="str">
        <f>IF(AND(EI80&gt;0,EI80&lt;&gt;"wait"),"AT",IF(AIL!$AE82="AI",IF(Sheet1!$E82&lt;AIL!$AD82-100,100,"wait"),0))</f>
        <v>AT</v>
      </c>
      <c r="EJ81" s="10" t="str">
        <f>IF(AND(EJ80&gt;0,EJ80&lt;&gt;"wait"),"AT",IF(AIL!$AE82="AI",IF(Sheet1!$E82&lt;AIL!$AD82-150,150,"wait"),0))</f>
        <v>AT</v>
      </c>
      <c r="EK81" s="10" t="str">
        <f>IF(AND(EK80&gt;0,EK80&lt;&gt;"wait"),"AT",IF(AIL!$AE82="AI",IF(Sheet1!$E82&lt;AIL!$AD82-200,200,"wait"),0))</f>
        <v>AT</v>
      </c>
      <c r="EL81" s="10" t="str">
        <f>IF(AND(EL80&gt;0,EL80&lt;&gt;"wait"),"AT",IF(AIL!$AE82="AI",IF(Sheet1!$D82&gt;AIL!$AD82+50,50,"wait"),0))</f>
        <v>AT</v>
      </c>
      <c r="EM81" s="10" t="str">
        <f>IF(AND(EM80&gt;0,EM80&lt;&gt;"wait"),"AT",IF(AIL!$AE82="AI",IF(Sheet1!$D82&gt;AIL!$AD82+100,100,"wait"),0))</f>
        <v>wait</v>
      </c>
      <c r="EN81" s="10" t="str">
        <f>IF(AND(EN80&gt;0,EN80&lt;&gt;"wait"),"AT",IF(AIL!$AE82="AI",IF(Sheet1!$D82&gt;AIL!$AD82+150,150,"wait"),0))</f>
        <v>wait</v>
      </c>
      <c r="EO81" s="10" t="str">
        <f>IF(AND(EO80&gt;0,EO80&lt;&gt;"wait"),"AT",IF(AIL!$AE82="AI",IF(Sheet1!$D82&gt;AIL!$AD82+200,200,"wait"),0))</f>
        <v>wait</v>
      </c>
      <c r="EP81" s="10">
        <f t="shared" si="79"/>
        <v>-50</v>
      </c>
      <c r="ER81" s="10" t="str">
        <f>IF(AND(ER80&gt;0,ER80&lt;&gt;"wait"),"AT",IF(AIL!$AG82="AI",IF(Sheet1!$E82&lt;AIL!$AF82-50,50,"wait"),0))</f>
        <v>AT</v>
      </c>
      <c r="ES81" s="10" t="str">
        <f>IF(AND(ES80&gt;0,ES80&lt;&gt;"wait"),"AT",IF(AIL!$AG82="AI",IF(Sheet1!$E82&lt;AIL!$AF82-100,100,"wait"),0))</f>
        <v>AT</v>
      </c>
      <c r="ET81" s="10" t="str">
        <f>IF(AND(ET80&gt;0,ET80&lt;&gt;"wait"),"AT",IF(AIL!$AG82="AI",IF(Sheet1!$E82&lt;AIL!$AF82-150,150,"wait"),0))</f>
        <v>AT</v>
      </c>
      <c r="EU81" s="10" t="str">
        <f>IF(AND(EU80&gt;0,EU80&lt;&gt;"wait"),"AT",IF(AIL!$AG82="AI",IF(Sheet1!$E82&lt;AIL!$AF82-200,200,"wait"),0))</f>
        <v>AT</v>
      </c>
      <c r="EV81" s="10" t="str">
        <f>IF(AND(EV80&gt;0,EV80&lt;&gt;"wait"),"AT",IF(AIL!$AG82="AI",IF(Sheet1!$D82&gt;AIL!$AF82+50,50,"wait"),0))</f>
        <v>AT</v>
      </c>
      <c r="EW81" s="10" t="str">
        <f>IF(AND(EW80&gt;0,EW80&lt;&gt;"wait"),"AT",IF(AIL!$AG82="AI",IF(Sheet1!$D82&gt;AIL!$AF82+100,100,"wait"),0))</f>
        <v>wait</v>
      </c>
      <c r="EX81" s="10" t="str">
        <f>IF(AND(EX80&gt;0,EX80&lt;&gt;"wait"),"AT",IF(AIL!$AG82="AI",IF(Sheet1!$D82&gt;AIL!$AF82+150,150,"wait"),0))</f>
        <v>wait</v>
      </c>
      <c r="EY81" s="10" t="str">
        <f>IF(AND(EY80&gt;0,EY80&lt;&gt;"wait"),"AT",IF(AIL!$AG82="AI",IF(Sheet1!$D82&gt;AIL!$AF82+200,200,"wait"),0))</f>
        <v>wait</v>
      </c>
      <c r="EZ81" s="10">
        <f t="shared" si="80"/>
        <v>-50</v>
      </c>
      <c r="FB81" s="10" t="str">
        <f>IF(AND(FB80&gt;0,FB80&lt;&gt;"wait"),"AT",IF(AIL!$AI82="AI",IF(Sheet1!$E82&lt;AIL!$AH82-50,50,"wait"),0))</f>
        <v>AT</v>
      </c>
      <c r="FC81" s="10" t="str">
        <f>IF(AND(FC80&gt;0,FC80&lt;&gt;"wait"),"AT",IF(AIL!$AI82="AI",IF(Sheet1!$E82&lt;AIL!$AH82-100,100,"wait"),0))</f>
        <v>AT</v>
      </c>
      <c r="FD81" s="10" t="str">
        <f>IF(AND(FD80&gt;0,FD80&lt;&gt;"wait"),"AT",IF(AIL!$AI82="AI",IF(Sheet1!$E82&lt;AIL!$AH82-150,150,"wait"),0))</f>
        <v>AT</v>
      </c>
      <c r="FE81" s="10" t="str">
        <f>IF(AND(FE80&gt;0,FE80&lt;&gt;"wait"),"AT",IF(AIL!$AI82="AI",IF(Sheet1!$E82&lt;AIL!$AH82-200,200,"wait"),0))</f>
        <v>AT</v>
      </c>
      <c r="FF81" s="10" t="str">
        <f>IF(AND(FF80&gt;0,FF80&lt;&gt;"wait"),"AT",IF(AIL!$AI82="AI",IF(Sheet1!$D82&gt;AIL!$AH82+50,50,"wait"),0))</f>
        <v>AT</v>
      </c>
      <c r="FG81" s="10" t="str">
        <f>IF(AND(FG80&gt;0,FG80&lt;&gt;"wait"),"AT",IF(AIL!$AI82="AI",IF(Sheet1!$D82&gt;AIL!$AH82+100,100,"wait"),0))</f>
        <v>wait</v>
      </c>
      <c r="FH81" s="10" t="str">
        <f>IF(AND(FH80&gt;0,FH80&lt;&gt;"wait"),"AT",IF(AIL!$AI82="AI",IF(Sheet1!$D82&gt;AIL!$AH82+150,150,"wait"),0))</f>
        <v>wait</v>
      </c>
      <c r="FI81" s="10" t="str">
        <f>IF(AND(FI80&gt;0,FI80&lt;&gt;"wait"),"AT",IF(AIL!$AI82="AI",IF(Sheet1!$D82&gt;AIL!$AH82+200,200,"wait"),0))</f>
        <v>wait</v>
      </c>
      <c r="FJ81" s="10">
        <f t="shared" si="81"/>
        <v>-50</v>
      </c>
      <c r="FL81" s="10" t="str">
        <f>IF(AND(FL80&gt;0,FL80&lt;&gt;"wait"),"AT",IF(AIL!$AK82="AI",IF(Sheet1!$E82&lt;AIL!$AJ82-50,50,"wait"),0))</f>
        <v>AT</v>
      </c>
      <c r="FM81" s="10" t="str">
        <f>IF(AND(FM80&gt;0,FM80&lt;&gt;"wait"),"AT",IF(AIL!$AK82="AI",IF(Sheet1!$E82&lt;AIL!$AJ82-100,100,"wait"),0))</f>
        <v>AT</v>
      </c>
      <c r="FN81" s="10" t="str">
        <f>IF(AND(FN80&gt;0,FN80&lt;&gt;"wait"),"AT",IF(AIL!$AK82="AI",IF(Sheet1!$E82&lt;AIL!$AJ82-150,150,"wait"),0))</f>
        <v>AT</v>
      </c>
      <c r="FO81" s="10" t="str">
        <f>IF(AND(FO80&gt;0,FO80&lt;&gt;"wait"),"AT",IF(AIL!$AK82="AI",IF(Sheet1!$E82&lt;AIL!$AJ82-200,200,"wait"),0))</f>
        <v>AT</v>
      </c>
      <c r="FP81" s="10" t="str">
        <f>IF(AND(FP80&gt;0,FP80&lt;&gt;"wait"),"AT",IF(AIL!$AK82="AI",IF(Sheet1!$D82&gt;AIL!$AJ82+50,50,"wait"),0))</f>
        <v>AT</v>
      </c>
      <c r="FQ81" s="10" t="str">
        <f>IF(AND(FQ80&gt;0,FQ80&lt;&gt;"wait"),"AT",IF(AIL!$AK82="AI",IF(Sheet1!$D82&gt;AIL!$AJ82+100,100,"wait"),0))</f>
        <v>wait</v>
      </c>
      <c r="FR81" s="10" t="str">
        <f>IF(AND(FR80&gt;0,FR80&lt;&gt;"wait"),"AT",IF(AIL!$AK82="AI",IF(Sheet1!$D82&gt;AIL!$AJ82+150,150,"wait"),0))</f>
        <v>wait</v>
      </c>
      <c r="FS81" s="10" t="str">
        <f>IF(AND(FS80&gt;0,FS80&lt;&gt;"wait"),"AT",IF(AIL!$AK82="AI",IF(Sheet1!$D82&gt;AIL!$AJ82+200,200,"wait"),0))</f>
        <v>wait</v>
      </c>
      <c r="FT81" s="10">
        <f t="shared" si="82"/>
        <v>-50</v>
      </c>
      <c r="FV81" s="10" t="str">
        <f>IF(AND(FV80&gt;0,FV80&lt;&gt;"wait"),"AT",IF(AIL!$AM82="AI",IF(Sheet1!$E82&lt;AIL!$AL82-50,50,"wait"),0))</f>
        <v>AT</v>
      </c>
      <c r="FW81" s="10" t="str">
        <f>IF(AND(FW80&gt;0,FW80&lt;&gt;"wait"),"AT",IF(AIL!$AM82="AI",IF(Sheet1!$E82&lt;AIL!$AL82-100,100,"wait"),0))</f>
        <v>AT</v>
      </c>
      <c r="FX81" s="10" t="str">
        <f>IF(AND(FX80&gt;0,FX80&lt;&gt;"wait"),"AT",IF(AIL!$AM82="AI",IF(Sheet1!$E82&lt;AIL!$AL82-150,150,"wait"),0))</f>
        <v>AT</v>
      </c>
      <c r="FY81" s="10" t="str">
        <f>IF(AND(FY80&gt;0,FY80&lt;&gt;"wait"),"AT",IF(AIL!$AM82="AI",IF(Sheet1!$E82&lt;AIL!$AL82-200,200,"wait"),0))</f>
        <v>AT</v>
      </c>
      <c r="FZ81" s="10" t="str">
        <f>IF(AND(FZ80&gt;0,FZ80&lt;&gt;"wait"),"AT",IF(AIL!$AM82="AI",IF(Sheet1!$D82&gt;AIL!$AL82+50,50,"wait"),0))</f>
        <v>AT</v>
      </c>
      <c r="GA81" s="10" t="str">
        <f>IF(AND(GA80&gt;0,GA80&lt;&gt;"wait"),"AT",IF(AIL!$AM82="AI",IF(Sheet1!$D82&gt;AIL!$AL82+100,100,"wait"),0))</f>
        <v>wait</v>
      </c>
      <c r="GB81" s="10" t="str">
        <f>IF(AND(GB80&gt;0,GB80&lt;&gt;"wait"),"AT",IF(AIL!$AM82="AI",IF(Sheet1!$D82&gt;AIL!$AL82+150,150,"wait"),0))</f>
        <v>wait</v>
      </c>
      <c r="GC81" s="10" t="str">
        <f>IF(AND(GC80&gt;0,GC80&lt;&gt;"wait"),"AT",IF(AIL!$AM82="AI",IF(Sheet1!$D82&gt;AIL!$AL82+200,200,"wait"),0))</f>
        <v>wait</v>
      </c>
      <c r="GD81" s="10">
        <f t="shared" si="83"/>
        <v>-50</v>
      </c>
      <c r="GF81" s="10" t="str">
        <f>IF(AND(GF80&gt;0,GF80&lt;&gt;"wait"),"AT",IF(AIL!$AO82="AI",IF(Sheet1!$E82&lt;AIL!$AN82-50,50,"wait"),0))</f>
        <v>AT</v>
      </c>
      <c r="GG81" s="10" t="str">
        <f>IF(AND(GG80&gt;0,GG80&lt;&gt;"wait"),"AT",IF(AIL!$AO82="AI",IF(Sheet1!$E82&lt;AIL!$AN82-100,100,"wait"),0))</f>
        <v>AT</v>
      </c>
      <c r="GH81" s="10" t="str">
        <f>IF(AND(GH80&gt;0,GH80&lt;&gt;"wait"),"AT",IF(AIL!$AO82="AI",IF(Sheet1!$E82&lt;AIL!$AN82-150,150,"wait"),0))</f>
        <v>AT</v>
      </c>
      <c r="GI81" s="10" t="str">
        <f>IF(AND(GI80&gt;0,GI80&lt;&gt;"wait"),"AT",IF(AIL!$AO82="AI",IF(Sheet1!$E82&lt;AIL!$AN82-200,200,"wait"),0))</f>
        <v>AT</v>
      </c>
      <c r="GJ81" s="10" t="str">
        <f>IF(AND(GJ80&gt;0,GJ80&lt;&gt;"wait"),"AT",IF(AIL!$AO82="AI",IF(Sheet1!$D82&gt;AIL!$AN82+50,50,"wait"),0))</f>
        <v>AT</v>
      </c>
      <c r="GK81" s="10" t="str">
        <f>IF(AND(GK80&gt;0,GK80&lt;&gt;"wait"),"AT",IF(AIL!$AO82="AI",IF(Sheet1!$D82&gt;AIL!$AN82+100,100,"wait"),0))</f>
        <v>wait</v>
      </c>
      <c r="GL81" s="10" t="str">
        <f>IF(AND(GL80&gt;0,GL80&lt;&gt;"wait"),"AT",IF(AIL!$AO82="AI",IF(Sheet1!$D82&gt;AIL!$AN82+150,150,"wait"),0))</f>
        <v>wait</v>
      </c>
      <c r="GM81" s="10" t="str">
        <f>IF(AND(GM80&gt;0,GM80&lt;&gt;"wait"),"AT",IF(AIL!$AO82="AI",IF(Sheet1!$D82&gt;AIL!$AN82+200,200,"wait"),0))</f>
        <v>wait</v>
      </c>
      <c r="GN81" s="10">
        <f t="shared" si="84"/>
        <v>-50</v>
      </c>
      <c r="GP81" s="10" t="str">
        <f>IF(AND(GP80&gt;0,GP80&lt;&gt;"wait"),"AT",IF(AIL!$AQ82="AI",IF(Sheet1!$E82&lt;AIL!$AP82-50,50,"wait"),0))</f>
        <v>AT</v>
      </c>
      <c r="GQ81" s="10" t="str">
        <f>IF(AND(GQ80&gt;0,GQ80&lt;&gt;"wait"),"AT",IF(AIL!$AQ82="AI",IF(Sheet1!$E82&lt;AIL!$AP82-100,100,"wait"),0))</f>
        <v>AT</v>
      </c>
      <c r="GR81" s="10" t="str">
        <f>IF(AND(GR80&gt;0,GR80&lt;&gt;"wait"),"AT",IF(AIL!$AQ82="AI",IF(Sheet1!$E82&lt;AIL!$AP82-150,150,"wait"),0))</f>
        <v>AT</v>
      </c>
      <c r="GS81" s="10" t="str">
        <f>IF(AND(GS80&gt;0,GS80&lt;&gt;"wait"),"AT",IF(AIL!$AQ82="AI",IF(Sheet1!$E82&lt;AIL!$AP82-200,200,"wait"),0))</f>
        <v>AT</v>
      </c>
      <c r="GT81" s="10" t="str">
        <f>IF(AND(GT80&gt;0,GT80&lt;&gt;"wait"),"AT",IF(AIL!$AQ82="AI",IF(Sheet1!$D82&gt;AIL!$AP82+50,50,"wait"),0))</f>
        <v>AT</v>
      </c>
      <c r="GU81" s="10" t="str">
        <f>IF(AND(GU80&gt;0,GU80&lt;&gt;"wait"),"AT",IF(AIL!$AQ82="AI",IF(Sheet1!$D82&gt;AIL!$AP82+100,100,"wait"),0))</f>
        <v>wait</v>
      </c>
      <c r="GV81" s="10" t="str">
        <f>IF(AND(GV80&gt;0,GV80&lt;&gt;"wait"),"AT",IF(AIL!$AQ82="AI",IF(Sheet1!$D82&gt;AIL!$AP82+150,150,"wait"),0))</f>
        <v>wait</v>
      </c>
      <c r="GW81" s="10" t="str">
        <f>IF(AND(GW80&gt;0,GW80&lt;&gt;"wait"),"AT",IF(AIL!$AQ82="AI",IF(Sheet1!$D82&gt;AIL!$AP82+200,200,"wait"),0))</f>
        <v>wait</v>
      </c>
      <c r="GX81" s="10">
        <f t="shared" si="85"/>
        <v>-50</v>
      </c>
      <c r="GZ81" s="10" t="str">
        <f>IF(AND(GZ80&gt;0,GZ80&lt;&gt;"wait"),"AT",IF(AIL!$AS82="AI",IF(Sheet1!$E82&lt;AIL!$AR82-50,50,"wait"),0))</f>
        <v>AT</v>
      </c>
      <c r="HA81" s="10" t="str">
        <f>IF(AND(HA80&gt;0,HA80&lt;&gt;"wait"),"AT",IF(AIL!$AS82="AI",IF(Sheet1!$E82&lt;AIL!$AR82-100,100,"wait"),0))</f>
        <v>AT</v>
      </c>
      <c r="HB81" s="10" t="str">
        <f>IF(AND(HB80&gt;0,HB80&lt;&gt;"wait"),"AT",IF(AIL!$AS82="AI",IF(Sheet1!$E82&lt;AIL!$AR82-150,150,"wait"),0))</f>
        <v>AT</v>
      </c>
      <c r="HC81" s="10" t="str">
        <f>IF(AND(HC80&gt;0,HC80&lt;&gt;"wait"),"AT",IF(AIL!$AS82="AI",IF(Sheet1!$E82&lt;AIL!$AR82-200,200,"wait"),0))</f>
        <v>AT</v>
      </c>
      <c r="HD81" s="10" t="str">
        <f>IF(AND(HD80&gt;0,HD80&lt;&gt;"wait"),"AT",IF(AIL!$AS82="AI",IF(Sheet1!$D82&gt;AIL!$AR82+50,50,"wait"),0))</f>
        <v>AT</v>
      </c>
      <c r="HE81" s="10" t="str">
        <f>IF(AND(HE80&gt;0,HE80&lt;&gt;"wait"),"AT",IF(AIL!$AS82="AI",IF(Sheet1!$D82&gt;AIL!$AR82+100,100,"wait"),0))</f>
        <v>wait</v>
      </c>
      <c r="HF81" s="10" t="str">
        <f>IF(AND(HF80&gt;0,HF80&lt;&gt;"wait"),"AT",IF(AIL!$AS82="AI",IF(Sheet1!$D82&gt;AIL!$AR82+150,150,"wait"),0))</f>
        <v>wait</v>
      </c>
      <c r="HG81" s="10" t="str">
        <f>IF(AND(HG80&gt;0,HG80&lt;&gt;"wait"),"AT",IF(AIL!$AS82="AI",IF(Sheet1!$D82&gt;AIL!$AR82+200,200,"wait"),0))</f>
        <v>wait</v>
      </c>
      <c r="HH81" s="10">
        <f t="shared" si="86"/>
        <v>-50</v>
      </c>
      <c r="HJ81" s="10" t="str">
        <f>IF(AND(HJ80&gt;0,HJ80&lt;&gt;"wait"),"AT",IF(AIL!$AU82="AI",IF(Sheet1!$E82&lt;AIL!$AT82-50,50,"wait"),0))</f>
        <v>AT</v>
      </c>
      <c r="HK81" s="10" t="str">
        <f>IF(AND(HK80&gt;0,HK80&lt;&gt;"wait"),"AT",IF(AIL!$AU82="AI",IF(Sheet1!$E82&lt;AIL!$AT82-100,100,"wait"),0))</f>
        <v>AT</v>
      </c>
      <c r="HL81" s="10" t="str">
        <f>IF(AND(HL80&gt;0,HL80&lt;&gt;"wait"),"AT",IF(AIL!$AU82="AI",IF(Sheet1!$E82&lt;AIL!$AT82-150,150,"wait"),0))</f>
        <v>AT</v>
      </c>
      <c r="HM81" s="10" t="str">
        <f>IF(AND(HM80&gt;0,HM80&lt;&gt;"wait"),"AT",IF(AIL!$AU82="AI",IF(Sheet1!$E82&lt;AIL!$AT82-200,200,"wait"),0))</f>
        <v>AT</v>
      </c>
      <c r="HN81" s="10" t="str">
        <f>IF(AND(HN80&gt;0,HN80&lt;&gt;"wait"),"AT",IF(AIL!$AU82="AI",IF(Sheet1!$D82&gt;AIL!$AT82+50,50,"wait"),0))</f>
        <v>AT</v>
      </c>
      <c r="HO81" s="10" t="str">
        <f>IF(AND(HO80&gt;0,HO80&lt;&gt;"wait"),"AT",IF(AIL!$AU82="AI",IF(Sheet1!$D82&gt;AIL!$AT82+100,100,"wait"),0))</f>
        <v>wait</v>
      </c>
      <c r="HP81" s="10" t="str">
        <f>IF(AND(HP80&gt;0,HP80&lt;&gt;"wait"),"AT",IF(AIL!$AU82="AI",IF(Sheet1!$D82&gt;AIL!$AT82+150,150,"wait"),0))</f>
        <v>wait</v>
      </c>
      <c r="HQ81" s="10" t="str">
        <f>IF(AND(HQ80&gt;0,HQ80&lt;&gt;"wait"),"AT",IF(AIL!$AU82="AI",IF(Sheet1!$D82&gt;AIL!$AT82+200,200,"wait"),0))</f>
        <v>wait</v>
      </c>
      <c r="HR81" s="10">
        <f t="shared" si="87"/>
        <v>-50</v>
      </c>
      <c r="HT81" s="10" t="str">
        <f>IF(AND(HT80&gt;0,HT80&lt;&gt;"wait"),"AT",IF(AIL!$AX82="AI",IF(Sheet1!$E82&lt;AIL!$AW82-50,50,"wait"),0))</f>
        <v>AT</v>
      </c>
      <c r="HU81" s="10" t="str">
        <f>IF(AND(HU80&gt;0,HU80&lt;&gt;"wait"),"AT",IF(AIL!$AX82="AI",IF(Sheet1!$E82&lt;AIL!$AW82-100,100,"wait"),0))</f>
        <v>wait</v>
      </c>
      <c r="HV81" s="10" t="str">
        <f>IF(AND(HV80&gt;0,HV80&lt;&gt;"wait"),"AT",IF(AIL!$AX82="AI",IF(Sheet1!$E82&lt;AIL!$AW82-150,150,"wait"),0))</f>
        <v>wait</v>
      </c>
      <c r="HW81" s="10" t="str">
        <f>IF(AND(HW80&gt;0,HW80&lt;&gt;"wait"),"AT",IF(AIL!$AX82="AI",IF(Sheet1!$E82&lt;AIL!$AW82-200,200,"wait"),0))</f>
        <v>wait</v>
      </c>
      <c r="HX81" s="10" t="str">
        <f>IF(AND(HX80&gt;0,HX80&lt;&gt;"wait"),"AT",IF(AIL!$AX82="AI",IF(Sheet1!$D82&gt;AIL!$AW82+50,50,"wait"),0))</f>
        <v>AT</v>
      </c>
      <c r="HY81" s="10" t="str">
        <f>IF(AND(HY80&gt;0,HY80&lt;&gt;"wait"),"AT",IF(AIL!$AX82="AI",IF(Sheet1!$D82&gt;AIL!$AW82+100,100,"wait"),0))</f>
        <v>AT</v>
      </c>
      <c r="HZ81" s="10" t="str">
        <f>IF(AND(HZ80&gt;0,HZ80&lt;&gt;"wait"),"AT",IF(AIL!$AX82="AI",IF(Sheet1!$D82&gt;AIL!$AW82+150,150,"wait"),0))</f>
        <v>wait</v>
      </c>
      <c r="IA81" s="10" t="str">
        <f>IF(AND(IA80&gt;0,IA80&lt;&gt;"wait"),"AT",IF(AIL!$AX82="AI",IF(Sheet1!$D82&gt;AIL!$AW82+200,200,"wait"),0))</f>
        <v>wait</v>
      </c>
      <c r="IB81" s="10">
        <f t="shared" si="88"/>
        <v>-100</v>
      </c>
      <c r="ID81" s="10" t="str">
        <f>IF(AND(ID80&gt;0,ID80&lt;&gt;"wait"),"AT",IF(AIL!$AZ82="AI",IF(Sheet1!$E82&lt;AIL!$AY82-50,50,"wait"),0))</f>
        <v>AT</v>
      </c>
      <c r="IE81" s="10" t="str">
        <f>IF(AND(IE80&gt;0,IE80&lt;&gt;"wait"),"AT",IF(AIL!$AZ82="AI",IF(Sheet1!$E82&lt;AIL!$AY82-100,100,"wait"),0))</f>
        <v>wait</v>
      </c>
      <c r="IF81" s="10" t="str">
        <f>IF(AND(IF80&gt;0,IF80&lt;&gt;"wait"),"AT",IF(AIL!$AZ82="AI",IF(Sheet1!$E82&lt;AIL!$AY82-150,150,"wait"),0))</f>
        <v>wait</v>
      </c>
      <c r="IG81" s="10" t="str">
        <f>IF(AND(IG80&gt;0,IG80&lt;&gt;"wait"),"AT",IF(AIL!$AZ82="AI",IF(Sheet1!$E82&lt;AIL!$AY82-200,200,"wait"),0))</f>
        <v>wait</v>
      </c>
      <c r="IH81" s="10" t="str">
        <f>IF(AND(IH80&gt;0,IH80&lt;&gt;"wait"),"AT",IF(AIL!$AZ82="AI",IF(Sheet1!$D82&gt;AIL!$AY82+50,50,"wait"),0))</f>
        <v>AT</v>
      </c>
      <c r="II81" s="10" t="str">
        <f>IF(AND(II80&gt;0,II80&lt;&gt;"wait"),"AT",IF(AIL!$AZ82="AI",IF(Sheet1!$D82&gt;AIL!$AY82+100,100,"wait"),0))</f>
        <v>AT</v>
      </c>
      <c r="IJ81" s="10" t="str">
        <f>IF(AND(IJ80&gt;0,IJ80&lt;&gt;"wait"),"AT",IF(AIL!$AZ82="AI",IF(Sheet1!$D82&gt;AIL!$AY82+150,150,"wait"),0))</f>
        <v>wait</v>
      </c>
      <c r="IK81" s="10" t="str">
        <f>IF(AND(IK80&gt;0,IK80&lt;&gt;"wait"),"AT",IF(AIL!$AZ82="AI",IF(Sheet1!$D82&gt;AIL!$AY82+200,200,"wait"),0))</f>
        <v>wait</v>
      </c>
      <c r="IL81" s="10">
        <f t="shared" si="89"/>
        <v>-100</v>
      </c>
      <c r="IN81" s="10" t="str">
        <f>IF(AND(IN80&gt;0,IN80&lt;&gt;"wait"),"AT",IF(AIL!$BB82="AI",IF(Sheet1!$E82&lt;AIL!$BA82-50,50,"wait"),0))</f>
        <v>AT</v>
      </c>
      <c r="IO81" s="10" t="str">
        <f>IF(AND(IO80&gt;0,IO80&lt;&gt;"wait"),"AT",IF(AIL!$BB82="AI",IF(Sheet1!$E82&lt;AIL!$BA82-100,100,"wait"),0))</f>
        <v>wait</v>
      </c>
      <c r="IP81" s="10" t="str">
        <f>IF(AND(IP80&gt;0,IP80&lt;&gt;"wait"),"AT",IF(AIL!$BB82="AI",IF(Sheet1!$E82&lt;AIL!$BA82-150,150,"wait"),0))</f>
        <v>wait</v>
      </c>
      <c r="IQ81" s="10" t="str">
        <f>IF(AND(IQ80&gt;0,IQ80&lt;&gt;"wait"),"AT",IF(AIL!$BB82="AI",IF(Sheet1!$E82&lt;AIL!$BA82-200,200,"wait"),0))</f>
        <v>wait</v>
      </c>
      <c r="IR81" s="10" t="str">
        <f>IF(AND(IR80&gt;0,IR80&lt;&gt;"wait"),"AT",IF(AIL!$BB82="AI",IF(Sheet1!$D82&gt;AIL!$BA82+50,50,"wait"),0))</f>
        <v>AT</v>
      </c>
      <c r="IS81" s="10" t="str">
        <f>IF(AND(IS80&gt;0,IS80&lt;&gt;"wait"),"AT",IF(AIL!$BB82="AI",IF(Sheet1!$D82&gt;AIL!$BA82+100,100,"wait"),0))</f>
        <v>AT</v>
      </c>
      <c r="IT81" s="10" t="str">
        <f>IF(AND(IT80&gt;0,IT80&lt;&gt;"wait"),"AT",IF(AIL!$BB82="AI",IF(Sheet1!$D82&gt;AIL!$BA82+150,150,"wait"),0))</f>
        <v>wait</v>
      </c>
      <c r="IU81" s="10" t="str">
        <f>IF(AND(IU80&gt;0,IU80&lt;&gt;"wait"),"AT",IF(AIL!$BB82="AI",IF(Sheet1!$D82&gt;AIL!$BA82+200,200,"wait"),0))</f>
        <v>wait</v>
      </c>
      <c r="IV81" s="10">
        <f t="shared" si="90"/>
        <v>-100</v>
      </c>
      <c r="IX81" s="10" t="str">
        <f>IF(AND(IX80&gt;0,IX80&lt;&gt;"wait"),"AT",IF(AIL!$BD82="AI",IF(Sheet1!$E82&lt;AIL!$BC82-50,50,"wait"),0))</f>
        <v>AT</v>
      </c>
      <c r="IY81" s="10" t="str">
        <f>IF(AND(IY80&gt;0,IY80&lt;&gt;"wait"),"AT",IF(AIL!$BD82="AI",IF(Sheet1!$E82&lt;AIL!$BC82-100,100,"wait"),0))</f>
        <v>wait</v>
      </c>
      <c r="IZ81" s="10" t="str">
        <f>IF(AND(IZ80&gt;0,IZ80&lt;&gt;"wait"),"AT",IF(AIL!$BD82="AI",IF(Sheet1!$E82&lt;AIL!$BC82-150,150,"wait"),0))</f>
        <v>wait</v>
      </c>
      <c r="JA81" s="10" t="str">
        <f>IF(AND(JA80&gt;0,JA80&lt;&gt;"wait"),"AT",IF(AIL!$BD82="AI",IF(Sheet1!$E82&lt;AIL!$BC82-200,200,"wait"),0))</f>
        <v>wait</v>
      </c>
      <c r="JB81" s="10" t="str">
        <f>IF(AND(JB80&gt;0,JB80&lt;&gt;"wait"),"AT",IF(AIL!$BD82="AI",IF(Sheet1!$D82&gt;AIL!$BC82+50,50,"wait"),0))</f>
        <v>AT</v>
      </c>
      <c r="JC81" s="10" t="str">
        <f>IF(AND(JC80&gt;0,JC80&lt;&gt;"wait"),"AT",IF(AIL!$BD82="AI",IF(Sheet1!$D82&gt;AIL!$BC82+100,100,"wait"),0))</f>
        <v>AT</v>
      </c>
      <c r="JD81" s="10" t="str">
        <f>IF(AND(JD80&gt;0,JD80&lt;&gt;"wait"),"AT",IF(AIL!$BD82="AI",IF(Sheet1!$D82&gt;AIL!$BC82+150,150,"wait"),0))</f>
        <v>wait</v>
      </c>
      <c r="JE81" s="10" t="str">
        <f>IF(AND(JE80&gt;0,JE80&lt;&gt;"wait"),"AT",IF(AIL!$BD82="AI",IF(Sheet1!$D82&gt;AIL!$BC82+200,200,"wait"),0))</f>
        <v>wait</v>
      </c>
      <c r="JF81" s="10">
        <f t="shared" si="91"/>
        <v>-100</v>
      </c>
      <c r="JH81" s="10" t="str">
        <f>IF(AND(JH80&gt;0,JH80&lt;&gt;"wait"),"AT",IF(AIL!$BF82="AI",IF(Sheet1!$E82&lt;AIL!$BE82-50,50,"wait"),0))</f>
        <v>AT</v>
      </c>
      <c r="JI81" s="10" t="str">
        <f>IF(AND(JI80&gt;0,JI80&lt;&gt;"wait"),"AT",IF(AIL!$BF82="AI",IF(Sheet1!$E82&lt;AIL!$BE82-100,100,"wait"),0))</f>
        <v>wait</v>
      </c>
      <c r="JJ81" s="10" t="str">
        <f>IF(AND(JJ80&gt;0,JJ80&lt;&gt;"wait"),"AT",IF(AIL!$BF82="AI",IF(Sheet1!$E82&lt;AIL!$BE82-150,150,"wait"),0))</f>
        <v>wait</v>
      </c>
      <c r="JK81" s="10" t="str">
        <f>IF(AND(JK80&gt;0,JK80&lt;&gt;"wait"),"AT",IF(AIL!$BF82="AI",IF(Sheet1!$E82&lt;AIL!$BE82-200,200,"wait"),0))</f>
        <v>wait</v>
      </c>
      <c r="JL81" s="10" t="str">
        <f>IF(AND(JL80&gt;0,JL80&lt;&gt;"wait"),"AT",IF(AIL!$BF82="AI",IF(Sheet1!$D82&gt;AIL!$BE82+50,50,"wait"),0))</f>
        <v>AT</v>
      </c>
      <c r="JM81" s="10" t="str">
        <f>IF(AND(JM80&gt;0,JM80&lt;&gt;"wait"),"AT",IF(AIL!$BF82="AI",IF(Sheet1!$D82&gt;AIL!$BE82+100,100,"wait"),0))</f>
        <v>AT</v>
      </c>
      <c r="JN81" s="10" t="str">
        <f>IF(AND(JN80&gt;0,JN80&lt;&gt;"wait"),"AT",IF(AIL!$BF82="AI",IF(Sheet1!$D82&gt;AIL!$BE82+150,150,"wait"),0))</f>
        <v>wait</v>
      </c>
      <c r="JO81" s="10" t="str">
        <f>IF(AND(JO80&gt;0,JO80&lt;&gt;"wait"),"AT",IF(AIL!$BF82="AI",IF(Sheet1!$D82&gt;AIL!$BE82+200,200,"wait"),0))</f>
        <v>wait</v>
      </c>
      <c r="JP81" s="10">
        <f t="shared" si="92"/>
        <v>-100</v>
      </c>
      <c r="JR81" s="10" t="str">
        <f>IF(AND(JR80&gt;0,JR80&lt;&gt;"wait"),"AT",IF(AIL!$BH82="AI",IF(Sheet1!$E82&lt;AIL!$BG82-50,50,"wait"),0))</f>
        <v>AT</v>
      </c>
      <c r="JS81" s="10" t="str">
        <f>IF(AND(JS80&gt;0,JS80&lt;&gt;"wait"),"AT",IF(AIL!$BH82="AI",IF(Sheet1!$E82&lt;AIL!$BG82-100,100,"wait"),0))</f>
        <v>AT</v>
      </c>
      <c r="JT81" s="10" t="str">
        <f>IF(AND(JT80&gt;0,JT80&lt;&gt;"wait"),"AT",IF(AIL!$BH82="AI",IF(Sheet1!$E82&lt;AIL!$BG82-150,150,"wait"),0))</f>
        <v>wait</v>
      </c>
      <c r="JU81" s="10" t="str">
        <f>IF(AND(JU80&gt;0,JU80&lt;&gt;"wait"),"AT",IF(AIL!$BH82="AI",IF(Sheet1!$E82&lt;AIL!$BG82-200,200,"wait"),0))</f>
        <v>wait</v>
      </c>
      <c r="JV81" s="10" t="str">
        <f>IF(AND(JV80&gt;0,JV80&lt;&gt;"wait"),"AT",IF(AIL!$BH82="AI",IF(Sheet1!$D82&gt;AIL!$BG82+50,50,"wait"),0))</f>
        <v>AT</v>
      </c>
      <c r="JW81" s="10" t="str">
        <f>IF(AND(JW80&gt;0,JW80&lt;&gt;"wait"),"AT",IF(AIL!$BH82="AI",IF(Sheet1!$D82&gt;AIL!$BG82+100,100,"wait"),0))</f>
        <v>wait</v>
      </c>
      <c r="JX81" s="10" t="str">
        <f>IF(AND(JX80&gt;0,JX80&lt;&gt;"wait"),"AT",IF(AIL!$BH82="AI",IF(Sheet1!$D82&gt;AIL!$BG82+150,150,"wait"),0))</f>
        <v>wait</v>
      </c>
      <c r="JY81" s="10" t="str">
        <f>IF(AND(JY80&gt;0,JY80&lt;&gt;"wait"),"AT",IF(AIL!$BH82="AI",IF(Sheet1!$D82&gt;AIL!$BG82+200,200,"wait"),0))</f>
        <v>wait</v>
      </c>
      <c r="JZ81" s="10">
        <f t="shared" si="93"/>
        <v>-50</v>
      </c>
      <c r="KB81" s="10" t="str">
        <f>IF(AND(KB80&gt;0,KB80&lt;&gt;"wait"),"AT",IF(AIL!$BJ82="AI",IF(Sheet1!$E82&lt;AIL!$BI82-50,50,"wait"),0))</f>
        <v>AT</v>
      </c>
      <c r="KC81" s="10" t="str">
        <f>IF(AND(KC80&gt;0,KC80&lt;&gt;"wait"),"AT",IF(AIL!$BJ82="AI",IF(Sheet1!$E82&lt;AIL!$BI82-100,100,"wait"),0))</f>
        <v>wait</v>
      </c>
      <c r="KD81" s="10" t="str">
        <f>IF(AND(KD80&gt;0,KD80&lt;&gt;"wait"),"AT",IF(AIL!$BJ82="AI",IF(Sheet1!$E82&lt;AIL!$BI82-150,150,"wait"),0))</f>
        <v>wait</v>
      </c>
      <c r="KE81" s="10" t="str">
        <f>IF(AND(KE80&gt;0,KE80&lt;&gt;"wait"),"AT",IF(AIL!$BJ82="AI",IF(Sheet1!$E82&lt;AIL!$BI82-200,200,"wait"),0))</f>
        <v>wait</v>
      </c>
      <c r="KF81" s="10" t="str">
        <f>IF(AND(KF80&gt;0,KF80&lt;&gt;"wait"),"AT",IF(AIL!$BJ82="AI",IF(Sheet1!$D82&gt;AIL!$BI82+50,50,"wait"),0))</f>
        <v>AT</v>
      </c>
      <c r="KG81" s="10" t="str">
        <f>IF(AND(KG80&gt;0,KG80&lt;&gt;"wait"),"AT",IF(AIL!$BJ82="AI",IF(Sheet1!$D82&gt;AIL!$BI82+100,100,"wait"),0))</f>
        <v>AT</v>
      </c>
      <c r="KH81" s="10" t="str">
        <f>IF(AND(KH80&gt;0,KH80&lt;&gt;"wait"),"AT",IF(AIL!$BJ82="AI",IF(Sheet1!$D82&gt;AIL!$BI82+150,150,"wait"),0))</f>
        <v>wait</v>
      </c>
      <c r="KI81" s="10" t="str">
        <f>IF(AND(KI80&gt;0,KI80&lt;&gt;"wait"),"AT",IF(AIL!$BJ82="AI",IF(Sheet1!$D82&gt;AIL!$BI82+200,200,"wait"),0))</f>
        <v>wait</v>
      </c>
      <c r="KJ81" s="10">
        <f t="shared" si="94"/>
        <v>-100</v>
      </c>
      <c r="KL81" s="10" t="str">
        <f>IF(AND(KL80&gt;0,KL80&lt;&gt;"wait"),"AT",IF(AIL!$BL82="AI",IF(Sheet1!$E82&lt;AIL!$BK82-50,50,"wait"),0))</f>
        <v>wait</v>
      </c>
      <c r="KM81" s="10" t="str">
        <f>IF(AND(KM80&gt;0,KM80&lt;&gt;"wait"),"AT",IF(AIL!$BL82="AI",IF(Sheet1!$E82&lt;AIL!$BK82-100,100,"wait"),0))</f>
        <v>wait</v>
      </c>
      <c r="KN81" s="10" t="str">
        <f>IF(AND(KN80&gt;0,KN80&lt;&gt;"wait"),"AT",IF(AIL!$BL82="AI",IF(Sheet1!$E82&lt;AIL!$BK82-150,150,"wait"),0))</f>
        <v>wait</v>
      </c>
      <c r="KO81" s="10" t="str">
        <f>IF(AND(KO80&gt;0,KO80&lt;&gt;"wait"),"AT",IF(AIL!$BL82="AI",IF(Sheet1!$E82&lt;AIL!$BK82-200,200,"wait"),0))</f>
        <v>wait</v>
      </c>
      <c r="KP81" s="10" t="str">
        <f>IF(AND(KP80&gt;0,KP80&lt;&gt;"wait"),"AT",IF(AIL!$BL82="AI",IF(Sheet1!$D82&gt;AIL!$BK82+50,50,"wait"),0))</f>
        <v>AT</v>
      </c>
      <c r="KQ81" s="10" t="str">
        <f>IF(AND(KQ80&gt;0,KQ80&lt;&gt;"wait"),"AT",IF(AIL!$BL82="AI",IF(Sheet1!$D82&gt;AIL!$BK82+100,100,"wait"),0))</f>
        <v>AT</v>
      </c>
      <c r="KR81" s="10" t="str">
        <f>IF(AND(KR80&gt;0,KR80&lt;&gt;"wait"),"AT",IF(AIL!$BL82="AI",IF(Sheet1!$D82&gt;AIL!$BK82+150,150,"wait"),0))</f>
        <v>AT</v>
      </c>
      <c r="KS81" s="10" t="str">
        <f>IF(AND(KS80&gt;0,KS80&lt;&gt;"wait"),"AT",IF(AIL!$BL82="AI",IF(Sheet1!$D82&gt;AIL!$BK82+200,200,"wait"),0))</f>
        <v>wait</v>
      </c>
      <c r="KT81" s="10">
        <f t="shared" si="95"/>
        <v>-150</v>
      </c>
      <c r="KV81" s="10" t="str">
        <f>IF(AND(KV80&gt;0,KV80&lt;&gt;"wait"),"AT",IF(AIL!$BN82="AI",IF(Sheet1!$E82&lt;AIL!$BM82-50,50,"wait"),0))</f>
        <v>wait</v>
      </c>
      <c r="KW81" s="10" t="str">
        <f>IF(AND(KW80&gt;0,KW80&lt;&gt;"wait"),"AT",IF(AIL!$BN82="AI",IF(Sheet1!$E82&lt;AIL!$BM82-100,100,"wait"),0))</f>
        <v>wait</v>
      </c>
      <c r="KX81" s="10" t="str">
        <f>IF(AND(KX80&gt;0,KX80&lt;&gt;"wait"),"AT",IF(AIL!$BN82="AI",IF(Sheet1!$E82&lt;AIL!$BM82-150,150,"wait"),0))</f>
        <v>wait</v>
      </c>
      <c r="KY81" s="10" t="str">
        <f>IF(AND(KY80&gt;0,KY80&lt;&gt;"wait"),"AT",IF(AIL!$BN82="AI",IF(Sheet1!$E82&lt;AIL!$BM82-200,200,"wait"),0))</f>
        <v>wait</v>
      </c>
      <c r="KZ81" s="10" t="str">
        <f>IF(AND(KZ80&gt;0,KZ80&lt;&gt;"wait"),"AT",IF(AIL!$BN82="AI",IF(Sheet1!$D82&gt;AIL!$BM82+50,50,"wait"),0))</f>
        <v>AT</v>
      </c>
      <c r="LA81" s="10" t="str">
        <f>IF(AND(LA80&gt;0,LA80&lt;&gt;"wait"),"AT",IF(AIL!$BN82="AI",IF(Sheet1!$D82&gt;AIL!$BM82+100,100,"wait"),0))</f>
        <v>AT</v>
      </c>
      <c r="LB81" s="10" t="str">
        <f>IF(AND(LB80&gt;0,LB80&lt;&gt;"wait"),"AT",IF(AIL!$BN82="AI",IF(Sheet1!$D82&gt;AIL!$BM82+150,150,"wait"),0))</f>
        <v>AT</v>
      </c>
      <c r="LC81" s="10" t="str">
        <f>IF(AND(LC80&gt;0,LC80&lt;&gt;"wait"),"AT",IF(AIL!$BN82="AI",IF(Sheet1!$D82&gt;AIL!$BM82+200,200,"wait"),0))</f>
        <v>wait</v>
      </c>
      <c r="LD81" s="10">
        <f t="shared" si="96"/>
        <v>-150</v>
      </c>
      <c r="LF81" s="10" t="str">
        <f>IF(AND(LF80&gt;0,LF80&lt;&gt;"wait"),"AT",IF(AIL!$BP82="AI",IF(Sheet1!$E82&lt;AIL!$BO82-50,50,"wait"),0))</f>
        <v>wait</v>
      </c>
      <c r="LG81" s="10" t="str">
        <f>IF(AND(LG80&gt;0,LG80&lt;&gt;"wait"),"AT",IF(AIL!$BP82="AI",IF(Sheet1!$E82&lt;AIL!$BO82-100,100,"wait"),0))</f>
        <v>wait</v>
      </c>
      <c r="LH81" s="10" t="str">
        <f>IF(AND(LH80&gt;0,LH80&lt;&gt;"wait"),"AT",IF(AIL!$BP82="AI",IF(Sheet1!$E82&lt;AIL!$BO82-150,150,"wait"),0))</f>
        <v>wait</v>
      </c>
      <c r="LI81" s="10" t="str">
        <f>IF(AND(LI80&gt;0,LI80&lt;&gt;"wait"),"AT",IF(AIL!$BP82="AI",IF(Sheet1!$E82&lt;AIL!$BO82-200,200,"wait"),0))</f>
        <v>wait</v>
      </c>
      <c r="LJ81" s="10" t="str">
        <f>IF(AND(LJ80&gt;0,LJ80&lt;&gt;"wait"),"AT",IF(AIL!$BP82="AI",IF(Sheet1!$D82&gt;AIL!$BO82+50,50,"wait"),0))</f>
        <v>AT</v>
      </c>
      <c r="LK81" s="10" t="str">
        <f>IF(AND(LK80&gt;0,LK80&lt;&gt;"wait"),"AT",IF(AIL!$BP82="AI",IF(Sheet1!$D82&gt;AIL!$BO82+100,100,"wait"),0))</f>
        <v>AT</v>
      </c>
      <c r="LL81" s="10" t="str">
        <f>IF(AND(LL80&gt;0,LL80&lt;&gt;"wait"),"AT",IF(AIL!$BP82="AI",IF(Sheet1!$D82&gt;AIL!$BO82+150,150,"wait"),0))</f>
        <v>AT</v>
      </c>
      <c r="LM81" s="10" t="str">
        <f>IF(AND(LM80&gt;0,LM80&lt;&gt;"wait"),"AT",IF(AIL!$BP82="AI",IF(Sheet1!$D82&gt;AIL!$BO82+200,200,"wait"),0))</f>
        <v>wait</v>
      </c>
      <c r="LN81" s="10">
        <f t="shared" si="97"/>
        <v>-150</v>
      </c>
      <c r="LP81" s="10" t="str">
        <f>IF(AND(LP80&gt;0,LP80&lt;&gt;"wait"),"AT",IF(AIL!$BR82="AI",IF(Sheet1!$E82&lt;AIL!$BQ82-50,50,"wait"),0))</f>
        <v>wait</v>
      </c>
      <c r="LQ81" s="10" t="str">
        <f>IF(AND(LQ80&gt;0,LQ80&lt;&gt;"wait"),"AT",IF(AIL!$BR82="AI",IF(Sheet1!$E82&lt;AIL!$BQ82-100,100,"wait"),0))</f>
        <v>wait</v>
      </c>
      <c r="LR81" s="10" t="str">
        <f>IF(AND(LR80&gt;0,LR80&lt;&gt;"wait"),"AT",IF(AIL!$BR82="AI",IF(Sheet1!$E82&lt;AIL!$BQ82-150,150,"wait"),0))</f>
        <v>wait</v>
      </c>
      <c r="LS81" s="10" t="str">
        <f>IF(AND(LS80&gt;0,LS80&lt;&gt;"wait"),"AT",IF(AIL!$BR82="AI",IF(Sheet1!$E82&lt;AIL!$BQ82-200,200,"wait"),0))</f>
        <v>wait</v>
      </c>
      <c r="LT81" s="10" t="str">
        <f>IF(AND(LT80&gt;0,LT80&lt;&gt;"wait"),"AT",IF(AIL!$BR82="AI",IF(Sheet1!$D82&gt;AIL!$BQ82+50,50,"wait"),0))</f>
        <v>AT</v>
      </c>
      <c r="LU81" s="10" t="str">
        <f>IF(AND(LU80&gt;0,LU80&lt;&gt;"wait"),"AT",IF(AIL!$BR82="AI",IF(Sheet1!$D82&gt;AIL!$BQ82+100,100,"wait"),0))</f>
        <v>AT</v>
      </c>
      <c r="LV81" s="10" t="str">
        <f>IF(AND(LV80&gt;0,LV80&lt;&gt;"wait"),"AT",IF(AIL!$BR82="AI",IF(Sheet1!$D82&gt;AIL!$BQ82+150,150,"wait"),0))</f>
        <v>AT</v>
      </c>
      <c r="LW81" s="10" t="str">
        <f>IF(AND(LW80&gt;0,LW80&lt;&gt;"wait"),"AT",IF(AIL!$BR82="AI",IF(Sheet1!$D82&gt;AIL!$BQ82+200,200,"wait"),0))</f>
        <v>wait</v>
      </c>
      <c r="LX81" s="10">
        <f t="shared" si="98"/>
        <v>-150</v>
      </c>
    </row>
    <row r="82" spans="1:336" x14ac:dyDescent="0.3">
      <c r="A82" t="str">
        <f>Sheet1!B82</f>
        <v>03/01 10:35</v>
      </c>
      <c r="B82">
        <f>Sheet1!D82</f>
        <v>29206</v>
      </c>
      <c r="C82">
        <f>Sheet1!E82</f>
        <v>29176</v>
      </c>
      <c r="E82">
        <f>MAX($B82:$B$162)</f>
        <v>29275</v>
      </c>
      <c r="F82">
        <f>MIN($C82:$C$162)</f>
        <v>29062</v>
      </c>
      <c r="H82" s="8" t="str">
        <f>IF(AND(H81&gt;0,H81&lt;&gt;"wait"),"AT",IF(AIL!$D83="AI",IF(Sheet1!$E83&lt;AIL!$C83-50,50,"wait"),0))</f>
        <v>AT</v>
      </c>
      <c r="I82" s="8" t="str">
        <f>IF(AND(I81&gt;0,I81&lt;&gt;"wait"),"AT",IF(AIL!$D83="AI",IF(Sheet1!$E83&lt;AIL!$C83-100,100,"wait"),0))</f>
        <v>AT</v>
      </c>
      <c r="J82" s="8" t="str">
        <f>IF(AND(J81&gt;0,J81&lt;&gt;"wait"),"AT",IF(AIL!$D83="AI",IF(Sheet1!$E83&lt;AIL!$C83-150,150,"wait"),0))</f>
        <v>AT</v>
      </c>
      <c r="K82" s="8" t="str">
        <f>IF(AND(K81&gt;0,K81&lt;&gt;"wait"),"AT",IF(AIL!$D83="AI",IF(Sheet1!$E83&lt;AIL!$C83-200,200,"wait"),0))</f>
        <v>AT</v>
      </c>
      <c r="L82" s="8" t="str">
        <f>IF(AND(L81&gt;0,L81&lt;&gt;"wait"),"AT",IF(AIL!$D83="AI",IF(Sheet1!$D83&gt;AIL!$C83+50,50,"wait"),0))</f>
        <v>AT</v>
      </c>
      <c r="M82" s="8" t="str">
        <f>IF(AND(M81&gt;0,M81&lt;&gt;"wait"),"AT",IF(AIL!$D83="AI",IF(Sheet1!$D83&gt;AIL!$C83+100,100,"wait"),0))</f>
        <v>wait</v>
      </c>
      <c r="N82" s="8" t="str">
        <f>IF(AND(N81&gt;0,N81&lt;&gt;"wait"),"AT",IF(AIL!$D83="AI",IF(Sheet1!$D83&gt;AIL!$C83+150,150,"wait"),0))</f>
        <v>wait</v>
      </c>
      <c r="O82" s="8" t="str">
        <f>IF(AND(O81&gt;0,O81&lt;&gt;"wait"),"AT",IF(AIL!$D83="AI",IF(Sheet1!$D83&gt;AIL!$C83+200,200,"wait"),0))</f>
        <v>wait</v>
      </c>
      <c r="P82" s="8">
        <f t="shared" si="99"/>
        <v>-50</v>
      </c>
      <c r="R82" s="8" t="str">
        <f>IF(AND(R81&gt;0,R81&lt;&gt;"wait"),"AT",IF(AIL!$F83="AI",IF(Sheet1!$E83&lt;AIL!$E83-50,50,"wait"),0))</f>
        <v>AT</v>
      </c>
      <c r="S82" s="8" t="str">
        <f>IF(AND(S81&gt;0,S81&lt;&gt;"wait"),"AT",IF(AIL!$F83="AI",IF(Sheet1!$E83&lt;AIL!$E83-100,100,"wait"),0))</f>
        <v>AT</v>
      </c>
      <c r="T82" s="8" t="str">
        <f>IF(AND(T81&gt;0,T81&lt;&gt;"wait"),"AT",IF(AIL!$F83="AI",IF(Sheet1!$E83&lt;AIL!$E83-150,150,"wait"),0))</f>
        <v>AT</v>
      </c>
      <c r="U82" s="8" t="str">
        <f>IF(AND(U81&gt;0,U81&lt;&gt;"wait"),"AT",IF(AIL!$F83="AI",IF(Sheet1!$E83&lt;AIL!$E83-200,200,"wait"),0))</f>
        <v>AT</v>
      </c>
      <c r="V82" s="8" t="str">
        <f>IF(AND(V81&gt;0,V81&lt;&gt;"wait"),"AT",IF(AIL!$F83="AI",IF(Sheet1!$D83&gt;AIL!$E83+50,50,"wait"),0))</f>
        <v>AT</v>
      </c>
      <c r="W82" s="8" t="str">
        <f>IF(AND(W81&gt;0,W81&lt;&gt;"wait"),"AT",IF(AIL!$F83="AI",IF(Sheet1!$D83&gt;AIL!$E83+100,100,"wait"),0))</f>
        <v>wait</v>
      </c>
      <c r="X82" s="8" t="str">
        <f>IF(AND(X81&gt;0,X81&lt;&gt;"wait"),"AT",IF(AIL!$F83="AI",IF(Sheet1!$D83&gt;AIL!$E83+150,150,"wait"),0))</f>
        <v>wait</v>
      </c>
      <c r="Y82" s="8" t="str">
        <f>IF(AND(Y81&gt;0,Y81&lt;&gt;"wait"),"AT",IF(AIL!$F83="AI",IF(Sheet1!$D83&gt;AIL!$E83+200,200,"wait"),0))</f>
        <v>wait</v>
      </c>
      <c r="Z82" s="8">
        <f t="shared" si="100"/>
        <v>-50</v>
      </c>
      <c r="AB82" s="8" t="str">
        <f>IF(AND(AB81&gt;0,AB81&lt;&gt;"wait"),"AT",IF(AIL!$H83="AI",IF(Sheet1!$E83&lt;AIL!$G83-50,50,"wait"),0))</f>
        <v>AT</v>
      </c>
      <c r="AC82" s="8" t="str">
        <f>IF(AND(AC81&gt;0,AC81&lt;&gt;"wait"),"AT",IF(AIL!$H83="AI",IF(Sheet1!$E83&lt;AIL!$G83-100,100,"wait"),0))</f>
        <v>AT</v>
      </c>
      <c r="AD82" s="8" t="str">
        <f>IF(AND(AD81&gt;0,AD81&lt;&gt;"wait"),"AT",IF(AIL!$H83="AI",IF(Sheet1!$E83&lt;AIL!$G83-150,150,"wait"),0))</f>
        <v>AT</v>
      </c>
      <c r="AE82" s="8" t="str">
        <f>IF(AND(AE81&gt;0,AE81&lt;&gt;"wait"),"AT",IF(AIL!$H83="AI",IF(Sheet1!$E83&lt;AIL!$G83-200,200,"wait"),0))</f>
        <v>AT</v>
      </c>
      <c r="AF82" s="8" t="str">
        <f>IF(AND(AF81&gt;0,AF81&lt;&gt;"wait"),"AT",IF(AIL!$H83="AI",IF(Sheet1!$D83&gt;AIL!$G83+50,50,"wait"),0))</f>
        <v>AT</v>
      </c>
      <c r="AG82" s="8" t="str">
        <f>IF(AND(AG81&gt;0,AG81&lt;&gt;"wait"),"AT",IF(AIL!$H83="AI",IF(Sheet1!$D83&gt;AIL!$G83+100,100,"wait"),0))</f>
        <v>wait</v>
      </c>
      <c r="AH82" s="8" t="str">
        <f>IF(AND(AH81&gt;0,AH81&lt;&gt;"wait"),"AT",IF(AIL!$H83="AI",IF(Sheet1!$D83&gt;AIL!$G83+150,150,"wait"),0))</f>
        <v>wait</v>
      </c>
      <c r="AI82" s="8" t="str">
        <f>IF(AND(AI81&gt;0,AI81&lt;&gt;"wait"),"AT",IF(AIL!$H83="AI",IF(Sheet1!$D83&gt;AIL!$G83+200,200,"wait"),0))</f>
        <v>wait</v>
      </c>
      <c r="AJ82" s="8">
        <f t="shared" si="101"/>
        <v>-50</v>
      </c>
      <c r="AL82" s="8" t="str">
        <f>IF(AND(AL81&gt;0,AL81&lt;&gt;"wait"),"AT",IF(AIL!$J83="AI",IF(Sheet1!$E83&lt;AIL!$I83-50,50,"wait"),0))</f>
        <v>AT</v>
      </c>
      <c r="AM82" s="8" t="str">
        <f>IF(AND(AM81&gt;0,AM81&lt;&gt;"wait"),"AT",IF(AIL!$J83="AI",IF(Sheet1!$E83&lt;AIL!$I83-100,100,"wait"),0))</f>
        <v>AT</v>
      </c>
      <c r="AN82" s="8" t="str">
        <f>IF(AND(AN81&gt;0,AN81&lt;&gt;"wait"),"AT",IF(AIL!$J83="AI",IF(Sheet1!$E83&lt;AIL!$I83-150,150,"wait"),0))</f>
        <v>AT</v>
      </c>
      <c r="AO82" s="8" t="str">
        <f>IF(AND(AO81&gt;0,AO81&lt;&gt;"wait"),"AT",IF(AIL!$J83="AI",IF(Sheet1!$E83&lt;AIL!$I83-200,200,"wait"),0))</f>
        <v>AT</v>
      </c>
      <c r="AP82" s="8" t="str">
        <f>IF(AND(AP81&gt;0,AP81&lt;&gt;"wait"),"AT",IF(AIL!$J83="AI",IF(Sheet1!$D83&gt;AIL!$I83+50,50,"wait"),0))</f>
        <v>AT</v>
      </c>
      <c r="AQ82" s="8" t="str">
        <f>IF(AND(AQ81&gt;0,AQ81&lt;&gt;"wait"),"AT",IF(AIL!$J83="AI",IF(Sheet1!$D83&gt;AIL!$I83+100,100,"wait"),0))</f>
        <v>wait</v>
      </c>
      <c r="AR82" s="8" t="str">
        <f>IF(AND(AR81&gt;0,AR81&lt;&gt;"wait"),"AT",IF(AIL!$J83="AI",IF(Sheet1!$D83&gt;AIL!$I83+150,150,"wait"),0))</f>
        <v>wait</v>
      </c>
      <c r="AS82" s="8" t="str">
        <f>IF(AND(AS81&gt;0,AS81&lt;&gt;"wait"),"AT",IF(AIL!$J83="AI",IF(Sheet1!$D83&gt;AIL!$I83+200,200,"wait"),0))</f>
        <v>wait</v>
      </c>
      <c r="AT82" s="8">
        <f t="shared" si="102"/>
        <v>-50</v>
      </c>
      <c r="AU82" s="8"/>
      <c r="AV82" s="8" t="str">
        <f>IF(AND(AV81&gt;0,AV81&lt;&gt;"wait"),"AT",IF(AIL!$L83="AI",IF(Sheet1!$E83&lt;AIL!$K83-50,50,"wait"),0))</f>
        <v>AT</v>
      </c>
      <c r="AW82" s="8" t="str">
        <f>IF(AND(AW81&gt;0,AW81&lt;&gt;"wait"),"AT",IF(AIL!$L83="AI",IF(Sheet1!$E83&lt;AIL!$K83-100,100,"wait"),0))</f>
        <v>AT</v>
      </c>
      <c r="AX82" s="8" t="str">
        <f>IF(AND(AX81&gt;0,AX81&lt;&gt;"wait"),"AT",IF(AIL!$L83="AI",IF(Sheet1!$E83&lt;AIL!$K83-150,150,"wait"),0))</f>
        <v>AT</v>
      </c>
      <c r="AY82" s="8" t="str">
        <f>IF(AND(AY81&gt;0,AY81&lt;&gt;"wait"),"AT",IF(AIL!$L83="AI",IF(Sheet1!$E83&lt;AIL!$K83-200,200,"wait"),0))</f>
        <v>AT</v>
      </c>
      <c r="AZ82" s="8" t="str">
        <f>IF(AND(AZ81&gt;0,AZ81&lt;&gt;"wait"),"AT",IF(AIL!$L83="AI",IF(Sheet1!$D83&gt;AIL!$K83+50,50,"wait"),0))</f>
        <v>AT</v>
      </c>
      <c r="BA82" s="8" t="str">
        <f>IF(AND(BA81&gt;0,BA81&lt;&gt;"wait"),"AT",IF(AIL!$L83="AI",IF(Sheet1!$D83&gt;AIL!$K83+100,100,"wait"),0))</f>
        <v>wait</v>
      </c>
      <c r="BB82" s="8" t="str">
        <f>IF(AND(BB81&gt;0,BB81&lt;&gt;"wait"),"AT",IF(AIL!$L83="AI",IF(Sheet1!$D83&gt;AIL!$K83+150,150,"wait"),0))</f>
        <v>wait</v>
      </c>
      <c r="BC82" s="8" t="str">
        <f>IF(AND(BC81&gt;0,BC81&lt;&gt;"wait"),"AT",IF(AIL!$L83="AI",IF(Sheet1!$D83&gt;AIL!$K83+200,200,"wait"),0))</f>
        <v>wait</v>
      </c>
      <c r="BD82" s="8">
        <f t="shared" si="103"/>
        <v>-50</v>
      </c>
      <c r="BE82" s="8"/>
      <c r="BF82" s="8" t="str">
        <f>IF(AND(BF81&gt;0,BF81&lt;&gt;"wait"),"AT",IF(AIL!$N83="AI",IF(Sheet1!$E83&lt;AIL!$M83-50,50,"wait"),0))</f>
        <v>AT</v>
      </c>
      <c r="BG82" s="8" t="str">
        <f>IF(AND(BG81&gt;0,BG81&lt;&gt;"wait"),"AT",IF(AIL!$N83="AI",IF(Sheet1!$E83&lt;AIL!$M83-100,100,"wait"),0))</f>
        <v>AT</v>
      </c>
      <c r="BH82" s="8" t="str">
        <f>IF(AND(BH81&gt;0,BH81&lt;&gt;"wait"),"AT",IF(AIL!$N83="AI",IF(Sheet1!$E83&lt;AIL!$M83-150,150,"wait"),0))</f>
        <v>AT</v>
      </c>
      <c r="BI82" s="8" t="str">
        <f>IF(AND(BI81&gt;0,BI81&lt;&gt;"wait"),"AT",IF(AIL!$N83="AI",IF(Sheet1!$E83&lt;AIL!$M83-200,200,"wait"),0))</f>
        <v>AT</v>
      </c>
      <c r="BJ82" s="8" t="str">
        <f>IF(AND(BJ81&gt;0,BJ81&lt;&gt;"wait"),"AT",IF(AIL!$N83="AI",IF(Sheet1!$D83&gt;AIL!$M83+50,50,"wait"),0))</f>
        <v>AT</v>
      </c>
      <c r="BK82" s="8" t="str">
        <f>IF(AND(BK81&gt;0,BK81&lt;&gt;"wait"),"AT",IF(AIL!$N83="AI",IF(Sheet1!$D83&gt;AIL!$M83+100,100,"wait"),0))</f>
        <v>wait</v>
      </c>
      <c r="BL82" s="8" t="str">
        <f>IF(AND(BL81&gt;0,BL81&lt;&gt;"wait"),"AT",IF(AIL!$N83="AI",IF(Sheet1!$D83&gt;AIL!$M83+150,150,"wait"),0))</f>
        <v>wait</v>
      </c>
      <c r="BM82" s="8" t="str">
        <f>IF(AND(BM81&gt;0,BM81&lt;&gt;"wait"),"AT",IF(AIL!$N83="AI",IF(Sheet1!$D83&gt;AIL!$M83+200,200,"wait"),0))</f>
        <v>wait</v>
      </c>
      <c r="BN82" s="8">
        <f t="shared" si="104"/>
        <v>-50</v>
      </c>
      <c r="BO82" s="8"/>
      <c r="BP82" s="8" t="str">
        <f>IF(AND(BP81&gt;0,BP81&lt;&gt;"wait"),"AT",IF(AIL!$P83="AI",IF(Sheet1!$E83&lt;AIL!$O83-50,50,"wait"),0))</f>
        <v>AT</v>
      </c>
      <c r="BQ82" s="8" t="str">
        <f>IF(AND(BQ81&gt;0,BQ81&lt;&gt;"wait"),"AT",IF(AIL!$P83="AI",IF(Sheet1!$E83&lt;AIL!$O83-100,100,"wait"),0))</f>
        <v>AT</v>
      </c>
      <c r="BR82" s="8" t="str">
        <f>IF(AND(BR81&gt;0,BR81&lt;&gt;"wait"),"AT",IF(AIL!$P83="AI",IF(Sheet1!$E83&lt;AIL!$O83-150,150,"wait"),0))</f>
        <v>AT</v>
      </c>
      <c r="BS82" s="8" t="str">
        <f>IF(AND(BS81&gt;0,BS81&lt;&gt;"wait"),"AT",IF(AIL!$P83="AI",IF(Sheet1!$E83&lt;AIL!$O83-200,200,"wait"),0))</f>
        <v>AT</v>
      </c>
      <c r="BT82" s="8" t="str">
        <f>IF(AND(BT81&gt;0,BT81&lt;&gt;"wait"),"AT",IF(AIL!$P83="AI",IF(Sheet1!$D83&gt;AIL!$O83+50,50,"wait"),0))</f>
        <v>AT</v>
      </c>
      <c r="BU82" s="8" t="str">
        <f>IF(AND(BU81&gt;0,BU81&lt;&gt;"wait"),"AT",IF(AIL!$P83="AI",IF(Sheet1!$D83&gt;AIL!$O83+100,100,"wait"),0))</f>
        <v>wait</v>
      </c>
      <c r="BV82" s="8" t="str">
        <f>IF(AND(BV81&gt;0,BV81&lt;&gt;"wait"),"AT",IF(AIL!$P83="AI",IF(Sheet1!$D83&gt;AIL!$O83+150,150,"wait"),0))</f>
        <v>wait</v>
      </c>
      <c r="BW82" s="8" t="str">
        <f>IF(AND(BW81&gt;0,BW81&lt;&gt;"wait"),"AT",IF(AIL!$P83="AI",IF(Sheet1!$D83&gt;AIL!$O83+200,200,"wait"),0))</f>
        <v>wait</v>
      </c>
      <c r="BX82" s="8">
        <f t="shared" si="105"/>
        <v>-50</v>
      </c>
      <c r="BY82" s="8"/>
      <c r="BZ82" s="8" t="str">
        <f>IF(AND(BZ81&gt;0,BZ81&lt;&gt;"wait"),"AT",IF(AIL!$R83="AI",IF(Sheet1!$E83&lt;AIL!$Q83-50,50,"wait"),0))</f>
        <v>AT</v>
      </c>
      <c r="CA82" s="8" t="str">
        <f>IF(AND(CA81&gt;0,CA81&lt;&gt;"wait"),"AT",IF(AIL!$R83="AI",IF(Sheet1!$E83&lt;AIL!$Q83-100,100,"wait"),0))</f>
        <v>AT</v>
      </c>
      <c r="CB82" s="8" t="str">
        <f>IF(AND(CB81&gt;0,CB81&lt;&gt;"wait"),"AT",IF(AIL!$R83="AI",IF(Sheet1!$E83&lt;AIL!$Q83-150,150,"wait"),0))</f>
        <v>AT</v>
      </c>
      <c r="CC82" s="8" t="str">
        <f>IF(AND(CC81&gt;0,CC81&lt;&gt;"wait"),"AT",IF(AIL!$R83="AI",IF(Sheet1!$E83&lt;AIL!$Q83-200,200,"wait"),0))</f>
        <v>AT</v>
      </c>
      <c r="CD82" s="8" t="str">
        <f>IF(AND(CD81&gt;0,CD81&lt;&gt;"wait"),"AT",IF(AIL!$R83="AI",IF(Sheet1!$D83&gt;AIL!$Q83+50,50,"wait"),0))</f>
        <v>AT</v>
      </c>
      <c r="CE82" s="8" t="str">
        <f>IF(AND(CE81&gt;0,CE81&lt;&gt;"wait"),"AT",IF(AIL!$R83="AI",IF(Sheet1!$D83&gt;AIL!$Q83+100,100,"wait"),0))</f>
        <v>wait</v>
      </c>
      <c r="CF82" s="8" t="str">
        <f>IF(AND(CF81&gt;0,CF81&lt;&gt;"wait"),"AT",IF(AIL!$R83="AI",IF(Sheet1!$D83&gt;AIL!$Q83+150,150,"wait"),0))</f>
        <v>wait</v>
      </c>
      <c r="CG82" s="8" t="str">
        <f>IF(AND(CG81&gt;0,CG81&lt;&gt;"wait"),"AT",IF(AIL!$R83="AI",IF(Sheet1!$D83&gt;AIL!$Q83+200,200,"wait"),0))</f>
        <v>wait</v>
      </c>
      <c r="CH82" s="8">
        <f t="shared" si="106"/>
        <v>-50</v>
      </c>
      <c r="CI82" s="8"/>
      <c r="CJ82" s="8" t="str">
        <f>IF(AND(CJ81&gt;0,CJ81&lt;&gt;"wait"),"AT",IF(AIL!$T83="AI",IF(Sheet1!$E83&lt;AIL!$S83-50,50,"wait"),0))</f>
        <v>AT</v>
      </c>
      <c r="CK82" s="8" t="str">
        <f>IF(AND(CK81&gt;0,CK81&lt;&gt;"wait"),"AT",IF(AIL!$T83="AI",IF(Sheet1!$E83&lt;AIL!$S83-100,100,"wait"),0))</f>
        <v>AT</v>
      </c>
      <c r="CL82" s="8" t="str">
        <f>IF(AND(CL81&gt;0,CL81&lt;&gt;"wait"),"AT",IF(AIL!$T83="AI",IF(Sheet1!$E83&lt;AIL!$S83-150,150,"wait"),0))</f>
        <v>AT</v>
      </c>
      <c r="CM82" s="8" t="str">
        <f>IF(AND(CM81&gt;0,CM81&lt;&gt;"wait"),"AT",IF(AIL!$T83="AI",IF(Sheet1!$E83&lt;AIL!$S83-200,200,"wait"),0))</f>
        <v>wait</v>
      </c>
      <c r="CN82" s="8" t="str">
        <f>IF(AND(CN81&gt;0,CN81&lt;&gt;"wait"),"AT",IF(AIL!$T83="AI",IF(Sheet1!$D83&gt;AIL!$S83+50,50,"wait"),0))</f>
        <v>AT</v>
      </c>
      <c r="CO82" s="8" t="str">
        <f>IF(AND(CO81&gt;0,CO81&lt;&gt;"wait"),"AT",IF(AIL!$T83="AI",IF(Sheet1!$D83&gt;AIL!$S83+100,100,"wait"),0))</f>
        <v>AT</v>
      </c>
      <c r="CP82" s="8" t="str">
        <f>IF(AND(CP81&gt;0,CP81&lt;&gt;"wait"),"AT",IF(AIL!$T83="AI",IF(Sheet1!$D83&gt;AIL!$S83+150,150,"wait"),0))</f>
        <v>wait</v>
      </c>
      <c r="CQ82" s="8" t="str">
        <f>IF(AND(CQ81&gt;0,CQ81&lt;&gt;"wait"),"AT",IF(AIL!$T83="AI",IF(Sheet1!$D83&gt;AIL!$S83+200,200,"wait"),0))</f>
        <v>wait</v>
      </c>
      <c r="CR82" s="8">
        <f t="shared" si="107"/>
        <v>-100</v>
      </c>
      <c r="CS82" s="8"/>
      <c r="CT82" s="8" t="str">
        <f>IF(AND(CT81&gt;0,CT81&lt;&gt;"wait"),"AT",IF(AIL!$V83="AI",IF(Sheet1!$E83&lt;AIL!$U83-50,50,"wait"),0))</f>
        <v>AT</v>
      </c>
      <c r="CU82" s="8" t="str">
        <f>IF(AND(CU81&gt;0,CU81&lt;&gt;"wait"),"AT",IF(AIL!$V83="AI",IF(Sheet1!$E83&lt;AIL!$U83-100,100,"wait"),0))</f>
        <v>AT</v>
      </c>
      <c r="CV82" s="8" t="str">
        <f>IF(AND(CV81&gt;0,CV81&lt;&gt;"wait"),"AT",IF(AIL!$V83="AI",IF(Sheet1!$E83&lt;AIL!$U83-150,150,"wait"),0))</f>
        <v>AT</v>
      </c>
      <c r="CW82" s="8" t="str">
        <f>IF(AND(CW81&gt;0,CW81&lt;&gt;"wait"),"AT",IF(AIL!$V83="AI",IF(Sheet1!$E83&lt;AIL!$U83-200,200,"wait"),0))</f>
        <v>wait</v>
      </c>
      <c r="CX82" s="8" t="str">
        <f>IF(AND(CX81&gt;0,CX81&lt;&gt;"wait"),"AT",IF(AIL!$V83="AI",IF(Sheet1!$D83&gt;AIL!$U83+50,50,"wait"),0))</f>
        <v>AT</v>
      </c>
      <c r="CY82" s="8" t="str">
        <f>IF(AND(CY81&gt;0,CY81&lt;&gt;"wait"),"AT",IF(AIL!$V83="AI",IF(Sheet1!$D83&gt;AIL!$U83+100,100,"wait"),0))</f>
        <v>AT</v>
      </c>
      <c r="CZ82" s="8" t="str">
        <f>IF(AND(CZ81&gt;0,CZ81&lt;&gt;"wait"),"AT",IF(AIL!$V83="AI",IF(Sheet1!$D83&gt;AIL!$U83+150,150,"wait"),0))</f>
        <v>wait</v>
      </c>
      <c r="DA82" s="8" t="str">
        <f>IF(AND(DA81&gt;0,DA81&lt;&gt;"wait"),"AT",IF(AIL!$V83="AI",IF(Sheet1!$D83&gt;AIL!$U83+200,200,"wait"),0))</f>
        <v>wait</v>
      </c>
      <c r="DB82" s="8">
        <f t="shared" si="108"/>
        <v>-100</v>
      </c>
      <c r="DC82" s="8"/>
      <c r="DD82" s="8" t="str">
        <f>IF(AND(DD81&gt;0,DD81&lt;&gt;"wait"),"AT",IF(AIL!$X83="AI",IF(Sheet1!$E83&lt;AIL!$W83-50,50,"wait"),0))</f>
        <v>AT</v>
      </c>
      <c r="DE82" s="8" t="str">
        <f>IF(AND(DE81&gt;0,DE81&lt;&gt;"wait"),"AT",IF(AIL!$X83="AI",IF(Sheet1!$E83&lt;AIL!$W83-100,100,"wait"),0))</f>
        <v>AT</v>
      </c>
      <c r="DF82" s="8" t="str">
        <f>IF(AND(DF81&gt;0,DF81&lt;&gt;"wait"),"AT",IF(AIL!$X83="AI",IF(Sheet1!$E83&lt;AIL!$W83-150,150,"wait"),0))</f>
        <v>AT</v>
      </c>
      <c r="DG82" s="8" t="str">
        <f>IF(AND(DG81&gt;0,DG81&lt;&gt;"wait"),"AT",IF(AIL!$X83="AI",IF(Sheet1!$E83&lt;AIL!$W83-200,200,"wait"),0))</f>
        <v>wait</v>
      </c>
      <c r="DH82" s="8" t="str">
        <f>IF(AND(DH81&gt;0,DH81&lt;&gt;"wait"),"AT",IF(AIL!$X83="AI",IF(Sheet1!$D83&gt;AIL!$W83+50,50,"wait"),0))</f>
        <v>AT</v>
      </c>
      <c r="DI82" s="8" t="str">
        <f>IF(AND(DI81&gt;0,DI81&lt;&gt;"wait"),"AT",IF(AIL!$X83="AI",IF(Sheet1!$D83&gt;AIL!$W83+100,100,"wait"),0))</f>
        <v>AT</v>
      </c>
      <c r="DJ82" s="8" t="str">
        <f>IF(AND(DJ81&gt;0,DJ81&lt;&gt;"wait"),"AT",IF(AIL!$X83="AI",IF(Sheet1!$D83&gt;AIL!$W83+150,150,"wait"),0))</f>
        <v>wait</v>
      </c>
      <c r="DK82" s="8" t="str">
        <f>IF(AND(DK81&gt;0,DK81&lt;&gt;"wait"),"AT",IF(AIL!$X83="AI",IF(Sheet1!$D83&gt;AIL!$W83+200,200,"wait"),0))</f>
        <v>wait</v>
      </c>
      <c r="DL82" s="8">
        <f t="shared" si="109"/>
        <v>-100</v>
      </c>
      <c r="DN82" s="10" t="str">
        <f>IF(AND(DN81&gt;0,DN81&lt;&gt;"wait"),"AT",IF(AIL!$AA83="AI",IF(Sheet1!$E83&lt;AIL!$Z83-50,50,"wait"),0))</f>
        <v>AT</v>
      </c>
      <c r="DO82" s="10" t="str">
        <f>IF(AND(DO81&gt;0,DO81&lt;&gt;"wait"),"AT",IF(AIL!$AA83="AI",IF(Sheet1!$E83&lt;AIL!$Z83-100,100,"wait"),0))</f>
        <v>AT</v>
      </c>
      <c r="DP82" s="10" t="str">
        <f>IF(AND(DP81&gt;0,DP81&lt;&gt;"wait"),"AT",IF(AIL!$AA83="AI",IF(Sheet1!$E83&lt;AIL!$Z83-150,150,"wait"),0))</f>
        <v>AT</v>
      </c>
      <c r="DQ82" s="10" t="str">
        <f>IF(AND(DQ81&gt;0,DQ81&lt;&gt;"wait"),"AT",IF(AIL!$AA83="AI",IF(Sheet1!$E83&lt;AIL!$Z83-200,200,"wait"),0))</f>
        <v>wait</v>
      </c>
      <c r="DR82" s="10" t="str">
        <f>IF(AND(DR81&gt;0,DR81&lt;&gt;"wait"),"AT",IF(AIL!$AA83="AI",IF(Sheet1!$D83&gt;AIL!$Z83+50,50,"wait"),0))</f>
        <v>AT</v>
      </c>
      <c r="DS82" s="10" t="str">
        <f>IF(AND(DS81&gt;0,DS81&lt;&gt;"wait"),"AT",IF(AIL!$AA83="AI",IF(Sheet1!$D83&gt;AIL!$Z83+100,100,"wait"),0))</f>
        <v>wait</v>
      </c>
      <c r="DT82" s="10" t="str">
        <f>IF(AND(DT81&gt;0,DT81&lt;&gt;"wait"),"AT",IF(AIL!$AA83="AI",IF(Sheet1!$D83&gt;AIL!$Z83+150,150,"wait"),0))</f>
        <v>wait</v>
      </c>
      <c r="DU82" s="10" t="str">
        <f>IF(AND(DU81&gt;0,DU81&lt;&gt;"wait"),"AT",IF(AIL!$AA83="AI",IF(Sheet1!$D83&gt;AIL!$Z83+200,200,"wait"),0))</f>
        <v>wait</v>
      </c>
      <c r="DV82" s="10">
        <f t="shared" si="77"/>
        <v>-50</v>
      </c>
      <c r="DX82" s="10" t="str">
        <f>IF(AND(DX81&gt;0,DX81&lt;&gt;"wait"),"AT",IF(AIL!$AC83="AI",IF(Sheet1!$E83&lt;AIL!$AB83-50,50,"wait"),0))</f>
        <v>AT</v>
      </c>
      <c r="DY82" s="10" t="str">
        <f>IF(AND(DY81&gt;0,DY81&lt;&gt;"wait"),"AT",IF(AIL!$AC83="AI",IF(Sheet1!$E83&lt;AIL!$AB83-100,100,"wait"),0))</f>
        <v>AT</v>
      </c>
      <c r="DZ82" s="10" t="str">
        <f>IF(AND(DZ81&gt;0,DZ81&lt;&gt;"wait"),"AT",IF(AIL!$AC83="AI",IF(Sheet1!$E83&lt;AIL!$AB83-150,150,"wait"),0))</f>
        <v>AT</v>
      </c>
      <c r="EA82" s="10" t="str">
        <f>IF(AND(EA81&gt;0,EA81&lt;&gt;"wait"),"AT",IF(AIL!$AC83="AI",IF(Sheet1!$E83&lt;AIL!$AB83-200,200,"wait"),0))</f>
        <v>AT</v>
      </c>
      <c r="EB82" s="10" t="str">
        <f>IF(AND(EB81&gt;0,EB81&lt;&gt;"wait"),"AT",IF(AIL!$AC83="AI",IF(Sheet1!$D83&gt;AIL!$AB83+50,50,"wait"),0))</f>
        <v>AT</v>
      </c>
      <c r="EC82" s="10" t="str">
        <f>IF(AND(EC81&gt;0,EC81&lt;&gt;"wait"),"AT",IF(AIL!$AC83="AI",IF(Sheet1!$D83&gt;AIL!$AB83+100,100,"wait"),0))</f>
        <v>wait</v>
      </c>
      <c r="ED82" s="10" t="str">
        <f>IF(AND(ED81&gt;0,ED81&lt;&gt;"wait"),"AT",IF(AIL!$AC83="AI",IF(Sheet1!$D83&gt;AIL!$AB83+150,150,"wait"),0))</f>
        <v>wait</v>
      </c>
      <c r="EE82" s="10" t="str">
        <f>IF(AND(EE81&gt;0,EE81&lt;&gt;"wait"),"AT",IF(AIL!$AC83="AI",IF(Sheet1!$D83&gt;AIL!$AB83+200,200,"wait"),0))</f>
        <v>wait</v>
      </c>
      <c r="EF82" s="10">
        <f t="shared" si="78"/>
        <v>-50</v>
      </c>
      <c r="EH82" s="10" t="str">
        <f>IF(AND(EH81&gt;0,EH81&lt;&gt;"wait"),"AT",IF(AIL!$AE83="AI",IF(Sheet1!$E83&lt;AIL!$AD83-50,50,"wait"),0))</f>
        <v>AT</v>
      </c>
      <c r="EI82" s="10" t="str">
        <f>IF(AND(EI81&gt;0,EI81&lt;&gt;"wait"),"AT",IF(AIL!$AE83="AI",IF(Sheet1!$E83&lt;AIL!$AD83-100,100,"wait"),0))</f>
        <v>AT</v>
      </c>
      <c r="EJ82" s="10" t="str">
        <f>IF(AND(EJ81&gt;0,EJ81&lt;&gt;"wait"),"AT",IF(AIL!$AE83="AI",IF(Sheet1!$E83&lt;AIL!$AD83-150,150,"wait"),0))</f>
        <v>AT</v>
      </c>
      <c r="EK82" s="10" t="str">
        <f>IF(AND(EK81&gt;0,EK81&lt;&gt;"wait"),"AT",IF(AIL!$AE83="AI",IF(Sheet1!$E83&lt;AIL!$AD83-200,200,"wait"),0))</f>
        <v>AT</v>
      </c>
      <c r="EL82" s="10" t="str">
        <f>IF(AND(EL81&gt;0,EL81&lt;&gt;"wait"),"AT",IF(AIL!$AE83="AI",IF(Sheet1!$D83&gt;AIL!$AD83+50,50,"wait"),0))</f>
        <v>AT</v>
      </c>
      <c r="EM82" s="10" t="str">
        <f>IF(AND(EM81&gt;0,EM81&lt;&gt;"wait"),"AT",IF(AIL!$AE83="AI",IF(Sheet1!$D83&gt;AIL!$AD83+100,100,"wait"),0))</f>
        <v>wait</v>
      </c>
      <c r="EN82" s="10" t="str">
        <f>IF(AND(EN81&gt;0,EN81&lt;&gt;"wait"),"AT",IF(AIL!$AE83="AI",IF(Sheet1!$D83&gt;AIL!$AD83+150,150,"wait"),0))</f>
        <v>wait</v>
      </c>
      <c r="EO82" s="10" t="str">
        <f>IF(AND(EO81&gt;0,EO81&lt;&gt;"wait"),"AT",IF(AIL!$AE83="AI",IF(Sheet1!$D83&gt;AIL!$AD83+200,200,"wait"),0))</f>
        <v>wait</v>
      </c>
      <c r="EP82" s="10">
        <f t="shared" si="79"/>
        <v>-50</v>
      </c>
      <c r="ER82" s="10" t="str">
        <f>IF(AND(ER81&gt;0,ER81&lt;&gt;"wait"),"AT",IF(AIL!$AG83="AI",IF(Sheet1!$E83&lt;AIL!$AF83-50,50,"wait"),0))</f>
        <v>AT</v>
      </c>
      <c r="ES82" s="10" t="str">
        <f>IF(AND(ES81&gt;0,ES81&lt;&gt;"wait"),"AT",IF(AIL!$AG83="AI",IF(Sheet1!$E83&lt;AIL!$AF83-100,100,"wait"),0))</f>
        <v>AT</v>
      </c>
      <c r="ET82" s="10" t="str">
        <f>IF(AND(ET81&gt;0,ET81&lt;&gt;"wait"),"AT",IF(AIL!$AG83="AI",IF(Sheet1!$E83&lt;AIL!$AF83-150,150,"wait"),0))</f>
        <v>AT</v>
      </c>
      <c r="EU82" s="10" t="str">
        <f>IF(AND(EU81&gt;0,EU81&lt;&gt;"wait"),"AT",IF(AIL!$AG83="AI",IF(Sheet1!$E83&lt;AIL!$AF83-200,200,"wait"),0))</f>
        <v>AT</v>
      </c>
      <c r="EV82" s="10" t="str">
        <f>IF(AND(EV81&gt;0,EV81&lt;&gt;"wait"),"AT",IF(AIL!$AG83="AI",IF(Sheet1!$D83&gt;AIL!$AF83+50,50,"wait"),0))</f>
        <v>AT</v>
      </c>
      <c r="EW82" s="10" t="str">
        <f>IF(AND(EW81&gt;0,EW81&lt;&gt;"wait"),"AT",IF(AIL!$AG83="AI",IF(Sheet1!$D83&gt;AIL!$AF83+100,100,"wait"),0))</f>
        <v>wait</v>
      </c>
      <c r="EX82" s="10" t="str">
        <f>IF(AND(EX81&gt;0,EX81&lt;&gt;"wait"),"AT",IF(AIL!$AG83="AI",IF(Sheet1!$D83&gt;AIL!$AF83+150,150,"wait"),0))</f>
        <v>wait</v>
      </c>
      <c r="EY82" s="10" t="str">
        <f>IF(AND(EY81&gt;0,EY81&lt;&gt;"wait"),"AT",IF(AIL!$AG83="AI",IF(Sheet1!$D83&gt;AIL!$AF83+200,200,"wait"),0))</f>
        <v>wait</v>
      </c>
      <c r="EZ82" s="10">
        <f t="shared" si="80"/>
        <v>-50</v>
      </c>
      <c r="FB82" s="10" t="str">
        <f>IF(AND(FB81&gt;0,FB81&lt;&gt;"wait"),"AT",IF(AIL!$AI83="AI",IF(Sheet1!$E83&lt;AIL!$AH83-50,50,"wait"),0))</f>
        <v>AT</v>
      </c>
      <c r="FC82" s="10" t="str">
        <f>IF(AND(FC81&gt;0,FC81&lt;&gt;"wait"),"AT",IF(AIL!$AI83="AI",IF(Sheet1!$E83&lt;AIL!$AH83-100,100,"wait"),0))</f>
        <v>AT</v>
      </c>
      <c r="FD82" s="10" t="str">
        <f>IF(AND(FD81&gt;0,FD81&lt;&gt;"wait"),"AT",IF(AIL!$AI83="AI",IF(Sheet1!$E83&lt;AIL!$AH83-150,150,"wait"),0))</f>
        <v>AT</v>
      </c>
      <c r="FE82" s="10" t="str">
        <f>IF(AND(FE81&gt;0,FE81&lt;&gt;"wait"),"AT",IF(AIL!$AI83="AI",IF(Sheet1!$E83&lt;AIL!$AH83-200,200,"wait"),0))</f>
        <v>AT</v>
      </c>
      <c r="FF82" s="10" t="str">
        <f>IF(AND(FF81&gt;0,FF81&lt;&gt;"wait"),"AT",IF(AIL!$AI83="AI",IF(Sheet1!$D83&gt;AIL!$AH83+50,50,"wait"),0))</f>
        <v>AT</v>
      </c>
      <c r="FG82" s="10" t="str">
        <f>IF(AND(FG81&gt;0,FG81&lt;&gt;"wait"),"AT",IF(AIL!$AI83="AI",IF(Sheet1!$D83&gt;AIL!$AH83+100,100,"wait"),0))</f>
        <v>wait</v>
      </c>
      <c r="FH82" s="10" t="str">
        <f>IF(AND(FH81&gt;0,FH81&lt;&gt;"wait"),"AT",IF(AIL!$AI83="AI",IF(Sheet1!$D83&gt;AIL!$AH83+150,150,"wait"),0))</f>
        <v>wait</v>
      </c>
      <c r="FI82" s="10" t="str">
        <f>IF(AND(FI81&gt;0,FI81&lt;&gt;"wait"),"AT",IF(AIL!$AI83="AI",IF(Sheet1!$D83&gt;AIL!$AH83+200,200,"wait"),0))</f>
        <v>wait</v>
      </c>
      <c r="FJ82" s="10">
        <f t="shared" si="81"/>
        <v>-50</v>
      </c>
      <c r="FL82" s="10" t="str">
        <f>IF(AND(FL81&gt;0,FL81&lt;&gt;"wait"),"AT",IF(AIL!$AK83="AI",IF(Sheet1!$E83&lt;AIL!$AJ83-50,50,"wait"),0))</f>
        <v>AT</v>
      </c>
      <c r="FM82" s="10" t="str">
        <f>IF(AND(FM81&gt;0,FM81&lt;&gt;"wait"),"AT",IF(AIL!$AK83="AI",IF(Sheet1!$E83&lt;AIL!$AJ83-100,100,"wait"),0))</f>
        <v>AT</v>
      </c>
      <c r="FN82" s="10" t="str">
        <f>IF(AND(FN81&gt;0,FN81&lt;&gt;"wait"),"AT",IF(AIL!$AK83="AI",IF(Sheet1!$E83&lt;AIL!$AJ83-150,150,"wait"),0))</f>
        <v>AT</v>
      </c>
      <c r="FO82" s="10" t="str">
        <f>IF(AND(FO81&gt;0,FO81&lt;&gt;"wait"),"AT",IF(AIL!$AK83="AI",IF(Sheet1!$E83&lt;AIL!$AJ83-200,200,"wait"),0))</f>
        <v>AT</v>
      </c>
      <c r="FP82" s="10" t="str">
        <f>IF(AND(FP81&gt;0,FP81&lt;&gt;"wait"),"AT",IF(AIL!$AK83="AI",IF(Sheet1!$D83&gt;AIL!$AJ83+50,50,"wait"),0))</f>
        <v>AT</v>
      </c>
      <c r="FQ82" s="10" t="str">
        <f>IF(AND(FQ81&gt;0,FQ81&lt;&gt;"wait"),"AT",IF(AIL!$AK83="AI",IF(Sheet1!$D83&gt;AIL!$AJ83+100,100,"wait"),0))</f>
        <v>wait</v>
      </c>
      <c r="FR82" s="10" t="str">
        <f>IF(AND(FR81&gt;0,FR81&lt;&gt;"wait"),"AT",IF(AIL!$AK83="AI",IF(Sheet1!$D83&gt;AIL!$AJ83+150,150,"wait"),0))</f>
        <v>wait</v>
      </c>
      <c r="FS82" s="10" t="str">
        <f>IF(AND(FS81&gt;0,FS81&lt;&gt;"wait"),"AT",IF(AIL!$AK83="AI",IF(Sheet1!$D83&gt;AIL!$AJ83+200,200,"wait"),0))</f>
        <v>wait</v>
      </c>
      <c r="FT82" s="10">
        <f t="shared" si="82"/>
        <v>-50</v>
      </c>
      <c r="FV82" s="10" t="str">
        <f>IF(AND(FV81&gt;0,FV81&lt;&gt;"wait"),"AT",IF(AIL!$AM83="AI",IF(Sheet1!$E83&lt;AIL!$AL83-50,50,"wait"),0))</f>
        <v>AT</v>
      </c>
      <c r="FW82" s="10" t="str">
        <f>IF(AND(FW81&gt;0,FW81&lt;&gt;"wait"),"AT",IF(AIL!$AM83="AI",IF(Sheet1!$E83&lt;AIL!$AL83-100,100,"wait"),0))</f>
        <v>AT</v>
      </c>
      <c r="FX82" s="10" t="str">
        <f>IF(AND(FX81&gt;0,FX81&lt;&gt;"wait"),"AT",IF(AIL!$AM83="AI",IF(Sheet1!$E83&lt;AIL!$AL83-150,150,"wait"),0))</f>
        <v>AT</v>
      </c>
      <c r="FY82" s="10" t="str">
        <f>IF(AND(FY81&gt;0,FY81&lt;&gt;"wait"),"AT",IF(AIL!$AM83="AI",IF(Sheet1!$E83&lt;AIL!$AL83-200,200,"wait"),0))</f>
        <v>AT</v>
      </c>
      <c r="FZ82" s="10" t="str">
        <f>IF(AND(FZ81&gt;0,FZ81&lt;&gt;"wait"),"AT",IF(AIL!$AM83="AI",IF(Sheet1!$D83&gt;AIL!$AL83+50,50,"wait"),0))</f>
        <v>AT</v>
      </c>
      <c r="GA82" s="10" t="str">
        <f>IF(AND(GA81&gt;0,GA81&lt;&gt;"wait"),"AT",IF(AIL!$AM83="AI",IF(Sheet1!$D83&gt;AIL!$AL83+100,100,"wait"),0))</f>
        <v>wait</v>
      </c>
      <c r="GB82" s="10" t="str">
        <f>IF(AND(GB81&gt;0,GB81&lt;&gt;"wait"),"AT",IF(AIL!$AM83="AI",IF(Sheet1!$D83&gt;AIL!$AL83+150,150,"wait"),0))</f>
        <v>wait</v>
      </c>
      <c r="GC82" s="10" t="str">
        <f>IF(AND(GC81&gt;0,GC81&lt;&gt;"wait"),"AT",IF(AIL!$AM83="AI",IF(Sheet1!$D83&gt;AIL!$AL83+200,200,"wait"),0))</f>
        <v>wait</v>
      </c>
      <c r="GD82" s="10">
        <f t="shared" si="83"/>
        <v>-50</v>
      </c>
      <c r="GF82" s="10" t="str">
        <f>IF(AND(GF81&gt;0,GF81&lt;&gt;"wait"),"AT",IF(AIL!$AO83="AI",IF(Sheet1!$E83&lt;AIL!$AN83-50,50,"wait"),0))</f>
        <v>AT</v>
      </c>
      <c r="GG82" s="10" t="str">
        <f>IF(AND(GG81&gt;0,GG81&lt;&gt;"wait"),"AT",IF(AIL!$AO83="AI",IF(Sheet1!$E83&lt;AIL!$AN83-100,100,"wait"),0))</f>
        <v>AT</v>
      </c>
      <c r="GH82" s="10" t="str">
        <f>IF(AND(GH81&gt;0,GH81&lt;&gt;"wait"),"AT",IF(AIL!$AO83="AI",IF(Sheet1!$E83&lt;AIL!$AN83-150,150,"wait"),0))</f>
        <v>AT</v>
      </c>
      <c r="GI82" s="10" t="str">
        <f>IF(AND(GI81&gt;0,GI81&lt;&gt;"wait"),"AT",IF(AIL!$AO83="AI",IF(Sheet1!$E83&lt;AIL!$AN83-200,200,"wait"),0))</f>
        <v>AT</v>
      </c>
      <c r="GJ82" s="10" t="str">
        <f>IF(AND(GJ81&gt;0,GJ81&lt;&gt;"wait"),"AT",IF(AIL!$AO83="AI",IF(Sheet1!$D83&gt;AIL!$AN83+50,50,"wait"),0))</f>
        <v>AT</v>
      </c>
      <c r="GK82" s="10" t="str">
        <f>IF(AND(GK81&gt;0,GK81&lt;&gt;"wait"),"AT",IF(AIL!$AO83="AI",IF(Sheet1!$D83&gt;AIL!$AN83+100,100,"wait"),0))</f>
        <v>wait</v>
      </c>
      <c r="GL82" s="10" t="str">
        <f>IF(AND(GL81&gt;0,GL81&lt;&gt;"wait"),"AT",IF(AIL!$AO83="AI",IF(Sheet1!$D83&gt;AIL!$AN83+150,150,"wait"),0))</f>
        <v>wait</v>
      </c>
      <c r="GM82" s="10" t="str">
        <f>IF(AND(GM81&gt;0,GM81&lt;&gt;"wait"),"AT",IF(AIL!$AO83="AI",IF(Sheet1!$D83&gt;AIL!$AN83+200,200,"wait"),0))</f>
        <v>wait</v>
      </c>
      <c r="GN82" s="10">
        <f t="shared" si="84"/>
        <v>-50</v>
      </c>
      <c r="GP82" s="10" t="str">
        <f>IF(AND(GP81&gt;0,GP81&lt;&gt;"wait"),"AT",IF(AIL!$AQ83="AI",IF(Sheet1!$E83&lt;AIL!$AP83-50,50,"wait"),0))</f>
        <v>AT</v>
      </c>
      <c r="GQ82" s="10" t="str">
        <f>IF(AND(GQ81&gt;0,GQ81&lt;&gt;"wait"),"AT",IF(AIL!$AQ83="AI",IF(Sheet1!$E83&lt;AIL!$AP83-100,100,"wait"),0))</f>
        <v>AT</v>
      </c>
      <c r="GR82" s="10" t="str">
        <f>IF(AND(GR81&gt;0,GR81&lt;&gt;"wait"),"AT",IF(AIL!$AQ83="AI",IF(Sheet1!$E83&lt;AIL!$AP83-150,150,"wait"),0))</f>
        <v>AT</v>
      </c>
      <c r="GS82" s="10" t="str">
        <f>IF(AND(GS81&gt;0,GS81&lt;&gt;"wait"),"AT",IF(AIL!$AQ83="AI",IF(Sheet1!$E83&lt;AIL!$AP83-200,200,"wait"),0))</f>
        <v>AT</v>
      </c>
      <c r="GT82" s="10" t="str">
        <f>IF(AND(GT81&gt;0,GT81&lt;&gt;"wait"),"AT",IF(AIL!$AQ83="AI",IF(Sheet1!$D83&gt;AIL!$AP83+50,50,"wait"),0))</f>
        <v>AT</v>
      </c>
      <c r="GU82" s="10" t="str">
        <f>IF(AND(GU81&gt;0,GU81&lt;&gt;"wait"),"AT",IF(AIL!$AQ83="AI",IF(Sheet1!$D83&gt;AIL!$AP83+100,100,"wait"),0))</f>
        <v>wait</v>
      </c>
      <c r="GV82" s="10" t="str">
        <f>IF(AND(GV81&gt;0,GV81&lt;&gt;"wait"),"AT",IF(AIL!$AQ83="AI",IF(Sheet1!$D83&gt;AIL!$AP83+150,150,"wait"),0))</f>
        <v>wait</v>
      </c>
      <c r="GW82" s="10" t="str">
        <f>IF(AND(GW81&gt;0,GW81&lt;&gt;"wait"),"AT",IF(AIL!$AQ83="AI",IF(Sheet1!$D83&gt;AIL!$AP83+200,200,"wait"),0))</f>
        <v>wait</v>
      </c>
      <c r="GX82" s="10">
        <f t="shared" si="85"/>
        <v>-50</v>
      </c>
      <c r="GZ82" s="10" t="str">
        <f>IF(AND(GZ81&gt;0,GZ81&lt;&gt;"wait"),"AT",IF(AIL!$AS83="AI",IF(Sheet1!$E83&lt;AIL!$AR83-50,50,"wait"),0))</f>
        <v>AT</v>
      </c>
      <c r="HA82" s="10" t="str">
        <f>IF(AND(HA81&gt;0,HA81&lt;&gt;"wait"),"AT",IF(AIL!$AS83="AI",IF(Sheet1!$E83&lt;AIL!$AR83-100,100,"wait"),0))</f>
        <v>AT</v>
      </c>
      <c r="HB82" s="10" t="str">
        <f>IF(AND(HB81&gt;0,HB81&lt;&gt;"wait"),"AT",IF(AIL!$AS83="AI",IF(Sheet1!$E83&lt;AIL!$AR83-150,150,"wait"),0))</f>
        <v>AT</v>
      </c>
      <c r="HC82" s="10" t="str">
        <f>IF(AND(HC81&gt;0,HC81&lt;&gt;"wait"),"AT",IF(AIL!$AS83="AI",IF(Sheet1!$E83&lt;AIL!$AR83-200,200,"wait"),0))</f>
        <v>AT</v>
      </c>
      <c r="HD82" s="10" t="str">
        <f>IF(AND(HD81&gt;0,HD81&lt;&gt;"wait"),"AT",IF(AIL!$AS83="AI",IF(Sheet1!$D83&gt;AIL!$AR83+50,50,"wait"),0))</f>
        <v>AT</v>
      </c>
      <c r="HE82" s="10" t="str">
        <f>IF(AND(HE81&gt;0,HE81&lt;&gt;"wait"),"AT",IF(AIL!$AS83="AI",IF(Sheet1!$D83&gt;AIL!$AR83+100,100,"wait"),0))</f>
        <v>wait</v>
      </c>
      <c r="HF82" s="10" t="str">
        <f>IF(AND(HF81&gt;0,HF81&lt;&gt;"wait"),"AT",IF(AIL!$AS83="AI",IF(Sheet1!$D83&gt;AIL!$AR83+150,150,"wait"),0))</f>
        <v>wait</v>
      </c>
      <c r="HG82" s="10" t="str">
        <f>IF(AND(HG81&gt;0,HG81&lt;&gt;"wait"),"AT",IF(AIL!$AS83="AI",IF(Sheet1!$D83&gt;AIL!$AR83+200,200,"wait"),0))</f>
        <v>wait</v>
      </c>
      <c r="HH82" s="10">
        <f t="shared" si="86"/>
        <v>-50</v>
      </c>
      <c r="HJ82" s="10" t="str">
        <f>IF(AND(HJ81&gt;0,HJ81&lt;&gt;"wait"),"AT",IF(AIL!$AU83="AI",IF(Sheet1!$E83&lt;AIL!$AT83-50,50,"wait"),0))</f>
        <v>AT</v>
      </c>
      <c r="HK82" s="10" t="str">
        <f>IF(AND(HK81&gt;0,HK81&lt;&gt;"wait"),"AT",IF(AIL!$AU83="AI",IF(Sheet1!$E83&lt;AIL!$AT83-100,100,"wait"),0))</f>
        <v>AT</v>
      </c>
      <c r="HL82" s="10" t="str">
        <f>IF(AND(HL81&gt;0,HL81&lt;&gt;"wait"),"AT",IF(AIL!$AU83="AI",IF(Sheet1!$E83&lt;AIL!$AT83-150,150,"wait"),0))</f>
        <v>AT</v>
      </c>
      <c r="HM82" s="10" t="str">
        <f>IF(AND(HM81&gt;0,HM81&lt;&gt;"wait"),"AT",IF(AIL!$AU83="AI",IF(Sheet1!$E83&lt;AIL!$AT83-200,200,"wait"),0))</f>
        <v>AT</v>
      </c>
      <c r="HN82" s="10" t="str">
        <f>IF(AND(HN81&gt;0,HN81&lt;&gt;"wait"),"AT",IF(AIL!$AU83="AI",IF(Sheet1!$D83&gt;AIL!$AT83+50,50,"wait"),0))</f>
        <v>AT</v>
      </c>
      <c r="HO82" s="10" t="str">
        <f>IF(AND(HO81&gt;0,HO81&lt;&gt;"wait"),"AT",IF(AIL!$AU83="AI",IF(Sheet1!$D83&gt;AIL!$AT83+100,100,"wait"),0))</f>
        <v>wait</v>
      </c>
      <c r="HP82" s="10" t="str">
        <f>IF(AND(HP81&gt;0,HP81&lt;&gt;"wait"),"AT",IF(AIL!$AU83="AI",IF(Sheet1!$D83&gt;AIL!$AT83+150,150,"wait"),0))</f>
        <v>wait</v>
      </c>
      <c r="HQ82" s="10" t="str">
        <f>IF(AND(HQ81&gt;0,HQ81&lt;&gt;"wait"),"AT",IF(AIL!$AU83="AI",IF(Sheet1!$D83&gt;AIL!$AT83+200,200,"wait"),0))</f>
        <v>wait</v>
      </c>
      <c r="HR82" s="10">
        <f t="shared" si="87"/>
        <v>-50</v>
      </c>
      <c r="HT82" s="10" t="str">
        <f>IF(AND(HT81&gt;0,HT81&lt;&gt;"wait"),"AT",IF(AIL!$AX83="AI",IF(Sheet1!$E83&lt;AIL!$AW83-50,50,"wait"),0))</f>
        <v>AT</v>
      </c>
      <c r="HU82" s="10" t="str">
        <f>IF(AND(HU81&gt;0,HU81&lt;&gt;"wait"),"AT",IF(AIL!$AX83="AI",IF(Sheet1!$E83&lt;AIL!$AW83-100,100,"wait"),0))</f>
        <v>wait</v>
      </c>
      <c r="HV82" s="10" t="str">
        <f>IF(AND(HV81&gt;0,HV81&lt;&gt;"wait"),"AT",IF(AIL!$AX83="AI",IF(Sheet1!$E83&lt;AIL!$AW83-150,150,"wait"),0))</f>
        <v>wait</v>
      </c>
      <c r="HW82" s="10" t="str">
        <f>IF(AND(HW81&gt;0,HW81&lt;&gt;"wait"),"AT",IF(AIL!$AX83="AI",IF(Sheet1!$E83&lt;AIL!$AW83-200,200,"wait"),0))</f>
        <v>wait</v>
      </c>
      <c r="HX82" s="10" t="str">
        <f>IF(AND(HX81&gt;0,HX81&lt;&gt;"wait"),"AT",IF(AIL!$AX83="AI",IF(Sheet1!$D83&gt;AIL!$AW83+50,50,"wait"),0))</f>
        <v>AT</v>
      </c>
      <c r="HY82" s="10" t="str">
        <f>IF(AND(HY81&gt;0,HY81&lt;&gt;"wait"),"AT",IF(AIL!$AX83="AI",IF(Sheet1!$D83&gt;AIL!$AW83+100,100,"wait"),0))</f>
        <v>AT</v>
      </c>
      <c r="HZ82" s="10" t="str">
        <f>IF(AND(HZ81&gt;0,HZ81&lt;&gt;"wait"),"AT",IF(AIL!$AX83="AI",IF(Sheet1!$D83&gt;AIL!$AW83+150,150,"wait"),0))</f>
        <v>wait</v>
      </c>
      <c r="IA82" s="10" t="str">
        <f>IF(AND(IA81&gt;0,IA81&lt;&gt;"wait"),"AT",IF(AIL!$AX83="AI",IF(Sheet1!$D83&gt;AIL!$AW83+200,200,"wait"),0))</f>
        <v>wait</v>
      </c>
      <c r="IB82" s="10">
        <f t="shared" si="88"/>
        <v>-100</v>
      </c>
      <c r="ID82" s="10" t="str">
        <f>IF(AND(ID81&gt;0,ID81&lt;&gt;"wait"),"AT",IF(AIL!$AZ83="AI",IF(Sheet1!$E83&lt;AIL!$AY83-50,50,"wait"),0))</f>
        <v>AT</v>
      </c>
      <c r="IE82" s="10" t="str">
        <f>IF(AND(IE81&gt;0,IE81&lt;&gt;"wait"),"AT",IF(AIL!$AZ83="AI",IF(Sheet1!$E83&lt;AIL!$AY83-100,100,"wait"),0))</f>
        <v>wait</v>
      </c>
      <c r="IF82" s="10" t="str">
        <f>IF(AND(IF81&gt;0,IF81&lt;&gt;"wait"),"AT",IF(AIL!$AZ83="AI",IF(Sheet1!$E83&lt;AIL!$AY83-150,150,"wait"),0))</f>
        <v>wait</v>
      </c>
      <c r="IG82" s="10" t="str">
        <f>IF(AND(IG81&gt;0,IG81&lt;&gt;"wait"),"AT",IF(AIL!$AZ83="AI",IF(Sheet1!$E83&lt;AIL!$AY83-200,200,"wait"),0))</f>
        <v>wait</v>
      </c>
      <c r="IH82" s="10" t="str">
        <f>IF(AND(IH81&gt;0,IH81&lt;&gt;"wait"),"AT",IF(AIL!$AZ83="AI",IF(Sheet1!$D83&gt;AIL!$AY83+50,50,"wait"),0))</f>
        <v>AT</v>
      </c>
      <c r="II82" s="10" t="str">
        <f>IF(AND(II81&gt;0,II81&lt;&gt;"wait"),"AT",IF(AIL!$AZ83="AI",IF(Sheet1!$D83&gt;AIL!$AY83+100,100,"wait"),0))</f>
        <v>AT</v>
      </c>
      <c r="IJ82" s="10" t="str">
        <f>IF(AND(IJ81&gt;0,IJ81&lt;&gt;"wait"),"AT",IF(AIL!$AZ83="AI",IF(Sheet1!$D83&gt;AIL!$AY83+150,150,"wait"),0))</f>
        <v>wait</v>
      </c>
      <c r="IK82" s="10" t="str">
        <f>IF(AND(IK81&gt;0,IK81&lt;&gt;"wait"),"AT",IF(AIL!$AZ83="AI",IF(Sheet1!$D83&gt;AIL!$AY83+200,200,"wait"),0))</f>
        <v>wait</v>
      </c>
      <c r="IL82" s="10">
        <f t="shared" si="89"/>
        <v>-100</v>
      </c>
      <c r="IN82" s="10" t="str">
        <f>IF(AND(IN81&gt;0,IN81&lt;&gt;"wait"),"AT",IF(AIL!$BB83="AI",IF(Sheet1!$E83&lt;AIL!$BA83-50,50,"wait"),0))</f>
        <v>AT</v>
      </c>
      <c r="IO82" s="10" t="str">
        <f>IF(AND(IO81&gt;0,IO81&lt;&gt;"wait"),"AT",IF(AIL!$BB83="AI",IF(Sheet1!$E83&lt;AIL!$BA83-100,100,"wait"),0))</f>
        <v>wait</v>
      </c>
      <c r="IP82" s="10" t="str">
        <f>IF(AND(IP81&gt;0,IP81&lt;&gt;"wait"),"AT",IF(AIL!$BB83="AI",IF(Sheet1!$E83&lt;AIL!$BA83-150,150,"wait"),0))</f>
        <v>wait</v>
      </c>
      <c r="IQ82" s="10" t="str">
        <f>IF(AND(IQ81&gt;0,IQ81&lt;&gt;"wait"),"AT",IF(AIL!$BB83="AI",IF(Sheet1!$E83&lt;AIL!$BA83-200,200,"wait"),0))</f>
        <v>wait</v>
      </c>
      <c r="IR82" s="10" t="str">
        <f>IF(AND(IR81&gt;0,IR81&lt;&gt;"wait"),"AT",IF(AIL!$BB83="AI",IF(Sheet1!$D83&gt;AIL!$BA83+50,50,"wait"),0))</f>
        <v>AT</v>
      </c>
      <c r="IS82" s="10" t="str">
        <f>IF(AND(IS81&gt;0,IS81&lt;&gt;"wait"),"AT",IF(AIL!$BB83="AI",IF(Sheet1!$D83&gt;AIL!$BA83+100,100,"wait"),0))</f>
        <v>AT</v>
      </c>
      <c r="IT82" s="10" t="str">
        <f>IF(AND(IT81&gt;0,IT81&lt;&gt;"wait"),"AT",IF(AIL!$BB83="AI",IF(Sheet1!$D83&gt;AIL!$BA83+150,150,"wait"),0))</f>
        <v>wait</v>
      </c>
      <c r="IU82" s="10" t="str">
        <f>IF(AND(IU81&gt;0,IU81&lt;&gt;"wait"),"AT",IF(AIL!$BB83="AI",IF(Sheet1!$D83&gt;AIL!$BA83+200,200,"wait"),0))</f>
        <v>wait</v>
      </c>
      <c r="IV82" s="10">
        <f t="shared" si="90"/>
        <v>-100</v>
      </c>
      <c r="IX82" s="10" t="str">
        <f>IF(AND(IX81&gt;0,IX81&lt;&gt;"wait"),"AT",IF(AIL!$BD83="AI",IF(Sheet1!$E83&lt;AIL!$BC83-50,50,"wait"),0))</f>
        <v>AT</v>
      </c>
      <c r="IY82" s="10" t="str">
        <f>IF(AND(IY81&gt;0,IY81&lt;&gt;"wait"),"AT",IF(AIL!$BD83="AI",IF(Sheet1!$E83&lt;AIL!$BC83-100,100,"wait"),0))</f>
        <v>wait</v>
      </c>
      <c r="IZ82" s="10" t="str">
        <f>IF(AND(IZ81&gt;0,IZ81&lt;&gt;"wait"),"AT",IF(AIL!$BD83="AI",IF(Sheet1!$E83&lt;AIL!$BC83-150,150,"wait"),0))</f>
        <v>wait</v>
      </c>
      <c r="JA82" s="10" t="str">
        <f>IF(AND(JA81&gt;0,JA81&lt;&gt;"wait"),"AT",IF(AIL!$BD83="AI",IF(Sheet1!$E83&lt;AIL!$BC83-200,200,"wait"),0))</f>
        <v>wait</v>
      </c>
      <c r="JB82" s="10" t="str">
        <f>IF(AND(JB81&gt;0,JB81&lt;&gt;"wait"),"AT",IF(AIL!$BD83="AI",IF(Sheet1!$D83&gt;AIL!$BC83+50,50,"wait"),0))</f>
        <v>AT</v>
      </c>
      <c r="JC82" s="10" t="str">
        <f>IF(AND(JC81&gt;0,JC81&lt;&gt;"wait"),"AT",IF(AIL!$BD83="AI",IF(Sheet1!$D83&gt;AIL!$BC83+100,100,"wait"),0))</f>
        <v>AT</v>
      </c>
      <c r="JD82" s="10" t="str">
        <f>IF(AND(JD81&gt;0,JD81&lt;&gt;"wait"),"AT",IF(AIL!$BD83="AI",IF(Sheet1!$D83&gt;AIL!$BC83+150,150,"wait"),0))</f>
        <v>wait</v>
      </c>
      <c r="JE82" s="10" t="str">
        <f>IF(AND(JE81&gt;0,JE81&lt;&gt;"wait"),"AT",IF(AIL!$BD83="AI",IF(Sheet1!$D83&gt;AIL!$BC83+200,200,"wait"),0))</f>
        <v>wait</v>
      </c>
      <c r="JF82" s="10">
        <f t="shared" si="91"/>
        <v>-100</v>
      </c>
      <c r="JH82" s="10" t="str">
        <f>IF(AND(JH81&gt;0,JH81&lt;&gt;"wait"),"AT",IF(AIL!$BF83="AI",IF(Sheet1!$E83&lt;AIL!$BE83-50,50,"wait"),0))</f>
        <v>AT</v>
      </c>
      <c r="JI82" s="10" t="str">
        <f>IF(AND(JI81&gt;0,JI81&lt;&gt;"wait"),"AT",IF(AIL!$BF83="AI",IF(Sheet1!$E83&lt;AIL!$BE83-100,100,"wait"),0))</f>
        <v>wait</v>
      </c>
      <c r="JJ82" s="10" t="str">
        <f>IF(AND(JJ81&gt;0,JJ81&lt;&gt;"wait"),"AT",IF(AIL!$BF83="AI",IF(Sheet1!$E83&lt;AIL!$BE83-150,150,"wait"),0))</f>
        <v>wait</v>
      </c>
      <c r="JK82" s="10" t="str">
        <f>IF(AND(JK81&gt;0,JK81&lt;&gt;"wait"),"AT",IF(AIL!$BF83="AI",IF(Sheet1!$E83&lt;AIL!$BE83-200,200,"wait"),0))</f>
        <v>wait</v>
      </c>
      <c r="JL82" s="10" t="str">
        <f>IF(AND(JL81&gt;0,JL81&lt;&gt;"wait"),"AT",IF(AIL!$BF83="AI",IF(Sheet1!$D83&gt;AIL!$BE83+50,50,"wait"),0))</f>
        <v>AT</v>
      </c>
      <c r="JM82" s="10" t="str">
        <f>IF(AND(JM81&gt;0,JM81&lt;&gt;"wait"),"AT",IF(AIL!$BF83="AI",IF(Sheet1!$D83&gt;AIL!$BE83+100,100,"wait"),0))</f>
        <v>AT</v>
      </c>
      <c r="JN82" s="10" t="str">
        <f>IF(AND(JN81&gt;0,JN81&lt;&gt;"wait"),"AT",IF(AIL!$BF83="AI",IF(Sheet1!$D83&gt;AIL!$BE83+150,150,"wait"),0))</f>
        <v>wait</v>
      </c>
      <c r="JO82" s="10" t="str">
        <f>IF(AND(JO81&gt;0,JO81&lt;&gt;"wait"),"AT",IF(AIL!$BF83="AI",IF(Sheet1!$D83&gt;AIL!$BE83+200,200,"wait"),0))</f>
        <v>wait</v>
      </c>
      <c r="JP82" s="10">
        <f t="shared" si="92"/>
        <v>-100</v>
      </c>
      <c r="JR82" s="10" t="str">
        <f>IF(AND(JR81&gt;0,JR81&lt;&gt;"wait"),"AT",IF(AIL!$BH83="AI",IF(Sheet1!$E83&lt;AIL!$BG83-50,50,"wait"),0))</f>
        <v>AT</v>
      </c>
      <c r="JS82" s="10" t="str">
        <f>IF(AND(JS81&gt;0,JS81&lt;&gt;"wait"),"AT",IF(AIL!$BH83="AI",IF(Sheet1!$E83&lt;AIL!$BG83-100,100,"wait"),0))</f>
        <v>AT</v>
      </c>
      <c r="JT82" s="10" t="str">
        <f>IF(AND(JT81&gt;0,JT81&lt;&gt;"wait"),"AT",IF(AIL!$BH83="AI",IF(Sheet1!$E83&lt;AIL!$BG83-150,150,"wait"),0))</f>
        <v>wait</v>
      </c>
      <c r="JU82" s="10" t="str">
        <f>IF(AND(JU81&gt;0,JU81&lt;&gt;"wait"),"AT",IF(AIL!$BH83="AI",IF(Sheet1!$E83&lt;AIL!$BG83-200,200,"wait"),0))</f>
        <v>wait</v>
      </c>
      <c r="JV82" s="10" t="str">
        <f>IF(AND(JV81&gt;0,JV81&lt;&gt;"wait"),"AT",IF(AIL!$BH83="AI",IF(Sheet1!$D83&gt;AIL!$BG83+50,50,"wait"),0))</f>
        <v>AT</v>
      </c>
      <c r="JW82" s="10" t="str">
        <f>IF(AND(JW81&gt;0,JW81&lt;&gt;"wait"),"AT",IF(AIL!$BH83="AI",IF(Sheet1!$D83&gt;AIL!$BG83+100,100,"wait"),0))</f>
        <v>wait</v>
      </c>
      <c r="JX82" s="10" t="str">
        <f>IF(AND(JX81&gt;0,JX81&lt;&gt;"wait"),"AT",IF(AIL!$BH83="AI",IF(Sheet1!$D83&gt;AIL!$BG83+150,150,"wait"),0))</f>
        <v>wait</v>
      </c>
      <c r="JY82" s="10" t="str">
        <f>IF(AND(JY81&gt;0,JY81&lt;&gt;"wait"),"AT",IF(AIL!$BH83="AI",IF(Sheet1!$D83&gt;AIL!$BG83+200,200,"wait"),0))</f>
        <v>wait</v>
      </c>
      <c r="JZ82" s="10">
        <f t="shared" si="93"/>
        <v>-50</v>
      </c>
      <c r="KB82" s="10" t="str">
        <f>IF(AND(KB81&gt;0,KB81&lt;&gt;"wait"),"AT",IF(AIL!$BJ83="AI",IF(Sheet1!$E83&lt;AIL!$BI83-50,50,"wait"),0))</f>
        <v>AT</v>
      </c>
      <c r="KC82" s="10" t="str">
        <f>IF(AND(KC81&gt;0,KC81&lt;&gt;"wait"),"AT",IF(AIL!$BJ83="AI",IF(Sheet1!$E83&lt;AIL!$BI83-100,100,"wait"),0))</f>
        <v>wait</v>
      </c>
      <c r="KD82" s="10" t="str">
        <f>IF(AND(KD81&gt;0,KD81&lt;&gt;"wait"),"AT",IF(AIL!$BJ83="AI",IF(Sheet1!$E83&lt;AIL!$BI83-150,150,"wait"),0))</f>
        <v>wait</v>
      </c>
      <c r="KE82" s="10" t="str">
        <f>IF(AND(KE81&gt;0,KE81&lt;&gt;"wait"),"AT",IF(AIL!$BJ83="AI",IF(Sheet1!$E83&lt;AIL!$BI83-200,200,"wait"),0))</f>
        <v>wait</v>
      </c>
      <c r="KF82" s="10" t="str">
        <f>IF(AND(KF81&gt;0,KF81&lt;&gt;"wait"),"AT",IF(AIL!$BJ83="AI",IF(Sheet1!$D83&gt;AIL!$BI83+50,50,"wait"),0))</f>
        <v>AT</v>
      </c>
      <c r="KG82" s="10" t="str">
        <f>IF(AND(KG81&gt;0,KG81&lt;&gt;"wait"),"AT",IF(AIL!$BJ83="AI",IF(Sheet1!$D83&gt;AIL!$BI83+100,100,"wait"),0))</f>
        <v>AT</v>
      </c>
      <c r="KH82" s="10" t="str">
        <f>IF(AND(KH81&gt;0,KH81&lt;&gt;"wait"),"AT",IF(AIL!$BJ83="AI",IF(Sheet1!$D83&gt;AIL!$BI83+150,150,"wait"),0))</f>
        <v>wait</v>
      </c>
      <c r="KI82" s="10" t="str">
        <f>IF(AND(KI81&gt;0,KI81&lt;&gt;"wait"),"AT",IF(AIL!$BJ83="AI",IF(Sheet1!$D83&gt;AIL!$BI83+200,200,"wait"),0))</f>
        <v>wait</v>
      </c>
      <c r="KJ82" s="10">
        <f t="shared" si="94"/>
        <v>-100</v>
      </c>
      <c r="KL82" s="10" t="str">
        <f>IF(AND(KL81&gt;0,KL81&lt;&gt;"wait"),"AT",IF(AIL!$BL83="AI",IF(Sheet1!$E83&lt;AIL!$BK83-50,50,"wait"),0))</f>
        <v>wait</v>
      </c>
      <c r="KM82" s="10" t="str">
        <f>IF(AND(KM81&gt;0,KM81&lt;&gt;"wait"),"AT",IF(AIL!$BL83="AI",IF(Sheet1!$E83&lt;AIL!$BK83-100,100,"wait"),0))</f>
        <v>wait</v>
      </c>
      <c r="KN82" s="10" t="str">
        <f>IF(AND(KN81&gt;0,KN81&lt;&gt;"wait"),"AT",IF(AIL!$BL83="AI",IF(Sheet1!$E83&lt;AIL!$BK83-150,150,"wait"),0))</f>
        <v>wait</v>
      </c>
      <c r="KO82" s="10" t="str">
        <f>IF(AND(KO81&gt;0,KO81&lt;&gt;"wait"),"AT",IF(AIL!$BL83="AI",IF(Sheet1!$E83&lt;AIL!$BK83-200,200,"wait"),0))</f>
        <v>wait</v>
      </c>
      <c r="KP82" s="10" t="str">
        <f>IF(AND(KP81&gt;0,KP81&lt;&gt;"wait"),"AT",IF(AIL!$BL83="AI",IF(Sheet1!$D83&gt;AIL!$BK83+50,50,"wait"),0))</f>
        <v>AT</v>
      </c>
      <c r="KQ82" s="10" t="str">
        <f>IF(AND(KQ81&gt;0,KQ81&lt;&gt;"wait"),"AT",IF(AIL!$BL83="AI",IF(Sheet1!$D83&gt;AIL!$BK83+100,100,"wait"),0))</f>
        <v>AT</v>
      </c>
      <c r="KR82" s="10" t="str">
        <f>IF(AND(KR81&gt;0,KR81&lt;&gt;"wait"),"AT",IF(AIL!$BL83="AI",IF(Sheet1!$D83&gt;AIL!$BK83+150,150,"wait"),0))</f>
        <v>AT</v>
      </c>
      <c r="KS82" s="10" t="str">
        <f>IF(AND(KS81&gt;0,KS81&lt;&gt;"wait"),"AT",IF(AIL!$BL83="AI",IF(Sheet1!$D83&gt;AIL!$BK83+200,200,"wait"),0))</f>
        <v>wait</v>
      </c>
      <c r="KT82" s="10">
        <f t="shared" si="95"/>
        <v>-150</v>
      </c>
      <c r="KV82" s="10" t="str">
        <f>IF(AND(KV81&gt;0,KV81&lt;&gt;"wait"),"AT",IF(AIL!$BN83="AI",IF(Sheet1!$E83&lt;AIL!$BM83-50,50,"wait"),0))</f>
        <v>wait</v>
      </c>
      <c r="KW82" s="10" t="str">
        <f>IF(AND(KW81&gt;0,KW81&lt;&gt;"wait"),"AT",IF(AIL!$BN83="AI",IF(Sheet1!$E83&lt;AIL!$BM83-100,100,"wait"),0))</f>
        <v>wait</v>
      </c>
      <c r="KX82" s="10" t="str">
        <f>IF(AND(KX81&gt;0,KX81&lt;&gt;"wait"),"AT",IF(AIL!$BN83="AI",IF(Sheet1!$E83&lt;AIL!$BM83-150,150,"wait"),0))</f>
        <v>wait</v>
      </c>
      <c r="KY82" s="10" t="str">
        <f>IF(AND(KY81&gt;0,KY81&lt;&gt;"wait"),"AT",IF(AIL!$BN83="AI",IF(Sheet1!$E83&lt;AIL!$BM83-200,200,"wait"),0))</f>
        <v>wait</v>
      </c>
      <c r="KZ82" s="10" t="str">
        <f>IF(AND(KZ81&gt;0,KZ81&lt;&gt;"wait"),"AT",IF(AIL!$BN83="AI",IF(Sheet1!$D83&gt;AIL!$BM83+50,50,"wait"),0))</f>
        <v>AT</v>
      </c>
      <c r="LA82" s="10" t="str">
        <f>IF(AND(LA81&gt;0,LA81&lt;&gt;"wait"),"AT",IF(AIL!$BN83="AI",IF(Sheet1!$D83&gt;AIL!$BM83+100,100,"wait"),0))</f>
        <v>AT</v>
      </c>
      <c r="LB82" s="10" t="str">
        <f>IF(AND(LB81&gt;0,LB81&lt;&gt;"wait"),"AT",IF(AIL!$BN83="AI",IF(Sheet1!$D83&gt;AIL!$BM83+150,150,"wait"),0))</f>
        <v>AT</v>
      </c>
      <c r="LC82" s="10" t="str">
        <f>IF(AND(LC81&gt;0,LC81&lt;&gt;"wait"),"AT",IF(AIL!$BN83="AI",IF(Sheet1!$D83&gt;AIL!$BM83+200,200,"wait"),0))</f>
        <v>wait</v>
      </c>
      <c r="LD82" s="10">
        <f t="shared" si="96"/>
        <v>-150</v>
      </c>
      <c r="LF82" s="10" t="str">
        <f>IF(AND(LF81&gt;0,LF81&lt;&gt;"wait"),"AT",IF(AIL!$BP83="AI",IF(Sheet1!$E83&lt;AIL!$BO83-50,50,"wait"),0))</f>
        <v>wait</v>
      </c>
      <c r="LG82" s="10" t="str">
        <f>IF(AND(LG81&gt;0,LG81&lt;&gt;"wait"),"AT",IF(AIL!$BP83="AI",IF(Sheet1!$E83&lt;AIL!$BO83-100,100,"wait"),0))</f>
        <v>wait</v>
      </c>
      <c r="LH82" s="10" t="str">
        <f>IF(AND(LH81&gt;0,LH81&lt;&gt;"wait"),"AT",IF(AIL!$BP83="AI",IF(Sheet1!$E83&lt;AIL!$BO83-150,150,"wait"),0))</f>
        <v>wait</v>
      </c>
      <c r="LI82" s="10" t="str">
        <f>IF(AND(LI81&gt;0,LI81&lt;&gt;"wait"),"AT",IF(AIL!$BP83="AI",IF(Sheet1!$E83&lt;AIL!$BO83-200,200,"wait"),0))</f>
        <v>wait</v>
      </c>
      <c r="LJ82" s="10" t="str">
        <f>IF(AND(LJ81&gt;0,LJ81&lt;&gt;"wait"),"AT",IF(AIL!$BP83="AI",IF(Sheet1!$D83&gt;AIL!$BO83+50,50,"wait"),0))</f>
        <v>AT</v>
      </c>
      <c r="LK82" s="10" t="str">
        <f>IF(AND(LK81&gt;0,LK81&lt;&gt;"wait"),"AT",IF(AIL!$BP83="AI",IF(Sheet1!$D83&gt;AIL!$BO83+100,100,"wait"),0))</f>
        <v>AT</v>
      </c>
      <c r="LL82" s="10" t="str">
        <f>IF(AND(LL81&gt;0,LL81&lt;&gt;"wait"),"AT",IF(AIL!$BP83="AI",IF(Sheet1!$D83&gt;AIL!$BO83+150,150,"wait"),0))</f>
        <v>AT</v>
      </c>
      <c r="LM82" s="10" t="str">
        <f>IF(AND(LM81&gt;0,LM81&lt;&gt;"wait"),"AT",IF(AIL!$BP83="AI",IF(Sheet1!$D83&gt;AIL!$BO83+200,200,"wait"),0))</f>
        <v>wait</v>
      </c>
      <c r="LN82" s="10">
        <f t="shared" si="97"/>
        <v>-150</v>
      </c>
      <c r="LP82" s="10" t="str">
        <f>IF(AND(LP81&gt;0,LP81&lt;&gt;"wait"),"AT",IF(AIL!$BR83="AI",IF(Sheet1!$E83&lt;AIL!$BQ83-50,50,"wait"),0))</f>
        <v>wait</v>
      </c>
      <c r="LQ82" s="10" t="str">
        <f>IF(AND(LQ81&gt;0,LQ81&lt;&gt;"wait"),"AT",IF(AIL!$BR83="AI",IF(Sheet1!$E83&lt;AIL!$BQ83-100,100,"wait"),0))</f>
        <v>wait</v>
      </c>
      <c r="LR82" s="10" t="str">
        <f>IF(AND(LR81&gt;0,LR81&lt;&gt;"wait"),"AT",IF(AIL!$BR83="AI",IF(Sheet1!$E83&lt;AIL!$BQ83-150,150,"wait"),0))</f>
        <v>wait</v>
      </c>
      <c r="LS82" s="10" t="str">
        <f>IF(AND(LS81&gt;0,LS81&lt;&gt;"wait"),"AT",IF(AIL!$BR83="AI",IF(Sheet1!$E83&lt;AIL!$BQ83-200,200,"wait"),0))</f>
        <v>wait</v>
      </c>
      <c r="LT82" s="10" t="str">
        <f>IF(AND(LT81&gt;0,LT81&lt;&gt;"wait"),"AT",IF(AIL!$BR83="AI",IF(Sheet1!$D83&gt;AIL!$BQ83+50,50,"wait"),0))</f>
        <v>AT</v>
      </c>
      <c r="LU82" s="10" t="str">
        <f>IF(AND(LU81&gt;0,LU81&lt;&gt;"wait"),"AT",IF(AIL!$BR83="AI",IF(Sheet1!$D83&gt;AIL!$BQ83+100,100,"wait"),0))</f>
        <v>AT</v>
      </c>
      <c r="LV82" s="10" t="str">
        <f>IF(AND(LV81&gt;0,LV81&lt;&gt;"wait"),"AT",IF(AIL!$BR83="AI",IF(Sheet1!$D83&gt;AIL!$BQ83+150,150,"wait"),0))</f>
        <v>AT</v>
      </c>
      <c r="LW82" s="10" t="str">
        <f>IF(AND(LW81&gt;0,LW81&lt;&gt;"wait"),"AT",IF(AIL!$BR83="AI",IF(Sheet1!$D83&gt;AIL!$BQ83+200,200,"wait"),0))</f>
        <v>wait</v>
      </c>
      <c r="LX82" s="10">
        <f t="shared" si="98"/>
        <v>-150</v>
      </c>
    </row>
    <row r="83" spans="1:336" x14ac:dyDescent="0.3">
      <c r="A83" t="str">
        <f>Sheet1!B83</f>
        <v>03/01 10:36</v>
      </c>
      <c r="B83">
        <f>Sheet1!D83</f>
        <v>29244</v>
      </c>
      <c r="C83">
        <f>Sheet1!E83</f>
        <v>29204</v>
      </c>
      <c r="E83">
        <f>MAX($B83:$B$162)</f>
        <v>29275</v>
      </c>
      <c r="F83">
        <f>MIN($C83:$C$162)</f>
        <v>29062</v>
      </c>
      <c r="H83" s="8" t="str">
        <f>IF(AND(H82&gt;0,H82&lt;&gt;"wait"),"AT",IF(AIL!$D84="AI",IF(Sheet1!$E84&lt;AIL!$C84-50,50,"wait"),0))</f>
        <v>AT</v>
      </c>
      <c r="I83" s="8" t="str">
        <f>IF(AND(I82&gt;0,I82&lt;&gt;"wait"),"AT",IF(AIL!$D84="AI",IF(Sheet1!$E84&lt;AIL!$C84-100,100,"wait"),0))</f>
        <v>AT</v>
      </c>
      <c r="J83" s="8" t="str">
        <f>IF(AND(J82&gt;0,J82&lt;&gt;"wait"),"AT",IF(AIL!$D84="AI",IF(Sheet1!$E84&lt;AIL!$C84-150,150,"wait"),0))</f>
        <v>AT</v>
      </c>
      <c r="K83" s="8" t="str">
        <f>IF(AND(K82&gt;0,K82&lt;&gt;"wait"),"AT",IF(AIL!$D84="AI",IF(Sheet1!$E84&lt;AIL!$C84-200,200,"wait"),0))</f>
        <v>AT</v>
      </c>
      <c r="L83" s="8" t="str">
        <f>IF(AND(L82&gt;0,L82&lt;&gt;"wait"),"AT",IF(AIL!$D84="AI",IF(Sheet1!$D84&gt;AIL!$C84+50,50,"wait"),0))</f>
        <v>AT</v>
      </c>
      <c r="M83" s="8" t="str">
        <f>IF(AND(M82&gt;0,M82&lt;&gt;"wait"),"AT",IF(AIL!$D84="AI",IF(Sheet1!$D84&gt;AIL!$C84+100,100,"wait"),0))</f>
        <v>wait</v>
      </c>
      <c r="N83" s="8" t="str">
        <f>IF(AND(N82&gt;0,N82&lt;&gt;"wait"),"AT",IF(AIL!$D84="AI",IF(Sheet1!$D84&gt;AIL!$C84+150,150,"wait"),0))</f>
        <v>wait</v>
      </c>
      <c r="O83" s="8" t="str">
        <f>IF(AND(O82&gt;0,O82&lt;&gt;"wait"),"AT",IF(AIL!$D84="AI",IF(Sheet1!$D84&gt;AIL!$C84+200,200,"wait"),0))</f>
        <v>wait</v>
      </c>
      <c r="P83" s="8">
        <f t="shared" si="99"/>
        <v>-50</v>
      </c>
      <c r="R83" s="8" t="str">
        <f>IF(AND(R82&gt;0,R82&lt;&gt;"wait"),"AT",IF(AIL!$F84="AI",IF(Sheet1!$E84&lt;AIL!$E84-50,50,"wait"),0))</f>
        <v>AT</v>
      </c>
      <c r="S83" s="8" t="str">
        <f>IF(AND(S82&gt;0,S82&lt;&gt;"wait"),"AT",IF(AIL!$F84="AI",IF(Sheet1!$E84&lt;AIL!$E84-100,100,"wait"),0))</f>
        <v>AT</v>
      </c>
      <c r="T83" s="8" t="str">
        <f>IF(AND(T82&gt;0,T82&lt;&gt;"wait"),"AT",IF(AIL!$F84="AI",IF(Sheet1!$E84&lt;AIL!$E84-150,150,"wait"),0))</f>
        <v>AT</v>
      </c>
      <c r="U83" s="8" t="str">
        <f>IF(AND(U82&gt;0,U82&lt;&gt;"wait"),"AT",IF(AIL!$F84="AI",IF(Sheet1!$E84&lt;AIL!$E84-200,200,"wait"),0))</f>
        <v>AT</v>
      </c>
      <c r="V83" s="8" t="str">
        <f>IF(AND(V82&gt;0,V82&lt;&gt;"wait"),"AT",IF(AIL!$F84="AI",IF(Sheet1!$D84&gt;AIL!$E84+50,50,"wait"),0))</f>
        <v>AT</v>
      </c>
      <c r="W83" s="8" t="str">
        <f>IF(AND(W82&gt;0,W82&lt;&gt;"wait"),"AT",IF(AIL!$F84="AI",IF(Sheet1!$D84&gt;AIL!$E84+100,100,"wait"),0))</f>
        <v>wait</v>
      </c>
      <c r="X83" s="8" t="str">
        <f>IF(AND(X82&gt;0,X82&lt;&gt;"wait"),"AT",IF(AIL!$F84="AI",IF(Sheet1!$D84&gt;AIL!$E84+150,150,"wait"),0))</f>
        <v>wait</v>
      </c>
      <c r="Y83" s="8" t="str">
        <f>IF(AND(Y82&gt;0,Y82&lt;&gt;"wait"),"AT",IF(AIL!$F84="AI",IF(Sheet1!$D84&gt;AIL!$E84+200,200,"wait"),0))</f>
        <v>wait</v>
      </c>
      <c r="Z83" s="8">
        <f t="shared" si="100"/>
        <v>-50</v>
      </c>
      <c r="AB83" s="8" t="str">
        <f>IF(AND(AB82&gt;0,AB82&lt;&gt;"wait"),"AT",IF(AIL!$H84="AI",IF(Sheet1!$E84&lt;AIL!$G84-50,50,"wait"),0))</f>
        <v>AT</v>
      </c>
      <c r="AC83" s="8" t="str">
        <f>IF(AND(AC82&gt;0,AC82&lt;&gt;"wait"),"AT",IF(AIL!$H84="AI",IF(Sheet1!$E84&lt;AIL!$G84-100,100,"wait"),0))</f>
        <v>AT</v>
      </c>
      <c r="AD83" s="8" t="str">
        <f>IF(AND(AD82&gt;0,AD82&lt;&gt;"wait"),"AT",IF(AIL!$H84="AI",IF(Sheet1!$E84&lt;AIL!$G84-150,150,"wait"),0))</f>
        <v>AT</v>
      </c>
      <c r="AE83" s="8" t="str">
        <f>IF(AND(AE82&gt;0,AE82&lt;&gt;"wait"),"AT",IF(AIL!$H84="AI",IF(Sheet1!$E84&lt;AIL!$G84-200,200,"wait"),0))</f>
        <v>AT</v>
      </c>
      <c r="AF83" s="8" t="str">
        <f>IF(AND(AF82&gt;0,AF82&lt;&gt;"wait"),"AT",IF(AIL!$H84="AI",IF(Sheet1!$D84&gt;AIL!$G84+50,50,"wait"),0))</f>
        <v>AT</v>
      </c>
      <c r="AG83" s="8" t="str">
        <f>IF(AND(AG82&gt;0,AG82&lt;&gt;"wait"),"AT",IF(AIL!$H84="AI",IF(Sheet1!$D84&gt;AIL!$G84+100,100,"wait"),0))</f>
        <v>wait</v>
      </c>
      <c r="AH83" s="8" t="str">
        <f>IF(AND(AH82&gt;0,AH82&lt;&gt;"wait"),"AT",IF(AIL!$H84="AI",IF(Sheet1!$D84&gt;AIL!$G84+150,150,"wait"),0))</f>
        <v>wait</v>
      </c>
      <c r="AI83" s="8" t="str">
        <f>IF(AND(AI82&gt;0,AI82&lt;&gt;"wait"),"AT",IF(AIL!$H84="AI",IF(Sheet1!$D84&gt;AIL!$G84+200,200,"wait"),0))</f>
        <v>wait</v>
      </c>
      <c r="AJ83" s="8">
        <f t="shared" si="101"/>
        <v>-50</v>
      </c>
      <c r="AL83" s="8" t="str">
        <f>IF(AND(AL82&gt;0,AL82&lt;&gt;"wait"),"AT",IF(AIL!$J84="AI",IF(Sheet1!$E84&lt;AIL!$I84-50,50,"wait"),0))</f>
        <v>AT</v>
      </c>
      <c r="AM83" s="8" t="str">
        <f>IF(AND(AM82&gt;0,AM82&lt;&gt;"wait"),"AT",IF(AIL!$J84="AI",IF(Sheet1!$E84&lt;AIL!$I84-100,100,"wait"),0))</f>
        <v>AT</v>
      </c>
      <c r="AN83" s="8" t="str">
        <f>IF(AND(AN82&gt;0,AN82&lt;&gt;"wait"),"AT",IF(AIL!$J84="AI",IF(Sheet1!$E84&lt;AIL!$I84-150,150,"wait"),0))</f>
        <v>AT</v>
      </c>
      <c r="AO83" s="8" t="str">
        <f>IF(AND(AO82&gt;0,AO82&lt;&gt;"wait"),"AT",IF(AIL!$J84="AI",IF(Sheet1!$E84&lt;AIL!$I84-200,200,"wait"),0))</f>
        <v>AT</v>
      </c>
      <c r="AP83" s="8" t="str">
        <f>IF(AND(AP82&gt;0,AP82&lt;&gt;"wait"),"AT",IF(AIL!$J84="AI",IF(Sheet1!$D84&gt;AIL!$I84+50,50,"wait"),0))</f>
        <v>AT</v>
      </c>
      <c r="AQ83" s="8" t="str">
        <f>IF(AND(AQ82&gt;0,AQ82&lt;&gt;"wait"),"AT",IF(AIL!$J84="AI",IF(Sheet1!$D84&gt;AIL!$I84+100,100,"wait"),0))</f>
        <v>wait</v>
      </c>
      <c r="AR83" s="8" t="str">
        <f>IF(AND(AR82&gt;0,AR82&lt;&gt;"wait"),"AT",IF(AIL!$J84="AI",IF(Sheet1!$D84&gt;AIL!$I84+150,150,"wait"),0))</f>
        <v>wait</v>
      </c>
      <c r="AS83" s="8" t="str">
        <f>IF(AND(AS82&gt;0,AS82&lt;&gt;"wait"),"AT",IF(AIL!$J84="AI",IF(Sheet1!$D84&gt;AIL!$I84+200,200,"wait"),0))</f>
        <v>wait</v>
      </c>
      <c r="AT83" s="8">
        <f t="shared" si="102"/>
        <v>-50</v>
      </c>
      <c r="AU83" s="8"/>
      <c r="AV83" s="8" t="str">
        <f>IF(AND(AV82&gt;0,AV82&lt;&gt;"wait"),"AT",IF(AIL!$L84="AI",IF(Sheet1!$E84&lt;AIL!$K84-50,50,"wait"),0))</f>
        <v>AT</v>
      </c>
      <c r="AW83" s="8" t="str">
        <f>IF(AND(AW82&gt;0,AW82&lt;&gt;"wait"),"AT",IF(AIL!$L84="AI",IF(Sheet1!$E84&lt;AIL!$K84-100,100,"wait"),0))</f>
        <v>AT</v>
      </c>
      <c r="AX83" s="8" t="str">
        <f>IF(AND(AX82&gt;0,AX82&lt;&gt;"wait"),"AT",IF(AIL!$L84="AI",IF(Sheet1!$E84&lt;AIL!$K84-150,150,"wait"),0))</f>
        <v>AT</v>
      </c>
      <c r="AY83" s="8" t="str">
        <f>IF(AND(AY82&gt;0,AY82&lt;&gt;"wait"),"AT",IF(AIL!$L84="AI",IF(Sheet1!$E84&lt;AIL!$K84-200,200,"wait"),0))</f>
        <v>AT</v>
      </c>
      <c r="AZ83" s="8" t="str">
        <f>IF(AND(AZ82&gt;0,AZ82&lt;&gt;"wait"),"AT",IF(AIL!$L84="AI",IF(Sheet1!$D84&gt;AIL!$K84+50,50,"wait"),0))</f>
        <v>AT</v>
      </c>
      <c r="BA83" s="8" t="str">
        <f>IF(AND(BA82&gt;0,BA82&lt;&gt;"wait"),"AT",IF(AIL!$L84="AI",IF(Sheet1!$D84&gt;AIL!$K84+100,100,"wait"),0))</f>
        <v>wait</v>
      </c>
      <c r="BB83" s="8" t="str">
        <f>IF(AND(BB82&gt;0,BB82&lt;&gt;"wait"),"AT",IF(AIL!$L84="AI",IF(Sheet1!$D84&gt;AIL!$K84+150,150,"wait"),0))</f>
        <v>wait</v>
      </c>
      <c r="BC83" s="8" t="str">
        <f>IF(AND(BC82&gt;0,BC82&lt;&gt;"wait"),"AT",IF(AIL!$L84="AI",IF(Sheet1!$D84&gt;AIL!$K84+200,200,"wait"),0))</f>
        <v>wait</v>
      </c>
      <c r="BD83" s="8">
        <f t="shared" si="103"/>
        <v>-50</v>
      </c>
      <c r="BE83" s="8"/>
      <c r="BF83" s="8" t="str">
        <f>IF(AND(BF82&gt;0,BF82&lt;&gt;"wait"),"AT",IF(AIL!$N84="AI",IF(Sheet1!$E84&lt;AIL!$M84-50,50,"wait"),0))</f>
        <v>AT</v>
      </c>
      <c r="BG83" s="8" t="str">
        <f>IF(AND(BG82&gt;0,BG82&lt;&gt;"wait"),"AT",IF(AIL!$N84="AI",IF(Sheet1!$E84&lt;AIL!$M84-100,100,"wait"),0))</f>
        <v>AT</v>
      </c>
      <c r="BH83" s="8" t="str">
        <f>IF(AND(BH82&gt;0,BH82&lt;&gt;"wait"),"AT",IF(AIL!$N84="AI",IF(Sheet1!$E84&lt;AIL!$M84-150,150,"wait"),0))</f>
        <v>AT</v>
      </c>
      <c r="BI83" s="8" t="str">
        <f>IF(AND(BI82&gt;0,BI82&lt;&gt;"wait"),"AT",IF(AIL!$N84="AI",IF(Sheet1!$E84&lt;AIL!$M84-200,200,"wait"),0))</f>
        <v>AT</v>
      </c>
      <c r="BJ83" s="8" t="str">
        <f>IF(AND(BJ82&gt;0,BJ82&lt;&gt;"wait"),"AT",IF(AIL!$N84="AI",IF(Sheet1!$D84&gt;AIL!$M84+50,50,"wait"),0))</f>
        <v>AT</v>
      </c>
      <c r="BK83" s="8" t="str">
        <f>IF(AND(BK82&gt;0,BK82&lt;&gt;"wait"),"AT",IF(AIL!$N84="AI",IF(Sheet1!$D84&gt;AIL!$M84+100,100,"wait"),0))</f>
        <v>wait</v>
      </c>
      <c r="BL83" s="8" t="str">
        <f>IF(AND(BL82&gt;0,BL82&lt;&gt;"wait"),"AT",IF(AIL!$N84="AI",IF(Sheet1!$D84&gt;AIL!$M84+150,150,"wait"),0))</f>
        <v>wait</v>
      </c>
      <c r="BM83" s="8" t="str">
        <f>IF(AND(BM82&gt;0,BM82&lt;&gt;"wait"),"AT",IF(AIL!$N84="AI",IF(Sheet1!$D84&gt;AIL!$M84+200,200,"wait"),0))</f>
        <v>wait</v>
      </c>
      <c r="BN83" s="8">
        <f t="shared" si="104"/>
        <v>-50</v>
      </c>
      <c r="BO83" s="8"/>
      <c r="BP83" s="8" t="str">
        <f>IF(AND(BP82&gt;0,BP82&lt;&gt;"wait"),"AT",IF(AIL!$P84="AI",IF(Sheet1!$E84&lt;AIL!$O84-50,50,"wait"),0))</f>
        <v>AT</v>
      </c>
      <c r="BQ83" s="8" t="str">
        <f>IF(AND(BQ82&gt;0,BQ82&lt;&gt;"wait"),"AT",IF(AIL!$P84="AI",IF(Sheet1!$E84&lt;AIL!$O84-100,100,"wait"),0))</f>
        <v>AT</v>
      </c>
      <c r="BR83" s="8" t="str">
        <f>IF(AND(BR82&gt;0,BR82&lt;&gt;"wait"),"AT",IF(AIL!$P84="AI",IF(Sheet1!$E84&lt;AIL!$O84-150,150,"wait"),0))</f>
        <v>AT</v>
      </c>
      <c r="BS83" s="8" t="str">
        <f>IF(AND(BS82&gt;0,BS82&lt;&gt;"wait"),"AT",IF(AIL!$P84="AI",IF(Sheet1!$E84&lt;AIL!$O84-200,200,"wait"),0))</f>
        <v>AT</v>
      </c>
      <c r="BT83" s="8" t="str">
        <f>IF(AND(BT82&gt;0,BT82&lt;&gt;"wait"),"AT",IF(AIL!$P84="AI",IF(Sheet1!$D84&gt;AIL!$O84+50,50,"wait"),0))</f>
        <v>AT</v>
      </c>
      <c r="BU83" s="8" t="str">
        <f>IF(AND(BU82&gt;0,BU82&lt;&gt;"wait"),"AT",IF(AIL!$P84="AI",IF(Sheet1!$D84&gt;AIL!$O84+100,100,"wait"),0))</f>
        <v>wait</v>
      </c>
      <c r="BV83" s="8" t="str">
        <f>IF(AND(BV82&gt;0,BV82&lt;&gt;"wait"),"AT",IF(AIL!$P84="AI",IF(Sheet1!$D84&gt;AIL!$O84+150,150,"wait"),0))</f>
        <v>wait</v>
      </c>
      <c r="BW83" s="8" t="str">
        <f>IF(AND(BW82&gt;0,BW82&lt;&gt;"wait"),"AT",IF(AIL!$P84="AI",IF(Sheet1!$D84&gt;AIL!$O84+200,200,"wait"),0))</f>
        <v>wait</v>
      </c>
      <c r="BX83" s="8">
        <f t="shared" si="105"/>
        <v>-50</v>
      </c>
      <c r="BY83" s="8"/>
      <c r="BZ83" s="8" t="str">
        <f>IF(AND(BZ82&gt;0,BZ82&lt;&gt;"wait"),"AT",IF(AIL!$R84="AI",IF(Sheet1!$E84&lt;AIL!$Q84-50,50,"wait"),0))</f>
        <v>AT</v>
      </c>
      <c r="CA83" s="8" t="str">
        <f>IF(AND(CA82&gt;0,CA82&lt;&gt;"wait"),"AT",IF(AIL!$R84="AI",IF(Sheet1!$E84&lt;AIL!$Q84-100,100,"wait"),0))</f>
        <v>AT</v>
      </c>
      <c r="CB83" s="8" t="str">
        <f>IF(AND(CB82&gt;0,CB82&lt;&gt;"wait"),"AT",IF(AIL!$R84="AI",IF(Sheet1!$E84&lt;AIL!$Q84-150,150,"wait"),0))</f>
        <v>AT</v>
      </c>
      <c r="CC83" s="8" t="str">
        <f>IF(AND(CC82&gt;0,CC82&lt;&gt;"wait"),"AT",IF(AIL!$R84="AI",IF(Sheet1!$E84&lt;AIL!$Q84-200,200,"wait"),0))</f>
        <v>AT</v>
      </c>
      <c r="CD83" s="8" t="str">
        <f>IF(AND(CD82&gt;0,CD82&lt;&gt;"wait"),"AT",IF(AIL!$R84="AI",IF(Sheet1!$D84&gt;AIL!$Q84+50,50,"wait"),0))</f>
        <v>AT</v>
      </c>
      <c r="CE83" s="8" t="str">
        <f>IF(AND(CE82&gt;0,CE82&lt;&gt;"wait"),"AT",IF(AIL!$R84="AI",IF(Sheet1!$D84&gt;AIL!$Q84+100,100,"wait"),0))</f>
        <v>wait</v>
      </c>
      <c r="CF83" s="8" t="str">
        <f>IF(AND(CF82&gt;0,CF82&lt;&gt;"wait"),"AT",IF(AIL!$R84="AI",IF(Sheet1!$D84&gt;AIL!$Q84+150,150,"wait"),0))</f>
        <v>wait</v>
      </c>
      <c r="CG83" s="8" t="str">
        <f>IF(AND(CG82&gt;0,CG82&lt;&gt;"wait"),"AT",IF(AIL!$R84="AI",IF(Sheet1!$D84&gt;AIL!$Q84+200,200,"wait"),0))</f>
        <v>wait</v>
      </c>
      <c r="CH83" s="8">
        <f t="shared" si="106"/>
        <v>-50</v>
      </c>
      <c r="CI83" s="8"/>
      <c r="CJ83" s="8" t="str">
        <f>IF(AND(CJ82&gt;0,CJ82&lt;&gt;"wait"),"AT",IF(AIL!$T84="AI",IF(Sheet1!$E84&lt;AIL!$S84-50,50,"wait"),0))</f>
        <v>AT</v>
      </c>
      <c r="CK83" s="8" t="str">
        <f>IF(AND(CK82&gt;0,CK82&lt;&gt;"wait"),"AT",IF(AIL!$T84="AI",IF(Sheet1!$E84&lt;AIL!$S84-100,100,"wait"),0))</f>
        <v>AT</v>
      </c>
      <c r="CL83" s="8" t="str">
        <f>IF(AND(CL82&gt;0,CL82&lt;&gt;"wait"),"AT",IF(AIL!$T84="AI",IF(Sheet1!$E84&lt;AIL!$S84-150,150,"wait"),0))</f>
        <v>AT</v>
      </c>
      <c r="CM83" s="8" t="str">
        <f>IF(AND(CM82&gt;0,CM82&lt;&gt;"wait"),"AT",IF(AIL!$T84="AI",IF(Sheet1!$E84&lt;AIL!$S84-200,200,"wait"),0))</f>
        <v>wait</v>
      </c>
      <c r="CN83" s="8" t="str">
        <f>IF(AND(CN82&gt;0,CN82&lt;&gt;"wait"),"AT",IF(AIL!$T84="AI",IF(Sheet1!$D84&gt;AIL!$S84+50,50,"wait"),0))</f>
        <v>AT</v>
      </c>
      <c r="CO83" s="8" t="str">
        <f>IF(AND(CO82&gt;0,CO82&lt;&gt;"wait"),"AT",IF(AIL!$T84="AI",IF(Sheet1!$D84&gt;AIL!$S84+100,100,"wait"),0))</f>
        <v>AT</v>
      </c>
      <c r="CP83" s="8" t="str">
        <f>IF(AND(CP82&gt;0,CP82&lt;&gt;"wait"),"AT",IF(AIL!$T84="AI",IF(Sheet1!$D84&gt;AIL!$S84+150,150,"wait"),0))</f>
        <v>wait</v>
      </c>
      <c r="CQ83" s="8" t="str">
        <f>IF(AND(CQ82&gt;0,CQ82&lt;&gt;"wait"),"AT",IF(AIL!$T84="AI",IF(Sheet1!$D84&gt;AIL!$S84+200,200,"wait"),0))</f>
        <v>wait</v>
      </c>
      <c r="CR83" s="8">
        <f t="shared" si="107"/>
        <v>-100</v>
      </c>
      <c r="CS83" s="8"/>
      <c r="CT83" s="8" t="str">
        <f>IF(AND(CT82&gt;0,CT82&lt;&gt;"wait"),"AT",IF(AIL!$V84="AI",IF(Sheet1!$E84&lt;AIL!$U84-50,50,"wait"),0))</f>
        <v>AT</v>
      </c>
      <c r="CU83" s="8" t="str">
        <f>IF(AND(CU82&gt;0,CU82&lt;&gt;"wait"),"AT",IF(AIL!$V84="AI",IF(Sheet1!$E84&lt;AIL!$U84-100,100,"wait"),0))</f>
        <v>AT</v>
      </c>
      <c r="CV83" s="8" t="str">
        <f>IF(AND(CV82&gt;0,CV82&lt;&gt;"wait"),"AT",IF(AIL!$V84="AI",IF(Sheet1!$E84&lt;AIL!$U84-150,150,"wait"),0))</f>
        <v>AT</v>
      </c>
      <c r="CW83" s="8" t="str">
        <f>IF(AND(CW82&gt;0,CW82&lt;&gt;"wait"),"AT",IF(AIL!$V84="AI",IF(Sheet1!$E84&lt;AIL!$U84-200,200,"wait"),0))</f>
        <v>wait</v>
      </c>
      <c r="CX83" s="8" t="str">
        <f>IF(AND(CX82&gt;0,CX82&lt;&gt;"wait"),"AT",IF(AIL!$V84="AI",IF(Sheet1!$D84&gt;AIL!$U84+50,50,"wait"),0))</f>
        <v>AT</v>
      </c>
      <c r="CY83" s="8" t="str">
        <f>IF(AND(CY82&gt;0,CY82&lt;&gt;"wait"),"AT",IF(AIL!$V84="AI",IF(Sheet1!$D84&gt;AIL!$U84+100,100,"wait"),0))</f>
        <v>AT</v>
      </c>
      <c r="CZ83" s="8" t="str">
        <f>IF(AND(CZ82&gt;0,CZ82&lt;&gt;"wait"),"AT",IF(AIL!$V84="AI",IF(Sheet1!$D84&gt;AIL!$U84+150,150,"wait"),0))</f>
        <v>wait</v>
      </c>
      <c r="DA83" s="8" t="str">
        <f>IF(AND(DA82&gt;0,DA82&lt;&gt;"wait"),"AT",IF(AIL!$V84="AI",IF(Sheet1!$D84&gt;AIL!$U84+200,200,"wait"),0))</f>
        <v>wait</v>
      </c>
      <c r="DB83" s="8">
        <f t="shared" si="108"/>
        <v>-100</v>
      </c>
      <c r="DC83" s="8"/>
      <c r="DD83" s="8" t="str">
        <f>IF(AND(DD82&gt;0,DD82&lt;&gt;"wait"),"AT",IF(AIL!$X84="AI",IF(Sheet1!$E84&lt;AIL!$W84-50,50,"wait"),0))</f>
        <v>AT</v>
      </c>
      <c r="DE83" s="8" t="str">
        <f>IF(AND(DE82&gt;0,DE82&lt;&gt;"wait"),"AT",IF(AIL!$X84="AI",IF(Sheet1!$E84&lt;AIL!$W84-100,100,"wait"),0))</f>
        <v>AT</v>
      </c>
      <c r="DF83" s="8" t="str">
        <f>IF(AND(DF82&gt;0,DF82&lt;&gt;"wait"),"AT",IF(AIL!$X84="AI",IF(Sheet1!$E84&lt;AIL!$W84-150,150,"wait"),0))</f>
        <v>AT</v>
      </c>
      <c r="DG83" s="8" t="str">
        <f>IF(AND(DG82&gt;0,DG82&lt;&gt;"wait"),"AT",IF(AIL!$X84="AI",IF(Sheet1!$E84&lt;AIL!$W84-200,200,"wait"),0))</f>
        <v>wait</v>
      </c>
      <c r="DH83" s="8" t="str">
        <f>IF(AND(DH82&gt;0,DH82&lt;&gt;"wait"),"AT",IF(AIL!$X84="AI",IF(Sheet1!$D84&gt;AIL!$W84+50,50,"wait"),0))</f>
        <v>AT</v>
      </c>
      <c r="DI83" s="8" t="str">
        <f>IF(AND(DI82&gt;0,DI82&lt;&gt;"wait"),"AT",IF(AIL!$X84="AI",IF(Sheet1!$D84&gt;AIL!$W84+100,100,"wait"),0))</f>
        <v>AT</v>
      </c>
      <c r="DJ83" s="8" t="str">
        <f>IF(AND(DJ82&gt;0,DJ82&lt;&gt;"wait"),"AT",IF(AIL!$X84="AI",IF(Sheet1!$D84&gt;AIL!$W84+150,150,"wait"),0))</f>
        <v>wait</v>
      </c>
      <c r="DK83" s="8" t="str">
        <f>IF(AND(DK82&gt;0,DK82&lt;&gt;"wait"),"AT",IF(AIL!$X84="AI",IF(Sheet1!$D84&gt;AIL!$W84+200,200,"wait"),0))</f>
        <v>wait</v>
      </c>
      <c r="DL83" s="8">
        <f t="shared" si="109"/>
        <v>-100</v>
      </c>
      <c r="DN83" s="10" t="str">
        <f>IF(AND(DN82&gt;0,DN82&lt;&gt;"wait"),"AT",IF(AIL!$AA84="AI",IF(Sheet1!$E84&lt;AIL!$Z84-50,50,"wait"),0))</f>
        <v>AT</v>
      </c>
      <c r="DO83" s="10" t="str">
        <f>IF(AND(DO82&gt;0,DO82&lt;&gt;"wait"),"AT",IF(AIL!$AA84="AI",IF(Sheet1!$E84&lt;AIL!$Z84-100,100,"wait"),0))</f>
        <v>AT</v>
      </c>
      <c r="DP83" s="10" t="str">
        <f>IF(AND(DP82&gt;0,DP82&lt;&gt;"wait"),"AT",IF(AIL!$AA84="AI",IF(Sheet1!$E84&lt;AIL!$Z84-150,150,"wait"),0))</f>
        <v>AT</v>
      </c>
      <c r="DQ83" s="10" t="str">
        <f>IF(AND(DQ82&gt;0,DQ82&lt;&gt;"wait"),"AT",IF(AIL!$AA84="AI",IF(Sheet1!$E84&lt;AIL!$Z84-200,200,"wait"),0))</f>
        <v>wait</v>
      </c>
      <c r="DR83" s="10" t="str">
        <f>IF(AND(DR82&gt;0,DR82&lt;&gt;"wait"),"AT",IF(AIL!$AA84="AI",IF(Sheet1!$D84&gt;AIL!$Z84+50,50,"wait"),0))</f>
        <v>AT</v>
      </c>
      <c r="DS83" s="10" t="str">
        <f>IF(AND(DS82&gt;0,DS82&lt;&gt;"wait"),"AT",IF(AIL!$AA84="AI",IF(Sheet1!$D84&gt;AIL!$Z84+100,100,"wait"),0))</f>
        <v>wait</v>
      </c>
      <c r="DT83" s="10" t="str">
        <f>IF(AND(DT82&gt;0,DT82&lt;&gt;"wait"),"AT",IF(AIL!$AA84="AI",IF(Sheet1!$D84&gt;AIL!$Z84+150,150,"wait"),0))</f>
        <v>wait</v>
      </c>
      <c r="DU83" s="10" t="str">
        <f>IF(AND(DU82&gt;0,DU82&lt;&gt;"wait"),"AT",IF(AIL!$AA84="AI",IF(Sheet1!$D84&gt;AIL!$Z84+200,200,"wait"),0))</f>
        <v>wait</v>
      </c>
      <c r="DV83" s="10">
        <f t="shared" si="77"/>
        <v>-50</v>
      </c>
      <c r="DX83" s="10" t="str">
        <f>IF(AND(DX82&gt;0,DX82&lt;&gt;"wait"),"AT",IF(AIL!$AC84="AI",IF(Sheet1!$E84&lt;AIL!$AB84-50,50,"wait"),0))</f>
        <v>AT</v>
      </c>
      <c r="DY83" s="10" t="str">
        <f>IF(AND(DY82&gt;0,DY82&lt;&gt;"wait"),"AT",IF(AIL!$AC84="AI",IF(Sheet1!$E84&lt;AIL!$AB84-100,100,"wait"),0))</f>
        <v>AT</v>
      </c>
      <c r="DZ83" s="10" t="str">
        <f>IF(AND(DZ82&gt;0,DZ82&lt;&gt;"wait"),"AT",IF(AIL!$AC84="AI",IF(Sheet1!$E84&lt;AIL!$AB84-150,150,"wait"),0))</f>
        <v>AT</v>
      </c>
      <c r="EA83" s="10" t="str">
        <f>IF(AND(EA82&gt;0,EA82&lt;&gt;"wait"),"AT",IF(AIL!$AC84="AI",IF(Sheet1!$E84&lt;AIL!$AB84-200,200,"wait"),0))</f>
        <v>AT</v>
      </c>
      <c r="EB83" s="10" t="str">
        <f>IF(AND(EB82&gt;0,EB82&lt;&gt;"wait"),"AT",IF(AIL!$AC84="AI",IF(Sheet1!$D84&gt;AIL!$AB84+50,50,"wait"),0))</f>
        <v>AT</v>
      </c>
      <c r="EC83" s="10" t="str">
        <f>IF(AND(EC82&gt;0,EC82&lt;&gt;"wait"),"AT",IF(AIL!$AC84="AI",IF(Sheet1!$D84&gt;AIL!$AB84+100,100,"wait"),0))</f>
        <v>wait</v>
      </c>
      <c r="ED83" s="10" t="str">
        <f>IF(AND(ED82&gt;0,ED82&lt;&gt;"wait"),"AT",IF(AIL!$AC84="AI",IF(Sheet1!$D84&gt;AIL!$AB84+150,150,"wait"),0))</f>
        <v>wait</v>
      </c>
      <c r="EE83" s="10" t="str">
        <f>IF(AND(EE82&gt;0,EE82&lt;&gt;"wait"),"AT",IF(AIL!$AC84="AI",IF(Sheet1!$D84&gt;AIL!$AB84+200,200,"wait"),0))</f>
        <v>wait</v>
      </c>
      <c r="EF83" s="10">
        <f t="shared" si="78"/>
        <v>-50</v>
      </c>
      <c r="EH83" s="10" t="str">
        <f>IF(AND(EH82&gt;0,EH82&lt;&gt;"wait"),"AT",IF(AIL!$AE84="AI",IF(Sheet1!$E84&lt;AIL!$AD84-50,50,"wait"),0))</f>
        <v>AT</v>
      </c>
      <c r="EI83" s="10" t="str">
        <f>IF(AND(EI82&gt;0,EI82&lt;&gt;"wait"),"AT",IF(AIL!$AE84="AI",IF(Sheet1!$E84&lt;AIL!$AD84-100,100,"wait"),0))</f>
        <v>AT</v>
      </c>
      <c r="EJ83" s="10" t="str">
        <f>IF(AND(EJ82&gt;0,EJ82&lt;&gt;"wait"),"AT",IF(AIL!$AE84="AI",IF(Sheet1!$E84&lt;AIL!$AD84-150,150,"wait"),0))</f>
        <v>AT</v>
      </c>
      <c r="EK83" s="10" t="str">
        <f>IF(AND(EK82&gt;0,EK82&lt;&gt;"wait"),"AT",IF(AIL!$AE84="AI",IF(Sheet1!$E84&lt;AIL!$AD84-200,200,"wait"),0))</f>
        <v>AT</v>
      </c>
      <c r="EL83" s="10" t="str">
        <f>IF(AND(EL82&gt;0,EL82&lt;&gt;"wait"),"AT",IF(AIL!$AE84="AI",IF(Sheet1!$D84&gt;AIL!$AD84+50,50,"wait"),0))</f>
        <v>AT</v>
      </c>
      <c r="EM83" s="10" t="str">
        <f>IF(AND(EM82&gt;0,EM82&lt;&gt;"wait"),"AT",IF(AIL!$AE84="AI",IF(Sheet1!$D84&gt;AIL!$AD84+100,100,"wait"),0))</f>
        <v>wait</v>
      </c>
      <c r="EN83" s="10" t="str">
        <f>IF(AND(EN82&gt;0,EN82&lt;&gt;"wait"),"AT",IF(AIL!$AE84="AI",IF(Sheet1!$D84&gt;AIL!$AD84+150,150,"wait"),0))</f>
        <v>wait</v>
      </c>
      <c r="EO83" s="10" t="str">
        <f>IF(AND(EO82&gt;0,EO82&lt;&gt;"wait"),"AT",IF(AIL!$AE84="AI",IF(Sheet1!$D84&gt;AIL!$AD84+200,200,"wait"),0))</f>
        <v>wait</v>
      </c>
      <c r="EP83" s="10">
        <f t="shared" si="79"/>
        <v>-50</v>
      </c>
      <c r="ER83" s="10" t="str">
        <f>IF(AND(ER82&gt;0,ER82&lt;&gt;"wait"),"AT",IF(AIL!$AG84="AI",IF(Sheet1!$E84&lt;AIL!$AF84-50,50,"wait"),0))</f>
        <v>AT</v>
      </c>
      <c r="ES83" s="10" t="str">
        <f>IF(AND(ES82&gt;0,ES82&lt;&gt;"wait"),"AT",IF(AIL!$AG84="AI",IF(Sheet1!$E84&lt;AIL!$AF84-100,100,"wait"),0))</f>
        <v>AT</v>
      </c>
      <c r="ET83" s="10" t="str">
        <f>IF(AND(ET82&gt;0,ET82&lt;&gt;"wait"),"AT",IF(AIL!$AG84="AI",IF(Sheet1!$E84&lt;AIL!$AF84-150,150,"wait"),0))</f>
        <v>AT</v>
      </c>
      <c r="EU83" s="10" t="str">
        <f>IF(AND(EU82&gt;0,EU82&lt;&gt;"wait"),"AT",IF(AIL!$AG84="AI",IF(Sheet1!$E84&lt;AIL!$AF84-200,200,"wait"),0))</f>
        <v>AT</v>
      </c>
      <c r="EV83" s="10" t="str">
        <f>IF(AND(EV82&gt;0,EV82&lt;&gt;"wait"),"AT",IF(AIL!$AG84="AI",IF(Sheet1!$D84&gt;AIL!$AF84+50,50,"wait"),0))</f>
        <v>AT</v>
      </c>
      <c r="EW83" s="10" t="str">
        <f>IF(AND(EW82&gt;0,EW82&lt;&gt;"wait"),"AT",IF(AIL!$AG84="AI",IF(Sheet1!$D84&gt;AIL!$AF84+100,100,"wait"),0))</f>
        <v>wait</v>
      </c>
      <c r="EX83" s="10" t="str">
        <f>IF(AND(EX82&gt;0,EX82&lt;&gt;"wait"),"AT",IF(AIL!$AG84="AI",IF(Sheet1!$D84&gt;AIL!$AF84+150,150,"wait"),0))</f>
        <v>wait</v>
      </c>
      <c r="EY83" s="10" t="str">
        <f>IF(AND(EY82&gt;0,EY82&lt;&gt;"wait"),"AT",IF(AIL!$AG84="AI",IF(Sheet1!$D84&gt;AIL!$AF84+200,200,"wait"),0))</f>
        <v>wait</v>
      </c>
      <c r="EZ83" s="10">
        <f t="shared" si="80"/>
        <v>-50</v>
      </c>
      <c r="FB83" s="10" t="str">
        <f>IF(AND(FB82&gt;0,FB82&lt;&gt;"wait"),"AT",IF(AIL!$AI84="AI",IF(Sheet1!$E84&lt;AIL!$AH84-50,50,"wait"),0))</f>
        <v>AT</v>
      </c>
      <c r="FC83" s="10" t="str">
        <f>IF(AND(FC82&gt;0,FC82&lt;&gt;"wait"),"AT",IF(AIL!$AI84="AI",IF(Sheet1!$E84&lt;AIL!$AH84-100,100,"wait"),0))</f>
        <v>AT</v>
      </c>
      <c r="FD83" s="10" t="str">
        <f>IF(AND(FD82&gt;0,FD82&lt;&gt;"wait"),"AT",IF(AIL!$AI84="AI",IF(Sheet1!$E84&lt;AIL!$AH84-150,150,"wait"),0))</f>
        <v>AT</v>
      </c>
      <c r="FE83" s="10" t="str">
        <f>IF(AND(FE82&gt;0,FE82&lt;&gt;"wait"),"AT",IF(AIL!$AI84="AI",IF(Sheet1!$E84&lt;AIL!$AH84-200,200,"wait"),0))</f>
        <v>AT</v>
      </c>
      <c r="FF83" s="10" t="str">
        <f>IF(AND(FF82&gt;0,FF82&lt;&gt;"wait"),"AT",IF(AIL!$AI84="AI",IF(Sheet1!$D84&gt;AIL!$AH84+50,50,"wait"),0))</f>
        <v>AT</v>
      </c>
      <c r="FG83" s="10" t="str">
        <f>IF(AND(FG82&gt;0,FG82&lt;&gt;"wait"),"AT",IF(AIL!$AI84="AI",IF(Sheet1!$D84&gt;AIL!$AH84+100,100,"wait"),0))</f>
        <v>wait</v>
      </c>
      <c r="FH83" s="10" t="str">
        <f>IF(AND(FH82&gt;0,FH82&lt;&gt;"wait"),"AT",IF(AIL!$AI84="AI",IF(Sheet1!$D84&gt;AIL!$AH84+150,150,"wait"),0))</f>
        <v>wait</v>
      </c>
      <c r="FI83" s="10" t="str">
        <f>IF(AND(FI82&gt;0,FI82&lt;&gt;"wait"),"AT",IF(AIL!$AI84="AI",IF(Sheet1!$D84&gt;AIL!$AH84+200,200,"wait"),0))</f>
        <v>wait</v>
      </c>
      <c r="FJ83" s="10">
        <f t="shared" si="81"/>
        <v>-50</v>
      </c>
      <c r="FL83" s="10" t="str">
        <f>IF(AND(FL82&gt;0,FL82&lt;&gt;"wait"),"AT",IF(AIL!$AK84="AI",IF(Sheet1!$E84&lt;AIL!$AJ84-50,50,"wait"),0))</f>
        <v>AT</v>
      </c>
      <c r="FM83" s="10" t="str">
        <f>IF(AND(FM82&gt;0,FM82&lt;&gt;"wait"),"AT",IF(AIL!$AK84="AI",IF(Sheet1!$E84&lt;AIL!$AJ84-100,100,"wait"),0))</f>
        <v>AT</v>
      </c>
      <c r="FN83" s="10" t="str">
        <f>IF(AND(FN82&gt;0,FN82&lt;&gt;"wait"),"AT",IF(AIL!$AK84="AI",IF(Sheet1!$E84&lt;AIL!$AJ84-150,150,"wait"),0))</f>
        <v>AT</v>
      </c>
      <c r="FO83" s="10" t="str">
        <f>IF(AND(FO82&gt;0,FO82&lt;&gt;"wait"),"AT",IF(AIL!$AK84="AI",IF(Sheet1!$E84&lt;AIL!$AJ84-200,200,"wait"),0))</f>
        <v>AT</v>
      </c>
      <c r="FP83" s="10" t="str">
        <f>IF(AND(FP82&gt;0,FP82&lt;&gt;"wait"),"AT",IF(AIL!$AK84="AI",IF(Sheet1!$D84&gt;AIL!$AJ84+50,50,"wait"),0))</f>
        <v>AT</v>
      </c>
      <c r="FQ83" s="10" t="str">
        <f>IF(AND(FQ82&gt;0,FQ82&lt;&gt;"wait"),"AT",IF(AIL!$AK84="AI",IF(Sheet1!$D84&gt;AIL!$AJ84+100,100,"wait"),0))</f>
        <v>wait</v>
      </c>
      <c r="FR83" s="10" t="str">
        <f>IF(AND(FR82&gt;0,FR82&lt;&gt;"wait"),"AT",IF(AIL!$AK84="AI",IF(Sheet1!$D84&gt;AIL!$AJ84+150,150,"wait"),0))</f>
        <v>wait</v>
      </c>
      <c r="FS83" s="10" t="str">
        <f>IF(AND(FS82&gt;0,FS82&lt;&gt;"wait"),"AT",IF(AIL!$AK84="AI",IF(Sheet1!$D84&gt;AIL!$AJ84+200,200,"wait"),0))</f>
        <v>wait</v>
      </c>
      <c r="FT83" s="10">
        <f t="shared" si="82"/>
        <v>-50</v>
      </c>
      <c r="FV83" s="10" t="str">
        <f>IF(AND(FV82&gt;0,FV82&lt;&gt;"wait"),"AT",IF(AIL!$AM84="AI",IF(Sheet1!$E84&lt;AIL!$AL84-50,50,"wait"),0))</f>
        <v>AT</v>
      </c>
      <c r="FW83" s="10" t="str">
        <f>IF(AND(FW82&gt;0,FW82&lt;&gt;"wait"),"AT",IF(AIL!$AM84="AI",IF(Sheet1!$E84&lt;AIL!$AL84-100,100,"wait"),0))</f>
        <v>AT</v>
      </c>
      <c r="FX83" s="10" t="str">
        <f>IF(AND(FX82&gt;0,FX82&lt;&gt;"wait"),"AT",IF(AIL!$AM84="AI",IF(Sheet1!$E84&lt;AIL!$AL84-150,150,"wait"),0))</f>
        <v>AT</v>
      </c>
      <c r="FY83" s="10" t="str">
        <f>IF(AND(FY82&gt;0,FY82&lt;&gt;"wait"),"AT",IF(AIL!$AM84="AI",IF(Sheet1!$E84&lt;AIL!$AL84-200,200,"wait"),0))</f>
        <v>AT</v>
      </c>
      <c r="FZ83" s="10" t="str">
        <f>IF(AND(FZ82&gt;0,FZ82&lt;&gt;"wait"),"AT",IF(AIL!$AM84="AI",IF(Sheet1!$D84&gt;AIL!$AL84+50,50,"wait"),0))</f>
        <v>AT</v>
      </c>
      <c r="GA83" s="10" t="str">
        <f>IF(AND(GA82&gt;0,GA82&lt;&gt;"wait"),"AT",IF(AIL!$AM84="AI",IF(Sheet1!$D84&gt;AIL!$AL84+100,100,"wait"),0))</f>
        <v>wait</v>
      </c>
      <c r="GB83" s="10" t="str">
        <f>IF(AND(GB82&gt;0,GB82&lt;&gt;"wait"),"AT",IF(AIL!$AM84="AI",IF(Sheet1!$D84&gt;AIL!$AL84+150,150,"wait"),0))</f>
        <v>wait</v>
      </c>
      <c r="GC83" s="10" t="str">
        <f>IF(AND(GC82&gt;0,GC82&lt;&gt;"wait"),"AT",IF(AIL!$AM84="AI",IF(Sheet1!$D84&gt;AIL!$AL84+200,200,"wait"),0))</f>
        <v>wait</v>
      </c>
      <c r="GD83" s="10">
        <f t="shared" si="83"/>
        <v>-50</v>
      </c>
      <c r="GF83" s="10" t="str">
        <f>IF(AND(GF82&gt;0,GF82&lt;&gt;"wait"),"AT",IF(AIL!$AO84="AI",IF(Sheet1!$E84&lt;AIL!$AN84-50,50,"wait"),0))</f>
        <v>AT</v>
      </c>
      <c r="GG83" s="10" t="str">
        <f>IF(AND(GG82&gt;0,GG82&lt;&gt;"wait"),"AT",IF(AIL!$AO84="AI",IF(Sheet1!$E84&lt;AIL!$AN84-100,100,"wait"),0))</f>
        <v>AT</v>
      </c>
      <c r="GH83" s="10" t="str">
        <f>IF(AND(GH82&gt;0,GH82&lt;&gt;"wait"),"AT",IF(AIL!$AO84="AI",IF(Sheet1!$E84&lt;AIL!$AN84-150,150,"wait"),0))</f>
        <v>AT</v>
      </c>
      <c r="GI83" s="10" t="str">
        <f>IF(AND(GI82&gt;0,GI82&lt;&gt;"wait"),"AT",IF(AIL!$AO84="AI",IF(Sheet1!$E84&lt;AIL!$AN84-200,200,"wait"),0))</f>
        <v>AT</v>
      </c>
      <c r="GJ83" s="10" t="str">
        <f>IF(AND(GJ82&gt;0,GJ82&lt;&gt;"wait"),"AT",IF(AIL!$AO84="AI",IF(Sheet1!$D84&gt;AIL!$AN84+50,50,"wait"),0))</f>
        <v>AT</v>
      </c>
      <c r="GK83" s="10" t="str">
        <f>IF(AND(GK82&gt;0,GK82&lt;&gt;"wait"),"AT",IF(AIL!$AO84="AI",IF(Sheet1!$D84&gt;AIL!$AN84+100,100,"wait"),0))</f>
        <v>wait</v>
      </c>
      <c r="GL83" s="10" t="str">
        <f>IF(AND(GL82&gt;0,GL82&lt;&gt;"wait"),"AT",IF(AIL!$AO84="AI",IF(Sheet1!$D84&gt;AIL!$AN84+150,150,"wait"),0))</f>
        <v>wait</v>
      </c>
      <c r="GM83" s="10" t="str">
        <f>IF(AND(GM82&gt;0,GM82&lt;&gt;"wait"),"AT",IF(AIL!$AO84="AI",IF(Sheet1!$D84&gt;AIL!$AN84+200,200,"wait"),0))</f>
        <v>wait</v>
      </c>
      <c r="GN83" s="10">
        <f t="shared" si="84"/>
        <v>-50</v>
      </c>
      <c r="GP83" s="10" t="str">
        <f>IF(AND(GP82&gt;0,GP82&lt;&gt;"wait"),"AT",IF(AIL!$AQ84="AI",IF(Sheet1!$E84&lt;AIL!$AP84-50,50,"wait"),0))</f>
        <v>AT</v>
      </c>
      <c r="GQ83" s="10" t="str">
        <f>IF(AND(GQ82&gt;0,GQ82&lt;&gt;"wait"),"AT",IF(AIL!$AQ84="AI",IF(Sheet1!$E84&lt;AIL!$AP84-100,100,"wait"),0))</f>
        <v>AT</v>
      </c>
      <c r="GR83" s="10" t="str">
        <f>IF(AND(GR82&gt;0,GR82&lt;&gt;"wait"),"AT",IF(AIL!$AQ84="AI",IF(Sheet1!$E84&lt;AIL!$AP84-150,150,"wait"),0))</f>
        <v>AT</v>
      </c>
      <c r="GS83" s="10" t="str">
        <f>IF(AND(GS82&gt;0,GS82&lt;&gt;"wait"),"AT",IF(AIL!$AQ84="AI",IF(Sheet1!$E84&lt;AIL!$AP84-200,200,"wait"),0))</f>
        <v>AT</v>
      </c>
      <c r="GT83" s="10" t="str">
        <f>IF(AND(GT82&gt;0,GT82&lt;&gt;"wait"),"AT",IF(AIL!$AQ84="AI",IF(Sheet1!$D84&gt;AIL!$AP84+50,50,"wait"),0))</f>
        <v>AT</v>
      </c>
      <c r="GU83" s="10" t="str">
        <f>IF(AND(GU82&gt;0,GU82&lt;&gt;"wait"),"AT",IF(AIL!$AQ84="AI",IF(Sheet1!$D84&gt;AIL!$AP84+100,100,"wait"),0))</f>
        <v>wait</v>
      </c>
      <c r="GV83" s="10" t="str">
        <f>IF(AND(GV82&gt;0,GV82&lt;&gt;"wait"),"AT",IF(AIL!$AQ84="AI",IF(Sheet1!$D84&gt;AIL!$AP84+150,150,"wait"),0))</f>
        <v>wait</v>
      </c>
      <c r="GW83" s="10" t="str">
        <f>IF(AND(GW82&gt;0,GW82&lt;&gt;"wait"),"AT",IF(AIL!$AQ84="AI",IF(Sheet1!$D84&gt;AIL!$AP84+200,200,"wait"),0))</f>
        <v>wait</v>
      </c>
      <c r="GX83" s="10">
        <f t="shared" si="85"/>
        <v>-50</v>
      </c>
      <c r="GZ83" s="10" t="str">
        <f>IF(AND(GZ82&gt;0,GZ82&lt;&gt;"wait"),"AT",IF(AIL!$AS84="AI",IF(Sheet1!$E84&lt;AIL!$AR84-50,50,"wait"),0))</f>
        <v>AT</v>
      </c>
      <c r="HA83" s="10" t="str">
        <f>IF(AND(HA82&gt;0,HA82&lt;&gt;"wait"),"AT",IF(AIL!$AS84="AI",IF(Sheet1!$E84&lt;AIL!$AR84-100,100,"wait"),0))</f>
        <v>AT</v>
      </c>
      <c r="HB83" s="10" t="str">
        <f>IF(AND(HB82&gt;0,HB82&lt;&gt;"wait"),"AT",IF(AIL!$AS84="AI",IF(Sheet1!$E84&lt;AIL!$AR84-150,150,"wait"),0))</f>
        <v>AT</v>
      </c>
      <c r="HC83" s="10" t="str">
        <f>IF(AND(HC82&gt;0,HC82&lt;&gt;"wait"),"AT",IF(AIL!$AS84="AI",IF(Sheet1!$E84&lt;AIL!$AR84-200,200,"wait"),0))</f>
        <v>AT</v>
      </c>
      <c r="HD83" s="10" t="str">
        <f>IF(AND(HD82&gt;0,HD82&lt;&gt;"wait"),"AT",IF(AIL!$AS84="AI",IF(Sheet1!$D84&gt;AIL!$AR84+50,50,"wait"),0))</f>
        <v>AT</v>
      </c>
      <c r="HE83" s="10" t="str">
        <f>IF(AND(HE82&gt;0,HE82&lt;&gt;"wait"),"AT",IF(AIL!$AS84="AI",IF(Sheet1!$D84&gt;AIL!$AR84+100,100,"wait"),0))</f>
        <v>wait</v>
      </c>
      <c r="HF83" s="10" t="str">
        <f>IF(AND(HF82&gt;0,HF82&lt;&gt;"wait"),"AT",IF(AIL!$AS84="AI",IF(Sheet1!$D84&gt;AIL!$AR84+150,150,"wait"),0))</f>
        <v>wait</v>
      </c>
      <c r="HG83" s="10" t="str">
        <f>IF(AND(HG82&gt;0,HG82&lt;&gt;"wait"),"AT",IF(AIL!$AS84="AI",IF(Sheet1!$D84&gt;AIL!$AR84+200,200,"wait"),0))</f>
        <v>wait</v>
      </c>
      <c r="HH83" s="10">
        <f t="shared" si="86"/>
        <v>-50</v>
      </c>
      <c r="HJ83" s="10" t="str">
        <f>IF(AND(HJ82&gt;0,HJ82&lt;&gt;"wait"),"AT",IF(AIL!$AU84="AI",IF(Sheet1!$E84&lt;AIL!$AT84-50,50,"wait"),0))</f>
        <v>AT</v>
      </c>
      <c r="HK83" s="10" t="str">
        <f>IF(AND(HK82&gt;0,HK82&lt;&gt;"wait"),"AT",IF(AIL!$AU84="AI",IF(Sheet1!$E84&lt;AIL!$AT84-100,100,"wait"),0))</f>
        <v>AT</v>
      </c>
      <c r="HL83" s="10" t="str">
        <f>IF(AND(HL82&gt;0,HL82&lt;&gt;"wait"),"AT",IF(AIL!$AU84="AI",IF(Sheet1!$E84&lt;AIL!$AT84-150,150,"wait"),0))</f>
        <v>AT</v>
      </c>
      <c r="HM83" s="10" t="str">
        <f>IF(AND(HM82&gt;0,HM82&lt;&gt;"wait"),"AT",IF(AIL!$AU84="AI",IF(Sheet1!$E84&lt;AIL!$AT84-200,200,"wait"),0))</f>
        <v>AT</v>
      </c>
      <c r="HN83" s="10" t="str">
        <f>IF(AND(HN82&gt;0,HN82&lt;&gt;"wait"),"AT",IF(AIL!$AU84="AI",IF(Sheet1!$D84&gt;AIL!$AT84+50,50,"wait"),0))</f>
        <v>AT</v>
      </c>
      <c r="HO83" s="10" t="str">
        <f>IF(AND(HO82&gt;0,HO82&lt;&gt;"wait"),"AT",IF(AIL!$AU84="AI",IF(Sheet1!$D84&gt;AIL!$AT84+100,100,"wait"),0))</f>
        <v>wait</v>
      </c>
      <c r="HP83" s="10" t="str">
        <f>IF(AND(HP82&gt;0,HP82&lt;&gt;"wait"),"AT",IF(AIL!$AU84="AI",IF(Sheet1!$D84&gt;AIL!$AT84+150,150,"wait"),0))</f>
        <v>wait</v>
      </c>
      <c r="HQ83" s="10" t="str">
        <f>IF(AND(HQ82&gt;0,HQ82&lt;&gt;"wait"),"AT",IF(AIL!$AU84="AI",IF(Sheet1!$D84&gt;AIL!$AT84+200,200,"wait"),0))</f>
        <v>wait</v>
      </c>
      <c r="HR83" s="10">
        <f t="shared" si="87"/>
        <v>-50</v>
      </c>
      <c r="HT83" s="10" t="str">
        <f>IF(AND(HT82&gt;0,HT82&lt;&gt;"wait"),"AT",IF(AIL!$AX84="AI",IF(Sheet1!$E84&lt;AIL!$AW84-50,50,"wait"),0))</f>
        <v>AT</v>
      </c>
      <c r="HU83" s="10" t="str">
        <f>IF(AND(HU82&gt;0,HU82&lt;&gt;"wait"),"AT",IF(AIL!$AX84="AI",IF(Sheet1!$E84&lt;AIL!$AW84-100,100,"wait"),0))</f>
        <v>wait</v>
      </c>
      <c r="HV83" s="10" t="str">
        <f>IF(AND(HV82&gt;0,HV82&lt;&gt;"wait"),"AT",IF(AIL!$AX84="AI",IF(Sheet1!$E84&lt;AIL!$AW84-150,150,"wait"),0))</f>
        <v>wait</v>
      </c>
      <c r="HW83" s="10" t="str">
        <f>IF(AND(HW82&gt;0,HW82&lt;&gt;"wait"),"AT",IF(AIL!$AX84="AI",IF(Sheet1!$E84&lt;AIL!$AW84-200,200,"wait"),0))</f>
        <v>wait</v>
      </c>
      <c r="HX83" s="10" t="str">
        <f>IF(AND(HX82&gt;0,HX82&lt;&gt;"wait"),"AT",IF(AIL!$AX84="AI",IF(Sheet1!$D84&gt;AIL!$AW84+50,50,"wait"),0))</f>
        <v>AT</v>
      </c>
      <c r="HY83" s="10" t="str">
        <f>IF(AND(HY82&gt;0,HY82&lt;&gt;"wait"),"AT",IF(AIL!$AX84="AI",IF(Sheet1!$D84&gt;AIL!$AW84+100,100,"wait"),0))</f>
        <v>AT</v>
      </c>
      <c r="HZ83" s="10" t="str">
        <f>IF(AND(HZ82&gt;0,HZ82&lt;&gt;"wait"),"AT",IF(AIL!$AX84="AI",IF(Sheet1!$D84&gt;AIL!$AW84+150,150,"wait"),0))</f>
        <v>wait</v>
      </c>
      <c r="IA83" s="10" t="str">
        <f>IF(AND(IA82&gt;0,IA82&lt;&gt;"wait"),"AT",IF(AIL!$AX84="AI",IF(Sheet1!$D84&gt;AIL!$AW84+200,200,"wait"),0))</f>
        <v>wait</v>
      </c>
      <c r="IB83" s="10">
        <f t="shared" si="88"/>
        <v>-100</v>
      </c>
      <c r="ID83" s="10" t="str">
        <f>IF(AND(ID82&gt;0,ID82&lt;&gt;"wait"),"AT",IF(AIL!$AZ84="AI",IF(Sheet1!$E84&lt;AIL!$AY84-50,50,"wait"),0))</f>
        <v>AT</v>
      </c>
      <c r="IE83" s="10" t="str">
        <f>IF(AND(IE82&gt;0,IE82&lt;&gt;"wait"),"AT",IF(AIL!$AZ84="AI",IF(Sheet1!$E84&lt;AIL!$AY84-100,100,"wait"),0))</f>
        <v>wait</v>
      </c>
      <c r="IF83" s="10" t="str">
        <f>IF(AND(IF82&gt;0,IF82&lt;&gt;"wait"),"AT",IF(AIL!$AZ84="AI",IF(Sheet1!$E84&lt;AIL!$AY84-150,150,"wait"),0))</f>
        <v>wait</v>
      </c>
      <c r="IG83" s="10" t="str">
        <f>IF(AND(IG82&gt;0,IG82&lt;&gt;"wait"),"AT",IF(AIL!$AZ84="AI",IF(Sheet1!$E84&lt;AIL!$AY84-200,200,"wait"),0))</f>
        <v>wait</v>
      </c>
      <c r="IH83" s="10" t="str">
        <f>IF(AND(IH82&gt;0,IH82&lt;&gt;"wait"),"AT",IF(AIL!$AZ84="AI",IF(Sheet1!$D84&gt;AIL!$AY84+50,50,"wait"),0))</f>
        <v>AT</v>
      </c>
      <c r="II83" s="10" t="str">
        <f>IF(AND(II82&gt;0,II82&lt;&gt;"wait"),"AT",IF(AIL!$AZ84="AI",IF(Sheet1!$D84&gt;AIL!$AY84+100,100,"wait"),0))</f>
        <v>AT</v>
      </c>
      <c r="IJ83" s="10" t="str">
        <f>IF(AND(IJ82&gt;0,IJ82&lt;&gt;"wait"),"AT",IF(AIL!$AZ84="AI",IF(Sheet1!$D84&gt;AIL!$AY84+150,150,"wait"),0))</f>
        <v>wait</v>
      </c>
      <c r="IK83" s="10" t="str">
        <f>IF(AND(IK82&gt;0,IK82&lt;&gt;"wait"),"AT",IF(AIL!$AZ84="AI",IF(Sheet1!$D84&gt;AIL!$AY84+200,200,"wait"),0))</f>
        <v>wait</v>
      </c>
      <c r="IL83" s="10">
        <f t="shared" si="89"/>
        <v>-100</v>
      </c>
      <c r="IN83" s="10" t="str">
        <f>IF(AND(IN82&gt;0,IN82&lt;&gt;"wait"),"AT",IF(AIL!$BB84="AI",IF(Sheet1!$E84&lt;AIL!$BA84-50,50,"wait"),0))</f>
        <v>AT</v>
      </c>
      <c r="IO83" s="10" t="str">
        <f>IF(AND(IO82&gt;0,IO82&lt;&gt;"wait"),"AT",IF(AIL!$BB84="AI",IF(Sheet1!$E84&lt;AIL!$BA84-100,100,"wait"),0))</f>
        <v>wait</v>
      </c>
      <c r="IP83" s="10" t="str">
        <f>IF(AND(IP82&gt;0,IP82&lt;&gt;"wait"),"AT",IF(AIL!$BB84="AI",IF(Sheet1!$E84&lt;AIL!$BA84-150,150,"wait"),0))</f>
        <v>wait</v>
      </c>
      <c r="IQ83" s="10" t="str">
        <f>IF(AND(IQ82&gt;0,IQ82&lt;&gt;"wait"),"AT",IF(AIL!$BB84="AI",IF(Sheet1!$E84&lt;AIL!$BA84-200,200,"wait"),0))</f>
        <v>wait</v>
      </c>
      <c r="IR83" s="10" t="str">
        <f>IF(AND(IR82&gt;0,IR82&lt;&gt;"wait"),"AT",IF(AIL!$BB84="AI",IF(Sheet1!$D84&gt;AIL!$BA84+50,50,"wait"),0))</f>
        <v>AT</v>
      </c>
      <c r="IS83" s="10" t="str">
        <f>IF(AND(IS82&gt;0,IS82&lt;&gt;"wait"),"AT",IF(AIL!$BB84="AI",IF(Sheet1!$D84&gt;AIL!$BA84+100,100,"wait"),0))</f>
        <v>AT</v>
      </c>
      <c r="IT83" s="10" t="str">
        <f>IF(AND(IT82&gt;0,IT82&lt;&gt;"wait"),"AT",IF(AIL!$BB84="AI",IF(Sheet1!$D84&gt;AIL!$BA84+150,150,"wait"),0))</f>
        <v>wait</v>
      </c>
      <c r="IU83" s="10" t="str">
        <f>IF(AND(IU82&gt;0,IU82&lt;&gt;"wait"),"AT",IF(AIL!$BB84="AI",IF(Sheet1!$D84&gt;AIL!$BA84+200,200,"wait"),0))</f>
        <v>wait</v>
      </c>
      <c r="IV83" s="10">
        <f t="shared" si="90"/>
        <v>-100</v>
      </c>
      <c r="IX83" s="10" t="str">
        <f>IF(AND(IX82&gt;0,IX82&lt;&gt;"wait"),"AT",IF(AIL!$BD84="AI",IF(Sheet1!$E84&lt;AIL!$BC84-50,50,"wait"),0))</f>
        <v>AT</v>
      </c>
      <c r="IY83" s="10" t="str">
        <f>IF(AND(IY82&gt;0,IY82&lt;&gt;"wait"),"AT",IF(AIL!$BD84="AI",IF(Sheet1!$E84&lt;AIL!$BC84-100,100,"wait"),0))</f>
        <v>wait</v>
      </c>
      <c r="IZ83" s="10" t="str">
        <f>IF(AND(IZ82&gt;0,IZ82&lt;&gt;"wait"),"AT",IF(AIL!$BD84="AI",IF(Sheet1!$E84&lt;AIL!$BC84-150,150,"wait"),0))</f>
        <v>wait</v>
      </c>
      <c r="JA83" s="10" t="str">
        <f>IF(AND(JA82&gt;0,JA82&lt;&gt;"wait"),"AT",IF(AIL!$BD84="AI",IF(Sheet1!$E84&lt;AIL!$BC84-200,200,"wait"),0))</f>
        <v>wait</v>
      </c>
      <c r="JB83" s="10" t="str">
        <f>IF(AND(JB82&gt;0,JB82&lt;&gt;"wait"),"AT",IF(AIL!$BD84="AI",IF(Sheet1!$D84&gt;AIL!$BC84+50,50,"wait"),0))</f>
        <v>AT</v>
      </c>
      <c r="JC83" s="10" t="str">
        <f>IF(AND(JC82&gt;0,JC82&lt;&gt;"wait"),"AT",IF(AIL!$BD84="AI",IF(Sheet1!$D84&gt;AIL!$BC84+100,100,"wait"),0))</f>
        <v>AT</v>
      </c>
      <c r="JD83" s="10" t="str">
        <f>IF(AND(JD82&gt;0,JD82&lt;&gt;"wait"),"AT",IF(AIL!$BD84="AI",IF(Sheet1!$D84&gt;AIL!$BC84+150,150,"wait"),0))</f>
        <v>wait</v>
      </c>
      <c r="JE83" s="10" t="str">
        <f>IF(AND(JE82&gt;0,JE82&lt;&gt;"wait"),"AT",IF(AIL!$BD84="AI",IF(Sheet1!$D84&gt;AIL!$BC84+200,200,"wait"),0))</f>
        <v>wait</v>
      </c>
      <c r="JF83" s="10">
        <f t="shared" si="91"/>
        <v>-100</v>
      </c>
      <c r="JH83" s="10" t="str">
        <f>IF(AND(JH82&gt;0,JH82&lt;&gt;"wait"),"AT",IF(AIL!$BF84="AI",IF(Sheet1!$E84&lt;AIL!$BE84-50,50,"wait"),0))</f>
        <v>AT</v>
      </c>
      <c r="JI83" s="10" t="str">
        <f>IF(AND(JI82&gt;0,JI82&lt;&gt;"wait"),"AT",IF(AIL!$BF84="AI",IF(Sheet1!$E84&lt;AIL!$BE84-100,100,"wait"),0))</f>
        <v>wait</v>
      </c>
      <c r="JJ83" s="10" t="str">
        <f>IF(AND(JJ82&gt;0,JJ82&lt;&gt;"wait"),"AT",IF(AIL!$BF84="AI",IF(Sheet1!$E84&lt;AIL!$BE84-150,150,"wait"),0))</f>
        <v>wait</v>
      </c>
      <c r="JK83" s="10" t="str">
        <f>IF(AND(JK82&gt;0,JK82&lt;&gt;"wait"),"AT",IF(AIL!$BF84="AI",IF(Sheet1!$E84&lt;AIL!$BE84-200,200,"wait"),0))</f>
        <v>wait</v>
      </c>
      <c r="JL83" s="10" t="str">
        <f>IF(AND(JL82&gt;0,JL82&lt;&gt;"wait"),"AT",IF(AIL!$BF84="AI",IF(Sheet1!$D84&gt;AIL!$BE84+50,50,"wait"),0))</f>
        <v>AT</v>
      </c>
      <c r="JM83" s="10" t="str">
        <f>IF(AND(JM82&gt;0,JM82&lt;&gt;"wait"),"AT",IF(AIL!$BF84="AI",IF(Sheet1!$D84&gt;AIL!$BE84+100,100,"wait"),0))</f>
        <v>AT</v>
      </c>
      <c r="JN83" s="10" t="str">
        <f>IF(AND(JN82&gt;0,JN82&lt;&gt;"wait"),"AT",IF(AIL!$BF84="AI",IF(Sheet1!$D84&gt;AIL!$BE84+150,150,"wait"),0))</f>
        <v>wait</v>
      </c>
      <c r="JO83" s="10" t="str">
        <f>IF(AND(JO82&gt;0,JO82&lt;&gt;"wait"),"AT",IF(AIL!$BF84="AI",IF(Sheet1!$D84&gt;AIL!$BE84+200,200,"wait"),0))</f>
        <v>wait</v>
      </c>
      <c r="JP83" s="10">
        <f t="shared" si="92"/>
        <v>-100</v>
      </c>
      <c r="JR83" s="10" t="str">
        <f>IF(AND(JR82&gt;0,JR82&lt;&gt;"wait"),"AT",IF(AIL!$BH84="AI",IF(Sheet1!$E84&lt;AIL!$BG84-50,50,"wait"),0))</f>
        <v>AT</v>
      </c>
      <c r="JS83" s="10" t="str">
        <f>IF(AND(JS82&gt;0,JS82&lt;&gt;"wait"),"AT",IF(AIL!$BH84="AI",IF(Sheet1!$E84&lt;AIL!$BG84-100,100,"wait"),0))</f>
        <v>AT</v>
      </c>
      <c r="JT83" s="10" t="str">
        <f>IF(AND(JT82&gt;0,JT82&lt;&gt;"wait"),"AT",IF(AIL!$BH84="AI",IF(Sheet1!$E84&lt;AIL!$BG84-150,150,"wait"),0))</f>
        <v>wait</v>
      </c>
      <c r="JU83" s="10" t="str">
        <f>IF(AND(JU82&gt;0,JU82&lt;&gt;"wait"),"AT",IF(AIL!$BH84="AI",IF(Sheet1!$E84&lt;AIL!$BG84-200,200,"wait"),0))</f>
        <v>wait</v>
      </c>
      <c r="JV83" s="10" t="str">
        <f>IF(AND(JV82&gt;0,JV82&lt;&gt;"wait"),"AT",IF(AIL!$BH84="AI",IF(Sheet1!$D84&gt;AIL!$BG84+50,50,"wait"),0))</f>
        <v>AT</v>
      </c>
      <c r="JW83" s="10" t="str">
        <f>IF(AND(JW82&gt;0,JW82&lt;&gt;"wait"),"AT",IF(AIL!$BH84="AI",IF(Sheet1!$D84&gt;AIL!$BG84+100,100,"wait"),0))</f>
        <v>wait</v>
      </c>
      <c r="JX83" s="10" t="str">
        <f>IF(AND(JX82&gt;0,JX82&lt;&gt;"wait"),"AT",IF(AIL!$BH84="AI",IF(Sheet1!$D84&gt;AIL!$BG84+150,150,"wait"),0))</f>
        <v>wait</v>
      </c>
      <c r="JY83" s="10" t="str">
        <f>IF(AND(JY82&gt;0,JY82&lt;&gt;"wait"),"AT",IF(AIL!$BH84="AI",IF(Sheet1!$D84&gt;AIL!$BG84+200,200,"wait"),0))</f>
        <v>wait</v>
      </c>
      <c r="JZ83" s="10">
        <f t="shared" si="93"/>
        <v>-50</v>
      </c>
      <c r="KB83" s="10" t="str">
        <f>IF(AND(KB82&gt;0,KB82&lt;&gt;"wait"),"AT",IF(AIL!$BJ84="AI",IF(Sheet1!$E84&lt;AIL!$BI84-50,50,"wait"),0))</f>
        <v>AT</v>
      </c>
      <c r="KC83" s="10" t="str">
        <f>IF(AND(KC82&gt;0,KC82&lt;&gt;"wait"),"AT",IF(AIL!$BJ84="AI",IF(Sheet1!$E84&lt;AIL!$BI84-100,100,"wait"),0))</f>
        <v>wait</v>
      </c>
      <c r="KD83" s="10" t="str">
        <f>IF(AND(KD82&gt;0,KD82&lt;&gt;"wait"),"AT",IF(AIL!$BJ84="AI",IF(Sheet1!$E84&lt;AIL!$BI84-150,150,"wait"),0))</f>
        <v>wait</v>
      </c>
      <c r="KE83" s="10" t="str">
        <f>IF(AND(KE82&gt;0,KE82&lt;&gt;"wait"),"AT",IF(AIL!$BJ84="AI",IF(Sheet1!$E84&lt;AIL!$BI84-200,200,"wait"),0))</f>
        <v>wait</v>
      </c>
      <c r="KF83" s="10" t="str">
        <f>IF(AND(KF82&gt;0,KF82&lt;&gt;"wait"),"AT",IF(AIL!$BJ84="AI",IF(Sheet1!$D84&gt;AIL!$BI84+50,50,"wait"),0))</f>
        <v>AT</v>
      </c>
      <c r="KG83" s="10" t="str">
        <f>IF(AND(KG82&gt;0,KG82&lt;&gt;"wait"),"AT",IF(AIL!$BJ84="AI",IF(Sheet1!$D84&gt;AIL!$BI84+100,100,"wait"),0))</f>
        <v>AT</v>
      </c>
      <c r="KH83" s="10" t="str">
        <f>IF(AND(KH82&gt;0,KH82&lt;&gt;"wait"),"AT",IF(AIL!$BJ84="AI",IF(Sheet1!$D84&gt;AIL!$BI84+150,150,"wait"),0))</f>
        <v>wait</v>
      </c>
      <c r="KI83" s="10" t="str">
        <f>IF(AND(KI82&gt;0,KI82&lt;&gt;"wait"),"AT",IF(AIL!$BJ84="AI",IF(Sheet1!$D84&gt;AIL!$BI84+200,200,"wait"),0))</f>
        <v>wait</v>
      </c>
      <c r="KJ83" s="10">
        <f t="shared" si="94"/>
        <v>-100</v>
      </c>
      <c r="KL83" s="10" t="str">
        <f>IF(AND(KL82&gt;0,KL82&lt;&gt;"wait"),"AT",IF(AIL!$BL84="AI",IF(Sheet1!$E84&lt;AIL!$BK84-50,50,"wait"),0))</f>
        <v>wait</v>
      </c>
      <c r="KM83" s="10" t="str">
        <f>IF(AND(KM82&gt;0,KM82&lt;&gt;"wait"),"AT",IF(AIL!$BL84="AI",IF(Sheet1!$E84&lt;AIL!$BK84-100,100,"wait"),0))</f>
        <v>wait</v>
      </c>
      <c r="KN83" s="10" t="str">
        <f>IF(AND(KN82&gt;0,KN82&lt;&gt;"wait"),"AT",IF(AIL!$BL84="AI",IF(Sheet1!$E84&lt;AIL!$BK84-150,150,"wait"),0))</f>
        <v>wait</v>
      </c>
      <c r="KO83" s="10" t="str">
        <f>IF(AND(KO82&gt;0,KO82&lt;&gt;"wait"),"AT",IF(AIL!$BL84="AI",IF(Sheet1!$E84&lt;AIL!$BK84-200,200,"wait"),0))</f>
        <v>wait</v>
      </c>
      <c r="KP83" s="10" t="str">
        <f>IF(AND(KP82&gt;0,KP82&lt;&gt;"wait"),"AT",IF(AIL!$BL84="AI",IF(Sheet1!$D84&gt;AIL!$BK84+50,50,"wait"),0))</f>
        <v>AT</v>
      </c>
      <c r="KQ83" s="10" t="str">
        <f>IF(AND(KQ82&gt;0,KQ82&lt;&gt;"wait"),"AT",IF(AIL!$BL84="AI",IF(Sheet1!$D84&gt;AIL!$BK84+100,100,"wait"),0))</f>
        <v>AT</v>
      </c>
      <c r="KR83" s="10" t="str">
        <f>IF(AND(KR82&gt;0,KR82&lt;&gt;"wait"),"AT",IF(AIL!$BL84="AI",IF(Sheet1!$D84&gt;AIL!$BK84+150,150,"wait"),0))</f>
        <v>AT</v>
      </c>
      <c r="KS83" s="10" t="str">
        <f>IF(AND(KS82&gt;0,KS82&lt;&gt;"wait"),"AT",IF(AIL!$BL84="AI",IF(Sheet1!$D84&gt;AIL!$BK84+200,200,"wait"),0))</f>
        <v>wait</v>
      </c>
      <c r="KT83" s="10">
        <f t="shared" si="95"/>
        <v>-150</v>
      </c>
      <c r="KV83" s="10" t="str">
        <f>IF(AND(KV82&gt;0,KV82&lt;&gt;"wait"),"AT",IF(AIL!$BN84="AI",IF(Sheet1!$E84&lt;AIL!$BM84-50,50,"wait"),0))</f>
        <v>wait</v>
      </c>
      <c r="KW83" s="10" t="str">
        <f>IF(AND(KW82&gt;0,KW82&lt;&gt;"wait"),"AT",IF(AIL!$BN84="AI",IF(Sheet1!$E84&lt;AIL!$BM84-100,100,"wait"),0))</f>
        <v>wait</v>
      </c>
      <c r="KX83" s="10" t="str">
        <f>IF(AND(KX82&gt;0,KX82&lt;&gt;"wait"),"AT",IF(AIL!$BN84="AI",IF(Sheet1!$E84&lt;AIL!$BM84-150,150,"wait"),0))</f>
        <v>wait</v>
      </c>
      <c r="KY83" s="10" t="str">
        <f>IF(AND(KY82&gt;0,KY82&lt;&gt;"wait"),"AT",IF(AIL!$BN84="AI",IF(Sheet1!$E84&lt;AIL!$BM84-200,200,"wait"),0))</f>
        <v>wait</v>
      </c>
      <c r="KZ83" s="10" t="str">
        <f>IF(AND(KZ82&gt;0,KZ82&lt;&gt;"wait"),"AT",IF(AIL!$BN84="AI",IF(Sheet1!$D84&gt;AIL!$BM84+50,50,"wait"),0))</f>
        <v>AT</v>
      </c>
      <c r="LA83" s="10" t="str">
        <f>IF(AND(LA82&gt;0,LA82&lt;&gt;"wait"),"AT",IF(AIL!$BN84="AI",IF(Sheet1!$D84&gt;AIL!$BM84+100,100,"wait"),0))</f>
        <v>AT</v>
      </c>
      <c r="LB83" s="10" t="str">
        <f>IF(AND(LB82&gt;0,LB82&lt;&gt;"wait"),"AT",IF(AIL!$BN84="AI",IF(Sheet1!$D84&gt;AIL!$BM84+150,150,"wait"),0))</f>
        <v>AT</v>
      </c>
      <c r="LC83" s="10" t="str">
        <f>IF(AND(LC82&gt;0,LC82&lt;&gt;"wait"),"AT",IF(AIL!$BN84="AI",IF(Sheet1!$D84&gt;AIL!$BM84+200,200,"wait"),0))</f>
        <v>wait</v>
      </c>
      <c r="LD83" s="10">
        <f t="shared" si="96"/>
        <v>-150</v>
      </c>
      <c r="LF83" s="10" t="str">
        <f>IF(AND(LF82&gt;0,LF82&lt;&gt;"wait"),"AT",IF(AIL!$BP84="AI",IF(Sheet1!$E84&lt;AIL!$BO84-50,50,"wait"),0))</f>
        <v>wait</v>
      </c>
      <c r="LG83" s="10" t="str">
        <f>IF(AND(LG82&gt;0,LG82&lt;&gt;"wait"),"AT",IF(AIL!$BP84="AI",IF(Sheet1!$E84&lt;AIL!$BO84-100,100,"wait"),0))</f>
        <v>wait</v>
      </c>
      <c r="LH83" s="10" t="str">
        <f>IF(AND(LH82&gt;0,LH82&lt;&gt;"wait"),"AT",IF(AIL!$BP84="AI",IF(Sheet1!$E84&lt;AIL!$BO84-150,150,"wait"),0))</f>
        <v>wait</v>
      </c>
      <c r="LI83" s="10" t="str">
        <f>IF(AND(LI82&gt;0,LI82&lt;&gt;"wait"),"AT",IF(AIL!$BP84="AI",IF(Sheet1!$E84&lt;AIL!$BO84-200,200,"wait"),0))</f>
        <v>wait</v>
      </c>
      <c r="LJ83" s="10" t="str">
        <f>IF(AND(LJ82&gt;0,LJ82&lt;&gt;"wait"),"AT",IF(AIL!$BP84="AI",IF(Sheet1!$D84&gt;AIL!$BO84+50,50,"wait"),0))</f>
        <v>AT</v>
      </c>
      <c r="LK83" s="10" t="str">
        <f>IF(AND(LK82&gt;0,LK82&lt;&gt;"wait"),"AT",IF(AIL!$BP84="AI",IF(Sheet1!$D84&gt;AIL!$BO84+100,100,"wait"),0))</f>
        <v>AT</v>
      </c>
      <c r="LL83" s="10" t="str">
        <f>IF(AND(LL82&gt;0,LL82&lt;&gt;"wait"),"AT",IF(AIL!$BP84="AI",IF(Sheet1!$D84&gt;AIL!$BO84+150,150,"wait"),0))</f>
        <v>AT</v>
      </c>
      <c r="LM83" s="10" t="str">
        <f>IF(AND(LM82&gt;0,LM82&lt;&gt;"wait"),"AT",IF(AIL!$BP84="AI",IF(Sheet1!$D84&gt;AIL!$BO84+200,200,"wait"),0))</f>
        <v>wait</v>
      </c>
      <c r="LN83" s="10">
        <f t="shared" si="97"/>
        <v>-150</v>
      </c>
      <c r="LP83" s="10" t="str">
        <f>IF(AND(LP82&gt;0,LP82&lt;&gt;"wait"),"AT",IF(AIL!$BR84="AI",IF(Sheet1!$E84&lt;AIL!$BQ84-50,50,"wait"),0))</f>
        <v>wait</v>
      </c>
      <c r="LQ83" s="10" t="str">
        <f>IF(AND(LQ82&gt;0,LQ82&lt;&gt;"wait"),"AT",IF(AIL!$BR84="AI",IF(Sheet1!$E84&lt;AIL!$BQ84-100,100,"wait"),0))</f>
        <v>wait</v>
      </c>
      <c r="LR83" s="10" t="str">
        <f>IF(AND(LR82&gt;0,LR82&lt;&gt;"wait"),"AT",IF(AIL!$BR84="AI",IF(Sheet1!$E84&lt;AIL!$BQ84-150,150,"wait"),0))</f>
        <v>wait</v>
      </c>
      <c r="LS83" s="10" t="str">
        <f>IF(AND(LS82&gt;0,LS82&lt;&gt;"wait"),"AT",IF(AIL!$BR84="AI",IF(Sheet1!$E84&lt;AIL!$BQ84-200,200,"wait"),0))</f>
        <v>wait</v>
      </c>
      <c r="LT83" s="10" t="str">
        <f>IF(AND(LT82&gt;0,LT82&lt;&gt;"wait"),"AT",IF(AIL!$BR84="AI",IF(Sheet1!$D84&gt;AIL!$BQ84+50,50,"wait"),0))</f>
        <v>AT</v>
      </c>
      <c r="LU83" s="10" t="str">
        <f>IF(AND(LU82&gt;0,LU82&lt;&gt;"wait"),"AT",IF(AIL!$BR84="AI",IF(Sheet1!$D84&gt;AIL!$BQ84+100,100,"wait"),0))</f>
        <v>AT</v>
      </c>
      <c r="LV83" s="10" t="str">
        <f>IF(AND(LV82&gt;0,LV82&lt;&gt;"wait"),"AT",IF(AIL!$BR84="AI",IF(Sheet1!$D84&gt;AIL!$BQ84+150,150,"wait"),0))</f>
        <v>AT</v>
      </c>
      <c r="LW83" s="10" t="str">
        <f>IF(AND(LW82&gt;0,LW82&lt;&gt;"wait"),"AT",IF(AIL!$BR84="AI",IF(Sheet1!$D84&gt;AIL!$BQ84+200,200,"wait"),0))</f>
        <v>wait</v>
      </c>
      <c r="LX83" s="10">
        <f t="shared" si="98"/>
        <v>-150</v>
      </c>
    </row>
    <row r="84" spans="1:336" x14ac:dyDescent="0.3">
      <c r="A84" t="str">
        <f>Sheet1!B84</f>
        <v>03/01 10:37</v>
      </c>
      <c r="B84">
        <f>Sheet1!D84</f>
        <v>29243</v>
      </c>
      <c r="C84">
        <f>Sheet1!E84</f>
        <v>29212</v>
      </c>
      <c r="E84">
        <f>MAX($B84:$B$162)</f>
        <v>29275</v>
      </c>
      <c r="F84">
        <f>MIN($C84:$C$162)</f>
        <v>29062</v>
      </c>
      <c r="H84" s="8" t="str">
        <f>IF(AND(H83&gt;0,H83&lt;&gt;"wait"),"AT",IF(AIL!$D85="AI",IF(Sheet1!$E85&lt;AIL!$C85-50,50,"wait"),0))</f>
        <v>AT</v>
      </c>
      <c r="I84" s="8" t="str">
        <f>IF(AND(I83&gt;0,I83&lt;&gt;"wait"),"AT",IF(AIL!$D85="AI",IF(Sheet1!$E85&lt;AIL!$C85-100,100,"wait"),0))</f>
        <v>AT</v>
      </c>
      <c r="J84" s="8" t="str">
        <f>IF(AND(J83&gt;0,J83&lt;&gt;"wait"),"AT",IF(AIL!$D85="AI",IF(Sheet1!$E85&lt;AIL!$C85-150,150,"wait"),0))</f>
        <v>AT</v>
      </c>
      <c r="K84" s="8" t="str">
        <f>IF(AND(K83&gt;0,K83&lt;&gt;"wait"),"AT",IF(AIL!$D85="AI",IF(Sheet1!$E85&lt;AIL!$C85-200,200,"wait"),0))</f>
        <v>AT</v>
      </c>
      <c r="L84" s="8" t="str">
        <f>IF(AND(L83&gt;0,L83&lt;&gt;"wait"),"AT",IF(AIL!$D85="AI",IF(Sheet1!$D85&gt;AIL!$C85+50,50,"wait"),0))</f>
        <v>AT</v>
      </c>
      <c r="M84" s="8" t="str">
        <f>IF(AND(M83&gt;0,M83&lt;&gt;"wait"),"AT",IF(AIL!$D85="AI",IF(Sheet1!$D85&gt;AIL!$C85+100,100,"wait"),0))</f>
        <v>wait</v>
      </c>
      <c r="N84" s="8" t="str">
        <f>IF(AND(N83&gt;0,N83&lt;&gt;"wait"),"AT",IF(AIL!$D85="AI",IF(Sheet1!$D85&gt;AIL!$C85+150,150,"wait"),0))</f>
        <v>wait</v>
      </c>
      <c r="O84" s="8" t="str">
        <f>IF(AND(O83&gt;0,O83&lt;&gt;"wait"),"AT",IF(AIL!$D85="AI",IF(Sheet1!$D85&gt;AIL!$C85+200,200,"wait"),0))</f>
        <v>wait</v>
      </c>
      <c r="P84" s="8">
        <f t="shared" si="99"/>
        <v>-50</v>
      </c>
      <c r="R84" s="8" t="str">
        <f>IF(AND(R83&gt;0,R83&lt;&gt;"wait"),"AT",IF(AIL!$F85="AI",IF(Sheet1!$E85&lt;AIL!$E85-50,50,"wait"),0))</f>
        <v>AT</v>
      </c>
      <c r="S84" s="8" t="str">
        <f>IF(AND(S83&gt;0,S83&lt;&gt;"wait"),"AT",IF(AIL!$F85="AI",IF(Sheet1!$E85&lt;AIL!$E85-100,100,"wait"),0))</f>
        <v>AT</v>
      </c>
      <c r="T84" s="8" t="str">
        <f>IF(AND(T83&gt;0,T83&lt;&gt;"wait"),"AT",IF(AIL!$F85="AI",IF(Sheet1!$E85&lt;AIL!$E85-150,150,"wait"),0))</f>
        <v>AT</v>
      </c>
      <c r="U84" s="8" t="str">
        <f>IF(AND(U83&gt;0,U83&lt;&gt;"wait"),"AT",IF(AIL!$F85="AI",IF(Sheet1!$E85&lt;AIL!$E85-200,200,"wait"),0))</f>
        <v>AT</v>
      </c>
      <c r="V84" s="8" t="str">
        <f>IF(AND(V83&gt;0,V83&lt;&gt;"wait"),"AT",IF(AIL!$F85="AI",IF(Sheet1!$D85&gt;AIL!$E85+50,50,"wait"),0))</f>
        <v>AT</v>
      </c>
      <c r="W84" s="8" t="str">
        <f>IF(AND(W83&gt;0,W83&lt;&gt;"wait"),"AT",IF(AIL!$F85="AI",IF(Sheet1!$D85&gt;AIL!$E85+100,100,"wait"),0))</f>
        <v>wait</v>
      </c>
      <c r="X84" s="8" t="str">
        <f>IF(AND(X83&gt;0,X83&lt;&gt;"wait"),"AT",IF(AIL!$F85="AI",IF(Sheet1!$D85&gt;AIL!$E85+150,150,"wait"),0))</f>
        <v>wait</v>
      </c>
      <c r="Y84" s="8" t="str">
        <f>IF(AND(Y83&gt;0,Y83&lt;&gt;"wait"),"AT",IF(AIL!$F85="AI",IF(Sheet1!$D85&gt;AIL!$E85+200,200,"wait"),0))</f>
        <v>wait</v>
      </c>
      <c r="Z84" s="8">
        <f t="shared" si="100"/>
        <v>-50</v>
      </c>
      <c r="AB84" s="8" t="str">
        <f>IF(AND(AB83&gt;0,AB83&lt;&gt;"wait"),"AT",IF(AIL!$H85="AI",IF(Sheet1!$E85&lt;AIL!$G85-50,50,"wait"),0))</f>
        <v>AT</v>
      </c>
      <c r="AC84" s="8" t="str">
        <f>IF(AND(AC83&gt;0,AC83&lt;&gt;"wait"),"AT",IF(AIL!$H85="AI",IF(Sheet1!$E85&lt;AIL!$G85-100,100,"wait"),0))</f>
        <v>AT</v>
      </c>
      <c r="AD84" s="8" t="str">
        <f>IF(AND(AD83&gt;0,AD83&lt;&gt;"wait"),"AT",IF(AIL!$H85="AI",IF(Sheet1!$E85&lt;AIL!$G85-150,150,"wait"),0))</f>
        <v>AT</v>
      </c>
      <c r="AE84" s="8" t="str">
        <f>IF(AND(AE83&gt;0,AE83&lt;&gt;"wait"),"AT",IF(AIL!$H85="AI",IF(Sheet1!$E85&lt;AIL!$G85-200,200,"wait"),0))</f>
        <v>AT</v>
      </c>
      <c r="AF84" s="8" t="str">
        <f>IF(AND(AF83&gt;0,AF83&lt;&gt;"wait"),"AT",IF(AIL!$H85="AI",IF(Sheet1!$D85&gt;AIL!$G85+50,50,"wait"),0))</f>
        <v>AT</v>
      </c>
      <c r="AG84" s="8" t="str">
        <f>IF(AND(AG83&gt;0,AG83&lt;&gt;"wait"),"AT",IF(AIL!$H85="AI",IF(Sheet1!$D85&gt;AIL!$G85+100,100,"wait"),0))</f>
        <v>wait</v>
      </c>
      <c r="AH84" s="8" t="str">
        <f>IF(AND(AH83&gt;0,AH83&lt;&gt;"wait"),"AT",IF(AIL!$H85="AI",IF(Sheet1!$D85&gt;AIL!$G85+150,150,"wait"),0))</f>
        <v>wait</v>
      </c>
      <c r="AI84" s="8" t="str">
        <f>IF(AND(AI83&gt;0,AI83&lt;&gt;"wait"),"AT",IF(AIL!$H85="AI",IF(Sheet1!$D85&gt;AIL!$G85+200,200,"wait"),0))</f>
        <v>wait</v>
      </c>
      <c r="AJ84" s="8">
        <f t="shared" si="101"/>
        <v>-50</v>
      </c>
      <c r="AL84" s="8" t="str">
        <f>IF(AND(AL83&gt;0,AL83&lt;&gt;"wait"),"AT",IF(AIL!$J85="AI",IF(Sheet1!$E85&lt;AIL!$I85-50,50,"wait"),0))</f>
        <v>AT</v>
      </c>
      <c r="AM84" s="8" t="str">
        <f>IF(AND(AM83&gt;0,AM83&lt;&gt;"wait"),"AT",IF(AIL!$J85="AI",IF(Sheet1!$E85&lt;AIL!$I85-100,100,"wait"),0))</f>
        <v>AT</v>
      </c>
      <c r="AN84" s="8" t="str">
        <f>IF(AND(AN83&gt;0,AN83&lt;&gt;"wait"),"AT",IF(AIL!$J85="AI",IF(Sheet1!$E85&lt;AIL!$I85-150,150,"wait"),0))</f>
        <v>AT</v>
      </c>
      <c r="AO84" s="8" t="str">
        <f>IF(AND(AO83&gt;0,AO83&lt;&gt;"wait"),"AT",IF(AIL!$J85="AI",IF(Sheet1!$E85&lt;AIL!$I85-200,200,"wait"),0))</f>
        <v>AT</v>
      </c>
      <c r="AP84" s="8" t="str">
        <f>IF(AND(AP83&gt;0,AP83&lt;&gt;"wait"),"AT",IF(AIL!$J85="AI",IF(Sheet1!$D85&gt;AIL!$I85+50,50,"wait"),0))</f>
        <v>AT</v>
      </c>
      <c r="AQ84" s="8" t="str">
        <f>IF(AND(AQ83&gt;0,AQ83&lt;&gt;"wait"),"AT",IF(AIL!$J85="AI",IF(Sheet1!$D85&gt;AIL!$I85+100,100,"wait"),0))</f>
        <v>wait</v>
      </c>
      <c r="AR84" s="8" t="str">
        <f>IF(AND(AR83&gt;0,AR83&lt;&gt;"wait"),"AT",IF(AIL!$J85="AI",IF(Sheet1!$D85&gt;AIL!$I85+150,150,"wait"),0))</f>
        <v>wait</v>
      </c>
      <c r="AS84" s="8" t="str">
        <f>IF(AND(AS83&gt;0,AS83&lt;&gt;"wait"),"AT",IF(AIL!$J85="AI",IF(Sheet1!$D85&gt;AIL!$I85+200,200,"wait"),0))</f>
        <v>wait</v>
      </c>
      <c r="AT84" s="8">
        <f t="shared" si="102"/>
        <v>-50</v>
      </c>
      <c r="AU84" s="8"/>
      <c r="AV84" s="8" t="str">
        <f>IF(AND(AV83&gt;0,AV83&lt;&gt;"wait"),"AT",IF(AIL!$L85="AI",IF(Sheet1!$E85&lt;AIL!$K85-50,50,"wait"),0))</f>
        <v>AT</v>
      </c>
      <c r="AW84" s="8" t="str">
        <f>IF(AND(AW83&gt;0,AW83&lt;&gt;"wait"),"AT",IF(AIL!$L85="AI",IF(Sheet1!$E85&lt;AIL!$K85-100,100,"wait"),0))</f>
        <v>AT</v>
      </c>
      <c r="AX84" s="8" t="str">
        <f>IF(AND(AX83&gt;0,AX83&lt;&gt;"wait"),"AT",IF(AIL!$L85="AI",IF(Sheet1!$E85&lt;AIL!$K85-150,150,"wait"),0))</f>
        <v>AT</v>
      </c>
      <c r="AY84" s="8" t="str">
        <f>IF(AND(AY83&gt;0,AY83&lt;&gt;"wait"),"AT",IF(AIL!$L85="AI",IF(Sheet1!$E85&lt;AIL!$K85-200,200,"wait"),0))</f>
        <v>AT</v>
      </c>
      <c r="AZ84" s="8" t="str">
        <f>IF(AND(AZ83&gt;0,AZ83&lt;&gt;"wait"),"AT",IF(AIL!$L85="AI",IF(Sheet1!$D85&gt;AIL!$K85+50,50,"wait"),0))</f>
        <v>AT</v>
      </c>
      <c r="BA84" s="8" t="str">
        <f>IF(AND(BA83&gt;0,BA83&lt;&gt;"wait"),"AT",IF(AIL!$L85="AI",IF(Sheet1!$D85&gt;AIL!$K85+100,100,"wait"),0))</f>
        <v>wait</v>
      </c>
      <c r="BB84" s="8" t="str">
        <f>IF(AND(BB83&gt;0,BB83&lt;&gt;"wait"),"AT",IF(AIL!$L85="AI",IF(Sheet1!$D85&gt;AIL!$K85+150,150,"wait"),0))</f>
        <v>wait</v>
      </c>
      <c r="BC84" s="8" t="str">
        <f>IF(AND(BC83&gt;0,BC83&lt;&gt;"wait"),"AT",IF(AIL!$L85="AI",IF(Sheet1!$D85&gt;AIL!$K85+200,200,"wait"),0))</f>
        <v>wait</v>
      </c>
      <c r="BD84" s="8">
        <f t="shared" si="103"/>
        <v>-50</v>
      </c>
      <c r="BE84" s="8"/>
      <c r="BF84" s="8" t="str">
        <f>IF(AND(BF83&gt;0,BF83&lt;&gt;"wait"),"AT",IF(AIL!$N85="AI",IF(Sheet1!$E85&lt;AIL!$M85-50,50,"wait"),0))</f>
        <v>AT</v>
      </c>
      <c r="BG84" s="8" t="str">
        <f>IF(AND(BG83&gt;0,BG83&lt;&gt;"wait"),"AT",IF(AIL!$N85="AI",IF(Sheet1!$E85&lt;AIL!$M85-100,100,"wait"),0))</f>
        <v>AT</v>
      </c>
      <c r="BH84" s="8" t="str">
        <f>IF(AND(BH83&gt;0,BH83&lt;&gt;"wait"),"AT",IF(AIL!$N85="AI",IF(Sheet1!$E85&lt;AIL!$M85-150,150,"wait"),0))</f>
        <v>AT</v>
      </c>
      <c r="BI84" s="8" t="str">
        <f>IF(AND(BI83&gt;0,BI83&lt;&gt;"wait"),"AT",IF(AIL!$N85="AI",IF(Sheet1!$E85&lt;AIL!$M85-200,200,"wait"),0))</f>
        <v>AT</v>
      </c>
      <c r="BJ84" s="8" t="str">
        <f>IF(AND(BJ83&gt;0,BJ83&lt;&gt;"wait"),"AT",IF(AIL!$N85="AI",IF(Sheet1!$D85&gt;AIL!$M85+50,50,"wait"),0))</f>
        <v>AT</v>
      </c>
      <c r="BK84" s="8" t="str">
        <f>IF(AND(BK83&gt;0,BK83&lt;&gt;"wait"),"AT",IF(AIL!$N85="AI",IF(Sheet1!$D85&gt;AIL!$M85+100,100,"wait"),0))</f>
        <v>wait</v>
      </c>
      <c r="BL84" s="8" t="str">
        <f>IF(AND(BL83&gt;0,BL83&lt;&gt;"wait"),"AT",IF(AIL!$N85="AI",IF(Sheet1!$D85&gt;AIL!$M85+150,150,"wait"),0))</f>
        <v>wait</v>
      </c>
      <c r="BM84" s="8" t="str">
        <f>IF(AND(BM83&gt;0,BM83&lt;&gt;"wait"),"AT",IF(AIL!$N85="AI",IF(Sheet1!$D85&gt;AIL!$M85+200,200,"wait"),0))</f>
        <v>wait</v>
      </c>
      <c r="BN84" s="8">
        <f t="shared" si="104"/>
        <v>-50</v>
      </c>
      <c r="BO84" s="8"/>
      <c r="BP84" s="8" t="str">
        <f>IF(AND(BP83&gt;0,BP83&lt;&gt;"wait"),"AT",IF(AIL!$P85="AI",IF(Sheet1!$E85&lt;AIL!$O85-50,50,"wait"),0))</f>
        <v>AT</v>
      </c>
      <c r="BQ84" s="8" t="str">
        <f>IF(AND(BQ83&gt;0,BQ83&lt;&gt;"wait"),"AT",IF(AIL!$P85="AI",IF(Sheet1!$E85&lt;AIL!$O85-100,100,"wait"),0))</f>
        <v>AT</v>
      </c>
      <c r="BR84" s="8" t="str">
        <f>IF(AND(BR83&gt;0,BR83&lt;&gt;"wait"),"AT",IF(AIL!$P85="AI",IF(Sheet1!$E85&lt;AIL!$O85-150,150,"wait"),0))</f>
        <v>AT</v>
      </c>
      <c r="BS84" s="8" t="str">
        <f>IF(AND(BS83&gt;0,BS83&lt;&gt;"wait"),"AT",IF(AIL!$P85="AI",IF(Sheet1!$E85&lt;AIL!$O85-200,200,"wait"),0))</f>
        <v>AT</v>
      </c>
      <c r="BT84" s="8" t="str">
        <f>IF(AND(BT83&gt;0,BT83&lt;&gt;"wait"),"AT",IF(AIL!$P85="AI",IF(Sheet1!$D85&gt;AIL!$O85+50,50,"wait"),0))</f>
        <v>AT</v>
      </c>
      <c r="BU84" s="8" t="str">
        <f>IF(AND(BU83&gt;0,BU83&lt;&gt;"wait"),"AT",IF(AIL!$P85="AI",IF(Sheet1!$D85&gt;AIL!$O85+100,100,"wait"),0))</f>
        <v>wait</v>
      </c>
      <c r="BV84" s="8" t="str">
        <f>IF(AND(BV83&gt;0,BV83&lt;&gt;"wait"),"AT",IF(AIL!$P85="AI",IF(Sheet1!$D85&gt;AIL!$O85+150,150,"wait"),0))</f>
        <v>wait</v>
      </c>
      <c r="BW84" s="8" t="str">
        <f>IF(AND(BW83&gt;0,BW83&lt;&gt;"wait"),"AT",IF(AIL!$P85="AI",IF(Sheet1!$D85&gt;AIL!$O85+200,200,"wait"),0))</f>
        <v>wait</v>
      </c>
      <c r="BX84" s="8">
        <f t="shared" si="105"/>
        <v>-50</v>
      </c>
      <c r="BY84" s="8"/>
      <c r="BZ84" s="8" t="str">
        <f>IF(AND(BZ83&gt;0,BZ83&lt;&gt;"wait"),"AT",IF(AIL!$R85="AI",IF(Sheet1!$E85&lt;AIL!$Q85-50,50,"wait"),0))</f>
        <v>AT</v>
      </c>
      <c r="CA84" s="8" t="str">
        <f>IF(AND(CA83&gt;0,CA83&lt;&gt;"wait"),"AT",IF(AIL!$R85="AI",IF(Sheet1!$E85&lt;AIL!$Q85-100,100,"wait"),0))</f>
        <v>AT</v>
      </c>
      <c r="CB84" s="8" t="str">
        <f>IF(AND(CB83&gt;0,CB83&lt;&gt;"wait"),"AT",IF(AIL!$R85="AI",IF(Sheet1!$E85&lt;AIL!$Q85-150,150,"wait"),0))</f>
        <v>AT</v>
      </c>
      <c r="CC84" s="8" t="str">
        <f>IF(AND(CC83&gt;0,CC83&lt;&gt;"wait"),"AT",IF(AIL!$R85="AI",IF(Sheet1!$E85&lt;AIL!$Q85-200,200,"wait"),0))</f>
        <v>AT</v>
      </c>
      <c r="CD84" s="8" t="str">
        <f>IF(AND(CD83&gt;0,CD83&lt;&gt;"wait"),"AT",IF(AIL!$R85="AI",IF(Sheet1!$D85&gt;AIL!$Q85+50,50,"wait"),0))</f>
        <v>AT</v>
      </c>
      <c r="CE84" s="8" t="str">
        <f>IF(AND(CE83&gt;0,CE83&lt;&gt;"wait"),"AT",IF(AIL!$R85="AI",IF(Sheet1!$D85&gt;AIL!$Q85+100,100,"wait"),0))</f>
        <v>wait</v>
      </c>
      <c r="CF84" s="8" t="str">
        <f>IF(AND(CF83&gt;0,CF83&lt;&gt;"wait"),"AT",IF(AIL!$R85="AI",IF(Sheet1!$D85&gt;AIL!$Q85+150,150,"wait"),0))</f>
        <v>wait</v>
      </c>
      <c r="CG84" s="8" t="str">
        <f>IF(AND(CG83&gt;0,CG83&lt;&gt;"wait"),"AT",IF(AIL!$R85="AI",IF(Sheet1!$D85&gt;AIL!$Q85+200,200,"wait"),0))</f>
        <v>wait</v>
      </c>
      <c r="CH84" s="8">
        <f t="shared" si="106"/>
        <v>-50</v>
      </c>
      <c r="CI84" s="8"/>
      <c r="CJ84" s="8" t="str">
        <f>IF(AND(CJ83&gt;0,CJ83&lt;&gt;"wait"),"AT",IF(AIL!$T85="AI",IF(Sheet1!$E85&lt;AIL!$S85-50,50,"wait"),0))</f>
        <v>AT</v>
      </c>
      <c r="CK84" s="8" t="str">
        <f>IF(AND(CK83&gt;0,CK83&lt;&gt;"wait"),"AT",IF(AIL!$T85="AI",IF(Sheet1!$E85&lt;AIL!$S85-100,100,"wait"),0))</f>
        <v>AT</v>
      </c>
      <c r="CL84" s="8" t="str">
        <f>IF(AND(CL83&gt;0,CL83&lt;&gt;"wait"),"AT",IF(AIL!$T85="AI",IF(Sheet1!$E85&lt;AIL!$S85-150,150,"wait"),0))</f>
        <v>AT</v>
      </c>
      <c r="CM84" s="8" t="str">
        <f>IF(AND(CM83&gt;0,CM83&lt;&gt;"wait"),"AT",IF(AIL!$T85="AI",IF(Sheet1!$E85&lt;AIL!$S85-200,200,"wait"),0))</f>
        <v>wait</v>
      </c>
      <c r="CN84" s="8" t="str">
        <f>IF(AND(CN83&gt;0,CN83&lt;&gt;"wait"),"AT",IF(AIL!$T85="AI",IF(Sheet1!$D85&gt;AIL!$S85+50,50,"wait"),0))</f>
        <v>AT</v>
      </c>
      <c r="CO84" s="8" t="str">
        <f>IF(AND(CO83&gt;0,CO83&lt;&gt;"wait"),"AT",IF(AIL!$T85="AI",IF(Sheet1!$D85&gt;AIL!$S85+100,100,"wait"),0))</f>
        <v>AT</v>
      </c>
      <c r="CP84" s="8" t="str">
        <f>IF(AND(CP83&gt;0,CP83&lt;&gt;"wait"),"AT",IF(AIL!$T85="AI",IF(Sheet1!$D85&gt;AIL!$S85+150,150,"wait"),0))</f>
        <v>wait</v>
      </c>
      <c r="CQ84" s="8" t="str">
        <f>IF(AND(CQ83&gt;0,CQ83&lt;&gt;"wait"),"AT",IF(AIL!$T85="AI",IF(Sheet1!$D85&gt;AIL!$S85+200,200,"wait"),0))</f>
        <v>wait</v>
      </c>
      <c r="CR84" s="8">
        <f t="shared" si="107"/>
        <v>-100</v>
      </c>
      <c r="CS84" s="8"/>
      <c r="CT84" s="8" t="str">
        <f>IF(AND(CT83&gt;0,CT83&lt;&gt;"wait"),"AT",IF(AIL!$V85="AI",IF(Sheet1!$E85&lt;AIL!$U85-50,50,"wait"),0))</f>
        <v>AT</v>
      </c>
      <c r="CU84" s="8" t="str">
        <f>IF(AND(CU83&gt;0,CU83&lt;&gt;"wait"),"AT",IF(AIL!$V85="AI",IF(Sheet1!$E85&lt;AIL!$U85-100,100,"wait"),0))</f>
        <v>AT</v>
      </c>
      <c r="CV84" s="8" t="str">
        <f>IF(AND(CV83&gt;0,CV83&lt;&gt;"wait"),"AT",IF(AIL!$V85="AI",IF(Sheet1!$E85&lt;AIL!$U85-150,150,"wait"),0))</f>
        <v>AT</v>
      </c>
      <c r="CW84" s="8" t="str">
        <f>IF(AND(CW83&gt;0,CW83&lt;&gt;"wait"),"AT",IF(AIL!$V85="AI",IF(Sheet1!$E85&lt;AIL!$U85-200,200,"wait"),0))</f>
        <v>wait</v>
      </c>
      <c r="CX84" s="8" t="str">
        <f>IF(AND(CX83&gt;0,CX83&lt;&gt;"wait"),"AT",IF(AIL!$V85="AI",IF(Sheet1!$D85&gt;AIL!$U85+50,50,"wait"),0))</f>
        <v>AT</v>
      </c>
      <c r="CY84" s="8" t="str">
        <f>IF(AND(CY83&gt;0,CY83&lt;&gt;"wait"),"AT",IF(AIL!$V85="AI",IF(Sheet1!$D85&gt;AIL!$U85+100,100,"wait"),0))</f>
        <v>AT</v>
      </c>
      <c r="CZ84" s="8" t="str">
        <f>IF(AND(CZ83&gt;0,CZ83&lt;&gt;"wait"),"AT",IF(AIL!$V85="AI",IF(Sheet1!$D85&gt;AIL!$U85+150,150,"wait"),0))</f>
        <v>wait</v>
      </c>
      <c r="DA84" s="8" t="str">
        <f>IF(AND(DA83&gt;0,DA83&lt;&gt;"wait"),"AT",IF(AIL!$V85="AI",IF(Sheet1!$D85&gt;AIL!$U85+200,200,"wait"),0))</f>
        <v>wait</v>
      </c>
      <c r="DB84" s="8">
        <f t="shared" si="108"/>
        <v>-100</v>
      </c>
      <c r="DC84" s="8"/>
      <c r="DD84" s="8" t="str">
        <f>IF(AND(DD83&gt;0,DD83&lt;&gt;"wait"),"AT",IF(AIL!$X85="AI",IF(Sheet1!$E85&lt;AIL!$W85-50,50,"wait"),0))</f>
        <v>AT</v>
      </c>
      <c r="DE84" s="8" t="str">
        <f>IF(AND(DE83&gt;0,DE83&lt;&gt;"wait"),"AT",IF(AIL!$X85="AI",IF(Sheet1!$E85&lt;AIL!$W85-100,100,"wait"),0))</f>
        <v>AT</v>
      </c>
      <c r="DF84" s="8" t="str">
        <f>IF(AND(DF83&gt;0,DF83&lt;&gt;"wait"),"AT",IF(AIL!$X85="AI",IF(Sheet1!$E85&lt;AIL!$W85-150,150,"wait"),0))</f>
        <v>AT</v>
      </c>
      <c r="DG84" s="8" t="str">
        <f>IF(AND(DG83&gt;0,DG83&lt;&gt;"wait"),"AT",IF(AIL!$X85="AI",IF(Sheet1!$E85&lt;AIL!$W85-200,200,"wait"),0))</f>
        <v>wait</v>
      </c>
      <c r="DH84" s="8" t="str">
        <f>IF(AND(DH83&gt;0,DH83&lt;&gt;"wait"),"AT",IF(AIL!$X85="AI",IF(Sheet1!$D85&gt;AIL!$W85+50,50,"wait"),0))</f>
        <v>AT</v>
      </c>
      <c r="DI84" s="8" t="str">
        <f>IF(AND(DI83&gt;0,DI83&lt;&gt;"wait"),"AT",IF(AIL!$X85="AI",IF(Sheet1!$D85&gt;AIL!$W85+100,100,"wait"),0))</f>
        <v>AT</v>
      </c>
      <c r="DJ84" s="8" t="str">
        <f>IF(AND(DJ83&gt;0,DJ83&lt;&gt;"wait"),"AT",IF(AIL!$X85="AI",IF(Sheet1!$D85&gt;AIL!$W85+150,150,"wait"),0))</f>
        <v>wait</v>
      </c>
      <c r="DK84" s="8" t="str">
        <f>IF(AND(DK83&gt;0,DK83&lt;&gt;"wait"),"AT",IF(AIL!$X85="AI",IF(Sheet1!$D85&gt;AIL!$W85+200,200,"wait"),0))</f>
        <v>wait</v>
      </c>
      <c r="DL84" s="8">
        <f t="shared" si="109"/>
        <v>-100</v>
      </c>
      <c r="DN84" s="10" t="str">
        <f>IF(AND(DN83&gt;0,DN83&lt;&gt;"wait"),"AT",IF(AIL!$AA85="AI",IF(Sheet1!$E85&lt;AIL!$Z85-50,50,"wait"),0))</f>
        <v>AT</v>
      </c>
      <c r="DO84" s="10" t="str">
        <f>IF(AND(DO83&gt;0,DO83&lt;&gt;"wait"),"AT",IF(AIL!$AA85="AI",IF(Sheet1!$E85&lt;AIL!$Z85-100,100,"wait"),0))</f>
        <v>AT</v>
      </c>
      <c r="DP84" s="10" t="str">
        <f>IF(AND(DP83&gt;0,DP83&lt;&gt;"wait"),"AT",IF(AIL!$AA85="AI",IF(Sheet1!$E85&lt;AIL!$Z85-150,150,"wait"),0))</f>
        <v>AT</v>
      </c>
      <c r="DQ84" s="10" t="str">
        <f>IF(AND(DQ83&gt;0,DQ83&lt;&gt;"wait"),"AT",IF(AIL!$AA85="AI",IF(Sheet1!$E85&lt;AIL!$Z85-200,200,"wait"),0))</f>
        <v>wait</v>
      </c>
      <c r="DR84" s="10" t="str">
        <f>IF(AND(DR83&gt;0,DR83&lt;&gt;"wait"),"AT",IF(AIL!$AA85="AI",IF(Sheet1!$D85&gt;AIL!$Z85+50,50,"wait"),0))</f>
        <v>AT</v>
      </c>
      <c r="DS84" s="10" t="str">
        <f>IF(AND(DS83&gt;0,DS83&lt;&gt;"wait"),"AT",IF(AIL!$AA85="AI",IF(Sheet1!$D85&gt;AIL!$Z85+100,100,"wait"),0))</f>
        <v>wait</v>
      </c>
      <c r="DT84" s="10" t="str">
        <f>IF(AND(DT83&gt;0,DT83&lt;&gt;"wait"),"AT",IF(AIL!$AA85="AI",IF(Sheet1!$D85&gt;AIL!$Z85+150,150,"wait"),0))</f>
        <v>wait</v>
      </c>
      <c r="DU84" s="10" t="str">
        <f>IF(AND(DU83&gt;0,DU83&lt;&gt;"wait"),"AT",IF(AIL!$AA85="AI",IF(Sheet1!$D85&gt;AIL!$Z85+200,200,"wait"),0))</f>
        <v>wait</v>
      </c>
      <c r="DV84" s="10">
        <f t="shared" si="77"/>
        <v>-50</v>
      </c>
      <c r="DX84" s="10" t="str">
        <f>IF(AND(DX83&gt;0,DX83&lt;&gt;"wait"),"AT",IF(AIL!$AC85="AI",IF(Sheet1!$E85&lt;AIL!$AB85-50,50,"wait"),0))</f>
        <v>AT</v>
      </c>
      <c r="DY84" s="10" t="str">
        <f>IF(AND(DY83&gt;0,DY83&lt;&gt;"wait"),"AT",IF(AIL!$AC85="AI",IF(Sheet1!$E85&lt;AIL!$AB85-100,100,"wait"),0))</f>
        <v>AT</v>
      </c>
      <c r="DZ84" s="10" t="str">
        <f>IF(AND(DZ83&gt;0,DZ83&lt;&gt;"wait"),"AT",IF(AIL!$AC85="AI",IF(Sheet1!$E85&lt;AIL!$AB85-150,150,"wait"),0))</f>
        <v>AT</v>
      </c>
      <c r="EA84" s="10" t="str">
        <f>IF(AND(EA83&gt;0,EA83&lt;&gt;"wait"),"AT",IF(AIL!$AC85="AI",IF(Sheet1!$E85&lt;AIL!$AB85-200,200,"wait"),0))</f>
        <v>AT</v>
      </c>
      <c r="EB84" s="10" t="str">
        <f>IF(AND(EB83&gt;0,EB83&lt;&gt;"wait"),"AT",IF(AIL!$AC85="AI",IF(Sheet1!$D85&gt;AIL!$AB85+50,50,"wait"),0))</f>
        <v>AT</v>
      </c>
      <c r="EC84" s="10" t="str">
        <f>IF(AND(EC83&gt;0,EC83&lt;&gt;"wait"),"AT",IF(AIL!$AC85="AI",IF(Sheet1!$D85&gt;AIL!$AB85+100,100,"wait"),0))</f>
        <v>wait</v>
      </c>
      <c r="ED84" s="10" t="str">
        <f>IF(AND(ED83&gt;0,ED83&lt;&gt;"wait"),"AT",IF(AIL!$AC85="AI",IF(Sheet1!$D85&gt;AIL!$AB85+150,150,"wait"),0))</f>
        <v>wait</v>
      </c>
      <c r="EE84" s="10" t="str">
        <f>IF(AND(EE83&gt;0,EE83&lt;&gt;"wait"),"AT",IF(AIL!$AC85="AI",IF(Sheet1!$D85&gt;AIL!$AB85+200,200,"wait"),0))</f>
        <v>wait</v>
      </c>
      <c r="EF84" s="10">
        <f t="shared" si="78"/>
        <v>-50</v>
      </c>
      <c r="EH84" s="10" t="str">
        <f>IF(AND(EH83&gt;0,EH83&lt;&gt;"wait"),"AT",IF(AIL!$AE85="AI",IF(Sheet1!$E85&lt;AIL!$AD85-50,50,"wait"),0))</f>
        <v>AT</v>
      </c>
      <c r="EI84" s="10" t="str">
        <f>IF(AND(EI83&gt;0,EI83&lt;&gt;"wait"),"AT",IF(AIL!$AE85="AI",IF(Sheet1!$E85&lt;AIL!$AD85-100,100,"wait"),0))</f>
        <v>AT</v>
      </c>
      <c r="EJ84" s="10" t="str">
        <f>IF(AND(EJ83&gt;0,EJ83&lt;&gt;"wait"),"AT",IF(AIL!$AE85="AI",IF(Sheet1!$E85&lt;AIL!$AD85-150,150,"wait"),0))</f>
        <v>AT</v>
      </c>
      <c r="EK84" s="10" t="str">
        <f>IF(AND(EK83&gt;0,EK83&lt;&gt;"wait"),"AT",IF(AIL!$AE85="AI",IF(Sheet1!$E85&lt;AIL!$AD85-200,200,"wait"),0))</f>
        <v>AT</v>
      </c>
      <c r="EL84" s="10" t="str">
        <f>IF(AND(EL83&gt;0,EL83&lt;&gt;"wait"),"AT",IF(AIL!$AE85="AI",IF(Sheet1!$D85&gt;AIL!$AD85+50,50,"wait"),0))</f>
        <v>AT</v>
      </c>
      <c r="EM84" s="10" t="str">
        <f>IF(AND(EM83&gt;0,EM83&lt;&gt;"wait"),"AT",IF(AIL!$AE85="AI",IF(Sheet1!$D85&gt;AIL!$AD85+100,100,"wait"),0))</f>
        <v>wait</v>
      </c>
      <c r="EN84" s="10" t="str">
        <f>IF(AND(EN83&gt;0,EN83&lt;&gt;"wait"),"AT",IF(AIL!$AE85="AI",IF(Sheet1!$D85&gt;AIL!$AD85+150,150,"wait"),0))</f>
        <v>wait</v>
      </c>
      <c r="EO84" s="10" t="str">
        <f>IF(AND(EO83&gt;0,EO83&lt;&gt;"wait"),"AT",IF(AIL!$AE85="AI",IF(Sheet1!$D85&gt;AIL!$AD85+200,200,"wait"),0))</f>
        <v>wait</v>
      </c>
      <c r="EP84" s="10">
        <f t="shared" si="79"/>
        <v>-50</v>
      </c>
      <c r="ER84" s="10" t="str">
        <f>IF(AND(ER83&gt;0,ER83&lt;&gt;"wait"),"AT",IF(AIL!$AG85="AI",IF(Sheet1!$E85&lt;AIL!$AF85-50,50,"wait"),0))</f>
        <v>AT</v>
      </c>
      <c r="ES84" s="10" t="str">
        <f>IF(AND(ES83&gt;0,ES83&lt;&gt;"wait"),"AT",IF(AIL!$AG85="AI",IF(Sheet1!$E85&lt;AIL!$AF85-100,100,"wait"),0))</f>
        <v>AT</v>
      </c>
      <c r="ET84" s="10" t="str">
        <f>IF(AND(ET83&gt;0,ET83&lt;&gt;"wait"),"AT",IF(AIL!$AG85="AI",IF(Sheet1!$E85&lt;AIL!$AF85-150,150,"wait"),0))</f>
        <v>AT</v>
      </c>
      <c r="EU84" s="10" t="str">
        <f>IF(AND(EU83&gt;0,EU83&lt;&gt;"wait"),"AT",IF(AIL!$AG85="AI",IF(Sheet1!$E85&lt;AIL!$AF85-200,200,"wait"),0))</f>
        <v>AT</v>
      </c>
      <c r="EV84" s="10" t="str">
        <f>IF(AND(EV83&gt;0,EV83&lt;&gt;"wait"),"AT",IF(AIL!$AG85="AI",IF(Sheet1!$D85&gt;AIL!$AF85+50,50,"wait"),0))</f>
        <v>AT</v>
      </c>
      <c r="EW84" s="10" t="str">
        <f>IF(AND(EW83&gt;0,EW83&lt;&gt;"wait"),"AT",IF(AIL!$AG85="AI",IF(Sheet1!$D85&gt;AIL!$AF85+100,100,"wait"),0))</f>
        <v>wait</v>
      </c>
      <c r="EX84" s="10" t="str">
        <f>IF(AND(EX83&gt;0,EX83&lt;&gt;"wait"),"AT",IF(AIL!$AG85="AI",IF(Sheet1!$D85&gt;AIL!$AF85+150,150,"wait"),0))</f>
        <v>wait</v>
      </c>
      <c r="EY84" s="10" t="str">
        <f>IF(AND(EY83&gt;0,EY83&lt;&gt;"wait"),"AT",IF(AIL!$AG85="AI",IF(Sheet1!$D85&gt;AIL!$AF85+200,200,"wait"),0))</f>
        <v>wait</v>
      </c>
      <c r="EZ84" s="10">
        <f t="shared" si="80"/>
        <v>-50</v>
      </c>
      <c r="FB84" s="10" t="str">
        <f>IF(AND(FB83&gt;0,FB83&lt;&gt;"wait"),"AT",IF(AIL!$AI85="AI",IF(Sheet1!$E85&lt;AIL!$AH85-50,50,"wait"),0))</f>
        <v>AT</v>
      </c>
      <c r="FC84" s="10" t="str">
        <f>IF(AND(FC83&gt;0,FC83&lt;&gt;"wait"),"AT",IF(AIL!$AI85="AI",IF(Sheet1!$E85&lt;AIL!$AH85-100,100,"wait"),0))</f>
        <v>AT</v>
      </c>
      <c r="FD84" s="10" t="str">
        <f>IF(AND(FD83&gt;0,FD83&lt;&gt;"wait"),"AT",IF(AIL!$AI85="AI",IF(Sheet1!$E85&lt;AIL!$AH85-150,150,"wait"),0))</f>
        <v>AT</v>
      </c>
      <c r="FE84" s="10" t="str">
        <f>IF(AND(FE83&gt;0,FE83&lt;&gt;"wait"),"AT",IF(AIL!$AI85="AI",IF(Sheet1!$E85&lt;AIL!$AH85-200,200,"wait"),0))</f>
        <v>AT</v>
      </c>
      <c r="FF84" s="10" t="str">
        <f>IF(AND(FF83&gt;0,FF83&lt;&gt;"wait"),"AT",IF(AIL!$AI85="AI",IF(Sheet1!$D85&gt;AIL!$AH85+50,50,"wait"),0))</f>
        <v>AT</v>
      </c>
      <c r="FG84" s="10" t="str">
        <f>IF(AND(FG83&gt;0,FG83&lt;&gt;"wait"),"AT",IF(AIL!$AI85="AI",IF(Sheet1!$D85&gt;AIL!$AH85+100,100,"wait"),0))</f>
        <v>wait</v>
      </c>
      <c r="FH84" s="10" t="str">
        <f>IF(AND(FH83&gt;0,FH83&lt;&gt;"wait"),"AT",IF(AIL!$AI85="AI",IF(Sheet1!$D85&gt;AIL!$AH85+150,150,"wait"),0))</f>
        <v>wait</v>
      </c>
      <c r="FI84" s="10" t="str">
        <f>IF(AND(FI83&gt;0,FI83&lt;&gt;"wait"),"AT",IF(AIL!$AI85="AI",IF(Sheet1!$D85&gt;AIL!$AH85+200,200,"wait"),0))</f>
        <v>wait</v>
      </c>
      <c r="FJ84" s="10">
        <f t="shared" si="81"/>
        <v>-50</v>
      </c>
      <c r="FL84" s="10" t="str">
        <f>IF(AND(FL83&gt;0,FL83&lt;&gt;"wait"),"AT",IF(AIL!$AK85="AI",IF(Sheet1!$E85&lt;AIL!$AJ85-50,50,"wait"),0))</f>
        <v>AT</v>
      </c>
      <c r="FM84" s="10" t="str">
        <f>IF(AND(FM83&gt;0,FM83&lt;&gt;"wait"),"AT",IF(AIL!$AK85="AI",IF(Sheet1!$E85&lt;AIL!$AJ85-100,100,"wait"),0))</f>
        <v>AT</v>
      </c>
      <c r="FN84" s="10" t="str">
        <f>IF(AND(FN83&gt;0,FN83&lt;&gt;"wait"),"AT",IF(AIL!$AK85="AI",IF(Sheet1!$E85&lt;AIL!$AJ85-150,150,"wait"),0))</f>
        <v>AT</v>
      </c>
      <c r="FO84" s="10" t="str">
        <f>IF(AND(FO83&gt;0,FO83&lt;&gt;"wait"),"AT",IF(AIL!$AK85="AI",IF(Sheet1!$E85&lt;AIL!$AJ85-200,200,"wait"),0))</f>
        <v>AT</v>
      </c>
      <c r="FP84" s="10" t="str">
        <f>IF(AND(FP83&gt;0,FP83&lt;&gt;"wait"),"AT",IF(AIL!$AK85="AI",IF(Sheet1!$D85&gt;AIL!$AJ85+50,50,"wait"),0))</f>
        <v>AT</v>
      </c>
      <c r="FQ84" s="10" t="str">
        <f>IF(AND(FQ83&gt;0,FQ83&lt;&gt;"wait"),"AT",IF(AIL!$AK85="AI",IF(Sheet1!$D85&gt;AIL!$AJ85+100,100,"wait"),0))</f>
        <v>wait</v>
      </c>
      <c r="FR84" s="10" t="str">
        <f>IF(AND(FR83&gt;0,FR83&lt;&gt;"wait"),"AT",IF(AIL!$AK85="AI",IF(Sheet1!$D85&gt;AIL!$AJ85+150,150,"wait"),0))</f>
        <v>wait</v>
      </c>
      <c r="FS84" s="10" t="str">
        <f>IF(AND(FS83&gt;0,FS83&lt;&gt;"wait"),"AT",IF(AIL!$AK85="AI",IF(Sheet1!$D85&gt;AIL!$AJ85+200,200,"wait"),0))</f>
        <v>wait</v>
      </c>
      <c r="FT84" s="10">
        <f t="shared" si="82"/>
        <v>-50</v>
      </c>
      <c r="FV84" s="10" t="str">
        <f>IF(AND(FV83&gt;0,FV83&lt;&gt;"wait"),"AT",IF(AIL!$AM85="AI",IF(Sheet1!$E85&lt;AIL!$AL85-50,50,"wait"),0))</f>
        <v>AT</v>
      </c>
      <c r="FW84" s="10" t="str">
        <f>IF(AND(FW83&gt;0,FW83&lt;&gt;"wait"),"AT",IF(AIL!$AM85="AI",IF(Sheet1!$E85&lt;AIL!$AL85-100,100,"wait"),0))</f>
        <v>AT</v>
      </c>
      <c r="FX84" s="10" t="str">
        <f>IF(AND(FX83&gt;0,FX83&lt;&gt;"wait"),"AT",IF(AIL!$AM85="AI",IF(Sheet1!$E85&lt;AIL!$AL85-150,150,"wait"),0))</f>
        <v>AT</v>
      </c>
      <c r="FY84" s="10" t="str">
        <f>IF(AND(FY83&gt;0,FY83&lt;&gt;"wait"),"AT",IF(AIL!$AM85="AI",IF(Sheet1!$E85&lt;AIL!$AL85-200,200,"wait"),0))</f>
        <v>AT</v>
      </c>
      <c r="FZ84" s="10" t="str">
        <f>IF(AND(FZ83&gt;0,FZ83&lt;&gt;"wait"),"AT",IF(AIL!$AM85="AI",IF(Sheet1!$D85&gt;AIL!$AL85+50,50,"wait"),0))</f>
        <v>AT</v>
      </c>
      <c r="GA84" s="10" t="str">
        <f>IF(AND(GA83&gt;0,GA83&lt;&gt;"wait"),"AT",IF(AIL!$AM85="AI",IF(Sheet1!$D85&gt;AIL!$AL85+100,100,"wait"),0))</f>
        <v>wait</v>
      </c>
      <c r="GB84" s="10" t="str">
        <f>IF(AND(GB83&gt;0,GB83&lt;&gt;"wait"),"AT",IF(AIL!$AM85="AI",IF(Sheet1!$D85&gt;AIL!$AL85+150,150,"wait"),0))</f>
        <v>wait</v>
      </c>
      <c r="GC84" s="10" t="str">
        <f>IF(AND(GC83&gt;0,GC83&lt;&gt;"wait"),"AT",IF(AIL!$AM85="AI",IF(Sheet1!$D85&gt;AIL!$AL85+200,200,"wait"),0))</f>
        <v>wait</v>
      </c>
      <c r="GD84" s="10">
        <f t="shared" si="83"/>
        <v>-50</v>
      </c>
      <c r="GF84" s="10" t="str">
        <f>IF(AND(GF83&gt;0,GF83&lt;&gt;"wait"),"AT",IF(AIL!$AO85="AI",IF(Sheet1!$E85&lt;AIL!$AN85-50,50,"wait"),0))</f>
        <v>AT</v>
      </c>
      <c r="GG84" s="10" t="str">
        <f>IF(AND(GG83&gt;0,GG83&lt;&gt;"wait"),"AT",IF(AIL!$AO85="AI",IF(Sheet1!$E85&lt;AIL!$AN85-100,100,"wait"),0))</f>
        <v>AT</v>
      </c>
      <c r="GH84" s="10" t="str">
        <f>IF(AND(GH83&gt;0,GH83&lt;&gt;"wait"),"AT",IF(AIL!$AO85="AI",IF(Sheet1!$E85&lt;AIL!$AN85-150,150,"wait"),0))</f>
        <v>AT</v>
      </c>
      <c r="GI84" s="10" t="str">
        <f>IF(AND(GI83&gt;0,GI83&lt;&gt;"wait"),"AT",IF(AIL!$AO85="AI",IF(Sheet1!$E85&lt;AIL!$AN85-200,200,"wait"),0))</f>
        <v>AT</v>
      </c>
      <c r="GJ84" s="10" t="str">
        <f>IF(AND(GJ83&gt;0,GJ83&lt;&gt;"wait"),"AT",IF(AIL!$AO85="AI",IF(Sheet1!$D85&gt;AIL!$AN85+50,50,"wait"),0))</f>
        <v>AT</v>
      </c>
      <c r="GK84" s="10" t="str">
        <f>IF(AND(GK83&gt;0,GK83&lt;&gt;"wait"),"AT",IF(AIL!$AO85="AI",IF(Sheet1!$D85&gt;AIL!$AN85+100,100,"wait"),0))</f>
        <v>wait</v>
      </c>
      <c r="GL84" s="10" t="str">
        <f>IF(AND(GL83&gt;0,GL83&lt;&gt;"wait"),"AT",IF(AIL!$AO85="AI",IF(Sheet1!$D85&gt;AIL!$AN85+150,150,"wait"),0))</f>
        <v>wait</v>
      </c>
      <c r="GM84" s="10" t="str">
        <f>IF(AND(GM83&gt;0,GM83&lt;&gt;"wait"),"AT",IF(AIL!$AO85="AI",IF(Sheet1!$D85&gt;AIL!$AN85+200,200,"wait"),0))</f>
        <v>wait</v>
      </c>
      <c r="GN84" s="10">
        <f t="shared" si="84"/>
        <v>-50</v>
      </c>
      <c r="GP84" s="10" t="str">
        <f>IF(AND(GP83&gt;0,GP83&lt;&gt;"wait"),"AT",IF(AIL!$AQ85="AI",IF(Sheet1!$E85&lt;AIL!$AP85-50,50,"wait"),0))</f>
        <v>AT</v>
      </c>
      <c r="GQ84" s="10" t="str">
        <f>IF(AND(GQ83&gt;0,GQ83&lt;&gt;"wait"),"AT",IF(AIL!$AQ85="AI",IF(Sheet1!$E85&lt;AIL!$AP85-100,100,"wait"),0))</f>
        <v>AT</v>
      </c>
      <c r="GR84" s="10" t="str">
        <f>IF(AND(GR83&gt;0,GR83&lt;&gt;"wait"),"AT",IF(AIL!$AQ85="AI",IF(Sheet1!$E85&lt;AIL!$AP85-150,150,"wait"),0))</f>
        <v>AT</v>
      </c>
      <c r="GS84" s="10" t="str">
        <f>IF(AND(GS83&gt;0,GS83&lt;&gt;"wait"),"AT",IF(AIL!$AQ85="AI",IF(Sheet1!$E85&lt;AIL!$AP85-200,200,"wait"),0))</f>
        <v>AT</v>
      </c>
      <c r="GT84" s="10" t="str">
        <f>IF(AND(GT83&gt;0,GT83&lt;&gt;"wait"),"AT",IF(AIL!$AQ85="AI",IF(Sheet1!$D85&gt;AIL!$AP85+50,50,"wait"),0))</f>
        <v>AT</v>
      </c>
      <c r="GU84" s="10" t="str">
        <f>IF(AND(GU83&gt;0,GU83&lt;&gt;"wait"),"AT",IF(AIL!$AQ85="AI",IF(Sheet1!$D85&gt;AIL!$AP85+100,100,"wait"),0))</f>
        <v>wait</v>
      </c>
      <c r="GV84" s="10" t="str">
        <f>IF(AND(GV83&gt;0,GV83&lt;&gt;"wait"),"AT",IF(AIL!$AQ85="AI",IF(Sheet1!$D85&gt;AIL!$AP85+150,150,"wait"),0))</f>
        <v>wait</v>
      </c>
      <c r="GW84" s="10" t="str">
        <f>IF(AND(GW83&gt;0,GW83&lt;&gt;"wait"),"AT",IF(AIL!$AQ85="AI",IF(Sheet1!$D85&gt;AIL!$AP85+200,200,"wait"),0))</f>
        <v>wait</v>
      </c>
      <c r="GX84" s="10">
        <f t="shared" si="85"/>
        <v>-50</v>
      </c>
      <c r="GZ84" s="10" t="str">
        <f>IF(AND(GZ83&gt;0,GZ83&lt;&gt;"wait"),"AT",IF(AIL!$AS85="AI",IF(Sheet1!$E85&lt;AIL!$AR85-50,50,"wait"),0))</f>
        <v>AT</v>
      </c>
      <c r="HA84" s="10" t="str">
        <f>IF(AND(HA83&gt;0,HA83&lt;&gt;"wait"),"AT",IF(AIL!$AS85="AI",IF(Sheet1!$E85&lt;AIL!$AR85-100,100,"wait"),0))</f>
        <v>AT</v>
      </c>
      <c r="HB84" s="10" t="str">
        <f>IF(AND(HB83&gt;0,HB83&lt;&gt;"wait"),"AT",IF(AIL!$AS85="AI",IF(Sheet1!$E85&lt;AIL!$AR85-150,150,"wait"),0))</f>
        <v>AT</v>
      </c>
      <c r="HC84" s="10" t="str">
        <f>IF(AND(HC83&gt;0,HC83&lt;&gt;"wait"),"AT",IF(AIL!$AS85="AI",IF(Sheet1!$E85&lt;AIL!$AR85-200,200,"wait"),0))</f>
        <v>AT</v>
      </c>
      <c r="HD84" s="10" t="str">
        <f>IF(AND(HD83&gt;0,HD83&lt;&gt;"wait"),"AT",IF(AIL!$AS85="AI",IF(Sheet1!$D85&gt;AIL!$AR85+50,50,"wait"),0))</f>
        <v>AT</v>
      </c>
      <c r="HE84" s="10" t="str">
        <f>IF(AND(HE83&gt;0,HE83&lt;&gt;"wait"),"AT",IF(AIL!$AS85="AI",IF(Sheet1!$D85&gt;AIL!$AR85+100,100,"wait"),0))</f>
        <v>wait</v>
      </c>
      <c r="HF84" s="10" t="str">
        <f>IF(AND(HF83&gt;0,HF83&lt;&gt;"wait"),"AT",IF(AIL!$AS85="AI",IF(Sheet1!$D85&gt;AIL!$AR85+150,150,"wait"),0))</f>
        <v>wait</v>
      </c>
      <c r="HG84" s="10" t="str">
        <f>IF(AND(HG83&gt;0,HG83&lt;&gt;"wait"),"AT",IF(AIL!$AS85="AI",IF(Sheet1!$D85&gt;AIL!$AR85+200,200,"wait"),0))</f>
        <v>wait</v>
      </c>
      <c r="HH84" s="10">
        <f t="shared" si="86"/>
        <v>-50</v>
      </c>
      <c r="HJ84" s="10" t="str">
        <f>IF(AND(HJ83&gt;0,HJ83&lt;&gt;"wait"),"AT",IF(AIL!$AU85="AI",IF(Sheet1!$E85&lt;AIL!$AT85-50,50,"wait"),0))</f>
        <v>AT</v>
      </c>
      <c r="HK84" s="10" t="str">
        <f>IF(AND(HK83&gt;0,HK83&lt;&gt;"wait"),"AT",IF(AIL!$AU85="AI",IF(Sheet1!$E85&lt;AIL!$AT85-100,100,"wait"),0))</f>
        <v>AT</v>
      </c>
      <c r="HL84" s="10" t="str">
        <f>IF(AND(HL83&gt;0,HL83&lt;&gt;"wait"),"AT",IF(AIL!$AU85="AI",IF(Sheet1!$E85&lt;AIL!$AT85-150,150,"wait"),0))</f>
        <v>AT</v>
      </c>
      <c r="HM84" s="10" t="str">
        <f>IF(AND(HM83&gt;0,HM83&lt;&gt;"wait"),"AT",IF(AIL!$AU85="AI",IF(Sheet1!$E85&lt;AIL!$AT85-200,200,"wait"),0))</f>
        <v>AT</v>
      </c>
      <c r="HN84" s="10" t="str">
        <f>IF(AND(HN83&gt;0,HN83&lt;&gt;"wait"),"AT",IF(AIL!$AU85="AI",IF(Sheet1!$D85&gt;AIL!$AT85+50,50,"wait"),0))</f>
        <v>AT</v>
      </c>
      <c r="HO84" s="10" t="str">
        <f>IF(AND(HO83&gt;0,HO83&lt;&gt;"wait"),"AT",IF(AIL!$AU85="AI",IF(Sheet1!$D85&gt;AIL!$AT85+100,100,"wait"),0))</f>
        <v>wait</v>
      </c>
      <c r="HP84" s="10" t="str">
        <f>IF(AND(HP83&gt;0,HP83&lt;&gt;"wait"),"AT",IF(AIL!$AU85="AI",IF(Sheet1!$D85&gt;AIL!$AT85+150,150,"wait"),0))</f>
        <v>wait</v>
      </c>
      <c r="HQ84" s="10" t="str">
        <f>IF(AND(HQ83&gt;0,HQ83&lt;&gt;"wait"),"AT",IF(AIL!$AU85="AI",IF(Sheet1!$D85&gt;AIL!$AT85+200,200,"wait"),0))</f>
        <v>wait</v>
      </c>
      <c r="HR84" s="10">
        <f t="shared" si="87"/>
        <v>-50</v>
      </c>
      <c r="HT84" s="10" t="str">
        <f>IF(AND(HT83&gt;0,HT83&lt;&gt;"wait"),"AT",IF(AIL!$AX85="AI",IF(Sheet1!$E85&lt;AIL!$AW85-50,50,"wait"),0))</f>
        <v>AT</v>
      </c>
      <c r="HU84" s="10" t="str">
        <f>IF(AND(HU83&gt;0,HU83&lt;&gt;"wait"),"AT",IF(AIL!$AX85="AI",IF(Sheet1!$E85&lt;AIL!$AW85-100,100,"wait"),0))</f>
        <v>wait</v>
      </c>
      <c r="HV84" s="10" t="str">
        <f>IF(AND(HV83&gt;0,HV83&lt;&gt;"wait"),"AT",IF(AIL!$AX85="AI",IF(Sheet1!$E85&lt;AIL!$AW85-150,150,"wait"),0))</f>
        <v>wait</v>
      </c>
      <c r="HW84" s="10" t="str">
        <f>IF(AND(HW83&gt;0,HW83&lt;&gt;"wait"),"AT",IF(AIL!$AX85="AI",IF(Sheet1!$E85&lt;AIL!$AW85-200,200,"wait"),0))</f>
        <v>wait</v>
      </c>
      <c r="HX84" s="10" t="str">
        <f>IF(AND(HX83&gt;0,HX83&lt;&gt;"wait"),"AT",IF(AIL!$AX85="AI",IF(Sheet1!$D85&gt;AIL!$AW85+50,50,"wait"),0))</f>
        <v>AT</v>
      </c>
      <c r="HY84" s="10" t="str">
        <f>IF(AND(HY83&gt;0,HY83&lt;&gt;"wait"),"AT",IF(AIL!$AX85="AI",IF(Sheet1!$D85&gt;AIL!$AW85+100,100,"wait"),0))</f>
        <v>AT</v>
      </c>
      <c r="HZ84" s="10" t="str">
        <f>IF(AND(HZ83&gt;0,HZ83&lt;&gt;"wait"),"AT",IF(AIL!$AX85="AI",IF(Sheet1!$D85&gt;AIL!$AW85+150,150,"wait"),0))</f>
        <v>wait</v>
      </c>
      <c r="IA84" s="10" t="str">
        <f>IF(AND(IA83&gt;0,IA83&lt;&gt;"wait"),"AT",IF(AIL!$AX85="AI",IF(Sheet1!$D85&gt;AIL!$AW85+200,200,"wait"),0))</f>
        <v>wait</v>
      </c>
      <c r="IB84" s="10">
        <f t="shared" si="88"/>
        <v>-100</v>
      </c>
      <c r="ID84" s="10" t="str">
        <f>IF(AND(ID83&gt;0,ID83&lt;&gt;"wait"),"AT",IF(AIL!$AZ85="AI",IF(Sheet1!$E85&lt;AIL!$AY85-50,50,"wait"),0))</f>
        <v>AT</v>
      </c>
      <c r="IE84" s="10" t="str">
        <f>IF(AND(IE83&gt;0,IE83&lt;&gt;"wait"),"AT",IF(AIL!$AZ85="AI",IF(Sheet1!$E85&lt;AIL!$AY85-100,100,"wait"),0))</f>
        <v>wait</v>
      </c>
      <c r="IF84" s="10" t="str">
        <f>IF(AND(IF83&gt;0,IF83&lt;&gt;"wait"),"AT",IF(AIL!$AZ85="AI",IF(Sheet1!$E85&lt;AIL!$AY85-150,150,"wait"),0))</f>
        <v>wait</v>
      </c>
      <c r="IG84" s="10" t="str">
        <f>IF(AND(IG83&gt;0,IG83&lt;&gt;"wait"),"AT",IF(AIL!$AZ85="AI",IF(Sheet1!$E85&lt;AIL!$AY85-200,200,"wait"),0))</f>
        <v>wait</v>
      </c>
      <c r="IH84" s="10" t="str">
        <f>IF(AND(IH83&gt;0,IH83&lt;&gt;"wait"),"AT",IF(AIL!$AZ85="AI",IF(Sheet1!$D85&gt;AIL!$AY85+50,50,"wait"),0))</f>
        <v>AT</v>
      </c>
      <c r="II84" s="10" t="str">
        <f>IF(AND(II83&gt;0,II83&lt;&gt;"wait"),"AT",IF(AIL!$AZ85="AI",IF(Sheet1!$D85&gt;AIL!$AY85+100,100,"wait"),0))</f>
        <v>AT</v>
      </c>
      <c r="IJ84" s="10" t="str">
        <f>IF(AND(IJ83&gt;0,IJ83&lt;&gt;"wait"),"AT",IF(AIL!$AZ85="AI",IF(Sheet1!$D85&gt;AIL!$AY85+150,150,"wait"),0))</f>
        <v>wait</v>
      </c>
      <c r="IK84" s="10" t="str">
        <f>IF(AND(IK83&gt;0,IK83&lt;&gt;"wait"),"AT",IF(AIL!$AZ85="AI",IF(Sheet1!$D85&gt;AIL!$AY85+200,200,"wait"),0))</f>
        <v>wait</v>
      </c>
      <c r="IL84" s="10">
        <f t="shared" si="89"/>
        <v>-100</v>
      </c>
      <c r="IN84" s="10" t="str">
        <f>IF(AND(IN83&gt;0,IN83&lt;&gt;"wait"),"AT",IF(AIL!$BB85="AI",IF(Sheet1!$E85&lt;AIL!$BA85-50,50,"wait"),0))</f>
        <v>AT</v>
      </c>
      <c r="IO84" s="10" t="str">
        <f>IF(AND(IO83&gt;0,IO83&lt;&gt;"wait"),"AT",IF(AIL!$BB85="AI",IF(Sheet1!$E85&lt;AIL!$BA85-100,100,"wait"),0))</f>
        <v>wait</v>
      </c>
      <c r="IP84" s="10" t="str">
        <f>IF(AND(IP83&gt;0,IP83&lt;&gt;"wait"),"AT",IF(AIL!$BB85="AI",IF(Sheet1!$E85&lt;AIL!$BA85-150,150,"wait"),0))</f>
        <v>wait</v>
      </c>
      <c r="IQ84" s="10" t="str">
        <f>IF(AND(IQ83&gt;0,IQ83&lt;&gt;"wait"),"AT",IF(AIL!$BB85="AI",IF(Sheet1!$E85&lt;AIL!$BA85-200,200,"wait"),0))</f>
        <v>wait</v>
      </c>
      <c r="IR84" s="10" t="str">
        <f>IF(AND(IR83&gt;0,IR83&lt;&gt;"wait"),"AT",IF(AIL!$BB85="AI",IF(Sheet1!$D85&gt;AIL!$BA85+50,50,"wait"),0))</f>
        <v>AT</v>
      </c>
      <c r="IS84" s="10" t="str">
        <f>IF(AND(IS83&gt;0,IS83&lt;&gt;"wait"),"AT",IF(AIL!$BB85="AI",IF(Sheet1!$D85&gt;AIL!$BA85+100,100,"wait"),0))</f>
        <v>AT</v>
      </c>
      <c r="IT84" s="10" t="str">
        <f>IF(AND(IT83&gt;0,IT83&lt;&gt;"wait"),"AT",IF(AIL!$BB85="AI",IF(Sheet1!$D85&gt;AIL!$BA85+150,150,"wait"),0))</f>
        <v>wait</v>
      </c>
      <c r="IU84" s="10" t="str">
        <f>IF(AND(IU83&gt;0,IU83&lt;&gt;"wait"),"AT",IF(AIL!$BB85="AI",IF(Sheet1!$D85&gt;AIL!$BA85+200,200,"wait"),0))</f>
        <v>wait</v>
      </c>
      <c r="IV84" s="10">
        <f t="shared" si="90"/>
        <v>-100</v>
      </c>
      <c r="IX84" s="10" t="str">
        <f>IF(AND(IX83&gt;0,IX83&lt;&gt;"wait"),"AT",IF(AIL!$BD85="AI",IF(Sheet1!$E85&lt;AIL!$BC85-50,50,"wait"),0))</f>
        <v>AT</v>
      </c>
      <c r="IY84" s="10" t="str">
        <f>IF(AND(IY83&gt;0,IY83&lt;&gt;"wait"),"AT",IF(AIL!$BD85="AI",IF(Sheet1!$E85&lt;AIL!$BC85-100,100,"wait"),0))</f>
        <v>wait</v>
      </c>
      <c r="IZ84" s="10" t="str">
        <f>IF(AND(IZ83&gt;0,IZ83&lt;&gt;"wait"),"AT",IF(AIL!$BD85="AI",IF(Sheet1!$E85&lt;AIL!$BC85-150,150,"wait"),0))</f>
        <v>wait</v>
      </c>
      <c r="JA84" s="10" t="str">
        <f>IF(AND(JA83&gt;0,JA83&lt;&gt;"wait"),"AT",IF(AIL!$BD85="AI",IF(Sheet1!$E85&lt;AIL!$BC85-200,200,"wait"),0))</f>
        <v>wait</v>
      </c>
      <c r="JB84" s="10" t="str">
        <f>IF(AND(JB83&gt;0,JB83&lt;&gt;"wait"),"AT",IF(AIL!$BD85="AI",IF(Sheet1!$D85&gt;AIL!$BC85+50,50,"wait"),0))</f>
        <v>AT</v>
      </c>
      <c r="JC84" s="10" t="str">
        <f>IF(AND(JC83&gt;0,JC83&lt;&gt;"wait"),"AT",IF(AIL!$BD85="AI",IF(Sheet1!$D85&gt;AIL!$BC85+100,100,"wait"),0))</f>
        <v>AT</v>
      </c>
      <c r="JD84" s="10" t="str">
        <f>IF(AND(JD83&gt;0,JD83&lt;&gt;"wait"),"AT",IF(AIL!$BD85="AI",IF(Sheet1!$D85&gt;AIL!$BC85+150,150,"wait"),0))</f>
        <v>wait</v>
      </c>
      <c r="JE84" s="10" t="str">
        <f>IF(AND(JE83&gt;0,JE83&lt;&gt;"wait"),"AT",IF(AIL!$BD85="AI",IF(Sheet1!$D85&gt;AIL!$BC85+200,200,"wait"),0))</f>
        <v>wait</v>
      </c>
      <c r="JF84" s="10">
        <f t="shared" si="91"/>
        <v>-100</v>
      </c>
      <c r="JH84" s="10" t="str">
        <f>IF(AND(JH83&gt;0,JH83&lt;&gt;"wait"),"AT",IF(AIL!$BF85="AI",IF(Sheet1!$E85&lt;AIL!$BE85-50,50,"wait"),0))</f>
        <v>AT</v>
      </c>
      <c r="JI84" s="10" t="str">
        <f>IF(AND(JI83&gt;0,JI83&lt;&gt;"wait"),"AT",IF(AIL!$BF85="AI",IF(Sheet1!$E85&lt;AIL!$BE85-100,100,"wait"),0))</f>
        <v>wait</v>
      </c>
      <c r="JJ84" s="10" t="str">
        <f>IF(AND(JJ83&gt;0,JJ83&lt;&gt;"wait"),"AT",IF(AIL!$BF85="AI",IF(Sheet1!$E85&lt;AIL!$BE85-150,150,"wait"),0))</f>
        <v>wait</v>
      </c>
      <c r="JK84" s="10" t="str">
        <f>IF(AND(JK83&gt;0,JK83&lt;&gt;"wait"),"AT",IF(AIL!$BF85="AI",IF(Sheet1!$E85&lt;AIL!$BE85-200,200,"wait"),0))</f>
        <v>wait</v>
      </c>
      <c r="JL84" s="10" t="str">
        <f>IF(AND(JL83&gt;0,JL83&lt;&gt;"wait"),"AT",IF(AIL!$BF85="AI",IF(Sheet1!$D85&gt;AIL!$BE85+50,50,"wait"),0))</f>
        <v>AT</v>
      </c>
      <c r="JM84" s="10" t="str">
        <f>IF(AND(JM83&gt;0,JM83&lt;&gt;"wait"),"AT",IF(AIL!$BF85="AI",IF(Sheet1!$D85&gt;AIL!$BE85+100,100,"wait"),0))</f>
        <v>AT</v>
      </c>
      <c r="JN84" s="10" t="str">
        <f>IF(AND(JN83&gt;0,JN83&lt;&gt;"wait"),"AT",IF(AIL!$BF85="AI",IF(Sheet1!$D85&gt;AIL!$BE85+150,150,"wait"),0))</f>
        <v>wait</v>
      </c>
      <c r="JO84" s="10" t="str">
        <f>IF(AND(JO83&gt;0,JO83&lt;&gt;"wait"),"AT",IF(AIL!$BF85="AI",IF(Sheet1!$D85&gt;AIL!$BE85+200,200,"wait"),0))</f>
        <v>wait</v>
      </c>
      <c r="JP84" s="10">
        <f t="shared" si="92"/>
        <v>-100</v>
      </c>
      <c r="JR84" s="10" t="str">
        <f>IF(AND(JR83&gt;0,JR83&lt;&gt;"wait"),"AT",IF(AIL!$BH85="AI",IF(Sheet1!$E85&lt;AIL!$BG85-50,50,"wait"),0))</f>
        <v>AT</v>
      </c>
      <c r="JS84" s="10" t="str">
        <f>IF(AND(JS83&gt;0,JS83&lt;&gt;"wait"),"AT",IF(AIL!$BH85="AI",IF(Sheet1!$E85&lt;AIL!$BG85-100,100,"wait"),0))</f>
        <v>AT</v>
      </c>
      <c r="JT84" s="10" t="str">
        <f>IF(AND(JT83&gt;0,JT83&lt;&gt;"wait"),"AT",IF(AIL!$BH85="AI",IF(Sheet1!$E85&lt;AIL!$BG85-150,150,"wait"),0))</f>
        <v>wait</v>
      </c>
      <c r="JU84" s="10" t="str">
        <f>IF(AND(JU83&gt;0,JU83&lt;&gt;"wait"),"AT",IF(AIL!$BH85="AI",IF(Sheet1!$E85&lt;AIL!$BG85-200,200,"wait"),0))</f>
        <v>wait</v>
      </c>
      <c r="JV84" s="10" t="str">
        <f>IF(AND(JV83&gt;0,JV83&lt;&gt;"wait"),"AT",IF(AIL!$BH85="AI",IF(Sheet1!$D85&gt;AIL!$BG85+50,50,"wait"),0))</f>
        <v>AT</v>
      </c>
      <c r="JW84" s="10" t="str">
        <f>IF(AND(JW83&gt;0,JW83&lt;&gt;"wait"),"AT",IF(AIL!$BH85="AI",IF(Sheet1!$D85&gt;AIL!$BG85+100,100,"wait"),0))</f>
        <v>wait</v>
      </c>
      <c r="JX84" s="10" t="str">
        <f>IF(AND(JX83&gt;0,JX83&lt;&gt;"wait"),"AT",IF(AIL!$BH85="AI",IF(Sheet1!$D85&gt;AIL!$BG85+150,150,"wait"),0))</f>
        <v>wait</v>
      </c>
      <c r="JY84" s="10" t="str">
        <f>IF(AND(JY83&gt;0,JY83&lt;&gt;"wait"),"AT",IF(AIL!$BH85="AI",IF(Sheet1!$D85&gt;AIL!$BG85+200,200,"wait"),0))</f>
        <v>wait</v>
      </c>
      <c r="JZ84" s="10">
        <f t="shared" si="93"/>
        <v>-50</v>
      </c>
      <c r="KB84" s="10" t="str">
        <f>IF(AND(KB83&gt;0,KB83&lt;&gt;"wait"),"AT",IF(AIL!$BJ85="AI",IF(Sheet1!$E85&lt;AIL!$BI85-50,50,"wait"),0))</f>
        <v>AT</v>
      </c>
      <c r="KC84" s="10" t="str">
        <f>IF(AND(KC83&gt;0,KC83&lt;&gt;"wait"),"AT",IF(AIL!$BJ85="AI",IF(Sheet1!$E85&lt;AIL!$BI85-100,100,"wait"),0))</f>
        <v>wait</v>
      </c>
      <c r="KD84" s="10" t="str">
        <f>IF(AND(KD83&gt;0,KD83&lt;&gt;"wait"),"AT",IF(AIL!$BJ85="AI",IF(Sheet1!$E85&lt;AIL!$BI85-150,150,"wait"),0))</f>
        <v>wait</v>
      </c>
      <c r="KE84" s="10" t="str">
        <f>IF(AND(KE83&gt;0,KE83&lt;&gt;"wait"),"AT",IF(AIL!$BJ85="AI",IF(Sheet1!$E85&lt;AIL!$BI85-200,200,"wait"),0))</f>
        <v>wait</v>
      </c>
      <c r="KF84" s="10" t="str">
        <f>IF(AND(KF83&gt;0,KF83&lt;&gt;"wait"),"AT",IF(AIL!$BJ85="AI",IF(Sheet1!$D85&gt;AIL!$BI85+50,50,"wait"),0))</f>
        <v>AT</v>
      </c>
      <c r="KG84" s="10" t="str">
        <f>IF(AND(KG83&gt;0,KG83&lt;&gt;"wait"),"AT",IF(AIL!$BJ85="AI",IF(Sheet1!$D85&gt;AIL!$BI85+100,100,"wait"),0))</f>
        <v>AT</v>
      </c>
      <c r="KH84" s="10" t="str">
        <f>IF(AND(KH83&gt;0,KH83&lt;&gt;"wait"),"AT",IF(AIL!$BJ85="AI",IF(Sheet1!$D85&gt;AIL!$BI85+150,150,"wait"),0))</f>
        <v>wait</v>
      </c>
      <c r="KI84" s="10" t="str">
        <f>IF(AND(KI83&gt;0,KI83&lt;&gt;"wait"),"AT",IF(AIL!$BJ85="AI",IF(Sheet1!$D85&gt;AIL!$BI85+200,200,"wait"),0))</f>
        <v>wait</v>
      </c>
      <c r="KJ84" s="10">
        <f t="shared" si="94"/>
        <v>-100</v>
      </c>
      <c r="KL84" s="10" t="str">
        <f>IF(AND(KL83&gt;0,KL83&lt;&gt;"wait"),"AT",IF(AIL!$BL85="AI",IF(Sheet1!$E85&lt;AIL!$BK85-50,50,"wait"),0))</f>
        <v>wait</v>
      </c>
      <c r="KM84" s="10" t="str">
        <f>IF(AND(KM83&gt;0,KM83&lt;&gt;"wait"),"AT",IF(AIL!$BL85="AI",IF(Sheet1!$E85&lt;AIL!$BK85-100,100,"wait"),0))</f>
        <v>wait</v>
      </c>
      <c r="KN84" s="10" t="str">
        <f>IF(AND(KN83&gt;0,KN83&lt;&gt;"wait"),"AT",IF(AIL!$BL85="AI",IF(Sheet1!$E85&lt;AIL!$BK85-150,150,"wait"),0))</f>
        <v>wait</v>
      </c>
      <c r="KO84" s="10" t="str">
        <f>IF(AND(KO83&gt;0,KO83&lt;&gt;"wait"),"AT",IF(AIL!$BL85="AI",IF(Sheet1!$E85&lt;AIL!$BK85-200,200,"wait"),0))</f>
        <v>wait</v>
      </c>
      <c r="KP84" s="10" t="str">
        <f>IF(AND(KP83&gt;0,KP83&lt;&gt;"wait"),"AT",IF(AIL!$BL85="AI",IF(Sheet1!$D85&gt;AIL!$BK85+50,50,"wait"),0))</f>
        <v>AT</v>
      </c>
      <c r="KQ84" s="10" t="str">
        <f>IF(AND(KQ83&gt;0,KQ83&lt;&gt;"wait"),"AT",IF(AIL!$BL85="AI",IF(Sheet1!$D85&gt;AIL!$BK85+100,100,"wait"),0))</f>
        <v>AT</v>
      </c>
      <c r="KR84" s="10" t="str">
        <f>IF(AND(KR83&gt;0,KR83&lt;&gt;"wait"),"AT",IF(AIL!$BL85="AI",IF(Sheet1!$D85&gt;AIL!$BK85+150,150,"wait"),0))</f>
        <v>AT</v>
      </c>
      <c r="KS84" s="10" t="str">
        <f>IF(AND(KS83&gt;0,KS83&lt;&gt;"wait"),"AT",IF(AIL!$BL85="AI",IF(Sheet1!$D85&gt;AIL!$BK85+200,200,"wait"),0))</f>
        <v>wait</v>
      </c>
      <c r="KT84" s="10">
        <f t="shared" si="95"/>
        <v>-150</v>
      </c>
      <c r="KV84" s="10" t="str">
        <f>IF(AND(KV83&gt;0,KV83&lt;&gt;"wait"),"AT",IF(AIL!$BN85="AI",IF(Sheet1!$E85&lt;AIL!$BM85-50,50,"wait"),0))</f>
        <v>wait</v>
      </c>
      <c r="KW84" s="10" t="str">
        <f>IF(AND(KW83&gt;0,KW83&lt;&gt;"wait"),"AT",IF(AIL!$BN85="AI",IF(Sheet1!$E85&lt;AIL!$BM85-100,100,"wait"),0))</f>
        <v>wait</v>
      </c>
      <c r="KX84" s="10" t="str">
        <f>IF(AND(KX83&gt;0,KX83&lt;&gt;"wait"),"AT",IF(AIL!$BN85="AI",IF(Sheet1!$E85&lt;AIL!$BM85-150,150,"wait"),0))</f>
        <v>wait</v>
      </c>
      <c r="KY84" s="10" t="str">
        <f>IF(AND(KY83&gt;0,KY83&lt;&gt;"wait"),"AT",IF(AIL!$BN85="AI",IF(Sheet1!$E85&lt;AIL!$BM85-200,200,"wait"),0))</f>
        <v>wait</v>
      </c>
      <c r="KZ84" s="10" t="str">
        <f>IF(AND(KZ83&gt;0,KZ83&lt;&gt;"wait"),"AT",IF(AIL!$BN85="AI",IF(Sheet1!$D85&gt;AIL!$BM85+50,50,"wait"),0))</f>
        <v>AT</v>
      </c>
      <c r="LA84" s="10" t="str">
        <f>IF(AND(LA83&gt;0,LA83&lt;&gt;"wait"),"AT",IF(AIL!$BN85="AI",IF(Sheet1!$D85&gt;AIL!$BM85+100,100,"wait"),0))</f>
        <v>AT</v>
      </c>
      <c r="LB84" s="10" t="str">
        <f>IF(AND(LB83&gt;0,LB83&lt;&gt;"wait"),"AT",IF(AIL!$BN85="AI",IF(Sheet1!$D85&gt;AIL!$BM85+150,150,"wait"),0))</f>
        <v>AT</v>
      </c>
      <c r="LC84" s="10" t="str">
        <f>IF(AND(LC83&gt;0,LC83&lt;&gt;"wait"),"AT",IF(AIL!$BN85="AI",IF(Sheet1!$D85&gt;AIL!$BM85+200,200,"wait"),0))</f>
        <v>wait</v>
      </c>
      <c r="LD84" s="10">
        <f t="shared" si="96"/>
        <v>-150</v>
      </c>
      <c r="LF84" s="10" t="str">
        <f>IF(AND(LF83&gt;0,LF83&lt;&gt;"wait"),"AT",IF(AIL!$BP85="AI",IF(Sheet1!$E85&lt;AIL!$BO85-50,50,"wait"),0))</f>
        <v>wait</v>
      </c>
      <c r="LG84" s="10" t="str">
        <f>IF(AND(LG83&gt;0,LG83&lt;&gt;"wait"),"AT",IF(AIL!$BP85="AI",IF(Sheet1!$E85&lt;AIL!$BO85-100,100,"wait"),0))</f>
        <v>wait</v>
      </c>
      <c r="LH84" s="10" t="str">
        <f>IF(AND(LH83&gt;0,LH83&lt;&gt;"wait"),"AT",IF(AIL!$BP85="AI",IF(Sheet1!$E85&lt;AIL!$BO85-150,150,"wait"),0))</f>
        <v>wait</v>
      </c>
      <c r="LI84" s="10" t="str">
        <f>IF(AND(LI83&gt;0,LI83&lt;&gt;"wait"),"AT",IF(AIL!$BP85="AI",IF(Sheet1!$E85&lt;AIL!$BO85-200,200,"wait"),0))</f>
        <v>wait</v>
      </c>
      <c r="LJ84" s="10" t="str">
        <f>IF(AND(LJ83&gt;0,LJ83&lt;&gt;"wait"),"AT",IF(AIL!$BP85="AI",IF(Sheet1!$D85&gt;AIL!$BO85+50,50,"wait"),0))</f>
        <v>AT</v>
      </c>
      <c r="LK84" s="10" t="str">
        <f>IF(AND(LK83&gt;0,LK83&lt;&gt;"wait"),"AT",IF(AIL!$BP85="AI",IF(Sheet1!$D85&gt;AIL!$BO85+100,100,"wait"),0))</f>
        <v>AT</v>
      </c>
      <c r="LL84" s="10" t="str">
        <f>IF(AND(LL83&gt;0,LL83&lt;&gt;"wait"),"AT",IF(AIL!$BP85="AI",IF(Sheet1!$D85&gt;AIL!$BO85+150,150,"wait"),0))</f>
        <v>AT</v>
      </c>
      <c r="LM84" s="10" t="str">
        <f>IF(AND(LM83&gt;0,LM83&lt;&gt;"wait"),"AT",IF(AIL!$BP85="AI",IF(Sheet1!$D85&gt;AIL!$BO85+200,200,"wait"),0))</f>
        <v>wait</v>
      </c>
      <c r="LN84" s="10">
        <f t="shared" si="97"/>
        <v>-150</v>
      </c>
      <c r="LP84" s="10" t="str">
        <f>IF(AND(LP83&gt;0,LP83&lt;&gt;"wait"),"AT",IF(AIL!$BR85="AI",IF(Sheet1!$E85&lt;AIL!$BQ85-50,50,"wait"),0))</f>
        <v>wait</v>
      </c>
      <c r="LQ84" s="10" t="str">
        <f>IF(AND(LQ83&gt;0,LQ83&lt;&gt;"wait"),"AT",IF(AIL!$BR85="AI",IF(Sheet1!$E85&lt;AIL!$BQ85-100,100,"wait"),0))</f>
        <v>wait</v>
      </c>
      <c r="LR84" s="10" t="str">
        <f>IF(AND(LR83&gt;0,LR83&lt;&gt;"wait"),"AT",IF(AIL!$BR85="AI",IF(Sheet1!$E85&lt;AIL!$BQ85-150,150,"wait"),0))</f>
        <v>wait</v>
      </c>
      <c r="LS84" s="10" t="str">
        <f>IF(AND(LS83&gt;0,LS83&lt;&gt;"wait"),"AT",IF(AIL!$BR85="AI",IF(Sheet1!$E85&lt;AIL!$BQ85-200,200,"wait"),0))</f>
        <v>wait</v>
      </c>
      <c r="LT84" s="10" t="str">
        <f>IF(AND(LT83&gt;0,LT83&lt;&gt;"wait"),"AT",IF(AIL!$BR85="AI",IF(Sheet1!$D85&gt;AIL!$BQ85+50,50,"wait"),0))</f>
        <v>AT</v>
      </c>
      <c r="LU84" s="10" t="str">
        <f>IF(AND(LU83&gt;0,LU83&lt;&gt;"wait"),"AT",IF(AIL!$BR85="AI",IF(Sheet1!$D85&gt;AIL!$BQ85+100,100,"wait"),0))</f>
        <v>AT</v>
      </c>
      <c r="LV84" s="10" t="str">
        <f>IF(AND(LV83&gt;0,LV83&lt;&gt;"wait"),"AT",IF(AIL!$BR85="AI",IF(Sheet1!$D85&gt;AIL!$BQ85+150,150,"wait"),0))</f>
        <v>AT</v>
      </c>
      <c r="LW84" s="10" t="str">
        <f>IF(AND(LW83&gt;0,LW83&lt;&gt;"wait"),"AT",IF(AIL!$BR85="AI",IF(Sheet1!$D85&gt;AIL!$BQ85+200,200,"wait"),0))</f>
        <v>wait</v>
      </c>
      <c r="LX84" s="10">
        <f t="shared" si="98"/>
        <v>-150</v>
      </c>
    </row>
    <row r="85" spans="1:336" x14ac:dyDescent="0.3">
      <c r="A85" t="str">
        <f>Sheet1!B85</f>
        <v>03/01 10:38</v>
      </c>
      <c r="B85">
        <f>Sheet1!D85</f>
        <v>29242</v>
      </c>
      <c r="C85">
        <f>Sheet1!E85</f>
        <v>29225</v>
      </c>
      <c r="E85">
        <f>MAX($B85:$B$162)</f>
        <v>29275</v>
      </c>
      <c r="F85">
        <f>MIN($C85:$C$162)</f>
        <v>29062</v>
      </c>
      <c r="H85" s="8" t="str">
        <f>IF(AND(H84&gt;0,H84&lt;&gt;"wait"),"AT",IF(AIL!$D86="AI",IF(Sheet1!$E86&lt;AIL!$C86-50,50,"wait"),0))</f>
        <v>AT</v>
      </c>
      <c r="I85" s="8" t="str">
        <f>IF(AND(I84&gt;0,I84&lt;&gt;"wait"),"AT",IF(AIL!$D86="AI",IF(Sheet1!$E86&lt;AIL!$C86-100,100,"wait"),0))</f>
        <v>AT</v>
      </c>
      <c r="J85" s="8" t="str">
        <f>IF(AND(J84&gt;0,J84&lt;&gt;"wait"),"AT",IF(AIL!$D86="AI",IF(Sheet1!$E86&lt;AIL!$C86-150,150,"wait"),0))</f>
        <v>AT</v>
      </c>
      <c r="K85" s="8" t="str">
        <f>IF(AND(K84&gt;0,K84&lt;&gt;"wait"),"AT",IF(AIL!$D86="AI",IF(Sheet1!$E86&lt;AIL!$C86-200,200,"wait"),0))</f>
        <v>AT</v>
      </c>
      <c r="L85" s="8" t="str">
        <f>IF(AND(L84&gt;0,L84&lt;&gt;"wait"),"AT",IF(AIL!$D86="AI",IF(Sheet1!$D86&gt;AIL!$C86+50,50,"wait"),0))</f>
        <v>AT</v>
      </c>
      <c r="M85" s="8" t="str">
        <f>IF(AND(M84&gt;0,M84&lt;&gt;"wait"),"AT",IF(AIL!$D86="AI",IF(Sheet1!$D86&gt;AIL!$C86+100,100,"wait"),0))</f>
        <v>wait</v>
      </c>
      <c r="N85" s="8" t="str">
        <f>IF(AND(N84&gt;0,N84&lt;&gt;"wait"),"AT",IF(AIL!$D86="AI",IF(Sheet1!$D86&gt;AIL!$C86+150,150,"wait"),0))</f>
        <v>wait</v>
      </c>
      <c r="O85" s="8" t="str">
        <f>IF(AND(O84&gt;0,O84&lt;&gt;"wait"),"AT",IF(AIL!$D86="AI",IF(Sheet1!$D86&gt;AIL!$C86+200,200,"wait"),0))</f>
        <v>wait</v>
      </c>
      <c r="P85" s="8">
        <f t="shared" si="99"/>
        <v>-50</v>
      </c>
      <c r="R85" s="8" t="str">
        <f>IF(AND(R84&gt;0,R84&lt;&gt;"wait"),"AT",IF(AIL!$F86="AI",IF(Sheet1!$E86&lt;AIL!$E86-50,50,"wait"),0))</f>
        <v>AT</v>
      </c>
      <c r="S85" s="8" t="str">
        <f>IF(AND(S84&gt;0,S84&lt;&gt;"wait"),"AT",IF(AIL!$F86="AI",IF(Sheet1!$E86&lt;AIL!$E86-100,100,"wait"),0))</f>
        <v>AT</v>
      </c>
      <c r="T85" s="8" t="str">
        <f>IF(AND(T84&gt;0,T84&lt;&gt;"wait"),"AT",IF(AIL!$F86="AI",IF(Sheet1!$E86&lt;AIL!$E86-150,150,"wait"),0))</f>
        <v>AT</v>
      </c>
      <c r="U85" s="8" t="str">
        <f>IF(AND(U84&gt;0,U84&lt;&gt;"wait"),"AT",IF(AIL!$F86="AI",IF(Sheet1!$E86&lt;AIL!$E86-200,200,"wait"),0))</f>
        <v>AT</v>
      </c>
      <c r="V85" s="8" t="str">
        <f>IF(AND(V84&gt;0,V84&lt;&gt;"wait"),"AT",IF(AIL!$F86="AI",IF(Sheet1!$D86&gt;AIL!$E86+50,50,"wait"),0))</f>
        <v>AT</v>
      </c>
      <c r="W85" s="8" t="str">
        <f>IF(AND(W84&gt;0,W84&lt;&gt;"wait"),"AT",IF(AIL!$F86="AI",IF(Sheet1!$D86&gt;AIL!$E86+100,100,"wait"),0))</f>
        <v>wait</v>
      </c>
      <c r="X85" s="8" t="str">
        <f>IF(AND(X84&gt;0,X84&lt;&gt;"wait"),"AT",IF(AIL!$F86="AI",IF(Sheet1!$D86&gt;AIL!$E86+150,150,"wait"),0))</f>
        <v>wait</v>
      </c>
      <c r="Y85" s="8" t="str">
        <f>IF(AND(Y84&gt;0,Y84&lt;&gt;"wait"),"AT",IF(AIL!$F86="AI",IF(Sheet1!$D86&gt;AIL!$E86+200,200,"wait"),0))</f>
        <v>wait</v>
      </c>
      <c r="Z85" s="8">
        <f t="shared" si="100"/>
        <v>-50</v>
      </c>
      <c r="AB85" s="8" t="str">
        <f>IF(AND(AB84&gt;0,AB84&lt;&gt;"wait"),"AT",IF(AIL!$H86="AI",IF(Sheet1!$E86&lt;AIL!$G86-50,50,"wait"),0))</f>
        <v>AT</v>
      </c>
      <c r="AC85" s="8" t="str">
        <f>IF(AND(AC84&gt;0,AC84&lt;&gt;"wait"),"AT",IF(AIL!$H86="AI",IF(Sheet1!$E86&lt;AIL!$G86-100,100,"wait"),0))</f>
        <v>AT</v>
      </c>
      <c r="AD85" s="8" t="str">
        <f>IF(AND(AD84&gt;0,AD84&lt;&gt;"wait"),"AT",IF(AIL!$H86="AI",IF(Sheet1!$E86&lt;AIL!$G86-150,150,"wait"),0))</f>
        <v>AT</v>
      </c>
      <c r="AE85" s="8" t="str">
        <f>IF(AND(AE84&gt;0,AE84&lt;&gt;"wait"),"AT",IF(AIL!$H86="AI",IF(Sheet1!$E86&lt;AIL!$G86-200,200,"wait"),0))</f>
        <v>AT</v>
      </c>
      <c r="AF85" s="8" t="str">
        <f>IF(AND(AF84&gt;0,AF84&lt;&gt;"wait"),"AT",IF(AIL!$H86="AI",IF(Sheet1!$D86&gt;AIL!$G86+50,50,"wait"),0))</f>
        <v>AT</v>
      </c>
      <c r="AG85" s="8" t="str">
        <f>IF(AND(AG84&gt;0,AG84&lt;&gt;"wait"),"AT",IF(AIL!$H86="AI",IF(Sheet1!$D86&gt;AIL!$G86+100,100,"wait"),0))</f>
        <v>wait</v>
      </c>
      <c r="AH85" s="8" t="str">
        <f>IF(AND(AH84&gt;0,AH84&lt;&gt;"wait"),"AT",IF(AIL!$H86="AI",IF(Sheet1!$D86&gt;AIL!$G86+150,150,"wait"),0))</f>
        <v>wait</v>
      </c>
      <c r="AI85" s="8" t="str">
        <f>IF(AND(AI84&gt;0,AI84&lt;&gt;"wait"),"AT",IF(AIL!$H86="AI",IF(Sheet1!$D86&gt;AIL!$G86+200,200,"wait"),0))</f>
        <v>wait</v>
      </c>
      <c r="AJ85" s="8">
        <f t="shared" si="101"/>
        <v>-50</v>
      </c>
      <c r="AL85" s="8" t="str">
        <f>IF(AND(AL84&gt;0,AL84&lt;&gt;"wait"),"AT",IF(AIL!$J86="AI",IF(Sheet1!$E86&lt;AIL!$I86-50,50,"wait"),0))</f>
        <v>AT</v>
      </c>
      <c r="AM85" s="8" t="str">
        <f>IF(AND(AM84&gt;0,AM84&lt;&gt;"wait"),"AT",IF(AIL!$J86="AI",IF(Sheet1!$E86&lt;AIL!$I86-100,100,"wait"),0))</f>
        <v>AT</v>
      </c>
      <c r="AN85" s="8" t="str">
        <f>IF(AND(AN84&gt;0,AN84&lt;&gt;"wait"),"AT",IF(AIL!$J86="AI",IF(Sheet1!$E86&lt;AIL!$I86-150,150,"wait"),0))</f>
        <v>AT</v>
      </c>
      <c r="AO85" s="8" t="str">
        <f>IF(AND(AO84&gt;0,AO84&lt;&gt;"wait"),"AT",IF(AIL!$J86="AI",IF(Sheet1!$E86&lt;AIL!$I86-200,200,"wait"),0))</f>
        <v>AT</v>
      </c>
      <c r="AP85" s="8" t="str">
        <f>IF(AND(AP84&gt;0,AP84&lt;&gt;"wait"),"AT",IF(AIL!$J86="AI",IF(Sheet1!$D86&gt;AIL!$I86+50,50,"wait"),0))</f>
        <v>AT</v>
      </c>
      <c r="AQ85" s="8" t="str">
        <f>IF(AND(AQ84&gt;0,AQ84&lt;&gt;"wait"),"AT",IF(AIL!$J86="AI",IF(Sheet1!$D86&gt;AIL!$I86+100,100,"wait"),0))</f>
        <v>wait</v>
      </c>
      <c r="AR85" s="8" t="str">
        <f>IF(AND(AR84&gt;0,AR84&lt;&gt;"wait"),"AT",IF(AIL!$J86="AI",IF(Sheet1!$D86&gt;AIL!$I86+150,150,"wait"),0))</f>
        <v>wait</v>
      </c>
      <c r="AS85" s="8" t="str">
        <f>IF(AND(AS84&gt;0,AS84&lt;&gt;"wait"),"AT",IF(AIL!$J86="AI",IF(Sheet1!$D86&gt;AIL!$I86+200,200,"wait"),0))</f>
        <v>wait</v>
      </c>
      <c r="AT85" s="8">
        <f t="shared" si="102"/>
        <v>-50</v>
      </c>
      <c r="AU85" s="8"/>
      <c r="AV85" s="8" t="str">
        <f>IF(AND(AV84&gt;0,AV84&lt;&gt;"wait"),"AT",IF(AIL!$L86="AI",IF(Sheet1!$E86&lt;AIL!$K86-50,50,"wait"),0))</f>
        <v>AT</v>
      </c>
      <c r="AW85" s="8" t="str">
        <f>IF(AND(AW84&gt;0,AW84&lt;&gt;"wait"),"AT",IF(AIL!$L86="AI",IF(Sheet1!$E86&lt;AIL!$K86-100,100,"wait"),0))</f>
        <v>AT</v>
      </c>
      <c r="AX85" s="8" t="str">
        <f>IF(AND(AX84&gt;0,AX84&lt;&gt;"wait"),"AT",IF(AIL!$L86="AI",IF(Sheet1!$E86&lt;AIL!$K86-150,150,"wait"),0))</f>
        <v>AT</v>
      </c>
      <c r="AY85" s="8" t="str">
        <f>IF(AND(AY84&gt;0,AY84&lt;&gt;"wait"),"AT",IF(AIL!$L86="AI",IF(Sheet1!$E86&lt;AIL!$K86-200,200,"wait"),0))</f>
        <v>AT</v>
      </c>
      <c r="AZ85" s="8" t="str">
        <f>IF(AND(AZ84&gt;0,AZ84&lt;&gt;"wait"),"AT",IF(AIL!$L86="AI",IF(Sheet1!$D86&gt;AIL!$K86+50,50,"wait"),0))</f>
        <v>AT</v>
      </c>
      <c r="BA85" s="8" t="str">
        <f>IF(AND(BA84&gt;0,BA84&lt;&gt;"wait"),"AT",IF(AIL!$L86="AI",IF(Sheet1!$D86&gt;AIL!$K86+100,100,"wait"),0))</f>
        <v>wait</v>
      </c>
      <c r="BB85" s="8" t="str">
        <f>IF(AND(BB84&gt;0,BB84&lt;&gt;"wait"),"AT",IF(AIL!$L86="AI",IF(Sheet1!$D86&gt;AIL!$K86+150,150,"wait"),0))</f>
        <v>wait</v>
      </c>
      <c r="BC85" s="8" t="str">
        <f>IF(AND(BC84&gt;0,BC84&lt;&gt;"wait"),"AT",IF(AIL!$L86="AI",IF(Sheet1!$D86&gt;AIL!$K86+200,200,"wait"),0))</f>
        <v>wait</v>
      </c>
      <c r="BD85" s="8">
        <f t="shared" si="103"/>
        <v>-50</v>
      </c>
      <c r="BE85" s="8"/>
      <c r="BF85" s="8" t="str">
        <f>IF(AND(BF84&gt;0,BF84&lt;&gt;"wait"),"AT",IF(AIL!$N86="AI",IF(Sheet1!$E86&lt;AIL!$M86-50,50,"wait"),0))</f>
        <v>AT</v>
      </c>
      <c r="BG85" s="8" t="str">
        <f>IF(AND(BG84&gt;0,BG84&lt;&gt;"wait"),"AT",IF(AIL!$N86="AI",IF(Sheet1!$E86&lt;AIL!$M86-100,100,"wait"),0))</f>
        <v>AT</v>
      </c>
      <c r="BH85" s="8" t="str">
        <f>IF(AND(BH84&gt;0,BH84&lt;&gt;"wait"),"AT",IF(AIL!$N86="AI",IF(Sheet1!$E86&lt;AIL!$M86-150,150,"wait"),0))</f>
        <v>AT</v>
      </c>
      <c r="BI85" s="8" t="str">
        <f>IF(AND(BI84&gt;0,BI84&lt;&gt;"wait"),"AT",IF(AIL!$N86="AI",IF(Sheet1!$E86&lt;AIL!$M86-200,200,"wait"),0))</f>
        <v>AT</v>
      </c>
      <c r="BJ85" s="8" t="str">
        <f>IF(AND(BJ84&gt;0,BJ84&lt;&gt;"wait"),"AT",IF(AIL!$N86="AI",IF(Sheet1!$D86&gt;AIL!$M86+50,50,"wait"),0))</f>
        <v>AT</v>
      </c>
      <c r="BK85" s="8" t="str">
        <f>IF(AND(BK84&gt;0,BK84&lt;&gt;"wait"),"AT",IF(AIL!$N86="AI",IF(Sheet1!$D86&gt;AIL!$M86+100,100,"wait"),0))</f>
        <v>wait</v>
      </c>
      <c r="BL85" s="8" t="str">
        <f>IF(AND(BL84&gt;0,BL84&lt;&gt;"wait"),"AT",IF(AIL!$N86="AI",IF(Sheet1!$D86&gt;AIL!$M86+150,150,"wait"),0))</f>
        <v>wait</v>
      </c>
      <c r="BM85" s="8" t="str">
        <f>IF(AND(BM84&gt;0,BM84&lt;&gt;"wait"),"AT",IF(AIL!$N86="AI",IF(Sheet1!$D86&gt;AIL!$M86+200,200,"wait"),0))</f>
        <v>wait</v>
      </c>
      <c r="BN85" s="8">
        <f t="shared" si="104"/>
        <v>-50</v>
      </c>
      <c r="BO85" s="8"/>
      <c r="BP85" s="8" t="str">
        <f>IF(AND(BP84&gt;0,BP84&lt;&gt;"wait"),"AT",IF(AIL!$P86="AI",IF(Sheet1!$E86&lt;AIL!$O86-50,50,"wait"),0))</f>
        <v>AT</v>
      </c>
      <c r="BQ85" s="8" t="str">
        <f>IF(AND(BQ84&gt;0,BQ84&lt;&gt;"wait"),"AT",IF(AIL!$P86="AI",IF(Sheet1!$E86&lt;AIL!$O86-100,100,"wait"),0))</f>
        <v>AT</v>
      </c>
      <c r="BR85" s="8" t="str">
        <f>IF(AND(BR84&gt;0,BR84&lt;&gt;"wait"),"AT",IF(AIL!$P86="AI",IF(Sheet1!$E86&lt;AIL!$O86-150,150,"wait"),0))</f>
        <v>AT</v>
      </c>
      <c r="BS85" s="8" t="str">
        <f>IF(AND(BS84&gt;0,BS84&lt;&gt;"wait"),"AT",IF(AIL!$P86="AI",IF(Sheet1!$E86&lt;AIL!$O86-200,200,"wait"),0))</f>
        <v>AT</v>
      </c>
      <c r="BT85" s="8" t="str">
        <f>IF(AND(BT84&gt;0,BT84&lt;&gt;"wait"),"AT",IF(AIL!$P86="AI",IF(Sheet1!$D86&gt;AIL!$O86+50,50,"wait"),0))</f>
        <v>AT</v>
      </c>
      <c r="BU85" s="8" t="str">
        <f>IF(AND(BU84&gt;0,BU84&lt;&gt;"wait"),"AT",IF(AIL!$P86="AI",IF(Sheet1!$D86&gt;AIL!$O86+100,100,"wait"),0))</f>
        <v>wait</v>
      </c>
      <c r="BV85" s="8" t="str">
        <f>IF(AND(BV84&gt;0,BV84&lt;&gt;"wait"),"AT",IF(AIL!$P86="AI",IF(Sheet1!$D86&gt;AIL!$O86+150,150,"wait"),0))</f>
        <v>wait</v>
      </c>
      <c r="BW85" s="8" t="str">
        <f>IF(AND(BW84&gt;0,BW84&lt;&gt;"wait"),"AT",IF(AIL!$P86="AI",IF(Sheet1!$D86&gt;AIL!$O86+200,200,"wait"),0))</f>
        <v>wait</v>
      </c>
      <c r="BX85" s="8">
        <f t="shared" si="105"/>
        <v>-50</v>
      </c>
      <c r="BY85" s="8"/>
      <c r="BZ85" s="8" t="str">
        <f>IF(AND(BZ84&gt;0,BZ84&lt;&gt;"wait"),"AT",IF(AIL!$R86="AI",IF(Sheet1!$E86&lt;AIL!$Q86-50,50,"wait"),0))</f>
        <v>AT</v>
      </c>
      <c r="CA85" s="8" t="str">
        <f>IF(AND(CA84&gt;0,CA84&lt;&gt;"wait"),"AT",IF(AIL!$R86="AI",IF(Sheet1!$E86&lt;AIL!$Q86-100,100,"wait"),0))</f>
        <v>AT</v>
      </c>
      <c r="CB85" s="8" t="str">
        <f>IF(AND(CB84&gt;0,CB84&lt;&gt;"wait"),"AT",IF(AIL!$R86="AI",IF(Sheet1!$E86&lt;AIL!$Q86-150,150,"wait"),0))</f>
        <v>AT</v>
      </c>
      <c r="CC85" s="8" t="str">
        <f>IF(AND(CC84&gt;0,CC84&lt;&gt;"wait"),"AT",IF(AIL!$R86="AI",IF(Sheet1!$E86&lt;AIL!$Q86-200,200,"wait"),0))</f>
        <v>AT</v>
      </c>
      <c r="CD85" s="8" t="str">
        <f>IF(AND(CD84&gt;0,CD84&lt;&gt;"wait"),"AT",IF(AIL!$R86="AI",IF(Sheet1!$D86&gt;AIL!$Q86+50,50,"wait"),0))</f>
        <v>AT</v>
      </c>
      <c r="CE85" s="8" t="str">
        <f>IF(AND(CE84&gt;0,CE84&lt;&gt;"wait"),"AT",IF(AIL!$R86="AI",IF(Sheet1!$D86&gt;AIL!$Q86+100,100,"wait"),0))</f>
        <v>wait</v>
      </c>
      <c r="CF85" s="8" t="str">
        <f>IF(AND(CF84&gt;0,CF84&lt;&gt;"wait"),"AT",IF(AIL!$R86="AI",IF(Sheet1!$D86&gt;AIL!$Q86+150,150,"wait"),0))</f>
        <v>wait</v>
      </c>
      <c r="CG85" s="8" t="str">
        <f>IF(AND(CG84&gt;0,CG84&lt;&gt;"wait"),"AT",IF(AIL!$R86="AI",IF(Sheet1!$D86&gt;AIL!$Q86+200,200,"wait"),0))</f>
        <v>wait</v>
      </c>
      <c r="CH85" s="8">
        <f t="shared" si="106"/>
        <v>-50</v>
      </c>
      <c r="CI85" s="8"/>
      <c r="CJ85" s="8" t="str">
        <f>IF(AND(CJ84&gt;0,CJ84&lt;&gt;"wait"),"AT",IF(AIL!$T86="AI",IF(Sheet1!$E86&lt;AIL!$S86-50,50,"wait"),0))</f>
        <v>AT</v>
      </c>
      <c r="CK85" s="8" t="str">
        <f>IF(AND(CK84&gt;0,CK84&lt;&gt;"wait"),"AT",IF(AIL!$T86="AI",IF(Sheet1!$E86&lt;AIL!$S86-100,100,"wait"),0))</f>
        <v>AT</v>
      </c>
      <c r="CL85" s="8" t="str">
        <f>IF(AND(CL84&gt;0,CL84&lt;&gt;"wait"),"AT",IF(AIL!$T86="AI",IF(Sheet1!$E86&lt;AIL!$S86-150,150,"wait"),0))</f>
        <v>AT</v>
      </c>
      <c r="CM85" s="8" t="str">
        <f>IF(AND(CM84&gt;0,CM84&lt;&gt;"wait"),"AT",IF(AIL!$T86="AI",IF(Sheet1!$E86&lt;AIL!$S86-200,200,"wait"),0))</f>
        <v>wait</v>
      </c>
      <c r="CN85" s="8" t="str">
        <f>IF(AND(CN84&gt;0,CN84&lt;&gt;"wait"),"AT",IF(AIL!$T86="AI",IF(Sheet1!$D86&gt;AIL!$S86+50,50,"wait"),0))</f>
        <v>AT</v>
      </c>
      <c r="CO85" s="8" t="str">
        <f>IF(AND(CO84&gt;0,CO84&lt;&gt;"wait"),"AT",IF(AIL!$T86="AI",IF(Sheet1!$D86&gt;AIL!$S86+100,100,"wait"),0))</f>
        <v>AT</v>
      </c>
      <c r="CP85" s="8" t="str">
        <f>IF(AND(CP84&gt;0,CP84&lt;&gt;"wait"),"AT",IF(AIL!$T86="AI",IF(Sheet1!$D86&gt;AIL!$S86+150,150,"wait"),0))</f>
        <v>wait</v>
      </c>
      <c r="CQ85" s="8" t="str">
        <f>IF(AND(CQ84&gt;0,CQ84&lt;&gt;"wait"),"AT",IF(AIL!$T86="AI",IF(Sheet1!$D86&gt;AIL!$S86+200,200,"wait"),0))</f>
        <v>wait</v>
      </c>
      <c r="CR85" s="8">
        <f t="shared" si="107"/>
        <v>-100</v>
      </c>
      <c r="CS85" s="8"/>
      <c r="CT85" s="8" t="str">
        <f>IF(AND(CT84&gt;0,CT84&lt;&gt;"wait"),"AT",IF(AIL!$V86="AI",IF(Sheet1!$E86&lt;AIL!$U86-50,50,"wait"),0))</f>
        <v>AT</v>
      </c>
      <c r="CU85" s="8" t="str">
        <f>IF(AND(CU84&gt;0,CU84&lt;&gt;"wait"),"AT",IF(AIL!$V86="AI",IF(Sheet1!$E86&lt;AIL!$U86-100,100,"wait"),0))</f>
        <v>AT</v>
      </c>
      <c r="CV85" s="8" t="str">
        <f>IF(AND(CV84&gt;0,CV84&lt;&gt;"wait"),"AT",IF(AIL!$V86="AI",IF(Sheet1!$E86&lt;AIL!$U86-150,150,"wait"),0))</f>
        <v>AT</v>
      </c>
      <c r="CW85" s="8" t="str">
        <f>IF(AND(CW84&gt;0,CW84&lt;&gt;"wait"),"AT",IF(AIL!$V86="AI",IF(Sheet1!$E86&lt;AIL!$U86-200,200,"wait"),0))</f>
        <v>wait</v>
      </c>
      <c r="CX85" s="8" t="str">
        <f>IF(AND(CX84&gt;0,CX84&lt;&gt;"wait"),"AT",IF(AIL!$V86="AI",IF(Sheet1!$D86&gt;AIL!$U86+50,50,"wait"),0))</f>
        <v>AT</v>
      </c>
      <c r="CY85" s="8" t="str">
        <f>IF(AND(CY84&gt;0,CY84&lt;&gt;"wait"),"AT",IF(AIL!$V86="AI",IF(Sheet1!$D86&gt;AIL!$U86+100,100,"wait"),0))</f>
        <v>AT</v>
      </c>
      <c r="CZ85" s="8" t="str">
        <f>IF(AND(CZ84&gt;0,CZ84&lt;&gt;"wait"),"AT",IF(AIL!$V86="AI",IF(Sheet1!$D86&gt;AIL!$U86+150,150,"wait"),0))</f>
        <v>wait</v>
      </c>
      <c r="DA85" s="8" t="str">
        <f>IF(AND(DA84&gt;0,DA84&lt;&gt;"wait"),"AT",IF(AIL!$V86="AI",IF(Sheet1!$D86&gt;AIL!$U86+200,200,"wait"),0))</f>
        <v>wait</v>
      </c>
      <c r="DB85" s="8">
        <f t="shared" si="108"/>
        <v>-100</v>
      </c>
      <c r="DC85" s="8"/>
      <c r="DD85" s="8" t="str">
        <f>IF(AND(DD84&gt;0,DD84&lt;&gt;"wait"),"AT",IF(AIL!$X86="AI",IF(Sheet1!$E86&lt;AIL!$W86-50,50,"wait"),0))</f>
        <v>AT</v>
      </c>
      <c r="DE85" s="8" t="str">
        <f>IF(AND(DE84&gt;0,DE84&lt;&gt;"wait"),"AT",IF(AIL!$X86="AI",IF(Sheet1!$E86&lt;AIL!$W86-100,100,"wait"),0))</f>
        <v>AT</v>
      </c>
      <c r="DF85" s="8" t="str">
        <f>IF(AND(DF84&gt;0,DF84&lt;&gt;"wait"),"AT",IF(AIL!$X86="AI",IF(Sheet1!$E86&lt;AIL!$W86-150,150,"wait"),0))</f>
        <v>AT</v>
      </c>
      <c r="DG85" s="8" t="str">
        <f>IF(AND(DG84&gt;0,DG84&lt;&gt;"wait"),"AT",IF(AIL!$X86="AI",IF(Sheet1!$E86&lt;AIL!$W86-200,200,"wait"),0))</f>
        <v>wait</v>
      </c>
      <c r="DH85" s="8" t="str">
        <f>IF(AND(DH84&gt;0,DH84&lt;&gt;"wait"),"AT",IF(AIL!$X86="AI",IF(Sheet1!$D86&gt;AIL!$W86+50,50,"wait"),0))</f>
        <v>AT</v>
      </c>
      <c r="DI85" s="8" t="str">
        <f>IF(AND(DI84&gt;0,DI84&lt;&gt;"wait"),"AT",IF(AIL!$X86="AI",IF(Sheet1!$D86&gt;AIL!$W86+100,100,"wait"),0))</f>
        <v>AT</v>
      </c>
      <c r="DJ85" s="8" t="str">
        <f>IF(AND(DJ84&gt;0,DJ84&lt;&gt;"wait"),"AT",IF(AIL!$X86="AI",IF(Sheet1!$D86&gt;AIL!$W86+150,150,"wait"),0))</f>
        <v>wait</v>
      </c>
      <c r="DK85" s="8" t="str">
        <f>IF(AND(DK84&gt;0,DK84&lt;&gt;"wait"),"AT",IF(AIL!$X86="AI",IF(Sheet1!$D86&gt;AIL!$W86+200,200,"wait"),0))</f>
        <v>wait</v>
      </c>
      <c r="DL85" s="8">
        <f t="shared" si="109"/>
        <v>-100</v>
      </c>
      <c r="DN85" s="10" t="str">
        <f>IF(AND(DN84&gt;0,DN84&lt;&gt;"wait"),"AT",IF(AIL!$AA86="AI",IF(Sheet1!$E86&lt;AIL!$Z86-50,50,"wait"),0))</f>
        <v>AT</v>
      </c>
      <c r="DO85" s="10" t="str">
        <f>IF(AND(DO84&gt;0,DO84&lt;&gt;"wait"),"AT",IF(AIL!$AA86="AI",IF(Sheet1!$E86&lt;AIL!$Z86-100,100,"wait"),0))</f>
        <v>AT</v>
      </c>
      <c r="DP85" s="10" t="str">
        <f>IF(AND(DP84&gt;0,DP84&lt;&gt;"wait"),"AT",IF(AIL!$AA86="AI",IF(Sheet1!$E86&lt;AIL!$Z86-150,150,"wait"),0))</f>
        <v>AT</v>
      </c>
      <c r="DQ85" s="10" t="str">
        <f>IF(AND(DQ84&gt;0,DQ84&lt;&gt;"wait"),"AT",IF(AIL!$AA86="AI",IF(Sheet1!$E86&lt;AIL!$Z86-200,200,"wait"),0))</f>
        <v>wait</v>
      </c>
      <c r="DR85" s="10" t="str">
        <f>IF(AND(DR84&gt;0,DR84&lt;&gt;"wait"),"AT",IF(AIL!$AA86="AI",IF(Sheet1!$D86&gt;AIL!$Z86+50,50,"wait"),0))</f>
        <v>AT</v>
      </c>
      <c r="DS85" s="10" t="str">
        <f>IF(AND(DS84&gt;0,DS84&lt;&gt;"wait"),"AT",IF(AIL!$AA86="AI",IF(Sheet1!$D86&gt;AIL!$Z86+100,100,"wait"),0))</f>
        <v>wait</v>
      </c>
      <c r="DT85" s="10" t="str">
        <f>IF(AND(DT84&gt;0,DT84&lt;&gt;"wait"),"AT",IF(AIL!$AA86="AI",IF(Sheet1!$D86&gt;AIL!$Z86+150,150,"wait"),0))</f>
        <v>wait</v>
      </c>
      <c r="DU85" s="10" t="str">
        <f>IF(AND(DU84&gt;0,DU84&lt;&gt;"wait"),"AT",IF(AIL!$AA86="AI",IF(Sheet1!$D86&gt;AIL!$Z86+200,200,"wait"),0))</f>
        <v>wait</v>
      </c>
      <c r="DV85" s="10">
        <f t="shared" si="77"/>
        <v>-50</v>
      </c>
      <c r="DX85" s="10" t="str">
        <f>IF(AND(DX84&gt;0,DX84&lt;&gt;"wait"),"AT",IF(AIL!$AC86="AI",IF(Sheet1!$E86&lt;AIL!$AB86-50,50,"wait"),0))</f>
        <v>AT</v>
      </c>
      <c r="DY85" s="10" t="str">
        <f>IF(AND(DY84&gt;0,DY84&lt;&gt;"wait"),"AT",IF(AIL!$AC86="AI",IF(Sheet1!$E86&lt;AIL!$AB86-100,100,"wait"),0))</f>
        <v>AT</v>
      </c>
      <c r="DZ85" s="10" t="str">
        <f>IF(AND(DZ84&gt;0,DZ84&lt;&gt;"wait"),"AT",IF(AIL!$AC86="AI",IF(Sheet1!$E86&lt;AIL!$AB86-150,150,"wait"),0))</f>
        <v>AT</v>
      </c>
      <c r="EA85" s="10" t="str">
        <f>IF(AND(EA84&gt;0,EA84&lt;&gt;"wait"),"AT",IF(AIL!$AC86="AI",IF(Sheet1!$E86&lt;AIL!$AB86-200,200,"wait"),0))</f>
        <v>AT</v>
      </c>
      <c r="EB85" s="10" t="str">
        <f>IF(AND(EB84&gt;0,EB84&lt;&gt;"wait"),"AT",IF(AIL!$AC86="AI",IF(Sheet1!$D86&gt;AIL!$AB86+50,50,"wait"),0))</f>
        <v>AT</v>
      </c>
      <c r="EC85" s="10" t="str">
        <f>IF(AND(EC84&gt;0,EC84&lt;&gt;"wait"),"AT",IF(AIL!$AC86="AI",IF(Sheet1!$D86&gt;AIL!$AB86+100,100,"wait"),0))</f>
        <v>wait</v>
      </c>
      <c r="ED85" s="10" t="str">
        <f>IF(AND(ED84&gt;0,ED84&lt;&gt;"wait"),"AT",IF(AIL!$AC86="AI",IF(Sheet1!$D86&gt;AIL!$AB86+150,150,"wait"),0))</f>
        <v>wait</v>
      </c>
      <c r="EE85" s="10" t="str">
        <f>IF(AND(EE84&gt;0,EE84&lt;&gt;"wait"),"AT",IF(AIL!$AC86="AI",IF(Sheet1!$D86&gt;AIL!$AB86+200,200,"wait"),0))</f>
        <v>wait</v>
      </c>
      <c r="EF85" s="10">
        <f t="shared" si="78"/>
        <v>-50</v>
      </c>
      <c r="EH85" s="10" t="str">
        <f>IF(AND(EH84&gt;0,EH84&lt;&gt;"wait"),"AT",IF(AIL!$AE86="AI",IF(Sheet1!$E86&lt;AIL!$AD86-50,50,"wait"),0))</f>
        <v>AT</v>
      </c>
      <c r="EI85" s="10" t="str">
        <f>IF(AND(EI84&gt;0,EI84&lt;&gt;"wait"),"AT",IF(AIL!$AE86="AI",IF(Sheet1!$E86&lt;AIL!$AD86-100,100,"wait"),0))</f>
        <v>AT</v>
      </c>
      <c r="EJ85" s="10" t="str">
        <f>IF(AND(EJ84&gt;0,EJ84&lt;&gt;"wait"),"AT",IF(AIL!$AE86="AI",IF(Sheet1!$E86&lt;AIL!$AD86-150,150,"wait"),0))</f>
        <v>AT</v>
      </c>
      <c r="EK85" s="10" t="str">
        <f>IF(AND(EK84&gt;0,EK84&lt;&gt;"wait"),"AT",IF(AIL!$AE86="AI",IF(Sheet1!$E86&lt;AIL!$AD86-200,200,"wait"),0))</f>
        <v>AT</v>
      </c>
      <c r="EL85" s="10" t="str">
        <f>IF(AND(EL84&gt;0,EL84&lt;&gt;"wait"),"AT",IF(AIL!$AE86="AI",IF(Sheet1!$D86&gt;AIL!$AD86+50,50,"wait"),0))</f>
        <v>AT</v>
      </c>
      <c r="EM85" s="10" t="str">
        <f>IF(AND(EM84&gt;0,EM84&lt;&gt;"wait"),"AT",IF(AIL!$AE86="AI",IF(Sheet1!$D86&gt;AIL!$AD86+100,100,"wait"),0))</f>
        <v>wait</v>
      </c>
      <c r="EN85" s="10" t="str">
        <f>IF(AND(EN84&gt;0,EN84&lt;&gt;"wait"),"AT",IF(AIL!$AE86="AI",IF(Sheet1!$D86&gt;AIL!$AD86+150,150,"wait"),0))</f>
        <v>wait</v>
      </c>
      <c r="EO85" s="10" t="str">
        <f>IF(AND(EO84&gt;0,EO84&lt;&gt;"wait"),"AT",IF(AIL!$AE86="AI",IF(Sheet1!$D86&gt;AIL!$AD86+200,200,"wait"),0))</f>
        <v>wait</v>
      </c>
      <c r="EP85" s="10">
        <f t="shared" si="79"/>
        <v>-50</v>
      </c>
      <c r="ER85" s="10" t="str">
        <f>IF(AND(ER84&gt;0,ER84&lt;&gt;"wait"),"AT",IF(AIL!$AG86="AI",IF(Sheet1!$E86&lt;AIL!$AF86-50,50,"wait"),0))</f>
        <v>AT</v>
      </c>
      <c r="ES85" s="10" t="str">
        <f>IF(AND(ES84&gt;0,ES84&lt;&gt;"wait"),"AT",IF(AIL!$AG86="AI",IF(Sheet1!$E86&lt;AIL!$AF86-100,100,"wait"),0))</f>
        <v>AT</v>
      </c>
      <c r="ET85" s="10" t="str">
        <f>IF(AND(ET84&gt;0,ET84&lt;&gt;"wait"),"AT",IF(AIL!$AG86="AI",IF(Sheet1!$E86&lt;AIL!$AF86-150,150,"wait"),0))</f>
        <v>AT</v>
      </c>
      <c r="EU85" s="10" t="str">
        <f>IF(AND(EU84&gt;0,EU84&lt;&gt;"wait"),"AT",IF(AIL!$AG86="AI",IF(Sheet1!$E86&lt;AIL!$AF86-200,200,"wait"),0))</f>
        <v>AT</v>
      </c>
      <c r="EV85" s="10" t="str">
        <f>IF(AND(EV84&gt;0,EV84&lt;&gt;"wait"),"AT",IF(AIL!$AG86="AI",IF(Sheet1!$D86&gt;AIL!$AF86+50,50,"wait"),0))</f>
        <v>AT</v>
      </c>
      <c r="EW85" s="10" t="str">
        <f>IF(AND(EW84&gt;0,EW84&lt;&gt;"wait"),"AT",IF(AIL!$AG86="AI",IF(Sheet1!$D86&gt;AIL!$AF86+100,100,"wait"),0))</f>
        <v>wait</v>
      </c>
      <c r="EX85" s="10" t="str">
        <f>IF(AND(EX84&gt;0,EX84&lt;&gt;"wait"),"AT",IF(AIL!$AG86="AI",IF(Sheet1!$D86&gt;AIL!$AF86+150,150,"wait"),0))</f>
        <v>wait</v>
      </c>
      <c r="EY85" s="10" t="str">
        <f>IF(AND(EY84&gt;0,EY84&lt;&gt;"wait"),"AT",IF(AIL!$AG86="AI",IF(Sheet1!$D86&gt;AIL!$AF86+200,200,"wait"),0))</f>
        <v>wait</v>
      </c>
      <c r="EZ85" s="10">
        <f t="shared" si="80"/>
        <v>-50</v>
      </c>
      <c r="FB85" s="10" t="str">
        <f>IF(AND(FB84&gt;0,FB84&lt;&gt;"wait"),"AT",IF(AIL!$AI86="AI",IF(Sheet1!$E86&lt;AIL!$AH86-50,50,"wait"),0))</f>
        <v>AT</v>
      </c>
      <c r="FC85" s="10" t="str">
        <f>IF(AND(FC84&gt;0,FC84&lt;&gt;"wait"),"AT",IF(AIL!$AI86="AI",IF(Sheet1!$E86&lt;AIL!$AH86-100,100,"wait"),0))</f>
        <v>AT</v>
      </c>
      <c r="FD85" s="10" t="str">
        <f>IF(AND(FD84&gt;0,FD84&lt;&gt;"wait"),"AT",IF(AIL!$AI86="AI",IF(Sheet1!$E86&lt;AIL!$AH86-150,150,"wait"),0))</f>
        <v>AT</v>
      </c>
      <c r="FE85" s="10" t="str">
        <f>IF(AND(FE84&gt;0,FE84&lt;&gt;"wait"),"AT",IF(AIL!$AI86="AI",IF(Sheet1!$E86&lt;AIL!$AH86-200,200,"wait"),0))</f>
        <v>AT</v>
      </c>
      <c r="FF85" s="10" t="str">
        <f>IF(AND(FF84&gt;0,FF84&lt;&gt;"wait"),"AT",IF(AIL!$AI86="AI",IF(Sheet1!$D86&gt;AIL!$AH86+50,50,"wait"),0))</f>
        <v>AT</v>
      </c>
      <c r="FG85" s="10" t="str">
        <f>IF(AND(FG84&gt;0,FG84&lt;&gt;"wait"),"AT",IF(AIL!$AI86="AI",IF(Sheet1!$D86&gt;AIL!$AH86+100,100,"wait"),0))</f>
        <v>wait</v>
      </c>
      <c r="FH85" s="10" t="str">
        <f>IF(AND(FH84&gt;0,FH84&lt;&gt;"wait"),"AT",IF(AIL!$AI86="AI",IF(Sheet1!$D86&gt;AIL!$AH86+150,150,"wait"),0))</f>
        <v>wait</v>
      </c>
      <c r="FI85" s="10" t="str">
        <f>IF(AND(FI84&gt;0,FI84&lt;&gt;"wait"),"AT",IF(AIL!$AI86="AI",IF(Sheet1!$D86&gt;AIL!$AH86+200,200,"wait"),0))</f>
        <v>wait</v>
      </c>
      <c r="FJ85" s="10">
        <f t="shared" si="81"/>
        <v>-50</v>
      </c>
      <c r="FL85" s="10" t="str">
        <f>IF(AND(FL84&gt;0,FL84&lt;&gt;"wait"),"AT",IF(AIL!$AK86="AI",IF(Sheet1!$E86&lt;AIL!$AJ86-50,50,"wait"),0))</f>
        <v>AT</v>
      </c>
      <c r="FM85" s="10" t="str">
        <f>IF(AND(FM84&gt;0,FM84&lt;&gt;"wait"),"AT",IF(AIL!$AK86="AI",IF(Sheet1!$E86&lt;AIL!$AJ86-100,100,"wait"),0))</f>
        <v>AT</v>
      </c>
      <c r="FN85" s="10" t="str">
        <f>IF(AND(FN84&gt;0,FN84&lt;&gt;"wait"),"AT",IF(AIL!$AK86="AI",IF(Sheet1!$E86&lt;AIL!$AJ86-150,150,"wait"),0))</f>
        <v>AT</v>
      </c>
      <c r="FO85" s="10" t="str">
        <f>IF(AND(FO84&gt;0,FO84&lt;&gt;"wait"),"AT",IF(AIL!$AK86="AI",IF(Sheet1!$E86&lt;AIL!$AJ86-200,200,"wait"),0))</f>
        <v>AT</v>
      </c>
      <c r="FP85" s="10" t="str">
        <f>IF(AND(FP84&gt;0,FP84&lt;&gt;"wait"),"AT",IF(AIL!$AK86="AI",IF(Sheet1!$D86&gt;AIL!$AJ86+50,50,"wait"),0))</f>
        <v>AT</v>
      </c>
      <c r="FQ85" s="10" t="str">
        <f>IF(AND(FQ84&gt;0,FQ84&lt;&gt;"wait"),"AT",IF(AIL!$AK86="AI",IF(Sheet1!$D86&gt;AIL!$AJ86+100,100,"wait"),0))</f>
        <v>wait</v>
      </c>
      <c r="FR85" s="10" t="str">
        <f>IF(AND(FR84&gt;0,FR84&lt;&gt;"wait"),"AT",IF(AIL!$AK86="AI",IF(Sheet1!$D86&gt;AIL!$AJ86+150,150,"wait"),0))</f>
        <v>wait</v>
      </c>
      <c r="FS85" s="10" t="str">
        <f>IF(AND(FS84&gt;0,FS84&lt;&gt;"wait"),"AT",IF(AIL!$AK86="AI",IF(Sheet1!$D86&gt;AIL!$AJ86+200,200,"wait"),0))</f>
        <v>wait</v>
      </c>
      <c r="FT85" s="10">
        <f t="shared" si="82"/>
        <v>-50</v>
      </c>
      <c r="FV85" s="10" t="str">
        <f>IF(AND(FV84&gt;0,FV84&lt;&gt;"wait"),"AT",IF(AIL!$AM86="AI",IF(Sheet1!$E86&lt;AIL!$AL86-50,50,"wait"),0))</f>
        <v>AT</v>
      </c>
      <c r="FW85" s="10" t="str">
        <f>IF(AND(FW84&gt;0,FW84&lt;&gt;"wait"),"AT",IF(AIL!$AM86="AI",IF(Sheet1!$E86&lt;AIL!$AL86-100,100,"wait"),0))</f>
        <v>AT</v>
      </c>
      <c r="FX85" s="10" t="str">
        <f>IF(AND(FX84&gt;0,FX84&lt;&gt;"wait"),"AT",IF(AIL!$AM86="AI",IF(Sheet1!$E86&lt;AIL!$AL86-150,150,"wait"),0))</f>
        <v>AT</v>
      </c>
      <c r="FY85" s="10" t="str">
        <f>IF(AND(FY84&gt;0,FY84&lt;&gt;"wait"),"AT",IF(AIL!$AM86="AI",IF(Sheet1!$E86&lt;AIL!$AL86-200,200,"wait"),0))</f>
        <v>AT</v>
      </c>
      <c r="FZ85" s="10" t="str">
        <f>IF(AND(FZ84&gt;0,FZ84&lt;&gt;"wait"),"AT",IF(AIL!$AM86="AI",IF(Sheet1!$D86&gt;AIL!$AL86+50,50,"wait"),0))</f>
        <v>AT</v>
      </c>
      <c r="GA85" s="10" t="str">
        <f>IF(AND(GA84&gt;0,GA84&lt;&gt;"wait"),"AT",IF(AIL!$AM86="AI",IF(Sheet1!$D86&gt;AIL!$AL86+100,100,"wait"),0))</f>
        <v>wait</v>
      </c>
      <c r="GB85" s="10" t="str">
        <f>IF(AND(GB84&gt;0,GB84&lt;&gt;"wait"),"AT",IF(AIL!$AM86="AI",IF(Sheet1!$D86&gt;AIL!$AL86+150,150,"wait"),0))</f>
        <v>wait</v>
      </c>
      <c r="GC85" s="10" t="str">
        <f>IF(AND(GC84&gt;0,GC84&lt;&gt;"wait"),"AT",IF(AIL!$AM86="AI",IF(Sheet1!$D86&gt;AIL!$AL86+200,200,"wait"),0))</f>
        <v>wait</v>
      </c>
      <c r="GD85" s="10">
        <f t="shared" si="83"/>
        <v>-50</v>
      </c>
      <c r="GF85" s="10" t="str">
        <f>IF(AND(GF84&gt;0,GF84&lt;&gt;"wait"),"AT",IF(AIL!$AO86="AI",IF(Sheet1!$E86&lt;AIL!$AN86-50,50,"wait"),0))</f>
        <v>AT</v>
      </c>
      <c r="GG85" s="10" t="str">
        <f>IF(AND(GG84&gt;0,GG84&lt;&gt;"wait"),"AT",IF(AIL!$AO86="AI",IF(Sheet1!$E86&lt;AIL!$AN86-100,100,"wait"),0))</f>
        <v>AT</v>
      </c>
      <c r="GH85" s="10" t="str">
        <f>IF(AND(GH84&gt;0,GH84&lt;&gt;"wait"),"AT",IF(AIL!$AO86="AI",IF(Sheet1!$E86&lt;AIL!$AN86-150,150,"wait"),0))</f>
        <v>AT</v>
      </c>
      <c r="GI85" s="10" t="str">
        <f>IF(AND(GI84&gt;0,GI84&lt;&gt;"wait"),"AT",IF(AIL!$AO86="AI",IF(Sheet1!$E86&lt;AIL!$AN86-200,200,"wait"),0))</f>
        <v>AT</v>
      </c>
      <c r="GJ85" s="10" t="str">
        <f>IF(AND(GJ84&gt;0,GJ84&lt;&gt;"wait"),"AT",IF(AIL!$AO86="AI",IF(Sheet1!$D86&gt;AIL!$AN86+50,50,"wait"),0))</f>
        <v>AT</v>
      </c>
      <c r="GK85" s="10" t="str">
        <f>IF(AND(GK84&gt;0,GK84&lt;&gt;"wait"),"AT",IF(AIL!$AO86="AI",IF(Sheet1!$D86&gt;AIL!$AN86+100,100,"wait"),0))</f>
        <v>wait</v>
      </c>
      <c r="GL85" s="10" t="str">
        <f>IF(AND(GL84&gt;0,GL84&lt;&gt;"wait"),"AT",IF(AIL!$AO86="AI",IF(Sheet1!$D86&gt;AIL!$AN86+150,150,"wait"),0))</f>
        <v>wait</v>
      </c>
      <c r="GM85" s="10" t="str">
        <f>IF(AND(GM84&gt;0,GM84&lt;&gt;"wait"),"AT",IF(AIL!$AO86="AI",IF(Sheet1!$D86&gt;AIL!$AN86+200,200,"wait"),0))</f>
        <v>wait</v>
      </c>
      <c r="GN85" s="10">
        <f t="shared" si="84"/>
        <v>-50</v>
      </c>
      <c r="GP85" s="10" t="str">
        <f>IF(AND(GP84&gt;0,GP84&lt;&gt;"wait"),"AT",IF(AIL!$AQ86="AI",IF(Sheet1!$E86&lt;AIL!$AP86-50,50,"wait"),0))</f>
        <v>AT</v>
      </c>
      <c r="GQ85" s="10" t="str">
        <f>IF(AND(GQ84&gt;0,GQ84&lt;&gt;"wait"),"AT",IF(AIL!$AQ86="AI",IF(Sheet1!$E86&lt;AIL!$AP86-100,100,"wait"),0))</f>
        <v>AT</v>
      </c>
      <c r="GR85" s="10" t="str">
        <f>IF(AND(GR84&gt;0,GR84&lt;&gt;"wait"),"AT",IF(AIL!$AQ86="AI",IF(Sheet1!$E86&lt;AIL!$AP86-150,150,"wait"),0))</f>
        <v>AT</v>
      </c>
      <c r="GS85" s="10" t="str">
        <f>IF(AND(GS84&gt;0,GS84&lt;&gt;"wait"),"AT",IF(AIL!$AQ86="AI",IF(Sheet1!$E86&lt;AIL!$AP86-200,200,"wait"),0))</f>
        <v>AT</v>
      </c>
      <c r="GT85" s="10" t="str">
        <f>IF(AND(GT84&gt;0,GT84&lt;&gt;"wait"),"AT",IF(AIL!$AQ86="AI",IF(Sheet1!$D86&gt;AIL!$AP86+50,50,"wait"),0))</f>
        <v>AT</v>
      </c>
      <c r="GU85" s="10" t="str">
        <f>IF(AND(GU84&gt;0,GU84&lt;&gt;"wait"),"AT",IF(AIL!$AQ86="AI",IF(Sheet1!$D86&gt;AIL!$AP86+100,100,"wait"),0))</f>
        <v>wait</v>
      </c>
      <c r="GV85" s="10" t="str">
        <f>IF(AND(GV84&gt;0,GV84&lt;&gt;"wait"),"AT",IF(AIL!$AQ86="AI",IF(Sheet1!$D86&gt;AIL!$AP86+150,150,"wait"),0))</f>
        <v>wait</v>
      </c>
      <c r="GW85" s="10" t="str">
        <f>IF(AND(GW84&gt;0,GW84&lt;&gt;"wait"),"AT",IF(AIL!$AQ86="AI",IF(Sheet1!$D86&gt;AIL!$AP86+200,200,"wait"),0))</f>
        <v>wait</v>
      </c>
      <c r="GX85" s="10">
        <f t="shared" si="85"/>
        <v>-50</v>
      </c>
      <c r="GZ85" s="10" t="str">
        <f>IF(AND(GZ84&gt;0,GZ84&lt;&gt;"wait"),"AT",IF(AIL!$AS86="AI",IF(Sheet1!$E86&lt;AIL!$AR86-50,50,"wait"),0))</f>
        <v>AT</v>
      </c>
      <c r="HA85" s="10" t="str">
        <f>IF(AND(HA84&gt;0,HA84&lt;&gt;"wait"),"AT",IF(AIL!$AS86="AI",IF(Sheet1!$E86&lt;AIL!$AR86-100,100,"wait"),0))</f>
        <v>AT</v>
      </c>
      <c r="HB85" s="10" t="str">
        <f>IF(AND(HB84&gt;0,HB84&lt;&gt;"wait"),"AT",IF(AIL!$AS86="AI",IF(Sheet1!$E86&lt;AIL!$AR86-150,150,"wait"),0))</f>
        <v>AT</v>
      </c>
      <c r="HC85" s="10" t="str">
        <f>IF(AND(HC84&gt;0,HC84&lt;&gt;"wait"),"AT",IF(AIL!$AS86="AI",IF(Sheet1!$E86&lt;AIL!$AR86-200,200,"wait"),0))</f>
        <v>AT</v>
      </c>
      <c r="HD85" s="10" t="str">
        <f>IF(AND(HD84&gt;0,HD84&lt;&gt;"wait"),"AT",IF(AIL!$AS86="AI",IF(Sheet1!$D86&gt;AIL!$AR86+50,50,"wait"),0))</f>
        <v>AT</v>
      </c>
      <c r="HE85" s="10" t="str">
        <f>IF(AND(HE84&gt;0,HE84&lt;&gt;"wait"),"AT",IF(AIL!$AS86="AI",IF(Sheet1!$D86&gt;AIL!$AR86+100,100,"wait"),0))</f>
        <v>wait</v>
      </c>
      <c r="HF85" s="10" t="str">
        <f>IF(AND(HF84&gt;0,HF84&lt;&gt;"wait"),"AT",IF(AIL!$AS86="AI",IF(Sheet1!$D86&gt;AIL!$AR86+150,150,"wait"),0))</f>
        <v>wait</v>
      </c>
      <c r="HG85" s="10" t="str">
        <f>IF(AND(HG84&gt;0,HG84&lt;&gt;"wait"),"AT",IF(AIL!$AS86="AI",IF(Sheet1!$D86&gt;AIL!$AR86+200,200,"wait"),0))</f>
        <v>wait</v>
      </c>
      <c r="HH85" s="10">
        <f t="shared" si="86"/>
        <v>-50</v>
      </c>
      <c r="HJ85" s="10" t="str">
        <f>IF(AND(HJ84&gt;0,HJ84&lt;&gt;"wait"),"AT",IF(AIL!$AU86="AI",IF(Sheet1!$E86&lt;AIL!$AT86-50,50,"wait"),0))</f>
        <v>AT</v>
      </c>
      <c r="HK85" s="10" t="str">
        <f>IF(AND(HK84&gt;0,HK84&lt;&gt;"wait"),"AT",IF(AIL!$AU86="AI",IF(Sheet1!$E86&lt;AIL!$AT86-100,100,"wait"),0))</f>
        <v>AT</v>
      </c>
      <c r="HL85" s="10" t="str">
        <f>IF(AND(HL84&gt;0,HL84&lt;&gt;"wait"),"AT",IF(AIL!$AU86="AI",IF(Sheet1!$E86&lt;AIL!$AT86-150,150,"wait"),0))</f>
        <v>AT</v>
      </c>
      <c r="HM85" s="10" t="str">
        <f>IF(AND(HM84&gt;0,HM84&lt;&gt;"wait"),"AT",IF(AIL!$AU86="AI",IF(Sheet1!$E86&lt;AIL!$AT86-200,200,"wait"),0))</f>
        <v>AT</v>
      </c>
      <c r="HN85" s="10" t="str">
        <f>IF(AND(HN84&gt;0,HN84&lt;&gt;"wait"),"AT",IF(AIL!$AU86="AI",IF(Sheet1!$D86&gt;AIL!$AT86+50,50,"wait"),0))</f>
        <v>AT</v>
      </c>
      <c r="HO85" s="10" t="str">
        <f>IF(AND(HO84&gt;0,HO84&lt;&gt;"wait"),"AT",IF(AIL!$AU86="AI",IF(Sheet1!$D86&gt;AIL!$AT86+100,100,"wait"),0))</f>
        <v>wait</v>
      </c>
      <c r="HP85" s="10" t="str">
        <f>IF(AND(HP84&gt;0,HP84&lt;&gt;"wait"),"AT",IF(AIL!$AU86="AI",IF(Sheet1!$D86&gt;AIL!$AT86+150,150,"wait"),0))</f>
        <v>wait</v>
      </c>
      <c r="HQ85" s="10" t="str">
        <f>IF(AND(HQ84&gt;0,HQ84&lt;&gt;"wait"),"AT",IF(AIL!$AU86="AI",IF(Sheet1!$D86&gt;AIL!$AT86+200,200,"wait"),0))</f>
        <v>wait</v>
      </c>
      <c r="HR85" s="10">
        <f t="shared" si="87"/>
        <v>-50</v>
      </c>
      <c r="HT85" s="10" t="str">
        <f>IF(AND(HT84&gt;0,HT84&lt;&gt;"wait"),"AT",IF(AIL!$AX86="AI",IF(Sheet1!$E86&lt;AIL!$AW86-50,50,"wait"),0))</f>
        <v>AT</v>
      </c>
      <c r="HU85" s="10" t="str">
        <f>IF(AND(HU84&gt;0,HU84&lt;&gt;"wait"),"AT",IF(AIL!$AX86="AI",IF(Sheet1!$E86&lt;AIL!$AW86-100,100,"wait"),0))</f>
        <v>wait</v>
      </c>
      <c r="HV85" s="10" t="str">
        <f>IF(AND(HV84&gt;0,HV84&lt;&gt;"wait"),"AT",IF(AIL!$AX86="AI",IF(Sheet1!$E86&lt;AIL!$AW86-150,150,"wait"),0))</f>
        <v>wait</v>
      </c>
      <c r="HW85" s="10" t="str">
        <f>IF(AND(HW84&gt;0,HW84&lt;&gt;"wait"),"AT",IF(AIL!$AX86="AI",IF(Sheet1!$E86&lt;AIL!$AW86-200,200,"wait"),0))</f>
        <v>wait</v>
      </c>
      <c r="HX85" s="10" t="str">
        <f>IF(AND(HX84&gt;0,HX84&lt;&gt;"wait"),"AT",IF(AIL!$AX86="AI",IF(Sheet1!$D86&gt;AIL!$AW86+50,50,"wait"),0))</f>
        <v>AT</v>
      </c>
      <c r="HY85" s="10" t="str">
        <f>IF(AND(HY84&gt;0,HY84&lt;&gt;"wait"),"AT",IF(AIL!$AX86="AI",IF(Sheet1!$D86&gt;AIL!$AW86+100,100,"wait"),0))</f>
        <v>AT</v>
      </c>
      <c r="HZ85" s="10" t="str">
        <f>IF(AND(HZ84&gt;0,HZ84&lt;&gt;"wait"),"AT",IF(AIL!$AX86="AI",IF(Sheet1!$D86&gt;AIL!$AW86+150,150,"wait"),0))</f>
        <v>wait</v>
      </c>
      <c r="IA85" s="10" t="str">
        <f>IF(AND(IA84&gt;0,IA84&lt;&gt;"wait"),"AT",IF(AIL!$AX86="AI",IF(Sheet1!$D86&gt;AIL!$AW86+200,200,"wait"),0))</f>
        <v>wait</v>
      </c>
      <c r="IB85" s="10">
        <f t="shared" si="88"/>
        <v>-100</v>
      </c>
      <c r="ID85" s="10" t="str">
        <f>IF(AND(ID84&gt;0,ID84&lt;&gt;"wait"),"AT",IF(AIL!$AZ86="AI",IF(Sheet1!$E86&lt;AIL!$AY86-50,50,"wait"),0))</f>
        <v>AT</v>
      </c>
      <c r="IE85" s="10" t="str">
        <f>IF(AND(IE84&gt;0,IE84&lt;&gt;"wait"),"AT",IF(AIL!$AZ86="AI",IF(Sheet1!$E86&lt;AIL!$AY86-100,100,"wait"),0))</f>
        <v>wait</v>
      </c>
      <c r="IF85" s="10" t="str">
        <f>IF(AND(IF84&gt;0,IF84&lt;&gt;"wait"),"AT",IF(AIL!$AZ86="AI",IF(Sheet1!$E86&lt;AIL!$AY86-150,150,"wait"),0))</f>
        <v>wait</v>
      </c>
      <c r="IG85" s="10" t="str">
        <f>IF(AND(IG84&gt;0,IG84&lt;&gt;"wait"),"AT",IF(AIL!$AZ86="AI",IF(Sheet1!$E86&lt;AIL!$AY86-200,200,"wait"),0))</f>
        <v>wait</v>
      </c>
      <c r="IH85" s="10" t="str">
        <f>IF(AND(IH84&gt;0,IH84&lt;&gt;"wait"),"AT",IF(AIL!$AZ86="AI",IF(Sheet1!$D86&gt;AIL!$AY86+50,50,"wait"),0))</f>
        <v>AT</v>
      </c>
      <c r="II85" s="10" t="str">
        <f>IF(AND(II84&gt;0,II84&lt;&gt;"wait"),"AT",IF(AIL!$AZ86="AI",IF(Sheet1!$D86&gt;AIL!$AY86+100,100,"wait"),0))</f>
        <v>AT</v>
      </c>
      <c r="IJ85" s="10" t="str">
        <f>IF(AND(IJ84&gt;0,IJ84&lt;&gt;"wait"),"AT",IF(AIL!$AZ86="AI",IF(Sheet1!$D86&gt;AIL!$AY86+150,150,"wait"),0))</f>
        <v>wait</v>
      </c>
      <c r="IK85" s="10" t="str">
        <f>IF(AND(IK84&gt;0,IK84&lt;&gt;"wait"),"AT",IF(AIL!$AZ86="AI",IF(Sheet1!$D86&gt;AIL!$AY86+200,200,"wait"),0))</f>
        <v>wait</v>
      </c>
      <c r="IL85" s="10">
        <f t="shared" si="89"/>
        <v>-100</v>
      </c>
      <c r="IN85" s="10" t="str">
        <f>IF(AND(IN84&gt;0,IN84&lt;&gt;"wait"),"AT",IF(AIL!$BB86="AI",IF(Sheet1!$E86&lt;AIL!$BA86-50,50,"wait"),0))</f>
        <v>AT</v>
      </c>
      <c r="IO85" s="10" t="str">
        <f>IF(AND(IO84&gt;0,IO84&lt;&gt;"wait"),"AT",IF(AIL!$BB86="AI",IF(Sheet1!$E86&lt;AIL!$BA86-100,100,"wait"),0))</f>
        <v>wait</v>
      </c>
      <c r="IP85" s="10" t="str">
        <f>IF(AND(IP84&gt;0,IP84&lt;&gt;"wait"),"AT",IF(AIL!$BB86="AI",IF(Sheet1!$E86&lt;AIL!$BA86-150,150,"wait"),0))</f>
        <v>wait</v>
      </c>
      <c r="IQ85" s="10" t="str">
        <f>IF(AND(IQ84&gt;0,IQ84&lt;&gt;"wait"),"AT",IF(AIL!$BB86="AI",IF(Sheet1!$E86&lt;AIL!$BA86-200,200,"wait"),0))</f>
        <v>wait</v>
      </c>
      <c r="IR85" s="10" t="str">
        <f>IF(AND(IR84&gt;0,IR84&lt;&gt;"wait"),"AT",IF(AIL!$BB86="AI",IF(Sheet1!$D86&gt;AIL!$BA86+50,50,"wait"),0))</f>
        <v>AT</v>
      </c>
      <c r="IS85" s="10" t="str">
        <f>IF(AND(IS84&gt;0,IS84&lt;&gt;"wait"),"AT",IF(AIL!$BB86="AI",IF(Sheet1!$D86&gt;AIL!$BA86+100,100,"wait"),0))</f>
        <v>AT</v>
      </c>
      <c r="IT85" s="10" t="str">
        <f>IF(AND(IT84&gt;0,IT84&lt;&gt;"wait"),"AT",IF(AIL!$BB86="AI",IF(Sheet1!$D86&gt;AIL!$BA86+150,150,"wait"),0))</f>
        <v>wait</v>
      </c>
      <c r="IU85" s="10" t="str">
        <f>IF(AND(IU84&gt;0,IU84&lt;&gt;"wait"),"AT",IF(AIL!$BB86="AI",IF(Sheet1!$D86&gt;AIL!$BA86+200,200,"wait"),0))</f>
        <v>wait</v>
      </c>
      <c r="IV85" s="10">
        <f t="shared" si="90"/>
        <v>-100</v>
      </c>
      <c r="IX85" s="10" t="str">
        <f>IF(AND(IX84&gt;0,IX84&lt;&gt;"wait"),"AT",IF(AIL!$BD86="AI",IF(Sheet1!$E86&lt;AIL!$BC86-50,50,"wait"),0))</f>
        <v>AT</v>
      </c>
      <c r="IY85" s="10" t="str">
        <f>IF(AND(IY84&gt;0,IY84&lt;&gt;"wait"),"AT",IF(AIL!$BD86="AI",IF(Sheet1!$E86&lt;AIL!$BC86-100,100,"wait"),0))</f>
        <v>wait</v>
      </c>
      <c r="IZ85" s="10" t="str">
        <f>IF(AND(IZ84&gt;0,IZ84&lt;&gt;"wait"),"AT",IF(AIL!$BD86="AI",IF(Sheet1!$E86&lt;AIL!$BC86-150,150,"wait"),0))</f>
        <v>wait</v>
      </c>
      <c r="JA85" s="10" t="str">
        <f>IF(AND(JA84&gt;0,JA84&lt;&gt;"wait"),"AT",IF(AIL!$BD86="AI",IF(Sheet1!$E86&lt;AIL!$BC86-200,200,"wait"),0))</f>
        <v>wait</v>
      </c>
      <c r="JB85" s="10" t="str">
        <f>IF(AND(JB84&gt;0,JB84&lt;&gt;"wait"),"AT",IF(AIL!$BD86="AI",IF(Sheet1!$D86&gt;AIL!$BC86+50,50,"wait"),0))</f>
        <v>AT</v>
      </c>
      <c r="JC85" s="10" t="str">
        <f>IF(AND(JC84&gt;0,JC84&lt;&gt;"wait"),"AT",IF(AIL!$BD86="AI",IF(Sheet1!$D86&gt;AIL!$BC86+100,100,"wait"),0))</f>
        <v>AT</v>
      </c>
      <c r="JD85" s="10" t="str">
        <f>IF(AND(JD84&gt;0,JD84&lt;&gt;"wait"),"AT",IF(AIL!$BD86="AI",IF(Sheet1!$D86&gt;AIL!$BC86+150,150,"wait"),0))</f>
        <v>wait</v>
      </c>
      <c r="JE85" s="10" t="str">
        <f>IF(AND(JE84&gt;0,JE84&lt;&gt;"wait"),"AT",IF(AIL!$BD86="AI",IF(Sheet1!$D86&gt;AIL!$BC86+200,200,"wait"),0))</f>
        <v>wait</v>
      </c>
      <c r="JF85" s="10">
        <f t="shared" si="91"/>
        <v>-100</v>
      </c>
      <c r="JH85" s="10" t="str">
        <f>IF(AND(JH84&gt;0,JH84&lt;&gt;"wait"),"AT",IF(AIL!$BF86="AI",IF(Sheet1!$E86&lt;AIL!$BE86-50,50,"wait"),0))</f>
        <v>AT</v>
      </c>
      <c r="JI85" s="10" t="str">
        <f>IF(AND(JI84&gt;0,JI84&lt;&gt;"wait"),"AT",IF(AIL!$BF86="AI",IF(Sheet1!$E86&lt;AIL!$BE86-100,100,"wait"),0))</f>
        <v>wait</v>
      </c>
      <c r="JJ85" s="10" t="str">
        <f>IF(AND(JJ84&gt;0,JJ84&lt;&gt;"wait"),"AT",IF(AIL!$BF86="AI",IF(Sheet1!$E86&lt;AIL!$BE86-150,150,"wait"),0))</f>
        <v>wait</v>
      </c>
      <c r="JK85" s="10" t="str">
        <f>IF(AND(JK84&gt;0,JK84&lt;&gt;"wait"),"AT",IF(AIL!$BF86="AI",IF(Sheet1!$E86&lt;AIL!$BE86-200,200,"wait"),0))</f>
        <v>wait</v>
      </c>
      <c r="JL85" s="10" t="str">
        <f>IF(AND(JL84&gt;0,JL84&lt;&gt;"wait"),"AT",IF(AIL!$BF86="AI",IF(Sheet1!$D86&gt;AIL!$BE86+50,50,"wait"),0))</f>
        <v>AT</v>
      </c>
      <c r="JM85" s="10" t="str">
        <f>IF(AND(JM84&gt;0,JM84&lt;&gt;"wait"),"AT",IF(AIL!$BF86="AI",IF(Sheet1!$D86&gt;AIL!$BE86+100,100,"wait"),0))</f>
        <v>AT</v>
      </c>
      <c r="JN85" s="10" t="str">
        <f>IF(AND(JN84&gt;0,JN84&lt;&gt;"wait"),"AT",IF(AIL!$BF86="AI",IF(Sheet1!$D86&gt;AIL!$BE86+150,150,"wait"),0))</f>
        <v>wait</v>
      </c>
      <c r="JO85" s="10" t="str">
        <f>IF(AND(JO84&gt;0,JO84&lt;&gt;"wait"),"AT",IF(AIL!$BF86="AI",IF(Sheet1!$D86&gt;AIL!$BE86+200,200,"wait"),0))</f>
        <v>wait</v>
      </c>
      <c r="JP85" s="10">
        <f t="shared" si="92"/>
        <v>-100</v>
      </c>
      <c r="JR85" s="10" t="str">
        <f>IF(AND(JR84&gt;0,JR84&lt;&gt;"wait"),"AT",IF(AIL!$BH86="AI",IF(Sheet1!$E86&lt;AIL!$BG86-50,50,"wait"),0))</f>
        <v>AT</v>
      </c>
      <c r="JS85" s="10" t="str">
        <f>IF(AND(JS84&gt;0,JS84&lt;&gt;"wait"),"AT",IF(AIL!$BH86="AI",IF(Sheet1!$E86&lt;AIL!$BG86-100,100,"wait"),0))</f>
        <v>AT</v>
      </c>
      <c r="JT85" s="10" t="str">
        <f>IF(AND(JT84&gt;0,JT84&lt;&gt;"wait"),"AT",IF(AIL!$BH86="AI",IF(Sheet1!$E86&lt;AIL!$BG86-150,150,"wait"),0))</f>
        <v>wait</v>
      </c>
      <c r="JU85" s="10" t="str">
        <f>IF(AND(JU84&gt;0,JU84&lt;&gt;"wait"),"AT",IF(AIL!$BH86="AI",IF(Sheet1!$E86&lt;AIL!$BG86-200,200,"wait"),0))</f>
        <v>wait</v>
      </c>
      <c r="JV85" s="10" t="str">
        <f>IF(AND(JV84&gt;0,JV84&lt;&gt;"wait"),"AT",IF(AIL!$BH86="AI",IF(Sheet1!$D86&gt;AIL!$BG86+50,50,"wait"),0))</f>
        <v>AT</v>
      </c>
      <c r="JW85" s="10" t="str">
        <f>IF(AND(JW84&gt;0,JW84&lt;&gt;"wait"),"AT",IF(AIL!$BH86="AI",IF(Sheet1!$D86&gt;AIL!$BG86+100,100,"wait"),0))</f>
        <v>wait</v>
      </c>
      <c r="JX85" s="10" t="str">
        <f>IF(AND(JX84&gt;0,JX84&lt;&gt;"wait"),"AT",IF(AIL!$BH86="AI",IF(Sheet1!$D86&gt;AIL!$BG86+150,150,"wait"),0))</f>
        <v>wait</v>
      </c>
      <c r="JY85" s="10" t="str">
        <f>IF(AND(JY84&gt;0,JY84&lt;&gt;"wait"),"AT",IF(AIL!$BH86="AI",IF(Sheet1!$D86&gt;AIL!$BG86+200,200,"wait"),0))</f>
        <v>wait</v>
      </c>
      <c r="JZ85" s="10">
        <f t="shared" si="93"/>
        <v>-50</v>
      </c>
      <c r="KB85" s="10" t="str">
        <f>IF(AND(KB84&gt;0,KB84&lt;&gt;"wait"),"AT",IF(AIL!$BJ86="AI",IF(Sheet1!$E86&lt;AIL!$BI86-50,50,"wait"),0))</f>
        <v>AT</v>
      </c>
      <c r="KC85" s="10" t="str">
        <f>IF(AND(KC84&gt;0,KC84&lt;&gt;"wait"),"AT",IF(AIL!$BJ86="AI",IF(Sheet1!$E86&lt;AIL!$BI86-100,100,"wait"),0))</f>
        <v>wait</v>
      </c>
      <c r="KD85" s="10" t="str">
        <f>IF(AND(KD84&gt;0,KD84&lt;&gt;"wait"),"AT",IF(AIL!$BJ86="AI",IF(Sheet1!$E86&lt;AIL!$BI86-150,150,"wait"),0))</f>
        <v>wait</v>
      </c>
      <c r="KE85" s="10" t="str">
        <f>IF(AND(KE84&gt;0,KE84&lt;&gt;"wait"),"AT",IF(AIL!$BJ86="AI",IF(Sheet1!$E86&lt;AIL!$BI86-200,200,"wait"),0))</f>
        <v>wait</v>
      </c>
      <c r="KF85" s="10" t="str">
        <f>IF(AND(KF84&gt;0,KF84&lt;&gt;"wait"),"AT",IF(AIL!$BJ86="AI",IF(Sheet1!$D86&gt;AIL!$BI86+50,50,"wait"),0))</f>
        <v>AT</v>
      </c>
      <c r="KG85" s="10" t="str">
        <f>IF(AND(KG84&gt;0,KG84&lt;&gt;"wait"),"AT",IF(AIL!$BJ86="AI",IF(Sheet1!$D86&gt;AIL!$BI86+100,100,"wait"),0))</f>
        <v>AT</v>
      </c>
      <c r="KH85" s="10" t="str">
        <f>IF(AND(KH84&gt;0,KH84&lt;&gt;"wait"),"AT",IF(AIL!$BJ86="AI",IF(Sheet1!$D86&gt;AIL!$BI86+150,150,"wait"),0))</f>
        <v>wait</v>
      </c>
      <c r="KI85" s="10" t="str">
        <f>IF(AND(KI84&gt;0,KI84&lt;&gt;"wait"),"AT",IF(AIL!$BJ86="AI",IF(Sheet1!$D86&gt;AIL!$BI86+200,200,"wait"),0))</f>
        <v>wait</v>
      </c>
      <c r="KJ85" s="10">
        <f t="shared" si="94"/>
        <v>-100</v>
      </c>
      <c r="KL85" s="10" t="str">
        <f>IF(AND(KL84&gt;0,KL84&lt;&gt;"wait"),"AT",IF(AIL!$BL86="AI",IF(Sheet1!$E86&lt;AIL!$BK86-50,50,"wait"),0))</f>
        <v>wait</v>
      </c>
      <c r="KM85" s="10" t="str">
        <f>IF(AND(KM84&gt;0,KM84&lt;&gt;"wait"),"AT",IF(AIL!$BL86="AI",IF(Sheet1!$E86&lt;AIL!$BK86-100,100,"wait"),0))</f>
        <v>wait</v>
      </c>
      <c r="KN85" s="10" t="str">
        <f>IF(AND(KN84&gt;0,KN84&lt;&gt;"wait"),"AT",IF(AIL!$BL86="AI",IF(Sheet1!$E86&lt;AIL!$BK86-150,150,"wait"),0))</f>
        <v>wait</v>
      </c>
      <c r="KO85" s="10" t="str">
        <f>IF(AND(KO84&gt;0,KO84&lt;&gt;"wait"),"AT",IF(AIL!$BL86="AI",IF(Sheet1!$E86&lt;AIL!$BK86-200,200,"wait"),0))</f>
        <v>wait</v>
      </c>
      <c r="KP85" s="10" t="str">
        <f>IF(AND(KP84&gt;0,KP84&lt;&gt;"wait"),"AT",IF(AIL!$BL86="AI",IF(Sheet1!$D86&gt;AIL!$BK86+50,50,"wait"),0))</f>
        <v>AT</v>
      </c>
      <c r="KQ85" s="10" t="str">
        <f>IF(AND(KQ84&gt;0,KQ84&lt;&gt;"wait"),"AT",IF(AIL!$BL86="AI",IF(Sheet1!$D86&gt;AIL!$BK86+100,100,"wait"),0))</f>
        <v>AT</v>
      </c>
      <c r="KR85" s="10" t="str">
        <f>IF(AND(KR84&gt;0,KR84&lt;&gt;"wait"),"AT",IF(AIL!$BL86="AI",IF(Sheet1!$D86&gt;AIL!$BK86+150,150,"wait"),0))</f>
        <v>AT</v>
      </c>
      <c r="KS85" s="10" t="str">
        <f>IF(AND(KS84&gt;0,KS84&lt;&gt;"wait"),"AT",IF(AIL!$BL86="AI",IF(Sheet1!$D86&gt;AIL!$BK86+200,200,"wait"),0))</f>
        <v>wait</v>
      </c>
      <c r="KT85" s="10">
        <f t="shared" si="95"/>
        <v>-150</v>
      </c>
      <c r="KV85" s="10" t="str">
        <f>IF(AND(KV84&gt;0,KV84&lt;&gt;"wait"),"AT",IF(AIL!$BN86="AI",IF(Sheet1!$E86&lt;AIL!$BM86-50,50,"wait"),0))</f>
        <v>wait</v>
      </c>
      <c r="KW85" s="10" t="str">
        <f>IF(AND(KW84&gt;0,KW84&lt;&gt;"wait"),"AT",IF(AIL!$BN86="AI",IF(Sheet1!$E86&lt;AIL!$BM86-100,100,"wait"),0))</f>
        <v>wait</v>
      </c>
      <c r="KX85" s="10" t="str">
        <f>IF(AND(KX84&gt;0,KX84&lt;&gt;"wait"),"AT",IF(AIL!$BN86="AI",IF(Sheet1!$E86&lt;AIL!$BM86-150,150,"wait"),0))</f>
        <v>wait</v>
      </c>
      <c r="KY85" s="10" t="str">
        <f>IF(AND(KY84&gt;0,KY84&lt;&gt;"wait"),"AT",IF(AIL!$BN86="AI",IF(Sheet1!$E86&lt;AIL!$BM86-200,200,"wait"),0))</f>
        <v>wait</v>
      </c>
      <c r="KZ85" s="10" t="str">
        <f>IF(AND(KZ84&gt;0,KZ84&lt;&gt;"wait"),"AT",IF(AIL!$BN86="AI",IF(Sheet1!$D86&gt;AIL!$BM86+50,50,"wait"),0))</f>
        <v>AT</v>
      </c>
      <c r="LA85" s="10" t="str">
        <f>IF(AND(LA84&gt;0,LA84&lt;&gt;"wait"),"AT",IF(AIL!$BN86="AI",IF(Sheet1!$D86&gt;AIL!$BM86+100,100,"wait"),0))</f>
        <v>AT</v>
      </c>
      <c r="LB85" s="10" t="str">
        <f>IF(AND(LB84&gt;0,LB84&lt;&gt;"wait"),"AT",IF(AIL!$BN86="AI",IF(Sheet1!$D86&gt;AIL!$BM86+150,150,"wait"),0))</f>
        <v>AT</v>
      </c>
      <c r="LC85" s="10" t="str">
        <f>IF(AND(LC84&gt;0,LC84&lt;&gt;"wait"),"AT",IF(AIL!$BN86="AI",IF(Sheet1!$D86&gt;AIL!$BM86+200,200,"wait"),0))</f>
        <v>wait</v>
      </c>
      <c r="LD85" s="10">
        <f t="shared" si="96"/>
        <v>-150</v>
      </c>
      <c r="LF85" s="10" t="str">
        <f>IF(AND(LF84&gt;0,LF84&lt;&gt;"wait"),"AT",IF(AIL!$BP86="AI",IF(Sheet1!$E86&lt;AIL!$BO86-50,50,"wait"),0))</f>
        <v>wait</v>
      </c>
      <c r="LG85" s="10" t="str">
        <f>IF(AND(LG84&gt;0,LG84&lt;&gt;"wait"),"AT",IF(AIL!$BP86="AI",IF(Sheet1!$E86&lt;AIL!$BO86-100,100,"wait"),0))</f>
        <v>wait</v>
      </c>
      <c r="LH85" s="10" t="str">
        <f>IF(AND(LH84&gt;0,LH84&lt;&gt;"wait"),"AT",IF(AIL!$BP86="AI",IF(Sheet1!$E86&lt;AIL!$BO86-150,150,"wait"),0))</f>
        <v>wait</v>
      </c>
      <c r="LI85" s="10" t="str">
        <f>IF(AND(LI84&gt;0,LI84&lt;&gt;"wait"),"AT",IF(AIL!$BP86="AI",IF(Sheet1!$E86&lt;AIL!$BO86-200,200,"wait"),0))</f>
        <v>wait</v>
      </c>
      <c r="LJ85" s="10" t="str">
        <f>IF(AND(LJ84&gt;0,LJ84&lt;&gt;"wait"),"AT",IF(AIL!$BP86="AI",IF(Sheet1!$D86&gt;AIL!$BO86+50,50,"wait"),0))</f>
        <v>AT</v>
      </c>
      <c r="LK85" s="10" t="str">
        <f>IF(AND(LK84&gt;0,LK84&lt;&gt;"wait"),"AT",IF(AIL!$BP86="AI",IF(Sheet1!$D86&gt;AIL!$BO86+100,100,"wait"),0))</f>
        <v>AT</v>
      </c>
      <c r="LL85" s="10" t="str">
        <f>IF(AND(LL84&gt;0,LL84&lt;&gt;"wait"),"AT",IF(AIL!$BP86="AI",IF(Sheet1!$D86&gt;AIL!$BO86+150,150,"wait"),0))</f>
        <v>AT</v>
      </c>
      <c r="LM85" s="10" t="str">
        <f>IF(AND(LM84&gt;0,LM84&lt;&gt;"wait"),"AT",IF(AIL!$BP86="AI",IF(Sheet1!$D86&gt;AIL!$BO86+200,200,"wait"),0))</f>
        <v>wait</v>
      </c>
      <c r="LN85" s="10">
        <f t="shared" si="97"/>
        <v>-150</v>
      </c>
      <c r="LP85" s="10" t="str">
        <f>IF(AND(LP84&gt;0,LP84&lt;&gt;"wait"),"AT",IF(AIL!$BR86="AI",IF(Sheet1!$E86&lt;AIL!$BQ86-50,50,"wait"),0))</f>
        <v>wait</v>
      </c>
      <c r="LQ85" s="10" t="str">
        <f>IF(AND(LQ84&gt;0,LQ84&lt;&gt;"wait"),"AT",IF(AIL!$BR86="AI",IF(Sheet1!$E86&lt;AIL!$BQ86-100,100,"wait"),0))</f>
        <v>wait</v>
      </c>
      <c r="LR85" s="10" t="str">
        <f>IF(AND(LR84&gt;0,LR84&lt;&gt;"wait"),"AT",IF(AIL!$BR86="AI",IF(Sheet1!$E86&lt;AIL!$BQ86-150,150,"wait"),0))</f>
        <v>wait</v>
      </c>
      <c r="LS85" s="10" t="str">
        <f>IF(AND(LS84&gt;0,LS84&lt;&gt;"wait"),"AT",IF(AIL!$BR86="AI",IF(Sheet1!$E86&lt;AIL!$BQ86-200,200,"wait"),0))</f>
        <v>wait</v>
      </c>
      <c r="LT85" s="10" t="str">
        <f>IF(AND(LT84&gt;0,LT84&lt;&gt;"wait"),"AT",IF(AIL!$BR86="AI",IF(Sheet1!$D86&gt;AIL!$BQ86+50,50,"wait"),0))</f>
        <v>AT</v>
      </c>
      <c r="LU85" s="10" t="str">
        <f>IF(AND(LU84&gt;0,LU84&lt;&gt;"wait"),"AT",IF(AIL!$BR86="AI",IF(Sheet1!$D86&gt;AIL!$BQ86+100,100,"wait"),0))</f>
        <v>AT</v>
      </c>
      <c r="LV85" s="10" t="str">
        <f>IF(AND(LV84&gt;0,LV84&lt;&gt;"wait"),"AT",IF(AIL!$BR86="AI",IF(Sheet1!$D86&gt;AIL!$BQ86+150,150,"wait"),0))</f>
        <v>AT</v>
      </c>
      <c r="LW85" s="10" t="str">
        <f>IF(AND(LW84&gt;0,LW84&lt;&gt;"wait"),"AT",IF(AIL!$BR86="AI",IF(Sheet1!$D86&gt;AIL!$BQ86+200,200,"wait"),0))</f>
        <v>wait</v>
      </c>
      <c r="LX85" s="10">
        <f t="shared" si="98"/>
        <v>-150</v>
      </c>
    </row>
    <row r="86" spans="1:336" x14ac:dyDescent="0.3">
      <c r="A86" t="str">
        <f>Sheet1!B86</f>
        <v>03/01 10:39</v>
      </c>
      <c r="B86">
        <f>Sheet1!D86</f>
        <v>29267</v>
      </c>
      <c r="C86">
        <f>Sheet1!E86</f>
        <v>29240</v>
      </c>
      <c r="E86">
        <f>MAX($B86:$B$162)</f>
        <v>29275</v>
      </c>
      <c r="F86">
        <f>MIN($C86:$C$162)</f>
        <v>29062</v>
      </c>
      <c r="H86" s="8" t="str">
        <f>IF(AND(H85&gt;0,H85&lt;&gt;"wait"),"AT",IF(AIL!$D87="AI",IF(Sheet1!$E87&lt;AIL!$C87-50,50,"wait"),0))</f>
        <v>AT</v>
      </c>
      <c r="I86" s="8" t="str">
        <f>IF(AND(I85&gt;0,I85&lt;&gt;"wait"),"AT",IF(AIL!$D87="AI",IF(Sheet1!$E87&lt;AIL!$C87-100,100,"wait"),0))</f>
        <v>AT</v>
      </c>
      <c r="J86" s="8" t="str">
        <f>IF(AND(J85&gt;0,J85&lt;&gt;"wait"),"AT",IF(AIL!$D87="AI",IF(Sheet1!$E87&lt;AIL!$C87-150,150,"wait"),0))</f>
        <v>AT</v>
      </c>
      <c r="K86" s="8" t="str">
        <f>IF(AND(K85&gt;0,K85&lt;&gt;"wait"),"AT",IF(AIL!$D87="AI",IF(Sheet1!$E87&lt;AIL!$C87-200,200,"wait"),0))</f>
        <v>AT</v>
      </c>
      <c r="L86" s="8" t="str">
        <f>IF(AND(L85&gt;0,L85&lt;&gt;"wait"),"AT",IF(AIL!$D87="AI",IF(Sheet1!$D87&gt;AIL!$C87+50,50,"wait"),0))</f>
        <v>AT</v>
      </c>
      <c r="M86" s="8" t="str">
        <f>IF(AND(M85&gt;0,M85&lt;&gt;"wait"),"AT",IF(AIL!$D87="AI",IF(Sheet1!$D87&gt;AIL!$C87+100,100,"wait"),0))</f>
        <v>wait</v>
      </c>
      <c r="N86" s="8" t="str">
        <f>IF(AND(N85&gt;0,N85&lt;&gt;"wait"),"AT",IF(AIL!$D87="AI",IF(Sheet1!$D87&gt;AIL!$C87+150,150,"wait"),0))</f>
        <v>wait</v>
      </c>
      <c r="O86" s="8" t="str">
        <f>IF(AND(O85&gt;0,O85&lt;&gt;"wait"),"AT",IF(AIL!$D87="AI",IF(Sheet1!$D87&gt;AIL!$C87+200,200,"wait"),0))</f>
        <v>wait</v>
      </c>
      <c r="P86" s="8">
        <f t="shared" si="99"/>
        <v>-50</v>
      </c>
      <c r="R86" s="8" t="str">
        <f>IF(AND(R85&gt;0,R85&lt;&gt;"wait"),"AT",IF(AIL!$F87="AI",IF(Sheet1!$E87&lt;AIL!$E87-50,50,"wait"),0))</f>
        <v>AT</v>
      </c>
      <c r="S86" s="8" t="str">
        <f>IF(AND(S85&gt;0,S85&lt;&gt;"wait"),"AT",IF(AIL!$F87="AI",IF(Sheet1!$E87&lt;AIL!$E87-100,100,"wait"),0))</f>
        <v>AT</v>
      </c>
      <c r="T86" s="8" t="str">
        <f>IF(AND(T85&gt;0,T85&lt;&gt;"wait"),"AT",IF(AIL!$F87="AI",IF(Sheet1!$E87&lt;AIL!$E87-150,150,"wait"),0))</f>
        <v>AT</v>
      </c>
      <c r="U86" s="8" t="str">
        <f>IF(AND(U85&gt;0,U85&lt;&gt;"wait"),"AT",IF(AIL!$F87="AI",IF(Sheet1!$E87&lt;AIL!$E87-200,200,"wait"),0))</f>
        <v>AT</v>
      </c>
      <c r="V86" s="8" t="str">
        <f>IF(AND(V85&gt;0,V85&lt;&gt;"wait"),"AT",IF(AIL!$F87="AI",IF(Sheet1!$D87&gt;AIL!$E87+50,50,"wait"),0))</f>
        <v>AT</v>
      </c>
      <c r="W86" s="8" t="str">
        <f>IF(AND(W85&gt;0,W85&lt;&gt;"wait"),"AT",IF(AIL!$F87="AI",IF(Sheet1!$D87&gt;AIL!$E87+100,100,"wait"),0))</f>
        <v>wait</v>
      </c>
      <c r="X86" s="8" t="str">
        <f>IF(AND(X85&gt;0,X85&lt;&gt;"wait"),"AT",IF(AIL!$F87="AI",IF(Sheet1!$D87&gt;AIL!$E87+150,150,"wait"),0))</f>
        <v>wait</v>
      </c>
      <c r="Y86" s="8" t="str">
        <f>IF(AND(Y85&gt;0,Y85&lt;&gt;"wait"),"AT",IF(AIL!$F87="AI",IF(Sheet1!$D87&gt;AIL!$E87+200,200,"wait"),0))</f>
        <v>wait</v>
      </c>
      <c r="Z86" s="8">
        <f t="shared" si="100"/>
        <v>-50</v>
      </c>
      <c r="AB86" s="8" t="str">
        <f>IF(AND(AB85&gt;0,AB85&lt;&gt;"wait"),"AT",IF(AIL!$H87="AI",IF(Sheet1!$E87&lt;AIL!$G87-50,50,"wait"),0))</f>
        <v>AT</v>
      </c>
      <c r="AC86" s="8" t="str">
        <f>IF(AND(AC85&gt;0,AC85&lt;&gt;"wait"),"AT",IF(AIL!$H87="AI",IF(Sheet1!$E87&lt;AIL!$G87-100,100,"wait"),0))</f>
        <v>AT</v>
      </c>
      <c r="AD86" s="8" t="str">
        <f>IF(AND(AD85&gt;0,AD85&lt;&gt;"wait"),"AT",IF(AIL!$H87="AI",IF(Sheet1!$E87&lt;AIL!$G87-150,150,"wait"),0))</f>
        <v>AT</v>
      </c>
      <c r="AE86" s="8" t="str">
        <f>IF(AND(AE85&gt;0,AE85&lt;&gt;"wait"),"AT",IF(AIL!$H87="AI",IF(Sheet1!$E87&lt;AIL!$G87-200,200,"wait"),0))</f>
        <v>AT</v>
      </c>
      <c r="AF86" s="8" t="str">
        <f>IF(AND(AF85&gt;0,AF85&lt;&gt;"wait"),"AT",IF(AIL!$H87="AI",IF(Sheet1!$D87&gt;AIL!$G87+50,50,"wait"),0))</f>
        <v>AT</v>
      </c>
      <c r="AG86" s="8" t="str">
        <f>IF(AND(AG85&gt;0,AG85&lt;&gt;"wait"),"AT",IF(AIL!$H87="AI",IF(Sheet1!$D87&gt;AIL!$G87+100,100,"wait"),0))</f>
        <v>wait</v>
      </c>
      <c r="AH86" s="8" t="str">
        <f>IF(AND(AH85&gt;0,AH85&lt;&gt;"wait"),"AT",IF(AIL!$H87="AI",IF(Sheet1!$D87&gt;AIL!$G87+150,150,"wait"),0))</f>
        <v>wait</v>
      </c>
      <c r="AI86" s="8" t="str">
        <f>IF(AND(AI85&gt;0,AI85&lt;&gt;"wait"),"AT",IF(AIL!$H87="AI",IF(Sheet1!$D87&gt;AIL!$G87+200,200,"wait"),0))</f>
        <v>wait</v>
      </c>
      <c r="AJ86" s="8">
        <f t="shared" si="101"/>
        <v>-50</v>
      </c>
      <c r="AL86" s="8" t="str">
        <f>IF(AND(AL85&gt;0,AL85&lt;&gt;"wait"),"AT",IF(AIL!$J87="AI",IF(Sheet1!$E87&lt;AIL!$I87-50,50,"wait"),0))</f>
        <v>AT</v>
      </c>
      <c r="AM86" s="8" t="str">
        <f>IF(AND(AM85&gt;0,AM85&lt;&gt;"wait"),"AT",IF(AIL!$J87="AI",IF(Sheet1!$E87&lt;AIL!$I87-100,100,"wait"),0))</f>
        <v>AT</v>
      </c>
      <c r="AN86" s="8" t="str">
        <f>IF(AND(AN85&gt;0,AN85&lt;&gt;"wait"),"AT",IF(AIL!$J87="AI",IF(Sheet1!$E87&lt;AIL!$I87-150,150,"wait"),0))</f>
        <v>AT</v>
      </c>
      <c r="AO86" s="8" t="str">
        <f>IF(AND(AO85&gt;0,AO85&lt;&gt;"wait"),"AT",IF(AIL!$J87="AI",IF(Sheet1!$E87&lt;AIL!$I87-200,200,"wait"),0))</f>
        <v>AT</v>
      </c>
      <c r="AP86" s="8" t="str">
        <f>IF(AND(AP85&gt;0,AP85&lt;&gt;"wait"),"AT",IF(AIL!$J87="AI",IF(Sheet1!$D87&gt;AIL!$I87+50,50,"wait"),0))</f>
        <v>AT</v>
      </c>
      <c r="AQ86" s="8" t="str">
        <f>IF(AND(AQ85&gt;0,AQ85&lt;&gt;"wait"),"AT",IF(AIL!$J87="AI",IF(Sheet1!$D87&gt;AIL!$I87+100,100,"wait"),0))</f>
        <v>wait</v>
      </c>
      <c r="AR86" s="8" t="str">
        <f>IF(AND(AR85&gt;0,AR85&lt;&gt;"wait"),"AT",IF(AIL!$J87="AI",IF(Sheet1!$D87&gt;AIL!$I87+150,150,"wait"),0))</f>
        <v>wait</v>
      </c>
      <c r="AS86" s="8" t="str">
        <f>IF(AND(AS85&gt;0,AS85&lt;&gt;"wait"),"AT",IF(AIL!$J87="AI",IF(Sheet1!$D87&gt;AIL!$I87+200,200,"wait"),0))</f>
        <v>wait</v>
      </c>
      <c r="AT86" s="8">
        <f t="shared" si="102"/>
        <v>-50</v>
      </c>
      <c r="AU86" s="8"/>
      <c r="AV86" s="8" t="str">
        <f>IF(AND(AV85&gt;0,AV85&lt;&gt;"wait"),"AT",IF(AIL!$L87="AI",IF(Sheet1!$E87&lt;AIL!$K87-50,50,"wait"),0))</f>
        <v>AT</v>
      </c>
      <c r="AW86" s="8" t="str">
        <f>IF(AND(AW85&gt;0,AW85&lt;&gt;"wait"),"AT",IF(AIL!$L87="AI",IF(Sheet1!$E87&lt;AIL!$K87-100,100,"wait"),0))</f>
        <v>AT</v>
      </c>
      <c r="AX86" s="8" t="str">
        <f>IF(AND(AX85&gt;0,AX85&lt;&gt;"wait"),"AT",IF(AIL!$L87="AI",IF(Sheet1!$E87&lt;AIL!$K87-150,150,"wait"),0))</f>
        <v>AT</v>
      </c>
      <c r="AY86" s="8" t="str">
        <f>IF(AND(AY85&gt;0,AY85&lt;&gt;"wait"),"AT",IF(AIL!$L87="AI",IF(Sheet1!$E87&lt;AIL!$K87-200,200,"wait"),0))</f>
        <v>AT</v>
      </c>
      <c r="AZ86" s="8" t="str">
        <f>IF(AND(AZ85&gt;0,AZ85&lt;&gt;"wait"),"AT",IF(AIL!$L87="AI",IF(Sheet1!$D87&gt;AIL!$K87+50,50,"wait"),0))</f>
        <v>AT</v>
      </c>
      <c r="BA86" s="8" t="str">
        <f>IF(AND(BA85&gt;0,BA85&lt;&gt;"wait"),"AT",IF(AIL!$L87="AI",IF(Sheet1!$D87&gt;AIL!$K87+100,100,"wait"),0))</f>
        <v>wait</v>
      </c>
      <c r="BB86" s="8" t="str">
        <f>IF(AND(BB85&gt;0,BB85&lt;&gt;"wait"),"AT",IF(AIL!$L87="AI",IF(Sheet1!$D87&gt;AIL!$K87+150,150,"wait"),0))</f>
        <v>wait</v>
      </c>
      <c r="BC86" s="8" t="str">
        <f>IF(AND(BC85&gt;0,BC85&lt;&gt;"wait"),"AT",IF(AIL!$L87="AI",IF(Sheet1!$D87&gt;AIL!$K87+200,200,"wait"),0))</f>
        <v>wait</v>
      </c>
      <c r="BD86" s="8">
        <f t="shared" si="103"/>
        <v>-50</v>
      </c>
      <c r="BE86" s="8"/>
      <c r="BF86" s="8" t="str">
        <f>IF(AND(BF85&gt;0,BF85&lt;&gt;"wait"),"AT",IF(AIL!$N87="AI",IF(Sheet1!$E87&lt;AIL!$M87-50,50,"wait"),0))</f>
        <v>AT</v>
      </c>
      <c r="BG86" s="8" t="str">
        <f>IF(AND(BG85&gt;0,BG85&lt;&gt;"wait"),"AT",IF(AIL!$N87="AI",IF(Sheet1!$E87&lt;AIL!$M87-100,100,"wait"),0))</f>
        <v>AT</v>
      </c>
      <c r="BH86" s="8" t="str">
        <f>IF(AND(BH85&gt;0,BH85&lt;&gt;"wait"),"AT",IF(AIL!$N87="AI",IF(Sheet1!$E87&lt;AIL!$M87-150,150,"wait"),0))</f>
        <v>AT</v>
      </c>
      <c r="BI86" s="8" t="str">
        <f>IF(AND(BI85&gt;0,BI85&lt;&gt;"wait"),"AT",IF(AIL!$N87="AI",IF(Sheet1!$E87&lt;AIL!$M87-200,200,"wait"),0))</f>
        <v>AT</v>
      </c>
      <c r="BJ86" s="8" t="str">
        <f>IF(AND(BJ85&gt;0,BJ85&lt;&gt;"wait"),"AT",IF(AIL!$N87="AI",IF(Sheet1!$D87&gt;AIL!$M87+50,50,"wait"),0))</f>
        <v>AT</v>
      </c>
      <c r="BK86" s="8" t="str">
        <f>IF(AND(BK85&gt;0,BK85&lt;&gt;"wait"),"AT",IF(AIL!$N87="AI",IF(Sheet1!$D87&gt;AIL!$M87+100,100,"wait"),0))</f>
        <v>wait</v>
      </c>
      <c r="BL86" s="8" t="str">
        <f>IF(AND(BL85&gt;0,BL85&lt;&gt;"wait"),"AT",IF(AIL!$N87="AI",IF(Sheet1!$D87&gt;AIL!$M87+150,150,"wait"),0))</f>
        <v>wait</v>
      </c>
      <c r="BM86" s="8" t="str">
        <f>IF(AND(BM85&gt;0,BM85&lt;&gt;"wait"),"AT",IF(AIL!$N87="AI",IF(Sheet1!$D87&gt;AIL!$M87+200,200,"wait"),0))</f>
        <v>wait</v>
      </c>
      <c r="BN86" s="8">
        <f t="shared" si="104"/>
        <v>-50</v>
      </c>
      <c r="BO86" s="8"/>
      <c r="BP86" s="8" t="str">
        <f>IF(AND(BP85&gt;0,BP85&lt;&gt;"wait"),"AT",IF(AIL!$P87="AI",IF(Sheet1!$E87&lt;AIL!$O87-50,50,"wait"),0))</f>
        <v>AT</v>
      </c>
      <c r="BQ86" s="8" t="str">
        <f>IF(AND(BQ85&gt;0,BQ85&lt;&gt;"wait"),"AT",IF(AIL!$P87="AI",IF(Sheet1!$E87&lt;AIL!$O87-100,100,"wait"),0))</f>
        <v>AT</v>
      </c>
      <c r="BR86" s="8" t="str">
        <f>IF(AND(BR85&gt;0,BR85&lt;&gt;"wait"),"AT",IF(AIL!$P87="AI",IF(Sheet1!$E87&lt;AIL!$O87-150,150,"wait"),0))</f>
        <v>AT</v>
      </c>
      <c r="BS86" s="8" t="str">
        <f>IF(AND(BS85&gt;0,BS85&lt;&gt;"wait"),"AT",IF(AIL!$P87="AI",IF(Sheet1!$E87&lt;AIL!$O87-200,200,"wait"),0))</f>
        <v>AT</v>
      </c>
      <c r="BT86" s="8" t="str">
        <f>IF(AND(BT85&gt;0,BT85&lt;&gt;"wait"),"AT",IF(AIL!$P87="AI",IF(Sheet1!$D87&gt;AIL!$O87+50,50,"wait"),0))</f>
        <v>AT</v>
      </c>
      <c r="BU86" s="8" t="str">
        <f>IF(AND(BU85&gt;0,BU85&lt;&gt;"wait"),"AT",IF(AIL!$P87="AI",IF(Sheet1!$D87&gt;AIL!$O87+100,100,"wait"),0))</f>
        <v>wait</v>
      </c>
      <c r="BV86" s="8" t="str">
        <f>IF(AND(BV85&gt;0,BV85&lt;&gt;"wait"),"AT",IF(AIL!$P87="AI",IF(Sheet1!$D87&gt;AIL!$O87+150,150,"wait"),0))</f>
        <v>wait</v>
      </c>
      <c r="BW86" s="8" t="str">
        <f>IF(AND(BW85&gt;0,BW85&lt;&gt;"wait"),"AT",IF(AIL!$P87="AI",IF(Sheet1!$D87&gt;AIL!$O87+200,200,"wait"),0))</f>
        <v>wait</v>
      </c>
      <c r="BX86" s="8">
        <f t="shared" si="105"/>
        <v>-50</v>
      </c>
      <c r="BY86" s="8"/>
      <c r="BZ86" s="8" t="str">
        <f>IF(AND(BZ85&gt;0,BZ85&lt;&gt;"wait"),"AT",IF(AIL!$R87="AI",IF(Sheet1!$E87&lt;AIL!$Q87-50,50,"wait"),0))</f>
        <v>AT</v>
      </c>
      <c r="CA86" s="8" t="str">
        <f>IF(AND(CA85&gt;0,CA85&lt;&gt;"wait"),"AT",IF(AIL!$R87="AI",IF(Sheet1!$E87&lt;AIL!$Q87-100,100,"wait"),0))</f>
        <v>AT</v>
      </c>
      <c r="CB86" s="8" t="str">
        <f>IF(AND(CB85&gt;0,CB85&lt;&gt;"wait"),"AT",IF(AIL!$R87="AI",IF(Sheet1!$E87&lt;AIL!$Q87-150,150,"wait"),0))</f>
        <v>AT</v>
      </c>
      <c r="CC86" s="8" t="str">
        <f>IF(AND(CC85&gt;0,CC85&lt;&gt;"wait"),"AT",IF(AIL!$R87="AI",IF(Sheet1!$E87&lt;AIL!$Q87-200,200,"wait"),0))</f>
        <v>AT</v>
      </c>
      <c r="CD86" s="8" t="str">
        <f>IF(AND(CD85&gt;0,CD85&lt;&gt;"wait"),"AT",IF(AIL!$R87="AI",IF(Sheet1!$D87&gt;AIL!$Q87+50,50,"wait"),0))</f>
        <v>AT</v>
      </c>
      <c r="CE86" s="8" t="str">
        <f>IF(AND(CE85&gt;0,CE85&lt;&gt;"wait"),"AT",IF(AIL!$R87="AI",IF(Sheet1!$D87&gt;AIL!$Q87+100,100,"wait"),0))</f>
        <v>wait</v>
      </c>
      <c r="CF86" s="8" t="str">
        <f>IF(AND(CF85&gt;0,CF85&lt;&gt;"wait"),"AT",IF(AIL!$R87="AI",IF(Sheet1!$D87&gt;AIL!$Q87+150,150,"wait"),0))</f>
        <v>wait</v>
      </c>
      <c r="CG86" s="8" t="str">
        <f>IF(AND(CG85&gt;0,CG85&lt;&gt;"wait"),"AT",IF(AIL!$R87="AI",IF(Sheet1!$D87&gt;AIL!$Q87+200,200,"wait"),0))</f>
        <v>wait</v>
      </c>
      <c r="CH86" s="8">
        <f t="shared" si="106"/>
        <v>-50</v>
      </c>
      <c r="CI86" s="8"/>
      <c r="CJ86" s="8" t="str">
        <f>IF(AND(CJ85&gt;0,CJ85&lt;&gt;"wait"),"AT",IF(AIL!$T87="AI",IF(Sheet1!$E87&lt;AIL!$S87-50,50,"wait"),0))</f>
        <v>AT</v>
      </c>
      <c r="CK86" s="8" t="str">
        <f>IF(AND(CK85&gt;0,CK85&lt;&gt;"wait"),"AT",IF(AIL!$T87="AI",IF(Sheet1!$E87&lt;AIL!$S87-100,100,"wait"),0))</f>
        <v>AT</v>
      </c>
      <c r="CL86" s="8" t="str">
        <f>IF(AND(CL85&gt;0,CL85&lt;&gt;"wait"),"AT",IF(AIL!$T87="AI",IF(Sheet1!$E87&lt;AIL!$S87-150,150,"wait"),0))</f>
        <v>AT</v>
      </c>
      <c r="CM86" s="8" t="str">
        <f>IF(AND(CM85&gt;0,CM85&lt;&gt;"wait"),"AT",IF(AIL!$T87="AI",IF(Sheet1!$E87&lt;AIL!$S87-200,200,"wait"),0))</f>
        <v>wait</v>
      </c>
      <c r="CN86" s="8" t="str">
        <f>IF(AND(CN85&gt;0,CN85&lt;&gt;"wait"),"AT",IF(AIL!$T87="AI",IF(Sheet1!$D87&gt;AIL!$S87+50,50,"wait"),0))</f>
        <v>AT</v>
      </c>
      <c r="CO86" s="8" t="str">
        <f>IF(AND(CO85&gt;0,CO85&lt;&gt;"wait"),"AT",IF(AIL!$T87="AI",IF(Sheet1!$D87&gt;AIL!$S87+100,100,"wait"),0))</f>
        <v>AT</v>
      </c>
      <c r="CP86" s="8" t="str">
        <f>IF(AND(CP85&gt;0,CP85&lt;&gt;"wait"),"AT",IF(AIL!$T87="AI",IF(Sheet1!$D87&gt;AIL!$S87+150,150,"wait"),0))</f>
        <v>wait</v>
      </c>
      <c r="CQ86" s="8" t="str">
        <f>IF(AND(CQ85&gt;0,CQ85&lt;&gt;"wait"),"AT",IF(AIL!$T87="AI",IF(Sheet1!$D87&gt;AIL!$S87+200,200,"wait"),0))</f>
        <v>wait</v>
      </c>
      <c r="CR86" s="8">
        <f t="shared" si="107"/>
        <v>-100</v>
      </c>
      <c r="CS86" s="8"/>
      <c r="CT86" s="8" t="str">
        <f>IF(AND(CT85&gt;0,CT85&lt;&gt;"wait"),"AT",IF(AIL!$V87="AI",IF(Sheet1!$E87&lt;AIL!$U87-50,50,"wait"),0))</f>
        <v>AT</v>
      </c>
      <c r="CU86" s="8" t="str">
        <f>IF(AND(CU85&gt;0,CU85&lt;&gt;"wait"),"AT",IF(AIL!$V87="AI",IF(Sheet1!$E87&lt;AIL!$U87-100,100,"wait"),0))</f>
        <v>AT</v>
      </c>
      <c r="CV86" s="8" t="str">
        <f>IF(AND(CV85&gt;0,CV85&lt;&gt;"wait"),"AT",IF(AIL!$V87="AI",IF(Sheet1!$E87&lt;AIL!$U87-150,150,"wait"),0))</f>
        <v>AT</v>
      </c>
      <c r="CW86" s="8" t="str">
        <f>IF(AND(CW85&gt;0,CW85&lt;&gt;"wait"),"AT",IF(AIL!$V87="AI",IF(Sheet1!$E87&lt;AIL!$U87-200,200,"wait"),0))</f>
        <v>wait</v>
      </c>
      <c r="CX86" s="8" t="str">
        <f>IF(AND(CX85&gt;0,CX85&lt;&gt;"wait"),"AT",IF(AIL!$V87="AI",IF(Sheet1!$D87&gt;AIL!$U87+50,50,"wait"),0))</f>
        <v>AT</v>
      </c>
      <c r="CY86" s="8" t="str">
        <f>IF(AND(CY85&gt;0,CY85&lt;&gt;"wait"),"AT",IF(AIL!$V87="AI",IF(Sheet1!$D87&gt;AIL!$U87+100,100,"wait"),0))</f>
        <v>AT</v>
      </c>
      <c r="CZ86" s="8" t="str">
        <f>IF(AND(CZ85&gt;0,CZ85&lt;&gt;"wait"),"AT",IF(AIL!$V87="AI",IF(Sheet1!$D87&gt;AIL!$U87+150,150,"wait"),0))</f>
        <v>wait</v>
      </c>
      <c r="DA86" s="8" t="str">
        <f>IF(AND(DA85&gt;0,DA85&lt;&gt;"wait"),"AT",IF(AIL!$V87="AI",IF(Sheet1!$D87&gt;AIL!$U87+200,200,"wait"),0))</f>
        <v>wait</v>
      </c>
      <c r="DB86" s="8">
        <f t="shared" si="108"/>
        <v>-100</v>
      </c>
      <c r="DC86" s="8"/>
      <c r="DD86" s="8" t="str">
        <f>IF(AND(DD85&gt;0,DD85&lt;&gt;"wait"),"AT",IF(AIL!$X87="AI",IF(Sheet1!$E87&lt;AIL!$W87-50,50,"wait"),0))</f>
        <v>AT</v>
      </c>
      <c r="DE86" s="8" t="str">
        <f>IF(AND(DE85&gt;0,DE85&lt;&gt;"wait"),"AT",IF(AIL!$X87="AI",IF(Sheet1!$E87&lt;AIL!$W87-100,100,"wait"),0))</f>
        <v>AT</v>
      </c>
      <c r="DF86" s="8" t="str">
        <f>IF(AND(DF85&gt;0,DF85&lt;&gt;"wait"),"AT",IF(AIL!$X87="AI",IF(Sheet1!$E87&lt;AIL!$W87-150,150,"wait"),0))</f>
        <v>AT</v>
      </c>
      <c r="DG86" s="8" t="str">
        <f>IF(AND(DG85&gt;0,DG85&lt;&gt;"wait"),"AT",IF(AIL!$X87="AI",IF(Sheet1!$E87&lt;AIL!$W87-200,200,"wait"),0))</f>
        <v>wait</v>
      </c>
      <c r="DH86" s="8" t="str">
        <f>IF(AND(DH85&gt;0,DH85&lt;&gt;"wait"),"AT",IF(AIL!$X87="AI",IF(Sheet1!$D87&gt;AIL!$W87+50,50,"wait"),0))</f>
        <v>AT</v>
      </c>
      <c r="DI86" s="8" t="str">
        <f>IF(AND(DI85&gt;0,DI85&lt;&gt;"wait"),"AT",IF(AIL!$X87="AI",IF(Sheet1!$D87&gt;AIL!$W87+100,100,"wait"),0))</f>
        <v>AT</v>
      </c>
      <c r="DJ86" s="8" t="str">
        <f>IF(AND(DJ85&gt;0,DJ85&lt;&gt;"wait"),"AT",IF(AIL!$X87="AI",IF(Sheet1!$D87&gt;AIL!$W87+150,150,"wait"),0))</f>
        <v>wait</v>
      </c>
      <c r="DK86" s="8" t="str">
        <f>IF(AND(DK85&gt;0,DK85&lt;&gt;"wait"),"AT",IF(AIL!$X87="AI",IF(Sheet1!$D87&gt;AIL!$W87+200,200,"wait"),0))</f>
        <v>wait</v>
      </c>
      <c r="DL86" s="8">
        <f t="shared" si="109"/>
        <v>-100</v>
      </c>
      <c r="DN86" s="10" t="str">
        <f>IF(AND(DN85&gt;0,DN85&lt;&gt;"wait"),"AT",IF(AIL!$AA87="AI",IF(Sheet1!$E87&lt;AIL!$Z87-50,50,"wait"),0))</f>
        <v>AT</v>
      </c>
      <c r="DO86" s="10" t="str">
        <f>IF(AND(DO85&gt;0,DO85&lt;&gt;"wait"),"AT",IF(AIL!$AA87="AI",IF(Sheet1!$E87&lt;AIL!$Z87-100,100,"wait"),0))</f>
        <v>AT</v>
      </c>
      <c r="DP86" s="10" t="str">
        <f>IF(AND(DP85&gt;0,DP85&lt;&gt;"wait"),"AT",IF(AIL!$AA87="AI",IF(Sheet1!$E87&lt;AIL!$Z87-150,150,"wait"),0))</f>
        <v>AT</v>
      </c>
      <c r="DQ86" s="10" t="str">
        <f>IF(AND(DQ85&gt;0,DQ85&lt;&gt;"wait"),"AT",IF(AIL!$AA87="AI",IF(Sheet1!$E87&lt;AIL!$Z87-200,200,"wait"),0))</f>
        <v>wait</v>
      </c>
      <c r="DR86" s="10" t="str">
        <f>IF(AND(DR85&gt;0,DR85&lt;&gt;"wait"),"AT",IF(AIL!$AA87="AI",IF(Sheet1!$D87&gt;AIL!$Z87+50,50,"wait"),0))</f>
        <v>AT</v>
      </c>
      <c r="DS86" s="10" t="str">
        <f>IF(AND(DS85&gt;0,DS85&lt;&gt;"wait"),"AT",IF(AIL!$AA87="AI",IF(Sheet1!$D87&gt;AIL!$Z87+100,100,"wait"),0))</f>
        <v>wait</v>
      </c>
      <c r="DT86" s="10" t="str">
        <f>IF(AND(DT85&gt;0,DT85&lt;&gt;"wait"),"AT",IF(AIL!$AA87="AI",IF(Sheet1!$D87&gt;AIL!$Z87+150,150,"wait"),0))</f>
        <v>wait</v>
      </c>
      <c r="DU86" s="10" t="str">
        <f>IF(AND(DU85&gt;0,DU85&lt;&gt;"wait"),"AT",IF(AIL!$AA87="AI",IF(Sheet1!$D87&gt;AIL!$Z87+200,200,"wait"),0))</f>
        <v>wait</v>
      </c>
      <c r="DV86" s="10">
        <f t="shared" si="77"/>
        <v>-50</v>
      </c>
      <c r="DX86" s="10" t="str">
        <f>IF(AND(DX85&gt;0,DX85&lt;&gt;"wait"),"AT",IF(AIL!$AC87="AI",IF(Sheet1!$E87&lt;AIL!$AB87-50,50,"wait"),0))</f>
        <v>AT</v>
      </c>
      <c r="DY86" s="10" t="str">
        <f>IF(AND(DY85&gt;0,DY85&lt;&gt;"wait"),"AT",IF(AIL!$AC87="AI",IF(Sheet1!$E87&lt;AIL!$AB87-100,100,"wait"),0))</f>
        <v>AT</v>
      </c>
      <c r="DZ86" s="10" t="str">
        <f>IF(AND(DZ85&gt;0,DZ85&lt;&gt;"wait"),"AT",IF(AIL!$AC87="AI",IF(Sheet1!$E87&lt;AIL!$AB87-150,150,"wait"),0))</f>
        <v>AT</v>
      </c>
      <c r="EA86" s="10" t="str">
        <f>IF(AND(EA85&gt;0,EA85&lt;&gt;"wait"),"AT",IF(AIL!$AC87="AI",IF(Sheet1!$E87&lt;AIL!$AB87-200,200,"wait"),0))</f>
        <v>AT</v>
      </c>
      <c r="EB86" s="10" t="str">
        <f>IF(AND(EB85&gt;0,EB85&lt;&gt;"wait"),"AT",IF(AIL!$AC87="AI",IF(Sheet1!$D87&gt;AIL!$AB87+50,50,"wait"),0))</f>
        <v>AT</v>
      </c>
      <c r="EC86" s="10" t="str">
        <f>IF(AND(EC85&gt;0,EC85&lt;&gt;"wait"),"AT",IF(AIL!$AC87="AI",IF(Sheet1!$D87&gt;AIL!$AB87+100,100,"wait"),0))</f>
        <v>wait</v>
      </c>
      <c r="ED86" s="10" t="str">
        <f>IF(AND(ED85&gt;0,ED85&lt;&gt;"wait"),"AT",IF(AIL!$AC87="AI",IF(Sheet1!$D87&gt;AIL!$AB87+150,150,"wait"),0))</f>
        <v>wait</v>
      </c>
      <c r="EE86" s="10" t="str">
        <f>IF(AND(EE85&gt;0,EE85&lt;&gt;"wait"),"AT",IF(AIL!$AC87="AI",IF(Sheet1!$D87&gt;AIL!$AB87+200,200,"wait"),0))</f>
        <v>wait</v>
      </c>
      <c r="EF86" s="10">
        <f t="shared" si="78"/>
        <v>-50</v>
      </c>
      <c r="EH86" s="10" t="str">
        <f>IF(AND(EH85&gt;0,EH85&lt;&gt;"wait"),"AT",IF(AIL!$AE87="AI",IF(Sheet1!$E87&lt;AIL!$AD87-50,50,"wait"),0))</f>
        <v>AT</v>
      </c>
      <c r="EI86" s="10" t="str">
        <f>IF(AND(EI85&gt;0,EI85&lt;&gt;"wait"),"AT",IF(AIL!$AE87="AI",IF(Sheet1!$E87&lt;AIL!$AD87-100,100,"wait"),0))</f>
        <v>AT</v>
      </c>
      <c r="EJ86" s="10" t="str">
        <f>IF(AND(EJ85&gt;0,EJ85&lt;&gt;"wait"),"AT",IF(AIL!$AE87="AI",IF(Sheet1!$E87&lt;AIL!$AD87-150,150,"wait"),0))</f>
        <v>AT</v>
      </c>
      <c r="EK86" s="10" t="str">
        <f>IF(AND(EK85&gt;0,EK85&lt;&gt;"wait"),"AT",IF(AIL!$AE87="AI",IF(Sheet1!$E87&lt;AIL!$AD87-200,200,"wait"),0))</f>
        <v>AT</v>
      </c>
      <c r="EL86" s="10" t="str">
        <f>IF(AND(EL85&gt;0,EL85&lt;&gt;"wait"),"AT",IF(AIL!$AE87="AI",IF(Sheet1!$D87&gt;AIL!$AD87+50,50,"wait"),0))</f>
        <v>AT</v>
      </c>
      <c r="EM86" s="10" t="str">
        <f>IF(AND(EM85&gt;0,EM85&lt;&gt;"wait"),"AT",IF(AIL!$AE87="AI",IF(Sheet1!$D87&gt;AIL!$AD87+100,100,"wait"),0))</f>
        <v>wait</v>
      </c>
      <c r="EN86" s="10" t="str">
        <f>IF(AND(EN85&gt;0,EN85&lt;&gt;"wait"),"AT",IF(AIL!$AE87="AI",IF(Sheet1!$D87&gt;AIL!$AD87+150,150,"wait"),0))</f>
        <v>wait</v>
      </c>
      <c r="EO86" s="10" t="str">
        <f>IF(AND(EO85&gt;0,EO85&lt;&gt;"wait"),"AT",IF(AIL!$AE87="AI",IF(Sheet1!$D87&gt;AIL!$AD87+200,200,"wait"),0))</f>
        <v>wait</v>
      </c>
      <c r="EP86" s="10">
        <f t="shared" si="79"/>
        <v>-50</v>
      </c>
      <c r="ER86" s="10" t="str">
        <f>IF(AND(ER85&gt;0,ER85&lt;&gt;"wait"),"AT",IF(AIL!$AG87="AI",IF(Sheet1!$E87&lt;AIL!$AF87-50,50,"wait"),0))</f>
        <v>AT</v>
      </c>
      <c r="ES86" s="10" t="str">
        <f>IF(AND(ES85&gt;0,ES85&lt;&gt;"wait"),"AT",IF(AIL!$AG87="AI",IF(Sheet1!$E87&lt;AIL!$AF87-100,100,"wait"),0))</f>
        <v>AT</v>
      </c>
      <c r="ET86" s="10" t="str">
        <f>IF(AND(ET85&gt;0,ET85&lt;&gt;"wait"),"AT",IF(AIL!$AG87="AI",IF(Sheet1!$E87&lt;AIL!$AF87-150,150,"wait"),0))</f>
        <v>AT</v>
      </c>
      <c r="EU86" s="10" t="str">
        <f>IF(AND(EU85&gt;0,EU85&lt;&gt;"wait"),"AT",IF(AIL!$AG87="AI",IF(Sheet1!$E87&lt;AIL!$AF87-200,200,"wait"),0))</f>
        <v>AT</v>
      </c>
      <c r="EV86" s="10" t="str">
        <f>IF(AND(EV85&gt;0,EV85&lt;&gt;"wait"),"AT",IF(AIL!$AG87="AI",IF(Sheet1!$D87&gt;AIL!$AF87+50,50,"wait"),0))</f>
        <v>AT</v>
      </c>
      <c r="EW86" s="10" t="str">
        <f>IF(AND(EW85&gt;0,EW85&lt;&gt;"wait"),"AT",IF(AIL!$AG87="AI",IF(Sheet1!$D87&gt;AIL!$AF87+100,100,"wait"),0))</f>
        <v>wait</v>
      </c>
      <c r="EX86" s="10" t="str">
        <f>IF(AND(EX85&gt;0,EX85&lt;&gt;"wait"),"AT",IF(AIL!$AG87="AI",IF(Sheet1!$D87&gt;AIL!$AF87+150,150,"wait"),0))</f>
        <v>wait</v>
      </c>
      <c r="EY86" s="10" t="str">
        <f>IF(AND(EY85&gt;0,EY85&lt;&gt;"wait"),"AT",IF(AIL!$AG87="AI",IF(Sheet1!$D87&gt;AIL!$AF87+200,200,"wait"),0))</f>
        <v>wait</v>
      </c>
      <c r="EZ86" s="10">
        <f t="shared" si="80"/>
        <v>-50</v>
      </c>
      <c r="FB86" s="10" t="str">
        <f>IF(AND(FB85&gt;0,FB85&lt;&gt;"wait"),"AT",IF(AIL!$AI87="AI",IF(Sheet1!$E87&lt;AIL!$AH87-50,50,"wait"),0))</f>
        <v>AT</v>
      </c>
      <c r="FC86" s="10" t="str">
        <f>IF(AND(FC85&gt;0,FC85&lt;&gt;"wait"),"AT",IF(AIL!$AI87="AI",IF(Sheet1!$E87&lt;AIL!$AH87-100,100,"wait"),0))</f>
        <v>AT</v>
      </c>
      <c r="FD86" s="10" t="str">
        <f>IF(AND(FD85&gt;0,FD85&lt;&gt;"wait"),"AT",IF(AIL!$AI87="AI",IF(Sheet1!$E87&lt;AIL!$AH87-150,150,"wait"),0))</f>
        <v>AT</v>
      </c>
      <c r="FE86" s="10" t="str">
        <f>IF(AND(FE85&gt;0,FE85&lt;&gt;"wait"),"AT",IF(AIL!$AI87="AI",IF(Sheet1!$E87&lt;AIL!$AH87-200,200,"wait"),0))</f>
        <v>AT</v>
      </c>
      <c r="FF86" s="10" t="str">
        <f>IF(AND(FF85&gt;0,FF85&lt;&gt;"wait"),"AT",IF(AIL!$AI87="AI",IF(Sheet1!$D87&gt;AIL!$AH87+50,50,"wait"),0))</f>
        <v>AT</v>
      </c>
      <c r="FG86" s="10" t="str">
        <f>IF(AND(FG85&gt;0,FG85&lt;&gt;"wait"),"AT",IF(AIL!$AI87="AI",IF(Sheet1!$D87&gt;AIL!$AH87+100,100,"wait"),0))</f>
        <v>wait</v>
      </c>
      <c r="FH86" s="10" t="str">
        <f>IF(AND(FH85&gt;0,FH85&lt;&gt;"wait"),"AT",IF(AIL!$AI87="AI",IF(Sheet1!$D87&gt;AIL!$AH87+150,150,"wait"),0))</f>
        <v>wait</v>
      </c>
      <c r="FI86" s="10" t="str">
        <f>IF(AND(FI85&gt;0,FI85&lt;&gt;"wait"),"AT",IF(AIL!$AI87="AI",IF(Sheet1!$D87&gt;AIL!$AH87+200,200,"wait"),0))</f>
        <v>wait</v>
      </c>
      <c r="FJ86" s="10">
        <f t="shared" si="81"/>
        <v>-50</v>
      </c>
      <c r="FL86" s="10" t="str">
        <f>IF(AND(FL85&gt;0,FL85&lt;&gt;"wait"),"AT",IF(AIL!$AK87="AI",IF(Sheet1!$E87&lt;AIL!$AJ87-50,50,"wait"),0))</f>
        <v>AT</v>
      </c>
      <c r="FM86" s="10" t="str">
        <f>IF(AND(FM85&gt;0,FM85&lt;&gt;"wait"),"AT",IF(AIL!$AK87="AI",IF(Sheet1!$E87&lt;AIL!$AJ87-100,100,"wait"),0))</f>
        <v>AT</v>
      </c>
      <c r="FN86" s="10" t="str">
        <f>IF(AND(FN85&gt;0,FN85&lt;&gt;"wait"),"AT",IF(AIL!$AK87="AI",IF(Sheet1!$E87&lt;AIL!$AJ87-150,150,"wait"),0))</f>
        <v>AT</v>
      </c>
      <c r="FO86" s="10" t="str">
        <f>IF(AND(FO85&gt;0,FO85&lt;&gt;"wait"),"AT",IF(AIL!$AK87="AI",IF(Sheet1!$E87&lt;AIL!$AJ87-200,200,"wait"),0))</f>
        <v>AT</v>
      </c>
      <c r="FP86" s="10" t="str">
        <f>IF(AND(FP85&gt;0,FP85&lt;&gt;"wait"),"AT",IF(AIL!$AK87="AI",IF(Sheet1!$D87&gt;AIL!$AJ87+50,50,"wait"),0))</f>
        <v>AT</v>
      </c>
      <c r="FQ86" s="10" t="str">
        <f>IF(AND(FQ85&gt;0,FQ85&lt;&gt;"wait"),"AT",IF(AIL!$AK87="AI",IF(Sheet1!$D87&gt;AIL!$AJ87+100,100,"wait"),0))</f>
        <v>wait</v>
      </c>
      <c r="FR86" s="10" t="str">
        <f>IF(AND(FR85&gt;0,FR85&lt;&gt;"wait"),"AT",IF(AIL!$AK87="AI",IF(Sheet1!$D87&gt;AIL!$AJ87+150,150,"wait"),0))</f>
        <v>wait</v>
      </c>
      <c r="FS86" s="10" t="str">
        <f>IF(AND(FS85&gt;0,FS85&lt;&gt;"wait"),"AT",IF(AIL!$AK87="AI",IF(Sheet1!$D87&gt;AIL!$AJ87+200,200,"wait"),0))</f>
        <v>wait</v>
      </c>
      <c r="FT86" s="10">
        <f t="shared" si="82"/>
        <v>-50</v>
      </c>
      <c r="FV86" s="10" t="str">
        <f>IF(AND(FV85&gt;0,FV85&lt;&gt;"wait"),"AT",IF(AIL!$AM87="AI",IF(Sheet1!$E87&lt;AIL!$AL87-50,50,"wait"),0))</f>
        <v>AT</v>
      </c>
      <c r="FW86" s="10" t="str">
        <f>IF(AND(FW85&gt;0,FW85&lt;&gt;"wait"),"AT",IF(AIL!$AM87="AI",IF(Sheet1!$E87&lt;AIL!$AL87-100,100,"wait"),0))</f>
        <v>AT</v>
      </c>
      <c r="FX86" s="10" t="str">
        <f>IF(AND(FX85&gt;0,FX85&lt;&gt;"wait"),"AT",IF(AIL!$AM87="AI",IF(Sheet1!$E87&lt;AIL!$AL87-150,150,"wait"),0))</f>
        <v>AT</v>
      </c>
      <c r="FY86" s="10" t="str">
        <f>IF(AND(FY85&gt;0,FY85&lt;&gt;"wait"),"AT",IF(AIL!$AM87="AI",IF(Sheet1!$E87&lt;AIL!$AL87-200,200,"wait"),0))</f>
        <v>AT</v>
      </c>
      <c r="FZ86" s="10" t="str">
        <f>IF(AND(FZ85&gt;0,FZ85&lt;&gt;"wait"),"AT",IF(AIL!$AM87="AI",IF(Sheet1!$D87&gt;AIL!$AL87+50,50,"wait"),0))</f>
        <v>AT</v>
      </c>
      <c r="GA86" s="10" t="str">
        <f>IF(AND(GA85&gt;0,GA85&lt;&gt;"wait"),"AT",IF(AIL!$AM87="AI",IF(Sheet1!$D87&gt;AIL!$AL87+100,100,"wait"),0))</f>
        <v>wait</v>
      </c>
      <c r="GB86" s="10" t="str">
        <f>IF(AND(GB85&gt;0,GB85&lt;&gt;"wait"),"AT",IF(AIL!$AM87="AI",IF(Sheet1!$D87&gt;AIL!$AL87+150,150,"wait"),0))</f>
        <v>wait</v>
      </c>
      <c r="GC86" s="10" t="str">
        <f>IF(AND(GC85&gt;0,GC85&lt;&gt;"wait"),"AT",IF(AIL!$AM87="AI",IF(Sheet1!$D87&gt;AIL!$AL87+200,200,"wait"),0))</f>
        <v>wait</v>
      </c>
      <c r="GD86" s="10">
        <f t="shared" si="83"/>
        <v>-50</v>
      </c>
      <c r="GF86" s="10" t="str">
        <f>IF(AND(GF85&gt;0,GF85&lt;&gt;"wait"),"AT",IF(AIL!$AO87="AI",IF(Sheet1!$E87&lt;AIL!$AN87-50,50,"wait"),0))</f>
        <v>AT</v>
      </c>
      <c r="GG86" s="10" t="str">
        <f>IF(AND(GG85&gt;0,GG85&lt;&gt;"wait"),"AT",IF(AIL!$AO87="AI",IF(Sheet1!$E87&lt;AIL!$AN87-100,100,"wait"),0))</f>
        <v>AT</v>
      </c>
      <c r="GH86" s="10" t="str">
        <f>IF(AND(GH85&gt;0,GH85&lt;&gt;"wait"),"AT",IF(AIL!$AO87="AI",IF(Sheet1!$E87&lt;AIL!$AN87-150,150,"wait"),0))</f>
        <v>AT</v>
      </c>
      <c r="GI86" s="10" t="str">
        <f>IF(AND(GI85&gt;0,GI85&lt;&gt;"wait"),"AT",IF(AIL!$AO87="AI",IF(Sheet1!$E87&lt;AIL!$AN87-200,200,"wait"),0))</f>
        <v>AT</v>
      </c>
      <c r="GJ86" s="10" t="str">
        <f>IF(AND(GJ85&gt;0,GJ85&lt;&gt;"wait"),"AT",IF(AIL!$AO87="AI",IF(Sheet1!$D87&gt;AIL!$AN87+50,50,"wait"),0))</f>
        <v>AT</v>
      </c>
      <c r="GK86" s="10" t="str">
        <f>IF(AND(GK85&gt;0,GK85&lt;&gt;"wait"),"AT",IF(AIL!$AO87="AI",IF(Sheet1!$D87&gt;AIL!$AN87+100,100,"wait"),0))</f>
        <v>wait</v>
      </c>
      <c r="GL86" s="10" t="str">
        <f>IF(AND(GL85&gt;0,GL85&lt;&gt;"wait"),"AT",IF(AIL!$AO87="AI",IF(Sheet1!$D87&gt;AIL!$AN87+150,150,"wait"),0))</f>
        <v>wait</v>
      </c>
      <c r="GM86" s="10" t="str">
        <f>IF(AND(GM85&gt;0,GM85&lt;&gt;"wait"),"AT",IF(AIL!$AO87="AI",IF(Sheet1!$D87&gt;AIL!$AN87+200,200,"wait"),0))</f>
        <v>wait</v>
      </c>
      <c r="GN86" s="10">
        <f t="shared" si="84"/>
        <v>-50</v>
      </c>
      <c r="GP86" s="10" t="str">
        <f>IF(AND(GP85&gt;0,GP85&lt;&gt;"wait"),"AT",IF(AIL!$AQ87="AI",IF(Sheet1!$E87&lt;AIL!$AP87-50,50,"wait"),0))</f>
        <v>AT</v>
      </c>
      <c r="GQ86" s="10" t="str">
        <f>IF(AND(GQ85&gt;0,GQ85&lt;&gt;"wait"),"AT",IF(AIL!$AQ87="AI",IF(Sheet1!$E87&lt;AIL!$AP87-100,100,"wait"),0))</f>
        <v>AT</v>
      </c>
      <c r="GR86" s="10" t="str">
        <f>IF(AND(GR85&gt;0,GR85&lt;&gt;"wait"),"AT",IF(AIL!$AQ87="AI",IF(Sheet1!$E87&lt;AIL!$AP87-150,150,"wait"),0))</f>
        <v>AT</v>
      </c>
      <c r="GS86" s="10" t="str">
        <f>IF(AND(GS85&gt;0,GS85&lt;&gt;"wait"),"AT",IF(AIL!$AQ87="AI",IF(Sheet1!$E87&lt;AIL!$AP87-200,200,"wait"),0))</f>
        <v>AT</v>
      </c>
      <c r="GT86" s="10" t="str">
        <f>IF(AND(GT85&gt;0,GT85&lt;&gt;"wait"),"AT",IF(AIL!$AQ87="AI",IF(Sheet1!$D87&gt;AIL!$AP87+50,50,"wait"),0))</f>
        <v>AT</v>
      </c>
      <c r="GU86" s="10" t="str">
        <f>IF(AND(GU85&gt;0,GU85&lt;&gt;"wait"),"AT",IF(AIL!$AQ87="AI",IF(Sheet1!$D87&gt;AIL!$AP87+100,100,"wait"),0))</f>
        <v>wait</v>
      </c>
      <c r="GV86" s="10" t="str">
        <f>IF(AND(GV85&gt;0,GV85&lt;&gt;"wait"),"AT",IF(AIL!$AQ87="AI",IF(Sheet1!$D87&gt;AIL!$AP87+150,150,"wait"),0))</f>
        <v>wait</v>
      </c>
      <c r="GW86" s="10" t="str">
        <f>IF(AND(GW85&gt;0,GW85&lt;&gt;"wait"),"AT",IF(AIL!$AQ87="AI",IF(Sheet1!$D87&gt;AIL!$AP87+200,200,"wait"),0))</f>
        <v>wait</v>
      </c>
      <c r="GX86" s="10">
        <f t="shared" si="85"/>
        <v>-50</v>
      </c>
      <c r="GZ86" s="10" t="str">
        <f>IF(AND(GZ85&gt;0,GZ85&lt;&gt;"wait"),"AT",IF(AIL!$AS87="AI",IF(Sheet1!$E87&lt;AIL!$AR87-50,50,"wait"),0))</f>
        <v>AT</v>
      </c>
      <c r="HA86" s="10" t="str">
        <f>IF(AND(HA85&gt;0,HA85&lt;&gt;"wait"),"AT",IF(AIL!$AS87="AI",IF(Sheet1!$E87&lt;AIL!$AR87-100,100,"wait"),0))</f>
        <v>AT</v>
      </c>
      <c r="HB86" s="10" t="str">
        <f>IF(AND(HB85&gt;0,HB85&lt;&gt;"wait"),"AT",IF(AIL!$AS87="AI",IF(Sheet1!$E87&lt;AIL!$AR87-150,150,"wait"),0))</f>
        <v>AT</v>
      </c>
      <c r="HC86" s="10" t="str">
        <f>IF(AND(HC85&gt;0,HC85&lt;&gt;"wait"),"AT",IF(AIL!$AS87="AI",IF(Sheet1!$E87&lt;AIL!$AR87-200,200,"wait"),0))</f>
        <v>AT</v>
      </c>
      <c r="HD86" s="10" t="str">
        <f>IF(AND(HD85&gt;0,HD85&lt;&gt;"wait"),"AT",IF(AIL!$AS87="AI",IF(Sheet1!$D87&gt;AIL!$AR87+50,50,"wait"),0))</f>
        <v>AT</v>
      </c>
      <c r="HE86" s="10" t="str">
        <f>IF(AND(HE85&gt;0,HE85&lt;&gt;"wait"),"AT",IF(AIL!$AS87="AI",IF(Sheet1!$D87&gt;AIL!$AR87+100,100,"wait"),0))</f>
        <v>wait</v>
      </c>
      <c r="HF86" s="10" t="str">
        <f>IF(AND(HF85&gt;0,HF85&lt;&gt;"wait"),"AT",IF(AIL!$AS87="AI",IF(Sheet1!$D87&gt;AIL!$AR87+150,150,"wait"),0))</f>
        <v>wait</v>
      </c>
      <c r="HG86" s="10" t="str">
        <f>IF(AND(HG85&gt;0,HG85&lt;&gt;"wait"),"AT",IF(AIL!$AS87="AI",IF(Sheet1!$D87&gt;AIL!$AR87+200,200,"wait"),0))</f>
        <v>wait</v>
      </c>
      <c r="HH86" s="10">
        <f t="shared" si="86"/>
        <v>-50</v>
      </c>
      <c r="HJ86" s="10" t="str">
        <f>IF(AND(HJ85&gt;0,HJ85&lt;&gt;"wait"),"AT",IF(AIL!$AU87="AI",IF(Sheet1!$E87&lt;AIL!$AT87-50,50,"wait"),0))</f>
        <v>AT</v>
      </c>
      <c r="HK86" s="10" t="str">
        <f>IF(AND(HK85&gt;0,HK85&lt;&gt;"wait"),"AT",IF(AIL!$AU87="AI",IF(Sheet1!$E87&lt;AIL!$AT87-100,100,"wait"),0))</f>
        <v>AT</v>
      </c>
      <c r="HL86" s="10" t="str">
        <f>IF(AND(HL85&gt;0,HL85&lt;&gt;"wait"),"AT",IF(AIL!$AU87="AI",IF(Sheet1!$E87&lt;AIL!$AT87-150,150,"wait"),0))</f>
        <v>AT</v>
      </c>
      <c r="HM86" s="10" t="str">
        <f>IF(AND(HM85&gt;0,HM85&lt;&gt;"wait"),"AT",IF(AIL!$AU87="AI",IF(Sheet1!$E87&lt;AIL!$AT87-200,200,"wait"),0))</f>
        <v>AT</v>
      </c>
      <c r="HN86" s="10" t="str">
        <f>IF(AND(HN85&gt;0,HN85&lt;&gt;"wait"),"AT",IF(AIL!$AU87="AI",IF(Sheet1!$D87&gt;AIL!$AT87+50,50,"wait"),0))</f>
        <v>AT</v>
      </c>
      <c r="HO86" s="10" t="str">
        <f>IF(AND(HO85&gt;0,HO85&lt;&gt;"wait"),"AT",IF(AIL!$AU87="AI",IF(Sheet1!$D87&gt;AIL!$AT87+100,100,"wait"),0))</f>
        <v>wait</v>
      </c>
      <c r="HP86" s="10" t="str">
        <f>IF(AND(HP85&gt;0,HP85&lt;&gt;"wait"),"AT",IF(AIL!$AU87="AI",IF(Sheet1!$D87&gt;AIL!$AT87+150,150,"wait"),0))</f>
        <v>wait</v>
      </c>
      <c r="HQ86" s="10" t="str">
        <f>IF(AND(HQ85&gt;0,HQ85&lt;&gt;"wait"),"AT",IF(AIL!$AU87="AI",IF(Sheet1!$D87&gt;AIL!$AT87+200,200,"wait"),0))</f>
        <v>wait</v>
      </c>
      <c r="HR86" s="10">
        <f t="shared" si="87"/>
        <v>-50</v>
      </c>
      <c r="HT86" s="10" t="str">
        <f>IF(AND(HT85&gt;0,HT85&lt;&gt;"wait"),"AT",IF(AIL!$AX87="AI",IF(Sheet1!$E87&lt;AIL!$AW87-50,50,"wait"),0))</f>
        <v>AT</v>
      </c>
      <c r="HU86" s="10" t="str">
        <f>IF(AND(HU85&gt;0,HU85&lt;&gt;"wait"),"AT",IF(AIL!$AX87="AI",IF(Sheet1!$E87&lt;AIL!$AW87-100,100,"wait"),0))</f>
        <v>wait</v>
      </c>
      <c r="HV86" s="10" t="str">
        <f>IF(AND(HV85&gt;0,HV85&lt;&gt;"wait"),"AT",IF(AIL!$AX87="AI",IF(Sheet1!$E87&lt;AIL!$AW87-150,150,"wait"),0))</f>
        <v>wait</v>
      </c>
      <c r="HW86" s="10" t="str">
        <f>IF(AND(HW85&gt;0,HW85&lt;&gt;"wait"),"AT",IF(AIL!$AX87="AI",IF(Sheet1!$E87&lt;AIL!$AW87-200,200,"wait"),0))</f>
        <v>wait</v>
      </c>
      <c r="HX86" s="10" t="str">
        <f>IF(AND(HX85&gt;0,HX85&lt;&gt;"wait"),"AT",IF(AIL!$AX87="AI",IF(Sheet1!$D87&gt;AIL!$AW87+50,50,"wait"),0))</f>
        <v>AT</v>
      </c>
      <c r="HY86" s="10" t="str">
        <f>IF(AND(HY85&gt;0,HY85&lt;&gt;"wait"),"AT",IF(AIL!$AX87="AI",IF(Sheet1!$D87&gt;AIL!$AW87+100,100,"wait"),0))</f>
        <v>AT</v>
      </c>
      <c r="HZ86" s="10" t="str">
        <f>IF(AND(HZ85&gt;0,HZ85&lt;&gt;"wait"),"AT",IF(AIL!$AX87="AI",IF(Sheet1!$D87&gt;AIL!$AW87+150,150,"wait"),0))</f>
        <v>wait</v>
      </c>
      <c r="IA86" s="10" t="str">
        <f>IF(AND(IA85&gt;0,IA85&lt;&gt;"wait"),"AT",IF(AIL!$AX87="AI",IF(Sheet1!$D87&gt;AIL!$AW87+200,200,"wait"),0))</f>
        <v>wait</v>
      </c>
      <c r="IB86" s="10">
        <f t="shared" si="88"/>
        <v>-100</v>
      </c>
      <c r="ID86" s="10" t="str">
        <f>IF(AND(ID85&gt;0,ID85&lt;&gt;"wait"),"AT",IF(AIL!$AZ87="AI",IF(Sheet1!$E87&lt;AIL!$AY87-50,50,"wait"),0))</f>
        <v>AT</v>
      </c>
      <c r="IE86" s="10" t="str">
        <f>IF(AND(IE85&gt;0,IE85&lt;&gt;"wait"),"AT",IF(AIL!$AZ87="AI",IF(Sheet1!$E87&lt;AIL!$AY87-100,100,"wait"),0))</f>
        <v>wait</v>
      </c>
      <c r="IF86" s="10" t="str">
        <f>IF(AND(IF85&gt;0,IF85&lt;&gt;"wait"),"AT",IF(AIL!$AZ87="AI",IF(Sheet1!$E87&lt;AIL!$AY87-150,150,"wait"),0))</f>
        <v>wait</v>
      </c>
      <c r="IG86" s="10" t="str">
        <f>IF(AND(IG85&gt;0,IG85&lt;&gt;"wait"),"AT",IF(AIL!$AZ87="AI",IF(Sheet1!$E87&lt;AIL!$AY87-200,200,"wait"),0))</f>
        <v>wait</v>
      </c>
      <c r="IH86" s="10" t="str">
        <f>IF(AND(IH85&gt;0,IH85&lt;&gt;"wait"),"AT",IF(AIL!$AZ87="AI",IF(Sheet1!$D87&gt;AIL!$AY87+50,50,"wait"),0))</f>
        <v>AT</v>
      </c>
      <c r="II86" s="10" t="str">
        <f>IF(AND(II85&gt;0,II85&lt;&gt;"wait"),"AT",IF(AIL!$AZ87="AI",IF(Sheet1!$D87&gt;AIL!$AY87+100,100,"wait"),0))</f>
        <v>AT</v>
      </c>
      <c r="IJ86" s="10" t="str">
        <f>IF(AND(IJ85&gt;0,IJ85&lt;&gt;"wait"),"AT",IF(AIL!$AZ87="AI",IF(Sheet1!$D87&gt;AIL!$AY87+150,150,"wait"),0))</f>
        <v>wait</v>
      </c>
      <c r="IK86" s="10" t="str">
        <f>IF(AND(IK85&gt;0,IK85&lt;&gt;"wait"),"AT",IF(AIL!$AZ87="AI",IF(Sheet1!$D87&gt;AIL!$AY87+200,200,"wait"),0))</f>
        <v>wait</v>
      </c>
      <c r="IL86" s="10">
        <f t="shared" si="89"/>
        <v>-100</v>
      </c>
      <c r="IN86" s="10" t="str">
        <f>IF(AND(IN85&gt;0,IN85&lt;&gt;"wait"),"AT",IF(AIL!$BB87="AI",IF(Sheet1!$E87&lt;AIL!$BA87-50,50,"wait"),0))</f>
        <v>AT</v>
      </c>
      <c r="IO86" s="10" t="str">
        <f>IF(AND(IO85&gt;0,IO85&lt;&gt;"wait"),"AT",IF(AIL!$BB87="AI",IF(Sheet1!$E87&lt;AIL!$BA87-100,100,"wait"),0))</f>
        <v>wait</v>
      </c>
      <c r="IP86" s="10" t="str">
        <f>IF(AND(IP85&gt;0,IP85&lt;&gt;"wait"),"AT",IF(AIL!$BB87="AI",IF(Sheet1!$E87&lt;AIL!$BA87-150,150,"wait"),0))</f>
        <v>wait</v>
      </c>
      <c r="IQ86" s="10" t="str">
        <f>IF(AND(IQ85&gt;0,IQ85&lt;&gt;"wait"),"AT",IF(AIL!$BB87="AI",IF(Sheet1!$E87&lt;AIL!$BA87-200,200,"wait"),0))</f>
        <v>wait</v>
      </c>
      <c r="IR86" s="10" t="str">
        <f>IF(AND(IR85&gt;0,IR85&lt;&gt;"wait"),"AT",IF(AIL!$BB87="AI",IF(Sheet1!$D87&gt;AIL!$BA87+50,50,"wait"),0))</f>
        <v>AT</v>
      </c>
      <c r="IS86" s="10" t="str">
        <f>IF(AND(IS85&gt;0,IS85&lt;&gt;"wait"),"AT",IF(AIL!$BB87="AI",IF(Sheet1!$D87&gt;AIL!$BA87+100,100,"wait"),0))</f>
        <v>AT</v>
      </c>
      <c r="IT86" s="10" t="str">
        <f>IF(AND(IT85&gt;0,IT85&lt;&gt;"wait"),"AT",IF(AIL!$BB87="AI",IF(Sheet1!$D87&gt;AIL!$BA87+150,150,"wait"),0))</f>
        <v>wait</v>
      </c>
      <c r="IU86" s="10" t="str">
        <f>IF(AND(IU85&gt;0,IU85&lt;&gt;"wait"),"AT",IF(AIL!$BB87="AI",IF(Sheet1!$D87&gt;AIL!$BA87+200,200,"wait"),0))</f>
        <v>wait</v>
      </c>
      <c r="IV86" s="10">
        <f t="shared" si="90"/>
        <v>-100</v>
      </c>
      <c r="IX86" s="10" t="str">
        <f>IF(AND(IX85&gt;0,IX85&lt;&gt;"wait"),"AT",IF(AIL!$BD87="AI",IF(Sheet1!$E87&lt;AIL!$BC87-50,50,"wait"),0))</f>
        <v>AT</v>
      </c>
      <c r="IY86" s="10" t="str">
        <f>IF(AND(IY85&gt;0,IY85&lt;&gt;"wait"),"AT",IF(AIL!$BD87="AI",IF(Sheet1!$E87&lt;AIL!$BC87-100,100,"wait"),0))</f>
        <v>wait</v>
      </c>
      <c r="IZ86" s="10" t="str">
        <f>IF(AND(IZ85&gt;0,IZ85&lt;&gt;"wait"),"AT",IF(AIL!$BD87="AI",IF(Sheet1!$E87&lt;AIL!$BC87-150,150,"wait"),0))</f>
        <v>wait</v>
      </c>
      <c r="JA86" s="10" t="str">
        <f>IF(AND(JA85&gt;0,JA85&lt;&gt;"wait"),"AT",IF(AIL!$BD87="AI",IF(Sheet1!$E87&lt;AIL!$BC87-200,200,"wait"),0))</f>
        <v>wait</v>
      </c>
      <c r="JB86" s="10" t="str">
        <f>IF(AND(JB85&gt;0,JB85&lt;&gt;"wait"),"AT",IF(AIL!$BD87="AI",IF(Sheet1!$D87&gt;AIL!$BC87+50,50,"wait"),0))</f>
        <v>AT</v>
      </c>
      <c r="JC86" s="10" t="str">
        <f>IF(AND(JC85&gt;0,JC85&lt;&gt;"wait"),"AT",IF(AIL!$BD87="AI",IF(Sheet1!$D87&gt;AIL!$BC87+100,100,"wait"),0))</f>
        <v>AT</v>
      </c>
      <c r="JD86" s="10" t="str">
        <f>IF(AND(JD85&gt;0,JD85&lt;&gt;"wait"),"AT",IF(AIL!$BD87="AI",IF(Sheet1!$D87&gt;AIL!$BC87+150,150,"wait"),0))</f>
        <v>wait</v>
      </c>
      <c r="JE86" s="10" t="str">
        <f>IF(AND(JE85&gt;0,JE85&lt;&gt;"wait"),"AT",IF(AIL!$BD87="AI",IF(Sheet1!$D87&gt;AIL!$BC87+200,200,"wait"),0))</f>
        <v>wait</v>
      </c>
      <c r="JF86" s="10">
        <f t="shared" si="91"/>
        <v>-100</v>
      </c>
      <c r="JH86" s="10" t="str">
        <f>IF(AND(JH85&gt;0,JH85&lt;&gt;"wait"),"AT",IF(AIL!$BF87="AI",IF(Sheet1!$E87&lt;AIL!$BE87-50,50,"wait"),0))</f>
        <v>AT</v>
      </c>
      <c r="JI86" s="10" t="str">
        <f>IF(AND(JI85&gt;0,JI85&lt;&gt;"wait"),"AT",IF(AIL!$BF87="AI",IF(Sheet1!$E87&lt;AIL!$BE87-100,100,"wait"),0))</f>
        <v>wait</v>
      </c>
      <c r="JJ86" s="10" t="str">
        <f>IF(AND(JJ85&gt;0,JJ85&lt;&gt;"wait"),"AT",IF(AIL!$BF87="AI",IF(Sheet1!$E87&lt;AIL!$BE87-150,150,"wait"),0))</f>
        <v>wait</v>
      </c>
      <c r="JK86" s="10" t="str">
        <f>IF(AND(JK85&gt;0,JK85&lt;&gt;"wait"),"AT",IF(AIL!$BF87="AI",IF(Sheet1!$E87&lt;AIL!$BE87-200,200,"wait"),0))</f>
        <v>wait</v>
      </c>
      <c r="JL86" s="10" t="str">
        <f>IF(AND(JL85&gt;0,JL85&lt;&gt;"wait"),"AT",IF(AIL!$BF87="AI",IF(Sheet1!$D87&gt;AIL!$BE87+50,50,"wait"),0))</f>
        <v>AT</v>
      </c>
      <c r="JM86" s="10" t="str">
        <f>IF(AND(JM85&gt;0,JM85&lt;&gt;"wait"),"AT",IF(AIL!$BF87="AI",IF(Sheet1!$D87&gt;AIL!$BE87+100,100,"wait"),0))</f>
        <v>AT</v>
      </c>
      <c r="JN86" s="10" t="str">
        <f>IF(AND(JN85&gt;0,JN85&lt;&gt;"wait"),"AT",IF(AIL!$BF87="AI",IF(Sheet1!$D87&gt;AIL!$BE87+150,150,"wait"),0))</f>
        <v>wait</v>
      </c>
      <c r="JO86" s="10" t="str">
        <f>IF(AND(JO85&gt;0,JO85&lt;&gt;"wait"),"AT",IF(AIL!$BF87="AI",IF(Sheet1!$D87&gt;AIL!$BE87+200,200,"wait"),0))</f>
        <v>wait</v>
      </c>
      <c r="JP86" s="10">
        <f t="shared" si="92"/>
        <v>-100</v>
      </c>
      <c r="JR86" s="10" t="str">
        <f>IF(AND(JR85&gt;0,JR85&lt;&gt;"wait"),"AT",IF(AIL!$BH87="AI",IF(Sheet1!$E87&lt;AIL!$BG87-50,50,"wait"),0))</f>
        <v>AT</v>
      </c>
      <c r="JS86" s="10" t="str">
        <f>IF(AND(JS85&gt;0,JS85&lt;&gt;"wait"),"AT",IF(AIL!$BH87="AI",IF(Sheet1!$E87&lt;AIL!$BG87-100,100,"wait"),0))</f>
        <v>AT</v>
      </c>
      <c r="JT86" s="10" t="str">
        <f>IF(AND(JT85&gt;0,JT85&lt;&gt;"wait"),"AT",IF(AIL!$BH87="AI",IF(Sheet1!$E87&lt;AIL!$BG87-150,150,"wait"),0))</f>
        <v>wait</v>
      </c>
      <c r="JU86" s="10" t="str">
        <f>IF(AND(JU85&gt;0,JU85&lt;&gt;"wait"),"AT",IF(AIL!$BH87="AI",IF(Sheet1!$E87&lt;AIL!$BG87-200,200,"wait"),0))</f>
        <v>wait</v>
      </c>
      <c r="JV86" s="10" t="str">
        <f>IF(AND(JV85&gt;0,JV85&lt;&gt;"wait"),"AT",IF(AIL!$BH87="AI",IF(Sheet1!$D87&gt;AIL!$BG87+50,50,"wait"),0))</f>
        <v>AT</v>
      </c>
      <c r="JW86" s="10" t="str">
        <f>IF(AND(JW85&gt;0,JW85&lt;&gt;"wait"),"AT",IF(AIL!$BH87="AI",IF(Sheet1!$D87&gt;AIL!$BG87+100,100,"wait"),0))</f>
        <v>wait</v>
      </c>
      <c r="JX86" s="10" t="str">
        <f>IF(AND(JX85&gt;0,JX85&lt;&gt;"wait"),"AT",IF(AIL!$BH87="AI",IF(Sheet1!$D87&gt;AIL!$BG87+150,150,"wait"),0))</f>
        <v>wait</v>
      </c>
      <c r="JY86" s="10" t="str">
        <f>IF(AND(JY85&gt;0,JY85&lt;&gt;"wait"),"AT",IF(AIL!$BH87="AI",IF(Sheet1!$D87&gt;AIL!$BG87+200,200,"wait"),0))</f>
        <v>wait</v>
      </c>
      <c r="JZ86" s="10">
        <f t="shared" si="93"/>
        <v>-50</v>
      </c>
      <c r="KB86" s="10" t="str">
        <f>IF(AND(KB85&gt;0,KB85&lt;&gt;"wait"),"AT",IF(AIL!$BJ87="AI",IF(Sheet1!$E87&lt;AIL!$BI87-50,50,"wait"),0))</f>
        <v>AT</v>
      </c>
      <c r="KC86" s="10" t="str">
        <f>IF(AND(KC85&gt;0,KC85&lt;&gt;"wait"),"AT",IF(AIL!$BJ87="AI",IF(Sheet1!$E87&lt;AIL!$BI87-100,100,"wait"),0))</f>
        <v>wait</v>
      </c>
      <c r="KD86" s="10" t="str">
        <f>IF(AND(KD85&gt;0,KD85&lt;&gt;"wait"),"AT",IF(AIL!$BJ87="AI",IF(Sheet1!$E87&lt;AIL!$BI87-150,150,"wait"),0))</f>
        <v>wait</v>
      </c>
      <c r="KE86" s="10" t="str">
        <f>IF(AND(KE85&gt;0,KE85&lt;&gt;"wait"),"AT",IF(AIL!$BJ87="AI",IF(Sheet1!$E87&lt;AIL!$BI87-200,200,"wait"),0))</f>
        <v>wait</v>
      </c>
      <c r="KF86" s="10" t="str">
        <f>IF(AND(KF85&gt;0,KF85&lt;&gt;"wait"),"AT",IF(AIL!$BJ87="AI",IF(Sheet1!$D87&gt;AIL!$BI87+50,50,"wait"),0))</f>
        <v>AT</v>
      </c>
      <c r="KG86" s="10" t="str">
        <f>IF(AND(KG85&gt;0,KG85&lt;&gt;"wait"),"AT",IF(AIL!$BJ87="AI",IF(Sheet1!$D87&gt;AIL!$BI87+100,100,"wait"),0))</f>
        <v>AT</v>
      </c>
      <c r="KH86" s="10" t="str">
        <f>IF(AND(KH85&gt;0,KH85&lt;&gt;"wait"),"AT",IF(AIL!$BJ87="AI",IF(Sheet1!$D87&gt;AIL!$BI87+150,150,"wait"),0))</f>
        <v>wait</v>
      </c>
      <c r="KI86" s="10" t="str">
        <f>IF(AND(KI85&gt;0,KI85&lt;&gt;"wait"),"AT",IF(AIL!$BJ87="AI",IF(Sheet1!$D87&gt;AIL!$BI87+200,200,"wait"),0))</f>
        <v>wait</v>
      </c>
      <c r="KJ86" s="10">
        <f t="shared" si="94"/>
        <v>-100</v>
      </c>
      <c r="KL86" s="10" t="str">
        <f>IF(AND(KL85&gt;0,KL85&lt;&gt;"wait"),"AT",IF(AIL!$BL87="AI",IF(Sheet1!$E87&lt;AIL!$BK87-50,50,"wait"),0))</f>
        <v>wait</v>
      </c>
      <c r="KM86" s="10" t="str">
        <f>IF(AND(KM85&gt;0,KM85&lt;&gt;"wait"),"AT",IF(AIL!$BL87="AI",IF(Sheet1!$E87&lt;AIL!$BK87-100,100,"wait"),0))</f>
        <v>wait</v>
      </c>
      <c r="KN86" s="10" t="str">
        <f>IF(AND(KN85&gt;0,KN85&lt;&gt;"wait"),"AT",IF(AIL!$BL87="AI",IF(Sheet1!$E87&lt;AIL!$BK87-150,150,"wait"),0))</f>
        <v>wait</v>
      </c>
      <c r="KO86" s="10" t="str">
        <f>IF(AND(KO85&gt;0,KO85&lt;&gt;"wait"),"AT",IF(AIL!$BL87="AI",IF(Sheet1!$E87&lt;AIL!$BK87-200,200,"wait"),0))</f>
        <v>wait</v>
      </c>
      <c r="KP86" s="10" t="str">
        <f>IF(AND(KP85&gt;0,KP85&lt;&gt;"wait"),"AT",IF(AIL!$BL87="AI",IF(Sheet1!$D87&gt;AIL!$BK87+50,50,"wait"),0))</f>
        <v>AT</v>
      </c>
      <c r="KQ86" s="10" t="str">
        <f>IF(AND(KQ85&gt;0,KQ85&lt;&gt;"wait"),"AT",IF(AIL!$BL87="AI",IF(Sheet1!$D87&gt;AIL!$BK87+100,100,"wait"),0))</f>
        <v>AT</v>
      </c>
      <c r="KR86" s="10" t="str">
        <f>IF(AND(KR85&gt;0,KR85&lt;&gt;"wait"),"AT",IF(AIL!$BL87="AI",IF(Sheet1!$D87&gt;AIL!$BK87+150,150,"wait"),0))</f>
        <v>AT</v>
      </c>
      <c r="KS86" s="10" t="str">
        <f>IF(AND(KS85&gt;0,KS85&lt;&gt;"wait"),"AT",IF(AIL!$BL87="AI",IF(Sheet1!$D87&gt;AIL!$BK87+200,200,"wait"),0))</f>
        <v>wait</v>
      </c>
      <c r="KT86" s="10">
        <f t="shared" si="95"/>
        <v>-150</v>
      </c>
      <c r="KV86" s="10" t="str">
        <f>IF(AND(KV85&gt;0,KV85&lt;&gt;"wait"),"AT",IF(AIL!$BN87="AI",IF(Sheet1!$E87&lt;AIL!$BM87-50,50,"wait"),0))</f>
        <v>wait</v>
      </c>
      <c r="KW86" s="10" t="str">
        <f>IF(AND(KW85&gt;0,KW85&lt;&gt;"wait"),"AT",IF(AIL!$BN87="AI",IF(Sheet1!$E87&lt;AIL!$BM87-100,100,"wait"),0))</f>
        <v>wait</v>
      </c>
      <c r="KX86" s="10" t="str">
        <f>IF(AND(KX85&gt;0,KX85&lt;&gt;"wait"),"AT",IF(AIL!$BN87="AI",IF(Sheet1!$E87&lt;AIL!$BM87-150,150,"wait"),0))</f>
        <v>wait</v>
      </c>
      <c r="KY86" s="10" t="str">
        <f>IF(AND(KY85&gt;0,KY85&lt;&gt;"wait"),"AT",IF(AIL!$BN87="AI",IF(Sheet1!$E87&lt;AIL!$BM87-200,200,"wait"),0))</f>
        <v>wait</v>
      </c>
      <c r="KZ86" s="10" t="str">
        <f>IF(AND(KZ85&gt;0,KZ85&lt;&gt;"wait"),"AT",IF(AIL!$BN87="AI",IF(Sheet1!$D87&gt;AIL!$BM87+50,50,"wait"),0))</f>
        <v>AT</v>
      </c>
      <c r="LA86" s="10" t="str">
        <f>IF(AND(LA85&gt;0,LA85&lt;&gt;"wait"),"AT",IF(AIL!$BN87="AI",IF(Sheet1!$D87&gt;AIL!$BM87+100,100,"wait"),0))</f>
        <v>AT</v>
      </c>
      <c r="LB86" s="10" t="str">
        <f>IF(AND(LB85&gt;0,LB85&lt;&gt;"wait"),"AT",IF(AIL!$BN87="AI",IF(Sheet1!$D87&gt;AIL!$BM87+150,150,"wait"),0))</f>
        <v>AT</v>
      </c>
      <c r="LC86" s="10" t="str">
        <f>IF(AND(LC85&gt;0,LC85&lt;&gt;"wait"),"AT",IF(AIL!$BN87="AI",IF(Sheet1!$D87&gt;AIL!$BM87+200,200,"wait"),0))</f>
        <v>wait</v>
      </c>
      <c r="LD86" s="10">
        <f t="shared" si="96"/>
        <v>-150</v>
      </c>
      <c r="LF86" s="10" t="str">
        <f>IF(AND(LF85&gt;0,LF85&lt;&gt;"wait"),"AT",IF(AIL!$BP87="AI",IF(Sheet1!$E87&lt;AIL!$BO87-50,50,"wait"),0))</f>
        <v>wait</v>
      </c>
      <c r="LG86" s="10" t="str">
        <f>IF(AND(LG85&gt;0,LG85&lt;&gt;"wait"),"AT",IF(AIL!$BP87="AI",IF(Sheet1!$E87&lt;AIL!$BO87-100,100,"wait"),0))</f>
        <v>wait</v>
      </c>
      <c r="LH86" s="10" t="str">
        <f>IF(AND(LH85&gt;0,LH85&lt;&gt;"wait"),"AT",IF(AIL!$BP87="AI",IF(Sheet1!$E87&lt;AIL!$BO87-150,150,"wait"),0))</f>
        <v>wait</v>
      </c>
      <c r="LI86" s="10" t="str">
        <f>IF(AND(LI85&gt;0,LI85&lt;&gt;"wait"),"AT",IF(AIL!$BP87="AI",IF(Sheet1!$E87&lt;AIL!$BO87-200,200,"wait"),0))</f>
        <v>wait</v>
      </c>
      <c r="LJ86" s="10" t="str">
        <f>IF(AND(LJ85&gt;0,LJ85&lt;&gt;"wait"),"AT",IF(AIL!$BP87="AI",IF(Sheet1!$D87&gt;AIL!$BO87+50,50,"wait"),0))</f>
        <v>AT</v>
      </c>
      <c r="LK86" s="10" t="str">
        <f>IF(AND(LK85&gt;0,LK85&lt;&gt;"wait"),"AT",IF(AIL!$BP87="AI",IF(Sheet1!$D87&gt;AIL!$BO87+100,100,"wait"),0))</f>
        <v>AT</v>
      </c>
      <c r="LL86" s="10" t="str">
        <f>IF(AND(LL85&gt;0,LL85&lt;&gt;"wait"),"AT",IF(AIL!$BP87="AI",IF(Sheet1!$D87&gt;AIL!$BO87+150,150,"wait"),0))</f>
        <v>AT</v>
      </c>
      <c r="LM86" s="10" t="str">
        <f>IF(AND(LM85&gt;0,LM85&lt;&gt;"wait"),"AT",IF(AIL!$BP87="AI",IF(Sheet1!$D87&gt;AIL!$BO87+200,200,"wait"),0))</f>
        <v>wait</v>
      </c>
      <c r="LN86" s="10">
        <f t="shared" si="97"/>
        <v>-150</v>
      </c>
      <c r="LP86" s="10" t="str">
        <f>IF(AND(LP85&gt;0,LP85&lt;&gt;"wait"),"AT",IF(AIL!$BR87="AI",IF(Sheet1!$E87&lt;AIL!$BQ87-50,50,"wait"),0))</f>
        <v>wait</v>
      </c>
      <c r="LQ86" s="10" t="str">
        <f>IF(AND(LQ85&gt;0,LQ85&lt;&gt;"wait"),"AT",IF(AIL!$BR87="AI",IF(Sheet1!$E87&lt;AIL!$BQ87-100,100,"wait"),0))</f>
        <v>wait</v>
      </c>
      <c r="LR86" s="10" t="str">
        <f>IF(AND(LR85&gt;0,LR85&lt;&gt;"wait"),"AT",IF(AIL!$BR87="AI",IF(Sheet1!$E87&lt;AIL!$BQ87-150,150,"wait"),0))</f>
        <v>wait</v>
      </c>
      <c r="LS86" s="10" t="str">
        <f>IF(AND(LS85&gt;0,LS85&lt;&gt;"wait"),"AT",IF(AIL!$BR87="AI",IF(Sheet1!$E87&lt;AIL!$BQ87-200,200,"wait"),0))</f>
        <v>wait</v>
      </c>
      <c r="LT86" s="10" t="str">
        <f>IF(AND(LT85&gt;0,LT85&lt;&gt;"wait"),"AT",IF(AIL!$BR87="AI",IF(Sheet1!$D87&gt;AIL!$BQ87+50,50,"wait"),0))</f>
        <v>AT</v>
      </c>
      <c r="LU86" s="10" t="str">
        <f>IF(AND(LU85&gt;0,LU85&lt;&gt;"wait"),"AT",IF(AIL!$BR87="AI",IF(Sheet1!$D87&gt;AIL!$BQ87+100,100,"wait"),0))</f>
        <v>AT</v>
      </c>
      <c r="LV86" s="10" t="str">
        <f>IF(AND(LV85&gt;0,LV85&lt;&gt;"wait"),"AT",IF(AIL!$BR87="AI",IF(Sheet1!$D87&gt;AIL!$BQ87+150,150,"wait"),0))</f>
        <v>AT</v>
      </c>
      <c r="LW86" s="10" t="str">
        <f>IF(AND(LW85&gt;0,LW85&lt;&gt;"wait"),"AT",IF(AIL!$BR87="AI",IF(Sheet1!$D87&gt;AIL!$BQ87+200,200,"wait"),0))</f>
        <v>wait</v>
      </c>
      <c r="LX86" s="10">
        <f t="shared" si="98"/>
        <v>-150</v>
      </c>
    </row>
    <row r="87" spans="1:336" x14ac:dyDescent="0.3">
      <c r="A87" t="str">
        <f>Sheet1!B87</f>
        <v>03/01 10:40</v>
      </c>
      <c r="B87">
        <f>Sheet1!D87</f>
        <v>29270</v>
      </c>
      <c r="C87">
        <f>Sheet1!E87</f>
        <v>29249</v>
      </c>
      <c r="E87">
        <f>MAX($B87:$B$162)</f>
        <v>29275</v>
      </c>
      <c r="F87">
        <f>MIN($C87:$C$162)</f>
        <v>29062</v>
      </c>
      <c r="H87" s="8" t="str">
        <f>IF(AND(H86&gt;0,H86&lt;&gt;"wait"),"AT",IF(AIL!$D88="AI",IF(Sheet1!$E88&lt;AIL!$C88-50,50,"wait"),0))</f>
        <v>AT</v>
      </c>
      <c r="I87" s="8" t="str">
        <f>IF(AND(I86&gt;0,I86&lt;&gt;"wait"),"AT",IF(AIL!$D88="AI",IF(Sheet1!$E88&lt;AIL!$C88-100,100,"wait"),0))</f>
        <v>AT</v>
      </c>
      <c r="J87" s="8" t="str">
        <f>IF(AND(J86&gt;0,J86&lt;&gt;"wait"),"AT",IF(AIL!$D88="AI",IF(Sheet1!$E88&lt;AIL!$C88-150,150,"wait"),0))</f>
        <v>AT</v>
      </c>
      <c r="K87" s="8" t="str">
        <f>IF(AND(K86&gt;0,K86&lt;&gt;"wait"),"AT",IF(AIL!$D88="AI",IF(Sheet1!$E88&lt;AIL!$C88-200,200,"wait"),0))</f>
        <v>AT</v>
      </c>
      <c r="L87" s="8" t="str">
        <f>IF(AND(L86&gt;0,L86&lt;&gt;"wait"),"AT",IF(AIL!$D88="AI",IF(Sheet1!$D88&gt;AIL!$C88+50,50,"wait"),0))</f>
        <v>AT</v>
      </c>
      <c r="M87" s="8" t="str">
        <f>IF(AND(M86&gt;0,M86&lt;&gt;"wait"),"AT",IF(AIL!$D88="AI",IF(Sheet1!$D88&gt;AIL!$C88+100,100,"wait"),0))</f>
        <v>wait</v>
      </c>
      <c r="N87" s="8" t="str">
        <f>IF(AND(N86&gt;0,N86&lt;&gt;"wait"),"AT",IF(AIL!$D88="AI",IF(Sheet1!$D88&gt;AIL!$C88+150,150,"wait"),0))</f>
        <v>wait</v>
      </c>
      <c r="O87" s="8" t="str">
        <f>IF(AND(O86&gt;0,O86&lt;&gt;"wait"),"AT",IF(AIL!$D88="AI",IF(Sheet1!$D88&gt;AIL!$C88+200,200,"wait"),0))</f>
        <v>wait</v>
      </c>
      <c r="P87" s="8">
        <f t="shared" si="99"/>
        <v>-50</v>
      </c>
      <c r="R87" s="8" t="str">
        <f>IF(AND(R86&gt;0,R86&lt;&gt;"wait"),"AT",IF(AIL!$F88="AI",IF(Sheet1!$E88&lt;AIL!$E88-50,50,"wait"),0))</f>
        <v>AT</v>
      </c>
      <c r="S87" s="8" t="str">
        <f>IF(AND(S86&gt;0,S86&lt;&gt;"wait"),"AT",IF(AIL!$F88="AI",IF(Sheet1!$E88&lt;AIL!$E88-100,100,"wait"),0))</f>
        <v>AT</v>
      </c>
      <c r="T87" s="8" t="str">
        <f>IF(AND(T86&gt;0,T86&lt;&gt;"wait"),"AT",IF(AIL!$F88="AI",IF(Sheet1!$E88&lt;AIL!$E88-150,150,"wait"),0))</f>
        <v>AT</v>
      </c>
      <c r="U87" s="8" t="str">
        <f>IF(AND(U86&gt;0,U86&lt;&gt;"wait"),"AT",IF(AIL!$F88="AI",IF(Sheet1!$E88&lt;AIL!$E88-200,200,"wait"),0))</f>
        <v>AT</v>
      </c>
      <c r="V87" s="8" t="str">
        <f>IF(AND(V86&gt;0,V86&lt;&gt;"wait"),"AT",IF(AIL!$F88="AI",IF(Sheet1!$D88&gt;AIL!$E88+50,50,"wait"),0))</f>
        <v>AT</v>
      </c>
      <c r="W87" s="8" t="str">
        <f>IF(AND(W86&gt;0,W86&lt;&gt;"wait"),"AT",IF(AIL!$F88="AI",IF(Sheet1!$D88&gt;AIL!$E88+100,100,"wait"),0))</f>
        <v>wait</v>
      </c>
      <c r="X87" s="8" t="str">
        <f>IF(AND(X86&gt;0,X86&lt;&gt;"wait"),"AT",IF(AIL!$F88="AI",IF(Sheet1!$D88&gt;AIL!$E88+150,150,"wait"),0))</f>
        <v>wait</v>
      </c>
      <c r="Y87" s="8" t="str">
        <f>IF(AND(Y86&gt;0,Y86&lt;&gt;"wait"),"AT",IF(AIL!$F88="AI",IF(Sheet1!$D88&gt;AIL!$E88+200,200,"wait"),0))</f>
        <v>wait</v>
      </c>
      <c r="Z87" s="8">
        <f t="shared" si="100"/>
        <v>-50</v>
      </c>
      <c r="AB87" s="8" t="str">
        <f>IF(AND(AB86&gt;0,AB86&lt;&gt;"wait"),"AT",IF(AIL!$H88="AI",IF(Sheet1!$E88&lt;AIL!$G88-50,50,"wait"),0))</f>
        <v>AT</v>
      </c>
      <c r="AC87" s="8" t="str">
        <f>IF(AND(AC86&gt;0,AC86&lt;&gt;"wait"),"AT",IF(AIL!$H88="AI",IF(Sheet1!$E88&lt;AIL!$G88-100,100,"wait"),0))</f>
        <v>AT</v>
      </c>
      <c r="AD87" s="8" t="str">
        <f>IF(AND(AD86&gt;0,AD86&lt;&gt;"wait"),"AT",IF(AIL!$H88="AI",IF(Sheet1!$E88&lt;AIL!$G88-150,150,"wait"),0))</f>
        <v>AT</v>
      </c>
      <c r="AE87" s="8" t="str">
        <f>IF(AND(AE86&gt;0,AE86&lt;&gt;"wait"),"AT",IF(AIL!$H88="AI",IF(Sheet1!$E88&lt;AIL!$G88-200,200,"wait"),0))</f>
        <v>AT</v>
      </c>
      <c r="AF87" s="8" t="str">
        <f>IF(AND(AF86&gt;0,AF86&lt;&gt;"wait"),"AT",IF(AIL!$H88="AI",IF(Sheet1!$D88&gt;AIL!$G88+50,50,"wait"),0))</f>
        <v>AT</v>
      </c>
      <c r="AG87" s="8" t="str">
        <f>IF(AND(AG86&gt;0,AG86&lt;&gt;"wait"),"AT",IF(AIL!$H88="AI",IF(Sheet1!$D88&gt;AIL!$G88+100,100,"wait"),0))</f>
        <v>wait</v>
      </c>
      <c r="AH87" s="8" t="str">
        <f>IF(AND(AH86&gt;0,AH86&lt;&gt;"wait"),"AT",IF(AIL!$H88="AI",IF(Sheet1!$D88&gt;AIL!$G88+150,150,"wait"),0))</f>
        <v>wait</v>
      </c>
      <c r="AI87" s="8" t="str">
        <f>IF(AND(AI86&gt;0,AI86&lt;&gt;"wait"),"AT",IF(AIL!$H88="AI",IF(Sheet1!$D88&gt;AIL!$G88+200,200,"wait"),0))</f>
        <v>wait</v>
      </c>
      <c r="AJ87" s="8">
        <f t="shared" si="101"/>
        <v>-50</v>
      </c>
      <c r="AL87" s="8" t="str">
        <f>IF(AND(AL86&gt;0,AL86&lt;&gt;"wait"),"AT",IF(AIL!$J88="AI",IF(Sheet1!$E88&lt;AIL!$I88-50,50,"wait"),0))</f>
        <v>AT</v>
      </c>
      <c r="AM87" s="8" t="str">
        <f>IF(AND(AM86&gt;0,AM86&lt;&gt;"wait"),"AT",IF(AIL!$J88="AI",IF(Sheet1!$E88&lt;AIL!$I88-100,100,"wait"),0))</f>
        <v>AT</v>
      </c>
      <c r="AN87" s="8" t="str">
        <f>IF(AND(AN86&gt;0,AN86&lt;&gt;"wait"),"AT",IF(AIL!$J88="AI",IF(Sheet1!$E88&lt;AIL!$I88-150,150,"wait"),0))</f>
        <v>AT</v>
      </c>
      <c r="AO87" s="8" t="str">
        <f>IF(AND(AO86&gt;0,AO86&lt;&gt;"wait"),"AT",IF(AIL!$J88="AI",IF(Sheet1!$E88&lt;AIL!$I88-200,200,"wait"),0))</f>
        <v>AT</v>
      </c>
      <c r="AP87" s="8" t="str">
        <f>IF(AND(AP86&gt;0,AP86&lt;&gt;"wait"),"AT",IF(AIL!$J88="AI",IF(Sheet1!$D88&gt;AIL!$I88+50,50,"wait"),0))</f>
        <v>AT</v>
      </c>
      <c r="AQ87" s="8" t="str">
        <f>IF(AND(AQ86&gt;0,AQ86&lt;&gt;"wait"),"AT",IF(AIL!$J88="AI",IF(Sheet1!$D88&gt;AIL!$I88+100,100,"wait"),0))</f>
        <v>wait</v>
      </c>
      <c r="AR87" s="8" t="str">
        <f>IF(AND(AR86&gt;0,AR86&lt;&gt;"wait"),"AT",IF(AIL!$J88="AI",IF(Sheet1!$D88&gt;AIL!$I88+150,150,"wait"),0))</f>
        <v>wait</v>
      </c>
      <c r="AS87" s="8" t="str">
        <f>IF(AND(AS86&gt;0,AS86&lt;&gt;"wait"),"AT",IF(AIL!$J88="AI",IF(Sheet1!$D88&gt;AIL!$I88+200,200,"wait"),0))</f>
        <v>wait</v>
      </c>
      <c r="AT87" s="8">
        <f t="shared" si="102"/>
        <v>-50</v>
      </c>
      <c r="AU87" s="8"/>
      <c r="AV87" s="8" t="str">
        <f>IF(AND(AV86&gt;0,AV86&lt;&gt;"wait"),"AT",IF(AIL!$L88="AI",IF(Sheet1!$E88&lt;AIL!$K88-50,50,"wait"),0))</f>
        <v>AT</v>
      </c>
      <c r="AW87" s="8" t="str">
        <f>IF(AND(AW86&gt;0,AW86&lt;&gt;"wait"),"AT",IF(AIL!$L88="AI",IF(Sheet1!$E88&lt;AIL!$K88-100,100,"wait"),0))</f>
        <v>AT</v>
      </c>
      <c r="AX87" s="8" t="str">
        <f>IF(AND(AX86&gt;0,AX86&lt;&gt;"wait"),"AT",IF(AIL!$L88="AI",IF(Sheet1!$E88&lt;AIL!$K88-150,150,"wait"),0))</f>
        <v>AT</v>
      </c>
      <c r="AY87" s="8" t="str">
        <f>IF(AND(AY86&gt;0,AY86&lt;&gt;"wait"),"AT",IF(AIL!$L88="AI",IF(Sheet1!$E88&lt;AIL!$K88-200,200,"wait"),0))</f>
        <v>AT</v>
      </c>
      <c r="AZ87" s="8" t="str">
        <f>IF(AND(AZ86&gt;0,AZ86&lt;&gt;"wait"),"AT",IF(AIL!$L88="AI",IF(Sheet1!$D88&gt;AIL!$K88+50,50,"wait"),0))</f>
        <v>AT</v>
      </c>
      <c r="BA87" s="8" t="str">
        <f>IF(AND(BA86&gt;0,BA86&lt;&gt;"wait"),"AT",IF(AIL!$L88="AI",IF(Sheet1!$D88&gt;AIL!$K88+100,100,"wait"),0))</f>
        <v>wait</v>
      </c>
      <c r="BB87" s="8" t="str">
        <f>IF(AND(BB86&gt;0,BB86&lt;&gt;"wait"),"AT",IF(AIL!$L88="AI",IF(Sheet1!$D88&gt;AIL!$K88+150,150,"wait"),0))</f>
        <v>wait</v>
      </c>
      <c r="BC87" s="8" t="str">
        <f>IF(AND(BC86&gt;0,BC86&lt;&gt;"wait"),"AT",IF(AIL!$L88="AI",IF(Sheet1!$D88&gt;AIL!$K88+200,200,"wait"),0))</f>
        <v>wait</v>
      </c>
      <c r="BD87" s="8">
        <f t="shared" si="103"/>
        <v>-50</v>
      </c>
      <c r="BE87" s="8"/>
      <c r="BF87" s="8" t="str">
        <f>IF(AND(BF86&gt;0,BF86&lt;&gt;"wait"),"AT",IF(AIL!$N88="AI",IF(Sheet1!$E88&lt;AIL!$M88-50,50,"wait"),0))</f>
        <v>AT</v>
      </c>
      <c r="BG87" s="8" t="str">
        <f>IF(AND(BG86&gt;0,BG86&lt;&gt;"wait"),"AT",IF(AIL!$N88="AI",IF(Sheet1!$E88&lt;AIL!$M88-100,100,"wait"),0))</f>
        <v>AT</v>
      </c>
      <c r="BH87" s="8" t="str">
        <f>IF(AND(BH86&gt;0,BH86&lt;&gt;"wait"),"AT",IF(AIL!$N88="AI",IF(Sheet1!$E88&lt;AIL!$M88-150,150,"wait"),0))</f>
        <v>AT</v>
      </c>
      <c r="BI87" s="8" t="str">
        <f>IF(AND(BI86&gt;0,BI86&lt;&gt;"wait"),"AT",IF(AIL!$N88="AI",IF(Sheet1!$E88&lt;AIL!$M88-200,200,"wait"),0))</f>
        <v>AT</v>
      </c>
      <c r="BJ87" s="8" t="str">
        <f>IF(AND(BJ86&gt;0,BJ86&lt;&gt;"wait"),"AT",IF(AIL!$N88="AI",IF(Sheet1!$D88&gt;AIL!$M88+50,50,"wait"),0))</f>
        <v>AT</v>
      </c>
      <c r="BK87" s="8" t="str">
        <f>IF(AND(BK86&gt;0,BK86&lt;&gt;"wait"),"AT",IF(AIL!$N88="AI",IF(Sheet1!$D88&gt;AIL!$M88+100,100,"wait"),0))</f>
        <v>wait</v>
      </c>
      <c r="BL87" s="8" t="str">
        <f>IF(AND(BL86&gt;0,BL86&lt;&gt;"wait"),"AT",IF(AIL!$N88="AI",IF(Sheet1!$D88&gt;AIL!$M88+150,150,"wait"),0))</f>
        <v>wait</v>
      </c>
      <c r="BM87" s="8" t="str">
        <f>IF(AND(BM86&gt;0,BM86&lt;&gt;"wait"),"AT",IF(AIL!$N88="AI",IF(Sheet1!$D88&gt;AIL!$M88+200,200,"wait"),0))</f>
        <v>wait</v>
      </c>
      <c r="BN87" s="8">
        <f t="shared" si="104"/>
        <v>-50</v>
      </c>
      <c r="BO87" s="8"/>
      <c r="BP87" s="8" t="str">
        <f>IF(AND(BP86&gt;0,BP86&lt;&gt;"wait"),"AT",IF(AIL!$P88="AI",IF(Sheet1!$E88&lt;AIL!$O88-50,50,"wait"),0))</f>
        <v>AT</v>
      </c>
      <c r="BQ87" s="8" t="str">
        <f>IF(AND(BQ86&gt;0,BQ86&lt;&gt;"wait"),"AT",IF(AIL!$P88="AI",IF(Sheet1!$E88&lt;AIL!$O88-100,100,"wait"),0))</f>
        <v>AT</v>
      </c>
      <c r="BR87" s="8" t="str">
        <f>IF(AND(BR86&gt;0,BR86&lt;&gt;"wait"),"AT",IF(AIL!$P88="AI",IF(Sheet1!$E88&lt;AIL!$O88-150,150,"wait"),0))</f>
        <v>AT</v>
      </c>
      <c r="BS87" s="8" t="str">
        <f>IF(AND(BS86&gt;0,BS86&lt;&gt;"wait"),"AT",IF(AIL!$P88="AI",IF(Sheet1!$E88&lt;AIL!$O88-200,200,"wait"),0))</f>
        <v>AT</v>
      </c>
      <c r="BT87" s="8" t="str">
        <f>IF(AND(BT86&gt;0,BT86&lt;&gt;"wait"),"AT",IF(AIL!$P88="AI",IF(Sheet1!$D88&gt;AIL!$O88+50,50,"wait"),0))</f>
        <v>AT</v>
      </c>
      <c r="BU87" s="8" t="str">
        <f>IF(AND(BU86&gt;0,BU86&lt;&gt;"wait"),"AT",IF(AIL!$P88="AI",IF(Sheet1!$D88&gt;AIL!$O88+100,100,"wait"),0))</f>
        <v>wait</v>
      </c>
      <c r="BV87" s="8" t="str">
        <f>IF(AND(BV86&gt;0,BV86&lt;&gt;"wait"),"AT",IF(AIL!$P88="AI",IF(Sheet1!$D88&gt;AIL!$O88+150,150,"wait"),0))</f>
        <v>wait</v>
      </c>
      <c r="BW87" s="8" t="str">
        <f>IF(AND(BW86&gt;0,BW86&lt;&gt;"wait"),"AT",IF(AIL!$P88="AI",IF(Sheet1!$D88&gt;AIL!$O88+200,200,"wait"),0))</f>
        <v>wait</v>
      </c>
      <c r="BX87" s="8">
        <f t="shared" si="105"/>
        <v>-50</v>
      </c>
      <c r="BY87" s="8"/>
      <c r="BZ87" s="8" t="str">
        <f>IF(AND(BZ86&gt;0,BZ86&lt;&gt;"wait"),"AT",IF(AIL!$R88="AI",IF(Sheet1!$E88&lt;AIL!$Q88-50,50,"wait"),0))</f>
        <v>AT</v>
      </c>
      <c r="CA87" s="8" t="str">
        <f>IF(AND(CA86&gt;0,CA86&lt;&gt;"wait"),"AT",IF(AIL!$R88="AI",IF(Sheet1!$E88&lt;AIL!$Q88-100,100,"wait"),0))</f>
        <v>AT</v>
      </c>
      <c r="CB87" s="8" t="str">
        <f>IF(AND(CB86&gt;0,CB86&lt;&gt;"wait"),"AT",IF(AIL!$R88="AI",IF(Sheet1!$E88&lt;AIL!$Q88-150,150,"wait"),0))</f>
        <v>AT</v>
      </c>
      <c r="CC87" s="8" t="str">
        <f>IF(AND(CC86&gt;0,CC86&lt;&gt;"wait"),"AT",IF(AIL!$R88="AI",IF(Sheet1!$E88&lt;AIL!$Q88-200,200,"wait"),0))</f>
        <v>AT</v>
      </c>
      <c r="CD87" s="8" t="str">
        <f>IF(AND(CD86&gt;0,CD86&lt;&gt;"wait"),"AT",IF(AIL!$R88="AI",IF(Sheet1!$D88&gt;AIL!$Q88+50,50,"wait"),0))</f>
        <v>AT</v>
      </c>
      <c r="CE87" s="8" t="str">
        <f>IF(AND(CE86&gt;0,CE86&lt;&gt;"wait"),"AT",IF(AIL!$R88="AI",IF(Sheet1!$D88&gt;AIL!$Q88+100,100,"wait"),0))</f>
        <v>wait</v>
      </c>
      <c r="CF87" s="8" t="str">
        <f>IF(AND(CF86&gt;0,CF86&lt;&gt;"wait"),"AT",IF(AIL!$R88="AI",IF(Sheet1!$D88&gt;AIL!$Q88+150,150,"wait"),0))</f>
        <v>wait</v>
      </c>
      <c r="CG87" s="8" t="str">
        <f>IF(AND(CG86&gt;0,CG86&lt;&gt;"wait"),"AT",IF(AIL!$R88="AI",IF(Sheet1!$D88&gt;AIL!$Q88+200,200,"wait"),0))</f>
        <v>wait</v>
      </c>
      <c r="CH87" s="8">
        <f t="shared" si="106"/>
        <v>-50</v>
      </c>
      <c r="CI87" s="8"/>
      <c r="CJ87" s="8" t="str">
        <f>IF(AND(CJ86&gt;0,CJ86&lt;&gt;"wait"),"AT",IF(AIL!$T88="AI",IF(Sheet1!$E88&lt;AIL!$S88-50,50,"wait"),0))</f>
        <v>AT</v>
      </c>
      <c r="CK87" s="8" t="str">
        <f>IF(AND(CK86&gt;0,CK86&lt;&gt;"wait"),"AT",IF(AIL!$T88="AI",IF(Sheet1!$E88&lt;AIL!$S88-100,100,"wait"),0))</f>
        <v>AT</v>
      </c>
      <c r="CL87" s="8" t="str">
        <f>IF(AND(CL86&gt;0,CL86&lt;&gt;"wait"),"AT",IF(AIL!$T88="AI",IF(Sheet1!$E88&lt;AIL!$S88-150,150,"wait"),0))</f>
        <v>AT</v>
      </c>
      <c r="CM87" s="8" t="str">
        <f>IF(AND(CM86&gt;0,CM86&lt;&gt;"wait"),"AT",IF(AIL!$T88="AI",IF(Sheet1!$E88&lt;AIL!$S88-200,200,"wait"),0))</f>
        <v>wait</v>
      </c>
      <c r="CN87" s="8" t="str">
        <f>IF(AND(CN86&gt;0,CN86&lt;&gt;"wait"),"AT",IF(AIL!$T88="AI",IF(Sheet1!$D88&gt;AIL!$S88+50,50,"wait"),0))</f>
        <v>AT</v>
      </c>
      <c r="CO87" s="8" t="str">
        <f>IF(AND(CO86&gt;0,CO86&lt;&gt;"wait"),"AT",IF(AIL!$T88="AI",IF(Sheet1!$D88&gt;AIL!$S88+100,100,"wait"),0))</f>
        <v>AT</v>
      </c>
      <c r="CP87" s="8" t="str">
        <f>IF(AND(CP86&gt;0,CP86&lt;&gt;"wait"),"AT",IF(AIL!$T88="AI",IF(Sheet1!$D88&gt;AIL!$S88+150,150,"wait"),0))</f>
        <v>wait</v>
      </c>
      <c r="CQ87" s="8" t="str">
        <f>IF(AND(CQ86&gt;0,CQ86&lt;&gt;"wait"),"AT",IF(AIL!$T88="AI",IF(Sheet1!$D88&gt;AIL!$S88+200,200,"wait"),0))</f>
        <v>wait</v>
      </c>
      <c r="CR87" s="8">
        <f t="shared" si="107"/>
        <v>-100</v>
      </c>
      <c r="CS87" s="8"/>
      <c r="CT87" s="8" t="str">
        <f>IF(AND(CT86&gt;0,CT86&lt;&gt;"wait"),"AT",IF(AIL!$V88="AI",IF(Sheet1!$E88&lt;AIL!$U88-50,50,"wait"),0))</f>
        <v>AT</v>
      </c>
      <c r="CU87" s="8" t="str">
        <f>IF(AND(CU86&gt;0,CU86&lt;&gt;"wait"),"AT",IF(AIL!$V88="AI",IF(Sheet1!$E88&lt;AIL!$U88-100,100,"wait"),0))</f>
        <v>AT</v>
      </c>
      <c r="CV87" s="8" t="str">
        <f>IF(AND(CV86&gt;0,CV86&lt;&gt;"wait"),"AT",IF(AIL!$V88="AI",IF(Sheet1!$E88&lt;AIL!$U88-150,150,"wait"),0))</f>
        <v>AT</v>
      </c>
      <c r="CW87" s="8" t="str">
        <f>IF(AND(CW86&gt;0,CW86&lt;&gt;"wait"),"AT",IF(AIL!$V88="AI",IF(Sheet1!$E88&lt;AIL!$U88-200,200,"wait"),0))</f>
        <v>wait</v>
      </c>
      <c r="CX87" s="8" t="str">
        <f>IF(AND(CX86&gt;0,CX86&lt;&gt;"wait"),"AT",IF(AIL!$V88="AI",IF(Sheet1!$D88&gt;AIL!$U88+50,50,"wait"),0))</f>
        <v>AT</v>
      </c>
      <c r="CY87" s="8" t="str">
        <f>IF(AND(CY86&gt;0,CY86&lt;&gt;"wait"),"AT",IF(AIL!$V88="AI",IF(Sheet1!$D88&gt;AIL!$U88+100,100,"wait"),0))</f>
        <v>AT</v>
      </c>
      <c r="CZ87" s="8" t="str">
        <f>IF(AND(CZ86&gt;0,CZ86&lt;&gt;"wait"),"AT",IF(AIL!$V88="AI",IF(Sheet1!$D88&gt;AIL!$U88+150,150,"wait"),0))</f>
        <v>wait</v>
      </c>
      <c r="DA87" s="8" t="str">
        <f>IF(AND(DA86&gt;0,DA86&lt;&gt;"wait"),"AT",IF(AIL!$V88="AI",IF(Sheet1!$D88&gt;AIL!$U88+200,200,"wait"),0))</f>
        <v>wait</v>
      </c>
      <c r="DB87" s="8">
        <f t="shared" si="108"/>
        <v>-100</v>
      </c>
      <c r="DC87" s="8"/>
      <c r="DD87" s="8" t="str">
        <f>IF(AND(DD86&gt;0,DD86&lt;&gt;"wait"),"AT",IF(AIL!$X88="AI",IF(Sheet1!$E88&lt;AIL!$W88-50,50,"wait"),0))</f>
        <v>AT</v>
      </c>
      <c r="DE87" s="8" t="str">
        <f>IF(AND(DE86&gt;0,DE86&lt;&gt;"wait"),"AT",IF(AIL!$X88="AI",IF(Sheet1!$E88&lt;AIL!$W88-100,100,"wait"),0))</f>
        <v>AT</v>
      </c>
      <c r="DF87" s="8" t="str">
        <f>IF(AND(DF86&gt;0,DF86&lt;&gt;"wait"),"AT",IF(AIL!$X88="AI",IF(Sheet1!$E88&lt;AIL!$W88-150,150,"wait"),0))</f>
        <v>AT</v>
      </c>
      <c r="DG87" s="8" t="str">
        <f>IF(AND(DG86&gt;0,DG86&lt;&gt;"wait"),"AT",IF(AIL!$X88="AI",IF(Sheet1!$E88&lt;AIL!$W88-200,200,"wait"),0))</f>
        <v>wait</v>
      </c>
      <c r="DH87" s="8" t="str">
        <f>IF(AND(DH86&gt;0,DH86&lt;&gt;"wait"),"AT",IF(AIL!$X88="AI",IF(Sheet1!$D88&gt;AIL!$W88+50,50,"wait"),0))</f>
        <v>AT</v>
      </c>
      <c r="DI87" s="8" t="str">
        <f>IF(AND(DI86&gt;0,DI86&lt;&gt;"wait"),"AT",IF(AIL!$X88="AI",IF(Sheet1!$D88&gt;AIL!$W88+100,100,"wait"),0))</f>
        <v>AT</v>
      </c>
      <c r="DJ87" s="8" t="str">
        <f>IF(AND(DJ86&gt;0,DJ86&lt;&gt;"wait"),"AT",IF(AIL!$X88="AI",IF(Sheet1!$D88&gt;AIL!$W88+150,150,"wait"),0))</f>
        <v>wait</v>
      </c>
      <c r="DK87" s="8" t="str">
        <f>IF(AND(DK86&gt;0,DK86&lt;&gt;"wait"),"AT",IF(AIL!$X88="AI",IF(Sheet1!$D88&gt;AIL!$W88+200,200,"wait"),0))</f>
        <v>wait</v>
      </c>
      <c r="DL87" s="8">
        <f t="shared" si="109"/>
        <v>-100</v>
      </c>
      <c r="DN87" s="10" t="str">
        <f>IF(AND(DN86&gt;0,DN86&lt;&gt;"wait"),"AT",IF(AIL!$AA88="AI",IF(Sheet1!$E88&lt;AIL!$Z88-50,50,"wait"),0))</f>
        <v>AT</v>
      </c>
      <c r="DO87" s="10" t="str">
        <f>IF(AND(DO86&gt;0,DO86&lt;&gt;"wait"),"AT",IF(AIL!$AA88="AI",IF(Sheet1!$E88&lt;AIL!$Z88-100,100,"wait"),0))</f>
        <v>AT</v>
      </c>
      <c r="DP87" s="10" t="str">
        <f>IF(AND(DP86&gt;0,DP86&lt;&gt;"wait"),"AT",IF(AIL!$AA88="AI",IF(Sheet1!$E88&lt;AIL!$Z88-150,150,"wait"),0))</f>
        <v>AT</v>
      </c>
      <c r="DQ87" s="10" t="str">
        <f>IF(AND(DQ86&gt;0,DQ86&lt;&gt;"wait"),"AT",IF(AIL!$AA88="AI",IF(Sheet1!$E88&lt;AIL!$Z88-200,200,"wait"),0))</f>
        <v>wait</v>
      </c>
      <c r="DR87" s="10" t="str">
        <f>IF(AND(DR86&gt;0,DR86&lt;&gt;"wait"),"AT",IF(AIL!$AA88="AI",IF(Sheet1!$D88&gt;AIL!$Z88+50,50,"wait"),0))</f>
        <v>AT</v>
      </c>
      <c r="DS87" s="10" t="str">
        <f>IF(AND(DS86&gt;0,DS86&lt;&gt;"wait"),"AT",IF(AIL!$AA88="AI",IF(Sheet1!$D88&gt;AIL!$Z88+100,100,"wait"),0))</f>
        <v>wait</v>
      </c>
      <c r="DT87" s="10" t="str">
        <f>IF(AND(DT86&gt;0,DT86&lt;&gt;"wait"),"AT",IF(AIL!$AA88="AI",IF(Sheet1!$D88&gt;AIL!$Z88+150,150,"wait"),0))</f>
        <v>wait</v>
      </c>
      <c r="DU87" s="10" t="str">
        <f>IF(AND(DU86&gt;0,DU86&lt;&gt;"wait"),"AT",IF(AIL!$AA88="AI",IF(Sheet1!$D88&gt;AIL!$Z88+200,200,"wait"),0))</f>
        <v>wait</v>
      </c>
      <c r="DV87" s="10">
        <f t="shared" si="77"/>
        <v>-50</v>
      </c>
      <c r="DX87" s="10" t="str">
        <f>IF(AND(DX86&gt;0,DX86&lt;&gt;"wait"),"AT",IF(AIL!$AC88="AI",IF(Sheet1!$E88&lt;AIL!$AB88-50,50,"wait"),0))</f>
        <v>AT</v>
      </c>
      <c r="DY87" s="10" t="str">
        <f>IF(AND(DY86&gt;0,DY86&lt;&gt;"wait"),"AT",IF(AIL!$AC88="AI",IF(Sheet1!$E88&lt;AIL!$AB88-100,100,"wait"),0))</f>
        <v>AT</v>
      </c>
      <c r="DZ87" s="10" t="str">
        <f>IF(AND(DZ86&gt;0,DZ86&lt;&gt;"wait"),"AT",IF(AIL!$AC88="AI",IF(Sheet1!$E88&lt;AIL!$AB88-150,150,"wait"),0))</f>
        <v>AT</v>
      </c>
      <c r="EA87" s="10" t="str">
        <f>IF(AND(EA86&gt;0,EA86&lt;&gt;"wait"),"AT",IF(AIL!$AC88="AI",IF(Sheet1!$E88&lt;AIL!$AB88-200,200,"wait"),0))</f>
        <v>AT</v>
      </c>
      <c r="EB87" s="10" t="str">
        <f>IF(AND(EB86&gt;0,EB86&lt;&gt;"wait"),"AT",IF(AIL!$AC88="AI",IF(Sheet1!$D88&gt;AIL!$AB88+50,50,"wait"),0))</f>
        <v>AT</v>
      </c>
      <c r="EC87" s="10" t="str">
        <f>IF(AND(EC86&gt;0,EC86&lt;&gt;"wait"),"AT",IF(AIL!$AC88="AI",IF(Sheet1!$D88&gt;AIL!$AB88+100,100,"wait"),0))</f>
        <v>wait</v>
      </c>
      <c r="ED87" s="10" t="str">
        <f>IF(AND(ED86&gt;0,ED86&lt;&gt;"wait"),"AT",IF(AIL!$AC88="AI",IF(Sheet1!$D88&gt;AIL!$AB88+150,150,"wait"),0))</f>
        <v>wait</v>
      </c>
      <c r="EE87" s="10" t="str">
        <f>IF(AND(EE86&gt;0,EE86&lt;&gt;"wait"),"AT",IF(AIL!$AC88="AI",IF(Sheet1!$D88&gt;AIL!$AB88+200,200,"wait"),0))</f>
        <v>wait</v>
      </c>
      <c r="EF87" s="10">
        <f t="shared" si="78"/>
        <v>-50</v>
      </c>
      <c r="EH87" s="10" t="str">
        <f>IF(AND(EH86&gt;0,EH86&lt;&gt;"wait"),"AT",IF(AIL!$AE88="AI",IF(Sheet1!$E88&lt;AIL!$AD88-50,50,"wait"),0))</f>
        <v>AT</v>
      </c>
      <c r="EI87" s="10" t="str">
        <f>IF(AND(EI86&gt;0,EI86&lt;&gt;"wait"),"AT",IF(AIL!$AE88="AI",IF(Sheet1!$E88&lt;AIL!$AD88-100,100,"wait"),0))</f>
        <v>AT</v>
      </c>
      <c r="EJ87" s="10" t="str">
        <f>IF(AND(EJ86&gt;0,EJ86&lt;&gt;"wait"),"AT",IF(AIL!$AE88="AI",IF(Sheet1!$E88&lt;AIL!$AD88-150,150,"wait"),0))</f>
        <v>AT</v>
      </c>
      <c r="EK87" s="10" t="str">
        <f>IF(AND(EK86&gt;0,EK86&lt;&gt;"wait"),"AT",IF(AIL!$AE88="AI",IF(Sheet1!$E88&lt;AIL!$AD88-200,200,"wait"),0))</f>
        <v>AT</v>
      </c>
      <c r="EL87" s="10" t="str">
        <f>IF(AND(EL86&gt;0,EL86&lt;&gt;"wait"),"AT",IF(AIL!$AE88="AI",IF(Sheet1!$D88&gt;AIL!$AD88+50,50,"wait"),0))</f>
        <v>AT</v>
      </c>
      <c r="EM87" s="10" t="str">
        <f>IF(AND(EM86&gt;0,EM86&lt;&gt;"wait"),"AT",IF(AIL!$AE88="AI",IF(Sheet1!$D88&gt;AIL!$AD88+100,100,"wait"),0))</f>
        <v>wait</v>
      </c>
      <c r="EN87" s="10" t="str">
        <f>IF(AND(EN86&gt;0,EN86&lt;&gt;"wait"),"AT",IF(AIL!$AE88="AI",IF(Sheet1!$D88&gt;AIL!$AD88+150,150,"wait"),0))</f>
        <v>wait</v>
      </c>
      <c r="EO87" s="10" t="str">
        <f>IF(AND(EO86&gt;0,EO86&lt;&gt;"wait"),"AT",IF(AIL!$AE88="AI",IF(Sheet1!$D88&gt;AIL!$AD88+200,200,"wait"),0))</f>
        <v>wait</v>
      </c>
      <c r="EP87" s="10">
        <f t="shared" si="79"/>
        <v>-50</v>
      </c>
      <c r="ER87" s="10" t="str">
        <f>IF(AND(ER86&gt;0,ER86&lt;&gt;"wait"),"AT",IF(AIL!$AG88="AI",IF(Sheet1!$E88&lt;AIL!$AF88-50,50,"wait"),0))</f>
        <v>AT</v>
      </c>
      <c r="ES87" s="10" t="str">
        <f>IF(AND(ES86&gt;0,ES86&lt;&gt;"wait"),"AT",IF(AIL!$AG88="AI",IF(Sheet1!$E88&lt;AIL!$AF88-100,100,"wait"),0))</f>
        <v>AT</v>
      </c>
      <c r="ET87" s="10" t="str">
        <f>IF(AND(ET86&gt;0,ET86&lt;&gt;"wait"),"AT",IF(AIL!$AG88="AI",IF(Sheet1!$E88&lt;AIL!$AF88-150,150,"wait"),0))</f>
        <v>AT</v>
      </c>
      <c r="EU87" s="10" t="str">
        <f>IF(AND(EU86&gt;0,EU86&lt;&gt;"wait"),"AT",IF(AIL!$AG88="AI",IF(Sheet1!$E88&lt;AIL!$AF88-200,200,"wait"),0))</f>
        <v>AT</v>
      </c>
      <c r="EV87" s="10" t="str">
        <f>IF(AND(EV86&gt;0,EV86&lt;&gt;"wait"),"AT",IF(AIL!$AG88="AI",IF(Sheet1!$D88&gt;AIL!$AF88+50,50,"wait"),0))</f>
        <v>AT</v>
      </c>
      <c r="EW87" s="10" t="str">
        <f>IF(AND(EW86&gt;0,EW86&lt;&gt;"wait"),"AT",IF(AIL!$AG88="AI",IF(Sheet1!$D88&gt;AIL!$AF88+100,100,"wait"),0))</f>
        <v>wait</v>
      </c>
      <c r="EX87" s="10" t="str">
        <f>IF(AND(EX86&gt;0,EX86&lt;&gt;"wait"),"AT",IF(AIL!$AG88="AI",IF(Sheet1!$D88&gt;AIL!$AF88+150,150,"wait"),0))</f>
        <v>wait</v>
      </c>
      <c r="EY87" s="10" t="str">
        <f>IF(AND(EY86&gt;0,EY86&lt;&gt;"wait"),"AT",IF(AIL!$AG88="AI",IF(Sheet1!$D88&gt;AIL!$AF88+200,200,"wait"),0))</f>
        <v>wait</v>
      </c>
      <c r="EZ87" s="10">
        <f t="shared" si="80"/>
        <v>-50</v>
      </c>
      <c r="FB87" s="10" t="str">
        <f>IF(AND(FB86&gt;0,FB86&lt;&gt;"wait"),"AT",IF(AIL!$AI88="AI",IF(Sheet1!$E88&lt;AIL!$AH88-50,50,"wait"),0))</f>
        <v>AT</v>
      </c>
      <c r="FC87" s="10" t="str">
        <f>IF(AND(FC86&gt;0,FC86&lt;&gt;"wait"),"AT",IF(AIL!$AI88="AI",IF(Sheet1!$E88&lt;AIL!$AH88-100,100,"wait"),0))</f>
        <v>AT</v>
      </c>
      <c r="FD87" s="10" t="str">
        <f>IF(AND(FD86&gt;0,FD86&lt;&gt;"wait"),"AT",IF(AIL!$AI88="AI",IF(Sheet1!$E88&lt;AIL!$AH88-150,150,"wait"),0))</f>
        <v>AT</v>
      </c>
      <c r="FE87" s="10" t="str">
        <f>IF(AND(FE86&gt;0,FE86&lt;&gt;"wait"),"AT",IF(AIL!$AI88="AI",IF(Sheet1!$E88&lt;AIL!$AH88-200,200,"wait"),0))</f>
        <v>AT</v>
      </c>
      <c r="FF87" s="10" t="str">
        <f>IF(AND(FF86&gt;0,FF86&lt;&gt;"wait"),"AT",IF(AIL!$AI88="AI",IF(Sheet1!$D88&gt;AIL!$AH88+50,50,"wait"),0))</f>
        <v>AT</v>
      </c>
      <c r="FG87" s="10" t="str">
        <f>IF(AND(FG86&gt;0,FG86&lt;&gt;"wait"),"AT",IF(AIL!$AI88="AI",IF(Sheet1!$D88&gt;AIL!$AH88+100,100,"wait"),0))</f>
        <v>wait</v>
      </c>
      <c r="FH87" s="10" t="str">
        <f>IF(AND(FH86&gt;0,FH86&lt;&gt;"wait"),"AT",IF(AIL!$AI88="AI",IF(Sheet1!$D88&gt;AIL!$AH88+150,150,"wait"),0))</f>
        <v>wait</v>
      </c>
      <c r="FI87" s="10" t="str">
        <f>IF(AND(FI86&gt;0,FI86&lt;&gt;"wait"),"AT",IF(AIL!$AI88="AI",IF(Sheet1!$D88&gt;AIL!$AH88+200,200,"wait"),0))</f>
        <v>wait</v>
      </c>
      <c r="FJ87" s="10">
        <f t="shared" si="81"/>
        <v>-50</v>
      </c>
      <c r="FL87" s="10" t="str">
        <f>IF(AND(FL86&gt;0,FL86&lt;&gt;"wait"),"AT",IF(AIL!$AK88="AI",IF(Sheet1!$E88&lt;AIL!$AJ88-50,50,"wait"),0))</f>
        <v>AT</v>
      </c>
      <c r="FM87" s="10" t="str">
        <f>IF(AND(FM86&gt;0,FM86&lt;&gt;"wait"),"AT",IF(AIL!$AK88="AI",IF(Sheet1!$E88&lt;AIL!$AJ88-100,100,"wait"),0))</f>
        <v>AT</v>
      </c>
      <c r="FN87" s="10" t="str">
        <f>IF(AND(FN86&gt;0,FN86&lt;&gt;"wait"),"AT",IF(AIL!$AK88="AI",IF(Sheet1!$E88&lt;AIL!$AJ88-150,150,"wait"),0))</f>
        <v>AT</v>
      </c>
      <c r="FO87" s="10" t="str">
        <f>IF(AND(FO86&gt;0,FO86&lt;&gt;"wait"),"AT",IF(AIL!$AK88="AI",IF(Sheet1!$E88&lt;AIL!$AJ88-200,200,"wait"),0))</f>
        <v>AT</v>
      </c>
      <c r="FP87" s="10" t="str">
        <f>IF(AND(FP86&gt;0,FP86&lt;&gt;"wait"),"AT",IF(AIL!$AK88="AI",IF(Sheet1!$D88&gt;AIL!$AJ88+50,50,"wait"),0))</f>
        <v>AT</v>
      </c>
      <c r="FQ87" s="10" t="str">
        <f>IF(AND(FQ86&gt;0,FQ86&lt;&gt;"wait"),"AT",IF(AIL!$AK88="AI",IF(Sheet1!$D88&gt;AIL!$AJ88+100,100,"wait"),0))</f>
        <v>wait</v>
      </c>
      <c r="FR87" s="10" t="str">
        <f>IF(AND(FR86&gt;0,FR86&lt;&gt;"wait"),"AT",IF(AIL!$AK88="AI",IF(Sheet1!$D88&gt;AIL!$AJ88+150,150,"wait"),0))</f>
        <v>wait</v>
      </c>
      <c r="FS87" s="10" t="str">
        <f>IF(AND(FS86&gt;0,FS86&lt;&gt;"wait"),"AT",IF(AIL!$AK88="AI",IF(Sheet1!$D88&gt;AIL!$AJ88+200,200,"wait"),0))</f>
        <v>wait</v>
      </c>
      <c r="FT87" s="10">
        <f t="shared" si="82"/>
        <v>-50</v>
      </c>
      <c r="FV87" s="10" t="str">
        <f>IF(AND(FV86&gt;0,FV86&lt;&gt;"wait"),"AT",IF(AIL!$AM88="AI",IF(Sheet1!$E88&lt;AIL!$AL88-50,50,"wait"),0))</f>
        <v>AT</v>
      </c>
      <c r="FW87" s="10" t="str">
        <f>IF(AND(FW86&gt;0,FW86&lt;&gt;"wait"),"AT",IF(AIL!$AM88="AI",IF(Sheet1!$E88&lt;AIL!$AL88-100,100,"wait"),0))</f>
        <v>AT</v>
      </c>
      <c r="FX87" s="10" t="str">
        <f>IF(AND(FX86&gt;0,FX86&lt;&gt;"wait"),"AT",IF(AIL!$AM88="AI",IF(Sheet1!$E88&lt;AIL!$AL88-150,150,"wait"),0))</f>
        <v>AT</v>
      </c>
      <c r="FY87" s="10" t="str">
        <f>IF(AND(FY86&gt;0,FY86&lt;&gt;"wait"),"AT",IF(AIL!$AM88="AI",IF(Sheet1!$E88&lt;AIL!$AL88-200,200,"wait"),0))</f>
        <v>AT</v>
      </c>
      <c r="FZ87" s="10" t="str">
        <f>IF(AND(FZ86&gt;0,FZ86&lt;&gt;"wait"),"AT",IF(AIL!$AM88="AI",IF(Sheet1!$D88&gt;AIL!$AL88+50,50,"wait"),0))</f>
        <v>AT</v>
      </c>
      <c r="GA87" s="10" t="str">
        <f>IF(AND(GA86&gt;0,GA86&lt;&gt;"wait"),"AT",IF(AIL!$AM88="AI",IF(Sheet1!$D88&gt;AIL!$AL88+100,100,"wait"),0))</f>
        <v>wait</v>
      </c>
      <c r="GB87" s="10" t="str">
        <f>IF(AND(GB86&gt;0,GB86&lt;&gt;"wait"),"AT",IF(AIL!$AM88="AI",IF(Sheet1!$D88&gt;AIL!$AL88+150,150,"wait"),0))</f>
        <v>wait</v>
      </c>
      <c r="GC87" s="10" t="str">
        <f>IF(AND(GC86&gt;0,GC86&lt;&gt;"wait"),"AT",IF(AIL!$AM88="AI",IF(Sheet1!$D88&gt;AIL!$AL88+200,200,"wait"),0))</f>
        <v>wait</v>
      </c>
      <c r="GD87" s="10">
        <f t="shared" si="83"/>
        <v>-50</v>
      </c>
      <c r="GF87" s="10" t="str">
        <f>IF(AND(GF86&gt;0,GF86&lt;&gt;"wait"),"AT",IF(AIL!$AO88="AI",IF(Sheet1!$E88&lt;AIL!$AN88-50,50,"wait"),0))</f>
        <v>AT</v>
      </c>
      <c r="GG87" s="10" t="str">
        <f>IF(AND(GG86&gt;0,GG86&lt;&gt;"wait"),"AT",IF(AIL!$AO88="AI",IF(Sheet1!$E88&lt;AIL!$AN88-100,100,"wait"),0))</f>
        <v>AT</v>
      </c>
      <c r="GH87" s="10" t="str">
        <f>IF(AND(GH86&gt;0,GH86&lt;&gt;"wait"),"AT",IF(AIL!$AO88="AI",IF(Sheet1!$E88&lt;AIL!$AN88-150,150,"wait"),0))</f>
        <v>AT</v>
      </c>
      <c r="GI87" s="10" t="str">
        <f>IF(AND(GI86&gt;0,GI86&lt;&gt;"wait"),"AT",IF(AIL!$AO88="AI",IF(Sheet1!$E88&lt;AIL!$AN88-200,200,"wait"),0))</f>
        <v>AT</v>
      </c>
      <c r="GJ87" s="10" t="str">
        <f>IF(AND(GJ86&gt;0,GJ86&lt;&gt;"wait"),"AT",IF(AIL!$AO88="AI",IF(Sheet1!$D88&gt;AIL!$AN88+50,50,"wait"),0))</f>
        <v>AT</v>
      </c>
      <c r="GK87" s="10" t="str">
        <f>IF(AND(GK86&gt;0,GK86&lt;&gt;"wait"),"AT",IF(AIL!$AO88="AI",IF(Sheet1!$D88&gt;AIL!$AN88+100,100,"wait"),0))</f>
        <v>wait</v>
      </c>
      <c r="GL87" s="10" t="str">
        <f>IF(AND(GL86&gt;0,GL86&lt;&gt;"wait"),"AT",IF(AIL!$AO88="AI",IF(Sheet1!$D88&gt;AIL!$AN88+150,150,"wait"),0))</f>
        <v>wait</v>
      </c>
      <c r="GM87" s="10" t="str">
        <f>IF(AND(GM86&gt;0,GM86&lt;&gt;"wait"),"AT",IF(AIL!$AO88="AI",IF(Sheet1!$D88&gt;AIL!$AN88+200,200,"wait"),0))</f>
        <v>wait</v>
      </c>
      <c r="GN87" s="10">
        <f t="shared" si="84"/>
        <v>-50</v>
      </c>
      <c r="GP87" s="10" t="str">
        <f>IF(AND(GP86&gt;0,GP86&lt;&gt;"wait"),"AT",IF(AIL!$AQ88="AI",IF(Sheet1!$E88&lt;AIL!$AP88-50,50,"wait"),0))</f>
        <v>AT</v>
      </c>
      <c r="GQ87" s="10" t="str">
        <f>IF(AND(GQ86&gt;0,GQ86&lt;&gt;"wait"),"AT",IF(AIL!$AQ88="AI",IF(Sheet1!$E88&lt;AIL!$AP88-100,100,"wait"),0))</f>
        <v>AT</v>
      </c>
      <c r="GR87" s="10" t="str">
        <f>IF(AND(GR86&gt;0,GR86&lt;&gt;"wait"),"AT",IF(AIL!$AQ88="AI",IF(Sheet1!$E88&lt;AIL!$AP88-150,150,"wait"),0))</f>
        <v>AT</v>
      </c>
      <c r="GS87" s="10" t="str">
        <f>IF(AND(GS86&gt;0,GS86&lt;&gt;"wait"),"AT",IF(AIL!$AQ88="AI",IF(Sheet1!$E88&lt;AIL!$AP88-200,200,"wait"),0))</f>
        <v>AT</v>
      </c>
      <c r="GT87" s="10" t="str">
        <f>IF(AND(GT86&gt;0,GT86&lt;&gt;"wait"),"AT",IF(AIL!$AQ88="AI",IF(Sheet1!$D88&gt;AIL!$AP88+50,50,"wait"),0))</f>
        <v>AT</v>
      </c>
      <c r="GU87" s="10" t="str">
        <f>IF(AND(GU86&gt;0,GU86&lt;&gt;"wait"),"AT",IF(AIL!$AQ88="AI",IF(Sheet1!$D88&gt;AIL!$AP88+100,100,"wait"),0))</f>
        <v>wait</v>
      </c>
      <c r="GV87" s="10" t="str">
        <f>IF(AND(GV86&gt;0,GV86&lt;&gt;"wait"),"AT",IF(AIL!$AQ88="AI",IF(Sheet1!$D88&gt;AIL!$AP88+150,150,"wait"),0))</f>
        <v>wait</v>
      </c>
      <c r="GW87" s="10" t="str">
        <f>IF(AND(GW86&gt;0,GW86&lt;&gt;"wait"),"AT",IF(AIL!$AQ88="AI",IF(Sheet1!$D88&gt;AIL!$AP88+200,200,"wait"),0))</f>
        <v>wait</v>
      </c>
      <c r="GX87" s="10">
        <f t="shared" si="85"/>
        <v>-50</v>
      </c>
      <c r="GZ87" s="10" t="str">
        <f>IF(AND(GZ86&gt;0,GZ86&lt;&gt;"wait"),"AT",IF(AIL!$AS88="AI",IF(Sheet1!$E88&lt;AIL!$AR88-50,50,"wait"),0))</f>
        <v>AT</v>
      </c>
      <c r="HA87" s="10" t="str">
        <f>IF(AND(HA86&gt;0,HA86&lt;&gt;"wait"),"AT",IF(AIL!$AS88="AI",IF(Sheet1!$E88&lt;AIL!$AR88-100,100,"wait"),0))</f>
        <v>AT</v>
      </c>
      <c r="HB87" s="10" t="str">
        <f>IF(AND(HB86&gt;0,HB86&lt;&gt;"wait"),"AT",IF(AIL!$AS88="AI",IF(Sheet1!$E88&lt;AIL!$AR88-150,150,"wait"),0))</f>
        <v>AT</v>
      </c>
      <c r="HC87" s="10" t="str">
        <f>IF(AND(HC86&gt;0,HC86&lt;&gt;"wait"),"AT",IF(AIL!$AS88="AI",IF(Sheet1!$E88&lt;AIL!$AR88-200,200,"wait"),0))</f>
        <v>AT</v>
      </c>
      <c r="HD87" s="10" t="str">
        <f>IF(AND(HD86&gt;0,HD86&lt;&gt;"wait"),"AT",IF(AIL!$AS88="AI",IF(Sheet1!$D88&gt;AIL!$AR88+50,50,"wait"),0))</f>
        <v>AT</v>
      </c>
      <c r="HE87" s="10" t="str">
        <f>IF(AND(HE86&gt;0,HE86&lt;&gt;"wait"),"AT",IF(AIL!$AS88="AI",IF(Sheet1!$D88&gt;AIL!$AR88+100,100,"wait"),0))</f>
        <v>wait</v>
      </c>
      <c r="HF87" s="10" t="str">
        <f>IF(AND(HF86&gt;0,HF86&lt;&gt;"wait"),"AT",IF(AIL!$AS88="AI",IF(Sheet1!$D88&gt;AIL!$AR88+150,150,"wait"),0))</f>
        <v>wait</v>
      </c>
      <c r="HG87" s="10" t="str">
        <f>IF(AND(HG86&gt;0,HG86&lt;&gt;"wait"),"AT",IF(AIL!$AS88="AI",IF(Sheet1!$D88&gt;AIL!$AR88+200,200,"wait"),0))</f>
        <v>wait</v>
      </c>
      <c r="HH87" s="10">
        <f t="shared" si="86"/>
        <v>-50</v>
      </c>
      <c r="HJ87" s="10" t="str">
        <f>IF(AND(HJ86&gt;0,HJ86&lt;&gt;"wait"),"AT",IF(AIL!$AU88="AI",IF(Sheet1!$E88&lt;AIL!$AT88-50,50,"wait"),0))</f>
        <v>AT</v>
      </c>
      <c r="HK87" s="10" t="str">
        <f>IF(AND(HK86&gt;0,HK86&lt;&gt;"wait"),"AT",IF(AIL!$AU88="AI",IF(Sheet1!$E88&lt;AIL!$AT88-100,100,"wait"),0))</f>
        <v>AT</v>
      </c>
      <c r="HL87" s="10" t="str">
        <f>IF(AND(HL86&gt;0,HL86&lt;&gt;"wait"),"AT",IF(AIL!$AU88="AI",IF(Sheet1!$E88&lt;AIL!$AT88-150,150,"wait"),0))</f>
        <v>AT</v>
      </c>
      <c r="HM87" s="10" t="str">
        <f>IF(AND(HM86&gt;0,HM86&lt;&gt;"wait"),"AT",IF(AIL!$AU88="AI",IF(Sheet1!$E88&lt;AIL!$AT88-200,200,"wait"),0))</f>
        <v>AT</v>
      </c>
      <c r="HN87" s="10" t="str">
        <f>IF(AND(HN86&gt;0,HN86&lt;&gt;"wait"),"AT",IF(AIL!$AU88="AI",IF(Sheet1!$D88&gt;AIL!$AT88+50,50,"wait"),0))</f>
        <v>AT</v>
      </c>
      <c r="HO87" s="10" t="str">
        <f>IF(AND(HO86&gt;0,HO86&lt;&gt;"wait"),"AT",IF(AIL!$AU88="AI",IF(Sheet1!$D88&gt;AIL!$AT88+100,100,"wait"),0))</f>
        <v>wait</v>
      </c>
      <c r="HP87" s="10" t="str">
        <f>IF(AND(HP86&gt;0,HP86&lt;&gt;"wait"),"AT",IF(AIL!$AU88="AI",IF(Sheet1!$D88&gt;AIL!$AT88+150,150,"wait"),0))</f>
        <v>wait</v>
      </c>
      <c r="HQ87" s="10" t="str">
        <f>IF(AND(HQ86&gt;0,HQ86&lt;&gt;"wait"),"AT",IF(AIL!$AU88="AI",IF(Sheet1!$D88&gt;AIL!$AT88+200,200,"wait"),0))</f>
        <v>wait</v>
      </c>
      <c r="HR87" s="10">
        <f t="shared" si="87"/>
        <v>-50</v>
      </c>
      <c r="HT87" s="10" t="str">
        <f>IF(AND(HT86&gt;0,HT86&lt;&gt;"wait"),"AT",IF(AIL!$AX88="AI",IF(Sheet1!$E88&lt;AIL!$AW88-50,50,"wait"),0))</f>
        <v>AT</v>
      </c>
      <c r="HU87" s="10" t="str">
        <f>IF(AND(HU86&gt;0,HU86&lt;&gt;"wait"),"AT",IF(AIL!$AX88="AI",IF(Sheet1!$E88&lt;AIL!$AW88-100,100,"wait"),0))</f>
        <v>wait</v>
      </c>
      <c r="HV87" s="10" t="str">
        <f>IF(AND(HV86&gt;0,HV86&lt;&gt;"wait"),"AT",IF(AIL!$AX88="AI",IF(Sheet1!$E88&lt;AIL!$AW88-150,150,"wait"),0))</f>
        <v>wait</v>
      </c>
      <c r="HW87" s="10" t="str">
        <f>IF(AND(HW86&gt;0,HW86&lt;&gt;"wait"),"AT",IF(AIL!$AX88="AI",IF(Sheet1!$E88&lt;AIL!$AW88-200,200,"wait"),0))</f>
        <v>wait</v>
      </c>
      <c r="HX87" s="10" t="str">
        <f>IF(AND(HX86&gt;0,HX86&lt;&gt;"wait"),"AT",IF(AIL!$AX88="AI",IF(Sheet1!$D88&gt;AIL!$AW88+50,50,"wait"),0))</f>
        <v>AT</v>
      </c>
      <c r="HY87" s="10" t="str">
        <f>IF(AND(HY86&gt;0,HY86&lt;&gt;"wait"),"AT",IF(AIL!$AX88="AI",IF(Sheet1!$D88&gt;AIL!$AW88+100,100,"wait"),0))</f>
        <v>AT</v>
      </c>
      <c r="HZ87" s="10" t="str">
        <f>IF(AND(HZ86&gt;0,HZ86&lt;&gt;"wait"),"AT",IF(AIL!$AX88="AI",IF(Sheet1!$D88&gt;AIL!$AW88+150,150,"wait"),0))</f>
        <v>wait</v>
      </c>
      <c r="IA87" s="10" t="str">
        <f>IF(AND(IA86&gt;0,IA86&lt;&gt;"wait"),"AT",IF(AIL!$AX88="AI",IF(Sheet1!$D88&gt;AIL!$AW88+200,200,"wait"),0))</f>
        <v>wait</v>
      </c>
      <c r="IB87" s="10">
        <f t="shared" si="88"/>
        <v>-100</v>
      </c>
      <c r="ID87" s="10" t="str">
        <f>IF(AND(ID86&gt;0,ID86&lt;&gt;"wait"),"AT",IF(AIL!$AZ88="AI",IF(Sheet1!$E88&lt;AIL!$AY88-50,50,"wait"),0))</f>
        <v>AT</v>
      </c>
      <c r="IE87" s="10" t="str">
        <f>IF(AND(IE86&gt;0,IE86&lt;&gt;"wait"),"AT",IF(AIL!$AZ88="AI",IF(Sheet1!$E88&lt;AIL!$AY88-100,100,"wait"),0))</f>
        <v>wait</v>
      </c>
      <c r="IF87" s="10" t="str">
        <f>IF(AND(IF86&gt;0,IF86&lt;&gt;"wait"),"AT",IF(AIL!$AZ88="AI",IF(Sheet1!$E88&lt;AIL!$AY88-150,150,"wait"),0))</f>
        <v>wait</v>
      </c>
      <c r="IG87" s="10" t="str">
        <f>IF(AND(IG86&gt;0,IG86&lt;&gt;"wait"),"AT",IF(AIL!$AZ88="AI",IF(Sheet1!$E88&lt;AIL!$AY88-200,200,"wait"),0))</f>
        <v>wait</v>
      </c>
      <c r="IH87" s="10" t="str">
        <f>IF(AND(IH86&gt;0,IH86&lt;&gt;"wait"),"AT",IF(AIL!$AZ88="AI",IF(Sheet1!$D88&gt;AIL!$AY88+50,50,"wait"),0))</f>
        <v>AT</v>
      </c>
      <c r="II87" s="10" t="str">
        <f>IF(AND(II86&gt;0,II86&lt;&gt;"wait"),"AT",IF(AIL!$AZ88="AI",IF(Sheet1!$D88&gt;AIL!$AY88+100,100,"wait"),0))</f>
        <v>AT</v>
      </c>
      <c r="IJ87" s="10" t="str">
        <f>IF(AND(IJ86&gt;0,IJ86&lt;&gt;"wait"),"AT",IF(AIL!$AZ88="AI",IF(Sheet1!$D88&gt;AIL!$AY88+150,150,"wait"),0))</f>
        <v>wait</v>
      </c>
      <c r="IK87" s="10" t="str">
        <f>IF(AND(IK86&gt;0,IK86&lt;&gt;"wait"),"AT",IF(AIL!$AZ88="AI",IF(Sheet1!$D88&gt;AIL!$AY88+200,200,"wait"),0))</f>
        <v>wait</v>
      </c>
      <c r="IL87" s="10">
        <f t="shared" si="89"/>
        <v>-100</v>
      </c>
      <c r="IN87" s="10" t="str">
        <f>IF(AND(IN86&gt;0,IN86&lt;&gt;"wait"),"AT",IF(AIL!$BB88="AI",IF(Sheet1!$E88&lt;AIL!$BA88-50,50,"wait"),0))</f>
        <v>AT</v>
      </c>
      <c r="IO87" s="10" t="str">
        <f>IF(AND(IO86&gt;0,IO86&lt;&gt;"wait"),"AT",IF(AIL!$BB88="AI",IF(Sheet1!$E88&lt;AIL!$BA88-100,100,"wait"),0))</f>
        <v>wait</v>
      </c>
      <c r="IP87" s="10" t="str">
        <f>IF(AND(IP86&gt;0,IP86&lt;&gt;"wait"),"AT",IF(AIL!$BB88="AI",IF(Sheet1!$E88&lt;AIL!$BA88-150,150,"wait"),0))</f>
        <v>wait</v>
      </c>
      <c r="IQ87" s="10" t="str">
        <f>IF(AND(IQ86&gt;0,IQ86&lt;&gt;"wait"),"AT",IF(AIL!$BB88="AI",IF(Sheet1!$E88&lt;AIL!$BA88-200,200,"wait"),0))</f>
        <v>wait</v>
      </c>
      <c r="IR87" s="10" t="str">
        <f>IF(AND(IR86&gt;0,IR86&lt;&gt;"wait"),"AT",IF(AIL!$BB88="AI",IF(Sheet1!$D88&gt;AIL!$BA88+50,50,"wait"),0))</f>
        <v>AT</v>
      </c>
      <c r="IS87" s="10" t="str">
        <f>IF(AND(IS86&gt;0,IS86&lt;&gt;"wait"),"AT",IF(AIL!$BB88="AI",IF(Sheet1!$D88&gt;AIL!$BA88+100,100,"wait"),0))</f>
        <v>AT</v>
      </c>
      <c r="IT87" s="10" t="str">
        <f>IF(AND(IT86&gt;0,IT86&lt;&gt;"wait"),"AT",IF(AIL!$BB88="AI",IF(Sheet1!$D88&gt;AIL!$BA88+150,150,"wait"),0))</f>
        <v>wait</v>
      </c>
      <c r="IU87" s="10" t="str">
        <f>IF(AND(IU86&gt;0,IU86&lt;&gt;"wait"),"AT",IF(AIL!$BB88="AI",IF(Sheet1!$D88&gt;AIL!$BA88+200,200,"wait"),0))</f>
        <v>wait</v>
      </c>
      <c r="IV87" s="10">
        <f t="shared" si="90"/>
        <v>-100</v>
      </c>
      <c r="IX87" s="10" t="str">
        <f>IF(AND(IX86&gt;0,IX86&lt;&gt;"wait"),"AT",IF(AIL!$BD88="AI",IF(Sheet1!$E88&lt;AIL!$BC88-50,50,"wait"),0))</f>
        <v>AT</v>
      </c>
      <c r="IY87" s="10" t="str">
        <f>IF(AND(IY86&gt;0,IY86&lt;&gt;"wait"),"AT",IF(AIL!$BD88="AI",IF(Sheet1!$E88&lt;AIL!$BC88-100,100,"wait"),0))</f>
        <v>wait</v>
      </c>
      <c r="IZ87" s="10" t="str">
        <f>IF(AND(IZ86&gt;0,IZ86&lt;&gt;"wait"),"AT",IF(AIL!$BD88="AI",IF(Sheet1!$E88&lt;AIL!$BC88-150,150,"wait"),0))</f>
        <v>wait</v>
      </c>
      <c r="JA87" s="10" t="str">
        <f>IF(AND(JA86&gt;0,JA86&lt;&gt;"wait"),"AT",IF(AIL!$BD88="AI",IF(Sheet1!$E88&lt;AIL!$BC88-200,200,"wait"),0))</f>
        <v>wait</v>
      </c>
      <c r="JB87" s="10" t="str">
        <f>IF(AND(JB86&gt;0,JB86&lt;&gt;"wait"),"AT",IF(AIL!$BD88="AI",IF(Sheet1!$D88&gt;AIL!$BC88+50,50,"wait"),0))</f>
        <v>AT</v>
      </c>
      <c r="JC87" s="10" t="str">
        <f>IF(AND(JC86&gt;0,JC86&lt;&gt;"wait"),"AT",IF(AIL!$BD88="AI",IF(Sheet1!$D88&gt;AIL!$BC88+100,100,"wait"),0))</f>
        <v>AT</v>
      </c>
      <c r="JD87" s="10" t="str">
        <f>IF(AND(JD86&gt;0,JD86&lt;&gt;"wait"),"AT",IF(AIL!$BD88="AI",IF(Sheet1!$D88&gt;AIL!$BC88+150,150,"wait"),0))</f>
        <v>wait</v>
      </c>
      <c r="JE87" s="10" t="str">
        <f>IF(AND(JE86&gt;0,JE86&lt;&gt;"wait"),"AT",IF(AIL!$BD88="AI",IF(Sheet1!$D88&gt;AIL!$BC88+200,200,"wait"),0))</f>
        <v>wait</v>
      </c>
      <c r="JF87" s="10">
        <f t="shared" si="91"/>
        <v>-100</v>
      </c>
      <c r="JH87" s="10" t="str">
        <f>IF(AND(JH86&gt;0,JH86&lt;&gt;"wait"),"AT",IF(AIL!$BF88="AI",IF(Sheet1!$E88&lt;AIL!$BE88-50,50,"wait"),0))</f>
        <v>AT</v>
      </c>
      <c r="JI87" s="10" t="str">
        <f>IF(AND(JI86&gt;0,JI86&lt;&gt;"wait"),"AT",IF(AIL!$BF88="AI",IF(Sheet1!$E88&lt;AIL!$BE88-100,100,"wait"),0))</f>
        <v>wait</v>
      </c>
      <c r="JJ87" s="10" t="str">
        <f>IF(AND(JJ86&gt;0,JJ86&lt;&gt;"wait"),"AT",IF(AIL!$BF88="AI",IF(Sheet1!$E88&lt;AIL!$BE88-150,150,"wait"),0))</f>
        <v>wait</v>
      </c>
      <c r="JK87" s="10" t="str">
        <f>IF(AND(JK86&gt;0,JK86&lt;&gt;"wait"),"AT",IF(AIL!$BF88="AI",IF(Sheet1!$E88&lt;AIL!$BE88-200,200,"wait"),0))</f>
        <v>wait</v>
      </c>
      <c r="JL87" s="10" t="str">
        <f>IF(AND(JL86&gt;0,JL86&lt;&gt;"wait"),"AT",IF(AIL!$BF88="AI",IF(Sheet1!$D88&gt;AIL!$BE88+50,50,"wait"),0))</f>
        <v>AT</v>
      </c>
      <c r="JM87" s="10" t="str">
        <f>IF(AND(JM86&gt;0,JM86&lt;&gt;"wait"),"AT",IF(AIL!$BF88="AI",IF(Sheet1!$D88&gt;AIL!$BE88+100,100,"wait"),0))</f>
        <v>AT</v>
      </c>
      <c r="JN87" s="10" t="str">
        <f>IF(AND(JN86&gt;0,JN86&lt;&gt;"wait"),"AT",IF(AIL!$BF88="AI",IF(Sheet1!$D88&gt;AIL!$BE88+150,150,"wait"),0))</f>
        <v>wait</v>
      </c>
      <c r="JO87" s="10" t="str">
        <f>IF(AND(JO86&gt;0,JO86&lt;&gt;"wait"),"AT",IF(AIL!$BF88="AI",IF(Sheet1!$D88&gt;AIL!$BE88+200,200,"wait"),0))</f>
        <v>wait</v>
      </c>
      <c r="JP87" s="10">
        <f t="shared" si="92"/>
        <v>-100</v>
      </c>
      <c r="JR87" s="10" t="str">
        <f>IF(AND(JR86&gt;0,JR86&lt;&gt;"wait"),"AT",IF(AIL!$BH88="AI",IF(Sheet1!$E88&lt;AIL!$BG88-50,50,"wait"),0))</f>
        <v>AT</v>
      </c>
      <c r="JS87" s="10" t="str">
        <f>IF(AND(JS86&gt;0,JS86&lt;&gt;"wait"),"AT",IF(AIL!$BH88="AI",IF(Sheet1!$E88&lt;AIL!$BG88-100,100,"wait"),0))</f>
        <v>AT</v>
      </c>
      <c r="JT87" s="10" t="str">
        <f>IF(AND(JT86&gt;0,JT86&lt;&gt;"wait"),"AT",IF(AIL!$BH88="AI",IF(Sheet1!$E88&lt;AIL!$BG88-150,150,"wait"),0))</f>
        <v>wait</v>
      </c>
      <c r="JU87" s="10" t="str">
        <f>IF(AND(JU86&gt;0,JU86&lt;&gt;"wait"),"AT",IF(AIL!$BH88="AI",IF(Sheet1!$E88&lt;AIL!$BG88-200,200,"wait"),0))</f>
        <v>wait</v>
      </c>
      <c r="JV87" s="10" t="str">
        <f>IF(AND(JV86&gt;0,JV86&lt;&gt;"wait"),"AT",IF(AIL!$BH88="AI",IF(Sheet1!$D88&gt;AIL!$BG88+50,50,"wait"),0))</f>
        <v>AT</v>
      </c>
      <c r="JW87" s="10" t="str">
        <f>IF(AND(JW86&gt;0,JW86&lt;&gt;"wait"),"AT",IF(AIL!$BH88="AI",IF(Sheet1!$D88&gt;AIL!$BG88+100,100,"wait"),0))</f>
        <v>wait</v>
      </c>
      <c r="JX87" s="10" t="str">
        <f>IF(AND(JX86&gt;0,JX86&lt;&gt;"wait"),"AT",IF(AIL!$BH88="AI",IF(Sheet1!$D88&gt;AIL!$BG88+150,150,"wait"),0))</f>
        <v>wait</v>
      </c>
      <c r="JY87" s="10" t="str">
        <f>IF(AND(JY86&gt;0,JY86&lt;&gt;"wait"),"AT",IF(AIL!$BH88="AI",IF(Sheet1!$D88&gt;AIL!$BG88+200,200,"wait"),0))</f>
        <v>wait</v>
      </c>
      <c r="JZ87" s="10">
        <f t="shared" si="93"/>
        <v>-50</v>
      </c>
      <c r="KB87" s="10" t="str">
        <f>IF(AND(KB86&gt;0,KB86&lt;&gt;"wait"),"AT",IF(AIL!$BJ88="AI",IF(Sheet1!$E88&lt;AIL!$BI88-50,50,"wait"),0))</f>
        <v>AT</v>
      </c>
      <c r="KC87" s="10" t="str">
        <f>IF(AND(KC86&gt;0,KC86&lt;&gt;"wait"),"AT",IF(AIL!$BJ88="AI",IF(Sheet1!$E88&lt;AIL!$BI88-100,100,"wait"),0))</f>
        <v>wait</v>
      </c>
      <c r="KD87" s="10" t="str">
        <f>IF(AND(KD86&gt;0,KD86&lt;&gt;"wait"),"AT",IF(AIL!$BJ88="AI",IF(Sheet1!$E88&lt;AIL!$BI88-150,150,"wait"),0))</f>
        <v>wait</v>
      </c>
      <c r="KE87" s="10" t="str">
        <f>IF(AND(KE86&gt;0,KE86&lt;&gt;"wait"),"AT",IF(AIL!$BJ88="AI",IF(Sheet1!$E88&lt;AIL!$BI88-200,200,"wait"),0))</f>
        <v>wait</v>
      </c>
      <c r="KF87" s="10" t="str">
        <f>IF(AND(KF86&gt;0,KF86&lt;&gt;"wait"),"AT",IF(AIL!$BJ88="AI",IF(Sheet1!$D88&gt;AIL!$BI88+50,50,"wait"),0))</f>
        <v>AT</v>
      </c>
      <c r="KG87" s="10" t="str">
        <f>IF(AND(KG86&gt;0,KG86&lt;&gt;"wait"),"AT",IF(AIL!$BJ88="AI",IF(Sheet1!$D88&gt;AIL!$BI88+100,100,"wait"),0))</f>
        <v>AT</v>
      </c>
      <c r="KH87" s="10" t="str">
        <f>IF(AND(KH86&gt;0,KH86&lt;&gt;"wait"),"AT",IF(AIL!$BJ88="AI",IF(Sheet1!$D88&gt;AIL!$BI88+150,150,"wait"),0))</f>
        <v>wait</v>
      </c>
      <c r="KI87" s="10" t="str">
        <f>IF(AND(KI86&gt;0,KI86&lt;&gt;"wait"),"AT",IF(AIL!$BJ88="AI",IF(Sheet1!$D88&gt;AIL!$BI88+200,200,"wait"),0))</f>
        <v>wait</v>
      </c>
      <c r="KJ87" s="10">
        <f t="shared" si="94"/>
        <v>-100</v>
      </c>
      <c r="KL87" s="10" t="str">
        <f>IF(AND(KL86&gt;0,KL86&lt;&gt;"wait"),"AT",IF(AIL!$BL88="AI",IF(Sheet1!$E88&lt;AIL!$BK88-50,50,"wait"),0))</f>
        <v>wait</v>
      </c>
      <c r="KM87" s="10" t="str">
        <f>IF(AND(KM86&gt;0,KM86&lt;&gt;"wait"),"AT",IF(AIL!$BL88="AI",IF(Sheet1!$E88&lt;AIL!$BK88-100,100,"wait"),0))</f>
        <v>wait</v>
      </c>
      <c r="KN87" s="10" t="str">
        <f>IF(AND(KN86&gt;0,KN86&lt;&gt;"wait"),"AT",IF(AIL!$BL88="AI",IF(Sheet1!$E88&lt;AIL!$BK88-150,150,"wait"),0))</f>
        <v>wait</v>
      </c>
      <c r="KO87" s="10" t="str">
        <f>IF(AND(KO86&gt;0,KO86&lt;&gt;"wait"),"AT",IF(AIL!$BL88="AI",IF(Sheet1!$E88&lt;AIL!$BK88-200,200,"wait"),0))</f>
        <v>wait</v>
      </c>
      <c r="KP87" s="10" t="str">
        <f>IF(AND(KP86&gt;0,KP86&lt;&gt;"wait"),"AT",IF(AIL!$BL88="AI",IF(Sheet1!$D88&gt;AIL!$BK88+50,50,"wait"),0))</f>
        <v>AT</v>
      </c>
      <c r="KQ87" s="10" t="str">
        <f>IF(AND(KQ86&gt;0,KQ86&lt;&gt;"wait"),"AT",IF(AIL!$BL88="AI",IF(Sheet1!$D88&gt;AIL!$BK88+100,100,"wait"),0))</f>
        <v>AT</v>
      </c>
      <c r="KR87" s="10" t="str">
        <f>IF(AND(KR86&gt;0,KR86&lt;&gt;"wait"),"AT",IF(AIL!$BL88="AI",IF(Sheet1!$D88&gt;AIL!$BK88+150,150,"wait"),0))</f>
        <v>AT</v>
      </c>
      <c r="KS87" s="10" t="str">
        <f>IF(AND(KS86&gt;0,KS86&lt;&gt;"wait"),"AT",IF(AIL!$BL88="AI",IF(Sheet1!$D88&gt;AIL!$BK88+200,200,"wait"),0))</f>
        <v>wait</v>
      </c>
      <c r="KT87" s="10">
        <f t="shared" si="95"/>
        <v>-150</v>
      </c>
      <c r="KV87" s="10" t="str">
        <f>IF(AND(KV86&gt;0,KV86&lt;&gt;"wait"),"AT",IF(AIL!$BN88="AI",IF(Sheet1!$E88&lt;AIL!$BM88-50,50,"wait"),0))</f>
        <v>wait</v>
      </c>
      <c r="KW87" s="10" t="str">
        <f>IF(AND(KW86&gt;0,KW86&lt;&gt;"wait"),"AT",IF(AIL!$BN88="AI",IF(Sheet1!$E88&lt;AIL!$BM88-100,100,"wait"),0))</f>
        <v>wait</v>
      </c>
      <c r="KX87" s="10" t="str">
        <f>IF(AND(KX86&gt;0,KX86&lt;&gt;"wait"),"AT",IF(AIL!$BN88="AI",IF(Sheet1!$E88&lt;AIL!$BM88-150,150,"wait"),0))</f>
        <v>wait</v>
      </c>
      <c r="KY87" s="10" t="str">
        <f>IF(AND(KY86&gt;0,KY86&lt;&gt;"wait"),"AT",IF(AIL!$BN88="AI",IF(Sheet1!$E88&lt;AIL!$BM88-200,200,"wait"),0))</f>
        <v>wait</v>
      </c>
      <c r="KZ87" s="10" t="str">
        <f>IF(AND(KZ86&gt;0,KZ86&lt;&gt;"wait"),"AT",IF(AIL!$BN88="AI",IF(Sheet1!$D88&gt;AIL!$BM88+50,50,"wait"),0))</f>
        <v>AT</v>
      </c>
      <c r="LA87" s="10" t="str">
        <f>IF(AND(LA86&gt;0,LA86&lt;&gt;"wait"),"AT",IF(AIL!$BN88="AI",IF(Sheet1!$D88&gt;AIL!$BM88+100,100,"wait"),0))</f>
        <v>AT</v>
      </c>
      <c r="LB87" s="10" t="str">
        <f>IF(AND(LB86&gt;0,LB86&lt;&gt;"wait"),"AT",IF(AIL!$BN88="AI",IF(Sheet1!$D88&gt;AIL!$BM88+150,150,"wait"),0))</f>
        <v>AT</v>
      </c>
      <c r="LC87" s="10" t="str">
        <f>IF(AND(LC86&gt;0,LC86&lt;&gt;"wait"),"AT",IF(AIL!$BN88="AI",IF(Sheet1!$D88&gt;AIL!$BM88+200,200,"wait"),0))</f>
        <v>wait</v>
      </c>
      <c r="LD87" s="10">
        <f t="shared" si="96"/>
        <v>-150</v>
      </c>
      <c r="LF87" s="10" t="str">
        <f>IF(AND(LF86&gt;0,LF86&lt;&gt;"wait"),"AT",IF(AIL!$BP88="AI",IF(Sheet1!$E88&lt;AIL!$BO88-50,50,"wait"),0))</f>
        <v>wait</v>
      </c>
      <c r="LG87" s="10" t="str">
        <f>IF(AND(LG86&gt;0,LG86&lt;&gt;"wait"),"AT",IF(AIL!$BP88="AI",IF(Sheet1!$E88&lt;AIL!$BO88-100,100,"wait"),0))</f>
        <v>wait</v>
      </c>
      <c r="LH87" s="10" t="str">
        <f>IF(AND(LH86&gt;0,LH86&lt;&gt;"wait"),"AT",IF(AIL!$BP88="AI",IF(Sheet1!$E88&lt;AIL!$BO88-150,150,"wait"),0))</f>
        <v>wait</v>
      </c>
      <c r="LI87" s="10" t="str">
        <f>IF(AND(LI86&gt;0,LI86&lt;&gt;"wait"),"AT",IF(AIL!$BP88="AI",IF(Sheet1!$E88&lt;AIL!$BO88-200,200,"wait"),0))</f>
        <v>wait</v>
      </c>
      <c r="LJ87" s="10" t="str">
        <f>IF(AND(LJ86&gt;0,LJ86&lt;&gt;"wait"),"AT",IF(AIL!$BP88="AI",IF(Sheet1!$D88&gt;AIL!$BO88+50,50,"wait"),0))</f>
        <v>AT</v>
      </c>
      <c r="LK87" s="10" t="str">
        <f>IF(AND(LK86&gt;0,LK86&lt;&gt;"wait"),"AT",IF(AIL!$BP88="AI",IF(Sheet1!$D88&gt;AIL!$BO88+100,100,"wait"),0))</f>
        <v>AT</v>
      </c>
      <c r="LL87" s="10" t="str">
        <f>IF(AND(LL86&gt;0,LL86&lt;&gt;"wait"),"AT",IF(AIL!$BP88="AI",IF(Sheet1!$D88&gt;AIL!$BO88+150,150,"wait"),0))</f>
        <v>AT</v>
      </c>
      <c r="LM87" s="10" t="str">
        <f>IF(AND(LM86&gt;0,LM86&lt;&gt;"wait"),"AT",IF(AIL!$BP88="AI",IF(Sheet1!$D88&gt;AIL!$BO88+200,200,"wait"),0))</f>
        <v>wait</v>
      </c>
      <c r="LN87" s="10">
        <f t="shared" si="97"/>
        <v>-150</v>
      </c>
      <c r="LP87" s="10" t="str">
        <f>IF(AND(LP86&gt;0,LP86&lt;&gt;"wait"),"AT",IF(AIL!$BR88="AI",IF(Sheet1!$E88&lt;AIL!$BQ88-50,50,"wait"),0))</f>
        <v>wait</v>
      </c>
      <c r="LQ87" s="10" t="str">
        <f>IF(AND(LQ86&gt;0,LQ86&lt;&gt;"wait"),"AT",IF(AIL!$BR88="AI",IF(Sheet1!$E88&lt;AIL!$BQ88-100,100,"wait"),0))</f>
        <v>wait</v>
      </c>
      <c r="LR87" s="10" t="str">
        <f>IF(AND(LR86&gt;0,LR86&lt;&gt;"wait"),"AT",IF(AIL!$BR88="AI",IF(Sheet1!$E88&lt;AIL!$BQ88-150,150,"wait"),0))</f>
        <v>wait</v>
      </c>
      <c r="LS87" s="10" t="str">
        <f>IF(AND(LS86&gt;0,LS86&lt;&gt;"wait"),"AT",IF(AIL!$BR88="AI",IF(Sheet1!$E88&lt;AIL!$BQ88-200,200,"wait"),0))</f>
        <v>wait</v>
      </c>
      <c r="LT87" s="10" t="str">
        <f>IF(AND(LT86&gt;0,LT86&lt;&gt;"wait"),"AT",IF(AIL!$BR88="AI",IF(Sheet1!$D88&gt;AIL!$BQ88+50,50,"wait"),0))</f>
        <v>AT</v>
      </c>
      <c r="LU87" s="10" t="str">
        <f>IF(AND(LU86&gt;0,LU86&lt;&gt;"wait"),"AT",IF(AIL!$BR88="AI",IF(Sheet1!$D88&gt;AIL!$BQ88+100,100,"wait"),0))</f>
        <v>AT</v>
      </c>
      <c r="LV87" s="10" t="str">
        <f>IF(AND(LV86&gt;0,LV86&lt;&gt;"wait"),"AT",IF(AIL!$BR88="AI",IF(Sheet1!$D88&gt;AIL!$BQ88+150,150,"wait"),0))</f>
        <v>AT</v>
      </c>
      <c r="LW87" s="10" t="str">
        <f>IF(AND(LW86&gt;0,LW86&lt;&gt;"wait"),"AT",IF(AIL!$BR88="AI",IF(Sheet1!$D88&gt;AIL!$BQ88+200,200,"wait"),0))</f>
        <v>wait</v>
      </c>
      <c r="LX87" s="10">
        <f t="shared" si="98"/>
        <v>-150</v>
      </c>
    </row>
    <row r="88" spans="1:336" x14ac:dyDescent="0.3">
      <c r="A88" t="str">
        <f>Sheet1!B88</f>
        <v>03/01 10:41</v>
      </c>
      <c r="B88">
        <f>Sheet1!D88</f>
        <v>29260</v>
      </c>
      <c r="C88">
        <f>Sheet1!E88</f>
        <v>29231</v>
      </c>
      <c r="E88">
        <f>MAX($B88:$B$162)</f>
        <v>29275</v>
      </c>
      <c r="F88">
        <f>MIN($C88:$C$162)</f>
        <v>29062</v>
      </c>
      <c r="H88" s="8" t="str">
        <f>IF(AND(H87&gt;0,H87&lt;&gt;"wait"),"AT",IF(AIL!$D89="AI",IF(Sheet1!$E89&lt;AIL!$C89-50,50,"wait"),0))</f>
        <v>AT</v>
      </c>
      <c r="I88" s="8" t="str">
        <f>IF(AND(I87&gt;0,I87&lt;&gt;"wait"),"AT",IF(AIL!$D89="AI",IF(Sheet1!$E89&lt;AIL!$C89-100,100,"wait"),0))</f>
        <v>AT</v>
      </c>
      <c r="J88" s="8" t="str">
        <f>IF(AND(J87&gt;0,J87&lt;&gt;"wait"),"AT",IF(AIL!$D89="AI",IF(Sheet1!$E89&lt;AIL!$C89-150,150,"wait"),0))</f>
        <v>AT</v>
      </c>
      <c r="K88" s="8" t="str">
        <f>IF(AND(K87&gt;0,K87&lt;&gt;"wait"),"AT",IF(AIL!$D89="AI",IF(Sheet1!$E89&lt;AIL!$C89-200,200,"wait"),0))</f>
        <v>AT</v>
      </c>
      <c r="L88" s="8" t="str">
        <f>IF(AND(L87&gt;0,L87&lt;&gt;"wait"),"AT",IF(AIL!$D89="AI",IF(Sheet1!$D89&gt;AIL!$C89+50,50,"wait"),0))</f>
        <v>AT</v>
      </c>
      <c r="M88" s="8" t="str">
        <f>IF(AND(M87&gt;0,M87&lt;&gt;"wait"),"AT",IF(AIL!$D89="AI",IF(Sheet1!$D89&gt;AIL!$C89+100,100,"wait"),0))</f>
        <v>wait</v>
      </c>
      <c r="N88" s="8" t="str">
        <f>IF(AND(N87&gt;0,N87&lt;&gt;"wait"),"AT",IF(AIL!$D89="AI",IF(Sheet1!$D89&gt;AIL!$C89+150,150,"wait"),0))</f>
        <v>wait</v>
      </c>
      <c r="O88" s="8" t="str">
        <f>IF(AND(O87&gt;0,O87&lt;&gt;"wait"),"AT",IF(AIL!$D89="AI",IF(Sheet1!$D89&gt;AIL!$C89+200,200,"wait"),0))</f>
        <v>wait</v>
      </c>
      <c r="P88" s="8">
        <f t="shared" si="99"/>
        <v>-50</v>
      </c>
      <c r="R88" s="8" t="str">
        <f>IF(AND(R87&gt;0,R87&lt;&gt;"wait"),"AT",IF(AIL!$F89="AI",IF(Sheet1!$E89&lt;AIL!$E89-50,50,"wait"),0))</f>
        <v>AT</v>
      </c>
      <c r="S88" s="8" t="str">
        <f>IF(AND(S87&gt;0,S87&lt;&gt;"wait"),"AT",IF(AIL!$F89="AI",IF(Sheet1!$E89&lt;AIL!$E89-100,100,"wait"),0))</f>
        <v>AT</v>
      </c>
      <c r="T88" s="8" t="str">
        <f>IF(AND(T87&gt;0,T87&lt;&gt;"wait"),"AT",IF(AIL!$F89="AI",IF(Sheet1!$E89&lt;AIL!$E89-150,150,"wait"),0))</f>
        <v>AT</v>
      </c>
      <c r="U88" s="8" t="str">
        <f>IF(AND(U87&gt;0,U87&lt;&gt;"wait"),"AT",IF(AIL!$F89="AI",IF(Sheet1!$E89&lt;AIL!$E89-200,200,"wait"),0))</f>
        <v>AT</v>
      </c>
      <c r="V88" s="8" t="str">
        <f>IF(AND(V87&gt;0,V87&lt;&gt;"wait"),"AT",IF(AIL!$F89="AI",IF(Sheet1!$D89&gt;AIL!$E89+50,50,"wait"),0))</f>
        <v>AT</v>
      </c>
      <c r="W88" s="8" t="str">
        <f>IF(AND(W87&gt;0,W87&lt;&gt;"wait"),"AT",IF(AIL!$F89="AI",IF(Sheet1!$D89&gt;AIL!$E89+100,100,"wait"),0))</f>
        <v>wait</v>
      </c>
      <c r="X88" s="8" t="str">
        <f>IF(AND(X87&gt;0,X87&lt;&gt;"wait"),"AT",IF(AIL!$F89="AI",IF(Sheet1!$D89&gt;AIL!$E89+150,150,"wait"),0))</f>
        <v>wait</v>
      </c>
      <c r="Y88" s="8" t="str">
        <f>IF(AND(Y87&gt;0,Y87&lt;&gt;"wait"),"AT",IF(AIL!$F89="AI",IF(Sheet1!$D89&gt;AIL!$E89+200,200,"wait"),0))</f>
        <v>wait</v>
      </c>
      <c r="Z88" s="8">
        <f t="shared" si="100"/>
        <v>-50</v>
      </c>
      <c r="AB88" s="8" t="str">
        <f>IF(AND(AB87&gt;0,AB87&lt;&gt;"wait"),"AT",IF(AIL!$H89="AI",IF(Sheet1!$E89&lt;AIL!$G89-50,50,"wait"),0))</f>
        <v>AT</v>
      </c>
      <c r="AC88" s="8" t="str">
        <f>IF(AND(AC87&gt;0,AC87&lt;&gt;"wait"),"AT",IF(AIL!$H89="AI",IF(Sheet1!$E89&lt;AIL!$G89-100,100,"wait"),0))</f>
        <v>AT</v>
      </c>
      <c r="AD88" s="8" t="str">
        <f>IF(AND(AD87&gt;0,AD87&lt;&gt;"wait"),"AT",IF(AIL!$H89="AI",IF(Sheet1!$E89&lt;AIL!$G89-150,150,"wait"),0))</f>
        <v>AT</v>
      </c>
      <c r="AE88" s="8" t="str">
        <f>IF(AND(AE87&gt;0,AE87&lt;&gt;"wait"),"AT",IF(AIL!$H89="AI",IF(Sheet1!$E89&lt;AIL!$G89-200,200,"wait"),0))</f>
        <v>AT</v>
      </c>
      <c r="AF88" s="8" t="str">
        <f>IF(AND(AF87&gt;0,AF87&lt;&gt;"wait"),"AT",IF(AIL!$H89="AI",IF(Sheet1!$D89&gt;AIL!$G89+50,50,"wait"),0))</f>
        <v>AT</v>
      </c>
      <c r="AG88" s="8" t="str">
        <f>IF(AND(AG87&gt;0,AG87&lt;&gt;"wait"),"AT",IF(AIL!$H89="AI",IF(Sheet1!$D89&gt;AIL!$G89+100,100,"wait"),0))</f>
        <v>wait</v>
      </c>
      <c r="AH88" s="8" t="str">
        <f>IF(AND(AH87&gt;0,AH87&lt;&gt;"wait"),"AT",IF(AIL!$H89="AI",IF(Sheet1!$D89&gt;AIL!$G89+150,150,"wait"),0))</f>
        <v>wait</v>
      </c>
      <c r="AI88" s="8" t="str">
        <f>IF(AND(AI87&gt;0,AI87&lt;&gt;"wait"),"AT",IF(AIL!$H89="AI",IF(Sheet1!$D89&gt;AIL!$G89+200,200,"wait"),0))</f>
        <v>wait</v>
      </c>
      <c r="AJ88" s="8">
        <f t="shared" si="101"/>
        <v>-50</v>
      </c>
      <c r="AL88" s="8" t="str">
        <f>IF(AND(AL87&gt;0,AL87&lt;&gt;"wait"),"AT",IF(AIL!$J89="AI",IF(Sheet1!$E89&lt;AIL!$I89-50,50,"wait"),0))</f>
        <v>AT</v>
      </c>
      <c r="AM88" s="8" t="str">
        <f>IF(AND(AM87&gt;0,AM87&lt;&gt;"wait"),"AT",IF(AIL!$J89="AI",IF(Sheet1!$E89&lt;AIL!$I89-100,100,"wait"),0))</f>
        <v>AT</v>
      </c>
      <c r="AN88" s="8" t="str">
        <f>IF(AND(AN87&gt;0,AN87&lt;&gt;"wait"),"AT",IF(AIL!$J89="AI",IF(Sheet1!$E89&lt;AIL!$I89-150,150,"wait"),0))</f>
        <v>AT</v>
      </c>
      <c r="AO88" s="8" t="str">
        <f>IF(AND(AO87&gt;0,AO87&lt;&gt;"wait"),"AT",IF(AIL!$J89="AI",IF(Sheet1!$E89&lt;AIL!$I89-200,200,"wait"),0))</f>
        <v>AT</v>
      </c>
      <c r="AP88" s="8" t="str">
        <f>IF(AND(AP87&gt;0,AP87&lt;&gt;"wait"),"AT",IF(AIL!$J89="AI",IF(Sheet1!$D89&gt;AIL!$I89+50,50,"wait"),0))</f>
        <v>AT</v>
      </c>
      <c r="AQ88" s="8" t="str">
        <f>IF(AND(AQ87&gt;0,AQ87&lt;&gt;"wait"),"AT",IF(AIL!$J89="AI",IF(Sheet1!$D89&gt;AIL!$I89+100,100,"wait"),0))</f>
        <v>wait</v>
      </c>
      <c r="AR88" s="8" t="str">
        <f>IF(AND(AR87&gt;0,AR87&lt;&gt;"wait"),"AT",IF(AIL!$J89="AI",IF(Sheet1!$D89&gt;AIL!$I89+150,150,"wait"),0))</f>
        <v>wait</v>
      </c>
      <c r="AS88" s="8" t="str">
        <f>IF(AND(AS87&gt;0,AS87&lt;&gt;"wait"),"AT",IF(AIL!$J89="AI",IF(Sheet1!$D89&gt;AIL!$I89+200,200,"wait"),0))</f>
        <v>wait</v>
      </c>
      <c r="AT88" s="8">
        <f t="shared" si="102"/>
        <v>-50</v>
      </c>
      <c r="AU88" s="8"/>
      <c r="AV88" s="8" t="str">
        <f>IF(AND(AV87&gt;0,AV87&lt;&gt;"wait"),"AT",IF(AIL!$L89="AI",IF(Sheet1!$E89&lt;AIL!$K89-50,50,"wait"),0))</f>
        <v>AT</v>
      </c>
      <c r="AW88" s="8" t="str">
        <f>IF(AND(AW87&gt;0,AW87&lt;&gt;"wait"),"AT",IF(AIL!$L89="AI",IF(Sheet1!$E89&lt;AIL!$K89-100,100,"wait"),0))</f>
        <v>AT</v>
      </c>
      <c r="AX88" s="8" t="str">
        <f>IF(AND(AX87&gt;0,AX87&lt;&gt;"wait"),"AT",IF(AIL!$L89="AI",IF(Sheet1!$E89&lt;AIL!$K89-150,150,"wait"),0))</f>
        <v>AT</v>
      </c>
      <c r="AY88" s="8" t="str">
        <f>IF(AND(AY87&gt;0,AY87&lt;&gt;"wait"),"AT",IF(AIL!$L89="AI",IF(Sheet1!$E89&lt;AIL!$K89-200,200,"wait"),0))</f>
        <v>AT</v>
      </c>
      <c r="AZ88" s="8" t="str">
        <f>IF(AND(AZ87&gt;0,AZ87&lt;&gt;"wait"),"AT",IF(AIL!$L89="AI",IF(Sheet1!$D89&gt;AIL!$K89+50,50,"wait"),0))</f>
        <v>AT</v>
      </c>
      <c r="BA88" s="8" t="str">
        <f>IF(AND(BA87&gt;0,BA87&lt;&gt;"wait"),"AT",IF(AIL!$L89="AI",IF(Sheet1!$D89&gt;AIL!$K89+100,100,"wait"),0))</f>
        <v>wait</v>
      </c>
      <c r="BB88" s="8" t="str">
        <f>IF(AND(BB87&gt;0,BB87&lt;&gt;"wait"),"AT",IF(AIL!$L89="AI",IF(Sheet1!$D89&gt;AIL!$K89+150,150,"wait"),0))</f>
        <v>wait</v>
      </c>
      <c r="BC88" s="8" t="str">
        <f>IF(AND(BC87&gt;0,BC87&lt;&gt;"wait"),"AT",IF(AIL!$L89="AI",IF(Sheet1!$D89&gt;AIL!$K89+200,200,"wait"),0))</f>
        <v>wait</v>
      </c>
      <c r="BD88" s="8">
        <f t="shared" si="103"/>
        <v>-50</v>
      </c>
      <c r="BE88" s="8"/>
      <c r="BF88" s="8" t="str">
        <f>IF(AND(BF87&gt;0,BF87&lt;&gt;"wait"),"AT",IF(AIL!$N89="AI",IF(Sheet1!$E89&lt;AIL!$M89-50,50,"wait"),0))</f>
        <v>AT</v>
      </c>
      <c r="BG88" s="8" t="str">
        <f>IF(AND(BG87&gt;0,BG87&lt;&gt;"wait"),"AT",IF(AIL!$N89="AI",IF(Sheet1!$E89&lt;AIL!$M89-100,100,"wait"),0))</f>
        <v>AT</v>
      </c>
      <c r="BH88" s="8" t="str">
        <f>IF(AND(BH87&gt;0,BH87&lt;&gt;"wait"),"AT",IF(AIL!$N89="AI",IF(Sheet1!$E89&lt;AIL!$M89-150,150,"wait"),0))</f>
        <v>AT</v>
      </c>
      <c r="BI88" s="8" t="str">
        <f>IF(AND(BI87&gt;0,BI87&lt;&gt;"wait"),"AT",IF(AIL!$N89="AI",IF(Sheet1!$E89&lt;AIL!$M89-200,200,"wait"),0))</f>
        <v>AT</v>
      </c>
      <c r="BJ88" s="8" t="str">
        <f>IF(AND(BJ87&gt;0,BJ87&lt;&gt;"wait"),"AT",IF(AIL!$N89="AI",IF(Sheet1!$D89&gt;AIL!$M89+50,50,"wait"),0))</f>
        <v>AT</v>
      </c>
      <c r="BK88" s="8" t="str">
        <f>IF(AND(BK87&gt;0,BK87&lt;&gt;"wait"),"AT",IF(AIL!$N89="AI",IF(Sheet1!$D89&gt;AIL!$M89+100,100,"wait"),0))</f>
        <v>wait</v>
      </c>
      <c r="BL88" s="8" t="str">
        <f>IF(AND(BL87&gt;0,BL87&lt;&gt;"wait"),"AT",IF(AIL!$N89="AI",IF(Sheet1!$D89&gt;AIL!$M89+150,150,"wait"),0))</f>
        <v>wait</v>
      </c>
      <c r="BM88" s="8" t="str">
        <f>IF(AND(BM87&gt;0,BM87&lt;&gt;"wait"),"AT",IF(AIL!$N89="AI",IF(Sheet1!$D89&gt;AIL!$M89+200,200,"wait"),0))</f>
        <v>wait</v>
      </c>
      <c r="BN88" s="8">
        <f t="shared" si="104"/>
        <v>-50</v>
      </c>
      <c r="BO88" s="8"/>
      <c r="BP88" s="8" t="str">
        <f>IF(AND(BP87&gt;0,BP87&lt;&gt;"wait"),"AT",IF(AIL!$P89="AI",IF(Sheet1!$E89&lt;AIL!$O89-50,50,"wait"),0))</f>
        <v>AT</v>
      </c>
      <c r="BQ88" s="8" t="str">
        <f>IF(AND(BQ87&gt;0,BQ87&lt;&gt;"wait"),"AT",IF(AIL!$P89="AI",IF(Sheet1!$E89&lt;AIL!$O89-100,100,"wait"),0))</f>
        <v>AT</v>
      </c>
      <c r="BR88" s="8" t="str">
        <f>IF(AND(BR87&gt;0,BR87&lt;&gt;"wait"),"AT",IF(AIL!$P89="AI",IF(Sheet1!$E89&lt;AIL!$O89-150,150,"wait"),0))</f>
        <v>AT</v>
      </c>
      <c r="BS88" s="8" t="str">
        <f>IF(AND(BS87&gt;0,BS87&lt;&gt;"wait"),"AT",IF(AIL!$P89="AI",IF(Sheet1!$E89&lt;AIL!$O89-200,200,"wait"),0))</f>
        <v>AT</v>
      </c>
      <c r="BT88" s="8" t="str">
        <f>IF(AND(BT87&gt;0,BT87&lt;&gt;"wait"),"AT",IF(AIL!$P89="AI",IF(Sheet1!$D89&gt;AIL!$O89+50,50,"wait"),0))</f>
        <v>AT</v>
      </c>
      <c r="BU88" s="8" t="str">
        <f>IF(AND(BU87&gt;0,BU87&lt;&gt;"wait"),"AT",IF(AIL!$P89="AI",IF(Sheet1!$D89&gt;AIL!$O89+100,100,"wait"),0))</f>
        <v>wait</v>
      </c>
      <c r="BV88" s="8" t="str">
        <f>IF(AND(BV87&gt;0,BV87&lt;&gt;"wait"),"AT",IF(AIL!$P89="AI",IF(Sheet1!$D89&gt;AIL!$O89+150,150,"wait"),0))</f>
        <v>wait</v>
      </c>
      <c r="BW88" s="8" t="str">
        <f>IF(AND(BW87&gt;0,BW87&lt;&gt;"wait"),"AT",IF(AIL!$P89="AI",IF(Sheet1!$D89&gt;AIL!$O89+200,200,"wait"),0))</f>
        <v>wait</v>
      </c>
      <c r="BX88" s="8">
        <f t="shared" si="105"/>
        <v>-50</v>
      </c>
      <c r="BY88" s="8"/>
      <c r="BZ88" s="8" t="str">
        <f>IF(AND(BZ87&gt;0,BZ87&lt;&gt;"wait"),"AT",IF(AIL!$R89="AI",IF(Sheet1!$E89&lt;AIL!$Q89-50,50,"wait"),0))</f>
        <v>AT</v>
      </c>
      <c r="CA88" s="8" t="str">
        <f>IF(AND(CA87&gt;0,CA87&lt;&gt;"wait"),"AT",IF(AIL!$R89="AI",IF(Sheet1!$E89&lt;AIL!$Q89-100,100,"wait"),0))</f>
        <v>AT</v>
      </c>
      <c r="CB88" s="8" t="str">
        <f>IF(AND(CB87&gt;0,CB87&lt;&gt;"wait"),"AT",IF(AIL!$R89="AI",IF(Sheet1!$E89&lt;AIL!$Q89-150,150,"wait"),0))</f>
        <v>AT</v>
      </c>
      <c r="CC88" s="8" t="str">
        <f>IF(AND(CC87&gt;0,CC87&lt;&gt;"wait"),"AT",IF(AIL!$R89="AI",IF(Sheet1!$E89&lt;AIL!$Q89-200,200,"wait"),0))</f>
        <v>AT</v>
      </c>
      <c r="CD88" s="8" t="str">
        <f>IF(AND(CD87&gt;0,CD87&lt;&gt;"wait"),"AT",IF(AIL!$R89="AI",IF(Sheet1!$D89&gt;AIL!$Q89+50,50,"wait"),0))</f>
        <v>AT</v>
      </c>
      <c r="CE88" s="8" t="str">
        <f>IF(AND(CE87&gt;0,CE87&lt;&gt;"wait"),"AT",IF(AIL!$R89="AI",IF(Sheet1!$D89&gt;AIL!$Q89+100,100,"wait"),0))</f>
        <v>wait</v>
      </c>
      <c r="CF88" s="8" t="str">
        <f>IF(AND(CF87&gt;0,CF87&lt;&gt;"wait"),"AT",IF(AIL!$R89="AI",IF(Sheet1!$D89&gt;AIL!$Q89+150,150,"wait"),0))</f>
        <v>wait</v>
      </c>
      <c r="CG88" s="8" t="str">
        <f>IF(AND(CG87&gt;0,CG87&lt;&gt;"wait"),"AT",IF(AIL!$R89="AI",IF(Sheet1!$D89&gt;AIL!$Q89+200,200,"wait"),0))</f>
        <v>wait</v>
      </c>
      <c r="CH88" s="8">
        <f t="shared" si="106"/>
        <v>-50</v>
      </c>
      <c r="CI88" s="8"/>
      <c r="CJ88" s="8" t="str">
        <f>IF(AND(CJ87&gt;0,CJ87&lt;&gt;"wait"),"AT",IF(AIL!$T89="AI",IF(Sheet1!$E89&lt;AIL!$S89-50,50,"wait"),0))</f>
        <v>AT</v>
      </c>
      <c r="CK88" s="8" t="str">
        <f>IF(AND(CK87&gt;0,CK87&lt;&gt;"wait"),"AT",IF(AIL!$T89="AI",IF(Sheet1!$E89&lt;AIL!$S89-100,100,"wait"),0))</f>
        <v>AT</v>
      </c>
      <c r="CL88" s="8" t="str">
        <f>IF(AND(CL87&gt;0,CL87&lt;&gt;"wait"),"AT",IF(AIL!$T89="AI",IF(Sheet1!$E89&lt;AIL!$S89-150,150,"wait"),0))</f>
        <v>AT</v>
      </c>
      <c r="CM88" s="8" t="str">
        <f>IF(AND(CM87&gt;0,CM87&lt;&gt;"wait"),"AT",IF(AIL!$T89="AI",IF(Sheet1!$E89&lt;AIL!$S89-200,200,"wait"),0))</f>
        <v>wait</v>
      </c>
      <c r="CN88" s="8" t="str">
        <f>IF(AND(CN87&gt;0,CN87&lt;&gt;"wait"),"AT",IF(AIL!$T89="AI",IF(Sheet1!$D89&gt;AIL!$S89+50,50,"wait"),0))</f>
        <v>AT</v>
      </c>
      <c r="CO88" s="8" t="str">
        <f>IF(AND(CO87&gt;0,CO87&lt;&gt;"wait"),"AT",IF(AIL!$T89="AI",IF(Sheet1!$D89&gt;AIL!$S89+100,100,"wait"),0))</f>
        <v>AT</v>
      </c>
      <c r="CP88" s="8" t="str">
        <f>IF(AND(CP87&gt;0,CP87&lt;&gt;"wait"),"AT",IF(AIL!$T89="AI",IF(Sheet1!$D89&gt;AIL!$S89+150,150,"wait"),0))</f>
        <v>wait</v>
      </c>
      <c r="CQ88" s="8" t="str">
        <f>IF(AND(CQ87&gt;0,CQ87&lt;&gt;"wait"),"AT",IF(AIL!$T89="AI",IF(Sheet1!$D89&gt;AIL!$S89+200,200,"wait"),0))</f>
        <v>wait</v>
      </c>
      <c r="CR88" s="8">
        <f t="shared" si="107"/>
        <v>-100</v>
      </c>
      <c r="CS88" s="8"/>
      <c r="CT88" s="8" t="str">
        <f>IF(AND(CT87&gt;0,CT87&lt;&gt;"wait"),"AT",IF(AIL!$V89="AI",IF(Sheet1!$E89&lt;AIL!$U89-50,50,"wait"),0))</f>
        <v>AT</v>
      </c>
      <c r="CU88" s="8" t="str">
        <f>IF(AND(CU87&gt;0,CU87&lt;&gt;"wait"),"AT",IF(AIL!$V89="AI",IF(Sheet1!$E89&lt;AIL!$U89-100,100,"wait"),0))</f>
        <v>AT</v>
      </c>
      <c r="CV88" s="8" t="str">
        <f>IF(AND(CV87&gt;0,CV87&lt;&gt;"wait"),"AT",IF(AIL!$V89="AI",IF(Sheet1!$E89&lt;AIL!$U89-150,150,"wait"),0))</f>
        <v>AT</v>
      </c>
      <c r="CW88" s="8" t="str">
        <f>IF(AND(CW87&gt;0,CW87&lt;&gt;"wait"),"AT",IF(AIL!$V89="AI",IF(Sheet1!$E89&lt;AIL!$U89-200,200,"wait"),0))</f>
        <v>wait</v>
      </c>
      <c r="CX88" s="8" t="str">
        <f>IF(AND(CX87&gt;0,CX87&lt;&gt;"wait"),"AT",IF(AIL!$V89="AI",IF(Sheet1!$D89&gt;AIL!$U89+50,50,"wait"),0))</f>
        <v>AT</v>
      </c>
      <c r="CY88" s="8" t="str">
        <f>IF(AND(CY87&gt;0,CY87&lt;&gt;"wait"),"AT",IF(AIL!$V89="AI",IF(Sheet1!$D89&gt;AIL!$U89+100,100,"wait"),0))</f>
        <v>AT</v>
      </c>
      <c r="CZ88" s="8" t="str">
        <f>IF(AND(CZ87&gt;0,CZ87&lt;&gt;"wait"),"AT",IF(AIL!$V89="AI",IF(Sheet1!$D89&gt;AIL!$U89+150,150,"wait"),0))</f>
        <v>wait</v>
      </c>
      <c r="DA88" s="8" t="str">
        <f>IF(AND(DA87&gt;0,DA87&lt;&gt;"wait"),"AT",IF(AIL!$V89="AI",IF(Sheet1!$D89&gt;AIL!$U89+200,200,"wait"),0))</f>
        <v>wait</v>
      </c>
      <c r="DB88" s="8">
        <f t="shared" si="108"/>
        <v>-100</v>
      </c>
      <c r="DC88" s="8"/>
      <c r="DD88" s="8" t="str">
        <f>IF(AND(DD87&gt;0,DD87&lt;&gt;"wait"),"AT",IF(AIL!$X89="AI",IF(Sheet1!$E89&lt;AIL!$W89-50,50,"wait"),0))</f>
        <v>AT</v>
      </c>
      <c r="DE88" s="8" t="str">
        <f>IF(AND(DE87&gt;0,DE87&lt;&gt;"wait"),"AT",IF(AIL!$X89="AI",IF(Sheet1!$E89&lt;AIL!$W89-100,100,"wait"),0))</f>
        <v>AT</v>
      </c>
      <c r="DF88" s="8" t="str">
        <f>IF(AND(DF87&gt;0,DF87&lt;&gt;"wait"),"AT",IF(AIL!$X89="AI",IF(Sheet1!$E89&lt;AIL!$W89-150,150,"wait"),0))</f>
        <v>AT</v>
      </c>
      <c r="DG88" s="8" t="str">
        <f>IF(AND(DG87&gt;0,DG87&lt;&gt;"wait"),"AT",IF(AIL!$X89="AI",IF(Sheet1!$E89&lt;AIL!$W89-200,200,"wait"),0))</f>
        <v>wait</v>
      </c>
      <c r="DH88" s="8" t="str">
        <f>IF(AND(DH87&gt;0,DH87&lt;&gt;"wait"),"AT",IF(AIL!$X89="AI",IF(Sheet1!$D89&gt;AIL!$W89+50,50,"wait"),0))</f>
        <v>AT</v>
      </c>
      <c r="DI88" s="8" t="str">
        <f>IF(AND(DI87&gt;0,DI87&lt;&gt;"wait"),"AT",IF(AIL!$X89="AI",IF(Sheet1!$D89&gt;AIL!$W89+100,100,"wait"),0))</f>
        <v>AT</v>
      </c>
      <c r="DJ88" s="8" t="str">
        <f>IF(AND(DJ87&gt;0,DJ87&lt;&gt;"wait"),"AT",IF(AIL!$X89="AI",IF(Sheet1!$D89&gt;AIL!$W89+150,150,"wait"),0))</f>
        <v>wait</v>
      </c>
      <c r="DK88" s="8" t="str">
        <f>IF(AND(DK87&gt;0,DK87&lt;&gt;"wait"),"AT",IF(AIL!$X89="AI",IF(Sheet1!$D89&gt;AIL!$W89+200,200,"wait"),0))</f>
        <v>wait</v>
      </c>
      <c r="DL88" s="8">
        <f t="shared" si="109"/>
        <v>-100</v>
      </c>
      <c r="DN88" s="10" t="str">
        <f>IF(AND(DN87&gt;0,DN87&lt;&gt;"wait"),"AT",IF(AIL!$AA89="AI",IF(Sheet1!$E89&lt;AIL!$Z89-50,50,"wait"),0))</f>
        <v>AT</v>
      </c>
      <c r="DO88" s="10" t="str">
        <f>IF(AND(DO87&gt;0,DO87&lt;&gt;"wait"),"AT",IF(AIL!$AA89="AI",IF(Sheet1!$E89&lt;AIL!$Z89-100,100,"wait"),0))</f>
        <v>AT</v>
      </c>
      <c r="DP88" s="10" t="str">
        <f>IF(AND(DP87&gt;0,DP87&lt;&gt;"wait"),"AT",IF(AIL!$AA89="AI",IF(Sheet1!$E89&lt;AIL!$Z89-150,150,"wait"),0))</f>
        <v>AT</v>
      </c>
      <c r="DQ88" s="10" t="str">
        <f>IF(AND(DQ87&gt;0,DQ87&lt;&gt;"wait"),"AT",IF(AIL!$AA89="AI",IF(Sheet1!$E89&lt;AIL!$Z89-200,200,"wait"),0))</f>
        <v>wait</v>
      </c>
      <c r="DR88" s="10" t="str">
        <f>IF(AND(DR87&gt;0,DR87&lt;&gt;"wait"),"AT",IF(AIL!$AA89="AI",IF(Sheet1!$D89&gt;AIL!$Z89+50,50,"wait"),0))</f>
        <v>AT</v>
      </c>
      <c r="DS88" s="10" t="str">
        <f>IF(AND(DS87&gt;0,DS87&lt;&gt;"wait"),"AT",IF(AIL!$AA89="AI",IF(Sheet1!$D89&gt;AIL!$Z89+100,100,"wait"),0))</f>
        <v>wait</v>
      </c>
      <c r="DT88" s="10" t="str">
        <f>IF(AND(DT87&gt;0,DT87&lt;&gt;"wait"),"AT",IF(AIL!$AA89="AI",IF(Sheet1!$D89&gt;AIL!$Z89+150,150,"wait"),0))</f>
        <v>wait</v>
      </c>
      <c r="DU88" s="10" t="str">
        <f>IF(AND(DU87&gt;0,DU87&lt;&gt;"wait"),"AT",IF(AIL!$AA89="AI",IF(Sheet1!$D89&gt;AIL!$Z89+200,200,"wait"),0))</f>
        <v>wait</v>
      </c>
      <c r="DV88" s="10">
        <f t="shared" si="77"/>
        <v>-50</v>
      </c>
      <c r="DX88" s="10" t="str">
        <f>IF(AND(DX87&gt;0,DX87&lt;&gt;"wait"),"AT",IF(AIL!$AC89="AI",IF(Sheet1!$E89&lt;AIL!$AB89-50,50,"wait"),0))</f>
        <v>AT</v>
      </c>
      <c r="DY88" s="10" t="str">
        <f>IF(AND(DY87&gt;0,DY87&lt;&gt;"wait"),"AT",IF(AIL!$AC89="AI",IF(Sheet1!$E89&lt;AIL!$AB89-100,100,"wait"),0))</f>
        <v>AT</v>
      </c>
      <c r="DZ88" s="10" t="str">
        <f>IF(AND(DZ87&gt;0,DZ87&lt;&gt;"wait"),"AT",IF(AIL!$AC89="AI",IF(Sheet1!$E89&lt;AIL!$AB89-150,150,"wait"),0))</f>
        <v>AT</v>
      </c>
      <c r="EA88" s="10" t="str">
        <f>IF(AND(EA87&gt;0,EA87&lt;&gt;"wait"),"AT",IF(AIL!$AC89="AI",IF(Sheet1!$E89&lt;AIL!$AB89-200,200,"wait"),0))</f>
        <v>AT</v>
      </c>
      <c r="EB88" s="10" t="str">
        <f>IF(AND(EB87&gt;0,EB87&lt;&gt;"wait"),"AT",IF(AIL!$AC89="AI",IF(Sheet1!$D89&gt;AIL!$AB89+50,50,"wait"),0))</f>
        <v>AT</v>
      </c>
      <c r="EC88" s="10" t="str">
        <f>IF(AND(EC87&gt;0,EC87&lt;&gt;"wait"),"AT",IF(AIL!$AC89="AI",IF(Sheet1!$D89&gt;AIL!$AB89+100,100,"wait"),0))</f>
        <v>wait</v>
      </c>
      <c r="ED88" s="10" t="str">
        <f>IF(AND(ED87&gt;0,ED87&lt;&gt;"wait"),"AT",IF(AIL!$AC89="AI",IF(Sheet1!$D89&gt;AIL!$AB89+150,150,"wait"),0))</f>
        <v>wait</v>
      </c>
      <c r="EE88" s="10" t="str">
        <f>IF(AND(EE87&gt;0,EE87&lt;&gt;"wait"),"AT",IF(AIL!$AC89="AI",IF(Sheet1!$D89&gt;AIL!$AB89+200,200,"wait"),0))</f>
        <v>wait</v>
      </c>
      <c r="EF88" s="10">
        <f t="shared" si="78"/>
        <v>-50</v>
      </c>
      <c r="EH88" s="10" t="str">
        <f>IF(AND(EH87&gt;0,EH87&lt;&gt;"wait"),"AT",IF(AIL!$AE89="AI",IF(Sheet1!$E89&lt;AIL!$AD89-50,50,"wait"),0))</f>
        <v>AT</v>
      </c>
      <c r="EI88" s="10" t="str">
        <f>IF(AND(EI87&gt;0,EI87&lt;&gt;"wait"),"AT",IF(AIL!$AE89="AI",IF(Sheet1!$E89&lt;AIL!$AD89-100,100,"wait"),0))</f>
        <v>AT</v>
      </c>
      <c r="EJ88" s="10" t="str">
        <f>IF(AND(EJ87&gt;0,EJ87&lt;&gt;"wait"),"AT",IF(AIL!$AE89="AI",IF(Sheet1!$E89&lt;AIL!$AD89-150,150,"wait"),0))</f>
        <v>AT</v>
      </c>
      <c r="EK88" s="10" t="str">
        <f>IF(AND(EK87&gt;0,EK87&lt;&gt;"wait"),"AT",IF(AIL!$AE89="AI",IF(Sheet1!$E89&lt;AIL!$AD89-200,200,"wait"),0))</f>
        <v>AT</v>
      </c>
      <c r="EL88" s="10" t="str">
        <f>IF(AND(EL87&gt;0,EL87&lt;&gt;"wait"),"AT",IF(AIL!$AE89="AI",IF(Sheet1!$D89&gt;AIL!$AD89+50,50,"wait"),0))</f>
        <v>AT</v>
      </c>
      <c r="EM88" s="10" t="str">
        <f>IF(AND(EM87&gt;0,EM87&lt;&gt;"wait"),"AT",IF(AIL!$AE89="AI",IF(Sheet1!$D89&gt;AIL!$AD89+100,100,"wait"),0))</f>
        <v>wait</v>
      </c>
      <c r="EN88" s="10" t="str">
        <f>IF(AND(EN87&gt;0,EN87&lt;&gt;"wait"),"AT",IF(AIL!$AE89="AI",IF(Sheet1!$D89&gt;AIL!$AD89+150,150,"wait"),0))</f>
        <v>wait</v>
      </c>
      <c r="EO88" s="10" t="str">
        <f>IF(AND(EO87&gt;0,EO87&lt;&gt;"wait"),"AT",IF(AIL!$AE89="AI",IF(Sheet1!$D89&gt;AIL!$AD89+200,200,"wait"),0))</f>
        <v>wait</v>
      </c>
      <c r="EP88" s="10">
        <f t="shared" si="79"/>
        <v>-50</v>
      </c>
      <c r="ER88" s="10" t="str">
        <f>IF(AND(ER87&gt;0,ER87&lt;&gt;"wait"),"AT",IF(AIL!$AG89="AI",IF(Sheet1!$E89&lt;AIL!$AF89-50,50,"wait"),0))</f>
        <v>AT</v>
      </c>
      <c r="ES88" s="10" t="str">
        <f>IF(AND(ES87&gt;0,ES87&lt;&gt;"wait"),"AT",IF(AIL!$AG89="AI",IF(Sheet1!$E89&lt;AIL!$AF89-100,100,"wait"),0))</f>
        <v>AT</v>
      </c>
      <c r="ET88" s="10" t="str">
        <f>IF(AND(ET87&gt;0,ET87&lt;&gt;"wait"),"AT",IF(AIL!$AG89="AI",IF(Sheet1!$E89&lt;AIL!$AF89-150,150,"wait"),0))</f>
        <v>AT</v>
      </c>
      <c r="EU88" s="10" t="str">
        <f>IF(AND(EU87&gt;0,EU87&lt;&gt;"wait"),"AT",IF(AIL!$AG89="AI",IF(Sheet1!$E89&lt;AIL!$AF89-200,200,"wait"),0))</f>
        <v>AT</v>
      </c>
      <c r="EV88" s="10" t="str">
        <f>IF(AND(EV87&gt;0,EV87&lt;&gt;"wait"),"AT",IF(AIL!$AG89="AI",IF(Sheet1!$D89&gt;AIL!$AF89+50,50,"wait"),0))</f>
        <v>AT</v>
      </c>
      <c r="EW88" s="10" t="str">
        <f>IF(AND(EW87&gt;0,EW87&lt;&gt;"wait"),"AT",IF(AIL!$AG89="AI",IF(Sheet1!$D89&gt;AIL!$AF89+100,100,"wait"),0))</f>
        <v>wait</v>
      </c>
      <c r="EX88" s="10" t="str">
        <f>IF(AND(EX87&gt;0,EX87&lt;&gt;"wait"),"AT",IF(AIL!$AG89="AI",IF(Sheet1!$D89&gt;AIL!$AF89+150,150,"wait"),0))</f>
        <v>wait</v>
      </c>
      <c r="EY88" s="10" t="str">
        <f>IF(AND(EY87&gt;0,EY87&lt;&gt;"wait"),"AT",IF(AIL!$AG89="AI",IF(Sheet1!$D89&gt;AIL!$AF89+200,200,"wait"),0))</f>
        <v>wait</v>
      </c>
      <c r="EZ88" s="10">
        <f t="shared" si="80"/>
        <v>-50</v>
      </c>
      <c r="FB88" s="10" t="str">
        <f>IF(AND(FB87&gt;0,FB87&lt;&gt;"wait"),"AT",IF(AIL!$AI89="AI",IF(Sheet1!$E89&lt;AIL!$AH89-50,50,"wait"),0))</f>
        <v>AT</v>
      </c>
      <c r="FC88" s="10" t="str">
        <f>IF(AND(FC87&gt;0,FC87&lt;&gt;"wait"),"AT",IF(AIL!$AI89="AI",IF(Sheet1!$E89&lt;AIL!$AH89-100,100,"wait"),0))</f>
        <v>AT</v>
      </c>
      <c r="FD88" s="10" t="str">
        <f>IF(AND(FD87&gt;0,FD87&lt;&gt;"wait"),"AT",IF(AIL!$AI89="AI",IF(Sheet1!$E89&lt;AIL!$AH89-150,150,"wait"),0))</f>
        <v>AT</v>
      </c>
      <c r="FE88" s="10" t="str">
        <f>IF(AND(FE87&gt;0,FE87&lt;&gt;"wait"),"AT",IF(AIL!$AI89="AI",IF(Sheet1!$E89&lt;AIL!$AH89-200,200,"wait"),0))</f>
        <v>AT</v>
      </c>
      <c r="FF88" s="10" t="str">
        <f>IF(AND(FF87&gt;0,FF87&lt;&gt;"wait"),"AT",IF(AIL!$AI89="AI",IF(Sheet1!$D89&gt;AIL!$AH89+50,50,"wait"),0))</f>
        <v>AT</v>
      </c>
      <c r="FG88" s="10" t="str">
        <f>IF(AND(FG87&gt;0,FG87&lt;&gt;"wait"),"AT",IF(AIL!$AI89="AI",IF(Sheet1!$D89&gt;AIL!$AH89+100,100,"wait"),0))</f>
        <v>wait</v>
      </c>
      <c r="FH88" s="10" t="str">
        <f>IF(AND(FH87&gt;0,FH87&lt;&gt;"wait"),"AT",IF(AIL!$AI89="AI",IF(Sheet1!$D89&gt;AIL!$AH89+150,150,"wait"),0))</f>
        <v>wait</v>
      </c>
      <c r="FI88" s="10" t="str">
        <f>IF(AND(FI87&gt;0,FI87&lt;&gt;"wait"),"AT",IF(AIL!$AI89="AI",IF(Sheet1!$D89&gt;AIL!$AH89+200,200,"wait"),0))</f>
        <v>wait</v>
      </c>
      <c r="FJ88" s="10">
        <f t="shared" si="81"/>
        <v>-50</v>
      </c>
      <c r="FL88" s="10" t="str">
        <f>IF(AND(FL87&gt;0,FL87&lt;&gt;"wait"),"AT",IF(AIL!$AK89="AI",IF(Sheet1!$E89&lt;AIL!$AJ89-50,50,"wait"),0))</f>
        <v>AT</v>
      </c>
      <c r="FM88" s="10" t="str">
        <f>IF(AND(FM87&gt;0,FM87&lt;&gt;"wait"),"AT",IF(AIL!$AK89="AI",IF(Sheet1!$E89&lt;AIL!$AJ89-100,100,"wait"),0))</f>
        <v>AT</v>
      </c>
      <c r="FN88" s="10" t="str">
        <f>IF(AND(FN87&gt;0,FN87&lt;&gt;"wait"),"AT",IF(AIL!$AK89="AI",IF(Sheet1!$E89&lt;AIL!$AJ89-150,150,"wait"),0))</f>
        <v>AT</v>
      </c>
      <c r="FO88" s="10" t="str">
        <f>IF(AND(FO87&gt;0,FO87&lt;&gt;"wait"),"AT",IF(AIL!$AK89="AI",IF(Sheet1!$E89&lt;AIL!$AJ89-200,200,"wait"),0))</f>
        <v>AT</v>
      </c>
      <c r="FP88" s="10" t="str">
        <f>IF(AND(FP87&gt;0,FP87&lt;&gt;"wait"),"AT",IF(AIL!$AK89="AI",IF(Sheet1!$D89&gt;AIL!$AJ89+50,50,"wait"),0))</f>
        <v>AT</v>
      </c>
      <c r="FQ88" s="10" t="str">
        <f>IF(AND(FQ87&gt;0,FQ87&lt;&gt;"wait"),"AT",IF(AIL!$AK89="AI",IF(Sheet1!$D89&gt;AIL!$AJ89+100,100,"wait"),0))</f>
        <v>wait</v>
      </c>
      <c r="FR88" s="10" t="str">
        <f>IF(AND(FR87&gt;0,FR87&lt;&gt;"wait"),"AT",IF(AIL!$AK89="AI",IF(Sheet1!$D89&gt;AIL!$AJ89+150,150,"wait"),0))</f>
        <v>wait</v>
      </c>
      <c r="FS88" s="10" t="str">
        <f>IF(AND(FS87&gt;0,FS87&lt;&gt;"wait"),"AT",IF(AIL!$AK89="AI",IF(Sheet1!$D89&gt;AIL!$AJ89+200,200,"wait"),0))</f>
        <v>wait</v>
      </c>
      <c r="FT88" s="10">
        <f t="shared" si="82"/>
        <v>-50</v>
      </c>
      <c r="FV88" s="10" t="str">
        <f>IF(AND(FV87&gt;0,FV87&lt;&gt;"wait"),"AT",IF(AIL!$AM89="AI",IF(Sheet1!$E89&lt;AIL!$AL89-50,50,"wait"),0))</f>
        <v>AT</v>
      </c>
      <c r="FW88" s="10" t="str">
        <f>IF(AND(FW87&gt;0,FW87&lt;&gt;"wait"),"AT",IF(AIL!$AM89="AI",IF(Sheet1!$E89&lt;AIL!$AL89-100,100,"wait"),0))</f>
        <v>AT</v>
      </c>
      <c r="FX88" s="10" t="str">
        <f>IF(AND(FX87&gt;0,FX87&lt;&gt;"wait"),"AT",IF(AIL!$AM89="AI",IF(Sheet1!$E89&lt;AIL!$AL89-150,150,"wait"),0))</f>
        <v>AT</v>
      </c>
      <c r="FY88" s="10" t="str">
        <f>IF(AND(FY87&gt;0,FY87&lt;&gt;"wait"),"AT",IF(AIL!$AM89="AI",IF(Sheet1!$E89&lt;AIL!$AL89-200,200,"wait"),0))</f>
        <v>AT</v>
      </c>
      <c r="FZ88" s="10" t="str">
        <f>IF(AND(FZ87&gt;0,FZ87&lt;&gt;"wait"),"AT",IF(AIL!$AM89="AI",IF(Sheet1!$D89&gt;AIL!$AL89+50,50,"wait"),0))</f>
        <v>AT</v>
      </c>
      <c r="GA88" s="10" t="str">
        <f>IF(AND(GA87&gt;0,GA87&lt;&gt;"wait"),"AT",IF(AIL!$AM89="AI",IF(Sheet1!$D89&gt;AIL!$AL89+100,100,"wait"),0))</f>
        <v>wait</v>
      </c>
      <c r="GB88" s="10" t="str">
        <f>IF(AND(GB87&gt;0,GB87&lt;&gt;"wait"),"AT",IF(AIL!$AM89="AI",IF(Sheet1!$D89&gt;AIL!$AL89+150,150,"wait"),0))</f>
        <v>wait</v>
      </c>
      <c r="GC88" s="10" t="str">
        <f>IF(AND(GC87&gt;0,GC87&lt;&gt;"wait"),"AT",IF(AIL!$AM89="AI",IF(Sheet1!$D89&gt;AIL!$AL89+200,200,"wait"),0))</f>
        <v>wait</v>
      </c>
      <c r="GD88" s="10">
        <f t="shared" si="83"/>
        <v>-50</v>
      </c>
      <c r="GF88" s="10" t="str">
        <f>IF(AND(GF87&gt;0,GF87&lt;&gt;"wait"),"AT",IF(AIL!$AO89="AI",IF(Sheet1!$E89&lt;AIL!$AN89-50,50,"wait"),0))</f>
        <v>AT</v>
      </c>
      <c r="GG88" s="10" t="str">
        <f>IF(AND(GG87&gt;0,GG87&lt;&gt;"wait"),"AT",IF(AIL!$AO89="AI",IF(Sheet1!$E89&lt;AIL!$AN89-100,100,"wait"),0))</f>
        <v>AT</v>
      </c>
      <c r="GH88" s="10" t="str">
        <f>IF(AND(GH87&gt;0,GH87&lt;&gt;"wait"),"AT",IF(AIL!$AO89="AI",IF(Sheet1!$E89&lt;AIL!$AN89-150,150,"wait"),0))</f>
        <v>AT</v>
      </c>
      <c r="GI88" s="10" t="str">
        <f>IF(AND(GI87&gt;0,GI87&lt;&gt;"wait"),"AT",IF(AIL!$AO89="AI",IF(Sheet1!$E89&lt;AIL!$AN89-200,200,"wait"),0))</f>
        <v>AT</v>
      </c>
      <c r="GJ88" s="10" t="str">
        <f>IF(AND(GJ87&gt;0,GJ87&lt;&gt;"wait"),"AT",IF(AIL!$AO89="AI",IF(Sheet1!$D89&gt;AIL!$AN89+50,50,"wait"),0))</f>
        <v>AT</v>
      </c>
      <c r="GK88" s="10" t="str">
        <f>IF(AND(GK87&gt;0,GK87&lt;&gt;"wait"),"AT",IF(AIL!$AO89="AI",IF(Sheet1!$D89&gt;AIL!$AN89+100,100,"wait"),0))</f>
        <v>wait</v>
      </c>
      <c r="GL88" s="10" t="str">
        <f>IF(AND(GL87&gt;0,GL87&lt;&gt;"wait"),"AT",IF(AIL!$AO89="AI",IF(Sheet1!$D89&gt;AIL!$AN89+150,150,"wait"),0))</f>
        <v>wait</v>
      </c>
      <c r="GM88" s="10" t="str">
        <f>IF(AND(GM87&gt;0,GM87&lt;&gt;"wait"),"AT",IF(AIL!$AO89="AI",IF(Sheet1!$D89&gt;AIL!$AN89+200,200,"wait"),0))</f>
        <v>wait</v>
      </c>
      <c r="GN88" s="10">
        <f t="shared" si="84"/>
        <v>-50</v>
      </c>
      <c r="GP88" s="10" t="str">
        <f>IF(AND(GP87&gt;0,GP87&lt;&gt;"wait"),"AT",IF(AIL!$AQ89="AI",IF(Sheet1!$E89&lt;AIL!$AP89-50,50,"wait"),0))</f>
        <v>AT</v>
      </c>
      <c r="GQ88" s="10" t="str">
        <f>IF(AND(GQ87&gt;0,GQ87&lt;&gt;"wait"),"AT",IF(AIL!$AQ89="AI",IF(Sheet1!$E89&lt;AIL!$AP89-100,100,"wait"),0))</f>
        <v>AT</v>
      </c>
      <c r="GR88" s="10" t="str">
        <f>IF(AND(GR87&gt;0,GR87&lt;&gt;"wait"),"AT",IF(AIL!$AQ89="AI",IF(Sheet1!$E89&lt;AIL!$AP89-150,150,"wait"),0))</f>
        <v>AT</v>
      </c>
      <c r="GS88" s="10" t="str">
        <f>IF(AND(GS87&gt;0,GS87&lt;&gt;"wait"),"AT",IF(AIL!$AQ89="AI",IF(Sheet1!$E89&lt;AIL!$AP89-200,200,"wait"),0))</f>
        <v>AT</v>
      </c>
      <c r="GT88" s="10" t="str">
        <f>IF(AND(GT87&gt;0,GT87&lt;&gt;"wait"),"AT",IF(AIL!$AQ89="AI",IF(Sheet1!$D89&gt;AIL!$AP89+50,50,"wait"),0))</f>
        <v>AT</v>
      </c>
      <c r="GU88" s="10" t="str">
        <f>IF(AND(GU87&gt;0,GU87&lt;&gt;"wait"),"AT",IF(AIL!$AQ89="AI",IF(Sheet1!$D89&gt;AIL!$AP89+100,100,"wait"),0))</f>
        <v>wait</v>
      </c>
      <c r="GV88" s="10" t="str">
        <f>IF(AND(GV87&gt;0,GV87&lt;&gt;"wait"),"AT",IF(AIL!$AQ89="AI",IF(Sheet1!$D89&gt;AIL!$AP89+150,150,"wait"),0))</f>
        <v>wait</v>
      </c>
      <c r="GW88" s="10" t="str">
        <f>IF(AND(GW87&gt;0,GW87&lt;&gt;"wait"),"AT",IF(AIL!$AQ89="AI",IF(Sheet1!$D89&gt;AIL!$AP89+200,200,"wait"),0))</f>
        <v>wait</v>
      </c>
      <c r="GX88" s="10">
        <f t="shared" si="85"/>
        <v>-50</v>
      </c>
      <c r="GZ88" s="10" t="str">
        <f>IF(AND(GZ87&gt;0,GZ87&lt;&gt;"wait"),"AT",IF(AIL!$AS89="AI",IF(Sheet1!$E89&lt;AIL!$AR89-50,50,"wait"),0))</f>
        <v>AT</v>
      </c>
      <c r="HA88" s="10" t="str">
        <f>IF(AND(HA87&gt;0,HA87&lt;&gt;"wait"),"AT",IF(AIL!$AS89="AI",IF(Sheet1!$E89&lt;AIL!$AR89-100,100,"wait"),0))</f>
        <v>AT</v>
      </c>
      <c r="HB88" s="10" t="str">
        <f>IF(AND(HB87&gt;0,HB87&lt;&gt;"wait"),"AT",IF(AIL!$AS89="AI",IF(Sheet1!$E89&lt;AIL!$AR89-150,150,"wait"),0))</f>
        <v>AT</v>
      </c>
      <c r="HC88" s="10" t="str">
        <f>IF(AND(HC87&gt;0,HC87&lt;&gt;"wait"),"AT",IF(AIL!$AS89="AI",IF(Sheet1!$E89&lt;AIL!$AR89-200,200,"wait"),0))</f>
        <v>AT</v>
      </c>
      <c r="HD88" s="10" t="str">
        <f>IF(AND(HD87&gt;0,HD87&lt;&gt;"wait"),"AT",IF(AIL!$AS89="AI",IF(Sheet1!$D89&gt;AIL!$AR89+50,50,"wait"),0))</f>
        <v>AT</v>
      </c>
      <c r="HE88" s="10" t="str">
        <f>IF(AND(HE87&gt;0,HE87&lt;&gt;"wait"),"AT",IF(AIL!$AS89="AI",IF(Sheet1!$D89&gt;AIL!$AR89+100,100,"wait"),0))</f>
        <v>wait</v>
      </c>
      <c r="HF88" s="10" t="str">
        <f>IF(AND(HF87&gt;0,HF87&lt;&gt;"wait"),"AT",IF(AIL!$AS89="AI",IF(Sheet1!$D89&gt;AIL!$AR89+150,150,"wait"),0))</f>
        <v>wait</v>
      </c>
      <c r="HG88" s="10" t="str">
        <f>IF(AND(HG87&gt;0,HG87&lt;&gt;"wait"),"AT",IF(AIL!$AS89="AI",IF(Sheet1!$D89&gt;AIL!$AR89+200,200,"wait"),0))</f>
        <v>wait</v>
      </c>
      <c r="HH88" s="10">
        <f t="shared" si="86"/>
        <v>-50</v>
      </c>
      <c r="HJ88" s="10" t="str">
        <f>IF(AND(HJ87&gt;0,HJ87&lt;&gt;"wait"),"AT",IF(AIL!$AU89="AI",IF(Sheet1!$E89&lt;AIL!$AT89-50,50,"wait"),0))</f>
        <v>AT</v>
      </c>
      <c r="HK88" s="10" t="str">
        <f>IF(AND(HK87&gt;0,HK87&lt;&gt;"wait"),"AT",IF(AIL!$AU89="AI",IF(Sheet1!$E89&lt;AIL!$AT89-100,100,"wait"),0))</f>
        <v>AT</v>
      </c>
      <c r="HL88" s="10" t="str">
        <f>IF(AND(HL87&gt;0,HL87&lt;&gt;"wait"),"AT",IF(AIL!$AU89="AI",IF(Sheet1!$E89&lt;AIL!$AT89-150,150,"wait"),0))</f>
        <v>AT</v>
      </c>
      <c r="HM88" s="10" t="str">
        <f>IF(AND(HM87&gt;0,HM87&lt;&gt;"wait"),"AT",IF(AIL!$AU89="AI",IF(Sheet1!$E89&lt;AIL!$AT89-200,200,"wait"),0))</f>
        <v>AT</v>
      </c>
      <c r="HN88" s="10" t="str">
        <f>IF(AND(HN87&gt;0,HN87&lt;&gt;"wait"),"AT",IF(AIL!$AU89="AI",IF(Sheet1!$D89&gt;AIL!$AT89+50,50,"wait"),0))</f>
        <v>AT</v>
      </c>
      <c r="HO88" s="10" t="str">
        <f>IF(AND(HO87&gt;0,HO87&lt;&gt;"wait"),"AT",IF(AIL!$AU89="AI",IF(Sheet1!$D89&gt;AIL!$AT89+100,100,"wait"),0))</f>
        <v>wait</v>
      </c>
      <c r="HP88" s="10" t="str">
        <f>IF(AND(HP87&gt;0,HP87&lt;&gt;"wait"),"AT",IF(AIL!$AU89="AI",IF(Sheet1!$D89&gt;AIL!$AT89+150,150,"wait"),0))</f>
        <v>wait</v>
      </c>
      <c r="HQ88" s="10" t="str">
        <f>IF(AND(HQ87&gt;0,HQ87&lt;&gt;"wait"),"AT",IF(AIL!$AU89="AI",IF(Sheet1!$D89&gt;AIL!$AT89+200,200,"wait"),0))</f>
        <v>wait</v>
      </c>
      <c r="HR88" s="10">
        <f t="shared" si="87"/>
        <v>-50</v>
      </c>
      <c r="HT88" s="10" t="str">
        <f>IF(AND(HT87&gt;0,HT87&lt;&gt;"wait"),"AT",IF(AIL!$AX89="AI",IF(Sheet1!$E89&lt;AIL!$AW89-50,50,"wait"),0))</f>
        <v>AT</v>
      </c>
      <c r="HU88" s="10" t="str">
        <f>IF(AND(HU87&gt;0,HU87&lt;&gt;"wait"),"AT",IF(AIL!$AX89="AI",IF(Sheet1!$E89&lt;AIL!$AW89-100,100,"wait"),0))</f>
        <v>wait</v>
      </c>
      <c r="HV88" s="10" t="str">
        <f>IF(AND(HV87&gt;0,HV87&lt;&gt;"wait"),"AT",IF(AIL!$AX89="AI",IF(Sheet1!$E89&lt;AIL!$AW89-150,150,"wait"),0))</f>
        <v>wait</v>
      </c>
      <c r="HW88" s="10" t="str">
        <f>IF(AND(HW87&gt;0,HW87&lt;&gt;"wait"),"AT",IF(AIL!$AX89="AI",IF(Sheet1!$E89&lt;AIL!$AW89-200,200,"wait"),0))</f>
        <v>wait</v>
      </c>
      <c r="HX88" s="10" t="str">
        <f>IF(AND(HX87&gt;0,HX87&lt;&gt;"wait"),"AT",IF(AIL!$AX89="AI",IF(Sheet1!$D89&gt;AIL!$AW89+50,50,"wait"),0))</f>
        <v>AT</v>
      </c>
      <c r="HY88" s="10" t="str">
        <f>IF(AND(HY87&gt;0,HY87&lt;&gt;"wait"),"AT",IF(AIL!$AX89="AI",IF(Sheet1!$D89&gt;AIL!$AW89+100,100,"wait"),0))</f>
        <v>AT</v>
      </c>
      <c r="HZ88" s="10" t="str">
        <f>IF(AND(HZ87&gt;0,HZ87&lt;&gt;"wait"),"AT",IF(AIL!$AX89="AI",IF(Sheet1!$D89&gt;AIL!$AW89+150,150,"wait"),0))</f>
        <v>wait</v>
      </c>
      <c r="IA88" s="10" t="str">
        <f>IF(AND(IA87&gt;0,IA87&lt;&gt;"wait"),"AT",IF(AIL!$AX89="AI",IF(Sheet1!$D89&gt;AIL!$AW89+200,200,"wait"),0))</f>
        <v>wait</v>
      </c>
      <c r="IB88" s="10">
        <f t="shared" si="88"/>
        <v>-100</v>
      </c>
      <c r="ID88" s="10" t="str">
        <f>IF(AND(ID87&gt;0,ID87&lt;&gt;"wait"),"AT",IF(AIL!$AZ89="AI",IF(Sheet1!$E89&lt;AIL!$AY89-50,50,"wait"),0))</f>
        <v>AT</v>
      </c>
      <c r="IE88" s="10" t="str">
        <f>IF(AND(IE87&gt;0,IE87&lt;&gt;"wait"),"AT",IF(AIL!$AZ89="AI",IF(Sheet1!$E89&lt;AIL!$AY89-100,100,"wait"),0))</f>
        <v>wait</v>
      </c>
      <c r="IF88" s="10" t="str">
        <f>IF(AND(IF87&gt;0,IF87&lt;&gt;"wait"),"AT",IF(AIL!$AZ89="AI",IF(Sheet1!$E89&lt;AIL!$AY89-150,150,"wait"),0))</f>
        <v>wait</v>
      </c>
      <c r="IG88" s="10" t="str">
        <f>IF(AND(IG87&gt;0,IG87&lt;&gt;"wait"),"AT",IF(AIL!$AZ89="AI",IF(Sheet1!$E89&lt;AIL!$AY89-200,200,"wait"),0))</f>
        <v>wait</v>
      </c>
      <c r="IH88" s="10" t="str">
        <f>IF(AND(IH87&gt;0,IH87&lt;&gt;"wait"),"AT",IF(AIL!$AZ89="AI",IF(Sheet1!$D89&gt;AIL!$AY89+50,50,"wait"),0))</f>
        <v>AT</v>
      </c>
      <c r="II88" s="10" t="str">
        <f>IF(AND(II87&gt;0,II87&lt;&gt;"wait"),"AT",IF(AIL!$AZ89="AI",IF(Sheet1!$D89&gt;AIL!$AY89+100,100,"wait"),0))</f>
        <v>AT</v>
      </c>
      <c r="IJ88" s="10" t="str">
        <f>IF(AND(IJ87&gt;0,IJ87&lt;&gt;"wait"),"AT",IF(AIL!$AZ89="AI",IF(Sheet1!$D89&gt;AIL!$AY89+150,150,"wait"),0))</f>
        <v>wait</v>
      </c>
      <c r="IK88" s="10" t="str">
        <f>IF(AND(IK87&gt;0,IK87&lt;&gt;"wait"),"AT",IF(AIL!$AZ89="AI",IF(Sheet1!$D89&gt;AIL!$AY89+200,200,"wait"),0))</f>
        <v>wait</v>
      </c>
      <c r="IL88" s="10">
        <f t="shared" si="89"/>
        <v>-100</v>
      </c>
      <c r="IN88" s="10" t="str">
        <f>IF(AND(IN87&gt;0,IN87&lt;&gt;"wait"),"AT",IF(AIL!$BB89="AI",IF(Sheet1!$E89&lt;AIL!$BA89-50,50,"wait"),0))</f>
        <v>AT</v>
      </c>
      <c r="IO88" s="10" t="str">
        <f>IF(AND(IO87&gt;0,IO87&lt;&gt;"wait"),"AT",IF(AIL!$BB89="AI",IF(Sheet1!$E89&lt;AIL!$BA89-100,100,"wait"),0))</f>
        <v>wait</v>
      </c>
      <c r="IP88" s="10" t="str">
        <f>IF(AND(IP87&gt;0,IP87&lt;&gt;"wait"),"AT",IF(AIL!$BB89="AI",IF(Sheet1!$E89&lt;AIL!$BA89-150,150,"wait"),0))</f>
        <v>wait</v>
      </c>
      <c r="IQ88" s="10" t="str">
        <f>IF(AND(IQ87&gt;0,IQ87&lt;&gt;"wait"),"AT",IF(AIL!$BB89="AI",IF(Sheet1!$E89&lt;AIL!$BA89-200,200,"wait"),0))</f>
        <v>wait</v>
      </c>
      <c r="IR88" s="10" t="str">
        <f>IF(AND(IR87&gt;0,IR87&lt;&gt;"wait"),"AT",IF(AIL!$BB89="AI",IF(Sheet1!$D89&gt;AIL!$BA89+50,50,"wait"),0))</f>
        <v>AT</v>
      </c>
      <c r="IS88" s="10" t="str">
        <f>IF(AND(IS87&gt;0,IS87&lt;&gt;"wait"),"AT",IF(AIL!$BB89="AI",IF(Sheet1!$D89&gt;AIL!$BA89+100,100,"wait"),0))</f>
        <v>AT</v>
      </c>
      <c r="IT88" s="10" t="str">
        <f>IF(AND(IT87&gt;0,IT87&lt;&gt;"wait"),"AT",IF(AIL!$BB89="AI",IF(Sheet1!$D89&gt;AIL!$BA89+150,150,"wait"),0))</f>
        <v>wait</v>
      </c>
      <c r="IU88" s="10" t="str">
        <f>IF(AND(IU87&gt;0,IU87&lt;&gt;"wait"),"AT",IF(AIL!$BB89="AI",IF(Sheet1!$D89&gt;AIL!$BA89+200,200,"wait"),0))</f>
        <v>wait</v>
      </c>
      <c r="IV88" s="10">
        <f t="shared" si="90"/>
        <v>-100</v>
      </c>
      <c r="IX88" s="10" t="str">
        <f>IF(AND(IX87&gt;0,IX87&lt;&gt;"wait"),"AT",IF(AIL!$BD89="AI",IF(Sheet1!$E89&lt;AIL!$BC89-50,50,"wait"),0))</f>
        <v>AT</v>
      </c>
      <c r="IY88" s="10" t="str">
        <f>IF(AND(IY87&gt;0,IY87&lt;&gt;"wait"),"AT",IF(AIL!$BD89="AI",IF(Sheet1!$E89&lt;AIL!$BC89-100,100,"wait"),0))</f>
        <v>wait</v>
      </c>
      <c r="IZ88" s="10" t="str">
        <f>IF(AND(IZ87&gt;0,IZ87&lt;&gt;"wait"),"AT",IF(AIL!$BD89="AI",IF(Sheet1!$E89&lt;AIL!$BC89-150,150,"wait"),0))</f>
        <v>wait</v>
      </c>
      <c r="JA88" s="10" t="str">
        <f>IF(AND(JA87&gt;0,JA87&lt;&gt;"wait"),"AT",IF(AIL!$BD89="AI",IF(Sheet1!$E89&lt;AIL!$BC89-200,200,"wait"),0))</f>
        <v>wait</v>
      </c>
      <c r="JB88" s="10" t="str">
        <f>IF(AND(JB87&gt;0,JB87&lt;&gt;"wait"),"AT",IF(AIL!$BD89="AI",IF(Sheet1!$D89&gt;AIL!$BC89+50,50,"wait"),0))</f>
        <v>AT</v>
      </c>
      <c r="JC88" s="10" t="str">
        <f>IF(AND(JC87&gt;0,JC87&lt;&gt;"wait"),"AT",IF(AIL!$BD89="AI",IF(Sheet1!$D89&gt;AIL!$BC89+100,100,"wait"),0))</f>
        <v>AT</v>
      </c>
      <c r="JD88" s="10" t="str">
        <f>IF(AND(JD87&gt;0,JD87&lt;&gt;"wait"),"AT",IF(AIL!$BD89="AI",IF(Sheet1!$D89&gt;AIL!$BC89+150,150,"wait"),0))</f>
        <v>wait</v>
      </c>
      <c r="JE88" s="10" t="str">
        <f>IF(AND(JE87&gt;0,JE87&lt;&gt;"wait"),"AT",IF(AIL!$BD89="AI",IF(Sheet1!$D89&gt;AIL!$BC89+200,200,"wait"),0))</f>
        <v>wait</v>
      </c>
      <c r="JF88" s="10">
        <f t="shared" si="91"/>
        <v>-100</v>
      </c>
      <c r="JH88" s="10" t="str">
        <f>IF(AND(JH87&gt;0,JH87&lt;&gt;"wait"),"AT",IF(AIL!$BF89="AI",IF(Sheet1!$E89&lt;AIL!$BE89-50,50,"wait"),0))</f>
        <v>AT</v>
      </c>
      <c r="JI88" s="10" t="str">
        <f>IF(AND(JI87&gt;0,JI87&lt;&gt;"wait"),"AT",IF(AIL!$BF89="AI",IF(Sheet1!$E89&lt;AIL!$BE89-100,100,"wait"),0))</f>
        <v>wait</v>
      </c>
      <c r="JJ88" s="10" t="str">
        <f>IF(AND(JJ87&gt;0,JJ87&lt;&gt;"wait"),"AT",IF(AIL!$BF89="AI",IF(Sheet1!$E89&lt;AIL!$BE89-150,150,"wait"),0))</f>
        <v>wait</v>
      </c>
      <c r="JK88" s="10" t="str">
        <f>IF(AND(JK87&gt;0,JK87&lt;&gt;"wait"),"AT",IF(AIL!$BF89="AI",IF(Sheet1!$E89&lt;AIL!$BE89-200,200,"wait"),0))</f>
        <v>wait</v>
      </c>
      <c r="JL88" s="10" t="str">
        <f>IF(AND(JL87&gt;0,JL87&lt;&gt;"wait"),"AT",IF(AIL!$BF89="AI",IF(Sheet1!$D89&gt;AIL!$BE89+50,50,"wait"),0))</f>
        <v>AT</v>
      </c>
      <c r="JM88" s="10" t="str">
        <f>IF(AND(JM87&gt;0,JM87&lt;&gt;"wait"),"AT",IF(AIL!$BF89="AI",IF(Sheet1!$D89&gt;AIL!$BE89+100,100,"wait"),0))</f>
        <v>AT</v>
      </c>
      <c r="JN88" s="10" t="str">
        <f>IF(AND(JN87&gt;0,JN87&lt;&gt;"wait"),"AT",IF(AIL!$BF89="AI",IF(Sheet1!$D89&gt;AIL!$BE89+150,150,"wait"),0))</f>
        <v>wait</v>
      </c>
      <c r="JO88" s="10" t="str">
        <f>IF(AND(JO87&gt;0,JO87&lt;&gt;"wait"),"AT",IF(AIL!$BF89="AI",IF(Sheet1!$D89&gt;AIL!$BE89+200,200,"wait"),0))</f>
        <v>wait</v>
      </c>
      <c r="JP88" s="10">
        <f t="shared" si="92"/>
        <v>-100</v>
      </c>
      <c r="JR88" s="10" t="str">
        <f>IF(AND(JR87&gt;0,JR87&lt;&gt;"wait"),"AT",IF(AIL!$BH89="AI",IF(Sheet1!$E89&lt;AIL!$BG89-50,50,"wait"),0))</f>
        <v>AT</v>
      </c>
      <c r="JS88" s="10" t="str">
        <f>IF(AND(JS87&gt;0,JS87&lt;&gt;"wait"),"AT",IF(AIL!$BH89="AI",IF(Sheet1!$E89&lt;AIL!$BG89-100,100,"wait"),0))</f>
        <v>AT</v>
      </c>
      <c r="JT88" s="10" t="str">
        <f>IF(AND(JT87&gt;0,JT87&lt;&gt;"wait"),"AT",IF(AIL!$BH89="AI",IF(Sheet1!$E89&lt;AIL!$BG89-150,150,"wait"),0))</f>
        <v>wait</v>
      </c>
      <c r="JU88" s="10" t="str">
        <f>IF(AND(JU87&gt;0,JU87&lt;&gt;"wait"),"AT",IF(AIL!$BH89="AI",IF(Sheet1!$E89&lt;AIL!$BG89-200,200,"wait"),0))</f>
        <v>wait</v>
      </c>
      <c r="JV88" s="10" t="str">
        <f>IF(AND(JV87&gt;0,JV87&lt;&gt;"wait"),"AT",IF(AIL!$BH89="AI",IF(Sheet1!$D89&gt;AIL!$BG89+50,50,"wait"),0))</f>
        <v>AT</v>
      </c>
      <c r="JW88" s="10" t="str">
        <f>IF(AND(JW87&gt;0,JW87&lt;&gt;"wait"),"AT",IF(AIL!$BH89="AI",IF(Sheet1!$D89&gt;AIL!$BG89+100,100,"wait"),0))</f>
        <v>wait</v>
      </c>
      <c r="JX88" s="10" t="str">
        <f>IF(AND(JX87&gt;0,JX87&lt;&gt;"wait"),"AT",IF(AIL!$BH89="AI",IF(Sheet1!$D89&gt;AIL!$BG89+150,150,"wait"),0))</f>
        <v>wait</v>
      </c>
      <c r="JY88" s="10" t="str">
        <f>IF(AND(JY87&gt;0,JY87&lt;&gt;"wait"),"AT",IF(AIL!$BH89="AI",IF(Sheet1!$D89&gt;AIL!$BG89+200,200,"wait"),0))</f>
        <v>wait</v>
      </c>
      <c r="JZ88" s="10">
        <f t="shared" si="93"/>
        <v>-50</v>
      </c>
      <c r="KB88" s="10" t="str">
        <f>IF(AND(KB87&gt;0,KB87&lt;&gt;"wait"),"AT",IF(AIL!$BJ89="AI",IF(Sheet1!$E89&lt;AIL!$BI89-50,50,"wait"),0))</f>
        <v>AT</v>
      </c>
      <c r="KC88" s="10" t="str">
        <f>IF(AND(KC87&gt;0,KC87&lt;&gt;"wait"),"AT",IF(AIL!$BJ89="AI",IF(Sheet1!$E89&lt;AIL!$BI89-100,100,"wait"),0))</f>
        <v>wait</v>
      </c>
      <c r="KD88" s="10" t="str">
        <f>IF(AND(KD87&gt;0,KD87&lt;&gt;"wait"),"AT",IF(AIL!$BJ89="AI",IF(Sheet1!$E89&lt;AIL!$BI89-150,150,"wait"),0))</f>
        <v>wait</v>
      </c>
      <c r="KE88" s="10" t="str">
        <f>IF(AND(KE87&gt;0,KE87&lt;&gt;"wait"),"AT",IF(AIL!$BJ89="AI",IF(Sheet1!$E89&lt;AIL!$BI89-200,200,"wait"),0))</f>
        <v>wait</v>
      </c>
      <c r="KF88" s="10" t="str">
        <f>IF(AND(KF87&gt;0,KF87&lt;&gt;"wait"),"AT",IF(AIL!$BJ89="AI",IF(Sheet1!$D89&gt;AIL!$BI89+50,50,"wait"),0))</f>
        <v>AT</v>
      </c>
      <c r="KG88" s="10" t="str">
        <f>IF(AND(KG87&gt;0,KG87&lt;&gt;"wait"),"AT",IF(AIL!$BJ89="AI",IF(Sheet1!$D89&gt;AIL!$BI89+100,100,"wait"),0))</f>
        <v>AT</v>
      </c>
      <c r="KH88" s="10" t="str">
        <f>IF(AND(KH87&gt;0,KH87&lt;&gt;"wait"),"AT",IF(AIL!$BJ89="AI",IF(Sheet1!$D89&gt;AIL!$BI89+150,150,"wait"),0))</f>
        <v>wait</v>
      </c>
      <c r="KI88" s="10" t="str">
        <f>IF(AND(KI87&gt;0,KI87&lt;&gt;"wait"),"AT",IF(AIL!$BJ89="AI",IF(Sheet1!$D89&gt;AIL!$BI89+200,200,"wait"),0))</f>
        <v>wait</v>
      </c>
      <c r="KJ88" s="10">
        <f t="shared" si="94"/>
        <v>-100</v>
      </c>
      <c r="KL88" s="10" t="str">
        <f>IF(AND(KL87&gt;0,KL87&lt;&gt;"wait"),"AT",IF(AIL!$BL89="AI",IF(Sheet1!$E89&lt;AIL!$BK89-50,50,"wait"),0))</f>
        <v>wait</v>
      </c>
      <c r="KM88" s="10" t="str">
        <f>IF(AND(KM87&gt;0,KM87&lt;&gt;"wait"),"AT",IF(AIL!$BL89="AI",IF(Sheet1!$E89&lt;AIL!$BK89-100,100,"wait"),0))</f>
        <v>wait</v>
      </c>
      <c r="KN88" s="10" t="str">
        <f>IF(AND(KN87&gt;0,KN87&lt;&gt;"wait"),"AT",IF(AIL!$BL89="AI",IF(Sheet1!$E89&lt;AIL!$BK89-150,150,"wait"),0))</f>
        <v>wait</v>
      </c>
      <c r="KO88" s="10" t="str">
        <f>IF(AND(KO87&gt;0,KO87&lt;&gt;"wait"),"AT",IF(AIL!$BL89="AI",IF(Sheet1!$E89&lt;AIL!$BK89-200,200,"wait"),0))</f>
        <v>wait</v>
      </c>
      <c r="KP88" s="10" t="str">
        <f>IF(AND(KP87&gt;0,KP87&lt;&gt;"wait"),"AT",IF(AIL!$BL89="AI",IF(Sheet1!$D89&gt;AIL!$BK89+50,50,"wait"),0))</f>
        <v>AT</v>
      </c>
      <c r="KQ88" s="10" t="str">
        <f>IF(AND(KQ87&gt;0,KQ87&lt;&gt;"wait"),"AT",IF(AIL!$BL89="AI",IF(Sheet1!$D89&gt;AIL!$BK89+100,100,"wait"),0))</f>
        <v>AT</v>
      </c>
      <c r="KR88" s="10" t="str">
        <f>IF(AND(KR87&gt;0,KR87&lt;&gt;"wait"),"AT",IF(AIL!$BL89="AI",IF(Sheet1!$D89&gt;AIL!$BK89+150,150,"wait"),0))</f>
        <v>AT</v>
      </c>
      <c r="KS88" s="10" t="str">
        <f>IF(AND(KS87&gt;0,KS87&lt;&gt;"wait"),"AT",IF(AIL!$BL89="AI",IF(Sheet1!$D89&gt;AIL!$BK89+200,200,"wait"),0))</f>
        <v>wait</v>
      </c>
      <c r="KT88" s="10">
        <f t="shared" si="95"/>
        <v>-150</v>
      </c>
      <c r="KV88" s="10" t="str">
        <f>IF(AND(KV87&gt;0,KV87&lt;&gt;"wait"),"AT",IF(AIL!$BN89="AI",IF(Sheet1!$E89&lt;AIL!$BM89-50,50,"wait"),0))</f>
        <v>wait</v>
      </c>
      <c r="KW88" s="10" t="str">
        <f>IF(AND(KW87&gt;0,KW87&lt;&gt;"wait"),"AT",IF(AIL!$BN89="AI",IF(Sheet1!$E89&lt;AIL!$BM89-100,100,"wait"),0))</f>
        <v>wait</v>
      </c>
      <c r="KX88" s="10" t="str">
        <f>IF(AND(KX87&gt;0,KX87&lt;&gt;"wait"),"AT",IF(AIL!$BN89="AI",IF(Sheet1!$E89&lt;AIL!$BM89-150,150,"wait"),0))</f>
        <v>wait</v>
      </c>
      <c r="KY88" s="10" t="str">
        <f>IF(AND(KY87&gt;0,KY87&lt;&gt;"wait"),"AT",IF(AIL!$BN89="AI",IF(Sheet1!$E89&lt;AIL!$BM89-200,200,"wait"),0))</f>
        <v>wait</v>
      </c>
      <c r="KZ88" s="10" t="str">
        <f>IF(AND(KZ87&gt;0,KZ87&lt;&gt;"wait"),"AT",IF(AIL!$BN89="AI",IF(Sheet1!$D89&gt;AIL!$BM89+50,50,"wait"),0))</f>
        <v>AT</v>
      </c>
      <c r="LA88" s="10" t="str">
        <f>IF(AND(LA87&gt;0,LA87&lt;&gt;"wait"),"AT",IF(AIL!$BN89="AI",IF(Sheet1!$D89&gt;AIL!$BM89+100,100,"wait"),0))</f>
        <v>AT</v>
      </c>
      <c r="LB88" s="10" t="str">
        <f>IF(AND(LB87&gt;0,LB87&lt;&gt;"wait"),"AT",IF(AIL!$BN89="AI",IF(Sheet1!$D89&gt;AIL!$BM89+150,150,"wait"),0))</f>
        <v>AT</v>
      </c>
      <c r="LC88" s="10" t="str">
        <f>IF(AND(LC87&gt;0,LC87&lt;&gt;"wait"),"AT",IF(AIL!$BN89="AI",IF(Sheet1!$D89&gt;AIL!$BM89+200,200,"wait"),0))</f>
        <v>wait</v>
      </c>
      <c r="LD88" s="10">
        <f t="shared" si="96"/>
        <v>-150</v>
      </c>
      <c r="LF88" s="10" t="str">
        <f>IF(AND(LF87&gt;0,LF87&lt;&gt;"wait"),"AT",IF(AIL!$BP89="AI",IF(Sheet1!$E89&lt;AIL!$BO89-50,50,"wait"),0))</f>
        <v>wait</v>
      </c>
      <c r="LG88" s="10" t="str">
        <f>IF(AND(LG87&gt;0,LG87&lt;&gt;"wait"),"AT",IF(AIL!$BP89="AI",IF(Sheet1!$E89&lt;AIL!$BO89-100,100,"wait"),0))</f>
        <v>wait</v>
      </c>
      <c r="LH88" s="10" t="str">
        <f>IF(AND(LH87&gt;0,LH87&lt;&gt;"wait"),"AT",IF(AIL!$BP89="AI",IF(Sheet1!$E89&lt;AIL!$BO89-150,150,"wait"),0))</f>
        <v>wait</v>
      </c>
      <c r="LI88" s="10" t="str">
        <f>IF(AND(LI87&gt;0,LI87&lt;&gt;"wait"),"AT",IF(AIL!$BP89="AI",IF(Sheet1!$E89&lt;AIL!$BO89-200,200,"wait"),0))</f>
        <v>wait</v>
      </c>
      <c r="LJ88" s="10" t="str">
        <f>IF(AND(LJ87&gt;0,LJ87&lt;&gt;"wait"),"AT",IF(AIL!$BP89="AI",IF(Sheet1!$D89&gt;AIL!$BO89+50,50,"wait"),0))</f>
        <v>AT</v>
      </c>
      <c r="LK88" s="10" t="str">
        <f>IF(AND(LK87&gt;0,LK87&lt;&gt;"wait"),"AT",IF(AIL!$BP89="AI",IF(Sheet1!$D89&gt;AIL!$BO89+100,100,"wait"),0))</f>
        <v>AT</v>
      </c>
      <c r="LL88" s="10" t="str">
        <f>IF(AND(LL87&gt;0,LL87&lt;&gt;"wait"),"AT",IF(AIL!$BP89="AI",IF(Sheet1!$D89&gt;AIL!$BO89+150,150,"wait"),0))</f>
        <v>AT</v>
      </c>
      <c r="LM88" s="10" t="str">
        <f>IF(AND(LM87&gt;0,LM87&lt;&gt;"wait"),"AT",IF(AIL!$BP89="AI",IF(Sheet1!$D89&gt;AIL!$BO89+200,200,"wait"),0))</f>
        <v>wait</v>
      </c>
      <c r="LN88" s="10">
        <f t="shared" si="97"/>
        <v>-150</v>
      </c>
      <c r="LP88" s="10" t="str">
        <f>IF(AND(LP87&gt;0,LP87&lt;&gt;"wait"),"AT",IF(AIL!$BR89="AI",IF(Sheet1!$E89&lt;AIL!$BQ89-50,50,"wait"),0))</f>
        <v>wait</v>
      </c>
      <c r="LQ88" s="10" t="str">
        <f>IF(AND(LQ87&gt;0,LQ87&lt;&gt;"wait"),"AT",IF(AIL!$BR89="AI",IF(Sheet1!$E89&lt;AIL!$BQ89-100,100,"wait"),0))</f>
        <v>wait</v>
      </c>
      <c r="LR88" s="10" t="str">
        <f>IF(AND(LR87&gt;0,LR87&lt;&gt;"wait"),"AT",IF(AIL!$BR89="AI",IF(Sheet1!$E89&lt;AIL!$BQ89-150,150,"wait"),0))</f>
        <v>wait</v>
      </c>
      <c r="LS88" s="10" t="str">
        <f>IF(AND(LS87&gt;0,LS87&lt;&gt;"wait"),"AT",IF(AIL!$BR89="AI",IF(Sheet1!$E89&lt;AIL!$BQ89-200,200,"wait"),0))</f>
        <v>wait</v>
      </c>
      <c r="LT88" s="10" t="str">
        <f>IF(AND(LT87&gt;0,LT87&lt;&gt;"wait"),"AT",IF(AIL!$BR89="AI",IF(Sheet1!$D89&gt;AIL!$BQ89+50,50,"wait"),0))</f>
        <v>AT</v>
      </c>
      <c r="LU88" s="10" t="str">
        <f>IF(AND(LU87&gt;0,LU87&lt;&gt;"wait"),"AT",IF(AIL!$BR89="AI",IF(Sheet1!$D89&gt;AIL!$BQ89+100,100,"wait"),0))</f>
        <v>AT</v>
      </c>
      <c r="LV88" s="10" t="str">
        <f>IF(AND(LV87&gt;0,LV87&lt;&gt;"wait"),"AT",IF(AIL!$BR89="AI",IF(Sheet1!$D89&gt;AIL!$BQ89+150,150,"wait"),0))</f>
        <v>AT</v>
      </c>
      <c r="LW88" s="10" t="str">
        <f>IF(AND(LW87&gt;0,LW87&lt;&gt;"wait"),"AT",IF(AIL!$BR89="AI",IF(Sheet1!$D89&gt;AIL!$BQ89+200,200,"wait"),0))</f>
        <v>wait</v>
      </c>
      <c r="LX88" s="10">
        <f t="shared" si="98"/>
        <v>-150</v>
      </c>
    </row>
    <row r="89" spans="1:336" x14ac:dyDescent="0.3">
      <c r="A89" t="str">
        <f>Sheet1!B89</f>
        <v>03/01 10:42</v>
      </c>
      <c r="B89">
        <f>Sheet1!D89</f>
        <v>29267</v>
      </c>
      <c r="C89">
        <f>Sheet1!E89</f>
        <v>29238</v>
      </c>
      <c r="E89">
        <f>MAX($B89:$B$162)</f>
        <v>29275</v>
      </c>
      <c r="F89">
        <f>MIN($C89:$C$162)</f>
        <v>29062</v>
      </c>
      <c r="H89" s="8" t="str">
        <f>IF(AND(H88&gt;0,H88&lt;&gt;"wait"),"AT",IF(AIL!$D90="AI",IF(Sheet1!$E90&lt;AIL!$C90-50,50,"wait"),0))</f>
        <v>AT</v>
      </c>
      <c r="I89" s="8" t="str">
        <f>IF(AND(I88&gt;0,I88&lt;&gt;"wait"),"AT",IF(AIL!$D90="AI",IF(Sheet1!$E90&lt;AIL!$C90-100,100,"wait"),0))</f>
        <v>AT</v>
      </c>
      <c r="J89" s="8" t="str">
        <f>IF(AND(J88&gt;0,J88&lt;&gt;"wait"),"AT",IF(AIL!$D90="AI",IF(Sheet1!$E90&lt;AIL!$C90-150,150,"wait"),0))</f>
        <v>AT</v>
      </c>
      <c r="K89" s="8" t="str">
        <f>IF(AND(K88&gt;0,K88&lt;&gt;"wait"),"AT",IF(AIL!$D90="AI",IF(Sheet1!$E90&lt;AIL!$C90-200,200,"wait"),0))</f>
        <v>AT</v>
      </c>
      <c r="L89" s="8" t="str">
        <f>IF(AND(L88&gt;0,L88&lt;&gt;"wait"),"AT",IF(AIL!$D90="AI",IF(Sheet1!$D90&gt;AIL!$C90+50,50,"wait"),0))</f>
        <v>AT</v>
      </c>
      <c r="M89" s="8" t="str">
        <f>IF(AND(M88&gt;0,M88&lt;&gt;"wait"),"AT",IF(AIL!$D90="AI",IF(Sheet1!$D90&gt;AIL!$C90+100,100,"wait"),0))</f>
        <v>wait</v>
      </c>
      <c r="N89" s="8" t="str">
        <f>IF(AND(N88&gt;0,N88&lt;&gt;"wait"),"AT",IF(AIL!$D90="AI",IF(Sheet1!$D90&gt;AIL!$C90+150,150,"wait"),0))</f>
        <v>wait</v>
      </c>
      <c r="O89" s="8" t="str">
        <f>IF(AND(O88&gt;0,O88&lt;&gt;"wait"),"AT",IF(AIL!$D90="AI",IF(Sheet1!$D90&gt;AIL!$C90+200,200,"wait"),0))</f>
        <v>wait</v>
      </c>
      <c r="P89" s="8">
        <f t="shared" si="99"/>
        <v>-50</v>
      </c>
      <c r="R89" s="8" t="str">
        <f>IF(AND(R88&gt;0,R88&lt;&gt;"wait"),"AT",IF(AIL!$F90="AI",IF(Sheet1!$E90&lt;AIL!$E90-50,50,"wait"),0))</f>
        <v>AT</v>
      </c>
      <c r="S89" s="8" t="str">
        <f>IF(AND(S88&gt;0,S88&lt;&gt;"wait"),"AT",IF(AIL!$F90="AI",IF(Sheet1!$E90&lt;AIL!$E90-100,100,"wait"),0))</f>
        <v>AT</v>
      </c>
      <c r="T89" s="8" t="str">
        <f>IF(AND(T88&gt;0,T88&lt;&gt;"wait"),"AT",IF(AIL!$F90="AI",IF(Sheet1!$E90&lt;AIL!$E90-150,150,"wait"),0))</f>
        <v>AT</v>
      </c>
      <c r="U89" s="8" t="str">
        <f>IF(AND(U88&gt;0,U88&lt;&gt;"wait"),"AT",IF(AIL!$F90="AI",IF(Sheet1!$E90&lt;AIL!$E90-200,200,"wait"),0))</f>
        <v>AT</v>
      </c>
      <c r="V89" s="8" t="str">
        <f>IF(AND(V88&gt;0,V88&lt;&gt;"wait"),"AT",IF(AIL!$F90="AI",IF(Sheet1!$D90&gt;AIL!$E90+50,50,"wait"),0))</f>
        <v>AT</v>
      </c>
      <c r="W89" s="8" t="str">
        <f>IF(AND(W88&gt;0,W88&lt;&gt;"wait"),"AT",IF(AIL!$F90="AI",IF(Sheet1!$D90&gt;AIL!$E90+100,100,"wait"),0))</f>
        <v>wait</v>
      </c>
      <c r="X89" s="8" t="str">
        <f>IF(AND(X88&gt;0,X88&lt;&gt;"wait"),"AT",IF(AIL!$F90="AI",IF(Sheet1!$D90&gt;AIL!$E90+150,150,"wait"),0))</f>
        <v>wait</v>
      </c>
      <c r="Y89" s="8" t="str">
        <f>IF(AND(Y88&gt;0,Y88&lt;&gt;"wait"),"AT",IF(AIL!$F90="AI",IF(Sheet1!$D90&gt;AIL!$E90+200,200,"wait"),0))</f>
        <v>wait</v>
      </c>
      <c r="Z89" s="8">
        <f t="shared" si="100"/>
        <v>-50</v>
      </c>
      <c r="AB89" s="8" t="str">
        <f>IF(AND(AB88&gt;0,AB88&lt;&gt;"wait"),"AT",IF(AIL!$H90="AI",IF(Sheet1!$E90&lt;AIL!$G90-50,50,"wait"),0))</f>
        <v>AT</v>
      </c>
      <c r="AC89" s="8" t="str">
        <f>IF(AND(AC88&gt;0,AC88&lt;&gt;"wait"),"AT",IF(AIL!$H90="AI",IF(Sheet1!$E90&lt;AIL!$G90-100,100,"wait"),0))</f>
        <v>AT</v>
      </c>
      <c r="AD89" s="8" t="str">
        <f>IF(AND(AD88&gt;0,AD88&lt;&gt;"wait"),"AT",IF(AIL!$H90="AI",IF(Sheet1!$E90&lt;AIL!$G90-150,150,"wait"),0))</f>
        <v>AT</v>
      </c>
      <c r="AE89" s="8" t="str">
        <f>IF(AND(AE88&gt;0,AE88&lt;&gt;"wait"),"AT",IF(AIL!$H90="AI",IF(Sheet1!$E90&lt;AIL!$G90-200,200,"wait"),0))</f>
        <v>AT</v>
      </c>
      <c r="AF89" s="8" t="str">
        <f>IF(AND(AF88&gt;0,AF88&lt;&gt;"wait"),"AT",IF(AIL!$H90="AI",IF(Sheet1!$D90&gt;AIL!$G90+50,50,"wait"),0))</f>
        <v>AT</v>
      </c>
      <c r="AG89" s="8" t="str">
        <f>IF(AND(AG88&gt;0,AG88&lt;&gt;"wait"),"AT",IF(AIL!$H90="AI",IF(Sheet1!$D90&gt;AIL!$G90+100,100,"wait"),0))</f>
        <v>wait</v>
      </c>
      <c r="AH89" s="8" t="str">
        <f>IF(AND(AH88&gt;0,AH88&lt;&gt;"wait"),"AT",IF(AIL!$H90="AI",IF(Sheet1!$D90&gt;AIL!$G90+150,150,"wait"),0))</f>
        <v>wait</v>
      </c>
      <c r="AI89" s="8" t="str">
        <f>IF(AND(AI88&gt;0,AI88&lt;&gt;"wait"),"AT",IF(AIL!$H90="AI",IF(Sheet1!$D90&gt;AIL!$G90+200,200,"wait"),0))</f>
        <v>wait</v>
      </c>
      <c r="AJ89" s="8">
        <f t="shared" si="101"/>
        <v>-50</v>
      </c>
      <c r="AL89" s="8" t="str">
        <f>IF(AND(AL88&gt;0,AL88&lt;&gt;"wait"),"AT",IF(AIL!$J90="AI",IF(Sheet1!$E90&lt;AIL!$I90-50,50,"wait"),0))</f>
        <v>AT</v>
      </c>
      <c r="AM89" s="8" t="str">
        <f>IF(AND(AM88&gt;0,AM88&lt;&gt;"wait"),"AT",IF(AIL!$J90="AI",IF(Sheet1!$E90&lt;AIL!$I90-100,100,"wait"),0))</f>
        <v>AT</v>
      </c>
      <c r="AN89" s="8" t="str">
        <f>IF(AND(AN88&gt;0,AN88&lt;&gt;"wait"),"AT",IF(AIL!$J90="AI",IF(Sheet1!$E90&lt;AIL!$I90-150,150,"wait"),0))</f>
        <v>AT</v>
      </c>
      <c r="AO89" s="8" t="str">
        <f>IF(AND(AO88&gt;0,AO88&lt;&gt;"wait"),"AT",IF(AIL!$J90="AI",IF(Sheet1!$E90&lt;AIL!$I90-200,200,"wait"),0))</f>
        <v>AT</v>
      </c>
      <c r="AP89" s="8" t="str">
        <f>IF(AND(AP88&gt;0,AP88&lt;&gt;"wait"),"AT",IF(AIL!$J90="AI",IF(Sheet1!$D90&gt;AIL!$I90+50,50,"wait"),0))</f>
        <v>AT</v>
      </c>
      <c r="AQ89" s="8" t="str">
        <f>IF(AND(AQ88&gt;0,AQ88&lt;&gt;"wait"),"AT",IF(AIL!$J90="AI",IF(Sheet1!$D90&gt;AIL!$I90+100,100,"wait"),0))</f>
        <v>wait</v>
      </c>
      <c r="AR89" s="8" t="str">
        <f>IF(AND(AR88&gt;0,AR88&lt;&gt;"wait"),"AT",IF(AIL!$J90="AI",IF(Sheet1!$D90&gt;AIL!$I90+150,150,"wait"),0))</f>
        <v>wait</v>
      </c>
      <c r="AS89" s="8" t="str">
        <f>IF(AND(AS88&gt;0,AS88&lt;&gt;"wait"),"AT",IF(AIL!$J90="AI",IF(Sheet1!$D90&gt;AIL!$I90+200,200,"wait"),0))</f>
        <v>wait</v>
      </c>
      <c r="AT89" s="8">
        <f t="shared" si="102"/>
        <v>-50</v>
      </c>
      <c r="AU89" s="8"/>
      <c r="AV89" s="8" t="str">
        <f>IF(AND(AV88&gt;0,AV88&lt;&gt;"wait"),"AT",IF(AIL!$L90="AI",IF(Sheet1!$E90&lt;AIL!$K90-50,50,"wait"),0))</f>
        <v>AT</v>
      </c>
      <c r="AW89" s="8" t="str">
        <f>IF(AND(AW88&gt;0,AW88&lt;&gt;"wait"),"AT",IF(AIL!$L90="AI",IF(Sheet1!$E90&lt;AIL!$K90-100,100,"wait"),0))</f>
        <v>AT</v>
      </c>
      <c r="AX89" s="8" t="str">
        <f>IF(AND(AX88&gt;0,AX88&lt;&gt;"wait"),"AT",IF(AIL!$L90="AI",IF(Sheet1!$E90&lt;AIL!$K90-150,150,"wait"),0))</f>
        <v>AT</v>
      </c>
      <c r="AY89" s="8" t="str">
        <f>IF(AND(AY88&gt;0,AY88&lt;&gt;"wait"),"AT",IF(AIL!$L90="AI",IF(Sheet1!$E90&lt;AIL!$K90-200,200,"wait"),0))</f>
        <v>AT</v>
      </c>
      <c r="AZ89" s="8" t="str">
        <f>IF(AND(AZ88&gt;0,AZ88&lt;&gt;"wait"),"AT",IF(AIL!$L90="AI",IF(Sheet1!$D90&gt;AIL!$K90+50,50,"wait"),0))</f>
        <v>AT</v>
      </c>
      <c r="BA89" s="8" t="str">
        <f>IF(AND(BA88&gt;0,BA88&lt;&gt;"wait"),"AT",IF(AIL!$L90="AI",IF(Sheet1!$D90&gt;AIL!$K90+100,100,"wait"),0))</f>
        <v>wait</v>
      </c>
      <c r="BB89" s="8" t="str">
        <f>IF(AND(BB88&gt;0,BB88&lt;&gt;"wait"),"AT",IF(AIL!$L90="AI",IF(Sheet1!$D90&gt;AIL!$K90+150,150,"wait"),0))</f>
        <v>wait</v>
      </c>
      <c r="BC89" s="8" t="str">
        <f>IF(AND(BC88&gt;0,BC88&lt;&gt;"wait"),"AT",IF(AIL!$L90="AI",IF(Sheet1!$D90&gt;AIL!$K90+200,200,"wait"),0))</f>
        <v>wait</v>
      </c>
      <c r="BD89" s="8">
        <f t="shared" si="103"/>
        <v>-50</v>
      </c>
      <c r="BE89" s="8"/>
      <c r="BF89" s="8" t="str">
        <f>IF(AND(BF88&gt;0,BF88&lt;&gt;"wait"),"AT",IF(AIL!$N90="AI",IF(Sheet1!$E90&lt;AIL!$M90-50,50,"wait"),0))</f>
        <v>AT</v>
      </c>
      <c r="BG89" s="8" t="str">
        <f>IF(AND(BG88&gt;0,BG88&lt;&gt;"wait"),"AT",IF(AIL!$N90="AI",IF(Sheet1!$E90&lt;AIL!$M90-100,100,"wait"),0))</f>
        <v>AT</v>
      </c>
      <c r="BH89" s="8" t="str">
        <f>IF(AND(BH88&gt;0,BH88&lt;&gt;"wait"),"AT",IF(AIL!$N90="AI",IF(Sheet1!$E90&lt;AIL!$M90-150,150,"wait"),0))</f>
        <v>AT</v>
      </c>
      <c r="BI89" s="8" t="str">
        <f>IF(AND(BI88&gt;0,BI88&lt;&gt;"wait"),"AT",IF(AIL!$N90="AI",IF(Sheet1!$E90&lt;AIL!$M90-200,200,"wait"),0))</f>
        <v>AT</v>
      </c>
      <c r="BJ89" s="8" t="str">
        <f>IF(AND(BJ88&gt;0,BJ88&lt;&gt;"wait"),"AT",IF(AIL!$N90="AI",IF(Sheet1!$D90&gt;AIL!$M90+50,50,"wait"),0))</f>
        <v>AT</v>
      </c>
      <c r="BK89" s="8" t="str">
        <f>IF(AND(BK88&gt;0,BK88&lt;&gt;"wait"),"AT",IF(AIL!$N90="AI",IF(Sheet1!$D90&gt;AIL!$M90+100,100,"wait"),0))</f>
        <v>wait</v>
      </c>
      <c r="BL89" s="8" t="str">
        <f>IF(AND(BL88&gt;0,BL88&lt;&gt;"wait"),"AT",IF(AIL!$N90="AI",IF(Sheet1!$D90&gt;AIL!$M90+150,150,"wait"),0))</f>
        <v>wait</v>
      </c>
      <c r="BM89" s="8" t="str">
        <f>IF(AND(BM88&gt;0,BM88&lt;&gt;"wait"),"AT",IF(AIL!$N90="AI",IF(Sheet1!$D90&gt;AIL!$M90+200,200,"wait"),0))</f>
        <v>wait</v>
      </c>
      <c r="BN89" s="8">
        <f t="shared" si="104"/>
        <v>-50</v>
      </c>
      <c r="BO89" s="8"/>
      <c r="BP89" s="8" t="str">
        <f>IF(AND(BP88&gt;0,BP88&lt;&gt;"wait"),"AT",IF(AIL!$P90="AI",IF(Sheet1!$E90&lt;AIL!$O90-50,50,"wait"),0))</f>
        <v>AT</v>
      </c>
      <c r="BQ89" s="8" t="str">
        <f>IF(AND(BQ88&gt;0,BQ88&lt;&gt;"wait"),"AT",IF(AIL!$P90="AI",IF(Sheet1!$E90&lt;AIL!$O90-100,100,"wait"),0))</f>
        <v>AT</v>
      </c>
      <c r="BR89" s="8" t="str">
        <f>IF(AND(BR88&gt;0,BR88&lt;&gt;"wait"),"AT",IF(AIL!$P90="AI",IF(Sheet1!$E90&lt;AIL!$O90-150,150,"wait"),0))</f>
        <v>AT</v>
      </c>
      <c r="BS89" s="8" t="str">
        <f>IF(AND(BS88&gt;0,BS88&lt;&gt;"wait"),"AT",IF(AIL!$P90="AI",IF(Sheet1!$E90&lt;AIL!$O90-200,200,"wait"),0))</f>
        <v>AT</v>
      </c>
      <c r="BT89" s="8" t="str">
        <f>IF(AND(BT88&gt;0,BT88&lt;&gt;"wait"),"AT",IF(AIL!$P90="AI",IF(Sheet1!$D90&gt;AIL!$O90+50,50,"wait"),0))</f>
        <v>AT</v>
      </c>
      <c r="BU89" s="8" t="str">
        <f>IF(AND(BU88&gt;0,BU88&lt;&gt;"wait"),"AT",IF(AIL!$P90="AI",IF(Sheet1!$D90&gt;AIL!$O90+100,100,"wait"),0))</f>
        <v>wait</v>
      </c>
      <c r="BV89" s="8" t="str">
        <f>IF(AND(BV88&gt;0,BV88&lt;&gt;"wait"),"AT",IF(AIL!$P90="AI",IF(Sheet1!$D90&gt;AIL!$O90+150,150,"wait"),0))</f>
        <v>wait</v>
      </c>
      <c r="BW89" s="8" t="str">
        <f>IF(AND(BW88&gt;0,BW88&lt;&gt;"wait"),"AT",IF(AIL!$P90="AI",IF(Sheet1!$D90&gt;AIL!$O90+200,200,"wait"),0))</f>
        <v>wait</v>
      </c>
      <c r="BX89" s="8">
        <f t="shared" si="105"/>
        <v>-50</v>
      </c>
      <c r="BY89" s="8"/>
      <c r="BZ89" s="8" t="str">
        <f>IF(AND(BZ88&gt;0,BZ88&lt;&gt;"wait"),"AT",IF(AIL!$R90="AI",IF(Sheet1!$E90&lt;AIL!$Q90-50,50,"wait"),0))</f>
        <v>AT</v>
      </c>
      <c r="CA89" s="8" t="str">
        <f>IF(AND(CA88&gt;0,CA88&lt;&gt;"wait"),"AT",IF(AIL!$R90="AI",IF(Sheet1!$E90&lt;AIL!$Q90-100,100,"wait"),0))</f>
        <v>AT</v>
      </c>
      <c r="CB89" s="8" t="str">
        <f>IF(AND(CB88&gt;0,CB88&lt;&gt;"wait"),"AT",IF(AIL!$R90="AI",IF(Sheet1!$E90&lt;AIL!$Q90-150,150,"wait"),0))</f>
        <v>AT</v>
      </c>
      <c r="CC89" s="8" t="str">
        <f>IF(AND(CC88&gt;0,CC88&lt;&gt;"wait"),"AT",IF(AIL!$R90="AI",IF(Sheet1!$E90&lt;AIL!$Q90-200,200,"wait"),0))</f>
        <v>AT</v>
      </c>
      <c r="CD89" s="8" t="str">
        <f>IF(AND(CD88&gt;0,CD88&lt;&gt;"wait"),"AT",IF(AIL!$R90="AI",IF(Sheet1!$D90&gt;AIL!$Q90+50,50,"wait"),0))</f>
        <v>AT</v>
      </c>
      <c r="CE89" s="8" t="str">
        <f>IF(AND(CE88&gt;0,CE88&lt;&gt;"wait"),"AT",IF(AIL!$R90="AI",IF(Sheet1!$D90&gt;AIL!$Q90+100,100,"wait"),0))</f>
        <v>wait</v>
      </c>
      <c r="CF89" s="8" t="str">
        <f>IF(AND(CF88&gt;0,CF88&lt;&gt;"wait"),"AT",IF(AIL!$R90="AI",IF(Sheet1!$D90&gt;AIL!$Q90+150,150,"wait"),0))</f>
        <v>wait</v>
      </c>
      <c r="CG89" s="8" t="str">
        <f>IF(AND(CG88&gt;0,CG88&lt;&gt;"wait"),"AT",IF(AIL!$R90="AI",IF(Sheet1!$D90&gt;AIL!$Q90+200,200,"wait"),0))</f>
        <v>wait</v>
      </c>
      <c r="CH89" s="8">
        <f t="shared" si="106"/>
        <v>-50</v>
      </c>
      <c r="CI89" s="8"/>
      <c r="CJ89" s="8" t="str">
        <f>IF(AND(CJ88&gt;0,CJ88&lt;&gt;"wait"),"AT",IF(AIL!$T90="AI",IF(Sheet1!$E90&lt;AIL!$S90-50,50,"wait"),0))</f>
        <v>AT</v>
      </c>
      <c r="CK89" s="8" t="str">
        <f>IF(AND(CK88&gt;0,CK88&lt;&gt;"wait"),"AT",IF(AIL!$T90="AI",IF(Sheet1!$E90&lt;AIL!$S90-100,100,"wait"),0))</f>
        <v>AT</v>
      </c>
      <c r="CL89" s="8" t="str">
        <f>IF(AND(CL88&gt;0,CL88&lt;&gt;"wait"),"AT",IF(AIL!$T90="AI",IF(Sheet1!$E90&lt;AIL!$S90-150,150,"wait"),0))</f>
        <v>AT</v>
      </c>
      <c r="CM89" s="8" t="str">
        <f>IF(AND(CM88&gt;0,CM88&lt;&gt;"wait"),"AT",IF(AIL!$T90="AI",IF(Sheet1!$E90&lt;AIL!$S90-200,200,"wait"),0))</f>
        <v>wait</v>
      </c>
      <c r="CN89" s="8" t="str">
        <f>IF(AND(CN88&gt;0,CN88&lt;&gt;"wait"),"AT",IF(AIL!$T90="AI",IF(Sheet1!$D90&gt;AIL!$S90+50,50,"wait"),0))</f>
        <v>AT</v>
      </c>
      <c r="CO89" s="8" t="str">
        <f>IF(AND(CO88&gt;0,CO88&lt;&gt;"wait"),"AT",IF(AIL!$T90="AI",IF(Sheet1!$D90&gt;AIL!$S90+100,100,"wait"),0))</f>
        <v>AT</v>
      </c>
      <c r="CP89" s="8" t="str">
        <f>IF(AND(CP88&gt;0,CP88&lt;&gt;"wait"),"AT",IF(AIL!$T90="AI",IF(Sheet1!$D90&gt;AIL!$S90+150,150,"wait"),0))</f>
        <v>wait</v>
      </c>
      <c r="CQ89" s="8" t="str">
        <f>IF(AND(CQ88&gt;0,CQ88&lt;&gt;"wait"),"AT",IF(AIL!$T90="AI",IF(Sheet1!$D90&gt;AIL!$S90+200,200,"wait"),0))</f>
        <v>wait</v>
      </c>
      <c r="CR89" s="8">
        <f t="shared" si="107"/>
        <v>-100</v>
      </c>
      <c r="CS89" s="8"/>
      <c r="CT89" s="8" t="str">
        <f>IF(AND(CT88&gt;0,CT88&lt;&gt;"wait"),"AT",IF(AIL!$V90="AI",IF(Sheet1!$E90&lt;AIL!$U90-50,50,"wait"),0))</f>
        <v>AT</v>
      </c>
      <c r="CU89" s="8" t="str">
        <f>IF(AND(CU88&gt;0,CU88&lt;&gt;"wait"),"AT",IF(AIL!$V90="AI",IF(Sheet1!$E90&lt;AIL!$U90-100,100,"wait"),0))</f>
        <v>AT</v>
      </c>
      <c r="CV89" s="8" t="str">
        <f>IF(AND(CV88&gt;0,CV88&lt;&gt;"wait"),"AT",IF(AIL!$V90="AI",IF(Sheet1!$E90&lt;AIL!$U90-150,150,"wait"),0))</f>
        <v>AT</v>
      </c>
      <c r="CW89" s="8" t="str">
        <f>IF(AND(CW88&gt;0,CW88&lt;&gt;"wait"),"AT",IF(AIL!$V90="AI",IF(Sheet1!$E90&lt;AIL!$U90-200,200,"wait"),0))</f>
        <v>wait</v>
      </c>
      <c r="CX89" s="8" t="str">
        <f>IF(AND(CX88&gt;0,CX88&lt;&gt;"wait"),"AT",IF(AIL!$V90="AI",IF(Sheet1!$D90&gt;AIL!$U90+50,50,"wait"),0))</f>
        <v>AT</v>
      </c>
      <c r="CY89" s="8" t="str">
        <f>IF(AND(CY88&gt;0,CY88&lt;&gt;"wait"),"AT",IF(AIL!$V90="AI",IF(Sheet1!$D90&gt;AIL!$U90+100,100,"wait"),0))</f>
        <v>AT</v>
      </c>
      <c r="CZ89" s="8" t="str">
        <f>IF(AND(CZ88&gt;0,CZ88&lt;&gt;"wait"),"AT",IF(AIL!$V90="AI",IF(Sheet1!$D90&gt;AIL!$U90+150,150,"wait"),0))</f>
        <v>wait</v>
      </c>
      <c r="DA89" s="8" t="str">
        <f>IF(AND(DA88&gt;0,DA88&lt;&gt;"wait"),"AT",IF(AIL!$V90="AI",IF(Sheet1!$D90&gt;AIL!$U90+200,200,"wait"),0))</f>
        <v>wait</v>
      </c>
      <c r="DB89" s="8">
        <f t="shared" si="108"/>
        <v>-100</v>
      </c>
      <c r="DC89" s="8"/>
      <c r="DD89" s="8" t="str">
        <f>IF(AND(DD88&gt;0,DD88&lt;&gt;"wait"),"AT",IF(AIL!$X90="AI",IF(Sheet1!$E90&lt;AIL!$W90-50,50,"wait"),0))</f>
        <v>AT</v>
      </c>
      <c r="DE89" s="8" t="str">
        <f>IF(AND(DE88&gt;0,DE88&lt;&gt;"wait"),"AT",IF(AIL!$X90="AI",IF(Sheet1!$E90&lt;AIL!$W90-100,100,"wait"),0))</f>
        <v>AT</v>
      </c>
      <c r="DF89" s="8" t="str">
        <f>IF(AND(DF88&gt;0,DF88&lt;&gt;"wait"),"AT",IF(AIL!$X90="AI",IF(Sheet1!$E90&lt;AIL!$W90-150,150,"wait"),0))</f>
        <v>AT</v>
      </c>
      <c r="DG89" s="8" t="str">
        <f>IF(AND(DG88&gt;0,DG88&lt;&gt;"wait"),"AT",IF(AIL!$X90="AI",IF(Sheet1!$E90&lt;AIL!$W90-200,200,"wait"),0))</f>
        <v>wait</v>
      </c>
      <c r="DH89" s="8" t="str">
        <f>IF(AND(DH88&gt;0,DH88&lt;&gt;"wait"),"AT",IF(AIL!$X90="AI",IF(Sheet1!$D90&gt;AIL!$W90+50,50,"wait"),0))</f>
        <v>AT</v>
      </c>
      <c r="DI89" s="8" t="str">
        <f>IF(AND(DI88&gt;0,DI88&lt;&gt;"wait"),"AT",IF(AIL!$X90="AI",IF(Sheet1!$D90&gt;AIL!$W90+100,100,"wait"),0))</f>
        <v>AT</v>
      </c>
      <c r="DJ89" s="8" t="str">
        <f>IF(AND(DJ88&gt;0,DJ88&lt;&gt;"wait"),"AT",IF(AIL!$X90="AI",IF(Sheet1!$D90&gt;AIL!$W90+150,150,"wait"),0))</f>
        <v>wait</v>
      </c>
      <c r="DK89" s="8" t="str">
        <f>IF(AND(DK88&gt;0,DK88&lt;&gt;"wait"),"AT",IF(AIL!$X90="AI",IF(Sheet1!$D90&gt;AIL!$W90+200,200,"wait"),0))</f>
        <v>wait</v>
      </c>
      <c r="DL89" s="8">
        <f t="shared" si="109"/>
        <v>-100</v>
      </c>
      <c r="DN89" s="10" t="str">
        <f>IF(AND(DN88&gt;0,DN88&lt;&gt;"wait"),"AT",IF(AIL!$AA90="AI",IF(Sheet1!$E90&lt;AIL!$Z90-50,50,"wait"),0))</f>
        <v>AT</v>
      </c>
      <c r="DO89" s="10" t="str">
        <f>IF(AND(DO88&gt;0,DO88&lt;&gt;"wait"),"AT",IF(AIL!$AA90="AI",IF(Sheet1!$E90&lt;AIL!$Z90-100,100,"wait"),0))</f>
        <v>AT</v>
      </c>
      <c r="DP89" s="10" t="str">
        <f>IF(AND(DP88&gt;0,DP88&lt;&gt;"wait"),"AT",IF(AIL!$AA90="AI",IF(Sheet1!$E90&lt;AIL!$Z90-150,150,"wait"),0))</f>
        <v>AT</v>
      </c>
      <c r="DQ89" s="10" t="str">
        <f>IF(AND(DQ88&gt;0,DQ88&lt;&gt;"wait"),"AT",IF(AIL!$AA90="AI",IF(Sheet1!$E90&lt;AIL!$Z90-200,200,"wait"),0))</f>
        <v>wait</v>
      </c>
      <c r="DR89" s="10" t="str">
        <f>IF(AND(DR88&gt;0,DR88&lt;&gt;"wait"),"AT",IF(AIL!$AA90="AI",IF(Sheet1!$D90&gt;AIL!$Z90+50,50,"wait"),0))</f>
        <v>AT</v>
      </c>
      <c r="DS89" s="10" t="str">
        <f>IF(AND(DS88&gt;0,DS88&lt;&gt;"wait"),"AT",IF(AIL!$AA90="AI",IF(Sheet1!$D90&gt;AIL!$Z90+100,100,"wait"),0))</f>
        <v>wait</v>
      </c>
      <c r="DT89" s="10" t="str">
        <f>IF(AND(DT88&gt;0,DT88&lt;&gt;"wait"),"AT",IF(AIL!$AA90="AI",IF(Sheet1!$D90&gt;AIL!$Z90+150,150,"wait"),0))</f>
        <v>wait</v>
      </c>
      <c r="DU89" s="10" t="str">
        <f>IF(AND(DU88&gt;0,DU88&lt;&gt;"wait"),"AT",IF(AIL!$AA90="AI",IF(Sheet1!$D90&gt;AIL!$Z90+200,200,"wait"),0))</f>
        <v>wait</v>
      </c>
      <c r="DV89" s="10">
        <f t="shared" si="77"/>
        <v>-50</v>
      </c>
      <c r="DX89" s="10" t="str">
        <f>IF(AND(DX88&gt;0,DX88&lt;&gt;"wait"),"AT",IF(AIL!$AC90="AI",IF(Sheet1!$E90&lt;AIL!$AB90-50,50,"wait"),0))</f>
        <v>AT</v>
      </c>
      <c r="DY89" s="10" t="str">
        <f>IF(AND(DY88&gt;0,DY88&lt;&gt;"wait"),"AT",IF(AIL!$AC90="AI",IF(Sheet1!$E90&lt;AIL!$AB90-100,100,"wait"),0))</f>
        <v>AT</v>
      </c>
      <c r="DZ89" s="10" t="str">
        <f>IF(AND(DZ88&gt;0,DZ88&lt;&gt;"wait"),"AT",IF(AIL!$AC90="AI",IF(Sheet1!$E90&lt;AIL!$AB90-150,150,"wait"),0))</f>
        <v>AT</v>
      </c>
      <c r="EA89" s="10" t="str">
        <f>IF(AND(EA88&gt;0,EA88&lt;&gt;"wait"),"AT",IF(AIL!$AC90="AI",IF(Sheet1!$E90&lt;AIL!$AB90-200,200,"wait"),0))</f>
        <v>AT</v>
      </c>
      <c r="EB89" s="10" t="str">
        <f>IF(AND(EB88&gt;0,EB88&lt;&gt;"wait"),"AT",IF(AIL!$AC90="AI",IF(Sheet1!$D90&gt;AIL!$AB90+50,50,"wait"),0))</f>
        <v>AT</v>
      </c>
      <c r="EC89" s="10" t="str">
        <f>IF(AND(EC88&gt;0,EC88&lt;&gt;"wait"),"AT",IF(AIL!$AC90="AI",IF(Sheet1!$D90&gt;AIL!$AB90+100,100,"wait"),0))</f>
        <v>wait</v>
      </c>
      <c r="ED89" s="10" t="str">
        <f>IF(AND(ED88&gt;0,ED88&lt;&gt;"wait"),"AT",IF(AIL!$AC90="AI",IF(Sheet1!$D90&gt;AIL!$AB90+150,150,"wait"),0))</f>
        <v>wait</v>
      </c>
      <c r="EE89" s="10" t="str">
        <f>IF(AND(EE88&gt;0,EE88&lt;&gt;"wait"),"AT",IF(AIL!$AC90="AI",IF(Sheet1!$D90&gt;AIL!$AB90+200,200,"wait"),0))</f>
        <v>wait</v>
      </c>
      <c r="EF89" s="10">
        <f t="shared" si="78"/>
        <v>-50</v>
      </c>
      <c r="EH89" s="10" t="str">
        <f>IF(AND(EH88&gt;0,EH88&lt;&gt;"wait"),"AT",IF(AIL!$AE90="AI",IF(Sheet1!$E90&lt;AIL!$AD90-50,50,"wait"),0))</f>
        <v>AT</v>
      </c>
      <c r="EI89" s="10" t="str">
        <f>IF(AND(EI88&gt;0,EI88&lt;&gt;"wait"),"AT",IF(AIL!$AE90="AI",IF(Sheet1!$E90&lt;AIL!$AD90-100,100,"wait"),0))</f>
        <v>AT</v>
      </c>
      <c r="EJ89" s="10" t="str">
        <f>IF(AND(EJ88&gt;0,EJ88&lt;&gt;"wait"),"AT",IF(AIL!$AE90="AI",IF(Sheet1!$E90&lt;AIL!$AD90-150,150,"wait"),0))</f>
        <v>AT</v>
      </c>
      <c r="EK89" s="10" t="str">
        <f>IF(AND(EK88&gt;0,EK88&lt;&gt;"wait"),"AT",IF(AIL!$AE90="AI",IF(Sheet1!$E90&lt;AIL!$AD90-200,200,"wait"),0))</f>
        <v>AT</v>
      </c>
      <c r="EL89" s="10" t="str">
        <f>IF(AND(EL88&gt;0,EL88&lt;&gt;"wait"),"AT",IF(AIL!$AE90="AI",IF(Sheet1!$D90&gt;AIL!$AD90+50,50,"wait"),0))</f>
        <v>AT</v>
      </c>
      <c r="EM89" s="10" t="str">
        <f>IF(AND(EM88&gt;0,EM88&lt;&gt;"wait"),"AT",IF(AIL!$AE90="AI",IF(Sheet1!$D90&gt;AIL!$AD90+100,100,"wait"),0))</f>
        <v>wait</v>
      </c>
      <c r="EN89" s="10" t="str">
        <f>IF(AND(EN88&gt;0,EN88&lt;&gt;"wait"),"AT",IF(AIL!$AE90="AI",IF(Sheet1!$D90&gt;AIL!$AD90+150,150,"wait"),0))</f>
        <v>wait</v>
      </c>
      <c r="EO89" s="10" t="str">
        <f>IF(AND(EO88&gt;0,EO88&lt;&gt;"wait"),"AT",IF(AIL!$AE90="AI",IF(Sheet1!$D90&gt;AIL!$AD90+200,200,"wait"),0))</f>
        <v>wait</v>
      </c>
      <c r="EP89" s="10">
        <f t="shared" si="79"/>
        <v>-50</v>
      </c>
      <c r="ER89" s="10" t="str">
        <f>IF(AND(ER88&gt;0,ER88&lt;&gt;"wait"),"AT",IF(AIL!$AG90="AI",IF(Sheet1!$E90&lt;AIL!$AF90-50,50,"wait"),0))</f>
        <v>AT</v>
      </c>
      <c r="ES89" s="10" t="str">
        <f>IF(AND(ES88&gt;0,ES88&lt;&gt;"wait"),"AT",IF(AIL!$AG90="AI",IF(Sheet1!$E90&lt;AIL!$AF90-100,100,"wait"),0))</f>
        <v>AT</v>
      </c>
      <c r="ET89" s="10" t="str">
        <f>IF(AND(ET88&gt;0,ET88&lt;&gt;"wait"),"AT",IF(AIL!$AG90="AI",IF(Sheet1!$E90&lt;AIL!$AF90-150,150,"wait"),0))</f>
        <v>AT</v>
      </c>
      <c r="EU89" s="10" t="str">
        <f>IF(AND(EU88&gt;0,EU88&lt;&gt;"wait"),"AT",IF(AIL!$AG90="AI",IF(Sheet1!$E90&lt;AIL!$AF90-200,200,"wait"),0))</f>
        <v>AT</v>
      </c>
      <c r="EV89" s="10" t="str">
        <f>IF(AND(EV88&gt;0,EV88&lt;&gt;"wait"),"AT",IF(AIL!$AG90="AI",IF(Sheet1!$D90&gt;AIL!$AF90+50,50,"wait"),0))</f>
        <v>AT</v>
      </c>
      <c r="EW89" s="10" t="str">
        <f>IF(AND(EW88&gt;0,EW88&lt;&gt;"wait"),"AT",IF(AIL!$AG90="AI",IF(Sheet1!$D90&gt;AIL!$AF90+100,100,"wait"),0))</f>
        <v>wait</v>
      </c>
      <c r="EX89" s="10" t="str">
        <f>IF(AND(EX88&gt;0,EX88&lt;&gt;"wait"),"AT",IF(AIL!$AG90="AI",IF(Sheet1!$D90&gt;AIL!$AF90+150,150,"wait"),0))</f>
        <v>wait</v>
      </c>
      <c r="EY89" s="10" t="str">
        <f>IF(AND(EY88&gt;0,EY88&lt;&gt;"wait"),"AT",IF(AIL!$AG90="AI",IF(Sheet1!$D90&gt;AIL!$AF90+200,200,"wait"),0))</f>
        <v>wait</v>
      </c>
      <c r="EZ89" s="10">
        <f t="shared" si="80"/>
        <v>-50</v>
      </c>
      <c r="FB89" s="10" t="str">
        <f>IF(AND(FB88&gt;0,FB88&lt;&gt;"wait"),"AT",IF(AIL!$AI90="AI",IF(Sheet1!$E90&lt;AIL!$AH90-50,50,"wait"),0))</f>
        <v>AT</v>
      </c>
      <c r="FC89" s="10" t="str">
        <f>IF(AND(FC88&gt;0,FC88&lt;&gt;"wait"),"AT",IF(AIL!$AI90="AI",IF(Sheet1!$E90&lt;AIL!$AH90-100,100,"wait"),0))</f>
        <v>AT</v>
      </c>
      <c r="FD89" s="10" t="str">
        <f>IF(AND(FD88&gt;0,FD88&lt;&gt;"wait"),"AT",IF(AIL!$AI90="AI",IF(Sheet1!$E90&lt;AIL!$AH90-150,150,"wait"),0))</f>
        <v>AT</v>
      </c>
      <c r="FE89" s="10" t="str">
        <f>IF(AND(FE88&gt;0,FE88&lt;&gt;"wait"),"AT",IF(AIL!$AI90="AI",IF(Sheet1!$E90&lt;AIL!$AH90-200,200,"wait"),0))</f>
        <v>AT</v>
      </c>
      <c r="FF89" s="10" t="str">
        <f>IF(AND(FF88&gt;0,FF88&lt;&gt;"wait"),"AT",IF(AIL!$AI90="AI",IF(Sheet1!$D90&gt;AIL!$AH90+50,50,"wait"),0))</f>
        <v>AT</v>
      </c>
      <c r="FG89" s="10" t="str">
        <f>IF(AND(FG88&gt;0,FG88&lt;&gt;"wait"),"AT",IF(AIL!$AI90="AI",IF(Sheet1!$D90&gt;AIL!$AH90+100,100,"wait"),0))</f>
        <v>wait</v>
      </c>
      <c r="FH89" s="10" t="str">
        <f>IF(AND(FH88&gt;0,FH88&lt;&gt;"wait"),"AT",IF(AIL!$AI90="AI",IF(Sheet1!$D90&gt;AIL!$AH90+150,150,"wait"),0))</f>
        <v>wait</v>
      </c>
      <c r="FI89" s="10" t="str">
        <f>IF(AND(FI88&gt;0,FI88&lt;&gt;"wait"),"AT",IF(AIL!$AI90="AI",IF(Sheet1!$D90&gt;AIL!$AH90+200,200,"wait"),0))</f>
        <v>wait</v>
      </c>
      <c r="FJ89" s="10">
        <f t="shared" si="81"/>
        <v>-50</v>
      </c>
      <c r="FL89" s="10" t="str">
        <f>IF(AND(FL88&gt;0,FL88&lt;&gt;"wait"),"AT",IF(AIL!$AK90="AI",IF(Sheet1!$E90&lt;AIL!$AJ90-50,50,"wait"),0))</f>
        <v>AT</v>
      </c>
      <c r="FM89" s="10" t="str">
        <f>IF(AND(FM88&gt;0,FM88&lt;&gt;"wait"),"AT",IF(AIL!$AK90="AI",IF(Sheet1!$E90&lt;AIL!$AJ90-100,100,"wait"),0))</f>
        <v>AT</v>
      </c>
      <c r="FN89" s="10" t="str">
        <f>IF(AND(FN88&gt;0,FN88&lt;&gt;"wait"),"AT",IF(AIL!$AK90="AI",IF(Sheet1!$E90&lt;AIL!$AJ90-150,150,"wait"),0))</f>
        <v>AT</v>
      </c>
      <c r="FO89" s="10" t="str">
        <f>IF(AND(FO88&gt;0,FO88&lt;&gt;"wait"),"AT",IF(AIL!$AK90="AI",IF(Sheet1!$E90&lt;AIL!$AJ90-200,200,"wait"),0))</f>
        <v>AT</v>
      </c>
      <c r="FP89" s="10" t="str">
        <f>IF(AND(FP88&gt;0,FP88&lt;&gt;"wait"),"AT",IF(AIL!$AK90="AI",IF(Sheet1!$D90&gt;AIL!$AJ90+50,50,"wait"),0))</f>
        <v>AT</v>
      </c>
      <c r="FQ89" s="10" t="str">
        <f>IF(AND(FQ88&gt;0,FQ88&lt;&gt;"wait"),"AT",IF(AIL!$AK90="AI",IF(Sheet1!$D90&gt;AIL!$AJ90+100,100,"wait"),0))</f>
        <v>wait</v>
      </c>
      <c r="FR89" s="10" t="str">
        <f>IF(AND(FR88&gt;0,FR88&lt;&gt;"wait"),"AT",IF(AIL!$AK90="AI",IF(Sheet1!$D90&gt;AIL!$AJ90+150,150,"wait"),0))</f>
        <v>wait</v>
      </c>
      <c r="FS89" s="10" t="str">
        <f>IF(AND(FS88&gt;0,FS88&lt;&gt;"wait"),"AT",IF(AIL!$AK90="AI",IF(Sheet1!$D90&gt;AIL!$AJ90+200,200,"wait"),0))</f>
        <v>wait</v>
      </c>
      <c r="FT89" s="10">
        <f t="shared" si="82"/>
        <v>-50</v>
      </c>
      <c r="FV89" s="10" t="str">
        <f>IF(AND(FV88&gt;0,FV88&lt;&gt;"wait"),"AT",IF(AIL!$AM90="AI",IF(Sheet1!$E90&lt;AIL!$AL90-50,50,"wait"),0))</f>
        <v>AT</v>
      </c>
      <c r="FW89" s="10" t="str">
        <f>IF(AND(FW88&gt;0,FW88&lt;&gt;"wait"),"AT",IF(AIL!$AM90="AI",IF(Sheet1!$E90&lt;AIL!$AL90-100,100,"wait"),0))</f>
        <v>AT</v>
      </c>
      <c r="FX89" s="10" t="str">
        <f>IF(AND(FX88&gt;0,FX88&lt;&gt;"wait"),"AT",IF(AIL!$AM90="AI",IF(Sheet1!$E90&lt;AIL!$AL90-150,150,"wait"),0))</f>
        <v>AT</v>
      </c>
      <c r="FY89" s="10" t="str">
        <f>IF(AND(FY88&gt;0,FY88&lt;&gt;"wait"),"AT",IF(AIL!$AM90="AI",IF(Sheet1!$E90&lt;AIL!$AL90-200,200,"wait"),0))</f>
        <v>AT</v>
      </c>
      <c r="FZ89" s="10" t="str">
        <f>IF(AND(FZ88&gt;0,FZ88&lt;&gt;"wait"),"AT",IF(AIL!$AM90="AI",IF(Sheet1!$D90&gt;AIL!$AL90+50,50,"wait"),0))</f>
        <v>AT</v>
      </c>
      <c r="GA89" s="10" t="str">
        <f>IF(AND(GA88&gt;0,GA88&lt;&gt;"wait"),"AT",IF(AIL!$AM90="AI",IF(Sheet1!$D90&gt;AIL!$AL90+100,100,"wait"),0))</f>
        <v>wait</v>
      </c>
      <c r="GB89" s="10" t="str">
        <f>IF(AND(GB88&gt;0,GB88&lt;&gt;"wait"),"AT",IF(AIL!$AM90="AI",IF(Sheet1!$D90&gt;AIL!$AL90+150,150,"wait"),0))</f>
        <v>wait</v>
      </c>
      <c r="GC89" s="10" t="str">
        <f>IF(AND(GC88&gt;0,GC88&lt;&gt;"wait"),"AT",IF(AIL!$AM90="AI",IF(Sheet1!$D90&gt;AIL!$AL90+200,200,"wait"),0))</f>
        <v>wait</v>
      </c>
      <c r="GD89" s="10">
        <f t="shared" si="83"/>
        <v>-50</v>
      </c>
      <c r="GF89" s="10" t="str">
        <f>IF(AND(GF88&gt;0,GF88&lt;&gt;"wait"),"AT",IF(AIL!$AO90="AI",IF(Sheet1!$E90&lt;AIL!$AN90-50,50,"wait"),0))</f>
        <v>AT</v>
      </c>
      <c r="GG89" s="10" t="str">
        <f>IF(AND(GG88&gt;0,GG88&lt;&gt;"wait"),"AT",IF(AIL!$AO90="AI",IF(Sheet1!$E90&lt;AIL!$AN90-100,100,"wait"),0))</f>
        <v>AT</v>
      </c>
      <c r="GH89" s="10" t="str">
        <f>IF(AND(GH88&gt;0,GH88&lt;&gt;"wait"),"AT",IF(AIL!$AO90="AI",IF(Sheet1!$E90&lt;AIL!$AN90-150,150,"wait"),0))</f>
        <v>AT</v>
      </c>
      <c r="GI89" s="10" t="str">
        <f>IF(AND(GI88&gt;0,GI88&lt;&gt;"wait"),"AT",IF(AIL!$AO90="AI",IF(Sheet1!$E90&lt;AIL!$AN90-200,200,"wait"),0))</f>
        <v>AT</v>
      </c>
      <c r="GJ89" s="10" t="str">
        <f>IF(AND(GJ88&gt;0,GJ88&lt;&gt;"wait"),"AT",IF(AIL!$AO90="AI",IF(Sheet1!$D90&gt;AIL!$AN90+50,50,"wait"),0))</f>
        <v>AT</v>
      </c>
      <c r="GK89" s="10" t="str">
        <f>IF(AND(GK88&gt;0,GK88&lt;&gt;"wait"),"AT",IF(AIL!$AO90="AI",IF(Sheet1!$D90&gt;AIL!$AN90+100,100,"wait"),0))</f>
        <v>wait</v>
      </c>
      <c r="GL89" s="10" t="str">
        <f>IF(AND(GL88&gt;0,GL88&lt;&gt;"wait"),"AT",IF(AIL!$AO90="AI",IF(Sheet1!$D90&gt;AIL!$AN90+150,150,"wait"),0))</f>
        <v>wait</v>
      </c>
      <c r="GM89" s="10" t="str">
        <f>IF(AND(GM88&gt;0,GM88&lt;&gt;"wait"),"AT",IF(AIL!$AO90="AI",IF(Sheet1!$D90&gt;AIL!$AN90+200,200,"wait"),0))</f>
        <v>wait</v>
      </c>
      <c r="GN89" s="10">
        <f t="shared" si="84"/>
        <v>-50</v>
      </c>
      <c r="GP89" s="10" t="str">
        <f>IF(AND(GP88&gt;0,GP88&lt;&gt;"wait"),"AT",IF(AIL!$AQ90="AI",IF(Sheet1!$E90&lt;AIL!$AP90-50,50,"wait"),0))</f>
        <v>AT</v>
      </c>
      <c r="GQ89" s="10" t="str">
        <f>IF(AND(GQ88&gt;0,GQ88&lt;&gt;"wait"),"AT",IF(AIL!$AQ90="AI",IF(Sheet1!$E90&lt;AIL!$AP90-100,100,"wait"),0))</f>
        <v>AT</v>
      </c>
      <c r="GR89" s="10" t="str">
        <f>IF(AND(GR88&gt;0,GR88&lt;&gt;"wait"),"AT",IF(AIL!$AQ90="AI",IF(Sheet1!$E90&lt;AIL!$AP90-150,150,"wait"),0))</f>
        <v>AT</v>
      </c>
      <c r="GS89" s="10" t="str">
        <f>IF(AND(GS88&gt;0,GS88&lt;&gt;"wait"),"AT",IF(AIL!$AQ90="AI",IF(Sheet1!$E90&lt;AIL!$AP90-200,200,"wait"),0))</f>
        <v>AT</v>
      </c>
      <c r="GT89" s="10" t="str">
        <f>IF(AND(GT88&gt;0,GT88&lt;&gt;"wait"),"AT",IF(AIL!$AQ90="AI",IF(Sheet1!$D90&gt;AIL!$AP90+50,50,"wait"),0))</f>
        <v>AT</v>
      </c>
      <c r="GU89" s="10" t="str">
        <f>IF(AND(GU88&gt;0,GU88&lt;&gt;"wait"),"AT",IF(AIL!$AQ90="AI",IF(Sheet1!$D90&gt;AIL!$AP90+100,100,"wait"),0))</f>
        <v>wait</v>
      </c>
      <c r="GV89" s="10" t="str">
        <f>IF(AND(GV88&gt;0,GV88&lt;&gt;"wait"),"AT",IF(AIL!$AQ90="AI",IF(Sheet1!$D90&gt;AIL!$AP90+150,150,"wait"),0))</f>
        <v>wait</v>
      </c>
      <c r="GW89" s="10" t="str">
        <f>IF(AND(GW88&gt;0,GW88&lt;&gt;"wait"),"AT",IF(AIL!$AQ90="AI",IF(Sheet1!$D90&gt;AIL!$AP90+200,200,"wait"),0))</f>
        <v>wait</v>
      </c>
      <c r="GX89" s="10">
        <f t="shared" si="85"/>
        <v>-50</v>
      </c>
      <c r="GZ89" s="10" t="str">
        <f>IF(AND(GZ88&gt;0,GZ88&lt;&gt;"wait"),"AT",IF(AIL!$AS90="AI",IF(Sheet1!$E90&lt;AIL!$AR90-50,50,"wait"),0))</f>
        <v>AT</v>
      </c>
      <c r="HA89" s="10" t="str">
        <f>IF(AND(HA88&gt;0,HA88&lt;&gt;"wait"),"AT",IF(AIL!$AS90="AI",IF(Sheet1!$E90&lt;AIL!$AR90-100,100,"wait"),0))</f>
        <v>AT</v>
      </c>
      <c r="HB89" s="10" t="str">
        <f>IF(AND(HB88&gt;0,HB88&lt;&gt;"wait"),"AT",IF(AIL!$AS90="AI",IF(Sheet1!$E90&lt;AIL!$AR90-150,150,"wait"),0))</f>
        <v>AT</v>
      </c>
      <c r="HC89" s="10" t="str">
        <f>IF(AND(HC88&gt;0,HC88&lt;&gt;"wait"),"AT",IF(AIL!$AS90="AI",IF(Sheet1!$E90&lt;AIL!$AR90-200,200,"wait"),0))</f>
        <v>AT</v>
      </c>
      <c r="HD89" s="10" t="str">
        <f>IF(AND(HD88&gt;0,HD88&lt;&gt;"wait"),"AT",IF(AIL!$AS90="AI",IF(Sheet1!$D90&gt;AIL!$AR90+50,50,"wait"),0))</f>
        <v>AT</v>
      </c>
      <c r="HE89" s="10" t="str">
        <f>IF(AND(HE88&gt;0,HE88&lt;&gt;"wait"),"AT",IF(AIL!$AS90="AI",IF(Sheet1!$D90&gt;AIL!$AR90+100,100,"wait"),0))</f>
        <v>wait</v>
      </c>
      <c r="HF89" s="10" t="str">
        <f>IF(AND(HF88&gt;0,HF88&lt;&gt;"wait"),"AT",IF(AIL!$AS90="AI",IF(Sheet1!$D90&gt;AIL!$AR90+150,150,"wait"),0))</f>
        <v>wait</v>
      </c>
      <c r="HG89" s="10" t="str">
        <f>IF(AND(HG88&gt;0,HG88&lt;&gt;"wait"),"AT",IF(AIL!$AS90="AI",IF(Sheet1!$D90&gt;AIL!$AR90+200,200,"wait"),0))</f>
        <v>wait</v>
      </c>
      <c r="HH89" s="10">
        <f t="shared" si="86"/>
        <v>-50</v>
      </c>
      <c r="HJ89" s="10" t="str">
        <f>IF(AND(HJ88&gt;0,HJ88&lt;&gt;"wait"),"AT",IF(AIL!$AU90="AI",IF(Sheet1!$E90&lt;AIL!$AT90-50,50,"wait"),0))</f>
        <v>AT</v>
      </c>
      <c r="HK89" s="10" t="str">
        <f>IF(AND(HK88&gt;0,HK88&lt;&gt;"wait"),"AT",IF(AIL!$AU90="AI",IF(Sheet1!$E90&lt;AIL!$AT90-100,100,"wait"),0))</f>
        <v>AT</v>
      </c>
      <c r="HL89" s="10" t="str">
        <f>IF(AND(HL88&gt;0,HL88&lt;&gt;"wait"),"AT",IF(AIL!$AU90="AI",IF(Sheet1!$E90&lt;AIL!$AT90-150,150,"wait"),0))</f>
        <v>AT</v>
      </c>
      <c r="HM89" s="10" t="str">
        <f>IF(AND(HM88&gt;0,HM88&lt;&gt;"wait"),"AT",IF(AIL!$AU90="AI",IF(Sheet1!$E90&lt;AIL!$AT90-200,200,"wait"),0))</f>
        <v>AT</v>
      </c>
      <c r="HN89" s="10" t="str">
        <f>IF(AND(HN88&gt;0,HN88&lt;&gt;"wait"),"AT",IF(AIL!$AU90="AI",IF(Sheet1!$D90&gt;AIL!$AT90+50,50,"wait"),0))</f>
        <v>AT</v>
      </c>
      <c r="HO89" s="10" t="str">
        <f>IF(AND(HO88&gt;0,HO88&lt;&gt;"wait"),"AT",IF(AIL!$AU90="AI",IF(Sheet1!$D90&gt;AIL!$AT90+100,100,"wait"),0))</f>
        <v>wait</v>
      </c>
      <c r="HP89" s="10" t="str">
        <f>IF(AND(HP88&gt;0,HP88&lt;&gt;"wait"),"AT",IF(AIL!$AU90="AI",IF(Sheet1!$D90&gt;AIL!$AT90+150,150,"wait"),0))</f>
        <v>wait</v>
      </c>
      <c r="HQ89" s="10" t="str">
        <f>IF(AND(HQ88&gt;0,HQ88&lt;&gt;"wait"),"AT",IF(AIL!$AU90="AI",IF(Sheet1!$D90&gt;AIL!$AT90+200,200,"wait"),0))</f>
        <v>wait</v>
      </c>
      <c r="HR89" s="10">
        <f t="shared" si="87"/>
        <v>-50</v>
      </c>
      <c r="HT89" s="10" t="str">
        <f>IF(AND(HT88&gt;0,HT88&lt;&gt;"wait"),"AT",IF(AIL!$AX90="AI",IF(Sheet1!$E90&lt;AIL!$AW90-50,50,"wait"),0))</f>
        <v>AT</v>
      </c>
      <c r="HU89" s="10" t="str">
        <f>IF(AND(HU88&gt;0,HU88&lt;&gt;"wait"),"AT",IF(AIL!$AX90="AI",IF(Sheet1!$E90&lt;AIL!$AW90-100,100,"wait"),0))</f>
        <v>wait</v>
      </c>
      <c r="HV89" s="10" t="str">
        <f>IF(AND(HV88&gt;0,HV88&lt;&gt;"wait"),"AT",IF(AIL!$AX90="AI",IF(Sheet1!$E90&lt;AIL!$AW90-150,150,"wait"),0))</f>
        <v>wait</v>
      </c>
      <c r="HW89" s="10" t="str">
        <f>IF(AND(HW88&gt;0,HW88&lt;&gt;"wait"),"AT",IF(AIL!$AX90="AI",IF(Sheet1!$E90&lt;AIL!$AW90-200,200,"wait"),0))</f>
        <v>wait</v>
      </c>
      <c r="HX89" s="10" t="str">
        <f>IF(AND(HX88&gt;0,HX88&lt;&gt;"wait"),"AT",IF(AIL!$AX90="AI",IF(Sheet1!$D90&gt;AIL!$AW90+50,50,"wait"),0))</f>
        <v>AT</v>
      </c>
      <c r="HY89" s="10" t="str">
        <f>IF(AND(HY88&gt;0,HY88&lt;&gt;"wait"),"AT",IF(AIL!$AX90="AI",IF(Sheet1!$D90&gt;AIL!$AW90+100,100,"wait"),0))</f>
        <v>AT</v>
      </c>
      <c r="HZ89" s="10" t="str">
        <f>IF(AND(HZ88&gt;0,HZ88&lt;&gt;"wait"),"AT",IF(AIL!$AX90="AI",IF(Sheet1!$D90&gt;AIL!$AW90+150,150,"wait"),0))</f>
        <v>wait</v>
      </c>
      <c r="IA89" s="10" t="str">
        <f>IF(AND(IA88&gt;0,IA88&lt;&gt;"wait"),"AT",IF(AIL!$AX90="AI",IF(Sheet1!$D90&gt;AIL!$AW90+200,200,"wait"),0))</f>
        <v>wait</v>
      </c>
      <c r="IB89" s="10">
        <f t="shared" si="88"/>
        <v>-100</v>
      </c>
      <c r="ID89" s="10" t="str">
        <f>IF(AND(ID88&gt;0,ID88&lt;&gt;"wait"),"AT",IF(AIL!$AZ90="AI",IF(Sheet1!$E90&lt;AIL!$AY90-50,50,"wait"),0))</f>
        <v>AT</v>
      </c>
      <c r="IE89" s="10" t="str">
        <f>IF(AND(IE88&gt;0,IE88&lt;&gt;"wait"),"AT",IF(AIL!$AZ90="AI",IF(Sheet1!$E90&lt;AIL!$AY90-100,100,"wait"),0))</f>
        <v>wait</v>
      </c>
      <c r="IF89" s="10" t="str">
        <f>IF(AND(IF88&gt;0,IF88&lt;&gt;"wait"),"AT",IF(AIL!$AZ90="AI",IF(Sheet1!$E90&lt;AIL!$AY90-150,150,"wait"),0))</f>
        <v>wait</v>
      </c>
      <c r="IG89" s="10" t="str">
        <f>IF(AND(IG88&gt;0,IG88&lt;&gt;"wait"),"AT",IF(AIL!$AZ90="AI",IF(Sheet1!$E90&lt;AIL!$AY90-200,200,"wait"),0))</f>
        <v>wait</v>
      </c>
      <c r="IH89" s="10" t="str">
        <f>IF(AND(IH88&gt;0,IH88&lt;&gt;"wait"),"AT",IF(AIL!$AZ90="AI",IF(Sheet1!$D90&gt;AIL!$AY90+50,50,"wait"),0))</f>
        <v>AT</v>
      </c>
      <c r="II89" s="10" t="str">
        <f>IF(AND(II88&gt;0,II88&lt;&gt;"wait"),"AT",IF(AIL!$AZ90="AI",IF(Sheet1!$D90&gt;AIL!$AY90+100,100,"wait"),0))</f>
        <v>AT</v>
      </c>
      <c r="IJ89" s="10" t="str">
        <f>IF(AND(IJ88&gt;0,IJ88&lt;&gt;"wait"),"AT",IF(AIL!$AZ90="AI",IF(Sheet1!$D90&gt;AIL!$AY90+150,150,"wait"),0))</f>
        <v>wait</v>
      </c>
      <c r="IK89" s="10" t="str">
        <f>IF(AND(IK88&gt;0,IK88&lt;&gt;"wait"),"AT",IF(AIL!$AZ90="AI",IF(Sheet1!$D90&gt;AIL!$AY90+200,200,"wait"),0))</f>
        <v>wait</v>
      </c>
      <c r="IL89" s="10">
        <f t="shared" si="89"/>
        <v>-100</v>
      </c>
      <c r="IN89" s="10" t="str">
        <f>IF(AND(IN88&gt;0,IN88&lt;&gt;"wait"),"AT",IF(AIL!$BB90="AI",IF(Sheet1!$E90&lt;AIL!$BA90-50,50,"wait"),0))</f>
        <v>AT</v>
      </c>
      <c r="IO89" s="10" t="str">
        <f>IF(AND(IO88&gt;0,IO88&lt;&gt;"wait"),"AT",IF(AIL!$BB90="AI",IF(Sheet1!$E90&lt;AIL!$BA90-100,100,"wait"),0))</f>
        <v>wait</v>
      </c>
      <c r="IP89" s="10" t="str">
        <f>IF(AND(IP88&gt;0,IP88&lt;&gt;"wait"),"AT",IF(AIL!$BB90="AI",IF(Sheet1!$E90&lt;AIL!$BA90-150,150,"wait"),0))</f>
        <v>wait</v>
      </c>
      <c r="IQ89" s="10" t="str">
        <f>IF(AND(IQ88&gt;0,IQ88&lt;&gt;"wait"),"AT",IF(AIL!$BB90="AI",IF(Sheet1!$E90&lt;AIL!$BA90-200,200,"wait"),0))</f>
        <v>wait</v>
      </c>
      <c r="IR89" s="10" t="str">
        <f>IF(AND(IR88&gt;0,IR88&lt;&gt;"wait"),"AT",IF(AIL!$BB90="AI",IF(Sheet1!$D90&gt;AIL!$BA90+50,50,"wait"),0))</f>
        <v>AT</v>
      </c>
      <c r="IS89" s="10" t="str">
        <f>IF(AND(IS88&gt;0,IS88&lt;&gt;"wait"),"AT",IF(AIL!$BB90="AI",IF(Sheet1!$D90&gt;AIL!$BA90+100,100,"wait"),0))</f>
        <v>AT</v>
      </c>
      <c r="IT89" s="10" t="str">
        <f>IF(AND(IT88&gt;0,IT88&lt;&gt;"wait"),"AT",IF(AIL!$BB90="AI",IF(Sheet1!$D90&gt;AIL!$BA90+150,150,"wait"),0))</f>
        <v>wait</v>
      </c>
      <c r="IU89" s="10" t="str">
        <f>IF(AND(IU88&gt;0,IU88&lt;&gt;"wait"),"AT",IF(AIL!$BB90="AI",IF(Sheet1!$D90&gt;AIL!$BA90+200,200,"wait"),0))</f>
        <v>wait</v>
      </c>
      <c r="IV89" s="10">
        <f t="shared" si="90"/>
        <v>-100</v>
      </c>
      <c r="IX89" s="10" t="str">
        <f>IF(AND(IX88&gt;0,IX88&lt;&gt;"wait"),"AT",IF(AIL!$BD90="AI",IF(Sheet1!$E90&lt;AIL!$BC90-50,50,"wait"),0))</f>
        <v>AT</v>
      </c>
      <c r="IY89" s="10" t="str">
        <f>IF(AND(IY88&gt;0,IY88&lt;&gt;"wait"),"AT",IF(AIL!$BD90="AI",IF(Sheet1!$E90&lt;AIL!$BC90-100,100,"wait"),0))</f>
        <v>wait</v>
      </c>
      <c r="IZ89" s="10" t="str">
        <f>IF(AND(IZ88&gt;0,IZ88&lt;&gt;"wait"),"AT",IF(AIL!$BD90="AI",IF(Sheet1!$E90&lt;AIL!$BC90-150,150,"wait"),0))</f>
        <v>wait</v>
      </c>
      <c r="JA89" s="10" t="str">
        <f>IF(AND(JA88&gt;0,JA88&lt;&gt;"wait"),"AT",IF(AIL!$BD90="AI",IF(Sheet1!$E90&lt;AIL!$BC90-200,200,"wait"),0))</f>
        <v>wait</v>
      </c>
      <c r="JB89" s="10" t="str">
        <f>IF(AND(JB88&gt;0,JB88&lt;&gt;"wait"),"AT",IF(AIL!$BD90="AI",IF(Sheet1!$D90&gt;AIL!$BC90+50,50,"wait"),0))</f>
        <v>AT</v>
      </c>
      <c r="JC89" s="10" t="str">
        <f>IF(AND(JC88&gt;0,JC88&lt;&gt;"wait"),"AT",IF(AIL!$BD90="AI",IF(Sheet1!$D90&gt;AIL!$BC90+100,100,"wait"),0))</f>
        <v>AT</v>
      </c>
      <c r="JD89" s="10" t="str">
        <f>IF(AND(JD88&gt;0,JD88&lt;&gt;"wait"),"AT",IF(AIL!$BD90="AI",IF(Sheet1!$D90&gt;AIL!$BC90+150,150,"wait"),0))</f>
        <v>wait</v>
      </c>
      <c r="JE89" s="10" t="str">
        <f>IF(AND(JE88&gt;0,JE88&lt;&gt;"wait"),"AT",IF(AIL!$BD90="AI",IF(Sheet1!$D90&gt;AIL!$BC90+200,200,"wait"),0))</f>
        <v>wait</v>
      </c>
      <c r="JF89" s="10">
        <f t="shared" si="91"/>
        <v>-100</v>
      </c>
      <c r="JH89" s="10" t="str">
        <f>IF(AND(JH88&gt;0,JH88&lt;&gt;"wait"),"AT",IF(AIL!$BF90="AI",IF(Sheet1!$E90&lt;AIL!$BE90-50,50,"wait"),0))</f>
        <v>AT</v>
      </c>
      <c r="JI89" s="10" t="str">
        <f>IF(AND(JI88&gt;0,JI88&lt;&gt;"wait"),"AT",IF(AIL!$BF90="AI",IF(Sheet1!$E90&lt;AIL!$BE90-100,100,"wait"),0))</f>
        <v>wait</v>
      </c>
      <c r="JJ89" s="10" t="str">
        <f>IF(AND(JJ88&gt;0,JJ88&lt;&gt;"wait"),"AT",IF(AIL!$BF90="AI",IF(Sheet1!$E90&lt;AIL!$BE90-150,150,"wait"),0))</f>
        <v>wait</v>
      </c>
      <c r="JK89" s="10" t="str">
        <f>IF(AND(JK88&gt;0,JK88&lt;&gt;"wait"),"AT",IF(AIL!$BF90="AI",IF(Sheet1!$E90&lt;AIL!$BE90-200,200,"wait"),0))</f>
        <v>wait</v>
      </c>
      <c r="JL89" s="10" t="str">
        <f>IF(AND(JL88&gt;0,JL88&lt;&gt;"wait"),"AT",IF(AIL!$BF90="AI",IF(Sheet1!$D90&gt;AIL!$BE90+50,50,"wait"),0))</f>
        <v>AT</v>
      </c>
      <c r="JM89" s="10" t="str">
        <f>IF(AND(JM88&gt;0,JM88&lt;&gt;"wait"),"AT",IF(AIL!$BF90="AI",IF(Sheet1!$D90&gt;AIL!$BE90+100,100,"wait"),0))</f>
        <v>AT</v>
      </c>
      <c r="JN89" s="10" t="str">
        <f>IF(AND(JN88&gt;0,JN88&lt;&gt;"wait"),"AT",IF(AIL!$BF90="AI",IF(Sheet1!$D90&gt;AIL!$BE90+150,150,"wait"),0))</f>
        <v>wait</v>
      </c>
      <c r="JO89" s="10" t="str">
        <f>IF(AND(JO88&gt;0,JO88&lt;&gt;"wait"),"AT",IF(AIL!$BF90="AI",IF(Sheet1!$D90&gt;AIL!$BE90+200,200,"wait"),0))</f>
        <v>wait</v>
      </c>
      <c r="JP89" s="10">
        <f t="shared" si="92"/>
        <v>-100</v>
      </c>
      <c r="JR89" s="10" t="str">
        <f>IF(AND(JR88&gt;0,JR88&lt;&gt;"wait"),"AT",IF(AIL!$BH90="AI",IF(Sheet1!$E90&lt;AIL!$BG90-50,50,"wait"),0))</f>
        <v>AT</v>
      </c>
      <c r="JS89" s="10" t="str">
        <f>IF(AND(JS88&gt;0,JS88&lt;&gt;"wait"),"AT",IF(AIL!$BH90="AI",IF(Sheet1!$E90&lt;AIL!$BG90-100,100,"wait"),0))</f>
        <v>AT</v>
      </c>
      <c r="JT89" s="10" t="str">
        <f>IF(AND(JT88&gt;0,JT88&lt;&gt;"wait"),"AT",IF(AIL!$BH90="AI",IF(Sheet1!$E90&lt;AIL!$BG90-150,150,"wait"),0))</f>
        <v>wait</v>
      </c>
      <c r="JU89" s="10" t="str">
        <f>IF(AND(JU88&gt;0,JU88&lt;&gt;"wait"),"AT",IF(AIL!$BH90="AI",IF(Sheet1!$E90&lt;AIL!$BG90-200,200,"wait"),0))</f>
        <v>wait</v>
      </c>
      <c r="JV89" s="10" t="str">
        <f>IF(AND(JV88&gt;0,JV88&lt;&gt;"wait"),"AT",IF(AIL!$BH90="AI",IF(Sheet1!$D90&gt;AIL!$BG90+50,50,"wait"),0))</f>
        <v>AT</v>
      </c>
      <c r="JW89" s="10" t="str">
        <f>IF(AND(JW88&gt;0,JW88&lt;&gt;"wait"),"AT",IF(AIL!$BH90="AI",IF(Sheet1!$D90&gt;AIL!$BG90+100,100,"wait"),0))</f>
        <v>wait</v>
      </c>
      <c r="JX89" s="10" t="str">
        <f>IF(AND(JX88&gt;0,JX88&lt;&gt;"wait"),"AT",IF(AIL!$BH90="AI",IF(Sheet1!$D90&gt;AIL!$BG90+150,150,"wait"),0))</f>
        <v>wait</v>
      </c>
      <c r="JY89" s="10" t="str">
        <f>IF(AND(JY88&gt;0,JY88&lt;&gt;"wait"),"AT",IF(AIL!$BH90="AI",IF(Sheet1!$D90&gt;AIL!$BG90+200,200,"wait"),0))</f>
        <v>wait</v>
      </c>
      <c r="JZ89" s="10">
        <f t="shared" si="93"/>
        <v>-50</v>
      </c>
      <c r="KB89" s="10" t="str">
        <f>IF(AND(KB88&gt;0,KB88&lt;&gt;"wait"),"AT",IF(AIL!$BJ90="AI",IF(Sheet1!$E90&lt;AIL!$BI90-50,50,"wait"),0))</f>
        <v>AT</v>
      </c>
      <c r="KC89" s="10" t="str">
        <f>IF(AND(KC88&gt;0,KC88&lt;&gt;"wait"),"AT",IF(AIL!$BJ90="AI",IF(Sheet1!$E90&lt;AIL!$BI90-100,100,"wait"),0))</f>
        <v>wait</v>
      </c>
      <c r="KD89" s="10" t="str">
        <f>IF(AND(KD88&gt;0,KD88&lt;&gt;"wait"),"AT",IF(AIL!$BJ90="AI",IF(Sheet1!$E90&lt;AIL!$BI90-150,150,"wait"),0))</f>
        <v>wait</v>
      </c>
      <c r="KE89" s="10" t="str">
        <f>IF(AND(KE88&gt;0,KE88&lt;&gt;"wait"),"AT",IF(AIL!$BJ90="AI",IF(Sheet1!$E90&lt;AIL!$BI90-200,200,"wait"),0))</f>
        <v>wait</v>
      </c>
      <c r="KF89" s="10" t="str">
        <f>IF(AND(KF88&gt;0,KF88&lt;&gt;"wait"),"AT",IF(AIL!$BJ90="AI",IF(Sheet1!$D90&gt;AIL!$BI90+50,50,"wait"),0))</f>
        <v>AT</v>
      </c>
      <c r="KG89" s="10" t="str">
        <f>IF(AND(KG88&gt;0,KG88&lt;&gt;"wait"),"AT",IF(AIL!$BJ90="AI",IF(Sheet1!$D90&gt;AIL!$BI90+100,100,"wait"),0))</f>
        <v>AT</v>
      </c>
      <c r="KH89" s="10" t="str">
        <f>IF(AND(KH88&gt;0,KH88&lt;&gt;"wait"),"AT",IF(AIL!$BJ90="AI",IF(Sheet1!$D90&gt;AIL!$BI90+150,150,"wait"),0))</f>
        <v>wait</v>
      </c>
      <c r="KI89" s="10" t="str">
        <f>IF(AND(KI88&gt;0,KI88&lt;&gt;"wait"),"AT",IF(AIL!$BJ90="AI",IF(Sheet1!$D90&gt;AIL!$BI90+200,200,"wait"),0))</f>
        <v>wait</v>
      </c>
      <c r="KJ89" s="10">
        <f t="shared" si="94"/>
        <v>-100</v>
      </c>
      <c r="KL89" s="10" t="str">
        <f>IF(AND(KL88&gt;0,KL88&lt;&gt;"wait"),"AT",IF(AIL!$BL90="AI",IF(Sheet1!$E90&lt;AIL!$BK90-50,50,"wait"),0))</f>
        <v>wait</v>
      </c>
      <c r="KM89" s="10" t="str">
        <f>IF(AND(KM88&gt;0,KM88&lt;&gt;"wait"),"AT",IF(AIL!$BL90="AI",IF(Sheet1!$E90&lt;AIL!$BK90-100,100,"wait"),0))</f>
        <v>wait</v>
      </c>
      <c r="KN89" s="10" t="str">
        <f>IF(AND(KN88&gt;0,KN88&lt;&gt;"wait"),"AT",IF(AIL!$BL90="AI",IF(Sheet1!$E90&lt;AIL!$BK90-150,150,"wait"),0))</f>
        <v>wait</v>
      </c>
      <c r="KO89" s="10" t="str">
        <f>IF(AND(KO88&gt;0,KO88&lt;&gt;"wait"),"AT",IF(AIL!$BL90="AI",IF(Sheet1!$E90&lt;AIL!$BK90-200,200,"wait"),0))</f>
        <v>wait</v>
      </c>
      <c r="KP89" s="10" t="str">
        <f>IF(AND(KP88&gt;0,KP88&lt;&gt;"wait"),"AT",IF(AIL!$BL90="AI",IF(Sheet1!$D90&gt;AIL!$BK90+50,50,"wait"),0))</f>
        <v>AT</v>
      </c>
      <c r="KQ89" s="10" t="str">
        <f>IF(AND(KQ88&gt;0,KQ88&lt;&gt;"wait"),"AT",IF(AIL!$BL90="AI",IF(Sheet1!$D90&gt;AIL!$BK90+100,100,"wait"),0))</f>
        <v>AT</v>
      </c>
      <c r="KR89" s="10" t="str">
        <f>IF(AND(KR88&gt;0,KR88&lt;&gt;"wait"),"AT",IF(AIL!$BL90="AI",IF(Sheet1!$D90&gt;AIL!$BK90+150,150,"wait"),0))</f>
        <v>AT</v>
      </c>
      <c r="KS89" s="10" t="str">
        <f>IF(AND(KS88&gt;0,KS88&lt;&gt;"wait"),"AT",IF(AIL!$BL90="AI",IF(Sheet1!$D90&gt;AIL!$BK90+200,200,"wait"),0))</f>
        <v>wait</v>
      </c>
      <c r="KT89" s="10">
        <f t="shared" si="95"/>
        <v>-150</v>
      </c>
      <c r="KV89" s="10" t="str">
        <f>IF(AND(KV88&gt;0,KV88&lt;&gt;"wait"),"AT",IF(AIL!$BN90="AI",IF(Sheet1!$E90&lt;AIL!$BM90-50,50,"wait"),0))</f>
        <v>wait</v>
      </c>
      <c r="KW89" s="10" t="str">
        <f>IF(AND(KW88&gt;0,KW88&lt;&gt;"wait"),"AT",IF(AIL!$BN90="AI",IF(Sheet1!$E90&lt;AIL!$BM90-100,100,"wait"),0))</f>
        <v>wait</v>
      </c>
      <c r="KX89" s="10" t="str">
        <f>IF(AND(KX88&gt;0,KX88&lt;&gt;"wait"),"AT",IF(AIL!$BN90="AI",IF(Sheet1!$E90&lt;AIL!$BM90-150,150,"wait"),0))</f>
        <v>wait</v>
      </c>
      <c r="KY89" s="10" t="str">
        <f>IF(AND(KY88&gt;0,KY88&lt;&gt;"wait"),"AT",IF(AIL!$BN90="AI",IF(Sheet1!$E90&lt;AIL!$BM90-200,200,"wait"),0))</f>
        <v>wait</v>
      </c>
      <c r="KZ89" s="10" t="str">
        <f>IF(AND(KZ88&gt;0,KZ88&lt;&gt;"wait"),"AT",IF(AIL!$BN90="AI",IF(Sheet1!$D90&gt;AIL!$BM90+50,50,"wait"),0))</f>
        <v>AT</v>
      </c>
      <c r="LA89" s="10" t="str">
        <f>IF(AND(LA88&gt;0,LA88&lt;&gt;"wait"),"AT",IF(AIL!$BN90="AI",IF(Sheet1!$D90&gt;AIL!$BM90+100,100,"wait"),0))</f>
        <v>AT</v>
      </c>
      <c r="LB89" s="10" t="str">
        <f>IF(AND(LB88&gt;0,LB88&lt;&gt;"wait"),"AT",IF(AIL!$BN90="AI",IF(Sheet1!$D90&gt;AIL!$BM90+150,150,"wait"),0))</f>
        <v>AT</v>
      </c>
      <c r="LC89" s="10" t="str">
        <f>IF(AND(LC88&gt;0,LC88&lt;&gt;"wait"),"AT",IF(AIL!$BN90="AI",IF(Sheet1!$D90&gt;AIL!$BM90+200,200,"wait"),0))</f>
        <v>wait</v>
      </c>
      <c r="LD89" s="10">
        <f t="shared" si="96"/>
        <v>-150</v>
      </c>
      <c r="LF89" s="10" t="str">
        <f>IF(AND(LF88&gt;0,LF88&lt;&gt;"wait"),"AT",IF(AIL!$BP90="AI",IF(Sheet1!$E90&lt;AIL!$BO90-50,50,"wait"),0))</f>
        <v>wait</v>
      </c>
      <c r="LG89" s="10" t="str">
        <f>IF(AND(LG88&gt;0,LG88&lt;&gt;"wait"),"AT",IF(AIL!$BP90="AI",IF(Sheet1!$E90&lt;AIL!$BO90-100,100,"wait"),0))</f>
        <v>wait</v>
      </c>
      <c r="LH89" s="10" t="str">
        <f>IF(AND(LH88&gt;0,LH88&lt;&gt;"wait"),"AT",IF(AIL!$BP90="AI",IF(Sheet1!$E90&lt;AIL!$BO90-150,150,"wait"),0))</f>
        <v>wait</v>
      </c>
      <c r="LI89" s="10" t="str">
        <f>IF(AND(LI88&gt;0,LI88&lt;&gt;"wait"),"AT",IF(AIL!$BP90="AI",IF(Sheet1!$E90&lt;AIL!$BO90-200,200,"wait"),0))</f>
        <v>wait</v>
      </c>
      <c r="LJ89" s="10" t="str">
        <f>IF(AND(LJ88&gt;0,LJ88&lt;&gt;"wait"),"AT",IF(AIL!$BP90="AI",IF(Sheet1!$D90&gt;AIL!$BO90+50,50,"wait"),0))</f>
        <v>AT</v>
      </c>
      <c r="LK89" s="10" t="str">
        <f>IF(AND(LK88&gt;0,LK88&lt;&gt;"wait"),"AT",IF(AIL!$BP90="AI",IF(Sheet1!$D90&gt;AIL!$BO90+100,100,"wait"),0))</f>
        <v>AT</v>
      </c>
      <c r="LL89" s="10" t="str">
        <f>IF(AND(LL88&gt;0,LL88&lt;&gt;"wait"),"AT",IF(AIL!$BP90="AI",IF(Sheet1!$D90&gt;AIL!$BO90+150,150,"wait"),0))</f>
        <v>AT</v>
      </c>
      <c r="LM89" s="10" t="str">
        <f>IF(AND(LM88&gt;0,LM88&lt;&gt;"wait"),"AT",IF(AIL!$BP90="AI",IF(Sheet1!$D90&gt;AIL!$BO90+200,200,"wait"),0))</f>
        <v>wait</v>
      </c>
      <c r="LN89" s="10">
        <f t="shared" si="97"/>
        <v>-150</v>
      </c>
      <c r="LP89" s="10" t="str">
        <f>IF(AND(LP88&gt;0,LP88&lt;&gt;"wait"),"AT",IF(AIL!$BR90="AI",IF(Sheet1!$E90&lt;AIL!$BQ90-50,50,"wait"),0))</f>
        <v>wait</v>
      </c>
      <c r="LQ89" s="10" t="str">
        <f>IF(AND(LQ88&gt;0,LQ88&lt;&gt;"wait"),"AT",IF(AIL!$BR90="AI",IF(Sheet1!$E90&lt;AIL!$BQ90-100,100,"wait"),0))</f>
        <v>wait</v>
      </c>
      <c r="LR89" s="10" t="str">
        <f>IF(AND(LR88&gt;0,LR88&lt;&gt;"wait"),"AT",IF(AIL!$BR90="AI",IF(Sheet1!$E90&lt;AIL!$BQ90-150,150,"wait"),0))</f>
        <v>wait</v>
      </c>
      <c r="LS89" s="10" t="str">
        <f>IF(AND(LS88&gt;0,LS88&lt;&gt;"wait"),"AT",IF(AIL!$BR90="AI",IF(Sheet1!$E90&lt;AIL!$BQ90-200,200,"wait"),0))</f>
        <v>wait</v>
      </c>
      <c r="LT89" s="10" t="str">
        <f>IF(AND(LT88&gt;0,LT88&lt;&gt;"wait"),"AT",IF(AIL!$BR90="AI",IF(Sheet1!$D90&gt;AIL!$BQ90+50,50,"wait"),0))</f>
        <v>AT</v>
      </c>
      <c r="LU89" s="10" t="str">
        <f>IF(AND(LU88&gt;0,LU88&lt;&gt;"wait"),"AT",IF(AIL!$BR90="AI",IF(Sheet1!$D90&gt;AIL!$BQ90+100,100,"wait"),0))</f>
        <v>AT</v>
      </c>
      <c r="LV89" s="10" t="str">
        <f>IF(AND(LV88&gt;0,LV88&lt;&gt;"wait"),"AT",IF(AIL!$BR90="AI",IF(Sheet1!$D90&gt;AIL!$BQ90+150,150,"wait"),0))</f>
        <v>AT</v>
      </c>
      <c r="LW89" s="10" t="str">
        <f>IF(AND(LW88&gt;0,LW88&lt;&gt;"wait"),"AT",IF(AIL!$BR90="AI",IF(Sheet1!$D90&gt;AIL!$BQ90+200,200,"wait"),0))</f>
        <v>wait</v>
      </c>
      <c r="LX89" s="10">
        <f t="shared" si="98"/>
        <v>-150</v>
      </c>
    </row>
    <row r="90" spans="1:336" x14ac:dyDescent="0.3">
      <c r="A90" t="str">
        <f>Sheet1!B90</f>
        <v>03/01 10:43</v>
      </c>
      <c r="B90">
        <f>Sheet1!D90</f>
        <v>29274</v>
      </c>
      <c r="C90">
        <f>Sheet1!E90</f>
        <v>29249</v>
      </c>
      <c r="E90">
        <f>MAX($B90:$B$162)</f>
        <v>29275</v>
      </c>
      <c r="F90">
        <f>MIN($C90:$C$162)</f>
        <v>29062</v>
      </c>
      <c r="H90" s="8" t="str">
        <f>IF(AND(H89&gt;0,H89&lt;&gt;"wait"),"AT",IF(AIL!$D91="AI",IF(Sheet1!$E91&lt;AIL!$C91-50,50,"wait"),0))</f>
        <v>AT</v>
      </c>
      <c r="I90" s="8" t="str">
        <f>IF(AND(I89&gt;0,I89&lt;&gt;"wait"),"AT",IF(AIL!$D91="AI",IF(Sheet1!$E91&lt;AIL!$C91-100,100,"wait"),0))</f>
        <v>AT</v>
      </c>
      <c r="J90" s="8" t="str">
        <f>IF(AND(J89&gt;0,J89&lt;&gt;"wait"),"AT",IF(AIL!$D91="AI",IF(Sheet1!$E91&lt;AIL!$C91-150,150,"wait"),0))</f>
        <v>AT</v>
      </c>
      <c r="K90" s="8" t="str">
        <f>IF(AND(K89&gt;0,K89&lt;&gt;"wait"),"AT",IF(AIL!$D91="AI",IF(Sheet1!$E91&lt;AIL!$C91-200,200,"wait"),0))</f>
        <v>AT</v>
      </c>
      <c r="L90" s="8" t="str">
        <f>IF(AND(L89&gt;0,L89&lt;&gt;"wait"),"AT",IF(AIL!$D91="AI",IF(Sheet1!$D91&gt;AIL!$C91+50,50,"wait"),0))</f>
        <v>AT</v>
      </c>
      <c r="M90" s="8" t="str">
        <f>IF(AND(M89&gt;0,M89&lt;&gt;"wait"),"AT",IF(AIL!$D91="AI",IF(Sheet1!$D91&gt;AIL!$C91+100,100,"wait"),0))</f>
        <v>wait</v>
      </c>
      <c r="N90" s="8" t="str">
        <f>IF(AND(N89&gt;0,N89&lt;&gt;"wait"),"AT",IF(AIL!$D91="AI",IF(Sheet1!$D91&gt;AIL!$C91+150,150,"wait"),0))</f>
        <v>wait</v>
      </c>
      <c r="O90" s="8" t="str">
        <f>IF(AND(O89&gt;0,O89&lt;&gt;"wait"),"AT",IF(AIL!$D91="AI",IF(Sheet1!$D91&gt;AIL!$C91+200,200,"wait"),0))</f>
        <v>wait</v>
      </c>
      <c r="P90" s="8">
        <f t="shared" si="99"/>
        <v>-50</v>
      </c>
      <c r="R90" s="8" t="str">
        <f>IF(AND(R89&gt;0,R89&lt;&gt;"wait"),"AT",IF(AIL!$F91="AI",IF(Sheet1!$E91&lt;AIL!$E91-50,50,"wait"),0))</f>
        <v>AT</v>
      </c>
      <c r="S90" s="8" t="str">
        <f>IF(AND(S89&gt;0,S89&lt;&gt;"wait"),"AT",IF(AIL!$F91="AI",IF(Sheet1!$E91&lt;AIL!$E91-100,100,"wait"),0))</f>
        <v>AT</v>
      </c>
      <c r="T90" s="8" t="str">
        <f>IF(AND(T89&gt;0,T89&lt;&gt;"wait"),"AT",IF(AIL!$F91="AI",IF(Sheet1!$E91&lt;AIL!$E91-150,150,"wait"),0))</f>
        <v>AT</v>
      </c>
      <c r="U90" s="8" t="str">
        <f>IF(AND(U89&gt;0,U89&lt;&gt;"wait"),"AT",IF(AIL!$F91="AI",IF(Sheet1!$E91&lt;AIL!$E91-200,200,"wait"),0))</f>
        <v>AT</v>
      </c>
      <c r="V90" s="8" t="str">
        <f>IF(AND(V89&gt;0,V89&lt;&gt;"wait"),"AT",IF(AIL!$F91="AI",IF(Sheet1!$D91&gt;AIL!$E91+50,50,"wait"),0))</f>
        <v>AT</v>
      </c>
      <c r="W90" s="8" t="str">
        <f>IF(AND(W89&gt;0,W89&lt;&gt;"wait"),"AT",IF(AIL!$F91="AI",IF(Sheet1!$D91&gt;AIL!$E91+100,100,"wait"),0))</f>
        <v>wait</v>
      </c>
      <c r="X90" s="8" t="str">
        <f>IF(AND(X89&gt;0,X89&lt;&gt;"wait"),"AT",IF(AIL!$F91="AI",IF(Sheet1!$D91&gt;AIL!$E91+150,150,"wait"),0))</f>
        <v>wait</v>
      </c>
      <c r="Y90" s="8" t="str">
        <f>IF(AND(Y89&gt;0,Y89&lt;&gt;"wait"),"AT",IF(AIL!$F91="AI",IF(Sheet1!$D91&gt;AIL!$E91+200,200,"wait"),0))</f>
        <v>wait</v>
      </c>
      <c r="Z90" s="8">
        <f t="shared" si="100"/>
        <v>-50</v>
      </c>
      <c r="AB90" s="8" t="str">
        <f>IF(AND(AB89&gt;0,AB89&lt;&gt;"wait"),"AT",IF(AIL!$H91="AI",IF(Sheet1!$E91&lt;AIL!$G91-50,50,"wait"),0))</f>
        <v>AT</v>
      </c>
      <c r="AC90" s="8" t="str">
        <f>IF(AND(AC89&gt;0,AC89&lt;&gt;"wait"),"AT",IF(AIL!$H91="AI",IF(Sheet1!$E91&lt;AIL!$G91-100,100,"wait"),0))</f>
        <v>AT</v>
      </c>
      <c r="AD90" s="8" t="str">
        <f>IF(AND(AD89&gt;0,AD89&lt;&gt;"wait"),"AT",IF(AIL!$H91="AI",IF(Sheet1!$E91&lt;AIL!$G91-150,150,"wait"),0))</f>
        <v>AT</v>
      </c>
      <c r="AE90" s="8" t="str">
        <f>IF(AND(AE89&gt;0,AE89&lt;&gt;"wait"),"AT",IF(AIL!$H91="AI",IF(Sheet1!$E91&lt;AIL!$G91-200,200,"wait"),0))</f>
        <v>AT</v>
      </c>
      <c r="AF90" s="8" t="str">
        <f>IF(AND(AF89&gt;0,AF89&lt;&gt;"wait"),"AT",IF(AIL!$H91="AI",IF(Sheet1!$D91&gt;AIL!$G91+50,50,"wait"),0))</f>
        <v>AT</v>
      </c>
      <c r="AG90" s="8" t="str">
        <f>IF(AND(AG89&gt;0,AG89&lt;&gt;"wait"),"AT",IF(AIL!$H91="AI",IF(Sheet1!$D91&gt;AIL!$G91+100,100,"wait"),0))</f>
        <v>wait</v>
      </c>
      <c r="AH90" s="8" t="str">
        <f>IF(AND(AH89&gt;0,AH89&lt;&gt;"wait"),"AT",IF(AIL!$H91="AI",IF(Sheet1!$D91&gt;AIL!$G91+150,150,"wait"),0))</f>
        <v>wait</v>
      </c>
      <c r="AI90" s="8" t="str">
        <f>IF(AND(AI89&gt;0,AI89&lt;&gt;"wait"),"AT",IF(AIL!$H91="AI",IF(Sheet1!$D91&gt;AIL!$G91+200,200,"wait"),0))</f>
        <v>wait</v>
      </c>
      <c r="AJ90" s="8">
        <f t="shared" si="101"/>
        <v>-50</v>
      </c>
      <c r="AL90" s="8" t="str">
        <f>IF(AND(AL89&gt;0,AL89&lt;&gt;"wait"),"AT",IF(AIL!$J91="AI",IF(Sheet1!$E91&lt;AIL!$I91-50,50,"wait"),0))</f>
        <v>AT</v>
      </c>
      <c r="AM90" s="8" t="str">
        <f>IF(AND(AM89&gt;0,AM89&lt;&gt;"wait"),"AT",IF(AIL!$J91="AI",IF(Sheet1!$E91&lt;AIL!$I91-100,100,"wait"),0))</f>
        <v>AT</v>
      </c>
      <c r="AN90" s="8" t="str">
        <f>IF(AND(AN89&gt;0,AN89&lt;&gt;"wait"),"AT",IF(AIL!$J91="AI",IF(Sheet1!$E91&lt;AIL!$I91-150,150,"wait"),0))</f>
        <v>AT</v>
      </c>
      <c r="AO90" s="8" t="str">
        <f>IF(AND(AO89&gt;0,AO89&lt;&gt;"wait"),"AT",IF(AIL!$J91="AI",IF(Sheet1!$E91&lt;AIL!$I91-200,200,"wait"),0))</f>
        <v>AT</v>
      </c>
      <c r="AP90" s="8" t="str">
        <f>IF(AND(AP89&gt;0,AP89&lt;&gt;"wait"),"AT",IF(AIL!$J91="AI",IF(Sheet1!$D91&gt;AIL!$I91+50,50,"wait"),0))</f>
        <v>AT</v>
      </c>
      <c r="AQ90" s="8" t="str">
        <f>IF(AND(AQ89&gt;0,AQ89&lt;&gt;"wait"),"AT",IF(AIL!$J91="AI",IF(Sheet1!$D91&gt;AIL!$I91+100,100,"wait"),0))</f>
        <v>wait</v>
      </c>
      <c r="AR90" s="8" t="str">
        <f>IF(AND(AR89&gt;0,AR89&lt;&gt;"wait"),"AT",IF(AIL!$J91="AI",IF(Sheet1!$D91&gt;AIL!$I91+150,150,"wait"),0))</f>
        <v>wait</v>
      </c>
      <c r="AS90" s="8" t="str">
        <f>IF(AND(AS89&gt;0,AS89&lt;&gt;"wait"),"AT",IF(AIL!$J91="AI",IF(Sheet1!$D91&gt;AIL!$I91+200,200,"wait"),0))</f>
        <v>wait</v>
      </c>
      <c r="AT90" s="8">
        <f t="shared" si="102"/>
        <v>-50</v>
      </c>
      <c r="AU90" s="8"/>
      <c r="AV90" s="8" t="str">
        <f>IF(AND(AV89&gt;0,AV89&lt;&gt;"wait"),"AT",IF(AIL!$L91="AI",IF(Sheet1!$E91&lt;AIL!$K91-50,50,"wait"),0))</f>
        <v>AT</v>
      </c>
      <c r="AW90" s="8" t="str">
        <f>IF(AND(AW89&gt;0,AW89&lt;&gt;"wait"),"AT",IF(AIL!$L91="AI",IF(Sheet1!$E91&lt;AIL!$K91-100,100,"wait"),0))</f>
        <v>AT</v>
      </c>
      <c r="AX90" s="8" t="str">
        <f>IF(AND(AX89&gt;0,AX89&lt;&gt;"wait"),"AT",IF(AIL!$L91="AI",IF(Sheet1!$E91&lt;AIL!$K91-150,150,"wait"),0))</f>
        <v>AT</v>
      </c>
      <c r="AY90" s="8" t="str">
        <f>IF(AND(AY89&gt;0,AY89&lt;&gt;"wait"),"AT",IF(AIL!$L91="AI",IF(Sheet1!$E91&lt;AIL!$K91-200,200,"wait"),0))</f>
        <v>AT</v>
      </c>
      <c r="AZ90" s="8" t="str">
        <f>IF(AND(AZ89&gt;0,AZ89&lt;&gt;"wait"),"AT",IF(AIL!$L91="AI",IF(Sheet1!$D91&gt;AIL!$K91+50,50,"wait"),0))</f>
        <v>AT</v>
      </c>
      <c r="BA90" s="8" t="str">
        <f>IF(AND(BA89&gt;0,BA89&lt;&gt;"wait"),"AT",IF(AIL!$L91="AI",IF(Sheet1!$D91&gt;AIL!$K91+100,100,"wait"),0))</f>
        <v>wait</v>
      </c>
      <c r="BB90" s="8" t="str">
        <f>IF(AND(BB89&gt;0,BB89&lt;&gt;"wait"),"AT",IF(AIL!$L91="AI",IF(Sheet1!$D91&gt;AIL!$K91+150,150,"wait"),0))</f>
        <v>wait</v>
      </c>
      <c r="BC90" s="8" t="str">
        <f>IF(AND(BC89&gt;0,BC89&lt;&gt;"wait"),"AT",IF(AIL!$L91="AI",IF(Sheet1!$D91&gt;AIL!$K91+200,200,"wait"),0))</f>
        <v>wait</v>
      </c>
      <c r="BD90" s="8">
        <f t="shared" si="103"/>
        <v>-50</v>
      </c>
      <c r="BE90" s="8"/>
      <c r="BF90" s="8" t="str">
        <f>IF(AND(BF89&gt;0,BF89&lt;&gt;"wait"),"AT",IF(AIL!$N91="AI",IF(Sheet1!$E91&lt;AIL!$M91-50,50,"wait"),0))</f>
        <v>AT</v>
      </c>
      <c r="BG90" s="8" t="str">
        <f>IF(AND(BG89&gt;0,BG89&lt;&gt;"wait"),"AT",IF(AIL!$N91="AI",IF(Sheet1!$E91&lt;AIL!$M91-100,100,"wait"),0))</f>
        <v>AT</v>
      </c>
      <c r="BH90" s="8" t="str">
        <f>IF(AND(BH89&gt;0,BH89&lt;&gt;"wait"),"AT",IF(AIL!$N91="AI",IF(Sheet1!$E91&lt;AIL!$M91-150,150,"wait"),0))</f>
        <v>AT</v>
      </c>
      <c r="BI90" s="8" t="str">
        <f>IF(AND(BI89&gt;0,BI89&lt;&gt;"wait"),"AT",IF(AIL!$N91="AI",IF(Sheet1!$E91&lt;AIL!$M91-200,200,"wait"),0))</f>
        <v>AT</v>
      </c>
      <c r="BJ90" s="8" t="str">
        <f>IF(AND(BJ89&gt;0,BJ89&lt;&gt;"wait"),"AT",IF(AIL!$N91="AI",IF(Sheet1!$D91&gt;AIL!$M91+50,50,"wait"),0))</f>
        <v>AT</v>
      </c>
      <c r="BK90" s="8" t="str">
        <f>IF(AND(BK89&gt;0,BK89&lt;&gt;"wait"),"AT",IF(AIL!$N91="AI",IF(Sheet1!$D91&gt;AIL!$M91+100,100,"wait"),0))</f>
        <v>wait</v>
      </c>
      <c r="BL90" s="8" t="str">
        <f>IF(AND(BL89&gt;0,BL89&lt;&gt;"wait"),"AT",IF(AIL!$N91="AI",IF(Sheet1!$D91&gt;AIL!$M91+150,150,"wait"),0))</f>
        <v>wait</v>
      </c>
      <c r="BM90" s="8" t="str">
        <f>IF(AND(BM89&gt;0,BM89&lt;&gt;"wait"),"AT",IF(AIL!$N91="AI",IF(Sheet1!$D91&gt;AIL!$M91+200,200,"wait"),0))</f>
        <v>wait</v>
      </c>
      <c r="BN90" s="8">
        <f t="shared" si="104"/>
        <v>-50</v>
      </c>
      <c r="BO90" s="8"/>
      <c r="BP90" s="8" t="str">
        <f>IF(AND(BP89&gt;0,BP89&lt;&gt;"wait"),"AT",IF(AIL!$P91="AI",IF(Sheet1!$E91&lt;AIL!$O91-50,50,"wait"),0))</f>
        <v>AT</v>
      </c>
      <c r="BQ90" s="8" t="str">
        <f>IF(AND(BQ89&gt;0,BQ89&lt;&gt;"wait"),"AT",IF(AIL!$P91="AI",IF(Sheet1!$E91&lt;AIL!$O91-100,100,"wait"),0))</f>
        <v>AT</v>
      </c>
      <c r="BR90" s="8" t="str">
        <f>IF(AND(BR89&gt;0,BR89&lt;&gt;"wait"),"AT",IF(AIL!$P91="AI",IF(Sheet1!$E91&lt;AIL!$O91-150,150,"wait"),0))</f>
        <v>AT</v>
      </c>
      <c r="BS90" s="8" t="str">
        <f>IF(AND(BS89&gt;0,BS89&lt;&gt;"wait"),"AT",IF(AIL!$P91="AI",IF(Sheet1!$E91&lt;AIL!$O91-200,200,"wait"),0))</f>
        <v>AT</v>
      </c>
      <c r="BT90" s="8" t="str">
        <f>IF(AND(BT89&gt;0,BT89&lt;&gt;"wait"),"AT",IF(AIL!$P91="AI",IF(Sheet1!$D91&gt;AIL!$O91+50,50,"wait"),0))</f>
        <v>AT</v>
      </c>
      <c r="BU90" s="8" t="str">
        <f>IF(AND(BU89&gt;0,BU89&lt;&gt;"wait"),"AT",IF(AIL!$P91="AI",IF(Sheet1!$D91&gt;AIL!$O91+100,100,"wait"),0))</f>
        <v>wait</v>
      </c>
      <c r="BV90" s="8" t="str">
        <f>IF(AND(BV89&gt;0,BV89&lt;&gt;"wait"),"AT",IF(AIL!$P91="AI",IF(Sheet1!$D91&gt;AIL!$O91+150,150,"wait"),0))</f>
        <v>wait</v>
      </c>
      <c r="BW90" s="8" t="str">
        <f>IF(AND(BW89&gt;0,BW89&lt;&gt;"wait"),"AT",IF(AIL!$P91="AI",IF(Sheet1!$D91&gt;AIL!$O91+200,200,"wait"),0))</f>
        <v>wait</v>
      </c>
      <c r="BX90" s="8">
        <f t="shared" si="105"/>
        <v>-50</v>
      </c>
      <c r="BY90" s="8"/>
      <c r="BZ90" s="8" t="str">
        <f>IF(AND(BZ89&gt;0,BZ89&lt;&gt;"wait"),"AT",IF(AIL!$R91="AI",IF(Sheet1!$E91&lt;AIL!$Q91-50,50,"wait"),0))</f>
        <v>AT</v>
      </c>
      <c r="CA90" s="8" t="str">
        <f>IF(AND(CA89&gt;0,CA89&lt;&gt;"wait"),"AT",IF(AIL!$R91="AI",IF(Sheet1!$E91&lt;AIL!$Q91-100,100,"wait"),0))</f>
        <v>AT</v>
      </c>
      <c r="CB90" s="8" t="str">
        <f>IF(AND(CB89&gt;0,CB89&lt;&gt;"wait"),"AT",IF(AIL!$R91="AI",IF(Sheet1!$E91&lt;AIL!$Q91-150,150,"wait"),0))</f>
        <v>AT</v>
      </c>
      <c r="CC90" s="8" t="str">
        <f>IF(AND(CC89&gt;0,CC89&lt;&gt;"wait"),"AT",IF(AIL!$R91="AI",IF(Sheet1!$E91&lt;AIL!$Q91-200,200,"wait"),0))</f>
        <v>AT</v>
      </c>
      <c r="CD90" s="8" t="str">
        <f>IF(AND(CD89&gt;0,CD89&lt;&gt;"wait"),"AT",IF(AIL!$R91="AI",IF(Sheet1!$D91&gt;AIL!$Q91+50,50,"wait"),0))</f>
        <v>AT</v>
      </c>
      <c r="CE90" s="8" t="str">
        <f>IF(AND(CE89&gt;0,CE89&lt;&gt;"wait"),"AT",IF(AIL!$R91="AI",IF(Sheet1!$D91&gt;AIL!$Q91+100,100,"wait"),0))</f>
        <v>wait</v>
      </c>
      <c r="CF90" s="8" t="str">
        <f>IF(AND(CF89&gt;0,CF89&lt;&gt;"wait"),"AT",IF(AIL!$R91="AI",IF(Sheet1!$D91&gt;AIL!$Q91+150,150,"wait"),0))</f>
        <v>wait</v>
      </c>
      <c r="CG90" s="8" t="str">
        <f>IF(AND(CG89&gt;0,CG89&lt;&gt;"wait"),"AT",IF(AIL!$R91="AI",IF(Sheet1!$D91&gt;AIL!$Q91+200,200,"wait"),0))</f>
        <v>wait</v>
      </c>
      <c r="CH90" s="8">
        <f t="shared" si="106"/>
        <v>-50</v>
      </c>
      <c r="CI90" s="8"/>
      <c r="CJ90" s="8" t="str">
        <f>IF(AND(CJ89&gt;0,CJ89&lt;&gt;"wait"),"AT",IF(AIL!$T91="AI",IF(Sheet1!$E91&lt;AIL!$S91-50,50,"wait"),0))</f>
        <v>AT</v>
      </c>
      <c r="CK90" s="8" t="str">
        <f>IF(AND(CK89&gt;0,CK89&lt;&gt;"wait"),"AT",IF(AIL!$T91="AI",IF(Sheet1!$E91&lt;AIL!$S91-100,100,"wait"),0))</f>
        <v>AT</v>
      </c>
      <c r="CL90" s="8" t="str">
        <f>IF(AND(CL89&gt;0,CL89&lt;&gt;"wait"),"AT",IF(AIL!$T91="AI",IF(Sheet1!$E91&lt;AIL!$S91-150,150,"wait"),0))</f>
        <v>AT</v>
      </c>
      <c r="CM90" s="8" t="str">
        <f>IF(AND(CM89&gt;0,CM89&lt;&gt;"wait"),"AT",IF(AIL!$T91="AI",IF(Sheet1!$E91&lt;AIL!$S91-200,200,"wait"),0))</f>
        <v>wait</v>
      </c>
      <c r="CN90" s="8" t="str">
        <f>IF(AND(CN89&gt;0,CN89&lt;&gt;"wait"),"AT",IF(AIL!$T91="AI",IF(Sheet1!$D91&gt;AIL!$S91+50,50,"wait"),0))</f>
        <v>AT</v>
      </c>
      <c r="CO90" s="8" t="str">
        <f>IF(AND(CO89&gt;0,CO89&lt;&gt;"wait"),"AT",IF(AIL!$T91="AI",IF(Sheet1!$D91&gt;AIL!$S91+100,100,"wait"),0))</f>
        <v>AT</v>
      </c>
      <c r="CP90" s="8" t="str">
        <f>IF(AND(CP89&gt;0,CP89&lt;&gt;"wait"),"AT",IF(AIL!$T91="AI",IF(Sheet1!$D91&gt;AIL!$S91+150,150,"wait"),0))</f>
        <v>wait</v>
      </c>
      <c r="CQ90" s="8" t="str">
        <f>IF(AND(CQ89&gt;0,CQ89&lt;&gt;"wait"),"AT",IF(AIL!$T91="AI",IF(Sheet1!$D91&gt;AIL!$S91+200,200,"wait"),0))</f>
        <v>wait</v>
      </c>
      <c r="CR90" s="8">
        <f t="shared" si="107"/>
        <v>-100</v>
      </c>
      <c r="CS90" s="8"/>
      <c r="CT90" s="8" t="str">
        <f>IF(AND(CT89&gt;0,CT89&lt;&gt;"wait"),"AT",IF(AIL!$V91="AI",IF(Sheet1!$E91&lt;AIL!$U91-50,50,"wait"),0))</f>
        <v>AT</v>
      </c>
      <c r="CU90" s="8" t="str">
        <f>IF(AND(CU89&gt;0,CU89&lt;&gt;"wait"),"AT",IF(AIL!$V91="AI",IF(Sheet1!$E91&lt;AIL!$U91-100,100,"wait"),0))</f>
        <v>AT</v>
      </c>
      <c r="CV90" s="8" t="str">
        <f>IF(AND(CV89&gt;0,CV89&lt;&gt;"wait"),"AT",IF(AIL!$V91="AI",IF(Sheet1!$E91&lt;AIL!$U91-150,150,"wait"),0))</f>
        <v>AT</v>
      </c>
      <c r="CW90" s="8" t="str">
        <f>IF(AND(CW89&gt;0,CW89&lt;&gt;"wait"),"AT",IF(AIL!$V91="AI",IF(Sheet1!$E91&lt;AIL!$U91-200,200,"wait"),0))</f>
        <v>wait</v>
      </c>
      <c r="CX90" s="8" t="str">
        <f>IF(AND(CX89&gt;0,CX89&lt;&gt;"wait"),"AT",IF(AIL!$V91="AI",IF(Sheet1!$D91&gt;AIL!$U91+50,50,"wait"),0))</f>
        <v>AT</v>
      </c>
      <c r="CY90" s="8" t="str">
        <f>IF(AND(CY89&gt;0,CY89&lt;&gt;"wait"),"AT",IF(AIL!$V91="AI",IF(Sheet1!$D91&gt;AIL!$U91+100,100,"wait"),0))</f>
        <v>AT</v>
      </c>
      <c r="CZ90" s="8" t="str">
        <f>IF(AND(CZ89&gt;0,CZ89&lt;&gt;"wait"),"AT",IF(AIL!$V91="AI",IF(Sheet1!$D91&gt;AIL!$U91+150,150,"wait"),0))</f>
        <v>wait</v>
      </c>
      <c r="DA90" s="8" t="str">
        <f>IF(AND(DA89&gt;0,DA89&lt;&gt;"wait"),"AT",IF(AIL!$V91="AI",IF(Sheet1!$D91&gt;AIL!$U91+200,200,"wait"),0))</f>
        <v>wait</v>
      </c>
      <c r="DB90" s="8">
        <f t="shared" si="108"/>
        <v>-100</v>
      </c>
      <c r="DC90" s="8"/>
      <c r="DD90" s="8" t="str">
        <f>IF(AND(DD89&gt;0,DD89&lt;&gt;"wait"),"AT",IF(AIL!$X91="AI",IF(Sheet1!$E91&lt;AIL!$W91-50,50,"wait"),0))</f>
        <v>AT</v>
      </c>
      <c r="DE90" s="8" t="str">
        <f>IF(AND(DE89&gt;0,DE89&lt;&gt;"wait"),"AT",IF(AIL!$X91="AI",IF(Sheet1!$E91&lt;AIL!$W91-100,100,"wait"),0))</f>
        <v>AT</v>
      </c>
      <c r="DF90" s="8" t="str">
        <f>IF(AND(DF89&gt;0,DF89&lt;&gt;"wait"),"AT",IF(AIL!$X91="AI",IF(Sheet1!$E91&lt;AIL!$W91-150,150,"wait"),0))</f>
        <v>AT</v>
      </c>
      <c r="DG90" s="8" t="str">
        <f>IF(AND(DG89&gt;0,DG89&lt;&gt;"wait"),"AT",IF(AIL!$X91="AI",IF(Sheet1!$E91&lt;AIL!$W91-200,200,"wait"),0))</f>
        <v>wait</v>
      </c>
      <c r="DH90" s="8" t="str">
        <f>IF(AND(DH89&gt;0,DH89&lt;&gt;"wait"),"AT",IF(AIL!$X91="AI",IF(Sheet1!$D91&gt;AIL!$W91+50,50,"wait"),0))</f>
        <v>AT</v>
      </c>
      <c r="DI90" s="8" t="str">
        <f>IF(AND(DI89&gt;0,DI89&lt;&gt;"wait"),"AT",IF(AIL!$X91="AI",IF(Sheet1!$D91&gt;AIL!$W91+100,100,"wait"),0))</f>
        <v>AT</v>
      </c>
      <c r="DJ90" s="8" t="str">
        <f>IF(AND(DJ89&gt;0,DJ89&lt;&gt;"wait"),"AT",IF(AIL!$X91="AI",IF(Sheet1!$D91&gt;AIL!$W91+150,150,"wait"),0))</f>
        <v>wait</v>
      </c>
      <c r="DK90" s="8" t="str">
        <f>IF(AND(DK89&gt;0,DK89&lt;&gt;"wait"),"AT",IF(AIL!$X91="AI",IF(Sheet1!$D91&gt;AIL!$W91+200,200,"wait"),0))</f>
        <v>wait</v>
      </c>
      <c r="DL90" s="8">
        <f t="shared" si="109"/>
        <v>-100</v>
      </c>
      <c r="DN90" s="10" t="str">
        <f>IF(AND(DN89&gt;0,DN89&lt;&gt;"wait"),"AT",IF(AIL!$AA91="AI",IF(Sheet1!$E91&lt;AIL!$Z91-50,50,"wait"),0))</f>
        <v>AT</v>
      </c>
      <c r="DO90" s="10" t="str">
        <f>IF(AND(DO89&gt;0,DO89&lt;&gt;"wait"),"AT",IF(AIL!$AA91="AI",IF(Sheet1!$E91&lt;AIL!$Z91-100,100,"wait"),0))</f>
        <v>AT</v>
      </c>
      <c r="DP90" s="10" t="str">
        <f>IF(AND(DP89&gt;0,DP89&lt;&gt;"wait"),"AT",IF(AIL!$AA91="AI",IF(Sheet1!$E91&lt;AIL!$Z91-150,150,"wait"),0))</f>
        <v>AT</v>
      </c>
      <c r="DQ90" s="10" t="str">
        <f>IF(AND(DQ89&gt;0,DQ89&lt;&gt;"wait"),"AT",IF(AIL!$AA91="AI",IF(Sheet1!$E91&lt;AIL!$Z91-200,200,"wait"),0))</f>
        <v>wait</v>
      </c>
      <c r="DR90" s="10" t="str">
        <f>IF(AND(DR89&gt;0,DR89&lt;&gt;"wait"),"AT",IF(AIL!$AA91="AI",IF(Sheet1!$D91&gt;AIL!$Z91+50,50,"wait"),0))</f>
        <v>AT</v>
      </c>
      <c r="DS90" s="10" t="str">
        <f>IF(AND(DS89&gt;0,DS89&lt;&gt;"wait"),"AT",IF(AIL!$AA91="AI",IF(Sheet1!$D91&gt;AIL!$Z91+100,100,"wait"),0))</f>
        <v>wait</v>
      </c>
      <c r="DT90" s="10" t="str">
        <f>IF(AND(DT89&gt;0,DT89&lt;&gt;"wait"),"AT",IF(AIL!$AA91="AI",IF(Sheet1!$D91&gt;AIL!$Z91+150,150,"wait"),0))</f>
        <v>wait</v>
      </c>
      <c r="DU90" s="10" t="str">
        <f>IF(AND(DU89&gt;0,DU89&lt;&gt;"wait"),"AT",IF(AIL!$AA91="AI",IF(Sheet1!$D91&gt;AIL!$Z91+200,200,"wait"),0))</f>
        <v>wait</v>
      </c>
      <c r="DV90" s="10">
        <f t="shared" si="77"/>
        <v>-50</v>
      </c>
      <c r="DX90" s="10" t="str">
        <f>IF(AND(DX89&gt;0,DX89&lt;&gt;"wait"),"AT",IF(AIL!$AC91="AI",IF(Sheet1!$E91&lt;AIL!$AB91-50,50,"wait"),0))</f>
        <v>AT</v>
      </c>
      <c r="DY90" s="10" t="str">
        <f>IF(AND(DY89&gt;0,DY89&lt;&gt;"wait"),"AT",IF(AIL!$AC91="AI",IF(Sheet1!$E91&lt;AIL!$AB91-100,100,"wait"),0))</f>
        <v>AT</v>
      </c>
      <c r="DZ90" s="10" t="str">
        <f>IF(AND(DZ89&gt;0,DZ89&lt;&gt;"wait"),"AT",IF(AIL!$AC91="AI",IF(Sheet1!$E91&lt;AIL!$AB91-150,150,"wait"),0))</f>
        <v>AT</v>
      </c>
      <c r="EA90" s="10" t="str">
        <f>IF(AND(EA89&gt;0,EA89&lt;&gt;"wait"),"AT",IF(AIL!$AC91="AI",IF(Sheet1!$E91&lt;AIL!$AB91-200,200,"wait"),0))</f>
        <v>AT</v>
      </c>
      <c r="EB90" s="10" t="str">
        <f>IF(AND(EB89&gt;0,EB89&lt;&gt;"wait"),"AT",IF(AIL!$AC91="AI",IF(Sheet1!$D91&gt;AIL!$AB91+50,50,"wait"),0))</f>
        <v>AT</v>
      </c>
      <c r="EC90" s="10" t="str">
        <f>IF(AND(EC89&gt;0,EC89&lt;&gt;"wait"),"AT",IF(AIL!$AC91="AI",IF(Sheet1!$D91&gt;AIL!$AB91+100,100,"wait"),0))</f>
        <v>wait</v>
      </c>
      <c r="ED90" s="10" t="str">
        <f>IF(AND(ED89&gt;0,ED89&lt;&gt;"wait"),"AT",IF(AIL!$AC91="AI",IF(Sheet1!$D91&gt;AIL!$AB91+150,150,"wait"),0))</f>
        <v>wait</v>
      </c>
      <c r="EE90" s="10" t="str">
        <f>IF(AND(EE89&gt;0,EE89&lt;&gt;"wait"),"AT",IF(AIL!$AC91="AI",IF(Sheet1!$D91&gt;AIL!$AB91+200,200,"wait"),0))</f>
        <v>wait</v>
      </c>
      <c r="EF90" s="10">
        <f t="shared" si="78"/>
        <v>-50</v>
      </c>
      <c r="EH90" s="10" t="str">
        <f>IF(AND(EH89&gt;0,EH89&lt;&gt;"wait"),"AT",IF(AIL!$AE91="AI",IF(Sheet1!$E91&lt;AIL!$AD91-50,50,"wait"),0))</f>
        <v>AT</v>
      </c>
      <c r="EI90" s="10" t="str">
        <f>IF(AND(EI89&gt;0,EI89&lt;&gt;"wait"),"AT",IF(AIL!$AE91="AI",IF(Sheet1!$E91&lt;AIL!$AD91-100,100,"wait"),0))</f>
        <v>AT</v>
      </c>
      <c r="EJ90" s="10" t="str">
        <f>IF(AND(EJ89&gt;0,EJ89&lt;&gt;"wait"),"AT",IF(AIL!$AE91="AI",IF(Sheet1!$E91&lt;AIL!$AD91-150,150,"wait"),0))</f>
        <v>AT</v>
      </c>
      <c r="EK90" s="10" t="str">
        <f>IF(AND(EK89&gt;0,EK89&lt;&gt;"wait"),"AT",IF(AIL!$AE91="AI",IF(Sheet1!$E91&lt;AIL!$AD91-200,200,"wait"),0))</f>
        <v>AT</v>
      </c>
      <c r="EL90" s="10" t="str">
        <f>IF(AND(EL89&gt;0,EL89&lt;&gt;"wait"),"AT",IF(AIL!$AE91="AI",IF(Sheet1!$D91&gt;AIL!$AD91+50,50,"wait"),0))</f>
        <v>AT</v>
      </c>
      <c r="EM90" s="10" t="str">
        <f>IF(AND(EM89&gt;0,EM89&lt;&gt;"wait"),"AT",IF(AIL!$AE91="AI",IF(Sheet1!$D91&gt;AIL!$AD91+100,100,"wait"),0))</f>
        <v>wait</v>
      </c>
      <c r="EN90" s="10" t="str">
        <f>IF(AND(EN89&gt;0,EN89&lt;&gt;"wait"),"AT",IF(AIL!$AE91="AI",IF(Sheet1!$D91&gt;AIL!$AD91+150,150,"wait"),0))</f>
        <v>wait</v>
      </c>
      <c r="EO90" s="10" t="str">
        <f>IF(AND(EO89&gt;0,EO89&lt;&gt;"wait"),"AT",IF(AIL!$AE91="AI",IF(Sheet1!$D91&gt;AIL!$AD91+200,200,"wait"),0))</f>
        <v>wait</v>
      </c>
      <c r="EP90" s="10">
        <f t="shared" si="79"/>
        <v>-50</v>
      </c>
      <c r="ER90" s="10" t="str">
        <f>IF(AND(ER89&gt;0,ER89&lt;&gt;"wait"),"AT",IF(AIL!$AG91="AI",IF(Sheet1!$E91&lt;AIL!$AF91-50,50,"wait"),0))</f>
        <v>AT</v>
      </c>
      <c r="ES90" s="10" t="str">
        <f>IF(AND(ES89&gt;0,ES89&lt;&gt;"wait"),"AT",IF(AIL!$AG91="AI",IF(Sheet1!$E91&lt;AIL!$AF91-100,100,"wait"),0))</f>
        <v>AT</v>
      </c>
      <c r="ET90" s="10" t="str">
        <f>IF(AND(ET89&gt;0,ET89&lt;&gt;"wait"),"AT",IF(AIL!$AG91="AI",IF(Sheet1!$E91&lt;AIL!$AF91-150,150,"wait"),0))</f>
        <v>AT</v>
      </c>
      <c r="EU90" s="10" t="str">
        <f>IF(AND(EU89&gt;0,EU89&lt;&gt;"wait"),"AT",IF(AIL!$AG91="AI",IF(Sheet1!$E91&lt;AIL!$AF91-200,200,"wait"),0))</f>
        <v>AT</v>
      </c>
      <c r="EV90" s="10" t="str">
        <f>IF(AND(EV89&gt;0,EV89&lt;&gt;"wait"),"AT",IF(AIL!$AG91="AI",IF(Sheet1!$D91&gt;AIL!$AF91+50,50,"wait"),0))</f>
        <v>AT</v>
      </c>
      <c r="EW90" s="10" t="str">
        <f>IF(AND(EW89&gt;0,EW89&lt;&gt;"wait"),"AT",IF(AIL!$AG91="AI",IF(Sheet1!$D91&gt;AIL!$AF91+100,100,"wait"),0))</f>
        <v>wait</v>
      </c>
      <c r="EX90" s="10" t="str">
        <f>IF(AND(EX89&gt;0,EX89&lt;&gt;"wait"),"AT",IF(AIL!$AG91="AI",IF(Sheet1!$D91&gt;AIL!$AF91+150,150,"wait"),0))</f>
        <v>wait</v>
      </c>
      <c r="EY90" s="10" t="str">
        <f>IF(AND(EY89&gt;0,EY89&lt;&gt;"wait"),"AT",IF(AIL!$AG91="AI",IF(Sheet1!$D91&gt;AIL!$AF91+200,200,"wait"),0))</f>
        <v>wait</v>
      </c>
      <c r="EZ90" s="10">
        <f t="shared" si="80"/>
        <v>-50</v>
      </c>
      <c r="FB90" s="10" t="str">
        <f>IF(AND(FB89&gt;0,FB89&lt;&gt;"wait"),"AT",IF(AIL!$AI91="AI",IF(Sheet1!$E91&lt;AIL!$AH91-50,50,"wait"),0))</f>
        <v>AT</v>
      </c>
      <c r="FC90" s="10" t="str">
        <f>IF(AND(FC89&gt;0,FC89&lt;&gt;"wait"),"AT",IF(AIL!$AI91="AI",IF(Sheet1!$E91&lt;AIL!$AH91-100,100,"wait"),0))</f>
        <v>AT</v>
      </c>
      <c r="FD90" s="10" t="str">
        <f>IF(AND(FD89&gt;0,FD89&lt;&gt;"wait"),"AT",IF(AIL!$AI91="AI",IF(Sheet1!$E91&lt;AIL!$AH91-150,150,"wait"),0))</f>
        <v>AT</v>
      </c>
      <c r="FE90" s="10" t="str">
        <f>IF(AND(FE89&gt;0,FE89&lt;&gt;"wait"),"AT",IF(AIL!$AI91="AI",IF(Sheet1!$E91&lt;AIL!$AH91-200,200,"wait"),0))</f>
        <v>AT</v>
      </c>
      <c r="FF90" s="10" t="str">
        <f>IF(AND(FF89&gt;0,FF89&lt;&gt;"wait"),"AT",IF(AIL!$AI91="AI",IF(Sheet1!$D91&gt;AIL!$AH91+50,50,"wait"),0))</f>
        <v>AT</v>
      </c>
      <c r="FG90" s="10" t="str">
        <f>IF(AND(FG89&gt;0,FG89&lt;&gt;"wait"),"AT",IF(AIL!$AI91="AI",IF(Sheet1!$D91&gt;AIL!$AH91+100,100,"wait"),0))</f>
        <v>wait</v>
      </c>
      <c r="FH90" s="10" t="str">
        <f>IF(AND(FH89&gt;0,FH89&lt;&gt;"wait"),"AT",IF(AIL!$AI91="AI",IF(Sheet1!$D91&gt;AIL!$AH91+150,150,"wait"),0))</f>
        <v>wait</v>
      </c>
      <c r="FI90" s="10" t="str">
        <f>IF(AND(FI89&gt;0,FI89&lt;&gt;"wait"),"AT",IF(AIL!$AI91="AI",IF(Sheet1!$D91&gt;AIL!$AH91+200,200,"wait"),0))</f>
        <v>wait</v>
      </c>
      <c r="FJ90" s="10">
        <f t="shared" si="81"/>
        <v>-50</v>
      </c>
      <c r="FL90" s="10" t="str">
        <f>IF(AND(FL89&gt;0,FL89&lt;&gt;"wait"),"AT",IF(AIL!$AK91="AI",IF(Sheet1!$E91&lt;AIL!$AJ91-50,50,"wait"),0))</f>
        <v>AT</v>
      </c>
      <c r="FM90" s="10" t="str">
        <f>IF(AND(FM89&gt;0,FM89&lt;&gt;"wait"),"AT",IF(AIL!$AK91="AI",IF(Sheet1!$E91&lt;AIL!$AJ91-100,100,"wait"),0))</f>
        <v>AT</v>
      </c>
      <c r="FN90" s="10" t="str">
        <f>IF(AND(FN89&gt;0,FN89&lt;&gt;"wait"),"AT",IF(AIL!$AK91="AI",IF(Sheet1!$E91&lt;AIL!$AJ91-150,150,"wait"),0))</f>
        <v>AT</v>
      </c>
      <c r="FO90" s="10" t="str">
        <f>IF(AND(FO89&gt;0,FO89&lt;&gt;"wait"),"AT",IF(AIL!$AK91="AI",IF(Sheet1!$E91&lt;AIL!$AJ91-200,200,"wait"),0))</f>
        <v>AT</v>
      </c>
      <c r="FP90" s="10" t="str">
        <f>IF(AND(FP89&gt;0,FP89&lt;&gt;"wait"),"AT",IF(AIL!$AK91="AI",IF(Sheet1!$D91&gt;AIL!$AJ91+50,50,"wait"),0))</f>
        <v>AT</v>
      </c>
      <c r="FQ90" s="10" t="str">
        <f>IF(AND(FQ89&gt;0,FQ89&lt;&gt;"wait"),"AT",IF(AIL!$AK91="AI",IF(Sheet1!$D91&gt;AIL!$AJ91+100,100,"wait"),0))</f>
        <v>wait</v>
      </c>
      <c r="FR90" s="10" t="str">
        <f>IF(AND(FR89&gt;0,FR89&lt;&gt;"wait"),"AT",IF(AIL!$AK91="AI",IF(Sheet1!$D91&gt;AIL!$AJ91+150,150,"wait"),0))</f>
        <v>wait</v>
      </c>
      <c r="FS90" s="10" t="str">
        <f>IF(AND(FS89&gt;0,FS89&lt;&gt;"wait"),"AT",IF(AIL!$AK91="AI",IF(Sheet1!$D91&gt;AIL!$AJ91+200,200,"wait"),0))</f>
        <v>wait</v>
      </c>
      <c r="FT90" s="10">
        <f t="shared" si="82"/>
        <v>-50</v>
      </c>
      <c r="FV90" s="10" t="str">
        <f>IF(AND(FV89&gt;0,FV89&lt;&gt;"wait"),"AT",IF(AIL!$AM91="AI",IF(Sheet1!$E91&lt;AIL!$AL91-50,50,"wait"),0))</f>
        <v>AT</v>
      </c>
      <c r="FW90" s="10" t="str">
        <f>IF(AND(FW89&gt;0,FW89&lt;&gt;"wait"),"AT",IF(AIL!$AM91="AI",IF(Sheet1!$E91&lt;AIL!$AL91-100,100,"wait"),0))</f>
        <v>AT</v>
      </c>
      <c r="FX90" s="10" t="str">
        <f>IF(AND(FX89&gt;0,FX89&lt;&gt;"wait"),"AT",IF(AIL!$AM91="AI",IF(Sheet1!$E91&lt;AIL!$AL91-150,150,"wait"),0))</f>
        <v>AT</v>
      </c>
      <c r="FY90" s="10" t="str">
        <f>IF(AND(FY89&gt;0,FY89&lt;&gt;"wait"),"AT",IF(AIL!$AM91="AI",IF(Sheet1!$E91&lt;AIL!$AL91-200,200,"wait"),0))</f>
        <v>AT</v>
      </c>
      <c r="FZ90" s="10" t="str">
        <f>IF(AND(FZ89&gt;0,FZ89&lt;&gt;"wait"),"AT",IF(AIL!$AM91="AI",IF(Sheet1!$D91&gt;AIL!$AL91+50,50,"wait"),0))</f>
        <v>AT</v>
      </c>
      <c r="GA90" s="10" t="str">
        <f>IF(AND(GA89&gt;0,GA89&lt;&gt;"wait"),"AT",IF(AIL!$AM91="AI",IF(Sheet1!$D91&gt;AIL!$AL91+100,100,"wait"),0))</f>
        <v>wait</v>
      </c>
      <c r="GB90" s="10" t="str">
        <f>IF(AND(GB89&gt;0,GB89&lt;&gt;"wait"),"AT",IF(AIL!$AM91="AI",IF(Sheet1!$D91&gt;AIL!$AL91+150,150,"wait"),0))</f>
        <v>wait</v>
      </c>
      <c r="GC90" s="10" t="str">
        <f>IF(AND(GC89&gt;0,GC89&lt;&gt;"wait"),"AT",IF(AIL!$AM91="AI",IF(Sheet1!$D91&gt;AIL!$AL91+200,200,"wait"),0))</f>
        <v>wait</v>
      </c>
      <c r="GD90" s="10">
        <f t="shared" si="83"/>
        <v>-50</v>
      </c>
      <c r="GF90" s="10" t="str">
        <f>IF(AND(GF89&gt;0,GF89&lt;&gt;"wait"),"AT",IF(AIL!$AO91="AI",IF(Sheet1!$E91&lt;AIL!$AN91-50,50,"wait"),0))</f>
        <v>AT</v>
      </c>
      <c r="GG90" s="10" t="str">
        <f>IF(AND(GG89&gt;0,GG89&lt;&gt;"wait"),"AT",IF(AIL!$AO91="AI",IF(Sheet1!$E91&lt;AIL!$AN91-100,100,"wait"),0))</f>
        <v>AT</v>
      </c>
      <c r="GH90" s="10" t="str">
        <f>IF(AND(GH89&gt;0,GH89&lt;&gt;"wait"),"AT",IF(AIL!$AO91="AI",IF(Sheet1!$E91&lt;AIL!$AN91-150,150,"wait"),0))</f>
        <v>AT</v>
      </c>
      <c r="GI90" s="10" t="str">
        <f>IF(AND(GI89&gt;0,GI89&lt;&gt;"wait"),"AT",IF(AIL!$AO91="AI",IF(Sheet1!$E91&lt;AIL!$AN91-200,200,"wait"),0))</f>
        <v>AT</v>
      </c>
      <c r="GJ90" s="10" t="str">
        <f>IF(AND(GJ89&gt;0,GJ89&lt;&gt;"wait"),"AT",IF(AIL!$AO91="AI",IF(Sheet1!$D91&gt;AIL!$AN91+50,50,"wait"),0))</f>
        <v>AT</v>
      </c>
      <c r="GK90" s="10" t="str">
        <f>IF(AND(GK89&gt;0,GK89&lt;&gt;"wait"),"AT",IF(AIL!$AO91="AI",IF(Sheet1!$D91&gt;AIL!$AN91+100,100,"wait"),0))</f>
        <v>wait</v>
      </c>
      <c r="GL90" s="10" t="str">
        <f>IF(AND(GL89&gt;0,GL89&lt;&gt;"wait"),"AT",IF(AIL!$AO91="AI",IF(Sheet1!$D91&gt;AIL!$AN91+150,150,"wait"),0))</f>
        <v>wait</v>
      </c>
      <c r="GM90" s="10" t="str">
        <f>IF(AND(GM89&gt;0,GM89&lt;&gt;"wait"),"AT",IF(AIL!$AO91="AI",IF(Sheet1!$D91&gt;AIL!$AN91+200,200,"wait"),0))</f>
        <v>wait</v>
      </c>
      <c r="GN90" s="10">
        <f t="shared" si="84"/>
        <v>-50</v>
      </c>
      <c r="GP90" s="10" t="str">
        <f>IF(AND(GP89&gt;0,GP89&lt;&gt;"wait"),"AT",IF(AIL!$AQ91="AI",IF(Sheet1!$E91&lt;AIL!$AP91-50,50,"wait"),0))</f>
        <v>AT</v>
      </c>
      <c r="GQ90" s="10" t="str">
        <f>IF(AND(GQ89&gt;0,GQ89&lt;&gt;"wait"),"AT",IF(AIL!$AQ91="AI",IF(Sheet1!$E91&lt;AIL!$AP91-100,100,"wait"),0))</f>
        <v>AT</v>
      </c>
      <c r="GR90" s="10" t="str">
        <f>IF(AND(GR89&gt;0,GR89&lt;&gt;"wait"),"AT",IF(AIL!$AQ91="AI",IF(Sheet1!$E91&lt;AIL!$AP91-150,150,"wait"),0))</f>
        <v>AT</v>
      </c>
      <c r="GS90" s="10" t="str">
        <f>IF(AND(GS89&gt;0,GS89&lt;&gt;"wait"),"AT",IF(AIL!$AQ91="AI",IF(Sheet1!$E91&lt;AIL!$AP91-200,200,"wait"),0))</f>
        <v>AT</v>
      </c>
      <c r="GT90" s="10" t="str">
        <f>IF(AND(GT89&gt;0,GT89&lt;&gt;"wait"),"AT",IF(AIL!$AQ91="AI",IF(Sheet1!$D91&gt;AIL!$AP91+50,50,"wait"),0))</f>
        <v>AT</v>
      </c>
      <c r="GU90" s="10" t="str">
        <f>IF(AND(GU89&gt;0,GU89&lt;&gt;"wait"),"AT",IF(AIL!$AQ91="AI",IF(Sheet1!$D91&gt;AIL!$AP91+100,100,"wait"),0))</f>
        <v>wait</v>
      </c>
      <c r="GV90" s="10" t="str">
        <f>IF(AND(GV89&gt;0,GV89&lt;&gt;"wait"),"AT",IF(AIL!$AQ91="AI",IF(Sheet1!$D91&gt;AIL!$AP91+150,150,"wait"),0))</f>
        <v>wait</v>
      </c>
      <c r="GW90" s="10" t="str">
        <f>IF(AND(GW89&gt;0,GW89&lt;&gt;"wait"),"AT",IF(AIL!$AQ91="AI",IF(Sheet1!$D91&gt;AIL!$AP91+200,200,"wait"),0))</f>
        <v>wait</v>
      </c>
      <c r="GX90" s="10">
        <f t="shared" si="85"/>
        <v>-50</v>
      </c>
      <c r="GZ90" s="10" t="str">
        <f>IF(AND(GZ89&gt;0,GZ89&lt;&gt;"wait"),"AT",IF(AIL!$AS91="AI",IF(Sheet1!$E91&lt;AIL!$AR91-50,50,"wait"),0))</f>
        <v>AT</v>
      </c>
      <c r="HA90" s="10" t="str">
        <f>IF(AND(HA89&gt;0,HA89&lt;&gt;"wait"),"AT",IF(AIL!$AS91="AI",IF(Sheet1!$E91&lt;AIL!$AR91-100,100,"wait"),0))</f>
        <v>AT</v>
      </c>
      <c r="HB90" s="10" t="str">
        <f>IF(AND(HB89&gt;0,HB89&lt;&gt;"wait"),"AT",IF(AIL!$AS91="AI",IF(Sheet1!$E91&lt;AIL!$AR91-150,150,"wait"),0))</f>
        <v>AT</v>
      </c>
      <c r="HC90" s="10" t="str">
        <f>IF(AND(HC89&gt;0,HC89&lt;&gt;"wait"),"AT",IF(AIL!$AS91="AI",IF(Sheet1!$E91&lt;AIL!$AR91-200,200,"wait"),0))</f>
        <v>AT</v>
      </c>
      <c r="HD90" s="10" t="str">
        <f>IF(AND(HD89&gt;0,HD89&lt;&gt;"wait"),"AT",IF(AIL!$AS91="AI",IF(Sheet1!$D91&gt;AIL!$AR91+50,50,"wait"),0))</f>
        <v>AT</v>
      </c>
      <c r="HE90" s="10" t="str">
        <f>IF(AND(HE89&gt;0,HE89&lt;&gt;"wait"),"AT",IF(AIL!$AS91="AI",IF(Sheet1!$D91&gt;AIL!$AR91+100,100,"wait"),0))</f>
        <v>wait</v>
      </c>
      <c r="HF90" s="10" t="str">
        <f>IF(AND(HF89&gt;0,HF89&lt;&gt;"wait"),"AT",IF(AIL!$AS91="AI",IF(Sheet1!$D91&gt;AIL!$AR91+150,150,"wait"),0))</f>
        <v>wait</v>
      </c>
      <c r="HG90" s="10" t="str">
        <f>IF(AND(HG89&gt;0,HG89&lt;&gt;"wait"),"AT",IF(AIL!$AS91="AI",IF(Sheet1!$D91&gt;AIL!$AR91+200,200,"wait"),0))</f>
        <v>wait</v>
      </c>
      <c r="HH90" s="10">
        <f t="shared" si="86"/>
        <v>-50</v>
      </c>
      <c r="HJ90" s="10" t="str">
        <f>IF(AND(HJ89&gt;0,HJ89&lt;&gt;"wait"),"AT",IF(AIL!$AU91="AI",IF(Sheet1!$E91&lt;AIL!$AT91-50,50,"wait"),0))</f>
        <v>AT</v>
      </c>
      <c r="HK90" s="10" t="str">
        <f>IF(AND(HK89&gt;0,HK89&lt;&gt;"wait"),"AT",IF(AIL!$AU91="AI",IF(Sheet1!$E91&lt;AIL!$AT91-100,100,"wait"),0))</f>
        <v>AT</v>
      </c>
      <c r="HL90" s="10" t="str">
        <f>IF(AND(HL89&gt;0,HL89&lt;&gt;"wait"),"AT",IF(AIL!$AU91="AI",IF(Sheet1!$E91&lt;AIL!$AT91-150,150,"wait"),0))</f>
        <v>AT</v>
      </c>
      <c r="HM90" s="10" t="str">
        <f>IF(AND(HM89&gt;0,HM89&lt;&gt;"wait"),"AT",IF(AIL!$AU91="AI",IF(Sheet1!$E91&lt;AIL!$AT91-200,200,"wait"),0))</f>
        <v>AT</v>
      </c>
      <c r="HN90" s="10" t="str">
        <f>IF(AND(HN89&gt;0,HN89&lt;&gt;"wait"),"AT",IF(AIL!$AU91="AI",IF(Sheet1!$D91&gt;AIL!$AT91+50,50,"wait"),0))</f>
        <v>AT</v>
      </c>
      <c r="HO90" s="10" t="str">
        <f>IF(AND(HO89&gt;0,HO89&lt;&gt;"wait"),"AT",IF(AIL!$AU91="AI",IF(Sheet1!$D91&gt;AIL!$AT91+100,100,"wait"),0))</f>
        <v>wait</v>
      </c>
      <c r="HP90" s="10" t="str">
        <f>IF(AND(HP89&gt;0,HP89&lt;&gt;"wait"),"AT",IF(AIL!$AU91="AI",IF(Sheet1!$D91&gt;AIL!$AT91+150,150,"wait"),0))</f>
        <v>wait</v>
      </c>
      <c r="HQ90" s="10" t="str">
        <f>IF(AND(HQ89&gt;0,HQ89&lt;&gt;"wait"),"AT",IF(AIL!$AU91="AI",IF(Sheet1!$D91&gt;AIL!$AT91+200,200,"wait"),0))</f>
        <v>wait</v>
      </c>
      <c r="HR90" s="10">
        <f t="shared" si="87"/>
        <v>-50</v>
      </c>
      <c r="HT90" s="10" t="str">
        <f>IF(AND(HT89&gt;0,HT89&lt;&gt;"wait"),"AT",IF(AIL!$AX91="AI",IF(Sheet1!$E91&lt;AIL!$AW91-50,50,"wait"),0))</f>
        <v>AT</v>
      </c>
      <c r="HU90" s="10" t="str">
        <f>IF(AND(HU89&gt;0,HU89&lt;&gt;"wait"),"AT",IF(AIL!$AX91="AI",IF(Sheet1!$E91&lt;AIL!$AW91-100,100,"wait"),0))</f>
        <v>wait</v>
      </c>
      <c r="HV90" s="10" t="str">
        <f>IF(AND(HV89&gt;0,HV89&lt;&gt;"wait"),"AT",IF(AIL!$AX91="AI",IF(Sheet1!$E91&lt;AIL!$AW91-150,150,"wait"),0))</f>
        <v>wait</v>
      </c>
      <c r="HW90" s="10" t="str">
        <f>IF(AND(HW89&gt;0,HW89&lt;&gt;"wait"),"AT",IF(AIL!$AX91="AI",IF(Sheet1!$E91&lt;AIL!$AW91-200,200,"wait"),0))</f>
        <v>wait</v>
      </c>
      <c r="HX90" s="10" t="str">
        <f>IF(AND(HX89&gt;0,HX89&lt;&gt;"wait"),"AT",IF(AIL!$AX91="AI",IF(Sheet1!$D91&gt;AIL!$AW91+50,50,"wait"),0))</f>
        <v>AT</v>
      </c>
      <c r="HY90" s="10" t="str">
        <f>IF(AND(HY89&gt;0,HY89&lt;&gt;"wait"),"AT",IF(AIL!$AX91="AI",IF(Sheet1!$D91&gt;AIL!$AW91+100,100,"wait"),0))</f>
        <v>AT</v>
      </c>
      <c r="HZ90" s="10" t="str">
        <f>IF(AND(HZ89&gt;0,HZ89&lt;&gt;"wait"),"AT",IF(AIL!$AX91="AI",IF(Sheet1!$D91&gt;AIL!$AW91+150,150,"wait"),0))</f>
        <v>wait</v>
      </c>
      <c r="IA90" s="10" t="str">
        <f>IF(AND(IA89&gt;0,IA89&lt;&gt;"wait"),"AT",IF(AIL!$AX91="AI",IF(Sheet1!$D91&gt;AIL!$AW91+200,200,"wait"),0))</f>
        <v>wait</v>
      </c>
      <c r="IB90" s="10">
        <f t="shared" si="88"/>
        <v>-100</v>
      </c>
      <c r="ID90" s="10" t="str">
        <f>IF(AND(ID89&gt;0,ID89&lt;&gt;"wait"),"AT",IF(AIL!$AZ91="AI",IF(Sheet1!$E91&lt;AIL!$AY91-50,50,"wait"),0))</f>
        <v>AT</v>
      </c>
      <c r="IE90" s="10" t="str">
        <f>IF(AND(IE89&gt;0,IE89&lt;&gt;"wait"),"AT",IF(AIL!$AZ91="AI",IF(Sheet1!$E91&lt;AIL!$AY91-100,100,"wait"),0))</f>
        <v>wait</v>
      </c>
      <c r="IF90" s="10" t="str">
        <f>IF(AND(IF89&gt;0,IF89&lt;&gt;"wait"),"AT",IF(AIL!$AZ91="AI",IF(Sheet1!$E91&lt;AIL!$AY91-150,150,"wait"),0))</f>
        <v>wait</v>
      </c>
      <c r="IG90" s="10" t="str">
        <f>IF(AND(IG89&gt;0,IG89&lt;&gt;"wait"),"AT",IF(AIL!$AZ91="AI",IF(Sheet1!$E91&lt;AIL!$AY91-200,200,"wait"),0))</f>
        <v>wait</v>
      </c>
      <c r="IH90" s="10" t="str">
        <f>IF(AND(IH89&gt;0,IH89&lt;&gt;"wait"),"AT",IF(AIL!$AZ91="AI",IF(Sheet1!$D91&gt;AIL!$AY91+50,50,"wait"),0))</f>
        <v>AT</v>
      </c>
      <c r="II90" s="10" t="str">
        <f>IF(AND(II89&gt;0,II89&lt;&gt;"wait"),"AT",IF(AIL!$AZ91="AI",IF(Sheet1!$D91&gt;AIL!$AY91+100,100,"wait"),0))</f>
        <v>AT</v>
      </c>
      <c r="IJ90" s="10" t="str">
        <f>IF(AND(IJ89&gt;0,IJ89&lt;&gt;"wait"),"AT",IF(AIL!$AZ91="AI",IF(Sheet1!$D91&gt;AIL!$AY91+150,150,"wait"),0))</f>
        <v>wait</v>
      </c>
      <c r="IK90" s="10" t="str">
        <f>IF(AND(IK89&gt;0,IK89&lt;&gt;"wait"),"AT",IF(AIL!$AZ91="AI",IF(Sheet1!$D91&gt;AIL!$AY91+200,200,"wait"),0))</f>
        <v>wait</v>
      </c>
      <c r="IL90" s="10">
        <f t="shared" si="89"/>
        <v>-100</v>
      </c>
      <c r="IN90" s="10" t="str">
        <f>IF(AND(IN89&gt;0,IN89&lt;&gt;"wait"),"AT",IF(AIL!$BB91="AI",IF(Sheet1!$E91&lt;AIL!$BA91-50,50,"wait"),0))</f>
        <v>AT</v>
      </c>
      <c r="IO90" s="10" t="str">
        <f>IF(AND(IO89&gt;0,IO89&lt;&gt;"wait"),"AT",IF(AIL!$BB91="AI",IF(Sheet1!$E91&lt;AIL!$BA91-100,100,"wait"),0))</f>
        <v>wait</v>
      </c>
      <c r="IP90" s="10" t="str">
        <f>IF(AND(IP89&gt;0,IP89&lt;&gt;"wait"),"AT",IF(AIL!$BB91="AI",IF(Sheet1!$E91&lt;AIL!$BA91-150,150,"wait"),0))</f>
        <v>wait</v>
      </c>
      <c r="IQ90" s="10" t="str">
        <f>IF(AND(IQ89&gt;0,IQ89&lt;&gt;"wait"),"AT",IF(AIL!$BB91="AI",IF(Sheet1!$E91&lt;AIL!$BA91-200,200,"wait"),0))</f>
        <v>wait</v>
      </c>
      <c r="IR90" s="10" t="str">
        <f>IF(AND(IR89&gt;0,IR89&lt;&gt;"wait"),"AT",IF(AIL!$BB91="AI",IF(Sheet1!$D91&gt;AIL!$BA91+50,50,"wait"),0))</f>
        <v>AT</v>
      </c>
      <c r="IS90" s="10" t="str">
        <f>IF(AND(IS89&gt;0,IS89&lt;&gt;"wait"),"AT",IF(AIL!$BB91="AI",IF(Sheet1!$D91&gt;AIL!$BA91+100,100,"wait"),0))</f>
        <v>AT</v>
      </c>
      <c r="IT90" s="10" t="str">
        <f>IF(AND(IT89&gt;0,IT89&lt;&gt;"wait"),"AT",IF(AIL!$BB91="AI",IF(Sheet1!$D91&gt;AIL!$BA91+150,150,"wait"),0))</f>
        <v>wait</v>
      </c>
      <c r="IU90" s="10" t="str">
        <f>IF(AND(IU89&gt;0,IU89&lt;&gt;"wait"),"AT",IF(AIL!$BB91="AI",IF(Sheet1!$D91&gt;AIL!$BA91+200,200,"wait"),0))</f>
        <v>wait</v>
      </c>
      <c r="IV90" s="10">
        <f t="shared" si="90"/>
        <v>-100</v>
      </c>
      <c r="IX90" s="10" t="str">
        <f>IF(AND(IX89&gt;0,IX89&lt;&gt;"wait"),"AT",IF(AIL!$BD91="AI",IF(Sheet1!$E91&lt;AIL!$BC91-50,50,"wait"),0))</f>
        <v>AT</v>
      </c>
      <c r="IY90" s="10" t="str">
        <f>IF(AND(IY89&gt;0,IY89&lt;&gt;"wait"),"AT",IF(AIL!$BD91="AI",IF(Sheet1!$E91&lt;AIL!$BC91-100,100,"wait"),0))</f>
        <v>wait</v>
      </c>
      <c r="IZ90" s="10" t="str">
        <f>IF(AND(IZ89&gt;0,IZ89&lt;&gt;"wait"),"AT",IF(AIL!$BD91="AI",IF(Sheet1!$E91&lt;AIL!$BC91-150,150,"wait"),0))</f>
        <v>wait</v>
      </c>
      <c r="JA90" s="10" t="str">
        <f>IF(AND(JA89&gt;0,JA89&lt;&gt;"wait"),"AT",IF(AIL!$BD91="AI",IF(Sheet1!$E91&lt;AIL!$BC91-200,200,"wait"),0))</f>
        <v>wait</v>
      </c>
      <c r="JB90" s="10" t="str">
        <f>IF(AND(JB89&gt;0,JB89&lt;&gt;"wait"),"AT",IF(AIL!$BD91="AI",IF(Sheet1!$D91&gt;AIL!$BC91+50,50,"wait"),0))</f>
        <v>AT</v>
      </c>
      <c r="JC90" s="10" t="str">
        <f>IF(AND(JC89&gt;0,JC89&lt;&gt;"wait"),"AT",IF(AIL!$BD91="AI",IF(Sheet1!$D91&gt;AIL!$BC91+100,100,"wait"),0))</f>
        <v>AT</v>
      </c>
      <c r="JD90" s="10" t="str">
        <f>IF(AND(JD89&gt;0,JD89&lt;&gt;"wait"),"AT",IF(AIL!$BD91="AI",IF(Sheet1!$D91&gt;AIL!$BC91+150,150,"wait"),0))</f>
        <v>wait</v>
      </c>
      <c r="JE90" s="10" t="str">
        <f>IF(AND(JE89&gt;0,JE89&lt;&gt;"wait"),"AT",IF(AIL!$BD91="AI",IF(Sheet1!$D91&gt;AIL!$BC91+200,200,"wait"),0))</f>
        <v>wait</v>
      </c>
      <c r="JF90" s="10">
        <f t="shared" si="91"/>
        <v>-100</v>
      </c>
      <c r="JH90" s="10" t="str">
        <f>IF(AND(JH89&gt;0,JH89&lt;&gt;"wait"),"AT",IF(AIL!$BF91="AI",IF(Sheet1!$E91&lt;AIL!$BE91-50,50,"wait"),0))</f>
        <v>AT</v>
      </c>
      <c r="JI90" s="10" t="str">
        <f>IF(AND(JI89&gt;0,JI89&lt;&gt;"wait"),"AT",IF(AIL!$BF91="AI",IF(Sheet1!$E91&lt;AIL!$BE91-100,100,"wait"),0))</f>
        <v>wait</v>
      </c>
      <c r="JJ90" s="10" t="str">
        <f>IF(AND(JJ89&gt;0,JJ89&lt;&gt;"wait"),"AT",IF(AIL!$BF91="AI",IF(Sheet1!$E91&lt;AIL!$BE91-150,150,"wait"),0))</f>
        <v>wait</v>
      </c>
      <c r="JK90" s="10" t="str">
        <f>IF(AND(JK89&gt;0,JK89&lt;&gt;"wait"),"AT",IF(AIL!$BF91="AI",IF(Sheet1!$E91&lt;AIL!$BE91-200,200,"wait"),0))</f>
        <v>wait</v>
      </c>
      <c r="JL90" s="10" t="str">
        <f>IF(AND(JL89&gt;0,JL89&lt;&gt;"wait"),"AT",IF(AIL!$BF91="AI",IF(Sheet1!$D91&gt;AIL!$BE91+50,50,"wait"),0))</f>
        <v>AT</v>
      </c>
      <c r="JM90" s="10" t="str">
        <f>IF(AND(JM89&gt;0,JM89&lt;&gt;"wait"),"AT",IF(AIL!$BF91="AI",IF(Sheet1!$D91&gt;AIL!$BE91+100,100,"wait"),0))</f>
        <v>AT</v>
      </c>
      <c r="JN90" s="10" t="str">
        <f>IF(AND(JN89&gt;0,JN89&lt;&gt;"wait"),"AT",IF(AIL!$BF91="AI",IF(Sheet1!$D91&gt;AIL!$BE91+150,150,"wait"),0))</f>
        <v>wait</v>
      </c>
      <c r="JO90" s="10" t="str">
        <f>IF(AND(JO89&gt;0,JO89&lt;&gt;"wait"),"AT",IF(AIL!$BF91="AI",IF(Sheet1!$D91&gt;AIL!$BE91+200,200,"wait"),0))</f>
        <v>wait</v>
      </c>
      <c r="JP90" s="10">
        <f t="shared" si="92"/>
        <v>-100</v>
      </c>
      <c r="JR90" s="10" t="str">
        <f>IF(AND(JR89&gt;0,JR89&lt;&gt;"wait"),"AT",IF(AIL!$BH91="AI",IF(Sheet1!$E91&lt;AIL!$BG91-50,50,"wait"),0))</f>
        <v>AT</v>
      </c>
      <c r="JS90" s="10" t="str">
        <f>IF(AND(JS89&gt;0,JS89&lt;&gt;"wait"),"AT",IF(AIL!$BH91="AI",IF(Sheet1!$E91&lt;AIL!$BG91-100,100,"wait"),0))</f>
        <v>AT</v>
      </c>
      <c r="JT90" s="10" t="str">
        <f>IF(AND(JT89&gt;0,JT89&lt;&gt;"wait"),"AT",IF(AIL!$BH91="AI",IF(Sheet1!$E91&lt;AIL!$BG91-150,150,"wait"),0))</f>
        <v>wait</v>
      </c>
      <c r="JU90" s="10" t="str">
        <f>IF(AND(JU89&gt;0,JU89&lt;&gt;"wait"),"AT",IF(AIL!$BH91="AI",IF(Sheet1!$E91&lt;AIL!$BG91-200,200,"wait"),0))</f>
        <v>wait</v>
      </c>
      <c r="JV90" s="10" t="str">
        <f>IF(AND(JV89&gt;0,JV89&lt;&gt;"wait"),"AT",IF(AIL!$BH91="AI",IF(Sheet1!$D91&gt;AIL!$BG91+50,50,"wait"),0))</f>
        <v>AT</v>
      </c>
      <c r="JW90" s="10" t="str">
        <f>IF(AND(JW89&gt;0,JW89&lt;&gt;"wait"),"AT",IF(AIL!$BH91="AI",IF(Sheet1!$D91&gt;AIL!$BG91+100,100,"wait"),0))</f>
        <v>wait</v>
      </c>
      <c r="JX90" s="10" t="str">
        <f>IF(AND(JX89&gt;0,JX89&lt;&gt;"wait"),"AT",IF(AIL!$BH91="AI",IF(Sheet1!$D91&gt;AIL!$BG91+150,150,"wait"),0))</f>
        <v>wait</v>
      </c>
      <c r="JY90" s="10" t="str">
        <f>IF(AND(JY89&gt;0,JY89&lt;&gt;"wait"),"AT",IF(AIL!$BH91="AI",IF(Sheet1!$D91&gt;AIL!$BG91+200,200,"wait"),0))</f>
        <v>wait</v>
      </c>
      <c r="JZ90" s="10">
        <f t="shared" si="93"/>
        <v>-50</v>
      </c>
      <c r="KB90" s="10" t="str">
        <f>IF(AND(KB89&gt;0,KB89&lt;&gt;"wait"),"AT",IF(AIL!$BJ91="AI",IF(Sheet1!$E91&lt;AIL!$BI91-50,50,"wait"),0))</f>
        <v>AT</v>
      </c>
      <c r="KC90" s="10" t="str">
        <f>IF(AND(KC89&gt;0,KC89&lt;&gt;"wait"),"AT",IF(AIL!$BJ91="AI",IF(Sheet1!$E91&lt;AIL!$BI91-100,100,"wait"),0))</f>
        <v>wait</v>
      </c>
      <c r="KD90" s="10" t="str">
        <f>IF(AND(KD89&gt;0,KD89&lt;&gt;"wait"),"AT",IF(AIL!$BJ91="AI",IF(Sheet1!$E91&lt;AIL!$BI91-150,150,"wait"),0))</f>
        <v>wait</v>
      </c>
      <c r="KE90" s="10" t="str">
        <f>IF(AND(KE89&gt;0,KE89&lt;&gt;"wait"),"AT",IF(AIL!$BJ91="AI",IF(Sheet1!$E91&lt;AIL!$BI91-200,200,"wait"),0))</f>
        <v>wait</v>
      </c>
      <c r="KF90" s="10" t="str">
        <f>IF(AND(KF89&gt;0,KF89&lt;&gt;"wait"),"AT",IF(AIL!$BJ91="AI",IF(Sheet1!$D91&gt;AIL!$BI91+50,50,"wait"),0))</f>
        <v>AT</v>
      </c>
      <c r="KG90" s="10" t="str">
        <f>IF(AND(KG89&gt;0,KG89&lt;&gt;"wait"),"AT",IF(AIL!$BJ91="AI",IF(Sheet1!$D91&gt;AIL!$BI91+100,100,"wait"),0))</f>
        <v>AT</v>
      </c>
      <c r="KH90" s="10" t="str">
        <f>IF(AND(KH89&gt;0,KH89&lt;&gt;"wait"),"AT",IF(AIL!$BJ91="AI",IF(Sheet1!$D91&gt;AIL!$BI91+150,150,"wait"),0))</f>
        <v>wait</v>
      </c>
      <c r="KI90" s="10" t="str">
        <f>IF(AND(KI89&gt;0,KI89&lt;&gt;"wait"),"AT",IF(AIL!$BJ91="AI",IF(Sheet1!$D91&gt;AIL!$BI91+200,200,"wait"),0))</f>
        <v>wait</v>
      </c>
      <c r="KJ90" s="10">
        <f t="shared" si="94"/>
        <v>-100</v>
      </c>
      <c r="KL90" s="10" t="str">
        <f>IF(AND(KL89&gt;0,KL89&lt;&gt;"wait"),"AT",IF(AIL!$BL91="AI",IF(Sheet1!$E91&lt;AIL!$BK91-50,50,"wait"),0))</f>
        <v>wait</v>
      </c>
      <c r="KM90" s="10" t="str">
        <f>IF(AND(KM89&gt;0,KM89&lt;&gt;"wait"),"AT",IF(AIL!$BL91="AI",IF(Sheet1!$E91&lt;AIL!$BK91-100,100,"wait"),0))</f>
        <v>wait</v>
      </c>
      <c r="KN90" s="10" t="str">
        <f>IF(AND(KN89&gt;0,KN89&lt;&gt;"wait"),"AT",IF(AIL!$BL91="AI",IF(Sheet1!$E91&lt;AIL!$BK91-150,150,"wait"),0))</f>
        <v>wait</v>
      </c>
      <c r="KO90" s="10" t="str">
        <f>IF(AND(KO89&gt;0,KO89&lt;&gt;"wait"),"AT",IF(AIL!$BL91="AI",IF(Sheet1!$E91&lt;AIL!$BK91-200,200,"wait"),0))</f>
        <v>wait</v>
      </c>
      <c r="KP90" s="10" t="str">
        <f>IF(AND(KP89&gt;0,KP89&lt;&gt;"wait"),"AT",IF(AIL!$BL91="AI",IF(Sheet1!$D91&gt;AIL!$BK91+50,50,"wait"),0))</f>
        <v>AT</v>
      </c>
      <c r="KQ90" s="10" t="str">
        <f>IF(AND(KQ89&gt;0,KQ89&lt;&gt;"wait"),"AT",IF(AIL!$BL91="AI",IF(Sheet1!$D91&gt;AIL!$BK91+100,100,"wait"),0))</f>
        <v>AT</v>
      </c>
      <c r="KR90" s="10" t="str">
        <f>IF(AND(KR89&gt;0,KR89&lt;&gt;"wait"),"AT",IF(AIL!$BL91="AI",IF(Sheet1!$D91&gt;AIL!$BK91+150,150,"wait"),0))</f>
        <v>AT</v>
      </c>
      <c r="KS90" s="10" t="str">
        <f>IF(AND(KS89&gt;0,KS89&lt;&gt;"wait"),"AT",IF(AIL!$BL91="AI",IF(Sheet1!$D91&gt;AIL!$BK91+200,200,"wait"),0))</f>
        <v>wait</v>
      </c>
      <c r="KT90" s="10">
        <f t="shared" si="95"/>
        <v>-150</v>
      </c>
      <c r="KV90" s="10" t="str">
        <f>IF(AND(KV89&gt;0,KV89&lt;&gt;"wait"),"AT",IF(AIL!$BN91="AI",IF(Sheet1!$E91&lt;AIL!$BM91-50,50,"wait"),0))</f>
        <v>wait</v>
      </c>
      <c r="KW90" s="10" t="str">
        <f>IF(AND(KW89&gt;0,KW89&lt;&gt;"wait"),"AT",IF(AIL!$BN91="AI",IF(Sheet1!$E91&lt;AIL!$BM91-100,100,"wait"),0))</f>
        <v>wait</v>
      </c>
      <c r="KX90" s="10" t="str">
        <f>IF(AND(KX89&gt;0,KX89&lt;&gt;"wait"),"AT",IF(AIL!$BN91="AI",IF(Sheet1!$E91&lt;AIL!$BM91-150,150,"wait"),0))</f>
        <v>wait</v>
      </c>
      <c r="KY90" s="10" t="str">
        <f>IF(AND(KY89&gt;0,KY89&lt;&gt;"wait"),"AT",IF(AIL!$BN91="AI",IF(Sheet1!$E91&lt;AIL!$BM91-200,200,"wait"),0))</f>
        <v>wait</v>
      </c>
      <c r="KZ90" s="10" t="str">
        <f>IF(AND(KZ89&gt;0,KZ89&lt;&gt;"wait"),"AT",IF(AIL!$BN91="AI",IF(Sheet1!$D91&gt;AIL!$BM91+50,50,"wait"),0))</f>
        <v>AT</v>
      </c>
      <c r="LA90" s="10" t="str">
        <f>IF(AND(LA89&gt;0,LA89&lt;&gt;"wait"),"AT",IF(AIL!$BN91="AI",IF(Sheet1!$D91&gt;AIL!$BM91+100,100,"wait"),0))</f>
        <v>AT</v>
      </c>
      <c r="LB90" s="10" t="str">
        <f>IF(AND(LB89&gt;0,LB89&lt;&gt;"wait"),"AT",IF(AIL!$BN91="AI",IF(Sheet1!$D91&gt;AIL!$BM91+150,150,"wait"),0))</f>
        <v>AT</v>
      </c>
      <c r="LC90" s="10" t="str">
        <f>IF(AND(LC89&gt;0,LC89&lt;&gt;"wait"),"AT",IF(AIL!$BN91="AI",IF(Sheet1!$D91&gt;AIL!$BM91+200,200,"wait"),0))</f>
        <v>wait</v>
      </c>
      <c r="LD90" s="10">
        <f t="shared" si="96"/>
        <v>-150</v>
      </c>
      <c r="LF90" s="10" t="str">
        <f>IF(AND(LF89&gt;0,LF89&lt;&gt;"wait"),"AT",IF(AIL!$BP91="AI",IF(Sheet1!$E91&lt;AIL!$BO91-50,50,"wait"),0))</f>
        <v>wait</v>
      </c>
      <c r="LG90" s="10" t="str">
        <f>IF(AND(LG89&gt;0,LG89&lt;&gt;"wait"),"AT",IF(AIL!$BP91="AI",IF(Sheet1!$E91&lt;AIL!$BO91-100,100,"wait"),0))</f>
        <v>wait</v>
      </c>
      <c r="LH90" s="10" t="str">
        <f>IF(AND(LH89&gt;0,LH89&lt;&gt;"wait"),"AT",IF(AIL!$BP91="AI",IF(Sheet1!$E91&lt;AIL!$BO91-150,150,"wait"),0))</f>
        <v>wait</v>
      </c>
      <c r="LI90" s="10" t="str">
        <f>IF(AND(LI89&gt;0,LI89&lt;&gt;"wait"),"AT",IF(AIL!$BP91="AI",IF(Sheet1!$E91&lt;AIL!$BO91-200,200,"wait"),0))</f>
        <v>wait</v>
      </c>
      <c r="LJ90" s="10" t="str">
        <f>IF(AND(LJ89&gt;0,LJ89&lt;&gt;"wait"),"AT",IF(AIL!$BP91="AI",IF(Sheet1!$D91&gt;AIL!$BO91+50,50,"wait"),0))</f>
        <v>AT</v>
      </c>
      <c r="LK90" s="10" t="str">
        <f>IF(AND(LK89&gt;0,LK89&lt;&gt;"wait"),"AT",IF(AIL!$BP91="AI",IF(Sheet1!$D91&gt;AIL!$BO91+100,100,"wait"),0))</f>
        <v>AT</v>
      </c>
      <c r="LL90" s="10" t="str">
        <f>IF(AND(LL89&gt;0,LL89&lt;&gt;"wait"),"AT",IF(AIL!$BP91="AI",IF(Sheet1!$D91&gt;AIL!$BO91+150,150,"wait"),0))</f>
        <v>AT</v>
      </c>
      <c r="LM90" s="10" t="str">
        <f>IF(AND(LM89&gt;0,LM89&lt;&gt;"wait"),"AT",IF(AIL!$BP91="AI",IF(Sheet1!$D91&gt;AIL!$BO91+200,200,"wait"),0))</f>
        <v>wait</v>
      </c>
      <c r="LN90" s="10">
        <f t="shared" si="97"/>
        <v>-150</v>
      </c>
      <c r="LP90" s="10" t="str">
        <f>IF(AND(LP89&gt;0,LP89&lt;&gt;"wait"),"AT",IF(AIL!$BR91="AI",IF(Sheet1!$E91&lt;AIL!$BQ91-50,50,"wait"),0))</f>
        <v>wait</v>
      </c>
      <c r="LQ90" s="10" t="str">
        <f>IF(AND(LQ89&gt;0,LQ89&lt;&gt;"wait"),"AT",IF(AIL!$BR91="AI",IF(Sheet1!$E91&lt;AIL!$BQ91-100,100,"wait"),0))</f>
        <v>wait</v>
      </c>
      <c r="LR90" s="10" t="str">
        <f>IF(AND(LR89&gt;0,LR89&lt;&gt;"wait"),"AT",IF(AIL!$BR91="AI",IF(Sheet1!$E91&lt;AIL!$BQ91-150,150,"wait"),0))</f>
        <v>wait</v>
      </c>
      <c r="LS90" s="10" t="str">
        <f>IF(AND(LS89&gt;0,LS89&lt;&gt;"wait"),"AT",IF(AIL!$BR91="AI",IF(Sheet1!$E91&lt;AIL!$BQ91-200,200,"wait"),0))</f>
        <v>wait</v>
      </c>
      <c r="LT90" s="10" t="str">
        <f>IF(AND(LT89&gt;0,LT89&lt;&gt;"wait"),"AT",IF(AIL!$BR91="AI",IF(Sheet1!$D91&gt;AIL!$BQ91+50,50,"wait"),0))</f>
        <v>AT</v>
      </c>
      <c r="LU90" s="10" t="str">
        <f>IF(AND(LU89&gt;0,LU89&lt;&gt;"wait"),"AT",IF(AIL!$BR91="AI",IF(Sheet1!$D91&gt;AIL!$BQ91+100,100,"wait"),0))</f>
        <v>AT</v>
      </c>
      <c r="LV90" s="10" t="str">
        <f>IF(AND(LV89&gt;0,LV89&lt;&gt;"wait"),"AT",IF(AIL!$BR91="AI",IF(Sheet1!$D91&gt;AIL!$BQ91+150,150,"wait"),0))</f>
        <v>AT</v>
      </c>
      <c r="LW90" s="10" t="str">
        <f>IF(AND(LW89&gt;0,LW89&lt;&gt;"wait"),"AT",IF(AIL!$BR91="AI",IF(Sheet1!$D91&gt;AIL!$BQ91+200,200,"wait"),0))</f>
        <v>wait</v>
      </c>
      <c r="LX90" s="10">
        <f t="shared" si="98"/>
        <v>-150</v>
      </c>
    </row>
    <row r="91" spans="1:336" x14ac:dyDescent="0.3">
      <c r="A91" t="str">
        <f>Sheet1!B91</f>
        <v>03/01 10:44</v>
      </c>
      <c r="B91">
        <f>Sheet1!D91</f>
        <v>29271</v>
      </c>
      <c r="C91">
        <f>Sheet1!E91</f>
        <v>29245</v>
      </c>
      <c r="E91">
        <f>MAX($B91:$B$162)</f>
        <v>29275</v>
      </c>
      <c r="F91">
        <f>MIN($C91:$C$162)</f>
        <v>29062</v>
      </c>
      <c r="H91" s="8" t="str">
        <f>IF(AND(H90&gt;0,H90&lt;&gt;"wait"),"AT",IF(AIL!$D92="AI",IF(Sheet1!$E92&lt;AIL!$C92-50,50,"wait"),0))</f>
        <v>AT</v>
      </c>
      <c r="I91" s="8" t="str">
        <f>IF(AND(I90&gt;0,I90&lt;&gt;"wait"),"AT",IF(AIL!$D92="AI",IF(Sheet1!$E92&lt;AIL!$C92-100,100,"wait"),0))</f>
        <v>AT</v>
      </c>
      <c r="J91" s="8" t="str">
        <f>IF(AND(J90&gt;0,J90&lt;&gt;"wait"),"AT",IF(AIL!$D92="AI",IF(Sheet1!$E92&lt;AIL!$C92-150,150,"wait"),0))</f>
        <v>AT</v>
      </c>
      <c r="K91" s="8" t="str">
        <f>IF(AND(K90&gt;0,K90&lt;&gt;"wait"),"AT",IF(AIL!$D92="AI",IF(Sheet1!$E92&lt;AIL!$C92-200,200,"wait"),0))</f>
        <v>AT</v>
      </c>
      <c r="L91" s="8" t="str">
        <f>IF(AND(L90&gt;0,L90&lt;&gt;"wait"),"AT",IF(AIL!$D92="AI",IF(Sheet1!$D92&gt;AIL!$C92+50,50,"wait"),0))</f>
        <v>AT</v>
      </c>
      <c r="M91" s="8" t="str">
        <f>IF(AND(M90&gt;0,M90&lt;&gt;"wait"),"AT",IF(AIL!$D92="AI",IF(Sheet1!$D92&gt;AIL!$C92+100,100,"wait"),0))</f>
        <v>wait</v>
      </c>
      <c r="N91" s="8" t="str">
        <f>IF(AND(N90&gt;0,N90&lt;&gt;"wait"),"AT",IF(AIL!$D92="AI",IF(Sheet1!$D92&gt;AIL!$C92+150,150,"wait"),0))</f>
        <v>wait</v>
      </c>
      <c r="O91" s="8" t="str">
        <f>IF(AND(O90&gt;0,O90&lt;&gt;"wait"),"AT",IF(AIL!$D92="AI",IF(Sheet1!$D92&gt;AIL!$C92+200,200,"wait"),0))</f>
        <v>wait</v>
      </c>
      <c r="P91" s="8">
        <f t="shared" si="99"/>
        <v>-50</v>
      </c>
      <c r="R91" s="8" t="str">
        <f>IF(AND(R90&gt;0,R90&lt;&gt;"wait"),"AT",IF(AIL!$F92="AI",IF(Sheet1!$E92&lt;AIL!$E92-50,50,"wait"),0))</f>
        <v>AT</v>
      </c>
      <c r="S91" s="8" t="str">
        <f>IF(AND(S90&gt;0,S90&lt;&gt;"wait"),"AT",IF(AIL!$F92="AI",IF(Sheet1!$E92&lt;AIL!$E92-100,100,"wait"),0))</f>
        <v>AT</v>
      </c>
      <c r="T91" s="8" t="str">
        <f>IF(AND(T90&gt;0,T90&lt;&gt;"wait"),"AT",IF(AIL!$F92="AI",IF(Sheet1!$E92&lt;AIL!$E92-150,150,"wait"),0))</f>
        <v>AT</v>
      </c>
      <c r="U91" s="8" t="str">
        <f>IF(AND(U90&gt;0,U90&lt;&gt;"wait"),"AT",IF(AIL!$F92="AI",IF(Sheet1!$E92&lt;AIL!$E92-200,200,"wait"),0))</f>
        <v>AT</v>
      </c>
      <c r="V91" s="8" t="str">
        <f>IF(AND(V90&gt;0,V90&lt;&gt;"wait"),"AT",IF(AIL!$F92="AI",IF(Sheet1!$D92&gt;AIL!$E92+50,50,"wait"),0))</f>
        <v>AT</v>
      </c>
      <c r="W91" s="8" t="str">
        <f>IF(AND(W90&gt;0,W90&lt;&gt;"wait"),"AT",IF(AIL!$F92="AI",IF(Sheet1!$D92&gt;AIL!$E92+100,100,"wait"),0))</f>
        <v>wait</v>
      </c>
      <c r="X91" s="8" t="str">
        <f>IF(AND(X90&gt;0,X90&lt;&gt;"wait"),"AT",IF(AIL!$F92="AI",IF(Sheet1!$D92&gt;AIL!$E92+150,150,"wait"),0))</f>
        <v>wait</v>
      </c>
      <c r="Y91" s="8" t="str">
        <f>IF(AND(Y90&gt;0,Y90&lt;&gt;"wait"),"AT",IF(AIL!$F92="AI",IF(Sheet1!$D92&gt;AIL!$E92+200,200,"wait"),0))</f>
        <v>wait</v>
      </c>
      <c r="Z91" s="8">
        <f t="shared" si="100"/>
        <v>-50</v>
      </c>
      <c r="AB91" s="8" t="str">
        <f>IF(AND(AB90&gt;0,AB90&lt;&gt;"wait"),"AT",IF(AIL!$H92="AI",IF(Sheet1!$E92&lt;AIL!$G92-50,50,"wait"),0))</f>
        <v>AT</v>
      </c>
      <c r="AC91" s="8" t="str">
        <f>IF(AND(AC90&gt;0,AC90&lt;&gt;"wait"),"AT",IF(AIL!$H92="AI",IF(Sheet1!$E92&lt;AIL!$G92-100,100,"wait"),0))</f>
        <v>AT</v>
      </c>
      <c r="AD91" s="8" t="str">
        <f>IF(AND(AD90&gt;0,AD90&lt;&gt;"wait"),"AT",IF(AIL!$H92="AI",IF(Sheet1!$E92&lt;AIL!$G92-150,150,"wait"),0))</f>
        <v>AT</v>
      </c>
      <c r="AE91" s="8" t="str">
        <f>IF(AND(AE90&gt;0,AE90&lt;&gt;"wait"),"AT",IF(AIL!$H92="AI",IF(Sheet1!$E92&lt;AIL!$G92-200,200,"wait"),0))</f>
        <v>AT</v>
      </c>
      <c r="AF91" s="8" t="str">
        <f>IF(AND(AF90&gt;0,AF90&lt;&gt;"wait"),"AT",IF(AIL!$H92="AI",IF(Sheet1!$D92&gt;AIL!$G92+50,50,"wait"),0))</f>
        <v>AT</v>
      </c>
      <c r="AG91" s="8" t="str">
        <f>IF(AND(AG90&gt;0,AG90&lt;&gt;"wait"),"AT",IF(AIL!$H92="AI",IF(Sheet1!$D92&gt;AIL!$G92+100,100,"wait"),0))</f>
        <v>wait</v>
      </c>
      <c r="AH91" s="8" t="str">
        <f>IF(AND(AH90&gt;0,AH90&lt;&gt;"wait"),"AT",IF(AIL!$H92="AI",IF(Sheet1!$D92&gt;AIL!$G92+150,150,"wait"),0))</f>
        <v>wait</v>
      </c>
      <c r="AI91" s="8" t="str">
        <f>IF(AND(AI90&gt;0,AI90&lt;&gt;"wait"),"AT",IF(AIL!$H92="AI",IF(Sheet1!$D92&gt;AIL!$G92+200,200,"wait"),0))</f>
        <v>wait</v>
      </c>
      <c r="AJ91" s="8">
        <f t="shared" si="101"/>
        <v>-50</v>
      </c>
      <c r="AL91" s="8" t="str">
        <f>IF(AND(AL90&gt;0,AL90&lt;&gt;"wait"),"AT",IF(AIL!$J92="AI",IF(Sheet1!$E92&lt;AIL!$I92-50,50,"wait"),0))</f>
        <v>AT</v>
      </c>
      <c r="AM91" s="8" t="str">
        <f>IF(AND(AM90&gt;0,AM90&lt;&gt;"wait"),"AT",IF(AIL!$J92="AI",IF(Sheet1!$E92&lt;AIL!$I92-100,100,"wait"),0))</f>
        <v>AT</v>
      </c>
      <c r="AN91" s="8" t="str">
        <f>IF(AND(AN90&gt;0,AN90&lt;&gt;"wait"),"AT",IF(AIL!$J92="AI",IF(Sheet1!$E92&lt;AIL!$I92-150,150,"wait"),0))</f>
        <v>AT</v>
      </c>
      <c r="AO91" s="8" t="str">
        <f>IF(AND(AO90&gt;0,AO90&lt;&gt;"wait"),"AT",IF(AIL!$J92="AI",IF(Sheet1!$E92&lt;AIL!$I92-200,200,"wait"),0))</f>
        <v>AT</v>
      </c>
      <c r="AP91" s="8" t="str">
        <f>IF(AND(AP90&gt;0,AP90&lt;&gt;"wait"),"AT",IF(AIL!$J92="AI",IF(Sheet1!$D92&gt;AIL!$I92+50,50,"wait"),0))</f>
        <v>AT</v>
      </c>
      <c r="AQ91" s="8" t="str">
        <f>IF(AND(AQ90&gt;0,AQ90&lt;&gt;"wait"),"AT",IF(AIL!$J92="AI",IF(Sheet1!$D92&gt;AIL!$I92+100,100,"wait"),0))</f>
        <v>wait</v>
      </c>
      <c r="AR91" s="8" t="str">
        <f>IF(AND(AR90&gt;0,AR90&lt;&gt;"wait"),"AT",IF(AIL!$J92="AI",IF(Sheet1!$D92&gt;AIL!$I92+150,150,"wait"),0))</f>
        <v>wait</v>
      </c>
      <c r="AS91" s="8" t="str">
        <f>IF(AND(AS90&gt;0,AS90&lt;&gt;"wait"),"AT",IF(AIL!$J92="AI",IF(Sheet1!$D92&gt;AIL!$I92+200,200,"wait"),0))</f>
        <v>wait</v>
      </c>
      <c r="AT91" s="8">
        <f t="shared" si="102"/>
        <v>-50</v>
      </c>
      <c r="AU91" s="8"/>
      <c r="AV91" s="8" t="str">
        <f>IF(AND(AV90&gt;0,AV90&lt;&gt;"wait"),"AT",IF(AIL!$L92="AI",IF(Sheet1!$E92&lt;AIL!$K92-50,50,"wait"),0))</f>
        <v>AT</v>
      </c>
      <c r="AW91" s="8" t="str">
        <f>IF(AND(AW90&gt;0,AW90&lt;&gt;"wait"),"AT",IF(AIL!$L92="AI",IF(Sheet1!$E92&lt;AIL!$K92-100,100,"wait"),0))</f>
        <v>AT</v>
      </c>
      <c r="AX91" s="8" t="str">
        <f>IF(AND(AX90&gt;0,AX90&lt;&gt;"wait"),"AT",IF(AIL!$L92="AI",IF(Sheet1!$E92&lt;AIL!$K92-150,150,"wait"),0))</f>
        <v>AT</v>
      </c>
      <c r="AY91" s="8" t="str">
        <f>IF(AND(AY90&gt;0,AY90&lt;&gt;"wait"),"AT",IF(AIL!$L92="AI",IF(Sheet1!$E92&lt;AIL!$K92-200,200,"wait"),0))</f>
        <v>AT</v>
      </c>
      <c r="AZ91" s="8" t="str">
        <f>IF(AND(AZ90&gt;0,AZ90&lt;&gt;"wait"),"AT",IF(AIL!$L92="AI",IF(Sheet1!$D92&gt;AIL!$K92+50,50,"wait"),0))</f>
        <v>AT</v>
      </c>
      <c r="BA91" s="8" t="str">
        <f>IF(AND(BA90&gt;0,BA90&lt;&gt;"wait"),"AT",IF(AIL!$L92="AI",IF(Sheet1!$D92&gt;AIL!$K92+100,100,"wait"),0))</f>
        <v>wait</v>
      </c>
      <c r="BB91" s="8" t="str">
        <f>IF(AND(BB90&gt;0,BB90&lt;&gt;"wait"),"AT",IF(AIL!$L92="AI",IF(Sheet1!$D92&gt;AIL!$K92+150,150,"wait"),0))</f>
        <v>wait</v>
      </c>
      <c r="BC91" s="8" t="str">
        <f>IF(AND(BC90&gt;0,BC90&lt;&gt;"wait"),"AT",IF(AIL!$L92="AI",IF(Sheet1!$D92&gt;AIL!$K92+200,200,"wait"),0))</f>
        <v>wait</v>
      </c>
      <c r="BD91" s="8">
        <f t="shared" si="103"/>
        <v>-50</v>
      </c>
      <c r="BE91" s="8"/>
      <c r="BF91" s="8" t="str">
        <f>IF(AND(BF90&gt;0,BF90&lt;&gt;"wait"),"AT",IF(AIL!$N92="AI",IF(Sheet1!$E92&lt;AIL!$M92-50,50,"wait"),0))</f>
        <v>AT</v>
      </c>
      <c r="BG91" s="8" t="str">
        <f>IF(AND(BG90&gt;0,BG90&lt;&gt;"wait"),"AT",IF(AIL!$N92="AI",IF(Sheet1!$E92&lt;AIL!$M92-100,100,"wait"),0))</f>
        <v>AT</v>
      </c>
      <c r="BH91" s="8" t="str">
        <f>IF(AND(BH90&gt;0,BH90&lt;&gt;"wait"),"AT",IF(AIL!$N92="AI",IF(Sheet1!$E92&lt;AIL!$M92-150,150,"wait"),0))</f>
        <v>AT</v>
      </c>
      <c r="BI91" s="8" t="str">
        <f>IF(AND(BI90&gt;0,BI90&lt;&gt;"wait"),"AT",IF(AIL!$N92="AI",IF(Sheet1!$E92&lt;AIL!$M92-200,200,"wait"),0))</f>
        <v>AT</v>
      </c>
      <c r="BJ91" s="8" t="str">
        <f>IF(AND(BJ90&gt;0,BJ90&lt;&gt;"wait"),"AT",IF(AIL!$N92="AI",IF(Sheet1!$D92&gt;AIL!$M92+50,50,"wait"),0))</f>
        <v>AT</v>
      </c>
      <c r="BK91" s="8" t="str">
        <f>IF(AND(BK90&gt;0,BK90&lt;&gt;"wait"),"AT",IF(AIL!$N92="AI",IF(Sheet1!$D92&gt;AIL!$M92+100,100,"wait"),0))</f>
        <v>wait</v>
      </c>
      <c r="BL91" s="8" t="str">
        <f>IF(AND(BL90&gt;0,BL90&lt;&gt;"wait"),"AT",IF(AIL!$N92="AI",IF(Sheet1!$D92&gt;AIL!$M92+150,150,"wait"),0))</f>
        <v>wait</v>
      </c>
      <c r="BM91" s="8" t="str">
        <f>IF(AND(BM90&gt;0,BM90&lt;&gt;"wait"),"AT",IF(AIL!$N92="AI",IF(Sheet1!$D92&gt;AIL!$M92+200,200,"wait"),0))</f>
        <v>wait</v>
      </c>
      <c r="BN91" s="8">
        <f t="shared" si="104"/>
        <v>-50</v>
      </c>
      <c r="BO91" s="8"/>
      <c r="BP91" s="8" t="str">
        <f>IF(AND(BP90&gt;0,BP90&lt;&gt;"wait"),"AT",IF(AIL!$P92="AI",IF(Sheet1!$E92&lt;AIL!$O92-50,50,"wait"),0))</f>
        <v>AT</v>
      </c>
      <c r="BQ91" s="8" t="str">
        <f>IF(AND(BQ90&gt;0,BQ90&lt;&gt;"wait"),"AT",IF(AIL!$P92="AI",IF(Sheet1!$E92&lt;AIL!$O92-100,100,"wait"),0))</f>
        <v>AT</v>
      </c>
      <c r="BR91" s="8" t="str">
        <f>IF(AND(BR90&gt;0,BR90&lt;&gt;"wait"),"AT",IF(AIL!$P92="AI",IF(Sheet1!$E92&lt;AIL!$O92-150,150,"wait"),0))</f>
        <v>AT</v>
      </c>
      <c r="BS91" s="8" t="str">
        <f>IF(AND(BS90&gt;0,BS90&lt;&gt;"wait"),"AT",IF(AIL!$P92="AI",IF(Sheet1!$E92&lt;AIL!$O92-200,200,"wait"),0))</f>
        <v>AT</v>
      </c>
      <c r="BT91" s="8" t="str">
        <f>IF(AND(BT90&gt;0,BT90&lt;&gt;"wait"),"AT",IF(AIL!$P92="AI",IF(Sheet1!$D92&gt;AIL!$O92+50,50,"wait"),0))</f>
        <v>AT</v>
      </c>
      <c r="BU91" s="8" t="str">
        <f>IF(AND(BU90&gt;0,BU90&lt;&gt;"wait"),"AT",IF(AIL!$P92="AI",IF(Sheet1!$D92&gt;AIL!$O92+100,100,"wait"),0))</f>
        <v>wait</v>
      </c>
      <c r="BV91" s="8" t="str">
        <f>IF(AND(BV90&gt;0,BV90&lt;&gt;"wait"),"AT",IF(AIL!$P92="AI",IF(Sheet1!$D92&gt;AIL!$O92+150,150,"wait"),0))</f>
        <v>wait</v>
      </c>
      <c r="BW91" s="8" t="str">
        <f>IF(AND(BW90&gt;0,BW90&lt;&gt;"wait"),"AT",IF(AIL!$P92="AI",IF(Sheet1!$D92&gt;AIL!$O92+200,200,"wait"),0))</f>
        <v>wait</v>
      </c>
      <c r="BX91" s="8">
        <f t="shared" si="105"/>
        <v>-50</v>
      </c>
      <c r="BY91" s="8"/>
      <c r="BZ91" s="8" t="str">
        <f>IF(AND(BZ90&gt;0,BZ90&lt;&gt;"wait"),"AT",IF(AIL!$R92="AI",IF(Sheet1!$E92&lt;AIL!$Q92-50,50,"wait"),0))</f>
        <v>AT</v>
      </c>
      <c r="CA91" s="8" t="str">
        <f>IF(AND(CA90&gt;0,CA90&lt;&gt;"wait"),"AT",IF(AIL!$R92="AI",IF(Sheet1!$E92&lt;AIL!$Q92-100,100,"wait"),0))</f>
        <v>AT</v>
      </c>
      <c r="CB91" s="8" t="str">
        <f>IF(AND(CB90&gt;0,CB90&lt;&gt;"wait"),"AT",IF(AIL!$R92="AI",IF(Sheet1!$E92&lt;AIL!$Q92-150,150,"wait"),0))</f>
        <v>AT</v>
      </c>
      <c r="CC91" s="8" t="str">
        <f>IF(AND(CC90&gt;0,CC90&lt;&gt;"wait"),"AT",IF(AIL!$R92="AI",IF(Sheet1!$E92&lt;AIL!$Q92-200,200,"wait"),0))</f>
        <v>AT</v>
      </c>
      <c r="CD91" s="8" t="str">
        <f>IF(AND(CD90&gt;0,CD90&lt;&gt;"wait"),"AT",IF(AIL!$R92="AI",IF(Sheet1!$D92&gt;AIL!$Q92+50,50,"wait"),0))</f>
        <v>AT</v>
      </c>
      <c r="CE91" s="8" t="str">
        <f>IF(AND(CE90&gt;0,CE90&lt;&gt;"wait"),"AT",IF(AIL!$R92="AI",IF(Sheet1!$D92&gt;AIL!$Q92+100,100,"wait"),0))</f>
        <v>wait</v>
      </c>
      <c r="CF91" s="8" t="str">
        <f>IF(AND(CF90&gt;0,CF90&lt;&gt;"wait"),"AT",IF(AIL!$R92="AI",IF(Sheet1!$D92&gt;AIL!$Q92+150,150,"wait"),0))</f>
        <v>wait</v>
      </c>
      <c r="CG91" s="8" t="str">
        <f>IF(AND(CG90&gt;0,CG90&lt;&gt;"wait"),"AT",IF(AIL!$R92="AI",IF(Sheet1!$D92&gt;AIL!$Q92+200,200,"wait"),0))</f>
        <v>wait</v>
      </c>
      <c r="CH91" s="8">
        <f t="shared" si="106"/>
        <v>-50</v>
      </c>
      <c r="CI91" s="8"/>
      <c r="CJ91" s="8" t="str">
        <f>IF(AND(CJ90&gt;0,CJ90&lt;&gt;"wait"),"AT",IF(AIL!$T92="AI",IF(Sheet1!$E92&lt;AIL!$S92-50,50,"wait"),0))</f>
        <v>AT</v>
      </c>
      <c r="CK91" s="8" t="str">
        <f>IF(AND(CK90&gt;0,CK90&lt;&gt;"wait"),"AT",IF(AIL!$T92="AI",IF(Sheet1!$E92&lt;AIL!$S92-100,100,"wait"),0))</f>
        <v>AT</v>
      </c>
      <c r="CL91" s="8" t="str">
        <f>IF(AND(CL90&gt;0,CL90&lt;&gt;"wait"),"AT",IF(AIL!$T92="AI",IF(Sheet1!$E92&lt;AIL!$S92-150,150,"wait"),0))</f>
        <v>AT</v>
      </c>
      <c r="CM91" s="8" t="str">
        <f>IF(AND(CM90&gt;0,CM90&lt;&gt;"wait"),"AT",IF(AIL!$T92="AI",IF(Sheet1!$E92&lt;AIL!$S92-200,200,"wait"),0))</f>
        <v>wait</v>
      </c>
      <c r="CN91" s="8" t="str">
        <f>IF(AND(CN90&gt;0,CN90&lt;&gt;"wait"),"AT",IF(AIL!$T92="AI",IF(Sheet1!$D92&gt;AIL!$S92+50,50,"wait"),0))</f>
        <v>AT</v>
      </c>
      <c r="CO91" s="8" t="str">
        <f>IF(AND(CO90&gt;0,CO90&lt;&gt;"wait"),"AT",IF(AIL!$T92="AI",IF(Sheet1!$D92&gt;AIL!$S92+100,100,"wait"),0))</f>
        <v>AT</v>
      </c>
      <c r="CP91" s="8" t="str">
        <f>IF(AND(CP90&gt;0,CP90&lt;&gt;"wait"),"AT",IF(AIL!$T92="AI",IF(Sheet1!$D92&gt;AIL!$S92+150,150,"wait"),0))</f>
        <v>wait</v>
      </c>
      <c r="CQ91" s="8" t="str">
        <f>IF(AND(CQ90&gt;0,CQ90&lt;&gt;"wait"),"AT",IF(AIL!$T92="AI",IF(Sheet1!$D92&gt;AIL!$S92+200,200,"wait"),0))</f>
        <v>wait</v>
      </c>
      <c r="CR91" s="8">
        <f t="shared" si="107"/>
        <v>-100</v>
      </c>
      <c r="CS91" s="8"/>
      <c r="CT91" s="8" t="str">
        <f>IF(AND(CT90&gt;0,CT90&lt;&gt;"wait"),"AT",IF(AIL!$V92="AI",IF(Sheet1!$E92&lt;AIL!$U92-50,50,"wait"),0))</f>
        <v>AT</v>
      </c>
      <c r="CU91" s="8" t="str">
        <f>IF(AND(CU90&gt;0,CU90&lt;&gt;"wait"),"AT",IF(AIL!$V92="AI",IF(Sheet1!$E92&lt;AIL!$U92-100,100,"wait"),0))</f>
        <v>AT</v>
      </c>
      <c r="CV91" s="8" t="str">
        <f>IF(AND(CV90&gt;0,CV90&lt;&gt;"wait"),"AT",IF(AIL!$V92="AI",IF(Sheet1!$E92&lt;AIL!$U92-150,150,"wait"),0))</f>
        <v>AT</v>
      </c>
      <c r="CW91" s="8" t="str">
        <f>IF(AND(CW90&gt;0,CW90&lt;&gt;"wait"),"AT",IF(AIL!$V92="AI",IF(Sheet1!$E92&lt;AIL!$U92-200,200,"wait"),0))</f>
        <v>wait</v>
      </c>
      <c r="CX91" s="8" t="str">
        <f>IF(AND(CX90&gt;0,CX90&lt;&gt;"wait"),"AT",IF(AIL!$V92="AI",IF(Sheet1!$D92&gt;AIL!$U92+50,50,"wait"),0))</f>
        <v>AT</v>
      </c>
      <c r="CY91" s="8" t="str">
        <f>IF(AND(CY90&gt;0,CY90&lt;&gt;"wait"),"AT",IF(AIL!$V92="AI",IF(Sheet1!$D92&gt;AIL!$U92+100,100,"wait"),0))</f>
        <v>AT</v>
      </c>
      <c r="CZ91" s="8" t="str">
        <f>IF(AND(CZ90&gt;0,CZ90&lt;&gt;"wait"),"AT",IF(AIL!$V92="AI",IF(Sheet1!$D92&gt;AIL!$U92+150,150,"wait"),0))</f>
        <v>wait</v>
      </c>
      <c r="DA91" s="8" t="str">
        <f>IF(AND(DA90&gt;0,DA90&lt;&gt;"wait"),"AT",IF(AIL!$V92="AI",IF(Sheet1!$D92&gt;AIL!$U92+200,200,"wait"),0))</f>
        <v>wait</v>
      </c>
      <c r="DB91" s="8">
        <f t="shared" si="108"/>
        <v>-100</v>
      </c>
      <c r="DC91" s="8"/>
      <c r="DD91" s="8" t="str">
        <f>IF(AND(DD90&gt;0,DD90&lt;&gt;"wait"),"AT",IF(AIL!$X92="AI",IF(Sheet1!$E92&lt;AIL!$W92-50,50,"wait"),0))</f>
        <v>AT</v>
      </c>
      <c r="DE91" s="8" t="str">
        <f>IF(AND(DE90&gt;0,DE90&lt;&gt;"wait"),"AT",IF(AIL!$X92="AI",IF(Sheet1!$E92&lt;AIL!$W92-100,100,"wait"),0))</f>
        <v>AT</v>
      </c>
      <c r="DF91" s="8" t="str">
        <f>IF(AND(DF90&gt;0,DF90&lt;&gt;"wait"),"AT",IF(AIL!$X92="AI",IF(Sheet1!$E92&lt;AIL!$W92-150,150,"wait"),0))</f>
        <v>AT</v>
      </c>
      <c r="DG91" s="8" t="str">
        <f>IF(AND(DG90&gt;0,DG90&lt;&gt;"wait"),"AT",IF(AIL!$X92="AI",IF(Sheet1!$E92&lt;AIL!$W92-200,200,"wait"),0))</f>
        <v>wait</v>
      </c>
      <c r="DH91" s="8" t="str">
        <f>IF(AND(DH90&gt;0,DH90&lt;&gt;"wait"),"AT",IF(AIL!$X92="AI",IF(Sheet1!$D92&gt;AIL!$W92+50,50,"wait"),0))</f>
        <v>AT</v>
      </c>
      <c r="DI91" s="8" t="str">
        <f>IF(AND(DI90&gt;0,DI90&lt;&gt;"wait"),"AT",IF(AIL!$X92="AI",IF(Sheet1!$D92&gt;AIL!$W92+100,100,"wait"),0))</f>
        <v>AT</v>
      </c>
      <c r="DJ91" s="8" t="str">
        <f>IF(AND(DJ90&gt;0,DJ90&lt;&gt;"wait"),"AT",IF(AIL!$X92="AI",IF(Sheet1!$D92&gt;AIL!$W92+150,150,"wait"),0))</f>
        <v>wait</v>
      </c>
      <c r="DK91" s="8" t="str">
        <f>IF(AND(DK90&gt;0,DK90&lt;&gt;"wait"),"AT",IF(AIL!$X92="AI",IF(Sheet1!$D92&gt;AIL!$W92+200,200,"wait"),0))</f>
        <v>wait</v>
      </c>
      <c r="DL91" s="8">
        <f t="shared" si="109"/>
        <v>-100</v>
      </c>
      <c r="DN91" s="10" t="str">
        <f>IF(AND(DN90&gt;0,DN90&lt;&gt;"wait"),"AT",IF(AIL!$AA92="AI",IF(Sheet1!$E92&lt;AIL!$Z92-50,50,"wait"),0))</f>
        <v>AT</v>
      </c>
      <c r="DO91" s="10" t="str">
        <f>IF(AND(DO90&gt;0,DO90&lt;&gt;"wait"),"AT",IF(AIL!$AA92="AI",IF(Sheet1!$E92&lt;AIL!$Z92-100,100,"wait"),0))</f>
        <v>AT</v>
      </c>
      <c r="DP91" s="10" t="str">
        <f>IF(AND(DP90&gt;0,DP90&lt;&gt;"wait"),"AT",IF(AIL!$AA92="AI",IF(Sheet1!$E92&lt;AIL!$Z92-150,150,"wait"),0))</f>
        <v>AT</v>
      </c>
      <c r="DQ91" s="10" t="str">
        <f>IF(AND(DQ90&gt;0,DQ90&lt;&gt;"wait"),"AT",IF(AIL!$AA92="AI",IF(Sheet1!$E92&lt;AIL!$Z92-200,200,"wait"),0))</f>
        <v>wait</v>
      </c>
      <c r="DR91" s="10" t="str">
        <f>IF(AND(DR90&gt;0,DR90&lt;&gt;"wait"),"AT",IF(AIL!$AA92="AI",IF(Sheet1!$D92&gt;AIL!$Z92+50,50,"wait"),0))</f>
        <v>AT</v>
      </c>
      <c r="DS91" s="10" t="str">
        <f>IF(AND(DS90&gt;0,DS90&lt;&gt;"wait"),"AT",IF(AIL!$AA92="AI",IF(Sheet1!$D92&gt;AIL!$Z92+100,100,"wait"),0))</f>
        <v>wait</v>
      </c>
      <c r="DT91" s="10" t="str">
        <f>IF(AND(DT90&gt;0,DT90&lt;&gt;"wait"),"AT",IF(AIL!$AA92="AI",IF(Sheet1!$D92&gt;AIL!$Z92+150,150,"wait"),0))</f>
        <v>wait</v>
      </c>
      <c r="DU91" s="10" t="str">
        <f>IF(AND(DU90&gt;0,DU90&lt;&gt;"wait"),"AT",IF(AIL!$AA92="AI",IF(Sheet1!$D92&gt;AIL!$Z92+200,200,"wait"),0))</f>
        <v>wait</v>
      </c>
      <c r="DV91" s="10">
        <f t="shared" si="77"/>
        <v>-50</v>
      </c>
      <c r="DX91" s="10" t="str">
        <f>IF(AND(DX90&gt;0,DX90&lt;&gt;"wait"),"AT",IF(AIL!$AC92="AI",IF(Sheet1!$E92&lt;AIL!$AB92-50,50,"wait"),0))</f>
        <v>AT</v>
      </c>
      <c r="DY91" s="10" t="str">
        <f>IF(AND(DY90&gt;0,DY90&lt;&gt;"wait"),"AT",IF(AIL!$AC92="AI",IF(Sheet1!$E92&lt;AIL!$AB92-100,100,"wait"),0))</f>
        <v>AT</v>
      </c>
      <c r="DZ91" s="10" t="str">
        <f>IF(AND(DZ90&gt;0,DZ90&lt;&gt;"wait"),"AT",IF(AIL!$AC92="AI",IF(Sheet1!$E92&lt;AIL!$AB92-150,150,"wait"),0))</f>
        <v>AT</v>
      </c>
      <c r="EA91" s="10" t="str">
        <f>IF(AND(EA90&gt;0,EA90&lt;&gt;"wait"),"AT",IF(AIL!$AC92="AI",IF(Sheet1!$E92&lt;AIL!$AB92-200,200,"wait"),0))</f>
        <v>AT</v>
      </c>
      <c r="EB91" s="10" t="str">
        <f>IF(AND(EB90&gt;0,EB90&lt;&gt;"wait"),"AT",IF(AIL!$AC92="AI",IF(Sheet1!$D92&gt;AIL!$AB92+50,50,"wait"),0))</f>
        <v>AT</v>
      </c>
      <c r="EC91" s="10" t="str">
        <f>IF(AND(EC90&gt;0,EC90&lt;&gt;"wait"),"AT",IF(AIL!$AC92="AI",IF(Sheet1!$D92&gt;AIL!$AB92+100,100,"wait"),0))</f>
        <v>wait</v>
      </c>
      <c r="ED91" s="10" t="str">
        <f>IF(AND(ED90&gt;0,ED90&lt;&gt;"wait"),"AT",IF(AIL!$AC92="AI",IF(Sheet1!$D92&gt;AIL!$AB92+150,150,"wait"),0))</f>
        <v>wait</v>
      </c>
      <c r="EE91" s="10" t="str">
        <f>IF(AND(EE90&gt;0,EE90&lt;&gt;"wait"),"AT",IF(AIL!$AC92="AI",IF(Sheet1!$D92&gt;AIL!$AB92+200,200,"wait"),0))</f>
        <v>wait</v>
      </c>
      <c r="EF91" s="10">
        <f t="shared" si="78"/>
        <v>-50</v>
      </c>
      <c r="EH91" s="10" t="str">
        <f>IF(AND(EH90&gt;0,EH90&lt;&gt;"wait"),"AT",IF(AIL!$AE92="AI",IF(Sheet1!$E92&lt;AIL!$AD92-50,50,"wait"),0))</f>
        <v>AT</v>
      </c>
      <c r="EI91" s="10" t="str">
        <f>IF(AND(EI90&gt;0,EI90&lt;&gt;"wait"),"AT",IF(AIL!$AE92="AI",IF(Sheet1!$E92&lt;AIL!$AD92-100,100,"wait"),0))</f>
        <v>AT</v>
      </c>
      <c r="EJ91" s="10" t="str">
        <f>IF(AND(EJ90&gt;0,EJ90&lt;&gt;"wait"),"AT",IF(AIL!$AE92="AI",IF(Sheet1!$E92&lt;AIL!$AD92-150,150,"wait"),0))</f>
        <v>AT</v>
      </c>
      <c r="EK91" s="10" t="str">
        <f>IF(AND(EK90&gt;0,EK90&lt;&gt;"wait"),"AT",IF(AIL!$AE92="AI",IF(Sheet1!$E92&lt;AIL!$AD92-200,200,"wait"),0))</f>
        <v>AT</v>
      </c>
      <c r="EL91" s="10" t="str">
        <f>IF(AND(EL90&gt;0,EL90&lt;&gt;"wait"),"AT",IF(AIL!$AE92="AI",IF(Sheet1!$D92&gt;AIL!$AD92+50,50,"wait"),0))</f>
        <v>AT</v>
      </c>
      <c r="EM91" s="10" t="str">
        <f>IF(AND(EM90&gt;0,EM90&lt;&gt;"wait"),"AT",IF(AIL!$AE92="AI",IF(Sheet1!$D92&gt;AIL!$AD92+100,100,"wait"),0))</f>
        <v>wait</v>
      </c>
      <c r="EN91" s="10" t="str">
        <f>IF(AND(EN90&gt;0,EN90&lt;&gt;"wait"),"AT",IF(AIL!$AE92="AI",IF(Sheet1!$D92&gt;AIL!$AD92+150,150,"wait"),0))</f>
        <v>wait</v>
      </c>
      <c r="EO91" s="10" t="str">
        <f>IF(AND(EO90&gt;0,EO90&lt;&gt;"wait"),"AT",IF(AIL!$AE92="AI",IF(Sheet1!$D92&gt;AIL!$AD92+200,200,"wait"),0))</f>
        <v>wait</v>
      </c>
      <c r="EP91" s="10">
        <f t="shared" si="79"/>
        <v>-50</v>
      </c>
      <c r="ER91" s="10" t="str">
        <f>IF(AND(ER90&gt;0,ER90&lt;&gt;"wait"),"AT",IF(AIL!$AG92="AI",IF(Sheet1!$E92&lt;AIL!$AF92-50,50,"wait"),0))</f>
        <v>AT</v>
      </c>
      <c r="ES91" s="10" t="str">
        <f>IF(AND(ES90&gt;0,ES90&lt;&gt;"wait"),"AT",IF(AIL!$AG92="AI",IF(Sheet1!$E92&lt;AIL!$AF92-100,100,"wait"),0))</f>
        <v>AT</v>
      </c>
      <c r="ET91" s="10" t="str">
        <f>IF(AND(ET90&gt;0,ET90&lt;&gt;"wait"),"AT",IF(AIL!$AG92="AI",IF(Sheet1!$E92&lt;AIL!$AF92-150,150,"wait"),0))</f>
        <v>AT</v>
      </c>
      <c r="EU91" s="10" t="str">
        <f>IF(AND(EU90&gt;0,EU90&lt;&gt;"wait"),"AT",IF(AIL!$AG92="AI",IF(Sheet1!$E92&lt;AIL!$AF92-200,200,"wait"),0))</f>
        <v>AT</v>
      </c>
      <c r="EV91" s="10" t="str">
        <f>IF(AND(EV90&gt;0,EV90&lt;&gt;"wait"),"AT",IF(AIL!$AG92="AI",IF(Sheet1!$D92&gt;AIL!$AF92+50,50,"wait"),0))</f>
        <v>AT</v>
      </c>
      <c r="EW91" s="10" t="str">
        <f>IF(AND(EW90&gt;0,EW90&lt;&gt;"wait"),"AT",IF(AIL!$AG92="AI",IF(Sheet1!$D92&gt;AIL!$AF92+100,100,"wait"),0))</f>
        <v>wait</v>
      </c>
      <c r="EX91" s="10" t="str">
        <f>IF(AND(EX90&gt;0,EX90&lt;&gt;"wait"),"AT",IF(AIL!$AG92="AI",IF(Sheet1!$D92&gt;AIL!$AF92+150,150,"wait"),0))</f>
        <v>wait</v>
      </c>
      <c r="EY91" s="10" t="str">
        <f>IF(AND(EY90&gt;0,EY90&lt;&gt;"wait"),"AT",IF(AIL!$AG92="AI",IF(Sheet1!$D92&gt;AIL!$AF92+200,200,"wait"),0))</f>
        <v>wait</v>
      </c>
      <c r="EZ91" s="10">
        <f t="shared" si="80"/>
        <v>-50</v>
      </c>
      <c r="FB91" s="10" t="str">
        <f>IF(AND(FB90&gt;0,FB90&lt;&gt;"wait"),"AT",IF(AIL!$AI92="AI",IF(Sheet1!$E92&lt;AIL!$AH92-50,50,"wait"),0))</f>
        <v>AT</v>
      </c>
      <c r="FC91" s="10" t="str">
        <f>IF(AND(FC90&gt;0,FC90&lt;&gt;"wait"),"AT",IF(AIL!$AI92="AI",IF(Sheet1!$E92&lt;AIL!$AH92-100,100,"wait"),0))</f>
        <v>AT</v>
      </c>
      <c r="FD91" s="10" t="str">
        <f>IF(AND(FD90&gt;0,FD90&lt;&gt;"wait"),"AT",IF(AIL!$AI92="AI",IF(Sheet1!$E92&lt;AIL!$AH92-150,150,"wait"),0))</f>
        <v>AT</v>
      </c>
      <c r="FE91" s="10" t="str">
        <f>IF(AND(FE90&gt;0,FE90&lt;&gt;"wait"),"AT",IF(AIL!$AI92="AI",IF(Sheet1!$E92&lt;AIL!$AH92-200,200,"wait"),0))</f>
        <v>AT</v>
      </c>
      <c r="FF91" s="10" t="str">
        <f>IF(AND(FF90&gt;0,FF90&lt;&gt;"wait"),"AT",IF(AIL!$AI92="AI",IF(Sheet1!$D92&gt;AIL!$AH92+50,50,"wait"),0))</f>
        <v>AT</v>
      </c>
      <c r="FG91" s="10" t="str">
        <f>IF(AND(FG90&gt;0,FG90&lt;&gt;"wait"),"AT",IF(AIL!$AI92="AI",IF(Sheet1!$D92&gt;AIL!$AH92+100,100,"wait"),0))</f>
        <v>wait</v>
      </c>
      <c r="FH91" s="10" t="str">
        <f>IF(AND(FH90&gt;0,FH90&lt;&gt;"wait"),"AT",IF(AIL!$AI92="AI",IF(Sheet1!$D92&gt;AIL!$AH92+150,150,"wait"),0))</f>
        <v>wait</v>
      </c>
      <c r="FI91" s="10" t="str">
        <f>IF(AND(FI90&gt;0,FI90&lt;&gt;"wait"),"AT",IF(AIL!$AI92="AI",IF(Sheet1!$D92&gt;AIL!$AH92+200,200,"wait"),0))</f>
        <v>wait</v>
      </c>
      <c r="FJ91" s="10">
        <f t="shared" si="81"/>
        <v>-50</v>
      </c>
      <c r="FL91" s="10" t="str">
        <f>IF(AND(FL90&gt;0,FL90&lt;&gt;"wait"),"AT",IF(AIL!$AK92="AI",IF(Sheet1!$E92&lt;AIL!$AJ92-50,50,"wait"),0))</f>
        <v>AT</v>
      </c>
      <c r="FM91" s="10" t="str">
        <f>IF(AND(FM90&gt;0,FM90&lt;&gt;"wait"),"AT",IF(AIL!$AK92="AI",IF(Sheet1!$E92&lt;AIL!$AJ92-100,100,"wait"),0))</f>
        <v>AT</v>
      </c>
      <c r="FN91" s="10" t="str">
        <f>IF(AND(FN90&gt;0,FN90&lt;&gt;"wait"),"AT",IF(AIL!$AK92="AI",IF(Sheet1!$E92&lt;AIL!$AJ92-150,150,"wait"),0))</f>
        <v>AT</v>
      </c>
      <c r="FO91" s="10" t="str">
        <f>IF(AND(FO90&gt;0,FO90&lt;&gt;"wait"),"AT",IF(AIL!$AK92="AI",IF(Sheet1!$E92&lt;AIL!$AJ92-200,200,"wait"),0))</f>
        <v>AT</v>
      </c>
      <c r="FP91" s="10" t="str">
        <f>IF(AND(FP90&gt;0,FP90&lt;&gt;"wait"),"AT",IF(AIL!$AK92="AI",IF(Sheet1!$D92&gt;AIL!$AJ92+50,50,"wait"),0))</f>
        <v>AT</v>
      </c>
      <c r="FQ91" s="10" t="str">
        <f>IF(AND(FQ90&gt;0,FQ90&lt;&gt;"wait"),"AT",IF(AIL!$AK92="AI",IF(Sheet1!$D92&gt;AIL!$AJ92+100,100,"wait"),0))</f>
        <v>wait</v>
      </c>
      <c r="FR91" s="10" t="str">
        <f>IF(AND(FR90&gt;0,FR90&lt;&gt;"wait"),"AT",IF(AIL!$AK92="AI",IF(Sheet1!$D92&gt;AIL!$AJ92+150,150,"wait"),0))</f>
        <v>wait</v>
      </c>
      <c r="FS91" s="10" t="str">
        <f>IF(AND(FS90&gt;0,FS90&lt;&gt;"wait"),"AT",IF(AIL!$AK92="AI",IF(Sheet1!$D92&gt;AIL!$AJ92+200,200,"wait"),0))</f>
        <v>wait</v>
      </c>
      <c r="FT91" s="10">
        <f t="shared" si="82"/>
        <v>-50</v>
      </c>
      <c r="FV91" s="10" t="str">
        <f>IF(AND(FV90&gt;0,FV90&lt;&gt;"wait"),"AT",IF(AIL!$AM92="AI",IF(Sheet1!$E92&lt;AIL!$AL92-50,50,"wait"),0))</f>
        <v>AT</v>
      </c>
      <c r="FW91" s="10" t="str">
        <f>IF(AND(FW90&gt;0,FW90&lt;&gt;"wait"),"AT",IF(AIL!$AM92="AI",IF(Sheet1!$E92&lt;AIL!$AL92-100,100,"wait"),0))</f>
        <v>AT</v>
      </c>
      <c r="FX91" s="10" t="str">
        <f>IF(AND(FX90&gt;0,FX90&lt;&gt;"wait"),"AT",IF(AIL!$AM92="AI",IF(Sheet1!$E92&lt;AIL!$AL92-150,150,"wait"),0))</f>
        <v>AT</v>
      </c>
      <c r="FY91" s="10" t="str">
        <f>IF(AND(FY90&gt;0,FY90&lt;&gt;"wait"),"AT",IF(AIL!$AM92="AI",IF(Sheet1!$E92&lt;AIL!$AL92-200,200,"wait"),0))</f>
        <v>AT</v>
      </c>
      <c r="FZ91" s="10" t="str">
        <f>IF(AND(FZ90&gt;0,FZ90&lt;&gt;"wait"),"AT",IF(AIL!$AM92="AI",IF(Sheet1!$D92&gt;AIL!$AL92+50,50,"wait"),0))</f>
        <v>AT</v>
      </c>
      <c r="GA91" s="10" t="str">
        <f>IF(AND(GA90&gt;0,GA90&lt;&gt;"wait"),"AT",IF(AIL!$AM92="AI",IF(Sheet1!$D92&gt;AIL!$AL92+100,100,"wait"),0))</f>
        <v>wait</v>
      </c>
      <c r="GB91" s="10" t="str">
        <f>IF(AND(GB90&gt;0,GB90&lt;&gt;"wait"),"AT",IF(AIL!$AM92="AI",IF(Sheet1!$D92&gt;AIL!$AL92+150,150,"wait"),0))</f>
        <v>wait</v>
      </c>
      <c r="GC91" s="10" t="str">
        <f>IF(AND(GC90&gt;0,GC90&lt;&gt;"wait"),"AT",IF(AIL!$AM92="AI",IF(Sheet1!$D92&gt;AIL!$AL92+200,200,"wait"),0))</f>
        <v>wait</v>
      </c>
      <c r="GD91" s="10">
        <f t="shared" si="83"/>
        <v>-50</v>
      </c>
      <c r="GF91" s="10" t="str">
        <f>IF(AND(GF90&gt;0,GF90&lt;&gt;"wait"),"AT",IF(AIL!$AO92="AI",IF(Sheet1!$E92&lt;AIL!$AN92-50,50,"wait"),0))</f>
        <v>AT</v>
      </c>
      <c r="GG91" s="10" t="str">
        <f>IF(AND(GG90&gt;0,GG90&lt;&gt;"wait"),"AT",IF(AIL!$AO92="AI",IF(Sheet1!$E92&lt;AIL!$AN92-100,100,"wait"),0))</f>
        <v>AT</v>
      </c>
      <c r="GH91" s="10" t="str">
        <f>IF(AND(GH90&gt;0,GH90&lt;&gt;"wait"),"AT",IF(AIL!$AO92="AI",IF(Sheet1!$E92&lt;AIL!$AN92-150,150,"wait"),0))</f>
        <v>AT</v>
      </c>
      <c r="GI91" s="10" t="str">
        <f>IF(AND(GI90&gt;0,GI90&lt;&gt;"wait"),"AT",IF(AIL!$AO92="AI",IF(Sheet1!$E92&lt;AIL!$AN92-200,200,"wait"),0))</f>
        <v>AT</v>
      </c>
      <c r="GJ91" s="10" t="str">
        <f>IF(AND(GJ90&gt;0,GJ90&lt;&gt;"wait"),"AT",IF(AIL!$AO92="AI",IF(Sheet1!$D92&gt;AIL!$AN92+50,50,"wait"),0))</f>
        <v>AT</v>
      </c>
      <c r="GK91" s="10" t="str">
        <f>IF(AND(GK90&gt;0,GK90&lt;&gt;"wait"),"AT",IF(AIL!$AO92="AI",IF(Sheet1!$D92&gt;AIL!$AN92+100,100,"wait"),0))</f>
        <v>wait</v>
      </c>
      <c r="GL91" s="10" t="str">
        <f>IF(AND(GL90&gt;0,GL90&lt;&gt;"wait"),"AT",IF(AIL!$AO92="AI",IF(Sheet1!$D92&gt;AIL!$AN92+150,150,"wait"),0))</f>
        <v>wait</v>
      </c>
      <c r="GM91" s="10" t="str">
        <f>IF(AND(GM90&gt;0,GM90&lt;&gt;"wait"),"AT",IF(AIL!$AO92="AI",IF(Sheet1!$D92&gt;AIL!$AN92+200,200,"wait"),0))</f>
        <v>wait</v>
      </c>
      <c r="GN91" s="10">
        <f t="shared" si="84"/>
        <v>-50</v>
      </c>
      <c r="GP91" s="10" t="str">
        <f>IF(AND(GP90&gt;0,GP90&lt;&gt;"wait"),"AT",IF(AIL!$AQ92="AI",IF(Sheet1!$E92&lt;AIL!$AP92-50,50,"wait"),0))</f>
        <v>AT</v>
      </c>
      <c r="GQ91" s="10" t="str">
        <f>IF(AND(GQ90&gt;0,GQ90&lt;&gt;"wait"),"AT",IF(AIL!$AQ92="AI",IF(Sheet1!$E92&lt;AIL!$AP92-100,100,"wait"),0))</f>
        <v>AT</v>
      </c>
      <c r="GR91" s="10" t="str">
        <f>IF(AND(GR90&gt;0,GR90&lt;&gt;"wait"),"AT",IF(AIL!$AQ92="AI",IF(Sheet1!$E92&lt;AIL!$AP92-150,150,"wait"),0))</f>
        <v>AT</v>
      </c>
      <c r="GS91" s="10" t="str">
        <f>IF(AND(GS90&gt;0,GS90&lt;&gt;"wait"),"AT",IF(AIL!$AQ92="AI",IF(Sheet1!$E92&lt;AIL!$AP92-200,200,"wait"),0))</f>
        <v>AT</v>
      </c>
      <c r="GT91" s="10" t="str">
        <f>IF(AND(GT90&gt;0,GT90&lt;&gt;"wait"),"AT",IF(AIL!$AQ92="AI",IF(Sheet1!$D92&gt;AIL!$AP92+50,50,"wait"),0))</f>
        <v>AT</v>
      </c>
      <c r="GU91" s="10" t="str">
        <f>IF(AND(GU90&gt;0,GU90&lt;&gt;"wait"),"AT",IF(AIL!$AQ92="AI",IF(Sheet1!$D92&gt;AIL!$AP92+100,100,"wait"),0))</f>
        <v>wait</v>
      </c>
      <c r="GV91" s="10" t="str">
        <f>IF(AND(GV90&gt;0,GV90&lt;&gt;"wait"),"AT",IF(AIL!$AQ92="AI",IF(Sheet1!$D92&gt;AIL!$AP92+150,150,"wait"),0))</f>
        <v>wait</v>
      </c>
      <c r="GW91" s="10" t="str">
        <f>IF(AND(GW90&gt;0,GW90&lt;&gt;"wait"),"AT",IF(AIL!$AQ92="AI",IF(Sheet1!$D92&gt;AIL!$AP92+200,200,"wait"),0))</f>
        <v>wait</v>
      </c>
      <c r="GX91" s="10">
        <f t="shared" si="85"/>
        <v>-50</v>
      </c>
      <c r="GZ91" s="10" t="str">
        <f>IF(AND(GZ90&gt;0,GZ90&lt;&gt;"wait"),"AT",IF(AIL!$AS92="AI",IF(Sheet1!$E92&lt;AIL!$AR92-50,50,"wait"),0))</f>
        <v>AT</v>
      </c>
      <c r="HA91" s="10" t="str">
        <f>IF(AND(HA90&gt;0,HA90&lt;&gt;"wait"),"AT",IF(AIL!$AS92="AI",IF(Sheet1!$E92&lt;AIL!$AR92-100,100,"wait"),0))</f>
        <v>AT</v>
      </c>
      <c r="HB91" s="10" t="str">
        <f>IF(AND(HB90&gt;0,HB90&lt;&gt;"wait"),"AT",IF(AIL!$AS92="AI",IF(Sheet1!$E92&lt;AIL!$AR92-150,150,"wait"),0))</f>
        <v>AT</v>
      </c>
      <c r="HC91" s="10" t="str">
        <f>IF(AND(HC90&gt;0,HC90&lt;&gt;"wait"),"AT",IF(AIL!$AS92="AI",IF(Sheet1!$E92&lt;AIL!$AR92-200,200,"wait"),0))</f>
        <v>AT</v>
      </c>
      <c r="HD91" s="10" t="str">
        <f>IF(AND(HD90&gt;0,HD90&lt;&gt;"wait"),"AT",IF(AIL!$AS92="AI",IF(Sheet1!$D92&gt;AIL!$AR92+50,50,"wait"),0))</f>
        <v>AT</v>
      </c>
      <c r="HE91" s="10" t="str">
        <f>IF(AND(HE90&gt;0,HE90&lt;&gt;"wait"),"AT",IF(AIL!$AS92="AI",IF(Sheet1!$D92&gt;AIL!$AR92+100,100,"wait"),0))</f>
        <v>wait</v>
      </c>
      <c r="HF91" s="10" t="str">
        <f>IF(AND(HF90&gt;0,HF90&lt;&gt;"wait"),"AT",IF(AIL!$AS92="AI",IF(Sheet1!$D92&gt;AIL!$AR92+150,150,"wait"),0))</f>
        <v>wait</v>
      </c>
      <c r="HG91" s="10" t="str">
        <f>IF(AND(HG90&gt;0,HG90&lt;&gt;"wait"),"AT",IF(AIL!$AS92="AI",IF(Sheet1!$D92&gt;AIL!$AR92+200,200,"wait"),0))</f>
        <v>wait</v>
      </c>
      <c r="HH91" s="10">
        <f t="shared" si="86"/>
        <v>-50</v>
      </c>
      <c r="HJ91" s="10" t="str">
        <f>IF(AND(HJ90&gt;0,HJ90&lt;&gt;"wait"),"AT",IF(AIL!$AU92="AI",IF(Sheet1!$E92&lt;AIL!$AT92-50,50,"wait"),0))</f>
        <v>AT</v>
      </c>
      <c r="HK91" s="10" t="str">
        <f>IF(AND(HK90&gt;0,HK90&lt;&gt;"wait"),"AT",IF(AIL!$AU92="AI",IF(Sheet1!$E92&lt;AIL!$AT92-100,100,"wait"),0))</f>
        <v>AT</v>
      </c>
      <c r="HL91" s="10" t="str">
        <f>IF(AND(HL90&gt;0,HL90&lt;&gt;"wait"),"AT",IF(AIL!$AU92="AI",IF(Sheet1!$E92&lt;AIL!$AT92-150,150,"wait"),0))</f>
        <v>AT</v>
      </c>
      <c r="HM91" s="10" t="str">
        <f>IF(AND(HM90&gt;0,HM90&lt;&gt;"wait"),"AT",IF(AIL!$AU92="AI",IF(Sheet1!$E92&lt;AIL!$AT92-200,200,"wait"),0))</f>
        <v>AT</v>
      </c>
      <c r="HN91" s="10" t="str">
        <f>IF(AND(HN90&gt;0,HN90&lt;&gt;"wait"),"AT",IF(AIL!$AU92="AI",IF(Sheet1!$D92&gt;AIL!$AT92+50,50,"wait"),0))</f>
        <v>AT</v>
      </c>
      <c r="HO91" s="10" t="str">
        <f>IF(AND(HO90&gt;0,HO90&lt;&gt;"wait"),"AT",IF(AIL!$AU92="AI",IF(Sheet1!$D92&gt;AIL!$AT92+100,100,"wait"),0))</f>
        <v>wait</v>
      </c>
      <c r="HP91" s="10" t="str">
        <f>IF(AND(HP90&gt;0,HP90&lt;&gt;"wait"),"AT",IF(AIL!$AU92="AI",IF(Sheet1!$D92&gt;AIL!$AT92+150,150,"wait"),0))</f>
        <v>wait</v>
      </c>
      <c r="HQ91" s="10" t="str">
        <f>IF(AND(HQ90&gt;0,HQ90&lt;&gt;"wait"),"AT",IF(AIL!$AU92="AI",IF(Sheet1!$D92&gt;AIL!$AT92+200,200,"wait"),0))</f>
        <v>wait</v>
      </c>
      <c r="HR91" s="10">
        <f t="shared" si="87"/>
        <v>-50</v>
      </c>
      <c r="HT91" s="10" t="str">
        <f>IF(AND(HT90&gt;0,HT90&lt;&gt;"wait"),"AT",IF(AIL!$AX92="AI",IF(Sheet1!$E92&lt;AIL!$AW92-50,50,"wait"),0))</f>
        <v>AT</v>
      </c>
      <c r="HU91" s="10" t="str">
        <f>IF(AND(HU90&gt;0,HU90&lt;&gt;"wait"),"AT",IF(AIL!$AX92="AI",IF(Sheet1!$E92&lt;AIL!$AW92-100,100,"wait"),0))</f>
        <v>wait</v>
      </c>
      <c r="HV91" s="10" t="str">
        <f>IF(AND(HV90&gt;0,HV90&lt;&gt;"wait"),"AT",IF(AIL!$AX92="AI",IF(Sheet1!$E92&lt;AIL!$AW92-150,150,"wait"),0))</f>
        <v>wait</v>
      </c>
      <c r="HW91" s="10" t="str">
        <f>IF(AND(HW90&gt;0,HW90&lt;&gt;"wait"),"AT",IF(AIL!$AX92="AI",IF(Sheet1!$E92&lt;AIL!$AW92-200,200,"wait"),0))</f>
        <v>wait</v>
      </c>
      <c r="HX91" s="10" t="str">
        <f>IF(AND(HX90&gt;0,HX90&lt;&gt;"wait"),"AT",IF(AIL!$AX92="AI",IF(Sheet1!$D92&gt;AIL!$AW92+50,50,"wait"),0))</f>
        <v>AT</v>
      </c>
      <c r="HY91" s="10" t="str">
        <f>IF(AND(HY90&gt;0,HY90&lt;&gt;"wait"),"AT",IF(AIL!$AX92="AI",IF(Sheet1!$D92&gt;AIL!$AW92+100,100,"wait"),0))</f>
        <v>AT</v>
      </c>
      <c r="HZ91" s="10" t="str">
        <f>IF(AND(HZ90&gt;0,HZ90&lt;&gt;"wait"),"AT",IF(AIL!$AX92="AI",IF(Sheet1!$D92&gt;AIL!$AW92+150,150,"wait"),0))</f>
        <v>wait</v>
      </c>
      <c r="IA91" s="10" t="str">
        <f>IF(AND(IA90&gt;0,IA90&lt;&gt;"wait"),"AT",IF(AIL!$AX92="AI",IF(Sheet1!$D92&gt;AIL!$AW92+200,200,"wait"),0))</f>
        <v>wait</v>
      </c>
      <c r="IB91" s="10">
        <f t="shared" si="88"/>
        <v>-100</v>
      </c>
      <c r="ID91" s="10" t="str">
        <f>IF(AND(ID90&gt;0,ID90&lt;&gt;"wait"),"AT",IF(AIL!$AZ92="AI",IF(Sheet1!$E92&lt;AIL!$AY92-50,50,"wait"),0))</f>
        <v>AT</v>
      </c>
      <c r="IE91" s="10" t="str">
        <f>IF(AND(IE90&gt;0,IE90&lt;&gt;"wait"),"AT",IF(AIL!$AZ92="AI",IF(Sheet1!$E92&lt;AIL!$AY92-100,100,"wait"),0))</f>
        <v>wait</v>
      </c>
      <c r="IF91" s="10" t="str">
        <f>IF(AND(IF90&gt;0,IF90&lt;&gt;"wait"),"AT",IF(AIL!$AZ92="AI",IF(Sheet1!$E92&lt;AIL!$AY92-150,150,"wait"),0))</f>
        <v>wait</v>
      </c>
      <c r="IG91" s="10" t="str">
        <f>IF(AND(IG90&gt;0,IG90&lt;&gt;"wait"),"AT",IF(AIL!$AZ92="AI",IF(Sheet1!$E92&lt;AIL!$AY92-200,200,"wait"),0))</f>
        <v>wait</v>
      </c>
      <c r="IH91" s="10" t="str">
        <f>IF(AND(IH90&gt;0,IH90&lt;&gt;"wait"),"AT",IF(AIL!$AZ92="AI",IF(Sheet1!$D92&gt;AIL!$AY92+50,50,"wait"),0))</f>
        <v>AT</v>
      </c>
      <c r="II91" s="10" t="str">
        <f>IF(AND(II90&gt;0,II90&lt;&gt;"wait"),"AT",IF(AIL!$AZ92="AI",IF(Sheet1!$D92&gt;AIL!$AY92+100,100,"wait"),0))</f>
        <v>AT</v>
      </c>
      <c r="IJ91" s="10" t="str">
        <f>IF(AND(IJ90&gt;0,IJ90&lt;&gt;"wait"),"AT",IF(AIL!$AZ92="AI",IF(Sheet1!$D92&gt;AIL!$AY92+150,150,"wait"),0))</f>
        <v>wait</v>
      </c>
      <c r="IK91" s="10" t="str">
        <f>IF(AND(IK90&gt;0,IK90&lt;&gt;"wait"),"AT",IF(AIL!$AZ92="AI",IF(Sheet1!$D92&gt;AIL!$AY92+200,200,"wait"),0))</f>
        <v>wait</v>
      </c>
      <c r="IL91" s="10">
        <f t="shared" si="89"/>
        <v>-100</v>
      </c>
      <c r="IN91" s="10" t="str">
        <f>IF(AND(IN90&gt;0,IN90&lt;&gt;"wait"),"AT",IF(AIL!$BB92="AI",IF(Sheet1!$E92&lt;AIL!$BA92-50,50,"wait"),0))</f>
        <v>AT</v>
      </c>
      <c r="IO91" s="10" t="str">
        <f>IF(AND(IO90&gt;0,IO90&lt;&gt;"wait"),"AT",IF(AIL!$BB92="AI",IF(Sheet1!$E92&lt;AIL!$BA92-100,100,"wait"),0))</f>
        <v>wait</v>
      </c>
      <c r="IP91" s="10" t="str">
        <f>IF(AND(IP90&gt;0,IP90&lt;&gt;"wait"),"AT",IF(AIL!$BB92="AI",IF(Sheet1!$E92&lt;AIL!$BA92-150,150,"wait"),0))</f>
        <v>wait</v>
      </c>
      <c r="IQ91" s="10" t="str">
        <f>IF(AND(IQ90&gt;0,IQ90&lt;&gt;"wait"),"AT",IF(AIL!$BB92="AI",IF(Sheet1!$E92&lt;AIL!$BA92-200,200,"wait"),0))</f>
        <v>wait</v>
      </c>
      <c r="IR91" s="10" t="str">
        <f>IF(AND(IR90&gt;0,IR90&lt;&gt;"wait"),"AT",IF(AIL!$BB92="AI",IF(Sheet1!$D92&gt;AIL!$BA92+50,50,"wait"),0))</f>
        <v>AT</v>
      </c>
      <c r="IS91" s="10" t="str">
        <f>IF(AND(IS90&gt;0,IS90&lt;&gt;"wait"),"AT",IF(AIL!$BB92="AI",IF(Sheet1!$D92&gt;AIL!$BA92+100,100,"wait"),0))</f>
        <v>AT</v>
      </c>
      <c r="IT91" s="10" t="str">
        <f>IF(AND(IT90&gt;0,IT90&lt;&gt;"wait"),"AT",IF(AIL!$BB92="AI",IF(Sheet1!$D92&gt;AIL!$BA92+150,150,"wait"),0))</f>
        <v>wait</v>
      </c>
      <c r="IU91" s="10" t="str">
        <f>IF(AND(IU90&gt;0,IU90&lt;&gt;"wait"),"AT",IF(AIL!$BB92="AI",IF(Sheet1!$D92&gt;AIL!$BA92+200,200,"wait"),0))</f>
        <v>wait</v>
      </c>
      <c r="IV91" s="10">
        <f t="shared" si="90"/>
        <v>-100</v>
      </c>
      <c r="IX91" s="10" t="str">
        <f>IF(AND(IX90&gt;0,IX90&lt;&gt;"wait"),"AT",IF(AIL!$BD92="AI",IF(Sheet1!$E92&lt;AIL!$BC92-50,50,"wait"),0))</f>
        <v>AT</v>
      </c>
      <c r="IY91" s="10" t="str">
        <f>IF(AND(IY90&gt;0,IY90&lt;&gt;"wait"),"AT",IF(AIL!$BD92="AI",IF(Sheet1!$E92&lt;AIL!$BC92-100,100,"wait"),0))</f>
        <v>wait</v>
      </c>
      <c r="IZ91" s="10" t="str">
        <f>IF(AND(IZ90&gt;0,IZ90&lt;&gt;"wait"),"AT",IF(AIL!$BD92="AI",IF(Sheet1!$E92&lt;AIL!$BC92-150,150,"wait"),0))</f>
        <v>wait</v>
      </c>
      <c r="JA91" s="10" t="str">
        <f>IF(AND(JA90&gt;0,JA90&lt;&gt;"wait"),"AT",IF(AIL!$BD92="AI",IF(Sheet1!$E92&lt;AIL!$BC92-200,200,"wait"),0))</f>
        <v>wait</v>
      </c>
      <c r="JB91" s="10" t="str">
        <f>IF(AND(JB90&gt;0,JB90&lt;&gt;"wait"),"AT",IF(AIL!$BD92="AI",IF(Sheet1!$D92&gt;AIL!$BC92+50,50,"wait"),0))</f>
        <v>AT</v>
      </c>
      <c r="JC91" s="10" t="str">
        <f>IF(AND(JC90&gt;0,JC90&lt;&gt;"wait"),"AT",IF(AIL!$BD92="AI",IF(Sheet1!$D92&gt;AIL!$BC92+100,100,"wait"),0))</f>
        <v>AT</v>
      </c>
      <c r="JD91" s="10" t="str">
        <f>IF(AND(JD90&gt;0,JD90&lt;&gt;"wait"),"AT",IF(AIL!$BD92="AI",IF(Sheet1!$D92&gt;AIL!$BC92+150,150,"wait"),0))</f>
        <v>wait</v>
      </c>
      <c r="JE91" s="10" t="str">
        <f>IF(AND(JE90&gt;0,JE90&lt;&gt;"wait"),"AT",IF(AIL!$BD92="AI",IF(Sheet1!$D92&gt;AIL!$BC92+200,200,"wait"),0))</f>
        <v>wait</v>
      </c>
      <c r="JF91" s="10">
        <f t="shared" si="91"/>
        <v>-100</v>
      </c>
      <c r="JH91" s="10" t="str">
        <f>IF(AND(JH90&gt;0,JH90&lt;&gt;"wait"),"AT",IF(AIL!$BF92="AI",IF(Sheet1!$E92&lt;AIL!$BE92-50,50,"wait"),0))</f>
        <v>AT</v>
      </c>
      <c r="JI91" s="10" t="str">
        <f>IF(AND(JI90&gt;0,JI90&lt;&gt;"wait"),"AT",IF(AIL!$BF92="AI",IF(Sheet1!$E92&lt;AIL!$BE92-100,100,"wait"),0))</f>
        <v>wait</v>
      </c>
      <c r="JJ91" s="10" t="str">
        <f>IF(AND(JJ90&gt;0,JJ90&lt;&gt;"wait"),"AT",IF(AIL!$BF92="AI",IF(Sheet1!$E92&lt;AIL!$BE92-150,150,"wait"),0))</f>
        <v>wait</v>
      </c>
      <c r="JK91" s="10" t="str">
        <f>IF(AND(JK90&gt;0,JK90&lt;&gt;"wait"),"AT",IF(AIL!$BF92="AI",IF(Sheet1!$E92&lt;AIL!$BE92-200,200,"wait"),0))</f>
        <v>wait</v>
      </c>
      <c r="JL91" s="10" t="str">
        <f>IF(AND(JL90&gt;0,JL90&lt;&gt;"wait"),"AT",IF(AIL!$BF92="AI",IF(Sheet1!$D92&gt;AIL!$BE92+50,50,"wait"),0))</f>
        <v>AT</v>
      </c>
      <c r="JM91" s="10" t="str">
        <f>IF(AND(JM90&gt;0,JM90&lt;&gt;"wait"),"AT",IF(AIL!$BF92="AI",IF(Sheet1!$D92&gt;AIL!$BE92+100,100,"wait"),0))</f>
        <v>AT</v>
      </c>
      <c r="JN91" s="10" t="str">
        <f>IF(AND(JN90&gt;0,JN90&lt;&gt;"wait"),"AT",IF(AIL!$BF92="AI",IF(Sheet1!$D92&gt;AIL!$BE92+150,150,"wait"),0))</f>
        <v>wait</v>
      </c>
      <c r="JO91" s="10" t="str">
        <f>IF(AND(JO90&gt;0,JO90&lt;&gt;"wait"),"AT",IF(AIL!$BF92="AI",IF(Sheet1!$D92&gt;AIL!$BE92+200,200,"wait"),0))</f>
        <v>wait</v>
      </c>
      <c r="JP91" s="10">
        <f t="shared" si="92"/>
        <v>-100</v>
      </c>
      <c r="JR91" s="10" t="str">
        <f>IF(AND(JR90&gt;0,JR90&lt;&gt;"wait"),"AT",IF(AIL!$BH92="AI",IF(Sheet1!$E92&lt;AIL!$BG92-50,50,"wait"),0))</f>
        <v>AT</v>
      </c>
      <c r="JS91" s="10" t="str">
        <f>IF(AND(JS90&gt;0,JS90&lt;&gt;"wait"),"AT",IF(AIL!$BH92="AI",IF(Sheet1!$E92&lt;AIL!$BG92-100,100,"wait"),0))</f>
        <v>AT</v>
      </c>
      <c r="JT91" s="10" t="str">
        <f>IF(AND(JT90&gt;0,JT90&lt;&gt;"wait"),"AT",IF(AIL!$BH92="AI",IF(Sheet1!$E92&lt;AIL!$BG92-150,150,"wait"),0))</f>
        <v>wait</v>
      </c>
      <c r="JU91" s="10" t="str">
        <f>IF(AND(JU90&gt;0,JU90&lt;&gt;"wait"),"AT",IF(AIL!$BH92="AI",IF(Sheet1!$E92&lt;AIL!$BG92-200,200,"wait"),0))</f>
        <v>wait</v>
      </c>
      <c r="JV91" s="10" t="str">
        <f>IF(AND(JV90&gt;0,JV90&lt;&gt;"wait"),"AT",IF(AIL!$BH92="AI",IF(Sheet1!$D92&gt;AIL!$BG92+50,50,"wait"),0))</f>
        <v>AT</v>
      </c>
      <c r="JW91" s="10" t="str">
        <f>IF(AND(JW90&gt;0,JW90&lt;&gt;"wait"),"AT",IF(AIL!$BH92="AI",IF(Sheet1!$D92&gt;AIL!$BG92+100,100,"wait"),0))</f>
        <v>wait</v>
      </c>
      <c r="JX91" s="10" t="str">
        <f>IF(AND(JX90&gt;0,JX90&lt;&gt;"wait"),"AT",IF(AIL!$BH92="AI",IF(Sheet1!$D92&gt;AIL!$BG92+150,150,"wait"),0))</f>
        <v>wait</v>
      </c>
      <c r="JY91" s="10" t="str">
        <f>IF(AND(JY90&gt;0,JY90&lt;&gt;"wait"),"AT",IF(AIL!$BH92="AI",IF(Sheet1!$D92&gt;AIL!$BG92+200,200,"wait"),0))</f>
        <v>wait</v>
      </c>
      <c r="JZ91" s="10">
        <f t="shared" si="93"/>
        <v>-50</v>
      </c>
      <c r="KB91" s="10" t="str">
        <f>IF(AND(KB90&gt;0,KB90&lt;&gt;"wait"),"AT",IF(AIL!$BJ92="AI",IF(Sheet1!$E92&lt;AIL!$BI92-50,50,"wait"),0))</f>
        <v>AT</v>
      </c>
      <c r="KC91" s="10" t="str">
        <f>IF(AND(KC90&gt;0,KC90&lt;&gt;"wait"),"AT",IF(AIL!$BJ92="AI",IF(Sheet1!$E92&lt;AIL!$BI92-100,100,"wait"),0))</f>
        <v>wait</v>
      </c>
      <c r="KD91" s="10" t="str">
        <f>IF(AND(KD90&gt;0,KD90&lt;&gt;"wait"),"AT",IF(AIL!$BJ92="AI",IF(Sheet1!$E92&lt;AIL!$BI92-150,150,"wait"),0))</f>
        <v>wait</v>
      </c>
      <c r="KE91" s="10" t="str">
        <f>IF(AND(KE90&gt;0,KE90&lt;&gt;"wait"),"AT",IF(AIL!$BJ92="AI",IF(Sheet1!$E92&lt;AIL!$BI92-200,200,"wait"),0))</f>
        <v>wait</v>
      </c>
      <c r="KF91" s="10" t="str">
        <f>IF(AND(KF90&gt;0,KF90&lt;&gt;"wait"),"AT",IF(AIL!$BJ92="AI",IF(Sheet1!$D92&gt;AIL!$BI92+50,50,"wait"),0))</f>
        <v>AT</v>
      </c>
      <c r="KG91" s="10" t="str">
        <f>IF(AND(KG90&gt;0,KG90&lt;&gt;"wait"),"AT",IF(AIL!$BJ92="AI",IF(Sheet1!$D92&gt;AIL!$BI92+100,100,"wait"),0))</f>
        <v>AT</v>
      </c>
      <c r="KH91" s="10" t="str">
        <f>IF(AND(KH90&gt;0,KH90&lt;&gt;"wait"),"AT",IF(AIL!$BJ92="AI",IF(Sheet1!$D92&gt;AIL!$BI92+150,150,"wait"),0))</f>
        <v>wait</v>
      </c>
      <c r="KI91" s="10" t="str">
        <f>IF(AND(KI90&gt;0,KI90&lt;&gt;"wait"),"AT",IF(AIL!$BJ92="AI",IF(Sheet1!$D92&gt;AIL!$BI92+200,200,"wait"),0))</f>
        <v>wait</v>
      </c>
      <c r="KJ91" s="10">
        <f t="shared" si="94"/>
        <v>-100</v>
      </c>
      <c r="KL91" s="10" t="str">
        <f>IF(AND(KL90&gt;0,KL90&lt;&gt;"wait"),"AT",IF(AIL!$BL92="AI",IF(Sheet1!$E92&lt;AIL!$BK92-50,50,"wait"),0))</f>
        <v>wait</v>
      </c>
      <c r="KM91" s="10" t="str">
        <f>IF(AND(KM90&gt;0,KM90&lt;&gt;"wait"),"AT",IF(AIL!$BL92="AI",IF(Sheet1!$E92&lt;AIL!$BK92-100,100,"wait"),0))</f>
        <v>wait</v>
      </c>
      <c r="KN91" s="10" t="str">
        <f>IF(AND(KN90&gt;0,KN90&lt;&gt;"wait"),"AT",IF(AIL!$BL92="AI",IF(Sheet1!$E92&lt;AIL!$BK92-150,150,"wait"),0))</f>
        <v>wait</v>
      </c>
      <c r="KO91" s="10" t="str">
        <f>IF(AND(KO90&gt;0,KO90&lt;&gt;"wait"),"AT",IF(AIL!$BL92="AI",IF(Sheet1!$E92&lt;AIL!$BK92-200,200,"wait"),0))</f>
        <v>wait</v>
      </c>
      <c r="KP91" s="10" t="str">
        <f>IF(AND(KP90&gt;0,KP90&lt;&gt;"wait"),"AT",IF(AIL!$BL92="AI",IF(Sheet1!$D92&gt;AIL!$BK92+50,50,"wait"),0))</f>
        <v>AT</v>
      </c>
      <c r="KQ91" s="10" t="str">
        <f>IF(AND(KQ90&gt;0,KQ90&lt;&gt;"wait"),"AT",IF(AIL!$BL92="AI",IF(Sheet1!$D92&gt;AIL!$BK92+100,100,"wait"),0))</f>
        <v>AT</v>
      </c>
      <c r="KR91" s="10" t="str">
        <f>IF(AND(KR90&gt;0,KR90&lt;&gt;"wait"),"AT",IF(AIL!$BL92="AI",IF(Sheet1!$D92&gt;AIL!$BK92+150,150,"wait"),0))</f>
        <v>AT</v>
      </c>
      <c r="KS91" s="10" t="str">
        <f>IF(AND(KS90&gt;0,KS90&lt;&gt;"wait"),"AT",IF(AIL!$BL92="AI",IF(Sheet1!$D92&gt;AIL!$BK92+200,200,"wait"),0))</f>
        <v>wait</v>
      </c>
      <c r="KT91" s="10">
        <f t="shared" si="95"/>
        <v>-150</v>
      </c>
      <c r="KV91" s="10" t="str">
        <f>IF(AND(KV90&gt;0,KV90&lt;&gt;"wait"),"AT",IF(AIL!$BN92="AI",IF(Sheet1!$E92&lt;AIL!$BM92-50,50,"wait"),0))</f>
        <v>wait</v>
      </c>
      <c r="KW91" s="10" t="str">
        <f>IF(AND(KW90&gt;0,KW90&lt;&gt;"wait"),"AT",IF(AIL!$BN92="AI",IF(Sheet1!$E92&lt;AIL!$BM92-100,100,"wait"),0))</f>
        <v>wait</v>
      </c>
      <c r="KX91" s="10" t="str">
        <f>IF(AND(KX90&gt;0,KX90&lt;&gt;"wait"),"AT",IF(AIL!$BN92="AI",IF(Sheet1!$E92&lt;AIL!$BM92-150,150,"wait"),0))</f>
        <v>wait</v>
      </c>
      <c r="KY91" s="10" t="str">
        <f>IF(AND(KY90&gt;0,KY90&lt;&gt;"wait"),"AT",IF(AIL!$BN92="AI",IF(Sheet1!$E92&lt;AIL!$BM92-200,200,"wait"),0))</f>
        <v>wait</v>
      </c>
      <c r="KZ91" s="10" t="str">
        <f>IF(AND(KZ90&gt;0,KZ90&lt;&gt;"wait"),"AT",IF(AIL!$BN92="AI",IF(Sheet1!$D92&gt;AIL!$BM92+50,50,"wait"),0))</f>
        <v>AT</v>
      </c>
      <c r="LA91" s="10" t="str">
        <f>IF(AND(LA90&gt;0,LA90&lt;&gt;"wait"),"AT",IF(AIL!$BN92="AI",IF(Sheet1!$D92&gt;AIL!$BM92+100,100,"wait"),0))</f>
        <v>AT</v>
      </c>
      <c r="LB91" s="10" t="str">
        <f>IF(AND(LB90&gt;0,LB90&lt;&gt;"wait"),"AT",IF(AIL!$BN92="AI",IF(Sheet1!$D92&gt;AIL!$BM92+150,150,"wait"),0))</f>
        <v>AT</v>
      </c>
      <c r="LC91" s="10" t="str">
        <f>IF(AND(LC90&gt;0,LC90&lt;&gt;"wait"),"AT",IF(AIL!$BN92="AI",IF(Sheet1!$D92&gt;AIL!$BM92+200,200,"wait"),0))</f>
        <v>wait</v>
      </c>
      <c r="LD91" s="10">
        <f t="shared" si="96"/>
        <v>-150</v>
      </c>
      <c r="LF91" s="10" t="str">
        <f>IF(AND(LF90&gt;0,LF90&lt;&gt;"wait"),"AT",IF(AIL!$BP92="AI",IF(Sheet1!$E92&lt;AIL!$BO92-50,50,"wait"),0))</f>
        <v>wait</v>
      </c>
      <c r="LG91" s="10" t="str">
        <f>IF(AND(LG90&gt;0,LG90&lt;&gt;"wait"),"AT",IF(AIL!$BP92="AI",IF(Sheet1!$E92&lt;AIL!$BO92-100,100,"wait"),0))</f>
        <v>wait</v>
      </c>
      <c r="LH91" s="10" t="str">
        <f>IF(AND(LH90&gt;0,LH90&lt;&gt;"wait"),"AT",IF(AIL!$BP92="AI",IF(Sheet1!$E92&lt;AIL!$BO92-150,150,"wait"),0))</f>
        <v>wait</v>
      </c>
      <c r="LI91" s="10" t="str">
        <f>IF(AND(LI90&gt;0,LI90&lt;&gt;"wait"),"AT",IF(AIL!$BP92="AI",IF(Sheet1!$E92&lt;AIL!$BO92-200,200,"wait"),0))</f>
        <v>wait</v>
      </c>
      <c r="LJ91" s="10" t="str">
        <f>IF(AND(LJ90&gt;0,LJ90&lt;&gt;"wait"),"AT",IF(AIL!$BP92="AI",IF(Sheet1!$D92&gt;AIL!$BO92+50,50,"wait"),0))</f>
        <v>AT</v>
      </c>
      <c r="LK91" s="10" t="str">
        <f>IF(AND(LK90&gt;0,LK90&lt;&gt;"wait"),"AT",IF(AIL!$BP92="AI",IF(Sheet1!$D92&gt;AIL!$BO92+100,100,"wait"),0))</f>
        <v>AT</v>
      </c>
      <c r="LL91" s="10" t="str">
        <f>IF(AND(LL90&gt;0,LL90&lt;&gt;"wait"),"AT",IF(AIL!$BP92="AI",IF(Sheet1!$D92&gt;AIL!$BO92+150,150,"wait"),0))</f>
        <v>AT</v>
      </c>
      <c r="LM91" s="10" t="str">
        <f>IF(AND(LM90&gt;0,LM90&lt;&gt;"wait"),"AT",IF(AIL!$BP92="AI",IF(Sheet1!$D92&gt;AIL!$BO92+200,200,"wait"),0))</f>
        <v>wait</v>
      </c>
      <c r="LN91" s="10">
        <f t="shared" si="97"/>
        <v>-150</v>
      </c>
      <c r="LP91" s="10" t="str">
        <f>IF(AND(LP90&gt;0,LP90&lt;&gt;"wait"),"AT",IF(AIL!$BR92="AI",IF(Sheet1!$E92&lt;AIL!$BQ92-50,50,"wait"),0))</f>
        <v>wait</v>
      </c>
      <c r="LQ91" s="10" t="str">
        <f>IF(AND(LQ90&gt;0,LQ90&lt;&gt;"wait"),"AT",IF(AIL!$BR92="AI",IF(Sheet1!$E92&lt;AIL!$BQ92-100,100,"wait"),0))</f>
        <v>wait</v>
      </c>
      <c r="LR91" s="10" t="str">
        <f>IF(AND(LR90&gt;0,LR90&lt;&gt;"wait"),"AT",IF(AIL!$BR92="AI",IF(Sheet1!$E92&lt;AIL!$BQ92-150,150,"wait"),0))</f>
        <v>wait</v>
      </c>
      <c r="LS91" s="10" t="str">
        <f>IF(AND(LS90&gt;0,LS90&lt;&gt;"wait"),"AT",IF(AIL!$BR92="AI",IF(Sheet1!$E92&lt;AIL!$BQ92-200,200,"wait"),0))</f>
        <v>wait</v>
      </c>
      <c r="LT91" s="10" t="str">
        <f>IF(AND(LT90&gt;0,LT90&lt;&gt;"wait"),"AT",IF(AIL!$BR92="AI",IF(Sheet1!$D92&gt;AIL!$BQ92+50,50,"wait"),0))</f>
        <v>AT</v>
      </c>
      <c r="LU91" s="10" t="str">
        <f>IF(AND(LU90&gt;0,LU90&lt;&gt;"wait"),"AT",IF(AIL!$BR92="AI",IF(Sheet1!$D92&gt;AIL!$BQ92+100,100,"wait"),0))</f>
        <v>AT</v>
      </c>
      <c r="LV91" s="10" t="str">
        <f>IF(AND(LV90&gt;0,LV90&lt;&gt;"wait"),"AT",IF(AIL!$BR92="AI",IF(Sheet1!$D92&gt;AIL!$BQ92+150,150,"wait"),0))</f>
        <v>AT</v>
      </c>
      <c r="LW91" s="10" t="str">
        <f>IF(AND(LW90&gt;0,LW90&lt;&gt;"wait"),"AT",IF(AIL!$BR92="AI",IF(Sheet1!$D92&gt;AIL!$BQ92+200,200,"wait"),0))</f>
        <v>wait</v>
      </c>
      <c r="LX91" s="10">
        <f t="shared" si="98"/>
        <v>-150</v>
      </c>
    </row>
    <row r="92" spans="1:336" x14ac:dyDescent="0.3">
      <c r="A92" t="str">
        <f>Sheet1!B92</f>
        <v>03/01 10:45</v>
      </c>
      <c r="B92">
        <f>Sheet1!D92</f>
        <v>29275</v>
      </c>
      <c r="C92">
        <f>Sheet1!E92</f>
        <v>29237</v>
      </c>
      <c r="E92">
        <f>MAX($B92:$B$162)</f>
        <v>29275</v>
      </c>
      <c r="F92">
        <f>MIN($C92:$C$162)</f>
        <v>29062</v>
      </c>
      <c r="H92" s="8" t="str">
        <f>IF(AND(H91&gt;0,H91&lt;&gt;"wait"),"AT",IF(AIL!$D93="AI",IF(Sheet1!$E93&lt;AIL!$C93-50,50,"wait"),0))</f>
        <v>AT</v>
      </c>
      <c r="I92" s="8" t="str">
        <f>IF(AND(I91&gt;0,I91&lt;&gt;"wait"),"AT",IF(AIL!$D93="AI",IF(Sheet1!$E93&lt;AIL!$C93-100,100,"wait"),0))</f>
        <v>AT</v>
      </c>
      <c r="J92" s="8" t="str">
        <f>IF(AND(J91&gt;0,J91&lt;&gt;"wait"),"AT",IF(AIL!$D93="AI",IF(Sheet1!$E93&lt;AIL!$C93-150,150,"wait"),0))</f>
        <v>AT</v>
      </c>
      <c r="K92" s="8" t="str">
        <f>IF(AND(K91&gt;0,K91&lt;&gt;"wait"),"AT",IF(AIL!$D93="AI",IF(Sheet1!$E93&lt;AIL!$C93-200,200,"wait"),0))</f>
        <v>AT</v>
      </c>
      <c r="L92" s="8" t="str">
        <f>IF(AND(L91&gt;0,L91&lt;&gt;"wait"),"AT",IF(AIL!$D93="AI",IF(Sheet1!$D93&gt;AIL!$C93+50,50,"wait"),0))</f>
        <v>AT</v>
      </c>
      <c r="M92" s="8" t="str">
        <f>IF(AND(M91&gt;0,M91&lt;&gt;"wait"),"AT",IF(AIL!$D93="AI",IF(Sheet1!$D93&gt;AIL!$C93+100,100,"wait"),0))</f>
        <v>wait</v>
      </c>
      <c r="N92" s="8" t="str">
        <f>IF(AND(N91&gt;0,N91&lt;&gt;"wait"),"AT",IF(AIL!$D93="AI",IF(Sheet1!$D93&gt;AIL!$C93+150,150,"wait"),0))</f>
        <v>wait</v>
      </c>
      <c r="O92" s="8" t="str">
        <f>IF(AND(O91&gt;0,O91&lt;&gt;"wait"),"AT",IF(AIL!$D93="AI",IF(Sheet1!$D93&gt;AIL!$C93+200,200,"wait"),0))</f>
        <v>wait</v>
      </c>
      <c r="P92" s="8">
        <f t="shared" si="99"/>
        <v>-50</v>
      </c>
      <c r="R92" s="8" t="str">
        <f>IF(AND(R91&gt;0,R91&lt;&gt;"wait"),"AT",IF(AIL!$F93="AI",IF(Sheet1!$E93&lt;AIL!$E93-50,50,"wait"),0))</f>
        <v>AT</v>
      </c>
      <c r="S92" s="8" t="str">
        <f>IF(AND(S91&gt;0,S91&lt;&gt;"wait"),"AT",IF(AIL!$F93="AI",IF(Sheet1!$E93&lt;AIL!$E93-100,100,"wait"),0))</f>
        <v>AT</v>
      </c>
      <c r="T92" s="8" t="str">
        <f>IF(AND(T91&gt;0,T91&lt;&gt;"wait"),"AT",IF(AIL!$F93="AI",IF(Sheet1!$E93&lt;AIL!$E93-150,150,"wait"),0))</f>
        <v>AT</v>
      </c>
      <c r="U92" s="8" t="str">
        <f>IF(AND(U91&gt;0,U91&lt;&gt;"wait"),"AT",IF(AIL!$F93="AI",IF(Sheet1!$E93&lt;AIL!$E93-200,200,"wait"),0))</f>
        <v>AT</v>
      </c>
      <c r="V92" s="8" t="str">
        <f>IF(AND(V91&gt;0,V91&lt;&gt;"wait"),"AT",IF(AIL!$F93="AI",IF(Sheet1!$D93&gt;AIL!$E93+50,50,"wait"),0))</f>
        <v>AT</v>
      </c>
      <c r="W92" s="8" t="str">
        <f>IF(AND(W91&gt;0,W91&lt;&gt;"wait"),"AT",IF(AIL!$F93="AI",IF(Sheet1!$D93&gt;AIL!$E93+100,100,"wait"),0))</f>
        <v>wait</v>
      </c>
      <c r="X92" s="8" t="str">
        <f>IF(AND(X91&gt;0,X91&lt;&gt;"wait"),"AT",IF(AIL!$F93="AI",IF(Sheet1!$D93&gt;AIL!$E93+150,150,"wait"),0))</f>
        <v>wait</v>
      </c>
      <c r="Y92" s="8" t="str">
        <f>IF(AND(Y91&gt;0,Y91&lt;&gt;"wait"),"AT",IF(AIL!$F93="AI",IF(Sheet1!$D93&gt;AIL!$E93+200,200,"wait"),0))</f>
        <v>wait</v>
      </c>
      <c r="Z92" s="8">
        <f t="shared" si="100"/>
        <v>-50</v>
      </c>
      <c r="AB92" s="8" t="str">
        <f>IF(AND(AB91&gt;0,AB91&lt;&gt;"wait"),"AT",IF(AIL!$H93="AI",IF(Sheet1!$E93&lt;AIL!$G93-50,50,"wait"),0))</f>
        <v>AT</v>
      </c>
      <c r="AC92" s="8" t="str">
        <f>IF(AND(AC91&gt;0,AC91&lt;&gt;"wait"),"AT",IF(AIL!$H93="AI",IF(Sheet1!$E93&lt;AIL!$G93-100,100,"wait"),0))</f>
        <v>AT</v>
      </c>
      <c r="AD92" s="8" t="str">
        <f>IF(AND(AD91&gt;0,AD91&lt;&gt;"wait"),"AT",IF(AIL!$H93="AI",IF(Sheet1!$E93&lt;AIL!$G93-150,150,"wait"),0))</f>
        <v>AT</v>
      </c>
      <c r="AE92" s="8" t="str">
        <f>IF(AND(AE91&gt;0,AE91&lt;&gt;"wait"),"AT",IF(AIL!$H93="AI",IF(Sheet1!$E93&lt;AIL!$G93-200,200,"wait"),0))</f>
        <v>AT</v>
      </c>
      <c r="AF92" s="8" t="str">
        <f>IF(AND(AF91&gt;0,AF91&lt;&gt;"wait"),"AT",IF(AIL!$H93="AI",IF(Sheet1!$D93&gt;AIL!$G93+50,50,"wait"),0))</f>
        <v>AT</v>
      </c>
      <c r="AG92" s="8" t="str">
        <f>IF(AND(AG91&gt;0,AG91&lt;&gt;"wait"),"AT",IF(AIL!$H93="AI",IF(Sheet1!$D93&gt;AIL!$G93+100,100,"wait"),0))</f>
        <v>wait</v>
      </c>
      <c r="AH92" s="8" t="str">
        <f>IF(AND(AH91&gt;0,AH91&lt;&gt;"wait"),"AT",IF(AIL!$H93="AI",IF(Sheet1!$D93&gt;AIL!$G93+150,150,"wait"),0))</f>
        <v>wait</v>
      </c>
      <c r="AI92" s="8" t="str">
        <f>IF(AND(AI91&gt;0,AI91&lt;&gt;"wait"),"AT",IF(AIL!$H93="AI",IF(Sheet1!$D93&gt;AIL!$G93+200,200,"wait"),0))</f>
        <v>wait</v>
      </c>
      <c r="AJ92" s="8">
        <f t="shared" si="101"/>
        <v>-50</v>
      </c>
      <c r="AL92" s="8" t="str">
        <f>IF(AND(AL91&gt;0,AL91&lt;&gt;"wait"),"AT",IF(AIL!$J93="AI",IF(Sheet1!$E93&lt;AIL!$I93-50,50,"wait"),0))</f>
        <v>AT</v>
      </c>
      <c r="AM92" s="8" t="str">
        <f>IF(AND(AM91&gt;0,AM91&lt;&gt;"wait"),"AT",IF(AIL!$J93="AI",IF(Sheet1!$E93&lt;AIL!$I93-100,100,"wait"),0))</f>
        <v>AT</v>
      </c>
      <c r="AN92" s="8" t="str">
        <f>IF(AND(AN91&gt;0,AN91&lt;&gt;"wait"),"AT",IF(AIL!$J93="AI",IF(Sheet1!$E93&lt;AIL!$I93-150,150,"wait"),0))</f>
        <v>AT</v>
      </c>
      <c r="AO92" s="8" t="str">
        <f>IF(AND(AO91&gt;0,AO91&lt;&gt;"wait"),"AT",IF(AIL!$J93="AI",IF(Sheet1!$E93&lt;AIL!$I93-200,200,"wait"),0))</f>
        <v>AT</v>
      </c>
      <c r="AP92" s="8" t="str">
        <f>IF(AND(AP91&gt;0,AP91&lt;&gt;"wait"),"AT",IF(AIL!$J93="AI",IF(Sheet1!$D93&gt;AIL!$I93+50,50,"wait"),0))</f>
        <v>AT</v>
      </c>
      <c r="AQ92" s="8" t="str">
        <f>IF(AND(AQ91&gt;0,AQ91&lt;&gt;"wait"),"AT",IF(AIL!$J93="AI",IF(Sheet1!$D93&gt;AIL!$I93+100,100,"wait"),0))</f>
        <v>wait</v>
      </c>
      <c r="AR92" s="8" t="str">
        <f>IF(AND(AR91&gt;0,AR91&lt;&gt;"wait"),"AT",IF(AIL!$J93="AI",IF(Sheet1!$D93&gt;AIL!$I93+150,150,"wait"),0))</f>
        <v>wait</v>
      </c>
      <c r="AS92" s="8" t="str">
        <f>IF(AND(AS91&gt;0,AS91&lt;&gt;"wait"),"AT",IF(AIL!$J93="AI",IF(Sheet1!$D93&gt;AIL!$I93+200,200,"wait"),0))</f>
        <v>wait</v>
      </c>
      <c r="AT92" s="8">
        <f t="shared" si="102"/>
        <v>-50</v>
      </c>
      <c r="AU92" s="8"/>
      <c r="AV92" s="8" t="str">
        <f>IF(AND(AV91&gt;0,AV91&lt;&gt;"wait"),"AT",IF(AIL!$L93="AI",IF(Sheet1!$E93&lt;AIL!$K93-50,50,"wait"),0))</f>
        <v>AT</v>
      </c>
      <c r="AW92" s="8" t="str">
        <f>IF(AND(AW91&gt;0,AW91&lt;&gt;"wait"),"AT",IF(AIL!$L93="AI",IF(Sheet1!$E93&lt;AIL!$K93-100,100,"wait"),0))</f>
        <v>AT</v>
      </c>
      <c r="AX92" s="8" t="str">
        <f>IF(AND(AX91&gt;0,AX91&lt;&gt;"wait"),"AT",IF(AIL!$L93="AI",IF(Sheet1!$E93&lt;AIL!$K93-150,150,"wait"),0))</f>
        <v>AT</v>
      </c>
      <c r="AY92" s="8" t="str">
        <f>IF(AND(AY91&gt;0,AY91&lt;&gt;"wait"),"AT",IF(AIL!$L93="AI",IF(Sheet1!$E93&lt;AIL!$K93-200,200,"wait"),0))</f>
        <v>AT</v>
      </c>
      <c r="AZ92" s="8" t="str">
        <f>IF(AND(AZ91&gt;0,AZ91&lt;&gt;"wait"),"AT",IF(AIL!$L93="AI",IF(Sheet1!$D93&gt;AIL!$K93+50,50,"wait"),0))</f>
        <v>AT</v>
      </c>
      <c r="BA92" s="8" t="str">
        <f>IF(AND(BA91&gt;0,BA91&lt;&gt;"wait"),"AT",IF(AIL!$L93="AI",IF(Sheet1!$D93&gt;AIL!$K93+100,100,"wait"),0))</f>
        <v>wait</v>
      </c>
      <c r="BB92" s="8" t="str">
        <f>IF(AND(BB91&gt;0,BB91&lt;&gt;"wait"),"AT",IF(AIL!$L93="AI",IF(Sheet1!$D93&gt;AIL!$K93+150,150,"wait"),0))</f>
        <v>wait</v>
      </c>
      <c r="BC92" s="8" t="str">
        <f>IF(AND(BC91&gt;0,BC91&lt;&gt;"wait"),"AT",IF(AIL!$L93="AI",IF(Sheet1!$D93&gt;AIL!$K93+200,200,"wait"),0))</f>
        <v>wait</v>
      </c>
      <c r="BD92" s="8">
        <f t="shared" si="103"/>
        <v>-50</v>
      </c>
      <c r="BE92" s="8"/>
      <c r="BF92" s="8" t="str">
        <f>IF(AND(BF91&gt;0,BF91&lt;&gt;"wait"),"AT",IF(AIL!$N93="AI",IF(Sheet1!$E93&lt;AIL!$M93-50,50,"wait"),0))</f>
        <v>AT</v>
      </c>
      <c r="BG92" s="8" t="str">
        <f>IF(AND(BG91&gt;0,BG91&lt;&gt;"wait"),"AT",IF(AIL!$N93="AI",IF(Sheet1!$E93&lt;AIL!$M93-100,100,"wait"),0))</f>
        <v>AT</v>
      </c>
      <c r="BH92" s="8" t="str">
        <f>IF(AND(BH91&gt;0,BH91&lt;&gt;"wait"),"AT",IF(AIL!$N93="AI",IF(Sheet1!$E93&lt;AIL!$M93-150,150,"wait"),0))</f>
        <v>AT</v>
      </c>
      <c r="BI92" s="8" t="str">
        <f>IF(AND(BI91&gt;0,BI91&lt;&gt;"wait"),"AT",IF(AIL!$N93="AI",IF(Sheet1!$E93&lt;AIL!$M93-200,200,"wait"),0))</f>
        <v>AT</v>
      </c>
      <c r="BJ92" s="8" t="str">
        <f>IF(AND(BJ91&gt;0,BJ91&lt;&gt;"wait"),"AT",IF(AIL!$N93="AI",IF(Sheet1!$D93&gt;AIL!$M93+50,50,"wait"),0))</f>
        <v>AT</v>
      </c>
      <c r="BK92" s="8" t="str">
        <f>IF(AND(BK91&gt;0,BK91&lt;&gt;"wait"),"AT",IF(AIL!$N93="AI",IF(Sheet1!$D93&gt;AIL!$M93+100,100,"wait"),0))</f>
        <v>wait</v>
      </c>
      <c r="BL92" s="8" t="str">
        <f>IF(AND(BL91&gt;0,BL91&lt;&gt;"wait"),"AT",IF(AIL!$N93="AI",IF(Sheet1!$D93&gt;AIL!$M93+150,150,"wait"),0))</f>
        <v>wait</v>
      </c>
      <c r="BM92" s="8" t="str">
        <f>IF(AND(BM91&gt;0,BM91&lt;&gt;"wait"),"AT",IF(AIL!$N93="AI",IF(Sheet1!$D93&gt;AIL!$M93+200,200,"wait"),0))</f>
        <v>wait</v>
      </c>
      <c r="BN92" s="8">
        <f t="shared" si="104"/>
        <v>-50</v>
      </c>
      <c r="BO92" s="8"/>
      <c r="BP92" s="8" t="str">
        <f>IF(AND(BP91&gt;0,BP91&lt;&gt;"wait"),"AT",IF(AIL!$P93="AI",IF(Sheet1!$E93&lt;AIL!$O93-50,50,"wait"),0))</f>
        <v>AT</v>
      </c>
      <c r="BQ92" s="8" t="str">
        <f>IF(AND(BQ91&gt;0,BQ91&lt;&gt;"wait"),"AT",IF(AIL!$P93="AI",IF(Sheet1!$E93&lt;AIL!$O93-100,100,"wait"),0))</f>
        <v>AT</v>
      </c>
      <c r="BR92" s="8" t="str">
        <f>IF(AND(BR91&gt;0,BR91&lt;&gt;"wait"),"AT",IF(AIL!$P93="AI",IF(Sheet1!$E93&lt;AIL!$O93-150,150,"wait"),0))</f>
        <v>AT</v>
      </c>
      <c r="BS92" s="8" t="str">
        <f>IF(AND(BS91&gt;0,BS91&lt;&gt;"wait"),"AT",IF(AIL!$P93="AI",IF(Sheet1!$E93&lt;AIL!$O93-200,200,"wait"),0))</f>
        <v>AT</v>
      </c>
      <c r="BT92" s="8" t="str">
        <f>IF(AND(BT91&gt;0,BT91&lt;&gt;"wait"),"AT",IF(AIL!$P93="AI",IF(Sheet1!$D93&gt;AIL!$O93+50,50,"wait"),0))</f>
        <v>AT</v>
      </c>
      <c r="BU92" s="8" t="str">
        <f>IF(AND(BU91&gt;0,BU91&lt;&gt;"wait"),"AT",IF(AIL!$P93="AI",IF(Sheet1!$D93&gt;AIL!$O93+100,100,"wait"),0))</f>
        <v>wait</v>
      </c>
      <c r="BV92" s="8" t="str">
        <f>IF(AND(BV91&gt;0,BV91&lt;&gt;"wait"),"AT",IF(AIL!$P93="AI",IF(Sheet1!$D93&gt;AIL!$O93+150,150,"wait"),0))</f>
        <v>wait</v>
      </c>
      <c r="BW92" s="8" t="str">
        <f>IF(AND(BW91&gt;0,BW91&lt;&gt;"wait"),"AT",IF(AIL!$P93="AI",IF(Sheet1!$D93&gt;AIL!$O93+200,200,"wait"),0))</f>
        <v>wait</v>
      </c>
      <c r="BX92" s="8">
        <f t="shared" si="105"/>
        <v>-50</v>
      </c>
      <c r="BY92" s="8"/>
      <c r="BZ92" s="8" t="str">
        <f>IF(AND(BZ91&gt;0,BZ91&lt;&gt;"wait"),"AT",IF(AIL!$R93="AI",IF(Sheet1!$E93&lt;AIL!$Q93-50,50,"wait"),0))</f>
        <v>AT</v>
      </c>
      <c r="CA92" s="8" t="str">
        <f>IF(AND(CA91&gt;0,CA91&lt;&gt;"wait"),"AT",IF(AIL!$R93="AI",IF(Sheet1!$E93&lt;AIL!$Q93-100,100,"wait"),0))</f>
        <v>AT</v>
      </c>
      <c r="CB92" s="8" t="str">
        <f>IF(AND(CB91&gt;0,CB91&lt;&gt;"wait"),"AT",IF(AIL!$R93="AI",IF(Sheet1!$E93&lt;AIL!$Q93-150,150,"wait"),0))</f>
        <v>AT</v>
      </c>
      <c r="CC92" s="8" t="str">
        <f>IF(AND(CC91&gt;0,CC91&lt;&gt;"wait"),"AT",IF(AIL!$R93="AI",IF(Sheet1!$E93&lt;AIL!$Q93-200,200,"wait"),0))</f>
        <v>AT</v>
      </c>
      <c r="CD92" s="8" t="str">
        <f>IF(AND(CD91&gt;0,CD91&lt;&gt;"wait"),"AT",IF(AIL!$R93="AI",IF(Sheet1!$D93&gt;AIL!$Q93+50,50,"wait"),0))</f>
        <v>AT</v>
      </c>
      <c r="CE92" s="8" t="str">
        <f>IF(AND(CE91&gt;0,CE91&lt;&gt;"wait"),"AT",IF(AIL!$R93="AI",IF(Sheet1!$D93&gt;AIL!$Q93+100,100,"wait"),0))</f>
        <v>wait</v>
      </c>
      <c r="CF92" s="8" t="str">
        <f>IF(AND(CF91&gt;0,CF91&lt;&gt;"wait"),"AT",IF(AIL!$R93="AI",IF(Sheet1!$D93&gt;AIL!$Q93+150,150,"wait"),0))</f>
        <v>wait</v>
      </c>
      <c r="CG92" s="8" t="str">
        <f>IF(AND(CG91&gt;0,CG91&lt;&gt;"wait"),"AT",IF(AIL!$R93="AI",IF(Sheet1!$D93&gt;AIL!$Q93+200,200,"wait"),0))</f>
        <v>wait</v>
      </c>
      <c r="CH92" s="8">
        <f t="shared" si="106"/>
        <v>-50</v>
      </c>
      <c r="CI92" s="8"/>
      <c r="CJ92" s="8" t="str">
        <f>IF(AND(CJ91&gt;0,CJ91&lt;&gt;"wait"),"AT",IF(AIL!$T93="AI",IF(Sheet1!$E93&lt;AIL!$S93-50,50,"wait"),0))</f>
        <v>AT</v>
      </c>
      <c r="CK92" s="8" t="str">
        <f>IF(AND(CK91&gt;0,CK91&lt;&gt;"wait"),"AT",IF(AIL!$T93="AI",IF(Sheet1!$E93&lt;AIL!$S93-100,100,"wait"),0))</f>
        <v>AT</v>
      </c>
      <c r="CL92" s="8" t="str">
        <f>IF(AND(CL91&gt;0,CL91&lt;&gt;"wait"),"AT",IF(AIL!$T93="AI",IF(Sheet1!$E93&lt;AIL!$S93-150,150,"wait"),0))</f>
        <v>AT</v>
      </c>
      <c r="CM92" s="8" t="str">
        <f>IF(AND(CM91&gt;0,CM91&lt;&gt;"wait"),"AT",IF(AIL!$T93="AI",IF(Sheet1!$E93&lt;AIL!$S93-200,200,"wait"),0))</f>
        <v>wait</v>
      </c>
      <c r="CN92" s="8" t="str">
        <f>IF(AND(CN91&gt;0,CN91&lt;&gt;"wait"),"AT",IF(AIL!$T93="AI",IF(Sheet1!$D93&gt;AIL!$S93+50,50,"wait"),0))</f>
        <v>AT</v>
      </c>
      <c r="CO92" s="8" t="str">
        <f>IF(AND(CO91&gt;0,CO91&lt;&gt;"wait"),"AT",IF(AIL!$T93="AI",IF(Sheet1!$D93&gt;AIL!$S93+100,100,"wait"),0))</f>
        <v>AT</v>
      </c>
      <c r="CP92" s="8" t="str">
        <f>IF(AND(CP91&gt;0,CP91&lt;&gt;"wait"),"AT",IF(AIL!$T93="AI",IF(Sheet1!$D93&gt;AIL!$S93+150,150,"wait"),0))</f>
        <v>wait</v>
      </c>
      <c r="CQ92" s="8" t="str">
        <f>IF(AND(CQ91&gt;0,CQ91&lt;&gt;"wait"),"AT",IF(AIL!$T93="AI",IF(Sheet1!$D93&gt;AIL!$S93+200,200,"wait"),0))</f>
        <v>wait</v>
      </c>
      <c r="CR92" s="8">
        <f t="shared" si="107"/>
        <v>-100</v>
      </c>
      <c r="CS92" s="8"/>
      <c r="CT92" s="8" t="str">
        <f>IF(AND(CT91&gt;0,CT91&lt;&gt;"wait"),"AT",IF(AIL!$V93="AI",IF(Sheet1!$E93&lt;AIL!$U93-50,50,"wait"),0))</f>
        <v>AT</v>
      </c>
      <c r="CU92" s="8" t="str">
        <f>IF(AND(CU91&gt;0,CU91&lt;&gt;"wait"),"AT",IF(AIL!$V93="AI",IF(Sheet1!$E93&lt;AIL!$U93-100,100,"wait"),0))</f>
        <v>AT</v>
      </c>
      <c r="CV92" s="8" t="str">
        <f>IF(AND(CV91&gt;0,CV91&lt;&gt;"wait"),"AT",IF(AIL!$V93="AI",IF(Sheet1!$E93&lt;AIL!$U93-150,150,"wait"),0))</f>
        <v>AT</v>
      </c>
      <c r="CW92" s="8" t="str">
        <f>IF(AND(CW91&gt;0,CW91&lt;&gt;"wait"),"AT",IF(AIL!$V93="AI",IF(Sheet1!$E93&lt;AIL!$U93-200,200,"wait"),0))</f>
        <v>wait</v>
      </c>
      <c r="CX92" s="8" t="str">
        <f>IF(AND(CX91&gt;0,CX91&lt;&gt;"wait"),"AT",IF(AIL!$V93="AI",IF(Sheet1!$D93&gt;AIL!$U93+50,50,"wait"),0))</f>
        <v>AT</v>
      </c>
      <c r="CY92" s="8" t="str">
        <f>IF(AND(CY91&gt;0,CY91&lt;&gt;"wait"),"AT",IF(AIL!$V93="AI",IF(Sheet1!$D93&gt;AIL!$U93+100,100,"wait"),0))</f>
        <v>AT</v>
      </c>
      <c r="CZ92" s="8" t="str">
        <f>IF(AND(CZ91&gt;0,CZ91&lt;&gt;"wait"),"AT",IF(AIL!$V93="AI",IF(Sheet1!$D93&gt;AIL!$U93+150,150,"wait"),0))</f>
        <v>wait</v>
      </c>
      <c r="DA92" s="8" t="str">
        <f>IF(AND(DA91&gt;0,DA91&lt;&gt;"wait"),"AT",IF(AIL!$V93="AI",IF(Sheet1!$D93&gt;AIL!$U93+200,200,"wait"),0))</f>
        <v>wait</v>
      </c>
      <c r="DB92" s="8">
        <f t="shared" si="108"/>
        <v>-100</v>
      </c>
      <c r="DC92" s="8"/>
      <c r="DD92" s="8" t="str">
        <f>IF(AND(DD91&gt;0,DD91&lt;&gt;"wait"),"AT",IF(AIL!$X93="AI",IF(Sheet1!$E93&lt;AIL!$W93-50,50,"wait"),0))</f>
        <v>AT</v>
      </c>
      <c r="DE92" s="8" t="str">
        <f>IF(AND(DE91&gt;0,DE91&lt;&gt;"wait"),"AT",IF(AIL!$X93="AI",IF(Sheet1!$E93&lt;AIL!$W93-100,100,"wait"),0))</f>
        <v>AT</v>
      </c>
      <c r="DF92" s="8" t="str">
        <f>IF(AND(DF91&gt;0,DF91&lt;&gt;"wait"),"AT",IF(AIL!$X93="AI",IF(Sheet1!$E93&lt;AIL!$W93-150,150,"wait"),0))</f>
        <v>AT</v>
      </c>
      <c r="DG92" s="8" t="str">
        <f>IF(AND(DG91&gt;0,DG91&lt;&gt;"wait"),"AT",IF(AIL!$X93="AI",IF(Sheet1!$E93&lt;AIL!$W93-200,200,"wait"),0))</f>
        <v>wait</v>
      </c>
      <c r="DH92" s="8" t="str">
        <f>IF(AND(DH91&gt;0,DH91&lt;&gt;"wait"),"AT",IF(AIL!$X93="AI",IF(Sheet1!$D93&gt;AIL!$W93+50,50,"wait"),0))</f>
        <v>AT</v>
      </c>
      <c r="DI92" s="8" t="str">
        <f>IF(AND(DI91&gt;0,DI91&lt;&gt;"wait"),"AT",IF(AIL!$X93="AI",IF(Sheet1!$D93&gt;AIL!$W93+100,100,"wait"),0))</f>
        <v>AT</v>
      </c>
      <c r="DJ92" s="8" t="str">
        <f>IF(AND(DJ91&gt;0,DJ91&lt;&gt;"wait"),"AT",IF(AIL!$X93="AI",IF(Sheet1!$D93&gt;AIL!$W93+150,150,"wait"),0))</f>
        <v>wait</v>
      </c>
      <c r="DK92" s="8" t="str">
        <f>IF(AND(DK91&gt;0,DK91&lt;&gt;"wait"),"AT",IF(AIL!$X93="AI",IF(Sheet1!$D93&gt;AIL!$W93+200,200,"wait"),0))</f>
        <v>wait</v>
      </c>
      <c r="DL92" s="8">
        <f t="shared" si="109"/>
        <v>-100</v>
      </c>
      <c r="DN92" s="10" t="str">
        <f>IF(AND(DN91&gt;0,DN91&lt;&gt;"wait"),"AT",IF(AIL!$AA93="AI",IF(Sheet1!$E93&lt;AIL!$Z93-50,50,"wait"),0))</f>
        <v>AT</v>
      </c>
      <c r="DO92" s="10" t="str">
        <f>IF(AND(DO91&gt;0,DO91&lt;&gt;"wait"),"AT",IF(AIL!$AA93="AI",IF(Sheet1!$E93&lt;AIL!$Z93-100,100,"wait"),0))</f>
        <v>AT</v>
      </c>
      <c r="DP92" s="10" t="str">
        <f>IF(AND(DP91&gt;0,DP91&lt;&gt;"wait"),"AT",IF(AIL!$AA93="AI",IF(Sheet1!$E93&lt;AIL!$Z93-150,150,"wait"),0))</f>
        <v>AT</v>
      </c>
      <c r="DQ92" s="10" t="str">
        <f>IF(AND(DQ91&gt;0,DQ91&lt;&gt;"wait"),"AT",IF(AIL!$AA93="AI",IF(Sheet1!$E93&lt;AIL!$Z93-200,200,"wait"),0))</f>
        <v>wait</v>
      </c>
      <c r="DR92" s="10" t="str">
        <f>IF(AND(DR91&gt;0,DR91&lt;&gt;"wait"),"AT",IF(AIL!$AA93="AI",IF(Sheet1!$D93&gt;AIL!$Z93+50,50,"wait"),0))</f>
        <v>AT</v>
      </c>
      <c r="DS92" s="10" t="str">
        <f>IF(AND(DS91&gt;0,DS91&lt;&gt;"wait"),"AT",IF(AIL!$AA93="AI",IF(Sheet1!$D93&gt;AIL!$Z93+100,100,"wait"),0))</f>
        <v>wait</v>
      </c>
      <c r="DT92" s="10" t="str">
        <f>IF(AND(DT91&gt;0,DT91&lt;&gt;"wait"),"AT",IF(AIL!$AA93="AI",IF(Sheet1!$D93&gt;AIL!$Z93+150,150,"wait"),0))</f>
        <v>wait</v>
      </c>
      <c r="DU92" s="10" t="str">
        <f>IF(AND(DU91&gt;0,DU91&lt;&gt;"wait"),"AT",IF(AIL!$AA93="AI",IF(Sheet1!$D93&gt;AIL!$Z93+200,200,"wait"),0))</f>
        <v>wait</v>
      </c>
      <c r="DV92" s="10">
        <f t="shared" si="77"/>
        <v>-50</v>
      </c>
      <c r="DX92" s="10" t="str">
        <f>IF(AND(DX91&gt;0,DX91&lt;&gt;"wait"),"AT",IF(AIL!$AC93="AI",IF(Sheet1!$E93&lt;AIL!$AB93-50,50,"wait"),0))</f>
        <v>AT</v>
      </c>
      <c r="DY92" s="10" t="str">
        <f>IF(AND(DY91&gt;0,DY91&lt;&gt;"wait"),"AT",IF(AIL!$AC93="AI",IF(Sheet1!$E93&lt;AIL!$AB93-100,100,"wait"),0))</f>
        <v>AT</v>
      </c>
      <c r="DZ92" s="10" t="str">
        <f>IF(AND(DZ91&gt;0,DZ91&lt;&gt;"wait"),"AT",IF(AIL!$AC93="AI",IF(Sheet1!$E93&lt;AIL!$AB93-150,150,"wait"),0))</f>
        <v>AT</v>
      </c>
      <c r="EA92" s="10" t="str">
        <f>IF(AND(EA91&gt;0,EA91&lt;&gt;"wait"),"AT",IF(AIL!$AC93="AI",IF(Sheet1!$E93&lt;AIL!$AB93-200,200,"wait"),0))</f>
        <v>AT</v>
      </c>
      <c r="EB92" s="10" t="str">
        <f>IF(AND(EB91&gt;0,EB91&lt;&gt;"wait"),"AT",IF(AIL!$AC93="AI",IF(Sheet1!$D93&gt;AIL!$AB93+50,50,"wait"),0))</f>
        <v>AT</v>
      </c>
      <c r="EC92" s="10" t="str">
        <f>IF(AND(EC91&gt;0,EC91&lt;&gt;"wait"),"AT",IF(AIL!$AC93="AI",IF(Sheet1!$D93&gt;AIL!$AB93+100,100,"wait"),0))</f>
        <v>wait</v>
      </c>
      <c r="ED92" s="10" t="str">
        <f>IF(AND(ED91&gt;0,ED91&lt;&gt;"wait"),"AT",IF(AIL!$AC93="AI",IF(Sheet1!$D93&gt;AIL!$AB93+150,150,"wait"),0))</f>
        <v>wait</v>
      </c>
      <c r="EE92" s="10" t="str">
        <f>IF(AND(EE91&gt;0,EE91&lt;&gt;"wait"),"AT",IF(AIL!$AC93="AI",IF(Sheet1!$D93&gt;AIL!$AB93+200,200,"wait"),0))</f>
        <v>wait</v>
      </c>
      <c r="EF92" s="10">
        <f t="shared" si="78"/>
        <v>-50</v>
      </c>
      <c r="EH92" s="10" t="str">
        <f>IF(AND(EH91&gt;0,EH91&lt;&gt;"wait"),"AT",IF(AIL!$AE93="AI",IF(Sheet1!$E93&lt;AIL!$AD93-50,50,"wait"),0))</f>
        <v>AT</v>
      </c>
      <c r="EI92" s="10" t="str">
        <f>IF(AND(EI91&gt;0,EI91&lt;&gt;"wait"),"AT",IF(AIL!$AE93="AI",IF(Sheet1!$E93&lt;AIL!$AD93-100,100,"wait"),0))</f>
        <v>AT</v>
      </c>
      <c r="EJ92" s="10" t="str">
        <f>IF(AND(EJ91&gt;0,EJ91&lt;&gt;"wait"),"AT",IF(AIL!$AE93="AI",IF(Sheet1!$E93&lt;AIL!$AD93-150,150,"wait"),0))</f>
        <v>AT</v>
      </c>
      <c r="EK92" s="10" t="str">
        <f>IF(AND(EK91&gt;0,EK91&lt;&gt;"wait"),"AT",IF(AIL!$AE93="AI",IF(Sheet1!$E93&lt;AIL!$AD93-200,200,"wait"),0))</f>
        <v>AT</v>
      </c>
      <c r="EL92" s="10" t="str">
        <f>IF(AND(EL91&gt;0,EL91&lt;&gt;"wait"),"AT",IF(AIL!$AE93="AI",IF(Sheet1!$D93&gt;AIL!$AD93+50,50,"wait"),0))</f>
        <v>AT</v>
      </c>
      <c r="EM92" s="10" t="str">
        <f>IF(AND(EM91&gt;0,EM91&lt;&gt;"wait"),"AT",IF(AIL!$AE93="AI",IF(Sheet1!$D93&gt;AIL!$AD93+100,100,"wait"),0))</f>
        <v>wait</v>
      </c>
      <c r="EN92" s="10" t="str">
        <f>IF(AND(EN91&gt;0,EN91&lt;&gt;"wait"),"AT",IF(AIL!$AE93="AI",IF(Sheet1!$D93&gt;AIL!$AD93+150,150,"wait"),0))</f>
        <v>wait</v>
      </c>
      <c r="EO92" s="10" t="str">
        <f>IF(AND(EO91&gt;0,EO91&lt;&gt;"wait"),"AT",IF(AIL!$AE93="AI",IF(Sheet1!$D93&gt;AIL!$AD93+200,200,"wait"),0))</f>
        <v>wait</v>
      </c>
      <c r="EP92" s="10">
        <f t="shared" si="79"/>
        <v>-50</v>
      </c>
      <c r="ER92" s="10" t="str">
        <f>IF(AND(ER91&gt;0,ER91&lt;&gt;"wait"),"AT",IF(AIL!$AG93="AI",IF(Sheet1!$E93&lt;AIL!$AF93-50,50,"wait"),0))</f>
        <v>AT</v>
      </c>
      <c r="ES92" s="10" t="str">
        <f>IF(AND(ES91&gt;0,ES91&lt;&gt;"wait"),"AT",IF(AIL!$AG93="AI",IF(Sheet1!$E93&lt;AIL!$AF93-100,100,"wait"),0))</f>
        <v>AT</v>
      </c>
      <c r="ET92" s="10" t="str">
        <f>IF(AND(ET91&gt;0,ET91&lt;&gt;"wait"),"AT",IF(AIL!$AG93="AI",IF(Sheet1!$E93&lt;AIL!$AF93-150,150,"wait"),0))</f>
        <v>AT</v>
      </c>
      <c r="EU92" s="10" t="str">
        <f>IF(AND(EU91&gt;0,EU91&lt;&gt;"wait"),"AT",IF(AIL!$AG93="AI",IF(Sheet1!$E93&lt;AIL!$AF93-200,200,"wait"),0))</f>
        <v>AT</v>
      </c>
      <c r="EV92" s="10" t="str">
        <f>IF(AND(EV91&gt;0,EV91&lt;&gt;"wait"),"AT",IF(AIL!$AG93="AI",IF(Sheet1!$D93&gt;AIL!$AF93+50,50,"wait"),0))</f>
        <v>AT</v>
      </c>
      <c r="EW92" s="10" t="str">
        <f>IF(AND(EW91&gt;0,EW91&lt;&gt;"wait"),"AT",IF(AIL!$AG93="AI",IF(Sheet1!$D93&gt;AIL!$AF93+100,100,"wait"),0))</f>
        <v>wait</v>
      </c>
      <c r="EX92" s="10" t="str">
        <f>IF(AND(EX91&gt;0,EX91&lt;&gt;"wait"),"AT",IF(AIL!$AG93="AI",IF(Sheet1!$D93&gt;AIL!$AF93+150,150,"wait"),0))</f>
        <v>wait</v>
      </c>
      <c r="EY92" s="10" t="str">
        <f>IF(AND(EY91&gt;0,EY91&lt;&gt;"wait"),"AT",IF(AIL!$AG93="AI",IF(Sheet1!$D93&gt;AIL!$AF93+200,200,"wait"),0))</f>
        <v>wait</v>
      </c>
      <c r="EZ92" s="10">
        <f t="shared" si="80"/>
        <v>-50</v>
      </c>
      <c r="FB92" s="10" t="str">
        <f>IF(AND(FB91&gt;0,FB91&lt;&gt;"wait"),"AT",IF(AIL!$AI93="AI",IF(Sheet1!$E93&lt;AIL!$AH93-50,50,"wait"),0))</f>
        <v>AT</v>
      </c>
      <c r="FC92" s="10" t="str">
        <f>IF(AND(FC91&gt;0,FC91&lt;&gt;"wait"),"AT",IF(AIL!$AI93="AI",IF(Sheet1!$E93&lt;AIL!$AH93-100,100,"wait"),0))</f>
        <v>AT</v>
      </c>
      <c r="FD92" s="10" t="str">
        <f>IF(AND(FD91&gt;0,FD91&lt;&gt;"wait"),"AT",IF(AIL!$AI93="AI",IF(Sheet1!$E93&lt;AIL!$AH93-150,150,"wait"),0))</f>
        <v>AT</v>
      </c>
      <c r="FE92" s="10" t="str">
        <f>IF(AND(FE91&gt;0,FE91&lt;&gt;"wait"),"AT",IF(AIL!$AI93="AI",IF(Sheet1!$E93&lt;AIL!$AH93-200,200,"wait"),0))</f>
        <v>AT</v>
      </c>
      <c r="FF92" s="10" t="str">
        <f>IF(AND(FF91&gt;0,FF91&lt;&gt;"wait"),"AT",IF(AIL!$AI93="AI",IF(Sheet1!$D93&gt;AIL!$AH93+50,50,"wait"),0))</f>
        <v>AT</v>
      </c>
      <c r="FG92" s="10" t="str">
        <f>IF(AND(FG91&gt;0,FG91&lt;&gt;"wait"),"AT",IF(AIL!$AI93="AI",IF(Sheet1!$D93&gt;AIL!$AH93+100,100,"wait"),0))</f>
        <v>wait</v>
      </c>
      <c r="FH92" s="10" t="str">
        <f>IF(AND(FH91&gt;0,FH91&lt;&gt;"wait"),"AT",IF(AIL!$AI93="AI",IF(Sheet1!$D93&gt;AIL!$AH93+150,150,"wait"),0))</f>
        <v>wait</v>
      </c>
      <c r="FI92" s="10" t="str">
        <f>IF(AND(FI91&gt;0,FI91&lt;&gt;"wait"),"AT",IF(AIL!$AI93="AI",IF(Sheet1!$D93&gt;AIL!$AH93+200,200,"wait"),0))</f>
        <v>wait</v>
      </c>
      <c r="FJ92" s="10">
        <f t="shared" si="81"/>
        <v>-50</v>
      </c>
      <c r="FL92" s="10" t="str">
        <f>IF(AND(FL91&gt;0,FL91&lt;&gt;"wait"),"AT",IF(AIL!$AK93="AI",IF(Sheet1!$E93&lt;AIL!$AJ93-50,50,"wait"),0))</f>
        <v>AT</v>
      </c>
      <c r="FM92" s="10" t="str">
        <f>IF(AND(FM91&gt;0,FM91&lt;&gt;"wait"),"AT",IF(AIL!$AK93="AI",IF(Sheet1!$E93&lt;AIL!$AJ93-100,100,"wait"),0))</f>
        <v>AT</v>
      </c>
      <c r="FN92" s="10" t="str">
        <f>IF(AND(FN91&gt;0,FN91&lt;&gt;"wait"),"AT",IF(AIL!$AK93="AI",IF(Sheet1!$E93&lt;AIL!$AJ93-150,150,"wait"),0))</f>
        <v>AT</v>
      </c>
      <c r="FO92" s="10" t="str">
        <f>IF(AND(FO91&gt;0,FO91&lt;&gt;"wait"),"AT",IF(AIL!$AK93="AI",IF(Sheet1!$E93&lt;AIL!$AJ93-200,200,"wait"),0))</f>
        <v>AT</v>
      </c>
      <c r="FP92" s="10" t="str">
        <f>IF(AND(FP91&gt;0,FP91&lt;&gt;"wait"),"AT",IF(AIL!$AK93="AI",IF(Sheet1!$D93&gt;AIL!$AJ93+50,50,"wait"),0))</f>
        <v>AT</v>
      </c>
      <c r="FQ92" s="10" t="str">
        <f>IF(AND(FQ91&gt;0,FQ91&lt;&gt;"wait"),"AT",IF(AIL!$AK93="AI",IF(Sheet1!$D93&gt;AIL!$AJ93+100,100,"wait"),0))</f>
        <v>wait</v>
      </c>
      <c r="FR92" s="10" t="str">
        <f>IF(AND(FR91&gt;0,FR91&lt;&gt;"wait"),"AT",IF(AIL!$AK93="AI",IF(Sheet1!$D93&gt;AIL!$AJ93+150,150,"wait"),0))</f>
        <v>wait</v>
      </c>
      <c r="FS92" s="10" t="str">
        <f>IF(AND(FS91&gt;0,FS91&lt;&gt;"wait"),"AT",IF(AIL!$AK93="AI",IF(Sheet1!$D93&gt;AIL!$AJ93+200,200,"wait"),0))</f>
        <v>wait</v>
      </c>
      <c r="FT92" s="10">
        <f t="shared" si="82"/>
        <v>-50</v>
      </c>
      <c r="FV92" s="10" t="str">
        <f>IF(AND(FV91&gt;0,FV91&lt;&gt;"wait"),"AT",IF(AIL!$AM93="AI",IF(Sheet1!$E93&lt;AIL!$AL93-50,50,"wait"),0))</f>
        <v>AT</v>
      </c>
      <c r="FW92" s="10" t="str">
        <f>IF(AND(FW91&gt;0,FW91&lt;&gt;"wait"),"AT",IF(AIL!$AM93="AI",IF(Sheet1!$E93&lt;AIL!$AL93-100,100,"wait"),0))</f>
        <v>AT</v>
      </c>
      <c r="FX92" s="10" t="str">
        <f>IF(AND(FX91&gt;0,FX91&lt;&gt;"wait"),"AT",IF(AIL!$AM93="AI",IF(Sheet1!$E93&lt;AIL!$AL93-150,150,"wait"),0))</f>
        <v>AT</v>
      </c>
      <c r="FY92" s="10" t="str">
        <f>IF(AND(FY91&gt;0,FY91&lt;&gt;"wait"),"AT",IF(AIL!$AM93="AI",IF(Sheet1!$E93&lt;AIL!$AL93-200,200,"wait"),0))</f>
        <v>AT</v>
      </c>
      <c r="FZ92" s="10" t="str">
        <f>IF(AND(FZ91&gt;0,FZ91&lt;&gt;"wait"),"AT",IF(AIL!$AM93="AI",IF(Sheet1!$D93&gt;AIL!$AL93+50,50,"wait"),0))</f>
        <v>AT</v>
      </c>
      <c r="GA92" s="10" t="str">
        <f>IF(AND(GA91&gt;0,GA91&lt;&gt;"wait"),"AT",IF(AIL!$AM93="AI",IF(Sheet1!$D93&gt;AIL!$AL93+100,100,"wait"),0))</f>
        <v>wait</v>
      </c>
      <c r="GB92" s="10" t="str">
        <f>IF(AND(GB91&gt;0,GB91&lt;&gt;"wait"),"AT",IF(AIL!$AM93="AI",IF(Sheet1!$D93&gt;AIL!$AL93+150,150,"wait"),0))</f>
        <v>wait</v>
      </c>
      <c r="GC92" s="10" t="str">
        <f>IF(AND(GC91&gt;0,GC91&lt;&gt;"wait"),"AT",IF(AIL!$AM93="AI",IF(Sheet1!$D93&gt;AIL!$AL93+200,200,"wait"),0))</f>
        <v>wait</v>
      </c>
      <c r="GD92" s="10">
        <f t="shared" si="83"/>
        <v>-50</v>
      </c>
      <c r="GF92" s="10" t="str">
        <f>IF(AND(GF91&gt;0,GF91&lt;&gt;"wait"),"AT",IF(AIL!$AO93="AI",IF(Sheet1!$E93&lt;AIL!$AN93-50,50,"wait"),0))</f>
        <v>AT</v>
      </c>
      <c r="GG92" s="10" t="str">
        <f>IF(AND(GG91&gt;0,GG91&lt;&gt;"wait"),"AT",IF(AIL!$AO93="AI",IF(Sheet1!$E93&lt;AIL!$AN93-100,100,"wait"),0))</f>
        <v>AT</v>
      </c>
      <c r="GH92" s="10" t="str">
        <f>IF(AND(GH91&gt;0,GH91&lt;&gt;"wait"),"AT",IF(AIL!$AO93="AI",IF(Sheet1!$E93&lt;AIL!$AN93-150,150,"wait"),0))</f>
        <v>AT</v>
      </c>
      <c r="GI92" s="10" t="str">
        <f>IF(AND(GI91&gt;0,GI91&lt;&gt;"wait"),"AT",IF(AIL!$AO93="AI",IF(Sheet1!$E93&lt;AIL!$AN93-200,200,"wait"),0))</f>
        <v>AT</v>
      </c>
      <c r="GJ92" s="10" t="str">
        <f>IF(AND(GJ91&gt;0,GJ91&lt;&gt;"wait"),"AT",IF(AIL!$AO93="AI",IF(Sheet1!$D93&gt;AIL!$AN93+50,50,"wait"),0))</f>
        <v>AT</v>
      </c>
      <c r="GK92" s="10" t="str">
        <f>IF(AND(GK91&gt;0,GK91&lt;&gt;"wait"),"AT",IF(AIL!$AO93="AI",IF(Sheet1!$D93&gt;AIL!$AN93+100,100,"wait"),0))</f>
        <v>wait</v>
      </c>
      <c r="GL92" s="10" t="str">
        <f>IF(AND(GL91&gt;0,GL91&lt;&gt;"wait"),"AT",IF(AIL!$AO93="AI",IF(Sheet1!$D93&gt;AIL!$AN93+150,150,"wait"),0))</f>
        <v>wait</v>
      </c>
      <c r="GM92" s="10" t="str">
        <f>IF(AND(GM91&gt;0,GM91&lt;&gt;"wait"),"AT",IF(AIL!$AO93="AI",IF(Sheet1!$D93&gt;AIL!$AN93+200,200,"wait"),0))</f>
        <v>wait</v>
      </c>
      <c r="GN92" s="10">
        <f t="shared" si="84"/>
        <v>-50</v>
      </c>
      <c r="GP92" s="10" t="str">
        <f>IF(AND(GP91&gt;0,GP91&lt;&gt;"wait"),"AT",IF(AIL!$AQ93="AI",IF(Sheet1!$E93&lt;AIL!$AP93-50,50,"wait"),0))</f>
        <v>AT</v>
      </c>
      <c r="GQ92" s="10" t="str">
        <f>IF(AND(GQ91&gt;0,GQ91&lt;&gt;"wait"),"AT",IF(AIL!$AQ93="AI",IF(Sheet1!$E93&lt;AIL!$AP93-100,100,"wait"),0))</f>
        <v>AT</v>
      </c>
      <c r="GR92" s="10" t="str">
        <f>IF(AND(GR91&gt;0,GR91&lt;&gt;"wait"),"AT",IF(AIL!$AQ93="AI",IF(Sheet1!$E93&lt;AIL!$AP93-150,150,"wait"),0))</f>
        <v>AT</v>
      </c>
      <c r="GS92" s="10" t="str">
        <f>IF(AND(GS91&gt;0,GS91&lt;&gt;"wait"),"AT",IF(AIL!$AQ93="AI",IF(Sheet1!$E93&lt;AIL!$AP93-200,200,"wait"),0))</f>
        <v>AT</v>
      </c>
      <c r="GT92" s="10" t="str">
        <f>IF(AND(GT91&gt;0,GT91&lt;&gt;"wait"),"AT",IF(AIL!$AQ93="AI",IF(Sheet1!$D93&gt;AIL!$AP93+50,50,"wait"),0))</f>
        <v>AT</v>
      </c>
      <c r="GU92" s="10" t="str">
        <f>IF(AND(GU91&gt;0,GU91&lt;&gt;"wait"),"AT",IF(AIL!$AQ93="AI",IF(Sheet1!$D93&gt;AIL!$AP93+100,100,"wait"),0))</f>
        <v>wait</v>
      </c>
      <c r="GV92" s="10" t="str">
        <f>IF(AND(GV91&gt;0,GV91&lt;&gt;"wait"),"AT",IF(AIL!$AQ93="AI",IF(Sheet1!$D93&gt;AIL!$AP93+150,150,"wait"),0))</f>
        <v>wait</v>
      </c>
      <c r="GW92" s="10" t="str">
        <f>IF(AND(GW91&gt;0,GW91&lt;&gt;"wait"),"AT",IF(AIL!$AQ93="AI",IF(Sheet1!$D93&gt;AIL!$AP93+200,200,"wait"),0))</f>
        <v>wait</v>
      </c>
      <c r="GX92" s="10">
        <f t="shared" si="85"/>
        <v>-50</v>
      </c>
      <c r="GZ92" s="10" t="str">
        <f>IF(AND(GZ91&gt;0,GZ91&lt;&gt;"wait"),"AT",IF(AIL!$AS93="AI",IF(Sheet1!$E93&lt;AIL!$AR93-50,50,"wait"),0))</f>
        <v>AT</v>
      </c>
      <c r="HA92" s="10" t="str">
        <f>IF(AND(HA91&gt;0,HA91&lt;&gt;"wait"),"AT",IF(AIL!$AS93="AI",IF(Sheet1!$E93&lt;AIL!$AR93-100,100,"wait"),0))</f>
        <v>AT</v>
      </c>
      <c r="HB92" s="10" t="str">
        <f>IF(AND(HB91&gt;0,HB91&lt;&gt;"wait"),"AT",IF(AIL!$AS93="AI",IF(Sheet1!$E93&lt;AIL!$AR93-150,150,"wait"),0))</f>
        <v>AT</v>
      </c>
      <c r="HC92" s="10" t="str">
        <f>IF(AND(HC91&gt;0,HC91&lt;&gt;"wait"),"AT",IF(AIL!$AS93="AI",IF(Sheet1!$E93&lt;AIL!$AR93-200,200,"wait"),0))</f>
        <v>AT</v>
      </c>
      <c r="HD92" s="10" t="str">
        <f>IF(AND(HD91&gt;0,HD91&lt;&gt;"wait"),"AT",IF(AIL!$AS93="AI",IF(Sheet1!$D93&gt;AIL!$AR93+50,50,"wait"),0))</f>
        <v>AT</v>
      </c>
      <c r="HE92" s="10" t="str">
        <f>IF(AND(HE91&gt;0,HE91&lt;&gt;"wait"),"AT",IF(AIL!$AS93="AI",IF(Sheet1!$D93&gt;AIL!$AR93+100,100,"wait"),0))</f>
        <v>wait</v>
      </c>
      <c r="HF92" s="10" t="str">
        <f>IF(AND(HF91&gt;0,HF91&lt;&gt;"wait"),"AT",IF(AIL!$AS93="AI",IF(Sheet1!$D93&gt;AIL!$AR93+150,150,"wait"),0))</f>
        <v>wait</v>
      </c>
      <c r="HG92" s="10" t="str">
        <f>IF(AND(HG91&gt;0,HG91&lt;&gt;"wait"),"AT",IF(AIL!$AS93="AI",IF(Sheet1!$D93&gt;AIL!$AR93+200,200,"wait"),0))</f>
        <v>wait</v>
      </c>
      <c r="HH92" s="10">
        <f t="shared" si="86"/>
        <v>-50</v>
      </c>
      <c r="HJ92" s="10" t="str">
        <f>IF(AND(HJ91&gt;0,HJ91&lt;&gt;"wait"),"AT",IF(AIL!$AU93="AI",IF(Sheet1!$E93&lt;AIL!$AT93-50,50,"wait"),0))</f>
        <v>AT</v>
      </c>
      <c r="HK92" s="10" t="str">
        <f>IF(AND(HK91&gt;0,HK91&lt;&gt;"wait"),"AT",IF(AIL!$AU93="AI",IF(Sheet1!$E93&lt;AIL!$AT93-100,100,"wait"),0))</f>
        <v>AT</v>
      </c>
      <c r="HL92" s="10" t="str">
        <f>IF(AND(HL91&gt;0,HL91&lt;&gt;"wait"),"AT",IF(AIL!$AU93="AI",IF(Sheet1!$E93&lt;AIL!$AT93-150,150,"wait"),0))</f>
        <v>AT</v>
      </c>
      <c r="HM92" s="10" t="str">
        <f>IF(AND(HM91&gt;0,HM91&lt;&gt;"wait"),"AT",IF(AIL!$AU93="AI",IF(Sheet1!$E93&lt;AIL!$AT93-200,200,"wait"),0))</f>
        <v>AT</v>
      </c>
      <c r="HN92" s="10" t="str">
        <f>IF(AND(HN91&gt;0,HN91&lt;&gt;"wait"),"AT",IF(AIL!$AU93="AI",IF(Sheet1!$D93&gt;AIL!$AT93+50,50,"wait"),0))</f>
        <v>AT</v>
      </c>
      <c r="HO92" s="10" t="str">
        <f>IF(AND(HO91&gt;0,HO91&lt;&gt;"wait"),"AT",IF(AIL!$AU93="AI",IF(Sheet1!$D93&gt;AIL!$AT93+100,100,"wait"),0))</f>
        <v>wait</v>
      </c>
      <c r="HP92" s="10" t="str">
        <f>IF(AND(HP91&gt;0,HP91&lt;&gt;"wait"),"AT",IF(AIL!$AU93="AI",IF(Sheet1!$D93&gt;AIL!$AT93+150,150,"wait"),0))</f>
        <v>wait</v>
      </c>
      <c r="HQ92" s="10" t="str">
        <f>IF(AND(HQ91&gt;0,HQ91&lt;&gt;"wait"),"AT",IF(AIL!$AU93="AI",IF(Sheet1!$D93&gt;AIL!$AT93+200,200,"wait"),0))</f>
        <v>wait</v>
      </c>
      <c r="HR92" s="10">
        <f t="shared" si="87"/>
        <v>-50</v>
      </c>
      <c r="HT92" s="10" t="str">
        <f>IF(AND(HT91&gt;0,HT91&lt;&gt;"wait"),"AT",IF(AIL!$AX93="AI",IF(Sheet1!$E93&lt;AIL!$AW93-50,50,"wait"),0))</f>
        <v>AT</v>
      </c>
      <c r="HU92" s="10" t="str">
        <f>IF(AND(HU91&gt;0,HU91&lt;&gt;"wait"),"AT",IF(AIL!$AX93="AI",IF(Sheet1!$E93&lt;AIL!$AW93-100,100,"wait"),0))</f>
        <v>wait</v>
      </c>
      <c r="HV92" s="10" t="str">
        <f>IF(AND(HV91&gt;0,HV91&lt;&gt;"wait"),"AT",IF(AIL!$AX93="AI",IF(Sheet1!$E93&lt;AIL!$AW93-150,150,"wait"),0))</f>
        <v>wait</v>
      </c>
      <c r="HW92" s="10" t="str">
        <f>IF(AND(HW91&gt;0,HW91&lt;&gt;"wait"),"AT",IF(AIL!$AX93="AI",IF(Sheet1!$E93&lt;AIL!$AW93-200,200,"wait"),0))</f>
        <v>wait</v>
      </c>
      <c r="HX92" s="10" t="str">
        <f>IF(AND(HX91&gt;0,HX91&lt;&gt;"wait"),"AT",IF(AIL!$AX93="AI",IF(Sheet1!$D93&gt;AIL!$AW93+50,50,"wait"),0))</f>
        <v>AT</v>
      </c>
      <c r="HY92" s="10" t="str">
        <f>IF(AND(HY91&gt;0,HY91&lt;&gt;"wait"),"AT",IF(AIL!$AX93="AI",IF(Sheet1!$D93&gt;AIL!$AW93+100,100,"wait"),0))</f>
        <v>AT</v>
      </c>
      <c r="HZ92" s="10" t="str">
        <f>IF(AND(HZ91&gt;0,HZ91&lt;&gt;"wait"),"AT",IF(AIL!$AX93="AI",IF(Sheet1!$D93&gt;AIL!$AW93+150,150,"wait"),0))</f>
        <v>wait</v>
      </c>
      <c r="IA92" s="10" t="str">
        <f>IF(AND(IA91&gt;0,IA91&lt;&gt;"wait"),"AT",IF(AIL!$AX93="AI",IF(Sheet1!$D93&gt;AIL!$AW93+200,200,"wait"),0))</f>
        <v>wait</v>
      </c>
      <c r="IB92" s="10">
        <f t="shared" si="88"/>
        <v>-100</v>
      </c>
      <c r="ID92" s="10" t="str">
        <f>IF(AND(ID91&gt;0,ID91&lt;&gt;"wait"),"AT",IF(AIL!$AZ93="AI",IF(Sheet1!$E93&lt;AIL!$AY93-50,50,"wait"),0))</f>
        <v>AT</v>
      </c>
      <c r="IE92" s="10" t="str">
        <f>IF(AND(IE91&gt;0,IE91&lt;&gt;"wait"),"AT",IF(AIL!$AZ93="AI",IF(Sheet1!$E93&lt;AIL!$AY93-100,100,"wait"),0))</f>
        <v>wait</v>
      </c>
      <c r="IF92" s="10" t="str">
        <f>IF(AND(IF91&gt;0,IF91&lt;&gt;"wait"),"AT",IF(AIL!$AZ93="AI",IF(Sheet1!$E93&lt;AIL!$AY93-150,150,"wait"),0))</f>
        <v>wait</v>
      </c>
      <c r="IG92" s="10" t="str">
        <f>IF(AND(IG91&gt;0,IG91&lt;&gt;"wait"),"AT",IF(AIL!$AZ93="AI",IF(Sheet1!$E93&lt;AIL!$AY93-200,200,"wait"),0))</f>
        <v>wait</v>
      </c>
      <c r="IH92" s="10" t="str">
        <f>IF(AND(IH91&gt;0,IH91&lt;&gt;"wait"),"AT",IF(AIL!$AZ93="AI",IF(Sheet1!$D93&gt;AIL!$AY93+50,50,"wait"),0))</f>
        <v>AT</v>
      </c>
      <c r="II92" s="10" t="str">
        <f>IF(AND(II91&gt;0,II91&lt;&gt;"wait"),"AT",IF(AIL!$AZ93="AI",IF(Sheet1!$D93&gt;AIL!$AY93+100,100,"wait"),0))</f>
        <v>AT</v>
      </c>
      <c r="IJ92" s="10" t="str">
        <f>IF(AND(IJ91&gt;0,IJ91&lt;&gt;"wait"),"AT",IF(AIL!$AZ93="AI",IF(Sheet1!$D93&gt;AIL!$AY93+150,150,"wait"),0))</f>
        <v>wait</v>
      </c>
      <c r="IK92" s="10" t="str">
        <f>IF(AND(IK91&gt;0,IK91&lt;&gt;"wait"),"AT",IF(AIL!$AZ93="AI",IF(Sheet1!$D93&gt;AIL!$AY93+200,200,"wait"),0))</f>
        <v>wait</v>
      </c>
      <c r="IL92" s="10">
        <f t="shared" si="89"/>
        <v>-100</v>
      </c>
      <c r="IN92" s="10" t="str">
        <f>IF(AND(IN91&gt;0,IN91&lt;&gt;"wait"),"AT",IF(AIL!$BB93="AI",IF(Sheet1!$E93&lt;AIL!$BA93-50,50,"wait"),0))</f>
        <v>AT</v>
      </c>
      <c r="IO92" s="10" t="str">
        <f>IF(AND(IO91&gt;0,IO91&lt;&gt;"wait"),"AT",IF(AIL!$BB93="AI",IF(Sheet1!$E93&lt;AIL!$BA93-100,100,"wait"),0))</f>
        <v>wait</v>
      </c>
      <c r="IP92" s="10" t="str">
        <f>IF(AND(IP91&gt;0,IP91&lt;&gt;"wait"),"AT",IF(AIL!$BB93="AI",IF(Sheet1!$E93&lt;AIL!$BA93-150,150,"wait"),0))</f>
        <v>wait</v>
      </c>
      <c r="IQ92" s="10" t="str">
        <f>IF(AND(IQ91&gt;0,IQ91&lt;&gt;"wait"),"AT",IF(AIL!$BB93="AI",IF(Sheet1!$E93&lt;AIL!$BA93-200,200,"wait"),0))</f>
        <v>wait</v>
      </c>
      <c r="IR92" s="10" t="str">
        <f>IF(AND(IR91&gt;0,IR91&lt;&gt;"wait"),"AT",IF(AIL!$BB93="AI",IF(Sheet1!$D93&gt;AIL!$BA93+50,50,"wait"),0))</f>
        <v>AT</v>
      </c>
      <c r="IS92" s="10" t="str">
        <f>IF(AND(IS91&gt;0,IS91&lt;&gt;"wait"),"AT",IF(AIL!$BB93="AI",IF(Sheet1!$D93&gt;AIL!$BA93+100,100,"wait"),0))</f>
        <v>AT</v>
      </c>
      <c r="IT92" s="10" t="str">
        <f>IF(AND(IT91&gt;0,IT91&lt;&gt;"wait"),"AT",IF(AIL!$BB93="AI",IF(Sheet1!$D93&gt;AIL!$BA93+150,150,"wait"),0))</f>
        <v>wait</v>
      </c>
      <c r="IU92" s="10" t="str">
        <f>IF(AND(IU91&gt;0,IU91&lt;&gt;"wait"),"AT",IF(AIL!$BB93="AI",IF(Sheet1!$D93&gt;AIL!$BA93+200,200,"wait"),0))</f>
        <v>wait</v>
      </c>
      <c r="IV92" s="10">
        <f t="shared" si="90"/>
        <v>-100</v>
      </c>
      <c r="IX92" s="10" t="str">
        <f>IF(AND(IX91&gt;0,IX91&lt;&gt;"wait"),"AT",IF(AIL!$BD93="AI",IF(Sheet1!$E93&lt;AIL!$BC93-50,50,"wait"),0))</f>
        <v>AT</v>
      </c>
      <c r="IY92" s="10" t="str">
        <f>IF(AND(IY91&gt;0,IY91&lt;&gt;"wait"),"AT",IF(AIL!$BD93="AI",IF(Sheet1!$E93&lt;AIL!$BC93-100,100,"wait"),0))</f>
        <v>wait</v>
      </c>
      <c r="IZ92" s="10" t="str">
        <f>IF(AND(IZ91&gt;0,IZ91&lt;&gt;"wait"),"AT",IF(AIL!$BD93="AI",IF(Sheet1!$E93&lt;AIL!$BC93-150,150,"wait"),0))</f>
        <v>wait</v>
      </c>
      <c r="JA92" s="10" t="str">
        <f>IF(AND(JA91&gt;0,JA91&lt;&gt;"wait"),"AT",IF(AIL!$BD93="AI",IF(Sheet1!$E93&lt;AIL!$BC93-200,200,"wait"),0))</f>
        <v>wait</v>
      </c>
      <c r="JB92" s="10" t="str">
        <f>IF(AND(JB91&gt;0,JB91&lt;&gt;"wait"),"AT",IF(AIL!$BD93="AI",IF(Sheet1!$D93&gt;AIL!$BC93+50,50,"wait"),0))</f>
        <v>AT</v>
      </c>
      <c r="JC92" s="10" t="str">
        <f>IF(AND(JC91&gt;0,JC91&lt;&gt;"wait"),"AT",IF(AIL!$BD93="AI",IF(Sheet1!$D93&gt;AIL!$BC93+100,100,"wait"),0))</f>
        <v>AT</v>
      </c>
      <c r="JD92" s="10" t="str">
        <f>IF(AND(JD91&gt;0,JD91&lt;&gt;"wait"),"AT",IF(AIL!$BD93="AI",IF(Sheet1!$D93&gt;AIL!$BC93+150,150,"wait"),0))</f>
        <v>wait</v>
      </c>
      <c r="JE92" s="10" t="str">
        <f>IF(AND(JE91&gt;0,JE91&lt;&gt;"wait"),"AT",IF(AIL!$BD93="AI",IF(Sheet1!$D93&gt;AIL!$BC93+200,200,"wait"),0))</f>
        <v>wait</v>
      </c>
      <c r="JF92" s="10">
        <f t="shared" si="91"/>
        <v>-100</v>
      </c>
      <c r="JH92" s="10" t="str">
        <f>IF(AND(JH91&gt;0,JH91&lt;&gt;"wait"),"AT",IF(AIL!$BF93="AI",IF(Sheet1!$E93&lt;AIL!$BE93-50,50,"wait"),0))</f>
        <v>AT</v>
      </c>
      <c r="JI92" s="10" t="str">
        <f>IF(AND(JI91&gt;0,JI91&lt;&gt;"wait"),"AT",IF(AIL!$BF93="AI",IF(Sheet1!$E93&lt;AIL!$BE93-100,100,"wait"),0))</f>
        <v>wait</v>
      </c>
      <c r="JJ92" s="10" t="str">
        <f>IF(AND(JJ91&gt;0,JJ91&lt;&gt;"wait"),"AT",IF(AIL!$BF93="AI",IF(Sheet1!$E93&lt;AIL!$BE93-150,150,"wait"),0))</f>
        <v>wait</v>
      </c>
      <c r="JK92" s="10" t="str">
        <f>IF(AND(JK91&gt;0,JK91&lt;&gt;"wait"),"AT",IF(AIL!$BF93="AI",IF(Sheet1!$E93&lt;AIL!$BE93-200,200,"wait"),0))</f>
        <v>wait</v>
      </c>
      <c r="JL92" s="10" t="str">
        <f>IF(AND(JL91&gt;0,JL91&lt;&gt;"wait"),"AT",IF(AIL!$BF93="AI",IF(Sheet1!$D93&gt;AIL!$BE93+50,50,"wait"),0))</f>
        <v>AT</v>
      </c>
      <c r="JM92" s="10" t="str">
        <f>IF(AND(JM91&gt;0,JM91&lt;&gt;"wait"),"AT",IF(AIL!$BF93="AI",IF(Sheet1!$D93&gt;AIL!$BE93+100,100,"wait"),0))</f>
        <v>AT</v>
      </c>
      <c r="JN92" s="10" t="str">
        <f>IF(AND(JN91&gt;0,JN91&lt;&gt;"wait"),"AT",IF(AIL!$BF93="AI",IF(Sheet1!$D93&gt;AIL!$BE93+150,150,"wait"),0))</f>
        <v>wait</v>
      </c>
      <c r="JO92" s="10" t="str">
        <f>IF(AND(JO91&gt;0,JO91&lt;&gt;"wait"),"AT",IF(AIL!$BF93="AI",IF(Sheet1!$D93&gt;AIL!$BE93+200,200,"wait"),0))</f>
        <v>wait</v>
      </c>
      <c r="JP92" s="10">
        <f t="shared" si="92"/>
        <v>-100</v>
      </c>
      <c r="JR92" s="10" t="str">
        <f>IF(AND(JR91&gt;0,JR91&lt;&gt;"wait"),"AT",IF(AIL!$BH93="AI",IF(Sheet1!$E93&lt;AIL!$BG93-50,50,"wait"),0))</f>
        <v>AT</v>
      </c>
      <c r="JS92" s="10" t="str">
        <f>IF(AND(JS91&gt;0,JS91&lt;&gt;"wait"),"AT",IF(AIL!$BH93="AI",IF(Sheet1!$E93&lt;AIL!$BG93-100,100,"wait"),0))</f>
        <v>AT</v>
      </c>
      <c r="JT92" s="10" t="str">
        <f>IF(AND(JT91&gt;0,JT91&lt;&gt;"wait"),"AT",IF(AIL!$BH93="AI",IF(Sheet1!$E93&lt;AIL!$BG93-150,150,"wait"),0))</f>
        <v>wait</v>
      </c>
      <c r="JU92" s="10" t="str">
        <f>IF(AND(JU91&gt;0,JU91&lt;&gt;"wait"),"AT",IF(AIL!$BH93="AI",IF(Sheet1!$E93&lt;AIL!$BG93-200,200,"wait"),0))</f>
        <v>wait</v>
      </c>
      <c r="JV92" s="10" t="str">
        <f>IF(AND(JV91&gt;0,JV91&lt;&gt;"wait"),"AT",IF(AIL!$BH93="AI",IF(Sheet1!$D93&gt;AIL!$BG93+50,50,"wait"),0))</f>
        <v>AT</v>
      </c>
      <c r="JW92" s="10" t="str">
        <f>IF(AND(JW91&gt;0,JW91&lt;&gt;"wait"),"AT",IF(AIL!$BH93="AI",IF(Sheet1!$D93&gt;AIL!$BG93+100,100,"wait"),0))</f>
        <v>wait</v>
      </c>
      <c r="JX92" s="10" t="str">
        <f>IF(AND(JX91&gt;0,JX91&lt;&gt;"wait"),"AT",IF(AIL!$BH93="AI",IF(Sheet1!$D93&gt;AIL!$BG93+150,150,"wait"),0))</f>
        <v>wait</v>
      </c>
      <c r="JY92" s="10" t="str">
        <f>IF(AND(JY91&gt;0,JY91&lt;&gt;"wait"),"AT",IF(AIL!$BH93="AI",IF(Sheet1!$D93&gt;AIL!$BG93+200,200,"wait"),0))</f>
        <v>wait</v>
      </c>
      <c r="JZ92" s="10">
        <f t="shared" si="93"/>
        <v>-50</v>
      </c>
      <c r="KB92" s="10" t="str">
        <f>IF(AND(KB91&gt;0,KB91&lt;&gt;"wait"),"AT",IF(AIL!$BJ93="AI",IF(Sheet1!$E93&lt;AIL!$BI93-50,50,"wait"),0))</f>
        <v>AT</v>
      </c>
      <c r="KC92" s="10" t="str">
        <f>IF(AND(KC91&gt;0,KC91&lt;&gt;"wait"),"AT",IF(AIL!$BJ93="AI",IF(Sheet1!$E93&lt;AIL!$BI93-100,100,"wait"),0))</f>
        <v>wait</v>
      </c>
      <c r="KD92" s="10" t="str">
        <f>IF(AND(KD91&gt;0,KD91&lt;&gt;"wait"),"AT",IF(AIL!$BJ93="AI",IF(Sheet1!$E93&lt;AIL!$BI93-150,150,"wait"),0))</f>
        <v>wait</v>
      </c>
      <c r="KE92" s="10" t="str">
        <f>IF(AND(KE91&gt;0,KE91&lt;&gt;"wait"),"AT",IF(AIL!$BJ93="AI",IF(Sheet1!$E93&lt;AIL!$BI93-200,200,"wait"),0))</f>
        <v>wait</v>
      </c>
      <c r="KF92" s="10" t="str">
        <f>IF(AND(KF91&gt;0,KF91&lt;&gt;"wait"),"AT",IF(AIL!$BJ93="AI",IF(Sheet1!$D93&gt;AIL!$BI93+50,50,"wait"),0))</f>
        <v>AT</v>
      </c>
      <c r="KG92" s="10" t="str">
        <f>IF(AND(KG91&gt;0,KG91&lt;&gt;"wait"),"AT",IF(AIL!$BJ93="AI",IF(Sheet1!$D93&gt;AIL!$BI93+100,100,"wait"),0))</f>
        <v>AT</v>
      </c>
      <c r="KH92" s="10" t="str">
        <f>IF(AND(KH91&gt;0,KH91&lt;&gt;"wait"),"AT",IF(AIL!$BJ93="AI",IF(Sheet1!$D93&gt;AIL!$BI93+150,150,"wait"),0))</f>
        <v>wait</v>
      </c>
      <c r="KI92" s="10" t="str">
        <f>IF(AND(KI91&gt;0,KI91&lt;&gt;"wait"),"AT",IF(AIL!$BJ93="AI",IF(Sheet1!$D93&gt;AIL!$BI93+200,200,"wait"),0))</f>
        <v>wait</v>
      </c>
      <c r="KJ92" s="10">
        <f t="shared" si="94"/>
        <v>-100</v>
      </c>
      <c r="KL92" s="10" t="str">
        <f>IF(AND(KL91&gt;0,KL91&lt;&gt;"wait"),"AT",IF(AIL!$BL93="AI",IF(Sheet1!$E93&lt;AIL!$BK93-50,50,"wait"),0))</f>
        <v>wait</v>
      </c>
      <c r="KM92" s="10" t="str">
        <f>IF(AND(KM91&gt;0,KM91&lt;&gt;"wait"),"AT",IF(AIL!$BL93="AI",IF(Sheet1!$E93&lt;AIL!$BK93-100,100,"wait"),0))</f>
        <v>wait</v>
      </c>
      <c r="KN92" s="10" t="str">
        <f>IF(AND(KN91&gt;0,KN91&lt;&gt;"wait"),"AT",IF(AIL!$BL93="AI",IF(Sheet1!$E93&lt;AIL!$BK93-150,150,"wait"),0))</f>
        <v>wait</v>
      </c>
      <c r="KO92" s="10" t="str">
        <f>IF(AND(KO91&gt;0,KO91&lt;&gt;"wait"),"AT",IF(AIL!$BL93="AI",IF(Sheet1!$E93&lt;AIL!$BK93-200,200,"wait"),0))</f>
        <v>wait</v>
      </c>
      <c r="KP92" s="10" t="str">
        <f>IF(AND(KP91&gt;0,KP91&lt;&gt;"wait"),"AT",IF(AIL!$BL93="AI",IF(Sheet1!$D93&gt;AIL!$BK93+50,50,"wait"),0))</f>
        <v>AT</v>
      </c>
      <c r="KQ92" s="10" t="str">
        <f>IF(AND(KQ91&gt;0,KQ91&lt;&gt;"wait"),"AT",IF(AIL!$BL93="AI",IF(Sheet1!$D93&gt;AIL!$BK93+100,100,"wait"),0))</f>
        <v>AT</v>
      </c>
      <c r="KR92" s="10" t="str">
        <f>IF(AND(KR91&gt;0,KR91&lt;&gt;"wait"),"AT",IF(AIL!$BL93="AI",IF(Sheet1!$D93&gt;AIL!$BK93+150,150,"wait"),0))</f>
        <v>AT</v>
      </c>
      <c r="KS92" s="10" t="str">
        <f>IF(AND(KS91&gt;0,KS91&lt;&gt;"wait"),"AT",IF(AIL!$BL93="AI",IF(Sheet1!$D93&gt;AIL!$BK93+200,200,"wait"),0))</f>
        <v>wait</v>
      </c>
      <c r="KT92" s="10">
        <f t="shared" si="95"/>
        <v>-150</v>
      </c>
      <c r="KV92" s="10" t="str">
        <f>IF(AND(KV91&gt;0,KV91&lt;&gt;"wait"),"AT",IF(AIL!$BN93="AI",IF(Sheet1!$E93&lt;AIL!$BM93-50,50,"wait"),0))</f>
        <v>wait</v>
      </c>
      <c r="KW92" s="10" t="str">
        <f>IF(AND(KW91&gt;0,KW91&lt;&gt;"wait"),"AT",IF(AIL!$BN93="AI",IF(Sheet1!$E93&lt;AIL!$BM93-100,100,"wait"),0))</f>
        <v>wait</v>
      </c>
      <c r="KX92" s="10" t="str">
        <f>IF(AND(KX91&gt;0,KX91&lt;&gt;"wait"),"AT",IF(AIL!$BN93="AI",IF(Sheet1!$E93&lt;AIL!$BM93-150,150,"wait"),0))</f>
        <v>wait</v>
      </c>
      <c r="KY92" s="10" t="str">
        <f>IF(AND(KY91&gt;0,KY91&lt;&gt;"wait"),"AT",IF(AIL!$BN93="AI",IF(Sheet1!$E93&lt;AIL!$BM93-200,200,"wait"),0))</f>
        <v>wait</v>
      </c>
      <c r="KZ92" s="10" t="str">
        <f>IF(AND(KZ91&gt;0,KZ91&lt;&gt;"wait"),"AT",IF(AIL!$BN93="AI",IF(Sheet1!$D93&gt;AIL!$BM93+50,50,"wait"),0))</f>
        <v>AT</v>
      </c>
      <c r="LA92" s="10" t="str">
        <f>IF(AND(LA91&gt;0,LA91&lt;&gt;"wait"),"AT",IF(AIL!$BN93="AI",IF(Sheet1!$D93&gt;AIL!$BM93+100,100,"wait"),0))</f>
        <v>AT</v>
      </c>
      <c r="LB92" s="10" t="str">
        <f>IF(AND(LB91&gt;0,LB91&lt;&gt;"wait"),"AT",IF(AIL!$BN93="AI",IF(Sheet1!$D93&gt;AIL!$BM93+150,150,"wait"),0))</f>
        <v>AT</v>
      </c>
      <c r="LC92" s="10" t="str">
        <f>IF(AND(LC91&gt;0,LC91&lt;&gt;"wait"),"AT",IF(AIL!$BN93="AI",IF(Sheet1!$D93&gt;AIL!$BM93+200,200,"wait"),0))</f>
        <v>wait</v>
      </c>
      <c r="LD92" s="10">
        <f t="shared" si="96"/>
        <v>-150</v>
      </c>
      <c r="LF92" s="10" t="str">
        <f>IF(AND(LF91&gt;0,LF91&lt;&gt;"wait"),"AT",IF(AIL!$BP93="AI",IF(Sheet1!$E93&lt;AIL!$BO93-50,50,"wait"),0))</f>
        <v>wait</v>
      </c>
      <c r="LG92" s="10" t="str">
        <f>IF(AND(LG91&gt;0,LG91&lt;&gt;"wait"),"AT",IF(AIL!$BP93="AI",IF(Sheet1!$E93&lt;AIL!$BO93-100,100,"wait"),0))</f>
        <v>wait</v>
      </c>
      <c r="LH92" s="10" t="str">
        <f>IF(AND(LH91&gt;0,LH91&lt;&gt;"wait"),"AT",IF(AIL!$BP93="AI",IF(Sheet1!$E93&lt;AIL!$BO93-150,150,"wait"),0))</f>
        <v>wait</v>
      </c>
      <c r="LI92" s="10" t="str">
        <f>IF(AND(LI91&gt;0,LI91&lt;&gt;"wait"),"AT",IF(AIL!$BP93="AI",IF(Sheet1!$E93&lt;AIL!$BO93-200,200,"wait"),0))</f>
        <v>wait</v>
      </c>
      <c r="LJ92" s="10" t="str">
        <f>IF(AND(LJ91&gt;0,LJ91&lt;&gt;"wait"),"AT",IF(AIL!$BP93="AI",IF(Sheet1!$D93&gt;AIL!$BO93+50,50,"wait"),0))</f>
        <v>AT</v>
      </c>
      <c r="LK92" s="10" t="str">
        <f>IF(AND(LK91&gt;0,LK91&lt;&gt;"wait"),"AT",IF(AIL!$BP93="AI",IF(Sheet1!$D93&gt;AIL!$BO93+100,100,"wait"),0))</f>
        <v>AT</v>
      </c>
      <c r="LL92" s="10" t="str">
        <f>IF(AND(LL91&gt;0,LL91&lt;&gt;"wait"),"AT",IF(AIL!$BP93="AI",IF(Sheet1!$D93&gt;AIL!$BO93+150,150,"wait"),0))</f>
        <v>AT</v>
      </c>
      <c r="LM92" s="10" t="str">
        <f>IF(AND(LM91&gt;0,LM91&lt;&gt;"wait"),"AT",IF(AIL!$BP93="AI",IF(Sheet1!$D93&gt;AIL!$BO93+200,200,"wait"),0))</f>
        <v>wait</v>
      </c>
      <c r="LN92" s="10">
        <f t="shared" si="97"/>
        <v>-150</v>
      </c>
      <c r="LP92" s="10" t="str">
        <f>IF(AND(LP91&gt;0,LP91&lt;&gt;"wait"),"AT",IF(AIL!$BR93="AI",IF(Sheet1!$E93&lt;AIL!$BQ93-50,50,"wait"),0))</f>
        <v>wait</v>
      </c>
      <c r="LQ92" s="10" t="str">
        <f>IF(AND(LQ91&gt;0,LQ91&lt;&gt;"wait"),"AT",IF(AIL!$BR93="AI",IF(Sheet1!$E93&lt;AIL!$BQ93-100,100,"wait"),0))</f>
        <v>wait</v>
      </c>
      <c r="LR92" s="10" t="str">
        <f>IF(AND(LR91&gt;0,LR91&lt;&gt;"wait"),"AT",IF(AIL!$BR93="AI",IF(Sheet1!$E93&lt;AIL!$BQ93-150,150,"wait"),0))</f>
        <v>wait</v>
      </c>
      <c r="LS92" s="10" t="str">
        <f>IF(AND(LS91&gt;0,LS91&lt;&gt;"wait"),"AT",IF(AIL!$BR93="AI",IF(Sheet1!$E93&lt;AIL!$BQ93-200,200,"wait"),0))</f>
        <v>wait</v>
      </c>
      <c r="LT92" s="10" t="str">
        <f>IF(AND(LT91&gt;0,LT91&lt;&gt;"wait"),"AT",IF(AIL!$BR93="AI",IF(Sheet1!$D93&gt;AIL!$BQ93+50,50,"wait"),0))</f>
        <v>AT</v>
      </c>
      <c r="LU92" s="10" t="str">
        <f>IF(AND(LU91&gt;0,LU91&lt;&gt;"wait"),"AT",IF(AIL!$BR93="AI",IF(Sheet1!$D93&gt;AIL!$BQ93+100,100,"wait"),0))</f>
        <v>AT</v>
      </c>
      <c r="LV92" s="10" t="str">
        <f>IF(AND(LV91&gt;0,LV91&lt;&gt;"wait"),"AT",IF(AIL!$BR93="AI",IF(Sheet1!$D93&gt;AIL!$BQ93+150,150,"wait"),0))</f>
        <v>AT</v>
      </c>
      <c r="LW92" s="10" t="str">
        <f>IF(AND(LW91&gt;0,LW91&lt;&gt;"wait"),"AT",IF(AIL!$BR93="AI",IF(Sheet1!$D93&gt;AIL!$BQ93+200,200,"wait"),0))</f>
        <v>wait</v>
      </c>
      <c r="LX92" s="10">
        <f t="shared" si="98"/>
        <v>-150</v>
      </c>
    </row>
    <row r="93" spans="1:336" x14ac:dyDescent="0.3">
      <c r="A93" t="str">
        <f>Sheet1!B93</f>
        <v>03/01 10:46</v>
      </c>
      <c r="B93">
        <f>Sheet1!D93</f>
        <v>29256</v>
      </c>
      <c r="C93">
        <f>Sheet1!E93</f>
        <v>29214</v>
      </c>
      <c r="E93">
        <f>MAX($B93:$B$162)</f>
        <v>29256</v>
      </c>
      <c r="F93">
        <f>MIN($C93:$C$162)</f>
        <v>29062</v>
      </c>
      <c r="H93" s="8" t="str">
        <f>IF(AND(H92&gt;0,H92&lt;&gt;"wait"),"AT",IF(AIL!$D94="AI",IF(Sheet1!$E94&lt;AIL!$C94-50,50,"wait"),0))</f>
        <v>AT</v>
      </c>
      <c r="I93" s="8" t="str">
        <f>IF(AND(I92&gt;0,I92&lt;&gt;"wait"),"AT",IF(AIL!$D94="AI",IF(Sheet1!$E94&lt;AIL!$C94-100,100,"wait"),0))</f>
        <v>AT</v>
      </c>
      <c r="J93" s="8" t="str">
        <f>IF(AND(J92&gt;0,J92&lt;&gt;"wait"),"AT",IF(AIL!$D94="AI",IF(Sheet1!$E94&lt;AIL!$C94-150,150,"wait"),0))</f>
        <v>AT</v>
      </c>
      <c r="K93" s="8" t="str">
        <f>IF(AND(K92&gt;0,K92&lt;&gt;"wait"),"AT",IF(AIL!$D94="AI",IF(Sheet1!$E94&lt;AIL!$C94-200,200,"wait"),0))</f>
        <v>AT</v>
      </c>
      <c r="L93" s="8" t="str">
        <f>IF(AND(L92&gt;0,L92&lt;&gt;"wait"),"AT",IF(AIL!$D94="AI",IF(Sheet1!$D94&gt;AIL!$C94+50,50,"wait"),0))</f>
        <v>AT</v>
      </c>
      <c r="M93" s="8" t="str">
        <f>IF(AND(M92&gt;0,M92&lt;&gt;"wait"),"AT",IF(AIL!$D94="AI",IF(Sheet1!$D94&gt;AIL!$C94+100,100,"wait"),0))</f>
        <v>wait</v>
      </c>
      <c r="N93" s="8" t="str">
        <f>IF(AND(N92&gt;0,N92&lt;&gt;"wait"),"AT",IF(AIL!$D94="AI",IF(Sheet1!$D94&gt;AIL!$C94+150,150,"wait"),0))</f>
        <v>wait</v>
      </c>
      <c r="O93" s="8" t="str">
        <f>IF(AND(O92&gt;0,O92&lt;&gt;"wait"),"AT",IF(AIL!$D94="AI",IF(Sheet1!$D94&gt;AIL!$C94+200,200,"wait"),0))</f>
        <v>wait</v>
      </c>
      <c r="P93" s="8">
        <f t="shared" si="99"/>
        <v>-50</v>
      </c>
      <c r="R93" s="8" t="str">
        <f>IF(AND(R92&gt;0,R92&lt;&gt;"wait"),"AT",IF(AIL!$F94="AI",IF(Sheet1!$E94&lt;AIL!$E94-50,50,"wait"),0))</f>
        <v>AT</v>
      </c>
      <c r="S93" s="8" t="str">
        <f>IF(AND(S92&gt;0,S92&lt;&gt;"wait"),"AT",IF(AIL!$F94="AI",IF(Sheet1!$E94&lt;AIL!$E94-100,100,"wait"),0))</f>
        <v>AT</v>
      </c>
      <c r="T93" s="8" t="str">
        <f>IF(AND(T92&gt;0,T92&lt;&gt;"wait"),"AT",IF(AIL!$F94="AI",IF(Sheet1!$E94&lt;AIL!$E94-150,150,"wait"),0))</f>
        <v>AT</v>
      </c>
      <c r="U93" s="8" t="str">
        <f>IF(AND(U92&gt;0,U92&lt;&gt;"wait"),"AT",IF(AIL!$F94="AI",IF(Sheet1!$E94&lt;AIL!$E94-200,200,"wait"),0))</f>
        <v>AT</v>
      </c>
      <c r="V93" s="8" t="str">
        <f>IF(AND(V92&gt;0,V92&lt;&gt;"wait"),"AT",IF(AIL!$F94="AI",IF(Sheet1!$D94&gt;AIL!$E94+50,50,"wait"),0))</f>
        <v>AT</v>
      </c>
      <c r="W93" s="8" t="str">
        <f>IF(AND(W92&gt;0,W92&lt;&gt;"wait"),"AT",IF(AIL!$F94="AI",IF(Sheet1!$D94&gt;AIL!$E94+100,100,"wait"),0))</f>
        <v>wait</v>
      </c>
      <c r="X93" s="8" t="str">
        <f>IF(AND(X92&gt;0,X92&lt;&gt;"wait"),"AT",IF(AIL!$F94="AI",IF(Sheet1!$D94&gt;AIL!$E94+150,150,"wait"),0))</f>
        <v>wait</v>
      </c>
      <c r="Y93" s="8" t="str">
        <f>IF(AND(Y92&gt;0,Y92&lt;&gt;"wait"),"AT",IF(AIL!$F94="AI",IF(Sheet1!$D94&gt;AIL!$E94+200,200,"wait"),0))</f>
        <v>wait</v>
      </c>
      <c r="Z93" s="8">
        <f t="shared" si="100"/>
        <v>-50</v>
      </c>
      <c r="AB93" s="8" t="str">
        <f>IF(AND(AB92&gt;0,AB92&lt;&gt;"wait"),"AT",IF(AIL!$H94="AI",IF(Sheet1!$E94&lt;AIL!$G94-50,50,"wait"),0))</f>
        <v>AT</v>
      </c>
      <c r="AC93" s="8" t="str">
        <f>IF(AND(AC92&gt;0,AC92&lt;&gt;"wait"),"AT",IF(AIL!$H94="AI",IF(Sheet1!$E94&lt;AIL!$G94-100,100,"wait"),0))</f>
        <v>AT</v>
      </c>
      <c r="AD93" s="8" t="str">
        <f>IF(AND(AD92&gt;0,AD92&lt;&gt;"wait"),"AT",IF(AIL!$H94="AI",IF(Sheet1!$E94&lt;AIL!$G94-150,150,"wait"),0))</f>
        <v>AT</v>
      </c>
      <c r="AE93" s="8" t="str">
        <f>IF(AND(AE92&gt;0,AE92&lt;&gt;"wait"),"AT",IF(AIL!$H94="AI",IF(Sheet1!$E94&lt;AIL!$G94-200,200,"wait"),0))</f>
        <v>AT</v>
      </c>
      <c r="AF93" s="8" t="str">
        <f>IF(AND(AF92&gt;0,AF92&lt;&gt;"wait"),"AT",IF(AIL!$H94="AI",IF(Sheet1!$D94&gt;AIL!$G94+50,50,"wait"),0))</f>
        <v>AT</v>
      </c>
      <c r="AG93" s="8" t="str">
        <f>IF(AND(AG92&gt;0,AG92&lt;&gt;"wait"),"AT",IF(AIL!$H94="AI",IF(Sheet1!$D94&gt;AIL!$G94+100,100,"wait"),0))</f>
        <v>wait</v>
      </c>
      <c r="AH93" s="8" t="str">
        <f>IF(AND(AH92&gt;0,AH92&lt;&gt;"wait"),"AT",IF(AIL!$H94="AI",IF(Sheet1!$D94&gt;AIL!$G94+150,150,"wait"),0))</f>
        <v>wait</v>
      </c>
      <c r="AI93" s="8" t="str">
        <f>IF(AND(AI92&gt;0,AI92&lt;&gt;"wait"),"AT",IF(AIL!$H94="AI",IF(Sheet1!$D94&gt;AIL!$G94+200,200,"wait"),0))</f>
        <v>wait</v>
      </c>
      <c r="AJ93" s="8">
        <f t="shared" si="101"/>
        <v>-50</v>
      </c>
      <c r="AL93" s="8" t="str">
        <f>IF(AND(AL92&gt;0,AL92&lt;&gt;"wait"),"AT",IF(AIL!$J94="AI",IF(Sheet1!$E94&lt;AIL!$I94-50,50,"wait"),0))</f>
        <v>AT</v>
      </c>
      <c r="AM93" s="8" t="str">
        <f>IF(AND(AM92&gt;0,AM92&lt;&gt;"wait"),"AT",IF(AIL!$J94="AI",IF(Sheet1!$E94&lt;AIL!$I94-100,100,"wait"),0))</f>
        <v>AT</v>
      </c>
      <c r="AN93" s="8" t="str">
        <f>IF(AND(AN92&gt;0,AN92&lt;&gt;"wait"),"AT",IF(AIL!$J94="AI",IF(Sheet1!$E94&lt;AIL!$I94-150,150,"wait"),0))</f>
        <v>AT</v>
      </c>
      <c r="AO93" s="8" t="str">
        <f>IF(AND(AO92&gt;0,AO92&lt;&gt;"wait"),"AT",IF(AIL!$J94="AI",IF(Sheet1!$E94&lt;AIL!$I94-200,200,"wait"),0))</f>
        <v>AT</v>
      </c>
      <c r="AP93" s="8" t="str">
        <f>IF(AND(AP92&gt;0,AP92&lt;&gt;"wait"),"AT",IF(AIL!$J94="AI",IF(Sheet1!$D94&gt;AIL!$I94+50,50,"wait"),0))</f>
        <v>AT</v>
      </c>
      <c r="AQ93" s="8" t="str">
        <f>IF(AND(AQ92&gt;0,AQ92&lt;&gt;"wait"),"AT",IF(AIL!$J94="AI",IF(Sheet1!$D94&gt;AIL!$I94+100,100,"wait"),0))</f>
        <v>wait</v>
      </c>
      <c r="AR93" s="8" t="str">
        <f>IF(AND(AR92&gt;0,AR92&lt;&gt;"wait"),"AT",IF(AIL!$J94="AI",IF(Sheet1!$D94&gt;AIL!$I94+150,150,"wait"),0))</f>
        <v>wait</v>
      </c>
      <c r="AS93" s="8" t="str">
        <f>IF(AND(AS92&gt;0,AS92&lt;&gt;"wait"),"AT",IF(AIL!$J94="AI",IF(Sheet1!$D94&gt;AIL!$I94+200,200,"wait"),0))</f>
        <v>wait</v>
      </c>
      <c r="AT93" s="8">
        <f t="shared" si="102"/>
        <v>-50</v>
      </c>
      <c r="AU93" s="8"/>
      <c r="AV93" s="8" t="str">
        <f>IF(AND(AV92&gt;0,AV92&lt;&gt;"wait"),"AT",IF(AIL!$L94="AI",IF(Sheet1!$E94&lt;AIL!$K94-50,50,"wait"),0))</f>
        <v>AT</v>
      </c>
      <c r="AW93" s="8" t="str">
        <f>IF(AND(AW92&gt;0,AW92&lt;&gt;"wait"),"AT",IF(AIL!$L94="AI",IF(Sheet1!$E94&lt;AIL!$K94-100,100,"wait"),0))</f>
        <v>AT</v>
      </c>
      <c r="AX93" s="8" t="str">
        <f>IF(AND(AX92&gt;0,AX92&lt;&gt;"wait"),"AT",IF(AIL!$L94="AI",IF(Sheet1!$E94&lt;AIL!$K94-150,150,"wait"),0))</f>
        <v>AT</v>
      </c>
      <c r="AY93" s="8" t="str">
        <f>IF(AND(AY92&gt;0,AY92&lt;&gt;"wait"),"AT",IF(AIL!$L94="AI",IF(Sheet1!$E94&lt;AIL!$K94-200,200,"wait"),0))</f>
        <v>AT</v>
      </c>
      <c r="AZ93" s="8" t="str">
        <f>IF(AND(AZ92&gt;0,AZ92&lt;&gt;"wait"),"AT",IF(AIL!$L94="AI",IF(Sheet1!$D94&gt;AIL!$K94+50,50,"wait"),0))</f>
        <v>AT</v>
      </c>
      <c r="BA93" s="8" t="str">
        <f>IF(AND(BA92&gt;0,BA92&lt;&gt;"wait"),"AT",IF(AIL!$L94="AI",IF(Sheet1!$D94&gt;AIL!$K94+100,100,"wait"),0))</f>
        <v>wait</v>
      </c>
      <c r="BB93" s="8" t="str">
        <f>IF(AND(BB92&gt;0,BB92&lt;&gt;"wait"),"AT",IF(AIL!$L94="AI",IF(Sheet1!$D94&gt;AIL!$K94+150,150,"wait"),0))</f>
        <v>wait</v>
      </c>
      <c r="BC93" s="8" t="str">
        <f>IF(AND(BC92&gt;0,BC92&lt;&gt;"wait"),"AT",IF(AIL!$L94="AI",IF(Sheet1!$D94&gt;AIL!$K94+200,200,"wait"),0))</f>
        <v>wait</v>
      </c>
      <c r="BD93" s="8">
        <f t="shared" si="103"/>
        <v>-50</v>
      </c>
      <c r="BE93" s="8"/>
      <c r="BF93" s="8" t="str">
        <f>IF(AND(BF92&gt;0,BF92&lt;&gt;"wait"),"AT",IF(AIL!$N94="AI",IF(Sheet1!$E94&lt;AIL!$M94-50,50,"wait"),0))</f>
        <v>AT</v>
      </c>
      <c r="BG93" s="8" t="str">
        <f>IF(AND(BG92&gt;0,BG92&lt;&gt;"wait"),"AT",IF(AIL!$N94="AI",IF(Sheet1!$E94&lt;AIL!$M94-100,100,"wait"),0))</f>
        <v>AT</v>
      </c>
      <c r="BH93" s="8" t="str">
        <f>IF(AND(BH92&gt;0,BH92&lt;&gt;"wait"),"AT",IF(AIL!$N94="AI",IF(Sheet1!$E94&lt;AIL!$M94-150,150,"wait"),0))</f>
        <v>AT</v>
      </c>
      <c r="BI93" s="8" t="str">
        <f>IF(AND(BI92&gt;0,BI92&lt;&gt;"wait"),"AT",IF(AIL!$N94="AI",IF(Sheet1!$E94&lt;AIL!$M94-200,200,"wait"),0))</f>
        <v>AT</v>
      </c>
      <c r="BJ93" s="8" t="str">
        <f>IF(AND(BJ92&gt;0,BJ92&lt;&gt;"wait"),"AT",IF(AIL!$N94="AI",IF(Sheet1!$D94&gt;AIL!$M94+50,50,"wait"),0))</f>
        <v>AT</v>
      </c>
      <c r="BK93" s="8" t="str">
        <f>IF(AND(BK92&gt;0,BK92&lt;&gt;"wait"),"AT",IF(AIL!$N94="AI",IF(Sheet1!$D94&gt;AIL!$M94+100,100,"wait"),0))</f>
        <v>wait</v>
      </c>
      <c r="BL93" s="8" t="str">
        <f>IF(AND(BL92&gt;0,BL92&lt;&gt;"wait"),"AT",IF(AIL!$N94="AI",IF(Sheet1!$D94&gt;AIL!$M94+150,150,"wait"),0))</f>
        <v>wait</v>
      </c>
      <c r="BM93" s="8" t="str">
        <f>IF(AND(BM92&gt;0,BM92&lt;&gt;"wait"),"AT",IF(AIL!$N94="AI",IF(Sheet1!$D94&gt;AIL!$M94+200,200,"wait"),0))</f>
        <v>wait</v>
      </c>
      <c r="BN93" s="8">
        <f t="shared" si="104"/>
        <v>-50</v>
      </c>
      <c r="BO93" s="8"/>
      <c r="BP93" s="8" t="str">
        <f>IF(AND(BP92&gt;0,BP92&lt;&gt;"wait"),"AT",IF(AIL!$P94="AI",IF(Sheet1!$E94&lt;AIL!$O94-50,50,"wait"),0))</f>
        <v>AT</v>
      </c>
      <c r="BQ93" s="8" t="str">
        <f>IF(AND(BQ92&gt;0,BQ92&lt;&gt;"wait"),"AT",IF(AIL!$P94="AI",IF(Sheet1!$E94&lt;AIL!$O94-100,100,"wait"),0))</f>
        <v>AT</v>
      </c>
      <c r="BR93" s="8" t="str">
        <f>IF(AND(BR92&gt;0,BR92&lt;&gt;"wait"),"AT",IF(AIL!$P94="AI",IF(Sheet1!$E94&lt;AIL!$O94-150,150,"wait"),0))</f>
        <v>AT</v>
      </c>
      <c r="BS93" s="8" t="str">
        <f>IF(AND(BS92&gt;0,BS92&lt;&gt;"wait"),"AT",IF(AIL!$P94="AI",IF(Sheet1!$E94&lt;AIL!$O94-200,200,"wait"),0))</f>
        <v>AT</v>
      </c>
      <c r="BT93" s="8" t="str">
        <f>IF(AND(BT92&gt;0,BT92&lt;&gt;"wait"),"AT",IF(AIL!$P94="AI",IF(Sheet1!$D94&gt;AIL!$O94+50,50,"wait"),0))</f>
        <v>AT</v>
      </c>
      <c r="BU93" s="8" t="str">
        <f>IF(AND(BU92&gt;0,BU92&lt;&gt;"wait"),"AT",IF(AIL!$P94="AI",IF(Sheet1!$D94&gt;AIL!$O94+100,100,"wait"),0))</f>
        <v>wait</v>
      </c>
      <c r="BV93" s="8" t="str">
        <f>IF(AND(BV92&gt;0,BV92&lt;&gt;"wait"),"AT",IF(AIL!$P94="AI",IF(Sheet1!$D94&gt;AIL!$O94+150,150,"wait"),0))</f>
        <v>wait</v>
      </c>
      <c r="BW93" s="8" t="str">
        <f>IF(AND(BW92&gt;0,BW92&lt;&gt;"wait"),"AT",IF(AIL!$P94="AI",IF(Sheet1!$D94&gt;AIL!$O94+200,200,"wait"),0))</f>
        <v>wait</v>
      </c>
      <c r="BX93" s="8">
        <f t="shared" si="105"/>
        <v>-50</v>
      </c>
      <c r="BY93" s="8"/>
      <c r="BZ93" s="8" t="str">
        <f>IF(AND(BZ92&gt;0,BZ92&lt;&gt;"wait"),"AT",IF(AIL!$R94="AI",IF(Sheet1!$E94&lt;AIL!$Q94-50,50,"wait"),0))</f>
        <v>AT</v>
      </c>
      <c r="CA93" s="8" t="str">
        <f>IF(AND(CA92&gt;0,CA92&lt;&gt;"wait"),"AT",IF(AIL!$R94="AI",IF(Sheet1!$E94&lt;AIL!$Q94-100,100,"wait"),0))</f>
        <v>AT</v>
      </c>
      <c r="CB93" s="8" t="str">
        <f>IF(AND(CB92&gt;0,CB92&lt;&gt;"wait"),"AT",IF(AIL!$R94="AI",IF(Sheet1!$E94&lt;AIL!$Q94-150,150,"wait"),0))</f>
        <v>AT</v>
      </c>
      <c r="CC93" s="8" t="str">
        <f>IF(AND(CC92&gt;0,CC92&lt;&gt;"wait"),"AT",IF(AIL!$R94="AI",IF(Sheet1!$E94&lt;AIL!$Q94-200,200,"wait"),0))</f>
        <v>AT</v>
      </c>
      <c r="CD93" s="8" t="str">
        <f>IF(AND(CD92&gt;0,CD92&lt;&gt;"wait"),"AT",IF(AIL!$R94="AI",IF(Sheet1!$D94&gt;AIL!$Q94+50,50,"wait"),0))</f>
        <v>AT</v>
      </c>
      <c r="CE93" s="8" t="str">
        <f>IF(AND(CE92&gt;0,CE92&lt;&gt;"wait"),"AT",IF(AIL!$R94="AI",IF(Sheet1!$D94&gt;AIL!$Q94+100,100,"wait"),0))</f>
        <v>wait</v>
      </c>
      <c r="CF93" s="8" t="str">
        <f>IF(AND(CF92&gt;0,CF92&lt;&gt;"wait"),"AT",IF(AIL!$R94="AI",IF(Sheet1!$D94&gt;AIL!$Q94+150,150,"wait"),0))</f>
        <v>wait</v>
      </c>
      <c r="CG93" s="8" t="str">
        <f>IF(AND(CG92&gt;0,CG92&lt;&gt;"wait"),"AT",IF(AIL!$R94="AI",IF(Sheet1!$D94&gt;AIL!$Q94+200,200,"wait"),0))</f>
        <v>wait</v>
      </c>
      <c r="CH93" s="8">
        <f t="shared" si="106"/>
        <v>-50</v>
      </c>
      <c r="CI93" s="8"/>
      <c r="CJ93" s="8" t="str">
        <f>IF(AND(CJ92&gt;0,CJ92&lt;&gt;"wait"),"AT",IF(AIL!$T94="AI",IF(Sheet1!$E94&lt;AIL!$S94-50,50,"wait"),0))</f>
        <v>AT</v>
      </c>
      <c r="CK93" s="8" t="str">
        <f>IF(AND(CK92&gt;0,CK92&lt;&gt;"wait"),"AT",IF(AIL!$T94="AI",IF(Sheet1!$E94&lt;AIL!$S94-100,100,"wait"),0))</f>
        <v>AT</v>
      </c>
      <c r="CL93" s="8" t="str">
        <f>IF(AND(CL92&gt;0,CL92&lt;&gt;"wait"),"AT",IF(AIL!$T94="AI",IF(Sheet1!$E94&lt;AIL!$S94-150,150,"wait"),0))</f>
        <v>AT</v>
      </c>
      <c r="CM93" s="8" t="str">
        <f>IF(AND(CM92&gt;0,CM92&lt;&gt;"wait"),"AT",IF(AIL!$T94="AI",IF(Sheet1!$E94&lt;AIL!$S94-200,200,"wait"),0))</f>
        <v>wait</v>
      </c>
      <c r="CN93" s="8" t="str">
        <f>IF(AND(CN92&gt;0,CN92&lt;&gt;"wait"),"AT",IF(AIL!$T94="AI",IF(Sheet1!$D94&gt;AIL!$S94+50,50,"wait"),0))</f>
        <v>AT</v>
      </c>
      <c r="CO93" s="8" t="str">
        <f>IF(AND(CO92&gt;0,CO92&lt;&gt;"wait"),"AT",IF(AIL!$T94="AI",IF(Sheet1!$D94&gt;AIL!$S94+100,100,"wait"),0))</f>
        <v>AT</v>
      </c>
      <c r="CP93" s="8" t="str">
        <f>IF(AND(CP92&gt;0,CP92&lt;&gt;"wait"),"AT",IF(AIL!$T94="AI",IF(Sheet1!$D94&gt;AIL!$S94+150,150,"wait"),0))</f>
        <v>wait</v>
      </c>
      <c r="CQ93" s="8" t="str">
        <f>IF(AND(CQ92&gt;0,CQ92&lt;&gt;"wait"),"AT",IF(AIL!$T94="AI",IF(Sheet1!$D94&gt;AIL!$S94+200,200,"wait"),0))</f>
        <v>wait</v>
      </c>
      <c r="CR93" s="8">
        <f t="shared" si="107"/>
        <v>-100</v>
      </c>
      <c r="CS93" s="8"/>
      <c r="CT93" s="8" t="str">
        <f>IF(AND(CT92&gt;0,CT92&lt;&gt;"wait"),"AT",IF(AIL!$V94="AI",IF(Sheet1!$E94&lt;AIL!$U94-50,50,"wait"),0))</f>
        <v>AT</v>
      </c>
      <c r="CU93" s="8" t="str">
        <f>IF(AND(CU92&gt;0,CU92&lt;&gt;"wait"),"AT",IF(AIL!$V94="AI",IF(Sheet1!$E94&lt;AIL!$U94-100,100,"wait"),0))</f>
        <v>AT</v>
      </c>
      <c r="CV93" s="8" t="str">
        <f>IF(AND(CV92&gt;0,CV92&lt;&gt;"wait"),"AT",IF(AIL!$V94="AI",IF(Sheet1!$E94&lt;AIL!$U94-150,150,"wait"),0))</f>
        <v>AT</v>
      </c>
      <c r="CW93" s="8" t="str">
        <f>IF(AND(CW92&gt;0,CW92&lt;&gt;"wait"),"AT",IF(AIL!$V94="AI",IF(Sheet1!$E94&lt;AIL!$U94-200,200,"wait"),0))</f>
        <v>wait</v>
      </c>
      <c r="CX93" s="8" t="str">
        <f>IF(AND(CX92&gt;0,CX92&lt;&gt;"wait"),"AT",IF(AIL!$V94="AI",IF(Sheet1!$D94&gt;AIL!$U94+50,50,"wait"),0))</f>
        <v>AT</v>
      </c>
      <c r="CY93" s="8" t="str">
        <f>IF(AND(CY92&gt;0,CY92&lt;&gt;"wait"),"AT",IF(AIL!$V94="AI",IF(Sheet1!$D94&gt;AIL!$U94+100,100,"wait"),0))</f>
        <v>AT</v>
      </c>
      <c r="CZ93" s="8" t="str">
        <f>IF(AND(CZ92&gt;0,CZ92&lt;&gt;"wait"),"AT",IF(AIL!$V94="AI",IF(Sheet1!$D94&gt;AIL!$U94+150,150,"wait"),0))</f>
        <v>wait</v>
      </c>
      <c r="DA93" s="8" t="str">
        <f>IF(AND(DA92&gt;0,DA92&lt;&gt;"wait"),"AT",IF(AIL!$V94="AI",IF(Sheet1!$D94&gt;AIL!$U94+200,200,"wait"),0))</f>
        <v>wait</v>
      </c>
      <c r="DB93" s="8">
        <f t="shared" si="108"/>
        <v>-100</v>
      </c>
      <c r="DC93" s="8"/>
      <c r="DD93" s="8" t="str">
        <f>IF(AND(DD92&gt;0,DD92&lt;&gt;"wait"),"AT",IF(AIL!$X94="AI",IF(Sheet1!$E94&lt;AIL!$W94-50,50,"wait"),0))</f>
        <v>AT</v>
      </c>
      <c r="DE93" s="8" t="str">
        <f>IF(AND(DE92&gt;0,DE92&lt;&gt;"wait"),"AT",IF(AIL!$X94="AI",IF(Sheet1!$E94&lt;AIL!$W94-100,100,"wait"),0))</f>
        <v>AT</v>
      </c>
      <c r="DF93" s="8" t="str">
        <f>IF(AND(DF92&gt;0,DF92&lt;&gt;"wait"),"AT",IF(AIL!$X94="AI",IF(Sheet1!$E94&lt;AIL!$W94-150,150,"wait"),0))</f>
        <v>AT</v>
      </c>
      <c r="DG93" s="8" t="str">
        <f>IF(AND(DG92&gt;0,DG92&lt;&gt;"wait"),"AT",IF(AIL!$X94="AI",IF(Sheet1!$E94&lt;AIL!$W94-200,200,"wait"),0))</f>
        <v>wait</v>
      </c>
      <c r="DH93" s="8" t="str">
        <f>IF(AND(DH92&gt;0,DH92&lt;&gt;"wait"),"AT",IF(AIL!$X94="AI",IF(Sheet1!$D94&gt;AIL!$W94+50,50,"wait"),0))</f>
        <v>AT</v>
      </c>
      <c r="DI93" s="8" t="str">
        <f>IF(AND(DI92&gt;0,DI92&lt;&gt;"wait"),"AT",IF(AIL!$X94="AI",IF(Sheet1!$D94&gt;AIL!$W94+100,100,"wait"),0))</f>
        <v>AT</v>
      </c>
      <c r="DJ93" s="8" t="str">
        <f>IF(AND(DJ92&gt;0,DJ92&lt;&gt;"wait"),"AT",IF(AIL!$X94="AI",IF(Sheet1!$D94&gt;AIL!$W94+150,150,"wait"),0))</f>
        <v>wait</v>
      </c>
      <c r="DK93" s="8" t="str">
        <f>IF(AND(DK92&gt;0,DK92&lt;&gt;"wait"),"AT",IF(AIL!$X94="AI",IF(Sheet1!$D94&gt;AIL!$W94+200,200,"wait"),0))</f>
        <v>wait</v>
      </c>
      <c r="DL93" s="8">
        <f t="shared" si="109"/>
        <v>-100</v>
      </c>
      <c r="DN93" s="10" t="str">
        <f>IF(AND(DN92&gt;0,DN92&lt;&gt;"wait"),"AT",IF(AIL!$AA94="AI",IF(Sheet1!$E94&lt;AIL!$Z94-50,50,"wait"),0))</f>
        <v>AT</v>
      </c>
      <c r="DO93" s="10" t="str">
        <f>IF(AND(DO92&gt;0,DO92&lt;&gt;"wait"),"AT",IF(AIL!$AA94="AI",IF(Sheet1!$E94&lt;AIL!$Z94-100,100,"wait"),0))</f>
        <v>AT</v>
      </c>
      <c r="DP93" s="10" t="str">
        <f>IF(AND(DP92&gt;0,DP92&lt;&gt;"wait"),"AT",IF(AIL!$AA94="AI",IF(Sheet1!$E94&lt;AIL!$Z94-150,150,"wait"),0))</f>
        <v>AT</v>
      </c>
      <c r="DQ93" s="10" t="str">
        <f>IF(AND(DQ92&gt;0,DQ92&lt;&gt;"wait"),"AT",IF(AIL!$AA94="AI",IF(Sheet1!$E94&lt;AIL!$Z94-200,200,"wait"),0))</f>
        <v>wait</v>
      </c>
      <c r="DR93" s="10" t="str">
        <f>IF(AND(DR92&gt;0,DR92&lt;&gt;"wait"),"AT",IF(AIL!$AA94="AI",IF(Sheet1!$D94&gt;AIL!$Z94+50,50,"wait"),0))</f>
        <v>AT</v>
      </c>
      <c r="DS93" s="10" t="str">
        <f>IF(AND(DS92&gt;0,DS92&lt;&gt;"wait"),"AT",IF(AIL!$AA94="AI",IF(Sheet1!$D94&gt;AIL!$Z94+100,100,"wait"),0))</f>
        <v>wait</v>
      </c>
      <c r="DT93" s="10" t="str">
        <f>IF(AND(DT92&gt;0,DT92&lt;&gt;"wait"),"AT",IF(AIL!$AA94="AI",IF(Sheet1!$D94&gt;AIL!$Z94+150,150,"wait"),0))</f>
        <v>wait</v>
      </c>
      <c r="DU93" s="10" t="str">
        <f>IF(AND(DU92&gt;0,DU92&lt;&gt;"wait"),"AT",IF(AIL!$AA94="AI",IF(Sheet1!$D94&gt;AIL!$Z94+200,200,"wait"),0))</f>
        <v>wait</v>
      </c>
      <c r="DV93" s="10">
        <f t="shared" si="77"/>
        <v>-50</v>
      </c>
      <c r="DX93" s="10" t="str">
        <f>IF(AND(DX92&gt;0,DX92&lt;&gt;"wait"),"AT",IF(AIL!$AC94="AI",IF(Sheet1!$E94&lt;AIL!$AB94-50,50,"wait"),0))</f>
        <v>AT</v>
      </c>
      <c r="DY93" s="10" t="str">
        <f>IF(AND(DY92&gt;0,DY92&lt;&gt;"wait"),"AT",IF(AIL!$AC94="AI",IF(Sheet1!$E94&lt;AIL!$AB94-100,100,"wait"),0))</f>
        <v>AT</v>
      </c>
      <c r="DZ93" s="10" t="str">
        <f>IF(AND(DZ92&gt;0,DZ92&lt;&gt;"wait"),"AT",IF(AIL!$AC94="AI",IF(Sheet1!$E94&lt;AIL!$AB94-150,150,"wait"),0))</f>
        <v>AT</v>
      </c>
      <c r="EA93" s="10" t="str">
        <f>IF(AND(EA92&gt;0,EA92&lt;&gt;"wait"),"AT",IF(AIL!$AC94="AI",IF(Sheet1!$E94&lt;AIL!$AB94-200,200,"wait"),0))</f>
        <v>AT</v>
      </c>
      <c r="EB93" s="10" t="str">
        <f>IF(AND(EB92&gt;0,EB92&lt;&gt;"wait"),"AT",IF(AIL!$AC94="AI",IF(Sheet1!$D94&gt;AIL!$AB94+50,50,"wait"),0))</f>
        <v>AT</v>
      </c>
      <c r="EC93" s="10" t="str">
        <f>IF(AND(EC92&gt;0,EC92&lt;&gt;"wait"),"AT",IF(AIL!$AC94="AI",IF(Sheet1!$D94&gt;AIL!$AB94+100,100,"wait"),0))</f>
        <v>wait</v>
      </c>
      <c r="ED93" s="10" t="str">
        <f>IF(AND(ED92&gt;0,ED92&lt;&gt;"wait"),"AT",IF(AIL!$AC94="AI",IF(Sheet1!$D94&gt;AIL!$AB94+150,150,"wait"),0))</f>
        <v>wait</v>
      </c>
      <c r="EE93" s="10" t="str">
        <f>IF(AND(EE92&gt;0,EE92&lt;&gt;"wait"),"AT",IF(AIL!$AC94="AI",IF(Sheet1!$D94&gt;AIL!$AB94+200,200,"wait"),0))</f>
        <v>wait</v>
      </c>
      <c r="EF93" s="10">
        <f t="shared" si="78"/>
        <v>-50</v>
      </c>
      <c r="EH93" s="10" t="str">
        <f>IF(AND(EH92&gt;0,EH92&lt;&gt;"wait"),"AT",IF(AIL!$AE94="AI",IF(Sheet1!$E94&lt;AIL!$AD94-50,50,"wait"),0))</f>
        <v>AT</v>
      </c>
      <c r="EI93" s="10" t="str">
        <f>IF(AND(EI92&gt;0,EI92&lt;&gt;"wait"),"AT",IF(AIL!$AE94="AI",IF(Sheet1!$E94&lt;AIL!$AD94-100,100,"wait"),0))</f>
        <v>AT</v>
      </c>
      <c r="EJ93" s="10" t="str">
        <f>IF(AND(EJ92&gt;0,EJ92&lt;&gt;"wait"),"AT",IF(AIL!$AE94="AI",IF(Sheet1!$E94&lt;AIL!$AD94-150,150,"wait"),0))</f>
        <v>AT</v>
      </c>
      <c r="EK93" s="10" t="str">
        <f>IF(AND(EK92&gt;0,EK92&lt;&gt;"wait"),"AT",IF(AIL!$AE94="AI",IF(Sheet1!$E94&lt;AIL!$AD94-200,200,"wait"),0))</f>
        <v>AT</v>
      </c>
      <c r="EL93" s="10" t="str">
        <f>IF(AND(EL92&gt;0,EL92&lt;&gt;"wait"),"AT",IF(AIL!$AE94="AI",IF(Sheet1!$D94&gt;AIL!$AD94+50,50,"wait"),0))</f>
        <v>AT</v>
      </c>
      <c r="EM93" s="10" t="str">
        <f>IF(AND(EM92&gt;0,EM92&lt;&gt;"wait"),"AT",IF(AIL!$AE94="AI",IF(Sheet1!$D94&gt;AIL!$AD94+100,100,"wait"),0))</f>
        <v>wait</v>
      </c>
      <c r="EN93" s="10" t="str">
        <f>IF(AND(EN92&gt;0,EN92&lt;&gt;"wait"),"AT",IF(AIL!$AE94="AI",IF(Sheet1!$D94&gt;AIL!$AD94+150,150,"wait"),0))</f>
        <v>wait</v>
      </c>
      <c r="EO93" s="10" t="str">
        <f>IF(AND(EO92&gt;0,EO92&lt;&gt;"wait"),"AT",IF(AIL!$AE94="AI",IF(Sheet1!$D94&gt;AIL!$AD94+200,200,"wait"),0))</f>
        <v>wait</v>
      </c>
      <c r="EP93" s="10">
        <f t="shared" si="79"/>
        <v>-50</v>
      </c>
      <c r="ER93" s="10" t="str">
        <f>IF(AND(ER92&gt;0,ER92&lt;&gt;"wait"),"AT",IF(AIL!$AG94="AI",IF(Sheet1!$E94&lt;AIL!$AF94-50,50,"wait"),0))</f>
        <v>AT</v>
      </c>
      <c r="ES93" s="10" t="str">
        <f>IF(AND(ES92&gt;0,ES92&lt;&gt;"wait"),"AT",IF(AIL!$AG94="AI",IF(Sheet1!$E94&lt;AIL!$AF94-100,100,"wait"),0))</f>
        <v>AT</v>
      </c>
      <c r="ET93" s="10" t="str">
        <f>IF(AND(ET92&gt;0,ET92&lt;&gt;"wait"),"AT",IF(AIL!$AG94="AI",IF(Sheet1!$E94&lt;AIL!$AF94-150,150,"wait"),0))</f>
        <v>AT</v>
      </c>
      <c r="EU93" s="10" t="str">
        <f>IF(AND(EU92&gt;0,EU92&lt;&gt;"wait"),"AT",IF(AIL!$AG94="AI",IF(Sheet1!$E94&lt;AIL!$AF94-200,200,"wait"),0))</f>
        <v>AT</v>
      </c>
      <c r="EV93" s="10" t="str">
        <f>IF(AND(EV92&gt;0,EV92&lt;&gt;"wait"),"AT",IF(AIL!$AG94="AI",IF(Sheet1!$D94&gt;AIL!$AF94+50,50,"wait"),0))</f>
        <v>AT</v>
      </c>
      <c r="EW93" s="10" t="str">
        <f>IF(AND(EW92&gt;0,EW92&lt;&gt;"wait"),"AT",IF(AIL!$AG94="AI",IF(Sheet1!$D94&gt;AIL!$AF94+100,100,"wait"),0))</f>
        <v>wait</v>
      </c>
      <c r="EX93" s="10" t="str">
        <f>IF(AND(EX92&gt;0,EX92&lt;&gt;"wait"),"AT",IF(AIL!$AG94="AI",IF(Sheet1!$D94&gt;AIL!$AF94+150,150,"wait"),0))</f>
        <v>wait</v>
      </c>
      <c r="EY93" s="10" t="str">
        <f>IF(AND(EY92&gt;0,EY92&lt;&gt;"wait"),"AT",IF(AIL!$AG94="AI",IF(Sheet1!$D94&gt;AIL!$AF94+200,200,"wait"),0))</f>
        <v>wait</v>
      </c>
      <c r="EZ93" s="10">
        <f t="shared" si="80"/>
        <v>-50</v>
      </c>
      <c r="FB93" s="10" t="str">
        <f>IF(AND(FB92&gt;0,FB92&lt;&gt;"wait"),"AT",IF(AIL!$AI94="AI",IF(Sheet1!$E94&lt;AIL!$AH94-50,50,"wait"),0))</f>
        <v>AT</v>
      </c>
      <c r="FC93" s="10" t="str">
        <f>IF(AND(FC92&gt;0,FC92&lt;&gt;"wait"),"AT",IF(AIL!$AI94="AI",IF(Sheet1!$E94&lt;AIL!$AH94-100,100,"wait"),0))</f>
        <v>AT</v>
      </c>
      <c r="FD93" s="10" t="str">
        <f>IF(AND(FD92&gt;0,FD92&lt;&gt;"wait"),"AT",IF(AIL!$AI94="AI",IF(Sheet1!$E94&lt;AIL!$AH94-150,150,"wait"),0))</f>
        <v>AT</v>
      </c>
      <c r="FE93" s="10" t="str">
        <f>IF(AND(FE92&gt;0,FE92&lt;&gt;"wait"),"AT",IF(AIL!$AI94="AI",IF(Sheet1!$E94&lt;AIL!$AH94-200,200,"wait"),0))</f>
        <v>AT</v>
      </c>
      <c r="FF93" s="10" t="str">
        <f>IF(AND(FF92&gt;0,FF92&lt;&gt;"wait"),"AT",IF(AIL!$AI94="AI",IF(Sheet1!$D94&gt;AIL!$AH94+50,50,"wait"),0))</f>
        <v>AT</v>
      </c>
      <c r="FG93" s="10" t="str">
        <f>IF(AND(FG92&gt;0,FG92&lt;&gt;"wait"),"AT",IF(AIL!$AI94="AI",IF(Sheet1!$D94&gt;AIL!$AH94+100,100,"wait"),0))</f>
        <v>wait</v>
      </c>
      <c r="FH93" s="10" t="str">
        <f>IF(AND(FH92&gt;0,FH92&lt;&gt;"wait"),"AT",IF(AIL!$AI94="AI",IF(Sheet1!$D94&gt;AIL!$AH94+150,150,"wait"),0))</f>
        <v>wait</v>
      </c>
      <c r="FI93" s="10" t="str">
        <f>IF(AND(FI92&gt;0,FI92&lt;&gt;"wait"),"AT",IF(AIL!$AI94="AI",IF(Sheet1!$D94&gt;AIL!$AH94+200,200,"wait"),0))</f>
        <v>wait</v>
      </c>
      <c r="FJ93" s="10">
        <f t="shared" si="81"/>
        <v>-50</v>
      </c>
      <c r="FL93" s="10" t="str">
        <f>IF(AND(FL92&gt;0,FL92&lt;&gt;"wait"),"AT",IF(AIL!$AK94="AI",IF(Sheet1!$E94&lt;AIL!$AJ94-50,50,"wait"),0))</f>
        <v>AT</v>
      </c>
      <c r="FM93" s="10" t="str">
        <f>IF(AND(FM92&gt;0,FM92&lt;&gt;"wait"),"AT",IF(AIL!$AK94="AI",IF(Sheet1!$E94&lt;AIL!$AJ94-100,100,"wait"),0))</f>
        <v>AT</v>
      </c>
      <c r="FN93" s="10" t="str">
        <f>IF(AND(FN92&gt;0,FN92&lt;&gt;"wait"),"AT",IF(AIL!$AK94="AI",IF(Sheet1!$E94&lt;AIL!$AJ94-150,150,"wait"),0))</f>
        <v>AT</v>
      </c>
      <c r="FO93" s="10" t="str">
        <f>IF(AND(FO92&gt;0,FO92&lt;&gt;"wait"),"AT",IF(AIL!$AK94="AI",IF(Sheet1!$E94&lt;AIL!$AJ94-200,200,"wait"),0))</f>
        <v>AT</v>
      </c>
      <c r="FP93" s="10" t="str">
        <f>IF(AND(FP92&gt;0,FP92&lt;&gt;"wait"),"AT",IF(AIL!$AK94="AI",IF(Sheet1!$D94&gt;AIL!$AJ94+50,50,"wait"),0))</f>
        <v>AT</v>
      </c>
      <c r="FQ93" s="10" t="str">
        <f>IF(AND(FQ92&gt;0,FQ92&lt;&gt;"wait"),"AT",IF(AIL!$AK94="AI",IF(Sheet1!$D94&gt;AIL!$AJ94+100,100,"wait"),0))</f>
        <v>wait</v>
      </c>
      <c r="FR93" s="10" t="str">
        <f>IF(AND(FR92&gt;0,FR92&lt;&gt;"wait"),"AT",IF(AIL!$AK94="AI",IF(Sheet1!$D94&gt;AIL!$AJ94+150,150,"wait"),0))</f>
        <v>wait</v>
      </c>
      <c r="FS93" s="10" t="str">
        <f>IF(AND(FS92&gt;0,FS92&lt;&gt;"wait"),"AT",IF(AIL!$AK94="AI",IF(Sheet1!$D94&gt;AIL!$AJ94+200,200,"wait"),0))</f>
        <v>wait</v>
      </c>
      <c r="FT93" s="10">
        <f t="shared" si="82"/>
        <v>-50</v>
      </c>
      <c r="FV93" s="10" t="str">
        <f>IF(AND(FV92&gt;0,FV92&lt;&gt;"wait"),"AT",IF(AIL!$AM94="AI",IF(Sheet1!$E94&lt;AIL!$AL94-50,50,"wait"),0))</f>
        <v>AT</v>
      </c>
      <c r="FW93" s="10" t="str">
        <f>IF(AND(FW92&gt;0,FW92&lt;&gt;"wait"),"AT",IF(AIL!$AM94="AI",IF(Sheet1!$E94&lt;AIL!$AL94-100,100,"wait"),0))</f>
        <v>AT</v>
      </c>
      <c r="FX93" s="10" t="str">
        <f>IF(AND(FX92&gt;0,FX92&lt;&gt;"wait"),"AT",IF(AIL!$AM94="AI",IF(Sheet1!$E94&lt;AIL!$AL94-150,150,"wait"),0))</f>
        <v>AT</v>
      </c>
      <c r="FY93" s="10" t="str">
        <f>IF(AND(FY92&gt;0,FY92&lt;&gt;"wait"),"AT",IF(AIL!$AM94="AI",IF(Sheet1!$E94&lt;AIL!$AL94-200,200,"wait"),0))</f>
        <v>AT</v>
      </c>
      <c r="FZ93" s="10" t="str">
        <f>IF(AND(FZ92&gt;0,FZ92&lt;&gt;"wait"),"AT",IF(AIL!$AM94="AI",IF(Sheet1!$D94&gt;AIL!$AL94+50,50,"wait"),0))</f>
        <v>AT</v>
      </c>
      <c r="GA93" s="10" t="str">
        <f>IF(AND(GA92&gt;0,GA92&lt;&gt;"wait"),"AT",IF(AIL!$AM94="AI",IF(Sheet1!$D94&gt;AIL!$AL94+100,100,"wait"),0))</f>
        <v>wait</v>
      </c>
      <c r="GB93" s="10" t="str">
        <f>IF(AND(GB92&gt;0,GB92&lt;&gt;"wait"),"AT",IF(AIL!$AM94="AI",IF(Sheet1!$D94&gt;AIL!$AL94+150,150,"wait"),0))</f>
        <v>wait</v>
      </c>
      <c r="GC93" s="10" t="str">
        <f>IF(AND(GC92&gt;0,GC92&lt;&gt;"wait"),"AT",IF(AIL!$AM94="AI",IF(Sheet1!$D94&gt;AIL!$AL94+200,200,"wait"),0))</f>
        <v>wait</v>
      </c>
      <c r="GD93" s="10">
        <f t="shared" si="83"/>
        <v>-50</v>
      </c>
      <c r="GF93" s="10" t="str">
        <f>IF(AND(GF92&gt;0,GF92&lt;&gt;"wait"),"AT",IF(AIL!$AO94="AI",IF(Sheet1!$E94&lt;AIL!$AN94-50,50,"wait"),0))</f>
        <v>AT</v>
      </c>
      <c r="GG93" s="10" t="str">
        <f>IF(AND(GG92&gt;0,GG92&lt;&gt;"wait"),"AT",IF(AIL!$AO94="AI",IF(Sheet1!$E94&lt;AIL!$AN94-100,100,"wait"),0))</f>
        <v>AT</v>
      </c>
      <c r="GH93" s="10" t="str">
        <f>IF(AND(GH92&gt;0,GH92&lt;&gt;"wait"),"AT",IF(AIL!$AO94="AI",IF(Sheet1!$E94&lt;AIL!$AN94-150,150,"wait"),0))</f>
        <v>AT</v>
      </c>
      <c r="GI93" s="10" t="str">
        <f>IF(AND(GI92&gt;0,GI92&lt;&gt;"wait"),"AT",IF(AIL!$AO94="AI",IF(Sheet1!$E94&lt;AIL!$AN94-200,200,"wait"),0))</f>
        <v>AT</v>
      </c>
      <c r="GJ93" s="10" t="str">
        <f>IF(AND(GJ92&gt;0,GJ92&lt;&gt;"wait"),"AT",IF(AIL!$AO94="AI",IF(Sheet1!$D94&gt;AIL!$AN94+50,50,"wait"),0))</f>
        <v>AT</v>
      </c>
      <c r="GK93" s="10" t="str">
        <f>IF(AND(GK92&gt;0,GK92&lt;&gt;"wait"),"AT",IF(AIL!$AO94="AI",IF(Sheet1!$D94&gt;AIL!$AN94+100,100,"wait"),0))</f>
        <v>wait</v>
      </c>
      <c r="GL93" s="10" t="str">
        <f>IF(AND(GL92&gt;0,GL92&lt;&gt;"wait"),"AT",IF(AIL!$AO94="AI",IF(Sheet1!$D94&gt;AIL!$AN94+150,150,"wait"),0))</f>
        <v>wait</v>
      </c>
      <c r="GM93" s="10" t="str">
        <f>IF(AND(GM92&gt;0,GM92&lt;&gt;"wait"),"AT",IF(AIL!$AO94="AI",IF(Sheet1!$D94&gt;AIL!$AN94+200,200,"wait"),0))</f>
        <v>wait</v>
      </c>
      <c r="GN93" s="10">
        <f t="shared" si="84"/>
        <v>-50</v>
      </c>
      <c r="GP93" s="10" t="str">
        <f>IF(AND(GP92&gt;0,GP92&lt;&gt;"wait"),"AT",IF(AIL!$AQ94="AI",IF(Sheet1!$E94&lt;AIL!$AP94-50,50,"wait"),0))</f>
        <v>AT</v>
      </c>
      <c r="GQ93" s="10" t="str">
        <f>IF(AND(GQ92&gt;0,GQ92&lt;&gt;"wait"),"AT",IF(AIL!$AQ94="AI",IF(Sheet1!$E94&lt;AIL!$AP94-100,100,"wait"),0))</f>
        <v>AT</v>
      </c>
      <c r="GR93" s="10" t="str">
        <f>IF(AND(GR92&gt;0,GR92&lt;&gt;"wait"),"AT",IF(AIL!$AQ94="AI",IF(Sheet1!$E94&lt;AIL!$AP94-150,150,"wait"),0))</f>
        <v>AT</v>
      </c>
      <c r="GS93" s="10" t="str">
        <f>IF(AND(GS92&gt;0,GS92&lt;&gt;"wait"),"AT",IF(AIL!$AQ94="AI",IF(Sheet1!$E94&lt;AIL!$AP94-200,200,"wait"),0))</f>
        <v>AT</v>
      </c>
      <c r="GT93" s="10" t="str">
        <f>IF(AND(GT92&gt;0,GT92&lt;&gt;"wait"),"AT",IF(AIL!$AQ94="AI",IF(Sheet1!$D94&gt;AIL!$AP94+50,50,"wait"),0))</f>
        <v>AT</v>
      </c>
      <c r="GU93" s="10" t="str">
        <f>IF(AND(GU92&gt;0,GU92&lt;&gt;"wait"),"AT",IF(AIL!$AQ94="AI",IF(Sheet1!$D94&gt;AIL!$AP94+100,100,"wait"),0))</f>
        <v>wait</v>
      </c>
      <c r="GV93" s="10" t="str">
        <f>IF(AND(GV92&gt;0,GV92&lt;&gt;"wait"),"AT",IF(AIL!$AQ94="AI",IF(Sheet1!$D94&gt;AIL!$AP94+150,150,"wait"),0))</f>
        <v>wait</v>
      </c>
      <c r="GW93" s="10" t="str">
        <f>IF(AND(GW92&gt;0,GW92&lt;&gt;"wait"),"AT",IF(AIL!$AQ94="AI",IF(Sheet1!$D94&gt;AIL!$AP94+200,200,"wait"),0))</f>
        <v>wait</v>
      </c>
      <c r="GX93" s="10">
        <f t="shared" si="85"/>
        <v>-50</v>
      </c>
      <c r="GZ93" s="10" t="str">
        <f>IF(AND(GZ92&gt;0,GZ92&lt;&gt;"wait"),"AT",IF(AIL!$AS94="AI",IF(Sheet1!$E94&lt;AIL!$AR94-50,50,"wait"),0))</f>
        <v>AT</v>
      </c>
      <c r="HA93" s="10" t="str">
        <f>IF(AND(HA92&gt;0,HA92&lt;&gt;"wait"),"AT",IF(AIL!$AS94="AI",IF(Sheet1!$E94&lt;AIL!$AR94-100,100,"wait"),0))</f>
        <v>AT</v>
      </c>
      <c r="HB93" s="10" t="str">
        <f>IF(AND(HB92&gt;0,HB92&lt;&gt;"wait"),"AT",IF(AIL!$AS94="AI",IF(Sheet1!$E94&lt;AIL!$AR94-150,150,"wait"),0))</f>
        <v>AT</v>
      </c>
      <c r="HC93" s="10" t="str">
        <f>IF(AND(HC92&gt;0,HC92&lt;&gt;"wait"),"AT",IF(AIL!$AS94="AI",IF(Sheet1!$E94&lt;AIL!$AR94-200,200,"wait"),0))</f>
        <v>AT</v>
      </c>
      <c r="HD93" s="10" t="str">
        <f>IF(AND(HD92&gt;0,HD92&lt;&gt;"wait"),"AT",IF(AIL!$AS94="AI",IF(Sheet1!$D94&gt;AIL!$AR94+50,50,"wait"),0))</f>
        <v>AT</v>
      </c>
      <c r="HE93" s="10" t="str">
        <f>IF(AND(HE92&gt;0,HE92&lt;&gt;"wait"),"AT",IF(AIL!$AS94="AI",IF(Sheet1!$D94&gt;AIL!$AR94+100,100,"wait"),0))</f>
        <v>wait</v>
      </c>
      <c r="HF93" s="10" t="str">
        <f>IF(AND(HF92&gt;0,HF92&lt;&gt;"wait"),"AT",IF(AIL!$AS94="AI",IF(Sheet1!$D94&gt;AIL!$AR94+150,150,"wait"),0))</f>
        <v>wait</v>
      </c>
      <c r="HG93" s="10" t="str">
        <f>IF(AND(HG92&gt;0,HG92&lt;&gt;"wait"),"AT",IF(AIL!$AS94="AI",IF(Sheet1!$D94&gt;AIL!$AR94+200,200,"wait"),0))</f>
        <v>wait</v>
      </c>
      <c r="HH93" s="10">
        <f t="shared" si="86"/>
        <v>-50</v>
      </c>
      <c r="HJ93" s="10" t="str">
        <f>IF(AND(HJ92&gt;0,HJ92&lt;&gt;"wait"),"AT",IF(AIL!$AU94="AI",IF(Sheet1!$E94&lt;AIL!$AT94-50,50,"wait"),0))</f>
        <v>AT</v>
      </c>
      <c r="HK93" s="10" t="str">
        <f>IF(AND(HK92&gt;0,HK92&lt;&gt;"wait"),"AT",IF(AIL!$AU94="AI",IF(Sheet1!$E94&lt;AIL!$AT94-100,100,"wait"),0))</f>
        <v>AT</v>
      </c>
      <c r="HL93" s="10" t="str">
        <f>IF(AND(HL92&gt;0,HL92&lt;&gt;"wait"),"AT",IF(AIL!$AU94="AI",IF(Sheet1!$E94&lt;AIL!$AT94-150,150,"wait"),0))</f>
        <v>AT</v>
      </c>
      <c r="HM93" s="10" t="str">
        <f>IF(AND(HM92&gt;0,HM92&lt;&gt;"wait"),"AT",IF(AIL!$AU94="AI",IF(Sheet1!$E94&lt;AIL!$AT94-200,200,"wait"),0))</f>
        <v>AT</v>
      </c>
      <c r="HN93" s="10" t="str">
        <f>IF(AND(HN92&gt;0,HN92&lt;&gt;"wait"),"AT",IF(AIL!$AU94="AI",IF(Sheet1!$D94&gt;AIL!$AT94+50,50,"wait"),0))</f>
        <v>AT</v>
      </c>
      <c r="HO93" s="10" t="str">
        <f>IF(AND(HO92&gt;0,HO92&lt;&gt;"wait"),"AT",IF(AIL!$AU94="AI",IF(Sheet1!$D94&gt;AIL!$AT94+100,100,"wait"),0))</f>
        <v>wait</v>
      </c>
      <c r="HP93" s="10" t="str">
        <f>IF(AND(HP92&gt;0,HP92&lt;&gt;"wait"),"AT",IF(AIL!$AU94="AI",IF(Sheet1!$D94&gt;AIL!$AT94+150,150,"wait"),0))</f>
        <v>wait</v>
      </c>
      <c r="HQ93" s="10" t="str">
        <f>IF(AND(HQ92&gt;0,HQ92&lt;&gt;"wait"),"AT",IF(AIL!$AU94="AI",IF(Sheet1!$D94&gt;AIL!$AT94+200,200,"wait"),0))</f>
        <v>wait</v>
      </c>
      <c r="HR93" s="10">
        <f t="shared" si="87"/>
        <v>-50</v>
      </c>
      <c r="HT93" s="10" t="str">
        <f>IF(AND(HT92&gt;0,HT92&lt;&gt;"wait"),"AT",IF(AIL!$AX94="AI",IF(Sheet1!$E94&lt;AIL!$AW94-50,50,"wait"),0))</f>
        <v>AT</v>
      </c>
      <c r="HU93" s="10" t="str">
        <f>IF(AND(HU92&gt;0,HU92&lt;&gt;"wait"),"AT",IF(AIL!$AX94="AI",IF(Sheet1!$E94&lt;AIL!$AW94-100,100,"wait"),0))</f>
        <v>wait</v>
      </c>
      <c r="HV93" s="10" t="str">
        <f>IF(AND(HV92&gt;0,HV92&lt;&gt;"wait"),"AT",IF(AIL!$AX94="AI",IF(Sheet1!$E94&lt;AIL!$AW94-150,150,"wait"),0))</f>
        <v>wait</v>
      </c>
      <c r="HW93" s="10" t="str">
        <f>IF(AND(HW92&gt;0,HW92&lt;&gt;"wait"),"AT",IF(AIL!$AX94="AI",IF(Sheet1!$E94&lt;AIL!$AW94-200,200,"wait"),0))</f>
        <v>wait</v>
      </c>
      <c r="HX93" s="10" t="str">
        <f>IF(AND(HX92&gt;0,HX92&lt;&gt;"wait"),"AT",IF(AIL!$AX94="AI",IF(Sheet1!$D94&gt;AIL!$AW94+50,50,"wait"),0))</f>
        <v>AT</v>
      </c>
      <c r="HY93" s="10" t="str">
        <f>IF(AND(HY92&gt;0,HY92&lt;&gt;"wait"),"AT",IF(AIL!$AX94="AI",IF(Sheet1!$D94&gt;AIL!$AW94+100,100,"wait"),0))</f>
        <v>AT</v>
      </c>
      <c r="HZ93" s="10" t="str">
        <f>IF(AND(HZ92&gt;0,HZ92&lt;&gt;"wait"),"AT",IF(AIL!$AX94="AI",IF(Sheet1!$D94&gt;AIL!$AW94+150,150,"wait"),0))</f>
        <v>wait</v>
      </c>
      <c r="IA93" s="10" t="str">
        <f>IF(AND(IA92&gt;0,IA92&lt;&gt;"wait"),"AT",IF(AIL!$AX94="AI",IF(Sheet1!$D94&gt;AIL!$AW94+200,200,"wait"),0))</f>
        <v>wait</v>
      </c>
      <c r="IB93" s="10">
        <f t="shared" si="88"/>
        <v>-100</v>
      </c>
      <c r="ID93" s="10" t="str">
        <f>IF(AND(ID92&gt;0,ID92&lt;&gt;"wait"),"AT",IF(AIL!$AZ94="AI",IF(Sheet1!$E94&lt;AIL!$AY94-50,50,"wait"),0))</f>
        <v>AT</v>
      </c>
      <c r="IE93" s="10" t="str">
        <f>IF(AND(IE92&gt;0,IE92&lt;&gt;"wait"),"AT",IF(AIL!$AZ94="AI",IF(Sheet1!$E94&lt;AIL!$AY94-100,100,"wait"),0))</f>
        <v>wait</v>
      </c>
      <c r="IF93" s="10" t="str">
        <f>IF(AND(IF92&gt;0,IF92&lt;&gt;"wait"),"AT",IF(AIL!$AZ94="AI",IF(Sheet1!$E94&lt;AIL!$AY94-150,150,"wait"),0))</f>
        <v>wait</v>
      </c>
      <c r="IG93" s="10" t="str">
        <f>IF(AND(IG92&gt;0,IG92&lt;&gt;"wait"),"AT",IF(AIL!$AZ94="AI",IF(Sheet1!$E94&lt;AIL!$AY94-200,200,"wait"),0))</f>
        <v>wait</v>
      </c>
      <c r="IH93" s="10" t="str">
        <f>IF(AND(IH92&gt;0,IH92&lt;&gt;"wait"),"AT",IF(AIL!$AZ94="AI",IF(Sheet1!$D94&gt;AIL!$AY94+50,50,"wait"),0))</f>
        <v>AT</v>
      </c>
      <c r="II93" s="10" t="str">
        <f>IF(AND(II92&gt;0,II92&lt;&gt;"wait"),"AT",IF(AIL!$AZ94="AI",IF(Sheet1!$D94&gt;AIL!$AY94+100,100,"wait"),0))</f>
        <v>AT</v>
      </c>
      <c r="IJ93" s="10" t="str">
        <f>IF(AND(IJ92&gt;0,IJ92&lt;&gt;"wait"),"AT",IF(AIL!$AZ94="AI",IF(Sheet1!$D94&gt;AIL!$AY94+150,150,"wait"),0))</f>
        <v>wait</v>
      </c>
      <c r="IK93" s="10" t="str">
        <f>IF(AND(IK92&gt;0,IK92&lt;&gt;"wait"),"AT",IF(AIL!$AZ94="AI",IF(Sheet1!$D94&gt;AIL!$AY94+200,200,"wait"),0))</f>
        <v>wait</v>
      </c>
      <c r="IL93" s="10">
        <f t="shared" si="89"/>
        <v>-100</v>
      </c>
      <c r="IN93" s="10" t="str">
        <f>IF(AND(IN92&gt;0,IN92&lt;&gt;"wait"),"AT",IF(AIL!$BB94="AI",IF(Sheet1!$E94&lt;AIL!$BA94-50,50,"wait"),0))</f>
        <v>AT</v>
      </c>
      <c r="IO93" s="10" t="str">
        <f>IF(AND(IO92&gt;0,IO92&lt;&gt;"wait"),"AT",IF(AIL!$BB94="AI",IF(Sheet1!$E94&lt;AIL!$BA94-100,100,"wait"),0))</f>
        <v>wait</v>
      </c>
      <c r="IP93" s="10" t="str">
        <f>IF(AND(IP92&gt;0,IP92&lt;&gt;"wait"),"AT",IF(AIL!$BB94="AI",IF(Sheet1!$E94&lt;AIL!$BA94-150,150,"wait"),0))</f>
        <v>wait</v>
      </c>
      <c r="IQ93" s="10" t="str">
        <f>IF(AND(IQ92&gt;0,IQ92&lt;&gt;"wait"),"AT",IF(AIL!$BB94="AI",IF(Sheet1!$E94&lt;AIL!$BA94-200,200,"wait"),0))</f>
        <v>wait</v>
      </c>
      <c r="IR93" s="10" t="str">
        <f>IF(AND(IR92&gt;0,IR92&lt;&gt;"wait"),"AT",IF(AIL!$BB94="AI",IF(Sheet1!$D94&gt;AIL!$BA94+50,50,"wait"),0))</f>
        <v>AT</v>
      </c>
      <c r="IS93" s="10" t="str">
        <f>IF(AND(IS92&gt;0,IS92&lt;&gt;"wait"),"AT",IF(AIL!$BB94="AI",IF(Sheet1!$D94&gt;AIL!$BA94+100,100,"wait"),0))</f>
        <v>AT</v>
      </c>
      <c r="IT93" s="10" t="str">
        <f>IF(AND(IT92&gt;0,IT92&lt;&gt;"wait"),"AT",IF(AIL!$BB94="AI",IF(Sheet1!$D94&gt;AIL!$BA94+150,150,"wait"),0))</f>
        <v>wait</v>
      </c>
      <c r="IU93" s="10" t="str">
        <f>IF(AND(IU92&gt;0,IU92&lt;&gt;"wait"),"AT",IF(AIL!$BB94="AI",IF(Sheet1!$D94&gt;AIL!$BA94+200,200,"wait"),0))</f>
        <v>wait</v>
      </c>
      <c r="IV93" s="10">
        <f t="shared" si="90"/>
        <v>-100</v>
      </c>
      <c r="IX93" s="10" t="str">
        <f>IF(AND(IX92&gt;0,IX92&lt;&gt;"wait"),"AT",IF(AIL!$BD94="AI",IF(Sheet1!$E94&lt;AIL!$BC94-50,50,"wait"),0))</f>
        <v>AT</v>
      </c>
      <c r="IY93" s="10" t="str">
        <f>IF(AND(IY92&gt;0,IY92&lt;&gt;"wait"),"AT",IF(AIL!$BD94="AI",IF(Sheet1!$E94&lt;AIL!$BC94-100,100,"wait"),0))</f>
        <v>wait</v>
      </c>
      <c r="IZ93" s="10" t="str">
        <f>IF(AND(IZ92&gt;0,IZ92&lt;&gt;"wait"),"AT",IF(AIL!$BD94="AI",IF(Sheet1!$E94&lt;AIL!$BC94-150,150,"wait"),0))</f>
        <v>wait</v>
      </c>
      <c r="JA93" s="10" t="str">
        <f>IF(AND(JA92&gt;0,JA92&lt;&gt;"wait"),"AT",IF(AIL!$BD94="AI",IF(Sheet1!$E94&lt;AIL!$BC94-200,200,"wait"),0))</f>
        <v>wait</v>
      </c>
      <c r="JB93" s="10" t="str">
        <f>IF(AND(JB92&gt;0,JB92&lt;&gt;"wait"),"AT",IF(AIL!$BD94="AI",IF(Sheet1!$D94&gt;AIL!$BC94+50,50,"wait"),0))</f>
        <v>AT</v>
      </c>
      <c r="JC93" s="10" t="str">
        <f>IF(AND(JC92&gt;0,JC92&lt;&gt;"wait"),"AT",IF(AIL!$BD94="AI",IF(Sheet1!$D94&gt;AIL!$BC94+100,100,"wait"),0))</f>
        <v>AT</v>
      </c>
      <c r="JD93" s="10" t="str">
        <f>IF(AND(JD92&gt;0,JD92&lt;&gt;"wait"),"AT",IF(AIL!$BD94="AI",IF(Sheet1!$D94&gt;AIL!$BC94+150,150,"wait"),0))</f>
        <v>wait</v>
      </c>
      <c r="JE93" s="10" t="str">
        <f>IF(AND(JE92&gt;0,JE92&lt;&gt;"wait"),"AT",IF(AIL!$BD94="AI",IF(Sheet1!$D94&gt;AIL!$BC94+200,200,"wait"),0))</f>
        <v>wait</v>
      </c>
      <c r="JF93" s="10">
        <f t="shared" si="91"/>
        <v>-100</v>
      </c>
      <c r="JH93" s="10" t="str">
        <f>IF(AND(JH92&gt;0,JH92&lt;&gt;"wait"),"AT",IF(AIL!$BF94="AI",IF(Sheet1!$E94&lt;AIL!$BE94-50,50,"wait"),0))</f>
        <v>AT</v>
      </c>
      <c r="JI93" s="10" t="str">
        <f>IF(AND(JI92&gt;0,JI92&lt;&gt;"wait"),"AT",IF(AIL!$BF94="AI",IF(Sheet1!$E94&lt;AIL!$BE94-100,100,"wait"),0))</f>
        <v>wait</v>
      </c>
      <c r="JJ93" s="10" t="str">
        <f>IF(AND(JJ92&gt;0,JJ92&lt;&gt;"wait"),"AT",IF(AIL!$BF94="AI",IF(Sheet1!$E94&lt;AIL!$BE94-150,150,"wait"),0))</f>
        <v>wait</v>
      </c>
      <c r="JK93" s="10" t="str">
        <f>IF(AND(JK92&gt;0,JK92&lt;&gt;"wait"),"AT",IF(AIL!$BF94="AI",IF(Sheet1!$E94&lt;AIL!$BE94-200,200,"wait"),0))</f>
        <v>wait</v>
      </c>
      <c r="JL93" s="10" t="str">
        <f>IF(AND(JL92&gt;0,JL92&lt;&gt;"wait"),"AT",IF(AIL!$BF94="AI",IF(Sheet1!$D94&gt;AIL!$BE94+50,50,"wait"),0))</f>
        <v>AT</v>
      </c>
      <c r="JM93" s="10" t="str">
        <f>IF(AND(JM92&gt;0,JM92&lt;&gt;"wait"),"AT",IF(AIL!$BF94="AI",IF(Sheet1!$D94&gt;AIL!$BE94+100,100,"wait"),0))</f>
        <v>AT</v>
      </c>
      <c r="JN93" s="10" t="str">
        <f>IF(AND(JN92&gt;0,JN92&lt;&gt;"wait"),"AT",IF(AIL!$BF94="AI",IF(Sheet1!$D94&gt;AIL!$BE94+150,150,"wait"),0))</f>
        <v>wait</v>
      </c>
      <c r="JO93" s="10" t="str">
        <f>IF(AND(JO92&gt;0,JO92&lt;&gt;"wait"),"AT",IF(AIL!$BF94="AI",IF(Sheet1!$D94&gt;AIL!$BE94+200,200,"wait"),0))</f>
        <v>wait</v>
      </c>
      <c r="JP93" s="10">
        <f t="shared" si="92"/>
        <v>-100</v>
      </c>
      <c r="JR93" s="10" t="str">
        <f>IF(AND(JR92&gt;0,JR92&lt;&gt;"wait"),"AT",IF(AIL!$BH94="AI",IF(Sheet1!$E94&lt;AIL!$BG94-50,50,"wait"),0))</f>
        <v>AT</v>
      </c>
      <c r="JS93" s="10" t="str">
        <f>IF(AND(JS92&gt;0,JS92&lt;&gt;"wait"),"AT",IF(AIL!$BH94="AI",IF(Sheet1!$E94&lt;AIL!$BG94-100,100,"wait"),0))</f>
        <v>AT</v>
      </c>
      <c r="JT93" s="10" t="str">
        <f>IF(AND(JT92&gt;0,JT92&lt;&gt;"wait"),"AT",IF(AIL!$BH94="AI",IF(Sheet1!$E94&lt;AIL!$BG94-150,150,"wait"),0))</f>
        <v>wait</v>
      </c>
      <c r="JU93" s="10" t="str">
        <f>IF(AND(JU92&gt;0,JU92&lt;&gt;"wait"),"AT",IF(AIL!$BH94="AI",IF(Sheet1!$E94&lt;AIL!$BG94-200,200,"wait"),0))</f>
        <v>wait</v>
      </c>
      <c r="JV93" s="10" t="str">
        <f>IF(AND(JV92&gt;0,JV92&lt;&gt;"wait"),"AT",IF(AIL!$BH94="AI",IF(Sheet1!$D94&gt;AIL!$BG94+50,50,"wait"),0))</f>
        <v>AT</v>
      </c>
      <c r="JW93" s="10" t="str">
        <f>IF(AND(JW92&gt;0,JW92&lt;&gt;"wait"),"AT",IF(AIL!$BH94="AI",IF(Sheet1!$D94&gt;AIL!$BG94+100,100,"wait"),0))</f>
        <v>wait</v>
      </c>
      <c r="JX93" s="10" t="str">
        <f>IF(AND(JX92&gt;0,JX92&lt;&gt;"wait"),"AT",IF(AIL!$BH94="AI",IF(Sheet1!$D94&gt;AIL!$BG94+150,150,"wait"),0))</f>
        <v>wait</v>
      </c>
      <c r="JY93" s="10" t="str">
        <f>IF(AND(JY92&gt;0,JY92&lt;&gt;"wait"),"AT",IF(AIL!$BH94="AI",IF(Sheet1!$D94&gt;AIL!$BG94+200,200,"wait"),0))</f>
        <v>wait</v>
      </c>
      <c r="JZ93" s="10">
        <f t="shared" si="93"/>
        <v>-50</v>
      </c>
      <c r="KB93" s="10" t="str">
        <f>IF(AND(KB92&gt;0,KB92&lt;&gt;"wait"),"AT",IF(AIL!$BJ94="AI",IF(Sheet1!$E94&lt;AIL!$BI94-50,50,"wait"),0))</f>
        <v>AT</v>
      </c>
      <c r="KC93" s="10" t="str">
        <f>IF(AND(KC92&gt;0,KC92&lt;&gt;"wait"),"AT",IF(AIL!$BJ94="AI",IF(Sheet1!$E94&lt;AIL!$BI94-100,100,"wait"),0))</f>
        <v>wait</v>
      </c>
      <c r="KD93" s="10" t="str">
        <f>IF(AND(KD92&gt;0,KD92&lt;&gt;"wait"),"AT",IF(AIL!$BJ94="AI",IF(Sheet1!$E94&lt;AIL!$BI94-150,150,"wait"),0))</f>
        <v>wait</v>
      </c>
      <c r="KE93" s="10" t="str">
        <f>IF(AND(KE92&gt;0,KE92&lt;&gt;"wait"),"AT",IF(AIL!$BJ94="AI",IF(Sheet1!$E94&lt;AIL!$BI94-200,200,"wait"),0))</f>
        <v>wait</v>
      </c>
      <c r="KF93" s="10" t="str">
        <f>IF(AND(KF92&gt;0,KF92&lt;&gt;"wait"),"AT",IF(AIL!$BJ94="AI",IF(Sheet1!$D94&gt;AIL!$BI94+50,50,"wait"),0))</f>
        <v>AT</v>
      </c>
      <c r="KG93" s="10" t="str">
        <f>IF(AND(KG92&gt;0,KG92&lt;&gt;"wait"),"AT",IF(AIL!$BJ94="AI",IF(Sheet1!$D94&gt;AIL!$BI94+100,100,"wait"),0))</f>
        <v>AT</v>
      </c>
      <c r="KH93" s="10" t="str">
        <f>IF(AND(KH92&gt;0,KH92&lt;&gt;"wait"),"AT",IF(AIL!$BJ94="AI",IF(Sheet1!$D94&gt;AIL!$BI94+150,150,"wait"),0))</f>
        <v>wait</v>
      </c>
      <c r="KI93" s="10" t="str">
        <f>IF(AND(KI92&gt;0,KI92&lt;&gt;"wait"),"AT",IF(AIL!$BJ94="AI",IF(Sheet1!$D94&gt;AIL!$BI94+200,200,"wait"),0))</f>
        <v>wait</v>
      </c>
      <c r="KJ93" s="10">
        <f t="shared" si="94"/>
        <v>-100</v>
      </c>
      <c r="KL93" s="10" t="str">
        <f>IF(AND(KL92&gt;0,KL92&lt;&gt;"wait"),"AT",IF(AIL!$BL94="AI",IF(Sheet1!$E94&lt;AIL!$BK94-50,50,"wait"),0))</f>
        <v>wait</v>
      </c>
      <c r="KM93" s="10" t="str">
        <f>IF(AND(KM92&gt;0,KM92&lt;&gt;"wait"),"AT",IF(AIL!$BL94="AI",IF(Sheet1!$E94&lt;AIL!$BK94-100,100,"wait"),0))</f>
        <v>wait</v>
      </c>
      <c r="KN93" s="10" t="str">
        <f>IF(AND(KN92&gt;0,KN92&lt;&gt;"wait"),"AT",IF(AIL!$BL94="AI",IF(Sheet1!$E94&lt;AIL!$BK94-150,150,"wait"),0))</f>
        <v>wait</v>
      </c>
      <c r="KO93" s="10" t="str">
        <f>IF(AND(KO92&gt;0,KO92&lt;&gt;"wait"),"AT",IF(AIL!$BL94="AI",IF(Sheet1!$E94&lt;AIL!$BK94-200,200,"wait"),0))</f>
        <v>wait</v>
      </c>
      <c r="KP93" s="10" t="str">
        <f>IF(AND(KP92&gt;0,KP92&lt;&gt;"wait"),"AT",IF(AIL!$BL94="AI",IF(Sheet1!$D94&gt;AIL!$BK94+50,50,"wait"),0))</f>
        <v>AT</v>
      </c>
      <c r="KQ93" s="10" t="str">
        <f>IF(AND(KQ92&gt;0,KQ92&lt;&gt;"wait"),"AT",IF(AIL!$BL94="AI",IF(Sheet1!$D94&gt;AIL!$BK94+100,100,"wait"),0))</f>
        <v>AT</v>
      </c>
      <c r="KR93" s="10" t="str">
        <f>IF(AND(KR92&gt;0,KR92&lt;&gt;"wait"),"AT",IF(AIL!$BL94="AI",IF(Sheet1!$D94&gt;AIL!$BK94+150,150,"wait"),0))</f>
        <v>AT</v>
      </c>
      <c r="KS93" s="10" t="str">
        <f>IF(AND(KS92&gt;0,KS92&lt;&gt;"wait"),"AT",IF(AIL!$BL94="AI",IF(Sheet1!$D94&gt;AIL!$BK94+200,200,"wait"),0))</f>
        <v>wait</v>
      </c>
      <c r="KT93" s="10">
        <f t="shared" si="95"/>
        <v>-150</v>
      </c>
      <c r="KV93" s="10" t="str">
        <f>IF(AND(KV92&gt;0,KV92&lt;&gt;"wait"),"AT",IF(AIL!$BN94="AI",IF(Sheet1!$E94&lt;AIL!$BM94-50,50,"wait"),0))</f>
        <v>wait</v>
      </c>
      <c r="KW93" s="10" t="str">
        <f>IF(AND(KW92&gt;0,KW92&lt;&gt;"wait"),"AT",IF(AIL!$BN94="AI",IF(Sheet1!$E94&lt;AIL!$BM94-100,100,"wait"),0))</f>
        <v>wait</v>
      </c>
      <c r="KX93" s="10" t="str">
        <f>IF(AND(KX92&gt;0,KX92&lt;&gt;"wait"),"AT",IF(AIL!$BN94="AI",IF(Sheet1!$E94&lt;AIL!$BM94-150,150,"wait"),0))</f>
        <v>wait</v>
      </c>
      <c r="KY93" s="10" t="str">
        <f>IF(AND(KY92&gt;0,KY92&lt;&gt;"wait"),"AT",IF(AIL!$BN94="AI",IF(Sheet1!$E94&lt;AIL!$BM94-200,200,"wait"),0))</f>
        <v>wait</v>
      </c>
      <c r="KZ93" s="10" t="str">
        <f>IF(AND(KZ92&gt;0,KZ92&lt;&gt;"wait"),"AT",IF(AIL!$BN94="AI",IF(Sheet1!$D94&gt;AIL!$BM94+50,50,"wait"),0))</f>
        <v>AT</v>
      </c>
      <c r="LA93" s="10" t="str">
        <f>IF(AND(LA92&gt;0,LA92&lt;&gt;"wait"),"AT",IF(AIL!$BN94="AI",IF(Sheet1!$D94&gt;AIL!$BM94+100,100,"wait"),0))</f>
        <v>AT</v>
      </c>
      <c r="LB93" s="10" t="str">
        <f>IF(AND(LB92&gt;0,LB92&lt;&gt;"wait"),"AT",IF(AIL!$BN94="AI",IF(Sheet1!$D94&gt;AIL!$BM94+150,150,"wait"),0))</f>
        <v>AT</v>
      </c>
      <c r="LC93" s="10" t="str">
        <f>IF(AND(LC92&gt;0,LC92&lt;&gt;"wait"),"AT",IF(AIL!$BN94="AI",IF(Sheet1!$D94&gt;AIL!$BM94+200,200,"wait"),0))</f>
        <v>wait</v>
      </c>
      <c r="LD93" s="10">
        <f t="shared" si="96"/>
        <v>-150</v>
      </c>
      <c r="LF93" s="10" t="str">
        <f>IF(AND(LF92&gt;0,LF92&lt;&gt;"wait"),"AT",IF(AIL!$BP94="AI",IF(Sheet1!$E94&lt;AIL!$BO94-50,50,"wait"),0))</f>
        <v>wait</v>
      </c>
      <c r="LG93" s="10" t="str">
        <f>IF(AND(LG92&gt;0,LG92&lt;&gt;"wait"),"AT",IF(AIL!$BP94="AI",IF(Sheet1!$E94&lt;AIL!$BO94-100,100,"wait"),0))</f>
        <v>wait</v>
      </c>
      <c r="LH93" s="10" t="str">
        <f>IF(AND(LH92&gt;0,LH92&lt;&gt;"wait"),"AT",IF(AIL!$BP94="AI",IF(Sheet1!$E94&lt;AIL!$BO94-150,150,"wait"),0))</f>
        <v>wait</v>
      </c>
      <c r="LI93" s="10" t="str">
        <f>IF(AND(LI92&gt;0,LI92&lt;&gt;"wait"),"AT",IF(AIL!$BP94="AI",IF(Sheet1!$E94&lt;AIL!$BO94-200,200,"wait"),0))</f>
        <v>wait</v>
      </c>
      <c r="LJ93" s="10" t="str">
        <f>IF(AND(LJ92&gt;0,LJ92&lt;&gt;"wait"),"AT",IF(AIL!$BP94="AI",IF(Sheet1!$D94&gt;AIL!$BO94+50,50,"wait"),0))</f>
        <v>AT</v>
      </c>
      <c r="LK93" s="10" t="str">
        <f>IF(AND(LK92&gt;0,LK92&lt;&gt;"wait"),"AT",IF(AIL!$BP94="AI",IF(Sheet1!$D94&gt;AIL!$BO94+100,100,"wait"),0))</f>
        <v>AT</v>
      </c>
      <c r="LL93" s="10" t="str">
        <f>IF(AND(LL92&gt;0,LL92&lt;&gt;"wait"),"AT",IF(AIL!$BP94="AI",IF(Sheet1!$D94&gt;AIL!$BO94+150,150,"wait"),0))</f>
        <v>AT</v>
      </c>
      <c r="LM93" s="10" t="str">
        <f>IF(AND(LM92&gt;0,LM92&lt;&gt;"wait"),"AT",IF(AIL!$BP94="AI",IF(Sheet1!$D94&gt;AIL!$BO94+200,200,"wait"),0))</f>
        <v>wait</v>
      </c>
      <c r="LN93" s="10">
        <f t="shared" si="97"/>
        <v>-150</v>
      </c>
      <c r="LP93" s="10" t="str">
        <f>IF(AND(LP92&gt;0,LP92&lt;&gt;"wait"),"AT",IF(AIL!$BR94="AI",IF(Sheet1!$E94&lt;AIL!$BQ94-50,50,"wait"),0))</f>
        <v>wait</v>
      </c>
      <c r="LQ93" s="10" t="str">
        <f>IF(AND(LQ92&gt;0,LQ92&lt;&gt;"wait"),"AT",IF(AIL!$BR94="AI",IF(Sheet1!$E94&lt;AIL!$BQ94-100,100,"wait"),0))</f>
        <v>wait</v>
      </c>
      <c r="LR93" s="10" t="str">
        <f>IF(AND(LR92&gt;0,LR92&lt;&gt;"wait"),"AT",IF(AIL!$BR94="AI",IF(Sheet1!$E94&lt;AIL!$BQ94-150,150,"wait"),0))</f>
        <v>wait</v>
      </c>
      <c r="LS93" s="10" t="str">
        <f>IF(AND(LS92&gt;0,LS92&lt;&gt;"wait"),"AT",IF(AIL!$BR94="AI",IF(Sheet1!$E94&lt;AIL!$BQ94-200,200,"wait"),0))</f>
        <v>wait</v>
      </c>
      <c r="LT93" s="10" t="str">
        <f>IF(AND(LT92&gt;0,LT92&lt;&gt;"wait"),"AT",IF(AIL!$BR94="AI",IF(Sheet1!$D94&gt;AIL!$BQ94+50,50,"wait"),0))</f>
        <v>AT</v>
      </c>
      <c r="LU93" s="10" t="str">
        <f>IF(AND(LU92&gt;0,LU92&lt;&gt;"wait"),"AT",IF(AIL!$BR94="AI",IF(Sheet1!$D94&gt;AIL!$BQ94+100,100,"wait"),0))</f>
        <v>AT</v>
      </c>
      <c r="LV93" s="10" t="str">
        <f>IF(AND(LV92&gt;0,LV92&lt;&gt;"wait"),"AT",IF(AIL!$BR94="AI",IF(Sheet1!$D94&gt;AIL!$BQ94+150,150,"wait"),0))</f>
        <v>AT</v>
      </c>
      <c r="LW93" s="10" t="str">
        <f>IF(AND(LW92&gt;0,LW92&lt;&gt;"wait"),"AT",IF(AIL!$BR94="AI",IF(Sheet1!$D94&gt;AIL!$BQ94+200,200,"wait"),0))</f>
        <v>wait</v>
      </c>
      <c r="LX93" s="10">
        <f t="shared" si="98"/>
        <v>-150</v>
      </c>
    </row>
    <row r="94" spans="1:336" x14ac:dyDescent="0.3">
      <c r="A94" t="str">
        <f>Sheet1!B94</f>
        <v>03/01 10:47</v>
      </c>
      <c r="B94">
        <f>Sheet1!D94</f>
        <v>29228</v>
      </c>
      <c r="C94">
        <f>Sheet1!E94</f>
        <v>29206</v>
      </c>
      <c r="E94">
        <f>MAX($B94:$B$162)</f>
        <v>29241</v>
      </c>
      <c r="F94">
        <f>MIN($C94:$C$162)</f>
        <v>29062</v>
      </c>
      <c r="H94" s="8" t="str">
        <f>IF(AND(H93&gt;0,H93&lt;&gt;"wait"),"AT",IF(AIL!$D95="AI",IF(Sheet1!$E95&lt;AIL!$C95-50,50,"wait"),0))</f>
        <v>AT</v>
      </c>
      <c r="I94" s="8" t="str">
        <f>IF(AND(I93&gt;0,I93&lt;&gt;"wait"),"AT",IF(AIL!$D95="AI",IF(Sheet1!$E95&lt;AIL!$C95-100,100,"wait"),0))</f>
        <v>AT</v>
      </c>
      <c r="J94" s="8" t="str">
        <f>IF(AND(J93&gt;0,J93&lt;&gt;"wait"),"AT",IF(AIL!$D95="AI",IF(Sheet1!$E95&lt;AIL!$C95-150,150,"wait"),0))</f>
        <v>AT</v>
      </c>
      <c r="K94" s="8" t="str">
        <f>IF(AND(K93&gt;0,K93&lt;&gt;"wait"),"AT",IF(AIL!$D95="AI",IF(Sheet1!$E95&lt;AIL!$C95-200,200,"wait"),0))</f>
        <v>AT</v>
      </c>
      <c r="L94" s="8" t="str">
        <f>IF(AND(L93&gt;0,L93&lt;&gt;"wait"),"AT",IF(AIL!$D95="AI",IF(Sheet1!$D95&gt;AIL!$C95+50,50,"wait"),0))</f>
        <v>AT</v>
      </c>
      <c r="M94" s="8" t="str">
        <f>IF(AND(M93&gt;0,M93&lt;&gt;"wait"),"AT",IF(AIL!$D95="AI",IF(Sheet1!$D95&gt;AIL!$C95+100,100,"wait"),0))</f>
        <v>wait</v>
      </c>
      <c r="N94" s="8" t="str">
        <f>IF(AND(N93&gt;0,N93&lt;&gt;"wait"),"AT",IF(AIL!$D95="AI",IF(Sheet1!$D95&gt;AIL!$C95+150,150,"wait"),0))</f>
        <v>wait</v>
      </c>
      <c r="O94" s="8" t="str">
        <f>IF(AND(O93&gt;0,O93&lt;&gt;"wait"),"AT",IF(AIL!$D95="AI",IF(Sheet1!$D95&gt;AIL!$C95+200,200,"wait"),0))</f>
        <v>wait</v>
      </c>
      <c r="P94" s="8">
        <f t="shared" si="99"/>
        <v>-50</v>
      </c>
      <c r="R94" s="8" t="str">
        <f>IF(AND(R93&gt;0,R93&lt;&gt;"wait"),"AT",IF(AIL!$F95="AI",IF(Sheet1!$E95&lt;AIL!$E95-50,50,"wait"),0))</f>
        <v>AT</v>
      </c>
      <c r="S94" s="8" t="str">
        <f>IF(AND(S93&gt;0,S93&lt;&gt;"wait"),"AT",IF(AIL!$F95="AI",IF(Sheet1!$E95&lt;AIL!$E95-100,100,"wait"),0))</f>
        <v>AT</v>
      </c>
      <c r="T94" s="8" t="str">
        <f>IF(AND(T93&gt;0,T93&lt;&gt;"wait"),"AT",IF(AIL!$F95="AI",IF(Sheet1!$E95&lt;AIL!$E95-150,150,"wait"),0))</f>
        <v>AT</v>
      </c>
      <c r="U94" s="8" t="str">
        <f>IF(AND(U93&gt;0,U93&lt;&gt;"wait"),"AT",IF(AIL!$F95="AI",IF(Sheet1!$E95&lt;AIL!$E95-200,200,"wait"),0))</f>
        <v>AT</v>
      </c>
      <c r="V94" s="8" t="str">
        <f>IF(AND(V93&gt;0,V93&lt;&gt;"wait"),"AT",IF(AIL!$F95="AI",IF(Sheet1!$D95&gt;AIL!$E95+50,50,"wait"),0))</f>
        <v>AT</v>
      </c>
      <c r="W94" s="8" t="str">
        <f>IF(AND(W93&gt;0,W93&lt;&gt;"wait"),"AT",IF(AIL!$F95="AI",IF(Sheet1!$D95&gt;AIL!$E95+100,100,"wait"),0))</f>
        <v>wait</v>
      </c>
      <c r="X94" s="8" t="str">
        <f>IF(AND(X93&gt;0,X93&lt;&gt;"wait"),"AT",IF(AIL!$F95="AI",IF(Sheet1!$D95&gt;AIL!$E95+150,150,"wait"),0))</f>
        <v>wait</v>
      </c>
      <c r="Y94" s="8" t="str">
        <f>IF(AND(Y93&gt;0,Y93&lt;&gt;"wait"),"AT",IF(AIL!$F95="AI",IF(Sheet1!$D95&gt;AIL!$E95+200,200,"wait"),0))</f>
        <v>wait</v>
      </c>
      <c r="Z94" s="8">
        <f t="shared" si="100"/>
        <v>-50</v>
      </c>
      <c r="AB94" s="8" t="str">
        <f>IF(AND(AB93&gt;0,AB93&lt;&gt;"wait"),"AT",IF(AIL!$H95="AI",IF(Sheet1!$E95&lt;AIL!$G95-50,50,"wait"),0))</f>
        <v>AT</v>
      </c>
      <c r="AC94" s="8" t="str">
        <f>IF(AND(AC93&gt;0,AC93&lt;&gt;"wait"),"AT",IF(AIL!$H95="AI",IF(Sheet1!$E95&lt;AIL!$G95-100,100,"wait"),0))</f>
        <v>AT</v>
      </c>
      <c r="AD94" s="8" t="str">
        <f>IF(AND(AD93&gt;0,AD93&lt;&gt;"wait"),"AT",IF(AIL!$H95="AI",IF(Sheet1!$E95&lt;AIL!$G95-150,150,"wait"),0))</f>
        <v>AT</v>
      </c>
      <c r="AE94" s="8" t="str">
        <f>IF(AND(AE93&gt;0,AE93&lt;&gt;"wait"),"AT",IF(AIL!$H95="AI",IF(Sheet1!$E95&lt;AIL!$G95-200,200,"wait"),0))</f>
        <v>AT</v>
      </c>
      <c r="AF94" s="8" t="str">
        <f>IF(AND(AF93&gt;0,AF93&lt;&gt;"wait"),"AT",IF(AIL!$H95="AI",IF(Sheet1!$D95&gt;AIL!$G95+50,50,"wait"),0))</f>
        <v>AT</v>
      </c>
      <c r="AG94" s="8" t="str">
        <f>IF(AND(AG93&gt;0,AG93&lt;&gt;"wait"),"AT",IF(AIL!$H95="AI",IF(Sheet1!$D95&gt;AIL!$G95+100,100,"wait"),0))</f>
        <v>wait</v>
      </c>
      <c r="AH94" s="8" t="str">
        <f>IF(AND(AH93&gt;0,AH93&lt;&gt;"wait"),"AT",IF(AIL!$H95="AI",IF(Sheet1!$D95&gt;AIL!$G95+150,150,"wait"),0))</f>
        <v>wait</v>
      </c>
      <c r="AI94" s="8" t="str">
        <f>IF(AND(AI93&gt;0,AI93&lt;&gt;"wait"),"AT",IF(AIL!$H95="AI",IF(Sheet1!$D95&gt;AIL!$G95+200,200,"wait"),0))</f>
        <v>wait</v>
      </c>
      <c r="AJ94" s="8">
        <f t="shared" si="101"/>
        <v>-50</v>
      </c>
      <c r="AL94" s="8" t="str">
        <f>IF(AND(AL93&gt;0,AL93&lt;&gt;"wait"),"AT",IF(AIL!$J95="AI",IF(Sheet1!$E95&lt;AIL!$I95-50,50,"wait"),0))</f>
        <v>AT</v>
      </c>
      <c r="AM94" s="8" t="str">
        <f>IF(AND(AM93&gt;0,AM93&lt;&gt;"wait"),"AT",IF(AIL!$J95="AI",IF(Sheet1!$E95&lt;AIL!$I95-100,100,"wait"),0))</f>
        <v>AT</v>
      </c>
      <c r="AN94" s="8" t="str">
        <f>IF(AND(AN93&gt;0,AN93&lt;&gt;"wait"),"AT",IF(AIL!$J95="AI",IF(Sheet1!$E95&lt;AIL!$I95-150,150,"wait"),0))</f>
        <v>AT</v>
      </c>
      <c r="AO94" s="8" t="str">
        <f>IF(AND(AO93&gt;0,AO93&lt;&gt;"wait"),"AT",IF(AIL!$J95="AI",IF(Sheet1!$E95&lt;AIL!$I95-200,200,"wait"),0))</f>
        <v>AT</v>
      </c>
      <c r="AP94" s="8" t="str">
        <f>IF(AND(AP93&gt;0,AP93&lt;&gt;"wait"),"AT",IF(AIL!$J95="AI",IF(Sheet1!$D95&gt;AIL!$I95+50,50,"wait"),0))</f>
        <v>AT</v>
      </c>
      <c r="AQ94" s="8" t="str">
        <f>IF(AND(AQ93&gt;0,AQ93&lt;&gt;"wait"),"AT",IF(AIL!$J95="AI",IF(Sheet1!$D95&gt;AIL!$I95+100,100,"wait"),0))</f>
        <v>wait</v>
      </c>
      <c r="AR94" s="8" t="str">
        <f>IF(AND(AR93&gt;0,AR93&lt;&gt;"wait"),"AT",IF(AIL!$J95="AI",IF(Sheet1!$D95&gt;AIL!$I95+150,150,"wait"),0))</f>
        <v>wait</v>
      </c>
      <c r="AS94" s="8" t="str">
        <f>IF(AND(AS93&gt;0,AS93&lt;&gt;"wait"),"AT",IF(AIL!$J95="AI",IF(Sheet1!$D95&gt;AIL!$I95+200,200,"wait"),0))</f>
        <v>wait</v>
      </c>
      <c r="AT94" s="8">
        <f t="shared" si="102"/>
        <v>-50</v>
      </c>
      <c r="AU94" s="8"/>
      <c r="AV94" s="8" t="str">
        <f>IF(AND(AV93&gt;0,AV93&lt;&gt;"wait"),"AT",IF(AIL!$L95="AI",IF(Sheet1!$E95&lt;AIL!$K95-50,50,"wait"),0))</f>
        <v>AT</v>
      </c>
      <c r="AW94" s="8" t="str">
        <f>IF(AND(AW93&gt;0,AW93&lt;&gt;"wait"),"AT",IF(AIL!$L95="AI",IF(Sheet1!$E95&lt;AIL!$K95-100,100,"wait"),0))</f>
        <v>AT</v>
      </c>
      <c r="AX94" s="8" t="str">
        <f>IF(AND(AX93&gt;0,AX93&lt;&gt;"wait"),"AT",IF(AIL!$L95="AI",IF(Sheet1!$E95&lt;AIL!$K95-150,150,"wait"),0))</f>
        <v>AT</v>
      </c>
      <c r="AY94" s="8" t="str">
        <f>IF(AND(AY93&gt;0,AY93&lt;&gt;"wait"),"AT",IF(AIL!$L95="AI",IF(Sheet1!$E95&lt;AIL!$K95-200,200,"wait"),0))</f>
        <v>AT</v>
      </c>
      <c r="AZ94" s="8" t="str">
        <f>IF(AND(AZ93&gt;0,AZ93&lt;&gt;"wait"),"AT",IF(AIL!$L95="AI",IF(Sheet1!$D95&gt;AIL!$K95+50,50,"wait"),0))</f>
        <v>AT</v>
      </c>
      <c r="BA94" s="8" t="str">
        <f>IF(AND(BA93&gt;0,BA93&lt;&gt;"wait"),"AT",IF(AIL!$L95="AI",IF(Sheet1!$D95&gt;AIL!$K95+100,100,"wait"),0))</f>
        <v>wait</v>
      </c>
      <c r="BB94" s="8" t="str">
        <f>IF(AND(BB93&gt;0,BB93&lt;&gt;"wait"),"AT",IF(AIL!$L95="AI",IF(Sheet1!$D95&gt;AIL!$K95+150,150,"wait"),0))</f>
        <v>wait</v>
      </c>
      <c r="BC94" s="8" t="str">
        <f>IF(AND(BC93&gt;0,BC93&lt;&gt;"wait"),"AT",IF(AIL!$L95="AI",IF(Sheet1!$D95&gt;AIL!$K95+200,200,"wait"),0))</f>
        <v>wait</v>
      </c>
      <c r="BD94" s="8">
        <f t="shared" si="103"/>
        <v>-50</v>
      </c>
      <c r="BE94" s="8"/>
      <c r="BF94" s="8" t="str">
        <f>IF(AND(BF93&gt;0,BF93&lt;&gt;"wait"),"AT",IF(AIL!$N95="AI",IF(Sheet1!$E95&lt;AIL!$M95-50,50,"wait"),0))</f>
        <v>AT</v>
      </c>
      <c r="BG94" s="8" t="str">
        <f>IF(AND(BG93&gt;0,BG93&lt;&gt;"wait"),"AT",IF(AIL!$N95="AI",IF(Sheet1!$E95&lt;AIL!$M95-100,100,"wait"),0))</f>
        <v>AT</v>
      </c>
      <c r="BH94" s="8" t="str">
        <f>IF(AND(BH93&gt;0,BH93&lt;&gt;"wait"),"AT",IF(AIL!$N95="AI",IF(Sheet1!$E95&lt;AIL!$M95-150,150,"wait"),0))</f>
        <v>AT</v>
      </c>
      <c r="BI94" s="8" t="str">
        <f>IF(AND(BI93&gt;0,BI93&lt;&gt;"wait"),"AT",IF(AIL!$N95="AI",IF(Sheet1!$E95&lt;AIL!$M95-200,200,"wait"),0))</f>
        <v>AT</v>
      </c>
      <c r="BJ94" s="8" t="str">
        <f>IF(AND(BJ93&gt;0,BJ93&lt;&gt;"wait"),"AT",IF(AIL!$N95="AI",IF(Sheet1!$D95&gt;AIL!$M95+50,50,"wait"),0))</f>
        <v>AT</v>
      </c>
      <c r="BK94" s="8" t="str">
        <f>IF(AND(BK93&gt;0,BK93&lt;&gt;"wait"),"AT",IF(AIL!$N95="AI",IF(Sheet1!$D95&gt;AIL!$M95+100,100,"wait"),0))</f>
        <v>wait</v>
      </c>
      <c r="BL94" s="8" t="str">
        <f>IF(AND(BL93&gt;0,BL93&lt;&gt;"wait"),"AT",IF(AIL!$N95="AI",IF(Sheet1!$D95&gt;AIL!$M95+150,150,"wait"),0))</f>
        <v>wait</v>
      </c>
      <c r="BM94" s="8" t="str">
        <f>IF(AND(BM93&gt;0,BM93&lt;&gt;"wait"),"AT",IF(AIL!$N95="AI",IF(Sheet1!$D95&gt;AIL!$M95+200,200,"wait"),0))</f>
        <v>wait</v>
      </c>
      <c r="BN94" s="8">
        <f t="shared" si="104"/>
        <v>-50</v>
      </c>
      <c r="BO94" s="8"/>
      <c r="BP94" s="8" t="str">
        <f>IF(AND(BP93&gt;0,BP93&lt;&gt;"wait"),"AT",IF(AIL!$P95="AI",IF(Sheet1!$E95&lt;AIL!$O95-50,50,"wait"),0))</f>
        <v>AT</v>
      </c>
      <c r="BQ94" s="8" t="str">
        <f>IF(AND(BQ93&gt;0,BQ93&lt;&gt;"wait"),"AT",IF(AIL!$P95="AI",IF(Sheet1!$E95&lt;AIL!$O95-100,100,"wait"),0))</f>
        <v>AT</v>
      </c>
      <c r="BR94" s="8" t="str">
        <f>IF(AND(BR93&gt;0,BR93&lt;&gt;"wait"),"AT",IF(AIL!$P95="AI",IF(Sheet1!$E95&lt;AIL!$O95-150,150,"wait"),0))</f>
        <v>AT</v>
      </c>
      <c r="BS94" s="8" t="str">
        <f>IF(AND(BS93&gt;0,BS93&lt;&gt;"wait"),"AT",IF(AIL!$P95="AI",IF(Sheet1!$E95&lt;AIL!$O95-200,200,"wait"),0))</f>
        <v>AT</v>
      </c>
      <c r="BT94" s="8" t="str">
        <f>IF(AND(BT93&gt;0,BT93&lt;&gt;"wait"),"AT",IF(AIL!$P95="AI",IF(Sheet1!$D95&gt;AIL!$O95+50,50,"wait"),0))</f>
        <v>AT</v>
      </c>
      <c r="BU94" s="8" t="str">
        <f>IF(AND(BU93&gt;0,BU93&lt;&gt;"wait"),"AT",IF(AIL!$P95="AI",IF(Sheet1!$D95&gt;AIL!$O95+100,100,"wait"),0))</f>
        <v>wait</v>
      </c>
      <c r="BV94" s="8" t="str">
        <f>IF(AND(BV93&gt;0,BV93&lt;&gt;"wait"),"AT",IF(AIL!$P95="AI",IF(Sheet1!$D95&gt;AIL!$O95+150,150,"wait"),0))</f>
        <v>wait</v>
      </c>
      <c r="BW94" s="8" t="str">
        <f>IF(AND(BW93&gt;0,BW93&lt;&gt;"wait"),"AT",IF(AIL!$P95="AI",IF(Sheet1!$D95&gt;AIL!$O95+200,200,"wait"),0))</f>
        <v>wait</v>
      </c>
      <c r="BX94" s="8">
        <f t="shared" si="105"/>
        <v>-50</v>
      </c>
      <c r="BY94" s="8"/>
      <c r="BZ94" s="8" t="str">
        <f>IF(AND(BZ93&gt;0,BZ93&lt;&gt;"wait"),"AT",IF(AIL!$R95="AI",IF(Sheet1!$E95&lt;AIL!$Q95-50,50,"wait"),0))</f>
        <v>AT</v>
      </c>
      <c r="CA94" s="8" t="str">
        <f>IF(AND(CA93&gt;0,CA93&lt;&gt;"wait"),"AT",IF(AIL!$R95="AI",IF(Sheet1!$E95&lt;AIL!$Q95-100,100,"wait"),0))</f>
        <v>AT</v>
      </c>
      <c r="CB94" s="8" t="str">
        <f>IF(AND(CB93&gt;0,CB93&lt;&gt;"wait"),"AT",IF(AIL!$R95="AI",IF(Sheet1!$E95&lt;AIL!$Q95-150,150,"wait"),0))</f>
        <v>AT</v>
      </c>
      <c r="CC94" s="8" t="str">
        <f>IF(AND(CC93&gt;0,CC93&lt;&gt;"wait"),"AT",IF(AIL!$R95="AI",IF(Sheet1!$E95&lt;AIL!$Q95-200,200,"wait"),0))</f>
        <v>AT</v>
      </c>
      <c r="CD94" s="8" t="str">
        <f>IF(AND(CD93&gt;0,CD93&lt;&gt;"wait"),"AT",IF(AIL!$R95="AI",IF(Sheet1!$D95&gt;AIL!$Q95+50,50,"wait"),0))</f>
        <v>AT</v>
      </c>
      <c r="CE94" s="8" t="str">
        <f>IF(AND(CE93&gt;0,CE93&lt;&gt;"wait"),"AT",IF(AIL!$R95="AI",IF(Sheet1!$D95&gt;AIL!$Q95+100,100,"wait"),0))</f>
        <v>wait</v>
      </c>
      <c r="CF94" s="8" t="str">
        <f>IF(AND(CF93&gt;0,CF93&lt;&gt;"wait"),"AT",IF(AIL!$R95="AI",IF(Sheet1!$D95&gt;AIL!$Q95+150,150,"wait"),0))</f>
        <v>wait</v>
      </c>
      <c r="CG94" s="8" t="str">
        <f>IF(AND(CG93&gt;0,CG93&lt;&gt;"wait"),"AT",IF(AIL!$R95="AI",IF(Sheet1!$D95&gt;AIL!$Q95+200,200,"wait"),0))</f>
        <v>wait</v>
      </c>
      <c r="CH94" s="8">
        <f t="shared" si="106"/>
        <v>-50</v>
      </c>
      <c r="CI94" s="8"/>
      <c r="CJ94" s="8" t="str">
        <f>IF(AND(CJ93&gt;0,CJ93&lt;&gt;"wait"),"AT",IF(AIL!$T95="AI",IF(Sheet1!$E95&lt;AIL!$S95-50,50,"wait"),0))</f>
        <v>AT</v>
      </c>
      <c r="CK94" s="8" t="str">
        <f>IF(AND(CK93&gt;0,CK93&lt;&gt;"wait"),"AT",IF(AIL!$T95="AI",IF(Sheet1!$E95&lt;AIL!$S95-100,100,"wait"),0))</f>
        <v>AT</v>
      </c>
      <c r="CL94" s="8" t="str">
        <f>IF(AND(CL93&gt;0,CL93&lt;&gt;"wait"),"AT",IF(AIL!$T95="AI",IF(Sheet1!$E95&lt;AIL!$S95-150,150,"wait"),0))</f>
        <v>AT</v>
      </c>
      <c r="CM94" s="8" t="str">
        <f>IF(AND(CM93&gt;0,CM93&lt;&gt;"wait"),"AT",IF(AIL!$T95="AI",IF(Sheet1!$E95&lt;AIL!$S95-200,200,"wait"),0))</f>
        <v>wait</v>
      </c>
      <c r="CN94" s="8" t="str">
        <f>IF(AND(CN93&gt;0,CN93&lt;&gt;"wait"),"AT",IF(AIL!$T95="AI",IF(Sheet1!$D95&gt;AIL!$S95+50,50,"wait"),0))</f>
        <v>AT</v>
      </c>
      <c r="CO94" s="8" t="str">
        <f>IF(AND(CO93&gt;0,CO93&lt;&gt;"wait"),"AT",IF(AIL!$T95="AI",IF(Sheet1!$D95&gt;AIL!$S95+100,100,"wait"),0))</f>
        <v>AT</v>
      </c>
      <c r="CP94" s="8" t="str">
        <f>IF(AND(CP93&gt;0,CP93&lt;&gt;"wait"),"AT",IF(AIL!$T95="AI",IF(Sheet1!$D95&gt;AIL!$S95+150,150,"wait"),0))</f>
        <v>wait</v>
      </c>
      <c r="CQ94" s="8" t="str">
        <f>IF(AND(CQ93&gt;0,CQ93&lt;&gt;"wait"),"AT",IF(AIL!$T95="AI",IF(Sheet1!$D95&gt;AIL!$S95+200,200,"wait"),0))</f>
        <v>wait</v>
      </c>
      <c r="CR94" s="8">
        <f t="shared" si="107"/>
        <v>-100</v>
      </c>
      <c r="CS94" s="8"/>
      <c r="CT94" s="8" t="str">
        <f>IF(AND(CT93&gt;0,CT93&lt;&gt;"wait"),"AT",IF(AIL!$V95="AI",IF(Sheet1!$E95&lt;AIL!$U95-50,50,"wait"),0))</f>
        <v>AT</v>
      </c>
      <c r="CU94" s="8" t="str">
        <f>IF(AND(CU93&gt;0,CU93&lt;&gt;"wait"),"AT",IF(AIL!$V95="AI",IF(Sheet1!$E95&lt;AIL!$U95-100,100,"wait"),0))</f>
        <v>AT</v>
      </c>
      <c r="CV94" s="8" t="str">
        <f>IF(AND(CV93&gt;0,CV93&lt;&gt;"wait"),"AT",IF(AIL!$V95="AI",IF(Sheet1!$E95&lt;AIL!$U95-150,150,"wait"),0))</f>
        <v>AT</v>
      </c>
      <c r="CW94" s="8" t="str">
        <f>IF(AND(CW93&gt;0,CW93&lt;&gt;"wait"),"AT",IF(AIL!$V95="AI",IF(Sheet1!$E95&lt;AIL!$U95-200,200,"wait"),0))</f>
        <v>wait</v>
      </c>
      <c r="CX94" s="8" t="str">
        <f>IF(AND(CX93&gt;0,CX93&lt;&gt;"wait"),"AT",IF(AIL!$V95="AI",IF(Sheet1!$D95&gt;AIL!$U95+50,50,"wait"),0))</f>
        <v>AT</v>
      </c>
      <c r="CY94" s="8" t="str">
        <f>IF(AND(CY93&gt;0,CY93&lt;&gt;"wait"),"AT",IF(AIL!$V95="AI",IF(Sheet1!$D95&gt;AIL!$U95+100,100,"wait"),0))</f>
        <v>AT</v>
      </c>
      <c r="CZ94" s="8" t="str">
        <f>IF(AND(CZ93&gt;0,CZ93&lt;&gt;"wait"),"AT",IF(AIL!$V95="AI",IF(Sheet1!$D95&gt;AIL!$U95+150,150,"wait"),0))</f>
        <v>wait</v>
      </c>
      <c r="DA94" s="8" t="str">
        <f>IF(AND(DA93&gt;0,DA93&lt;&gt;"wait"),"AT",IF(AIL!$V95="AI",IF(Sheet1!$D95&gt;AIL!$U95+200,200,"wait"),0))</f>
        <v>wait</v>
      </c>
      <c r="DB94" s="8">
        <f t="shared" si="108"/>
        <v>-100</v>
      </c>
      <c r="DC94" s="8"/>
      <c r="DD94" s="8" t="str">
        <f>IF(AND(DD93&gt;0,DD93&lt;&gt;"wait"),"AT",IF(AIL!$X95="AI",IF(Sheet1!$E95&lt;AIL!$W95-50,50,"wait"),0))</f>
        <v>AT</v>
      </c>
      <c r="DE94" s="8" t="str">
        <f>IF(AND(DE93&gt;0,DE93&lt;&gt;"wait"),"AT",IF(AIL!$X95="AI",IF(Sheet1!$E95&lt;AIL!$W95-100,100,"wait"),0))</f>
        <v>AT</v>
      </c>
      <c r="DF94" s="8" t="str">
        <f>IF(AND(DF93&gt;0,DF93&lt;&gt;"wait"),"AT",IF(AIL!$X95="AI",IF(Sheet1!$E95&lt;AIL!$W95-150,150,"wait"),0))</f>
        <v>AT</v>
      </c>
      <c r="DG94" s="8" t="str">
        <f>IF(AND(DG93&gt;0,DG93&lt;&gt;"wait"),"AT",IF(AIL!$X95="AI",IF(Sheet1!$E95&lt;AIL!$W95-200,200,"wait"),0))</f>
        <v>wait</v>
      </c>
      <c r="DH94" s="8" t="str">
        <f>IF(AND(DH93&gt;0,DH93&lt;&gt;"wait"),"AT",IF(AIL!$X95="AI",IF(Sheet1!$D95&gt;AIL!$W95+50,50,"wait"),0))</f>
        <v>AT</v>
      </c>
      <c r="DI94" s="8" t="str">
        <f>IF(AND(DI93&gt;0,DI93&lt;&gt;"wait"),"AT",IF(AIL!$X95="AI",IF(Sheet1!$D95&gt;AIL!$W95+100,100,"wait"),0))</f>
        <v>AT</v>
      </c>
      <c r="DJ94" s="8" t="str">
        <f>IF(AND(DJ93&gt;0,DJ93&lt;&gt;"wait"),"AT",IF(AIL!$X95="AI",IF(Sheet1!$D95&gt;AIL!$W95+150,150,"wait"),0))</f>
        <v>wait</v>
      </c>
      <c r="DK94" s="8" t="str">
        <f>IF(AND(DK93&gt;0,DK93&lt;&gt;"wait"),"AT",IF(AIL!$X95="AI",IF(Sheet1!$D95&gt;AIL!$W95+200,200,"wait"),0))</f>
        <v>wait</v>
      </c>
      <c r="DL94" s="8">
        <f t="shared" si="109"/>
        <v>-100</v>
      </c>
      <c r="DN94" s="10" t="str">
        <f>IF(AND(DN93&gt;0,DN93&lt;&gt;"wait"),"AT",IF(AIL!$AA95="AI",IF(Sheet1!$E95&lt;AIL!$Z95-50,50,"wait"),0))</f>
        <v>AT</v>
      </c>
      <c r="DO94" s="10" t="str">
        <f>IF(AND(DO93&gt;0,DO93&lt;&gt;"wait"),"AT",IF(AIL!$AA95="AI",IF(Sheet1!$E95&lt;AIL!$Z95-100,100,"wait"),0))</f>
        <v>AT</v>
      </c>
      <c r="DP94" s="10" t="str">
        <f>IF(AND(DP93&gt;0,DP93&lt;&gt;"wait"),"AT",IF(AIL!$AA95="AI",IF(Sheet1!$E95&lt;AIL!$Z95-150,150,"wait"),0))</f>
        <v>AT</v>
      </c>
      <c r="DQ94" s="10" t="str">
        <f>IF(AND(DQ93&gt;0,DQ93&lt;&gt;"wait"),"AT",IF(AIL!$AA95="AI",IF(Sheet1!$E95&lt;AIL!$Z95-200,200,"wait"),0))</f>
        <v>wait</v>
      </c>
      <c r="DR94" s="10" t="str">
        <f>IF(AND(DR93&gt;0,DR93&lt;&gt;"wait"),"AT",IF(AIL!$AA95="AI",IF(Sheet1!$D95&gt;AIL!$Z95+50,50,"wait"),0))</f>
        <v>AT</v>
      </c>
      <c r="DS94" s="10" t="str">
        <f>IF(AND(DS93&gt;0,DS93&lt;&gt;"wait"),"AT",IF(AIL!$AA95="AI",IF(Sheet1!$D95&gt;AIL!$Z95+100,100,"wait"),0))</f>
        <v>wait</v>
      </c>
      <c r="DT94" s="10" t="str">
        <f>IF(AND(DT93&gt;0,DT93&lt;&gt;"wait"),"AT",IF(AIL!$AA95="AI",IF(Sheet1!$D95&gt;AIL!$Z95+150,150,"wait"),0))</f>
        <v>wait</v>
      </c>
      <c r="DU94" s="10" t="str">
        <f>IF(AND(DU93&gt;0,DU93&lt;&gt;"wait"),"AT",IF(AIL!$AA95="AI",IF(Sheet1!$D95&gt;AIL!$Z95+200,200,"wait"),0))</f>
        <v>wait</v>
      </c>
      <c r="DV94" s="10">
        <f t="shared" si="77"/>
        <v>-50</v>
      </c>
      <c r="DX94" s="10" t="str">
        <f>IF(AND(DX93&gt;0,DX93&lt;&gt;"wait"),"AT",IF(AIL!$AC95="AI",IF(Sheet1!$E95&lt;AIL!$AB95-50,50,"wait"),0))</f>
        <v>AT</v>
      </c>
      <c r="DY94" s="10" t="str">
        <f>IF(AND(DY93&gt;0,DY93&lt;&gt;"wait"),"AT",IF(AIL!$AC95="AI",IF(Sheet1!$E95&lt;AIL!$AB95-100,100,"wait"),0))</f>
        <v>AT</v>
      </c>
      <c r="DZ94" s="10" t="str">
        <f>IF(AND(DZ93&gt;0,DZ93&lt;&gt;"wait"),"AT",IF(AIL!$AC95="AI",IF(Sheet1!$E95&lt;AIL!$AB95-150,150,"wait"),0))</f>
        <v>AT</v>
      </c>
      <c r="EA94" s="10" t="str">
        <f>IF(AND(EA93&gt;0,EA93&lt;&gt;"wait"),"AT",IF(AIL!$AC95="AI",IF(Sheet1!$E95&lt;AIL!$AB95-200,200,"wait"),0))</f>
        <v>AT</v>
      </c>
      <c r="EB94" s="10" t="str">
        <f>IF(AND(EB93&gt;0,EB93&lt;&gt;"wait"),"AT",IF(AIL!$AC95="AI",IF(Sheet1!$D95&gt;AIL!$AB95+50,50,"wait"),0))</f>
        <v>AT</v>
      </c>
      <c r="EC94" s="10" t="str">
        <f>IF(AND(EC93&gt;0,EC93&lt;&gt;"wait"),"AT",IF(AIL!$AC95="AI",IF(Sheet1!$D95&gt;AIL!$AB95+100,100,"wait"),0))</f>
        <v>wait</v>
      </c>
      <c r="ED94" s="10" t="str">
        <f>IF(AND(ED93&gt;0,ED93&lt;&gt;"wait"),"AT",IF(AIL!$AC95="AI",IF(Sheet1!$D95&gt;AIL!$AB95+150,150,"wait"),0))</f>
        <v>wait</v>
      </c>
      <c r="EE94" s="10" t="str">
        <f>IF(AND(EE93&gt;0,EE93&lt;&gt;"wait"),"AT",IF(AIL!$AC95="AI",IF(Sheet1!$D95&gt;AIL!$AB95+200,200,"wait"),0))</f>
        <v>wait</v>
      </c>
      <c r="EF94" s="10">
        <f t="shared" si="78"/>
        <v>-50</v>
      </c>
      <c r="EH94" s="10" t="str">
        <f>IF(AND(EH93&gt;0,EH93&lt;&gt;"wait"),"AT",IF(AIL!$AE95="AI",IF(Sheet1!$E95&lt;AIL!$AD95-50,50,"wait"),0))</f>
        <v>AT</v>
      </c>
      <c r="EI94" s="10" t="str">
        <f>IF(AND(EI93&gt;0,EI93&lt;&gt;"wait"),"AT",IF(AIL!$AE95="AI",IF(Sheet1!$E95&lt;AIL!$AD95-100,100,"wait"),0))</f>
        <v>AT</v>
      </c>
      <c r="EJ94" s="10" t="str">
        <f>IF(AND(EJ93&gt;0,EJ93&lt;&gt;"wait"),"AT",IF(AIL!$AE95="AI",IF(Sheet1!$E95&lt;AIL!$AD95-150,150,"wait"),0))</f>
        <v>AT</v>
      </c>
      <c r="EK94" s="10" t="str">
        <f>IF(AND(EK93&gt;0,EK93&lt;&gt;"wait"),"AT",IF(AIL!$AE95="AI",IF(Sheet1!$E95&lt;AIL!$AD95-200,200,"wait"),0))</f>
        <v>AT</v>
      </c>
      <c r="EL94" s="10" t="str">
        <f>IF(AND(EL93&gt;0,EL93&lt;&gt;"wait"),"AT",IF(AIL!$AE95="AI",IF(Sheet1!$D95&gt;AIL!$AD95+50,50,"wait"),0))</f>
        <v>AT</v>
      </c>
      <c r="EM94" s="10" t="str">
        <f>IF(AND(EM93&gt;0,EM93&lt;&gt;"wait"),"AT",IF(AIL!$AE95="AI",IF(Sheet1!$D95&gt;AIL!$AD95+100,100,"wait"),0))</f>
        <v>wait</v>
      </c>
      <c r="EN94" s="10" t="str">
        <f>IF(AND(EN93&gt;0,EN93&lt;&gt;"wait"),"AT",IF(AIL!$AE95="AI",IF(Sheet1!$D95&gt;AIL!$AD95+150,150,"wait"),0))</f>
        <v>wait</v>
      </c>
      <c r="EO94" s="10" t="str">
        <f>IF(AND(EO93&gt;0,EO93&lt;&gt;"wait"),"AT",IF(AIL!$AE95="AI",IF(Sheet1!$D95&gt;AIL!$AD95+200,200,"wait"),0))</f>
        <v>wait</v>
      </c>
      <c r="EP94" s="10">
        <f t="shared" si="79"/>
        <v>-50</v>
      </c>
      <c r="ER94" s="10" t="str">
        <f>IF(AND(ER93&gt;0,ER93&lt;&gt;"wait"),"AT",IF(AIL!$AG95="AI",IF(Sheet1!$E95&lt;AIL!$AF95-50,50,"wait"),0))</f>
        <v>AT</v>
      </c>
      <c r="ES94" s="10" t="str">
        <f>IF(AND(ES93&gt;0,ES93&lt;&gt;"wait"),"AT",IF(AIL!$AG95="AI",IF(Sheet1!$E95&lt;AIL!$AF95-100,100,"wait"),0))</f>
        <v>AT</v>
      </c>
      <c r="ET94" s="10" t="str">
        <f>IF(AND(ET93&gt;0,ET93&lt;&gt;"wait"),"AT",IF(AIL!$AG95="AI",IF(Sheet1!$E95&lt;AIL!$AF95-150,150,"wait"),0))</f>
        <v>AT</v>
      </c>
      <c r="EU94" s="10" t="str">
        <f>IF(AND(EU93&gt;0,EU93&lt;&gt;"wait"),"AT",IF(AIL!$AG95="AI",IF(Sheet1!$E95&lt;AIL!$AF95-200,200,"wait"),0))</f>
        <v>AT</v>
      </c>
      <c r="EV94" s="10" t="str">
        <f>IF(AND(EV93&gt;0,EV93&lt;&gt;"wait"),"AT",IF(AIL!$AG95="AI",IF(Sheet1!$D95&gt;AIL!$AF95+50,50,"wait"),0))</f>
        <v>AT</v>
      </c>
      <c r="EW94" s="10" t="str">
        <f>IF(AND(EW93&gt;0,EW93&lt;&gt;"wait"),"AT",IF(AIL!$AG95="AI",IF(Sheet1!$D95&gt;AIL!$AF95+100,100,"wait"),0))</f>
        <v>wait</v>
      </c>
      <c r="EX94" s="10" t="str">
        <f>IF(AND(EX93&gt;0,EX93&lt;&gt;"wait"),"AT",IF(AIL!$AG95="AI",IF(Sheet1!$D95&gt;AIL!$AF95+150,150,"wait"),0))</f>
        <v>wait</v>
      </c>
      <c r="EY94" s="10" t="str">
        <f>IF(AND(EY93&gt;0,EY93&lt;&gt;"wait"),"AT",IF(AIL!$AG95="AI",IF(Sheet1!$D95&gt;AIL!$AF95+200,200,"wait"),0))</f>
        <v>wait</v>
      </c>
      <c r="EZ94" s="10">
        <f t="shared" si="80"/>
        <v>-50</v>
      </c>
      <c r="FB94" s="10" t="str">
        <f>IF(AND(FB93&gt;0,FB93&lt;&gt;"wait"),"AT",IF(AIL!$AI95="AI",IF(Sheet1!$E95&lt;AIL!$AH95-50,50,"wait"),0))</f>
        <v>AT</v>
      </c>
      <c r="FC94" s="10" t="str">
        <f>IF(AND(FC93&gt;0,FC93&lt;&gt;"wait"),"AT",IF(AIL!$AI95="AI",IF(Sheet1!$E95&lt;AIL!$AH95-100,100,"wait"),0))</f>
        <v>AT</v>
      </c>
      <c r="FD94" s="10" t="str">
        <f>IF(AND(FD93&gt;0,FD93&lt;&gt;"wait"),"AT",IF(AIL!$AI95="AI",IF(Sheet1!$E95&lt;AIL!$AH95-150,150,"wait"),0))</f>
        <v>AT</v>
      </c>
      <c r="FE94" s="10" t="str">
        <f>IF(AND(FE93&gt;0,FE93&lt;&gt;"wait"),"AT",IF(AIL!$AI95="AI",IF(Sheet1!$E95&lt;AIL!$AH95-200,200,"wait"),0))</f>
        <v>AT</v>
      </c>
      <c r="FF94" s="10" t="str">
        <f>IF(AND(FF93&gt;0,FF93&lt;&gt;"wait"),"AT",IF(AIL!$AI95="AI",IF(Sheet1!$D95&gt;AIL!$AH95+50,50,"wait"),0))</f>
        <v>AT</v>
      </c>
      <c r="FG94" s="10" t="str">
        <f>IF(AND(FG93&gt;0,FG93&lt;&gt;"wait"),"AT",IF(AIL!$AI95="AI",IF(Sheet1!$D95&gt;AIL!$AH95+100,100,"wait"),0))</f>
        <v>wait</v>
      </c>
      <c r="FH94" s="10" t="str">
        <f>IF(AND(FH93&gt;0,FH93&lt;&gt;"wait"),"AT",IF(AIL!$AI95="AI",IF(Sheet1!$D95&gt;AIL!$AH95+150,150,"wait"),0))</f>
        <v>wait</v>
      </c>
      <c r="FI94" s="10" t="str">
        <f>IF(AND(FI93&gt;0,FI93&lt;&gt;"wait"),"AT",IF(AIL!$AI95="AI",IF(Sheet1!$D95&gt;AIL!$AH95+200,200,"wait"),0))</f>
        <v>wait</v>
      </c>
      <c r="FJ94" s="10">
        <f t="shared" si="81"/>
        <v>-50</v>
      </c>
      <c r="FL94" s="10" t="str">
        <f>IF(AND(FL93&gt;0,FL93&lt;&gt;"wait"),"AT",IF(AIL!$AK95="AI",IF(Sheet1!$E95&lt;AIL!$AJ95-50,50,"wait"),0))</f>
        <v>AT</v>
      </c>
      <c r="FM94" s="10" t="str">
        <f>IF(AND(FM93&gt;0,FM93&lt;&gt;"wait"),"AT",IF(AIL!$AK95="AI",IF(Sheet1!$E95&lt;AIL!$AJ95-100,100,"wait"),0))</f>
        <v>AT</v>
      </c>
      <c r="FN94" s="10" t="str">
        <f>IF(AND(FN93&gt;0,FN93&lt;&gt;"wait"),"AT",IF(AIL!$AK95="AI",IF(Sheet1!$E95&lt;AIL!$AJ95-150,150,"wait"),0))</f>
        <v>AT</v>
      </c>
      <c r="FO94" s="10" t="str">
        <f>IF(AND(FO93&gt;0,FO93&lt;&gt;"wait"),"AT",IF(AIL!$AK95="AI",IF(Sheet1!$E95&lt;AIL!$AJ95-200,200,"wait"),0))</f>
        <v>AT</v>
      </c>
      <c r="FP94" s="10" t="str">
        <f>IF(AND(FP93&gt;0,FP93&lt;&gt;"wait"),"AT",IF(AIL!$AK95="AI",IF(Sheet1!$D95&gt;AIL!$AJ95+50,50,"wait"),0))</f>
        <v>AT</v>
      </c>
      <c r="FQ94" s="10" t="str">
        <f>IF(AND(FQ93&gt;0,FQ93&lt;&gt;"wait"),"AT",IF(AIL!$AK95="AI",IF(Sheet1!$D95&gt;AIL!$AJ95+100,100,"wait"),0))</f>
        <v>wait</v>
      </c>
      <c r="FR94" s="10" t="str">
        <f>IF(AND(FR93&gt;0,FR93&lt;&gt;"wait"),"AT",IF(AIL!$AK95="AI",IF(Sheet1!$D95&gt;AIL!$AJ95+150,150,"wait"),0))</f>
        <v>wait</v>
      </c>
      <c r="FS94" s="10" t="str">
        <f>IF(AND(FS93&gt;0,FS93&lt;&gt;"wait"),"AT",IF(AIL!$AK95="AI",IF(Sheet1!$D95&gt;AIL!$AJ95+200,200,"wait"),0))</f>
        <v>wait</v>
      </c>
      <c r="FT94" s="10">
        <f t="shared" si="82"/>
        <v>-50</v>
      </c>
      <c r="FV94" s="10" t="str">
        <f>IF(AND(FV93&gt;0,FV93&lt;&gt;"wait"),"AT",IF(AIL!$AM95="AI",IF(Sheet1!$E95&lt;AIL!$AL95-50,50,"wait"),0))</f>
        <v>AT</v>
      </c>
      <c r="FW94" s="10" t="str">
        <f>IF(AND(FW93&gt;0,FW93&lt;&gt;"wait"),"AT",IF(AIL!$AM95="AI",IF(Sheet1!$E95&lt;AIL!$AL95-100,100,"wait"),0))</f>
        <v>AT</v>
      </c>
      <c r="FX94" s="10" t="str">
        <f>IF(AND(FX93&gt;0,FX93&lt;&gt;"wait"),"AT",IF(AIL!$AM95="AI",IF(Sheet1!$E95&lt;AIL!$AL95-150,150,"wait"),0))</f>
        <v>AT</v>
      </c>
      <c r="FY94" s="10" t="str">
        <f>IF(AND(FY93&gt;0,FY93&lt;&gt;"wait"),"AT",IF(AIL!$AM95="AI",IF(Sheet1!$E95&lt;AIL!$AL95-200,200,"wait"),0))</f>
        <v>AT</v>
      </c>
      <c r="FZ94" s="10" t="str">
        <f>IF(AND(FZ93&gt;0,FZ93&lt;&gt;"wait"),"AT",IF(AIL!$AM95="AI",IF(Sheet1!$D95&gt;AIL!$AL95+50,50,"wait"),0))</f>
        <v>AT</v>
      </c>
      <c r="GA94" s="10" t="str">
        <f>IF(AND(GA93&gt;0,GA93&lt;&gt;"wait"),"AT",IF(AIL!$AM95="AI",IF(Sheet1!$D95&gt;AIL!$AL95+100,100,"wait"),0))</f>
        <v>wait</v>
      </c>
      <c r="GB94" s="10" t="str">
        <f>IF(AND(GB93&gt;0,GB93&lt;&gt;"wait"),"AT",IF(AIL!$AM95="AI",IF(Sheet1!$D95&gt;AIL!$AL95+150,150,"wait"),0))</f>
        <v>wait</v>
      </c>
      <c r="GC94" s="10" t="str">
        <f>IF(AND(GC93&gt;0,GC93&lt;&gt;"wait"),"AT",IF(AIL!$AM95="AI",IF(Sheet1!$D95&gt;AIL!$AL95+200,200,"wait"),0))</f>
        <v>wait</v>
      </c>
      <c r="GD94" s="10">
        <f t="shared" si="83"/>
        <v>-50</v>
      </c>
      <c r="GF94" s="10" t="str">
        <f>IF(AND(GF93&gt;0,GF93&lt;&gt;"wait"),"AT",IF(AIL!$AO95="AI",IF(Sheet1!$E95&lt;AIL!$AN95-50,50,"wait"),0))</f>
        <v>AT</v>
      </c>
      <c r="GG94" s="10" t="str">
        <f>IF(AND(GG93&gt;0,GG93&lt;&gt;"wait"),"AT",IF(AIL!$AO95="AI",IF(Sheet1!$E95&lt;AIL!$AN95-100,100,"wait"),0))</f>
        <v>AT</v>
      </c>
      <c r="GH94" s="10" t="str">
        <f>IF(AND(GH93&gt;0,GH93&lt;&gt;"wait"),"AT",IF(AIL!$AO95="AI",IF(Sheet1!$E95&lt;AIL!$AN95-150,150,"wait"),0))</f>
        <v>AT</v>
      </c>
      <c r="GI94" s="10" t="str">
        <f>IF(AND(GI93&gt;0,GI93&lt;&gt;"wait"),"AT",IF(AIL!$AO95="AI",IF(Sheet1!$E95&lt;AIL!$AN95-200,200,"wait"),0))</f>
        <v>AT</v>
      </c>
      <c r="GJ94" s="10" t="str">
        <f>IF(AND(GJ93&gt;0,GJ93&lt;&gt;"wait"),"AT",IF(AIL!$AO95="AI",IF(Sheet1!$D95&gt;AIL!$AN95+50,50,"wait"),0))</f>
        <v>AT</v>
      </c>
      <c r="GK94" s="10" t="str">
        <f>IF(AND(GK93&gt;0,GK93&lt;&gt;"wait"),"AT",IF(AIL!$AO95="AI",IF(Sheet1!$D95&gt;AIL!$AN95+100,100,"wait"),0))</f>
        <v>wait</v>
      </c>
      <c r="GL94" s="10" t="str">
        <f>IF(AND(GL93&gt;0,GL93&lt;&gt;"wait"),"AT",IF(AIL!$AO95="AI",IF(Sheet1!$D95&gt;AIL!$AN95+150,150,"wait"),0))</f>
        <v>wait</v>
      </c>
      <c r="GM94" s="10" t="str">
        <f>IF(AND(GM93&gt;0,GM93&lt;&gt;"wait"),"AT",IF(AIL!$AO95="AI",IF(Sheet1!$D95&gt;AIL!$AN95+200,200,"wait"),0))</f>
        <v>wait</v>
      </c>
      <c r="GN94" s="10">
        <f t="shared" si="84"/>
        <v>-50</v>
      </c>
      <c r="GP94" s="10" t="str">
        <f>IF(AND(GP93&gt;0,GP93&lt;&gt;"wait"),"AT",IF(AIL!$AQ95="AI",IF(Sheet1!$E95&lt;AIL!$AP95-50,50,"wait"),0))</f>
        <v>AT</v>
      </c>
      <c r="GQ94" s="10" t="str">
        <f>IF(AND(GQ93&gt;0,GQ93&lt;&gt;"wait"),"AT",IF(AIL!$AQ95="AI",IF(Sheet1!$E95&lt;AIL!$AP95-100,100,"wait"),0))</f>
        <v>AT</v>
      </c>
      <c r="GR94" s="10" t="str">
        <f>IF(AND(GR93&gt;0,GR93&lt;&gt;"wait"),"AT",IF(AIL!$AQ95="AI",IF(Sheet1!$E95&lt;AIL!$AP95-150,150,"wait"),0))</f>
        <v>AT</v>
      </c>
      <c r="GS94" s="10" t="str">
        <f>IF(AND(GS93&gt;0,GS93&lt;&gt;"wait"),"AT",IF(AIL!$AQ95="AI",IF(Sheet1!$E95&lt;AIL!$AP95-200,200,"wait"),0))</f>
        <v>AT</v>
      </c>
      <c r="GT94" s="10" t="str">
        <f>IF(AND(GT93&gt;0,GT93&lt;&gt;"wait"),"AT",IF(AIL!$AQ95="AI",IF(Sheet1!$D95&gt;AIL!$AP95+50,50,"wait"),0))</f>
        <v>AT</v>
      </c>
      <c r="GU94" s="10" t="str">
        <f>IF(AND(GU93&gt;0,GU93&lt;&gt;"wait"),"AT",IF(AIL!$AQ95="AI",IF(Sheet1!$D95&gt;AIL!$AP95+100,100,"wait"),0))</f>
        <v>wait</v>
      </c>
      <c r="GV94" s="10" t="str">
        <f>IF(AND(GV93&gt;0,GV93&lt;&gt;"wait"),"AT",IF(AIL!$AQ95="AI",IF(Sheet1!$D95&gt;AIL!$AP95+150,150,"wait"),0))</f>
        <v>wait</v>
      </c>
      <c r="GW94" s="10" t="str">
        <f>IF(AND(GW93&gt;0,GW93&lt;&gt;"wait"),"AT",IF(AIL!$AQ95="AI",IF(Sheet1!$D95&gt;AIL!$AP95+200,200,"wait"),0))</f>
        <v>wait</v>
      </c>
      <c r="GX94" s="10">
        <f t="shared" si="85"/>
        <v>-50</v>
      </c>
      <c r="GZ94" s="10" t="str">
        <f>IF(AND(GZ93&gt;0,GZ93&lt;&gt;"wait"),"AT",IF(AIL!$AS95="AI",IF(Sheet1!$E95&lt;AIL!$AR95-50,50,"wait"),0))</f>
        <v>AT</v>
      </c>
      <c r="HA94" s="10" t="str">
        <f>IF(AND(HA93&gt;0,HA93&lt;&gt;"wait"),"AT",IF(AIL!$AS95="AI",IF(Sheet1!$E95&lt;AIL!$AR95-100,100,"wait"),0))</f>
        <v>AT</v>
      </c>
      <c r="HB94" s="10" t="str">
        <f>IF(AND(HB93&gt;0,HB93&lt;&gt;"wait"),"AT",IF(AIL!$AS95="AI",IF(Sheet1!$E95&lt;AIL!$AR95-150,150,"wait"),0))</f>
        <v>AT</v>
      </c>
      <c r="HC94" s="10" t="str">
        <f>IF(AND(HC93&gt;0,HC93&lt;&gt;"wait"),"AT",IF(AIL!$AS95="AI",IF(Sheet1!$E95&lt;AIL!$AR95-200,200,"wait"),0))</f>
        <v>AT</v>
      </c>
      <c r="HD94" s="10" t="str">
        <f>IF(AND(HD93&gt;0,HD93&lt;&gt;"wait"),"AT",IF(AIL!$AS95="AI",IF(Sheet1!$D95&gt;AIL!$AR95+50,50,"wait"),0))</f>
        <v>AT</v>
      </c>
      <c r="HE94" s="10" t="str">
        <f>IF(AND(HE93&gt;0,HE93&lt;&gt;"wait"),"AT",IF(AIL!$AS95="AI",IF(Sheet1!$D95&gt;AIL!$AR95+100,100,"wait"),0))</f>
        <v>wait</v>
      </c>
      <c r="HF94" s="10" t="str">
        <f>IF(AND(HF93&gt;0,HF93&lt;&gt;"wait"),"AT",IF(AIL!$AS95="AI",IF(Sheet1!$D95&gt;AIL!$AR95+150,150,"wait"),0))</f>
        <v>wait</v>
      </c>
      <c r="HG94" s="10" t="str">
        <f>IF(AND(HG93&gt;0,HG93&lt;&gt;"wait"),"AT",IF(AIL!$AS95="AI",IF(Sheet1!$D95&gt;AIL!$AR95+200,200,"wait"),0))</f>
        <v>wait</v>
      </c>
      <c r="HH94" s="10">
        <f t="shared" si="86"/>
        <v>-50</v>
      </c>
      <c r="HJ94" s="10" t="str">
        <f>IF(AND(HJ93&gt;0,HJ93&lt;&gt;"wait"),"AT",IF(AIL!$AU95="AI",IF(Sheet1!$E95&lt;AIL!$AT95-50,50,"wait"),0))</f>
        <v>AT</v>
      </c>
      <c r="HK94" s="10" t="str">
        <f>IF(AND(HK93&gt;0,HK93&lt;&gt;"wait"),"AT",IF(AIL!$AU95="AI",IF(Sheet1!$E95&lt;AIL!$AT95-100,100,"wait"),0))</f>
        <v>AT</v>
      </c>
      <c r="HL94" s="10" t="str">
        <f>IF(AND(HL93&gt;0,HL93&lt;&gt;"wait"),"AT",IF(AIL!$AU95="AI",IF(Sheet1!$E95&lt;AIL!$AT95-150,150,"wait"),0))</f>
        <v>AT</v>
      </c>
      <c r="HM94" s="10" t="str">
        <f>IF(AND(HM93&gt;0,HM93&lt;&gt;"wait"),"AT",IF(AIL!$AU95="AI",IF(Sheet1!$E95&lt;AIL!$AT95-200,200,"wait"),0))</f>
        <v>AT</v>
      </c>
      <c r="HN94" s="10" t="str">
        <f>IF(AND(HN93&gt;0,HN93&lt;&gt;"wait"),"AT",IF(AIL!$AU95="AI",IF(Sheet1!$D95&gt;AIL!$AT95+50,50,"wait"),0))</f>
        <v>AT</v>
      </c>
      <c r="HO94" s="10" t="str">
        <f>IF(AND(HO93&gt;0,HO93&lt;&gt;"wait"),"AT",IF(AIL!$AU95="AI",IF(Sheet1!$D95&gt;AIL!$AT95+100,100,"wait"),0))</f>
        <v>wait</v>
      </c>
      <c r="HP94" s="10" t="str">
        <f>IF(AND(HP93&gt;0,HP93&lt;&gt;"wait"),"AT",IF(AIL!$AU95="AI",IF(Sheet1!$D95&gt;AIL!$AT95+150,150,"wait"),0))</f>
        <v>wait</v>
      </c>
      <c r="HQ94" s="10" t="str">
        <f>IF(AND(HQ93&gt;0,HQ93&lt;&gt;"wait"),"AT",IF(AIL!$AU95="AI",IF(Sheet1!$D95&gt;AIL!$AT95+200,200,"wait"),0))</f>
        <v>wait</v>
      </c>
      <c r="HR94" s="10">
        <f t="shared" si="87"/>
        <v>-50</v>
      </c>
      <c r="HT94" s="10" t="str">
        <f>IF(AND(HT93&gt;0,HT93&lt;&gt;"wait"),"AT",IF(AIL!$AX95="AI",IF(Sheet1!$E95&lt;AIL!$AW95-50,50,"wait"),0))</f>
        <v>AT</v>
      </c>
      <c r="HU94" s="10" t="str">
        <f>IF(AND(HU93&gt;0,HU93&lt;&gt;"wait"),"AT",IF(AIL!$AX95="AI",IF(Sheet1!$E95&lt;AIL!$AW95-100,100,"wait"),0))</f>
        <v>wait</v>
      </c>
      <c r="HV94" s="10" t="str">
        <f>IF(AND(HV93&gt;0,HV93&lt;&gt;"wait"),"AT",IF(AIL!$AX95="AI",IF(Sheet1!$E95&lt;AIL!$AW95-150,150,"wait"),0))</f>
        <v>wait</v>
      </c>
      <c r="HW94" s="10" t="str">
        <f>IF(AND(HW93&gt;0,HW93&lt;&gt;"wait"),"AT",IF(AIL!$AX95="AI",IF(Sheet1!$E95&lt;AIL!$AW95-200,200,"wait"),0))</f>
        <v>wait</v>
      </c>
      <c r="HX94" s="10" t="str">
        <f>IF(AND(HX93&gt;0,HX93&lt;&gt;"wait"),"AT",IF(AIL!$AX95="AI",IF(Sheet1!$D95&gt;AIL!$AW95+50,50,"wait"),0))</f>
        <v>AT</v>
      </c>
      <c r="HY94" s="10" t="str">
        <f>IF(AND(HY93&gt;0,HY93&lt;&gt;"wait"),"AT",IF(AIL!$AX95="AI",IF(Sheet1!$D95&gt;AIL!$AW95+100,100,"wait"),0))</f>
        <v>AT</v>
      </c>
      <c r="HZ94" s="10" t="str">
        <f>IF(AND(HZ93&gt;0,HZ93&lt;&gt;"wait"),"AT",IF(AIL!$AX95="AI",IF(Sheet1!$D95&gt;AIL!$AW95+150,150,"wait"),0))</f>
        <v>wait</v>
      </c>
      <c r="IA94" s="10" t="str">
        <f>IF(AND(IA93&gt;0,IA93&lt;&gt;"wait"),"AT",IF(AIL!$AX95="AI",IF(Sheet1!$D95&gt;AIL!$AW95+200,200,"wait"),0))</f>
        <v>wait</v>
      </c>
      <c r="IB94" s="10">
        <f t="shared" si="88"/>
        <v>-100</v>
      </c>
      <c r="ID94" s="10" t="str">
        <f>IF(AND(ID93&gt;0,ID93&lt;&gt;"wait"),"AT",IF(AIL!$AZ95="AI",IF(Sheet1!$E95&lt;AIL!$AY95-50,50,"wait"),0))</f>
        <v>AT</v>
      </c>
      <c r="IE94" s="10" t="str">
        <f>IF(AND(IE93&gt;0,IE93&lt;&gt;"wait"),"AT",IF(AIL!$AZ95="AI",IF(Sheet1!$E95&lt;AIL!$AY95-100,100,"wait"),0))</f>
        <v>wait</v>
      </c>
      <c r="IF94" s="10" t="str">
        <f>IF(AND(IF93&gt;0,IF93&lt;&gt;"wait"),"AT",IF(AIL!$AZ95="AI",IF(Sheet1!$E95&lt;AIL!$AY95-150,150,"wait"),0))</f>
        <v>wait</v>
      </c>
      <c r="IG94" s="10" t="str">
        <f>IF(AND(IG93&gt;0,IG93&lt;&gt;"wait"),"AT",IF(AIL!$AZ95="AI",IF(Sheet1!$E95&lt;AIL!$AY95-200,200,"wait"),0))</f>
        <v>wait</v>
      </c>
      <c r="IH94" s="10" t="str">
        <f>IF(AND(IH93&gt;0,IH93&lt;&gt;"wait"),"AT",IF(AIL!$AZ95="AI",IF(Sheet1!$D95&gt;AIL!$AY95+50,50,"wait"),0))</f>
        <v>AT</v>
      </c>
      <c r="II94" s="10" t="str">
        <f>IF(AND(II93&gt;0,II93&lt;&gt;"wait"),"AT",IF(AIL!$AZ95="AI",IF(Sheet1!$D95&gt;AIL!$AY95+100,100,"wait"),0))</f>
        <v>AT</v>
      </c>
      <c r="IJ94" s="10" t="str">
        <f>IF(AND(IJ93&gt;0,IJ93&lt;&gt;"wait"),"AT",IF(AIL!$AZ95="AI",IF(Sheet1!$D95&gt;AIL!$AY95+150,150,"wait"),0))</f>
        <v>wait</v>
      </c>
      <c r="IK94" s="10" t="str">
        <f>IF(AND(IK93&gt;0,IK93&lt;&gt;"wait"),"AT",IF(AIL!$AZ95="AI",IF(Sheet1!$D95&gt;AIL!$AY95+200,200,"wait"),0))</f>
        <v>wait</v>
      </c>
      <c r="IL94" s="10">
        <f t="shared" si="89"/>
        <v>-100</v>
      </c>
      <c r="IN94" s="10" t="str">
        <f>IF(AND(IN93&gt;0,IN93&lt;&gt;"wait"),"AT",IF(AIL!$BB95="AI",IF(Sheet1!$E95&lt;AIL!$BA95-50,50,"wait"),0))</f>
        <v>AT</v>
      </c>
      <c r="IO94" s="10" t="str">
        <f>IF(AND(IO93&gt;0,IO93&lt;&gt;"wait"),"AT",IF(AIL!$BB95="AI",IF(Sheet1!$E95&lt;AIL!$BA95-100,100,"wait"),0))</f>
        <v>wait</v>
      </c>
      <c r="IP94" s="10" t="str">
        <f>IF(AND(IP93&gt;0,IP93&lt;&gt;"wait"),"AT",IF(AIL!$BB95="AI",IF(Sheet1!$E95&lt;AIL!$BA95-150,150,"wait"),0))</f>
        <v>wait</v>
      </c>
      <c r="IQ94" s="10" t="str">
        <f>IF(AND(IQ93&gt;0,IQ93&lt;&gt;"wait"),"AT",IF(AIL!$BB95="AI",IF(Sheet1!$E95&lt;AIL!$BA95-200,200,"wait"),0))</f>
        <v>wait</v>
      </c>
      <c r="IR94" s="10" t="str">
        <f>IF(AND(IR93&gt;0,IR93&lt;&gt;"wait"),"AT",IF(AIL!$BB95="AI",IF(Sheet1!$D95&gt;AIL!$BA95+50,50,"wait"),0))</f>
        <v>AT</v>
      </c>
      <c r="IS94" s="10" t="str">
        <f>IF(AND(IS93&gt;0,IS93&lt;&gt;"wait"),"AT",IF(AIL!$BB95="AI",IF(Sheet1!$D95&gt;AIL!$BA95+100,100,"wait"),0))</f>
        <v>AT</v>
      </c>
      <c r="IT94" s="10" t="str">
        <f>IF(AND(IT93&gt;0,IT93&lt;&gt;"wait"),"AT",IF(AIL!$BB95="AI",IF(Sheet1!$D95&gt;AIL!$BA95+150,150,"wait"),0))</f>
        <v>wait</v>
      </c>
      <c r="IU94" s="10" t="str">
        <f>IF(AND(IU93&gt;0,IU93&lt;&gt;"wait"),"AT",IF(AIL!$BB95="AI",IF(Sheet1!$D95&gt;AIL!$BA95+200,200,"wait"),0))</f>
        <v>wait</v>
      </c>
      <c r="IV94" s="10">
        <f t="shared" si="90"/>
        <v>-100</v>
      </c>
      <c r="IX94" s="10" t="str">
        <f>IF(AND(IX93&gt;0,IX93&lt;&gt;"wait"),"AT",IF(AIL!$BD95="AI",IF(Sheet1!$E95&lt;AIL!$BC95-50,50,"wait"),0))</f>
        <v>AT</v>
      </c>
      <c r="IY94" s="10" t="str">
        <f>IF(AND(IY93&gt;0,IY93&lt;&gt;"wait"),"AT",IF(AIL!$BD95="AI",IF(Sheet1!$E95&lt;AIL!$BC95-100,100,"wait"),0))</f>
        <v>wait</v>
      </c>
      <c r="IZ94" s="10" t="str">
        <f>IF(AND(IZ93&gt;0,IZ93&lt;&gt;"wait"),"AT",IF(AIL!$BD95="AI",IF(Sheet1!$E95&lt;AIL!$BC95-150,150,"wait"),0))</f>
        <v>wait</v>
      </c>
      <c r="JA94" s="10" t="str">
        <f>IF(AND(JA93&gt;0,JA93&lt;&gt;"wait"),"AT",IF(AIL!$BD95="AI",IF(Sheet1!$E95&lt;AIL!$BC95-200,200,"wait"),0))</f>
        <v>wait</v>
      </c>
      <c r="JB94" s="10" t="str">
        <f>IF(AND(JB93&gt;0,JB93&lt;&gt;"wait"),"AT",IF(AIL!$BD95="AI",IF(Sheet1!$D95&gt;AIL!$BC95+50,50,"wait"),0))</f>
        <v>AT</v>
      </c>
      <c r="JC94" s="10" t="str">
        <f>IF(AND(JC93&gt;0,JC93&lt;&gt;"wait"),"AT",IF(AIL!$BD95="AI",IF(Sheet1!$D95&gt;AIL!$BC95+100,100,"wait"),0))</f>
        <v>AT</v>
      </c>
      <c r="JD94" s="10" t="str">
        <f>IF(AND(JD93&gt;0,JD93&lt;&gt;"wait"),"AT",IF(AIL!$BD95="AI",IF(Sheet1!$D95&gt;AIL!$BC95+150,150,"wait"),0))</f>
        <v>wait</v>
      </c>
      <c r="JE94" s="10" t="str">
        <f>IF(AND(JE93&gt;0,JE93&lt;&gt;"wait"),"AT",IF(AIL!$BD95="AI",IF(Sheet1!$D95&gt;AIL!$BC95+200,200,"wait"),0))</f>
        <v>wait</v>
      </c>
      <c r="JF94" s="10">
        <f t="shared" si="91"/>
        <v>-100</v>
      </c>
      <c r="JH94" s="10" t="str">
        <f>IF(AND(JH93&gt;0,JH93&lt;&gt;"wait"),"AT",IF(AIL!$BF95="AI",IF(Sheet1!$E95&lt;AIL!$BE95-50,50,"wait"),0))</f>
        <v>AT</v>
      </c>
      <c r="JI94" s="10" t="str">
        <f>IF(AND(JI93&gt;0,JI93&lt;&gt;"wait"),"AT",IF(AIL!$BF95="AI",IF(Sheet1!$E95&lt;AIL!$BE95-100,100,"wait"),0))</f>
        <v>wait</v>
      </c>
      <c r="JJ94" s="10" t="str">
        <f>IF(AND(JJ93&gt;0,JJ93&lt;&gt;"wait"),"AT",IF(AIL!$BF95="AI",IF(Sheet1!$E95&lt;AIL!$BE95-150,150,"wait"),0))</f>
        <v>wait</v>
      </c>
      <c r="JK94" s="10" t="str">
        <f>IF(AND(JK93&gt;0,JK93&lt;&gt;"wait"),"AT",IF(AIL!$BF95="AI",IF(Sheet1!$E95&lt;AIL!$BE95-200,200,"wait"),0))</f>
        <v>wait</v>
      </c>
      <c r="JL94" s="10" t="str">
        <f>IF(AND(JL93&gt;0,JL93&lt;&gt;"wait"),"AT",IF(AIL!$BF95="AI",IF(Sheet1!$D95&gt;AIL!$BE95+50,50,"wait"),0))</f>
        <v>AT</v>
      </c>
      <c r="JM94" s="10" t="str">
        <f>IF(AND(JM93&gt;0,JM93&lt;&gt;"wait"),"AT",IF(AIL!$BF95="AI",IF(Sheet1!$D95&gt;AIL!$BE95+100,100,"wait"),0))</f>
        <v>AT</v>
      </c>
      <c r="JN94" s="10" t="str">
        <f>IF(AND(JN93&gt;0,JN93&lt;&gt;"wait"),"AT",IF(AIL!$BF95="AI",IF(Sheet1!$D95&gt;AIL!$BE95+150,150,"wait"),0))</f>
        <v>wait</v>
      </c>
      <c r="JO94" s="10" t="str">
        <f>IF(AND(JO93&gt;0,JO93&lt;&gt;"wait"),"AT",IF(AIL!$BF95="AI",IF(Sheet1!$D95&gt;AIL!$BE95+200,200,"wait"),0))</f>
        <v>wait</v>
      </c>
      <c r="JP94" s="10">
        <f t="shared" si="92"/>
        <v>-100</v>
      </c>
      <c r="JR94" s="10" t="str">
        <f>IF(AND(JR93&gt;0,JR93&lt;&gt;"wait"),"AT",IF(AIL!$BH95="AI",IF(Sheet1!$E95&lt;AIL!$BG95-50,50,"wait"),0))</f>
        <v>AT</v>
      </c>
      <c r="JS94" s="10" t="str">
        <f>IF(AND(JS93&gt;0,JS93&lt;&gt;"wait"),"AT",IF(AIL!$BH95="AI",IF(Sheet1!$E95&lt;AIL!$BG95-100,100,"wait"),0))</f>
        <v>AT</v>
      </c>
      <c r="JT94" s="10" t="str">
        <f>IF(AND(JT93&gt;0,JT93&lt;&gt;"wait"),"AT",IF(AIL!$BH95="AI",IF(Sheet1!$E95&lt;AIL!$BG95-150,150,"wait"),0))</f>
        <v>wait</v>
      </c>
      <c r="JU94" s="10" t="str">
        <f>IF(AND(JU93&gt;0,JU93&lt;&gt;"wait"),"AT",IF(AIL!$BH95="AI",IF(Sheet1!$E95&lt;AIL!$BG95-200,200,"wait"),0))</f>
        <v>wait</v>
      </c>
      <c r="JV94" s="10" t="str">
        <f>IF(AND(JV93&gt;0,JV93&lt;&gt;"wait"),"AT",IF(AIL!$BH95="AI",IF(Sheet1!$D95&gt;AIL!$BG95+50,50,"wait"),0))</f>
        <v>AT</v>
      </c>
      <c r="JW94" s="10" t="str">
        <f>IF(AND(JW93&gt;0,JW93&lt;&gt;"wait"),"AT",IF(AIL!$BH95="AI",IF(Sheet1!$D95&gt;AIL!$BG95+100,100,"wait"),0))</f>
        <v>wait</v>
      </c>
      <c r="JX94" s="10" t="str">
        <f>IF(AND(JX93&gt;0,JX93&lt;&gt;"wait"),"AT",IF(AIL!$BH95="AI",IF(Sheet1!$D95&gt;AIL!$BG95+150,150,"wait"),0))</f>
        <v>wait</v>
      </c>
      <c r="JY94" s="10" t="str">
        <f>IF(AND(JY93&gt;0,JY93&lt;&gt;"wait"),"AT",IF(AIL!$BH95="AI",IF(Sheet1!$D95&gt;AIL!$BG95+200,200,"wait"),0))</f>
        <v>wait</v>
      </c>
      <c r="JZ94" s="10">
        <f t="shared" si="93"/>
        <v>-50</v>
      </c>
      <c r="KB94" s="10" t="str">
        <f>IF(AND(KB93&gt;0,KB93&lt;&gt;"wait"),"AT",IF(AIL!$BJ95="AI",IF(Sheet1!$E95&lt;AIL!$BI95-50,50,"wait"),0))</f>
        <v>AT</v>
      </c>
      <c r="KC94" s="10" t="str">
        <f>IF(AND(KC93&gt;0,KC93&lt;&gt;"wait"),"AT",IF(AIL!$BJ95="AI",IF(Sheet1!$E95&lt;AIL!$BI95-100,100,"wait"),0))</f>
        <v>wait</v>
      </c>
      <c r="KD94" s="10" t="str">
        <f>IF(AND(KD93&gt;0,KD93&lt;&gt;"wait"),"AT",IF(AIL!$BJ95="AI",IF(Sheet1!$E95&lt;AIL!$BI95-150,150,"wait"),0))</f>
        <v>wait</v>
      </c>
      <c r="KE94" s="10" t="str">
        <f>IF(AND(KE93&gt;0,KE93&lt;&gt;"wait"),"AT",IF(AIL!$BJ95="AI",IF(Sheet1!$E95&lt;AIL!$BI95-200,200,"wait"),0))</f>
        <v>wait</v>
      </c>
      <c r="KF94" s="10" t="str">
        <f>IF(AND(KF93&gt;0,KF93&lt;&gt;"wait"),"AT",IF(AIL!$BJ95="AI",IF(Sheet1!$D95&gt;AIL!$BI95+50,50,"wait"),0))</f>
        <v>AT</v>
      </c>
      <c r="KG94" s="10" t="str">
        <f>IF(AND(KG93&gt;0,KG93&lt;&gt;"wait"),"AT",IF(AIL!$BJ95="AI",IF(Sheet1!$D95&gt;AIL!$BI95+100,100,"wait"),0))</f>
        <v>AT</v>
      </c>
      <c r="KH94" s="10" t="str">
        <f>IF(AND(KH93&gt;0,KH93&lt;&gt;"wait"),"AT",IF(AIL!$BJ95="AI",IF(Sheet1!$D95&gt;AIL!$BI95+150,150,"wait"),0))</f>
        <v>wait</v>
      </c>
      <c r="KI94" s="10" t="str">
        <f>IF(AND(KI93&gt;0,KI93&lt;&gt;"wait"),"AT",IF(AIL!$BJ95="AI",IF(Sheet1!$D95&gt;AIL!$BI95+200,200,"wait"),0))</f>
        <v>wait</v>
      </c>
      <c r="KJ94" s="10">
        <f t="shared" si="94"/>
        <v>-100</v>
      </c>
      <c r="KL94" s="10" t="str">
        <f>IF(AND(KL93&gt;0,KL93&lt;&gt;"wait"),"AT",IF(AIL!$BL95="AI",IF(Sheet1!$E95&lt;AIL!$BK95-50,50,"wait"),0))</f>
        <v>wait</v>
      </c>
      <c r="KM94" s="10" t="str">
        <f>IF(AND(KM93&gt;0,KM93&lt;&gt;"wait"),"AT",IF(AIL!$BL95="AI",IF(Sheet1!$E95&lt;AIL!$BK95-100,100,"wait"),0))</f>
        <v>wait</v>
      </c>
      <c r="KN94" s="10" t="str">
        <f>IF(AND(KN93&gt;0,KN93&lt;&gt;"wait"),"AT",IF(AIL!$BL95="AI",IF(Sheet1!$E95&lt;AIL!$BK95-150,150,"wait"),0))</f>
        <v>wait</v>
      </c>
      <c r="KO94" s="10" t="str">
        <f>IF(AND(KO93&gt;0,KO93&lt;&gt;"wait"),"AT",IF(AIL!$BL95="AI",IF(Sheet1!$E95&lt;AIL!$BK95-200,200,"wait"),0))</f>
        <v>wait</v>
      </c>
      <c r="KP94" s="10" t="str">
        <f>IF(AND(KP93&gt;0,KP93&lt;&gt;"wait"),"AT",IF(AIL!$BL95="AI",IF(Sheet1!$D95&gt;AIL!$BK95+50,50,"wait"),0))</f>
        <v>AT</v>
      </c>
      <c r="KQ94" s="10" t="str">
        <f>IF(AND(KQ93&gt;0,KQ93&lt;&gt;"wait"),"AT",IF(AIL!$BL95="AI",IF(Sheet1!$D95&gt;AIL!$BK95+100,100,"wait"),0))</f>
        <v>AT</v>
      </c>
      <c r="KR94" s="10" t="str">
        <f>IF(AND(KR93&gt;0,KR93&lt;&gt;"wait"),"AT",IF(AIL!$BL95="AI",IF(Sheet1!$D95&gt;AIL!$BK95+150,150,"wait"),0))</f>
        <v>AT</v>
      </c>
      <c r="KS94" s="10" t="str">
        <f>IF(AND(KS93&gt;0,KS93&lt;&gt;"wait"),"AT",IF(AIL!$BL95="AI",IF(Sheet1!$D95&gt;AIL!$BK95+200,200,"wait"),0))</f>
        <v>wait</v>
      </c>
      <c r="KT94" s="10">
        <f t="shared" si="95"/>
        <v>-150</v>
      </c>
      <c r="KV94" s="10" t="str">
        <f>IF(AND(KV93&gt;0,KV93&lt;&gt;"wait"),"AT",IF(AIL!$BN95="AI",IF(Sheet1!$E95&lt;AIL!$BM95-50,50,"wait"),0))</f>
        <v>wait</v>
      </c>
      <c r="KW94" s="10" t="str">
        <f>IF(AND(KW93&gt;0,KW93&lt;&gt;"wait"),"AT",IF(AIL!$BN95="AI",IF(Sheet1!$E95&lt;AIL!$BM95-100,100,"wait"),0))</f>
        <v>wait</v>
      </c>
      <c r="KX94" s="10" t="str">
        <f>IF(AND(KX93&gt;0,KX93&lt;&gt;"wait"),"AT",IF(AIL!$BN95="AI",IF(Sheet1!$E95&lt;AIL!$BM95-150,150,"wait"),0))</f>
        <v>wait</v>
      </c>
      <c r="KY94" s="10" t="str">
        <f>IF(AND(KY93&gt;0,KY93&lt;&gt;"wait"),"AT",IF(AIL!$BN95="AI",IF(Sheet1!$E95&lt;AIL!$BM95-200,200,"wait"),0))</f>
        <v>wait</v>
      </c>
      <c r="KZ94" s="10" t="str">
        <f>IF(AND(KZ93&gt;0,KZ93&lt;&gt;"wait"),"AT",IF(AIL!$BN95="AI",IF(Sheet1!$D95&gt;AIL!$BM95+50,50,"wait"),0))</f>
        <v>AT</v>
      </c>
      <c r="LA94" s="10" t="str">
        <f>IF(AND(LA93&gt;0,LA93&lt;&gt;"wait"),"AT",IF(AIL!$BN95="AI",IF(Sheet1!$D95&gt;AIL!$BM95+100,100,"wait"),0))</f>
        <v>AT</v>
      </c>
      <c r="LB94" s="10" t="str">
        <f>IF(AND(LB93&gt;0,LB93&lt;&gt;"wait"),"AT",IF(AIL!$BN95="AI",IF(Sheet1!$D95&gt;AIL!$BM95+150,150,"wait"),0))</f>
        <v>AT</v>
      </c>
      <c r="LC94" s="10" t="str">
        <f>IF(AND(LC93&gt;0,LC93&lt;&gt;"wait"),"AT",IF(AIL!$BN95="AI",IF(Sheet1!$D95&gt;AIL!$BM95+200,200,"wait"),0))</f>
        <v>wait</v>
      </c>
      <c r="LD94" s="10">
        <f t="shared" si="96"/>
        <v>-150</v>
      </c>
      <c r="LF94" s="10" t="str">
        <f>IF(AND(LF93&gt;0,LF93&lt;&gt;"wait"),"AT",IF(AIL!$BP95="AI",IF(Sheet1!$E95&lt;AIL!$BO95-50,50,"wait"),0))</f>
        <v>wait</v>
      </c>
      <c r="LG94" s="10" t="str">
        <f>IF(AND(LG93&gt;0,LG93&lt;&gt;"wait"),"AT",IF(AIL!$BP95="AI",IF(Sheet1!$E95&lt;AIL!$BO95-100,100,"wait"),0))</f>
        <v>wait</v>
      </c>
      <c r="LH94" s="10" t="str">
        <f>IF(AND(LH93&gt;0,LH93&lt;&gt;"wait"),"AT",IF(AIL!$BP95="AI",IF(Sheet1!$E95&lt;AIL!$BO95-150,150,"wait"),0))</f>
        <v>wait</v>
      </c>
      <c r="LI94" s="10" t="str">
        <f>IF(AND(LI93&gt;0,LI93&lt;&gt;"wait"),"AT",IF(AIL!$BP95="AI",IF(Sheet1!$E95&lt;AIL!$BO95-200,200,"wait"),0))</f>
        <v>wait</v>
      </c>
      <c r="LJ94" s="10" t="str">
        <f>IF(AND(LJ93&gt;0,LJ93&lt;&gt;"wait"),"AT",IF(AIL!$BP95="AI",IF(Sheet1!$D95&gt;AIL!$BO95+50,50,"wait"),0))</f>
        <v>AT</v>
      </c>
      <c r="LK94" s="10" t="str">
        <f>IF(AND(LK93&gt;0,LK93&lt;&gt;"wait"),"AT",IF(AIL!$BP95="AI",IF(Sheet1!$D95&gt;AIL!$BO95+100,100,"wait"),0))</f>
        <v>AT</v>
      </c>
      <c r="LL94" s="10" t="str">
        <f>IF(AND(LL93&gt;0,LL93&lt;&gt;"wait"),"AT",IF(AIL!$BP95="AI",IF(Sheet1!$D95&gt;AIL!$BO95+150,150,"wait"),0))</f>
        <v>AT</v>
      </c>
      <c r="LM94" s="10" t="str">
        <f>IF(AND(LM93&gt;0,LM93&lt;&gt;"wait"),"AT",IF(AIL!$BP95="AI",IF(Sheet1!$D95&gt;AIL!$BO95+200,200,"wait"),0))</f>
        <v>wait</v>
      </c>
      <c r="LN94" s="10">
        <f t="shared" si="97"/>
        <v>-150</v>
      </c>
      <c r="LP94" s="10" t="str">
        <f>IF(AND(LP93&gt;0,LP93&lt;&gt;"wait"),"AT",IF(AIL!$BR95="AI",IF(Sheet1!$E95&lt;AIL!$BQ95-50,50,"wait"),0))</f>
        <v>wait</v>
      </c>
      <c r="LQ94" s="10" t="str">
        <f>IF(AND(LQ93&gt;0,LQ93&lt;&gt;"wait"),"AT",IF(AIL!$BR95="AI",IF(Sheet1!$E95&lt;AIL!$BQ95-100,100,"wait"),0))</f>
        <v>wait</v>
      </c>
      <c r="LR94" s="10" t="str">
        <f>IF(AND(LR93&gt;0,LR93&lt;&gt;"wait"),"AT",IF(AIL!$BR95="AI",IF(Sheet1!$E95&lt;AIL!$BQ95-150,150,"wait"),0))</f>
        <v>wait</v>
      </c>
      <c r="LS94" s="10" t="str">
        <f>IF(AND(LS93&gt;0,LS93&lt;&gt;"wait"),"AT",IF(AIL!$BR95="AI",IF(Sheet1!$E95&lt;AIL!$BQ95-200,200,"wait"),0))</f>
        <v>wait</v>
      </c>
      <c r="LT94" s="10" t="str">
        <f>IF(AND(LT93&gt;0,LT93&lt;&gt;"wait"),"AT",IF(AIL!$BR95="AI",IF(Sheet1!$D95&gt;AIL!$BQ95+50,50,"wait"),0))</f>
        <v>AT</v>
      </c>
      <c r="LU94" s="10" t="str">
        <f>IF(AND(LU93&gt;0,LU93&lt;&gt;"wait"),"AT",IF(AIL!$BR95="AI",IF(Sheet1!$D95&gt;AIL!$BQ95+100,100,"wait"),0))</f>
        <v>AT</v>
      </c>
      <c r="LV94" s="10" t="str">
        <f>IF(AND(LV93&gt;0,LV93&lt;&gt;"wait"),"AT",IF(AIL!$BR95="AI",IF(Sheet1!$D95&gt;AIL!$BQ95+150,150,"wait"),0))</f>
        <v>AT</v>
      </c>
      <c r="LW94" s="10" t="str">
        <f>IF(AND(LW93&gt;0,LW93&lt;&gt;"wait"),"AT",IF(AIL!$BR95="AI",IF(Sheet1!$D95&gt;AIL!$BQ95+200,200,"wait"),0))</f>
        <v>wait</v>
      </c>
      <c r="LX94" s="10">
        <f t="shared" si="98"/>
        <v>-150</v>
      </c>
    </row>
    <row r="95" spans="1:336" x14ac:dyDescent="0.3">
      <c r="A95" t="str">
        <f>Sheet1!B95</f>
        <v>03/01 10:48</v>
      </c>
      <c r="B95">
        <f>Sheet1!D95</f>
        <v>29221</v>
      </c>
      <c r="C95">
        <f>Sheet1!E95</f>
        <v>29207</v>
      </c>
      <c r="E95">
        <f>MAX($B95:$B$162)</f>
        <v>29241</v>
      </c>
      <c r="F95">
        <f>MIN($C95:$C$162)</f>
        <v>29062</v>
      </c>
      <c r="H95" s="8" t="str">
        <f>IF(AND(H94&gt;0,H94&lt;&gt;"wait"),"AT",IF(AIL!$D96="AI",IF(Sheet1!$E96&lt;AIL!$C96-50,50,"wait"),0))</f>
        <v>AT</v>
      </c>
      <c r="I95" s="8" t="str">
        <f>IF(AND(I94&gt;0,I94&lt;&gt;"wait"),"AT",IF(AIL!$D96="AI",IF(Sheet1!$E96&lt;AIL!$C96-100,100,"wait"),0))</f>
        <v>AT</v>
      </c>
      <c r="J95" s="8" t="str">
        <f>IF(AND(J94&gt;0,J94&lt;&gt;"wait"),"AT",IF(AIL!$D96="AI",IF(Sheet1!$E96&lt;AIL!$C96-150,150,"wait"),0))</f>
        <v>AT</v>
      </c>
      <c r="K95" s="8" t="str">
        <f>IF(AND(K94&gt;0,K94&lt;&gt;"wait"),"AT",IF(AIL!$D96="AI",IF(Sheet1!$E96&lt;AIL!$C96-200,200,"wait"),0))</f>
        <v>AT</v>
      </c>
      <c r="L95" s="8" t="str">
        <f>IF(AND(L94&gt;0,L94&lt;&gt;"wait"),"AT",IF(AIL!$D96="AI",IF(Sheet1!$D96&gt;AIL!$C96+50,50,"wait"),0))</f>
        <v>AT</v>
      </c>
      <c r="M95" s="8" t="str">
        <f>IF(AND(M94&gt;0,M94&lt;&gt;"wait"),"AT",IF(AIL!$D96="AI",IF(Sheet1!$D96&gt;AIL!$C96+100,100,"wait"),0))</f>
        <v>wait</v>
      </c>
      <c r="N95" s="8" t="str">
        <f>IF(AND(N94&gt;0,N94&lt;&gt;"wait"),"AT",IF(AIL!$D96="AI",IF(Sheet1!$D96&gt;AIL!$C96+150,150,"wait"),0))</f>
        <v>wait</v>
      </c>
      <c r="O95" s="8" t="str">
        <f>IF(AND(O94&gt;0,O94&lt;&gt;"wait"),"AT",IF(AIL!$D96="AI",IF(Sheet1!$D96&gt;AIL!$C96+200,200,"wait"),0))</f>
        <v>wait</v>
      </c>
      <c r="P95" s="8">
        <f t="shared" si="99"/>
        <v>-50</v>
      </c>
      <c r="R95" s="8" t="str">
        <f>IF(AND(R94&gt;0,R94&lt;&gt;"wait"),"AT",IF(AIL!$F96="AI",IF(Sheet1!$E96&lt;AIL!$E96-50,50,"wait"),0))</f>
        <v>AT</v>
      </c>
      <c r="S95" s="8" t="str">
        <f>IF(AND(S94&gt;0,S94&lt;&gt;"wait"),"AT",IF(AIL!$F96="AI",IF(Sheet1!$E96&lt;AIL!$E96-100,100,"wait"),0))</f>
        <v>AT</v>
      </c>
      <c r="T95" s="8" t="str">
        <f>IF(AND(T94&gt;0,T94&lt;&gt;"wait"),"AT",IF(AIL!$F96="AI",IF(Sheet1!$E96&lt;AIL!$E96-150,150,"wait"),0))</f>
        <v>AT</v>
      </c>
      <c r="U95" s="8" t="str">
        <f>IF(AND(U94&gt;0,U94&lt;&gt;"wait"),"AT",IF(AIL!$F96="AI",IF(Sheet1!$E96&lt;AIL!$E96-200,200,"wait"),0))</f>
        <v>AT</v>
      </c>
      <c r="V95" s="8" t="str">
        <f>IF(AND(V94&gt;0,V94&lt;&gt;"wait"),"AT",IF(AIL!$F96="AI",IF(Sheet1!$D96&gt;AIL!$E96+50,50,"wait"),0))</f>
        <v>AT</v>
      </c>
      <c r="W95" s="8" t="str">
        <f>IF(AND(W94&gt;0,W94&lt;&gt;"wait"),"AT",IF(AIL!$F96="AI",IF(Sheet1!$D96&gt;AIL!$E96+100,100,"wait"),0))</f>
        <v>wait</v>
      </c>
      <c r="X95" s="8" t="str">
        <f>IF(AND(X94&gt;0,X94&lt;&gt;"wait"),"AT",IF(AIL!$F96="AI",IF(Sheet1!$D96&gt;AIL!$E96+150,150,"wait"),0))</f>
        <v>wait</v>
      </c>
      <c r="Y95" s="8" t="str">
        <f>IF(AND(Y94&gt;0,Y94&lt;&gt;"wait"),"AT",IF(AIL!$F96="AI",IF(Sheet1!$D96&gt;AIL!$E96+200,200,"wait"),0))</f>
        <v>wait</v>
      </c>
      <c r="Z95" s="8">
        <f t="shared" si="100"/>
        <v>-50</v>
      </c>
      <c r="AB95" s="8" t="str">
        <f>IF(AND(AB94&gt;0,AB94&lt;&gt;"wait"),"AT",IF(AIL!$H96="AI",IF(Sheet1!$E96&lt;AIL!$G96-50,50,"wait"),0))</f>
        <v>AT</v>
      </c>
      <c r="AC95" s="8" t="str">
        <f>IF(AND(AC94&gt;0,AC94&lt;&gt;"wait"),"AT",IF(AIL!$H96="AI",IF(Sheet1!$E96&lt;AIL!$G96-100,100,"wait"),0))</f>
        <v>AT</v>
      </c>
      <c r="AD95" s="8" t="str">
        <f>IF(AND(AD94&gt;0,AD94&lt;&gt;"wait"),"AT",IF(AIL!$H96="AI",IF(Sheet1!$E96&lt;AIL!$G96-150,150,"wait"),0))</f>
        <v>AT</v>
      </c>
      <c r="AE95" s="8" t="str">
        <f>IF(AND(AE94&gt;0,AE94&lt;&gt;"wait"),"AT",IF(AIL!$H96="AI",IF(Sheet1!$E96&lt;AIL!$G96-200,200,"wait"),0))</f>
        <v>AT</v>
      </c>
      <c r="AF95" s="8" t="str">
        <f>IF(AND(AF94&gt;0,AF94&lt;&gt;"wait"),"AT",IF(AIL!$H96="AI",IF(Sheet1!$D96&gt;AIL!$G96+50,50,"wait"),0))</f>
        <v>AT</v>
      </c>
      <c r="AG95" s="8" t="str">
        <f>IF(AND(AG94&gt;0,AG94&lt;&gt;"wait"),"AT",IF(AIL!$H96="AI",IF(Sheet1!$D96&gt;AIL!$G96+100,100,"wait"),0))</f>
        <v>wait</v>
      </c>
      <c r="AH95" s="8" t="str">
        <f>IF(AND(AH94&gt;0,AH94&lt;&gt;"wait"),"AT",IF(AIL!$H96="AI",IF(Sheet1!$D96&gt;AIL!$G96+150,150,"wait"),0))</f>
        <v>wait</v>
      </c>
      <c r="AI95" s="8" t="str">
        <f>IF(AND(AI94&gt;0,AI94&lt;&gt;"wait"),"AT",IF(AIL!$H96="AI",IF(Sheet1!$D96&gt;AIL!$G96+200,200,"wait"),0))</f>
        <v>wait</v>
      </c>
      <c r="AJ95" s="8">
        <f t="shared" si="101"/>
        <v>-50</v>
      </c>
      <c r="AL95" s="8" t="str">
        <f>IF(AND(AL94&gt;0,AL94&lt;&gt;"wait"),"AT",IF(AIL!$J96="AI",IF(Sheet1!$E96&lt;AIL!$I96-50,50,"wait"),0))</f>
        <v>AT</v>
      </c>
      <c r="AM95" s="8" t="str">
        <f>IF(AND(AM94&gt;0,AM94&lt;&gt;"wait"),"AT",IF(AIL!$J96="AI",IF(Sheet1!$E96&lt;AIL!$I96-100,100,"wait"),0))</f>
        <v>AT</v>
      </c>
      <c r="AN95" s="8" t="str">
        <f>IF(AND(AN94&gt;0,AN94&lt;&gt;"wait"),"AT",IF(AIL!$J96="AI",IF(Sheet1!$E96&lt;AIL!$I96-150,150,"wait"),0))</f>
        <v>AT</v>
      </c>
      <c r="AO95" s="8" t="str">
        <f>IF(AND(AO94&gt;0,AO94&lt;&gt;"wait"),"AT",IF(AIL!$J96="AI",IF(Sheet1!$E96&lt;AIL!$I96-200,200,"wait"),0))</f>
        <v>AT</v>
      </c>
      <c r="AP95" s="8" t="str">
        <f>IF(AND(AP94&gt;0,AP94&lt;&gt;"wait"),"AT",IF(AIL!$J96="AI",IF(Sheet1!$D96&gt;AIL!$I96+50,50,"wait"),0))</f>
        <v>AT</v>
      </c>
      <c r="AQ95" s="8" t="str">
        <f>IF(AND(AQ94&gt;0,AQ94&lt;&gt;"wait"),"AT",IF(AIL!$J96="AI",IF(Sheet1!$D96&gt;AIL!$I96+100,100,"wait"),0))</f>
        <v>wait</v>
      </c>
      <c r="AR95" s="8" t="str">
        <f>IF(AND(AR94&gt;0,AR94&lt;&gt;"wait"),"AT",IF(AIL!$J96="AI",IF(Sheet1!$D96&gt;AIL!$I96+150,150,"wait"),0))</f>
        <v>wait</v>
      </c>
      <c r="AS95" s="8" t="str">
        <f>IF(AND(AS94&gt;0,AS94&lt;&gt;"wait"),"AT",IF(AIL!$J96="AI",IF(Sheet1!$D96&gt;AIL!$I96+200,200,"wait"),0))</f>
        <v>wait</v>
      </c>
      <c r="AT95" s="8">
        <f t="shared" si="102"/>
        <v>-50</v>
      </c>
      <c r="AU95" s="8"/>
      <c r="AV95" s="8" t="str">
        <f>IF(AND(AV94&gt;0,AV94&lt;&gt;"wait"),"AT",IF(AIL!$L96="AI",IF(Sheet1!$E96&lt;AIL!$K96-50,50,"wait"),0))</f>
        <v>AT</v>
      </c>
      <c r="AW95" s="8" t="str">
        <f>IF(AND(AW94&gt;0,AW94&lt;&gt;"wait"),"AT",IF(AIL!$L96="AI",IF(Sheet1!$E96&lt;AIL!$K96-100,100,"wait"),0))</f>
        <v>AT</v>
      </c>
      <c r="AX95" s="8" t="str">
        <f>IF(AND(AX94&gt;0,AX94&lt;&gt;"wait"),"AT",IF(AIL!$L96="AI",IF(Sheet1!$E96&lt;AIL!$K96-150,150,"wait"),0))</f>
        <v>AT</v>
      </c>
      <c r="AY95" s="8" t="str">
        <f>IF(AND(AY94&gt;0,AY94&lt;&gt;"wait"),"AT",IF(AIL!$L96="AI",IF(Sheet1!$E96&lt;AIL!$K96-200,200,"wait"),0))</f>
        <v>AT</v>
      </c>
      <c r="AZ95" s="8" t="str">
        <f>IF(AND(AZ94&gt;0,AZ94&lt;&gt;"wait"),"AT",IF(AIL!$L96="AI",IF(Sheet1!$D96&gt;AIL!$K96+50,50,"wait"),0))</f>
        <v>AT</v>
      </c>
      <c r="BA95" s="8" t="str">
        <f>IF(AND(BA94&gt;0,BA94&lt;&gt;"wait"),"AT",IF(AIL!$L96="AI",IF(Sheet1!$D96&gt;AIL!$K96+100,100,"wait"),0))</f>
        <v>wait</v>
      </c>
      <c r="BB95" s="8" t="str">
        <f>IF(AND(BB94&gt;0,BB94&lt;&gt;"wait"),"AT",IF(AIL!$L96="AI",IF(Sheet1!$D96&gt;AIL!$K96+150,150,"wait"),0))</f>
        <v>wait</v>
      </c>
      <c r="BC95" s="8" t="str">
        <f>IF(AND(BC94&gt;0,BC94&lt;&gt;"wait"),"AT",IF(AIL!$L96="AI",IF(Sheet1!$D96&gt;AIL!$K96+200,200,"wait"),0))</f>
        <v>wait</v>
      </c>
      <c r="BD95" s="8">
        <f t="shared" si="103"/>
        <v>-50</v>
      </c>
      <c r="BE95" s="8"/>
      <c r="BF95" s="8" t="str">
        <f>IF(AND(BF94&gt;0,BF94&lt;&gt;"wait"),"AT",IF(AIL!$N96="AI",IF(Sheet1!$E96&lt;AIL!$M96-50,50,"wait"),0))</f>
        <v>AT</v>
      </c>
      <c r="BG95" s="8" t="str">
        <f>IF(AND(BG94&gt;0,BG94&lt;&gt;"wait"),"AT",IF(AIL!$N96="AI",IF(Sheet1!$E96&lt;AIL!$M96-100,100,"wait"),0))</f>
        <v>AT</v>
      </c>
      <c r="BH95" s="8" t="str">
        <f>IF(AND(BH94&gt;0,BH94&lt;&gt;"wait"),"AT",IF(AIL!$N96="AI",IF(Sheet1!$E96&lt;AIL!$M96-150,150,"wait"),0))</f>
        <v>AT</v>
      </c>
      <c r="BI95" s="8" t="str">
        <f>IF(AND(BI94&gt;0,BI94&lt;&gt;"wait"),"AT",IF(AIL!$N96="AI",IF(Sheet1!$E96&lt;AIL!$M96-200,200,"wait"),0))</f>
        <v>AT</v>
      </c>
      <c r="BJ95" s="8" t="str">
        <f>IF(AND(BJ94&gt;0,BJ94&lt;&gt;"wait"),"AT",IF(AIL!$N96="AI",IF(Sheet1!$D96&gt;AIL!$M96+50,50,"wait"),0))</f>
        <v>AT</v>
      </c>
      <c r="BK95" s="8" t="str">
        <f>IF(AND(BK94&gt;0,BK94&lt;&gt;"wait"),"AT",IF(AIL!$N96="AI",IF(Sheet1!$D96&gt;AIL!$M96+100,100,"wait"),0))</f>
        <v>wait</v>
      </c>
      <c r="BL95" s="8" t="str">
        <f>IF(AND(BL94&gt;0,BL94&lt;&gt;"wait"),"AT",IF(AIL!$N96="AI",IF(Sheet1!$D96&gt;AIL!$M96+150,150,"wait"),0))</f>
        <v>wait</v>
      </c>
      <c r="BM95" s="8" t="str">
        <f>IF(AND(BM94&gt;0,BM94&lt;&gt;"wait"),"AT",IF(AIL!$N96="AI",IF(Sheet1!$D96&gt;AIL!$M96+200,200,"wait"),0))</f>
        <v>wait</v>
      </c>
      <c r="BN95" s="8">
        <f t="shared" si="104"/>
        <v>-50</v>
      </c>
      <c r="BO95" s="8"/>
      <c r="BP95" s="8" t="str">
        <f>IF(AND(BP94&gt;0,BP94&lt;&gt;"wait"),"AT",IF(AIL!$P96="AI",IF(Sheet1!$E96&lt;AIL!$O96-50,50,"wait"),0))</f>
        <v>AT</v>
      </c>
      <c r="BQ95" s="8" t="str">
        <f>IF(AND(BQ94&gt;0,BQ94&lt;&gt;"wait"),"AT",IF(AIL!$P96="AI",IF(Sheet1!$E96&lt;AIL!$O96-100,100,"wait"),0))</f>
        <v>AT</v>
      </c>
      <c r="BR95" s="8" t="str">
        <f>IF(AND(BR94&gt;0,BR94&lt;&gt;"wait"),"AT",IF(AIL!$P96="AI",IF(Sheet1!$E96&lt;AIL!$O96-150,150,"wait"),0))</f>
        <v>AT</v>
      </c>
      <c r="BS95" s="8" t="str">
        <f>IF(AND(BS94&gt;0,BS94&lt;&gt;"wait"),"AT",IF(AIL!$P96="AI",IF(Sheet1!$E96&lt;AIL!$O96-200,200,"wait"),0))</f>
        <v>AT</v>
      </c>
      <c r="BT95" s="8" t="str">
        <f>IF(AND(BT94&gt;0,BT94&lt;&gt;"wait"),"AT",IF(AIL!$P96="AI",IF(Sheet1!$D96&gt;AIL!$O96+50,50,"wait"),0))</f>
        <v>AT</v>
      </c>
      <c r="BU95" s="8" t="str">
        <f>IF(AND(BU94&gt;0,BU94&lt;&gt;"wait"),"AT",IF(AIL!$P96="AI",IF(Sheet1!$D96&gt;AIL!$O96+100,100,"wait"),0))</f>
        <v>wait</v>
      </c>
      <c r="BV95" s="8" t="str">
        <f>IF(AND(BV94&gt;0,BV94&lt;&gt;"wait"),"AT",IF(AIL!$P96="AI",IF(Sheet1!$D96&gt;AIL!$O96+150,150,"wait"),0))</f>
        <v>wait</v>
      </c>
      <c r="BW95" s="8" t="str">
        <f>IF(AND(BW94&gt;0,BW94&lt;&gt;"wait"),"AT",IF(AIL!$P96="AI",IF(Sheet1!$D96&gt;AIL!$O96+200,200,"wait"),0))</f>
        <v>wait</v>
      </c>
      <c r="BX95" s="8">
        <f t="shared" si="105"/>
        <v>-50</v>
      </c>
      <c r="BY95" s="8"/>
      <c r="BZ95" s="8" t="str">
        <f>IF(AND(BZ94&gt;0,BZ94&lt;&gt;"wait"),"AT",IF(AIL!$R96="AI",IF(Sheet1!$E96&lt;AIL!$Q96-50,50,"wait"),0))</f>
        <v>AT</v>
      </c>
      <c r="CA95" s="8" t="str">
        <f>IF(AND(CA94&gt;0,CA94&lt;&gt;"wait"),"AT",IF(AIL!$R96="AI",IF(Sheet1!$E96&lt;AIL!$Q96-100,100,"wait"),0))</f>
        <v>AT</v>
      </c>
      <c r="CB95" s="8" t="str">
        <f>IF(AND(CB94&gt;0,CB94&lt;&gt;"wait"),"AT",IF(AIL!$R96="AI",IF(Sheet1!$E96&lt;AIL!$Q96-150,150,"wait"),0))</f>
        <v>AT</v>
      </c>
      <c r="CC95" s="8" t="str">
        <f>IF(AND(CC94&gt;0,CC94&lt;&gt;"wait"),"AT",IF(AIL!$R96="AI",IF(Sheet1!$E96&lt;AIL!$Q96-200,200,"wait"),0))</f>
        <v>AT</v>
      </c>
      <c r="CD95" s="8" t="str">
        <f>IF(AND(CD94&gt;0,CD94&lt;&gt;"wait"),"AT",IF(AIL!$R96="AI",IF(Sheet1!$D96&gt;AIL!$Q96+50,50,"wait"),0))</f>
        <v>AT</v>
      </c>
      <c r="CE95" s="8" t="str">
        <f>IF(AND(CE94&gt;0,CE94&lt;&gt;"wait"),"AT",IF(AIL!$R96="AI",IF(Sheet1!$D96&gt;AIL!$Q96+100,100,"wait"),0))</f>
        <v>wait</v>
      </c>
      <c r="CF95" s="8" t="str">
        <f>IF(AND(CF94&gt;0,CF94&lt;&gt;"wait"),"AT",IF(AIL!$R96="AI",IF(Sheet1!$D96&gt;AIL!$Q96+150,150,"wait"),0))</f>
        <v>wait</v>
      </c>
      <c r="CG95" s="8" t="str">
        <f>IF(AND(CG94&gt;0,CG94&lt;&gt;"wait"),"AT",IF(AIL!$R96="AI",IF(Sheet1!$D96&gt;AIL!$Q96+200,200,"wait"),0))</f>
        <v>wait</v>
      </c>
      <c r="CH95" s="8">
        <f t="shared" si="106"/>
        <v>-50</v>
      </c>
      <c r="CI95" s="8"/>
      <c r="CJ95" s="8" t="str">
        <f>IF(AND(CJ94&gt;0,CJ94&lt;&gt;"wait"),"AT",IF(AIL!$T96="AI",IF(Sheet1!$E96&lt;AIL!$S96-50,50,"wait"),0))</f>
        <v>AT</v>
      </c>
      <c r="CK95" s="8" t="str">
        <f>IF(AND(CK94&gt;0,CK94&lt;&gt;"wait"),"AT",IF(AIL!$T96="AI",IF(Sheet1!$E96&lt;AIL!$S96-100,100,"wait"),0))</f>
        <v>AT</v>
      </c>
      <c r="CL95" s="8" t="str">
        <f>IF(AND(CL94&gt;0,CL94&lt;&gt;"wait"),"AT",IF(AIL!$T96="AI",IF(Sheet1!$E96&lt;AIL!$S96-150,150,"wait"),0))</f>
        <v>AT</v>
      </c>
      <c r="CM95" s="8" t="str">
        <f>IF(AND(CM94&gt;0,CM94&lt;&gt;"wait"),"AT",IF(AIL!$T96="AI",IF(Sheet1!$E96&lt;AIL!$S96-200,200,"wait"),0))</f>
        <v>wait</v>
      </c>
      <c r="CN95" s="8" t="str">
        <f>IF(AND(CN94&gt;0,CN94&lt;&gt;"wait"),"AT",IF(AIL!$T96="AI",IF(Sheet1!$D96&gt;AIL!$S96+50,50,"wait"),0))</f>
        <v>AT</v>
      </c>
      <c r="CO95" s="8" t="str">
        <f>IF(AND(CO94&gt;0,CO94&lt;&gt;"wait"),"AT",IF(AIL!$T96="AI",IF(Sheet1!$D96&gt;AIL!$S96+100,100,"wait"),0))</f>
        <v>AT</v>
      </c>
      <c r="CP95" s="8" t="str">
        <f>IF(AND(CP94&gt;0,CP94&lt;&gt;"wait"),"AT",IF(AIL!$T96="AI",IF(Sheet1!$D96&gt;AIL!$S96+150,150,"wait"),0))</f>
        <v>wait</v>
      </c>
      <c r="CQ95" s="8" t="str">
        <f>IF(AND(CQ94&gt;0,CQ94&lt;&gt;"wait"),"AT",IF(AIL!$T96="AI",IF(Sheet1!$D96&gt;AIL!$S96+200,200,"wait"),0))</f>
        <v>wait</v>
      </c>
      <c r="CR95" s="8">
        <f t="shared" si="107"/>
        <v>-100</v>
      </c>
      <c r="CS95" s="8"/>
      <c r="CT95" s="8" t="str">
        <f>IF(AND(CT94&gt;0,CT94&lt;&gt;"wait"),"AT",IF(AIL!$V96="AI",IF(Sheet1!$E96&lt;AIL!$U96-50,50,"wait"),0))</f>
        <v>AT</v>
      </c>
      <c r="CU95" s="8" t="str">
        <f>IF(AND(CU94&gt;0,CU94&lt;&gt;"wait"),"AT",IF(AIL!$V96="AI",IF(Sheet1!$E96&lt;AIL!$U96-100,100,"wait"),0))</f>
        <v>AT</v>
      </c>
      <c r="CV95" s="8" t="str">
        <f>IF(AND(CV94&gt;0,CV94&lt;&gt;"wait"),"AT",IF(AIL!$V96="AI",IF(Sheet1!$E96&lt;AIL!$U96-150,150,"wait"),0))</f>
        <v>AT</v>
      </c>
      <c r="CW95" s="8" t="str">
        <f>IF(AND(CW94&gt;0,CW94&lt;&gt;"wait"),"AT",IF(AIL!$V96="AI",IF(Sheet1!$E96&lt;AIL!$U96-200,200,"wait"),0))</f>
        <v>wait</v>
      </c>
      <c r="CX95" s="8" t="str">
        <f>IF(AND(CX94&gt;0,CX94&lt;&gt;"wait"),"AT",IF(AIL!$V96="AI",IF(Sheet1!$D96&gt;AIL!$U96+50,50,"wait"),0))</f>
        <v>AT</v>
      </c>
      <c r="CY95" s="8" t="str">
        <f>IF(AND(CY94&gt;0,CY94&lt;&gt;"wait"),"AT",IF(AIL!$V96="AI",IF(Sheet1!$D96&gt;AIL!$U96+100,100,"wait"),0))</f>
        <v>AT</v>
      </c>
      <c r="CZ95" s="8" t="str">
        <f>IF(AND(CZ94&gt;0,CZ94&lt;&gt;"wait"),"AT",IF(AIL!$V96="AI",IF(Sheet1!$D96&gt;AIL!$U96+150,150,"wait"),0))</f>
        <v>wait</v>
      </c>
      <c r="DA95" s="8" t="str">
        <f>IF(AND(DA94&gt;0,DA94&lt;&gt;"wait"),"AT",IF(AIL!$V96="AI",IF(Sheet1!$D96&gt;AIL!$U96+200,200,"wait"),0))</f>
        <v>wait</v>
      </c>
      <c r="DB95" s="8">
        <f t="shared" si="108"/>
        <v>-100</v>
      </c>
      <c r="DC95" s="8"/>
      <c r="DD95" s="8" t="str">
        <f>IF(AND(DD94&gt;0,DD94&lt;&gt;"wait"),"AT",IF(AIL!$X96="AI",IF(Sheet1!$E96&lt;AIL!$W96-50,50,"wait"),0))</f>
        <v>AT</v>
      </c>
      <c r="DE95" s="8" t="str">
        <f>IF(AND(DE94&gt;0,DE94&lt;&gt;"wait"),"AT",IF(AIL!$X96="AI",IF(Sheet1!$E96&lt;AIL!$W96-100,100,"wait"),0))</f>
        <v>AT</v>
      </c>
      <c r="DF95" s="8" t="str">
        <f>IF(AND(DF94&gt;0,DF94&lt;&gt;"wait"),"AT",IF(AIL!$X96="AI",IF(Sheet1!$E96&lt;AIL!$W96-150,150,"wait"),0))</f>
        <v>AT</v>
      </c>
      <c r="DG95" s="8" t="str">
        <f>IF(AND(DG94&gt;0,DG94&lt;&gt;"wait"),"AT",IF(AIL!$X96="AI",IF(Sheet1!$E96&lt;AIL!$W96-200,200,"wait"),0))</f>
        <v>wait</v>
      </c>
      <c r="DH95" s="8" t="str">
        <f>IF(AND(DH94&gt;0,DH94&lt;&gt;"wait"),"AT",IF(AIL!$X96="AI",IF(Sheet1!$D96&gt;AIL!$W96+50,50,"wait"),0))</f>
        <v>AT</v>
      </c>
      <c r="DI95" s="8" t="str">
        <f>IF(AND(DI94&gt;0,DI94&lt;&gt;"wait"),"AT",IF(AIL!$X96="AI",IF(Sheet1!$D96&gt;AIL!$W96+100,100,"wait"),0))</f>
        <v>AT</v>
      </c>
      <c r="DJ95" s="8" t="str">
        <f>IF(AND(DJ94&gt;0,DJ94&lt;&gt;"wait"),"AT",IF(AIL!$X96="AI",IF(Sheet1!$D96&gt;AIL!$W96+150,150,"wait"),0))</f>
        <v>wait</v>
      </c>
      <c r="DK95" s="8" t="str">
        <f>IF(AND(DK94&gt;0,DK94&lt;&gt;"wait"),"AT",IF(AIL!$X96="AI",IF(Sheet1!$D96&gt;AIL!$W96+200,200,"wait"),0))</f>
        <v>wait</v>
      </c>
      <c r="DL95" s="8">
        <f t="shared" si="109"/>
        <v>-100</v>
      </c>
      <c r="DN95" s="10" t="str">
        <f>IF(AND(DN94&gt;0,DN94&lt;&gt;"wait"),"AT",IF(AIL!$AA96="AI",IF(Sheet1!$E96&lt;AIL!$Z96-50,50,"wait"),0))</f>
        <v>AT</v>
      </c>
      <c r="DO95" s="10" t="str">
        <f>IF(AND(DO94&gt;0,DO94&lt;&gt;"wait"),"AT",IF(AIL!$AA96="AI",IF(Sheet1!$E96&lt;AIL!$Z96-100,100,"wait"),0))</f>
        <v>AT</v>
      </c>
      <c r="DP95" s="10" t="str">
        <f>IF(AND(DP94&gt;0,DP94&lt;&gt;"wait"),"AT",IF(AIL!$AA96="AI",IF(Sheet1!$E96&lt;AIL!$Z96-150,150,"wait"),0))</f>
        <v>AT</v>
      </c>
      <c r="DQ95" s="10" t="str">
        <f>IF(AND(DQ94&gt;0,DQ94&lt;&gt;"wait"),"AT",IF(AIL!$AA96="AI",IF(Sheet1!$E96&lt;AIL!$Z96-200,200,"wait"),0))</f>
        <v>wait</v>
      </c>
      <c r="DR95" s="10" t="str">
        <f>IF(AND(DR94&gt;0,DR94&lt;&gt;"wait"),"AT",IF(AIL!$AA96="AI",IF(Sheet1!$D96&gt;AIL!$Z96+50,50,"wait"),0))</f>
        <v>AT</v>
      </c>
      <c r="DS95" s="10" t="str">
        <f>IF(AND(DS94&gt;0,DS94&lt;&gt;"wait"),"AT",IF(AIL!$AA96="AI",IF(Sheet1!$D96&gt;AIL!$Z96+100,100,"wait"),0))</f>
        <v>wait</v>
      </c>
      <c r="DT95" s="10" t="str">
        <f>IF(AND(DT94&gt;0,DT94&lt;&gt;"wait"),"AT",IF(AIL!$AA96="AI",IF(Sheet1!$D96&gt;AIL!$Z96+150,150,"wait"),0))</f>
        <v>wait</v>
      </c>
      <c r="DU95" s="10" t="str">
        <f>IF(AND(DU94&gt;0,DU94&lt;&gt;"wait"),"AT",IF(AIL!$AA96="AI",IF(Sheet1!$D96&gt;AIL!$Z96+200,200,"wait"),0))</f>
        <v>wait</v>
      </c>
      <c r="DV95" s="10">
        <f t="shared" si="77"/>
        <v>-50</v>
      </c>
      <c r="DX95" s="10" t="str">
        <f>IF(AND(DX94&gt;0,DX94&lt;&gt;"wait"),"AT",IF(AIL!$AC96="AI",IF(Sheet1!$E96&lt;AIL!$AB96-50,50,"wait"),0))</f>
        <v>AT</v>
      </c>
      <c r="DY95" s="10" t="str">
        <f>IF(AND(DY94&gt;0,DY94&lt;&gt;"wait"),"AT",IF(AIL!$AC96="AI",IF(Sheet1!$E96&lt;AIL!$AB96-100,100,"wait"),0))</f>
        <v>AT</v>
      </c>
      <c r="DZ95" s="10" t="str">
        <f>IF(AND(DZ94&gt;0,DZ94&lt;&gt;"wait"),"AT",IF(AIL!$AC96="AI",IF(Sheet1!$E96&lt;AIL!$AB96-150,150,"wait"),0))</f>
        <v>AT</v>
      </c>
      <c r="EA95" s="10" t="str">
        <f>IF(AND(EA94&gt;0,EA94&lt;&gt;"wait"),"AT",IF(AIL!$AC96="AI",IF(Sheet1!$E96&lt;AIL!$AB96-200,200,"wait"),0))</f>
        <v>AT</v>
      </c>
      <c r="EB95" s="10" t="str">
        <f>IF(AND(EB94&gt;0,EB94&lt;&gt;"wait"),"AT",IF(AIL!$AC96="AI",IF(Sheet1!$D96&gt;AIL!$AB96+50,50,"wait"),0))</f>
        <v>AT</v>
      </c>
      <c r="EC95" s="10" t="str">
        <f>IF(AND(EC94&gt;0,EC94&lt;&gt;"wait"),"AT",IF(AIL!$AC96="AI",IF(Sheet1!$D96&gt;AIL!$AB96+100,100,"wait"),0))</f>
        <v>wait</v>
      </c>
      <c r="ED95" s="10" t="str">
        <f>IF(AND(ED94&gt;0,ED94&lt;&gt;"wait"),"AT",IF(AIL!$AC96="AI",IF(Sheet1!$D96&gt;AIL!$AB96+150,150,"wait"),0))</f>
        <v>wait</v>
      </c>
      <c r="EE95" s="10" t="str">
        <f>IF(AND(EE94&gt;0,EE94&lt;&gt;"wait"),"AT",IF(AIL!$AC96="AI",IF(Sheet1!$D96&gt;AIL!$AB96+200,200,"wait"),0))</f>
        <v>wait</v>
      </c>
      <c r="EF95" s="10">
        <f t="shared" si="78"/>
        <v>-50</v>
      </c>
      <c r="EH95" s="10" t="str">
        <f>IF(AND(EH94&gt;0,EH94&lt;&gt;"wait"),"AT",IF(AIL!$AE96="AI",IF(Sheet1!$E96&lt;AIL!$AD96-50,50,"wait"),0))</f>
        <v>AT</v>
      </c>
      <c r="EI95" s="10" t="str">
        <f>IF(AND(EI94&gt;0,EI94&lt;&gt;"wait"),"AT",IF(AIL!$AE96="AI",IF(Sheet1!$E96&lt;AIL!$AD96-100,100,"wait"),0))</f>
        <v>AT</v>
      </c>
      <c r="EJ95" s="10" t="str">
        <f>IF(AND(EJ94&gt;0,EJ94&lt;&gt;"wait"),"AT",IF(AIL!$AE96="AI",IF(Sheet1!$E96&lt;AIL!$AD96-150,150,"wait"),0))</f>
        <v>AT</v>
      </c>
      <c r="EK95" s="10" t="str">
        <f>IF(AND(EK94&gt;0,EK94&lt;&gt;"wait"),"AT",IF(AIL!$AE96="AI",IF(Sheet1!$E96&lt;AIL!$AD96-200,200,"wait"),0))</f>
        <v>AT</v>
      </c>
      <c r="EL95" s="10" t="str">
        <f>IF(AND(EL94&gt;0,EL94&lt;&gt;"wait"),"AT",IF(AIL!$AE96="AI",IF(Sheet1!$D96&gt;AIL!$AD96+50,50,"wait"),0))</f>
        <v>AT</v>
      </c>
      <c r="EM95" s="10" t="str">
        <f>IF(AND(EM94&gt;0,EM94&lt;&gt;"wait"),"AT",IF(AIL!$AE96="AI",IF(Sheet1!$D96&gt;AIL!$AD96+100,100,"wait"),0))</f>
        <v>wait</v>
      </c>
      <c r="EN95" s="10" t="str">
        <f>IF(AND(EN94&gt;0,EN94&lt;&gt;"wait"),"AT",IF(AIL!$AE96="AI",IF(Sheet1!$D96&gt;AIL!$AD96+150,150,"wait"),0))</f>
        <v>wait</v>
      </c>
      <c r="EO95" s="10" t="str">
        <f>IF(AND(EO94&gt;0,EO94&lt;&gt;"wait"),"AT",IF(AIL!$AE96="AI",IF(Sheet1!$D96&gt;AIL!$AD96+200,200,"wait"),0))</f>
        <v>wait</v>
      </c>
      <c r="EP95" s="10">
        <f t="shared" si="79"/>
        <v>-50</v>
      </c>
      <c r="ER95" s="10" t="str">
        <f>IF(AND(ER94&gt;0,ER94&lt;&gt;"wait"),"AT",IF(AIL!$AG96="AI",IF(Sheet1!$E96&lt;AIL!$AF96-50,50,"wait"),0))</f>
        <v>AT</v>
      </c>
      <c r="ES95" s="10" t="str">
        <f>IF(AND(ES94&gt;0,ES94&lt;&gt;"wait"),"AT",IF(AIL!$AG96="AI",IF(Sheet1!$E96&lt;AIL!$AF96-100,100,"wait"),0))</f>
        <v>AT</v>
      </c>
      <c r="ET95" s="10" t="str">
        <f>IF(AND(ET94&gt;0,ET94&lt;&gt;"wait"),"AT",IF(AIL!$AG96="AI",IF(Sheet1!$E96&lt;AIL!$AF96-150,150,"wait"),0))</f>
        <v>AT</v>
      </c>
      <c r="EU95" s="10" t="str">
        <f>IF(AND(EU94&gt;0,EU94&lt;&gt;"wait"),"AT",IF(AIL!$AG96="AI",IF(Sheet1!$E96&lt;AIL!$AF96-200,200,"wait"),0))</f>
        <v>AT</v>
      </c>
      <c r="EV95" s="10" t="str">
        <f>IF(AND(EV94&gt;0,EV94&lt;&gt;"wait"),"AT",IF(AIL!$AG96="AI",IF(Sheet1!$D96&gt;AIL!$AF96+50,50,"wait"),0))</f>
        <v>AT</v>
      </c>
      <c r="EW95" s="10" t="str">
        <f>IF(AND(EW94&gt;0,EW94&lt;&gt;"wait"),"AT",IF(AIL!$AG96="AI",IF(Sheet1!$D96&gt;AIL!$AF96+100,100,"wait"),0))</f>
        <v>wait</v>
      </c>
      <c r="EX95" s="10" t="str">
        <f>IF(AND(EX94&gt;0,EX94&lt;&gt;"wait"),"AT",IF(AIL!$AG96="AI",IF(Sheet1!$D96&gt;AIL!$AF96+150,150,"wait"),0))</f>
        <v>wait</v>
      </c>
      <c r="EY95" s="10" t="str">
        <f>IF(AND(EY94&gt;0,EY94&lt;&gt;"wait"),"AT",IF(AIL!$AG96="AI",IF(Sheet1!$D96&gt;AIL!$AF96+200,200,"wait"),0))</f>
        <v>wait</v>
      </c>
      <c r="EZ95" s="10">
        <f t="shared" si="80"/>
        <v>-50</v>
      </c>
      <c r="FB95" s="10" t="str">
        <f>IF(AND(FB94&gt;0,FB94&lt;&gt;"wait"),"AT",IF(AIL!$AI96="AI",IF(Sheet1!$E96&lt;AIL!$AH96-50,50,"wait"),0))</f>
        <v>AT</v>
      </c>
      <c r="FC95" s="10" t="str">
        <f>IF(AND(FC94&gt;0,FC94&lt;&gt;"wait"),"AT",IF(AIL!$AI96="AI",IF(Sheet1!$E96&lt;AIL!$AH96-100,100,"wait"),0))</f>
        <v>AT</v>
      </c>
      <c r="FD95" s="10" t="str">
        <f>IF(AND(FD94&gt;0,FD94&lt;&gt;"wait"),"AT",IF(AIL!$AI96="AI",IF(Sheet1!$E96&lt;AIL!$AH96-150,150,"wait"),0))</f>
        <v>AT</v>
      </c>
      <c r="FE95" s="10" t="str">
        <f>IF(AND(FE94&gt;0,FE94&lt;&gt;"wait"),"AT",IF(AIL!$AI96="AI",IF(Sheet1!$E96&lt;AIL!$AH96-200,200,"wait"),0))</f>
        <v>AT</v>
      </c>
      <c r="FF95" s="10" t="str">
        <f>IF(AND(FF94&gt;0,FF94&lt;&gt;"wait"),"AT",IF(AIL!$AI96="AI",IF(Sheet1!$D96&gt;AIL!$AH96+50,50,"wait"),0))</f>
        <v>AT</v>
      </c>
      <c r="FG95" s="10" t="str">
        <f>IF(AND(FG94&gt;0,FG94&lt;&gt;"wait"),"AT",IF(AIL!$AI96="AI",IF(Sheet1!$D96&gt;AIL!$AH96+100,100,"wait"),0))</f>
        <v>wait</v>
      </c>
      <c r="FH95" s="10" t="str">
        <f>IF(AND(FH94&gt;0,FH94&lt;&gt;"wait"),"AT",IF(AIL!$AI96="AI",IF(Sheet1!$D96&gt;AIL!$AH96+150,150,"wait"),0))</f>
        <v>wait</v>
      </c>
      <c r="FI95" s="10" t="str">
        <f>IF(AND(FI94&gt;0,FI94&lt;&gt;"wait"),"AT",IF(AIL!$AI96="AI",IF(Sheet1!$D96&gt;AIL!$AH96+200,200,"wait"),0))</f>
        <v>wait</v>
      </c>
      <c r="FJ95" s="10">
        <f t="shared" si="81"/>
        <v>-50</v>
      </c>
      <c r="FL95" s="10" t="str">
        <f>IF(AND(FL94&gt;0,FL94&lt;&gt;"wait"),"AT",IF(AIL!$AK96="AI",IF(Sheet1!$E96&lt;AIL!$AJ96-50,50,"wait"),0))</f>
        <v>AT</v>
      </c>
      <c r="FM95" s="10" t="str">
        <f>IF(AND(FM94&gt;0,FM94&lt;&gt;"wait"),"AT",IF(AIL!$AK96="AI",IF(Sheet1!$E96&lt;AIL!$AJ96-100,100,"wait"),0))</f>
        <v>AT</v>
      </c>
      <c r="FN95" s="10" t="str">
        <f>IF(AND(FN94&gt;0,FN94&lt;&gt;"wait"),"AT",IF(AIL!$AK96="AI",IF(Sheet1!$E96&lt;AIL!$AJ96-150,150,"wait"),0))</f>
        <v>AT</v>
      </c>
      <c r="FO95" s="10" t="str">
        <f>IF(AND(FO94&gt;0,FO94&lt;&gt;"wait"),"AT",IF(AIL!$AK96="AI",IF(Sheet1!$E96&lt;AIL!$AJ96-200,200,"wait"),0))</f>
        <v>AT</v>
      </c>
      <c r="FP95" s="10" t="str">
        <f>IF(AND(FP94&gt;0,FP94&lt;&gt;"wait"),"AT",IF(AIL!$AK96="AI",IF(Sheet1!$D96&gt;AIL!$AJ96+50,50,"wait"),0))</f>
        <v>AT</v>
      </c>
      <c r="FQ95" s="10" t="str">
        <f>IF(AND(FQ94&gt;0,FQ94&lt;&gt;"wait"),"AT",IF(AIL!$AK96="AI",IF(Sheet1!$D96&gt;AIL!$AJ96+100,100,"wait"),0))</f>
        <v>wait</v>
      </c>
      <c r="FR95" s="10" t="str">
        <f>IF(AND(FR94&gt;0,FR94&lt;&gt;"wait"),"AT",IF(AIL!$AK96="AI",IF(Sheet1!$D96&gt;AIL!$AJ96+150,150,"wait"),0))</f>
        <v>wait</v>
      </c>
      <c r="FS95" s="10" t="str">
        <f>IF(AND(FS94&gt;0,FS94&lt;&gt;"wait"),"AT",IF(AIL!$AK96="AI",IF(Sheet1!$D96&gt;AIL!$AJ96+200,200,"wait"),0))</f>
        <v>wait</v>
      </c>
      <c r="FT95" s="10">
        <f t="shared" si="82"/>
        <v>-50</v>
      </c>
      <c r="FV95" s="10" t="str">
        <f>IF(AND(FV94&gt;0,FV94&lt;&gt;"wait"),"AT",IF(AIL!$AM96="AI",IF(Sheet1!$E96&lt;AIL!$AL96-50,50,"wait"),0))</f>
        <v>AT</v>
      </c>
      <c r="FW95" s="10" t="str">
        <f>IF(AND(FW94&gt;0,FW94&lt;&gt;"wait"),"AT",IF(AIL!$AM96="AI",IF(Sheet1!$E96&lt;AIL!$AL96-100,100,"wait"),0))</f>
        <v>AT</v>
      </c>
      <c r="FX95" s="10" t="str">
        <f>IF(AND(FX94&gt;0,FX94&lt;&gt;"wait"),"AT",IF(AIL!$AM96="AI",IF(Sheet1!$E96&lt;AIL!$AL96-150,150,"wait"),0))</f>
        <v>AT</v>
      </c>
      <c r="FY95" s="10" t="str">
        <f>IF(AND(FY94&gt;0,FY94&lt;&gt;"wait"),"AT",IF(AIL!$AM96="AI",IF(Sheet1!$E96&lt;AIL!$AL96-200,200,"wait"),0))</f>
        <v>AT</v>
      </c>
      <c r="FZ95" s="10" t="str">
        <f>IF(AND(FZ94&gt;0,FZ94&lt;&gt;"wait"),"AT",IF(AIL!$AM96="AI",IF(Sheet1!$D96&gt;AIL!$AL96+50,50,"wait"),0))</f>
        <v>AT</v>
      </c>
      <c r="GA95" s="10" t="str">
        <f>IF(AND(GA94&gt;0,GA94&lt;&gt;"wait"),"AT",IF(AIL!$AM96="AI",IF(Sheet1!$D96&gt;AIL!$AL96+100,100,"wait"),0))</f>
        <v>wait</v>
      </c>
      <c r="GB95" s="10" t="str">
        <f>IF(AND(GB94&gt;0,GB94&lt;&gt;"wait"),"AT",IF(AIL!$AM96="AI",IF(Sheet1!$D96&gt;AIL!$AL96+150,150,"wait"),0))</f>
        <v>wait</v>
      </c>
      <c r="GC95" s="10" t="str">
        <f>IF(AND(GC94&gt;0,GC94&lt;&gt;"wait"),"AT",IF(AIL!$AM96="AI",IF(Sheet1!$D96&gt;AIL!$AL96+200,200,"wait"),0))</f>
        <v>wait</v>
      </c>
      <c r="GD95" s="10">
        <f t="shared" si="83"/>
        <v>-50</v>
      </c>
      <c r="GF95" s="10" t="str">
        <f>IF(AND(GF94&gt;0,GF94&lt;&gt;"wait"),"AT",IF(AIL!$AO96="AI",IF(Sheet1!$E96&lt;AIL!$AN96-50,50,"wait"),0))</f>
        <v>AT</v>
      </c>
      <c r="GG95" s="10" t="str">
        <f>IF(AND(GG94&gt;0,GG94&lt;&gt;"wait"),"AT",IF(AIL!$AO96="AI",IF(Sheet1!$E96&lt;AIL!$AN96-100,100,"wait"),0))</f>
        <v>AT</v>
      </c>
      <c r="GH95" s="10" t="str">
        <f>IF(AND(GH94&gt;0,GH94&lt;&gt;"wait"),"AT",IF(AIL!$AO96="AI",IF(Sheet1!$E96&lt;AIL!$AN96-150,150,"wait"),0))</f>
        <v>AT</v>
      </c>
      <c r="GI95" s="10" t="str">
        <f>IF(AND(GI94&gt;0,GI94&lt;&gt;"wait"),"AT",IF(AIL!$AO96="AI",IF(Sheet1!$E96&lt;AIL!$AN96-200,200,"wait"),0))</f>
        <v>AT</v>
      </c>
      <c r="GJ95" s="10" t="str">
        <f>IF(AND(GJ94&gt;0,GJ94&lt;&gt;"wait"),"AT",IF(AIL!$AO96="AI",IF(Sheet1!$D96&gt;AIL!$AN96+50,50,"wait"),0))</f>
        <v>AT</v>
      </c>
      <c r="GK95" s="10" t="str">
        <f>IF(AND(GK94&gt;0,GK94&lt;&gt;"wait"),"AT",IF(AIL!$AO96="AI",IF(Sheet1!$D96&gt;AIL!$AN96+100,100,"wait"),0))</f>
        <v>wait</v>
      </c>
      <c r="GL95" s="10" t="str">
        <f>IF(AND(GL94&gt;0,GL94&lt;&gt;"wait"),"AT",IF(AIL!$AO96="AI",IF(Sheet1!$D96&gt;AIL!$AN96+150,150,"wait"),0))</f>
        <v>wait</v>
      </c>
      <c r="GM95" s="10" t="str">
        <f>IF(AND(GM94&gt;0,GM94&lt;&gt;"wait"),"AT",IF(AIL!$AO96="AI",IF(Sheet1!$D96&gt;AIL!$AN96+200,200,"wait"),0))</f>
        <v>wait</v>
      </c>
      <c r="GN95" s="10">
        <f t="shared" si="84"/>
        <v>-50</v>
      </c>
      <c r="GP95" s="10" t="str">
        <f>IF(AND(GP94&gt;0,GP94&lt;&gt;"wait"),"AT",IF(AIL!$AQ96="AI",IF(Sheet1!$E96&lt;AIL!$AP96-50,50,"wait"),0))</f>
        <v>AT</v>
      </c>
      <c r="GQ95" s="10" t="str">
        <f>IF(AND(GQ94&gt;0,GQ94&lt;&gt;"wait"),"AT",IF(AIL!$AQ96="AI",IF(Sheet1!$E96&lt;AIL!$AP96-100,100,"wait"),0))</f>
        <v>AT</v>
      </c>
      <c r="GR95" s="10" t="str">
        <f>IF(AND(GR94&gt;0,GR94&lt;&gt;"wait"),"AT",IF(AIL!$AQ96="AI",IF(Sheet1!$E96&lt;AIL!$AP96-150,150,"wait"),0))</f>
        <v>AT</v>
      </c>
      <c r="GS95" s="10" t="str">
        <f>IF(AND(GS94&gt;0,GS94&lt;&gt;"wait"),"AT",IF(AIL!$AQ96="AI",IF(Sheet1!$E96&lt;AIL!$AP96-200,200,"wait"),0))</f>
        <v>AT</v>
      </c>
      <c r="GT95" s="10" t="str">
        <f>IF(AND(GT94&gt;0,GT94&lt;&gt;"wait"),"AT",IF(AIL!$AQ96="AI",IF(Sheet1!$D96&gt;AIL!$AP96+50,50,"wait"),0))</f>
        <v>AT</v>
      </c>
      <c r="GU95" s="10" t="str">
        <f>IF(AND(GU94&gt;0,GU94&lt;&gt;"wait"),"AT",IF(AIL!$AQ96="AI",IF(Sheet1!$D96&gt;AIL!$AP96+100,100,"wait"),0))</f>
        <v>wait</v>
      </c>
      <c r="GV95" s="10" t="str">
        <f>IF(AND(GV94&gt;0,GV94&lt;&gt;"wait"),"AT",IF(AIL!$AQ96="AI",IF(Sheet1!$D96&gt;AIL!$AP96+150,150,"wait"),0))</f>
        <v>wait</v>
      </c>
      <c r="GW95" s="10" t="str">
        <f>IF(AND(GW94&gt;0,GW94&lt;&gt;"wait"),"AT",IF(AIL!$AQ96="AI",IF(Sheet1!$D96&gt;AIL!$AP96+200,200,"wait"),0))</f>
        <v>wait</v>
      </c>
      <c r="GX95" s="10">
        <f t="shared" si="85"/>
        <v>-50</v>
      </c>
      <c r="GZ95" s="10" t="str">
        <f>IF(AND(GZ94&gt;0,GZ94&lt;&gt;"wait"),"AT",IF(AIL!$AS96="AI",IF(Sheet1!$E96&lt;AIL!$AR96-50,50,"wait"),0))</f>
        <v>AT</v>
      </c>
      <c r="HA95" s="10" t="str">
        <f>IF(AND(HA94&gt;0,HA94&lt;&gt;"wait"),"AT",IF(AIL!$AS96="AI",IF(Sheet1!$E96&lt;AIL!$AR96-100,100,"wait"),0))</f>
        <v>AT</v>
      </c>
      <c r="HB95" s="10" t="str">
        <f>IF(AND(HB94&gt;0,HB94&lt;&gt;"wait"),"AT",IF(AIL!$AS96="AI",IF(Sheet1!$E96&lt;AIL!$AR96-150,150,"wait"),0))</f>
        <v>AT</v>
      </c>
      <c r="HC95" s="10" t="str">
        <f>IF(AND(HC94&gt;0,HC94&lt;&gt;"wait"),"AT",IF(AIL!$AS96="AI",IF(Sheet1!$E96&lt;AIL!$AR96-200,200,"wait"),0))</f>
        <v>AT</v>
      </c>
      <c r="HD95" s="10" t="str">
        <f>IF(AND(HD94&gt;0,HD94&lt;&gt;"wait"),"AT",IF(AIL!$AS96="AI",IF(Sheet1!$D96&gt;AIL!$AR96+50,50,"wait"),0))</f>
        <v>AT</v>
      </c>
      <c r="HE95" s="10" t="str">
        <f>IF(AND(HE94&gt;0,HE94&lt;&gt;"wait"),"AT",IF(AIL!$AS96="AI",IF(Sheet1!$D96&gt;AIL!$AR96+100,100,"wait"),0))</f>
        <v>wait</v>
      </c>
      <c r="HF95" s="10" t="str">
        <f>IF(AND(HF94&gt;0,HF94&lt;&gt;"wait"),"AT",IF(AIL!$AS96="AI",IF(Sheet1!$D96&gt;AIL!$AR96+150,150,"wait"),0))</f>
        <v>wait</v>
      </c>
      <c r="HG95" s="10" t="str">
        <f>IF(AND(HG94&gt;0,HG94&lt;&gt;"wait"),"AT",IF(AIL!$AS96="AI",IF(Sheet1!$D96&gt;AIL!$AR96+200,200,"wait"),0))</f>
        <v>wait</v>
      </c>
      <c r="HH95" s="10">
        <f t="shared" si="86"/>
        <v>-50</v>
      </c>
      <c r="HJ95" s="10" t="str">
        <f>IF(AND(HJ94&gt;0,HJ94&lt;&gt;"wait"),"AT",IF(AIL!$AU96="AI",IF(Sheet1!$E96&lt;AIL!$AT96-50,50,"wait"),0))</f>
        <v>AT</v>
      </c>
      <c r="HK95" s="10" t="str">
        <f>IF(AND(HK94&gt;0,HK94&lt;&gt;"wait"),"AT",IF(AIL!$AU96="AI",IF(Sheet1!$E96&lt;AIL!$AT96-100,100,"wait"),0))</f>
        <v>AT</v>
      </c>
      <c r="HL95" s="10" t="str">
        <f>IF(AND(HL94&gt;0,HL94&lt;&gt;"wait"),"AT",IF(AIL!$AU96="AI",IF(Sheet1!$E96&lt;AIL!$AT96-150,150,"wait"),0))</f>
        <v>AT</v>
      </c>
      <c r="HM95" s="10" t="str">
        <f>IF(AND(HM94&gt;0,HM94&lt;&gt;"wait"),"AT",IF(AIL!$AU96="AI",IF(Sheet1!$E96&lt;AIL!$AT96-200,200,"wait"),0))</f>
        <v>AT</v>
      </c>
      <c r="HN95" s="10" t="str">
        <f>IF(AND(HN94&gt;0,HN94&lt;&gt;"wait"),"AT",IF(AIL!$AU96="AI",IF(Sheet1!$D96&gt;AIL!$AT96+50,50,"wait"),0))</f>
        <v>AT</v>
      </c>
      <c r="HO95" s="10" t="str">
        <f>IF(AND(HO94&gt;0,HO94&lt;&gt;"wait"),"AT",IF(AIL!$AU96="AI",IF(Sheet1!$D96&gt;AIL!$AT96+100,100,"wait"),0))</f>
        <v>wait</v>
      </c>
      <c r="HP95" s="10" t="str">
        <f>IF(AND(HP94&gt;0,HP94&lt;&gt;"wait"),"AT",IF(AIL!$AU96="AI",IF(Sheet1!$D96&gt;AIL!$AT96+150,150,"wait"),0))</f>
        <v>wait</v>
      </c>
      <c r="HQ95" s="10" t="str">
        <f>IF(AND(HQ94&gt;0,HQ94&lt;&gt;"wait"),"AT",IF(AIL!$AU96="AI",IF(Sheet1!$D96&gt;AIL!$AT96+200,200,"wait"),0))</f>
        <v>wait</v>
      </c>
      <c r="HR95" s="10">
        <f t="shared" si="87"/>
        <v>-50</v>
      </c>
      <c r="HT95" s="10" t="str">
        <f>IF(AND(HT94&gt;0,HT94&lt;&gt;"wait"),"AT",IF(AIL!$AX96="AI",IF(Sheet1!$E96&lt;AIL!$AW96-50,50,"wait"),0))</f>
        <v>AT</v>
      </c>
      <c r="HU95" s="10" t="str">
        <f>IF(AND(HU94&gt;0,HU94&lt;&gt;"wait"),"AT",IF(AIL!$AX96="AI",IF(Sheet1!$E96&lt;AIL!$AW96-100,100,"wait"),0))</f>
        <v>wait</v>
      </c>
      <c r="HV95" s="10" t="str">
        <f>IF(AND(HV94&gt;0,HV94&lt;&gt;"wait"),"AT",IF(AIL!$AX96="AI",IF(Sheet1!$E96&lt;AIL!$AW96-150,150,"wait"),0))</f>
        <v>wait</v>
      </c>
      <c r="HW95" s="10" t="str">
        <f>IF(AND(HW94&gt;0,HW94&lt;&gt;"wait"),"AT",IF(AIL!$AX96="AI",IF(Sheet1!$E96&lt;AIL!$AW96-200,200,"wait"),0))</f>
        <v>wait</v>
      </c>
      <c r="HX95" s="10" t="str">
        <f>IF(AND(HX94&gt;0,HX94&lt;&gt;"wait"),"AT",IF(AIL!$AX96="AI",IF(Sheet1!$D96&gt;AIL!$AW96+50,50,"wait"),0))</f>
        <v>AT</v>
      </c>
      <c r="HY95" s="10" t="str">
        <f>IF(AND(HY94&gt;0,HY94&lt;&gt;"wait"),"AT",IF(AIL!$AX96="AI",IF(Sheet1!$D96&gt;AIL!$AW96+100,100,"wait"),0))</f>
        <v>AT</v>
      </c>
      <c r="HZ95" s="10" t="str">
        <f>IF(AND(HZ94&gt;0,HZ94&lt;&gt;"wait"),"AT",IF(AIL!$AX96="AI",IF(Sheet1!$D96&gt;AIL!$AW96+150,150,"wait"),0))</f>
        <v>wait</v>
      </c>
      <c r="IA95" s="10" t="str">
        <f>IF(AND(IA94&gt;0,IA94&lt;&gt;"wait"),"AT",IF(AIL!$AX96="AI",IF(Sheet1!$D96&gt;AIL!$AW96+200,200,"wait"),0))</f>
        <v>wait</v>
      </c>
      <c r="IB95" s="10">
        <f t="shared" si="88"/>
        <v>-100</v>
      </c>
      <c r="ID95" s="10" t="str">
        <f>IF(AND(ID94&gt;0,ID94&lt;&gt;"wait"),"AT",IF(AIL!$AZ96="AI",IF(Sheet1!$E96&lt;AIL!$AY96-50,50,"wait"),0))</f>
        <v>AT</v>
      </c>
      <c r="IE95" s="10" t="str">
        <f>IF(AND(IE94&gt;0,IE94&lt;&gt;"wait"),"AT",IF(AIL!$AZ96="AI",IF(Sheet1!$E96&lt;AIL!$AY96-100,100,"wait"),0))</f>
        <v>wait</v>
      </c>
      <c r="IF95" s="10" t="str">
        <f>IF(AND(IF94&gt;0,IF94&lt;&gt;"wait"),"AT",IF(AIL!$AZ96="AI",IF(Sheet1!$E96&lt;AIL!$AY96-150,150,"wait"),0))</f>
        <v>wait</v>
      </c>
      <c r="IG95" s="10" t="str">
        <f>IF(AND(IG94&gt;0,IG94&lt;&gt;"wait"),"AT",IF(AIL!$AZ96="AI",IF(Sheet1!$E96&lt;AIL!$AY96-200,200,"wait"),0))</f>
        <v>wait</v>
      </c>
      <c r="IH95" s="10" t="str">
        <f>IF(AND(IH94&gt;0,IH94&lt;&gt;"wait"),"AT",IF(AIL!$AZ96="AI",IF(Sheet1!$D96&gt;AIL!$AY96+50,50,"wait"),0))</f>
        <v>AT</v>
      </c>
      <c r="II95" s="10" t="str">
        <f>IF(AND(II94&gt;0,II94&lt;&gt;"wait"),"AT",IF(AIL!$AZ96="AI",IF(Sheet1!$D96&gt;AIL!$AY96+100,100,"wait"),0))</f>
        <v>AT</v>
      </c>
      <c r="IJ95" s="10" t="str">
        <f>IF(AND(IJ94&gt;0,IJ94&lt;&gt;"wait"),"AT",IF(AIL!$AZ96="AI",IF(Sheet1!$D96&gt;AIL!$AY96+150,150,"wait"),0))</f>
        <v>wait</v>
      </c>
      <c r="IK95" s="10" t="str">
        <f>IF(AND(IK94&gt;0,IK94&lt;&gt;"wait"),"AT",IF(AIL!$AZ96="AI",IF(Sheet1!$D96&gt;AIL!$AY96+200,200,"wait"),0))</f>
        <v>wait</v>
      </c>
      <c r="IL95" s="10">
        <f t="shared" si="89"/>
        <v>-100</v>
      </c>
      <c r="IN95" s="10" t="str">
        <f>IF(AND(IN94&gt;0,IN94&lt;&gt;"wait"),"AT",IF(AIL!$BB96="AI",IF(Sheet1!$E96&lt;AIL!$BA96-50,50,"wait"),0))</f>
        <v>AT</v>
      </c>
      <c r="IO95" s="10" t="str">
        <f>IF(AND(IO94&gt;0,IO94&lt;&gt;"wait"),"AT",IF(AIL!$BB96="AI",IF(Sheet1!$E96&lt;AIL!$BA96-100,100,"wait"),0))</f>
        <v>wait</v>
      </c>
      <c r="IP95" s="10" t="str">
        <f>IF(AND(IP94&gt;0,IP94&lt;&gt;"wait"),"AT",IF(AIL!$BB96="AI",IF(Sheet1!$E96&lt;AIL!$BA96-150,150,"wait"),0))</f>
        <v>wait</v>
      </c>
      <c r="IQ95" s="10" t="str">
        <f>IF(AND(IQ94&gt;0,IQ94&lt;&gt;"wait"),"AT",IF(AIL!$BB96="AI",IF(Sheet1!$E96&lt;AIL!$BA96-200,200,"wait"),0))</f>
        <v>wait</v>
      </c>
      <c r="IR95" s="10" t="str">
        <f>IF(AND(IR94&gt;0,IR94&lt;&gt;"wait"),"AT",IF(AIL!$BB96="AI",IF(Sheet1!$D96&gt;AIL!$BA96+50,50,"wait"),0))</f>
        <v>AT</v>
      </c>
      <c r="IS95" s="10" t="str">
        <f>IF(AND(IS94&gt;0,IS94&lt;&gt;"wait"),"AT",IF(AIL!$BB96="AI",IF(Sheet1!$D96&gt;AIL!$BA96+100,100,"wait"),0))</f>
        <v>AT</v>
      </c>
      <c r="IT95" s="10" t="str">
        <f>IF(AND(IT94&gt;0,IT94&lt;&gt;"wait"),"AT",IF(AIL!$BB96="AI",IF(Sheet1!$D96&gt;AIL!$BA96+150,150,"wait"),0))</f>
        <v>wait</v>
      </c>
      <c r="IU95" s="10" t="str">
        <f>IF(AND(IU94&gt;0,IU94&lt;&gt;"wait"),"AT",IF(AIL!$BB96="AI",IF(Sheet1!$D96&gt;AIL!$BA96+200,200,"wait"),0))</f>
        <v>wait</v>
      </c>
      <c r="IV95" s="10">
        <f t="shared" si="90"/>
        <v>-100</v>
      </c>
      <c r="IX95" s="10" t="str">
        <f>IF(AND(IX94&gt;0,IX94&lt;&gt;"wait"),"AT",IF(AIL!$BD96="AI",IF(Sheet1!$E96&lt;AIL!$BC96-50,50,"wait"),0))</f>
        <v>AT</v>
      </c>
      <c r="IY95" s="10" t="str">
        <f>IF(AND(IY94&gt;0,IY94&lt;&gt;"wait"),"AT",IF(AIL!$BD96="AI",IF(Sheet1!$E96&lt;AIL!$BC96-100,100,"wait"),0))</f>
        <v>wait</v>
      </c>
      <c r="IZ95" s="10" t="str">
        <f>IF(AND(IZ94&gt;0,IZ94&lt;&gt;"wait"),"AT",IF(AIL!$BD96="AI",IF(Sheet1!$E96&lt;AIL!$BC96-150,150,"wait"),0))</f>
        <v>wait</v>
      </c>
      <c r="JA95" s="10" t="str">
        <f>IF(AND(JA94&gt;0,JA94&lt;&gt;"wait"),"AT",IF(AIL!$BD96="AI",IF(Sheet1!$E96&lt;AIL!$BC96-200,200,"wait"),0))</f>
        <v>wait</v>
      </c>
      <c r="JB95" s="10" t="str">
        <f>IF(AND(JB94&gt;0,JB94&lt;&gt;"wait"),"AT",IF(AIL!$BD96="AI",IF(Sheet1!$D96&gt;AIL!$BC96+50,50,"wait"),0))</f>
        <v>AT</v>
      </c>
      <c r="JC95" s="10" t="str">
        <f>IF(AND(JC94&gt;0,JC94&lt;&gt;"wait"),"AT",IF(AIL!$BD96="AI",IF(Sheet1!$D96&gt;AIL!$BC96+100,100,"wait"),0))</f>
        <v>AT</v>
      </c>
      <c r="JD95" s="10" t="str">
        <f>IF(AND(JD94&gt;0,JD94&lt;&gt;"wait"),"AT",IF(AIL!$BD96="AI",IF(Sheet1!$D96&gt;AIL!$BC96+150,150,"wait"),0))</f>
        <v>wait</v>
      </c>
      <c r="JE95" s="10" t="str">
        <f>IF(AND(JE94&gt;0,JE94&lt;&gt;"wait"),"AT",IF(AIL!$BD96="AI",IF(Sheet1!$D96&gt;AIL!$BC96+200,200,"wait"),0))</f>
        <v>wait</v>
      </c>
      <c r="JF95" s="10">
        <f t="shared" si="91"/>
        <v>-100</v>
      </c>
      <c r="JH95" s="10" t="str">
        <f>IF(AND(JH94&gt;0,JH94&lt;&gt;"wait"),"AT",IF(AIL!$BF96="AI",IF(Sheet1!$E96&lt;AIL!$BE96-50,50,"wait"),0))</f>
        <v>AT</v>
      </c>
      <c r="JI95" s="10" t="str">
        <f>IF(AND(JI94&gt;0,JI94&lt;&gt;"wait"),"AT",IF(AIL!$BF96="AI",IF(Sheet1!$E96&lt;AIL!$BE96-100,100,"wait"),0))</f>
        <v>wait</v>
      </c>
      <c r="JJ95" s="10" t="str">
        <f>IF(AND(JJ94&gt;0,JJ94&lt;&gt;"wait"),"AT",IF(AIL!$BF96="AI",IF(Sheet1!$E96&lt;AIL!$BE96-150,150,"wait"),0))</f>
        <v>wait</v>
      </c>
      <c r="JK95" s="10" t="str">
        <f>IF(AND(JK94&gt;0,JK94&lt;&gt;"wait"),"AT",IF(AIL!$BF96="AI",IF(Sheet1!$E96&lt;AIL!$BE96-200,200,"wait"),0))</f>
        <v>wait</v>
      </c>
      <c r="JL95" s="10" t="str">
        <f>IF(AND(JL94&gt;0,JL94&lt;&gt;"wait"),"AT",IF(AIL!$BF96="AI",IF(Sheet1!$D96&gt;AIL!$BE96+50,50,"wait"),0))</f>
        <v>AT</v>
      </c>
      <c r="JM95" s="10" t="str">
        <f>IF(AND(JM94&gt;0,JM94&lt;&gt;"wait"),"AT",IF(AIL!$BF96="AI",IF(Sheet1!$D96&gt;AIL!$BE96+100,100,"wait"),0))</f>
        <v>AT</v>
      </c>
      <c r="JN95" s="10" t="str">
        <f>IF(AND(JN94&gt;0,JN94&lt;&gt;"wait"),"AT",IF(AIL!$BF96="AI",IF(Sheet1!$D96&gt;AIL!$BE96+150,150,"wait"),0))</f>
        <v>wait</v>
      </c>
      <c r="JO95" s="10" t="str">
        <f>IF(AND(JO94&gt;0,JO94&lt;&gt;"wait"),"AT",IF(AIL!$BF96="AI",IF(Sheet1!$D96&gt;AIL!$BE96+200,200,"wait"),0))</f>
        <v>wait</v>
      </c>
      <c r="JP95" s="10">
        <f t="shared" si="92"/>
        <v>-100</v>
      </c>
      <c r="JR95" s="10" t="str">
        <f>IF(AND(JR94&gt;0,JR94&lt;&gt;"wait"),"AT",IF(AIL!$BH96="AI",IF(Sheet1!$E96&lt;AIL!$BG96-50,50,"wait"),0))</f>
        <v>AT</v>
      </c>
      <c r="JS95" s="10" t="str">
        <f>IF(AND(JS94&gt;0,JS94&lt;&gt;"wait"),"AT",IF(AIL!$BH96="AI",IF(Sheet1!$E96&lt;AIL!$BG96-100,100,"wait"),0))</f>
        <v>AT</v>
      </c>
      <c r="JT95" s="10" t="str">
        <f>IF(AND(JT94&gt;0,JT94&lt;&gt;"wait"),"AT",IF(AIL!$BH96="AI",IF(Sheet1!$E96&lt;AIL!$BG96-150,150,"wait"),0))</f>
        <v>wait</v>
      </c>
      <c r="JU95" s="10" t="str">
        <f>IF(AND(JU94&gt;0,JU94&lt;&gt;"wait"),"AT",IF(AIL!$BH96="AI",IF(Sheet1!$E96&lt;AIL!$BG96-200,200,"wait"),0))</f>
        <v>wait</v>
      </c>
      <c r="JV95" s="10" t="str">
        <f>IF(AND(JV94&gt;0,JV94&lt;&gt;"wait"),"AT",IF(AIL!$BH96="AI",IF(Sheet1!$D96&gt;AIL!$BG96+50,50,"wait"),0))</f>
        <v>AT</v>
      </c>
      <c r="JW95" s="10" t="str">
        <f>IF(AND(JW94&gt;0,JW94&lt;&gt;"wait"),"AT",IF(AIL!$BH96="AI",IF(Sheet1!$D96&gt;AIL!$BG96+100,100,"wait"),0))</f>
        <v>wait</v>
      </c>
      <c r="JX95" s="10" t="str">
        <f>IF(AND(JX94&gt;0,JX94&lt;&gt;"wait"),"AT",IF(AIL!$BH96="AI",IF(Sheet1!$D96&gt;AIL!$BG96+150,150,"wait"),0))</f>
        <v>wait</v>
      </c>
      <c r="JY95" s="10" t="str">
        <f>IF(AND(JY94&gt;0,JY94&lt;&gt;"wait"),"AT",IF(AIL!$BH96="AI",IF(Sheet1!$D96&gt;AIL!$BG96+200,200,"wait"),0))</f>
        <v>wait</v>
      </c>
      <c r="JZ95" s="10">
        <f t="shared" si="93"/>
        <v>-50</v>
      </c>
      <c r="KB95" s="10" t="str">
        <f>IF(AND(KB94&gt;0,KB94&lt;&gt;"wait"),"AT",IF(AIL!$BJ96="AI",IF(Sheet1!$E96&lt;AIL!$BI96-50,50,"wait"),0))</f>
        <v>AT</v>
      </c>
      <c r="KC95" s="10" t="str">
        <f>IF(AND(KC94&gt;0,KC94&lt;&gt;"wait"),"AT",IF(AIL!$BJ96="AI",IF(Sheet1!$E96&lt;AIL!$BI96-100,100,"wait"),0))</f>
        <v>wait</v>
      </c>
      <c r="KD95" s="10" t="str">
        <f>IF(AND(KD94&gt;0,KD94&lt;&gt;"wait"),"AT",IF(AIL!$BJ96="AI",IF(Sheet1!$E96&lt;AIL!$BI96-150,150,"wait"),0))</f>
        <v>wait</v>
      </c>
      <c r="KE95" s="10" t="str">
        <f>IF(AND(KE94&gt;0,KE94&lt;&gt;"wait"),"AT",IF(AIL!$BJ96="AI",IF(Sheet1!$E96&lt;AIL!$BI96-200,200,"wait"),0))</f>
        <v>wait</v>
      </c>
      <c r="KF95" s="10" t="str">
        <f>IF(AND(KF94&gt;0,KF94&lt;&gt;"wait"),"AT",IF(AIL!$BJ96="AI",IF(Sheet1!$D96&gt;AIL!$BI96+50,50,"wait"),0))</f>
        <v>AT</v>
      </c>
      <c r="KG95" s="10" t="str">
        <f>IF(AND(KG94&gt;0,KG94&lt;&gt;"wait"),"AT",IF(AIL!$BJ96="AI",IF(Sheet1!$D96&gt;AIL!$BI96+100,100,"wait"),0))</f>
        <v>AT</v>
      </c>
      <c r="KH95" s="10" t="str">
        <f>IF(AND(KH94&gt;0,KH94&lt;&gt;"wait"),"AT",IF(AIL!$BJ96="AI",IF(Sheet1!$D96&gt;AIL!$BI96+150,150,"wait"),0))</f>
        <v>wait</v>
      </c>
      <c r="KI95" s="10" t="str">
        <f>IF(AND(KI94&gt;0,KI94&lt;&gt;"wait"),"AT",IF(AIL!$BJ96="AI",IF(Sheet1!$D96&gt;AIL!$BI96+200,200,"wait"),0))</f>
        <v>wait</v>
      </c>
      <c r="KJ95" s="10">
        <f t="shared" si="94"/>
        <v>-100</v>
      </c>
      <c r="KL95" s="10" t="str">
        <f>IF(AND(KL94&gt;0,KL94&lt;&gt;"wait"),"AT",IF(AIL!$BL96="AI",IF(Sheet1!$E96&lt;AIL!$BK96-50,50,"wait"),0))</f>
        <v>wait</v>
      </c>
      <c r="KM95" s="10" t="str">
        <f>IF(AND(KM94&gt;0,KM94&lt;&gt;"wait"),"AT",IF(AIL!$BL96="AI",IF(Sheet1!$E96&lt;AIL!$BK96-100,100,"wait"),0))</f>
        <v>wait</v>
      </c>
      <c r="KN95" s="10" t="str">
        <f>IF(AND(KN94&gt;0,KN94&lt;&gt;"wait"),"AT",IF(AIL!$BL96="AI",IF(Sheet1!$E96&lt;AIL!$BK96-150,150,"wait"),0))</f>
        <v>wait</v>
      </c>
      <c r="KO95" s="10" t="str">
        <f>IF(AND(KO94&gt;0,KO94&lt;&gt;"wait"),"AT",IF(AIL!$BL96="AI",IF(Sheet1!$E96&lt;AIL!$BK96-200,200,"wait"),0))</f>
        <v>wait</v>
      </c>
      <c r="KP95" s="10" t="str">
        <f>IF(AND(KP94&gt;0,KP94&lt;&gt;"wait"),"AT",IF(AIL!$BL96="AI",IF(Sheet1!$D96&gt;AIL!$BK96+50,50,"wait"),0))</f>
        <v>AT</v>
      </c>
      <c r="KQ95" s="10" t="str">
        <f>IF(AND(KQ94&gt;0,KQ94&lt;&gt;"wait"),"AT",IF(AIL!$BL96="AI",IF(Sheet1!$D96&gt;AIL!$BK96+100,100,"wait"),0))</f>
        <v>AT</v>
      </c>
      <c r="KR95" s="10" t="str">
        <f>IF(AND(KR94&gt;0,KR94&lt;&gt;"wait"),"AT",IF(AIL!$BL96="AI",IF(Sheet1!$D96&gt;AIL!$BK96+150,150,"wait"),0))</f>
        <v>AT</v>
      </c>
      <c r="KS95" s="10" t="str">
        <f>IF(AND(KS94&gt;0,KS94&lt;&gt;"wait"),"AT",IF(AIL!$BL96="AI",IF(Sheet1!$D96&gt;AIL!$BK96+200,200,"wait"),0))</f>
        <v>wait</v>
      </c>
      <c r="KT95" s="10">
        <f t="shared" si="95"/>
        <v>-150</v>
      </c>
      <c r="KV95" s="10" t="str">
        <f>IF(AND(KV94&gt;0,KV94&lt;&gt;"wait"),"AT",IF(AIL!$BN96="AI",IF(Sheet1!$E96&lt;AIL!$BM96-50,50,"wait"),0))</f>
        <v>wait</v>
      </c>
      <c r="KW95" s="10" t="str">
        <f>IF(AND(KW94&gt;0,KW94&lt;&gt;"wait"),"AT",IF(AIL!$BN96="AI",IF(Sheet1!$E96&lt;AIL!$BM96-100,100,"wait"),0))</f>
        <v>wait</v>
      </c>
      <c r="KX95" s="10" t="str">
        <f>IF(AND(KX94&gt;0,KX94&lt;&gt;"wait"),"AT",IF(AIL!$BN96="AI",IF(Sheet1!$E96&lt;AIL!$BM96-150,150,"wait"),0))</f>
        <v>wait</v>
      </c>
      <c r="KY95" s="10" t="str">
        <f>IF(AND(KY94&gt;0,KY94&lt;&gt;"wait"),"AT",IF(AIL!$BN96="AI",IF(Sheet1!$E96&lt;AIL!$BM96-200,200,"wait"),0))</f>
        <v>wait</v>
      </c>
      <c r="KZ95" s="10" t="str">
        <f>IF(AND(KZ94&gt;0,KZ94&lt;&gt;"wait"),"AT",IF(AIL!$BN96="AI",IF(Sheet1!$D96&gt;AIL!$BM96+50,50,"wait"),0))</f>
        <v>AT</v>
      </c>
      <c r="LA95" s="10" t="str">
        <f>IF(AND(LA94&gt;0,LA94&lt;&gt;"wait"),"AT",IF(AIL!$BN96="AI",IF(Sheet1!$D96&gt;AIL!$BM96+100,100,"wait"),0))</f>
        <v>AT</v>
      </c>
      <c r="LB95" s="10" t="str">
        <f>IF(AND(LB94&gt;0,LB94&lt;&gt;"wait"),"AT",IF(AIL!$BN96="AI",IF(Sheet1!$D96&gt;AIL!$BM96+150,150,"wait"),0))</f>
        <v>AT</v>
      </c>
      <c r="LC95" s="10" t="str">
        <f>IF(AND(LC94&gt;0,LC94&lt;&gt;"wait"),"AT",IF(AIL!$BN96="AI",IF(Sheet1!$D96&gt;AIL!$BM96+200,200,"wait"),0))</f>
        <v>wait</v>
      </c>
      <c r="LD95" s="10">
        <f t="shared" si="96"/>
        <v>-150</v>
      </c>
      <c r="LF95" s="10" t="str">
        <f>IF(AND(LF94&gt;0,LF94&lt;&gt;"wait"),"AT",IF(AIL!$BP96="AI",IF(Sheet1!$E96&lt;AIL!$BO96-50,50,"wait"),0))</f>
        <v>wait</v>
      </c>
      <c r="LG95" s="10" t="str">
        <f>IF(AND(LG94&gt;0,LG94&lt;&gt;"wait"),"AT",IF(AIL!$BP96="AI",IF(Sheet1!$E96&lt;AIL!$BO96-100,100,"wait"),0))</f>
        <v>wait</v>
      </c>
      <c r="LH95" s="10" t="str">
        <f>IF(AND(LH94&gt;0,LH94&lt;&gt;"wait"),"AT",IF(AIL!$BP96="AI",IF(Sheet1!$E96&lt;AIL!$BO96-150,150,"wait"),0))</f>
        <v>wait</v>
      </c>
      <c r="LI95" s="10" t="str">
        <f>IF(AND(LI94&gt;0,LI94&lt;&gt;"wait"),"AT",IF(AIL!$BP96="AI",IF(Sheet1!$E96&lt;AIL!$BO96-200,200,"wait"),0))</f>
        <v>wait</v>
      </c>
      <c r="LJ95" s="10" t="str">
        <f>IF(AND(LJ94&gt;0,LJ94&lt;&gt;"wait"),"AT",IF(AIL!$BP96="AI",IF(Sheet1!$D96&gt;AIL!$BO96+50,50,"wait"),0))</f>
        <v>AT</v>
      </c>
      <c r="LK95" s="10" t="str">
        <f>IF(AND(LK94&gt;0,LK94&lt;&gt;"wait"),"AT",IF(AIL!$BP96="AI",IF(Sheet1!$D96&gt;AIL!$BO96+100,100,"wait"),0))</f>
        <v>AT</v>
      </c>
      <c r="LL95" s="10" t="str">
        <f>IF(AND(LL94&gt;0,LL94&lt;&gt;"wait"),"AT",IF(AIL!$BP96="AI",IF(Sheet1!$D96&gt;AIL!$BO96+150,150,"wait"),0))</f>
        <v>AT</v>
      </c>
      <c r="LM95" s="10" t="str">
        <f>IF(AND(LM94&gt;0,LM94&lt;&gt;"wait"),"AT",IF(AIL!$BP96="AI",IF(Sheet1!$D96&gt;AIL!$BO96+200,200,"wait"),0))</f>
        <v>wait</v>
      </c>
      <c r="LN95" s="10">
        <f t="shared" si="97"/>
        <v>-150</v>
      </c>
      <c r="LP95" s="10" t="str">
        <f>IF(AND(LP94&gt;0,LP94&lt;&gt;"wait"),"AT",IF(AIL!$BR96="AI",IF(Sheet1!$E96&lt;AIL!$BQ96-50,50,"wait"),0))</f>
        <v>wait</v>
      </c>
      <c r="LQ95" s="10" t="str">
        <f>IF(AND(LQ94&gt;0,LQ94&lt;&gt;"wait"),"AT",IF(AIL!$BR96="AI",IF(Sheet1!$E96&lt;AIL!$BQ96-100,100,"wait"),0))</f>
        <v>wait</v>
      </c>
      <c r="LR95" s="10" t="str">
        <f>IF(AND(LR94&gt;0,LR94&lt;&gt;"wait"),"AT",IF(AIL!$BR96="AI",IF(Sheet1!$E96&lt;AIL!$BQ96-150,150,"wait"),0))</f>
        <v>wait</v>
      </c>
      <c r="LS95" s="10" t="str">
        <f>IF(AND(LS94&gt;0,LS94&lt;&gt;"wait"),"AT",IF(AIL!$BR96="AI",IF(Sheet1!$E96&lt;AIL!$BQ96-200,200,"wait"),0))</f>
        <v>wait</v>
      </c>
      <c r="LT95" s="10" t="str">
        <f>IF(AND(LT94&gt;0,LT94&lt;&gt;"wait"),"AT",IF(AIL!$BR96="AI",IF(Sheet1!$D96&gt;AIL!$BQ96+50,50,"wait"),0))</f>
        <v>AT</v>
      </c>
      <c r="LU95" s="10" t="str">
        <f>IF(AND(LU94&gt;0,LU94&lt;&gt;"wait"),"AT",IF(AIL!$BR96="AI",IF(Sheet1!$D96&gt;AIL!$BQ96+100,100,"wait"),0))</f>
        <v>AT</v>
      </c>
      <c r="LV95" s="10" t="str">
        <f>IF(AND(LV94&gt;0,LV94&lt;&gt;"wait"),"AT",IF(AIL!$BR96="AI",IF(Sheet1!$D96&gt;AIL!$BQ96+150,150,"wait"),0))</f>
        <v>AT</v>
      </c>
      <c r="LW95" s="10" t="str">
        <f>IF(AND(LW94&gt;0,LW94&lt;&gt;"wait"),"AT",IF(AIL!$BR96="AI",IF(Sheet1!$D96&gt;AIL!$BQ96+200,200,"wait"),0))</f>
        <v>wait</v>
      </c>
      <c r="LX95" s="10">
        <f t="shared" si="98"/>
        <v>-150</v>
      </c>
    </row>
    <row r="96" spans="1:336" x14ac:dyDescent="0.3">
      <c r="A96" t="str">
        <f>Sheet1!B96</f>
        <v>03/01 10:49</v>
      </c>
      <c r="B96">
        <f>Sheet1!D96</f>
        <v>29218</v>
      </c>
      <c r="C96">
        <f>Sheet1!E96</f>
        <v>29192</v>
      </c>
      <c r="E96">
        <f>MAX($B96:$B$162)</f>
        <v>29241</v>
      </c>
      <c r="F96">
        <f>MIN($C96:$C$162)</f>
        <v>29062</v>
      </c>
      <c r="H96" s="8" t="str">
        <f>IF(AND(H95&gt;0,H95&lt;&gt;"wait"),"AT",IF(AIL!$D97="AI",IF(Sheet1!$E97&lt;AIL!$C97-50,50,"wait"),0))</f>
        <v>AT</v>
      </c>
      <c r="I96" s="8" t="str">
        <f>IF(AND(I95&gt;0,I95&lt;&gt;"wait"),"AT",IF(AIL!$D97="AI",IF(Sheet1!$E97&lt;AIL!$C97-100,100,"wait"),0))</f>
        <v>AT</v>
      </c>
      <c r="J96" s="8" t="str">
        <f>IF(AND(J95&gt;0,J95&lt;&gt;"wait"),"AT",IF(AIL!$D97="AI",IF(Sheet1!$E97&lt;AIL!$C97-150,150,"wait"),0))</f>
        <v>AT</v>
      </c>
      <c r="K96" s="8" t="str">
        <f>IF(AND(K95&gt;0,K95&lt;&gt;"wait"),"AT",IF(AIL!$D97="AI",IF(Sheet1!$E97&lt;AIL!$C97-200,200,"wait"),0))</f>
        <v>AT</v>
      </c>
      <c r="L96" s="8" t="str">
        <f>IF(AND(L95&gt;0,L95&lt;&gt;"wait"),"AT",IF(AIL!$D97="AI",IF(Sheet1!$D97&gt;AIL!$C97+50,50,"wait"),0))</f>
        <v>AT</v>
      </c>
      <c r="M96" s="8" t="str">
        <f>IF(AND(M95&gt;0,M95&lt;&gt;"wait"),"AT",IF(AIL!$D97="AI",IF(Sheet1!$D97&gt;AIL!$C97+100,100,"wait"),0))</f>
        <v>wait</v>
      </c>
      <c r="N96" s="8" t="str">
        <f>IF(AND(N95&gt;0,N95&lt;&gt;"wait"),"AT",IF(AIL!$D97="AI",IF(Sheet1!$D97&gt;AIL!$C97+150,150,"wait"),0))</f>
        <v>wait</v>
      </c>
      <c r="O96" s="8" t="str">
        <f>IF(AND(O95&gt;0,O95&lt;&gt;"wait"),"AT",IF(AIL!$D97="AI",IF(Sheet1!$D97&gt;AIL!$C97+200,200,"wait"),0))</f>
        <v>wait</v>
      </c>
      <c r="P96" s="8">
        <f t="shared" si="99"/>
        <v>-50</v>
      </c>
      <c r="R96" s="8" t="str">
        <f>IF(AND(R95&gt;0,R95&lt;&gt;"wait"),"AT",IF(AIL!$F97="AI",IF(Sheet1!$E97&lt;AIL!$E97-50,50,"wait"),0))</f>
        <v>AT</v>
      </c>
      <c r="S96" s="8" t="str">
        <f>IF(AND(S95&gt;0,S95&lt;&gt;"wait"),"AT",IF(AIL!$F97="AI",IF(Sheet1!$E97&lt;AIL!$E97-100,100,"wait"),0))</f>
        <v>AT</v>
      </c>
      <c r="T96" s="8" t="str">
        <f>IF(AND(T95&gt;0,T95&lt;&gt;"wait"),"AT",IF(AIL!$F97="AI",IF(Sheet1!$E97&lt;AIL!$E97-150,150,"wait"),0))</f>
        <v>AT</v>
      </c>
      <c r="U96" s="8" t="str">
        <f>IF(AND(U95&gt;0,U95&lt;&gt;"wait"),"AT",IF(AIL!$F97="AI",IF(Sheet1!$E97&lt;AIL!$E97-200,200,"wait"),0))</f>
        <v>AT</v>
      </c>
      <c r="V96" s="8" t="str">
        <f>IF(AND(V95&gt;0,V95&lt;&gt;"wait"),"AT",IF(AIL!$F97="AI",IF(Sheet1!$D97&gt;AIL!$E97+50,50,"wait"),0))</f>
        <v>AT</v>
      </c>
      <c r="W96" s="8" t="str">
        <f>IF(AND(W95&gt;0,W95&lt;&gt;"wait"),"AT",IF(AIL!$F97="AI",IF(Sheet1!$D97&gt;AIL!$E97+100,100,"wait"),0))</f>
        <v>wait</v>
      </c>
      <c r="X96" s="8" t="str">
        <f>IF(AND(X95&gt;0,X95&lt;&gt;"wait"),"AT",IF(AIL!$F97="AI",IF(Sheet1!$D97&gt;AIL!$E97+150,150,"wait"),0))</f>
        <v>wait</v>
      </c>
      <c r="Y96" s="8" t="str">
        <f>IF(AND(Y95&gt;0,Y95&lt;&gt;"wait"),"AT",IF(AIL!$F97="AI",IF(Sheet1!$D97&gt;AIL!$E97+200,200,"wait"),0))</f>
        <v>wait</v>
      </c>
      <c r="Z96" s="8">
        <f t="shared" si="100"/>
        <v>-50</v>
      </c>
      <c r="AB96" s="8" t="str">
        <f>IF(AND(AB95&gt;0,AB95&lt;&gt;"wait"),"AT",IF(AIL!$H97="AI",IF(Sheet1!$E97&lt;AIL!$G97-50,50,"wait"),0))</f>
        <v>AT</v>
      </c>
      <c r="AC96" s="8" t="str">
        <f>IF(AND(AC95&gt;0,AC95&lt;&gt;"wait"),"AT",IF(AIL!$H97="AI",IF(Sheet1!$E97&lt;AIL!$G97-100,100,"wait"),0))</f>
        <v>AT</v>
      </c>
      <c r="AD96" s="8" t="str">
        <f>IF(AND(AD95&gt;0,AD95&lt;&gt;"wait"),"AT",IF(AIL!$H97="AI",IF(Sheet1!$E97&lt;AIL!$G97-150,150,"wait"),0))</f>
        <v>AT</v>
      </c>
      <c r="AE96" s="8" t="str">
        <f>IF(AND(AE95&gt;0,AE95&lt;&gt;"wait"),"AT",IF(AIL!$H97="AI",IF(Sheet1!$E97&lt;AIL!$G97-200,200,"wait"),0))</f>
        <v>AT</v>
      </c>
      <c r="AF96" s="8" t="str">
        <f>IF(AND(AF95&gt;0,AF95&lt;&gt;"wait"),"AT",IF(AIL!$H97="AI",IF(Sheet1!$D97&gt;AIL!$G97+50,50,"wait"),0))</f>
        <v>AT</v>
      </c>
      <c r="AG96" s="8" t="str">
        <f>IF(AND(AG95&gt;0,AG95&lt;&gt;"wait"),"AT",IF(AIL!$H97="AI",IF(Sheet1!$D97&gt;AIL!$G97+100,100,"wait"),0))</f>
        <v>wait</v>
      </c>
      <c r="AH96" s="8" t="str">
        <f>IF(AND(AH95&gt;0,AH95&lt;&gt;"wait"),"AT",IF(AIL!$H97="AI",IF(Sheet1!$D97&gt;AIL!$G97+150,150,"wait"),0))</f>
        <v>wait</v>
      </c>
      <c r="AI96" s="8" t="str">
        <f>IF(AND(AI95&gt;0,AI95&lt;&gt;"wait"),"AT",IF(AIL!$H97="AI",IF(Sheet1!$D97&gt;AIL!$G97+200,200,"wait"),0))</f>
        <v>wait</v>
      </c>
      <c r="AJ96" s="8">
        <f t="shared" si="101"/>
        <v>-50</v>
      </c>
      <c r="AL96" s="8" t="str">
        <f>IF(AND(AL95&gt;0,AL95&lt;&gt;"wait"),"AT",IF(AIL!$J97="AI",IF(Sheet1!$E97&lt;AIL!$I97-50,50,"wait"),0))</f>
        <v>AT</v>
      </c>
      <c r="AM96" s="8" t="str">
        <f>IF(AND(AM95&gt;0,AM95&lt;&gt;"wait"),"AT",IF(AIL!$J97="AI",IF(Sheet1!$E97&lt;AIL!$I97-100,100,"wait"),0))</f>
        <v>AT</v>
      </c>
      <c r="AN96" s="8" t="str">
        <f>IF(AND(AN95&gt;0,AN95&lt;&gt;"wait"),"AT",IF(AIL!$J97="AI",IF(Sheet1!$E97&lt;AIL!$I97-150,150,"wait"),0))</f>
        <v>AT</v>
      </c>
      <c r="AO96" s="8" t="str">
        <f>IF(AND(AO95&gt;0,AO95&lt;&gt;"wait"),"AT",IF(AIL!$J97="AI",IF(Sheet1!$E97&lt;AIL!$I97-200,200,"wait"),0))</f>
        <v>AT</v>
      </c>
      <c r="AP96" s="8" t="str">
        <f>IF(AND(AP95&gt;0,AP95&lt;&gt;"wait"),"AT",IF(AIL!$J97="AI",IF(Sheet1!$D97&gt;AIL!$I97+50,50,"wait"),0))</f>
        <v>AT</v>
      </c>
      <c r="AQ96" s="8" t="str">
        <f>IF(AND(AQ95&gt;0,AQ95&lt;&gt;"wait"),"AT",IF(AIL!$J97="AI",IF(Sheet1!$D97&gt;AIL!$I97+100,100,"wait"),0))</f>
        <v>wait</v>
      </c>
      <c r="AR96" s="8" t="str">
        <f>IF(AND(AR95&gt;0,AR95&lt;&gt;"wait"),"AT",IF(AIL!$J97="AI",IF(Sheet1!$D97&gt;AIL!$I97+150,150,"wait"),0))</f>
        <v>wait</v>
      </c>
      <c r="AS96" s="8" t="str">
        <f>IF(AND(AS95&gt;0,AS95&lt;&gt;"wait"),"AT",IF(AIL!$J97="AI",IF(Sheet1!$D97&gt;AIL!$I97+200,200,"wait"),0))</f>
        <v>wait</v>
      </c>
      <c r="AT96" s="8">
        <f t="shared" si="102"/>
        <v>-50</v>
      </c>
      <c r="AU96" s="8"/>
      <c r="AV96" s="8" t="str">
        <f>IF(AND(AV95&gt;0,AV95&lt;&gt;"wait"),"AT",IF(AIL!$L97="AI",IF(Sheet1!$E97&lt;AIL!$K97-50,50,"wait"),0))</f>
        <v>AT</v>
      </c>
      <c r="AW96" s="8" t="str">
        <f>IF(AND(AW95&gt;0,AW95&lt;&gt;"wait"),"AT",IF(AIL!$L97="AI",IF(Sheet1!$E97&lt;AIL!$K97-100,100,"wait"),0))</f>
        <v>AT</v>
      </c>
      <c r="AX96" s="8" t="str">
        <f>IF(AND(AX95&gt;0,AX95&lt;&gt;"wait"),"AT",IF(AIL!$L97="AI",IF(Sheet1!$E97&lt;AIL!$K97-150,150,"wait"),0))</f>
        <v>AT</v>
      </c>
      <c r="AY96" s="8" t="str">
        <f>IF(AND(AY95&gt;0,AY95&lt;&gt;"wait"),"AT",IF(AIL!$L97="AI",IF(Sheet1!$E97&lt;AIL!$K97-200,200,"wait"),0))</f>
        <v>AT</v>
      </c>
      <c r="AZ96" s="8" t="str">
        <f>IF(AND(AZ95&gt;0,AZ95&lt;&gt;"wait"),"AT",IF(AIL!$L97="AI",IF(Sheet1!$D97&gt;AIL!$K97+50,50,"wait"),0))</f>
        <v>AT</v>
      </c>
      <c r="BA96" s="8" t="str">
        <f>IF(AND(BA95&gt;0,BA95&lt;&gt;"wait"),"AT",IF(AIL!$L97="AI",IF(Sheet1!$D97&gt;AIL!$K97+100,100,"wait"),0))</f>
        <v>wait</v>
      </c>
      <c r="BB96" s="8" t="str">
        <f>IF(AND(BB95&gt;0,BB95&lt;&gt;"wait"),"AT",IF(AIL!$L97="AI",IF(Sheet1!$D97&gt;AIL!$K97+150,150,"wait"),0))</f>
        <v>wait</v>
      </c>
      <c r="BC96" s="8" t="str">
        <f>IF(AND(BC95&gt;0,BC95&lt;&gt;"wait"),"AT",IF(AIL!$L97="AI",IF(Sheet1!$D97&gt;AIL!$K97+200,200,"wait"),0))</f>
        <v>wait</v>
      </c>
      <c r="BD96" s="8">
        <f t="shared" si="103"/>
        <v>-50</v>
      </c>
      <c r="BE96" s="8"/>
      <c r="BF96" s="8" t="str">
        <f>IF(AND(BF95&gt;0,BF95&lt;&gt;"wait"),"AT",IF(AIL!$N97="AI",IF(Sheet1!$E97&lt;AIL!$M97-50,50,"wait"),0))</f>
        <v>AT</v>
      </c>
      <c r="BG96" s="8" t="str">
        <f>IF(AND(BG95&gt;0,BG95&lt;&gt;"wait"),"AT",IF(AIL!$N97="AI",IF(Sheet1!$E97&lt;AIL!$M97-100,100,"wait"),0))</f>
        <v>AT</v>
      </c>
      <c r="BH96" s="8" t="str">
        <f>IF(AND(BH95&gt;0,BH95&lt;&gt;"wait"),"AT",IF(AIL!$N97="AI",IF(Sheet1!$E97&lt;AIL!$M97-150,150,"wait"),0))</f>
        <v>AT</v>
      </c>
      <c r="BI96" s="8" t="str">
        <f>IF(AND(BI95&gt;0,BI95&lt;&gt;"wait"),"AT",IF(AIL!$N97="AI",IF(Sheet1!$E97&lt;AIL!$M97-200,200,"wait"),0))</f>
        <v>AT</v>
      </c>
      <c r="BJ96" s="8" t="str">
        <f>IF(AND(BJ95&gt;0,BJ95&lt;&gt;"wait"),"AT",IF(AIL!$N97="AI",IF(Sheet1!$D97&gt;AIL!$M97+50,50,"wait"),0))</f>
        <v>AT</v>
      </c>
      <c r="BK96" s="8" t="str">
        <f>IF(AND(BK95&gt;0,BK95&lt;&gt;"wait"),"AT",IF(AIL!$N97="AI",IF(Sheet1!$D97&gt;AIL!$M97+100,100,"wait"),0))</f>
        <v>wait</v>
      </c>
      <c r="BL96" s="8" t="str">
        <f>IF(AND(BL95&gt;0,BL95&lt;&gt;"wait"),"AT",IF(AIL!$N97="AI",IF(Sheet1!$D97&gt;AIL!$M97+150,150,"wait"),0))</f>
        <v>wait</v>
      </c>
      <c r="BM96" s="8" t="str">
        <f>IF(AND(BM95&gt;0,BM95&lt;&gt;"wait"),"AT",IF(AIL!$N97="AI",IF(Sheet1!$D97&gt;AIL!$M97+200,200,"wait"),0))</f>
        <v>wait</v>
      </c>
      <c r="BN96" s="8">
        <f t="shared" si="104"/>
        <v>-50</v>
      </c>
      <c r="BO96" s="8"/>
      <c r="BP96" s="8" t="str">
        <f>IF(AND(BP95&gt;0,BP95&lt;&gt;"wait"),"AT",IF(AIL!$P97="AI",IF(Sheet1!$E97&lt;AIL!$O97-50,50,"wait"),0))</f>
        <v>AT</v>
      </c>
      <c r="BQ96" s="8" t="str">
        <f>IF(AND(BQ95&gt;0,BQ95&lt;&gt;"wait"),"AT",IF(AIL!$P97="AI",IF(Sheet1!$E97&lt;AIL!$O97-100,100,"wait"),0))</f>
        <v>AT</v>
      </c>
      <c r="BR96" s="8" t="str">
        <f>IF(AND(BR95&gt;0,BR95&lt;&gt;"wait"),"AT",IF(AIL!$P97="AI",IF(Sheet1!$E97&lt;AIL!$O97-150,150,"wait"),0))</f>
        <v>AT</v>
      </c>
      <c r="BS96" s="8" t="str">
        <f>IF(AND(BS95&gt;0,BS95&lt;&gt;"wait"),"AT",IF(AIL!$P97="AI",IF(Sheet1!$E97&lt;AIL!$O97-200,200,"wait"),0))</f>
        <v>AT</v>
      </c>
      <c r="BT96" s="8" t="str">
        <f>IF(AND(BT95&gt;0,BT95&lt;&gt;"wait"),"AT",IF(AIL!$P97="AI",IF(Sheet1!$D97&gt;AIL!$O97+50,50,"wait"),0))</f>
        <v>AT</v>
      </c>
      <c r="BU96" s="8" t="str">
        <f>IF(AND(BU95&gt;0,BU95&lt;&gt;"wait"),"AT",IF(AIL!$P97="AI",IF(Sheet1!$D97&gt;AIL!$O97+100,100,"wait"),0))</f>
        <v>wait</v>
      </c>
      <c r="BV96" s="8" t="str">
        <f>IF(AND(BV95&gt;0,BV95&lt;&gt;"wait"),"AT",IF(AIL!$P97="AI",IF(Sheet1!$D97&gt;AIL!$O97+150,150,"wait"),0))</f>
        <v>wait</v>
      </c>
      <c r="BW96" s="8" t="str">
        <f>IF(AND(BW95&gt;0,BW95&lt;&gt;"wait"),"AT",IF(AIL!$P97="AI",IF(Sheet1!$D97&gt;AIL!$O97+200,200,"wait"),0))</f>
        <v>wait</v>
      </c>
      <c r="BX96" s="8">
        <f t="shared" si="105"/>
        <v>-50</v>
      </c>
      <c r="BY96" s="8"/>
      <c r="BZ96" s="8" t="str">
        <f>IF(AND(BZ95&gt;0,BZ95&lt;&gt;"wait"),"AT",IF(AIL!$R97="AI",IF(Sheet1!$E97&lt;AIL!$Q97-50,50,"wait"),0))</f>
        <v>AT</v>
      </c>
      <c r="CA96" s="8" t="str">
        <f>IF(AND(CA95&gt;0,CA95&lt;&gt;"wait"),"AT",IF(AIL!$R97="AI",IF(Sheet1!$E97&lt;AIL!$Q97-100,100,"wait"),0))</f>
        <v>AT</v>
      </c>
      <c r="CB96" s="8" t="str">
        <f>IF(AND(CB95&gt;0,CB95&lt;&gt;"wait"),"AT",IF(AIL!$R97="AI",IF(Sheet1!$E97&lt;AIL!$Q97-150,150,"wait"),0))</f>
        <v>AT</v>
      </c>
      <c r="CC96" s="8" t="str">
        <f>IF(AND(CC95&gt;0,CC95&lt;&gt;"wait"),"AT",IF(AIL!$R97="AI",IF(Sheet1!$E97&lt;AIL!$Q97-200,200,"wait"),0))</f>
        <v>AT</v>
      </c>
      <c r="CD96" s="8" t="str">
        <f>IF(AND(CD95&gt;0,CD95&lt;&gt;"wait"),"AT",IF(AIL!$R97="AI",IF(Sheet1!$D97&gt;AIL!$Q97+50,50,"wait"),0))</f>
        <v>AT</v>
      </c>
      <c r="CE96" s="8" t="str">
        <f>IF(AND(CE95&gt;0,CE95&lt;&gt;"wait"),"AT",IF(AIL!$R97="AI",IF(Sheet1!$D97&gt;AIL!$Q97+100,100,"wait"),0))</f>
        <v>wait</v>
      </c>
      <c r="CF96" s="8" t="str">
        <f>IF(AND(CF95&gt;0,CF95&lt;&gt;"wait"),"AT",IF(AIL!$R97="AI",IF(Sheet1!$D97&gt;AIL!$Q97+150,150,"wait"),0))</f>
        <v>wait</v>
      </c>
      <c r="CG96" s="8" t="str">
        <f>IF(AND(CG95&gt;0,CG95&lt;&gt;"wait"),"AT",IF(AIL!$R97="AI",IF(Sheet1!$D97&gt;AIL!$Q97+200,200,"wait"),0))</f>
        <v>wait</v>
      </c>
      <c r="CH96" s="8">
        <f t="shared" si="106"/>
        <v>-50</v>
      </c>
      <c r="CI96" s="8"/>
      <c r="CJ96" s="8" t="str">
        <f>IF(AND(CJ95&gt;0,CJ95&lt;&gt;"wait"),"AT",IF(AIL!$T97="AI",IF(Sheet1!$E97&lt;AIL!$S97-50,50,"wait"),0))</f>
        <v>AT</v>
      </c>
      <c r="CK96" s="8" t="str">
        <f>IF(AND(CK95&gt;0,CK95&lt;&gt;"wait"),"AT",IF(AIL!$T97="AI",IF(Sheet1!$E97&lt;AIL!$S97-100,100,"wait"),0))</f>
        <v>AT</v>
      </c>
      <c r="CL96" s="8" t="str">
        <f>IF(AND(CL95&gt;0,CL95&lt;&gt;"wait"),"AT",IF(AIL!$T97="AI",IF(Sheet1!$E97&lt;AIL!$S97-150,150,"wait"),0))</f>
        <v>AT</v>
      </c>
      <c r="CM96" s="8" t="str">
        <f>IF(AND(CM95&gt;0,CM95&lt;&gt;"wait"),"AT",IF(AIL!$T97="AI",IF(Sheet1!$E97&lt;AIL!$S97-200,200,"wait"),0))</f>
        <v>wait</v>
      </c>
      <c r="CN96" s="8" t="str">
        <f>IF(AND(CN95&gt;0,CN95&lt;&gt;"wait"),"AT",IF(AIL!$T97="AI",IF(Sheet1!$D97&gt;AIL!$S97+50,50,"wait"),0))</f>
        <v>AT</v>
      </c>
      <c r="CO96" s="8" t="str">
        <f>IF(AND(CO95&gt;0,CO95&lt;&gt;"wait"),"AT",IF(AIL!$T97="AI",IF(Sheet1!$D97&gt;AIL!$S97+100,100,"wait"),0))</f>
        <v>AT</v>
      </c>
      <c r="CP96" s="8" t="str">
        <f>IF(AND(CP95&gt;0,CP95&lt;&gt;"wait"),"AT",IF(AIL!$T97="AI",IF(Sheet1!$D97&gt;AIL!$S97+150,150,"wait"),0))</f>
        <v>wait</v>
      </c>
      <c r="CQ96" s="8" t="str">
        <f>IF(AND(CQ95&gt;0,CQ95&lt;&gt;"wait"),"AT",IF(AIL!$T97="AI",IF(Sheet1!$D97&gt;AIL!$S97+200,200,"wait"),0))</f>
        <v>wait</v>
      </c>
      <c r="CR96" s="8">
        <f t="shared" si="107"/>
        <v>-100</v>
      </c>
      <c r="CS96" s="8"/>
      <c r="CT96" s="8" t="str">
        <f>IF(AND(CT95&gt;0,CT95&lt;&gt;"wait"),"AT",IF(AIL!$V97="AI",IF(Sheet1!$E97&lt;AIL!$U97-50,50,"wait"),0))</f>
        <v>AT</v>
      </c>
      <c r="CU96" s="8" t="str">
        <f>IF(AND(CU95&gt;0,CU95&lt;&gt;"wait"),"AT",IF(AIL!$V97="AI",IF(Sheet1!$E97&lt;AIL!$U97-100,100,"wait"),0))</f>
        <v>AT</v>
      </c>
      <c r="CV96" s="8" t="str">
        <f>IF(AND(CV95&gt;0,CV95&lt;&gt;"wait"),"AT",IF(AIL!$V97="AI",IF(Sheet1!$E97&lt;AIL!$U97-150,150,"wait"),0))</f>
        <v>AT</v>
      </c>
      <c r="CW96" s="8" t="str">
        <f>IF(AND(CW95&gt;0,CW95&lt;&gt;"wait"),"AT",IF(AIL!$V97="AI",IF(Sheet1!$E97&lt;AIL!$U97-200,200,"wait"),0))</f>
        <v>wait</v>
      </c>
      <c r="CX96" s="8" t="str">
        <f>IF(AND(CX95&gt;0,CX95&lt;&gt;"wait"),"AT",IF(AIL!$V97="AI",IF(Sheet1!$D97&gt;AIL!$U97+50,50,"wait"),0))</f>
        <v>AT</v>
      </c>
      <c r="CY96" s="8" t="str">
        <f>IF(AND(CY95&gt;0,CY95&lt;&gt;"wait"),"AT",IF(AIL!$V97="AI",IF(Sheet1!$D97&gt;AIL!$U97+100,100,"wait"),0))</f>
        <v>AT</v>
      </c>
      <c r="CZ96" s="8" t="str">
        <f>IF(AND(CZ95&gt;0,CZ95&lt;&gt;"wait"),"AT",IF(AIL!$V97="AI",IF(Sheet1!$D97&gt;AIL!$U97+150,150,"wait"),0))</f>
        <v>wait</v>
      </c>
      <c r="DA96" s="8" t="str">
        <f>IF(AND(DA95&gt;0,DA95&lt;&gt;"wait"),"AT",IF(AIL!$V97="AI",IF(Sheet1!$D97&gt;AIL!$U97+200,200,"wait"),0))</f>
        <v>wait</v>
      </c>
      <c r="DB96" s="8">
        <f t="shared" si="108"/>
        <v>-100</v>
      </c>
      <c r="DC96" s="8"/>
      <c r="DD96" s="8" t="str">
        <f>IF(AND(DD95&gt;0,DD95&lt;&gt;"wait"),"AT",IF(AIL!$X97="AI",IF(Sheet1!$E97&lt;AIL!$W97-50,50,"wait"),0))</f>
        <v>AT</v>
      </c>
      <c r="DE96" s="8" t="str">
        <f>IF(AND(DE95&gt;0,DE95&lt;&gt;"wait"),"AT",IF(AIL!$X97="AI",IF(Sheet1!$E97&lt;AIL!$W97-100,100,"wait"),0))</f>
        <v>AT</v>
      </c>
      <c r="DF96" s="8" t="str">
        <f>IF(AND(DF95&gt;0,DF95&lt;&gt;"wait"),"AT",IF(AIL!$X97="AI",IF(Sheet1!$E97&lt;AIL!$W97-150,150,"wait"),0))</f>
        <v>AT</v>
      </c>
      <c r="DG96" s="8" t="str">
        <f>IF(AND(DG95&gt;0,DG95&lt;&gt;"wait"),"AT",IF(AIL!$X97="AI",IF(Sheet1!$E97&lt;AIL!$W97-200,200,"wait"),0))</f>
        <v>wait</v>
      </c>
      <c r="DH96" s="8" t="str">
        <f>IF(AND(DH95&gt;0,DH95&lt;&gt;"wait"),"AT",IF(AIL!$X97="AI",IF(Sheet1!$D97&gt;AIL!$W97+50,50,"wait"),0))</f>
        <v>AT</v>
      </c>
      <c r="DI96" s="8" t="str">
        <f>IF(AND(DI95&gt;0,DI95&lt;&gt;"wait"),"AT",IF(AIL!$X97="AI",IF(Sheet1!$D97&gt;AIL!$W97+100,100,"wait"),0))</f>
        <v>AT</v>
      </c>
      <c r="DJ96" s="8" t="str">
        <f>IF(AND(DJ95&gt;0,DJ95&lt;&gt;"wait"),"AT",IF(AIL!$X97="AI",IF(Sheet1!$D97&gt;AIL!$W97+150,150,"wait"),0))</f>
        <v>wait</v>
      </c>
      <c r="DK96" s="8" t="str">
        <f>IF(AND(DK95&gt;0,DK95&lt;&gt;"wait"),"AT",IF(AIL!$X97="AI",IF(Sheet1!$D97&gt;AIL!$W97+200,200,"wait"),0))</f>
        <v>wait</v>
      </c>
      <c r="DL96" s="8">
        <f t="shared" si="109"/>
        <v>-100</v>
      </c>
      <c r="DN96" s="10" t="str">
        <f>IF(AND(DN95&gt;0,DN95&lt;&gt;"wait"),"AT",IF(AIL!$AA97="AI",IF(Sheet1!$E97&lt;AIL!$Z97-50,50,"wait"),0))</f>
        <v>AT</v>
      </c>
      <c r="DO96" s="10" t="str">
        <f>IF(AND(DO95&gt;0,DO95&lt;&gt;"wait"),"AT",IF(AIL!$AA97="AI",IF(Sheet1!$E97&lt;AIL!$Z97-100,100,"wait"),0))</f>
        <v>AT</v>
      </c>
      <c r="DP96" s="10" t="str">
        <f>IF(AND(DP95&gt;0,DP95&lt;&gt;"wait"),"AT",IF(AIL!$AA97="AI",IF(Sheet1!$E97&lt;AIL!$Z97-150,150,"wait"),0))</f>
        <v>AT</v>
      </c>
      <c r="DQ96" s="10" t="str">
        <f>IF(AND(DQ95&gt;0,DQ95&lt;&gt;"wait"),"AT",IF(AIL!$AA97="AI",IF(Sheet1!$E97&lt;AIL!$Z97-200,200,"wait"),0))</f>
        <v>wait</v>
      </c>
      <c r="DR96" s="10" t="str">
        <f>IF(AND(DR95&gt;0,DR95&lt;&gt;"wait"),"AT",IF(AIL!$AA97="AI",IF(Sheet1!$D97&gt;AIL!$Z97+50,50,"wait"),0))</f>
        <v>AT</v>
      </c>
      <c r="DS96" s="10" t="str">
        <f>IF(AND(DS95&gt;0,DS95&lt;&gt;"wait"),"AT",IF(AIL!$AA97="AI",IF(Sheet1!$D97&gt;AIL!$Z97+100,100,"wait"),0))</f>
        <v>wait</v>
      </c>
      <c r="DT96" s="10" t="str">
        <f>IF(AND(DT95&gt;0,DT95&lt;&gt;"wait"),"AT",IF(AIL!$AA97="AI",IF(Sheet1!$D97&gt;AIL!$Z97+150,150,"wait"),0))</f>
        <v>wait</v>
      </c>
      <c r="DU96" s="10" t="str">
        <f>IF(AND(DU95&gt;0,DU95&lt;&gt;"wait"),"AT",IF(AIL!$AA97="AI",IF(Sheet1!$D97&gt;AIL!$Z97+200,200,"wait"),0))</f>
        <v>wait</v>
      </c>
      <c r="DV96" s="10">
        <f t="shared" si="77"/>
        <v>-50</v>
      </c>
      <c r="DX96" s="10" t="str">
        <f>IF(AND(DX95&gt;0,DX95&lt;&gt;"wait"),"AT",IF(AIL!$AC97="AI",IF(Sheet1!$E97&lt;AIL!$AB97-50,50,"wait"),0))</f>
        <v>AT</v>
      </c>
      <c r="DY96" s="10" t="str">
        <f>IF(AND(DY95&gt;0,DY95&lt;&gt;"wait"),"AT",IF(AIL!$AC97="AI",IF(Sheet1!$E97&lt;AIL!$AB97-100,100,"wait"),0))</f>
        <v>AT</v>
      </c>
      <c r="DZ96" s="10" t="str">
        <f>IF(AND(DZ95&gt;0,DZ95&lt;&gt;"wait"),"AT",IF(AIL!$AC97="AI",IF(Sheet1!$E97&lt;AIL!$AB97-150,150,"wait"),0))</f>
        <v>AT</v>
      </c>
      <c r="EA96" s="10" t="str">
        <f>IF(AND(EA95&gt;0,EA95&lt;&gt;"wait"),"AT",IF(AIL!$AC97="AI",IF(Sheet1!$E97&lt;AIL!$AB97-200,200,"wait"),0))</f>
        <v>AT</v>
      </c>
      <c r="EB96" s="10" t="str">
        <f>IF(AND(EB95&gt;0,EB95&lt;&gt;"wait"),"AT",IF(AIL!$AC97="AI",IF(Sheet1!$D97&gt;AIL!$AB97+50,50,"wait"),0))</f>
        <v>AT</v>
      </c>
      <c r="EC96" s="10" t="str">
        <f>IF(AND(EC95&gt;0,EC95&lt;&gt;"wait"),"AT",IF(AIL!$AC97="AI",IF(Sheet1!$D97&gt;AIL!$AB97+100,100,"wait"),0))</f>
        <v>wait</v>
      </c>
      <c r="ED96" s="10" t="str">
        <f>IF(AND(ED95&gt;0,ED95&lt;&gt;"wait"),"AT",IF(AIL!$AC97="AI",IF(Sheet1!$D97&gt;AIL!$AB97+150,150,"wait"),0))</f>
        <v>wait</v>
      </c>
      <c r="EE96" s="10" t="str">
        <f>IF(AND(EE95&gt;0,EE95&lt;&gt;"wait"),"AT",IF(AIL!$AC97="AI",IF(Sheet1!$D97&gt;AIL!$AB97+200,200,"wait"),0))</f>
        <v>wait</v>
      </c>
      <c r="EF96" s="10">
        <f t="shared" si="78"/>
        <v>-50</v>
      </c>
      <c r="EH96" s="10" t="str">
        <f>IF(AND(EH95&gt;0,EH95&lt;&gt;"wait"),"AT",IF(AIL!$AE97="AI",IF(Sheet1!$E97&lt;AIL!$AD97-50,50,"wait"),0))</f>
        <v>AT</v>
      </c>
      <c r="EI96" s="10" t="str">
        <f>IF(AND(EI95&gt;0,EI95&lt;&gt;"wait"),"AT",IF(AIL!$AE97="AI",IF(Sheet1!$E97&lt;AIL!$AD97-100,100,"wait"),0))</f>
        <v>AT</v>
      </c>
      <c r="EJ96" s="10" t="str">
        <f>IF(AND(EJ95&gt;0,EJ95&lt;&gt;"wait"),"AT",IF(AIL!$AE97="AI",IF(Sheet1!$E97&lt;AIL!$AD97-150,150,"wait"),0))</f>
        <v>AT</v>
      </c>
      <c r="EK96" s="10" t="str">
        <f>IF(AND(EK95&gt;0,EK95&lt;&gt;"wait"),"AT",IF(AIL!$AE97="AI",IF(Sheet1!$E97&lt;AIL!$AD97-200,200,"wait"),0))</f>
        <v>AT</v>
      </c>
      <c r="EL96" s="10" t="str">
        <f>IF(AND(EL95&gt;0,EL95&lt;&gt;"wait"),"AT",IF(AIL!$AE97="AI",IF(Sheet1!$D97&gt;AIL!$AD97+50,50,"wait"),0))</f>
        <v>AT</v>
      </c>
      <c r="EM96" s="10" t="str">
        <f>IF(AND(EM95&gt;0,EM95&lt;&gt;"wait"),"AT",IF(AIL!$AE97="AI",IF(Sheet1!$D97&gt;AIL!$AD97+100,100,"wait"),0))</f>
        <v>wait</v>
      </c>
      <c r="EN96" s="10" t="str">
        <f>IF(AND(EN95&gt;0,EN95&lt;&gt;"wait"),"AT",IF(AIL!$AE97="AI",IF(Sheet1!$D97&gt;AIL!$AD97+150,150,"wait"),0))</f>
        <v>wait</v>
      </c>
      <c r="EO96" s="10" t="str">
        <f>IF(AND(EO95&gt;0,EO95&lt;&gt;"wait"),"AT",IF(AIL!$AE97="AI",IF(Sheet1!$D97&gt;AIL!$AD97+200,200,"wait"),0))</f>
        <v>wait</v>
      </c>
      <c r="EP96" s="10">
        <f t="shared" si="79"/>
        <v>-50</v>
      </c>
      <c r="ER96" s="10" t="str">
        <f>IF(AND(ER95&gt;0,ER95&lt;&gt;"wait"),"AT",IF(AIL!$AG97="AI",IF(Sheet1!$E97&lt;AIL!$AF97-50,50,"wait"),0))</f>
        <v>AT</v>
      </c>
      <c r="ES96" s="10" t="str">
        <f>IF(AND(ES95&gt;0,ES95&lt;&gt;"wait"),"AT",IF(AIL!$AG97="AI",IF(Sheet1!$E97&lt;AIL!$AF97-100,100,"wait"),0))</f>
        <v>AT</v>
      </c>
      <c r="ET96" s="10" t="str">
        <f>IF(AND(ET95&gt;0,ET95&lt;&gt;"wait"),"AT",IF(AIL!$AG97="AI",IF(Sheet1!$E97&lt;AIL!$AF97-150,150,"wait"),0))</f>
        <v>AT</v>
      </c>
      <c r="EU96" s="10" t="str">
        <f>IF(AND(EU95&gt;0,EU95&lt;&gt;"wait"),"AT",IF(AIL!$AG97="AI",IF(Sheet1!$E97&lt;AIL!$AF97-200,200,"wait"),0))</f>
        <v>AT</v>
      </c>
      <c r="EV96" s="10" t="str">
        <f>IF(AND(EV95&gt;0,EV95&lt;&gt;"wait"),"AT",IF(AIL!$AG97="AI",IF(Sheet1!$D97&gt;AIL!$AF97+50,50,"wait"),0))</f>
        <v>AT</v>
      </c>
      <c r="EW96" s="10" t="str">
        <f>IF(AND(EW95&gt;0,EW95&lt;&gt;"wait"),"AT",IF(AIL!$AG97="AI",IF(Sheet1!$D97&gt;AIL!$AF97+100,100,"wait"),0))</f>
        <v>wait</v>
      </c>
      <c r="EX96" s="10" t="str">
        <f>IF(AND(EX95&gt;0,EX95&lt;&gt;"wait"),"AT",IF(AIL!$AG97="AI",IF(Sheet1!$D97&gt;AIL!$AF97+150,150,"wait"),0))</f>
        <v>wait</v>
      </c>
      <c r="EY96" s="10" t="str">
        <f>IF(AND(EY95&gt;0,EY95&lt;&gt;"wait"),"AT",IF(AIL!$AG97="AI",IF(Sheet1!$D97&gt;AIL!$AF97+200,200,"wait"),0))</f>
        <v>wait</v>
      </c>
      <c r="EZ96" s="10">
        <f t="shared" si="80"/>
        <v>-50</v>
      </c>
      <c r="FB96" s="10" t="str">
        <f>IF(AND(FB95&gt;0,FB95&lt;&gt;"wait"),"AT",IF(AIL!$AI97="AI",IF(Sheet1!$E97&lt;AIL!$AH97-50,50,"wait"),0))</f>
        <v>AT</v>
      </c>
      <c r="FC96" s="10" t="str">
        <f>IF(AND(FC95&gt;0,FC95&lt;&gt;"wait"),"AT",IF(AIL!$AI97="AI",IF(Sheet1!$E97&lt;AIL!$AH97-100,100,"wait"),0))</f>
        <v>AT</v>
      </c>
      <c r="FD96" s="10" t="str">
        <f>IF(AND(FD95&gt;0,FD95&lt;&gt;"wait"),"AT",IF(AIL!$AI97="AI",IF(Sheet1!$E97&lt;AIL!$AH97-150,150,"wait"),0))</f>
        <v>AT</v>
      </c>
      <c r="FE96" s="10" t="str">
        <f>IF(AND(FE95&gt;0,FE95&lt;&gt;"wait"),"AT",IF(AIL!$AI97="AI",IF(Sheet1!$E97&lt;AIL!$AH97-200,200,"wait"),0))</f>
        <v>AT</v>
      </c>
      <c r="FF96" s="10" t="str">
        <f>IF(AND(FF95&gt;0,FF95&lt;&gt;"wait"),"AT",IF(AIL!$AI97="AI",IF(Sheet1!$D97&gt;AIL!$AH97+50,50,"wait"),0))</f>
        <v>AT</v>
      </c>
      <c r="FG96" s="10" t="str">
        <f>IF(AND(FG95&gt;0,FG95&lt;&gt;"wait"),"AT",IF(AIL!$AI97="AI",IF(Sheet1!$D97&gt;AIL!$AH97+100,100,"wait"),0))</f>
        <v>wait</v>
      </c>
      <c r="FH96" s="10" t="str">
        <f>IF(AND(FH95&gt;0,FH95&lt;&gt;"wait"),"AT",IF(AIL!$AI97="AI",IF(Sheet1!$D97&gt;AIL!$AH97+150,150,"wait"),0))</f>
        <v>wait</v>
      </c>
      <c r="FI96" s="10" t="str">
        <f>IF(AND(FI95&gt;0,FI95&lt;&gt;"wait"),"AT",IF(AIL!$AI97="AI",IF(Sheet1!$D97&gt;AIL!$AH97+200,200,"wait"),0))</f>
        <v>wait</v>
      </c>
      <c r="FJ96" s="10">
        <f t="shared" si="81"/>
        <v>-50</v>
      </c>
      <c r="FL96" s="10" t="str">
        <f>IF(AND(FL95&gt;0,FL95&lt;&gt;"wait"),"AT",IF(AIL!$AK97="AI",IF(Sheet1!$E97&lt;AIL!$AJ97-50,50,"wait"),0))</f>
        <v>AT</v>
      </c>
      <c r="FM96" s="10" t="str">
        <f>IF(AND(FM95&gt;0,FM95&lt;&gt;"wait"),"AT",IF(AIL!$AK97="AI",IF(Sheet1!$E97&lt;AIL!$AJ97-100,100,"wait"),0))</f>
        <v>AT</v>
      </c>
      <c r="FN96" s="10" t="str">
        <f>IF(AND(FN95&gt;0,FN95&lt;&gt;"wait"),"AT",IF(AIL!$AK97="AI",IF(Sheet1!$E97&lt;AIL!$AJ97-150,150,"wait"),0))</f>
        <v>AT</v>
      </c>
      <c r="FO96" s="10" t="str">
        <f>IF(AND(FO95&gt;0,FO95&lt;&gt;"wait"),"AT",IF(AIL!$AK97="AI",IF(Sheet1!$E97&lt;AIL!$AJ97-200,200,"wait"),0))</f>
        <v>AT</v>
      </c>
      <c r="FP96" s="10" t="str">
        <f>IF(AND(FP95&gt;0,FP95&lt;&gt;"wait"),"AT",IF(AIL!$AK97="AI",IF(Sheet1!$D97&gt;AIL!$AJ97+50,50,"wait"),0))</f>
        <v>AT</v>
      </c>
      <c r="FQ96" s="10" t="str">
        <f>IF(AND(FQ95&gt;0,FQ95&lt;&gt;"wait"),"AT",IF(AIL!$AK97="AI",IF(Sheet1!$D97&gt;AIL!$AJ97+100,100,"wait"),0))</f>
        <v>wait</v>
      </c>
      <c r="FR96" s="10" t="str">
        <f>IF(AND(FR95&gt;0,FR95&lt;&gt;"wait"),"AT",IF(AIL!$AK97="AI",IF(Sheet1!$D97&gt;AIL!$AJ97+150,150,"wait"),0))</f>
        <v>wait</v>
      </c>
      <c r="FS96" s="10" t="str">
        <f>IF(AND(FS95&gt;0,FS95&lt;&gt;"wait"),"AT",IF(AIL!$AK97="AI",IF(Sheet1!$D97&gt;AIL!$AJ97+200,200,"wait"),0))</f>
        <v>wait</v>
      </c>
      <c r="FT96" s="10">
        <f t="shared" si="82"/>
        <v>-50</v>
      </c>
      <c r="FV96" s="10" t="str">
        <f>IF(AND(FV95&gt;0,FV95&lt;&gt;"wait"),"AT",IF(AIL!$AM97="AI",IF(Sheet1!$E97&lt;AIL!$AL97-50,50,"wait"),0))</f>
        <v>AT</v>
      </c>
      <c r="FW96" s="10" t="str">
        <f>IF(AND(FW95&gt;0,FW95&lt;&gt;"wait"),"AT",IF(AIL!$AM97="AI",IF(Sheet1!$E97&lt;AIL!$AL97-100,100,"wait"),0))</f>
        <v>AT</v>
      </c>
      <c r="FX96" s="10" t="str">
        <f>IF(AND(FX95&gt;0,FX95&lt;&gt;"wait"),"AT",IF(AIL!$AM97="AI",IF(Sheet1!$E97&lt;AIL!$AL97-150,150,"wait"),0))</f>
        <v>AT</v>
      </c>
      <c r="FY96" s="10" t="str">
        <f>IF(AND(FY95&gt;0,FY95&lt;&gt;"wait"),"AT",IF(AIL!$AM97="AI",IF(Sheet1!$E97&lt;AIL!$AL97-200,200,"wait"),0))</f>
        <v>AT</v>
      </c>
      <c r="FZ96" s="10" t="str">
        <f>IF(AND(FZ95&gt;0,FZ95&lt;&gt;"wait"),"AT",IF(AIL!$AM97="AI",IF(Sheet1!$D97&gt;AIL!$AL97+50,50,"wait"),0))</f>
        <v>AT</v>
      </c>
      <c r="GA96" s="10" t="str">
        <f>IF(AND(GA95&gt;0,GA95&lt;&gt;"wait"),"AT",IF(AIL!$AM97="AI",IF(Sheet1!$D97&gt;AIL!$AL97+100,100,"wait"),0))</f>
        <v>wait</v>
      </c>
      <c r="GB96" s="10" t="str">
        <f>IF(AND(GB95&gt;0,GB95&lt;&gt;"wait"),"AT",IF(AIL!$AM97="AI",IF(Sheet1!$D97&gt;AIL!$AL97+150,150,"wait"),0))</f>
        <v>wait</v>
      </c>
      <c r="GC96" s="10" t="str">
        <f>IF(AND(GC95&gt;0,GC95&lt;&gt;"wait"),"AT",IF(AIL!$AM97="AI",IF(Sheet1!$D97&gt;AIL!$AL97+200,200,"wait"),0))</f>
        <v>wait</v>
      </c>
      <c r="GD96" s="10">
        <f t="shared" si="83"/>
        <v>-50</v>
      </c>
      <c r="GF96" s="10" t="str">
        <f>IF(AND(GF95&gt;0,GF95&lt;&gt;"wait"),"AT",IF(AIL!$AO97="AI",IF(Sheet1!$E97&lt;AIL!$AN97-50,50,"wait"),0))</f>
        <v>AT</v>
      </c>
      <c r="GG96" s="10" t="str">
        <f>IF(AND(GG95&gt;0,GG95&lt;&gt;"wait"),"AT",IF(AIL!$AO97="AI",IF(Sheet1!$E97&lt;AIL!$AN97-100,100,"wait"),0))</f>
        <v>AT</v>
      </c>
      <c r="GH96" s="10" t="str">
        <f>IF(AND(GH95&gt;0,GH95&lt;&gt;"wait"),"AT",IF(AIL!$AO97="AI",IF(Sheet1!$E97&lt;AIL!$AN97-150,150,"wait"),0))</f>
        <v>AT</v>
      </c>
      <c r="GI96" s="10" t="str">
        <f>IF(AND(GI95&gt;0,GI95&lt;&gt;"wait"),"AT",IF(AIL!$AO97="AI",IF(Sheet1!$E97&lt;AIL!$AN97-200,200,"wait"),0))</f>
        <v>AT</v>
      </c>
      <c r="GJ96" s="10" t="str">
        <f>IF(AND(GJ95&gt;0,GJ95&lt;&gt;"wait"),"AT",IF(AIL!$AO97="AI",IF(Sheet1!$D97&gt;AIL!$AN97+50,50,"wait"),0))</f>
        <v>AT</v>
      </c>
      <c r="GK96" s="10" t="str">
        <f>IF(AND(GK95&gt;0,GK95&lt;&gt;"wait"),"AT",IF(AIL!$AO97="AI",IF(Sheet1!$D97&gt;AIL!$AN97+100,100,"wait"),0))</f>
        <v>wait</v>
      </c>
      <c r="GL96" s="10" t="str">
        <f>IF(AND(GL95&gt;0,GL95&lt;&gt;"wait"),"AT",IF(AIL!$AO97="AI",IF(Sheet1!$D97&gt;AIL!$AN97+150,150,"wait"),0))</f>
        <v>wait</v>
      </c>
      <c r="GM96" s="10" t="str">
        <f>IF(AND(GM95&gt;0,GM95&lt;&gt;"wait"),"AT",IF(AIL!$AO97="AI",IF(Sheet1!$D97&gt;AIL!$AN97+200,200,"wait"),0))</f>
        <v>wait</v>
      </c>
      <c r="GN96" s="10">
        <f t="shared" si="84"/>
        <v>-50</v>
      </c>
      <c r="GP96" s="10" t="str">
        <f>IF(AND(GP95&gt;0,GP95&lt;&gt;"wait"),"AT",IF(AIL!$AQ97="AI",IF(Sheet1!$E97&lt;AIL!$AP97-50,50,"wait"),0))</f>
        <v>AT</v>
      </c>
      <c r="GQ96" s="10" t="str">
        <f>IF(AND(GQ95&gt;0,GQ95&lt;&gt;"wait"),"AT",IF(AIL!$AQ97="AI",IF(Sheet1!$E97&lt;AIL!$AP97-100,100,"wait"),0))</f>
        <v>AT</v>
      </c>
      <c r="GR96" s="10" t="str">
        <f>IF(AND(GR95&gt;0,GR95&lt;&gt;"wait"),"AT",IF(AIL!$AQ97="AI",IF(Sheet1!$E97&lt;AIL!$AP97-150,150,"wait"),0))</f>
        <v>AT</v>
      </c>
      <c r="GS96" s="10" t="str">
        <f>IF(AND(GS95&gt;0,GS95&lt;&gt;"wait"),"AT",IF(AIL!$AQ97="AI",IF(Sheet1!$E97&lt;AIL!$AP97-200,200,"wait"),0))</f>
        <v>AT</v>
      </c>
      <c r="GT96" s="10" t="str">
        <f>IF(AND(GT95&gt;0,GT95&lt;&gt;"wait"),"AT",IF(AIL!$AQ97="AI",IF(Sheet1!$D97&gt;AIL!$AP97+50,50,"wait"),0))</f>
        <v>AT</v>
      </c>
      <c r="GU96" s="10" t="str">
        <f>IF(AND(GU95&gt;0,GU95&lt;&gt;"wait"),"AT",IF(AIL!$AQ97="AI",IF(Sheet1!$D97&gt;AIL!$AP97+100,100,"wait"),0))</f>
        <v>wait</v>
      </c>
      <c r="GV96" s="10" t="str">
        <f>IF(AND(GV95&gt;0,GV95&lt;&gt;"wait"),"AT",IF(AIL!$AQ97="AI",IF(Sheet1!$D97&gt;AIL!$AP97+150,150,"wait"),0))</f>
        <v>wait</v>
      </c>
      <c r="GW96" s="10" t="str">
        <f>IF(AND(GW95&gt;0,GW95&lt;&gt;"wait"),"AT",IF(AIL!$AQ97="AI",IF(Sheet1!$D97&gt;AIL!$AP97+200,200,"wait"),0))</f>
        <v>wait</v>
      </c>
      <c r="GX96" s="10">
        <f t="shared" si="85"/>
        <v>-50</v>
      </c>
      <c r="GZ96" s="10" t="str">
        <f>IF(AND(GZ95&gt;0,GZ95&lt;&gt;"wait"),"AT",IF(AIL!$AS97="AI",IF(Sheet1!$E97&lt;AIL!$AR97-50,50,"wait"),0))</f>
        <v>AT</v>
      </c>
      <c r="HA96" s="10" t="str">
        <f>IF(AND(HA95&gt;0,HA95&lt;&gt;"wait"),"AT",IF(AIL!$AS97="AI",IF(Sheet1!$E97&lt;AIL!$AR97-100,100,"wait"),0))</f>
        <v>AT</v>
      </c>
      <c r="HB96" s="10" t="str">
        <f>IF(AND(HB95&gt;0,HB95&lt;&gt;"wait"),"AT",IF(AIL!$AS97="AI",IF(Sheet1!$E97&lt;AIL!$AR97-150,150,"wait"),0))</f>
        <v>AT</v>
      </c>
      <c r="HC96" s="10" t="str">
        <f>IF(AND(HC95&gt;0,HC95&lt;&gt;"wait"),"AT",IF(AIL!$AS97="AI",IF(Sheet1!$E97&lt;AIL!$AR97-200,200,"wait"),0))</f>
        <v>AT</v>
      </c>
      <c r="HD96" s="10" t="str">
        <f>IF(AND(HD95&gt;0,HD95&lt;&gt;"wait"),"AT",IF(AIL!$AS97="AI",IF(Sheet1!$D97&gt;AIL!$AR97+50,50,"wait"),0))</f>
        <v>AT</v>
      </c>
      <c r="HE96" s="10" t="str">
        <f>IF(AND(HE95&gt;0,HE95&lt;&gt;"wait"),"AT",IF(AIL!$AS97="AI",IF(Sheet1!$D97&gt;AIL!$AR97+100,100,"wait"),0))</f>
        <v>wait</v>
      </c>
      <c r="HF96" s="10" t="str">
        <f>IF(AND(HF95&gt;0,HF95&lt;&gt;"wait"),"AT",IF(AIL!$AS97="AI",IF(Sheet1!$D97&gt;AIL!$AR97+150,150,"wait"),0))</f>
        <v>wait</v>
      </c>
      <c r="HG96" s="10" t="str">
        <f>IF(AND(HG95&gt;0,HG95&lt;&gt;"wait"),"AT",IF(AIL!$AS97="AI",IF(Sheet1!$D97&gt;AIL!$AR97+200,200,"wait"),0))</f>
        <v>wait</v>
      </c>
      <c r="HH96" s="10">
        <f t="shared" si="86"/>
        <v>-50</v>
      </c>
      <c r="HJ96" s="10" t="str">
        <f>IF(AND(HJ95&gt;0,HJ95&lt;&gt;"wait"),"AT",IF(AIL!$AU97="AI",IF(Sheet1!$E97&lt;AIL!$AT97-50,50,"wait"),0))</f>
        <v>AT</v>
      </c>
      <c r="HK96" s="10" t="str">
        <f>IF(AND(HK95&gt;0,HK95&lt;&gt;"wait"),"AT",IF(AIL!$AU97="AI",IF(Sheet1!$E97&lt;AIL!$AT97-100,100,"wait"),0))</f>
        <v>AT</v>
      </c>
      <c r="HL96" s="10" t="str">
        <f>IF(AND(HL95&gt;0,HL95&lt;&gt;"wait"),"AT",IF(AIL!$AU97="AI",IF(Sheet1!$E97&lt;AIL!$AT97-150,150,"wait"),0))</f>
        <v>AT</v>
      </c>
      <c r="HM96" s="10" t="str">
        <f>IF(AND(HM95&gt;0,HM95&lt;&gt;"wait"),"AT",IF(AIL!$AU97="AI",IF(Sheet1!$E97&lt;AIL!$AT97-200,200,"wait"),0))</f>
        <v>AT</v>
      </c>
      <c r="HN96" s="10" t="str">
        <f>IF(AND(HN95&gt;0,HN95&lt;&gt;"wait"),"AT",IF(AIL!$AU97="AI",IF(Sheet1!$D97&gt;AIL!$AT97+50,50,"wait"),0))</f>
        <v>AT</v>
      </c>
      <c r="HO96" s="10" t="str">
        <f>IF(AND(HO95&gt;0,HO95&lt;&gt;"wait"),"AT",IF(AIL!$AU97="AI",IF(Sheet1!$D97&gt;AIL!$AT97+100,100,"wait"),0))</f>
        <v>wait</v>
      </c>
      <c r="HP96" s="10" t="str">
        <f>IF(AND(HP95&gt;0,HP95&lt;&gt;"wait"),"AT",IF(AIL!$AU97="AI",IF(Sheet1!$D97&gt;AIL!$AT97+150,150,"wait"),0))</f>
        <v>wait</v>
      </c>
      <c r="HQ96" s="10" t="str">
        <f>IF(AND(HQ95&gt;0,HQ95&lt;&gt;"wait"),"AT",IF(AIL!$AU97="AI",IF(Sheet1!$D97&gt;AIL!$AT97+200,200,"wait"),0))</f>
        <v>wait</v>
      </c>
      <c r="HR96" s="10">
        <f t="shared" si="87"/>
        <v>-50</v>
      </c>
      <c r="HT96" s="10" t="str">
        <f>IF(AND(HT95&gt;0,HT95&lt;&gt;"wait"),"AT",IF(AIL!$AX97="AI",IF(Sheet1!$E97&lt;AIL!$AW97-50,50,"wait"),0))</f>
        <v>AT</v>
      </c>
      <c r="HU96" s="10" t="str">
        <f>IF(AND(HU95&gt;0,HU95&lt;&gt;"wait"),"AT",IF(AIL!$AX97="AI",IF(Sheet1!$E97&lt;AIL!$AW97-100,100,"wait"),0))</f>
        <v>wait</v>
      </c>
      <c r="HV96" s="10" t="str">
        <f>IF(AND(HV95&gt;0,HV95&lt;&gt;"wait"),"AT",IF(AIL!$AX97="AI",IF(Sheet1!$E97&lt;AIL!$AW97-150,150,"wait"),0))</f>
        <v>wait</v>
      </c>
      <c r="HW96" s="10" t="str">
        <f>IF(AND(HW95&gt;0,HW95&lt;&gt;"wait"),"AT",IF(AIL!$AX97="AI",IF(Sheet1!$E97&lt;AIL!$AW97-200,200,"wait"),0))</f>
        <v>wait</v>
      </c>
      <c r="HX96" s="10" t="str">
        <f>IF(AND(HX95&gt;0,HX95&lt;&gt;"wait"),"AT",IF(AIL!$AX97="AI",IF(Sheet1!$D97&gt;AIL!$AW97+50,50,"wait"),0))</f>
        <v>AT</v>
      </c>
      <c r="HY96" s="10" t="str">
        <f>IF(AND(HY95&gt;0,HY95&lt;&gt;"wait"),"AT",IF(AIL!$AX97="AI",IF(Sheet1!$D97&gt;AIL!$AW97+100,100,"wait"),0))</f>
        <v>AT</v>
      </c>
      <c r="HZ96" s="10" t="str">
        <f>IF(AND(HZ95&gt;0,HZ95&lt;&gt;"wait"),"AT",IF(AIL!$AX97="AI",IF(Sheet1!$D97&gt;AIL!$AW97+150,150,"wait"),0))</f>
        <v>wait</v>
      </c>
      <c r="IA96" s="10" t="str">
        <f>IF(AND(IA95&gt;0,IA95&lt;&gt;"wait"),"AT",IF(AIL!$AX97="AI",IF(Sheet1!$D97&gt;AIL!$AW97+200,200,"wait"),0))</f>
        <v>wait</v>
      </c>
      <c r="IB96" s="10">
        <f t="shared" si="88"/>
        <v>-100</v>
      </c>
      <c r="ID96" s="10" t="str">
        <f>IF(AND(ID95&gt;0,ID95&lt;&gt;"wait"),"AT",IF(AIL!$AZ97="AI",IF(Sheet1!$E97&lt;AIL!$AY97-50,50,"wait"),0))</f>
        <v>AT</v>
      </c>
      <c r="IE96" s="10" t="str">
        <f>IF(AND(IE95&gt;0,IE95&lt;&gt;"wait"),"AT",IF(AIL!$AZ97="AI",IF(Sheet1!$E97&lt;AIL!$AY97-100,100,"wait"),0))</f>
        <v>wait</v>
      </c>
      <c r="IF96" s="10" t="str">
        <f>IF(AND(IF95&gt;0,IF95&lt;&gt;"wait"),"AT",IF(AIL!$AZ97="AI",IF(Sheet1!$E97&lt;AIL!$AY97-150,150,"wait"),0))</f>
        <v>wait</v>
      </c>
      <c r="IG96" s="10" t="str">
        <f>IF(AND(IG95&gt;0,IG95&lt;&gt;"wait"),"AT",IF(AIL!$AZ97="AI",IF(Sheet1!$E97&lt;AIL!$AY97-200,200,"wait"),0))</f>
        <v>wait</v>
      </c>
      <c r="IH96" s="10" t="str">
        <f>IF(AND(IH95&gt;0,IH95&lt;&gt;"wait"),"AT",IF(AIL!$AZ97="AI",IF(Sheet1!$D97&gt;AIL!$AY97+50,50,"wait"),0))</f>
        <v>AT</v>
      </c>
      <c r="II96" s="10" t="str">
        <f>IF(AND(II95&gt;0,II95&lt;&gt;"wait"),"AT",IF(AIL!$AZ97="AI",IF(Sheet1!$D97&gt;AIL!$AY97+100,100,"wait"),0))</f>
        <v>AT</v>
      </c>
      <c r="IJ96" s="10" t="str">
        <f>IF(AND(IJ95&gt;0,IJ95&lt;&gt;"wait"),"AT",IF(AIL!$AZ97="AI",IF(Sheet1!$D97&gt;AIL!$AY97+150,150,"wait"),0))</f>
        <v>wait</v>
      </c>
      <c r="IK96" s="10" t="str">
        <f>IF(AND(IK95&gt;0,IK95&lt;&gt;"wait"),"AT",IF(AIL!$AZ97="AI",IF(Sheet1!$D97&gt;AIL!$AY97+200,200,"wait"),0))</f>
        <v>wait</v>
      </c>
      <c r="IL96" s="10">
        <f t="shared" si="89"/>
        <v>-100</v>
      </c>
      <c r="IN96" s="10" t="str">
        <f>IF(AND(IN95&gt;0,IN95&lt;&gt;"wait"),"AT",IF(AIL!$BB97="AI",IF(Sheet1!$E97&lt;AIL!$BA97-50,50,"wait"),0))</f>
        <v>AT</v>
      </c>
      <c r="IO96" s="10" t="str">
        <f>IF(AND(IO95&gt;0,IO95&lt;&gt;"wait"),"AT",IF(AIL!$BB97="AI",IF(Sheet1!$E97&lt;AIL!$BA97-100,100,"wait"),0))</f>
        <v>wait</v>
      </c>
      <c r="IP96" s="10" t="str">
        <f>IF(AND(IP95&gt;0,IP95&lt;&gt;"wait"),"AT",IF(AIL!$BB97="AI",IF(Sheet1!$E97&lt;AIL!$BA97-150,150,"wait"),0))</f>
        <v>wait</v>
      </c>
      <c r="IQ96" s="10" t="str">
        <f>IF(AND(IQ95&gt;0,IQ95&lt;&gt;"wait"),"AT",IF(AIL!$BB97="AI",IF(Sheet1!$E97&lt;AIL!$BA97-200,200,"wait"),0))</f>
        <v>wait</v>
      </c>
      <c r="IR96" s="10" t="str">
        <f>IF(AND(IR95&gt;0,IR95&lt;&gt;"wait"),"AT",IF(AIL!$BB97="AI",IF(Sheet1!$D97&gt;AIL!$BA97+50,50,"wait"),0))</f>
        <v>AT</v>
      </c>
      <c r="IS96" s="10" t="str">
        <f>IF(AND(IS95&gt;0,IS95&lt;&gt;"wait"),"AT",IF(AIL!$BB97="AI",IF(Sheet1!$D97&gt;AIL!$BA97+100,100,"wait"),0))</f>
        <v>AT</v>
      </c>
      <c r="IT96" s="10" t="str">
        <f>IF(AND(IT95&gt;0,IT95&lt;&gt;"wait"),"AT",IF(AIL!$BB97="AI",IF(Sheet1!$D97&gt;AIL!$BA97+150,150,"wait"),0))</f>
        <v>wait</v>
      </c>
      <c r="IU96" s="10" t="str">
        <f>IF(AND(IU95&gt;0,IU95&lt;&gt;"wait"),"AT",IF(AIL!$BB97="AI",IF(Sheet1!$D97&gt;AIL!$BA97+200,200,"wait"),0))</f>
        <v>wait</v>
      </c>
      <c r="IV96" s="10">
        <f t="shared" si="90"/>
        <v>-100</v>
      </c>
      <c r="IX96" s="10" t="str">
        <f>IF(AND(IX95&gt;0,IX95&lt;&gt;"wait"),"AT",IF(AIL!$BD97="AI",IF(Sheet1!$E97&lt;AIL!$BC97-50,50,"wait"),0))</f>
        <v>AT</v>
      </c>
      <c r="IY96" s="10" t="str">
        <f>IF(AND(IY95&gt;0,IY95&lt;&gt;"wait"),"AT",IF(AIL!$BD97="AI",IF(Sheet1!$E97&lt;AIL!$BC97-100,100,"wait"),0))</f>
        <v>wait</v>
      </c>
      <c r="IZ96" s="10" t="str">
        <f>IF(AND(IZ95&gt;0,IZ95&lt;&gt;"wait"),"AT",IF(AIL!$BD97="AI",IF(Sheet1!$E97&lt;AIL!$BC97-150,150,"wait"),0))</f>
        <v>wait</v>
      </c>
      <c r="JA96" s="10" t="str">
        <f>IF(AND(JA95&gt;0,JA95&lt;&gt;"wait"),"AT",IF(AIL!$BD97="AI",IF(Sheet1!$E97&lt;AIL!$BC97-200,200,"wait"),0))</f>
        <v>wait</v>
      </c>
      <c r="JB96" s="10" t="str">
        <f>IF(AND(JB95&gt;0,JB95&lt;&gt;"wait"),"AT",IF(AIL!$BD97="AI",IF(Sheet1!$D97&gt;AIL!$BC97+50,50,"wait"),0))</f>
        <v>AT</v>
      </c>
      <c r="JC96" s="10" t="str">
        <f>IF(AND(JC95&gt;0,JC95&lt;&gt;"wait"),"AT",IF(AIL!$BD97="AI",IF(Sheet1!$D97&gt;AIL!$BC97+100,100,"wait"),0))</f>
        <v>AT</v>
      </c>
      <c r="JD96" s="10" t="str">
        <f>IF(AND(JD95&gt;0,JD95&lt;&gt;"wait"),"AT",IF(AIL!$BD97="AI",IF(Sheet1!$D97&gt;AIL!$BC97+150,150,"wait"),0))</f>
        <v>wait</v>
      </c>
      <c r="JE96" s="10" t="str">
        <f>IF(AND(JE95&gt;0,JE95&lt;&gt;"wait"),"AT",IF(AIL!$BD97="AI",IF(Sheet1!$D97&gt;AIL!$BC97+200,200,"wait"),0))</f>
        <v>wait</v>
      </c>
      <c r="JF96" s="10">
        <f t="shared" si="91"/>
        <v>-100</v>
      </c>
      <c r="JH96" s="10" t="str">
        <f>IF(AND(JH95&gt;0,JH95&lt;&gt;"wait"),"AT",IF(AIL!$BF97="AI",IF(Sheet1!$E97&lt;AIL!$BE97-50,50,"wait"),0))</f>
        <v>AT</v>
      </c>
      <c r="JI96" s="10" t="str">
        <f>IF(AND(JI95&gt;0,JI95&lt;&gt;"wait"),"AT",IF(AIL!$BF97="AI",IF(Sheet1!$E97&lt;AIL!$BE97-100,100,"wait"),0))</f>
        <v>wait</v>
      </c>
      <c r="JJ96" s="10" t="str">
        <f>IF(AND(JJ95&gt;0,JJ95&lt;&gt;"wait"),"AT",IF(AIL!$BF97="AI",IF(Sheet1!$E97&lt;AIL!$BE97-150,150,"wait"),0))</f>
        <v>wait</v>
      </c>
      <c r="JK96" s="10" t="str">
        <f>IF(AND(JK95&gt;0,JK95&lt;&gt;"wait"),"AT",IF(AIL!$BF97="AI",IF(Sheet1!$E97&lt;AIL!$BE97-200,200,"wait"),0))</f>
        <v>wait</v>
      </c>
      <c r="JL96" s="10" t="str">
        <f>IF(AND(JL95&gt;0,JL95&lt;&gt;"wait"),"AT",IF(AIL!$BF97="AI",IF(Sheet1!$D97&gt;AIL!$BE97+50,50,"wait"),0))</f>
        <v>AT</v>
      </c>
      <c r="JM96" s="10" t="str">
        <f>IF(AND(JM95&gt;0,JM95&lt;&gt;"wait"),"AT",IF(AIL!$BF97="AI",IF(Sheet1!$D97&gt;AIL!$BE97+100,100,"wait"),0))</f>
        <v>AT</v>
      </c>
      <c r="JN96" s="10" t="str">
        <f>IF(AND(JN95&gt;0,JN95&lt;&gt;"wait"),"AT",IF(AIL!$BF97="AI",IF(Sheet1!$D97&gt;AIL!$BE97+150,150,"wait"),0))</f>
        <v>wait</v>
      </c>
      <c r="JO96" s="10" t="str">
        <f>IF(AND(JO95&gt;0,JO95&lt;&gt;"wait"),"AT",IF(AIL!$BF97="AI",IF(Sheet1!$D97&gt;AIL!$BE97+200,200,"wait"),0))</f>
        <v>wait</v>
      </c>
      <c r="JP96" s="10">
        <f t="shared" si="92"/>
        <v>-100</v>
      </c>
      <c r="JR96" s="10" t="str">
        <f>IF(AND(JR95&gt;0,JR95&lt;&gt;"wait"),"AT",IF(AIL!$BH97="AI",IF(Sheet1!$E97&lt;AIL!$BG97-50,50,"wait"),0))</f>
        <v>AT</v>
      </c>
      <c r="JS96" s="10" t="str">
        <f>IF(AND(JS95&gt;0,JS95&lt;&gt;"wait"),"AT",IF(AIL!$BH97="AI",IF(Sheet1!$E97&lt;AIL!$BG97-100,100,"wait"),0))</f>
        <v>AT</v>
      </c>
      <c r="JT96" s="10" t="str">
        <f>IF(AND(JT95&gt;0,JT95&lt;&gt;"wait"),"AT",IF(AIL!$BH97="AI",IF(Sheet1!$E97&lt;AIL!$BG97-150,150,"wait"),0))</f>
        <v>wait</v>
      </c>
      <c r="JU96" s="10" t="str">
        <f>IF(AND(JU95&gt;0,JU95&lt;&gt;"wait"),"AT",IF(AIL!$BH97="AI",IF(Sheet1!$E97&lt;AIL!$BG97-200,200,"wait"),0))</f>
        <v>wait</v>
      </c>
      <c r="JV96" s="10" t="str">
        <f>IF(AND(JV95&gt;0,JV95&lt;&gt;"wait"),"AT",IF(AIL!$BH97="AI",IF(Sheet1!$D97&gt;AIL!$BG97+50,50,"wait"),0))</f>
        <v>AT</v>
      </c>
      <c r="JW96" s="10" t="str">
        <f>IF(AND(JW95&gt;0,JW95&lt;&gt;"wait"),"AT",IF(AIL!$BH97="AI",IF(Sheet1!$D97&gt;AIL!$BG97+100,100,"wait"),0))</f>
        <v>wait</v>
      </c>
      <c r="JX96" s="10" t="str">
        <f>IF(AND(JX95&gt;0,JX95&lt;&gt;"wait"),"AT",IF(AIL!$BH97="AI",IF(Sheet1!$D97&gt;AIL!$BG97+150,150,"wait"),0))</f>
        <v>wait</v>
      </c>
      <c r="JY96" s="10" t="str">
        <f>IF(AND(JY95&gt;0,JY95&lt;&gt;"wait"),"AT",IF(AIL!$BH97="AI",IF(Sheet1!$D97&gt;AIL!$BG97+200,200,"wait"),0))</f>
        <v>wait</v>
      </c>
      <c r="JZ96" s="10">
        <f t="shared" si="93"/>
        <v>-50</v>
      </c>
      <c r="KB96" s="10" t="str">
        <f>IF(AND(KB95&gt;0,KB95&lt;&gt;"wait"),"AT",IF(AIL!$BJ97="AI",IF(Sheet1!$E97&lt;AIL!$BI97-50,50,"wait"),0))</f>
        <v>AT</v>
      </c>
      <c r="KC96" s="10" t="str">
        <f>IF(AND(KC95&gt;0,KC95&lt;&gt;"wait"),"AT",IF(AIL!$BJ97="AI",IF(Sheet1!$E97&lt;AIL!$BI97-100,100,"wait"),0))</f>
        <v>wait</v>
      </c>
      <c r="KD96" s="10" t="str">
        <f>IF(AND(KD95&gt;0,KD95&lt;&gt;"wait"),"AT",IF(AIL!$BJ97="AI",IF(Sheet1!$E97&lt;AIL!$BI97-150,150,"wait"),0))</f>
        <v>wait</v>
      </c>
      <c r="KE96" s="10" t="str">
        <f>IF(AND(KE95&gt;0,KE95&lt;&gt;"wait"),"AT",IF(AIL!$BJ97="AI",IF(Sheet1!$E97&lt;AIL!$BI97-200,200,"wait"),0))</f>
        <v>wait</v>
      </c>
      <c r="KF96" s="10" t="str">
        <f>IF(AND(KF95&gt;0,KF95&lt;&gt;"wait"),"AT",IF(AIL!$BJ97="AI",IF(Sheet1!$D97&gt;AIL!$BI97+50,50,"wait"),0))</f>
        <v>AT</v>
      </c>
      <c r="KG96" s="10" t="str">
        <f>IF(AND(KG95&gt;0,KG95&lt;&gt;"wait"),"AT",IF(AIL!$BJ97="AI",IF(Sheet1!$D97&gt;AIL!$BI97+100,100,"wait"),0))</f>
        <v>AT</v>
      </c>
      <c r="KH96" s="10" t="str">
        <f>IF(AND(KH95&gt;0,KH95&lt;&gt;"wait"),"AT",IF(AIL!$BJ97="AI",IF(Sheet1!$D97&gt;AIL!$BI97+150,150,"wait"),0))</f>
        <v>wait</v>
      </c>
      <c r="KI96" s="10" t="str">
        <f>IF(AND(KI95&gt;0,KI95&lt;&gt;"wait"),"AT",IF(AIL!$BJ97="AI",IF(Sheet1!$D97&gt;AIL!$BI97+200,200,"wait"),0))</f>
        <v>wait</v>
      </c>
      <c r="KJ96" s="10">
        <f t="shared" si="94"/>
        <v>-100</v>
      </c>
      <c r="KL96" s="10" t="str">
        <f>IF(AND(KL95&gt;0,KL95&lt;&gt;"wait"),"AT",IF(AIL!$BL97="AI",IF(Sheet1!$E97&lt;AIL!$BK97-50,50,"wait"),0))</f>
        <v>wait</v>
      </c>
      <c r="KM96" s="10" t="str">
        <f>IF(AND(KM95&gt;0,KM95&lt;&gt;"wait"),"AT",IF(AIL!$BL97="AI",IF(Sheet1!$E97&lt;AIL!$BK97-100,100,"wait"),0))</f>
        <v>wait</v>
      </c>
      <c r="KN96" s="10" t="str">
        <f>IF(AND(KN95&gt;0,KN95&lt;&gt;"wait"),"AT",IF(AIL!$BL97="AI",IF(Sheet1!$E97&lt;AIL!$BK97-150,150,"wait"),0))</f>
        <v>wait</v>
      </c>
      <c r="KO96" s="10" t="str">
        <f>IF(AND(KO95&gt;0,KO95&lt;&gt;"wait"),"AT",IF(AIL!$BL97="AI",IF(Sheet1!$E97&lt;AIL!$BK97-200,200,"wait"),0))</f>
        <v>wait</v>
      </c>
      <c r="KP96" s="10" t="str">
        <f>IF(AND(KP95&gt;0,KP95&lt;&gt;"wait"),"AT",IF(AIL!$BL97="AI",IF(Sheet1!$D97&gt;AIL!$BK97+50,50,"wait"),0))</f>
        <v>AT</v>
      </c>
      <c r="KQ96" s="10" t="str">
        <f>IF(AND(KQ95&gt;0,KQ95&lt;&gt;"wait"),"AT",IF(AIL!$BL97="AI",IF(Sheet1!$D97&gt;AIL!$BK97+100,100,"wait"),0))</f>
        <v>AT</v>
      </c>
      <c r="KR96" s="10" t="str">
        <f>IF(AND(KR95&gt;0,KR95&lt;&gt;"wait"),"AT",IF(AIL!$BL97="AI",IF(Sheet1!$D97&gt;AIL!$BK97+150,150,"wait"),0))</f>
        <v>AT</v>
      </c>
      <c r="KS96" s="10" t="str">
        <f>IF(AND(KS95&gt;0,KS95&lt;&gt;"wait"),"AT",IF(AIL!$BL97="AI",IF(Sheet1!$D97&gt;AIL!$BK97+200,200,"wait"),0))</f>
        <v>wait</v>
      </c>
      <c r="KT96" s="10">
        <f t="shared" si="95"/>
        <v>-150</v>
      </c>
      <c r="KV96" s="10" t="str">
        <f>IF(AND(KV95&gt;0,KV95&lt;&gt;"wait"),"AT",IF(AIL!$BN97="AI",IF(Sheet1!$E97&lt;AIL!$BM97-50,50,"wait"),0))</f>
        <v>wait</v>
      </c>
      <c r="KW96" s="10" t="str">
        <f>IF(AND(KW95&gt;0,KW95&lt;&gt;"wait"),"AT",IF(AIL!$BN97="AI",IF(Sheet1!$E97&lt;AIL!$BM97-100,100,"wait"),0))</f>
        <v>wait</v>
      </c>
      <c r="KX96" s="10" t="str">
        <f>IF(AND(KX95&gt;0,KX95&lt;&gt;"wait"),"AT",IF(AIL!$BN97="AI",IF(Sheet1!$E97&lt;AIL!$BM97-150,150,"wait"),0))</f>
        <v>wait</v>
      </c>
      <c r="KY96" s="10" t="str">
        <f>IF(AND(KY95&gt;0,KY95&lt;&gt;"wait"),"AT",IF(AIL!$BN97="AI",IF(Sheet1!$E97&lt;AIL!$BM97-200,200,"wait"),0))</f>
        <v>wait</v>
      </c>
      <c r="KZ96" s="10" t="str">
        <f>IF(AND(KZ95&gt;0,KZ95&lt;&gt;"wait"),"AT",IF(AIL!$BN97="AI",IF(Sheet1!$D97&gt;AIL!$BM97+50,50,"wait"),0))</f>
        <v>AT</v>
      </c>
      <c r="LA96" s="10" t="str">
        <f>IF(AND(LA95&gt;0,LA95&lt;&gt;"wait"),"AT",IF(AIL!$BN97="AI",IF(Sheet1!$D97&gt;AIL!$BM97+100,100,"wait"),0))</f>
        <v>AT</v>
      </c>
      <c r="LB96" s="10" t="str">
        <f>IF(AND(LB95&gt;0,LB95&lt;&gt;"wait"),"AT",IF(AIL!$BN97="AI",IF(Sheet1!$D97&gt;AIL!$BM97+150,150,"wait"),0))</f>
        <v>AT</v>
      </c>
      <c r="LC96" s="10" t="str">
        <f>IF(AND(LC95&gt;0,LC95&lt;&gt;"wait"),"AT",IF(AIL!$BN97="AI",IF(Sheet1!$D97&gt;AIL!$BM97+200,200,"wait"),0))</f>
        <v>wait</v>
      </c>
      <c r="LD96" s="10">
        <f t="shared" si="96"/>
        <v>-150</v>
      </c>
      <c r="LF96" s="10" t="str">
        <f>IF(AND(LF95&gt;0,LF95&lt;&gt;"wait"),"AT",IF(AIL!$BP97="AI",IF(Sheet1!$E97&lt;AIL!$BO97-50,50,"wait"),0))</f>
        <v>wait</v>
      </c>
      <c r="LG96" s="10" t="str">
        <f>IF(AND(LG95&gt;0,LG95&lt;&gt;"wait"),"AT",IF(AIL!$BP97="AI",IF(Sheet1!$E97&lt;AIL!$BO97-100,100,"wait"),0))</f>
        <v>wait</v>
      </c>
      <c r="LH96" s="10" t="str">
        <f>IF(AND(LH95&gt;0,LH95&lt;&gt;"wait"),"AT",IF(AIL!$BP97="AI",IF(Sheet1!$E97&lt;AIL!$BO97-150,150,"wait"),0))</f>
        <v>wait</v>
      </c>
      <c r="LI96" s="10" t="str">
        <f>IF(AND(LI95&gt;0,LI95&lt;&gt;"wait"),"AT",IF(AIL!$BP97="AI",IF(Sheet1!$E97&lt;AIL!$BO97-200,200,"wait"),0))</f>
        <v>wait</v>
      </c>
      <c r="LJ96" s="10" t="str">
        <f>IF(AND(LJ95&gt;0,LJ95&lt;&gt;"wait"),"AT",IF(AIL!$BP97="AI",IF(Sheet1!$D97&gt;AIL!$BO97+50,50,"wait"),0))</f>
        <v>AT</v>
      </c>
      <c r="LK96" s="10" t="str">
        <f>IF(AND(LK95&gt;0,LK95&lt;&gt;"wait"),"AT",IF(AIL!$BP97="AI",IF(Sheet1!$D97&gt;AIL!$BO97+100,100,"wait"),0))</f>
        <v>AT</v>
      </c>
      <c r="LL96" s="10" t="str">
        <f>IF(AND(LL95&gt;0,LL95&lt;&gt;"wait"),"AT",IF(AIL!$BP97="AI",IF(Sheet1!$D97&gt;AIL!$BO97+150,150,"wait"),0))</f>
        <v>AT</v>
      </c>
      <c r="LM96" s="10" t="str">
        <f>IF(AND(LM95&gt;0,LM95&lt;&gt;"wait"),"AT",IF(AIL!$BP97="AI",IF(Sheet1!$D97&gt;AIL!$BO97+200,200,"wait"),0))</f>
        <v>wait</v>
      </c>
      <c r="LN96" s="10">
        <f t="shared" si="97"/>
        <v>-150</v>
      </c>
      <c r="LP96" s="10" t="str">
        <f>IF(AND(LP95&gt;0,LP95&lt;&gt;"wait"),"AT",IF(AIL!$BR97="AI",IF(Sheet1!$E97&lt;AIL!$BQ97-50,50,"wait"),0))</f>
        <v>wait</v>
      </c>
      <c r="LQ96" s="10" t="str">
        <f>IF(AND(LQ95&gt;0,LQ95&lt;&gt;"wait"),"AT",IF(AIL!$BR97="AI",IF(Sheet1!$E97&lt;AIL!$BQ97-100,100,"wait"),0))</f>
        <v>wait</v>
      </c>
      <c r="LR96" s="10" t="str">
        <f>IF(AND(LR95&gt;0,LR95&lt;&gt;"wait"),"AT",IF(AIL!$BR97="AI",IF(Sheet1!$E97&lt;AIL!$BQ97-150,150,"wait"),0))</f>
        <v>wait</v>
      </c>
      <c r="LS96" s="10" t="str">
        <f>IF(AND(LS95&gt;0,LS95&lt;&gt;"wait"),"AT",IF(AIL!$BR97="AI",IF(Sheet1!$E97&lt;AIL!$BQ97-200,200,"wait"),0))</f>
        <v>wait</v>
      </c>
      <c r="LT96" s="10" t="str">
        <f>IF(AND(LT95&gt;0,LT95&lt;&gt;"wait"),"AT",IF(AIL!$BR97="AI",IF(Sheet1!$D97&gt;AIL!$BQ97+50,50,"wait"),0))</f>
        <v>AT</v>
      </c>
      <c r="LU96" s="10" t="str">
        <f>IF(AND(LU95&gt;0,LU95&lt;&gt;"wait"),"AT",IF(AIL!$BR97="AI",IF(Sheet1!$D97&gt;AIL!$BQ97+100,100,"wait"),0))</f>
        <v>AT</v>
      </c>
      <c r="LV96" s="10" t="str">
        <f>IF(AND(LV95&gt;0,LV95&lt;&gt;"wait"),"AT",IF(AIL!$BR97="AI",IF(Sheet1!$D97&gt;AIL!$BQ97+150,150,"wait"),0))</f>
        <v>AT</v>
      </c>
      <c r="LW96" s="10" t="str">
        <f>IF(AND(LW95&gt;0,LW95&lt;&gt;"wait"),"AT",IF(AIL!$BR97="AI",IF(Sheet1!$D97&gt;AIL!$BQ97+200,200,"wait"),0))</f>
        <v>wait</v>
      </c>
      <c r="LX96" s="10">
        <f t="shared" si="98"/>
        <v>-150</v>
      </c>
    </row>
    <row r="97" spans="1:336" x14ac:dyDescent="0.3">
      <c r="A97" t="str">
        <f>Sheet1!B97</f>
        <v>03/01 10:50</v>
      </c>
      <c r="B97">
        <f>Sheet1!D97</f>
        <v>29214</v>
      </c>
      <c r="C97">
        <f>Sheet1!E97</f>
        <v>29184</v>
      </c>
      <c r="E97">
        <f>MAX($B97:$B$162)</f>
        <v>29241</v>
      </c>
      <c r="F97">
        <f>MIN($C97:$C$162)</f>
        <v>29062</v>
      </c>
      <c r="H97" s="8" t="str">
        <f>IF(AND(H96&gt;0,H96&lt;&gt;"wait"),"AT",IF(AIL!$D98="AI",IF(Sheet1!$E98&lt;AIL!$C98-50,50,"wait"),0))</f>
        <v>AT</v>
      </c>
      <c r="I97" s="8" t="str">
        <f>IF(AND(I96&gt;0,I96&lt;&gt;"wait"),"AT",IF(AIL!$D98="AI",IF(Sheet1!$E98&lt;AIL!$C98-100,100,"wait"),0))</f>
        <v>AT</v>
      </c>
      <c r="J97" s="8" t="str">
        <f>IF(AND(J96&gt;0,J96&lt;&gt;"wait"),"AT",IF(AIL!$D98="AI",IF(Sheet1!$E98&lt;AIL!$C98-150,150,"wait"),0))</f>
        <v>AT</v>
      </c>
      <c r="K97" s="8" t="str">
        <f>IF(AND(K96&gt;0,K96&lt;&gt;"wait"),"AT",IF(AIL!$D98="AI",IF(Sheet1!$E98&lt;AIL!$C98-200,200,"wait"),0))</f>
        <v>AT</v>
      </c>
      <c r="L97" s="8" t="str">
        <f>IF(AND(L96&gt;0,L96&lt;&gt;"wait"),"AT",IF(AIL!$D98="AI",IF(Sheet1!$D98&gt;AIL!$C98+50,50,"wait"),0))</f>
        <v>AT</v>
      </c>
      <c r="M97" s="8" t="str">
        <f>IF(AND(M96&gt;0,M96&lt;&gt;"wait"),"AT",IF(AIL!$D98="AI",IF(Sheet1!$D98&gt;AIL!$C98+100,100,"wait"),0))</f>
        <v>wait</v>
      </c>
      <c r="N97" s="8" t="str">
        <f>IF(AND(N96&gt;0,N96&lt;&gt;"wait"),"AT",IF(AIL!$D98="AI",IF(Sheet1!$D98&gt;AIL!$C98+150,150,"wait"),0))</f>
        <v>wait</v>
      </c>
      <c r="O97" s="8" t="str">
        <f>IF(AND(O96&gt;0,O96&lt;&gt;"wait"),"AT",IF(AIL!$D98="AI",IF(Sheet1!$D98&gt;AIL!$C98+200,200,"wait"),0))</f>
        <v>wait</v>
      </c>
      <c r="P97" s="8">
        <f t="shared" si="99"/>
        <v>-50</v>
      </c>
      <c r="R97" s="8" t="str">
        <f>IF(AND(R96&gt;0,R96&lt;&gt;"wait"),"AT",IF(AIL!$F98="AI",IF(Sheet1!$E98&lt;AIL!$E98-50,50,"wait"),0))</f>
        <v>AT</v>
      </c>
      <c r="S97" s="8" t="str">
        <f>IF(AND(S96&gt;0,S96&lt;&gt;"wait"),"AT",IF(AIL!$F98="AI",IF(Sheet1!$E98&lt;AIL!$E98-100,100,"wait"),0))</f>
        <v>AT</v>
      </c>
      <c r="T97" s="8" t="str">
        <f>IF(AND(T96&gt;0,T96&lt;&gt;"wait"),"AT",IF(AIL!$F98="AI",IF(Sheet1!$E98&lt;AIL!$E98-150,150,"wait"),0))</f>
        <v>AT</v>
      </c>
      <c r="U97" s="8" t="str">
        <f>IF(AND(U96&gt;0,U96&lt;&gt;"wait"),"AT",IF(AIL!$F98="AI",IF(Sheet1!$E98&lt;AIL!$E98-200,200,"wait"),0))</f>
        <v>AT</v>
      </c>
      <c r="V97" s="8" t="str">
        <f>IF(AND(V96&gt;0,V96&lt;&gt;"wait"),"AT",IF(AIL!$F98="AI",IF(Sheet1!$D98&gt;AIL!$E98+50,50,"wait"),0))</f>
        <v>AT</v>
      </c>
      <c r="W97" s="8" t="str">
        <f>IF(AND(W96&gt;0,W96&lt;&gt;"wait"),"AT",IF(AIL!$F98="AI",IF(Sheet1!$D98&gt;AIL!$E98+100,100,"wait"),0))</f>
        <v>wait</v>
      </c>
      <c r="X97" s="8" t="str">
        <f>IF(AND(X96&gt;0,X96&lt;&gt;"wait"),"AT",IF(AIL!$F98="AI",IF(Sheet1!$D98&gt;AIL!$E98+150,150,"wait"),0))</f>
        <v>wait</v>
      </c>
      <c r="Y97" s="8" t="str">
        <f>IF(AND(Y96&gt;0,Y96&lt;&gt;"wait"),"AT",IF(AIL!$F98="AI",IF(Sheet1!$D98&gt;AIL!$E98+200,200,"wait"),0))</f>
        <v>wait</v>
      </c>
      <c r="Z97" s="8">
        <f t="shared" si="100"/>
        <v>-50</v>
      </c>
      <c r="AB97" s="8" t="str">
        <f>IF(AND(AB96&gt;0,AB96&lt;&gt;"wait"),"AT",IF(AIL!$H98="AI",IF(Sheet1!$E98&lt;AIL!$G98-50,50,"wait"),0))</f>
        <v>AT</v>
      </c>
      <c r="AC97" s="8" t="str">
        <f>IF(AND(AC96&gt;0,AC96&lt;&gt;"wait"),"AT",IF(AIL!$H98="AI",IF(Sheet1!$E98&lt;AIL!$G98-100,100,"wait"),0))</f>
        <v>AT</v>
      </c>
      <c r="AD97" s="8" t="str">
        <f>IF(AND(AD96&gt;0,AD96&lt;&gt;"wait"),"AT",IF(AIL!$H98="AI",IF(Sheet1!$E98&lt;AIL!$G98-150,150,"wait"),0))</f>
        <v>AT</v>
      </c>
      <c r="AE97" s="8" t="str">
        <f>IF(AND(AE96&gt;0,AE96&lt;&gt;"wait"),"AT",IF(AIL!$H98="AI",IF(Sheet1!$E98&lt;AIL!$G98-200,200,"wait"),0))</f>
        <v>AT</v>
      </c>
      <c r="AF97" s="8" t="str">
        <f>IF(AND(AF96&gt;0,AF96&lt;&gt;"wait"),"AT",IF(AIL!$H98="AI",IF(Sheet1!$D98&gt;AIL!$G98+50,50,"wait"),0))</f>
        <v>AT</v>
      </c>
      <c r="AG97" s="8" t="str">
        <f>IF(AND(AG96&gt;0,AG96&lt;&gt;"wait"),"AT",IF(AIL!$H98="AI",IF(Sheet1!$D98&gt;AIL!$G98+100,100,"wait"),0))</f>
        <v>wait</v>
      </c>
      <c r="AH97" s="8" t="str">
        <f>IF(AND(AH96&gt;0,AH96&lt;&gt;"wait"),"AT",IF(AIL!$H98="AI",IF(Sheet1!$D98&gt;AIL!$G98+150,150,"wait"),0))</f>
        <v>wait</v>
      </c>
      <c r="AI97" s="8" t="str">
        <f>IF(AND(AI96&gt;0,AI96&lt;&gt;"wait"),"AT",IF(AIL!$H98="AI",IF(Sheet1!$D98&gt;AIL!$G98+200,200,"wait"),0))</f>
        <v>wait</v>
      </c>
      <c r="AJ97" s="8">
        <f t="shared" si="101"/>
        <v>-50</v>
      </c>
      <c r="AL97" s="8" t="str">
        <f>IF(AND(AL96&gt;0,AL96&lt;&gt;"wait"),"AT",IF(AIL!$J98="AI",IF(Sheet1!$E98&lt;AIL!$I98-50,50,"wait"),0))</f>
        <v>AT</v>
      </c>
      <c r="AM97" s="8" t="str">
        <f>IF(AND(AM96&gt;0,AM96&lt;&gt;"wait"),"AT",IF(AIL!$J98="AI",IF(Sheet1!$E98&lt;AIL!$I98-100,100,"wait"),0))</f>
        <v>AT</v>
      </c>
      <c r="AN97" s="8" t="str">
        <f>IF(AND(AN96&gt;0,AN96&lt;&gt;"wait"),"AT",IF(AIL!$J98="AI",IF(Sheet1!$E98&lt;AIL!$I98-150,150,"wait"),0))</f>
        <v>AT</v>
      </c>
      <c r="AO97" s="8" t="str">
        <f>IF(AND(AO96&gt;0,AO96&lt;&gt;"wait"),"AT",IF(AIL!$J98="AI",IF(Sheet1!$E98&lt;AIL!$I98-200,200,"wait"),0))</f>
        <v>AT</v>
      </c>
      <c r="AP97" s="8" t="str">
        <f>IF(AND(AP96&gt;0,AP96&lt;&gt;"wait"),"AT",IF(AIL!$J98="AI",IF(Sheet1!$D98&gt;AIL!$I98+50,50,"wait"),0))</f>
        <v>AT</v>
      </c>
      <c r="AQ97" s="8" t="str">
        <f>IF(AND(AQ96&gt;0,AQ96&lt;&gt;"wait"),"AT",IF(AIL!$J98="AI",IF(Sheet1!$D98&gt;AIL!$I98+100,100,"wait"),0))</f>
        <v>wait</v>
      </c>
      <c r="AR97" s="8" t="str">
        <f>IF(AND(AR96&gt;0,AR96&lt;&gt;"wait"),"AT",IF(AIL!$J98="AI",IF(Sheet1!$D98&gt;AIL!$I98+150,150,"wait"),0))</f>
        <v>wait</v>
      </c>
      <c r="AS97" s="8" t="str">
        <f>IF(AND(AS96&gt;0,AS96&lt;&gt;"wait"),"AT",IF(AIL!$J98="AI",IF(Sheet1!$D98&gt;AIL!$I98+200,200,"wait"),0))</f>
        <v>wait</v>
      </c>
      <c r="AT97" s="8">
        <f t="shared" si="102"/>
        <v>-50</v>
      </c>
      <c r="AU97" s="8"/>
      <c r="AV97" s="8" t="str">
        <f>IF(AND(AV96&gt;0,AV96&lt;&gt;"wait"),"AT",IF(AIL!$L98="AI",IF(Sheet1!$E98&lt;AIL!$K98-50,50,"wait"),0))</f>
        <v>AT</v>
      </c>
      <c r="AW97" s="8" t="str">
        <f>IF(AND(AW96&gt;0,AW96&lt;&gt;"wait"),"AT",IF(AIL!$L98="AI",IF(Sheet1!$E98&lt;AIL!$K98-100,100,"wait"),0))</f>
        <v>AT</v>
      </c>
      <c r="AX97" s="8" t="str">
        <f>IF(AND(AX96&gt;0,AX96&lt;&gt;"wait"),"AT",IF(AIL!$L98="AI",IF(Sheet1!$E98&lt;AIL!$K98-150,150,"wait"),0))</f>
        <v>AT</v>
      </c>
      <c r="AY97" s="8" t="str">
        <f>IF(AND(AY96&gt;0,AY96&lt;&gt;"wait"),"AT",IF(AIL!$L98="AI",IF(Sheet1!$E98&lt;AIL!$K98-200,200,"wait"),0))</f>
        <v>AT</v>
      </c>
      <c r="AZ97" s="8" t="str">
        <f>IF(AND(AZ96&gt;0,AZ96&lt;&gt;"wait"),"AT",IF(AIL!$L98="AI",IF(Sheet1!$D98&gt;AIL!$K98+50,50,"wait"),0))</f>
        <v>AT</v>
      </c>
      <c r="BA97" s="8" t="str">
        <f>IF(AND(BA96&gt;0,BA96&lt;&gt;"wait"),"AT",IF(AIL!$L98="AI",IF(Sheet1!$D98&gt;AIL!$K98+100,100,"wait"),0))</f>
        <v>wait</v>
      </c>
      <c r="BB97" s="8" t="str">
        <f>IF(AND(BB96&gt;0,BB96&lt;&gt;"wait"),"AT",IF(AIL!$L98="AI",IF(Sheet1!$D98&gt;AIL!$K98+150,150,"wait"),0))</f>
        <v>wait</v>
      </c>
      <c r="BC97" s="8" t="str">
        <f>IF(AND(BC96&gt;0,BC96&lt;&gt;"wait"),"AT",IF(AIL!$L98="AI",IF(Sheet1!$D98&gt;AIL!$K98+200,200,"wait"),0))</f>
        <v>wait</v>
      </c>
      <c r="BD97" s="8">
        <f t="shared" si="103"/>
        <v>-50</v>
      </c>
      <c r="BE97" s="8"/>
      <c r="BF97" s="8" t="str">
        <f>IF(AND(BF96&gt;0,BF96&lt;&gt;"wait"),"AT",IF(AIL!$N98="AI",IF(Sheet1!$E98&lt;AIL!$M98-50,50,"wait"),0))</f>
        <v>AT</v>
      </c>
      <c r="BG97" s="8" t="str">
        <f>IF(AND(BG96&gt;0,BG96&lt;&gt;"wait"),"AT",IF(AIL!$N98="AI",IF(Sheet1!$E98&lt;AIL!$M98-100,100,"wait"),0))</f>
        <v>AT</v>
      </c>
      <c r="BH97" s="8" t="str">
        <f>IF(AND(BH96&gt;0,BH96&lt;&gt;"wait"),"AT",IF(AIL!$N98="AI",IF(Sheet1!$E98&lt;AIL!$M98-150,150,"wait"),0))</f>
        <v>AT</v>
      </c>
      <c r="BI97" s="8" t="str">
        <f>IF(AND(BI96&gt;0,BI96&lt;&gt;"wait"),"AT",IF(AIL!$N98="AI",IF(Sheet1!$E98&lt;AIL!$M98-200,200,"wait"),0))</f>
        <v>AT</v>
      </c>
      <c r="BJ97" s="8" t="str">
        <f>IF(AND(BJ96&gt;0,BJ96&lt;&gt;"wait"),"AT",IF(AIL!$N98="AI",IF(Sheet1!$D98&gt;AIL!$M98+50,50,"wait"),0))</f>
        <v>AT</v>
      </c>
      <c r="BK97" s="8" t="str">
        <f>IF(AND(BK96&gt;0,BK96&lt;&gt;"wait"),"AT",IF(AIL!$N98="AI",IF(Sheet1!$D98&gt;AIL!$M98+100,100,"wait"),0))</f>
        <v>wait</v>
      </c>
      <c r="BL97" s="8" t="str">
        <f>IF(AND(BL96&gt;0,BL96&lt;&gt;"wait"),"AT",IF(AIL!$N98="AI",IF(Sheet1!$D98&gt;AIL!$M98+150,150,"wait"),0))</f>
        <v>wait</v>
      </c>
      <c r="BM97" s="8" t="str">
        <f>IF(AND(BM96&gt;0,BM96&lt;&gt;"wait"),"AT",IF(AIL!$N98="AI",IF(Sheet1!$D98&gt;AIL!$M98+200,200,"wait"),0))</f>
        <v>wait</v>
      </c>
      <c r="BN97" s="8">
        <f t="shared" si="104"/>
        <v>-50</v>
      </c>
      <c r="BO97" s="8"/>
      <c r="BP97" s="8" t="str">
        <f>IF(AND(BP96&gt;0,BP96&lt;&gt;"wait"),"AT",IF(AIL!$P98="AI",IF(Sheet1!$E98&lt;AIL!$O98-50,50,"wait"),0))</f>
        <v>AT</v>
      </c>
      <c r="BQ97" s="8" t="str">
        <f>IF(AND(BQ96&gt;0,BQ96&lt;&gt;"wait"),"AT",IF(AIL!$P98="AI",IF(Sheet1!$E98&lt;AIL!$O98-100,100,"wait"),0))</f>
        <v>AT</v>
      </c>
      <c r="BR97" s="8" t="str">
        <f>IF(AND(BR96&gt;0,BR96&lt;&gt;"wait"),"AT",IF(AIL!$P98="AI",IF(Sheet1!$E98&lt;AIL!$O98-150,150,"wait"),0))</f>
        <v>AT</v>
      </c>
      <c r="BS97" s="8" t="str">
        <f>IF(AND(BS96&gt;0,BS96&lt;&gt;"wait"),"AT",IF(AIL!$P98="AI",IF(Sheet1!$E98&lt;AIL!$O98-200,200,"wait"),0))</f>
        <v>AT</v>
      </c>
      <c r="BT97" s="8" t="str">
        <f>IF(AND(BT96&gt;0,BT96&lt;&gt;"wait"),"AT",IF(AIL!$P98="AI",IF(Sheet1!$D98&gt;AIL!$O98+50,50,"wait"),0))</f>
        <v>AT</v>
      </c>
      <c r="BU97" s="8" t="str">
        <f>IF(AND(BU96&gt;0,BU96&lt;&gt;"wait"),"AT",IF(AIL!$P98="AI",IF(Sheet1!$D98&gt;AIL!$O98+100,100,"wait"),0))</f>
        <v>wait</v>
      </c>
      <c r="BV97" s="8" t="str">
        <f>IF(AND(BV96&gt;0,BV96&lt;&gt;"wait"),"AT",IF(AIL!$P98="AI",IF(Sheet1!$D98&gt;AIL!$O98+150,150,"wait"),0))</f>
        <v>wait</v>
      </c>
      <c r="BW97" s="8" t="str">
        <f>IF(AND(BW96&gt;0,BW96&lt;&gt;"wait"),"AT",IF(AIL!$P98="AI",IF(Sheet1!$D98&gt;AIL!$O98+200,200,"wait"),0))</f>
        <v>wait</v>
      </c>
      <c r="BX97" s="8">
        <f t="shared" si="105"/>
        <v>-50</v>
      </c>
      <c r="BY97" s="8"/>
      <c r="BZ97" s="8" t="str">
        <f>IF(AND(BZ96&gt;0,BZ96&lt;&gt;"wait"),"AT",IF(AIL!$R98="AI",IF(Sheet1!$E98&lt;AIL!$Q98-50,50,"wait"),0))</f>
        <v>AT</v>
      </c>
      <c r="CA97" s="8" t="str">
        <f>IF(AND(CA96&gt;0,CA96&lt;&gt;"wait"),"AT",IF(AIL!$R98="AI",IF(Sheet1!$E98&lt;AIL!$Q98-100,100,"wait"),0))</f>
        <v>AT</v>
      </c>
      <c r="CB97" s="8" t="str">
        <f>IF(AND(CB96&gt;0,CB96&lt;&gt;"wait"),"AT",IF(AIL!$R98="AI",IF(Sheet1!$E98&lt;AIL!$Q98-150,150,"wait"),0))</f>
        <v>AT</v>
      </c>
      <c r="CC97" s="8" t="str">
        <f>IF(AND(CC96&gt;0,CC96&lt;&gt;"wait"),"AT",IF(AIL!$R98="AI",IF(Sheet1!$E98&lt;AIL!$Q98-200,200,"wait"),0))</f>
        <v>AT</v>
      </c>
      <c r="CD97" s="8" t="str">
        <f>IF(AND(CD96&gt;0,CD96&lt;&gt;"wait"),"AT",IF(AIL!$R98="AI",IF(Sheet1!$D98&gt;AIL!$Q98+50,50,"wait"),0))</f>
        <v>AT</v>
      </c>
      <c r="CE97" s="8" t="str">
        <f>IF(AND(CE96&gt;0,CE96&lt;&gt;"wait"),"AT",IF(AIL!$R98="AI",IF(Sheet1!$D98&gt;AIL!$Q98+100,100,"wait"),0))</f>
        <v>wait</v>
      </c>
      <c r="CF97" s="8" t="str">
        <f>IF(AND(CF96&gt;0,CF96&lt;&gt;"wait"),"AT",IF(AIL!$R98="AI",IF(Sheet1!$D98&gt;AIL!$Q98+150,150,"wait"),0))</f>
        <v>wait</v>
      </c>
      <c r="CG97" s="8" t="str">
        <f>IF(AND(CG96&gt;0,CG96&lt;&gt;"wait"),"AT",IF(AIL!$R98="AI",IF(Sheet1!$D98&gt;AIL!$Q98+200,200,"wait"),0))</f>
        <v>wait</v>
      </c>
      <c r="CH97" s="8">
        <f t="shared" si="106"/>
        <v>-50</v>
      </c>
      <c r="CI97" s="8"/>
      <c r="CJ97" s="8" t="str">
        <f>IF(AND(CJ96&gt;0,CJ96&lt;&gt;"wait"),"AT",IF(AIL!$T98="AI",IF(Sheet1!$E98&lt;AIL!$S98-50,50,"wait"),0))</f>
        <v>AT</v>
      </c>
      <c r="CK97" s="8" t="str">
        <f>IF(AND(CK96&gt;0,CK96&lt;&gt;"wait"),"AT",IF(AIL!$T98="AI",IF(Sheet1!$E98&lt;AIL!$S98-100,100,"wait"),0))</f>
        <v>AT</v>
      </c>
      <c r="CL97" s="8" t="str">
        <f>IF(AND(CL96&gt;0,CL96&lt;&gt;"wait"),"AT",IF(AIL!$T98="AI",IF(Sheet1!$E98&lt;AIL!$S98-150,150,"wait"),0))</f>
        <v>AT</v>
      </c>
      <c r="CM97" s="8" t="str">
        <f>IF(AND(CM96&gt;0,CM96&lt;&gt;"wait"),"AT",IF(AIL!$T98="AI",IF(Sheet1!$E98&lt;AIL!$S98-200,200,"wait"),0))</f>
        <v>wait</v>
      </c>
      <c r="CN97" s="8" t="str">
        <f>IF(AND(CN96&gt;0,CN96&lt;&gt;"wait"),"AT",IF(AIL!$T98="AI",IF(Sheet1!$D98&gt;AIL!$S98+50,50,"wait"),0))</f>
        <v>AT</v>
      </c>
      <c r="CO97" s="8" t="str">
        <f>IF(AND(CO96&gt;0,CO96&lt;&gt;"wait"),"AT",IF(AIL!$T98="AI",IF(Sheet1!$D98&gt;AIL!$S98+100,100,"wait"),0))</f>
        <v>AT</v>
      </c>
      <c r="CP97" s="8" t="str">
        <f>IF(AND(CP96&gt;0,CP96&lt;&gt;"wait"),"AT",IF(AIL!$T98="AI",IF(Sheet1!$D98&gt;AIL!$S98+150,150,"wait"),0))</f>
        <v>wait</v>
      </c>
      <c r="CQ97" s="8" t="str">
        <f>IF(AND(CQ96&gt;0,CQ96&lt;&gt;"wait"),"AT",IF(AIL!$T98="AI",IF(Sheet1!$D98&gt;AIL!$S98+200,200,"wait"),0))</f>
        <v>wait</v>
      </c>
      <c r="CR97" s="8">
        <f t="shared" si="107"/>
        <v>-100</v>
      </c>
      <c r="CS97" s="8"/>
      <c r="CT97" s="8" t="str">
        <f>IF(AND(CT96&gt;0,CT96&lt;&gt;"wait"),"AT",IF(AIL!$V98="AI",IF(Sheet1!$E98&lt;AIL!$U98-50,50,"wait"),0))</f>
        <v>AT</v>
      </c>
      <c r="CU97" s="8" t="str">
        <f>IF(AND(CU96&gt;0,CU96&lt;&gt;"wait"),"AT",IF(AIL!$V98="AI",IF(Sheet1!$E98&lt;AIL!$U98-100,100,"wait"),0))</f>
        <v>AT</v>
      </c>
      <c r="CV97" s="8" t="str">
        <f>IF(AND(CV96&gt;0,CV96&lt;&gt;"wait"),"AT",IF(AIL!$V98="AI",IF(Sheet1!$E98&lt;AIL!$U98-150,150,"wait"),0))</f>
        <v>AT</v>
      </c>
      <c r="CW97" s="8" t="str">
        <f>IF(AND(CW96&gt;0,CW96&lt;&gt;"wait"),"AT",IF(AIL!$V98="AI",IF(Sheet1!$E98&lt;AIL!$U98-200,200,"wait"),0))</f>
        <v>wait</v>
      </c>
      <c r="CX97" s="8" t="str">
        <f>IF(AND(CX96&gt;0,CX96&lt;&gt;"wait"),"AT",IF(AIL!$V98="AI",IF(Sheet1!$D98&gt;AIL!$U98+50,50,"wait"),0))</f>
        <v>AT</v>
      </c>
      <c r="CY97" s="8" t="str">
        <f>IF(AND(CY96&gt;0,CY96&lt;&gt;"wait"),"AT",IF(AIL!$V98="AI",IF(Sheet1!$D98&gt;AIL!$U98+100,100,"wait"),0))</f>
        <v>AT</v>
      </c>
      <c r="CZ97" s="8" t="str">
        <f>IF(AND(CZ96&gt;0,CZ96&lt;&gt;"wait"),"AT",IF(AIL!$V98="AI",IF(Sheet1!$D98&gt;AIL!$U98+150,150,"wait"),0))</f>
        <v>wait</v>
      </c>
      <c r="DA97" s="8" t="str">
        <f>IF(AND(DA96&gt;0,DA96&lt;&gt;"wait"),"AT",IF(AIL!$V98="AI",IF(Sheet1!$D98&gt;AIL!$U98+200,200,"wait"),0))</f>
        <v>wait</v>
      </c>
      <c r="DB97" s="8">
        <f t="shared" si="108"/>
        <v>-100</v>
      </c>
      <c r="DC97" s="8"/>
      <c r="DD97" s="8" t="str">
        <f>IF(AND(DD96&gt;0,DD96&lt;&gt;"wait"),"AT",IF(AIL!$X98="AI",IF(Sheet1!$E98&lt;AIL!$W98-50,50,"wait"),0))</f>
        <v>AT</v>
      </c>
      <c r="DE97" s="8" t="str">
        <f>IF(AND(DE96&gt;0,DE96&lt;&gt;"wait"),"AT",IF(AIL!$X98="AI",IF(Sheet1!$E98&lt;AIL!$W98-100,100,"wait"),0))</f>
        <v>AT</v>
      </c>
      <c r="DF97" s="8" t="str">
        <f>IF(AND(DF96&gt;0,DF96&lt;&gt;"wait"),"AT",IF(AIL!$X98="AI",IF(Sheet1!$E98&lt;AIL!$W98-150,150,"wait"),0))</f>
        <v>AT</v>
      </c>
      <c r="DG97" s="8" t="str">
        <f>IF(AND(DG96&gt;0,DG96&lt;&gt;"wait"),"AT",IF(AIL!$X98="AI",IF(Sheet1!$E98&lt;AIL!$W98-200,200,"wait"),0))</f>
        <v>wait</v>
      </c>
      <c r="DH97" s="8" t="str">
        <f>IF(AND(DH96&gt;0,DH96&lt;&gt;"wait"),"AT",IF(AIL!$X98="AI",IF(Sheet1!$D98&gt;AIL!$W98+50,50,"wait"),0))</f>
        <v>AT</v>
      </c>
      <c r="DI97" s="8" t="str">
        <f>IF(AND(DI96&gt;0,DI96&lt;&gt;"wait"),"AT",IF(AIL!$X98="AI",IF(Sheet1!$D98&gt;AIL!$W98+100,100,"wait"),0))</f>
        <v>AT</v>
      </c>
      <c r="DJ97" s="8" t="str">
        <f>IF(AND(DJ96&gt;0,DJ96&lt;&gt;"wait"),"AT",IF(AIL!$X98="AI",IF(Sheet1!$D98&gt;AIL!$W98+150,150,"wait"),0))</f>
        <v>wait</v>
      </c>
      <c r="DK97" s="8" t="str">
        <f>IF(AND(DK96&gt;0,DK96&lt;&gt;"wait"),"AT",IF(AIL!$X98="AI",IF(Sheet1!$D98&gt;AIL!$W98+200,200,"wait"),0))</f>
        <v>wait</v>
      </c>
      <c r="DL97" s="8">
        <f t="shared" si="109"/>
        <v>-100</v>
      </c>
      <c r="DN97" s="10" t="str">
        <f>IF(AND(DN96&gt;0,DN96&lt;&gt;"wait"),"AT",IF(AIL!$AA98="AI",IF(Sheet1!$E98&lt;AIL!$Z98-50,50,"wait"),0))</f>
        <v>AT</v>
      </c>
      <c r="DO97" s="10" t="str">
        <f>IF(AND(DO96&gt;0,DO96&lt;&gt;"wait"),"AT",IF(AIL!$AA98="AI",IF(Sheet1!$E98&lt;AIL!$Z98-100,100,"wait"),0))</f>
        <v>AT</v>
      </c>
      <c r="DP97" s="10" t="str">
        <f>IF(AND(DP96&gt;0,DP96&lt;&gt;"wait"),"AT",IF(AIL!$AA98="AI",IF(Sheet1!$E98&lt;AIL!$Z98-150,150,"wait"),0))</f>
        <v>AT</v>
      </c>
      <c r="DQ97" s="10" t="str">
        <f>IF(AND(DQ96&gt;0,DQ96&lt;&gt;"wait"),"AT",IF(AIL!$AA98="AI",IF(Sheet1!$E98&lt;AIL!$Z98-200,200,"wait"),0))</f>
        <v>wait</v>
      </c>
      <c r="DR97" s="10" t="str">
        <f>IF(AND(DR96&gt;0,DR96&lt;&gt;"wait"),"AT",IF(AIL!$AA98="AI",IF(Sheet1!$D98&gt;AIL!$Z98+50,50,"wait"),0))</f>
        <v>AT</v>
      </c>
      <c r="DS97" s="10" t="str">
        <f>IF(AND(DS96&gt;0,DS96&lt;&gt;"wait"),"AT",IF(AIL!$AA98="AI",IF(Sheet1!$D98&gt;AIL!$Z98+100,100,"wait"),0))</f>
        <v>wait</v>
      </c>
      <c r="DT97" s="10" t="str">
        <f>IF(AND(DT96&gt;0,DT96&lt;&gt;"wait"),"AT",IF(AIL!$AA98="AI",IF(Sheet1!$D98&gt;AIL!$Z98+150,150,"wait"),0))</f>
        <v>wait</v>
      </c>
      <c r="DU97" s="10" t="str">
        <f>IF(AND(DU96&gt;0,DU96&lt;&gt;"wait"),"AT",IF(AIL!$AA98="AI",IF(Sheet1!$D98&gt;AIL!$Z98+200,200,"wait"),0))</f>
        <v>wait</v>
      </c>
      <c r="DV97" s="10">
        <f t="shared" si="77"/>
        <v>-50</v>
      </c>
      <c r="DX97" s="10" t="str">
        <f>IF(AND(DX96&gt;0,DX96&lt;&gt;"wait"),"AT",IF(AIL!$AC98="AI",IF(Sheet1!$E98&lt;AIL!$AB98-50,50,"wait"),0))</f>
        <v>AT</v>
      </c>
      <c r="DY97" s="10" t="str">
        <f>IF(AND(DY96&gt;0,DY96&lt;&gt;"wait"),"AT",IF(AIL!$AC98="AI",IF(Sheet1!$E98&lt;AIL!$AB98-100,100,"wait"),0))</f>
        <v>AT</v>
      </c>
      <c r="DZ97" s="10" t="str">
        <f>IF(AND(DZ96&gt;0,DZ96&lt;&gt;"wait"),"AT",IF(AIL!$AC98="AI",IF(Sheet1!$E98&lt;AIL!$AB98-150,150,"wait"),0))</f>
        <v>AT</v>
      </c>
      <c r="EA97" s="10" t="str">
        <f>IF(AND(EA96&gt;0,EA96&lt;&gt;"wait"),"AT",IF(AIL!$AC98="AI",IF(Sheet1!$E98&lt;AIL!$AB98-200,200,"wait"),0))</f>
        <v>AT</v>
      </c>
      <c r="EB97" s="10" t="str">
        <f>IF(AND(EB96&gt;0,EB96&lt;&gt;"wait"),"AT",IF(AIL!$AC98="AI",IF(Sheet1!$D98&gt;AIL!$AB98+50,50,"wait"),0))</f>
        <v>AT</v>
      </c>
      <c r="EC97" s="10" t="str">
        <f>IF(AND(EC96&gt;0,EC96&lt;&gt;"wait"),"AT",IF(AIL!$AC98="AI",IF(Sheet1!$D98&gt;AIL!$AB98+100,100,"wait"),0))</f>
        <v>wait</v>
      </c>
      <c r="ED97" s="10" t="str">
        <f>IF(AND(ED96&gt;0,ED96&lt;&gt;"wait"),"AT",IF(AIL!$AC98="AI",IF(Sheet1!$D98&gt;AIL!$AB98+150,150,"wait"),0))</f>
        <v>wait</v>
      </c>
      <c r="EE97" s="10" t="str">
        <f>IF(AND(EE96&gt;0,EE96&lt;&gt;"wait"),"AT",IF(AIL!$AC98="AI",IF(Sheet1!$D98&gt;AIL!$AB98+200,200,"wait"),0))</f>
        <v>wait</v>
      </c>
      <c r="EF97" s="10">
        <f t="shared" si="78"/>
        <v>-50</v>
      </c>
      <c r="EH97" s="10" t="str">
        <f>IF(AND(EH96&gt;0,EH96&lt;&gt;"wait"),"AT",IF(AIL!$AE98="AI",IF(Sheet1!$E98&lt;AIL!$AD98-50,50,"wait"),0))</f>
        <v>AT</v>
      </c>
      <c r="EI97" s="10" t="str">
        <f>IF(AND(EI96&gt;0,EI96&lt;&gt;"wait"),"AT",IF(AIL!$AE98="AI",IF(Sheet1!$E98&lt;AIL!$AD98-100,100,"wait"),0))</f>
        <v>AT</v>
      </c>
      <c r="EJ97" s="10" t="str">
        <f>IF(AND(EJ96&gt;0,EJ96&lt;&gt;"wait"),"AT",IF(AIL!$AE98="AI",IF(Sheet1!$E98&lt;AIL!$AD98-150,150,"wait"),0))</f>
        <v>AT</v>
      </c>
      <c r="EK97" s="10" t="str">
        <f>IF(AND(EK96&gt;0,EK96&lt;&gt;"wait"),"AT",IF(AIL!$AE98="AI",IF(Sheet1!$E98&lt;AIL!$AD98-200,200,"wait"),0))</f>
        <v>AT</v>
      </c>
      <c r="EL97" s="10" t="str">
        <f>IF(AND(EL96&gt;0,EL96&lt;&gt;"wait"),"AT",IF(AIL!$AE98="AI",IF(Sheet1!$D98&gt;AIL!$AD98+50,50,"wait"),0))</f>
        <v>AT</v>
      </c>
      <c r="EM97" s="10" t="str">
        <f>IF(AND(EM96&gt;0,EM96&lt;&gt;"wait"),"AT",IF(AIL!$AE98="AI",IF(Sheet1!$D98&gt;AIL!$AD98+100,100,"wait"),0))</f>
        <v>wait</v>
      </c>
      <c r="EN97" s="10" t="str">
        <f>IF(AND(EN96&gt;0,EN96&lt;&gt;"wait"),"AT",IF(AIL!$AE98="AI",IF(Sheet1!$D98&gt;AIL!$AD98+150,150,"wait"),0))</f>
        <v>wait</v>
      </c>
      <c r="EO97" s="10" t="str">
        <f>IF(AND(EO96&gt;0,EO96&lt;&gt;"wait"),"AT",IF(AIL!$AE98="AI",IF(Sheet1!$D98&gt;AIL!$AD98+200,200,"wait"),0))</f>
        <v>wait</v>
      </c>
      <c r="EP97" s="10">
        <f t="shared" si="79"/>
        <v>-50</v>
      </c>
      <c r="ER97" s="10" t="str">
        <f>IF(AND(ER96&gt;0,ER96&lt;&gt;"wait"),"AT",IF(AIL!$AG98="AI",IF(Sheet1!$E98&lt;AIL!$AF98-50,50,"wait"),0))</f>
        <v>AT</v>
      </c>
      <c r="ES97" s="10" t="str">
        <f>IF(AND(ES96&gt;0,ES96&lt;&gt;"wait"),"AT",IF(AIL!$AG98="AI",IF(Sheet1!$E98&lt;AIL!$AF98-100,100,"wait"),0))</f>
        <v>AT</v>
      </c>
      <c r="ET97" s="10" t="str">
        <f>IF(AND(ET96&gt;0,ET96&lt;&gt;"wait"),"AT",IF(AIL!$AG98="AI",IF(Sheet1!$E98&lt;AIL!$AF98-150,150,"wait"),0))</f>
        <v>AT</v>
      </c>
      <c r="EU97" s="10" t="str">
        <f>IF(AND(EU96&gt;0,EU96&lt;&gt;"wait"),"AT",IF(AIL!$AG98="AI",IF(Sheet1!$E98&lt;AIL!$AF98-200,200,"wait"),0))</f>
        <v>AT</v>
      </c>
      <c r="EV97" s="10" t="str">
        <f>IF(AND(EV96&gt;0,EV96&lt;&gt;"wait"),"AT",IF(AIL!$AG98="AI",IF(Sheet1!$D98&gt;AIL!$AF98+50,50,"wait"),0))</f>
        <v>AT</v>
      </c>
      <c r="EW97" s="10" t="str">
        <f>IF(AND(EW96&gt;0,EW96&lt;&gt;"wait"),"AT",IF(AIL!$AG98="AI",IF(Sheet1!$D98&gt;AIL!$AF98+100,100,"wait"),0))</f>
        <v>wait</v>
      </c>
      <c r="EX97" s="10" t="str">
        <f>IF(AND(EX96&gt;0,EX96&lt;&gt;"wait"),"AT",IF(AIL!$AG98="AI",IF(Sheet1!$D98&gt;AIL!$AF98+150,150,"wait"),0))</f>
        <v>wait</v>
      </c>
      <c r="EY97" s="10" t="str">
        <f>IF(AND(EY96&gt;0,EY96&lt;&gt;"wait"),"AT",IF(AIL!$AG98="AI",IF(Sheet1!$D98&gt;AIL!$AF98+200,200,"wait"),0))</f>
        <v>wait</v>
      </c>
      <c r="EZ97" s="10">
        <f t="shared" si="80"/>
        <v>-50</v>
      </c>
      <c r="FB97" s="10" t="str">
        <f>IF(AND(FB96&gt;0,FB96&lt;&gt;"wait"),"AT",IF(AIL!$AI98="AI",IF(Sheet1!$E98&lt;AIL!$AH98-50,50,"wait"),0))</f>
        <v>AT</v>
      </c>
      <c r="FC97" s="10" t="str">
        <f>IF(AND(FC96&gt;0,FC96&lt;&gt;"wait"),"AT",IF(AIL!$AI98="AI",IF(Sheet1!$E98&lt;AIL!$AH98-100,100,"wait"),0))</f>
        <v>AT</v>
      </c>
      <c r="FD97" s="10" t="str">
        <f>IF(AND(FD96&gt;0,FD96&lt;&gt;"wait"),"AT",IF(AIL!$AI98="AI",IF(Sheet1!$E98&lt;AIL!$AH98-150,150,"wait"),0))</f>
        <v>AT</v>
      </c>
      <c r="FE97" s="10" t="str">
        <f>IF(AND(FE96&gt;0,FE96&lt;&gt;"wait"),"AT",IF(AIL!$AI98="AI",IF(Sheet1!$E98&lt;AIL!$AH98-200,200,"wait"),0))</f>
        <v>AT</v>
      </c>
      <c r="FF97" s="10" t="str">
        <f>IF(AND(FF96&gt;0,FF96&lt;&gt;"wait"),"AT",IF(AIL!$AI98="AI",IF(Sheet1!$D98&gt;AIL!$AH98+50,50,"wait"),0))</f>
        <v>AT</v>
      </c>
      <c r="FG97" s="10" t="str">
        <f>IF(AND(FG96&gt;0,FG96&lt;&gt;"wait"),"AT",IF(AIL!$AI98="AI",IF(Sheet1!$D98&gt;AIL!$AH98+100,100,"wait"),0))</f>
        <v>wait</v>
      </c>
      <c r="FH97" s="10" t="str">
        <f>IF(AND(FH96&gt;0,FH96&lt;&gt;"wait"),"AT",IF(AIL!$AI98="AI",IF(Sheet1!$D98&gt;AIL!$AH98+150,150,"wait"),0))</f>
        <v>wait</v>
      </c>
      <c r="FI97" s="10" t="str">
        <f>IF(AND(FI96&gt;0,FI96&lt;&gt;"wait"),"AT",IF(AIL!$AI98="AI",IF(Sheet1!$D98&gt;AIL!$AH98+200,200,"wait"),0))</f>
        <v>wait</v>
      </c>
      <c r="FJ97" s="10">
        <f t="shared" si="81"/>
        <v>-50</v>
      </c>
      <c r="FL97" s="10" t="str">
        <f>IF(AND(FL96&gt;0,FL96&lt;&gt;"wait"),"AT",IF(AIL!$AK98="AI",IF(Sheet1!$E98&lt;AIL!$AJ98-50,50,"wait"),0))</f>
        <v>AT</v>
      </c>
      <c r="FM97" s="10" t="str">
        <f>IF(AND(FM96&gt;0,FM96&lt;&gt;"wait"),"AT",IF(AIL!$AK98="AI",IF(Sheet1!$E98&lt;AIL!$AJ98-100,100,"wait"),0))</f>
        <v>AT</v>
      </c>
      <c r="FN97" s="10" t="str">
        <f>IF(AND(FN96&gt;0,FN96&lt;&gt;"wait"),"AT",IF(AIL!$AK98="AI",IF(Sheet1!$E98&lt;AIL!$AJ98-150,150,"wait"),0))</f>
        <v>AT</v>
      </c>
      <c r="FO97" s="10" t="str">
        <f>IF(AND(FO96&gt;0,FO96&lt;&gt;"wait"),"AT",IF(AIL!$AK98="AI",IF(Sheet1!$E98&lt;AIL!$AJ98-200,200,"wait"),0))</f>
        <v>AT</v>
      </c>
      <c r="FP97" s="10" t="str">
        <f>IF(AND(FP96&gt;0,FP96&lt;&gt;"wait"),"AT",IF(AIL!$AK98="AI",IF(Sheet1!$D98&gt;AIL!$AJ98+50,50,"wait"),0))</f>
        <v>AT</v>
      </c>
      <c r="FQ97" s="10" t="str">
        <f>IF(AND(FQ96&gt;0,FQ96&lt;&gt;"wait"),"AT",IF(AIL!$AK98="AI",IF(Sheet1!$D98&gt;AIL!$AJ98+100,100,"wait"),0))</f>
        <v>wait</v>
      </c>
      <c r="FR97" s="10" t="str">
        <f>IF(AND(FR96&gt;0,FR96&lt;&gt;"wait"),"AT",IF(AIL!$AK98="AI",IF(Sheet1!$D98&gt;AIL!$AJ98+150,150,"wait"),0))</f>
        <v>wait</v>
      </c>
      <c r="FS97" s="10" t="str">
        <f>IF(AND(FS96&gt;0,FS96&lt;&gt;"wait"),"AT",IF(AIL!$AK98="AI",IF(Sheet1!$D98&gt;AIL!$AJ98+200,200,"wait"),0))</f>
        <v>wait</v>
      </c>
      <c r="FT97" s="10">
        <f t="shared" si="82"/>
        <v>-50</v>
      </c>
      <c r="FV97" s="10" t="str">
        <f>IF(AND(FV96&gt;0,FV96&lt;&gt;"wait"),"AT",IF(AIL!$AM98="AI",IF(Sheet1!$E98&lt;AIL!$AL98-50,50,"wait"),0))</f>
        <v>AT</v>
      </c>
      <c r="FW97" s="10" t="str">
        <f>IF(AND(FW96&gt;0,FW96&lt;&gt;"wait"),"AT",IF(AIL!$AM98="AI",IF(Sheet1!$E98&lt;AIL!$AL98-100,100,"wait"),0))</f>
        <v>AT</v>
      </c>
      <c r="FX97" s="10" t="str">
        <f>IF(AND(FX96&gt;0,FX96&lt;&gt;"wait"),"AT",IF(AIL!$AM98="AI",IF(Sheet1!$E98&lt;AIL!$AL98-150,150,"wait"),0))</f>
        <v>AT</v>
      </c>
      <c r="FY97" s="10" t="str">
        <f>IF(AND(FY96&gt;0,FY96&lt;&gt;"wait"),"AT",IF(AIL!$AM98="AI",IF(Sheet1!$E98&lt;AIL!$AL98-200,200,"wait"),0))</f>
        <v>AT</v>
      </c>
      <c r="FZ97" s="10" t="str">
        <f>IF(AND(FZ96&gt;0,FZ96&lt;&gt;"wait"),"AT",IF(AIL!$AM98="AI",IF(Sheet1!$D98&gt;AIL!$AL98+50,50,"wait"),0))</f>
        <v>AT</v>
      </c>
      <c r="GA97" s="10" t="str">
        <f>IF(AND(GA96&gt;0,GA96&lt;&gt;"wait"),"AT",IF(AIL!$AM98="AI",IF(Sheet1!$D98&gt;AIL!$AL98+100,100,"wait"),0))</f>
        <v>wait</v>
      </c>
      <c r="GB97" s="10" t="str">
        <f>IF(AND(GB96&gt;0,GB96&lt;&gt;"wait"),"AT",IF(AIL!$AM98="AI",IF(Sheet1!$D98&gt;AIL!$AL98+150,150,"wait"),0))</f>
        <v>wait</v>
      </c>
      <c r="GC97" s="10" t="str">
        <f>IF(AND(GC96&gt;0,GC96&lt;&gt;"wait"),"AT",IF(AIL!$AM98="AI",IF(Sheet1!$D98&gt;AIL!$AL98+200,200,"wait"),0))</f>
        <v>wait</v>
      </c>
      <c r="GD97" s="10">
        <f t="shared" si="83"/>
        <v>-50</v>
      </c>
      <c r="GF97" s="10" t="str">
        <f>IF(AND(GF96&gt;0,GF96&lt;&gt;"wait"),"AT",IF(AIL!$AO98="AI",IF(Sheet1!$E98&lt;AIL!$AN98-50,50,"wait"),0))</f>
        <v>AT</v>
      </c>
      <c r="GG97" s="10" t="str">
        <f>IF(AND(GG96&gt;0,GG96&lt;&gt;"wait"),"AT",IF(AIL!$AO98="AI",IF(Sheet1!$E98&lt;AIL!$AN98-100,100,"wait"),0))</f>
        <v>AT</v>
      </c>
      <c r="GH97" s="10" t="str">
        <f>IF(AND(GH96&gt;0,GH96&lt;&gt;"wait"),"AT",IF(AIL!$AO98="AI",IF(Sheet1!$E98&lt;AIL!$AN98-150,150,"wait"),0))</f>
        <v>AT</v>
      </c>
      <c r="GI97" s="10" t="str">
        <f>IF(AND(GI96&gt;0,GI96&lt;&gt;"wait"),"AT",IF(AIL!$AO98="AI",IF(Sheet1!$E98&lt;AIL!$AN98-200,200,"wait"),0))</f>
        <v>AT</v>
      </c>
      <c r="GJ97" s="10" t="str">
        <f>IF(AND(GJ96&gt;0,GJ96&lt;&gt;"wait"),"AT",IF(AIL!$AO98="AI",IF(Sheet1!$D98&gt;AIL!$AN98+50,50,"wait"),0))</f>
        <v>AT</v>
      </c>
      <c r="GK97" s="10" t="str">
        <f>IF(AND(GK96&gt;0,GK96&lt;&gt;"wait"),"AT",IF(AIL!$AO98="AI",IF(Sheet1!$D98&gt;AIL!$AN98+100,100,"wait"),0))</f>
        <v>wait</v>
      </c>
      <c r="GL97" s="10" t="str">
        <f>IF(AND(GL96&gt;0,GL96&lt;&gt;"wait"),"AT",IF(AIL!$AO98="AI",IF(Sheet1!$D98&gt;AIL!$AN98+150,150,"wait"),0))</f>
        <v>wait</v>
      </c>
      <c r="GM97" s="10" t="str">
        <f>IF(AND(GM96&gt;0,GM96&lt;&gt;"wait"),"AT",IF(AIL!$AO98="AI",IF(Sheet1!$D98&gt;AIL!$AN98+200,200,"wait"),0))</f>
        <v>wait</v>
      </c>
      <c r="GN97" s="10">
        <f t="shared" si="84"/>
        <v>-50</v>
      </c>
      <c r="GP97" s="10" t="str">
        <f>IF(AND(GP96&gt;0,GP96&lt;&gt;"wait"),"AT",IF(AIL!$AQ98="AI",IF(Sheet1!$E98&lt;AIL!$AP98-50,50,"wait"),0))</f>
        <v>AT</v>
      </c>
      <c r="GQ97" s="10" t="str">
        <f>IF(AND(GQ96&gt;0,GQ96&lt;&gt;"wait"),"AT",IF(AIL!$AQ98="AI",IF(Sheet1!$E98&lt;AIL!$AP98-100,100,"wait"),0))</f>
        <v>AT</v>
      </c>
      <c r="GR97" s="10" t="str">
        <f>IF(AND(GR96&gt;0,GR96&lt;&gt;"wait"),"AT",IF(AIL!$AQ98="AI",IF(Sheet1!$E98&lt;AIL!$AP98-150,150,"wait"),0))</f>
        <v>AT</v>
      </c>
      <c r="GS97" s="10" t="str">
        <f>IF(AND(GS96&gt;0,GS96&lt;&gt;"wait"),"AT",IF(AIL!$AQ98="AI",IF(Sheet1!$E98&lt;AIL!$AP98-200,200,"wait"),0))</f>
        <v>AT</v>
      </c>
      <c r="GT97" s="10" t="str">
        <f>IF(AND(GT96&gt;0,GT96&lt;&gt;"wait"),"AT",IF(AIL!$AQ98="AI",IF(Sheet1!$D98&gt;AIL!$AP98+50,50,"wait"),0))</f>
        <v>AT</v>
      </c>
      <c r="GU97" s="10" t="str">
        <f>IF(AND(GU96&gt;0,GU96&lt;&gt;"wait"),"AT",IF(AIL!$AQ98="AI",IF(Sheet1!$D98&gt;AIL!$AP98+100,100,"wait"),0))</f>
        <v>wait</v>
      </c>
      <c r="GV97" s="10" t="str">
        <f>IF(AND(GV96&gt;0,GV96&lt;&gt;"wait"),"AT",IF(AIL!$AQ98="AI",IF(Sheet1!$D98&gt;AIL!$AP98+150,150,"wait"),0))</f>
        <v>wait</v>
      </c>
      <c r="GW97" s="10" t="str">
        <f>IF(AND(GW96&gt;0,GW96&lt;&gt;"wait"),"AT",IF(AIL!$AQ98="AI",IF(Sheet1!$D98&gt;AIL!$AP98+200,200,"wait"),0))</f>
        <v>wait</v>
      </c>
      <c r="GX97" s="10">
        <f t="shared" si="85"/>
        <v>-50</v>
      </c>
      <c r="GZ97" s="10" t="str">
        <f>IF(AND(GZ96&gt;0,GZ96&lt;&gt;"wait"),"AT",IF(AIL!$AS98="AI",IF(Sheet1!$E98&lt;AIL!$AR98-50,50,"wait"),0))</f>
        <v>AT</v>
      </c>
      <c r="HA97" s="10" t="str">
        <f>IF(AND(HA96&gt;0,HA96&lt;&gt;"wait"),"AT",IF(AIL!$AS98="AI",IF(Sheet1!$E98&lt;AIL!$AR98-100,100,"wait"),0))</f>
        <v>AT</v>
      </c>
      <c r="HB97" s="10" t="str">
        <f>IF(AND(HB96&gt;0,HB96&lt;&gt;"wait"),"AT",IF(AIL!$AS98="AI",IF(Sheet1!$E98&lt;AIL!$AR98-150,150,"wait"),0))</f>
        <v>AT</v>
      </c>
      <c r="HC97" s="10" t="str">
        <f>IF(AND(HC96&gt;0,HC96&lt;&gt;"wait"),"AT",IF(AIL!$AS98="AI",IF(Sheet1!$E98&lt;AIL!$AR98-200,200,"wait"),0))</f>
        <v>AT</v>
      </c>
      <c r="HD97" s="10" t="str">
        <f>IF(AND(HD96&gt;0,HD96&lt;&gt;"wait"),"AT",IF(AIL!$AS98="AI",IF(Sheet1!$D98&gt;AIL!$AR98+50,50,"wait"),0))</f>
        <v>AT</v>
      </c>
      <c r="HE97" s="10" t="str">
        <f>IF(AND(HE96&gt;0,HE96&lt;&gt;"wait"),"AT",IF(AIL!$AS98="AI",IF(Sheet1!$D98&gt;AIL!$AR98+100,100,"wait"),0))</f>
        <v>wait</v>
      </c>
      <c r="HF97" s="10" t="str">
        <f>IF(AND(HF96&gt;0,HF96&lt;&gt;"wait"),"AT",IF(AIL!$AS98="AI",IF(Sheet1!$D98&gt;AIL!$AR98+150,150,"wait"),0))</f>
        <v>wait</v>
      </c>
      <c r="HG97" s="10" t="str">
        <f>IF(AND(HG96&gt;0,HG96&lt;&gt;"wait"),"AT",IF(AIL!$AS98="AI",IF(Sheet1!$D98&gt;AIL!$AR98+200,200,"wait"),0))</f>
        <v>wait</v>
      </c>
      <c r="HH97" s="10">
        <f t="shared" si="86"/>
        <v>-50</v>
      </c>
      <c r="HJ97" s="10" t="str">
        <f>IF(AND(HJ96&gt;0,HJ96&lt;&gt;"wait"),"AT",IF(AIL!$AU98="AI",IF(Sheet1!$E98&lt;AIL!$AT98-50,50,"wait"),0))</f>
        <v>AT</v>
      </c>
      <c r="HK97" s="10" t="str">
        <f>IF(AND(HK96&gt;0,HK96&lt;&gt;"wait"),"AT",IF(AIL!$AU98="AI",IF(Sheet1!$E98&lt;AIL!$AT98-100,100,"wait"),0))</f>
        <v>AT</v>
      </c>
      <c r="HL97" s="10" t="str">
        <f>IF(AND(HL96&gt;0,HL96&lt;&gt;"wait"),"AT",IF(AIL!$AU98="AI",IF(Sheet1!$E98&lt;AIL!$AT98-150,150,"wait"),0))</f>
        <v>AT</v>
      </c>
      <c r="HM97" s="10" t="str">
        <f>IF(AND(HM96&gt;0,HM96&lt;&gt;"wait"),"AT",IF(AIL!$AU98="AI",IF(Sheet1!$E98&lt;AIL!$AT98-200,200,"wait"),0))</f>
        <v>AT</v>
      </c>
      <c r="HN97" s="10" t="str">
        <f>IF(AND(HN96&gt;0,HN96&lt;&gt;"wait"),"AT",IF(AIL!$AU98="AI",IF(Sheet1!$D98&gt;AIL!$AT98+50,50,"wait"),0))</f>
        <v>AT</v>
      </c>
      <c r="HO97" s="10" t="str">
        <f>IF(AND(HO96&gt;0,HO96&lt;&gt;"wait"),"AT",IF(AIL!$AU98="AI",IF(Sheet1!$D98&gt;AIL!$AT98+100,100,"wait"),0))</f>
        <v>wait</v>
      </c>
      <c r="HP97" s="10" t="str">
        <f>IF(AND(HP96&gt;0,HP96&lt;&gt;"wait"),"AT",IF(AIL!$AU98="AI",IF(Sheet1!$D98&gt;AIL!$AT98+150,150,"wait"),0))</f>
        <v>wait</v>
      </c>
      <c r="HQ97" s="10" t="str">
        <f>IF(AND(HQ96&gt;0,HQ96&lt;&gt;"wait"),"AT",IF(AIL!$AU98="AI",IF(Sheet1!$D98&gt;AIL!$AT98+200,200,"wait"),0))</f>
        <v>wait</v>
      </c>
      <c r="HR97" s="10">
        <f t="shared" si="87"/>
        <v>-50</v>
      </c>
      <c r="HT97" s="10" t="str">
        <f>IF(AND(HT96&gt;0,HT96&lt;&gt;"wait"),"AT",IF(AIL!$AX98="AI",IF(Sheet1!$E98&lt;AIL!$AW98-50,50,"wait"),0))</f>
        <v>AT</v>
      </c>
      <c r="HU97" s="10" t="str">
        <f>IF(AND(HU96&gt;0,HU96&lt;&gt;"wait"),"AT",IF(AIL!$AX98="AI",IF(Sheet1!$E98&lt;AIL!$AW98-100,100,"wait"),0))</f>
        <v>wait</v>
      </c>
      <c r="HV97" s="10" t="str">
        <f>IF(AND(HV96&gt;0,HV96&lt;&gt;"wait"),"AT",IF(AIL!$AX98="AI",IF(Sheet1!$E98&lt;AIL!$AW98-150,150,"wait"),0))</f>
        <v>wait</v>
      </c>
      <c r="HW97" s="10" t="str">
        <f>IF(AND(HW96&gt;0,HW96&lt;&gt;"wait"),"AT",IF(AIL!$AX98="AI",IF(Sheet1!$E98&lt;AIL!$AW98-200,200,"wait"),0))</f>
        <v>wait</v>
      </c>
      <c r="HX97" s="10" t="str">
        <f>IF(AND(HX96&gt;0,HX96&lt;&gt;"wait"),"AT",IF(AIL!$AX98="AI",IF(Sheet1!$D98&gt;AIL!$AW98+50,50,"wait"),0))</f>
        <v>AT</v>
      </c>
      <c r="HY97" s="10" t="str">
        <f>IF(AND(HY96&gt;0,HY96&lt;&gt;"wait"),"AT",IF(AIL!$AX98="AI",IF(Sheet1!$D98&gt;AIL!$AW98+100,100,"wait"),0))</f>
        <v>AT</v>
      </c>
      <c r="HZ97" s="10" t="str">
        <f>IF(AND(HZ96&gt;0,HZ96&lt;&gt;"wait"),"AT",IF(AIL!$AX98="AI",IF(Sheet1!$D98&gt;AIL!$AW98+150,150,"wait"),0))</f>
        <v>wait</v>
      </c>
      <c r="IA97" s="10" t="str">
        <f>IF(AND(IA96&gt;0,IA96&lt;&gt;"wait"),"AT",IF(AIL!$AX98="AI",IF(Sheet1!$D98&gt;AIL!$AW98+200,200,"wait"),0))</f>
        <v>wait</v>
      </c>
      <c r="IB97" s="10">
        <f t="shared" si="88"/>
        <v>-100</v>
      </c>
      <c r="ID97" s="10" t="str">
        <f>IF(AND(ID96&gt;0,ID96&lt;&gt;"wait"),"AT",IF(AIL!$AZ98="AI",IF(Sheet1!$E98&lt;AIL!$AY98-50,50,"wait"),0))</f>
        <v>AT</v>
      </c>
      <c r="IE97" s="10" t="str">
        <f>IF(AND(IE96&gt;0,IE96&lt;&gt;"wait"),"AT",IF(AIL!$AZ98="AI",IF(Sheet1!$E98&lt;AIL!$AY98-100,100,"wait"),0))</f>
        <v>wait</v>
      </c>
      <c r="IF97" s="10" t="str">
        <f>IF(AND(IF96&gt;0,IF96&lt;&gt;"wait"),"AT",IF(AIL!$AZ98="AI",IF(Sheet1!$E98&lt;AIL!$AY98-150,150,"wait"),0))</f>
        <v>wait</v>
      </c>
      <c r="IG97" s="10" t="str">
        <f>IF(AND(IG96&gt;0,IG96&lt;&gt;"wait"),"AT",IF(AIL!$AZ98="AI",IF(Sheet1!$E98&lt;AIL!$AY98-200,200,"wait"),0))</f>
        <v>wait</v>
      </c>
      <c r="IH97" s="10" t="str">
        <f>IF(AND(IH96&gt;0,IH96&lt;&gt;"wait"),"AT",IF(AIL!$AZ98="AI",IF(Sheet1!$D98&gt;AIL!$AY98+50,50,"wait"),0))</f>
        <v>AT</v>
      </c>
      <c r="II97" s="10" t="str">
        <f>IF(AND(II96&gt;0,II96&lt;&gt;"wait"),"AT",IF(AIL!$AZ98="AI",IF(Sheet1!$D98&gt;AIL!$AY98+100,100,"wait"),0))</f>
        <v>AT</v>
      </c>
      <c r="IJ97" s="10" t="str">
        <f>IF(AND(IJ96&gt;0,IJ96&lt;&gt;"wait"),"AT",IF(AIL!$AZ98="AI",IF(Sheet1!$D98&gt;AIL!$AY98+150,150,"wait"),0))</f>
        <v>wait</v>
      </c>
      <c r="IK97" s="10" t="str">
        <f>IF(AND(IK96&gt;0,IK96&lt;&gt;"wait"),"AT",IF(AIL!$AZ98="AI",IF(Sheet1!$D98&gt;AIL!$AY98+200,200,"wait"),0))</f>
        <v>wait</v>
      </c>
      <c r="IL97" s="10">
        <f t="shared" si="89"/>
        <v>-100</v>
      </c>
      <c r="IN97" s="10" t="str">
        <f>IF(AND(IN96&gt;0,IN96&lt;&gt;"wait"),"AT",IF(AIL!$BB98="AI",IF(Sheet1!$E98&lt;AIL!$BA98-50,50,"wait"),0))</f>
        <v>AT</v>
      </c>
      <c r="IO97" s="10" t="str">
        <f>IF(AND(IO96&gt;0,IO96&lt;&gt;"wait"),"AT",IF(AIL!$BB98="AI",IF(Sheet1!$E98&lt;AIL!$BA98-100,100,"wait"),0))</f>
        <v>wait</v>
      </c>
      <c r="IP97" s="10" t="str">
        <f>IF(AND(IP96&gt;0,IP96&lt;&gt;"wait"),"AT",IF(AIL!$BB98="AI",IF(Sheet1!$E98&lt;AIL!$BA98-150,150,"wait"),0))</f>
        <v>wait</v>
      </c>
      <c r="IQ97" s="10" t="str">
        <f>IF(AND(IQ96&gt;0,IQ96&lt;&gt;"wait"),"AT",IF(AIL!$BB98="AI",IF(Sheet1!$E98&lt;AIL!$BA98-200,200,"wait"),0))</f>
        <v>wait</v>
      </c>
      <c r="IR97" s="10" t="str">
        <f>IF(AND(IR96&gt;0,IR96&lt;&gt;"wait"),"AT",IF(AIL!$BB98="AI",IF(Sheet1!$D98&gt;AIL!$BA98+50,50,"wait"),0))</f>
        <v>AT</v>
      </c>
      <c r="IS97" s="10" t="str">
        <f>IF(AND(IS96&gt;0,IS96&lt;&gt;"wait"),"AT",IF(AIL!$BB98="AI",IF(Sheet1!$D98&gt;AIL!$BA98+100,100,"wait"),0))</f>
        <v>AT</v>
      </c>
      <c r="IT97" s="10" t="str">
        <f>IF(AND(IT96&gt;0,IT96&lt;&gt;"wait"),"AT",IF(AIL!$BB98="AI",IF(Sheet1!$D98&gt;AIL!$BA98+150,150,"wait"),0))</f>
        <v>wait</v>
      </c>
      <c r="IU97" s="10" t="str">
        <f>IF(AND(IU96&gt;0,IU96&lt;&gt;"wait"),"AT",IF(AIL!$BB98="AI",IF(Sheet1!$D98&gt;AIL!$BA98+200,200,"wait"),0))</f>
        <v>wait</v>
      </c>
      <c r="IV97" s="10">
        <f t="shared" si="90"/>
        <v>-100</v>
      </c>
      <c r="IX97" s="10" t="str">
        <f>IF(AND(IX96&gt;0,IX96&lt;&gt;"wait"),"AT",IF(AIL!$BD98="AI",IF(Sheet1!$E98&lt;AIL!$BC98-50,50,"wait"),0))</f>
        <v>AT</v>
      </c>
      <c r="IY97" s="10" t="str">
        <f>IF(AND(IY96&gt;0,IY96&lt;&gt;"wait"),"AT",IF(AIL!$BD98="AI",IF(Sheet1!$E98&lt;AIL!$BC98-100,100,"wait"),0))</f>
        <v>wait</v>
      </c>
      <c r="IZ97" s="10" t="str">
        <f>IF(AND(IZ96&gt;0,IZ96&lt;&gt;"wait"),"AT",IF(AIL!$BD98="AI",IF(Sheet1!$E98&lt;AIL!$BC98-150,150,"wait"),0))</f>
        <v>wait</v>
      </c>
      <c r="JA97" s="10" t="str">
        <f>IF(AND(JA96&gt;0,JA96&lt;&gt;"wait"),"AT",IF(AIL!$BD98="AI",IF(Sheet1!$E98&lt;AIL!$BC98-200,200,"wait"),0))</f>
        <v>wait</v>
      </c>
      <c r="JB97" s="10" t="str">
        <f>IF(AND(JB96&gt;0,JB96&lt;&gt;"wait"),"AT",IF(AIL!$BD98="AI",IF(Sheet1!$D98&gt;AIL!$BC98+50,50,"wait"),0))</f>
        <v>AT</v>
      </c>
      <c r="JC97" s="10" t="str">
        <f>IF(AND(JC96&gt;0,JC96&lt;&gt;"wait"),"AT",IF(AIL!$BD98="AI",IF(Sheet1!$D98&gt;AIL!$BC98+100,100,"wait"),0))</f>
        <v>AT</v>
      </c>
      <c r="JD97" s="10" t="str">
        <f>IF(AND(JD96&gt;0,JD96&lt;&gt;"wait"),"AT",IF(AIL!$BD98="AI",IF(Sheet1!$D98&gt;AIL!$BC98+150,150,"wait"),0))</f>
        <v>wait</v>
      </c>
      <c r="JE97" s="10" t="str">
        <f>IF(AND(JE96&gt;0,JE96&lt;&gt;"wait"),"AT",IF(AIL!$BD98="AI",IF(Sheet1!$D98&gt;AIL!$BC98+200,200,"wait"),0))</f>
        <v>wait</v>
      </c>
      <c r="JF97" s="10">
        <f t="shared" si="91"/>
        <v>-100</v>
      </c>
      <c r="JH97" s="10" t="str">
        <f>IF(AND(JH96&gt;0,JH96&lt;&gt;"wait"),"AT",IF(AIL!$BF98="AI",IF(Sheet1!$E98&lt;AIL!$BE98-50,50,"wait"),0))</f>
        <v>AT</v>
      </c>
      <c r="JI97" s="10" t="str">
        <f>IF(AND(JI96&gt;0,JI96&lt;&gt;"wait"),"AT",IF(AIL!$BF98="AI",IF(Sheet1!$E98&lt;AIL!$BE98-100,100,"wait"),0))</f>
        <v>wait</v>
      </c>
      <c r="JJ97" s="10" t="str">
        <f>IF(AND(JJ96&gt;0,JJ96&lt;&gt;"wait"),"AT",IF(AIL!$BF98="AI",IF(Sheet1!$E98&lt;AIL!$BE98-150,150,"wait"),0))</f>
        <v>wait</v>
      </c>
      <c r="JK97" s="10" t="str">
        <f>IF(AND(JK96&gt;0,JK96&lt;&gt;"wait"),"AT",IF(AIL!$BF98="AI",IF(Sheet1!$E98&lt;AIL!$BE98-200,200,"wait"),0))</f>
        <v>wait</v>
      </c>
      <c r="JL97" s="10" t="str">
        <f>IF(AND(JL96&gt;0,JL96&lt;&gt;"wait"),"AT",IF(AIL!$BF98="AI",IF(Sheet1!$D98&gt;AIL!$BE98+50,50,"wait"),0))</f>
        <v>AT</v>
      </c>
      <c r="JM97" s="10" t="str">
        <f>IF(AND(JM96&gt;0,JM96&lt;&gt;"wait"),"AT",IF(AIL!$BF98="AI",IF(Sheet1!$D98&gt;AIL!$BE98+100,100,"wait"),0))</f>
        <v>AT</v>
      </c>
      <c r="JN97" s="10" t="str">
        <f>IF(AND(JN96&gt;0,JN96&lt;&gt;"wait"),"AT",IF(AIL!$BF98="AI",IF(Sheet1!$D98&gt;AIL!$BE98+150,150,"wait"),0))</f>
        <v>wait</v>
      </c>
      <c r="JO97" s="10" t="str">
        <f>IF(AND(JO96&gt;0,JO96&lt;&gt;"wait"),"AT",IF(AIL!$BF98="AI",IF(Sheet1!$D98&gt;AIL!$BE98+200,200,"wait"),0))</f>
        <v>wait</v>
      </c>
      <c r="JP97" s="10">
        <f t="shared" si="92"/>
        <v>-100</v>
      </c>
      <c r="JR97" s="10" t="str">
        <f>IF(AND(JR96&gt;0,JR96&lt;&gt;"wait"),"AT",IF(AIL!$BH98="AI",IF(Sheet1!$E98&lt;AIL!$BG98-50,50,"wait"),0))</f>
        <v>AT</v>
      </c>
      <c r="JS97" s="10" t="str">
        <f>IF(AND(JS96&gt;0,JS96&lt;&gt;"wait"),"AT",IF(AIL!$BH98="AI",IF(Sheet1!$E98&lt;AIL!$BG98-100,100,"wait"),0))</f>
        <v>AT</v>
      </c>
      <c r="JT97" s="10" t="str">
        <f>IF(AND(JT96&gt;0,JT96&lt;&gt;"wait"),"AT",IF(AIL!$BH98="AI",IF(Sheet1!$E98&lt;AIL!$BG98-150,150,"wait"),0))</f>
        <v>wait</v>
      </c>
      <c r="JU97" s="10" t="str">
        <f>IF(AND(JU96&gt;0,JU96&lt;&gt;"wait"),"AT",IF(AIL!$BH98="AI",IF(Sheet1!$E98&lt;AIL!$BG98-200,200,"wait"),0))</f>
        <v>wait</v>
      </c>
      <c r="JV97" s="10" t="str">
        <f>IF(AND(JV96&gt;0,JV96&lt;&gt;"wait"),"AT",IF(AIL!$BH98="AI",IF(Sheet1!$D98&gt;AIL!$BG98+50,50,"wait"),0))</f>
        <v>AT</v>
      </c>
      <c r="JW97" s="10" t="str">
        <f>IF(AND(JW96&gt;0,JW96&lt;&gt;"wait"),"AT",IF(AIL!$BH98="AI",IF(Sheet1!$D98&gt;AIL!$BG98+100,100,"wait"),0))</f>
        <v>wait</v>
      </c>
      <c r="JX97" s="10" t="str">
        <f>IF(AND(JX96&gt;0,JX96&lt;&gt;"wait"),"AT",IF(AIL!$BH98="AI",IF(Sheet1!$D98&gt;AIL!$BG98+150,150,"wait"),0))</f>
        <v>wait</v>
      </c>
      <c r="JY97" s="10" t="str">
        <f>IF(AND(JY96&gt;0,JY96&lt;&gt;"wait"),"AT",IF(AIL!$BH98="AI",IF(Sheet1!$D98&gt;AIL!$BG98+200,200,"wait"),0))</f>
        <v>wait</v>
      </c>
      <c r="JZ97" s="10">
        <f t="shared" si="93"/>
        <v>-50</v>
      </c>
      <c r="KB97" s="10" t="str">
        <f>IF(AND(KB96&gt;0,KB96&lt;&gt;"wait"),"AT",IF(AIL!$BJ98="AI",IF(Sheet1!$E98&lt;AIL!$BI98-50,50,"wait"),0))</f>
        <v>AT</v>
      </c>
      <c r="KC97" s="10" t="str">
        <f>IF(AND(KC96&gt;0,KC96&lt;&gt;"wait"),"AT",IF(AIL!$BJ98="AI",IF(Sheet1!$E98&lt;AIL!$BI98-100,100,"wait"),0))</f>
        <v>wait</v>
      </c>
      <c r="KD97" s="10" t="str">
        <f>IF(AND(KD96&gt;0,KD96&lt;&gt;"wait"),"AT",IF(AIL!$BJ98="AI",IF(Sheet1!$E98&lt;AIL!$BI98-150,150,"wait"),0))</f>
        <v>wait</v>
      </c>
      <c r="KE97" s="10" t="str">
        <f>IF(AND(KE96&gt;0,KE96&lt;&gt;"wait"),"AT",IF(AIL!$BJ98="AI",IF(Sheet1!$E98&lt;AIL!$BI98-200,200,"wait"),0))</f>
        <v>wait</v>
      </c>
      <c r="KF97" s="10" t="str">
        <f>IF(AND(KF96&gt;0,KF96&lt;&gt;"wait"),"AT",IF(AIL!$BJ98="AI",IF(Sheet1!$D98&gt;AIL!$BI98+50,50,"wait"),0))</f>
        <v>AT</v>
      </c>
      <c r="KG97" s="10" t="str">
        <f>IF(AND(KG96&gt;0,KG96&lt;&gt;"wait"),"AT",IF(AIL!$BJ98="AI",IF(Sheet1!$D98&gt;AIL!$BI98+100,100,"wait"),0))</f>
        <v>AT</v>
      </c>
      <c r="KH97" s="10" t="str">
        <f>IF(AND(KH96&gt;0,KH96&lt;&gt;"wait"),"AT",IF(AIL!$BJ98="AI",IF(Sheet1!$D98&gt;AIL!$BI98+150,150,"wait"),0))</f>
        <v>wait</v>
      </c>
      <c r="KI97" s="10" t="str">
        <f>IF(AND(KI96&gt;0,KI96&lt;&gt;"wait"),"AT",IF(AIL!$BJ98="AI",IF(Sheet1!$D98&gt;AIL!$BI98+200,200,"wait"),0))</f>
        <v>wait</v>
      </c>
      <c r="KJ97" s="10">
        <f t="shared" si="94"/>
        <v>-100</v>
      </c>
      <c r="KL97" s="10" t="str">
        <f>IF(AND(KL96&gt;0,KL96&lt;&gt;"wait"),"AT",IF(AIL!$BL98="AI",IF(Sheet1!$E98&lt;AIL!$BK98-50,50,"wait"),0))</f>
        <v>wait</v>
      </c>
      <c r="KM97" s="10" t="str">
        <f>IF(AND(KM96&gt;0,KM96&lt;&gt;"wait"),"AT",IF(AIL!$BL98="AI",IF(Sheet1!$E98&lt;AIL!$BK98-100,100,"wait"),0))</f>
        <v>wait</v>
      </c>
      <c r="KN97" s="10" t="str">
        <f>IF(AND(KN96&gt;0,KN96&lt;&gt;"wait"),"AT",IF(AIL!$BL98="AI",IF(Sheet1!$E98&lt;AIL!$BK98-150,150,"wait"),0))</f>
        <v>wait</v>
      </c>
      <c r="KO97" s="10" t="str">
        <f>IF(AND(KO96&gt;0,KO96&lt;&gt;"wait"),"AT",IF(AIL!$BL98="AI",IF(Sheet1!$E98&lt;AIL!$BK98-200,200,"wait"),0))</f>
        <v>wait</v>
      </c>
      <c r="KP97" s="10" t="str">
        <f>IF(AND(KP96&gt;0,KP96&lt;&gt;"wait"),"AT",IF(AIL!$BL98="AI",IF(Sheet1!$D98&gt;AIL!$BK98+50,50,"wait"),0))</f>
        <v>AT</v>
      </c>
      <c r="KQ97" s="10" t="str">
        <f>IF(AND(KQ96&gt;0,KQ96&lt;&gt;"wait"),"AT",IF(AIL!$BL98="AI",IF(Sheet1!$D98&gt;AIL!$BK98+100,100,"wait"),0))</f>
        <v>AT</v>
      </c>
      <c r="KR97" s="10" t="str">
        <f>IF(AND(KR96&gt;0,KR96&lt;&gt;"wait"),"AT",IF(AIL!$BL98="AI",IF(Sheet1!$D98&gt;AIL!$BK98+150,150,"wait"),0))</f>
        <v>AT</v>
      </c>
      <c r="KS97" s="10" t="str">
        <f>IF(AND(KS96&gt;0,KS96&lt;&gt;"wait"),"AT",IF(AIL!$BL98="AI",IF(Sheet1!$D98&gt;AIL!$BK98+200,200,"wait"),0))</f>
        <v>wait</v>
      </c>
      <c r="KT97" s="10">
        <f t="shared" si="95"/>
        <v>-150</v>
      </c>
      <c r="KV97" s="10" t="str">
        <f>IF(AND(KV96&gt;0,KV96&lt;&gt;"wait"),"AT",IF(AIL!$BN98="AI",IF(Sheet1!$E98&lt;AIL!$BM98-50,50,"wait"),0))</f>
        <v>wait</v>
      </c>
      <c r="KW97" s="10" t="str">
        <f>IF(AND(KW96&gt;0,KW96&lt;&gt;"wait"),"AT",IF(AIL!$BN98="AI",IF(Sheet1!$E98&lt;AIL!$BM98-100,100,"wait"),0))</f>
        <v>wait</v>
      </c>
      <c r="KX97" s="10" t="str">
        <f>IF(AND(KX96&gt;0,KX96&lt;&gt;"wait"),"AT",IF(AIL!$BN98="AI",IF(Sheet1!$E98&lt;AIL!$BM98-150,150,"wait"),0))</f>
        <v>wait</v>
      </c>
      <c r="KY97" s="10" t="str">
        <f>IF(AND(KY96&gt;0,KY96&lt;&gt;"wait"),"AT",IF(AIL!$BN98="AI",IF(Sheet1!$E98&lt;AIL!$BM98-200,200,"wait"),0))</f>
        <v>wait</v>
      </c>
      <c r="KZ97" s="10" t="str">
        <f>IF(AND(KZ96&gt;0,KZ96&lt;&gt;"wait"),"AT",IF(AIL!$BN98="AI",IF(Sheet1!$D98&gt;AIL!$BM98+50,50,"wait"),0))</f>
        <v>AT</v>
      </c>
      <c r="LA97" s="10" t="str">
        <f>IF(AND(LA96&gt;0,LA96&lt;&gt;"wait"),"AT",IF(AIL!$BN98="AI",IF(Sheet1!$D98&gt;AIL!$BM98+100,100,"wait"),0))</f>
        <v>AT</v>
      </c>
      <c r="LB97" s="10" t="str">
        <f>IF(AND(LB96&gt;0,LB96&lt;&gt;"wait"),"AT",IF(AIL!$BN98="AI",IF(Sheet1!$D98&gt;AIL!$BM98+150,150,"wait"),0))</f>
        <v>AT</v>
      </c>
      <c r="LC97" s="10" t="str">
        <f>IF(AND(LC96&gt;0,LC96&lt;&gt;"wait"),"AT",IF(AIL!$BN98="AI",IF(Sheet1!$D98&gt;AIL!$BM98+200,200,"wait"),0))</f>
        <v>wait</v>
      </c>
      <c r="LD97" s="10">
        <f t="shared" si="96"/>
        <v>-150</v>
      </c>
      <c r="LF97" s="10" t="str">
        <f>IF(AND(LF96&gt;0,LF96&lt;&gt;"wait"),"AT",IF(AIL!$BP98="AI",IF(Sheet1!$E98&lt;AIL!$BO98-50,50,"wait"),0))</f>
        <v>wait</v>
      </c>
      <c r="LG97" s="10" t="str">
        <f>IF(AND(LG96&gt;0,LG96&lt;&gt;"wait"),"AT",IF(AIL!$BP98="AI",IF(Sheet1!$E98&lt;AIL!$BO98-100,100,"wait"),0))</f>
        <v>wait</v>
      </c>
      <c r="LH97" s="10" t="str">
        <f>IF(AND(LH96&gt;0,LH96&lt;&gt;"wait"),"AT",IF(AIL!$BP98="AI",IF(Sheet1!$E98&lt;AIL!$BO98-150,150,"wait"),0))</f>
        <v>wait</v>
      </c>
      <c r="LI97" s="10" t="str">
        <f>IF(AND(LI96&gt;0,LI96&lt;&gt;"wait"),"AT",IF(AIL!$BP98="AI",IF(Sheet1!$E98&lt;AIL!$BO98-200,200,"wait"),0))</f>
        <v>wait</v>
      </c>
      <c r="LJ97" s="10" t="str">
        <f>IF(AND(LJ96&gt;0,LJ96&lt;&gt;"wait"),"AT",IF(AIL!$BP98="AI",IF(Sheet1!$D98&gt;AIL!$BO98+50,50,"wait"),0))</f>
        <v>AT</v>
      </c>
      <c r="LK97" s="10" t="str">
        <f>IF(AND(LK96&gt;0,LK96&lt;&gt;"wait"),"AT",IF(AIL!$BP98="AI",IF(Sheet1!$D98&gt;AIL!$BO98+100,100,"wait"),0))</f>
        <v>AT</v>
      </c>
      <c r="LL97" s="10" t="str">
        <f>IF(AND(LL96&gt;0,LL96&lt;&gt;"wait"),"AT",IF(AIL!$BP98="AI",IF(Sheet1!$D98&gt;AIL!$BO98+150,150,"wait"),0))</f>
        <v>AT</v>
      </c>
      <c r="LM97" s="10" t="str">
        <f>IF(AND(LM96&gt;0,LM96&lt;&gt;"wait"),"AT",IF(AIL!$BP98="AI",IF(Sheet1!$D98&gt;AIL!$BO98+200,200,"wait"),0))</f>
        <v>wait</v>
      </c>
      <c r="LN97" s="10">
        <f t="shared" si="97"/>
        <v>-150</v>
      </c>
      <c r="LP97" s="10" t="str">
        <f>IF(AND(LP96&gt;0,LP96&lt;&gt;"wait"),"AT",IF(AIL!$BR98="AI",IF(Sheet1!$E98&lt;AIL!$BQ98-50,50,"wait"),0))</f>
        <v>wait</v>
      </c>
      <c r="LQ97" s="10" t="str">
        <f>IF(AND(LQ96&gt;0,LQ96&lt;&gt;"wait"),"AT",IF(AIL!$BR98="AI",IF(Sheet1!$E98&lt;AIL!$BQ98-100,100,"wait"),0))</f>
        <v>wait</v>
      </c>
      <c r="LR97" s="10" t="str">
        <f>IF(AND(LR96&gt;0,LR96&lt;&gt;"wait"),"AT",IF(AIL!$BR98="AI",IF(Sheet1!$E98&lt;AIL!$BQ98-150,150,"wait"),0))</f>
        <v>wait</v>
      </c>
      <c r="LS97" s="10" t="str">
        <f>IF(AND(LS96&gt;0,LS96&lt;&gt;"wait"),"AT",IF(AIL!$BR98="AI",IF(Sheet1!$E98&lt;AIL!$BQ98-200,200,"wait"),0))</f>
        <v>wait</v>
      </c>
      <c r="LT97" s="10" t="str">
        <f>IF(AND(LT96&gt;0,LT96&lt;&gt;"wait"),"AT",IF(AIL!$BR98="AI",IF(Sheet1!$D98&gt;AIL!$BQ98+50,50,"wait"),0))</f>
        <v>AT</v>
      </c>
      <c r="LU97" s="10" t="str">
        <f>IF(AND(LU96&gt;0,LU96&lt;&gt;"wait"),"AT",IF(AIL!$BR98="AI",IF(Sheet1!$D98&gt;AIL!$BQ98+100,100,"wait"),0))</f>
        <v>AT</v>
      </c>
      <c r="LV97" s="10" t="str">
        <f>IF(AND(LV96&gt;0,LV96&lt;&gt;"wait"),"AT",IF(AIL!$BR98="AI",IF(Sheet1!$D98&gt;AIL!$BQ98+150,150,"wait"),0))</f>
        <v>AT</v>
      </c>
      <c r="LW97" s="10" t="str">
        <f>IF(AND(LW96&gt;0,LW96&lt;&gt;"wait"),"AT",IF(AIL!$BR98="AI",IF(Sheet1!$D98&gt;AIL!$BQ98+200,200,"wait"),0))</f>
        <v>wait</v>
      </c>
      <c r="LX97" s="10">
        <f t="shared" si="98"/>
        <v>-150</v>
      </c>
    </row>
    <row r="98" spans="1:336" x14ac:dyDescent="0.3">
      <c r="A98" t="str">
        <f>Sheet1!B98</f>
        <v>03/01 10:51</v>
      </c>
      <c r="B98">
        <f>Sheet1!D98</f>
        <v>29214</v>
      </c>
      <c r="C98">
        <f>Sheet1!E98</f>
        <v>29180</v>
      </c>
      <c r="E98">
        <f>MAX($B98:$B$162)</f>
        <v>29241</v>
      </c>
      <c r="F98">
        <f>MIN($C98:$C$162)</f>
        <v>29062</v>
      </c>
      <c r="H98" s="8" t="str">
        <f>IF(AND(H97&gt;0,H97&lt;&gt;"wait"),"AT",IF(AIL!$D99="AI",IF(Sheet1!$E99&lt;AIL!$C99-50,50,"wait"),0))</f>
        <v>AT</v>
      </c>
      <c r="I98" s="8" t="str">
        <f>IF(AND(I97&gt;0,I97&lt;&gt;"wait"),"AT",IF(AIL!$D99="AI",IF(Sheet1!$E99&lt;AIL!$C99-100,100,"wait"),0))</f>
        <v>AT</v>
      </c>
      <c r="J98" s="8" t="str">
        <f>IF(AND(J97&gt;0,J97&lt;&gt;"wait"),"AT",IF(AIL!$D99="AI",IF(Sheet1!$E99&lt;AIL!$C99-150,150,"wait"),0))</f>
        <v>AT</v>
      </c>
      <c r="K98" s="8" t="str">
        <f>IF(AND(K97&gt;0,K97&lt;&gt;"wait"),"AT",IF(AIL!$D99="AI",IF(Sheet1!$E99&lt;AIL!$C99-200,200,"wait"),0))</f>
        <v>AT</v>
      </c>
      <c r="L98" s="8" t="str">
        <f>IF(AND(L97&gt;0,L97&lt;&gt;"wait"),"AT",IF(AIL!$D99="AI",IF(Sheet1!$D99&gt;AIL!$C99+50,50,"wait"),0))</f>
        <v>AT</v>
      </c>
      <c r="M98" s="8" t="str">
        <f>IF(AND(M97&gt;0,M97&lt;&gt;"wait"),"AT",IF(AIL!$D99="AI",IF(Sheet1!$D99&gt;AIL!$C99+100,100,"wait"),0))</f>
        <v>wait</v>
      </c>
      <c r="N98" s="8" t="str">
        <f>IF(AND(N97&gt;0,N97&lt;&gt;"wait"),"AT",IF(AIL!$D99="AI",IF(Sheet1!$D99&gt;AIL!$C99+150,150,"wait"),0))</f>
        <v>wait</v>
      </c>
      <c r="O98" s="8" t="str">
        <f>IF(AND(O97&gt;0,O97&lt;&gt;"wait"),"AT",IF(AIL!$D99="AI",IF(Sheet1!$D99&gt;AIL!$C99+200,200,"wait"),0))</f>
        <v>wait</v>
      </c>
      <c r="P98" s="8">
        <f t="shared" si="99"/>
        <v>-50</v>
      </c>
      <c r="R98" s="8" t="str">
        <f>IF(AND(R97&gt;0,R97&lt;&gt;"wait"),"AT",IF(AIL!$F99="AI",IF(Sheet1!$E99&lt;AIL!$E99-50,50,"wait"),0))</f>
        <v>AT</v>
      </c>
      <c r="S98" s="8" t="str">
        <f>IF(AND(S97&gt;0,S97&lt;&gt;"wait"),"AT",IF(AIL!$F99="AI",IF(Sheet1!$E99&lt;AIL!$E99-100,100,"wait"),0))</f>
        <v>AT</v>
      </c>
      <c r="T98" s="8" t="str">
        <f>IF(AND(T97&gt;0,T97&lt;&gt;"wait"),"AT",IF(AIL!$F99="AI",IF(Sheet1!$E99&lt;AIL!$E99-150,150,"wait"),0))</f>
        <v>AT</v>
      </c>
      <c r="U98" s="8" t="str">
        <f>IF(AND(U97&gt;0,U97&lt;&gt;"wait"),"AT",IF(AIL!$F99="AI",IF(Sheet1!$E99&lt;AIL!$E99-200,200,"wait"),0))</f>
        <v>AT</v>
      </c>
      <c r="V98" s="8" t="str">
        <f>IF(AND(V97&gt;0,V97&lt;&gt;"wait"),"AT",IF(AIL!$F99="AI",IF(Sheet1!$D99&gt;AIL!$E99+50,50,"wait"),0))</f>
        <v>AT</v>
      </c>
      <c r="W98" s="8" t="str">
        <f>IF(AND(W97&gt;0,W97&lt;&gt;"wait"),"AT",IF(AIL!$F99="AI",IF(Sheet1!$D99&gt;AIL!$E99+100,100,"wait"),0))</f>
        <v>wait</v>
      </c>
      <c r="X98" s="8" t="str">
        <f>IF(AND(X97&gt;0,X97&lt;&gt;"wait"),"AT",IF(AIL!$F99="AI",IF(Sheet1!$D99&gt;AIL!$E99+150,150,"wait"),0))</f>
        <v>wait</v>
      </c>
      <c r="Y98" s="8" t="str">
        <f>IF(AND(Y97&gt;0,Y97&lt;&gt;"wait"),"AT",IF(AIL!$F99="AI",IF(Sheet1!$D99&gt;AIL!$E99+200,200,"wait"),0))</f>
        <v>wait</v>
      </c>
      <c r="Z98" s="8">
        <f t="shared" si="100"/>
        <v>-50</v>
      </c>
      <c r="AB98" s="8" t="str">
        <f>IF(AND(AB97&gt;0,AB97&lt;&gt;"wait"),"AT",IF(AIL!$H99="AI",IF(Sheet1!$E99&lt;AIL!$G99-50,50,"wait"),0))</f>
        <v>AT</v>
      </c>
      <c r="AC98" s="8" t="str">
        <f>IF(AND(AC97&gt;0,AC97&lt;&gt;"wait"),"AT",IF(AIL!$H99="AI",IF(Sheet1!$E99&lt;AIL!$G99-100,100,"wait"),0))</f>
        <v>AT</v>
      </c>
      <c r="AD98" s="8" t="str">
        <f>IF(AND(AD97&gt;0,AD97&lt;&gt;"wait"),"AT",IF(AIL!$H99="AI",IF(Sheet1!$E99&lt;AIL!$G99-150,150,"wait"),0))</f>
        <v>AT</v>
      </c>
      <c r="AE98" s="8" t="str">
        <f>IF(AND(AE97&gt;0,AE97&lt;&gt;"wait"),"AT",IF(AIL!$H99="AI",IF(Sheet1!$E99&lt;AIL!$G99-200,200,"wait"),0))</f>
        <v>AT</v>
      </c>
      <c r="AF98" s="8" t="str">
        <f>IF(AND(AF97&gt;0,AF97&lt;&gt;"wait"),"AT",IF(AIL!$H99="AI",IF(Sheet1!$D99&gt;AIL!$G99+50,50,"wait"),0))</f>
        <v>AT</v>
      </c>
      <c r="AG98" s="8" t="str">
        <f>IF(AND(AG97&gt;0,AG97&lt;&gt;"wait"),"AT",IF(AIL!$H99="AI",IF(Sheet1!$D99&gt;AIL!$G99+100,100,"wait"),0))</f>
        <v>wait</v>
      </c>
      <c r="AH98" s="8" t="str">
        <f>IF(AND(AH97&gt;0,AH97&lt;&gt;"wait"),"AT",IF(AIL!$H99="AI",IF(Sheet1!$D99&gt;AIL!$G99+150,150,"wait"),0))</f>
        <v>wait</v>
      </c>
      <c r="AI98" s="8" t="str">
        <f>IF(AND(AI97&gt;0,AI97&lt;&gt;"wait"),"AT",IF(AIL!$H99="AI",IF(Sheet1!$D99&gt;AIL!$G99+200,200,"wait"),0))</f>
        <v>wait</v>
      </c>
      <c r="AJ98" s="8">
        <f t="shared" si="101"/>
        <v>-50</v>
      </c>
      <c r="AL98" s="8" t="str">
        <f>IF(AND(AL97&gt;0,AL97&lt;&gt;"wait"),"AT",IF(AIL!$J99="AI",IF(Sheet1!$E99&lt;AIL!$I99-50,50,"wait"),0))</f>
        <v>AT</v>
      </c>
      <c r="AM98" s="8" t="str">
        <f>IF(AND(AM97&gt;0,AM97&lt;&gt;"wait"),"AT",IF(AIL!$J99="AI",IF(Sheet1!$E99&lt;AIL!$I99-100,100,"wait"),0))</f>
        <v>AT</v>
      </c>
      <c r="AN98" s="8" t="str">
        <f>IF(AND(AN97&gt;0,AN97&lt;&gt;"wait"),"AT",IF(AIL!$J99="AI",IF(Sheet1!$E99&lt;AIL!$I99-150,150,"wait"),0))</f>
        <v>AT</v>
      </c>
      <c r="AO98" s="8" t="str">
        <f>IF(AND(AO97&gt;0,AO97&lt;&gt;"wait"),"AT",IF(AIL!$J99="AI",IF(Sheet1!$E99&lt;AIL!$I99-200,200,"wait"),0))</f>
        <v>AT</v>
      </c>
      <c r="AP98" s="8" t="str">
        <f>IF(AND(AP97&gt;0,AP97&lt;&gt;"wait"),"AT",IF(AIL!$J99="AI",IF(Sheet1!$D99&gt;AIL!$I99+50,50,"wait"),0))</f>
        <v>AT</v>
      </c>
      <c r="AQ98" s="8" t="str">
        <f>IF(AND(AQ97&gt;0,AQ97&lt;&gt;"wait"),"AT",IF(AIL!$J99="AI",IF(Sheet1!$D99&gt;AIL!$I99+100,100,"wait"),0))</f>
        <v>wait</v>
      </c>
      <c r="AR98" s="8" t="str">
        <f>IF(AND(AR97&gt;0,AR97&lt;&gt;"wait"),"AT",IF(AIL!$J99="AI",IF(Sheet1!$D99&gt;AIL!$I99+150,150,"wait"),0))</f>
        <v>wait</v>
      </c>
      <c r="AS98" s="8" t="str">
        <f>IF(AND(AS97&gt;0,AS97&lt;&gt;"wait"),"AT",IF(AIL!$J99="AI",IF(Sheet1!$D99&gt;AIL!$I99+200,200,"wait"),0))</f>
        <v>wait</v>
      </c>
      <c r="AT98" s="8">
        <f t="shared" si="102"/>
        <v>-50</v>
      </c>
      <c r="AU98" s="8"/>
      <c r="AV98" s="8" t="str">
        <f>IF(AND(AV97&gt;0,AV97&lt;&gt;"wait"),"AT",IF(AIL!$L99="AI",IF(Sheet1!$E99&lt;AIL!$K99-50,50,"wait"),0))</f>
        <v>AT</v>
      </c>
      <c r="AW98" s="8" t="str">
        <f>IF(AND(AW97&gt;0,AW97&lt;&gt;"wait"),"AT",IF(AIL!$L99="AI",IF(Sheet1!$E99&lt;AIL!$K99-100,100,"wait"),0))</f>
        <v>AT</v>
      </c>
      <c r="AX98" s="8" t="str">
        <f>IF(AND(AX97&gt;0,AX97&lt;&gt;"wait"),"AT",IF(AIL!$L99="AI",IF(Sheet1!$E99&lt;AIL!$K99-150,150,"wait"),0))</f>
        <v>AT</v>
      </c>
      <c r="AY98" s="8" t="str">
        <f>IF(AND(AY97&gt;0,AY97&lt;&gt;"wait"),"AT",IF(AIL!$L99="AI",IF(Sheet1!$E99&lt;AIL!$K99-200,200,"wait"),0))</f>
        <v>AT</v>
      </c>
      <c r="AZ98" s="8" t="str">
        <f>IF(AND(AZ97&gt;0,AZ97&lt;&gt;"wait"),"AT",IF(AIL!$L99="AI",IF(Sheet1!$D99&gt;AIL!$K99+50,50,"wait"),0))</f>
        <v>AT</v>
      </c>
      <c r="BA98" s="8" t="str">
        <f>IF(AND(BA97&gt;0,BA97&lt;&gt;"wait"),"AT",IF(AIL!$L99="AI",IF(Sheet1!$D99&gt;AIL!$K99+100,100,"wait"),0))</f>
        <v>wait</v>
      </c>
      <c r="BB98" s="8" t="str">
        <f>IF(AND(BB97&gt;0,BB97&lt;&gt;"wait"),"AT",IF(AIL!$L99="AI",IF(Sheet1!$D99&gt;AIL!$K99+150,150,"wait"),0))</f>
        <v>wait</v>
      </c>
      <c r="BC98" s="8" t="str">
        <f>IF(AND(BC97&gt;0,BC97&lt;&gt;"wait"),"AT",IF(AIL!$L99="AI",IF(Sheet1!$D99&gt;AIL!$K99+200,200,"wait"),0))</f>
        <v>wait</v>
      </c>
      <c r="BD98" s="8">
        <f t="shared" si="103"/>
        <v>-50</v>
      </c>
      <c r="BE98" s="8"/>
      <c r="BF98" s="8" t="str">
        <f>IF(AND(BF97&gt;0,BF97&lt;&gt;"wait"),"AT",IF(AIL!$N99="AI",IF(Sheet1!$E99&lt;AIL!$M99-50,50,"wait"),0))</f>
        <v>AT</v>
      </c>
      <c r="BG98" s="8" t="str">
        <f>IF(AND(BG97&gt;0,BG97&lt;&gt;"wait"),"AT",IF(AIL!$N99="AI",IF(Sheet1!$E99&lt;AIL!$M99-100,100,"wait"),0))</f>
        <v>AT</v>
      </c>
      <c r="BH98" s="8" t="str">
        <f>IF(AND(BH97&gt;0,BH97&lt;&gt;"wait"),"AT",IF(AIL!$N99="AI",IF(Sheet1!$E99&lt;AIL!$M99-150,150,"wait"),0))</f>
        <v>AT</v>
      </c>
      <c r="BI98" s="8" t="str">
        <f>IF(AND(BI97&gt;0,BI97&lt;&gt;"wait"),"AT",IF(AIL!$N99="AI",IF(Sheet1!$E99&lt;AIL!$M99-200,200,"wait"),0))</f>
        <v>AT</v>
      </c>
      <c r="BJ98" s="8" t="str">
        <f>IF(AND(BJ97&gt;0,BJ97&lt;&gt;"wait"),"AT",IF(AIL!$N99="AI",IF(Sheet1!$D99&gt;AIL!$M99+50,50,"wait"),0))</f>
        <v>AT</v>
      </c>
      <c r="BK98" s="8" t="str">
        <f>IF(AND(BK97&gt;0,BK97&lt;&gt;"wait"),"AT",IF(AIL!$N99="AI",IF(Sheet1!$D99&gt;AIL!$M99+100,100,"wait"),0))</f>
        <v>wait</v>
      </c>
      <c r="BL98" s="8" t="str">
        <f>IF(AND(BL97&gt;0,BL97&lt;&gt;"wait"),"AT",IF(AIL!$N99="AI",IF(Sheet1!$D99&gt;AIL!$M99+150,150,"wait"),0))</f>
        <v>wait</v>
      </c>
      <c r="BM98" s="8" t="str">
        <f>IF(AND(BM97&gt;0,BM97&lt;&gt;"wait"),"AT",IF(AIL!$N99="AI",IF(Sheet1!$D99&gt;AIL!$M99+200,200,"wait"),0))</f>
        <v>wait</v>
      </c>
      <c r="BN98" s="8">
        <f t="shared" si="104"/>
        <v>-50</v>
      </c>
      <c r="BO98" s="8"/>
      <c r="BP98" s="8" t="str">
        <f>IF(AND(BP97&gt;0,BP97&lt;&gt;"wait"),"AT",IF(AIL!$P99="AI",IF(Sheet1!$E99&lt;AIL!$O99-50,50,"wait"),0))</f>
        <v>AT</v>
      </c>
      <c r="BQ98" s="8" t="str">
        <f>IF(AND(BQ97&gt;0,BQ97&lt;&gt;"wait"),"AT",IF(AIL!$P99="AI",IF(Sheet1!$E99&lt;AIL!$O99-100,100,"wait"),0))</f>
        <v>AT</v>
      </c>
      <c r="BR98" s="8" t="str">
        <f>IF(AND(BR97&gt;0,BR97&lt;&gt;"wait"),"AT",IF(AIL!$P99="AI",IF(Sheet1!$E99&lt;AIL!$O99-150,150,"wait"),0))</f>
        <v>AT</v>
      </c>
      <c r="BS98" s="8" t="str">
        <f>IF(AND(BS97&gt;0,BS97&lt;&gt;"wait"),"AT",IF(AIL!$P99="AI",IF(Sheet1!$E99&lt;AIL!$O99-200,200,"wait"),0))</f>
        <v>AT</v>
      </c>
      <c r="BT98" s="8" t="str">
        <f>IF(AND(BT97&gt;0,BT97&lt;&gt;"wait"),"AT",IF(AIL!$P99="AI",IF(Sheet1!$D99&gt;AIL!$O99+50,50,"wait"),0))</f>
        <v>AT</v>
      </c>
      <c r="BU98" s="8" t="str">
        <f>IF(AND(BU97&gt;0,BU97&lt;&gt;"wait"),"AT",IF(AIL!$P99="AI",IF(Sheet1!$D99&gt;AIL!$O99+100,100,"wait"),0))</f>
        <v>wait</v>
      </c>
      <c r="BV98" s="8" t="str">
        <f>IF(AND(BV97&gt;0,BV97&lt;&gt;"wait"),"AT",IF(AIL!$P99="AI",IF(Sheet1!$D99&gt;AIL!$O99+150,150,"wait"),0))</f>
        <v>wait</v>
      </c>
      <c r="BW98" s="8" t="str">
        <f>IF(AND(BW97&gt;0,BW97&lt;&gt;"wait"),"AT",IF(AIL!$P99="AI",IF(Sheet1!$D99&gt;AIL!$O99+200,200,"wait"),0))</f>
        <v>wait</v>
      </c>
      <c r="BX98" s="8">
        <f t="shared" si="105"/>
        <v>-50</v>
      </c>
      <c r="BY98" s="8"/>
      <c r="BZ98" s="8" t="str">
        <f>IF(AND(BZ97&gt;0,BZ97&lt;&gt;"wait"),"AT",IF(AIL!$R99="AI",IF(Sheet1!$E99&lt;AIL!$Q99-50,50,"wait"),0))</f>
        <v>AT</v>
      </c>
      <c r="CA98" s="8" t="str">
        <f>IF(AND(CA97&gt;0,CA97&lt;&gt;"wait"),"AT",IF(AIL!$R99="AI",IF(Sheet1!$E99&lt;AIL!$Q99-100,100,"wait"),0))</f>
        <v>AT</v>
      </c>
      <c r="CB98" s="8" t="str">
        <f>IF(AND(CB97&gt;0,CB97&lt;&gt;"wait"),"AT",IF(AIL!$R99="AI",IF(Sheet1!$E99&lt;AIL!$Q99-150,150,"wait"),0))</f>
        <v>AT</v>
      </c>
      <c r="CC98" s="8" t="str">
        <f>IF(AND(CC97&gt;0,CC97&lt;&gt;"wait"),"AT",IF(AIL!$R99="AI",IF(Sheet1!$E99&lt;AIL!$Q99-200,200,"wait"),0))</f>
        <v>AT</v>
      </c>
      <c r="CD98" s="8" t="str">
        <f>IF(AND(CD97&gt;0,CD97&lt;&gt;"wait"),"AT",IF(AIL!$R99="AI",IF(Sheet1!$D99&gt;AIL!$Q99+50,50,"wait"),0))</f>
        <v>AT</v>
      </c>
      <c r="CE98" s="8" t="str">
        <f>IF(AND(CE97&gt;0,CE97&lt;&gt;"wait"),"AT",IF(AIL!$R99="AI",IF(Sheet1!$D99&gt;AIL!$Q99+100,100,"wait"),0))</f>
        <v>wait</v>
      </c>
      <c r="CF98" s="8" t="str">
        <f>IF(AND(CF97&gt;0,CF97&lt;&gt;"wait"),"AT",IF(AIL!$R99="AI",IF(Sheet1!$D99&gt;AIL!$Q99+150,150,"wait"),0))</f>
        <v>wait</v>
      </c>
      <c r="CG98" s="8" t="str">
        <f>IF(AND(CG97&gt;0,CG97&lt;&gt;"wait"),"AT",IF(AIL!$R99="AI",IF(Sheet1!$D99&gt;AIL!$Q99+200,200,"wait"),0))</f>
        <v>wait</v>
      </c>
      <c r="CH98" s="8">
        <f t="shared" si="106"/>
        <v>-50</v>
      </c>
      <c r="CI98" s="8"/>
      <c r="CJ98" s="8" t="str">
        <f>IF(AND(CJ97&gt;0,CJ97&lt;&gt;"wait"),"AT",IF(AIL!$T99="AI",IF(Sheet1!$E99&lt;AIL!$S99-50,50,"wait"),0))</f>
        <v>AT</v>
      </c>
      <c r="CK98" s="8" t="str">
        <f>IF(AND(CK97&gt;0,CK97&lt;&gt;"wait"),"AT",IF(AIL!$T99="AI",IF(Sheet1!$E99&lt;AIL!$S99-100,100,"wait"),0))</f>
        <v>AT</v>
      </c>
      <c r="CL98" s="8" t="str">
        <f>IF(AND(CL97&gt;0,CL97&lt;&gt;"wait"),"AT",IF(AIL!$T99="AI",IF(Sheet1!$E99&lt;AIL!$S99-150,150,"wait"),0))</f>
        <v>AT</v>
      </c>
      <c r="CM98" s="8" t="str">
        <f>IF(AND(CM97&gt;0,CM97&lt;&gt;"wait"),"AT",IF(AIL!$T99="AI",IF(Sheet1!$E99&lt;AIL!$S99-200,200,"wait"),0))</f>
        <v>wait</v>
      </c>
      <c r="CN98" s="8" t="str">
        <f>IF(AND(CN97&gt;0,CN97&lt;&gt;"wait"),"AT",IF(AIL!$T99="AI",IF(Sheet1!$D99&gt;AIL!$S99+50,50,"wait"),0))</f>
        <v>AT</v>
      </c>
      <c r="CO98" s="8" t="str">
        <f>IF(AND(CO97&gt;0,CO97&lt;&gt;"wait"),"AT",IF(AIL!$T99="AI",IF(Sheet1!$D99&gt;AIL!$S99+100,100,"wait"),0))</f>
        <v>AT</v>
      </c>
      <c r="CP98" s="8" t="str">
        <f>IF(AND(CP97&gt;0,CP97&lt;&gt;"wait"),"AT",IF(AIL!$T99="AI",IF(Sheet1!$D99&gt;AIL!$S99+150,150,"wait"),0))</f>
        <v>wait</v>
      </c>
      <c r="CQ98" s="8" t="str">
        <f>IF(AND(CQ97&gt;0,CQ97&lt;&gt;"wait"),"AT",IF(AIL!$T99="AI",IF(Sheet1!$D99&gt;AIL!$S99+200,200,"wait"),0))</f>
        <v>wait</v>
      </c>
      <c r="CR98" s="8">
        <f t="shared" si="107"/>
        <v>-100</v>
      </c>
      <c r="CS98" s="8"/>
      <c r="CT98" s="8" t="str">
        <f>IF(AND(CT97&gt;0,CT97&lt;&gt;"wait"),"AT",IF(AIL!$V99="AI",IF(Sheet1!$E99&lt;AIL!$U99-50,50,"wait"),0))</f>
        <v>AT</v>
      </c>
      <c r="CU98" s="8" t="str">
        <f>IF(AND(CU97&gt;0,CU97&lt;&gt;"wait"),"AT",IF(AIL!$V99="AI",IF(Sheet1!$E99&lt;AIL!$U99-100,100,"wait"),0))</f>
        <v>AT</v>
      </c>
      <c r="CV98" s="8" t="str">
        <f>IF(AND(CV97&gt;0,CV97&lt;&gt;"wait"),"AT",IF(AIL!$V99="AI",IF(Sheet1!$E99&lt;AIL!$U99-150,150,"wait"),0))</f>
        <v>AT</v>
      </c>
      <c r="CW98" s="8" t="str">
        <f>IF(AND(CW97&gt;0,CW97&lt;&gt;"wait"),"AT",IF(AIL!$V99="AI",IF(Sheet1!$E99&lt;AIL!$U99-200,200,"wait"),0))</f>
        <v>wait</v>
      </c>
      <c r="CX98" s="8" t="str">
        <f>IF(AND(CX97&gt;0,CX97&lt;&gt;"wait"),"AT",IF(AIL!$V99="AI",IF(Sheet1!$D99&gt;AIL!$U99+50,50,"wait"),0))</f>
        <v>AT</v>
      </c>
      <c r="CY98" s="8" t="str">
        <f>IF(AND(CY97&gt;0,CY97&lt;&gt;"wait"),"AT",IF(AIL!$V99="AI",IF(Sheet1!$D99&gt;AIL!$U99+100,100,"wait"),0))</f>
        <v>AT</v>
      </c>
      <c r="CZ98" s="8" t="str">
        <f>IF(AND(CZ97&gt;0,CZ97&lt;&gt;"wait"),"AT",IF(AIL!$V99="AI",IF(Sheet1!$D99&gt;AIL!$U99+150,150,"wait"),0))</f>
        <v>wait</v>
      </c>
      <c r="DA98" s="8" t="str">
        <f>IF(AND(DA97&gt;0,DA97&lt;&gt;"wait"),"AT",IF(AIL!$V99="AI",IF(Sheet1!$D99&gt;AIL!$U99+200,200,"wait"),0))</f>
        <v>wait</v>
      </c>
      <c r="DB98" s="8">
        <f t="shared" si="108"/>
        <v>-100</v>
      </c>
      <c r="DC98" s="8"/>
      <c r="DD98" s="8" t="str">
        <f>IF(AND(DD97&gt;0,DD97&lt;&gt;"wait"),"AT",IF(AIL!$X99="AI",IF(Sheet1!$E99&lt;AIL!$W99-50,50,"wait"),0))</f>
        <v>AT</v>
      </c>
      <c r="DE98" s="8" t="str">
        <f>IF(AND(DE97&gt;0,DE97&lt;&gt;"wait"),"AT",IF(AIL!$X99="AI",IF(Sheet1!$E99&lt;AIL!$W99-100,100,"wait"),0))</f>
        <v>AT</v>
      </c>
      <c r="DF98" s="8" t="str">
        <f>IF(AND(DF97&gt;0,DF97&lt;&gt;"wait"),"AT",IF(AIL!$X99="AI",IF(Sheet1!$E99&lt;AIL!$W99-150,150,"wait"),0))</f>
        <v>AT</v>
      </c>
      <c r="DG98" s="8" t="str">
        <f>IF(AND(DG97&gt;0,DG97&lt;&gt;"wait"),"AT",IF(AIL!$X99="AI",IF(Sheet1!$E99&lt;AIL!$W99-200,200,"wait"),0))</f>
        <v>wait</v>
      </c>
      <c r="DH98" s="8" t="str">
        <f>IF(AND(DH97&gt;0,DH97&lt;&gt;"wait"),"AT",IF(AIL!$X99="AI",IF(Sheet1!$D99&gt;AIL!$W99+50,50,"wait"),0))</f>
        <v>AT</v>
      </c>
      <c r="DI98" s="8" t="str">
        <f>IF(AND(DI97&gt;0,DI97&lt;&gt;"wait"),"AT",IF(AIL!$X99="AI",IF(Sheet1!$D99&gt;AIL!$W99+100,100,"wait"),0))</f>
        <v>AT</v>
      </c>
      <c r="DJ98" s="8" t="str">
        <f>IF(AND(DJ97&gt;0,DJ97&lt;&gt;"wait"),"AT",IF(AIL!$X99="AI",IF(Sheet1!$D99&gt;AIL!$W99+150,150,"wait"),0))</f>
        <v>wait</v>
      </c>
      <c r="DK98" s="8" t="str">
        <f>IF(AND(DK97&gt;0,DK97&lt;&gt;"wait"),"AT",IF(AIL!$X99="AI",IF(Sheet1!$D99&gt;AIL!$W99+200,200,"wait"),0))</f>
        <v>wait</v>
      </c>
      <c r="DL98" s="8">
        <f t="shared" si="109"/>
        <v>-100</v>
      </c>
      <c r="DN98" s="10" t="str">
        <f>IF(AND(DN97&gt;0,DN97&lt;&gt;"wait"),"AT",IF(AIL!$AA99="AI",IF(Sheet1!$E99&lt;AIL!$Z99-50,50,"wait"),0))</f>
        <v>AT</v>
      </c>
      <c r="DO98" s="10" t="str">
        <f>IF(AND(DO97&gt;0,DO97&lt;&gt;"wait"),"AT",IF(AIL!$AA99="AI",IF(Sheet1!$E99&lt;AIL!$Z99-100,100,"wait"),0))</f>
        <v>AT</v>
      </c>
      <c r="DP98" s="10" t="str">
        <f>IF(AND(DP97&gt;0,DP97&lt;&gt;"wait"),"AT",IF(AIL!$AA99="AI",IF(Sheet1!$E99&lt;AIL!$Z99-150,150,"wait"),0))</f>
        <v>AT</v>
      </c>
      <c r="DQ98" s="10" t="str">
        <f>IF(AND(DQ97&gt;0,DQ97&lt;&gt;"wait"),"AT",IF(AIL!$AA99="AI",IF(Sheet1!$E99&lt;AIL!$Z99-200,200,"wait"),0))</f>
        <v>wait</v>
      </c>
      <c r="DR98" s="10" t="str">
        <f>IF(AND(DR97&gt;0,DR97&lt;&gt;"wait"),"AT",IF(AIL!$AA99="AI",IF(Sheet1!$D99&gt;AIL!$Z99+50,50,"wait"),0))</f>
        <v>AT</v>
      </c>
      <c r="DS98" s="10" t="str">
        <f>IF(AND(DS97&gt;0,DS97&lt;&gt;"wait"),"AT",IF(AIL!$AA99="AI",IF(Sheet1!$D99&gt;AIL!$Z99+100,100,"wait"),0))</f>
        <v>wait</v>
      </c>
      <c r="DT98" s="10" t="str">
        <f>IF(AND(DT97&gt;0,DT97&lt;&gt;"wait"),"AT",IF(AIL!$AA99="AI",IF(Sheet1!$D99&gt;AIL!$Z99+150,150,"wait"),0))</f>
        <v>wait</v>
      </c>
      <c r="DU98" s="10" t="str">
        <f>IF(AND(DU97&gt;0,DU97&lt;&gt;"wait"),"AT",IF(AIL!$AA99="AI",IF(Sheet1!$D99&gt;AIL!$Z99+200,200,"wait"),0))</f>
        <v>wait</v>
      </c>
      <c r="DV98" s="10">
        <f t="shared" si="77"/>
        <v>-50</v>
      </c>
      <c r="DX98" s="10" t="str">
        <f>IF(AND(DX97&gt;0,DX97&lt;&gt;"wait"),"AT",IF(AIL!$AC99="AI",IF(Sheet1!$E99&lt;AIL!$AB99-50,50,"wait"),0))</f>
        <v>AT</v>
      </c>
      <c r="DY98" s="10" t="str">
        <f>IF(AND(DY97&gt;0,DY97&lt;&gt;"wait"),"AT",IF(AIL!$AC99="AI",IF(Sheet1!$E99&lt;AIL!$AB99-100,100,"wait"),0))</f>
        <v>AT</v>
      </c>
      <c r="DZ98" s="10" t="str">
        <f>IF(AND(DZ97&gt;0,DZ97&lt;&gt;"wait"),"AT",IF(AIL!$AC99="AI",IF(Sheet1!$E99&lt;AIL!$AB99-150,150,"wait"),0))</f>
        <v>AT</v>
      </c>
      <c r="EA98" s="10" t="str">
        <f>IF(AND(EA97&gt;0,EA97&lt;&gt;"wait"),"AT",IF(AIL!$AC99="AI",IF(Sheet1!$E99&lt;AIL!$AB99-200,200,"wait"),0))</f>
        <v>AT</v>
      </c>
      <c r="EB98" s="10" t="str">
        <f>IF(AND(EB97&gt;0,EB97&lt;&gt;"wait"),"AT",IF(AIL!$AC99="AI",IF(Sheet1!$D99&gt;AIL!$AB99+50,50,"wait"),0))</f>
        <v>AT</v>
      </c>
      <c r="EC98" s="10" t="str">
        <f>IF(AND(EC97&gt;0,EC97&lt;&gt;"wait"),"AT",IF(AIL!$AC99="AI",IF(Sheet1!$D99&gt;AIL!$AB99+100,100,"wait"),0))</f>
        <v>wait</v>
      </c>
      <c r="ED98" s="10" t="str">
        <f>IF(AND(ED97&gt;0,ED97&lt;&gt;"wait"),"AT",IF(AIL!$AC99="AI",IF(Sheet1!$D99&gt;AIL!$AB99+150,150,"wait"),0))</f>
        <v>wait</v>
      </c>
      <c r="EE98" s="10" t="str">
        <f>IF(AND(EE97&gt;0,EE97&lt;&gt;"wait"),"AT",IF(AIL!$AC99="AI",IF(Sheet1!$D99&gt;AIL!$AB99+200,200,"wait"),0))</f>
        <v>wait</v>
      </c>
      <c r="EF98" s="10">
        <f t="shared" si="78"/>
        <v>-50</v>
      </c>
      <c r="EH98" s="10" t="str">
        <f>IF(AND(EH97&gt;0,EH97&lt;&gt;"wait"),"AT",IF(AIL!$AE99="AI",IF(Sheet1!$E99&lt;AIL!$AD99-50,50,"wait"),0))</f>
        <v>AT</v>
      </c>
      <c r="EI98" s="10" t="str">
        <f>IF(AND(EI97&gt;0,EI97&lt;&gt;"wait"),"AT",IF(AIL!$AE99="AI",IF(Sheet1!$E99&lt;AIL!$AD99-100,100,"wait"),0))</f>
        <v>AT</v>
      </c>
      <c r="EJ98" s="10" t="str">
        <f>IF(AND(EJ97&gt;0,EJ97&lt;&gt;"wait"),"AT",IF(AIL!$AE99="AI",IF(Sheet1!$E99&lt;AIL!$AD99-150,150,"wait"),0))</f>
        <v>AT</v>
      </c>
      <c r="EK98" s="10" t="str">
        <f>IF(AND(EK97&gt;0,EK97&lt;&gt;"wait"),"AT",IF(AIL!$AE99="AI",IF(Sheet1!$E99&lt;AIL!$AD99-200,200,"wait"),0))</f>
        <v>AT</v>
      </c>
      <c r="EL98" s="10" t="str">
        <f>IF(AND(EL97&gt;0,EL97&lt;&gt;"wait"),"AT",IF(AIL!$AE99="AI",IF(Sheet1!$D99&gt;AIL!$AD99+50,50,"wait"),0))</f>
        <v>AT</v>
      </c>
      <c r="EM98" s="10" t="str">
        <f>IF(AND(EM97&gt;0,EM97&lt;&gt;"wait"),"AT",IF(AIL!$AE99="AI",IF(Sheet1!$D99&gt;AIL!$AD99+100,100,"wait"),0))</f>
        <v>wait</v>
      </c>
      <c r="EN98" s="10" t="str">
        <f>IF(AND(EN97&gt;0,EN97&lt;&gt;"wait"),"AT",IF(AIL!$AE99="AI",IF(Sheet1!$D99&gt;AIL!$AD99+150,150,"wait"),0))</f>
        <v>wait</v>
      </c>
      <c r="EO98" s="10" t="str">
        <f>IF(AND(EO97&gt;0,EO97&lt;&gt;"wait"),"AT",IF(AIL!$AE99="AI",IF(Sheet1!$D99&gt;AIL!$AD99+200,200,"wait"),0))</f>
        <v>wait</v>
      </c>
      <c r="EP98" s="10">
        <f t="shared" si="79"/>
        <v>-50</v>
      </c>
      <c r="ER98" s="10" t="str">
        <f>IF(AND(ER97&gt;0,ER97&lt;&gt;"wait"),"AT",IF(AIL!$AG99="AI",IF(Sheet1!$E99&lt;AIL!$AF99-50,50,"wait"),0))</f>
        <v>AT</v>
      </c>
      <c r="ES98" s="10" t="str">
        <f>IF(AND(ES97&gt;0,ES97&lt;&gt;"wait"),"AT",IF(AIL!$AG99="AI",IF(Sheet1!$E99&lt;AIL!$AF99-100,100,"wait"),0))</f>
        <v>AT</v>
      </c>
      <c r="ET98" s="10" t="str">
        <f>IF(AND(ET97&gt;0,ET97&lt;&gt;"wait"),"AT",IF(AIL!$AG99="AI",IF(Sheet1!$E99&lt;AIL!$AF99-150,150,"wait"),0))</f>
        <v>AT</v>
      </c>
      <c r="EU98" s="10" t="str">
        <f>IF(AND(EU97&gt;0,EU97&lt;&gt;"wait"),"AT",IF(AIL!$AG99="AI",IF(Sheet1!$E99&lt;AIL!$AF99-200,200,"wait"),0))</f>
        <v>AT</v>
      </c>
      <c r="EV98" s="10" t="str">
        <f>IF(AND(EV97&gt;0,EV97&lt;&gt;"wait"),"AT",IF(AIL!$AG99="AI",IF(Sheet1!$D99&gt;AIL!$AF99+50,50,"wait"),0))</f>
        <v>AT</v>
      </c>
      <c r="EW98" s="10" t="str">
        <f>IF(AND(EW97&gt;0,EW97&lt;&gt;"wait"),"AT",IF(AIL!$AG99="AI",IF(Sheet1!$D99&gt;AIL!$AF99+100,100,"wait"),0))</f>
        <v>wait</v>
      </c>
      <c r="EX98" s="10" t="str">
        <f>IF(AND(EX97&gt;0,EX97&lt;&gt;"wait"),"AT",IF(AIL!$AG99="AI",IF(Sheet1!$D99&gt;AIL!$AF99+150,150,"wait"),0))</f>
        <v>wait</v>
      </c>
      <c r="EY98" s="10" t="str">
        <f>IF(AND(EY97&gt;0,EY97&lt;&gt;"wait"),"AT",IF(AIL!$AG99="AI",IF(Sheet1!$D99&gt;AIL!$AF99+200,200,"wait"),0))</f>
        <v>wait</v>
      </c>
      <c r="EZ98" s="10">
        <f t="shared" si="80"/>
        <v>-50</v>
      </c>
      <c r="FB98" s="10" t="str">
        <f>IF(AND(FB97&gt;0,FB97&lt;&gt;"wait"),"AT",IF(AIL!$AI99="AI",IF(Sheet1!$E99&lt;AIL!$AH99-50,50,"wait"),0))</f>
        <v>AT</v>
      </c>
      <c r="FC98" s="10" t="str">
        <f>IF(AND(FC97&gt;0,FC97&lt;&gt;"wait"),"AT",IF(AIL!$AI99="AI",IF(Sheet1!$E99&lt;AIL!$AH99-100,100,"wait"),0))</f>
        <v>AT</v>
      </c>
      <c r="FD98" s="10" t="str">
        <f>IF(AND(FD97&gt;0,FD97&lt;&gt;"wait"),"AT",IF(AIL!$AI99="AI",IF(Sheet1!$E99&lt;AIL!$AH99-150,150,"wait"),0))</f>
        <v>AT</v>
      </c>
      <c r="FE98" s="10" t="str">
        <f>IF(AND(FE97&gt;0,FE97&lt;&gt;"wait"),"AT",IF(AIL!$AI99="AI",IF(Sheet1!$E99&lt;AIL!$AH99-200,200,"wait"),0))</f>
        <v>AT</v>
      </c>
      <c r="FF98" s="10" t="str">
        <f>IF(AND(FF97&gt;0,FF97&lt;&gt;"wait"),"AT",IF(AIL!$AI99="AI",IF(Sheet1!$D99&gt;AIL!$AH99+50,50,"wait"),0))</f>
        <v>AT</v>
      </c>
      <c r="FG98" s="10" t="str">
        <f>IF(AND(FG97&gt;0,FG97&lt;&gt;"wait"),"AT",IF(AIL!$AI99="AI",IF(Sheet1!$D99&gt;AIL!$AH99+100,100,"wait"),0))</f>
        <v>wait</v>
      </c>
      <c r="FH98" s="10" t="str">
        <f>IF(AND(FH97&gt;0,FH97&lt;&gt;"wait"),"AT",IF(AIL!$AI99="AI",IF(Sheet1!$D99&gt;AIL!$AH99+150,150,"wait"),0))</f>
        <v>wait</v>
      </c>
      <c r="FI98" s="10" t="str">
        <f>IF(AND(FI97&gt;0,FI97&lt;&gt;"wait"),"AT",IF(AIL!$AI99="AI",IF(Sheet1!$D99&gt;AIL!$AH99+200,200,"wait"),0))</f>
        <v>wait</v>
      </c>
      <c r="FJ98" s="10">
        <f t="shared" si="81"/>
        <v>-50</v>
      </c>
      <c r="FL98" s="10" t="str">
        <f>IF(AND(FL97&gt;0,FL97&lt;&gt;"wait"),"AT",IF(AIL!$AK99="AI",IF(Sheet1!$E99&lt;AIL!$AJ99-50,50,"wait"),0))</f>
        <v>AT</v>
      </c>
      <c r="FM98" s="10" t="str">
        <f>IF(AND(FM97&gt;0,FM97&lt;&gt;"wait"),"AT",IF(AIL!$AK99="AI",IF(Sheet1!$E99&lt;AIL!$AJ99-100,100,"wait"),0))</f>
        <v>AT</v>
      </c>
      <c r="FN98" s="10" t="str">
        <f>IF(AND(FN97&gt;0,FN97&lt;&gt;"wait"),"AT",IF(AIL!$AK99="AI",IF(Sheet1!$E99&lt;AIL!$AJ99-150,150,"wait"),0))</f>
        <v>AT</v>
      </c>
      <c r="FO98" s="10" t="str">
        <f>IF(AND(FO97&gt;0,FO97&lt;&gt;"wait"),"AT",IF(AIL!$AK99="AI",IF(Sheet1!$E99&lt;AIL!$AJ99-200,200,"wait"),0))</f>
        <v>AT</v>
      </c>
      <c r="FP98" s="10" t="str">
        <f>IF(AND(FP97&gt;0,FP97&lt;&gt;"wait"),"AT",IF(AIL!$AK99="AI",IF(Sheet1!$D99&gt;AIL!$AJ99+50,50,"wait"),0))</f>
        <v>AT</v>
      </c>
      <c r="FQ98" s="10" t="str">
        <f>IF(AND(FQ97&gt;0,FQ97&lt;&gt;"wait"),"AT",IF(AIL!$AK99="AI",IF(Sheet1!$D99&gt;AIL!$AJ99+100,100,"wait"),0))</f>
        <v>wait</v>
      </c>
      <c r="FR98" s="10" t="str">
        <f>IF(AND(FR97&gt;0,FR97&lt;&gt;"wait"),"AT",IF(AIL!$AK99="AI",IF(Sheet1!$D99&gt;AIL!$AJ99+150,150,"wait"),0))</f>
        <v>wait</v>
      </c>
      <c r="FS98" s="10" t="str">
        <f>IF(AND(FS97&gt;0,FS97&lt;&gt;"wait"),"AT",IF(AIL!$AK99="AI",IF(Sheet1!$D99&gt;AIL!$AJ99+200,200,"wait"),0))</f>
        <v>wait</v>
      </c>
      <c r="FT98" s="10">
        <f t="shared" si="82"/>
        <v>-50</v>
      </c>
      <c r="FV98" s="10" t="str">
        <f>IF(AND(FV97&gt;0,FV97&lt;&gt;"wait"),"AT",IF(AIL!$AM99="AI",IF(Sheet1!$E99&lt;AIL!$AL99-50,50,"wait"),0))</f>
        <v>AT</v>
      </c>
      <c r="FW98" s="10" t="str">
        <f>IF(AND(FW97&gt;0,FW97&lt;&gt;"wait"),"AT",IF(AIL!$AM99="AI",IF(Sheet1!$E99&lt;AIL!$AL99-100,100,"wait"),0))</f>
        <v>AT</v>
      </c>
      <c r="FX98" s="10" t="str">
        <f>IF(AND(FX97&gt;0,FX97&lt;&gt;"wait"),"AT",IF(AIL!$AM99="AI",IF(Sheet1!$E99&lt;AIL!$AL99-150,150,"wait"),0))</f>
        <v>AT</v>
      </c>
      <c r="FY98" s="10" t="str">
        <f>IF(AND(FY97&gt;0,FY97&lt;&gt;"wait"),"AT",IF(AIL!$AM99="AI",IF(Sheet1!$E99&lt;AIL!$AL99-200,200,"wait"),0))</f>
        <v>AT</v>
      </c>
      <c r="FZ98" s="10" t="str">
        <f>IF(AND(FZ97&gt;0,FZ97&lt;&gt;"wait"),"AT",IF(AIL!$AM99="AI",IF(Sheet1!$D99&gt;AIL!$AL99+50,50,"wait"),0))</f>
        <v>AT</v>
      </c>
      <c r="GA98" s="10" t="str">
        <f>IF(AND(GA97&gt;0,GA97&lt;&gt;"wait"),"AT",IF(AIL!$AM99="AI",IF(Sheet1!$D99&gt;AIL!$AL99+100,100,"wait"),0))</f>
        <v>wait</v>
      </c>
      <c r="GB98" s="10" t="str">
        <f>IF(AND(GB97&gt;0,GB97&lt;&gt;"wait"),"AT",IF(AIL!$AM99="AI",IF(Sheet1!$D99&gt;AIL!$AL99+150,150,"wait"),0))</f>
        <v>wait</v>
      </c>
      <c r="GC98" s="10" t="str">
        <f>IF(AND(GC97&gt;0,GC97&lt;&gt;"wait"),"AT",IF(AIL!$AM99="AI",IF(Sheet1!$D99&gt;AIL!$AL99+200,200,"wait"),0))</f>
        <v>wait</v>
      </c>
      <c r="GD98" s="10">
        <f t="shared" si="83"/>
        <v>-50</v>
      </c>
      <c r="GF98" s="10" t="str">
        <f>IF(AND(GF97&gt;0,GF97&lt;&gt;"wait"),"AT",IF(AIL!$AO99="AI",IF(Sheet1!$E99&lt;AIL!$AN99-50,50,"wait"),0))</f>
        <v>AT</v>
      </c>
      <c r="GG98" s="10" t="str">
        <f>IF(AND(GG97&gt;0,GG97&lt;&gt;"wait"),"AT",IF(AIL!$AO99="AI",IF(Sheet1!$E99&lt;AIL!$AN99-100,100,"wait"),0))</f>
        <v>AT</v>
      </c>
      <c r="GH98" s="10" t="str">
        <f>IF(AND(GH97&gt;0,GH97&lt;&gt;"wait"),"AT",IF(AIL!$AO99="AI",IF(Sheet1!$E99&lt;AIL!$AN99-150,150,"wait"),0))</f>
        <v>AT</v>
      </c>
      <c r="GI98" s="10" t="str">
        <f>IF(AND(GI97&gt;0,GI97&lt;&gt;"wait"),"AT",IF(AIL!$AO99="AI",IF(Sheet1!$E99&lt;AIL!$AN99-200,200,"wait"),0))</f>
        <v>AT</v>
      </c>
      <c r="GJ98" s="10" t="str">
        <f>IF(AND(GJ97&gt;0,GJ97&lt;&gt;"wait"),"AT",IF(AIL!$AO99="AI",IF(Sheet1!$D99&gt;AIL!$AN99+50,50,"wait"),0))</f>
        <v>AT</v>
      </c>
      <c r="GK98" s="10" t="str">
        <f>IF(AND(GK97&gt;0,GK97&lt;&gt;"wait"),"AT",IF(AIL!$AO99="AI",IF(Sheet1!$D99&gt;AIL!$AN99+100,100,"wait"),0))</f>
        <v>wait</v>
      </c>
      <c r="GL98" s="10" t="str">
        <f>IF(AND(GL97&gt;0,GL97&lt;&gt;"wait"),"AT",IF(AIL!$AO99="AI",IF(Sheet1!$D99&gt;AIL!$AN99+150,150,"wait"),0))</f>
        <v>wait</v>
      </c>
      <c r="GM98" s="10" t="str">
        <f>IF(AND(GM97&gt;0,GM97&lt;&gt;"wait"),"AT",IF(AIL!$AO99="AI",IF(Sheet1!$D99&gt;AIL!$AN99+200,200,"wait"),0))</f>
        <v>wait</v>
      </c>
      <c r="GN98" s="10">
        <f t="shared" si="84"/>
        <v>-50</v>
      </c>
      <c r="GP98" s="10" t="str">
        <f>IF(AND(GP97&gt;0,GP97&lt;&gt;"wait"),"AT",IF(AIL!$AQ99="AI",IF(Sheet1!$E99&lt;AIL!$AP99-50,50,"wait"),0))</f>
        <v>AT</v>
      </c>
      <c r="GQ98" s="10" t="str">
        <f>IF(AND(GQ97&gt;0,GQ97&lt;&gt;"wait"),"AT",IF(AIL!$AQ99="AI",IF(Sheet1!$E99&lt;AIL!$AP99-100,100,"wait"),0))</f>
        <v>AT</v>
      </c>
      <c r="GR98" s="10" t="str">
        <f>IF(AND(GR97&gt;0,GR97&lt;&gt;"wait"),"AT",IF(AIL!$AQ99="AI",IF(Sheet1!$E99&lt;AIL!$AP99-150,150,"wait"),0))</f>
        <v>AT</v>
      </c>
      <c r="GS98" s="10" t="str">
        <f>IF(AND(GS97&gt;0,GS97&lt;&gt;"wait"),"AT",IF(AIL!$AQ99="AI",IF(Sheet1!$E99&lt;AIL!$AP99-200,200,"wait"),0))</f>
        <v>AT</v>
      </c>
      <c r="GT98" s="10" t="str">
        <f>IF(AND(GT97&gt;0,GT97&lt;&gt;"wait"),"AT",IF(AIL!$AQ99="AI",IF(Sheet1!$D99&gt;AIL!$AP99+50,50,"wait"),0))</f>
        <v>AT</v>
      </c>
      <c r="GU98" s="10" t="str">
        <f>IF(AND(GU97&gt;0,GU97&lt;&gt;"wait"),"AT",IF(AIL!$AQ99="AI",IF(Sheet1!$D99&gt;AIL!$AP99+100,100,"wait"),0))</f>
        <v>wait</v>
      </c>
      <c r="GV98" s="10" t="str">
        <f>IF(AND(GV97&gt;0,GV97&lt;&gt;"wait"),"AT",IF(AIL!$AQ99="AI",IF(Sheet1!$D99&gt;AIL!$AP99+150,150,"wait"),0))</f>
        <v>wait</v>
      </c>
      <c r="GW98" s="10" t="str">
        <f>IF(AND(GW97&gt;0,GW97&lt;&gt;"wait"),"AT",IF(AIL!$AQ99="AI",IF(Sheet1!$D99&gt;AIL!$AP99+200,200,"wait"),0))</f>
        <v>wait</v>
      </c>
      <c r="GX98" s="10">
        <f t="shared" si="85"/>
        <v>-50</v>
      </c>
      <c r="GZ98" s="10" t="str">
        <f>IF(AND(GZ97&gt;0,GZ97&lt;&gt;"wait"),"AT",IF(AIL!$AS99="AI",IF(Sheet1!$E99&lt;AIL!$AR99-50,50,"wait"),0))</f>
        <v>AT</v>
      </c>
      <c r="HA98" s="10" t="str">
        <f>IF(AND(HA97&gt;0,HA97&lt;&gt;"wait"),"AT",IF(AIL!$AS99="AI",IF(Sheet1!$E99&lt;AIL!$AR99-100,100,"wait"),0))</f>
        <v>AT</v>
      </c>
      <c r="HB98" s="10" t="str">
        <f>IF(AND(HB97&gt;0,HB97&lt;&gt;"wait"),"AT",IF(AIL!$AS99="AI",IF(Sheet1!$E99&lt;AIL!$AR99-150,150,"wait"),0))</f>
        <v>AT</v>
      </c>
      <c r="HC98" s="10" t="str">
        <f>IF(AND(HC97&gt;0,HC97&lt;&gt;"wait"),"AT",IF(AIL!$AS99="AI",IF(Sheet1!$E99&lt;AIL!$AR99-200,200,"wait"),0))</f>
        <v>AT</v>
      </c>
      <c r="HD98" s="10" t="str">
        <f>IF(AND(HD97&gt;0,HD97&lt;&gt;"wait"),"AT",IF(AIL!$AS99="AI",IF(Sheet1!$D99&gt;AIL!$AR99+50,50,"wait"),0))</f>
        <v>AT</v>
      </c>
      <c r="HE98" s="10" t="str">
        <f>IF(AND(HE97&gt;0,HE97&lt;&gt;"wait"),"AT",IF(AIL!$AS99="AI",IF(Sheet1!$D99&gt;AIL!$AR99+100,100,"wait"),0))</f>
        <v>wait</v>
      </c>
      <c r="HF98" s="10" t="str">
        <f>IF(AND(HF97&gt;0,HF97&lt;&gt;"wait"),"AT",IF(AIL!$AS99="AI",IF(Sheet1!$D99&gt;AIL!$AR99+150,150,"wait"),0))</f>
        <v>wait</v>
      </c>
      <c r="HG98" s="10" t="str">
        <f>IF(AND(HG97&gt;0,HG97&lt;&gt;"wait"),"AT",IF(AIL!$AS99="AI",IF(Sheet1!$D99&gt;AIL!$AR99+200,200,"wait"),0))</f>
        <v>wait</v>
      </c>
      <c r="HH98" s="10">
        <f t="shared" si="86"/>
        <v>-50</v>
      </c>
      <c r="HJ98" s="10" t="str">
        <f>IF(AND(HJ97&gt;0,HJ97&lt;&gt;"wait"),"AT",IF(AIL!$AU99="AI",IF(Sheet1!$E99&lt;AIL!$AT99-50,50,"wait"),0))</f>
        <v>AT</v>
      </c>
      <c r="HK98" s="10" t="str">
        <f>IF(AND(HK97&gt;0,HK97&lt;&gt;"wait"),"AT",IF(AIL!$AU99="AI",IF(Sheet1!$E99&lt;AIL!$AT99-100,100,"wait"),0))</f>
        <v>AT</v>
      </c>
      <c r="HL98" s="10" t="str">
        <f>IF(AND(HL97&gt;0,HL97&lt;&gt;"wait"),"AT",IF(AIL!$AU99="AI",IF(Sheet1!$E99&lt;AIL!$AT99-150,150,"wait"),0))</f>
        <v>AT</v>
      </c>
      <c r="HM98" s="10" t="str">
        <f>IF(AND(HM97&gt;0,HM97&lt;&gt;"wait"),"AT",IF(AIL!$AU99="AI",IF(Sheet1!$E99&lt;AIL!$AT99-200,200,"wait"),0))</f>
        <v>AT</v>
      </c>
      <c r="HN98" s="10" t="str">
        <f>IF(AND(HN97&gt;0,HN97&lt;&gt;"wait"),"AT",IF(AIL!$AU99="AI",IF(Sheet1!$D99&gt;AIL!$AT99+50,50,"wait"),0))</f>
        <v>AT</v>
      </c>
      <c r="HO98" s="10" t="str">
        <f>IF(AND(HO97&gt;0,HO97&lt;&gt;"wait"),"AT",IF(AIL!$AU99="AI",IF(Sheet1!$D99&gt;AIL!$AT99+100,100,"wait"),0))</f>
        <v>wait</v>
      </c>
      <c r="HP98" s="10" t="str">
        <f>IF(AND(HP97&gt;0,HP97&lt;&gt;"wait"),"AT",IF(AIL!$AU99="AI",IF(Sheet1!$D99&gt;AIL!$AT99+150,150,"wait"),0))</f>
        <v>wait</v>
      </c>
      <c r="HQ98" s="10" t="str">
        <f>IF(AND(HQ97&gt;0,HQ97&lt;&gt;"wait"),"AT",IF(AIL!$AU99="AI",IF(Sheet1!$D99&gt;AIL!$AT99+200,200,"wait"),0))</f>
        <v>wait</v>
      </c>
      <c r="HR98" s="10">
        <f t="shared" si="87"/>
        <v>-50</v>
      </c>
      <c r="HT98" s="10" t="str">
        <f>IF(AND(HT97&gt;0,HT97&lt;&gt;"wait"),"AT",IF(AIL!$AX99="AI",IF(Sheet1!$E99&lt;AIL!$AW99-50,50,"wait"),0))</f>
        <v>AT</v>
      </c>
      <c r="HU98" s="10" t="str">
        <f>IF(AND(HU97&gt;0,HU97&lt;&gt;"wait"),"AT",IF(AIL!$AX99="AI",IF(Sheet1!$E99&lt;AIL!$AW99-100,100,"wait"),0))</f>
        <v>wait</v>
      </c>
      <c r="HV98" s="10" t="str">
        <f>IF(AND(HV97&gt;0,HV97&lt;&gt;"wait"),"AT",IF(AIL!$AX99="AI",IF(Sheet1!$E99&lt;AIL!$AW99-150,150,"wait"),0))</f>
        <v>wait</v>
      </c>
      <c r="HW98" s="10" t="str">
        <f>IF(AND(HW97&gt;0,HW97&lt;&gt;"wait"),"AT",IF(AIL!$AX99="AI",IF(Sheet1!$E99&lt;AIL!$AW99-200,200,"wait"),0))</f>
        <v>wait</v>
      </c>
      <c r="HX98" s="10" t="str">
        <f>IF(AND(HX97&gt;0,HX97&lt;&gt;"wait"),"AT",IF(AIL!$AX99="AI",IF(Sheet1!$D99&gt;AIL!$AW99+50,50,"wait"),0))</f>
        <v>AT</v>
      </c>
      <c r="HY98" s="10" t="str">
        <f>IF(AND(HY97&gt;0,HY97&lt;&gt;"wait"),"AT",IF(AIL!$AX99="AI",IF(Sheet1!$D99&gt;AIL!$AW99+100,100,"wait"),0))</f>
        <v>AT</v>
      </c>
      <c r="HZ98" s="10" t="str">
        <f>IF(AND(HZ97&gt;0,HZ97&lt;&gt;"wait"),"AT",IF(AIL!$AX99="AI",IF(Sheet1!$D99&gt;AIL!$AW99+150,150,"wait"),0))</f>
        <v>wait</v>
      </c>
      <c r="IA98" s="10" t="str">
        <f>IF(AND(IA97&gt;0,IA97&lt;&gt;"wait"),"AT",IF(AIL!$AX99="AI",IF(Sheet1!$D99&gt;AIL!$AW99+200,200,"wait"),0))</f>
        <v>wait</v>
      </c>
      <c r="IB98" s="10">
        <f t="shared" si="88"/>
        <v>-100</v>
      </c>
      <c r="ID98" s="10" t="str">
        <f>IF(AND(ID97&gt;0,ID97&lt;&gt;"wait"),"AT",IF(AIL!$AZ99="AI",IF(Sheet1!$E99&lt;AIL!$AY99-50,50,"wait"),0))</f>
        <v>AT</v>
      </c>
      <c r="IE98" s="10" t="str">
        <f>IF(AND(IE97&gt;0,IE97&lt;&gt;"wait"),"AT",IF(AIL!$AZ99="AI",IF(Sheet1!$E99&lt;AIL!$AY99-100,100,"wait"),0))</f>
        <v>wait</v>
      </c>
      <c r="IF98" s="10" t="str">
        <f>IF(AND(IF97&gt;0,IF97&lt;&gt;"wait"),"AT",IF(AIL!$AZ99="AI",IF(Sheet1!$E99&lt;AIL!$AY99-150,150,"wait"),0))</f>
        <v>wait</v>
      </c>
      <c r="IG98" s="10" t="str">
        <f>IF(AND(IG97&gt;0,IG97&lt;&gt;"wait"),"AT",IF(AIL!$AZ99="AI",IF(Sheet1!$E99&lt;AIL!$AY99-200,200,"wait"),0))</f>
        <v>wait</v>
      </c>
      <c r="IH98" s="10" t="str">
        <f>IF(AND(IH97&gt;0,IH97&lt;&gt;"wait"),"AT",IF(AIL!$AZ99="AI",IF(Sheet1!$D99&gt;AIL!$AY99+50,50,"wait"),0))</f>
        <v>AT</v>
      </c>
      <c r="II98" s="10" t="str">
        <f>IF(AND(II97&gt;0,II97&lt;&gt;"wait"),"AT",IF(AIL!$AZ99="AI",IF(Sheet1!$D99&gt;AIL!$AY99+100,100,"wait"),0))</f>
        <v>AT</v>
      </c>
      <c r="IJ98" s="10" t="str">
        <f>IF(AND(IJ97&gt;0,IJ97&lt;&gt;"wait"),"AT",IF(AIL!$AZ99="AI",IF(Sheet1!$D99&gt;AIL!$AY99+150,150,"wait"),0))</f>
        <v>wait</v>
      </c>
      <c r="IK98" s="10" t="str">
        <f>IF(AND(IK97&gt;0,IK97&lt;&gt;"wait"),"AT",IF(AIL!$AZ99="AI",IF(Sheet1!$D99&gt;AIL!$AY99+200,200,"wait"),0))</f>
        <v>wait</v>
      </c>
      <c r="IL98" s="10">
        <f t="shared" si="89"/>
        <v>-100</v>
      </c>
      <c r="IN98" s="10" t="str">
        <f>IF(AND(IN97&gt;0,IN97&lt;&gt;"wait"),"AT",IF(AIL!$BB99="AI",IF(Sheet1!$E99&lt;AIL!$BA99-50,50,"wait"),0))</f>
        <v>AT</v>
      </c>
      <c r="IO98" s="10" t="str">
        <f>IF(AND(IO97&gt;0,IO97&lt;&gt;"wait"),"AT",IF(AIL!$BB99="AI",IF(Sheet1!$E99&lt;AIL!$BA99-100,100,"wait"),0))</f>
        <v>wait</v>
      </c>
      <c r="IP98" s="10" t="str">
        <f>IF(AND(IP97&gt;0,IP97&lt;&gt;"wait"),"AT",IF(AIL!$BB99="AI",IF(Sheet1!$E99&lt;AIL!$BA99-150,150,"wait"),0))</f>
        <v>wait</v>
      </c>
      <c r="IQ98" s="10" t="str">
        <f>IF(AND(IQ97&gt;0,IQ97&lt;&gt;"wait"),"AT",IF(AIL!$BB99="AI",IF(Sheet1!$E99&lt;AIL!$BA99-200,200,"wait"),0))</f>
        <v>wait</v>
      </c>
      <c r="IR98" s="10" t="str">
        <f>IF(AND(IR97&gt;0,IR97&lt;&gt;"wait"),"AT",IF(AIL!$BB99="AI",IF(Sheet1!$D99&gt;AIL!$BA99+50,50,"wait"),0))</f>
        <v>AT</v>
      </c>
      <c r="IS98" s="10" t="str">
        <f>IF(AND(IS97&gt;0,IS97&lt;&gt;"wait"),"AT",IF(AIL!$BB99="AI",IF(Sheet1!$D99&gt;AIL!$BA99+100,100,"wait"),0))</f>
        <v>AT</v>
      </c>
      <c r="IT98" s="10" t="str">
        <f>IF(AND(IT97&gt;0,IT97&lt;&gt;"wait"),"AT",IF(AIL!$BB99="AI",IF(Sheet1!$D99&gt;AIL!$BA99+150,150,"wait"),0))</f>
        <v>wait</v>
      </c>
      <c r="IU98" s="10" t="str">
        <f>IF(AND(IU97&gt;0,IU97&lt;&gt;"wait"),"AT",IF(AIL!$BB99="AI",IF(Sheet1!$D99&gt;AIL!$BA99+200,200,"wait"),0))</f>
        <v>wait</v>
      </c>
      <c r="IV98" s="10">
        <f t="shared" si="90"/>
        <v>-100</v>
      </c>
      <c r="IX98" s="10" t="str">
        <f>IF(AND(IX97&gt;0,IX97&lt;&gt;"wait"),"AT",IF(AIL!$BD99="AI",IF(Sheet1!$E99&lt;AIL!$BC99-50,50,"wait"),0))</f>
        <v>AT</v>
      </c>
      <c r="IY98" s="10" t="str">
        <f>IF(AND(IY97&gt;0,IY97&lt;&gt;"wait"),"AT",IF(AIL!$BD99="AI",IF(Sheet1!$E99&lt;AIL!$BC99-100,100,"wait"),0))</f>
        <v>wait</v>
      </c>
      <c r="IZ98" s="10" t="str">
        <f>IF(AND(IZ97&gt;0,IZ97&lt;&gt;"wait"),"AT",IF(AIL!$BD99="AI",IF(Sheet1!$E99&lt;AIL!$BC99-150,150,"wait"),0))</f>
        <v>wait</v>
      </c>
      <c r="JA98" s="10" t="str">
        <f>IF(AND(JA97&gt;0,JA97&lt;&gt;"wait"),"AT",IF(AIL!$BD99="AI",IF(Sheet1!$E99&lt;AIL!$BC99-200,200,"wait"),0))</f>
        <v>wait</v>
      </c>
      <c r="JB98" s="10" t="str">
        <f>IF(AND(JB97&gt;0,JB97&lt;&gt;"wait"),"AT",IF(AIL!$BD99="AI",IF(Sheet1!$D99&gt;AIL!$BC99+50,50,"wait"),0))</f>
        <v>AT</v>
      </c>
      <c r="JC98" s="10" t="str">
        <f>IF(AND(JC97&gt;0,JC97&lt;&gt;"wait"),"AT",IF(AIL!$BD99="AI",IF(Sheet1!$D99&gt;AIL!$BC99+100,100,"wait"),0))</f>
        <v>AT</v>
      </c>
      <c r="JD98" s="10" t="str">
        <f>IF(AND(JD97&gt;0,JD97&lt;&gt;"wait"),"AT",IF(AIL!$BD99="AI",IF(Sheet1!$D99&gt;AIL!$BC99+150,150,"wait"),0))</f>
        <v>wait</v>
      </c>
      <c r="JE98" s="10" t="str">
        <f>IF(AND(JE97&gt;0,JE97&lt;&gt;"wait"),"AT",IF(AIL!$BD99="AI",IF(Sheet1!$D99&gt;AIL!$BC99+200,200,"wait"),0))</f>
        <v>wait</v>
      </c>
      <c r="JF98" s="10">
        <f t="shared" si="91"/>
        <v>-100</v>
      </c>
      <c r="JH98" s="10" t="str">
        <f>IF(AND(JH97&gt;0,JH97&lt;&gt;"wait"),"AT",IF(AIL!$BF99="AI",IF(Sheet1!$E99&lt;AIL!$BE99-50,50,"wait"),0))</f>
        <v>AT</v>
      </c>
      <c r="JI98" s="10" t="str">
        <f>IF(AND(JI97&gt;0,JI97&lt;&gt;"wait"),"AT",IF(AIL!$BF99="AI",IF(Sheet1!$E99&lt;AIL!$BE99-100,100,"wait"),0))</f>
        <v>wait</v>
      </c>
      <c r="JJ98" s="10" t="str">
        <f>IF(AND(JJ97&gt;0,JJ97&lt;&gt;"wait"),"AT",IF(AIL!$BF99="AI",IF(Sheet1!$E99&lt;AIL!$BE99-150,150,"wait"),0))</f>
        <v>wait</v>
      </c>
      <c r="JK98" s="10" t="str">
        <f>IF(AND(JK97&gt;0,JK97&lt;&gt;"wait"),"AT",IF(AIL!$BF99="AI",IF(Sheet1!$E99&lt;AIL!$BE99-200,200,"wait"),0))</f>
        <v>wait</v>
      </c>
      <c r="JL98" s="10" t="str">
        <f>IF(AND(JL97&gt;0,JL97&lt;&gt;"wait"),"AT",IF(AIL!$BF99="AI",IF(Sheet1!$D99&gt;AIL!$BE99+50,50,"wait"),0))</f>
        <v>AT</v>
      </c>
      <c r="JM98" s="10" t="str">
        <f>IF(AND(JM97&gt;0,JM97&lt;&gt;"wait"),"AT",IF(AIL!$BF99="AI",IF(Sheet1!$D99&gt;AIL!$BE99+100,100,"wait"),0))</f>
        <v>AT</v>
      </c>
      <c r="JN98" s="10" t="str">
        <f>IF(AND(JN97&gt;0,JN97&lt;&gt;"wait"),"AT",IF(AIL!$BF99="AI",IF(Sheet1!$D99&gt;AIL!$BE99+150,150,"wait"),0))</f>
        <v>wait</v>
      </c>
      <c r="JO98" s="10" t="str">
        <f>IF(AND(JO97&gt;0,JO97&lt;&gt;"wait"),"AT",IF(AIL!$BF99="AI",IF(Sheet1!$D99&gt;AIL!$BE99+200,200,"wait"),0))</f>
        <v>wait</v>
      </c>
      <c r="JP98" s="10">
        <f t="shared" si="92"/>
        <v>-100</v>
      </c>
      <c r="JR98" s="10" t="str">
        <f>IF(AND(JR97&gt;0,JR97&lt;&gt;"wait"),"AT",IF(AIL!$BH99="AI",IF(Sheet1!$E99&lt;AIL!$BG99-50,50,"wait"),0))</f>
        <v>AT</v>
      </c>
      <c r="JS98" s="10" t="str">
        <f>IF(AND(JS97&gt;0,JS97&lt;&gt;"wait"),"AT",IF(AIL!$BH99="AI",IF(Sheet1!$E99&lt;AIL!$BG99-100,100,"wait"),0))</f>
        <v>AT</v>
      </c>
      <c r="JT98" s="10" t="str">
        <f>IF(AND(JT97&gt;0,JT97&lt;&gt;"wait"),"AT",IF(AIL!$BH99="AI",IF(Sheet1!$E99&lt;AIL!$BG99-150,150,"wait"),0))</f>
        <v>wait</v>
      </c>
      <c r="JU98" s="10" t="str">
        <f>IF(AND(JU97&gt;0,JU97&lt;&gt;"wait"),"AT",IF(AIL!$BH99="AI",IF(Sheet1!$E99&lt;AIL!$BG99-200,200,"wait"),0))</f>
        <v>wait</v>
      </c>
      <c r="JV98" s="10" t="str">
        <f>IF(AND(JV97&gt;0,JV97&lt;&gt;"wait"),"AT",IF(AIL!$BH99="AI",IF(Sheet1!$D99&gt;AIL!$BG99+50,50,"wait"),0))</f>
        <v>AT</v>
      </c>
      <c r="JW98" s="10" t="str">
        <f>IF(AND(JW97&gt;0,JW97&lt;&gt;"wait"),"AT",IF(AIL!$BH99="AI",IF(Sheet1!$D99&gt;AIL!$BG99+100,100,"wait"),0))</f>
        <v>wait</v>
      </c>
      <c r="JX98" s="10" t="str">
        <f>IF(AND(JX97&gt;0,JX97&lt;&gt;"wait"),"AT",IF(AIL!$BH99="AI",IF(Sheet1!$D99&gt;AIL!$BG99+150,150,"wait"),0))</f>
        <v>wait</v>
      </c>
      <c r="JY98" s="10" t="str">
        <f>IF(AND(JY97&gt;0,JY97&lt;&gt;"wait"),"AT",IF(AIL!$BH99="AI",IF(Sheet1!$D99&gt;AIL!$BG99+200,200,"wait"),0))</f>
        <v>wait</v>
      </c>
      <c r="JZ98" s="10">
        <f t="shared" si="93"/>
        <v>-50</v>
      </c>
      <c r="KB98" s="10" t="str">
        <f>IF(AND(KB97&gt;0,KB97&lt;&gt;"wait"),"AT",IF(AIL!$BJ99="AI",IF(Sheet1!$E99&lt;AIL!$BI99-50,50,"wait"),0))</f>
        <v>AT</v>
      </c>
      <c r="KC98" s="10" t="str">
        <f>IF(AND(KC97&gt;0,KC97&lt;&gt;"wait"),"AT",IF(AIL!$BJ99="AI",IF(Sheet1!$E99&lt;AIL!$BI99-100,100,"wait"),0))</f>
        <v>wait</v>
      </c>
      <c r="KD98" s="10" t="str">
        <f>IF(AND(KD97&gt;0,KD97&lt;&gt;"wait"),"AT",IF(AIL!$BJ99="AI",IF(Sheet1!$E99&lt;AIL!$BI99-150,150,"wait"),0))</f>
        <v>wait</v>
      </c>
      <c r="KE98" s="10" t="str">
        <f>IF(AND(KE97&gt;0,KE97&lt;&gt;"wait"),"AT",IF(AIL!$BJ99="AI",IF(Sheet1!$E99&lt;AIL!$BI99-200,200,"wait"),0))</f>
        <v>wait</v>
      </c>
      <c r="KF98" s="10" t="str">
        <f>IF(AND(KF97&gt;0,KF97&lt;&gt;"wait"),"AT",IF(AIL!$BJ99="AI",IF(Sheet1!$D99&gt;AIL!$BI99+50,50,"wait"),0))</f>
        <v>AT</v>
      </c>
      <c r="KG98" s="10" t="str">
        <f>IF(AND(KG97&gt;0,KG97&lt;&gt;"wait"),"AT",IF(AIL!$BJ99="AI",IF(Sheet1!$D99&gt;AIL!$BI99+100,100,"wait"),0))</f>
        <v>AT</v>
      </c>
      <c r="KH98" s="10" t="str">
        <f>IF(AND(KH97&gt;0,KH97&lt;&gt;"wait"),"AT",IF(AIL!$BJ99="AI",IF(Sheet1!$D99&gt;AIL!$BI99+150,150,"wait"),0))</f>
        <v>wait</v>
      </c>
      <c r="KI98" s="10" t="str">
        <f>IF(AND(KI97&gt;0,KI97&lt;&gt;"wait"),"AT",IF(AIL!$BJ99="AI",IF(Sheet1!$D99&gt;AIL!$BI99+200,200,"wait"),0))</f>
        <v>wait</v>
      </c>
      <c r="KJ98" s="10">
        <f t="shared" si="94"/>
        <v>-100</v>
      </c>
      <c r="KL98" s="10" t="str">
        <f>IF(AND(KL97&gt;0,KL97&lt;&gt;"wait"),"AT",IF(AIL!$BL99="AI",IF(Sheet1!$E99&lt;AIL!$BK99-50,50,"wait"),0))</f>
        <v>wait</v>
      </c>
      <c r="KM98" s="10" t="str">
        <f>IF(AND(KM97&gt;0,KM97&lt;&gt;"wait"),"AT",IF(AIL!$BL99="AI",IF(Sheet1!$E99&lt;AIL!$BK99-100,100,"wait"),0))</f>
        <v>wait</v>
      </c>
      <c r="KN98" s="10" t="str">
        <f>IF(AND(KN97&gt;0,KN97&lt;&gt;"wait"),"AT",IF(AIL!$BL99="AI",IF(Sheet1!$E99&lt;AIL!$BK99-150,150,"wait"),0))</f>
        <v>wait</v>
      </c>
      <c r="KO98" s="10" t="str">
        <f>IF(AND(KO97&gt;0,KO97&lt;&gt;"wait"),"AT",IF(AIL!$BL99="AI",IF(Sheet1!$E99&lt;AIL!$BK99-200,200,"wait"),0))</f>
        <v>wait</v>
      </c>
      <c r="KP98" s="10" t="str">
        <f>IF(AND(KP97&gt;0,KP97&lt;&gt;"wait"),"AT",IF(AIL!$BL99="AI",IF(Sheet1!$D99&gt;AIL!$BK99+50,50,"wait"),0))</f>
        <v>AT</v>
      </c>
      <c r="KQ98" s="10" t="str">
        <f>IF(AND(KQ97&gt;0,KQ97&lt;&gt;"wait"),"AT",IF(AIL!$BL99="AI",IF(Sheet1!$D99&gt;AIL!$BK99+100,100,"wait"),0))</f>
        <v>AT</v>
      </c>
      <c r="KR98" s="10" t="str">
        <f>IF(AND(KR97&gt;0,KR97&lt;&gt;"wait"),"AT",IF(AIL!$BL99="AI",IF(Sheet1!$D99&gt;AIL!$BK99+150,150,"wait"),0))</f>
        <v>AT</v>
      </c>
      <c r="KS98" s="10" t="str">
        <f>IF(AND(KS97&gt;0,KS97&lt;&gt;"wait"),"AT",IF(AIL!$BL99="AI",IF(Sheet1!$D99&gt;AIL!$BK99+200,200,"wait"),0))</f>
        <v>wait</v>
      </c>
      <c r="KT98" s="10">
        <f t="shared" si="95"/>
        <v>-150</v>
      </c>
      <c r="KV98" s="10" t="str">
        <f>IF(AND(KV97&gt;0,KV97&lt;&gt;"wait"),"AT",IF(AIL!$BN99="AI",IF(Sheet1!$E99&lt;AIL!$BM99-50,50,"wait"),0))</f>
        <v>wait</v>
      </c>
      <c r="KW98" s="10" t="str">
        <f>IF(AND(KW97&gt;0,KW97&lt;&gt;"wait"),"AT",IF(AIL!$BN99="AI",IF(Sheet1!$E99&lt;AIL!$BM99-100,100,"wait"),0))</f>
        <v>wait</v>
      </c>
      <c r="KX98" s="10" t="str">
        <f>IF(AND(KX97&gt;0,KX97&lt;&gt;"wait"),"AT",IF(AIL!$BN99="AI",IF(Sheet1!$E99&lt;AIL!$BM99-150,150,"wait"),0))</f>
        <v>wait</v>
      </c>
      <c r="KY98" s="10" t="str">
        <f>IF(AND(KY97&gt;0,KY97&lt;&gt;"wait"),"AT",IF(AIL!$BN99="AI",IF(Sheet1!$E99&lt;AIL!$BM99-200,200,"wait"),0))</f>
        <v>wait</v>
      </c>
      <c r="KZ98" s="10" t="str">
        <f>IF(AND(KZ97&gt;0,KZ97&lt;&gt;"wait"),"AT",IF(AIL!$BN99="AI",IF(Sheet1!$D99&gt;AIL!$BM99+50,50,"wait"),0))</f>
        <v>AT</v>
      </c>
      <c r="LA98" s="10" t="str">
        <f>IF(AND(LA97&gt;0,LA97&lt;&gt;"wait"),"AT",IF(AIL!$BN99="AI",IF(Sheet1!$D99&gt;AIL!$BM99+100,100,"wait"),0))</f>
        <v>AT</v>
      </c>
      <c r="LB98" s="10" t="str">
        <f>IF(AND(LB97&gt;0,LB97&lt;&gt;"wait"),"AT",IF(AIL!$BN99="AI",IF(Sheet1!$D99&gt;AIL!$BM99+150,150,"wait"),0))</f>
        <v>AT</v>
      </c>
      <c r="LC98" s="10" t="str">
        <f>IF(AND(LC97&gt;0,LC97&lt;&gt;"wait"),"AT",IF(AIL!$BN99="AI",IF(Sheet1!$D99&gt;AIL!$BM99+200,200,"wait"),0))</f>
        <v>wait</v>
      </c>
      <c r="LD98" s="10">
        <f t="shared" si="96"/>
        <v>-150</v>
      </c>
      <c r="LF98" s="10" t="str">
        <f>IF(AND(LF97&gt;0,LF97&lt;&gt;"wait"),"AT",IF(AIL!$BP99="AI",IF(Sheet1!$E99&lt;AIL!$BO99-50,50,"wait"),0))</f>
        <v>wait</v>
      </c>
      <c r="LG98" s="10" t="str">
        <f>IF(AND(LG97&gt;0,LG97&lt;&gt;"wait"),"AT",IF(AIL!$BP99="AI",IF(Sheet1!$E99&lt;AIL!$BO99-100,100,"wait"),0))</f>
        <v>wait</v>
      </c>
      <c r="LH98" s="10" t="str">
        <f>IF(AND(LH97&gt;0,LH97&lt;&gt;"wait"),"AT",IF(AIL!$BP99="AI",IF(Sheet1!$E99&lt;AIL!$BO99-150,150,"wait"),0))</f>
        <v>wait</v>
      </c>
      <c r="LI98" s="10" t="str">
        <f>IF(AND(LI97&gt;0,LI97&lt;&gt;"wait"),"AT",IF(AIL!$BP99="AI",IF(Sheet1!$E99&lt;AIL!$BO99-200,200,"wait"),0))</f>
        <v>wait</v>
      </c>
      <c r="LJ98" s="10" t="str">
        <f>IF(AND(LJ97&gt;0,LJ97&lt;&gt;"wait"),"AT",IF(AIL!$BP99="AI",IF(Sheet1!$D99&gt;AIL!$BO99+50,50,"wait"),0))</f>
        <v>AT</v>
      </c>
      <c r="LK98" s="10" t="str">
        <f>IF(AND(LK97&gt;0,LK97&lt;&gt;"wait"),"AT",IF(AIL!$BP99="AI",IF(Sheet1!$D99&gt;AIL!$BO99+100,100,"wait"),0))</f>
        <v>AT</v>
      </c>
      <c r="LL98" s="10" t="str">
        <f>IF(AND(LL97&gt;0,LL97&lt;&gt;"wait"),"AT",IF(AIL!$BP99="AI",IF(Sheet1!$D99&gt;AIL!$BO99+150,150,"wait"),0))</f>
        <v>AT</v>
      </c>
      <c r="LM98" s="10" t="str">
        <f>IF(AND(LM97&gt;0,LM97&lt;&gt;"wait"),"AT",IF(AIL!$BP99="AI",IF(Sheet1!$D99&gt;AIL!$BO99+200,200,"wait"),0))</f>
        <v>wait</v>
      </c>
      <c r="LN98" s="10">
        <f t="shared" si="97"/>
        <v>-150</v>
      </c>
      <c r="LP98" s="10" t="str">
        <f>IF(AND(LP97&gt;0,LP97&lt;&gt;"wait"),"AT",IF(AIL!$BR99="AI",IF(Sheet1!$E99&lt;AIL!$BQ99-50,50,"wait"),0))</f>
        <v>wait</v>
      </c>
      <c r="LQ98" s="10" t="str">
        <f>IF(AND(LQ97&gt;0,LQ97&lt;&gt;"wait"),"AT",IF(AIL!$BR99="AI",IF(Sheet1!$E99&lt;AIL!$BQ99-100,100,"wait"),0))</f>
        <v>wait</v>
      </c>
      <c r="LR98" s="10" t="str">
        <f>IF(AND(LR97&gt;0,LR97&lt;&gt;"wait"),"AT",IF(AIL!$BR99="AI",IF(Sheet1!$E99&lt;AIL!$BQ99-150,150,"wait"),0))</f>
        <v>wait</v>
      </c>
      <c r="LS98" s="10" t="str">
        <f>IF(AND(LS97&gt;0,LS97&lt;&gt;"wait"),"AT",IF(AIL!$BR99="AI",IF(Sheet1!$E99&lt;AIL!$BQ99-200,200,"wait"),0))</f>
        <v>wait</v>
      </c>
      <c r="LT98" s="10" t="str">
        <f>IF(AND(LT97&gt;0,LT97&lt;&gt;"wait"),"AT",IF(AIL!$BR99="AI",IF(Sheet1!$D99&gt;AIL!$BQ99+50,50,"wait"),0))</f>
        <v>AT</v>
      </c>
      <c r="LU98" s="10" t="str">
        <f>IF(AND(LU97&gt;0,LU97&lt;&gt;"wait"),"AT",IF(AIL!$BR99="AI",IF(Sheet1!$D99&gt;AIL!$BQ99+100,100,"wait"),0))</f>
        <v>AT</v>
      </c>
      <c r="LV98" s="10" t="str">
        <f>IF(AND(LV97&gt;0,LV97&lt;&gt;"wait"),"AT",IF(AIL!$BR99="AI",IF(Sheet1!$D99&gt;AIL!$BQ99+150,150,"wait"),0))</f>
        <v>AT</v>
      </c>
      <c r="LW98" s="10" t="str">
        <f>IF(AND(LW97&gt;0,LW97&lt;&gt;"wait"),"AT",IF(AIL!$BR99="AI",IF(Sheet1!$D99&gt;AIL!$BQ99+200,200,"wait"),0))</f>
        <v>wait</v>
      </c>
      <c r="LX98" s="10">
        <f t="shared" si="98"/>
        <v>-150</v>
      </c>
    </row>
    <row r="99" spans="1:336" x14ac:dyDescent="0.3">
      <c r="A99" t="str">
        <f>Sheet1!B99</f>
        <v>03/01 10:52</v>
      </c>
      <c r="B99">
        <f>Sheet1!D99</f>
        <v>29208</v>
      </c>
      <c r="C99">
        <f>Sheet1!E99</f>
        <v>29166</v>
      </c>
      <c r="E99">
        <f>MAX($B99:$B$162)</f>
        <v>29241</v>
      </c>
      <c r="F99">
        <f>MIN($C99:$C$162)</f>
        <v>29062</v>
      </c>
      <c r="H99" s="8" t="str">
        <f>IF(AND(H98&gt;0,H98&lt;&gt;"wait"),"AT",IF(AIL!$D100="AI",IF(Sheet1!$E100&lt;AIL!$C100-50,50,"wait"),0))</f>
        <v>AT</v>
      </c>
      <c r="I99" s="8" t="str">
        <f>IF(AND(I98&gt;0,I98&lt;&gt;"wait"),"AT",IF(AIL!$D100="AI",IF(Sheet1!$E100&lt;AIL!$C100-100,100,"wait"),0))</f>
        <v>AT</v>
      </c>
      <c r="J99" s="8" t="str">
        <f>IF(AND(J98&gt;0,J98&lt;&gt;"wait"),"AT",IF(AIL!$D100="AI",IF(Sheet1!$E100&lt;AIL!$C100-150,150,"wait"),0))</f>
        <v>AT</v>
      </c>
      <c r="K99" s="8" t="str">
        <f>IF(AND(K98&gt;0,K98&lt;&gt;"wait"),"AT",IF(AIL!$D100="AI",IF(Sheet1!$E100&lt;AIL!$C100-200,200,"wait"),0))</f>
        <v>AT</v>
      </c>
      <c r="L99" s="8" t="str">
        <f>IF(AND(L98&gt;0,L98&lt;&gt;"wait"),"AT",IF(AIL!$D100="AI",IF(Sheet1!$D100&gt;AIL!$C100+50,50,"wait"),0))</f>
        <v>AT</v>
      </c>
      <c r="M99" s="8" t="str">
        <f>IF(AND(M98&gt;0,M98&lt;&gt;"wait"),"AT",IF(AIL!$D100="AI",IF(Sheet1!$D100&gt;AIL!$C100+100,100,"wait"),0))</f>
        <v>wait</v>
      </c>
      <c r="N99" s="8" t="str">
        <f>IF(AND(N98&gt;0,N98&lt;&gt;"wait"),"AT",IF(AIL!$D100="AI",IF(Sheet1!$D100&gt;AIL!$C100+150,150,"wait"),0))</f>
        <v>wait</v>
      </c>
      <c r="O99" s="8" t="str">
        <f>IF(AND(O98&gt;0,O98&lt;&gt;"wait"),"AT",IF(AIL!$D100="AI",IF(Sheet1!$D100&gt;AIL!$C100+200,200,"wait"),0))</f>
        <v>wait</v>
      </c>
      <c r="P99" s="8">
        <f t="shared" si="99"/>
        <v>-50</v>
      </c>
      <c r="R99" s="8" t="str">
        <f>IF(AND(R98&gt;0,R98&lt;&gt;"wait"),"AT",IF(AIL!$F100="AI",IF(Sheet1!$E100&lt;AIL!$E100-50,50,"wait"),0))</f>
        <v>AT</v>
      </c>
      <c r="S99" s="8" t="str">
        <f>IF(AND(S98&gt;0,S98&lt;&gt;"wait"),"AT",IF(AIL!$F100="AI",IF(Sheet1!$E100&lt;AIL!$E100-100,100,"wait"),0))</f>
        <v>AT</v>
      </c>
      <c r="T99" s="8" t="str">
        <f>IF(AND(T98&gt;0,T98&lt;&gt;"wait"),"AT",IF(AIL!$F100="AI",IF(Sheet1!$E100&lt;AIL!$E100-150,150,"wait"),0))</f>
        <v>AT</v>
      </c>
      <c r="U99" s="8" t="str">
        <f>IF(AND(U98&gt;0,U98&lt;&gt;"wait"),"AT",IF(AIL!$F100="AI",IF(Sheet1!$E100&lt;AIL!$E100-200,200,"wait"),0))</f>
        <v>AT</v>
      </c>
      <c r="V99" s="8" t="str">
        <f>IF(AND(V98&gt;0,V98&lt;&gt;"wait"),"AT",IF(AIL!$F100="AI",IF(Sheet1!$D100&gt;AIL!$E100+50,50,"wait"),0))</f>
        <v>AT</v>
      </c>
      <c r="W99" s="8" t="str">
        <f>IF(AND(W98&gt;0,W98&lt;&gt;"wait"),"AT",IF(AIL!$F100="AI",IF(Sheet1!$D100&gt;AIL!$E100+100,100,"wait"),0))</f>
        <v>wait</v>
      </c>
      <c r="X99" s="8" t="str">
        <f>IF(AND(X98&gt;0,X98&lt;&gt;"wait"),"AT",IF(AIL!$F100="AI",IF(Sheet1!$D100&gt;AIL!$E100+150,150,"wait"),0))</f>
        <v>wait</v>
      </c>
      <c r="Y99" s="8" t="str">
        <f>IF(AND(Y98&gt;0,Y98&lt;&gt;"wait"),"AT",IF(AIL!$F100="AI",IF(Sheet1!$D100&gt;AIL!$E100+200,200,"wait"),0))</f>
        <v>wait</v>
      </c>
      <c r="Z99" s="8">
        <f t="shared" si="100"/>
        <v>-50</v>
      </c>
      <c r="AB99" s="8" t="str">
        <f>IF(AND(AB98&gt;0,AB98&lt;&gt;"wait"),"AT",IF(AIL!$H100="AI",IF(Sheet1!$E100&lt;AIL!$G100-50,50,"wait"),0))</f>
        <v>AT</v>
      </c>
      <c r="AC99" s="8" t="str">
        <f>IF(AND(AC98&gt;0,AC98&lt;&gt;"wait"),"AT",IF(AIL!$H100="AI",IF(Sheet1!$E100&lt;AIL!$G100-100,100,"wait"),0))</f>
        <v>AT</v>
      </c>
      <c r="AD99" s="8" t="str">
        <f>IF(AND(AD98&gt;0,AD98&lt;&gt;"wait"),"AT",IF(AIL!$H100="AI",IF(Sheet1!$E100&lt;AIL!$G100-150,150,"wait"),0))</f>
        <v>AT</v>
      </c>
      <c r="AE99" s="8" t="str">
        <f>IF(AND(AE98&gt;0,AE98&lt;&gt;"wait"),"AT",IF(AIL!$H100="AI",IF(Sheet1!$E100&lt;AIL!$G100-200,200,"wait"),0))</f>
        <v>AT</v>
      </c>
      <c r="AF99" s="8" t="str">
        <f>IF(AND(AF98&gt;0,AF98&lt;&gt;"wait"),"AT",IF(AIL!$H100="AI",IF(Sheet1!$D100&gt;AIL!$G100+50,50,"wait"),0))</f>
        <v>AT</v>
      </c>
      <c r="AG99" s="8" t="str">
        <f>IF(AND(AG98&gt;0,AG98&lt;&gt;"wait"),"AT",IF(AIL!$H100="AI",IF(Sheet1!$D100&gt;AIL!$G100+100,100,"wait"),0))</f>
        <v>wait</v>
      </c>
      <c r="AH99" s="8" t="str">
        <f>IF(AND(AH98&gt;0,AH98&lt;&gt;"wait"),"AT",IF(AIL!$H100="AI",IF(Sheet1!$D100&gt;AIL!$G100+150,150,"wait"),0))</f>
        <v>wait</v>
      </c>
      <c r="AI99" s="8" t="str">
        <f>IF(AND(AI98&gt;0,AI98&lt;&gt;"wait"),"AT",IF(AIL!$H100="AI",IF(Sheet1!$D100&gt;AIL!$G100+200,200,"wait"),0))</f>
        <v>wait</v>
      </c>
      <c r="AJ99" s="8">
        <f t="shared" si="101"/>
        <v>-50</v>
      </c>
      <c r="AL99" s="8" t="str">
        <f>IF(AND(AL98&gt;0,AL98&lt;&gt;"wait"),"AT",IF(AIL!$J100="AI",IF(Sheet1!$E100&lt;AIL!$I100-50,50,"wait"),0))</f>
        <v>AT</v>
      </c>
      <c r="AM99" s="8" t="str">
        <f>IF(AND(AM98&gt;0,AM98&lt;&gt;"wait"),"AT",IF(AIL!$J100="AI",IF(Sheet1!$E100&lt;AIL!$I100-100,100,"wait"),0))</f>
        <v>AT</v>
      </c>
      <c r="AN99" s="8" t="str">
        <f>IF(AND(AN98&gt;0,AN98&lt;&gt;"wait"),"AT",IF(AIL!$J100="AI",IF(Sheet1!$E100&lt;AIL!$I100-150,150,"wait"),0))</f>
        <v>AT</v>
      </c>
      <c r="AO99" s="8" t="str">
        <f>IF(AND(AO98&gt;0,AO98&lt;&gt;"wait"),"AT",IF(AIL!$J100="AI",IF(Sheet1!$E100&lt;AIL!$I100-200,200,"wait"),0))</f>
        <v>AT</v>
      </c>
      <c r="AP99" s="8" t="str">
        <f>IF(AND(AP98&gt;0,AP98&lt;&gt;"wait"),"AT",IF(AIL!$J100="AI",IF(Sheet1!$D100&gt;AIL!$I100+50,50,"wait"),0))</f>
        <v>AT</v>
      </c>
      <c r="AQ99" s="8" t="str">
        <f>IF(AND(AQ98&gt;0,AQ98&lt;&gt;"wait"),"AT",IF(AIL!$J100="AI",IF(Sheet1!$D100&gt;AIL!$I100+100,100,"wait"),0))</f>
        <v>wait</v>
      </c>
      <c r="AR99" s="8" t="str">
        <f>IF(AND(AR98&gt;0,AR98&lt;&gt;"wait"),"AT",IF(AIL!$J100="AI",IF(Sheet1!$D100&gt;AIL!$I100+150,150,"wait"),0))</f>
        <v>wait</v>
      </c>
      <c r="AS99" s="8" t="str">
        <f>IF(AND(AS98&gt;0,AS98&lt;&gt;"wait"),"AT",IF(AIL!$J100="AI",IF(Sheet1!$D100&gt;AIL!$I100+200,200,"wait"),0))</f>
        <v>wait</v>
      </c>
      <c r="AT99" s="8">
        <f t="shared" si="102"/>
        <v>-50</v>
      </c>
      <c r="AU99" s="8"/>
      <c r="AV99" s="8" t="str">
        <f>IF(AND(AV98&gt;0,AV98&lt;&gt;"wait"),"AT",IF(AIL!$L100="AI",IF(Sheet1!$E100&lt;AIL!$K100-50,50,"wait"),0))</f>
        <v>AT</v>
      </c>
      <c r="AW99" s="8" t="str">
        <f>IF(AND(AW98&gt;0,AW98&lt;&gt;"wait"),"AT",IF(AIL!$L100="AI",IF(Sheet1!$E100&lt;AIL!$K100-100,100,"wait"),0))</f>
        <v>AT</v>
      </c>
      <c r="AX99" s="8" t="str">
        <f>IF(AND(AX98&gt;0,AX98&lt;&gt;"wait"),"AT",IF(AIL!$L100="AI",IF(Sheet1!$E100&lt;AIL!$K100-150,150,"wait"),0))</f>
        <v>AT</v>
      </c>
      <c r="AY99" s="8" t="str">
        <f>IF(AND(AY98&gt;0,AY98&lt;&gt;"wait"),"AT",IF(AIL!$L100="AI",IF(Sheet1!$E100&lt;AIL!$K100-200,200,"wait"),0))</f>
        <v>AT</v>
      </c>
      <c r="AZ99" s="8" t="str">
        <f>IF(AND(AZ98&gt;0,AZ98&lt;&gt;"wait"),"AT",IF(AIL!$L100="AI",IF(Sheet1!$D100&gt;AIL!$K100+50,50,"wait"),0))</f>
        <v>AT</v>
      </c>
      <c r="BA99" s="8" t="str">
        <f>IF(AND(BA98&gt;0,BA98&lt;&gt;"wait"),"AT",IF(AIL!$L100="AI",IF(Sheet1!$D100&gt;AIL!$K100+100,100,"wait"),0))</f>
        <v>wait</v>
      </c>
      <c r="BB99" s="8" t="str">
        <f>IF(AND(BB98&gt;0,BB98&lt;&gt;"wait"),"AT",IF(AIL!$L100="AI",IF(Sheet1!$D100&gt;AIL!$K100+150,150,"wait"),0))</f>
        <v>wait</v>
      </c>
      <c r="BC99" s="8" t="str">
        <f>IF(AND(BC98&gt;0,BC98&lt;&gt;"wait"),"AT",IF(AIL!$L100="AI",IF(Sheet1!$D100&gt;AIL!$K100+200,200,"wait"),0))</f>
        <v>wait</v>
      </c>
      <c r="BD99" s="8">
        <f t="shared" si="103"/>
        <v>-50</v>
      </c>
      <c r="BE99" s="8"/>
      <c r="BF99" s="8" t="str">
        <f>IF(AND(BF98&gt;0,BF98&lt;&gt;"wait"),"AT",IF(AIL!$N100="AI",IF(Sheet1!$E100&lt;AIL!$M100-50,50,"wait"),0))</f>
        <v>AT</v>
      </c>
      <c r="BG99" s="8" t="str">
        <f>IF(AND(BG98&gt;0,BG98&lt;&gt;"wait"),"AT",IF(AIL!$N100="AI",IF(Sheet1!$E100&lt;AIL!$M100-100,100,"wait"),0))</f>
        <v>AT</v>
      </c>
      <c r="BH99" s="8" t="str">
        <f>IF(AND(BH98&gt;0,BH98&lt;&gt;"wait"),"AT",IF(AIL!$N100="AI",IF(Sheet1!$E100&lt;AIL!$M100-150,150,"wait"),0))</f>
        <v>AT</v>
      </c>
      <c r="BI99" s="8" t="str">
        <f>IF(AND(BI98&gt;0,BI98&lt;&gt;"wait"),"AT",IF(AIL!$N100="AI",IF(Sheet1!$E100&lt;AIL!$M100-200,200,"wait"),0))</f>
        <v>AT</v>
      </c>
      <c r="BJ99" s="8" t="str">
        <f>IF(AND(BJ98&gt;0,BJ98&lt;&gt;"wait"),"AT",IF(AIL!$N100="AI",IF(Sheet1!$D100&gt;AIL!$M100+50,50,"wait"),0))</f>
        <v>AT</v>
      </c>
      <c r="BK99" s="8" t="str">
        <f>IF(AND(BK98&gt;0,BK98&lt;&gt;"wait"),"AT",IF(AIL!$N100="AI",IF(Sheet1!$D100&gt;AIL!$M100+100,100,"wait"),0))</f>
        <v>wait</v>
      </c>
      <c r="BL99" s="8" t="str">
        <f>IF(AND(BL98&gt;0,BL98&lt;&gt;"wait"),"AT",IF(AIL!$N100="AI",IF(Sheet1!$D100&gt;AIL!$M100+150,150,"wait"),0))</f>
        <v>wait</v>
      </c>
      <c r="BM99" s="8" t="str">
        <f>IF(AND(BM98&gt;0,BM98&lt;&gt;"wait"),"AT",IF(AIL!$N100="AI",IF(Sheet1!$D100&gt;AIL!$M100+200,200,"wait"),0))</f>
        <v>wait</v>
      </c>
      <c r="BN99" s="8">
        <f t="shared" si="104"/>
        <v>-50</v>
      </c>
      <c r="BO99" s="8"/>
      <c r="BP99" s="8" t="str">
        <f>IF(AND(BP98&gt;0,BP98&lt;&gt;"wait"),"AT",IF(AIL!$P100="AI",IF(Sheet1!$E100&lt;AIL!$O100-50,50,"wait"),0))</f>
        <v>AT</v>
      </c>
      <c r="BQ99" s="8" t="str">
        <f>IF(AND(BQ98&gt;0,BQ98&lt;&gt;"wait"),"AT",IF(AIL!$P100="AI",IF(Sheet1!$E100&lt;AIL!$O100-100,100,"wait"),0))</f>
        <v>AT</v>
      </c>
      <c r="BR99" s="8" t="str">
        <f>IF(AND(BR98&gt;0,BR98&lt;&gt;"wait"),"AT",IF(AIL!$P100="AI",IF(Sheet1!$E100&lt;AIL!$O100-150,150,"wait"),0))</f>
        <v>AT</v>
      </c>
      <c r="BS99" s="8" t="str">
        <f>IF(AND(BS98&gt;0,BS98&lt;&gt;"wait"),"AT",IF(AIL!$P100="AI",IF(Sheet1!$E100&lt;AIL!$O100-200,200,"wait"),0))</f>
        <v>AT</v>
      </c>
      <c r="BT99" s="8" t="str">
        <f>IF(AND(BT98&gt;0,BT98&lt;&gt;"wait"),"AT",IF(AIL!$P100="AI",IF(Sheet1!$D100&gt;AIL!$O100+50,50,"wait"),0))</f>
        <v>AT</v>
      </c>
      <c r="BU99" s="8" t="str">
        <f>IF(AND(BU98&gt;0,BU98&lt;&gt;"wait"),"AT",IF(AIL!$P100="AI",IF(Sheet1!$D100&gt;AIL!$O100+100,100,"wait"),0))</f>
        <v>wait</v>
      </c>
      <c r="BV99" s="8" t="str">
        <f>IF(AND(BV98&gt;0,BV98&lt;&gt;"wait"),"AT",IF(AIL!$P100="AI",IF(Sheet1!$D100&gt;AIL!$O100+150,150,"wait"),0))</f>
        <v>wait</v>
      </c>
      <c r="BW99" s="8" t="str">
        <f>IF(AND(BW98&gt;0,BW98&lt;&gt;"wait"),"AT",IF(AIL!$P100="AI",IF(Sheet1!$D100&gt;AIL!$O100+200,200,"wait"),0))</f>
        <v>wait</v>
      </c>
      <c r="BX99" s="8">
        <f t="shared" si="105"/>
        <v>-50</v>
      </c>
      <c r="BY99" s="8"/>
      <c r="BZ99" s="8" t="str">
        <f>IF(AND(BZ98&gt;0,BZ98&lt;&gt;"wait"),"AT",IF(AIL!$R100="AI",IF(Sheet1!$E100&lt;AIL!$Q100-50,50,"wait"),0))</f>
        <v>AT</v>
      </c>
      <c r="CA99" s="8" t="str">
        <f>IF(AND(CA98&gt;0,CA98&lt;&gt;"wait"),"AT",IF(AIL!$R100="AI",IF(Sheet1!$E100&lt;AIL!$Q100-100,100,"wait"),0))</f>
        <v>AT</v>
      </c>
      <c r="CB99" s="8" t="str">
        <f>IF(AND(CB98&gt;0,CB98&lt;&gt;"wait"),"AT",IF(AIL!$R100="AI",IF(Sheet1!$E100&lt;AIL!$Q100-150,150,"wait"),0))</f>
        <v>AT</v>
      </c>
      <c r="CC99" s="8" t="str">
        <f>IF(AND(CC98&gt;0,CC98&lt;&gt;"wait"),"AT",IF(AIL!$R100="AI",IF(Sheet1!$E100&lt;AIL!$Q100-200,200,"wait"),0))</f>
        <v>AT</v>
      </c>
      <c r="CD99" s="8" t="str">
        <f>IF(AND(CD98&gt;0,CD98&lt;&gt;"wait"),"AT",IF(AIL!$R100="AI",IF(Sheet1!$D100&gt;AIL!$Q100+50,50,"wait"),0))</f>
        <v>AT</v>
      </c>
      <c r="CE99" s="8" t="str">
        <f>IF(AND(CE98&gt;0,CE98&lt;&gt;"wait"),"AT",IF(AIL!$R100="AI",IF(Sheet1!$D100&gt;AIL!$Q100+100,100,"wait"),0))</f>
        <v>wait</v>
      </c>
      <c r="CF99" s="8" t="str">
        <f>IF(AND(CF98&gt;0,CF98&lt;&gt;"wait"),"AT",IF(AIL!$R100="AI",IF(Sheet1!$D100&gt;AIL!$Q100+150,150,"wait"),0))</f>
        <v>wait</v>
      </c>
      <c r="CG99" s="8" t="str">
        <f>IF(AND(CG98&gt;0,CG98&lt;&gt;"wait"),"AT",IF(AIL!$R100="AI",IF(Sheet1!$D100&gt;AIL!$Q100+200,200,"wait"),0))</f>
        <v>wait</v>
      </c>
      <c r="CH99" s="8">
        <f t="shared" si="106"/>
        <v>-50</v>
      </c>
      <c r="CI99" s="8"/>
      <c r="CJ99" s="8" t="str">
        <f>IF(AND(CJ98&gt;0,CJ98&lt;&gt;"wait"),"AT",IF(AIL!$T100="AI",IF(Sheet1!$E100&lt;AIL!$S100-50,50,"wait"),0))</f>
        <v>AT</v>
      </c>
      <c r="CK99" s="8" t="str">
        <f>IF(AND(CK98&gt;0,CK98&lt;&gt;"wait"),"AT",IF(AIL!$T100="AI",IF(Sheet1!$E100&lt;AIL!$S100-100,100,"wait"),0))</f>
        <v>AT</v>
      </c>
      <c r="CL99" s="8" t="str">
        <f>IF(AND(CL98&gt;0,CL98&lt;&gt;"wait"),"AT",IF(AIL!$T100="AI",IF(Sheet1!$E100&lt;AIL!$S100-150,150,"wait"),0))</f>
        <v>AT</v>
      </c>
      <c r="CM99" s="8" t="str">
        <f>IF(AND(CM98&gt;0,CM98&lt;&gt;"wait"),"AT",IF(AIL!$T100="AI",IF(Sheet1!$E100&lt;AIL!$S100-200,200,"wait"),0))</f>
        <v>wait</v>
      </c>
      <c r="CN99" s="8" t="str">
        <f>IF(AND(CN98&gt;0,CN98&lt;&gt;"wait"),"AT",IF(AIL!$T100="AI",IF(Sheet1!$D100&gt;AIL!$S100+50,50,"wait"),0))</f>
        <v>AT</v>
      </c>
      <c r="CO99" s="8" t="str">
        <f>IF(AND(CO98&gt;0,CO98&lt;&gt;"wait"),"AT",IF(AIL!$T100="AI",IF(Sheet1!$D100&gt;AIL!$S100+100,100,"wait"),0))</f>
        <v>AT</v>
      </c>
      <c r="CP99" s="8" t="str">
        <f>IF(AND(CP98&gt;0,CP98&lt;&gt;"wait"),"AT",IF(AIL!$T100="AI",IF(Sheet1!$D100&gt;AIL!$S100+150,150,"wait"),0))</f>
        <v>wait</v>
      </c>
      <c r="CQ99" s="8" t="str">
        <f>IF(AND(CQ98&gt;0,CQ98&lt;&gt;"wait"),"AT",IF(AIL!$T100="AI",IF(Sheet1!$D100&gt;AIL!$S100+200,200,"wait"),0))</f>
        <v>wait</v>
      </c>
      <c r="CR99" s="8">
        <f t="shared" si="107"/>
        <v>-100</v>
      </c>
      <c r="CS99" s="8"/>
      <c r="CT99" s="8" t="str">
        <f>IF(AND(CT98&gt;0,CT98&lt;&gt;"wait"),"AT",IF(AIL!$V100="AI",IF(Sheet1!$E100&lt;AIL!$U100-50,50,"wait"),0))</f>
        <v>AT</v>
      </c>
      <c r="CU99" s="8" t="str">
        <f>IF(AND(CU98&gt;0,CU98&lt;&gt;"wait"),"AT",IF(AIL!$V100="AI",IF(Sheet1!$E100&lt;AIL!$U100-100,100,"wait"),0))</f>
        <v>AT</v>
      </c>
      <c r="CV99" s="8" t="str">
        <f>IF(AND(CV98&gt;0,CV98&lt;&gt;"wait"),"AT",IF(AIL!$V100="AI",IF(Sheet1!$E100&lt;AIL!$U100-150,150,"wait"),0))</f>
        <v>AT</v>
      </c>
      <c r="CW99" s="8" t="str">
        <f>IF(AND(CW98&gt;0,CW98&lt;&gt;"wait"),"AT",IF(AIL!$V100="AI",IF(Sheet1!$E100&lt;AIL!$U100-200,200,"wait"),0))</f>
        <v>wait</v>
      </c>
      <c r="CX99" s="8" t="str">
        <f>IF(AND(CX98&gt;0,CX98&lt;&gt;"wait"),"AT",IF(AIL!$V100="AI",IF(Sheet1!$D100&gt;AIL!$U100+50,50,"wait"),0))</f>
        <v>AT</v>
      </c>
      <c r="CY99" s="8" t="str">
        <f>IF(AND(CY98&gt;0,CY98&lt;&gt;"wait"),"AT",IF(AIL!$V100="AI",IF(Sheet1!$D100&gt;AIL!$U100+100,100,"wait"),0))</f>
        <v>AT</v>
      </c>
      <c r="CZ99" s="8" t="str">
        <f>IF(AND(CZ98&gt;0,CZ98&lt;&gt;"wait"),"AT",IF(AIL!$V100="AI",IF(Sheet1!$D100&gt;AIL!$U100+150,150,"wait"),0))</f>
        <v>wait</v>
      </c>
      <c r="DA99" s="8" t="str">
        <f>IF(AND(DA98&gt;0,DA98&lt;&gt;"wait"),"AT",IF(AIL!$V100="AI",IF(Sheet1!$D100&gt;AIL!$U100+200,200,"wait"),0))</f>
        <v>wait</v>
      </c>
      <c r="DB99" s="8">
        <f t="shared" si="108"/>
        <v>-100</v>
      </c>
      <c r="DC99" s="8"/>
      <c r="DD99" s="8" t="str">
        <f>IF(AND(DD98&gt;0,DD98&lt;&gt;"wait"),"AT",IF(AIL!$X100="AI",IF(Sheet1!$E100&lt;AIL!$W100-50,50,"wait"),0))</f>
        <v>AT</v>
      </c>
      <c r="DE99" s="8" t="str">
        <f>IF(AND(DE98&gt;0,DE98&lt;&gt;"wait"),"AT",IF(AIL!$X100="AI",IF(Sheet1!$E100&lt;AIL!$W100-100,100,"wait"),0))</f>
        <v>AT</v>
      </c>
      <c r="DF99" s="8" t="str">
        <f>IF(AND(DF98&gt;0,DF98&lt;&gt;"wait"),"AT",IF(AIL!$X100="AI",IF(Sheet1!$E100&lt;AIL!$W100-150,150,"wait"),0))</f>
        <v>AT</v>
      </c>
      <c r="DG99" s="8" t="str">
        <f>IF(AND(DG98&gt;0,DG98&lt;&gt;"wait"),"AT",IF(AIL!$X100="AI",IF(Sheet1!$E100&lt;AIL!$W100-200,200,"wait"),0))</f>
        <v>wait</v>
      </c>
      <c r="DH99" s="8" t="str">
        <f>IF(AND(DH98&gt;0,DH98&lt;&gt;"wait"),"AT",IF(AIL!$X100="AI",IF(Sheet1!$D100&gt;AIL!$W100+50,50,"wait"),0))</f>
        <v>AT</v>
      </c>
      <c r="DI99" s="8" t="str">
        <f>IF(AND(DI98&gt;0,DI98&lt;&gt;"wait"),"AT",IF(AIL!$X100="AI",IF(Sheet1!$D100&gt;AIL!$W100+100,100,"wait"),0))</f>
        <v>AT</v>
      </c>
      <c r="DJ99" s="8" t="str">
        <f>IF(AND(DJ98&gt;0,DJ98&lt;&gt;"wait"),"AT",IF(AIL!$X100="AI",IF(Sheet1!$D100&gt;AIL!$W100+150,150,"wait"),0))</f>
        <v>wait</v>
      </c>
      <c r="DK99" s="8" t="str">
        <f>IF(AND(DK98&gt;0,DK98&lt;&gt;"wait"),"AT",IF(AIL!$X100="AI",IF(Sheet1!$D100&gt;AIL!$W100+200,200,"wait"),0))</f>
        <v>wait</v>
      </c>
      <c r="DL99" s="8">
        <f t="shared" si="109"/>
        <v>-100</v>
      </c>
      <c r="DN99" s="10" t="str">
        <f>IF(AND(DN98&gt;0,DN98&lt;&gt;"wait"),"AT",IF(AIL!$AA100="AI",IF(Sheet1!$E100&lt;AIL!$Z100-50,50,"wait"),0))</f>
        <v>AT</v>
      </c>
      <c r="DO99" s="10" t="str">
        <f>IF(AND(DO98&gt;0,DO98&lt;&gt;"wait"),"AT",IF(AIL!$AA100="AI",IF(Sheet1!$E100&lt;AIL!$Z100-100,100,"wait"),0))</f>
        <v>AT</v>
      </c>
      <c r="DP99" s="10" t="str">
        <f>IF(AND(DP98&gt;0,DP98&lt;&gt;"wait"),"AT",IF(AIL!$AA100="AI",IF(Sheet1!$E100&lt;AIL!$Z100-150,150,"wait"),0))</f>
        <v>AT</v>
      </c>
      <c r="DQ99" s="10" t="str">
        <f>IF(AND(DQ98&gt;0,DQ98&lt;&gt;"wait"),"AT",IF(AIL!$AA100="AI",IF(Sheet1!$E100&lt;AIL!$Z100-200,200,"wait"),0))</f>
        <v>wait</v>
      </c>
      <c r="DR99" s="10" t="str">
        <f>IF(AND(DR98&gt;0,DR98&lt;&gt;"wait"),"AT",IF(AIL!$AA100="AI",IF(Sheet1!$D100&gt;AIL!$Z100+50,50,"wait"),0))</f>
        <v>AT</v>
      </c>
      <c r="DS99" s="10" t="str">
        <f>IF(AND(DS98&gt;0,DS98&lt;&gt;"wait"),"AT",IF(AIL!$AA100="AI",IF(Sheet1!$D100&gt;AIL!$Z100+100,100,"wait"),0))</f>
        <v>wait</v>
      </c>
      <c r="DT99" s="10" t="str">
        <f>IF(AND(DT98&gt;0,DT98&lt;&gt;"wait"),"AT",IF(AIL!$AA100="AI",IF(Sheet1!$D100&gt;AIL!$Z100+150,150,"wait"),0))</f>
        <v>wait</v>
      </c>
      <c r="DU99" s="10" t="str">
        <f>IF(AND(DU98&gt;0,DU98&lt;&gt;"wait"),"AT",IF(AIL!$AA100="AI",IF(Sheet1!$D100&gt;AIL!$Z100+200,200,"wait"),0))</f>
        <v>wait</v>
      </c>
      <c r="DV99" s="10">
        <f t="shared" si="77"/>
        <v>-50</v>
      </c>
      <c r="DX99" s="10" t="str">
        <f>IF(AND(DX98&gt;0,DX98&lt;&gt;"wait"),"AT",IF(AIL!$AC100="AI",IF(Sheet1!$E100&lt;AIL!$AB100-50,50,"wait"),0))</f>
        <v>AT</v>
      </c>
      <c r="DY99" s="10" t="str">
        <f>IF(AND(DY98&gt;0,DY98&lt;&gt;"wait"),"AT",IF(AIL!$AC100="AI",IF(Sheet1!$E100&lt;AIL!$AB100-100,100,"wait"),0))</f>
        <v>AT</v>
      </c>
      <c r="DZ99" s="10" t="str">
        <f>IF(AND(DZ98&gt;0,DZ98&lt;&gt;"wait"),"AT",IF(AIL!$AC100="AI",IF(Sheet1!$E100&lt;AIL!$AB100-150,150,"wait"),0))</f>
        <v>AT</v>
      </c>
      <c r="EA99" s="10" t="str">
        <f>IF(AND(EA98&gt;0,EA98&lt;&gt;"wait"),"AT",IF(AIL!$AC100="AI",IF(Sheet1!$E100&lt;AIL!$AB100-200,200,"wait"),0))</f>
        <v>AT</v>
      </c>
      <c r="EB99" s="10" t="str">
        <f>IF(AND(EB98&gt;0,EB98&lt;&gt;"wait"),"AT",IF(AIL!$AC100="AI",IF(Sheet1!$D100&gt;AIL!$AB100+50,50,"wait"),0))</f>
        <v>AT</v>
      </c>
      <c r="EC99" s="10" t="str">
        <f>IF(AND(EC98&gt;0,EC98&lt;&gt;"wait"),"AT",IF(AIL!$AC100="AI",IF(Sheet1!$D100&gt;AIL!$AB100+100,100,"wait"),0))</f>
        <v>wait</v>
      </c>
      <c r="ED99" s="10" t="str">
        <f>IF(AND(ED98&gt;0,ED98&lt;&gt;"wait"),"AT",IF(AIL!$AC100="AI",IF(Sheet1!$D100&gt;AIL!$AB100+150,150,"wait"),0))</f>
        <v>wait</v>
      </c>
      <c r="EE99" s="10" t="str">
        <f>IF(AND(EE98&gt;0,EE98&lt;&gt;"wait"),"AT",IF(AIL!$AC100="AI",IF(Sheet1!$D100&gt;AIL!$AB100+200,200,"wait"),0))</f>
        <v>wait</v>
      </c>
      <c r="EF99" s="10">
        <f t="shared" si="78"/>
        <v>-50</v>
      </c>
      <c r="EH99" s="10" t="str">
        <f>IF(AND(EH98&gt;0,EH98&lt;&gt;"wait"),"AT",IF(AIL!$AE100="AI",IF(Sheet1!$E100&lt;AIL!$AD100-50,50,"wait"),0))</f>
        <v>AT</v>
      </c>
      <c r="EI99" s="10" t="str">
        <f>IF(AND(EI98&gt;0,EI98&lt;&gt;"wait"),"AT",IF(AIL!$AE100="AI",IF(Sheet1!$E100&lt;AIL!$AD100-100,100,"wait"),0))</f>
        <v>AT</v>
      </c>
      <c r="EJ99" s="10" t="str">
        <f>IF(AND(EJ98&gt;0,EJ98&lt;&gt;"wait"),"AT",IF(AIL!$AE100="AI",IF(Sheet1!$E100&lt;AIL!$AD100-150,150,"wait"),0))</f>
        <v>AT</v>
      </c>
      <c r="EK99" s="10" t="str">
        <f>IF(AND(EK98&gt;0,EK98&lt;&gt;"wait"),"AT",IF(AIL!$AE100="AI",IF(Sheet1!$E100&lt;AIL!$AD100-200,200,"wait"),0))</f>
        <v>AT</v>
      </c>
      <c r="EL99" s="10" t="str">
        <f>IF(AND(EL98&gt;0,EL98&lt;&gt;"wait"),"AT",IF(AIL!$AE100="AI",IF(Sheet1!$D100&gt;AIL!$AD100+50,50,"wait"),0))</f>
        <v>AT</v>
      </c>
      <c r="EM99" s="10" t="str">
        <f>IF(AND(EM98&gt;0,EM98&lt;&gt;"wait"),"AT",IF(AIL!$AE100="AI",IF(Sheet1!$D100&gt;AIL!$AD100+100,100,"wait"),0))</f>
        <v>wait</v>
      </c>
      <c r="EN99" s="10" t="str">
        <f>IF(AND(EN98&gt;0,EN98&lt;&gt;"wait"),"AT",IF(AIL!$AE100="AI",IF(Sheet1!$D100&gt;AIL!$AD100+150,150,"wait"),0))</f>
        <v>wait</v>
      </c>
      <c r="EO99" s="10" t="str">
        <f>IF(AND(EO98&gt;0,EO98&lt;&gt;"wait"),"AT",IF(AIL!$AE100="AI",IF(Sheet1!$D100&gt;AIL!$AD100+200,200,"wait"),0))</f>
        <v>wait</v>
      </c>
      <c r="EP99" s="10">
        <f t="shared" si="79"/>
        <v>-50</v>
      </c>
      <c r="ER99" s="10" t="str">
        <f>IF(AND(ER98&gt;0,ER98&lt;&gt;"wait"),"AT",IF(AIL!$AG100="AI",IF(Sheet1!$E100&lt;AIL!$AF100-50,50,"wait"),0))</f>
        <v>AT</v>
      </c>
      <c r="ES99" s="10" t="str">
        <f>IF(AND(ES98&gt;0,ES98&lt;&gt;"wait"),"AT",IF(AIL!$AG100="AI",IF(Sheet1!$E100&lt;AIL!$AF100-100,100,"wait"),0))</f>
        <v>AT</v>
      </c>
      <c r="ET99" s="10" t="str">
        <f>IF(AND(ET98&gt;0,ET98&lt;&gt;"wait"),"AT",IF(AIL!$AG100="AI",IF(Sheet1!$E100&lt;AIL!$AF100-150,150,"wait"),0))</f>
        <v>AT</v>
      </c>
      <c r="EU99" s="10" t="str">
        <f>IF(AND(EU98&gt;0,EU98&lt;&gt;"wait"),"AT",IF(AIL!$AG100="AI",IF(Sheet1!$E100&lt;AIL!$AF100-200,200,"wait"),0))</f>
        <v>AT</v>
      </c>
      <c r="EV99" s="10" t="str">
        <f>IF(AND(EV98&gt;0,EV98&lt;&gt;"wait"),"AT",IF(AIL!$AG100="AI",IF(Sheet1!$D100&gt;AIL!$AF100+50,50,"wait"),0))</f>
        <v>AT</v>
      </c>
      <c r="EW99" s="10" t="str">
        <f>IF(AND(EW98&gt;0,EW98&lt;&gt;"wait"),"AT",IF(AIL!$AG100="AI",IF(Sheet1!$D100&gt;AIL!$AF100+100,100,"wait"),0))</f>
        <v>wait</v>
      </c>
      <c r="EX99" s="10" t="str">
        <f>IF(AND(EX98&gt;0,EX98&lt;&gt;"wait"),"AT",IF(AIL!$AG100="AI",IF(Sheet1!$D100&gt;AIL!$AF100+150,150,"wait"),0))</f>
        <v>wait</v>
      </c>
      <c r="EY99" s="10" t="str">
        <f>IF(AND(EY98&gt;0,EY98&lt;&gt;"wait"),"AT",IF(AIL!$AG100="AI",IF(Sheet1!$D100&gt;AIL!$AF100+200,200,"wait"),0))</f>
        <v>wait</v>
      </c>
      <c r="EZ99" s="10">
        <f t="shared" si="80"/>
        <v>-50</v>
      </c>
      <c r="FB99" s="10" t="str">
        <f>IF(AND(FB98&gt;0,FB98&lt;&gt;"wait"),"AT",IF(AIL!$AI100="AI",IF(Sheet1!$E100&lt;AIL!$AH100-50,50,"wait"),0))</f>
        <v>AT</v>
      </c>
      <c r="FC99" s="10" t="str">
        <f>IF(AND(FC98&gt;0,FC98&lt;&gt;"wait"),"AT",IF(AIL!$AI100="AI",IF(Sheet1!$E100&lt;AIL!$AH100-100,100,"wait"),0))</f>
        <v>AT</v>
      </c>
      <c r="FD99" s="10" t="str">
        <f>IF(AND(FD98&gt;0,FD98&lt;&gt;"wait"),"AT",IF(AIL!$AI100="AI",IF(Sheet1!$E100&lt;AIL!$AH100-150,150,"wait"),0))</f>
        <v>AT</v>
      </c>
      <c r="FE99" s="10" t="str">
        <f>IF(AND(FE98&gt;0,FE98&lt;&gt;"wait"),"AT",IF(AIL!$AI100="AI",IF(Sheet1!$E100&lt;AIL!$AH100-200,200,"wait"),0))</f>
        <v>AT</v>
      </c>
      <c r="FF99" s="10" t="str">
        <f>IF(AND(FF98&gt;0,FF98&lt;&gt;"wait"),"AT",IF(AIL!$AI100="AI",IF(Sheet1!$D100&gt;AIL!$AH100+50,50,"wait"),0))</f>
        <v>AT</v>
      </c>
      <c r="FG99" s="10" t="str">
        <f>IF(AND(FG98&gt;0,FG98&lt;&gt;"wait"),"AT",IF(AIL!$AI100="AI",IF(Sheet1!$D100&gt;AIL!$AH100+100,100,"wait"),0))</f>
        <v>wait</v>
      </c>
      <c r="FH99" s="10" t="str">
        <f>IF(AND(FH98&gt;0,FH98&lt;&gt;"wait"),"AT",IF(AIL!$AI100="AI",IF(Sheet1!$D100&gt;AIL!$AH100+150,150,"wait"),0))</f>
        <v>wait</v>
      </c>
      <c r="FI99" s="10" t="str">
        <f>IF(AND(FI98&gt;0,FI98&lt;&gt;"wait"),"AT",IF(AIL!$AI100="AI",IF(Sheet1!$D100&gt;AIL!$AH100+200,200,"wait"),0))</f>
        <v>wait</v>
      </c>
      <c r="FJ99" s="10">
        <f t="shared" si="81"/>
        <v>-50</v>
      </c>
      <c r="FL99" s="10" t="str">
        <f>IF(AND(FL98&gt;0,FL98&lt;&gt;"wait"),"AT",IF(AIL!$AK100="AI",IF(Sheet1!$E100&lt;AIL!$AJ100-50,50,"wait"),0))</f>
        <v>AT</v>
      </c>
      <c r="FM99" s="10" t="str">
        <f>IF(AND(FM98&gt;0,FM98&lt;&gt;"wait"),"AT",IF(AIL!$AK100="AI",IF(Sheet1!$E100&lt;AIL!$AJ100-100,100,"wait"),0))</f>
        <v>AT</v>
      </c>
      <c r="FN99" s="10" t="str">
        <f>IF(AND(FN98&gt;0,FN98&lt;&gt;"wait"),"AT",IF(AIL!$AK100="AI",IF(Sheet1!$E100&lt;AIL!$AJ100-150,150,"wait"),0))</f>
        <v>AT</v>
      </c>
      <c r="FO99" s="10" t="str">
        <f>IF(AND(FO98&gt;0,FO98&lt;&gt;"wait"),"AT",IF(AIL!$AK100="AI",IF(Sheet1!$E100&lt;AIL!$AJ100-200,200,"wait"),0))</f>
        <v>AT</v>
      </c>
      <c r="FP99" s="10" t="str">
        <f>IF(AND(FP98&gt;0,FP98&lt;&gt;"wait"),"AT",IF(AIL!$AK100="AI",IF(Sheet1!$D100&gt;AIL!$AJ100+50,50,"wait"),0))</f>
        <v>AT</v>
      </c>
      <c r="FQ99" s="10" t="str">
        <f>IF(AND(FQ98&gt;0,FQ98&lt;&gt;"wait"),"AT",IF(AIL!$AK100="AI",IF(Sheet1!$D100&gt;AIL!$AJ100+100,100,"wait"),0))</f>
        <v>wait</v>
      </c>
      <c r="FR99" s="10" t="str">
        <f>IF(AND(FR98&gt;0,FR98&lt;&gt;"wait"),"AT",IF(AIL!$AK100="AI",IF(Sheet1!$D100&gt;AIL!$AJ100+150,150,"wait"),0))</f>
        <v>wait</v>
      </c>
      <c r="FS99" s="10" t="str">
        <f>IF(AND(FS98&gt;0,FS98&lt;&gt;"wait"),"AT",IF(AIL!$AK100="AI",IF(Sheet1!$D100&gt;AIL!$AJ100+200,200,"wait"),0))</f>
        <v>wait</v>
      </c>
      <c r="FT99" s="10">
        <f t="shared" si="82"/>
        <v>-50</v>
      </c>
      <c r="FV99" s="10" t="str">
        <f>IF(AND(FV98&gt;0,FV98&lt;&gt;"wait"),"AT",IF(AIL!$AM100="AI",IF(Sheet1!$E100&lt;AIL!$AL100-50,50,"wait"),0))</f>
        <v>AT</v>
      </c>
      <c r="FW99" s="10" t="str">
        <f>IF(AND(FW98&gt;0,FW98&lt;&gt;"wait"),"AT",IF(AIL!$AM100="AI",IF(Sheet1!$E100&lt;AIL!$AL100-100,100,"wait"),0))</f>
        <v>AT</v>
      </c>
      <c r="FX99" s="10" t="str">
        <f>IF(AND(FX98&gt;0,FX98&lt;&gt;"wait"),"AT",IF(AIL!$AM100="AI",IF(Sheet1!$E100&lt;AIL!$AL100-150,150,"wait"),0))</f>
        <v>AT</v>
      </c>
      <c r="FY99" s="10" t="str">
        <f>IF(AND(FY98&gt;0,FY98&lt;&gt;"wait"),"AT",IF(AIL!$AM100="AI",IF(Sheet1!$E100&lt;AIL!$AL100-200,200,"wait"),0))</f>
        <v>AT</v>
      </c>
      <c r="FZ99" s="10" t="str">
        <f>IF(AND(FZ98&gt;0,FZ98&lt;&gt;"wait"),"AT",IF(AIL!$AM100="AI",IF(Sheet1!$D100&gt;AIL!$AL100+50,50,"wait"),0))</f>
        <v>AT</v>
      </c>
      <c r="GA99" s="10" t="str">
        <f>IF(AND(GA98&gt;0,GA98&lt;&gt;"wait"),"AT",IF(AIL!$AM100="AI",IF(Sheet1!$D100&gt;AIL!$AL100+100,100,"wait"),0))</f>
        <v>wait</v>
      </c>
      <c r="GB99" s="10" t="str">
        <f>IF(AND(GB98&gt;0,GB98&lt;&gt;"wait"),"AT",IF(AIL!$AM100="AI",IF(Sheet1!$D100&gt;AIL!$AL100+150,150,"wait"),0))</f>
        <v>wait</v>
      </c>
      <c r="GC99" s="10" t="str">
        <f>IF(AND(GC98&gt;0,GC98&lt;&gt;"wait"),"AT",IF(AIL!$AM100="AI",IF(Sheet1!$D100&gt;AIL!$AL100+200,200,"wait"),0))</f>
        <v>wait</v>
      </c>
      <c r="GD99" s="10">
        <f t="shared" si="83"/>
        <v>-50</v>
      </c>
      <c r="GF99" s="10" t="str">
        <f>IF(AND(GF98&gt;0,GF98&lt;&gt;"wait"),"AT",IF(AIL!$AO100="AI",IF(Sheet1!$E100&lt;AIL!$AN100-50,50,"wait"),0))</f>
        <v>AT</v>
      </c>
      <c r="GG99" s="10" t="str">
        <f>IF(AND(GG98&gt;0,GG98&lt;&gt;"wait"),"AT",IF(AIL!$AO100="AI",IF(Sheet1!$E100&lt;AIL!$AN100-100,100,"wait"),0))</f>
        <v>AT</v>
      </c>
      <c r="GH99" s="10" t="str">
        <f>IF(AND(GH98&gt;0,GH98&lt;&gt;"wait"),"AT",IF(AIL!$AO100="AI",IF(Sheet1!$E100&lt;AIL!$AN100-150,150,"wait"),0))</f>
        <v>AT</v>
      </c>
      <c r="GI99" s="10" t="str">
        <f>IF(AND(GI98&gt;0,GI98&lt;&gt;"wait"),"AT",IF(AIL!$AO100="AI",IF(Sheet1!$E100&lt;AIL!$AN100-200,200,"wait"),0))</f>
        <v>AT</v>
      </c>
      <c r="GJ99" s="10" t="str">
        <f>IF(AND(GJ98&gt;0,GJ98&lt;&gt;"wait"),"AT",IF(AIL!$AO100="AI",IF(Sheet1!$D100&gt;AIL!$AN100+50,50,"wait"),0))</f>
        <v>AT</v>
      </c>
      <c r="GK99" s="10" t="str">
        <f>IF(AND(GK98&gt;0,GK98&lt;&gt;"wait"),"AT",IF(AIL!$AO100="AI",IF(Sheet1!$D100&gt;AIL!$AN100+100,100,"wait"),0))</f>
        <v>wait</v>
      </c>
      <c r="GL99" s="10" t="str">
        <f>IF(AND(GL98&gt;0,GL98&lt;&gt;"wait"),"AT",IF(AIL!$AO100="AI",IF(Sheet1!$D100&gt;AIL!$AN100+150,150,"wait"),0))</f>
        <v>wait</v>
      </c>
      <c r="GM99" s="10" t="str">
        <f>IF(AND(GM98&gt;0,GM98&lt;&gt;"wait"),"AT",IF(AIL!$AO100="AI",IF(Sheet1!$D100&gt;AIL!$AN100+200,200,"wait"),0))</f>
        <v>wait</v>
      </c>
      <c r="GN99" s="10">
        <f t="shared" si="84"/>
        <v>-50</v>
      </c>
      <c r="GP99" s="10" t="str">
        <f>IF(AND(GP98&gt;0,GP98&lt;&gt;"wait"),"AT",IF(AIL!$AQ100="AI",IF(Sheet1!$E100&lt;AIL!$AP100-50,50,"wait"),0))</f>
        <v>AT</v>
      </c>
      <c r="GQ99" s="10" t="str">
        <f>IF(AND(GQ98&gt;0,GQ98&lt;&gt;"wait"),"AT",IF(AIL!$AQ100="AI",IF(Sheet1!$E100&lt;AIL!$AP100-100,100,"wait"),0))</f>
        <v>AT</v>
      </c>
      <c r="GR99" s="10" t="str">
        <f>IF(AND(GR98&gt;0,GR98&lt;&gt;"wait"),"AT",IF(AIL!$AQ100="AI",IF(Sheet1!$E100&lt;AIL!$AP100-150,150,"wait"),0))</f>
        <v>AT</v>
      </c>
      <c r="GS99" s="10" t="str">
        <f>IF(AND(GS98&gt;0,GS98&lt;&gt;"wait"),"AT",IF(AIL!$AQ100="AI",IF(Sheet1!$E100&lt;AIL!$AP100-200,200,"wait"),0))</f>
        <v>AT</v>
      </c>
      <c r="GT99" s="10" t="str">
        <f>IF(AND(GT98&gt;0,GT98&lt;&gt;"wait"),"AT",IF(AIL!$AQ100="AI",IF(Sheet1!$D100&gt;AIL!$AP100+50,50,"wait"),0))</f>
        <v>AT</v>
      </c>
      <c r="GU99" s="10" t="str">
        <f>IF(AND(GU98&gt;0,GU98&lt;&gt;"wait"),"AT",IF(AIL!$AQ100="AI",IF(Sheet1!$D100&gt;AIL!$AP100+100,100,"wait"),0))</f>
        <v>wait</v>
      </c>
      <c r="GV99" s="10" t="str">
        <f>IF(AND(GV98&gt;0,GV98&lt;&gt;"wait"),"AT",IF(AIL!$AQ100="AI",IF(Sheet1!$D100&gt;AIL!$AP100+150,150,"wait"),0))</f>
        <v>wait</v>
      </c>
      <c r="GW99" s="10" t="str">
        <f>IF(AND(GW98&gt;0,GW98&lt;&gt;"wait"),"AT",IF(AIL!$AQ100="AI",IF(Sheet1!$D100&gt;AIL!$AP100+200,200,"wait"),0))</f>
        <v>wait</v>
      </c>
      <c r="GX99" s="10">
        <f t="shared" si="85"/>
        <v>-50</v>
      </c>
      <c r="GZ99" s="10" t="str">
        <f>IF(AND(GZ98&gt;0,GZ98&lt;&gt;"wait"),"AT",IF(AIL!$AS100="AI",IF(Sheet1!$E100&lt;AIL!$AR100-50,50,"wait"),0))</f>
        <v>AT</v>
      </c>
      <c r="HA99" s="10" t="str">
        <f>IF(AND(HA98&gt;0,HA98&lt;&gt;"wait"),"AT",IF(AIL!$AS100="AI",IF(Sheet1!$E100&lt;AIL!$AR100-100,100,"wait"),0))</f>
        <v>AT</v>
      </c>
      <c r="HB99" s="10" t="str">
        <f>IF(AND(HB98&gt;0,HB98&lt;&gt;"wait"),"AT",IF(AIL!$AS100="AI",IF(Sheet1!$E100&lt;AIL!$AR100-150,150,"wait"),0))</f>
        <v>AT</v>
      </c>
      <c r="HC99" s="10" t="str">
        <f>IF(AND(HC98&gt;0,HC98&lt;&gt;"wait"),"AT",IF(AIL!$AS100="AI",IF(Sheet1!$E100&lt;AIL!$AR100-200,200,"wait"),0))</f>
        <v>AT</v>
      </c>
      <c r="HD99" s="10" t="str">
        <f>IF(AND(HD98&gt;0,HD98&lt;&gt;"wait"),"AT",IF(AIL!$AS100="AI",IF(Sheet1!$D100&gt;AIL!$AR100+50,50,"wait"),0))</f>
        <v>AT</v>
      </c>
      <c r="HE99" s="10" t="str">
        <f>IF(AND(HE98&gt;0,HE98&lt;&gt;"wait"),"AT",IF(AIL!$AS100="AI",IF(Sheet1!$D100&gt;AIL!$AR100+100,100,"wait"),0))</f>
        <v>wait</v>
      </c>
      <c r="HF99" s="10" t="str">
        <f>IF(AND(HF98&gt;0,HF98&lt;&gt;"wait"),"AT",IF(AIL!$AS100="AI",IF(Sheet1!$D100&gt;AIL!$AR100+150,150,"wait"),0))</f>
        <v>wait</v>
      </c>
      <c r="HG99" s="10" t="str">
        <f>IF(AND(HG98&gt;0,HG98&lt;&gt;"wait"),"AT",IF(AIL!$AS100="AI",IF(Sheet1!$D100&gt;AIL!$AR100+200,200,"wait"),0))</f>
        <v>wait</v>
      </c>
      <c r="HH99" s="10">
        <f t="shared" si="86"/>
        <v>-50</v>
      </c>
      <c r="HJ99" s="10" t="str">
        <f>IF(AND(HJ98&gt;0,HJ98&lt;&gt;"wait"),"AT",IF(AIL!$AU100="AI",IF(Sheet1!$E100&lt;AIL!$AT100-50,50,"wait"),0))</f>
        <v>AT</v>
      </c>
      <c r="HK99" s="10" t="str">
        <f>IF(AND(HK98&gt;0,HK98&lt;&gt;"wait"),"AT",IF(AIL!$AU100="AI",IF(Sheet1!$E100&lt;AIL!$AT100-100,100,"wait"),0))</f>
        <v>AT</v>
      </c>
      <c r="HL99" s="10" t="str">
        <f>IF(AND(HL98&gt;0,HL98&lt;&gt;"wait"),"AT",IF(AIL!$AU100="AI",IF(Sheet1!$E100&lt;AIL!$AT100-150,150,"wait"),0))</f>
        <v>AT</v>
      </c>
      <c r="HM99" s="10" t="str">
        <f>IF(AND(HM98&gt;0,HM98&lt;&gt;"wait"),"AT",IF(AIL!$AU100="AI",IF(Sheet1!$E100&lt;AIL!$AT100-200,200,"wait"),0))</f>
        <v>AT</v>
      </c>
      <c r="HN99" s="10" t="str">
        <f>IF(AND(HN98&gt;0,HN98&lt;&gt;"wait"),"AT",IF(AIL!$AU100="AI",IF(Sheet1!$D100&gt;AIL!$AT100+50,50,"wait"),0))</f>
        <v>AT</v>
      </c>
      <c r="HO99" s="10" t="str">
        <f>IF(AND(HO98&gt;0,HO98&lt;&gt;"wait"),"AT",IF(AIL!$AU100="AI",IF(Sheet1!$D100&gt;AIL!$AT100+100,100,"wait"),0))</f>
        <v>wait</v>
      </c>
      <c r="HP99" s="10" t="str">
        <f>IF(AND(HP98&gt;0,HP98&lt;&gt;"wait"),"AT",IF(AIL!$AU100="AI",IF(Sheet1!$D100&gt;AIL!$AT100+150,150,"wait"),0))</f>
        <v>wait</v>
      </c>
      <c r="HQ99" s="10" t="str">
        <f>IF(AND(HQ98&gt;0,HQ98&lt;&gt;"wait"),"AT",IF(AIL!$AU100="AI",IF(Sheet1!$D100&gt;AIL!$AT100+200,200,"wait"),0))</f>
        <v>wait</v>
      </c>
      <c r="HR99" s="10">
        <f t="shared" si="87"/>
        <v>-50</v>
      </c>
      <c r="HT99" s="10" t="str">
        <f>IF(AND(HT98&gt;0,HT98&lt;&gt;"wait"),"AT",IF(AIL!$AX100="AI",IF(Sheet1!$E100&lt;AIL!$AW100-50,50,"wait"),0))</f>
        <v>AT</v>
      </c>
      <c r="HU99" s="10" t="str">
        <f>IF(AND(HU98&gt;0,HU98&lt;&gt;"wait"),"AT",IF(AIL!$AX100="AI",IF(Sheet1!$E100&lt;AIL!$AW100-100,100,"wait"),0))</f>
        <v>wait</v>
      </c>
      <c r="HV99" s="10" t="str">
        <f>IF(AND(HV98&gt;0,HV98&lt;&gt;"wait"),"AT",IF(AIL!$AX100="AI",IF(Sheet1!$E100&lt;AIL!$AW100-150,150,"wait"),0))</f>
        <v>wait</v>
      </c>
      <c r="HW99" s="10" t="str">
        <f>IF(AND(HW98&gt;0,HW98&lt;&gt;"wait"),"AT",IF(AIL!$AX100="AI",IF(Sheet1!$E100&lt;AIL!$AW100-200,200,"wait"),0))</f>
        <v>wait</v>
      </c>
      <c r="HX99" s="10" t="str">
        <f>IF(AND(HX98&gt;0,HX98&lt;&gt;"wait"),"AT",IF(AIL!$AX100="AI",IF(Sheet1!$D100&gt;AIL!$AW100+50,50,"wait"),0))</f>
        <v>AT</v>
      </c>
      <c r="HY99" s="10" t="str">
        <f>IF(AND(HY98&gt;0,HY98&lt;&gt;"wait"),"AT",IF(AIL!$AX100="AI",IF(Sheet1!$D100&gt;AIL!$AW100+100,100,"wait"),0))</f>
        <v>AT</v>
      </c>
      <c r="HZ99" s="10" t="str">
        <f>IF(AND(HZ98&gt;0,HZ98&lt;&gt;"wait"),"AT",IF(AIL!$AX100="AI",IF(Sheet1!$D100&gt;AIL!$AW100+150,150,"wait"),0))</f>
        <v>wait</v>
      </c>
      <c r="IA99" s="10" t="str">
        <f>IF(AND(IA98&gt;0,IA98&lt;&gt;"wait"),"AT",IF(AIL!$AX100="AI",IF(Sheet1!$D100&gt;AIL!$AW100+200,200,"wait"),0))</f>
        <v>wait</v>
      </c>
      <c r="IB99" s="10">
        <f t="shared" si="88"/>
        <v>-100</v>
      </c>
      <c r="ID99" s="10" t="str">
        <f>IF(AND(ID98&gt;0,ID98&lt;&gt;"wait"),"AT",IF(AIL!$AZ100="AI",IF(Sheet1!$E100&lt;AIL!$AY100-50,50,"wait"),0))</f>
        <v>AT</v>
      </c>
      <c r="IE99" s="10" t="str">
        <f>IF(AND(IE98&gt;0,IE98&lt;&gt;"wait"),"AT",IF(AIL!$AZ100="AI",IF(Sheet1!$E100&lt;AIL!$AY100-100,100,"wait"),0))</f>
        <v>wait</v>
      </c>
      <c r="IF99" s="10" t="str">
        <f>IF(AND(IF98&gt;0,IF98&lt;&gt;"wait"),"AT",IF(AIL!$AZ100="AI",IF(Sheet1!$E100&lt;AIL!$AY100-150,150,"wait"),0))</f>
        <v>wait</v>
      </c>
      <c r="IG99" s="10" t="str">
        <f>IF(AND(IG98&gt;0,IG98&lt;&gt;"wait"),"AT",IF(AIL!$AZ100="AI",IF(Sheet1!$E100&lt;AIL!$AY100-200,200,"wait"),0))</f>
        <v>wait</v>
      </c>
      <c r="IH99" s="10" t="str">
        <f>IF(AND(IH98&gt;0,IH98&lt;&gt;"wait"),"AT",IF(AIL!$AZ100="AI",IF(Sheet1!$D100&gt;AIL!$AY100+50,50,"wait"),0))</f>
        <v>AT</v>
      </c>
      <c r="II99" s="10" t="str">
        <f>IF(AND(II98&gt;0,II98&lt;&gt;"wait"),"AT",IF(AIL!$AZ100="AI",IF(Sheet1!$D100&gt;AIL!$AY100+100,100,"wait"),0))</f>
        <v>AT</v>
      </c>
      <c r="IJ99" s="10" t="str">
        <f>IF(AND(IJ98&gt;0,IJ98&lt;&gt;"wait"),"AT",IF(AIL!$AZ100="AI",IF(Sheet1!$D100&gt;AIL!$AY100+150,150,"wait"),0))</f>
        <v>wait</v>
      </c>
      <c r="IK99" s="10" t="str">
        <f>IF(AND(IK98&gt;0,IK98&lt;&gt;"wait"),"AT",IF(AIL!$AZ100="AI",IF(Sheet1!$D100&gt;AIL!$AY100+200,200,"wait"),0))</f>
        <v>wait</v>
      </c>
      <c r="IL99" s="10">
        <f t="shared" si="89"/>
        <v>-100</v>
      </c>
      <c r="IN99" s="10" t="str">
        <f>IF(AND(IN98&gt;0,IN98&lt;&gt;"wait"),"AT",IF(AIL!$BB100="AI",IF(Sheet1!$E100&lt;AIL!$BA100-50,50,"wait"),0))</f>
        <v>AT</v>
      </c>
      <c r="IO99" s="10" t="str">
        <f>IF(AND(IO98&gt;0,IO98&lt;&gt;"wait"),"AT",IF(AIL!$BB100="AI",IF(Sheet1!$E100&lt;AIL!$BA100-100,100,"wait"),0))</f>
        <v>wait</v>
      </c>
      <c r="IP99" s="10" t="str">
        <f>IF(AND(IP98&gt;0,IP98&lt;&gt;"wait"),"AT",IF(AIL!$BB100="AI",IF(Sheet1!$E100&lt;AIL!$BA100-150,150,"wait"),0))</f>
        <v>wait</v>
      </c>
      <c r="IQ99" s="10" t="str">
        <f>IF(AND(IQ98&gt;0,IQ98&lt;&gt;"wait"),"AT",IF(AIL!$BB100="AI",IF(Sheet1!$E100&lt;AIL!$BA100-200,200,"wait"),0))</f>
        <v>wait</v>
      </c>
      <c r="IR99" s="10" t="str">
        <f>IF(AND(IR98&gt;0,IR98&lt;&gt;"wait"),"AT",IF(AIL!$BB100="AI",IF(Sheet1!$D100&gt;AIL!$BA100+50,50,"wait"),0))</f>
        <v>AT</v>
      </c>
      <c r="IS99" s="10" t="str">
        <f>IF(AND(IS98&gt;0,IS98&lt;&gt;"wait"),"AT",IF(AIL!$BB100="AI",IF(Sheet1!$D100&gt;AIL!$BA100+100,100,"wait"),0))</f>
        <v>AT</v>
      </c>
      <c r="IT99" s="10" t="str">
        <f>IF(AND(IT98&gt;0,IT98&lt;&gt;"wait"),"AT",IF(AIL!$BB100="AI",IF(Sheet1!$D100&gt;AIL!$BA100+150,150,"wait"),0))</f>
        <v>wait</v>
      </c>
      <c r="IU99" s="10" t="str">
        <f>IF(AND(IU98&gt;0,IU98&lt;&gt;"wait"),"AT",IF(AIL!$BB100="AI",IF(Sheet1!$D100&gt;AIL!$BA100+200,200,"wait"),0))</f>
        <v>wait</v>
      </c>
      <c r="IV99" s="10">
        <f t="shared" si="90"/>
        <v>-100</v>
      </c>
      <c r="IX99" s="10" t="str">
        <f>IF(AND(IX98&gt;0,IX98&lt;&gt;"wait"),"AT",IF(AIL!$BD100="AI",IF(Sheet1!$E100&lt;AIL!$BC100-50,50,"wait"),0))</f>
        <v>AT</v>
      </c>
      <c r="IY99" s="10" t="str">
        <f>IF(AND(IY98&gt;0,IY98&lt;&gt;"wait"),"AT",IF(AIL!$BD100="AI",IF(Sheet1!$E100&lt;AIL!$BC100-100,100,"wait"),0))</f>
        <v>wait</v>
      </c>
      <c r="IZ99" s="10" t="str">
        <f>IF(AND(IZ98&gt;0,IZ98&lt;&gt;"wait"),"AT",IF(AIL!$BD100="AI",IF(Sheet1!$E100&lt;AIL!$BC100-150,150,"wait"),0))</f>
        <v>wait</v>
      </c>
      <c r="JA99" s="10" t="str">
        <f>IF(AND(JA98&gt;0,JA98&lt;&gt;"wait"),"AT",IF(AIL!$BD100="AI",IF(Sheet1!$E100&lt;AIL!$BC100-200,200,"wait"),0))</f>
        <v>wait</v>
      </c>
      <c r="JB99" s="10" t="str">
        <f>IF(AND(JB98&gt;0,JB98&lt;&gt;"wait"),"AT",IF(AIL!$BD100="AI",IF(Sheet1!$D100&gt;AIL!$BC100+50,50,"wait"),0))</f>
        <v>AT</v>
      </c>
      <c r="JC99" s="10" t="str">
        <f>IF(AND(JC98&gt;0,JC98&lt;&gt;"wait"),"AT",IF(AIL!$BD100="AI",IF(Sheet1!$D100&gt;AIL!$BC100+100,100,"wait"),0))</f>
        <v>AT</v>
      </c>
      <c r="JD99" s="10" t="str">
        <f>IF(AND(JD98&gt;0,JD98&lt;&gt;"wait"),"AT",IF(AIL!$BD100="AI",IF(Sheet1!$D100&gt;AIL!$BC100+150,150,"wait"),0))</f>
        <v>wait</v>
      </c>
      <c r="JE99" s="10" t="str">
        <f>IF(AND(JE98&gt;0,JE98&lt;&gt;"wait"),"AT",IF(AIL!$BD100="AI",IF(Sheet1!$D100&gt;AIL!$BC100+200,200,"wait"),0))</f>
        <v>wait</v>
      </c>
      <c r="JF99" s="10">
        <f t="shared" si="91"/>
        <v>-100</v>
      </c>
      <c r="JH99" s="10" t="str">
        <f>IF(AND(JH98&gt;0,JH98&lt;&gt;"wait"),"AT",IF(AIL!$BF100="AI",IF(Sheet1!$E100&lt;AIL!$BE100-50,50,"wait"),0))</f>
        <v>AT</v>
      </c>
      <c r="JI99" s="10" t="str">
        <f>IF(AND(JI98&gt;0,JI98&lt;&gt;"wait"),"AT",IF(AIL!$BF100="AI",IF(Sheet1!$E100&lt;AIL!$BE100-100,100,"wait"),0))</f>
        <v>wait</v>
      </c>
      <c r="JJ99" s="10" t="str">
        <f>IF(AND(JJ98&gt;0,JJ98&lt;&gt;"wait"),"AT",IF(AIL!$BF100="AI",IF(Sheet1!$E100&lt;AIL!$BE100-150,150,"wait"),0))</f>
        <v>wait</v>
      </c>
      <c r="JK99" s="10" t="str">
        <f>IF(AND(JK98&gt;0,JK98&lt;&gt;"wait"),"AT",IF(AIL!$BF100="AI",IF(Sheet1!$E100&lt;AIL!$BE100-200,200,"wait"),0))</f>
        <v>wait</v>
      </c>
      <c r="JL99" s="10" t="str">
        <f>IF(AND(JL98&gt;0,JL98&lt;&gt;"wait"),"AT",IF(AIL!$BF100="AI",IF(Sheet1!$D100&gt;AIL!$BE100+50,50,"wait"),0))</f>
        <v>AT</v>
      </c>
      <c r="JM99" s="10" t="str">
        <f>IF(AND(JM98&gt;0,JM98&lt;&gt;"wait"),"AT",IF(AIL!$BF100="AI",IF(Sheet1!$D100&gt;AIL!$BE100+100,100,"wait"),0))</f>
        <v>AT</v>
      </c>
      <c r="JN99" s="10" t="str">
        <f>IF(AND(JN98&gt;0,JN98&lt;&gt;"wait"),"AT",IF(AIL!$BF100="AI",IF(Sheet1!$D100&gt;AIL!$BE100+150,150,"wait"),0))</f>
        <v>wait</v>
      </c>
      <c r="JO99" s="10" t="str">
        <f>IF(AND(JO98&gt;0,JO98&lt;&gt;"wait"),"AT",IF(AIL!$BF100="AI",IF(Sheet1!$D100&gt;AIL!$BE100+200,200,"wait"),0))</f>
        <v>wait</v>
      </c>
      <c r="JP99" s="10">
        <f t="shared" si="92"/>
        <v>-100</v>
      </c>
      <c r="JR99" s="10" t="str">
        <f>IF(AND(JR98&gt;0,JR98&lt;&gt;"wait"),"AT",IF(AIL!$BH100="AI",IF(Sheet1!$E100&lt;AIL!$BG100-50,50,"wait"),0))</f>
        <v>AT</v>
      </c>
      <c r="JS99" s="10" t="str">
        <f>IF(AND(JS98&gt;0,JS98&lt;&gt;"wait"),"AT",IF(AIL!$BH100="AI",IF(Sheet1!$E100&lt;AIL!$BG100-100,100,"wait"),0))</f>
        <v>AT</v>
      </c>
      <c r="JT99" s="10" t="str">
        <f>IF(AND(JT98&gt;0,JT98&lt;&gt;"wait"),"AT",IF(AIL!$BH100="AI",IF(Sheet1!$E100&lt;AIL!$BG100-150,150,"wait"),0))</f>
        <v>wait</v>
      </c>
      <c r="JU99" s="10" t="str">
        <f>IF(AND(JU98&gt;0,JU98&lt;&gt;"wait"),"AT",IF(AIL!$BH100="AI",IF(Sheet1!$E100&lt;AIL!$BG100-200,200,"wait"),0))</f>
        <v>wait</v>
      </c>
      <c r="JV99" s="10" t="str">
        <f>IF(AND(JV98&gt;0,JV98&lt;&gt;"wait"),"AT",IF(AIL!$BH100="AI",IF(Sheet1!$D100&gt;AIL!$BG100+50,50,"wait"),0))</f>
        <v>AT</v>
      </c>
      <c r="JW99" s="10" t="str">
        <f>IF(AND(JW98&gt;0,JW98&lt;&gt;"wait"),"AT",IF(AIL!$BH100="AI",IF(Sheet1!$D100&gt;AIL!$BG100+100,100,"wait"),0))</f>
        <v>wait</v>
      </c>
      <c r="JX99" s="10" t="str">
        <f>IF(AND(JX98&gt;0,JX98&lt;&gt;"wait"),"AT",IF(AIL!$BH100="AI",IF(Sheet1!$D100&gt;AIL!$BG100+150,150,"wait"),0))</f>
        <v>wait</v>
      </c>
      <c r="JY99" s="10" t="str">
        <f>IF(AND(JY98&gt;0,JY98&lt;&gt;"wait"),"AT",IF(AIL!$BH100="AI",IF(Sheet1!$D100&gt;AIL!$BG100+200,200,"wait"),0))</f>
        <v>wait</v>
      </c>
      <c r="JZ99" s="10">
        <f t="shared" si="93"/>
        <v>-50</v>
      </c>
      <c r="KB99" s="10" t="str">
        <f>IF(AND(KB98&gt;0,KB98&lt;&gt;"wait"),"AT",IF(AIL!$BJ100="AI",IF(Sheet1!$E100&lt;AIL!$BI100-50,50,"wait"),0))</f>
        <v>AT</v>
      </c>
      <c r="KC99" s="10" t="str">
        <f>IF(AND(KC98&gt;0,KC98&lt;&gt;"wait"),"AT",IF(AIL!$BJ100="AI",IF(Sheet1!$E100&lt;AIL!$BI100-100,100,"wait"),0))</f>
        <v>wait</v>
      </c>
      <c r="KD99" s="10" t="str">
        <f>IF(AND(KD98&gt;0,KD98&lt;&gt;"wait"),"AT",IF(AIL!$BJ100="AI",IF(Sheet1!$E100&lt;AIL!$BI100-150,150,"wait"),0))</f>
        <v>wait</v>
      </c>
      <c r="KE99" s="10" t="str">
        <f>IF(AND(KE98&gt;0,KE98&lt;&gt;"wait"),"AT",IF(AIL!$BJ100="AI",IF(Sheet1!$E100&lt;AIL!$BI100-200,200,"wait"),0))</f>
        <v>wait</v>
      </c>
      <c r="KF99" s="10" t="str">
        <f>IF(AND(KF98&gt;0,KF98&lt;&gt;"wait"),"AT",IF(AIL!$BJ100="AI",IF(Sheet1!$D100&gt;AIL!$BI100+50,50,"wait"),0))</f>
        <v>AT</v>
      </c>
      <c r="KG99" s="10" t="str">
        <f>IF(AND(KG98&gt;0,KG98&lt;&gt;"wait"),"AT",IF(AIL!$BJ100="AI",IF(Sheet1!$D100&gt;AIL!$BI100+100,100,"wait"),0))</f>
        <v>AT</v>
      </c>
      <c r="KH99" s="10" t="str">
        <f>IF(AND(KH98&gt;0,KH98&lt;&gt;"wait"),"AT",IF(AIL!$BJ100="AI",IF(Sheet1!$D100&gt;AIL!$BI100+150,150,"wait"),0))</f>
        <v>wait</v>
      </c>
      <c r="KI99" s="10" t="str">
        <f>IF(AND(KI98&gt;0,KI98&lt;&gt;"wait"),"AT",IF(AIL!$BJ100="AI",IF(Sheet1!$D100&gt;AIL!$BI100+200,200,"wait"),0))</f>
        <v>wait</v>
      </c>
      <c r="KJ99" s="10">
        <f t="shared" si="94"/>
        <v>-100</v>
      </c>
      <c r="KL99" s="10" t="str">
        <f>IF(AND(KL98&gt;0,KL98&lt;&gt;"wait"),"AT",IF(AIL!$BL100="AI",IF(Sheet1!$E100&lt;AIL!$BK100-50,50,"wait"),0))</f>
        <v>wait</v>
      </c>
      <c r="KM99" s="10" t="str">
        <f>IF(AND(KM98&gt;0,KM98&lt;&gt;"wait"),"AT",IF(AIL!$BL100="AI",IF(Sheet1!$E100&lt;AIL!$BK100-100,100,"wait"),0))</f>
        <v>wait</v>
      </c>
      <c r="KN99" s="10" t="str">
        <f>IF(AND(KN98&gt;0,KN98&lt;&gt;"wait"),"AT",IF(AIL!$BL100="AI",IF(Sheet1!$E100&lt;AIL!$BK100-150,150,"wait"),0))</f>
        <v>wait</v>
      </c>
      <c r="KO99" s="10" t="str">
        <f>IF(AND(KO98&gt;0,KO98&lt;&gt;"wait"),"AT",IF(AIL!$BL100="AI",IF(Sheet1!$E100&lt;AIL!$BK100-200,200,"wait"),0))</f>
        <v>wait</v>
      </c>
      <c r="KP99" s="10" t="str">
        <f>IF(AND(KP98&gt;0,KP98&lt;&gt;"wait"),"AT",IF(AIL!$BL100="AI",IF(Sheet1!$D100&gt;AIL!$BK100+50,50,"wait"),0))</f>
        <v>AT</v>
      </c>
      <c r="KQ99" s="10" t="str">
        <f>IF(AND(KQ98&gt;0,KQ98&lt;&gt;"wait"),"AT",IF(AIL!$BL100="AI",IF(Sheet1!$D100&gt;AIL!$BK100+100,100,"wait"),0))</f>
        <v>AT</v>
      </c>
      <c r="KR99" s="10" t="str">
        <f>IF(AND(KR98&gt;0,KR98&lt;&gt;"wait"),"AT",IF(AIL!$BL100="AI",IF(Sheet1!$D100&gt;AIL!$BK100+150,150,"wait"),0))</f>
        <v>AT</v>
      </c>
      <c r="KS99" s="10" t="str">
        <f>IF(AND(KS98&gt;0,KS98&lt;&gt;"wait"),"AT",IF(AIL!$BL100="AI",IF(Sheet1!$D100&gt;AIL!$BK100+200,200,"wait"),0))</f>
        <v>wait</v>
      </c>
      <c r="KT99" s="10">
        <f t="shared" si="95"/>
        <v>-150</v>
      </c>
      <c r="KV99" s="10" t="str">
        <f>IF(AND(KV98&gt;0,KV98&lt;&gt;"wait"),"AT",IF(AIL!$BN100="AI",IF(Sheet1!$E100&lt;AIL!$BM100-50,50,"wait"),0))</f>
        <v>wait</v>
      </c>
      <c r="KW99" s="10" t="str">
        <f>IF(AND(KW98&gt;0,KW98&lt;&gt;"wait"),"AT",IF(AIL!$BN100="AI",IF(Sheet1!$E100&lt;AIL!$BM100-100,100,"wait"),0))</f>
        <v>wait</v>
      </c>
      <c r="KX99" s="10" t="str">
        <f>IF(AND(KX98&gt;0,KX98&lt;&gt;"wait"),"AT",IF(AIL!$BN100="AI",IF(Sheet1!$E100&lt;AIL!$BM100-150,150,"wait"),0))</f>
        <v>wait</v>
      </c>
      <c r="KY99" s="10" t="str">
        <f>IF(AND(KY98&gt;0,KY98&lt;&gt;"wait"),"AT",IF(AIL!$BN100="AI",IF(Sheet1!$E100&lt;AIL!$BM100-200,200,"wait"),0))</f>
        <v>wait</v>
      </c>
      <c r="KZ99" s="10" t="str">
        <f>IF(AND(KZ98&gt;0,KZ98&lt;&gt;"wait"),"AT",IF(AIL!$BN100="AI",IF(Sheet1!$D100&gt;AIL!$BM100+50,50,"wait"),0))</f>
        <v>AT</v>
      </c>
      <c r="LA99" s="10" t="str">
        <f>IF(AND(LA98&gt;0,LA98&lt;&gt;"wait"),"AT",IF(AIL!$BN100="AI",IF(Sheet1!$D100&gt;AIL!$BM100+100,100,"wait"),0))</f>
        <v>AT</v>
      </c>
      <c r="LB99" s="10" t="str">
        <f>IF(AND(LB98&gt;0,LB98&lt;&gt;"wait"),"AT",IF(AIL!$BN100="AI",IF(Sheet1!$D100&gt;AIL!$BM100+150,150,"wait"),0))</f>
        <v>AT</v>
      </c>
      <c r="LC99" s="10" t="str">
        <f>IF(AND(LC98&gt;0,LC98&lt;&gt;"wait"),"AT",IF(AIL!$BN100="AI",IF(Sheet1!$D100&gt;AIL!$BM100+200,200,"wait"),0))</f>
        <v>wait</v>
      </c>
      <c r="LD99" s="10">
        <f t="shared" si="96"/>
        <v>-150</v>
      </c>
      <c r="LF99" s="10" t="str">
        <f>IF(AND(LF98&gt;0,LF98&lt;&gt;"wait"),"AT",IF(AIL!$BP100="AI",IF(Sheet1!$E100&lt;AIL!$BO100-50,50,"wait"),0))</f>
        <v>wait</v>
      </c>
      <c r="LG99" s="10" t="str">
        <f>IF(AND(LG98&gt;0,LG98&lt;&gt;"wait"),"AT",IF(AIL!$BP100="AI",IF(Sheet1!$E100&lt;AIL!$BO100-100,100,"wait"),0))</f>
        <v>wait</v>
      </c>
      <c r="LH99" s="10" t="str">
        <f>IF(AND(LH98&gt;0,LH98&lt;&gt;"wait"),"AT",IF(AIL!$BP100="AI",IF(Sheet1!$E100&lt;AIL!$BO100-150,150,"wait"),0))</f>
        <v>wait</v>
      </c>
      <c r="LI99" s="10" t="str">
        <f>IF(AND(LI98&gt;0,LI98&lt;&gt;"wait"),"AT",IF(AIL!$BP100="AI",IF(Sheet1!$E100&lt;AIL!$BO100-200,200,"wait"),0))</f>
        <v>wait</v>
      </c>
      <c r="LJ99" s="10" t="str">
        <f>IF(AND(LJ98&gt;0,LJ98&lt;&gt;"wait"),"AT",IF(AIL!$BP100="AI",IF(Sheet1!$D100&gt;AIL!$BO100+50,50,"wait"),0))</f>
        <v>AT</v>
      </c>
      <c r="LK99" s="10" t="str">
        <f>IF(AND(LK98&gt;0,LK98&lt;&gt;"wait"),"AT",IF(AIL!$BP100="AI",IF(Sheet1!$D100&gt;AIL!$BO100+100,100,"wait"),0))</f>
        <v>AT</v>
      </c>
      <c r="LL99" s="10" t="str">
        <f>IF(AND(LL98&gt;0,LL98&lt;&gt;"wait"),"AT",IF(AIL!$BP100="AI",IF(Sheet1!$D100&gt;AIL!$BO100+150,150,"wait"),0))</f>
        <v>AT</v>
      </c>
      <c r="LM99" s="10" t="str">
        <f>IF(AND(LM98&gt;0,LM98&lt;&gt;"wait"),"AT",IF(AIL!$BP100="AI",IF(Sheet1!$D100&gt;AIL!$BO100+200,200,"wait"),0))</f>
        <v>wait</v>
      </c>
      <c r="LN99" s="10">
        <f t="shared" si="97"/>
        <v>-150</v>
      </c>
      <c r="LP99" s="10" t="str">
        <f>IF(AND(LP98&gt;0,LP98&lt;&gt;"wait"),"AT",IF(AIL!$BR100="AI",IF(Sheet1!$E100&lt;AIL!$BQ100-50,50,"wait"),0))</f>
        <v>wait</v>
      </c>
      <c r="LQ99" s="10" t="str">
        <f>IF(AND(LQ98&gt;0,LQ98&lt;&gt;"wait"),"AT",IF(AIL!$BR100="AI",IF(Sheet1!$E100&lt;AIL!$BQ100-100,100,"wait"),0))</f>
        <v>wait</v>
      </c>
      <c r="LR99" s="10" t="str">
        <f>IF(AND(LR98&gt;0,LR98&lt;&gt;"wait"),"AT",IF(AIL!$BR100="AI",IF(Sheet1!$E100&lt;AIL!$BQ100-150,150,"wait"),0))</f>
        <v>wait</v>
      </c>
      <c r="LS99" s="10" t="str">
        <f>IF(AND(LS98&gt;0,LS98&lt;&gt;"wait"),"AT",IF(AIL!$BR100="AI",IF(Sheet1!$E100&lt;AIL!$BQ100-200,200,"wait"),0))</f>
        <v>wait</v>
      </c>
      <c r="LT99" s="10" t="str">
        <f>IF(AND(LT98&gt;0,LT98&lt;&gt;"wait"),"AT",IF(AIL!$BR100="AI",IF(Sheet1!$D100&gt;AIL!$BQ100+50,50,"wait"),0))</f>
        <v>AT</v>
      </c>
      <c r="LU99" s="10" t="str">
        <f>IF(AND(LU98&gt;0,LU98&lt;&gt;"wait"),"AT",IF(AIL!$BR100="AI",IF(Sheet1!$D100&gt;AIL!$BQ100+100,100,"wait"),0))</f>
        <v>AT</v>
      </c>
      <c r="LV99" s="10" t="str">
        <f>IF(AND(LV98&gt;0,LV98&lt;&gt;"wait"),"AT",IF(AIL!$BR100="AI",IF(Sheet1!$D100&gt;AIL!$BQ100+150,150,"wait"),0))</f>
        <v>AT</v>
      </c>
      <c r="LW99" s="10" t="str">
        <f>IF(AND(LW98&gt;0,LW98&lt;&gt;"wait"),"AT",IF(AIL!$BR100="AI",IF(Sheet1!$D100&gt;AIL!$BQ100+200,200,"wait"),0))</f>
        <v>wait</v>
      </c>
      <c r="LX99" s="10">
        <f t="shared" si="98"/>
        <v>-150</v>
      </c>
    </row>
    <row r="100" spans="1:336" x14ac:dyDescent="0.3">
      <c r="A100" t="str">
        <f>Sheet1!B100</f>
        <v>03/01 10:53</v>
      </c>
      <c r="B100">
        <f>Sheet1!D100</f>
        <v>29201</v>
      </c>
      <c r="C100">
        <f>Sheet1!E100</f>
        <v>29178</v>
      </c>
      <c r="E100">
        <f>MAX($B100:$B$162)</f>
        <v>29241</v>
      </c>
      <c r="F100">
        <f>MIN($C100:$C$162)</f>
        <v>29062</v>
      </c>
      <c r="H100" s="8" t="str">
        <f>IF(AND(H99&gt;0,H99&lt;&gt;"wait"),"AT",IF(AIL!$D101="AI",IF(Sheet1!$E101&lt;AIL!$C101-50,50,"wait"),0))</f>
        <v>AT</v>
      </c>
      <c r="I100" s="8" t="str">
        <f>IF(AND(I99&gt;0,I99&lt;&gt;"wait"),"AT",IF(AIL!$D101="AI",IF(Sheet1!$E101&lt;AIL!$C101-100,100,"wait"),0))</f>
        <v>AT</v>
      </c>
      <c r="J100" s="8" t="str">
        <f>IF(AND(J99&gt;0,J99&lt;&gt;"wait"),"AT",IF(AIL!$D101="AI",IF(Sheet1!$E101&lt;AIL!$C101-150,150,"wait"),0))</f>
        <v>AT</v>
      </c>
      <c r="K100" s="8" t="str">
        <f>IF(AND(K99&gt;0,K99&lt;&gt;"wait"),"AT",IF(AIL!$D101="AI",IF(Sheet1!$E101&lt;AIL!$C101-200,200,"wait"),0))</f>
        <v>AT</v>
      </c>
      <c r="L100" s="8" t="str">
        <f>IF(AND(L99&gt;0,L99&lt;&gt;"wait"),"AT",IF(AIL!$D101="AI",IF(Sheet1!$D101&gt;AIL!$C101+50,50,"wait"),0))</f>
        <v>AT</v>
      </c>
      <c r="M100" s="8" t="str">
        <f>IF(AND(M99&gt;0,M99&lt;&gt;"wait"),"AT",IF(AIL!$D101="AI",IF(Sheet1!$D101&gt;AIL!$C101+100,100,"wait"),0))</f>
        <v>wait</v>
      </c>
      <c r="N100" s="8" t="str">
        <f>IF(AND(N99&gt;0,N99&lt;&gt;"wait"),"AT",IF(AIL!$D101="AI",IF(Sheet1!$D101&gt;AIL!$C101+150,150,"wait"),0))</f>
        <v>wait</v>
      </c>
      <c r="O100" s="8" t="str">
        <f>IF(AND(O99&gt;0,O99&lt;&gt;"wait"),"AT",IF(AIL!$D101="AI",IF(Sheet1!$D101&gt;AIL!$C101+200,200,"wait"),0))</f>
        <v>wait</v>
      </c>
      <c r="P100" s="8">
        <f t="shared" si="99"/>
        <v>-50</v>
      </c>
      <c r="R100" s="8" t="str">
        <f>IF(AND(R99&gt;0,R99&lt;&gt;"wait"),"AT",IF(AIL!$F101="AI",IF(Sheet1!$E101&lt;AIL!$E101-50,50,"wait"),0))</f>
        <v>AT</v>
      </c>
      <c r="S100" s="8" t="str">
        <f>IF(AND(S99&gt;0,S99&lt;&gt;"wait"),"AT",IF(AIL!$F101="AI",IF(Sheet1!$E101&lt;AIL!$E101-100,100,"wait"),0))</f>
        <v>AT</v>
      </c>
      <c r="T100" s="8" t="str">
        <f>IF(AND(T99&gt;0,T99&lt;&gt;"wait"),"AT",IF(AIL!$F101="AI",IF(Sheet1!$E101&lt;AIL!$E101-150,150,"wait"),0))</f>
        <v>AT</v>
      </c>
      <c r="U100" s="8" t="str">
        <f>IF(AND(U99&gt;0,U99&lt;&gt;"wait"),"AT",IF(AIL!$F101="AI",IF(Sheet1!$E101&lt;AIL!$E101-200,200,"wait"),0))</f>
        <v>AT</v>
      </c>
      <c r="V100" s="8" t="str">
        <f>IF(AND(V99&gt;0,V99&lt;&gt;"wait"),"AT",IF(AIL!$F101="AI",IF(Sheet1!$D101&gt;AIL!$E101+50,50,"wait"),0))</f>
        <v>AT</v>
      </c>
      <c r="W100" s="8" t="str">
        <f>IF(AND(W99&gt;0,W99&lt;&gt;"wait"),"AT",IF(AIL!$F101="AI",IF(Sheet1!$D101&gt;AIL!$E101+100,100,"wait"),0))</f>
        <v>wait</v>
      </c>
      <c r="X100" s="8" t="str">
        <f>IF(AND(X99&gt;0,X99&lt;&gt;"wait"),"AT",IF(AIL!$F101="AI",IF(Sheet1!$D101&gt;AIL!$E101+150,150,"wait"),0))</f>
        <v>wait</v>
      </c>
      <c r="Y100" s="8" t="str">
        <f>IF(AND(Y99&gt;0,Y99&lt;&gt;"wait"),"AT",IF(AIL!$F101="AI",IF(Sheet1!$D101&gt;AIL!$E101+200,200,"wait"),0))</f>
        <v>wait</v>
      </c>
      <c r="Z100" s="8">
        <f t="shared" si="100"/>
        <v>-50</v>
      </c>
      <c r="AB100" s="8" t="str">
        <f>IF(AND(AB99&gt;0,AB99&lt;&gt;"wait"),"AT",IF(AIL!$H101="AI",IF(Sheet1!$E101&lt;AIL!$G101-50,50,"wait"),0))</f>
        <v>AT</v>
      </c>
      <c r="AC100" s="8" t="str">
        <f>IF(AND(AC99&gt;0,AC99&lt;&gt;"wait"),"AT",IF(AIL!$H101="AI",IF(Sheet1!$E101&lt;AIL!$G101-100,100,"wait"),0))</f>
        <v>AT</v>
      </c>
      <c r="AD100" s="8" t="str">
        <f>IF(AND(AD99&gt;0,AD99&lt;&gt;"wait"),"AT",IF(AIL!$H101="AI",IF(Sheet1!$E101&lt;AIL!$G101-150,150,"wait"),0))</f>
        <v>AT</v>
      </c>
      <c r="AE100" s="8" t="str">
        <f>IF(AND(AE99&gt;0,AE99&lt;&gt;"wait"),"AT",IF(AIL!$H101="AI",IF(Sheet1!$E101&lt;AIL!$G101-200,200,"wait"),0))</f>
        <v>AT</v>
      </c>
      <c r="AF100" s="8" t="str">
        <f>IF(AND(AF99&gt;0,AF99&lt;&gt;"wait"),"AT",IF(AIL!$H101="AI",IF(Sheet1!$D101&gt;AIL!$G101+50,50,"wait"),0))</f>
        <v>AT</v>
      </c>
      <c r="AG100" s="8" t="str">
        <f>IF(AND(AG99&gt;0,AG99&lt;&gt;"wait"),"AT",IF(AIL!$H101="AI",IF(Sheet1!$D101&gt;AIL!$G101+100,100,"wait"),0))</f>
        <v>wait</v>
      </c>
      <c r="AH100" s="8" t="str">
        <f>IF(AND(AH99&gt;0,AH99&lt;&gt;"wait"),"AT",IF(AIL!$H101="AI",IF(Sheet1!$D101&gt;AIL!$G101+150,150,"wait"),0))</f>
        <v>wait</v>
      </c>
      <c r="AI100" s="8" t="str">
        <f>IF(AND(AI99&gt;0,AI99&lt;&gt;"wait"),"AT",IF(AIL!$H101="AI",IF(Sheet1!$D101&gt;AIL!$G101+200,200,"wait"),0))</f>
        <v>wait</v>
      </c>
      <c r="AJ100" s="8">
        <f t="shared" si="101"/>
        <v>-50</v>
      </c>
      <c r="AL100" s="8" t="str">
        <f>IF(AND(AL99&gt;0,AL99&lt;&gt;"wait"),"AT",IF(AIL!$J101="AI",IF(Sheet1!$E101&lt;AIL!$I101-50,50,"wait"),0))</f>
        <v>AT</v>
      </c>
      <c r="AM100" s="8" t="str">
        <f>IF(AND(AM99&gt;0,AM99&lt;&gt;"wait"),"AT",IF(AIL!$J101="AI",IF(Sheet1!$E101&lt;AIL!$I101-100,100,"wait"),0))</f>
        <v>AT</v>
      </c>
      <c r="AN100" s="8" t="str">
        <f>IF(AND(AN99&gt;0,AN99&lt;&gt;"wait"),"AT",IF(AIL!$J101="AI",IF(Sheet1!$E101&lt;AIL!$I101-150,150,"wait"),0))</f>
        <v>AT</v>
      </c>
      <c r="AO100" s="8" t="str">
        <f>IF(AND(AO99&gt;0,AO99&lt;&gt;"wait"),"AT",IF(AIL!$J101="AI",IF(Sheet1!$E101&lt;AIL!$I101-200,200,"wait"),0))</f>
        <v>AT</v>
      </c>
      <c r="AP100" s="8" t="str">
        <f>IF(AND(AP99&gt;0,AP99&lt;&gt;"wait"),"AT",IF(AIL!$J101="AI",IF(Sheet1!$D101&gt;AIL!$I101+50,50,"wait"),0))</f>
        <v>AT</v>
      </c>
      <c r="AQ100" s="8" t="str">
        <f>IF(AND(AQ99&gt;0,AQ99&lt;&gt;"wait"),"AT",IF(AIL!$J101="AI",IF(Sheet1!$D101&gt;AIL!$I101+100,100,"wait"),0))</f>
        <v>wait</v>
      </c>
      <c r="AR100" s="8" t="str">
        <f>IF(AND(AR99&gt;0,AR99&lt;&gt;"wait"),"AT",IF(AIL!$J101="AI",IF(Sheet1!$D101&gt;AIL!$I101+150,150,"wait"),0))</f>
        <v>wait</v>
      </c>
      <c r="AS100" s="8" t="str">
        <f>IF(AND(AS99&gt;0,AS99&lt;&gt;"wait"),"AT",IF(AIL!$J101="AI",IF(Sheet1!$D101&gt;AIL!$I101+200,200,"wait"),0))</f>
        <v>wait</v>
      </c>
      <c r="AT100" s="8">
        <f t="shared" si="102"/>
        <v>-50</v>
      </c>
      <c r="AU100" s="8"/>
      <c r="AV100" s="8" t="str">
        <f>IF(AND(AV99&gt;0,AV99&lt;&gt;"wait"),"AT",IF(AIL!$L101="AI",IF(Sheet1!$E101&lt;AIL!$K101-50,50,"wait"),0))</f>
        <v>AT</v>
      </c>
      <c r="AW100" s="8" t="str">
        <f>IF(AND(AW99&gt;0,AW99&lt;&gt;"wait"),"AT",IF(AIL!$L101="AI",IF(Sheet1!$E101&lt;AIL!$K101-100,100,"wait"),0))</f>
        <v>AT</v>
      </c>
      <c r="AX100" s="8" t="str">
        <f>IF(AND(AX99&gt;0,AX99&lt;&gt;"wait"),"AT",IF(AIL!$L101="AI",IF(Sheet1!$E101&lt;AIL!$K101-150,150,"wait"),0))</f>
        <v>AT</v>
      </c>
      <c r="AY100" s="8" t="str">
        <f>IF(AND(AY99&gt;0,AY99&lt;&gt;"wait"),"AT",IF(AIL!$L101="AI",IF(Sheet1!$E101&lt;AIL!$K101-200,200,"wait"),0))</f>
        <v>AT</v>
      </c>
      <c r="AZ100" s="8" t="str">
        <f>IF(AND(AZ99&gt;0,AZ99&lt;&gt;"wait"),"AT",IF(AIL!$L101="AI",IF(Sheet1!$D101&gt;AIL!$K101+50,50,"wait"),0))</f>
        <v>AT</v>
      </c>
      <c r="BA100" s="8" t="str">
        <f>IF(AND(BA99&gt;0,BA99&lt;&gt;"wait"),"AT",IF(AIL!$L101="AI",IF(Sheet1!$D101&gt;AIL!$K101+100,100,"wait"),0))</f>
        <v>wait</v>
      </c>
      <c r="BB100" s="8" t="str">
        <f>IF(AND(BB99&gt;0,BB99&lt;&gt;"wait"),"AT",IF(AIL!$L101="AI",IF(Sheet1!$D101&gt;AIL!$K101+150,150,"wait"),0))</f>
        <v>wait</v>
      </c>
      <c r="BC100" s="8" t="str">
        <f>IF(AND(BC99&gt;0,BC99&lt;&gt;"wait"),"AT",IF(AIL!$L101="AI",IF(Sheet1!$D101&gt;AIL!$K101+200,200,"wait"),0))</f>
        <v>wait</v>
      </c>
      <c r="BD100" s="8">
        <f t="shared" si="103"/>
        <v>-50</v>
      </c>
      <c r="BE100" s="8"/>
      <c r="BF100" s="8" t="str">
        <f>IF(AND(BF99&gt;0,BF99&lt;&gt;"wait"),"AT",IF(AIL!$N101="AI",IF(Sheet1!$E101&lt;AIL!$M101-50,50,"wait"),0))</f>
        <v>AT</v>
      </c>
      <c r="BG100" s="8" t="str">
        <f>IF(AND(BG99&gt;0,BG99&lt;&gt;"wait"),"AT",IF(AIL!$N101="AI",IF(Sheet1!$E101&lt;AIL!$M101-100,100,"wait"),0))</f>
        <v>AT</v>
      </c>
      <c r="BH100" s="8" t="str">
        <f>IF(AND(BH99&gt;0,BH99&lt;&gt;"wait"),"AT",IF(AIL!$N101="AI",IF(Sheet1!$E101&lt;AIL!$M101-150,150,"wait"),0))</f>
        <v>AT</v>
      </c>
      <c r="BI100" s="8" t="str">
        <f>IF(AND(BI99&gt;0,BI99&lt;&gt;"wait"),"AT",IF(AIL!$N101="AI",IF(Sheet1!$E101&lt;AIL!$M101-200,200,"wait"),0))</f>
        <v>AT</v>
      </c>
      <c r="BJ100" s="8" t="str">
        <f>IF(AND(BJ99&gt;0,BJ99&lt;&gt;"wait"),"AT",IF(AIL!$N101="AI",IF(Sheet1!$D101&gt;AIL!$M101+50,50,"wait"),0))</f>
        <v>AT</v>
      </c>
      <c r="BK100" s="8" t="str">
        <f>IF(AND(BK99&gt;0,BK99&lt;&gt;"wait"),"AT",IF(AIL!$N101="AI",IF(Sheet1!$D101&gt;AIL!$M101+100,100,"wait"),0))</f>
        <v>wait</v>
      </c>
      <c r="BL100" s="8" t="str">
        <f>IF(AND(BL99&gt;0,BL99&lt;&gt;"wait"),"AT",IF(AIL!$N101="AI",IF(Sheet1!$D101&gt;AIL!$M101+150,150,"wait"),0))</f>
        <v>wait</v>
      </c>
      <c r="BM100" s="8" t="str">
        <f>IF(AND(BM99&gt;0,BM99&lt;&gt;"wait"),"AT",IF(AIL!$N101="AI",IF(Sheet1!$D101&gt;AIL!$M101+200,200,"wait"),0))</f>
        <v>wait</v>
      </c>
      <c r="BN100" s="8">
        <f t="shared" si="104"/>
        <v>-50</v>
      </c>
      <c r="BO100" s="8"/>
      <c r="BP100" s="8" t="str">
        <f>IF(AND(BP99&gt;0,BP99&lt;&gt;"wait"),"AT",IF(AIL!$P101="AI",IF(Sheet1!$E101&lt;AIL!$O101-50,50,"wait"),0))</f>
        <v>AT</v>
      </c>
      <c r="BQ100" s="8" t="str">
        <f>IF(AND(BQ99&gt;0,BQ99&lt;&gt;"wait"),"AT",IF(AIL!$P101="AI",IF(Sheet1!$E101&lt;AIL!$O101-100,100,"wait"),0))</f>
        <v>AT</v>
      </c>
      <c r="BR100" s="8" t="str">
        <f>IF(AND(BR99&gt;0,BR99&lt;&gt;"wait"),"AT",IF(AIL!$P101="AI",IF(Sheet1!$E101&lt;AIL!$O101-150,150,"wait"),0))</f>
        <v>AT</v>
      </c>
      <c r="BS100" s="8" t="str">
        <f>IF(AND(BS99&gt;0,BS99&lt;&gt;"wait"),"AT",IF(AIL!$P101="AI",IF(Sheet1!$E101&lt;AIL!$O101-200,200,"wait"),0))</f>
        <v>AT</v>
      </c>
      <c r="BT100" s="8" t="str">
        <f>IF(AND(BT99&gt;0,BT99&lt;&gt;"wait"),"AT",IF(AIL!$P101="AI",IF(Sheet1!$D101&gt;AIL!$O101+50,50,"wait"),0))</f>
        <v>AT</v>
      </c>
      <c r="BU100" s="8" t="str">
        <f>IF(AND(BU99&gt;0,BU99&lt;&gt;"wait"),"AT",IF(AIL!$P101="AI",IF(Sheet1!$D101&gt;AIL!$O101+100,100,"wait"),0))</f>
        <v>wait</v>
      </c>
      <c r="BV100" s="8" t="str">
        <f>IF(AND(BV99&gt;0,BV99&lt;&gt;"wait"),"AT",IF(AIL!$P101="AI",IF(Sheet1!$D101&gt;AIL!$O101+150,150,"wait"),0))</f>
        <v>wait</v>
      </c>
      <c r="BW100" s="8" t="str">
        <f>IF(AND(BW99&gt;0,BW99&lt;&gt;"wait"),"AT",IF(AIL!$P101="AI",IF(Sheet1!$D101&gt;AIL!$O101+200,200,"wait"),0))</f>
        <v>wait</v>
      </c>
      <c r="BX100" s="8">
        <f t="shared" si="105"/>
        <v>-50</v>
      </c>
      <c r="BY100" s="8"/>
      <c r="BZ100" s="8" t="str">
        <f>IF(AND(BZ99&gt;0,BZ99&lt;&gt;"wait"),"AT",IF(AIL!$R101="AI",IF(Sheet1!$E101&lt;AIL!$Q101-50,50,"wait"),0))</f>
        <v>AT</v>
      </c>
      <c r="CA100" s="8" t="str">
        <f>IF(AND(CA99&gt;0,CA99&lt;&gt;"wait"),"AT",IF(AIL!$R101="AI",IF(Sheet1!$E101&lt;AIL!$Q101-100,100,"wait"),0))</f>
        <v>AT</v>
      </c>
      <c r="CB100" s="8" t="str">
        <f>IF(AND(CB99&gt;0,CB99&lt;&gt;"wait"),"AT",IF(AIL!$R101="AI",IF(Sheet1!$E101&lt;AIL!$Q101-150,150,"wait"),0))</f>
        <v>AT</v>
      </c>
      <c r="CC100" s="8" t="str">
        <f>IF(AND(CC99&gt;0,CC99&lt;&gt;"wait"),"AT",IF(AIL!$R101="AI",IF(Sheet1!$E101&lt;AIL!$Q101-200,200,"wait"),0))</f>
        <v>AT</v>
      </c>
      <c r="CD100" s="8" t="str">
        <f>IF(AND(CD99&gt;0,CD99&lt;&gt;"wait"),"AT",IF(AIL!$R101="AI",IF(Sheet1!$D101&gt;AIL!$Q101+50,50,"wait"),0))</f>
        <v>AT</v>
      </c>
      <c r="CE100" s="8" t="str">
        <f>IF(AND(CE99&gt;0,CE99&lt;&gt;"wait"),"AT",IF(AIL!$R101="AI",IF(Sheet1!$D101&gt;AIL!$Q101+100,100,"wait"),0))</f>
        <v>wait</v>
      </c>
      <c r="CF100" s="8" t="str">
        <f>IF(AND(CF99&gt;0,CF99&lt;&gt;"wait"),"AT",IF(AIL!$R101="AI",IF(Sheet1!$D101&gt;AIL!$Q101+150,150,"wait"),0))</f>
        <v>wait</v>
      </c>
      <c r="CG100" s="8" t="str">
        <f>IF(AND(CG99&gt;0,CG99&lt;&gt;"wait"),"AT",IF(AIL!$R101="AI",IF(Sheet1!$D101&gt;AIL!$Q101+200,200,"wait"),0))</f>
        <v>wait</v>
      </c>
      <c r="CH100" s="8">
        <f t="shared" si="106"/>
        <v>-50</v>
      </c>
      <c r="CI100" s="8"/>
      <c r="CJ100" s="8" t="str">
        <f>IF(AND(CJ99&gt;0,CJ99&lt;&gt;"wait"),"AT",IF(AIL!$T101="AI",IF(Sheet1!$E101&lt;AIL!$S101-50,50,"wait"),0))</f>
        <v>AT</v>
      </c>
      <c r="CK100" s="8" t="str">
        <f>IF(AND(CK99&gt;0,CK99&lt;&gt;"wait"),"AT",IF(AIL!$T101="AI",IF(Sheet1!$E101&lt;AIL!$S101-100,100,"wait"),0))</f>
        <v>AT</v>
      </c>
      <c r="CL100" s="8" t="str">
        <f>IF(AND(CL99&gt;0,CL99&lt;&gt;"wait"),"AT",IF(AIL!$T101="AI",IF(Sheet1!$E101&lt;AIL!$S101-150,150,"wait"),0))</f>
        <v>AT</v>
      </c>
      <c r="CM100" s="8" t="str">
        <f>IF(AND(CM99&gt;0,CM99&lt;&gt;"wait"),"AT",IF(AIL!$T101="AI",IF(Sheet1!$E101&lt;AIL!$S101-200,200,"wait"),0))</f>
        <v>wait</v>
      </c>
      <c r="CN100" s="8" t="str">
        <f>IF(AND(CN99&gt;0,CN99&lt;&gt;"wait"),"AT",IF(AIL!$T101="AI",IF(Sheet1!$D101&gt;AIL!$S101+50,50,"wait"),0))</f>
        <v>AT</v>
      </c>
      <c r="CO100" s="8" t="str">
        <f>IF(AND(CO99&gt;0,CO99&lt;&gt;"wait"),"AT",IF(AIL!$T101="AI",IF(Sheet1!$D101&gt;AIL!$S101+100,100,"wait"),0))</f>
        <v>AT</v>
      </c>
      <c r="CP100" s="8" t="str">
        <f>IF(AND(CP99&gt;0,CP99&lt;&gt;"wait"),"AT",IF(AIL!$T101="AI",IF(Sheet1!$D101&gt;AIL!$S101+150,150,"wait"),0))</f>
        <v>wait</v>
      </c>
      <c r="CQ100" s="8" t="str">
        <f>IF(AND(CQ99&gt;0,CQ99&lt;&gt;"wait"),"AT",IF(AIL!$T101="AI",IF(Sheet1!$D101&gt;AIL!$S101+200,200,"wait"),0))</f>
        <v>wait</v>
      </c>
      <c r="CR100" s="8">
        <f t="shared" si="107"/>
        <v>-100</v>
      </c>
      <c r="CS100" s="8"/>
      <c r="CT100" s="8" t="str">
        <f>IF(AND(CT99&gt;0,CT99&lt;&gt;"wait"),"AT",IF(AIL!$V101="AI",IF(Sheet1!$E101&lt;AIL!$U101-50,50,"wait"),0))</f>
        <v>AT</v>
      </c>
      <c r="CU100" s="8" t="str">
        <f>IF(AND(CU99&gt;0,CU99&lt;&gt;"wait"),"AT",IF(AIL!$V101="AI",IF(Sheet1!$E101&lt;AIL!$U101-100,100,"wait"),0))</f>
        <v>AT</v>
      </c>
      <c r="CV100" s="8" t="str">
        <f>IF(AND(CV99&gt;0,CV99&lt;&gt;"wait"),"AT",IF(AIL!$V101="AI",IF(Sheet1!$E101&lt;AIL!$U101-150,150,"wait"),0))</f>
        <v>AT</v>
      </c>
      <c r="CW100" s="8" t="str">
        <f>IF(AND(CW99&gt;0,CW99&lt;&gt;"wait"),"AT",IF(AIL!$V101="AI",IF(Sheet1!$E101&lt;AIL!$U101-200,200,"wait"),0))</f>
        <v>wait</v>
      </c>
      <c r="CX100" s="8" t="str">
        <f>IF(AND(CX99&gt;0,CX99&lt;&gt;"wait"),"AT",IF(AIL!$V101="AI",IF(Sheet1!$D101&gt;AIL!$U101+50,50,"wait"),0))</f>
        <v>AT</v>
      </c>
      <c r="CY100" s="8" t="str">
        <f>IF(AND(CY99&gt;0,CY99&lt;&gt;"wait"),"AT",IF(AIL!$V101="AI",IF(Sheet1!$D101&gt;AIL!$U101+100,100,"wait"),0))</f>
        <v>AT</v>
      </c>
      <c r="CZ100" s="8" t="str">
        <f>IF(AND(CZ99&gt;0,CZ99&lt;&gt;"wait"),"AT",IF(AIL!$V101="AI",IF(Sheet1!$D101&gt;AIL!$U101+150,150,"wait"),0))</f>
        <v>wait</v>
      </c>
      <c r="DA100" s="8" t="str">
        <f>IF(AND(DA99&gt;0,DA99&lt;&gt;"wait"),"AT",IF(AIL!$V101="AI",IF(Sheet1!$D101&gt;AIL!$U101+200,200,"wait"),0))</f>
        <v>wait</v>
      </c>
      <c r="DB100" s="8">
        <f t="shared" si="108"/>
        <v>-100</v>
      </c>
      <c r="DC100" s="8"/>
      <c r="DD100" s="8" t="str">
        <f>IF(AND(DD99&gt;0,DD99&lt;&gt;"wait"),"AT",IF(AIL!$X101="AI",IF(Sheet1!$E101&lt;AIL!$W101-50,50,"wait"),0))</f>
        <v>AT</v>
      </c>
      <c r="DE100" s="8" t="str">
        <f>IF(AND(DE99&gt;0,DE99&lt;&gt;"wait"),"AT",IF(AIL!$X101="AI",IF(Sheet1!$E101&lt;AIL!$W101-100,100,"wait"),0))</f>
        <v>AT</v>
      </c>
      <c r="DF100" s="8" t="str">
        <f>IF(AND(DF99&gt;0,DF99&lt;&gt;"wait"),"AT",IF(AIL!$X101="AI",IF(Sheet1!$E101&lt;AIL!$W101-150,150,"wait"),0))</f>
        <v>AT</v>
      </c>
      <c r="DG100" s="8" t="str">
        <f>IF(AND(DG99&gt;0,DG99&lt;&gt;"wait"),"AT",IF(AIL!$X101="AI",IF(Sheet1!$E101&lt;AIL!$W101-200,200,"wait"),0))</f>
        <v>wait</v>
      </c>
      <c r="DH100" s="8" t="str">
        <f>IF(AND(DH99&gt;0,DH99&lt;&gt;"wait"),"AT",IF(AIL!$X101="AI",IF(Sheet1!$D101&gt;AIL!$W101+50,50,"wait"),0))</f>
        <v>AT</v>
      </c>
      <c r="DI100" s="8" t="str">
        <f>IF(AND(DI99&gt;0,DI99&lt;&gt;"wait"),"AT",IF(AIL!$X101="AI",IF(Sheet1!$D101&gt;AIL!$W101+100,100,"wait"),0))</f>
        <v>AT</v>
      </c>
      <c r="DJ100" s="8" t="str">
        <f>IF(AND(DJ99&gt;0,DJ99&lt;&gt;"wait"),"AT",IF(AIL!$X101="AI",IF(Sheet1!$D101&gt;AIL!$W101+150,150,"wait"),0))</f>
        <v>wait</v>
      </c>
      <c r="DK100" s="8" t="str">
        <f>IF(AND(DK99&gt;0,DK99&lt;&gt;"wait"),"AT",IF(AIL!$X101="AI",IF(Sheet1!$D101&gt;AIL!$W101+200,200,"wait"),0))</f>
        <v>wait</v>
      </c>
      <c r="DL100" s="8">
        <f t="shared" si="109"/>
        <v>-100</v>
      </c>
      <c r="DN100" s="10" t="str">
        <f>IF(AND(DN99&gt;0,DN99&lt;&gt;"wait"),"AT",IF(AIL!$AA101="AI",IF(Sheet1!$E101&lt;AIL!$Z101-50,50,"wait"),0))</f>
        <v>AT</v>
      </c>
      <c r="DO100" s="10" t="str">
        <f>IF(AND(DO99&gt;0,DO99&lt;&gt;"wait"),"AT",IF(AIL!$AA101="AI",IF(Sheet1!$E101&lt;AIL!$Z101-100,100,"wait"),0))</f>
        <v>AT</v>
      </c>
      <c r="DP100" s="10" t="str">
        <f>IF(AND(DP99&gt;0,DP99&lt;&gt;"wait"),"AT",IF(AIL!$AA101="AI",IF(Sheet1!$E101&lt;AIL!$Z101-150,150,"wait"),0))</f>
        <v>AT</v>
      </c>
      <c r="DQ100" s="10" t="str">
        <f>IF(AND(DQ99&gt;0,DQ99&lt;&gt;"wait"),"AT",IF(AIL!$AA101="AI",IF(Sheet1!$E101&lt;AIL!$Z101-200,200,"wait"),0))</f>
        <v>wait</v>
      </c>
      <c r="DR100" s="10" t="str">
        <f>IF(AND(DR99&gt;0,DR99&lt;&gt;"wait"),"AT",IF(AIL!$AA101="AI",IF(Sheet1!$D101&gt;AIL!$Z101+50,50,"wait"),0))</f>
        <v>AT</v>
      </c>
      <c r="DS100" s="10" t="str">
        <f>IF(AND(DS99&gt;0,DS99&lt;&gt;"wait"),"AT",IF(AIL!$AA101="AI",IF(Sheet1!$D101&gt;AIL!$Z101+100,100,"wait"),0))</f>
        <v>wait</v>
      </c>
      <c r="DT100" s="10" t="str">
        <f>IF(AND(DT99&gt;0,DT99&lt;&gt;"wait"),"AT",IF(AIL!$AA101="AI",IF(Sheet1!$D101&gt;AIL!$Z101+150,150,"wait"),0))</f>
        <v>wait</v>
      </c>
      <c r="DU100" s="10" t="str">
        <f>IF(AND(DU99&gt;0,DU99&lt;&gt;"wait"),"AT",IF(AIL!$AA101="AI",IF(Sheet1!$D101&gt;AIL!$Z101+200,200,"wait"),0))</f>
        <v>wait</v>
      </c>
      <c r="DV100" s="10">
        <f t="shared" si="77"/>
        <v>-50</v>
      </c>
      <c r="DX100" s="10" t="str">
        <f>IF(AND(DX99&gt;0,DX99&lt;&gt;"wait"),"AT",IF(AIL!$AC101="AI",IF(Sheet1!$E101&lt;AIL!$AB101-50,50,"wait"),0))</f>
        <v>AT</v>
      </c>
      <c r="DY100" s="10" t="str">
        <f>IF(AND(DY99&gt;0,DY99&lt;&gt;"wait"),"AT",IF(AIL!$AC101="AI",IF(Sheet1!$E101&lt;AIL!$AB101-100,100,"wait"),0))</f>
        <v>AT</v>
      </c>
      <c r="DZ100" s="10" t="str">
        <f>IF(AND(DZ99&gt;0,DZ99&lt;&gt;"wait"),"AT",IF(AIL!$AC101="AI",IF(Sheet1!$E101&lt;AIL!$AB101-150,150,"wait"),0))</f>
        <v>AT</v>
      </c>
      <c r="EA100" s="10" t="str">
        <f>IF(AND(EA99&gt;0,EA99&lt;&gt;"wait"),"AT",IF(AIL!$AC101="AI",IF(Sheet1!$E101&lt;AIL!$AB101-200,200,"wait"),0))</f>
        <v>AT</v>
      </c>
      <c r="EB100" s="10" t="str">
        <f>IF(AND(EB99&gt;0,EB99&lt;&gt;"wait"),"AT",IF(AIL!$AC101="AI",IF(Sheet1!$D101&gt;AIL!$AB101+50,50,"wait"),0))</f>
        <v>AT</v>
      </c>
      <c r="EC100" s="10" t="str">
        <f>IF(AND(EC99&gt;0,EC99&lt;&gt;"wait"),"AT",IF(AIL!$AC101="AI",IF(Sheet1!$D101&gt;AIL!$AB101+100,100,"wait"),0))</f>
        <v>wait</v>
      </c>
      <c r="ED100" s="10" t="str">
        <f>IF(AND(ED99&gt;0,ED99&lt;&gt;"wait"),"AT",IF(AIL!$AC101="AI",IF(Sheet1!$D101&gt;AIL!$AB101+150,150,"wait"),0))</f>
        <v>wait</v>
      </c>
      <c r="EE100" s="10" t="str">
        <f>IF(AND(EE99&gt;0,EE99&lt;&gt;"wait"),"AT",IF(AIL!$AC101="AI",IF(Sheet1!$D101&gt;AIL!$AB101+200,200,"wait"),0))</f>
        <v>wait</v>
      </c>
      <c r="EF100" s="10">
        <f t="shared" si="78"/>
        <v>-50</v>
      </c>
      <c r="EH100" s="10" t="str">
        <f>IF(AND(EH99&gt;0,EH99&lt;&gt;"wait"),"AT",IF(AIL!$AE101="AI",IF(Sheet1!$E101&lt;AIL!$AD101-50,50,"wait"),0))</f>
        <v>AT</v>
      </c>
      <c r="EI100" s="10" t="str">
        <f>IF(AND(EI99&gt;0,EI99&lt;&gt;"wait"),"AT",IF(AIL!$AE101="AI",IF(Sheet1!$E101&lt;AIL!$AD101-100,100,"wait"),0))</f>
        <v>AT</v>
      </c>
      <c r="EJ100" s="10" t="str">
        <f>IF(AND(EJ99&gt;0,EJ99&lt;&gt;"wait"),"AT",IF(AIL!$AE101="AI",IF(Sheet1!$E101&lt;AIL!$AD101-150,150,"wait"),0))</f>
        <v>AT</v>
      </c>
      <c r="EK100" s="10" t="str">
        <f>IF(AND(EK99&gt;0,EK99&lt;&gt;"wait"),"AT",IF(AIL!$AE101="AI",IF(Sheet1!$E101&lt;AIL!$AD101-200,200,"wait"),0))</f>
        <v>AT</v>
      </c>
      <c r="EL100" s="10" t="str">
        <f>IF(AND(EL99&gt;0,EL99&lt;&gt;"wait"),"AT",IF(AIL!$AE101="AI",IF(Sheet1!$D101&gt;AIL!$AD101+50,50,"wait"),0))</f>
        <v>AT</v>
      </c>
      <c r="EM100" s="10" t="str">
        <f>IF(AND(EM99&gt;0,EM99&lt;&gt;"wait"),"AT",IF(AIL!$AE101="AI",IF(Sheet1!$D101&gt;AIL!$AD101+100,100,"wait"),0))</f>
        <v>wait</v>
      </c>
      <c r="EN100" s="10" t="str">
        <f>IF(AND(EN99&gt;0,EN99&lt;&gt;"wait"),"AT",IF(AIL!$AE101="AI",IF(Sheet1!$D101&gt;AIL!$AD101+150,150,"wait"),0))</f>
        <v>wait</v>
      </c>
      <c r="EO100" s="10" t="str">
        <f>IF(AND(EO99&gt;0,EO99&lt;&gt;"wait"),"AT",IF(AIL!$AE101="AI",IF(Sheet1!$D101&gt;AIL!$AD101+200,200,"wait"),0))</f>
        <v>wait</v>
      </c>
      <c r="EP100" s="10">
        <f t="shared" si="79"/>
        <v>-50</v>
      </c>
      <c r="ER100" s="10" t="str">
        <f>IF(AND(ER99&gt;0,ER99&lt;&gt;"wait"),"AT",IF(AIL!$AG101="AI",IF(Sheet1!$E101&lt;AIL!$AF101-50,50,"wait"),0))</f>
        <v>AT</v>
      </c>
      <c r="ES100" s="10" t="str">
        <f>IF(AND(ES99&gt;0,ES99&lt;&gt;"wait"),"AT",IF(AIL!$AG101="AI",IF(Sheet1!$E101&lt;AIL!$AF101-100,100,"wait"),0))</f>
        <v>AT</v>
      </c>
      <c r="ET100" s="10" t="str">
        <f>IF(AND(ET99&gt;0,ET99&lt;&gt;"wait"),"AT",IF(AIL!$AG101="AI",IF(Sheet1!$E101&lt;AIL!$AF101-150,150,"wait"),0))</f>
        <v>AT</v>
      </c>
      <c r="EU100" s="10" t="str">
        <f>IF(AND(EU99&gt;0,EU99&lt;&gt;"wait"),"AT",IF(AIL!$AG101="AI",IF(Sheet1!$E101&lt;AIL!$AF101-200,200,"wait"),0))</f>
        <v>AT</v>
      </c>
      <c r="EV100" s="10" t="str">
        <f>IF(AND(EV99&gt;0,EV99&lt;&gt;"wait"),"AT",IF(AIL!$AG101="AI",IF(Sheet1!$D101&gt;AIL!$AF101+50,50,"wait"),0))</f>
        <v>AT</v>
      </c>
      <c r="EW100" s="10" t="str">
        <f>IF(AND(EW99&gt;0,EW99&lt;&gt;"wait"),"AT",IF(AIL!$AG101="AI",IF(Sheet1!$D101&gt;AIL!$AF101+100,100,"wait"),0))</f>
        <v>wait</v>
      </c>
      <c r="EX100" s="10" t="str">
        <f>IF(AND(EX99&gt;0,EX99&lt;&gt;"wait"),"AT",IF(AIL!$AG101="AI",IF(Sheet1!$D101&gt;AIL!$AF101+150,150,"wait"),0))</f>
        <v>wait</v>
      </c>
      <c r="EY100" s="10" t="str">
        <f>IF(AND(EY99&gt;0,EY99&lt;&gt;"wait"),"AT",IF(AIL!$AG101="AI",IF(Sheet1!$D101&gt;AIL!$AF101+200,200,"wait"),0))</f>
        <v>wait</v>
      </c>
      <c r="EZ100" s="10">
        <f t="shared" si="80"/>
        <v>-50</v>
      </c>
      <c r="FB100" s="10" t="str">
        <f>IF(AND(FB99&gt;0,FB99&lt;&gt;"wait"),"AT",IF(AIL!$AI101="AI",IF(Sheet1!$E101&lt;AIL!$AH101-50,50,"wait"),0))</f>
        <v>AT</v>
      </c>
      <c r="FC100" s="10" t="str">
        <f>IF(AND(FC99&gt;0,FC99&lt;&gt;"wait"),"AT",IF(AIL!$AI101="AI",IF(Sheet1!$E101&lt;AIL!$AH101-100,100,"wait"),0))</f>
        <v>AT</v>
      </c>
      <c r="FD100" s="10" t="str">
        <f>IF(AND(FD99&gt;0,FD99&lt;&gt;"wait"),"AT",IF(AIL!$AI101="AI",IF(Sheet1!$E101&lt;AIL!$AH101-150,150,"wait"),0))</f>
        <v>AT</v>
      </c>
      <c r="FE100" s="10" t="str">
        <f>IF(AND(FE99&gt;0,FE99&lt;&gt;"wait"),"AT",IF(AIL!$AI101="AI",IF(Sheet1!$E101&lt;AIL!$AH101-200,200,"wait"),0))</f>
        <v>AT</v>
      </c>
      <c r="FF100" s="10" t="str">
        <f>IF(AND(FF99&gt;0,FF99&lt;&gt;"wait"),"AT",IF(AIL!$AI101="AI",IF(Sheet1!$D101&gt;AIL!$AH101+50,50,"wait"),0))</f>
        <v>AT</v>
      </c>
      <c r="FG100" s="10" t="str">
        <f>IF(AND(FG99&gt;0,FG99&lt;&gt;"wait"),"AT",IF(AIL!$AI101="AI",IF(Sheet1!$D101&gt;AIL!$AH101+100,100,"wait"),0))</f>
        <v>wait</v>
      </c>
      <c r="FH100" s="10" t="str">
        <f>IF(AND(FH99&gt;0,FH99&lt;&gt;"wait"),"AT",IF(AIL!$AI101="AI",IF(Sheet1!$D101&gt;AIL!$AH101+150,150,"wait"),0))</f>
        <v>wait</v>
      </c>
      <c r="FI100" s="10" t="str">
        <f>IF(AND(FI99&gt;0,FI99&lt;&gt;"wait"),"AT",IF(AIL!$AI101="AI",IF(Sheet1!$D101&gt;AIL!$AH101+200,200,"wait"),0))</f>
        <v>wait</v>
      </c>
      <c r="FJ100" s="10">
        <f t="shared" si="81"/>
        <v>-50</v>
      </c>
      <c r="FL100" s="10" t="str">
        <f>IF(AND(FL99&gt;0,FL99&lt;&gt;"wait"),"AT",IF(AIL!$AK101="AI",IF(Sheet1!$E101&lt;AIL!$AJ101-50,50,"wait"),0))</f>
        <v>AT</v>
      </c>
      <c r="FM100" s="10" t="str">
        <f>IF(AND(FM99&gt;0,FM99&lt;&gt;"wait"),"AT",IF(AIL!$AK101="AI",IF(Sheet1!$E101&lt;AIL!$AJ101-100,100,"wait"),0))</f>
        <v>AT</v>
      </c>
      <c r="FN100" s="10" t="str">
        <f>IF(AND(FN99&gt;0,FN99&lt;&gt;"wait"),"AT",IF(AIL!$AK101="AI",IF(Sheet1!$E101&lt;AIL!$AJ101-150,150,"wait"),0))</f>
        <v>AT</v>
      </c>
      <c r="FO100" s="10" t="str">
        <f>IF(AND(FO99&gt;0,FO99&lt;&gt;"wait"),"AT",IF(AIL!$AK101="AI",IF(Sheet1!$E101&lt;AIL!$AJ101-200,200,"wait"),0))</f>
        <v>AT</v>
      </c>
      <c r="FP100" s="10" t="str">
        <f>IF(AND(FP99&gt;0,FP99&lt;&gt;"wait"),"AT",IF(AIL!$AK101="AI",IF(Sheet1!$D101&gt;AIL!$AJ101+50,50,"wait"),0))</f>
        <v>AT</v>
      </c>
      <c r="FQ100" s="10" t="str">
        <f>IF(AND(FQ99&gt;0,FQ99&lt;&gt;"wait"),"AT",IF(AIL!$AK101="AI",IF(Sheet1!$D101&gt;AIL!$AJ101+100,100,"wait"),0))</f>
        <v>wait</v>
      </c>
      <c r="FR100" s="10" t="str">
        <f>IF(AND(FR99&gt;0,FR99&lt;&gt;"wait"),"AT",IF(AIL!$AK101="AI",IF(Sheet1!$D101&gt;AIL!$AJ101+150,150,"wait"),0))</f>
        <v>wait</v>
      </c>
      <c r="FS100" s="10" t="str">
        <f>IF(AND(FS99&gt;0,FS99&lt;&gt;"wait"),"AT",IF(AIL!$AK101="AI",IF(Sheet1!$D101&gt;AIL!$AJ101+200,200,"wait"),0))</f>
        <v>wait</v>
      </c>
      <c r="FT100" s="10">
        <f t="shared" si="82"/>
        <v>-50</v>
      </c>
      <c r="FV100" s="10" t="str">
        <f>IF(AND(FV99&gt;0,FV99&lt;&gt;"wait"),"AT",IF(AIL!$AM101="AI",IF(Sheet1!$E101&lt;AIL!$AL101-50,50,"wait"),0))</f>
        <v>AT</v>
      </c>
      <c r="FW100" s="10" t="str">
        <f>IF(AND(FW99&gt;0,FW99&lt;&gt;"wait"),"AT",IF(AIL!$AM101="AI",IF(Sheet1!$E101&lt;AIL!$AL101-100,100,"wait"),0))</f>
        <v>AT</v>
      </c>
      <c r="FX100" s="10" t="str">
        <f>IF(AND(FX99&gt;0,FX99&lt;&gt;"wait"),"AT",IF(AIL!$AM101="AI",IF(Sheet1!$E101&lt;AIL!$AL101-150,150,"wait"),0))</f>
        <v>AT</v>
      </c>
      <c r="FY100" s="10" t="str">
        <f>IF(AND(FY99&gt;0,FY99&lt;&gt;"wait"),"AT",IF(AIL!$AM101="AI",IF(Sheet1!$E101&lt;AIL!$AL101-200,200,"wait"),0))</f>
        <v>AT</v>
      </c>
      <c r="FZ100" s="10" t="str">
        <f>IF(AND(FZ99&gt;0,FZ99&lt;&gt;"wait"),"AT",IF(AIL!$AM101="AI",IF(Sheet1!$D101&gt;AIL!$AL101+50,50,"wait"),0))</f>
        <v>AT</v>
      </c>
      <c r="GA100" s="10" t="str">
        <f>IF(AND(GA99&gt;0,GA99&lt;&gt;"wait"),"AT",IF(AIL!$AM101="AI",IF(Sheet1!$D101&gt;AIL!$AL101+100,100,"wait"),0))</f>
        <v>wait</v>
      </c>
      <c r="GB100" s="10" t="str">
        <f>IF(AND(GB99&gt;0,GB99&lt;&gt;"wait"),"AT",IF(AIL!$AM101="AI",IF(Sheet1!$D101&gt;AIL!$AL101+150,150,"wait"),0))</f>
        <v>wait</v>
      </c>
      <c r="GC100" s="10" t="str">
        <f>IF(AND(GC99&gt;0,GC99&lt;&gt;"wait"),"AT",IF(AIL!$AM101="AI",IF(Sheet1!$D101&gt;AIL!$AL101+200,200,"wait"),0))</f>
        <v>wait</v>
      </c>
      <c r="GD100" s="10">
        <f t="shared" si="83"/>
        <v>-50</v>
      </c>
      <c r="GF100" s="10" t="str">
        <f>IF(AND(GF99&gt;0,GF99&lt;&gt;"wait"),"AT",IF(AIL!$AO101="AI",IF(Sheet1!$E101&lt;AIL!$AN101-50,50,"wait"),0))</f>
        <v>AT</v>
      </c>
      <c r="GG100" s="10" t="str">
        <f>IF(AND(GG99&gt;0,GG99&lt;&gt;"wait"),"AT",IF(AIL!$AO101="AI",IF(Sheet1!$E101&lt;AIL!$AN101-100,100,"wait"),0))</f>
        <v>AT</v>
      </c>
      <c r="GH100" s="10" t="str">
        <f>IF(AND(GH99&gt;0,GH99&lt;&gt;"wait"),"AT",IF(AIL!$AO101="AI",IF(Sheet1!$E101&lt;AIL!$AN101-150,150,"wait"),0))</f>
        <v>AT</v>
      </c>
      <c r="GI100" s="10" t="str">
        <f>IF(AND(GI99&gt;0,GI99&lt;&gt;"wait"),"AT",IF(AIL!$AO101="AI",IF(Sheet1!$E101&lt;AIL!$AN101-200,200,"wait"),0))</f>
        <v>AT</v>
      </c>
      <c r="GJ100" s="10" t="str">
        <f>IF(AND(GJ99&gt;0,GJ99&lt;&gt;"wait"),"AT",IF(AIL!$AO101="AI",IF(Sheet1!$D101&gt;AIL!$AN101+50,50,"wait"),0))</f>
        <v>AT</v>
      </c>
      <c r="GK100" s="10" t="str">
        <f>IF(AND(GK99&gt;0,GK99&lt;&gt;"wait"),"AT",IF(AIL!$AO101="AI",IF(Sheet1!$D101&gt;AIL!$AN101+100,100,"wait"),0))</f>
        <v>wait</v>
      </c>
      <c r="GL100" s="10" t="str">
        <f>IF(AND(GL99&gt;0,GL99&lt;&gt;"wait"),"AT",IF(AIL!$AO101="AI",IF(Sheet1!$D101&gt;AIL!$AN101+150,150,"wait"),0))</f>
        <v>wait</v>
      </c>
      <c r="GM100" s="10" t="str">
        <f>IF(AND(GM99&gt;0,GM99&lt;&gt;"wait"),"AT",IF(AIL!$AO101="AI",IF(Sheet1!$D101&gt;AIL!$AN101+200,200,"wait"),0))</f>
        <v>wait</v>
      </c>
      <c r="GN100" s="10">
        <f t="shared" si="84"/>
        <v>-50</v>
      </c>
      <c r="GP100" s="10" t="str">
        <f>IF(AND(GP99&gt;0,GP99&lt;&gt;"wait"),"AT",IF(AIL!$AQ101="AI",IF(Sheet1!$E101&lt;AIL!$AP101-50,50,"wait"),0))</f>
        <v>AT</v>
      </c>
      <c r="GQ100" s="10" t="str">
        <f>IF(AND(GQ99&gt;0,GQ99&lt;&gt;"wait"),"AT",IF(AIL!$AQ101="AI",IF(Sheet1!$E101&lt;AIL!$AP101-100,100,"wait"),0))</f>
        <v>AT</v>
      </c>
      <c r="GR100" s="10" t="str">
        <f>IF(AND(GR99&gt;0,GR99&lt;&gt;"wait"),"AT",IF(AIL!$AQ101="AI",IF(Sheet1!$E101&lt;AIL!$AP101-150,150,"wait"),0))</f>
        <v>AT</v>
      </c>
      <c r="GS100" s="10" t="str">
        <f>IF(AND(GS99&gt;0,GS99&lt;&gt;"wait"),"AT",IF(AIL!$AQ101="AI",IF(Sheet1!$E101&lt;AIL!$AP101-200,200,"wait"),0))</f>
        <v>AT</v>
      </c>
      <c r="GT100" s="10" t="str">
        <f>IF(AND(GT99&gt;0,GT99&lt;&gt;"wait"),"AT",IF(AIL!$AQ101="AI",IF(Sheet1!$D101&gt;AIL!$AP101+50,50,"wait"),0))</f>
        <v>AT</v>
      </c>
      <c r="GU100" s="10" t="str">
        <f>IF(AND(GU99&gt;0,GU99&lt;&gt;"wait"),"AT",IF(AIL!$AQ101="AI",IF(Sheet1!$D101&gt;AIL!$AP101+100,100,"wait"),0))</f>
        <v>wait</v>
      </c>
      <c r="GV100" s="10" t="str">
        <f>IF(AND(GV99&gt;0,GV99&lt;&gt;"wait"),"AT",IF(AIL!$AQ101="AI",IF(Sheet1!$D101&gt;AIL!$AP101+150,150,"wait"),0))</f>
        <v>wait</v>
      </c>
      <c r="GW100" s="10" t="str">
        <f>IF(AND(GW99&gt;0,GW99&lt;&gt;"wait"),"AT",IF(AIL!$AQ101="AI",IF(Sheet1!$D101&gt;AIL!$AP101+200,200,"wait"),0))</f>
        <v>wait</v>
      </c>
      <c r="GX100" s="10">
        <f t="shared" si="85"/>
        <v>-50</v>
      </c>
      <c r="GZ100" s="10" t="str">
        <f>IF(AND(GZ99&gt;0,GZ99&lt;&gt;"wait"),"AT",IF(AIL!$AS101="AI",IF(Sheet1!$E101&lt;AIL!$AR101-50,50,"wait"),0))</f>
        <v>AT</v>
      </c>
      <c r="HA100" s="10" t="str">
        <f>IF(AND(HA99&gt;0,HA99&lt;&gt;"wait"),"AT",IF(AIL!$AS101="AI",IF(Sheet1!$E101&lt;AIL!$AR101-100,100,"wait"),0))</f>
        <v>AT</v>
      </c>
      <c r="HB100" s="10" t="str">
        <f>IF(AND(HB99&gt;0,HB99&lt;&gt;"wait"),"AT",IF(AIL!$AS101="AI",IF(Sheet1!$E101&lt;AIL!$AR101-150,150,"wait"),0))</f>
        <v>AT</v>
      </c>
      <c r="HC100" s="10" t="str">
        <f>IF(AND(HC99&gt;0,HC99&lt;&gt;"wait"),"AT",IF(AIL!$AS101="AI",IF(Sheet1!$E101&lt;AIL!$AR101-200,200,"wait"),0))</f>
        <v>AT</v>
      </c>
      <c r="HD100" s="10" t="str">
        <f>IF(AND(HD99&gt;0,HD99&lt;&gt;"wait"),"AT",IF(AIL!$AS101="AI",IF(Sheet1!$D101&gt;AIL!$AR101+50,50,"wait"),0))</f>
        <v>AT</v>
      </c>
      <c r="HE100" s="10" t="str">
        <f>IF(AND(HE99&gt;0,HE99&lt;&gt;"wait"),"AT",IF(AIL!$AS101="AI",IF(Sheet1!$D101&gt;AIL!$AR101+100,100,"wait"),0))</f>
        <v>wait</v>
      </c>
      <c r="HF100" s="10" t="str">
        <f>IF(AND(HF99&gt;0,HF99&lt;&gt;"wait"),"AT",IF(AIL!$AS101="AI",IF(Sheet1!$D101&gt;AIL!$AR101+150,150,"wait"),0))</f>
        <v>wait</v>
      </c>
      <c r="HG100" s="10" t="str">
        <f>IF(AND(HG99&gt;0,HG99&lt;&gt;"wait"),"AT",IF(AIL!$AS101="AI",IF(Sheet1!$D101&gt;AIL!$AR101+200,200,"wait"),0))</f>
        <v>wait</v>
      </c>
      <c r="HH100" s="10">
        <f t="shared" si="86"/>
        <v>-50</v>
      </c>
      <c r="HJ100" s="10" t="str">
        <f>IF(AND(HJ99&gt;0,HJ99&lt;&gt;"wait"),"AT",IF(AIL!$AU101="AI",IF(Sheet1!$E101&lt;AIL!$AT101-50,50,"wait"),0))</f>
        <v>AT</v>
      </c>
      <c r="HK100" s="10" t="str">
        <f>IF(AND(HK99&gt;0,HK99&lt;&gt;"wait"),"AT",IF(AIL!$AU101="AI",IF(Sheet1!$E101&lt;AIL!$AT101-100,100,"wait"),0))</f>
        <v>AT</v>
      </c>
      <c r="HL100" s="10" t="str">
        <f>IF(AND(HL99&gt;0,HL99&lt;&gt;"wait"),"AT",IF(AIL!$AU101="AI",IF(Sheet1!$E101&lt;AIL!$AT101-150,150,"wait"),0))</f>
        <v>AT</v>
      </c>
      <c r="HM100" s="10" t="str">
        <f>IF(AND(HM99&gt;0,HM99&lt;&gt;"wait"),"AT",IF(AIL!$AU101="AI",IF(Sheet1!$E101&lt;AIL!$AT101-200,200,"wait"),0))</f>
        <v>AT</v>
      </c>
      <c r="HN100" s="10" t="str">
        <f>IF(AND(HN99&gt;0,HN99&lt;&gt;"wait"),"AT",IF(AIL!$AU101="AI",IF(Sheet1!$D101&gt;AIL!$AT101+50,50,"wait"),0))</f>
        <v>AT</v>
      </c>
      <c r="HO100" s="10" t="str">
        <f>IF(AND(HO99&gt;0,HO99&lt;&gt;"wait"),"AT",IF(AIL!$AU101="AI",IF(Sheet1!$D101&gt;AIL!$AT101+100,100,"wait"),0))</f>
        <v>wait</v>
      </c>
      <c r="HP100" s="10" t="str">
        <f>IF(AND(HP99&gt;0,HP99&lt;&gt;"wait"),"AT",IF(AIL!$AU101="AI",IF(Sheet1!$D101&gt;AIL!$AT101+150,150,"wait"),0))</f>
        <v>wait</v>
      </c>
      <c r="HQ100" s="10" t="str">
        <f>IF(AND(HQ99&gt;0,HQ99&lt;&gt;"wait"),"AT",IF(AIL!$AU101="AI",IF(Sheet1!$D101&gt;AIL!$AT101+200,200,"wait"),0))</f>
        <v>wait</v>
      </c>
      <c r="HR100" s="10">
        <f t="shared" si="87"/>
        <v>-50</v>
      </c>
      <c r="HT100" s="10" t="str">
        <f>IF(AND(HT99&gt;0,HT99&lt;&gt;"wait"),"AT",IF(AIL!$AX101="AI",IF(Sheet1!$E101&lt;AIL!$AW101-50,50,"wait"),0))</f>
        <v>AT</v>
      </c>
      <c r="HU100" s="10" t="str">
        <f>IF(AND(HU99&gt;0,HU99&lt;&gt;"wait"),"AT",IF(AIL!$AX101="AI",IF(Sheet1!$E101&lt;AIL!$AW101-100,100,"wait"),0))</f>
        <v>wait</v>
      </c>
      <c r="HV100" s="10" t="str">
        <f>IF(AND(HV99&gt;0,HV99&lt;&gt;"wait"),"AT",IF(AIL!$AX101="AI",IF(Sheet1!$E101&lt;AIL!$AW101-150,150,"wait"),0))</f>
        <v>wait</v>
      </c>
      <c r="HW100" s="10" t="str">
        <f>IF(AND(HW99&gt;0,HW99&lt;&gt;"wait"),"AT",IF(AIL!$AX101="AI",IF(Sheet1!$E101&lt;AIL!$AW101-200,200,"wait"),0))</f>
        <v>wait</v>
      </c>
      <c r="HX100" s="10" t="str">
        <f>IF(AND(HX99&gt;0,HX99&lt;&gt;"wait"),"AT",IF(AIL!$AX101="AI",IF(Sheet1!$D101&gt;AIL!$AW101+50,50,"wait"),0))</f>
        <v>AT</v>
      </c>
      <c r="HY100" s="10" t="str">
        <f>IF(AND(HY99&gt;0,HY99&lt;&gt;"wait"),"AT",IF(AIL!$AX101="AI",IF(Sheet1!$D101&gt;AIL!$AW101+100,100,"wait"),0))</f>
        <v>AT</v>
      </c>
      <c r="HZ100" s="10" t="str">
        <f>IF(AND(HZ99&gt;0,HZ99&lt;&gt;"wait"),"AT",IF(AIL!$AX101="AI",IF(Sheet1!$D101&gt;AIL!$AW101+150,150,"wait"),0))</f>
        <v>wait</v>
      </c>
      <c r="IA100" s="10" t="str">
        <f>IF(AND(IA99&gt;0,IA99&lt;&gt;"wait"),"AT",IF(AIL!$AX101="AI",IF(Sheet1!$D101&gt;AIL!$AW101+200,200,"wait"),0))</f>
        <v>wait</v>
      </c>
      <c r="IB100" s="10">
        <f t="shared" si="88"/>
        <v>-100</v>
      </c>
      <c r="ID100" s="10" t="str">
        <f>IF(AND(ID99&gt;0,ID99&lt;&gt;"wait"),"AT",IF(AIL!$AZ101="AI",IF(Sheet1!$E101&lt;AIL!$AY101-50,50,"wait"),0))</f>
        <v>AT</v>
      </c>
      <c r="IE100" s="10" t="str">
        <f>IF(AND(IE99&gt;0,IE99&lt;&gt;"wait"),"AT",IF(AIL!$AZ101="AI",IF(Sheet1!$E101&lt;AIL!$AY101-100,100,"wait"),0))</f>
        <v>wait</v>
      </c>
      <c r="IF100" s="10" t="str">
        <f>IF(AND(IF99&gt;0,IF99&lt;&gt;"wait"),"AT",IF(AIL!$AZ101="AI",IF(Sheet1!$E101&lt;AIL!$AY101-150,150,"wait"),0))</f>
        <v>wait</v>
      </c>
      <c r="IG100" s="10" t="str">
        <f>IF(AND(IG99&gt;0,IG99&lt;&gt;"wait"),"AT",IF(AIL!$AZ101="AI",IF(Sheet1!$E101&lt;AIL!$AY101-200,200,"wait"),0))</f>
        <v>wait</v>
      </c>
      <c r="IH100" s="10" t="str">
        <f>IF(AND(IH99&gt;0,IH99&lt;&gt;"wait"),"AT",IF(AIL!$AZ101="AI",IF(Sheet1!$D101&gt;AIL!$AY101+50,50,"wait"),0))</f>
        <v>AT</v>
      </c>
      <c r="II100" s="10" t="str">
        <f>IF(AND(II99&gt;0,II99&lt;&gt;"wait"),"AT",IF(AIL!$AZ101="AI",IF(Sheet1!$D101&gt;AIL!$AY101+100,100,"wait"),0))</f>
        <v>AT</v>
      </c>
      <c r="IJ100" s="10" t="str">
        <f>IF(AND(IJ99&gt;0,IJ99&lt;&gt;"wait"),"AT",IF(AIL!$AZ101="AI",IF(Sheet1!$D101&gt;AIL!$AY101+150,150,"wait"),0))</f>
        <v>wait</v>
      </c>
      <c r="IK100" s="10" t="str">
        <f>IF(AND(IK99&gt;0,IK99&lt;&gt;"wait"),"AT",IF(AIL!$AZ101="AI",IF(Sheet1!$D101&gt;AIL!$AY101+200,200,"wait"),0))</f>
        <v>wait</v>
      </c>
      <c r="IL100" s="10">
        <f t="shared" si="89"/>
        <v>-100</v>
      </c>
      <c r="IN100" s="10" t="str">
        <f>IF(AND(IN99&gt;0,IN99&lt;&gt;"wait"),"AT",IF(AIL!$BB101="AI",IF(Sheet1!$E101&lt;AIL!$BA101-50,50,"wait"),0))</f>
        <v>AT</v>
      </c>
      <c r="IO100" s="10" t="str">
        <f>IF(AND(IO99&gt;0,IO99&lt;&gt;"wait"),"AT",IF(AIL!$BB101="AI",IF(Sheet1!$E101&lt;AIL!$BA101-100,100,"wait"),0))</f>
        <v>wait</v>
      </c>
      <c r="IP100" s="10" t="str">
        <f>IF(AND(IP99&gt;0,IP99&lt;&gt;"wait"),"AT",IF(AIL!$BB101="AI",IF(Sheet1!$E101&lt;AIL!$BA101-150,150,"wait"),0))</f>
        <v>wait</v>
      </c>
      <c r="IQ100" s="10" t="str">
        <f>IF(AND(IQ99&gt;0,IQ99&lt;&gt;"wait"),"AT",IF(AIL!$BB101="AI",IF(Sheet1!$E101&lt;AIL!$BA101-200,200,"wait"),0))</f>
        <v>wait</v>
      </c>
      <c r="IR100" s="10" t="str">
        <f>IF(AND(IR99&gt;0,IR99&lt;&gt;"wait"),"AT",IF(AIL!$BB101="AI",IF(Sheet1!$D101&gt;AIL!$BA101+50,50,"wait"),0))</f>
        <v>AT</v>
      </c>
      <c r="IS100" s="10" t="str">
        <f>IF(AND(IS99&gt;0,IS99&lt;&gt;"wait"),"AT",IF(AIL!$BB101="AI",IF(Sheet1!$D101&gt;AIL!$BA101+100,100,"wait"),0))</f>
        <v>AT</v>
      </c>
      <c r="IT100" s="10" t="str">
        <f>IF(AND(IT99&gt;0,IT99&lt;&gt;"wait"),"AT",IF(AIL!$BB101="AI",IF(Sheet1!$D101&gt;AIL!$BA101+150,150,"wait"),0))</f>
        <v>wait</v>
      </c>
      <c r="IU100" s="10" t="str">
        <f>IF(AND(IU99&gt;0,IU99&lt;&gt;"wait"),"AT",IF(AIL!$BB101="AI",IF(Sheet1!$D101&gt;AIL!$BA101+200,200,"wait"),0))</f>
        <v>wait</v>
      </c>
      <c r="IV100" s="10">
        <f t="shared" si="90"/>
        <v>-100</v>
      </c>
      <c r="IX100" s="10" t="str">
        <f>IF(AND(IX99&gt;0,IX99&lt;&gt;"wait"),"AT",IF(AIL!$BD101="AI",IF(Sheet1!$E101&lt;AIL!$BC101-50,50,"wait"),0))</f>
        <v>AT</v>
      </c>
      <c r="IY100" s="10" t="str">
        <f>IF(AND(IY99&gt;0,IY99&lt;&gt;"wait"),"AT",IF(AIL!$BD101="AI",IF(Sheet1!$E101&lt;AIL!$BC101-100,100,"wait"),0))</f>
        <v>wait</v>
      </c>
      <c r="IZ100" s="10" t="str">
        <f>IF(AND(IZ99&gt;0,IZ99&lt;&gt;"wait"),"AT",IF(AIL!$BD101="AI",IF(Sheet1!$E101&lt;AIL!$BC101-150,150,"wait"),0))</f>
        <v>wait</v>
      </c>
      <c r="JA100" s="10" t="str">
        <f>IF(AND(JA99&gt;0,JA99&lt;&gt;"wait"),"AT",IF(AIL!$BD101="AI",IF(Sheet1!$E101&lt;AIL!$BC101-200,200,"wait"),0))</f>
        <v>wait</v>
      </c>
      <c r="JB100" s="10" t="str">
        <f>IF(AND(JB99&gt;0,JB99&lt;&gt;"wait"),"AT",IF(AIL!$BD101="AI",IF(Sheet1!$D101&gt;AIL!$BC101+50,50,"wait"),0))</f>
        <v>AT</v>
      </c>
      <c r="JC100" s="10" t="str">
        <f>IF(AND(JC99&gt;0,JC99&lt;&gt;"wait"),"AT",IF(AIL!$BD101="AI",IF(Sheet1!$D101&gt;AIL!$BC101+100,100,"wait"),0))</f>
        <v>AT</v>
      </c>
      <c r="JD100" s="10" t="str">
        <f>IF(AND(JD99&gt;0,JD99&lt;&gt;"wait"),"AT",IF(AIL!$BD101="AI",IF(Sheet1!$D101&gt;AIL!$BC101+150,150,"wait"),0))</f>
        <v>wait</v>
      </c>
      <c r="JE100" s="10" t="str">
        <f>IF(AND(JE99&gt;0,JE99&lt;&gt;"wait"),"AT",IF(AIL!$BD101="AI",IF(Sheet1!$D101&gt;AIL!$BC101+200,200,"wait"),0))</f>
        <v>wait</v>
      </c>
      <c r="JF100" s="10">
        <f t="shared" si="91"/>
        <v>-100</v>
      </c>
      <c r="JH100" s="10" t="str">
        <f>IF(AND(JH99&gt;0,JH99&lt;&gt;"wait"),"AT",IF(AIL!$BF101="AI",IF(Sheet1!$E101&lt;AIL!$BE101-50,50,"wait"),0))</f>
        <v>AT</v>
      </c>
      <c r="JI100" s="10" t="str">
        <f>IF(AND(JI99&gt;0,JI99&lt;&gt;"wait"),"AT",IF(AIL!$BF101="AI",IF(Sheet1!$E101&lt;AIL!$BE101-100,100,"wait"),0))</f>
        <v>wait</v>
      </c>
      <c r="JJ100" s="10" t="str">
        <f>IF(AND(JJ99&gt;0,JJ99&lt;&gt;"wait"),"AT",IF(AIL!$BF101="AI",IF(Sheet1!$E101&lt;AIL!$BE101-150,150,"wait"),0))</f>
        <v>wait</v>
      </c>
      <c r="JK100" s="10" t="str">
        <f>IF(AND(JK99&gt;0,JK99&lt;&gt;"wait"),"AT",IF(AIL!$BF101="AI",IF(Sheet1!$E101&lt;AIL!$BE101-200,200,"wait"),0))</f>
        <v>wait</v>
      </c>
      <c r="JL100" s="10" t="str">
        <f>IF(AND(JL99&gt;0,JL99&lt;&gt;"wait"),"AT",IF(AIL!$BF101="AI",IF(Sheet1!$D101&gt;AIL!$BE101+50,50,"wait"),0))</f>
        <v>AT</v>
      </c>
      <c r="JM100" s="10" t="str">
        <f>IF(AND(JM99&gt;0,JM99&lt;&gt;"wait"),"AT",IF(AIL!$BF101="AI",IF(Sheet1!$D101&gt;AIL!$BE101+100,100,"wait"),0))</f>
        <v>AT</v>
      </c>
      <c r="JN100" s="10" t="str">
        <f>IF(AND(JN99&gt;0,JN99&lt;&gt;"wait"),"AT",IF(AIL!$BF101="AI",IF(Sheet1!$D101&gt;AIL!$BE101+150,150,"wait"),0))</f>
        <v>wait</v>
      </c>
      <c r="JO100" s="10" t="str">
        <f>IF(AND(JO99&gt;0,JO99&lt;&gt;"wait"),"AT",IF(AIL!$BF101="AI",IF(Sheet1!$D101&gt;AIL!$BE101+200,200,"wait"),0))</f>
        <v>wait</v>
      </c>
      <c r="JP100" s="10">
        <f t="shared" si="92"/>
        <v>-100</v>
      </c>
      <c r="JR100" s="10" t="str">
        <f>IF(AND(JR99&gt;0,JR99&lt;&gt;"wait"),"AT",IF(AIL!$BH101="AI",IF(Sheet1!$E101&lt;AIL!$BG101-50,50,"wait"),0))</f>
        <v>AT</v>
      </c>
      <c r="JS100" s="10" t="str">
        <f>IF(AND(JS99&gt;0,JS99&lt;&gt;"wait"),"AT",IF(AIL!$BH101="AI",IF(Sheet1!$E101&lt;AIL!$BG101-100,100,"wait"),0))</f>
        <v>AT</v>
      </c>
      <c r="JT100" s="10" t="str">
        <f>IF(AND(JT99&gt;0,JT99&lt;&gt;"wait"),"AT",IF(AIL!$BH101="AI",IF(Sheet1!$E101&lt;AIL!$BG101-150,150,"wait"),0))</f>
        <v>wait</v>
      </c>
      <c r="JU100" s="10" t="str">
        <f>IF(AND(JU99&gt;0,JU99&lt;&gt;"wait"),"AT",IF(AIL!$BH101="AI",IF(Sheet1!$E101&lt;AIL!$BG101-200,200,"wait"),0))</f>
        <v>wait</v>
      </c>
      <c r="JV100" s="10" t="str">
        <f>IF(AND(JV99&gt;0,JV99&lt;&gt;"wait"),"AT",IF(AIL!$BH101="AI",IF(Sheet1!$D101&gt;AIL!$BG101+50,50,"wait"),0))</f>
        <v>AT</v>
      </c>
      <c r="JW100" s="10" t="str">
        <f>IF(AND(JW99&gt;0,JW99&lt;&gt;"wait"),"AT",IF(AIL!$BH101="AI",IF(Sheet1!$D101&gt;AIL!$BG101+100,100,"wait"),0))</f>
        <v>wait</v>
      </c>
      <c r="JX100" s="10" t="str">
        <f>IF(AND(JX99&gt;0,JX99&lt;&gt;"wait"),"AT",IF(AIL!$BH101="AI",IF(Sheet1!$D101&gt;AIL!$BG101+150,150,"wait"),0))</f>
        <v>wait</v>
      </c>
      <c r="JY100" s="10" t="str">
        <f>IF(AND(JY99&gt;0,JY99&lt;&gt;"wait"),"AT",IF(AIL!$BH101="AI",IF(Sheet1!$D101&gt;AIL!$BG101+200,200,"wait"),0))</f>
        <v>wait</v>
      </c>
      <c r="JZ100" s="10">
        <f t="shared" si="93"/>
        <v>-50</v>
      </c>
      <c r="KB100" s="10" t="str">
        <f>IF(AND(KB99&gt;0,KB99&lt;&gt;"wait"),"AT",IF(AIL!$BJ101="AI",IF(Sheet1!$E101&lt;AIL!$BI101-50,50,"wait"),0))</f>
        <v>AT</v>
      </c>
      <c r="KC100" s="10" t="str">
        <f>IF(AND(KC99&gt;0,KC99&lt;&gt;"wait"),"AT",IF(AIL!$BJ101="AI",IF(Sheet1!$E101&lt;AIL!$BI101-100,100,"wait"),0))</f>
        <v>wait</v>
      </c>
      <c r="KD100" s="10" t="str">
        <f>IF(AND(KD99&gt;0,KD99&lt;&gt;"wait"),"AT",IF(AIL!$BJ101="AI",IF(Sheet1!$E101&lt;AIL!$BI101-150,150,"wait"),0))</f>
        <v>wait</v>
      </c>
      <c r="KE100" s="10" t="str">
        <f>IF(AND(KE99&gt;0,KE99&lt;&gt;"wait"),"AT",IF(AIL!$BJ101="AI",IF(Sheet1!$E101&lt;AIL!$BI101-200,200,"wait"),0))</f>
        <v>wait</v>
      </c>
      <c r="KF100" s="10" t="str">
        <f>IF(AND(KF99&gt;0,KF99&lt;&gt;"wait"),"AT",IF(AIL!$BJ101="AI",IF(Sheet1!$D101&gt;AIL!$BI101+50,50,"wait"),0))</f>
        <v>AT</v>
      </c>
      <c r="KG100" s="10" t="str">
        <f>IF(AND(KG99&gt;0,KG99&lt;&gt;"wait"),"AT",IF(AIL!$BJ101="AI",IF(Sheet1!$D101&gt;AIL!$BI101+100,100,"wait"),0))</f>
        <v>AT</v>
      </c>
      <c r="KH100" s="10" t="str">
        <f>IF(AND(KH99&gt;0,KH99&lt;&gt;"wait"),"AT",IF(AIL!$BJ101="AI",IF(Sheet1!$D101&gt;AIL!$BI101+150,150,"wait"),0))</f>
        <v>wait</v>
      </c>
      <c r="KI100" s="10" t="str">
        <f>IF(AND(KI99&gt;0,KI99&lt;&gt;"wait"),"AT",IF(AIL!$BJ101="AI",IF(Sheet1!$D101&gt;AIL!$BI101+200,200,"wait"),0))</f>
        <v>wait</v>
      </c>
      <c r="KJ100" s="10">
        <f t="shared" si="94"/>
        <v>-100</v>
      </c>
      <c r="KL100" s="10" t="str">
        <f>IF(AND(KL99&gt;0,KL99&lt;&gt;"wait"),"AT",IF(AIL!$BL101="AI",IF(Sheet1!$E101&lt;AIL!$BK101-50,50,"wait"),0))</f>
        <v>wait</v>
      </c>
      <c r="KM100" s="10" t="str">
        <f>IF(AND(KM99&gt;0,KM99&lt;&gt;"wait"),"AT",IF(AIL!$BL101="AI",IF(Sheet1!$E101&lt;AIL!$BK101-100,100,"wait"),0))</f>
        <v>wait</v>
      </c>
      <c r="KN100" s="10" t="str">
        <f>IF(AND(KN99&gt;0,KN99&lt;&gt;"wait"),"AT",IF(AIL!$BL101="AI",IF(Sheet1!$E101&lt;AIL!$BK101-150,150,"wait"),0))</f>
        <v>wait</v>
      </c>
      <c r="KO100" s="10" t="str">
        <f>IF(AND(KO99&gt;0,KO99&lt;&gt;"wait"),"AT",IF(AIL!$BL101="AI",IF(Sheet1!$E101&lt;AIL!$BK101-200,200,"wait"),0))</f>
        <v>wait</v>
      </c>
      <c r="KP100" s="10" t="str">
        <f>IF(AND(KP99&gt;0,KP99&lt;&gt;"wait"),"AT",IF(AIL!$BL101="AI",IF(Sheet1!$D101&gt;AIL!$BK101+50,50,"wait"),0))</f>
        <v>AT</v>
      </c>
      <c r="KQ100" s="10" t="str">
        <f>IF(AND(KQ99&gt;0,KQ99&lt;&gt;"wait"),"AT",IF(AIL!$BL101="AI",IF(Sheet1!$D101&gt;AIL!$BK101+100,100,"wait"),0))</f>
        <v>AT</v>
      </c>
      <c r="KR100" s="10" t="str">
        <f>IF(AND(KR99&gt;0,KR99&lt;&gt;"wait"),"AT",IF(AIL!$BL101="AI",IF(Sheet1!$D101&gt;AIL!$BK101+150,150,"wait"),0))</f>
        <v>AT</v>
      </c>
      <c r="KS100" s="10" t="str">
        <f>IF(AND(KS99&gt;0,KS99&lt;&gt;"wait"),"AT",IF(AIL!$BL101="AI",IF(Sheet1!$D101&gt;AIL!$BK101+200,200,"wait"),0))</f>
        <v>wait</v>
      </c>
      <c r="KT100" s="10">
        <f t="shared" si="95"/>
        <v>-150</v>
      </c>
      <c r="KV100" s="10" t="str">
        <f>IF(AND(KV99&gt;0,KV99&lt;&gt;"wait"),"AT",IF(AIL!$BN101="AI",IF(Sheet1!$E101&lt;AIL!$BM101-50,50,"wait"),0))</f>
        <v>wait</v>
      </c>
      <c r="KW100" s="10" t="str">
        <f>IF(AND(KW99&gt;0,KW99&lt;&gt;"wait"),"AT",IF(AIL!$BN101="AI",IF(Sheet1!$E101&lt;AIL!$BM101-100,100,"wait"),0))</f>
        <v>wait</v>
      </c>
      <c r="KX100" s="10" t="str">
        <f>IF(AND(KX99&gt;0,KX99&lt;&gt;"wait"),"AT",IF(AIL!$BN101="AI",IF(Sheet1!$E101&lt;AIL!$BM101-150,150,"wait"),0))</f>
        <v>wait</v>
      </c>
      <c r="KY100" s="10" t="str">
        <f>IF(AND(KY99&gt;0,KY99&lt;&gt;"wait"),"AT",IF(AIL!$BN101="AI",IF(Sheet1!$E101&lt;AIL!$BM101-200,200,"wait"),0))</f>
        <v>wait</v>
      </c>
      <c r="KZ100" s="10" t="str">
        <f>IF(AND(KZ99&gt;0,KZ99&lt;&gt;"wait"),"AT",IF(AIL!$BN101="AI",IF(Sheet1!$D101&gt;AIL!$BM101+50,50,"wait"),0))</f>
        <v>AT</v>
      </c>
      <c r="LA100" s="10" t="str">
        <f>IF(AND(LA99&gt;0,LA99&lt;&gt;"wait"),"AT",IF(AIL!$BN101="AI",IF(Sheet1!$D101&gt;AIL!$BM101+100,100,"wait"),0))</f>
        <v>AT</v>
      </c>
      <c r="LB100" s="10" t="str">
        <f>IF(AND(LB99&gt;0,LB99&lt;&gt;"wait"),"AT",IF(AIL!$BN101="AI",IF(Sheet1!$D101&gt;AIL!$BM101+150,150,"wait"),0))</f>
        <v>AT</v>
      </c>
      <c r="LC100" s="10" t="str">
        <f>IF(AND(LC99&gt;0,LC99&lt;&gt;"wait"),"AT",IF(AIL!$BN101="AI",IF(Sheet1!$D101&gt;AIL!$BM101+200,200,"wait"),0))</f>
        <v>wait</v>
      </c>
      <c r="LD100" s="10">
        <f t="shared" si="96"/>
        <v>-150</v>
      </c>
      <c r="LF100" s="10" t="str">
        <f>IF(AND(LF99&gt;0,LF99&lt;&gt;"wait"),"AT",IF(AIL!$BP101="AI",IF(Sheet1!$E101&lt;AIL!$BO101-50,50,"wait"),0))</f>
        <v>wait</v>
      </c>
      <c r="LG100" s="10" t="str">
        <f>IF(AND(LG99&gt;0,LG99&lt;&gt;"wait"),"AT",IF(AIL!$BP101="AI",IF(Sheet1!$E101&lt;AIL!$BO101-100,100,"wait"),0))</f>
        <v>wait</v>
      </c>
      <c r="LH100" s="10" t="str">
        <f>IF(AND(LH99&gt;0,LH99&lt;&gt;"wait"),"AT",IF(AIL!$BP101="AI",IF(Sheet1!$E101&lt;AIL!$BO101-150,150,"wait"),0))</f>
        <v>wait</v>
      </c>
      <c r="LI100" s="10" t="str">
        <f>IF(AND(LI99&gt;0,LI99&lt;&gt;"wait"),"AT",IF(AIL!$BP101="AI",IF(Sheet1!$E101&lt;AIL!$BO101-200,200,"wait"),0))</f>
        <v>wait</v>
      </c>
      <c r="LJ100" s="10" t="str">
        <f>IF(AND(LJ99&gt;0,LJ99&lt;&gt;"wait"),"AT",IF(AIL!$BP101="AI",IF(Sheet1!$D101&gt;AIL!$BO101+50,50,"wait"),0))</f>
        <v>AT</v>
      </c>
      <c r="LK100" s="10" t="str">
        <f>IF(AND(LK99&gt;0,LK99&lt;&gt;"wait"),"AT",IF(AIL!$BP101="AI",IF(Sheet1!$D101&gt;AIL!$BO101+100,100,"wait"),0))</f>
        <v>AT</v>
      </c>
      <c r="LL100" s="10" t="str">
        <f>IF(AND(LL99&gt;0,LL99&lt;&gt;"wait"),"AT",IF(AIL!$BP101="AI",IF(Sheet1!$D101&gt;AIL!$BO101+150,150,"wait"),0))</f>
        <v>AT</v>
      </c>
      <c r="LM100" s="10" t="str">
        <f>IF(AND(LM99&gt;0,LM99&lt;&gt;"wait"),"AT",IF(AIL!$BP101="AI",IF(Sheet1!$D101&gt;AIL!$BO101+200,200,"wait"),0))</f>
        <v>wait</v>
      </c>
      <c r="LN100" s="10">
        <f t="shared" si="97"/>
        <v>-150</v>
      </c>
      <c r="LP100" s="10" t="str">
        <f>IF(AND(LP99&gt;0,LP99&lt;&gt;"wait"),"AT",IF(AIL!$BR101="AI",IF(Sheet1!$E101&lt;AIL!$BQ101-50,50,"wait"),0))</f>
        <v>wait</v>
      </c>
      <c r="LQ100" s="10" t="str">
        <f>IF(AND(LQ99&gt;0,LQ99&lt;&gt;"wait"),"AT",IF(AIL!$BR101="AI",IF(Sheet1!$E101&lt;AIL!$BQ101-100,100,"wait"),0))</f>
        <v>wait</v>
      </c>
      <c r="LR100" s="10" t="str">
        <f>IF(AND(LR99&gt;0,LR99&lt;&gt;"wait"),"AT",IF(AIL!$BR101="AI",IF(Sheet1!$E101&lt;AIL!$BQ101-150,150,"wait"),0))</f>
        <v>wait</v>
      </c>
      <c r="LS100" s="10" t="str">
        <f>IF(AND(LS99&gt;0,LS99&lt;&gt;"wait"),"AT",IF(AIL!$BR101="AI",IF(Sheet1!$E101&lt;AIL!$BQ101-200,200,"wait"),0))</f>
        <v>wait</v>
      </c>
      <c r="LT100" s="10" t="str">
        <f>IF(AND(LT99&gt;0,LT99&lt;&gt;"wait"),"AT",IF(AIL!$BR101="AI",IF(Sheet1!$D101&gt;AIL!$BQ101+50,50,"wait"),0))</f>
        <v>AT</v>
      </c>
      <c r="LU100" s="10" t="str">
        <f>IF(AND(LU99&gt;0,LU99&lt;&gt;"wait"),"AT",IF(AIL!$BR101="AI",IF(Sheet1!$D101&gt;AIL!$BQ101+100,100,"wait"),0))</f>
        <v>AT</v>
      </c>
      <c r="LV100" s="10" t="str">
        <f>IF(AND(LV99&gt;0,LV99&lt;&gt;"wait"),"AT",IF(AIL!$BR101="AI",IF(Sheet1!$D101&gt;AIL!$BQ101+150,150,"wait"),0))</f>
        <v>AT</v>
      </c>
      <c r="LW100" s="10" t="str">
        <f>IF(AND(LW99&gt;0,LW99&lt;&gt;"wait"),"AT",IF(AIL!$BR101="AI",IF(Sheet1!$D101&gt;AIL!$BQ101+200,200,"wait"),0))</f>
        <v>wait</v>
      </c>
      <c r="LX100" s="10">
        <f t="shared" si="98"/>
        <v>-150</v>
      </c>
    </row>
    <row r="101" spans="1:336" x14ac:dyDescent="0.3">
      <c r="A101" t="str">
        <f>Sheet1!B101</f>
        <v>03/01 10:54</v>
      </c>
      <c r="B101">
        <f>Sheet1!D101</f>
        <v>29203</v>
      </c>
      <c r="C101">
        <f>Sheet1!E101</f>
        <v>29176</v>
      </c>
      <c r="E101">
        <f>MAX($B101:$B$162)</f>
        <v>29241</v>
      </c>
      <c r="F101">
        <f>MIN($C101:$C$162)</f>
        <v>29062</v>
      </c>
      <c r="H101" s="8" t="str">
        <f>IF(AND(H100&gt;0,H100&lt;&gt;"wait"),"AT",IF(AIL!$D102="AI",IF(Sheet1!$E102&lt;AIL!$C102-50,50,"wait"),0))</f>
        <v>AT</v>
      </c>
      <c r="I101" s="8" t="str">
        <f>IF(AND(I100&gt;0,I100&lt;&gt;"wait"),"AT",IF(AIL!$D102="AI",IF(Sheet1!$E102&lt;AIL!$C102-100,100,"wait"),0))</f>
        <v>AT</v>
      </c>
      <c r="J101" s="8" t="str">
        <f>IF(AND(J100&gt;0,J100&lt;&gt;"wait"),"AT",IF(AIL!$D102="AI",IF(Sheet1!$E102&lt;AIL!$C102-150,150,"wait"),0))</f>
        <v>AT</v>
      </c>
      <c r="K101" s="8" t="str">
        <f>IF(AND(K100&gt;0,K100&lt;&gt;"wait"),"AT",IF(AIL!$D102="AI",IF(Sheet1!$E102&lt;AIL!$C102-200,200,"wait"),0))</f>
        <v>AT</v>
      </c>
      <c r="L101" s="8" t="str">
        <f>IF(AND(L100&gt;0,L100&lt;&gt;"wait"),"AT",IF(AIL!$D102="AI",IF(Sheet1!$D102&gt;AIL!$C102+50,50,"wait"),0))</f>
        <v>AT</v>
      </c>
      <c r="M101" s="8" t="str">
        <f>IF(AND(M100&gt;0,M100&lt;&gt;"wait"),"AT",IF(AIL!$D102="AI",IF(Sheet1!$D102&gt;AIL!$C102+100,100,"wait"),0))</f>
        <v>wait</v>
      </c>
      <c r="N101" s="8" t="str">
        <f>IF(AND(N100&gt;0,N100&lt;&gt;"wait"),"AT",IF(AIL!$D102="AI",IF(Sheet1!$D102&gt;AIL!$C102+150,150,"wait"),0))</f>
        <v>wait</v>
      </c>
      <c r="O101" s="8" t="str">
        <f>IF(AND(O100&gt;0,O100&lt;&gt;"wait"),"AT",IF(AIL!$D102="AI",IF(Sheet1!$D102&gt;AIL!$C102+200,200,"wait"),0))</f>
        <v>wait</v>
      </c>
      <c r="P101" s="8">
        <f t="shared" si="99"/>
        <v>-50</v>
      </c>
      <c r="R101" s="8" t="str">
        <f>IF(AND(R100&gt;0,R100&lt;&gt;"wait"),"AT",IF(AIL!$F102="AI",IF(Sheet1!$E102&lt;AIL!$E102-50,50,"wait"),0))</f>
        <v>AT</v>
      </c>
      <c r="S101" s="8" t="str">
        <f>IF(AND(S100&gt;0,S100&lt;&gt;"wait"),"AT",IF(AIL!$F102="AI",IF(Sheet1!$E102&lt;AIL!$E102-100,100,"wait"),0))</f>
        <v>AT</v>
      </c>
      <c r="T101" s="8" t="str">
        <f>IF(AND(T100&gt;0,T100&lt;&gt;"wait"),"AT",IF(AIL!$F102="AI",IF(Sheet1!$E102&lt;AIL!$E102-150,150,"wait"),0))</f>
        <v>AT</v>
      </c>
      <c r="U101" s="8" t="str">
        <f>IF(AND(U100&gt;0,U100&lt;&gt;"wait"),"AT",IF(AIL!$F102="AI",IF(Sheet1!$E102&lt;AIL!$E102-200,200,"wait"),0))</f>
        <v>AT</v>
      </c>
      <c r="V101" s="8" t="str">
        <f>IF(AND(V100&gt;0,V100&lt;&gt;"wait"),"AT",IF(AIL!$F102="AI",IF(Sheet1!$D102&gt;AIL!$E102+50,50,"wait"),0))</f>
        <v>AT</v>
      </c>
      <c r="W101" s="8" t="str">
        <f>IF(AND(W100&gt;0,W100&lt;&gt;"wait"),"AT",IF(AIL!$F102="AI",IF(Sheet1!$D102&gt;AIL!$E102+100,100,"wait"),0))</f>
        <v>wait</v>
      </c>
      <c r="X101" s="8" t="str">
        <f>IF(AND(X100&gt;0,X100&lt;&gt;"wait"),"AT",IF(AIL!$F102="AI",IF(Sheet1!$D102&gt;AIL!$E102+150,150,"wait"),0))</f>
        <v>wait</v>
      </c>
      <c r="Y101" s="8" t="str">
        <f>IF(AND(Y100&gt;0,Y100&lt;&gt;"wait"),"AT",IF(AIL!$F102="AI",IF(Sheet1!$D102&gt;AIL!$E102+200,200,"wait"),0))</f>
        <v>wait</v>
      </c>
      <c r="Z101" s="8">
        <f t="shared" si="100"/>
        <v>-50</v>
      </c>
      <c r="AB101" s="8" t="str">
        <f>IF(AND(AB100&gt;0,AB100&lt;&gt;"wait"),"AT",IF(AIL!$H102="AI",IF(Sheet1!$E102&lt;AIL!$G102-50,50,"wait"),0))</f>
        <v>AT</v>
      </c>
      <c r="AC101" s="8" t="str">
        <f>IF(AND(AC100&gt;0,AC100&lt;&gt;"wait"),"AT",IF(AIL!$H102="AI",IF(Sheet1!$E102&lt;AIL!$G102-100,100,"wait"),0))</f>
        <v>AT</v>
      </c>
      <c r="AD101" s="8" t="str">
        <f>IF(AND(AD100&gt;0,AD100&lt;&gt;"wait"),"AT",IF(AIL!$H102="AI",IF(Sheet1!$E102&lt;AIL!$G102-150,150,"wait"),0))</f>
        <v>AT</v>
      </c>
      <c r="AE101" s="8" t="str">
        <f>IF(AND(AE100&gt;0,AE100&lt;&gt;"wait"),"AT",IF(AIL!$H102="AI",IF(Sheet1!$E102&lt;AIL!$G102-200,200,"wait"),0))</f>
        <v>AT</v>
      </c>
      <c r="AF101" s="8" t="str">
        <f>IF(AND(AF100&gt;0,AF100&lt;&gt;"wait"),"AT",IF(AIL!$H102="AI",IF(Sheet1!$D102&gt;AIL!$G102+50,50,"wait"),0))</f>
        <v>AT</v>
      </c>
      <c r="AG101" s="8" t="str">
        <f>IF(AND(AG100&gt;0,AG100&lt;&gt;"wait"),"AT",IF(AIL!$H102="AI",IF(Sheet1!$D102&gt;AIL!$G102+100,100,"wait"),0))</f>
        <v>wait</v>
      </c>
      <c r="AH101" s="8" t="str">
        <f>IF(AND(AH100&gt;0,AH100&lt;&gt;"wait"),"AT",IF(AIL!$H102="AI",IF(Sheet1!$D102&gt;AIL!$G102+150,150,"wait"),0))</f>
        <v>wait</v>
      </c>
      <c r="AI101" s="8" t="str">
        <f>IF(AND(AI100&gt;0,AI100&lt;&gt;"wait"),"AT",IF(AIL!$H102="AI",IF(Sheet1!$D102&gt;AIL!$G102+200,200,"wait"),0))</f>
        <v>wait</v>
      </c>
      <c r="AJ101" s="8">
        <f t="shared" si="101"/>
        <v>-50</v>
      </c>
      <c r="AL101" s="8" t="str">
        <f>IF(AND(AL100&gt;0,AL100&lt;&gt;"wait"),"AT",IF(AIL!$J102="AI",IF(Sheet1!$E102&lt;AIL!$I102-50,50,"wait"),0))</f>
        <v>AT</v>
      </c>
      <c r="AM101" s="8" t="str">
        <f>IF(AND(AM100&gt;0,AM100&lt;&gt;"wait"),"AT",IF(AIL!$J102="AI",IF(Sheet1!$E102&lt;AIL!$I102-100,100,"wait"),0))</f>
        <v>AT</v>
      </c>
      <c r="AN101" s="8" t="str">
        <f>IF(AND(AN100&gt;0,AN100&lt;&gt;"wait"),"AT",IF(AIL!$J102="AI",IF(Sheet1!$E102&lt;AIL!$I102-150,150,"wait"),0))</f>
        <v>AT</v>
      </c>
      <c r="AO101" s="8" t="str">
        <f>IF(AND(AO100&gt;0,AO100&lt;&gt;"wait"),"AT",IF(AIL!$J102="AI",IF(Sheet1!$E102&lt;AIL!$I102-200,200,"wait"),0))</f>
        <v>AT</v>
      </c>
      <c r="AP101" s="8" t="str">
        <f>IF(AND(AP100&gt;0,AP100&lt;&gt;"wait"),"AT",IF(AIL!$J102="AI",IF(Sheet1!$D102&gt;AIL!$I102+50,50,"wait"),0))</f>
        <v>AT</v>
      </c>
      <c r="AQ101" s="8" t="str">
        <f>IF(AND(AQ100&gt;0,AQ100&lt;&gt;"wait"),"AT",IF(AIL!$J102="AI",IF(Sheet1!$D102&gt;AIL!$I102+100,100,"wait"),0))</f>
        <v>wait</v>
      </c>
      <c r="AR101" s="8" t="str">
        <f>IF(AND(AR100&gt;0,AR100&lt;&gt;"wait"),"AT",IF(AIL!$J102="AI",IF(Sheet1!$D102&gt;AIL!$I102+150,150,"wait"),0))</f>
        <v>wait</v>
      </c>
      <c r="AS101" s="8" t="str">
        <f>IF(AND(AS100&gt;0,AS100&lt;&gt;"wait"),"AT",IF(AIL!$J102="AI",IF(Sheet1!$D102&gt;AIL!$I102+200,200,"wait"),0))</f>
        <v>wait</v>
      </c>
      <c r="AT101" s="8">
        <f t="shared" si="102"/>
        <v>-50</v>
      </c>
      <c r="AU101" s="8"/>
      <c r="AV101" s="8" t="str">
        <f>IF(AND(AV100&gt;0,AV100&lt;&gt;"wait"),"AT",IF(AIL!$L102="AI",IF(Sheet1!$E102&lt;AIL!$K102-50,50,"wait"),0))</f>
        <v>AT</v>
      </c>
      <c r="AW101" s="8" t="str">
        <f>IF(AND(AW100&gt;0,AW100&lt;&gt;"wait"),"AT",IF(AIL!$L102="AI",IF(Sheet1!$E102&lt;AIL!$K102-100,100,"wait"),0))</f>
        <v>AT</v>
      </c>
      <c r="AX101" s="8" t="str">
        <f>IF(AND(AX100&gt;0,AX100&lt;&gt;"wait"),"AT",IF(AIL!$L102="AI",IF(Sheet1!$E102&lt;AIL!$K102-150,150,"wait"),0))</f>
        <v>AT</v>
      </c>
      <c r="AY101" s="8" t="str">
        <f>IF(AND(AY100&gt;0,AY100&lt;&gt;"wait"),"AT",IF(AIL!$L102="AI",IF(Sheet1!$E102&lt;AIL!$K102-200,200,"wait"),0))</f>
        <v>AT</v>
      </c>
      <c r="AZ101" s="8" t="str">
        <f>IF(AND(AZ100&gt;0,AZ100&lt;&gt;"wait"),"AT",IF(AIL!$L102="AI",IF(Sheet1!$D102&gt;AIL!$K102+50,50,"wait"),0))</f>
        <v>AT</v>
      </c>
      <c r="BA101" s="8" t="str">
        <f>IF(AND(BA100&gt;0,BA100&lt;&gt;"wait"),"AT",IF(AIL!$L102="AI",IF(Sheet1!$D102&gt;AIL!$K102+100,100,"wait"),0))</f>
        <v>wait</v>
      </c>
      <c r="BB101" s="8" t="str">
        <f>IF(AND(BB100&gt;0,BB100&lt;&gt;"wait"),"AT",IF(AIL!$L102="AI",IF(Sheet1!$D102&gt;AIL!$K102+150,150,"wait"),0))</f>
        <v>wait</v>
      </c>
      <c r="BC101" s="8" t="str">
        <f>IF(AND(BC100&gt;0,BC100&lt;&gt;"wait"),"AT",IF(AIL!$L102="AI",IF(Sheet1!$D102&gt;AIL!$K102+200,200,"wait"),0))</f>
        <v>wait</v>
      </c>
      <c r="BD101" s="8">
        <f t="shared" si="103"/>
        <v>-50</v>
      </c>
      <c r="BE101" s="8"/>
      <c r="BF101" s="8" t="str">
        <f>IF(AND(BF100&gt;0,BF100&lt;&gt;"wait"),"AT",IF(AIL!$N102="AI",IF(Sheet1!$E102&lt;AIL!$M102-50,50,"wait"),0))</f>
        <v>AT</v>
      </c>
      <c r="BG101" s="8" t="str">
        <f>IF(AND(BG100&gt;0,BG100&lt;&gt;"wait"),"AT",IF(AIL!$N102="AI",IF(Sheet1!$E102&lt;AIL!$M102-100,100,"wait"),0))</f>
        <v>AT</v>
      </c>
      <c r="BH101" s="8" t="str">
        <f>IF(AND(BH100&gt;0,BH100&lt;&gt;"wait"),"AT",IF(AIL!$N102="AI",IF(Sheet1!$E102&lt;AIL!$M102-150,150,"wait"),0))</f>
        <v>AT</v>
      </c>
      <c r="BI101" s="8" t="str">
        <f>IF(AND(BI100&gt;0,BI100&lt;&gt;"wait"),"AT",IF(AIL!$N102="AI",IF(Sheet1!$E102&lt;AIL!$M102-200,200,"wait"),0))</f>
        <v>AT</v>
      </c>
      <c r="BJ101" s="8" t="str">
        <f>IF(AND(BJ100&gt;0,BJ100&lt;&gt;"wait"),"AT",IF(AIL!$N102="AI",IF(Sheet1!$D102&gt;AIL!$M102+50,50,"wait"),0))</f>
        <v>AT</v>
      </c>
      <c r="BK101" s="8" t="str">
        <f>IF(AND(BK100&gt;0,BK100&lt;&gt;"wait"),"AT",IF(AIL!$N102="AI",IF(Sheet1!$D102&gt;AIL!$M102+100,100,"wait"),0))</f>
        <v>wait</v>
      </c>
      <c r="BL101" s="8" t="str">
        <f>IF(AND(BL100&gt;0,BL100&lt;&gt;"wait"),"AT",IF(AIL!$N102="AI",IF(Sheet1!$D102&gt;AIL!$M102+150,150,"wait"),0))</f>
        <v>wait</v>
      </c>
      <c r="BM101" s="8" t="str">
        <f>IF(AND(BM100&gt;0,BM100&lt;&gt;"wait"),"AT",IF(AIL!$N102="AI",IF(Sheet1!$D102&gt;AIL!$M102+200,200,"wait"),0))</f>
        <v>wait</v>
      </c>
      <c r="BN101" s="8">
        <f t="shared" si="104"/>
        <v>-50</v>
      </c>
      <c r="BO101" s="8"/>
      <c r="BP101" s="8" t="str">
        <f>IF(AND(BP100&gt;0,BP100&lt;&gt;"wait"),"AT",IF(AIL!$P102="AI",IF(Sheet1!$E102&lt;AIL!$O102-50,50,"wait"),0))</f>
        <v>AT</v>
      </c>
      <c r="BQ101" s="8" t="str">
        <f>IF(AND(BQ100&gt;0,BQ100&lt;&gt;"wait"),"AT",IF(AIL!$P102="AI",IF(Sheet1!$E102&lt;AIL!$O102-100,100,"wait"),0))</f>
        <v>AT</v>
      </c>
      <c r="BR101" s="8" t="str">
        <f>IF(AND(BR100&gt;0,BR100&lt;&gt;"wait"),"AT",IF(AIL!$P102="AI",IF(Sheet1!$E102&lt;AIL!$O102-150,150,"wait"),0))</f>
        <v>AT</v>
      </c>
      <c r="BS101" s="8" t="str">
        <f>IF(AND(BS100&gt;0,BS100&lt;&gt;"wait"),"AT",IF(AIL!$P102="AI",IF(Sheet1!$E102&lt;AIL!$O102-200,200,"wait"),0))</f>
        <v>AT</v>
      </c>
      <c r="BT101" s="8" t="str">
        <f>IF(AND(BT100&gt;0,BT100&lt;&gt;"wait"),"AT",IF(AIL!$P102="AI",IF(Sheet1!$D102&gt;AIL!$O102+50,50,"wait"),0))</f>
        <v>AT</v>
      </c>
      <c r="BU101" s="8" t="str">
        <f>IF(AND(BU100&gt;0,BU100&lt;&gt;"wait"),"AT",IF(AIL!$P102="AI",IF(Sheet1!$D102&gt;AIL!$O102+100,100,"wait"),0))</f>
        <v>wait</v>
      </c>
      <c r="BV101" s="8" t="str">
        <f>IF(AND(BV100&gt;0,BV100&lt;&gt;"wait"),"AT",IF(AIL!$P102="AI",IF(Sheet1!$D102&gt;AIL!$O102+150,150,"wait"),0))</f>
        <v>wait</v>
      </c>
      <c r="BW101" s="8" t="str">
        <f>IF(AND(BW100&gt;0,BW100&lt;&gt;"wait"),"AT",IF(AIL!$P102="AI",IF(Sheet1!$D102&gt;AIL!$O102+200,200,"wait"),0))</f>
        <v>wait</v>
      </c>
      <c r="BX101" s="8">
        <f t="shared" si="105"/>
        <v>-50</v>
      </c>
      <c r="BY101" s="8"/>
      <c r="BZ101" s="8" t="str">
        <f>IF(AND(BZ100&gt;0,BZ100&lt;&gt;"wait"),"AT",IF(AIL!$R102="AI",IF(Sheet1!$E102&lt;AIL!$Q102-50,50,"wait"),0))</f>
        <v>AT</v>
      </c>
      <c r="CA101" s="8" t="str">
        <f>IF(AND(CA100&gt;0,CA100&lt;&gt;"wait"),"AT",IF(AIL!$R102="AI",IF(Sheet1!$E102&lt;AIL!$Q102-100,100,"wait"),0))</f>
        <v>AT</v>
      </c>
      <c r="CB101" s="8" t="str">
        <f>IF(AND(CB100&gt;0,CB100&lt;&gt;"wait"),"AT",IF(AIL!$R102="AI",IF(Sheet1!$E102&lt;AIL!$Q102-150,150,"wait"),0))</f>
        <v>AT</v>
      </c>
      <c r="CC101" s="8" t="str">
        <f>IF(AND(CC100&gt;0,CC100&lt;&gt;"wait"),"AT",IF(AIL!$R102="AI",IF(Sheet1!$E102&lt;AIL!$Q102-200,200,"wait"),0))</f>
        <v>AT</v>
      </c>
      <c r="CD101" s="8" t="str">
        <f>IF(AND(CD100&gt;0,CD100&lt;&gt;"wait"),"AT",IF(AIL!$R102="AI",IF(Sheet1!$D102&gt;AIL!$Q102+50,50,"wait"),0))</f>
        <v>AT</v>
      </c>
      <c r="CE101" s="8" t="str">
        <f>IF(AND(CE100&gt;0,CE100&lt;&gt;"wait"),"AT",IF(AIL!$R102="AI",IF(Sheet1!$D102&gt;AIL!$Q102+100,100,"wait"),0))</f>
        <v>wait</v>
      </c>
      <c r="CF101" s="8" t="str">
        <f>IF(AND(CF100&gt;0,CF100&lt;&gt;"wait"),"AT",IF(AIL!$R102="AI",IF(Sheet1!$D102&gt;AIL!$Q102+150,150,"wait"),0))</f>
        <v>wait</v>
      </c>
      <c r="CG101" s="8" t="str">
        <f>IF(AND(CG100&gt;0,CG100&lt;&gt;"wait"),"AT",IF(AIL!$R102="AI",IF(Sheet1!$D102&gt;AIL!$Q102+200,200,"wait"),0))</f>
        <v>wait</v>
      </c>
      <c r="CH101" s="8">
        <f t="shared" si="106"/>
        <v>-50</v>
      </c>
      <c r="CI101" s="8"/>
      <c r="CJ101" s="8" t="str">
        <f>IF(AND(CJ100&gt;0,CJ100&lt;&gt;"wait"),"AT",IF(AIL!$T102="AI",IF(Sheet1!$E102&lt;AIL!$S102-50,50,"wait"),0))</f>
        <v>AT</v>
      </c>
      <c r="CK101" s="8" t="str">
        <f>IF(AND(CK100&gt;0,CK100&lt;&gt;"wait"),"AT",IF(AIL!$T102="AI",IF(Sheet1!$E102&lt;AIL!$S102-100,100,"wait"),0))</f>
        <v>AT</v>
      </c>
      <c r="CL101" s="8" t="str">
        <f>IF(AND(CL100&gt;0,CL100&lt;&gt;"wait"),"AT",IF(AIL!$T102="AI",IF(Sheet1!$E102&lt;AIL!$S102-150,150,"wait"),0))</f>
        <v>AT</v>
      </c>
      <c r="CM101" s="8" t="str">
        <f>IF(AND(CM100&gt;0,CM100&lt;&gt;"wait"),"AT",IF(AIL!$T102="AI",IF(Sheet1!$E102&lt;AIL!$S102-200,200,"wait"),0))</f>
        <v>wait</v>
      </c>
      <c r="CN101" s="8" t="str">
        <f>IF(AND(CN100&gt;0,CN100&lt;&gt;"wait"),"AT",IF(AIL!$T102="AI",IF(Sheet1!$D102&gt;AIL!$S102+50,50,"wait"),0))</f>
        <v>AT</v>
      </c>
      <c r="CO101" s="8" t="str">
        <f>IF(AND(CO100&gt;0,CO100&lt;&gt;"wait"),"AT",IF(AIL!$T102="AI",IF(Sheet1!$D102&gt;AIL!$S102+100,100,"wait"),0))</f>
        <v>AT</v>
      </c>
      <c r="CP101" s="8" t="str">
        <f>IF(AND(CP100&gt;0,CP100&lt;&gt;"wait"),"AT",IF(AIL!$T102="AI",IF(Sheet1!$D102&gt;AIL!$S102+150,150,"wait"),0))</f>
        <v>wait</v>
      </c>
      <c r="CQ101" s="8" t="str">
        <f>IF(AND(CQ100&gt;0,CQ100&lt;&gt;"wait"),"AT",IF(AIL!$T102="AI",IF(Sheet1!$D102&gt;AIL!$S102+200,200,"wait"),0))</f>
        <v>wait</v>
      </c>
      <c r="CR101" s="8">
        <f t="shared" si="107"/>
        <v>-100</v>
      </c>
      <c r="CS101" s="8"/>
      <c r="CT101" s="8" t="str">
        <f>IF(AND(CT100&gt;0,CT100&lt;&gt;"wait"),"AT",IF(AIL!$V102="AI",IF(Sheet1!$E102&lt;AIL!$U102-50,50,"wait"),0))</f>
        <v>AT</v>
      </c>
      <c r="CU101" s="8" t="str">
        <f>IF(AND(CU100&gt;0,CU100&lt;&gt;"wait"),"AT",IF(AIL!$V102="AI",IF(Sheet1!$E102&lt;AIL!$U102-100,100,"wait"),0))</f>
        <v>AT</v>
      </c>
      <c r="CV101" s="8" t="str">
        <f>IF(AND(CV100&gt;0,CV100&lt;&gt;"wait"),"AT",IF(AIL!$V102="AI",IF(Sheet1!$E102&lt;AIL!$U102-150,150,"wait"),0))</f>
        <v>AT</v>
      </c>
      <c r="CW101" s="8" t="str">
        <f>IF(AND(CW100&gt;0,CW100&lt;&gt;"wait"),"AT",IF(AIL!$V102="AI",IF(Sheet1!$E102&lt;AIL!$U102-200,200,"wait"),0))</f>
        <v>wait</v>
      </c>
      <c r="CX101" s="8" t="str">
        <f>IF(AND(CX100&gt;0,CX100&lt;&gt;"wait"),"AT",IF(AIL!$V102="AI",IF(Sheet1!$D102&gt;AIL!$U102+50,50,"wait"),0))</f>
        <v>AT</v>
      </c>
      <c r="CY101" s="8" t="str">
        <f>IF(AND(CY100&gt;0,CY100&lt;&gt;"wait"),"AT",IF(AIL!$V102="AI",IF(Sheet1!$D102&gt;AIL!$U102+100,100,"wait"),0))</f>
        <v>AT</v>
      </c>
      <c r="CZ101" s="8" t="str">
        <f>IF(AND(CZ100&gt;0,CZ100&lt;&gt;"wait"),"AT",IF(AIL!$V102="AI",IF(Sheet1!$D102&gt;AIL!$U102+150,150,"wait"),0))</f>
        <v>wait</v>
      </c>
      <c r="DA101" s="8" t="str">
        <f>IF(AND(DA100&gt;0,DA100&lt;&gt;"wait"),"AT",IF(AIL!$V102="AI",IF(Sheet1!$D102&gt;AIL!$U102+200,200,"wait"),0))</f>
        <v>wait</v>
      </c>
      <c r="DB101" s="8">
        <f t="shared" si="108"/>
        <v>-100</v>
      </c>
      <c r="DC101" s="8"/>
      <c r="DD101" s="8" t="str">
        <f>IF(AND(DD100&gt;0,DD100&lt;&gt;"wait"),"AT",IF(AIL!$X102="AI",IF(Sheet1!$E102&lt;AIL!$W102-50,50,"wait"),0))</f>
        <v>AT</v>
      </c>
      <c r="DE101" s="8" t="str">
        <f>IF(AND(DE100&gt;0,DE100&lt;&gt;"wait"),"AT",IF(AIL!$X102="AI",IF(Sheet1!$E102&lt;AIL!$W102-100,100,"wait"),0))</f>
        <v>AT</v>
      </c>
      <c r="DF101" s="8" t="str">
        <f>IF(AND(DF100&gt;0,DF100&lt;&gt;"wait"),"AT",IF(AIL!$X102="AI",IF(Sheet1!$E102&lt;AIL!$W102-150,150,"wait"),0))</f>
        <v>AT</v>
      </c>
      <c r="DG101" s="8" t="str">
        <f>IF(AND(DG100&gt;0,DG100&lt;&gt;"wait"),"AT",IF(AIL!$X102="AI",IF(Sheet1!$E102&lt;AIL!$W102-200,200,"wait"),0))</f>
        <v>wait</v>
      </c>
      <c r="DH101" s="8" t="str">
        <f>IF(AND(DH100&gt;0,DH100&lt;&gt;"wait"),"AT",IF(AIL!$X102="AI",IF(Sheet1!$D102&gt;AIL!$W102+50,50,"wait"),0))</f>
        <v>AT</v>
      </c>
      <c r="DI101" s="8" t="str">
        <f>IF(AND(DI100&gt;0,DI100&lt;&gt;"wait"),"AT",IF(AIL!$X102="AI",IF(Sheet1!$D102&gt;AIL!$W102+100,100,"wait"),0))</f>
        <v>AT</v>
      </c>
      <c r="DJ101" s="8" t="str">
        <f>IF(AND(DJ100&gt;0,DJ100&lt;&gt;"wait"),"AT",IF(AIL!$X102="AI",IF(Sheet1!$D102&gt;AIL!$W102+150,150,"wait"),0))</f>
        <v>wait</v>
      </c>
      <c r="DK101" s="8" t="str">
        <f>IF(AND(DK100&gt;0,DK100&lt;&gt;"wait"),"AT",IF(AIL!$X102="AI",IF(Sheet1!$D102&gt;AIL!$W102+200,200,"wait"),0))</f>
        <v>wait</v>
      </c>
      <c r="DL101" s="8">
        <f t="shared" si="109"/>
        <v>-100</v>
      </c>
      <c r="DN101" s="10" t="str">
        <f>IF(AND(DN100&gt;0,DN100&lt;&gt;"wait"),"AT",IF(AIL!$AA102="AI",IF(Sheet1!$E102&lt;AIL!$Z102-50,50,"wait"),0))</f>
        <v>AT</v>
      </c>
      <c r="DO101" s="10" t="str">
        <f>IF(AND(DO100&gt;0,DO100&lt;&gt;"wait"),"AT",IF(AIL!$AA102="AI",IF(Sheet1!$E102&lt;AIL!$Z102-100,100,"wait"),0))</f>
        <v>AT</v>
      </c>
      <c r="DP101" s="10" t="str">
        <f>IF(AND(DP100&gt;0,DP100&lt;&gt;"wait"),"AT",IF(AIL!$AA102="AI",IF(Sheet1!$E102&lt;AIL!$Z102-150,150,"wait"),0))</f>
        <v>AT</v>
      </c>
      <c r="DQ101" s="10" t="str">
        <f>IF(AND(DQ100&gt;0,DQ100&lt;&gt;"wait"),"AT",IF(AIL!$AA102="AI",IF(Sheet1!$E102&lt;AIL!$Z102-200,200,"wait"),0))</f>
        <v>wait</v>
      </c>
      <c r="DR101" s="10" t="str">
        <f>IF(AND(DR100&gt;0,DR100&lt;&gt;"wait"),"AT",IF(AIL!$AA102="AI",IF(Sheet1!$D102&gt;AIL!$Z102+50,50,"wait"),0))</f>
        <v>AT</v>
      </c>
      <c r="DS101" s="10" t="str">
        <f>IF(AND(DS100&gt;0,DS100&lt;&gt;"wait"),"AT",IF(AIL!$AA102="AI",IF(Sheet1!$D102&gt;AIL!$Z102+100,100,"wait"),0))</f>
        <v>wait</v>
      </c>
      <c r="DT101" s="10" t="str">
        <f>IF(AND(DT100&gt;0,DT100&lt;&gt;"wait"),"AT",IF(AIL!$AA102="AI",IF(Sheet1!$D102&gt;AIL!$Z102+150,150,"wait"),0))</f>
        <v>wait</v>
      </c>
      <c r="DU101" s="10" t="str">
        <f>IF(AND(DU100&gt;0,DU100&lt;&gt;"wait"),"AT",IF(AIL!$AA102="AI",IF(Sheet1!$D102&gt;AIL!$Z102+200,200,"wait"),0))</f>
        <v>wait</v>
      </c>
      <c r="DV101" s="10">
        <f t="shared" si="77"/>
        <v>-50</v>
      </c>
      <c r="DX101" s="10" t="str">
        <f>IF(AND(DX100&gt;0,DX100&lt;&gt;"wait"),"AT",IF(AIL!$AC102="AI",IF(Sheet1!$E102&lt;AIL!$AB102-50,50,"wait"),0))</f>
        <v>AT</v>
      </c>
      <c r="DY101" s="10" t="str">
        <f>IF(AND(DY100&gt;0,DY100&lt;&gt;"wait"),"AT",IF(AIL!$AC102="AI",IF(Sheet1!$E102&lt;AIL!$AB102-100,100,"wait"),0))</f>
        <v>AT</v>
      </c>
      <c r="DZ101" s="10" t="str">
        <f>IF(AND(DZ100&gt;0,DZ100&lt;&gt;"wait"),"AT",IF(AIL!$AC102="AI",IF(Sheet1!$E102&lt;AIL!$AB102-150,150,"wait"),0))</f>
        <v>AT</v>
      </c>
      <c r="EA101" s="10" t="str">
        <f>IF(AND(EA100&gt;0,EA100&lt;&gt;"wait"),"AT",IF(AIL!$AC102="AI",IF(Sheet1!$E102&lt;AIL!$AB102-200,200,"wait"),0))</f>
        <v>AT</v>
      </c>
      <c r="EB101" s="10" t="str">
        <f>IF(AND(EB100&gt;0,EB100&lt;&gt;"wait"),"AT",IF(AIL!$AC102="AI",IF(Sheet1!$D102&gt;AIL!$AB102+50,50,"wait"),0))</f>
        <v>AT</v>
      </c>
      <c r="EC101" s="10" t="str">
        <f>IF(AND(EC100&gt;0,EC100&lt;&gt;"wait"),"AT",IF(AIL!$AC102="AI",IF(Sheet1!$D102&gt;AIL!$AB102+100,100,"wait"),0))</f>
        <v>wait</v>
      </c>
      <c r="ED101" s="10" t="str">
        <f>IF(AND(ED100&gt;0,ED100&lt;&gt;"wait"),"AT",IF(AIL!$AC102="AI",IF(Sheet1!$D102&gt;AIL!$AB102+150,150,"wait"),0))</f>
        <v>wait</v>
      </c>
      <c r="EE101" s="10" t="str">
        <f>IF(AND(EE100&gt;0,EE100&lt;&gt;"wait"),"AT",IF(AIL!$AC102="AI",IF(Sheet1!$D102&gt;AIL!$AB102+200,200,"wait"),0))</f>
        <v>wait</v>
      </c>
      <c r="EF101" s="10">
        <f t="shared" si="78"/>
        <v>-50</v>
      </c>
      <c r="EH101" s="10" t="str">
        <f>IF(AND(EH100&gt;0,EH100&lt;&gt;"wait"),"AT",IF(AIL!$AE102="AI",IF(Sheet1!$E102&lt;AIL!$AD102-50,50,"wait"),0))</f>
        <v>AT</v>
      </c>
      <c r="EI101" s="10" t="str">
        <f>IF(AND(EI100&gt;0,EI100&lt;&gt;"wait"),"AT",IF(AIL!$AE102="AI",IF(Sheet1!$E102&lt;AIL!$AD102-100,100,"wait"),0))</f>
        <v>AT</v>
      </c>
      <c r="EJ101" s="10" t="str">
        <f>IF(AND(EJ100&gt;0,EJ100&lt;&gt;"wait"),"AT",IF(AIL!$AE102="AI",IF(Sheet1!$E102&lt;AIL!$AD102-150,150,"wait"),0))</f>
        <v>AT</v>
      </c>
      <c r="EK101" s="10" t="str">
        <f>IF(AND(EK100&gt;0,EK100&lt;&gt;"wait"),"AT",IF(AIL!$AE102="AI",IF(Sheet1!$E102&lt;AIL!$AD102-200,200,"wait"),0))</f>
        <v>AT</v>
      </c>
      <c r="EL101" s="10" t="str">
        <f>IF(AND(EL100&gt;0,EL100&lt;&gt;"wait"),"AT",IF(AIL!$AE102="AI",IF(Sheet1!$D102&gt;AIL!$AD102+50,50,"wait"),0))</f>
        <v>AT</v>
      </c>
      <c r="EM101" s="10" t="str">
        <f>IF(AND(EM100&gt;0,EM100&lt;&gt;"wait"),"AT",IF(AIL!$AE102="AI",IF(Sheet1!$D102&gt;AIL!$AD102+100,100,"wait"),0))</f>
        <v>wait</v>
      </c>
      <c r="EN101" s="10" t="str">
        <f>IF(AND(EN100&gt;0,EN100&lt;&gt;"wait"),"AT",IF(AIL!$AE102="AI",IF(Sheet1!$D102&gt;AIL!$AD102+150,150,"wait"),0))</f>
        <v>wait</v>
      </c>
      <c r="EO101" s="10" t="str">
        <f>IF(AND(EO100&gt;0,EO100&lt;&gt;"wait"),"AT",IF(AIL!$AE102="AI",IF(Sheet1!$D102&gt;AIL!$AD102+200,200,"wait"),0))</f>
        <v>wait</v>
      </c>
      <c r="EP101" s="10">
        <f t="shared" si="79"/>
        <v>-50</v>
      </c>
      <c r="ER101" s="10" t="str">
        <f>IF(AND(ER100&gt;0,ER100&lt;&gt;"wait"),"AT",IF(AIL!$AG102="AI",IF(Sheet1!$E102&lt;AIL!$AF102-50,50,"wait"),0))</f>
        <v>AT</v>
      </c>
      <c r="ES101" s="10" t="str">
        <f>IF(AND(ES100&gt;0,ES100&lt;&gt;"wait"),"AT",IF(AIL!$AG102="AI",IF(Sheet1!$E102&lt;AIL!$AF102-100,100,"wait"),0))</f>
        <v>AT</v>
      </c>
      <c r="ET101" s="10" t="str">
        <f>IF(AND(ET100&gt;0,ET100&lt;&gt;"wait"),"AT",IF(AIL!$AG102="AI",IF(Sheet1!$E102&lt;AIL!$AF102-150,150,"wait"),0))</f>
        <v>AT</v>
      </c>
      <c r="EU101" s="10" t="str">
        <f>IF(AND(EU100&gt;0,EU100&lt;&gt;"wait"),"AT",IF(AIL!$AG102="AI",IF(Sheet1!$E102&lt;AIL!$AF102-200,200,"wait"),0))</f>
        <v>AT</v>
      </c>
      <c r="EV101" s="10" t="str">
        <f>IF(AND(EV100&gt;0,EV100&lt;&gt;"wait"),"AT",IF(AIL!$AG102="AI",IF(Sheet1!$D102&gt;AIL!$AF102+50,50,"wait"),0))</f>
        <v>AT</v>
      </c>
      <c r="EW101" s="10" t="str">
        <f>IF(AND(EW100&gt;0,EW100&lt;&gt;"wait"),"AT",IF(AIL!$AG102="AI",IF(Sheet1!$D102&gt;AIL!$AF102+100,100,"wait"),0))</f>
        <v>wait</v>
      </c>
      <c r="EX101" s="10" t="str">
        <f>IF(AND(EX100&gt;0,EX100&lt;&gt;"wait"),"AT",IF(AIL!$AG102="AI",IF(Sheet1!$D102&gt;AIL!$AF102+150,150,"wait"),0))</f>
        <v>wait</v>
      </c>
      <c r="EY101" s="10" t="str">
        <f>IF(AND(EY100&gt;0,EY100&lt;&gt;"wait"),"AT",IF(AIL!$AG102="AI",IF(Sheet1!$D102&gt;AIL!$AF102+200,200,"wait"),0))</f>
        <v>wait</v>
      </c>
      <c r="EZ101" s="10">
        <f t="shared" si="80"/>
        <v>-50</v>
      </c>
      <c r="FB101" s="10" t="str">
        <f>IF(AND(FB100&gt;0,FB100&lt;&gt;"wait"),"AT",IF(AIL!$AI102="AI",IF(Sheet1!$E102&lt;AIL!$AH102-50,50,"wait"),0))</f>
        <v>AT</v>
      </c>
      <c r="FC101" s="10" t="str">
        <f>IF(AND(FC100&gt;0,FC100&lt;&gt;"wait"),"AT",IF(AIL!$AI102="AI",IF(Sheet1!$E102&lt;AIL!$AH102-100,100,"wait"),0))</f>
        <v>AT</v>
      </c>
      <c r="FD101" s="10" t="str">
        <f>IF(AND(FD100&gt;0,FD100&lt;&gt;"wait"),"AT",IF(AIL!$AI102="AI",IF(Sheet1!$E102&lt;AIL!$AH102-150,150,"wait"),0))</f>
        <v>AT</v>
      </c>
      <c r="FE101" s="10" t="str">
        <f>IF(AND(FE100&gt;0,FE100&lt;&gt;"wait"),"AT",IF(AIL!$AI102="AI",IF(Sheet1!$E102&lt;AIL!$AH102-200,200,"wait"),0))</f>
        <v>AT</v>
      </c>
      <c r="FF101" s="10" t="str">
        <f>IF(AND(FF100&gt;0,FF100&lt;&gt;"wait"),"AT",IF(AIL!$AI102="AI",IF(Sheet1!$D102&gt;AIL!$AH102+50,50,"wait"),0))</f>
        <v>AT</v>
      </c>
      <c r="FG101" s="10" t="str">
        <f>IF(AND(FG100&gt;0,FG100&lt;&gt;"wait"),"AT",IF(AIL!$AI102="AI",IF(Sheet1!$D102&gt;AIL!$AH102+100,100,"wait"),0))</f>
        <v>wait</v>
      </c>
      <c r="FH101" s="10" t="str">
        <f>IF(AND(FH100&gt;0,FH100&lt;&gt;"wait"),"AT",IF(AIL!$AI102="AI",IF(Sheet1!$D102&gt;AIL!$AH102+150,150,"wait"),0))</f>
        <v>wait</v>
      </c>
      <c r="FI101" s="10" t="str">
        <f>IF(AND(FI100&gt;0,FI100&lt;&gt;"wait"),"AT",IF(AIL!$AI102="AI",IF(Sheet1!$D102&gt;AIL!$AH102+200,200,"wait"),0))</f>
        <v>wait</v>
      </c>
      <c r="FJ101" s="10">
        <f t="shared" si="81"/>
        <v>-50</v>
      </c>
      <c r="FL101" s="10" t="str">
        <f>IF(AND(FL100&gt;0,FL100&lt;&gt;"wait"),"AT",IF(AIL!$AK102="AI",IF(Sheet1!$E102&lt;AIL!$AJ102-50,50,"wait"),0))</f>
        <v>AT</v>
      </c>
      <c r="FM101" s="10" t="str">
        <f>IF(AND(FM100&gt;0,FM100&lt;&gt;"wait"),"AT",IF(AIL!$AK102="AI",IF(Sheet1!$E102&lt;AIL!$AJ102-100,100,"wait"),0))</f>
        <v>AT</v>
      </c>
      <c r="FN101" s="10" t="str">
        <f>IF(AND(FN100&gt;0,FN100&lt;&gt;"wait"),"AT",IF(AIL!$AK102="AI",IF(Sheet1!$E102&lt;AIL!$AJ102-150,150,"wait"),0))</f>
        <v>AT</v>
      </c>
      <c r="FO101" s="10" t="str">
        <f>IF(AND(FO100&gt;0,FO100&lt;&gt;"wait"),"AT",IF(AIL!$AK102="AI",IF(Sheet1!$E102&lt;AIL!$AJ102-200,200,"wait"),0))</f>
        <v>AT</v>
      </c>
      <c r="FP101" s="10" t="str">
        <f>IF(AND(FP100&gt;0,FP100&lt;&gt;"wait"),"AT",IF(AIL!$AK102="AI",IF(Sheet1!$D102&gt;AIL!$AJ102+50,50,"wait"),0))</f>
        <v>AT</v>
      </c>
      <c r="FQ101" s="10" t="str">
        <f>IF(AND(FQ100&gt;0,FQ100&lt;&gt;"wait"),"AT",IF(AIL!$AK102="AI",IF(Sheet1!$D102&gt;AIL!$AJ102+100,100,"wait"),0))</f>
        <v>wait</v>
      </c>
      <c r="FR101" s="10" t="str">
        <f>IF(AND(FR100&gt;0,FR100&lt;&gt;"wait"),"AT",IF(AIL!$AK102="AI",IF(Sheet1!$D102&gt;AIL!$AJ102+150,150,"wait"),0))</f>
        <v>wait</v>
      </c>
      <c r="FS101" s="10" t="str">
        <f>IF(AND(FS100&gt;0,FS100&lt;&gt;"wait"),"AT",IF(AIL!$AK102="AI",IF(Sheet1!$D102&gt;AIL!$AJ102+200,200,"wait"),0))</f>
        <v>wait</v>
      </c>
      <c r="FT101" s="10">
        <f t="shared" si="82"/>
        <v>-50</v>
      </c>
      <c r="FV101" s="10" t="str">
        <f>IF(AND(FV100&gt;0,FV100&lt;&gt;"wait"),"AT",IF(AIL!$AM102="AI",IF(Sheet1!$E102&lt;AIL!$AL102-50,50,"wait"),0))</f>
        <v>AT</v>
      </c>
      <c r="FW101" s="10" t="str">
        <f>IF(AND(FW100&gt;0,FW100&lt;&gt;"wait"),"AT",IF(AIL!$AM102="AI",IF(Sheet1!$E102&lt;AIL!$AL102-100,100,"wait"),0))</f>
        <v>AT</v>
      </c>
      <c r="FX101" s="10" t="str">
        <f>IF(AND(FX100&gt;0,FX100&lt;&gt;"wait"),"AT",IF(AIL!$AM102="AI",IF(Sheet1!$E102&lt;AIL!$AL102-150,150,"wait"),0))</f>
        <v>AT</v>
      </c>
      <c r="FY101" s="10" t="str">
        <f>IF(AND(FY100&gt;0,FY100&lt;&gt;"wait"),"AT",IF(AIL!$AM102="AI",IF(Sheet1!$E102&lt;AIL!$AL102-200,200,"wait"),0))</f>
        <v>AT</v>
      </c>
      <c r="FZ101" s="10" t="str">
        <f>IF(AND(FZ100&gt;0,FZ100&lt;&gt;"wait"),"AT",IF(AIL!$AM102="AI",IF(Sheet1!$D102&gt;AIL!$AL102+50,50,"wait"),0))</f>
        <v>AT</v>
      </c>
      <c r="GA101" s="10" t="str">
        <f>IF(AND(GA100&gt;0,GA100&lt;&gt;"wait"),"AT",IF(AIL!$AM102="AI",IF(Sheet1!$D102&gt;AIL!$AL102+100,100,"wait"),0))</f>
        <v>wait</v>
      </c>
      <c r="GB101" s="10" t="str">
        <f>IF(AND(GB100&gt;0,GB100&lt;&gt;"wait"),"AT",IF(AIL!$AM102="AI",IF(Sheet1!$D102&gt;AIL!$AL102+150,150,"wait"),0))</f>
        <v>wait</v>
      </c>
      <c r="GC101" s="10" t="str">
        <f>IF(AND(GC100&gt;0,GC100&lt;&gt;"wait"),"AT",IF(AIL!$AM102="AI",IF(Sheet1!$D102&gt;AIL!$AL102+200,200,"wait"),0))</f>
        <v>wait</v>
      </c>
      <c r="GD101" s="10">
        <f t="shared" si="83"/>
        <v>-50</v>
      </c>
      <c r="GF101" s="10" t="str">
        <f>IF(AND(GF100&gt;0,GF100&lt;&gt;"wait"),"AT",IF(AIL!$AO102="AI",IF(Sheet1!$E102&lt;AIL!$AN102-50,50,"wait"),0))</f>
        <v>AT</v>
      </c>
      <c r="GG101" s="10" t="str">
        <f>IF(AND(GG100&gt;0,GG100&lt;&gt;"wait"),"AT",IF(AIL!$AO102="AI",IF(Sheet1!$E102&lt;AIL!$AN102-100,100,"wait"),0))</f>
        <v>AT</v>
      </c>
      <c r="GH101" s="10" t="str">
        <f>IF(AND(GH100&gt;0,GH100&lt;&gt;"wait"),"AT",IF(AIL!$AO102="AI",IF(Sheet1!$E102&lt;AIL!$AN102-150,150,"wait"),0))</f>
        <v>AT</v>
      </c>
      <c r="GI101" s="10" t="str">
        <f>IF(AND(GI100&gt;0,GI100&lt;&gt;"wait"),"AT",IF(AIL!$AO102="AI",IF(Sheet1!$E102&lt;AIL!$AN102-200,200,"wait"),0))</f>
        <v>AT</v>
      </c>
      <c r="GJ101" s="10" t="str">
        <f>IF(AND(GJ100&gt;0,GJ100&lt;&gt;"wait"),"AT",IF(AIL!$AO102="AI",IF(Sheet1!$D102&gt;AIL!$AN102+50,50,"wait"),0))</f>
        <v>AT</v>
      </c>
      <c r="GK101" s="10" t="str">
        <f>IF(AND(GK100&gt;0,GK100&lt;&gt;"wait"),"AT",IF(AIL!$AO102="AI",IF(Sheet1!$D102&gt;AIL!$AN102+100,100,"wait"),0))</f>
        <v>wait</v>
      </c>
      <c r="GL101" s="10" t="str">
        <f>IF(AND(GL100&gt;0,GL100&lt;&gt;"wait"),"AT",IF(AIL!$AO102="AI",IF(Sheet1!$D102&gt;AIL!$AN102+150,150,"wait"),0))</f>
        <v>wait</v>
      </c>
      <c r="GM101" s="10" t="str">
        <f>IF(AND(GM100&gt;0,GM100&lt;&gt;"wait"),"AT",IF(AIL!$AO102="AI",IF(Sheet1!$D102&gt;AIL!$AN102+200,200,"wait"),0))</f>
        <v>wait</v>
      </c>
      <c r="GN101" s="10">
        <f t="shared" si="84"/>
        <v>-50</v>
      </c>
      <c r="GP101" s="10" t="str">
        <f>IF(AND(GP100&gt;0,GP100&lt;&gt;"wait"),"AT",IF(AIL!$AQ102="AI",IF(Sheet1!$E102&lt;AIL!$AP102-50,50,"wait"),0))</f>
        <v>AT</v>
      </c>
      <c r="GQ101" s="10" t="str">
        <f>IF(AND(GQ100&gt;0,GQ100&lt;&gt;"wait"),"AT",IF(AIL!$AQ102="AI",IF(Sheet1!$E102&lt;AIL!$AP102-100,100,"wait"),0))</f>
        <v>AT</v>
      </c>
      <c r="GR101" s="10" t="str">
        <f>IF(AND(GR100&gt;0,GR100&lt;&gt;"wait"),"AT",IF(AIL!$AQ102="AI",IF(Sheet1!$E102&lt;AIL!$AP102-150,150,"wait"),0))</f>
        <v>AT</v>
      </c>
      <c r="GS101" s="10" t="str">
        <f>IF(AND(GS100&gt;0,GS100&lt;&gt;"wait"),"AT",IF(AIL!$AQ102="AI",IF(Sheet1!$E102&lt;AIL!$AP102-200,200,"wait"),0))</f>
        <v>AT</v>
      </c>
      <c r="GT101" s="10" t="str">
        <f>IF(AND(GT100&gt;0,GT100&lt;&gt;"wait"),"AT",IF(AIL!$AQ102="AI",IF(Sheet1!$D102&gt;AIL!$AP102+50,50,"wait"),0))</f>
        <v>AT</v>
      </c>
      <c r="GU101" s="10" t="str">
        <f>IF(AND(GU100&gt;0,GU100&lt;&gt;"wait"),"AT",IF(AIL!$AQ102="AI",IF(Sheet1!$D102&gt;AIL!$AP102+100,100,"wait"),0))</f>
        <v>wait</v>
      </c>
      <c r="GV101" s="10" t="str">
        <f>IF(AND(GV100&gt;0,GV100&lt;&gt;"wait"),"AT",IF(AIL!$AQ102="AI",IF(Sheet1!$D102&gt;AIL!$AP102+150,150,"wait"),0))</f>
        <v>wait</v>
      </c>
      <c r="GW101" s="10" t="str">
        <f>IF(AND(GW100&gt;0,GW100&lt;&gt;"wait"),"AT",IF(AIL!$AQ102="AI",IF(Sheet1!$D102&gt;AIL!$AP102+200,200,"wait"),0))</f>
        <v>wait</v>
      </c>
      <c r="GX101" s="10">
        <f t="shared" si="85"/>
        <v>-50</v>
      </c>
      <c r="GZ101" s="10" t="str">
        <f>IF(AND(GZ100&gt;0,GZ100&lt;&gt;"wait"),"AT",IF(AIL!$AS102="AI",IF(Sheet1!$E102&lt;AIL!$AR102-50,50,"wait"),0))</f>
        <v>AT</v>
      </c>
      <c r="HA101" s="10" t="str">
        <f>IF(AND(HA100&gt;0,HA100&lt;&gt;"wait"),"AT",IF(AIL!$AS102="AI",IF(Sheet1!$E102&lt;AIL!$AR102-100,100,"wait"),0))</f>
        <v>AT</v>
      </c>
      <c r="HB101" s="10" t="str">
        <f>IF(AND(HB100&gt;0,HB100&lt;&gt;"wait"),"AT",IF(AIL!$AS102="AI",IF(Sheet1!$E102&lt;AIL!$AR102-150,150,"wait"),0))</f>
        <v>AT</v>
      </c>
      <c r="HC101" s="10" t="str">
        <f>IF(AND(HC100&gt;0,HC100&lt;&gt;"wait"),"AT",IF(AIL!$AS102="AI",IF(Sheet1!$E102&lt;AIL!$AR102-200,200,"wait"),0))</f>
        <v>AT</v>
      </c>
      <c r="HD101" s="10" t="str">
        <f>IF(AND(HD100&gt;0,HD100&lt;&gt;"wait"),"AT",IF(AIL!$AS102="AI",IF(Sheet1!$D102&gt;AIL!$AR102+50,50,"wait"),0))</f>
        <v>AT</v>
      </c>
      <c r="HE101" s="10" t="str">
        <f>IF(AND(HE100&gt;0,HE100&lt;&gt;"wait"),"AT",IF(AIL!$AS102="AI",IF(Sheet1!$D102&gt;AIL!$AR102+100,100,"wait"),0))</f>
        <v>wait</v>
      </c>
      <c r="HF101" s="10" t="str">
        <f>IF(AND(HF100&gt;0,HF100&lt;&gt;"wait"),"AT",IF(AIL!$AS102="AI",IF(Sheet1!$D102&gt;AIL!$AR102+150,150,"wait"),0))</f>
        <v>wait</v>
      </c>
      <c r="HG101" s="10" t="str">
        <f>IF(AND(HG100&gt;0,HG100&lt;&gt;"wait"),"AT",IF(AIL!$AS102="AI",IF(Sheet1!$D102&gt;AIL!$AR102+200,200,"wait"),0))</f>
        <v>wait</v>
      </c>
      <c r="HH101" s="10">
        <f t="shared" si="86"/>
        <v>-50</v>
      </c>
      <c r="HJ101" s="10" t="str">
        <f>IF(AND(HJ100&gt;0,HJ100&lt;&gt;"wait"),"AT",IF(AIL!$AU102="AI",IF(Sheet1!$E102&lt;AIL!$AT102-50,50,"wait"),0))</f>
        <v>AT</v>
      </c>
      <c r="HK101" s="10" t="str">
        <f>IF(AND(HK100&gt;0,HK100&lt;&gt;"wait"),"AT",IF(AIL!$AU102="AI",IF(Sheet1!$E102&lt;AIL!$AT102-100,100,"wait"),0))</f>
        <v>AT</v>
      </c>
      <c r="HL101" s="10" t="str">
        <f>IF(AND(HL100&gt;0,HL100&lt;&gt;"wait"),"AT",IF(AIL!$AU102="AI",IF(Sheet1!$E102&lt;AIL!$AT102-150,150,"wait"),0))</f>
        <v>AT</v>
      </c>
      <c r="HM101" s="10" t="str">
        <f>IF(AND(HM100&gt;0,HM100&lt;&gt;"wait"),"AT",IF(AIL!$AU102="AI",IF(Sheet1!$E102&lt;AIL!$AT102-200,200,"wait"),0))</f>
        <v>AT</v>
      </c>
      <c r="HN101" s="10" t="str">
        <f>IF(AND(HN100&gt;0,HN100&lt;&gt;"wait"),"AT",IF(AIL!$AU102="AI",IF(Sheet1!$D102&gt;AIL!$AT102+50,50,"wait"),0))</f>
        <v>AT</v>
      </c>
      <c r="HO101" s="10" t="str">
        <f>IF(AND(HO100&gt;0,HO100&lt;&gt;"wait"),"AT",IF(AIL!$AU102="AI",IF(Sheet1!$D102&gt;AIL!$AT102+100,100,"wait"),0))</f>
        <v>wait</v>
      </c>
      <c r="HP101" s="10" t="str">
        <f>IF(AND(HP100&gt;0,HP100&lt;&gt;"wait"),"AT",IF(AIL!$AU102="AI",IF(Sheet1!$D102&gt;AIL!$AT102+150,150,"wait"),0))</f>
        <v>wait</v>
      </c>
      <c r="HQ101" s="10" t="str">
        <f>IF(AND(HQ100&gt;0,HQ100&lt;&gt;"wait"),"AT",IF(AIL!$AU102="AI",IF(Sheet1!$D102&gt;AIL!$AT102+200,200,"wait"),0))</f>
        <v>wait</v>
      </c>
      <c r="HR101" s="10">
        <f t="shared" si="87"/>
        <v>-50</v>
      </c>
      <c r="HT101" s="10" t="str">
        <f>IF(AND(HT100&gt;0,HT100&lt;&gt;"wait"),"AT",IF(AIL!$AX102="AI",IF(Sheet1!$E102&lt;AIL!$AW102-50,50,"wait"),0))</f>
        <v>AT</v>
      </c>
      <c r="HU101" s="10" t="str">
        <f>IF(AND(HU100&gt;0,HU100&lt;&gt;"wait"),"AT",IF(AIL!$AX102="AI",IF(Sheet1!$E102&lt;AIL!$AW102-100,100,"wait"),0))</f>
        <v>wait</v>
      </c>
      <c r="HV101" s="10" t="str">
        <f>IF(AND(HV100&gt;0,HV100&lt;&gt;"wait"),"AT",IF(AIL!$AX102="AI",IF(Sheet1!$E102&lt;AIL!$AW102-150,150,"wait"),0))</f>
        <v>wait</v>
      </c>
      <c r="HW101" s="10" t="str">
        <f>IF(AND(HW100&gt;0,HW100&lt;&gt;"wait"),"AT",IF(AIL!$AX102="AI",IF(Sheet1!$E102&lt;AIL!$AW102-200,200,"wait"),0))</f>
        <v>wait</v>
      </c>
      <c r="HX101" s="10" t="str">
        <f>IF(AND(HX100&gt;0,HX100&lt;&gt;"wait"),"AT",IF(AIL!$AX102="AI",IF(Sheet1!$D102&gt;AIL!$AW102+50,50,"wait"),0))</f>
        <v>AT</v>
      </c>
      <c r="HY101" s="10" t="str">
        <f>IF(AND(HY100&gt;0,HY100&lt;&gt;"wait"),"AT",IF(AIL!$AX102="AI",IF(Sheet1!$D102&gt;AIL!$AW102+100,100,"wait"),0))</f>
        <v>AT</v>
      </c>
      <c r="HZ101" s="10" t="str">
        <f>IF(AND(HZ100&gt;0,HZ100&lt;&gt;"wait"),"AT",IF(AIL!$AX102="AI",IF(Sheet1!$D102&gt;AIL!$AW102+150,150,"wait"),0))</f>
        <v>wait</v>
      </c>
      <c r="IA101" s="10" t="str">
        <f>IF(AND(IA100&gt;0,IA100&lt;&gt;"wait"),"AT",IF(AIL!$AX102="AI",IF(Sheet1!$D102&gt;AIL!$AW102+200,200,"wait"),0))</f>
        <v>wait</v>
      </c>
      <c r="IB101" s="10">
        <f t="shared" si="88"/>
        <v>-100</v>
      </c>
      <c r="ID101" s="10" t="str">
        <f>IF(AND(ID100&gt;0,ID100&lt;&gt;"wait"),"AT",IF(AIL!$AZ102="AI",IF(Sheet1!$E102&lt;AIL!$AY102-50,50,"wait"),0))</f>
        <v>AT</v>
      </c>
      <c r="IE101" s="10" t="str">
        <f>IF(AND(IE100&gt;0,IE100&lt;&gt;"wait"),"AT",IF(AIL!$AZ102="AI",IF(Sheet1!$E102&lt;AIL!$AY102-100,100,"wait"),0))</f>
        <v>wait</v>
      </c>
      <c r="IF101" s="10" t="str">
        <f>IF(AND(IF100&gt;0,IF100&lt;&gt;"wait"),"AT",IF(AIL!$AZ102="AI",IF(Sheet1!$E102&lt;AIL!$AY102-150,150,"wait"),0))</f>
        <v>wait</v>
      </c>
      <c r="IG101" s="10" t="str">
        <f>IF(AND(IG100&gt;0,IG100&lt;&gt;"wait"),"AT",IF(AIL!$AZ102="AI",IF(Sheet1!$E102&lt;AIL!$AY102-200,200,"wait"),0))</f>
        <v>wait</v>
      </c>
      <c r="IH101" s="10" t="str">
        <f>IF(AND(IH100&gt;0,IH100&lt;&gt;"wait"),"AT",IF(AIL!$AZ102="AI",IF(Sheet1!$D102&gt;AIL!$AY102+50,50,"wait"),0))</f>
        <v>AT</v>
      </c>
      <c r="II101" s="10" t="str">
        <f>IF(AND(II100&gt;0,II100&lt;&gt;"wait"),"AT",IF(AIL!$AZ102="AI",IF(Sheet1!$D102&gt;AIL!$AY102+100,100,"wait"),0))</f>
        <v>AT</v>
      </c>
      <c r="IJ101" s="10" t="str">
        <f>IF(AND(IJ100&gt;0,IJ100&lt;&gt;"wait"),"AT",IF(AIL!$AZ102="AI",IF(Sheet1!$D102&gt;AIL!$AY102+150,150,"wait"),0))</f>
        <v>wait</v>
      </c>
      <c r="IK101" s="10" t="str">
        <f>IF(AND(IK100&gt;0,IK100&lt;&gt;"wait"),"AT",IF(AIL!$AZ102="AI",IF(Sheet1!$D102&gt;AIL!$AY102+200,200,"wait"),0))</f>
        <v>wait</v>
      </c>
      <c r="IL101" s="10">
        <f t="shared" si="89"/>
        <v>-100</v>
      </c>
      <c r="IN101" s="10" t="str">
        <f>IF(AND(IN100&gt;0,IN100&lt;&gt;"wait"),"AT",IF(AIL!$BB102="AI",IF(Sheet1!$E102&lt;AIL!$BA102-50,50,"wait"),0))</f>
        <v>AT</v>
      </c>
      <c r="IO101" s="10" t="str">
        <f>IF(AND(IO100&gt;0,IO100&lt;&gt;"wait"),"AT",IF(AIL!$BB102="AI",IF(Sheet1!$E102&lt;AIL!$BA102-100,100,"wait"),0))</f>
        <v>wait</v>
      </c>
      <c r="IP101" s="10" t="str">
        <f>IF(AND(IP100&gt;0,IP100&lt;&gt;"wait"),"AT",IF(AIL!$BB102="AI",IF(Sheet1!$E102&lt;AIL!$BA102-150,150,"wait"),0))</f>
        <v>wait</v>
      </c>
      <c r="IQ101" s="10" t="str">
        <f>IF(AND(IQ100&gt;0,IQ100&lt;&gt;"wait"),"AT",IF(AIL!$BB102="AI",IF(Sheet1!$E102&lt;AIL!$BA102-200,200,"wait"),0))</f>
        <v>wait</v>
      </c>
      <c r="IR101" s="10" t="str">
        <f>IF(AND(IR100&gt;0,IR100&lt;&gt;"wait"),"AT",IF(AIL!$BB102="AI",IF(Sheet1!$D102&gt;AIL!$BA102+50,50,"wait"),0))</f>
        <v>AT</v>
      </c>
      <c r="IS101" s="10" t="str">
        <f>IF(AND(IS100&gt;0,IS100&lt;&gt;"wait"),"AT",IF(AIL!$BB102="AI",IF(Sheet1!$D102&gt;AIL!$BA102+100,100,"wait"),0))</f>
        <v>AT</v>
      </c>
      <c r="IT101" s="10" t="str">
        <f>IF(AND(IT100&gt;0,IT100&lt;&gt;"wait"),"AT",IF(AIL!$BB102="AI",IF(Sheet1!$D102&gt;AIL!$BA102+150,150,"wait"),0))</f>
        <v>wait</v>
      </c>
      <c r="IU101" s="10" t="str">
        <f>IF(AND(IU100&gt;0,IU100&lt;&gt;"wait"),"AT",IF(AIL!$BB102="AI",IF(Sheet1!$D102&gt;AIL!$BA102+200,200,"wait"),0))</f>
        <v>wait</v>
      </c>
      <c r="IV101" s="10">
        <f t="shared" si="90"/>
        <v>-100</v>
      </c>
      <c r="IX101" s="10" t="str">
        <f>IF(AND(IX100&gt;0,IX100&lt;&gt;"wait"),"AT",IF(AIL!$BD102="AI",IF(Sheet1!$E102&lt;AIL!$BC102-50,50,"wait"),0))</f>
        <v>AT</v>
      </c>
      <c r="IY101" s="10" t="str">
        <f>IF(AND(IY100&gt;0,IY100&lt;&gt;"wait"),"AT",IF(AIL!$BD102="AI",IF(Sheet1!$E102&lt;AIL!$BC102-100,100,"wait"),0))</f>
        <v>wait</v>
      </c>
      <c r="IZ101" s="10" t="str">
        <f>IF(AND(IZ100&gt;0,IZ100&lt;&gt;"wait"),"AT",IF(AIL!$BD102="AI",IF(Sheet1!$E102&lt;AIL!$BC102-150,150,"wait"),0))</f>
        <v>wait</v>
      </c>
      <c r="JA101" s="10" t="str">
        <f>IF(AND(JA100&gt;0,JA100&lt;&gt;"wait"),"AT",IF(AIL!$BD102="AI",IF(Sheet1!$E102&lt;AIL!$BC102-200,200,"wait"),0))</f>
        <v>wait</v>
      </c>
      <c r="JB101" s="10" t="str">
        <f>IF(AND(JB100&gt;0,JB100&lt;&gt;"wait"),"AT",IF(AIL!$BD102="AI",IF(Sheet1!$D102&gt;AIL!$BC102+50,50,"wait"),0))</f>
        <v>AT</v>
      </c>
      <c r="JC101" s="10" t="str">
        <f>IF(AND(JC100&gt;0,JC100&lt;&gt;"wait"),"AT",IF(AIL!$BD102="AI",IF(Sheet1!$D102&gt;AIL!$BC102+100,100,"wait"),0))</f>
        <v>AT</v>
      </c>
      <c r="JD101" s="10" t="str">
        <f>IF(AND(JD100&gt;0,JD100&lt;&gt;"wait"),"AT",IF(AIL!$BD102="AI",IF(Sheet1!$D102&gt;AIL!$BC102+150,150,"wait"),0))</f>
        <v>wait</v>
      </c>
      <c r="JE101" s="10" t="str">
        <f>IF(AND(JE100&gt;0,JE100&lt;&gt;"wait"),"AT",IF(AIL!$BD102="AI",IF(Sheet1!$D102&gt;AIL!$BC102+200,200,"wait"),0))</f>
        <v>wait</v>
      </c>
      <c r="JF101" s="10">
        <f t="shared" si="91"/>
        <v>-100</v>
      </c>
      <c r="JH101" s="10" t="str">
        <f>IF(AND(JH100&gt;0,JH100&lt;&gt;"wait"),"AT",IF(AIL!$BF102="AI",IF(Sheet1!$E102&lt;AIL!$BE102-50,50,"wait"),0))</f>
        <v>AT</v>
      </c>
      <c r="JI101" s="10" t="str">
        <f>IF(AND(JI100&gt;0,JI100&lt;&gt;"wait"),"AT",IF(AIL!$BF102="AI",IF(Sheet1!$E102&lt;AIL!$BE102-100,100,"wait"),0))</f>
        <v>wait</v>
      </c>
      <c r="JJ101" s="10" t="str">
        <f>IF(AND(JJ100&gt;0,JJ100&lt;&gt;"wait"),"AT",IF(AIL!$BF102="AI",IF(Sheet1!$E102&lt;AIL!$BE102-150,150,"wait"),0))</f>
        <v>wait</v>
      </c>
      <c r="JK101" s="10" t="str">
        <f>IF(AND(JK100&gt;0,JK100&lt;&gt;"wait"),"AT",IF(AIL!$BF102="AI",IF(Sheet1!$E102&lt;AIL!$BE102-200,200,"wait"),0))</f>
        <v>wait</v>
      </c>
      <c r="JL101" s="10" t="str">
        <f>IF(AND(JL100&gt;0,JL100&lt;&gt;"wait"),"AT",IF(AIL!$BF102="AI",IF(Sheet1!$D102&gt;AIL!$BE102+50,50,"wait"),0))</f>
        <v>AT</v>
      </c>
      <c r="JM101" s="10" t="str">
        <f>IF(AND(JM100&gt;0,JM100&lt;&gt;"wait"),"AT",IF(AIL!$BF102="AI",IF(Sheet1!$D102&gt;AIL!$BE102+100,100,"wait"),0))</f>
        <v>AT</v>
      </c>
      <c r="JN101" s="10" t="str">
        <f>IF(AND(JN100&gt;0,JN100&lt;&gt;"wait"),"AT",IF(AIL!$BF102="AI",IF(Sheet1!$D102&gt;AIL!$BE102+150,150,"wait"),0))</f>
        <v>wait</v>
      </c>
      <c r="JO101" s="10" t="str">
        <f>IF(AND(JO100&gt;0,JO100&lt;&gt;"wait"),"AT",IF(AIL!$BF102="AI",IF(Sheet1!$D102&gt;AIL!$BE102+200,200,"wait"),0))</f>
        <v>wait</v>
      </c>
      <c r="JP101" s="10">
        <f t="shared" si="92"/>
        <v>-100</v>
      </c>
      <c r="JR101" s="10" t="str">
        <f>IF(AND(JR100&gt;0,JR100&lt;&gt;"wait"),"AT",IF(AIL!$BH102="AI",IF(Sheet1!$E102&lt;AIL!$BG102-50,50,"wait"),0))</f>
        <v>AT</v>
      </c>
      <c r="JS101" s="10" t="str">
        <f>IF(AND(JS100&gt;0,JS100&lt;&gt;"wait"),"AT",IF(AIL!$BH102="AI",IF(Sheet1!$E102&lt;AIL!$BG102-100,100,"wait"),0))</f>
        <v>AT</v>
      </c>
      <c r="JT101" s="10" t="str">
        <f>IF(AND(JT100&gt;0,JT100&lt;&gt;"wait"),"AT",IF(AIL!$BH102="AI",IF(Sheet1!$E102&lt;AIL!$BG102-150,150,"wait"),0))</f>
        <v>wait</v>
      </c>
      <c r="JU101" s="10" t="str">
        <f>IF(AND(JU100&gt;0,JU100&lt;&gt;"wait"),"AT",IF(AIL!$BH102="AI",IF(Sheet1!$E102&lt;AIL!$BG102-200,200,"wait"),0))</f>
        <v>wait</v>
      </c>
      <c r="JV101" s="10" t="str">
        <f>IF(AND(JV100&gt;0,JV100&lt;&gt;"wait"),"AT",IF(AIL!$BH102="AI",IF(Sheet1!$D102&gt;AIL!$BG102+50,50,"wait"),0))</f>
        <v>AT</v>
      </c>
      <c r="JW101" s="10" t="str">
        <f>IF(AND(JW100&gt;0,JW100&lt;&gt;"wait"),"AT",IF(AIL!$BH102="AI",IF(Sheet1!$D102&gt;AIL!$BG102+100,100,"wait"),0))</f>
        <v>wait</v>
      </c>
      <c r="JX101" s="10" t="str">
        <f>IF(AND(JX100&gt;0,JX100&lt;&gt;"wait"),"AT",IF(AIL!$BH102="AI",IF(Sheet1!$D102&gt;AIL!$BG102+150,150,"wait"),0))</f>
        <v>wait</v>
      </c>
      <c r="JY101" s="10" t="str">
        <f>IF(AND(JY100&gt;0,JY100&lt;&gt;"wait"),"AT",IF(AIL!$BH102="AI",IF(Sheet1!$D102&gt;AIL!$BG102+200,200,"wait"),0))</f>
        <v>wait</v>
      </c>
      <c r="JZ101" s="10">
        <f t="shared" si="93"/>
        <v>-50</v>
      </c>
      <c r="KB101" s="10" t="str">
        <f>IF(AND(KB100&gt;0,KB100&lt;&gt;"wait"),"AT",IF(AIL!$BJ102="AI",IF(Sheet1!$E102&lt;AIL!$BI102-50,50,"wait"),0))</f>
        <v>AT</v>
      </c>
      <c r="KC101" s="10" t="str">
        <f>IF(AND(KC100&gt;0,KC100&lt;&gt;"wait"),"AT",IF(AIL!$BJ102="AI",IF(Sheet1!$E102&lt;AIL!$BI102-100,100,"wait"),0))</f>
        <v>wait</v>
      </c>
      <c r="KD101" s="10" t="str">
        <f>IF(AND(KD100&gt;0,KD100&lt;&gt;"wait"),"AT",IF(AIL!$BJ102="AI",IF(Sheet1!$E102&lt;AIL!$BI102-150,150,"wait"),0))</f>
        <v>wait</v>
      </c>
      <c r="KE101" s="10" t="str">
        <f>IF(AND(KE100&gt;0,KE100&lt;&gt;"wait"),"AT",IF(AIL!$BJ102="AI",IF(Sheet1!$E102&lt;AIL!$BI102-200,200,"wait"),0))</f>
        <v>wait</v>
      </c>
      <c r="KF101" s="10" t="str">
        <f>IF(AND(KF100&gt;0,KF100&lt;&gt;"wait"),"AT",IF(AIL!$BJ102="AI",IF(Sheet1!$D102&gt;AIL!$BI102+50,50,"wait"),0))</f>
        <v>AT</v>
      </c>
      <c r="KG101" s="10" t="str">
        <f>IF(AND(KG100&gt;0,KG100&lt;&gt;"wait"),"AT",IF(AIL!$BJ102="AI",IF(Sheet1!$D102&gt;AIL!$BI102+100,100,"wait"),0))</f>
        <v>AT</v>
      </c>
      <c r="KH101" s="10" t="str">
        <f>IF(AND(KH100&gt;0,KH100&lt;&gt;"wait"),"AT",IF(AIL!$BJ102="AI",IF(Sheet1!$D102&gt;AIL!$BI102+150,150,"wait"),0))</f>
        <v>wait</v>
      </c>
      <c r="KI101" s="10" t="str">
        <f>IF(AND(KI100&gt;0,KI100&lt;&gt;"wait"),"AT",IF(AIL!$BJ102="AI",IF(Sheet1!$D102&gt;AIL!$BI102+200,200,"wait"),0))</f>
        <v>wait</v>
      </c>
      <c r="KJ101" s="10">
        <f t="shared" si="94"/>
        <v>-100</v>
      </c>
      <c r="KL101" s="10" t="str">
        <f>IF(AND(KL100&gt;0,KL100&lt;&gt;"wait"),"AT",IF(AIL!$BL102="AI",IF(Sheet1!$E102&lt;AIL!$BK102-50,50,"wait"),0))</f>
        <v>wait</v>
      </c>
      <c r="KM101" s="10" t="str">
        <f>IF(AND(KM100&gt;0,KM100&lt;&gt;"wait"),"AT",IF(AIL!$BL102="AI",IF(Sheet1!$E102&lt;AIL!$BK102-100,100,"wait"),0))</f>
        <v>wait</v>
      </c>
      <c r="KN101" s="10" t="str">
        <f>IF(AND(KN100&gt;0,KN100&lt;&gt;"wait"),"AT",IF(AIL!$BL102="AI",IF(Sheet1!$E102&lt;AIL!$BK102-150,150,"wait"),0))</f>
        <v>wait</v>
      </c>
      <c r="KO101" s="10" t="str">
        <f>IF(AND(KO100&gt;0,KO100&lt;&gt;"wait"),"AT",IF(AIL!$BL102="AI",IF(Sheet1!$E102&lt;AIL!$BK102-200,200,"wait"),0))</f>
        <v>wait</v>
      </c>
      <c r="KP101" s="10" t="str">
        <f>IF(AND(KP100&gt;0,KP100&lt;&gt;"wait"),"AT",IF(AIL!$BL102="AI",IF(Sheet1!$D102&gt;AIL!$BK102+50,50,"wait"),0))</f>
        <v>AT</v>
      </c>
      <c r="KQ101" s="10" t="str">
        <f>IF(AND(KQ100&gt;0,KQ100&lt;&gt;"wait"),"AT",IF(AIL!$BL102="AI",IF(Sheet1!$D102&gt;AIL!$BK102+100,100,"wait"),0))</f>
        <v>AT</v>
      </c>
      <c r="KR101" s="10" t="str">
        <f>IF(AND(KR100&gt;0,KR100&lt;&gt;"wait"),"AT",IF(AIL!$BL102="AI",IF(Sheet1!$D102&gt;AIL!$BK102+150,150,"wait"),0))</f>
        <v>AT</v>
      </c>
      <c r="KS101" s="10" t="str">
        <f>IF(AND(KS100&gt;0,KS100&lt;&gt;"wait"),"AT",IF(AIL!$BL102="AI",IF(Sheet1!$D102&gt;AIL!$BK102+200,200,"wait"),0))</f>
        <v>wait</v>
      </c>
      <c r="KT101" s="10">
        <f t="shared" si="95"/>
        <v>-150</v>
      </c>
      <c r="KV101" s="10" t="str">
        <f>IF(AND(KV100&gt;0,KV100&lt;&gt;"wait"),"AT",IF(AIL!$BN102="AI",IF(Sheet1!$E102&lt;AIL!$BM102-50,50,"wait"),0))</f>
        <v>wait</v>
      </c>
      <c r="KW101" s="10" t="str">
        <f>IF(AND(KW100&gt;0,KW100&lt;&gt;"wait"),"AT",IF(AIL!$BN102="AI",IF(Sheet1!$E102&lt;AIL!$BM102-100,100,"wait"),0))</f>
        <v>wait</v>
      </c>
      <c r="KX101" s="10" t="str">
        <f>IF(AND(KX100&gt;0,KX100&lt;&gt;"wait"),"AT",IF(AIL!$BN102="AI",IF(Sheet1!$E102&lt;AIL!$BM102-150,150,"wait"),0))</f>
        <v>wait</v>
      </c>
      <c r="KY101" s="10" t="str">
        <f>IF(AND(KY100&gt;0,KY100&lt;&gt;"wait"),"AT",IF(AIL!$BN102="AI",IF(Sheet1!$E102&lt;AIL!$BM102-200,200,"wait"),0))</f>
        <v>wait</v>
      </c>
      <c r="KZ101" s="10" t="str">
        <f>IF(AND(KZ100&gt;0,KZ100&lt;&gt;"wait"),"AT",IF(AIL!$BN102="AI",IF(Sheet1!$D102&gt;AIL!$BM102+50,50,"wait"),0))</f>
        <v>AT</v>
      </c>
      <c r="LA101" s="10" t="str">
        <f>IF(AND(LA100&gt;0,LA100&lt;&gt;"wait"),"AT",IF(AIL!$BN102="AI",IF(Sheet1!$D102&gt;AIL!$BM102+100,100,"wait"),0))</f>
        <v>AT</v>
      </c>
      <c r="LB101" s="10" t="str">
        <f>IF(AND(LB100&gt;0,LB100&lt;&gt;"wait"),"AT",IF(AIL!$BN102="AI",IF(Sheet1!$D102&gt;AIL!$BM102+150,150,"wait"),0))</f>
        <v>AT</v>
      </c>
      <c r="LC101" s="10" t="str">
        <f>IF(AND(LC100&gt;0,LC100&lt;&gt;"wait"),"AT",IF(AIL!$BN102="AI",IF(Sheet1!$D102&gt;AIL!$BM102+200,200,"wait"),0))</f>
        <v>wait</v>
      </c>
      <c r="LD101" s="10">
        <f t="shared" si="96"/>
        <v>-150</v>
      </c>
      <c r="LF101" s="10" t="str">
        <f>IF(AND(LF100&gt;0,LF100&lt;&gt;"wait"),"AT",IF(AIL!$BP102="AI",IF(Sheet1!$E102&lt;AIL!$BO102-50,50,"wait"),0))</f>
        <v>wait</v>
      </c>
      <c r="LG101" s="10" t="str">
        <f>IF(AND(LG100&gt;0,LG100&lt;&gt;"wait"),"AT",IF(AIL!$BP102="AI",IF(Sheet1!$E102&lt;AIL!$BO102-100,100,"wait"),0))</f>
        <v>wait</v>
      </c>
      <c r="LH101" s="10" t="str">
        <f>IF(AND(LH100&gt;0,LH100&lt;&gt;"wait"),"AT",IF(AIL!$BP102="AI",IF(Sheet1!$E102&lt;AIL!$BO102-150,150,"wait"),0))</f>
        <v>wait</v>
      </c>
      <c r="LI101" s="10" t="str">
        <f>IF(AND(LI100&gt;0,LI100&lt;&gt;"wait"),"AT",IF(AIL!$BP102="AI",IF(Sheet1!$E102&lt;AIL!$BO102-200,200,"wait"),0))</f>
        <v>wait</v>
      </c>
      <c r="LJ101" s="10" t="str">
        <f>IF(AND(LJ100&gt;0,LJ100&lt;&gt;"wait"),"AT",IF(AIL!$BP102="AI",IF(Sheet1!$D102&gt;AIL!$BO102+50,50,"wait"),0))</f>
        <v>AT</v>
      </c>
      <c r="LK101" s="10" t="str">
        <f>IF(AND(LK100&gt;0,LK100&lt;&gt;"wait"),"AT",IF(AIL!$BP102="AI",IF(Sheet1!$D102&gt;AIL!$BO102+100,100,"wait"),0))</f>
        <v>AT</v>
      </c>
      <c r="LL101" s="10" t="str">
        <f>IF(AND(LL100&gt;0,LL100&lt;&gt;"wait"),"AT",IF(AIL!$BP102="AI",IF(Sheet1!$D102&gt;AIL!$BO102+150,150,"wait"),0))</f>
        <v>AT</v>
      </c>
      <c r="LM101" s="10" t="str">
        <f>IF(AND(LM100&gt;0,LM100&lt;&gt;"wait"),"AT",IF(AIL!$BP102="AI",IF(Sheet1!$D102&gt;AIL!$BO102+200,200,"wait"),0))</f>
        <v>wait</v>
      </c>
      <c r="LN101" s="10">
        <f t="shared" si="97"/>
        <v>-150</v>
      </c>
      <c r="LP101" s="10" t="str">
        <f>IF(AND(LP100&gt;0,LP100&lt;&gt;"wait"),"AT",IF(AIL!$BR102="AI",IF(Sheet1!$E102&lt;AIL!$BQ102-50,50,"wait"),0))</f>
        <v>wait</v>
      </c>
      <c r="LQ101" s="10" t="str">
        <f>IF(AND(LQ100&gt;0,LQ100&lt;&gt;"wait"),"AT",IF(AIL!$BR102="AI",IF(Sheet1!$E102&lt;AIL!$BQ102-100,100,"wait"),0))</f>
        <v>wait</v>
      </c>
      <c r="LR101" s="10" t="str">
        <f>IF(AND(LR100&gt;0,LR100&lt;&gt;"wait"),"AT",IF(AIL!$BR102="AI",IF(Sheet1!$E102&lt;AIL!$BQ102-150,150,"wait"),0))</f>
        <v>wait</v>
      </c>
      <c r="LS101" s="10" t="str">
        <f>IF(AND(LS100&gt;0,LS100&lt;&gt;"wait"),"AT",IF(AIL!$BR102="AI",IF(Sheet1!$E102&lt;AIL!$BQ102-200,200,"wait"),0))</f>
        <v>wait</v>
      </c>
      <c r="LT101" s="10" t="str">
        <f>IF(AND(LT100&gt;0,LT100&lt;&gt;"wait"),"AT",IF(AIL!$BR102="AI",IF(Sheet1!$D102&gt;AIL!$BQ102+50,50,"wait"),0))</f>
        <v>AT</v>
      </c>
      <c r="LU101" s="10" t="str">
        <f>IF(AND(LU100&gt;0,LU100&lt;&gt;"wait"),"AT",IF(AIL!$BR102="AI",IF(Sheet1!$D102&gt;AIL!$BQ102+100,100,"wait"),0))</f>
        <v>AT</v>
      </c>
      <c r="LV101" s="10" t="str">
        <f>IF(AND(LV100&gt;0,LV100&lt;&gt;"wait"),"AT",IF(AIL!$BR102="AI",IF(Sheet1!$D102&gt;AIL!$BQ102+150,150,"wait"),0))</f>
        <v>AT</v>
      </c>
      <c r="LW101" s="10" t="str">
        <f>IF(AND(LW100&gt;0,LW100&lt;&gt;"wait"),"AT",IF(AIL!$BR102="AI",IF(Sheet1!$D102&gt;AIL!$BQ102+200,200,"wait"),0))</f>
        <v>wait</v>
      </c>
      <c r="LX101" s="10">
        <f t="shared" si="98"/>
        <v>-150</v>
      </c>
    </row>
    <row r="102" spans="1:336" x14ac:dyDescent="0.3">
      <c r="A102" t="str">
        <f>Sheet1!B102</f>
        <v>03/01 10:55</v>
      </c>
      <c r="B102">
        <f>Sheet1!D102</f>
        <v>29193</v>
      </c>
      <c r="C102">
        <f>Sheet1!E102</f>
        <v>29167</v>
      </c>
      <c r="E102">
        <f>MAX($B102:$B$162)</f>
        <v>29241</v>
      </c>
      <c r="F102">
        <f>MIN($C102:$C$162)</f>
        <v>29062</v>
      </c>
      <c r="H102" s="8" t="str">
        <f>IF(AND(H101&gt;0,H101&lt;&gt;"wait"),"AT",IF(AIL!$D103="AI",IF(Sheet1!$E103&lt;AIL!$C103-50,50,"wait"),0))</f>
        <v>AT</v>
      </c>
      <c r="I102" s="8" t="str">
        <f>IF(AND(I101&gt;0,I101&lt;&gt;"wait"),"AT",IF(AIL!$D103="AI",IF(Sheet1!$E103&lt;AIL!$C103-100,100,"wait"),0))</f>
        <v>AT</v>
      </c>
      <c r="J102" s="8" t="str">
        <f>IF(AND(J101&gt;0,J101&lt;&gt;"wait"),"AT",IF(AIL!$D103="AI",IF(Sheet1!$E103&lt;AIL!$C103-150,150,"wait"),0))</f>
        <v>AT</v>
      </c>
      <c r="K102" s="8" t="str">
        <f>IF(AND(K101&gt;0,K101&lt;&gt;"wait"),"AT",IF(AIL!$D103="AI",IF(Sheet1!$E103&lt;AIL!$C103-200,200,"wait"),0))</f>
        <v>AT</v>
      </c>
      <c r="L102" s="8" t="str">
        <f>IF(AND(L101&gt;0,L101&lt;&gt;"wait"),"AT",IF(AIL!$D103="AI",IF(Sheet1!$D103&gt;AIL!$C103+50,50,"wait"),0))</f>
        <v>AT</v>
      </c>
      <c r="M102" s="8" t="str">
        <f>IF(AND(M101&gt;0,M101&lt;&gt;"wait"),"AT",IF(AIL!$D103="AI",IF(Sheet1!$D103&gt;AIL!$C103+100,100,"wait"),0))</f>
        <v>wait</v>
      </c>
      <c r="N102" s="8" t="str">
        <f>IF(AND(N101&gt;0,N101&lt;&gt;"wait"),"AT",IF(AIL!$D103="AI",IF(Sheet1!$D103&gt;AIL!$C103+150,150,"wait"),0))</f>
        <v>wait</v>
      </c>
      <c r="O102" s="8" t="str">
        <f>IF(AND(O101&gt;0,O101&lt;&gt;"wait"),"AT",IF(AIL!$D103="AI",IF(Sheet1!$D103&gt;AIL!$C103+200,200,"wait"),0))</f>
        <v>wait</v>
      </c>
      <c r="P102" s="8">
        <f t="shared" si="99"/>
        <v>-50</v>
      </c>
      <c r="R102" s="8" t="str">
        <f>IF(AND(R101&gt;0,R101&lt;&gt;"wait"),"AT",IF(AIL!$F103="AI",IF(Sheet1!$E103&lt;AIL!$E103-50,50,"wait"),0))</f>
        <v>AT</v>
      </c>
      <c r="S102" s="8" t="str">
        <f>IF(AND(S101&gt;0,S101&lt;&gt;"wait"),"AT",IF(AIL!$F103="AI",IF(Sheet1!$E103&lt;AIL!$E103-100,100,"wait"),0))</f>
        <v>AT</v>
      </c>
      <c r="T102" s="8" t="str">
        <f>IF(AND(T101&gt;0,T101&lt;&gt;"wait"),"AT",IF(AIL!$F103="AI",IF(Sheet1!$E103&lt;AIL!$E103-150,150,"wait"),0))</f>
        <v>AT</v>
      </c>
      <c r="U102" s="8" t="str">
        <f>IF(AND(U101&gt;0,U101&lt;&gt;"wait"),"AT",IF(AIL!$F103="AI",IF(Sheet1!$E103&lt;AIL!$E103-200,200,"wait"),0))</f>
        <v>AT</v>
      </c>
      <c r="V102" s="8" t="str">
        <f>IF(AND(V101&gt;0,V101&lt;&gt;"wait"),"AT",IF(AIL!$F103="AI",IF(Sheet1!$D103&gt;AIL!$E103+50,50,"wait"),0))</f>
        <v>AT</v>
      </c>
      <c r="W102" s="8" t="str">
        <f>IF(AND(W101&gt;0,W101&lt;&gt;"wait"),"AT",IF(AIL!$F103="AI",IF(Sheet1!$D103&gt;AIL!$E103+100,100,"wait"),0))</f>
        <v>wait</v>
      </c>
      <c r="X102" s="8" t="str">
        <f>IF(AND(X101&gt;0,X101&lt;&gt;"wait"),"AT",IF(AIL!$F103="AI",IF(Sheet1!$D103&gt;AIL!$E103+150,150,"wait"),0))</f>
        <v>wait</v>
      </c>
      <c r="Y102" s="8" t="str">
        <f>IF(AND(Y101&gt;0,Y101&lt;&gt;"wait"),"AT",IF(AIL!$F103="AI",IF(Sheet1!$D103&gt;AIL!$E103+200,200,"wait"),0))</f>
        <v>wait</v>
      </c>
      <c r="Z102" s="8">
        <f t="shared" si="100"/>
        <v>-50</v>
      </c>
      <c r="AB102" s="8" t="str">
        <f>IF(AND(AB101&gt;0,AB101&lt;&gt;"wait"),"AT",IF(AIL!$H103="AI",IF(Sheet1!$E103&lt;AIL!$G103-50,50,"wait"),0))</f>
        <v>AT</v>
      </c>
      <c r="AC102" s="8" t="str">
        <f>IF(AND(AC101&gt;0,AC101&lt;&gt;"wait"),"AT",IF(AIL!$H103="AI",IF(Sheet1!$E103&lt;AIL!$G103-100,100,"wait"),0))</f>
        <v>AT</v>
      </c>
      <c r="AD102" s="8" t="str">
        <f>IF(AND(AD101&gt;0,AD101&lt;&gt;"wait"),"AT",IF(AIL!$H103="AI",IF(Sheet1!$E103&lt;AIL!$G103-150,150,"wait"),0))</f>
        <v>AT</v>
      </c>
      <c r="AE102" s="8" t="str">
        <f>IF(AND(AE101&gt;0,AE101&lt;&gt;"wait"),"AT",IF(AIL!$H103="AI",IF(Sheet1!$E103&lt;AIL!$G103-200,200,"wait"),0))</f>
        <v>AT</v>
      </c>
      <c r="AF102" s="8" t="str">
        <f>IF(AND(AF101&gt;0,AF101&lt;&gt;"wait"),"AT",IF(AIL!$H103="AI",IF(Sheet1!$D103&gt;AIL!$G103+50,50,"wait"),0))</f>
        <v>AT</v>
      </c>
      <c r="AG102" s="8" t="str">
        <f>IF(AND(AG101&gt;0,AG101&lt;&gt;"wait"),"AT",IF(AIL!$H103="AI",IF(Sheet1!$D103&gt;AIL!$G103+100,100,"wait"),0))</f>
        <v>wait</v>
      </c>
      <c r="AH102" s="8" t="str">
        <f>IF(AND(AH101&gt;0,AH101&lt;&gt;"wait"),"AT",IF(AIL!$H103="AI",IF(Sheet1!$D103&gt;AIL!$G103+150,150,"wait"),0))</f>
        <v>wait</v>
      </c>
      <c r="AI102" s="8" t="str">
        <f>IF(AND(AI101&gt;0,AI101&lt;&gt;"wait"),"AT",IF(AIL!$H103="AI",IF(Sheet1!$D103&gt;AIL!$G103+200,200,"wait"),0))</f>
        <v>wait</v>
      </c>
      <c r="AJ102" s="8">
        <f t="shared" si="101"/>
        <v>-50</v>
      </c>
      <c r="AL102" s="8" t="str">
        <f>IF(AND(AL101&gt;0,AL101&lt;&gt;"wait"),"AT",IF(AIL!$J103="AI",IF(Sheet1!$E103&lt;AIL!$I103-50,50,"wait"),0))</f>
        <v>AT</v>
      </c>
      <c r="AM102" s="8" t="str">
        <f>IF(AND(AM101&gt;0,AM101&lt;&gt;"wait"),"AT",IF(AIL!$J103="AI",IF(Sheet1!$E103&lt;AIL!$I103-100,100,"wait"),0))</f>
        <v>AT</v>
      </c>
      <c r="AN102" s="8" t="str">
        <f>IF(AND(AN101&gt;0,AN101&lt;&gt;"wait"),"AT",IF(AIL!$J103="AI",IF(Sheet1!$E103&lt;AIL!$I103-150,150,"wait"),0))</f>
        <v>AT</v>
      </c>
      <c r="AO102" s="8" t="str">
        <f>IF(AND(AO101&gt;0,AO101&lt;&gt;"wait"),"AT",IF(AIL!$J103="AI",IF(Sheet1!$E103&lt;AIL!$I103-200,200,"wait"),0))</f>
        <v>AT</v>
      </c>
      <c r="AP102" s="8" t="str">
        <f>IF(AND(AP101&gt;0,AP101&lt;&gt;"wait"),"AT",IF(AIL!$J103="AI",IF(Sheet1!$D103&gt;AIL!$I103+50,50,"wait"),0))</f>
        <v>AT</v>
      </c>
      <c r="AQ102" s="8" t="str">
        <f>IF(AND(AQ101&gt;0,AQ101&lt;&gt;"wait"),"AT",IF(AIL!$J103="AI",IF(Sheet1!$D103&gt;AIL!$I103+100,100,"wait"),0))</f>
        <v>wait</v>
      </c>
      <c r="AR102" s="8" t="str">
        <f>IF(AND(AR101&gt;0,AR101&lt;&gt;"wait"),"AT",IF(AIL!$J103="AI",IF(Sheet1!$D103&gt;AIL!$I103+150,150,"wait"),0))</f>
        <v>wait</v>
      </c>
      <c r="AS102" s="8" t="str">
        <f>IF(AND(AS101&gt;0,AS101&lt;&gt;"wait"),"AT",IF(AIL!$J103="AI",IF(Sheet1!$D103&gt;AIL!$I103+200,200,"wait"),0))</f>
        <v>wait</v>
      </c>
      <c r="AT102" s="8">
        <f t="shared" si="102"/>
        <v>-50</v>
      </c>
      <c r="AU102" s="8"/>
      <c r="AV102" s="8" t="str">
        <f>IF(AND(AV101&gt;0,AV101&lt;&gt;"wait"),"AT",IF(AIL!$L103="AI",IF(Sheet1!$E103&lt;AIL!$K103-50,50,"wait"),0))</f>
        <v>AT</v>
      </c>
      <c r="AW102" s="8" t="str">
        <f>IF(AND(AW101&gt;0,AW101&lt;&gt;"wait"),"AT",IF(AIL!$L103="AI",IF(Sheet1!$E103&lt;AIL!$K103-100,100,"wait"),0))</f>
        <v>AT</v>
      </c>
      <c r="AX102" s="8" t="str">
        <f>IF(AND(AX101&gt;0,AX101&lt;&gt;"wait"),"AT",IF(AIL!$L103="AI",IF(Sheet1!$E103&lt;AIL!$K103-150,150,"wait"),0))</f>
        <v>AT</v>
      </c>
      <c r="AY102" s="8" t="str">
        <f>IF(AND(AY101&gt;0,AY101&lt;&gt;"wait"),"AT",IF(AIL!$L103="AI",IF(Sheet1!$E103&lt;AIL!$K103-200,200,"wait"),0))</f>
        <v>AT</v>
      </c>
      <c r="AZ102" s="8" t="str">
        <f>IF(AND(AZ101&gt;0,AZ101&lt;&gt;"wait"),"AT",IF(AIL!$L103="AI",IF(Sheet1!$D103&gt;AIL!$K103+50,50,"wait"),0))</f>
        <v>AT</v>
      </c>
      <c r="BA102" s="8" t="str">
        <f>IF(AND(BA101&gt;0,BA101&lt;&gt;"wait"),"AT",IF(AIL!$L103="AI",IF(Sheet1!$D103&gt;AIL!$K103+100,100,"wait"),0))</f>
        <v>wait</v>
      </c>
      <c r="BB102" s="8" t="str">
        <f>IF(AND(BB101&gt;0,BB101&lt;&gt;"wait"),"AT",IF(AIL!$L103="AI",IF(Sheet1!$D103&gt;AIL!$K103+150,150,"wait"),0))</f>
        <v>wait</v>
      </c>
      <c r="BC102" s="8" t="str">
        <f>IF(AND(BC101&gt;0,BC101&lt;&gt;"wait"),"AT",IF(AIL!$L103="AI",IF(Sheet1!$D103&gt;AIL!$K103+200,200,"wait"),0))</f>
        <v>wait</v>
      </c>
      <c r="BD102" s="8">
        <f t="shared" si="103"/>
        <v>-50</v>
      </c>
      <c r="BE102" s="8"/>
      <c r="BF102" s="8" t="str">
        <f>IF(AND(BF101&gt;0,BF101&lt;&gt;"wait"),"AT",IF(AIL!$N103="AI",IF(Sheet1!$E103&lt;AIL!$M103-50,50,"wait"),0))</f>
        <v>AT</v>
      </c>
      <c r="BG102" s="8" t="str">
        <f>IF(AND(BG101&gt;0,BG101&lt;&gt;"wait"),"AT",IF(AIL!$N103="AI",IF(Sheet1!$E103&lt;AIL!$M103-100,100,"wait"),0))</f>
        <v>AT</v>
      </c>
      <c r="BH102" s="8" t="str">
        <f>IF(AND(BH101&gt;0,BH101&lt;&gt;"wait"),"AT",IF(AIL!$N103="AI",IF(Sheet1!$E103&lt;AIL!$M103-150,150,"wait"),0))</f>
        <v>AT</v>
      </c>
      <c r="BI102" s="8" t="str">
        <f>IF(AND(BI101&gt;0,BI101&lt;&gt;"wait"),"AT",IF(AIL!$N103="AI",IF(Sheet1!$E103&lt;AIL!$M103-200,200,"wait"),0))</f>
        <v>AT</v>
      </c>
      <c r="BJ102" s="8" t="str">
        <f>IF(AND(BJ101&gt;0,BJ101&lt;&gt;"wait"),"AT",IF(AIL!$N103="AI",IF(Sheet1!$D103&gt;AIL!$M103+50,50,"wait"),0))</f>
        <v>AT</v>
      </c>
      <c r="BK102" s="8" t="str">
        <f>IF(AND(BK101&gt;0,BK101&lt;&gt;"wait"),"AT",IF(AIL!$N103="AI",IF(Sheet1!$D103&gt;AIL!$M103+100,100,"wait"),0))</f>
        <v>wait</v>
      </c>
      <c r="BL102" s="8" t="str">
        <f>IF(AND(BL101&gt;0,BL101&lt;&gt;"wait"),"AT",IF(AIL!$N103="AI",IF(Sheet1!$D103&gt;AIL!$M103+150,150,"wait"),0))</f>
        <v>wait</v>
      </c>
      <c r="BM102" s="8" t="str">
        <f>IF(AND(BM101&gt;0,BM101&lt;&gt;"wait"),"AT",IF(AIL!$N103="AI",IF(Sheet1!$D103&gt;AIL!$M103+200,200,"wait"),0))</f>
        <v>wait</v>
      </c>
      <c r="BN102" s="8">
        <f t="shared" si="104"/>
        <v>-50</v>
      </c>
      <c r="BO102" s="8"/>
      <c r="BP102" s="8" t="str">
        <f>IF(AND(BP101&gt;0,BP101&lt;&gt;"wait"),"AT",IF(AIL!$P103="AI",IF(Sheet1!$E103&lt;AIL!$O103-50,50,"wait"),0))</f>
        <v>AT</v>
      </c>
      <c r="BQ102" s="8" t="str">
        <f>IF(AND(BQ101&gt;0,BQ101&lt;&gt;"wait"),"AT",IF(AIL!$P103="AI",IF(Sheet1!$E103&lt;AIL!$O103-100,100,"wait"),0))</f>
        <v>AT</v>
      </c>
      <c r="BR102" s="8" t="str">
        <f>IF(AND(BR101&gt;0,BR101&lt;&gt;"wait"),"AT",IF(AIL!$P103="AI",IF(Sheet1!$E103&lt;AIL!$O103-150,150,"wait"),0))</f>
        <v>AT</v>
      </c>
      <c r="BS102" s="8" t="str">
        <f>IF(AND(BS101&gt;0,BS101&lt;&gt;"wait"),"AT",IF(AIL!$P103="AI",IF(Sheet1!$E103&lt;AIL!$O103-200,200,"wait"),0))</f>
        <v>AT</v>
      </c>
      <c r="BT102" s="8" t="str">
        <f>IF(AND(BT101&gt;0,BT101&lt;&gt;"wait"),"AT",IF(AIL!$P103="AI",IF(Sheet1!$D103&gt;AIL!$O103+50,50,"wait"),0))</f>
        <v>AT</v>
      </c>
      <c r="BU102" s="8" t="str">
        <f>IF(AND(BU101&gt;0,BU101&lt;&gt;"wait"),"AT",IF(AIL!$P103="AI",IF(Sheet1!$D103&gt;AIL!$O103+100,100,"wait"),0))</f>
        <v>wait</v>
      </c>
      <c r="BV102" s="8" t="str">
        <f>IF(AND(BV101&gt;0,BV101&lt;&gt;"wait"),"AT",IF(AIL!$P103="AI",IF(Sheet1!$D103&gt;AIL!$O103+150,150,"wait"),0))</f>
        <v>wait</v>
      </c>
      <c r="BW102" s="8" t="str">
        <f>IF(AND(BW101&gt;0,BW101&lt;&gt;"wait"),"AT",IF(AIL!$P103="AI",IF(Sheet1!$D103&gt;AIL!$O103+200,200,"wait"),0))</f>
        <v>wait</v>
      </c>
      <c r="BX102" s="8">
        <f t="shared" si="105"/>
        <v>-50</v>
      </c>
      <c r="BY102" s="8"/>
      <c r="BZ102" s="8" t="str">
        <f>IF(AND(BZ101&gt;0,BZ101&lt;&gt;"wait"),"AT",IF(AIL!$R103="AI",IF(Sheet1!$E103&lt;AIL!$Q103-50,50,"wait"),0))</f>
        <v>AT</v>
      </c>
      <c r="CA102" s="8" t="str">
        <f>IF(AND(CA101&gt;0,CA101&lt;&gt;"wait"),"AT",IF(AIL!$R103="AI",IF(Sheet1!$E103&lt;AIL!$Q103-100,100,"wait"),0))</f>
        <v>AT</v>
      </c>
      <c r="CB102" s="8" t="str">
        <f>IF(AND(CB101&gt;0,CB101&lt;&gt;"wait"),"AT",IF(AIL!$R103="AI",IF(Sheet1!$E103&lt;AIL!$Q103-150,150,"wait"),0))</f>
        <v>AT</v>
      </c>
      <c r="CC102" s="8" t="str">
        <f>IF(AND(CC101&gt;0,CC101&lt;&gt;"wait"),"AT",IF(AIL!$R103="AI",IF(Sheet1!$E103&lt;AIL!$Q103-200,200,"wait"),0))</f>
        <v>AT</v>
      </c>
      <c r="CD102" s="8" t="str">
        <f>IF(AND(CD101&gt;0,CD101&lt;&gt;"wait"),"AT",IF(AIL!$R103="AI",IF(Sheet1!$D103&gt;AIL!$Q103+50,50,"wait"),0))</f>
        <v>AT</v>
      </c>
      <c r="CE102" s="8" t="str">
        <f>IF(AND(CE101&gt;0,CE101&lt;&gt;"wait"),"AT",IF(AIL!$R103="AI",IF(Sheet1!$D103&gt;AIL!$Q103+100,100,"wait"),0))</f>
        <v>wait</v>
      </c>
      <c r="CF102" s="8" t="str">
        <f>IF(AND(CF101&gt;0,CF101&lt;&gt;"wait"),"AT",IF(AIL!$R103="AI",IF(Sheet1!$D103&gt;AIL!$Q103+150,150,"wait"),0))</f>
        <v>wait</v>
      </c>
      <c r="CG102" s="8" t="str">
        <f>IF(AND(CG101&gt;0,CG101&lt;&gt;"wait"),"AT",IF(AIL!$R103="AI",IF(Sheet1!$D103&gt;AIL!$Q103+200,200,"wait"),0))</f>
        <v>wait</v>
      </c>
      <c r="CH102" s="8">
        <f t="shared" si="106"/>
        <v>-50</v>
      </c>
      <c r="CI102" s="8"/>
      <c r="CJ102" s="8" t="str">
        <f>IF(AND(CJ101&gt;0,CJ101&lt;&gt;"wait"),"AT",IF(AIL!$T103="AI",IF(Sheet1!$E103&lt;AIL!$S103-50,50,"wait"),0))</f>
        <v>AT</v>
      </c>
      <c r="CK102" s="8" t="str">
        <f>IF(AND(CK101&gt;0,CK101&lt;&gt;"wait"),"AT",IF(AIL!$T103="AI",IF(Sheet1!$E103&lt;AIL!$S103-100,100,"wait"),0))</f>
        <v>AT</v>
      </c>
      <c r="CL102" s="8" t="str">
        <f>IF(AND(CL101&gt;0,CL101&lt;&gt;"wait"),"AT",IF(AIL!$T103="AI",IF(Sheet1!$E103&lt;AIL!$S103-150,150,"wait"),0))</f>
        <v>AT</v>
      </c>
      <c r="CM102" s="8" t="str">
        <f>IF(AND(CM101&gt;0,CM101&lt;&gt;"wait"),"AT",IF(AIL!$T103="AI",IF(Sheet1!$E103&lt;AIL!$S103-200,200,"wait"),0))</f>
        <v>wait</v>
      </c>
      <c r="CN102" s="8" t="str">
        <f>IF(AND(CN101&gt;0,CN101&lt;&gt;"wait"),"AT",IF(AIL!$T103="AI",IF(Sheet1!$D103&gt;AIL!$S103+50,50,"wait"),0))</f>
        <v>AT</v>
      </c>
      <c r="CO102" s="8" t="str">
        <f>IF(AND(CO101&gt;0,CO101&lt;&gt;"wait"),"AT",IF(AIL!$T103="AI",IF(Sheet1!$D103&gt;AIL!$S103+100,100,"wait"),0))</f>
        <v>AT</v>
      </c>
      <c r="CP102" s="8" t="str">
        <f>IF(AND(CP101&gt;0,CP101&lt;&gt;"wait"),"AT",IF(AIL!$T103="AI",IF(Sheet1!$D103&gt;AIL!$S103+150,150,"wait"),0))</f>
        <v>wait</v>
      </c>
      <c r="CQ102" s="8" t="str">
        <f>IF(AND(CQ101&gt;0,CQ101&lt;&gt;"wait"),"AT",IF(AIL!$T103="AI",IF(Sheet1!$D103&gt;AIL!$S103+200,200,"wait"),0))</f>
        <v>wait</v>
      </c>
      <c r="CR102" s="8">
        <f t="shared" si="107"/>
        <v>-100</v>
      </c>
      <c r="CS102" s="8"/>
      <c r="CT102" s="8" t="str">
        <f>IF(AND(CT101&gt;0,CT101&lt;&gt;"wait"),"AT",IF(AIL!$V103="AI",IF(Sheet1!$E103&lt;AIL!$U103-50,50,"wait"),0))</f>
        <v>AT</v>
      </c>
      <c r="CU102" s="8" t="str">
        <f>IF(AND(CU101&gt;0,CU101&lt;&gt;"wait"),"AT",IF(AIL!$V103="AI",IF(Sheet1!$E103&lt;AIL!$U103-100,100,"wait"),0))</f>
        <v>AT</v>
      </c>
      <c r="CV102" s="8" t="str">
        <f>IF(AND(CV101&gt;0,CV101&lt;&gt;"wait"),"AT",IF(AIL!$V103="AI",IF(Sheet1!$E103&lt;AIL!$U103-150,150,"wait"),0))</f>
        <v>AT</v>
      </c>
      <c r="CW102" s="8" t="str">
        <f>IF(AND(CW101&gt;0,CW101&lt;&gt;"wait"),"AT",IF(AIL!$V103="AI",IF(Sheet1!$E103&lt;AIL!$U103-200,200,"wait"),0))</f>
        <v>wait</v>
      </c>
      <c r="CX102" s="8" t="str">
        <f>IF(AND(CX101&gt;0,CX101&lt;&gt;"wait"),"AT",IF(AIL!$V103="AI",IF(Sheet1!$D103&gt;AIL!$U103+50,50,"wait"),0))</f>
        <v>AT</v>
      </c>
      <c r="CY102" s="8" t="str">
        <f>IF(AND(CY101&gt;0,CY101&lt;&gt;"wait"),"AT",IF(AIL!$V103="AI",IF(Sheet1!$D103&gt;AIL!$U103+100,100,"wait"),0))</f>
        <v>AT</v>
      </c>
      <c r="CZ102" s="8" t="str">
        <f>IF(AND(CZ101&gt;0,CZ101&lt;&gt;"wait"),"AT",IF(AIL!$V103="AI",IF(Sheet1!$D103&gt;AIL!$U103+150,150,"wait"),0))</f>
        <v>wait</v>
      </c>
      <c r="DA102" s="8" t="str">
        <f>IF(AND(DA101&gt;0,DA101&lt;&gt;"wait"),"AT",IF(AIL!$V103="AI",IF(Sheet1!$D103&gt;AIL!$U103+200,200,"wait"),0))</f>
        <v>wait</v>
      </c>
      <c r="DB102" s="8">
        <f t="shared" si="108"/>
        <v>-100</v>
      </c>
      <c r="DC102" s="8"/>
      <c r="DD102" s="8" t="str">
        <f>IF(AND(DD101&gt;0,DD101&lt;&gt;"wait"),"AT",IF(AIL!$X103="AI",IF(Sheet1!$E103&lt;AIL!$W103-50,50,"wait"),0))</f>
        <v>AT</v>
      </c>
      <c r="DE102" s="8" t="str">
        <f>IF(AND(DE101&gt;0,DE101&lt;&gt;"wait"),"AT",IF(AIL!$X103="AI",IF(Sheet1!$E103&lt;AIL!$W103-100,100,"wait"),0))</f>
        <v>AT</v>
      </c>
      <c r="DF102" s="8" t="str">
        <f>IF(AND(DF101&gt;0,DF101&lt;&gt;"wait"),"AT",IF(AIL!$X103="AI",IF(Sheet1!$E103&lt;AIL!$W103-150,150,"wait"),0))</f>
        <v>AT</v>
      </c>
      <c r="DG102" s="8" t="str">
        <f>IF(AND(DG101&gt;0,DG101&lt;&gt;"wait"),"AT",IF(AIL!$X103="AI",IF(Sheet1!$E103&lt;AIL!$W103-200,200,"wait"),0))</f>
        <v>wait</v>
      </c>
      <c r="DH102" s="8" t="str">
        <f>IF(AND(DH101&gt;0,DH101&lt;&gt;"wait"),"AT",IF(AIL!$X103="AI",IF(Sheet1!$D103&gt;AIL!$W103+50,50,"wait"),0))</f>
        <v>AT</v>
      </c>
      <c r="DI102" s="8" t="str">
        <f>IF(AND(DI101&gt;0,DI101&lt;&gt;"wait"),"AT",IF(AIL!$X103="AI",IF(Sheet1!$D103&gt;AIL!$W103+100,100,"wait"),0))</f>
        <v>AT</v>
      </c>
      <c r="DJ102" s="8" t="str">
        <f>IF(AND(DJ101&gt;0,DJ101&lt;&gt;"wait"),"AT",IF(AIL!$X103="AI",IF(Sheet1!$D103&gt;AIL!$W103+150,150,"wait"),0))</f>
        <v>wait</v>
      </c>
      <c r="DK102" s="8" t="str">
        <f>IF(AND(DK101&gt;0,DK101&lt;&gt;"wait"),"AT",IF(AIL!$X103="AI",IF(Sheet1!$D103&gt;AIL!$W103+200,200,"wait"),0))</f>
        <v>wait</v>
      </c>
      <c r="DL102" s="8">
        <f t="shared" si="109"/>
        <v>-100</v>
      </c>
      <c r="DN102" s="10" t="str">
        <f>IF(AND(DN101&gt;0,DN101&lt;&gt;"wait"),"AT",IF(AIL!$AA103="AI",IF(Sheet1!$E103&lt;AIL!$Z103-50,50,"wait"),0))</f>
        <v>AT</v>
      </c>
      <c r="DO102" s="10" t="str">
        <f>IF(AND(DO101&gt;0,DO101&lt;&gt;"wait"),"AT",IF(AIL!$AA103="AI",IF(Sheet1!$E103&lt;AIL!$Z103-100,100,"wait"),0))</f>
        <v>AT</v>
      </c>
      <c r="DP102" s="10" t="str">
        <f>IF(AND(DP101&gt;0,DP101&lt;&gt;"wait"),"AT",IF(AIL!$AA103="AI",IF(Sheet1!$E103&lt;AIL!$Z103-150,150,"wait"),0))</f>
        <v>AT</v>
      </c>
      <c r="DQ102" s="10" t="str">
        <f>IF(AND(DQ101&gt;0,DQ101&lt;&gt;"wait"),"AT",IF(AIL!$AA103="AI",IF(Sheet1!$E103&lt;AIL!$Z103-200,200,"wait"),0))</f>
        <v>wait</v>
      </c>
      <c r="DR102" s="10" t="str">
        <f>IF(AND(DR101&gt;0,DR101&lt;&gt;"wait"),"AT",IF(AIL!$AA103="AI",IF(Sheet1!$D103&gt;AIL!$Z103+50,50,"wait"),0))</f>
        <v>AT</v>
      </c>
      <c r="DS102" s="10" t="str">
        <f>IF(AND(DS101&gt;0,DS101&lt;&gt;"wait"),"AT",IF(AIL!$AA103="AI",IF(Sheet1!$D103&gt;AIL!$Z103+100,100,"wait"),0))</f>
        <v>wait</v>
      </c>
      <c r="DT102" s="10" t="str">
        <f>IF(AND(DT101&gt;0,DT101&lt;&gt;"wait"),"AT",IF(AIL!$AA103="AI",IF(Sheet1!$D103&gt;AIL!$Z103+150,150,"wait"),0))</f>
        <v>wait</v>
      </c>
      <c r="DU102" s="10" t="str">
        <f>IF(AND(DU101&gt;0,DU101&lt;&gt;"wait"),"AT",IF(AIL!$AA103="AI",IF(Sheet1!$D103&gt;AIL!$Z103+200,200,"wait"),0))</f>
        <v>wait</v>
      </c>
      <c r="DV102" s="10">
        <f t="shared" si="77"/>
        <v>-50</v>
      </c>
      <c r="DX102" s="10" t="str">
        <f>IF(AND(DX101&gt;0,DX101&lt;&gt;"wait"),"AT",IF(AIL!$AC103="AI",IF(Sheet1!$E103&lt;AIL!$AB103-50,50,"wait"),0))</f>
        <v>AT</v>
      </c>
      <c r="DY102" s="10" t="str">
        <f>IF(AND(DY101&gt;0,DY101&lt;&gt;"wait"),"AT",IF(AIL!$AC103="AI",IF(Sheet1!$E103&lt;AIL!$AB103-100,100,"wait"),0))</f>
        <v>AT</v>
      </c>
      <c r="DZ102" s="10" t="str">
        <f>IF(AND(DZ101&gt;0,DZ101&lt;&gt;"wait"),"AT",IF(AIL!$AC103="AI",IF(Sheet1!$E103&lt;AIL!$AB103-150,150,"wait"),0))</f>
        <v>AT</v>
      </c>
      <c r="EA102" s="10" t="str">
        <f>IF(AND(EA101&gt;0,EA101&lt;&gt;"wait"),"AT",IF(AIL!$AC103="AI",IF(Sheet1!$E103&lt;AIL!$AB103-200,200,"wait"),0))</f>
        <v>AT</v>
      </c>
      <c r="EB102" s="10" t="str">
        <f>IF(AND(EB101&gt;0,EB101&lt;&gt;"wait"),"AT",IF(AIL!$AC103="AI",IF(Sheet1!$D103&gt;AIL!$AB103+50,50,"wait"),0))</f>
        <v>AT</v>
      </c>
      <c r="EC102" s="10" t="str">
        <f>IF(AND(EC101&gt;0,EC101&lt;&gt;"wait"),"AT",IF(AIL!$AC103="AI",IF(Sheet1!$D103&gt;AIL!$AB103+100,100,"wait"),0))</f>
        <v>wait</v>
      </c>
      <c r="ED102" s="10" t="str">
        <f>IF(AND(ED101&gt;0,ED101&lt;&gt;"wait"),"AT",IF(AIL!$AC103="AI",IF(Sheet1!$D103&gt;AIL!$AB103+150,150,"wait"),0))</f>
        <v>wait</v>
      </c>
      <c r="EE102" s="10" t="str">
        <f>IF(AND(EE101&gt;0,EE101&lt;&gt;"wait"),"AT",IF(AIL!$AC103="AI",IF(Sheet1!$D103&gt;AIL!$AB103+200,200,"wait"),0))</f>
        <v>wait</v>
      </c>
      <c r="EF102" s="10">
        <f t="shared" si="78"/>
        <v>-50</v>
      </c>
      <c r="EH102" s="10" t="str">
        <f>IF(AND(EH101&gt;0,EH101&lt;&gt;"wait"),"AT",IF(AIL!$AE103="AI",IF(Sheet1!$E103&lt;AIL!$AD103-50,50,"wait"),0))</f>
        <v>AT</v>
      </c>
      <c r="EI102" s="10" t="str">
        <f>IF(AND(EI101&gt;0,EI101&lt;&gt;"wait"),"AT",IF(AIL!$AE103="AI",IF(Sheet1!$E103&lt;AIL!$AD103-100,100,"wait"),0))</f>
        <v>AT</v>
      </c>
      <c r="EJ102" s="10" t="str">
        <f>IF(AND(EJ101&gt;0,EJ101&lt;&gt;"wait"),"AT",IF(AIL!$AE103="AI",IF(Sheet1!$E103&lt;AIL!$AD103-150,150,"wait"),0))</f>
        <v>AT</v>
      </c>
      <c r="EK102" s="10" t="str">
        <f>IF(AND(EK101&gt;0,EK101&lt;&gt;"wait"),"AT",IF(AIL!$AE103="AI",IF(Sheet1!$E103&lt;AIL!$AD103-200,200,"wait"),0))</f>
        <v>AT</v>
      </c>
      <c r="EL102" s="10" t="str">
        <f>IF(AND(EL101&gt;0,EL101&lt;&gt;"wait"),"AT",IF(AIL!$AE103="AI",IF(Sheet1!$D103&gt;AIL!$AD103+50,50,"wait"),0))</f>
        <v>AT</v>
      </c>
      <c r="EM102" s="10" t="str">
        <f>IF(AND(EM101&gt;0,EM101&lt;&gt;"wait"),"AT",IF(AIL!$AE103="AI",IF(Sheet1!$D103&gt;AIL!$AD103+100,100,"wait"),0))</f>
        <v>wait</v>
      </c>
      <c r="EN102" s="10" t="str">
        <f>IF(AND(EN101&gt;0,EN101&lt;&gt;"wait"),"AT",IF(AIL!$AE103="AI",IF(Sheet1!$D103&gt;AIL!$AD103+150,150,"wait"),0))</f>
        <v>wait</v>
      </c>
      <c r="EO102" s="10" t="str">
        <f>IF(AND(EO101&gt;0,EO101&lt;&gt;"wait"),"AT",IF(AIL!$AE103="AI",IF(Sheet1!$D103&gt;AIL!$AD103+200,200,"wait"),0))</f>
        <v>wait</v>
      </c>
      <c r="EP102" s="10">
        <f t="shared" si="79"/>
        <v>-50</v>
      </c>
      <c r="ER102" s="10" t="str">
        <f>IF(AND(ER101&gt;0,ER101&lt;&gt;"wait"),"AT",IF(AIL!$AG103="AI",IF(Sheet1!$E103&lt;AIL!$AF103-50,50,"wait"),0))</f>
        <v>AT</v>
      </c>
      <c r="ES102" s="10" t="str">
        <f>IF(AND(ES101&gt;0,ES101&lt;&gt;"wait"),"AT",IF(AIL!$AG103="AI",IF(Sheet1!$E103&lt;AIL!$AF103-100,100,"wait"),0))</f>
        <v>AT</v>
      </c>
      <c r="ET102" s="10" t="str">
        <f>IF(AND(ET101&gt;0,ET101&lt;&gt;"wait"),"AT",IF(AIL!$AG103="AI",IF(Sheet1!$E103&lt;AIL!$AF103-150,150,"wait"),0))</f>
        <v>AT</v>
      </c>
      <c r="EU102" s="10" t="str">
        <f>IF(AND(EU101&gt;0,EU101&lt;&gt;"wait"),"AT",IF(AIL!$AG103="AI",IF(Sheet1!$E103&lt;AIL!$AF103-200,200,"wait"),0))</f>
        <v>AT</v>
      </c>
      <c r="EV102" s="10" t="str">
        <f>IF(AND(EV101&gt;0,EV101&lt;&gt;"wait"),"AT",IF(AIL!$AG103="AI",IF(Sheet1!$D103&gt;AIL!$AF103+50,50,"wait"),0))</f>
        <v>AT</v>
      </c>
      <c r="EW102" s="10" t="str">
        <f>IF(AND(EW101&gt;0,EW101&lt;&gt;"wait"),"AT",IF(AIL!$AG103="AI",IF(Sheet1!$D103&gt;AIL!$AF103+100,100,"wait"),0))</f>
        <v>wait</v>
      </c>
      <c r="EX102" s="10" t="str">
        <f>IF(AND(EX101&gt;0,EX101&lt;&gt;"wait"),"AT",IF(AIL!$AG103="AI",IF(Sheet1!$D103&gt;AIL!$AF103+150,150,"wait"),0))</f>
        <v>wait</v>
      </c>
      <c r="EY102" s="10" t="str">
        <f>IF(AND(EY101&gt;0,EY101&lt;&gt;"wait"),"AT",IF(AIL!$AG103="AI",IF(Sheet1!$D103&gt;AIL!$AF103+200,200,"wait"),0))</f>
        <v>wait</v>
      </c>
      <c r="EZ102" s="10">
        <f t="shared" si="80"/>
        <v>-50</v>
      </c>
      <c r="FB102" s="10" t="str">
        <f>IF(AND(FB101&gt;0,FB101&lt;&gt;"wait"),"AT",IF(AIL!$AI103="AI",IF(Sheet1!$E103&lt;AIL!$AH103-50,50,"wait"),0))</f>
        <v>AT</v>
      </c>
      <c r="FC102" s="10" t="str">
        <f>IF(AND(FC101&gt;0,FC101&lt;&gt;"wait"),"AT",IF(AIL!$AI103="AI",IF(Sheet1!$E103&lt;AIL!$AH103-100,100,"wait"),0))</f>
        <v>AT</v>
      </c>
      <c r="FD102" s="10" t="str">
        <f>IF(AND(FD101&gt;0,FD101&lt;&gt;"wait"),"AT",IF(AIL!$AI103="AI",IF(Sheet1!$E103&lt;AIL!$AH103-150,150,"wait"),0))</f>
        <v>AT</v>
      </c>
      <c r="FE102" s="10" t="str">
        <f>IF(AND(FE101&gt;0,FE101&lt;&gt;"wait"),"AT",IF(AIL!$AI103="AI",IF(Sheet1!$E103&lt;AIL!$AH103-200,200,"wait"),0))</f>
        <v>AT</v>
      </c>
      <c r="FF102" s="10" t="str">
        <f>IF(AND(FF101&gt;0,FF101&lt;&gt;"wait"),"AT",IF(AIL!$AI103="AI",IF(Sheet1!$D103&gt;AIL!$AH103+50,50,"wait"),0))</f>
        <v>AT</v>
      </c>
      <c r="FG102" s="10" t="str">
        <f>IF(AND(FG101&gt;0,FG101&lt;&gt;"wait"),"AT",IF(AIL!$AI103="AI",IF(Sheet1!$D103&gt;AIL!$AH103+100,100,"wait"),0))</f>
        <v>wait</v>
      </c>
      <c r="FH102" s="10" t="str">
        <f>IF(AND(FH101&gt;0,FH101&lt;&gt;"wait"),"AT",IF(AIL!$AI103="AI",IF(Sheet1!$D103&gt;AIL!$AH103+150,150,"wait"),0))</f>
        <v>wait</v>
      </c>
      <c r="FI102" s="10" t="str">
        <f>IF(AND(FI101&gt;0,FI101&lt;&gt;"wait"),"AT",IF(AIL!$AI103="AI",IF(Sheet1!$D103&gt;AIL!$AH103+200,200,"wait"),0))</f>
        <v>wait</v>
      </c>
      <c r="FJ102" s="10">
        <f t="shared" si="81"/>
        <v>-50</v>
      </c>
      <c r="FL102" s="10" t="str">
        <f>IF(AND(FL101&gt;0,FL101&lt;&gt;"wait"),"AT",IF(AIL!$AK103="AI",IF(Sheet1!$E103&lt;AIL!$AJ103-50,50,"wait"),0))</f>
        <v>AT</v>
      </c>
      <c r="FM102" s="10" t="str">
        <f>IF(AND(FM101&gt;0,FM101&lt;&gt;"wait"),"AT",IF(AIL!$AK103="AI",IF(Sheet1!$E103&lt;AIL!$AJ103-100,100,"wait"),0))</f>
        <v>AT</v>
      </c>
      <c r="FN102" s="10" t="str">
        <f>IF(AND(FN101&gt;0,FN101&lt;&gt;"wait"),"AT",IF(AIL!$AK103="AI",IF(Sheet1!$E103&lt;AIL!$AJ103-150,150,"wait"),0))</f>
        <v>AT</v>
      </c>
      <c r="FO102" s="10" t="str">
        <f>IF(AND(FO101&gt;0,FO101&lt;&gt;"wait"),"AT",IF(AIL!$AK103="AI",IF(Sheet1!$E103&lt;AIL!$AJ103-200,200,"wait"),0))</f>
        <v>AT</v>
      </c>
      <c r="FP102" s="10" t="str">
        <f>IF(AND(FP101&gt;0,FP101&lt;&gt;"wait"),"AT",IF(AIL!$AK103="AI",IF(Sheet1!$D103&gt;AIL!$AJ103+50,50,"wait"),0))</f>
        <v>AT</v>
      </c>
      <c r="FQ102" s="10" t="str">
        <f>IF(AND(FQ101&gt;0,FQ101&lt;&gt;"wait"),"AT",IF(AIL!$AK103="AI",IF(Sheet1!$D103&gt;AIL!$AJ103+100,100,"wait"),0))</f>
        <v>wait</v>
      </c>
      <c r="FR102" s="10" t="str">
        <f>IF(AND(FR101&gt;0,FR101&lt;&gt;"wait"),"AT",IF(AIL!$AK103="AI",IF(Sheet1!$D103&gt;AIL!$AJ103+150,150,"wait"),0))</f>
        <v>wait</v>
      </c>
      <c r="FS102" s="10" t="str">
        <f>IF(AND(FS101&gt;0,FS101&lt;&gt;"wait"),"AT",IF(AIL!$AK103="AI",IF(Sheet1!$D103&gt;AIL!$AJ103+200,200,"wait"),0))</f>
        <v>wait</v>
      </c>
      <c r="FT102" s="10">
        <f t="shared" si="82"/>
        <v>-50</v>
      </c>
      <c r="FV102" s="10" t="str">
        <f>IF(AND(FV101&gt;0,FV101&lt;&gt;"wait"),"AT",IF(AIL!$AM103="AI",IF(Sheet1!$E103&lt;AIL!$AL103-50,50,"wait"),0))</f>
        <v>AT</v>
      </c>
      <c r="FW102" s="10" t="str">
        <f>IF(AND(FW101&gt;0,FW101&lt;&gt;"wait"),"AT",IF(AIL!$AM103="AI",IF(Sheet1!$E103&lt;AIL!$AL103-100,100,"wait"),0))</f>
        <v>AT</v>
      </c>
      <c r="FX102" s="10" t="str">
        <f>IF(AND(FX101&gt;0,FX101&lt;&gt;"wait"),"AT",IF(AIL!$AM103="AI",IF(Sheet1!$E103&lt;AIL!$AL103-150,150,"wait"),0))</f>
        <v>AT</v>
      </c>
      <c r="FY102" s="10" t="str">
        <f>IF(AND(FY101&gt;0,FY101&lt;&gt;"wait"),"AT",IF(AIL!$AM103="AI",IF(Sheet1!$E103&lt;AIL!$AL103-200,200,"wait"),0))</f>
        <v>AT</v>
      </c>
      <c r="FZ102" s="10" t="str">
        <f>IF(AND(FZ101&gt;0,FZ101&lt;&gt;"wait"),"AT",IF(AIL!$AM103="AI",IF(Sheet1!$D103&gt;AIL!$AL103+50,50,"wait"),0))</f>
        <v>AT</v>
      </c>
      <c r="GA102" s="10" t="str">
        <f>IF(AND(GA101&gt;0,GA101&lt;&gt;"wait"),"AT",IF(AIL!$AM103="AI",IF(Sheet1!$D103&gt;AIL!$AL103+100,100,"wait"),0))</f>
        <v>wait</v>
      </c>
      <c r="GB102" s="10" t="str">
        <f>IF(AND(GB101&gt;0,GB101&lt;&gt;"wait"),"AT",IF(AIL!$AM103="AI",IF(Sheet1!$D103&gt;AIL!$AL103+150,150,"wait"),0))</f>
        <v>wait</v>
      </c>
      <c r="GC102" s="10" t="str">
        <f>IF(AND(GC101&gt;0,GC101&lt;&gt;"wait"),"AT",IF(AIL!$AM103="AI",IF(Sheet1!$D103&gt;AIL!$AL103+200,200,"wait"),0))</f>
        <v>wait</v>
      </c>
      <c r="GD102" s="10">
        <f t="shared" si="83"/>
        <v>-50</v>
      </c>
      <c r="GF102" s="10" t="str">
        <f>IF(AND(GF101&gt;0,GF101&lt;&gt;"wait"),"AT",IF(AIL!$AO103="AI",IF(Sheet1!$E103&lt;AIL!$AN103-50,50,"wait"),0))</f>
        <v>AT</v>
      </c>
      <c r="GG102" s="10" t="str">
        <f>IF(AND(GG101&gt;0,GG101&lt;&gt;"wait"),"AT",IF(AIL!$AO103="AI",IF(Sheet1!$E103&lt;AIL!$AN103-100,100,"wait"),0))</f>
        <v>AT</v>
      </c>
      <c r="GH102" s="10" t="str">
        <f>IF(AND(GH101&gt;0,GH101&lt;&gt;"wait"),"AT",IF(AIL!$AO103="AI",IF(Sheet1!$E103&lt;AIL!$AN103-150,150,"wait"),0))</f>
        <v>AT</v>
      </c>
      <c r="GI102" s="10" t="str">
        <f>IF(AND(GI101&gt;0,GI101&lt;&gt;"wait"),"AT",IF(AIL!$AO103="AI",IF(Sheet1!$E103&lt;AIL!$AN103-200,200,"wait"),0))</f>
        <v>AT</v>
      </c>
      <c r="GJ102" s="10" t="str">
        <f>IF(AND(GJ101&gt;0,GJ101&lt;&gt;"wait"),"AT",IF(AIL!$AO103="AI",IF(Sheet1!$D103&gt;AIL!$AN103+50,50,"wait"),0))</f>
        <v>AT</v>
      </c>
      <c r="GK102" s="10" t="str">
        <f>IF(AND(GK101&gt;0,GK101&lt;&gt;"wait"),"AT",IF(AIL!$AO103="AI",IF(Sheet1!$D103&gt;AIL!$AN103+100,100,"wait"),0))</f>
        <v>wait</v>
      </c>
      <c r="GL102" s="10" t="str">
        <f>IF(AND(GL101&gt;0,GL101&lt;&gt;"wait"),"AT",IF(AIL!$AO103="AI",IF(Sheet1!$D103&gt;AIL!$AN103+150,150,"wait"),0))</f>
        <v>wait</v>
      </c>
      <c r="GM102" s="10" t="str">
        <f>IF(AND(GM101&gt;0,GM101&lt;&gt;"wait"),"AT",IF(AIL!$AO103="AI",IF(Sheet1!$D103&gt;AIL!$AN103+200,200,"wait"),0))</f>
        <v>wait</v>
      </c>
      <c r="GN102" s="10">
        <f t="shared" si="84"/>
        <v>-50</v>
      </c>
      <c r="GP102" s="10" t="str">
        <f>IF(AND(GP101&gt;0,GP101&lt;&gt;"wait"),"AT",IF(AIL!$AQ103="AI",IF(Sheet1!$E103&lt;AIL!$AP103-50,50,"wait"),0))</f>
        <v>AT</v>
      </c>
      <c r="GQ102" s="10" t="str">
        <f>IF(AND(GQ101&gt;0,GQ101&lt;&gt;"wait"),"AT",IF(AIL!$AQ103="AI",IF(Sheet1!$E103&lt;AIL!$AP103-100,100,"wait"),0))</f>
        <v>AT</v>
      </c>
      <c r="GR102" s="10" t="str">
        <f>IF(AND(GR101&gt;0,GR101&lt;&gt;"wait"),"AT",IF(AIL!$AQ103="AI",IF(Sheet1!$E103&lt;AIL!$AP103-150,150,"wait"),0))</f>
        <v>AT</v>
      </c>
      <c r="GS102" s="10" t="str">
        <f>IF(AND(GS101&gt;0,GS101&lt;&gt;"wait"),"AT",IF(AIL!$AQ103="AI",IF(Sheet1!$E103&lt;AIL!$AP103-200,200,"wait"),0))</f>
        <v>AT</v>
      </c>
      <c r="GT102" s="10" t="str">
        <f>IF(AND(GT101&gt;0,GT101&lt;&gt;"wait"),"AT",IF(AIL!$AQ103="AI",IF(Sheet1!$D103&gt;AIL!$AP103+50,50,"wait"),0))</f>
        <v>AT</v>
      </c>
      <c r="GU102" s="10" t="str">
        <f>IF(AND(GU101&gt;0,GU101&lt;&gt;"wait"),"AT",IF(AIL!$AQ103="AI",IF(Sheet1!$D103&gt;AIL!$AP103+100,100,"wait"),0))</f>
        <v>wait</v>
      </c>
      <c r="GV102" s="10" t="str">
        <f>IF(AND(GV101&gt;0,GV101&lt;&gt;"wait"),"AT",IF(AIL!$AQ103="AI",IF(Sheet1!$D103&gt;AIL!$AP103+150,150,"wait"),0))</f>
        <v>wait</v>
      </c>
      <c r="GW102" s="10" t="str">
        <f>IF(AND(GW101&gt;0,GW101&lt;&gt;"wait"),"AT",IF(AIL!$AQ103="AI",IF(Sheet1!$D103&gt;AIL!$AP103+200,200,"wait"),0))</f>
        <v>wait</v>
      </c>
      <c r="GX102" s="10">
        <f t="shared" si="85"/>
        <v>-50</v>
      </c>
      <c r="GZ102" s="10" t="str">
        <f>IF(AND(GZ101&gt;0,GZ101&lt;&gt;"wait"),"AT",IF(AIL!$AS103="AI",IF(Sheet1!$E103&lt;AIL!$AR103-50,50,"wait"),0))</f>
        <v>AT</v>
      </c>
      <c r="HA102" s="10" t="str">
        <f>IF(AND(HA101&gt;0,HA101&lt;&gt;"wait"),"AT",IF(AIL!$AS103="AI",IF(Sheet1!$E103&lt;AIL!$AR103-100,100,"wait"),0))</f>
        <v>AT</v>
      </c>
      <c r="HB102" s="10" t="str">
        <f>IF(AND(HB101&gt;0,HB101&lt;&gt;"wait"),"AT",IF(AIL!$AS103="AI",IF(Sheet1!$E103&lt;AIL!$AR103-150,150,"wait"),0))</f>
        <v>AT</v>
      </c>
      <c r="HC102" s="10" t="str">
        <f>IF(AND(HC101&gt;0,HC101&lt;&gt;"wait"),"AT",IF(AIL!$AS103="AI",IF(Sheet1!$E103&lt;AIL!$AR103-200,200,"wait"),0))</f>
        <v>AT</v>
      </c>
      <c r="HD102" s="10" t="str">
        <f>IF(AND(HD101&gt;0,HD101&lt;&gt;"wait"),"AT",IF(AIL!$AS103="AI",IF(Sheet1!$D103&gt;AIL!$AR103+50,50,"wait"),0))</f>
        <v>AT</v>
      </c>
      <c r="HE102" s="10" t="str">
        <f>IF(AND(HE101&gt;0,HE101&lt;&gt;"wait"),"AT",IF(AIL!$AS103="AI",IF(Sheet1!$D103&gt;AIL!$AR103+100,100,"wait"),0))</f>
        <v>wait</v>
      </c>
      <c r="HF102" s="10" t="str">
        <f>IF(AND(HF101&gt;0,HF101&lt;&gt;"wait"),"AT",IF(AIL!$AS103="AI",IF(Sheet1!$D103&gt;AIL!$AR103+150,150,"wait"),0))</f>
        <v>wait</v>
      </c>
      <c r="HG102" s="10" t="str">
        <f>IF(AND(HG101&gt;0,HG101&lt;&gt;"wait"),"AT",IF(AIL!$AS103="AI",IF(Sheet1!$D103&gt;AIL!$AR103+200,200,"wait"),0))</f>
        <v>wait</v>
      </c>
      <c r="HH102" s="10">
        <f t="shared" si="86"/>
        <v>-50</v>
      </c>
      <c r="HJ102" s="10" t="str">
        <f>IF(AND(HJ101&gt;0,HJ101&lt;&gt;"wait"),"AT",IF(AIL!$AU103="AI",IF(Sheet1!$E103&lt;AIL!$AT103-50,50,"wait"),0))</f>
        <v>AT</v>
      </c>
      <c r="HK102" s="10" t="str">
        <f>IF(AND(HK101&gt;0,HK101&lt;&gt;"wait"),"AT",IF(AIL!$AU103="AI",IF(Sheet1!$E103&lt;AIL!$AT103-100,100,"wait"),0))</f>
        <v>AT</v>
      </c>
      <c r="HL102" s="10" t="str">
        <f>IF(AND(HL101&gt;0,HL101&lt;&gt;"wait"),"AT",IF(AIL!$AU103="AI",IF(Sheet1!$E103&lt;AIL!$AT103-150,150,"wait"),0))</f>
        <v>AT</v>
      </c>
      <c r="HM102" s="10" t="str">
        <f>IF(AND(HM101&gt;0,HM101&lt;&gt;"wait"),"AT",IF(AIL!$AU103="AI",IF(Sheet1!$E103&lt;AIL!$AT103-200,200,"wait"),0))</f>
        <v>AT</v>
      </c>
      <c r="HN102" s="10" t="str">
        <f>IF(AND(HN101&gt;0,HN101&lt;&gt;"wait"),"AT",IF(AIL!$AU103="AI",IF(Sheet1!$D103&gt;AIL!$AT103+50,50,"wait"),0))</f>
        <v>AT</v>
      </c>
      <c r="HO102" s="10" t="str">
        <f>IF(AND(HO101&gt;0,HO101&lt;&gt;"wait"),"AT",IF(AIL!$AU103="AI",IF(Sheet1!$D103&gt;AIL!$AT103+100,100,"wait"),0))</f>
        <v>wait</v>
      </c>
      <c r="HP102" s="10" t="str">
        <f>IF(AND(HP101&gt;0,HP101&lt;&gt;"wait"),"AT",IF(AIL!$AU103="AI",IF(Sheet1!$D103&gt;AIL!$AT103+150,150,"wait"),0))</f>
        <v>wait</v>
      </c>
      <c r="HQ102" s="10" t="str">
        <f>IF(AND(HQ101&gt;0,HQ101&lt;&gt;"wait"),"AT",IF(AIL!$AU103="AI",IF(Sheet1!$D103&gt;AIL!$AT103+200,200,"wait"),0))</f>
        <v>wait</v>
      </c>
      <c r="HR102" s="10">
        <f t="shared" si="87"/>
        <v>-50</v>
      </c>
      <c r="HT102" s="10" t="str">
        <f>IF(AND(HT101&gt;0,HT101&lt;&gt;"wait"),"AT",IF(AIL!$AX103="AI",IF(Sheet1!$E103&lt;AIL!$AW103-50,50,"wait"),0))</f>
        <v>AT</v>
      </c>
      <c r="HU102" s="10" t="str">
        <f>IF(AND(HU101&gt;0,HU101&lt;&gt;"wait"),"AT",IF(AIL!$AX103="AI",IF(Sheet1!$E103&lt;AIL!$AW103-100,100,"wait"),0))</f>
        <v>wait</v>
      </c>
      <c r="HV102" s="10" t="str">
        <f>IF(AND(HV101&gt;0,HV101&lt;&gt;"wait"),"AT",IF(AIL!$AX103="AI",IF(Sheet1!$E103&lt;AIL!$AW103-150,150,"wait"),0))</f>
        <v>wait</v>
      </c>
      <c r="HW102" s="10" t="str">
        <f>IF(AND(HW101&gt;0,HW101&lt;&gt;"wait"),"AT",IF(AIL!$AX103="AI",IF(Sheet1!$E103&lt;AIL!$AW103-200,200,"wait"),0))</f>
        <v>wait</v>
      </c>
      <c r="HX102" s="10" t="str">
        <f>IF(AND(HX101&gt;0,HX101&lt;&gt;"wait"),"AT",IF(AIL!$AX103="AI",IF(Sheet1!$D103&gt;AIL!$AW103+50,50,"wait"),0))</f>
        <v>AT</v>
      </c>
      <c r="HY102" s="10" t="str">
        <f>IF(AND(HY101&gt;0,HY101&lt;&gt;"wait"),"AT",IF(AIL!$AX103="AI",IF(Sheet1!$D103&gt;AIL!$AW103+100,100,"wait"),0))</f>
        <v>AT</v>
      </c>
      <c r="HZ102" s="10" t="str">
        <f>IF(AND(HZ101&gt;0,HZ101&lt;&gt;"wait"),"AT",IF(AIL!$AX103="AI",IF(Sheet1!$D103&gt;AIL!$AW103+150,150,"wait"),0))</f>
        <v>wait</v>
      </c>
      <c r="IA102" s="10" t="str">
        <f>IF(AND(IA101&gt;0,IA101&lt;&gt;"wait"),"AT",IF(AIL!$AX103="AI",IF(Sheet1!$D103&gt;AIL!$AW103+200,200,"wait"),0))</f>
        <v>wait</v>
      </c>
      <c r="IB102" s="10">
        <f t="shared" si="88"/>
        <v>-100</v>
      </c>
      <c r="ID102" s="10" t="str">
        <f>IF(AND(ID101&gt;0,ID101&lt;&gt;"wait"),"AT",IF(AIL!$AZ103="AI",IF(Sheet1!$E103&lt;AIL!$AY103-50,50,"wait"),0))</f>
        <v>AT</v>
      </c>
      <c r="IE102" s="10" t="str">
        <f>IF(AND(IE101&gt;0,IE101&lt;&gt;"wait"),"AT",IF(AIL!$AZ103="AI",IF(Sheet1!$E103&lt;AIL!$AY103-100,100,"wait"),0))</f>
        <v>wait</v>
      </c>
      <c r="IF102" s="10" t="str">
        <f>IF(AND(IF101&gt;0,IF101&lt;&gt;"wait"),"AT",IF(AIL!$AZ103="AI",IF(Sheet1!$E103&lt;AIL!$AY103-150,150,"wait"),0))</f>
        <v>wait</v>
      </c>
      <c r="IG102" s="10" t="str">
        <f>IF(AND(IG101&gt;0,IG101&lt;&gt;"wait"),"AT",IF(AIL!$AZ103="AI",IF(Sheet1!$E103&lt;AIL!$AY103-200,200,"wait"),0))</f>
        <v>wait</v>
      </c>
      <c r="IH102" s="10" t="str">
        <f>IF(AND(IH101&gt;0,IH101&lt;&gt;"wait"),"AT",IF(AIL!$AZ103="AI",IF(Sheet1!$D103&gt;AIL!$AY103+50,50,"wait"),0))</f>
        <v>AT</v>
      </c>
      <c r="II102" s="10" t="str">
        <f>IF(AND(II101&gt;0,II101&lt;&gt;"wait"),"AT",IF(AIL!$AZ103="AI",IF(Sheet1!$D103&gt;AIL!$AY103+100,100,"wait"),0))</f>
        <v>AT</v>
      </c>
      <c r="IJ102" s="10" t="str">
        <f>IF(AND(IJ101&gt;0,IJ101&lt;&gt;"wait"),"AT",IF(AIL!$AZ103="AI",IF(Sheet1!$D103&gt;AIL!$AY103+150,150,"wait"),0))</f>
        <v>wait</v>
      </c>
      <c r="IK102" s="10" t="str">
        <f>IF(AND(IK101&gt;0,IK101&lt;&gt;"wait"),"AT",IF(AIL!$AZ103="AI",IF(Sheet1!$D103&gt;AIL!$AY103+200,200,"wait"),0))</f>
        <v>wait</v>
      </c>
      <c r="IL102" s="10">
        <f t="shared" si="89"/>
        <v>-100</v>
      </c>
      <c r="IN102" s="10" t="str">
        <f>IF(AND(IN101&gt;0,IN101&lt;&gt;"wait"),"AT",IF(AIL!$BB103="AI",IF(Sheet1!$E103&lt;AIL!$BA103-50,50,"wait"),0))</f>
        <v>AT</v>
      </c>
      <c r="IO102" s="10" t="str">
        <f>IF(AND(IO101&gt;0,IO101&lt;&gt;"wait"),"AT",IF(AIL!$BB103="AI",IF(Sheet1!$E103&lt;AIL!$BA103-100,100,"wait"),0))</f>
        <v>wait</v>
      </c>
      <c r="IP102" s="10" t="str">
        <f>IF(AND(IP101&gt;0,IP101&lt;&gt;"wait"),"AT",IF(AIL!$BB103="AI",IF(Sheet1!$E103&lt;AIL!$BA103-150,150,"wait"),0))</f>
        <v>wait</v>
      </c>
      <c r="IQ102" s="10" t="str">
        <f>IF(AND(IQ101&gt;0,IQ101&lt;&gt;"wait"),"AT",IF(AIL!$BB103="AI",IF(Sheet1!$E103&lt;AIL!$BA103-200,200,"wait"),0))</f>
        <v>wait</v>
      </c>
      <c r="IR102" s="10" t="str">
        <f>IF(AND(IR101&gt;0,IR101&lt;&gt;"wait"),"AT",IF(AIL!$BB103="AI",IF(Sheet1!$D103&gt;AIL!$BA103+50,50,"wait"),0))</f>
        <v>AT</v>
      </c>
      <c r="IS102" s="10" t="str">
        <f>IF(AND(IS101&gt;0,IS101&lt;&gt;"wait"),"AT",IF(AIL!$BB103="AI",IF(Sheet1!$D103&gt;AIL!$BA103+100,100,"wait"),0))</f>
        <v>AT</v>
      </c>
      <c r="IT102" s="10" t="str">
        <f>IF(AND(IT101&gt;0,IT101&lt;&gt;"wait"),"AT",IF(AIL!$BB103="AI",IF(Sheet1!$D103&gt;AIL!$BA103+150,150,"wait"),0))</f>
        <v>wait</v>
      </c>
      <c r="IU102" s="10" t="str">
        <f>IF(AND(IU101&gt;0,IU101&lt;&gt;"wait"),"AT",IF(AIL!$BB103="AI",IF(Sheet1!$D103&gt;AIL!$BA103+200,200,"wait"),0))</f>
        <v>wait</v>
      </c>
      <c r="IV102" s="10">
        <f t="shared" si="90"/>
        <v>-100</v>
      </c>
      <c r="IX102" s="10" t="str">
        <f>IF(AND(IX101&gt;0,IX101&lt;&gt;"wait"),"AT",IF(AIL!$BD103="AI",IF(Sheet1!$E103&lt;AIL!$BC103-50,50,"wait"),0))</f>
        <v>AT</v>
      </c>
      <c r="IY102" s="10" t="str">
        <f>IF(AND(IY101&gt;0,IY101&lt;&gt;"wait"),"AT",IF(AIL!$BD103="AI",IF(Sheet1!$E103&lt;AIL!$BC103-100,100,"wait"),0))</f>
        <v>wait</v>
      </c>
      <c r="IZ102" s="10" t="str">
        <f>IF(AND(IZ101&gt;0,IZ101&lt;&gt;"wait"),"AT",IF(AIL!$BD103="AI",IF(Sheet1!$E103&lt;AIL!$BC103-150,150,"wait"),0))</f>
        <v>wait</v>
      </c>
      <c r="JA102" s="10" t="str">
        <f>IF(AND(JA101&gt;0,JA101&lt;&gt;"wait"),"AT",IF(AIL!$BD103="AI",IF(Sheet1!$E103&lt;AIL!$BC103-200,200,"wait"),0))</f>
        <v>wait</v>
      </c>
      <c r="JB102" s="10" t="str">
        <f>IF(AND(JB101&gt;0,JB101&lt;&gt;"wait"),"AT",IF(AIL!$BD103="AI",IF(Sheet1!$D103&gt;AIL!$BC103+50,50,"wait"),0))</f>
        <v>AT</v>
      </c>
      <c r="JC102" s="10" t="str">
        <f>IF(AND(JC101&gt;0,JC101&lt;&gt;"wait"),"AT",IF(AIL!$BD103="AI",IF(Sheet1!$D103&gt;AIL!$BC103+100,100,"wait"),0))</f>
        <v>AT</v>
      </c>
      <c r="JD102" s="10" t="str">
        <f>IF(AND(JD101&gt;0,JD101&lt;&gt;"wait"),"AT",IF(AIL!$BD103="AI",IF(Sheet1!$D103&gt;AIL!$BC103+150,150,"wait"),0))</f>
        <v>wait</v>
      </c>
      <c r="JE102" s="10" t="str">
        <f>IF(AND(JE101&gt;0,JE101&lt;&gt;"wait"),"AT",IF(AIL!$BD103="AI",IF(Sheet1!$D103&gt;AIL!$BC103+200,200,"wait"),0))</f>
        <v>wait</v>
      </c>
      <c r="JF102" s="10">
        <f t="shared" si="91"/>
        <v>-100</v>
      </c>
      <c r="JH102" s="10" t="str">
        <f>IF(AND(JH101&gt;0,JH101&lt;&gt;"wait"),"AT",IF(AIL!$BF103="AI",IF(Sheet1!$E103&lt;AIL!$BE103-50,50,"wait"),0))</f>
        <v>AT</v>
      </c>
      <c r="JI102" s="10" t="str">
        <f>IF(AND(JI101&gt;0,JI101&lt;&gt;"wait"),"AT",IF(AIL!$BF103="AI",IF(Sheet1!$E103&lt;AIL!$BE103-100,100,"wait"),0))</f>
        <v>wait</v>
      </c>
      <c r="JJ102" s="10" t="str">
        <f>IF(AND(JJ101&gt;0,JJ101&lt;&gt;"wait"),"AT",IF(AIL!$BF103="AI",IF(Sheet1!$E103&lt;AIL!$BE103-150,150,"wait"),0))</f>
        <v>wait</v>
      </c>
      <c r="JK102" s="10" t="str">
        <f>IF(AND(JK101&gt;0,JK101&lt;&gt;"wait"),"AT",IF(AIL!$BF103="AI",IF(Sheet1!$E103&lt;AIL!$BE103-200,200,"wait"),0))</f>
        <v>wait</v>
      </c>
      <c r="JL102" s="10" t="str">
        <f>IF(AND(JL101&gt;0,JL101&lt;&gt;"wait"),"AT",IF(AIL!$BF103="AI",IF(Sheet1!$D103&gt;AIL!$BE103+50,50,"wait"),0))</f>
        <v>AT</v>
      </c>
      <c r="JM102" s="10" t="str">
        <f>IF(AND(JM101&gt;0,JM101&lt;&gt;"wait"),"AT",IF(AIL!$BF103="AI",IF(Sheet1!$D103&gt;AIL!$BE103+100,100,"wait"),0))</f>
        <v>AT</v>
      </c>
      <c r="JN102" s="10" t="str">
        <f>IF(AND(JN101&gt;0,JN101&lt;&gt;"wait"),"AT",IF(AIL!$BF103="AI",IF(Sheet1!$D103&gt;AIL!$BE103+150,150,"wait"),0))</f>
        <v>wait</v>
      </c>
      <c r="JO102" s="10" t="str">
        <f>IF(AND(JO101&gt;0,JO101&lt;&gt;"wait"),"AT",IF(AIL!$BF103="AI",IF(Sheet1!$D103&gt;AIL!$BE103+200,200,"wait"),0))</f>
        <v>wait</v>
      </c>
      <c r="JP102" s="10">
        <f t="shared" si="92"/>
        <v>-100</v>
      </c>
      <c r="JR102" s="10" t="str">
        <f>IF(AND(JR101&gt;0,JR101&lt;&gt;"wait"),"AT",IF(AIL!$BH103="AI",IF(Sheet1!$E103&lt;AIL!$BG103-50,50,"wait"),0))</f>
        <v>AT</v>
      </c>
      <c r="JS102" s="10" t="str">
        <f>IF(AND(JS101&gt;0,JS101&lt;&gt;"wait"),"AT",IF(AIL!$BH103="AI",IF(Sheet1!$E103&lt;AIL!$BG103-100,100,"wait"),0))</f>
        <v>AT</v>
      </c>
      <c r="JT102" s="10" t="str">
        <f>IF(AND(JT101&gt;0,JT101&lt;&gt;"wait"),"AT",IF(AIL!$BH103="AI",IF(Sheet1!$E103&lt;AIL!$BG103-150,150,"wait"),0))</f>
        <v>wait</v>
      </c>
      <c r="JU102" s="10" t="str">
        <f>IF(AND(JU101&gt;0,JU101&lt;&gt;"wait"),"AT",IF(AIL!$BH103="AI",IF(Sheet1!$E103&lt;AIL!$BG103-200,200,"wait"),0))</f>
        <v>wait</v>
      </c>
      <c r="JV102" s="10" t="str">
        <f>IF(AND(JV101&gt;0,JV101&lt;&gt;"wait"),"AT",IF(AIL!$BH103="AI",IF(Sheet1!$D103&gt;AIL!$BG103+50,50,"wait"),0))</f>
        <v>AT</v>
      </c>
      <c r="JW102" s="10" t="str">
        <f>IF(AND(JW101&gt;0,JW101&lt;&gt;"wait"),"AT",IF(AIL!$BH103="AI",IF(Sheet1!$D103&gt;AIL!$BG103+100,100,"wait"),0))</f>
        <v>wait</v>
      </c>
      <c r="JX102" s="10" t="str">
        <f>IF(AND(JX101&gt;0,JX101&lt;&gt;"wait"),"AT",IF(AIL!$BH103="AI",IF(Sheet1!$D103&gt;AIL!$BG103+150,150,"wait"),0))</f>
        <v>wait</v>
      </c>
      <c r="JY102" s="10" t="str">
        <f>IF(AND(JY101&gt;0,JY101&lt;&gt;"wait"),"AT",IF(AIL!$BH103="AI",IF(Sheet1!$D103&gt;AIL!$BG103+200,200,"wait"),0))</f>
        <v>wait</v>
      </c>
      <c r="JZ102" s="10">
        <f t="shared" si="93"/>
        <v>-50</v>
      </c>
      <c r="KB102" s="10" t="str">
        <f>IF(AND(KB101&gt;0,KB101&lt;&gt;"wait"),"AT",IF(AIL!$BJ103="AI",IF(Sheet1!$E103&lt;AIL!$BI103-50,50,"wait"),0))</f>
        <v>AT</v>
      </c>
      <c r="KC102" s="10" t="str">
        <f>IF(AND(KC101&gt;0,KC101&lt;&gt;"wait"),"AT",IF(AIL!$BJ103="AI",IF(Sheet1!$E103&lt;AIL!$BI103-100,100,"wait"),0))</f>
        <v>wait</v>
      </c>
      <c r="KD102" s="10" t="str">
        <f>IF(AND(KD101&gt;0,KD101&lt;&gt;"wait"),"AT",IF(AIL!$BJ103="AI",IF(Sheet1!$E103&lt;AIL!$BI103-150,150,"wait"),0))</f>
        <v>wait</v>
      </c>
      <c r="KE102" s="10" t="str">
        <f>IF(AND(KE101&gt;0,KE101&lt;&gt;"wait"),"AT",IF(AIL!$BJ103="AI",IF(Sheet1!$E103&lt;AIL!$BI103-200,200,"wait"),0))</f>
        <v>wait</v>
      </c>
      <c r="KF102" s="10" t="str">
        <f>IF(AND(KF101&gt;0,KF101&lt;&gt;"wait"),"AT",IF(AIL!$BJ103="AI",IF(Sheet1!$D103&gt;AIL!$BI103+50,50,"wait"),0))</f>
        <v>AT</v>
      </c>
      <c r="KG102" s="10" t="str">
        <f>IF(AND(KG101&gt;0,KG101&lt;&gt;"wait"),"AT",IF(AIL!$BJ103="AI",IF(Sheet1!$D103&gt;AIL!$BI103+100,100,"wait"),0))</f>
        <v>AT</v>
      </c>
      <c r="KH102" s="10" t="str">
        <f>IF(AND(KH101&gt;0,KH101&lt;&gt;"wait"),"AT",IF(AIL!$BJ103="AI",IF(Sheet1!$D103&gt;AIL!$BI103+150,150,"wait"),0))</f>
        <v>wait</v>
      </c>
      <c r="KI102" s="10" t="str">
        <f>IF(AND(KI101&gt;0,KI101&lt;&gt;"wait"),"AT",IF(AIL!$BJ103="AI",IF(Sheet1!$D103&gt;AIL!$BI103+200,200,"wait"),0))</f>
        <v>wait</v>
      </c>
      <c r="KJ102" s="10">
        <f t="shared" si="94"/>
        <v>-100</v>
      </c>
      <c r="KL102" s="10" t="str">
        <f>IF(AND(KL101&gt;0,KL101&lt;&gt;"wait"),"AT",IF(AIL!$BL103="AI",IF(Sheet1!$E103&lt;AIL!$BK103-50,50,"wait"),0))</f>
        <v>wait</v>
      </c>
      <c r="KM102" s="10" t="str">
        <f>IF(AND(KM101&gt;0,KM101&lt;&gt;"wait"),"AT",IF(AIL!$BL103="AI",IF(Sheet1!$E103&lt;AIL!$BK103-100,100,"wait"),0))</f>
        <v>wait</v>
      </c>
      <c r="KN102" s="10" t="str">
        <f>IF(AND(KN101&gt;0,KN101&lt;&gt;"wait"),"AT",IF(AIL!$BL103="AI",IF(Sheet1!$E103&lt;AIL!$BK103-150,150,"wait"),0))</f>
        <v>wait</v>
      </c>
      <c r="KO102" s="10" t="str">
        <f>IF(AND(KO101&gt;0,KO101&lt;&gt;"wait"),"AT",IF(AIL!$BL103="AI",IF(Sheet1!$E103&lt;AIL!$BK103-200,200,"wait"),0))</f>
        <v>wait</v>
      </c>
      <c r="KP102" s="10" t="str">
        <f>IF(AND(KP101&gt;0,KP101&lt;&gt;"wait"),"AT",IF(AIL!$BL103="AI",IF(Sheet1!$D103&gt;AIL!$BK103+50,50,"wait"),0))</f>
        <v>AT</v>
      </c>
      <c r="KQ102" s="10" t="str">
        <f>IF(AND(KQ101&gt;0,KQ101&lt;&gt;"wait"),"AT",IF(AIL!$BL103="AI",IF(Sheet1!$D103&gt;AIL!$BK103+100,100,"wait"),0))</f>
        <v>AT</v>
      </c>
      <c r="KR102" s="10" t="str">
        <f>IF(AND(KR101&gt;0,KR101&lt;&gt;"wait"),"AT",IF(AIL!$BL103="AI",IF(Sheet1!$D103&gt;AIL!$BK103+150,150,"wait"),0))</f>
        <v>AT</v>
      </c>
      <c r="KS102" s="10" t="str">
        <f>IF(AND(KS101&gt;0,KS101&lt;&gt;"wait"),"AT",IF(AIL!$BL103="AI",IF(Sheet1!$D103&gt;AIL!$BK103+200,200,"wait"),0))</f>
        <v>wait</v>
      </c>
      <c r="KT102" s="10">
        <f t="shared" si="95"/>
        <v>-150</v>
      </c>
      <c r="KV102" s="10" t="str">
        <f>IF(AND(KV101&gt;0,KV101&lt;&gt;"wait"),"AT",IF(AIL!$BN103="AI",IF(Sheet1!$E103&lt;AIL!$BM103-50,50,"wait"),0))</f>
        <v>wait</v>
      </c>
      <c r="KW102" s="10" t="str">
        <f>IF(AND(KW101&gt;0,KW101&lt;&gt;"wait"),"AT",IF(AIL!$BN103="AI",IF(Sheet1!$E103&lt;AIL!$BM103-100,100,"wait"),0))</f>
        <v>wait</v>
      </c>
      <c r="KX102" s="10" t="str">
        <f>IF(AND(KX101&gt;0,KX101&lt;&gt;"wait"),"AT",IF(AIL!$BN103="AI",IF(Sheet1!$E103&lt;AIL!$BM103-150,150,"wait"),0))</f>
        <v>wait</v>
      </c>
      <c r="KY102" s="10" t="str">
        <f>IF(AND(KY101&gt;0,KY101&lt;&gt;"wait"),"AT",IF(AIL!$BN103="AI",IF(Sheet1!$E103&lt;AIL!$BM103-200,200,"wait"),0))</f>
        <v>wait</v>
      </c>
      <c r="KZ102" s="10" t="str">
        <f>IF(AND(KZ101&gt;0,KZ101&lt;&gt;"wait"),"AT",IF(AIL!$BN103="AI",IF(Sheet1!$D103&gt;AIL!$BM103+50,50,"wait"),0))</f>
        <v>AT</v>
      </c>
      <c r="LA102" s="10" t="str">
        <f>IF(AND(LA101&gt;0,LA101&lt;&gt;"wait"),"AT",IF(AIL!$BN103="AI",IF(Sheet1!$D103&gt;AIL!$BM103+100,100,"wait"),0))</f>
        <v>AT</v>
      </c>
      <c r="LB102" s="10" t="str">
        <f>IF(AND(LB101&gt;0,LB101&lt;&gt;"wait"),"AT",IF(AIL!$BN103="AI",IF(Sheet1!$D103&gt;AIL!$BM103+150,150,"wait"),0))</f>
        <v>AT</v>
      </c>
      <c r="LC102" s="10" t="str">
        <f>IF(AND(LC101&gt;0,LC101&lt;&gt;"wait"),"AT",IF(AIL!$BN103="AI",IF(Sheet1!$D103&gt;AIL!$BM103+200,200,"wait"),0))</f>
        <v>wait</v>
      </c>
      <c r="LD102" s="10">
        <f t="shared" si="96"/>
        <v>-150</v>
      </c>
      <c r="LF102" s="10" t="str">
        <f>IF(AND(LF101&gt;0,LF101&lt;&gt;"wait"),"AT",IF(AIL!$BP103="AI",IF(Sheet1!$E103&lt;AIL!$BO103-50,50,"wait"),0))</f>
        <v>wait</v>
      </c>
      <c r="LG102" s="10" t="str">
        <f>IF(AND(LG101&gt;0,LG101&lt;&gt;"wait"),"AT",IF(AIL!$BP103="AI",IF(Sheet1!$E103&lt;AIL!$BO103-100,100,"wait"),0))</f>
        <v>wait</v>
      </c>
      <c r="LH102" s="10" t="str">
        <f>IF(AND(LH101&gt;0,LH101&lt;&gt;"wait"),"AT",IF(AIL!$BP103="AI",IF(Sheet1!$E103&lt;AIL!$BO103-150,150,"wait"),0))</f>
        <v>wait</v>
      </c>
      <c r="LI102" s="10" t="str">
        <f>IF(AND(LI101&gt;0,LI101&lt;&gt;"wait"),"AT",IF(AIL!$BP103="AI",IF(Sheet1!$E103&lt;AIL!$BO103-200,200,"wait"),0))</f>
        <v>wait</v>
      </c>
      <c r="LJ102" s="10" t="str">
        <f>IF(AND(LJ101&gt;0,LJ101&lt;&gt;"wait"),"AT",IF(AIL!$BP103="AI",IF(Sheet1!$D103&gt;AIL!$BO103+50,50,"wait"),0))</f>
        <v>AT</v>
      </c>
      <c r="LK102" s="10" t="str">
        <f>IF(AND(LK101&gt;0,LK101&lt;&gt;"wait"),"AT",IF(AIL!$BP103="AI",IF(Sheet1!$D103&gt;AIL!$BO103+100,100,"wait"),0))</f>
        <v>AT</v>
      </c>
      <c r="LL102" s="10" t="str">
        <f>IF(AND(LL101&gt;0,LL101&lt;&gt;"wait"),"AT",IF(AIL!$BP103="AI",IF(Sheet1!$D103&gt;AIL!$BO103+150,150,"wait"),0))</f>
        <v>AT</v>
      </c>
      <c r="LM102" s="10" t="str">
        <f>IF(AND(LM101&gt;0,LM101&lt;&gt;"wait"),"AT",IF(AIL!$BP103="AI",IF(Sheet1!$D103&gt;AIL!$BO103+200,200,"wait"),0))</f>
        <v>wait</v>
      </c>
      <c r="LN102" s="10">
        <f t="shared" si="97"/>
        <v>-150</v>
      </c>
      <c r="LP102" s="10" t="str">
        <f>IF(AND(LP101&gt;0,LP101&lt;&gt;"wait"),"AT",IF(AIL!$BR103="AI",IF(Sheet1!$E103&lt;AIL!$BQ103-50,50,"wait"),0))</f>
        <v>wait</v>
      </c>
      <c r="LQ102" s="10" t="str">
        <f>IF(AND(LQ101&gt;0,LQ101&lt;&gt;"wait"),"AT",IF(AIL!$BR103="AI",IF(Sheet1!$E103&lt;AIL!$BQ103-100,100,"wait"),0))</f>
        <v>wait</v>
      </c>
      <c r="LR102" s="10" t="str">
        <f>IF(AND(LR101&gt;0,LR101&lt;&gt;"wait"),"AT",IF(AIL!$BR103="AI",IF(Sheet1!$E103&lt;AIL!$BQ103-150,150,"wait"),0))</f>
        <v>wait</v>
      </c>
      <c r="LS102" s="10" t="str">
        <f>IF(AND(LS101&gt;0,LS101&lt;&gt;"wait"),"AT",IF(AIL!$BR103="AI",IF(Sheet1!$E103&lt;AIL!$BQ103-200,200,"wait"),0))</f>
        <v>wait</v>
      </c>
      <c r="LT102" s="10" t="str">
        <f>IF(AND(LT101&gt;0,LT101&lt;&gt;"wait"),"AT",IF(AIL!$BR103="AI",IF(Sheet1!$D103&gt;AIL!$BQ103+50,50,"wait"),0))</f>
        <v>AT</v>
      </c>
      <c r="LU102" s="10" t="str">
        <f>IF(AND(LU101&gt;0,LU101&lt;&gt;"wait"),"AT",IF(AIL!$BR103="AI",IF(Sheet1!$D103&gt;AIL!$BQ103+100,100,"wait"),0))</f>
        <v>AT</v>
      </c>
      <c r="LV102" s="10" t="str">
        <f>IF(AND(LV101&gt;0,LV101&lt;&gt;"wait"),"AT",IF(AIL!$BR103="AI",IF(Sheet1!$D103&gt;AIL!$BQ103+150,150,"wait"),0))</f>
        <v>AT</v>
      </c>
      <c r="LW102" s="10" t="str">
        <f>IF(AND(LW101&gt;0,LW101&lt;&gt;"wait"),"AT",IF(AIL!$BR103="AI",IF(Sheet1!$D103&gt;AIL!$BQ103+200,200,"wait"),0))</f>
        <v>wait</v>
      </c>
      <c r="LX102" s="10">
        <f t="shared" si="98"/>
        <v>-150</v>
      </c>
    </row>
    <row r="103" spans="1:336" x14ac:dyDescent="0.3">
      <c r="A103" t="str">
        <f>Sheet1!B103</f>
        <v>03/01 10:56</v>
      </c>
      <c r="B103">
        <f>Sheet1!D103</f>
        <v>29190</v>
      </c>
      <c r="C103">
        <f>Sheet1!E103</f>
        <v>29171</v>
      </c>
      <c r="E103">
        <f>MAX($B103:$B$162)</f>
        <v>29241</v>
      </c>
      <c r="F103">
        <f>MIN($C103:$C$162)</f>
        <v>29062</v>
      </c>
      <c r="H103" s="8" t="str">
        <f>IF(AND(H102&gt;0,H102&lt;&gt;"wait"),"AT",IF(AIL!$D104="AI",IF(Sheet1!$E104&lt;AIL!$C104-50,50,"wait"),0))</f>
        <v>AT</v>
      </c>
      <c r="I103" s="8" t="str">
        <f>IF(AND(I102&gt;0,I102&lt;&gt;"wait"),"AT",IF(AIL!$D104="AI",IF(Sheet1!$E104&lt;AIL!$C104-100,100,"wait"),0))</f>
        <v>AT</v>
      </c>
      <c r="J103" s="8" t="str">
        <f>IF(AND(J102&gt;0,J102&lt;&gt;"wait"),"AT",IF(AIL!$D104="AI",IF(Sheet1!$E104&lt;AIL!$C104-150,150,"wait"),0))</f>
        <v>AT</v>
      </c>
      <c r="K103" s="8" t="str">
        <f>IF(AND(K102&gt;0,K102&lt;&gt;"wait"),"AT",IF(AIL!$D104="AI",IF(Sheet1!$E104&lt;AIL!$C104-200,200,"wait"),0))</f>
        <v>AT</v>
      </c>
      <c r="L103" s="8" t="str">
        <f>IF(AND(L102&gt;0,L102&lt;&gt;"wait"),"AT",IF(AIL!$D104="AI",IF(Sheet1!$D104&gt;AIL!$C104+50,50,"wait"),0))</f>
        <v>AT</v>
      </c>
      <c r="M103" s="8" t="str">
        <f>IF(AND(M102&gt;0,M102&lt;&gt;"wait"),"AT",IF(AIL!$D104="AI",IF(Sheet1!$D104&gt;AIL!$C104+100,100,"wait"),0))</f>
        <v>wait</v>
      </c>
      <c r="N103" s="8" t="str">
        <f>IF(AND(N102&gt;0,N102&lt;&gt;"wait"),"AT",IF(AIL!$D104="AI",IF(Sheet1!$D104&gt;AIL!$C104+150,150,"wait"),0))</f>
        <v>wait</v>
      </c>
      <c r="O103" s="8" t="str">
        <f>IF(AND(O102&gt;0,O102&lt;&gt;"wait"),"AT",IF(AIL!$D104="AI",IF(Sheet1!$D104&gt;AIL!$C104+200,200,"wait"),0))</f>
        <v>wait</v>
      </c>
      <c r="P103" s="8">
        <f t="shared" si="99"/>
        <v>-50</v>
      </c>
      <c r="R103" s="8" t="str">
        <f>IF(AND(R102&gt;0,R102&lt;&gt;"wait"),"AT",IF(AIL!$F104="AI",IF(Sheet1!$E104&lt;AIL!$E104-50,50,"wait"),0))</f>
        <v>AT</v>
      </c>
      <c r="S103" s="8" t="str">
        <f>IF(AND(S102&gt;0,S102&lt;&gt;"wait"),"AT",IF(AIL!$F104="AI",IF(Sheet1!$E104&lt;AIL!$E104-100,100,"wait"),0))</f>
        <v>AT</v>
      </c>
      <c r="T103" s="8" t="str">
        <f>IF(AND(T102&gt;0,T102&lt;&gt;"wait"),"AT",IF(AIL!$F104="AI",IF(Sheet1!$E104&lt;AIL!$E104-150,150,"wait"),0))</f>
        <v>AT</v>
      </c>
      <c r="U103" s="8" t="str">
        <f>IF(AND(U102&gt;0,U102&lt;&gt;"wait"),"AT",IF(AIL!$F104="AI",IF(Sheet1!$E104&lt;AIL!$E104-200,200,"wait"),0))</f>
        <v>AT</v>
      </c>
      <c r="V103" s="8" t="str">
        <f>IF(AND(V102&gt;0,V102&lt;&gt;"wait"),"AT",IF(AIL!$F104="AI",IF(Sheet1!$D104&gt;AIL!$E104+50,50,"wait"),0))</f>
        <v>AT</v>
      </c>
      <c r="W103" s="8" t="str">
        <f>IF(AND(W102&gt;0,W102&lt;&gt;"wait"),"AT",IF(AIL!$F104="AI",IF(Sheet1!$D104&gt;AIL!$E104+100,100,"wait"),0))</f>
        <v>wait</v>
      </c>
      <c r="X103" s="8" t="str">
        <f>IF(AND(X102&gt;0,X102&lt;&gt;"wait"),"AT",IF(AIL!$F104="AI",IF(Sheet1!$D104&gt;AIL!$E104+150,150,"wait"),0))</f>
        <v>wait</v>
      </c>
      <c r="Y103" s="8" t="str">
        <f>IF(AND(Y102&gt;0,Y102&lt;&gt;"wait"),"AT",IF(AIL!$F104="AI",IF(Sheet1!$D104&gt;AIL!$E104+200,200,"wait"),0))</f>
        <v>wait</v>
      </c>
      <c r="Z103" s="8">
        <f t="shared" si="100"/>
        <v>-50</v>
      </c>
      <c r="AB103" s="8" t="str">
        <f>IF(AND(AB102&gt;0,AB102&lt;&gt;"wait"),"AT",IF(AIL!$H104="AI",IF(Sheet1!$E104&lt;AIL!$G104-50,50,"wait"),0))</f>
        <v>AT</v>
      </c>
      <c r="AC103" s="8" t="str">
        <f>IF(AND(AC102&gt;0,AC102&lt;&gt;"wait"),"AT",IF(AIL!$H104="AI",IF(Sheet1!$E104&lt;AIL!$G104-100,100,"wait"),0))</f>
        <v>AT</v>
      </c>
      <c r="AD103" s="8" t="str">
        <f>IF(AND(AD102&gt;0,AD102&lt;&gt;"wait"),"AT",IF(AIL!$H104="AI",IF(Sheet1!$E104&lt;AIL!$G104-150,150,"wait"),0))</f>
        <v>AT</v>
      </c>
      <c r="AE103" s="8" t="str">
        <f>IF(AND(AE102&gt;0,AE102&lt;&gt;"wait"),"AT",IF(AIL!$H104="AI",IF(Sheet1!$E104&lt;AIL!$G104-200,200,"wait"),0))</f>
        <v>AT</v>
      </c>
      <c r="AF103" s="8" t="str">
        <f>IF(AND(AF102&gt;0,AF102&lt;&gt;"wait"),"AT",IF(AIL!$H104="AI",IF(Sheet1!$D104&gt;AIL!$G104+50,50,"wait"),0))</f>
        <v>AT</v>
      </c>
      <c r="AG103" s="8" t="str">
        <f>IF(AND(AG102&gt;0,AG102&lt;&gt;"wait"),"AT",IF(AIL!$H104="AI",IF(Sheet1!$D104&gt;AIL!$G104+100,100,"wait"),0))</f>
        <v>wait</v>
      </c>
      <c r="AH103" s="8" t="str">
        <f>IF(AND(AH102&gt;0,AH102&lt;&gt;"wait"),"AT",IF(AIL!$H104="AI",IF(Sheet1!$D104&gt;AIL!$G104+150,150,"wait"),0))</f>
        <v>wait</v>
      </c>
      <c r="AI103" s="8" t="str">
        <f>IF(AND(AI102&gt;0,AI102&lt;&gt;"wait"),"AT",IF(AIL!$H104="AI",IF(Sheet1!$D104&gt;AIL!$G104+200,200,"wait"),0))</f>
        <v>wait</v>
      </c>
      <c r="AJ103" s="8">
        <f t="shared" si="101"/>
        <v>-50</v>
      </c>
      <c r="AL103" s="8" t="str">
        <f>IF(AND(AL102&gt;0,AL102&lt;&gt;"wait"),"AT",IF(AIL!$J104="AI",IF(Sheet1!$E104&lt;AIL!$I104-50,50,"wait"),0))</f>
        <v>AT</v>
      </c>
      <c r="AM103" s="8" t="str">
        <f>IF(AND(AM102&gt;0,AM102&lt;&gt;"wait"),"AT",IF(AIL!$J104="AI",IF(Sheet1!$E104&lt;AIL!$I104-100,100,"wait"),0))</f>
        <v>AT</v>
      </c>
      <c r="AN103" s="8" t="str">
        <f>IF(AND(AN102&gt;0,AN102&lt;&gt;"wait"),"AT",IF(AIL!$J104="AI",IF(Sheet1!$E104&lt;AIL!$I104-150,150,"wait"),0))</f>
        <v>AT</v>
      </c>
      <c r="AO103" s="8" t="str">
        <f>IF(AND(AO102&gt;0,AO102&lt;&gt;"wait"),"AT",IF(AIL!$J104="AI",IF(Sheet1!$E104&lt;AIL!$I104-200,200,"wait"),0))</f>
        <v>AT</v>
      </c>
      <c r="AP103" s="8" t="str">
        <f>IF(AND(AP102&gt;0,AP102&lt;&gt;"wait"),"AT",IF(AIL!$J104="AI",IF(Sheet1!$D104&gt;AIL!$I104+50,50,"wait"),0))</f>
        <v>AT</v>
      </c>
      <c r="AQ103" s="8" t="str">
        <f>IF(AND(AQ102&gt;0,AQ102&lt;&gt;"wait"),"AT",IF(AIL!$J104="AI",IF(Sheet1!$D104&gt;AIL!$I104+100,100,"wait"),0))</f>
        <v>wait</v>
      </c>
      <c r="AR103" s="8" t="str">
        <f>IF(AND(AR102&gt;0,AR102&lt;&gt;"wait"),"AT",IF(AIL!$J104="AI",IF(Sheet1!$D104&gt;AIL!$I104+150,150,"wait"),0))</f>
        <v>wait</v>
      </c>
      <c r="AS103" s="8" t="str">
        <f>IF(AND(AS102&gt;0,AS102&lt;&gt;"wait"),"AT",IF(AIL!$J104="AI",IF(Sheet1!$D104&gt;AIL!$I104+200,200,"wait"),0))</f>
        <v>wait</v>
      </c>
      <c r="AT103" s="8">
        <f t="shared" si="102"/>
        <v>-50</v>
      </c>
      <c r="AU103" s="8"/>
      <c r="AV103" s="8" t="str">
        <f>IF(AND(AV102&gt;0,AV102&lt;&gt;"wait"),"AT",IF(AIL!$L104="AI",IF(Sheet1!$E104&lt;AIL!$K104-50,50,"wait"),0))</f>
        <v>AT</v>
      </c>
      <c r="AW103" s="8" t="str">
        <f>IF(AND(AW102&gt;0,AW102&lt;&gt;"wait"),"AT",IF(AIL!$L104="AI",IF(Sheet1!$E104&lt;AIL!$K104-100,100,"wait"),0))</f>
        <v>AT</v>
      </c>
      <c r="AX103" s="8" t="str">
        <f>IF(AND(AX102&gt;0,AX102&lt;&gt;"wait"),"AT",IF(AIL!$L104="AI",IF(Sheet1!$E104&lt;AIL!$K104-150,150,"wait"),0))</f>
        <v>AT</v>
      </c>
      <c r="AY103" s="8" t="str">
        <f>IF(AND(AY102&gt;0,AY102&lt;&gt;"wait"),"AT",IF(AIL!$L104="AI",IF(Sheet1!$E104&lt;AIL!$K104-200,200,"wait"),0))</f>
        <v>AT</v>
      </c>
      <c r="AZ103" s="8" t="str">
        <f>IF(AND(AZ102&gt;0,AZ102&lt;&gt;"wait"),"AT",IF(AIL!$L104="AI",IF(Sheet1!$D104&gt;AIL!$K104+50,50,"wait"),0))</f>
        <v>AT</v>
      </c>
      <c r="BA103" s="8" t="str">
        <f>IF(AND(BA102&gt;0,BA102&lt;&gt;"wait"),"AT",IF(AIL!$L104="AI",IF(Sheet1!$D104&gt;AIL!$K104+100,100,"wait"),0))</f>
        <v>wait</v>
      </c>
      <c r="BB103" s="8" t="str">
        <f>IF(AND(BB102&gt;0,BB102&lt;&gt;"wait"),"AT",IF(AIL!$L104="AI",IF(Sheet1!$D104&gt;AIL!$K104+150,150,"wait"),0))</f>
        <v>wait</v>
      </c>
      <c r="BC103" s="8" t="str">
        <f>IF(AND(BC102&gt;0,BC102&lt;&gt;"wait"),"AT",IF(AIL!$L104="AI",IF(Sheet1!$D104&gt;AIL!$K104+200,200,"wait"),0))</f>
        <v>wait</v>
      </c>
      <c r="BD103" s="8">
        <f t="shared" si="103"/>
        <v>-50</v>
      </c>
      <c r="BE103" s="8"/>
      <c r="BF103" s="8" t="str">
        <f>IF(AND(BF102&gt;0,BF102&lt;&gt;"wait"),"AT",IF(AIL!$N104="AI",IF(Sheet1!$E104&lt;AIL!$M104-50,50,"wait"),0))</f>
        <v>AT</v>
      </c>
      <c r="BG103" s="8" t="str">
        <f>IF(AND(BG102&gt;0,BG102&lt;&gt;"wait"),"AT",IF(AIL!$N104="AI",IF(Sheet1!$E104&lt;AIL!$M104-100,100,"wait"),0))</f>
        <v>AT</v>
      </c>
      <c r="BH103" s="8" t="str">
        <f>IF(AND(BH102&gt;0,BH102&lt;&gt;"wait"),"AT",IF(AIL!$N104="AI",IF(Sheet1!$E104&lt;AIL!$M104-150,150,"wait"),0))</f>
        <v>AT</v>
      </c>
      <c r="BI103" s="8" t="str">
        <f>IF(AND(BI102&gt;0,BI102&lt;&gt;"wait"),"AT",IF(AIL!$N104="AI",IF(Sheet1!$E104&lt;AIL!$M104-200,200,"wait"),0))</f>
        <v>AT</v>
      </c>
      <c r="BJ103" s="8" t="str">
        <f>IF(AND(BJ102&gt;0,BJ102&lt;&gt;"wait"),"AT",IF(AIL!$N104="AI",IF(Sheet1!$D104&gt;AIL!$M104+50,50,"wait"),0))</f>
        <v>AT</v>
      </c>
      <c r="BK103" s="8" t="str">
        <f>IF(AND(BK102&gt;0,BK102&lt;&gt;"wait"),"AT",IF(AIL!$N104="AI",IF(Sheet1!$D104&gt;AIL!$M104+100,100,"wait"),0))</f>
        <v>wait</v>
      </c>
      <c r="BL103" s="8" t="str">
        <f>IF(AND(BL102&gt;0,BL102&lt;&gt;"wait"),"AT",IF(AIL!$N104="AI",IF(Sheet1!$D104&gt;AIL!$M104+150,150,"wait"),0))</f>
        <v>wait</v>
      </c>
      <c r="BM103" s="8" t="str">
        <f>IF(AND(BM102&gt;0,BM102&lt;&gt;"wait"),"AT",IF(AIL!$N104="AI",IF(Sheet1!$D104&gt;AIL!$M104+200,200,"wait"),0))</f>
        <v>wait</v>
      </c>
      <c r="BN103" s="8">
        <f t="shared" si="104"/>
        <v>-50</v>
      </c>
      <c r="BO103" s="8"/>
      <c r="BP103" s="8" t="str">
        <f>IF(AND(BP102&gt;0,BP102&lt;&gt;"wait"),"AT",IF(AIL!$P104="AI",IF(Sheet1!$E104&lt;AIL!$O104-50,50,"wait"),0))</f>
        <v>AT</v>
      </c>
      <c r="BQ103" s="8" t="str">
        <f>IF(AND(BQ102&gt;0,BQ102&lt;&gt;"wait"),"AT",IF(AIL!$P104="AI",IF(Sheet1!$E104&lt;AIL!$O104-100,100,"wait"),0))</f>
        <v>AT</v>
      </c>
      <c r="BR103" s="8" t="str">
        <f>IF(AND(BR102&gt;0,BR102&lt;&gt;"wait"),"AT",IF(AIL!$P104="AI",IF(Sheet1!$E104&lt;AIL!$O104-150,150,"wait"),0))</f>
        <v>AT</v>
      </c>
      <c r="BS103" s="8" t="str">
        <f>IF(AND(BS102&gt;0,BS102&lt;&gt;"wait"),"AT",IF(AIL!$P104="AI",IF(Sheet1!$E104&lt;AIL!$O104-200,200,"wait"),0))</f>
        <v>AT</v>
      </c>
      <c r="BT103" s="8" t="str">
        <f>IF(AND(BT102&gt;0,BT102&lt;&gt;"wait"),"AT",IF(AIL!$P104="AI",IF(Sheet1!$D104&gt;AIL!$O104+50,50,"wait"),0))</f>
        <v>AT</v>
      </c>
      <c r="BU103" s="8" t="str">
        <f>IF(AND(BU102&gt;0,BU102&lt;&gt;"wait"),"AT",IF(AIL!$P104="AI",IF(Sheet1!$D104&gt;AIL!$O104+100,100,"wait"),0))</f>
        <v>wait</v>
      </c>
      <c r="BV103" s="8" t="str">
        <f>IF(AND(BV102&gt;0,BV102&lt;&gt;"wait"),"AT",IF(AIL!$P104="AI",IF(Sheet1!$D104&gt;AIL!$O104+150,150,"wait"),0))</f>
        <v>wait</v>
      </c>
      <c r="BW103" s="8" t="str">
        <f>IF(AND(BW102&gt;0,BW102&lt;&gt;"wait"),"AT",IF(AIL!$P104="AI",IF(Sheet1!$D104&gt;AIL!$O104+200,200,"wait"),0))</f>
        <v>wait</v>
      </c>
      <c r="BX103" s="8">
        <f t="shared" si="105"/>
        <v>-50</v>
      </c>
      <c r="BY103" s="8"/>
      <c r="BZ103" s="8" t="str">
        <f>IF(AND(BZ102&gt;0,BZ102&lt;&gt;"wait"),"AT",IF(AIL!$R104="AI",IF(Sheet1!$E104&lt;AIL!$Q104-50,50,"wait"),0))</f>
        <v>AT</v>
      </c>
      <c r="CA103" s="8" t="str">
        <f>IF(AND(CA102&gt;0,CA102&lt;&gt;"wait"),"AT",IF(AIL!$R104="AI",IF(Sheet1!$E104&lt;AIL!$Q104-100,100,"wait"),0))</f>
        <v>AT</v>
      </c>
      <c r="CB103" s="8" t="str">
        <f>IF(AND(CB102&gt;0,CB102&lt;&gt;"wait"),"AT",IF(AIL!$R104="AI",IF(Sheet1!$E104&lt;AIL!$Q104-150,150,"wait"),0))</f>
        <v>AT</v>
      </c>
      <c r="CC103" s="8" t="str">
        <f>IF(AND(CC102&gt;0,CC102&lt;&gt;"wait"),"AT",IF(AIL!$R104="AI",IF(Sheet1!$E104&lt;AIL!$Q104-200,200,"wait"),0))</f>
        <v>AT</v>
      </c>
      <c r="CD103" s="8" t="str">
        <f>IF(AND(CD102&gt;0,CD102&lt;&gt;"wait"),"AT",IF(AIL!$R104="AI",IF(Sheet1!$D104&gt;AIL!$Q104+50,50,"wait"),0))</f>
        <v>AT</v>
      </c>
      <c r="CE103" s="8" t="str">
        <f>IF(AND(CE102&gt;0,CE102&lt;&gt;"wait"),"AT",IF(AIL!$R104="AI",IF(Sheet1!$D104&gt;AIL!$Q104+100,100,"wait"),0))</f>
        <v>wait</v>
      </c>
      <c r="CF103" s="8" t="str">
        <f>IF(AND(CF102&gt;0,CF102&lt;&gt;"wait"),"AT",IF(AIL!$R104="AI",IF(Sheet1!$D104&gt;AIL!$Q104+150,150,"wait"),0))</f>
        <v>wait</v>
      </c>
      <c r="CG103" s="8" t="str">
        <f>IF(AND(CG102&gt;0,CG102&lt;&gt;"wait"),"AT",IF(AIL!$R104="AI",IF(Sheet1!$D104&gt;AIL!$Q104+200,200,"wait"),0))</f>
        <v>wait</v>
      </c>
      <c r="CH103" s="8">
        <f t="shared" si="106"/>
        <v>-50</v>
      </c>
      <c r="CI103" s="8"/>
      <c r="CJ103" s="8" t="str">
        <f>IF(AND(CJ102&gt;0,CJ102&lt;&gt;"wait"),"AT",IF(AIL!$T104="AI",IF(Sheet1!$E104&lt;AIL!$S104-50,50,"wait"),0))</f>
        <v>AT</v>
      </c>
      <c r="CK103" s="8" t="str">
        <f>IF(AND(CK102&gt;0,CK102&lt;&gt;"wait"),"AT",IF(AIL!$T104="AI",IF(Sheet1!$E104&lt;AIL!$S104-100,100,"wait"),0))</f>
        <v>AT</v>
      </c>
      <c r="CL103" s="8" t="str">
        <f>IF(AND(CL102&gt;0,CL102&lt;&gt;"wait"),"AT",IF(AIL!$T104="AI",IF(Sheet1!$E104&lt;AIL!$S104-150,150,"wait"),0))</f>
        <v>AT</v>
      </c>
      <c r="CM103" s="8" t="str">
        <f>IF(AND(CM102&gt;0,CM102&lt;&gt;"wait"),"AT",IF(AIL!$T104="AI",IF(Sheet1!$E104&lt;AIL!$S104-200,200,"wait"),0))</f>
        <v>wait</v>
      </c>
      <c r="CN103" s="8" t="str">
        <f>IF(AND(CN102&gt;0,CN102&lt;&gt;"wait"),"AT",IF(AIL!$T104="AI",IF(Sheet1!$D104&gt;AIL!$S104+50,50,"wait"),0))</f>
        <v>AT</v>
      </c>
      <c r="CO103" s="8" t="str">
        <f>IF(AND(CO102&gt;0,CO102&lt;&gt;"wait"),"AT",IF(AIL!$T104="AI",IF(Sheet1!$D104&gt;AIL!$S104+100,100,"wait"),0))</f>
        <v>AT</v>
      </c>
      <c r="CP103" s="8" t="str">
        <f>IF(AND(CP102&gt;0,CP102&lt;&gt;"wait"),"AT",IF(AIL!$T104="AI",IF(Sheet1!$D104&gt;AIL!$S104+150,150,"wait"),0))</f>
        <v>wait</v>
      </c>
      <c r="CQ103" s="8" t="str">
        <f>IF(AND(CQ102&gt;0,CQ102&lt;&gt;"wait"),"AT",IF(AIL!$T104="AI",IF(Sheet1!$D104&gt;AIL!$S104+200,200,"wait"),0))</f>
        <v>wait</v>
      </c>
      <c r="CR103" s="8">
        <f t="shared" si="107"/>
        <v>-100</v>
      </c>
      <c r="CS103" s="8"/>
      <c r="CT103" s="8" t="str">
        <f>IF(AND(CT102&gt;0,CT102&lt;&gt;"wait"),"AT",IF(AIL!$V104="AI",IF(Sheet1!$E104&lt;AIL!$U104-50,50,"wait"),0))</f>
        <v>AT</v>
      </c>
      <c r="CU103" s="8" t="str">
        <f>IF(AND(CU102&gt;0,CU102&lt;&gt;"wait"),"AT",IF(AIL!$V104="AI",IF(Sheet1!$E104&lt;AIL!$U104-100,100,"wait"),0))</f>
        <v>AT</v>
      </c>
      <c r="CV103" s="8" t="str">
        <f>IF(AND(CV102&gt;0,CV102&lt;&gt;"wait"),"AT",IF(AIL!$V104="AI",IF(Sheet1!$E104&lt;AIL!$U104-150,150,"wait"),0))</f>
        <v>AT</v>
      </c>
      <c r="CW103" s="8" t="str">
        <f>IF(AND(CW102&gt;0,CW102&lt;&gt;"wait"),"AT",IF(AIL!$V104="AI",IF(Sheet1!$E104&lt;AIL!$U104-200,200,"wait"),0))</f>
        <v>wait</v>
      </c>
      <c r="CX103" s="8" t="str">
        <f>IF(AND(CX102&gt;0,CX102&lt;&gt;"wait"),"AT",IF(AIL!$V104="AI",IF(Sheet1!$D104&gt;AIL!$U104+50,50,"wait"),0))</f>
        <v>AT</v>
      </c>
      <c r="CY103" s="8" t="str">
        <f>IF(AND(CY102&gt;0,CY102&lt;&gt;"wait"),"AT",IF(AIL!$V104="AI",IF(Sheet1!$D104&gt;AIL!$U104+100,100,"wait"),0))</f>
        <v>AT</v>
      </c>
      <c r="CZ103" s="8" t="str">
        <f>IF(AND(CZ102&gt;0,CZ102&lt;&gt;"wait"),"AT",IF(AIL!$V104="AI",IF(Sheet1!$D104&gt;AIL!$U104+150,150,"wait"),0))</f>
        <v>wait</v>
      </c>
      <c r="DA103" s="8" t="str">
        <f>IF(AND(DA102&gt;0,DA102&lt;&gt;"wait"),"AT",IF(AIL!$V104="AI",IF(Sheet1!$D104&gt;AIL!$U104+200,200,"wait"),0))</f>
        <v>wait</v>
      </c>
      <c r="DB103" s="8">
        <f t="shared" si="108"/>
        <v>-100</v>
      </c>
      <c r="DC103" s="8"/>
      <c r="DD103" s="8" t="str">
        <f>IF(AND(DD102&gt;0,DD102&lt;&gt;"wait"),"AT",IF(AIL!$X104="AI",IF(Sheet1!$E104&lt;AIL!$W104-50,50,"wait"),0))</f>
        <v>AT</v>
      </c>
      <c r="DE103" s="8" t="str">
        <f>IF(AND(DE102&gt;0,DE102&lt;&gt;"wait"),"AT",IF(AIL!$X104="AI",IF(Sheet1!$E104&lt;AIL!$W104-100,100,"wait"),0))</f>
        <v>AT</v>
      </c>
      <c r="DF103" s="8" t="str">
        <f>IF(AND(DF102&gt;0,DF102&lt;&gt;"wait"),"AT",IF(AIL!$X104="AI",IF(Sheet1!$E104&lt;AIL!$W104-150,150,"wait"),0))</f>
        <v>AT</v>
      </c>
      <c r="DG103" s="8" t="str">
        <f>IF(AND(DG102&gt;0,DG102&lt;&gt;"wait"),"AT",IF(AIL!$X104="AI",IF(Sheet1!$E104&lt;AIL!$W104-200,200,"wait"),0))</f>
        <v>wait</v>
      </c>
      <c r="DH103" s="8" t="str">
        <f>IF(AND(DH102&gt;0,DH102&lt;&gt;"wait"),"AT",IF(AIL!$X104="AI",IF(Sheet1!$D104&gt;AIL!$W104+50,50,"wait"),0))</f>
        <v>AT</v>
      </c>
      <c r="DI103" s="8" t="str">
        <f>IF(AND(DI102&gt;0,DI102&lt;&gt;"wait"),"AT",IF(AIL!$X104="AI",IF(Sheet1!$D104&gt;AIL!$W104+100,100,"wait"),0))</f>
        <v>AT</v>
      </c>
      <c r="DJ103" s="8" t="str">
        <f>IF(AND(DJ102&gt;0,DJ102&lt;&gt;"wait"),"AT",IF(AIL!$X104="AI",IF(Sheet1!$D104&gt;AIL!$W104+150,150,"wait"),0))</f>
        <v>wait</v>
      </c>
      <c r="DK103" s="8" t="str">
        <f>IF(AND(DK102&gt;0,DK102&lt;&gt;"wait"),"AT",IF(AIL!$X104="AI",IF(Sheet1!$D104&gt;AIL!$W104+200,200,"wait"),0))</f>
        <v>wait</v>
      </c>
      <c r="DL103" s="8">
        <f t="shared" si="109"/>
        <v>-100</v>
      </c>
      <c r="DN103" s="10" t="str">
        <f>IF(AND(DN102&gt;0,DN102&lt;&gt;"wait"),"AT",IF(AIL!$AA104="AI",IF(Sheet1!$E104&lt;AIL!$Z104-50,50,"wait"),0))</f>
        <v>AT</v>
      </c>
      <c r="DO103" s="10" t="str">
        <f>IF(AND(DO102&gt;0,DO102&lt;&gt;"wait"),"AT",IF(AIL!$AA104="AI",IF(Sheet1!$E104&lt;AIL!$Z104-100,100,"wait"),0))</f>
        <v>AT</v>
      </c>
      <c r="DP103" s="10" t="str">
        <f>IF(AND(DP102&gt;0,DP102&lt;&gt;"wait"),"AT",IF(AIL!$AA104="AI",IF(Sheet1!$E104&lt;AIL!$Z104-150,150,"wait"),0))</f>
        <v>AT</v>
      </c>
      <c r="DQ103" s="10" t="str">
        <f>IF(AND(DQ102&gt;0,DQ102&lt;&gt;"wait"),"AT",IF(AIL!$AA104="AI",IF(Sheet1!$E104&lt;AIL!$Z104-200,200,"wait"),0))</f>
        <v>wait</v>
      </c>
      <c r="DR103" s="10" t="str">
        <f>IF(AND(DR102&gt;0,DR102&lt;&gt;"wait"),"AT",IF(AIL!$AA104="AI",IF(Sheet1!$D104&gt;AIL!$Z104+50,50,"wait"),0))</f>
        <v>AT</v>
      </c>
      <c r="DS103" s="10" t="str">
        <f>IF(AND(DS102&gt;0,DS102&lt;&gt;"wait"),"AT",IF(AIL!$AA104="AI",IF(Sheet1!$D104&gt;AIL!$Z104+100,100,"wait"),0))</f>
        <v>wait</v>
      </c>
      <c r="DT103" s="10" t="str">
        <f>IF(AND(DT102&gt;0,DT102&lt;&gt;"wait"),"AT",IF(AIL!$AA104="AI",IF(Sheet1!$D104&gt;AIL!$Z104+150,150,"wait"),0))</f>
        <v>wait</v>
      </c>
      <c r="DU103" s="10" t="str">
        <f>IF(AND(DU102&gt;0,DU102&lt;&gt;"wait"),"AT",IF(AIL!$AA104="AI",IF(Sheet1!$D104&gt;AIL!$Z104+200,200,"wait"),0))</f>
        <v>wait</v>
      </c>
      <c r="DV103" s="10">
        <f t="shared" si="77"/>
        <v>-50</v>
      </c>
      <c r="DX103" s="10" t="str">
        <f>IF(AND(DX102&gt;0,DX102&lt;&gt;"wait"),"AT",IF(AIL!$AC104="AI",IF(Sheet1!$E104&lt;AIL!$AB104-50,50,"wait"),0))</f>
        <v>AT</v>
      </c>
      <c r="DY103" s="10" t="str">
        <f>IF(AND(DY102&gt;0,DY102&lt;&gt;"wait"),"AT",IF(AIL!$AC104="AI",IF(Sheet1!$E104&lt;AIL!$AB104-100,100,"wait"),0))</f>
        <v>AT</v>
      </c>
      <c r="DZ103" s="10" t="str">
        <f>IF(AND(DZ102&gt;0,DZ102&lt;&gt;"wait"),"AT",IF(AIL!$AC104="AI",IF(Sheet1!$E104&lt;AIL!$AB104-150,150,"wait"),0))</f>
        <v>AT</v>
      </c>
      <c r="EA103" s="10" t="str">
        <f>IF(AND(EA102&gt;0,EA102&lt;&gt;"wait"),"AT",IF(AIL!$AC104="AI",IF(Sheet1!$E104&lt;AIL!$AB104-200,200,"wait"),0))</f>
        <v>AT</v>
      </c>
      <c r="EB103" s="10" t="str">
        <f>IF(AND(EB102&gt;0,EB102&lt;&gt;"wait"),"AT",IF(AIL!$AC104="AI",IF(Sheet1!$D104&gt;AIL!$AB104+50,50,"wait"),0))</f>
        <v>AT</v>
      </c>
      <c r="EC103" s="10" t="str">
        <f>IF(AND(EC102&gt;0,EC102&lt;&gt;"wait"),"AT",IF(AIL!$AC104="AI",IF(Sheet1!$D104&gt;AIL!$AB104+100,100,"wait"),0))</f>
        <v>wait</v>
      </c>
      <c r="ED103" s="10" t="str">
        <f>IF(AND(ED102&gt;0,ED102&lt;&gt;"wait"),"AT",IF(AIL!$AC104="AI",IF(Sheet1!$D104&gt;AIL!$AB104+150,150,"wait"),0))</f>
        <v>wait</v>
      </c>
      <c r="EE103" s="10" t="str">
        <f>IF(AND(EE102&gt;0,EE102&lt;&gt;"wait"),"AT",IF(AIL!$AC104="AI",IF(Sheet1!$D104&gt;AIL!$AB104+200,200,"wait"),0))</f>
        <v>wait</v>
      </c>
      <c r="EF103" s="10">
        <f t="shared" si="78"/>
        <v>-50</v>
      </c>
      <c r="EH103" s="10" t="str">
        <f>IF(AND(EH102&gt;0,EH102&lt;&gt;"wait"),"AT",IF(AIL!$AE104="AI",IF(Sheet1!$E104&lt;AIL!$AD104-50,50,"wait"),0))</f>
        <v>AT</v>
      </c>
      <c r="EI103" s="10" t="str">
        <f>IF(AND(EI102&gt;0,EI102&lt;&gt;"wait"),"AT",IF(AIL!$AE104="AI",IF(Sheet1!$E104&lt;AIL!$AD104-100,100,"wait"),0))</f>
        <v>AT</v>
      </c>
      <c r="EJ103" s="10" t="str">
        <f>IF(AND(EJ102&gt;0,EJ102&lt;&gt;"wait"),"AT",IF(AIL!$AE104="AI",IF(Sheet1!$E104&lt;AIL!$AD104-150,150,"wait"),0))</f>
        <v>AT</v>
      </c>
      <c r="EK103" s="10" t="str">
        <f>IF(AND(EK102&gt;0,EK102&lt;&gt;"wait"),"AT",IF(AIL!$AE104="AI",IF(Sheet1!$E104&lt;AIL!$AD104-200,200,"wait"),0))</f>
        <v>AT</v>
      </c>
      <c r="EL103" s="10" t="str">
        <f>IF(AND(EL102&gt;0,EL102&lt;&gt;"wait"),"AT",IF(AIL!$AE104="AI",IF(Sheet1!$D104&gt;AIL!$AD104+50,50,"wait"),0))</f>
        <v>AT</v>
      </c>
      <c r="EM103" s="10" t="str">
        <f>IF(AND(EM102&gt;0,EM102&lt;&gt;"wait"),"AT",IF(AIL!$AE104="AI",IF(Sheet1!$D104&gt;AIL!$AD104+100,100,"wait"),0))</f>
        <v>wait</v>
      </c>
      <c r="EN103" s="10" t="str">
        <f>IF(AND(EN102&gt;0,EN102&lt;&gt;"wait"),"AT",IF(AIL!$AE104="AI",IF(Sheet1!$D104&gt;AIL!$AD104+150,150,"wait"),0))</f>
        <v>wait</v>
      </c>
      <c r="EO103" s="10" t="str">
        <f>IF(AND(EO102&gt;0,EO102&lt;&gt;"wait"),"AT",IF(AIL!$AE104="AI",IF(Sheet1!$D104&gt;AIL!$AD104+200,200,"wait"),0))</f>
        <v>wait</v>
      </c>
      <c r="EP103" s="10">
        <f t="shared" si="79"/>
        <v>-50</v>
      </c>
      <c r="ER103" s="10" t="str">
        <f>IF(AND(ER102&gt;0,ER102&lt;&gt;"wait"),"AT",IF(AIL!$AG104="AI",IF(Sheet1!$E104&lt;AIL!$AF104-50,50,"wait"),0))</f>
        <v>AT</v>
      </c>
      <c r="ES103" s="10" t="str">
        <f>IF(AND(ES102&gt;0,ES102&lt;&gt;"wait"),"AT",IF(AIL!$AG104="AI",IF(Sheet1!$E104&lt;AIL!$AF104-100,100,"wait"),0))</f>
        <v>AT</v>
      </c>
      <c r="ET103" s="10" t="str">
        <f>IF(AND(ET102&gt;0,ET102&lt;&gt;"wait"),"AT",IF(AIL!$AG104="AI",IF(Sheet1!$E104&lt;AIL!$AF104-150,150,"wait"),0))</f>
        <v>AT</v>
      </c>
      <c r="EU103" s="10" t="str">
        <f>IF(AND(EU102&gt;0,EU102&lt;&gt;"wait"),"AT",IF(AIL!$AG104="AI",IF(Sheet1!$E104&lt;AIL!$AF104-200,200,"wait"),0))</f>
        <v>AT</v>
      </c>
      <c r="EV103" s="10" t="str">
        <f>IF(AND(EV102&gt;0,EV102&lt;&gt;"wait"),"AT",IF(AIL!$AG104="AI",IF(Sheet1!$D104&gt;AIL!$AF104+50,50,"wait"),0))</f>
        <v>AT</v>
      </c>
      <c r="EW103" s="10" t="str">
        <f>IF(AND(EW102&gt;0,EW102&lt;&gt;"wait"),"AT",IF(AIL!$AG104="AI",IF(Sheet1!$D104&gt;AIL!$AF104+100,100,"wait"),0))</f>
        <v>wait</v>
      </c>
      <c r="EX103" s="10" t="str">
        <f>IF(AND(EX102&gt;0,EX102&lt;&gt;"wait"),"AT",IF(AIL!$AG104="AI",IF(Sheet1!$D104&gt;AIL!$AF104+150,150,"wait"),0))</f>
        <v>wait</v>
      </c>
      <c r="EY103" s="10" t="str">
        <f>IF(AND(EY102&gt;0,EY102&lt;&gt;"wait"),"AT",IF(AIL!$AG104="AI",IF(Sheet1!$D104&gt;AIL!$AF104+200,200,"wait"),0))</f>
        <v>wait</v>
      </c>
      <c r="EZ103" s="10">
        <f t="shared" si="80"/>
        <v>-50</v>
      </c>
      <c r="FB103" s="10" t="str">
        <f>IF(AND(FB102&gt;0,FB102&lt;&gt;"wait"),"AT",IF(AIL!$AI104="AI",IF(Sheet1!$E104&lt;AIL!$AH104-50,50,"wait"),0))</f>
        <v>AT</v>
      </c>
      <c r="FC103" s="10" t="str">
        <f>IF(AND(FC102&gt;0,FC102&lt;&gt;"wait"),"AT",IF(AIL!$AI104="AI",IF(Sheet1!$E104&lt;AIL!$AH104-100,100,"wait"),0))</f>
        <v>AT</v>
      </c>
      <c r="FD103" s="10" t="str">
        <f>IF(AND(FD102&gt;0,FD102&lt;&gt;"wait"),"AT",IF(AIL!$AI104="AI",IF(Sheet1!$E104&lt;AIL!$AH104-150,150,"wait"),0))</f>
        <v>AT</v>
      </c>
      <c r="FE103" s="10" t="str">
        <f>IF(AND(FE102&gt;0,FE102&lt;&gt;"wait"),"AT",IF(AIL!$AI104="AI",IF(Sheet1!$E104&lt;AIL!$AH104-200,200,"wait"),0))</f>
        <v>AT</v>
      </c>
      <c r="FF103" s="10" t="str">
        <f>IF(AND(FF102&gt;0,FF102&lt;&gt;"wait"),"AT",IF(AIL!$AI104="AI",IF(Sheet1!$D104&gt;AIL!$AH104+50,50,"wait"),0))</f>
        <v>AT</v>
      </c>
      <c r="FG103" s="10" t="str">
        <f>IF(AND(FG102&gt;0,FG102&lt;&gt;"wait"),"AT",IF(AIL!$AI104="AI",IF(Sheet1!$D104&gt;AIL!$AH104+100,100,"wait"),0))</f>
        <v>wait</v>
      </c>
      <c r="FH103" s="10" t="str">
        <f>IF(AND(FH102&gt;0,FH102&lt;&gt;"wait"),"AT",IF(AIL!$AI104="AI",IF(Sheet1!$D104&gt;AIL!$AH104+150,150,"wait"),0))</f>
        <v>wait</v>
      </c>
      <c r="FI103" s="10" t="str">
        <f>IF(AND(FI102&gt;0,FI102&lt;&gt;"wait"),"AT",IF(AIL!$AI104="AI",IF(Sheet1!$D104&gt;AIL!$AH104+200,200,"wait"),0))</f>
        <v>wait</v>
      </c>
      <c r="FJ103" s="10">
        <f t="shared" si="81"/>
        <v>-50</v>
      </c>
      <c r="FL103" s="10" t="str">
        <f>IF(AND(FL102&gt;0,FL102&lt;&gt;"wait"),"AT",IF(AIL!$AK104="AI",IF(Sheet1!$E104&lt;AIL!$AJ104-50,50,"wait"),0))</f>
        <v>AT</v>
      </c>
      <c r="FM103" s="10" t="str">
        <f>IF(AND(FM102&gt;0,FM102&lt;&gt;"wait"),"AT",IF(AIL!$AK104="AI",IF(Sheet1!$E104&lt;AIL!$AJ104-100,100,"wait"),0))</f>
        <v>AT</v>
      </c>
      <c r="FN103" s="10" t="str">
        <f>IF(AND(FN102&gt;0,FN102&lt;&gt;"wait"),"AT",IF(AIL!$AK104="AI",IF(Sheet1!$E104&lt;AIL!$AJ104-150,150,"wait"),0))</f>
        <v>AT</v>
      </c>
      <c r="FO103" s="10" t="str">
        <f>IF(AND(FO102&gt;0,FO102&lt;&gt;"wait"),"AT",IF(AIL!$AK104="AI",IF(Sheet1!$E104&lt;AIL!$AJ104-200,200,"wait"),0))</f>
        <v>AT</v>
      </c>
      <c r="FP103" s="10" t="str">
        <f>IF(AND(FP102&gt;0,FP102&lt;&gt;"wait"),"AT",IF(AIL!$AK104="AI",IF(Sheet1!$D104&gt;AIL!$AJ104+50,50,"wait"),0))</f>
        <v>AT</v>
      </c>
      <c r="FQ103" s="10" t="str">
        <f>IF(AND(FQ102&gt;0,FQ102&lt;&gt;"wait"),"AT",IF(AIL!$AK104="AI",IF(Sheet1!$D104&gt;AIL!$AJ104+100,100,"wait"),0))</f>
        <v>wait</v>
      </c>
      <c r="FR103" s="10" t="str">
        <f>IF(AND(FR102&gt;0,FR102&lt;&gt;"wait"),"AT",IF(AIL!$AK104="AI",IF(Sheet1!$D104&gt;AIL!$AJ104+150,150,"wait"),0))</f>
        <v>wait</v>
      </c>
      <c r="FS103" s="10" t="str">
        <f>IF(AND(FS102&gt;0,FS102&lt;&gt;"wait"),"AT",IF(AIL!$AK104="AI",IF(Sheet1!$D104&gt;AIL!$AJ104+200,200,"wait"),0))</f>
        <v>wait</v>
      </c>
      <c r="FT103" s="10">
        <f t="shared" si="82"/>
        <v>-50</v>
      </c>
      <c r="FV103" s="10" t="str">
        <f>IF(AND(FV102&gt;0,FV102&lt;&gt;"wait"),"AT",IF(AIL!$AM104="AI",IF(Sheet1!$E104&lt;AIL!$AL104-50,50,"wait"),0))</f>
        <v>AT</v>
      </c>
      <c r="FW103" s="10" t="str">
        <f>IF(AND(FW102&gt;0,FW102&lt;&gt;"wait"),"AT",IF(AIL!$AM104="AI",IF(Sheet1!$E104&lt;AIL!$AL104-100,100,"wait"),0))</f>
        <v>AT</v>
      </c>
      <c r="FX103" s="10" t="str">
        <f>IF(AND(FX102&gt;0,FX102&lt;&gt;"wait"),"AT",IF(AIL!$AM104="AI",IF(Sheet1!$E104&lt;AIL!$AL104-150,150,"wait"),0))</f>
        <v>AT</v>
      </c>
      <c r="FY103" s="10" t="str">
        <f>IF(AND(FY102&gt;0,FY102&lt;&gt;"wait"),"AT",IF(AIL!$AM104="AI",IF(Sheet1!$E104&lt;AIL!$AL104-200,200,"wait"),0))</f>
        <v>AT</v>
      </c>
      <c r="FZ103" s="10" t="str">
        <f>IF(AND(FZ102&gt;0,FZ102&lt;&gt;"wait"),"AT",IF(AIL!$AM104="AI",IF(Sheet1!$D104&gt;AIL!$AL104+50,50,"wait"),0))</f>
        <v>AT</v>
      </c>
      <c r="GA103" s="10" t="str">
        <f>IF(AND(GA102&gt;0,GA102&lt;&gt;"wait"),"AT",IF(AIL!$AM104="AI",IF(Sheet1!$D104&gt;AIL!$AL104+100,100,"wait"),0))</f>
        <v>wait</v>
      </c>
      <c r="GB103" s="10" t="str">
        <f>IF(AND(GB102&gt;0,GB102&lt;&gt;"wait"),"AT",IF(AIL!$AM104="AI",IF(Sheet1!$D104&gt;AIL!$AL104+150,150,"wait"),0))</f>
        <v>wait</v>
      </c>
      <c r="GC103" s="10" t="str">
        <f>IF(AND(GC102&gt;0,GC102&lt;&gt;"wait"),"AT",IF(AIL!$AM104="AI",IF(Sheet1!$D104&gt;AIL!$AL104+200,200,"wait"),0))</f>
        <v>wait</v>
      </c>
      <c r="GD103" s="10">
        <f t="shared" si="83"/>
        <v>-50</v>
      </c>
      <c r="GF103" s="10" t="str">
        <f>IF(AND(GF102&gt;0,GF102&lt;&gt;"wait"),"AT",IF(AIL!$AO104="AI",IF(Sheet1!$E104&lt;AIL!$AN104-50,50,"wait"),0))</f>
        <v>AT</v>
      </c>
      <c r="GG103" s="10" t="str">
        <f>IF(AND(GG102&gt;0,GG102&lt;&gt;"wait"),"AT",IF(AIL!$AO104="AI",IF(Sheet1!$E104&lt;AIL!$AN104-100,100,"wait"),0))</f>
        <v>AT</v>
      </c>
      <c r="GH103" s="10" t="str">
        <f>IF(AND(GH102&gt;0,GH102&lt;&gt;"wait"),"AT",IF(AIL!$AO104="AI",IF(Sheet1!$E104&lt;AIL!$AN104-150,150,"wait"),0))</f>
        <v>AT</v>
      </c>
      <c r="GI103" s="10" t="str">
        <f>IF(AND(GI102&gt;0,GI102&lt;&gt;"wait"),"AT",IF(AIL!$AO104="AI",IF(Sheet1!$E104&lt;AIL!$AN104-200,200,"wait"),0))</f>
        <v>AT</v>
      </c>
      <c r="GJ103" s="10" t="str">
        <f>IF(AND(GJ102&gt;0,GJ102&lt;&gt;"wait"),"AT",IF(AIL!$AO104="AI",IF(Sheet1!$D104&gt;AIL!$AN104+50,50,"wait"),0))</f>
        <v>AT</v>
      </c>
      <c r="GK103" s="10" t="str">
        <f>IF(AND(GK102&gt;0,GK102&lt;&gt;"wait"),"AT",IF(AIL!$AO104="AI",IF(Sheet1!$D104&gt;AIL!$AN104+100,100,"wait"),0))</f>
        <v>wait</v>
      </c>
      <c r="GL103" s="10" t="str">
        <f>IF(AND(GL102&gt;0,GL102&lt;&gt;"wait"),"AT",IF(AIL!$AO104="AI",IF(Sheet1!$D104&gt;AIL!$AN104+150,150,"wait"),0))</f>
        <v>wait</v>
      </c>
      <c r="GM103" s="10" t="str">
        <f>IF(AND(GM102&gt;0,GM102&lt;&gt;"wait"),"AT",IF(AIL!$AO104="AI",IF(Sheet1!$D104&gt;AIL!$AN104+200,200,"wait"),0))</f>
        <v>wait</v>
      </c>
      <c r="GN103" s="10">
        <f t="shared" si="84"/>
        <v>-50</v>
      </c>
      <c r="GP103" s="10" t="str">
        <f>IF(AND(GP102&gt;0,GP102&lt;&gt;"wait"),"AT",IF(AIL!$AQ104="AI",IF(Sheet1!$E104&lt;AIL!$AP104-50,50,"wait"),0))</f>
        <v>AT</v>
      </c>
      <c r="GQ103" s="10" t="str">
        <f>IF(AND(GQ102&gt;0,GQ102&lt;&gt;"wait"),"AT",IF(AIL!$AQ104="AI",IF(Sheet1!$E104&lt;AIL!$AP104-100,100,"wait"),0))</f>
        <v>AT</v>
      </c>
      <c r="GR103" s="10" t="str">
        <f>IF(AND(GR102&gt;0,GR102&lt;&gt;"wait"),"AT",IF(AIL!$AQ104="AI",IF(Sheet1!$E104&lt;AIL!$AP104-150,150,"wait"),0))</f>
        <v>AT</v>
      </c>
      <c r="GS103" s="10" t="str">
        <f>IF(AND(GS102&gt;0,GS102&lt;&gt;"wait"),"AT",IF(AIL!$AQ104="AI",IF(Sheet1!$E104&lt;AIL!$AP104-200,200,"wait"),0))</f>
        <v>AT</v>
      </c>
      <c r="GT103" s="10" t="str">
        <f>IF(AND(GT102&gt;0,GT102&lt;&gt;"wait"),"AT",IF(AIL!$AQ104="AI",IF(Sheet1!$D104&gt;AIL!$AP104+50,50,"wait"),0))</f>
        <v>AT</v>
      </c>
      <c r="GU103" s="10" t="str">
        <f>IF(AND(GU102&gt;0,GU102&lt;&gt;"wait"),"AT",IF(AIL!$AQ104="AI",IF(Sheet1!$D104&gt;AIL!$AP104+100,100,"wait"),0))</f>
        <v>wait</v>
      </c>
      <c r="GV103" s="10" t="str">
        <f>IF(AND(GV102&gt;0,GV102&lt;&gt;"wait"),"AT",IF(AIL!$AQ104="AI",IF(Sheet1!$D104&gt;AIL!$AP104+150,150,"wait"),0))</f>
        <v>wait</v>
      </c>
      <c r="GW103" s="10" t="str">
        <f>IF(AND(GW102&gt;0,GW102&lt;&gt;"wait"),"AT",IF(AIL!$AQ104="AI",IF(Sheet1!$D104&gt;AIL!$AP104+200,200,"wait"),0))</f>
        <v>wait</v>
      </c>
      <c r="GX103" s="10">
        <f t="shared" si="85"/>
        <v>-50</v>
      </c>
      <c r="GZ103" s="10" t="str">
        <f>IF(AND(GZ102&gt;0,GZ102&lt;&gt;"wait"),"AT",IF(AIL!$AS104="AI",IF(Sheet1!$E104&lt;AIL!$AR104-50,50,"wait"),0))</f>
        <v>AT</v>
      </c>
      <c r="HA103" s="10" t="str">
        <f>IF(AND(HA102&gt;0,HA102&lt;&gt;"wait"),"AT",IF(AIL!$AS104="AI",IF(Sheet1!$E104&lt;AIL!$AR104-100,100,"wait"),0))</f>
        <v>AT</v>
      </c>
      <c r="HB103" s="10" t="str">
        <f>IF(AND(HB102&gt;0,HB102&lt;&gt;"wait"),"AT",IF(AIL!$AS104="AI",IF(Sheet1!$E104&lt;AIL!$AR104-150,150,"wait"),0))</f>
        <v>AT</v>
      </c>
      <c r="HC103" s="10" t="str">
        <f>IF(AND(HC102&gt;0,HC102&lt;&gt;"wait"),"AT",IF(AIL!$AS104="AI",IF(Sheet1!$E104&lt;AIL!$AR104-200,200,"wait"),0))</f>
        <v>AT</v>
      </c>
      <c r="HD103" s="10" t="str">
        <f>IF(AND(HD102&gt;0,HD102&lt;&gt;"wait"),"AT",IF(AIL!$AS104="AI",IF(Sheet1!$D104&gt;AIL!$AR104+50,50,"wait"),0))</f>
        <v>AT</v>
      </c>
      <c r="HE103" s="10" t="str">
        <f>IF(AND(HE102&gt;0,HE102&lt;&gt;"wait"),"AT",IF(AIL!$AS104="AI",IF(Sheet1!$D104&gt;AIL!$AR104+100,100,"wait"),0))</f>
        <v>wait</v>
      </c>
      <c r="HF103" s="10" t="str">
        <f>IF(AND(HF102&gt;0,HF102&lt;&gt;"wait"),"AT",IF(AIL!$AS104="AI",IF(Sheet1!$D104&gt;AIL!$AR104+150,150,"wait"),0))</f>
        <v>wait</v>
      </c>
      <c r="HG103" s="10" t="str">
        <f>IF(AND(HG102&gt;0,HG102&lt;&gt;"wait"),"AT",IF(AIL!$AS104="AI",IF(Sheet1!$D104&gt;AIL!$AR104+200,200,"wait"),0))</f>
        <v>wait</v>
      </c>
      <c r="HH103" s="10">
        <f t="shared" si="86"/>
        <v>-50</v>
      </c>
      <c r="HJ103" s="10" t="str">
        <f>IF(AND(HJ102&gt;0,HJ102&lt;&gt;"wait"),"AT",IF(AIL!$AU104="AI",IF(Sheet1!$E104&lt;AIL!$AT104-50,50,"wait"),0))</f>
        <v>AT</v>
      </c>
      <c r="HK103" s="10" t="str">
        <f>IF(AND(HK102&gt;0,HK102&lt;&gt;"wait"),"AT",IF(AIL!$AU104="AI",IF(Sheet1!$E104&lt;AIL!$AT104-100,100,"wait"),0))</f>
        <v>AT</v>
      </c>
      <c r="HL103" s="10" t="str">
        <f>IF(AND(HL102&gt;0,HL102&lt;&gt;"wait"),"AT",IF(AIL!$AU104="AI",IF(Sheet1!$E104&lt;AIL!$AT104-150,150,"wait"),0))</f>
        <v>AT</v>
      </c>
      <c r="HM103" s="10" t="str">
        <f>IF(AND(HM102&gt;0,HM102&lt;&gt;"wait"),"AT",IF(AIL!$AU104="AI",IF(Sheet1!$E104&lt;AIL!$AT104-200,200,"wait"),0))</f>
        <v>AT</v>
      </c>
      <c r="HN103" s="10" t="str">
        <f>IF(AND(HN102&gt;0,HN102&lt;&gt;"wait"),"AT",IF(AIL!$AU104="AI",IF(Sheet1!$D104&gt;AIL!$AT104+50,50,"wait"),0))</f>
        <v>AT</v>
      </c>
      <c r="HO103" s="10" t="str">
        <f>IF(AND(HO102&gt;0,HO102&lt;&gt;"wait"),"AT",IF(AIL!$AU104="AI",IF(Sheet1!$D104&gt;AIL!$AT104+100,100,"wait"),0))</f>
        <v>wait</v>
      </c>
      <c r="HP103" s="10" t="str">
        <f>IF(AND(HP102&gt;0,HP102&lt;&gt;"wait"),"AT",IF(AIL!$AU104="AI",IF(Sheet1!$D104&gt;AIL!$AT104+150,150,"wait"),0))</f>
        <v>wait</v>
      </c>
      <c r="HQ103" s="10" t="str">
        <f>IF(AND(HQ102&gt;0,HQ102&lt;&gt;"wait"),"AT",IF(AIL!$AU104="AI",IF(Sheet1!$D104&gt;AIL!$AT104+200,200,"wait"),0))</f>
        <v>wait</v>
      </c>
      <c r="HR103" s="10">
        <f t="shared" si="87"/>
        <v>-50</v>
      </c>
      <c r="HT103" s="10" t="str">
        <f>IF(AND(HT102&gt;0,HT102&lt;&gt;"wait"),"AT",IF(AIL!$AX104="AI",IF(Sheet1!$E104&lt;AIL!$AW104-50,50,"wait"),0))</f>
        <v>AT</v>
      </c>
      <c r="HU103" s="10" t="str">
        <f>IF(AND(HU102&gt;0,HU102&lt;&gt;"wait"),"AT",IF(AIL!$AX104="AI",IF(Sheet1!$E104&lt;AIL!$AW104-100,100,"wait"),0))</f>
        <v>wait</v>
      </c>
      <c r="HV103" s="10" t="str">
        <f>IF(AND(HV102&gt;0,HV102&lt;&gt;"wait"),"AT",IF(AIL!$AX104="AI",IF(Sheet1!$E104&lt;AIL!$AW104-150,150,"wait"),0))</f>
        <v>wait</v>
      </c>
      <c r="HW103" s="10" t="str">
        <f>IF(AND(HW102&gt;0,HW102&lt;&gt;"wait"),"AT",IF(AIL!$AX104="AI",IF(Sheet1!$E104&lt;AIL!$AW104-200,200,"wait"),0))</f>
        <v>wait</v>
      </c>
      <c r="HX103" s="10" t="str">
        <f>IF(AND(HX102&gt;0,HX102&lt;&gt;"wait"),"AT",IF(AIL!$AX104="AI",IF(Sheet1!$D104&gt;AIL!$AW104+50,50,"wait"),0))</f>
        <v>AT</v>
      </c>
      <c r="HY103" s="10" t="str">
        <f>IF(AND(HY102&gt;0,HY102&lt;&gt;"wait"),"AT",IF(AIL!$AX104="AI",IF(Sheet1!$D104&gt;AIL!$AW104+100,100,"wait"),0))</f>
        <v>AT</v>
      </c>
      <c r="HZ103" s="10" t="str">
        <f>IF(AND(HZ102&gt;0,HZ102&lt;&gt;"wait"),"AT",IF(AIL!$AX104="AI",IF(Sheet1!$D104&gt;AIL!$AW104+150,150,"wait"),0))</f>
        <v>wait</v>
      </c>
      <c r="IA103" s="10" t="str">
        <f>IF(AND(IA102&gt;0,IA102&lt;&gt;"wait"),"AT",IF(AIL!$AX104="AI",IF(Sheet1!$D104&gt;AIL!$AW104+200,200,"wait"),0))</f>
        <v>wait</v>
      </c>
      <c r="IB103" s="10">
        <f t="shared" si="88"/>
        <v>-100</v>
      </c>
      <c r="ID103" s="10" t="str">
        <f>IF(AND(ID102&gt;0,ID102&lt;&gt;"wait"),"AT",IF(AIL!$AZ104="AI",IF(Sheet1!$E104&lt;AIL!$AY104-50,50,"wait"),0))</f>
        <v>AT</v>
      </c>
      <c r="IE103" s="10" t="str">
        <f>IF(AND(IE102&gt;0,IE102&lt;&gt;"wait"),"AT",IF(AIL!$AZ104="AI",IF(Sheet1!$E104&lt;AIL!$AY104-100,100,"wait"),0))</f>
        <v>wait</v>
      </c>
      <c r="IF103" s="10" t="str">
        <f>IF(AND(IF102&gt;0,IF102&lt;&gt;"wait"),"AT",IF(AIL!$AZ104="AI",IF(Sheet1!$E104&lt;AIL!$AY104-150,150,"wait"),0))</f>
        <v>wait</v>
      </c>
      <c r="IG103" s="10" t="str">
        <f>IF(AND(IG102&gt;0,IG102&lt;&gt;"wait"),"AT",IF(AIL!$AZ104="AI",IF(Sheet1!$E104&lt;AIL!$AY104-200,200,"wait"),0))</f>
        <v>wait</v>
      </c>
      <c r="IH103" s="10" t="str">
        <f>IF(AND(IH102&gt;0,IH102&lt;&gt;"wait"),"AT",IF(AIL!$AZ104="AI",IF(Sheet1!$D104&gt;AIL!$AY104+50,50,"wait"),0))</f>
        <v>AT</v>
      </c>
      <c r="II103" s="10" t="str">
        <f>IF(AND(II102&gt;0,II102&lt;&gt;"wait"),"AT",IF(AIL!$AZ104="AI",IF(Sheet1!$D104&gt;AIL!$AY104+100,100,"wait"),0))</f>
        <v>AT</v>
      </c>
      <c r="IJ103" s="10" t="str">
        <f>IF(AND(IJ102&gt;0,IJ102&lt;&gt;"wait"),"AT",IF(AIL!$AZ104="AI",IF(Sheet1!$D104&gt;AIL!$AY104+150,150,"wait"),0))</f>
        <v>wait</v>
      </c>
      <c r="IK103" s="10" t="str">
        <f>IF(AND(IK102&gt;0,IK102&lt;&gt;"wait"),"AT",IF(AIL!$AZ104="AI",IF(Sheet1!$D104&gt;AIL!$AY104+200,200,"wait"),0))</f>
        <v>wait</v>
      </c>
      <c r="IL103" s="10">
        <f t="shared" si="89"/>
        <v>-100</v>
      </c>
      <c r="IN103" s="10" t="str">
        <f>IF(AND(IN102&gt;0,IN102&lt;&gt;"wait"),"AT",IF(AIL!$BB104="AI",IF(Sheet1!$E104&lt;AIL!$BA104-50,50,"wait"),0))</f>
        <v>AT</v>
      </c>
      <c r="IO103" s="10" t="str">
        <f>IF(AND(IO102&gt;0,IO102&lt;&gt;"wait"),"AT",IF(AIL!$BB104="AI",IF(Sheet1!$E104&lt;AIL!$BA104-100,100,"wait"),0))</f>
        <v>wait</v>
      </c>
      <c r="IP103" s="10" t="str">
        <f>IF(AND(IP102&gt;0,IP102&lt;&gt;"wait"),"AT",IF(AIL!$BB104="AI",IF(Sheet1!$E104&lt;AIL!$BA104-150,150,"wait"),0))</f>
        <v>wait</v>
      </c>
      <c r="IQ103" s="10" t="str">
        <f>IF(AND(IQ102&gt;0,IQ102&lt;&gt;"wait"),"AT",IF(AIL!$BB104="AI",IF(Sheet1!$E104&lt;AIL!$BA104-200,200,"wait"),0))</f>
        <v>wait</v>
      </c>
      <c r="IR103" s="10" t="str">
        <f>IF(AND(IR102&gt;0,IR102&lt;&gt;"wait"),"AT",IF(AIL!$BB104="AI",IF(Sheet1!$D104&gt;AIL!$BA104+50,50,"wait"),0))</f>
        <v>AT</v>
      </c>
      <c r="IS103" s="10" t="str">
        <f>IF(AND(IS102&gt;0,IS102&lt;&gt;"wait"),"AT",IF(AIL!$BB104="AI",IF(Sheet1!$D104&gt;AIL!$BA104+100,100,"wait"),0))</f>
        <v>AT</v>
      </c>
      <c r="IT103" s="10" t="str">
        <f>IF(AND(IT102&gt;0,IT102&lt;&gt;"wait"),"AT",IF(AIL!$BB104="AI",IF(Sheet1!$D104&gt;AIL!$BA104+150,150,"wait"),0))</f>
        <v>wait</v>
      </c>
      <c r="IU103" s="10" t="str">
        <f>IF(AND(IU102&gt;0,IU102&lt;&gt;"wait"),"AT",IF(AIL!$BB104="AI",IF(Sheet1!$D104&gt;AIL!$BA104+200,200,"wait"),0))</f>
        <v>wait</v>
      </c>
      <c r="IV103" s="10">
        <f t="shared" si="90"/>
        <v>-100</v>
      </c>
      <c r="IX103" s="10" t="str">
        <f>IF(AND(IX102&gt;0,IX102&lt;&gt;"wait"),"AT",IF(AIL!$BD104="AI",IF(Sheet1!$E104&lt;AIL!$BC104-50,50,"wait"),0))</f>
        <v>AT</v>
      </c>
      <c r="IY103" s="10" t="str">
        <f>IF(AND(IY102&gt;0,IY102&lt;&gt;"wait"),"AT",IF(AIL!$BD104="AI",IF(Sheet1!$E104&lt;AIL!$BC104-100,100,"wait"),0))</f>
        <v>wait</v>
      </c>
      <c r="IZ103" s="10" t="str">
        <f>IF(AND(IZ102&gt;0,IZ102&lt;&gt;"wait"),"AT",IF(AIL!$BD104="AI",IF(Sheet1!$E104&lt;AIL!$BC104-150,150,"wait"),0))</f>
        <v>wait</v>
      </c>
      <c r="JA103" s="10" t="str">
        <f>IF(AND(JA102&gt;0,JA102&lt;&gt;"wait"),"AT",IF(AIL!$BD104="AI",IF(Sheet1!$E104&lt;AIL!$BC104-200,200,"wait"),0))</f>
        <v>wait</v>
      </c>
      <c r="JB103" s="10" t="str">
        <f>IF(AND(JB102&gt;0,JB102&lt;&gt;"wait"),"AT",IF(AIL!$BD104="AI",IF(Sheet1!$D104&gt;AIL!$BC104+50,50,"wait"),0))</f>
        <v>AT</v>
      </c>
      <c r="JC103" s="10" t="str">
        <f>IF(AND(JC102&gt;0,JC102&lt;&gt;"wait"),"AT",IF(AIL!$BD104="AI",IF(Sheet1!$D104&gt;AIL!$BC104+100,100,"wait"),0))</f>
        <v>AT</v>
      </c>
      <c r="JD103" s="10" t="str">
        <f>IF(AND(JD102&gt;0,JD102&lt;&gt;"wait"),"AT",IF(AIL!$BD104="AI",IF(Sheet1!$D104&gt;AIL!$BC104+150,150,"wait"),0))</f>
        <v>wait</v>
      </c>
      <c r="JE103" s="10" t="str">
        <f>IF(AND(JE102&gt;0,JE102&lt;&gt;"wait"),"AT",IF(AIL!$BD104="AI",IF(Sheet1!$D104&gt;AIL!$BC104+200,200,"wait"),0))</f>
        <v>wait</v>
      </c>
      <c r="JF103" s="10">
        <f t="shared" si="91"/>
        <v>-100</v>
      </c>
      <c r="JH103" s="10" t="str">
        <f>IF(AND(JH102&gt;0,JH102&lt;&gt;"wait"),"AT",IF(AIL!$BF104="AI",IF(Sheet1!$E104&lt;AIL!$BE104-50,50,"wait"),0))</f>
        <v>AT</v>
      </c>
      <c r="JI103" s="10" t="str">
        <f>IF(AND(JI102&gt;0,JI102&lt;&gt;"wait"),"AT",IF(AIL!$BF104="AI",IF(Sheet1!$E104&lt;AIL!$BE104-100,100,"wait"),0))</f>
        <v>wait</v>
      </c>
      <c r="JJ103" s="10" t="str">
        <f>IF(AND(JJ102&gt;0,JJ102&lt;&gt;"wait"),"AT",IF(AIL!$BF104="AI",IF(Sheet1!$E104&lt;AIL!$BE104-150,150,"wait"),0))</f>
        <v>wait</v>
      </c>
      <c r="JK103" s="10" t="str">
        <f>IF(AND(JK102&gt;0,JK102&lt;&gt;"wait"),"AT",IF(AIL!$BF104="AI",IF(Sheet1!$E104&lt;AIL!$BE104-200,200,"wait"),0))</f>
        <v>wait</v>
      </c>
      <c r="JL103" s="10" t="str">
        <f>IF(AND(JL102&gt;0,JL102&lt;&gt;"wait"),"AT",IF(AIL!$BF104="AI",IF(Sheet1!$D104&gt;AIL!$BE104+50,50,"wait"),0))</f>
        <v>AT</v>
      </c>
      <c r="JM103" s="10" t="str">
        <f>IF(AND(JM102&gt;0,JM102&lt;&gt;"wait"),"AT",IF(AIL!$BF104="AI",IF(Sheet1!$D104&gt;AIL!$BE104+100,100,"wait"),0))</f>
        <v>AT</v>
      </c>
      <c r="JN103" s="10" t="str">
        <f>IF(AND(JN102&gt;0,JN102&lt;&gt;"wait"),"AT",IF(AIL!$BF104="AI",IF(Sheet1!$D104&gt;AIL!$BE104+150,150,"wait"),0))</f>
        <v>wait</v>
      </c>
      <c r="JO103" s="10" t="str">
        <f>IF(AND(JO102&gt;0,JO102&lt;&gt;"wait"),"AT",IF(AIL!$BF104="AI",IF(Sheet1!$D104&gt;AIL!$BE104+200,200,"wait"),0))</f>
        <v>wait</v>
      </c>
      <c r="JP103" s="10">
        <f t="shared" si="92"/>
        <v>-100</v>
      </c>
      <c r="JR103" s="10" t="str">
        <f>IF(AND(JR102&gt;0,JR102&lt;&gt;"wait"),"AT",IF(AIL!$BH104="AI",IF(Sheet1!$E104&lt;AIL!$BG104-50,50,"wait"),0))</f>
        <v>AT</v>
      </c>
      <c r="JS103" s="10" t="str">
        <f>IF(AND(JS102&gt;0,JS102&lt;&gt;"wait"),"AT",IF(AIL!$BH104="AI",IF(Sheet1!$E104&lt;AIL!$BG104-100,100,"wait"),0))</f>
        <v>AT</v>
      </c>
      <c r="JT103" s="10" t="str">
        <f>IF(AND(JT102&gt;0,JT102&lt;&gt;"wait"),"AT",IF(AIL!$BH104="AI",IF(Sheet1!$E104&lt;AIL!$BG104-150,150,"wait"),0))</f>
        <v>wait</v>
      </c>
      <c r="JU103" s="10" t="str">
        <f>IF(AND(JU102&gt;0,JU102&lt;&gt;"wait"),"AT",IF(AIL!$BH104="AI",IF(Sheet1!$E104&lt;AIL!$BG104-200,200,"wait"),0))</f>
        <v>wait</v>
      </c>
      <c r="JV103" s="10" t="str">
        <f>IF(AND(JV102&gt;0,JV102&lt;&gt;"wait"),"AT",IF(AIL!$BH104="AI",IF(Sheet1!$D104&gt;AIL!$BG104+50,50,"wait"),0))</f>
        <v>AT</v>
      </c>
      <c r="JW103" s="10" t="str">
        <f>IF(AND(JW102&gt;0,JW102&lt;&gt;"wait"),"AT",IF(AIL!$BH104="AI",IF(Sheet1!$D104&gt;AIL!$BG104+100,100,"wait"),0))</f>
        <v>wait</v>
      </c>
      <c r="JX103" s="10" t="str">
        <f>IF(AND(JX102&gt;0,JX102&lt;&gt;"wait"),"AT",IF(AIL!$BH104="AI",IF(Sheet1!$D104&gt;AIL!$BG104+150,150,"wait"),0))</f>
        <v>wait</v>
      </c>
      <c r="JY103" s="10" t="str">
        <f>IF(AND(JY102&gt;0,JY102&lt;&gt;"wait"),"AT",IF(AIL!$BH104="AI",IF(Sheet1!$D104&gt;AIL!$BG104+200,200,"wait"),0))</f>
        <v>wait</v>
      </c>
      <c r="JZ103" s="10">
        <f t="shared" si="93"/>
        <v>-50</v>
      </c>
      <c r="KB103" s="10" t="str">
        <f>IF(AND(KB102&gt;0,KB102&lt;&gt;"wait"),"AT",IF(AIL!$BJ104="AI",IF(Sheet1!$E104&lt;AIL!$BI104-50,50,"wait"),0))</f>
        <v>AT</v>
      </c>
      <c r="KC103" s="10" t="str">
        <f>IF(AND(KC102&gt;0,KC102&lt;&gt;"wait"),"AT",IF(AIL!$BJ104="AI",IF(Sheet1!$E104&lt;AIL!$BI104-100,100,"wait"),0))</f>
        <v>wait</v>
      </c>
      <c r="KD103" s="10" t="str">
        <f>IF(AND(KD102&gt;0,KD102&lt;&gt;"wait"),"AT",IF(AIL!$BJ104="AI",IF(Sheet1!$E104&lt;AIL!$BI104-150,150,"wait"),0))</f>
        <v>wait</v>
      </c>
      <c r="KE103" s="10" t="str">
        <f>IF(AND(KE102&gt;0,KE102&lt;&gt;"wait"),"AT",IF(AIL!$BJ104="AI",IF(Sheet1!$E104&lt;AIL!$BI104-200,200,"wait"),0))</f>
        <v>wait</v>
      </c>
      <c r="KF103" s="10" t="str">
        <f>IF(AND(KF102&gt;0,KF102&lt;&gt;"wait"),"AT",IF(AIL!$BJ104="AI",IF(Sheet1!$D104&gt;AIL!$BI104+50,50,"wait"),0))</f>
        <v>AT</v>
      </c>
      <c r="KG103" s="10" t="str">
        <f>IF(AND(KG102&gt;0,KG102&lt;&gt;"wait"),"AT",IF(AIL!$BJ104="AI",IF(Sheet1!$D104&gt;AIL!$BI104+100,100,"wait"),0))</f>
        <v>AT</v>
      </c>
      <c r="KH103" s="10" t="str">
        <f>IF(AND(KH102&gt;0,KH102&lt;&gt;"wait"),"AT",IF(AIL!$BJ104="AI",IF(Sheet1!$D104&gt;AIL!$BI104+150,150,"wait"),0))</f>
        <v>wait</v>
      </c>
      <c r="KI103" s="10" t="str">
        <f>IF(AND(KI102&gt;0,KI102&lt;&gt;"wait"),"AT",IF(AIL!$BJ104="AI",IF(Sheet1!$D104&gt;AIL!$BI104+200,200,"wait"),0))</f>
        <v>wait</v>
      </c>
      <c r="KJ103" s="10">
        <f t="shared" si="94"/>
        <v>-100</v>
      </c>
      <c r="KL103" s="10" t="str">
        <f>IF(AND(KL102&gt;0,KL102&lt;&gt;"wait"),"AT",IF(AIL!$BL104="AI",IF(Sheet1!$E104&lt;AIL!$BK104-50,50,"wait"),0))</f>
        <v>wait</v>
      </c>
      <c r="KM103" s="10" t="str">
        <f>IF(AND(KM102&gt;0,KM102&lt;&gt;"wait"),"AT",IF(AIL!$BL104="AI",IF(Sheet1!$E104&lt;AIL!$BK104-100,100,"wait"),0))</f>
        <v>wait</v>
      </c>
      <c r="KN103" s="10" t="str">
        <f>IF(AND(KN102&gt;0,KN102&lt;&gt;"wait"),"AT",IF(AIL!$BL104="AI",IF(Sheet1!$E104&lt;AIL!$BK104-150,150,"wait"),0))</f>
        <v>wait</v>
      </c>
      <c r="KO103" s="10" t="str">
        <f>IF(AND(KO102&gt;0,KO102&lt;&gt;"wait"),"AT",IF(AIL!$BL104="AI",IF(Sheet1!$E104&lt;AIL!$BK104-200,200,"wait"),0))</f>
        <v>wait</v>
      </c>
      <c r="KP103" s="10" t="str">
        <f>IF(AND(KP102&gt;0,KP102&lt;&gt;"wait"),"AT",IF(AIL!$BL104="AI",IF(Sheet1!$D104&gt;AIL!$BK104+50,50,"wait"),0))</f>
        <v>AT</v>
      </c>
      <c r="KQ103" s="10" t="str">
        <f>IF(AND(KQ102&gt;0,KQ102&lt;&gt;"wait"),"AT",IF(AIL!$BL104="AI",IF(Sheet1!$D104&gt;AIL!$BK104+100,100,"wait"),0))</f>
        <v>AT</v>
      </c>
      <c r="KR103" s="10" t="str">
        <f>IF(AND(KR102&gt;0,KR102&lt;&gt;"wait"),"AT",IF(AIL!$BL104="AI",IF(Sheet1!$D104&gt;AIL!$BK104+150,150,"wait"),0))</f>
        <v>AT</v>
      </c>
      <c r="KS103" s="10" t="str">
        <f>IF(AND(KS102&gt;0,KS102&lt;&gt;"wait"),"AT",IF(AIL!$BL104="AI",IF(Sheet1!$D104&gt;AIL!$BK104+200,200,"wait"),0))</f>
        <v>wait</v>
      </c>
      <c r="KT103" s="10">
        <f t="shared" si="95"/>
        <v>-150</v>
      </c>
      <c r="KV103" s="10" t="str">
        <f>IF(AND(KV102&gt;0,KV102&lt;&gt;"wait"),"AT",IF(AIL!$BN104="AI",IF(Sheet1!$E104&lt;AIL!$BM104-50,50,"wait"),0))</f>
        <v>wait</v>
      </c>
      <c r="KW103" s="10" t="str">
        <f>IF(AND(KW102&gt;0,KW102&lt;&gt;"wait"),"AT",IF(AIL!$BN104="AI",IF(Sheet1!$E104&lt;AIL!$BM104-100,100,"wait"),0))</f>
        <v>wait</v>
      </c>
      <c r="KX103" s="10" t="str">
        <f>IF(AND(KX102&gt;0,KX102&lt;&gt;"wait"),"AT",IF(AIL!$BN104="AI",IF(Sheet1!$E104&lt;AIL!$BM104-150,150,"wait"),0))</f>
        <v>wait</v>
      </c>
      <c r="KY103" s="10" t="str">
        <f>IF(AND(KY102&gt;0,KY102&lt;&gt;"wait"),"AT",IF(AIL!$BN104="AI",IF(Sheet1!$E104&lt;AIL!$BM104-200,200,"wait"),0))</f>
        <v>wait</v>
      </c>
      <c r="KZ103" s="10" t="str">
        <f>IF(AND(KZ102&gt;0,KZ102&lt;&gt;"wait"),"AT",IF(AIL!$BN104="AI",IF(Sheet1!$D104&gt;AIL!$BM104+50,50,"wait"),0))</f>
        <v>AT</v>
      </c>
      <c r="LA103" s="10" t="str">
        <f>IF(AND(LA102&gt;0,LA102&lt;&gt;"wait"),"AT",IF(AIL!$BN104="AI",IF(Sheet1!$D104&gt;AIL!$BM104+100,100,"wait"),0))</f>
        <v>AT</v>
      </c>
      <c r="LB103" s="10" t="str">
        <f>IF(AND(LB102&gt;0,LB102&lt;&gt;"wait"),"AT",IF(AIL!$BN104="AI",IF(Sheet1!$D104&gt;AIL!$BM104+150,150,"wait"),0))</f>
        <v>AT</v>
      </c>
      <c r="LC103" s="10" t="str">
        <f>IF(AND(LC102&gt;0,LC102&lt;&gt;"wait"),"AT",IF(AIL!$BN104="AI",IF(Sheet1!$D104&gt;AIL!$BM104+200,200,"wait"),0))</f>
        <v>wait</v>
      </c>
      <c r="LD103" s="10">
        <f t="shared" si="96"/>
        <v>-150</v>
      </c>
      <c r="LF103" s="10" t="str">
        <f>IF(AND(LF102&gt;0,LF102&lt;&gt;"wait"),"AT",IF(AIL!$BP104="AI",IF(Sheet1!$E104&lt;AIL!$BO104-50,50,"wait"),0))</f>
        <v>wait</v>
      </c>
      <c r="LG103" s="10" t="str">
        <f>IF(AND(LG102&gt;0,LG102&lt;&gt;"wait"),"AT",IF(AIL!$BP104="AI",IF(Sheet1!$E104&lt;AIL!$BO104-100,100,"wait"),0))</f>
        <v>wait</v>
      </c>
      <c r="LH103" s="10" t="str">
        <f>IF(AND(LH102&gt;0,LH102&lt;&gt;"wait"),"AT",IF(AIL!$BP104="AI",IF(Sheet1!$E104&lt;AIL!$BO104-150,150,"wait"),0))</f>
        <v>wait</v>
      </c>
      <c r="LI103" s="10" t="str">
        <f>IF(AND(LI102&gt;0,LI102&lt;&gt;"wait"),"AT",IF(AIL!$BP104="AI",IF(Sheet1!$E104&lt;AIL!$BO104-200,200,"wait"),0))</f>
        <v>wait</v>
      </c>
      <c r="LJ103" s="10" t="str">
        <f>IF(AND(LJ102&gt;0,LJ102&lt;&gt;"wait"),"AT",IF(AIL!$BP104="AI",IF(Sheet1!$D104&gt;AIL!$BO104+50,50,"wait"),0))</f>
        <v>AT</v>
      </c>
      <c r="LK103" s="10" t="str">
        <f>IF(AND(LK102&gt;0,LK102&lt;&gt;"wait"),"AT",IF(AIL!$BP104="AI",IF(Sheet1!$D104&gt;AIL!$BO104+100,100,"wait"),0))</f>
        <v>AT</v>
      </c>
      <c r="LL103" s="10" t="str">
        <f>IF(AND(LL102&gt;0,LL102&lt;&gt;"wait"),"AT",IF(AIL!$BP104="AI",IF(Sheet1!$D104&gt;AIL!$BO104+150,150,"wait"),0))</f>
        <v>AT</v>
      </c>
      <c r="LM103" s="10" t="str">
        <f>IF(AND(LM102&gt;0,LM102&lt;&gt;"wait"),"AT",IF(AIL!$BP104="AI",IF(Sheet1!$D104&gt;AIL!$BO104+200,200,"wait"),0))</f>
        <v>wait</v>
      </c>
      <c r="LN103" s="10">
        <f t="shared" si="97"/>
        <v>-150</v>
      </c>
      <c r="LP103" s="10" t="str">
        <f>IF(AND(LP102&gt;0,LP102&lt;&gt;"wait"),"AT",IF(AIL!$BR104="AI",IF(Sheet1!$E104&lt;AIL!$BQ104-50,50,"wait"),0))</f>
        <v>wait</v>
      </c>
      <c r="LQ103" s="10" t="str">
        <f>IF(AND(LQ102&gt;0,LQ102&lt;&gt;"wait"),"AT",IF(AIL!$BR104="AI",IF(Sheet1!$E104&lt;AIL!$BQ104-100,100,"wait"),0))</f>
        <v>wait</v>
      </c>
      <c r="LR103" s="10" t="str">
        <f>IF(AND(LR102&gt;0,LR102&lt;&gt;"wait"),"AT",IF(AIL!$BR104="AI",IF(Sheet1!$E104&lt;AIL!$BQ104-150,150,"wait"),0))</f>
        <v>wait</v>
      </c>
      <c r="LS103" s="10" t="str">
        <f>IF(AND(LS102&gt;0,LS102&lt;&gt;"wait"),"AT",IF(AIL!$BR104="AI",IF(Sheet1!$E104&lt;AIL!$BQ104-200,200,"wait"),0))</f>
        <v>wait</v>
      </c>
      <c r="LT103" s="10" t="str">
        <f>IF(AND(LT102&gt;0,LT102&lt;&gt;"wait"),"AT",IF(AIL!$BR104="AI",IF(Sheet1!$D104&gt;AIL!$BQ104+50,50,"wait"),0))</f>
        <v>AT</v>
      </c>
      <c r="LU103" s="10" t="str">
        <f>IF(AND(LU102&gt;0,LU102&lt;&gt;"wait"),"AT",IF(AIL!$BR104="AI",IF(Sheet1!$D104&gt;AIL!$BQ104+100,100,"wait"),0))</f>
        <v>AT</v>
      </c>
      <c r="LV103" s="10" t="str">
        <f>IF(AND(LV102&gt;0,LV102&lt;&gt;"wait"),"AT",IF(AIL!$BR104="AI",IF(Sheet1!$D104&gt;AIL!$BQ104+150,150,"wait"),0))</f>
        <v>AT</v>
      </c>
      <c r="LW103" s="10" t="str">
        <f>IF(AND(LW102&gt;0,LW102&lt;&gt;"wait"),"AT",IF(AIL!$BR104="AI",IF(Sheet1!$D104&gt;AIL!$BQ104+200,200,"wait"),0))</f>
        <v>wait</v>
      </c>
      <c r="LX103" s="10">
        <f t="shared" si="98"/>
        <v>-150</v>
      </c>
    </row>
    <row r="104" spans="1:336" x14ac:dyDescent="0.3">
      <c r="A104" t="str">
        <f>Sheet1!B104</f>
        <v>03/01 10:57</v>
      </c>
      <c r="B104">
        <f>Sheet1!D104</f>
        <v>29175</v>
      </c>
      <c r="C104">
        <f>Sheet1!E104</f>
        <v>29143</v>
      </c>
      <c r="E104">
        <f>MAX($B104:$B$162)</f>
        <v>29241</v>
      </c>
      <c r="F104">
        <f>MIN($C104:$C$162)</f>
        <v>29062</v>
      </c>
      <c r="H104" s="8" t="str">
        <f>IF(AND(H103&gt;0,H103&lt;&gt;"wait"),"AT",IF(AIL!$D105="AI",IF(Sheet1!$E105&lt;AIL!$C105-50,50,"wait"),0))</f>
        <v>AT</v>
      </c>
      <c r="I104" s="8" t="str">
        <f>IF(AND(I103&gt;0,I103&lt;&gt;"wait"),"AT",IF(AIL!$D105="AI",IF(Sheet1!$E105&lt;AIL!$C105-100,100,"wait"),0))</f>
        <v>AT</v>
      </c>
      <c r="J104" s="8" t="str">
        <f>IF(AND(J103&gt;0,J103&lt;&gt;"wait"),"AT",IF(AIL!$D105="AI",IF(Sheet1!$E105&lt;AIL!$C105-150,150,"wait"),0))</f>
        <v>AT</v>
      </c>
      <c r="K104" s="8" t="str">
        <f>IF(AND(K103&gt;0,K103&lt;&gt;"wait"),"AT",IF(AIL!$D105="AI",IF(Sheet1!$E105&lt;AIL!$C105-200,200,"wait"),0))</f>
        <v>AT</v>
      </c>
      <c r="L104" s="8" t="str">
        <f>IF(AND(L103&gt;0,L103&lt;&gt;"wait"),"AT",IF(AIL!$D105="AI",IF(Sheet1!$D105&gt;AIL!$C105+50,50,"wait"),0))</f>
        <v>AT</v>
      </c>
      <c r="M104" s="8" t="str">
        <f>IF(AND(M103&gt;0,M103&lt;&gt;"wait"),"AT",IF(AIL!$D105="AI",IF(Sheet1!$D105&gt;AIL!$C105+100,100,"wait"),0))</f>
        <v>wait</v>
      </c>
      <c r="N104" s="8" t="str">
        <f>IF(AND(N103&gt;0,N103&lt;&gt;"wait"),"AT",IF(AIL!$D105="AI",IF(Sheet1!$D105&gt;AIL!$C105+150,150,"wait"),0))</f>
        <v>wait</v>
      </c>
      <c r="O104" s="8" t="str">
        <f>IF(AND(O103&gt;0,O103&lt;&gt;"wait"),"AT",IF(AIL!$D105="AI",IF(Sheet1!$D105&gt;AIL!$C105+200,200,"wait"),0))</f>
        <v>wait</v>
      </c>
      <c r="P104" s="8">
        <f t="shared" si="99"/>
        <v>-50</v>
      </c>
      <c r="R104" s="8" t="str">
        <f>IF(AND(R103&gt;0,R103&lt;&gt;"wait"),"AT",IF(AIL!$F105="AI",IF(Sheet1!$E105&lt;AIL!$E105-50,50,"wait"),0))</f>
        <v>AT</v>
      </c>
      <c r="S104" s="8" t="str">
        <f>IF(AND(S103&gt;0,S103&lt;&gt;"wait"),"AT",IF(AIL!$F105="AI",IF(Sheet1!$E105&lt;AIL!$E105-100,100,"wait"),0))</f>
        <v>AT</v>
      </c>
      <c r="T104" s="8" t="str">
        <f>IF(AND(T103&gt;0,T103&lt;&gt;"wait"),"AT",IF(AIL!$F105="AI",IF(Sheet1!$E105&lt;AIL!$E105-150,150,"wait"),0))</f>
        <v>AT</v>
      </c>
      <c r="U104" s="8" t="str">
        <f>IF(AND(U103&gt;0,U103&lt;&gt;"wait"),"AT",IF(AIL!$F105="AI",IF(Sheet1!$E105&lt;AIL!$E105-200,200,"wait"),0))</f>
        <v>AT</v>
      </c>
      <c r="V104" s="8" t="str">
        <f>IF(AND(V103&gt;0,V103&lt;&gt;"wait"),"AT",IF(AIL!$F105="AI",IF(Sheet1!$D105&gt;AIL!$E105+50,50,"wait"),0))</f>
        <v>AT</v>
      </c>
      <c r="W104" s="8" t="str">
        <f>IF(AND(W103&gt;0,W103&lt;&gt;"wait"),"AT",IF(AIL!$F105="AI",IF(Sheet1!$D105&gt;AIL!$E105+100,100,"wait"),0))</f>
        <v>wait</v>
      </c>
      <c r="X104" s="8" t="str">
        <f>IF(AND(X103&gt;0,X103&lt;&gt;"wait"),"AT",IF(AIL!$F105="AI",IF(Sheet1!$D105&gt;AIL!$E105+150,150,"wait"),0))</f>
        <v>wait</v>
      </c>
      <c r="Y104" s="8" t="str">
        <f>IF(AND(Y103&gt;0,Y103&lt;&gt;"wait"),"AT",IF(AIL!$F105="AI",IF(Sheet1!$D105&gt;AIL!$E105+200,200,"wait"),0))</f>
        <v>wait</v>
      </c>
      <c r="Z104" s="8">
        <f t="shared" si="100"/>
        <v>-50</v>
      </c>
      <c r="AB104" s="8" t="str">
        <f>IF(AND(AB103&gt;0,AB103&lt;&gt;"wait"),"AT",IF(AIL!$H105="AI",IF(Sheet1!$E105&lt;AIL!$G105-50,50,"wait"),0))</f>
        <v>AT</v>
      </c>
      <c r="AC104" s="8" t="str">
        <f>IF(AND(AC103&gt;0,AC103&lt;&gt;"wait"),"AT",IF(AIL!$H105="AI",IF(Sheet1!$E105&lt;AIL!$G105-100,100,"wait"),0))</f>
        <v>AT</v>
      </c>
      <c r="AD104" s="8" t="str">
        <f>IF(AND(AD103&gt;0,AD103&lt;&gt;"wait"),"AT",IF(AIL!$H105="AI",IF(Sheet1!$E105&lt;AIL!$G105-150,150,"wait"),0))</f>
        <v>AT</v>
      </c>
      <c r="AE104" s="8" t="str">
        <f>IF(AND(AE103&gt;0,AE103&lt;&gt;"wait"),"AT",IF(AIL!$H105="AI",IF(Sheet1!$E105&lt;AIL!$G105-200,200,"wait"),0))</f>
        <v>AT</v>
      </c>
      <c r="AF104" s="8" t="str">
        <f>IF(AND(AF103&gt;0,AF103&lt;&gt;"wait"),"AT",IF(AIL!$H105="AI",IF(Sheet1!$D105&gt;AIL!$G105+50,50,"wait"),0))</f>
        <v>AT</v>
      </c>
      <c r="AG104" s="8" t="str">
        <f>IF(AND(AG103&gt;0,AG103&lt;&gt;"wait"),"AT",IF(AIL!$H105="AI",IF(Sheet1!$D105&gt;AIL!$G105+100,100,"wait"),0))</f>
        <v>wait</v>
      </c>
      <c r="AH104" s="8" t="str">
        <f>IF(AND(AH103&gt;0,AH103&lt;&gt;"wait"),"AT",IF(AIL!$H105="AI",IF(Sheet1!$D105&gt;AIL!$G105+150,150,"wait"),0))</f>
        <v>wait</v>
      </c>
      <c r="AI104" s="8" t="str">
        <f>IF(AND(AI103&gt;0,AI103&lt;&gt;"wait"),"AT",IF(AIL!$H105="AI",IF(Sheet1!$D105&gt;AIL!$G105+200,200,"wait"),0))</f>
        <v>wait</v>
      </c>
      <c r="AJ104" s="8">
        <f t="shared" si="101"/>
        <v>-50</v>
      </c>
      <c r="AL104" s="8" t="str">
        <f>IF(AND(AL103&gt;0,AL103&lt;&gt;"wait"),"AT",IF(AIL!$J105="AI",IF(Sheet1!$E105&lt;AIL!$I105-50,50,"wait"),0))</f>
        <v>AT</v>
      </c>
      <c r="AM104" s="8" t="str">
        <f>IF(AND(AM103&gt;0,AM103&lt;&gt;"wait"),"AT",IF(AIL!$J105="AI",IF(Sheet1!$E105&lt;AIL!$I105-100,100,"wait"),0))</f>
        <v>AT</v>
      </c>
      <c r="AN104" s="8" t="str">
        <f>IF(AND(AN103&gt;0,AN103&lt;&gt;"wait"),"AT",IF(AIL!$J105="AI",IF(Sheet1!$E105&lt;AIL!$I105-150,150,"wait"),0))</f>
        <v>AT</v>
      </c>
      <c r="AO104" s="8" t="str">
        <f>IF(AND(AO103&gt;0,AO103&lt;&gt;"wait"),"AT",IF(AIL!$J105="AI",IF(Sheet1!$E105&lt;AIL!$I105-200,200,"wait"),0))</f>
        <v>AT</v>
      </c>
      <c r="AP104" s="8" t="str">
        <f>IF(AND(AP103&gt;0,AP103&lt;&gt;"wait"),"AT",IF(AIL!$J105="AI",IF(Sheet1!$D105&gt;AIL!$I105+50,50,"wait"),0))</f>
        <v>AT</v>
      </c>
      <c r="AQ104" s="8" t="str">
        <f>IF(AND(AQ103&gt;0,AQ103&lt;&gt;"wait"),"AT",IF(AIL!$J105="AI",IF(Sheet1!$D105&gt;AIL!$I105+100,100,"wait"),0))</f>
        <v>wait</v>
      </c>
      <c r="AR104" s="8" t="str">
        <f>IF(AND(AR103&gt;0,AR103&lt;&gt;"wait"),"AT",IF(AIL!$J105="AI",IF(Sheet1!$D105&gt;AIL!$I105+150,150,"wait"),0))</f>
        <v>wait</v>
      </c>
      <c r="AS104" s="8" t="str">
        <f>IF(AND(AS103&gt;0,AS103&lt;&gt;"wait"),"AT",IF(AIL!$J105="AI",IF(Sheet1!$D105&gt;AIL!$I105+200,200,"wait"),0))</f>
        <v>wait</v>
      </c>
      <c r="AT104" s="8">
        <f t="shared" si="102"/>
        <v>-50</v>
      </c>
      <c r="AU104" s="8"/>
      <c r="AV104" s="8" t="str">
        <f>IF(AND(AV103&gt;0,AV103&lt;&gt;"wait"),"AT",IF(AIL!$L105="AI",IF(Sheet1!$E105&lt;AIL!$K105-50,50,"wait"),0))</f>
        <v>AT</v>
      </c>
      <c r="AW104" s="8" t="str">
        <f>IF(AND(AW103&gt;0,AW103&lt;&gt;"wait"),"AT",IF(AIL!$L105="AI",IF(Sheet1!$E105&lt;AIL!$K105-100,100,"wait"),0))</f>
        <v>AT</v>
      </c>
      <c r="AX104" s="8" t="str">
        <f>IF(AND(AX103&gt;0,AX103&lt;&gt;"wait"),"AT",IF(AIL!$L105="AI",IF(Sheet1!$E105&lt;AIL!$K105-150,150,"wait"),0))</f>
        <v>AT</v>
      </c>
      <c r="AY104" s="8" t="str">
        <f>IF(AND(AY103&gt;0,AY103&lt;&gt;"wait"),"AT",IF(AIL!$L105="AI",IF(Sheet1!$E105&lt;AIL!$K105-200,200,"wait"),0))</f>
        <v>AT</v>
      </c>
      <c r="AZ104" s="8" t="str">
        <f>IF(AND(AZ103&gt;0,AZ103&lt;&gt;"wait"),"AT",IF(AIL!$L105="AI",IF(Sheet1!$D105&gt;AIL!$K105+50,50,"wait"),0))</f>
        <v>AT</v>
      </c>
      <c r="BA104" s="8" t="str">
        <f>IF(AND(BA103&gt;0,BA103&lt;&gt;"wait"),"AT",IF(AIL!$L105="AI",IF(Sheet1!$D105&gt;AIL!$K105+100,100,"wait"),0))</f>
        <v>wait</v>
      </c>
      <c r="BB104" s="8" t="str">
        <f>IF(AND(BB103&gt;0,BB103&lt;&gt;"wait"),"AT",IF(AIL!$L105="AI",IF(Sheet1!$D105&gt;AIL!$K105+150,150,"wait"),0))</f>
        <v>wait</v>
      </c>
      <c r="BC104" s="8" t="str">
        <f>IF(AND(BC103&gt;0,BC103&lt;&gt;"wait"),"AT",IF(AIL!$L105="AI",IF(Sheet1!$D105&gt;AIL!$K105+200,200,"wait"),0))</f>
        <v>wait</v>
      </c>
      <c r="BD104" s="8">
        <f t="shared" si="103"/>
        <v>-50</v>
      </c>
      <c r="BE104" s="8"/>
      <c r="BF104" s="8" t="str">
        <f>IF(AND(BF103&gt;0,BF103&lt;&gt;"wait"),"AT",IF(AIL!$N105="AI",IF(Sheet1!$E105&lt;AIL!$M105-50,50,"wait"),0))</f>
        <v>AT</v>
      </c>
      <c r="BG104" s="8" t="str">
        <f>IF(AND(BG103&gt;0,BG103&lt;&gt;"wait"),"AT",IF(AIL!$N105="AI",IF(Sheet1!$E105&lt;AIL!$M105-100,100,"wait"),0))</f>
        <v>AT</v>
      </c>
      <c r="BH104" s="8" t="str">
        <f>IF(AND(BH103&gt;0,BH103&lt;&gt;"wait"),"AT",IF(AIL!$N105="AI",IF(Sheet1!$E105&lt;AIL!$M105-150,150,"wait"),0))</f>
        <v>AT</v>
      </c>
      <c r="BI104" s="8" t="str">
        <f>IF(AND(BI103&gt;0,BI103&lt;&gt;"wait"),"AT",IF(AIL!$N105="AI",IF(Sheet1!$E105&lt;AIL!$M105-200,200,"wait"),0))</f>
        <v>AT</v>
      </c>
      <c r="BJ104" s="8" t="str">
        <f>IF(AND(BJ103&gt;0,BJ103&lt;&gt;"wait"),"AT",IF(AIL!$N105="AI",IF(Sheet1!$D105&gt;AIL!$M105+50,50,"wait"),0))</f>
        <v>AT</v>
      </c>
      <c r="BK104" s="8" t="str">
        <f>IF(AND(BK103&gt;0,BK103&lt;&gt;"wait"),"AT",IF(AIL!$N105="AI",IF(Sheet1!$D105&gt;AIL!$M105+100,100,"wait"),0))</f>
        <v>wait</v>
      </c>
      <c r="BL104" s="8" t="str">
        <f>IF(AND(BL103&gt;0,BL103&lt;&gt;"wait"),"AT",IF(AIL!$N105="AI",IF(Sheet1!$D105&gt;AIL!$M105+150,150,"wait"),0))</f>
        <v>wait</v>
      </c>
      <c r="BM104" s="8" t="str">
        <f>IF(AND(BM103&gt;0,BM103&lt;&gt;"wait"),"AT",IF(AIL!$N105="AI",IF(Sheet1!$D105&gt;AIL!$M105+200,200,"wait"),0))</f>
        <v>wait</v>
      </c>
      <c r="BN104" s="8">
        <f t="shared" si="104"/>
        <v>-50</v>
      </c>
      <c r="BO104" s="8"/>
      <c r="BP104" s="8" t="str">
        <f>IF(AND(BP103&gt;0,BP103&lt;&gt;"wait"),"AT",IF(AIL!$P105="AI",IF(Sheet1!$E105&lt;AIL!$O105-50,50,"wait"),0))</f>
        <v>AT</v>
      </c>
      <c r="BQ104" s="8" t="str">
        <f>IF(AND(BQ103&gt;0,BQ103&lt;&gt;"wait"),"AT",IF(AIL!$P105="AI",IF(Sheet1!$E105&lt;AIL!$O105-100,100,"wait"),0))</f>
        <v>AT</v>
      </c>
      <c r="BR104" s="8" t="str">
        <f>IF(AND(BR103&gt;0,BR103&lt;&gt;"wait"),"AT",IF(AIL!$P105="AI",IF(Sheet1!$E105&lt;AIL!$O105-150,150,"wait"),0))</f>
        <v>AT</v>
      </c>
      <c r="BS104" s="8" t="str">
        <f>IF(AND(BS103&gt;0,BS103&lt;&gt;"wait"),"AT",IF(AIL!$P105="AI",IF(Sheet1!$E105&lt;AIL!$O105-200,200,"wait"),0))</f>
        <v>AT</v>
      </c>
      <c r="BT104" s="8" t="str">
        <f>IF(AND(BT103&gt;0,BT103&lt;&gt;"wait"),"AT",IF(AIL!$P105="AI",IF(Sheet1!$D105&gt;AIL!$O105+50,50,"wait"),0))</f>
        <v>AT</v>
      </c>
      <c r="BU104" s="8" t="str">
        <f>IF(AND(BU103&gt;0,BU103&lt;&gt;"wait"),"AT",IF(AIL!$P105="AI",IF(Sheet1!$D105&gt;AIL!$O105+100,100,"wait"),0))</f>
        <v>wait</v>
      </c>
      <c r="BV104" s="8" t="str">
        <f>IF(AND(BV103&gt;0,BV103&lt;&gt;"wait"),"AT",IF(AIL!$P105="AI",IF(Sheet1!$D105&gt;AIL!$O105+150,150,"wait"),0))</f>
        <v>wait</v>
      </c>
      <c r="BW104" s="8" t="str">
        <f>IF(AND(BW103&gt;0,BW103&lt;&gt;"wait"),"AT",IF(AIL!$P105="AI",IF(Sheet1!$D105&gt;AIL!$O105+200,200,"wait"),0))</f>
        <v>wait</v>
      </c>
      <c r="BX104" s="8">
        <f t="shared" si="105"/>
        <v>-50</v>
      </c>
      <c r="BY104" s="8"/>
      <c r="BZ104" s="8" t="str">
        <f>IF(AND(BZ103&gt;0,BZ103&lt;&gt;"wait"),"AT",IF(AIL!$R105="AI",IF(Sheet1!$E105&lt;AIL!$Q105-50,50,"wait"),0))</f>
        <v>AT</v>
      </c>
      <c r="CA104" s="8" t="str">
        <f>IF(AND(CA103&gt;0,CA103&lt;&gt;"wait"),"AT",IF(AIL!$R105="AI",IF(Sheet1!$E105&lt;AIL!$Q105-100,100,"wait"),0))</f>
        <v>AT</v>
      </c>
      <c r="CB104" s="8" t="str">
        <f>IF(AND(CB103&gt;0,CB103&lt;&gt;"wait"),"AT",IF(AIL!$R105="AI",IF(Sheet1!$E105&lt;AIL!$Q105-150,150,"wait"),0))</f>
        <v>AT</v>
      </c>
      <c r="CC104" s="8" t="str">
        <f>IF(AND(CC103&gt;0,CC103&lt;&gt;"wait"),"AT",IF(AIL!$R105="AI",IF(Sheet1!$E105&lt;AIL!$Q105-200,200,"wait"),0))</f>
        <v>AT</v>
      </c>
      <c r="CD104" s="8" t="str">
        <f>IF(AND(CD103&gt;0,CD103&lt;&gt;"wait"),"AT",IF(AIL!$R105="AI",IF(Sheet1!$D105&gt;AIL!$Q105+50,50,"wait"),0))</f>
        <v>AT</v>
      </c>
      <c r="CE104" s="8" t="str">
        <f>IF(AND(CE103&gt;0,CE103&lt;&gt;"wait"),"AT",IF(AIL!$R105="AI",IF(Sheet1!$D105&gt;AIL!$Q105+100,100,"wait"),0))</f>
        <v>wait</v>
      </c>
      <c r="CF104" s="8" t="str">
        <f>IF(AND(CF103&gt;0,CF103&lt;&gt;"wait"),"AT",IF(AIL!$R105="AI",IF(Sheet1!$D105&gt;AIL!$Q105+150,150,"wait"),0))</f>
        <v>wait</v>
      </c>
      <c r="CG104" s="8" t="str">
        <f>IF(AND(CG103&gt;0,CG103&lt;&gt;"wait"),"AT",IF(AIL!$R105="AI",IF(Sheet1!$D105&gt;AIL!$Q105+200,200,"wait"),0))</f>
        <v>wait</v>
      </c>
      <c r="CH104" s="8">
        <f t="shared" si="106"/>
        <v>-50</v>
      </c>
      <c r="CI104" s="8"/>
      <c r="CJ104" s="8" t="str">
        <f>IF(AND(CJ103&gt;0,CJ103&lt;&gt;"wait"),"AT",IF(AIL!$T105="AI",IF(Sheet1!$E105&lt;AIL!$S105-50,50,"wait"),0))</f>
        <v>AT</v>
      </c>
      <c r="CK104" s="8" t="str">
        <f>IF(AND(CK103&gt;0,CK103&lt;&gt;"wait"),"AT",IF(AIL!$T105="AI",IF(Sheet1!$E105&lt;AIL!$S105-100,100,"wait"),0))</f>
        <v>AT</v>
      </c>
      <c r="CL104" s="8" t="str">
        <f>IF(AND(CL103&gt;0,CL103&lt;&gt;"wait"),"AT",IF(AIL!$T105="AI",IF(Sheet1!$E105&lt;AIL!$S105-150,150,"wait"),0))</f>
        <v>AT</v>
      </c>
      <c r="CM104" s="8" t="str">
        <f>IF(AND(CM103&gt;0,CM103&lt;&gt;"wait"),"AT",IF(AIL!$T105="AI",IF(Sheet1!$E105&lt;AIL!$S105-200,200,"wait"),0))</f>
        <v>wait</v>
      </c>
      <c r="CN104" s="8" t="str">
        <f>IF(AND(CN103&gt;0,CN103&lt;&gt;"wait"),"AT",IF(AIL!$T105="AI",IF(Sheet1!$D105&gt;AIL!$S105+50,50,"wait"),0))</f>
        <v>AT</v>
      </c>
      <c r="CO104" s="8" t="str">
        <f>IF(AND(CO103&gt;0,CO103&lt;&gt;"wait"),"AT",IF(AIL!$T105="AI",IF(Sheet1!$D105&gt;AIL!$S105+100,100,"wait"),0))</f>
        <v>AT</v>
      </c>
      <c r="CP104" s="8" t="str">
        <f>IF(AND(CP103&gt;0,CP103&lt;&gt;"wait"),"AT",IF(AIL!$T105="AI",IF(Sheet1!$D105&gt;AIL!$S105+150,150,"wait"),0))</f>
        <v>wait</v>
      </c>
      <c r="CQ104" s="8" t="str">
        <f>IF(AND(CQ103&gt;0,CQ103&lt;&gt;"wait"),"AT",IF(AIL!$T105="AI",IF(Sheet1!$D105&gt;AIL!$S105+200,200,"wait"),0))</f>
        <v>wait</v>
      </c>
      <c r="CR104" s="8">
        <f t="shared" si="107"/>
        <v>-100</v>
      </c>
      <c r="CS104" s="8"/>
      <c r="CT104" s="8" t="str">
        <f>IF(AND(CT103&gt;0,CT103&lt;&gt;"wait"),"AT",IF(AIL!$V105="AI",IF(Sheet1!$E105&lt;AIL!$U105-50,50,"wait"),0))</f>
        <v>AT</v>
      </c>
      <c r="CU104" s="8" t="str">
        <f>IF(AND(CU103&gt;0,CU103&lt;&gt;"wait"),"AT",IF(AIL!$V105="AI",IF(Sheet1!$E105&lt;AIL!$U105-100,100,"wait"),0))</f>
        <v>AT</v>
      </c>
      <c r="CV104" s="8" t="str">
        <f>IF(AND(CV103&gt;0,CV103&lt;&gt;"wait"),"AT",IF(AIL!$V105="AI",IF(Sheet1!$E105&lt;AIL!$U105-150,150,"wait"),0))</f>
        <v>AT</v>
      </c>
      <c r="CW104" s="8" t="str">
        <f>IF(AND(CW103&gt;0,CW103&lt;&gt;"wait"),"AT",IF(AIL!$V105="AI",IF(Sheet1!$E105&lt;AIL!$U105-200,200,"wait"),0))</f>
        <v>wait</v>
      </c>
      <c r="CX104" s="8" t="str">
        <f>IF(AND(CX103&gt;0,CX103&lt;&gt;"wait"),"AT",IF(AIL!$V105="AI",IF(Sheet1!$D105&gt;AIL!$U105+50,50,"wait"),0))</f>
        <v>AT</v>
      </c>
      <c r="CY104" s="8" t="str">
        <f>IF(AND(CY103&gt;0,CY103&lt;&gt;"wait"),"AT",IF(AIL!$V105="AI",IF(Sheet1!$D105&gt;AIL!$U105+100,100,"wait"),0))</f>
        <v>AT</v>
      </c>
      <c r="CZ104" s="8" t="str">
        <f>IF(AND(CZ103&gt;0,CZ103&lt;&gt;"wait"),"AT",IF(AIL!$V105="AI",IF(Sheet1!$D105&gt;AIL!$U105+150,150,"wait"),0))</f>
        <v>wait</v>
      </c>
      <c r="DA104" s="8" t="str">
        <f>IF(AND(DA103&gt;0,DA103&lt;&gt;"wait"),"AT",IF(AIL!$V105="AI",IF(Sheet1!$D105&gt;AIL!$U105+200,200,"wait"),0))</f>
        <v>wait</v>
      </c>
      <c r="DB104" s="8">
        <f t="shared" si="108"/>
        <v>-100</v>
      </c>
      <c r="DC104" s="8"/>
      <c r="DD104" s="8" t="str">
        <f>IF(AND(DD103&gt;0,DD103&lt;&gt;"wait"),"AT",IF(AIL!$X105="AI",IF(Sheet1!$E105&lt;AIL!$W105-50,50,"wait"),0))</f>
        <v>AT</v>
      </c>
      <c r="DE104" s="8" t="str">
        <f>IF(AND(DE103&gt;0,DE103&lt;&gt;"wait"),"AT",IF(AIL!$X105="AI",IF(Sheet1!$E105&lt;AIL!$W105-100,100,"wait"),0))</f>
        <v>AT</v>
      </c>
      <c r="DF104" s="8" t="str">
        <f>IF(AND(DF103&gt;0,DF103&lt;&gt;"wait"),"AT",IF(AIL!$X105="AI",IF(Sheet1!$E105&lt;AIL!$W105-150,150,"wait"),0))</f>
        <v>AT</v>
      </c>
      <c r="DG104" s="8" t="str">
        <f>IF(AND(DG103&gt;0,DG103&lt;&gt;"wait"),"AT",IF(AIL!$X105="AI",IF(Sheet1!$E105&lt;AIL!$W105-200,200,"wait"),0))</f>
        <v>wait</v>
      </c>
      <c r="DH104" s="8" t="str">
        <f>IF(AND(DH103&gt;0,DH103&lt;&gt;"wait"),"AT",IF(AIL!$X105="AI",IF(Sheet1!$D105&gt;AIL!$W105+50,50,"wait"),0))</f>
        <v>AT</v>
      </c>
      <c r="DI104" s="8" t="str">
        <f>IF(AND(DI103&gt;0,DI103&lt;&gt;"wait"),"AT",IF(AIL!$X105="AI",IF(Sheet1!$D105&gt;AIL!$W105+100,100,"wait"),0))</f>
        <v>AT</v>
      </c>
      <c r="DJ104" s="8" t="str">
        <f>IF(AND(DJ103&gt;0,DJ103&lt;&gt;"wait"),"AT",IF(AIL!$X105="AI",IF(Sheet1!$D105&gt;AIL!$W105+150,150,"wait"),0))</f>
        <v>wait</v>
      </c>
      <c r="DK104" s="8" t="str">
        <f>IF(AND(DK103&gt;0,DK103&lt;&gt;"wait"),"AT",IF(AIL!$X105="AI",IF(Sheet1!$D105&gt;AIL!$W105+200,200,"wait"),0))</f>
        <v>wait</v>
      </c>
      <c r="DL104" s="8">
        <f t="shared" si="109"/>
        <v>-100</v>
      </c>
      <c r="DN104" s="10" t="str">
        <f>IF(AND(DN103&gt;0,DN103&lt;&gt;"wait"),"AT",IF(AIL!$AA105="AI",IF(Sheet1!$E105&lt;AIL!$Z105-50,50,"wait"),0))</f>
        <v>AT</v>
      </c>
      <c r="DO104" s="10" t="str">
        <f>IF(AND(DO103&gt;0,DO103&lt;&gt;"wait"),"AT",IF(AIL!$AA105="AI",IF(Sheet1!$E105&lt;AIL!$Z105-100,100,"wait"),0))</f>
        <v>AT</v>
      </c>
      <c r="DP104" s="10" t="str">
        <f>IF(AND(DP103&gt;0,DP103&lt;&gt;"wait"),"AT",IF(AIL!$AA105="AI",IF(Sheet1!$E105&lt;AIL!$Z105-150,150,"wait"),0))</f>
        <v>AT</v>
      </c>
      <c r="DQ104" s="10" t="str">
        <f>IF(AND(DQ103&gt;0,DQ103&lt;&gt;"wait"),"AT",IF(AIL!$AA105="AI",IF(Sheet1!$E105&lt;AIL!$Z105-200,200,"wait"),0))</f>
        <v>wait</v>
      </c>
      <c r="DR104" s="10" t="str">
        <f>IF(AND(DR103&gt;0,DR103&lt;&gt;"wait"),"AT",IF(AIL!$AA105="AI",IF(Sheet1!$D105&gt;AIL!$Z105+50,50,"wait"),0))</f>
        <v>AT</v>
      </c>
      <c r="DS104" s="10" t="str">
        <f>IF(AND(DS103&gt;0,DS103&lt;&gt;"wait"),"AT",IF(AIL!$AA105="AI",IF(Sheet1!$D105&gt;AIL!$Z105+100,100,"wait"),0))</f>
        <v>wait</v>
      </c>
      <c r="DT104" s="10" t="str">
        <f>IF(AND(DT103&gt;0,DT103&lt;&gt;"wait"),"AT",IF(AIL!$AA105="AI",IF(Sheet1!$D105&gt;AIL!$Z105+150,150,"wait"),0))</f>
        <v>wait</v>
      </c>
      <c r="DU104" s="10" t="str">
        <f>IF(AND(DU103&gt;0,DU103&lt;&gt;"wait"),"AT",IF(AIL!$AA105="AI",IF(Sheet1!$D105&gt;AIL!$Z105+200,200,"wait"),0))</f>
        <v>wait</v>
      </c>
      <c r="DV104" s="10">
        <f t="shared" si="77"/>
        <v>-50</v>
      </c>
      <c r="DX104" s="10" t="str">
        <f>IF(AND(DX103&gt;0,DX103&lt;&gt;"wait"),"AT",IF(AIL!$AC105="AI",IF(Sheet1!$E105&lt;AIL!$AB105-50,50,"wait"),0))</f>
        <v>AT</v>
      </c>
      <c r="DY104" s="10" t="str">
        <f>IF(AND(DY103&gt;0,DY103&lt;&gt;"wait"),"AT",IF(AIL!$AC105="AI",IF(Sheet1!$E105&lt;AIL!$AB105-100,100,"wait"),0))</f>
        <v>AT</v>
      </c>
      <c r="DZ104" s="10" t="str">
        <f>IF(AND(DZ103&gt;0,DZ103&lt;&gt;"wait"),"AT",IF(AIL!$AC105="AI",IF(Sheet1!$E105&lt;AIL!$AB105-150,150,"wait"),0))</f>
        <v>AT</v>
      </c>
      <c r="EA104" s="10" t="str">
        <f>IF(AND(EA103&gt;0,EA103&lt;&gt;"wait"),"AT",IF(AIL!$AC105="AI",IF(Sheet1!$E105&lt;AIL!$AB105-200,200,"wait"),0))</f>
        <v>AT</v>
      </c>
      <c r="EB104" s="10" t="str">
        <f>IF(AND(EB103&gt;0,EB103&lt;&gt;"wait"),"AT",IF(AIL!$AC105="AI",IF(Sheet1!$D105&gt;AIL!$AB105+50,50,"wait"),0))</f>
        <v>AT</v>
      </c>
      <c r="EC104" s="10" t="str">
        <f>IF(AND(EC103&gt;0,EC103&lt;&gt;"wait"),"AT",IF(AIL!$AC105="AI",IF(Sheet1!$D105&gt;AIL!$AB105+100,100,"wait"),0))</f>
        <v>wait</v>
      </c>
      <c r="ED104" s="10" t="str">
        <f>IF(AND(ED103&gt;0,ED103&lt;&gt;"wait"),"AT",IF(AIL!$AC105="AI",IF(Sheet1!$D105&gt;AIL!$AB105+150,150,"wait"),0))</f>
        <v>wait</v>
      </c>
      <c r="EE104" s="10" t="str">
        <f>IF(AND(EE103&gt;0,EE103&lt;&gt;"wait"),"AT",IF(AIL!$AC105="AI",IF(Sheet1!$D105&gt;AIL!$AB105+200,200,"wait"),0))</f>
        <v>wait</v>
      </c>
      <c r="EF104" s="10">
        <f t="shared" si="78"/>
        <v>-50</v>
      </c>
      <c r="EH104" s="10" t="str">
        <f>IF(AND(EH103&gt;0,EH103&lt;&gt;"wait"),"AT",IF(AIL!$AE105="AI",IF(Sheet1!$E105&lt;AIL!$AD105-50,50,"wait"),0))</f>
        <v>AT</v>
      </c>
      <c r="EI104" s="10" t="str">
        <f>IF(AND(EI103&gt;0,EI103&lt;&gt;"wait"),"AT",IF(AIL!$AE105="AI",IF(Sheet1!$E105&lt;AIL!$AD105-100,100,"wait"),0))</f>
        <v>AT</v>
      </c>
      <c r="EJ104" s="10" t="str">
        <f>IF(AND(EJ103&gt;0,EJ103&lt;&gt;"wait"),"AT",IF(AIL!$AE105="AI",IF(Sheet1!$E105&lt;AIL!$AD105-150,150,"wait"),0))</f>
        <v>AT</v>
      </c>
      <c r="EK104" s="10" t="str">
        <f>IF(AND(EK103&gt;0,EK103&lt;&gt;"wait"),"AT",IF(AIL!$AE105="AI",IF(Sheet1!$E105&lt;AIL!$AD105-200,200,"wait"),0))</f>
        <v>AT</v>
      </c>
      <c r="EL104" s="10" t="str">
        <f>IF(AND(EL103&gt;0,EL103&lt;&gt;"wait"),"AT",IF(AIL!$AE105="AI",IF(Sheet1!$D105&gt;AIL!$AD105+50,50,"wait"),0))</f>
        <v>AT</v>
      </c>
      <c r="EM104" s="10" t="str">
        <f>IF(AND(EM103&gt;0,EM103&lt;&gt;"wait"),"AT",IF(AIL!$AE105="AI",IF(Sheet1!$D105&gt;AIL!$AD105+100,100,"wait"),0))</f>
        <v>wait</v>
      </c>
      <c r="EN104" s="10" t="str">
        <f>IF(AND(EN103&gt;0,EN103&lt;&gt;"wait"),"AT",IF(AIL!$AE105="AI",IF(Sheet1!$D105&gt;AIL!$AD105+150,150,"wait"),0))</f>
        <v>wait</v>
      </c>
      <c r="EO104" s="10" t="str">
        <f>IF(AND(EO103&gt;0,EO103&lt;&gt;"wait"),"AT",IF(AIL!$AE105="AI",IF(Sheet1!$D105&gt;AIL!$AD105+200,200,"wait"),0))</f>
        <v>wait</v>
      </c>
      <c r="EP104" s="10">
        <f t="shared" si="79"/>
        <v>-50</v>
      </c>
      <c r="ER104" s="10" t="str">
        <f>IF(AND(ER103&gt;0,ER103&lt;&gt;"wait"),"AT",IF(AIL!$AG105="AI",IF(Sheet1!$E105&lt;AIL!$AF105-50,50,"wait"),0))</f>
        <v>AT</v>
      </c>
      <c r="ES104" s="10" t="str">
        <f>IF(AND(ES103&gt;0,ES103&lt;&gt;"wait"),"AT",IF(AIL!$AG105="AI",IF(Sheet1!$E105&lt;AIL!$AF105-100,100,"wait"),0))</f>
        <v>AT</v>
      </c>
      <c r="ET104" s="10" t="str">
        <f>IF(AND(ET103&gt;0,ET103&lt;&gt;"wait"),"AT",IF(AIL!$AG105="AI",IF(Sheet1!$E105&lt;AIL!$AF105-150,150,"wait"),0))</f>
        <v>AT</v>
      </c>
      <c r="EU104" s="10" t="str">
        <f>IF(AND(EU103&gt;0,EU103&lt;&gt;"wait"),"AT",IF(AIL!$AG105="AI",IF(Sheet1!$E105&lt;AIL!$AF105-200,200,"wait"),0))</f>
        <v>AT</v>
      </c>
      <c r="EV104" s="10" t="str">
        <f>IF(AND(EV103&gt;0,EV103&lt;&gt;"wait"),"AT",IF(AIL!$AG105="AI",IF(Sheet1!$D105&gt;AIL!$AF105+50,50,"wait"),0))</f>
        <v>AT</v>
      </c>
      <c r="EW104" s="10" t="str">
        <f>IF(AND(EW103&gt;0,EW103&lt;&gt;"wait"),"AT",IF(AIL!$AG105="AI",IF(Sheet1!$D105&gt;AIL!$AF105+100,100,"wait"),0))</f>
        <v>wait</v>
      </c>
      <c r="EX104" s="10" t="str">
        <f>IF(AND(EX103&gt;0,EX103&lt;&gt;"wait"),"AT",IF(AIL!$AG105="AI",IF(Sheet1!$D105&gt;AIL!$AF105+150,150,"wait"),0))</f>
        <v>wait</v>
      </c>
      <c r="EY104" s="10" t="str">
        <f>IF(AND(EY103&gt;0,EY103&lt;&gt;"wait"),"AT",IF(AIL!$AG105="AI",IF(Sheet1!$D105&gt;AIL!$AF105+200,200,"wait"),0))</f>
        <v>wait</v>
      </c>
      <c r="EZ104" s="10">
        <f t="shared" si="80"/>
        <v>-50</v>
      </c>
      <c r="FB104" s="10" t="str">
        <f>IF(AND(FB103&gt;0,FB103&lt;&gt;"wait"),"AT",IF(AIL!$AI105="AI",IF(Sheet1!$E105&lt;AIL!$AH105-50,50,"wait"),0))</f>
        <v>AT</v>
      </c>
      <c r="FC104" s="10" t="str">
        <f>IF(AND(FC103&gt;0,FC103&lt;&gt;"wait"),"AT",IF(AIL!$AI105="AI",IF(Sheet1!$E105&lt;AIL!$AH105-100,100,"wait"),0))</f>
        <v>AT</v>
      </c>
      <c r="FD104" s="10" t="str">
        <f>IF(AND(FD103&gt;0,FD103&lt;&gt;"wait"),"AT",IF(AIL!$AI105="AI",IF(Sheet1!$E105&lt;AIL!$AH105-150,150,"wait"),0))</f>
        <v>AT</v>
      </c>
      <c r="FE104" s="10" t="str">
        <f>IF(AND(FE103&gt;0,FE103&lt;&gt;"wait"),"AT",IF(AIL!$AI105="AI",IF(Sheet1!$E105&lt;AIL!$AH105-200,200,"wait"),0))</f>
        <v>AT</v>
      </c>
      <c r="FF104" s="10" t="str">
        <f>IF(AND(FF103&gt;0,FF103&lt;&gt;"wait"),"AT",IF(AIL!$AI105="AI",IF(Sheet1!$D105&gt;AIL!$AH105+50,50,"wait"),0))</f>
        <v>AT</v>
      </c>
      <c r="FG104" s="10" t="str">
        <f>IF(AND(FG103&gt;0,FG103&lt;&gt;"wait"),"AT",IF(AIL!$AI105="AI",IF(Sheet1!$D105&gt;AIL!$AH105+100,100,"wait"),0))</f>
        <v>wait</v>
      </c>
      <c r="FH104" s="10" t="str">
        <f>IF(AND(FH103&gt;0,FH103&lt;&gt;"wait"),"AT",IF(AIL!$AI105="AI",IF(Sheet1!$D105&gt;AIL!$AH105+150,150,"wait"),0))</f>
        <v>wait</v>
      </c>
      <c r="FI104" s="10" t="str">
        <f>IF(AND(FI103&gt;0,FI103&lt;&gt;"wait"),"AT",IF(AIL!$AI105="AI",IF(Sheet1!$D105&gt;AIL!$AH105+200,200,"wait"),0))</f>
        <v>wait</v>
      </c>
      <c r="FJ104" s="10">
        <f t="shared" si="81"/>
        <v>-50</v>
      </c>
      <c r="FL104" s="10" t="str">
        <f>IF(AND(FL103&gt;0,FL103&lt;&gt;"wait"),"AT",IF(AIL!$AK105="AI",IF(Sheet1!$E105&lt;AIL!$AJ105-50,50,"wait"),0))</f>
        <v>AT</v>
      </c>
      <c r="FM104" s="10" t="str">
        <f>IF(AND(FM103&gt;0,FM103&lt;&gt;"wait"),"AT",IF(AIL!$AK105="AI",IF(Sheet1!$E105&lt;AIL!$AJ105-100,100,"wait"),0))</f>
        <v>AT</v>
      </c>
      <c r="FN104" s="10" t="str">
        <f>IF(AND(FN103&gt;0,FN103&lt;&gt;"wait"),"AT",IF(AIL!$AK105="AI",IF(Sheet1!$E105&lt;AIL!$AJ105-150,150,"wait"),0))</f>
        <v>AT</v>
      </c>
      <c r="FO104" s="10" t="str">
        <f>IF(AND(FO103&gt;0,FO103&lt;&gt;"wait"),"AT",IF(AIL!$AK105="AI",IF(Sheet1!$E105&lt;AIL!$AJ105-200,200,"wait"),0))</f>
        <v>AT</v>
      </c>
      <c r="FP104" s="10" t="str">
        <f>IF(AND(FP103&gt;0,FP103&lt;&gt;"wait"),"AT",IF(AIL!$AK105="AI",IF(Sheet1!$D105&gt;AIL!$AJ105+50,50,"wait"),0))</f>
        <v>AT</v>
      </c>
      <c r="FQ104" s="10" t="str">
        <f>IF(AND(FQ103&gt;0,FQ103&lt;&gt;"wait"),"AT",IF(AIL!$AK105="AI",IF(Sheet1!$D105&gt;AIL!$AJ105+100,100,"wait"),0))</f>
        <v>wait</v>
      </c>
      <c r="FR104" s="10" t="str">
        <f>IF(AND(FR103&gt;0,FR103&lt;&gt;"wait"),"AT",IF(AIL!$AK105="AI",IF(Sheet1!$D105&gt;AIL!$AJ105+150,150,"wait"),0))</f>
        <v>wait</v>
      </c>
      <c r="FS104" s="10" t="str">
        <f>IF(AND(FS103&gt;0,FS103&lt;&gt;"wait"),"AT",IF(AIL!$AK105="AI",IF(Sheet1!$D105&gt;AIL!$AJ105+200,200,"wait"),0))</f>
        <v>wait</v>
      </c>
      <c r="FT104" s="10">
        <f t="shared" si="82"/>
        <v>-50</v>
      </c>
      <c r="FV104" s="10" t="str">
        <f>IF(AND(FV103&gt;0,FV103&lt;&gt;"wait"),"AT",IF(AIL!$AM105="AI",IF(Sheet1!$E105&lt;AIL!$AL105-50,50,"wait"),0))</f>
        <v>AT</v>
      </c>
      <c r="FW104" s="10" t="str">
        <f>IF(AND(FW103&gt;0,FW103&lt;&gt;"wait"),"AT",IF(AIL!$AM105="AI",IF(Sheet1!$E105&lt;AIL!$AL105-100,100,"wait"),0))</f>
        <v>AT</v>
      </c>
      <c r="FX104" s="10" t="str">
        <f>IF(AND(FX103&gt;0,FX103&lt;&gt;"wait"),"AT",IF(AIL!$AM105="AI",IF(Sheet1!$E105&lt;AIL!$AL105-150,150,"wait"),0))</f>
        <v>AT</v>
      </c>
      <c r="FY104" s="10" t="str">
        <f>IF(AND(FY103&gt;0,FY103&lt;&gt;"wait"),"AT",IF(AIL!$AM105="AI",IF(Sheet1!$E105&lt;AIL!$AL105-200,200,"wait"),0))</f>
        <v>AT</v>
      </c>
      <c r="FZ104" s="10" t="str">
        <f>IF(AND(FZ103&gt;0,FZ103&lt;&gt;"wait"),"AT",IF(AIL!$AM105="AI",IF(Sheet1!$D105&gt;AIL!$AL105+50,50,"wait"),0))</f>
        <v>AT</v>
      </c>
      <c r="GA104" s="10" t="str">
        <f>IF(AND(GA103&gt;0,GA103&lt;&gt;"wait"),"AT",IF(AIL!$AM105="AI",IF(Sheet1!$D105&gt;AIL!$AL105+100,100,"wait"),0))</f>
        <v>wait</v>
      </c>
      <c r="GB104" s="10" t="str">
        <f>IF(AND(GB103&gt;0,GB103&lt;&gt;"wait"),"AT",IF(AIL!$AM105="AI",IF(Sheet1!$D105&gt;AIL!$AL105+150,150,"wait"),0))</f>
        <v>wait</v>
      </c>
      <c r="GC104" s="10" t="str">
        <f>IF(AND(GC103&gt;0,GC103&lt;&gt;"wait"),"AT",IF(AIL!$AM105="AI",IF(Sheet1!$D105&gt;AIL!$AL105+200,200,"wait"),0))</f>
        <v>wait</v>
      </c>
      <c r="GD104" s="10">
        <f t="shared" si="83"/>
        <v>-50</v>
      </c>
      <c r="GF104" s="10" t="str">
        <f>IF(AND(GF103&gt;0,GF103&lt;&gt;"wait"),"AT",IF(AIL!$AO105="AI",IF(Sheet1!$E105&lt;AIL!$AN105-50,50,"wait"),0))</f>
        <v>AT</v>
      </c>
      <c r="GG104" s="10" t="str">
        <f>IF(AND(GG103&gt;0,GG103&lt;&gt;"wait"),"AT",IF(AIL!$AO105="AI",IF(Sheet1!$E105&lt;AIL!$AN105-100,100,"wait"),0))</f>
        <v>AT</v>
      </c>
      <c r="GH104" s="10" t="str">
        <f>IF(AND(GH103&gt;0,GH103&lt;&gt;"wait"),"AT",IF(AIL!$AO105="AI",IF(Sheet1!$E105&lt;AIL!$AN105-150,150,"wait"),0))</f>
        <v>AT</v>
      </c>
      <c r="GI104" s="10" t="str">
        <f>IF(AND(GI103&gt;0,GI103&lt;&gt;"wait"),"AT",IF(AIL!$AO105="AI",IF(Sheet1!$E105&lt;AIL!$AN105-200,200,"wait"),0))</f>
        <v>AT</v>
      </c>
      <c r="GJ104" s="10" t="str">
        <f>IF(AND(GJ103&gt;0,GJ103&lt;&gt;"wait"),"AT",IF(AIL!$AO105="AI",IF(Sheet1!$D105&gt;AIL!$AN105+50,50,"wait"),0))</f>
        <v>AT</v>
      </c>
      <c r="GK104" s="10" t="str">
        <f>IF(AND(GK103&gt;0,GK103&lt;&gt;"wait"),"AT",IF(AIL!$AO105="AI",IF(Sheet1!$D105&gt;AIL!$AN105+100,100,"wait"),0))</f>
        <v>wait</v>
      </c>
      <c r="GL104" s="10" t="str">
        <f>IF(AND(GL103&gt;0,GL103&lt;&gt;"wait"),"AT",IF(AIL!$AO105="AI",IF(Sheet1!$D105&gt;AIL!$AN105+150,150,"wait"),0))</f>
        <v>wait</v>
      </c>
      <c r="GM104" s="10" t="str">
        <f>IF(AND(GM103&gt;0,GM103&lt;&gt;"wait"),"AT",IF(AIL!$AO105="AI",IF(Sheet1!$D105&gt;AIL!$AN105+200,200,"wait"),0))</f>
        <v>wait</v>
      </c>
      <c r="GN104" s="10">
        <f t="shared" si="84"/>
        <v>-50</v>
      </c>
      <c r="GP104" s="10" t="str">
        <f>IF(AND(GP103&gt;0,GP103&lt;&gt;"wait"),"AT",IF(AIL!$AQ105="AI",IF(Sheet1!$E105&lt;AIL!$AP105-50,50,"wait"),0))</f>
        <v>AT</v>
      </c>
      <c r="GQ104" s="10" t="str">
        <f>IF(AND(GQ103&gt;0,GQ103&lt;&gt;"wait"),"AT",IF(AIL!$AQ105="AI",IF(Sheet1!$E105&lt;AIL!$AP105-100,100,"wait"),0))</f>
        <v>AT</v>
      </c>
      <c r="GR104" s="10" t="str">
        <f>IF(AND(GR103&gt;0,GR103&lt;&gt;"wait"),"AT",IF(AIL!$AQ105="AI",IF(Sheet1!$E105&lt;AIL!$AP105-150,150,"wait"),0))</f>
        <v>AT</v>
      </c>
      <c r="GS104" s="10" t="str">
        <f>IF(AND(GS103&gt;0,GS103&lt;&gt;"wait"),"AT",IF(AIL!$AQ105="AI",IF(Sheet1!$E105&lt;AIL!$AP105-200,200,"wait"),0))</f>
        <v>AT</v>
      </c>
      <c r="GT104" s="10" t="str">
        <f>IF(AND(GT103&gt;0,GT103&lt;&gt;"wait"),"AT",IF(AIL!$AQ105="AI",IF(Sheet1!$D105&gt;AIL!$AP105+50,50,"wait"),0))</f>
        <v>AT</v>
      </c>
      <c r="GU104" s="10" t="str">
        <f>IF(AND(GU103&gt;0,GU103&lt;&gt;"wait"),"AT",IF(AIL!$AQ105="AI",IF(Sheet1!$D105&gt;AIL!$AP105+100,100,"wait"),0))</f>
        <v>wait</v>
      </c>
      <c r="GV104" s="10" t="str">
        <f>IF(AND(GV103&gt;0,GV103&lt;&gt;"wait"),"AT",IF(AIL!$AQ105="AI",IF(Sheet1!$D105&gt;AIL!$AP105+150,150,"wait"),0))</f>
        <v>wait</v>
      </c>
      <c r="GW104" s="10" t="str">
        <f>IF(AND(GW103&gt;0,GW103&lt;&gt;"wait"),"AT",IF(AIL!$AQ105="AI",IF(Sheet1!$D105&gt;AIL!$AP105+200,200,"wait"),0))</f>
        <v>wait</v>
      </c>
      <c r="GX104" s="10">
        <f t="shared" si="85"/>
        <v>-50</v>
      </c>
      <c r="GZ104" s="10" t="str">
        <f>IF(AND(GZ103&gt;0,GZ103&lt;&gt;"wait"),"AT",IF(AIL!$AS105="AI",IF(Sheet1!$E105&lt;AIL!$AR105-50,50,"wait"),0))</f>
        <v>AT</v>
      </c>
      <c r="HA104" s="10" t="str">
        <f>IF(AND(HA103&gt;0,HA103&lt;&gt;"wait"),"AT",IF(AIL!$AS105="AI",IF(Sheet1!$E105&lt;AIL!$AR105-100,100,"wait"),0))</f>
        <v>AT</v>
      </c>
      <c r="HB104" s="10" t="str">
        <f>IF(AND(HB103&gt;0,HB103&lt;&gt;"wait"),"AT",IF(AIL!$AS105="AI",IF(Sheet1!$E105&lt;AIL!$AR105-150,150,"wait"),0))</f>
        <v>AT</v>
      </c>
      <c r="HC104" s="10" t="str">
        <f>IF(AND(HC103&gt;0,HC103&lt;&gt;"wait"),"AT",IF(AIL!$AS105="AI",IF(Sheet1!$E105&lt;AIL!$AR105-200,200,"wait"),0))</f>
        <v>AT</v>
      </c>
      <c r="HD104" s="10" t="str">
        <f>IF(AND(HD103&gt;0,HD103&lt;&gt;"wait"),"AT",IF(AIL!$AS105="AI",IF(Sheet1!$D105&gt;AIL!$AR105+50,50,"wait"),0))</f>
        <v>AT</v>
      </c>
      <c r="HE104" s="10" t="str">
        <f>IF(AND(HE103&gt;0,HE103&lt;&gt;"wait"),"AT",IF(AIL!$AS105="AI",IF(Sheet1!$D105&gt;AIL!$AR105+100,100,"wait"),0))</f>
        <v>wait</v>
      </c>
      <c r="HF104" s="10" t="str">
        <f>IF(AND(HF103&gt;0,HF103&lt;&gt;"wait"),"AT",IF(AIL!$AS105="AI",IF(Sheet1!$D105&gt;AIL!$AR105+150,150,"wait"),0))</f>
        <v>wait</v>
      </c>
      <c r="HG104" s="10" t="str">
        <f>IF(AND(HG103&gt;0,HG103&lt;&gt;"wait"),"AT",IF(AIL!$AS105="AI",IF(Sheet1!$D105&gt;AIL!$AR105+200,200,"wait"),0))</f>
        <v>wait</v>
      </c>
      <c r="HH104" s="10">
        <f t="shared" si="86"/>
        <v>-50</v>
      </c>
      <c r="HJ104" s="10" t="str">
        <f>IF(AND(HJ103&gt;0,HJ103&lt;&gt;"wait"),"AT",IF(AIL!$AU105="AI",IF(Sheet1!$E105&lt;AIL!$AT105-50,50,"wait"),0))</f>
        <v>AT</v>
      </c>
      <c r="HK104" s="10" t="str">
        <f>IF(AND(HK103&gt;0,HK103&lt;&gt;"wait"),"AT",IF(AIL!$AU105="AI",IF(Sheet1!$E105&lt;AIL!$AT105-100,100,"wait"),0))</f>
        <v>AT</v>
      </c>
      <c r="HL104" s="10" t="str">
        <f>IF(AND(HL103&gt;0,HL103&lt;&gt;"wait"),"AT",IF(AIL!$AU105="AI",IF(Sheet1!$E105&lt;AIL!$AT105-150,150,"wait"),0))</f>
        <v>AT</v>
      </c>
      <c r="HM104" s="10" t="str">
        <f>IF(AND(HM103&gt;0,HM103&lt;&gt;"wait"),"AT",IF(AIL!$AU105="AI",IF(Sheet1!$E105&lt;AIL!$AT105-200,200,"wait"),0))</f>
        <v>AT</v>
      </c>
      <c r="HN104" s="10" t="str">
        <f>IF(AND(HN103&gt;0,HN103&lt;&gt;"wait"),"AT",IF(AIL!$AU105="AI",IF(Sheet1!$D105&gt;AIL!$AT105+50,50,"wait"),0))</f>
        <v>AT</v>
      </c>
      <c r="HO104" s="10" t="str">
        <f>IF(AND(HO103&gt;0,HO103&lt;&gt;"wait"),"AT",IF(AIL!$AU105="AI",IF(Sheet1!$D105&gt;AIL!$AT105+100,100,"wait"),0))</f>
        <v>wait</v>
      </c>
      <c r="HP104" s="10" t="str">
        <f>IF(AND(HP103&gt;0,HP103&lt;&gt;"wait"),"AT",IF(AIL!$AU105="AI",IF(Sheet1!$D105&gt;AIL!$AT105+150,150,"wait"),0))</f>
        <v>wait</v>
      </c>
      <c r="HQ104" s="10" t="str">
        <f>IF(AND(HQ103&gt;0,HQ103&lt;&gt;"wait"),"AT",IF(AIL!$AU105="AI",IF(Sheet1!$D105&gt;AIL!$AT105+200,200,"wait"),0))</f>
        <v>wait</v>
      </c>
      <c r="HR104" s="10">
        <f t="shared" si="87"/>
        <v>-50</v>
      </c>
      <c r="HT104" s="10" t="str">
        <f>IF(AND(HT103&gt;0,HT103&lt;&gt;"wait"),"AT",IF(AIL!$AX105="AI",IF(Sheet1!$E105&lt;AIL!$AW105-50,50,"wait"),0))</f>
        <v>AT</v>
      </c>
      <c r="HU104" s="10" t="str">
        <f>IF(AND(HU103&gt;0,HU103&lt;&gt;"wait"),"AT",IF(AIL!$AX105="AI",IF(Sheet1!$E105&lt;AIL!$AW105-100,100,"wait"),0))</f>
        <v>wait</v>
      </c>
      <c r="HV104" s="10" t="str">
        <f>IF(AND(HV103&gt;0,HV103&lt;&gt;"wait"),"AT",IF(AIL!$AX105="AI",IF(Sheet1!$E105&lt;AIL!$AW105-150,150,"wait"),0))</f>
        <v>wait</v>
      </c>
      <c r="HW104" s="10" t="str">
        <f>IF(AND(HW103&gt;0,HW103&lt;&gt;"wait"),"AT",IF(AIL!$AX105="AI",IF(Sheet1!$E105&lt;AIL!$AW105-200,200,"wait"),0))</f>
        <v>wait</v>
      </c>
      <c r="HX104" s="10" t="str">
        <f>IF(AND(HX103&gt;0,HX103&lt;&gt;"wait"),"AT",IF(AIL!$AX105="AI",IF(Sheet1!$D105&gt;AIL!$AW105+50,50,"wait"),0))</f>
        <v>AT</v>
      </c>
      <c r="HY104" s="10" t="str">
        <f>IF(AND(HY103&gt;0,HY103&lt;&gt;"wait"),"AT",IF(AIL!$AX105="AI",IF(Sheet1!$D105&gt;AIL!$AW105+100,100,"wait"),0))</f>
        <v>AT</v>
      </c>
      <c r="HZ104" s="10" t="str">
        <f>IF(AND(HZ103&gt;0,HZ103&lt;&gt;"wait"),"AT",IF(AIL!$AX105="AI",IF(Sheet1!$D105&gt;AIL!$AW105+150,150,"wait"),0))</f>
        <v>wait</v>
      </c>
      <c r="IA104" s="10" t="str">
        <f>IF(AND(IA103&gt;0,IA103&lt;&gt;"wait"),"AT",IF(AIL!$AX105="AI",IF(Sheet1!$D105&gt;AIL!$AW105+200,200,"wait"),0))</f>
        <v>wait</v>
      </c>
      <c r="IB104" s="10">
        <f t="shared" si="88"/>
        <v>-100</v>
      </c>
      <c r="ID104" s="10" t="str">
        <f>IF(AND(ID103&gt;0,ID103&lt;&gt;"wait"),"AT",IF(AIL!$AZ105="AI",IF(Sheet1!$E105&lt;AIL!$AY105-50,50,"wait"),0))</f>
        <v>AT</v>
      </c>
      <c r="IE104" s="10" t="str">
        <f>IF(AND(IE103&gt;0,IE103&lt;&gt;"wait"),"AT",IF(AIL!$AZ105="AI",IF(Sheet1!$E105&lt;AIL!$AY105-100,100,"wait"),0))</f>
        <v>wait</v>
      </c>
      <c r="IF104" s="10" t="str">
        <f>IF(AND(IF103&gt;0,IF103&lt;&gt;"wait"),"AT",IF(AIL!$AZ105="AI",IF(Sheet1!$E105&lt;AIL!$AY105-150,150,"wait"),0))</f>
        <v>wait</v>
      </c>
      <c r="IG104" s="10" t="str">
        <f>IF(AND(IG103&gt;0,IG103&lt;&gt;"wait"),"AT",IF(AIL!$AZ105="AI",IF(Sheet1!$E105&lt;AIL!$AY105-200,200,"wait"),0))</f>
        <v>wait</v>
      </c>
      <c r="IH104" s="10" t="str">
        <f>IF(AND(IH103&gt;0,IH103&lt;&gt;"wait"),"AT",IF(AIL!$AZ105="AI",IF(Sheet1!$D105&gt;AIL!$AY105+50,50,"wait"),0))</f>
        <v>AT</v>
      </c>
      <c r="II104" s="10" t="str">
        <f>IF(AND(II103&gt;0,II103&lt;&gt;"wait"),"AT",IF(AIL!$AZ105="AI",IF(Sheet1!$D105&gt;AIL!$AY105+100,100,"wait"),0))</f>
        <v>AT</v>
      </c>
      <c r="IJ104" s="10" t="str">
        <f>IF(AND(IJ103&gt;0,IJ103&lt;&gt;"wait"),"AT",IF(AIL!$AZ105="AI",IF(Sheet1!$D105&gt;AIL!$AY105+150,150,"wait"),0))</f>
        <v>wait</v>
      </c>
      <c r="IK104" s="10" t="str">
        <f>IF(AND(IK103&gt;0,IK103&lt;&gt;"wait"),"AT",IF(AIL!$AZ105="AI",IF(Sheet1!$D105&gt;AIL!$AY105+200,200,"wait"),0))</f>
        <v>wait</v>
      </c>
      <c r="IL104" s="10">
        <f t="shared" si="89"/>
        <v>-100</v>
      </c>
      <c r="IN104" s="10" t="str">
        <f>IF(AND(IN103&gt;0,IN103&lt;&gt;"wait"),"AT",IF(AIL!$BB105="AI",IF(Sheet1!$E105&lt;AIL!$BA105-50,50,"wait"),0))</f>
        <v>AT</v>
      </c>
      <c r="IO104" s="10" t="str">
        <f>IF(AND(IO103&gt;0,IO103&lt;&gt;"wait"),"AT",IF(AIL!$BB105="AI",IF(Sheet1!$E105&lt;AIL!$BA105-100,100,"wait"),0))</f>
        <v>wait</v>
      </c>
      <c r="IP104" s="10" t="str">
        <f>IF(AND(IP103&gt;0,IP103&lt;&gt;"wait"),"AT",IF(AIL!$BB105="AI",IF(Sheet1!$E105&lt;AIL!$BA105-150,150,"wait"),0))</f>
        <v>wait</v>
      </c>
      <c r="IQ104" s="10" t="str">
        <f>IF(AND(IQ103&gt;0,IQ103&lt;&gt;"wait"),"AT",IF(AIL!$BB105="AI",IF(Sheet1!$E105&lt;AIL!$BA105-200,200,"wait"),0))</f>
        <v>wait</v>
      </c>
      <c r="IR104" s="10" t="str">
        <f>IF(AND(IR103&gt;0,IR103&lt;&gt;"wait"),"AT",IF(AIL!$BB105="AI",IF(Sheet1!$D105&gt;AIL!$BA105+50,50,"wait"),0))</f>
        <v>AT</v>
      </c>
      <c r="IS104" s="10" t="str">
        <f>IF(AND(IS103&gt;0,IS103&lt;&gt;"wait"),"AT",IF(AIL!$BB105="AI",IF(Sheet1!$D105&gt;AIL!$BA105+100,100,"wait"),0))</f>
        <v>AT</v>
      </c>
      <c r="IT104" s="10" t="str">
        <f>IF(AND(IT103&gt;0,IT103&lt;&gt;"wait"),"AT",IF(AIL!$BB105="AI",IF(Sheet1!$D105&gt;AIL!$BA105+150,150,"wait"),0))</f>
        <v>wait</v>
      </c>
      <c r="IU104" s="10" t="str">
        <f>IF(AND(IU103&gt;0,IU103&lt;&gt;"wait"),"AT",IF(AIL!$BB105="AI",IF(Sheet1!$D105&gt;AIL!$BA105+200,200,"wait"),0))</f>
        <v>wait</v>
      </c>
      <c r="IV104" s="10">
        <f t="shared" si="90"/>
        <v>-100</v>
      </c>
      <c r="IX104" s="10" t="str">
        <f>IF(AND(IX103&gt;0,IX103&lt;&gt;"wait"),"AT",IF(AIL!$BD105="AI",IF(Sheet1!$E105&lt;AIL!$BC105-50,50,"wait"),0))</f>
        <v>AT</v>
      </c>
      <c r="IY104" s="10" t="str">
        <f>IF(AND(IY103&gt;0,IY103&lt;&gt;"wait"),"AT",IF(AIL!$BD105="AI",IF(Sheet1!$E105&lt;AIL!$BC105-100,100,"wait"),0))</f>
        <v>wait</v>
      </c>
      <c r="IZ104" s="10" t="str">
        <f>IF(AND(IZ103&gt;0,IZ103&lt;&gt;"wait"),"AT",IF(AIL!$BD105="AI",IF(Sheet1!$E105&lt;AIL!$BC105-150,150,"wait"),0))</f>
        <v>wait</v>
      </c>
      <c r="JA104" s="10" t="str">
        <f>IF(AND(JA103&gt;0,JA103&lt;&gt;"wait"),"AT",IF(AIL!$BD105="AI",IF(Sheet1!$E105&lt;AIL!$BC105-200,200,"wait"),0))</f>
        <v>wait</v>
      </c>
      <c r="JB104" s="10" t="str">
        <f>IF(AND(JB103&gt;0,JB103&lt;&gt;"wait"),"AT",IF(AIL!$BD105="AI",IF(Sheet1!$D105&gt;AIL!$BC105+50,50,"wait"),0))</f>
        <v>AT</v>
      </c>
      <c r="JC104" s="10" t="str">
        <f>IF(AND(JC103&gt;0,JC103&lt;&gt;"wait"),"AT",IF(AIL!$BD105="AI",IF(Sheet1!$D105&gt;AIL!$BC105+100,100,"wait"),0))</f>
        <v>AT</v>
      </c>
      <c r="JD104" s="10" t="str">
        <f>IF(AND(JD103&gt;0,JD103&lt;&gt;"wait"),"AT",IF(AIL!$BD105="AI",IF(Sheet1!$D105&gt;AIL!$BC105+150,150,"wait"),0))</f>
        <v>wait</v>
      </c>
      <c r="JE104" s="10" t="str">
        <f>IF(AND(JE103&gt;0,JE103&lt;&gt;"wait"),"AT",IF(AIL!$BD105="AI",IF(Sheet1!$D105&gt;AIL!$BC105+200,200,"wait"),0))</f>
        <v>wait</v>
      </c>
      <c r="JF104" s="10">
        <f t="shared" si="91"/>
        <v>-100</v>
      </c>
      <c r="JH104" s="10" t="str">
        <f>IF(AND(JH103&gt;0,JH103&lt;&gt;"wait"),"AT",IF(AIL!$BF105="AI",IF(Sheet1!$E105&lt;AIL!$BE105-50,50,"wait"),0))</f>
        <v>AT</v>
      </c>
      <c r="JI104" s="10" t="str">
        <f>IF(AND(JI103&gt;0,JI103&lt;&gt;"wait"),"AT",IF(AIL!$BF105="AI",IF(Sheet1!$E105&lt;AIL!$BE105-100,100,"wait"),0))</f>
        <v>wait</v>
      </c>
      <c r="JJ104" s="10" t="str">
        <f>IF(AND(JJ103&gt;0,JJ103&lt;&gt;"wait"),"AT",IF(AIL!$BF105="AI",IF(Sheet1!$E105&lt;AIL!$BE105-150,150,"wait"),0))</f>
        <v>wait</v>
      </c>
      <c r="JK104" s="10" t="str">
        <f>IF(AND(JK103&gt;0,JK103&lt;&gt;"wait"),"AT",IF(AIL!$BF105="AI",IF(Sheet1!$E105&lt;AIL!$BE105-200,200,"wait"),0))</f>
        <v>wait</v>
      </c>
      <c r="JL104" s="10" t="str">
        <f>IF(AND(JL103&gt;0,JL103&lt;&gt;"wait"),"AT",IF(AIL!$BF105="AI",IF(Sheet1!$D105&gt;AIL!$BE105+50,50,"wait"),0))</f>
        <v>AT</v>
      </c>
      <c r="JM104" s="10" t="str">
        <f>IF(AND(JM103&gt;0,JM103&lt;&gt;"wait"),"AT",IF(AIL!$BF105="AI",IF(Sheet1!$D105&gt;AIL!$BE105+100,100,"wait"),0))</f>
        <v>AT</v>
      </c>
      <c r="JN104" s="10" t="str">
        <f>IF(AND(JN103&gt;0,JN103&lt;&gt;"wait"),"AT",IF(AIL!$BF105="AI",IF(Sheet1!$D105&gt;AIL!$BE105+150,150,"wait"),0))</f>
        <v>wait</v>
      </c>
      <c r="JO104" s="10" t="str">
        <f>IF(AND(JO103&gt;0,JO103&lt;&gt;"wait"),"AT",IF(AIL!$BF105="AI",IF(Sheet1!$D105&gt;AIL!$BE105+200,200,"wait"),0))</f>
        <v>wait</v>
      </c>
      <c r="JP104" s="10">
        <f t="shared" si="92"/>
        <v>-100</v>
      </c>
      <c r="JR104" s="10" t="str">
        <f>IF(AND(JR103&gt;0,JR103&lt;&gt;"wait"),"AT",IF(AIL!$BH105="AI",IF(Sheet1!$E105&lt;AIL!$BG105-50,50,"wait"),0))</f>
        <v>AT</v>
      </c>
      <c r="JS104" s="10" t="str">
        <f>IF(AND(JS103&gt;0,JS103&lt;&gt;"wait"),"AT",IF(AIL!$BH105="AI",IF(Sheet1!$E105&lt;AIL!$BG105-100,100,"wait"),0))</f>
        <v>AT</v>
      </c>
      <c r="JT104" s="10" t="str">
        <f>IF(AND(JT103&gt;0,JT103&lt;&gt;"wait"),"AT",IF(AIL!$BH105="AI",IF(Sheet1!$E105&lt;AIL!$BG105-150,150,"wait"),0))</f>
        <v>wait</v>
      </c>
      <c r="JU104" s="10" t="str">
        <f>IF(AND(JU103&gt;0,JU103&lt;&gt;"wait"),"AT",IF(AIL!$BH105="AI",IF(Sheet1!$E105&lt;AIL!$BG105-200,200,"wait"),0))</f>
        <v>wait</v>
      </c>
      <c r="JV104" s="10" t="str">
        <f>IF(AND(JV103&gt;0,JV103&lt;&gt;"wait"),"AT",IF(AIL!$BH105="AI",IF(Sheet1!$D105&gt;AIL!$BG105+50,50,"wait"),0))</f>
        <v>AT</v>
      </c>
      <c r="JW104" s="10" t="str">
        <f>IF(AND(JW103&gt;0,JW103&lt;&gt;"wait"),"AT",IF(AIL!$BH105="AI",IF(Sheet1!$D105&gt;AIL!$BG105+100,100,"wait"),0))</f>
        <v>wait</v>
      </c>
      <c r="JX104" s="10" t="str">
        <f>IF(AND(JX103&gt;0,JX103&lt;&gt;"wait"),"AT",IF(AIL!$BH105="AI",IF(Sheet1!$D105&gt;AIL!$BG105+150,150,"wait"),0))</f>
        <v>wait</v>
      </c>
      <c r="JY104" s="10" t="str">
        <f>IF(AND(JY103&gt;0,JY103&lt;&gt;"wait"),"AT",IF(AIL!$BH105="AI",IF(Sheet1!$D105&gt;AIL!$BG105+200,200,"wait"),0))</f>
        <v>wait</v>
      </c>
      <c r="JZ104" s="10">
        <f t="shared" si="93"/>
        <v>-50</v>
      </c>
      <c r="KB104" s="10" t="str">
        <f>IF(AND(KB103&gt;0,KB103&lt;&gt;"wait"),"AT",IF(AIL!$BJ105="AI",IF(Sheet1!$E105&lt;AIL!$BI105-50,50,"wait"),0))</f>
        <v>AT</v>
      </c>
      <c r="KC104" s="10" t="str">
        <f>IF(AND(KC103&gt;0,KC103&lt;&gt;"wait"),"AT",IF(AIL!$BJ105="AI",IF(Sheet1!$E105&lt;AIL!$BI105-100,100,"wait"),0))</f>
        <v>wait</v>
      </c>
      <c r="KD104" s="10" t="str">
        <f>IF(AND(KD103&gt;0,KD103&lt;&gt;"wait"),"AT",IF(AIL!$BJ105="AI",IF(Sheet1!$E105&lt;AIL!$BI105-150,150,"wait"),0))</f>
        <v>wait</v>
      </c>
      <c r="KE104" s="10" t="str">
        <f>IF(AND(KE103&gt;0,KE103&lt;&gt;"wait"),"AT",IF(AIL!$BJ105="AI",IF(Sheet1!$E105&lt;AIL!$BI105-200,200,"wait"),0))</f>
        <v>wait</v>
      </c>
      <c r="KF104" s="10" t="str">
        <f>IF(AND(KF103&gt;0,KF103&lt;&gt;"wait"),"AT",IF(AIL!$BJ105="AI",IF(Sheet1!$D105&gt;AIL!$BI105+50,50,"wait"),0))</f>
        <v>AT</v>
      </c>
      <c r="KG104" s="10" t="str">
        <f>IF(AND(KG103&gt;0,KG103&lt;&gt;"wait"),"AT",IF(AIL!$BJ105="AI",IF(Sheet1!$D105&gt;AIL!$BI105+100,100,"wait"),0))</f>
        <v>AT</v>
      </c>
      <c r="KH104" s="10" t="str">
        <f>IF(AND(KH103&gt;0,KH103&lt;&gt;"wait"),"AT",IF(AIL!$BJ105="AI",IF(Sheet1!$D105&gt;AIL!$BI105+150,150,"wait"),0))</f>
        <v>wait</v>
      </c>
      <c r="KI104" s="10" t="str">
        <f>IF(AND(KI103&gt;0,KI103&lt;&gt;"wait"),"AT",IF(AIL!$BJ105="AI",IF(Sheet1!$D105&gt;AIL!$BI105+200,200,"wait"),0))</f>
        <v>wait</v>
      </c>
      <c r="KJ104" s="10">
        <f t="shared" si="94"/>
        <v>-100</v>
      </c>
      <c r="KL104" s="10" t="str">
        <f>IF(AND(KL103&gt;0,KL103&lt;&gt;"wait"),"AT",IF(AIL!$BL105="AI",IF(Sheet1!$E105&lt;AIL!$BK105-50,50,"wait"),0))</f>
        <v>wait</v>
      </c>
      <c r="KM104" s="10" t="str">
        <f>IF(AND(KM103&gt;0,KM103&lt;&gt;"wait"),"AT",IF(AIL!$BL105="AI",IF(Sheet1!$E105&lt;AIL!$BK105-100,100,"wait"),0))</f>
        <v>wait</v>
      </c>
      <c r="KN104" s="10" t="str">
        <f>IF(AND(KN103&gt;0,KN103&lt;&gt;"wait"),"AT",IF(AIL!$BL105="AI",IF(Sheet1!$E105&lt;AIL!$BK105-150,150,"wait"),0))</f>
        <v>wait</v>
      </c>
      <c r="KO104" s="10" t="str">
        <f>IF(AND(KO103&gt;0,KO103&lt;&gt;"wait"),"AT",IF(AIL!$BL105="AI",IF(Sheet1!$E105&lt;AIL!$BK105-200,200,"wait"),0))</f>
        <v>wait</v>
      </c>
      <c r="KP104" s="10" t="str">
        <f>IF(AND(KP103&gt;0,KP103&lt;&gt;"wait"),"AT",IF(AIL!$BL105="AI",IF(Sheet1!$D105&gt;AIL!$BK105+50,50,"wait"),0))</f>
        <v>AT</v>
      </c>
      <c r="KQ104" s="10" t="str">
        <f>IF(AND(KQ103&gt;0,KQ103&lt;&gt;"wait"),"AT",IF(AIL!$BL105="AI",IF(Sheet1!$D105&gt;AIL!$BK105+100,100,"wait"),0))</f>
        <v>AT</v>
      </c>
      <c r="KR104" s="10" t="str">
        <f>IF(AND(KR103&gt;0,KR103&lt;&gt;"wait"),"AT",IF(AIL!$BL105="AI",IF(Sheet1!$D105&gt;AIL!$BK105+150,150,"wait"),0))</f>
        <v>AT</v>
      </c>
      <c r="KS104" s="10" t="str">
        <f>IF(AND(KS103&gt;0,KS103&lt;&gt;"wait"),"AT",IF(AIL!$BL105="AI",IF(Sheet1!$D105&gt;AIL!$BK105+200,200,"wait"),0))</f>
        <v>wait</v>
      </c>
      <c r="KT104" s="10">
        <f t="shared" si="95"/>
        <v>-150</v>
      </c>
      <c r="KV104" s="10" t="str">
        <f>IF(AND(KV103&gt;0,KV103&lt;&gt;"wait"),"AT",IF(AIL!$BN105="AI",IF(Sheet1!$E105&lt;AIL!$BM105-50,50,"wait"),0))</f>
        <v>wait</v>
      </c>
      <c r="KW104" s="10" t="str">
        <f>IF(AND(KW103&gt;0,KW103&lt;&gt;"wait"),"AT",IF(AIL!$BN105="AI",IF(Sheet1!$E105&lt;AIL!$BM105-100,100,"wait"),0))</f>
        <v>wait</v>
      </c>
      <c r="KX104" s="10" t="str">
        <f>IF(AND(KX103&gt;0,KX103&lt;&gt;"wait"),"AT",IF(AIL!$BN105="AI",IF(Sheet1!$E105&lt;AIL!$BM105-150,150,"wait"),0))</f>
        <v>wait</v>
      </c>
      <c r="KY104" s="10" t="str">
        <f>IF(AND(KY103&gt;0,KY103&lt;&gt;"wait"),"AT",IF(AIL!$BN105="AI",IF(Sheet1!$E105&lt;AIL!$BM105-200,200,"wait"),0))</f>
        <v>wait</v>
      </c>
      <c r="KZ104" s="10" t="str">
        <f>IF(AND(KZ103&gt;0,KZ103&lt;&gt;"wait"),"AT",IF(AIL!$BN105="AI",IF(Sheet1!$D105&gt;AIL!$BM105+50,50,"wait"),0))</f>
        <v>AT</v>
      </c>
      <c r="LA104" s="10" t="str">
        <f>IF(AND(LA103&gt;0,LA103&lt;&gt;"wait"),"AT",IF(AIL!$BN105="AI",IF(Sheet1!$D105&gt;AIL!$BM105+100,100,"wait"),0))</f>
        <v>AT</v>
      </c>
      <c r="LB104" s="10" t="str">
        <f>IF(AND(LB103&gt;0,LB103&lt;&gt;"wait"),"AT",IF(AIL!$BN105="AI",IF(Sheet1!$D105&gt;AIL!$BM105+150,150,"wait"),0))</f>
        <v>AT</v>
      </c>
      <c r="LC104" s="10" t="str">
        <f>IF(AND(LC103&gt;0,LC103&lt;&gt;"wait"),"AT",IF(AIL!$BN105="AI",IF(Sheet1!$D105&gt;AIL!$BM105+200,200,"wait"),0))</f>
        <v>wait</v>
      </c>
      <c r="LD104" s="10">
        <f t="shared" si="96"/>
        <v>-150</v>
      </c>
      <c r="LF104" s="10" t="str">
        <f>IF(AND(LF103&gt;0,LF103&lt;&gt;"wait"),"AT",IF(AIL!$BP105="AI",IF(Sheet1!$E105&lt;AIL!$BO105-50,50,"wait"),0))</f>
        <v>wait</v>
      </c>
      <c r="LG104" s="10" t="str">
        <f>IF(AND(LG103&gt;0,LG103&lt;&gt;"wait"),"AT",IF(AIL!$BP105="AI",IF(Sheet1!$E105&lt;AIL!$BO105-100,100,"wait"),0))</f>
        <v>wait</v>
      </c>
      <c r="LH104" s="10" t="str">
        <f>IF(AND(LH103&gt;0,LH103&lt;&gt;"wait"),"AT",IF(AIL!$BP105="AI",IF(Sheet1!$E105&lt;AIL!$BO105-150,150,"wait"),0))</f>
        <v>wait</v>
      </c>
      <c r="LI104" s="10" t="str">
        <f>IF(AND(LI103&gt;0,LI103&lt;&gt;"wait"),"AT",IF(AIL!$BP105="AI",IF(Sheet1!$E105&lt;AIL!$BO105-200,200,"wait"),0))</f>
        <v>wait</v>
      </c>
      <c r="LJ104" s="10" t="str">
        <f>IF(AND(LJ103&gt;0,LJ103&lt;&gt;"wait"),"AT",IF(AIL!$BP105="AI",IF(Sheet1!$D105&gt;AIL!$BO105+50,50,"wait"),0))</f>
        <v>AT</v>
      </c>
      <c r="LK104" s="10" t="str">
        <f>IF(AND(LK103&gt;0,LK103&lt;&gt;"wait"),"AT",IF(AIL!$BP105="AI",IF(Sheet1!$D105&gt;AIL!$BO105+100,100,"wait"),0))</f>
        <v>AT</v>
      </c>
      <c r="LL104" s="10" t="str">
        <f>IF(AND(LL103&gt;0,LL103&lt;&gt;"wait"),"AT",IF(AIL!$BP105="AI",IF(Sheet1!$D105&gt;AIL!$BO105+150,150,"wait"),0))</f>
        <v>AT</v>
      </c>
      <c r="LM104" s="10" t="str">
        <f>IF(AND(LM103&gt;0,LM103&lt;&gt;"wait"),"AT",IF(AIL!$BP105="AI",IF(Sheet1!$D105&gt;AIL!$BO105+200,200,"wait"),0))</f>
        <v>wait</v>
      </c>
      <c r="LN104" s="10">
        <f t="shared" si="97"/>
        <v>-150</v>
      </c>
      <c r="LP104" s="10" t="str">
        <f>IF(AND(LP103&gt;0,LP103&lt;&gt;"wait"),"AT",IF(AIL!$BR105="AI",IF(Sheet1!$E105&lt;AIL!$BQ105-50,50,"wait"),0))</f>
        <v>wait</v>
      </c>
      <c r="LQ104" s="10" t="str">
        <f>IF(AND(LQ103&gt;0,LQ103&lt;&gt;"wait"),"AT",IF(AIL!$BR105="AI",IF(Sheet1!$E105&lt;AIL!$BQ105-100,100,"wait"),0))</f>
        <v>wait</v>
      </c>
      <c r="LR104" s="10" t="str">
        <f>IF(AND(LR103&gt;0,LR103&lt;&gt;"wait"),"AT",IF(AIL!$BR105="AI",IF(Sheet1!$E105&lt;AIL!$BQ105-150,150,"wait"),0))</f>
        <v>wait</v>
      </c>
      <c r="LS104" s="10" t="str">
        <f>IF(AND(LS103&gt;0,LS103&lt;&gt;"wait"),"AT",IF(AIL!$BR105="AI",IF(Sheet1!$E105&lt;AIL!$BQ105-200,200,"wait"),0))</f>
        <v>wait</v>
      </c>
      <c r="LT104" s="10" t="str">
        <f>IF(AND(LT103&gt;0,LT103&lt;&gt;"wait"),"AT",IF(AIL!$BR105="AI",IF(Sheet1!$D105&gt;AIL!$BQ105+50,50,"wait"),0))</f>
        <v>AT</v>
      </c>
      <c r="LU104" s="10" t="str">
        <f>IF(AND(LU103&gt;0,LU103&lt;&gt;"wait"),"AT",IF(AIL!$BR105="AI",IF(Sheet1!$D105&gt;AIL!$BQ105+100,100,"wait"),0))</f>
        <v>AT</v>
      </c>
      <c r="LV104" s="10" t="str">
        <f>IF(AND(LV103&gt;0,LV103&lt;&gt;"wait"),"AT",IF(AIL!$BR105="AI",IF(Sheet1!$D105&gt;AIL!$BQ105+150,150,"wait"),0))</f>
        <v>AT</v>
      </c>
      <c r="LW104" s="10" t="str">
        <f>IF(AND(LW103&gt;0,LW103&lt;&gt;"wait"),"AT",IF(AIL!$BR105="AI",IF(Sheet1!$D105&gt;AIL!$BQ105+200,200,"wait"),0))</f>
        <v>wait</v>
      </c>
      <c r="LX104" s="10">
        <f t="shared" si="98"/>
        <v>-150</v>
      </c>
    </row>
    <row r="105" spans="1:336" x14ac:dyDescent="0.3">
      <c r="A105" t="str">
        <f>Sheet1!B105</f>
        <v>03/01 10:58</v>
      </c>
      <c r="B105">
        <f>Sheet1!D105</f>
        <v>29147</v>
      </c>
      <c r="C105">
        <f>Sheet1!E105</f>
        <v>29118</v>
      </c>
      <c r="E105">
        <f>MAX($B105:$B$162)</f>
        <v>29241</v>
      </c>
      <c r="F105">
        <f>MIN($C105:$C$162)</f>
        <v>29062</v>
      </c>
      <c r="H105" s="8" t="str">
        <f>IF(AND(H104&gt;0,H104&lt;&gt;"wait"),"AT",IF(AIL!$D106="AI",IF(Sheet1!$E106&lt;AIL!$C106-50,50,"wait"),0))</f>
        <v>AT</v>
      </c>
      <c r="I105" s="8" t="str">
        <f>IF(AND(I104&gt;0,I104&lt;&gt;"wait"),"AT",IF(AIL!$D106="AI",IF(Sheet1!$E106&lt;AIL!$C106-100,100,"wait"),0))</f>
        <v>AT</v>
      </c>
      <c r="J105" s="8" t="str">
        <f>IF(AND(J104&gt;0,J104&lt;&gt;"wait"),"AT",IF(AIL!$D106="AI",IF(Sheet1!$E106&lt;AIL!$C106-150,150,"wait"),0))</f>
        <v>AT</v>
      </c>
      <c r="K105" s="8" t="str">
        <f>IF(AND(K104&gt;0,K104&lt;&gt;"wait"),"AT",IF(AIL!$D106="AI",IF(Sheet1!$E106&lt;AIL!$C106-200,200,"wait"),0))</f>
        <v>AT</v>
      </c>
      <c r="L105" s="8" t="str">
        <f>IF(AND(L104&gt;0,L104&lt;&gt;"wait"),"AT",IF(AIL!$D106="AI",IF(Sheet1!$D106&gt;AIL!$C106+50,50,"wait"),0))</f>
        <v>AT</v>
      </c>
      <c r="M105" s="8" t="str">
        <f>IF(AND(M104&gt;0,M104&lt;&gt;"wait"),"AT",IF(AIL!$D106="AI",IF(Sheet1!$D106&gt;AIL!$C106+100,100,"wait"),0))</f>
        <v>wait</v>
      </c>
      <c r="N105" s="8" t="str">
        <f>IF(AND(N104&gt;0,N104&lt;&gt;"wait"),"AT",IF(AIL!$D106="AI",IF(Sheet1!$D106&gt;AIL!$C106+150,150,"wait"),0))</f>
        <v>wait</v>
      </c>
      <c r="O105" s="8" t="str">
        <f>IF(AND(O104&gt;0,O104&lt;&gt;"wait"),"AT",IF(AIL!$D106="AI",IF(Sheet1!$D106&gt;AIL!$C106+200,200,"wait"),0))</f>
        <v>wait</v>
      </c>
      <c r="P105" s="8">
        <f t="shared" si="99"/>
        <v>-50</v>
      </c>
      <c r="R105" s="8" t="str">
        <f>IF(AND(R104&gt;0,R104&lt;&gt;"wait"),"AT",IF(AIL!$F106="AI",IF(Sheet1!$E106&lt;AIL!$E106-50,50,"wait"),0))</f>
        <v>AT</v>
      </c>
      <c r="S105" s="8" t="str">
        <f>IF(AND(S104&gt;0,S104&lt;&gt;"wait"),"AT",IF(AIL!$F106="AI",IF(Sheet1!$E106&lt;AIL!$E106-100,100,"wait"),0))</f>
        <v>AT</v>
      </c>
      <c r="T105" s="8" t="str">
        <f>IF(AND(T104&gt;0,T104&lt;&gt;"wait"),"AT",IF(AIL!$F106="AI",IF(Sheet1!$E106&lt;AIL!$E106-150,150,"wait"),0))</f>
        <v>AT</v>
      </c>
      <c r="U105" s="8" t="str">
        <f>IF(AND(U104&gt;0,U104&lt;&gt;"wait"),"AT",IF(AIL!$F106="AI",IF(Sheet1!$E106&lt;AIL!$E106-200,200,"wait"),0))</f>
        <v>AT</v>
      </c>
      <c r="V105" s="8" t="str">
        <f>IF(AND(V104&gt;0,V104&lt;&gt;"wait"),"AT",IF(AIL!$F106="AI",IF(Sheet1!$D106&gt;AIL!$E106+50,50,"wait"),0))</f>
        <v>AT</v>
      </c>
      <c r="W105" s="8" t="str">
        <f>IF(AND(W104&gt;0,W104&lt;&gt;"wait"),"AT",IF(AIL!$F106="AI",IF(Sheet1!$D106&gt;AIL!$E106+100,100,"wait"),0))</f>
        <v>wait</v>
      </c>
      <c r="X105" s="8" t="str">
        <f>IF(AND(X104&gt;0,X104&lt;&gt;"wait"),"AT",IF(AIL!$F106="AI",IF(Sheet1!$D106&gt;AIL!$E106+150,150,"wait"),0))</f>
        <v>wait</v>
      </c>
      <c r="Y105" s="8" t="str">
        <f>IF(AND(Y104&gt;0,Y104&lt;&gt;"wait"),"AT",IF(AIL!$F106="AI",IF(Sheet1!$D106&gt;AIL!$E106+200,200,"wait"),0))</f>
        <v>wait</v>
      </c>
      <c r="Z105" s="8">
        <f t="shared" si="100"/>
        <v>-50</v>
      </c>
      <c r="AB105" s="8" t="str">
        <f>IF(AND(AB104&gt;0,AB104&lt;&gt;"wait"),"AT",IF(AIL!$H106="AI",IF(Sheet1!$E106&lt;AIL!$G106-50,50,"wait"),0))</f>
        <v>AT</v>
      </c>
      <c r="AC105" s="8" t="str">
        <f>IF(AND(AC104&gt;0,AC104&lt;&gt;"wait"),"AT",IF(AIL!$H106="AI",IF(Sheet1!$E106&lt;AIL!$G106-100,100,"wait"),0))</f>
        <v>AT</v>
      </c>
      <c r="AD105" s="8" t="str">
        <f>IF(AND(AD104&gt;0,AD104&lt;&gt;"wait"),"AT",IF(AIL!$H106="AI",IF(Sheet1!$E106&lt;AIL!$G106-150,150,"wait"),0))</f>
        <v>AT</v>
      </c>
      <c r="AE105" s="8" t="str">
        <f>IF(AND(AE104&gt;0,AE104&lt;&gt;"wait"),"AT",IF(AIL!$H106="AI",IF(Sheet1!$E106&lt;AIL!$G106-200,200,"wait"),0))</f>
        <v>AT</v>
      </c>
      <c r="AF105" s="8" t="str">
        <f>IF(AND(AF104&gt;0,AF104&lt;&gt;"wait"),"AT",IF(AIL!$H106="AI",IF(Sheet1!$D106&gt;AIL!$G106+50,50,"wait"),0))</f>
        <v>AT</v>
      </c>
      <c r="AG105" s="8" t="str">
        <f>IF(AND(AG104&gt;0,AG104&lt;&gt;"wait"),"AT",IF(AIL!$H106="AI",IF(Sheet1!$D106&gt;AIL!$G106+100,100,"wait"),0))</f>
        <v>wait</v>
      </c>
      <c r="AH105" s="8" t="str">
        <f>IF(AND(AH104&gt;0,AH104&lt;&gt;"wait"),"AT",IF(AIL!$H106="AI",IF(Sheet1!$D106&gt;AIL!$G106+150,150,"wait"),0))</f>
        <v>wait</v>
      </c>
      <c r="AI105" s="8" t="str">
        <f>IF(AND(AI104&gt;0,AI104&lt;&gt;"wait"),"AT",IF(AIL!$H106="AI",IF(Sheet1!$D106&gt;AIL!$G106+200,200,"wait"),0))</f>
        <v>wait</v>
      </c>
      <c r="AJ105" s="8">
        <f t="shared" si="101"/>
        <v>-50</v>
      </c>
      <c r="AL105" s="8" t="str">
        <f>IF(AND(AL104&gt;0,AL104&lt;&gt;"wait"),"AT",IF(AIL!$J106="AI",IF(Sheet1!$E106&lt;AIL!$I106-50,50,"wait"),0))</f>
        <v>AT</v>
      </c>
      <c r="AM105" s="8" t="str">
        <f>IF(AND(AM104&gt;0,AM104&lt;&gt;"wait"),"AT",IF(AIL!$J106="AI",IF(Sheet1!$E106&lt;AIL!$I106-100,100,"wait"),0))</f>
        <v>AT</v>
      </c>
      <c r="AN105" s="8" t="str">
        <f>IF(AND(AN104&gt;0,AN104&lt;&gt;"wait"),"AT",IF(AIL!$J106="AI",IF(Sheet1!$E106&lt;AIL!$I106-150,150,"wait"),0))</f>
        <v>AT</v>
      </c>
      <c r="AO105" s="8" t="str">
        <f>IF(AND(AO104&gt;0,AO104&lt;&gt;"wait"),"AT",IF(AIL!$J106="AI",IF(Sheet1!$E106&lt;AIL!$I106-200,200,"wait"),0))</f>
        <v>AT</v>
      </c>
      <c r="AP105" s="8" t="str">
        <f>IF(AND(AP104&gt;0,AP104&lt;&gt;"wait"),"AT",IF(AIL!$J106="AI",IF(Sheet1!$D106&gt;AIL!$I106+50,50,"wait"),0))</f>
        <v>AT</v>
      </c>
      <c r="AQ105" s="8" t="str">
        <f>IF(AND(AQ104&gt;0,AQ104&lt;&gt;"wait"),"AT",IF(AIL!$J106="AI",IF(Sheet1!$D106&gt;AIL!$I106+100,100,"wait"),0))</f>
        <v>wait</v>
      </c>
      <c r="AR105" s="8" t="str">
        <f>IF(AND(AR104&gt;0,AR104&lt;&gt;"wait"),"AT",IF(AIL!$J106="AI",IF(Sheet1!$D106&gt;AIL!$I106+150,150,"wait"),0))</f>
        <v>wait</v>
      </c>
      <c r="AS105" s="8" t="str">
        <f>IF(AND(AS104&gt;0,AS104&lt;&gt;"wait"),"AT",IF(AIL!$J106="AI",IF(Sheet1!$D106&gt;AIL!$I106+200,200,"wait"),0))</f>
        <v>wait</v>
      </c>
      <c r="AT105" s="8">
        <f t="shared" si="102"/>
        <v>-50</v>
      </c>
      <c r="AU105" s="8"/>
      <c r="AV105" s="8" t="str">
        <f>IF(AND(AV104&gt;0,AV104&lt;&gt;"wait"),"AT",IF(AIL!$L106="AI",IF(Sheet1!$E106&lt;AIL!$K106-50,50,"wait"),0))</f>
        <v>AT</v>
      </c>
      <c r="AW105" s="8" t="str">
        <f>IF(AND(AW104&gt;0,AW104&lt;&gt;"wait"),"AT",IF(AIL!$L106="AI",IF(Sheet1!$E106&lt;AIL!$K106-100,100,"wait"),0))</f>
        <v>AT</v>
      </c>
      <c r="AX105" s="8" t="str">
        <f>IF(AND(AX104&gt;0,AX104&lt;&gt;"wait"),"AT",IF(AIL!$L106="AI",IF(Sheet1!$E106&lt;AIL!$K106-150,150,"wait"),0))</f>
        <v>AT</v>
      </c>
      <c r="AY105" s="8" t="str">
        <f>IF(AND(AY104&gt;0,AY104&lt;&gt;"wait"),"AT",IF(AIL!$L106="AI",IF(Sheet1!$E106&lt;AIL!$K106-200,200,"wait"),0))</f>
        <v>AT</v>
      </c>
      <c r="AZ105" s="8" t="str">
        <f>IF(AND(AZ104&gt;0,AZ104&lt;&gt;"wait"),"AT",IF(AIL!$L106="AI",IF(Sheet1!$D106&gt;AIL!$K106+50,50,"wait"),0))</f>
        <v>AT</v>
      </c>
      <c r="BA105" s="8" t="str">
        <f>IF(AND(BA104&gt;0,BA104&lt;&gt;"wait"),"AT",IF(AIL!$L106="AI",IF(Sheet1!$D106&gt;AIL!$K106+100,100,"wait"),0))</f>
        <v>wait</v>
      </c>
      <c r="BB105" s="8" t="str">
        <f>IF(AND(BB104&gt;0,BB104&lt;&gt;"wait"),"AT",IF(AIL!$L106="AI",IF(Sheet1!$D106&gt;AIL!$K106+150,150,"wait"),0))</f>
        <v>wait</v>
      </c>
      <c r="BC105" s="8" t="str">
        <f>IF(AND(BC104&gt;0,BC104&lt;&gt;"wait"),"AT",IF(AIL!$L106="AI",IF(Sheet1!$D106&gt;AIL!$K106+200,200,"wait"),0))</f>
        <v>wait</v>
      </c>
      <c r="BD105" s="8">
        <f t="shared" si="103"/>
        <v>-50</v>
      </c>
      <c r="BE105" s="8"/>
      <c r="BF105" s="8" t="str">
        <f>IF(AND(BF104&gt;0,BF104&lt;&gt;"wait"),"AT",IF(AIL!$N106="AI",IF(Sheet1!$E106&lt;AIL!$M106-50,50,"wait"),0))</f>
        <v>AT</v>
      </c>
      <c r="BG105" s="8" t="str">
        <f>IF(AND(BG104&gt;0,BG104&lt;&gt;"wait"),"AT",IF(AIL!$N106="AI",IF(Sheet1!$E106&lt;AIL!$M106-100,100,"wait"),0))</f>
        <v>AT</v>
      </c>
      <c r="BH105" s="8" t="str">
        <f>IF(AND(BH104&gt;0,BH104&lt;&gt;"wait"),"AT",IF(AIL!$N106="AI",IF(Sheet1!$E106&lt;AIL!$M106-150,150,"wait"),0))</f>
        <v>AT</v>
      </c>
      <c r="BI105" s="8" t="str">
        <f>IF(AND(BI104&gt;0,BI104&lt;&gt;"wait"),"AT",IF(AIL!$N106="AI",IF(Sheet1!$E106&lt;AIL!$M106-200,200,"wait"),0))</f>
        <v>AT</v>
      </c>
      <c r="BJ105" s="8" t="str">
        <f>IF(AND(BJ104&gt;0,BJ104&lt;&gt;"wait"),"AT",IF(AIL!$N106="AI",IF(Sheet1!$D106&gt;AIL!$M106+50,50,"wait"),0))</f>
        <v>AT</v>
      </c>
      <c r="BK105" s="8" t="str">
        <f>IF(AND(BK104&gt;0,BK104&lt;&gt;"wait"),"AT",IF(AIL!$N106="AI",IF(Sheet1!$D106&gt;AIL!$M106+100,100,"wait"),0))</f>
        <v>wait</v>
      </c>
      <c r="BL105" s="8" t="str">
        <f>IF(AND(BL104&gt;0,BL104&lt;&gt;"wait"),"AT",IF(AIL!$N106="AI",IF(Sheet1!$D106&gt;AIL!$M106+150,150,"wait"),0))</f>
        <v>wait</v>
      </c>
      <c r="BM105" s="8" t="str">
        <f>IF(AND(BM104&gt;0,BM104&lt;&gt;"wait"),"AT",IF(AIL!$N106="AI",IF(Sheet1!$D106&gt;AIL!$M106+200,200,"wait"),0))</f>
        <v>wait</v>
      </c>
      <c r="BN105" s="8">
        <f t="shared" si="104"/>
        <v>-50</v>
      </c>
      <c r="BO105" s="8"/>
      <c r="BP105" s="8" t="str">
        <f>IF(AND(BP104&gt;0,BP104&lt;&gt;"wait"),"AT",IF(AIL!$P106="AI",IF(Sheet1!$E106&lt;AIL!$O106-50,50,"wait"),0))</f>
        <v>AT</v>
      </c>
      <c r="BQ105" s="8" t="str">
        <f>IF(AND(BQ104&gt;0,BQ104&lt;&gt;"wait"),"AT",IF(AIL!$P106="AI",IF(Sheet1!$E106&lt;AIL!$O106-100,100,"wait"),0))</f>
        <v>AT</v>
      </c>
      <c r="BR105" s="8" t="str">
        <f>IF(AND(BR104&gt;0,BR104&lt;&gt;"wait"),"AT",IF(AIL!$P106="AI",IF(Sheet1!$E106&lt;AIL!$O106-150,150,"wait"),0))</f>
        <v>AT</v>
      </c>
      <c r="BS105" s="8" t="str">
        <f>IF(AND(BS104&gt;0,BS104&lt;&gt;"wait"),"AT",IF(AIL!$P106="AI",IF(Sheet1!$E106&lt;AIL!$O106-200,200,"wait"),0))</f>
        <v>AT</v>
      </c>
      <c r="BT105" s="8" t="str">
        <f>IF(AND(BT104&gt;0,BT104&lt;&gt;"wait"),"AT",IF(AIL!$P106="AI",IF(Sheet1!$D106&gt;AIL!$O106+50,50,"wait"),0))</f>
        <v>AT</v>
      </c>
      <c r="BU105" s="8" t="str">
        <f>IF(AND(BU104&gt;0,BU104&lt;&gt;"wait"),"AT",IF(AIL!$P106="AI",IF(Sheet1!$D106&gt;AIL!$O106+100,100,"wait"),0))</f>
        <v>wait</v>
      </c>
      <c r="BV105" s="8" t="str">
        <f>IF(AND(BV104&gt;0,BV104&lt;&gt;"wait"),"AT",IF(AIL!$P106="AI",IF(Sheet1!$D106&gt;AIL!$O106+150,150,"wait"),0))</f>
        <v>wait</v>
      </c>
      <c r="BW105" s="8" t="str">
        <f>IF(AND(BW104&gt;0,BW104&lt;&gt;"wait"),"AT",IF(AIL!$P106="AI",IF(Sheet1!$D106&gt;AIL!$O106+200,200,"wait"),0))</f>
        <v>wait</v>
      </c>
      <c r="BX105" s="8">
        <f t="shared" si="105"/>
        <v>-50</v>
      </c>
      <c r="BY105" s="8"/>
      <c r="BZ105" s="8" t="str">
        <f>IF(AND(BZ104&gt;0,BZ104&lt;&gt;"wait"),"AT",IF(AIL!$R106="AI",IF(Sheet1!$E106&lt;AIL!$Q106-50,50,"wait"),0))</f>
        <v>AT</v>
      </c>
      <c r="CA105" s="8" t="str">
        <f>IF(AND(CA104&gt;0,CA104&lt;&gt;"wait"),"AT",IF(AIL!$R106="AI",IF(Sheet1!$E106&lt;AIL!$Q106-100,100,"wait"),0))</f>
        <v>AT</v>
      </c>
      <c r="CB105" s="8" t="str">
        <f>IF(AND(CB104&gt;0,CB104&lt;&gt;"wait"),"AT",IF(AIL!$R106="AI",IF(Sheet1!$E106&lt;AIL!$Q106-150,150,"wait"),0))</f>
        <v>AT</v>
      </c>
      <c r="CC105" s="8" t="str">
        <f>IF(AND(CC104&gt;0,CC104&lt;&gt;"wait"),"AT",IF(AIL!$R106="AI",IF(Sheet1!$E106&lt;AIL!$Q106-200,200,"wait"),0))</f>
        <v>AT</v>
      </c>
      <c r="CD105" s="8" t="str">
        <f>IF(AND(CD104&gt;0,CD104&lt;&gt;"wait"),"AT",IF(AIL!$R106="AI",IF(Sheet1!$D106&gt;AIL!$Q106+50,50,"wait"),0))</f>
        <v>AT</v>
      </c>
      <c r="CE105" s="8" t="str">
        <f>IF(AND(CE104&gt;0,CE104&lt;&gt;"wait"),"AT",IF(AIL!$R106="AI",IF(Sheet1!$D106&gt;AIL!$Q106+100,100,"wait"),0))</f>
        <v>wait</v>
      </c>
      <c r="CF105" s="8" t="str">
        <f>IF(AND(CF104&gt;0,CF104&lt;&gt;"wait"),"AT",IF(AIL!$R106="AI",IF(Sheet1!$D106&gt;AIL!$Q106+150,150,"wait"),0))</f>
        <v>wait</v>
      </c>
      <c r="CG105" s="8" t="str">
        <f>IF(AND(CG104&gt;0,CG104&lt;&gt;"wait"),"AT",IF(AIL!$R106="AI",IF(Sheet1!$D106&gt;AIL!$Q106+200,200,"wait"),0))</f>
        <v>wait</v>
      </c>
      <c r="CH105" s="8">
        <f t="shared" si="106"/>
        <v>-50</v>
      </c>
      <c r="CI105" s="8"/>
      <c r="CJ105" s="8" t="str">
        <f>IF(AND(CJ104&gt;0,CJ104&lt;&gt;"wait"),"AT",IF(AIL!$T106="AI",IF(Sheet1!$E106&lt;AIL!$S106-50,50,"wait"),0))</f>
        <v>AT</v>
      </c>
      <c r="CK105" s="8" t="str">
        <f>IF(AND(CK104&gt;0,CK104&lt;&gt;"wait"),"AT",IF(AIL!$T106="AI",IF(Sheet1!$E106&lt;AIL!$S106-100,100,"wait"),0))</f>
        <v>AT</v>
      </c>
      <c r="CL105" s="8" t="str">
        <f>IF(AND(CL104&gt;0,CL104&lt;&gt;"wait"),"AT",IF(AIL!$T106="AI",IF(Sheet1!$E106&lt;AIL!$S106-150,150,"wait"),0))</f>
        <v>AT</v>
      </c>
      <c r="CM105" s="8" t="str">
        <f>IF(AND(CM104&gt;0,CM104&lt;&gt;"wait"),"AT",IF(AIL!$T106="AI",IF(Sheet1!$E106&lt;AIL!$S106-200,200,"wait"),0))</f>
        <v>wait</v>
      </c>
      <c r="CN105" s="8" t="str">
        <f>IF(AND(CN104&gt;0,CN104&lt;&gt;"wait"),"AT",IF(AIL!$T106="AI",IF(Sheet1!$D106&gt;AIL!$S106+50,50,"wait"),0))</f>
        <v>AT</v>
      </c>
      <c r="CO105" s="8" t="str">
        <f>IF(AND(CO104&gt;0,CO104&lt;&gt;"wait"),"AT",IF(AIL!$T106="AI",IF(Sheet1!$D106&gt;AIL!$S106+100,100,"wait"),0))</f>
        <v>AT</v>
      </c>
      <c r="CP105" s="8" t="str">
        <f>IF(AND(CP104&gt;0,CP104&lt;&gt;"wait"),"AT",IF(AIL!$T106="AI",IF(Sheet1!$D106&gt;AIL!$S106+150,150,"wait"),0))</f>
        <v>wait</v>
      </c>
      <c r="CQ105" s="8" t="str">
        <f>IF(AND(CQ104&gt;0,CQ104&lt;&gt;"wait"),"AT",IF(AIL!$T106="AI",IF(Sheet1!$D106&gt;AIL!$S106+200,200,"wait"),0))</f>
        <v>wait</v>
      </c>
      <c r="CR105" s="8">
        <f t="shared" si="107"/>
        <v>-100</v>
      </c>
      <c r="CS105" s="8"/>
      <c r="CT105" s="8" t="str">
        <f>IF(AND(CT104&gt;0,CT104&lt;&gt;"wait"),"AT",IF(AIL!$V106="AI",IF(Sheet1!$E106&lt;AIL!$U106-50,50,"wait"),0))</f>
        <v>AT</v>
      </c>
      <c r="CU105" s="8" t="str">
        <f>IF(AND(CU104&gt;0,CU104&lt;&gt;"wait"),"AT",IF(AIL!$V106="AI",IF(Sheet1!$E106&lt;AIL!$U106-100,100,"wait"),0))</f>
        <v>AT</v>
      </c>
      <c r="CV105" s="8" t="str">
        <f>IF(AND(CV104&gt;0,CV104&lt;&gt;"wait"),"AT",IF(AIL!$V106="AI",IF(Sheet1!$E106&lt;AIL!$U106-150,150,"wait"),0))</f>
        <v>AT</v>
      </c>
      <c r="CW105" s="8" t="str">
        <f>IF(AND(CW104&gt;0,CW104&lt;&gt;"wait"),"AT",IF(AIL!$V106="AI",IF(Sheet1!$E106&lt;AIL!$U106-200,200,"wait"),0))</f>
        <v>wait</v>
      </c>
      <c r="CX105" s="8" t="str">
        <f>IF(AND(CX104&gt;0,CX104&lt;&gt;"wait"),"AT",IF(AIL!$V106="AI",IF(Sheet1!$D106&gt;AIL!$U106+50,50,"wait"),0))</f>
        <v>AT</v>
      </c>
      <c r="CY105" s="8" t="str">
        <f>IF(AND(CY104&gt;0,CY104&lt;&gt;"wait"),"AT",IF(AIL!$V106="AI",IF(Sheet1!$D106&gt;AIL!$U106+100,100,"wait"),0))</f>
        <v>AT</v>
      </c>
      <c r="CZ105" s="8" t="str">
        <f>IF(AND(CZ104&gt;0,CZ104&lt;&gt;"wait"),"AT",IF(AIL!$V106="AI",IF(Sheet1!$D106&gt;AIL!$U106+150,150,"wait"),0))</f>
        <v>wait</v>
      </c>
      <c r="DA105" s="8" t="str">
        <f>IF(AND(DA104&gt;0,DA104&lt;&gt;"wait"),"AT",IF(AIL!$V106="AI",IF(Sheet1!$D106&gt;AIL!$U106+200,200,"wait"),0))</f>
        <v>wait</v>
      </c>
      <c r="DB105" s="8">
        <f t="shared" si="108"/>
        <v>-100</v>
      </c>
      <c r="DC105" s="8"/>
      <c r="DD105" s="8" t="str">
        <f>IF(AND(DD104&gt;0,DD104&lt;&gt;"wait"),"AT",IF(AIL!$X106="AI",IF(Sheet1!$E106&lt;AIL!$W106-50,50,"wait"),0))</f>
        <v>AT</v>
      </c>
      <c r="DE105" s="8" t="str">
        <f>IF(AND(DE104&gt;0,DE104&lt;&gt;"wait"),"AT",IF(AIL!$X106="AI",IF(Sheet1!$E106&lt;AIL!$W106-100,100,"wait"),0))</f>
        <v>AT</v>
      </c>
      <c r="DF105" s="8" t="str">
        <f>IF(AND(DF104&gt;0,DF104&lt;&gt;"wait"),"AT",IF(AIL!$X106="AI",IF(Sheet1!$E106&lt;AIL!$W106-150,150,"wait"),0))</f>
        <v>AT</v>
      </c>
      <c r="DG105" s="8" t="str">
        <f>IF(AND(DG104&gt;0,DG104&lt;&gt;"wait"),"AT",IF(AIL!$X106="AI",IF(Sheet1!$E106&lt;AIL!$W106-200,200,"wait"),0))</f>
        <v>wait</v>
      </c>
      <c r="DH105" s="8" t="str">
        <f>IF(AND(DH104&gt;0,DH104&lt;&gt;"wait"),"AT",IF(AIL!$X106="AI",IF(Sheet1!$D106&gt;AIL!$W106+50,50,"wait"),0))</f>
        <v>AT</v>
      </c>
      <c r="DI105" s="8" t="str">
        <f>IF(AND(DI104&gt;0,DI104&lt;&gt;"wait"),"AT",IF(AIL!$X106="AI",IF(Sheet1!$D106&gt;AIL!$W106+100,100,"wait"),0))</f>
        <v>AT</v>
      </c>
      <c r="DJ105" s="8" t="str">
        <f>IF(AND(DJ104&gt;0,DJ104&lt;&gt;"wait"),"AT",IF(AIL!$X106="AI",IF(Sheet1!$D106&gt;AIL!$W106+150,150,"wait"),0))</f>
        <v>wait</v>
      </c>
      <c r="DK105" s="8" t="str">
        <f>IF(AND(DK104&gt;0,DK104&lt;&gt;"wait"),"AT",IF(AIL!$X106="AI",IF(Sheet1!$D106&gt;AIL!$W106+200,200,"wait"),0))</f>
        <v>wait</v>
      </c>
      <c r="DL105" s="8">
        <f t="shared" si="109"/>
        <v>-100</v>
      </c>
      <c r="DN105" s="10" t="str">
        <f>IF(AND(DN104&gt;0,DN104&lt;&gt;"wait"),"AT",IF(AIL!$AA106="AI",IF(Sheet1!$E106&lt;AIL!$Z106-50,50,"wait"),0))</f>
        <v>AT</v>
      </c>
      <c r="DO105" s="10" t="str">
        <f>IF(AND(DO104&gt;0,DO104&lt;&gt;"wait"),"AT",IF(AIL!$AA106="AI",IF(Sheet1!$E106&lt;AIL!$Z106-100,100,"wait"),0))</f>
        <v>AT</v>
      </c>
      <c r="DP105" s="10" t="str">
        <f>IF(AND(DP104&gt;0,DP104&lt;&gt;"wait"),"AT",IF(AIL!$AA106="AI",IF(Sheet1!$E106&lt;AIL!$Z106-150,150,"wait"),0))</f>
        <v>AT</v>
      </c>
      <c r="DQ105" s="10" t="str">
        <f>IF(AND(DQ104&gt;0,DQ104&lt;&gt;"wait"),"AT",IF(AIL!$AA106="AI",IF(Sheet1!$E106&lt;AIL!$Z106-200,200,"wait"),0))</f>
        <v>wait</v>
      </c>
      <c r="DR105" s="10" t="str">
        <f>IF(AND(DR104&gt;0,DR104&lt;&gt;"wait"),"AT",IF(AIL!$AA106="AI",IF(Sheet1!$D106&gt;AIL!$Z106+50,50,"wait"),0))</f>
        <v>AT</v>
      </c>
      <c r="DS105" s="10" t="str">
        <f>IF(AND(DS104&gt;0,DS104&lt;&gt;"wait"),"AT",IF(AIL!$AA106="AI",IF(Sheet1!$D106&gt;AIL!$Z106+100,100,"wait"),0))</f>
        <v>wait</v>
      </c>
      <c r="DT105" s="10" t="str">
        <f>IF(AND(DT104&gt;0,DT104&lt;&gt;"wait"),"AT",IF(AIL!$AA106="AI",IF(Sheet1!$D106&gt;AIL!$Z106+150,150,"wait"),0))</f>
        <v>wait</v>
      </c>
      <c r="DU105" s="10" t="str">
        <f>IF(AND(DU104&gt;0,DU104&lt;&gt;"wait"),"AT",IF(AIL!$AA106="AI",IF(Sheet1!$D106&gt;AIL!$Z106+200,200,"wait"),0))</f>
        <v>wait</v>
      </c>
      <c r="DV105" s="10">
        <f t="shared" si="77"/>
        <v>-50</v>
      </c>
      <c r="DX105" s="10" t="str">
        <f>IF(AND(DX104&gt;0,DX104&lt;&gt;"wait"),"AT",IF(AIL!$AC106="AI",IF(Sheet1!$E106&lt;AIL!$AB106-50,50,"wait"),0))</f>
        <v>AT</v>
      </c>
      <c r="DY105" s="10" t="str">
        <f>IF(AND(DY104&gt;0,DY104&lt;&gt;"wait"),"AT",IF(AIL!$AC106="AI",IF(Sheet1!$E106&lt;AIL!$AB106-100,100,"wait"),0))</f>
        <v>AT</v>
      </c>
      <c r="DZ105" s="10" t="str">
        <f>IF(AND(DZ104&gt;0,DZ104&lt;&gt;"wait"),"AT",IF(AIL!$AC106="AI",IF(Sheet1!$E106&lt;AIL!$AB106-150,150,"wait"),0))</f>
        <v>AT</v>
      </c>
      <c r="EA105" s="10" t="str">
        <f>IF(AND(EA104&gt;0,EA104&lt;&gt;"wait"),"AT",IF(AIL!$AC106="AI",IF(Sheet1!$E106&lt;AIL!$AB106-200,200,"wait"),0))</f>
        <v>AT</v>
      </c>
      <c r="EB105" s="10" t="str">
        <f>IF(AND(EB104&gt;0,EB104&lt;&gt;"wait"),"AT",IF(AIL!$AC106="AI",IF(Sheet1!$D106&gt;AIL!$AB106+50,50,"wait"),0))</f>
        <v>AT</v>
      </c>
      <c r="EC105" s="10" t="str">
        <f>IF(AND(EC104&gt;0,EC104&lt;&gt;"wait"),"AT",IF(AIL!$AC106="AI",IF(Sheet1!$D106&gt;AIL!$AB106+100,100,"wait"),0))</f>
        <v>wait</v>
      </c>
      <c r="ED105" s="10" t="str">
        <f>IF(AND(ED104&gt;0,ED104&lt;&gt;"wait"),"AT",IF(AIL!$AC106="AI",IF(Sheet1!$D106&gt;AIL!$AB106+150,150,"wait"),0))</f>
        <v>wait</v>
      </c>
      <c r="EE105" s="10" t="str">
        <f>IF(AND(EE104&gt;0,EE104&lt;&gt;"wait"),"AT",IF(AIL!$AC106="AI",IF(Sheet1!$D106&gt;AIL!$AB106+200,200,"wait"),0))</f>
        <v>wait</v>
      </c>
      <c r="EF105" s="10">
        <f t="shared" si="78"/>
        <v>-50</v>
      </c>
      <c r="EH105" s="10" t="str">
        <f>IF(AND(EH104&gt;0,EH104&lt;&gt;"wait"),"AT",IF(AIL!$AE106="AI",IF(Sheet1!$E106&lt;AIL!$AD106-50,50,"wait"),0))</f>
        <v>AT</v>
      </c>
      <c r="EI105" s="10" t="str">
        <f>IF(AND(EI104&gt;0,EI104&lt;&gt;"wait"),"AT",IF(AIL!$AE106="AI",IF(Sheet1!$E106&lt;AIL!$AD106-100,100,"wait"),0))</f>
        <v>AT</v>
      </c>
      <c r="EJ105" s="10" t="str">
        <f>IF(AND(EJ104&gt;0,EJ104&lt;&gt;"wait"),"AT",IF(AIL!$AE106="AI",IF(Sheet1!$E106&lt;AIL!$AD106-150,150,"wait"),0))</f>
        <v>AT</v>
      </c>
      <c r="EK105" s="10" t="str">
        <f>IF(AND(EK104&gt;0,EK104&lt;&gt;"wait"),"AT",IF(AIL!$AE106="AI",IF(Sheet1!$E106&lt;AIL!$AD106-200,200,"wait"),0))</f>
        <v>AT</v>
      </c>
      <c r="EL105" s="10" t="str">
        <f>IF(AND(EL104&gt;0,EL104&lt;&gt;"wait"),"AT",IF(AIL!$AE106="AI",IF(Sheet1!$D106&gt;AIL!$AD106+50,50,"wait"),0))</f>
        <v>AT</v>
      </c>
      <c r="EM105" s="10" t="str">
        <f>IF(AND(EM104&gt;0,EM104&lt;&gt;"wait"),"AT",IF(AIL!$AE106="AI",IF(Sheet1!$D106&gt;AIL!$AD106+100,100,"wait"),0))</f>
        <v>wait</v>
      </c>
      <c r="EN105" s="10" t="str">
        <f>IF(AND(EN104&gt;0,EN104&lt;&gt;"wait"),"AT",IF(AIL!$AE106="AI",IF(Sheet1!$D106&gt;AIL!$AD106+150,150,"wait"),0))</f>
        <v>wait</v>
      </c>
      <c r="EO105" s="10" t="str">
        <f>IF(AND(EO104&gt;0,EO104&lt;&gt;"wait"),"AT",IF(AIL!$AE106="AI",IF(Sheet1!$D106&gt;AIL!$AD106+200,200,"wait"),0))</f>
        <v>wait</v>
      </c>
      <c r="EP105" s="10">
        <f t="shared" si="79"/>
        <v>-50</v>
      </c>
      <c r="ER105" s="10" t="str">
        <f>IF(AND(ER104&gt;0,ER104&lt;&gt;"wait"),"AT",IF(AIL!$AG106="AI",IF(Sheet1!$E106&lt;AIL!$AF106-50,50,"wait"),0))</f>
        <v>AT</v>
      </c>
      <c r="ES105" s="10" t="str">
        <f>IF(AND(ES104&gt;0,ES104&lt;&gt;"wait"),"AT",IF(AIL!$AG106="AI",IF(Sheet1!$E106&lt;AIL!$AF106-100,100,"wait"),0))</f>
        <v>AT</v>
      </c>
      <c r="ET105" s="10" t="str">
        <f>IF(AND(ET104&gt;0,ET104&lt;&gt;"wait"),"AT",IF(AIL!$AG106="AI",IF(Sheet1!$E106&lt;AIL!$AF106-150,150,"wait"),0))</f>
        <v>AT</v>
      </c>
      <c r="EU105" s="10" t="str">
        <f>IF(AND(EU104&gt;0,EU104&lt;&gt;"wait"),"AT",IF(AIL!$AG106="AI",IF(Sheet1!$E106&lt;AIL!$AF106-200,200,"wait"),0))</f>
        <v>AT</v>
      </c>
      <c r="EV105" s="10" t="str">
        <f>IF(AND(EV104&gt;0,EV104&lt;&gt;"wait"),"AT",IF(AIL!$AG106="AI",IF(Sheet1!$D106&gt;AIL!$AF106+50,50,"wait"),0))</f>
        <v>AT</v>
      </c>
      <c r="EW105" s="10" t="str">
        <f>IF(AND(EW104&gt;0,EW104&lt;&gt;"wait"),"AT",IF(AIL!$AG106="AI",IF(Sheet1!$D106&gt;AIL!$AF106+100,100,"wait"),0))</f>
        <v>wait</v>
      </c>
      <c r="EX105" s="10" t="str">
        <f>IF(AND(EX104&gt;0,EX104&lt;&gt;"wait"),"AT",IF(AIL!$AG106="AI",IF(Sheet1!$D106&gt;AIL!$AF106+150,150,"wait"),0))</f>
        <v>wait</v>
      </c>
      <c r="EY105" s="10" t="str">
        <f>IF(AND(EY104&gt;0,EY104&lt;&gt;"wait"),"AT",IF(AIL!$AG106="AI",IF(Sheet1!$D106&gt;AIL!$AF106+200,200,"wait"),0))</f>
        <v>wait</v>
      </c>
      <c r="EZ105" s="10">
        <f t="shared" si="80"/>
        <v>-50</v>
      </c>
      <c r="FB105" s="10" t="str">
        <f>IF(AND(FB104&gt;0,FB104&lt;&gt;"wait"),"AT",IF(AIL!$AI106="AI",IF(Sheet1!$E106&lt;AIL!$AH106-50,50,"wait"),0))</f>
        <v>AT</v>
      </c>
      <c r="FC105" s="10" t="str">
        <f>IF(AND(FC104&gt;0,FC104&lt;&gt;"wait"),"AT",IF(AIL!$AI106="AI",IF(Sheet1!$E106&lt;AIL!$AH106-100,100,"wait"),0))</f>
        <v>AT</v>
      </c>
      <c r="FD105" s="10" t="str">
        <f>IF(AND(FD104&gt;0,FD104&lt;&gt;"wait"),"AT",IF(AIL!$AI106="AI",IF(Sheet1!$E106&lt;AIL!$AH106-150,150,"wait"),0))</f>
        <v>AT</v>
      </c>
      <c r="FE105" s="10" t="str">
        <f>IF(AND(FE104&gt;0,FE104&lt;&gt;"wait"),"AT",IF(AIL!$AI106="AI",IF(Sheet1!$E106&lt;AIL!$AH106-200,200,"wait"),0))</f>
        <v>AT</v>
      </c>
      <c r="FF105" s="10" t="str">
        <f>IF(AND(FF104&gt;0,FF104&lt;&gt;"wait"),"AT",IF(AIL!$AI106="AI",IF(Sheet1!$D106&gt;AIL!$AH106+50,50,"wait"),0))</f>
        <v>AT</v>
      </c>
      <c r="FG105" s="10" t="str">
        <f>IF(AND(FG104&gt;0,FG104&lt;&gt;"wait"),"AT",IF(AIL!$AI106="AI",IF(Sheet1!$D106&gt;AIL!$AH106+100,100,"wait"),0))</f>
        <v>wait</v>
      </c>
      <c r="FH105" s="10" t="str">
        <f>IF(AND(FH104&gt;0,FH104&lt;&gt;"wait"),"AT",IF(AIL!$AI106="AI",IF(Sheet1!$D106&gt;AIL!$AH106+150,150,"wait"),0))</f>
        <v>wait</v>
      </c>
      <c r="FI105" s="10" t="str">
        <f>IF(AND(FI104&gt;0,FI104&lt;&gt;"wait"),"AT",IF(AIL!$AI106="AI",IF(Sheet1!$D106&gt;AIL!$AH106+200,200,"wait"),0))</f>
        <v>wait</v>
      </c>
      <c r="FJ105" s="10">
        <f t="shared" si="81"/>
        <v>-50</v>
      </c>
      <c r="FL105" s="10" t="str">
        <f>IF(AND(FL104&gt;0,FL104&lt;&gt;"wait"),"AT",IF(AIL!$AK106="AI",IF(Sheet1!$E106&lt;AIL!$AJ106-50,50,"wait"),0))</f>
        <v>AT</v>
      </c>
      <c r="FM105" s="10" t="str">
        <f>IF(AND(FM104&gt;0,FM104&lt;&gt;"wait"),"AT",IF(AIL!$AK106="AI",IF(Sheet1!$E106&lt;AIL!$AJ106-100,100,"wait"),0))</f>
        <v>AT</v>
      </c>
      <c r="FN105" s="10" t="str">
        <f>IF(AND(FN104&gt;0,FN104&lt;&gt;"wait"),"AT",IF(AIL!$AK106="AI",IF(Sheet1!$E106&lt;AIL!$AJ106-150,150,"wait"),0))</f>
        <v>AT</v>
      </c>
      <c r="FO105" s="10" t="str">
        <f>IF(AND(FO104&gt;0,FO104&lt;&gt;"wait"),"AT",IF(AIL!$AK106="AI",IF(Sheet1!$E106&lt;AIL!$AJ106-200,200,"wait"),0))</f>
        <v>AT</v>
      </c>
      <c r="FP105" s="10" t="str">
        <f>IF(AND(FP104&gt;0,FP104&lt;&gt;"wait"),"AT",IF(AIL!$AK106="AI",IF(Sheet1!$D106&gt;AIL!$AJ106+50,50,"wait"),0))</f>
        <v>AT</v>
      </c>
      <c r="FQ105" s="10" t="str">
        <f>IF(AND(FQ104&gt;0,FQ104&lt;&gt;"wait"),"AT",IF(AIL!$AK106="AI",IF(Sheet1!$D106&gt;AIL!$AJ106+100,100,"wait"),0))</f>
        <v>wait</v>
      </c>
      <c r="FR105" s="10" t="str">
        <f>IF(AND(FR104&gt;0,FR104&lt;&gt;"wait"),"AT",IF(AIL!$AK106="AI",IF(Sheet1!$D106&gt;AIL!$AJ106+150,150,"wait"),0))</f>
        <v>wait</v>
      </c>
      <c r="FS105" s="10" t="str">
        <f>IF(AND(FS104&gt;0,FS104&lt;&gt;"wait"),"AT",IF(AIL!$AK106="AI",IF(Sheet1!$D106&gt;AIL!$AJ106+200,200,"wait"),0))</f>
        <v>wait</v>
      </c>
      <c r="FT105" s="10">
        <f t="shared" si="82"/>
        <v>-50</v>
      </c>
      <c r="FV105" s="10" t="str">
        <f>IF(AND(FV104&gt;0,FV104&lt;&gt;"wait"),"AT",IF(AIL!$AM106="AI",IF(Sheet1!$E106&lt;AIL!$AL106-50,50,"wait"),0))</f>
        <v>AT</v>
      </c>
      <c r="FW105" s="10" t="str">
        <f>IF(AND(FW104&gt;0,FW104&lt;&gt;"wait"),"AT",IF(AIL!$AM106="AI",IF(Sheet1!$E106&lt;AIL!$AL106-100,100,"wait"),0))</f>
        <v>AT</v>
      </c>
      <c r="FX105" s="10" t="str">
        <f>IF(AND(FX104&gt;0,FX104&lt;&gt;"wait"),"AT",IF(AIL!$AM106="AI",IF(Sheet1!$E106&lt;AIL!$AL106-150,150,"wait"),0))</f>
        <v>AT</v>
      </c>
      <c r="FY105" s="10" t="str">
        <f>IF(AND(FY104&gt;0,FY104&lt;&gt;"wait"),"AT",IF(AIL!$AM106="AI",IF(Sheet1!$E106&lt;AIL!$AL106-200,200,"wait"),0))</f>
        <v>AT</v>
      </c>
      <c r="FZ105" s="10" t="str">
        <f>IF(AND(FZ104&gt;0,FZ104&lt;&gt;"wait"),"AT",IF(AIL!$AM106="AI",IF(Sheet1!$D106&gt;AIL!$AL106+50,50,"wait"),0))</f>
        <v>AT</v>
      </c>
      <c r="GA105" s="10" t="str">
        <f>IF(AND(GA104&gt;0,GA104&lt;&gt;"wait"),"AT",IF(AIL!$AM106="AI",IF(Sheet1!$D106&gt;AIL!$AL106+100,100,"wait"),0))</f>
        <v>wait</v>
      </c>
      <c r="GB105" s="10" t="str">
        <f>IF(AND(GB104&gt;0,GB104&lt;&gt;"wait"),"AT",IF(AIL!$AM106="AI",IF(Sheet1!$D106&gt;AIL!$AL106+150,150,"wait"),0))</f>
        <v>wait</v>
      </c>
      <c r="GC105" s="10" t="str">
        <f>IF(AND(GC104&gt;0,GC104&lt;&gt;"wait"),"AT",IF(AIL!$AM106="AI",IF(Sheet1!$D106&gt;AIL!$AL106+200,200,"wait"),0))</f>
        <v>wait</v>
      </c>
      <c r="GD105" s="10">
        <f t="shared" si="83"/>
        <v>-50</v>
      </c>
      <c r="GF105" s="10" t="str">
        <f>IF(AND(GF104&gt;0,GF104&lt;&gt;"wait"),"AT",IF(AIL!$AO106="AI",IF(Sheet1!$E106&lt;AIL!$AN106-50,50,"wait"),0))</f>
        <v>AT</v>
      </c>
      <c r="GG105" s="10" t="str">
        <f>IF(AND(GG104&gt;0,GG104&lt;&gt;"wait"),"AT",IF(AIL!$AO106="AI",IF(Sheet1!$E106&lt;AIL!$AN106-100,100,"wait"),0))</f>
        <v>AT</v>
      </c>
      <c r="GH105" s="10" t="str">
        <f>IF(AND(GH104&gt;0,GH104&lt;&gt;"wait"),"AT",IF(AIL!$AO106="AI",IF(Sheet1!$E106&lt;AIL!$AN106-150,150,"wait"),0))</f>
        <v>AT</v>
      </c>
      <c r="GI105" s="10" t="str">
        <f>IF(AND(GI104&gt;0,GI104&lt;&gt;"wait"),"AT",IF(AIL!$AO106="AI",IF(Sheet1!$E106&lt;AIL!$AN106-200,200,"wait"),0))</f>
        <v>AT</v>
      </c>
      <c r="GJ105" s="10" t="str">
        <f>IF(AND(GJ104&gt;0,GJ104&lt;&gt;"wait"),"AT",IF(AIL!$AO106="AI",IF(Sheet1!$D106&gt;AIL!$AN106+50,50,"wait"),0))</f>
        <v>AT</v>
      </c>
      <c r="GK105" s="10" t="str">
        <f>IF(AND(GK104&gt;0,GK104&lt;&gt;"wait"),"AT",IF(AIL!$AO106="AI",IF(Sheet1!$D106&gt;AIL!$AN106+100,100,"wait"),0))</f>
        <v>wait</v>
      </c>
      <c r="GL105" s="10" t="str">
        <f>IF(AND(GL104&gt;0,GL104&lt;&gt;"wait"),"AT",IF(AIL!$AO106="AI",IF(Sheet1!$D106&gt;AIL!$AN106+150,150,"wait"),0))</f>
        <v>wait</v>
      </c>
      <c r="GM105" s="10" t="str">
        <f>IF(AND(GM104&gt;0,GM104&lt;&gt;"wait"),"AT",IF(AIL!$AO106="AI",IF(Sheet1!$D106&gt;AIL!$AN106+200,200,"wait"),0))</f>
        <v>wait</v>
      </c>
      <c r="GN105" s="10">
        <f t="shared" si="84"/>
        <v>-50</v>
      </c>
      <c r="GP105" s="10" t="str">
        <f>IF(AND(GP104&gt;0,GP104&lt;&gt;"wait"),"AT",IF(AIL!$AQ106="AI",IF(Sheet1!$E106&lt;AIL!$AP106-50,50,"wait"),0))</f>
        <v>AT</v>
      </c>
      <c r="GQ105" s="10" t="str">
        <f>IF(AND(GQ104&gt;0,GQ104&lt;&gt;"wait"),"AT",IF(AIL!$AQ106="AI",IF(Sheet1!$E106&lt;AIL!$AP106-100,100,"wait"),0))</f>
        <v>AT</v>
      </c>
      <c r="GR105" s="10" t="str">
        <f>IF(AND(GR104&gt;0,GR104&lt;&gt;"wait"),"AT",IF(AIL!$AQ106="AI",IF(Sheet1!$E106&lt;AIL!$AP106-150,150,"wait"),0))</f>
        <v>AT</v>
      </c>
      <c r="GS105" s="10" t="str">
        <f>IF(AND(GS104&gt;0,GS104&lt;&gt;"wait"),"AT",IF(AIL!$AQ106="AI",IF(Sheet1!$E106&lt;AIL!$AP106-200,200,"wait"),0))</f>
        <v>AT</v>
      </c>
      <c r="GT105" s="10" t="str">
        <f>IF(AND(GT104&gt;0,GT104&lt;&gt;"wait"),"AT",IF(AIL!$AQ106="AI",IF(Sheet1!$D106&gt;AIL!$AP106+50,50,"wait"),0))</f>
        <v>AT</v>
      </c>
      <c r="GU105" s="10" t="str">
        <f>IF(AND(GU104&gt;0,GU104&lt;&gt;"wait"),"AT",IF(AIL!$AQ106="AI",IF(Sheet1!$D106&gt;AIL!$AP106+100,100,"wait"),0))</f>
        <v>wait</v>
      </c>
      <c r="GV105" s="10" t="str">
        <f>IF(AND(GV104&gt;0,GV104&lt;&gt;"wait"),"AT",IF(AIL!$AQ106="AI",IF(Sheet1!$D106&gt;AIL!$AP106+150,150,"wait"),0))</f>
        <v>wait</v>
      </c>
      <c r="GW105" s="10" t="str">
        <f>IF(AND(GW104&gt;0,GW104&lt;&gt;"wait"),"AT",IF(AIL!$AQ106="AI",IF(Sheet1!$D106&gt;AIL!$AP106+200,200,"wait"),0))</f>
        <v>wait</v>
      </c>
      <c r="GX105" s="10">
        <f t="shared" si="85"/>
        <v>-50</v>
      </c>
      <c r="GZ105" s="10" t="str">
        <f>IF(AND(GZ104&gt;0,GZ104&lt;&gt;"wait"),"AT",IF(AIL!$AS106="AI",IF(Sheet1!$E106&lt;AIL!$AR106-50,50,"wait"),0))</f>
        <v>AT</v>
      </c>
      <c r="HA105" s="10" t="str">
        <f>IF(AND(HA104&gt;0,HA104&lt;&gt;"wait"),"AT",IF(AIL!$AS106="AI",IF(Sheet1!$E106&lt;AIL!$AR106-100,100,"wait"),0))</f>
        <v>AT</v>
      </c>
      <c r="HB105" s="10" t="str">
        <f>IF(AND(HB104&gt;0,HB104&lt;&gt;"wait"),"AT",IF(AIL!$AS106="AI",IF(Sheet1!$E106&lt;AIL!$AR106-150,150,"wait"),0))</f>
        <v>AT</v>
      </c>
      <c r="HC105" s="10" t="str">
        <f>IF(AND(HC104&gt;0,HC104&lt;&gt;"wait"),"AT",IF(AIL!$AS106="AI",IF(Sheet1!$E106&lt;AIL!$AR106-200,200,"wait"),0))</f>
        <v>AT</v>
      </c>
      <c r="HD105" s="10" t="str">
        <f>IF(AND(HD104&gt;0,HD104&lt;&gt;"wait"),"AT",IF(AIL!$AS106="AI",IF(Sheet1!$D106&gt;AIL!$AR106+50,50,"wait"),0))</f>
        <v>AT</v>
      </c>
      <c r="HE105" s="10" t="str">
        <f>IF(AND(HE104&gt;0,HE104&lt;&gt;"wait"),"AT",IF(AIL!$AS106="AI",IF(Sheet1!$D106&gt;AIL!$AR106+100,100,"wait"),0))</f>
        <v>wait</v>
      </c>
      <c r="HF105" s="10" t="str">
        <f>IF(AND(HF104&gt;0,HF104&lt;&gt;"wait"),"AT",IF(AIL!$AS106="AI",IF(Sheet1!$D106&gt;AIL!$AR106+150,150,"wait"),0))</f>
        <v>wait</v>
      </c>
      <c r="HG105" s="10" t="str">
        <f>IF(AND(HG104&gt;0,HG104&lt;&gt;"wait"),"AT",IF(AIL!$AS106="AI",IF(Sheet1!$D106&gt;AIL!$AR106+200,200,"wait"),0))</f>
        <v>wait</v>
      </c>
      <c r="HH105" s="10">
        <f t="shared" si="86"/>
        <v>-50</v>
      </c>
      <c r="HJ105" s="10" t="str">
        <f>IF(AND(HJ104&gt;0,HJ104&lt;&gt;"wait"),"AT",IF(AIL!$AU106="AI",IF(Sheet1!$E106&lt;AIL!$AT106-50,50,"wait"),0))</f>
        <v>AT</v>
      </c>
      <c r="HK105" s="10" t="str">
        <f>IF(AND(HK104&gt;0,HK104&lt;&gt;"wait"),"AT",IF(AIL!$AU106="AI",IF(Sheet1!$E106&lt;AIL!$AT106-100,100,"wait"),0))</f>
        <v>AT</v>
      </c>
      <c r="HL105" s="10" t="str">
        <f>IF(AND(HL104&gt;0,HL104&lt;&gt;"wait"),"AT",IF(AIL!$AU106="AI",IF(Sheet1!$E106&lt;AIL!$AT106-150,150,"wait"),0))</f>
        <v>AT</v>
      </c>
      <c r="HM105" s="10" t="str">
        <f>IF(AND(HM104&gt;0,HM104&lt;&gt;"wait"),"AT",IF(AIL!$AU106="AI",IF(Sheet1!$E106&lt;AIL!$AT106-200,200,"wait"),0))</f>
        <v>AT</v>
      </c>
      <c r="HN105" s="10" t="str">
        <f>IF(AND(HN104&gt;0,HN104&lt;&gt;"wait"),"AT",IF(AIL!$AU106="AI",IF(Sheet1!$D106&gt;AIL!$AT106+50,50,"wait"),0))</f>
        <v>AT</v>
      </c>
      <c r="HO105" s="10" t="str">
        <f>IF(AND(HO104&gt;0,HO104&lt;&gt;"wait"),"AT",IF(AIL!$AU106="AI",IF(Sheet1!$D106&gt;AIL!$AT106+100,100,"wait"),0))</f>
        <v>wait</v>
      </c>
      <c r="HP105" s="10" t="str">
        <f>IF(AND(HP104&gt;0,HP104&lt;&gt;"wait"),"AT",IF(AIL!$AU106="AI",IF(Sheet1!$D106&gt;AIL!$AT106+150,150,"wait"),0))</f>
        <v>wait</v>
      </c>
      <c r="HQ105" s="10" t="str">
        <f>IF(AND(HQ104&gt;0,HQ104&lt;&gt;"wait"),"AT",IF(AIL!$AU106="AI",IF(Sheet1!$D106&gt;AIL!$AT106+200,200,"wait"),0))</f>
        <v>wait</v>
      </c>
      <c r="HR105" s="10">
        <f t="shared" si="87"/>
        <v>-50</v>
      </c>
      <c r="HT105" s="10" t="str">
        <f>IF(AND(HT104&gt;0,HT104&lt;&gt;"wait"),"AT",IF(AIL!$AX106="AI",IF(Sheet1!$E106&lt;AIL!$AW106-50,50,"wait"),0))</f>
        <v>AT</v>
      </c>
      <c r="HU105" s="10" t="str">
        <f>IF(AND(HU104&gt;0,HU104&lt;&gt;"wait"),"AT",IF(AIL!$AX106="AI",IF(Sheet1!$E106&lt;AIL!$AW106-100,100,"wait"),0))</f>
        <v>wait</v>
      </c>
      <c r="HV105" s="10" t="str">
        <f>IF(AND(HV104&gt;0,HV104&lt;&gt;"wait"),"AT",IF(AIL!$AX106="AI",IF(Sheet1!$E106&lt;AIL!$AW106-150,150,"wait"),0))</f>
        <v>wait</v>
      </c>
      <c r="HW105" s="10" t="str">
        <f>IF(AND(HW104&gt;0,HW104&lt;&gt;"wait"),"AT",IF(AIL!$AX106="AI",IF(Sheet1!$E106&lt;AIL!$AW106-200,200,"wait"),0))</f>
        <v>wait</v>
      </c>
      <c r="HX105" s="10" t="str">
        <f>IF(AND(HX104&gt;0,HX104&lt;&gt;"wait"),"AT",IF(AIL!$AX106="AI",IF(Sheet1!$D106&gt;AIL!$AW106+50,50,"wait"),0))</f>
        <v>AT</v>
      </c>
      <c r="HY105" s="10" t="str">
        <f>IF(AND(HY104&gt;0,HY104&lt;&gt;"wait"),"AT",IF(AIL!$AX106="AI",IF(Sheet1!$D106&gt;AIL!$AW106+100,100,"wait"),0))</f>
        <v>AT</v>
      </c>
      <c r="HZ105" s="10" t="str">
        <f>IF(AND(HZ104&gt;0,HZ104&lt;&gt;"wait"),"AT",IF(AIL!$AX106="AI",IF(Sheet1!$D106&gt;AIL!$AW106+150,150,"wait"),0))</f>
        <v>wait</v>
      </c>
      <c r="IA105" s="10" t="str">
        <f>IF(AND(IA104&gt;0,IA104&lt;&gt;"wait"),"AT",IF(AIL!$AX106="AI",IF(Sheet1!$D106&gt;AIL!$AW106+200,200,"wait"),0))</f>
        <v>wait</v>
      </c>
      <c r="IB105" s="10">
        <f t="shared" si="88"/>
        <v>-100</v>
      </c>
      <c r="ID105" s="10" t="str">
        <f>IF(AND(ID104&gt;0,ID104&lt;&gt;"wait"),"AT",IF(AIL!$AZ106="AI",IF(Sheet1!$E106&lt;AIL!$AY106-50,50,"wait"),0))</f>
        <v>AT</v>
      </c>
      <c r="IE105" s="10" t="str">
        <f>IF(AND(IE104&gt;0,IE104&lt;&gt;"wait"),"AT",IF(AIL!$AZ106="AI",IF(Sheet1!$E106&lt;AIL!$AY106-100,100,"wait"),0))</f>
        <v>wait</v>
      </c>
      <c r="IF105" s="10" t="str">
        <f>IF(AND(IF104&gt;0,IF104&lt;&gt;"wait"),"AT",IF(AIL!$AZ106="AI",IF(Sheet1!$E106&lt;AIL!$AY106-150,150,"wait"),0))</f>
        <v>wait</v>
      </c>
      <c r="IG105" s="10" t="str">
        <f>IF(AND(IG104&gt;0,IG104&lt;&gt;"wait"),"AT",IF(AIL!$AZ106="AI",IF(Sheet1!$E106&lt;AIL!$AY106-200,200,"wait"),0))</f>
        <v>wait</v>
      </c>
      <c r="IH105" s="10" t="str">
        <f>IF(AND(IH104&gt;0,IH104&lt;&gt;"wait"),"AT",IF(AIL!$AZ106="AI",IF(Sheet1!$D106&gt;AIL!$AY106+50,50,"wait"),0))</f>
        <v>AT</v>
      </c>
      <c r="II105" s="10" t="str">
        <f>IF(AND(II104&gt;0,II104&lt;&gt;"wait"),"AT",IF(AIL!$AZ106="AI",IF(Sheet1!$D106&gt;AIL!$AY106+100,100,"wait"),0))</f>
        <v>AT</v>
      </c>
      <c r="IJ105" s="10" t="str">
        <f>IF(AND(IJ104&gt;0,IJ104&lt;&gt;"wait"),"AT",IF(AIL!$AZ106="AI",IF(Sheet1!$D106&gt;AIL!$AY106+150,150,"wait"),0))</f>
        <v>wait</v>
      </c>
      <c r="IK105" s="10" t="str">
        <f>IF(AND(IK104&gt;0,IK104&lt;&gt;"wait"),"AT",IF(AIL!$AZ106="AI",IF(Sheet1!$D106&gt;AIL!$AY106+200,200,"wait"),0))</f>
        <v>wait</v>
      </c>
      <c r="IL105" s="10">
        <f t="shared" si="89"/>
        <v>-100</v>
      </c>
      <c r="IN105" s="10" t="str">
        <f>IF(AND(IN104&gt;0,IN104&lt;&gt;"wait"),"AT",IF(AIL!$BB106="AI",IF(Sheet1!$E106&lt;AIL!$BA106-50,50,"wait"),0))</f>
        <v>AT</v>
      </c>
      <c r="IO105" s="10" t="str">
        <f>IF(AND(IO104&gt;0,IO104&lt;&gt;"wait"),"AT",IF(AIL!$BB106="AI",IF(Sheet1!$E106&lt;AIL!$BA106-100,100,"wait"),0))</f>
        <v>wait</v>
      </c>
      <c r="IP105" s="10" t="str">
        <f>IF(AND(IP104&gt;0,IP104&lt;&gt;"wait"),"AT",IF(AIL!$BB106="AI",IF(Sheet1!$E106&lt;AIL!$BA106-150,150,"wait"),0))</f>
        <v>wait</v>
      </c>
      <c r="IQ105" s="10" t="str">
        <f>IF(AND(IQ104&gt;0,IQ104&lt;&gt;"wait"),"AT",IF(AIL!$BB106="AI",IF(Sheet1!$E106&lt;AIL!$BA106-200,200,"wait"),0))</f>
        <v>wait</v>
      </c>
      <c r="IR105" s="10" t="str">
        <f>IF(AND(IR104&gt;0,IR104&lt;&gt;"wait"),"AT",IF(AIL!$BB106="AI",IF(Sheet1!$D106&gt;AIL!$BA106+50,50,"wait"),0))</f>
        <v>AT</v>
      </c>
      <c r="IS105" s="10" t="str">
        <f>IF(AND(IS104&gt;0,IS104&lt;&gt;"wait"),"AT",IF(AIL!$BB106="AI",IF(Sheet1!$D106&gt;AIL!$BA106+100,100,"wait"),0))</f>
        <v>AT</v>
      </c>
      <c r="IT105" s="10" t="str">
        <f>IF(AND(IT104&gt;0,IT104&lt;&gt;"wait"),"AT",IF(AIL!$BB106="AI",IF(Sheet1!$D106&gt;AIL!$BA106+150,150,"wait"),0))</f>
        <v>wait</v>
      </c>
      <c r="IU105" s="10" t="str">
        <f>IF(AND(IU104&gt;0,IU104&lt;&gt;"wait"),"AT",IF(AIL!$BB106="AI",IF(Sheet1!$D106&gt;AIL!$BA106+200,200,"wait"),0))</f>
        <v>wait</v>
      </c>
      <c r="IV105" s="10">
        <f t="shared" si="90"/>
        <v>-100</v>
      </c>
      <c r="IX105" s="10" t="str">
        <f>IF(AND(IX104&gt;0,IX104&lt;&gt;"wait"),"AT",IF(AIL!$BD106="AI",IF(Sheet1!$E106&lt;AIL!$BC106-50,50,"wait"),0))</f>
        <v>AT</v>
      </c>
      <c r="IY105" s="10" t="str">
        <f>IF(AND(IY104&gt;0,IY104&lt;&gt;"wait"),"AT",IF(AIL!$BD106="AI",IF(Sheet1!$E106&lt;AIL!$BC106-100,100,"wait"),0))</f>
        <v>wait</v>
      </c>
      <c r="IZ105" s="10" t="str">
        <f>IF(AND(IZ104&gt;0,IZ104&lt;&gt;"wait"),"AT",IF(AIL!$BD106="AI",IF(Sheet1!$E106&lt;AIL!$BC106-150,150,"wait"),0))</f>
        <v>wait</v>
      </c>
      <c r="JA105" s="10" t="str">
        <f>IF(AND(JA104&gt;0,JA104&lt;&gt;"wait"),"AT",IF(AIL!$BD106="AI",IF(Sheet1!$E106&lt;AIL!$BC106-200,200,"wait"),0))</f>
        <v>wait</v>
      </c>
      <c r="JB105" s="10" t="str">
        <f>IF(AND(JB104&gt;0,JB104&lt;&gt;"wait"),"AT",IF(AIL!$BD106="AI",IF(Sheet1!$D106&gt;AIL!$BC106+50,50,"wait"),0))</f>
        <v>AT</v>
      </c>
      <c r="JC105" s="10" t="str">
        <f>IF(AND(JC104&gt;0,JC104&lt;&gt;"wait"),"AT",IF(AIL!$BD106="AI",IF(Sheet1!$D106&gt;AIL!$BC106+100,100,"wait"),0))</f>
        <v>AT</v>
      </c>
      <c r="JD105" s="10" t="str">
        <f>IF(AND(JD104&gt;0,JD104&lt;&gt;"wait"),"AT",IF(AIL!$BD106="AI",IF(Sheet1!$D106&gt;AIL!$BC106+150,150,"wait"),0))</f>
        <v>wait</v>
      </c>
      <c r="JE105" s="10" t="str">
        <f>IF(AND(JE104&gt;0,JE104&lt;&gt;"wait"),"AT",IF(AIL!$BD106="AI",IF(Sheet1!$D106&gt;AIL!$BC106+200,200,"wait"),0))</f>
        <v>wait</v>
      </c>
      <c r="JF105" s="10">
        <f t="shared" si="91"/>
        <v>-100</v>
      </c>
      <c r="JH105" s="10" t="str">
        <f>IF(AND(JH104&gt;0,JH104&lt;&gt;"wait"),"AT",IF(AIL!$BF106="AI",IF(Sheet1!$E106&lt;AIL!$BE106-50,50,"wait"),0))</f>
        <v>AT</v>
      </c>
      <c r="JI105" s="10" t="str">
        <f>IF(AND(JI104&gt;0,JI104&lt;&gt;"wait"),"AT",IF(AIL!$BF106="AI",IF(Sheet1!$E106&lt;AIL!$BE106-100,100,"wait"),0))</f>
        <v>wait</v>
      </c>
      <c r="JJ105" s="10" t="str">
        <f>IF(AND(JJ104&gt;0,JJ104&lt;&gt;"wait"),"AT",IF(AIL!$BF106="AI",IF(Sheet1!$E106&lt;AIL!$BE106-150,150,"wait"),0))</f>
        <v>wait</v>
      </c>
      <c r="JK105" s="10" t="str">
        <f>IF(AND(JK104&gt;0,JK104&lt;&gt;"wait"),"AT",IF(AIL!$BF106="AI",IF(Sheet1!$E106&lt;AIL!$BE106-200,200,"wait"),0))</f>
        <v>wait</v>
      </c>
      <c r="JL105" s="10" t="str">
        <f>IF(AND(JL104&gt;0,JL104&lt;&gt;"wait"),"AT",IF(AIL!$BF106="AI",IF(Sheet1!$D106&gt;AIL!$BE106+50,50,"wait"),0))</f>
        <v>AT</v>
      </c>
      <c r="JM105" s="10" t="str">
        <f>IF(AND(JM104&gt;0,JM104&lt;&gt;"wait"),"AT",IF(AIL!$BF106="AI",IF(Sheet1!$D106&gt;AIL!$BE106+100,100,"wait"),0))</f>
        <v>AT</v>
      </c>
      <c r="JN105" s="10" t="str">
        <f>IF(AND(JN104&gt;0,JN104&lt;&gt;"wait"),"AT",IF(AIL!$BF106="AI",IF(Sheet1!$D106&gt;AIL!$BE106+150,150,"wait"),0))</f>
        <v>wait</v>
      </c>
      <c r="JO105" s="10" t="str">
        <f>IF(AND(JO104&gt;0,JO104&lt;&gt;"wait"),"AT",IF(AIL!$BF106="AI",IF(Sheet1!$D106&gt;AIL!$BE106+200,200,"wait"),0))</f>
        <v>wait</v>
      </c>
      <c r="JP105" s="10">
        <f t="shared" si="92"/>
        <v>-100</v>
      </c>
      <c r="JR105" s="10" t="str">
        <f>IF(AND(JR104&gt;0,JR104&lt;&gt;"wait"),"AT",IF(AIL!$BH106="AI",IF(Sheet1!$E106&lt;AIL!$BG106-50,50,"wait"),0))</f>
        <v>AT</v>
      </c>
      <c r="JS105" s="10" t="str">
        <f>IF(AND(JS104&gt;0,JS104&lt;&gt;"wait"),"AT",IF(AIL!$BH106="AI",IF(Sheet1!$E106&lt;AIL!$BG106-100,100,"wait"),0))</f>
        <v>AT</v>
      </c>
      <c r="JT105" s="10" t="str">
        <f>IF(AND(JT104&gt;0,JT104&lt;&gt;"wait"),"AT",IF(AIL!$BH106="AI",IF(Sheet1!$E106&lt;AIL!$BG106-150,150,"wait"),0))</f>
        <v>wait</v>
      </c>
      <c r="JU105" s="10" t="str">
        <f>IF(AND(JU104&gt;0,JU104&lt;&gt;"wait"),"AT",IF(AIL!$BH106="AI",IF(Sheet1!$E106&lt;AIL!$BG106-200,200,"wait"),0))</f>
        <v>wait</v>
      </c>
      <c r="JV105" s="10" t="str">
        <f>IF(AND(JV104&gt;0,JV104&lt;&gt;"wait"),"AT",IF(AIL!$BH106="AI",IF(Sheet1!$D106&gt;AIL!$BG106+50,50,"wait"),0))</f>
        <v>AT</v>
      </c>
      <c r="JW105" s="10" t="str">
        <f>IF(AND(JW104&gt;0,JW104&lt;&gt;"wait"),"AT",IF(AIL!$BH106="AI",IF(Sheet1!$D106&gt;AIL!$BG106+100,100,"wait"),0))</f>
        <v>wait</v>
      </c>
      <c r="JX105" s="10" t="str">
        <f>IF(AND(JX104&gt;0,JX104&lt;&gt;"wait"),"AT",IF(AIL!$BH106="AI",IF(Sheet1!$D106&gt;AIL!$BG106+150,150,"wait"),0))</f>
        <v>wait</v>
      </c>
      <c r="JY105" s="10" t="str">
        <f>IF(AND(JY104&gt;0,JY104&lt;&gt;"wait"),"AT",IF(AIL!$BH106="AI",IF(Sheet1!$D106&gt;AIL!$BG106+200,200,"wait"),0))</f>
        <v>wait</v>
      </c>
      <c r="JZ105" s="10">
        <f t="shared" si="93"/>
        <v>-50</v>
      </c>
      <c r="KB105" s="10" t="str">
        <f>IF(AND(KB104&gt;0,KB104&lt;&gt;"wait"),"AT",IF(AIL!$BJ106="AI",IF(Sheet1!$E106&lt;AIL!$BI106-50,50,"wait"),0))</f>
        <v>AT</v>
      </c>
      <c r="KC105" s="10" t="str">
        <f>IF(AND(KC104&gt;0,KC104&lt;&gt;"wait"),"AT",IF(AIL!$BJ106="AI",IF(Sheet1!$E106&lt;AIL!$BI106-100,100,"wait"),0))</f>
        <v>wait</v>
      </c>
      <c r="KD105" s="10" t="str">
        <f>IF(AND(KD104&gt;0,KD104&lt;&gt;"wait"),"AT",IF(AIL!$BJ106="AI",IF(Sheet1!$E106&lt;AIL!$BI106-150,150,"wait"),0))</f>
        <v>wait</v>
      </c>
      <c r="KE105" s="10" t="str">
        <f>IF(AND(KE104&gt;0,KE104&lt;&gt;"wait"),"AT",IF(AIL!$BJ106="AI",IF(Sheet1!$E106&lt;AIL!$BI106-200,200,"wait"),0))</f>
        <v>wait</v>
      </c>
      <c r="KF105" s="10" t="str">
        <f>IF(AND(KF104&gt;0,KF104&lt;&gt;"wait"),"AT",IF(AIL!$BJ106="AI",IF(Sheet1!$D106&gt;AIL!$BI106+50,50,"wait"),0))</f>
        <v>AT</v>
      </c>
      <c r="KG105" s="10" t="str">
        <f>IF(AND(KG104&gt;0,KG104&lt;&gt;"wait"),"AT",IF(AIL!$BJ106="AI",IF(Sheet1!$D106&gt;AIL!$BI106+100,100,"wait"),0))</f>
        <v>AT</v>
      </c>
      <c r="KH105" s="10" t="str">
        <f>IF(AND(KH104&gt;0,KH104&lt;&gt;"wait"),"AT",IF(AIL!$BJ106="AI",IF(Sheet1!$D106&gt;AIL!$BI106+150,150,"wait"),0))</f>
        <v>wait</v>
      </c>
      <c r="KI105" s="10" t="str">
        <f>IF(AND(KI104&gt;0,KI104&lt;&gt;"wait"),"AT",IF(AIL!$BJ106="AI",IF(Sheet1!$D106&gt;AIL!$BI106+200,200,"wait"),0))</f>
        <v>wait</v>
      </c>
      <c r="KJ105" s="10">
        <f t="shared" si="94"/>
        <v>-100</v>
      </c>
      <c r="KL105" s="10" t="str">
        <f>IF(AND(KL104&gt;0,KL104&lt;&gt;"wait"),"AT",IF(AIL!$BL106="AI",IF(Sheet1!$E106&lt;AIL!$BK106-50,50,"wait"),0))</f>
        <v>wait</v>
      </c>
      <c r="KM105" s="10" t="str">
        <f>IF(AND(KM104&gt;0,KM104&lt;&gt;"wait"),"AT",IF(AIL!$BL106="AI",IF(Sheet1!$E106&lt;AIL!$BK106-100,100,"wait"),0))</f>
        <v>wait</v>
      </c>
      <c r="KN105" s="10" t="str">
        <f>IF(AND(KN104&gt;0,KN104&lt;&gt;"wait"),"AT",IF(AIL!$BL106="AI",IF(Sheet1!$E106&lt;AIL!$BK106-150,150,"wait"),0))</f>
        <v>wait</v>
      </c>
      <c r="KO105" s="10" t="str">
        <f>IF(AND(KO104&gt;0,KO104&lt;&gt;"wait"),"AT",IF(AIL!$BL106="AI",IF(Sheet1!$E106&lt;AIL!$BK106-200,200,"wait"),0))</f>
        <v>wait</v>
      </c>
      <c r="KP105" s="10" t="str">
        <f>IF(AND(KP104&gt;0,KP104&lt;&gt;"wait"),"AT",IF(AIL!$BL106="AI",IF(Sheet1!$D106&gt;AIL!$BK106+50,50,"wait"),0))</f>
        <v>AT</v>
      </c>
      <c r="KQ105" s="10" t="str">
        <f>IF(AND(KQ104&gt;0,KQ104&lt;&gt;"wait"),"AT",IF(AIL!$BL106="AI",IF(Sheet1!$D106&gt;AIL!$BK106+100,100,"wait"),0))</f>
        <v>AT</v>
      </c>
      <c r="KR105" s="10" t="str">
        <f>IF(AND(KR104&gt;0,KR104&lt;&gt;"wait"),"AT",IF(AIL!$BL106="AI",IF(Sheet1!$D106&gt;AIL!$BK106+150,150,"wait"),0))</f>
        <v>AT</v>
      </c>
      <c r="KS105" s="10" t="str">
        <f>IF(AND(KS104&gt;0,KS104&lt;&gt;"wait"),"AT",IF(AIL!$BL106="AI",IF(Sheet1!$D106&gt;AIL!$BK106+200,200,"wait"),0))</f>
        <v>wait</v>
      </c>
      <c r="KT105" s="10">
        <f t="shared" si="95"/>
        <v>-150</v>
      </c>
      <c r="KV105" s="10" t="str">
        <f>IF(AND(KV104&gt;0,KV104&lt;&gt;"wait"),"AT",IF(AIL!$BN106="AI",IF(Sheet1!$E106&lt;AIL!$BM106-50,50,"wait"),0))</f>
        <v>wait</v>
      </c>
      <c r="KW105" s="10" t="str">
        <f>IF(AND(KW104&gt;0,KW104&lt;&gt;"wait"),"AT",IF(AIL!$BN106="AI",IF(Sheet1!$E106&lt;AIL!$BM106-100,100,"wait"),0))</f>
        <v>wait</v>
      </c>
      <c r="KX105" s="10" t="str">
        <f>IF(AND(KX104&gt;0,KX104&lt;&gt;"wait"),"AT",IF(AIL!$BN106="AI",IF(Sheet1!$E106&lt;AIL!$BM106-150,150,"wait"),0))</f>
        <v>wait</v>
      </c>
      <c r="KY105" s="10" t="str">
        <f>IF(AND(KY104&gt;0,KY104&lt;&gt;"wait"),"AT",IF(AIL!$BN106="AI",IF(Sheet1!$E106&lt;AIL!$BM106-200,200,"wait"),0))</f>
        <v>wait</v>
      </c>
      <c r="KZ105" s="10" t="str">
        <f>IF(AND(KZ104&gt;0,KZ104&lt;&gt;"wait"),"AT",IF(AIL!$BN106="AI",IF(Sheet1!$D106&gt;AIL!$BM106+50,50,"wait"),0))</f>
        <v>AT</v>
      </c>
      <c r="LA105" s="10" t="str">
        <f>IF(AND(LA104&gt;0,LA104&lt;&gt;"wait"),"AT",IF(AIL!$BN106="AI",IF(Sheet1!$D106&gt;AIL!$BM106+100,100,"wait"),0))</f>
        <v>AT</v>
      </c>
      <c r="LB105" s="10" t="str">
        <f>IF(AND(LB104&gt;0,LB104&lt;&gt;"wait"),"AT",IF(AIL!$BN106="AI",IF(Sheet1!$D106&gt;AIL!$BM106+150,150,"wait"),0))</f>
        <v>AT</v>
      </c>
      <c r="LC105" s="10" t="str">
        <f>IF(AND(LC104&gt;0,LC104&lt;&gt;"wait"),"AT",IF(AIL!$BN106="AI",IF(Sheet1!$D106&gt;AIL!$BM106+200,200,"wait"),0))</f>
        <v>wait</v>
      </c>
      <c r="LD105" s="10">
        <f t="shared" si="96"/>
        <v>-150</v>
      </c>
      <c r="LF105" s="10" t="str">
        <f>IF(AND(LF104&gt;0,LF104&lt;&gt;"wait"),"AT",IF(AIL!$BP106="AI",IF(Sheet1!$E106&lt;AIL!$BO106-50,50,"wait"),0))</f>
        <v>wait</v>
      </c>
      <c r="LG105" s="10" t="str">
        <f>IF(AND(LG104&gt;0,LG104&lt;&gt;"wait"),"AT",IF(AIL!$BP106="AI",IF(Sheet1!$E106&lt;AIL!$BO106-100,100,"wait"),0))</f>
        <v>wait</v>
      </c>
      <c r="LH105" s="10" t="str">
        <f>IF(AND(LH104&gt;0,LH104&lt;&gt;"wait"),"AT",IF(AIL!$BP106="AI",IF(Sheet1!$E106&lt;AIL!$BO106-150,150,"wait"),0))</f>
        <v>wait</v>
      </c>
      <c r="LI105" s="10" t="str">
        <f>IF(AND(LI104&gt;0,LI104&lt;&gt;"wait"),"AT",IF(AIL!$BP106="AI",IF(Sheet1!$E106&lt;AIL!$BO106-200,200,"wait"),0))</f>
        <v>wait</v>
      </c>
      <c r="LJ105" s="10" t="str">
        <f>IF(AND(LJ104&gt;0,LJ104&lt;&gt;"wait"),"AT",IF(AIL!$BP106="AI",IF(Sheet1!$D106&gt;AIL!$BO106+50,50,"wait"),0))</f>
        <v>AT</v>
      </c>
      <c r="LK105" s="10" t="str">
        <f>IF(AND(LK104&gt;0,LK104&lt;&gt;"wait"),"AT",IF(AIL!$BP106="AI",IF(Sheet1!$D106&gt;AIL!$BO106+100,100,"wait"),0))</f>
        <v>AT</v>
      </c>
      <c r="LL105" s="10" t="str">
        <f>IF(AND(LL104&gt;0,LL104&lt;&gt;"wait"),"AT",IF(AIL!$BP106="AI",IF(Sheet1!$D106&gt;AIL!$BO106+150,150,"wait"),0))</f>
        <v>AT</v>
      </c>
      <c r="LM105" s="10" t="str">
        <f>IF(AND(LM104&gt;0,LM104&lt;&gt;"wait"),"AT",IF(AIL!$BP106="AI",IF(Sheet1!$D106&gt;AIL!$BO106+200,200,"wait"),0))</f>
        <v>wait</v>
      </c>
      <c r="LN105" s="10">
        <f t="shared" si="97"/>
        <v>-150</v>
      </c>
      <c r="LP105" s="10" t="str">
        <f>IF(AND(LP104&gt;0,LP104&lt;&gt;"wait"),"AT",IF(AIL!$BR106="AI",IF(Sheet1!$E106&lt;AIL!$BQ106-50,50,"wait"),0))</f>
        <v>wait</v>
      </c>
      <c r="LQ105" s="10" t="str">
        <f>IF(AND(LQ104&gt;0,LQ104&lt;&gt;"wait"),"AT",IF(AIL!$BR106="AI",IF(Sheet1!$E106&lt;AIL!$BQ106-100,100,"wait"),0))</f>
        <v>wait</v>
      </c>
      <c r="LR105" s="10" t="str">
        <f>IF(AND(LR104&gt;0,LR104&lt;&gt;"wait"),"AT",IF(AIL!$BR106="AI",IF(Sheet1!$E106&lt;AIL!$BQ106-150,150,"wait"),0))</f>
        <v>wait</v>
      </c>
      <c r="LS105" s="10" t="str">
        <f>IF(AND(LS104&gt;0,LS104&lt;&gt;"wait"),"AT",IF(AIL!$BR106="AI",IF(Sheet1!$E106&lt;AIL!$BQ106-200,200,"wait"),0))</f>
        <v>wait</v>
      </c>
      <c r="LT105" s="10" t="str">
        <f>IF(AND(LT104&gt;0,LT104&lt;&gt;"wait"),"AT",IF(AIL!$BR106="AI",IF(Sheet1!$D106&gt;AIL!$BQ106+50,50,"wait"),0))</f>
        <v>AT</v>
      </c>
      <c r="LU105" s="10" t="str">
        <f>IF(AND(LU104&gt;0,LU104&lt;&gt;"wait"),"AT",IF(AIL!$BR106="AI",IF(Sheet1!$D106&gt;AIL!$BQ106+100,100,"wait"),0))</f>
        <v>AT</v>
      </c>
      <c r="LV105" s="10" t="str">
        <f>IF(AND(LV104&gt;0,LV104&lt;&gt;"wait"),"AT",IF(AIL!$BR106="AI",IF(Sheet1!$D106&gt;AIL!$BQ106+150,150,"wait"),0))</f>
        <v>AT</v>
      </c>
      <c r="LW105" s="10" t="str">
        <f>IF(AND(LW104&gt;0,LW104&lt;&gt;"wait"),"AT",IF(AIL!$BR106="AI",IF(Sheet1!$D106&gt;AIL!$BQ106+200,200,"wait"),0))</f>
        <v>wait</v>
      </c>
      <c r="LX105" s="10">
        <f t="shared" si="98"/>
        <v>-150</v>
      </c>
    </row>
    <row r="106" spans="1:336" x14ac:dyDescent="0.3">
      <c r="A106" t="str">
        <f>Sheet1!B106</f>
        <v>03/01 10:59</v>
      </c>
      <c r="B106">
        <f>Sheet1!D106</f>
        <v>29123</v>
      </c>
      <c r="C106">
        <f>Sheet1!E106</f>
        <v>29108</v>
      </c>
      <c r="E106">
        <f>MAX($B106:$B$162)</f>
        <v>29241</v>
      </c>
      <c r="F106">
        <f>MIN($C106:$C$162)</f>
        <v>29062</v>
      </c>
      <c r="H106" s="8" t="str">
        <f>IF(AND(H105&gt;0,H105&lt;&gt;"wait"),"AT",IF(AIL!$D107="AI",IF(Sheet1!$E107&lt;AIL!$C107-50,50,"wait"),0))</f>
        <v>AT</v>
      </c>
      <c r="I106" s="8" t="str">
        <f>IF(AND(I105&gt;0,I105&lt;&gt;"wait"),"AT",IF(AIL!$D107="AI",IF(Sheet1!$E107&lt;AIL!$C107-100,100,"wait"),0))</f>
        <v>AT</v>
      </c>
      <c r="J106" s="8" t="str">
        <f>IF(AND(J105&gt;0,J105&lt;&gt;"wait"),"AT",IF(AIL!$D107="AI",IF(Sheet1!$E107&lt;AIL!$C107-150,150,"wait"),0))</f>
        <v>AT</v>
      </c>
      <c r="K106" s="8" t="str">
        <f>IF(AND(K105&gt;0,K105&lt;&gt;"wait"),"AT",IF(AIL!$D107="AI",IF(Sheet1!$E107&lt;AIL!$C107-200,200,"wait"),0))</f>
        <v>AT</v>
      </c>
      <c r="L106" s="8" t="str">
        <f>IF(AND(L105&gt;0,L105&lt;&gt;"wait"),"AT",IF(AIL!$D107="AI",IF(Sheet1!$D107&gt;AIL!$C107+50,50,"wait"),0))</f>
        <v>AT</v>
      </c>
      <c r="M106" s="8" t="str">
        <f>IF(AND(M105&gt;0,M105&lt;&gt;"wait"),"AT",IF(AIL!$D107="AI",IF(Sheet1!$D107&gt;AIL!$C107+100,100,"wait"),0))</f>
        <v>wait</v>
      </c>
      <c r="N106" s="8" t="str">
        <f>IF(AND(N105&gt;0,N105&lt;&gt;"wait"),"AT",IF(AIL!$D107="AI",IF(Sheet1!$D107&gt;AIL!$C107+150,150,"wait"),0))</f>
        <v>wait</v>
      </c>
      <c r="O106" s="8" t="str">
        <f>IF(AND(O105&gt;0,O105&lt;&gt;"wait"),"AT",IF(AIL!$D107="AI",IF(Sheet1!$D107&gt;AIL!$C107+200,200,"wait"),0))</f>
        <v>wait</v>
      </c>
      <c r="P106" s="8">
        <f t="shared" si="99"/>
        <v>-50</v>
      </c>
      <c r="R106" s="8" t="str">
        <f>IF(AND(R105&gt;0,R105&lt;&gt;"wait"),"AT",IF(AIL!$F107="AI",IF(Sheet1!$E107&lt;AIL!$E107-50,50,"wait"),0))</f>
        <v>AT</v>
      </c>
      <c r="S106" s="8" t="str">
        <f>IF(AND(S105&gt;0,S105&lt;&gt;"wait"),"AT",IF(AIL!$F107="AI",IF(Sheet1!$E107&lt;AIL!$E107-100,100,"wait"),0))</f>
        <v>AT</v>
      </c>
      <c r="T106" s="8" t="str">
        <f>IF(AND(T105&gt;0,T105&lt;&gt;"wait"),"AT",IF(AIL!$F107="AI",IF(Sheet1!$E107&lt;AIL!$E107-150,150,"wait"),0))</f>
        <v>AT</v>
      </c>
      <c r="U106" s="8" t="str">
        <f>IF(AND(U105&gt;0,U105&lt;&gt;"wait"),"AT",IF(AIL!$F107="AI",IF(Sheet1!$E107&lt;AIL!$E107-200,200,"wait"),0))</f>
        <v>AT</v>
      </c>
      <c r="V106" s="8" t="str">
        <f>IF(AND(V105&gt;0,V105&lt;&gt;"wait"),"AT",IF(AIL!$F107="AI",IF(Sheet1!$D107&gt;AIL!$E107+50,50,"wait"),0))</f>
        <v>AT</v>
      </c>
      <c r="W106" s="8" t="str">
        <f>IF(AND(W105&gt;0,W105&lt;&gt;"wait"),"AT",IF(AIL!$F107="AI",IF(Sheet1!$D107&gt;AIL!$E107+100,100,"wait"),0))</f>
        <v>wait</v>
      </c>
      <c r="X106" s="8" t="str">
        <f>IF(AND(X105&gt;0,X105&lt;&gt;"wait"),"AT",IF(AIL!$F107="AI",IF(Sheet1!$D107&gt;AIL!$E107+150,150,"wait"),0))</f>
        <v>wait</v>
      </c>
      <c r="Y106" s="8" t="str">
        <f>IF(AND(Y105&gt;0,Y105&lt;&gt;"wait"),"AT",IF(AIL!$F107="AI",IF(Sheet1!$D107&gt;AIL!$E107+200,200,"wait"),0))</f>
        <v>wait</v>
      </c>
      <c r="Z106" s="8">
        <f t="shared" si="100"/>
        <v>-50</v>
      </c>
      <c r="AB106" s="8" t="str">
        <f>IF(AND(AB105&gt;0,AB105&lt;&gt;"wait"),"AT",IF(AIL!$H107="AI",IF(Sheet1!$E107&lt;AIL!$G107-50,50,"wait"),0))</f>
        <v>AT</v>
      </c>
      <c r="AC106" s="8" t="str">
        <f>IF(AND(AC105&gt;0,AC105&lt;&gt;"wait"),"AT",IF(AIL!$H107="AI",IF(Sheet1!$E107&lt;AIL!$G107-100,100,"wait"),0))</f>
        <v>AT</v>
      </c>
      <c r="AD106" s="8" t="str">
        <f>IF(AND(AD105&gt;0,AD105&lt;&gt;"wait"),"AT",IF(AIL!$H107="AI",IF(Sheet1!$E107&lt;AIL!$G107-150,150,"wait"),0))</f>
        <v>AT</v>
      </c>
      <c r="AE106" s="8" t="str">
        <f>IF(AND(AE105&gt;0,AE105&lt;&gt;"wait"),"AT",IF(AIL!$H107="AI",IF(Sheet1!$E107&lt;AIL!$G107-200,200,"wait"),0))</f>
        <v>AT</v>
      </c>
      <c r="AF106" s="8" t="str">
        <f>IF(AND(AF105&gt;0,AF105&lt;&gt;"wait"),"AT",IF(AIL!$H107="AI",IF(Sheet1!$D107&gt;AIL!$G107+50,50,"wait"),0))</f>
        <v>AT</v>
      </c>
      <c r="AG106" s="8" t="str">
        <f>IF(AND(AG105&gt;0,AG105&lt;&gt;"wait"),"AT",IF(AIL!$H107="AI",IF(Sheet1!$D107&gt;AIL!$G107+100,100,"wait"),0))</f>
        <v>wait</v>
      </c>
      <c r="AH106" s="8" t="str">
        <f>IF(AND(AH105&gt;0,AH105&lt;&gt;"wait"),"AT",IF(AIL!$H107="AI",IF(Sheet1!$D107&gt;AIL!$G107+150,150,"wait"),0))</f>
        <v>wait</v>
      </c>
      <c r="AI106" s="8" t="str">
        <f>IF(AND(AI105&gt;0,AI105&lt;&gt;"wait"),"AT",IF(AIL!$H107="AI",IF(Sheet1!$D107&gt;AIL!$G107+200,200,"wait"),0))</f>
        <v>wait</v>
      </c>
      <c r="AJ106" s="8">
        <f t="shared" si="101"/>
        <v>-50</v>
      </c>
      <c r="AL106" s="8" t="str">
        <f>IF(AND(AL105&gt;0,AL105&lt;&gt;"wait"),"AT",IF(AIL!$J107="AI",IF(Sheet1!$E107&lt;AIL!$I107-50,50,"wait"),0))</f>
        <v>AT</v>
      </c>
      <c r="AM106" s="8" t="str">
        <f>IF(AND(AM105&gt;0,AM105&lt;&gt;"wait"),"AT",IF(AIL!$J107="AI",IF(Sheet1!$E107&lt;AIL!$I107-100,100,"wait"),0))</f>
        <v>AT</v>
      </c>
      <c r="AN106" s="8" t="str">
        <f>IF(AND(AN105&gt;0,AN105&lt;&gt;"wait"),"AT",IF(AIL!$J107="AI",IF(Sheet1!$E107&lt;AIL!$I107-150,150,"wait"),0))</f>
        <v>AT</v>
      </c>
      <c r="AO106" s="8" t="str">
        <f>IF(AND(AO105&gt;0,AO105&lt;&gt;"wait"),"AT",IF(AIL!$J107="AI",IF(Sheet1!$E107&lt;AIL!$I107-200,200,"wait"),0))</f>
        <v>AT</v>
      </c>
      <c r="AP106" s="8" t="str">
        <f>IF(AND(AP105&gt;0,AP105&lt;&gt;"wait"),"AT",IF(AIL!$J107="AI",IF(Sheet1!$D107&gt;AIL!$I107+50,50,"wait"),0))</f>
        <v>AT</v>
      </c>
      <c r="AQ106" s="8" t="str">
        <f>IF(AND(AQ105&gt;0,AQ105&lt;&gt;"wait"),"AT",IF(AIL!$J107="AI",IF(Sheet1!$D107&gt;AIL!$I107+100,100,"wait"),0))</f>
        <v>wait</v>
      </c>
      <c r="AR106" s="8" t="str">
        <f>IF(AND(AR105&gt;0,AR105&lt;&gt;"wait"),"AT",IF(AIL!$J107="AI",IF(Sheet1!$D107&gt;AIL!$I107+150,150,"wait"),0))</f>
        <v>wait</v>
      </c>
      <c r="AS106" s="8" t="str">
        <f>IF(AND(AS105&gt;0,AS105&lt;&gt;"wait"),"AT",IF(AIL!$J107="AI",IF(Sheet1!$D107&gt;AIL!$I107+200,200,"wait"),0))</f>
        <v>wait</v>
      </c>
      <c r="AT106" s="8">
        <f t="shared" si="102"/>
        <v>-50</v>
      </c>
      <c r="AU106" s="8"/>
      <c r="AV106" s="8" t="str">
        <f>IF(AND(AV105&gt;0,AV105&lt;&gt;"wait"),"AT",IF(AIL!$L107="AI",IF(Sheet1!$E107&lt;AIL!$K107-50,50,"wait"),0))</f>
        <v>AT</v>
      </c>
      <c r="AW106" s="8" t="str">
        <f>IF(AND(AW105&gt;0,AW105&lt;&gt;"wait"),"AT",IF(AIL!$L107="AI",IF(Sheet1!$E107&lt;AIL!$K107-100,100,"wait"),0))</f>
        <v>AT</v>
      </c>
      <c r="AX106" s="8" t="str">
        <f>IF(AND(AX105&gt;0,AX105&lt;&gt;"wait"),"AT",IF(AIL!$L107="AI",IF(Sheet1!$E107&lt;AIL!$K107-150,150,"wait"),0))</f>
        <v>AT</v>
      </c>
      <c r="AY106" s="8" t="str">
        <f>IF(AND(AY105&gt;0,AY105&lt;&gt;"wait"),"AT",IF(AIL!$L107="AI",IF(Sheet1!$E107&lt;AIL!$K107-200,200,"wait"),0))</f>
        <v>AT</v>
      </c>
      <c r="AZ106" s="8" t="str">
        <f>IF(AND(AZ105&gt;0,AZ105&lt;&gt;"wait"),"AT",IF(AIL!$L107="AI",IF(Sheet1!$D107&gt;AIL!$K107+50,50,"wait"),0))</f>
        <v>AT</v>
      </c>
      <c r="BA106" s="8" t="str">
        <f>IF(AND(BA105&gt;0,BA105&lt;&gt;"wait"),"AT",IF(AIL!$L107="AI",IF(Sheet1!$D107&gt;AIL!$K107+100,100,"wait"),0))</f>
        <v>wait</v>
      </c>
      <c r="BB106" s="8" t="str">
        <f>IF(AND(BB105&gt;0,BB105&lt;&gt;"wait"),"AT",IF(AIL!$L107="AI",IF(Sheet1!$D107&gt;AIL!$K107+150,150,"wait"),0))</f>
        <v>wait</v>
      </c>
      <c r="BC106" s="8" t="str">
        <f>IF(AND(BC105&gt;0,BC105&lt;&gt;"wait"),"AT",IF(AIL!$L107="AI",IF(Sheet1!$D107&gt;AIL!$K107+200,200,"wait"),0))</f>
        <v>wait</v>
      </c>
      <c r="BD106" s="8">
        <f t="shared" si="103"/>
        <v>-50</v>
      </c>
      <c r="BE106" s="8"/>
      <c r="BF106" s="8" t="str">
        <f>IF(AND(BF105&gt;0,BF105&lt;&gt;"wait"),"AT",IF(AIL!$N107="AI",IF(Sheet1!$E107&lt;AIL!$M107-50,50,"wait"),0))</f>
        <v>AT</v>
      </c>
      <c r="BG106" s="8" t="str">
        <f>IF(AND(BG105&gt;0,BG105&lt;&gt;"wait"),"AT",IF(AIL!$N107="AI",IF(Sheet1!$E107&lt;AIL!$M107-100,100,"wait"),0))</f>
        <v>AT</v>
      </c>
      <c r="BH106" s="8" t="str">
        <f>IF(AND(BH105&gt;0,BH105&lt;&gt;"wait"),"AT",IF(AIL!$N107="AI",IF(Sheet1!$E107&lt;AIL!$M107-150,150,"wait"),0))</f>
        <v>AT</v>
      </c>
      <c r="BI106" s="8" t="str">
        <f>IF(AND(BI105&gt;0,BI105&lt;&gt;"wait"),"AT",IF(AIL!$N107="AI",IF(Sheet1!$E107&lt;AIL!$M107-200,200,"wait"),0))</f>
        <v>AT</v>
      </c>
      <c r="BJ106" s="8" t="str">
        <f>IF(AND(BJ105&gt;0,BJ105&lt;&gt;"wait"),"AT",IF(AIL!$N107="AI",IF(Sheet1!$D107&gt;AIL!$M107+50,50,"wait"),0))</f>
        <v>AT</v>
      </c>
      <c r="BK106" s="8" t="str">
        <f>IF(AND(BK105&gt;0,BK105&lt;&gt;"wait"),"AT",IF(AIL!$N107="AI",IF(Sheet1!$D107&gt;AIL!$M107+100,100,"wait"),0))</f>
        <v>wait</v>
      </c>
      <c r="BL106" s="8" t="str">
        <f>IF(AND(BL105&gt;0,BL105&lt;&gt;"wait"),"AT",IF(AIL!$N107="AI",IF(Sheet1!$D107&gt;AIL!$M107+150,150,"wait"),0))</f>
        <v>wait</v>
      </c>
      <c r="BM106" s="8" t="str">
        <f>IF(AND(BM105&gt;0,BM105&lt;&gt;"wait"),"AT",IF(AIL!$N107="AI",IF(Sheet1!$D107&gt;AIL!$M107+200,200,"wait"),0))</f>
        <v>wait</v>
      </c>
      <c r="BN106" s="8">
        <f t="shared" si="104"/>
        <v>-50</v>
      </c>
      <c r="BO106" s="8"/>
      <c r="BP106" s="8" t="str">
        <f>IF(AND(BP105&gt;0,BP105&lt;&gt;"wait"),"AT",IF(AIL!$P107="AI",IF(Sheet1!$E107&lt;AIL!$O107-50,50,"wait"),0))</f>
        <v>AT</v>
      </c>
      <c r="BQ106" s="8" t="str">
        <f>IF(AND(BQ105&gt;0,BQ105&lt;&gt;"wait"),"AT",IF(AIL!$P107="AI",IF(Sheet1!$E107&lt;AIL!$O107-100,100,"wait"),0))</f>
        <v>AT</v>
      </c>
      <c r="BR106" s="8" t="str">
        <f>IF(AND(BR105&gt;0,BR105&lt;&gt;"wait"),"AT",IF(AIL!$P107="AI",IF(Sheet1!$E107&lt;AIL!$O107-150,150,"wait"),0))</f>
        <v>AT</v>
      </c>
      <c r="BS106" s="8" t="str">
        <f>IF(AND(BS105&gt;0,BS105&lt;&gt;"wait"),"AT",IF(AIL!$P107="AI",IF(Sheet1!$E107&lt;AIL!$O107-200,200,"wait"),0))</f>
        <v>AT</v>
      </c>
      <c r="BT106" s="8" t="str">
        <f>IF(AND(BT105&gt;0,BT105&lt;&gt;"wait"),"AT",IF(AIL!$P107="AI",IF(Sheet1!$D107&gt;AIL!$O107+50,50,"wait"),0))</f>
        <v>AT</v>
      </c>
      <c r="BU106" s="8" t="str">
        <f>IF(AND(BU105&gt;0,BU105&lt;&gt;"wait"),"AT",IF(AIL!$P107="AI",IF(Sheet1!$D107&gt;AIL!$O107+100,100,"wait"),0))</f>
        <v>wait</v>
      </c>
      <c r="BV106" s="8" t="str">
        <f>IF(AND(BV105&gt;0,BV105&lt;&gt;"wait"),"AT",IF(AIL!$P107="AI",IF(Sheet1!$D107&gt;AIL!$O107+150,150,"wait"),0))</f>
        <v>wait</v>
      </c>
      <c r="BW106" s="8" t="str">
        <f>IF(AND(BW105&gt;0,BW105&lt;&gt;"wait"),"AT",IF(AIL!$P107="AI",IF(Sheet1!$D107&gt;AIL!$O107+200,200,"wait"),0))</f>
        <v>wait</v>
      </c>
      <c r="BX106" s="8">
        <f t="shared" si="105"/>
        <v>-50</v>
      </c>
      <c r="BY106" s="8"/>
      <c r="BZ106" s="8" t="str">
        <f>IF(AND(BZ105&gt;0,BZ105&lt;&gt;"wait"),"AT",IF(AIL!$R107="AI",IF(Sheet1!$E107&lt;AIL!$Q107-50,50,"wait"),0))</f>
        <v>AT</v>
      </c>
      <c r="CA106" s="8" t="str">
        <f>IF(AND(CA105&gt;0,CA105&lt;&gt;"wait"),"AT",IF(AIL!$R107="AI",IF(Sheet1!$E107&lt;AIL!$Q107-100,100,"wait"),0))</f>
        <v>AT</v>
      </c>
      <c r="CB106" s="8" t="str">
        <f>IF(AND(CB105&gt;0,CB105&lt;&gt;"wait"),"AT",IF(AIL!$R107="AI",IF(Sheet1!$E107&lt;AIL!$Q107-150,150,"wait"),0))</f>
        <v>AT</v>
      </c>
      <c r="CC106" s="8" t="str">
        <f>IF(AND(CC105&gt;0,CC105&lt;&gt;"wait"),"AT",IF(AIL!$R107="AI",IF(Sheet1!$E107&lt;AIL!$Q107-200,200,"wait"),0))</f>
        <v>AT</v>
      </c>
      <c r="CD106" s="8" t="str">
        <f>IF(AND(CD105&gt;0,CD105&lt;&gt;"wait"),"AT",IF(AIL!$R107="AI",IF(Sheet1!$D107&gt;AIL!$Q107+50,50,"wait"),0))</f>
        <v>AT</v>
      </c>
      <c r="CE106" s="8" t="str">
        <f>IF(AND(CE105&gt;0,CE105&lt;&gt;"wait"),"AT",IF(AIL!$R107="AI",IF(Sheet1!$D107&gt;AIL!$Q107+100,100,"wait"),0))</f>
        <v>wait</v>
      </c>
      <c r="CF106" s="8" t="str">
        <f>IF(AND(CF105&gt;0,CF105&lt;&gt;"wait"),"AT",IF(AIL!$R107="AI",IF(Sheet1!$D107&gt;AIL!$Q107+150,150,"wait"),0))</f>
        <v>wait</v>
      </c>
      <c r="CG106" s="8" t="str">
        <f>IF(AND(CG105&gt;0,CG105&lt;&gt;"wait"),"AT",IF(AIL!$R107="AI",IF(Sheet1!$D107&gt;AIL!$Q107+200,200,"wait"),0))</f>
        <v>wait</v>
      </c>
      <c r="CH106" s="8">
        <f t="shared" si="106"/>
        <v>-50</v>
      </c>
      <c r="CI106" s="8"/>
      <c r="CJ106" s="8" t="str">
        <f>IF(AND(CJ105&gt;0,CJ105&lt;&gt;"wait"),"AT",IF(AIL!$T107="AI",IF(Sheet1!$E107&lt;AIL!$S107-50,50,"wait"),0))</f>
        <v>AT</v>
      </c>
      <c r="CK106" s="8" t="str">
        <f>IF(AND(CK105&gt;0,CK105&lt;&gt;"wait"),"AT",IF(AIL!$T107="AI",IF(Sheet1!$E107&lt;AIL!$S107-100,100,"wait"),0))</f>
        <v>AT</v>
      </c>
      <c r="CL106" s="8" t="str">
        <f>IF(AND(CL105&gt;0,CL105&lt;&gt;"wait"),"AT",IF(AIL!$T107="AI",IF(Sheet1!$E107&lt;AIL!$S107-150,150,"wait"),0))</f>
        <v>AT</v>
      </c>
      <c r="CM106" s="8" t="str">
        <f>IF(AND(CM105&gt;0,CM105&lt;&gt;"wait"),"AT",IF(AIL!$T107="AI",IF(Sheet1!$E107&lt;AIL!$S107-200,200,"wait"),0))</f>
        <v>wait</v>
      </c>
      <c r="CN106" s="8" t="str">
        <f>IF(AND(CN105&gt;0,CN105&lt;&gt;"wait"),"AT",IF(AIL!$T107="AI",IF(Sheet1!$D107&gt;AIL!$S107+50,50,"wait"),0))</f>
        <v>AT</v>
      </c>
      <c r="CO106" s="8" t="str">
        <f>IF(AND(CO105&gt;0,CO105&lt;&gt;"wait"),"AT",IF(AIL!$T107="AI",IF(Sheet1!$D107&gt;AIL!$S107+100,100,"wait"),0))</f>
        <v>AT</v>
      </c>
      <c r="CP106" s="8" t="str">
        <f>IF(AND(CP105&gt;0,CP105&lt;&gt;"wait"),"AT",IF(AIL!$T107="AI",IF(Sheet1!$D107&gt;AIL!$S107+150,150,"wait"),0))</f>
        <v>wait</v>
      </c>
      <c r="CQ106" s="8" t="str">
        <f>IF(AND(CQ105&gt;0,CQ105&lt;&gt;"wait"),"AT",IF(AIL!$T107="AI",IF(Sheet1!$D107&gt;AIL!$S107+200,200,"wait"),0))</f>
        <v>wait</v>
      </c>
      <c r="CR106" s="8">
        <f t="shared" si="107"/>
        <v>-100</v>
      </c>
      <c r="CS106" s="8"/>
      <c r="CT106" s="8" t="str">
        <f>IF(AND(CT105&gt;0,CT105&lt;&gt;"wait"),"AT",IF(AIL!$V107="AI",IF(Sheet1!$E107&lt;AIL!$U107-50,50,"wait"),0))</f>
        <v>AT</v>
      </c>
      <c r="CU106" s="8" t="str">
        <f>IF(AND(CU105&gt;0,CU105&lt;&gt;"wait"),"AT",IF(AIL!$V107="AI",IF(Sheet1!$E107&lt;AIL!$U107-100,100,"wait"),0))</f>
        <v>AT</v>
      </c>
      <c r="CV106" s="8" t="str">
        <f>IF(AND(CV105&gt;0,CV105&lt;&gt;"wait"),"AT",IF(AIL!$V107="AI",IF(Sheet1!$E107&lt;AIL!$U107-150,150,"wait"),0))</f>
        <v>AT</v>
      </c>
      <c r="CW106" s="8" t="str">
        <f>IF(AND(CW105&gt;0,CW105&lt;&gt;"wait"),"AT",IF(AIL!$V107="AI",IF(Sheet1!$E107&lt;AIL!$U107-200,200,"wait"),0))</f>
        <v>wait</v>
      </c>
      <c r="CX106" s="8" t="str">
        <f>IF(AND(CX105&gt;0,CX105&lt;&gt;"wait"),"AT",IF(AIL!$V107="AI",IF(Sheet1!$D107&gt;AIL!$U107+50,50,"wait"),0))</f>
        <v>AT</v>
      </c>
      <c r="CY106" s="8" t="str">
        <f>IF(AND(CY105&gt;0,CY105&lt;&gt;"wait"),"AT",IF(AIL!$V107="AI",IF(Sheet1!$D107&gt;AIL!$U107+100,100,"wait"),0))</f>
        <v>AT</v>
      </c>
      <c r="CZ106" s="8" t="str">
        <f>IF(AND(CZ105&gt;0,CZ105&lt;&gt;"wait"),"AT",IF(AIL!$V107="AI",IF(Sheet1!$D107&gt;AIL!$U107+150,150,"wait"),0))</f>
        <v>wait</v>
      </c>
      <c r="DA106" s="8" t="str">
        <f>IF(AND(DA105&gt;0,DA105&lt;&gt;"wait"),"AT",IF(AIL!$V107="AI",IF(Sheet1!$D107&gt;AIL!$U107+200,200,"wait"),0))</f>
        <v>wait</v>
      </c>
      <c r="DB106" s="8">
        <f t="shared" si="108"/>
        <v>-100</v>
      </c>
      <c r="DC106" s="8"/>
      <c r="DD106" s="8" t="str">
        <f>IF(AND(DD105&gt;0,DD105&lt;&gt;"wait"),"AT",IF(AIL!$X107="AI",IF(Sheet1!$E107&lt;AIL!$W107-50,50,"wait"),0))</f>
        <v>AT</v>
      </c>
      <c r="DE106" s="8" t="str">
        <f>IF(AND(DE105&gt;0,DE105&lt;&gt;"wait"),"AT",IF(AIL!$X107="AI",IF(Sheet1!$E107&lt;AIL!$W107-100,100,"wait"),0))</f>
        <v>AT</v>
      </c>
      <c r="DF106" s="8" t="str">
        <f>IF(AND(DF105&gt;0,DF105&lt;&gt;"wait"),"AT",IF(AIL!$X107="AI",IF(Sheet1!$E107&lt;AIL!$W107-150,150,"wait"),0))</f>
        <v>AT</v>
      </c>
      <c r="DG106" s="8" t="str">
        <f>IF(AND(DG105&gt;0,DG105&lt;&gt;"wait"),"AT",IF(AIL!$X107="AI",IF(Sheet1!$E107&lt;AIL!$W107-200,200,"wait"),0))</f>
        <v>wait</v>
      </c>
      <c r="DH106" s="8" t="str">
        <f>IF(AND(DH105&gt;0,DH105&lt;&gt;"wait"),"AT",IF(AIL!$X107="AI",IF(Sheet1!$D107&gt;AIL!$W107+50,50,"wait"),0))</f>
        <v>AT</v>
      </c>
      <c r="DI106" s="8" t="str">
        <f>IF(AND(DI105&gt;0,DI105&lt;&gt;"wait"),"AT",IF(AIL!$X107="AI",IF(Sheet1!$D107&gt;AIL!$W107+100,100,"wait"),0))</f>
        <v>AT</v>
      </c>
      <c r="DJ106" s="8" t="str">
        <f>IF(AND(DJ105&gt;0,DJ105&lt;&gt;"wait"),"AT",IF(AIL!$X107="AI",IF(Sheet1!$D107&gt;AIL!$W107+150,150,"wait"),0))</f>
        <v>wait</v>
      </c>
      <c r="DK106" s="8" t="str">
        <f>IF(AND(DK105&gt;0,DK105&lt;&gt;"wait"),"AT",IF(AIL!$X107="AI",IF(Sheet1!$D107&gt;AIL!$W107+200,200,"wait"),0))</f>
        <v>wait</v>
      </c>
      <c r="DL106" s="8">
        <f t="shared" si="109"/>
        <v>-100</v>
      </c>
      <c r="DN106" s="10" t="str">
        <f>IF(AND(DN105&gt;0,DN105&lt;&gt;"wait"),"AT",IF(AIL!$AA107="AI",IF(Sheet1!$E107&lt;AIL!$Z107-50,50,"wait"),0))</f>
        <v>AT</v>
      </c>
      <c r="DO106" s="10" t="str">
        <f>IF(AND(DO105&gt;0,DO105&lt;&gt;"wait"),"AT",IF(AIL!$AA107="AI",IF(Sheet1!$E107&lt;AIL!$Z107-100,100,"wait"),0))</f>
        <v>AT</v>
      </c>
      <c r="DP106" s="10" t="str">
        <f>IF(AND(DP105&gt;0,DP105&lt;&gt;"wait"),"AT",IF(AIL!$AA107="AI",IF(Sheet1!$E107&lt;AIL!$Z107-150,150,"wait"),0))</f>
        <v>AT</v>
      </c>
      <c r="DQ106" s="10" t="str">
        <f>IF(AND(DQ105&gt;0,DQ105&lt;&gt;"wait"),"AT",IF(AIL!$AA107="AI",IF(Sheet1!$E107&lt;AIL!$Z107-200,200,"wait"),0))</f>
        <v>wait</v>
      </c>
      <c r="DR106" s="10" t="str">
        <f>IF(AND(DR105&gt;0,DR105&lt;&gt;"wait"),"AT",IF(AIL!$AA107="AI",IF(Sheet1!$D107&gt;AIL!$Z107+50,50,"wait"),0))</f>
        <v>AT</v>
      </c>
      <c r="DS106" s="10" t="str">
        <f>IF(AND(DS105&gt;0,DS105&lt;&gt;"wait"),"AT",IF(AIL!$AA107="AI",IF(Sheet1!$D107&gt;AIL!$Z107+100,100,"wait"),0))</f>
        <v>wait</v>
      </c>
      <c r="DT106" s="10" t="str">
        <f>IF(AND(DT105&gt;0,DT105&lt;&gt;"wait"),"AT",IF(AIL!$AA107="AI",IF(Sheet1!$D107&gt;AIL!$Z107+150,150,"wait"),0))</f>
        <v>wait</v>
      </c>
      <c r="DU106" s="10" t="str">
        <f>IF(AND(DU105&gt;0,DU105&lt;&gt;"wait"),"AT",IF(AIL!$AA107="AI",IF(Sheet1!$D107&gt;AIL!$Z107+200,200,"wait"),0))</f>
        <v>wait</v>
      </c>
      <c r="DV106" s="10">
        <f t="shared" si="77"/>
        <v>-50</v>
      </c>
      <c r="DX106" s="10" t="str">
        <f>IF(AND(DX105&gt;0,DX105&lt;&gt;"wait"),"AT",IF(AIL!$AC107="AI",IF(Sheet1!$E107&lt;AIL!$AB107-50,50,"wait"),0))</f>
        <v>AT</v>
      </c>
      <c r="DY106" s="10" t="str">
        <f>IF(AND(DY105&gt;0,DY105&lt;&gt;"wait"),"AT",IF(AIL!$AC107="AI",IF(Sheet1!$E107&lt;AIL!$AB107-100,100,"wait"),0))</f>
        <v>AT</v>
      </c>
      <c r="DZ106" s="10" t="str">
        <f>IF(AND(DZ105&gt;0,DZ105&lt;&gt;"wait"),"AT",IF(AIL!$AC107="AI",IF(Sheet1!$E107&lt;AIL!$AB107-150,150,"wait"),0))</f>
        <v>AT</v>
      </c>
      <c r="EA106" s="10" t="str">
        <f>IF(AND(EA105&gt;0,EA105&lt;&gt;"wait"),"AT",IF(AIL!$AC107="AI",IF(Sheet1!$E107&lt;AIL!$AB107-200,200,"wait"),0))</f>
        <v>AT</v>
      </c>
      <c r="EB106" s="10" t="str">
        <f>IF(AND(EB105&gt;0,EB105&lt;&gt;"wait"),"AT",IF(AIL!$AC107="AI",IF(Sheet1!$D107&gt;AIL!$AB107+50,50,"wait"),0))</f>
        <v>AT</v>
      </c>
      <c r="EC106" s="10" t="str">
        <f>IF(AND(EC105&gt;0,EC105&lt;&gt;"wait"),"AT",IF(AIL!$AC107="AI",IF(Sheet1!$D107&gt;AIL!$AB107+100,100,"wait"),0))</f>
        <v>wait</v>
      </c>
      <c r="ED106" s="10" t="str">
        <f>IF(AND(ED105&gt;0,ED105&lt;&gt;"wait"),"AT",IF(AIL!$AC107="AI",IF(Sheet1!$D107&gt;AIL!$AB107+150,150,"wait"),0))</f>
        <v>wait</v>
      </c>
      <c r="EE106" s="10" t="str">
        <f>IF(AND(EE105&gt;0,EE105&lt;&gt;"wait"),"AT",IF(AIL!$AC107="AI",IF(Sheet1!$D107&gt;AIL!$AB107+200,200,"wait"),0))</f>
        <v>wait</v>
      </c>
      <c r="EF106" s="10">
        <f t="shared" si="78"/>
        <v>-50</v>
      </c>
      <c r="EH106" s="10" t="str">
        <f>IF(AND(EH105&gt;0,EH105&lt;&gt;"wait"),"AT",IF(AIL!$AE107="AI",IF(Sheet1!$E107&lt;AIL!$AD107-50,50,"wait"),0))</f>
        <v>AT</v>
      </c>
      <c r="EI106" s="10" t="str">
        <f>IF(AND(EI105&gt;0,EI105&lt;&gt;"wait"),"AT",IF(AIL!$AE107="AI",IF(Sheet1!$E107&lt;AIL!$AD107-100,100,"wait"),0))</f>
        <v>AT</v>
      </c>
      <c r="EJ106" s="10" t="str">
        <f>IF(AND(EJ105&gt;0,EJ105&lt;&gt;"wait"),"AT",IF(AIL!$AE107="AI",IF(Sheet1!$E107&lt;AIL!$AD107-150,150,"wait"),0))</f>
        <v>AT</v>
      </c>
      <c r="EK106" s="10" t="str">
        <f>IF(AND(EK105&gt;0,EK105&lt;&gt;"wait"),"AT",IF(AIL!$AE107="AI",IF(Sheet1!$E107&lt;AIL!$AD107-200,200,"wait"),0))</f>
        <v>AT</v>
      </c>
      <c r="EL106" s="10" t="str">
        <f>IF(AND(EL105&gt;0,EL105&lt;&gt;"wait"),"AT",IF(AIL!$AE107="AI",IF(Sheet1!$D107&gt;AIL!$AD107+50,50,"wait"),0))</f>
        <v>AT</v>
      </c>
      <c r="EM106" s="10" t="str">
        <f>IF(AND(EM105&gt;0,EM105&lt;&gt;"wait"),"AT",IF(AIL!$AE107="AI",IF(Sheet1!$D107&gt;AIL!$AD107+100,100,"wait"),0))</f>
        <v>wait</v>
      </c>
      <c r="EN106" s="10" t="str">
        <f>IF(AND(EN105&gt;0,EN105&lt;&gt;"wait"),"AT",IF(AIL!$AE107="AI",IF(Sheet1!$D107&gt;AIL!$AD107+150,150,"wait"),0))</f>
        <v>wait</v>
      </c>
      <c r="EO106" s="10" t="str">
        <f>IF(AND(EO105&gt;0,EO105&lt;&gt;"wait"),"AT",IF(AIL!$AE107="AI",IF(Sheet1!$D107&gt;AIL!$AD107+200,200,"wait"),0))</f>
        <v>wait</v>
      </c>
      <c r="EP106" s="10">
        <f t="shared" si="79"/>
        <v>-50</v>
      </c>
      <c r="ER106" s="10" t="str">
        <f>IF(AND(ER105&gt;0,ER105&lt;&gt;"wait"),"AT",IF(AIL!$AG107="AI",IF(Sheet1!$E107&lt;AIL!$AF107-50,50,"wait"),0))</f>
        <v>AT</v>
      </c>
      <c r="ES106" s="10" t="str">
        <f>IF(AND(ES105&gt;0,ES105&lt;&gt;"wait"),"AT",IF(AIL!$AG107="AI",IF(Sheet1!$E107&lt;AIL!$AF107-100,100,"wait"),0))</f>
        <v>AT</v>
      </c>
      <c r="ET106" s="10" t="str">
        <f>IF(AND(ET105&gt;0,ET105&lt;&gt;"wait"),"AT",IF(AIL!$AG107="AI",IF(Sheet1!$E107&lt;AIL!$AF107-150,150,"wait"),0))</f>
        <v>AT</v>
      </c>
      <c r="EU106" s="10" t="str">
        <f>IF(AND(EU105&gt;0,EU105&lt;&gt;"wait"),"AT",IF(AIL!$AG107="AI",IF(Sheet1!$E107&lt;AIL!$AF107-200,200,"wait"),0))</f>
        <v>AT</v>
      </c>
      <c r="EV106" s="10" t="str">
        <f>IF(AND(EV105&gt;0,EV105&lt;&gt;"wait"),"AT",IF(AIL!$AG107="AI",IF(Sheet1!$D107&gt;AIL!$AF107+50,50,"wait"),0))</f>
        <v>AT</v>
      </c>
      <c r="EW106" s="10" t="str">
        <f>IF(AND(EW105&gt;0,EW105&lt;&gt;"wait"),"AT",IF(AIL!$AG107="AI",IF(Sheet1!$D107&gt;AIL!$AF107+100,100,"wait"),0))</f>
        <v>wait</v>
      </c>
      <c r="EX106" s="10" t="str">
        <f>IF(AND(EX105&gt;0,EX105&lt;&gt;"wait"),"AT",IF(AIL!$AG107="AI",IF(Sheet1!$D107&gt;AIL!$AF107+150,150,"wait"),0))</f>
        <v>wait</v>
      </c>
      <c r="EY106" s="10" t="str">
        <f>IF(AND(EY105&gt;0,EY105&lt;&gt;"wait"),"AT",IF(AIL!$AG107="AI",IF(Sheet1!$D107&gt;AIL!$AF107+200,200,"wait"),0))</f>
        <v>wait</v>
      </c>
      <c r="EZ106" s="10">
        <f t="shared" si="80"/>
        <v>-50</v>
      </c>
      <c r="FB106" s="10" t="str">
        <f>IF(AND(FB105&gt;0,FB105&lt;&gt;"wait"),"AT",IF(AIL!$AI107="AI",IF(Sheet1!$E107&lt;AIL!$AH107-50,50,"wait"),0))</f>
        <v>AT</v>
      </c>
      <c r="FC106" s="10" t="str">
        <f>IF(AND(FC105&gt;0,FC105&lt;&gt;"wait"),"AT",IF(AIL!$AI107="AI",IF(Sheet1!$E107&lt;AIL!$AH107-100,100,"wait"),0))</f>
        <v>AT</v>
      </c>
      <c r="FD106" s="10" t="str">
        <f>IF(AND(FD105&gt;0,FD105&lt;&gt;"wait"),"AT",IF(AIL!$AI107="AI",IF(Sheet1!$E107&lt;AIL!$AH107-150,150,"wait"),0))</f>
        <v>AT</v>
      </c>
      <c r="FE106" s="10" t="str">
        <f>IF(AND(FE105&gt;0,FE105&lt;&gt;"wait"),"AT",IF(AIL!$AI107="AI",IF(Sheet1!$E107&lt;AIL!$AH107-200,200,"wait"),0))</f>
        <v>AT</v>
      </c>
      <c r="FF106" s="10" t="str">
        <f>IF(AND(FF105&gt;0,FF105&lt;&gt;"wait"),"AT",IF(AIL!$AI107="AI",IF(Sheet1!$D107&gt;AIL!$AH107+50,50,"wait"),0))</f>
        <v>AT</v>
      </c>
      <c r="FG106" s="10" t="str">
        <f>IF(AND(FG105&gt;0,FG105&lt;&gt;"wait"),"AT",IF(AIL!$AI107="AI",IF(Sheet1!$D107&gt;AIL!$AH107+100,100,"wait"),0))</f>
        <v>wait</v>
      </c>
      <c r="FH106" s="10" t="str">
        <f>IF(AND(FH105&gt;0,FH105&lt;&gt;"wait"),"AT",IF(AIL!$AI107="AI",IF(Sheet1!$D107&gt;AIL!$AH107+150,150,"wait"),0))</f>
        <v>wait</v>
      </c>
      <c r="FI106" s="10" t="str">
        <f>IF(AND(FI105&gt;0,FI105&lt;&gt;"wait"),"AT",IF(AIL!$AI107="AI",IF(Sheet1!$D107&gt;AIL!$AH107+200,200,"wait"),0))</f>
        <v>wait</v>
      </c>
      <c r="FJ106" s="10">
        <f t="shared" si="81"/>
        <v>-50</v>
      </c>
      <c r="FL106" s="10" t="str">
        <f>IF(AND(FL105&gt;0,FL105&lt;&gt;"wait"),"AT",IF(AIL!$AK107="AI",IF(Sheet1!$E107&lt;AIL!$AJ107-50,50,"wait"),0))</f>
        <v>AT</v>
      </c>
      <c r="FM106" s="10" t="str">
        <f>IF(AND(FM105&gt;0,FM105&lt;&gt;"wait"),"AT",IF(AIL!$AK107="AI",IF(Sheet1!$E107&lt;AIL!$AJ107-100,100,"wait"),0))</f>
        <v>AT</v>
      </c>
      <c r="FN106" s="10" t="str">
        <f>IF(AND(FN105&gt;0,FN105&lt;&gt;"wait"),"AT",IF(AIL!$AK107="AI",IF(Sheet1!$E107&lt;AIL!$AJ107-150,150,"wait"),0))</f>
        <v>AT</v>
      </c>
      <c r="FO106" s="10" t="str">
        <f>IF(AND(FO105&gt;0,FO105&lt;&gt;"wait"),"AT",IF(AIL!$AK107="AI",IF(Sheet1!$E107&lt;AIL!$AJ107-200,200,"wait"),0))</f>
        <v>AT</v>
      </c>
      <c r="FP106" s="10" t="str">
        <f>IF(AND(FP105&gt;0,FP105&lt;&gt;"wait"),"AT",IF(AIL!$AK107="AI",IF(Sheet1!$D107&gt;AIL!$AJ107+50,50,"wait"),0))</f>
        <v>AT</v>
      </c>
      <c r="FQ106" s="10" t="str">
        <f>IF(AND(FQ105&gt;0,FQ105&lt;&gt;"wait"),"AT",IF(AIL!$AK107="AI",IF(Sheet1!$D107&gt;AIL!$AJ107+100,100,"wait"),0))</f>
        <v>wait</v>
      </c>
      <c r="FR106" s="10" t="str">
        <f>IF(AND(FR105&gt;0,FR105&lt;&gt;"wait"),"AT",IF(AIL!$AK107="AI",IF(Sheet1!$D107&gt;AIL!$AJ107+150,150,"wait"),0))</f>
        <v>wait</v>
      </c>
      <c r="FS106" s="10" t="str">
        <f>IF(AND(FS105&gt;0,FS105&lt;&gt;"wait"),"AT",IF(AIL!$AK107="AI",IF(Sheet1!$D107&gt;AIL!$AJ107+200,200,"wait"),0))</f>
        <v>wait</v>
      </c>
      <c r="FT106" s="10">
        <f t="shared" si="82"/>
        <v>-50</v>
      </c>
      <c r="FV106" s="10" t="str">
        <f>IF(AND(FV105&gt;0,FV105&lt;&gt;"wait"),"AT",IF(AIL!$AM107="AI",IF(Sheet1!$E107&lt;AIL!$AL107-50,50,"wait"),0))</f>
        <v>AT</v>
      </c>
      <c r="FW106" s="10" t="str">
        <f>IF(AND(FW105&gt;0,FW105&lt;&gt;"wait"),"AT",IF(AIL!$AM107="AI",IF(Sheet1!$E107&lt;AIL!$AL107-100,100,"wait"),0))</f>
        <v>AT</v>
      </c>
      <c r="FX106" s="10" t="str">
        <f>IF(AND(FX105&gt;0,FX105&lt;&gt;"wait"),"AT",IF(AIL!$AM107="AI",IF(Sheet1!$E107&lt;AIL!$AL107-150,150,"wait"),0))</f>
        <v>AT</v>
      </c>
      <c r="FY106" s="10" t="str">
        <f>IF(AND(FY105&gt;0,FY105&lt;&gt;"wait"),"AT",IF(AIL!$AM107="AI",IF(Sheet1!$E107&lt;AIL!$AL107-200,200,"wait"),0))</f>
        <v>AT</v>
      </c>
      <c r="FZ106" s="10" t="str">
        <f>IF(AND(FZ105&gt;0,FZ105&lt;&gt;"wait"),"AT",IF(AIL!$AM107="AI",IF(Sheet1!$D107&gt;AIL!$AL107+50,50,"wait"),0))</f>
        <v>AT</v>
      </c>
      <c r="GA106" s="10" t="str">
        <f>IF(AND(GA105&gt;0,GA105&lt;&gt;"wait"),"AT",IF(AIL!$AM107="AI",IF(Sheet1!$D107&gt;AIL!$AL107+100,100,"wait"),0))</f>
        <v>wait</v>
      </c>
      <c r="GB106" s="10" t="str">
        <f>IF(AND(GB105&gt;0,GB105&lt;&gt;"wait"),"AT",IF(AIL!$AM107="AI",IF(Sheet1!$D107&gt;AIL!$AL107+150,150,"wait"),0))</f>
        <v>wait</v>
      </c>
      <c r="GC106" s="10" t="str">
        <f>IF(AND(GC105&gt;0,GC105&lt;&gt;"wait"),"AT",IF(AIL!$AM107="AI",IF(Sheet1!$D107&gt;AIL!$AL107+200,200,"wait"),0))</f>
        <v>wait</v>
      </c>
      <c r="GD106" s="10">
        <f t="shared" si="83"/>
        <v>-50</v>
      </c>
      <c r="GF106" s="10" t="str">
        <f>IF(AND(GF105&gt;0,GF105&lt;&gt;"wait"),"AT",IF(AIL!$AO107="AI",IF(Sheet1!$E107&lt;AIL!$AN107-50,50,"wait"),0))</f>
        <v>AT</v>
      </c>
      <c r="GG106" s="10" t="str">
        <f>IF(AND(GG105&gt;0,GG105&lt;&gt;"wait"),"AT",IF(AIL!$AO107="AI",IF(Sheet1!$E107&lt;AIL!$AN107-100,100,"wait"),0))</f>
        <v>AT</v>
      </c>
      <c r="GH106" s="10" t="str">
        <f>IF(AND(GH105&gt;0,GH105&lt;&gt;"wait"),"AT",IF(AIL!$AO107="AI",IF(Sheet1!$E107&lt;AIL!$AN107-150,150,"wait"),0))</f>
        <v>AT</v>
      </c>
      <c r="GI106" s="10" t="str">
        <f>IF(AND(GI105&gt;0,GI105&lt;&gt;"wait"),"AT",IF(AIL!$AO107="AI",IF(Sheet1!$E107&lt;AIL!$AN107-200,200,"wait"),0))</f>
        <v>AT</v>
      </c>
      <c r="GJ106" s="10" t="str">
        <f>IF(AND(GJ105&gt;0,GJ105&lt;&gt;"wait"),"AT",IF(AIL!$AO107="AI",IF(Sheet1!$D107&gt;AIL!$AN107+50,50,"wait"),0))</f>
        <v>AT</v>
      </c>
      <c r="GK106" s="10" t="str">
        <f>IF(AND(GK105&gt;0,GK105&lt;&gt;"wait"),"AT",IF(AIL!$AO107="AI",IF(Sheet1!$D107&gt;AIL!$AN107+100,100,"wait"),0))</f>
        <v>wait</v>
      </c>
      <c r="GL106" s="10" t="str">
        <f>IF(AND(GL105&gt;0,GL105&lt;&gt;"wait"),"AT",IF(AIL!$AO107="AI",IF(Sheet1!$D107&gt;AIL!$AN107+150,150,"wait"),0))</f>
        <v>wait</v>
      </c>
      <c r="GM106" s="10" t="str">
        <f>IF(AND(GM105&gt;0,GM105&lt;&gt;"wait"),"AT",IF(AIL!$AO107="AI",IF(Sheet1!$D107&gt;AIL!$AN107+200,200,"wait"),0))</f>
        <v>wait</v>
      </c>
      <c r="GN106" s="10">
        <f t="shared" si="84"/>
        <v>-50</v>
      </c>
      <c r="GP106" s="10" t="str">
        <f>IF(AND(GP105&gt;0,GP105&lt;&gt;"wait"),"AT",IF(AIL!$AQ107="AI",IF(Sheet1!$E107&lt;AIL!$AP107-50,50,"wait"),0))</f>
        <v>AT</v>
      </c>
      <c r="GQ106" s="10" t="str">
        <f>IF(AND(GQ105&gt;0,GQ105&lt;&gt;"wait"),"AT",IF(AIL!$AQ107="AI",IF(Sheet1!$E107&lt;AIL!$AP107-100,100,"wait"),0))</f>
        <v>AT</v>
      </c>
      <c r="GR106" s="10" t="str">
        <f>IF(AND(GR105&gt;0,GR105&lt;&gt;"wait"),"AT",IF(AIL!$AQ107="AI",IF(Sheet1!$E107&lt;AIL!$AP107-150,150,"wait"),0))</f>
        <v>AT</v>
      </c>
      <c r="GS106" s="10" t="str">
        <f>IF(AND(GS105&gt;0,GS105&lt;&gt;"wait"),"AT",IF(AIL!$AQ107="AI",IF(Sheet1!$E107&lt;AIL!$AP107-200,200,"wait"),0))</f>
        <v>AT</v>
      </c>
      <c r="GT106" s="10" t="str">
        <f>IF(AND(GT105&gt;0,GT105&lt;&gt;"wait"),"AT",IF(AIL!$AQ107="AI",IF(Sheet1!$D107&gt;AIL!$AP107+50,50,"wait"),0))</f>
        <v>AT</v>
      </c>
      <c r="GU106" s="10" t="str">
        <f>IF(AND(GU105&gt;0,GU105&lt;&gt;"wait"),"AT",IF(AIL!$AQ107="AI",IF(Sheet1!$D107&gt;AIL!$AP107+100,100,"wait"),0))</f>
        <v>wait</v>
      </c>
      <c r="GV106" s="10" t="str">
        <f>IF(AND(GV105&gt;0,GV105&lt;&gt;"wait"),"AT",IF(AIL!$AQ107="AI",IF(Sheet1!$D107&gt;AIL!$AP107+150,150,"wait"),0))</f>
        <v>wait</v>
      </c>
      <c r="GW106" s="10" t="str">
        <f>IF(AND(GW105&gt;0,GW105&lt;&gt;"wait"),"AT",IF(AIL!$AQ107="AI",IF(Sheet1!$D107&gt;AIL!$AP107+200,200,"wait"),0))</f>
        <v>wait</v>
      </c>
      <c r="GX106" s="10">
        <f t="shared" si="85"/>
        <v>-50</v>
      </c>
      <c r="GZ106" s="10" t="str">
        <f>IF(AND(GZ105&gt;0,GZ105&lt;&gt;"wait"),"AT",IF(AIL!$AS107="AI",IF(Sheet1!$E107&lt;AIL!$AR107-50,50,"wait"),0))</f>
        <v>AT</v>
      </c>
      <c r="HA106" s="10" t="str">
        <f>IF(AND(HA105&gt;0,HA105&lt;&gt;"wait"),"AT",IF(AIL!$AS107="AI",IF(Sheet1!$E107&lt;AIL!$AR107-100,100,"wait"),0))</f>
        <v>AT</v>
      </c>
      <c r="HB106" s="10" t="str">
        <f>IF(AND(HB105&gt;0,HB105&lt;&gt;"wait"),"AT",IF(AIL!$AS107="AI",IF(Sheet1!$E107&lt;AIL!$AR107-150,150,"wait"),0))</f>
        <v>AT</v>
      </c>
      <c r="HC106" s="10" t="str">
        <f>IF(AND(HC105&gt;0,HC105&lt;&gt;"wait"),"AT",IF(AIL!$AS107="AI",IF(Sheet1!$E107&lt;AIL!$AR107-200,200,"wait"),0))</f>
        <v>AT</v>
      </c>
      <c r="HD106" s="10" t="str">
        <f>IF(AND(HD105&gt;0,HD105&lt;&gt;"wait"),"AT",IF(AIL!$AS107="AI",IF(Sheet1!$D107&gt;AIL!$AR107+50,50,"wait"),0))</f>
        <v>AT</v>
      </c>
      <c r="HE106" s="10" t="str">
        <f>IF(AND(HE105&gt;0,HE105&lt;&gt;"wait"),"AT",IF(AIL!$AS107="AI",IF(Sheet1!$D107&gt;AIL!$AR107+100,100,"wait"),0))</f>
        <v>wait</v>
      </c>
      <c r="HF106" s="10" t="str">
        <f>IF(AND(HF105&gt;0,HF105&lt;&gt;"wait"),"AT",IF(AIL!$AS107="AI",IF(Sheet1!$D107&gt;AIL!$AR107+150,150,"wait"),0))</f>
        <v>wait</v>
      </c>
      <c r="HG106" s="10" t="str">
        <f>IF(AND(HG105&gt;0,HG105&lt;&gt;"wait"),"AT",IF(AIL!$AS107="AI",IF(Sheet1!$D107&gt;AIL!$AR107+200,200,"wait"),0))</f>
        <v>wait</v>
      </c>
      <c r="HH106" s="10">
        <f t="shared" si="86"/>
        <v>-50</v>
      </c>
      <c r="HJ106" s="10" t="str">
        <f>IF(AND(HJ105&gt;0,HJ105&lt;&gt;"wait"),"AT",IF(AIL!$AU107="AI",IF(Sheet1!$E107&lt;AIL!$AT107-50,50,"wait"),0))</f>
        <v>AT</v>
      </c>
      <c r="HK106" s="10" t="str">
        <f>IF(AND(HK105&gt;0,HK105&lt;&gt;"wait"),"AT",IF(AIL!$AU107="AI",IF(Sheet1!$E107&lt;AIL!$AT107-100,100,"wait"),0))</f>
        <v>AT</v>
      </c>
      <c r="HL106" s="10" t="str">
        <f>IF(AND(HL105&gt;0,HL105&lt;&gt;"wait"),"AT",IF(AIL!$AU107="AI",IF(Sheet1!$E107&lt;AIL!$AT107-150,150,"wait"),0))</f>
        <v>AT</v>
      </c>
      <c r="HM106" s="10" t="str">
        <f>IF(AND(HM105&gt;0,HM105&lt;&gt;"wait"),"AT",IF(AIL!$AU107="AI",IF(Sheet1!$E107&lt;AIL!$AT107-200,200,"wait"),0))</f>
        <v>AT</v>
      </c>
      <c r="HN106" s="10" t="str">
        <f>IF(AND(HN105&gt;0,HN105&lt;&gt;"wait"),"AT",IF(AIL!$AU107="AI",IF(Sheet1!$D107&gt;AIL!$AT107+50,50,"wait"),0))</f>
        <v>AT</v>
      </c>
      <c r="HO106" s="10" t="str">
        <f>IF(AND(HO105&gt;0,HO105&lt;&gt;"wait"),"AT",IF(AIL!$AU107="AI",IF(Sheet1!$D107&gt;AIL!$AT107+100,100,"wait"),0))</f>
        <v>wait</v>
      </c>
      <c r="HP106" s="10" t="str">
        <f>IF(AND(HP105&gt;0,HP105&lt;&gt;"wait"),"AT",IF(AIL!$AU107="AI",IF(Sheet1!$D107&gt;AIL!$AT107+150,150,"wait"),0))</f>
        <v>wait</v>
      </c>
      <c r="HQ106" s="10" t="str">
        <f>IF(AND(HQ105&gt;0,HQ105&lt;&gt;"wait"),"AT",IF(AIL!$AU107="AI",IF(Sheet1!$D107&gt;AIL!$AT107+200,200,"wait"),0))</f>
        <v>wait</v>
      </c>
      <c r="HR106" s="10">
        <f t="shared" si="87"/>
        <v>-50</v>
      </c>
      <c r="HT106" s="10" t="str">
        <f>IF(AND(HT105&gt;0,HT105&lt;&gt;"wait"),"AT",IF(AIL!$AX107="AI",IF(Sheet1!$E107&lt;AIL!$AW107-50,50,"wait"),0))</f>
        <v>AT</v>
      </c>
      <c r="HU106" s="10" t="str">
        <f>IF(AND(HU105&gt;0,HU105&lt;&gt;"wait"),"AT",IF(AIL!$AX107="AI",IF(Sheet1!$E107&lt;AIL!$AW107-100,100,"wait"),0))</f>
        <v>wait</v>
      </c>
      <c r="HV106" s="10" t="str">
        <f>IF(AND(HV105&gt;0,HV105&lt;&gt;"wait"),"AT",IF(AIL!$AX107="AI",IF(Sheet1!$E107&lt;AIL!$AW107-150,150,"wait"),0))</f>
        <v>wait</v>
      </c>
      <c r="HW106" s="10" t="str">
        <f>IF(AND(HW105&gt;0,HW105&lt;&gt;"wait"),"AT",IF(AIL!$AX107="AI",IF(Sheet1!$E107&lt;AIL!$AW107-200,200,"wait"),0))</f>
        <v>wait</v>
      </c>
      <c r="HX106" s="10" t="str">
        <f>IF(AND(HX105&gt;0,HX105&lt;&gt;"wait"),"AT",IF(AIL!$AX107="AI",IF(Sheet1!$D107&gt;AIL!$AW107+50,50,"wait"),0))</f>
        <v>AT</v>
      </c>
      <c r="HY106" s="10" t="str">
        <f>IF(AND(HY105&gt;0,HY105&lt;&gt;"wait"),"AT",IF(AIL!$AX107="AI",IF(Sheet1!$D107&gt;AIL!$AW107+100,100,"wait"),0))</f>
        <v>AT</v>
      </c>
      <c r="HZ106" s="10" t="str">
        <f>IF(AND(HZ105&gt;0,HZ105&lt;&gt;"wait"),"AT",IF(AIL!$AX107="AI",IF(Sheet1!$D107&gt;AIL!$AW107+150,150,"wait"),0))</f>
        <v>wait</v>
      </c>
      <c r="IA106" s="10" t="str">
        <f>IF(AND(IA105&gt;0,IA105&lt;&gt;"wait"),"AT",IF(AIL!$AX107="AI",IF(Sheet1!$D107&gt;AIL!$AW107+200,200,"wait"),0))</f>
        <v>wait</v>
      </c>
      <c r="IB106" s="10">
        <f t="shared" si="88"/>
        <v>-100</v>
      </c>
      <c r="ID106" s="10" t="str">
        <f>IF(AND(ID105&gt;0,ID105&lt;&gt;"wait"),"AT",IF(AIL!$AZ107="AI",IF(Sheet1!$E107&lt;AIL!$AY107-50,50,"wait"),0))</f>
        <v>AT</v>
      </c>
      <c r="IE106" s="10" t="str">
        <f>IF(AND(IE105&gt;0,IE105&lt;&gt;"wait"),"AT",IF(AIL!$AZ107="AI",IF(Sheet1!$E107&lt;AIL!$AY107-100,100,"wait"),0))</f>
        <v>wait</v>
      </c>
      <c r="IF106" s="10" t="str">
        <f>IF(AND(IF105&gt;0,IF105&lt;&gt;"wait"),"AT",IF(AIL!$AZ107="AI",IF(Sheet1!$E107&lt;AIL!$AY107-150,150,"wait"),0))</f>
        <v>wait</v>
      </c>
      <c r="IG106" s="10" t="str">
        <f>IF(AND(IG105&gt;0,IG105&lt;&gt;"wait"),"AT",IF(AIL!$AZ107="AI",IF(Sheet1!$E107&lt;AIL!$AY107-200,200,"wait"),0))</f>
        <v>wait</v>
      </c>
      <c r="IH106" s="10" t="str">
        <f>IF(AND(IH105&gt;0,IH105&lt;&gt;"wait"),"AT",IF(AIL!$AZ107="AI",IF(Sheet1!$D107&gt;AIL!$AY107+50,50,"wait"),0))</f>
        <v>AT</v>
      </c>
      <c r="II106" s="10" t="str">
        <f>IF(AND(II105&gt;0,II105&lt;&gt;"wait"),"AT",IF(AIL!$AZ107="AI",IF(Sheet1!$D107&gt;AIL!$AY107+100,100,"wait"),0))</f>
        <v>AT</v>
      </c>
      <c r="IJ106" s="10" t="str">
        <f>IF(AND(IJ105&gt;0,IJ105&lt;&gt;"wait"),"AT",IF(AIL!$AZ107="AI",IF(Sheet1!$D107&gt;AIL!$AY107+150,150,"wait"),0))</f>
        <v>wait</v>
      </c>
      <c r="IK106" s="10" t="str">
        <f>IF(AND(IK105&gt;0,IK105&lt;&gt;"wait"),"AT",IF(AIL!$AZ107="AI",IF(Sheet1!$D107&gt;AIL!$AY107+200,200,"wait"),0))</f>
        <v>wait</v>
      </c>
      <c r="IL106" s="10">
        <f t="shared" si="89"/>
        <v>-100</v>
      </c>
      <c r="IN106" s="10" t="str">
        <f>IF(AND(IN105&gt;0,IN105&lt;&gt;"wait"),"AT",IF(AIL!$BB107="AI",IF(Sheet1!$E107&lt;AIL!$BA107-50,50,"wait"),0))</f>
        <v>AT</v>
      </c>
      <c r="IO106" s="10" t="str">
        <f>IF(AND(IO105&gt;0,IO105&lt;&gt;"wait"),"AT",IF(AIL!$BB107="AI",IF(Sheet1!$E107&lt;AIL!$BA107-100,100,"wait"),0))</f>
        <v>wait</v>
      </c>
      <c r="IP106" s="10" t="str">
        <f>IF(AND(IP105&gt;0,IP105&lt;&gt;"wait"),"AT",IF(AIL!$BB107="AI",IF(Sheet1!$E107&lt;AIL!$BA107-150,150,"wait"),0))</f>
        <v>wait</v>
      </c>
      <c r="IQ106" s="10" t="str">
        <f>IF(AND(IQ105&gt;0,IQ105&lt;&gt;"wait"),"AT",IF(AIL!$BB107="AI",IF(Sheet1!$E107&lt;AIL!$BA107-200,200,"wait"),0))</f>
        <v>wait</v>
      </c>
      <c r="IR106" s="10" t="str">
        <f>IF(AND(IR105&gt;0,IR105&lt;&gt;"wait"),"AT",IF(AIL!$BB107="AI",IF(Sheet1!$D107&gt;AIL!$BA107+50,50,"wait"),0))</f>
        <v>AT</v>
      </c>
      <c r="IS106" s="10" t="str">
        <f>IF(AND(IS105&gt;0,IS105&lt;&gt;"wait"),"AT",IF(AIL!$BB107="AI",IF(Sheet1!$D107&gt;AIL!$BA107+100,100,"wait"),0))</f>
        <v>AT</v>
      </c>
      <c r="IT106" s="10" t="str">
        <f>IF(AND(IT105&gt;0,IT105&lt;&gt;"wait"),"AT",IF(AIL!$BB107="AI",IF(Sheet1!$D107&gt;AIL!$BA107+150,150,"wait"),0))</f>
        <v>wait</v>
      </c>
      <c r="IU106" s="10" t="str">
        <f>IF(AND(IU105&gt;0,IU105&lt;&gt;"wait"),"AT",IF(AIL!$BB107="AI",IF(Sheet1!$D107&gt;AIL!$BA107+200,200,"wait"),0))</f>
        <v>wait</v>
      </c>
      <c r="IV106" s="10">
        <f t="shared" si="90"/>
        <v>-100</v>
      </c>
      <c r="IX106" s="10" t="str">
        <f>IF(AND(IX105&gt;0,IX105&lt;&gt;"wait"),"AT",IF(AIL!$BD107="AI",IF(Sheet1!$E107&lt;AIL!$BC107-50,50,"wait"),0))</f>
        <v>AT</v>
      </c>
      <c r="IY106" s="10" t="str">
        <f>IF(AND(IY105&gt;0,IY105&lt;&gt;"wait"),"AT",IF(AIL!$BD107="AI",IF(Sheet1!$E107&lt;AIL!$BC107-100,100,"wait"),0))</f>
        <v>wait</v>
      </c>
      <c r="IZ106" s="10" t="str">
        <f>IF(AND(IZ105&gt;0,IZ105&lt;&gt;"wait"),"AT",IF(AIL!$BD107="AI",IF(Sheet1!$E107&lt;AIL!$BC107-150,150,"wait"),0))</f>
        <v>wait</v>
      </c>
      <c r="JA106" s="10" t="str">
        <f>IF(AND(JA105&gt;0,JA105&lt;&gt;"wait"),"AT",IF(AIL!$BD107="AI",IF(Sheet1!$E107&lt;AIL!$BC107-200,200,"wait"),0))</f>
        <v>wait</v>
      </c>
      <c r="JB106" s="10" t="str">
        <f>IF(AND(JB105&gt;0,JB105&lt;&gt;"wait"),"AT",IF(AIL!$BD107="AI",IF(Sheet1!$D107&gt;AIL!$BC107+50,50,"wait"),0))</f>
        <v>AT</v>
      </c>
      <c r="JC106" s="10" t="str">
        <f>IF(AND(JC105&gt;0,JC105&lt;&gt;"wait"),"AT",IF(AIL!$BD107="AI",IF(Sheet1!$D107&gt;AIL!$BC107+100,100,"wait"),0))</f>
        <v>AT</v>
      </c>
      <c r="JD106" s="10" t="str">
        <f>IF(AND(JD105&gt;0,JD105&lt;&gt;"wait"),"AT",IF(AIL!$BD107="AI",IF(Sheet1!$D107&gt;AIL!$BC107+150,150,"wait"),0))</f>
        <v>wait</v>
      </c>
      <c r="JE106" s="10" t="str">
        <f>IF(AND(JE105&gt;0,JE105&lt;&gt;"wait"),"AT",IF(AIL!$BD107="AI",IF(Sheet1!$D107&gt;AIL!$BC107+200,200,"wait"),0))</f>
        <v>wait</v>
      </c>
      <c r="JF106" s="10">
        <f t="shared" si="91"/>
        <v>-100</v>
      </c>
      <c r="JH106" s="10" t="str">
        <f>IF(AND(JH105&gt;0,JH105&lt;&gt;"wait"),"AT",IF(AIL!$BF107="AI",IF(Sheet1!$E107&lt;AIL!$BE107-50,50,"wait"),0))</f>
        <v>AT</v>
      </c>
      <c r="JI106" s="10" t="str">
        <f>IF(AND(JI105&gt;0,JI105&lt;&gt;"wait"),"AT",IF(AIL!$BF107="AI",IF(Sheet1!$E107&lt;AIL!$BE107-100,100,"wait"),0))</f>
        <v>wait</v>
      </c>
      <c r="JJ106" s="10" t="str">
        <f>IF(AND(JJ105&gt;0,JJ105&lt;&gt;"wait"),"AT",IF(AIL!$BF107="AI",IF(Sheet1!$E107&lt;AIL!$BE107-150,150,"wait"),0))</f>
        <v>wait</v>
      </c>
      <c r="JK106" s="10" t="str">
        <f>IF(AND(JK105&gt;0,JK105&lt;&gt;"wait"),"AT",IF(AIL!$BF107="AI",IF(Sheet1!$E107&lt;AIL!$BE107-200,200,"wait"),0))</f>
        <v>wait</v>
      </c>
      <c r="JL106" s="10" t="str">
        <f>IF(AND(JL105&gt;0,JL105&lt;&gt;"wait"),"AT",IF(AIL!$BF107="AI",IF(Sheet1!$D107&gt;AIL!$BE107+50,50,"wait"),0))</f>
        <v>AT</v>
      </c>
      <c r="JM106" s="10" t="str">
        <f>IF(AND(JM105&gt;0,JM105&lt;&gt;"wait"),"AT",IF(AIL!$BF107="AI",IF(Sheet1!$D107&gt;AIL!$BE107+100,100,"wait"),0))</f>
        <v>AT</v>
      </c>
      <c r="JN106" s="10" t="str">
        <f>IF(AND(JN105&gt;0,JN105&lt;&gt;"wait"),"AT",IF(AIL!$BF107="AI",IF(Sheet1!$D107&gt;AIL!$BE107+150,150,"wait"),0))</f>
        <v>wait</v>
      </c>
      <c r="JO106" s="10" t="str">
        <f>IF(AND(JO105&gt;0,JO105&lt;&gt;"wait"),"AT",IF(AIL!$BF107="AI",IF(Sheet1!$D107&gt;AIL!$BE107+200,200,"wait"),0))</f>
        <v>wait</v>
      </c>
      <c r="JP106" s="10">
        <f t="shared" si="92"/>
        <v>-100</v>
      </c>
      <c r="JR106" s="10" t="str">
        <f>IF(AND(JR105&gt;0,JR105&lt;&gt;"wait"),"AT",IF(AIL!$BH107="AI",IF(Sheet1!$E107&lt;AIL!$BG107-50,50,"wait"),0))</f>
        <v>AT</v>
      </c>
      <c r="JS106" s="10" t="str">
        <f>IF(AND(JS105&gt;0,JS105&lt;&gt;"wait"),"AT",IF(AIL!$BH107="AI",IF(Sheet1!$E107&lt;AIL!$BG107-100,100,"wait"),0))</f>
        <v>AT</v>
      </c>
      <c r="JT106" s="10" t="str">
        <f>IF(AND(JT105&gt;0,JT105&lt;&gt;"wait"),"AT",IF(AIL!$BH107="AI",IF(Sheet1!$E107&lt;AIL!$BG107-150,150,"wait"),0))</f>
        <v>wait</v>
      </c>
      <c r="JU106" s="10" t="str">
        <f>IF(AND(JU105&gt;0,JU105&lt;&gt;"wait"),"AT",IF(AIL!$BH107="AI",IF(Sheet1!$E107&lt;AIL!$BG107-200,200,"wait"),0))</f>
        <v>wait</v>
      </c>
      <c r="JV106" s="10" t="str">
        <f>IF(AND(JV105&gt;0,JV105&lt;&gt;"wait"),"AT",IF(AIL!$BH107="AI",IF(Sheet1!$D107&gt;AIL!$BG107+50,50,"wait"),0))</f>
        <v>AT</v>
      </c>
      <c r="JW106" s="10" t="str">
        <f>IF(AND(JW105&gt;0,JW105&lt;&gt;"wait"),"AT",IF(AIL!$BH107="AI",IF(Sheet1!$D107&gt;AIL!$BG107+100,100,"wait"),0))</f>
        <v>wait</v>
      </c>
      <c r="JX106" s="10" t="str">
        <f>IF(AND(JX105&gt;0,JX105&lt;&gt;"wait"),"AT",IF(AIL!$BH107="AI",IF(Sheet1!$D107&gt;AIL!$BG107+150,150,"wait"),0))</f>
        <v>wait</v>
      </c>
      <c r="JY106" s="10" t="str">
        <f>IF(AND(JY105&gt;0,JY105&lt;&gt;"wait"),"AT",IF(AIL!$BH107="AI",IF(Sheet1!$D107&gt;AIL!$BG107+200,200,"wait"),0))</f>
        <v>wait</v>
      </c>
      <c r="JZ106" s="10">
        <f t="shared" si="93"/>
        <v>-50</v>
      </c>
      <c r="KB106" s="10" t="str">
        <f>IF(AND(KB105&gt;0,KB105&lt;&gt;"wait"),"AT",IF(AIL!$BJ107="AI",IF(Sheet1!$E107&lt;AIL!$BI107-50,50,"wait"),0))</f>
        <v>AT</v>
      </c>
      <c r="KC106" s="10" t="str">
        <f>IF(AND(KC105&gt;0,KC105&lt;&gt;"wait"),"AT",IF(AIL!$BJ107="AI",IF(Sheet1!$E107&lt;AIL!$BI107-100,100,"wait"),0))</f>
        <v>wait</v>
      </c>
      <c r="KD106" s="10" t="str">
        <f>IF(AND(KD105&gt;0,KD105&lt;&gt;"wait"),"AT",IF(AIL!$BJ107="AI",IF(Sheet1!$E107&lt;AIL!$BI107-150,150,"wait"),0))</f>
        <v>wait</v>
      </c>
      <c r="KE106" s="10" t="str">
        <f>IF(AND(KE105&gt;0,KE105&lt;&gt;"wait"),"AT",IF(AIL!$BJ107="AI",IF(Sheet1!$E107&lt;AIL!$BI107-200,200,"wait"),0))</f>
        <v>wait</v>
      </c>
      <c r="KF106" s="10" t="str">
        <f>IF(AND(KF105&gt;0,KF105&lt;&gt;"wait"),"AT",IF(AIL!$BJ107="AI",IF(Sheet1!$D107&gt;AIL!$BI107+50,50,"wait"),0))</f>
        <v>AT</v>
      </c>
      <c r="KG106" s="10" t="str">
        <f>IF(AND(KG105&gt;0,KG105&lt;&gt;"wait"),"AT",IF(AIL!$BJ107="AI",IF(Sheet1!$D107&gt;AIL!$BI107+100,100,"wait"),0))</f>
        <v>AT</v>
      </c>
      <c r="KH106" s="10" t="str">
        <f>IF(AND(KH105&gt;0,KH105&lt;&gt;"wait"),"AT",IF(AIL!$BJ107="AI",IF(Sheet1!$D107&gt;AIL!$BI107+150,150,"wait"),0))</f>
        <v>wait</v>
      </c>
      <c r="KI106" s="10" t="str">
        <f>IF(AND(KI105&gt;0,KI105&lt;&gt;"wait"),"AT",IF(AIL!$BJ107="AI",IF(Sheet1!$D107&gt;AIL!$BI107+200,200,"wait"),0))</f>
        <v>wait</v>
      </c>
      <c r="KJ106" s="10">
        <f t="shared" si="94"/>
        <v>-100</v>
      </c>
      <c r="KL106" s="10" t="str">
        <f>IF(AND(KL105&gt;0,KL105&lt;&gt;"wait"),"AT",IF(AIL!$BL107="AI",IF(Sheet1!$E107&lt;AIL!$BK107-50,50,"wait"),0))</f>
        <v>wait</v>
      </c>
      <c r="KM106" s="10" t="str">
        <f>IF(AND(KM105&gt;0,KM105&lt;&gt;"wait"),"AT",IF(AIL!$BL107="AI",IF(Sheet1!$E107&lt;AIL!$BK107-100,100,"wait"),0))</f>
        <v>wait</v>
      </c>
      <c r="KN106" s="10" t="str">
        <f>IF(AND(KN105&gt;0,KN105&lt;&gt;"wait"),"AT",IF(AIL!$BL107="AI",IF(Sheet1!$E107&lt;AIL!$BK107-150,150,"wait"),0))</f>
        <v>wait</v>
      </c>
      <c r="KO106" s="10" t="str">
        <f>IF(AND(KO105&gt;0,KO105&lt;&gt;"wait"),"AT",IF(AIL!$BL107="AI",IF(Sheet1!$E107&lt;AIL!$BK107-200,200,"wait"),0))</f>
        <v>wait</v>
      </c>
      <c r="KP106" s="10" t="str">
        <f>IF(AND(KP105&gt;0,KP105&lt;&gt;"wait"),"AT",IF(AIL!$BL107="AI",IF(Sheet1!$D107&gt;AIL!$BK107+50,50,"wait"),0))</f>
        <v>AT</v>
      </c>
      <c r="KQ106" s="10" t="str">
        <f>IF(AND(KQ105&gt;0,KQ105&lt;&gt;"wait"),"AT",IF(AIL!$BL107="AI",IF(Sheet1!$D107&gt;AIL!$BK107+100,100,"wait"),0))</f>
        <v>AT</v>
      </c>
      <c r="KR106" s="10" t="str">
        <f>IF(AND(KR105&gt;0,KR105&lt;&gt;"wait"),"AT",IF(AIL!$BL107="AI",IF(Sheet1!$D107&gt;AIL!$BK107+150,150,"wait"),0))</f>
        <v>AT</v>
      </c>
      <c r="KS106" s="10" t="str">
        <f>IF(AND(KS105&gt;0,KS105&lt;&gt;"wait"),"AT",IF(AIL!$BL107="AI",IF(Sheet1!$D107&gt;AIL!$BK107+200,200,"wait"),0))</f>
        <v>wait</v>
      </c>
      <c r="KT106" s="10">
        <f t="shared" si="95"/>
        <v>-150</v>
      </c>
      <c r="KV106" s="10" t="str">
        <f>IF(AND(KV105&gt;0,KV105&lt;&gt;"wait"),"AT",IF(AIL!$BN107="AI",IF(Sheet1!$E107&lt;AIL!$BM107-50,50,"wait"),0))</f>
        <v>wait</v>
      </c>
      <c r="KW106" s="10" t="str">
        <f>IF(AND(KW105&gt;0,KW105&lt;&gt;"wait"),"AT",IF(AIL!$BN107="AI",IF(Sheet1!$E107&lt;AIL!$BM107-100,100,"wait"),0))</f>
        <v>wait</v>
      </c>
      <c r="KX106" s="10" t="str">
        <f>IF(AND(KX105&gt;0,KX105&lt;&gt;"wait"),"AT",IF(AIL!$BN107="AI",IF(Sheet1!$E107&lt;AIL!$BM107-150,150,"wait"),0))</f>
        <v>wait</v>
      </c>
      <c r="KY106" s="10" t="str">
        <f>IF(AND(KY105&gt;0,KY105&lt;&gt;"wait"),"AT",IF(AIL!$BN107="AI",IF(Sheet1!$E107&lt;AIL!$BM107-200,200,"wait"),0))</f>
        <v>wait</v>
      </c>
      <c r="KZ106" s="10" t="str">
        <f>IF(AND(KZ105&gt;0,KZ105&lt;&gt;"wait"),"AT",IF(AIL!$BN107="AI",IF(Sheet1!$D107&gt;AIL!$BM107+50,50,"wait"),0))</f>
        <v>AT</v>
      </c>
      <c r="LA106" s="10" t="str">
        <f>IF(AND(LA105&gt;0,LA105&lt;&gt;"wait"),"AT",IF(AIL!$BN107="AI",IF(Sheet1!$D107&gt;AIL!$BM107+100,100,"wait"),0))</f>
        <v>AT</v>
      </c>
      <c r="LB106" s="10" t="str">
        <f>IF(AND(LB105&gt;0,LB105&lt;&gt;"wait"),"AT",IF(AIL!$BN107="AI",IF(Sheet1!$D107&gt;AIL!$BM107+150,150,"wait"),0))</f>
        <v>AT</v>
      </c>
      <c r="LC106" s="10" t="str">
        <f>IF(AND(LC105&gt;0,LC105&lt;&gt;"wait"),"AT",IF(AIL!$BN107="AI",IF(Sheet1!$D107&gt;AIL!$BM107+200,200,"wait"),0))</f>
        <v>wait</v>
      </c>
      <c r="LD106" s="10">
        <f t="shared" si="96"/>
        <v>-150</v>
      </c>
      <c r="LF106" s="10" t="str">
        <f>IF(AND(LF105&gt;0,LF105&lt;&gt;"wait"),"AT",IF(AIL!$BP107="AI",IF(Sheet1!$E107&lt;AIL!$BO107-50,50,"wait"),0))</f>
        <v>wait</v>
      </c>
      <c r="LG106" s="10" t="str">
        <f>IF(AND(LG105&gt;0,LG105&lt;&gt;"wait"),"AT",IF(AIL!$BP107="AI",IF(Sheet1!$E107&lt;AIL!$BO107-100,100,"wait"),0))</f>
        <v>wait</v>
      </c>
      <c r="LH106" s="10" t="str">
        <f>IF(AND(LH105&gt;0,LH105&lt;&gt;"wait"),"AT",IF(AIL!$BP107="AI",IF(Sheet1!$E107&lt;AIL!$BO107-150,150,"wait"),0))</f>
        <v>wait</v>
      </c>
      <c r="LI106" s="10" t="str">
        <f>IF(AND(LI105&gt;0,LI105&lt;&gt;"wait"),"AT",IF(AIL!$BP107="AI",IF(Sheet1!$E107&lt;AIL!$BO107-200,200,"wait"),0))</f>
        <v>wait</v>
      </c>
      <c r="LJ106" s="10" t="str">
        <f>IF(AND(LJ105&gt;0,LJ105&lt;&gt;"wait"),"AT",IF(AIL!$BP107="AI",IF(Sheet1!$D107&gt;AIL!$BO107+50,50,"wait"),0))</f>
        <v>AT</v>
      </c>
      <c r="LK106" s="10" t="str">
        <f>IF(AND(LK105&gt;0,LK105&lt;&gt;"wait"),"AT",IF(AIL!$BP107="AI",IF(Sheet1!$D107&gt;AIL!$BO107+100,100,"wait"),0))</f>
        <v>AT</v>
      </c>
      <c r="LL106" s="10" t="str">
        <f>IF(AND(LL105&gt;0,LL105&lt;&gt;"wait"),"AT",IF(AIL!$BP107="AI",IF(Sheet1!$D107&gt;AIL!$BO107+150,150,"wait"),0))</f>
        <v>AT</v>
      </c>
      <c r="LM106" s="10" t="str">
        <f>IF(AND(LM105&gt;0,LM105&lt;&gt;"wait"),"AT",IF(AIL!$BP107="AI",IF(Sheet1!$D107&gt;AIL!$BO107+200,200,"wait"),0))</f>
        <v>wait</v>
      </c>
      <c r="LN106" s="10">
        <f t="shared" si="97"/>
        <v>-150</v>
      </c>
      <c r="LP106" s="10" t="str">
        <f>IF(AND(LP105&gt;0,LP105&lt;&gt;"wait"),"AT",IF(AIL!$BR107="AI",IF(Sheet1!$E107&lt;AIL!$BQ107-50,50,"wait"),0))</f>
        <v>wait</v>
      </c>
      <c r="LQ106" s="10" t="str">
        <f>IF(AND(LQ105&gt;0,LQ105&lt;&gt;"wait"),"AT",IF(AIL!$BR107="AI",IF(Sheet1!$E107&lt;AIL!$BQ107-100,100,"wait"),0))</f>
        <v>wait</v>
      </c>
      <c r="LR106" s="10" t="str">
        <f>IF(AND(LR105&gt;0,LR105&lt;&gt;"wait"),"AT",IF(AIL!$BR107="AI",IF(Sheet1!$E107&lt;AIL!$BQ107-150,150,"wait"),0))</f>
        <v>wait</v>
      </c>
      <c r="LS106" s="10" t="str">
        <f>IF(AND(LS105&gt;0,LS105&lt;&gt;"wait"),"AT",IF(AIL!$BR107="AI",IF(Sheet1!$E107&lt;AIL!$BQ107-200,200,"wait"),0))</f>
        <v>wait</v>
      </c>
      <c r="LT106" s="10" t="str">
        <f>IF(AND(LT105&gt;0,LT105&lt;&gt;"wait"),"AT",IF(AIL!$BR107="AI",IF(Sheet1!$D107&gt;AIL!$BQ107+50,50,"wait"),0))</f>
        <v>AT</v>
      </c>
      <c r="LU106" s="10" t="str">
        <f>IF(AND(LU105&gt;0,LU105&lt;&gt;"wait"),"AT",IF(AIL!$BR107="AI",IF(Sheet1!$D107&gt;AIL!$BQ107+100,100,"wait"),0))</f>
        <v>AT</v>
      </c>
      <c r="LV106" s="10" t="str">
        <f>IF(AND(LV105&gt;0,LV105&lt;&gt;"wait"),"AT",IF(AIL!$BR107="AI",IF(Sheet1!$D107&gt;AIL!$BQ107+150,150,"wait"),0))</f>
        <v>AT</v>
      </c>
      <c r="LW106" s="10" t="str">
        <f>IF(AND(LW105&gt;0,LW105&lt;&gt;"wait"),"AT",IF(AIL!$BR107="AI",IF(Sheet1!$D107&gt;AIL!$BQ107+200,200,"wait"),0))</f>
        <v>wait</v>
      </c>
      <c r="LX106" s="10">
        <f t="shared" si="98"/>
        <v>-150</v>
      </c>
    </row>
    <row r="107" spans="1:336" x14ac:dyDescent="0.3">
      <c r="A107" t="str">
        <f>Sheet1!B107</f>
        <v>03/01 11:00</v>
      </c>
      <c r="B107">
        <f>Sheet1!D107</f>
        <v>29136</v>
      </c>
      <c r="C107">
        <f>Sheet1!E107</f>
        <v>29112</v>
      </c>
      <c r="E107">
        <f>MAX($B107:$B$162)</f>
        <v>29241</v>
      </c>
      <c r="F107">
        <f>MIN($C107:$C$162)</f>
        <v>29062</v>
      </c>
      <c r="H107" s="8" t="str">
        <f>IF(AND(H106&gt;0,H106&lt;&gt;"wait"),"AT",IF(AIL!$D108="AI",IF(Sheet1!$E108&lt;AIL!$C108-50,50,"wait"),0))</f>
        <v>AT</v>
      </c>
      <c r="I107" s="8" t="str">
        <f>IF(AND(I106&gt;0,I106&lt;&gt;"wait"),"AT",IF(AIL!$D108="AI",IF(Sheet1!$E108&lt;AIL!$C108-100,100,"wait"),0))</f>
        <v>AT</v>
      </c>
      <c r="J107" s="8" t="str">
        <f>IF(AND(J106&gt;0,J106&lt;&gt;"wait"),"AT",IF(AIL!$D108="AI",IF(Sheet1!$E108&lt;AIL!$C108-150,150,"wait"),0))</f>
        <v>AT</v>
      </c>
      <c r="K107" s="8" t="str">
        <f>IF(AND(K106&gt;0,K106&lt;&gt;"wait"),"AT",IF(AIL!$D108="AI",IF(Sheet1!$E108&lt;AIL!$C108-200,200,"wait"),0))</f>
        <v>AT</v>
      </c>
      <c r="L107" s="8" t="str">
        <f>IF(AND(L106&gt;0,L106&lt;&gt;"wait"),"AT",IF(AIL!$D108="AI",IF(Sheet1!$D108&gt;AIL!$C108+50,50,"wait"),0))</f>
        <v>AT</v>
      </c>
      <c r="M107" s="8" t="str">
        <f>IF(AND(M106&gt;0,M106&lt;&gt;"wait"),"AT",IF(AIL!$D108="AI",IF(Sheet1!$D108&gt;AIL!$C108+100,100,"wait"),0))</f>
        <v>wait</v>
      </c>
      <c r="N107" s="8" t="str">
        <f>IF(AND(N106&gt;0,N106&lt;&gt;"wait"),"AT",IF(AIL!$D108="AI",IF(Sheet1!$D108&gt;AIL!$C108+150,150,"wait"),0))</f>
        <v>wait</v>
      </c>
      <c r="O107" s="8" t="str">
        <f>IF(AND(O106&gt;0,O106&lt;&gt;"wait"),"AT",IF(AIL!$D108="AI",IF(Sheet1!$D108&gt;AIL!$C108+200,200,"wait"),0))</f>
        <v>wait</v>
      </c>
      <c r="P107" s="8">
        <f t="shared" si="99"/>
        <v>-50</v>
      </c>
      <c r="R107" s="8" t="str">
        <f>IF(AND(R106&gt;0,R106&lt;&gt;"wait"),"AT",IF(AIL!$F108="AI",IF(Sheet1!$E108&lt;AIL!$E108-50,50,"wait"),0))</f>
        <v>AT</v>
      </c>
      <c r="S107" s="8" t="str">
        <f>IF(AND(S106&gt;0,S106&lt;&gt;"wait"),"AT",IF(AIL!$F108="AI",IF(Sheet1!$E108&lt;AIL!$E108-100,100,"wait"),0))</f>
        <v>AT</v>
      </c>
      <c r="T107" s="8" t="str">
        <f>IF(AND(T106&gt;0,T106&lt;&gt;"wait"),"AT",IF(AIL!$F108="AI",IF(Sheet1!$E108&lt;AIL!$E108-150,150,"wait"),0))</f>
        <v>AT</v>
      </c>
      <c r="U107" s="8" t="str">
        <f>IF(AND(U106&gt;0,U106&lt;&gt;"wait"),"AT",IF(AIL!$F108="AI",IF(Sheet1!$E108&lt;AIL!$E108-200,200,"wait"),0))</f>
        <v>AT</v>
      </c>
      <c r="V107" s="8" t="str">
        <f>IF(AND(V106&gt;0,V106&lt;&gt;"wait"),"AT",IF(AIL!$F108="AI",IF(Sheet1!$D108&gt;AIL!$E108+50,50,"wait"),0))</f>
        <v>AT</v>
      </c>
      <c r="W107" s="8" t="str">
        <f>IF(AND(W106&gt;0,W106&lt;&gt;"wait"),"AT",IF(AIL!$F108="AI",IF(Sheet1!$D108&gt;AIL!$E108+100,100,"wait"),0))</f>
        <v>wait</v>
      </c>
      <c r="X107" s="8" t="str">
        <f>IF(AND(X106&gt;0,X106&lt;&gt;"wait"),"AT",IF(AIL!$F108="AI",IF(Sheet1!$D108&gt;AIL!$E108+150,150,"wait"),0))</f>
        <v>wait</v>
      </c>
      <c r="Y107" s="8" t="str">
        <f>IF(AND(Y106&gt;0,Y106&lt;&gt;"wait"),"AT",IF(AIL!$F108="AI",IF(Sheet1!$D108&gt;AIL!$E108+200,200,"wait"),0))</f>
        <v>wait</v>
      </c>
      <c r="Z107" s="8">
        <f t="shared" si="100"/>
        <v>-50</v>
      </c>
      <c r="AB107" s="8" t="str">
        <f>IF(AND(AB106&gt;0,AB106&lt;&gt;"wait"),"AT",IF(AIL!$H108="AI",IF(Sheet1!$E108&lt;AIL!$G108-50,50,"wait"),0))</f>
        <v>AT</v>
      </c>
      <c r="AC107" s="8" t="str">
        <f>IF(AND(AC106&gt;0,AC106&lt;&gt;"wait"),"AT",IF(AIL!$H108="AI",IF(Sheet1!$E108&lt;AIL!$G108-100,100,"wait"),0))</f>
        <v>AT</v>
      </c>
      <c r="AD107" s="8" t="str">
        <f>IF(AND(AD106&gt;0,AD106&lt;&gt;"wait"),"AT",IF(AIL!$H108="AI",IF(Sheet1!$E108&lt;AIL!$G108-150,150,"wait"),0))</f>
        <v>AT</v>
      </c>
      <c r="AE107" s="8" t="str">
        <f>IF(AND(AE106&gt;0,AE106&lt;&gt;"wait"),"AT",IF(AIL!$H108="AI",IF(Sheet1!$E108&lt;AIL!$G108-200,200,"wait"),0))</f>
        <v>AT</v>
      </c>
      <c r="AF107" s="8" t="str">
        <f>IF(AND(AF106&gt;0,AF106&lt;&gt;"wait"),"AT",IF(AIL!$H108="AI",IF(Sheet1!$D108&gt;AIL!$G108+50,50,"wait"),0))</f>
        <v>AT</v>
      </c>
      <c r="AG107" s="8" t="str">
        <f>IF(AND(AG106&gt;0,AG106&lt;&gt;"wait"),"AT",IF(AIL!$H108="AI",IF(Sheet1!$D108&gt;AIL!$G108+100,100,"wait"),0))</f>
        <v>wait</v>
      </c>
      <c r="AH107" s="8" t="str">
        <f>IF(AND(AH106&gt;0,AH106&lt;&gt;"wait"),"AT",IF(AIL!$H108="AI",IF(Sheet1!$D108&gt;AIL!$G108+150,150,"wait"),0))</f>
        <v>wait</v>
      </c>
      <c r="AI107" s="8" t="str">
        <f>IF(AND(AI106&gt;0,AI106&lt;&gt;"wait"),"AT",IF(AIL!$H108="AI",IF(Sheet1!$D108&gt;AIL!$G108+200,200,"wait"),0))</f>
        <v>wait</v>
      </c>
      <c r="AJ107" s="8">
        <f t="shared" si="101"/>
        <v>-50</v>
      </c>
      <c r="AL107" s="8" t="str">
        <f>IF(AND(AL106&gt;0,AL106&lt;&gt;"wait"),"AT",IF(AIL!$J108="AI",IF(Sheet1!$E108&lt;AIL!$I108-50,50,"wait"),0))</f>
        <v>AT</v>
      </c>
      <c r="AM107" s="8" t="str">
        <f>IF(AND(AM106&gt;0,AM106&lt;&gt;"wait"),"AT",IF(AIL!$J108="AI",IF(Sheet1!$E108&lt;AIL!$I108-100,100,"wait"),0))</f>
        <v>AT</v>
      </c>
      <c r="AN107" s="8" t="str">
        <f>IF(AND(AN106&gt;0,AN106&lt;&gt;"wait"),"AT",IF(AIL!$J108="AI",IF(Sheet1!$E108&lt;AIL!$I108-150,150,"wait"),0))</f>
        <v>AT</v>
      </c>
      <c r="AO107" s="8" t="str">
        <f>IF(AND(AO106&gt;0,AO106&lt;&gt;"wait"),"AT",IF(AIL!$J108="AI",IF(Sheet1!$E108&lt;AIL!$I108-200,200,"wait"),0))</f>
        <v>AT</v>
      </c>
      <c r="AP107" s="8" t="str">
        <f>IF(AND(AP106&gt;0,AP106&lt;&gt;"wait"),"AT",IF(AIL!$J108="AI",IF(Sheet1!$D108&gt;AIL!$I108+50,50,"wait"),0))</f>
        <v>AT</v>
      </c>
      <c r="AQ107" s="8" t="str">
        <f>IF(AND(AQ106&gt;0,AQ106&lt;&gt;"wait"),"AT",IF(AIL!$J108="AI",IF(Sheet1!$D108&gt;AIL!$I108+100,100,"wait"),0))</f>
        <v>wait</v>
      </c>
      <c r="AR107" s="8" t="str">
        <f>IF(AND(AR106&gt;0,AR106&lt;&gt;"wait"),"AT",IF(AIL!$J108="AI",IF(Sheet1!$D108&gt;AIL!$I108+150,150,"wait"),0))</f>
        <v>wait</v>
      </c>
      <c r="AS107" s="8" t="str">
        <f>IF(AND(AS106&gt;0,AS106&lt;&gt;"wait"),"AT",IF(AIL!$J108="AI",IF(Sheet1!$D108&gt;AIL!$I108+200,200,"wait"),0))</f>
        <v>wait</v>
      </c>
      <c r="AT107" s="8">
        <f t="shared" si="102"/>
        <v>-50</v>
      </c>
      <c r="AU107" s="8"/>
      <c r="AV107" s="8" t="str">
        <f>IF(AND(AV106&gt;0,AV106&lt;&gt;"wait"),"AT",IF(AIL!$L108="AI",IF(Sheet1!$E108&lt;AIL!$K108-50,50,"wait"),0))</f>
        <v>AT</v>
      </c>
      <c r="AW107" s="8" t="str">
        <f>IF(AND(AW106&gt;0,AW106&lt;&gt;"wait"),"AT",IF(AIL!$L108="AI",IF(Sheet1!$E108&lt;AIL!$K108-100,100,"wait"),0))</f>
        <v>AT</v>
      </c>
      <c r="AX107" s="8" t="str">
        <f>IF(AND(AX106&gt;0,AX106&lt;&gt;"wait"),"AT",IF(AIL!$L108="AI",IF(Sheet1!$E108&lt;AIL!$K108-150,150,"wait"),0))</f>
        <v>AT</v>
      </c>
      <c r="AY107" s="8" t="str">
        <f>IF(AND(AY106&gt;0,AY106&lt;&gt;"wait"),"AT",IF(AIL!$L108="AI",IF(Sheet1!$E108&lt;AIL!$K108-200,200,"wait"),0))</f>
        <v>AT</v>
      </c>
      <c r="AZ107" s="8" t="str">
        <f>IF(AND(AZ106&gt;0,AZ106&lt;&gt;"wait"),"AT",IF(AIL!$L108="AI",IF(Sheet1!$D108&gt;AIL!$K108+50,50,"wait"),0))</f>
        <v>AT</v>
      </c>
      <c r="BA107" s="8" t="str">
        <f>IF(AND(BA106&gt;0,BA106&lt;&gt;"wait"),"AT",IF(AIL!$L108="AI",IF(Sheet1!$D108&gt;AIL!$K108+100,100,"wait"),0))</f>
        <v>wait</v>
      </c>
      <c r="BB107" s="8" t="str">
        <f>IF(AND(BB106&gt;0,BB106&lt;&gt;"wait"),"AT",IF(AIL!$L108="AI",IF(Sheet1!$D108&gt;AIL!$K108+150,150,"wait"),0))</f>
        <v>wait</v>
      </c>
      <c r="BC107" s="8" t="str">
        <f>IF(AND(BC106&gt;0,BC106&lt;&gt;"wait"),"AT",IF(AIL!$L108="AI",IF(Sheet1!$D108&gt;AIL!$K108+200,200,"wait"),0))</f>
        <v>wait</v>
      </c>
      <c r="BD107" s="8">
        <f t="shared" si="103"/>
        <v>-50</v>
      </c>
      <c r="BE107" s="8"/>
      <c r="BF107" s="8" t="str">
        <f>IF(AND(BF106&gt;0,BF106&lt;&gt;"wait"),"AT",IF(AIL!$N108="AI",IF(Sheet1!$E108&lt;AIL!$M108-50,50,"wait"),0))</f>
        <v>AT</v>
      </c>
      <c r="BG107" s="8" t="str">
        <f>IF(AND(BG106&gt;0,BG106&lt;&gt;"wait"),"AT",IF(AIL!$N108="AI",IF(Sheet1!$E108&lt;AIL!$M108-100,100,"wait"),0))</f>
        <v>AT</v>
      </c>
      <c r="BH107" s="8" t="str">
        <f>IF(AND(BH106&gt;0,BH106&lt;&gt;"wait"),"AT",IF(AIL!$N108="AI",IF(Sheet1!$E108&lt;AIL!$M108-150,150,"wait"),0))</f>
        <v>AT</v>
      </c>
      <c r="BI107" s="8" t="str">
        <f>IF(AND(BI106&gt;0,BI106&lt;&gt;"wait"),"AT",IF(AIL!$N108="AI",IF(Sheet1!$E108&lt;AIL!$M108-200,200,"wait"),0))</f>
        <v>AT</v>
      </c>
      <c r="BJ107" s="8" t="str">
        <f>IF(AND(BJ106&gt;0,BJ106&lt;&gt;"wait"),"AT",IF(AIL!$N108="AI",IF(Sheet1!$D108&gt;AIL!$M108+50,50,"wait"),0))</f>
        <v>AT</v>
      </c>
      <c r="BK107" s="8" t="str">
        <f>IF(AND(BK106&gt;0,BK106&lt;&gt;"wait"),"AT",IF(AIL!$N108="AI",IF(Sheet1!$D108&gt;AIL!$M108+100,100,"wait"),0))</f>
        <v>wait</v>
      </c>
      <c r="BL107" s="8" t="str">
        <f>IF(AND(BL106&gt;0,BL106&lt;&gt;"wait"),"AT",IF(AIL!$N108="AI",IF(Sheet1!$D108&gt;AIL!$M108+150,150,"wait"),0))</f>
        <v>wait</v>
      </c>
      <c r="BM107" s="8" t="str">
        <f>IF(AND(BM106&gt;0,BM106&lt;&gt;"wait"),"AT",IF(AIL!$N108="AI",IF(Sheet1!$D108&gt;AIL!$M108+200,200,"wait"),0))</f>
        <v>wait</v>
      </c>
      <c r="BN107" s="8">
        <f t="shared" si="104"/>
        <v>-50</v>
      </c>
      <c r="BO107" s="8"/>
      <c r="BP107" s="8" t="str">
        <f>IF(AND(BP106&gt;0,BP106&lt;&gt;"wait"),"AT",IF(AIL!$P108="AI",IF(Sheet1!$E108&lt;AIL!$O108-50,50,"wait"),0))</f>
        <v>AT</v>
      </c>
      <c r="BQ107" s="8" t="str">
        <f>IF(AND(BQ106&gt;0,BQ106&lt;&gt;"wait"),"AT",IF(AIL!$P108="AI",IF(Sheet1!$E108&lt;AIL!$O108-100,100,"wait"),0))</f>
        <v>AT</v>
      </c>
      <c r="BR107" s="8" t="str">
        <f>IF(AND(BR106&gt;0,BR106&lt;&gt;"wait"),"AT",IF(AIL!$P108="AI",IF(Sheet1!$E108&lt;AIL!$O108-150,150,"wait"),0))</f>
        <v>AT</v>
      </c>
      <c r="BS107" s="8" t="str">
        <f>IF(AND(BS106&gt;0,BS106&lt;&gt;"wait"),"AT",IF(AIL!$P108="AI",IF(Sheet1!$E108&lt;AIL!$O108-200,200,"wait"),0))</f>
        <v>AT</v>
      </c>
      <c r="BT107" s="8" t="str">
        <f>IF(AND(BT106&gt;0,BT106&lt;&gt;"wait"),"AT",IF(AIL!$P108="AI",IF(Sheet1!$D108&gt;AIL!$O108+50,50,"wait"),0))</f>
        <v>AT</v>
      </c>
      <c r="BU107" s="8" t="str">
        <f>IF(AND(BU106&gt;0,BU106&lt;&gt;"wait"),"AT",IF(AIL!$P108="AI",IF(Sheet1!$D108&gt;AIL!$O108+100,100,"wait"),0))</f>
        <v>wait</v>
      </c>
      <c r="BV107" s="8" t="str">
        <f>IF(AND(BV106&gt;0,BV106&lt;&gt;"wait"),"AT",IF(AIL!$P108="AI",IF(Sheet1!$D108&gt;AIL!$O108+150,150,"wait"),0))</f>
        <v>wait</v>
      </c>
      <c r="BW107" s="8" t="str">
        <f>IF(AND(BW106&gt;0,BW106&lt;&gt;"wait"),"AT",IF(AIL!$P108="AI",IF(Sheet1!$D108&gt;AIL!$O108+200,200,"wait"),0))</f>
        <v>wait</v>
      </c>
      <c r="BX107" s="8">
        <f t="shared" si="105"/>
        <v>-50</v>
      </c>
      <c r="BY107" s="8"/>
      <c r="BZ107" s="8" t="str">
        <f>IF(AND(BZ106&gt;0,BZ106&lt;&gt;"wait"),"AT",IF(AIL!$R108="AI",IF(Sheet1!$E108&lt;AIL!$Q108-50,50,"wait"),0))</f>
        <v>AT</v>
      </c>
      <c r="CA107" s="8" t="str">
        <f>IF(AND(CA106&gt;0,CA106&lt;&gt;"wait"),"AT",IF(AIL!$R108="AI",IF(Sheet1!$E108&lt;AIL!$Q108-100,100,"wait"),0))</f>
        <v>AT</v>
      </c>
      <c r="CB107" s="8" t="str">
        <f>IF(AND(CB106&gt;0,CB106&lt;&gt;"wait"),"AT",IF(AIL!$R108="AI",IF(Sheet1!$E108&lt;AIL!$Q108-150,150,"wait"),0))</f>
        <v>AT</v>
      </c>
      <c r="CC107" s="8" t="str">
        <f>IF(AND(CC106&gt;0,CC106&lt;&gt;"wait"),"AT",IF(AIL!$R108="AI",IF(Sheet1!$E108&lt;AIL!$Q108-200,200,"wait"),0))</f>
        <v>AT</v>
      </c>
      <c r="CD107" s="8" t="str">
        <f>IF(AND(CD106&gt;0,CD106&lt;&gt;"wait"),"AT",IF(AIL!$R108="AI",IF(Sheet1!$D108&gt;AIL!$Q108+50,50,"wait"),0))</f>
        <v>AT</v>
      </c>
      <c r="CE107" s="8" t="str">
        <f>IF(AND(CE106&gt;0,CE106&lt;&gt;"wait"),"AT",IF(AIL!$R108="AI",IF(Sheet1!$D108&gt;AIL!$Q108+100,100,"wait"),0))</f>
        <v>wait</v>
      </c>
      <c r="CF107" s="8" t="str">
        <f>IF(AND(CF106&gt;0,CF106&lt;&gt;"wait"),"AT",IF(AIL!$R108="AI",IF(Sheet1!$D108&gt;AIL!$Q108+150,150,"wait"),0))</f>
        <v>wait</v>
      </c>
      <c r="CG107" s="8" t="str">
        <f>IF(AND(CG106&gt;0,CG106&lt;&gt;"wait"),"AT",IF(AIL!$R108="AI",IF(Sheet1!$D108&gt;AIL!$Q108+200,200,"wait"),0))</f>
        <v>wait</v>
      </c>
      <c r="CH107" s="8">
        <f t="shared" si="106"/>
        <v>-50</v>
      </c>
      <c r="CI107" s="8"/>
      <c r="CJ107" s="8" t="str">
        <f>IF(AND(CJ106&gt;0,CJ106&lt;&gt;"wait"),"AT",IF(AIL!$T108="AI",IF(Sheet1!$E108&lt;AIL!$S108-50,50,"wait"),0))</f>
        <v>AT</v>
      </c>
      <c r="CK107" s="8" t="str">
        <f>IF(AND(CK106&gt;0,CK106&lt;&gt;"wait"),"AT",IF(AIL!$T108="AI",IF(Sheet1!$E108&lt;AIL!$S108-100,100,"wait"),0))</f>
        <v>AT</v>
      </c>
      <c r="CL107" s="8" t="str">
        <f>IF(AND(CL106&gt;0,CL106&lt;&gt;"wait"),"AT",IF(AIL!$T108="AI",IF(Sheet1!$E108&lt;AIL!$S108-150,150,"wait"),0))</f>
        <v>AT</v>
      </c>
      <c r="CM107" s="8" t="str">
        <f>IF(AND(CM106&gt;0,CM106&lt;&gt;"wait"),"AT",IF(AIL!$T108="AI",IF(Sheet1!$E108&lt;AIL!$S108-200,200,"wait"),0))</f>
        <v>wait</v>
      </c>
      <c r="CN107" s="8" t="str">
        <f>IF(AND(CN106&gt;0,CN106&lt;&gt;"wait"),"AT",IF(AIL!$T108="AI",IF(Sheet1!$D108&gt;AIL!$S108+50,50,"wait"),0))</f>
        <v>AT</v>
      </c>
      <c r="CO107" s="8" t="str">
        <f>IF(AND(CO106&gt;0,CO106&lt;&gt;"wait"),"AT",IF(AIL!$T108="AI",IF(Sheet1!$D108&gt;AIL!$S108+100,100,"wait"),0))</f>
        <v>AT</v>
      </c>
      <c r="CP107" s="8" t="str">
        <f>IF(AND(CP106&gt;0,CP106&lt;&gt;"wait"),"AT",IF(AIL!$T108="AI",IF(Sheet1!$D108&gt;AIL!$S108+150,150,"wait"),0))</f>
        <v>wait</v>
      </c>
      <c r="CQ107" s="8" t="str">
        <f>IF(AND(CQ106&gt;0,CQ106&lt;&gt;"wait"),"AT",IF(AIL!$T108="AI",IF(Sheet1!$D108&gt;AIL!$S108+200,200,"wait"),0))</f>
        <v>wait</v>
      </c>
      <c r="CR107" s="8">
        <f t="shared" si="107"/>
        <v>-100</v>
      </c>
      <c r="CS107" s="8"/>
      <c r="CT107" s="8" t="str">
        <f>IF(AND(CT106&gt;0,CT106&lt;&gt;"wait"),"AT",IF(AIL!$V108="AI",IF(Sheet1!$E108&lt;AIL!$U108-50,50,"wait"),0))</f>
        <v>AT</v>
      </c>
      <c r="CU107" s="8" t="str">
        <f>IF(AND(CU106&gt;0,CU106&lt;&gt;"wait"),"AT",IF(AIL!$V108="AI",IF(Sheet1!$E108&lt;AIL!$U108-100,100,"wait"),0))</f>
        <v>AT</v>
      </c>
      <c r="CV107" s="8" t="str">
        <f>IF(AND(CV106&gt;0,CV106&lt;&gt;"wait"),"AT",IF(AIL!$V108="AI",IF(Sheet1!$E108&lt;AIL!$U108-150,150,"wait"),0))</f>
        <v>AT</v>
      </c>
      <c r="CW107" s="8" t="str">
        <f>IF(AND(CW106&gt;0,CW106&lt;&gt;"wait"),"AT",IF(AIL!$V108="AI",IF(Sheet1!$E108&lt;AIL!$U108-200,200,"wait"),0))</f>
        <v>wait</v>
      </c>
      <c r="CX107" s="8" t="str">
        <f>IF(AND(CX106&gt;0,CX106&lt;&gt;"wait"),"AT",IF(AIL!$V108="AI",IF(Sheet1!$D108&gt;AIL!$U108+50,50,"wait"),0))</f>
        <v>AT</v>
      </c>
      <c r="CY107" s="8" t="str">
        <f>IF(AND(CY106&gt;0,CY106&lt;&gt;"wait"),"AT",IF(AIL!$V108="AI",IF(Sheet1!$D108&gt;AIL!$U108+100,100,"wait"),0))</f>
        <v>AT</v>
      </c>
      <c r="CZ107" s="8" t="str">
        <f>IF(AND(CZ106&gt;0,CZ106&lt;&gt;"wait"),"AT",IF(AIL!$V108="AI",IF(Sheet1!$D108&gt;AIL!$U108+150,150,"wait"),0))</f>
        <v>wait</v>
      </c>
      <c r="DA107" s="8" t="str">
        <f>IF(AND(DA106&gt;0,DA106&lt;&gt;"wait"),"AT",IF(AIL!$V108="AI",IF(Sheet1!$D108&gt;AIL!$U108+200,200,"wait"),0))</f>
        <v>wait</v>
      </c>
      <c r="DB107" s="8">
        <f t="shared" si="108"/>
        <v>-100</v>
      </c>
      <c r="DC107" s="8"/>
      <c r="DD107" s="8" t="str">
        <f>IF(AND(DD106&gt;0,DD106&lt;&gt;"wait"),"AT",IF(AIL!$X108="AI",IF(Sheet1!$E108&lt;AIL!$W108-50,50,"wait"),0))</f>
        <v>AT</v>
      </c>
      <c r="DE107" s="8" t="str">
        <f>IF(AND(DE106&gt;0,DE106&lt;&gt;"wait"),"AT",IF(AIL!$X108="AI",IF(Sheet1!$E108&lt;AIL!$W108-100,100,"wait"),0))</f>
        <v>AT</v>
      </c>
      <c r="DF107" s="8" t="str">
        <f>IF(AND(DF106&gt;0,DF106&lt;&gt;"wait"),"AT",IF(AIL!$X108="AI",IF(Sheet1!$E108&lt;AIL!$W108-150,150,"wait"),0))</f>
        <v>AT</v>
      </c>
      <c r="DG107" s="8" t="str">
        <f>IF(AND(DG106&gt;0,DG106&lt;&gt;"wait"),"AT",IF(AIL!$X108="AI",IF(Sheet1!$E108&lt;AIL!$W108-200,200,"wait"),0))</f>
        <v>wait</v>
      </c>
      <c r="DH107" s="8" t="str">
        <f>IF(AND(DH106&gt;0,DH106&lt;&gt;"wait"),"AT",IF(AIL!$X108="AI",IF(Sheet1!$D108&gt;AIL!$W108+50,50,"wait"),0))</f>
        <v>AT</v>
      </c>
      <c r="DI107" s="8" t="str">
        <f>IF(AND(DI106&gt;0,DI106&lt;&gt;"wait"),"AT",IF(AIL!$X108="AI",IF(Sheet1!$D108&gt;AIL!$W108+100,100,"wait"),0))</f>
        <v>AT</v>
      </c>
      <c r="DJ107" s="8" t="str">
        <f>IF(AND(DJ106&gt;0,DJ106&lt;&gt;"wait"),"AT",IF(AIL!$X108="AI",IF(Sheet1!$D108&gt;AIL!$W108+150,150,"wait"),0))</f>
        <v>wait</v>
      </c>
      <c r="DK107" s="8" t="str">
        <f>IF(AND(DK106&gt;0,DK106&lt;&gt;"wait"),"AT",IF(AIL!$X108="AI",IF(Sheet1!$D108&gt;AIL!$W108+200,200,"wait"),0))</f>
        <v>wait</v>
      </c>
      <c r="DL107" s="8">
        <f t="shared" si="109"/>
        <v>-100</v>
      </c>
      <c r="DN107" s="10" t="str">
        <f>IF(AND(DN106&gt;0,DN106&lt;&gt;"wait"),"AT",IF(AIL!$AA108="AI",IF(Sheet1!$E108&lt;AIL!$Z108-50,50,"wait"),0))</f>
        <v>AT</v>
      </c>
      <c r="DO107" s="10" t="str">
        <f>IF(AND(DO106&gt;0,DO106&lt;&gt;"wait"),"AT",IF(AIL!$AA108="AI",IF(Sheet1!$E108&lt;AIL!$Z108-100,100,"wait"),0))</f>
        <v>AT</v>
      </c>
      <c r="DP107" s="10" t="str">
        <f>IF(AND(DP106&gt;0,DP106&lt;&gt;"wait"),"AT",IF(AIL!$AA108="AI",IF(Sheet1!$E108&lt;AIL!$Z108-150,150,"wait"),0))</f>
        <v>AT</v>
      </c>
      <c r="DQ107" s="10" t="str">
        <f>IF(AND(DQ106&gt;0,DQ106&lt;&gt;"wait"),"AT",IF(AIL!$AA108="AI",IF(Sheet1!$E108&lt;AIL!$Z108-200,200,"wait"),0))</f>
        <v>wait</v>
      </c>
      <c r="DR107" s="10" t="str">
        <f>IF(AND(DR106&gt;0,DR106&lt;&gt;"wait"),"AT",IF(AIL!$AA108="AI",IF(Sheet1!$D108&gt;AIL!$Z108+50,50,"wait"),0))</f>
        <v>AT</v>
      </c>
      <c r="DS107" s="10" t="str">
        <f>IF(AND(DS106&gt;0,DS106&lt;&gt;"wait"),"AT",IF(AIL!$AA108="AI",IF(Sheet1!$D108&gt;AIL!$Z108+100,100,"wait"),0))</f>
        <v>wait</v>
      </c>
      <c r="DT107" s="10" t="str">
        <f>IF(AND(DT106&gt;0,DT106&lt;&gt;"wait"),"AT",IF(AIL!$AA108="AI",IF(Sheet1!$D108&gt;AIL!$Z108+150,150,"wait"),0))</f>
        <v>wait</v>
      </c>
      <c r="DU107" s="10" t="str">
        <f>IF(AND(DU106&gt;0,DU106&lt;&gt;"wait"),"AT",IF(AIL!$AA108="AI",IF(Sheet1!$D108&gt;AIL!$Z108+200,200,"wait"),0))</f>
        <v>wait</v>
      </c>
      <c r="DV107" s="10">
        <f t="shared" si="77"/>
        <v>-50</v>
      </c>
      <c r="DX107" s="10" t="str">
        <f>IF(AND(DX106&gt;0,DX106&lt;&gt;"wait"),"AT",IF(AIL!$AC108="AI",IF(Sheet1!$E108&lt;AIL!$AB108-50,50,"wait"),0))</f>
        <v>AT</v>
      </c>
      <c r="DY107" s="10" t="str">
        <f>IF(AND(DY106&gt;0,DY106&lt;&gt;"wait"),"AT",IF(AIL!$AC108="AI",IF(Sheet1!$E108&lt;AIL!$AB108-100,100,"wait"),0))</f>
        <v>AT</v>
      </c>
      <c r="DZ107" s="10" t="str">
        <f>IF(AND(DZ106&gt;0,DZ106&lt;&gt;"wait"),"AT",IF(AIL!$AC108="AI",IF(Sheet1!$E108&lt;AIL!$AB108-150,150,"wait"),0))</f>
        <v>AT</v>
      </c>
      <c r="EA107" s="10" t="str">
        <f>IF(AND(EA106&gt;0,EA106&lt;&gt;"wait"),"AT",IF(AIL!$AC108="AI",IF(Sheet1!$E108&lt;AIL!$AB108-200,200,"wait"),0))</f>
        <v>AT</v>
      </c>
      <c r="EB107" s="10" t="str">
        <f>IF(AND(EB106&gt;0,EB106&lt;&gt;"wait"),"AT",IF(AIL!$AC108="AI",IF(Sheet1!$D108&gt;AIL!$AB108+50,50,"wait"),0))</f>
        <v>AT</v>
      </c>
      <c r="EC107" s="10" t="str">
        <f>IF(AND(EC106&gt;0,EC106&lt;&gt;"wait"),"AT",IF(AIL!$AC108="AI",IF(Sheet1!$D108&gt;AIL!$AB108+100,100,"wait"),0))</f>
        <v>wait</v>
      </c>
      <c r="ED107" s="10" t="str">
        <f>IF(AND(ED106&gt;0,ED106&lt;&gt;"wait"),"AT",IF(AIL!$AC108="AI",IF(Sheet1!$D108&gt;AIL!$AB108+150,150,"wait"),0))</f>
        <v>wait</v>
      </c>
      <c r="EE107" s="10" t="str">
        <f>IF(AND(EE106&gt;0,EE106&lt;&gt;"wait"),"AT",IF(AIL!$AC108="AI",IF(Sheet1!$D108&gt;AIL!$AB108+200,200,"wait"),0))</f>
        <v>wait</v>
      </c>
      <c r="EF107" s="10">
        <f t="shared" si="78"/>
        <v>-50</v>
      </c>
      <c r="EH107" s="10" t="str">
        <f>IF(AND(EH106&gt;0,EH106&lt;&gt;"wait"),"AT",IF(AIL!$AE108="AI",IF(Sheet1!$E108&lt;AIL!$AD108-50,50,"wait"),0))</f>
        <v>AT</v>
      </c>
      <c r="EI107" s="10" t="str">
        <f>IF(AND(EI106&gt;0,EI106&lt;&gt;"wait"),"AT",IF(AIL!$AE108="AI",IF(Sheet1!$E108&lt;AIL!$AD108-100,100,"wait"),0))</f>
        <v>AT</v>
      </c>
      <c r="EJ107" s="10" t="str">
        <f>IF(AND(EJ106&gt;0,EJ106&lt;&gt;"wait"),"AT",IF(AIL!$AE108="AI",IF(Sheet1!$E108&lt;AIL!$AD108-150,150,"wait"),0))</f>
        <v>AT</v>
      </c>
      <c r="EK107" s="10" t="str">
        <f>IF(AND(EK106&gt;0,EK106&lt;&gt;"wait"),"AT",IF(AIL!$AE108="AI",IF(Sheet1!$E108&lt;AIL!$AD108-200,200,"wait"),0))</f>
        <v>AT</v>
      </c>
      <c r="EL107" s="10" t="str">
        <f>IF(AND(EL106&gt;0,EL106&lt;&gt;"wait"),"AT",IF(AIL!$AE108="AI",IF(Sheet1!$D108&gt;AIL!$AD108+50,50,"wait"),0))</f>
        <v>AT</v>
      </c>
      <c r="EM107" s="10" t="str">
        <f>IF(AND(EM106&gt;0,EM106&lt;&gt;"wait"),"AT",IF(AIL!$AE108="AI",IF(Sheet1!$D108&gt;AIL!$AD108+100,100,"wait"),0))</f>
        <v>wait</v>
      </c>
      <c r="EN107" s="10" t="str">
        <f>IF(AND(EN106&gt;0,EN106&lt;&gt;"wait"),"AT",IF(AIL!$AE108="AI",IF(Sheet1!$D108&gt;AIL!$AD108+150,150,"wait"),0))</f>
        <v>wait</v>
      </c>
      <c r="EO107" s="10" t="str">
        <f>IF(AND(EO106&gt;0,EO106&lt;&gt;"wait"),"AT",IF(AIL!$AE108="AI",IF(Sheet1!$D108&gt;AIL!$AD108+200,200,"wait"),0))</f>
        <v>wait</v>
      </c>
      <c r="EP107" s="10">
        <f t="shared" si="79"/>
        <v>-50</v>
      </c>
      <c r="ER107" s="10" t="str">
        <f>IF(AND(ER106&gt;0,ER106&lt;&gt;"wait"),"AT",IF(AIL!$AG108="AI",IF(Sheet1!$E108&lt;AIL!$AF108-50,50,"wait"),0))</f>
        <v>AT</v>
      </c>
      <c r="ES107" s="10" t="str">
        <f>IF(AND(ES106&gt;0,ES106&lt;&gt;"wait"),"AT",IF(AIL!$AG108="AI",IF(Sheet1!$E108&lt;AIL!$AF108-100,100,"wait"),0))</f>
        <v>AT</v>
      </c>
      <c r="ET107" s="10" t="str">
        <f>IF(AND(ET106&gt;0,ET106&lt;&gt;"wait"),"AT",IF(AIL!$AG108="AI",IF(Sheet1!$E108&lt;AIL!$AF108-150,150,"wait"),0))</f>
        <v>AT</v>
      </c>
      <c r="EU107" s="10" t="str">
        <f>IF(AND(EU106&gt;0,EU106&lt;&gt;"wait"),"AT",IF(AIL!$AG108="AI",IF(Sheet1!$E108&lt;AIL!$AF108-200,200,"wait"),0))</f>
        <v>AT</v>
      </c>
      <c r="EV107" s="10" t="str">
        <f>IF(AND(EV106&gt;0,EV106&lt;&gt;"wait"),"AT",IF(AIL!$AG108="AI",IF(Sheet1!$D108&gt;AIL!$AF108+50,50,"wait"),0))</f>
        <v>AT</v>
      </c>
      <c r="EW107" s="10" t="str">
        <f>IF(AND(EW106&gt;0,EW106&lt;&gt;"wait"),"AT",IF(AIL!$AG108="AI",IF(Sheet1!$D108&gt;AIL!$AF108+100,100,"wait"),0))</f>
        <v>wait</v>
      </c>
      <c r="EX107" s="10" t="str">
        <f>IF(AND(EX106&gt;0,EX106&lt;&gt;"wait"),"AT",IF(AIL!$AG108="AI",IF(Sheet1!$D108&gt;AIL!$AF108+150,150,"wait"),0))</f>
        <v>wait</v>
      </c>
      <c r="EY107" s="10" t="str">
        <f>IF(AND(EY106&gt;0,EY106&lt;&gt;"wait"),"AT",IF(AIL!$AG108="AI",IF(Sheet1!$D108&gt;AIL!$AF108+200,200,"wait"),0))</f>
        <v>wait</v>
      </c>
      <c r="EZ107" s="10">
        <f t="shared" si="80"/>
        <v>-50</v>
      </c>
      <c r="FB107" s="10" t="str">
        <f>IF(AND(FB106&gt;0,FB106&lt;&gt;"wait"),"AT",IF(AIL!$AI108="AI",IF(Sheet1!$E108&lt;AIL!$AH108-50,50,"wait"),0))</f>
        <v>AT</v>
      </c>
      <c r="FC107" s="10" t="str">
        <f>IF(AND(FC106&gt;0,FC106&lt;&gt;"wait"),"AT",IF(AIL!$AI108="AI",IF(Sheet1!$E108&lt;AIL!$AH108-100,100,"wait"),0))</f>
        <v>AT</v>
      </c>
      <c r="FD107" s="10" t="str">
        <f>IF(AND(FD106&gt;0,FD106&lt;&gt;"wait"),"AT",IF(AIL!$AI108="AI",IF(Sheet1!$E108&lt;AIL!$AH108-150,150,"wait"),0))</f>
        <v>AT</v>
      </c>
      <c r="FE107" s="10" t="str">
        <f>IF(AND(FE106&gt;0,FE106&lt;&gt;"wait"),"AT",IF(AIL!$AI108="AI",IF(Sheet1!$E108&lt;AIL!$AH108-200,200,"wait"),0))</f>
        <v>AT</v>
      </c>
      <c r="FF107" s="10" t="str">
        <f>IF(AND(FF106&gt;0,FF106&lt;&gt;"wait"),"AT",IF(AIL!$AI108="AI",IF(Sheet1!$D108&gt;AIL!$AH108+50,50,"wait"),0))</f>
        <v>AT</v>
      </c>
      <c r="FG107" s="10" t="str">
        <f>IF(AND(FG106&gt;0,FG106&lt;&gt;"wait"),"AT",IF(AIL!$AI108="AI",IF(Sheet1!$D108&gt;AIL!$AH108+100,100,"wait"),0))</f>
        <v>wait</v>
      </c>
      <c r="FH107" s="10" t="str">
        <f>IF(AND(FH106&gt;0,FH106&lt;&gt;"wait"),"AT",IF(AIL!$AI108="AI",IF(Sheet1!$D108&gt;AIL!$AH108+150,150,"wait"),0))</f>
        <v>wait</v>
      </c>
      <c r="FI107" s="10" t="str">
        <f>IF(AND(FI106&gt;0,FI106&lt;&gt;"wait"),"AT",IF(AIL!$AI108="AI",IF(Sheet1!$D108&gt;AIL!$AH108+200,200,"wait"),0))</f>
        <v>wait</v>
      </c>
      <c r="FJ107" s="10">
        <f t="shared" si="81"/>
        <v>-50</v>
      </c>
      <c r="FL107" s="10" t="str">
        <f>IF(AND(FL106&gt;0,FL106&lt;&gt;"wait"),"AT",IF(AIL!$AK108="AI",IF(Sheet1!$E108&lt;AIL!$AJ108-50,50,"wait"),0))</f>
        <v>AT</v>
      </c>
      <c r="FM107" s="10" t="str">
        <f>IF(AND(FM106&gt;0,FM106&lt;&gt;"wait"),"AT",IF(AIL!$AK108="AI",IF(Sheet1!$E108&lt;AIL!$AJ108-100,100,"wait"),0))</f>
        <v>AT</v>
      </c>
      <c r="FN107" s="10" t="str">
        <f>IF(AND(FN106&gt;0,FN106&lt;&gt;"wait"),"AT",IF(AIL!$AK108="AI",IF(Sheet1!$E108&lt;AIL!$AJ108-150,150,"wait"),0))</f>
        <v>AT</v>
      </c>
      <c r="FO107" s="10" t="str">
        <f>IF(AND(FO106&gt;0,FO106&lt;&gt;"wait"),"AT",IF(AIL!$AK108="AI",IF(Sheet1!$E108&lt;AIL!$AJ108-200,200,"wait"),0))</f>
        <v>AT</v>
      </c>
      <c r="FP107" s="10" t="str">
        <f>IF(AND(FP106&gt;0,FP106&lt;&gt;"wait"),"AT",IF(AIL!$AK108="AI",IF(Sheet1!$D108&gt;AIL!$AJ108+50,50,"wait"),0))</f>
        <v>AT</v>
      </c>
      <c r="FQ107" s="10" t="str">
        <f>IF(AND(FQ106&gt;0,FQ106&lt;&gt;"wait"),"AT",IF(AIL!$AK108="AI",IF(Sheet1!$D108&gt;AIL!$AJ108+100,100,"wait"),0))</f>
        <v>wait</v>
      </c>
      <c r="FR107" s="10" t="str">
        <f>IF(AND(FR106&gt;0,FR106&lt;&gt;"wait"),"AT",IF(AIL!$AK108="AI",IF(Sheet1!$D108&gt;AIL!$AJ108+150,150,"wait"),0))</f>
        <v>wait</v>
      </c>
      <c r="FS107" s="10" t="str">
        <f>IF(AND(FS106&gt;0,FS106&lt;&gt;"wait"),"AT",IF(AIL!$AK108="AI",IF(Sheet1!$D108&gt;AIL!$AJ108+200,200,"wait"),0))</f>
        <v>wait</v>
      </c>
      <c r="FT107" s="10">
        <f t="shared" si="82"/>
        <v>-50</v>
      </c>
      <c r="FV107" s="10" t="str">
        <f>IF(AND(FV106&gt;0,FV106&lt;&gt;"wait"),"AT",IF(AIL!$AM108="AI",IF(Sheet1!$E108&lt;AIL!$AL108-50,50,"wait"),0))</f>
        <v>AT</v>
      </c>
      <c r="FW107" s="10" t="str">
        <f>IF(AND(FW106&gt;0,FW106&lt;&gt;"wait"),"AT",IF(AIL!$AM108="AI",IF(Sheet1!$E108&lt;AIL!$AL108-100,100,"wait"),0))</f>
        <v>AT</v>
      </c>
      <c r="FX107" s="10" t="str">
        <f>IF(AND(FX106&gt;0,FX106&lt;&gt;"wait"),"AT",IF(AIL!$AM108="AI",IF(Sheet1!$E108&lt;AIL!$AL108-150,150,"wait"),0))</f>
        <v>AT</v>
      </c>
      <c r="FY107" s="10" t="str">
        <f>IF(AND(FY106&gt;0,FY106&lt;&gt;"wait"),"AT",IF(AIL!$AM108="AI",IF(Sheet1!$E108&lt;AIL!$AL108-200,200,"wait"),0))</f>
        <v>AT</v>
      </c>
      <c r="FZ107" s="10" t="str">
        <f>IF(AND(FZ106&gt;0,FZ106&lt;&gt;"wait"),"AT",IF(AIL!$AM108="AI",IF(Sheet1!$D108&gt;AIL!$AL108+50,50,"wait"),0))</f>
        <v>AT</v>
      </c>
      <c r="GA107" s="10" t="str">
        <f>IF(AND(GA106&gt;0,GA106&lt;&gt;"wait"),"AT",IF(AIL!$AM108="AI",IF(Sheet1!$D108&gt;AIL!$AL108+100,100,"wait"),0))</f>
        <v>wait</v>
      </c>
      <c r="GB107" s="10" t="str">
        <f>IF(AND(GB106&gt;0,GB106&lt;&gt;"wait"),"AT",IF(AIL!$AM108="AI",IF(Sheet1!$D108&gt;AIL!$AL108+150,150,"wait"),0))</f>
        <v>wait</v>
      </c>
      <c r="GC107" s="10" t="str">
        <f>IF(AND(GC106&gt;0,GC106&lt;&gt;"wait"),"AT",IF(AIL!$AM108="AI",IF(Sheet1!$D108&gt;AIL!$AL108+200,200,"wait"),0))</f>
        <v>wait</v>
      </c>
      <c r="GD107" s="10">
        <f t="shared" si="83"/>
        <v>-50</v>
      </c>
      <c r="GF107" s="10" t="str">
        <f>IF(AND(GF106&gt;0,GF106&lt;&gt;"wait"),"AT",IF(AIL!$AO108="AI",IF(Sheet1!$E108&lt;AIL!$AN108-50,50,"wait"),0))</f>
        <v>AT</v>
      </c>
      <c r="GG107" s="10" t="str">
        <f>IF(AND(GG106&gt;0,GG106&lt;&gt;"wait"),"AT",IF(AIL!$AO108="AI",IF(Sheet1!$E108&lt;AIL!$AN108-100,100,"wait"),0))</f>
        <v>AT</v>
      </c>
      <c r="GH107" s="10" t="str">
        <f>IF(AND(GH106&gt;0,GH106&lt;&gt;"wait"),"AT",IF(AIL!$AO108="AI",IF(Sheet1!$E108&lt;AIL!$AN108-150,150,"wait"),0))</f>
        <v>AT</v>
      </c>
      <c r="GI107" s="10" t="str">
        <f>IF(AND(GI106&gt;0,GI106&lt;&gt;"wait"),"AT",IF(AIL!$AO108="AI",IF(Sheet1!$E108&lt;AIL!$AN108-200,200,"wait"),0))</f>
        <v>AT</v>
      </c>
      <c r="GJ107" s="10" t="str">
        <f>IF(AND(GJ106&gt;0,GJ106&lt;&gt;"wait"),"AT",IF(AIL!$AO108="AI",IF(Sheet1!$D108&gt;AIL!$AN108+50,50,"wait"),0))</f>
        <v>AT</v>
      </c>
      <c r="GK107" s="10" t="str">
        <f>IF(AND(GK106&gt;0,GK106&lt;&gt;"wait"),"AT",IF(AIL!$AO108="AI",IF(Sheet1!$D108&gt;AIL!$AN108+100,100,"wait"),0))</f>
        <v>wait</v>
      </c>
      <c r="GL107" s="10" t="str">
        <f>IF(AND(GL106&gt;0,GL106&lt;&gt;"wait"),"AT",IF(AIL!$AO108="AI",IF(Sheet1!$D108&gt;AIL!$AN108+150,150,"wait"),0))</f>
        <v>wait</v>
      </c>
      <c r="GM107" s="10" t="str">
        <f>IF(AND(GM106&gt;0,GM106&lt;&gt;"wait"),"AT",IF(AIL!$AO108="AI",IF(Sheet1!$D108&gt;AIL!$AN108+200,200,"wait"),0))</f>
        <v>wait</v>
      </c>
      <c r="GN107" s="10">
        <f t="shared" si="84"/>
        <v>-50</v>
      </c>
      <c r="GP107" s="10" t="str">
        <f>IF(AND(GP106&gt;0,GP106&lt;&gt;"wait"),"AT",IF(AIL!$AQ108="AI",IF(Sheet1!$E108&lt;AIL!$AP108-50,50,"wait"),0))</f>
        <v>AT</v>
      </c>
      <c r="GQ107" s="10" t="str">
        <f>IF(AND(GQ106&gt;0,GQ106&lt;&gt;"wait"),"AT",IF(AIL!$AQ108="AI",IF(Sheet1!$E108&lt;AIL!$AP108-100,100,"wait"),0))</f>
        <v>AT</v>
      </c>
      <c r="GR107" s="10" t="str">
        <f>IF(AND(GR106&gt;0,GR106&lt;&gt;"wait"),"AT",IF(AIL!$AQ108="AI",IF(Sheet1!$E108&lt;AIL!$AP108-150,150,"wait"),0))</f>
        <v>AT</v>
      </c>
      <c r="GS107" s="10" t="str">
        <f>IF(AND(GS106&gt;0,GS106&lt;&gt;"wait"),"AT",IF(AIL!$AQ108="AI",IF(Sheet1!$E108&lt;AIL!$AP108-200,200,"wait"),0))</f>
        <v>AT</v>
      </c>
      <c r="GT107" s="10" t="str">
        <f>IF(AND(GT106&gt;0,GT106&lt;&gt;"wait"),"AT",IF(AIL!$AQ108="AI",IF(Sheet1!$D108&gt;AIL!$AP108+50,50,"wait"),0))</f>
        <v>AT</v>
      </c>
      <c r="GU107" s="10" t="str">
        <f>IF(AND(GU106&gt;0,GU106&lt;&gt;"wait"),"AT",IF(AIL!$AQ108="AI",IF(Sheet1!$D108&gt;AIL!$AP108+100,100,"wait"),0))</f>
        <v>wait</v>
      </c>
      <c r="GV107" s="10" t="str">
        <f>IF(AND(GV106&gt;0,GV106&lt;&gt;"wait"),"AT",IF(AIL!$AQ108="AI",IF(Sheet1!$D108&gt;AIL!$AP108+150,150,"wait"),0))</f>
        <v>wait</v>
      </c>
      <c r="GW107" s="10" t="str">
        <f>IF(AND(GW106&gt;0,GW106&lt;&gt;"wait"),"AT",IF(AIL!$AQ108="AI",IF(Sheet1!$D108&gt;AIL!$AP108+200,200,"wait"),0))</f>
        <v>wait</v>
      </c>
      <c r="GX107" s="10">
        <f t="shared" si="85"/>
        <v>-50</v>
      </c>
      <c r="GZ107" s="10" t="str">
        <f>IF(AND(GZ106&gt;0,GZ106&lt;&gt;"wait"),"AT",IF(AIL!$AS108="AI",IF(Sheet1!$E108&lt;AIL!$AR108-50,50,"wait"),0))</f>
        <v>AT</v>
      </c>
      <c r="HA107" s="10" t="str">
        <f>IF(AND(HA106&gt;0,HA106&lt;&gt;"wait"),"AT",IF(AIL!$AS108="AI",IF(Sheet1!$E108&lt;AIL!$AR108-100,100,"wait"),0))</f>
        <v>AT</v>
      </c>
      <c r="HB107" s="10" t="str">
        <f>IF(AND(HB106&gt;0,HB106&lt;&gt;"wait"),"AT",IF(AIL!$AS108="AI",IF(Sheet1!$E108&lt;AIL!$AR108-150,150,"wait"),0))</f>
        <v>AT</v>
      </c>
      <c r="HC107" s="10" t="str">
        <f>IF(AND(HC106&gt;0,HC106&lt;&gt;"wait"),"AT",IF(AIL!$AS108="AI",IF(Sheet1!$E108&lt;AIL!$AR108-200,200,"wait"),0))</f>
        <v>AT</v>
      </c>
      <c r="HD107" s="10" t="str">
        <f>IF(AND(HD106&gt;0,HD106&lt;&gt;"wait"),"AT",IF(AIL!$AS108="AI",IF(Sheet1!$D108&gt;AIL!$AR108+50,50,"wait"),0))</f>
        <v>AT</v>
      </c>
      <c r="HE107" s="10" t="str">
        <f>IF(AND(HE106&gt;0,HE106&lt;&gt;"wait"),"AT",IF(AIL!$AS108="AI",IF(Sheet1!$D108&gt;AIL!$AR108+100,100,"wait"),0))</f>
        <v>wait</v>
      </c>
      <c r="HF107" s="10" t="str">
        <f>IF(AND(HF106&gt;0,HF106&lt;&gt;"wait"),"AT",IF(AIL!$AS108="AI",IF(Sheet1!$D108&gt;AIL!$AR108+150,150,"wait"),0))</f>
        <v>wait</v>
      </c>
      <c r="HG107" s="10" t="str">
        <f>IF(AND(HG106&gt;0,HG106&lt;&gt;"wait"),"AT",IF(AIL!$AS108="AI",IF(Sheet1!$D108&gt;AIL!$AR108+200,200,"wait"),0))</f>
        <v>wait</v>
      </c>
      <c r="HH107" s="10">
        <f t="shared" si="86"/>
        <v>-50</v>
      </c>
      <c r="HJ107" s="10" t="str">
        <f>IF(AND(HJ106&gt;0,HJ106&lt;&gt;"wait"),"AT",IF(AIL!$AU108="AI",IF(Sheet1!$E108&lt;AIL!$AT108-50,50,"wait"),0))</f>
        <v>AT</v>
      </c>
      <c r="HK107" s="10" t="str">
        <f>IF(AND(HK106&gt;0,HK106&lt;&gt;"wait"),"AT",IF(AIL!$AU108="AI",IF(Sheet1!$E108&lt;AIL!$AT108-100,100,"wait"),0))</f>
        <v>AT</v>
      </c>
      <c r="HL107" s="10" t="str">
        <f>IF(AND(HL106&gt;0,HL106&lt;&gt;"wait"),"AT",IF(AIL!$AU108="AI",IF(Sheet1!$E108&lt;AIL!$AT108-150,150,"wait"),0))</f>
        <v>AT</v>
      </c>
      <c r="HM107" s="10" t="str">
        <f>IF(AND(HM106&gt;0,HM106&lt;&gt;"wait"),"AT",IF(AIL!$AU108="AI",IF(Sheet1!$E108&lt;AIL!$AT108-200,200,"wait"),0))</f>
        <v>AT</v>
      </c>
      <c r="HN107" s="10" t="str">
        <f>IF(AND(HN106&gt;0,HN106&lt;&gt;"wait"),"AT",IF(AIL!$AU108="AI",IF(Sheet1!$D108&gt;AIL!$AT108+50,50,"wait"),0))</f>
        <v>AT</v>
      </c>
      <c r="HO107" s="10" t="str">
        <f>IF(AND(HO106&gt;0,HO106&lt;&gt;"wait"),"AT",IF(AIL!$AU108="AI",IF(Sheet1!$D108&gt;AIL!$AT108+100,100,"wait"),0))</f>
        <v>wait</v>
      </c>
      <c r="HP107" s="10" t="str">
        <f>IF(AND(HP106&gt;0,HP106&lt;&gt;"wait"),"AT",IF(AIL!$AU108="AI",IF(Sheet1!$D108&gt;AIL!$AT108+150,150,"wait"),0))</f>
        <v>wait</v>
      </c>
      <c r="HQ107" s="10" t="str">
        <f>IF(AND(HQ106&gt;0,HQ106&lt;&gt;"wait"),"AT",IF(AIL!$AU108="AI",IF(Sheet1!$D108&gt;AIL!$AT108+200,200,"wait"),0))</f>
        <v>wait</v>
      </c>
      <c r="HR107" s="10">
        <f t="shared" si="87"/>
        <v>-50</v>
      </c>
      <c r="HT107" s="10" t="str">
        <f>IF(AND(HT106&gt;0,HT106&lt;&gt;"wait"),"AT",IF(AIL!$AX108="AI",IF(Sheet1!$E108&lt;AIL!$AW108-50,50,"wait"),0))</f>
        <v>AT</v>
      </c>
      <c r="HU107" s="10" t="str">
        <f>IF(AND(HU106&gt;0,HU106&lt;&gt;"wait"),"AT",IF(AIL!$AX108="AI",IF(Sheet1!$E108&lt;AIL!$AW108-100,100,"wait"),0))</f>
        <v>wait</v>
      </c>
      <c r="HV107" s="10" t="str">
        <f>IF(AND(HV106&gt;0,HV106&lt;&gt;"wait"),"AT",IF(AIL!$AX108="AI",IF(Sheet1!$E108&lt;AIL!$AW108-150,150,"wait"),0))</f>
        <v>wait</v>
      </c>
      <c r="HW107" s="10" t="str">
        <f>IF(AND(HW106&gt;0,HW106&lt;&gt;"wait"),"AT",IF(AIL!$AX108="AI",IF(Sheet1!$E108&lt;AIL!$AW108-200,200,"wait"),0))</f>
        <v>wait</v>
      </c>
      <c r="HX107" s="10" t="str">
        <f>IF(AND(HX106&gt;0,HX106&lt;&gt;"wait"),"AT",IF(AIL!$AX108="AI",IF(Sheet1!$D108&gt;AIL!$AW108+50,50,"wait"),0))</f>
        <v>AT</v>
      </c>
      <c r="HY107" s="10" t="str">
        <f>IF(AND(HY106&gt;0,HY106&lt;&gt;"wait"),"AT",IF(AIL!$AX108="AI",IF(Sheet1!$D108&gt;AIL!$AW108+100,100,"wait"),0))</f>
        <v>AT</v>
      </c>
      <c r="HZ107" s="10" t="str">
        <f>IF(AND(HZ106&gt;0,HZ106&lt;&gt;"wait"),"AT",IF(AIL!$AX108="AI",IF(Sheet1!$D108&gt;AIL!$AW108+150,150,"wait"),0))</f>
        <v>wait</v>
      </c>
      <c r="IA107" s="10" t="str">
        <f>IF(AND(IA106&gt;0,IA106&lt;&gt;"wait"),"AT",IF(AIL!$AX108="AI",IF(Sheet1!$D108&gt;AIL!$AW108+200,200,"wait"),0))</f>
        <v>wait</v>
      </c>
      <c r="IB107" s="10">
        <f t="shared" si="88"/>
        <v>-100</v>
      </c>
      <c r="ID107" s="10" t="str">
        <f>IF(AND(ID106&gt;0,ID106&lt;&gt;"wait"),"AT",IF(AIL!$AZ108="AI",IF(Sheet1!$E108&lt;AIL!$AY108-50,50,"wait"),0))</f>
        <v>AT</v>
      </c>
      <c r="IE107" s="10" t="str">
        <f>IF(AND(IE106&gt;0,IE106&lt;&gt;"wait"),"AT",IF(AIL!$AZ108="AI",IF(Sheet1!$E108&lt;AIL!$AY108-100,100,"wait"),0))</f>
        <v>wait</v>
      </c>
      <c r="IF107" s="10" t="str">
        <f>IF(AND(IF106&gt;0,IF106&lt;&gt;"wait"),"AT",IF(AIL!$AZ108="AI",IF(Sheet1!$E108&lt;AIL!$AY108-150,150,"wait"),0))</f>
        <v>wait</v>
      </c>
      <c r="IG107" s="10" t="str">
        <f>IF(AND(IG106&gt;0,IG106&lt;&gt;"wait"),"AT",IF(AIL!$AZ108="AI",IF(Sheet1!$E108&lt;AIL!$AY108-200,200,"wait"),0))</f>
        <v>wait</v>
      </c>
      <c r="IH107" s="10" t="str">
        <f>IF(AND(IH106&gt;0,IH106&lt;&gt;"wait"),"AT",IF(AIL!$AZ108="AI",IF(Sheet1!$D108&gt;AIL!$AY108+50,50,"wait"),0))</f>
        <v>AT</v>
      </c>
      <c r="II107" s="10" t="str">
        <f>IF(AND(II106&gt;0,II106&lt;&gt;"wait"),"AT",IF(AIL!$AZ108="AI",IF(Sheet1!$D108&gt;AIL!$AY108+100,100,"wait"),0))</f>
        <v>AT</v>
      </c>
      <c r="IJ107" s="10" t="str">
        <f>IF(AND(IJ106&gt;0,IJ106&lt;&gt;"wait"),"AT",IF(AIL!$AZ108="AI",IF(Sheet1!$D108&gt;AIL!$AY108+150,150,"wait"),0))</f>
        <v>wait</v>
      </c>
      <c r="IK107" s="10" t="str">
        <f>IF(AND(IK106&gt;0,IK106&lt;&gt;"wait"),"AT",IF(AIL!$AZ108="AI",IF(Sheet1!$D108&gt;AIL!$AY108+200,200,"wait"),0))</f>
        <v>wait</v>
      </c>
      <c r="IL107" s="10">
        <f t="shared" si="89"/>
        <v>-100</v>
      </c>
      <c r="IN107" s="10" t="str">
        <f>IF(AND(IN106&gt;0,IN106&lt;&gt;"wait"),"AT",IF(AIL!$BB108="AI",IF(Sheet1!$E108&lt;AIL!$BA108-50,50,"wait"),0))</f>
        <v>AT</v>
      </c>
      <c r="IO107" s="10" t="str">
        <f>IF(AND(IO106&gt;0,IO106&lt;&gt;"wait"),"AT",IF(AIL!$BB108="AI",IF(Sheet1!$E108&lt;AIL!$BA108-100,100,"wait"),0))</f>
        <v>wait</v>
      </c>
      <c r="IP107" s="10" t="str">
        <f>IF(AND(IP106&gt;0,IP106&lt;&gt;"wait"),"AT",IF(AIL!$BB108="AI",IF(Sheet1!$E108&lt;AIL!$BA108-150,150,"wait"),0))</f>
        <v>wait</v>
      </c>
      <c r="IQ107" s="10" t="str">
        <f>IF(AND(IQ106&gt;0,IQ106&lt;&gt;"wait"),"AT",IF(AIL!$BB108="AI",IF(Sheet1!$E108&lt;AIL!$BA108-200,200,"wait"),0))</f>
        <v>wait</v>
      </c>
      <c r="IR107" s="10" t="str">
        <f>IF(AND(IR106&gt;0,IR106&lt;&gt;"wait"),"AT",IF(AIL!$BB108="AI",IF(Sheet1!$D108&gt;AIL!$BA108+50,50,"wait"),0))</f>
        <v>AT</v>
      </c>
      <c r="IS107" s="10" t="str">
        <f>IF(AND(IS106&gt;0,IS106&lt;&gt;"wait"),"AT",IF(AIL!$BB108="AI",IF(Sheet1!$D108&gt;AIL!$BA108+100,100,"wait"),0))</f>
        <v>AT</v>
      </c>
      <c r="IT107" s="10" t="str">
        <f>IF(AND(IT106&gt;0,IT106&lt;&gt;"wait"),"AT",IF(AIL!$BB108="AI",IF(Sheet1!$D108&gt;AIL!$BA108+150,150,"wait"),0))</f>
        <v>wait</v>
      </c>
      <c r="IU107" s="10" t="str">
        <f>IF(AND(IU106&gt;0,IU106&lt;&gt;"wait"),"AT",IF(AIL!$BB108="AI",IF(Sheet1!$D108&gt;AIL!$BA108+200,200,"wait"),0))</f>
        <v>wait</v>
      </c>
      <c r="IV107" s="10">
        <f t="shared" si="90"/>
        <v>-100</v>
      </c>
      <c r="IX107" s="10" t="str">
        <f>IF(AND(IX106&gt;0,IX106&lt;&gt;"wait"),"AT",IF(AIL!$BD108="AI",IF(Sheet1!$E108&lt;AIL!$BC108-50,50,"wait"),0))</f>
        <v>AT</v>
      </c>
      <c r="IY107" s="10" t="str">
        <f>IF(AND(IY106&gt;0,IY106&lt;&gt;"wait"),"AT",IF(AIL!$BD108="AI",IF(Sheet1!$E108&lt;AIL!$BC108-100,100,"wait"),0))</f>
        <v>wait</v>
      </c>
      <c r="IZ107" s="10" t="str">
        <f>IF(AND(IZ106&gt;0,IZ106&lt;&gt;"wait"),"AT",IF(AIL!$BD108="AI",IF(Sheet1!$E108&lt;AIL!$BC108-150,150,"wait"),0))</f>
        <v>wait</v>
      </c>
      <c r="JA107" s="10" t="str">
        <f>IF(AND(JA106&gt;0,JA106&lt;&gt;"wait"),"AT",IF(AIL!$BD108="AI",IF(Sheet1!$E108&lt;AIL!$BC108-200,200,"wait"),0))</f>
        <v>wait</v>
      </c>
      <c r="JB107" s="10" t="str">
        <f>IF(AND(JB106&gt;0,JB106&lt;&gt;"wait"),"AT",IF(AIL!$BD108="AI",IF(Sheet1!$D108&gt;AIL!$BC108+50,50,"wait"),0))</f>
        <v>AT</v>
      </c>
      <c r="JC107" s="10" t="str">
        <f>IF(AND(JC106&gt;0,JC106&lt;&gt;"wait"),"AT",IF(AIL!$BD108="AI",IF(Sheet1!$D108&gt;AIL!$BC108+100,100,"wait"),0))</f>
        <v>AT</v>
      </c>
      <c r="JD107" s="10" t="str">
        <f>IF(AND(JD106&gt;0,JD106&lt;&gt;"wait"),"AT",IF(AIL!$BD108="AI",IF(Sheet1!$D108&gt;AIL!$BC108+150,150,"wait"),0))</f>
        <v>wait</v>
      </c>
      <c r="JE107" s="10" t="str">
        <f>IF(AND(JE106&gt;0,JE106&lt;&gt;"wait"),"AT",IF(AIL!$BD108="AI",IF(Sheet1!$D108&gt;AIL!$BC108+200,200,"wait"),0))</f>
        <v>wait</v>
      </c>
      <c r="JF107" s="10">
        <f t="shared" si="91"/>
        <v>-100</v>
      </c>
      <c r="JH107" s="10" t="str">
        <f>IF(AND(JH106&gt;0,JH106&lt;&gt;"wait"),"AT",IF(AIL!$BF108="AI",IF(Sheet1!$E108&lt;AIL!$BE108-50,50,"wait"),0))</f>
        <v>AT</v>
      </c>
      <c r="JI107" s="10" t="str">
        <f>IF(AND(JI106&gt;0,JI106&lt;&gt;"wait"),"AT",IF(AIL!$BF108="AI",IF(Sheet1!$E108&lt;AIL!$BE108-100,100,"wait"),0))</f>
        <v>wait</v>
      </c>
      <c r="JJ107" s="10" t="str">
        <f>IF(AND(JJ106&gt;0,JJ106&lt;&gt;"wait"),"AT",IF(AIL!$BF108="AI",IF(Sheet1!$E108&lt;AIL!$BE108-150,150,"wait"),0))</f>
        <v>wait</v>
      </c>
      <c r="JK107" s="10" t="str">
        <f>IF(AND(JK106&gt;0,JK106&lt;&gt;"wait"),"AT",IF(AIL!$BF108="AI",IF(Sheet1!$E108&lt;AIL!$BE108-200,200,"wait"),0))</f>
        <v>wait</v>
      </c>
      <c r="JL107" s="10" t="str">
        <f>IF(AND(JL106&gt;0,JL106&lt;&gt;"wait"),"AT",IF(AIL!$BF108="AI",IF(Sheet1!$D108&gt;AIL!$BE108+50,50,"wait"),0))</f>
        <v>AT</v>
      </c>
      <c r="JM107" s="10" t="str">
        <f>IF(AND(JM106&gt;0,JM106&lt;&gt;"wait"),"AT",IF(AIL!$BF108="AI",IF(Sheet1!$D108&gt;AIL!$BE108+100,100,"wait"),0))</f>
        <v>AT</v>
      </c>
      <c r="JN107" s="10" t="str">
        <f>IF(AND(JN106&gt;0,JN106&lt;&gt;"wait"),"AT",IF(AIL!$BF108="AI",IF(Sheet1!$D108&gt;AIL!$BE108+150,150,"wait"),0))</f>
        <v>wait</v>
      </c>
      <c r="JO107" s="10" t="str">
        <f>IF(AND(JO106&gt;0,JO106&lt;&gt;"wait"),"AT",IF(AIL!$BF108="AI",IF(Sheet1!$D108&gt;AIL!$BE108+200,200,"wait"),0))</f>
        <v>wait</v>
      </c>
      <c r="JP107" s="10">
        <f t="shared" si="92"/>
        <v>-100</v>
      </c>
      <c r="JR107" s="10" t="str">
        <f>IF(AND(JR106&gt;0,JR106&lt;&gt;"wait"),"AT",IF(AIL!$BH108="AI",IF(Sheet1!$E108&lt;AIL!$BG108-50,50,"wait"),0))</f>
        <v>AT</v>
      </c>
      <c r="JS107" s="10" t="str">
        <f>IF(AND(JS106&gt;0,JS106&lt;&gt;"wait"),"AT",IF(AIL!$BH108="AI",IF(Sheet1!$E108&lt;AIL!$BG108-100,100,"wait"),0))</f>
        <v>AT</v>
      </c>
      <c r="JT107" s="10" t="str">
        <f>IF(AND(JT106&gt;0,JT106&lt;&gt;"wait"),"AT",IF(AIL!$BH108="AI",IF(Sheet1!$E108&lt;AIL!$BG108-150,150,"wait"),0))</f>
        <v>wait</v>
      </c>
      <c r="JU107" s="10" t="str">
        <f>IF(AND(JU106&gt;0,JU106&lt;&gt;"wait"),"AT",IF(AIL!$BH108="AI",IF(Sheet1!$E108&lt;AIL!$BG108-200,200,"wait"),0))</f>
        <v>wait</v>
      </c>
      <c r="JV107" s="10" t="str">
        <f>IF(AND(JV106&gt;0,JV106&lt;&gt;"wait"),"AT",IF(AIL!$BH108="AI",IF(Sheet1!$D108&gt;AIL!$BG108+50,50,"wait"),0))</f>
        <v>AT</v>
      </c>
      <c r="JW107" s="10" t="str">
        <f>IF(AND(JW106&gt;0,JW106&lt;&gt;"wait"),"AT",IF(AIL!$BH108="AI",IF(Sheet1!$D108&gt;AIL!$BG108+100,100,"wait"),0))</f>
        <v>wait</v>
      </c>
      <c r="JX107" s="10" t="str">
        <f>IF(AND(JX106&gt;0,JX106&lt;&gt;"wait"),"AT",IF(AIL!$BH108="AI",IF(Sheet1!$D108&gt;AIL!$BG108+150,150,"wait"),0))</f>
        <v>wait</v>
      </c>
      <c r="JY107" s="10" t="str">
        <f>IF(AND(JY106&gt;0,JY106&lt;&gt;"wait"),"AT",IF(AIL!$BH108="AI",IF(Sheet1!$D108&gt;AIL!$BG108+200,200,"wait"),0))</f>
        <v>wait</v>
      </c>
      <c r="JZ107" s="10">
        <f t="shared" si="93"/>
        <v>-50</v>
      </c>
      <c r="KB107" s="10" t="str">
        <f>IF(AND(KB106&gt;0,KB106&lt;&gt;"wait"),"AT",IF(AIL!$BJ108="AI",IF(Sheet1!$E108&lt;AIL!$BI108-50,50,"wait"),0))</f>
        <v>AT</v>
      </c>
      <c r="KC107" s="10" t="str">
        <f>IF(AND(KC106&gt;0,KC106&lt;&gt;"wait"),"AT",IF(AIL!$BJ108="AI",IF(Sheet1!$E108&lt;AIL!$BI108-100,100,"wait"),0))</f>
        <v>wait</v>
      </c>
      <c r="KD107" s="10" t="str">
        <f>IF(AND(KD106&gt;0,KD106&lt;&gt;"wait"),"AT",IF(AIL!$BJ108="AI",IF(Sheet1!$E108&lt;AIL!$BI108-150,150,"wait"),0))</f>
        <v>wait</v>
      </c>
      <c r="KE107" s="10" t="str">
        <f>IF(AND(KE106&gt;0,KE106&lt;&gt;"wait"),"AT",IF(AIL!$BJ108="AI",IF(Sheet1!$E108&lt;AIL!$BI108-200,200,"wait"),0))</f>
        <v>wait</v>
      </c>
      <c r="KF107" s="10" t="str">
        <f>IF(AND(KF106&gt;0,KF106&lt;&gt;"wait"),"AT",IF(AIL!$BJ108="AI",IF(Sheet1!$D108&gt;AIL!$BI108+50,50,"wait"),0))</f>
        <v>AT</v>
      </c>
      <c r="KG107" s="10" t="str">
        <f>IF(AND(KG106&gt;0,KG106&lt;&gt;"wait"),"AT",IF(AIL!$BJ108="AI",IF(Sheet1!$D108&gt;AIL!$BI108+100,100,"wait"),0))</f>
        <v>AT</v>
      </c>
      <c r="KH107" s="10" t="str">
        <f>IF(AND(KH106&gt;0,KH106&lt;&gt;"wait"),"AT",IF(AIL!$BJ108="AI",IF(Sheet1!$D108&gt;AIL!$BI108+150,150,"wait"),0))</f>
        <v>wait</v>
      </c>
      <c r="KI107" s="10" t="str">
        <f>IF(AND(KI106&gt;0,KI106&lt;&gt;"wait"),"AT",IF(AIL!$BJ108="AI",IF(Sheet1!$D108&gt;AIL!$BI108+200,200,"wait"),0))</f>
        <v>wait</v>
      </c>
      <c r="KJ107" s="10">
        <f t="shared" si="94"/>
        <v>-100</v>
      </c>
      <c r="KL107" s="10" t="str">
        <f>IF(AND(KL106&gt;0,KL106&lt;&gt;"wait"),"AT",IF(AIL!$BL108="AI",IF(Sheet1!$E108&lt;AIL!$BK108-50,50,"wait"),0))</f>
        <v>wait</v>
      </c>
      <c r="KM107" s="10" t="str">
        <f>IF(AND(KM106&gt;0,KM106&lt;&gt;"wait"),"AT",IF(AIL!$BL108="AI",IF(Sheet1!$E108&lt;AIL!$BK108-100,100,"wait"),0))</f>
        <v>wait</v>
      </c>
      <c r="KN107" s="10" t="str">
        <f>IF(AND(KN106&gt;0,KN106&lt;&gt;"wait"),"AT",IF(AIL!$BL108="AI",IF(Sheet1!$E108&lt;AIL!$BK108-150,150,"wait"),0))</f>
        <v>wait</v>
      </c>
      <c r="KO107" s="10" t="str">
        <f>IF(AND(KO106&gt;0,KO106&lt;&gt;"wait"),"AT",IF(AIL!$BL108="AI",IF(Sheet1!$E108&lt;AIL!$BK108-200,200,"wait"),0))</f>
        <v>wait</v>
      </c>
      <c r="KP107" s="10" t="str">
        <f>IF(AND(KP106&gt;0,KP106&lt;&gt;"wait"),"AT",IF(AIL!$BL108="AI",IF(Sheet1!$D108&gt;AIL!$BK108+50,50,"wait"),0))</f>
        <v>AT</v>
      </c>
      <c r="KQ107" s="10" t="str">
        <f>IF(AND(KQ106&gt;0,KQ106&lt;&gt;"wait"),"AT",IF(AIL!$BL108="AI",IF(Sheet1!$D108&gt;AIL!$BK108+100,100,"wait"),0))</f>
        <v>AT</v>
      </c>
      <c r="KR107" s="10" t="str">
        <f>IF(AND(KR106&gt;0,KR106&lt;&gt;"wait"),"AT",IF(AIL!$BL108="AI",IF(Sheet1!$D108&gt;AIL!$BK108+150,150,"wait"),0))</f>
        <v>AT</v>
      </c>
      <c r="KS107" s="10" t="str">
        <f>IF(AND(KS106&gt;0,KS106&lt;&gt;"wait"),"AT",IF(AIL!$BL108="AI",IF(Sheet1!$D108&gt;AIL!$BK108+200,200,"wait"),0))</f>
        <v>wait</v>
      </c>
      <c r="KT107" s="10">
        <f t="shared" si="95"/>
        <v>-150</v>
      </c>
      <c r="KV107" s="10" t="str">
        <f>IF(AND(KV106&gt;0,KV106&lt;&gt;"wait"),"AT",IF(AIL!$BN108="AI",IF(Sheet1!$E108&lt;AIL!$BM108-50,50,"wait"),0))</f>
        <v>wait</v>
      </c>
      <c r="KW107" s="10" t="str">
        <f>IF(AND(KW106&gt;0,KW106&lt;&gt;"wait"),"AT",IF(AIL!$BN108="AI",IF(Sheet1!$E108&lt;AIL!$BM108-100,100,"wait"),0))</f>
        <v>wait</v>
      </c>
      <c r="KX107" s="10" t="str">
        <f>IF(AND(KX106&gt;0,KX106&lt;&gt;"wait"),"AT",IF(AIL!$BN108="AI",IF(Sheet1!$E108&lt;AIL!$BM108-150,150,"wait"),0))</f>
        <v>wait</v>
      </c>
      <c r="KY107" s="10" t="str">
        <f>IF(AND(KY106&gt;0,KY106&lt;&gt;"wait"),"AT",IF(AIL!$BN108="AI",IF(Sheet1!$E108&lt;AIL!$BM108-200,200,"wait"),0))</f>
        <v>wait</v>
      </c>
      <c r="KZ107" s="10" t="str">
        <f>IF(AND(KZ106&gt;0,KZ106&lt;&gt;"wait"),"AT",IF(AIL!$BN108="AI",IF(Sheet1!$D108&gt;AIL!$BM108+50,50,"wait"),0))</f>
        <v>AT</v>
      </c>
      <c r="LA107" s="10" t="str">
        <f>IF(AND(LA106&gt;0,LA106&lt;&gt;"wait"),"AT",IF(AIL!$BN108="AI",IF(Sheet1!$D108&gt;AIL!$BM108+100,100,"wait"),0))</f>
        <v>AT</v>
      </c>
      <c r="LB107" s="10" t="str">
        <f>IF(AND(LB106&gt;0,LB106&lt;&gt;"wait"),"AT",IF(AIL!$BN108="AI",IF(Sheet1!$D108&gt;AIL!$BM108+150,150,"wait"),0))</f>
        <v>AT</v>
      </c>
      <c r="LC107" s="10" t="str">
        <f>IF(AND(LC106&gt;0,LC106&lt;&gt;"wait"),"AT",IF(AIL!$BN108="AI",IF(Sheet1!$D108&gt;AIL!$BM108+200,200,"wait"),0))</f>
        <v>wait</v>
      </c>
      <c r="LD107" s="10">
        <f t="shared" si="96"/>
        <v>-150</v>
      </c>
      <c r="LF107" s="10" t="str">
        <f>IF(AND(LF106&gt;0,LF106&lt;&gt;"wait"),"AT",IF(AIL!$BP108="AI",IF(Sheet1!$E108&lt;AIL!$BO108-50,50,"wait"),0))</f>
        <v>wait</v>
      </c>
      <c r="LG107" s="10" t="str">
        <f>IF(AND(LG106&gt;0,LG106&lt;&gt;"wait"),"AT",IF(AIL!$BP108="AI",IF(Sheet1!$E108&lt;AIL!$BO108-100,100,"wait"),0))</f>
        <v>wait</v>
      </c>
      <c r="LH107" s="10" t="str">
        <f>IF(AND(LH106&gt;0,LH106&lt;&gt;"wait"),"AT",IF(AIL!$BP108="AI",IF(Sheet1!$E108&lt;AIL!$BO108-150,150,"wait"),0))</f>
        <v>wait</v>
      </c>
      <c r="LI107" s="10" t="str">
        <f>IF(AND(LI106&gt;0,LI106&lt;&gt;"wait"),"AT",IF(AIL!$BP108="AI",IF(Sheet1!$E108&lt;AIL!$BO108-200,200,"wait"),0))</f>
        <v>wait</v>
      </c>
      <c r="LJ107" s="10" t="str">
        <f>IF(AND(LJ106&gt;0,LJ106&lt;&gt;"wait"),"AT",IF(AIL!$BP108="AI",IF(Sheet1!$D108&gt;AIL!$BO108+50,50,"wait"),0))</f>
        <v>AT</v>
      </c>
      <c r="LK107" s="10" t="str">
        <f>IF(AND(LK106&gt;0,LK106&lt;&gt;"wait"),"AT",IF(AIL!$BP108="AI",IF(Sheet1!$D108&gt;AIL!$BO108+100,100,"wait"),0))</f>
        <v>AT</v>
      </c>
      <c r="LL107" s="10" t="str">
        <f>IF(AND(LL106&gt;0,LL106&lt;&gt;"wait"),"AT",IF(AIL!$BP108="AI",IF(Sheet1!$D108&gt;AIL!$BO108+150,150,"wait"),0))</f>
        <v>AT</v>
      </c>
      <c r="LM107" s="10" t="str">
        <f>IF(AND(LM106&gt;0,LM106&lt;&gt;"wait"),"AT",IF(AIL!$BP108="AI",IF(Sheet1!$D108&gt;AIL!$BO108+200,200,"wait"),0))</f>
        <v>wait</v>
      </c>
      <c r="LN107" s="10">
        <f t="shared" si="97"/>
        <v>-150</v>
      </c>
      <c r="LP107" s="10" t="str">
        <f>IF(AND(LP106&gt;0,LP106&lt;&gt;"wait"),"AT",IF(AIL!$BR108="AI",IF(Sheet1!$E108&lt;AIL!$BQ108-50,50,"wait"),0))</f>
        <v>wait</v>
      </c>
      <c r="LQ107" s="10" t="str">
        <f>IF(AND(LQ106&gt;0,LQ106&lt;&gt;"wait"),"AT",IF(AIL!$BR108="AI",IF(Sheet1!$E108&lt;AIL!$BQ108-100,100,"wait"),0))</f>
        <v>wait</v>
      </c>
      <c r="LR107" s="10" t="str">
        <f>IF(AND(LR106&gt;0,LR106&lt;&gt;"wait"),"AT",IF(AIL!$BR108="AI",IF(Sheet1!$E108&lt;AIL!$BQ108-150,150,"wait"),0))</f>
        <v>wait</v>
      </c>
      <c r="LS107" s="10" t="str">
        <f>IF(AND(LS106&gt;0,LS106&lt;&gt;"wait"),"AT",IF(AIL!$BR108="AI",IF(Sheet1!$E108&lt;AIL!$BQ108-200,200,"wait"),0))</f>
        <v>wait</v>
      </c>
      <c r="LT107" s="10" t="str">
        <f>IF(AND(LT106&gt;0,LT106&lt;&gt;"wait"),"AT",IF(AIL!$BR108="AI",IF(Sheet1!$D108&gt;AIL!$BQ108+50,50,"wait"),0))</f>
        <v>AT</v>
      </c>
      <c r="LU107" s="10" t="str">
        <f>IF(AND(LU106&gt;0,LU106&lt;&gt;"wait"),"AT",IF(AIL!$BR108="AI",IF(Sheet1!$D108&gt;AIL!$BQ108+100,100,"wait"),0))</f>
        <v>AT</v>
      </c>
      <c r="LV107" s="10" t="str">
        <f>IF(AND(LV106&gt;0,LV106&lt;&gt;"wait"),"AT",IF(AIL!$BR108="AI",IF(Sheet1!$D108&gt;AIL!$BQ108+150,150,"wait"),0))</f>
        <v>AT</v>
      </c>
      <c r="LW107" s="10" t="str">
        <f>IF(AND(LW106&gt;0,LW106&lt;&gt;"wait"),"AT",IF(AIL!$BR108="AI",IF(Sheet1!$D108&gt;AIL!$BQ108+200,200,"wait"),0))</f>
        <v>wait</v>
      </c>
      <c r="LX107" s="10">
        <f t="shared" si="98"/>
        <v>-150</v>
      </c>
    </row>
    <row r="108" spans="1:336" x14ac:dyDescent="0.3">
      <c r="A108" t="str">
        <f>Sheet1!B108</f>
        <v>03/01 11:01</v>
      </c>
      <c r="B108">
        <f>Sheet1!D108</f>
        <v>29136</v>
      </c>
      <c r="C108">
        <f>Sheet1!E108</f>
        <v>29114</v>
      </c>
      <c r="E108">
        <f>MAX($B108:$B$162)</f>
        <v>29241</v>
      </c>
      <c r="F108">
        <f>MIN($C108:$C$162)</f>
        <v>29062</v>
      </c>
      <c r="H108" s="8" t="str">
        <f>IF(AND(H107&gt;0,H107&lt;&gt;"wait"),"AT",IF(AIL!$D109="AI",IF(Sheet1!$E109&lt;AIL!$C109-50,50,"wait"),0))</f>
        <v>AT</v>
      </c>
      <c r="I108" s="8" t="str">
        <f>IF(AND(I107&gt;0,I107&lt;&gt;"wait"),"AT",IF(AIL!$D109="AI",IF(Sheet1!$E109&lt;AIL!$C109-100,100,"wait"),0))</f>
        <v>AT</v>
      </c>
      <c r="J108" s="8" t="str">
        <f>IF(AND(J107&gt;0,J107&lt;&gt;"wait"),"AT",IF(AIL!$D109="AI",IF(Sheet1!$E109&lt;AIL!$C109-150,150,"wait"),0))</f>
        <v>AT</v>
      </c>
      <c r="K108" s="8" t="str">
        <f>IF(AND(K107&gt;0,K107&lt;&gt;"wait"),"AT",IF(AIL!$D109="AI",IF(Sheet1!$E109&lt;AIL!$C109-200,200,"wait"),0))</f>
        <v>AT</v>
      </c>
      <c r="L108" s="8" t="str">
        <f>IF(AND(L107&gt;0,L107&lt;&gt;"wait"),"AT",IF(AIL!$D109="AI",IF(Sheet1!$D109&gt;AIL!$C109+50,50,"wait"),0))</f>
        <v>AT</v>
      </c>
      <c r="M108" s="8" t="str">
        <f>IF(AND(M107&gt;0,M107&lt;&gt;"wait"),"AT",IF(AIL!$D109="AI",IF(Sheet1!$D109&gt;AIL!$C109+100,100,"wait"),0))</f>
        <v>wait</v>
      </c>
      <c r="N108" s="8" t="str">
        <f>IF(AND(N107&gt;0,N107&lt;&gt;"wait"),"AT",IF(AIL!$D109="AI",IF(Sheet1!$D109&gt;AIL!$C109+150,150,"wait"),0))</f>
        <v>wait</v>
      </c>
      <c r="O108" s="8" t="str">
        <f>IF(AND(O107&gt;0,O107&lt;&gt;"wait"),"AT",IF(AIL!$D109="AI",IF(Sheet1!$D109&gt;AIL!$C109+200,200,"wait"),0))</f>
        <v>wait</v>
      </c>
      <c r="P108" s="8">
        <f t="shared" si="99"/>
        <v>-50</v>
      </c>
      <c r="R108" s="8" t="str">
        <f>IF(AND(R107&gt;0,R107&lt;&gt;"wait"),"AT",IF(AIL!$F109="AI",IF(Sheet1!$E109&lt;AIL!$E109-50,50,"wait"),0))</f>
        <v>AT</v>
      </c>
      <c r="S108" s="8" t="str">
        <f>IF(AND(S107&gt;0,S107&lt;&gt;"wait"),"AT",IF(AIL!$F109="AI",IF(Sheet1!$E109&lt;AIL!$E109-100,100,"wait"),0))</f>
        <v>AT</v>
      </c>
      <c r="T108" s="8" t="str">
        <f>IF(AND(T107&gt;0,T107&lt;&gt;"wait"),"AT",IF(AIL!$F109="AI",IF(Sheet1!$E109&lt;AIL!$E109-150,150,"wait"),0))</f>
        <v>AT</v>
      </c>
      <c r="U108" s="8" t="str">
        <f>IF(AND(U107&gt;0,U107&lt;&gt;"wait"),"AT",IF(AIL!$F109="AI",IF(Sheet1!$E109&lt;AIL!$E109-200,200,"wait"),0))</f>
        <v>AT</v>
      </c>
      <c r="V108" s="8" t="str">
        <f>IF(AND(V107&gt;0,V107&lt;&gt;"wait"),"AT",IF(AIL!$F109="AI",IF(Sheet1!$D109&gt;AIL!$E109+50,50,"wait"),0))</f>
        <v>AT</v>
      </c>
      <c r="W108" s="8" t="str">
        <f>IF(AND(W107&gt;0,W107&lt;&gt;"wait"),"AT",IF(AIL!$F109="AI",IF(Sheet1!$D109&gt;AIL!$E109+100,100,"wait"),0))</f>
        <v>wait</v>
      </c>
      <c r="X108" s="8" t="str">
        <f>IF(AND(X107&gt;0,X107&lt;&gt;"wait"),"AT",IF(AIL!$F109="AI",IF(Sheet1!$D109&gt;AIL!$E109+150,150,"wait"),0))</f>
        <v>wait</v>
      </c>
      <c r="Y108" s="8" t="str">
        <f>IF(AND(Y107&gt;0,Y107&lt;&gt;"wait"),"AT",IF(AIL!$F109="AI",IF(Sheet1!$D109&gt;AIL!$E109+200,200,"wait"),0))</f>
        <v>wait</v>
      </c>
      <c r="Z108" s="8">
        <f t="shared" si="100"/>
        <v>-50</v>
      </c>
      <c r="AB108" s="8" t="str">
        <f>IF(AND(AB107&gt;0,AB107&lt;&gt;"wait"),"AT",IF(AIL!$H109="AI",IF(Sheet1!$E109&lt;AIL!$G109-50,50,"wait"),0))</f>
        <v>AT</v>
      </c>
      <c r="AC108" s="8" t="str">
        <f>IF(AND(AC107&gt;0,AC107&lt;&gt;"wait"),"AT",IF(AIL!$H109="AI",IF(Sheet1!$E109&lt;AIL!$G109-100,100,"wait"),0))</f>
        <v>AT</v>
      </c>
      <c r="AD108" s="8" t="str">
        <f>IF(AND(AD107&gt;0,AD107&lt;&gt;"wait"),"AT",IF(AIL!$H109="AI",IF(Sheet1!$E109&lt;AIL!$G109-150,150,"wait"),0))</f>
        <v>AT</v>
      </c>
      <c r="AE108" s="8" t="str">
        <f>IF(AND(AE107&gt;0,AE107&lt;&gt;"wait"),"AT",IF(AIL!$H109="AI",IF(Sheet1!$E109&lt;AIL!$G109-200,200,"wait"),0))</f>
        <v>AT</v>
      </c>
      <c r="AF108" s="8" t="str">
        <f>IF(AND(AF107&gt;0,AF107&lt;&gt;"wait"),"AT",IF(AIL!$H109="AI",IF(Sheet1!$D109&gt;AIL!$G109+50,50,"wait"),0))</f>
        <v>AT</v>
      </c>
      <c r="AG108" s="8" t="str">
        <f>IF(AND(AG107&gt;0,AG107&lt;&gt;"wait"),"AT",IF(AIL!$H109="AI",IF(Sheet1!$D109&gt;AIL!$G109+100,100,"wait"),0))</f>
        <v>wait</v>
      </c>
      <c r="AH108" s="8" t="str">
        <f>IF(AND(AH107&gt;0,AH107&lt;&gt;"wait"),"AT",IF(AIL!$H109="AI",IF(Sheet1!$D109&gt;AIL!$G109+150,150,"wait"),0))</f>
        <v>wait</v>
      </c>
      <c r="AI108" s="8" t="str">
        <f>IF(AND(AI107&gt;0,AI107&lt;&gt;"wait"),"AT",IF(AIL!$H109="AI",IF(Sheet1!$D109&gt;AIL!$G109+200,200,"wait"),0))</f>
        <v>wait</v>
      </c>
      <c r="AJ108" s="8">
        <f t="shared" si="101"/>
        <v>-50</v>
      </c>
      <c r="AL108" s="8" t="str">
        <f>IF(AND(AL107&gt;0,AL107&lt;&gt;"wait"),"AT",IF(AIL!$J109="AI",IF(Sheet1!$E109&lt;AIL!$I109-50,50,"wait"),0))</f>
        <v>AT</v>
      </c>
      <c r="AM108" s="8" t="str">
        <f>IF(AND(AM107&gt;0,AM107&lt;&gt;"wait"),"AT",IF(AIL!$J109="AI",IF(Sheet1!$E109&lt;AIL!$I109-100,100,"wait"),0))</f>
        <v>AT</v>
      </c>
      <c r="AN108" s="8" t="str">
        <f>IF(AND(AN107&gt;0,AN107&lt;&gt;"wait"),"AT",IF(AIL!$J109="AI",IF(Sheet1!$E109&lt;AIL!$I109-150,150,"wait"),0))</f>
        <v>AT</v>
      </c>
      <c r="AO108" s="8" t="str">
        <f>IF(AND(AO107&gt;0,AO107&lt;&gt;"wait"),"AT",IF(AIL!$J109="AI",IF(Sheet1!$E109&lt;AIL!$I109-200,200,"wait"),0))</f>
        <v>AT</v>
      </c>
      <c r="AP108" s="8" t="str">
        <f>IF(AND(AP107&gt;0,AP107&lt;&gt;"wait"),"AT",IF(AIL!$J109="AI",IF(Sheet1!$D109&gt;AIL!$I109+50,50,"wait"),0))</f>
        <v>AT</v>
      </c>
      <c r="AQ108" s="8" t="str">
        <f>IF(AND(AQ107&gt;0,AQ107&lt;&gt;"wait"),"AT",IF(AIL!$J109="AI",IF(Sheet1!$D109&gt;AIL!$I109+100,100,"wait"),0))</f>
        <v>wait</v>
      </c>
      <c r="AR108" s="8" t="str">
        <f>IF(AND(AR107&gt;0,AR107&lt;&gt;"wait"),"AT",IF(AIL!$J109="AI",IF(Sheet1!$D109&gt;AIL!$I109+150,150,"wait"),0))</f>
        <v>wait</v>
      </c>
      <c r="AS108" s="8" t="str">
        <f>IF(AND(AS107&gt;0,AS107&lt;&gt;"wait"),"AT",IF(AIL!$J109="AI",IF(Sheet1!$D109&gt;AIL!$I109+200,200,"wait"),0))</f>
        <v>wait</v>
      </c>
      <c r="AT108" s="8">
        <f t="shared" si="102"/>
        <v>-50</v>
      </c>
      <c r="AU108" s="8"/>
      <c r="AV108" s="8" t="str">
        <f>IF(AND(AV107&gt;0,AV107&lt;&gt;"wait"),"AT",IF(AIL!$L109="AI",IF(Sheet1!$E109&lt;AIL!$K109-50,50,"wait"),0))</f>
        <v>AT</v>
      </c>
      <c r="AW108" s="8" t="str">
        <f>IF(AND(AW107&gt;0,AW107&lt;&gt;"wait"),"AT",IF(AIL!$L109="AI",IF(Sheet1!$E109&lt;AIL!$K109-100,100,"wait"),0))</f>
        <v>AT</v>
      </c>
      <c r="AX108" s="8" t="str">
        <f>IF(AND(AX107&gt;0,AX107&lt;&gt;"wait"),"AT",IF(AIL!$L109="AI",IF(Sheet1!$E109&lt;AIL!$K109-150,150,"wait"),0))</f>
        <v>AT</v>
      </c>
      <c r="AY108" s="8" t="str">
        <f>IF(AND(AY107&gt;0,AY107&lt;&gt;"wait"),"AT",IF(AIL!$L109="AI",IF(Sheet1!$E109&lt;AIL!$K109-200,200,"wait"),0))</f>
        <v>AT</v>
      </c>
      <c r="AZ108" s="8" t="str">
        <f>IF(AND(AZ107&gt;0,AZ107&lt;&gt;"wait"),"AT",IF(AIL!$L109="AI",IF(Sheet1!$D109&gt;AIL!$K109+50,50,"wait"),0))</f>
        <v>AT</v>
      </c>
      <c r="BA108" s="8" t="str">
        <f>IF(AND(BA107&gt;0,BA107&lt;&gt;"wait"),"AT",IF(AIL!$L109="AI",IF(Sheet1!$D109&gt;AIL!$K109+100,100,"wait"),0))</f>
        <v>wait</v>
      </c>
      <c r="BB108" s="8" t="str">
        <f>IF(AND(BB107&gt;0,BB107&lt;&gt;"wait"),"AT",IF(AIL!$L109="AI",IF(Sheet1!$D109&gt;AIL!$K109+150,150,"wait"),0))</f>
        <v>wait</v>
      </c>
      <c r="BC108" s="8" t="str">
        <f>IF(AND(BC107&gt;0,BC107&lt;&gt;"wait"),"AT",IF(AIL!$L109="AI",IF(Sheet1!$D109&gt;AIL!$K109+200,200,"wait"),0))</f>
        <v>wait</v>
      </c>
      <c r="BD108" s="8">
        <f t="shared" si="103"/>
        <v>-50</v>
      </c>
      <c r="BE108" s="8"/>
      <c r="BF108" s="8" t="str">
        <f>IF(AND(BF107&gt;0,BF107&lt;&gt;"wait"),"AT",IF(AIL!$N109="AI",IF(Sheet1!$E109&lt;AIL!$M109-50,50,"wait"),0))</f>
        <v>AT</v>
      </c>
      <c r="BG108" s="8" t="str">
        <f>IF(AND(BG107&gt;0,BG107&lt;&gt;"wait"),"AT",IF(AIL!$N109="AI",IF(Sheet1!$E109&lt;AIL!$M109-100,100,"wait"),0))</f>
        <v>AT</v>
      </c>
      <c r="BH108" s="8" t="str">
        <f>IF(AND(BH107&gt;0,BH107&lt;&gt;"wait"),"AT",IF(AIL!$N109="AI",IF(Sheet1!$E109&lt;AIL!$M109-150,150,"wait"),0))</f>
        <v>AT</v>
      </c>
      <c r="BI108" s="8" t="str">
        <f>IF(AND(BI107&gt;0,BI107&lt;&gt;"wait"),"AT",IF(AIL!$N109="AI",IF(Sheet1!$E109&lt;AIL!$M109-200,200,"wait"),0))</f>
        <v>AT</v>
      </c>
      <c r="BJ108" s="8" t="str">
        <f>IF(AND(BJ107&gt;0,BJ107&lt;&gt;"wait"),"AT",IF(AIL!$N109="AI",IF(Sheet1!$D109&gt;AIL!$M109+50,50,"wait"),0))</f>
        <v>AT</v>
      </c>
      <c r="BK108" s="8" t="str">
        <f>IF(AND(BK107&gt;0,BK107&lt;&gt;"wait"),"AT",IF(AIL!$N109="AI",IF(Sheet1!$D109&gt;AIL!$M109+100,100,"wait"),0))</f>
        <v>wait</v>
      </c>
      <c r="BL108" s="8" t="str">
        <f>IF(AND(BL107&gt;0,BL107&lt;&gt;"wait"),"AT",IF(AIL!$N109="AI",IF(Sheet1!$D109&gt;AIL!$M109+150,150,"wait"),0))</f>
        <v>wait</v>
      </c>
      <c r="BM108" s="8" t="str">
        <f>IF(AND(BM107&gt;0,BM107&lt;&gt;"wait"),"AT",IF(AIL!$N109="AI",IF(Sheet1!$D109&gt;AIL!$M109+200,200,"wait"),0))</f>
        <v>wait</v>
      </c>
      <c r="BN108" s="8">
        <f t="shared" si="104"/>
        <v>-50</v>
      </c>
      <c r="BO108" s="8"/>
      <c r="BP108" s="8" t="str">
        <f>IF(AND(BP107&gt;0,BP107&lt;&gt;"wait"),"AT",IF(AIL!$P109="AI",IF(Sheet1!$E109&lt;AIL!$O109-50,50,"wait"),0))</f>
        <v>AT</v>
      </c>
      <c r="BQ108" s="8" t="str">
        <f>IF(AND(BQ107&gt;0,BQ107&lt;&gt;"wait"),"AT",IF(AIL!$P109="AI",IF(Sheet1!$E109&lt;AIL!$O109-100,100,"wait"),0))</f>
        <v>AT</v>
      </c>
      <c r="BR108" s="8" t="str">
        <f>IF(AND(BR107&gt;0,BR107&lt;&gt;"wait"),"AT",IF(AIL!$P109="AI",IF(Sheet1!$E109&lt;AIL!$O109-150,150,"wait"),0))</f>
        <v>AT</v>
      </c>
      <c r="BS108" s="8" t="str">
        <f>IF(AND(BS107&gt;0,BS107&lt;&gt;"wait"),"AT",IF(AIL!$P109="AI",IF(Sheet1!$E109&lt;AIL!$O109-200,200,"wait"),0))</f>
        <v>AT</v>
      </c>
      <c r="BT108" s="8" t="str">
        <f>IF(AND(BT107&gt;0,BT107&lt;&gt;"wait"),"AT",IF(AIL!$P109="AI",IF(Sheet1!$D109&gt;AIL!$O109+50,50,"wait"),0))</f>
        <v>AT</v>
      </c>
      <c r="BU108" s="8" t="str">
        <f>IF(AND(BU107&gt;0,BU107&lt;&gt;"wait"),"AT",IF(AIL!$P109="AI",IF(Sheet1!$D109&gt;AIL!$O109+100,100,"wait"),0))</f>
        <v>wait</v>
      </c>
      <c r="BV108" s="8" t="str">
        <f>IF(AND(BV107&gt;0,BV107&lt;&gt;"wait"),"AT",IF(AIL!$P109="AI",IF(Sheet1!$D109&gt;AIL!$O109+150,150,"wait"),0))</f>
        <v>wait</v>
      </c>
      <c r="BW108" s="8" t="str">
        <f>IF(AND(BW107&gt;0,BW107&lt;&gt;"wait"),"AT",IF(AIL!$P109="AI",IF(Sheet1!$D109&gt;AIL!$O109+200,200,"wait"),0))</f>
        <v>wait</v>
      </c>
      <c r="BX108" s="8">
        <f t="shared" si="105"/>
        <v>-50</v>
      </c>
      <c r="BY108" s="8"/>
      <c r="BZ108" s="8" t="str">
        <f>IF(AND(BZ107&gt;0,BZ107&lt;&gt;"wait"),"AT",IF(AIL!$R109="AI",IF(Sheet1!$E109&lt;AIL!$Q109-50,50,"wait"),0))</f>
        <v>AT</v>
      </c>
      <c r="CA108" s="8" t="str">
        <f>IF(AND(CA107&gt;0,CA107&lt;&gt;"wait"),"AT",IF(AIL!$R109="AI",IF(Sheet1!$E109&lt;AIL!$Q109-100,100,"wait"),0))</f>
        <v>AT</v>
      </c>
      <c r="CB108" s="8" t="str">
        <f>IF(AND(CB107&gt;0,CB107&lt;&gt;"wait"),"AT",IF(AIL!$R109="AI",IF(Sheet1!$E109&lt;AIL!$Q109-150,150,"wait"),0))</f>
        <v>AT</v>
      </c>
      <c r="CC108" s="8" t="str">
        <f>IF(AND(CC107&gt;0,CC107&lt;&gt;"wait"),"AT",IF(AIL!$R109="AI",IF(Sheet1!$E109&lt;AIL!$Q109-200,200,"wait"),0))</f>
        <v>AT</v>
      </c>
      <c r="CD108" s="8" t="str">
        <f>IF(AND(CD107&gt;0,CD107&lt;&gt;"wait"),"AT",IF(AIL!$R109="AI",IF(Sheet1!$D109&gt;AIL!$Q109+50,50,"wait"),0))</f>
        <v>AT</v>
      </c>
      <c r="CE108" s="8" t="str">
        <f>IF(AND(CE107&gt;0,CE107&lt;&gt;"wait"),"AT",IF(AIL!$R109="AI",IF(Sheet1!$D109&gt;AIL!$Q109+100,100,"wait"),0))</f>
        <v>wait</v>
      </c>
      <c r="CF108" s="8" t="str">
        <f>IF(AND(CF107&gt;0,CF107&lt;&gt;"wait"),"AT",IF(AIL!$R109="AI",IF(Sheet1!$D109&gt;AIL!$Q109+150,150,"wait"),0))</f>
        <v>wait</v>
      </c>
      <c r="CG108" s="8" t="str">
        <f>IF(AND(CG107&gt;0,CG107&lt;&gt;"wait"),"AT",IF(AIL!$R109="AI",IF(Sheet1!$D109&gt;AIL!$Q109+200,200,"wait"),0))</f>
        <v>wait</v>
      </c>
      <c r="CH108" s="8">
        <f t="shared" si="106"/>
        <v>-50</v>
      </c>
      <c r="CI108" s="8"/>
      <c r="CJ108" s="8" t="str">
        <f>IF(AND(CJ107&gt;0,CJ107&lt;&gt;"wait"),"AT",IF(AIL!$T109="AI",IF(Sheet1!$E109&lt;AIL!$S109-50,50,"wait"),0))</f>
        <v>AT</v>
      </c>
      <c r="CK108" s="8" t="str">
        <f>IF(AND(CK107&gt;0,CK107&lt;&gt;"wait"),"AT",IF(AIL!$T109="AI",IF(Sheet1!$E109&lt;AIL!$S109-100,100,"wait"),0))</f>
        <v>AT</v>
      </c>
      <c r="CL108" s="8" t="str">
        <f>IF(AND(CL107&gt;0,CL107&lt;&gt;"wait"),"AT",IF(AIL!$T109="AI",IF(Sheet1!$E109&lt;AIL!$S109-150,150,"wait"),0))</f>
        <v>AT</v>
      </c>
      <c r="CM108" s="8" t="str">
        <f>IF(AND(CM107&gt;0,CM107&lt;&gt;"wait"),"AT",IF(AIL!$T109="AI",IF(Sheet1!$E109&lt;AIL!$S109-200,200,"wait"),0))</f>
        <v>wait</v>
      </c>
      <c r="CN108" s="8" t="str">
        <f>IF(AND(CN107&gt;0,CN107&lt;&gt;"wait"),"AT",IF(AIL!$T109="AI",IF(Sheet1!$D109&gt;AIL!$S109+50,50,"wait"),0))</f>
        <v>AT</v>
      </c>
      <c r="CO108" s="8" t="str">
        <f>IF(AND(CO107&gt;0,CO107&lt;&gt;"wait"),"AT",IF(AIL!$T109="AI",IF(Sheet1!$D109&gt;AIL!$S109+100,100,"wait"),0))</f>
        <v>AT</v>
      </c>
      <c r="CP108" s="8" t="str">
        <f>IF(AND(CP107&gt;0,CP107&lt;&gt;"wait"),"AT",IF(AIL!$T109="AI",IF(Sheet1!$D109&gt;AIL!$S109+150,150,"wait"),0))</f>
        <v>wait</v>
      </c>
      <c r="CQ108" s="8" t="str">
        <f>IF(AND(CQ107&gt;0,CQ107&lt;&gt;"wait"),"AT",IF(AIL!$T109="AI",IF(Sheet1!$D109&gt;AIL!$S109+200,200,"wait"),0))</f>
        <v>wait</v>
      </c>
      <c r="CR108" s="8">
        <f t="shared" si="107"/>
        <v>-100</v>
      </c>
      <c r="CS108" s="8"/>
      <c r="CT108" s="8" t="str">
        <f>IF(AND(CT107&gt;0,CT107&lt;&gt;"wait"),"AT",IF(AIL!$V109="AI",IF(Sheet1!$E109&lt;AIL!$U109-50,50,"wait"),0))</f>
        <v>AT</v>
      </c>
      <c r="CU108" s="8" t="str">
        <f>IF(AND(CU107&gt;0,CU107&lt;&gt;"wait"),"AT",IF(AIL!$V109="AI",IF(Sheet1!$E109&lt;AIL!$U109-100,100,"wait"),0))</f>
        <v>AT</v>
      </c>
      <c r="CV108" s="8" t="str">
        <f>IF(AND(CV107&gt;0,CV107&lt;&gt;"wait"),"AT",IF(AIL!$V109="AI",IF(Sheet1!$E109&lt;AIL!$U109-150,150,"wait"),0))</f>
        <v>AT</v>
      </c>
      <c r="CW108" s="8" t="str">
        <f>IF(AND(CW107&gt;0,CW107&lt;&gt;"wait"),"AT",IF(AIL!$V109="AI",IF(Sheet1!$E109&lt;AIL!$U109-200,200,"wait"),0))</f>
        <v>wait</v>
      </c>
      <c r="CX108" s="8" t="str">
        <f>IF(AND(CX107&gt;0,CX107&lt;&gt;"wait"),"AT",IF(AIL!$V109="AI",IF(Sheet1!$D109&gt;AIL!$U109+50,50,"wait"),0))</f>
        <v>AT</v>
      </c>
      <c r="CY108" s="8" t="str">
        <f>IF(AND(CY107&gt;0,CY107&lt;&gt;"wait"),"AT",IF(AIL!$V109="AI",IF(Sheet1!$D109&gt;AIL!$U109+100,100,"wait"),0))</f>
        <v>AT</v>
      </c>
      <c r="CZ108" s="8" t="str">
        <f>IF(AND(CZ107&gt;0,CZ107&lt;&gt;"wait"),"AT",IF(AIL!$V109="AI",IF(Sheet1!$D109&gt;AIL!$U109+150,150,"wait"),0))</f>
        <v>wait</v>
      </c>
      <c r="DA108" s="8" t="str">
        <f>IF(AND(DA107&gt;0,DA107&lt;&gt;"wait"),"AT",IF(AIL!$V109="AI",IF(Sheet1!$D109&gt;AIL!$U109+200,200,"wait"),0))</f>
        <v>wait</v>
      </c>
      <c r="DB108" s="8">
        <f t="shared" si="108"/>
        <v>-100</v>
      </c>
      <c r="DC108" s="8"/>
      <c r="DD108" s="8" t="str">
        <f>IF(AND(DD107&gt;0,DD107&lt;&gt;"wait"),"AT",IF(AIL!$X109="AI",IF(Sheet1!$E109&lt;AIL!$W109-50,50,"wait"),0))</f>
        <v>AT</v>
      </c>
      <c r="DE108" s="8" t="str">
        <f>IF(AND(DE107&gt;0,DE107&lt;&gt;"wait"),"AT",IF(AIL!$X109="AI",IF(Sheet1!$E109&lt;AIL!$W109-100,100,"wait"),0))</f>
        <v>AT</v>
      </c>
      <c r="DF108" s="8" t="str">
        <f>IF(AND(DF107&gt;0,DF107&lt;&gt;"wait"),"AT",IF(AIL!$X109="AI",IF(Sheet1!$E109&lt;AIL!$W109-150,150,"wait"),0))</f>
        <v>AT</v>
      </c>
      <c r="DG108" s="8" t="str">
        <f>IF(AND(DG107&gt;0,DG107&lt;&gt;"wait"),"AT",IF(AIL!$X109="AI",IF(Sheet1!$E109&lt;AIL!$W109-200,200,"wait"),0))</f>
        <v>wait</v>
      </c>
      <c r="DH108" s="8" t="str">
        <f>IF(AND(DH107&gt;0,DH107&lt;&gt;"wait"),"AT",IF(AIL!$X109="AI",IF(Sheet1!$D109&gt;AIL!$W109+50,50,"wait"),0))</f>
        <v>AT</v>
      </c>
      <c r="DI108" s="8" t="str">
        <f>IF(AND(DI107&gt;0,DI107&lt;&gt;"wait"),"AT",IF(AIL!$X109="AI",IF(Sheet1!$D109&gt;AIL!$W109+100,100,"wait"),0))</f>
        <v>AT</v>
      </c>
      <c r="DJ108" s="8" t="str">
        <f>IF(AND(DJ107&gt;0,DJ107&lt;&gt;"wait"),"AT",IF(AIL!$X109="AI",IF(Sheet1!$D109&gt;AIL!$W109+150,150,"wait"),0))</f>
        <v>wait</v>
      </c>
      <c r="DK108" s="8" t="str">
        <f>IF(AND(DK107&gt;0,DK107&lt;&gt;"wait"),"AT",IF(AIL!$X109="AI",IF(Sheet1!$D109&gt;AIL!$W109+200,200,"wait"),0))</f>
        <v>wait</v>
      </c>
      <c r="DL108" s="8">
        <f t="shared" si="109"/>
        <v>-100</v>
      </c>
      <c r="DN108" s="10" t="str">
        <f>IF(AND(DN107&gt;0,DN107&lt;&gt;"wait"),"AT",IF(AIL!$AA109="AI",IF(Sheet1!$E109&lt;AIL!$Z109-50,50,"wait"),0))</f>
        <v>AT</v>
      </c>
      <c r="DO108" s="10" t="str">
        <f>IF(AND(DO107&gt;0,DO107&lt;&gt;"wait"),"AT",IF(AIL!$AA109="AI",IF(Sheet1!$E109&lt;AIL!$Z109-100,100,"wait"),0))</f>
        <v>AT</v>
      </c>
      <c r="DP108" s="10" t="str">
        <f>IF(AND(DP107&gt;0,DP107&lt;&gt;"wait"),"AT",IF(AIL!$AA109="AI",IF(Sheet1!$E109&lt;AIL!$Z109-150,150,"wait"),0))</f>
        <v>AT</v>
      </c>
      <c r="DQ108" s="10" t="str">
        <f>IF(AND(DQ107&gt;0,DQ107&lt;&gt;"wait"),"AT",IF(AIL!$AA109="AI",IF(Sheet1!$E109&lt;AIL!$Z109-200,200,"wait"),0))</f>
        <v>wait</v>
      </c>
      <c r="DR108" s="10" t="str">
        <f>IF(AND(DR107&gt;0,DR107&lt;&gt;"wait"),"AT",IF(AIL!$AA109="AI",IF(Sheet1!$D109&gt;AIL!$Z109+50,50,"wait"),0))</f>
        <v>AT</v>
      </c>
      <c r="DS108" s="10" t="str">
        <f>IF(AND(DS107&gt;0,DS107&lt;&gt;"wait"),"AT",IF(AIL!$AA109="AI",IF(Sheet1!$D109&gt;AIL!$Z109+100,100,"wait"),0))</f>
        <v>wait</v>
      </c>
      <c r="DT108" s="10" t="str">
        <f>IF(AND(DT107&gt;0,DT107&lt;&gt;"wait"),"AT",IF(AIL!$AA109="AI",IF(Sheet1!$D109&gt;AIL!$Z109+150,150,"wait"),0))</f>
        <v>wait</v>
      </c>
      <c r="DU108" s="10" t="str">
        <f>IF(AND(DU107&gt;0,DU107&lt;&gt;"wait"),"AT",IF(AIL!$AA109="AI",IF(Sheet1!$D109&gt;AIL!$Z109+200,200,"wait"),0))</f>
        <v>wait</v>
      </c>
      <c r="DV108" s="10">
        <f t="shared" si="77"/>
        <v>-50</v>
      </c>
      <c r="DX108" s="10" t="str">
        <f>IF(AND(DX107&gt;0,DX107&lt;&gt;"wait"),"AT",IF(AIL!$AC109="AI",IF(Sheet1!$E109&lt;AIL!$AB109-50,50,"wait"),0))</f>
        <v>AT</v>
      </c>
      <c r="DY108" s="10" t="str">
        <f>IF(AND(DY107&gt;0,DY107&lt;&gt;"wait"),"AT",IF(AIL!$AC109="AI",IF(Sheet1!$E109&lt;AIL!$AB109-100,100,"wait"),0))</f>
        <v>AT</v>
      </c>
      <c r="DZ108" s="10" t="str">
        <f>IF(AND(DZ107&gt;0,DZ107&lt;&gt;"wait"),"AT",IF(AIL!$AC109="AI",IF(Sheet1!$E109&lt;AIL!$AB109-150,150,"wait"),0))</f>
        <v>AT</v>
      </c>
      <c r="EA108" s="10" t="str">
        <f>IF(AND(EA107&gt;0,EA107&lt;&gt;"wait"),"AT",IF(AIL!$AC109="AI",IF(Sheet1!$E109&lt;AIL!$AB109-200,200,"wait"),0))</f>
        <v>AT</v>
      </c>
      <c r="EB108" s="10" t="str">
        <f>IF(AND(EB107&gt;0,EB107&lt;&gt;"wait"),"AT",IF(AIL!$AC109="AI",IF(Sheet1!$D109&gt;AIL!$AB109+50,50,"wait"),0))</f>
        <v>AT</v>
      </c>
      <c r="EC108" s="10" t="str">
        <f>IF(AND(EC107&gt;0,EC107&lt;&gt;"wait"),"AT",IF(AIL!$AC109="AI",IF(Sheet1!$D109&gt;AIL!$AB109+100,100,"wait"),0))</f>
        <v>wait</v>
      </c>
      <c r="ED108" s="10" t="str">
        <f>IF(AND(ED107&gt;0,ED107&lt;&gt;"wait"),"AT",IF(AIL!$AC109="AI",IF(Sheet1!$D109&gt;AIL!$AB109+150,150,"wait"),0))</f>
        <v>wait</v>
      </c>
      <c r="EE108" s="10" t="str">
        <f>IF(AND(EE107&gt;0,EE107&lt;&gt;"wait"),"AT",IF(AIL!$AC109="AI",IF(Sheet1!$D109&gt;AIL!$AB109+200,200,"wait"),0))</f>
        <v>wait</v>
      </c>
      <c r="EF108" s="10">
        <f t="shared" si="78"/>
        <v>-50</v>
      </c>
      <c r="EH108" s="10" t="str">
        <f>IF(AND(EH107&gt;0,EH107&lt;&gt;"wait"),"AT",IF(AIL!$AE109="AI",IF(Sheet1!$E109&lt;AIL!$AD109-50,50,"wait"),0))</f>
        <v>AT</v>
      </c>
      <c r="EI108" s="10" t="str">
        <f>IF(AND(EI107&gt;0,EI107&lt;&gt;"wait"),"AT",IF(AIL!$AE109="AI",IF(Sheet1!$E109&lt;AIL!$AD109-100,100,"wait"),0))</f>
        <v>AT</v>
      </c>
      <c r="EJ108" s="10" t="str">
        <f>IF(AND(EJ107&gt;0,EJ107&lt;&gt;"wait"),"AT",IF(AIL!$AE109="AI",IF(Sheet1!$E109&lt;AIL!$AD109-150,150,"wait"),0))</f>
        <v>AT</v>
      </c>
      <c r="EK108" s="10" t="str">
        <f>IF(AND(EK107&gt;0,EK107&lt;&gt;"wait"),"AT",IF(AIL!$AE109="AI",IF(Sheet1!$E109&lt;AIL!$AD109-200,200,"wait"),0))</f>
        <v>AT</v>
      </c>
      <c r="EL108" s="10" t="str">
        <f>IF(AND(EL107&gt;0,EL107&lt;&gt;"wait"),"AT",IF(AIL!$AE109="AI",IF(Sheet1!$D109&gt;AIL!$AD109+50,50,"wait"),0))</f>
        <v>AT</v>
      </c>
      <c r="EM108" s="10" t="str">
        <f>IF(AND(EM107&gt;0,EM107&lt;&gt;"wait"),"AT",IF(AIL!$AE109="AI",IF(Sheet1!$D109&gt;AIL!$AD109+100,100,"wait"),0))</f>
        <v>wait</v>
      </c>
      <c r="EN108" s="10" t="str">
        <f>IF(AND(EN107&gt;0,EN107&lt;&gt;"wait"),"AT",IF(AIL!$AE109="AI",IF(Sheet1!$D109&gt;AIL!$AD109+150,150,"wait"),0))</f>
        <v>wait</v>
      </c>
      <c r="EO108" s="10" t="str">
        <f>IF(AND(EO107&gt;0,EO107&lt;&gt;"wait"),"AT",IF(AIL!$AE109="AI",IF(Sheet1!$D109&gt;AIL!$AD109+200,200,"wait"),0))</f>
        <v>wait</v>
      </c>
      <c r="EP108" s="10">
        <f t="shared" si="79"/>
        <v>-50</v>
      </c>
      <c r="ER108" s="10" t="str">
        <f>IF(AND(ER107&gt;0,ER107&lt;&gt;"wait"),"AT",IF(AIL!$AG109="AI",IF(Sheet1!$E109&lt;AIL!$AF109-50,50,"wait"),0))</f>
        <v>AT</v>
      </c>
      <c r="ES108" s="10" t="str">
        <f>IF(AND(ES107&gt;0,ES107&lt;&gt;"wait"),"AT",IF(AIL!$AG109="AI",IF(Sheet1!$E109&lt;AIL!$AF109-100,100,"wait"),0))</f>
        <v>AT</v>
      </c>
      <c r="ET108" s="10" t="str">
        <f>IF(AND(ET107&gt;0,ET107&lt;&gt;"wait"),"AT",IF(AIL!$AG109="AI",IF(Sheet1!$E109&lt;AIL!$AF109-150,150,"wait"),0))</f>
        <v>AT</v>
      </c>
      <c r="EU108" s="10" t="str">
        <f>IF(AND(EU107&gt;0,EU107&lt;&gt;"wait"),"AT",IF(AIL!$AG109="AI",IF(Sheet1!$E109&lt;AIL!$AF109-200,200,"wait"),0))</f>
        <v>AT</v>
      </c>
      <c r="EV108" s="10" t="str">
        <f>IF(AND(EV107&gt;0,EV107&lt;&gt;"wait"),"AT",IF(AIL!$AG109="AI",IF(Sheet1!$D109&gt;AIL!$AF109+50,50,"wait"),0))</f>
        <v>AT</v>
      </c>
      <c r="EW108" s="10" t="str">
        <f>IF(AND(EW107&gt;0,EW107&lt;&gt;"wait"),"AT",IF(AIL!$AG109="AI",IF(Sheet1!$D109&gt;AIL!$AF109+100,100,"wait"),0))</f>
        <v>wait</v>
      </c>
      <c r="EX108" s="10" t="str">
        <f>IF(AND(EX107&gt;0,EX107&lt;&gt;"wait"),"AT",IF(AIL!$AG109="AI",IF(Sheet1!$D109&gt;AIL!$AF109+150,150,"wait"),0))</f>
        <v>wait</v>
      </c>
      <c r="EY108" s="10" t="str">
        <f>IF(AND(EY107&gt;0,EY107&lt;&gt;"wait"),"AT",IF(AIL!$AG109="AI",IF(Sheet1!$D109&gt;AIL!$AF109+200,200,"wait"),0))</f>
        <v>wait</v>
      </c>
      <c r="EZ108" s="10">
        <f t="shared" si="80"/>
        <v>-50</v>
      </c>
      <c r="FB108" s="10" t="str">
        <f>IF(AND(FB107&gt;0,FB107&lt;&gt;"wait"),"AT",IF(AIL!$AI109="AI",IF(Sheet1!$E109&lt;AIL!$AH109-50,50,"wait"),0))</f>
        <v>AT</v>
      </c>
      <c r="FC108" s="10" t="str">
        <f>IF(AND(FC107&gt;0,FC107&lt;&gt;"wait"),"AT",IF(AIL!$AI109="AI",IF(Sheet1!$E109&lt;AIL!$AH109-100,100,"wait"),0))</f>
        <v>AT</v>
      </c>
      <c r="FD108" s="10" t="str">
        <f>IF(AND(FD107&gt;0,FD107&lt;&gt;"wait"),"AT",IF(AIL!$AI109="AI",IF(Sheet1!$E109&lt;AIL!$AH109-150,150,"wait"),0))</f>
        <v>AT</v>
      </c>
      <c r="FE108" s="10" t="str">
        <f>IF(AND(FE107&gt;0,FE107&lt;&gt;"wait"),"AT",IF(AIL!$AI109="AI",IF(Sheet1!$E109&lt;AIL!$AH109-200,200,"wait"),0))</f>
        <v>AT</v>
      </c>
      <c r="FF108" s="10" t="str">
        <f>IF(AND(FF107&gt;0,FF107&lt;&gt;"wait"),"AT",IF(AIL!$AI109="AI",IF(Sheet1!$D109&gt;AIL!$AH109+50,50,"wait"),0))</f>
        <v>AT</v>
      </c>
      <c r="FG108" s="10" t="str">
        <f>IF(AND(FG107&gt;0,FG107&lt;&gt;"wait"),"AT",IF(AIL!$AI109="AI",IF(Sheet1!$D109&gt;AIL!$AH109+100,100,"wait"),0))</f>
        <v>wait</v>
      </c>
      <c r="FH108" s="10" t="str">
        <f>IF(AND(FH107&gt;0,FH107&lt;&gt;"wait"),"AT",IF(AIL!$AI109="AI",IF(Sheet1!$D109&gt;AIL!$AH109+150,150,"wait"),0))</f>
        <v>wait</v>
      </c>
      <c r="FI108" s="10" t="str">
        <f>IF(AND(FI107&gt;0,FI107&lt;&gt;"wait"),"AT",IF(AIL!$AI109="AI",IF(Sheet1!$D109&gt;AIL!$AH109+200,200,"wait"),0))</f>
        <v>wait</v>
      </c>
      <c r="FJ108" s="10">
        <f t="shared" si="81"/>
        <v>-50</v>
      </c>
      <c r="FL108" s="10" t="str">
        <f>IF(AND(FL107&gt;0,FL107&lt;&gt;"wait"),"AT",IF(AIL!$AK109="AI",IF(Sheet1!$E109&lt;AIL!$AJ109-50,50,"wait"),0))</f>
        <v>AT</v>
      </c>
      <c r="FM108" s="10" t="str">
        <f>IF(AND(FM107&gt;0,FM107&lt;&gt;"wait"),"AT",IF(AIL!$AK109="AI",IF(Sheet1!$E109&lt;AIL!$AJ109-100,100,"wait"),0))</f>
        <v>AT</v>
      </c>
      <c r="FN108" s="10" t="str">
        <f>IF(AND(FN107&gt;0,FN107&lt;&gt;"wait"),"AT",IF(AIL!$AK109="AI",IF(Sheet1!$E109&lt;AIL!$AJ109-150,150,"wait"),0))</f>
        <v>AT</v>
      </c>
      <c r="FO108" s="10" t="str">
        <f>IF(AND(FO107&gt;0,FO107&lt;&gt;"wait"),"AT",IF(AIL!$AK109="AI",IF(Sheet1!$E109&lt;AIL!$AJ109-200,200,"wait"),0))</f>
        <v>AT</v>
      </c>
      <c r="FP108" s="10" t="str">
        <f>IF(AND(FP107&gt;0,FP107&lt;&gt;"wait"),"AT",IF(AIL!$AK109="AI",IF(Sheet1!$D109&gt;AIL!$AJ109+50,50,"wait"),0))</f>
        <v>AT</v>
      </c>
      <c r="FQ108" s="10" t="str">
        <f>IF(AND(FQ107&gt;0,FQ107&lt;&gt;"wait"),"AT",IF(AIL!$AK109="AI",IF(Sheet1!$D109&gt;AIL!$AJ109+100,100,"wait"),0))</f>
        <v>wait</v>
      </c>
      <c r="FR108" s="10" t="str">
        <f>IF(AND(FR107&gt;0,FR107&lt;&gt;"wait"),"AT",IF(AIL!$AK109="AI",IF(Sheet1!$D109&gt;AIL!$AJ109+150,150,"wait"),0))</f>
        <v>wait</v>
      </c>
      <c r="FS108" s="10" t="str">
        <f>IF(AND(FS107&gt;0,FS107&lt;&gt;"wait"),"AT",IF(AIL!$AK109="AI",IF(Sheet1!$D109&gt;AIL!$AJ109+200,200,"wait"),0))</f>
        <v>wait</v>
      </c>
      <c r="FT108" s="10">
        <f t="shared" si="82"/>
        <v>-50</v>
      </c>
      <c r="FV108" s="10" t="str">
        <f>IF(AND(FV107&gt;0,FV107&lt;&gt;"wait"),"AT",IF(AIL!$AM109="AI",IF(Sheet1!$E109&lt;AIL!$AL109-50,50,"wait"),0))</f>
        <v>AT</v>
      </c>
      <c r="FW108" s="10" t="str">
        <f>IF(AND(FW107&gt;0,FW107&lt;&gt;"wait"),"AT",IF(AIL!$AM109="AI",IF(Sheet1!$E109&lt;AIL!$AL109-100,100,"wait"),0))</f>
        <v>AT</v>
      </c>
      <c r="FX108" s="10" t="str">
        <f>IF(AND(FX107&gt;0,FX107&lt;&gt;"wait"),"AT",IF(AIL!$AM109="AI",IF(Sheet1!$E109&lt;AIL!$AL109-150,150,"wait"),0))</f>
        <v>AT</v>
      </c>
      <c r="FY108" s="10" t="str">
        <f>IF(AND(FY107&gt;0,FY107&lt;&gt;"wait"),"AT",IF(AIL!$AM109="AI",IF(Sheet1!$E109&lt;AIL!$AL109-200,200,"wait"),0))</f>
        <v>AT</v>
      </c>
      <c r="FZ108" s="10" t="str">
        <f>IF(AND(FZ107&gt;0,FZ107&lt;&gt;"wait"),"AT",IF(AIL!$AM109="AI",IF(Sheet1!$D109&gt;AIL!$AL109+50,50,"wait"),0))</f>
        <v>AT</v>
      </c>
      <c r="GA108" s="10" t="str">
        <f>IF(AND(GA107&gt;0,GA107&lt;&gt;"wait"),"AT",IF(AIL!$AM109="AI",IF(Sheet1!$D109&gt;AIL!$AL109+100,100,"wait"),0))</f>
        <v>wait</v>
      </c>
      <c r="GB108" s="10" t="str">
        <f>IF(AND(GB107&gt;0,GB107&lt;&gt;"wait"),"AT",IF(AIL!$AM109="AI",IF(Sheet1!$D109&gt;AIL!$AL109+150,150,"wait"),0))</f>
        <v>wait</v>
      </c>
      <c r="GC108" s="10" t="str">
        <f>IF(AND(GC107&gt;0,GC107&lt;&gt;"wait"),"AT",IF(AIL!$AM109="AI",IF(Sheet1!$D109&gt;AIL!$AL109+200,200,"wait"),0))</f>
        <v>wait</v>
      </c>
      <c r="GD108" s="10">
        <f t="shared" si="83"/>
        <v>-50</v>
      </c>
      <c r="GF108" s="10" t="str">
        <f>IF(AND(GF107&gt;0,GF107&lt;&gt;"wait"),"AT",IF(AIL!$AO109="AI",IF(Sheet1!$E109&lt;AIL!$AN109-50,50,"wait"),0))</f>
        <v>AT</v>
      </c>
      <c r="GG108" s="10" t="str">
        <f>IF(AND(GG107&gt;0,GG107&lt;&gt;"wait"),"AT",IF(AIL!$AO109="AI",IF(Sheet1!$E109&lt;AIL!$AN109-100,100,"wait"),0))</f>
        <v>AT</v>
      </c>
      <c r="GH108" s="10" t="str">
        <f>IF(AND(GH107&gt;0,GH107&lt;&gt;"wait"),"AT",IF(AIL!$AO109="AI",IF(Sheet1!$E109&lt;AIL!$AN109-150,150,"wait"),0))</f>
        <v>AT</v>
      </c>
      <c r="GI108" s="10" t="str">
        <f>IF(AND(GI107&gt;0,GI107&lt;&gt;"wait"),"AT",IF(AIL!$AO109="AI",IF(Sheet1!$E109&lt;AIL!$AN109-200,200,"wait"),0))</f>
        <v>AT</v>
      </c>
      <c r="GJ108" s="10" t="str">
        <f>IF(AND(GJ107&gt;0,GJ107&lt;&gt;"wait"),"AT",IF(AIL!$AO109="AI",IF(Sheet1!$D109&gt;AIL!$AN109+50,50,"wait"),0))</f>
        <v>AT</v>
      </c>
      <c r="GK108" s="10" t="str">
        <f>IF(AND(GK107&gt;0,GK107&lt;&gt;"wait"),"AT",IF(AIL!$AO109="AI",IF(Sheet1!$D109&gt;AIL!$AN109+100,100,"wait"),0))</f>
        <v>wait</v>
      </c>
      <c r="GL108" s="10" t="str">
        <f>IF(AND(GL107&gt;0,GL107&lt;&gt;"wait"),"AT",IF(AIL!$AO109="AI",IF(Sheet1!$D109&gt;AIL!$AN109+150,150,"wait"),0))</f>
        <v>wait</v>
      </c>
      <c r="GM108" s="10" t="str">
        <f>IF(AND(GM107&gt;0,GM107&lt;&gt;"wait"),"AT",IF(AIL!$AO109="AI",IF(Sheet1!$D109&gt;AIL!$AN109+200,200,"wait"),0))</f>
        <v>wait</v>
      </c>
      <c r="GN108" s="10">
        <f t="shared" si="84"/>
        <v>-50</v>
      </c>
      <c r="GP108" s="10" t="str">
        <f>IF(AND(GP107&gt;0,GP107&lt;&gt;"wait"),"AT",IF(AIL!$AQ109="AI",IF(Sheet1!$E109&lt;AIL!$AP109-50,50,"wait"),0))</f>
        <v>AT</v>
      </c>
      <c r="GQ108" s="10" t="str">
        <f>IF(AND(GQ107&gt;0,GQ107&lt;&gt;"wait"),"AT",IF(AIL!$AQ109="AI",IF(Sheet1!$E109&lt;AIL!$AP109-100,100,"wait"),0))</f>
        <v>AT</v>
      </c>
      <c r="GR108" s="10" t="str">
        <f>IF(AND(GR107&gt;0,GR107&lt;&gt;"wait"),"AT",IF(AIL!$AQ109="AI",IF(Sheet1!$E109&lt;AIL!$AP109-150,150,"wait"),0))</f>
        <v>AT</v>
      </c>
      <c r="GS108" s="10" t="str">
        <f>IF(AND(GS107&gt;0,GS107&lt;&gt;"wait"),"AT",IF(AIL!$AQ109="AI",IF(Sheet1!$E109&lt;AIL!$AP109-200,200,"wait"),0))</f>
        <v>AT</v>
      </c>
      <c r="GT108" s="10" t="str">
        <f>IF(AND(GT107&gt;0,GT107&lt;&gt;"wait"),"AT",IF(AIL!$AQ109="AI",IF(Sheet1!$D109&gt;AIL!$AP109+50,50,"wait"),0))</f>
        <v>AT</v>
      </c>
      <c r="GU108" s="10" t="str">
        <f>IF(AND(GU107&gt;0,GU107&lt;&gt;"wait"),"AT",IF(AIL!$AQ109="AI",IF(Sheet1!$D109&gt;AIL!$AP109+100,100,"wait"),0))</f>
        <v>wait</v>
      </c>
      <c r="GV108" s="10" t="str">
        <f>IF(AND(GV107&gt;0,GV107&lt;&gt;"wait"),"AT",IF(AIL!$AQ109="AI",IF(Sheet1!$D109&gt;AIL!$AP109+150,150,"wait"),0))</f>
        <v>wait</v>
      </c>
      <c r="GW108" s="10" t="str">
        <f>IF(AND(GW107&gt;0,GW107&lt;&gt;"wait"),"AT",IF(AIL!$AQ109="AI",IF(Sheet1!$D109&gt;AIL!$AP109+200,200,"wait"),0))</f>
        <v>wait</v>
      </c>
      <c r="GX108" s="10">
        <f t="shared" si="85"/>
        <v>-50</v>
      </c>
      <c r="GZ108" s="10" t="str">
        <f>IF(AND(GZ107&gt;0,GZ107&lt;&gt;"wait"),"AT",IF(AIL!$AS109="AI",IF(Sheet1!$E109&lt;AIL!$AR109-50,50,"wait"),0))</f>
        <v>AT</v>
      </c>
      <c r="HA108" s="10" t="str">
        <f>IF(AND(HA107&gt;0,HA107&lt;&gt;"wait"),"AT",IF(AIL!$AS109="AI",IF(Sheet1!$E109&lt;AIL!$AR109-100,100,"wait"),0))</f>
        <v>AT</v>
      </c>
      <c r="HB108" s="10" t="str">
        <f>IF(AND(HB107&gt;0,HB107&lt;&gt;"wait"),"AT",IF(AIL!$AS109="AI",IF(Sheet1!$E109&lt;AIL!$AR109-150,150,"wait"),0))</f>
        <v>AT</v>
      </c>
      <c r="HC108" s="10" t="str">
        <f>IF(AND(HC107&gt;0,HC107&lt;&gt;"wait"),"AT",IF(AIL!$AS109="AI",IF(Sheet1!$E109&lt;AIL!$AR109-200,200,"wait"),0))</f>
        <v>AT</v>
      </c>
      <c r="HD108" s="10" t="str">
        <f>IF(AND(HD107&gt;0,HD107&lt;&gt;"wait"),"AT",IF(AIL!$AS109="AI",IF(Sheet1!$D109&gt;AIL!$AR109+50,50,"wait"),0))</f>
        <v>AT</v>
      </c>
      <c r="HE108" s="10" t="str">
        <f>IF(AND(HE107&gt;0,HE107&lt;&gt;"wait"),"AT",IF(AIL!$AS109="AI",IF(Sheet1!$D109&gt;AIL!$AR109+100,100,"wait"),0))</f>
        <v>wait</v>
      </c>
      <c r="HF108" s="10" t="str">
        <f>IF(AND(HF107&gt;0,HF107&lt;&gt;"wait"),"AT",IF(AIL!$AS109="AI",IF(Sheet1!$D109&gt;AIL!$AR109+150,150,"wait"),0))</f>
        <v>wait</v>
      </c>
      <c r="HG108" s="10" t="str">
        <f>IF(AND(HG107&gt;0,HG107&lt;&gt;"wait"),"AT",IF(AIL!$AS109="AI",IF(Sheet1!$D109&gt;AIL!$AR109+200,200,"wait"),0))</f>
        <v>wait</v>
      </c>
      <c r="HH108" s="10">
        <f t="shared" si="86"/>
        <v>-50</v>
      </c>
      <c r="HJ108" s="10" t="str">
        <f>IF(AND(HJ107&gt;0,HJ107&lt;&gt;"wait"),"AT",IF(AIL!$AU109="AI",IF(Sheet1!$E109&lt;AIL!$AT109-50,50,"wait"),0))</f>
        <v>AT</v>
      </c>
      <c r="HK108" s="10" t="str">
        <f>IF(AND(HK107&gt;0,HK107&lt;&gt;"wait"),"AT",IF(AIL!$AU109="AI",IF(Sheet1!$E109&lt;AIL!$AT109-100,100,"wait"),0))</f>
        <v>AT</v>
      </c>
      <c r="HL108" s="10" t="str">
        <f>IF(AND(HL107&gt;0,HL107&lt;&gt;"wait"),"AT",IF(AIL!$AU109="AI",IF(Sheet1!$E109&lt;AIL!$AT109-150,150,"wait"),0))</f>
        <v>AT</v>
      </c>
      <c r="HM108" s="10" t="str">
        <f>IF(AND(HM107&gt;0,HM107&lt;&gt;"wait"),"AT",IF(AIL!$AU109="AI",IF(Sheet1!$E109&lt;AIL!$AT109-200,200,"wait"),0))</f>
        <v>AT</v>
      </c>
      <c r="HN108" s="10" t="str">
        <f>IF(AND(HN107&gt;0,HN107&lt;&gt;"wait"),"AT",IF(AIL!$AU109="AI",IF(Sheet1!$D109&gt;AIL!$AT109+50,50,"wait"),0))</f>
        <v>AT</v>
      </c>
      <c r="HO108" s="10" t="str">
        <f>IF(AND(HO107&gt;0,HO107&lt;&gt;"wait"),"AT",IF(AIL!$AU109="AI",IF(Sheet1!$D109&gt;AIL!$AT109+100,100,"wait"),0))</f>
        <v>wait</v>
      </c>
      <c r="HP108" s="10" t="str">
        <f>IF(AND(HP107&gt;0,HP107&lt;&gt;"wait"),"AT",IF(AIL!$AU109="AI",IF(Sheet1!$D109&gt;AIL!$AT109+150,150,"wait"),0))</f>
        <v>wait</v>
      </c>
      <c r="HQ108" s="10" t="str">
        <f>IF(AND(HQ107&gt;0,HQ107&lt;&gt;"wait"),"AT",IF(AIL!$AU109="AI",IF(Sheet1!$D109&gt;AIL!$AT109+200,200,"wait"),0))</f>
        <v>wait</v>
      </c>
      <c r="HR108" s="10">
        <f t="shared" si="87"/>
        <v>-50</v>
      </c>
      <c r="HT108" s="10" t="str">
        <f>IF(AND(HT107&gt;0,HT107&lt;&gt;"wait"),"AT",IF(AIL!$AX109="AI",IF(Sheet1!$E109&lt;AIL!$AW109-50,50,"wait"),0))</f>
        <v>AT</v>
      </c>
      <c r="HU108" s="10" t="str">
        <f>IF(AND(HU107&gt;0,HU107&lt;&gt;"wait"),"AT",IF(AIL!$AX109="AI",IF(Sheet1!$E109&lt;AIL!$AW109-100,100,"wait"),0))</f>
        <v>wait</v>
      </c>
      <c r="HV108" s="10" t="str">
        <f>IF(AND(HV107&gt;0,HV107&lt;&gt;"wait"),"AT",IF(AIL!$AX109="AI",IF(Sheet1!$E109&lt;AIL!$AW109-150,150,"wait"),0))</f>
        <v>wait</v>
      </c>
      <c r="HW108" s="10" t="str">
        <f>IF(AND(HW107&gt;0,HW107&lt;&gt;"wait"),"AT",IF(AIL!$AX109="AI",IF(Sheet1!$E109&lt;AIL!$AW109-200,200,"wait"),0))</f>
        <v>wait</v>
      </c>
      <c r="HX108" s="10" t="str">
        <f>IF(AND(HX107&gt;0,HX107&lt;&gt;"wait"),"AT",IF(AIL!$AX109="AI",IF(Sheet1!$D109&gt;AIL!$AW109+50,50,"wait"),0))</f>
        <v>AT</v>
      </c>
      <c r="HY108" s="10" t="str">
        <f>IF(AND(HY107&gt;0,HY107&lt;&gt;"wait"),"AT",IF(AIL!$AX109="AI",IF(Sheet1!$D109&gt;AIL!$AW109+100,100,"wait"),0))</f>
        <v>AT</v>
      </c>
      <c r="HZ108" s="10" t="str">
        <f>IF(AND(HZ107&gt;0,HZ107&lt;&gt;"wait"),"AT",IF(AIL!$AX109="AI",IF(Sheet1!$D109&gt;AIL!$AW109+150,150,"wait"),0))</f>
        <v>wait</v>
      </c>
      <c r="IA108" s="10" t="str">
        <f>IF(AND(IA107&gt;0,IA107&lt;&gt;"wait"),"AT",IF(AIL!$AX109="AI",IF(Sheet1!$D109&gt;AIL!$AW109+200,200,"wait"),0))</f>
        <v>wait</v>
      </c>
      <c r="IB108" s="10">
        <f t="shared" si="88"/>
        <v>-100</v>
      </c>
      <c r="ID108" s="10" t="str">
        <f>IF(AND(ID107&gt;0,ID107&lt;&gt;"wait"),"AT",IF(AIL!$AZ109="AI",IF(Sheet1!$E109&lt;AIL!$AY109-50,50,"wait"),0))</f>
        <v>AT</v>
      </c>
      <c r="IE108" s="10" t="str">
        <f>IF(AND(IE107&gt;0,IE107&lt;&gt;"wait"),"AT",IF(AIL!$AZ109="AI",IF(Sheet1!$E109&lt;AIL!$AY109-100,100,"wait"),0))</f>
        <v>wait</v>
      </c>
      <c r="IF108" s="10" t="str">
        <f>IF(AND(IF107&gt;0,IF107&lt;&gt;"wait"),"AT",IF(AIL!$AZ109="AI",IF(Sheet1!$E109&lt;AIL!$AY109-150,150,"wait"),0))</f>
        <v>wait</v>
      </c>
      <c r="IG108" s="10" t="str">
        <f>IF(AND(IG107&gt;0,IG107&lt;&gt;"wait"),"AT",IF(AIL!$AZ109="AI",IF(Sheet1!$E109&lt;AIL!$AY109-200,200,"wait"),0))</f>
        <v>wait</v>
      </c>
      <c r="IH108" s="10" t="str">
        <f>IF(AND(IH107&gt;0,IH107&lt;&gt;"wait"),"AT",IF(AIL!$AZ109="AI",IF(Sheet1!$D109&gt;AIL!$AY109+50,50,"wait"),0))</f>
        <v>AT</v>
      </c>
      <c r="II108" s="10" t="str">
        <f>IF(AND(II107&gt;0,II107&lt;&gt;"wait"),"AT",IF(AIL!$AZ109="AI",IF(Sheet1!$D109&gt;AIL!$AY109+100,100,"wait"),0))</f>
        <v>AT</v>
      </c>
      <c r="IJ108" s="10" t="str">
        <f>IF(AND(IJ107&gt;0,IJ107&lt;&gt;"wait"),"AT",IF(AIL!$AZ109="AI",IF(Sheet1!$D109&gt;AIL!$AY109+150,150,"wait"),0))</f>
        <v>wait</v>
      </c>
      <c r="IK108" s="10" t="str">
        <f>IF(AND(IK107&gt;0,IK107&lt;&gt;"wait"),"AT",IF(AIL!$AZ109="AI",IF(Sheet1!$D109&gt;AIL!$AY109+200,200,"wait"),0))</f>
        <v>wait</v>
      </c>
      <c r="IL108" s="10">
        <f t="shared" si="89"/>
        <v>-100</v>
      </c>
      <c r="IN108" s="10" t="str">
        <f>IF(AND(IN107&gt;0,IN107&lt;&gt;"wait"),"AT",IF(AIL!$BB109="AI",IF(Sheet1!$E109&lt;AIL!$BA109-50,50,"wait"),0))</f>
        <v>AT</v>
      </c>
      <c r="IO108" s="10" t="str">
        <f>IF(AND(IO107&gt;0,IO107&lt;&gt;"wait"),"AT",IF(AIL!$BB109="AI",IF(Sheet1!$E109&lt;AIL!$BA109-100,100,"wait"),0))</f>
        <v>wait</v>
      </c>
      <c r="IP108" s="10" t="str">
        <f>IF(AND(IP107&gt;0,IP107&lt;&gt;"wait"),"AT",IF(AIL!$BB109="AI",IF(Sheet1!$E109&lt;AIL!$BA109-150,150,"wait"),0))</f>
        <v>wait</v>
      </c>
      <c r="IQ108" s="10" t="str">
        <f>IF(AND(IQ107&gt;0,IQ107&lt;&gt;"wait"),"AT",IF(AIL!$BB109="AI",IF(Sheet1!$E109&lt;AIL!$BA109-200,200,"wait"),0))</f>
        <v>wait</v>
      </c>
      <c r="IR108" s="10" t="str">
        <f>IF(AND(IR107&gt;0,IR107&lt;&gt;"wait"),"AT",IF(AIL!$BB109="AI",IF(Sheet1!$D109&gt;AIL!$BA109+50,50,"wait"),0))</f>
        <v>AT</v>
      </c>
      <c r="IS108" s="10" t="str">
        <f>IF(AND(IS107&gt;0,IS107&lt;&gt;"wait"),"AT",IF(AIL!$BB109="AI",IF(Sheet1!$D109&gt;AIL!$BA109+100,100,"wait"),0))</f>
        <v>AT</v>
      </c>
      <c r="IT108" s="10" t="str">
        <f>IF(AND(IT107&gt;0,IT107&lt;&gt;"wait"),"AT",IF(AIL!$BB109="AI",IF(Sheet1!$D109&gt;AIL!$BA109+150,150,"wait"),0))</f>
        <v>wait</v>
      </c>
      <c r="IU108" s="10" t="str">
        <f>IF(AND(IU107&gt;0,IU107&lt;&gt;"wait"),"AT",IF(AIL!$BB109="AI",IF(Sheet1!$D109&gt;AIL!$BA109+200,200,"wait"),0))</f>
        <v>wait</v>
      </c>
      <c r="IV108" s="10">
        <f t="shared" si="90"/>
        <v>-100</v>
      </c>
      <c r="IX108" s="10" t="str">
        <f>IF(AND(IX107&gt;0,IX107&lt;&gt;"wait"),"AT",IF(AIL!$BD109="AI",IF(Sheet1!$E109&lt;AIL!$BC109-50,50,"wait"),0))</f>
        <v>AT</v>
      </c>
      <c r="IY108" s="10" t="str">
        <f>IF(AND(IY107&gt;0,IY107&lt;&gt;"wait"),"AT",IF(AIL!$BD109="AI",IF(Sheet1!$E109&lt;AIL!$BC109-100,100,"wait"),0))</f>
        <v>wait</v>
      </c>
      <c r="IZ108" s="10" t="str">
        <f>IF(AND(IZ107&gt;0,IZ107&lt;&gt;"wait"),"AT",IF(AIL!$BD109="AI",IF(Sheet1!$E109&lt;AIL!$BC109-150,150,"wait"),0))</f>
        <v>wait</v>
      </c>
      <c r="JA108" s="10" t="str">
        <f>IF(AND(JA107&gt;0,JA107&lt;&gt;"wait"),"AT",IF(AIL!$BD109="AI",IF(Sheet1!$E109&lt;AIL!$BC109-200,200,"wait"),0))</f>
        <v>wait</v>
      </c>
      <c r="JB108" s="10" t="str">
        <f>IF(AND(JB107&gt;0,JB107&lt;&gt;"wait"),"AT",IF(AIL!$BD109="AI",IF(Sheet1!$D109&gt;AIL!$BC109+50,50,"wait"),0))</f>
        <v>AT</v>
      </c>
      <c r="JC108" s="10" t="str">
        <f>IF(AND(JC107&gt;0,JC107&lt;&gt;"wait"),"AT",IF(AIL!$BD109="AI",IF(Sheet1!$D109&gt;AIL!$BC109+100,100,"wait"),0))</f>
        <v>AT</v>
      </c>
      <c r="JD108" s="10" t="str">
        <f>IF(AND(JD107&gt;0,JD107&lt;&gt;"wait"),"AT",IF(AIL!$BD109="AI",IF(Sheet1!$D109&gt;AIL!$BC109+150,150,"wait"),0))</f>
        <v>wait</v>
      </c>
      <c r="JE108" s="10" t="str">
        <f>IF(AND(JE107&gt;0,JE107&lt;&gt;"wait"),"AT",IF(AIL!$BD109="AI",IF(Sheet1!$D109&gt;AIL!$BC109+200,200,"wait"),0))</f>
        <v>wait</v>
      </c>
      <c r="JF108" s="10">
        <f t="shared" si="91"/>
        <v>-100</v>
      </c>
      <c r="JH108" s="10" t="str">
        <f>IF(AND(JH107&gt;0,JH107&lt;&gt;"wait"),"AT",IF(AIL!$BF109="AI",IF(Sheet1!$E109&lt;AIL!$BE109-50,50,"wait"),0))</f>
        <v>AT</v>
      </c>
      <c r="JI108" s="10" t="str">
        <f>IF(AND(JI107&gt;0,JI107&lt;&gt;"wait"),"AT",IF(AIL!$BF109="AI",IF(Sheet1!$E109&lt;AIL!$BE109-100,100,"wait"),0))</f>
        <v>wait</v>
      </c>
      <c r="JJ108" s="10" t="str">
        <f>IF(AND(JJ107&gt;0,JJ107&lt;&gt;"wait"),"AT",IF(AIL!$BF109="AI",IF(Sheet1!$E109&lt;AIL!$BE109-150,150,"wait"),0))</f>
        <v>wait</v>
      </c>
      <c r="JK108" s="10" t="str">
        <f>IF(AND(JK107&gt;0,JK107&lt;&gt;"wait"),"AT",IF(AIL!$BF109="AI",IF(Sheet1!$E109&lt;AIL!$BE109-200,200,"wait"),0))</f>
        <v>wait</v>
      </c>
      <c r="JL108" s="10" t="str">
        <f>IF(AND(JL107&gt;0,JL107&lt;&gt;"wait"),"AT",IF(AIL!$BF109="AI",IF(Sheet1!$D109&gt;AIL!$BE109+50,50,"wait"),0))</f>
        <v>AT</v>
      </c>
      <c r="JM108" s="10" t="str">
        <f>IF(AND(JM107&gt;0,JM107&lt;&gt;"wait"),"AT",IF(AIL!$BF109="AI",IF(Sheet1!$D109&gt;AIL!$BE109+100,100,"wait"),0))</f>
        <v>AT</v>
      </c>
      <c r="JN108" s="10" t="str">
        <f>IF(AND(JN107&gt;0,JN107&lt;&gt;"wait"),"AT",IF(AIL!$BF109="AI",IF(Sheet1!$D109&gt;AIL!$BE109+150,150,"wait"),0))</f>
        <v>wait</v>
      </c>
      <c r="JO108" s="10" t="str">
        <f>IF(AND(JO107&gt;0,JO107&lt;&gt;"wait"),"AT",IF(AIL!$BF109="AI",IF(Sheet1!$D109&gt;AIL!$BE109+200,200,"wait"),0))</f>
        <v>wait</v>
      </c>
      <c r="JP108" s="10">
        <f t="shared" si="92"/>
        <v>-100</v>
      </c>
      <c r="JR108" s="10" t="str">
        <f>IF(AND(JR107&gt;0,JR107&lt;&gt;"wait"),"AT",IF(AIL!$BH109="AI",IF(Sheet1!$E109&lt;AIL!$BG109-50,50,"wait"),0))</f>
        <v>AT</v>
      </c>
      <c r="JS108" s="10" t="str">
        <f>IF(AND(JS107&gt;0,JS107&lt;&gt;"wait"),"AT",IF(AIL!$BH109="AI",IF(Sheet1!$E109&lt;AIL!$BG109-100,100,"wait"),0))</f>
        <v>AT</v>
      </c>
      <c r="JT108" s="10" t="str">
        <f>IF(AND(JT107&gt;0,JT107&lt;&gt;"wait"),"AT",IF(AIL!$BH109="AI",IF(Sheet1!$E109&lt;AIL!$BG109-150,150,"wait"),0))</f>
        <v>wait</v>
      </c>
      <c r="JU108" s="10" t="str">
        <f>IF(AND(JU107&gt;0,JU107&lt;&gt;"wait"),"AT",IF(AIL!$BH109="AI",IF(Sheet1!$E109&lt;AIL!$BG109-200,200,"wait"),0))</f>
        <v>wait</v>
      </c>
      <c r="JV108" s="10" t="str">
        <f>IF(AND(JV107&gt;0,JV107&lt;&gt;"wait"),"AT",IF(AIL!$BH109="AI",IF(Sheet1!$D109&gt;AIL!$BG109+50,50,"wait"),0))</f>
        <v>AT</v>
      </c>
      <c r="JW108" s="10" t="str">
        <f>IF(AND(JW107&gt;0,JW107&lt;&gt;"wait"),"AT",IF(AIL!$BH109="AI",IF(Sheet1!$D109&gt;AIL!$BG109+100,100,"wait"),0))</f>
        <v>wait</v>
      </c>
      <c r="JX108" s="10" t="str">
        <f>IF(AND(JX107&gt;0,JX107&lt;&gt;"wait"),"AT",IF(AIL!$BH109="AI",IF(Sheet1!$D109&gt;AIL!$BG109+150,150,"wait"),0))</f>
        <v>wait</v>
      </c>
      <c r="JY108" s="10" t="str">
        <f>IF(AND(JY107&gt;0,JY107&lt;&gt;"wait"),"AT",IF(AIL!$BH109="AI",IF(Sheet1!$D109&gt;AIL!$BG109+200,200,"wait"),0))</f>
        <v>wait</v>
      </c>
      <c r="JZ108" s="10">
        <f t="shared" si="93"/>
        <v>-50</v>
      </c>
      <c r="KB108" s="10" t="str">
        <f>IF(AND(KB107&gt;0,KB107&lt;&gt;"wait"),"AT",IF(AIL!$BJ109="AI",IF(Sheet1!$E109&lt;AIL!$BI109-50,50,"wait"),0))</f>
        <v>AT</v>
      </c>
      <c r="KC108" s="10" t="str">
        <f>IF(AND(KC107&gt;0,KC107&lt;&gt;"wait"),"AT",IF(AIL!$BJ109="AI",IF(Sheet1!$E109&lt;AIL!$BI109-100,100,"wait"),0))</f>
        <v>wait</v>
      </c>
      <c r="KD108" s="10" t="str">
        <f>IF(AND(KD107&gt;0,KD107&lt;&gt;"wait"),"AT",IF(AIL!$BJ109="AI",IF(Sheet1!$E109&lt;AIL!$BI109-150,150,"wait"),0))</f>
        <v>wait</v>
      </c>
      <c r="KE108" s="10" t="str">
        <f>IF(AND(KE107&gt;0,KE107&lt;&gt;"wait"),"AT",IF(AIL!$BJ109="AI",IF(Sheet1!$E109&lt;AIL!$BI109-200,200,"wait"),0))</f>
        <v>wait</v>
      </c>
      <c r="KF108" s="10" t="str">
        <f>IF(AND(KF107&gt;0,KF107&lt;&gt;"wait"),"AT",IF(AIL!$BJ109="AI",IF(Sheet1!$D109&gt;AIL!$BI109+50,50,"wait"),0))</f>
        <v>AT</v>
      </c>
      <c r="KG108" s="10" t="str">
        <f>IF(AND(KG107&gt;0,KG107&lt;&gt;"wait"),"AT",IF(AIL!$BJ109="AI",IF(Sheet1!$D109&gt;AIL!$BI109+100,100,"wait"),0))</f>
        <v>AT</v>
      </c>
      <c r="KH108" s="10" t="str">
        <f>IF(AND(KH107&gt;0,KH107&lt;&gt;"wait"),"AT",IF(AIL!$BJ109="AI",IF(Sheet1!$D109&gt;AIL!$BI109+150,150,"wait"),0))</f>
        <v>wait</v>
      </c>
      <c r="KI108" s="10" t="str">
        <f>IF(AND(KI107&gt;0,KI107&lt;&gt;"wait"),"AT",IF(AIL!$BJ109="AI",IF(Sheet1!$D109&gt;AIL!$BI109+200,200,"wait"),0))</f>
        <v>wait</v>
      </c>
      <c r="KJ108" s="10">
        <f t="shared" si="94"/>
        <v>-100</v>
      </c>
      <c r="KL108" s="10" t="str">
        <f>IF(AND(KL107&gt;0,KL107&lt;&gt;"wait"),"AT",IF(AIL!$BL109="AI",IF(Sheet1!$E109&lt;AIL!$BK109-50,50,"wait"),0))</f>
        <v>wait</v>
      </c>
      <c r="KM108" s="10" t="str">
        <f>IF(AND(KM107&gt;0,KM107&lt;&gt;"wait"),"AT",IF(AIL!$BL109="AI",IF(Sheet1!$E109&lt;AIL!$BK109-100,100,"wait"),0))</f>
        <v>wait</v>
      </c>
      <c r="KN108" s="10" t="str">
        <f>IF(AND(KN107&gt;0,KN107&lt;&gt;"wait"),"AT",IF(AIL!$BL109="AI",IF(Sheet1!$E109&lt;AIL!$BK109-150,150,"wait"),0))</f>
        <v>wait</v>
      </c>
      <c r="KO108" s="10" t="str">
        <f>IF(AND(KO107&gt;0,KO107&lt;&gt;"wait"),"AT",IF(AIL!$BL109="AI",IF(Sheet1!$E109&lt;AIL!$BK109-200,200,"wait"),0))</f>
        <v>wait</v>
      </c>
      <c r="KP108" s="10" t="str">
        <f>IF(AND(KP107&gt;0,KP107&lt;&gt;"wait"),"AT",IF(AIL!$BL109="AI",IF(Sheet1!$D109&gt;AIL!$BK109+50,50,"wait"),0))</f>
        <v>AT</v>
      </c>
      <c r="KQ108" s="10" t="str">
        <f>IF(AND(KQ107&gt;0,KQ107&lt;&gt;"wait"),"AT",IF(AIL!$BL109="AI",IF(Sheet1!$D109&gt;AIL!$BK109+100,100,"wait"),0))</f>
        <v>AT</v>
      </c>
      <c r="KR108" s="10" t="str">
        <f>IF(AND(KR107&gt;0,KR107&lt;&gt;"wait"),"AT",IF(AIL!$BL109="AI",IF(Sheet1!$D109&gt;AIL!$BK109+150,150,"wait"),0))</f>
        <v>AT</v>
      </c>
      <c r="KS108" s="10" t="str">
        <f>IF(AND(KS107&gt;0,KS107&lt;&gt;"wait"),"AT",IF(AIL!$BL109="AI",IF(Sheet1!$D109&gt;AIL!$BK109+200,200,"wait"),0))</f>
        <v>wait</v>
      </c>
      <c r="KT108" s="10">
        <f t="shared" si="95"/>
        <v>-150</v>
      </c>
      <c r="KV108" s="10" t="str">
        <f>IF(AND(KV107&gt;0,KV107&lt;&gt;"wait"),"AT",IF(AIL!$BN109="AI",IF(Sheet1!$E109&lt;AIL!$BM109-50,50,"wait"),0))</f>
        <v>wait</v>
      </c>
      <c r="KW108" s="10" t="str">
        <f>IF(AND(KW107&gt;0,KW107&lt;&gt;"wait"),"AT",IF(AIL!$BN109="AI",IF(Sheet1!$E109&lt;AIL!$BM109-100,100,"wait"),0))</f>
        <v>wait</v>
      </c>
      <c r="KX108" s="10" t="str">
        <f>IF(AND(KX107&gt;0,KX107&lt;&gt;"wait"),"AT",IF(AIL!$BN109="AI",IF(Sheet1!$E109&lt;AIL!$BM109-150,150,"wait"),0))</f>
        <v>wait</v>
      </c>
      <c r="KY108" s="10" t="str">
        <f>IF(AND(KY107&gt;0,KY107&lt;&gt;"wait"),"AT",IF(AIL!$BN109="AI",IF(Sheet1!$E109&lt;AIL!$BM109-200,200,"wait"),0))</f>
        <v>wait</v>
      </c>
      <c r="KZ108" s="10" t="str">
        <f>IF(AND(KZ107&gt;0,KZ107&lt;&gt;"wait"),"AT",IF(AIL!$BN109="AI",IF(Sheet1!$D109&gt;AIL!$BM109+50,50,"wait"),0))</f>
        <v>AT</v>
      </c>
      <c r="LA108" s="10" t="str">
        <f>IF(AND(LA107&gt;0,LA107&lt;&gt;"wait"),"AT",IF(AIL!$BN109="AI",IF(Sheet1!$D109&gt;AIL!$BM109+100,100,"wait"),0))</f>
        <v>AT</v>
      </c>
      <c r="LB108" s="10" t="str">
        <f>IF(AND(LB107&gt;0,LB107&lt;&gt;"wait"),"AT",IF(AIL!$BN109="AI",IF(Sheet1!$D109&gt;AIL!$BM109+150,150,"wait"),0))</f>
        <v>AT</v>
      </c>
      <c r="LC108" s="10" t="str">
        <f>IF(AND(LC107&gt;0,LC107&lt;&gt;"wait"),"AT",IF(AIL!$BN109="AI",IF(Sheet1!$D109&gt;AIL!$BM109+200,200,"wait"),0))</f>
        <v>wait</v>
      </c>
      <c r="LD108" s="10">
        <f t="shared" si="96"/>
        <v>-150</v>
      </c>
      <c r="LF108" s="10" t="str">
        <f>IF(AND(LF107&gt;0,LF107&lt;&gt;"wait"),"AT",IF(AIL!$BP109="AI",IF(Sheet1!$E109&lt;AIL!$BO109-50,50,"wait"),0))</f>
        <v>wait</v>
      </c>
      <c r="LG108" s="10" t="str">
        <f>IF(AND(LG107&gt;0,LG107&lt;&gt;"wait"),"AT",IF(AIL!$BP109="AI",IF(Sheet1!$E109&lt;AIL!$BO109-100,100,"wait"),0))</f>
        <v>wait</v>
      </c>
      <c r="LH108" s="10" t="str">
        <f>IF(AND(LH107&gt;0,LH107&lt;&gt;"wait"),"AT",IF(AIL!$BP109="AI",IF(Sheet1!$E109&lt;AIL!$BO109-150,150,"wait"),0))</f>
        <v>wait</v>
      </c>
      <c r="LI108" s="10" t="str">
        <f>IF(AND(LI107&gt;0,LI107&lt;&gt;"wait"),"AT",IF(AIL!$BP109="AI",IF(Sheet1!$E109&lt;AIL!$BO109-200,200,"wait"),0))</f>
        <v>wait</v>
      </c>
      <c r="LJ108" s="10" t="str">
        <f>IF(AND(LJ107&gt;0,LJ107&lt;&gt;"wait"),"AT",IF(AIL!$BP109="AI",IF(Sheet1!$D109&gt;AIL!$BO109+50,50,"wait"),0))</f>
        <v>AT</v>
      </c>
      <c r="LK108" s="10" t="str">
        <f>IF(AND(LK107&gt;0,LK107&lt;&gt;"wait"),"AT",IF(AIL!$BP109="AI",IF(Sheet1!$D109&gt;AIL!$BO109+100,100,"wait"),0))</f>
        <v>AT</v>
      </c>
      <c r="LL108" s="10" t="str">
        <f>IF(AND(LL107&gt;0,LL107&lt;&gt;"wait"),"AT",IF(AIL!$BP109="AI",IF(Sheet1!$D109&gt;AIL!$BO109+150,150,"wait"),0))</f>
        <v>AT</v>
      </c>
      <c r="LM108" s="10" t="str">
        <f>IF(AND(LM107&gt;0,LM107&lt;&gt;"wait"),"AT",IF(AIL!$BP109="AI",IF(Sheet1!$D109&gt;AIL!$BO109+200,200,"wait"),0))</f>
        <v>wait</v>
      </c>
      <c r="LN108" s="10">
        <f t="shared" si="97"/>
        <v>-150</v>
      </c>
      <c r="LP108" s="10" t="str">
        <f>IF(AND(LP107&gt;0,LP107&lt;&gt;"wait"),"AT",IF(AIL!$BR109="AI",IF(Sheet1!$E109&lt;AIL!$BQ109-50,50,"wait"),0))</f>
        <v>wait</v>
      </c>
      <c r="LQ108" s="10" t="str">
        <f>IF(AND(LQ107&gt;0,LQ107&lt;&gt;"wait"),"AT",IF(AIL!$BR109="AI",IF(Sheet1!$E109&lt;AIL!$BQ109-100,100,"wait"),0))</f>
        <v>wait</v>
      </c>
      <c r="LR108" s="10" t="str">
        <f>IF(AND(LR107&gt;0,LR107&lt;&gt;"wait"),"AT",IF(AIL!$BR109="AI",IF(Sheet1!$E109&lt;AIL!$BQ109-150,150,"wait"),0))</f>
        <v>wait</v>
      </c>
      <c r="LS108" s="10" t="str">
        <f>IF(AND(LS107&gt;0,LS107&lt;&gt;"wait"),"AT",IF(AIL!$BR109="AI",IF(Sheet1!$E109&lt;AIL!$BQ109-200,200,"wait"),0))</f>
        <v>wait</v>
      </c>
      <c r="LT108" s="10" t="str">
        <f>IF(AND(LT107&gt;0,LT107&lt;&gt;"wait"),"AT",IF(AIL!$BR109="AI",IF(Sheet1!$D109&gt;AIL!$BQ109+50,50,"wait"),0))</f>
        <v>AT</v>
      </c>
      <c r="LU108" s="10" t="str">
        <f>IF(AND(LU107&gt;0,LU107&lt;&gt;"wait"),"AT",IF(AIL!$BR109="AI",IF(Sheet1!$D109&gt;AIL!$BQ109+100,100,"wait"),0))</f>
        <v>AT</v>
      </c>
      <c r="LV108" s="10" t="str">
        <f>IF(AND(LV107&gt;0,LV107&lt;&gt;"wait"),"AT",IF(AIL!$BR109="AI",IF(Sheet1!$D109&gt;AIL!$BQ109+150,150,"wait"),0))</f>
        <v>AT</v>
      </c>
      <c r="LW108" s="10" t="str">
        <f>IF(AND(LW107&gt;0,LW107&lt;&gt;"wait"),"AT",IF(AIL!$BR109="AI",IF(Sheet1!$D109&gt;AIL!$BQ109+200,200,"wait"),0))</f>
        <v>wait</v>
      </c>
      <c r="LX108" s="10">
        <f t="shared" si="98"/>
        <v>-150</v>
      </c>
    </row>
    <row r="109" spans="1:336" x14ac:dyDescent="0.3">
      <c r="A109" t="str">
        <f>Sheet1!B109</f>
        <v>03/01 11:02</v>
      </c>
      <c r="B109">
        <f>Sheet1!D109</f>
        <v>29142</v>
      </c>
      <c r="C109">
        <f>Sheet1!E109</f>
        <v>29121</v>
      </c>
      <c r="E109">
        <f>MAX($B109:$B$162)</f>
        <v>29241</v>
      </c>
      <c r="F109">
        <f>MIN($C109:$C$162)</f>
        <v>29062</v>
      </c>
      <c r="H109" s="8" t="str">
        <f>IF(AND(H108&gt;0,H108&lt;&gt;"wait"),"AT",IF(AIL!$D110="AI",IF(Sheet1!$E110&lt;AIL!$C110-50,50,"wait"),0))</f>
        <v>AT</v>
      </c>
      <c r="I109" s="8" t="str">
        <f>IF(AND(I108&gt;0,I108&lt;&gt;"wait"),"AT",IF(AIL!$D110="AI",IF(Sheet1!$E110&lt;AIL!$C110-100,100,"wait"),0))</f>
        <v>AT</v>
      </c>
      <c r="J109" s="8" t="str">
        <f>IF(AND(J108&gt;0,J108&lt;&gt;"wait"),"AT",IF(AIL!$D110="AI",IF(Sheet1!$E110&lt;AIL!$C110-150,150,"wait"),0))</f>
        <v>AT</v>
      </c>
      <c r="K109" s="8" t="str">
        <f>IF(AND(K108&gt;0,K108&lt;&gt;"wait"),"AT",IF(AIL!$D110="AI",IF(Sheet1!$E110&lt;AIL!$C110-200,200,"wait"),0))</f>
        <v>AT</v>
      </c>
      <c r="L109" s="8" t="str">
        <f>IF(AND(L108&gt;0,L108&lt;&gt;"wait"),"AT",IF(AIL!$D110="AI",IF(Sheet1!$D110&gt;AIL!$C110+50,50,"wait"),0))</f>
        <v>AT</v>
      </c>
      <c r="M109" s="8" t="str">
        <f>IF(AND(M108&gt;0,M108&lt;&gt;"wait"),"AT",IF(AIL!$D110="AI",IF(Sheet1!$D110&gt;AIL!$C110+100,100,"wait"),0))</f>
        <v>wait</v>
      </c>
      <c r="N109" s="8" t="str">
        <f>IF(AND(N108&gt;0,N108&lt;&gt;"wait"),"AT",IF(AIL!$D110="AI",IF(Sheet1!$D110&gt;AIL!$C110+150,150,"wait"),0))</f>
        <v>wait</v>
      </c>
      <c r="O109" s="8" t="str">
        <f>IF(AND(O108&gt;0,O108&lt;&gt;"wait"),"AT",IF(AIL!$D110="AI",IF(Sheet1!$D110&gt;AIL!$C110+200,200,"wait"),0))</f>
        <v>wait</v>
      </c>
      <c r="P109" s="8">
        <f t="shared" si="99"/>
        <v>-50</v>
      </c>
      <c r="R109" s="8" t="str">
        <f>IF(AND(R108&gt;0,R108&lt;&gt;"wait"),"AT",IF(AIL!$F110="AI",IF(Sheet1!$E110&lt;AIL!$E110-50,50,"wait"),0))</f>
        <v>AT</v>
      </c>
      <c r="S109" s="8" t="str">
        <f>IF(AND(S108&gt;0,S108&lt;&gt;"wait"),"AT",IF(AIL!$F110="AI",IF(Sheet1!$E110&lt;AIL!$E110-100,100,"wait"),0))</f>
        <v>AT</v>
      </c>
      <c r="T109" s="8" t="str">
        <f>IF(AND(T108&gt;0,T108&lt;&gt;"wait"),"AT",IF(AIL!$F110="AI",IF(Sheet1!$E110&lt;AIL!$E110-150,150,"wait"),0))</f>
        <v>AT</v>
      </c>
      <c r="U109" s="8" t="str">
        <f>IF(AND(U108&gt;0,U108&lt;&gt;"wait"),"AT",IF(AIL!$F110="AI",IF(Sheet1!$E110&lt;AIL!$E110-200,200,"wait"),0))</f>
        <v>AT</v>
      </c>
      <c r="V109" s="8" t="str">
        <f>IF(AND(V108&gt;0,V108&lt;&gt;"wait"),"AT",IF(AIL!$F110="AI",IF(Sheet1!$D110&gt;AIL!$E110+50,50,"wait"),0))</f>
        <v>AT</v>
      </c>
      <c r="W109" s="8" t="str">
        <f>IF(AND(W108&gt;0,W108&lt;&gt;"wait"),"AT",IF(AIL!$F110="AI",IF(Sheet1!$D110&gt;AIL!$E110+100,100,"wait"),0))</f>
        <v>wait</v>
      </c>
      <c r="X109" s="8" t="str">
        <f>IF(AND(X108&gt;0,X108&lt;&gt;"wait"),"AT",IF(AIL!$F110="AI",IF(Sheet1!$D110&gt;AIL!$E110+150,150,"wait"),0))</f>
        <v>wait</v>
      </c>
      <c r="Y109" s="8" t="str">
        <f>IF(AND(Y108&gt;0,Y108&lt;&gt;"wait"),"AT",IF(AIL!$F110="AI",IF(Sheet1!$D110&gt;AIL!$E110+200,200,"wait"),0))</f>
        <v>wait</v>
      </c>
      <c r="Z109" s="8">
        <f t="shared" si="100"/>
        <v>-50</v>
      </c>
      <c r="AB109" s="8" t="str">
        <f>IF(AND(AB108&gt;0,AB108&lt;&gt;"wait"),"AT",IF(AIL!$H110="AI",IF(Sheet1!$E110&lt;AIL!$G110-50,50,"wait"),0))</f>
        <v>AT</v>
      </c>
      <c r="AC109" s="8" t="str">
        <f>IF(AND(AC108&gt;0,AC108&lt;&gt;"wait"),"AT",IF(AIL!$H110="AI",IF(Sheet1!$E110&lt;AIL!$G110-100,100,"wait"),0))</f>
        <v>AT</v>
      </c>
      <c r="AD109" s="8" t="str">
        <f>IF(AND(AD108&gt;0,AD108&lt;&gt;"wait"),"AT",IF(AIL!$H110="AI",IF(Sheet1!$E110&lt;AIL!$G110-150,150,"wait"),0))</f>
        <v>AT</v>
      </c>
      <c r="AE109" s="8" t="str">
        <f>IF(AND(AE108&gt;0,AE108&lt;&gt;"wait"),"AT",IF(AIL!$H110="AI",IF(Sheet1!$E110&lt;AIL!$G110-200,200,"wait"),0))</f>
        <v>AT</v>
      </c>
      <c r="AF109" s="8" t="str">
        <f>IF(AND(AF108&gt;0,AF108&lt;&gt;"wait"),"AT",IF(AIL!$H110="AI",IF(Sheet1!$D110&gt;AIL!$G110+50,50,"wait"),0))</f>
        <v>AT</v>
      </c>
      <c r="AG109" s="8" t="str">
        <f>IF(AND(AG108&gt;0,AG108&lt;&gt;"wait"),"AT",IF(AIL!$H110="AI",IF(Sheet1!$D110&gt;AIL!$G110+100,100,"wait"),0))</f>
        <v>wait</v>
      </c>
      <c r="AH109" s="8" t="str">
        <f>IF(AND(AH108&gt;0,AH108&lt;&gt;"wait"),"AT",IF(AIL!$H110="AI",IF(Sheet1!$D110&gt;AIL!$G110+150,150,"wait"),0))</f>
        <v>wait</v>
      </c>
      <c r="AI109" s="8" t="str">
        <f>IF(AND(AI108&gt;0,AI108&lt;&gt;"wait"),"AT",IF(AIL!$H110="AI",IF(Sheet1!$D110&gt;AIL!$G110+200,200,"wait"),0))</f>
        <v>wait</v>
      </c>
      <c r="AJ109" s="8">
        <f t="shared" si="101"/>
        <v>-50</v>
      </c>
      <c r="AL109" s="8" t="str">
        <f>IF(AND(AL108&gt;0,AL108&lt;&gt;"wait"),"AT",IF(AIL!$J110="AI",IF(Sheet1!$E110&lt;AIL!$I110-50,50,"wait"),0))</f>
        <v>AT</v>
      </c>
      <c r="AM109" s="8" t="str">
        <f>IF(AND(AM108&gt;0,AM108&lt;&gt;"wait"),"AT",IF(AIL!$J110="AI",IF(Sheet1!$E110&lt;AIL!$I110-100,100,"wait"),0))</f>
        <v>AT</v>
      </c>
      <c r="AN109" s="8" t="str">
        <f>IF(AND(AN108&gt;0,AN108&lt;&gt;"wait"),"AT",IF(AIL!$J110="AI",IF(Sheet1!$E110&lt;AIL!$I110-150,150,"wait"),0))</f>
        <v>AT</v>
      </c>
      <c r="AO109" s="8" t="str">
        <f>IF(AND(AO108&gt;0,AO108&lt;&gt;"wait"),"AT",IF(AIL!$J110="AI",IF(Sheet1!$E110&lt;AIL!$I110-200,200,"wait"),0))</f>
        <v>AT</v>
      </c>
      <c r="AP109" s="8" t="str">
        <f>IF(AND(AP108&gt;0,AP108&lt;&gt;"wait"),"AT",IF(AIL!$J110="AI",IF(Sheet1!$D110&gt;AIL!$I110+50,50,"wait"),0))</f>
        <v>AT</v>
      </c>
      <c r="AQ109" s="8" t="str">
        <f>IF(AND(AQ108&gt;0,AQ108&lt;&gt;"wait"),"AT",IF(AIL!$J110="AI",IF(Sheet1!$D110&gt;AIL!$I110+100,100,"wait"),0))</f>
        <v>wait</v>
      </c>
      <c r="AR109" s="8" t="str">
        <f>IF(AND(AR108&gt;0,AR108&lt;&gt;"wait"),"AT",IF(AIL!$J110="AI",IF(Sheet1!$D110&gt;AIL!$I110+150,150,"wait"),0))</f>
        <v>wait</v>
      </c>
      <c r="AS109" s="8" t="str">
        <f>IF(AND(AS108&gt;0,AS108&lt;&gt;"wait"),"AT",IF(AIL!$J110="AI",IF(Sheet1!$D110&gt;AIL!$I110+200,200,"wait"),0))</f>
        <v>wait</v>
      </c>
      <c r="AT109" s="8">
        <f t="shared" si="102"/>
        <v>-50</v>
      </c>
      <c r="AU109" s="8"/>
      <c r="AV109" s="8" t="str">
        <f>IF(AND(AV108&gt;0,AV108&lt;&gt;"wait"),"AT",IF(AIL!$L110="AI",IF(Sheet1!$E110&lt;AIL!$K110-50,50,"wait"),0))</f>
        <v>AT</v>
      </c>
      <c r="AW109" s="8" t="str">
        <f>IF(AND(AW108&gt;0,AW108&lt;&gt;"wait"),"AT",IF(AIL!$L110="AI",IF(Sheet1!$E110&lt;AIL!$K110-100,100,"wait"),0))</f>
        <v>AT</v>
      </c>
      <c r="AX109" s="8" t="str">
        <f>IF(AND(AX108&gt;0,AX108&lt;&gt;"wait"),"AT",IF(AIL!$L110="AI",IF(Sheet1!$E110&lt;AIL!$K110-150,150,"wait"),0))</f>
        <v>AT</v>
      </c>
      <c r="AY109" s="8" t="str">
        <f>IF(AND(AY108&gt;0,AY108&lt;&gt;"wait"),"AT",IF(AIL!$L110="AI",IF(Sheet1!$E110&lt;AIL!$K110-200,200,"wait"),0))</f>
        <v>AT</v>
      </c>
      <c r="AZ109" s="8" t="str">
        <f>IF(AND(AZ108&gt;0,AZ108&lt;&gt;"wait"),"AT",IF(AIL!$L110="AI",IF(Sheet1!$D110&gt;AIL!$K110+50,50,"wait"),0))</f>
        <v>AT</v>
      </c>
      <c r="BA109" s="8" t="str">
        <f>IF(AND(BA108&gt;0,BA108&lt;&gt;"wait"),"AT",IF(AIL!$L110="AI",IF(Sheet1!$D110&gt;AIL!$K110+100,100,"wait"),0))</f>
        <v>wait</v>
      </c>
      <c r="BB109" s="8" t="str">
        <f>IF(AND(BB108&gt;0,BB108&lt;&gt;"wait"),"AT",IF(AIL!$L110="AI",IF(Sheet1!$D110&gt;AIL!$K110+150,150,"wait"),0))</f>
        <v>wait</v>
      </c>
      <c r="BC109" s="8" t="str">
        <f>IF(AND(BC108&gt;0,BC108&lt;&gt;"wait"),"AT",IF(AIL!$L110="AI",IF(Sheet1!$D110&gt;AIL!$K110+200,200,"wait"),0))</f>
        <v>wait</v>
      </c>
      <c r="BD109" s="8">
        <f t="shared" si="103"/>
        <v>-50</v>
      </c>
      <c r="BE109" s="8"/>
      <c r="BF109" s="8" t="str">
        <f>IF(AND(BF108&gt;0,BF108&lt;&gt;"wait"),"AT",IF(AIL!$N110="AI",IF(Sheet1!$E110&lt;AIL!$M110-50,50,"wait"),0))</f>
        <v>AT</v>
      </c>
      <c r="BG109" s="8" t="str">
        <f>IF(AND(BG108&gt;0,BG108&lt;&gt;"wait"),"AT",IF(AIL!$N110="AI",IF(Sheet1!$E110&lt;AIL!$M110-100,100,"wait"),0))</f>
        <v>AT</v>
      </c>
      <c r="BH109" s="8" t="str">
        <f>IF(AND(BH108&gt;0,BH108&lt;&gt;"wait"),"AT",IF(AIL!$N110="AI",IF(Sheet1!$E110&lt;AIL!$M110-150,150,"wait"),0))</f>
        <v>AT</v>
      </c>
      <c r="BI109" s="8" t="str">
        <f>IF(AND(BI108&gt;0,BI108&lt;&gt;"wait"),"AT",IF(AIL!$N110="AI",IF(Sheet1!$E110&lt;AIL!$M110-200,200,"wait"),0))</f>
        <v>AT</v>
      </c>
      <c r="BJ109" s="8" t="str">
        <f>IF(AND(BJ108&gt;0,BJ108&lt;&gt;"wait"),"AT",IF(AIL!$N110="AI",IF(Sheet1!$D110&gt;AIL!$M110+50,50,"wait"),0))</f>
        <v>AT</v>
      </c>
      <c r="BK109" s="8" t="str">
        <f>IF(AND(BK108&gt;0,BK108&lt;&gt;"wait"),"AT",IF(AIL!$N110="AI",IF(Sheet1!$D110&gt;AIL!$M110+100,100,"wait"),0))</f>
        <v>wait</v>
      </c>
      <c r="BL109" s="8" t="str">
        <f>IF(AND(BL108&gt;0,BL108&lt;&gt;"wait"),"AT",IF(AIL!$N110="AI",IF(Sheet1!$D110&gt;AIL!$M110+150,150,"wait"),0))</f>
        <v>wait</v>
      </c>
      <c r="BM109" s="8" t="str">
        <f>IF(AND(BM108&gt;0,BM108&lt;&gt;"wait"),"AT",IF(AIL!$N110="AI",IF(Sheet1!$D110&gt;AIL!$M110+200,200,"wait"),0))</f>
        <v>wait</v>
      </c>
      <c r="BN109" s="8">
        <f t="shared" si="104"/>
        <v>-50</v>
      </c>
      <c r="BO109" s="8"/>
      <c r="BP109" s="8" t="str">
        <f>IF(AND(BP108&gt;0,BP108&lt;&gt;"wait"),"AT",IF(AIL!$P110="AI",IF(Sheet1!$E110&lt;AIL!$O110-50,50,"wait"),0))</f>
        <v>AT</v>
      </c>
      <c r="BQ109" s="8" t="str">
        <f>IF(AND(BQ108&gt;0,BQ108&lt;&gt;"wait"),"AT",IF(AIL!$P110="AI",IF(Sheet1!$E110&lt;AIL!$O110-100,100,"wait"),0))</f>
        <v>AT</v>
      </c>
      <c r="BR109" s="8" t="str">
        <f>IF(AND(BR108&gt;0,BR108&lt;&gt;"wait"),"AT",IF(AIL!$P110="AI",IF(Sheet1!$E110&lt;AIL!$O110-150,150,"wait"),0))</f>
        <v>AT</v>
      </c>
      <c r="BS109" s="8" t="str">
        <f>IF(AND(BS108&gt;0,BS108&lt;&gt;"wait"),"AT",IF(AIL!$P110="AI",IF(Sheet1!$E110&lt;AIL!$O110-200,200,"wait"),0))</f>
        <v>AT</v>
      </c>
      <c r="BT109" s="8" t="str">
        <f>IF(AND(BT108&gt;0,BT108&lt;&gt;"wait"),"AT",IF(AIL!$P110="AI",IF(Sheet1!$D110&gt;AIL!$O110+50,50,"wait"),0))</f>
        <v>AT</v>
      </c>
      <c r="BU109" s="8" t="str">
        <f>IF(AND(BU108&gt;0,BU108&lt;&gt;"wait"),"AT",IF(AIL!$P110="AI",IF(Sheet1!$D110&gt;AIL!$O110+100,100,"wait"),0))</f>
        <v>wait</v>
      </c>
      <c r="BV109" s="8" t="str">
        <f>IF(AND(BV108&gt;0,BV108&lt;&gt;"wait"),"AT",IF(AIL!$P110="AI",IF(Sheet1!$D110&gt;AIL!$O110+150,150,"wait"),0))</f>
        <v>wait</v>
      </c>
      <c r="BW109" s="8" t="str">
        <f>IF(AND(BW108&gt;0,BW108&lt;&gt;"wait"),"AT",IF(AIL!$P110="AI",IF(Sheet1!$D110&gt;AIL!$O110+200,200,"wait"),0))</f>
        <v>wait</v>
      </c>
      <c r="BX109" s="8">
        <f t="shared" si="105"/>
        <v>-50</v>
      </c>
      <c r="BY109" s="8"/>
      <c r="BZ109" s="8" t="str">
        <f>IF(AND(BZ108&gt;0,BZ108&lt;&gt;"wait"),"AT",IF(AIL!$R110="AI",IF(Sheet1!$E110&lt;AIL!$Q110-50,50,"wait"),0))</f>
        <v>AT</v>
      </c>
      <c r="CA109" s="8" t="str">
        <f>IF(AND(CA108&gt;0,CA108&lt;&gt;"wait"),"AT",IF(AIL!$R110="AI",IF(Sheet1!$E110&lt;AIL!$Q110-100,100,"wait"),0))</f>
        <v>AT</v>
      </c>
      <c r="CB109" s="8" t="str">
        <f>IF(AND(CB108&gt;0,CB108&lt;&gt;"wait"),"AT",IF(AIL!$R110="AI",IF(Sheet1!$E110&lt;AIL!$Q110-150,150,"wait"),0))</f>
        <v>AT</v>
      </c>
      <c r="CC109" s="8" t="str">
        <f>IF(AND(CC108&gt;0,CC108&lt;&gt;"wait"),"AT",IF(AIL!$R110="AI",IF(Sheet1!$E110&lt;AIL!$Q110-200,200,"wait"),0))</f>
        <v>AT</v>
      </c>
      <c r="CD109" s="8" t="str">
        <f>IF(AND(CD108&gt;0,CD108&lt;&gt;"wait"),"AT",IF(AIL!$R110="AI",IF(Sheet1!$D110&gt;AIL!$Q110+50,50,"wait"),0))</f>
        <v>AT</v>
      </c>
      <c r="CE109" s="8" t="str">
        <f>IF(AND(CE108&gt;0,CE108&lt;&gt;"wait"),"AT",IF(AIL!$R110="AI",IF(Sheet1!$D110&gt;AIL!$Q110+100,100,"wait"),0))</f>
        <v>wait</v>
      </c>
      <c r="CF109" s="8" t="str">
        <f>IF(AND(CF108&gt;0,CF108&lt;&gt;"wait"),"AT",IF(AIL!$R110="AI",IF(Sheet1!$D110&gt;AIL!$Q110+150,150,"wait"),0))</f>
        <v>wait</v>
      </c>
      <c r="CG109" s="8" t="str">
        <f>IF(AND(CG108&gt;0,CG108&lt;&gt;"wait"),"AT",IF(AIL!$R110="AI",IF(Sheet1!$D110&gt;AIL!$Q110+200,200,"wait"),0))</f>
        <v>wait</v>
      </c>
      <c r="CH109" s="8">
        <f t="shared" si="106"/>
        <v>-50</v>
      </c>
      <c r="CI109" s="8"/>
      <c r="CJ109" s="8" t="str">
        <f>IF(AND(CJ108&gt;0,CJ108&lt;&gt;"wait"),"AT",IF(AIL!$T110="AI",IF(Sheet1!$E110&lt;AIL!$S110-50,50,"wait"),0))</f>
        <v>AT</v>
      </c>
      <c r="CK109" s="8" t="str">
        <f>IF(AND(CK108&gt;0,CK108&lt;&gt;"wait"),"AT",IF(AIL!$T110="AI",IF(Sheet1!$E110&lt;AIL!$S110-100,100,"wait"),0))</f>
        <v>AT</v>
      </c>
      <c r="CL109" s="8" t="str">
        <f>IF(AND(CL108&gt;0,CL108&lt;&gt;"wait"),"AT",IF(AIL!$T110="AI",IF(Sheet1!$E110&lt;AIL!$S110-150,150,"wait"),0))</f>
        <v>AT</v>
      </c>
      <c r="CM109" s="8" t="str">
        <f>IF(AND(CM108&gt;0,CM108&lt;&gt;"wait"),"AT",IF(AIL!$T110="AI",IF(Sheet1!$E110&lt;AIL!$S110-200,200,"wait"),0))</f>
        <v>wait</v>
      </c>
      <c r="CN109" s="8" t="str">
        <f>IF(AND(CN108&gt;0,CN108&lt;&gt;"wait"),"AT",IF(AIL!$T110="AI",IF(Sheet1!$D110&gt;AIL!$S110+50,50,"wait"),0))</f>
        <v>AT</v>
      </c>
      <c r="CO109" s="8" t="str">
        <f>IF(AND(CO108&gt;0,CO108&lt;&gt;"wait"),"AT",IF(AIL!$T110="AI",IF(Sheet1!$D110&gt;AIL!$S110+100,100,"wait"),0))</f>
        <v>AT</v>
      </c>
      <c r="CP109" s="8" t="str">
        <f>IF(AND(CP108&gt;0,CP108&lt;&gt;"wait"),"AT",IF(AIL!$T110="AI",IF(Sheet1!$D110&gt;AIL!$S110+150,150,"wait"),0))</f>
        <v>wait</v>
      </c>
      <c r="CQ109" s="8" t="str">
        <f>IF(AND(CQ108&gt;0,CQ108&lt;&gt;"wait"),"AT",IF(AIL!$T110="AI",IF(Sheet1!$D110&gt;AIL!$S110+200,200,"wait"),0))</f>
        <v>wait</v>
      </c>
      <c r="CR109" s="8">
        <f t="shared" si="107"/>
        <v>-100</v>
      </c>
      <c r="CS109" s="8"/>
      <c r="CT109" s="8" t="str">
        <f>IF(AND(CT108&gt;0,CT108&lt;&gt;"wait"),"AT",IF(AIL!$V110="AI",IF(Sheet1!$E110&lt;AIL!$U110-50,50,"wait"),0))</f>
        <v>AT</v>
      </c>
      <c r="CU109" s="8" t="str">
        <f>IF(AND(CU108&gt;0,CU108&lt;&gt;"wait"),"AT",IF(AIL!$V110="AI",IF(Sheet1!$E110&lt;AIL!$U110-100,100,"wait"),0))</f>
        <v>AT</v>
      </c>
      <c r="CV109" s="8" t="str">
        <f>IF(AND(CV108&gt;0,CV108&lt;&gt;"wait"),"AT",IF(AIL!$V110="AI",IF(Sheet1!$E110&lt;AIL!$U110-150,150,"wait"),0))</f>
        <v>AT</v>
      </c>
      <c r="CW109" s="8" t="str">
        <f>IF(AND(CW108&gt;0,CW108&lt;&gt;"wait"),"AT",IF(AIL!$V110="AI",IF(Sheet1!$E110&lt;AIL!$U110-200,200,"wait"),0))</f>
        <v>wait</v>
      </c>
      <c r="CX109" s="8" t="str">
        <f>IF(AND(CX108&gt;0,CX108&lt;&gt;"wait"),"AT",IF(AIL!$V110="AI",IF(Sheet1!$D110&gt;AIL!$U110+50,50,"wait"),0))</f>
        <v>AT</v>
      </c>
      <c r="CY109" s="8" t="str">
        <f>IF(AND(CY108&gt;0,CY108&lt;&gt;"wait"),"AT",IF(AIL!$V110="AI",IF(Sheet1!$D110&gt;AIL!$U110+100,100,"wait"),0))</f>
        <v>AT</v>
      </c>
      <c r="CZ109" s="8" t="str">
        <f>IF(AND(CZ108&gt;0,CZ108&lt;&gt;"wait"),"AT",IF(AIL!$V110="AI",IF(Sheet1!$D110&gt;AIL!$U110+150,150,"wait"),0))</f>
        <v>wait</v>
      </c>
      <c r="DA109" s="8" t="str">
        <f>IF(AND(DA108&gt;0,DA108&lt;&gt;"wait"),"AT",IF(AIL!$V110="AI",IF(Sheet1!$D110&gt;AIL!$U110+200,200,"wait"),0))</f>
        <v>wait</v>
      </c>
      <c r="DB109" s="8">
        <f t="shared" si="108"/>
        <v>-100</v>
      </c>
      <c r="DC109" s="8"/>
      <c r="DD109" s="8" t="str">
        <f>IF(AND(DD108&gt;0,DD108&lt;&gt;"wait"),"AT",IF(AIL!$X110="AI",IF(Sheet1!$E110&lt;AIL!$W110-50,50,"wait"),0))</f>
        <v>AT</v>
      </c>
      <c r="DE109" s="8" t="str">
        <f>IF(AND(DE108&gt;0,DE108&lt;&gt;"wait"),"AT",IF(AIL!$X110="AI",IF(Sheet1!$E110&lt;AIL!$W110-100,100,"wait"),0))</f>
        <v>AT</v>
      </c>
      <c r="DF109" s="8" t="str">
        <f>IF(AND(DF108&gt;0,DF108&lt;&gt;"wait"),"AT",IF(AIL!$X110="AI",IF(Sheet1!$E110&lt;AIL!$W110-150,150,"wait"),0))</f>
        <v>AT</v>
      </c>
      <c r="DG109" s="8" t="str">
        <f>IF(AND(DG108&gt;0,DG108&lt;&gt;"wait"),"AT",IF(AIL!$X110="AI",IF(Sheet1!$E110&lt;AIL!$W110-200,200,"wait"),0))</f>
        <v>wait</v>
      </c>
      <c r="DH109" s="8" t="str">
        <f>IF(AND(DH108&gt;0,DH108&lt;&gt;"wait"),"AT",IF(AIL!$X110="AI",IF(Sheet1!$D110&gt;AIL!$W110+50,50,"wait"),0))</f>
        <v>AT</v>
      </c>
      <c r="DI109" s="8" t="str">
        <f>IF(AND(DI108&gt;0,DI108&lt;&gt;"wait"),"AT",IF(AIL!$X110="AI",IF(Sheet1!$D110&gt;AIL!$W110+100,100,"wait"),0))</f>
        <v>AT</v>
      </c>
      <c r="DJ109" s="8" t="str">
        <f>IF(AND(DJ108&gt;0,DJ108&lt;&gt;"wait"),"AT",IF(AIL!$X110="AI",IF(Sheet1!$D110&gt;AIL!$W110+150,150,"wait"),0))</f>
        <v>wait</v>
      </c>
      <c r="DK109" s="8" t="str">
        <f>IF(AND(DK108&gt;0,DK108&lt;&gt;"wait"),"AT",IF(AIL!$X110="AI",IF(Sheet1!$D110&gt;AIL!$W110+200,200,"wait"),0))</f>
        <v>wait</v>
      </c>
      <c r="DL109" s="8">
        <f t="shared" si="109"/>
        <v>-100</v>
      </c>
      <c r="DN109" s="10" t="str">
        <f>IF(AND(DN108&gt;0,DN108&lt;&gt;"wait"),"AT",IF(AIL!$AA110="AI",IF(Sheet1!$E110&lt;AIL!$Z110-50,50,"wait"),0))</f>
        <v>AT</v>
      </c>
      <c r="DO109" s="10" t="str">
        <f>IF(AND(DO108&gt;0,DO108&lt;&gt;"wait"),"AT",IF(AIL!$AA110="AI",IF(Sheet1!$E110&lt;AIL!$Z110-100,100,"wait"),0))</f>
        <v>AT</v>
      </c>
      <c r="DP109" s="10" t="str">
        <f>IF(AND(DP108&gt;0,DP108&lt;&gt;"wait"),"AT",IF(AIL!$AA110="AI",IF(Sheet1!$E110&lt;AIL!$Z110-150,150,"wait"),0))</f>
        <v>AT</v>
      </c>
      <c r="DQ109" s="10" t="str">
        <f>IF(AND(DQ108&gt;0,DQ108&lt;&gt;"wait"),"AT",IF(AIL!$AA110="AI",IF(Sheet1!$E110&lt;AIL!$Z110-200,200,"wait"),0))</f>
        <v>wait</v>
      </c>
      <c r="DR109" s="10" t="str">
        <f>IF(AND(DR108&gt;0,DR108&lt;&gt;"wait"),"AT",IF(AIL!$AA110="AI",IF(Sheet1!$D110&gt;AIL!$Z110+50,50,"wait"),0))</f>
        <v>AT</v>
      </c>
      <c r="DS109" s="10" t="str">
        <f>IF(AND(DS108&gt;0,DS108&lt;&gt;"wait"),"AT",IF(AIL!$AA110="AI",IF(Sheet1!$D110&gt;AIL!$Z110+100,100,"wait"),0))</f>
        <v>wait</v>
      </c>
      <c r="DT109" s="10" t="str">
        <f>IF(AND(DT108&gt;0,DT108&lt;&gt;"wait"),"AT",IF(AIL!$AA110="AI",IF(Sheet1!$D110&gt;AIL!$Z110+150,150,"wait"),0))</f>
        <v>wait</v>
      </c>
      <c r="DU109" s="10" t="str">
        <f>IF(AND(DU108&gt;0,DU108&lt;&gt;"wait"),"AT",IF(AIL!$AA110="AI",IF(Sheet1!$D110&gt;AIL!$Z110+200,200,"wait"),0))</f>
        <v>wait</v>
      </c>
      <c r="DV109" s="10">
        <f t="shared" si="77"/>
        <v>-50</v>
      </c>
      <c r="DX109" s="10" t="str">
        <f>IF(AND(DX108&gt;0,DX108&lt;&gt;"wait"),"AT",IF(AIL!$AC110="AI",IF(Sheet1!$E110&lt;AIL!$AB110-50,50,"wait"),0))</f>
        <v>AT</v>
      </c>
      <c r="DY109" s="10" t="str">
        <f>IF(AND(DY108&gt;0,DY108&lt;&gt;"wait"),"AT",IF(AIL!$AC110="AI",IF(Sheet1!$E110&lt;AIL!$AB110-100,100,"wait"),0))</f>
        <v>AT</v>
      </c>
      <c r="DZ109" s="10" t="str">
        <f>IF(AND(DZ108&gt;0,DZ108&lt;&gt;"wait"),"AT",IF(AIL!$AC110="AI",IF(Sheet1!$E110&lt;AIL!$AB110-150,150,"wait"),0))</f>
        <v>AT</v>
      </c>
      <c r="EA109" s="10" t="str">
        <f>IF(AND(EA108&gt;0,EA108&lt;&gt;"wait"),"AT",IF(AIL!$AC110="AI",IF(Sheet1!$E110&lt;AIL!$AB110-200,200,"wait"),0))</f>
        <v>AT</v>
      </c>
      <c r="EB109" s="10" t="str">
        <f>IF(AND(EB108&gt;0,EB108&lt;&gt;"wait"),"AT",IF(AIL!$AC110="AI",IF(Sheet1!$D110&gt;AIL!$AB110+50,50,"wait"),0))</f>
        <v>AT</v>
      </c>
      <c r="EC109" s="10" t="str">
        <f>IF(AND(EC108&gt;0,EC108&lt;&gt;"wait"),"AT",IF(AIL!$AC110="AI",IF(Sheet1!$D110&gt;AIL!$AB110+100,100,"wait"),0))</f>
        <v>wait</v>
      </c>
      <c r="ED109" s="10" t="str">
        <f>IF(AND(ED108&gt;0,ED108&lt;&gt;"wait"),"AT",IF(AIL!$AC110="AI",IF(Sheet1!$D110&gt;AIL!$AB110+150,150,"wait"),0))</f>
        <v>wait</v>
      </c>
      <c r="EE109" s="10" t="str">
        <f>IF(AND(EE108&gt;0,EE108&lt;&gt;"wait"),"AT",IF(AIL!$AC110="AI",IF(Sheet1!$D110&gt;AIL!$AB110+200,200,"wait"),0))</f>
        <v>wait</v>
      </c>
      <c r="EF109" s="10">
        <f t="shared" si="78"/>
        <v>-50</v>
      </c>
      <c r="EH109" s="10" t="str">
        <f>IF(AND(EH108&gt;0,EH108&lt;&gt;"wait"),"AT",IF(AIL!$AE110="AI",IF(Sheet1!$E110&lt;AIL!$AD110-50,50,"wait"),0))</f>
        <v>AT</v>
      </c>
      <c r="EI109" s="10" t="str">
        <f>IF(AND(EI108&gt;0,EI108&lt;&gt;"wait"),"AT",IF(AIL!$AE110="AI",IF(Sheet1!$E110&lt;AIL!$AD110-100,100,"wait"),0))</f>
        <v>AT</v>
      </c>
      <c r="EJ109" s="10" t="str">
        <f>IF(AND(EJ108&gt;0,EJ108&lt;&gt;"wait"),"AT",IF(AIL!$AE110="AI",IF(Sheet1!$E110&lt;AIL!$AD110-150,150,"wait"),0))</f>
        <v>AT</v>
      </c>
      <c r="EK109" s="10" t="str">
        <f>IF(AND(EK108&gt;0,EK108&lt;&gt;"wait"),"AT",IF(AIL!$AE110="AI",IF(Sheet1!$E110&lt;AIL!$AD110-200,200,"wait"),0))</f>
        <v>AT</v>
      </c>
      <c r="EL109" s="10" t="str">
        <f>IF(AND(EL108&gt;0,EL108&lt;&gt;"wait"),"AT",IF(AIL!$AE110="AI",IF(Sheet1!$D110&gt;AIL!$AD110+50,50,"wait"),0))</f>
        <v>AT</v>
      </c>
      <c r="EM109" s="10" t="str">
        <f>IF(AND(EM108&gt;0,EM108&lt;&gt;"wait"),"AT",IF(AIL!$AE110="AI",IF(Sheet1!$D110&gt;AIL!$AD110+100,100,"wait"),0))</f>
        <v>wait</v>
      </c>
      <c r="EN109" s="10" t="str">
        <f>IF(AND(EN108&gt;0,EN108&lt;&gt;"wait"),"AT",IF(AIL!$AE110="AI",IF(Sheet1!$D110&gt;AIL!$AD110+150,150,"wait"),0))</f>
        <v>wait</v>
      </c>
      <c r="EO109" s="10" t="str">
        <f>IF(AND(EO108&gt;0,EO108&lt;&gt;"wait"),"AT",IF(AIL!$AE110="AI",IF(Sheet1!$D110&gt;AIL!$AD110+200,200,"wait"),0))</f>
        <v>wait</v>
      </c>
      <c r="EP109" s="10">
        <f t="shared" si="79"/>
        <v>-50</v>
      </c>
      <c r="ER109" s="10" t="str">
        <f>IF(AND(ER108&gt;0,ER108&lt;&gt;"wait"),"AT",IF(AIL!$AG110="AI",IF(Sheet1!$E110&lt;AIL!$AF110-50,50,"wait"),0))</f>
        <v>AT</v>
      </c>
      <c r="ES109" s="10" t="str">
        <f>IF(AND(ES108&gt;0,ES108&lt;&gt;"wait"),"AT",IF(AIL!$AG110="AI",IF(Sheet1!$E110&lt;AIL!$AF110-100,100,"wait"),0))</f>
        <v>AT</v>
      </c>
      <c r="ET109" s="10" t="str">
        <f>IF(AND(ET108&gt;0,ET108&lt;&gt;"wait"),"AT",IF(AIL!$AG110="AI",IF(Sheet1!$E110&lt;AIL!$AF110-150,150,"wait"),0))</f>
        <v>AT</v>
      </c>
      <c r="EU109" s="10" t="str">
        <f>IF(AND(EU108&gt;0,EU108&lt;&gt;"wait"),"AT",IF(AIL!$AG110="AI",IF(Sheet1!$E110&lt;AIL!$AF110-200,200,"wait"),0))</f>
        <v>AT</v>
      </c>
      <c r="EV109" s="10" t="str">
        <f>IF(AND(EV108&gt;0,EV108&lt;&gt;"wait"),"AT",IF(AIL!$AG110="AI",IF(Sheet1!$D110&gt;AIL!$AF110+50,50,"wait"),0))</f>
        <v>AT</v>
      </c>
      <c r="EW109" s="10" t="str">
        <f>IF(AND(EW108&gt;0,EW108&lt;&gt;"wait"),"AT",IF(AIL!$AG110="AI",IF(Sheet1!$D110&gt;AIL!$AF110+100,100,"wait"),0))</f>
        <v>wait</v>
      </c>
      <c r="EX109" s="10" t="str">
        <f>IF(AND(EX108&gt;0,EX108&lt;&gt;"wait"),"AT",IF(AIL!$AG110="AI",IF(Sheet1!$D110&gt;AIL!$AF110+150,150,"wait"),0))</f>
        <v>wait</v>
      </c>
      <c r="EY109" s="10" t="str">
        <f>IF(AND(EY108&gt;0,EY108&lt;&gt;"wait"),"AT",IF(AIL!$AG110="AI",IF(Sheet1!$D110&gt;AIL!$AF110+200,200,"wait"),0))</f>
        <v>wait</v>
      </c>
      <c r="EZ109" s="10">
        <f t="shared" si="80"/>
        <v>-50</v>
      </c>
      <c r="FB109" s="10" t="str">
        <f>IF(AND(FB108&gt;0,FB108&lt;&gt;"wait"),"AT",IF(AIL!$AI110="AI",IF(Sheet1!$E110&lt;AIL!$AH110-50,50,"wait"),0))</f>
        <v>AT</v>
      </c>
      <c r="FC109" s="10" t="str">
        <f>IF(AND(FC108&gt;0,FC108&lt;&gt;"wait"),"AT",IF(AIL!$AI110="AI",IF(Sheet1!$E110&lt;AIL!$AH110-100,100,"wait"),0))</f>
        <v>AT</v>
      </c>
      <c r="FD109" s="10" t="str">
        <f>IF(AND(FD108&gt;0,FD108&lt;&gt;"wait"),"AT",IF(AIL!$AI110="AI",IF(Sheet1!$E110&lt;AIL!$AH110-150,150,"wait"),0))</f>
        <v>AT</v>
      </c>
      <c r="FE109" s="10" t="str">
        <f>IF(AND(FE108&gt;0,FE108&lt;&gt;"wait"),"AT",IF(AIL!$AI110="AI",IF(Sheet1!$E110&lt;AIL!$AH110-200,200,"wait"),0))</f>
        <v>AT</v>
      </c>
      <c r="FF109" s="10" t="str">
        <f>IF(AND(FF108&gt;0,FF108&lt;&gt;"wait"),"AT",IF(AIL!$AI110="AI",IF(Sheet1!$D110&gt;AIL!$AH110+50,50,"wait"),0))</f>
        <v>AT</v>
      </c>
      <c r="FG109" s="10" t="str">
        <f>IF(AND(FG108&gt;0,FG108&lt;&gt;"wait"),"AT",IF(AIL!$AI110="AI",IF(Sheet1!$D110&gt;AIL!$AH110+100,100,"wait"),0))</f>
        <v>wait</v>
      </c>
      <c r="FH109" s="10" t="str">
        <f>IF(AND(FH108&gt;0,FH108&lt;&gt;"wait"),"AT",IF(AIL!$AI110="AI",IF(Sheet1!$D110&gt;AIL!$AH110+150,150,"wait"),0))</f>
        <v>wait</v>
      </c>
      <c r="FI109" s="10" t="str">
        <f>IF(AND(FI108&gt;0,FI108&lt;&gt;"wait"),"AT",IF(AIL!$AI110="AI",IF(Sheet1!$D110&gt;AIL!$AH110+200,200,"wait"),0))</f>
        <v>wait</v>
      </c>
      <c r="FJ109" s="10">
        <f t="shared" si="81"/>
        <v>-50</v>
      </c>
      <c r="FL109" s="10" t="str">
        <f>IF(AND(FL108&gt;0,FL108&lt;&gt;"wait"),"AT",IF(AIL!$AK110="AI",IF(Sheet1!$E110&lt;AIL!$AJ110-50,50,"wait"),0))</f>
        <v>AT</v>
      </c>
      <c r="FM109" s="10" t="str">
        <f>IF(AND(FM108&gt;0,FM108&lt;&gt;"wait"),"AT",IF(AIL!$AK110="AI",IF(Sheet1!$E110&lt;AIL!$AJ110-100,100,"wait"),0))</f>
        <v>AT</v>
      </c>
      <c r="FN109" s="10" t="str">
        <f>IF(AND(FN108&gt;0,FN108&lt;&gt;"wait"),"AT",IF(AIL!$AK110="AI",IF(Sheet1!$E110&lt;AIL!$AJ110-150,150,"wait"),0))</f>
        <v>AT</v>
      </c>
      <c r="FO109" s="10" t="str">
        <f>IF(AND(FO108&gt;0,FO108&lt;&gt;"wait"),"AT",IF(AIL!$AK110="AI",IF(Sheet1!$E110&lt;AIL!$AJ110-200,200,"wait"),0))</f>
        <v>AT</v>
      </c>
      <c r="FP109" s="10" t="str">
        <f>IF(AND(FP108&gt;0,FP108&lt;&gt;"wait"),"AT",IF(AIL!$AK110="AI",IF(Sheet1!$D110&gt;AIL!$AJ110+50,50,"wait"),0))</f>
        <v>AT</v>
      </c>
      <c r="FQ109" s="10" t="str">
        <f>IF(AND(FQ108&gt;0,FQ108&lt;&gt;"wait"),"AT",IF(AIL!$AK110="AI",IF(Sheet1!$D110&gt;AIL!$AJ110+100,100,"wait"),0))</f>
        <v>wait</v>
      </c>
      <c r="FR109" s="10" t="str">
        <f>IF(AND(FR108&gt;0,FR108&lt;&gt;"wait"),"AT",IF(AIL!$AK110="AI",IF(Sheet1!$D110&gt;AIL!$AJ110+150,150,"wait"),0))</f>
        <v>wait</v>
      </c>
      <c r="FS109" s="10" t="str">
        <f>IF(AND(FS108&gt;0,FS108&lt;&gt;"wait"),"AT",IF(AIL!$AK110="AI",IF(Sheet1!$D110&gt;AIL!$AJ110+200,200,"wait"),0))</f>
        <v>wait</v>
      </c>
      <c r="FT109" s="10">
        <f t="shared" si="82"/>
        <v>-50</v>
      </c>
      <c r="FV109" s="10" t="str">
        <f>IF(AND(FV108&gt;0,FV108&lt;&gt;"wait"),"AT",IF(AIL!$AM110="AI",IF(Sheet1!$E110&lt;AIL!$AL110-50,50,"wait"),0))</f>
        <v>AT</v>
      </c>
      <c r="FW109" s="10" t="str">
        <f>IF(AND(FW108&gt;0,FW108&lt;&gt;"wait"),"AT",IF(AIL!$AM110="AI",IF(Sheet1!$E110&lt;AIL!$AL110-100,100,"wait"),0))</f>
        <v>AT</v>
      </c>
      <c r="FX109" s="10" t="str">
        <f>IF(AND(FX108&gt;0,FX108&lt;&gt;"wait"),"AT",IF(AIL!$AM110="AI",IF(Sheet1!$E110&lt;AIL!$AL110-150,150,"wait"),0))</f>
        <v>AT</v>
      </c>
      <c r="FY109" s="10" t="str">
        <f>IF(AND(FY108&gt;0,FY108&lt;&gt;"wait"),"AT",IF(AIL!$AM110="AI",IF(Sheet1!$E110&lt;AIL!$AL110-200,200,"wait"),0))</f>
        <v>AT</v>
      </c>
      <c r="FZ109" s="10" t="str">
        <f>IF(AND(FZ108&gt;0,FZ108&lt;&gt;"wait"),"AT",IF(AIL!$AM110="AI",IF(Sheet1!$D110&gt;AIL!$AL110+50,50,"wait"),0))</f>
        <v>AT</v>
      </c>
      <c r="GA109" s="10" t="str">
        <f>IF(AND(GA108&gt;0,GA108&lt;&gt;"wait"),"AT",IF(AIL!$AM110="AI",IF(Sheet1!$D110&gt;AIL!$AL110+100,100,"wait"),0))</f>
        <v>wait</v>
      </c>
      <c r="GB109" s="10" t="str">
        <f>IF(AND(GB108&gt;0,GB108&lt;&gt;"wait"),"AT",IF(AIL!$AM110="AI",IF(Sheet1!$D110&gt;AIL!$AL110+150,150,"wait"),0))</f>
        <v>wait</v>
      </c>
      <c r="GC109" s="10" t="str">
        <f>IF(AND(GC108&gt;0,GC108&lt;&gt;"wait"),"AT",IF(AIL!$AM110="AI",IF(Sheet1!$D110&gt;AIL!$AL110+200,200,"wait"),0))</f>
        <v>wait</v>
      </c>
      <c r="GD109" s="10">
        <f t="shared" si="83"/>
        <v>-50</v>
      </c>
      <c r="GF109" s="10" t="str">
        <f>IF(AND(GF108&gt;0,GF108&lt;&gt;"wait"),"AT",IF(AIL!$AO110="AI",IF(Sheet1!$E110&lt;AIL!$AN110-50,50,"wait"),0))</f>
        <v>AT</v>
      </c>
      <c r="GG109" s="10" t="str">
        <f>IF(AND(GG108&gt;0,GG108&lt;&gt;"wait"),"AT",IF(AIL!$AO110="AI",IF(Sheet1!$E110&lt;AIL!$AN110-100,100,"wait"),0))</f>
        <v>AT</v>
      </c>
      <c r="GH109" s="10" t="str">
        <f>IF(AND(GH108&gt;0,GH108&lt;&gt;"wait"),"AT",IF(AIL!$AO110="AI",IF(Sheet1!$E110&lt;AIL!$AN110-150,150,"wait"),0))</f>
        <v>AT</v>
      </c>
      <c r="GI109" s="10" t="str">
        <f>IF(AND(GI108&gt;0,GI108&lt;&gt;"wait"),"AT",IF(AIL!$AO110="AI",IF(Sheet1!$E110&lt;AIL!$AN110-200,200,"wait"),0))</f>
        <v>AT</v>
      </c>
      <c r="GJ109" s="10" t="str">
        <f>IF(AND(GJ108&gt;0,GJ108&lt;&gt;"wait"),"AT",IF(AIL!$AO110="AI",IF(Sheet1!$D110&gt;AIL!$AN110+50,50,"wait"),0))</f>
        <v>AT</v>
      </c>
      <c r="GK109" s="10" t="str">
        <f>IF(AND(GK108&gt;0,GK108&lt;&gt;"wait"),"AT",IF(AIL!$AO110="AI",IF(Sheet1!$D110&gt;AIL!$AN110+100,100,"wait"),0))</f>
        <v>wait</v>
      </c>
      <c r="GL109" s="10" t="str">
        <f>IF(AND(GL108&gt;0,GL108&lt;&gt;"wait"),"AT",IF(AIL!$AO110="AI",IF(Sheet1!$D110&gt;AIL!$AN110+150,150,"wait"),0))</f>
        <v>wait</v>
      </c>
      <c r="GM109" s="10" t="str">
        <f>IF(AND(GM108&gt;0,GM108&lt;&gt;"wait"),"AT",IF(AIL!$AO110="AI",IF(Sheet1!$D110&gt;AIL!$AN110+200,200,"wait"),0))</f>
        <v>wait</v>
      </c>
      <c r="GN109" s="10">
        <f t="shared" si="84"/>
        <v>-50</v>
      </c>
      <c r="GP109" s="10" t="str">
        <f>IF(AND(GP108&gt;0,GP108&lt;&gt;"wait"),"AT",IF(AIL!$AQ110="AI",IF(Sheet1!$E110&lt;AIL!$AP110-50,50,"wait"),0))</f>
        <v>AT</v>
      </c>
      <c r="GQ109" s="10" t="str">
        <f>IF(AND(GQ108&gt;0,GQ108&lt;&gt;"wait"),"AT",IF(AIL!$AQ110="AI",IF(Sheet1!$E110&lt;AIL!$AP110-100,100,"wait"),0))</f>
        <v>AT</v>
      </c>
      <c r="GR109" s="10" t="str">
        <f>IF(AND(GR108&gt;0,GR108&lt;&gt;"wait"),"AT",IF(AIL!$AQ110="AI",IF(Sheet1!$E110&lt;AIL!$AP110-150,150,"wait"),0))</f>
        <v>AT</v>
      </c>
      <c r="GS109" s="10" t="str">
        <f>IF(AND(GS108&gt;0,GS108&lt;&gt;"wait"),"AT",IF(AIL!$AQ110="AI",IF(Sheet1!$E110&lt;AIL!$AP110-200,200,"wait"),0))</f>
        <v>AT</v>
      </c>
      <c r="GT109" s="10" t="str">
        <f>IF(AND(GT108&gt;0,GT108&lt;&gt;"wait"),"AT",IF(AIL!$AQ110="AI",IF(Sheet1!$D110&gt;AIL!$AP110+50,50,"wait"),0))</f>
        <v>AT</v>
      </c>
      <c r="GU109" s="10" t="str">
        <f>IF(AND(GU108&gt;0,GU108&lt;&gt;"wait"),"AT",IF(AIL!$AQ110="AI",IF(Sheet1!$D110&gt;AIL!$AP110+100,100,"wait"),0))</f>
        <v>wait</v>
      </c>
      <c r="GV109" s="10" t="str">
        <f>IF(AND(GV108&gt;0,GV108&lt;&gt;"wait"),"AT",IF(AIL!$AQ110="AI",IF(Sheet1!$D110&gt;AIL!$AP110+150,150,"wait"),0))</f>
        <v>wait</v>
      </c>
      <c r="GW109" s="10" t="str">
        <f>IF(AND(GW108&gt;0,GW108&lt;&gt;"wait"),"AT",IF(AIL!$AQ110="AI",IF(Sheet1!$D110&gt;AIL!$AP110+200,200,"wait"),0))</f>
        <v>wait</v>
      </c>
      <c r="GX109" s="10">
        <f t="shared" si="85"/>
        <v>-50</v>
      </c>
      <c r="GZ109" s="10" t="str">
        <f>IF(AND(GZ108&gt;0,GZ108&lt;&gt;"wait"),"AT",IF(AIL!$AS110="AI",IF(Sheet1!$E110&lt;AIL!$AR110-50,50,"wait"),0))</f>
        <v>AT</v>
      </c>
      <c r="HA109" s="10" t="str">
        <f>IF(AND(HA108&gt;0,HA108&lt;&gt;"wait"),"AT",IF(AIL!$AS110="AI",IF(Sheet1!$E110&lt;AIL!$AR110-100,100,"wait"),0))</f>
        <v>AT</v>
      </c>
      <c r="HB109" s="10" t="str">
        <f>IF(AND(HB108&gt;0,HB108&lt;&gt;"wait"),"AT",IF(AIL!$AS110="AI",IF(Sheet1!$E110&lt;AIL!$AR110-150,150,"wait"),0))</f>
        <v>AT</v>
      </c>
      <c r="HC109" s="10" t="str">
        <f>IF(AND(HC108&gt;0,HC108&lt;&gt;"wait"),"AT",IF(AIL!$AS110="AI",IF(Sheet1!$E110&lt;AIL!$AR110-200,200,"wait"),0))</f>
        <v>AT</v>
      </c>
      <c r="HD109" s="10" t="str">
        <f>IF(AND(HD108&gt;0,HD108&lt;&gt;"wait"),"AT",IF(AIL!$AS110="AI",IF(Sheet1!$D110&gt;AIL!$AR110+50,50,"wait"),0))</f>
        <v>AT</v>
      </c>
      <c r="HE109" s="10" t="str">
        <f>IF(AND(HE108&gt;0,HE108&lt;&gt;"wait"),"AT",IF(AIL!$AS110="AI",IF(Sheet1!$D110&gt;AIL!$AR110+100,100,"wait"),0))</f>
        <v>wait</v>
      </c>
      <c r="HF109" s="10" t="str">
        <f>IF(AND(HF108&gt;0,HF108&lt;&gt;"wait"),"AT",IF(AIL!$AS110="AI",IF(Sheet1!$D110&gt;AIL!$AR110+150,150,"wait"),0))</f>
        <v>wait</v>
      </c>
      <c r="HG109" s="10" t="str">
        <f>IF(AND(HG108&gt;0,HG108&lt;&gt;"wait"),"AT",IF(AIL!$AS110="AI",IF(Sheet1!$D110&gt;AIL!$AR110+200,200,"wait"),0))</f>
        <v>wait</v>
      </c>
      <c r="HH109" s="10">
        <f t="shared" si="86"/>
        <v>-50</v>
      </c>
      <c r="HJ109" s="10" t="str">
        <f>IF(AND(HJ108&gt;0,HJ108&lt;&gt;"wait"),"AT",IF(AIL!$AU110="AI",IF(Sheet1!$E110&lt;AIL!$AT110-50,50,"wait"),0))</f>
        <v>AT</v>
      </c>
      <c r="HK109" s="10" t="str">
        <f>IF(AND(HK108&gt;0,HK108&lt;&gt;"wait"),"AT",IF(AIL!$AU110="AI",IF(Sheet1!$E110&lt;AIL!$AT110-100,100,"wait"),0))</f>
        <v>AT</v>
      </c>
      <c r="HL109" s="10" t="str">
        <f>IF(AND(HL108&gt;0,HL108&lt;&gt;"wait"),"AT",IF(AIL!$AU110="AI",IF(Sheet1!$E110&lt;AIL!$AT110-150,150,"wait"),0))</f>
        <v>AT</v>
      </c>
      <c r="HM109" s="10" t="str">
        <f>IF(AND(HM108&gt;0,HM108&lt;&gt;"wait"),"AT",IF(AIL!$AU110="AI",IF(Sheet1!$E110&lt;AIL!$AT110-200,200,"wait"),0))</f>
        <v>AT</v>
      </c>
      <c r="HN109" s="10" t="str">
        <f>IF(AND(HN108&gt;0,HN108&lt;&gt;"wait"),"AT",IF(AIL!$AU110="AI",IF(Sheet1!$D110&gt;AIL!$AT110+50,50,"wait"),0))</f>
        <v>AT</v>
      </c>
      <c r="HO109" s="10" t="str">
        <f>IF(AND(HO108&gt;0,HO108&lt;&gt;"wait"),"AT",IF(AIL!$AU110="AI",IF(Sheet1!$D110&gt;AIL!$AT110+100,100,"wait"),0))</f>
        <v>wait</v>
      </c>
      <c r="HP109" s="10" t="str">
        <f>IF(AND(HP108&gt;0,HP108&lt;&gt;"wait"),"AT",IF(AIL!$AU110="AI",IF(Sheet1!$D110&gt;AIL!$AT110+150,150,"wait"),0))</f>
        <v>wait</v>
      </c>
      <c r="HQ109" s="10" t="str">
        <f>IF(AND(HQ108&gt;0,HQ108&lt;&gt;"wait"),"AT",IF(AIL!$AU110="AI",IF(Sheet1!$D110&gt;AIL!$AT110+200,200,"wait"),0))</f>
        <v>wait</v>
      </c>
      <c r="HR109" s="10">
        <f t="shared" si="87"/>
        <v>-50</v>
      </c>
      <c r="HT109" s="10" t="str">
        <f>IF(AND(HT108&gt;0,HT108&lt;&gt;"wait"),"AT",IF(AIL!$AX110="AI",IF(Sheet1!$E110&lt;AIL!$AW110-50,50,"wait"),0))</f>
        <v>AT</v>
      </c>
      <c r="HU109" s="10" t="str">
        <f>IF(AND(HU108&gt;0,HU108&lt;&gt;"wait"),"AT",IF(AIL!$AX110="AI",IF(Sheet1!$E110&lt;AIL!$AW110-100,100,"wait"),0))</f>
        <v>wait</v>
      </c>
      <c r="HV109" s="10" t="str">
        <f>IF(AND(HV108&gt;0,HV108&lt;&gt;"wait"),"AT",IF(AIL!$AX110="AI",IF(Sheet1!$E110&lt;AIL!$AW110-150,150,"wait"),0))</f>
        <v>wait</v>
      </c>
      <c r="HW109" s="10" t="str">
        <f>IF(AND(HW108&gt;0,HW108&lt;&gt;"wait"),"AT",IF(AIL!$AX110="AI",IF(Sheet1!$E110&lt;AIL!$AW110-200,200,"wait"),0))</f>
        <v>wait</v>
      </c>
      <c r="HX109" s="10" t="str">
        <f>IF(AND(HX108&gt;0,HX108&lt;&gt;"wait"),"AT",IF(AIL!$AX110="AI",IF(Sheet1!$D110&gt;AIL!$AW110+50,50,"wait"),0))</f>
        <v>AT</v>
      </c>
      <c r="HY109" s="10" t="str">
        <f>IF(AND(HY108&gt;0,HY108&lt;&gt;"wait"),"AT",IF(AIL!$AX110="AI",IF(Sheet1!$D110&gt;AIL!$AW110+100,100,"wait"),0))</f>
        <v>AT</v>
      </c>
      <c r="HZ109" s="10" t="str">
        <f>IF(AND(HZ108&gt;0,HZ108&lt;&gt;"wait"),"AT",IF(AIL!$AX110="AI",IF(Sheet1!$D110&gt;AIL!$AW110+150,150,"wait"),0))</f>
        <v>wait</v>
      </c>
      <c r="IA109" s="10" t="str">
        <f>IF(AND(IA108&gt;0,IA108&lt;&gt;"wait"),"AT",IF(AIL!$AX110="AI",IF(Sheet1!$D110&gt;AIL!$AW110+200,200,"wait"),0))</f>
        <v>wait</v>
      </c>
      <c r="IB109" s="10">
        <f t="shared" si="88"/>
        <v>-100</v>
      </c>
      <c r="ID109" s="10" t="str">
        <f>IF(AND(ID108&gt;0,ID108&lt;&gt;"wait"),"AT",IF(AIL!$AZ110="AI",IF(Sheet1!$E110&lt;AIL!$AY110-50,50,"wait"),0))</f>
        <v>AT</v>
      </c>
      <c r="IE109" s="10" t="str">
        <f>IF(AND(IE108&gt;0,IE108&lt;&gt;"wait"),"AT",IF(AIL!$AZ110="AI",IF(Sheet1!$E110&lt;AIL!$AY110-100,100,"wait"),0))</f>
        <v>wait</v>
      </c>
      <c r="IF109" s="10" t="str">
        <f>IF(AND(IF108&gt;0,IF108&lt;&gt;"wait"),"AT",IF(AIL!$AZ110="AI",IF(Sheet1!$E110&lt;AIL!$AY110-150,150,"wait"),0))</f>
        <v>wait</v>
      </c>
      <c r="IG109" s="10" t="str">
        <f>IF(AND(IG108&gt;0,IG108&lt;&gt;"wait"),"AT",IF(AIL!$AZ110="AI",IF(Sheet1!$E110&lt;AIL!$AY110-200,200,"wait"),0))</f>
        <v>wait</v>
      </c>
      <c r="IH109" s="10" t="str">
        <f>IF(AND(IH108&gt;0,IH108&lt;&gt;"wait"),"AT",IF(AIL!$AZ110="AI",IF(Sheet1!$D110&gt;AIL!$AY110+50,50,"wait"),0))</f>
        <v>AT</v>
      </c>
      <c r="II109" s="10" t="str">
        <f>IF(AND(II108&gt;0,II108&lt;&gt;"wait"),"AT",IF(AIL!$AZ110="AI",IF(Sheet1!$D110&gt;AIL!$AY110+100,100,"wait"),0))</f>
        <v>AT</v>
      </c>
      <c r="IJ109" s="10" t="str">
        <f>IF(AND(IJ108&gt;0,IJ108&lt;&gt;"wait"),"AT",IF(AIL!$AZ110="AI",IF(Sheet1!$D110&gt;AIL!$AY110+150,150,"wait"),0))</f>
        <v>wait</v>
      </c>
      <c r="IK109" s="10" t="str">
        <f>IF(AND(IK108&gt;0,IK108&lt;&gt;"wait"),"AT",IF(AIL!$AZ110="AI",IF(Sheet1!$D110&gt;AIL!$AY110+200,200,"wait"),0))</f>
        <v>wait</v>
      </c>
      <c r="IL109" s="10">
        <f t="shared" si="89"/>
        <v>-100</v>
      </c>
      <c r="IN109" s="10" t="str">
        <f>IF(AND(IN108&gt;0,IN108&lt;&gt;"wait"),"AT",IF(AIL!$BB110="AI",IF(Sheet1!$E110&lt;AIL!$BA110-50,50,"wait"),0))</f>
        <v>AT</v>
      </c>
      <c r="IO109" s="10" t="str">
        <f>IF(AND(IO108&gt;0,IO108&lt;&gt;"wait"),"AT",IF(AIL!$BB110="AI",IF(Sheet1!$E110&lt;AIL!$BA110-100,100,"wait"),0))</f>
        <v>wait</v>
      </c>
      <c r="IP109" s="10" t="str">
        <f>IF(AND(IP108&gt;0,IP108&lt;&gt;"wait"),"AT",IF(AIL!$BB110="AI",IF(Sheet1!$E110&lt;AIL!$BA110-150,150,"wait"),0))</f>
        <v>wait</v>
      </c>
      <c r="IQ109" s="10" t="str">
        <f>IF(AND(IQ108&gt;0,IQ108&lt;&gt;"wait"),"AT",IF(AIL!$BB110="AI",IF(Sheet1!$E110&lt;AIL!$BA110-200,200,"wait"),0))</f>
        <v>wait</v>
      </c>
      <c r="IR109" s="10" t="str">
        <f>IF(AND(IR108&gt;0,IR108&lt;&gt;"wait"),"AT",IF(AIL!$BB110="AI",IF(Sheet1!$D110&gt;AIL!$BA110+50,50,"wait"),0))</f>
        <v>AT</v>
      </c>
      <c r="IS109" s="10" t="str">
        <f>IF(AND(IS108&gt;0,IS108&lt;&gt;"wait"),"AT",IF(AIL!$BB110="AI",IF(Sheet1!$D110&gt;AIL!$BA110+100,100,"wait"),0))</f>
        <v>AT</v>
      </c>
      <c r="IT109" s="10" t="str">
        <f>IF(AND(IT108&gt;0,IT108&lt;&gt;"wait"),"AT",IF(AIL!$BB110="AI",IF(Sheet1!$D110&gt;AIL!$BA110+150,150,"wait"),0))</f>
        <v>wait</v>
      </c>
      <c r="IU109" s="10" t="str">
        <f>IF(AND(IU108&gt;0,IU108&lt;&gt;"wait"),"AT",IF(AIL!$BB110="AI",IF(Sheet1!$D110&gt;AIL!$BA110+200,200,"wait"),0))</f>
        <v>wait</v>
      </c>
      <c r="IV109" s="10">
        <f t="shared" si="90"/>
        <v>-100</v>
      </c>
      <c r="IX109" s="10" t="str">
        <f>IF(AND(IX108&gt;0,IX108&lt;&gt;"wait"),"AT",IF(AIL!$BD110="AI",IF(Sheet1!$E110&lt;AIL!$BC110-50,50,"wait"),0))</f>
        <v>AT</v>
      </c>
      <c r="IY109" s="10" t="str">
        <f>IF(AND(IY108&gt;0,IY108&lt;&gt;"wait"),"AT",IF(AIL!$BD110="AI",IF(Sheet1!$E110&lt;AIL!$BC110-100,100,"wait"),0))</f>
        <v>wait</v>
      </c>
      <c r="IZ109" s="10" t="str">
        <f>IF(AND(IZ108&gt;0,IZ108&lt;&gt;"wait"),"AT",IF(AIL!$BD110="AI",IF(Sheet1!$E110&lt;AIL!$BC110-150,150,"wait"),0))</f>
        <v>wait</v>
      </c>
      <c r="JA109" s="10" t="str">
        <f>IF(AND(JA108&gt;0,JA108&lt;&gt;"wait"),"AT",IF(AIL!$BD110="AI",IF(Sheet1!$E110&lt;AIL!$BC110-200,200,"wait"),0))</f>
        <v>wait</v>
      </c>
      <c r="JB109" s="10" t="str">
        <f>IF(AND(JB108&gt;0,JB108&lt;&gt;"wait"),"AT",IF(AIL!$BD110="AI",IF(Sheet1!$D110&gt;AIL!$BC110+50,50,"wait"),0))</f>
        <v>AT</v>
      </c>
      <c r="JC109" s="10" t="str">
        <f>IF(AND(JC108&gt;0,JC108&lt;&gt;"wait"),"AT",IF(AIL!$BD110="AI",IF(Sheet1!$D110&gt;AIL!$BC110+100,100,"wait"),0))</f>
        <v>AT</v>
      </c>
      <c r="JD109" s="10" t="str">
        <f>IF(AND(JD108&gt;0,JD108&lt;&gt;"wait"),"AT",IF(AIL!$BD110="AI",IF(Sheet1!$D110&gt;AIL!$BC110+150,150,"wait"),0))</f>
        <v>wait</v>
      </c>
      <c r="JE109" s="10" t="str">
        <f>IF(AND(JE108&gt;0,JE108&lt;&gt;"wait"),"AT",IF(AIL!$BD110="AI",IF(Sheet1!$D110&gt;AIL!$BC110+200,200,"wait"),0))</f>
        <v>wait</v>
      </c>
      <c r="JF109" s="10">
        <f t="shared" si="91"/>
        <v>-100</v>
      </c>
      <c r="JH109" s="10" t="str">
        <f>IF(AND(JH108&gt;0,JH108&lt;&gt;"wait"),"AT",IF(AIL!$BF110="AI",IF(Sheet1!$E110&lt;AIL!$BE110-50,50,"wait"),0))</f>
        <v>AT</v>
      </c>
      <c r="JI109" s="10" t="str">
        <f>IF(AND(JI108&gt;0,JI108&lt;&gt;"wait"),"AT",IF(AIL!$BF110="AI",IF(Sheet1!$E110&lt;AIL!$BE110-100,100,"wait"),0))</f>
        <v>wait</v>
      </c>
      <c r="JJ109" s="10" t="str">
        <f>IF(AND(JJ108&gt;0,JJ108&lt;&gt;"wait"),"AT",IF(AIL!$BF110="AI",IF(Sheet1!$E110&lt;AIL!$BE110-150,150,"wait"),0))</f>
        <v>wait</v>
      </c>
      <c r="JK109" s="10" t="str">
        <f>IF(AND(JK108&gt;0,JK108&lt;&gt;"wait"),"AT",IF(AIL!$BF110="AI",IF(Sheet1!$E110&lt;AIL!$BE110-200,200,"wait"),0))</f>
        <v>wait</v>
      </c>
      <c r="JL109" s="10" t="str">
        <f>IF(AND(JL108&gt;0,JL108&lt;&gt;"wait"),"AT",IF(AIL!$BF110="AI",IF(Sheet1!$D110&gt;AIL!$BE110+50,50,"wait"),0))</f>
        <v>AT</v>
      </c>
      <c r="JM109" s="10" t="str">
        <f>IF(AND(JM108&gt;0,JM108&lt;&gt;"wait"),"AT",IF(AIL!$BF110="AI",IF(Sheet1!$D110&gt;AIL!$BE110+100,100,"wait"),0))</f>
        <v>AT</v>
      </c>
      <c r="JN109" s="10" t="str">
        <f>IF(AND(JN108&gt;0,JN108&lt;&gt;"wait"),"AT",IF(AIL!$BF110="AI",IF(Sheet1!$D110&gt;AIL!$BE110+150,150,"wait"),0))</f>
        <v>wait</v>
      </c>
      <c r="JO109" s="10" t="str">
        <f>IF(AND(JO108&gt;0,JO108&lt;&gt;"wait"),"AT",IF(AIL!$BF110="AI",IF(Sheet1!$D110&gt;AIL!$BE110+200,200,"wait"),0))</f>
        <v>wait</v>
      </c>
      <c r="JP109" s="10">
        <f t="shared" si="92"/>
        <v>-100</v>
      </c>
      <c r="JR109" s="10" t="str">
        <f>IF(AND(JR108&gt;0,JR108&lt;&gt;"wait"),"AT",IF(AIL!$BH110="AI",IF(Sheet1!$E110&lt;AIL!$BG110-50,50,"wait"),0))</f>
        <v>AT</v>
      </c>
      <c r="JS109" s="10" t="str">
        <f>IF(AND(JS108&gt;0,JS108&lt;&gt;"wait"),"AT",IF(AIL!$BH110="AI",IF(Sheet1!$E110&lt;AIL!$BG110-100,100,"wait"),0))</f>
        <v>AT</v>
      </c>
      <c r="JT109" s="10" t="str">
        <f>IF(AND(JT108&gt;0,JT108&lt;&gt;"wait"),"AT",IF(AIL!$BH110="AI",IF(Sheet1!$E110&lt;AIL!$BG110-150,150,"wait"),0))</f>
        <v>wait</v>
      </c>
      <c r="JU109" s="10" t="str">
        <f>IF(AND(JU108&gt;0,JU108&lt;&gt;"wait"),"AT",IF(AIL!$BH110="AI",IF(Sheet1!$E110&lt;AIL!$BG110-200,200,"wait"),0))</f>
        <v>wait</v>
      </c>
      <c r="JV109" s="10" t="str">
        <f>IF(AND(JV108&gt;0,JV108&lt;&gt;"wait"),"AT",IF(AIL!$BH110="AI",IF(Sheet1!$D110&gt;AIL!$BG110+50,50,"wait"),0))</f>
        <v>AT</v>
      </c>
      <c r="JW109" s="10" t="str">
        <f>IF(AND(JW108&gt;0,JW108&lt;&gt;"wait"),"AT",IF(AIL!$BH110="AI",IF(Sheet1!$D110&gt;AIL!$BG110+100,100,"wait"),0))</f>
        <v>wait</v>
      </c>
      <c r="JX109" s="10" t="str">
        <f>IF(AND(JX108&gt;0,JX108&lt;&gt;"wait"),"AT",IF(AIL!$BH110="AI",IF(Sheet1!$D110&gt;AIL!$BG110+150,150,"wait"),0))</f>
        <v>wait</v>
      </c>
      <c r="JY109" s="10" t="str">
        <f>IF(AND(JY108&gt;0,JY108&lt;&gt;"wait"),"AT",IF(AIL!$BH110="AI",IF(Sheet1!$D110&gt;AIL!$BG110+200,200,"wait"),0))</f>
        <v>wait</v>
      </c>
      <c r="JZ109" s="10">
        <f t="shared" si="93"/>
        <v>-50</v>
      </c>
      <c r="KB109" s="10" t="str">
        <f>IF(AND(KB108&gt;0,KB108&lt;&gt;"wait"),"AT",IF(AIL!$BJ110="AI",IF(Sheet1!$E110&lt;AIL!$BI110-50,50,"wait"),0))</f>
        <v>AT</v>
      </c>
      <c r="KC109" s="10" t="str">
        <f>IF(AND(KC108&gt;0,KC108&lt;&gt;"wait"),"AT",IF(AIL!$BJ110="AI",IF(Sheet1!$E110&lt;AIL!$BI110-100,100,"wait"),0))</f>
        <v>wait</v>
      </c>
      <c r="KD109" s="10" t="str">
        <f>IF(AND(KD108&gt;0,KD108&lt;&gt;"wait"),"AT",IF(AIL!$BJ110="AI",IF(Sheet1!$E110&lt;AIL!$BI110-150,150,"wait"),0))</f>
        <v>wait</v>
      </c>
      <c r="KE109" s="10" t="str">
        <f>IF(AND(KE108&gt;0,KE108&lt;&gt;"wait"),"AT",IF(AIL!$BJ110="AI",IF(Sheet1!$E110&lt;AIL!$BI110-200,200,"wait"),0))</f>
        <v>wait</v>
      </c>
      <c r="KF109" s="10" t="str">
        <f>IF(AND(KF108&gt;0,KF108&lt;&gt;"wait"),"AT",IF(AIL!$BJ110="AI",IF(Sheet1!$D110&gt;AIL!$BI110+50,50,"wait"),0))</f>
        <v>AT</v>
      </c>
      <c r="KG109" s="10" t="str">
        <f>IF(AND(KG108&gt;0,KG108&lt;&gt;"wait"),"AT",IF(AIL!$BJ110="AI",IF(Sheet1!$D110&gt;AIL!$BI110+100,100,"wait"),0))</f>
        <v>AT</v>
      </c>
      <c r="KH109" s="10" t="str">
        <f>IF(AND(KH108&gt;0,KH108&lt;&gt;"wait"),"AT",IF(AIL!$BJ110="AI",IF(Sheet1!$D110&gt;AIL!$BI110+150,150,"wait"),0))</f>
        <v>wait</v>
      </c>
      <c r="KI109" s="10" t="str">
        <f>IF(AND(KI108&gt;0,KI108&lt;&gt;"wait"),"AT",IF(AIL!$BJ110="AI",IF(Sheet1!$D110&gt;AIL!$BI110+200,200,"wait"),0))</f>
        <v>wait</v>
      </c>
      <c r="KJ109" s="10">
        <f t="shared" si="94"/>
        <v>-100</v>
      </c>
      <c r="KL109" s="10" t="str">
        <f>IF(AND(KL108&gt;0,KL108&lt;&gt;"wait"),"AT",IF(AIL!$BL110="AI",IF(Sheet1!$E110&lt;AIL!$BK110-50,50,"wait"),0))</f>
        <v>wait</v>
      </c>
      <c r="KM109" s="10" t="str">
        <f>IF(AND(KM108&gt;0,KM108&lt;&gt;"wait"),"AT",IF(AIL!$BL110="AI",IF(Sheet1!$E110&lt;AIL!$BK110-100,100,"wait"),0))</f>
        <v>wait</v>
      </c>
      <c r="KN109" s="10" t="str">
        <f>IF(AND(KN108&gt;0,KN108&lt;&gt;"wait"),"AT",IF(AIL!$BL110="AI",IF(Sheet1!$E110&lt;AIL!$BK110-150,150,"wait"),0))</f>
        <v>wait</v>
      </c>
      <c r="KO109" s="10" t="str">
        <f>IF(AND(KO108&gt;0,KO108&lt;&gt;"wait"),"AT",IF(AIL!$BL110="AI",IF(Sheet1!$E110&lt;AIL!$BK110-200,200,"wait"),0))</f>
        <v>wait</v>
      </c>
      <c r="KP109" s="10" t="str">
        <f>IF(AND(KP108&gt;0,KP108&lt;&gt;"wait"),"AT",IF(AIL!$BL110="AI",IF(Sheet1!$D110&gt;AIL!$BK110+50,50,"wait"),0))</f>
        <v>AT</v>
      </c>
      <c r="KQ109" s="10" t="str">
        <f>IF(AND(KQ108&gt;0,KQ108&lt;&gt;"wait"),"AT",IF(AIL!$BL110="AI",IF(Sheet1!$D110&gt;AIL!$BK110+100,100,"wait"),0))</f>
        <v>AT</v>
      </c>
      <c r="KR109" s="10" t="str">
        <f>IF(AND(KR108&gt;0,KR108&lt;&gt;"wait"),"AT",IF(AIL!$BL110="AI",IF(Sheet1!$D110&gt;AIL!$BK110+150,150,"wait"),0))</f>
        <v>AT</v>
      </c>
      <c r="KS109" s="10" t="str">
        <f>IF(AND(KS108&gt;0,KS108&lt;&gt;"wait"),"AT",IF(AIL!$BL110="AI",IF(Sheet1!$D110&gt;AIL!$BK110+200,200,"wait"),0))</f>
        <v>wait</v>
      </c>
      <c r="KT109" s="10">
        <f t="shared" si="95"/>
        <v>-150</v>
      </c>
      <c r="KV109" s="10" t="str">
        <f>IF(AND(KV108&gt;0,KV108&lt;&gt;"wait"),"AT",IF(AIL!$BN110="AI",IF(Sheet1!$E110&lt;AIL!$BM110-50,50,"wait"),0))</f>
        <v>wait</v>
      </c>
      <c r="KW109" s="10" t="str">
        <f>IF(AND(KW108&gt;0,KW108&lt;&gt;"wait"),"AT",IF(AIL!$BN110="AI",IF(Sheet1!$E110&lt;AIL!$BM110-100,100,"wait"),0))</f>
        <v>wait</v>
      </c>
      <c r="KX109" s="10" t="str">
        <f>IF(AND(KX108&gt;0,KX108&lt;&gt;"wait"),"AT",IF(AIL!$BN110="AI",IF(Sheet1!$E110&lt;AIL!$BM110-150,150,"wait"),0))</f>
        <v>wait</v>
      </c>
      <c r="KY109" s="10" t="str">
        <f>IF(AND(KY108&gt;0,KY108&lt;&gt;"wait"),"AT",IF(AIL!$BN110="AI",IF(Sheet1!$E110&lt;AIL!$BM110-200,200,"wait"),0))</f>
        <v>wait</v>
      </c>
      <c r="KZ109" s="10" t="str">
        <f>IF(AND(KZ108&gt;0,KZ108&lt;&gt;"wait"),"AT",IF(AIL!$BN110="AI",IF(Sheet1!$D110&gt;AIL!$BM110+50,50,"wait"),0))</f>
        <v>AT</v>
      </c>
      <c r="LA109" s="10" t="str">
        <f>IF(AND(LA108&gt;0,LA108&lt;&gt;"wait"),"AT",IF(AIL!$BN110="AI",IF(Sheet1!$D110&gt;AIL!$BM110+100,100,"wait"),0))</f>
        <v>AT</v>
      </c>
      <c r="LB109" s="10" t="str">
        <f>IF(AND(LB108&gt;0,LB108&lt;&gt;"wait"),"AT",IF(AIL!$BN110="AI",IF(Sheet1!$D110&gt;AIL!$BM110+150,150,"wait"),0))</f>
        <v>AT</v>
      </c>
      <c r="LC109" s="10" t="str">
        <f>IF(AND(LC108&gt;0,LC108&lt;&gt;"wait"),"AT",IF(AIL!$BN110="AI",IF(Sheet1!$D110&gt;AIL!$BM110+200,200,"wait"),0))</f>
        <v>wait</v>
      </c>
      <c r="LD109" s="10">
        <f t="shared" si="96"/>
        <v>-150</v>
      </c>
      <c r="LF109" s="10" t="str">
        <f>IF(AND(LF108&gt;0,LF108&lt;&gt;"wait"),"AT",IF(AIL!$BP110="AI",IF(Sheet1!$E110&lt;AIL!$BO110-50,50,"wait"),0))</f>
        <v>wait</v>
      </c>
      <c r="LG109" s="10" t="str">
        <f>IF(AND(LG108&gt;0,LG108&lt;&gt;"wait"),"AT",IF(AIL!$BP110="AI",IF(Sheet1!$E110&lt;AIL!$BO110-100,100,"wait"),0))</f>
        <v>wait</v>
      </c>
      <c r="LH109" s="10" t="str">
        <f>IF(AND(LH108&gt;0,LH108&lt;&gt;"wait"),"AT",IF(AIL!$BP110="AI",IF(Sheet1!$E110&lt;AIL!$BO110-150,150,"wait"),0))</f>
        <v>wait</v>
      </c>
      <c r="LI109" s="10" t="str">
        <f>IF(AND(LI108&gt;0,LI108&lt;&gt;"wait"),"AT",IF(AIL!$BP110="AI",IF(Sheet1!$E110&lt;AIL!$BO110-200,200,"wait"),0))</f>
        <v>wait</v>
      </c>
      <c r="LJ109" s="10" t="str">
        <f>IF(AND(LJ108&gt;0,LJ108&lt;&gt;"wait"),"AT",IF(AIL!$BP110="AI",IF(Sheet1!$D110&gt;AIL!$BO110+50,50,"wait"),0))</f>
        <v>AT</v>
      </c>
      <c r="LK109" s="10" t="str">
        <f>IF(AND(LK108&gt;0,LK108&lt;&gt;"wait"),"AT",IF(AIL!$BP110="AI",IF(Sheet1!$D110&gt;AIL!$BO110+100,100,"wait"),0))</f>
        <v>AT</v>
      </c>
      <c r="LL109" s="10" t="str">
        <f>IF(AND(LL108&gt;0,LL108&lt;&gt;"wait"),"AT",IF(AIL!$BP110="AI",IF(Sheet1!$D110&gt;AIL!$BO110+150,150,"wait"),0))</f>
        <v>AT</v>
      </c>
      <c r="LM109" s="10" t="str">
        <f>IF(AND(LM108&gt;0,LM108&lt;&gt;"wait"),"AT",IF(AIL!$BP110="AI",IF(Sheet1!$D110&gt;AIL!$BO110+200,200,"wait"),0))</f>
        <v>wait</v>
      </c>
      <c r="LN109" s="10">
        <f t="shared" si="97"/>
        <v>-150</v>
      </c>
      <c r="LP109" s="10" t="str">
        <f>IF(AND(LP108&gt;0,LP108&lt;&gt;"wait"),"AT",IF(AIL!$BR110="AI",IF(Sheet1!$E110&lt;AIL!$BQ110-50,50,"wait"),0))</f>
        <v>wait</v>
      </c>
      <c r="LQ109" s="10" t="str">
        <f>IF(AND(LQ108&gt;0,LQ108&lt;&gt;"wait"),"AT",IF(AIL!$BR110="AI",IF(Sheet1!$E110&lt;AIL!$BQ110-100,100,"wait"),0))</f>
        <v>wait</v>
      </c>
      <c r="LR109" s="10" t="str">
        <f>IF(AND(LR108&gt;0,LR108&lt;&gt;"wait"),"AT",IF(AIL!$BR110="AI",IF(Sheet1!$E110&lt;AIL!$BQ110-150,150,"wait"),0))</f>
        <v>wait</v>
      </c>
      <c r="LS109" s="10" t="str">
        <f>IF(AND(LS108&gt;0,LS108&lt;&gt;"wait"),"AT",IF(AIL!$BR110="AI",IF(Sheet1!$E110&lt;AIL!$BQ110-200,200,"wait"),0))</f>
        <v>wait</v>
      </c>
      <c r="LT109" s="10" t="str">
        <f>IF(AND(LT108&gt;0,LT108&lt;&gt;"wait"),"AT",IF(AIL!$BR110="AI",IF(Sheet1!$D110&gt;AIL!$BQ110+50,50,"wait"),0))</f>
        <v>AT</v>
      </c>
      <c r="LU109" s="10" t="str">
        <f>IF(AND(LU108&gt;0,LU108&lt;&gt;"wait"),"AT",IF(AIL!$BR110="AI",IF(Sheet1!$D110&gt;AIL!$BQ110+100,100,"wait"),0))</f>
        <v>AT</v>
      </c>
      <c r="LV109" s="10" t="str">
        <f>IF(AND(LV108&gt;0,LV108&lt;&gt;"wait"),"AT",IF(AIL!$BR110="AI",IF(Sheet1!$D110&gt;AIL!$BQ110+150,150,"wait"),0))</f>
        <v>AT</v>
      </c>
      <c r="LW109" s="10" t="str">
        <f>IF(AND(LW108&gt;0,LW108&lt;&gt;"wait"),"AT",IF(AIL!$BR110="AI",IF(Sheet1!$D110&gt;AIL!$BQ110+200,200,"wait"),0))</f>
        <v>wait</v>
      </c>
      <c r="LX109" s="10">
        <f t="shared" si="98"/>
        <v>-150</v>
      </c>
    </row>
    <row r="110" spans="1:336" x14ac:dyDescent="0.3">
      <c r="A110" t="str">
        <f>Sheet1!B110</f>
        <v>03/01 11:03</v>
      </c>
      <c r="B110">
        <f>Sheet1!D110</f>
        <v>29132</v>
      </c>
      <c r="C110">
        <f>Sheet1!E110</f>
        <v>29112</v>
      </c>
      <c r="E110">
        <f>MAX($B110:$B$162)</f>
        <v>29241</v>
      </c>
      <c r="F110">
        <f>MIN($C110:$C$162)</f>
        <v>29062</v>
      </c>
      <c r="H110" s="8" t="str">
        <f>IF(AND(H109&gt;0,H109&lt;&gt;"wait"),"AT",IF(AIL!$D111="AI",IF(Sheet1!$E111&lt;AIL!$C111-50,50,"wait"),0))</f>
        <v>AT</v>
      </c>
      <c r="I110" s="8" t="str">
        <f>IF(AND(I109&gt;0,I109&lt;&gt;"wait"),"AT",IF(AIL!$D111="AI",IF(Sheet1!$E111&lt;AIL!$C111-100,100,"wait"),0))</f>
        <v>AT</v>
      </c>
      <c r="J110" s="8" t="str">
        <f>IF(AND(J109&gt;0,J109&lt;&gt;"wait"),"AT",IF(AIL!$D111="AI",IF(Sheet1!$E111&lt;AIL!$C111-150,150,"wait"),0))</f>
        <v>AT</v>
      </c>
      <c r="K110" s="8" t="str">
        <f>IF(AND(K109&gt;0,K109&lt;&gt;"wait"),"AT",IF(AIL!$D111="AI",IF(Sheet1!$E111&lt;AIL!$C111-200,200,"wait"),0))</f>
        <v>AT</v>
      </c>
      <c r="L110" s="8" t="str">
        <f>IF(AND(L109&gt;0,L109&lt;&gt;"wait"),"AT",IF(AIL!$D111="AI",IF(Sheet1!$D111&gt;AIL!$C111+50,50,"wait"),0))</f>
        <v>AT</v>
      </c>
      <c r="M110" s="8" t="str">
        <f>IF(AND(M109&gt;0,M109&lt;&gt;"wait"),"AT",IF(AIL!$D111="AI",IF(Sheet1!$D111&gt;AIL!$C111+100,100,"wait"),0))</f>
        <v>wait</v>
      </c>
      <c r="N110" s="8" t="str">
        <f>IF(AND(N109&gt;0,N109&lt;&gt;"wait"),"AT",IF(AIL!$D111="AI",IF(Sheet1!$D111&gt;AIL!$C111+150,150,"wait"),0))</f>
        <v>wait</v>
      </c>
      <c r="O110" s="8" t="str">
        <f>IF(AND(O109&gt;0,O109&lt;&gt;"wait"),"AT",IF(AIL!$D111="AI",IF(Sheet1!$D111&gt;AIL!$C111+200,200,"wait"),0))</f>
        <v>wait</v>
      </c>
      <c r="P110" s="8">
        <f t="shared" si="99"/>
        <v>-50</v>
      </c>
      <c r="R110" s="8" t="str">
        <f>IF(AND(R109&gt;0,R109&lt;&gt;"wait"),"AT",IF(AIL!$F111="AI",IF(Sheet1!$E111&lt;AIL!$E111-50,50,"wait"),0))</f>
        <v>AT</v>
      </c>
      <c r="S110" s="8" t="str">
        <f>IF(AND(S109&gt;0,S109&lt;&gt;"wait"),"AT",IF(AIL!$F111="AI",IF(Sheet1!$E111&lt;AIL!$E111-100,100,"wait"),0))</f>
        <v>AT</v>
      </c>
      <c r="T110" s="8" t="str">
        <f>IF(AND(T109&gt;0,T109&lt;&gt;"wait"),"AT",IF(AIL!$F111="AI",IF(Sheet1!$E111&lt;AIL!$E111-150,150,"wait"),0))</f>
        <v>AT</v>
      </c>
      <c r="U110" s="8" t="str">
        <f>IF(AND(U109&gt;0,U109&lt;&gt;"wait"),"AT",IF(AIL!$F111="AI",IF(Sheet1!$E111&lt;AIL!$E111-200,200,"wait"),0))</f>
        <v>AT</v>
      </c>
      <c r="V110" s="8" t="str">
        <f>IF(AND(V109&gt;0,V109&lt;&gt;"wait"),"AT",IF(AIL!$F111="AI",IF(Sheet1!$D111&gt;AIL!$E111+50,50,"wait"),0))</f>
        <v>AT</v>
      </c>
      <c r="W110" s="8" t="str">
        <f>IF(AND(W109&gt;0,W109&lt;&gt;"wait"),"AT",IF(AIL!$F111="AI",IF(Sheet1!$D111&gt;AIL!$E111+100,100,"wait"),0))</f>
        <v>wait</v>
      </c>
      <c r="X110" s="8" t="str">
        <f>IF(AND(X109&gt;0,X109&lt;&gt;"wait"),"AT",IF(AIL!$F111="AI",IF(Sheet1!$D111&gt;AIL!$E111+150,150,"wait"),0))</f>
        <v>wait</v>
      </c>
      <c r="Y110" s="8" t="str">
        <f>IF(AND(Y109&gt;0,Y109&lt;&gt;"wait"),"AT",IF(AIL!$F111="AI",IF(Sheet1!$D111&gt;AIL!$E111+200,200,"wait"),0))</f>
        <v>wait</v>
      </c>
      <c r="Z110" s="8">
        <f t="shared" si="100"/>
        <v>-50</v>
      </c>
      <c r="AB110" s="8" t="str">
        <f>IF(AND(AB109&gt;0,AB109&lt;&gt;"wait"),"AT",IF(AIL!$H111="AI",IF(Sheet1!$E111&lt;AIL!$G111-50,50,"wait"),0))</f>
        <v>AT</v>
      </c>
      <c r="AC110" s="8" t="str">
        <f>IF(AND(AC109&gt;0,AC109&lt;&gt;"wait"),"AT",IF(AIL!$H111="AI",IF(Sheet1!$E111&lt;AIL!$G111-100,100,"wait"),0))</f>
        <v>AT</v>
      </c>
      <c r="AD110" s="8" t="str">
        <f>IF(AND(AD109&gt;0,AD109&lt;&gt;"wait"),"AT",IF(AIL!$H111="AI",IF(Sheet1!$E111&lt;AIL!$G111-150,150,"wait"),0))</f>
        <v>AT</v>
      </c>
      <c r="AE110" s="8" t="str">
        <f>IF(AND(AE109&gt;0,AE109&lt;&gt;"wait"),"AT",IF(AIL!$H111="AI",IF(Sheet1!$E111&lt;AIL!$G111-200,200,"wait"),0))</f>
        <v>AT</v>
      </c>
      <c r="AF110" s="8" t="str">
        <f>IF(AND(AF109&gt;0,AF109&lt;&gt;"wait"),"AT",IF(AIL!$H111="AI",IF(Sheet1!$D111&gt;AIL!$G111+50,50,"wait"),0))</f>
        <v>AT</v>
      </c>
      <c r="AG110" s="8" t="str">
        <f>IF(AND(AG109&gt;0,AG109&lt;&gt;"wait"),"AT",IF(AIL!$H111="AI",IF(Sheet1!$D111&gt;AIL!$G111+100,100,"wait"),0))</f>
        <v>wait</v>
      </c>
      <c r="AH110" s="8" t="str">
        <f>IF(AND(AH109&gt;0,AH109&lt;&gt;"wait"),"AT",IF(AIL!$H111="AI",IF(Sheet1!$D111&gt;AIL!$G111+150,150,"wait"),0))</f>
        <v>wait</v>
      </c>
      <c r="AI110" s="8" t="str">
        <f>IF(AND(AI109&gt;0,AI109&lt;&gt;"wait"),"AT",IF(AIL!$H111="AI",IF(Sheet1!$D111&gt;AIL!$G111+200,200,"wait"),0))</f>
        <v>wait</v>
      </c>
      <c r="AJ110" s="8">
        <f t="shared" si="101"/>
        <v>-50</v>
      </c>
      <c r="AL110" s="8" t="str">
        <f>IF(AND(AL109&gt;0,AL109&lt;&gt;"wait"),"AT",IF(AIL!$J111="AI",IF(Sheet1!$E111&lt;AIL!$I111-50,50,"wait"),0))</f>
        <v>AT</v>
      </c>
      <c r="AM110" s="8" t="str">
        <f>IF(AND(AM109&gt;0,AM109&lt;&gt;"wait"),"AT",IF(AIL!$J111="AI",IF(Sheet1!$E111&lt;AIL!$I111-100,100,"wait"),0))</f>
        <v>AT</v>
      </c>
      <c r="AN110" s="8" t="str">
        <f>IF(AND(AN109&gt;0,AN109&lt;&gt;"wait"),"AT",IF(AIL!$J111="AI",IF(Sheet1!$E111&lt;AIL!$I111-150,150,"wait"),0))</f>
        <v>AT</v>
      </c>
      <c r="AO110" s="8" t="str">
        <f>IF(AND(AO109&gt;0,AO109&lt;&gt;"wait"),"AT",IF(AIL!$J111="AI",IF(Sheet1!$E111&lt;AIL!$I111-200,200,"wait"),0))</f>
        <v>AT</v>
      </c>
      <c r="AP110" s="8" t="str">
        <f>IF(AND(AP109&gt;0,AP109&lt;&gt;"wait"),"AT",IF(AIL!$J111="AI",IF(Sheet1!$D111&gt;AIL!$I111+50,50,"wait"),0))</f>
        <v>AT</v>
      </c>
      <c r="AQ110" s="8" t="str">
        <f>IF(AND(AQ109&gt;0,AQ109&lt;&gt;"wait"),"AT",IF(AIL!$J111="AI",IF(Sheet1!$D111&gt;AIL!$I111+100,100,"wait"),0))</f>
        <v>wait</v>
      </c>
      <c r="AR110" s="8" t="str">
        <f>IF(AND(AR109&gt;0,AR109&lt;&gt;"wait"),"AT",IF(AIL!$J111="AI",IF(Sheet1!$D111&gt;AIL!$I111+150,150,"wait"),0))</f>
        <v>wait</v>
      </c>
      <c r="AS110" s="8" t="str">
        <f>IF(AND(AS109&gt;0,AS109&lt;&gt;"wait"),"AT",IF(AIL!$J111="AI",IF(Sheet1!$D111&gt;AIL!$I111+200,200,"wait"),0))</f>
        <v>wait</v>
      </c>
      <c r="AT110" s="8">
        <f t="shared" si="102"/>
        <v>-50</v>
      </c>
      <c r="AU110" s="8"/>
      <c r="AV110" s="8" t="str">
        <f>IF(AND(AV109&gt;0,AV109&lt;&gt;"wait"),"AT",IF(AIL!$L111="AI",IF(Sheet1!$E111&lt;AIL!$K111-50,50,"wait"),0))</f>
        <v>AT</v>
      </c>
      <c r="AW110" s="8" t="str">
        <f>IF(AND(AW109&gt;0,AW109&lt;&gt;"wait"),"AT",IF(AIL!$L111="AI",IF(Sheet1!$E111&lt;AIL!$K111-100,100,"wait"),0))</f>
        <v>AT</v>
      </c>
      <c r="AX110" s="8" t="str">
        <f>IF(AND(AX109&gt;0,AX109&lt;&gt;"wait"),"AT",IF(AIL!$L111="AI",IF(Sheet1!$E111&lt;AIL!$K111-150,150,"wait"),0))</f>
        <v>AT</v>
      </c>
      <c r="AY110" s="8" t="str">
        <f>IF(AND(AY109&gt;0,AY109&lt;&gt;"wait"),"AT",IF(AIL!$L111="AI",IF(Sheet1!$E111&lt;AIL!$K111-200,200,"wait"),0))</f>
        <v>AT</v>
      </c>
      <c r="AZ110" s="8" t="str">
        <f>IF(AND(AZ109&gt;0,AZ109&lt;&gt;"wait"),"AT",IF(AIL!$L111="AI",IF(Sheet1!$D111&gt;AIL!$K111+50,50,"wait"),0))</f>
        <v>AT</v>
      </c>
      <c r="BA110" s="8" t="str">
        <f>IF(AND(BA109&gt;0,BA109&lt;&gt;"wait"),"AT",IF(AIL!$L111="AI",IF(Sheet1!$D111&gt;AIL!$K111+100,100,"wait"),0))</f>
        <v>wait</v>
      </c>
      <c r="BB110" s="8" t="str">
        <f>IF(AND(BB109&gt;0,BB109&lt;&gt;"wait"),"AT",IF(AIL!$L111="AI",IF(Sheet1!$D111&gt;AIL!$K111+150,150,"wait"),0))</f>
        <v>wait</v>
      </c>
      <c r="BC110" s="8" t="str">
        <f>IF(AND(BC109&gt;0,BC109&lt;&gt;"wait"),"AT",IF(AIL!$L111="AI",IF(Sheet1!$D111&gt;AIL!$K111+200,200,"wait"),0))</f>
        <v>wait</v>
      </c>
      <c r="BD110" s="8">
        <f t="shared" si="103"/>
        <v>-50</v>
      </c>
      <c r="BE110" s="8"/>
      <c r="BF110" s="8" t="str">
        <f>IF(AND(BF109&gt;0,BF109&lt;&gt;"wait"),"AT",IF(AIL!$N111="AI",IF(Sheet1!$E111&lt;AIL!$M111-50,50,"wait"),0))</f>
        <v>AT</v>
      </c>
      <c r="BG110" s="8" t="str">
        <f>IF(AND(BG109&gt;0,BG109&lt;&gt;"wait"),"AT",IF(AIL!$N111="AI",IF(Sheet1!$E111&lt;AIL!$M111-100,100,"wait"),0))</f>
        <v>AT</v>
      </c>
      <c r="BH110" s="8" t="str">
        <f>IF(AND(BH109&gt;0,BH109&lt;&gt;"wait"),"AT",IF(AIL!$N111="AI",IF(Sheet1!$E111&lt;AIL!$M111-150,150,"wait"),0))</f>
        <v>AT</v>
      </c>
      <c r="BI110" s="8" t="str">
        <f>IF(AND(BI109&gt;0,BI109&lt;&gt;"wait"),"AT",IF(AIL!$N111="AI",IF(Sheet1!$E111&lt;AIL!$M111-200,200,"wait"),0))</f>
        <v>AT</v>
      </c>
      <c r="BJ110" s="8" t="str">
        <f>IF(AND(BJ109&gt;0,BJ109&lt;&gt;"wait"),"AT",IF(AIL!$N111="AI",IF(Sheet1!$D111&gt;AIL!$M111+50,50,"wait"),0))</f>
        <v>AT</v>
      </c>
      <c r="BK110" s="8" t="str">
        <f>IF(AND(BK109&gt;0,BK109&lt;&gt;"wait"),"AT",IF(AIL!$N111="AI",IF(Sheet1!$D111&gt;AIL!$M111+100,100,"wait"),0))</f>
        <v>wait</v>
      </c>
      <c r="BL110" s="8" t="str">
        <f>IF(AND(BL109&gt;0,BL109&lt;&gt;"wait"),"AT",IF(AIL!$N111="AI",IF(Sheet1!$D111&gt;AIL!$M111+150,150,"wait"),0))</f>
        <v>wait</v>
      </c>
      <c r="BM110" s="8" t="str">
        <f>IF(AND(BM109&gt;0,BM109&lt;&gt;"wait"),"AT",IF(AIL!$N111="AI",IF(Sheet1!$D111&gt;AIL!$M111+200,200,"wait"),0))</f>
        <v>wait</v>
      </c>
      <c r="BN110" s="8">
        <f t="shared" si="104"/>
        <v>-50</v>
      </c>
      <c r="BO110" s="8"/>
      <c r="BP110" s="8" t="str">
        <f>IF(AND(BP109&gt;0,BP109&lt;&gt;"wait"),"AT",IF(AIL!$P111="AI",IF(Sheet1!$E111&lt;AIL!$O111-50,50,"wait"),0))</f>
        <v>AT</v>
      </c>
      <c r="BQ110" s="8" t="str">
        <f>IF(AND(BQ109&gt;0,BQ109&lt;&gt;"wait"),"AT",IF(AIL!$P111="AI",IF(Sheet1!$E111&lt;AIL!$O111-100,100,"wait"),0))</f>
        <v>AT</v>
      </c>
      <c r="BR110" s="8" t="str">
        <f>IF(AND(BR109&gt;0,BR109&lt;&gt;"wait"),"AT",IF(AIL!$P111="AI",IF(Sheet1!$E111&lt;AIL!$O111-150,150,"wait"),0))</f>
        <v>AT</v>
      </c>
      <c r="BS110" s="8" t="str">
        <f>IF(AND(BS109&gt;0,BS109&lt;&gt;"wait"),"AT",IF(AIL!$P111="AI",IF(Sheet1!$E111&lt;AIL!$O111-200,200,"wait"),0))</f>
        <v>AT</v>
      </c>
      <c r="BT110" s="8" t="str">
        <f>IF(AND(BT109&gt;0,BT109&lt;&gt;"wait"),"AT",IF(AIL!$P111="AI",IF(Sheet1!$D111&gt;AIL!$O111+50,50,"wait"),0))</f>
        <v>AT</v>
      </c>
      <c r="BU110" s="8" t="str">
        <f>IF(AND(BU109&gt;0,BU109&lt;&gt;"wait"),"AT",IF(AIL!$P111="AI",IF(Sheet1!$D111&gt;AIL!$O111+100,100,"wait"),0))</f>
        <v>wait</v>
      </c>
      <c r="BV110" s="8" t="str">
        <f>IF(AND(BV109&gt;0,BV109&lt;&gt;"wait"),"AT",IF(AIL!$P111="AI",IF(Sheet1!$D111&gt;AIL!$O111+150,150,"wait"),0))</f>
        <v>wait</v>
      </c>
      <c r="BW110" s="8" t="str">
        <f>IF(AND(BW109&gt;0,BW109&lt;&gt;"wait"),"AT",IF(AIL!$P111="AI",IF(Sheet1!$D111&gt;AIL!$O111+200,200,"wait"),0))</f>
        <v>wait</v>
      </c>
      <c r="BX110" s="8">
        <f t="shared" si="105"/>
        <v>-50</v>
      </c>
      <c r="BY110" s="8"/>
      <c r="BZ110" s="8" t="str">
        <f>IF(AND(BZ109&gt;0,BZ109&lt;&gt;"wait"),"AT",IF(AIL!$R111="AI",IF(Sheet1!$E111&lt;AIL!$Q111-50,50,"wait"),0))</f>
        <v>AT</v>
      </c>
      <c r="CA110" s="8" t="str">
        <f>IF(AND(CA109&gt;0,CA109&lt;&gt;"wait"),"AT",IF(AIL!$R111="AI",IF(Sheet1!$E111&lt;AIL!$Q111-100,100,"wait"),0))</f>
        <v>AT</v>
      </c>
      <c r="CB110" s="8" t="str">
        <f>IF(AND(CB109&gt;0,CB109&lt;&gt;"wait"),"AT",IF(AIL!$R111="AI",IF(Sheet1!$E111&lt;AIL!$Q111-150,150,"wait"),0))</f>
        <v>AT</v>
      </c>
      <c r="CC110" s="8" t="str">
        <f>IF(AND(CC109&gt;0,CC109&lt;&gt;"wait"),"AT",IF(AIL!$R111="AI",IF(Sheet1!$E111&lt;AIL!$Q111-200,200,"wait"),0))</f>
        <v>AT</v>
      </c>
      <c r="CD110" s="8" t="str">
        <f>IF(AND(CD109&gt;0,CD109&lt;&gt;"wait"),"AT",IF(AIL!$R111="AI",IF(Sheet1!$D111&gt;AIL!$Q111+50,50,"wait"),0))</f>
        <v>AT</v>
      </c>
      <c r="CE110" s="8" t="str">
        <f>IF(AND(CE109&gt;0,CE109&lt;&gt;"wait"),"AT",IF(AIL!$R111="AI",IF(Sheet1!$D111&gt;AIL!$Q111+100,100,"wait"),0))</f>
        <v>wait</v>
      </c>
      <c r="CF110" s="8" t="str">
        <f>IF(AND(CF109&gt;0,CF109&lt;&gt;"wait"),"AT",IF(AIL!$R111="AI",IF(Sheet1!$D111&gt;AIL!$Q111+150,150,"wait"),0))</f>
        <v>wait</v>
      </c>
      <c r="CG110" s="8" t="str">
        <f>IF(AND(CG109&gt;0,CG109&lt;&gt;"wait"),"AT",IF(AIL!$R111="AI",IF(Sheet1!$D111&gt;AIL!$Q111+200,200,"wait"),0))</f>
        <v>wait</v>
      </c>
      <c r="CH110" s="8">
        <f t="shared" si="106"/>
        <v>-50</v>
      </c>
      <c r="CI110" s="8"/>
      <c r="CJ110" s="8" t="str">
        <f>IF(AND(CJ109&gt;0,CJ109&lt;&gt;"wait"),"AT",IF(AIL!$T111="AI",IF(Sheet1!$E111&lt;AIL!$S111-50,50,"wait"),0))</f>
        <v>AT</v>
      </c>
      <c r="CK110" s="8" t="str">
        <f>IF(AND(CK109&gt;0,CK109&lt;&gt;"wait"),"AT",IF(AIL!$T111="AI",IF(Sheet1!$E111&lt;AIL!$S111-100,100,"wait"),0))</f>
        <v>AT</v>
      </c>
      <c r="CL110" s="8" t="str">
        <f>IF(AND(CL109&gt;0,CL109&lt;&gt;"wait"),"AT",IF(AIL!$T111="AI",IF(Sheet1!$E111&lt;AIL!$S111-150,150,"wait"),0))</f>
        <v>AT</v>
      </c>
      <c r="CM110" s="8" t="str">
        <f>IF(AND(CM109&gt;0,CM109&lt;&gt;"wait"),"AT",IF(AIL!$T111="AI",IF(Sheet1!$E111&lt;AIL!$S111-200,200,"wait"),0))</f>
        <v>wait</v>
      </c>
      <c r="CN110" s="8" t="str">
        <f>IF(AND(CN109&gt;0,CN109&lt;&gt;"wait"),"AT",IF(AIL!$T111="AI",IF(Sheet1!$D111&gt;AIL!$S111+50,50,"wait"),0))</f>
        <v>AT</v>
      </c>
      <c r="CO110" s="8" t="str">
        <f>IF(AND(CO109&gt;0,CO109&lt;&gt;"wait"),"AT",IF(AIL!$T111="AI",IF(Sheet1!$D111&gt;AIL!$S111+100,100,"wait"),0))</f>
        <v>AT</v>
      </c>
      <c r="CP110" s="8" t="str">
        <f>IF(AND(CP109&gt;0,CP109&lt;&gt;"wait"),"AT",IF(AIL!$T111="AI",IF(Sheet1!$D111&gt;AIL!$S111+150,150,"wait"),0))</f>
        <v>wait</v>
      </c>
      <c r="CQ110" s="8" t="str">
        <f>IF(AND(CQ109&gt;0,CQ109&lt;&gt;"wait"),"AT",IF(AIL!$T111="AI",IF(Sheet1!$D111&gt;AIL!$S111+200,200,"wait"),0))</f>
        <v>wait</v>
      </c>
      <c r="CR110" s="8">
        <f t="shared" si="107"/>
        <v>-100</v>
      </c>
      <c r="CS110" s="8"/>
      <c r="CT110" s="8" t="str">
        <f>IF(AND(CT109&gt;0,CT109&lt;&gt;"wait"),"AT",IF(AIL!$V111="AI",IF(Sheet1!$E111&lt;AIL!$U111-50,50,"wait"),0))</f>
        <v>AT</v>
      </c>
      <c r="CU110" s="8" t="str">
        <f>IF(AND(CU109&gt;0,CU109&lt;&gt;"wait"),"AT",IF(AIL!$V111="AI",IF(Sheet1!$E111&lt;AIL!$U111-100,100,"wait"),0))</f>
        <v>AT</v>
      </c>
      <c r="CV110" s="8" t="str">
        <f>IF(AND(CV109&gt;0,CV109&lt;&gt;"wait"),"AT",IF(AIL!$V111="AI",IF(Sheet1!$E111&lt;AIL!$U111-150,150,"wait"),0))</f>
        <v>AT</v>
      </c>
      <c r="CW110" s="8" t="str">
        <f>IF(AND(CW109&gt;0,CW109&lt;&gt;"wait"),"AT",IF(AIL!$V111="AI",IF(Sheet1!$E111&lt;AIL!$U111-200,200,"wait"),0))</f>
        <v>wait</v>
      </c>
      <c r="CX110" s="8" t="str">
        <f>IF(AND(CX109&gt;0,CX109&lt;&gt;"wait"),"AT",IF(AIL!$V111="AI",IF(Sheet1!$D111&gt;AIL!$U111+50,50,"wait"),0))</f>
        <v>AT</v>
      </c>
      <c r="CY110" s="8" t="str">
        <f>IF(AND(CY109&gt;0,CY109&lt;&gt;"wait"),"AT",IF(AIL!$V111="AI",IF(Sheet1!$D111&gt;AIL!$U111+100,100,"wait"),0))</f>
        <v>AT</v>
      </c>
      <c r="CZ110" s="8" t="str">
        <f>IF(AND(CZ109&gt;0,CZ109&lt;&gt;"wait"),"AT",IF(AIL!$V111="AI",IF(Sheet1!$D111&gt;AIL!$U111+150,150,"wait"),0))</f>
        <v>wait</v>
      </c>
      <c r="DA110" s="8" t="str">
        <f>IF(AND(DA109&gt;0,DA109&lt;&gt;"wait"),"AT",IF(AIL!$V111="AI",IF(Sheet1!$D111&gt;AIL!$U111+200,200,"wait"),0))</f>
        <v>wait</v>
      </c>
      <c r="DB110" s="8">
        <f t="shared" si="108"/>
        <v>-100</v>
      </c>
      <c r="DC110" s="8"/>
      <c r="DD110" s="8" t="str">
        <f>IF(AND(DD109&gt;0,DD109&lt;&gt;"wait"),"AT",IF(AIL!$X111="AI",IF(Sheet1!$E111&lt;AIL!$W111-50,50,"wait"),0))</f>
        <v>AT</v>
      </c>
      <c r="DE110" s="8" t="str">
        <f>IF(AND(DE109&gt;0,DE109&lt;&gt;"wait"),"AT",IF(AIL!$X111="AI",IF(Sheet1!$E111&lt;AIL!$W111-100,100,"wait"),0))</f>
        <v>AT</v>
      </c>
      <c r="DF110" s="8" t="str">
        <f>IF(AND(DF109&gt;0,DF109&lt;&gt;"wait"),"AT",IF(AIL!$X111="AI",IF(Sheet1!$E111&lt;AIL!$W111-150,150,"wait"),0))</f>
        <v>AT</v>
      </c>
      <c r="DG110" s="8" t="str">
        <f>IF(AND(DG109&gt;0,DG109&lt;&gt;"wait"),"AT",IF(AIL!$X111="AI",IF(Sheet1!$E111&lt;AIL!$W111-200,200,"wait"),0))</f>
        <v>wait</v>
      </c>
      <c r="DH110" s="8" t="str">
        <f>IF(AND(DH109&gt;0,DH109&lt;&gt;"wait"),"AT",IF(AIL!$X111="AI",IF(Sheet1!$D111&gt;AIL!$W111+50,50,"wait"),0))</f>
        <v>AT</v>
      </c>
      <c r="DI110" s="8" t="str">
        <f>IF(AND(DI109&gt;0,DI109&lt;&gt;"wait"),"AT",IF(AIL!$X111="AI",IF(Sheet1!$D111&gt;AIL!$W111+100,100,"wait"),0))</f>
        <v>AT</v>
      </c>
      <c r="DJ110" s="8" t="str">
        <f>IF(AND(DJ109&gt;0,DJ109&lt;&gt;"wait"),"AT",IF(AIL!$X111="AI",IF(Sheet1!$D111&gt;AIL!$W111+150,150,"wait"),0))</f>
        <v>wait</v>
      </c>
      <c r="DK110" s="8" t="str">
        <f>IF(AND(DK109&gt;0,DK109&lt;&gt;"wait"),"AT",IF(AIL!$X111="AI",IF(Sheet1!$D111&gt;AIL!$W111+200,200,"wait"),0))</f>
        <v>wait</v>
      </c>
      <c r="DL110" s="8">
        <f t="shared" si="109"/>
        <v>-100</v>
      </c>
      <c r="DN110" s="10" t="str">
        <f>IF(AND(DN109&gt;0,DN109&lt;&gt;"wait"),"AT",IF(AIL!$AA111="AI",IF(Sheet1!$E111&lt;AIL!$Z111-50,50,"wait"),0))</f>
        <v>AT</v>
      </c>
      <c r="DO110" s="10" t="str">
        <f>IF(AND(DO109&gt;0,DO109&lt;&gt;"wait"),"AT",IF(AIL!$AA111="AI",IF(Sheet1!$E111&lt;AIL!$Z111-100,100,"wait"),0))</f>
        <v>AT</v>
      </c>
      <c r="DP110" s="10" t="str">
        <f>IF(AND(DP109&gt;0,DP109&lt;&gt;"wait"),"AT",IF(AIL!$AA111="AI",IF(Sheet1!$E111&lt;AIL!$Z111-150,150,"wait"),0))</f>
        <v>AT</v>
      </c>
      <c r="DQ110" s="10" t="str">
        <f>IF(AND(DQ109&gt;0,DQ109&lt;&gt;"wait"),"AT",IF(AIL!$AA111="AI",IF(Sheet1!$E111&lt;AIL!$Z111-200,200,"wait"),0))</f>
        <v>wait</v>
      </c>
      <c r="DR110" s="10" t="str">
        <f>IF(AND(DR109&gt;0,DR109&lt;&gt;"wait"),"AT",IF(AIL!$AA111="AI",IF(Sheet1!$D111&gt;AIL!$Z111+50,50,"wait"),0))</f>
        <v>AT</v>
      </c>
      <c r="DS110" s="10" t="str">
        <f>IF(AND(DS109&gt;0,DS109&lt;&gt;"wait"),"AT",IF(AIL!$AA111="AI",IF(Sheet1!$D111&gt;AIL!$Z111+100,100,"wait"),0))</f>
        <v>wait</v>
      </c>
      <c r="DT110" s="10" t="str">
        <f>IF(AND(DT109&gt;0,DT109&lt;&gt;"wait"),"AT",IF(AIL!$AA111="AI",IF(Sheet1!$D111&gt;AIL!$Z111+150,150,"wait"),0))</f>
        <v>wait</v>
      </c>
      <c r="DU110" s="10" t="str">
        <f>IF(AND(DU109&gt;0,DU109&lt;&gt;"wait"),"AT",IF(AIL!$AA111="AI",IF(Sheet1!$D111&gt;AIL!$Z111+200,200,"wait"),0))</f>
        <v>wait</v>
      </c>
      <c r="DV110" s="10">
        <f t="shared" si="77"/>
        <v>-50</v>
      </c>
      <c r="DX110" s="10" t="str">
        <f>IF(AND(DX109&gt;0,DX109&lt;&gt;"wait"),"AT",IF(AIL!$AC111="AI",IF(Sheet1!$E111&lt;AIL!$AB111-50,50,"wait"),0))</f>
        <v>AT</v>
      </c>
      <c r="DY110" s="10" t="str">
        <f>IF(AND(DY109&gt;0,DY109&lt;&gt;"wait"),"AT",IF(AIL!$AC111="AI",IF(Sheet1!$E111&lt;AIL!$AB111-100,100,"wait"),0))</f>
        <v>AT</v>
      </c>
      <c r="DZ110" s="10" t="str">
        <f>IF(AND(DZ109&gt;0,DZ109&lt;&gt;"wait"),"AT",IF(AIL!$AC111="AI",IF(Sheet1!$E111&lt;AIL!$AB111-150,150,"wait"),0))</f>
        <v>AT</v>
      </c>
      <c r="EA110" s="10" t="str">
        <f>IF(AND(EA109&gt;0,EA109&lt;&gt;"wait"),"AT",IF(AIL!$AC111="AI",IF(Sheet1!$E111&lt;AIL!$AB111-200,200,"wait"),0))</f>
        <v>AT</v>
      </c>
      <c r="EB110" s="10" t="str">
        <f>IF(AND(EB109&gt;0,EB109&lt;&gt;"wait"),"AT",IF(AIL!$AC111="AI",IF(Sheet1!$D111&gt;AIL!$AB111+50,50,"wait"),0))</f>
        <v>AT</v>
      </c>
      <c r="EC110" s="10" t="str">
        <f>IF(AND(EC109&gt;0,EC109&lt;&gt;"wait"),"AT",IF(AIL!$AC111="AI",IF(Sheet1!$D111&gt;AIL!$AB111+100,100,"wait"),0))</f>
        <v>wait</v>
      </c>
      <c r="ED110" s="10" t="str">
        <f>IF(AND(ED109&gt;0,ED109&lt;&gt;"wait"),"AT",IF(AIL!$AC111="AI",IF(Sheet1!$D111&gt;AIL!$AB111+150,150,"wait"),0))</f>
        <v>wait</v>
      </c>
      <c r="EE110" s="10" t="str">
        <f>IF(AND(EE109&gt;0,EE109&lt;&gt;"wait"),"AT",IF(AIL!$AC111="AI",IF(Sheet1!$D111&gt;AIL!$AB111+200,200,"wait"),0))</f>
        <v>wait</v>
      </c>
      <c r="EF110" s="10">
        <f t="shared" si="78"/>
        <v>-50</v>
      </c>
      <c r="EH110" s="10" t="str">
        <f>IF(AND(EH109&gt;0,EH109&lt;&gt;"wait"),"AT",IF(AIL!$AE111="AI",IF(Sheet1!$E111&lt;AIL!$AD111-50,50,"wait"),0))</f>
        <v>AT</v>
      </c>
      <c r="EI110" s="10" t="str">
        <f>IF(AND(EI109&gt;0,EI109&lt;&gt;"wait"),"AT",IF(AIL!$AE111="AI",IF(Sheet1!$E111&lt;AIL!$AD111-100,100,"wait"),0))</f>
        <v>AT</v>
      </c>
      <c r="EJ110" s="10" t="str">
        <f>IF(AND(EJ109&gt;0,EJ109&lt;&gt;"wait"),"AT",IF(AIL!$AE111="AI",IF(Sheet1!$E111&lt;AIL!$AD111-150,150,"wait"),0))</f>
        <v>AT</v>
      </c>
      <c r="EK110" s="10" t="str">
        <f>IF(AND(EK109&gt;0,EK109&lt;&gt;"wait"),"AT",IF(AIL!$AE111="AI",IF(Sheet1!$E111&lt;AIL!$AD111-200,200,"wait"),0))</f>
        <v>AT</v>
      </c>
      <c r="EL110" s="10" t="str">
        <f>IF(AND(EL109&gt;0,EL109&lt;&gt;"wait"),"AT",IF(AIL!$AE111="AI",IF(Sheet1!$D111&gt;AIL!$AD111+50,50,"wait"),0))</f>
        <v>AT</v>
      </c>
      <c r="EM110" s="10" t="str">
        <f>IF(AND(EM109&gt;0,EM109&lt;&gt;"wait"),"AT",IF(AIL!$AE111="AI",IF(Sheet1!$D111&gt;AIL!$AD111+100,100,"wait"),0))</f>
        <v>wait</v>
      </c>
      <c r="EN110" s="10" t="str">
        <f>IF(AND(EN109&gt;0,EN109&lt;&gt;"wait"),"AT",IF(AIL!$AE111="AI",IF(Sheet1!$D111&gt;AIL!$AD111+150,150,"wait"),0))</f>
        <v>wait</v>
      </c>
      <c r="EO110" s="10" t="str">
        <f>IF(AND(EO109&gt;0,EO109&lt;&gt;"wait"),"AT",IF(AIL!$AE111="AI",IF(Sheet1!$D111&gt;AIL!$AD111+200,200,"wait"),0))</f>
        <v>wait</v>
      </c>
      <c r="EP110" s="10">
        <f t="shared" si="79"/>
        <v>-50</v>
      </c>
      <c r="ER110" s="10" t="str">
        <f>IF(AND(ER109&gt;0,ER109&lt;&gt;"wait"),"AT",IF(AIL!$AG111="AI",IF(Sheet1!$E111&lt;AIL!$AF111-50,50,"wait"),0))</f>
        <v>AT</v>
      </c>
      <c r="ES110" s="10" t="str">
        <f>IF(AND(ES109&gt;0,ES109&lt;&gt;"wait"),"AT",IF(AIL!$AG111="AI",IF(Sheet1!$E111&lt;AIL!$AF111-100,100,"wait"),0))</f>
        <v>AT</v>
      </c>
      <c r="ET110" s="10" t="str">
        <f>IF(AND(ET109&gt;0,ET109&lt;&gt;"wait"),"AT",IF(AIL!$AG111="AI",IF(Sheet1!$E111&lt;AIL!$AF111-150,150,"wait"),0))</f>
        <v>AT</v>
      </c>
      <c r="EU110" s="10" t="str">
        <f>IF(AND(EU109&gt;0,EU109&lt;&gt;"wait"),"AT",IF(AIL!$AG111="AI",IF(Sheet1!$E111&lt;AIL!$AF111-200,200,"wait"),0))</f>
        <v>AT</v>
      </c>
      <c r="EV110" s="10" t="str">
        <f>IF(AND(EV109&gt;0,EV109&lt;&gt;"wait"),"AT",IF(AIL!$AG111="AI",IF(Sheet1!$D111&gt;AIL!$AF111+50,50,"wait"),0))</f>
        <v>AT</v>
      </c>
      <c r="EW110" s="10" t="str">
        <f>IF(AND(EW109&gt;0,EW109&lt;&gt;"wait"),"AT",IF(AIL!$AG111="AI",IF(Sheet1!$D111&gt;AIL!$AF111+100,100,"wait"),0))</f>
        <v>wait</v>
      </c>
      <c r="EX110" s="10" t="str">
        <f>IF(AND(EX109&gt;0,EX109&lt;&gt;"wait"),"AT",IF(AIL!$AG111="AI",IF(Sheet1!$D111&gt;AIL!$AF111+150,150,"wait"),0))</f>
        <v>wait</v>
      </c>
      <c r="EY110" s="10" t="str">
        <f>IF(AND(EY109&gt;0,EY109&lt;&gt;"wait"),"AT",IF(AIL!$AG111="AI",IF(Sheet1!$D111&gt;AIL!$AF111+200,200,"wait"),0))</f>
        <v>wait</v>
      </c>
      <c r="EZ110" s="10">
        <f t="shared" si="80"/>
        <v>-50</v>
      </c>
      <c r="FB110" s="10" t="str">
        <f>IF(AND(FB109&gt;0,FB109&lt;&gt;"wait"),"AT",IF(AIL!$AI111="AI",IF(Sheet1!$E111&lt;AIL!$AH111-50,50,"wait"),0))</f>
        <v>AT</v>
      </c>
      <c r="FC110" s="10" t="str">
        <f>IF(AND(FC109&gt;0,FC109&lt;&gt;"wait"),"AT",IF(AIL!$AI111="AI",IF(Sheet1!$E111&lt;AIL!$AH111-100,100,"wait"),0))</f>
        <v>AT</v>
      </c>
      <c r="FD110" s="10" t="str">
        <f>IF(AND(FD109&gt;0,FD109&lt;&gt;"wait"),"AT",IF(AIL!$AI111="AI",IF(Sheet1!$E111&lt;AIL!$AH111-150,150,"wait"),0))</f>
        <v>AT</v>
      </c>
      <c r="FE110" s="10" t="str">
        <f>IF(AND(FE109&gt;0,FE109&lt;&gt;"wait"),"AT",IF(AIL!$AI111="AI",IF(Sheet1!$E111&lt;AIL!$AH111-200,200,"wait"),0))</f>
        <v>AT</v>
      </c>
      <c r="FF110" s="10" t="str">
        <f>IF(AND(FF109&gt;0,FF109&lt;&gt;"wait"),"AT",IF(AIL!$AI111="AI",IF(Sheet1!$D111&gt;AIL!$AH111+50,50,"wait"),0))</f>
        <v>AT</v>
      </c>
      <c r="FG110" s="10" t="str">
        <f>IF(AND(FG109&gt;0,FG109&lt;&gt;"wait"),"AT",IF(AIL!$AI111="AI",IF(Sheet1!$D111&gt;AIL!$AH111+100,100,"wait"),0))</f>
        <v>wait</v>
      </c>
      <c r="FH110" s="10" t="str">
        <f>IF(AND(FH109&gt;0,FH109&lt;&gt;"wait"),"AT",IF(AIL!$AI111="AI",IF(Sheet1!$D111&gt;AIL!$AH111+150,150,"wait"),0))</f>
        <v>wait</v>
      </c>
      <c r="FI110" s="10" t="str">
        <f>IF(AND(FI109&gt;0,FI109&lt;&gt;"wait"),"AT",IF(AIL!$AI111="AI",IF(Sheet1!$D111&gt;AIL!$AH111+200,200,"wait"),0))</f>
        <v>wait</v>
      </c>
      <c r="FJ110" s="10">
        <f t="shared" si="81"/>
        <v>-50</v>
      </c>
      <c r="FL110" s="10" t="str">
        <f>IF(AND(FL109&gt;0,FL109&lt;&gt;"wait"),"AT",IF(AIL!$AK111="AI",IF(Sheet1!$E111&lt;AIL!$AJ111-50,50,"wait"),0))</f>
        <v>AT</v>
      </c>
      <c r="FM110" s="10" t="str">
        <f>IF(AND(FM109&gt;0,FM109&lt;&gt;"wait"),"AT",IF(AIL!$AK111="AI",IF(Sheet1!$E111&lt;AIL!$AJ111-100,100,"wait"),0))</f>
        <v>AT</v>
      </c>
      <c r="FN110" s="10" t="str">
        <f>IF(AND(FN109&gt;0,FN109&lt;&gt;"wait"),"AT",IF(AIL!$AK111="AI",IF(Sheet1!$E111&lt;AIL!$AJ111-150,150,"wait"),0))</f>
        <v>AT</v>
      </c>
      <c r="FO110" s="10" t="str">
        <f>IF(AND(FO109&gt;0,FO109&lt;&gt;"wait"),"AT",IF(AIL!$AK111="AI",IF(Sheet1!$E111&lt;AIL!$AJ111-200,200,"wait"),0))</f>
        <v>AT</v>
      </c>
      <c r="FP110" s="10" t="str">
        <f>IF(AND(FP109&gt;0,FP109&lt;&gt;"wait"),"AT",IF(AIL!$AK111="AI",IF(Sheet1!$D111&gt;AIL!$AJ111+50,50,"wait"),0))</f>
        <v>AT</v>
      </c>
      <c r="FQ110" s="10" t="str">
        <f>IF(AND(FQ109&gt;0,FQ109&lt;&gt;"wait"),"AT",IF(AIL!$AK111="AI",IF(Sheet1!$D111&gt;AIL!$AJ111+100,100,"wait"),0))</f>
        <v>wait</v>
      </c>
      <c r="FR110" s="10" t="str">
        <f>IF(AND(FR109&gt;0,FR109&lt;&gt;"wait"),"AT",IF(AIL!$AK111="AI",IF(Sheet1!$D111&gt;AIL!$AJ111+150,150,"wait"),0))</f>
        <v>wait</v>
      </c>
      <c r="FS110" s="10" t="str">
        <f>IF(AND(FS109&gt;0,FS109&lt;&gt;"wait"),"AT",IF(AIL!$AK111="AI",IF(Sheet1!$D111&gt;AIL!$AJ111+200,200,"wait"),0))</f>
        <v>wait</v>
      </c>
      <c r="FT110" s="10">
        <f t="shared" si="82"/>
        <v>-50</v>
      </c>
      <c r="FV110" s="10" t="str">
        <f>IF(AND(FV109&gt;0,FV109&lt;&gt;"wait"),"AT",IF(AIL!$AM111="AI",IF(Sheet1!$E111&lt;AIL!$AL111-50,50,"wait"),0))</f>
        <v>AT</v>
      </c>
      <c r="FW110" s="10" t="str">
        <f>IF(AND(FW109&gt;0,FW109&lt;&gt;"wait"),"AT",IF(AIL!$AM111="AI",IF(Sheet1!$E111&lt;AIL!$AL111-100,100,"wait"),0))</f>
        <v>AT</v>
      </c>
      <c r="FX110" s="10" t="str">
        <f>IF(AND(FX109&gt;0,FX109&lt;&gt;"wait"),"AT",IF(AIL!$AM111="AI",IF(Sheet1!$E111&lt;AIL!$AL111-150,150,"wait"),0))</f>
        <v>AT</v>
      </c>
      <c r="FY110" s="10" t="str">
        <f>IF(AND(FY109&gt;0,FY109&lt;&gt;"wait"),"AT",IF(AIL!$AM111="AI",IF(Sheet1!$E111&lt;AIL!$AL111-200,200,"wait"),0))</f>
        <v>AT</v>
      </c>
      <c r="FZ110" s="10" t="str">
        <f>IF(AND(FZ109&gt;0,FZ109&lt;&gt;"wait"),"AT",IF(AIL!$AM111="AI",IF(Sheet1!$D111&gt;AIL!$AL111+50,50,"wait"),0))</f>
        <v>AT</v>
      </c>
      <c r="GA110" s="10" t="str">
        <f>IF(AND(GA109&gt;0,GA109&lt;&gt;"wait"),"AT",IF(AIL!$AM111="AI",IF(Sheet1!$D111&gt;AIL!$AL111+100,100,"wait"),0))</f>
        <v>wait</v>
      </c>
      <c r="GB110" s="10" t="str">
        <f>IF(AND(GB109&gt;0,GB109&lt;&gt;"wait"),"AT",IF(AIL!$AM111="AI",IF(Sheet1!$D111&gt;AIL!$AL111+150,150,"wait"),0))</f>
        <v>wait</v>
      </c>
      <c r="GC110" s="10" t="str">
        <f>IF(AND(GC109&gt;0,GC109&lt;&gt;"wait"),"AT",IF(AIL!$AM111="AI",IF(Sheet1!$D111&gt;AIL!$AL111+200,200,"wait"),0))</f>
        <v>wait</v>
      </c>
      <c r="GD110" s="10">
        <f t="shared" si="83"/>
        <v>-50</v>
      </c>
      <c r="GF110" s="10" t="str">
        <f>IF(AND(GF109&gt;0,GF109&lt;&gt;"wait"),"AT",IF(AIL!$AO111="AI",IF(Sheet1!$E111&lt;AIL!$AN111-50,50,"wait"),0))</f>
        <v>AT</v>
      </c>
      <c r="GG110" s="10" t="str">
        <f>IF(AND(GG109&gt;0,GG109&lt;&gt;"wait"),"AT",IF(AIL!$AO111="AI",IF(Sheet1!$E111&lt;AIL!$AN111-100,100,"wait"),0))</f>
        <v>AT</v>
      </c>
      <c r="GH110" s="10" t="str">
        <f>IF(AND(GH109&gt;0,GH109&lt;&gt;"wait"),"AT",IF(AIL!$AO111="AI",IF(Sheet1!$E111&lt;AIL!$AN111-150,150,"wait"),0))</f>
        <v>AT</v>
      </c>
      <c r="GI110" s="10" t="str">
        <f>IF(AND(GI109&gt;0,GI109&lt;&gt;"wait"),"AT",IF(AIL!$AO111="AI",IF(Sheet1!$E111&lt;AIL!$AN111-200,200,"wait"),0))</f>
        <v>AT</v>
      </c>
      <c r="GJ110" s="10" t="str">
        <f>IF(AND(GJ109&gt;0,GJ109&lt;&gt;"wait"),"AT",IF(AIL!$AO111="AI",IF(Sheet1!$D111&gt;AIL!$AN111+50,50,"wait"),0))</f>
        <v>AT</v>
      </c>
      <c r="GK110" s="10" t="str">
        <f>IF(AND(GK109&gt;0,GK109&lt;&gt;"wait"),"AT",IF(AIL!$AO111="AI",IF(Sheet1!$D111&gt;AIL!$AN111+100,100,"wait"),0))</f>
        <v>wait</v>
      </c>
      <c r="GL110" s="10" t="str">
        <f>IF(AND(GL109&gt;0,GL109&lt;&gt;"wait"),"AT",IF(AIL!$AO111="AI",IF(Sheet1!$D111&gt;AIL!$AN111+150,150,"wait"),0))</f>
        <v>wait</v>
      </c>
      <c r="GM110" s="10" t="str">
        <f>IF(AND(GM109&gt;0,GM109&lt;&gt;"wait"),"AT",IF(AIL!$AO111="AI",IF(Sheet1!$D111&gt;AIL!$AN111+200,200,"wait"),0))</f>
        <v>wait</v>
      </c>
      <c r="GN110" s="10">
        <f t="shared" si="84"/>
        <v>-50</v>
      </c>
      <c r="GP110" s="10" t="str">
        <f>IF(AND(GP109&gt;0,GP109&lt;&gt;"wait"),"AT",IF(AIL!$AQ111="AI",IF(Sheet1!$E111&lt;AIL!$AP111-50,50,"wait"),0))</f>
        <v>AT</v>
      </c>
      <c r="GQ110" s="10" t="str">
        <f>IF(AND(GQ109&gt;0,GQ109&lt;&gt;"wait"),"AT",IF(AIL!$AQ111="AI",IF(Sheet1!$E111&lt;AIL!$AP111-100,100,"wait"),0))</f>
        <v>AT</v>
      </c>
      <c r="GR110" s="10" t="str">
        <f>IF(AND(GR109&gt;0,GR109&lt;&gt;"wait"),"AT",IF(AIL!$AQ111="AI",IF(Sheet1!$E111&lt;AIL!$AP111-150,150,"wait"),0))</f>
        <v>AT</v>
      </c>
      <c r="GS110" s="10" t="str">
        <f>IF(AND(GS109&gt;0,GS109&lt;&gt;"wait"),"AT",IF(AIL!$AQ111="AI",IF(Sheet1!$E111&lt;AIL!$AP111-200,200,"wait"),0))</f>
        <v>AT</v>
      </c>
      <c r="GT110" s="10" t="str">
        <f>IF(AND(GT109&gt;0,GT109&lt;&gt;"wait"),"AT",IF(AIL!$AQ111="AI",IF(Sheet1!$D111&gt;AIL!$AP111+50,50,"wait"),0))</f>
        <v>AT</v>
      </c>
      <c r="GU110" s="10" t="str">
        <f>IF(AND(GU109&gt;0,GU109&lt;&gt;"wait"),"AT",IF(AIL!$AQ111="AI",IF(Sheet1!$D111&gt;AIL!$AP111+100,100,"wait"),0))</f>
        <v>wait</v>
      </c>
      <c r="GV110" s="10" t="str">
        <f>IF(AND(GV109&gt;0,GV109&lt;&gt;"wait"),"AT",IF(AIL!$AQ111="AI",IF(Sheet1!$D111&gt;AIL!$AP111+150,150,"wait"),0))</f>
        <v>wait</v>
      </c>
      <c r="GW110" s="10" t="str">
        <f>IF(AND(GW109&gt;0,GW109&lt;&gt;"wait"),"AT",IF(AIL!$AQ111="AI",IF(Sheet1!$D111&gt;AIL!$AP111+200,200,"wait"),0))</f>
        <v>wait</v>
      </c>
      <c r="GX110" s="10">
        <f t="shared" si="85"/>
        <v>-50</v>
      </c>
      <c r="GZ110" s="10" t="str">
        <f>IF(AND(GZ109&gt;0,GZ109&lt;&gt;"wait"),"AT",IF(AIL!$AS111="AI",IF(Sheet1!$E111&lt;AIL!$AR111-50,50,"wait"),0))</f>
        <v>AT</v>
      </c>
      <c r="HA110" s="10" t="str">
        <f>IF(AND(HA109&gt;0,HA109&lt;&gt;"wait"),"AT",IF(AIL!$AS111="AI",IF(Sheet1!$E111&lt;AIL!$AR111-100,100,"wait"),0))</f>
        <v>AT</v>
      </c>
      <c r="HB110" s="10" t="str">
        <f>IF(AND(HB109&gt;0,HB109&lt;&gt;"wait"),"AT",IF(AIL!$AS111="AI",IF(Sheet1!$E111&lt;AIL!$AR111-150,150,"wait"),0))</f>
        <v>AT</v>
      </c>
      <c r="HC110" s="10" t="str">
        <f>IF(AND(HC109&gt;0,HC109&lt;&gt;"wait"),"AT",IF(AIL!$AS111="AI",IF(Sheet1!$E111&lt;AIL!$AR111-200,200,"wait"),0))</f>
        <v>AT</v>
      </c>
      <c r="HD110" s="10" t="str">
        <f>IF(AND(HD109&gt;0,HD109&lt;&gt;"wait"),"AT",IF(AIL!$AS111="AI",IF(Sheet1!$D111&gt;AIL!$AR111+50,50,"wait"),0))</f>
        <v>AT</v>
      </c>
      <c r="HE110" s="10" t="str">
        <f>IF(AND(HE109&gt;0,HE109&lt;&gt;"wait"),"AT",IF(AIL!$AS111="AI",IF(Sheet1!$D111&gt;AIL!$AR111+100,100,"wait"),0))</f>
        <v>wait</v>
      </c>
      <c r="HF110" s="10" t="str">
        <f>IF(AND(HF109&gt;0,HF109&lt;&gt;"wait"),"AT",IF(AIL!$AS111="AI",IF(Sheet1!$D111&gt;AIL!$AR111+150,150,"wait"),0))</f>
        <v>wait</v>
      </c>
      <c r="HG110" s="10" t="str">
        <f>IF(AND(HG109&gt;0,HG109&lt;&gt;"wait"),"AT",IF(AIL!$AS111="AI",IF(Sheet1!$D111&gt;AIL!$AR111+200,200,"wait"),0))</f>
        <v>wait</v>
      </c>
      <c r="HH110" s="10">
        <f t="shared" si="86"/>
        <v>-50</v>
      </c>
      <c r="HJ110" s="10" t="str">
        <f>IF(AND(HJ109&gt;0,HJ109&lt;&gt;"wait"),"AT",IF(AIL!$AU111="AI",IF(Sheet1!$E111&lt;AIL!$AT111-50,50,"wait"),0))</f>
        <v>AT</v>
      </c>
      <c r="HK110" s="10" t="str">
        <f>IF(AND(HK109&gt;0,HK109&lt;&gt;"wait"),"AT",IF(AIL!$AU111="AI",IF(Sheet1!$E111&lt;AIL!$AT111-100,100,"wait"),0))</f>
        <v>AT</v>
      </c>
      <c r="HL110" s="10" t="str">
        <f>IF(AND(HL109&gt;0,HL109&lt;&gt;"wait"),"AT",IF(AIL!$AU111="AI",IF(Sheet1!$E111&lt;AIL!$AT111-150,150,"wait"),0))</f>
        <v>AT</v>
      </c>
      <c r="HM110" s="10" t="str">
        <f>IF(AND(HM109&gt;0,HM109&lt;&gt;"wait"),"AT",IF(AIL!$AU111="AI",IF(Sheet1!$E111&lt;AIL!$AT111-200,200,"wait"),0))</f>
        <v>AT</v>
      </c>
      <c r="HN110" s="10" t="str">
        <f>IF(AND(HN109&gt;0,HN109&lt;&gt;"wait"),"AT",IF(AIL!$AU111="AI",IF(Sheet1!$D111&gt;AIL!$AT111+50,50,"wait"),0))</f>
        <v>AT</v>
      </c>
      <c r="HO110" s="10" t="str">
        <f>IF(AND(HO109&gt;0,HO109&lt;&gt;"wait"),"AT",IF(AIL!$AU111="AI",IF(Sheet1!$D111&gt;AIL!$AT111+100,100,"wait"),0))</f>
        <v>wait</v>
      </c>
      <c r="HP110" s="10" t="str">
        <f>IF(AND(HP109&gt;0,HP109&lt;&gt;"wait"),"AT",IF(AIL!$AU111="AI",IF(Sheet1!$D111&gt;AIL!$AT111+150,150,"wait"),0))</f>
        <v>wait</v>
      </c>
      <c r="HQ110" s="10" t="str">
        <f>IF(AND(HQ109&gt;0,HQ109&lt;&gt;"wait"),"AT",IF(AIL!$AU111="AI",IF(Sheet1!$D111&gt;AIL!$AT111+200,200,"wait"),0))</f>
        <v>wait</v>
      </c>
      <c r="HR110" s="10">
        <f t="shared" si="87"/>
        <v>-50</v>
      </c>
      <c r="HT110" s="10" t="str">
        <f>IF(AND(HT109&gt;0,HT109&lt;&gt;"wait"),"AT",IF(AIL!$AX111="AI",IF(Sheet1!$E111&lt;AIL!$AW111-50,50,"wait"),0))</f>
        <v>AT</v>
      </c>
      <c r="HU110" s="10" t="str">
        <f>IF(AND(HU109&gt;0,HU109&lt;&gt;"wait"),"AT",IF(AIL!$AX111="AI",IF(Sheet1!$E111&lt;AIL!$AW111-100,100,"wait"),0))</f>
        <v>wait</v>
      </c>
      <c r="HV110" s="10" t="str">
        <f>IF(AND(HV109&gt;0,HV109&lt;&gt;"wait"),"AT",IF(AIL!$AX111="AI",IF(Sheet1!$E111&lt;AIL!$AW111-150,150,"wait"),0))</f>
        <v>wait</v>
      </c>
      <c r="HW110" s="10" t="str">
        <f>IF(AND(HW109&gt;0,HW109&lt;&gt;"wait"),"AT",IF(AIL!$AX111="AI",IF(Sheet1!$E111&lt;AIL!$AW111-200,200,"wait"),0))</f>
        <v>wait</v>
      </c>
      <c r="HX110" s="10" t="str">
        <f>IF(AND(HX109&gt;0,HX109&lt;&gt;"wait"),"AT",IF(AIL!$AX111="AI",IF(Sheet1!$D111&gt;AIL!$AW111+50,50,"wait"),0))</f>
        <v>AT</v>
      </c>
      <c r="HY110" s="10" t="str">
        <f>IF(AND(HY109&gt;0,HY109&lt;&gt;"wait"),"AT",IF(AIL!$AX111="AI",IF(Sheet1!$D111&gt;AIL!$AW111+100,100,"wait"),0))</f>
        <v>AT</v>
      </c>
      <c r="HZ110" s="10" t="str">
        <f>IF(AND(HZ109&gt;0,HZ109&lt;&gt;"wait"),"AT",IF(AIL!$AX111="AI",IF(Sheet1!$D111&gt;AIL!$AW111+150,150,"wait"),0))</f>
        <v>wait</v>
      </c>
      <c r="IA110" s="10" t="str">
        <f>IF(AND(IA109&gt;0,IA109&lt;&gt;"wait"),"AT",IF(AIL!$AX111="AI",IF(Sheet1!$D111&gt;AIL!$AW111+200,200,"wait"),0))</f>
        <v>wait</v>
      </c>
      <c r="IB110" s="10">
        <f t="shared" si="88"/>
        <v>-100</v>
      </c>
      <c r="ID110" s="10" t="str">
        <f>IF(AND(ID109&gt;0,ID109&lt;&gt;"wait"),"AT",IF(AIL!$AZ111="AI",IF(Sheet1!$E111&lt;AIL!$AY111-50,50,"wait"),0))</f>
        <v>AT</v>
      </c>
      <c r="IE110" s="10" t="str">
        <f>IF(AND(IE109&gt;0,IE109&lt;&gt;"wait"),"AT",IF(AIL!$AZ111="AI",IF(Sheet1!$E111&lt;AIL!$AY111-100,100,"wait"),0))</f>
        <v>wait</v>
      </c>
      <c r="IF110" s="10" t="str">
        <f>IF(AND(IF109&gt;0,IF109&lt;&gt;"wait"),"AT",IF(AIL!$AZ111="AI",IF(Sheet1!$E111&lt;AIL!$AY111-150,150,"wait"),0))</f>
        <v>wait</v>
      </c>
      <c r="IG110" s="10" t="str">
        <f>IF(AND(IG109&gt;0,IG109&lt;&gt;"wait"),"AT",IF(AIL!$AZ111="AI",IF(Sheet1!$E111&lt;AIL!$AY111-200,200,"wait"),0))</f>
        <v>wait</v>
      </c>
      <c r="IH110" s="10" t="str">
        <f>IF(AND(IH109&gt;0,IH109&lt;&gt;"wait"),"AT",IF(AIL!$AZ111="AI",IF(Sheet1!$D111&gt;AIL!$AY111+50,50,"wait"),0))</f>
        <v>AT</v>
      </c>
      <c r="II110" s="10" t="str">
        <f>IF(AND(II109&gt;0,II109&lt;&gt;"wait"),"AT",IF(AIL!$AZ111="AI",IF(Sheet1!$D111&gt;AIL!$AY111+100,100,"wait"),0))</f>
        <v>AT</v>
      </c>
      <c r="IJ110" s="10" t="str">
        <f>IF(AND(IJ109&gt;0,IJ109&lt;&gt;"wait"),"AT",IF(AIL!$AZ111="AI",IF(Sheet1!$D111&gt;AIL!$AY111+150,150,"wait"),0))</f>
        <v>wait</v>
      </c>
      <c r="IK110" s="10" t="str">
        <f>IF(AND(IK109&gt;0,IK109&lt;&gt;"wait"),"AT",IF(AIL!$AZ111="AI",IF(Sheet1!$D111&gt;AIL!$AY111+200,200,"wait"),0))</f>
        <v>wait</v>
      </c>
      <c r="IL110" s="10">
        <f t="shared" si="89"/>
        <v>-100</v>
      </c>
      <c r="IN110" s="10" t="str">
        <f>IF(AND(IN109&gt;0,IN109&lt;&gt;"wait"),"AT",IF(AIL!$BB111="AI",IF(Sheet1!$E111&lt;AIL!$BA111-50,50,"wait"),0))</f>
        <v>AT</v>
      </c>
      <c r="IO110" s="10" t="str">
        <f>IF(AND(IO109&gt;0,IO109&lt;&gt;"wait"),"AT",IF(AIL!$BB111="AI",IF(Sheet1!$E111&lt;AIL!$BA111-100,100,"wait"),0))</f>
        <v>wait</v>
      </c>
      <c r="IP110" s="10" t="str">
        <f>IF(AND(IP109&gt;0,IP109&lt;&gt;"wait"),"AT",IF(AIL!$BB111="AI",IF(Sheet1!$E111&lt;AIL!$BA111-150,150,"wait"),0))</f>
        <v>wait</v>
      </c>
      <c r="IQ110" s="10" t="str">
        <f>IF(AND(IQ109&gt;0,IQ109&lt;&gt;"wait"),"AT",IF(AIL!$BB111="AI",IF(Sheet1!$E111&lt;AIL!$BA111-200,200,"wait"),0))</f>
        <v>wait</v>
      </c>
      <c r="IR110" s="10" t="str">
        <f>IF(AND(IR109&gt;0,IR109&lt;&gt;"wait"),"AT",IF(AIL!$BB111="AI",IF(Sheet1!$D111&gt;AIL!$BA111+50,50,"wait"),0))</f>
        <v>AT</v>
      </c>
      <c r="IS110" s="10" t="str">
        <f>IF(AND(IS109&gt;0,IS109&lt;&gt;"wait"),"AT",IF(AIL!$BB111="AI",IF(Sheet1!$D111&gt;AIL!$BA111+100,100,"wait"),0))</f>
        <v>AT</v>
      </c>
      <c r="IT110" s="10" t="str">
        <f>IF(AND(IT109&gt;0,IT109&lt;&gt;"wait"),"AT",IF(AIL!$BB111="AI",IF(Sheet1!$D111&gt;AIL!$BA111+150,150,"wait"),0))</f>
        <v>wait</v>
      </c>
      <c r="IU110" s="10" t="str">
        <f>IF(AND(IU109&gt;0,IU109&lt;&gt;"wait"),"AT",IF(AIL!$BB111="AI",IF(Sheet1!$D111&gt;AIL!$BA111+200,200,"wait"),0))</f>
        <v>wait</v>
      </c>
      <c r="IV110" s="10">
        <f t="shared" si="90"/>
        <v>-100</v>
      </c>
      <c r="IX110" s="10" t="str">
        <f>IF(AND(IX109&gt;0,IX109&lt;&gt;"wait"),"AT",IF(AIL!$BD111="AI",IF(Sheet1!$E111&lt;AIL!$BC111-50,50,"wait"),0))</f>
        <v>AT</v>
      </c>
      <c r="IY110" s="10" t="str">
        <f>IF(AND(IY109&gt;0,IY109&lt;&gt;"wait"),"AT",IF(AIL!$BD111="AI",IF(Sheet1!$E111&lt;AIL!$BC111-100,100,"wait"),0))</f>
        <v>wait</v>
      </c>
      <c r="IZ110" s="10" t="str">
        <f>IF(AND(IZ109&gt;0,IZ109&lt;&gt;"wait"),"AT",IF(AIL!$BD111="AI",IF(Sheet1!$E111&lt;AIL!$BC111-150,150,"wait"),0))</f>
        <v>wait</v>
      </c>
      <c r="JA110" s="10" t="str">
        <f>IF(AND(JA109&gt;0,JA109&lt;&gt;"wait"),"AT",IF(AIL!$BD111="AI",IF(Sheet1!$E111&lt;AIL!$BC111-200,200,"wait"),0))</f>
        <v>wait</v>
      </c>
      <c r="JB110" s="10" t="str">
        <f>IF(AND(JB109&gt;0,JB109&lt;&gt;"wait"),"AT",IF(AIL!$BD111="AI",IF(Sheet1!$D111&gt;AIL!$BC111+50,50,"wait"),0))</f>
        <v>AT</v>
      </c>
      <c r="JC110" s="10" t="str">
        <f>IF(AND(JC109&gt;0,JC109&lt;&gt;"wait"),"AT",IF(AIL!$BD111="AI",IF(Sheet1!$D111&gt;AIL!$BC111+100,100,"wait"),0))</f>
        <v>AT</v>
      </c>
      <c r="JD110" s="10" t="str">
        <f>IF(AND(JD109&gt;0,JD109&lt;&gt;"wait"),"AT",IF(AIL!$BD111="AI",IF(Sheet1!$D111&gt;AIL!$BC111+150,150,"wait"),0))</f>
        <v>wait</v>
      </c>
      <c r="JE110" s="10" t="str">
        <f>IF(AND(JE109&gt;0,JE109&lt;&gt;"wait"),"AT",IF(AIL!$BD111="AI",IF(Sheet1!$D111&gt;AIL!$BC111+200,200,"wait"),0))</f>
        <v>wait</v>
      </c>
      <c r="JF110" s="10">
        <f t="shared" si="91"/>
        <v>-100</v>
      </c>
      <c r="JH110" s="10" t="str">
        <f>IF(AND(JH109&gt;0,JH109&lt;&gt;"wait"),"AT",IF(AIL!$BF111="AI",IF(Sheet1!$E111&lt;AIL!$BE111-50,50,"wait"),0))</f>
        <v>AT</v>
      </c>
      <c r="JI110" s="10" t="str">
        <f>IF(AND(JI109&gt;0,JI109&lt;&gt;"wait"),"AT",IF(AIL!$BF111="AI",IF(Sheet1!$E111&lt;AIL!$BE111-100,100,"wait"),0))</f>
        <v>wait</v>
      </c>
      <c r="JJ110" s="10" t="str">
        <f>IF(AND(JJ109&gt;0,JJ109&lt;&gt;"wait"),"AT",IF(AIL!$BF111="AI",IF(Sheet1!$E111&lt;AIL!$BE111-150,150,"wait"),0))</f>
        <v>wait</v>
      </c>
      <c r="JK110" s="10" t="str">
        <f>IF(AND(JK109&gt;0,JK109&lt;&gt;"wait"),"AT",IF(AIL!$BF111="AI",IF(Sheet1!$E111&lt;AIL!$BE111-200,200,"wait"),0))</f>
        <v>wait</v>
      </c>
      <c r="JL110" s="10" t="str">
        <f>IF(AND(JL109&gt;0,JL109&lt;&gt;"wait"),"AT",IF(AIL!$BF111="AI",IF(Sheet1!$D111&gt;AIL!$BE111+50,50,"wait"),0))</f>
        <v>AT</v>
      </c>
      <c r="JM110" s="10" t="str">
        <f>IF(AND(JM109&gt;0,JM109&lt;&gt;"wait"),"AT",IF(AIL!$BF111="AI",IF(Sheet1!$D111&gt;AIL!$BE111+100,100,"wait"),0))</f>
        <v>AT</v>
      </c>
      <c r="JN110" s="10" t="str">
        <f>IF(AND(JN109&gt;0,JN109&lt;&gt;"wait"),"AT",IF(AIL!$BF111="AI",IF(Sheet1!$D111&gt;AIL!$BE111+150,150,"wait"),0))</f>
        <v>wait</v>
      </c>
      <c r="JO110" s="10" t="str">
        <f>IF(AND(JO109&gt;0,JO109&lt;&gt;"wait"),"AT",IF(AIL!$BF111="AI",IF(Sheet1!$D111&gt;AIL!$BE111+200,200,"wait"),0))</f>
        <v>wait</v>
      </c>
      <c r="JP110" s="10">
        <f t="shared" si="92"/>
        <v>-100</v>
      </c>
      <c r="JR110" s="10" t="str">
        <f>IF(AND(JR109&gt;0,JR109&lt;&gt;"wait"),"AT",IF(AIL!$BH111="AI",IF(Sheet1!$E111&lt;AIL!$BG111-50,50,"wait"),0))</f>
        <v>AT</v>
      </c>
      <c r="JS110" s="10" t="str">
        <f>IF(AND(JS109&gt;0,JS109&lt;&gt;"wait"),"AT",IF(AIL!$BH111="AI",IF(Sheet1!$E111&lt;AIL!$BG111-100,100,"wait"),0))</f>
        <v>AT</v>
      </c>
      <c r="JT110" s="10" t="str">
        <f>IF(AND(JT109&gt;0,JT109&lt;&gt;"wait"),"AT",IF(AIL!$BH111="AI",IF(Sheet1!$E111&lt;AIL!$BG111-150,150,"wait"),0))</f>
        <v>wait</v>
      </c>
      <c r="JU110" s="10" t="str">
        <f>IF(AND(JU109&gt;0,JU109&lt;&gt;"wait"),"AT",IF(AIL!$BH111="AI",IF(Sheet1!$E111&lt;AIL!$BG111-200,200,"wait"),0))</f>
        <v>wait</v>
      </c>
      <c r="JV110" s="10" t="str">
        <f>IF(AND(JV109&gt;0,JV109&lt;&gt;"wait"),"AT",IF(AIL!$BH111="AI",IF(Sheet1!$D111&gt;AIL!$BG111+50,50,"wait"),0))</f>
        <v>AT</v>
      </c>
      <c r="JW110" s="10" t="str">
        <f>IF(AND(JW109&gt;0,JW109&lt;&gt;"wait"),"AT",IF(AIL!$BH111="AI",IF(Sheet1!$D111&gt;AIL!$BG111+100,100,"wait"),0))</f>
        <v>wait</v>
      </c>
      <c r="JX110" s="10" t="str">
        <f>IF(AND(JX109&gt;0,JX109&lt;&gt;"wait"),"AT",IF(AIL!$BH111="AI",IF(Sheet1!$D111&gt;AIL!$BG111+150,150,"wait"),0))</f>
        <v>wait</v>
      </c>
      <c r="JY110" s="10" t="str">
        <f>IF(AND(JY109&gt;0,JY109&lt;&gt;"wait"),"AT",IF(AIL!$BH111="AI",IF(Sheet1!$D111&gt;AIL!$BG111+200,200,"wait"),0))</f>
        <v>wait</v>
      </c>
      <c r="JZ110" s="10">
        <f t="shared" si="93"/>
        <v>-50</v>
      </c>
      <c r="KB110" s="10" t="str">
        <f>IF(AND(KB109&gt;0,KB109&lt;&gt;"wait"),"AT",IF(AIL!$BJ111="AI",IF(Sheet1!$E111&lt;AIL!$BI111-50,50,"wait"),0))</f>
        <v>AT</v>
      </c>
      <c r="KC110" s="10" t="str">
        <f>IF(AND(KC109&gt;0,KC109&lt;&gt;"wait"),"AT",IF(AIL!$BJ111="AI",IF(Sheet1!$E111&lt;AIL!$BI111-100,100,"wait"),0))</f>
        <v>wait</v>
      </c>
      <c r="KD110" s="10" t="str">
        <f>IF(AND(KD109&gt;0,KD109&lt;&gt;"wait"),"AT",IF(AIL!$BJ111="AI",IF(Sheet1!$E111&lt;AIL!$BI111-150,150,"wait"),0))</f>
        <v>wait</v>
      </c>
      <c r="KE110" s="10" t="str">
        <f>IF(AND(KE109&gt;0,KE109&lt;&gt;"wait"),"AT",IF(AIL!$BJ111="AI",IF(Sheet1!$E111&lt;AIL!$BI111-200,200,"wait"),0))</f>
        <v>wait</v>
      </c>
      <c r="KF110" s="10" t="str">
        <f>IF(AND(KF109&gt;0,KF109&lt;&gt;"wait"),"AT",IF(AIL!$BJ111="AI",IF(Sheet1!$D111&gt;AIL!$BI111+50,50,"wait"),0))</f>
        <v>AT</v>
      </c>
      <c r="KG110" s="10" t="str">
        <f>IF(AND(KG109&gt;0,KG109&lt;&gt;"wait"),"AT",IF(AIL!$BJ111="AI",IF(Sheet1!$D111&gt;AIL!$BI111+100,100,"wait"),0))</f>
        <v>AT</v>
      </c>
      <c r="KH110" s="10" t="str">
        <f>IF(AND(KH109&gt;0,KH109&lt;&gt;"wait"),"AT",IF(AIL!$BJ111="AI",IF(Sheet1!$D111&gt;AIL!$BI111+150,150,"wait"),0))</f>
        <v>wait</v>
      </c>
      <c r="KI110" s="10" t="str">
        <f>IF(AND(KI109&gt;0,KI109&lt;&gt;"wait"),"AT",IF(AIL!$BJ111="AI",IF(Sheet1!$D111&gt;AIL!$BI111+200,200,"wait"),0))</f>
        <v>wait</v>
      </c>
      <c r="KJ110" s="10">
        <f t="shared" si="94"/>
        <v>-100</v>
      </c>
      <c r="KL110" s="10" t="str">
        <f>IF(AND(KL109&gt;0,KL109&lt;&gt;"wait"),"AT",IF(AIL!$BL111="AI",IF(Sheet1!$E111&lt;AIL!$BK111-50,50,"wait"),0))</f>
        <v>wait</v>
      </c>
      <c r="KM110" s="10" t="str">
        <f>IF(AND(KM109&gt;0,KM109&lt;&gt;"wait"),"AT",IF(AIL!$BL111="AI",IF(Sheet1!$E111&lt;AIL!$BK111-100,100,"wait"),0))</f>
        <v>wait</v>
      </c>
      <c r="KN110" s="10" t="str">
        <f>IF(AND(KN109&gt;0,KN109&lt;&gt;"wait"),"AT",IF(AIL!$BL111="AI",IF(Sheet1!$E111&lt;AIL!$BK111-150,150,"wait"),0))</f>
        <v>wait</v>
      </c>
      <c r="KO110" s="10" t="str">
        <f>IF(AND(KO109&gt;0,KO109&lt;&gt;"wait"),"AT",IF(AIL!$BL111="AI",IF(Sheet1!$E111&lt;AIL!$BK111-200,200,"wait"),0))</f>
        <v>wait</v>
      </c>
      <c r="KP110" s="10" t="str">
        <f>IF(AND(KP109&gt;0,KP109&lt;&gt;"wait"),"AT",IF(AIL!$BL111="AI",IF(Sheet1!$D111&gt;AIL!$BK111+50,50,"wait"),0))</f>
        <v>AT</v>
      </c>
      <c r="KQ110" s="10" t="str">
        <f>IF(AND(KQ109&gt;0,KQ109&lt;&gt;"wait"),"AT",IF(AIL!$BL111="AI",IF(Sheet1!$D111&gt;AIL!$BK111+100,100,"wait"),0))</f>
        <v>AT</v>
      </c>
      <c r="KR110" s="10" t="str">
        <f>IF(AND(KR109&gt;0,KR109&lt;&gt;"wait"),"AT",IF(AIL!$BL111="AI",IF(Sheet1!$D111&gt;AIL!$BK111+150,150,"wait"),0))</f>
        <v>AT</v>
      </c>
      <c r="KS110" s="10" t="str">
        <f>IF(AND(KS109&gt;0,KS109&lt;&gt;"wait"),"AT",IF(AIL!$BL111="AI",IF(Sheet1!$D111&gt;AIL!$BK111+200,200,"wait"),0))</f>
        <v>wait</v>
      </c>
      <c r="KT110" s="10">
        <f t="shared" si="95"/>
        <v>-150</v>
      </c>
      <c r="KV110" s="10" t="str">
        <f>IF(AND(KV109&gt;0,KV109&lt;&gt;"wait"),"AT",IF(AIL!$BN111="AI",IF(Sheet1!$E111&lt;AIL!$BM111-50,50,"wait"),0))</f>
        <v>wait</v>
      </c>
      <c r="KW110" s="10" t="str">
        <f>IF(AND(KW109&gt;0,KW109&lt;&gt;"wait"),"AT",IF(AIL!$BN111="AI",IF(Sheet1!$E111&lt;AIL!$BM111-100,100,"wait"),0))</f>
        <v>wait</v>
      </c>
      <c r="KX110" s="10" t="str">
        <f>IF(AND(KX109&gt;0,KX109&lt;&gt;"wait"),"AT",IF(AIL!$BN111="AI",IF(Sheet1!$E111&lt;AIL!$BM111-150,150,"wait"),0))</f>
        <v>wait</v>
      </c>
      <c r="KY110" s="10" t="str">
        <f>IF(AND(KY109&gt;0,KY109&lt;&gt;"wait"),"AT",IF(AIL!$BN111="AI",IF(Sheet1!$E111&lt;AIL!$BM111-200,200,"wait"),0))</f>
        <v>wait</v>
      </c>
      <c r="KZ110" s="10" t="str">
        <f>IF(AND(KZ109&gt;0,KZ109&lt;&gt;"wait"),"AT",IF(AIL!$BN111="AI",IF(Sheet1!$D111&gt;AIL!$BM111+50,50,"wait"),0))</f>
        <v>AT</v>
      </c>
      <c r="LA110" s="10" t="str">
        <f>IF(AND(LA109&gt;0,LA109&lt;&gt;"wait"),"AT",IF(AIL!$BN111="AI",IF(Sheet1!$D111&gt;AIL!$BM111+100,100,"wait"),0))</f>
        <v>AT</v>
      </c>
      <c r="LB110" s="10" t="str">
        <f>IF(AND(LB109&gt;0,LB109&lt;&gt;"wait"),"AT",IF(AIL!$BN111="AI",IF(Sheet1!$D111&gt;AIL!$BM111+150,150,"wait"),0))</f>
        <v>AT</v>
      </c>
      <c r="LC110" s="10" t="str">
        <f>IF(AND(LC109&gt;0,LC109&lt;&gt;"wait"),"AT",IF(AIL!$BN111="AI",IF(Sheet1!$D111&gt;AIL!$BM111+200,200,"wait"),0))</f>
        <v>wait</v>
      </c>
      <c r="LD110" s="10">
        <f t="shared" si="96"/>
        <v>-150</v>
      </c>
      <c r="LF110" s="10" t="str">
        <f>IF(AND(LF109&gt;0,LF109&lt;&gt;"wait"),"AT",IF(AIL!$BP111="AI",IF(Sheet1!$E111&lt;AIL!$BO111-50,50,"wait"),0))</f>
        <v>wait</v>
      </c>
      <c r="LG110" s="10" t="str">
        <f>IF(AND(LG109&gt;0,LG109&lt;&gt;"wait"),"AT",IF(AIL!$BP111="AI",IF(Sheet1!$E111&lt;AIL!$BO111-100,100,"wait"),0))</f>
        <v>wait</v>
      </c>
      <c r="LH110" s="10" t="str">
        <f>IF(AND(LH109&gt;0,LH109&lt;&gt;"wait"),"AT",IF(AIL!$BP111="AI",IF(Sheet1!$E111&lt;AIL!$BO111-150,150,"wait"),0))</f>
        <v>wait</v>
      </c>
      <c r="LI110" s="10" t="str">
        <f>IF(AND(LI109&gt;0,LI109&lt;&gt;"wait"),"AT",IF(AIL!$BP111="AI",IF(Sheet1!$E111&lt;AIL!$BO111-200,200,"wait"),0))</f>
        <v>wait</v>
      </c>
      <c r="LJ110" s="10" t="str">
        <f>IF(AND(LJ109&gt;0,LJ109&lt;&gt;"wait"),"AT",IF(AIL!$BP111="AI",IF(Sheet1!$D111&gt;AIL!$BO111+50,50,"wait"),0))</f>
        <v>AT</v>
      </c>
      <c r="LK110" s="10" t="str">
        <f>IF(AND(LK109&gt;0,LK109&lt;&gt;"wait"),"AT",IF(AIL!$BP111="AI",IF(Sheet1!$D111&gt;AIL!$BO111+100,100,"wait"),0))</f>
        <v>AT</v>
      </c>
      <c r="LL110" s="10" t="str">
        <f>IF(AND(LL109&gt;0,LL109&lt;&gt;"wait"),"AT",IF(AIL!$BP111="AI",IF(Sheet1!$D111&gt;AIL!$BO111+150,150,"wait"),0))</f>
        <v>AT</v>
      </c>
      <c r="LM110" s="10" t="str">
        <f>IF(AND(LM109&gt;0,LM109&lt;&gt;"wait"),"AT",IF(AIL!$BP111="AI",IF(Sheet1!$D111&gt;AIL!$BO111+200,200,"wait"),0))</f>
        <v>wait</v>
      </c>
      <c r="LN110" s="10">
        <f t="shared" si="97"/>
        <v>-150</v>
      </c>
      <c r="LP110" s="10" t="str">
        <f>IF(AND(LP109&gt;0,LP109&lt;&gt;"wait"),"AT",IF(AIL!$BR111="AI",IF(Sheet1!$E111&lt;AIL!$BQ111-50,50,"wait"),0))</f>
        <v>wait</v>
      </c>
      <c r="LQ110" s="10" t="str">
        <f>IF(AND(LQ109&gt;0,LQ109&lt;&gt;"wait"),"AT",IF(AIL!$BR111="AI",IF(Sheet1!$E111&lt;AIL!$BQ111-100,100,"wait"),0))</f>
        <v>wait</v>
      </c>
      <c r="LR110" s="10" t="str">
        <f>IF(AND(LR109&gt;0,LR109&lt;&gt;"wait"),"AT",IF(AIL!$BR111="AI",IF(Sheet1!$E111&lt;AIL!$BQ111-150,150,"wait"),0))</f>
        <v>wait</v>
      </c>
      <c r="LS110" s="10" t="str">
        <f>IF(AND(LS109&gt;0,LS109&lt;&gt;"wait"),"AT",IF(AIL!$BR111="AI",IF(Sheet1!$E111&lt;AIL!$BQ111-200,200,"wait"),0))</f>
        <v>wait</v>
      </c>
      <c r="LT110" s="10" t="str">
        <f>IF(AND(LT109&gt;0,LT109&lt;&gt;"wait"),"AT",IF(AIL!$BR111="AI",IF(Sheet1!$D111&gt;AIL!$BQ111+50,50,"wait"),0))</f>
        <v>AT</v>
      </c>
      <c r="LU110" s="10" t="str">
        <f>IF(AND(LU109&gt;0,LU109&lt;&gt;"wait"),"AT",IF(AIL!$BR111="AI",IF(Sheet1!$D111&gt;AIL!$BQ111+100,100,"wait"),0))</f>
        <v>AT</v>
      </c>
      <c r="LV110" s="10" t="str">
        <f>IF(AND(LV109&gt;0,LV109&lt;&gt;"wait"),"AT",IF(AIL!$BR111="AI",IF(Sheet1!$D111&gt;AIL!$BQ111+150,150,"wait"),0))</f>
        <v>AT</v>
      </c>
      <c r="LW110" s="10" t="str">
        <f>IF(AND(LW109&gt;0,LW109&lt;&gt;"wait"),"AT",IF(AIL!$BR111="AI",IF(Sheet1!$D111&gt;AIL!$BQ111+200,200,"wait"),0))</f>
        <v>wait</v>
      </c>
      <c r="LX110" s="10">
        <f t="shared" si="98"/>
        <v>-150</v>
      </c>
    </row>
    <row r="111" spans="1:336" x14ac:dyDescent="0.3">
      <c r="A111" t="str">
        <f>Sheet1!B111</f>
        <v>03/01 11:04</v>
      </c>
      <c r="B111">
        <f>Sheet1!D111</f>
        <v>29126</v>
      </c>
      <c r="C111">
        <f>Sheet1!E111</f>
        <v>29101</v>
      </c>
      <c r="E111">
        <f>MAX($B111:$B$162)</f>
        <v>29241</v>
      </c>
      <c r="F111">
        <f>MIN($C111:$C$162)</f>
        <v>29062</v>
      </c>
      <c r="H111" s="8" t="str">
        <f>IF(AND(H110&gt;0,H110&lt;&gt;"wait"),"AT",IF(AIL!$D112="AI",IF(Sheet1!$E112&lt;AIL!$C112-50,50,"wait"),0))</f>
        <v>AT</v>
      </c>
      <c r="I111" s="8" t="str">
        <f>IF(AND(I110&gt;0,I110&lt;&gt;"wait"),"AT",IF(AIL!$D112="AI",IF(Sheet1!$E112&lt;AIL!$C112-100,100,"wait"),0))</f>
        <v>AT</v>
      </c>
      <c r="J111" s="8" t="str">
        <f>IF(AND(J110&gt;0,J110&lt;&gt;"wait"),"AT",IF(AIL!$D112="AI",IF(Sheet1!$E112&lt;AIL!$C112-150,150,"wait"),0))</f>
        <v>AT</v>
      </c>
      <c r="K111" s="8" t="str">
        <f>IF(AND(K110&gt;0,K110&lt;&gt;"wait"),"AT",IF(AIL!$D112="AI",IF(Sheet1!$E112&lt;AIL!$C112-200,200,"wait"),0))</f>
        <v>AT</v>
      </c>
      <c r="L111" s="8" t="str">
        <f>IF(AND(L110&gt;0,L110&lt;&gt;"wait"),"AT",IF(AIL!$D112="AI",IF(Sheet1!$D112&gt;AIL!$C112+50,50,"wait"),0))</f>
        <v>AT</v>
      </c>
      <c r="M111" s="8" t="str">
        <f>IF(AND(M110&gt;0,M110&lt;&gt;"wait"),"AT",IF(AIL!$D112="AI",IF(Sheet1!$D112&gt;AIL!$C112+100,100,"wait"),0))</f>
        <v>wait</v>
      </c>
      <c r="N111" s="8" t="str">
        <f>IF(AND(N110&gt;0,N110&lt;&gt;"wait"),"AT",IF(AIL!$D112="AI",IF(Sheet1!$D112&gt;AIL!$C112+150,150,"wait"),0))</f>
        <v>wait</v>
      </c>
      <c r="O111" s="8" t="str">
        <f>IF(AND(O110&gt;0,O110&lt;&gt;"wait"),"AT",IF(AIL!$D112="AI",IF(Sheet1!$D112&gt;AIL!$C112+200,200,"wait"),0))</f>
        <v>wait</v>
      </c>
      <c r="P111" s="8">
        <f t="shared" si="99"/>
        <v>-50</v>
      </c>
      <c r="R111" s="8" t="str">
        <f>IF(AND(R110&gt;0,R110&lt;&gt;"wait"),"AT",IF(AIL!$F112="AI",IF(Sheet1!$E112&lt;AIL!$E112-50,50,"wait"),0))</f>
        <v>AT</v>
      </c>
      <c r="S111" s="8" t="str">
        <f>IF(AND(S110&gt;0,S110&lt;&gt;"wait"),"AT",IF(AIL!$F112="AI",IF(Sheet1!$E112&lt;AIL!$E112-100,100,"wait"),0))</f>
        <v>AT</v>
      </c>
      <c r="T111" s="8" t="str">
        <f>IF(AND(T110&gt;0,T110&lt;&gt;"wait"),"AT",IF(AIL!$F112="AI",IF(Sheet1!$E112&lt;AIL!$E112-150,150,"wait"),0))</f>
        <v>AT</v>
      </c>
      <c r="U111" s="8" t="str">
        <f>IF(AND(U110&gt;0,U110&lt;&gt;"wait"),"AT",IF(AIL!$F112="AI",IF(Sheet1!$E112&lt;AIL!$E112-200,200,"wait"),0))</f>
        <v>AT</v>
      </c>
      <c r="V111" s="8" t="str">
        <f>IF(AND(V110&gt;0,V110&lt;&gt;"wait"),"AT",IF(AIL!$F112="AI",IF(Sheet1!$D112&gt;AIL!$E112+50,50,"wait"),0))</f>
        <v>AT</v>
      </c>
      <c r="W111" s="8" t="str">
        <f>IF(AND(W110&gt;0,W110&lt;&gt;"wait"),"AT",IF(AIL!$F112="AI",IF(Sheet1!$D112&gt;AIL!$E112+100,100,"wait"),0))</f>
        <v>wait</v>
      </c>
      <c r="X111" s="8" t="str">
        <f>IF(AND(X110&gt;0,X110&lt;&gt;"wait"),"AT",IF(AIL!$F112="AI",IF(Sheet1!$D112&gt;AIL!$E112+150,150,"wait"),0))</f>
        <v>wait</v>
      </c>
      <c r="Y111" s="8" t="str">
        <f>IF(AND(Y110&gt;0,Y110&lt;&gt;"wait"),"AT",IF(AIL!$F112="AI",IF(Sheet1!$D112&gt;AIL!$E112+200,200,"wait"),0))</f>
        <v>wait</v>
      </c>
      <c r="Z111" s="8">
        <f t="shared" si="100"/>
        <v>-50</v>
      </c>
      <c r="AB111" s="8" t="str">
        <f>IF(AND(AB110&gt;0,AB110&lt;&gt;"wait"),"AT",IF(AIL!$H112="AI",IF(Sheet1!$E112&lt;AIL!$G112-50,50,"wait"),0))</f>
        <v>AT</v>
      </c>
      <c r="AC111" s="8" t="str">
        <f>IF(AND(AC110&gt;0,AC110&lt;&gt;"wait"),"AT",IF(AIL!$H112="AI",IF(Sheet1!$E112&lt;AIL!$G112-100,100,"wait"),0))</f>
        <v>AT</v>
      </c>
      <c r="AD111" s="8" t="str">
        <f>IF(AND(AD110&gt;0,AD110&lt;&gt;"wait"),"AT",IF(AIL!$H112="AI",IF(Sheet1!$E112&lt;AIL!$G112-150,150,"wait"),0))</f>
        <v>AT</v>
      </c>
      <c r="AE111" s="8" t="str">
        <f>IF(AND(AE110&gt;0,AE110&lt;&gt;"wait"),"AT",IF(AIL!$H112="AI",IF(Sheet1!$E112&lt;AIL!$G112-200,200,"wait"),0))</f>
        <v>AT</v>
      </c>
      <c r="AF111" s="8" t="str">
        <f>IF(AND(AF110&gt;0,AF110&lt;&gt;"wait"),"AT",IF(AIL!$H112="AI",IF(Sheet1!$D112&gt;AIL!$G112+50,50,"wait"),0))</f>
        <v>AT</v>
      </c>
      <c r="AG111" s="8" t="str">
        <f>IF(AND(AG110&gt;0,AG110&lt;&gt;"wait"),"AT",IF(AIL!$H112="AI",IF(Sheet1!$D112&gt;AIL!$G112+100,100,"wait"),0))</f>
        <v>wait</v>
      </c>
      <c r="AH111" s="8" t="str">
        <f>IF(AND(AH110&gt;0,AH110&lt;&gt;"wait"),"AT",IF(AIL!$H112="AI",IF(Sheet1!$D112&gt;AIL!$G112+150,150,"wait"),0))</f>
        <v>wait</v>
      </c>
      <c r="AI111" s="8" t="str">
        <f>IF(AND(AI110&gt;0,AI110&lt;&gt;"wait"),"AT",IF(AIL!$H112="AI",IF(Sheet1!$D112&gt;AIL!$G112+200,200,"wait"),0))</f>
        <v>wait</v>
      </c>
      <c r="AJ111" s="8">
        <f t="shared" si="101"/>
        <v>-50</v>
      </c>
      <c r="AL111" s="8" t="str">
        <f>IF(AND(AL110&gt;0,AL110&lt;&gt;"wait"),"AT",IF(AIL!$J112="AI",IF(Sheet1!$E112&lt;AIL!$I112-50,50,"wait"),0))</f>
        <v>AT</v>
      </c>
      <c r="AM111" s="8" t="str">
        <f>IF(AND(AM110&gt;0,AM110&lt;&gt;"wait"),"AT",IF(AIL!$J112="AI",IF(Sheet1!$E112&lt;AIL!$I112-100,100,"wait"),0))</f>
        <v>AT</v>
      </c>
      <c r="AN111" s="8" t="str">
        <f>IF(AND(AN110&gt;0,AN110&lt;&gt;"wait"),"AT",IF(AIL!$J112="AI",IF(Sheet1!$E112&lt;AIL!$I112-150,150,"wait"),0))</f>
        <v>AT</v>
      </c>
      <c r="AO111" s="8" t="str">
        <f>IF(AND(AO110&gt;0,AO110&lt;&gt;"wait"),"AT",IF(AIL!$J112="AI",IF(Sheet1!$E112&lt;AIL!$I112-200,200,"wait"),0))</f>
        <v>AT</v>
      </c>
      <c r="AP111" s="8" t="str">
        <f>IF(AND(AP110&gt;0,AP110&lt;&gt;"wait"),"AT",IF(AIL!$J112="AI",IF(Sheet1!$D112&gt;AIL!$I112+50,50,"wait"),0))</f>
        <v>AT</v>
      </c>
      <c r="AQ111" s="8" t="str">
        <f>IF(AND(AQ110&gt;0,AQ110&lt;&gt;"wait"),"AT",IF(AIL!$J112="AI",IF(Sheet1!$D112&gt;AIL!$I112+100,100,"wait"),0))</f>
        <v>wait</v>
      </c>
      <c r="AR111" s="8" t="str">
        <f>IF(AND(AR110&gt;0,AR110&lt;&gt;"wait"),"AT",IF(AIL!$J112="AI",IF(Sheet1!$D112&gt;AIL!$I112+150,150,"wait"),0))</f>
        <v>wait</v>
      </c>
      <c r="AS111" s="8" t="str">
        <f>IF(AND(AS110&gt;0,AS110&lt;&gt;"wait"),"AT",IF(AIL!$J112="AI",IF(Sheet1!$D112&gt;AIL!$I112+200,200,"wait"),0))</f>
        <v>wait</v>
      </c>
      <c r="AT111" s="8">
        <f t="shared" si="102"/>
        <v>-50</v>
      </c>
      <c r="AU111" s="8"/>
      <c r="AV111" s="8" t="str">
        <f>IF(AND(AV110&gt;0,AV110&lt;&gt;"wait"),"AT",IF(AIL!$L112="AI",IF(Sheet1!$E112&lt;AIL!$K112-50,50,"wait"),0))</f>
        <v>AT</v>
      </c>
      <c r="AW111" s="8" t="str">
        <f>IF(AND(AW110&gt;0,AW110&lt;&gt;"wait"),"AT",IF(AIL!$L112="AI",IF(Sheet1!$E112&lt;AIL!$K112-100,100,"wait"),0))</f>
        <v>AT</v>
      </c>
      <c r="AX111" s="8" t="str">
        <f>IF(AND(AX110&gt;0,AX110&lt;&gt;"wait"),"AT",IF(AIL!$L112="AI",IF(Sheet1!$E112&lt;AIL!$K112-150,150,"wait"),0))</f>
        <v>AT</v>
      </c>
      <c r="AY111" s="8" t="str">
        <f>IF(AND(AY110&gt;0,AY110&lt;&gt;"wait"),"AT",IF(AIL!$L112="AI",IF(Sheet1!$E112&lt;AIL!$K112-200,200,"wait"),0))</f>
        <v>AT</v>
      </c>
      <c r="AZ111" s="8" t="str">
        <f>IF(AND(AZ110&gt;0,AZ110&lt;&gt;"wait"),"AT",IF(AIL!$L112="AI",IF(Sheet1!$D112&gt;AIL!$K112+50,50,"wait"),0))</f>
        <v>AT</v>
      </c>
      <c r="BA111" s="8" t="str">
        <f>IF(AND(BA110&gt;0,BA110&lt;&gt;"wait"),"AT",IF(AIL!$L112="AI",IF(Sheet1!$D112&gt;AIL!$K112+100,100,"wait"),0))</f>
        <v>wait</v>
      </c>
      <c r="BB111" s="8" t="str">
        <f>IF(AND(BB110&gt;0,BB110&lt;&gt;"wait"),"AT",IF(AIL!$L112="AI",IF(Sheet1!$D112&gt;AIL!$K112+150,150,"wait"),0))</f>
        <v>wait</v>
      </c>
      <c r="BC111" s="8" t="str">
        <f>IF(AND(BC110&gt;0,BC110&lt;&gt;"wait"),"AT",IF(AIL!$L112="AI",IF(Sheet1!$D112&gt;AIL!$K112+200,200,"wait"),0))</f>
        <v>wait</v>
      </c>
      <c r="BD111" s="8">
        <f t="shared" si="103"/>
        <v>-50</v>
      </c>
      <c r="BE111" s="8"/>
      <c r="BF111" s="8" t="str">
        <f>IF(AND(BF110&gt;0,BF110&lt;&gt;"wait"),"AT",IF(AIL!$N112="AI",IF(Sheet1!$E112&lt;AIL!$M112-50,50,"wait"),0))</f>
        <v>AT</v>
      </c>
      <c r="BG111" s="8" t="str">
        <f>IF(AND(BG110&gt;0,BG110&lt;&gt;"wait"),"AT",IF(AIL!$N112="AI",IF(Sheet1!$E112&lt;AIL!$M112-100,100,"wait"),0))</f>
        <v>AT</v>
      </c>
      <c r="BH111" s="8" t="str">
        <f>IF(AND(BH110&gt;0,BH110&lt;&gt;"wait"),"AT",IF(AIL!$N112="AI",IF(Sheet1!$E112&lt;AIL!$M112-150,150,"wait"),0))</f>
        <v>AT</v>
      </c>
      <c r="BI111" s="8" t="str">
        <f>IF(AND(BI110&gt;0,BI110&lt;&gt;"wait"),"AT",IF(AIL!$N112="AI",IF(Sheet1!$E112&lt;AIL!$M112-200,200,"wait"),0))</f>
        <v>AT</v>
      </c>
      <c r="BJ111" s="8" t="str">
        <f>IF(AND(BJ110&gt;0,BJ110&lt;&gt;"wait"),"AT",IF(AIL!$N112="AI",IF(Sheet1!$D112&gt;AIL!$M112+50,50,"wait"),0))</f>
        <v>AT</v>
      </c>
      <c r="BK111" s="8" t="str">
        <f>IF(AND(BK110&gt;0,BK110&lt;&gt;"wait"),"AT",IF(AIL!$N112="AI",IF(Sheet1!$D112&gt;AIL!$M112+100,100,"wait"),0))</f>
        <v>wait</v>
      </c>
      <c r="BL111" s="8" t="str">
        <f>IF(AND(BL110&gt;0,BL110&lt;&gt;"wait"),"AT",IF(AIL!$N112="AI",IF(Sheet1!$D112&gt;AIL!$M112+150,150,"wait"),0))</f>
        <v>wait</v>
      </c>
      <c r="BM111" s="8" t="str">
        <f>IF(AND(BM110&gt;0,BM110&lt;&gt;"wait"),"AT",IF(AIL!$N112="AI",IF(Sheet1!$D112&gt;AIL!$M112+200,200,"wait"),0))</f>
        <v>wait</v>
      </c>
      <c r="BN111" s="8">
        <f t="shared" si="104"/>
        <v>-50</v>
      </c>
      <c r="BO111" s="8"/>
      <c r="BP111" s="8" t="str">
        <f>IF(AND(BP110&gt;0,BP110&lt;&gt;"wait"),"AT",IF(AIL!$P112="AI",IF(Sheet1!$E112&lt;AIL!$O112-50,50,"wait"),0))</f>
        <v>AT</v>
      </c>
      <c r="BQ111" s="8" t="str">
        <f>IF(AND(BQ110&gt;0,BQ110&lt;&gt;"wait"),"AT",IF(AIL!$P112="AI",IF(Sheet1!$E112&lt;AIL!$O112-100,100,"wait"),0))</f>
        <v>AT</v>
      </c>
      <c r="BR111" s="8" t="str">
        <f>IF(AND(BR110&gt;0,BR110&lt;&gt;"wait"),"AT",IF(AIL!$P112="AI",IF(Sheet1!$E112&lt;AIL!$O112-150,150,"wait"),0))</f>
        <v>AT</v>
      </c>
      <c r="BS111" s="8" t="str">
        <f>IF(AND(BS110&gt;0,BS110&lt;&gt;"wait"),"AT",IF(AIL!$P112="AI",IF(Sheet1!$E112&lt;AIL!$O112-200,200,"wait"),0))</f>
        <v>AT</v>
      </c>
      <c r="BT111" s="8" t="str">
        <f>IF(AND(BT110&gt;0,BT110&lt;&gt;"wait"),"AT",IF(AIL!$P112="AI",IF(Sheet1!$D112&gt;AIL!$O112+50,50,"wait"),0))</f>
        <v>AT</v>
      </c>
      <c r="BU111" s="8" t="str">
        <f>IF(AND(BU110&gt;0,BU110&lt;&gt;"wait"),"AT",IF(AIL!$P112="AI",IF(Sheet1!$D112&gt;AIL!$O112+100,100,"wait"),0))</f>
        <v>wait</v>
      </c>
      <c r="BV111" s="8" t="str">
        <f>IF(AND(BV110&gt;0,BV110&lt;&gt;"wait"),"AT",IF(AIL!$P112="AI",IF(Sheet1!$D112&gt;AIL!$O112+150,150,"wait"),0))</f>
        <v>wait</v>
      </c>
      <c r="BW111" s="8" t="str">
        <f>IF(AND(BW110&gt;0,BW110&lt;&gt;"wait"),"AT",IF(AIL!$P112="AI",IF(Sheet1!$D112&gt;AIL!$O112+200,200,"wait"),0))</f>
        <v>wait</v>
      </c>
      <c r="BX111" s="8">
        <f t="shared" si="105"/>
        <v>-50</v>
      </c>
      <c r="BY111" s="8"/>
      <c r="BZ111" s="8" t="str">
        <f>IF(AND(BZ110&gt;0,BZ110&lt;&gt;"wait"),"AT",IF(AIL!$R112="AI",IF(Sheet1!$E112&lt;AIL!$Q112-50,50,"wait"),0))</f>
        <v>AT</v>
      </c>
      <c r="CA111" s="8" t="str">
        <f>IF(AND(CA110&gt;0,CA110&lt;&gt;"wait"),"AT",IF(AIL!$R112="AI",IF(Sheet1!$E112&lt;AIL!$Q112-100,100,"wait"),0))</f>
        <v>AT</v>
      </c>
      <c r="CB111" s="8" t="str">
        <f>IF(AND(CB110&gt;0,CB110&lt;&gt;"wait"),"AT",IF(AIL!$R112="AI",IF(Sheet1!$E112&lt;AIL!$Q112-150,150,"wait"),0))</f>
        <v>AT</v>
      </c>
      <c r="CC111" s="8" t="str">
        <f>IF(AND(CC110&gt;0,CC110&lt;&gt;"wait"),"AT",IF(AIL!$R112="AI",IF(Sheet1!$E112&lt;AIL!$Q112-200,200,"wait"),0))</f>
        <v>AT</v>
      </c>
      <c r="CD111" s="8" t="str">
        <f>IF(AND(CD110&gt;0,CD110&lt;&gt;"wait"),"AT",IF(AIL!$R112="AI",IF(Sheet1!$D112&gt;AIL!$Q112+50,50,"wait"),0))</f>
        <v>AT</v>
      </c>
      <c r="CE111" s="8" t="str">
        <f>IF(AND(CE110&gt;0,CE110&lt;&gt;"wait"),"AT",IF(AIL!$R112="AI",IF(Sheet1!$D112&gt;AIL!$Q112+100,100,"wait"),0))</f>
        <v>wait</v>
      </c>
      <c r="CF111" s="8" t="str">
        <f>IF(AND(CF110&gt;0,CF110&lt;&gt;"wait"),"AT",IF(AIL!$R112="AI",IF(Sheet1!$D112&gt;AIL!$Q112+150,150,"wait"),0))</f>
        <v>wait</v>
      </c>
      <c r="CG111" s="8" t="str">
        <f>IF(AND(CG110&gt;0,CG110&lt;&gt;"wait"),"AT",IF(AIL!$R112="AI",IF(Sheet1!$D112&gt;AIL!$Q112+200,200,"wait"),0))</f>
        <v>wait</v>
      </c>
      <c r="CH111" s="8">
        <f t="shared" si="106"/>
        <v>-50</v>
      </c>
      <c r="CI111" s="8"/>
      <c r="CJ111" s="8" t="str">
        <f>IF(AND(CJ110&gt;0,CJ110&lt;&gt;"wait"),"AT",IF(AIL!$T112="AI",IF(Sheet1!$E112&lt;AIL!$S112-50,50,"wait"),0))</f>
        <v>AT</v>
      </c>
      <c r="CK111" s="8" t="str">
        <f>IF(AND(CK110&gt;0,CK110&lt;&gt;"wait"),"AT",IF(AIL!$T112="AI",IF(Sheet1!$E112&lt;AIL!$S112-100,100,"wait"),0))</f>
        <v>AT</v>
      </c>
      <c r="CL111" s="8" t="str">
        <f>IF(AND(CL110&gt;0,CL110&lt;&gt;"wait"),"AT",IF(AIL!$T112="AI",IF(Sheet1!$E112&lt;AIL!$S112-150,150,"wait"),0))</f>
        <v>AT</v>
      </c>
      <c r="CM111" s="8" t="str">
        <f>IF(AND(CM110&gt;0,CM110&lt;&gt;"wait"),"AT",IF(AIL!$T112="AI",IF(Sheet1!$E112&lt;AIL!$S112-200,200,"wait"),0))</f>
        <v>wait</v>
      </c>
      <c r="CN111" s="8" t="str">
        <f>IF(AND(CN110&gt;0,CN110&lt;&gt;"wait"),"AT",IF(AIL!$T112="AI",IF(Sheet1!$D112&gt;AIL!$S112+50,50,"wait"),0))</f>
        <v>AT</v>
      </c>
      <c r="CO111" s="8" t="str">
        <f>IF(AND(CO110&gt;0,CO110&lt;&gt;"wait"),"AT",IF(AIL!$T112="AI",IF(Sheet1!$D112&gt;AIL!$S112+100,100,"wait"),0))</f>
        <v>AT</v>
      </c>
      <c r="CP111" s="8" t="str">
        <f>IF(AND(CP110&gt;0,CP110&lt;&gt;"wait"),"AT",IF(AIL!$T112="AI",IF(Sheet1!$D112&gt;AIL!$S112+150,150,"wait"),0))</f>
        <v>wait</v>
      </c>
      <c r="CQ111" s="8" t="str">
        <f>IF(AND(CQ110&gt;0,CQ110&lt;&gt;"wait"),"AT",IF(AIL!$T112="AI",IF(Sheet1!$D112&gt;AIL!$S112+200,200,"wait"),0))</f>
        <v>wait</v>
      </c>
      <c r="CR111" s="8">
        <f t="shared" si="107"/>
        <v>-100</v>
      </c>
      <c r="CS111" s="8"/>
      <c r="CT111" s="8" t="str">
        <f>IF(AND(CT110&gt;0,CT110&lt;&gt;"wait"),"AT",IF(AIL!$V112="AI",IF(Sheet1!$E112&lt;AIL!$U112-50,50,"wait"),0))</f>
        <v>AT</v>
      </c>
      <c r="CU111" s="8" t="str">
        <f>IF(AND(CU110&gt;0,CU110&lt;&gt;"wait"),"AT",IF(AIL!$V112="AI",IF(Sheet1!$E112&lt;AIL!$U112-100,100,"wait"),0))</f>
        <v>AT</v>
      </c>
      <c r="CV111" s="8" t="str">
        <f>IF(AND(CV110&gt;0,CV110&lt;&gt;"wait"),"AT",IF(AIL!$V112="AI",IF(Sheet1!$E112&lt;AIL!$U112-150,150,"wait"),0))</f>
        <v>AT</v>
      </c>
      <c r="CW111" s="8" t="str">
        <f>IF(AND(CW110&gt;0,CW110&lt;&gt;"wait"),"AT",IF(AIL!$V112="AI",IF(Sheet1!$E112&lt;AIL!$U112-200,200,"wait"),0))</f>
        <v>wait</v>
      </c>
      <c r="CX111" s="8" t="str">
        <f>IF(AND(CX110&gt;0,CX110&lt;&gt;"wait"),"AT",IF(AIL!$V112="AI",IF(Sheet1!$D112&gt;AIL!$U112+50,50,"wait"),0))</f>
        <v>AT</v>
      </c>
      <c r="CY111" s="8" t="str">
        <f>IF(AND(CY110&gt;0,CY110&lt;&gt;"wait"),"AT",IF(AIL!$V112="AI",IF(Sheet1!$D112&gt;AIL!$U112+100,100,"wait"),0))</f>
        <v>AT</v>
      </c>
      <c r="CZ111" s="8" t="str">
        <f>IF(AND(CZ110&gt;0,CZ110&lt;&gt;"wait"),"AT",IF(AIL!$V112="AI",IF(Sheet1!$D112&gt;AIL!$U112+150,150,"wait"),0))</f>
        <v>wait</v>
      </c>
      <c r="DA111" s="8" t="str">
        <f>IF(AND(DA110&gt;0,DA110&lt;&gt;"wait"),"AT",IF(AIL!$V112="AI",IF(Sheet1!$D112&gt;AIL!$U112+200,200,"wait"),0))</f>
        <v>wait</v>
      </c>
      <c r="DB111" s="8">
        <f t="shared" si="108"/>
        <v>-100</v>
      </c>
      <c r="DC111" s="8"/>
      <c r="DD111" s="8" t="str">
        <f>IF(AND(DD110&gt;0,DD110&lt;&gt;"wait"),"AT",IF(AIL!$X112="AI",IF(Sheet1!$E112&lt;AIL!$W112-50,50,"wait"),0))</f>
        <v>AT</v>
      </c>
      <c r="DE111" s="8" t="str">
        <f>IF(AND(DE110&gt;0,DE110&lt;&gt;"wait"),"AT",IF(AIL!$X112="AI",IF(Sheet1!$E112&lt;AIL!$W112-100,100,"wait"),0))</f>
        <v>AT</v>
      </c>
      <c r="DF111" s="8" t="str">
        <f>IF(AND(DF110&gt;0,DF110&lt;&gt;"wait"),"AT",IF(AIL!$X112="AI",IF(Sheet1!$E112&lt;AIL!$W112-150,150,"wait"),0))</f>
        <v>AT</v>
      </c>
      <c r="DG111" s="8" t="str">
        <f>IF(AND(DG110&gt;0,DG110&lt;&gt;"wait"),"AT",IF(AIL!$X112="AI",IF(Sheet1!$E112&lt;AIL!$W112-200,200,"wait"),0))</f>
        <v>wait</v>
      </c>
      <c r="DH111" s="8" t="str">
        <f>IF(AND(DH110&gt;0,DH110&lt;&gt;"wait"),"AT",IF(AIL!$X112="AI",IF(Sheet1!$D112&gt;AIL!$W112+50,50,"wait"),0))</f>
        <v>AT</v>
      </c>
      <c r="DI111" s="8" t="str">
        <f>IF(AND(DI110&gt;0,DI110&lt;&gt;"wait"),"AT",IF(AIL!$X112="AI",IF(Sheet1!$D112&gt;AIL!$W112+100,100,"wait"),0))</f>
        <v>AT</v>
      </c>
      <c r="DJ111" s="8" t="str">
        <f>IF(AND(DJ110&gt;0,DJ110&lt;&gt;"wait"),"AT",IF(AIL!$X112="AI",IF(Sheet1!$D112&gt;AIL!$W112+150,150,"wait"),0))</f>
        <v>wait</v>
      </c>
      <c r="DK111" s="8" t="str">
        <f>IF(AND(DK110&gt;0,DK110&lt;&gt;"wait"),"AT",IF(AIL!$X112="AI",IF(Sheet1!$D112&gt;AIL!$W112+200,200,"wait"),0))</f>
        <v>wait</v>
      </c>
      <c r="DL111" s="8">
        <f t="shared" si="109"/>
        <v>-100</v>
      </c>
      <c r="DN111" s="10" t="str">
        <f>IF(AND(DN110&gt;0,DN110&lt;&gt;"wait"),"AT",IF(AIL!$AA112="AI",IF(Sheet1!$E112&lt;AIL!$Z112-50,50,"wait"),0))</f>
        <v>AT</v>
      </c>
      <c r="DO111" s="10" t="str">
        <f>IF(AND(DO110&gt;0,DO110&lt;&gt;"wait"),"AT",IF(AIL!$AA112="AI",IF(Sheet1!$E112&lt;AIL!$Z112-100,100,"wait"),0))</f>
        <v>AT</v>
      </c>
      <c r="DP111" s="10" t="str">
        <f>IF(AND(DP110&gt;0,DP110&lt;&gt;"wait"),"AT",IF(AIL!$AA112="AI",IF(Sheet1!$E112&lt;AIL!$Z112-150,150,"wait"),0))</f>
        <v>AT</v>
      </c>
      <c r="DQ111" s="10">
        <f>IF(AND(DQ110&gt;0,DQ110&lt;&gt;"wait"),"AT",IF(AIL!$AA112="AI",IF(Sheet1!$E112&lt;AIL!$Z112-200,200,"wait"),0))</f>
        <v>200</v>
      </c>
      <c r="DR111" s="10" t="str">
        <f>IF(AND(DR110&gt;0,DR110&lt;&gt;"wait"),"AT",IF(AIL!$AA112="AI",IF(Sheet1!$D112&gt;AIL!$Z112+50,50,"wait"),0))</f>
        <v>AT</v>
      </c>
      <c r="DS111" s="10" t="str">
        <f>IF(AND(DS110&gt;0,DS110&lt;&gt;"wait"),"AT",IF(AIL!$AA112="AI",IF(Sheet1!$D112&gt;AIL!$Z112+100,100,"wait"),0))</f>
        <v>wait</v>
      </c>
      <c r="DT111" s="10" t="str">
        <f>IF(AND(DT110&gt;0,DT110&lt;&gt;"wait"),"AT",IF(AIL!$AA112="AI",IF(Sheet1!$D112&gt;AIL!$Z112+150,150,"wait"),0))</f>
        <v>wait</v>
      </c>
      <c r="DU111" s="10" t="str">
        <f>IF(AND(DU110&gt;0,DU110&lt;&gt;"wait"),"AT",IF(AIL!$AA112="AI",IF(Sheet1!$D112&gt;AIL!$Z112+200,200,"wait"),0))</f>
        <v>wait</v>
      </c>
      <c r="DV111" s="10">
        <f t="shared" si="77"/>
        <v>-50</v>
      </c>
      <c r="DX111" s="10" t="str">
        <f>IF(AND(DX110&gt;0,DX110&lt;&gt;"wait"),"AT",IF(AIL!$AC112="AI",IF(Sheet1!$E112&lt;AIL!$AB112-50,50,"wait"),0))</f>
        <v>AT</v>
      </c>
      <c r="DY111" s="10" t="str">
        <f>IF(AND(DY110&gt;0,DY110&lt;&gt;"wait"),"AT",IF(AIL!$AC112="AI",IF(Sheet1!$E112&lt;AIL!$AB112-100,100,"wait"),0))</f>
        <v>AT</v>
      </c>
      <c r="DZ111" s="10" t="str">
        <f>IF(AND(DZ110&gt;0,DZ110&lt;&gt;"wait"),"AT",IF(AIL!$AC112="AI",IF(Sheet1!$E112&lt;AIL!$AB112-150,150,"wait"),0))</f>
        <v>AT</v>
      </c>
      <c r="EA111" s="10" t="str">
        <f>IF(AND(EA110&gt;0,EA110&lt;&gt;"wait"),"AT",IF(AIL!$AC112="AI",IF(Sheet1!$E112&lt;AIL!$AB112-200,200,"wait"),0))</f>
        <v>AT</v>
      </c>
      <c r="EB111" s="10" t="str">
        <f>IF(AND(EB110&gt;0,EB110&lt;&gt;"wait"),"AT",IF(AIL!$AC112="AI",IF(Sheet1!$D112&gt;AIL!$AB112+50,50,"wait"),0))</f>
        <v>AT</v>
      </c>
      <c r="EC111" s="10" t="str">
        <f>IF(AND(EC110&gt;0,EC110&lt;&gt;"wait"),"AT",IF(AIL!$AC112="AI",IF(Sheet1!$D112&gt;AIL!$AB112+100,100,"wait"),0))</f>
        <v>wait</v>
      </c>
      <c r="ED111" s="10" t="str">
        <f>IF(AND(ED110&gt;0,ED110&lt;&gt;"wait"),"AT",IF(AIL!$AC112="AI",IF(Sheet1!$D112&gt;AIL!$AB112+150,150,"wait"),0))</f>
        <v>wait</v>
      </c>
      <c r="EE111" s="10" t="str">
        <f>IF(AND(EE110&gt;0,EE110&lt;&gt;"wait"),"AT",IF(AIL!$AC112="AI",IF(Sheet1!$D112&gt;AIL!$AB112+200,200,"wait"),0))</f>
        <v>wait</v>
      </c>
      <c r="EF111" s="10">
        <f t="shared" si="78"/>
        <v>-50</v>
      </c>
      <c r="EH111" s="10" t="str">
        <f>IF(AND(EH110&gt;0,EH110&lt;&gt;"wait"),"AT",IF(AIL!$AE112="AI",IF(Sheet1!$E112&lt;AIL!$AD112-50,50,"wait"),0))</f>
        <v>AT</v>
      </c>
      <c r="EI111" s="10" t="str">
        <f>IF(AND(EI110&gt;0,EI110&lt;&gt;"wait"),"AT",IF(AIL!$AE112="AI",IF(Sheet1!$E112&lt;AIL!$AD112-100,100,"wait"),0))</f>
        <v>AT</v>
      </c>
      <c r="EJ111" s="10" t="str">
        <f>IF(AND(EJ110&gt;0,EJ110&lt;&gt;"wait"),"AT",IF(AIL!$AE112="AI",IF(Sheet1!$E112&lt;AIL!$AD112-150,150,"wait"),0))</f>
        <v>AT</v>
      </c>
      <c r="EK111" s="10" t="str">
        <f>IF(AND(EK110&gt;0,EK110&lt;&gt;"wait"),"AT",IF(AIL!$AE112="AI",IF(Sheet1!$E112&lt;AIL!$AD112-200,200,"wait"),0))</f>
        <v>AT</v>
      </c>
      <c r="EL111" s="10" t="str">
        <f>IF(AND(EL110&gt;0,EL110&lt;&gt;"wait"),"AT",IF(AIL!$AE112="AI",IF(Sheet1!$D112&gt;AIL!$AD112+50,50,"wait"),0))</f>
        <v>AT</v>
      </c>
      <c r="EM111" s="10" t="str">
        <f>IF(AND(EM110&gt;0,EM110&lt;&gt;"wait"),"AT",IF(AIL!$AE112="AI",IF(Sheet1!$D112&gt;AIL!$AD112+100,100,"wait"),0))</f>
        <v>wait</v>
      </c>
      <c r="EN111" s="10" t="str">
        <f>IF(AND(EN110&gt;0,EN110&lt;&gt;"wait"),"AT",IF(AIL!$AE112="AI",IF(Sheet1!$D112&gt;AIL!$AD112+150,150,"wait"),0))</f>
        <v>wait</v>
      </c>
      <c r="EO111" s="10" t="str">
        <f>IF(AND(EO110&gt;0,EO110&lt;&gt;"wait"),"AT",IF(AIL!$AE112="AI",IF(Sheet1!$D112&gt;AIL!$AD112+200,200,"wait"),0))</f>
        <v>wait</v>
      </c>
      <c r="EP111" s="10">
        <f t="shared" si="79"/>
        <v>-50</v>
      </c>
      <c r="ER111" s="10" t="str">
        <f>IF(AND(ER110&gt;0,ER110&lt;&gt;"wait"),"AT",IF(AIL!$AG112="AI",IF(Sheet1!$E112&lt;AIL!$AF112-50,50,"wait"),0))</f>
        <v>AT</v>
      </c>
      <c r="ES111" s="10" t="str">
        <f>IF(AND(ES110&gt;0,ES110&lt;&gt;"wait"),"AT",IF(AIL!$AG112="AI",IF(Sheet1!$E112&lt;AIL!$AF112-100,100,"wait"),0))</f>
        <v>AT</v>
      </c>
      <c r="ET111" s="10" t="str">
        <f>IF(AND(ET110&gt;0,ET110&lt;&gt;"wait"),"AT",IF(AIL!$AG112="AI",IF(Sheet1!$E112&lt;AIL!$AF112-150,150,"wait"),0))</f>
        <v>AT</v>
      </c>
      <c r="EU111" s="10" t="str">
        <f>IF(AND(EU110&gt;0,EU110&lt;&gt;"wait"),"AT",IF(AIL!$AG112="AI",IF(Sheet1!$E112&lt;AIL!$AF112-200,200,"wait"),0))</f>
        <v>AT</v>
      </c>
      <c r="EV111" s="10" t="str">
        <f>IF(AND(EV110&gt;0,EV110&lt;&gt;"wait"),"AT",IF(AIL!$AG112="AI",IF(Sheet1!$D112&gt;AIL!$AF112+50,50,"wait"),0))</f>
        <v>AT</v>
      </c>
      <c r="EW111" s="10" t="str">
        <f>IF(AND(EW110&gt;0,EW110&lt;&gt;"wait"),"AT",IF(AIL!$AG112="AI",IF(Sheet1!$D112&gt;AIL!$AF112+100,100,"wait"),0))</f>
        <v>wait</v>
      </c>
      <c r="EX111" s="10" t="str">
        <f>IF(AND(EX110&gt;0,EX110&lt;&gt;"wait"),"AT",IF(AIL!$AG112="AI",IF(Sheet1!$D112&gt;AIL!$AF112+150,150,"wait"),0))</f>
        <v>wait</v>
      </c>
      <c r="EY111" s="10" t="str">
        <f>IF(AND(EY110&gt;0,EY110&lt;&gt;"wait"),"AT",IF(AIL!$AG112="AI",IF(Sheet1!$D112&gt;AIL!$AF112+200,200,"wait"),0))</f>
        <v>wait</v>
      </c>
      <c r="EZ111" s="10">
        <f t="shared" si="80"/>
        <v>-50</v>
      </c>
      <c r="FB111" s="10" t="str">
        <f>IF(AND(FB110&gt;0,FB110&lt;&gt;"wait"),"AT",IF(AIL!$AI112="AI",IF(Sheet1!$E112&lt;AIL!$AH112-50,50,"wait"),0))</f>
        <v>AT</v>
      </c>
      <c r="FC111" s="10" t="str">
        <f>IF(AND(FC110&gt;0,FC110&lt;&gt;"wait"),"AT",IF(AIL!$AI112="AI",IF(Sheet1!$E112&lt;AIL!$AH112-100,100,"wait"),0))</f>
        <v>AT</v>
      </c>
      <c r="FD111" s="10" t="str">
        <f>IF(AND(FD110&gt;0,FD110&lt;&gt;"wait"),"AT",IF(AIL!$AI112="AI",IF(Sheet1!$E112&lt;AIL!$AH112-150,150,"wait"),0))</f>
        <v>AT</v>
      </c>
      <c r="FE111" s="10" t="str">
        <f>IF(AND(FE110&gt;0,FE110&lt;&gt;"wait"),"AT",IF(AIL!$AI112="AI",IF(Sheet1!$E112&lt;AIL!$AH112-200,200,"wait"),0))</f>
        <v>AT</v>
      </c>
      <c r="FF111" s="10" t="str">
        <f>IF(AND(FF110&gt;0,FF110&lt;&gt;"wait"),"AT",IF(AIL!$AI112="AI",IF(Sheet1!$D112&gt;AIL!$AH112+50,50,"wait"),0))</f>
        <v>AT</v>
      </c>
      <c r="FG111" s="10" t="str">
        <f>IF(AND(FG110&gt;0,FG110&lt;&gt;"wait"),"AT",IF(AIL!$AI112="AI",IF(Sheet1!$D112&gt;AIL!$AH112+100,100,"wait"),0))</f>
        <v>wait</v>
      </c>
      <c r="FH111" s="10" t="str">
        <f>IF(AND(FH110&gt;0,FH110&lt;&gt;"wait"),"AT",IF(AIL!$AI112="AI",IF(Sheet1!$D112&gt;AIL!$AH112+150,150,"wait"),0))</f>
        <v>wait</v>
      </c>
      <c r="FI111" s="10" t="str">
        <f>IF(AND(FI110&gt;0,FI110&lt;&gt;"wait"),"AT",IF(AIL!$AI112="AI",IF(Sheet1!$D112&gt;AIL!$AH112+200,200,"wait"),0))</f>
        <v>wait</v>
      </c>
      <c r="FJ111" s="10">
        <f t="shared" si="81"/>
        <v>-50</v>
      </c>
      <c r="FL111" s="10" t="str">
        <f>IF(AND(FL110&gt;0,FL110&lt;&gt;"wait"),"AT",IF(AIL!$AK112="AI",IF(Sheet1!$E112&lt;AIL!$AJ112-50,50,"wait"),0))</f>
        <v>AT</v>
      </c>
      <c r="FM111" s="10" t="str">
        <f>IF(AND(FM110&gt;0,FM110&lt;&gt;"wait"),"AT",IF(AIL!$AK112="AI",IF(Sheet1!$E112&lt;AIL!$AJ112-100,100,"wait"),0))</f>
        <v>AT</v>
      </c>
      <c r="FN111" s="10" t="str">
        <f>IF(AND(FN110&gt;0,FN110&lt;&gt;"wait"),"AT",IF(AIL!$AK112="AI",IF(Sheet1!$E112&lt;AIL!$AJ112-150,150,"wait"),0))</f>
        <v>AT</v>
      </c>
      <c r="FO111" s="10" t="str">
        <f>IF(AND(FO110&gt;0,FO110&lt;&gt;"wait"),"AT",IF(AIL!$AK112="AI",IF(Sheet1!$E112&lt;AIL!$AJ112-200,200,"wait"),0))</f>
        <v>AT</v>
      </c>
      <c r="FP111" s="10" t="str">
        <f>IF(AND(FP110&gt;0,FP110&lt;&gt;"wait"),"AT",IF(AIL!$AK112="AI",IF(Sheet1!$D112&gt;AIL!$AJ112+50,50,"wait"),0))</f>
        <v>AT</v>
      </c>
      <c r="FQ111" s="10" t="str">
        <f>IF(AND(FQ110&gt;0,FQ110&lt;&gt;"wait"),"AT",IF(AIL!$AK112="AI",IF(Sheet1!$D112&gt;AIL!$AJ112+100,100,"wait"),0))</f>
        <v>wait</v>
      </c>
      <c r="FR111" s="10" t="str">
        <f>IF(AND(FR110&gt;0,FR110&lt;&gt;"wait"),"AT",IF(AIL!$AK112="AI",IF(Sheet1!$D112&gt;AIL!$AJ112+150,150,"wait"),0))</f>
        <v>wait</v>
      </c>
      <c r="FS111" s="10" t="str">
        <f>IF(AND(FS110&gt;0,FS110&lt;&gt;"wait"),"AT",IF(AIL!$AK112="AI",IF(Sheet1!$D112&gt;AIL!$AJ112+200,200,"wait"),0))</f>
        <v>wait</v>
      </c>
      <c r="FT111" s="10">
        <f t="shared" si="82"/>
        <v>-50</v>
      </c>
      <c r="FV111" s="10" t="str">
        <f>IF(AND(FV110&gt;0,FV110&lt;&gt;"wait"),"AT",IF(AIL!$AM112="AI",IF(Sheet1!$E112&lt;AIL!$AL112-50,50,"wait"),0))</f>
        <v>AT</v>
      </c>
      <c r="FW111" s="10" t="str">
        <f>IF(AND(FW110&gt;0,FW110&lt;&gt;"wait"),"AT",IF(AIL!$AM112="AI",IF(Sheet1!$E112&lt;AIL!$AL112-100,100,"wait"),0))</f>
        <v>AT</v>
      </c>
      <c r="FX111" s="10" t="str">
        <f>IF(AND(FX110&gt;0,FX110&lt;&gt;"wait"),"AT",IF(AIL!$AM112="AI",IF(Sheet1!$E112&lt;AIL!$AL112-150,150,"wait"),0))</f>
        <v>AT</v>
      </c>
      <c r="FY111" s="10" t="str">
        <f>IF(AND(FY110&gt;0,FY110&lt;&gt;"wait"),"AT",IF(AIL!$AM112="AI",IF(Sheet1!$E112&lt;AIL!$AL112-200,200,"wait"),0))</f>
        <v>AT</v>
      </c>
      <c r="FZ111" s="10" t="str">
        <f>IF(AND(FZ110&gt;0,FZ110&lt;&gt;"wait"),"AT",IF(AIL!$AM112="AI",IF(Sheet1!$D112&gt;AIL!$AL112+50,50,"wait"),0))</f>
        <v>AT</v>
      </c>
      <c r="GA111" s="10" t="str">
        <f>IF(AND(GA110&gt;0,GA110&lt;&gt;"wait"),"AT",IF(AIL!$AM112="AI",IF(Sheet1!$D112&gt;AIL!$AL112+100,100,"wait"),0))</f>
        <v>wait</v>
      </c>
      <c r="GB111" s="10" t="str">
        <f>IF(AND(GB110&gt;0,GB110&lt;&gt;"wait"),"AT",IF(AIL!$AM112="AI",IF(Sheet1!$D112&gt;AIL!$AL112+150,150,"wait"),0))</f>
        <v>wait</v>
      </c>
      <c r="GC111" s="10" t="str">
        <f>IF(AND(GC110&gt;0,GC110&lt;&gt;"wait"),"AT",IF(AIL!$AM112="AI",IF(Sheet1!$D112&gt;AIL!$AL112+200,200,"wait"),0))</f>
        <v>wait</v>
      </c>
      <c r="GD111" s="10">
        <f t="shared" si="83"/>
        <v>-50</v>
      </c>
      <c r="GF111" s="10" t="str">
        <f>IF(AND(GF110&gt;0,GF110&lt;&gt;"wait"),"AT",IF(AIL!$AO112="AI",IF(Sheet1!$E112&lt;AIL!$AN112-50,50,"wait"),0))</f>
        <v>AT</v>
      </c>
      <c r="GG111" s="10" t="str">
        <f>IF(AND(GG110&gt;0,GG110&lt;&gt;"wait"),"AT",IF(AIL!$AO112="AI",IF(Sheet1!$E112&lt;AIL!$AN112-100,100,"wait"),0))</f>
        <v>AT</v>
      </c>
      <c r="GH111" s="10" t="str">
        <f>IF(AND(GH110&gt;0,GH110&lt;&gt;"wait"),"AT",IF(AIL!$AO112="AI",IF(Sheet1!$E112&lt;AIL!$AN112-150,150,"wait"),0))</f>
        <v>AT</v>
      </c>
      <c r="GI111" s="10" t="str">
        <f>IF(AND(GI110&gt;0,GI110&lt;&gt;"wait"),"AT",IF(AIL!$AO112="AI",IF(Sheet1!$E112&lt;AIL!$AN112-200,200,"wait"),0))</f>
        <v>AT</v>
      </c>
      <c r="GJ111" s="10" t="str">
        <f>IF(AND(GJ110&gt;0,GJ110&lt;&gt;"wait"),"AT",IF(AIL!$AO112="AI",IF(Sheet1!$D112&gt;AIL!$AN112+50,50,"wait"),0))</f>
        <v>AT</v>
      </c>
      <c r="GK111" s="10" t="str">
        <f>IF(AND(GK110&gt;0,GK110&lt;&gt;"wait"),"AT",IF(AIL!$AO112="AI",IF(Sheet1!$D112&gt;AIL!$AN112+100,100,"wait"),0))</f>
        <v>wait</v>
      </c>
      <c r="GL111" s="10" t="str">
        <f>IF(AND(GL110&gt;0,GL110&lt;&gt;"wait"),"AT",IF(AIL!$AO112="AI",IF(Sheet1!$D112&gt;AIL!$AN112+150,150,"wait"),0))</f>
        <v>wait</v>
      </c>
      <c r="GM111" s="10" t="str">
        <f>IF(AND(GM110&gt;0,GM110&lt;&gt;"wait"),"AT",IF(AIL!$AO112="AI",IF(Sheet1!$D112&gt;AIL!$AN112+200,200,"wait"),0))</f>
        <v>wait</v>
      </c>
      <c r="GN111" s="10">
        <f t="shared" si="84"/>
        <v>-50</v>
      </c>
      <c r="GP111" s="10" t="str">
        <f>IF(AND(GP110&gt;0,GP110&lt;&gt;"wait"),"AT",IF(AIL!$AQ112="AI",IF(Sheet1!$E112&lt;AIL!$AP112-50,50,"wait"),0))</f>
        <v>AT</v>
      </c>
      <c r="GQ111" s="10" t="str">
        <f>IF(AND(GQ110&gt;0,GQ110&lt;&gt;"wait"),"AT",IF(AIL!$AQ112="AI",IF(Sheet1!$E112&lt;AIL!$AP112-100,100,"wait"),0))</f>
        <v>AT</v>
      </c>
      <c r="GR111" s="10" t="str">
        <f>IF(AND(GR110&gt;0,GR110&lt;&gt;"wait"),"AT",IF(AIL!$AQ112="AI",IF(Sheet1!$E112&lt;AIL!$AP112-150,150,"wait"),0))</f>
        <v>AT</v>
      </c>
      <c r="GS111" s="10" t="str">
        <f>IF(AND(GS110&gt;0,GS110&lt;&gt;"wait"),"AT",IF(AIL!$AQ112="AI",IF(Sheet1!$E112&lt;AIL!$AP112-200,200,"wait"),0))</f>
        <v>AT</v>
      </c>
      <c r="GT111" s="10" t="str">
        <f>IF(AND(GT110&gt;0,GT110&lt;&gt;"wait"),"AT",IF(AIL!$AQ112="AI",IF(Sheet1!$D112&gt;AIL!$AP112+50,50,"wait"),0))</f>
        <v>AT</v>
      </c>
      <c r="GU111" s="10" t="str">
        <f>IF(AND(GU110&gt;0,GU110&lt;&gt;"wait"),"AT",IF(AIL!$AQ112="AI",IF(Sheet1!$D112&gt;AIL!$AP112+100,100,"wait"),0))</f>
        <v>wait</v>
      </c>
      <c r="GV111" s="10" t="str">
        <f>IF(AND(GV110&gt;0,GV110&lt;&gt;"wait"),"AT",IF(AIL!$AQ112="AI",IF(Sheet1!$D112&gt;AIL!$AP112+150,150,"wait"),0))</f>
        <v>wait</v>
      </c>
      <c r="GW111" s="10" t="str">
        <f>IF(AND(GW110&gt;0,GW110&lt;&gt;"wait"),"AT",IF(AIL!$AQ112="AI",IF(Sheet1!$D112&gt;AIL!$AP112+200,200,"wait"),0))</f>
        <v>wait</v>
      </c>
      <c r="GX111" s="10">
        <f t="shared" si="85"/>
        <v>-50</v>
      </c>
      <c r="GZ111" s="10" t="str">
        <f>IF(AND(GZ110&gt;0,GZ110&lt;&gt;"wait"),"AT",IF(AIL!$AS112="AI",IF(Sheet1!$E112&lt;AIL!$AR112-50,50,"wait"),0))</f>
        <v>AT</v>
      </c>
      <c r="HA111" s="10" t="str">
        <f>IF(AND(HA110&gt;0,HA110&lt;&gt;"wait"),"AT",IF(AIL!$AS112="AI",IF(Sheet1!$E112&lt;AIL!$AR112-100,100,"wait"),0))</f>
        <v>AT</v>
      </c>
      <c r="HB111" s="10" t="str">
        <f>IF(AND(HB110&gt;0,HB110&lt;&gt;"wait"),"AT",IF(AIL!$AS112="AI",IF(Sheet1!$E112&lt;AIL!$AR112-150,150,"wait"),0))</f>
        <v>AT</v>
      </c>
      <c r="HC111" s="10" t="str">
        <f>IF(AND(HC110&gt;0,HC110&lt;&gt;"wait"),"AT",IF(AIL!$AS112="AI",IF(Sheet1!$E112&lt;AIL!$AR112-200,200,"wait"),0))</f>
        <v>AT</v>
      </c>
      <c r="HD111" s="10" t="str">
        <f>IF(AND(HD110&gt;0,HD110&lt;&gt;"wait"),"AT",IF(AIL!$AS112="AI",IF(Sheet1!$D112&gt;AIL!$AR112+50,50,"wait"),0))</f>
        <v>AT</v>
      </c>
      <c r="HE111" s="10" t="str">
        <f>IF(AND(HE110&gt;0,HE110&lt;&gt;"wait"),"AT",IF(AIL!$AS112="AI",IF(Sheet1!$D112&gt;AIL!$AR112+100,100,"wait"),0))</f>
        <v>wait</v>
      </c>
      <c r="HF111" s="10" t="str">
        <f>IF(AND(HF110&gt;0,HF110&lt;&gt;"wait"),"AT",IF(AIL!$AS112="AI",IF(Sheet1!$D112&gt;AIL!$AR112+150,150,"wait"),0))</f>
        <v>wait</v>
      </c>
      <c r="HG111" s="10" t="str">
        <f>IF(AND(HG110&gt;0,HG110&lt;&gt;"wait"),"AT",IF(AIL!$AS112="AI",IF(Sheet1!$D112&gt;AIL!$AR112+200,200,"wait"),0))</f>
        <v>wait</v>
      </c>
      <c r="HH111" s="10">
        <f t="shared" si="86"/>
        <v>-50</v>
      </c>
      <c r="HJ111" s="10" t="str">
        <f>IF(AND(HJ110&gt;0,HJ110&lt;&gt;"wait"),"AT",IF(AIL!$AU112="AI",IF(Sheet1!$E112&lt;AIL!$AT112-50,50,"wait"),0))</f>
        <v>AT</v>
      </c>
      <c r="HK111" s="10" t="str">
        <f>IF(AND(HK110&gt;0,HK110&lt;&gt;"wait"),"AT",IF(AIL!$AU112="AI",IF(Sheet1!$E112&lt;AIL!$AT112-100,100,"wait"),0))</f>
        <v>AT</v>
      </c>
      <c r="HL111" s="10" t="str">
        <f>IF(AND(HL110&gt;0,HL110&lt;&gt;"wait"),"AT",IF(AIL!$AU112="AI",IF(Sheet1!$E112&lt;AIL!$AT112-150,150,"wait"),0))</f>
        <v>AT</v>
      </c>
      <c r="HM111" s="10" t="str">
        <f>IF(AND(HM110&gt;0,HM110&lt;&gt;"wait"),"AT",IF(AIL!$AU112="AI",IF(Sheet1!$E112&lt;AIL!$AT112-200,200,"wait"),0))</f>
        <v>AT</v>
      </c>
      <c r="HN111" s="10" t="str">
        <f>IF(AND(HN110&gt;0,HN110&lt;&gt;"wait"),"AT",IF(AIL!$AU112="AI",IF(Sheet1!$D112&gt;AIL!$AT112+50,50,"wait"),0))</f>
        <v>AT</v>
      </c>
      <c r="HO111" s="10" t="str">
        <f>IF(AND(HO110&gt;0,HO110&lt;&gt;"wait"),"AT",IF(AIL!$AU112="AI",IF(Sheet1!$D112&gt;AIL!$AT112+100,100,"wait"),0))</f>
        <v>wait</v>
      </c>
      <c r="HP111" s="10" t="str">
        <f>IF(AND(HP110&gt;0,HP110&lt;&gt;"wait"),"AT",IF(AIL!$AU112="AI",IF(Sheet1!$D112&gt;AIL!$AT112+150,150,"wait"),0))</f>
        <v>wait</v>
      </c>
      <c r="HQ111" s="10" t="str">
        <f>IF(AND(HQ110&gt;0,HQ110&lt;&gt;"wait"),"AT",IF(AIL!$AU112="AI",IF(Sheet1!$D112&gt;AIL!$AT112+200,200,"wait"),0))</f>
        <v>wait</v>
      </c>
      <c r="HR111" s="10">
        <f t="shared" si="87"/>
        <v>-50</v>
      </c>
      <c r="HT111" s="10" t="str">
        <f>IF(AND(HT110&gt;0,HT110&lt;&gt;"wait"),"AT",IF(AIL!$AX112="AI",IF(Sheet1!$E112&lt;AIL!$AW112-50,50,"wait"),0))</f>
        <v>AT</v>
      </c>
      <c r="HU111" s="10" t="str">
        <f>IF(AND(HU110&gt;0,HU110&lt;&gt;"wait"),"AT",IF(AIL!$AX112="AI",IF(Sheet1!$E112&lt;AIL!$AW112-100,100,"wait"),0))</f>
        <v>wait</v>
      </c>
      <c r="HV111" s="10" t="str">
        <f>IF(AND(HV110&gt;0,HV110&lt;&gt;"wait"),"AT",IF(AIL!$AX112="AI",IF(Sheet1!$E112&lt;AIL!$AW112-150,150,"wait"),0))</f>
        <v>wait</v>
      </c>
      <c r="HW111" s="10" t="str">
        <f>IF(AND(HW110&gt;0,HW110&lt;&gt;"wait"),"AT",IF(AIL!$AX112="AI",IF(Sheet1!$E112&lt;AIL!$AW112-200,200,"wait"),0))</f>
        <v>wait</v>
      </c>
      <c r="HX111" s="10" t="str">
        <f>IF(AND(HX110&gt;0,HX110&lt;&gt;"wait"),"AT",IF(AIL!$AX112="AI",IF(Sheet1!$D112&gt;AIL!$AW112+50,50,"wait"),0))</f>
        <v>AT</v>
      </c>
      <c r="HY111" s="10" t="str">
        <f>IF(AND(HY110&gt;0,HY110&lt;&gt;"wait"),"AT",IF(AIL!$AX112="AI",IF(Sheet1!$D112&gt;AIL!$AW112+100,100,"wait"),0))</f>
        <v>AT</v>
      </c>
      <c r="HZ111" s="10" t="str">
        <f>IF(AND(HZ110&gt;0,HZ110&lt;&gt;"wait"),"AT",IF(AIL!$AX112="AI",IF(Sheet1!$D112&gt;AIL!$AW112+150,150,"wait"),0))</f>
        <v>wait</v>
      </c>
      <c r="IA111" s="10" t="str">
        <f>IF(AND(IA110&gt;0,IA110&lt;&gt;"wait"),"AT",IF(AIL!$AX112="AI",IF(Sheet1!$D112&gt;AIL!$AW112+200,200,"wait"),0))</f>
        <v>wait</v>
      </c>
      <c r="IB111" s="10">
        <f t="shared" si="88"/>
        <v>-100</v>
      </c>
      <c r="ID111" s="10" t="str">
        <f>IF(AND(ID110&gt;0,ID110&lt;&gt;"wait"),"AT",IF(AIL!$AZ112="AI",IF(Sheet1!$E112&lt;AIL!$AY112-50,50,"wait"),0))</f>
        <v>AT</v>
      </c>
      <c r="IE111" s="10" t="str">
        <f>IF(AND(IE110&gt;0,IE110&lt;&gt;"wait"),"AT",IF(AIL!$AZ112="AI",IF(Sheet1!$E112&lt;AIL!$AY112-100,100,"wait"),0))</f>
        <v>wait</v>
      </c>
      <c r="IF111" s="10" t="str">
        <f>IF(AND(IF110&gt;0,IF110&lt;&gt;"wait"),"AT",IF(AIL!$AZ112="AI",IF(Sheet1!$E112&lt;AIL!$AY112-150,150,"wait"),0))</f>
        <v>wait</v>
      </c>
      <c r="IG111" s="10" t="str">
        <f>IF(AND(IG110&gt;0,IG110&lt;&gt;"wait"),"AT",IF(AIL!$AZ112="AI",IF(Sheet1!$E112&lt;AIL!$AY112-200,200,"wait"),0))</f>
        <v>wait</v>
      </c>
      <c r="IH111" s="10" t="str">
        <f>IF(AND(IH110&gt;0,IH110&lt;&gt;"wait"),"AT",IF(AIL!$AZ112="AI",IF(Sheet1!$D112&gt;AIL!$AY112+50,50,"wait"),0))</f>
        <v>AT</v>
      </c>
      <c r="II111" s="10" t="str">
        <f>IF(AND(II110&gt;0,II110&lt;&gt;"wait"),"AT",IF(AIL!$AZ112="AI",IF(Sheet1!$D112&gt;AIL!$AY112+100,100,"wait"),0))</f>
        <v>AT</v>
      </c>
      <c r="IJ111" s="10" t="str">
        <f>IF(AND(IJ110&gt;0,IJ110&lt;&gt;"wait"),"AT",IF(AIL!$AZ112="AI",IF(Sheet1!$D112&gt;AIL!$AY112+150,150,"wait"),0))</f>
        <v>wait</v>
      </c>
      <c r="IK111" s="10" t="str">
        <f>IF(AND(IK110&gt;0,IK110&lt;&gt;"wait"),"AT",IF(AIL!$AZ112="AI",IF(Sheet1!$D112&gt;AIL!$AY112+200,200,"wait"),0))</f>
        <v>wait</v>
      </c>
      <c r="IL111" s="10">
        <f t="shared" si="89"/>
        <v>-100</v>
      </c>
      <c r="IN111" s="10" t="str">
        <f>IF(AND(IN110&gt;0,IN110&lt;&gt;"wait"),"AT",IF(AIL!$BB112="AI",IF(Sheet1!$E112&lt;AIL!$BA112-50,50,"wait"),0))</f>
        <v>AT</v>
      </c>
      <c r="IO111" s="10" t="str">
        <f>IF(AND(IO110&gt;0,IO110&lt;&gt;"wait"),"AT",IF(AIL!$BB112="AI",IF(Sheet1!$E112&lt;AIL!$BA112-100,100,"wait"),0))</f>
        <v>wait</v>
      </c>
      <c r="IP111" s="10" t="str">
        <f>IF(AND(IP110&gt;0,IP110&lt;&gt;"wait"),"AT",IF(AIL!$BB112="AI",IF(Sheet1!$E112&lt;AIL!$BA112-150,150,"wait"),0))</f>
        <v>wait</v>
      </c>
      <c r="IQ111" s="10" t="str">
        <f>IF(AND(IQ110&gt;0,IQ110&lt;&gt;"wait"),"AT",IF(AIL!$BB112="AI",IF(Sheet1!$E112&lt;AIL!$BA112-200,200,"wait"),0))</f>
        <v>wait</v>
      </c>
      <c r="IR111" s="10" t="str">
        <f>IF(AND(IR110&gt;0,IR110&lt;&gt;"wait"),"AT",IF(AIL!$BB112="AI",IF(Sheet1!$D112&gt;AIL!$BA112+50,50,"wait"),0))</f>
        <v>AT</v>
      </c>
      <c r="IS111" s="10" t="str">
        <f>IF(AND(IS110&gt;0,IS110&lt;&gt;"wait"),"AT",IF(AIL!$BB112="AI",IF(Sheet1!$D112&gt;AIL!$BA112+100,100,"wait"),0))</f>
        <v>AT</v>
      </c>
      <c r="IT111" s="10" t="str">
        <f>IF(AND(IT110&gt;0,IT110&lt;&gt;"wait"),"AT",IF(AIL!$BB112="AI",IF(Sheet1!$D112&gt;AIL!$BA112+150,150,"wait"),0))</f>
        <v>wait</v>
      </c>
      <c r="IU111" s="10" t="str">
        <f>IF(AND(IU110&gt;0,IU110&lt;&gt;"wait"),"AT",IF(AIL!$BB112="AI",IF(Sheet1!$D112&gt;AIL!$BA112+200,200,"wait"),0))</f>
        <v>wait</v>
      </c>
      <c r="IV111" s="10">
        <f t="shared" si="90"/>
        <v>-100</v>
      </c>
      <c r="IX111" s="10" t="str">
        <f>IF(AND(IX110&gt;0,IX110&lt;&gt;"wait"),"AT",IF(AIL!$BD112="AI",IF(Sheet1!$E112&lt;AIL!$BC112-50,50,"wait"),0))</f>
        <v>AT</v>
      </c>
      <c r="IY111" s="10" t="str">
        <f>IF(AND(IY110&gt;0,IY110&lt;&gt;"wait"),"AT",IF(AIL!$BD112="AI",IF(Sheet1!$E112&lt;AIL!$BC112-100,100,"wait"),0))</f>
        <v>wait</v>
      </c>
      <c r="IZ111" s="10" t="str">
        <f>IF(AND(IZ110&gt;0,IZ110&lt;&gt;"wait"),"AT",IF(AIL!$BD112="AI",IF(Sheet1!$E112&lt;AIL!$BC112-150,150,"wait"),0))</f>
        <v>wait</v>
      </c>
      <c r="JA111" s="10" t="str">
        <f>IF(AND(JA110&gt;0,JA110&lt;&gt;"wait"),"AT",IF(AIL!$BD112="AI",IF(Sheet1!$E112&lt;AIL!$BC112-200,200,"wait"),0))</f>
        <v>wait</v>
      </c>
      <c r="JB111" s="10" t="str">
        <f>IF(AND(JB110&gt;0,JB110&lt;&gt;"wait"),"AT",IF(AIL!$BD112="AI",IF(Sheet1!$D112&gt;AIL!$BC112+50,50,"wait"),0))</f>
        <v>AT</v>
      </c>
      <c r="JC111" s="10" t="str">
        <f>IF(AND(JC110&gt;0,JC110&lt;&gt;"wait"),"AT",IF(AIL!$BD112="AI",IF(Sheet1!$D112&gt;AIL!$BC112+100,100,"wait"),0))</f>
        <v>AT</v>
      </c>
      <c r="JD111" s="10" t="str">
        <f>IF(AND(JD110&gt;0,JD110&lt;&gt;"wait"),"AT",IF(AIL!$BD112="AI",IF(Sheet1!$D112&gt;AIL!$BC112+150,150,"wait"),0))</f>
        <v>wait</v>
      </c>
      <c r="JE111" s="10" t="str">
        <f>IF(AND(JE110&gt;0,JE110&lt;&gt;"wait"),"AT",IF(AIL!$BD112="AI",IF(Sheet1!$D112&gt;AIL!$BC112+200,200,"wait"),0))</f>
        <v>wait</v>
      </c>
      <c r="JF111" s="10">
        <f t="shared" si="91"/>
        <v>-100</v>
      </c>
      <c r="JH111" s="10" t="str">
        <f>IF(AND(JH110&gt;0,JH110&lt;&gt;"wait"),"AT",IF(AIL!$BF112="AI",IF(Sheet1!$E112&lt;AIL!$BE112-50,50,"wait"),0))</f>
        <v>AT</v>
      </c>
      <c r="JI111" s="10">
        <f>IF(AND(JI110&gt;0,JI110&lt;&gt;"wait"),"AT",IF(AIL!$BF112="AI",IF(Sheet1!$E112&lt;AIL!$BE112-100,100,"wait"),0))</f>
        <v>100</v>
      </c>
      <c r="JJ111" s="10" t="str">
        <f>IF(AND(JJ110&gt;0,JJ110&lt;&gt;"wait"),"AT",IF(AIL!$BF112="AI",IF(Sheet1!$E112&lt;AIL!$BE112-150,150,"wait"),0))</f>
        <v>wait</v>
      </c>
      <c r="JK111" s="10" t="str">
        <f>IF(AND(JK110&gt;0,JK110&lt;&gt;"wait"),"AT",IF(AIL!$BF112="AI",IF(Sheet1!$E112&lt;AIL!$BE112-200,200,"wait"),0))</f>
        <v>wait</v>
      </c>
      <c r="JL111" s="10" t="str">
        <f>IF(AND(JL110&gt;0,JL110&lt;&gt;"wait"),"AT",IF(AIL!$BF112="AI",IF(Sheet1!$D112&gt;AIL!$BE112+50,50,"wait"),0))</f>
        <v>AT</v>
      </c>
      <c r="JM111" s="10" t="str">
        <f>IF(AND(JM110&gt;0,JM110&lt;&gt;"wait"),"AT",IF(AIL!$BF112="AI",IF(Sheet1!$D112&gt;AIL!$BE112+100,100,"wait"),0))</f>
        <v>AT</v>
      </c>
      <c r="JN111" s="10" t="str">
        <f>IF(AND(JN110&gt;0,JN110&lt;&gt;"wait"),"AT",IF(AIL!$BF112="AI",IF(Sheet1!$D112&gt;AIL!$BE112+150,150,"wait"),0))</f>
        <v>wait</v>
      </c>
      <c r="JO111" s="10" t="str">
        <f>IF(AND(JO110&gt;0,JO110&lt;&gt;"wait"),"AT",IF(AIL!$BF112="AI",IF(Sheet1!$D112&gt;AIL!$BE112+200,200,"wait"),0))</f>
        <v>wait</v>
      </c>
      <c r="JP111" s="10">
        <f t="shared" si="92"/>
        <v>-100</v>
      </c>
      <c r="JR111" s="10" t="str">
        <f>IF(AND(JR110&gt;0,JR110&lt;&gt;"wait"),"AT",IF(AIL!$BH112="AI",IF(Sheet1!$E112&lt;AIL!$BG112-50,50,"wait"),0))</f>
        <v>AT</v>
      </c>
      <c r="JS111" s="10" t="str">
        <f>IF(AND(JS110&gt;0,JS110&lt;&gt;"wait"),"AT",IF(AIL!$BH112="AI",IF(Sheet1!$E112&lt;AIL!$BG112-100,100,"wait"),0))</f>
        <v>AT</v>
      </c>
      <c r="JT111" s="10" t="str">
        <f>IF(AND(JT110&gt;0,JT110&lt;&gt;"wait"),"AT",IF(AIL!$BH112="AI",IF(Sheet1!$E112&lt;AIL!$BG112-150,150,"wait"),0))</f>
        <v>wait</v>
      </c>
      <c r="JU111" s="10" t="str">
        <f>IF(AND(JU110&gt;0,JU110&lt;&gt;"wait"),"AT",IF(AIL!$BH112="AI",IF(Sheet1!$E112&lt;AIL!$BG112-200,200,"wait"),0))</f>
        <v>wait</v>
      </c>
      <c r="JV111" s="10" t="str">
        <f>IF(AND(JV110&gt;0,JV110&lt;&gt;"wait"),"AT",IF(AIL!$BH112="AI",IF(Sheet1!$D112&gt;AIL!$BG112+50,50,"wait"),0))</f>
        <v>AT</v>
      </c>
      <c r="JW111" s="10" t="str">
        <f>IF(AND(JW110&gt;0,JW110&lt;&gt;"wait"),"AT",IF(AIL!$BH112="AI",IF(Sheet1!$D112&gt;AIL!$BG112+100,100,"wait"),0))</f>
        <v>wait</v>
      </c>
      <c r="JX111" s="10" t="str">
        <f>IF(AND(JX110&gt;0,JX110&lt;&gt;"wait"),"AT",IF(AIL!$BH112="AI",IF(Sheet1!$D112&gt;AIL!$BG112+150,150,"wait"),0))</f>
        <v>wait</v>
      </c>
      <c r="JY111" s="10" t="str">
        <f>IF(AND(JY110&gt;0,JY110&lt;&gt;"wait"),"AT",IF(AIL!$BH112="AI",IF(Sheet1!$D112&gt;AIL!$BG112+200,200,"wait"),0))</f>
        <v>wait</v>
      </c>
      <c r="JZ111" s="10">
        <f t="shared" si="93"/>
        <v>-50</v>
      </c>
      <c r="KB111" s="10" t="str">
        <f>IF(AND(KB110&gt;0,KB110&lt;&gt;"wait"),"AT",IF(AIL!$BJ112="AI",IF(Sheet1!$E112&lt;AIL!$BI112-50,50,"wait"),0))</f>
        <v>AT</v>
      </c>
      <c r="KC111" s="10" t="str">
        <f>IF(AND(KC110&gt;0,KC110&lt;&gt;"wait"),"AT",IF(AIL!$BJ112="AI",IF(Sheet1!$E112&lt;AIL!$BI112-100,100,"wait"),0))</f>
        <v>wait</v>
      </c>
      <c r="KD111" s="10" t="str">
        <f>IF(AND(KD110&gt;0,KD110&lt;&gt;"wait"),"AT",IF(AIL!$BJ112="AI",IF(Sheet1!$E112&lt;AIL!$BI112-150,150,"wait"),0))</f>
        <v>wait</v>
      </c>
      <c r="KE111" s="10" t="str">
        <f>IF(AND(KE110&gt;0,KE110&lt;&gt;"wait"),"AT",IF(AIL!$BJ112="AI",IF(Sheet1!$E112&lt;AIL!$BI112-200,200,"wait"),0))</f>
        <v>wait</v>
      </c>
      <c r="KF111" s="10" t="str">
        <f>IF(AND(KF110&gt;0,KF110&lt;&gt;"wait"),"AT",IF(AIL!$BJ112="AI",IF(Sheet1!$D112&gt;AIL!$BI112+50,50,"wait"),0))</f>
        <v>AT</v>
      </c>
      <c r="KG111" s="10" t="str">
        <f>IF(AND(KG110&gt;0,KG110&lt;&gt;"wait"),"AT",IF(AIL!$BJ112="AI",IF(Sheet1!$D112&gt;AIL!$BI112+100,100,"wait"),0))</f>
        <v>AT</v>
      </c>
      <c r="KH111" s="10" t="str">
        <f>IF(AND(KH110&gt;0,KH110&lt;&gt;"wait"),"AT",IF(AIL!$BJ112="AI",IF(Sheet1!$D112&gt;AIL!$BI112+150,150,"wait"),0))</f>
        <v>wait</v>
      </c>
      <c r="KI111" s="10" t="str">
        <f>IF(AND(KI110&gt;0,KI110&lt;&gt;"wait"),"AT",IF(AIL!$BJ112="AI",IF(Sheet1!$D112&gt;AIL!$BI112+200,200,"wait"),0))</f>
        <v>wait</v>
      </c>
      <c r="KJ111" s="10">
        <f t="shared" si="94"/>
        <v>-100</v>
      </c>
      <c r="KL111" s="10" t="str">
        <f>IF(AND(KL110&gt;0,KL110&lt;&gt;"wait"),"AT",IF(AIL!$BL112="AI",IF(Sheet1!$E112&lt;AIL!$BK112-50,50,"wait"),0))</f>
        <v>wait</v>
      </c>
      <c r="KM111" s="10" t="str">
        <f>IF(AND(KM110&gt;0,KM110&lt;&gt;"wait"),"AT",IF(AIL!$BL112="AI",IF(Sheet1!$E112&lt;AIL!$BK112-100,100,"wait"),0))</f>
        <v>wait</v>
      </c>
      <c r="KN111" s="10" t="str">
        <f>IF(AND(KN110&gt;0,KN110&lt;&gt;"wait"),"AT",IF(AIL!$BL112="AI",IF(Sheet1!$E112&lt;AIL!$BK112-150,150,"wait"),0))</f>
        <v>wait</v>
      </c>
      <c r="KO111" s="10" t="str">
        <f>IF(AND(KO110&gt;0,KO110&lt;&gt;"wait"),"AT",IF(AIL!$BL112="AI",IF(Sheet1!$E112&lt;AIL!$BK112-200,200,"wait"),0))</f>
        <v>wait</v>
      </c>
      <c r="KP111" s="10" t="str">
        <f>IF(AND(KP110&gt;0,KP110&lt;&gt;"wait"),"AT",IF(AIL!$BL112="AI",IF(Sheet1!$D112&gt;AIL!$BK112+50,50,"wait"),0))</f>
        <v>AT</v>
      </c>
      <c r="KQ111" s="10" t="str">
        <f>IF(AND(KQ110&gt;0,KQ110&lt;&gt;"wait"),"AT",IF(AIL!$BL112="AI",IF(Sheet1!$D112&gt;AIL!$BK112+100,100,"wait"),0))</f>
        <v>AT</v>
      </c>
      <c r="KR111" s="10" t="str">
        <f>IF(AND(KR110&gt;0,KR110&lt;&gt;"wait"),"AT",IF(AIL!$BL112="AI",IF(Sheet1!$D112&gt;AIL!$BK112+150,150,"wait"),0))</f>
        <v>AT</v>
      </c>
      <c r="KS111" s="10" t="str">
        <f>IF(AND(KS110&gt;0,KS110&lt;&gt;"wait"),"AT",IF(AIL!$BL112="AI",IF(Sheet1!$D112&gt;AIL!$BK112+200,200,"wait"),0))</f>
        <v>wait</v>
      </c>
      <c r="KT111" s="10">
        <f t="shared" si="95"/>
        <v>-150</v>
      </c>
      <c r="KV111" s="10" t="str">
        <f>IF(AND(KV110&gt;0,KV110&lt;&gt;"wait"),"AT",IF(AIL!$BN112="AI",IF(Sheet1!$E112&lt;AIL!$BM112-50,50,"wait"),0))</f>
        <v>wait</v>
      </c>
      <c r="KW111" s="10" t="str">
        <f>IF(AND(KW110&gt;0,KW110&lt;&gt;"wait"),"AT",IF(AIL!$BN112="AI",IF(Sheet1!$E112&lt;AIL!$BM112-100,100,"wait"),0))</f>
        <v>wait</v>
      </c>
      <c r="KX111" s="10" t="str">
        <f>IF(AND(KX110&gt;0,KX110&lt;&gt;"wait"),"AT",IF(AIL!$BN112="AI",IF(Sheet1!$E112&lt;AIL!$BM112-150,150,"wait"),0))</f>
        <v>wait</v>
      </c>
      <c r="KY111" s="10" t="str">
        <f>IF(AND(KY110&gt;0,KY110&lt;&gt;"wait"),"AT",IF(AIL!$BN112="AI",IF(Sheet1!$E112&lt;AIL!$BM112-200,200,"wait"),0))</f>
        <v>wait</v>
      </c>
      <c r="KZ111" s="10" t="str">
        <f>IF(AND(KZ110&gt;0,KZ110&lt;&gt;"wait"),"AT",IF(AIL!$BN112="AI",IF(Sheet1!$D112&gt;AIL!$BM112+50,50,"wait"),0))</f>
        <v>AT</v>
      </c>
      <c r="LA111" s="10" t="str">
        <f>IF(AND(LA110&gt;0,LA110&lt;&gt;"wait"),"AT",IF(AIL!$BN112="AI",IF(Sheet1!$D112&gt;AIL!$BM112+100,100,"wait"),0))</f>
        <v>AT</v>
      </c>
      <c r="LB111" s="10" t="str">
        <f>IF(AND(LB110&gt;0,LB110&lt;&gt;"wait"),"AT",IF(AIL!$BN112="AI",IF(Sheet1!$D112&gt;AIL!$BM112+150,150,"wait"),0))</f>
        <v>AT</v>
      </c>
      <c r="LC111" s="10" t="str">
        <f>IF(AND(LC110&gt;0,LC110&lt;&gt;"wait"),"AT",IF(AIL!$BN112="AI",IF(Sheet1!$D112&gt;AIL!$BM112+200,200,"wait"),0))</f>
        <v>wait</v>
      </c>
      <c r="LD111" s="10">
        <f t="shared" si="96"/>
        <v>-150</v>
      </c>
      <c r="LF111" s="10" t="str">
        <f>IF(AND(LF110&gt;0,LF110&lt;&gt;"wait"),"AT",IF(AIL!$BP112="AI",IF(Sheet1!$E112&lt;AIL!$BO112-50,50,"wait"),0))</f>
        <v>wait</v>
      </c>
      <c r="LG111" s="10" t="str">
        <f>IF(AND(LG110&gt;0,LG110&lt;&gt;"wait"),"AT",IF(AIL!$BP112="AI",IF(Sheet1!$E112&lt;AIL!$BO112-100,100,"wait"),0))</f>
        <v>wait</v>
      </c>
      <c r="LH111" s="10" t="str">
        <f>IF(AND(LH110&gt;0,LH110&lt;&gt;"wait"),"AT",IF(AIL!$BP112="AI",IF(Sheet1!$E112&lt;AIL!$BO112-150,150,"wait"),0))</f>
        <v>wait</v>
      </c>
      <c r="LI111" s="10" t="str">
        <f>IF(AND(LI110&gt;0,LI110&lt;&gt;"wait"),"AT",IF(AIL!$BP112="AI",IF(Sheet1!$E112&lt;AIL!$BO112-200,200,"wait"),0))</f>
        <v>wait</v>
      </c>
      <c r="LJ111" s="10" t="str">
        <f>IF(AND(LJ110&gt;0,LJ110&lt;&gt;"wait"),"AT",IF(AIL!$BP112="AI",IF(Sheet1!$D112&gt;AIL!$BO112+50,50,"wait"),0))</f>
        <v>AT</v>
      </c>
      <c r="LK111" s="10" t="str">
        <f>IF(AND(LK110&gt;0,LK110&lt;&gt;"wait"),"AT",IF(AIL!$BP112="AI",IF(Sheet1!$D112&gt;AIL!$BO112+100,100,"wait"),0))</f>
        <v>AT</v>
      </c>
      <c r="LL111" s="10" t="str">
        <f>IF(AND(LL110&gt;0,LL110&lt;&gt;"wait"),"AT",IF(AIL!$BP112="AI",IF(Sheet1!$D112&gt;AIL!$BO112+150,150,"wait"),0))</f>
        <v>AT</v>
      </c>
      <c r="LM111" s="10" t="str">
        <f>IF(AND(LM110&gt;0,LM110&lt;&gt;"wait"),"AT",IF(AIL!$BP112="AI",IF(Sheet1!$D112&gt;AIL!$BO112+200,200,"wait"),0))</f>
        <v>wait</v>
      </c>
      <c r="LN111" s="10">
        <f t="shared" si="97"/>
        <v>-150</v>
      </c>
      <c r="LP111" s="10">
        <f>IF(AND(LP110&gt;0,LP110&lt;&gt;"wait"),"AT",IF(AIL!$BR112="AI",IF(Sheet1!$E112&lt;AIL!$BQ112-50,50,"wait"),0))</f>
        <v>50</v>
      </c>
      <c r="LQ111" s="10" t="str">
        <f>IF(AND(LQ110&gt;0,LQ110&lt;&gt;"wait"),"AT",IF(AIL!$BR112="AI",IF(Sheet1!$E112&lt;AIL!$BQ112-100,100,"wait"),0))</f>
        <v>wait</v>
      </c>
      <c r="LR111" s="10" t="str">
        <f>IF(AND(LR110&gt;0,LR110&lt;&gt;"wait"),"AT",IF(AIL!$BR112="AI",IF(Sheet1!$E112&lt;AIL!$BQ112-150,150,"wait"),0))</f>
        <v>wait</v>
      </c>
      <c r="LS111" s="10" t="str">
        <f>IF(AND(LS110&gt;0,LS110&lt;&gt;"wait"),"AT",IF(AIL!$BR112="AI",IF(Sheet1!$E112&lt;AIL!$BQ112-200,200,"wait"),0))</f>
        <v>wait</v>
      </c>
      <c r="LT111" s="10" t="str">
        <f>IF(AND(LT110&gt;0,LT110&lt;&gt;"wait"),"AT",IF(AIL!$BR112="AI",IF(Sheet1!$D112&gt;AIL!$BQ112+50,50,"wait"),0))</f>
        <v>AT</v>
      </c>
      <c r="LU111" s="10" t="str">
        <f>IF(AND(LU110&gt;0,LU110&lt;&gt;"wait"),"AT",IF(AIL!$BR112="AI",IF(Sheet1!$D112&gt;AIL!$BQ112+100,100,"wait"),0))</f>
        <v>AT</v>
      </c>
      <c r="LV111" s="10" t="str">
        <f>IF(AND(LV110&gt;0,LV110&lt;&gt;"wait"),"AT",IF(AIL!$BR112="AI",IF(Sheet1!$D112&gt;AIL!$BQ112+150,150,"wait"),0))</f>
        <v>AT</v>
      </c>
      <c r="LW111" s="10" t="str">
        <f>IF(AND(LW110&gt;0,LW110&lt;&gt;"wait"),"AT",IF(AIL!$BR112="AI",IF(Sheet1!$D112&gt;AIL!$BQ112+200,200,"wait"),0))</f>
        <v>wait</v>
      </c>
      <c r="LX111" s="10">
        <f t="shared" si="98"/>
        <v>-150</v>
      </c>
    </row>
    <row r="112" spans="1:336" x14ac:dyDescent="0.3">
      <c r="A112" t="str">
        <f>Sheet1!B112</f>
        <v>03/01 11:05</v>
      </c>
      <c r="B112">
        <f>Sheet1!D112</f>
        <v>29122</v>
      </c>
      <c r="C112">
        <f>Sheet1!E112</f>
        <v>29088</v>
      </c>
      <c r="E112">
        <f>MAX($B112:$B$162)</f>
        <v>29241</v>
      </c>
      <c r="F112">
        <f>MIN($C112:$C$162)</f>
        <v>29062</v>
      </c>
      <c r="H112" s="8" t="str">
        <f>IF(AND(H111&gt;0,H111&lt;&gt;"wait"),"AT",IF(AIL!$D113="AI",IF(Sheet1!$E113&lt;AIL!$C113-50,50,"wait"),0))</f>
        <v>AT</v>
      </c>
      <c r="I112" s="8" t="str">
        <f>IF(AND(I111&gt;0,I111&lt;&gt;"wait"),"AT",IF(AIL!$D113="AI",IF(Sheet1!$E113&lt;AIL!$C113-100,100,"wait"),0))</f>
        <v>AT</v>
      </c>
      <c r="J112" s="8" t="str">
        <f>IF(AND(J111&gt;0,J111&lt;&gt;"wait"),"AT",IF(AIL!$D113="AI",IF(Sheet1!$E113&lt;AIL!$C113-150,150,"wait"),0))</f>
        <v>AT</v>
      </c>
      <c r="K112" s="8" t="str">
        <f>IF(AND(K111&gt;0,K111&lt;&gt;"wait"),"AT",IF(AIL!$D113="AI",IF(Sheet1!$E113&lt;AIL!$C113-200,200,"wait"),0))</f>
        <v>AT</v>
      </c>
      <c r="L112" s="8" t="str">
        <f>IF(AND(L111&gt;0,L111&lt;&gt;"wait"),"AT",IF(AIL!$D113="AI",IF(Sheet1!$D113&gt;AIL!$C113+50,50,"wait"),0))</f>
        <v>AT</v>
      </c>
      <c r="M112" s="8" t="str">
        <f>IF(AND(M111&gt;0,M111&lt;&gt;"wait"),"AT",IF(AIL!$D113="AI",IF(Sheet1!$D113&gt;AIL!$C113+100,100,"wait"),0))</f>
        <v>wait</v>
      </c>
      <c r="N112" s="8" t="str">
        <f>IF(AND(N111&gt;0,N111&lt;&gt;"wait"),"AT",IF(AIL!$D113="AI",IF(Sheet1!$D113&gt;AIL!$C113+150,150,"wait"),0))</f>
        <v>wait</v>
      </c>
      <c r="O112" s="8" t="str">
        <f>IF(AND(O111&gt;0,O111&lt;&gt;"wait"),"AT",IF(AIL!$D113="AI",IF(Sheet1!$D113&gt;AIL!$C113+200,200,"wait"),0))</f>
        <v>wait</v>
      </c>
      <c r="P112" s="8">
        <f t="shared" si="99"/>
        <v>-50</v>
      </c>
      <c r="R112" s="8" t="str">
        <f>IF(AND(R111&gt;0,R111&lt;&gt;"wait"),"AT",IF(AIL!$F113="AI",IF(Sheet1!$E113&lt;AIL!$E113-50,50,"wait"),0))</f>
        <v>AT</v>
      </c>
      <c r="S112" s="8" t="str">
        <f>IF(AND(S111&gt;0,S111&lt;&gt;"wait"),"AT",IF(AIL!$F113="AI",IF(Sheet1!$E113&lt;AIL!$E113-100,100,"wait"),0))</f>
        <v>AT</v>
      </c>
      <c r="T112" s="8" t="str">
        <f>IF(AND(T111&gt;0,T111&lt;&gt;"wait"),"AT",IF(AIL!$F113="AI",IF(Sheet1!$E113&lt;AIL!$E113-150,150,"wait"),0))</f>
        <v>AT</v>
      </c>
      <c r="U112" s="8" t="str">
        <f>IF(AND(U111&gt;0,U111&lt;&gt;"wait"),"AT",IF(AIL!$F113="AI",IF(Sheet1!$E113&lt;AIL!$E113-200,200,"wait"),0))</f>
        <v>AT</v>
      </c>
      <c r="V112" s="8" t="str">
        <f>IF(AND(V111&gt;0,V111&lt;&gt;"wait"),"AT",IF(AIL!$F113="AI",IF(Sheet1!$D113&gt;AIL!$E113+50,50,"wait"),0))</f>
        <v>AT</v>
      </c>
      <c r="W112" s="8" t="str">
        <f>IF(AND(W111&gt;0,W111&lt;&gt;"wait"),"AT",IF(AIL!$F113="AI",IF(Sheet1!$D113&gt;AIL!$E113+100,100,"wait"),0))</f>
        <v>wait</v>
      </c>
      <c r="X112" s="8" t="str">
        <f>IF(AND(X111&gt;0,X111&lt;&gt;"wait"),"AT",IF(AIL!$F113="AI",IF(Sheet1!$D113&gt;AIL!$E113+150,150,"wait"),0))</f>
        <v>wait</v>
      </c>
      <c r="Y112" s="8" t="str">
        <f>IF(AND(Y111&gt;0,Y111&lt;&gt;"wait"),"AT",IF(AIL!$F113="AI",IF(Sheet1!$D113&gt;AIL!$E113+200,200,"wait"),0))</f>
        <v>wait</v>
      </c>
      <c r="Z112" s="8">
        <f t="shared" si="100"/>
        <v>-50</v>
      </c>
      <c r="AB112" s="8" t="str">
        <f>IF(AND(AB111&gt;0,AB111&lt;&gt;"wait"),"AT",IF(AIL!$H113="AI",IF(Sheet1!$E113&lt;AIL!$G113-50,50,"wait"),0))</f>
        <v>AT</v>
      </c>
      <c r="AC112" s="8" t="str">
        <f>IF(AND(AC111&gt;0,AC111&lt;&gt;"wait"),"AT",IF(AIL!$H113="AI",IF(Sheet1!$E113&lt;AIL!$G113-100,100,"wait"),0))</f>
        <v>AT</v>
      </c>
      <c r="AD112" s="8" t="str">
        <f>IF(AND(AD111&gt;0,AD111&lt;&gt;"wait"),"AT",IF(AIL!$H113="AI",IF(Sheet1!$E113&lt;AIL!$G113-150,150,"wait"),0))</f>
        <v>AT</v>
      </c>
      <c r="AE112" s="8" t="str">
        <f>IF(AND(AE111&gt;0,AE111&lt;&gt;"wait"),"AT",IF(AIL!$H113="AI",IF(Sheet1!$E113&lt;AIL!$G113-200,200,"wait"),0))</f>
        <v>AT</v>
      </c>
      <c r="AF112" s="8" t="str">
        <f>IF(AND(AF111&gt;0,AF111&lt;&gt;"wait"),"AT",IF(AIL!$H113="AI",IF(Sheet1!$D113&gt;AIL!$G113+50,50,"wait"),0))</f>
        <v>AT</v>
      </c>
      <c r="AG112" s="8" t="str">
        <f>IF(AND(AG111&gt;0,AG111&lt;&gt;"wait"),"AT",IF(AIL!$H113="AI",IF(Sheet1!$D113&gt;AIL!$G113+100,100,"wait"),0))</f>
        <v>wait</v>
      </c>
      <c r="AH112" s="8" t="str">
        <f>IF(AND(AH111&gt;0,AH111&lt;&gt;"wait"),"AT",IF(AIL!$H113="AI",IF(Sheet1!$D113&gt;AIL!$G113+150,150,"wait"),0))</f>
        <v>wait</v>
      </c>
      <c r="AI112" s="8" t="str">
        <f>IF(AND(AI111&gt;0,AI111&lt;&gt;"wait"),"AT",IF(AIL!$H113="AI",IF(Sheet1!$D113&gt;AIL!$G113+200,200,"wait"),0))</f>
        <v>wait</v>
      </c>
      <c r="AJ112" s="8">
        <f t="shared" si="101"/>
        <v>-50</v>
      </c>
      <c r="AL112" s="8" t="str">
        <f>IF(AND(AL111&gt;0,AL111&lt;&gt;"wait"),"AT",IF(AIL!$J113="AI",IF(Sheet1!$E113&lt;AIL!$I113-50,50,"wait"),0))</f>
        <v>AT</v>
      </c>
      <c r="AM112" s="8" t="str">
        <f>IF(AND(AM111&gt;0,AM111&lt;&gt;"wait"),"AT",IF(AIL!$J113="AI",IF(Sheet1!$E113&lt;AIL!$I113-100,100,"wait"),0))</f>
        <v>AT</v>
      </c>
      <c r="AN112" s="8" t="str">
        <f>IF(AND(AN111&gt;0,AN111&lt;&gt;"wait"),"AT",IF(AIL!$J113="AI",IF(Sheet1!$E113&lt;AIL!$I113-150,150,"wait"),0))</f>
        <v>AT</v>
      </c>
      <c r="AO112" s="8" t="str">
        <f>IF(AND(AO111&gt;0,AO111&lt;&gt;"wait"),"AT",IF(AIL!$J113="AI",IF(Sheet1!$E113&lt;AIL!$I113-200,200,"wait"),0))</f>
        <v>AT</v>
      </c>
      <c r="AP112" s="8" t="str">
        <f>IF(AND(AP111&gt;0,AP111&lt;&gt;"wait"),"AT",IF(AIL!$J113="AI",IF(Sheet1!$D113&gt;AIL!$I113+50,50,"wait"),0))</f>
        <v>AT</v>
      </c>
      <c r="AQ112" s="8" t="str">
        <f>IF(AND(AQ111&gt;0,AQ111&lt;&gt;"wait"),"AT",IF(AIL!$J113="AI",IF(Sheet1!$D113&gt;AIL!$I113+100,100,"wait"),0))</f>
        <v>wait</v>
      </c>
      <c r="AR112" s="8" t="str">
        <f>IF(AND(AR111&gt;0,AR111&lt;&gt;"wait"),"AT",IF(AIL!$J113="AI",IF(Sheet1!$D113&gt;AIL!$I113+150,150,"wait"),0))</f>
        <v>wait</v>
      </c>
      <c r="AS112" s="8" t="str">
        <f>IF(AND(AS111&gt;0,AS111&lt;&gt;"wait"),"AT",IF(AIL!$J113="AI",IF(Sheet1!$D113&gt;AIL!$I113+200,200,"wait"),0))</f>
        <v>wait</v>
      </c>
      <c r="AT112" s="8">
        <f t="shared" si="102"/>
        <v>-50</v>
      </c>
      <c r="AU112" s="8"/>
      <c r="AV112" s="8" t="str">
        <f>IF(AND(AV111&gt;0,AV111&lt;&gt;"wait"),"AT",IF(AIL!$L113="AI",IF(Sheet1!$E113&lt;AIL!$K113-50,50,"wait"),0))</f>
        <v>AT</v>
      </c>
      <c r="AW112" s="8" t="str">
        <f>IF(AND(AW111&gt;0,AW111&lt;&gt;"wait"),"AT",IF(AIL!$L113="AI",IF(Sheet1!$E113&lt;AIL!$K113-100,100,"wait"),0))</f>
        <v>AT</v>
      </c>
      <c r="AX112" s="8" t="str">
        <f>IF(AND(AX111&gt;0,AX111&lt;&gt;"wait"),"AT",IF(AIL!$L113="AI",IF(Sheet1!$E113&lt;AIL!$K113-150,150,"wait"),0))</f>
        <v>AT</v>
      </c>
      <c r="AY112" s="8" t="str">
        <f>IF(AND(AY111&gt;0,AY111&lt;&gt;"wait"),"AT",IF(AIL!$L113="AI",IF(Sheet1!$E113&lt;AIL!$K113-200,200,"wait"),0))</f>
        <v>AT</v>
      </c>
      <c r="AZ112" s="8" t="str">
        <f>IF(AND(AZ111&gt;0,AZ111&lt;&gt;"wait"),"AT",IF(AIL!$L113="AI",IF(Sheet1!$D113&gt;AIL!$K113+50,50,"wait"),0))</f>
        <v>AT</v>
      </c>
      <c r="BA112" s="8" t="str">
        <f>IF(AND(BA111&gt;0,BA111&lt;&gt;"wait"),"AT",IF(AIL!$L113="AI",IF(Sheet1!$D113&gt;AIL!$K113+100,100,"wait"),0))</f>
        <v>wait</v>
      </c>
      <c r="BB112" s="8" t="str">
        <f>IF(AND(BB111&gt;0,BB111&lt;&gt;"wait"),"AT",IF(AIL!$L113="AI",IF(Sheet1!$D113&gt;AIL!$K113+150,150,"wait"),0))</f>
        <v>wait</v>
      </c>
      <c r="BC112" s="8" t="str">
        <f>IF(AND(BC111&gt;0,BC111&lt;&gt;"wait"),"AT",IF(AIL!$L113="AI",IF(Sheet1!$D113&gt;AIL!$K113+200,200,"wait"),0))</f>
        <v>wait</v>
      </c>
      <c r="BD112" s="8">
        <f t="shared" si="103"/>
        <v>-50</v>
      </c>
      <c r="BE112" s="8"/>
      <c r="BF112" s="8" t="str">
        <f>IF(AND(BF111&gt;0,BF111&lt;&gt;"wait"),"AT",IF(AIL!$N113="AI",IF(Sheet1!$E113&lt;AIL!$M113-50,50,"wait"),0))</f>
        <v>AT</v>
      </c>
      <c r="BG112" s="8" t="str">
        <f>IF(AND(BG111&gt;0,BG111&lt;&gt;"wait"),"AT",IF(AIL!$N113="AI",IF(Sheet1!$E113&lt;AIL!$M113-100,100,"wait"),0))</f>
        <v>AT</v>
      </c>
      <c r="BH112" s="8" t="str">
        <f>IF(AND(BH111&gt;0,BH111&lt;&gt;"wait"),"AT",IF(AIL!$N113="AI",IF(Sheet1!$E113&lt;AIL!$M113-150,150,"wait"),0))</f>
        <v>AT</v>
      </c>
      <c r="BI112" s="8" t="str">
        <f>IF(AND(BI111&gt;0,BI111&lt;&gt;"wait"),"AT",IF(AIL!$N113="AI",IF(Sheet1!$E113&lt;AIL!$M113-200,200,"wait"),0))</f>
        <v>AT</v>
      </c>
      <c r="BJ112" s="8" t="str">
        <f>IF(AND(BJ111&gt;0,BJ111&lt;&gt;"wait"),"AT",IF(AIL!$N113="AI",IF(Sheet1!$D113&gt;AIL!$M113+50,50,"wait"),0))</f>
        <v>AT</v>
      </c>
      <c r="BK112" s="8" t="str">
        <f>IF(AND(BK111&gt;0,BK111&lt;&gt;"wait"),"AT",IF(AIL!$N113="AI",IF(Sheet1!$D113&gt;AIL!$M113+100,100,"wait"),0))</f>
        <v>wait</v>
      </c>
      <c r="BL112" s="8" t="str">
        <f>IF(AND(BL111&gt;0,BL111&lt;&gt;"wait"),"AT",IF(AIL!$N113="AI",IF(Sheet1!$D113&gt;AIL!$M113+150,150,"wait"),0))</f>
        <v>wait</v>
      </c>
      <c r="BM112" s="8" t="str">
        <f>IF(AND(BM111&gt;0,BM111&lt;&gt;"wait"),"AT",IF(AIL!$N113="AI",IF(Sheet1!$D113&gt;AIL!$M113+200,200,"wait"),0))</f>
        <v>wait</v>
      </c>
      <c r="BN112" s="8">
        <f t="shared" si="104"/>
        <v>-50</v>
      </c>
      <c r="BO112" s="8"/>
      <c r="BP112" s="8" t="str">
        <f>IF(AND(BP111&gt;0,BP111&lt;&gt;"wait"),"AT",IF(AIL!$P113="AI",IF(Sheet1!$E113&lt;AIL!$O113-50,50,"wait"),0))</f>
        <v>AT</v>
      </c>
      <c r="BQ112" s="8" t="str">
        <f>IF(AND(BQ111&gt;0,BQ111&lt;&gt;"wait"),"AT",IF(AIL!$P113="AI",IF(Sheet1!$E113&lt;AIL!$O113-100,100,"wait"),0))</f>
        <v>AT</v>
      </c>
      <c r="BR112" s="8" t="str">
        <f>IF(AND(BR111&gt;0,BR111&lt;&gt;"wait"),"AT",IF(AIL!$P113="AI",IF(Sheet1!$E113&lt;AIL!$O113-150,150,"wait"),0))</f>
        <v>AT</v>
      </c>
      <c r="BS112" s="8" t="str">
        <f>IF(AND(BS111&gt;0,BS111&lt;&gt;"wait"),"AT",IF(AIL!$P113="AI",IF(Sheet1!$E113&lt;AIL!$O113-200,200,"wait"),0))</f>
        <v>AT</v>
      </c>
      <c r="BT112" s="8" t="str">
        <f>IF(AND(BT111&gt;0,BT111&lt;&gt;"wait"),"AT",IF(AIL!$P113="AI",IF(Sheet1!$D113&gt;AIL!$O113+50,50,"wait"),0))</f>
        <v>AT</v>
      </c>
      <c r="BU112" s="8" t="str">
        <f>IF(AND(BU111&gt;0,BU111&lt;&gt;"wait"),"AT",IF(AIL!$P113="AI",IF(Sheet1!$D113&gt;AIL!$O113+100,100,"wait"),0))</f>
        <v>wait</v>
      </c>
      <c r="BV112" s="8" t="str">
        <f>IF(AND(BV111&gt;0,BV111&lt;&gt;"wait"),"AT",IF(AIL!$P113="AI",IF(Sheet1!$D113&gt;AIL!$O113+150,150,"wait"),0))</f>
        <v>wait</v>
      </c>
      <c r="BW112" s="8" t="str">
        <f>IF(AND(BW111&gt;0,BW111&lt;&gt;"wait"),"AT",IF(AIL!$P113="AI",IF(Sheet1!$D113&gt;AIL!$O113+200,200,"wait"),0))</f>
        <v>wait</v>
      </c>
      <c r="BX112" s="8">
        <f t="shared" si="105"/>
        <v>-50</v>
      </c>
      <c r="BY112" s="8"/>
      <c r="BZ112" s="8" t="str">
        <f>IF(AND(BZ111&gt;0,BZ111&lt;&gt;"wait"),"AT",IF(AIL!$R113="AI",IF(Sheet1!$E113&lt;AIL!$Q113-50,50,"wait"),0))</f>
        <v>AT</v>
      </c>
      <c r="CA112" s="8" t="str">
        <f>IF(AND(CA111&gt;0,CA111&lt;&gt;"wait"),"AT",IF(AIL!$R113="AI",IF(Sheet1!$E113&lt;AIL!$Q113-100,100,"wait"),0))</f>
        <v>AT</v>
      </c>
      <c r="CB112" s="8" t="str">
        <f>IF(AND(CB111&gt;0,CB111&lt;&gt;"wait"),"AT",IF(AIL!$R113="AI",IF(Sheet1!$E113&lt;AIL!$Q113-150,150,"wait"),0))</f>
        <v>AT</v>
      </c>
      <c r="CC112" s="8" t="str">
        <f>IF(AND(CC111&gt;0,CC111&lt;&gt;"wait"),"AT",IF(AIL!$R113="AI",IF(Sheet1!$E113&lt;AIL!$Q113-200,200,"wait"),0))</f>
        <v>AT</v>
      </c>
      <c r="CD112" s="8" t="str">
        <f>IF(AND(CD111&gt;0,CD111&lt;&gt;"wait"),"AT",IF(AIL!$R113="AI",IF(Sheet1!$D113&gt;AIL!$Q113+50,50,"wait"),0))</f>
        <v>AT</v>
      </c>
      <c r="CE112" s="8" t="str">
        <f>IF(AND(CE111&gt;0,CE111&lt;&gt;"wait"),"AT",IF(AIL!$R113="AI",IF(Sheet1!$D113&gt;AIL!$Q113+100,100,"wait"),0))</f>
        <v>wait</v>
      </c>
      <c r="CF112" s="8" t="str">
        <f>IF(AND(CF111&gt;0,CF111&lt;&gt;"wait"),"AT",IF(AIL!$R113="AI",IF(Sheet1!$D113&gt;AIL!$Q113+150,150,"wait"),0))</f>
        <v>wait</v>
      </c>
      <c r="CG112" s="8" t="str">
        <f>IF(AND(CG111&gt;0,CG111&lt;&gt;"wait"),"AT",IF(AIL!$R113="AI",IF(Sheet1!$D113&gt;AIL!$Q113+200,200,"wait"),0))</f>
        <v>wait</v>
      </c>
      <c r="CH112" s="8">
        <f t="shared" si="106"/>
        <v>-50</v>
      </c>
      <c r="CI112" s="8"/>
      <c r="CJ112" s="8" t="str">
        <f>IF(AND(CJ111&gt;0,CJ111&lt;&gt;"wait"),"AT",IF(AIL!$T113="AI",IF(Sheet1!$E113&lt;AIL!$S113-50,50,"wait"),0))</f>
        <v>AT</v>
      </c>
      <c r="CK112" s="8" t="str">
        <f>IF(AND(CK111&gt;0,CK111&lt;&gt;"wait"),"AT",IF(AIL!$T113="AI",IF(Sheet1!$E113&lt;AIL!$S113-100,100,"wait"),0))</f>
        <v>AT</v>
      </c>
      <c r="CL112" s="8" t="str">
        <f>IF(AND(CL111&gt;0,CL111&lt;&gt;"wait"),"AT",IF(AIL!$T113="AI",IF(Sheet1!$E113&lt;AIL!$S113-150,150,"wait"),0))</f>
        <v>AT</v>
      </c>
      <c r="CM112" s="8" t="str">
        <f>IF(AND(CM111&gt;0,CM111&lt;&gt;"wait"),"AT",IF(AIL!$T113="AI",IF(Sheet1!$E113&lt;AIL!$S113-200,200,"wait"),0))</f>
        <v>wait</v>
      </c>
      <c r="CN112" s="8" t="str">
        <f>IF(AND(CN111&gt;0,CN111&lt;&gt;"wait"),"AT",IF(AIL!$T113="AI",IF(Sheet1!$D113&gt;AIL!$S113+50,50,"wait"),0))</f>
        <v>AT</v>
      </c>
      <c r="CO112" s="8" t="str">
        <f>IF(AND(CO111&gt;0,CO111&lt;&gt;"wait"),"AT",IF(AIL!$T113="AI",IF(Sheet1!$D113&gt;AIL!$S113+100,100,"wait"),0))</f>
        <v>AT</v>
      </c>
      <c r="CP112" s="8" t="str">
        <f>IF(AND(CP111&gt;0,CP111&lt;&gt;"wait"),"AT",IF(AIL!$T113="AI",IF(Sheet1!$D113&gt;AIL!$S113+150,150,"wait"),0))</f>
        <v>wait</v>
      </c>
      <c r="CQ112" s="8" t="str">
        <f>IF(AND(CQ111&gt;0,CQ111&lt;&gt;"wait"),"AT",IF(AIL!$T113="AI",IF(Sheet1!$D113&gt;AIL!$S113+200,200,"wait"),0))</f>
        <v>wait</v>
      </c>
      <c r="CR112" s="8">
        <f t="shared" si="107"/>
        <v>-100</v>
      </c>
      <c r="CS112" s="8"/>
      <c r="CT112" s="8" t="str">
        <f>IF(AND(CT111&gt;0,CT111&lt;&gt;"wait"),"AT",IF(AIL!$V113="AI",IF(Sheet1!$E113&lt;AIL!$U113-50,50,"wait"),0))</f>
        <v>AT</v>
      </c>
      <c r="CU112" s="8" t="str">
        <f>IF(AND(CU111&gt;0,CU111&lt;&gt;"wait"),"AT",IF(AIL!$V113="AI",IF(Sheet1!$E113&lt;AIL!$U113-100,100,"wait"),0))</f>
        <v>AT</v>
      </c>
      <c r="CV112" s="8" t="str">
        <f>IF(AND(CV111&gt;0,CV111&lt;&gt;"wait"),"AT",IF(AIL!$V113="AI",IF(Sheet1!$E113&lt;AIL!$U113-150,150,"wait"),0))</f>
        <v>AT</v>
      </c>
      <c r="CW112" s="8" t="str">
        <f>IF(AND(CW111&gt;0,CW111&lt;&gt;"wait"),"AT",IF(AIL!$V113="AI",IF(Sheet1!$E113&lt;AIL!$U113-200,200,"wait"),0))</f>
        <v>wait</v>
      </c>
      <c r="CX112" s="8" t="str">
        <f>IF(AND(CX111&gt;0,CX111&lt;&gt;"wait"),"AT",IF(AIL!$V113="AI",IF(Sheet1!$D113&gt;AIL!$U113+50,50,"wait"),0))</f>
        <v>AT</v>
      </c>
      <c r="CY112" s="8" t="str">
        <f>IF(AND(CY111&gt;0,CY111&lt;&gt;"wait"),"AT",IF(AIL!$V113="AI",IF(Sheet1!$D113&gt;AIL!$U113+100,100,"wait"),0))</f>
        <v>AT</v>
      </c>
      <c r="CZ112" s="8" t="str">
        <f>IF(AND(CZ111&gt;0,CZ111&lt;&gt;"wait"),"AT",IF(AIL!$V113="AI",IF(Sheet1!$D113&gt;AIL!$U113+150,150,"wait"),0))</f>
        <v>wait</v>
      </c>
      <c r="DA112" s="8" t="str">
        <f>IF(AND(DA111&gt;0,DA111&lt;&gt;"wait"),"AT",IF(AIL!$V113="AI",IF(Sheet1!$D113&gt;AIL!$U113+200,200,"wait"),0))</f>
        <v>wait</v>
      </c>
      <c r="DB112" s="8">
        <f t="shared" si="108"/>
        <v>-100</v>
      </c>
      <c r="DC112" s="8"/>
      <c r="DD112" s="8" t="str">
        <f>IF(AND(DD111&gt;0,DD111&lt;&gt;"wait"),"AT",IF(AIL!$X113="AI",IF(Sheet1!$E113&lt;AIL!$W113-50,50,"wait"),0))</f>
        <v>AT</v>
      </c>
      <c r="DE112" s="8" t="str">
        <f>IF(AND(DE111&gt;0,DE111&lt;&gt;"wait"),"AT",IF(AIL!$X113="AI",IF(Sheet1!$E113&lt;AIL!$W113-100,100,"wait"),0))</f>
        <v>AT</v>
      </c>
      <c r="DF112" s="8" t="str">
        <f>IF(AND(DF111&gt;0,DF111&lt;&gt;"wait"),"AT",IF(AIL!$X113="AI",IF(Sheet1!$E113&lt;AIL!$W113-150,150,"wait"),0))</f>
        <v>AT</v>
      </c>
      <c r="DG112" s="8" t="str">
        <f>IF(AND(DG111&gt;0,DG111&lt;&gt;"wait"),"AT",IF(AIL!$X113="AI",IF(Sheet1!$E113&lt;AIL!$W113-200,200,"wait"),0))</f>
        <v>wait</v>
      </c>
      <c r="DH112" s="8" t="str">
        <f>IF(AND(DH111&gt;0,DH111&lt;&gt;"wait"),"AT",IF(AIL!$X113="AI",IF(Sheet1!$D113&gt;AIL!$W113+50,50,"wait"),0))</f>
        <v>AT</v>
      </c>
      <c r="DI112" s="8" t="str">
        <f>IF(AND(DI111&gt;0,DI111&lt;&gt;"wait"),"AT",IF(AIL!$X113="AI",IF(Sheet1!$D113&gt;AIL!$W113+100,100,"wait"),0))</f>
        <v>AT</v>
      </c>
      <c r="DJ112" s="8" t="str">
        <f>IF(AND(DJ111&gt;0,DJ111&lt;&gt;"wait"),"AT",IF(AIL!$X113="AI",IF(Sheet1!$D113&gt;AIL!$W113+150,150,"wait"),0))</f>
        <v>wait</v>
      </c>
      <c r="DK112" s="8" t="str">
        <f>IF(AND(DK111&gt;0,DK111&lt;&gt;"wait"),"AT",IF(AIL!$X113="AI",IF(Sheet1!$D113&gt;AIL!$W113+200,200,"wait"),0))</f>
        <v>wait</v>
      </c>
      <c r="DL112" s="8">
        <f t="shared" si="109"/>
        <v>-100</v>
      </c>
      <c r="DN112" s="10" t="str">
        <f>IF(AND(DN111&gt;0,DN111&lt;&gt;"wait"),"AT",IF(AIL!$AA113="AI",IF(Sheet1!$E113&lt;AIL!$Z113-50,50,"wait"),0))</f>
        <v>AT</v>
      </c>
      <c r="DO112" s="10" t="str">
        <f>IF(AND(DO111&gt;0,DO111&lt;&gt;"wait"),"AT",IF(AIL!$AA113="AI",IF(Sheet1!$E113&lt;AIL!$Z113-100,100,"wait"),0))</f>
        <v>AT</v>
      </c>
      <c r="DP112" s="10" t="str">
        <f>IF(AND(DP111&gt;0,DP111&lt;&gt;"wait"),"AT",IF(AIL!$AA113="AI",IF(Sheet1!$E113&lt;AIL!$Z113-150,150,"wait"),0))</f>
        <v>AT</v>
      </c>
      <c r="DQ112" s="10" t="str">
        <f>IF(AND(DQ111&gt;0,DQ111&lt;&gt;"wait"),"AT",IF(AIL!$AA113="AI",IF(Sheet1!$E113&lt;AIL!$Z113-200,200,"wait"),0))</f>
        <v>AT</v>
      </c>
      <c r="DR112" s="10" t="str">
        <f>IF(AND(DR111&gt;0,DR111&lt;&gt;"wait"),"AT",IF(AIL!$AA113="AI",IF(Sheet1!$D113&gt;AIL!$Z113+50,50,"wait"),0))</f>
        <v>AT</v>
      </c>
      <c r="DS112" s="10" t="str">
        <f>IF(AND(DS111&gt;0,DS111&lt;&gt;"wait"),"AT",IF(AIL!$AA113="AI",IF(Sheet1!$D113&gt;AIL!$Z113+100,100,"wait"),0))</f>
        <v>wait</v>
      </c>
      <c r="DT112" s="10" t="str">
        <f>IF(AND(DT111&gt;0,DT111&lt;&gt;"wait"),"AT",IF(AIL!$AA113="AI",IF(Sheet1!$D113&gt;AIL!$Z113+150,150,"wait"),0))</f>
        <v>wait</v>
      </c>
      <c r="DU112" s="10" t="str">
        <f>IF(AND(DU111&gt;0,DU111&lt;&gt;"wait"),"AT",IF(AIL!$AA113="AI",IF(Sheet1!$D113&gt;AIL!$Z113+200,200,"wait"),0))</f>
        <v>wait</v>
      </c>
      <c r="DV112" s="10">
        <f t="shared" si="77"/>
        <v>-50</v>
      </c>
      <c r="DX112" s="10" t="str">
        <f>IF(AND(DX111&gt;0,DX111&lt;&gt;"wait"),"AT",IF(AIL!$AC113="AI",IF(Sheet1!$E113&lt;AIL!$AB113-50,50,"wait"),0))</f>
        <v>AT</v>
      </c>
      <c r="DY112" s="10" t="str">
        <f>IF(AND(DY111&gt;0,DY111&lt;&gt;"wait"),"AT",IF(AIL!$AC113="AI",IF(Sheet1!$E113&lt;AIL!$AB113-100,100,"wait"),0))</f>
        <v>AT</v>
      </c>
      <c r="DZ112" s="10" t="str">
        <f>IF(AND(DZ111&gt;0,DZ111&lt;&gt;"wait"),"AT",IF(AIL!$AC113="AI",IF(Sheet1!$E113&lt;AIL!$AB113-150,150,"wait"),0))</f>
        <v>AT</v>
      </c>
      <c r="EA112" s="10" t="str">
        <f>IF(AND(EA111&gt;0,EA111&lt;&gt;"wait"),"AT",IF(AIL!$AC113="AI",IF(Sheet1!$E113&lt;AIL!$AB113-200,200,"wait"),0))</f>
        <v>AT</v>
      </c>
      <c r="EB112" s="10" t="str">
        <f>IF(AND(EB111&gt;0,EB111&lt;&gt;"wait"),"AT",IF(AIL!$AC113="AI",IF(Sheet1!$D113&gt;AIL!$AB113+50,50,"wait"),0))</f>
        <v>AT</v>
      </c>
      <c r="EC112" s="10" t="str">
        <f>IF(AND(EC111&gt;0,EC111&lt;&gt;"wait"),"AT",IF(AIL!$AC113="AI",IF(Sheet1!$D113&gt;AIL!$AB113+100,100,"wait"),0))</f>
        <v>wait</v>
      </c>
      <c r="ED112" s="10" t="str">
        <f>IF(AND(ED111&gt;0,ED111&lt;&gt;"wait"),"AT",IF(AIL!$AC113="AI",IF(Sheet1!$D113&gt;AIL!$AB113+150,150,"wait"),0))</f>
        <v>wait</v>
      </c>
      <c r="EE112" s="10" t="str">
        <f>IF(AND(EE111&gt;0,EE111&lt;&gt;"wait"),"AT",IF(AIL!$AC113="AI",IF(Sheet1!$D113&gt;AIL!$AB113+200,200,"wait"),0))</f>
        <v>wait</v>
      </c>
      <c r="EF112" s="10">
        <f t="shared" si="78"/>
        <v>-50</v>
      </c>
      <c r="EH112" s="10" t="str">
        <f>IF(AND(EH111&gt;0,EH111&lt;&gt;"wait"),"AT",IF(AIL!$AE113="AI",IF(Sheet1!$E113&lt;AIL!$AD113-50,50,"wait"),0))</f>
        <v>AT</v>
      </c>
      <c r="EI112" s="10" t="str">
        <f>IF(AND(EI111&gt;0,EI111&lt;&gt;"wait"),"AT",IF(AIL!$AE113="AI",IF(Sheet1!$E113&lt;AIL!$AD113-100,100,"wait"),0))</f>
        <v>AT</v>
      </c>
      <c r="EJ112" s="10" t="str">
        <f>IF(AND(EJ111&gt;0,EJ111&lt;&gt;"wait"),"AT",IF(AIL!$AE113="AI",IF(Sheet1!$E113&lt;AIL!$AD113-150,150,"wait"),0))</f>
        <v>AT</v>
      </c>
      <c r="EK112" s="10" t="str">
        <f>IF(AND(EK111&gt;0,EK111&lt;&gt;"wait"),"AT",IF(AIL!$AE113="AI",IF(Sheet1!$E113&lt;AIL!$AD113-200,200,"wait"),0))</f>
        <v>AT</v>
      </c>
      <c r="EL112" s="10" t="str">
        <f>IF(AND(EL111&gt;0,EL111&lt;&gt;"wait"),"AT",IF(AIL!$AE113="AI",IF(Sheet1!$D113&gt;AIL!$AD113+50,50,"wait"),0))</f>
        <v>AT</v>
      </c>
      <c r="EM112" s="10" t="str">
        <f>IF(AND(EM111&gt;0,EM111&lt;&gt;"wait"),"AT",IF(AIL!$AE113="AI",IF(Sheet1!$D113&gt;AIL!$AD113+100,100,"wait"),0))</f>
        <v>wait</v>
      </c>
      <c r="EN112" s="10" t="str">
        <f>IF(AND(EN111&gt;0,EN111&lt;&gt;"wait"),"AT",IF(AIL!$AE113="AI",IF(Sheet1!$D113&gt;AIL!$AD113+150,150,"wait"),0))</f>
        <v>wait</v>
      </c>
      <c r="EO112" s="10" t="str">
        <f>IF(AND(EO111&gt;0,EO111&lt;&gt;"wait"),"AT",IF(AIL!$AE113="AI",IF(Sheet1!$D113&gt;AIL!$AD113+200,200,"wait"),0))</f>
        <v>wait</v>
      </c>
      <c r="EP112" s="10">
        <f t="shared" si="79"/>
        <v>-50</v>
      </c>
      <c r="ER112" s="10" t="str">
        <f>IF(AND(ER111&gt;0,ER111&lt;&gt;"wait"),"AT",IF(AIL!$AG113="AI",IF(Sheet1!$E113&lt;AIL!$AF113-50,50,"wait"),0))</f>
        <v>AT</v>
      </c>
      <c r="ES112" s="10" t="str">
        <f>IF(AND(ES111&gt;0,ES111&lt;&gt;"wait"),"AT",IF(AIL!$AG113="AI",IF(Sheet1!$E113&lt;AIL!$AF113-100,100,"wait"),0))</f>
        <v>AT</v>
      </c>
      <c r="ET112" s="10" t="str">
        <f>IF(AND(ET111&gt;0,ET111&lt;&gt;"wait"),"AT",IF(AIL!$AG113="AI",IF(Sheet1!$E113&lt;AIL!$AF113-150,150,"wait"),0))</f>
        <v>AT</v>
      </c>
      <c r="EU112" s="10" t="str">
        <f>IF(AND(EU111&gt;0,EU111&lt;&gt;"wait"),"AT",IF(AIL!$AG113="AI",IF(Sheet1!$E113&lt;AIL!$AF113-200,200,"wait"),0))</f>
        <v>AT</v>
      </c>
      <c r="EV112" s="10" t="str">
        <f>IF(AND(EV111&gt;0,EV111&lt;&gt;"wait"),"AT",IF(AIL!$AG113="AI",IF(Sheet1!$D113&gt;AIL!$AF113+50,50,"wait"),0))</f>
        <v>AT</v>
      </c>
      <c r="EW112" s="10" t="str">
        <f>IF(AND(EW111&gt;0,EW111&lt;&gt;"wait"),"AT",IF(AIL!$AG113="AI",IF(Sheet1!$D113&gt;AIL!$AF113+100,100,"wait"),0))</f>
        <v>wait</v>
      </c>
      <c r="EX112" s="10" t="str">
        <f>IF(AND(EX111&gt;0,EX111&lt;&gt;"wait"),"AT",IF(AIL!$AG113="AI",IF(Sheet1!$D113&gt;AIL!$AF113+150,150,"wait"),0))</f>
        <v>wait</v>
      </c>
      <c r="EY112" s="10" t="str">
        <f>IF(AND(EY111&gt;0,EY111&lt;&gt;"wait"),"AT",IF(AIL!$AG113="AI",IF(Sheet1!$D113&gt;AIL!$AF113+200,200,"wait"),0))</f>
        <v>wait</v>
      </c>
      <c r="EZ112" s="10">
        <f t="shared" si="80"/>
        <v>-50</v>
      </c>
      <c r="FB112" s="10" t="str">
        <f>IF(AND(FB111&gt;0,FB111&lt;&gt;"wait"),"AT",IF(AIL!$AI113="AI",IF(Sheet1!$E113&lt;AIL!$AH113-50,50,"wait"),0))</f>
        <v>AT</v>
      </c>
      <c r="FC112" s="10" t="str">
        <f>IF(AND(FC111&gt;0,FC111&lt;&gt;"wait"),"AT",IF(AIL!$AI113="AI",IF(Sheet1!$E113&lt;AIL!$AH113-100,100,"wait"),0))</f>
        <v>AT</v>
      </c>
      <c r="FD112" s="10" t="str">
        <f>IF(AND(FD111&gt;0,FD111&lt;&gt;"wait"),"AT",IF(AIL!$AI113="AI",IF(Sheet1!$E113&lt;AIL!$AH113-150,150,"wait"),0))</f>
        <v>AT</v>
      </c>
      <c r="FE112" s="10" t="str">
        <f>IF(AND(FE111&gt;0,FE111&lt;&gt;"wait"),"AT",IF(AIL!$AI113="AI",IF(Sheet1!$E113&lt;AIL!$AH113-200,200,"wait"),0))</f>
        <v>AT</v>
      </c>
      <c r="FF112" s="10" t="str">
        <f>IF(AND(FF111&gt;0,FF111&lt;&gt;"wait"),"AT",IF(AIL!$AI113="AI",IF(Sheet1!$D113&gt;AIL!$AH113+50,50,"wait"),0))</f>
        <v>AT</v>
      </c>
      <c r="FG112" s="10" t="str">
        <f>IF(AND(FG111&gt;0,FG111&lt;&gt;"wait"),"AT",IF(AIL!$AI113="AI",IF(Sheet1!$D113&gt;AIL!$AH113+100,100,"wait"),0))</f>
        <v>wait</v>
      </c>
      <c r="FH112" s="10" t="str">
        <f>IF(AND(FH111&gt;0,FH111&lt;&gt;"wait"),"AT",IF(AIL!$AI113="AI",IF(Sheet1!$D113&gt;AIL!$AH113+150,150,"wait"),0))</f>
        <v>wait</v>
      </c>
      <c r="FI112" s="10" t="str">
        <f>IF(AND(FI111&gt;0,FI111&lt;&gt;"wait"),"AT",IF(AIL!$AI113="AI",IF(Sheet1!$D113&gt;AIL!$AH113+200,200,"wait"),0))</f>
        <v>wait</v>
      </c>
      <c r="FJ112" s="10">
        <f t="shared" si="81"/>
        <v>-50</v>
      </c>
      <c r="FL112" s="10" t="str">
        <f>IF(AND(FL111&gt;0,FL111&lt;&gt;"wait"),"AT",IF(AIL!$AK113="AI",IF(Sheet1!$E113&lt;AIL!$AJ113-50,50,"wait"),0))</f>
        <v>AT</v>
      </c>
      <c r="FM112" s="10" t="str">
        <f>IF(AND(FM111&gt;0,FM111&lt;&gt;"wait"),"AT",IF(AIL!$AK113="AI",IF(Sheet1!$E113&lt;AIL!$AJ113-100,100,"wait"),0))</f>
        <v>AT</v>
      </c>
      <c r="FN112" s="10" t="str">
        <f>IF(AND(FN111&gt;0,FN111&lt;&gt;"wait"),"AT",IF(AIL!$AK113="AI",IF(Sheet1!$E113&lt;AIL!$AJ113-150,150,"wait"),0))</f>
        <v>AT</v>
      </c>
      <c r="FO112" s="10" t="str">
        <f>IF(AND(FO111&gt;0,FO111&lt;&gt;"wait"),"AT",IF(AIL!$AK113="AI",IF(Sheet1!$E113&lt;AIL!$AJ113-200,200,"wait"),0))</f>
        <v>AT</v>
      </c>
      <c r="FP112" s="10" t="str">
        <f>IF(AND(FP111&gt;0,FP111&lt;&gt;"wait"),"AT",IF(AIL!$AK113="AI",IF(Sheet1!$D113&gt;AIL!$AJ113+50,50,"wait"),0))</f>
        <v>AT</v>
      </c>
      <c r="FQ112" s="10" t="str">
        <f>IF(AND(FQ111&gt;0,FQ111&lt;&gt;"wait"),"AT",IF(AIL!$AK113="AI",IF(Sheet1!$D113&gt;AIL!$AJ113+100,100,"wait"),0))</f>
        <v>wait</v>
      </c>
      <c r="FR112" s="10" t="str">
        <f>IF(AND(FR111&gt;0,FR111&lt;&gt;"wait"),"AT",IF(AIL!$AK113="AI",IF(Sheet1!$D113&gt;AIL!$AJ113+150,150,"wait"),0))</f>
        <v>wait</v>
      </c>
      <c r="FS112" s="10" t="str">
        <f>IF(AND(FS111&gt;0,FS111&lt;&gt;"wait"),"AT",IF(AIL!$AK113="AI",IF(Sheet1!$D113&gt;AIL!$AJ113+200,200,"wait"),0))</f>
        <v>wait</v>
      </c>
      <c r="FT112" s="10">
        <f t="shared" si="82"/>
        <v>-50</v>
      </c>
      <c r="FV112" s="10" t="str">
        <f>IF(AND(FV111&gt;0,FV111&lt;&gt;"wait"),"AT",IF(AIL!$AM113="AI",IF(Sheet1!$E113&lt;AIL!$AL113-50,50,"wait"),0))</f>
        <v>AT</v>
      </c>
      <c r="FW112" s="10" t="str">
        <f>IF(AND(FW111&gt;0,FW111&lt;&gt;"wait"),"AT",IF(AIL!$AM113="AI",IF(Sheet1!$E113&lt;AIL!$AL113-100,100,"wait"),0))</f>
        <v>AT</v>
      </c>
      <c r="FX112" s="10" t="str">
        <f>IF(AND(FX111&gt;0,FX111&lt;&gt;"wait"),"AT",IF(AIL!$AM113="AI",IF(Sheet1!$E113&lt;AIL!$AL113-150,150,"wait"),0))</f>
        <v>AT</v>
      </c>
      <c r="FY112" s="10" t="str">
        <f>IF(AND(FY111&gt;0,FY111&lt;&gt;"wait"),"AT",IF(AIL!$AM113="AI",IF(Sheet1!$E113&lt;AIL!$AL113-200,200,"wait"),0))</f>
        <v>AT</v>
      </c>
      <c r="FZ112" s="10" t="str">
        <f>IF(AND(FZ111&gt;0,FZ111&lt;&gt;"wait"),"AT",IF(AIL!$AM113="AI",IF(Sheet1!$D113&gt;AIL!$AL113+50,50,"wait"),0))</f>
        <v>AT</v>
      </c>
      <c r="GA112" s="10" t="str">
        <f>IF(AND(GA111&gt;0,GA111&lt;&gt;"wait"),"AT",IF(AIL!$AM113="AI",IF(Sheet1!$D113&gt;AIL!$AL113+100,100,"wait"),0))</f>
        <v>wait</v>
      </c>
      <c r="GB112" s="10" t="str">
        <f>IF(AND(GB111&gt;0,GB111&lt;&gt;"wait"),"AT",IF(AIL!$AM113="AI",IF(Sheet1!$D113&gt;AIL!$AL113+150,150,"wait"),0))</f>
        <v>wait</v>
      </c>
      <c r="GC112" s="10" t="str">
        <f>IF(AND(GC111&gt;0,GC111&lt;&gt;"wait"),"AT",IF(AIL!$AM113="AI",IF(Sheet1!$D113&gt;AIL!$AL113+200,200,"wait"),0))</f>
        <v>wait</v>
      </c>
      <c r="GD112" s="10">
        <f t="shared" si="83"/>
        <v>-50</v>
      </c>
      <c r="GF112" s="10" t="str">
        <f>IF(AND(GF111&gt;0,GF111&lt;&gt;"wait"),"AT",IF(AIL!$AO113="AI",IF(Sheet1!$E113&lt;AIL!$AN113-50,50,"wait"),0))</f>
        <v>AT</v>
      </c>
      <c r="GG112" s="10" t="str">
        <f>IF(AND(GG111&gt;0,GG111&lt;&gt;"wait"),"AT",IF(AIL!$AO113="AI",IF(Sheet1!$E113&lt;AIL!$AN113-100,100,"wait"),0))</f>
        <v>AT</v>
      </c>
      <c r="GH112" s="10" t="str">
        <f>IF(AND(GH111&gt;0,GH111&lt;&gt;"wait"),"AT",IF(AIL!$AO113="AI",IF(Sheet1!$E113&lt;AIL!$AN113-150,150,"wait"),0))</f>
        <v>AT</v>
      </c>
      <c r="GI112" s="10" t="str">
        <f>IF(AND(GI111&gt;0,GI111&lt;&gt;"wait"),"AT",IF(AIL!$AO113="AI",IF(Sheet1!$E113&lt;AIL!$AN113-200,200,"wait"),0))</f>
        <v>AT</v>
      </c>
      <c r="GJ112" s="10" t="str">
        <f>IF(AND(GJ111&gt;0,GJ111&lt;&gt;"wait"),"AT",IF(AIL!$AO113="AI",IF(Sheet1!$D113&gt;AIL!$AN113+50,50,"wait"),0))</f>
        <v>AT</v>
      </c>
      <c r="GK112" s="10" t="str">
        <f>IF(AND(GK111&gt;0,GK111&lt;&gt;"wait"),"AT",IF(AIL!$AO113="AI",IF(Sheet1!$D113&gt;AIL!$AN113+100,100,"wait"),0))</f>
        <v>wait</v>
      </c>
      <c r="GL112" s="10" t="str">
        <f>IF(AND(GL111&gt;0,GL111&lt;&gt;"wait"),"AT",IF(AIL!$AO113="AI",IF(Sheet1!$D113&gt;AIL!$AN113+150,150,"wait"),0))</f>
        <v>wait</v>
      </c>
      <c r="GM112" s="10" t="str">
        <f>IF(AND(GM111&gt;0,GM111&lt;&gt;"wait"),"AT",IF(AIL!$AO113="AI",IF(Sheet1!$D113&gt;AIL!$AN113+200,200,"wait"),0))</f>
        <v>wait</v>
      </c>
      <c r="GN112" s="10">
        <f t="shared" si="84"/>
        <v>-50</v>
      </c>
      <c r="GP112" s="10" t="str">
        <f>IF(AND(GP111&gt;0,GP111&lt;&gt;"wait"),"AT",IF(AIL!$AQ113="AI",IF(Sheet1!$E113&lt;AIL!$AP113-50,50,"wait"),0))</f>
        <v>AT</v>
      </c>
      <c r="GQ112" s="10" t="str">
        <f>IF(AND(GQ111&gt;0,GQ111&lt;&gt;"wait"),"AT",IF(AIL!$AQ113="AI",IF(Sheet1!$E113&lt;AIL!$AP113-100,100,"wait"),0))</f>
        <v>AT</v>
      </c>
      <c r="GR112" s="10" t="str">
        <f>IF(AND(GR111&gt;0,GR111&lt;&gt;"wait"),"AT",IF(AIL!$AQ113="AI",IF(Sheet1!$E113&lt;AIL!$AP113-150,150,"wait"),0))</f>
        <v>AT</v>
      </c>
      <c r="GS112" s="10" t="str">
        <f>IF(AND(GS111&gt;0,GS111&lt;&gt;"wait"),"AT",IF(AIL!$AQ113="AI",IF(Sheet1!$E113&lt;AIL!$AP113-200,200,"wait"),0))</f>
        <v>AT</v>
      </c>
      <c r="GT112" s="10" t="str">
        <f>IF(AND(GT111&gt;0,GT111&lt;&gt;"wait"),"AT",IF(AIL!$AQ113="AI",IF(Sheet1!$D113&gt;AIL!$AP113+50,50,"wait"),0))</f>
        <v>AT</v>
      </c>
      <c r="GU112" s="10" t="str">
        <f>IF(AND(GU111&gt;0,GU111&lt;&gt;"wait"),"AT",IF(AIL!$AQ113="AI",IF(Sheet1!$D113&gt;AIL!$AP113+100,100,"wait"),0))</f>
        <v>wait</v>
      </c>
      <c r="GV112" s="10" t="str">
        <f>IF(AND(GV111&gt;0,GV111&lt;&gt;"wait"),"AT",IF(AIL!$AQ113="AI",IF(Sheet1!$D113&gt;AIL!$AP113+150,150,"wait"),0))</f>
        <v>wait</v>
      </c>
      <c r="GW112" s="10" t="str">
        <f>IF(AND(GW111&gt;0,GW111&lt;&gt;"wait"),"AT",IF(AIL!$AQ113="AI",IF(Sheet1!$D113&gt;AIL!$AP113+200,200,"wait"),0))</f>
        <v>wait</v>
      </c>
      <c r="GX112" s="10">
        <f t="shared" si="85"/>
        <v>-50</v>
      </c>
      <c r="GZ112" s="10" t="str">
        <f>IF(AND(GZ111&gt;0,GZ111&lt;&gt;"wait"),"AT",IF(AIL!$AS113="AI",IF(Sheet1!$E113&lt;AIL!$AR113-50,50,"wait"),0))</f>
        <v>AT</v>
      </c>
      <c r="HA112" s="10" t="str">
        <f>IF(AND(HA111&gt;0,HA111&lt;&gt;"wait"),"AT",IF(AIL!$AS113="AI",IF(Sheet1!$E113&lt;AIL!$AR113-100,100,"wait"),0))</f>
        <v>AT</v>
      </c>
      <c r="HB112" s="10" t="str">
        <f>IF(AND(HB111&gt;0,HB111&lt;&gt;"wait"),"AT",IF(AIL!$AS113="AI",IF(Sheet1!$E113&lt;AIL!$AR113-150,150,"wait"),0))</f>
        <v>AT</v>
      </c>
      <c r="HC112" s="10" t="str">
        <f>IF(AND(HC111&gt;0,HC111&lt;&gt;"wait"),"AT",IF(AIL!$AS113="AI",IF(Sheet1!$E113&lt;AIL!$AR113-200,200,"wait"),0))</f>
        <v>AT</v>
      </c>
      <c r="HD112" s="10" t="str">
        <f>IF(AND(HD111&gt;0,HD111&lt;&gt;"wait"),"AT",IF(AIL!$AS113="AI",IF(Sheet1!$D113&gt;AIL!$AR113+50,50,"wait"),0))</f>
        <v>AT</v>
      </c>
      <c r="HE112" s="10" t="str">
        <f>IF(AND(HE111&gt;0,HE111&lt;&gt;"wait"),"AT",IF(AIL!$AS113="AI",IF(Sheet1!$D113&gt;AIL!$AR113+100,100,"wait"),0))</f>
        <v>wait</v>
      </c>
      <c r="HF112" s="10" t="str">
        <f>IF(AND(HF111&gt;0,HF111&lt;&gt;"wait"),"AT",IF(AIL!$AS113="AI",IF(Sheet1!$D113&gt;AIL!$AR113+150,150,"wait"),0))</f>
        <v>wait</v>
      </c>
      <c r="HG112" s="10" t="str">
        <f>IF(AND(HG111&gt;0,HG111&lt;&gt;"wait"),"AT",IF(AIL!$AS113="AI",IF(Sheet1!$D113&gt;AIL!$AR113+200,200,"wait"),0))</f>
        <v>wait</v>
      </c>
      <c r="HH112" s="10">
        <f t="shared" si="86"/>
        <v>-50</v>
      </c>
      <c r="HJ112" s="10" t="str">
        <f>IF(AND(HJ111&gt;0,HJ111&lt;&gt;"wait"),"AT",IF(AIL!$AU113="AI",IF(Sheet1!$E113&lt;AIL!$AT113-50,50,"wait"),0))</f>
        <v>AT</v>
      </c>
      <c r="HK112" s="10" t="str">
        <f>IF(AND(HK111&gt;0,HK111&lt;&gt;"wait"),"AT",IF(AIL!$AU113="AI",IF(Sheet1!$E113&lt;AIL!$AT113-100,100,"wait"),0))</f>
        <v>AT</v>
      </c>
      <c r="HL112" s="10" t="str">
        <f>IF(AND(HL111&gt;0,HL111&lt;&gt;"wait"),"AT",IF(AIL!$AU113="AI",IF(Sheet1!$E113&lt;AIL!$AT113-150,150,"wait"),0))</f>
        <v>AT</v>
      </c>
      <c r="HM112" s="10" t="str">
        <f>IF(AND(HM111&gt;0,HM111&lt;&gt;"wait"),"AT",IF(AIL!$AU113="AI",IF(Sheet1!$E113&lt;AIL!$AT113-200,200,"wait"),0))</f>
        <v>AT</v>
      </c>
      <c r="HN112" s="10" t="str">
        <f>IF(AND(HN111&gt;0,HN111&lt;&gt;"wait"),"AT",IF(AIL!$AU113="AI",IF(Sheet1!$D113&gt;AIL!$AT113+50,50,"wait"),0))</f>
        <v>AT</v>
      </c>
      <c r="HO112" s="10" t="str">
        <f>IF(AND(HO111&gt;0,HO111&lt;&gt;"wait"),"AT",IF(AIL!$AU113="AI",IF(Sheet1!$D113&gt;AIL!$AT113+100,100,"wait"),0))</f>
        <v>wait</v>
      </c>
      <c r="HP112" s="10" t="str">
        <f>IF(AND(HP111&gt;0,HP111&lt;&gt;"wait"),"AT",IF(AIL!$AU113="AI",IF(Sheet1!$D113&gt;AIL!$AT113+150,150,"wait"),0))</f>
        <v>wait</v>
      </c>
      <c r="HQ112" s="10" t="str">
        <f>IF(AND(HQ111&gt;0,HQ111&lt;&gt;"wait"),"AT",IF(AIL!$AU113="AI",IF(Sheet1!$D113&gt;AIL!$AT113+200,200,"wait"),0))</f>
        <v>wait</v>
      </c>
      <c r="HR112" s="10">
        <f t="shared" si="87"/>
        <v>-50</v>
      </c>
      <c r="HT112" s="10" t="str">
        <f>IF(AND(HT111&gt;0,HT111&lt;&gt;"wait"),"AT",IF(AIL!$AX113="AI",IF(Sheet1!$E113&lt;AIL!$AW113-50,50,"wait"),0))</f>
        <v>AT</v>
      </c>
      <c r="HU112" s="10" t="str">
        <f>IF(AND(HU111&gt;0,HU111&lt;&gt;"wait"),"AT",IF(AIL!$AX113="AI",IF(Sheet1!$E113&lt;AIL!$AW113-100,100,"wait"),0))</f>
        <v>wait</v>
      </c>
      <c r="HV112" s="10" t="str">
        <f>IF(AND(HV111&gt;0,HV111&lt;&gt;"wait"),"AT",IF(AIL!$AX113="AI",IF(Sheet1!$E113&lt;AIL!$AW113-150,150,"wait"),0))</f>
        <v>wait</v>
      </c>
      <c r="HW112" s="10" t="str">
        <f>IF(AND(HW111&gt;0,HW111&lt;&gt;"wait"),"AT",IF(AIL!$AX113="AI",IF(Sheet1!$E113&lt;AIL!$AW113-200,200,"wait"),0))</f>
        <v>wait</v>
      </c>
      <c r="HX112" s="10" t="str">
        <f>IF(AND(HX111&gt;0,HX111&lt;&gt;"wait"),"AT",IF(AIL!$AX113="AI",IF(Sheet1!$D113&gt;AIL!$AW113+50,50,"wait"),0))</f>
        <v>AT</v>
      </c>
      <c r="HY112" s="10" t="str">
        <f>IF(AND(HY111&gt;0,HY111&lt;&gt;"wait"),"AT",IF(AIL!$AX113="AI",IF(Sheet1!$D113&gt;AIL!$AW113+100,100,"wait"),0))</f>
        <v>AT</v>
      </c>
      <c r="HZ112" s="10" t="str">
        <f>IF(AND(HZ111&gt;0,HZ111&lt;&gt;"wait"),"AT",IF(AIL!$AX113="AI",IF(Sheet1!$D113&gt;AIL!$AW113+150,150,"wait"),0))</f>
        <v>wait</v>
      </c>
      <c r="IA112" s="10" t="str">
        <f>IF(AND(IA111&gt;0,IA111&lt;&gt;"wait"),"AT",IF(AIL!$AX113="AI",IF(Sheet1!$D113&gt;AIL!$AW113+200,200,"wait"),0))</f>
        <v>wait</v>
      </c>
      <c r="IB112" s="10">
        <f t="shared" si="88"/>
        <v>-100</v>
      </c>
      <c r="ID112" s="10" t="str">
        <f>IF(AND(ID111&gt;0,ID111&lt;&gt;"wait"),"AT",IF(AIL!$AZ113="AI",IF(Sheet1!$E113&lt;AIL!$AY113-50,50,"wait"),0))</f>
        <v>AT</v>
      </c>
      <c r="IE112" s="10" t="str">
        <f>IF(AND(IE111&gt;0,IE111&lt;&gt;"wait"),"AT",IF(AIL!$AZ113="AI",IF(Sheet1!$E113&lt;AIL!$AY113-100,100,"wait"),0))</f>
        <v>wait</v>
      </c>
      <c r="IF112" s="10" t="str">
        <f>IF(AND(IF111&gt;0,IF111&lt;&gt;"wait"),"AT",IF(AIL!$AZ113="AI",IF(Sheet1!$E113&lt;AIL!$AY113-150,150,"wait"),0))</f>
        <v>wait</v>
      </c>
      <c r="IG112" s="10" t="str">
        <f>IF(AND(IG111&gt;0,IG111&lt;&gt;"wait"),"AT",IF(AIL!$AZ113="AI",IF(Sheet1!$E113&lt;AIL!$AY113-200,200,"wait"),0))</f>
        <v>wait</v>
      </c>
      <c r="IH112" s="10" t="str">
        <f>IF(AND(IH111&gt;0,IH111&lt;&gt;"wait"),"AT",IF(AIL!$AZ113="AI",IF(Sheet1!$D113&gt;AIL!$AY113+50,50,"wait"),0))</f>
        <v>AT</v>
      </c>
      <c r="II112" s="10" t="str">
        <f>IF(AND(II111&gt;0,II111&lt;&gt;"wait"),"AT",IF(AIL!$AZ113="AI",IF(Sheet1!$D113&gt;AIL!$AY113+100,100,"wait"),0))</f>
        <v>AT</v>
      </c>
      <c r="IJ112" s="10" t="str">
        <f>IF(AND(IJ111&gt;0,IJ111&lt;&gt;"wait"),"AT",IF(AIL!$AZ113="AI",IF(Sheet1!$D113&gt;AIL!$AY113+150,150,"wait"),0))</f>
        <v>wait</v>
      </c>
      <c r="IK112" s="10" t="str">
        <f>IF(AND(IK111&gt;0,IK111&lt;&gt;"wait"),"AT",IF(AIL!$AZ113="AI",IF(Sheet1!$D113&gt;AIL!$AY113+200,200,"wait"),0))</f>
        <v>wait</v>
      </c>
      <c r="IL112" s="10">
        <f t="shared" si="89"/>
        <v>-100</v>
      </c>
      <c r="IN112" s="10" t="str">
        <f>IF(AND(IN111&gt;0,IN111&lt;&gt;"wait"),"AT",IF(AIL!$BB113="AI",IF(Sheet1!$E113&lt;AIL!$BA113-50,50,"wait"),0))</f>
        <v>AT</v>
      </c>
      <c r="IO112" s="10" t="str">
        <f>IF(AND(IO111&gt;0,IO111&lt;&gt;"wait"),"AT",IF(AIL!$BB113="AI",IF(Sheet1!$E113&lt;AIL!$BA113-100,100,"wait"),0))</f>
        <v>wait</v>
      </c>
      <c r="IP112" s="10" t="str">
        <f>IF(AND(IP111&gt;0,IP111&lt;&gt;"wait"),"AT",IF(AIL!$BB113="AI",IF(Sheet1!$E113&lt;AIL!$BA113-150,150,"wait"),0))</f>
        <v>wait</v>
      </c>
      <c r="IQ112" s="10" t="str">
        <f>IF(AND(IQ111&gt;0,IQ111&lt;&gt;"wait"),"AT",IF(AIL!$BB113="AI",IF(Sheet1!$E113&lt;AIL!$BA113-200,200,"wait"),0))</f>
        <v>wait</v>
      </c>
      <c r="IR112" s="10" t="str">
        <f>IF(AND(IR111&gt;0,IR111&lt;&gt;"wait"),"AT",IF(AIL!$BB113="AI",IF(Sheet1!$D113&gt;AIL!$BA113+50,50,"wait"),0))</f>
        <v>AT</v>
      </c>
      <c r="IS112" s="10" t="str">
        <f>IF(AND(IS111&gt;0,IS111&lt;&gt;"wait"),"AT",IF(AIL!$BB113="AI",IF(Sheet1!$D113&gt;AIL!$BA113+100,100,"wait"),0))</f>
        <v>AT</v>
      </c>
      <c r="IT112" s="10" t="str">
        <f>IF(AND(IT111&gt;0,IT111&lt;&gt;"wait"),"AT",IF(AIL!$BB113="AI",IF(Sheet1!$D113&gt;AIL!$BA113+150,150,"wait"),0))</f>
        <v>wait</v>
      </c>
      <c r="IU112" s="10" t="str">
        <f>IF(AND(IU111&gt;0,IU111&lt;&gt;"wait"),"AT",IF(AIL!$BB113="AI",IF(Sheet1!$D113&gt;AIL!$BA113+200,200,"wait"),0))</f>
        <v>wait</v>
      </c>
      <c r="IV112" s="10">
        <f t="shared" si="90"/>
        <v>-100</v>
      </c>
      <c r="IX112" s="10" t="str">
        <f>IF(AND(IX111&gt;0,IX111&lt;&gt;"wait"),"AT",IF(AIL!$BD113="AI",IF(Sheet1!$E113&lt;AIL!$BC113-50,50,"wait"),0))</f>
        <v>AT</v>
      </c>
      <c r="IY112" s="10" t="str">
        <f>IF(AND(IY111&gt;0,IY111&lt;&gt;"wait"),"AT",IF(AIL!$BD113="AI",IF(Sheet1!$E113&lt;AIL!$BC113-100,100,"wait"),0))</f>
        <v>wait</v>
      </c>
      <c r="IZ112" s="10" t="str">
        <f>IF(AND(IZ111&gt;0,IZ111&lt;&gt;"wait"),"AT",IF(AIL!$BD113="AI",IF(Sheet1!$E113&lt;AIL!$BC113-150,150,"wait"),0))</f>
        <v>wait</v>
      </c>
      <c r="JA112" s="10" t="str">
        <f>IF(AND(JA111&gt;0,JA111&lt;&gt;"wait"),"AT",IF(AIL!$BD113="AI",IF(Sheet1!$E113&lt;AIL!$BC113-200,200,"wait"),0))</f>
        <v>wait</v>
      </c>
      <c r="JB112" s="10" t="str">
        <f>IF(AND(JB111&gt;0,JB111&lt;&gt;"wait"),"AT",IF(AIL!$BD113="AI",IF(Sheet1!$D113&gt;AIL!$BC113+50,50,"wait"),0))</f>
        <v>AT</v>
      </c>
      <c r="JC112" s="10" t="str">
        <f>IF(AND(JC111&gt;0,JC111&lt;&gt;"wait"),"AT",IF(AIL!$BD113="AI",IF(Sheet1!$D113&gt;AIL!$BC113+100,100,"wait"),0))</f>
        <v>AT</v>
      </c>
      <c r="JD112" s="10" t="str">
        <f>IF(AND(JD111&gt;0,JD111&lt;&gt;"wait"),"AT",IF(AIL!$BD113="AI",IF(Sheet1!$D113&gt;AIL!$BC113+150,150,"wait"),0))</f>
        <v>wait</v>
      </c>
      <c r="JE112" s="10" t="str">
        <f>IF(AND(JE111&gt;0,JE111&lt;&gt;"wait"),"AT",IF(AIL!$BD113="AI",IF(Sheet1!$D113&gt;AIL!$BC113+200,200,"wait"),0))</f>
        <v>wait</v>
      </c>
      <c r="JF112" s="10">
        <f t="shared" si="91"/>
        <v>-100</v>
      </c>
      <c r="JH112" s="10" t="str">
        <f>IF(AND(JH111&gt;0,JH111&lt;&gt;"wait"),"AT",IF(AIL!$BF113="AI",IF(Sheet1!$E113&lt;AIL!$BE113-50,50,"wait"),0))</f>
        <v>AT</v>
      </c>
      <c r="JI112" s="10" t="str">
        <f>IF(AND(JI111&gt;0,JI111&lt;&gt;"wait"),"AT",IF(AIL!$BF113="AI",IF(Sheet1!$E113&lt;AIL!$BE113-100,100,"wait"),0))</f>
        <v>AT</v>
      </c>
      <c r="JJ112" s="10" t="str">
        <f>IF(AND(JJ111&gt;0,JJ111&lt;&gt;"wait"),"AT",IF(AIL!$BF113="AI",IF(Sheet1!$E113&lt;AIL!$BE113-150,150,"wait"),0))</f>
        <v>wait</v>
      </c>
      <c r="JK112" s="10" t="str">
        <f>IF(AND(JK111&gt;0,JK111&lt;&gt;"wait"),"AT",IF(AIL!$BF113="AI",IF(Sheet1!$E113&lt;AIL!$BE113-200,200,"wait"),0))</f>
        <v>wait</v>
      </c>
      <c r="JL112" s="10" t="str">
        <f>IF(AND(JL111&gt;0,JL111&lt;&gt;"wait"),"AT",IF(AIL!$BF113="AI",IF(Sheet1!$D113&gt;AIL!$BE113+50,50,"wait"),0))</f>
        <v>AT</v>
      </c>
      <c r="JM112" s="10" t="str">
        <f>IF(AND(JM111&gt;0,JM111&lt;&gt;"wait"),"AT",IF(AIL!$BF113="AI",IF(Sheet1!$D113&gt;AIL!$BE113+100,100,"wait"),0))</f>
        <v>AT</v>
      </c>
      <c r="JN112" s="10" t="str">
        <f>IF(AND(JN111&gt;0,JN111&lt;&gt;"wait"),"AT",IF(AIL!$BF113="AI",IF(Sheet1!$D113&gt;AIL!$BE113+150,150,"wait"),0))</f>
        <v>wait</v>
      </c>
      <c r="JO112" s="10" t="str">
        <f>IF(AND(JO111&gt;0,JO111&lt;&gt;"wait"),"AT",IF(AIL!$BF113="AI",IF(Sheet1!$D113&gt;AIL!$BE113+200,200,"wait"),0))</f>
        <v>wait</v>
      </c>
      <c r="JP112" s="10">
        <f t="shared" si="92"/>
        <v>-100</v>
      </c>
      <c r="JR112" s="10" t="str">
        <f>IF(AND(JR111&gt;0,JR111&lt;&gt;"wait"),"AT",IF(AIL!$BH113="AI",IF(Sheet1!$E113&lt;AIL!$BG113-50,50,"wait"),0))</f>
        <v>AT</v>
      </c>
      <c r="JS112" s="10" t="str">
        <f>IF(AND(JS111&gt;0,JS111&lt;&gt;"wait"),"AT",IF(AIL!$BH113="AI",IF(Sheet1!$E113&lt;AIL!$BG113-100,100,"wait"),0))</f>
        <v>AT</v>
      </c>
      <c r="JT112" s="10" t="str">
        <f>IF(AND(JT111&gt;0,JT111&lt;&gt;"wait"),"AT",IF(AIL!$BH113="AI",IF(Sheet1!$E113&lt;AIL!$BG113-150,150,"wait"),0))</f>
        <v>wait</v>
      </c>
      <c r="JU112" s="10" t="str">
        <f>IF(AND(JU111&gt;0,JU111&lt;&gt;"wait"),"AT",IF(AIL!$BH113="AI",IF(Sheet1!$E113&lt;AIL!$BG113-200,200,"wait"),0))</f>
        <v>wait</v>
      </c>
      <c r="JV112" s="10" t="str">
        <f>IF(AND(JV111&gt;0,JV111&lt;&gt;"wait"),"AT",IF(AIL!$BH113="AI",IF(Sheet1!$D113&gt;AIL!$BG113+50,50,"wait"),0))</f>
        <v>AT</v>
      </c>
      <c r="JW112" s="10" t="str">
        <f>IF(AND(JW111&gt;0,JW111&lt;&gt;"wait"),"AT",IF(AIL!$BH113="AI",IF(Sheet1!$D113&gt;AIL!$BG113+100,100,"wait"),0))</f>
        <v>wait</v>
      </c>
      <c r="JX112" s="10" t="str">
        <f>IF(AND(JX111&gt;0,JX111&lt;&gt;"wait"),"AT",IF(AIL!$BH113="AI",IF(Sheet1!$D113&gt;AIL!$BG113+150,150,"wait"),0))</f>
        <v>wait</v>
      </c>
      <c r="JY112" s="10" t="str">
        <f>IF(AND(JY111&gt;0,JY111&lt;&gt;"wait"),"AT",IF(AIL!$BH113="AI",IF(Sheet1!$D113&gt;AIL!$BG113+200,200,"wait"),0))</f>
        <v>wait</v>
      </c>
      <c r="JZ112" s="10">
        <f t="shared" si="93"/>
        <v>-50</v>
      </c>
      <c r="KB112" s="10" t="str">
        <f>IF(AND(KB111&gt;0,KB111&lt;&gt;"wait"),"AT",IF(AIL!$BJ113="AI",IF(Sheet1!$E113&lt;AIL!$BI113-50,50,"wait"),0))</f>
        <v>AT</v>
      </c>
      <c r="KC112" s="10" t="str">
        <f>IF(AND(KC111&gt;0,KC111&lt;&gt;"wait"),"AT",IF(AIL!$BJ113="AI",IF(Sheet1!$E113&lt;AIL!$BI113-100,100,"wait"),0))</f>
        <v>wait</v>
      </c>
      <c r="KD112" s="10" t="str">
        <f>IF(AND(KD111&gt;0,KD111&lt;&gt;"wait"),"AT",IF(AIL!$BJ113="AI",IF(Sheet1!$E113&lt;AIL!$BI113-150,150,"wait"),0))</f>
        <v>wait</v>
      </c>
      <c r="KE112" s="10" t="str">
        <f>IF(AND(KE111&gt;0,KE111&lt;&gt;"wait"),"AT",IF(AIL!$BJ113="AI",IF(Sheet1!$E113&lt;AIL!$BI113-200,200,"wait"),0))</f>
        <v>wait</v>
      </c>
      <c r="KF112" s="10" t="str">
        <f>IF(AND(KF111&gt;0,KF111&lt;&gt;"wait"),"AT",IF(AIL!$BJ113="AI",IF(Sheet1!$D113&gt;AIL!$BI113+50,50,"wait"),0))</f>
        <v>AT</v>
      </c>
      <c r="KG112" s="10" t="str">
        <f>IF(AND(KG111&gt;0,KG111&lt;&gt;"wait"),"AT",IF(AIL!$BJ113="AI",IF(Sheet1!$D113&gt;AIL!$BI113+100,100,"wait"),0))</f>
        <v>AT</v>
      </c>
      <c r="KH112" s="10" t="str">
        <f>IF(AND(KH111&gt;0,KH111&lt;&gt;"wait"),"AT",IF(AIL!$BJ113="AI",IF(Sheet1!$D113&gt;AIL!$BI113+150,150,"wait"),0))</f>
        <v>wait</v>
      </c>
      <c r="KI112" s="10" t="str">
        <f>IF(AND(KI111&gt;0,KI111&lt;&gt;"wait"),"AT",IF(AIL!$BJ113="AI",IF(Sheet1!$D113&gt;AIL!$BI113+200,200,"wait"),0))</f>
        <v>wait</v>
      </c>
      <c r="KJ112" s="10">
        <f t="shared" si="94"/>
        <v>-100</v>
      </c>
      <c r="KL112" s="10" t="str">
        <f>IF(AND(KL111&gt;0,KL111&lt;&gt;"wait"),"AT",IF(AIL!$BL113="AI",IF(Sheet1!$E113&lt;AIL!$BK113-50,50,"wait"),0))</f>
        <v>wait</v>
      </c>
      <c r="KM112" s="10" t="str">
        <f>IF(AND(KM111&gt;0,KM111&lt;&gt;"wait"),"AT",IF(AIL!$BL113="AI",IF(Sheet1!$E113&lt;AIL!$BK113-100,100,"wait"),0))</f>
        <v>wait</v>
      </c>
      <c r="KN112" s="10" t="str">
        <f>IF(AND(KN111&gt;0,KN111&lt;&gt;"wait"),"AT",IF(AIL!$BL113="AI",IF(Sheet1!$E113&lt;AIL!$BK113-150,150,"wait"),0))</f>
        <v>wait</v>
      </c>
      <c r="KO112" s="10" t="str">
        <f>IF(AND(KO111&gt;0,KO111&lt;&gt;"wait"),"AT",IF(AIL!$BL113="AI",IF(Sheet1!$E113&lt;AIL!$BK113-200,200,"wait"),0))</f>
        <v>wait</v>
      </c>
      <c r="KP112" s="10" t="str">
        <f>IF(AND(KP111&gt;0,KP111&lt;&gt;"wait"),"AT",IF(AIL!$BL113="AI",IF(Sheet1!$D113&gt;AIL!$BK113+50,50,"wait"),0))</f>
        <v>AT</v>
      </c>
      <c r="KQ112" s="10" t="str">
        <f>IF(AND(KQ111&gt;0,KQ111&lt;&gt;"wait"),"AT",IF(AIL!$BL113="AI",IF(Sheet1!$D113&gt;AIL!$BK113+100,100,"wait"),0))</f>
        <v>AT</v>
      </c>
      <c r="KR112" s="10" t="str">
        <f>IF(AND(KR111&gt;0,KR111&lt;&gt;"wait"),"AT",IF(AIL!$BL113="AI",IF(Sheet1!$D113&gt;AIL!$BK113+150,150,"wait"),0))</f>
        <v>AT</v>
      </c>
      <c r="KS112" s="10" t="str">
        <f>IF(AND(KS111&gt;0,KS111&lt;&gt;"wait"),"AT",IF(AIL!$BL113="AI",IF(Sheet1!$D113&gt;AIL!$BK113+200,200,"wait"),0))</f>
        <v>wait</v>
      </c>
      <c r="KT112" s="10">
        <f t="shared" si="95"/>
        <v>-150</v>
      </c>
      <c r="KV112" s="10" t="str">
        <f>IF(AND(KV111&gt;0,KV111&lt;&gt;"wait"),"AT",IF(AIL!$BN113="AI",IF(Sheet1!$E113&lt;AIL!$BM113-50,50,"wait"),0))</f>
        <v>wait</v>
      </c>
      <c r="KW112" s="10" t="str">
        <f>IF(AND(KW111&gt;0,KW111&lt;&gt;"wait"),"AT",IF(AIL!$BN113="AI",IF(Sheet1!$E113&lt;AIL!$BM113-100,100,"wait"),0))</f>
        <v>wait</v>
      </c>
      <c r="KX112" s="10" t="str">
        <f>IF(AND(KX111&gt;0,KX111&lt;&gt;"wait"),"AT",IF(AIL!$BN113="AI",IF(Sheet1!$E113&lt;AIL!$BM113-150,150,"wait"),0))</f>
        <v>wait</v>
      </c>
      <c r="KY112" s="10" t="str">
        <f>IF(AND(KY111&gt;0,KY111&lt;&gt;"wait"),"AT",IF(AIL!$BN113="AI",IF(Sheet1!$E113&lt;AIL!$BM113-200,200,"wait"),0))</f>
        <v>wait</v>
      </c>
      <c r="KZ112" s="10" t="str">
        <f>IF(AND(KZ111&gt;0,KZ111&lt;&gt;"wait"),"AT",IF(AIL!$BN113="AI",IF(Sheet1!$D113&gt;AIL!$BM113+50,50,"wait"),0))</f>
        <v>AT</v>
      </c>
      <c r="LA112" s="10" t="str">
        <f>IF(AND(LA111&gt;0,LA111&lt;&gt;"wait"),"AT",IF(AIL!$BN113="AI",IF(Sheet1!$D113&gt;AIL!$BM113+100,100,"wait"),0))</f>
        <v>AT</v>
      </c>
      <c r="LB112" s="10" t="str">
        <f>IF(AND(LB111&gt;0,LB111&lt;&gt;"wait"),"AT",IF(AIL!$BN113="AI",IF(Sheet1!$D113&gt;AIL!$BM113+150,150,"wait"),0))</f>
        <v>AT</v>
      </c>
      <c r="LC112" s="10" t="str">
        <f>IF(AND(LC111&gt;0,LC111&lt;&gt;"wait"),"AT",IF(AIL!$BN113="AI",IF(Sheet1!$D113&gt;AIL!$BM113+200,200,"wait"),0))</f>
        <v>wait</v>
      </c>
      <c r="LD112" s="10">
        <f t="shared" si="96"/>
        <v>-150</v>
      </c>
      <c r="LF112" s="10" t="str">
        <f>IF(AND(LF111&gt;0,LF111&lt;&gt;"wait"),"AT",IF(AIL!$BP113="AI",IF(Sheet1!$E113&lt;AIL!$BO113-50,50,"wait"),0))</f>
        <v>wait</v>
      </c>
      <c r="LG112" s="10" t="str">
        <f>IF(AND(LG111&gt;0,LG111&lt;&gt;"wait"),"AT",IF(AIL!$BP113="AI",IF(Sheet1!$E113&lt;AIL!$BO113-100,100,"wait"),0))</f>
        <v>wait</v>
      </c>
      <c r="LH112" s="10" t="str">
        <f>IF(AND(LH111&gt;0,LH111&lt;&gt;"wait"),"AT",IF(AIL!$BP113="AI",IF(Sheet1!$E113&lt;AIL!$BO113-150,150,"wait"),0))</f>
        <v>wait</v>
      </c>
      <c r="LI112" s="10" t="str">
        <f>IF(AND(LI111&gt;0,LI111&lt;&gt;"wait"),"AT",IF(AIL!$BP113="AI",IF(Sheet1!$E113&lt;AIL!$BO113-200,200,"wait"),0))</f>
        <v>wait</v>
      </c>
      <c r="LJ112" s="10" t="str">
        <f>IF(AND(LJ111&gt;0,LJ111&lt;&gt;"wait"),"AT",IF(AIL!$BP113="AI",IF(Sheet1!$D113&gt;AIL!$BO113+50,50,"wait"),0))</f>
        <v>AT</v>
      </c>
      <c r="LK112" s="10" t="str">
        <f>IF(AND(LK111&gt;0,LK111&lt;&gt;"wait"),"AT",IF(AIL!$BP113="AI",IF(Sheet1!$D113&gt;AIL!$BO113+100,100,"wait"),0))</f>
        <v>AT</v>
      </c>
      <c r="LL112" s="10" t="str">
        <f>IF(AND(LL111&gt;0,LL111&lt;&gt;"wait"),"AT",IF(AIL!$BP113="AI",IF(Sheet1!$D113&gt;AIL!$BO113+150,150,"wait"),0))</f>
        <v>AT</v>
      </c>
      <c r="LM112" s="10" t="str">
        <f>IF(AND(LM111&gt;0,LM111&lt;&gt;"wait"),"AT",IF(AIL!$BP113="AI",IF(Sheet1!$D113&gt;AIL!$BO113+200,200,"wait"),0))</f>
        <v>wait</v>
      </c>
      <c r="LN112" s="10">
        <f t="shared" si="97"/>
        <v>-150</v>
      </c>
      <c r="LP112" s="10" t="str">
        <f>IF(AND(LP111&gt;0,LP111&lt;&gt;"wait"),"AT",IF(AIL!$BR113="AI",IF(Sheet1!$E113&lt;AIL!$BQ113-50,50,"wait"),0))</f>
        <v>AT</v>
      </c>
      <c r="LQ112" s="10" t="str">
        <f>IF(AND(LQ111&gt;0,LQ111&lt;&gt;"wait"),"AT",IF(AIL!$BR113="AI",IF(Sheet1!$E113&lt;AIL!$BQ113-100,100,"wait"),0))</f>
        <v>wait</v>
      </c>
      <c r="LR112" s="10" t="str">
        <f>IF(AND(LR111&gt;0,LR111&lt;&gt;"wait"),"AT",IF(AIL!$BR113="AI",IF(Sheet1!$E113&lt;AIL!$BQ113-150,150,"wait"),0))</f>
        <v>wait</v>
      </c>
      <c r="LS112" s="10" t="str">
        <f>IF(AND(LS111&gt;0,LS111&lt;&gt;"wait"),"AT",IF(AIL!$BR113="AI",IF(Sheet1!$E113&lt;AIL!$BQ113-200,200,"wait"),0))</f>
        <v>wait</v>
      </c>
      <c r="LT112" s="10" t="str">
        <f>IF(AND(LT111&gt;0,LT111&lt;&gt;"wait"),"AT",IF(AIL!$BR113="AI",IF(Sheet1!$D113&gt;AIL!$BQ113+50,50,"wait"),0))</f>
        <v>AT</v>
      </c>
      <c r="LU112" s="10" t="str">
        <f>IF(AND(LU111&gt;0,LU111&lt;&gt;"wait"),"AT",IF(AIL!$BR113="AI",IF(Sheet1!$D113&gt;AIL!$BQ113+100,100,"wait"),0))</f>
        <v>AT</v>
      </c>
      <c r="LV112" s="10" t="str">
        <f>IF(AND(LV111&gt;0,LV111&lt;&gt;"wait"),"AT",IF(AIL!$BR113="AI",IF(Sheet1!$D113&gt;AIL!$BQ113+150,150,"wait"),0))</f>
        <v>AT</v>
      </c>
      <c r="LW112" s="10" t="str">
        <f>IF(AND(LW111&gt;0,LW111&lt;&gt;"wait"),"AT",IF(AIL!$BR113="AI",IF(Sheet1!$D113&gt;AIL!$BQ113+200,200,"wait"),0))</f>
        <v>wait</v>
      </c>
      <c r="LX112" s="10">
        <f t="shared" si="98"/>
        <v>-150</v>
      </c>
    </row>
    <row r="113" spans="1:336" x14ac:dyDescent="0.3">
      <c r="A113" t="str">
        <f>Sheet1!B113</f>
        <v>03/01 11:06</v>
      </c>
      <c r="B113">
        <f>Sheet1!D113</f>
        <v>29111</v>
      </c>
      <c r="C113">
        <f>Sheet1!E113</f>
        <v>29089</v>
      </c>
      <c r="E113">
        <f>MAX($B113:$B$162)</f>
        <v>29241</v>
      </c>
      <c r="F113">
        <f>MIN($C113:$C$162)</f>
        <v>29062</v>
      </c>
      <c r="H113" s="8" t="str">
        <f>IF(AND(H112&gt;0,H112&lt;&gt;"wait"),"AT",IF(AIL!$D114="AI",IF(Sheet1!$E114&lt;AIL!$C114-50,50,"wait"),0))</f>
        <v>AT</v>
      </c>
      <c r="I113" s="8" t="str">
        <f>IF(AND(I112&gt;0,I112&lt;&gt;"wait"),"AT",IF(AIL!$D114="AI",IF(Sheet1!$E114&lt;AIL!$C114-100,100,"wait"),0))</f>
        <v>AT</v>
      </c>
      <c r="J113" s="8" t="str">
        <f>IF(AND(J112&gt;0,J112&lt;&gt;"wait"),"AT",IF(AIL!$D114="AI",IF(Sheet1!$E114&lt;AIL!$C114-150,150,"wait"),0))</f>
        <v>AT</v>
      </c>
      <c r="K113" s="8" t="str">
        <f>IF(AND(K112&gt;0,K112&lt;&gt;"wait"),"AT",IF(AIL!$D114="AI",IF(Sheet1!$E114&lt;AIL!$C114-200,200,"wait"),0))</f>
        <v>AT</v>
      </c>
      <c r="L113" s="8" t="str">
        <f>IF(AND(L112&gt;0,L112&lt;&gt;"wait"),"AT",IF(AIL!$D114="AI",IF(Sheet1!$D114&gt;AIL!$C114+50,50,"wait"),0))</f>
        <v>AT</v>
      </c>
      <c r="M113" s="8" t="str">
        <f>IF(AND(M112&gt;0,M112&lt;&gt;"wait"),"AT",IF(AIL!$D114="AI",IF(Sheet1!$D114&gt;AIL!$C114+100,100,"wait"),0))</f>
        <v>wait</v>
      </c>
      <c r="N113" s="8" t="str">
        <f>IF(AND(N112&gt;0,N112&lt;&gt;"wait"),"AT",IF(AIL!$D114="AI",IF(Sheet1!$D114&gt;AIL!$C114+150,150,"wait"),0))</f>
        <v>wait</v>
      </c>
      <c r="O113" s="8" t="str">
        <f>IF(AND(O112&gt;0,O112&lt;&gt;"wait"),"AT",IF(AIL!$D114="AI",IF(Sheet1!$D114&gt;AIL!$C114+200,200,"wait"),0))</f>
        <v>wait</v>
      </c>
      <c r="P113" s="8">
        <f t="shared" si="99"/>
        <v>-50</v>
      </c>
      <c r="R113" s="8" t="str">
        <f>IF(AND(R112&gt;0,R112&lt;&gt;"wait"),"AT",IF(AIL!$F114="AI",IF(Sheet1!$E114&lt;AIL!$E114-50,50,"wait"),0))</f>
        <v>AT</v>
      </c>
      <c r="S113" s="8" t="str">
        <f>IF(AND(S112&gt;0,S112&lt;&gt;"wait"),"AT",IF(AIL!$F114="AI",IF(Sheet1!$E114&lt;AIL!$E114-100,100,"wait"),0))</f>
        <v>AT</v>
      </c>
      <c r="T113" s="8" t="str">
        <f>IF(AND(T112&gt;0,T112&lt;&gt;"wait"),"AT",IF(AIL!$F114="AI",IF(Sheet1!$E114&lt;AIL!$E114-150,150,"wait"),0))</f>
        <v>AT</v>
      </c>
      <c r="U113" s="8" t="str">
        <f>IF(AND(U112&gt;0,U112&lt;&gt;"wait"),"AT",IF(AIL!$F114="AI",IF(Sheet1!$E114&lt;AIL!$E114-200,200,"wait"),0))</f>
        <v>AT</v>
      </c>
      <c r="V113" s="8" t="str">
        <f>IF(AND(V112&gt;0,V112&lt;&gt;"wait"),"AT",IF(AIL!$F114="AI",IF(Sheet1!$D114&gt;AIL!$E114+50,50,"wait"),0))</f>
        <v>AT</v>
      </c>
      <c r="W113" s="8" t="str">
        <f>IF(AND(W112&gt;0,W112&lt;&gt;"wait"),"AT",IF(AIL!$F114="AI",IF(Sheet1!$D114&gt;AIL!$E114+100,100,"wait"),0))</f>
        <v>wait</v>
      </c>
      <c r="X113" s="8" t="str">
        <f>IF(AND(X112&gt;0,X112&lt;&gt;"wait"),"AT",IF(AIL!$F114="AI",IF(Sheet1!$D114&gt;AIL!$E114+150,150,"wait"),0))</f>
        <v>wait</v>
      </c>
      <c r="Y113" s="8" t="str">
        <f>IF(AND(Y112&gt;0,Y112&lt;&gt;"wait"),"AT",IF(AIL!$F114="AI",IF(Sheet1!$D114&gt;AIL!$E114+200,200,"wait"),0))</f>
        <v>wait</v>
      </c>
      <c r="Z113" s="8">
        <f t="shared" si="100"/>
        <v>-50</v>
      </c>
      <c r="AB113" s="8" t="str">
        <f>IF(AND(AB112&gt;0,AB112&lt;&gt;"wait"),"AT",IF(AIL!$H114="AI",IF(Sheet1!$E114&lt;AIL!$G114-50,50,"wait"),0))</f>
        <v>AT</v>
      </c>
      <c r="AC113" s="8" t="str">
        <f>IF(AND(AC112&gt;0,AC112&lt;&gt;"wait"),"AT",IF(AIL!$H114="AI",IF(Sheet1!$E114&lt;AIL!$G114-100,100,"wait"),0))</f>
        <v>AT</v>
      </c>
      <c r="AD113" s="8" t="str">
        <f>IF(AND(AD112&gt;0,AD112&lt;&gt;"wait"),"AT",IF(AIL!$H114="AI",IF(Sheet1!$E114&lt;AIL!$G114-150,150,"wait"),0))</f>
        <v>AT</v>
      </c>
      <c r="AE113" s="8" t="str">
        <f>IF(AND(AE112&gt;0,AE112&lt;&gt;"wait"),"AT",IF(AIL!$H114="AI",IF(Sheet1!$E114&lt;AIL!$G114-200,200,"wait"),0))</f>
        <v>AT</v>
      </c>
      <c r="AF113" s="8" t="str">
        <f>IF(AND(AF112&gt;0,AF112&lt;&gt;"wait"),"AT",IF(AIL!$H114="AI",IF(Sheet1!$D114&gt;AIL!$G114+50,50,"wait"),0))</f>
        <v>AT</v>
      </c>
      <c r="AG113" s="8" t="str">
        <f>IF(AND(AG112&gt;0,AG112&lt;&gt;"wait"),"AT",IF(AIL!$H114="AI",IF(Sheet1!$D114&gt;AIL!$G114+100,100,"wait"),0))</f>
        <v>wait</v>
      </c>
      <c r="AH113" s="8" t="str">
        <f>IF(AND(AH112&gt;0,AH112&lt;&gt;"wait"),"AT",IF(AIL!$H114="AI",IF(Sheet1!$D114&gt;AIL!$G114+150,150,"wait"),0))</f>
        <v>wait</v>
      </c>
      <c r="AI113" s="8" t="str">
        <f>IF(AND(AI112&gt;0,AI112&lt;&gt;"wait"),"AT",IF(AIL!$H114="AI",IF(Sheet1!$D114&gt;AIL!$G114+200,200,"wait"),0))</f>
        <v>wait</v>
      </c>
      <c r="AJ113" s="8">
        <f t="shared" si="101"/>
        <v>-50</v>
      </c>
      <c r="AL113" s="8" t="str">
        <f>IF(AND(AL112&gt;0,AL112&lt;&gt;"wait"),"AT",IF(AIL!$J114="AI",IF(Sheet1!$E114&lt;AIL!$I114-50,50,"wait"),0))</f>
        <v>AT</v>
      </c>
      <c r="AM113" s="8" t="str">
        <f>IF(AND(AM112&gt;0,AM112&lt;&gt;"wait"),"AT",IF(AIL!$J114="AI",IF(Sheet1!$E114&lt;AIL!$I114-100,100,"wait"),0))</f>
        <v>AT</v>
      </c>
      <c r="AN113" s="8" t="str">
        <f>IF(AND(AN112&gt;0,AN112&lt;&gt;"wait"),"AT",IF(AIL!$J114="AI",IF(Sheet1!$E114&lt;AIL!$I114-150,150,"wait"),0))</f>
        <v>AT</v>
      </c>
      <c r="AO113" s="8" t="str">
        <f>IF(AND(AO112&gt;0,AO112&lt;&gt;"wait"),"AT",IF(AIL!$J114="AI",IF(Sheet1!$E114&lt;AIL!$I114-200,200,"wait"),0))</f>
        <v>AT</v>
      </c>
      <c r="AP113" s="8" t="str">
        <f>IF(AND(AP112&gt;0,AP112&lt;&gt;"wait"),"AT",IF(AIL!$J114="AI",IF(Sheet1!$D114&gt;AIL!$I114+50,50,"wait"),0))</f>
        <v>AT</v>
      </c>
      <c r="AQ113" s="8" t="str">
        <f>IF(AND(AQ112&gt;0,AQ112&lt;&gt;"wait"),"AT",IF(AIL!$J114="AI",IF(Sheet1!$D114&gt;AIL!$I114+100,100,"wait"),0))</f>
        <v>wait</v>
      </c>
      <c r="AR113" s="8" t="str">
        <f>IF(AND(AR112&gt;0,AR112&lt;&gt;"wait"),"AT",IF(AIL!$J114="AI",IF(Sheet1!$D114&gt;AIL!$I114+150,150,"wait"),0))</f>
        <v>wait</v>
      </c>
      <c r="AS113" s="8" t="str">
        <f>IF(AND(AS112&gt;0,AS112&lt;&gt;"wait"),"AT",IF(AIL!$J114="AI",IF(Sheet1!$D114&gt;AIL!$I114+200,200,"wait"),0))</f>
        <v>wait</v>
      </c>
      <c r="AT113" s="8">
        <f t="shared" si="102"/>
        <v>-50</v>
      </c>
      <c r="AU113" s="8"/>
      <c r="AV113" s="8" t="str">
        <f>IF(AND(AV112&gt;0,AV112&lt;&gt;"wait"),"AT",IF(AIL!$L114="AI",IF(Sheet1!$E114&lt;AIL!$K114-50,50,"wait"),0))</f>
        <v>AT</v>
      </c>
      <c r="AW113" s="8" t="str">
        <f>IF(AND(AW112&gt;0,AW112&lt;&gt;"wait"),"AT",IF(AIL!$L114="AI",IF(Sheet1!$E114&lt;AIL!$K114-100,100,"wait"),0))</f>
        <v>AT</v>
      </c>
      <c r="AX113" s="8" t="str">
        <f>IF(AND(AX112&gt;0,AX112&lt;&gt;"wait"),"AT",IF(AIL!$L114="AI",IF(Sheet1!$E114&lt;AIL!$K114-150,150,"wait"),0))</f>
        <v>AT</v>
      </c>
      <c r="AY113" s="8" t="str">
        <f>IF(AND(AY112&gt;0,AY112&lt;&gt;"wait"),"AT",IF(AIL!$L114="AI",IF(Sheet1!$E114&lt;AIL!$K114-200,200,"wait"),0))</f>
        <v>AT</v>
      </c>
      <c r="AZ113" s="8" t="str">
        <f>IF(AND(AZ112&gt;0,AZ112&lt;&gt;"wait"),"AT",IF(AIL!$L114="AI",IF(Sheet1!$D114&gt;AIL!$K114+50,50,"wait"),0))</f>
        <v>AT</v>
      </c>
      <c r="BA113" s="8" t="str">
        <f>IF(AND(BA112&gt;0,BA112&lt;&gt;"wait"),"AT",IF(AIL!$L114="AI",IF(Sheet1!$D114&gt;AIL!$K114+100,100,"wait"),0))</f>
        <v>wait</v>
      </c>
      <c r="BB113" s="8" t="str">
        <f>IF(AND(BB112&gt;0,BB112&lt;&gt;"wait"),"AT",IF(AIL!$L114="AI",IF(Sheet1!$D114&gt;AIL!$K114+150,150,"wait"),0))</f>
        <v>wait</v>
      </c>
      <c r="BC113" s="8" t="str">
        <f>IF(AND(BC112&gt;0,BC112&lt;&gt;"wait"),"AT",IF(AIL!$L114="AI",IF(Sheet1!$D114&gt;AIL!$K114+200,200,"wait"),0))</f>
        <v>wait</v>
      </c>
      <c r="BD113" s="8">
        <f t="shared" si="103"/>
        <v>-50</v>
      </c>
      <c r="BE113" s="8"/>
      <c r="BF113" s="8" t="str">
        <f>IF(AND(BF112&gt;0,BF112&lt;&gt;"wait"),"AT",IF(AIL!$N114="AI",IF(Sheet1!$E114&lt;AIL!$M114-50,50,"wait"),0))</f>
        <v>AT</v>
      </c>
      <c r="BG113" s="8" t="str">
        <f>IF(AND(BG112&gt;0,BG112&lt;&gt;"wait"),"AT",IF(AIL!$N114="AI",IF(Sheet1!$E114&lt;AIL!$M114-100,100,"wait"),0))</f>
        <v>AT</v>
      </c>
      <c r="BH113" s="8" t="str">
        <f>IF(AND(BH112&gt;0,BH112&lt;&gt;"wait"),"AT",IF(AIL!$N114="AI",IF(Sheet1!$E114&lt;AIL!$M114-150,150,"wait"),0))</f>
        <v>AT</v>
      </c>
      <c r="BI113" s="8" t="str">
        <f>IF(AND(BI112&gt;0,BI112&lt;&gt;"wait"),"AT",IF(AIL!$N114="AI",IF(Sheet1!$E114&lt;AIL!$M114-200,200,"wait"),0))</f>
        <v>AT</v>
      </c>
      <c r="BJ113" s="8" t="str">
        <f>IF(AND(BJ112&gt;0,BJ112&lt;&gt;"wait"),"AT",IF(AIL!$N114="AI",IF(Sheet1!$D114&gt;AIL!$M114+50,50,"wait"),0))</f>
        <v>AT</v>
      </c>
      <c r="BK113" s="8" t="str">
        <f>IF(AND(BK112&gt;0,BK112&lt;&gt;"wait"),"AT",IF(AIL!$N114="AI",IF(Sheet1!$D114&gt;AIL!$M114+100,100,"wait"),0))</f>
        <v>wait</v>
      </c>
      <c r="BL113" s="8" t="str">
        <f>IF(AND(BL112&gt;0,BL112&lt;&gt;"wait"),"AT",IF(AIL!$N114="AI",IF(Sheet1!$D114&gt;AIL!$M114+150,150,"wait"),0))</f>
        <v>wait</v>
      </c>
      <c r="BM113" s="8" t="str">
        <f>IF(AND(BM112&gt;0,BM112&lt;&gt;"wait"),"AT",IF(AIL!$N114="AI",IF(Sheet1!$D114&gt;AIL!$M114+200,200,"wait"),0))</f>
        <v>wait</v>
      </c>
      <c r="BN113" s="8">
        <f t="shared" si="104"/>
        <v>-50</v>
      </c>
      <c r="BO113" s="8"/>
      <c r="BP113" s="8" t="str">
        <f>IF(AND(BP112&gt;0,BP112&lt;&gt;"wait"),"AT",IF(AIL!$P114="AI",IF(Sheet1!$E114&lt;AIL!$O114-50,50,"wait"),0))</f>
        <v>AT</v>
      </c>
      <c r="BQ113" s="8" t="str">
        <f>IF(AND(BQ112&gt;0,BQ112&lt;&gt;"wait"),"AT",IF(AIL!$P114="AI",IF(Sheet1!$E114&lt;AIL!$O114-100,100,"wait"),0))</f>
        <v>AT</v>
      </c>
      <c r="BR113" s="8" t="str">
        <f>IF(AND(BR112&gt;0,BR112&lt;&gt;"wait"),"AT",IF(AIL!$P114="AI",IF(Sheet1!$E114&lt;AIL!$O114-150,150,"wait"),0))</f>
        <v>AT</v>
      </c>
      <c r="BS113" s="8" t="str">
        <f>IF(AND(BS112&gt;0,BS112&lt;&gt;"wait"),"AT",IF(AIL!$P114="AI",IF(Sheet1!$E114&lt;AIL!$O114-200,200,"wait"),0))</f>
        <v>AT</v>
      </c>
      <c r="BT113" s="8" t="str">
        <f>IF(AND(BT112&gt;0,BT112&lt;&gt;"wait"),"AT",IF(AIL!$P114="AI",IF(Sheet1!$D114&gt;AIL!$O114+50,50,"wait"),0))</f>
        <v>AT</v>
      </c>
      <c r="BU113" s="8" t="str">
        <f>IF(AND(BU112&gt;0,BU112&lt;&gt;"wait"),"AT",IF(AIL!$P114="AI",IF(Sheet1!$D114&gt;AIL!$O114+100,100,"wait"),0))</f>
        <v>wait</v>
      </c>
      <c r="BV113" s="8" t="str">
        <f>IF(AND(BV112&gt;0,BV112&lt;&gt;"wait"),"AT",IF(AIL!$P114="AI",IF(Sheet1!$D114&gt;AIL!$O114+150,150,"wait"),0))</f>
        <v>wait</v>
      </c>
      <c r="BW113" s="8" t="str">
        <f>IF(AND(BW112&gt;0,BW112&lt;&gt;"wait"),"AT",IF(AIL!$P114="AI",IF(Sheet1!$D114&gt;AIL!$O114+200,200,"wait"),0))</f>
        <v>wait</v>
      </c>
      <c r="BX113" s="8">
        <f t="shared" si="105"/>
        <v>-50</v>
      </c>
      <c r="BY113" s="8"/>
      <c r="BZ113" s="8" t="str">
        <f>IF(AND(BZ112&gt;0,BZ112&lt;&gt;"wait"),"AT",IF(AIL!$R114="AI",IF(Sheet1!$E114&lt;AIL!$Q114-50,50,"wait"),0))</f>
        <v>AT</v>
      </c>
      <c r="CA113" s="8" t="str">
        <f>IF(AND(CA112&gt;0,CA112&lt;&gt;"wait"),"AT",IF(AIL!$R114="AI",IF(Sheet1!$E114&lt;AIL!$Q114-100,100,"wait"),0))</f>
        <v>AT</v>
      </c>
      <c r="CB113" s="8" t="str">
        <f>IF(AND(CB112&gt;0,CB112&lt;&gt;"wait"),"AT",IF(AIL!$R114="AI",IF(Sheet1!$E114&lt;AIL!$Q114-150,150,"wait"),0))</f>
        <v>AT</v>
      </c>
      <c r="CC113" s="8" t="str">
        <f>IF(AND(CC112&gt;0,CC112&lt;&gt;"wait"),"AT",IF(AIL!$R114="AI",IF(Sheet1!$E114&lt;AIL!$Q114-200,200,"wait"),0))</f>
        <v>AT</v>
      </c>
      <c r="CD113" s="8" t="str">
        <f>IF(AND(CD112&gt;0,CD112&lt;&gt;"wait"),"AT",IF(AIL!$R114="AI",IF(Sheet1!$D114&gt;AIL!$Q114+50,50,"wait"),0))</f>
        <v>AT</v>
      </c>
      <c r="CE113" s="8" t="str">
        <f>IF(AND(CE112&gt;0,CE112&lt;&gt;"wait"),"AT",IF(AIL!$R114="AI",IF(Sheet1!$D114&gt;AIL!$Q114+100,100,"wait"),0))</f>
        <v>wait</v>
      </c>
      <c r="CF113" s="8" t="str">
        <f>IF(AND(CF112&gt;0,CF112&lt;&gt;"wait"),"AT",IF(AIL!$R114="AI",IF(Sheet1!$D114&gt;AIL!$Q114+150,150,"wait"),0))</f>
        <v>wait</v>
      </c>
      <c r="CG113" s="8" t="str">
        <f>IF(AND(CG112&gt;0,CG112&lt;&gt;"wait"),"AT",IF(AIL!$R114="AI",IF(Sheet1!$D114&gt;AIL!$Q114+200,200,"wait"),0))</f>
        <v>wait</v>
      </c>
      <c r="CH113" s="8">
        <f t="shared" si="106"/>
        <v>-50</v>
      </c>
      <c r="CI113" s="8"/>
      <c r="CJ113" s="8" t="str">
        <f>IF(AND(CJ112&gt;0,CJ112&lt;&gt;"wait"),"AT",IF(AIL!$T114="AI",IF(Sheet1!$E114&lt;AIL!$S114-50,50,"wait"),0))</f>
        <v>AT</v>
      </c>
      <c r="CK113" s="8" t="str">
        <f>IF(AND(CK112&gt;0,CK112&lt;&gt;"wait"),"AT",IF(AIL!$T114="AI",IF(Sheet1!$E114&lt;AIL!$S114-100,100,"wait"),0))</f>
        <v>AT</v>
      </c>
      <c r="CL113" s="8" t="str">
        <f>IF(AND(CL112&gt;0,CL112&lt;&gt;"wait"),"AT",IF(AIL!$T114="AI",IF(Sheet1!$E114&lt;AIL!$S114-150,150,"wait"),0))</f>
        <v>AT</v>
      </c>
      <c r="CM113" s="8" t="str">
        <f>IF(AND(CM112&gt;0,CM112&lt;&gt;"wait"),"AT",IF(AIL!$T114="AI",IF(Sheet1!$E114&lt;AIL!$S114-200,200,"wait"),0))</f>
        <v>wait</v>
      </c>
      <c r="CN113" s="8" t="str">
        <f>IF(AND(CN112&gt;0,CN112&lt;&gt;"wait"),"AT",IF(AIL!$T114="AI",IF(Sheet1!$D114&gt;AIL!$S114+50,50,"wait"),0))</f>
        <v>AT</v>
      </c>
      <c r="CO113" s="8" t="str">
        <f>IF(AND(CO112&gt;0,CO112&lt;&gt;"wait"),"AT",IF(AIL!$T114="AI",IF(Sheet1!$D114&gt;AIL!$S114+100,100,"wait"),0))</f>
        <v>AT</v>
      </c>
      <c r="CP113" s="8" t="str">
        <f>IF(AND(CP112&gt;0,CP112&lt;&gt;"wait"),"AT",IF(AIL!$T114="AI",IF(Sheet1!$D114&gt;AIL!$S114+150,150,"wait"),0))</f>
        <v>wait</v>
      </c>
      <c r="CQ113" s="8" t="str">
        <f>IF(AND(CQ112&gt;0,CQ112&lt;&gt;"wait"),"AT",IF(AIL!$T114="AI",IF(Sheet1!$D114&gt;AIL!$S114+200,200,"wait"),0))</f>
        <v>wait</v>
      </c>
      <c r="CR113" s="8">
        <f t="shared" si="107"/>
        <v>-100</v>
      </c>
      <c r="CS113" s="8"/>
      <c r="CT113" s="8" t="str">
        <f>IF(AND(CT112&gt;0,CT112&lt;&gt;"wait"),"AT",IF(AIL!$V114="AI",IF(Sheet1!$E114&lt;AIL!$U114-50,50,"wait"),0))</f>
        <v>AT</v>
      </c>
      <c r="CU113" s="8" t="str">
        <f>IF(AND(CU112&gt;0,CU112&lt;&gt;"wait"),"AT",IF(AIL!$V114="AI",IF(Sheet1!$E114&lt;AIL!$U114-100,100,"wait"),0))</f>
        <v>AT</v>
      </c>
      <c r="CV113" s="8" t="str">
        <f>IF(AND(CV112&gt;0,CV112&lt;&gt;"wait"),"AT",IF(AIL!$V114="AI",IF(Sheet1!$E114&lt;AIL!$U114-150,150,"wait"),0))</f>
        <v>AT</v>
      </c>
      <c r="CW113" s="8" t="str">
        <f>IF(AND(CW112&gt;0,CW112&lt;&gt;"wait"),"AT",IF(AIL!$V114="AI",IF(Sheet1!$E114&lt;AIL!$U114-200,200,"wait"),0))</f>
        <v>wait</v>
      </c>
      <c r="CX113" s="8" t="str">
        <f>IF(AND(CX112&gt;0,CX112&lt;&gt;"wait"),"AT",IF(AIL!$V114="AI",IF(Sheet1!$D114&gt;AIL!$U114+50,50,"wait"),0))</f>
        <v>AT</v>
      </c>
      <c r="CY113" s="8" t="str">
        <f>IF(AND(CY112&gt;0,CY112&lt;&gt;"wait"),"AT",IF(AIL!$V114="AI",IF(Sheet1!$D114&gt;AIL!$U114+100,100,"wait"),0))</f>
        <v>AT</v>
      </c>
      <c r="CZ113" s="8" t="str">
        <f>IF(AND(CZ112&gt;0,CZ112&lt;&gt;"wait"),"AT",IF(AIL!$V114="AI",IF(Sheet1!$D114&gt;AIL!$U114+150,150,"wait"),0))</f>
        <v>wait</v>
      </c>
      <c r="DA113" s="8" t="str">
        <f>IF(AND(DA112&gt;0,DA112&lt;&gt;"wait"),"AT",IF(AIL!$V114="AI",IF(Sheet1!$D114&gt;AIL!$U114+200,200,"wait"),0))</f>
        <v>wait</v>
      </c>
      <c r="DB113" s="8">
        <f t="shared" si="108"/>
        <v>-100</v>
      </c>
      <c r="DC113" s="8"/>
      <c r="DD113" s="8" t="str">
        <f>IF(AND(DD112&gt;0,DD112&lt;&gt;"wait"),"AT",IF(AIL!$X114="AI",IF(Sheet1!$E114&lt;AIL!$W114-50,50,"wait"),0))</f>
        <v>AT</v>
      </c>
      <c r="DE113" s="8" t="str">
        <f>IF(AND(DE112&gt;0,DE112&lt;&gt;"wait"),"AT",IF(AIL!$X114="AI",IF(Sheet1!$E114&lt;AIL!$W114-100,100,"wait"),0))</f>
        <v>AT</v>
      </c>
      <c r="DF113" s="8" t="str">
        <f>IF(AND(DF112&gt;0,DF112&lt;&gt;"wait"),"AT",IF(AIL!$X114="AI",IF(Sheet1!$E114&lt;AIL!$W114-150,150,"wait"),0))</f>
        <v>AT</v>
      </c>
      <c r="DG113" s="8" t="str">
        <f>IF(AND(DG112&gt;0,DG112&lt;&gt;"wait"),"AT",IF(AIL!$X114="AI",IF(Sheet1!$E114&lt;AIL!$W114-200,200,"wait"),0))</f>
        <v>wait</v>
      </c>
      <c r="DH113" s="8" t="str">
        <f>IF(AND(DH112&gt;0,DH112&lt;&gt;"wait"),"AT",IF(AIL!$X114="AI",IF(Sheet1!$D114&gt;AIL!$W114+50,50,"wait"),0))</f>
        <v>AT</v>
      </c>
      <c r="DI113" s="8" t="str">
        <f>IF(AND(DI112&gt;0,DI112&lt;&gt;"wait"),"AT",IF(AIL!$X114="AI",IF(Sheet1!$D114&gt;AIL!$W114+100,100,"wait"),0))</f>
        <v>AT</v>
      </c>
      <c r="DJ113" s="8" t="str">
        <f>IF(AND(DJ112&gt;0,DJ112&lt;&gt;"wait"),"AT",IF(AIL!$X114="AI",IF(Sheet1!$D114&gt;AIL!$W114+150,150,"wait"),0))</f>
        <v>wait</v>
      </c>
      <c r="DK113" s="8" t="str">
        <f>IF(AND(DK112&gt;0,DK112&lt;&gt;"wait"),"AT",IF(AIL!$X114="AI",IF(Sheet1!$D114&gt;AIL!$W114+200,200,"wait"),0))</f>
        <v>wait</v>
      </c>
      <c r="DL113" s="8">
        <f t="shared" si="109"/>
        <v>-100</v>
      </c>
      <c r="DN113" s="10" t="str">
        <f>IF(AND(DN112&gt;0,DN112&lt;&gt;"wait"),"AT",IF(AIL!$AA114="AI",IF(Sheet1!$E114&lt;AIL!$Z114-50,50,"wait"),0))</f>
        <v>AT</v>
      </c>
      <c r="DO113" s="10" t="str">
        <f>IF(AND(DO112&gt;0,DO112&lt;&gt;"wait"),"AT",IF(AIL!$AA114="AI",IF(Sheet1!$E114&lt;AIL!$Z114-100,100,"wait"),0))</f>
        <v>AT</v>
      </c>
      <c r="DP113" s="10" t="str">
        <f>IF(AND(DP112&gt;0,DP112&lt;&gt;"wait"),"AT",IF(AIL!$AA114="AI",IF(Sheet1!$E114&lt;AIL!$Z114-150,150,"wait"),0))</f>
        <v>AT</v>
      </c>
      <c r="DQ113" s="10" t="str">
        <f>IF(AND(DQ112&gt;0,DQ112&lt;&gt;"wait"),"AT",IF(AIL!$AA114="AI",IF(Sheet1!$E114&lt;AIL!$Z114-200,200,"wait"),0))</f>
        <v>AT</v>
      </c>
      <c r="DR113" s="10" t="str">
        <f>IF(AND(DR112&gt;0,DR112&lt;&gt;"wait"),"AT",IF(AIL!$AA114="AI",IF(Sheet1!$D114&gt;AIL!$Z114+50,50,"wait"),0))</f>
        <v>AT</v>
      </c>
      <c r="DS113" s="10" t="str">
        <f>IF(AND(DS112&gt;0,DS112&lt;&gt;"wait"),"AT",IF(AIL!$AA114="AI",IF(Sheet1!$D114&gt;AIL!$Z114+100,100,"wait"),0))</f>
        <v>wait</v>
      </c>
      <c r="DT113" s="10" t="str">
        <f>IF(AND(DT112&gt;0,DT112&lt;&gt;"wait"),"AT",IF(AIL!$AA114="AI",IF(Sheet1!$D114&gt;AIL!$Z114+150,150,"wait"),0))</f>
        <v>wait</v>
      </c>
      <c r="DU113" s="10" t="str">
        <f>IF(AND(DU112&gt;0,DU112&lt;&gt;"wait"),"AT",IF(AIL!$AA114="AI",IF(Sheet1!$D114&gt;AIL!$Z114+200,200,"wait"),0))</f>
        <v>wait</v>
      </c>
      <c r="DV113" s="10">
        <f t="shared" si="77"/>
        <v>-50</v>
      </c>
      <c r="DX113" s="10" t="str">
        <f>IF(AND(DX112&gt;0,DX112&lt;&gt;"wait"),"AT",IF(AIL!$AC114="AI",IF(Sheet1!$E114&lt;AIL!$AB114-50,50,"wait"),0))</f>
        <v>AT</v>
      </c>
      <c r="DY113" s="10" t="str">
        <f>IF(AND(DY112&gt;0,DY112&lt;&gt;"wait"),"AT",IF(AIL!$AC114="AI",IF(Sheet1!$E114&lt;AIL!$AB114-100,100,"wait"),0))</f>
        <v>AT</v>
      </c>
      <c r="DZ113" s="10" t="str">
        <f>IF(AND(DZ112&gt;0,DZ112&lt;&gt;"wait"),"AT",IF(AIL!$AC114="AI",IF(Sheet1!$E114&lt;AIL!$AB114-150,150,"wait"),0))</f>
        <v>AT</v>
      </c>
      <c r="EA113" s="10" t="str">
        <f>IF(AND(EA112&gt;0,EA112&lt;&gt;"wait"),"AT",IF(AIL!$AC114="AI",IF(Sheet1!$E114&lt;AIL!$AB114-200,200,"wait"),0))</f>
        <v>AT</v>
      </c>
      <c r="EB113" s="10" t="str">
        <f>IF(AND(EB112&gt;0,EB112&lt;&gt;"wait"),"AT",IF(AIL!$AC114="AI",IF(Sheet1!$D114&gt;AIL!$AB114+50,50,"wait"),0))</f>
        <v>AT</v>
      </c>
      <c r="EC113" s="10" t="str">
        <f>IF(AND(EC112&gt;0,EC112&lt;&gt;"wait"),"AT",IF(AIL!$AC114="AI",IF(Sheet1!$D114&gt;AIL!$AB114+100,100,"wait"),0))</f>
        <v>wait</v>
      </c>
      <c r="ED113" s="10" t="str">
        <f>IF(AND(ED112&gt;0,ED112&lt;&gt;"wait"),"AT",IF(AIL!$AC114="AI",IF(Sheet1!$D114&gt;AIL!$AB114+150,150,"wait"),0))</f>
        <v>wait</v>
      </c>
      <c r="EE113" s="10" t="str">
        <f>IF(AND(EE112&gt;0,EE112&lt;&gt;"wait"),"AT",IF(AIL!$AC114="AI",IF(Sheet1!$D114&gt;AIL!$AB114+200,200,"wait"),0))</f>
        <v>wait</v>
      </c>
      <c r="EF113" s="10">
        <f t="shared" si="78"/>
        <v>-50</v>
      </c>
      <c r="EH113" s="10" t="str">
        <f>IF(AND(EH112&gt;0,EH112&lt;&gt;"wait"),"AT",IF(AIL!$AE114="AI",IF(Sheet1!$E114&lt;AIL!$AD114-50,50,"wait"),0))</f>
        <v>AT</v>
      </c>
      <c r="EI113" s="10" t="str">
        <f>IF(AND(EI112&gt;0,EI112&lt;&gt;"wait"),"AT",IF(AIL!$AE114="AI",IF(Sheet1!$E114&lt;AIL!$AD114-100,100,"wait"),0))</f>
        <v>AT</v>
      </c>
      <c r="EJ113" s="10" t="str">
        <f>IF(AND(EJ112&gt;0,EJ112&lt;&gt;"wait"),"AT",IF(AIL!$AE114="AI",IF(Sheet1!$E114&lt;AIL!$AD114-150,150,"wait"),0))</f>
        <v>AT</v>
      </c>
      <c r="EK113" s="10" t="str">
        <f>IF(AND(EK112&gt;0,EK112&lt;&gt;"wait"),"AT",IF(AIL!$AE114="AI",IF(Sheet1!$E114&lt;AIL!$AD114-200,200,"wait"),0))</f>
        <v>AT</v>
      </c>
      <c r="EL113" s="10" t="str">
        <f>IF(AND(EL112&gt;0,EL112&lt;&gt;"wait"),"AT",IF(AIL!$AE114="AI",IF(Sheet1!$D114&gt;AIL!$AD114+50,50,"wait"),0))</f>
        <v>AT</v>
      </c>
      <c r="EM113" s="10" t="str">
        <f>IF(AND(EM112&gt;0,EM112&lt;&gt;"wait"),"AT",IF(AIL!$AE114="AI",IF(Sheet1!$D114&gt;AIL!$AD114+100,100,"wait"),0))</f>
        <v>wait</v>
      </c>
      <c r="EN113" s="10" t="str">
        <f>IF(AND(EN112&gt;0,EN112&lt;&gt;"wait"),"AT",IF(AIL!$AE114="AI",IF(Sheet1!$D114&gt;AIL!$AD114+150,150,"wait"),0))</f>
        <v>wait</v>
      </c>
      <c r="EO113" s="10" t="str">
        <f>IF(AND(EO112&gt;0,EO112&lt;&gt;"wait"),"AT",IF(AIL!$AE114="AI",IF(Sheet1!$D114&gt;AIL!$AD114+200,200,"wait"),0))</f>
        <v>wait</v>
      </c>
      <c r="EP113" s="10">
        <f t="shared" si="79"/>
        <v>-50</v>
      </c>
      <c r="ER113" s="10" t="str">
        <f>IF(AND(ER112&gt;0,ER112&lt;&gt;"wait"),"AT",IF(AIL!$AG114="AI",IF(Sheet1!$E114&lt;AIL!$AF114-50,50,"wait"),0))</f>
        <v>AT</v>
      </c>
      <c r="ES113" s="10" t="str">
        <f>IF(AND(ES112&gt;0,ES112&lt;&gt;"wait"),"AT",IF(AIL!$AG114="AI",IF(Sheet1!$E114&lt;AIL!$AF114-100,100,"wait"),0))</f>
        <v>AT</v>
      </c>
      <c r="ET113" s="10" t="str">
        <f>IF(AND(ET112&gt;0,ET112&lt;&gt;"wait"),"AT",IF(AIL!$AG114="AI",IF(Sheet1!$E114&lt;AIL!$AF114-150,150,"wait"),0))</f>
        <v>AT</v>
      </c>
      <c r="EU113" s="10" t="str">
        <f>IF(AND(EU112&gt;0,EU112&lt;&gt;"wait"),"AT",IF(AIL!$AG114="AI",IF(Sheet1!$E114&lt;AIL!$AF114-200,200,"wait"),0))</f>
        <v>AT</v>
      </c>
      <c r="EV113" s="10" t="str">
        <f>IF(AND(EV112&gt;0,EV112&lt;&gt;"wait"),"AT",IF(AIL!$AG114="AI",IF(Sheet1!$D114&gt;AIL!$AF114+50,50,"wait"),0))</f>
        <v>AT</v>
      </c>
      <c r="EW113" s="10" t="str">
        <f>IF(AND(EW112&gt;0,EW112&lt;&gt;"wait"),"AT",IF(AIL!$AG114="AI",IF(Sheet1!$D114&gt;AIL!$AF114+100,100,"wait"),0))</f>
        <v>wait</v>
      </c>
      <c r="EX113" s="10" t="str">
        <f>IF(AND(EX112&gt;0,EX112&lt;&gt;"wait"),"AT",IF(AIL!$AG114="AI",IF(Sheet1!$D114&gt;AIL!$AF114+150,150,"wait"),0))</f>
        <v>wait</v>
      </c>
      <c r="EY113" s="10" t="str">
        <f>IF(AND(EY112&gt;0,EY112&lt;&gt;"wait"),"AT",IF(AIL!$AG114="AI",IF(Sheet1!$D114&gt;AIL!$AF114+200,200,"wait"),0))</f>
        <v>wait</v>
      </c>
      <c r="EZ113" s="10">
        <f t="shared" si="80"/>
        <v>-50</v>
      </c>
      <c r="FB113" s="10" t="str">
        <f>IF(AND(FB112&gt;0,FB112&lt;&gt;"wait"),"AT",IF(AIL!$AI114="AI",IF(Sheet1!$E114&lt;AIL!$AH114-50,50,"wait"),0))</f>
        <v>AT</v>
      </c>
      <c r="FC113" s="10" t="str">
        <f>IF(AND(FC112&gt;0,FC112&lt;&gt;"wait"),"AT",IF(AIL!$AI114="AI",IF(Sheet1!$E114&lt;AIL!$AH114-100,100,"wait"),0))</f>
        <v>AT</v>
      </c>
      <c r="FD113" s="10" t="str">
        <f>IF(AND(FD112&gt;0,FD112&lt;&gt;"wait"),"AT",IF(AIL!$AI114="AI",IF(Sheet1!$E114&lt;AIL!$AH114-150,150,"wait"),0))</f>
        <v>AT</v>
      </c>
      <c r="FE113" s="10" t="str">
        <f>IF(AND(FE112&gt;0,FE112&lt;&gt;"wait"),"AT",IF(AIL!$AI114="AI",IF(Sheet1!$E114&lt;AIL!$AH114-200,200,"wait"),0))</f>
        <v>AT</v>
      </c>
      <c r="FF113" s="10" t="str">
        <f>IF(AND(FF112&gt;0,FF112&lt;&gt;"wait"),"AT",IF(AIL!$AI114="AI",IF(Sheet1!$D114&gt;AIL!$AH114+50,50,"wait"),0))</f>
        <v>AT</v>
      </c>
      <c r="FG113" s="10" t="str">
        <f>IF(AND(FG112&gt;0,FG112&lt;&gt;"wait"),"AT",IF(AIL!$AI114="AI",IF(Sheet1!$D114&gt;AIL!$AH114+100,100,"wait"),0))</f>
        <v>wait</v>
      </c>
      <c r="FH113" s="10" t="str">
        <f>IF(AND(FH112&gt;0,FH112&lt;&gt;"wait"),"AT",IF(AIL!$AI114="AI",IF(Sheet1!$D114&gt;AIL!$AH114+150,150,"wait"),0))</f>
        <v>wait</v>
      </c>
      <c r="FI113" s="10" t="str">
        <f>IF(AND(FI112&gt;0,FI112&lt;&gt;"wait"),"AT",IF(AIL!$AI114="AI",IF(Sheet1!$D114&gt;AIL!$AH114+200,200,"wait"),0))</f>
        <v>wait</v>
      </c>
      <c r="FJ113" s="10">
        <f t="shared" si="81"/>
        <v>-50</v>
      </c>
      <c r="FL113" s="10" t="str">
        <f>IF(AND(FL112&gt;0,FL112&lt;&gt;"wait"),"AT",IF(AIL!$AK114="AI",IF(Sheet1!$E114&lt;AIL!$AJ114-50,50,"wait"),0))</f>
        <v>AT</v>
      </c>
      <c r="FM113" s="10" t="str">
        <f>IF(AND(FM112&gt;0,FM112&lt;&gt;"wait"),"AT",IF(AIL!$AK114="AI",IF(Sheet1!$E114&lt;AIL!$AJ114-100,100,"wait"),0))</f>
        <v>AT</v>
      </c>
      <c r="FN113" s="10" t="str">
        <f>IF(AND(FN112&gt;0,FN112&lt;&gt;"wait"),"AT",IF(AIL!$AK114="AI",IF(Sheet1!$E114&lt;AIL!$AJ114-150,150,"wait"),0))</f>
        <v>AT</v>
      </c>
      <c r="FO113" s="10" t="str">
        <f>IF(AND(FO112&gt;0,FO112&lt;&gt;"wait"),"AT",IF(AIL!$AK114="AI",IF(Sheet1!$E114&lt;AIL!$AJ114-200,200,"wait"),0))</f>
        <v>AT</v>
      </c>
      <c r="FP113" s="10" t="str">
        <f>IF(AND(FP112&gt;0,FP112&lt;&gt;"wait"),"AT",IF(AIL!$AK114="AI",IF(Sheet1!$D114&gt;AIL!$AJ114+50,50,"wait"),0))</f>
        <v>AT</v>
      </c>
      <c r="FQ113" s="10" t="str">
        <f>IF(AND(FQ112&gt;0,FQ112&lt;&gt;"wait"),"AT",IF(AIL!$AK114="AI",IF(Sheet1!$D114&gt;AIL!$AJ114+100,100,"wait"),0))</f>
        <v>wait</v>
      </c>
      <c r="FR113" s="10" t="str">
        <f>IF(AND(FR112&gt;0,FR112&lt;&gt;"wait"),"AT",IF(AIL!$AK114="AI",IF(Sheet1!$D114&gt;AIL!$AJ114+150,150,"wait"),0))</f>
        <v>wait</v>
      </c>
      <c r="FS113" s="10" t="str">
        <f>IF(AND(FS112&gt;0,FS112&lt;&gt;"wait"),"AT",IF(AIL!$AK114="AI",IF(Sheet1!$D114&gt;AIL!$AJ114+200,200,"wait"),0))</f>
        <v>wait</v>
      </c>
      <c r="FT113" s="10">
        <f t="shared" si="82"/>
        <v>-50</v>
      </c>
      <c r="FV113" s="10" t="str">
        <f>IF(AND(FV112&gt;0,FV112&lt;&gt;"wait"),"AT",IF(AIL!$AM114="AI",IF(Sheet1!$E114&lt;AIL!$AL114-50,50,"wait"),0))</f>
        <v>AT</v>
      </c>
      <c r="FW113" s="10" t="str">
        <f>IF(AND(FW112&gt;0,FW112&lt;&gt;"wait"),"AT",IF(AIL!$AM114="AI",IF(Sheet1!$E114&lt;AIL!$AL114-100,100,"wait"),0))</f>
        <v>AT</v>
      </c>
      <c r="FX113" s="10" t="str">
        <f>IF(AND(FX112&gt;0,FX112&lt;&gt;"wait"),"AT",IF(AIL!$AM114="AI",IF(Sheet1!$E114&lt;AIL!$AL114-150,150,"wait"),0))</f>
        <v>AT</v>
      </c>
      <c r="FY113" s="10" t="str">
        <f>IF(AND(FY112&gt;0,FY112&lt;&gt;"wait"),"AT",IF(AIL!$AM114="AI",IF(Sheet1!$E114&lt;AIL!$AL114-200,200,"wait"),0))</f>
        <v>AT</v>
      </c>
      <c r="FZ113" s="10" t="str">
        <f>IF(AND(FZ112&gt;0,FZ112&lt;&gt;"wait"),"AT",IF(AIL!$AM114="AI",IF(Sheet1!$D114&gt;AIL!$AL114+50,50,"wait"),0))</f>
        <v>AT</v>
      </c>
      <c r="GA113" s="10" t="str">
        <f>IF(AND(GA112&gt;0,GA112&lt;&gt;"wait"),"AT",IF(AIL!$AM114="AI",IF(Sheet1!$D114&gt;AIL!$AL114+100,100,"wait"),0))</f>
        <v>wait</v>
      </c>
      <c r="GB113" s="10" t="str">
        <f>IF(AND(GB112&gt;0,GB112&lt;&gt;"wait"),"AT",IF(AIL!$AM114="AI",IF(Sheet1!$D114&gt;AIL!$AL114+150,150,"wait"),0))</f>
        <v>wait</v>
      </c>
      <c r="GC113" s="10" t="str">
        <f>IF(AND(GC112&gt;0,GC112&lt;&gt;"wait"),"AT",IF(AIL!$AM114="AI",IF(Sheet1!$D114&gt;AIL!$AL114+200,200,"wait"),0))</f>
        <v>wait</v>
      </c>
      <c r="GD113" s="10">
        <f t="shared" si="83"/>
        <v>-50</v>
      </c>
      <c r="GF113" s="10" t="str">
        <f>IF(AND(GF112&gt;0,GF112&lt;&gt;"wait"),"AT",IF(AIL!$AO114="AI",IF(Sheet1!$E114&lt;AIL!$AN114-50,50,"wait"),0))</f>
        <v>AT</v>
      </c>
      <c r="GG113" s="10" t="str">
        <f>IF(AND(GG112&gt;0,GG112&lt;&gt;"wait"),"AT",IF(AIL!$AO114="AI",IF(Sheet1!$E114&lt;AIL!$AN114-100,100,"wait"),0))</f>
        <v>AT</v>
      </c>
      <c r="GH113" s="10" t="str">
        <f>IF(AND(GH112&gt;0,GH112&lt;&gt;"wait"),"AT",IF(AIL!$AO114="AI",IF(Sheet1!$E114&lt;AIL!$AN114-150,150,"wait"),0))</f>
        <v>AT</v>
      </c>
      <c r="GI113" s="10" t="str">
        <f>IF(AND(GI112&gt;0,GI112&lt;&gt;"wait"),"AT",IF(AIL!$AO114="AI",IF(Sheet1!$E114&lt;AIL!$AN114-200,200,"wait"),0))</f>
        <v>AT</v>
      </c>
      <c r="GJ113" s="10" t="str">
        <f>IF(AND(GJ112&gt;0,GJ112&lt;&gt;"wait"),"AT",IF(AIL!$AO114="AI",IF(Sheet1!$D114&gt;AIL!$AN114+50,50,"wait"),0))</f>
        <v>AT</v>
      </c>
      <c r="GK113" s="10" t="str">
        <f>IF(AND(GK112&gt;0,GK112&lt;&gt;"wait"),"AT",IF(AIL!$AO114="AI",IF(Sheet1!$D114&gt;AIL!$AN114+100,100,"wait"),0))</f>
        <v>wait</v>
      </c>
      <c r="GL113" s="10" t="str">
        <f>IF(AND(GL112&gt;0,GL112&lt;&gt;"wait"),"AT",IF(AIL!$AO114="AI",IF(Sheet1!$D114&gt;AIL!$AN114+150,150,"wait"),0))</f>
        <v>wait</v>
      </c>
      <c r="GM113" s="10" t="str">
        <f>IF(AND(GM112&gt;0,GM112&lt;&gt;"wait"),"AT",IF(AIL!$AO114="AI",IF(Sheet1!$D114&gt;AIL!$AN114+200,200,"wait"),0))</f>
        <v>wait</v>
      </c>
      <c r="GN113" s="10">
        <f t="shared" si="84"/>
        <v>-50</v>
      </c>
      <c r="GP113" s="10" t="str">
        <f>IF(AND(GP112&gt;0,GP112&lt;&gt;"wait"),"AT",IF(AIL!$AQ114="AI",IF(Sheet1!$E114&lt;AIL!$AP114-50,50,"wait"),0))</f>
        <v>AT</v>
      </c>
      <c r="GQ113" s="10" t="str">
        <f>IF(AND(GQ112&gt;0,GQ112&lt;&gt;"wait"),"AT",IF(AIL!$AQ114="AI",IF(Sheet1!$E114&lt;AIL!$AP114-100,100,"wait"),0))</f>
        <v>AT</v>
      </c>
      <c r="GR113" s="10" t="str">
        <f>IF(AND(GR112&gt;0,GR112&lt;&gt;"wait"),"AT",IF(AIL!$AQ114="AI",IF(Sheet1!$E114&lt;AIL!$AP114-150,150,"wait"),0))</f>
        <v>AT</v>
      </c>
      <c r="GS113" s="10" t="str">
        <f>IF(AND(GS112&gt;0,GS112&lt;&gt;"wait"),"AT",IF(AIL!$AQ114="AI",IF(Sheet1!$E114&lt;AIL!$AP114-200,200,"wait"),0))</f>
        <v>AT</v>
      </c>
      <c r="GT113" s="10" t="str">
        <f>IF(AND(GT112&gt;0,GT112&lt;&gt;"wait"),"AT",IF(AIL!$AQ114="AI",IF(Sheet1!$D114&gt;AIL!$AP114+50,50,"wait"),0))</f>
        <v>AT</v>
      </c>
      <c r="GU113" s="10" t="str">
        <f>IF(AND(GU112&gt;0,GU112&lt;&gt;"wait"),"AT",IF(AIL!$AQ114="AI",IF(Sheet1!$D114&gt;AIL!$AP114+100,100,"wait"),0))</f>
        <v>wait</v>
      </c>
      <c r="GV113" s="10" t="str">
        <f>IF(AND(GV112&gt;0,GV112&lt;&gt;"wait"),"AT",IF(AIL!$AQ114="AI",IF(Sheet1!$D114&gt;AIL!$AP114+150,150,"wait"),0))</f>
        <v>wait</v>
      </c>
      <c r="GW113" s="10" t="str">
        <f>IF(AND(GW112&gt;0,GW112&lt;&gt;"wait"),"AT",IF(AIL!$AQ114="AI",IF(Sheet1!$D114&gt;AIL!$AP114+200,200,"wait"),0))</f>
        <v>wait</v>
      </c>
      <c r="GX113" s="10">
        <f t="shared" si="85"/>
        <v>-50</v>
      </c>
      <c r="GZ113" s="10" t="str">
        <f>IF(AND(GZ112&gt;0,GZ112&lt;&gt;"wait"),"AT",IF(AIL!$AS114="AI",IF(Sheet1!$E114&lt;AIL!$AR114-50,50,"wait"),0))</f>
        <v>AT</v>
      </c>
      <c r="HA113" s="10" t="str">
        <f>IF(AND(HA112&gt;0,HA112&lt;&gt;"wait"),"AT",IF(AIL!$AS114="AI",IF(Sheet1!$E114&lt;AIL!$AR114-100,100,"wait"),0))</f>
        <v>AT</v>
      </c>
      <c r="HB113" s="10" t="str">
        <f>IF(AND(HB112&gt;0,HB112&lt;&gt;"wait"),"AT",IF(AIL!$AS114="AI",IF(Sheet1!$E114&lt;AIL!$AR114-150,150,"wait"),0))</f>
        <v>AT</v>
      </c>
      <c r="HC113" s="10" t="str">
        <f>IF(AND(HC112&gt;0,HC112&lt;&gt;"wait"),"AT",IF(AIL!$AS114="AI",IF(Sheet1!$E114&lt;AIL!$AR114-200,200,"wait"),0))</f>
        <v>AT</v>
      </c>
      <c r="HD113" s="10" t="str">
        <f>IF(AND(HD112&gt;0,HD112&lt;&gt;"wait"),"AT",IF(AIL!$AS114="AI",IF(Sheet1!$D114&gt;AIL!$AR114+50,50,"wait"),0))</f>
        <v>AT</v>
      </c>
      <c r="HE113" s="10" t="str">
        <f>IF(AND(HE112&gt;0,HE112&lt;&gt;"wait"),"AT",IF(AIL!$AS114="AI",IF(Sheet1!$D114&gt;AIL!$AR114+100,100,"wait"),0))</f>
        <v>wait</v>
      </c>
      <c r="HF113" s="10" t="str">
        <f>IF(AND(HF112&gt;0,HF112&lt;&gt;"wait"),"AT",IF(AIL!$AS114="AI",IF(Sheet1!$D114&gt;AIL!$AR114+150,150,"wait"),0))</f>
        <v>wait</v>
      </c>
      <c r="HG113" s="10" t="str">
        <f>IF(AND(HG112&gt;0,HG112&lt;&gt;"wait"),"AT",IF(AIL!$AS114="AI",IF(Sheet1!$D114&gt;AIL!$AR114+200,200,"wait"),0))</f>
        <v>wait</v>
      </c>
      <c r="HH113" s="10">
        <f t="shared" si="86"/>
        <v>-50</v>
      </c>
      <c r="HJ113" s="10" t="str">
        <f>IF(AND(HJ112&gt;0,HJ112&lt;&gt;"wait"),"AT",IF(AIL!$AU114="AI",IF(Sheet1!$E114&lt;AIL!$AT114-50,50,"wait"),0))</f>
        <v>AT</v>
      </c>
      <c r="HK113" s="10" t="str">
        <f>IF(AND(HK112&gt;0,HK112&lt;&gt;"wait"),"AT",IF(AIL!$AU114="AI",IF(Sheet1!$E114&lt;AIL!$AT114-100,100,"wait"),0))</f>
        <v>AT</v>
      </c>
      <c r="HL113" s="10" t="str">
        <f>IF(AND(HL112&gt;0,HL112&lt;&gt;"wait"),"AT",IF(AIL!$AU114="AI",IF(Sheet1!$E114&lt;AIL!$AT114-150,150,"wait"),0))</f>
        <v>AT</v>
      </c>
      <c r="HM113" s="10" t="str">
        <f>IF(AND(HM112&gt;0,HM112&lt;&gt;"wait"),"AT",IF(AIL!$AU114="AI",IF(Sheet1!$E114&lt;AIL!$AT114-200,200,"wait"),0))</f>
        <v>AT</v>
      </c>
      <c r="HN113" s="10" t="str">
        <f>IF(AND(HN112&gt;0,HN112&lt;&gt;"wait"),"AT",IF(AIL!$AU114="AI",IF(Sheet1!$D114&gt;AIL!$AT114+50,50,"wait"),0))</f>
        <v>AT</v>
      </c>
      <c r="HO113" s="10" t="str">
        <f>IF(AND(HO112&gt;0,HO112&lt;&gt;"wait"),"AT",IF(AIL!$AU114="AI",IF(Sheet1!$D114&gt;AIL!$AT114+100,100,"wait"),0))</f>
        <v>wait</v>
      </c>
      <c r="HP113" s="10" t="str">
        <f>IF(AND(HP112&gt;0,HP112&lt;&gt;"wait"),"AT",IF(AIL!$AU114="AI",IF(Sheet1!$D114&gt;AIL!$AT114+150,150,"wait"),0))</f>
        <v>wait</v>
      </c>
      <c r="HQ113" s="10" t="str">
        <f>IF(AND(HQ112&gt;0,HQ112&lt;&gt;"wait"),"AT",IF(AIL!$AU114="AI",IF(Sheet1!$D114&gt;AIL!$AT114+200,200,"wait"),0))</f>
        <v>wait</v>
      </c>
      <c r="HR113" s="10">
        <f t="shared" si="87"/>
        <v>-50</v>
      </c>
      <c r="HT113" s="10" t="str">
        <f>IF(AND(HT112&gt;0,HT112&lt;&gt;"wait"),"AT",IF(AIL!$AX114="AI",IF(Sheet1!$E114&lt;AIL!$AW114-50,50,"wait"),0))</f>
        <v>AT</v>
      </c>
      <c r="HU113" s="10" t="str">
        <f>IF(AND(HU112&gt;0,HU112&lt;&gt;"wait"),"AT",IF(AIL!$AX114="AI",IF(Sheet1!$E114&lt;AIL!$AW114-100,100,"wait"),0))</f>
        <v>wait</v>
      </c>
      <c r="HV113" s="10" t="str">
        <f>IF(AND(HV112&gt;0,HV112&lt;&gt;"wait"),"AT",IF(AIL!$AX114="AI",IF(Sheet1!$E114&lt;AIL!$AW114-150,150,"wait"),0))</f>
        <v>wait</v>
      </c>
      <c r="HW113" s="10" t="str">
        <f>IF(AND(HW112&gt;0,HW112&lt;&gt;"wait"),"AT",IF(AIL!$AX114="AI",IF(Sheet1!$E114&lt;AIL!$AW114-200,200,"wait"),0))</f>
        <v>wait</v>
      </c>
      <c r="HX113" s="10" t="str">
        <f>IF(AND(HX112&gt;0,HX112&lt;&gt;"wait"),"AT",IF(AIL!$AX114="AI",IF(Sheet1!$D114&gt;AIL!$AW114+50,50,"wait"),0))</f>
        <v>AT</v>
      </c>
      <c r="HY113" s="10" t="str">
        <f>IF(AND(HY112&gt;0,HY112&lt;&gt;"wait"),"AT",IF(AIL!$AX114="AI",IF(Sheet1!$D114&gt;AIL!$AW114+100,100,"wait"),0))</f>
        <v>AT</v>
      </c>
      <c r="HZ113" s="10" t="str">
        <f>IF(AND(HZ112&gt;0,HZ112&lt;&gt;"wait"),"AT",IF(AIL!$AX114="AI",IF(Sheet1!$D114&gt;AIL!$AW114+150,150,"wait"),0))</f>
        <v>wait</v>
      </c>
      <c r="IA113" s="10" t="str">
        <f>IF(AND(IA112&gt;0,IA112&lt;&gt;"wait"),"AT",IF(AIL!$AX114="AI",IF(Sheet1!$D114&gt;AIL!$AW114+200,200,"wait"),0))</f>
        <v>wait</v>
      </c>
      <c r="IB113" s="10">
        <f t="shared" si="88"/>
        <v>-100</v>
      </c>
      <c r="ID113" s="10" t="str">
        <f>IF(AND(ID112&gt;0,ID112&lt;&gt;"wait"),"AT",IF(AIL!$AZ114="AI",IF(Sheet1!$E114&lt;AIL!$AY114-50,50,"wait"),0))</f>
        <v>AT</v>
      </c>
      <c r="IE113" s="10" t="str">
        <f>IF(AND(IE112&gt;0,IE112&lt;&gt;"wait"),"AT",IF(AIL!$AZ114="AI",IF(Sheet1!$E114&lt;AIL!$AY114-100,100,"wait"),0))</f>
        <v>wait</v>
      </c>
      <c r="IF113" s="10" t="str">
        <f>IF(AND(IF112&gt;0,IF112&lt;&gt;"wait"),"AT",IF(AIL!$AZ114="AI",IF(Sheet1!$E114&lt;AIL!$AY114-150,150,"wait"),0))</f>
        <v>wait</v>
      </c>
      <c r="IG113" s="10" t="str">
        <f>IF(AND(IG112&gt;0,IG112&lt;&gt;"wait"),"AT",IF(AIL!$AZ114="AI",IF(Sheet1!$E114&lt;AIL!$AY114-200,200,"wait"),0))</f>
        <v>wait</v>
      </c>
      <c r="IH113" s="10" t="str">
        <f>IF(AND(IH112&gt;0,IH112&lt;&gt;"wait"),"AT",IF(AIL!$AZ114="AI",IF(Sheet1!$D114&gt;AIL!$AY114+50,50,"wait"),0))</f>
        <v>AT</v>
      </c>
      <c r="II113" s="10" t="str">
        <f>IF(AND(II112&gt;0,II112&lt;&gt;"wait"),"AT",IF(AIL!$AZ114="AI",IF(Sheet1!$D114&gt;AIL!$AY114+100,100,"wait"),0))</f>
        <v>AT</v>
      </c>
      <c r="IJ113" s="10" t="str">
        <f>IF(AND(IJ112&gt;0,IJ112&lt;&gt;"wait"),"AT",IF(AIL!$AZ114="AI",IF(Sheet1!$D114&gt;AIL!$AY114+150,150,"wait"),0))</f>
        <v>wait</v>
      </c>
      <c r="IK113" s="10" t="str">
        <f>IF(AND(IK112&gt;0,IK112&lt;&gt;"wait"),"AT",IF(AIL!$AZ114="AI",IF(Sheet1!$D114&gt;AIL!$AY114+200,200,"wait"),0))</f>
        <v>wait</v>
      </c>
      <c r="IL113" s="10">
        <f t="shared" si="89"/>
        <v>-100</v>
      </c>
      <c r="IN113" s="10" t="str">
        <f>IF(AND(IN112&gt;0,IN112&lt;&gt;"wait"),"AT",IF(AIL!$BB114="AI",IF(Sheet1!$E114&lt;AIL!$BA114-50,50,"wait"),0))</f>
        <v>AT</v>
      </c>
      <c r="IO113" s="10" t="str">
        <f>IF(AND(IO112&gt;0,IO112&lt;&gt;"wait"),"AT",IF(AIL!$BB114="AI",IF(Sheet1!$E114&lt;AIL!$BA114-100,100,"wait"),0))</f>
        <v>wait</v>
      </c>
      <c r="IP113" s="10" t="str">
        <f>IF(AND(IP112&gt;0,IP112&lt;&gt;"wait"),"AT",IF(AIL!$BB114="AI",IF(Sheet1!$E114&lt;AIL!$BA114-150,150,"wait"),0))</f>
        <v>wait</v>
      </c>
      <c r="IQ113" s="10" t="str">
        <f>IF(AND(IQ112&gt;0,IQ112&lt;&gt;"wait"),"AT",IF(AIL!$BB114="AI",IF(Sheet1!$E114&lt;AIL!$BA114-200,200,"wait"),0))</f>
        <v>wait</v>
      </c>
      <c r="IR113" s="10" t="str">
        <f>IF(AND(IR112&gt;0,IR112&lt;&gt;"wait"),"AT",IF(AIL!$BB114="AI",IF(Sheet1!$D114&gt;AIL!$BA114+50,50,"wait"),0))</f>
        <v>AT</v>
      </c>
      <c r="IS113" s="10" t="str">
        <f>IF(AND(IS112&gt;0,IS112&lt;&gt;"wait"),"AT",IF(AIL!$BB114="AI",IF(Sheet1!$D114&gt;AIL!$BA114+100,100,"wait"),0))</f>
        <v>AT</v>
      </c>
      <c r="IT113" s="10" t="str">
        <f>IF(AND(IT112&gt;0,IT112&lt;&gt;"wait"),"AT",IF(AIL!$BB114="AI",IF(Sheet1!$D114&gt;AIL!$BA114+150,150,"wait"),0))</f>
        <v>wait</v>
      </c>
      <c r="IU113" s="10" t="str">
        <f>IF(AND(IU112&gt;0,IU112&lt;&gt;"wait"),"AT",IF(AIL!$BB114="AI",IF(Sheet1!$D114&gt;AIL!$BA114+200,200,"wait"),0))</f>
        <v>wait</v>
      </c>
      <c r="IV113" s="10">
        <f t="shared" si="90"/>
        <v>-100</v>
      </c>
      <c r="IX113" s="10" t="str">
        <f>IF(AND(IX112&gt;0,IX112&lt;&gt;"wait"),"AT",IF(AIL!$BD114="AI",IF(Sheet1!$E114&lt;AIL!$BC114-50,50,"wait"),0))</f>
        <v>AT</v>
      </c>
      <c r="IY113" s="10">
        <f>IF(AND(IY112&gt;0,IY112&lt;&gt;"wait"),"AT",IF(AIL!$BD114="AI",IF(Sheet1!$E114&lt;AIL!$BC114-100,100,"wait"),0))</f>
        <v>100</v>
      </c>
      <c r="IZ113" s="10" t="str">
        <f>IF(AND(IZ112&gt;0,IZ112&lt;&gt;"wait"),"AT",IF(AIL!$BD114="AI",IF(Sheet1!$E114&lt;AIL!$BC114-150,150,"wait"),0))</f>
        <v>wait</v>
      </c>
      <c r="JA113" s="10" t="str">
        <f>IF(AND(JA112&gt;0,JA112&lt;&gt;"wait"),"AT",IF(AIL!$BD114="AI",IF(Sheet1!$E114&lt;AIL!$BC114-200,200,"wait"),0))</f>
        <v>wait</v>
      </c>
      <c r="JB113" s="10" t="str">
        <f>IF(AND(JB112&gt;0,JB112&lt;&gt;"wait"),"AT",IF(AIL!$BD114="AI",IF(Sheet1!$D114&gt;AIL!$BC114+50,50,"wait"),0))</f>
        <v>AT</v>
      </c>
      <c r="JC113" s="10" t="str">
        <f>IF(AND(JC112&gt;0,JC112&lt;&gt;"wait"),"AT",IF(AIL!$BD114="AI",IF(Sheet1!$D114&gt;AIL!$BC114+100,100,"wait"),0))</f>
        <v>AT</v>
      </c>
      <c r="JD113" s="10" t="str">
        <f>IF(AND(JD112&gt;0,JD112&lt;&gt;"wait"),"AT",IF(AIL!$BD114="AI",IF(Sheet1!$D114&gt;AIL!$BC114+150,150,"wait"),0))</f>
        <v>wait</v>
      </c>
      <c r="JE113" s="10" t="str">
        <f>IF(AND(JE112&gt;0,JE112&lt;&gt;"wait"),"AT",IF(AIL!$BD114="AI",IF(Sheet1!$D114&gt;AIL!$BC114+200,200,"wait"),0))</f>
        <v>wait</v>
      </c>
      <c r="JF113" s="10">
        <f t="shared" si="91"/>
        <v>-100</v>
      </c>
      <c r="JH113" s="10" t="str">
        <f>IF(AND(JH112&gt;0,JH112&lt;&gt;"wait"),"AT",IF(AIL!$BF114="AI",IF(Sheet1!$E114&lt;AIL!$BE114-50,50,"wait"),0))</f>
        <v>AT</v>
      </c>
      <c r="JI113" s="10" t="str">
        <f>IF(AND(JI112&gt;0,JI112&lt;&gt;"wait"),"AT",IF(AIL!$BF114="AI",IF(Sheet1!$E114&lt;AIL!$BE114-100,100,"wait"),0))</f>
        <v>AT</v>
      </c>
      <c r="JJ113" s="10" t="str">
        <f>IF(AND(JJ112&gt;0,JJ112&lt;&gt;"wait"),"AT",IF(AIL!$BF114="AI",IF(Sheet1!$E114&lt;AIL!$BE114-150,150,"wait"),0))</f>
        <v>wait</v>
      </c>
      <c r="JK113" s="10" t="str">
        <f>IF(AND(JK112&gt;0,JK112&lt;&gt;"wait"),"AT",IF(AIL!$BF114="AI",IF(Sheet1!$E114&lt;AIL!$BE114-200,200,"wait"),0))</f>
        <v>wait</v>
      </c>
      <c r="JL113" s="10" t="str">
        <f>IF(AND(JL112&gt;0,JL112&lt;&gt;"wait"),"AT",IF(AIL!$BF114="AI",IF(Sheet1!$D114&gt;AIL!$BE114+50,50,"wait"),0))</f>
        <v>AT</v>
      </c>
      <c r="JM113" s="10" t="str">
        <f>IF(AND(JM112&gt;0,JM112&lt;&gt;"wait"),"AT",IF(AIL!$BF114="AI",IF(Sheet1!$D114&gt;AIL!$BE114+100,100,"wait"),0))</f>
        <v>AT</v>
      </c>
      <c r="JN113" s="10" t="str">
        <f>IF(AND(JN112&gt;0,JN112&lt;&gt;"wait"),"AT",IF(AIL!$BF114="AI",IF(Sheet1!$D114&gt;AIL!$BE114+150,150,"wait"),0))</f>
        <v>wait</v>
      </c>
      <c r="JO113" s="10" t="str">
        <f>IF(AND(JO112&gt;0,JO112&lt;&gt;"wait"),"AT",IF(AIL!$BF114="AI",IF(Sheet1!$D114&gt;AIL!$BE114+200,200,"wait"),0))</f>
        <v>wait</v>
      </c>
      <c r="JP113" s="10">
        <f t="shared" si="92"/>
        <v>-100</v>
      </c>
      <c r="JR113" s="10" t="str">
        <f>IF(AND(JR112&gt;0,JR112&lt;&gt;"wait"),"AT",IF(AIL!$BH114="AI",IF(Sheet1!$E114&lt;AIL!$BG114-50,50,"wait"),0))</f>
        <v>AT</v>
      </c>
      <c r="JS113" s="10" t="str">
        <f>IF(AND(JS112&gt;0,JS112&lt;&gt;"wait"),"AT",IF(AIL!$BH114="AI",IF(Sheet1!$E114&lt;AIL!$BG114-100,100,"wait"),0))</f>
        <v>AT</v>
      </c>
      <c r="JT113" s="10" t="str">
        <f>IF(AND(JT112&gt;0,JT112&lt;&gt;"wait"),"AT",IF(AIL!$BH114="AI",IF(Sheet1!$E114&lt;AIL!$BG114-150,150,"wait"),0))</f>
        <v>wait</v>
      </c>
      <c r="JU113" s="10" t="str">
        <f>IF(AND(JU112&gt;0,JU112&lt;&gt;"wait"),"AT",IF(AIL!$BH114="AI",IF(Sheet1!$E114&lt;AIL!$BG114-200,200,"wait"),0))</f>
        <v>wait</v>
      </c>
      <c r="JV113" s="10" t="str">
        <f>IF(AND(JV112&gt;0,JV112&lt;&gt;"wait"),"AT",IF(AIL!$BH114="AI",IF(Sheet1!$D114&gt;AIL!$BG114+50,50,"wait"),0))</f>
        <v>AT</v>
      </c>
      <c r="JW113" s="10" t="str">
        <f>IF(AND(JW112&gt;0,JW112&lt;&gt;"wait"),"AT",IF(AIL!$BH114="AI",IF(Sheet1!$D114&gt;AIL!$BG114+100,100,"wait"),0))</f>
        <v>wait</v>
      </c>
      <c r="JX113" s="10" t="str">
        <f>IF(AND(JX112&gt;0,JX112&lt;&gt;"wait"),"AT",IF(AIL!$BH114="AI",IF(Sheet1!$D114&gt;AIL!$BG114+150,150,"wait"),0))</f>
        <v>wait</v>
      </c>
      <c r="JY113" s="10" t="str">
        <f>IF(AND(JY112&gt;0,JY112&lt;&gt;"wait"),"AT",IF(AIL!$BH114="AI",IF(Sheet1!$D114&gt;AIL!$BG114+200,200,"wait"),0))</f>
        <v>wait</v>
      </c>
      <c r="JZ113" s="10">
        <f t="shared" si="93"/>
        <v>-50</v>
      </c>
      <c r="KB113" s="10" t="str">
        <f>IF(AND(KB112&gt;0,KB112&lt;&gt;"wait"),"AT",IF(AIL!$BJ114="AI",IF(Sheet1!$E114&lt;AIL!$BI114-50,50,"wait"),0))</f>
        <v>AT</v>
      </c>
      <c r="KC113" s="10">
        <f>IF(AND(KC112&gt;0,KC112&lt;&gt;"wait"),"AT",IF(AIL!$BJ114="AI",IF(Sheet1!$E114&lt;AIL!$BI114-100,100,"wait"),0))</f>
        <v>100</v>
      </c>
      <c r="KD113" s="10" t="str">
        <f>IF(AND(KD112&gt;0,KD112&lt;&gt;"wait"),"AT",IF(AIL!$BJ114="AI",IF(Sheet1!$E114&lt;AIL!$BI114-150,150,"wait"),0))</f>
        <v>wait</v>
      </c>
      <c r="KE113" s="10" t="str">
        <f>IF(AND(KE112&gt;0,KE112&lt;&gt;"wait"),"AT",IF(AIL!$BJ114="AI",IF(Sheet1!$E114&lt;AIL!$BI114-200,200,"wait"),0))</f>
        <v>wait</v>
      </c>
      <c r="KF113" s="10" t="str">
        <f>IF(AND(KF112&gt;0,KF112&lt;&gt;"wait"),"AT",IF(AIL!$BJ114="AI",IF(Sheet1!$D114&gt;AIL!$BI114+50,50,"wait"),0))</f>
        <v>AT</v>
      </c>
      <c r="KG113" s="10" t="str">
        <f>IF(AND(KG112&gt;0,KG112&lt;&gt;"wait"),"AT",IF(AIL!$BJ114="AI",IF(Sheet1!$D114&gt;AIL!$BI114+100,100,"wait"),0))</f>
        <v>AT</v>
      </c>
      <c r="KH113" s="10" t="str">
        <f>IF(AND(KH112&gt;0,KH112&lt;&gt;"wait"),"AT",IF(AIL!$BJ114="AI",IF(Sheet1!$D114&gt;AIL!$BI114+150,150,"wait"),0))</f>
        <v>wait</v>
      </c>
      <c r="KI113" s="10" t="str">
        <f>IF(AND(KI112&gt;0,KI112&lt;&gt;"wait"),"AT",IF(AIL!$BJ114="AI",IF(Sheet1!$D114&gt;AIL!$BI114+200,200,"wait"),0))</f>
        <v>wait</v>
      </c>
      <c r="KJ113" s="10">
        <f t="shared" si="94"/>
        <v>-100</v>
      </c>
      <c r="KL113" s="10" t="str">
        <f>IF(AND(KL112&gt;0,KL112&lt;&gt;"wait"),"AT",IF(AIL!$BL114="AI",IF(Sheet1!$E114&lt;AIL!$BK114-50,50,"wait"),0))</f>
        <v>wait</v>
      </c>
      <c r="KM113" s="10" t="str">
        <f>IF(AND(KM112&gt;0,KM112&lt;&gt;"wait"),"AT",IF(AIL!$BL114="AI",IF(Sheet1!$E114&lt;AIL!$BK114-100,100,"wait"),0))</f>
        <v>wait</v>
      </c>
      <c r="KN113" s="10" t="str">
        <f>IF(AND(KN112&gt;0,KN112&lt;&gt;"wait"),"AT",IF(AIL!$BL114="AI",IF(Sheet1!$E114&lt;AIL!$BK114-150,150,"wait"),0))</f>
        <v>wait</v>
      </c>
      <c r="KO113" s="10" t="str">
        <f>IF(AND(KO112&gt;0,KO112&lt;&gt;"wait"),"AT",IF(AIL!$BL114="AI",IF(Sheet1!$E114&lt;AIL!$BK114-200,200,"wait"),0))</f>
        <v>wait</v>
      </c>
      <c r="KP113" s="10" t="str">
        <f>IF(AND(KP112&gt;0,KP112&lt;&gt;"wait"),"AT",IF(AIL!$BL114="AI",IF(Sheet1!$D114&gt;AIL!$BK114+50,50,"wait"),0))</f>
        <v>AT</v>
      </c>
      <c r="KQ113" s="10" t="str">
        <f>IF(AND(KQ112&gt;0,KQ112&lt;&gt;"wait"),"AT",IF(AIL!$BL114="AI",IF(Sheet1!$D114&gt;AIL!$BK114+100,100,"wait"),0))</f>
        <v>AT</v>
      </c>
      <c r="KR113" s="10" t="str">
        <f>IF(AND(KR112&gt;0,KR112&lt;&gt;"wait"),"AT",IF(AIL!$BL114="AI",IF(Sheet1!$D114&gt;AIL!$BK114+150,150,"wait"),0))</f>
        <v>AT</v>
      </c>
      <c r="KS113" s="10" t="str">
        <f>IF(AND(KS112&gt;0,KS112&lt;&gt;"wait"),"AT",IF(AIL!$BL114="AI",IF(Sheet1!$D114&gt;AIL!$BK114+200,200,"wait"),0))</f>
        <v>wait</v>
      </c>
      <c r="KT113" s="10">
        <f t="shared" si="95"/>
        <v>-150</v>
      </c>
      <c r="KV113" s="10" t="str">
        <f>IF(AND(KV112&gt;0,KV112&lt;&gt;"wait"),"AT",IF(AIL!$BN114="AI",IF(Sheet1!$E114&lt;AIL!$BM114-50,50,"wait"),0))</f>
        <v>wait</v>
      </c>
      <c r="KW113" s="10" t="str">
        <f>IF(AND(KW112&gt;0,KW112&lt;&gt;"wait"),"AT",IF(AIL!$BN114="AI",IF(Sheet1!$E114&lt;AIL!$BM114-100,100,"wait"),0))</f>
        <v>wait</v>
      </c>
      <c r="KX113" s="10" t="str">
        <f>IF(AND(KX112&gt;0,KX112&lt;&gt;"wait"),"AT",IF(AIL!$BN114="AI",IF(Sheet1!$E114&lt;AIL!$BM114-150,150,"wait"),0))</f>
        <v>wait</v>
      </c>
      <c r="KY113" s="10" t="str">
        <f>IF(AND(KY112&gt;0,KY112&lt;&gt;"wait"),"AT",IF(AIL!$BN114="AI",IF(Sheet1!$E114&lt;AIL!$BM114-200,200,"wait"),0))</f>
        <v>wait</v>
      </c>
      <c r="KZ113" s="10" t="str">
        <f>IF(AND(KZ112&gt;0,KZ112&lt;&gt;"wait"),"AT",IF(AIL!$BN114="AI",IF(Sheet1!$D114&gt;AIL!$BM114+50,50,"wait"),0))</f>
        <v>AT</v>
      </c>
      <c r="LA113" s="10" t="str">
        <f>IF(AND(LA112&gt;0,LA112&lt;&gt;"wait"),"AT",IF(AIL!$BN114="AI",IF(Sheet1!$D114&gt;AIL!$BM114+100,100,"wait"),0))</f>
        <v>AT</v>
      </c>
      <c r="LB113" s="10" t="str">
        <f>IF(AND(LB112&gt;0,LB112&lt;&gt;"wait"),"AT",IF(AIL!$BN114="AI",IF(Sheet1!$D114&gt;AIL!$BM114+150,150,"wait"),0))</f>
        <v>AT</v>
      </c>
      <c r="LC113" s="10" t="str">
        <f>IF(AND(LC112&gt;0,LC112&lt;&gt;"wait"),"AT",IF(AIL!$BN114="AI",IF(Sheet1!$D114&gt;AIL!$BM114+200,200,"wait"),0))</f>
        <v>wait</v>
      </c>
      <c r="LD113" s="10">
        <f t="shared" si="96"/>
        <v>-150</v>
      </c>
      <c r="LF113" s="10">
        <f>IF(AND(LF112&gt;0,LF112&lt;&gt;"wait"),"AT",IF(AIL!$BP114="AI",IF(Sheet1!$E114&lt;AIL!$BO114-50,50,"wait"),0))</f>
        <v>50</v>
      </c>
      <c r="LG113" s="10" t="str">
        <f>IF(AND(LG112&gt;0,LG112&lt;&gt;"wait"),"AT",IF(AIL!$BP114="AI",IF(Sheet1!$E114&lt;AIL!$BO114-100,100,"wait"),0))</f>
        <v>wait</v>
      </c>
      <c r="LH113" s="10" t="str">
        <f>IF(AND(LH112&gt;0,LH112&lt;&gt;"wait"),"AT",IF(AIL!$BP114="AI",IF(Sheet1!$E114&lt;AIL!$BO114-150,150,"wait"),0))</f>
        <v>wait</v>
      </c>
      <c r="LI113" s="10" t="str">
        <f>IF(AND(LI112&gt;0,LI112&lt;&gt;"wait"),"AT",IF(AIL!$BP114="AI",IF(Sheet1!$E114&lt;AIL!$BO114-200,200,"wait"),0))</f>
        <v>wait</v>
      </c>
      <c r="LJ113" s="10" t="str">
        <f>IF(AND(LJ112&gt;0,LJ112&lt;&gt;"wait"),"AT",IF(AIL!$BP114="AI",IF(Sheet1!$D114&gt;AIL!$BO114+50,50,"wait"),0))</f>
        <v>AT</v>
      </c>
      <c r="LK113" s="10" t="str">
        <f>IF(AND(LK112&gt;0,LK112&lt;&gt;"wait"),"AT",IF(AIL!$BP114="AI",IF(Sheet1!$D114&gt;AIL!$BO114+100,100,"wait"),0))</f>
        <v>AT</v>
      </c>
      <c r="LL113" s="10" t="str">
        <f>IF(AND(LL112&gt;0,LL112&lt;&gt;"wait"),"AT",IF(AIL!$BP114="AI",IF(Sheet1!$D114&gt;AIL!$BO114+150,150,"wait"),0))</f>
        <v>AT</v>
      </c>
      <c r="LM113" s="10" t="str">
        <f>IF(AND(LM112&gt;0,LM112&lt;&gt;"wait"),"AT",IF(AIL!$BP114="AI",IF(Sheet1!$D114&gt;AIL!$BO114+200,200,"wait"),0))</f>
        <v>wait</v>
      </c>
      <c r="LN113" s="10">
        <f t="shared" si="97"/>
        <v>-150</v>
      </c>
      <c r="LP113" s="10" t="str">
        <f>IF(AND(LP112&gt;0,LP112&lt;&gt;"wait"),"AT",IF(AIL!$BR114="AI",IF(Sheet1!$E114&lt;AIL!$BQ114-50,50,"wait"),0))</f>
        <v>AT</v>
      </c>
      <c r="LQ113" s="10" t="str">
        <f>IF(AND(LQ112&gt;0,LQ112&lt;&gt;"wait"),"AT",IF(AIL!$BR114="AI",IF(Sheet1!$E114&lt;AIL!$BQ114-100,100,"wait"),0))</f>
        <v>wait</v>
      </c>
      <c r="LR113" s="10" t="str">
        <f>IF(AND(LR112&gt;0,LR112&lt;&gt;"wait"),"AT",IF(AIL!$BR114="AI",IF(Sheet1!$E114&lt;AIL!$BQ114-150,150,"wait"),0))</f>
        <v>wait</v>
      </c>
      <c r="LS113" s="10" t="str">
        <f>IF(AND(LS112&gt;0,LS112&lt;&gt;"wait"),"AT",IF(AIL!$BR114="AI",IF(Sheet1!$E114&lt;AIL!$BQ114-200,200,"wait"),0))</f>
        <v>wait</v>
      </c>
      <c r="LT113" s="10" t="str">
        <f>IF(AND(LT112&gt;0,LT112&lt;&gt;"wait"),"AT",IF(AIL!$BR114="AI",IF(Sheet1!$D114&gt;AIL!$BQ114+50,50,"wait"),0))</f>
        <v>AT</v>
      </c>
      <c r="LU113" s="10" t="str">
        <f>IF(AND(LU112&gt;0,LU112&lt;&gt;"wait"),"AT",IF(AIL!$BR114="AI",IF(Sheet1!$D114&gt;AIL!$BQ114+100,100,"wait"),0))</f>
        <v>AT</v>
      </c>
      <c r="LV113" s="10" t="str">
        <f>IF(AND(LV112&gt;0,LV112&lt;&gt;"wait"),"AT",IF(AIL!$BR114="AI",IF(Sheet1!$D114&gt;AIL!$BQ114+150,150,"wait"),0))</f>
        <v>AT</v>
      </c>
      <c r="LW113" s="10" t="str">
        <f>IF(AND(LW112&gt;0,LW112&lt;&gt;"wait"),"AT",IF(AIL!$BR114="AI",IF(Sheet1!$D114&gt;AIL!$BQ114+200,200,"wait"),0))</f>
        <v>wait</v>
      </c>
      <c r="LX113" s="10">
        <f t="shared" si="98"/>
        <v>-150</v>
      </c>
    </row>
    <row r="114" spans="1:336" x14ac:dyDescent="0.3">
      <c r="A114" t="str">
        <f>Sheet1!B114</f>
        <v>03/01 11:07</v>
      </c>
      <c r="B114">
        <f>Sheet1!D114</f>
        <v>29102</v>
      </c>
      <c r="C114">
        <f>Sheet1!E114</f>
        <v>29085</v>
      </c>
      <c r="E114">
        <f>MAX($B114:$B$162)</f>
        <v>29241</v>
      </c>
      <c r="F114">
        <f>MIN($C114:$C$162)</f>
        <v>29062</v>
      </c>
      <c r="H114" s="8" t="str">
        <f>IF(AND(H113&gt;0,H113&lt;&gt;"wait"),"AT",IF(AIL!$D115="AI",IF(Sheet1!$E115&lt;AIL!$C115-50,50,"wait"),0))</f>
        <v>AT</v>
      </c>
      <c r="I114" s="8" t="str">
        <f>IF(AND(I113&gt;0,I113&lt;&gt;"wait"),"AT",IF(AIL!$D115="AI",IF(Sheet1!$E115&lt;AIL!$C115-100,100,"wait"),0))</f>
        <v>AT</v>
      </c>
      <c r="J114" s="8" t="str">
        <f>IF(AND(J113&gt;0,J113&lt;&gt;"wait"),"AT",IF(AIL!$D115="AI",IF(Sheet1!$E115&lt;AIL!$C115-150,150,"wait"),0))</f>
        <v>AT</v>
      </c>
      <c r="K114" s="8" t="str">
        <f>IF(AND(K113&gt;0,K113&lt;&gt;"wait"),"AT",IF(AIL!$D115="AI",IF(Sheet1!$E115&lt;AIL!$C115-200,200,"wait"),0))</f>
        <v>AT</v>
      </c>
      <c r="L114" s="8" t="str">
        <f>IF(AND(L113&gt;0,L113&lt;&gt;"wait"),"AT",IF(AIL!$D115="AI",IF(Sheet1!$D115&gt;AIL!$C115+50,50,"wait"),0))</f>
        <v>AT</v>
      </c>
      <c r="M114" s="8" t="str">
        <f>IF(AND(M113&gt;0,M113&lt;&gt;"wait"),"AT",IF(AIL!$D115="AI",IF(Sheet1!$D115&gt;AIL!$C115+100,100,"wait"),0))</f>
        <v>wait</v>
      </c>
      <c r="N114" s="8" t="str">
        <f>IF(AND(N113&gt;0,N113&lt;&gt;"wait"),"AT",IF(AIL!$D115="AI",IF(Sheet1!$D115&gt;AIL!$C115+150,150,"wait"),0))</f>
        <v>wait</v>
      </c>
      <c r="O114" s="8" t="str">
        <f>IF(AND(O113&gt;0,O113&lt;&gt;"wait"),"AT",IF(AIL!$D115="AI",IF(Sheet1!$D115&gt;AIL!$C115+200,200,"wait"),0))</f>
        <v>wait</v>
      </c>
      <c r="P114" s="8">
        <f t="shared" si="99"/>
        <v>-50</v>
      </c>
      <c r="R114" s="8" t="str">
        <f>IF(AND(R113&gt;0,R113&lt;&gt;"wait"),"AT",IF(AIL!$F115="AI",IF(Sheet1!$E115&lt;AIL!$E115-50,50,"wait"),0))</f>
        <v>AT</v>
      </c>
      <c r="S114" s="8" t="str">
        <f>IF(AND(S113&gt;0,S113&lt;&gt;"wait"),"AT",IF(AIL!$F115="AI",IF(Sheet1!$E115&lt;AIL!$E115-100,100,"wait"),0))</f>
        <v>AT</v>
      </c>
      <c r="T114" s="8" t="str">
        <f>IF(AND(T113&gt;0,T113&lt;&gt;"wait"),"AT",IF(AIL!$F115="AI",IF(Sheet1!$E115&lt;AIL!$E115-150,150,"wait"),0))</f>
        <v>AT</v>
      </c>
      <c r="U114" s="8" t="str">
        <f>IF(AND(U113&gt;0,U113&lt;&gt;"wait"),"AT",IF(AIL!$F115="AI",IF(Sheet1!$E115&lt;AIL!$E115-200,200,"wait"),0))</f>
        <v>AT</v>
      </c>
      <c r="V114" s="8" t="str">
        <f>IF(AND(V113&gt;0,V113&lt;&gt;"wait"),"AT",IF(AIL!$F115="AI",IF(Sheet1!$D115&gt;AIL!$E115+50,50,"wait"),0))</f>
        <v>AT</v>
      </c>
      <c r="W114" s="8" t="str">
        <f>IF(AND(W113&gt;0,W113&lt;&gt;"wait"),"AT",IF(AIL!$F115="AI",IF(Sheet1!$D115&gt;AIL!$E115+100,100,"wait"),0))</f>
        <v>wait</v>
      </c>
      <c r="X114" s="8" t="str">
        <f>IF(AND(X113&gt;0,X113&lt;&gt;"wait"),"AT",IF(AIL!$F115="AI",IF(Sheet1!$D115&gt;AIL!$E115+150,150,"wait"),0))</f>
        <v>wait</v>
      </c>
      <c r="Y114" s="8" t="str">
        <f>IF(AND(Y113&gt;0,Y113&lt;&gt;"wait"),"AT",IF(AIL!$F115="AI",IF(Sheet1!$D115&gt;AIL!$E115+200,200,"wait"),0))</f>
        <v>wait</v>
      </c>
      <c r="Z114" s="8">
        <f t="shared" si="100"/>
        <v>-50</v>
      </c>
      <c r="AB114" s="8" t="str">
        <f>IF(AND(AB113&gt;0,AB113&lt;&gt;"wait"),"AT",IF(AIL!$H115="AI",IF(Sheet1!$E115&lt;AIL!$G115-50,50,"wait"),0))</f>
        <v>AT</v>
      </c>
      <c r="AC114" s="8" t="str">
        <f>IF(AND(AC113&gt;0,AC113&lt;&gt;"wait"),"AT",IF(AIL!$H115="AI",IF(Sheet1!$E115&lt;AIL!$G115-100,100,"wait"),0))</f>
        <v>AT</v>
      </c>
      <c r="AD114" s="8" t="str">
        <f>IF(AND(AD113&gt;0,AD113&lt;&gt;"wait"),"AT",IF(AIL!$H115="AI",IF(Sheet1!$E115&lt;AIL!$G115-150,150,"wait"),0))</f>
        <v>AT</v>
      </c>
      <c r="AE114" s="8" t="str">
        <f>IF(AND(AE113&gt;0,AE113&lt;&gt;"wait"),"AT",IF(AIL!$H115="AI",IF(Sheet1!$E115&lt;AIL!$G115-200,200,"wait"),0))</f>
        <v>AT</v>
      </c>
      <c r="AF114" s="8" t="str">
        <f>IF(AND(AF113&gt;0,AF113&lt;&gt;"wait"),"AT",IF(AIL!$H115="AI",IF(Sheet1!$D115&gt;AIL!$G115+50,50,"wait"),0))</f>
        <v>AT</v>
      </c>
      <c r="AG114" s="8" t="str">
        <f>IF(AND(AG113&gt;0,AG113&lt;&gt;"wait"),"AT",IF(AIL!$H115="AI",IF(Sheet1!$D115&gt;AIL!$G115+100,100,"wait"),0))</f>
        <v>wait</v>
      </c>
      <c r="AH114" s="8" t="str">
        <f>IF(AND(AH113&gt;0,AH113&lt;&gt;"wait"),"AT",IF(AIL!$H115="AI",IF(Sheet1!$D115&gt;AIL!$G115+150,150,"wait"),0))</f>
        <v>wait</v>
      </c>
      <c r="AI114" s="8" t="str">
        <f>IF(AND(AI113&gt;0,AI113&lt;&gt;"wait"),"AT",IF(AIL!$H115="AI",IF(Sheet1!$D115&gt;AIL!$G115+200,200,"wait"),0))</f>
        <v>wait</v>
      </c>
      <c r="AJ114" s="8">
        <f t="shared" si="101"/>
        <v>-50</v>
      </c>
      <c r="AL114" s="8" t="str">
        <f>IF(AND(AL113&gt;0,AL113&lt;&gt;"wait"),"AT",IF(AIL!$J115="AI",IF(Sheet1!$E115&lt;AIL!$I115-50,50,"wait"),0))</f>
        <v>AT</v>
      </c>
      <c r="AM114" s="8" t="str">
        <f>IF(AND(AM113&gt;0,AM113&lt;&gt;"wait"),"AT",IF(AIL!$J115="AI",IF(Sheet1!$E115&lt;AIL!$I115-100,100,"wait"),0))</f>
        <v>AT</v>
      </c>
      <c r="AN114" s="8" t="str">
        <f>IF(AND(AN113&gt;0,AN113&lt;&gt;"wait"),"AT",IF(AIL!$J115="AI",IF(Sheet1!$E115&lt;AIL!$I115-150,150,"wait"),0))</f>
        <v>AT</v>
      </c>
      <c r="AO114" s="8" t="str">
        <f>IF(AND(AO113&gt;0,AO113&lt;&gt;"wait"),"AT",IF(AIL!$J115="AI",IF(Sheet1!$E115&lt;AIL!$I115-200,200,"wait"),0))</f>
        <v>AT</v>
      </c>
      <c r="AP114" s="8" t="str">
        <f>IF(AND(AP113&gt;0,AP113&lt;&gt;"wait"),"AT",IF(AIL!$J115="AI",IF(Sheet1!$D115&gt;AIL!$I115+50,50,"wait"),0))</f>
        <v>AT</v>
      </c>
      <c r="AQ114" s="8" t="str">
        <f>IF(AND(AQ113&gt;0,AQ113&lt;&gt;"wait"),"AT",IF(AIL!$J115="AI",IF(Sheet1!$D115&gt;AIL!$I115+100,100,"wait"),0))</f>
        <v>wait</v>
      </c>
      <c r="AR114" s="8" t="str">
        <f>IF(AND(AR113&gt;0,AR113&lt;&gt;"wait"),"AT",IF(AIL!$J115="AI",IF(Sheet1!$D115&gt;AIL!$I115+150,150,"wait"),0))</f>
        <v>wait</v>
      </c>
      <c r="AS114" s="8" t="str">
        <f>IF(AND(AS113&gt;0,AS113&lt;&gt;"wait"),"AT",IF(AIL!$J115="AI",IF(Sheet1!$D115&gt;AIL!$I115+200,200,"wait"),0))</f>
        <v>wait</v>
      </c>
      <c r="AT114" s="8">
        <f t="shared" si="102"/>
        <v>-50</v>
      </c>
      <c r="AU114" s="8"/>
      <c r="AV114" s="8" t="str">
        <f>IF(AND(AV113&gt;0,AV113&lt;&gt;"wait"),"AT",IF(AIL!$L115="AI",IF(Sheet1!$E115&lt;AIL!$K115-50,50,"wait"),0))</f>
        <v>AT</v>
      </c>
      <c r="AW114" s="8" t="str">
        <f>IF(AND(AW113&gt;0,AW113&lt;&gt;"wait"),"AT",IF(AIL!$L115="AI",IF(Sheet1!$E115&lt;AIL!$K115-100,100,"wait"),0))</f>
        <v>AT</v>
      </c>
      <c r="AX114" s="8" t="str">
        <f>IF(AND(AX113&gt;0,AX113&lt;&gt;"wait"),"AT",IF(AIL!$L115="AI",IF(Sheet1!$E115&lt;AIL!$K115-150,150,"wait"),0))</f>
        <v>AT</v>
      </c>
      <c r="AY114" s="8" t="str">
        <f>IF(AND(AY113&gt;0,AY113&lt;&gt;"wait"),"AT",IF(AIL!$L115="AI",IF(Sheet1!$E115&lt;AIL!$K115-200,200,"wait"),0))</f>
        <v>AT</v>
      </c>
      <c r="AZ114" s="8" t="str">
        <f>IF(AND(AZ113&gt;0,AZ113&lt;&gt;"wait"),"AT",IF(AIL!$L115="AI",IF(Sheet1!$D115&gt;AIL!$K115+50,50,"wait"),0))</f>
        <v>AT</v>
      </c>
      <c r="BA114" s="8" t="str">
        <f>IF(AND(BA113&gt;0,BA113&lt;&gt;"wait"),"AT",IF(AIL!$L115="AI",IF(Sheet1!$D115&gt;AIL!$K115+100,100,"wait"),0))</f>
        <v>wait</v>
      </c>
      <c r="BB114" s="8" t="str">
        <f>IF(AND(BB113&gt;0,BB113&lt;&gt;"wait"),"AT",IF(AIL!$L115="AI",IF(Sheet1!$D115&gt;AIL!$K115+150,150,"wait"),0))</f>
        <v>wait</v>
      </c>
      <c r="BC114" s="8" t="str">
        <f>IF(AND(BC113&gt;0,BC113&lt;&gt;"wait"),"AT",IF(AIL!$L115="AI",IF(Sheet1!$D115&gt;AIL!$K115+200,200,"wait"),0))</f>
        <v>wait</v>
      </c>
      <c r="BD114" s="8">
        <f t="shared" si="103"/>
        <v>-50</v>
      </c>
      <c r="BE114" s="8"/>
      <c r="BF114" s="8" t="str">
        <f>IF(AND(BF113&gt;0,BF113&lt;&gt;"wait"),"AT",IF(AIL!$N115="AI",IF(Sheet1!$E115&lt;AIL!$M115-50,50,"wait"),0))</f>
        <v>AT</v>
      </c>
      <c r="BG114" s="8" t="str">
        <f>IF(AND(BG113&gt;0,BG113&lt;&gt;"wait"),"AT",IF(AIL!$N115="AI",IF(Sheet1!$E115&lt;AIL!$M115-100,100,"wait"),0))</f>
        <v>AT</v>
      </c>
      <c r="BH114" s="8" t="str">
        <f>IF(AND(BH113&gt;0,BH113&lt;&gt;"wait"),"AT",IF(AIL!$N115="AI",IF(Sheet1!$E115&lt;AIL!$M115-150,150,"wait"),0))</f>
        <v>AT</v>
      </c>
      <c r="BI114" s="8" t="str">
        <f>IF(AND(BI113&gt;0,BI113&lt;&gt;"wait"),"AT",IF(AIL!$N115="AI",IF(Sheet1!$E115&lt;AIL!$M115-200,200,"wait"),0))</f>
        <v>AT</v>
      </c>
      <c r="BJ114" s="8" t="str">
        <f>IF(AND(BJ113&gt;0,BJ113&lt;&gt;"wait"),"AT",IF(AIL!$N115="AI",IF(Sheet1!$D115&gt;AIL!$M115+50,50,"wait"),0))</f>
        <v>AT</v>
      </c>
      <c r="BK114" s="8" t="str">
        <f>IF(AND(BK113&gt;0,BK113&lt;&gt;"wait"),"AT",IF(AIL!$N115="AI",IF(Sheet1!$D115&gt;AIL!$M115+100,100,"wait"),0))</f>
        <v>wait</v>
      </c>
      <c r="BL114" s="8" t="str">
        <f>IF(AND(BL113&gt;0,BL113&lt;&gt;"wait"),"AT",IF(AIL!$N115="AI",IF(Sheet1!$D115&gt;AIL!$M115+150,150,"wait"),0))</f>
        <v>wait</v>
      </c>
      <c r="BM114" s="8" t="str">
        <f>IF(AND(BM113&gt;0,BM113&lt;&gt;"wait"),"AT",IF(AIL!$N115="AI",IF(Sheet1!$D115&gt;AIL!$M115+200,200,"wait"),0))</f>
        <v>wait</v>
      </c>
      <c r="BN114" s="8">
        <f t="shared" si="104"/>
        <v>-50</v>
      </c>
      <c r="BO114" s="8"/>
      <c r="BP114" s="8" t="str">
        <f>IF(AND(BP113&gt;0,BP113&lt;&gt;"wait"),"AT",IF(AIL!$P115="AI",IF(Sheet1!$E115&lt;AIL!$O115-50,50,"wait"),0))</f>
        <v>AT</v>
      </c>
      <c r="BQ114" s="8" t="str">
        <f>IF(AND(BQ113&gt;0,BQ113&lt;&gt;"wait"),"AT",IF(AIL!$P115="AI",IF(Sheet1!$E115&lt;AIL!$O115-100,100,"wait"),0))</f>
        <v>AT</v>
      </c>
      <c r="BR114" s="8" t="str">
        <f>IF(AND(BR113&gt;0,BR113&lt;&gt;"wait"),"AT",IF(AIL!$P115="AI",IF(Sheet1!$E115&lt;AIL!$O115-150,150,"wait"),0))</f>
        <v>AT</v>
      </c>
      <c r="BS114" s="8" t="str">
        <f>IF(AND(BS113&gt;0,BS113&lt;&gt;"wait"),"AT",IF(AIL!$P115="AI",IF(Sheet1!$E115&lt;AIL!$O115-200,200,"wait"),0))</f>
        <v>AT</v>
      </c>
      <c r="BT114" s="8" t="str">
        <f>IF(AND(BT113&gt;0,BT113&lt;&gt;"wait"),"AT",IF(AIL!$P115="AI",IF(Sheet1!$D115&gt;AIL!$O115+50,50,"wait"),0))</f>
        <v>AT</v>
      </c>
      <c r="BU114" s="8" t="str">
        <f>IF(AND(BU113&gt;0,BU113&lt;&gt;"wait"),"AT",IF(AIL!$P115="AI",IF(Sheet1!$D115&gt;AIL!$O115+100,100,"wait"),0))</f>
        <v>wait</v>
      </c>
      <c r="BV114" s="8" t="str">
        <f>IF(AND(BV113&gt;0,BV113&lt;&gt;"wait"),"AT",IF(AIL!$P115="AI",IF(Sheet1!$D115&gt;AIL!$O115+150,150,"wait"),0))</f>
        <v>wait</v>
      </c>
      <c r="BW114" s="8" t="str">
        <f>IF(AND(BW113&gt;0,BW113&lt;&gt;"wait"),"AT",IF(AIL!$P115="AI",IF(Sheet1!$D115&gt;AIL!$O115+200,200,"wait"),0))</f>
        <v>wait</v>
      </c>
      <c r="BX114" s="8">
        <f t="shared" si="105"/>
        <v>-50</v>
      </c>
      <c r="BY114" s="8"/>
      <c r="BZ114" s="8" t="str">
        <f>IF(AND(BZ113&gt;0,BZ113&lt;&gt;"wait"),"AT",IF(AIL!$R115="AI",IF(Sheet1!$E115&lt;AIL!$Q115-50,50,"wait"),0))</f>
        <v>AT</v>
      </c>
      <c r="CA114" s="8" t="str">
        <f>IF(AND(CA113&gt;0,CA113&lt;&gt;"wait"),"AT",IF(AIL!$R115="AI",IF(Sheet1!$E115&lt;AIL!$Q115-100,100,"wait"),0))</f>
        <v>AT</v>
      </c>
      <c r="CB114" s="8" t="str">
        <f>IF(AND(CB113&gt;0,CB113&lt;&gt;"wait"),"AT",IF(AIL!$R115="AI",IF(Sheet1!$E115&lt;AIL!$Q115-150,150,"wait"),0))</f>
        <v>AT</v>
      </c>
      <c r="CC114" s="8" t="str">
        <f>IF(AND(CC113&gt;0,CC113&lt;&gt;"wait"),"AT",IF(AIL!$R115="AI",IF(Sheet1!$E115&lt;AIL!$Q115-200,200,"wait"),0))</f>
        <v>AT</v>
      </c>
      <c r="CD114" s="8" t="str">
        <f>IF(AND(CD113&gt;0,CD113&lt;&gt;"wait"),"AT",IF(AIL!$R115="AI",IF(Sheet1!$D115&gt;AIL!$Q115+50,50,"wait"),0))</f>
        <v>AT</v>
      </c>
      <c r="CE114" s="8" t="str">
        <f>IF(AND(CE113&gt;0,CE113&lt;&gt;"wait"),"AT",IF(AIL!$R115="AI",IF(Sheet1!$D115&gt;AIL!$Q115+100,100,"wait"),0))</f>
        <v>wait</v>
      </c>
      <c r="CF114" s="8" t="str">
        <f>IF(AND(CF113&gt;0,CF113&lt;&gt;"wait"),"AT",IF(AIL!$R115="AI",IF(Sheet1!$D115&gt;AIL!$Q115+150,150,"wait"),0))</f>
        <v>wait</v>
      </c>
      <c r="CG114" s="8" t="str">
        <f>IF(AND(CG113&gt;0,CG113&lt;&gt;"wait"),"AT",IF(AIL!$R115="AI",IF(Sheet1!$D115&gt;AIL!$Q115+200,200,"wait"),0))</f>
        <v>wait</v>
      </c>
      <c r="CH114" s="8">
        <f t="shared" si="106"/>
        <v>-50</v>
      </c>
      <c r="CI114" s="8"/>
      <c r="CJ114" s="8" t="str">
        <f>IF(AND(CJ113&gt;0,CJ113&lt;&gt;"wait"),"AT",IF(AIL!$T115="AI",IF(Sheet1!$E115&lt;AIL!$S115-50,50,"wait"),0))</f>
        <v>AT</v>
      </c>
      <c r="CK114" s="8" t="str">
        <f>IF(AND(CK113&gt;0,CK113&lt;&gt;"wait"),"AT",IF(AIL!$T115="AI",IF(Sheet1!$E115&lt;AIL!$S115-100,100,"wait"),0))</f>
        <v>AT</v>
      </c>
      <c r="CL114" s="8" t="str">
        <f>IF(AND(CL113&gt;0,CL113&lt;&gt;"wait"),"AT",IF(AIL!$T115="AI",IF(Sheet1!$E115&lt;AIL!$S115-150,150,"wait"),0))</f>
        <v>AT</v>
      </c>
      <c r="CM114" s="8" t="str">
        <f>IF(AND(CM113&gt;0,CM113&lt;&gt;"wait"),"AT",IF(AIL!$T115="AI",IF(Sheet1!$E115&lt;AIL!$S115-200,200,"wait"),0))</f>
        <v>wait</v>
      </c>
      <c r="CN114" s="8" t="str">
        <f>IF(AND(CN113&gt;0,CN113&lt;&gt;"wait"),"AT",IF(AIL!$T115="AI",IF(Sheet1!$D115&gt;AIL!$S115+50,50,"wait"),0))</f>
        <v>AT</v>
      </c>
      <c r="CO114" s="8" t="str">
        <f>IF(AND(CO113&gt;0,CO113&lt;&gt;"wait"),"AT",IF(AIL!$T115="AI",IF(Sheet1!$D115&gt;AIL!$S115+100,100,"wait"),0))</f>
        <v>AT</v>
      </c>
      <c r="CP114" s="8" t="str">
        <f>IF(AND(CP113&gt;0,CP113&lt;&gt;"wait"),"AT",IF(AIL!$T115="AI",IF(Sheet1!$D115&gt;AIL!$S115+150,150,"wait"),0))</f>
        <v>wait</v>
      </c>
      <c r="CQ114" s="8" t="str">
        <f>IF(AND(CQ113&gt;0,CQ113&lt;&gt;"wait"),"AT",IF(AIL!$T115="AI",IF(Sheet1!$D115&gt;AIL!$S115+200,200,"wait"),0))</f>
        <v>wait</v>
      </c>
      <c r="CR114" s="8">
        <f t="shared" si="107"/>
        <v>-100</v>
      </c>
      <c r="CS114" s="8"/>
      <c r="CT114" s="8" t="str">
        <f>IF(AND(CT113&gt;0,CT113&lt;&gt;"wait"),"AT",IF(AIL!$V115="AI",IF(Sheet1!$E115&lt;AIL!$U115-50,50,"wait"),0))</f>
        <v>AT</v>
      </c>
      <c r="CU114" s="8" t="str">
        <f>IF(AND(CU113&gt;0,CU113&lt;&gt;"wait"),"AT",IF(AIL!$V115="AI",IF(Sheet1!$E115&lt;AIL!$U115-100,100,"wait"),0))</f>
        <v>AT</v>
      </c>
      <c r="CV114" s="8" t="str">
        <f>IF(AND(CV113&gt;0,CV113&lt;&gt;"wait"),"AT",IF(AIL!$V115="AI",IF(Sheet1!$E115&lt;AIL!$U115-150,150,"wait"),0))</f>
        <v>AT</v>
      </c>
      <c r="CW114" s="8" t="str">
        <f>IF(AND(CW113&gt;0,CW113&lt;&gt;"wait"),"AT",IF(AIL!$V115="AI",IF(Sheet1!$E115&lt;AIL!$U115-200,200,"wait"),0))</f>
        <v>wait</v>
      </c>
      <c r="CX114" s="8" t="str">
        <f>IF(AND(CX113&gt;0,CX113&lt;&gt;"wait"),"AT",IF(AIL!$V115="AI",IF(Sheet1!$D115&gt;AIL!$U115+50,50,"wait"),0))</f>
        <v>AT</v>
      </c>
      <c r="CY114" s="8" t="str">
        <f>IF(AND(CY113&gt;0,CY113&lt;&gt;"wait"),"AT",IF(AIL!$V115="AI",IF(Sheet1!$D115&gt;AIL!$U115+100,100,"wait"),0))</f>
        <v>AT</v>
      </c>
      <c r="CZ114" s="8" t="str">
        <f>IF(AND(CZ113&gt;0,CZ113&lt;&gt;"wait"),"AT",IF(AIL!$V115="AI",IF(Sheet1!$D115&gt;AIL!$U115+150,150,"wait"),0))</f>
        <v>wait</v>
      </c>
      <c r="DA114" s="8" t="str">
        <f>IF(AND(DA113&gt;0,DA113&lt;&gt;"wait"),"AT",IF(AIL!$V115="AI",IF(Sheet1!$D115&gt;AIL!$U115+200,200,"wait"),0))</f>
        <v>wait</v>
      </c>
      <c r="DB114" s="8">
        <f t="shared" si="108"/>
        <v>-100</v>
      </c>
      <c r="DC114" s="8"/>
      <c r="DD114" s="8" t="str">
        <f>IF(AND(DD113&gt;0,DD113&lt;&gt;"wait"),"AT",IF(AIL!$X115="AI",IF(Sheet1!$E115&lt;AIL!$W115-50,50,"wait"),0))</f>
        <v>AT</v>
      </c>
      <c r="DE114" s="8" t="str">
        <f>IF(AND(DE113&gt;0,DE113&lt;&gt;"wait"),"AT",IF(AIL!$X115="AI",IF(Sheet1!$E115&lt;AIL!$W115-100,100,"wait"),0))</f>
        <v>AT</v>
      </c>
      <c r="DF114" s="8" t="str">
        <f>IF(AND(DF113&gt;0,DF113&lt;&gt;"wait"),"AT",IF(AIL!$X115="AI",IF(Sheet1!$E115&lt;AIL!$W115-150,150,"wait"),0))</f>
        <v>AT</v>
      </c>
      <c r="DG114" s="8" t="str">
        <f>IF(AND(DG113&gt;0,DG113&lt;&gt;"wait"),"AT",IF(AIL!$X115="AI",IF(Sheet1!$E115&lt;AIL!$W115-200,200,"wait"),0))</f>
        <v>wait</v>
      </c>
      <c r="DH114" s="8" t="str">
        <f>IF(AND(DH113&gt;0,DH113&lt;&gt;"wait"),"AT",IF(AIL!$X115="AI",IF(Sheet1!$D115&gt;AIL!$W115+50,50,"wait"),0))</f>
        <v>AT</v>
      </c>
      <c r="DI114" s="8" t="str">
        <f>IF(AND(DI113&gt;0,DI113&lt;&gt;"wait"),"AT",IF(AIL!$X115="AI",IF(Sheet1!$D115&gt;AIL!$W115+100,100,"wait"),0))</f>
        <v>AT</v>
      </c>
      <c r="DJ114" s="8" t="str">
        <f>IF(AND(DJ113&gt;0,DJ113&lt;&gt;"wait"),"AT",IF(AIL!$X115="AI",IF(Sheet1!$D115&gt;AIL!$W115+150,150,"wait"),0))</f>
        <v>wait</v>
      </c>
      <c r="DK114" s="8" t="str">
        <f>IF(AND(DK113&gt;0,DK113&lt;&gt;"wait"),"AT",IF(AIL!$X115="AI",IF(Sheet1!$D115&gt;AIL!$W115+200,200,"wait"),0))</f>
        <v>wait</v>
      </c>
      <c r="DL114" s="8">
        <f t="shared" si="109"/>
        <v>-100</v>
      </c>
      <c r="DN114" s="10" t="str">
        <f>IF(AND(DN113&gt;0,DN113&lt;&gt;"wait"),"AT",IF(AIL!$AA115="AI",IF(Sheet1!$E115&lt;AIL!$Z115-50,50,"wait"),0))</f>
        <v>AT</v>
      </c>
      <c r="DO114" s="10" t="str">
        <f>IF(AND(DO113&gt;0,DO113&lt;&gt;"wait"),"AT",IF(AIL!$AA115="AI",IF(Sheet1!$E115&lt;AIL!$Z115-100,100,"wait"),0))</f>
        <v>AT</v>
      </c>
      <c r="DP114" s="10" t="str">
        <f>IF(AND(DP113&gt;0,DP113&lt;&gt;"wait"),"AT",IF(AIL!$AA115="AI",IF(Sheet1!$E115&lt;AIL!$Z115-150,150,"wait"),0))</f>
        <v>AT</v>
      </c>
      <c r="DQ114" s="10" t="str">
        <f>IF(AND(DQ113&gt;0,DQ113&lt;&gt;"wait"),"AT",IF(AIL!$AA115="AI",IF(Sheet1!$E115&lt;AIL!$Z115-200,200,"wait"),0))</f>
        <v>AT</v>
      </c>
      <c r="DR114" s="10" t="str">
        <f>IF(AND(DR113&gt;0,DR113&lt;&gt;"wait"),"AT",IF(AIL!$AA115="AI",IF(Sheet1!$D115&gt;AIL!$Z115+50,50,"wait"),0))</f>
        <v>AT</v>
      </c>
      <c r="DS114" s="10" t="str">
        <f>IF(AND(DS113&gt;0,DS113&lt;&gt;"wait"),"AT",IF(AIL!$AA115="AI",IF(Sheet1!$D115&gt;AIL!$Z115+100,100,"wait"),0))</f>
        <v>wait</v>
      </c>
      <c r="DT114" s="10" t="str">
        <f>IF(AND(DT113&gt;0,DT113&lt;&gt;"wait"),"AT",IF(AIL!$AA115="AI",IF(Sheet1!$D115&gt;AIL!$Z115+150,150,"wait"),0))</f>
        <v>wait</v>
      </c>
      <c r="DU114" s="10" t="str">
        <f>IF(AND(DU113&gt;0,DU113&lt;&gt;"wait"),"AT",IF(AIL!$AA115="AI",IF(Sheet1!$D115&gt;AIL!$Z115+200,200,"wait"),0))</f>
        <v>wait</v>
      </c>
      <c r="DV114" s="10">
        <f t="shared" si="77"/>
        <v>-50</v>
      </c>
      <c r="DX114" s="10" t="str">
        <f>IF(AND(DX113&gt;0,DX113&lt;&gt;"wait"),"AT",IF(AIL!$AC115="AI",IF(Sheet1!$E115&lt;AIL!$AB115-50,50,"wait"),0))</f>
        <v>AT</v>
      </c>
      <c r="DY114" s="10" t="str">
        <f>IF(AND(DY113&gt;0,DY113&lt;&gt;"wait"),"AT",IF(AIL!$AC115="AI",IF(Sheet1!$E115&lt;AIL!$AB115-100,100,"wait"),0))</f>
        <v>AT</v>
      </c>
      <c r="DZ114" s="10" t="str">
        <f>IF(AND(DZ113&gt;0,DZ113&lt;&gt;"wait"),"AT",IF(AIL!$AC115="AI",IF(Sheet1!$E115&lt;AIL!$AB115-150,150,"wait"),0))</f>
        <v>AT</v>
      </c>
      <c r="EA114" s="10" t="str">
        <f>IF(AND(EA113&gt;0,EA113&lt;&gt;"wait"),"AT",IF(AIL!$AC115="AI",IF(Sheet1!$E115&lt;AIL!$AB115-200,200,"wait"),0))</f>
        <v>AT</v>
      </c>
      <c r="EB114" s="10" t="str">
        <f>IF(AND(EB113&gt;0,EB113&lt;&gt;"wait"),"AT",IF(AIL!$AC115="AI",IF(Sheet1!$D115&gt;AIL!$AB115+50,50,"wait"),0))</f>
        <v>AT</v>
      </c>
      <c r="EC114" s="10" t="str">
        <f>IF(AND(EC113&gt;0,EC113&lt;&gt;"wait"),"AT",IF(AIL!$AC115="AI",IF(Sheet1!$D115&gt;AIL!$AB115+100,100,"wait"),0))</f>
        <v>wait</v>
      </c>
      <c r="ED114" s="10" t="str">
        <f>IF(AND(ED113&gt;0,ED113&lt;&gt;"wait"),"AT",IF(AIL!$AC115="AI",IF(Sheet1!$D115&gt;AIL!$AB115+150,150,"wait"),0))</f>
        <v>wait</v>
      </c>
      <c r="EE114" s="10" t="str">
        <f>IF(AND(EE113&gt;0,EE113&lt;&gt;"wait"),"AT",IF(AIL!$AC115="AI",IF(Sheet1!$D115&gt;AIL!$AB115+200,200,"wait"),0))</f>
        <v>wait</v>
      </c>
      <c r="EF114" s="10">
        <f t="shared" si="78"/>
        <v>-50</v>
      </c>
      <c r="EH114" s="10" t="str">
        <f>IF(AND(EH113&gt;0,EH113&lt;&gt;"wait"),"AT",IF(AIL!$AE115="AI",IF(Sheet1!$E115&lt;AIL!$AD115-50,50,"wait"),0))</f>
        <v>AT</v>
      </c>
      <c r="EI114" s="10" t="str">
        <f>IF(AND(EI113&gt;0,EI113&lt;&gt;"wait"),"AT",IF(AIL!$AE115="AI",IF(Sheet1!$E115&lt;AIL!$AD115-100,100,"wait"),0))</f>
        <v>AT</v>
      </c>
      <c r="EJ114" s="10" t="str">
        <f>IF(AND(EJ113&gt;0,EJ113&lt;&gt;"wait"),"AT",IF(AIL!$AE115="AI",IF(Sheet1!$E115&lt;AIL!$AD115-150,150,"wait"),0))</f>
        <v>AT</v>
      </c>
      <c r="EK114" s="10" t="str">
        <f>IF(AND(EK113&gt;0,EK113&lt;&gt;"wait"),"AT",IF(AIL!$AE115="AI",IF(Sheet1!$E115&lt;AIL!$AD115-200,200,"wait"),0))</f>
        <v>AT</v>
      </c>
      <c r="EL114" s="10" t="str">
        <f>IF(AND(EL113&gt;0,EL113&lt;&gt;"wait"),"AT",IF(AIL!$AE115="AI",IF(Sheet1!$D115&gt;AIL!$AD115+50,50,"wait"),0))</f>
        <v>AT</v>
      </c>
      <c r="EM114" s="10" t="str">
        <f>IF(AND(EM113&gt;0,EM113&lt;&gt;"wait"),"AT",IF(AIL!$AE115="AI",IF(Sheet1!$D115&gt;AIL!$AD115+100,100,"wait"),0))</f>
        <v>wait</v>
      </c>
      <c r="EN114" s="10" t="str">
        <f>IF(AND(EN113&gt;0,EN113&lt;&gt;"wait"),"AT",IF(AIL!$AE115="AI",IF(Sheet1!$D115&gt;AIL!$AD115+150,150,"wait"),0))</f>
        <v>wait</v>
      </c>
      <c r="EO114" s="10" t="str">
        <f>IF(AND(EO113&gt;0,EO113&lt;&gt;"wait"),"AT",IF(AIL!$AE115="AI",IF(Sheet1!$D115&gt;AIL!$AD115+200,200,"wait"),0))</f>
        <v>wait</v>
      </c>
      <c r="EP114" s="10">
        <f t="shared" si="79"/>
        <v>-50</v>
      </c>
      <c r="ER114" s="10" t="str">
        <f>IF(AND(ER113&gt;0,ER113&lt;&gt;"wait"),"AT",IF(AIL!$AG115="AI",IF(Sheet1!$E115&lt;AIL!$AF115-50,50,"wait"),0))</f>
        <v>AT</v>
      </c>
      <c r="ES114" s="10" t="str">
        <f>IF(AND(ES113&gt;0,ES113&lt;&gt;"wait"),"AT",IF(AIL!$AG115="AI",IF(Sheet1!$E115&lt;AIL!$AF115-100,100,"wait"),0))</f>
        <v>AT</v>
      </c>
      <c r="ET114" s="10" t="str">
        <f>IF(AND(ET113&gt;0,ET113&lt;&gt;"wait"),"AT",IF(AIL!$AG115="AI",IF(Sheet1!$E115&lt;AIL!$AF115-150,150,"wait"),0))</f>
        <v>AT</v>
      </c>
      <c r="EU114" s="10" t="str">
        <f>IF(AND(EU113&gt;0,EU113&lt;&gt;"wait"),"AT",IF(AIL!$AG115="AI",IF(Sheet1!$E115&lt;AIL!$AF115-200,200,"wait"),0))</f>
        <v>AT</v>
      </c>
      <c r="EV114" s="10" t="str">
        <f>IF(AND(EV113&gt;0,EV113&lt;&gt;"wait"),"AT",IF(AIL!$AG115="AI",IF(Sheet1!$D115&gt;AIL!$AF115+50,50,"wait"),0))</f>
        <v>AT</v>
      </c>
      <c r="EW114" s="10" t="str">
        <f>IF(AND(EW113&gt;0,EW113&lt;&gt;"wait"),"AT",IF(AIL!$AG115="AI",IF(Sheet1!$D115&gt;AIL!$AF115+100,100,"wait"),0))</f>
        <v>wait</v>
      </c>
      <c r="EX114" s="10" t="str">
        <f>IF(AND(EX113&gt;0,EX113&lt;&gt;"wait"),"AT",IF(AIL!$AG115="AI",IF(Sheet1!$D115&gt;AIL!$AF115+150,150,"wait"),0))</f>
        <v>wait</v>
      </c>
      <c r="EY114" s="10" t="str">
        <f>IF(AND(EY113&gt;0,EY113&lt;&gt;"wait"),"AT",IF(AIL!$AG115="AI",IF(Sheet1!$D115&gt;AIL!$AF115+200,200,"wait"),0))</f>
        <v>wait</v>
      </c>
      <c r="EZ114" s="10">
        <f t="shared" si="80"/>
        <v>-50</v>
      </c>
      <c r="FB114" s="10" t="str">
        <f>IF(AND(FB113&gt;0,FB113&lt;&gt;"wait"),"AT",IF(AIL!$AI115="AI",IF(Sheet1!$E115&lt;AIL!$AH115-50,50,"wait"),0))</f>
        <v>AT</v>
      </c>
      <c r="FC114" s="10" t="str">
        <f>IF(AND(FC113&gt;0,FC113&lt;&gt;"wait"),"AT",IF(AIL!$AI115="AI",IF(Sheet1!$E115&lt;AIL!$AH115-100,100,"wait"),0))</f>
        <v>AT</v>
      </c>
      <c r="FD114" s="10" t="str">
        <f>IF(AND(FD113&gt;0,FD113&lt;&gt;"wait"),"AT",IF(AIL!$AI115="AI",IF(Sheet1!$E115&lt;AIL!$AH115-150,150,"wait"),0))</f>
        <v>AT</v>
      </c>
      <c r="FE114" s="10" t="str">
        <f>IF(AND(FE113&gt;0,FE113&lt;&gt;"wait"),"AT",IF(AIL!$AI115="AI",IF(Sheet1!$E115&lt;AIL!$AH115-200,200,"wait"),0))</f>
        <v>AT</v>
      </c>
      <c r="FF114" s="10" t="str">
        <f>IF(AND(FF113&gt;0,FF113&lt;&gt;"wait"),"AT",IF(AIL!$AI115="AI",IF(Sheet1!$D115&gt;AIL!$AH115+50,50,"wait"),0))</f>
        <v>AT</v>
      </c>
      <c r="FG114" s="10" t="str">
        <f>IF(AND(FG113&gt;0,FG113&lt;&gt;"wait"),"AT",IF(AIL!$AI115="AI",IF(Sheet1!$D115&gt;AIL!$AH115+100,100,"wait"),0))</f>
        <v>wait</v>
      </c>
      <c r="FH114" s="10" t="str">
        <f>IF(AND(FH113&gt;0,FH113&lt;&gt;"wait"),"AT",IF(AIL!$AI115="AI",IF(Sheet1!$D115&gt;AIL!$AH115+150,150,"wait"),0))</f>
        <v>wait</v>
      </c>
      <c r="FI114" s="10" t="str">
        <f>IF(AND(FI113&gt;0,FI113&lt;&gt;"wait"),"AT",IF(AIL!$AI115="AI",IF(Sheet1!$D115&gt;AIL!$AH115+200,200,"wait"),0))</f>
        <v>wait</v>
      </c>
      <c r="FJ114" s="10">
        <f t="shared" si="81"/>
        <v>-50</v>
      </c>
      <c r="FL114" s="10" t="str">
        <f>IF(AND(FL113&gt;0,FL113&lt;&gt;"wait"),"AT",IF(AIL!$AK115="AI",IF(Sheet1!$E115&lt;AIL!$AJ115-50,50,"wait"),0))</f>
        <v>AT</v>
      </c>
      <c r="FM114" s="10" t="str">
        <f>IF(AND(FM113&gt;0,FM113&lt;&gt;"wait"),"AT",IF(AIL!$AK115="AI",IF(Sheet1!$E115&lt;AIL!$AJ115-100,100,"wait"),0))</f>
        <v>AT</v>
      </c>
      <c r="FN114" s="10" t="str">
        <f>IF(AND(FN113&gt;0,FN113&lt;&gt;"wait"),"AT",IF(AIL!$AK115="AI",IF(Sheet1!$E115&lt;AIL!$AJ115-150,150,"wait"),0))</f>
        <v>AT</v>
      </c>
      <c r="FO114" s="10" t="str">
        <f>IF(AND(FO113&gt;0,FO113&lt;&gt;"wait"),"AT",IF(AIL!$AK115="AI",IF(Sheet1!$E115&lt;AIL!$AJ115-200,200,"wait"),0))</f>
        <v>AT</v>
      </c>
      <c r="FP114" s="10" t="str">
        <f>IF(AND(FP113&gt;0,FP113&lt;&gt;"wait"),"AT",IF(AIL!$AK115="AI",IF(Sheet1!$D115&gt;AIL!$AJ115+50,50,"wait"),0))</f>
        <v>AT</v>
      </c>
      <c r="FQ114" s="10" t="str">
        <f>IF(AND(FQ113&gt;0,FQ113&lt;&gt;"wait"),"AT",IF(AIL!$AK115="AI",IF(Sheet1!$D115&gt;AIL!$AJ115+100,100,"wait"),0))</f>
        <v>wait</v>
      </c>
      <c r="FR114" s="10" t="str">
        <f>IF(AND(FR113&gt;0,FR113&lt;&gt;"wait"),"AT",IF(AIL!$AK115="AI",IF(Sheet1!$D115&gt;AIL!$AJ115+150,150,"wait"),0))</f>
        <v>wait</v>
      </c>
      <c r="FS114" s="10" t="str">
        <f>IF(AND(FS113&gt;0,FS113&lt;&gt;"wait"),"AT",IF(AIL!$AK115="AI",IF(Sheet1!$D115&gt;AIL!$AJ115+200,200,"wait"),0))</f>
        <v>wait</v>
      </c>
      <c r="FT114" s="10">
        <f t="shared" si="82"/>
        <v>-50</v>
      </c>
      <c r="FV114" s="10" t="str">
        <f>IF(AND(FV113&gt;0,FV113&lt;&gt;"wait"),"AT",IF(AIL!$AM115="AI",IF(Sheet1!$E115&lt;AIL!$AL115-50,50,"wait"),0))</f>
        <v>AT</v>
      </c>
      <c r="FW114" s="10" t="str">
        <f>IF(AND(FW113&gt;0,FW113&lt;&gt;"wait"),"AT",IF(AIL!$AM115="AI",IF(Sheet1!$E115&lt;AIL!$AL115-100,100,"wait"),0))</f>
        <v>AT</v>
      </c>
      <c r="FX114" s="10" t="str">
        <f>IF(AND(FX113&gt;0,FX113&lt;&gt;"wait"),"AT",IF(AIL!$AM115="AI",IF(Sheet1!$E115&lt;AIL!$AL115-150,150,"wait"),0))</f>
        <v>AT</v>
      </c>
      <c r="FY114" s="10" t="str">
        <f>IF(AND(FY113&gt;0,FY113&lt;&gt;"wait"),"AT",IF(AIL!$AM115="AI",IF(Sheet1!$E115&lt;AIL!$AL115-200,200,"wait"),0))</f>
        <v>AT</v>
      </c>
      <c r="FZ114" s="10" t="str">
        <f>IF(AND(FZ113&gt;0,FZ113&lt;&gt;"wait"),"AT",IF(AIL!$AM115="AI",IF(Sheet1!$D115&gt;AIL!$AL115+50,50,"wait"),0))</f>
        <v>AT</v>
      </c>
      <c r="GA114" s="10" t="str">
        <f>IF(AND(GA113&gt;0,GA113&lt;&gt;"wait"),"AT",IF(AIL!$AM115="AI",IF(Sheet1!$D115&gt;AIL!$AL115+100,100,"wait"),0))</f>
        <v>wait</v>
      </c>
      <c r="GB114" s="10" t="str">
        <f>IF(AND(GB113&gt;0,GB113&lt;&gt;"wait"),"AT",IF(AIL!$AM115="AI",IF(Sheet1!$D115&gt;AIL!$AL115+150,150,"wait"),0))</f>
        <v>wait</v>
      </c>
      <c r="GC114" s="10" t="str">
        <f>IF(AND(GC113&gt;0,GC113&lt;&gt;"wait"),"AT",IF(AIL!$AM115="AI",IF(Sheet1!$D115&gt;AIL!$AL115+200,200,"wait"),0))</f>
        <v>wait</v>
      </c>
      <c r="GD114" s="10">
        <f t="shared" si="83"/>
        <v>-50</v>
      </c>
      <c r="GF114" s="10" t="str">
        <f>IF(AND(GF113&gt;0,GF113&lt;&gt;"wait"),"AT",IF(AIL!$AO115="AI",IF(Sheet1!$E115&lt;AIL!$AN115-50,50,"wait"),0))</f>
        <v>AT</v>
      </c>
      <c r="GG114" s="10" t="str">
        <f>IF(AND(GG113&gt;0,GG113&lt;&gt;"wait"),"AT",IF(AIL!$AO115="AI",IF(Sheet1!$E115&lt;AIL!$AN115-100,100,"wait"),0))</f>
        <v>AT</v>
      </c>
      <c r="GH114" s="10" t="str">
        <f>IF(AND(GH113&gt;0,GH113&lt;&gt;"wait"),"AT",IF(AIL!$AO115="AI",IF(Sheet1!$E115&lt;AIL!$AN115-150,150,"wait"),0))</f>
        <v>AT</v>
      </c>
      <c r="GI114" s="10" t="str">
        <f>IF(AND(GI113&gt;0,GI113&lt;&gt;"wait"),"AT",IF(AIL!$AO115="AI",IF(Sheet1!$E115&lt;AIL!$AN115-200,200,"wait"),0))</f>
        <v>AT</v>
      </c>
      <c r="GJ114" s="10" t="str">
        <f>IF(AND(GJ113&gt;0,GJ113&lt;&gt;"wait"),"AT",IF(AIL!$AO115="AI",IF(Sheet1!$D115&gt;AIL!$AN115+50,50,"wait"),0))</f>
        <v>AT</v>
      </c>
      <c r="GK114" s="10" t="str">
        <f>IF(AND(GK113&gt;0,GK113&lt;&gt;"wait"),"AT",IF(AIL!$AO115="AI",IF(Sheet1!$D115&gt;AIL!$AN115+100,100,"wait"),0))</f>
        <v>wait</v>
      </c>
      <c r="GL114" s="10" t="str">
        <f>IF(AND(GL113&gt;0,GL113&lt;&gt;"wait"),"AT",IF(AIL!$AO115="AI",IF(Sheet1!$D115&gt;AIL!$AN115+150,150,"wait"),0))</f>
        <v>wait</v>
      </c>
      <c r="GM114" s="10" t="str">
        <f>IF(AND(GM113&gt;0,GM113&lt;&gt;"wait"),"AT",IF(AIL!$AO115="AI",IF(Sheet1!$D115&gt;AIL!$AN115+200,200,"wait"),0))</f>
        <v>wait</v>
      </c>
      <c r="GN114" s="10">
        <f t="shared" si="84"/>
        <v>-50</v>
      </c>
      <c r="GP114" s="10" t="str">
        <f>IF(AND(GP113&gt;0,GP113&lt;&gt;"wait"),"AT",IF(AIL!$AQ115="AI",IF(Sheet1!$E115&lt;AIL!$AP115-50,50,"wait"),0))</f>
        <v>AT</v>
      </c>
      <c r="GQ114" s="10" t="str">
        <f>IF(AND(GQ113&gt;0,GQ113&lt;&gt;"wait"),"AT",IF(AIL!$AQ115="AI",IF(Sheet1!$E115&lt;AIL!$AP115-100,100,"wait"),0))</f>
        <v>AT</v>
      </c>
      <c r="GR114" s="10" t="str">
        <f>IF(AND(GR113&gt;0,GR113&lt;&gt;"wait"),"AT",IF(AIL!$AQ115="AI",IF(Sheet1!$E115&lt;AIL!$AP115-150,150,"wait"),0))</f>
        <v>AT</v>
      </c>
      <c r="GS114" s="10" t="str">
        <f>IF(AND(GS113&gt;0,GS113&lt;&gt;"wait"),"AT",IF(AIL!$AQ115="AI",IF(Sheet1!$E115&lt;AIL!$AP115-200,200,"wait"),0))</f>
        <v>AT</v>
      </c>
      <c r="GT114" s="10" t="str">
        <f>IF(AND(GT113&gt;0,GT113&lt;&gt;"wait"),"AT",IF(AIL!$AQ115="AI",IF(Sheet1!$D115&gt;AIL!$AP115+50,50,"wait"),0))</f>
        <v>AT</v>
      </c>
      <c r="GU114" s="10" t="str">
        <f>IF(AND(GU113&gt;0,GU113&lt;&gt;"wait"),"AT",IF(AIL!$AQ115="AI",IF(Sheet1!$D115&gt;AIL!$AP115+100,100,"wait"),0))</f>
        <v>wait</v>
      </c>
      <c r="GV114" s="10" t="str">
        <f>IF(AND(GV113&gt;0,GV113&lt;&gt;"wait"),"AT",IF(AIL!$AQ115="AI",IF(Sheet1!$D115&gt;AIL!$AP115+150,150,"wait"),0))</f>
        <v>wait</v>
      </c>
      <c r="GW114" s="10" t="str">
        <f>IF(AND(GW113&gt;0,GW113&lt;&gt;"wait"),"AT",IF(AIL!$AQ115="AI",IF(Sheet1!$D115&gt;AIL!$AP115+200,200,"wait"),0))</f>
        <v>wait</v>
      </c>
      <c r="GX114" s="10">
        <f t="shared" si="85"/>
        <v>-50</v>
      </c>
      <c r="GZ114" s="10" t="str">
        <f>IF(AND(GZ113&gt;0,GZ113&lt;&gt;"wait"),"AT",IF(AIL!$AS115="AI",IF(Sheet1!$E115&lt;AIL!$AR115-50,50,"wait"),0))</f>
        <v>AT</v>
      </c>
      <c r="HA114" s="10" t="str">
        <f>IF(AND(HA113&gt;0,HA113&lt;&gt;"wait"),"AT",IF(AIL!$AS115="AI",IF(Sheet1!$E115&lt;AIL!$AR115-100,100,"wait"),0))</f>
        <v>AT</v>
      </c>
      <c r="HB114" s="10" t="str">
        <f>IF(AND(HB113&gt;0,HB113&lt;&gt;"wait"),"AT",IF(AIL!$AS115="AI",IF(Sheet1!$E115&lt;AIL!$AR115-150,150,"wait"),0))</f>
        <v>AT</v>
      </c>
      <c r="HC114" s="10" t="str">
        <f>IF(AND(HC113&gt;0,HC113&lt;&gt;"wait"),"AT",IF(AIL!$AS115="AI",IF(Sheet1!$E115&lt;AIL!$AR115-200,200,"wait"),0))</f>
        <v>AT</v>
      </c>
      <c r="HD114" s="10" t="str">
        <f>IF(AND(HD113&gt;0,HD113&lt;&gt;"wait"),"AT",IF(AIL!$AS115="AI",IF(Sheet1!$D115&gt;AIL!$AR115+50,50,"wait"),0))</f>
        <v>AT</v>
      </c>
      <c r="HE114" s="10" t="str">
        <f>IF(AND(HE113&gt;0,HE113&lt;&gt;"wait"),"AT",IF(AIL!$AS115="AI",IF(Sheet1!$D115&gt;AIL!$AR115+100,100,"wait"),0))</f>
        <v>wait</v>
      </c>
      <c r="HF114" s="10" t="str">
        <f>IF(AND(HF113&gt;0,HF113&lt;&gt;"wait"),"AT",IF(AIL!$AS115="AI",IF(Sheet1!$D115&gt;AIL!$AR115+150,150,"wait"),0))</f>
        <v>wait</v>
      </c>
      <c r="HG114" s="10" t="str">
        <f>IF(AND(HG113&gt;0,HG113&lt;&gt;"wait"),"AT",IF(AIL!$AS115="AI",IF(Sheet1!$D115&gt;AIL!$AR115+200,200,"wait"),0))</f>
        <v>wait</v>
      </c>
      <c r="HH114" s="10">
        <f t="shared" si="86"/>
        <v>-50</v>
      </c>
      <c r="HJ114" s="10" t="str">
        <f>IF(AND(HJ113&gt;0,HJ113&lt;&gt;"wait"),"AT",IF(AIL!$AU115="AI",IF(Sheet1!$E115&lt;AIL!$AT115-50,50,"wait"),0))</f>
        <v>AT</v>
      </c>
      <c r="HK114" s="10" t="str">
        <f>IF(AND(HK113&gt;0,HK113&lt;&gt;"wait"),"AT",IF(AIL!$AU115="AI",IF(Sheet1!$E115&lt;AIL!$AT115-100,100,"wait"),0))</f>
        <v>AT</v>
      </c>
      <c r="HL114" s="10" t="str">
        <f>IF(AND(HL113&gt;0,HL113&lt;&gt;"wait"),"AT",IF(AIL!$AU115="AI",IF(Sheet1!$E115&lt;AIL!$AT115-150,150,"wait"),0))</f>
        <v>AT</v>
      </c>
      <c r="HM114" s="10" t="str">
        <f>IF(AND(HM113&gt;0,HM113&lt;&gt;"wait"),"AT",IF(AIL!$AU115="AI",IF(Sheet1!$E115&lt;AIL!$AT115-200,200,"wait"),0))</f>
        <v>AT</v>
      </c>
      <c r="HN114" s="10" t="str">
        <f>IF(AND(HN113&gt;0,HN113&lt;&gt;"wait"),"AT",IF(AIL!$AU115="AI",IF(Sheet1!$D115&gt;AIL!$AT115+50,50,"wait"),0))</f>
        <v>AT</v>
      </c>
      <c r="HO114" s="10" t="str">
        <f>IF(AND(HO113&gt;0,HO113&lt;&gt;"wait"),"AT",IF(AIL!$AU115="AI",IF(Sheet1!$D115&gt;AIL!$AT115+100,100,"wait"),0))</f>
        <v>wait</v>
      </c>
      <c r="HP114" s="10" t="str">
        <f>IF(AND(HP113&gt;0,HP113&lt;&gt;"wait"),"AT",IF(AIL!$AU115="AI",IF(Sheet1!$D115&gt;AIL!$AT115+150,150,"wait"),0))</f>
        <v>wait</v>
      </c>
      <c r="HQ114" s="10" t="str">
        <f>IF(AND(HQ113&gt;0,HQ113&lt;&gt;"wait"),"AT",IF(AIL!$AU115="AI",IF(Sheet1!$D115&gt;AIL!$AT115+200,200,"wait"),0))</f>
        <v>wait</v>
      </c>
      <c r="HR114" s="10">
        <f t="shared" si="87"/>
        <v>-50</v>
      </c>
      <c r="HT114" s="10" t="str">
        <f>IF(AND(HT113&gt;0,HT113&lt;&gt;"wait"),"AT",IF(AIL!$AX115="AI",IF(Sheet1!$E115&lt;AIL!$AW115-50,50,"wait"),0))</f>
        <v>AT</v>
      </c>
      <c r="HU114" s="10" t="str">
        <f>IF(AND(HU113&gt;0,HU113&lt;&gt;"wait"),"AT",IF(AIL!$AX115="AI",IF(Sheet1!$E115&lt;AIL!$AW115-100,100,"wait"),0))</f>
        <v>wait</v>
      </c>
      <c r="HV114" s="10" t="str">
        <f>IF(AND(HV113&gt;0,HV113&lt;&gt;"wait"),"AT",IF(AIL!$AX115="AI",IF(Sheet1!$E115&lt;AIL!$AW115-150,150,"wait"),0))</f>
        <v>wait</v>
      </c>
      <c r="HW114" s="10" t="str">
        <f>IF(AND(HW113&gt;0,HW113&lt;&gt;"wait"),"AT",IF(AIL!$AX115="AI",IF(Sheet1!$E115&lt;AIL!$AW115-200,200,"wait"),0))</f>
        <v>wait</v>
      </c>
      <c r="HX114" s="10" t="str">
        <f>IF(AND(HX113&gt;0,HX113&lt;&gt;"wait"),"AT",IF(AIL!$AX115="AI",IF(Sheet1!$D115&gt;AIL!$AW115+50,50,"wait"),0))</f>
        <v>AT</v>
      </c>
      <c r="HY114" s="10" t="str">
        <f>IF(AND(HY113&gt;0,HY113&lt;&gt;"wait"),"AT",IF(AIL!$AX115="AI",IF(Sheet1!$D115&gt;AIL!$AW115+100,100,"wait"),0))</f>
        <v>AT</v>
      </c>
      <c r="HZ114" s="10" t="str">
        <f>IF(AND(HZ113&gt;0,HZ113&lt;&gt;"wait"),"AT",IF(AIL!$AX115="AI",IF(Sheet1!$D115&gt;AIL!$AW115+150,150,"wait"),0))</f>
        <v>wait</v>
      </c>
      <c r="IA114" s="10" t="str">
        <f>IF(AND(IA113&gt;0,IA113&lt;&gt;"wait"),"AT",IF(AIL!$AX115="AI",IF(Sheet1!$D115&gt;AIL!$AW115+200,200,"wait"),0))</f>
        <v>wait</v>
      </c>
      <c r="IB114" s="10">
        <f t="shared" si="88"/>
        <v>-100</v>
      </c>
      <c r="ID114" s="10" t="str">
        <f>IF(AND(ID113&gt;0,ID113&lt;&gt;"wait"),"AT",IF(AIL!$AZ115="AI",IF(Sheet1!$E115&lt;AIL!$AY115-50,50,"wait"),0))</f>
        <v>AT</v>
      </c>
      <c r="IE114" s="10" t="str">
        <f>IF(AND(IE113&gt;0,IE113&lt;&gt;"wait"),"AT",IF(AIL!$AZ115="AI",IF(Sheet1!$E115&lt;AIL!$AY115-100,100,"wait"),0))</f>
        <v>wait</v>
      </c>
      <c r="IF114" s="10" t="str">
        <f>IF(AND(IF113&gt;0,IF113&lt;&gt;"wait"),"AT",IF(AIL!$AZ115="AI",IF(Sheet1!$E115&lt;AIL!$AY115-150,150,"wait"),0))</f>
        <v>wait</v>
      </c>
      <c r="IG114" s="10" t="str">
        <f>IF(AND(IG113&gt;0,IG113&lt;&gt;"wait"),"AT",IF(AIL!$AZ115="AI",IF(Sheet1!$E115&lt;AIL!$AY115-200,200,"wait"),0))</f>
        <v>wait</v>
      </c>
      <c r="IH114" s="10" t="str">
        <f>IF(AND(IH113&gt;0,IH113&lt;&gt;"wait"),"AT",IF(AIL!$AZ115="AI",IF(Sheet1!$D115&gt;AIL!$AY115+50,50,"wait"),0))</f>
        <v>AT</v>
      </c>
      <c r="II114" s="10" t="str">
        <f>IF(AND(II113&gt;0,II113&lt;&gt;"wait"),"AT",IF(AIL!$AZ115="AI",IF(Sheet1!$D115&gt;AIL!$AY115+100,100,"wait"),0))</f>
        <v>AT</v>
      </c>
      <c r="IJ114" s="10" t="str">
        <f>IF(AND(IJ113&gt;0,IJ113&lt;&gt;"wait"),"AT",IF(AIL!$AZ115="AI",IF(Sheet1!$D115&gt;AIL!$AY115+150,150,"wait"),0))</f>
        <v>wait</v>
      </c>
      <c r="IK114" s="10" t="str">
        <f>IF(AND(IK113&gt;0,IK113&lt;&gt;"wait"),"AT",IF(AIL!$AZ115="AI",IF(Sheet1!$D115&gt;AIL!$AY115+200,200,"wait"),0))</f>
        <v>wait</v>
      </c>
      <c r="IL114" s="10">
        <f t="shared" si="89"/>
        <v>-100</v>
      </c>
      <c r="IN114" s="10" t="str">
        <f>IF(AND(IN113&gt;0,IN113&lt;&gt;"wait"),"AT",IF(AIL!$BB115="AI",IF(Sheet1!$E115&lt;AIL!$BA115-50,50,"wait"),0))</f>
        <v>AT</v>
      </c>
      <c r="IO114" s="10">
        <f>IF(AND(IO113&gt;0,IO113&lt;&gt;"wait"),"AT",IF(AIL!$BB115="AI",IF(Sheet1!$E115&lt;AIL!$BA115-100,100,"wait"),0))</f>
        <v>100</v>
      </c>
      <c r="IP114" s="10" t="str">
        <f>IF(AND(IP113&gt;0,IP113&lt;&gt;"wait"),"AT",IF(AIL!$BB115="AI",IF(Sheet1!$E115&lt;AIL!$BA115-150,150,"wait"),0))</f>
        <v>wait</v>
      </c>
      <c r="IQ114" s="10" t="str">
        <f>IF(AND(IQ113&gt;0,IQ113&lt;&gt;"wait"),"AT",IF(AIL!$BB115="AI",IF(Sheet1!$E115&lt;AIL!$BA115-200,200,"wait"),0))</f>
        <v>wait</v>
      </c>
      <c r="IR114" s="10" t="str">
        <f>IF(AND(IR113&gt;0,IR113&lt;&gt;"wait"),"AT",IF(AIL!$BB115="AI",IF(Sheet1!$D115&gt;AIL!$BA115+50,50,"wait"),0))</f>
        <v>AT</v>
      </c>
      <c r="IS114" s="10" t="str">
        <f>IF(AND(IS113&gt;0,IS113&lt;&gt;"wait"),"AT",IF(AIL!$BB115="AI",IF(Sheet1!$D115&gt;AIL!$BA115+100,100,"wait"),0))</f>
        <v>AT</v>
      </c>
      <c r="IT114" s="10" t="str">
        <f>IF(AND(IT113&gt;0,IT113&lt;&gt;"wait"),"AT",IF(AIL!$BB115="AI",IF(Sheet1!$D115&gt;AIL!$BA115+150,150,"wait"),0))</f>
        <v>wait</v>
      </c>
      <c r="IU114" s="10" t="str">
        <f>IF(AND(IU113&gt;0,IU113&lt;&gt;"wait"),"AT",IF(AIL!$BB115="AI",IF(Sheet1!$D115&gt;AIL!$BA115+200,200,"wait"),0))</f>
        <v>wait</v>
      </c>
      <c r="IV114" s="10">
        <f t="shared" si="90"/>
        <v>-100</v>
      </c>
      <c r="IX114" s="10" t="str">
        <f>IF(AND(IX113&gt;0,IX113&lt;&gt;"wait"),"AT",IF(AIL!$BD115="AI",IF(Sheet1!$E115&lt;AIL!$BC115-50,50,"wait"),0))</f>
        <v>AT</v>
      </c>
      <c r="IY114" s="10" t="str">
        <f>IF(AND(IY113&gt;0,IY113&lt;&gt;"wait"),"AT",IF(AIL!$BD115="AI",IF(Sheet1!$E115&lt;AIL!$BC115-100,100,"wait"),0))</f>
        <v>AT</v>
      </c>
      <c r="IZ114" s="10" t="str">
        <f>IF(AND(IZ113&gt;0,IZ113&lt;&gt;"wait"),"AT",IF(AIL!$BD115="AI",IF(Sheet1!$E115&lt;AIL!$BC115-150,150,"wait"),0))</f>
        <v>wait</v>
      </c>
      <c r="JA114" s="10" t="str">
        <f>IF(AND(JA113&gt;0,JA113&lt;&gt;"wait"),"AT",IF(AIL!$BD115="AI",IF(Sheet1!$E115&lt;AIL!$BC115-200,200,"wait"),0))</f>
        <v>wait</v>
      </c>
      <c r="JB114" s="10" t="str">
        <f>IF(AND(JB113&gt;0,JB113&lt;&gt;"wait"),"AT",IF(AIL!$BD115="AI",IF(Sheet1!$D115&gt;AIL!$BC115+50,50,"wait"),0))</f>
        <v>AT</v>
      </c>
      <c r="JC114" s="10" t="str">
        <f>IF(AND(JC113&gt;0,JC113&lt;&gt;"wait"),"AT",IF(AIL!$BD115="AI",IF(Sheet1!$D115&gt;AIL!$BC115+100,100,"wait"),0))</f>
        <v>AT</v>
      </c>
      <c r="JD114" s="10" t="str">
        <f>IF(AND(JD113&gt;0,JD113&lt;&gt;"wait"),"AT",IF(AIL!$BD115="AI",IF(Sheet1!$D115&gt;AIL!$BC115+150,150,"wait"),0))</f>
        <v>wait</v>
      </c>
      <c r="JE114" s="10" t="str">
        <f>IF(AND(JE113&gt;0,JE113&lt;&gt;"wait"),"AT",IF(AIL!$BD115="AI",IF(Sheet1!$D115&gt;AIL!$BC115+200,200,"wait"),0))</f>
        <v>wait</v>
      </c>
      <c r="JF114" s="10">
        <f t="shared" si="91"/>
        <v>-100</v>
      </c>
      <c r="JH114" s="10" t="str">
        <f>IF(AND(JH113&gt;0,JH113&lt;&gt;"wait"),"AT",IF(AIL!$BF115="AI",IF(Sheet1!$E115&lt;AIL!$BE115-50,50,"wait"),0))</f>
        <v>AT</v>
      </c>
      <c r="JI114" s="10" t="str">
        <f>IF(AND(JI113&gt;0,JI113&lt;&gt;"wait"),"AT",IF(AIL!$BF115="AI",IF(Sheet1!$E115&lt;AIL!$BE115-100,100,"wait"),0))</f>
        <v>AT</v>
      </c>
      <c r="JJ114" s="10" t="str">
        <f>IF(AND(JJ113&gt;0,JJ113&lt;&gt;"wait"),"AT",IF(AIL!$BF115="AI",IF(Sheet1!$E115&lt;AIL!$BE115-150,150,"wait"),0))</f>
        <v>wait</v>
      </c>
      <c r="JK114" s="10" t="str">
        <f>IF(AND(JK113&gt;0,JK113&lt;&gt;"wait"),"AT",IF(AIL!$BF115="AI",IF(Sheet1!$E115&lt;AIL!$BE115-200,200,"wait"),0))</f>
        <v>wait</v>
      </c>
      <c r="JL114" s="10" t="str">
        <f>IF(AND(JL113&gt;0,JL113&lt;&gt;"wait"),"AT",IF(AIL!$BF115="AI",IF(Sheet1!$D115&gt;AIL!$BE115+50,50,"wait"),0))</f>
        <v>AT</v>
      </c>
      <c r="JM114" s="10" t="str">
        <f>IF(AND(JM113&gt;0,JM113&lt;&gt;"wait"),"AT",IF(AIL!$BF115="AI",IF(Sheet1!$D115&gt;AIL!$BE115+100,100,"wait"),0))</f>
        <v>AT</v>
      </c>
      <c r="JN114" s="10" t="str">
        <f>IF(AND(JN113&gt;0,JN113&lt;&gt;"wait"),"AT",IF(AIL!$BF115="AI",IF(Sheet1!$D115&gt;AIL!$BE115+150,150,"wait"),0))</f>
        <v>wait</v>
      </c>
      <c r="JO114" s="10" t="str">
        <f>IF(AND(JO113&gt;0,JO113&lt;&gt;"wait"),"AT",IF(AIL!$BF115="AI",IF(Sheet1!$D115&gt;AIL!$BE115+200,200,"wait"),0))</f>
        <v>wait</v>
      </c>
      <c r="JP114" s="10">
        <f t="shared" si="92"/>
        <v>-100</v>
      </c>
      <c r="JR114" s="10" t="str">
        <f>IF(AND(JR113&gt;0,JR113&lt;&gt;"wait"),"AT",IF(AIL!$BH115="AI",IF(Sheet1!$E115&lt;AIL!$BG115-50,50,"wait"),0))</f>
        <v>AT</v>
      </c>
      <c r="JS114" s="10" t="str">
        <f>IF(AND(JS113&gt;0,JS113&lt;&gt;"wait"),"AT",IF(AIL!$BH115="AI",IF(Sheet1!$E115&lt;AIL!$BG115-100,100,"wait"),0))</f>
        <v>AT</v>
      </c>
      <c r="JT114" s="10" t="str">
        <f>IF(AND(JT113&gt;0,JT113&lt;&gt;"wait"),"AT",IF(AIL!$BH115="AI",IF(Sheet1!$E115&lt;AIL!$BG115-150,150,"wait"),0))</f>
        <v>wait</v>
      </c>
      <c r="JU114" s="10" t="str">
        <f>IF(AND(JU113&gt;0,JU113&lt;&gt;"wait"),"AT",IF(AIL!$BH115="AI",IF(Sheet1!$E115&lt;AIL!$BG115-200,200,"wait"),0))</f>
        <v>wait</v>
      </c>
      <c r="JV114" s="10" t="str">
        <f>IF(AND(JV113&gt;0,JV113&lt;&gt;"wait"),"AT",IF(AIL!$BH115="AI",IF(Sheet1!$D115&gt;AIL!$BG115+50,50,"wait"),0))</f>
        <v>AT</v>
      </c>
      <c r="JW114" s="10" t="str">
        <f>IF(AND(JW113&gt;0,JW113&lt;&gt;"wait"),"AT",IF(AIL!$BH115="AI",IF(Sheet1!$D115&gt;AIL!$BG115+100,100,"wait"),0))</f>
        <v>wait</v>
      </c>
      <c r="JX114" s="10" t="str">
        <f>IF(AND(JX113&gt;0,JX113&lt;&gt;"wait"),"AT",IF(AIL!$BH115="AI",IF(Sheet1!$D115&gt;AIL!$BG115+150,150,"wait"),0))</f>
        <v>wait</v>
      </c>
      <c r="JY114" s="10" t="str">
        <f>IF(AND(JY113&gt;0,JY113&lt;&gt;"wait"),"AT",IF(AIL!$BH115="AI",IF(Sheet1!$D115&gt;AIL!$BG115+200,200,"wait"),0))</f>
        <v>wait</v>
      </c>
      <c r="JZ114" s="10">
        <f t="shared" si="93"/>
        <v>-50</v>
      </c>
      <c r="KB114" s="10" t="str">
        <f>IF(AND(KB113&gt;0,KB113&lt;&gt;"wait"),"AT",IF(AIL!$BJ115="AI",IF(Sheet1!$E115&lt;AIL!$BI115-50,50,"wait"),0))</f>
        <v>AT</v>
      </c>
      <c r="KC114" s="10" t="str">
        <f>IF(AND(KC113&gt;0,KC113&lt;&gt;"wait"),"AT",IF(AIL!$BJ115="AI",IF(Sheet1!$E115&lt;AIL!$BI115-100,100,"wait"),0))</f>
        <v>AT</v>
      </c>
      <c r="KD114" s="10" t="str">
        <f>IF(AND(KD113&gt;0,KD113&lt;&gt;"wait"),"AT",IF(AIL!$BJ115="AI",IF(Sheet1!$E115&lt;AIL!$BI115-150,150,"wait"),0))</f>
        <v>wait</v>
      </c>
      <c r="KE114" s="10" t="str">
        <f>IF(AND(KE113&gt;0,KE113&lt;&gt;"wait"),"AT",IF(AIL!$BJ115="AI",IF(Sheet1!$E115&lt;AIL!$BI115-200,200,"wait"),0))</f>
        <v>wait</v>
      </c>
      <c r="KF114" s="10" t="str">
        <f>IF(AND(KF113&gt;0,KF113&lt;&gt;"wait"),"AT",IF(AIL!$BJ115="AI",IF(Sheet1!$D115&gt;AIL!$BI115+50,50,"wait"),0))</f>
        <v>AT</v>
      </c>
      <c r="KG114" s="10" t="str">
        <f>IF(AND(KG113&gt;0,KG113&lt;&gt;"wait"),"AT",IF(AIL!$BJ115="AI",IF(Sheet1!$D115&gt;AIL!$BI115+100,100,"wait"),0))</f>
        <v>AT</v>
      </c>
      <c r="KH114" s="10" t="str">
        <f>IF(AND(KH113&gt;0,KH113&lt;&gt;"wait"),"AT",IF(AIL!$BJ115="AI",IF(Sheet1!$D115&gt;AIL!$BI115+150,150,"wait"),0))</f>
        <v>wait</v>
      </c>
      <c r="KI114" s="10" t="str">
        <f>IF(AND(KI113&gt;0,KI113&lt;&gt;"wait"),"AT",IF(AIL!$BJ115="AI",IF(Sheet1!$D115&gt;AIL!$BI115+200,200,"wait"),0))</f>
        <v>wait</v>
      </c>
      <c r="KJ114" s="10">
        <f t="shared" si="94"/>
        <v>-100</v>
      </c>
      <c r="KL114" s="10">
        <f>IF(AND(KL113&gt;0,KL113&lt;&gt;"wait"),"AT",IF(AIL!$BL115="AI",IF(Sheet1!$E115&lt;AIL!$BK115-50,50,"wait"),0))</f>
        <v>50</v>
      </c>
      <c r="KM114" s="10" t="str">
        <f>IF(AND(KM113&gt;0,KM113&lt;&gt;"wait"),"AT",IF(AIL!$BL115="AI",IF(Sheet1!$E115&lt;AIL!$BK115-100,100,"wait"),0))</f>
        <v>wait</v>
      </c>
      <c r="KN114" s="10" t="str">
        <f>IF(AND(KN113&gt;0,KN113&lt;&gt;"wait"),"AT",IF(AIL!$BL115="AI",IF(Sheet1!$E115&lt;AIL!$BK115-150,150,"wait"),0))</f>
        <v>wait</v>
      </c>
      <c r="KO114" s="10" t="str">
        <f>IF(AND(KO113&gt;0,KO113&lt;&gt;"wait"),"AT",IF(AIL!$BL115="AI",IF(Sheet1!$E115&lt;AIL!$BK115-200,200,"wait"),0))</f>
        <v>wait</v>
      </c>
      <c r="KP114" s="10" t="str">
        <f>IF(AND(KP113&gt;0,KP113&lt;&gt;"wait"),"AT",IF(AIL!$BL115="AI",IF(Sheet1!$D115&gt;AIL!$BK115+50,50,"wait"),0))</f>
        <v>AT</v>
      </c>
      <c r="KQ114" s="10" t="str">
        <f>IF(AND(KQ113&gt;0,KQ113&lt;&gt;"wait"),"AT",IF(AIL!$BL115="AI",IF(Sheet1!$D115&gt;AIL!$BK115+100,100,"wait"),0))</f>
        <v>AT</v>
      </c>
      <c r="KR114" s="10" t="str">
        <f>IF(AND(KR113&gt;0,KR113&lt;&gt;"wait"),"AT",IF(AIL!$BL115="AI",IF(Sheet1!$D115&gt;AIL!$BK115+150,150,"wait"),0))</f>
        <v>AT</v>
      </c>
      <c r="KS114" s="10" t="str">
        <f>IF(AND(KS113&gt;0,KS113&lt;&gt;"wait"),"AT",IF(AIL!$BL115="AI",IF(Sheet1!$D115&gt;AIL!$BK115+200,200,"wait"),0))</f>
        <v>wait</v>
      </c>
      <c r="KT114" s="10">
        <f t="shared" si="95"/>
        <v>-150</v>
      </c>
      <c r="KV114" s="10">
        <f>IF(AND(KV113&gt;0,KV113&lt;&gt;"wait"),"AT",IF(AIL!$BN115="AI",IF(Sheet1!$E115&lt;AIL!$BM115-50,50,"wait"),0))</f>
        <v>50</v>
      </c>
      <c r="KW114" s="10" t="str">
        <f>IF(AND(KW113&gt;0,KW113&lt;&gt;"wait"),"AT",IF(AIL!$BN115="AI",IF(Sheet1!$E115&lt;AIL!$BM115-100,100,"wait"),0))</f>
        <v>wait</v>
      </c>
      <c r="KX114" s="10" t="str">
        <f>IF(AND(KX113&gt;0,KX113&lt;&gt;"wait"),"AT",IF(AIL!$BN115="AI",IF(Sheet1!$E115&lt;AIL!$BM115-150,150,"wait"),0))</f>
        <v>wait</v>
      </c>
      <c r="KY114" s="10" t="str">
        <f>IF(AND(KY113&gt;0,KY113&lt;&gt;"wait"),"AT",IF(AIL!$BN115="AI",IF(Sheet1!$E115&lt;AIL!$BM115-200,200,"wait"),0))</f>
        <v>wait</v>
      </c>
      <c r="KZ114" s="10" t="str">
        <f>IF(AND(KZ113&gt;0,KZ113&lt;&gt;"wait"),"AT",IF(AIL!$BN115="AI",IF(Sheet1!$D115&gt;AIL!$BM115+50,50,"wait"),0))</f>
        <v>AT</v>
      </c>
      <c r="LA114" s="10" t="str">
        <f>IF(AND(LA113&gt;0,LA113&lt;&gt;"wait"),"AT",IF(AIL!$BN115="AI",IF(Sheet1!$D115&gt;AIL!$BM115+100,100,"wait"),0))</f>
        <v>AT</v>
      </c>
      <c r="LB114" s="10" t="str">
        <f>IF(AND(LB113&gt;0,LB113&lt;&gt;"wait"),"AT",IF(AIL!$BN115="AI",IF(Sheet1!$D115&gt;AIL!$BM115+150,150,"wait"),0))</f>
        <v>AT</v>
      </c>
      <c r="LC114" s="10" t="str">
        <f>IF(AND(LC113&gt;0,LC113&lt;&gt;"wait"),"AT",IF(AIL!$BN115="AI",IF(Sheet1!$D115&gt;AIL!$BM115+200,200,"wait"),0))</f>
        <v>wait</v>
      </c>
      <c r="LD114" s="10">
        <f t="shared" si="96"/>
        <v>-150</v>
      </c>
      <c r="LF114" s="10" t="str">
        <f>IF(AND(LF113&gt;0,LF113&lt;&gt;"wait"),"AT",IF(AIL!$BP115="AI",IF(Sheet1!$E115&lt;AIL!$BO115-50,50,"wait"),0))</f>
        <v>AT</v>
      </c>
      <c r="LG114" s="10" t="str">
        <f>IF(AND(LG113&gt;0,LG113&lt;&gt;"wait"),"AT",IF(AIL!$BP115="AI",IF(Sheet1!$E115&lt;AIL!$BO115-100,100,"wait"),0))</f>
        <v>wait</v>
      </c>
      <c r="LH114" s="10" t="str">
        <f>IF(AND(LH113&gt;0,LH113&lt;&gt;"wait"),"AT",IF(AIL!$BP115="AI",IF(Sheet1!$E115&lt;AIL!$BO115-150,150,"wait"),0))</f>
        <v>wait</v>
      </c>
      <c r="LI114" s="10" t="str">
        <f>IF(AND(LI113&gt;0,LI113&lt;&gt;"wait"),"AT",IF(AIL!$BP115="AI",IF(Sheet1!$E115&lt;AIL!$BO115-200,200,"wait"),0))</f>
        <v>wait</v>
      </c>
      <c r="LJ114" s="10" t="str">
        <f>IF(AND(LJ113&gt;0,LJ113&lt;&gt;"wait"),"AT",IF(AIL!$BP115="AI",IF(Sheet1!$D115&gt;AIL!$BO115+50,50,"wait"),0))</f>
        <v>AT</v>
      </c>
      <c r="LK114" s="10" t="str">
        <f>IF(AND(LK113&gt;0,LK113&lt;&gt;"wait"),"AT",IF(AIL!$BP115="AI",IF(Sheet1!$D115&gt;AIL!$BO115+100,100,"wait"),0))</f>
        <v>AT</v>
      </c>
      <c r="LL114" s="10" t="str">
        <f>IF(AND(LL113&gt;0,LL113&lt;&gt;"wait"),"AT",IF(AIL!$BP115="AI",IF(Sheet1!$D115&gt;AIL!$BO115+150,150,"wait"),0))</f>
        <v>AT</v>
      </c>
      <c r="LM114" s="10" t="str">
        <f>IF(AND(LM113&gt;0,LM113&lt;&gt;"wait"),"AT",IF(AIL!$BP115="AI",IF(Sheet1!$D115&gt;AIL!$BO115+200,200,"wait"),0))</f>
        <v>wait</v>
      </c>
      <c r="LN114" s="10">
        <f t="shared" si="97"/>
        <v>-150</v>
      </c>
      <c r="LP114" s="10" t="str">
        <f>IF(AND(LP113&gt;0,LP113&lt;&gt;"wait"),"AT",IF(AIL!$BR115="AI",IF(Sheet1!$E115&lt;AIL!$BQ115-50,50,"wait"),0))</f>
        <v>AT</v>
      </c>
      <c r="LQ114" s="10" t="str">
        <f>IF(AND(LQ113&gt;0,LQ113&lt;&gt;"wait"),"AT",IF(AIL!$BR115="AI",IF(Sheet1!$E115&lt;AIL!$BQ115-100,100,"wait"),0))</f>
        <v>wait</v>
      </c>
      <c r="LR114" s="10" t="str">
        <f>IF(AND(LR113&gt;0,LR113&lt;&gt;"wait"),"AT",IF(AIL!$BR115="AI",IF(Sheet1!$E115&lt;AIL!$BQ115-150,150,"wait"),0))</f>
        <v>wait</v>
      </c>
      <c r="LS114" s="10" t="str">
        <f>IF(AND(LS113&gt;0,LS113&lt;&gt;"wait"),"AT",IF(AIL!$BR115="AI",IF(Sheet1!$E115&lt;AIL!$BQ115-200,200,"wait"),0))</f>
        <v>wait</v>
      </c>
      <c r="LT114" s="10" t="str">
        <f>IF(AND(LT113&gt;0,LT113&lt;&gt;"wait"),"AT",IF(AIL!$BR115="AI",IF(Sheet1!$D115&gt;AIL!$BQ115+50,50,"wait"),0))</f>
        <v>AT</v>
      </c>
      <c r="LU114" s="10" t="str">
        <f>IF(AND(LU113&gt;0,LU113&lt;&gt;"wait"),"AT",IF(AIL!$BR115="AI",IF(Sheet1!$D115&gt;AIL!$BQ115+100,100,"wait"),0))</f>
        <v>AT</v>
      </c>
      <c r="LV114" s="10" t="str">
        <f>IF(AND(LV113&gt;0,LV113&lt;&gt;"wait"),"AT",IF(AIL!$BR115="AI",IF(Sheet1!$D115&gt;AIL!$BQ115+150,150,"wait"),0))</f>
        <v>AT</v>
      </c>
      <c r="LW114" s="10" t="str">
        <f>IF(AND(LW113&gt;0,LW113&lt;&gt;"wait"),"AT",IF(AIL!$BR115="AI",IF(Sheet1!$D115&gt;AIL!$BQ115+200,200,"wait"),0))</f>
        <v>wait</v>
      </c>
      <c r="LX114" s="10">
        <f t="shared" si="98"/>
        <v>-150</v>
      </c>
    </row>
    <row r="115" spans="1:336" x14ac:dyDescent="0.3">
      <c r="A115" t="str">
        <f>Sheet1!B115</f>
        <v>03/01 11:08</v>
      </c>
      <c r="B115">
        <f>Sheet1!D115</f>
        <v>29098</v>
      </c>
      <c r="C115">
        <f>Sheet1!E115</f>
        <v>29078</v>
      </c>
      <c r="E115">
        <f>MAX($B115:$B$162)</f>
        <v>29241</v>
      </c>
      <c r="F115">
        <f>MIN($C115:$C$162)</f>
        <v>29062</v>
      </c>
      <c r="H115" s="8" t="str">
        <f>IF(AND(H114&gt;0,H114&lt;&gt;"wait"),"AT",IF(AIL!$D116="AI",IF(Sheet1!$E116&lt;AIL!$C116-50,50,"wait"),0))</f>
        <v>AT</v>
      </c>
      <c r="I115" s="8" t="str">
        <f>IF(AND(I114&gt;0,I114&lt;&gt;"wait"),"AT",IF(AIL!$D116="AI",IF(Sheet1!$E116&lt;AIL!$C116-100,100,"wait"),0))</f>
        <v>AT</v>
      </c>
      <c r="J115" s="8" t="str">
        <f>IF(AND(J114&gt;0,J114&lt;&gt;"wait"),"AT",IF(AIL!$D116="AI",IF(Sheet1!$E116&lt;AIL!$C116-150,150,"wait"),0))</f>
        <v>AT</v>
      </c>
      <c r="K115" s="8" t="str">
        <f>IF(AND(K114&gt;0,K114&lt;&gt;"wait"),"AT",IF(AIL!$D116="AI",IF(Sheet1!$E116&lt;AIL!$C116-200,200,"wait"),0))</f>
        <v>AT</v>
      </c>
      <c r="L115" s="8" t="str">
        <f>IF(AND(L114&gt;0,L114&lt;&gt;"wait"),"AT",IF(AIL!$D116="AI",IF(Sheet1!$D116&gt;AIL!$C116+50,50,"wait"),0))</f>
        <v>AT</v>
      </c>
      <c r="M115" s="8" t="str">
        <f>IF(AND(M114&gt;0,M114&lt;&gt;"wait"),"AT",IF(AIL!$D116="AI",IF(Sheet1!$D116&gt;AIL!$C116+100,100,"wait"),0))</f>
        <v>wait</v>
      </c>
      <c r="N115" s="8" t="str">
        <f>IF(AND(N114&gt;0,N114&lt;&gt;"wait"),"AT",IF(AIL!$D116="AI",IF(Sheet1!$D116&gt;AIL!$C116+150,150,"wait"),0))</f>
        <v>wait</v>
      </c>
      <c r="O115" s="8" t="str">
        <f>IF(AND(O114&gt;0,O114&lt;&gt;"wait"),"AT",IF(AIL!$D116="AI",IF(Sheet1!$D116&gt;AIL!$C116+200,200,"wait"),0))</f>
        <v>wait</v>
      </c>
      <c r="P115" s="8">
        <f t="shared" si="99"/>
        <v>-50</v>
      </c>
      <c r="R115" s="8" t="str">
        <f>IF(AND(R114&gt;0,R114&lt;&gt;"wait"),"AT",IF(AIL!$F116="AI",IF(Sheet1!$E116&lt;AIL!$E116-50,50,"wait"),0))</f>
        <v>AT</v>
      </c>
      <c r="S115" s="8" t="str">
        <f>IF(AND(S114&gt;0,S114&lt;&gt;"wait"),"AT",IF(AIL!$F116="AI",IF(Sheet1!$E116&lt;AIL!$E116-100,100,"wait"),0))</f>
        <v>AT</v>
      </c>
      <c r="T115" s="8" t="str">
        <f>IF(AND(T114&gt;0,T114&lt;&gt;"wait"),"AT",IF(AIL!$F116="AI",IF(Sheet1!$E116&lt;AIL!$E116-150,150,"wait"),0))</f>
        <v>AT</v>
      </c>
      <c r="U115" s="8" t="str">
        <f>IF(AND(U114&gt;0,U114&lt;&gt;"wait"),"AT",IF(AIL!$F116="AI",IF(Sheet1!$E116&lt;AIL!$E116-200,200,"wait"),0))</f>
        <v>AT</v>
      </c>
      <c r="V115" s="8" t="str">
        <f>IF(AND(V114&gt;0,V114&lt;&gt;"wait"),"AT",IF(AIL!$F116="AI",IF(Sheet1!$D116&gt;AIL!$E116+50,50,"wait"),0))</f>
        <v>AT</v>
      </c>
      <c r="W115" s="8" t="str">
        <f>IF(AND(W114&gt;0,W114&lt;&gt;"wait"),"AT",IF(AIL!$F116="AI",IF(Sheet1!$D116&gt;AIL!$E116+100,100,"wait"),0))</f>
        <v>wait</v>
      </c>
      <c r="X115" s="8" t="str">
        <f>IF(AND(X114&gt;0,X114&lt;&gt;"wait"),"AT",IF(AIL!$F116="AI",IF(Sheet1!$D116&gt;AIL!$E116+150,150,"wait"),0))</f>
        <v>wait</v>
      </c>
      <c r="Y115" s="8" t="str">
        <f>IF(AND(Y114&gt;0,Y114&lt;&gt;"wait"),"AT",IF(AIL!$F116="AI",IF(Sheet1!$D116&gt;AIL!$E116+200,200,"wait"),0))</f>
        <v>wait</v>
      </c>
      <c r="Z115" s="8">
        <f t="shared" si="100"/>
        <v>-50</v>
      </c>
      <c r="AB115" s="8" t="str">
        <f>IF(AND(AB114&gt;0,AB114&lt;&gt;"wait"),"AT",IF(AIL!$H116="AI",IF(Sheet1!$E116&lt;AIL!$G116-50,50,"wait"),0))</f>
        <v>AT</v>
      </c>
      <c r="AC115" s="8" t="str">
        <f>IF(AND(AC114&gt;0,AC114&lt;&gt;"wait"),"AT",IF(AIL!$H116="AI",IF(Sheet1!$E116&lt;AIL!$G116-100,100,"wait"),0))</f>
        <v>AT</v>
      </c>
      <c r="AD115" s="8" t="str">
        <f>IF(AND(AD114&gt;0,AD114&lt;&gt;"wait"),"AT",IF(AIL!$H116="AI",IF(Sheet1!$E116&lt;AIL!$G116-150,150,"wait"),0))</f>
        <v>AT</v>
      </c>
      <c r="AE115" s="8" t="str">
        <f>IF(AND(AE114&gt;0,AE114&lt;&gt;"wait"),"AT",IF(AIL!$H116="AI",IF(Sheet1!$E116&lt;AIL!$G116-200,200,"wait"),0))</f>
        <v>AT</v>
      </c>
      <c r="AF115" s="8" t="str">
        <f>IF(AND(AF114&gt;0,AF114&lt;&gt;"wait"),"AT",IF(AIL!$H116="AI",IF(Sheet1!$D116&gt;AIL!$G116+50,50,"wait"),0))</f>
        <v>AT</v>
      </c>
      <c r="AG115" s="8" t="str">
        <f>IF(AND(AG114&gt;0,AG114&lt;&gt;"wait"),"AT",IF(AIL!$H116="AI",IF(Sheet1!$D116&gt;AIL!$G116+100,100,"wait"),0))</f>
        <v>wait</v>
      </c>
      <c r="AH115" s="8" t="str">
        <f>IF(AND(AH114&gt;0,AH114&lt;&gt;"wait"),"AT",IF(AIL!$H116="AI",IF(Sheet1!$D116&gt;AIL!$G116+150,150,"wait"),0))</f>
        <v>wait</v>
      </c>
      <c r="AI115" s="8" t="str">
        <f>IF(AND(AI114&gt;0,AI114&lt;&gt;"wait"),"AT",IF(AIL!$H116="AI",IF(Sheet1!$D116&gt;AIL!$G116+200,200,"wait"),0))</f>
        <v>wait</v>
      </c>
      <c r="AJ115" s="8">
        <f t="shared" si="101"/>
        <v>-50</v>
      </c>
      <c r="AL115" s="8" t="str">
        <f>IF(AND(AL114&gt;0,AL114&lt;&gt;"wait"),"AT",IF(AIL!$J116="AI",IF(Sheet1!$E116&lt;AIL!$I116-50,50,"wait"),0))</f>
        <v>AT</v>
      </c>
      <c r="AM115" s="8" t="str">
        <f>IF(AND(AM114&gt;0,AM114&lt;&gt;"wait"),"AT",IF(AIL!$J116="AI",IF(Sheet1!$E116&lt;AIL!$I116-100,100,"wait"),0))</f>
        <v>AT</v>
      </c>
      <c r="AN115" s="8" t="str">
        <f>IF(AND(AN114&gt;0,AN114&lt;&gt;"wait"),"AT",IF(AIL!$J116="AI",IF(Sheet1!$E116&lt;AIL!$I116-150,150,"wait"),0))</f>
        <v>AT</v>
      </c>
      <c r="AO115" s="8" t="str">
        <f>IF(AND(AO114&gt;0,AO114&lt;&gt;"wait"),"AT",IF(AIL!$J116="AI",IF(Sheet1!$E116&lt;AIL!$I116-200,200,"wait"),0))</f>
        <v>AT</v>
      </c>
      <c r="AP115" s="8" t="str">
        <f>IF(AND(AP114&gt;0,AP114&lt;&gt;"wait"),"AT",IF(AIL!$J116="AI",IF(Sheet1!$D116&gt;AIL!$I116+50,50,"wait"),0))</f>
        <v>AT</v>
      </c>
      <c r="AQ115" s="8" t="str">
        <f>IF(AND(AQ114&gt;0,AQ114&lt;&gt;"wait"),"AT",IF(AIL!$J116="AI",IF(Sheet1!$D116&gt;AIL!$I116+100,100,"wait"),0))</f>
        <v>wait</v>
      </c>
      <c r="AR115" s="8" t="str">
        <f>IF(AND(AR114&gt;0,AR114&lt;&gt;"wait"),"AT",IF(AIL!$J116="AI",IF(Sheet1!$D116&gt;AIL!$I116+150,150,"wait"),0))</f>
        <v>wait</v>
      </c>
      <c r="AS115" s="8" t="str">
        <f>IF(AND(AS114&gt;0,AS114&lt;&gt;"wait"),"AT",IF(AIL!$J116="AI",IF(Sheet1!$D116&gt;AIL!$I116+200,200,"wait"),0))</f>
        <v>wait</v>
      </c>
      <c r="AT115" s="8">
        <f t="shared" si="102"/>
        <v>-50</v>
      </c>
      <c r="AU115" s="8"/>
      <c r="AV115" s="8" t="str">
        <f>IF(AND(AV114&gt;0,AV114&lt;&gt;"wait"),"AT",IF(AIL!$L116="AI",IF(Sheet1!$E116&lt;AIL!$K116-50,50,"wait"),0))</f>
        <v>AT</v>
      </c>
      <c r="AW115" s="8" t="str">
        <f>IF(AND(AW114&gt;0,AW114&lt;&gt;"wait"),"AT",IF(AIL!$L116="AI",IF(Sheet1!$E116&lt;AIL!$K116-100,100,"wait"),0))</f>
        <v>AT</v>
      </c>
      <c r="AX115" s="8" t="str">
        <f>IF(AND(AX114&gt;0,AX114&lt;&gt;"wait"),"AT",IF(AIL!$L116="AI",IF(Sheet1!$E116&lt;AIL!$K116-150,150,"wait"),0))</f>
        <v>AT</v>
      </c>
      <c r="AY115" s="8" t="str">
        <f>IF(AND(AY114&gt;0,AY114&lt;&gt;"wait"),"AT",IF(AIL!$L116="AI",IF(Sheet1!$E116&lt;AIL!$K116-200,200,"wait"),0))</f>
        <v>AT</v>
      </c>
      <c r="AZ115" s="8" t="str">
        <f>IF(AND(AZ114&gt;0,AZ114&lt;&gt;"wait"),"AT",IF(AIL!$L116="AI",IF(Sheet1!$D116&gt;AIL!$K116+50,50,"wait"),0))</f>
        <v>AT</v>
      </c>
      <c r="BA115" s="8" t="str">
        <f>IF(AND(BA114&gt;0,BA114&lt;&gt;"wait"),"AT",IF(AIL!$L116="AI",IF(Sheet1!$D116&gt;AIL!$K116+100,100,"wait"),0))</f>
        <v>wait</v>
      </c>
      <c r="BB115" s="8" t="str">
        <f>IF(AND(BB114&gt;0,BB114&lt;&gt;"wait"),"AT",IF(AIL!$L116="AI",IF(Sheet1!$D116&gt;AIL!$K116+150,150,"wait"),0))</f>
        <v>wait</v>
      </c>
      <c r="BC115" s="8" t="str">
        <f>IF(AND(BC114&gt;0,BC114&lt;&gt;"wait"),"AT",IF(AIL!$L116="AI",IF(Sheet1!$D116&gt;AIL!$K116+200,200,"wait"),0))</f>
        <v>wait</v>
      </c>
      <c r="BD115" s="8">
        <f t="shared" si="103"/>
        <v>-50</v>
      </c>
      <c r="BE115" s="8"/>
      <c r="BF115" s="8" t="str">
        <f>IF(AND(BF114&gt;0,BF114&lt;&gt;"wait"),"AT",IF(AIL!$N116="AI",IF(Sheet1!$E116&lt;AIL!$M116-50,50,"wait"),0))</f>
        <v>AT</v>
      </c>
      <c r="BG115" s="8" t="str">
        <f>IF(AND(BG114&gt;0,BG114&lt;&gt;"wait"),"AT",IF(AIL!$N116="AI",IF(Sheet1!$E116&lt;AIL!$M116-100,100,"wait"),0))</f>
        <v>AT</v>
      </c>
      <c r="BH115" s="8" t="str">
        <f>IF(AND(BH114&gt;0,BH114&lt;&gt;"wait"),"AT",IF(AIL!$N116="AI",IF(Sheet1!$E116&lt;AIL!$M116-150,150,"wait"),0))</f>
        <v>AT</v>
      </c>
      <c r="BI115" s="8" t="str">
        <f>IF(AND(BI114&gt;0,BI114&lt;&gt;"wait"),"AT",IF(AIL!$N116="AI",IF(Sheet1!$E116&lt;AIL!$M116-200,200,"wait"),0))</f>
        <v>AT</v>
      </c>
      <c r="BJ115" s="8" t="str">
        <f>IF(AND(BJ114&gt;0,BJ114&lt;&gt;"wait"),"AT",IF(AIL!$N116="AI",IF(Sheet1!$D116&gt;AIL!$M116+50,50,"wait"),0))</f>
        <v>AT</v>
      </c>
      <c r="BK115" s="8" t="str">
        <f>IF(AND(BK114&gt;0,BK114&lt;&gt;"wait"),"AT",IF(AIL!$N116="AI",IF(Sheet1!$D116&gt;AIL!$M116+100,100,"wait"),0))</f>
        <v>wait</v>
      </c>
      <c r="BL115" s="8" t="str">
        <f>IF(AND(BL114&gt;0,BL114&lt;&gt;"wait"),"AT",IF(AIL!$N116="AI",IF(Sheet1!$D116&gt;AIL!$M116+150,150,"wait"),0))</f>
        <v>wait</v>
      </c>
      <c r="BM115" s="8" t="str">
        <f>IF(AND(BM114&gt;0,BM114&lt;&gt;"wait"),"AT",IF(AIL!$N116="AI",IF(Sheet1!$D116&gt;AIL!$M116+200,200,"wait"),0))</f>
        <v>wait</v>
      </c>
      <c r="BN115" s="8">
        <f t="shared" si="104"/>
        <v>-50</v>
      </c>
      <c r="BO115" s="8"/>
      <c r="BP115" s="8" t="str">
        <f>IF(AND(BP114&gt;0,BP114&lt;&gt;"wait"),"AT",IF(AIL!$P116="AI",IF(Sheet1!$E116&lt;AIL!$O116-50,50,"wait"),0))</f>
        <v>AT</v>
      </c>
      <c r="BQ115" s="8" t="str">
        <f>IF(AND(BQ114&gt;0,BQ114&lt;&gt;"wait"),"AT",IF(AIL!$P116="AI",IF(Sheet1!$E116&lt;AIL!$O116-100,100,"wait"),0))</f>
        <v>AT</v>
      </c>
      <c r="BR115" s="8" t="str">
        <f>IF(AND(BR114&gt;0,BR114&lt;&gt;"wait"),"AT",IF(AIL!$P116="AI",IF(Sheet1!$E116&lt;AIL!$O116-150,150,"wait"),0))</f>
        <v>AT</v>
      </c>
      <c r="BS115" s="8" t="str">
        <f>IF(AND(BS114&gt;0,BS114&lt;&gt;"wait"),"AT",IF(AIL!$P116="AI",IF(Sheet1!$E116&lt;AIL!$O116-200,200,"wait"),0))</f>
        <v>AT</v>
      </c>
      <c r="BT115" s="8" t="str">
        <f>IF(AND(BT114&gt;0,BT114&lt;&gt;"wait"),"AT",IF(AIL!$P116="AI",IF(Sheet1!$D116&gt;AIL!$O116+50,50,"wait"),0))</f>
        <v>AT</v>
      </c>
      <c r="BU115" s="8" t="str">
        <f>IF(AND(BU114&gt;0,BU114&lt;&gt;"wait"),"AT",IF(AIL!$P116="AI",IF(Sheet1!$D116&gt;AIL!$O116+100,100,"wait"),0))</f>
        <v>wait</v>
      </c>
      <c r="BV115" s="8" t="str">
        <f>IF(AND(BV114&gt;0,BV114&lt;&gt;"wait"),"AT",IF(AIL!$P116="AI",IF(Sheet1!$D116&gt;AIL!$O116+150,150,"wait"),0))</f>
        <v>wait</v>
      </c>
      <c r="BW115" s="8" t="str">
        <f>IF(AND(BW114&gt;0,BW114&lt;&gt;"wait"),"AT",IF(AIL!$P116="AI",IF(Sheet1!$D116&gt;AIL!$O116+200,200,"wait"),0))</f>
        <v>wait</v>
      </c>
      <c r="BX115" s="8">
        <f t="shared" si="105"/>
        <v>-50</v>
      </c>
      <c r="BY115" s="8"/>
      <c r="BZ115" s="8" t="str">
        <f>IF(AND(BZ114&gt;0,BZ114&lt;&gt;"wait"),"AT",IF(AIL!$R116="AI",IF(Sheet1!$E116&lt;AIL!$Q116-50,50,"wait"),0))</f>
        <v>AT</v>
      </c>
      <c r="CA115" s="8" t="str">
        <f>IF(AND(CA114&gt;0,CA114&lt;&gt;"wait"),"AT",IF(AIL!$R116="AI",IF(Sheet1!$E116&lt;AIL!$Q116-100,100,"wait"),0))</f>
        <v>AT</v>
      </c>
      <c r="CB115" s="8" t="str">
        <f>IF(AND(CB114&gt;0,CB114&lt;&gt;"wait"),"AT",IF(AIL!$R116="AI",IF(Sheet1!$E116&lt;AIL!$Q116-150,150,"wait"),0))</f>
        <v>AT</v>
      </c>
      <c r="CC115" s="8" t="str">
        <f>IF(AND(CC114&gt;0,CC114&lt;&gt;"wait"),"AT",IF(AIL!$R116="AI",IF(Sheet1!$E116&lt;AIL!$Q116-200,200,"wait"),0))</f>
        <v>AT</v>
      </c>
      <c r="CD115" s="8" t="str">
        <f>IF(AND(CD114&gt;0,CD114&lt;&gt;"wait"),"AT",IF(AIL!$R116="AI",IF(Sheet1!$D116&gt;AIL!$Q116+50,50,"wait"),0))</f>
        <v>AT</v>
      </c>
      <c r="CE115" s="8" t="str">
        <f>IF(AND(CE114&gt;0,CE114&lt;&gt;"wait"),"AT",IF(AIL!$R116="AI",IF(Sheet1!$D116&gt;AIL!$Q116+100,100,"wait"),0))</f>
        <v>wait</v>
      </c>
      <c r="CF115" s="8" t="str">
        <f>IF(AND(CF114&gt;0,CF114&lt;&gt;"wait"),"AT",IF(AIL!$R116="AI",IF(Sheet1!$D116&gt;AIL!$Q116+150,150,"wait"),0))</f>
        <v>wait</v>
      </c>
      <c r="CG115" s="8" t="str">
        <f>IF(AND(CG114&gt;0,CG114&lt;&gt;"wait"),"AT",IF(AIL!$R116="AI",IF(Sheet1!$D116&gt;AIL!$Q116+200,200,"wait"),0))</f>
        <v>wait</v>
      </c>
      <c r="CH115" s="8">
        <f t="shared" si="106"/>
        <v>-50</v>
      </c>
      <c r="CI115" s="8"/>
      <c r="CJ115" s="8" t="str">
        <f>IF(AND(CJ114&gt;0,CJ114&lt;&gt;"wait"),"AT",IF(AIL!$T116="AI",IF(Sheet1!$E116&lt;AIL!$S116-50,50,"wait"),0))</f>
        <v>AT</v>
      </c>
      <c r="CK115" s="8" t="str">
        <f>IF(AND(CK114&gt;0,CK114&lt;&gt;"wait"),"AT",IF(AIL!$T116="AI",IF(Sheet1!$E116&lt;AIL!$S116-100,100,"wait"),0))</f>
        <v>AT</v>
      </c>
      <c r="CL115" s="8" t="str">
        <f>IF(AND(CL114&gt;0,CL114&lt;&gt;"wait"),"AT",IF(AIL!$T116="AI",IF(Sheet1!$E116&lt;AIL!$S116-150,150,"wait"),0))</f>
        <v>AT</v>
      </c>
      <c r="CM115" s="8" t="str">
        <f>IF(AND(CM114&gt;0,CM114&lt;&gt;"wait"),"AT",IF(AIL!$T116="AI",IF(Sheet1!$E116&lt;AIL!$S116-200,200,"wait"),0))</f>
        <v>wait</v>
      </c>
      <c r="CN115" s="8" t="str">
        <f>IF(AND(CN114&gt;0,CN114&lt;&gt;"wait"),"AT",IF(AIL!$T116="AI",IF(Sheet1!$D116&gt;AIL!$S116+50,50,"wait"),0))</f>
        <v>AT</v>
      </c>
      <c r="CO115" s="8" t="str">
        <f>IF(AND(CO114&gt;0,CO114&lt;&gt;"wait"),"AT",IF(AIL!$T116="AI",IF(Sheet1!$D116&gt;AIL!$S116+100,100,"wait"),0))</f>
        <v>AT</v>
      </c>
      <c r="CP115" s="8" t="str">
        <f>IF(AND(CP114&gt;0,CP114&lt;&gt;"wait"),"AT",IF(AIL!$T116="AI",IF(Sheet1!$D116&gt;AIL!$S116+150,150,"wait"),0))</f>
        <v>wait</v>
      </c>
      <c r="CQ115" s="8" t="str">
        <f>IF(AND(CQ114&gt;0,CQ114&lt;&gt;"wait"),"AT",IF(AIL!$T116="AI",IF(Sheet1!$D116&gt;AIL!$S116+200,200,"wait"),0))</f>
        <v>wait</v>
      </c>
      <c r="CR115" s="8">
        <f t="shared" si="107"/>
        <v>-100</v>
      </c>
      <c r="CS115" s="8"/>
      <c r="CT115" s="8" t="str">
        <f>IF(AND(CT114&gt;0,CT114&lt;&gt;"wait"),"AT",IF(AIL!$V116="AI",IF(Sheet1!$E116&lt;AIL!$U116-50,50,"wait"),0))</f>
        <v>AT</v>
      </c>
      <c r="CU115" s="8" t="str">
        <f>IF(AND(CU114&gt;0,CU114&lt;&gt;"wait"),"AT",IF(AIL!$V116="AI",IF(Sheet1!$E116&lt;AIL!$U116-100,100,"wait"),0))</f>
        <v>AT</v>
      </c>
      <c r="CV115" s="8" t="str">
        <f>IF(AND(CV114&gt;0,CV114&lt;&gt;"wait"),"AT",IF(AIL!$V116="AI",IF(Sheet1!$E116&lt;AIL!$U116-150,150,"wait"),0))</f>
        <v>AT</v>
      </c>
      <c r="CW115" s="8" t="str">
        <f>IF(AND(CW114&gt;0,CW114&lt;&gt;"wait"),"AT",IF(AIL!$V116="AI",IF(Sheet1!$E116&lt;AIL!$U116-200,200,"wait"),0))</f>
        <v>wait</v>
      </c>
      <c r="CX115" s="8" t="str">
        <f>IF(AND(CX114&gt;0,CX114&lt;&gt;"wait"),"AT",IF(AIL!$V116="AI",IF(Sheet1!$D116&gt;AIL!$U116+50,50,"wait"),0))</f>
        <v>AT</v>
      </c>
      <c r="CY115" s="8" t="str">
        <f>IF(AND(CY114&gt;0,CY114&lt;&gt;"wait"),"AT",IF(AIL!$V116="AI",IF(Sheet1!$D116&gt;AIL!$U116+100,100,"wait"),0))</f>
        <v>AT</v>
      </c>
      <c r="CZ115" s="8" t="str">
        <f>IF(AND(CZ114&gt;0,CZ114&lt;&gt;"wait"),"AT",IF(AIL!$V116="AI",IF(Sheet1!$D116&gt;AIL!$U116+150,150,"wait"),0))</f>
        <v>wait</v>
      </c>
      <c r="DA115" s="8" t="str">
        <f>IF(AND(DA114&gt;0,DA114&lt;&gt;"wait"),"AT",IF(AIL!$V116="AI",IF(Sheet1!$D116&gt;AIL!$U116+200,200,"wait"),0))</f>
        <v>wait</v>
      </c>
      <c r="DB115" s="8">
        <f t="shared" si="108"/>
        <v>-100</v>
      </c>
      <c r="DC115" s="8"/>
      <c r="DD115" s="8" t="str">
        <f>IF(AND(DD114&gt;0,DD114&lt;&gt;"wait"),"AT",IF(AIL!$X116="AI",IF(Sheet1!$E116&lt;AIL!$W116-50,50,"wait"),0))</f>
        <v>AT</v>
      </c>
      <c r="DE115" s="8" t="str">
        <f>IF(AND(DE114&gt;0,DE114&lt;&gt;"wait"),"AT",IF(AIL!$X116="AI",IF(Sheet1!$E116&lt;AIL!$W116-100,100,"wait"),0))</f>
        <v>AT</v>
      </c>
      <c r="DF115" s="8" t="str">
        <f>IF(AND(DF114&gt;0,DF114&lt;&gt;"wait"),"AT",IF(AIL!$X116="AI",IF(Sheet1!$E116&lt;AIL!$W116-150,150,"wait"),0))</f>
        <v>AT</v>
      </c>
      <c r="DG115" s="8" t="str">
        <f>IF(AND(DG114&gt;0,DG114&lt;&gt;"wait"),"AT",IF(AIL!$X116="AI",IF(Sheet1!$E116&lt;AIL!$W116-200,200,"wait"),0))</f>
        <v>wait</v>
      </c>
      <c r="DH115" s="8" t="str">
        <f>IF(AND(DH114&gt;0,DH114&lt;&gt;"wait"),"AT",IF(AIL!$X116="AI",IF(Sheet1!$D116&gt;AIL!$W116+50,50,"wait"),0))</f>
        <v>AT</v>
      </c>
      <c r="DI115" s="8" t="str">
        <f>IF(AND(DI114&gt;0,DI114&lt;&gt;"wait"),"AT",IF(AIL!$X116="AI",IF(Sheet1!$D116&gt;AIL!$W116+100,100,"wait"),0))</f>
        <v>AT</v>
      </c>
      <c r="DJ115" s="8" t="str">
        <f>IF(AND(DJ114&gt;0,DJ114&lt;&gt;"wait"),"AT",IF(AIL!$X116="AI",IF(Sheet1!$D116&gt;AIL!$W116+150,150,"wait"),0))</f>
        <v>wait</v>
      </c>
      <c r="DK115" s="8" t="str">
        <f>IF(AND(DK114&gt;0,DK114&lt;&gt;"wait"),"AT",IF(AIL!$X116="AI",IF(Sheet1!$D116&gt;AIL!$W116+200,200,"wait"),0))</f>
        <v>wait</v>
      </c>
      <c r="DL115" s="8">
        <f t="shared" si="109"/>
        <v>-100</v>
      </c>
      <c r="DN115" s="10" t="str">
        <f>IF(AND(DN114&gt;0,DN114&lt;&gt;"wait"),"AT",IF(AIL!$AA116="AI",IF(Sheet1!$E116&lt;AIL!$Z116-50,50,"wait"),0))</f>
        <v>AT</v>
      </c>
      <c r="DO115" s="10" t="str">
        <f>IF(AND(DO114&gt;0,DO114&lt;&gt;"wait"),"AT",IF(AIL!$AA116="AI",IF(Sheet1!$E116&lt;AIL!$Z116-100,100,"wait"),0))</f>
        <v>AT</v>
      </c>
      <c r="DP115" s="10" t="str">
        <f>IF(AND(DP114&gt;0,DP114&lt;&gt;"wait"),"AT",IF(AIL!$AA116="AI",IF(Sheet1!$E116&lt;AIL!$Z116-150,150,"wait"),0))</f>
        <v>AT</v>
      </c>
      <c r="DQ115" s="10" t="str">
        <f>IF(AND(DQ114&gt;0,DQ114&lt;&gt;"wait"),"AT",IF(AIL!$AA116="AI",IF(Sheet1!$E116&lt;AIL!$Z116-200,200,"wait"),0))</f>
        <v>AT</v>
      </c>
      <c r="DR115" s="10" t="str">
        <f>IF(AND(DR114&gt;0,DR114&lt;&gt;"wait"),"AT",IF(AIL!$AA116="AI",IF(Sheet1!$D116&gt;AIL!$Z116+50,50,"wait"),0))</f>
        <v>AT</v>
      </c>
      <c r="DS115" s="10" t="str">
        <f>IF(AND(DS114&gt;0,DS114&lt;&gt;"wait"),"AT",IF(AIL!$AA116="AI",IF(Sheet1!$D116&gt;AIL!$Z116+100,100,"wait"),0))</f>
        <v>wait</v>
      </c>
      <c r="DT115" s="10" t="str">
        <f>IF(AND(DT114&gt;0,DT114&lt;&gt;"wait"),"AT",IF(AIL!$AA116="AI",IF(Sheet1!$D116&gt;AIL!$Z116+150,150,"wait"),0))</f>
        <v>wait</v>
      </c>
      <c r="DU115" s="10" t="str">
        <f>IF(AND(DU114&gt;0,DU114&lt;&gt;"wait"),"AT",IF(AIL!$AA116="AI",IF(Sheet1!$D116&gt;AIL!$Z116+200,200,"wait"),0))</f>
        <v>wait</v>
      </c>
      <c r="DV115" s="10">
        <f t="shared" si="77"/>
        <v>-50</v>
      </c>
      <c r="DX115" s="10" t="str">
        <f>IF(AND(DX114&gt;0,DX114&lt;&gt;"wait"),"AT",IF(AIL!$AC116="AI",IF(Sheet1!$E116&lt;AIL!$AB116-50,50,"wait"),0))</f>
        <v>AT</v>
      </c>
      <c r="DY115" s="10" t="str">
        <f>IF(AND(DY114&gt;0,DY114&lt;&gt;"wait"),"AT",IF(AIL!$AC116="AI",IF(Sheet1!$E116&lt;AIL!$AB116-100,100,"wait"),0))</f>
        <v>AT</v>
      </c>
      <c r="DZ115" s="10" t="str">
        <f>IF(AND(DZ114&gt;0,DZ114&lt;&gt;"wait"),"AT",IF(AIL!$AC116="AI",IF(Sheet1!$E116&lt;AIL!$AB116-150,150,"wait"),0))</f>
        <v>AT</v>
      </c>
      <c r="EA115" s="10" t="str">
        <f>IF(AND(EA114&gt;0,EA114&lt;&gt;"wait"),"AT",IF(AIL!$AC116="AI",IF(Sheet1!$E116&lt;AIL!$AB116-200,200,"wait"),0))</f>
        <v>AT</v>
      </c>
      <c r="EB115" s="10" t="str">
        <f>IF(AND(EB114&gt;0,EB114&lt;&gt;"wait"),"AT",IF(AIL!$AC116="AI",IF(Sheet1!$D116&gt;AIL!$AB116+50,50,"wait"),0))</f>
        <v>AT</v>
      </c>
      <c r="EC115" s="10" t="str">
        <f>IF(AND(EC114&gt;0,EC114&lt;&gt;"wait"),"AT",IF(AIL!$AC116="AI",IF(Sheet1!$D116&gt;AIL!$AB116+100,100,"wait"),0))</f>
        <v>wait</v>
      </c>
      <c r="ED115" s="10" t="str">
        <f>IF(AND(ED114&gt;0,ED114&lt;&gt;"wait"),"AT",IF(AIL!$AC116="AI",IF(Sheet1!$D116&gt;AIL!$AB116+150,150,"wait"),0))</f>
        <v>wait</v>
      </c>
      <c r="EE115" s="10" t="str">
        <f>IF(AND(EE114&gt;0,EE114&lt;&gt;"wait"),"AT",IF(AIL!$AC116="AI",IF(Sheet1!$D116&gt;AIL!$AB116+200,200,"wait"),0))</f>
        <v>wait</v>
      </c>
      <c r="EF115" s="10">
        <f t="shared" si="78"/>
        <v>-50</v>
      </c>
      <c r="EH115" s="10" t="str">
        <f>IF(AND(EH114&gt;0,EH114&lt;&gt;"wait"),"AT",IF(AIL!$AE116="AI",IF(Sheet1!$E116&lt;AIL!$AD116-50,50,"wait"),0))</f>
        <v>AT</v>
      </c>
      <c r="EI115" s="10" t="str">
        <f>IF(AND(EI114&gt;0,EI114&lt;&gt;"wait"),"AT",IF(AIL!$AE116="AI",IF(Sheet1!$E116&lt;AIL!$AD116-100,100,"wait"),0))</f>
        <v>AT</v>
      </c>
      <c r="EJ115" s="10" t="str">
        <f>IF(AND(EJ114&gt;0,EJ114&lt;&gt;"wait"),"AT",IF(AIL!$AE116="AI",IF(Sheet1!$E116&lt;AIL!$AD116-150,150,"wait"),0))</f>
        <v>AT</v>
      </c>
      <c r="EK115" s="10" t="str">
        <f>IF(AND(EK114&gt;0,EK114&lt;&gt;"wait"),"AT",IF(AIL!$AE116="AI",IF(Sheet1!$E116&lt;AIL!$AD116-200,200,"wait"),0))</f>
        <v>AT</v>
      </c>
      <c r="EL115" s="10" t="str">
        <f>IF(AND(EL114&gt;0,EL114&lt;&gt;"wait"),"AT",IF(AIL!$AE116="AI",IF(Sheet1!$D116&gt;AIL!$AD116+50,50,"wait"),0))</f>
        <v>AT</v>
      </c>
      <c r="EM115" s="10" t="str">
        <f>IF(AND(EM114&gt;0,EM114&lt;&gt;"wait"),"AT",IF(AIL!$AE116="AI",IF(Sheet1!$D116&gt;AIL!$AD116+100,100,"wait"),0))</f>
        <v>wait</v>
      </c>
      <c r="EN115" s="10" t="str">
        <f>IF(AND(EN114&gt;0,EN114&lt;&gt;"wait"),"AT",IF(AIL!$AE116="AI",IF(Sheet1!$D116&gt;AIL!$AD116+150,150,"wait"),0))</f>
        <v>wait</v>
      </c>
      <c r="EO115" s="10" t="str">
        <f>IF(AND(EO114&gt;0,EO114&lt;&gt;"wait"),"AT",IF(AIL!$AE116="AI",IF(Sheet1!$D116&gt;AIL!$AD116+200,200,"wait"),0))</f>
        <v>wait</v>
      </c>
      <c r="EP115" s="10">
        <f t="shared" si="79"/>
        <v>-50</v>
      </c>
      <c r="ER115" s="10" t="str">
        <f>IF(AND(ER114&gt;0,ER114&lt;&gt;"wait"),"AT",IF(AIL!$AG116="AI",IF(Sheet1!$E116&lt;AIL!$AF116-50,50,"wait"),0))</f>
        <v>AT</v>
      </c>
      <c r="ES115" s="10" t="str">
        <f>IF(AND(ES114&gt;0,ES114&lt;&gt;"wait"),"AT",IF(AIL!$AG116="AI",IF(Sheet1!$E116&lt;AIL!$AF116-100,100,"wait"),0))</f>
        <v>AT</v>
      </c>
      <c r="ET115" s="10" t="str">
        <f>IF(AND(ET114&gt;0,ET114&lt;&gt;"wait"),"AT",IF(AIL!$AG116="AI",IF(Sheet1!$E116&lt;AIL!$AF116-150,150,"wait"),0))</f>
        <v>AT</v>
      </c>
      <c r="EU115" s="10" t="str">
        <f>IF(AND(EU114&gt;0,EU114&lt;&gt;"wait"),"AT",IF(AIL!$AG116="AI",IF(Sheet1!$E116&lt;AIL!$AF116-200,200,"wait"),0))</f>
        <v>AT</v>
      </c>
      <c r="EV115" s="10" t="str">
        <f>IF(AND(EV114&gt;0,EV114&lt;&gt;"wait"),"AT",IF(AIL!$AG116="AI",IF(Sheet1!$D116&gt;AIL!$AF116+50,50,"wait"),0))</f>
        <v>AT</v>
      </c>
      <c r="EW115" s="10" t="str">
        <f>IF(AND(EW114&gt;0,EW114&lt;&gt;"wait"),"AT",IF(AIL!$AG116="AI",IF(Sheet1!$D116&gt;AIL!$AF116+100,100,"wait"),0))</f>
        <v>wait</v>
      </c>
      <c r="EX115" s="10" t="str">
        <f>IF(AND(EX114&gt;0,EX114&lt;&gt;"wait"),"AT",IF(AIL!$AG116="AI",IF(Sheet1!$D116&gt;AIL!$AF116+150,150,"wait"),0))</f>
        <v>wait</v>
      </c>
      <c r="EY115" s="10" t="str">
        <f>IF(AND(EY114&gt;0,EY114&lt;&gt;"wait"),"AT",IF(AIL!$AG116="AI",IF(Sheet1!$D116&gt;AIL!$AF116+200,200,"wait"),0))</f>
        <v>wait</v>
      </c>
      <c r="EZ115" s="10">
        <f t="shared" si="80"/>
        <v>-50</v>
      </c>
      <c r="FB115" s="10" t="str">
        <f>IF(AND(FB114&gt;0,FB114&lt;&gt;"wait"),"AT",IF(AIL!$AI116="AI",IF(Sheet1!$E116&lt;AIL!$AH116-50,50,"wait"),0))</f>
        <v>AT</v>
      </c>
      <c r="FC115" s="10" t="str">
        <f>IF(AND(FC114&gt;0,FC114&lt;&gt;"wait"),"AT",IF(AIL!$AI116="AI",IF(Sheet1!$E116&lt;AIL!$AH116-100,100,"wait"),0))</f>
        <v>AT</v>
      </c>
      <c r="FD115" s="10" t="str">
        <f>IF(AND(FD114&gt;0,FD114&lt;&gt;"wait"),"AT",IF(AIL!$AI116="AI",IF(Sheet1!$E116&lt;AIL!$AH116-150,150,"wait"),0))</f>
        <v>AT</v>
      </c>
      <c r="FE115" s="10" t="str">
        <f>IF(AND(FE114&gt;0,FE114&lt;&gt;"wait"),"AT",IF(AIL!$AI116="AI",IF(Sheet1!$E116&lt;AIL!$AH116-200,200,"wait"),0))</f>
        <v>AT</v>
      </c>
      <c r="FF115" s="10" t="str">
        <f>IF(AND(FF114&gt;0,FF114&lt;&gt;"wait"),"AT",IF(AIL!$AI116="AI",IF(Sheet1!$D116&gt;AIL!$AH116+50,50,"wait"),0))</f>
        <v>AT</v>
      </c>
      <c r="FG115" s="10" t="str">
        <f>IF(AND(FG114&gt;0,FG114&lt;&gt;"wait"),"AT",IF(AIL!$AI116="AI",IF(Sheet1!$D116&gt;AIL!$AH116+100,100,"wait"),0))</f>
        <v>wait</v>
      </c>
      <c r="FH115" s="10" t="str">
        <f>IF(AND(FH114&gt;0,FH114&lt;&gt;"wait"),"AT",IF(AIL!$AI116="AI",IF(Sheet1!$D116&gt;AIL!$AH116+150,150,"wait"),0))</f>
        <v>wait</v>
      </c>
      <c r="FI115" s="10" t="str">
        <f>IF(AND(FI114&gt;0,FI114&lt;&gt;"wait"),"AT",IF(AIL!$AI116="AI",IF(Sheet1!$D116&gt;AIL!$AH116+200,200,"wait"),0))</f>
        <v>wait</v>
      </c>
      <c r="FJ115" s="10">
        <f t="shared" si="81"/>
        <v>-50</v>
      </c>
      <c r="FL115" s="10" t="str">
        <f>IF(AND(FL114&gt;0,FL114&lt;&gt;"wait"),"AT",IF(AIL!$AK116="AI",IF(Sheet1!$E116&lt;AIL!$AJ116-50,50,"wait"),0))</f>
        <v>AT</v>
      </c>
      <c r="FM115" s="10" t="str">
        <f>IF(AND(FM114&gt;0,FM114&lt;&gt;"wait"),"AT",IF(AIL!$AK116="AI",IF(Sheet1!$E116&lt;AIL!$AJ116-100,100,"wait"),0))</f>
        <v>AT</v>
      </c>
      <c r="FN115" s="10" t="str">
        <f>IF(AND(FN114&gt;0,FN114&lt;&gt;"wait"),"AT",IF(AIL!$AK116="AI",IF(Sheet1!$E116&lt;AIL!$AJ116-150,150,"wait"),0))</f>
        <v>AT</v>
      </c>
      <c r="FO115" s="10" t="str">
        <f>IF(AND(FO114&gt;0,FO114&lt;&gt;"wait"),"AT",IF(AIL!$AK116="AI",IF(Sheet1!$E116&lt;AIL!$AJ116-200,200,"wait"),0))</f>
        <v>AT</v>
      </c>
      <c r="FP115" s="10" t="str">
        <f>IF(AND(FP114&gt;0,FP114&lt;&gt;"wait"),"AT",IF(AIL!$AK116="AI",IF(Sheet1!$D116&gt;AIL!$AJ116+50,50,"wait"),0))</f>
        <v>AT</v>
      </c>
      <c r="FQ115" s="10" t="str">
        <f>IF(AND(FQ114&gt;0,FQ114&lt;&gt;"wait"),"AT",IF(AIL!$AK116="AI",IF(Sheet1!$D116&gt;AIL!$AJ116+100,100,"wait"),0))</f>
        <v>wait</v>
      </c>
      <c r="FR115" s="10" t="str">
        <f>IF(AND(FR114&gt;0,FR114&lt;&gt;"wait"),"AT",IF(AIL!$AK116="AI",IF(Sheet1!$D116&gt;AIL!$AJ116+150,150,"wait"),0))</f>
        <v>wait</v>
      </c>
      <c r="FS115" s="10" t="str">
        <f>IF(AND(FS114&gt;0,FS114&lt;&gt;"wait"),"AT",IF(AIL!$AK116="AI",IF(Sheet1!$D116&gt;AIL!$AJ116+200,200,"wait"),0))</f>
        <v>wait</v>
      </c>
      <c r="FT115" s="10">
        <f t="shared" si="82"/>
        <v>-50</v>
      </c>
      <c r="FV115" s="10" t="str">
        <f>IF(AND(FV114&gt;0,FV114&lt;&gt;"wait"),"AT",IF(AIL!$AM116="AI",IF(Sheet1!$E116&lt;AIL!$AL116-50,50,"wait"),0))</f>
        <v>AT</v>
      </c>
      <c r="FW115" s="10" t="str">
        <f>IF(AND(FW114&gt;0,FW114&lt;&gt;"wait"),"AT",IF(AIL!$AM116="AI",IF(Sheet1!$E116&lt;AIL!$AL116-100,100,"wait"),0))</f>
        <v>AT</v>
      </c>
      <c r="FX115" s="10" t="str">
        <f>IF(AND(FX114&gt;0,FX114&lt;&gt;"wait"),"AT",IF(AIL!$AM116="AI",IF(Sheet1!$E116&lt;AIL!$AL116-150,150,"wait"),0))</f>
        <v>AT</v>
      </c>
      <c r="FY115" s="10" t="str">
        <f>IF(AND(FY114&gt;0,FY114&lt;&gt;"wait"),"AT",IF(AIL!$AM116="AI",IF(Sheet1!$E116&lt;AIL!$AL116-200,200,"wait"),0))</f>
        <v>AT</v>
      </c>
      <c r="FZ115" s="10" t="str">
        <f>IF(AND(FZ114&gt;0,FZ114&lt;&gt;"wait"),"AT",IF(AIL!$AM116="AI",IF(Sheet1!$D116&gt;AIL!$AL116+50,50,"wait"),0))</f>
        <v>AT</v>
      </c>
      <c r="GA115" s="10" t="str">
        <f>IF(AND(GA114&gt;0,GA114&lt;&gt;"wait"),"AT",IF(AIL!$AM116="AI",IF(Sheet1!$D116&gt;AIL!$AL116+100,100,"wait"),0))</f>
        <v>wait</v>
      </c>
      <c r="GB115" s="10" t="str">
        <f>IF(AND(GB114&gt;0,GB114&lt;&gt;"wait"),"AT",IF(AIL!$AM116="AI",IF(Sheet1!$D116&gt;AIL!$AL116+150,150,"wait"),0))</f>
        <v>wait</v>
      </c>
      <c r="GC115" s="10" t="str">
        <f>IF(AND(GC114&gt;0,GC114&lt;&gt;"wait"),"AT",IF(AIL!$AM116="AI",IF(Sheet1!$D116&gt;AIL!$AL116+200,200,"wait"),0))</f>
        <v>wait</v>
      </c>
      <c r="GD115" s="10">
        <f t="shared" si="83"/>
        <v>-50</v>
      </c>
      <c r="GF115" s="10" t="str">
        <f>IF(AND(GF114&gt;0,GF114&lt;&gt;"wait"),"AT",IF(AIL!$AO116="AI",IF(Sheet1!$E116&lt;AIL!$AN116-50,50,"wait"),0))</f>
        <v>AT</v>
      </c>
      <c r="GG115" s="10" t="str">
        <f>IF(AND(GG114&gt;0,GG114&lt;&gt;"wait"),"AT",IF(AIL!$AO116="AI",IF(Sheet1!$E116&lt;AIL!$AN116-100,100,"wait"),0))</f>
        <v>AT</v>
      </c>
      <c r="GH115" s="10" t="str">
        <f>IF(AND(GH114&gt;0,GH114&lt;&gt;"wait"),"AT",IF(AIL!$AO116="AI",IF(Sheet1!$E116&lt;AIL!$AN116-150,150,"wait"),0))</f>
        <v>AT</v>
      </c>
      <c r="GI115" s="10" t="str">
        <f>IF(AND(GI114&gt;0,GI114&lt;&gt;"wait"),"AT",IF(AIL!$AO116="AI",IF(Sheet1!$E116&lt;AIL!$AN116-200,200,"wait"),0))</f>
        <v>AT</v>
      </c>
      <c r="GJ115" s="10" t="str">
        <f>IF(AND(GJ114&gt;0,GJ114&lt;&gt;"wait"),"AT",IF(AIL!$AO116="AI",IF(Sheet1!$D116&gt;AIL!$AN116+50,50,"wait"),0))</f>
        <v>AT</v>
      </c>
      <c r="GK115" s="10" t="str">
        <f>IF(AND(GK114&gt;0,GK114&lt;&gt;"wait"),"AT",IF(AIL!$AO116="AI",IF(Sheet1!$D116&gt;AIL!$AN116+100,100,"wait"),0))</f>
        <v>wait</v>
      </c>
      <c r="GL115" s="10" t="str">
        <f>IF(AND(GL114&gt;0,GL114&lt;&gt;"wait"),"AT",IF(AIL!$AO116="AI",IF(Sheet1!$D116&gt;AIL!$AN116+150,150,"wait"),0))</f>
        <v>wait</v>
      </c>
      <c r="GM115" s="10" t="str">
        <f>IF(AND(GM114&gt;0,GM114&lt;&gt;"wait"),"AT",IF(AIL!$AO116="AI",IF(Sheet1!$D116&gt;AIL!$AN116+200,200,"wait"),0))</f>
        <v>wait</v>
      </c>
      <c r="GN115" s="10">
        <f t="shared" si="84"/>
        <v>-50</v>
      </c>
      <c r="GP115" s="10" t="str">
        <f>IF(AND(GP114&gt;0,GP114&lt;&gt;"wait"),"AT",IF(AIL!$AQ116="AI",IF(Sheet1!$E116&lt;AIL!$AP116-50,50,"wait"),0))</f>
        <v>AT</v>
      </c>
      <c r="GQ115" s="10" t="str">
        <f>IF(AND(GQ114&gt;0,GQ114&lt;&gt;"wait"),"AT",IF(AIL!$AQ116="AI",IF(Sheet1!$E116&lt;AIL!$AP116-100,100,"wait"),0))</f>
        <v>AT</v>
      </c>
      <c r="GR115" s="10" t="str">
        <f>IF(AND(GR114&gt;0,GR114&lt;&gt;"wait"),"AT",IF(AIL!$AQ116="AI",IF(Sheet1!$E116&lt;AIL!$AP116-150,150,"wait"),0))</f>
        <v>AT</v>
      </c>
      <c r="GS115" s="10" t="str">
        <f>IF(AND(GS114&gt;0,GS114&lt;&gt;"wait"),"AT",IF(AIL!$AQ116="AI",IF(Sheet1!$E116&lt;AIL!$AP116-200,200,"wait"),0))</f>
        <v>AT</v>
      </c>
      <c r="GT115" s="10" t="str">
        <f>IF(AND(GT114&gt;0,GT114&lt;&gt;"wait"),"AT",IF(AIL!$AQ116="AI",IF(Sheet1!$D116&gt;AIL!$AP116+50,50,"wait"),0))</f>
        <v>AT</v>
      </c>
      <c r="GU115" s="10" t="str">
        <f>IF(AND(GU114&gt;0,GU114&lt;&gt;"wait"),"AT",IF(AIL!$AQ116="AI",IF(Sheet1!$D116&gt;AIL!$AP116+100,100,"wait"),0))</f>
        <v>wait</v>
      </c>
      <c r="GV115" s="10" t="str">
        <f>IF(AND(GV114&gt;0,GV114&lt;&gt;"wait"),"AT",IF(AIL!$AQ116="AI",IF(Sheet1!$D116&gt;AIL!$AP116+150,150,"wait"),0))</f>
        <v>wait</v>
      </c>
      <c r="GW115" s="10" t="str">
        <f>IF(AND(GW114&gt;0,GW114&lt;&gt;"wait"),"AT",IF(AIL!$AQ116="AI",IF(Sheet1!$D116&gt;AIL!$AP116+200,200,"wait"),0))</f>
        <v>wait</v>
      </c>
      <c r="GX115" s="10">
        <f t="shared" si="85"/>
        <v>-50</v>
      </c>
      <c r="GZ115" s="10" t="str">
        <f>IF(AND(GZ114&gt;0,GZ114&lt;&gt;"wait"),"AT",IF(AIL!$AS116="AI",IF(Sheet1!$E116&lt;AIL!$AR116-50,50,"wait"),0))</f>
        <v>AT</v>
      </c>
      <c r="HA115" s="10" t="str">
        <f>IF(AND(HA114&gt;0,HA114&lt;&gt;"wait"),"AT",IF(AIL!$AS116="AI",IF(Sheet1!$E116&lt;AIL!$AR116-100,100,"wait"),0))</f>
        <v>AT</v>
      </c>
      <c r="HB115" s="10" t="str">
        <f>IF(AND(HB114&gt;0,HB114&lt;&gt;"wait"),"AT",IF(AIL!$AS116="AI",IF(Sheet1!$E116&lt;AIL!$AR116-150,150,"wait"),0))</f>
        <v>AT</v>
      </c>
      <c r="HC115" s="10" t="str">
        <f>IF(AND(HC114&gt;0,HC114&lt;&gt;"wait"),"AT",IF(AIL!$AS116="AI",IF(Sheet1!$E116&lt;AIL!$AR116-200,200,"wait"),0))</f>
        <v>AT</v>
      </c>
      <c r="HD115" s="10" t="str">
        <f>IF(AND(HD114&gt;0,HD114&lt;&gt;"wait"),"AT",IF(AIL!$AS116="AI",IF(Sheet1!$D116&gt;AIL!$AR116+50,50,"wait"),0))</f>
        <v>AT</v>
      </c>
      <c r="HE115" s="10" t="str">
        <f>IF(AND(HE114&gt;0,HE114&lt;&gt;"wait"),"AT",IF(AIL!$AS116="AI",IF(Sheet1!$D116&gt;AIL!$AR116+100,100,"wait"),0))</f>
        <v>wait</v>
      </c>
      <c r="HF115" s="10" t="str">
        <f>IF(AND(HF114&gt;0,HF114&lt;&gt;"wait"),"AT",IF(AIL!$AS116="AI",IF(Sheet1!$D116&gt;AIL!$AR116+150,150,"wait"),0))</f>
        <v>wait</v>
      </c>
      <c r="HG115" s="10" t="str">
        <f>IF(AND(HG114&gt;0,HG114&lt;&gt;"wait"),"AT",IF(AIL!$AS116="AI",IF(Sheet1!$D116&gt;AIL!$AR116+200,200,"wait"),0))</f>
        <v>wait</v>
      </c>
      <c r="HH115" s="10">
        <f t="shared" si="86"/>
        <v>-50</v>
      </c>
      <c r="HJ115" s="10" t="str">
        <f>IF(AND(HJ114&gt;0,HJ114&lt;&gt;"wait"),"AT",IF(AIL!$AU116="AI",IF(Sheet1!$E116&lt;AIL!$AT116-50,50,"wait"),0))</f>
        <v>AT</v>
      </c>
      <c r="HK115" s="10" t="str">
        <f>IF(AND(HK114&gt;0,HK114&lt;&gt;"wait"),"AT",IF(AIL!$AU116="AI",IF(Sheet1!$E116&lt;AIL!$AT116-100,100,"wait"),0))</f>
        <v>AT</v>
      </c>
      <c r="HL115" s="10" t="str">
        <f>IF(AND(HL114&gt;0,HL114&lt;&gt;"wait"),"AT",IF(AIL!$AU116="AI",IF(Sheet1!$E116&lt;AIL!$AT116-150,150,"wait"),0))</f>
        <v>AT</v>
      </c>
      <c r="HM115" s="10" t="str">
        <f>IF(AND(HM114&gt;0,HM114&lt;&gt;"wait"),"AT",IF(AIL!$AU116="AI",IF(Sheet1!$E116&lt;AIL!$AT116-200,200,"wait"),0))</f>
        <v>AT</v>
      </c>
      <c r="HN115" s="10" t="str">
        <f>IF(AND(HN114&gt;0,HN114&lt;&gt;"wait"),"AT",IF(AIL!$AU116="AI",IF(Sheet1!$D116&gt;AIL!$AT116+50,50,"wait"),0))</f>
        <v>AT</v>
      </c>
      <c r="HO115" s="10" t="str">
        <f>IF(AND(HO114&gt;0,HO114&lt;&gt;"wait"),"AT",IF(AIL!$AU116="AI",IF(Sheet1!$D116&gt;AIL!$AT116+100,100,"wait"),0))</f>
        <v>wait</v>
      </c>
      <c r="HP115" s="10" t="str">
        <f>IF(AND(HP114&gt;0,HP114&lt;&gt;"wait"),"AT",IF(AIL!$AU116="AI",IF(Sheet1!$D116&gt;AIL!$AT116+150,150,"wait"),0))</f>
        <v>wait</v>
      </c>
      <c r="HQ115" s="10" t="str">
        <f>IF(AND(HQ114&gt;0,HQ114&lt;&gt;"wait"),"AT",IF(AIL!$AU116="AI",IF(Sheet1!$D116&gt;AIL!$AT116+200,200,"wait"),0))</f>
        <v>wait</v>
      </c>
      <c r="HR115" s="10">
        <f t="shared" si="87"/>
        <v>-50</v>
      </c>
      <c r="HT115" s="10" t="str">
        <f>IF(AND(HT114&gt;0,HT114&lt;&gt;"wait"),"AT",IF(AIL!$AX116="AI",IF(Sheet1!$E116&lt;AIL!$AW116-50,50,"wait"),0))</f>
        <v>AT</v>
      </c>
      <c r="HU115" s="10" t="str">
        <f>IF(AND(HU114&gt;0,HU114&lt;&gt;"wait"),"AT",IF(AIL!$AX116="AI",IF(Sheet1!$E116&lt;AIL!$AW116-100,100,"wait"),0))</f>
        <v>wait</v>
      </c>
      <c r="HV115" s="10" t="str">
        <f>IF(AND(HV114&gt;0,HV114&lt;&gt;"wait"),"AT",IF(AIL!$AX116="AI",IF(Sheet1!$E116&lt;AIL!$AW116-150,150,"wait"),0))</f>
        <v>wait</v>
      </c>
      <c r="HW115" s="10" t="str">
        <f>IF(AND(HW114&gt;0,HW114&lt;&gt;"wait"),"AT",IF(AIL!$AX116="AI",IF(Sheet1!$E116&lt;AIL!$AW116-200,200,"wait"),0))</f>
        <v>wait</v>
      </c>
      <c r="HX115" s="10" t="str">
        <f>IF(AND(HX114&gt;0,HX114&lt;&gt;"wait"),"AT",IF(AIL!$AX116="AI",IF(Sheet1!$D116&gt;AIL!$AW116+50,50,"wait"),0))</f>
        <v>AT</v>
      </c>
      <c r="HY115" s="10" t="str">
        <f>IF(AND(HY114&gt;0,HY114&lt;&gt;"wait"),"AT",IF(AIL!$AX116="AI",IF(Sheet1!$D116&gt;AIL!$AW116+100,100,"wait"),0))</f>
        <v>AT</v>
      </c>
      <c r="HZ115" s="10" t="str">
        <f>IF(AND(HZ114&gt;0,HZ114&lt;&gt;"wait"),"AT",IF(AIL!$AX116="AI",IF(Sheet1!$D116&gt;AIL!$AW116+150,150,"wait"),0))</f>
        <v>wait</v>
      </c>
      <c r="IA115" s="10" t="str">
        <f>IF(AND(IA114&gt;0,IA114&lt;&gt;"wait"),"AT",IF(AIL!$AX116="AI",IF(Sheet1!$D116&gt;AIL!$AW116+200,200,"wait"),0))</f>
        <v>wait</v>
      </c>
      <c r="IB115" s="10">
        <f t="shared" si="88"/>
        <v>-100</v>
      </c>
      <c r="ID115" s="10" t="str">
        <f>IF(AND(ID114&gt;0,ID114&lt;&gt;"wait"),"AT",IF(AIL!$AZ116="AI",IF(Sheet1!$E116&lt;AIL!$AY116-50,50,"wait"),0))</f>
        <v>AT</v>
      </c>
      <c r="IE115" s="10">
        <f>IF(AND(IE114&gt;0,IE114&lt;&gt;"wait"),"AT",IF(AIL!$AZ116="AI",IF(Sheet1!$E116&lt;AIL!$AY116-100,100,"wait"),0))</f>
        <v>100</v>
      </c>
      <c r="IF115" s="10" t="str">
        <f>IF(AND(IF114&gt;0,IF114&lt;&gt;"wait"),"AT",IF(AIL!$AZ116="AI",IF(Sheet1!$E116&lt;AIL!$AY116-150,150,"wait"),0))</f>
        <v>wait</v>
      </c>
      <c r="IG115" s="10" t="str">
        <f>IF(AND(IG114&gt;0,IG114&lt;&gt;"wait"),"AT",IF(AIL!$AZ116="AI",IF(Sheet1!$E116&lt;AIL!$AY116-200,200,"wait"),0))</f>
        <v>wait</v>
      </c>
      <c r="IH115" s="10" t="str">
        <f>IF(AND(IH114&gt;0,IH114&lt;&gt;"wait"),"AT",IF(AIL!$AZ116="AI",IF(Sheet1!$D116&gt;AIL!$AY116+50,50,"wait"),0))</f>
        <v>AT</v>
      </c>
      <c r="II115" s="10" t="str">
        <f>IF(AND(II114&gt;0,II114&lt;&gt;"wait"),"AT",IF(AIL!$AZ116="AI",IF(Sheet1!$D116&gt;AIL!$AY116+100,100,"wait"),0))</f>
        <v>AT</v>
      </c>
      <c r="IJ115" s="10" t="str">
        <f>IF(AND(IJ114&gt;0,IJ114&lt;&gt;"wait"),"AT",IF(AIL!$AZ116="AI",IF(Sheet1!$D116&gt;AIL!$AY116+150,150,"wait"),0))</f>
        <v>wait</v>
      </c>
      <c r="IK115" s="10" t="str">
        <f>IF(AND(IK114&gt;0,IK114&lt;&gt;"wait"),"AT",IF(AIL!$AZ116="AI",IF(Sheet1!$D116&gt;AIL!$AY116+200,200,"wait"),0))</f>
        <v>wait</v>
      </c>
      <c r="IL115" s="10">
        <f t="shared" si="89"/>
        <v>-100</v>
      </c>
      <c r="IN115" s="10" t="str">
        <f>IF(AND(IN114&gt;0,IN114&lt;&gt;"wait"),"AT",IF(AIL!$BB116="AI",IF(Sheet1!$E116&lt;AIL!$BA116-50,50,"wait"),0))</f>
        <v>AT</v>
      </c>
      <c r="IO115" s="10" t="str">
        <f>IF(AND(IO114&gt;0,IO114&lt;&gt;"wait"),"AT",IF(AIL!$BB116="AI",IF(Sheet1!$E116&lt;AIL!$BA116-100,100,"wait"),0))</f>
        <v>AT</v>
      </c>
      <c r="IP115" s="10" t="str">
        <f>IF(AND(IP114&gt;0,IP114&lt;&gt;"wait"),"AT",IF(AIL!$BB116="AI",IF(Sheet1!$E116&lt;AIL!$BA116-150,150,"wait"),0))</f>
        <v>wait</v>
      </c>
      <c r="IQ115" s="10" t="str">
        <f>IF(AND(IQ114&gt;0,IQ114&lt;&gt;"wait"),"AT",IF(AIL!$BB116="AI",IF(Sheet1!$E116&lt;AIL!$BA116-200,200,"wait"),0))</f>
        <v>wait</v>
      </c>
      <c r="IR115" s="10" t="str">
        <f>IF(AND(IR114&gt;0,IR114&lt;&gt;"wait"),"AT",IF(AIL!$BB116="AI",IF(Sheet1!$D116&gt;AIL!$BA116+50,50,"wait"),0))</f>
        <v>AT</v>
      </c>
      <c r="IS115" s="10" t="str">
        <f>IF(AND(IS114&gt;0,IS114&lt;&gt;"wait"),"AT",IF(AIL!$BB116="AI",IF(Sheet1!$D116&gt;AIL!$BA116+100,100,"wait"),0))</f>
        <v>AT</v>
      </c>
      <c r="IT115" s="10" t="str">
        <f>IF(AND(IT114&gt;0,IT114&lt;&gt;"wait"),"AT",IF(AIL!$BB116="AI",IF(Sheet1!$D116&gt;AIL!$BA116+150,150,"wait"),0))</f>
        <v>wait</v>
      </c>
      <c r="IU115" s="10" t="str">
        <f>IF(AND(IU114&gt;0,IU114&lt;&gt;"wait"),"AT",IF(AIL!$BB116="AI",IF(Sheet1!$D116&gt;AIL!$BA116+200,200,"wait"),0))</f>
        <v>wait</v>
      </c>
      <c r="IV115" s="10">
        <f t="shared" si="90"/>
        <v>-100</v>
      </c>
      <c r="IX115" s="10" t="str">
        <f>IF(AND(IX114&gt;0,IX114&lt;&gt;"wait"),"AT",IF(AIL!$BD116="AI",IF(Sheet1!$E116&lt;AIL!$BC116-50,50,"wait"),0))</f>
        <v>AT</v>
      </c>
      <c r="IY115" s="10" t="str">
        <f>IF(AND(IY114&gt;0,IY114&lt;&gt;"wait"),"AT",IF(AIL!$BD116="AI",IF(Sheet1!$E116&lt;AIL!$BC116-100,100,"wait"),0))</f>
        <v>AT</v>
      </c>
      <c r="IZ115" s="10" t="str">
        <f>IF(AND(IZ114&gt;0,IZ114&lt;&gt;"wait"),"AT",IF(AIL!$BD116="AI",IF(Sheet1!$E116&lt;AIL!$BC116-150,150,"wait"),0))</f>
        <v>wait</v>
      </c>
      <c r="JA115" s="10" t="str">
        <f>IF(AND(JA114&gt;0,JA114&lt;&gt;"wait"),"AT",IF(AIL!$BD116="AI",IF(Sheet1!$E116&lt;AIL!$BC116-200,200,"wait"),0))</f>
        <v>wait</v>
      </c>
      <c r="JB115" s="10" t="str">
        <f>IF(AND(JB114&gt;0,JB114&lt;&gt;"wait"),"AT",IF(AIL!$BD116="AI",IF(Sheet1!$D116&gt;AIL!$BC116+50,50,"wait"),0))</f>
        <v>AT</v>
      </c>
      <c r="JC115" s="10" t="str">
        <f>IF(AND(JC114&gt;0,JC114&lt;&gt;"wait"),"AT",IF(AIL!$BD116="AI",IF(Sheet1!$D116&gt;AIL!$BC116+100,100,"wait"),0))</f>
        <v>AT</v>
      </c>
      <c r="JD115" s="10" t="str">
        <f>IF(AND(JD114&gt;0,JD114&lt;&gt;"wait"),"AT",IF(AIL!$BD116="AI",IF(Sheet1!$D116&gt;AIL!$BC116+150,150,"wait"),0))</f>
        <v>wait</v>
      </c>
      <c r="JE115" s="10" t="str">
        <f>IF(AND(JE114&gt;0,JE114&lt;&gt;"wait"),"AT",IF(AIL!$BD116="AI",IF(Sheet1!$D116&gt;AIL!$BC116+200,200,"wait"),0))</f>
        <v>wait</v>
      </c>
      <c r="JF115" s="10">
        <f t="shared" si="91"/>
        <v>-100</v>
      </c>
      <c r="JH115" s="10" t="str">
        <f>IF(AND(JH114&gt;0,JH114&lt;&gt;"wait"),"AT",IF(AIL!$BF116="AI",IF(Sheet1!$E116&lt;AIL!$BE116-50,50,"wait"),0))</f>
        <v>AT</v>
      </c>
      <c r="JI115" s="10" t="str">
        <f>IF(AND(JI114&gt;0,JI114&lt;&gt;"wait"),"AT",IF(AIL!$BF116="AI",IF(Sheet1!$E116&lt;AIL!$BE116-100,100,"wait"),0))</f>
        <v>AT</v>
      </c>
      <c r="JJ115" s="10" t="str">
        <f>IF(AND(JJ114&gt;0,JJ114&lt;&gt;"wait"),"AT",IF(AIL!$BF116="AI",IF(Sheet1!$E116&lt;AIL!$BE116-150,150,"wait"),0))</f>
        <v>wait</v>
      </c>
      <c r="JK115" s="10" t="str">
        <f>IF(AND(JK114&gt;0,JK114&lt;&gt;"wait"),"AT",IF(AIL!$BF116="AI",IF(Sheet1!$E116&lt;AIL!$BE116-200,200,"wait"),0))</f>
        <v>wait</v>
      </c>
      <c r="JL115" s="10" t="str">
        <f>IF(AND(JL114&gt;0,JL114&lt;&gt;"wait"),"AT",IF(AIL!$BF116="AI",IF(Sheet1!$D116&gt;AIL!$BE116+50,50,"wait"),0))</f>
        <v>AT</v>
      </c>
      <c r="JM115" s="10" t="str">
        <f>IF(AND(JM114&gt;0,JM114&lt;&gt;"wait"),"AT",IF(AIL!$BF116="AI",IF(Sheet1!$D116&gt;AIL!$BE116+100,100,"wait"),0))</f>
        <v>AT</v>
      </c>
      <c r="JN115" s="10" t="str">
        <f>IF(AND(JN114&gt;0,JN114&lt;&gt;"wait"),"AT",IF(AIL!$BF116="AI",IF(Sheet1!$D116&gt;AIL!$BE116+150,150,"wait"),0))</f>
        <v>wait</v>
      </c>
      <c r="JO115" s="10" t="str">
        <f>IF(AND(JO114&gt;0,JO114&lt;&gt;"wait"),"AT",IF(AIL!$BF116="AI",IF(Sheet1!$D116&gt;AIL!$BE116+200,200,"wait"),0))</f>
        <v>wait</v>
      </c>
      <c r="JP115" s="10">
        <f t="shared" si="92"/>
        <v>-100</v>
      </c>
      <c r="JR115" s="10" t="str">
        <f>IF(AND(JR114&gt;0,JR114&lt;&gt;"wait"),"AT",IF(AIL!$BH116="AI",IF(Sheet1!$E116&lt;AIL!$BG116-50,50,"wait"),0))</f>
        <v>AT</v>
      </c>
      <c r="JS115" s="10" t="str">
        <f>IF(AND(JS114&gt;0,JS114&lt;&gt;"wait"),"AT",IF(AIL!$BH116="AI",IF(Sheet1!$E116&lt;AIL!$BG116-100,100,"wait"),0))</f>
        <v>AT</v>
      </c>
      <c r="JT115" s="10" t="str">
        <f>IF(AND(JT114&gt;0,JT114&lt;&gt;"wait"),"AT",IF(AIL!$BH116="AI",IF(Sheet1!$E116&lt;AIL!$BG116-150,150,"wait"),0))</f>
        <v>wait</v>
      </c>
      <c r="JU115" s="10" t="str">
        <f>IF(AND(JU114&gt;0,JU114&lt;&gt;"wait"),"AT",IF(AIL!$BH116="AI",IF(Sheet1!$E116&lt;AIL!$BG116-200,200,"wait"),0))</f>
        <v>wait</v>
      </c>
      <c r="JV115" s="10" t="str">
        <f>IF(AND(JV114&gt;0,JV114&lt;&gt;"wait"),"AT",IF(AIL!$BH116="AI",IF(Sheet1!$D116&gt;AIL!$BG116+50,50,"wait"),0))</f>
        <v>AT</v>
      </c>
      <c r="JW115" s="10" t="str">
        <f>IF(AND(JW114&gt;0,JW114&lt;&gt;"wait"),"AT",IF(AIL!$BH116="AI",IF(Sheet1!$D116&gt;AIL!$BG116+100,100,"wait"),0))</f>
        <v>wait</v>
      </c>
      <c r="JX115" s="10" t="str">
        <f>IF(AND(JX114&gt;0,JX114&lt;&gt;"wait"),"AT",IF(AIL!$BH116="AI",IF(Sheet1!$D116&gt;AIL!$BG116+150,150,"wait"),0))</f>
        <v>wait</v>
      </c>
      <c r="JY115" s="10" t="str">
        <f>IF(AND(JY114&gt;0,JY114&lt;&gt;"wait"),"AT",IF(AIL!$BH116="AI",IF(Sheet1!$D116&gt;AIL!$BG116+200,200,"wait"),0))</f>
        <v>wait</v>
      </c>
      <c r="JZ115" s="10">
        <f t="shared" si="93"/>
        <v>-50</v>
      </c>
      <c r="KB115" s="10" t="str">
        <f>IF(AND(KB114&gt;0,KB114&lt;&gt;"wait"),"AT",IF(AIL!$BJ116="AI",IF(Sheet1!$E116&lt;AIL!$BI116-50,50,"wait"),0))</f>
        <v>AT</v>
      </c>
      <c r="KC115" s="10" t="str">
        <f>IF(AND(KC114&gt;0,KC114&lt;&gt;"wait"),"AT",IF(AIL!$BJ116="AI",IF(Sheet1!$E116&lt;AIL!$BI116-100,100,"wait"),0))</f>
        <v>AT</v>
      </c>
      <c r="KD115" s="10" t="str">
        <f>IF(AND(KD114&gt;0,KD114&lt;&gt;"wait"),"AT",IF(AIL!$BJ116="AI",IF(Sheet1!$E116&lt;AIL!$BI116-150,150,"wait"),0))</f>
        <v>wait</v>
      </c>
      <c r="KE115" s="10" t="str">
        <f>IF(AND(KE114&gt;0,KE114&lt;&gt;"wait"),"AT",IF(AIL!$BJ116="AI",IF(Sheet1!$E116&lt;AIL!$BI116-200,200,"wait"),0))</f>
        <v>wait</v>
      </c>
      <c r="KF115" s="10" t="str">
        <f>IF(AND(KF114&gt;0,KF114&lt;&gt;"wait"),"AT",IF(AIL!$BJ116="AI",IF(Sheet1!$D116&gt;AIL!$BI116+50,50,"wait"),0))</f>
        <v>AT</v>
      </c>
      <c r="KG115" s="10" t="str">
        <f>IF(AND(KG114&gt;0,KG114&lt;&gt;"wait"),"AT",IF(AIL!$BJ116="AI",IF(Sheet1!$D116&gt;AIL!$BI116+100,100,"wait"),0))</f>
        <v>AT</v>
      </c>
      <c r="KH115" s="10" t="str">
        <f>IF(AND(KH114&gt;0,KH114&lt;&gt;"wait"),"AT",IF(AIL!$BJ116="AI",IF(Sheet1!$D116&gt;AIL!$BI116+150,150,"wait"),0))</f>
        <v>wait</v>
      </c>
      <c r="KI115" s="10" t="str">
        <f>IF(AND(KI114&gt;0,KI114&lt;&gt;"wait"),"AT",IF(AIL!$BJ116="AI",IF(Sheet1!$D116&gt;AIL!$BI116+200,200,"wait"),0))</f>
        <v>wait</v>
      </c>
      <c r="KJ115" s="10">
        <f t="shared" si="94"/>
        <v>-100</v>
      </c>
      <c r="KL115" s="10" t="str">
        <f>IF(AND(KL114&gt;0,KL114&lt;&gt;"wait"),"AT",IF(AIL!$BL116="AI",IF(Sheet1!$E116&lt;AIL!$BK116-50,50,"wait"),0))</f>
        <v>AT</v>
      </c>
      <c r="KM115" s="10" t="str">
        <f>IF(AND(KM114&gt;0,KM114&lt;&gt;"wait"),"AT",IF(AIL!$BL116="AI",IF(Sheet1!$E116&lt;AIL!$BK116-100,100,"wait"),0))</f>
        <v>wait</v>
      </c>
      <c r="KN115" s="10" t="str">
        <f>IF(AND(KN114&gt;0,KN114&lt;&gt;"wait"),"AT",IF(AIL!$BL116="AI",IF(Sheet1!$E116&lt;AIL!$BK116-150,150,"wait"),0))</f>
        <v>wait</v>
      </c>
      <c r="KO115" s="10" t="str">
        <f>IF(AND(KO114&gt;0,KO114&lt;&gt;"wait"),"AT",IF(AIL!$BL116="AI",IF(Sheet1!$E116&lt;AIL!$BK116-200,200,"wait"),0))</f>
        <v>wait</v>
      </c>
      <c r="KP115" s="10" t="str">
        <f>IF(AND(KP114&gt;0,KP114&lt;&gt;"wait"),"AT",IF(AIL!$BL116="AI",IF(Sheet1!$D116&gt;AIL!$BK116+50,50,"wait"),0))</f>
        <v>AT</v>
      </c>
      <c r="KQ115" s="10" t="str">
        <f>IF(AND(KQ114&gt;0,KQ114&lt;&gt;"wait"),"AT",IF(AIL!$BL116="AI",IF(Sheet1!$D116&gt;AIL!$BK116+100,100,"wait"),0))</f>
        <v>AT</v>
      </c>
      <c r="KR115" s="10" t="str">
        <f>IF(AND(KR114&gt;0,KR114&lt;&gt;"wait"),"AT",IF(AIL!$BL116="AI",IF(Sheet1!$D116&gt;AIL!$BK116+150,150,"wait"),0))</f>
        <v>AT</v>
      </c>
      <c r="KS115" s="10" t="str">
        <f>IF(AND(KS114&gt;0,KS114&lt;&gt;"wait"),"AT",IF(AIL!$BL116="AI",IF(Sheet1!$D116&gt;AIL!$BK116+200,200,"wait"),0))</f>
        <v>wait</v>
      </c>
      <c r="KT115" s="10">
        <f t="shared" si="95"/>
        <v>-150</v>
      </c>
      <c r="KV115" s="10" t="str">
        <f>IF(AND(KV114&gt;0,KV114&lt;&gt;"wait"),"AT",IF(AIL!$BN116="AI",IF(Sheet1!$E116&lt;AIL!$BM116-50,50,"wait"),0))</f>
        <v>AT</v>
      </c>
      <c r="KW115" s="10" t="str">
        <f>IF(AND(KW114&gt;0,KW114&lt;&gt;"wait"),"AT",IF(AIL!$BN116="AI",IF(Sheet1!$E116&lt;AIL!$BM116-100,100,"wait"),0))</f>
        <v>wait</v>
      </c>
      <c r="KX115" s="10" t="str">
        <f>IF(AND(KX114&gt;0,KX114&lt;&gt;"wait"),"AT",IF(AIL!$BN116="AI",IF(Sheet1!$E116&lt;AIL!$BM116-150,150,"wait"),0))</f>
        <v>wait</v>
      </c>
      <c r="KY115" s="10" t="str">
        <f>IF(AND(KY114&gt;0,KY114&lt;&gt;"wait"),"AT",IF(AIL!$BN116="AI",IF(Sheet1!$E116&lt;AIL!$BM116-200,200,"wait"),0))</f>
        <v>wait</v>
      </c>
      <c r="KZ115" s="10" t="str">
        <f>IF(AND(KZ114&gt;0,KZ114&lt;&gt;"wait"),"AT",IF(AIL!$BN116="AI",IF(Sheet1!$D116&gt;AIL!$BM116+50,50,"wait"),0))</f>
        <v>AT</v>
      </c>
      <c r="LA115" s="10" t="str">
        <f>IF(AND(LA114&gt;0,LA114&lt;&gt;"wait"),"AT",IF(AIL!$BN116="AI",IF(Sheet1!$D116&gt;AIL!$BM116+100,100,"wait"),0))</f>
        <v>AT</v>
      </c>
      <c r="LB115" s="10" t="str">
        <f>IF(AND(LB114&gt;0,LB114&lt;&gt;"wait"),"AT",IF(AIL!$BN116="AI",IF(Sheet1!$D116&gt;AIL!$BM116+150,150,"wait"),0))</f>
        <v>AT</v>
      </c>
      <c r="LC115" s="10" t="str">
        <f>IF(AND(LC114&gt;0,LC114&lt;&gt;"wait"),"AT",IF(AIL!$BN116="AI",IF(Sheet1!$D116&gt;AIL!$BM116+200,200,"wait"),0))</f>
        <v>wait</v>
      </c>
      <c r="LD115" s="10">
        <f t="shared" si="96"/>
        <v>-150</v>
      </c>
      <c r="LF115" s="10" t="str">
        <f>IF(AND(LF114&gt;0,LF114&lt;&gt;"wait"),"AT",IF(AIL!$BP116="AI",IF(Sheet1!$E116&lt;AIL!$BO116-50,50,"wait"),0))</f>
        <v>AT</v>
      </c>
      <c r="LG115" s="10" t="str">
        <f>IF(AND(LG114&gt;0,LG114&lt;&gt;"wait"),"AT",IF(AIL!$BP116="AI",IF(Sheet1!$E116&lt;AIL!$BO116-100,100,"wait"),0))</f>
        <v>wait</v>
      </c>
      <c r="LH115" s="10" t="str">
        <f>IF(AND(LH114&gt;0,LH114&lt;&gt;"wait"),"AT",IF(AIL!$BP116="AI",IF(Sheet1!$E116&lt;AIL!$BO116-150,150,"wait"),0))</f>
        <v>wait</v>
      </c>
      <c r="LI115" s="10" t="str">
        <f>IF(AND(LI114&gt;0,LI114&lt;&gt;"wait"),"AT",IF(AIL!$BP116="AI",IF(Sheet1!$E116&lt;AIL!$BO116-200,200,"wait"),0))</f>
        <v>wait</v>
      </c>
      <c r="LJ115" s="10" t="str">
        <f>IF(AND(LJ114&gt;0,LJ114&lt;&gt;"wait"),"AT",IF(AIL!$BP116="AI",IF(Sheet1!$D116&gt;AIL!$BO116+50,50,"wait"),0))</f>
        <v>AT</v>
      </c>
      <c r="LK115" s="10" t="str">
        <f>IF(AND(LK114&gt;0,LK114&lt;&gt;"wait"),"AT",IF(AIL!$BP116="AI",IF(Sheet1!$D116&gt;AIL!$BO116+100,100,"wait"),0))</f>
        <v>AT</v>
      </c>
      <c r="LL115" s="10" t="str">
        <f>IF(AND(LL114&gt;0,LL114&lt;&gt;"wait"),"AT",IF(AIL!$BP116="AI",IF(Sheet1!$D116&gt;AIL!$BO116+150,150,"wait"),0))</f>
        <v>AT</v>
      </c>
      <c r="LM115" s="10" t="str">
        <f>IF(AND(LM114&gt;0,LM114&lt;&gt;"wait"),"AT",IF(AIL!$BP116="AI",IF(Sheet1!$D116&gt;AIL!$BO116+200,200,"wait"),0))</f>
        <v>wait</v>
      </c>
      <c r="LN115" s="10">
        <f t="shared" si="97"/>
        <v>-150</v>
      </c>
      <c r="LP115" s="10" t="str">
        <f>IF(AND(LP114&gt;0,LP114&lt;&gt;"wait"),"AT",IF(AIL!$BR116="AI",IF(Sheet1!$E116&lt;AIL!$BQ116-50,50,"wait"),0))</f>
        <v>AT</v>
      </c>
      <c r="LQ115" s="10" t="str">
        <f>IF(AND(LQ114&gt;0,LQ114&lt;&gt;"wait"),"AT",IF(AIL!$BR116="AI",IF(Sheet1!$E116&lt;AIL!$BQ116-100,100,"wait"),0))</f>
        <v>wait</v>
      </c>
      <c r="LR115" s="10" t="str">
        <f>IF(AND(LR114&gt;0,LR114&lt;&gt;"wait"),"AT",IF(AIL!$BR116="AI",IF(Sheet1!$E116&lt;AIL!$BQ116-150,150,"wait"),0))</f>
        <v>wait</v>
      </c>
      <c r="LS115" s="10" t="str">
        <f>IF(AND(LS114&gt;0,LS114&lt;&gt;"wait"),"AT",IF(AIL!$BR116="AI",IF(Sheet1!$E116&lt;AIL!$BQ116-200,200,"wait"),0))</f>
        <v>wait</v>
      </c>
      <c r="LT115" s="10" t="str">
        <f>IF(AND(LT114&gt;0,LT114&lt;&gt;"wait"),"AT",IF(AIL!$BR116="AI",IF(Sheet1!$D116&gt;AIL!$BQ116+50,50,"wait"),0))</f>
        <v>AT</v>
      </c>
      <c r="LU115" s="10" t="str">
        <f>IF(AND(LU114&gt;0,LU114&lt;&gt;"wait"),"AT",IF(AIL!$BR116="AI",IF(Sheet1!$D116&gt;AIL!$BQ116+100,100,"wait"),0))</f>
        <v>AT</v>
      </c>
      <c r="LV115" s="10" t="str">
        <f>IF(AND(LV114&gt;0,LV114&lt;&gt;"wait"),"AT",IF(AIL!$BR116="AI",IF(Sheet1!$D116&gt;AIL!$BQ116+150,150,"wait"),0))</f>
        <v>AT</v>
      </c>
      <c r="LW115" s="10" t="str">
        <f>IF(AND(LW114&gt;0,LW114&lt;&gt;"wait"),"AT",IF(AIL!$BR116="AI",IF(Sheet1!$D116&gt;AIL!$BQ116+200,200,"wait"),0))</f>
        <v>wait</v>
      </c>
      <c r="LX115" s="10">
        <f t="shared" si="98"/>
        <v>-150</v>
      </c>
    </row>
    <row r="116" spans="1:336" x14ac:dyDescent="0.3">
      <c r="A116" t="str">
        <f>Sheet1!B116</f>
        <v>03/01 11:09</v>
      </c>
      <c r="B116">
        <f>Sheet1!D116</f>
        <v>29091</v>
      </c>
      <c r="C116">
        <f>Sheet1!E116</f>
        <v>29075</v>
      </c>
      <c r="E116">
        <f>MAX($B116:$B$162)</f>
        <v>29241</v>
      </c>
      <c r="F116">
        <f>MIN($C116:$C$162)</f>
        <v>29062</v>
      </c>
      <c r="H116" s="8" t="str">
        <f>IF(AND(H115&gt;0,H115&lt;&gt;"wait"),"AT",IF(AIL!$D117="AI",IF(Sheet1!$E117&lt;AIL!$C117-50,50,"wait"),0))</f>
        <v>AT</v>
      </c>
      <c r="I116" s="8" t="str">
        <f>IF(AND(I115&gt;0,I115&lt;&gt;"wait"),"AT",IF(AIL!$D117="AI",IF(Sheet1!$E117&lt;AIL!$C117-100,100,"wait"),0))</f>
        <v>AT</v>
      </c>
      <c r="J116" s="8" t="str">
        <f>IF(AND(J115&gt;0,J115&lt;&gt;"wait"),"AT",IF(AIL!$D117="AI",IF(Sheet1!$E117&lt;AIL!$C117-150,150,"wait"),0))</f>
        <v>AT</v>
      </c>
      <c r="K116" s="8" t="str">
        <f>IF(AND(K115&gt;0,K115&lt;&gt;"wait"),"AT",IF(AIL!$D117="AI",IF(Sheet1!$E117&lt;AIL!$C117-200,200,"wait"),0))</f>
        <v>AT</v>
      </c>
      <c r="L116" s="8" t="str">
        <f>IF(AND(L115&gt;0,L115&lt;&gt;"wait"),"AT",IF(AIL!$D117="AI",IF(Sheet1!$D117&gt;AIL!$C117+50,50,"wait"),0))</f>
        <v>AT</v>
      </c>
      <c r="M116" s="8" t="str">
        <f>IF(AND(M115&gt;0,M115&lt;&gt;"wait"),"AT",IF(AIL!$D117="AI",IF(Sheet1!$D117&gt;AIL!$C117+100,100,"wait"),0))</f>
        <v>wait</v>
      </c>
      <c r="N116" s="8" t="str">
        <f>IF(AND(N115&gt;0,N115&lt;&gt;"wait"),"AT",IF(AIL!$D117="AI",IF(Sheet1!$D117&gt;AIL!$C117+150,150,"wait"),0))</f>
        <v>wait</v>
      </c>
      <c r="O116" s="8" t="str">
        <f>IF(AND(O115&gt;0,O115&lt;&gt;"wait"),"AT",IF(AIL!$D117="AI",IF(Sheet1!$D117&gt;AIL!$C117+200,200,"wait"),0))</f>
        <v>wait</v>
      </c>
      <c r="P116" s="8">
        <f t="shared" si="99"/>
        <v>-50</v>
      </c>
      <c r="R116" s="8" t="str">
        <f>IF(AND(R115&gt;0,R115&lt;&gt;"wait"),"AT",IF(AIL!$F117="AI",IF(Sheet1!$E117&lt;AIL!$E117-50,50,"wait"),0))</f>
        <v>AT</v>
      </c>
      <c r="S116" s="8" t="str">
        <f>IF(AND(S115&gt;0,S115&lt;&gt;"wait"),"AT",IF(AIL!$F117="AI",IF(Sheet1!$E117&lt;AIL!$E117-100,100,"wait"),0))</f>
        <v>AT</v>
      </c>
      <c r="T116" s="8" t="str">
        <f>IF(AND(T115&gt;0,T115&lt;&gt;"wait"),"AT",IF(AIL!$F117="AI",IF(Sheet1!$E117&lt;AIL!$E117-150,150,"wait"),0))</f>
        <v>AT</v>
      </c>
      <c r="U116" s="8" t="str">
        <f>IF(AND(U115&gt;0,U115&lt;&gt;"wait"),"AT",IF(AIL!$F117="AI",IF(Sheet1!$E117&lt;AIL!$E117-200,200,"wait"),0))</f>
        <v>AT</v>
      </c>
      <c r="V116" s="8" t="str">
        <f>IF(AND(V115&gt;0,V115&lt;&gt;"wait"),"AT",IF(AIL!$F117="AI",IF(Sheet1!$D117&gt;AIL!$E117+50,50,"wait"),0))</f>
        <v>AT</v>
      </c>
      <c r="W116" s="8" t="str">
        <f>IF(AND(W115&gt;0,W115&lt;&gt;"wait"),"AT",IF(AIL!$F117="AI",IF(Sheet1!$D117&gt;AIL!$E117+100,100,"wait"),0))</f>
        <v>wait</v>
      </c>
      <c r="X116" s="8" t="str">
        <f>IF(AND(X115&gt;0,X115&lt;&gt;"wait"),"AT",IF(AIL!$F117="AI",IF(Sheet1!$D117&gt;AIL!$E117+150,150,"wait"),0))</f>
        <v>wait</v>
      </c>
      <c r="Y116" s="8" t="str">
        <f>IF(AND(Y115&gt;0,Y115&lt;&gt;"wait"),"AT",IF(AIL!$F117="AI",IF(Sheet1!$D117&gt;AIL!$E117+200,200,"wait"),0))</f>
        <v>wait</v>
      </c>
      <c r="Z116" s="8">
        <f t="shared" si="100"/>
        <v>-50</v>
      </c>
      <c r="AB116" s="8" t="str">
        <f>IF(AND(AB115&gt;0,AB115&lt;&gt;"wait"),"AT",IF(AIL!$H117="AI",IF(Sheet1!$E117&lt;AIL!$G117-50,50,"wait"),0))</f>
        <v>AT</v>
      </c>
      <c r="AC116" s="8" t="str">
        <f>IF(AND(AC115&gt;0,AC115&lt;&gt;"wait"),"AT",IF(AIL!$H117="AI",IF(Sheet1!$E117&lt;AIL!$G117-100,100,"wait"),0))</f>
        <v>AT</v>
      </c>
      <c r="AD116" s="8" t="str">
        <f>IF(AND(AD115&gt;0,AD115&lt;&gt;"wait"),"AT",IF(AIL!$H117="AI",IF(Sheet1!$E117&lt;AIL!$G117-150,150,"wait"),0))</f>
        <v>AT</v>
      </c>
      <c r="AE116" s="8" t="str">
        <f>IF(AND(AE115&gt;0,AE115&lt;&gt;"wait"),"AT",IF(AIL!$H117="AI",IF(Sheet1!$E117&lt;AIL!$G117-200,200,"wait"),0))</f>
        <v>AT</v>
      </c>
      <c r="AF116" s="8" t="str">
        <f>IF(AND(AF115&gt;0,AF115&lt;&gt;"wait"),"AT",IF(AIL!$H117="AI",IF(Sheet1!$D117&gt;AIL!$G117+50,50,"wait"),0))</f>
        <v>AT</v>
      </c>
      <c r="AG116" s="8" t="str">
        <f>IF(AND(AG115&gt;0,AG115&lt;&gt;"wait"),"AT",IF(AIL!$H117="AI",IF(Sheet1!$D117&gt;AIL!$G117+100,100,"wait"),0))</f>
        <v>wait</v>
      </c>
      <c r="AH116" s="8" t="str">
        <f>IF(AND(AH115&gt;0,AH115&lt;&gt;"wait"),"AT",IF(AIL!$H117="AI",IF(Sheet1!$D117&gt;AIL!$G117+150,150,"wait"),0))</f>
        <v>wait</v>
      </c>
      <c r="AI116" s="8" t="str">
        <f>IF(AND(AI115&gt;0,AI115&lt;&gt;"wait"),"AT",IF(AIL!$H117="AI",IF(Sheet1!$D117&gt;AIL!$G117+200,200,"wait"),0))</f>
        <v>wait</v>
      </c>
      <c r="AJ116" s="8">
        <f t="shared" si="101"/>
        <v>-50</v>
      </c>
      <c r="AL116" s="8" t="str">
        <f>IF(AND(AL115&gt;0,AL115&lt;&gt;"wait"),"AT",IF(AIL!$J117="AI",IF(Sheet1!$E117&lt;AIL!$I117-50,50,"wait"),0))</f>
        <v>AT</v>
      </c>
      <c r="AM116" s="8" t="str">
        <f>IF(AND(AM115&gt;0,AM115&lt;&gt;"wait"),"AT",IF(AIL!$J117="AI",IF(Sheet1!$E117&lt;AIL!$I117-100,100,"wait"),0))</f>
        <v>AT</v>
      </c>
      <c r="AN116" s="8" t="str">
        <f>IF(AND(AN115&gt;0,AN115&lt;&gt;"wait"),"AT",IF(AIL!$J117="AI",IF(Sheet1!$E117&lt;AIL!$I117-150,150,"wait"),0))</f>
        <v>AT</v>
      </c>
      <c r="AO116" s="8" t="str">
        <f>IF(AND(AO115&gt;0,AO115&lt;&gt;"wait"),"AT",IF(AIL!$J117="AI",IF(Sheet1!$E117&lt;AIL!$I117-200,200,"wait"),0))</f>
        <v>AT</v>
      </c>
      <c r="AP116" s="8" t="str">
        <f>IF(AND(AP115&gt;0,AP115&lt;&gt;"wait"),"AT",IF(AIL!$J117="AI",IF(Sheet1!$D117&gt;AIL!$I117+50,50,"wait"),0))</f>
        <v>AT</v>
      </c>
      <c r="AQ116" s="8" t="str">
        <f>IF(AND(AQ115&gt;0,AQ115&lt;&gt;"wait"),"AT",IF(AIL!$J117="AI",IF(Sheet1!$D117&gt;AIL!$I117+100,100,"wait"),0))</f>
        <v>wait</v>
      </c>
      <c r="AR116" s="8" t="str">
        <f>IF(AND(AR115&gt;0,AR115&lt;&gt;"wait"),"AT",IF(AIL!$J117="AI",IF(Sheet1!$D117&gt;AIL!$I117+150,150,"wait"),0))</f>
        <v>wait</v>
      </c>
      <c r="AS116" s="8" t="str">
        <f>IF(AND(AS115&gt;0,AS115&lt;&gt;"wait"),"AT",IF(AIL!$J117="AI",IF(Sheet1!$D117&gt;AIL!$I117+200,200,"wait"),0))</f>
        <v>wait</v>
      </c>
      <c r="AT116" s="8">
        <f t="shared" si="102"/>
        <v>-50</v>
      </c>
      <c r="AU116" s="8"/>
      <c r="AV116" s="8" t="str">
        <f>IF(AND(AV115&gt;0,AV115&lt;&gt;"wait"),"AT",IF(AIL!$L117="AI",IF(Sheet1!$E117&lt;AIL!$K117-50,50,"wait"),0))</f>
        <v>AT</v>
      </c>
      <c r="AW116" s="8" t="str">
        <f>IF(AND(AW115&gt;0,AW115&lt;&gt;"wait"),"AT",IF(AIL!$L117="AI",IF(Sheet1!$E117&lt;AIL!$K117-100,100,"wait"),0))</f>
        <v>AT</v>
      </c>
      <c r="AX116" s="8" t="str">
        <f>IF(AND(AX115&gt;0,AX115&lt;&gt;"wait"),"AT",IF(AIL!$L117="AI",IF(Sheet1!$E117&lt;AIL!$K117-150,150,"wait"),0))</f>
        <v>AT</v>
      </c>
      <c r="AY116" s="8" t="str">
        <f>IF(AND(AY115&gt;0,AY115&lt;&gt;"wait"),"AT",IF(AIL!$L117="AI",IF(Sheet1!$E117&lt;AIL!$K117-200,200,"wait"),0))</f>
        <v>AT</v>
      </c>
      <c r="AZ116" s="8" t="str">
        <f>IF(AND(AZ115&gt;0,AZ115&lt;&gt;"wait"),"AT",IF(AIL!$L117="AI",IF(Sheet1!$D117&gt;AIL!$K117+50,50,"wait"),0))</f>
        <v>AT</v>
      </c>
      <c r="BA116" s="8" t="str">
        <f>IF(AND(BA115&gt;0,BA115&lt;&gt;"wait"),"AT",IF(AIL!$L117="AI",IF(Sheet1!$D117&gt;AIL!$K117+100,100,"wait"),0))</f>
        <v>wait</v>
      </c>
      <c r="BB116" s="8" t="str">
        <f>IF(AND(BB115&gt;0,BB115&lt;&gt;"wait"),"AT",IF(AIL!$L117="AI",IF(Sheet1!$D117&gt;AIL!$K117+150,150,"wait"),0))</f>
        <v>wait</v>
      </c>
      <c r="BC116" s="8" t="str">
        <f>IF(AND(BC115&gt;0,BC115&lt;&gt;"wait"),"AT",IF(AIL!$L117="AI",IF(Sheet1!$D117&gt;AIL!$K117+200,200,"wait"),0))</f>
        <v>wait</v>
      </c>
      <c r="BD116" s="8">
        <f t="shared" si="103"/>
        <v>-50</v>
      </c>
      <c r="BE116" s="8"/>
      <c r="BF116" s="8" t="str">
        <f>IF(AND(BF115&gt;0,BF115&lt;&gt;"wait"),"AT",IF(AIL!$N117="AI",IF(Sheet1!$E117&lt;AIL!$M117-50,50,"wait"),0))</f>
        <v>AT</v>
      </c>
      <c r="BG116" s="8" t="str">
        <f>IF(AND(BG115&gt;0,BG115&lt;&gt;"wait"),"AT",IF(AIL!$N117="AI",IF(Sheet1!$E117&lt;AIL!$M117-100,100,"wait"),0))</f>
        <v>AT</v>
      </c>
      <c r="BH116" s="8" t="str">
        <f>IF(AND(BH115&gt;0,BH115&lt;&gt;"wait"),"AT",IF(AIL!$N117="AI",IF(Sheet1!$E117&lt;AIL!$M117-150,150,"wait"),0))</f>
        <v>AT</v>
      </c>
      <c r="BI116" s="8" t="str">
        <f>IF(AND(BI115&gt;0,BI115&lt;&gt;"wait"),"AT",IF(AIL!$N117="AI",IF(Sheet1!$E117&lt;AIL!$M117-200,200,"wait"),0))</f>
        <v>AT</v>
      </c>
      <c r="BJ116" s="8" t="str">
        <f>IF(AND(BJ115&gt;0,BJ115&lt;&gt;"wait"),"AT",IF(AIL!$N117="AI",IF(Sheet1!$D117&gt;AIL!$M117+50,50,"wait"),0))</f>
        <v>AT</v>
      </c>
      <c r="BK116" s="8" t="str">
        <f>IF(AND(BK115&gt;0,BK115&lt;&gt;"wait"),"AT",IF(AIL!$N117="AI",IF(Sheet1!$D117&gt;AIL!$M117+100,100,"wait"),0))</f>
        <v>wait</v>
      </c>
      <c r="BL116" s="8" t="str">
        <f>IF(AND(BL115&gt;0,BL115&lt;&gt;"wait"),"AT",IF(AIL!$N117="AI",IF(Sheet1!$D117&gt;AIL!$M117+150,150,"wait"),0))</f>
        <v>wait</v>
      </c>
      <c r="BM116" s="8" t="str">
        <f>IF(AND(BM115&gt;0,BM115&lt;&gt;"wait"),"AT",IF(AIL!$N117="AI",IF(Sheet1!$D117&gt;AIL!$M117+200,200,"wait"),0))</f>
        <v>wait</v>
      </c>
      <c r="BN116" s="8">
        <f t="shared" si="104"/>
        <v>-50</v>
      </c>
      <c r="BO116" s="8"/>
      <c r="BP116" s="8" t="str">
        <f>IF(AND(BP115&gt;0,BP115&lt;&gt;"wait"),"AT",IF(AIL!$P117="AI",IF(Sheet1!$E117&lt;AIL!$O117-50,50,"wait"),0))</f>
        <v>AT</v>
      </c>
      <c r="BQ116" s="8" t="str">
        <f>IF(AND(BQ115&gt;0,BQ115&lt;&gt;"wait"),"AT",IF(AIL!$P117="AI",IF(Sheet1!$E117&lt;AIL!$O117-100,100,"wait"),0))</f>
        <v>AT</v>
      </c>
      <c r="BR116" s="8" t="str">
        <f>IF(AND(BR115&gt;0,BR115&lt;&gt;"wait"),"AT",IF(AIL!$P117="AI",IF(Sheet1!$E117&lt;AIL!$O117-150,150,"wait"),0))</f>
        <v>AT</v>
      </c>
      <c r="BS116" s="8" t="str">
        <f>IF(AND(BS115&gt;0,BS115&lt;&gt;"wait"),"AT",IF(AIL!$P117="AI",IF(Sheet1!$E117&lt;AIL!$O117-200,200,"wait"),0))</f>
        <v>AT</v>
      </c>
      <c r="BT116" s="8" t="str">
        <f>IF(AND(BT115&gt;0,BT115&lt;&gt;"wait"),"AT",IF(AIL!$P117="AI",IF(Sheet1!$D117&gt;AIL!$O117+50,50,"wait"),0))</f>
        <v>AT</v>
      </c>
      <c r="BU116" s="8" t="str">
        <f>IF(AND(BU115&gt;0,BU115&lt;&gt;"wait"),"AT",IF(AIL!$P117="AI",IF(Sheet1!$D117&gt;AIL!$O117+100,100,"wait"),0))</f>
        <v>wait</v>
      </c>
      <c r="BV116" s="8" t="str">
        <f>IF(AND(BV115&gt;0,BV115&lt;&gt;"wait"),"AT",IF(AIL!$P117="AI",IF(Sheet1!$D117&gt;AIL!$O117+150,150,"wait"),0))</f>
        <v>wait</v>
      </c>
      <c r="BW116" s="8" t="str">
        <f>IF(AND(BW115&gt;0,BW115&lt;&gt;"wait"),"AT",IF(AIL!$P117="AI",IF(Sheet1!$D117&gt;AIL!$O117+200,200,"wait"),0))</f>
        <v>wait</v>
      </c>
      <c r="BX116" s="8">
        <f t="shared" si="105"/>
        <v>-50</v>
      </c>
      <c r="BY116" s="8"/>
      <c r="BZ116" s="8" t="str">
        <f>IF(AND(BZ115&gt;0,BZ115&lt;&gt;"wait"),"AT",IF(AIL!$R117="AI",IF(Sheet1!$E117&lt;AIL!$Q117-50,50,"wait"),0))</f>
        <v>AT</v>
      </c>
      <c r="CA116" s="8" t="str">
        <f>IF(AND(CA115&gt;0,CA115&lt;&gt;"wait"),"AT",IF(AIL!$R117="AI",IF(Sheet1!$E117&lt;AIL!$Q117-100,100,"wait"),0))</f>
        <v>AT</v>
      </c>
      <c r="CB116" s="8" t="str">
        <f>IF(AND(CB115&gt;0,CB115&lt;&gt;"wait"),"AT",IF(AIL!$R117="AI",IF(Sheet1!$E117&lt;AIL!$Q117-150,150,"wait"),0))</f>
        <v>AT</v>
      </c>
      <c r="CC116" s="8" t="str">
        <f>IF(AND(CC115&gt;0,CC115&lt;&gt;"wait"),"AT",IF(AIL!$R117="AI",IF(Sheet1!$E117&lt;AIL!$Q117-200,200,"wait"),0))</f>
        <v>AT</v>
      </c>
      <c r="CD116" s="8" t="str">
        <f>IF(AND(CD115&gt;0,CD115&lt;&gt;"wait"),"AT",IF(AIL!$R117="AI",IF(Sheet1!$D117&gt;AIL!$Q117+50,50,"wait"),0))</f>
        <v>AT</v>
      </c>
      <c r="CE116" s="8" t="str">
        <f>IF(AND(CE115&gt;0,CE115&lt;&gt;"wait"),"AT",IF(AIL!$R117="AI",IF(Sheet1!$D117&gt;AIL!$Q117+100,100,"wait"),0))</f>
        <v>wait</v>
      </c>
      <c r="CF116" s="8" t="str">
        <f>IF(AND(CF115&gt;0,CF115&lt;&gt;"wait"),"AT",IF(AIL!$R117="AI",IF(Sheet1!$D117&gt;AIL!$Q117+150,150,"wait"),0))</f>
        <v>wait</v>
      </c>
      <c r="CG116" s="8" t="str">
        <f>IF(AND(CG115&gt;0,CG115&lt;&gt;"wait"),"AT",IF(AIL!$R117="AI",IF(Sheet1!$D117&gt;AIL!$Q117+200,200,"wait"),0))</f>
        <v>wait</v>
      </c>
      <c r="CH116" s="8">
        <f t="shared" si="106"/>
        <v>-50</v>
      </c>
      <c r="CI116" s="8"/>
      <c r="CJ116" s="8" t="str">
        <f>IF(AND(CJ115&gt;0,CJ115&lt;&gt;"wait"),"AT",IF(AIL!$T117="AI",IF(Sheet1!$E117&lt;AIL!$S117-50,50,"wait"),0))</f>
        <v>AT</v>
      </c>
      <c r="CK116" s="8" t="str">
        <f>IF(AND(CK115&gt;0,CK115&lt;&gt;"wait"),"AT",IF(AIL!$T117="AI",IF(Sheet1!$E117&lt;AIL!$S117-100,100,"wait"),0))</f>
        <v>AT</v>
      </c>
      <c r="CL116" s="8" t="str">
        <f>IF(AND(CL115&gt;0,CL115&lt;&gt;"wait"),"AT",IF(AIL!$T117="AI",IF(Sheet1!$E117&lt;AIL!$S117-150,150,"wait"),0))</f>
        <v>AT</v>
      </c>
      <c r="CM116" s="8" t="str">
        <f>IF(AND(CM115&gt;0,CM115&lt;&gt;"wait"),"AT",IF(AIL!$T117="AI",IF(Sheet1!$E117&lt;AIL!$S117-200,200,"wait"),0))</f>
        <v>wait</v>
      </c>
      <c r="CN116" s="8" t="str">
        <f>IF(AND(CN115&gt;0,CN115&lt;&gt;"wait"),"AT",IF(AIL!$T117="AI",IF(Sheet1!$D117&gt;AIL!$S117+50,50,"wait"),0))</f>
        <v>AT</v>
      </c>
      <c r="CO116" s="8" t="str">
        <f>IF(AND(CO115&gt;0,CO115&lt;&gt;"wait"),"AT",IF(AIL!$T117="AI",IF(Sheet1!$D117&gt;AIL!$S117+100,100,"wait"),0))</f>
        <v>AT</v>
      </c>
      <c r="CP116" s="8" t="str">
        <f>IF(AND(CP115&gt;0,CP115&lt;&gt;"wait"),"AT",IF(AIL!$T117="AI",IF(Sheet1!$D117&gt;AIL!$S117+150,150,"wait"),0))</f>
        <v>wait</v>
      </c>
      <c r="CQ116" s="8" t="str">
        <f>IF(AND(CQ115&gt;0,CQ115&lt;&gt;"wait"),"AT",IF(AIL!$T117="AI",IF(Sheet1!$D117&gt;AIL!$S117+200,200,"wait"),0))</f>
        <v>wait</v>
      </c>
      <c r="CR116" s="8">
        <f t="shared" si="107"/>
        <v>-100</v>
      </c>
      <c r="CS116" s="8"/>
      <c r="CT116" s="8" t="str">
        <f>IF(AND(CT115&gt;0,CT115&lt;&gt;"wait"),"AT",IF(AIL!$V117="AI",IF(Sheet1!$E117&lt;AIL!$U117-50,50,"wait"),0))</f>
        <v>AT</v>
      </c>
      <c r="CU116" s="8" t="str">
        <f>IF(AND(CU115&gt;0,CU115&lt;&gt;"wait"),"AT",IF(AIL!$V117="AI",IF(Sheet1!$E117&lt;AIL!$U117-100,100,"wait"),0))</f>
        <v>AT</v>
      </c>
      <c r="CV116" s="8" t="str">
        <f>IF(AND(CV115&gt;0,CV115&lt;&gt;"wait"),"AT",IF(AIL!$V117="AI",IF(Sheet1!$E117&lt;AIL!$U117-150,150,"wait"),0))</f>
        <v>AT</v>
      </c>
      <c r="CW116" s="8" t="str">
        <f>IF(AND(CW115&gt;0,CW115&lt;&gt;"wait"),"AT",IF(AIL!$V117="AI",IF(Sheet1!$E117&lt;AIL!$U117-200,200,"wait"),0))</f>
        <v>wait</v>
      </c>
      <c r="CX116" s="8" t="str">
        <f>IF(AND(CX115&gt;0,CX115&lt;&gt;"wait"),"AT",IF(AIL!$V117="AI",IF(Sheet1!$D117&gt;AIL!$U117+50,50,"wait"),0))</f>
        <v>AT</v>
      </c>
      <c r="CY116" s="8" t="str">
        <f>IF(AND(CY115&gt;0,CY115&lt;&gt;"wait"),"AT",IF(AIL!$V117="AI",IF(Sheet1!$D117&gt;AIL!$U117+100,100,"wait"),0))</f>
        <v>AT</v>
      </c>
      <c r="CZ116" s="8" t="str">
        <f>IF(AND(CZ115&gt;0,CZ115&lt;&gt;"wait"),"AT",IF(AIL!$V117="AI",IF(Sheet1!$D117&gt;AIL!$U117+150,150,"wait"),0))</f>
        <v>wait</v>
      </c>
      <c r="DA116" s="8" t="str">
        <f>IF(AND(DA115&gt;0,DA115&lt;&gt;"wait"),"AT",IF(AIL!$V117="AI",IF(Sheet1!$D117&gt;AIL!$U117+200,200,"wait"),0))</f>
        <v>wait</v>
      </c>
      <c r="DB116" s="8">
        <f t="shared" si="108"/>
        <v>-100</v>
      </c>
      <c r="DC116" s="8"/>
      <c r="DD116" s="8" t="str">
        <f>IF(AND(DD115&gt;0,DD115&lt;&gt;"wait"),"AT",IF(AIL!$X117="AI",IF(Sheet1!$E117&lt;AIL!$W117-50,50,"wait"),0))</f>
        <v>AT</v>
      </c>
      <c r="DE116" s="8" t="str">
        <f>IF(AND(DE115&gt;0,DE115&lt;&gt;"wait"),"AT",IF(AIL!$X117="AI",IF(Sheet1!$E117&lt;AIL!$W117-100,100,"wait"),0))</f>
        <v>AT</v>
      </c>
      <c r="DF116" s="8" t="str">
        <f>IF(AND(DF115&gt;0,DF115&lt;&gt;"wait"),"AT",IF(AIL!$X117="AI",IF(Sheet1!$E117&lt;AIL!$W117-150,150,"wait"),0))</f>
        <v>AT</v>
      </c>
      <c r="DG116" s="8" t="str">
        <f>IF(AND(DG115&gt;0,DG115&lt;&gt;"wait"),"AT",IF(AIL!$X117="AI",IF(Sheet1!$E117&lt;AIL!$W117-200,200,"wait"),0))</f>
        <v>wait</v>
      </c>
      <c r="DH116" s="8" t="str">
        <f>IF(AND(DH115&gt;0,DH115&lt;&gt;"wait"),"AT",IF(AIL!$X117="AI",IF(Sheet1!$D117&gt;AIL!$W117+50,50,"wait"),0))</f>
        <v>AT</v>
      </c>
      <c r="DI116" s="8" t="str">
        <f>IF(AND(DI115&gt;0,DI115&lt;&gt;"wait"),"AT",IF(AIL!$X117="AI",IF(Sheet1!$D117&gt;AIL!$W117+100,100,"wait"),0))</f>
        <v>AT</v>
      </c>
      <c r="DJ116" s="8" t="str">
        <f>IF(AND(DJ115&gt;0,DJ115&lt;&gt;"wait"),"AT",IF(AIL!$X117="AI",IF(Sheet1!$D117&gt;AIL!$W117+150,150,"wait"),0))</f>
        <v>wait</v>
      </c>
      <c r="DK116" s="8" t="str">
        <f>IF(AND(DK115&gt;0,DK115&lt;&gt;"wait"),"AT",IF(AIL!$X117="AI",IF(Sheet1!$D117&gt;AIL!$W117+200,200,"wait"),0))</f>
        <v>wait</v>
      </c>
      <c r="DL116" s="8">
        <f t="shared" si="109"/>
        <v>-100</v>
      </c>
      <c r="DN116" s="10" t="str">
        <f>IF(AND(DN115&gt;0,DN115&lt;&gt;"wait"),"AT",IF(AIL!$AA117="AI",IF(Sheet1!$E117&lt;AIL!$Z117-50,50,"wait"),0))</f>
        <v>AT</v>
      </c>
      <c r="DO116" s="10" t="str">
        <f>IF(AND(DO115&gt;0,DO115&lt;&gt;"wait"),"AT",IF(AIL!$AA117="AI",IF(Sheet1!$E117&lt;AIL!$Z117-100,100,"wait"),0))</f>
        <v>AT</v>
      </c>
      <c r="DP116" s="10" t="str">
        <f>IF(AND(DP115&gt;0,DP115&lt;&gt;"wait"),"AT",IF(AIL!$AA117="AI",IF(Sheet1!$E117&lt;AIL!$Z117-150,150,"wait"),0))</f>
        <v>AT</v>
      </c>
      <c r="DQ116" s="10" t="str">
        <f>IF(AND(DQ115&gt;0,DQ115&lt;&gt;"wait"),"AT",IF(AIL!$AA117="AI",IF(Sheet1!$E117&lt;AIL!$Z117-200,200,"wait"),0))</f>
        <v>AT</v>
      </c>
      <c r="DR116" s="10" t="str">
        <f>IF(AND(DR115&gt;0,DR115&lt;&gt;"wait"),"AT",IF(AIL!$AA117="AI",IF(Sheet1!$D117&gt;AIL!$Z117+50,50,"wait"),0))</f>
        <v>AT</v>
      </c>
      <c r="DS116" s="10" t="str">
        <f>IF(AND(DS115&gt;0,DS115&lt;&gt;"wait"),"AT",IF(AIL!$AA117="AI",IF(Sheet1!$D117&gt;AIL!$Z117+100,100,"wait"),0))</f>
        <v>wait</v>
      </c>
      <c r="DT116" s="10" t="str">
        <f>IF(AND(DT115&gt;0,DT115&lt;&gt;"wait"),"AT",IF(AIL!$AA117="AI",IF(Sheet1!$D117&gt;AIL!$Z117+150,150,"wait"),0))</f>
        <v>wait</v>
      </c>
      <c r="DU116" s="10" t="str">
        <f>IF(AND(DU115&gt;0,DU115&lt;&gt;"wait"),"AT",IF(AIL!$AA117="AI",IF(Sheet1!$D117&gt;AIL!$Z117+200,200,"wait"),0))</f>
        <v>wait</v>
      </c>
      <c r="DV116" s="10">
        <f t="shared" si="77"/>
        <v>-50</v>
      </c>
      <c r="DX116" s="10" t="str">
        <f>IF(AND(DX115&gt;0,DX115&lt;&gt;"wait"),"AT",IF(AIL!$AC117="AI",IF(Sheet1!$E117&lt;AIL!$AB117-50,50,"wait"),0))</f>
        <v>AT</v>
      </c>
      <c r="DY116" s="10" t="str">
        <f>IF(AND(DY115&gt;0,DY115&lt;&gt;"wait"),"AT",IF(AIL!$AC117="AI",IF(Sheet1!$E117&lt;AIL!$AB117-100,100,"wait"),0))</f>
        <v>AT</v>
      </c>
      <c r="DZ116" s="10" t="str">
        <f>IF(AND(DZ115&gt;0,DZ115&lt;&gt;"wait"),"AT",IF(AIL!$AC117="AI",IF(Sheet1!$E117&lt;AIL!$AB117-150,150,"wait"),0))</f>
        <v>AT</v>
      </c>
      <c r="EA116" s="10" t="str">
        <f>IF(AND(EA115&gt;0,EA115&lt;&gt;"wait"),"AT",IF(AIL!$AC117="AI",IF(Sheet1!$E117&lt;AIL!$AB117-200,200,"wait"),0))</f>
        <v>AT</v>
      </c>
      <c r="EB116" s="10" t="str">
        <f>IF(AND(EB115&gt;0,EB115&lt;&gt;"wait"),"AT",IF(AIL!$AC117="AI",IF(Sheet1!$D117&gt;AIL!$AB117+50,50,"wait"),0))</f>
        <v>AT</v>
      </c>
      <c r="EC116" s="10" t="str">
        <f>IF(AND(EC115&gt;0,EC115&lt;&gt;"wait"),"AT",IF(AIL!$AC117="AI",IF(Sheet1!$D117&gt;AIL!$AB117+100,100,"wait"),0))</f>
        <v>wait</v>
      </c>
      <c r="ED116" s="10" t="str">
        <f>IF(AND(ED115&gt;0,ED115&lt;&gt;"wait"),"AT",IF(AIL!$AC117="AI",IF(Sheet1!$D117&gt;AIL!$AB117+150,150,"wait"),0))</f>
        <v>wait</v>
      </c>
      <c r="EE116" s="10" t="str">
        <f>IF(AND(EE115&gt;0,EE115&lt;&gt;"wait"),"AT",IF(AIL!$AC117="AI",IF(Sheet1!$D117&gt;AIL!$AB117+200,200,"wait"),0))</f>
        <v>wait</v>
      </c>
      <c r="EF116" s="10">
        <f t="shared" si="78"/>
        <v>-50</v>
      </c>
      <c r="EH116" s="10" t="str">
        <f>IF(AND(EH115&gt;0,EH115&lt;&gt;"wait"),"AT",IF(AIL!$AE117="AI",IF(Sheet1!$E117&lt;AIL!$AD117-50,50,"wait"),0))</f>
        <v>AT</v>
      </c>
      <c r="EI116" s="10" t="str">
        <f>IF(AND(EI115&gt;0,EI115&lt;&gt;"wait"),"AT",IF(AIL!$AE117="AI",IF(Sheet1!$E117&lt;AIL!$AD117-100,100,"wait"),0))</f>
        <v>AT</v>
      </c>
      <c r="EJ116" s="10" t="str">
        <f>IF(AND(EJ115&gt;0,EJ115&lt;&gt;"wait"),"AT",IF(AIL!$AE117="AI",IF(Sheet1!$E117&lt;AIL!$AD117-150,150,"wait"),0))</f>
        <v>AT</v>
      </c>
      <c r="EK116" s="10" t="str">
        <f>IF(AND(EK115&gt;0,EK115&lt;&gt;"wait"),"AT",IF(AIL!$AE117="AI",IF(Sheet1!$E117&lt;AIL!$AD117-200,200,"wait"),0))</f>
        <v>AT</v>
      </c>
      <c r="EL116" s="10" t="str">
        <f>IF(AND(EL115&gt;0,EL115&lt;&gt;"wait"),"AT",IF(AIL!$AE117="AI",IF(Sheet1!$D117&gt;AIL!$AD117+50,50,"wait"),0))</f>
        <v>AT</v>
      </c>
      <c r="EM116" s="10" t="str">
        <f>IF(AND(EM115&gt;0,EM115&lt;&gt;"wait"),"AT",IF(AIL!$AE117="AI",IF(Sheet1!$D117&gt;AIL!$AD117+100,100,"wait"),0))</f>
        <v>wait</v>
      </c>
      <c r="EN116" s="10" t="str">
        <f>IF(AND(EN115&gt;0,EN115&lt;&gt;"wait"),"AT",IF(AIL!$AE117="AI",IF(Sheet1!$D117&gt;AIL!$AD117+150,150,"wait"),0))</f>
        <v>wait</v>
      </c>
      <c r="EO116" s="10" t="str">
        <f>IF(AND(EO115&gt;0,EO115&lt;&gt;"wait"),"AT",IF(AIL!$AE117="AI",IF(Sheet1!$D117&gt;AIL!$AD117+200,200,"wait"),0))</f>
        <v>wait</v>
      </c>
      <c r="EP116" s="10">
        <f t="shared" si="79"/>
        <v>-50</v>
      </c>
      <c r="ER116" s="10" t="str">
        <f>IF(AND(ER115&gt;0,ER115&lt;&gt;"wait"),"AT",IF(AIL!$AG117="AI",IF(Sheet1!$E117&lt;AIL!$AF117-50,50,"wait"),0))</f>
        <v>AT</v>
      </c>
      <c r="ES116" s="10" t="str">
        <f>IF(AND(ES115&gt;0,ES115&lt;&gt;"wait"),"AT",IF(AIL!$AG117="AI",IF(Sheet1!$E117&lt;AIL!$AF117-100,100,"wait"),0))</f>
        <v>AT</v>
      </c>
      <c r="ET116" s="10" t="str">
        <f>IF(AND(ET115&gt;0,ET115&lt;&gt;"wait"),"AT",IF(AIL!$AG117="AI",IF(Sheet1!$E117&lt;AIL!$AF117-150,150,"wait"),0))</f>
        <v>AT</v>
      </c>
      <c r="EU116" s="10" t="str">
        <f>IF(AND(EU115&gt;0,EU115&lt;&gt;"wait"),"AT",IF(AIL!$AG117="AI",IF(Sheet1!$E117&lt;AIL!$AF117-200,200,"wait"),0))</f>
        <v>AT</v>
      </c>
      <c r="EV116" s="10" t="str">
        <f>IF(AND(EV115&gt;0,EV115&lt;&gt;"wait"),"AT",IF(AIL!$AG117="AI",IF(Sheet1!$D117&gt;AIL!$AF117+50,50,"wait"),0))</f>
        <v>AT</v>
      </c>
      <c r="EW116" s="10" t="str">
        <f>IF(AND(EW115&gt;0,EW115&lt;&gt;"wait"),"AT",IF(AIL!$AG117="AI",IF(Sheet1!$D117&gt;AIL!$AF117+100,100,"wait"),0))</f>
        <v>wait</v>
      </c>
      <c r="EX116" s="10" t="str">
        <f>IF(AND(EX115&gt;0,EX115&lt;&gt;"wait"),"AT",IF(AIL!$AG117="AI",IF(Sheet1!$D117&gt;AIL!$AF117+150,150,"wait"),0))</f>
        <v>wait</v>
      </c>
      <c r="EY116" s="10" t="str">
        <f>IF(AND(EY115&gt;0,EY115&lt;&gt;"wait"),"AT",IF(AIL!$AG117="AI",IF(Sheet1!$D117&gt;AIL!$AF117+200,200,"wait"),0))</f>
        <v>wait</v>
      </c>
      <c r="EZ116" s="10">
        <f t="shared" si="80"/>
        <v>-50</v>
      </c>
      <c r="FB116" s="10" t="str">
        <f>IF(AND(FB115&gt;0,FB115&lt;&gt;"wait"),"AT",IF(AIL!$AI117="AI",IF(Sheet1!$E117&lt;AIL!$AH117-50,50,"wait"),0))</f>
        <v>AT</v>
      </c>
      <c r="FC116" s="10" t="str">
        <f>IF(AND(FC115&gt;0,FC115&lt;&gt;"wait"),"AT",IF(AIL!$AI117="AI",IF(Sheet1!$E117&lt;AIL!$AH117-100,100,"wait"),0))</f>
        <v>AT</v>
      </c>
      <c r="FD116" s="10" t="str">
        <f>IF(AND(FD115&gt;0,FD115&lt;&gt;"wait"),"AT",IF(AIL!$AI117="AI",IF(Sheet1!$E117&lt;AIL!$AH117-150,150,"wait"),0))</f>
        <v>AT</v>
      </c>
      <c r="FE116" s="10" t="str">
        <f>IF(AND(FE115&gt;0,FE115&lt;&gt;"wait"),"AT",IF(AIL!$AI117="AI",IF(Sheet1!$E117&lt;AIL!$AH117-200,200,"wait"),0))</f>
        <v>AT</v>
      </c>
      <c r="FF116" s="10" t="str">
        <f>IF(AND(FF115&gt;0,FF115&lt;&gt;"wait"),"AT",IF(AIL!$AI117="AI",IF(Sheet1!$D117&gt;AIL!$AH117+50,50,"wait"),0))</f>
        <v>AT</v>
      </c>
      <c r="FG116" s="10" t="str">
        <f>IF(AND(FG115&gt;0,FG115&lt;&gt;"wait"),"AT",IF(AIL!$AI117="AI",IF(Sheet1!$D117&gt;AIL!$AH117+100,100,"wait"),0))</f>
        <v>wait</v>
      </c>
      <c r="FH116" s="10" t="str">
        <f>IF(AND(FH115&gt;0,FH115&lt;&gt;"wait"),"AT",IF(AIL!$AI117="AI",IF(Sheet1!$D117&gt;AIL!$AH117+150,150,"wait"),0))</f>
        <v>wait</v>
      </c>
      <c r="FI116" s="10" t="str">
        <f>IF(AND(FI115&gt;0,FI115&lt;&gt;"wait"),"AT",IF(AIL!$AI117="AI",IF(Sheet1!$D117&gt;AIL!$AH117+200,200,"wait"),0))</f>
        <v>wait</v>
      </c>
      <c r="FJ116" s="10">
        <f t="shared" si="81"/>
        <v>-50</v>
      </c>
      <c r="FL116" s="10" t="str">
        <f>IF(AND(FL115&gt;0,FL115&lt;&gt;"wait"),"AT",IF(AIL!$AK117="AI",IF(Sheet1!$E117&lt;AIL!$AJ117-50,50,"wait"),0))</f>
        <v>AT</v>
      </c>
      <c r="FM116" s="10" t="str">
        <f>IF(AND(FM115&gt;0,FM115&lt;&gt;"wait"),"AT",IF(AIL!$AK117="AI",IF(Sheet1!$E117&lt;AIL!$AJ117-100,100,"wait"),0))</f>
        <v>AT</v>
      </c>
      <c r="FN116" s="10" t="str">
        <f>IF(AND(FN115&gt;0,FN115&lt;&gt;"wait"),"AT",IF(AIL!$AK117="AI",IF(Sheet1!$E117&lt;AIL!$AJ117-150,150,"wait"),0))</f>
        <v>AT</v>
      </c>
      <c r="FO116" s="10" t="str">
        <f>IF(AND(FO115&gt;0,FO115&lt;&gt;"wait"),"AT",IF(AIL!$AK117="AI",IF(Sheet1!$E117&lt;AIL!$AJ117-200,200,"wait"),0))</f>
        <v>AT</v>
      </c>
      <c r="FP116" s="10" t="str">
        <f>IF(AND(FP115&gt;0,FP115&lt;&gt;"wait"),"AT",IF(AIL!$AK117="AI",IF(Sheet1!$D117&gt;AIL!$AJ117+50,50,"wait"),0))</f>
        <v>AT</v>
      </c>
      <c r="FQ116" s="10" t="str">
        <f>IF(AND(FQ115&gt;0,FQ115&lt;&gt;"wait"),"AT",IF(AIL!$AK117="AI",IF(Sheet1!$D117&gt;AIL!$AJ117+100,100,"wait"),0))</f>
        <v>wait</v>
      </c>
      <c r="FR116" s="10" t="str">
        <f>IF(AND(FR115&gt;0,FR115&lt;&gt;"wait"),"AT",IF(AIL!$AK117="AI",IF(Sheet1!$D117&gt;AIL!$AJ117+150,150,"wait"),0))</f>
        <v>wait</v>
      </c>
      <c r="FS116" s="10" t="str">
        <f>IF(AND(FS115&gt;0,FS115&lt;&gt;"wait"),"AT",IF(AIL!$AK117="AI",IF(Sheet1!$D117&gt;AIL!$AJ117+200,200,"wait"),0))</f>
        <v>wait</v>
      </c>
      <c r="FT116" s="10">
        <f t="shared" si="82"/>
        <v>-50</v>
      </c>
      <c r="FV116" s="10" t="str">
        <f>IF(AND(FV115&gt;0,FV115&lt;&gt;"wait"),"AT",IF(AIL!$AM117="AI",IF(Sheet1!$E117&lt;AIL!$AL117-50,50,"wait"),0))</f>
        <v>AT</v>
      </c>
      <c r="FW116" s="10" t="str">
        <f>IF(AND(FW115&gt;0,FW115&lt;&gt;"wait"),"AT",IF(AIL!$AM117="AI",IF(Sheet1!$E117&lt;AIL!$AL117-100,100,"wait"),0))</f>
        <v>AT</v>
      </c>
      <c r="FX116" s="10" t="str">
        <f>IF(AND(FX115&gt;0,FX115&lt;&gt;"wait"),"AT",IF(AIL!$AM117="AI",IF(Sheet1!$E117&lt;AIL!$AL117-150,150,"wait"),0))</f>
        <v>AT</v>
      </c>
      <c r="FY116" s="10" t="str">
        <f>IF(AND(FY115&gt;0,FY115&lt;&gt;"wait"),"AT",IF(AIL!$AM117="AI",IF(Sheet1!$E117&lt;AIL!$AL117-200,200,"wait"),0))</f>
        <v>AT</v>
      </c>
      <c r="FZ116" s="10" t="str">
        <f>IF(AND(FZ115&gt;0,FZ115&lt;&gt;"wait"),"AT",IF(AIL!$AM117="AI",IF(Sheet1!$D117&gt;AIL!$AL117+50,50,"wait"),0))</f>
        <v>AT</v>
      </c>
      <c r="GA116" s="10" t="str">
        <f>IF(AND(GA115&gt;0,GA115&lt;&gt;"wait"),"AT",IF(AIL!$AM117="AI",IF(Sheet1!$D117&gt;AIL!$AL117+100,100,"wait"),0))</f>
        <v>wait</v>
      </c>
      <c r="GB116" s="10" t="str">
        <f>IF(AND(GB115&gt;0,GB115&lt;&gt;"wait"),"AT",IF(AIL!$AM117="AI",IF(Sheet1!$D117&gt;AIL!$AL117+150,150,"wait"),0))</f>
        <v>wait</v>
      </c>
      <c r="GC116" s="10" t="str">
        <f>IF(AND(GC115&gt;0,GC115&lt;&gt;"wait"),"AT",IF(AIL!$AM117="AI",IF(Sheet1!$D117&gt;AIL!$AL117+200,200,"wait"),0))</f>
        <v>wait</v>
      </c>
      <c r="GD116" s="10">
        <f t="shared" si="83"/>
        <v>-50</v>
      </c>
      <c r="GF116" s="10" t="str">
        <f>IF(AND(GF115&gt;0,GF115&lt;&gt;"wait"),"AT",IF(AIL!$AO117="AI",IF(Sheet1!$E117&lt;AIL!$AN117-50,50,"wait"),0))</f>
        <v>AT</v>
      </c>
      <c r="GG116" s="10" t="str">
        <f>IF(AND(GG115&gt;0,GG115&lt;&gt;"wait"),"AT",IF(AIL!$AO117="AI",IF(Sheet1!$E117&lt;AIL!$AN117-100,100,"wait"),0))</f>
        <v>AT</v>
      </c>
      <c r="GH116" s="10" t="str">
        <f>IF(AND(GH115&gt;0,GH115&lt;&gt;"wait"),"AT",IF(AIL!$AO117="AI",IF(Sheet1!$E117&lt;AIL!$AN117-150,150,"wait"),0))</f>
        <v>AT</v>
      </c>
      <c r="GI116" s="10" t="str">
        <f>IF(AND(GI115&gt;0,GI115&lt;&gt;"wait"),"AT",IF(AIL!$AO117="AI",IF(Sheet1!$E117&lt;AIL!$AN117-200,200,"wait"),0))</f>
        <v>AT</v>
      </c>
      <c r="GJ116" s="10" t="str">
        <f>IF(AND(GJ115&gt;0,GJ115&lt;&gt;"wait"),"AT",IF(AIL!$AO117="AI",IF(Sheet1!$D117&gt;AIL!$AN117+50,50,"wait"),0))</f>
        <v>AT</v>
      </c>
      <c r="GK116" s="10" t="str">
        <f>IF(AND(GK115&gt;0,GK115&lt;&gt;"wait"),"AT",IF(AIL!$AO117="AI",IF(Sheet1!$D117&gt;AIL!$AN117+100,100,"wait"),0))</f>
        <v>wait</v>
      </c>
      <c r="GL116" s="10" t="str">
        <f>IF(AND(GL115&gt;0,GL115&lt;&gt;"wait"),"AT",IF(AIL!$AO117="AI",IF(Sheet1!$D117&gt;AIL!$AN117+150,150,"wait"),0))</f>
        <v>wait</v>
      </c>
      <c r="GM116" s="10" t="str">
        <f>IF(AND(GM115&gt;0,GM115&lt;&gt;"wait"),"AT",IF(AIL!$AO117="AI",IF(Sheet1!$D117&gt;AIL!$AN117+200,200,"wait"),0))</f>
        <v>wait</v>
      </c>
      <c r="GN116" s="10">
        <f t="shared" si="84"/>
        <v>-50</v>
      </c>
      <c r="GP116" s="10" t="str">
        <f>IF(AND(GP115&gt;0,GP115&lt;&gt;"wait"),"AT",IF(AIL!$AQ117="AI",IF(Sheet1!$E117&lt;AIL!$AP117-50,50,"wait"),0))</f>
        <v>AT</v>
      </c>
      <c r="GQ116" s="10" t="str">
        <f>IF(AND(GQ115&gt;0,GQ115&lt;&gt;"wait"),"AT",IF(AIL!$AQ117="AI",IF(Sheet1!$E117&lt;AIL!$AP117-100,100,"wait"),0))</f>
        <v>AT</v>
      </c>
      <c r="GR116" s="10" t="str">
        <f>IF(AND(GR115&gt;0,GR115&lt;&gt;"wait"),"AT",IF(AIL!$AQ117="AI",IF(Sheet1!$E117&lt;AIL!$AP117-150,150,"wait"),0))</f>
        <v>AT</v>
      </c>
      <c r="GS116" s="10" t="str">
        <f>IF(AND(GS115&gt;0,GS115&lt;&gt;"wait"),"AT",IF(AIL!$AQ117="AI",IF(Sheet1!$E117&lt;AIL!$AP117-200,200,"wait"),0))</f>
        <v>AT</v>
      </c>
      <c r="GT116" s="10" t="str">
        <f>IF(AND(GT115&gt;0,GT115&lt;&gt;"wait"),"AT",IF(AIL!$AQ117="AI",IF(Sheet1!$D117&gt;AIL!$AP117+50,50,"wait"),0))</f>
        <v>AT</v>
      </c>
      <c r="GU116" s="10" t="str">
        <f>IF(AND(GU115&gt;0,GU115&lt;&gt;"wait"),"AT",IF(AIL!$AQ117="AI",IF(Sheet1!$D117&gt;AIL!$AP117+100,100,"wait"),0))</f>
        <v>wait</v>
      </c>
      <c r="GV116" s="10" t="str">
        <f>IF(AND(GV115&gt;0,GV115&lt;&gt;"wait"),"AT",IF(AIL!$AQ117="AI",IF(Sheet1!$D117&gt;AIL!$AP117+150,150,"wait"),0))</f>
        <v>wait</v>
      </c>
      <c r="GW116" s="10" t="str">
        <f>IF(AND(GW115&gt;0,GW115&lt;&gt;"wait"),"AT",IF(AIL!$AQ117="AI",IF(Sheet1!$D117&gt;AIL!$AP117+200,200,"wait"),0))</f>
        <v>wait</v>
      </c>
      <c r="GX116" s="10">
        <f t="shared" si="85"/>
        <v>-50</v>
      </c>
      <c r="GZ116" s="10" t="str">
        <f>IF(AND(GZ115&gt;0,GZ115&lt;&gt;"wait"),"AT",IF(AIL!$AS117="AI",IF(Sheet1!$E117&lt;AIL!$AR117-50,50,"wait"),0))</f>
        <v>AT</v>
      </c>
      <c r="HA116" s="10" t="str">
        <f>IF(AND(HA115&gt;0,HA115&lt;&gt;"wait"),"AT",IF(AIL!$AS117="AI",IF(Sheet1!$E117&lt;AIL!$AR117-100,100,"wait"),0))</f>
        <v>AT</v>
      </c>
      <c r="HB116" s="10" t="str">
        <f>IF(AND(HB115&gt;0,HB115&lt;&gt;"wait"),"AT",IF(AIL!$AS117="AI",IF(Sheet1!$E117&lt;AIL!$AR117-150,150,"wait"),0))</f>
        <v>AT</v>
      </c>
      <c r="HC116" s="10" t="str">
        <f>IF(AND(HC115&gt;0,HC115&lt;&gt;"wait"),"AT",IF(AIL!$AS117="AI",IF(Sheet1!$E117&lt;AIL!$AR117-200,200,"wait"),0))</f>
        <v>AT</v>
      </c>
      <c r="HD116" s="10" t="str">
        <f>IF(AND(HD115&gt;0,HD115&lt;&gt;"wait"),"AT",IF(AIL!$AS117="AI",IF(Sheet1!$D117&gt;AIL!$AR117+50,50,"wait"),0))</f>
        <v>AT</v>
      </c>
      <c r="HE116" s="10" t="str">
        <f>IF(AND(HE115&gt;0,HE115&lt;&gt;"wait"),"AT",IF(AIL!$AS117="AI",IF(Sheet1!$D117&gt;AIL!$AR117+100,100,"wait"),0))</f>
        <v>wait</v>
      </c>
      <c r="HF116" s="10" t="str">
        <f>IF(AND(HF115&gt;0,HF115&lt;&gt;"wait"),"AT",IF(AIL!$AS117="AI",IF(Sheet1!$D117&gt;AIL!$AR117+150,150,"wait"),0))</f>
        <v>wait</v>
      </c>
      <c r="HG116" s="10" t="str">
        <f>IF(AND(HG115&gt;0,HG115&lt;&gt;"wait"),"AT",IF(AIL!$AS117="AI",IF(Sheet1!$D117&gt;AIL!$AR117+200,200,"wait"),0))</f>
        <v>wait</v>
      </c>
      <c r="HH116" s="10">
        <f t="shared" si="86"/>
        <v>-50</v>
      </c>
      <c r="HJ116" s="10" t="str">
        <f>IF(AND(HJ115&gt;0,HJ115&lt;&gt;"wait"),"AT",IF(AIL!$AU117="AI",IF(Sheet1!$E117&lt;AIL!$AT117-50,50,"wait"),0))</f>
        <v>AT</v>
      </c>
      <c r="HK116" s="10" t="str">
        <f>IF(AND(HK115&gt;0,HK115&lt;&gt;"wait"),"AT",IF(AIL!$AU117="AI",IF(Sheet1!$E117&lt;AIL!$AT117-100,100,"wait"),0))</f>
        <v>AT</v>
      </c>
      <c r="HL116" s="10" t="str">
        <f>IF(AND(HL115&gt;0,HL115&lt;&gt;"wait"),"AT",IF(AIL!$AU117="AI",IF(Sheet1!$E117&lt;AIL!$AT117-150,150,"wait"),0))</f>
        <v>AT</v>
      </c>
      <c r="HM116" s="10" t="str">
        <f>IF(AND(HM115&gt;0,HM115&lt;&gt;"wait"),"AT",IF(AIL!$AU117="AI",IF(Sheet1!$E117&lt;AIL!$AT117-200,200,"wait"),0))</f>
        <v>AT</v>
      </c>
      <c r="HN116" s="10" t="str">
        <f>IF(AND(HN115&gt;0,HN115&lt;&gt;"wait"),"AT",IF(AIL!$AU117="AI",IF(Sheet1!$D117&gt;AIL!$AT117+50,50,"wait"),0))</f>
        <v>AT</v>
      </c>
      <c r="HO116" s="10" t="str">
        <f>IF(AND(HO115&gt;0,HO115&lt;&gt;"wait"),"AT",IF(AIL!$AU117="AI",IF(Sheet1!$D117&gt;AIL!$AT117+100,100,"wait"),0))</f>
        <v>wait</v>
      </c>
      <c r="HP116" s="10" t="str">
        <f>IF(AND(HP115&gt;0,HP115&lt;&gt;"wait"),"AT",IF(AIL!$AU117="AI",IF(Sheet1!$D117&gt;AIL!$AT117+150,150,"wait"),0))</f>
        <v>wait</v>
      </c>
      <c r="HQ116" s="10" t="str">
        <f>IF(AND(HQ115&gt;0,HQ115&lt;&gt;"wait"),"AT",IF(AIL!$AU117="AI",IF(Sheet1!$D117&gt;AIL!$AT117+200,200,"wait"),0))</f>
        <v>wait</v>
      </c>
      <c r="HR116" s="10">
        <f t="shared" si="87"/>
        <v>-50</v>
      </c>
      <c r="HT116" s="10" t="str">
        <f>IF(AND(HT115&gt;0,HT115&lt;&gt;"wait"),"AT",IF(AIL!$AX117="AI",IF(Sheet1!$E117&lt;AIL!$AW117-50,50,"wait"),0))</f>
        <v>AT</v>
      </c>
      <c r="HU116" s="10" t="str">
        <f>IF(AND(HU115&gt;0,HU115&lt;&gt;"wait"),"AT",IF(AIL!$AX117="AI",IF(Sheet1!$E117&lt;AIL!$AW117-100,100,"wait"),0))</f>
        <v>wait</v>
      </c>
      <c r="HV116" s="10" t="str">
        <f>IF(AND(HV115&gt;0,HV115&lt;&gt;"wait"),"AT",IF(AIL!$AX117="AI",IF(Sheet1!$E117&lt;AIL!$AW117-150,150,"wait"),0))</f>
        <v>wait</v>
      </c>
      <c r="HW116" s="10" t="str">
        <f>IF(AND(HW115&gt;0,HW115&lt;&gt;"wait"),"AT",IF(AIL!$AX117="AI",IF(Sheet1!$E117&lt;AIL!$AW117-200,200,"wait"),0))</f>
        <v>wait</v>
      </c>
      <c r="HX116" s="10" t="str">
        <f>IF(AND(HX115&gt;0,HX115&lt;&gt;"wait"),"AT",IF(AIL!$AX117="AI",IF(Sheet1!$D117&gt;AIL!$AW117+50,50,"wait"),0))</f>
        <v>AT</v>
      </c>
      <c r="HY116" s="10" t="str">
        <f>IF(AND(HY115&gt;0,HY115&lt;&gt;"wait"),"AT",IF(AIL!$AX117="AI",IF(Sheet1!$D117&gt;AIL!$AW117+100,100,"wait"),0))</f>
        <v>AT</v>
      </c>
      <c r="HZ116" s="10" t="str">
        <f>IF(AND(HZ115&gt;0,HZ115&lt;&gt;"wait"),"AT",IF(AIL!$AX117="AI",IF(Sheet1!$D117&gt;AIL!$AW117+150,150,"wait"),0))</f>
        <v>wait</v>
      </c>
      <c r="IA116" s="10" t="str">
        <f>IF(AND(IA115&gt;0,IA115&lt;&gt;"wait"),"AT",IF(AIL!$AX117="AI",IF(Sheet1!$D117&gt;AIL!$AW117+200,200,"wait"),0))</f>
        <v>wait</v>
      </c>
      <c r="IB116" s="10">
        <f t="shared" si="88"/>
        <v>-100</v>
      </c>
      <c r="ID116" s="10" t="str">
        <f>IF(AND(ID115&gt;0,ID115&lt;&gt;"wait"),"AT",IF(AIL!$AZ117="AI",IF(Sheet1!$E117&lt;AIL!$AY117-50,50,"wait"),0))</f>
        <v>AT</v>
      </c>
      <c r="IE116" s="10" t="str">
        <f>IF(AND(IE115&gt;0,IE115&lt;&gt;"wait"),"AT",IF(AIL!$AZ117="AI",IF(Sheet1!$E117&lt;AIL!$AY117-100,100,"wait"),0))</f>
        <v>AT</v>
      </c>
      <c r="IF116" s="10" t="str">
        <f>IF(AND(IF115&gt;0,IF115&lt;&gt;"wait"),"AT",IF(AIL!$AZ117="AI",IF(Sheet1!$E117&lt;AIL!$AY117-150,150,"wait"),0))</f>
        <v>wait</v>
      </c>
      <c r="IG116" s="10" t="str">
        <f>IF(AND(IG115&gt;0,IG115&lt;&gt;"wait"),"AT",IF(AIL!$AZ117="AI",IF(Sheet1!$E117&lt;AIL!$AY117-200,200,"wait"),0))</f>
        <v>wait</v>
      </c>
      <c r="IH116" s="10" t="str">
        <f>IF(AND(IH115&gt;0,IH115&lt;&gt;"wait"),"AT",IF(AIL!$AZ117="AI",IF(Sheet1!$D117&gt;AIL!$AY117+50,50,"wait"),0))</f>
        <v>AT</v>
      </c>
      <c r="II116" s="10" t="str">
        <f>IF(AND(II115&gt;0,II115&lt;&gt;"wait"),"AT",IF(AIL!$AZ117="AI",IF(Sheet1!$D117&gt;AIL!$AY117+100,100,"wait"),0))</f>
        <v>AT</v>
      </c>
      <c r="IJ116" s="10" t="str">
        <f>IF(AND(IJ115&gt;0,IJ115&lt;&gt;"wait"),"AT",IF(AIL!$AZ117="AI",IF(Sheet1!$D117&gt;AIL!$AY117+150,150,"wait"),0))</f>
        <v>wait</v>
      </c>
      <c r="IK116" s="10" t="str">
        <f>IF(AND(IK115&gt;0,IK115&lt;&gt;"wait"),"AT",IF(AIL!$AZ117="AI",IF(Sheet1!$D117&gt;AIL!$AY117+200,200,"wait"),0))</f>
        <v>wait</v>
      </c>
      <c r="IL116" s="10">
        <f t="shared" si="89"/>
        <v>-100</v>
      </c>
      <c r="IN116" s="10" t="str">
        <f>IF(AND(IN115&gt;0,IN115&lt;&gt;"wait"),"AT",IF(AIL!$BB117="AI",IF(Sheet1!$E117&lt;AIL!$BA117-50,50,"wait"),0))</f>
        <v>AT</v>
      </c>
      <c r="IO116" s="10" t="str">
        <f>IF(AND(IO115&gt;0,IO115&lt;&gt;"wait"),"AT",IF(AIL!$BB117="AI",IF(Sheet1!$E117&lt;AIL!$BA117-100,100,"wait"),0))</f>
        <v>AT</v>
      </c>
      <c r="IP116" s="10" t="str">
        <f>IF(AND(IP115&gt;0,IP115&lt;&gt;"wait"),"AT",IF(AIL!$BB117="AI",IF(Sheet1!$E117&lt;AIL!$BA117-150,150,"wait"),0))</f>
        <v>wait</v>
      </c>
      <c r="IQ116" s="10" t="str">
        <f>IF(AND(IQ115&gt;0,IQ115&lt;&gt;"wait"),"AT",IF(AIL!$BB117="AI",IF(Sheet1!$E117&lt;AIL!$BA117-200,200,"wait"),0))</f>
        <v>wait</v>
      </c>
      <c r="IR116" s="10" t="str">
        <f>IF(AND(IR115&gt;0,IR115&lt;&gt;"wait"),"AT",IF(AIL!$BB117="AI",IF(Sheet1!$D117&gt;AIL!$BA117+50,50,"wait"),0))</f>
        <v>AT</v>
      </c>
      <c r="IS116" s="10" t="str">
        <f>IF(AND(IS115&gt;0,IS115&lt;&gt;"wait"),"AT",IF(AIL!$BB117="AI",IF(Sheet1!$D117&gt;AIL!$BA117+100,100,"wait"),0))</f>
        <v>AT</v>
      </c>
      <c r="IT116" s="10" t="str">
        <f>IF(AND(IT115&gt;0,IT115&lt;&gt;"wait"),"AT",IF(AIL!$BB117="AI",IF(Sheet1!$D117&gt;AIL!$BA117+150,150,"wait"),0))</f>
        <v>wait</v>
      </c>
      <c r="IU116" s="10" t="str">
        <f>IF(AND(IU115&gt;0,IU115&lt;&gt;"wait"),"AT",IF(AIL!$BB117="AI",IF(Sheet1!$D117&gt;AIL!$BA117+200,200,"wait"),0))</f>
        <v>wait</v>
      </c>
      <c r="IV116" s="10">
        <f t="shared" si="90"/>
        <v>-100</v>
      </c>
      <c r="IX116" s="10" t="str">
        <f>IF(AND(IX115&gt;0,IX115&lt;&gt;"wait"),"AT",IF(AIL!$BD117="AI",IF(Sheet1!$E117&lt;AIL!$BC117-50,50,"wait"),0))</f>
        <v>AT</v>
      </c>
      <c r="IY116" s="10" t="str">
        <f>IF(AND(IY115&gt;0,IY115&lt;&gt;"wait"),"AT",IF(AIL!$BD117="AI",IF(Sheet1!$E117&lt;AIL!$BC117-100,100,"wait"),0))</f>
        <v>AT</v>
      </c>
      <c r="IZ116" s="10" t="str">
        <f>IF(AND(IZ115&gt;0,IZ115&lt;&gt;"wait"),"AT",IF(AIL!$BD117="AI",IF(Sheet1!$E117&lt;AIL!$BC117-150,150,"wait"),0))</f>
        <v>wait</v>
      </c>
      <c r="JA116" s="10" t="str">
        <f>IF(AND(JA115&gt;0,JA115&lt;&gt;"wait"),"AT",IF(AIL!$BD117="AI",IF(Sheet1!$E117&lt;AIL!$BC117-200,200,"wait"),0))</f>
        <v>wait</v>
      </c>
      <c r="JB116" s="10" t="str">
        <f>IF(AND(JB115&gt;0,JB115&lt;&gt;"wait"),"AT",IF(AIL!$BD117="AI",IF(Sheet1!$D117&gt;AIL!$BC117+50,50,"wait"),0))</f>
        <v>AT</v>
      </c>
      <c r="JC116" s="10" t="str">
        <f>IF(AND(JC115&gt;0,JC115&lt;&gt;"wait"),"AT",IF(AIL!$BD117="AI",IF(Sheet1!$D117&gt;AIL!$BC117+100,100,"wait"),0))</f>
        <v>AT</v>
      </c>
      <c r="JD116" s="10" t="str">
        <f>IF(AND(JD115&gt;0,JD115&lt;&gt;"wait"),"AT",IF(AIL!$BD117="AI",IF(Sheet1!$D117&gt;AIL!$BC117+150,150,"wait"),0))</f>
        <v>wait</v>
      </c>
      <c r="JE116" s="10" t="str">
        <f>IF(AND(JE115&gt;0,JE115&lt;&gt;"wait"),"AT",IF(AIL!$BD117="AI",IF(Sheet1!$D117&gt;AIL!$BC117+200,200,"wait"),0))</f>
        <v>wait</v>
      </c>
      <c r="JF116" s="10">
        <f t="shared" si="91"/>
        <v>-100</v>
      </c>
      <c r="JH116" s="10" t="str">
        <f>IF(AND(JH115&gt;0,JH115&lt;&gt;"wait"),"AT",IF(AIL!$BF117="AI",IF(Sheet1!$E117&lt;AIL!$BE117-50,50,"wait"),0))</f>
        <v>AT</v>
      </c>
      <c r="JI116" s="10" t="str">
        <f>IF(AND(JI115&gt;0,JI115&lt;&gt;"wait"),"AT",IF(AIL!$BF117="AI",IF(Sheet1!$E117&lt;AIL!$BE117-100,100,"wait"),0))</f>
        <v>AT</v>
      </c>
      <c r="JJ116" s="10" t="str">
        <f>IF(AND(JJ115&gt;0,JJ115&lt;&gt;"wait"),"AT",IF(AIL!$BF117="AI",IF(Sheet1!$E117&lt;AIL!$BE117-150,150,"wait"),0))</f>
        <v>wait</v>
      </c>
      <c r="JK116" s="10" t="str">
        <f>IF(AND(JK115&gt;0,JK115&lt;&gt;"wait"),"AT",IF(AIL!$BF117="AI",IF(Sheet1!$E117&lt;AIL!$BE117-200,200,"wait"),0))</f>
        <v>wait</v>
      </c>
      <c r="JL116" s="10" t="str">
        <f>IF(AND(JL115&gt;0,JL115&lt;&gt;"wait"),"AT",IF(AIL!$BF117="AI",IF(Sheet1!$D117&gt;AIL!$BE117+50,50,"wait"),0))</f>
        <v>AT</v>
      </c>
      <c r="JM116" s="10" t="str">
        <f>IF(AND(JM115&gt;0,JM115&lt;&gt;"wait"),"AT",IF(AIL!$BF117="AI",IF(Sheet1!$D117&gt;AIL!$BE117+100,100,"wait"),0))</f>
        <v>AT</v>
      </c>
      <c r="JN116" s="10" t="str">
        <f>IF(AND(JN115&gt;0,JN115&lt;&gt;"wait"),"AT",IF(AIL!$BF117="AI",IF(Sheet1!$D117&gt;AIL!$BE117+150,150,"wait"),0))</f>
        <v>wait</v>
      </c>
      <c r="JO116" s="10" t="str">
        <f>IF(AND(JO115&gt;0,JO115&lt;&gt;"wait"),"AT",IF(AIL!$BF117="AI",IF(Sheet1!$D117&gt;AIL!$BE117+200,200,"wait"),0))</f>
        <v>wait</v>
      </c>
      <c r="JP116" s="10">
        <f t="shared" si="92"/>
        <v>-100</v>
      </c>
      <c r="JR116" s="10" t="str">
        <f>IF(AND(JR115&gt;0,JR115&lt;&gt;"wait"),"AT",IF(AIL!$BH117="AI",IF(Sheet1!$E117&lt;AIL!$BG117-50,50,"wait"),0))</f>
        <v>AT</v>
      </c>
      <c r="JS116" s="10" t="str">
        <f>IF(AND(JS115&gt;0,JS115&lt;&gt;"wait"),"AT",IF(AIL!$BH117="AI",IF(Sheet1!$E117&lt;AIL!$BG117-100,100,"wait"),0))</f>
        <v>AT</v>
      </c>
      <c r="JT116" s="10" t="str">
        <f>IF(AND(JT115&gt;0,JT115&lt;&gt;"wait"),"AT",IF(AIL!$BH117="AI",IF(Sheet1!$E117&lt;AIL!$BG117-150,150,"wait"),0))</f>
        <v>wait</v>
      </c>
      <c r="JU116" s="10" t="str">
        <f>IF(AND(JU115&gt;0,JU115&lt;&gt;"wait"),"AT",IF(AIL!$BH117="AI",IF(Sheet1!$E117&lt;AIL!$BG117-200,200,"wait"),0))</f>
        <v>wait</v>
      </c>
      <c r="JV116" s="10" t="str">
        <f>IF(AND(JV115&gt;0,JV115&lt;&gt;"wait"),"AT",IF(AIL!$BH117="AI",IF(Sheet1!$D117&gt;AIL!$BG117+50,50,"wait"),0))</f>
        <v>AT</v>
      </c>
      <c r="JW116" s="10" t="str">
        <f>IF(AND(JW115&gt;0,JW115&lt;&gt;"wait"),"AT",IF(AIL!$BH117="AI",IF(Sheet1!$D117&gt;AIL!$BG117+100,100,"wait"),0))</f>
        <v>wait</v>
      </c>
      <c r="JX116" s="10" t="str">
        <f>IF(AND(JX115&gt;0,JX115&lt;&gt;"wait"),"AT",IF(AIL!$BH117="AI",IF(Sheet1!$D117&gt;AIL!$BG117+150,150,"wait"),0))</f>
        <v>wait</v>
      </c>
      <c r="JY116" s="10" t="str">
        <f>IF(AND(JY115&gt;0,JY115&lt;&gt;"wait"),"AT",IF(AIL!$BH117="AI",IF(Sheet1!$D117&gt;AIL!$BG117+200,200,"wait"),0))</f>
        <v>wait</v>
      </c>
      <c r="JZ116" s="10">
        <f t="shared" si="93"/>
        <v>-50</v>
      </c>
      <c r="KB116" s="10" t="str">
        <f>IF(AND(KB115&gt;0,KB115&lt;&gt;"wait"),"AT",IF(AIL!$BJ117="AI",IF(Sheet1!$E117&lt;AIL!$BI117-50,50,"wait"),0))</f>
        <v>AT</v>
      </c>
      <c r="KC116" s="10" t="str">
        <f>IF(AND(KC115&gt;0,KC115&lt;&gt;"wait"),"AT",IF(AIL!$BJ117="AI",IF(Sheet1!$E117&lt;AIL!$BI117-100,100,"wait"),0))</f>
        <v>AT</v>
      </c>
      <c r="KD116" s="10" t="str">
        <f>IF(AND(KD115&gt;0,KD115&lt;&gt;"wait"),"AT",IF(AIL!$BJ117="AI",IF(Sheet1!$E117&lt;AIL!$BI117-150,150,"wait"),0))</f>
        <v>wait</v>
      </c>
      <c r="KE116" s="10" t="str">
        <f>IF(AND(KE115&gt;0,KE115&lt;&gt;"wait"),"AT",IF(AIL!$BJ117="AI",IF(Sheet1!$E117&lt;AIL!$BI117-200,200,"wait"),0))</f>
        <v>wait</v>
      </c>
      <c r="KF116" s="10" t="str">
        <f>IF(AND(KF115&gt;0,KF115&lt;&gt;"wait"),"AT",IF(AIL!$BJ117="AI",IF(Sheet1!$D117&gt;AIL!$BI117+50,50,"wait"),0))</f>
        <v>AT</v>
      </c>
      <c r="KG116" s="10" t="str">
        <f>IF(AND(KG115&gt;0,KG115&lt;&gt;"wait"),"AT",IF(AIL!$BJ117="AI",IF(Sheet1!$D117&gt;AIL!$BI117+100,100,"wait"),0))</f>
        <v>AT</v>
      </c>
      <c r="KH116" s="10" t="str">
        <f>IF(AND(KH115&gt;0,KH115&lt;&gt;"wait"),"AT",IF(AIL!$BJ117="AI",IF(Sheet1!$D117&gt;AIL!$BI117+150,150,"wait"),0))</f>
        <v>wait</v>
      </c>
      <c r="KI116" s="10" t="str">
        <f>IF(AND(KI115&gt;0,KI115&lt;&gt;"wait"),"AT",IF(AIL!$BJ117="AI",IF(Sheet1!$D117&gt;AIL!$BI117+200,200,"wait"),0))</f>
        <v>wait</v>
      </c>
      <c r="KJ116" s="10">
        <f t="shared" si="94"/>
        <v>-100</v>
      </c>
      <c r="KL116" s="10" t="str">
        <f>IF(AND(KL115&gt;0,KL115&lt;&gt;"wait"),"AT",IF(AIL!$BL117="AI",IF(Sheet1!$E117&lt;AIL!$BK117-50,50,"wait"),0))</f>
        <v>AT</v>
      </c>
      <c r="KM116" s="10" t="str">
        <f>IF(AND(KM115&gt;0,KM115&lt;&gt;"wait"),"AT",IF(AIL!$BL117="AI",IF(Sheet1!$E117&lt;AIL!$BK117-100,100,"wait"),0))</f>
        <v>wait</v>
      </c>
      <c r="KN116" s="10" t="str">
        <f>IF(AND(KN115&gt;0,KN115&lt;&gt;"wait"),"AT",IF(AIL!$BL117="AI",IF(Sheet1!$E117&lt;AIL!$BK117-150,150,"wait"),0))</f>
        <v>wait</v>
      </c>
      <c r="KO116" s="10" t="str">
        <f>IF(AND(KO115&gt;0,KO115&lt;&gt;"wait"),"AT",IF(AIL!$BL117="AI",IF(Sheet1!$E117&lt;AIL!$BK117-200,200,"wait"),0))</f>
        <v>wait</v>
      </c>
      <c r="KP116" s="10" t="str">
        <f>IF(AND(KP115&gt;0,KP115&lt;&gt;"wait"),"AT",IF(AIL!$BL117="AI",IF(Sheet1!$D117&gt;AIL!$BK117+50,50,"wait"),0))</f>
        <v>AT</v>
      </c>
      <c r="KQ116" s="10" t="str">
        <f>IF(AND(KQ115&gt;0,KQ115&lt;&gt;"wait"),"AT",IF(AIL!$BL117="AI",IF(Sheet1!$D117&gt;AIL!$BK117+100,100,"wait"),0))</f>
        <v>AT</v>
      </c>
      <c r="KR116" s="10" t="str">
        <f>IF(AND(KR115&gt;0,KR115&lt;&gt;"wait"),"AT",IF(AIL!$BL117="AI",IF(Sheet1!$D117&gt;AIL!$BK117+150,150,"wait"),0))</f>
        <v>AT</v>
      </c>
      <c r="KS116" s="10" t="str">
        <f>IF(AND(KS115&gt;0,KS115&lt;&gt;"wait"),"AT",IF(AIL!$BL117="AI",IF(Sheet1!$D117&gt;AIL!$BK117+200,200,"wait"),0))</f>
        <v>wait</v>
      </c>
      <c r="KT116" s="10">
        <f t="shared" si="95"/>
        <v>-150</v>
      </c>
      <c r="KV116" s="10" t="str">
        <f>IF(AND(KV115&gt;0,KV115&lt;&gt;"wait"),"AT",IF(AIL!$BN117="AI",IF(Sheet1!$E117&lt;AIL!$BM117-50,50,"wait"),0))</f>
        <v>AT</v>
      </c>
      <c r="KW116" s="10" t="str">
        <f>IF(AND(KW115&gt;0,KW115&lt;&gt;"wait"),"AT",IF(AIL!$BN117="AI",IF(Sheet1!$E117&lt;AIL!$BM117-100,100,"wait"),0))</f>
        <v>wait</v>
      </c>
      <c r="KX116" s="10" t="str">
        <f>IF(AND(KX115&gt;0,KX115&lt;&gt;"wait"),"AT",IF(AIL!$BN117="AI",IF(Sheet1!$E117&lt;AIL!$BM117-150,150,"wait"),0))</f>
        <v>wait</v>
      </c>
      <c r="KY116" s="10" t="str">
        <f>IF(AND(KY115&gt;0,KY115&lt;&gt;"wait"),"AT",IF(AIL!$BN117="AI",IF(Sheet1!$E117&lt;AIL!$BM117-200,200,"wait"),0))</f>
        <v>wait</v>
      </c>
      <c r="KZ116" s="10" t="str">
        <f>IF(AND(KZ115&gt;0,KZ115&lt;&gt;"wait"),"AT",IF(AIL!$BN117="AI",IF(Sheet1!$D117&gt;AIL!$BM117+50,50,"wait"),0))</f>
        <v>AT</v>
      </c>
      <c r="LA116" s="10" t="str">
        <f>IF(AND(LA115&gt;0,LA115&lt;&gt;"wait"),"AT",IF(AIL!$BN117="AI",IF(Sheet1!$D117&gt;AIL!$BM117+100,100,"wait"),0))</f>
        <v>AT</v>
      </c>
      <c r="LB116" s="10" t="str">
        <f>IF(AND(LB115&gt;0,LB115&lt;&gt;"wait"),"AT",IF(AIL!$BN117="AI",IF(Sheet1!$D117&gt;AIL!$BM117+150,150,"wait"),0))</f>
        <v>AT</v>
      </c>
      <c r="LC116" s="10" t="str">
        <f>IF(AND(LC115&gt;0,LC115&lt;&gt;"wait"),"AT",IF(AIL!$BN117="AI",IF(Sheet1!$D117&gt;AIL!$BM117+200,200,"wait"),0))</f>
        <v>wait</v>
      </c>
      <c r="LD116" s="10">
        <f t="shared" si="96"/>
        <v>-150</v>
      </c>
      <c r="LF116" s="10" t="str">
        <f>IF(AND(LF115&gt;0,LF115&lt;&gt;"wait"),"AT",IF(AIL!$BP117="AI",IF(Sheet1!$E117&lt;AIL!$BO117-50,50,"wait"),0))</f>
        <v>AT</v>
      </c>
      <c r="LG116" s="10" t="str">
        <f>IF(AND(LG115&gt;0,LG115&lt;&gt;"wait"),"AT",IF(AIL!$BP117="AI",IF(Sheet1!$E117&lt;AIL!$BO117-100,100,"wait"),0))</f>
        <v>wait</v>
      </c>
      <c r="LH116" s="10" t="str">
        <f>IF(AND(LH115&gt;0,LH115&lt;&gt;"wait"),"AT",IF(AIL!$BP117="AI",IF(Sheet1!$E117&lt;AIL!$BO117-150,150,"wait"),0))</f>
        <v>wait</v>
      </c>
      <c r="LI116" s="10" t="str">
        <f>IF(AND(LI115&gt;0,LI115&lt;&gt;"wait"),"AT",IF(AIL!$BP117="AI",IF(Sheet1!$E117&lt;AIL!$BO117-200,200,"wait"),0))</f>
        <v>wait</v>
      </c>
      <c r="LJ116" s="10" t="str">
        <f>IF(AND(LJ115&gt;0,LJ115&lt;&gt;"wait"),"AT",IF(AIL!$BP117="AI",IF(Sheet1!$D117&gt;AIL!$BO117+50,50,"wait"),0))</f>
        <v>AT</v>
      </c>
      <c r="LK116" s="10" t="str">
        <f>IF(AND(LK115&gt;0,LK115&lt;&gt;"wait"),"AT",IF(AIL!$BP117="AI",IF(Sheet1!$D117&gt;AIL!$BO117+100,100,"wait"),0))</f>
        <v>AT</v>
      </c>
      <c r="LL116" s="10" t="str">
        <f>IF(AND(LL115&gt;0,LL115&lt;&gt;"wait"),"AT",IF(AIL!$BP117="AI",IF(Sheet1!$D117&gt;AIL!$BO117+150,150,"wait"),0))</f>
        <v>AT</v>
      </c>
      <c r="LM116" s="10" t="str">
        <f>IF(AND(LM115&gt;0,LM115&lt;&gt;"wait"),"AT",IF(AIL!$BP117="AI",IF(Sheet1!$D117&gt;AIL!$BO117+200,200,"wait"),0))</f>
        <v>wait</v>
      </c>
      <c r="LN116" s="10">
        <f t="shared" si="97"/>
        <v>-150</v>
      </c>
      <c r="LP116" s="10" t="str">
        <f>IF(AND(LP115&gt;0,LP115&lt;&gt;"wait"),"AT",IF(AIL!$BR117="AI",IF(Sheet1!$E117&lt;AIL!$BQ117-50,50,"wait"),0))</f>
        <v>AT</v>
      </c>
      <c r="LQ116" s="10" t="str">
        <f>IF(AND(LQ115&gt;0,LQ115&lt;&gt;"wait"),"AT",IF(AIL!$BR117="AI",IF(Sheet1!$E117&lt;AIL!$BQ117-100,100,"wait"),0))</f>
        <v>wait</v>
      </c>
      <c r="LR116" s="10" t="str">
        <f>IF(AND(LR115&gt;0,LR115&lt;&gt;"wait"),"AT",IF(AIL!$BR117="AI",IF(Sheet1!$E117&lt;AIL!$BQ117-150,150,"wait"),0))</f>
        <v>wait</v>
      </c>
      <c r="LS116" s="10" t="str">
        <f>IF(AND(LS115&gt;0,LS115&lt;&gt;"wait"),"AT",IF(AIL!$BR117="AI",IF(Sheet1!$E117&lt;AIL!$BQ117-200,200,"wait"),0))</f>
        <v>wait</v>
      </c>
      <c r="LT116" s="10" t="str">
        <f>IF(AND(LT115&gt;0,LT115&lt;&gt;"wait"),"AT",IF(AIL!$BR117="AI",IF(Sheet1!$D117&gt;AIL!$BQ117+50,50,"wait"),0))</f>
        <v>AT</v>
      </c>
      <c r="LU116" s="10" t="str">
        <f>IF(AND(LU115&gt;0,LU115&lt;&gt;"wait"),"AT",IF(AIL!$BR117="AI",IF(Sheet1!$D117&gt;AIL!$BQ117+100,100,"wait"),0))</f>
        <v>AT</v>
      </c>
      <c r="LV116" s="10" t="str">
        <f>IF(AND(LV115&gt;0,LV115&lt;&gt;"wait"),"AT",IF(AIL!$BR117="AI",IF(Sheet1!$D117&gt;AIL!$BQ117+150,150,"wait"),0))</f>
        <v>AT</v>
      </c>
      <c r="LW116" s="10" t="str">
        <f>IF(AND(LW115&gt;0,LW115&lt;&gt;"wait"),"AT",IF(AIL!$BR117="AI",IF(Sheet1!$D117&gt;AIL!$BQ117+200,200,"wait"),0))</f>
        <v>wait</v>
      </c>
      <c r="LX116" s="10">
        <f t="shared" si="98"/>
        <v>-150</v>
      </c>
    </row>
    <row r="117" spans="1:336" x14ac:dyDescent="0.3">
      <c r="A117" t="str">
        <f>Sheet1!B117</f>
        <v>03/01 11:10</v>
      </c>
      <c r="B117">
        <f>Sheet1!D117</f>
        <v>29103</v>
      </c>
      <c r="C117">
        <f>Sheet1!E117</f>
        <v>29078</v>
      </c>
      <c r="E117">
        <f>MAX($B117:$B$162)</f>
        <v>29241</v>
      </c>
      <c r="F117">
        <f>MIN($C117:$C$162)</f>
        <v>29062</v>
      </c>
      <c r="H117" s="8" t="str">
        <f>IF(AND(H116&gt;0,H116&lt;&gt;"wait"),"AT",IF(AIL!$D118="AI",IF(Sheet1!$E118&lt;AIL!$C118-50,50,"wait"),0))</f>
        <v>AT</v>
      </c>
      <c r="I117" s="8" t="str">
        <f>IF(AND(I116&gt;0,I116&lt;&gt;"wait"),"AT",IF(AIL!$D118="AI",IF(Sheet1!$E118&lt;AIL!$C118-100,100,"wait"),0))</f>
        <v>AT</v>
      </c>
      <c r="J117" s="8" t="str">
        <f>IF(AND(J116&gt;0,J116&lt;&gt;"wait"),"AT",IF(AIL!$D118="AI",IF(Sheet1!$E118&lt;AIL!$C118-150,150,"wait"),0))</f>
        <v>AT</v>
      </c>
      <c r="K117" s="8" t="str">
        <f>IF(AND(K116&gt;0,K116&lt;&gt;"wait"),"AT",IF(AIL!$D118="AI",IF(Sheet1!$E118&lt;AIL!$C118-200,200,"wait"),0))</f>
        <v>AT</v>
      </c>
      <c r="L117" s="8" t="str">
        <f>IF(AND(L116&gt;0,L116&lt;&gt;"wait"),"AT",IF(AIL!$D118="AI",IF(Sheet1!$D118&gt;AIL!$C118+50,50,"wait"),0))</f>
        <v>AT</v>
      </c>
      <c r="M117" s="8" t="str">
        <f>IF(AND(M116&gt;0,M116&lt;&gt;"wait"),"AT",IF(AIL!$D118="AI",IF(Sheet1!$D118&gt;AIL!$C118+100,100,"wait"),0))</f>
        <v>wait</v>
      </c>
      <c r="N117" s="8" t="str">
        <f>IF(AND(N116&gt;0,N116&lt;&gt;"wait"),"AT",IF(AIL!$D118="AI",IF(Sheet1!$D118&gt;AIL!$C118+150,150,"wait"),0))</f>
        <v>wait</v>
      </c>
      <c r="O117" s="8" t="str">
        <f>IF(AND(O116&gt;0,O116&lt;&gt;"wait"),"AT",IF(AIL!$D118="AI",IF(Sheet1!$D118&gt;AIL!$C118+200,200,"wait"),0))</f>
        <v>wait</v>
      </c>
      <c r="P117" s="8">
        <f t="shared" si="99"/>
        <v>-50</v>
      </c>
      <c r="R117" s="8" t="str">
        <f>IF(AND(R116&gt;0,R116&lt;&gt;"wait"),"AT",IF(AIL!$F118="AI",IF(Sheet1!$E118&lt;AIL!$E118-50,50,"wait"),0))</f>
        <v>AT</v>
      </c>
      <c r="S117" s="8" t="str">
        <f>IF(AND(S116&gt;0,S116&lt;&gt;"wait"),"AT",IF(AIL!$F118="AI",IF(Sheet1!$E118&lt;AIL!$E118-100,100,"wait"),0))</f>
        <v>AT</v>
      </c>
      <c r="T117" s="8" t="str">
        <f>IF(AND(T116&gt;0,T116&lt;&gt;"wait"),"AT",IF(AIL!$F118="AI",IF(Sheet1!$E118&lt;AIL!$E118-150,150,"wait"),0))</f>
        <v>AT</v>
      </c>
      <c r="U117" s="8" t="str">
        <f>IF(AND(U116&gt;0,U116&lt;&gt;"wait"),"AT",IF(AIL!$F118="AI",IF(Sheet1!$E118&lt;AIL!$E118-200,200,"wait"),0))</f>
        <v>AT</v>
      </c>
      <c r="V117" s="8" t="str">
        <f>IF(AND(V116&gt;0,V116&lt;&gt;"wait"),"AT",IF(AIL!$F118="AI",IF(Sheet1!$D118&gt;AIL!$E118+50,50,"wait"),0))</f>
        <v>AT</v>
      </c>
      <c r="W117" s="8" t="str">
        <f>IF(AND(W116&gt;0,W116&lt;&gt;"wait"),"AT",IF(AIL!$F118="AI",IF(Sheet1!$D118&gt;AIL!$E118+100,100,"wait"),0))</f>
        <v>wait</v>
      </c>
      <c r="X117" s="8" t="str">
        <f>IF(AND(X116&gt;0,X116&lt;&gt;"wait"),"AT",IF(AIL!$F118="AI",IF(Sheet1!$D118&gt;AIL!$E118+150,150,"wait"),0))</f>
        <v>wait</v>
      </c>
      <c r="Y117" s="8" t="str">
        <f>IF(AND(Y116&gt;0,Y116&lt;&gt;"wait"),"AT",IF(AIL!$F118="AI",IF(Sheet1!$D118&gt;AIL!$E118+200,200,"wait"),0))</f>
        <v>wait</v>
      </c>
      <c r="Z117" s="8">
        <f t="shared" si="100"/>
        <v>-50</v>
      </c>
      <c r="AB117" s="8" t="str">
        <f>IF(AND(AB116&gt;0,AB116&lt;&gt;"wait"),"AT",IF(AIL!$H118="AI",IF(Sheet1!$E118&lt;AIL!$G118-50,50,"wait"),0))</f>
        <v>AT</v>
      </c>
      <c r="AC117" s="8" t="str">
        <f>IF(AND(AC116&gt;0,AC116&lt;&gt;"wait"),"AT",IF(AIL!$H118="AI",IF(Sheet1!$E118&lt;AIL!$G118-100,100,"wait"),0))</f>
        <v>AT</v>
      </c>
      <c r="AD117" s="8" t="str">
        <f>IF(AND(AD116&gt;0,AD116&lt;&gt;"wait"),"AT",IF(AIL!$H118="AI",IF(Sheet1!$E118&lt;AIL!$G118-150,150,"wait"),0))</f>
        <v>AT</v>
      </c>
      <c r="AE117" s="8" t="str">
        <f>IF(AND(AE116&gt;0,AE116&lt;&gt;"wait"),"AT",IF(AIL!$H118="AI",IF(Sheet1!$E118&lt;AIL!$G118-200,200,"wait"),0))</f>
        <v>AT</v>
      </c>
      <c r="AF117" s="8" t="str">
        <f>IF(AND(AF116&gt;0,AF116&lt;&gt;"wait"),"AT",IF(AIL!$H118="AI",IF(Sheet1!$D118&gt;AIL!$G118+50,50,"wait"),0))</f>
        <v>AT</v>
      </c>
      <c r="AG117" s="8" t="str">
        <f>IF(AND(AG116&gt;0,AG116&lt;&gt;"wait"),"AT",IF(AIL!$H118="AI",IF(Sheet1!$D118&gt;AIL!$G118+100,100,"wait"),0))</f>
        <v>wait</v>
      </c>
      <c r="AH117" s="8" t="str">
        <f>IF(AND(AH116&gt;0,AH116&lt;&gt;"wait"),"AT",IF(AIL!$H118="AI",IF(Sheet1!$D118&gt;AIL!$G118+150,150,"wait"),0))</f>
        <v>wait</v>
      </c>
      <c r="AI117" s="8" t="str">
        <f>IF(AND(AI116&gt;0,AI116&lt;&gt;"wait"),"AT",IF(AIL!$H118="AI",IF(Sheet1!$D118&gt;AIL!$G118+200,200,"wait"),0))</f>
        <v>wait</v>
      </c>
      <c r="AJ117" s="8">
        <f t="shared" si="101"/>
        <v>-50</v>
      </c>
      <c r="AL117" s="8" t="str">
        <f>IF(AND(AL116&gt;0,AL116&lt;&gt;"wait"),"AT",IF(AIL!$J118="AI",IF(Sheet1!$E118&lt;AIL!$I118-50,50,"wait"),0))</f>
        <v>AT</v>
      </c>
      <c r="AM117" s="8" t="str">
        <f>IF(AND(AM116&gt;0,AM116&lt;&gt;"wait"),"AT",IF(AIL!$J118="AI",IF(Sheet1!$E118&lt;AIL!$I118-100,100,"wait"),0))</f>
        <v>AT</v>
      </c>
      <c r="AN117" s="8" t="str">
        <f>IF(AND(AN116&gt;0,AN116&lt;&gt;"wait"),"AT",IF(AIL!$J118="AI",IF(Sheet1!$E118&lt;AIL!$I118-150,150,"wait"),0))</f>
        <v>AT</v>
      </c>
      <c r="AO117" s="8" t="str">
        <f>IF(AND(AO116&gt;0,AO116&lt;&gt;"wait"),"AT",IF(AIL!$J118="AI",IF(Sheet1!$E118&lt;AIL!$I118-200,200,"wait"),0))</f>
        <v>AT</v>
      </c>
      <c r="AP117" s="8" t="str">
        <f>IF(AND(AP116&gt;0,AP116&lt;&gt;"wait"),"AT",IF(AIL!$J118="AI",IF(Sheet1!$D118&gt;AIL!$I118+50,50,"wait"),0))</f>
        <v>AT</v>
      </c>
      <c r="AQ117" s="8" t="str">
        <f>IF(AND(AQ116&gt;0,AQ116&lt;&gt;"wait"),"AT",IF(AIL!$J118="AI",IF(Sheet1!$D118&gt;AIL!$I118+100,100,"wait"),0))</f>
        <v>wait</v>
      </c>
      <c r="AR117" s="8" t="str">
        <f>IF(AND(AR116&gt;0,AR116&lt;&gt;"wait"),"AT",IF(AIL!$J118="AI",IF(Sheet1!$D118&gt;AIL!$I118+150,150,"wait"),0))</f>
        <v>wait</v>
      </c>
      <c r="AS117" s="8" t="str">
        <f>IF(AND(AS116&gt;0,AS116&lt;&gt;"wait"),"AT",IF(AIL!$J118="AI",IF(Sheet1!$D118&gt;AIL!$I118+200,200,"wait"),0))</f>
        <v>wait</v>
      </c>
      <c r="AT117" s="8">
        <f t="shared" si="102"/>
        <v>-50</v>
      </c>
      <c r="AU117" s="8"/>
      <c r="AV117" s="8" t="str">
        <f>IF(AND(AV116&gt;0,AV116&lt;&gt;"wait"),"AT",IF(AIL!$L118="AI",IF(Sheet1!$E118&lt;AIL!$K118-50,50,"wait"),0))</f>
        <v>AT</v>
      </c>
      <c r="AW117" s="8" t="str">
        <f>IF(AND(AW116&gt;0,AW116&lt;&gt;"wait"),"AT",IF(AIL!$L118="AI",IF(Sheet1!$E118&lt;AIL!$K118-100,100,"wait"),0))</f>
        <v>AT</v>
      </c>
      <c r="AX117" s="8" t="str">
        <f>IF(AND(AX116&gt;0,AX116&lt;&gt;"wait"),"AT",IF(AIL!$L118="AI",IF(Sheet1!$E118&lt;AIL!$K118-150,150,"wait"),0))</f>
        <v>AT</v>
      </c>
      <c r="AY117" s="8" t="str">
        <f>IF(AND(AY116&gt;0,AY116&lt;&gt;"wait"),"AT",IF(AIL!$L118="AI",IF(Sheet1!$E118&lt;AIL!$K118-200,200,"wait"),0))</f>
        <v>AT</v>
      </c>
      <c r="AZ117" s="8" t="str">
        <f>IF(AND(AZ116&gt;0,AZ116&lt;&gt;"wait"),"AT",IF(AIL!$L118="AI",IF(Sheet1!$D118&gt;AIL!$K118+50,50,"wait"),0))</f>
        <v>AT</v>
      </c>
      <c r="BA117" s="8" t="str">
        <f>IF(AND(BA116&gt;0,BA116&lt;&gt;"wait"),"AT",IF(AIL!$L118="AI",IF(Sheet1!$D118&gt;AIL!$K118+100,100,"wait"),0))</f>
        <v>wait</v>
      </c>
      <c r="BB117" s="8" t="str">
        <f>IF(AND(BB116&gt;0,BB116&lt;&gt;"wait"),"AT",IF(AIL!$L118="AI",IF(Sheet1!$D118&gt;AIL!$K118+150,150,"wait"),0))</f>
        <v>wait</v>
      </c>
      <c r="BC117" s="8" t="str">
        <f>IF(AND(BC116&gt;0,BC116&lt;&gt;"wait"),"AT",IF(AIL!$L118="AI",IF(Sheet1!$D118&gt;AIL!$K118+200,200,"wait"),0))</f>
        <v>wait</v>
      </c>
      <c r="BD117" s="8">
        <f t="shared" si="103"/>
        <v>-50</v>
      </c>
      <c r="BE117" s="8"/>
      <c r="BF117" s="8" t="str">
        <f>IF(AND(BF116&gt;0,BF116&lt;&gt;"wait"),"AT",IF(AIL!$N118="AI",IF(Sheet1!$E118&lt;AIL!$M118-50,50,"wait"),0))</f>
        <v>AT</v>
      </c>
      <c r="BG117" s="8" t="str">
        <f>IF(AND(BG116&gt;0,BG116&lt;&gt;"wait"),"AT",IF(AIL!$N118="AI",IF(Sheet1!$E118&lt;AIL!$M118-100,100,"wait"),0))</f>
        <v>AT</v>
      </c>
      <c r="BH117" s="8" t="str">
        <f>IF(AND(BH116&gt;0,BH116&lt;&gt;"wait"),"AT",IF(AIL!$N118="AI",IF(Sheet1!$E118&lt;AIL!$M118-150,150,"wait"),0))</f>
        <v>AT</v>
      </c>
      <c r="BI117" s="8" t="str">
        <f>IF(AND(BI116&gt;0,BI116&lt;&gt;"wait"),"AT",IF(AIL!$N118="AI",IF(Sheet1!$E118&lt;AIL!$M118-200,200,"wait"),0))</f>
        <v>AT</v>
      </c>
      <c r="BJ117" s="8" t="str">
        <f>IF(AND(BJ116&gt;0,BJ116&lt;&gt;"wait"),"AT",IF(AIL!$N118="AI",IF(Sheet1!$D118&gt;AIL!$M118+50,50,"wait"),0))</f>
        <v>AT</v>
      </c>
      <c r="BK117" s="8" t="str">
        <f>IF(AND(BK116&gt;0,BK116&lt;&gt;"wait"),"AT",IF(AIL!$N118="AI",IF(Sheet1!$D118&gt;AIL!$M118+100,100,"wait"),0))</f>
        <v>wait</v>
      </c>
      <c r="BL117" s="8" t="str">
        <f>IF(AND(BL116&gt;0,BL116&lt;&gt;"wait"),"AT",IF(AIL!$N118="AI",IF(Sheet1!$D118&gt;AIL!$M118+150,150,"wait"),0))</f>
        <v>wait</v>
      </c>
      <c r="BM117" s="8" t="str">
        <f>IF(AND(BM116&gt;0,BM116&lt;&gt;"wait"),"AT",IF(AIL!$N118="AI",IF(Sheet1!$D118&gt;AIL!$M118+200,200,"wait"),0))</f>
        <v>wait</v>
      </c>
      <c r="BN117" s="8">
        <f t="shared" si="104"/>
        <v>-50</v>
      </c>
      <c r="BO117" s="8"/>
      <c r="BP117" s="8" t="str">
        <f>IF(AND(BP116&gt;0,BP116&lt;&gt;"wait"),"AT",IF(AIL!$P118="AI",IF(Sheet1!$E118&lt;AIL!$O118-50,50,"wait"),0))</f>
        <v>AT</v>
      </c>
      <c r="BQ117" s="8" t="str">
        <f>IF(AND(BQ116&gt;0,BQ116&lt;&gt;"wait"),"AT",IF(AIL!$P118="AI",IF(Sheet1!$E118&lt;AIL!$O118-100,100,"wait"),0))</f>
        <v>AT</v>
      </c>
      <c r="BR117" s="8" t="str">
        <f>IF(AND(BR116&gt;0,BR116&lt;&gt;"wait"),"AT",IF(AIL!$P118="AI",IF(Sheet1!$E118&lt;AIL!$O118-150,150,"wait"),0))</f>
        <v>AT</v>
      </c>
      <c r="BS117" s="8" t="str">
        <f>IF(AND(BS116&gt;0,BS116&lt;&gt;"wait"),"AT",IF(AIL!$P118="AI",IF(Sheet1!$E118&lt;AIL!$O118-200,200,"wait"),0))</f>
        <v>AT</v>
      </c>
      <c r="BT117" s="8" t="str">
        <f>IF(AND(BT116&gt;0,BT116&lt;&gt;"wait"),"AT",IF(AIL!$P118="AI",IF(Sheet1!$D118&gt;AIL!$O118+50,50,"wait"),0))</f>
        <v>AT</v>
      </c>
      <c r="BU117" s="8" t="str">
        <f>IF(AND(BU116&gt;0,BU116&lt;&gt;"wait"),"AT",IF(AIL!$P118="AI",IF(Sheet1!$D118&gt;AIL!$O118+100,100,"wait"),0))</f>
        <v>wait</v>
      </c>
      <c r="BV117" s="8" t="str">
        <f>IF(AND(BV116&gt;0,BV116&lt;&gt;"wait"),"AT",IF(AIL!$P118="AI",IF(Sheet1!$D118&gt;AIL!$O118+150,150,"wait"),0))</f>
        <v>wait</v>
      </c>
      <c r="BW117" s="8" t="str">
        <f>IF(AND(BW116&gt;0,BW116&lt;&gt;"wait"),"AT",IF(AIL!$P118="AI",IF(Sheet1!$D118&gt;AIL!$O118+200,200,"wait"),0))</f>
        <v>wait</v>
      </c>
      <c r="BX117" s="8">
        <f t="shared" si="105"/>
        <v>-50</v>
      </c>
      <c r="BY117" s="8"/>
      <c r="BZ117" s="8" t="str">
        <f>IF(AND(BZ116&gt;0,BZ116&lt;&gt;"wait"),"AT",IF(AIL!$R118="AI",IF(Sheet1!$E118&lt;AIL!$Q118-50,50,"wait"),0))</f>
        <v>AT</v>
      </c>
      <c r="CA117" s="8" t="str">
        <f>IF(AND(CA116&gt;0,CA116&lt;&gt;"wait"),"AT",IF(AIL!$R118="AI",IF(Sheet1!$E118&lt;AIL!$Q118-100,100,"wait"),0))</f>
        <v>AT</v>
      </c>
      <c r="CB117" s="8" t="str">
        <f>IF(AND(CB116&gt;0,CB116&lt;&gt;"wait"),"AT",IF(AIL!$R118="AI",IF(Sheet1!$E118&lt;AIL!$Q118-150,150,"wait"),0))</f>
        <v>AT</v>
      </c>
      <c r="CC117" s="8" t="str">
        <f>IF(AND(CC116&gt;0,CC116&lt;&gt;"wait"),"AT",IF(AIL!$R118="AI",IF(Sheet1!$E118&lt;AIL!$Q118-200,200,"wait"),0))</f>
        <v>AT</v>
      </c>
      <c r="CD117" s="8" t="str">
        <f>IF(AND(CD116&gt;0,CD116&lt;&gt;"wait"),"AT",IF(AIL!$R118="AI",IF(Sheet1!$D118&gt;AIL!$Q118+50,50,"wait"),0))</f>
        <v>AT</v>
      </c>
      <c r="CE117" s="8" t="str">
        <f>IF(AND(CE116&gt;0,CE116&lt;&gt;"wait"),"AT",IF(AIL!$R118="AI",IF(Sheet1!$D118&gt;AIL!$Q118+100,100,"wait"),0))</f>
        <v>wait</v>
      </c>
      <c r="CF117" s="8" t="str">
        <f>IF(AND(CF116&gt;0,CF116&lt;&gt;"wait"),"AT",IF(AIL!$R118="AI",IF(Sheet1!$D118&gt;AIL!$Q118+150,150,"wait"),0))</f>
        <v>wait</v>
      </c>
      <c r="CG117" s="8" t="str">
        <f>IF(AND(CG116&gt;0,CG116&lt;&gt;"wait"),"AT",IF(AIL!$R118="AI",IF(Sheet1!$D118&gt;AIL!$Q118+200,200,"wait"),0))</f>
        <v>wait</v>
      </c>
      <c r="CH117" s="8">
        <f t="shared" si="106"/>
        <v>-50</v>
      </c>
      <c r="CI117" s="8"/>
      <c r="CJ117" s="8" t="str">
        <f>IF(AND(CJ116&gt;0,CJ116&lt;&gt;"wait"),"AT",IF(AIL!$T118="AI",IF(Sheet1!$E118&lt;AIL!$S118-50,50,"wait"),0))</f>
        <v>AT</v>
      </c>
      <c r="CK117" s="8" t="str">
        <f>IF(AND(CK116&gt;0,CK116&lt;&gt;"wait"),"AT",IF(AIL!$T118="AI",IF(Sheet1!$E118&lt;AIL!$S118-100,100,"wait"),0))</f>
        <v>AT</v>
      </c>
      <c r="CL117" s="8" t="str">
        <f>IF(AND(CL116&gt;0,CL116&lt;&gt;"wait"),"AT",IF(AIL!$T118="AI",IF(Sheet1!$E118&lt;AIL!$S118-150,150,"wait"),0))</f>
        <v>AT</v>
      </c>
      <c r="CM117" s="8">
        <f>IF(AND(CM116&gt;0,CM116&lt;&gt;"wait"),"AT",IF(AIL!$T118="AI",IF(Sheet1!$E118&lt;AIL!$S118-200,200,"wait"),0))</f>
        <v>200</v>
      </c>
      <c r="CN117" s="8" t="str">
        <f>IF(AND(CN116&gt;0,CN116&lt;&gt;"wait"),"AT",IF(AIL!$T118="AI",IF(Sheet1!$D118&gt;AIL!$S118+50,50,"wait"),0))</f>
        <v>AT</v>
      </c>
      <c r="CO117" s="8" t="str">
        <f>IF(AND(CO116&gt;0,CO116&lt;&gt;"wait"),"AT",IF(AIL!$T118="AI",IF(Sheet1!$D118&gt;AIL!$S118+100,100,"wait"),0))</f>
        <v>AT</v>
      </c>
      <c r="CP117" s="8" t="str">
        <f>IF(AND(CP116&gt;0,CP116&lt;&gt;"wait"),"AT",IF(AIL!$T118="AI",IF(Sheet1!$D118&gt;AIL!$S118+150,150,"wait"),0))</f>
        <v>wait</v>
      </c>
      <c r="CQ117" s="8" t="str">
        <f>IF(AND(CQ116&gt;0,CQ116&lt;&gt;"wait"),"AT",IF(AIL!$T118="AI",IF(Sheet1!$D118&gt;AIL!$S118+200,200,"wait"),0))</f>
        <v>wait</v>
      </c>
      <c r="CR117" s="8">
        <f t="shared" si="107"/>
        <v>-100</v>
      </c>
      <c r="CS117" s="8"/>
      <c r="CT117" s="8" t="str">
        <f>IF(AND(CT116&gt;0,CT116&lt;&gt;"wait"),"AT",IF(AIL!$V118="AI",IF(Sheet1!$E118&lt;AIL!$U118-50,50,"wait"),0))</f>
        <v>AT</v>
      </c>
      <c r="CU117" s="8" t="str">
        <f>IF(AND(CU116&gt;0,CU116&lt;&gt;"wait"),"AT",IF(AIL!$V118="AI",IF(Sheet1!$E118&lt;AIL!$U118-100,100,"wait"),0))</f>
        <v>AT</v>
      </c>
      <c r="CV117" s="8" t="str">
        <f>IF(AND(CV116&gt;0,CV116&lt;&gt;"wait"),"AT",IF(AIL!$V118="AI",IF(Sheet1!$E118&lt;AIL!$U118-150,150,"wait"),0))</f>
        <v>AT</v>
      </c>
      <c r="CW117" s="8">
        <f>IF(AND(CW116&gt;0,CW116&lt;&gt;"wait"),"AT",IF(AIL!$V118="AI",IF(Sheet1!$E118&lt;AIL!$U118-200,200,"wait"),0))</f>
        <v>200</v>
      </c>
      <c r="CX117" s="8" t="str">
        <f>IF(AND(CX116&gt;0,CX116&lt;&gt;"wait"),"AT",IF(AIL!$V118="AI",IF(Sheet1!$D118&gt;AIL!$U118+50,50,"wait"),0))</f>
        <v>AT</v>
      </c>
      <c r="CY117" s="8" t="str">
        <f>IF(AND(CY116&gt;0,CY116&lt;&gt;"wait"),"AT",IF(AIL!$V118="AI",IF(Sheet1!$D118&gt;AIL!$U118+100,100,"wait"),0))</f>
        <v>AT</v>
      </c>
      <c r="CZ117" s="8" t="str">
        <f>IF(AND(CZ116&gt;0,CZ116&lt;&gt;"wait"),"AT",IF(AIL!$V118="AI",IF(Sheet1!$D118&gt;AIL!$U118+150,150,"wait"),0))</f>
        <v>wait</v>
      </c>
      <c r="DA117" s="8" t="str">
        <f>IF(AND(DA116&gt;0,DA116&lt;&gt;"wait"),"AT",IF(AIL!$V118="AI",IF(Sheet1!$D118&gt;AIL!$U118+200,200,"wait"),0))</f>
        <v>wait</v>
      </c>
      <c r="DB117" s="8">
        <f t="shared" si="108"/>
        <v>-100</v>
      </c>
      <c r="DC117" s="8"/>
      <c r="DD117" s="8" t="str">
        <f>IF(AND(DD116&gt;0,DD116&lt;&gt;"wait"),"AT",IF(AIL!$X118="AI",IF(Sheet1!$E118&lt;AIL!$W118-50,50,"wait"),0))</f>
        <v>AT</v>
      </c>
      <c r="DE117" s="8" t="str">
        <f>IF(AND(DE116&gt;0,DE116&lt;&gt;"wait"),"AT",IF(AIL!$X118="AI",IF(Sheet1!$E118&lt;AIL!$W118-100,100,"wait"),0))</f>
        <v>AT</v>
      </c>
      <c r="DF117" s="8" t="str">
        <f>IF(AND(DF116&gt;0,DF116&lt;&gt;"wait"),"AT",IF(AIL!$X118="AI",IF(Sheet1!$E118&lt;AIL!$W118-150,150,"wait"),0))</f>
        <v>AT</v>
      </c>
      <c r="DG117" s="8">
        <f>IF(AND(DG116&gt;0,DG116&lt;&gt;"wait"),"AT",IF(AIL!$X118="AI",IF(Sheet1!$E118&lt;AIL!$W118-200,200,"wait"),0))</f>
        <v>200</v>
      </c>
      <c r="DH117" s="8" t="str">
        <f>IF(AND(DH116&gt;0,DH116&lt;&gt;"wait"),"AT",IF(AIL!$X118="AI",IF(Sheet1!$D118&gt;AIL!$W118+50,50,"wait"),0))</f>
        <v>AT</v>
      </c>
      <c r="DI117" s="8" t="str">
        <f>IF(AND(DI116&gt;0,DI116&lt;&gt;"wait"),"AT",IF(AIL!$X118="AI",IF(Sheet1!$D118&gt;AIL!$W118+100,100,"wait"),0))</f>
        <v>AT</v>
      </c>
      <c r="DJ117" s="8" t="str">
        <f>IF(AND(DJ116&gt;0,DJ116&lt;&gt;"wait"),"AT",IF(AIL!$X118="AI",IF(Sheet1!$D118&gt;AIL!$W118+150,150,"wait"),0))</f>
        <v>wait</v>
      </c>
      <c r="DK117" s="8" t="str">
        <f>IF(AND(DK116&gt;0,DK116&lt;&gt;"wait"),"AT",IF(AIL!$X118="AI",IF(Sheet1!$D118&gt;AIL!$W118+200,200,"wait"),0))</f>
        <v>wait</v>
      </c>
      <c r="DL117" s="8">
        <f t="shared" si="109"/>
        <v>-100</v>
      </c>
      <c r="DN117" s="10" t="str">
        <f>IF(AND(DN116&gt;0,DN116&lt;&gt;"wait"),"AT",IF(AIL!$AA118="AI",IF(Sheet1!$E118&lt;AIL!$Z118-50,50,"wait"),0))</f>
        <v>AT</v>
      </c>
      <c r="DO117" s="10" t="str">
        <f>IF(AND(DO116&gt;0,DO116&lt;&gt;"wait"),"AT",IF(AIL!$AA118="AI",IF(Sheet1!$E118&lt;AIL!$Z118-100,100,"wait"),0))</f>
        <v>AT</v>
      </c>
      <c r="DP117" s="10" t="str">
        <f>IF(AND(DP116&gt;0,DP116&lt;&gt;"wait"),"AT",IF(AIL!$AA118="AI",IF(Sheet1!$E118&lt;AIL!$Z118-150,150,"wait"),0))</f>
        <v>AT</v>
      </c>
      <c r="DQ117" s="10" t="str">
        <f>IF(AND(DQ116&gt;0,DQ116&lt;&gt;"wait"),"AT",IF(AIL!$AA118="AI",IF(Sheet1!$E118&lt;AIL!$Z118-200,200,"wait"),0))</f>
        <v>AT</v>
      </c>
      <c r="DR117" s="10" t="str">
        <f>IF(AND(DR116&gt;0,DR116&lt;&gt;"wait"),"AT",IF(AIL!$AA118="AI",IF(Sheet1!$D118&gt;AIL!$Z118+50,50,"wait"),0))</f>
        <v>AT</v>
      </c>
      <c r="DS117" s="10" t="str">
        <f>IF(AND(DS116&gt;0,DS116&lt;&gt;"wait"),"AT",IF(AIL!$AA118="AI",IF(Sheet1!$D118&gt;AIL!$Z118+100,100,"wait"),0))</f>
        <v>wait</v>
      </c>
      <c r="DT117" s="10" t="str">
        <f>IF(AND(DT116&gt;0,DT116&lt;&gt;"wait"),"AT",IF(AIL!$AA118="AI",IF(Sheet1!$D118&gt;AIL!$Z118+150,150,"wait"),0))</f>
        <v>wait</v>
      </c>
      <c r="DU117" s="10" t="str">
        <f>IF(AND(DU116&gt;0,DU116&lt;&gt;"wait"),"AT",IF(AIL!$AA118="AI",IF(Sheet1!$D118&gt;AIL!$Z118+200,200,"wait"),0))</f>
        <v>wait</v>
      </c>
      <c r="DV117" s="10">
        <f t="shared" si="77"/>
        <v>-50</v>
      </c>
      <c r="DX117" s="10" t="str">
        <f>IF(AND(DX116&gt;0,DX116&lt;&gt;"wait"),"AT",IF(AIL!$AC118="AI",IF(Sheet1!$E118&lt;AIL!$AB118-50,50,"wait"),0))</f>
        <v>AT</v>
      </c>
      <c r="DY117" s="10" t="str">
        <f>IF(AND(DY116&gt;0,DY116&lt;&gt;"wait"),"AT",IF(AIL!$AC118="AI",IF(Sheet1!$E118&lt;AIL!$AB118-100,100,"wait"),0))</f>
        <v>AT</v>
      </c>
      <c r="DZ117" s="10" t="str">
        <f>IF(AND(DZ116&gt;0,DZ116&lt;&gt;"wait"),"AT",IF(AIL!$AC118="AI",IF(Sheet1!$E118&lt;AIL!$AB118-150,150,"wait"),0))</f>
        <v>AT</v>
      </c>
      <c r="EA117" s="10" t="str">
        <f>IF(AND(EA116&gt;0,EA116&lt;&gt;"wait"),"AT",IF(AIL!$AC118="AI",IF(Sheet1!$E118&lt;AIL!$AB118-200,200,"wait"),0))</f>
        <v>AT</v>
      </c>
      <c r="EB117" s="10" t="str">
        <f>IF(AND(EB116&gt;0,EB116&lt;&gt;"wait"),"AT",IF(AIL!$AC118="AI",IF(Sheet1!$D118&gt;AIL!$AB118+50,50,"wait"),0))</f>
        <v>AT</v>
      </c>
      <c r="EC117" s="10" t="str">
        <f>IF(AND(EC116&gt;0,EC116&lt;&gt;"wait"),"AT",IF(AIL!$AC118="AI",IF(Sheet1!$D118&gt;AIL!$AB118+100,100,"wait"),0))</f>
        <v>wait</v>
      </c>
      <c r="ED117" s="10" t="str">
        <f>IF(AND(ED116&gt;0,ED116&lt;&gt;"wait"),"AT",IF(AIL!$AC118="AI",IF(Sheet1!$D118&gt;AIL!$AB118+150,150,"wait"),0))</f>
        <v>wait</v>
      </c>
      <c r="EE117" s="10" t="str">
        <f>IF(AND(EE116&gt;0,EE116&lt;&gt;"wait"),"AT",IF(AIL!$AC118="AI",IF(Sheet1!$D118&gt;AIL!$AB118+200,200,"wait"),0))</f>
        <v>wait</v>
      </c>
      <c r="EF117" s="10">
        <f t="shared" si="78"/>
        <v>-50</v>
      </c>
      <c r="EH117" s="10" t="str">
        <f>IF(AND(EH116&gt;0,EH116&lt;&gt;"wait"),"AT",IF(AIL!$AE118="AI",IF(Sheet1!$E118&lt;AIL!$AD118-50,50,"wait"),0))</f>
        <v>AT</v>
      </c>
      <c r="EI117" s="10" t="str">
        <f>IF(AND(EI116&gt;0,EI116&lt;&gt;"wait"),"AT",IF(AIL!$AE118="AI",IF(Sheet1!$E118&lt;AIL!$AD118-100,100,"wait"),0))</f>
        <v>AT</v>
      </c>
      <c r="EJ117" s="10" t="str">
        <f>IF(AND(EJ116&gt;0,EJ116&lt;&gt;"wait"),"AT",IF(AIL!$AE118="AI",IF(Sheet1!$E118&lt;AIL!$AD118-150,150,"wait"),0))</f>
        <v>AT</v>
      </c>
      <c r="EK117" s="10" t="str">
        <f>IF(AND(EK116&gt;0,EK116&lt;&gt;"wait"),"AT",IF(AIL!$AE118="AI",IF(Sheet1!$E118&lt;AIL!$AD118-200,200,"wait"),0))</f>
        <v>AT</v>
      </c>
      <c r="EL117" s="10" t="str">
        <f>IF(AND(EL116&gt;0,EL116&lt;&gt;"wait"),"AT",IF(AIL!$AE118="AI",IF(Sheet1!$D118&gt;AIL!$AD118+50,50,"wait"),0))</f>
        <v>AT</v>
      </c>
      <c r="EM117" s="10" t="str">
        <f>IF(AND(EM116&gt;0,EM116&lt;&gt;"wait"),"AT",IF(AIL!$AE118="AI",IF(Sheet1!$D118&gt;AIL!$AD118+100,100,"wait"),0))</f>
        <v>wait</v>
      </c>
      <c r="EN117" s="10" t="str">
        <f>IF(AND(EN116&gt;0,EN116&lt;&gt;"wait"),"AT",IF(AIL!$AE118="AI",IF(Sheet1!$D118&gt;AIL!$AD118+150,150,"wait"),0))</f>
        <v>wait</v>
      </c>
      <c r="EO117" s="10" t="str">
        <f>IF(AND(EO116&gt;0,EO116&lt;&gt;"wait"),"AT",IF(AIL!$AE118="AI",IF(Sheet1!$D118&gt;AIL!$AD118+200,200,"wait"),0))</f>
        <v>wait</v>
      </c>
      <c r="EP117" s="10">
        <f t="shared" si="79"/>
        <v>-50</v>
      </c>
      <c r="ER117" s="10" t="str">
        <f>IF(AND(ER116&gt;0,ER116&lt;&gt;"wait"),"AT",IF(AIL!$AG118="AI",IF(Sheet1!$E118&lt;AIL!$AF118-50,50,"wait"),0))</f>
        <v>AT</v>
      </c>
      <c r="ES117" s="10" t="str">
        <f>IF(AND(ES116&gt;0,ES116&lt;&gt;"wait"),"AT",IF(AIL!$AG118="AI",IF(Sheet1!$E118&lt;AIL!$AF118-100,100,"wait"),0))</f>
        <v>AT</v>
      </c>
      <c r="ET117" s="10" t="str">
        <f>IF(AND(ET116&gt;0,ET116&lt;&gt;"wait"),"AT",IF(AIL!$AG118="AI",IF(Sheet1!$E118&lt;AIL!$AF118-150,150,"wait"),0))</f>
        <v>AT</v>
      </c>
      <c r="EU117" s="10" t="str">
        <f>IF(AND(EU116&gt;0,EU116&lt;&gt;"wait"),"AT",IF(AIL!$AG118="AI",IF(Sheet1!$E118&lt;AIL!$AF118-200,200,"wait"),0))</f>
        <v>AT</v>
      </c>
      <c r="EV117" s="10" t="str">
        <f>IF(AND(EV116&gt;0,EV116&lt;&gt;"wait"),"AT",IF(AIL!$AG118="AI",IF(Sheet1!$D118&gt;AIL!$AF118+50,50,"wait"),0))</f>
        <v>AT</v>
      </c>
      <c r="EW117" s="10" t="str">
        <f>IF(AND(EW116&gt;0,EW116&lt;&gt;"wait"),"AT",IF(AIL!$AG118="AI",IF(Sheet1!$D118&gt;AIL!$AF118+100,100,"wait"),0))</f>
        <v>wait</v>
      </c>
      <c r="EX117" s="10" t="str">
        <f>IF(AND(EX116&gt;0,EX116&lt;&gt;"wait"),"AT",IF(AIL!$AG118="AI",IF(Sheet1!$D118&gt;AIL!$AF118+150,150,"wait"),0))</f>
        <v>wait</v>
      </c>
      <c r="EY117" s="10" t="str">
        <f>IF(AND(EY116&gt;0,EY116&lt;&gt;"wait"),"AT",IF(AIL!$AG118="AI",IF(Sheet1!$D118&gt;AIL!$AF118+200,200,"wait"),0))</f>
        <v>wait</v>
      </c>
      <c r="EZ117" s="10">
        <f t="shared" si="80"/>
        <v>-50</v>
      </c>
      <c r="FB117" s="10" t="str">
        <f>IF(AND(FB116&gt;0,FB116&lt;&gt;"wait"),"AT",IF(AIL!$AI118="AI",IF(Sheet1!$E118&lt;AIL!$AH118-50,50,"wait"),0))</f>
        <v>AT</v>
      </c>
      <c r="FC117" s="10" t="str">
        <f>IF(AND(FC116&gt;0,FC116&lt;&gt;"wait"),"AT",IF(AIL!$AI118="AI",IF(Sheet1!$E118&lt;AIL!$AH118-100,100,"wait"),0))</f>
        <v>AT</v>
      </c>
      <c r="FD117" s="10" t="str">
        <f>IF(AND(FD116&gt;0,FD116&lt;&gt;"wait"),"AT",IF(AIL!$AI118="AI",IF(Sheet1!$E118&lt;AIL!$AH118-150,150,"wait"),0))</f>
        <v>AT</v>
      </c>
      <c r="FE117" s="10" t="str">
        <f>IF(AND(FE116&gt;0,FE116&lt;&gt;"wait"),"AT",IF(AIL!$AI118="AI",IF(Sheet1!$E118&lt;AIL!$AH118-200,200,"wait"),0))</f>
        <v>AT</v>
      </c>
      <c r="FF117" s="10" t="str">
        <f>IF(AND(FF116&gt;0,FF116&lt;&gt;"wait"),"AT",IF(AIL!$AI118="AI",IF(Sheet1!$D118&gt;AIL!$AH118+50,50,"wait"),0))</f>
        <v>AT</v>
      </c>
      <c r="FG117" s="10" t="str">
        <f>IF(AND(FG116&gt;0,FG116&lt;&gt;"wait"),"AT",IF(AIL!$AI118="AI",IF(Sheet1!$D118&gt;AIL!$AH118+100,100,"wait"),0))</f>
        <v>wait</v>
      </c>
      <c r="FH117" s="10" t="str">
        <f>IF(AND(FH116&gt;0,FH116&lt;&gt;"wait"),"AT",IF(AIL!$AI118="AI",IF(Sheet1!$D118&gt;AIL!$AH118+150,150,"wait"),0))</f>
        <v>wait</v>
      </c>
      <c r="FI117" s="10" t="str">
        <f>IF(AND(FI116&gt;0,FI116&lt;&gt;"wait"),"AT",IF(AIL!$AI118="AI",IF(Sheet1!$D118&gt;AIL!$AH118+200,200,"wait"),0))</f>
        <v>wait</v>
      </c>
      <c r="FJ117" s="10">
        <f t="shared" si="81"/>
        <v>-50</v>
      </c>
      <c r="FL117" s="10" t="str">
        <f>IF(AND(FL116&gt;0,FL116&lt;&gt;"wait"),"AT",IF(AIL!$AK118="AI",IF(Sheet1!$E118&lt;AIL!$AJ118-50,50,"wait"),0))</f>
        <v>AT</v>
      </c>
      <c r="FM117" s="10" t="str">
        <f>IF(AND(FM116&gt;0,FM116&lt;&gt;"wait"),"AT",IF(AIL!$AK118="AI",IF(Sheet1!$E118&lt;AIL!$AJ118-100,100,"wait"),0))</f>
        <v>AT</v>
      </c>
      <c r="FN117" s="10" t="str">
        <f>IF(AND(FN116&gt;0,FN116&lt;&gt;"wait"),"AT",IF(AIL!$AK118="AI",IF(Sheet1!$E118&lt;AIL!$AJ118-150,150,"wait"),0))</f>
        <v>AT</v>
      </c>
      <c r="FO117" s="10" t="str">
        <f>IF(AND(FO116&gt;0,FO116&lt;&gt;"wait"),"AT",IF(AIL!$AK118="AI",IF(Sheet1!$E118&lt;AIL!$AJ118-200,200,"wait"),0))</f>
        <v>AT</v>
      </c>
      <c r="FP117" s="10" t="str">
        <f>IF(AND(FP116&gt;0,FP116&lt;&gt;"wait"),"AT",IF(AIL!$AK118="AI",IF(Sheet1!$D118&gt;AIL!$AJ118+50,50,"wait"),0))</f>
        <v>AT</v>
      </c>
      <c r="FQ117" s="10" t="str">
        <f>IF(AND(FQ116&gt;0,FQ116&lt;&gt;"wait"),"AT",IF(AIL!$AK118="AI",IF(Sheet1!$D118&gt;AIL!$AJ118+100,100,"wait"),0))</f>
        <v>wait</v>
      </c>
      <c r="FR117" s="10" t="str">
        <f>IF(AND(FR116&gt;0,FR116&lt;&gt;"wait"),"AT",IF(AIL!$AK118="AI",IF(Sheet1!$D118&gt;AIL!$AJ118+150,150,"wait"),0))</f>
        <v>wait</v>
      </c>
      <c r="FS117" s="10" t="str">
        <f>IF(AND(FS116&gt;0,FS116&lt;&gt;"wait"),"AT",IF(AIL!$AK118="AI",IF(Sheet1!$D118&gt;AIL!$AJ118+200,200,"wait"),0))</f>
        <v>wait</v>
      </c>
      <c r="FT117" s="10">
        <f t="shared" si="82"/>
        <v>-50</v>
      </c>
      <c r="FV117" s="10" t="str">
        <f>IF(AND(FV116&gt;0,FV116&lt;&gt;"wait"),"AT",IF(AIL!$AM118="AI",IF(Sheet1!$E118&lt;AIL!$AL118-50,50,"wait"),0))</f>
        <v>AT</v>
      </c>
      <c r="FW117" s="10" t="str">
        <f>IF(AND(FW116&gt;0,FW116&lt;&gt;"wait"),"AT",IF(AIL!$AM118="AI",IF(Sheet1!$E118&lt;AIL!$AL118-100,100,"wait"),0))</f>
        <v>AT</v>
      </c>
      <c r="FX117" s="10" t="str">
        <f>IF(AND(FX116&gt;0,FX116&lt;&gt;"wait"),"AT",IF(AIL!$AM118="AI",IF(Sheet1!$E118&lt;AIL!$AL118-150,150,"wait"),0))</f>
        <v>AT</v>
      </c>
      <c r="FY117" s="10" t="str">
        <f>IF(AND(FY116&gt;0,FY116&lt;&gt;"wait"),"AT",IF(AIL!$AM118="AI",IF(Sheet1!$E118&lt;AIL!$AL118-200,200,"wait"),0))</f>
        <v>AT</v>
      </c>
      <c r="FZ117" s="10" t="str">
        <f>IF(AND(FZ116&gt;0,FZ116&lt;&gt;"wait"),"AT",IF(AIL!$AM118="AI",IF(Sheet1!$D118&gt;AIL!$AL118+50,50,"wait"),0))</f>
        <v>AT</v>
      </c>
      <c r="GA117" s="10" t="str">
        <f>IF(AND(GA116&gt;0,GA116&lt;&gt;"wait"),"AT",IF(AIL!$AM118="AI",IF(Sheet1!$D118&gt;AIL!$AL118+100,100,"wait"),0))</f>
        <v>wait</v>
      </c>
      <c r="GB117" s="10" t="str">
        <f>IF(AND(GB116&gt;0,GB116&lt;&gt;"wait"),"AT",IF(AIL!$AM118="AI",IF(Sheet1!$D118&gt;AIL!$AL118+150,150,"wait"),0))</f>
        <v>wait</v>
      </c>
      <c r="GC117" s="10" t="str">
        <f>IF(AND(GC116&gt;0,GC116&lt;&gt;"wait"),"AT",IF(AIL!$AM118="AI",IF(Sheet1!$D118&gt;AIL!$AL118+200,200,"wait"),0))</f>
        <v>wait</v>
      </c>
      <c r="GD117" s="10">
        <f t="shared" si="83"/>
        <v>-50</v>
      </c>
      <c r="GF117" s="10" t="str">
        <f>IF(AND(GF116&gt;0,GF116&lt;&gt;"wait"),"AT",IF(AIL!$AO118="AI",IF(Sheet1!$E118&lt;AIL!$AN118-50,50,"wait"),0))</f>
        <v>AT</v>
      </c>
      <c r="GG117" s="10" t="str">
        <f>IF(AND(GG116&gt;0,GG116&lt;&gt;"wait"),"AT",IF(AIL!$AO118="AI",IF(Sheet1!$E118&lt;AIL!$AN118-100,100,"wait"),0))</f>
        <v>AT</v>
      </c>
      <c r="GH117" s="10" t="str">
        <f>IF(AND(GH116&gt;0,GH116&lt;&gt;"wait"),"AT",IF(AIL!$AO118="AI",IF(Sheet1!$E118&lt;AIL!$AN118-150,150,"wait"),0))</f>
        <v>AT</v>
      </c>
      <c r="GI117" s="10" t="str">
        <f>IF(AND(GI116&gt;0,GI116&lt;&gt;"wait"),"AT",IF(AIL!$AO118="AI",IF(Sheet1!$E118&lt;AIL!$AN118-200,200,"wait"),0))</f>
        <v>AT</v>
      </c>
      <c r="GJ117" s="10" t="str">
        <f>IF(AND(GJ116&gt;0,GJ116&lt;&gt;"wait"),"AT",IF(AIL!$AO118="AI",IF(Sheet1!$D118&gt;AIL!$AN118+50,50,"wait"),0))</f>
        <v>AT</v>
      </c>
      <c r="GK117" s="10" t="str">
        <f>IF(AND(GK116&gt;0,GK116&lt;&gt;"wait"),"AT",IF(AIL!$AO118="AI",IF(Sheet1!$D118&gt;AIL!$AN118+100,100,"wait"),0))</f>
        <v>wait</v>
      </c>
      <c r="GL117" s="10" t="str">
        <f>IF(AND(GL116&gt;0,GL116&lt;&gt;"wait"),"AT",IF(AIL!$AO118="AI",IF(Sheet1!$D118&gt;AIL!$AN118+150,150,"wait"),0))</f>
        <v>wait</v>
      </c>
      <c r="GM117" s="10" t="str">
        <f>IF(AND(GM116&gt;0,GM116&lt;&gt;"wait"),"AT",IF(AIL!$AO118="AI",IF(Sheet1!$D118&gt;AIL!$AN118+200,200,"wait"),0))</f>
        <v>wait</v>
      </c>
      <c r="GN117" s="10">
        <f t="shared" si="84"/>
        <v>-50</v>
      </c>
      <c r="GP117" s="10" t="str">
        <f>IF(AND(GP116&gt;0,GP116&lt;&gt;"wait"),"AT",IF(AIL!$AQ118="AI",IF(Sheet1!$E118&lt;AIL!$AP118-50,50,"wait"),0))</f>
        <v>AT</v>
      </c>
      <c r="GQ117" s="10" t="str">
        <f>IF(AND(GQ116&gt;0,GQ116&lt;&gt;"wait"),"AT",IF(AIL!$AQ118="AI",IF(Sheet1!$E118&lt;AIL!$AP118-100,100,"wait"),0))</f>
        <v>AT</v>
      </c>
      <c r="GR117" s="10" t="str">
        <f>IF(AND(GR116&gt;0,GR116&lt;&gt;"wait"),"AT",IF(AIL!$AQ118="AI",IF(Sheet1!$E118&lt;AIL!$AP118-150,150,"wait"),0))</f>
        <v>AT</v>
      </c>
      <c r="GS117" s="10" t="str">
        <f>IF(AND(GS116&gt;0,GS116&lt;&gt;"wait"),"AT",IF(AIL!$AQ118="AI",IF(Sheet1!$E118&lt;AIL!$AP118-200,200,"wait"),0))</f>
        <v>AT</v>
      </c>
      <c r="GT117" s="10" t="str">
        <f>IF(AND(GT116&gt;0,GT116&lt;&gt;"wait"),"AT",IF(AIL!$AQ118="AI",IF(Sheet1!$D118&gt;AIL!$AP118+50,50,"wait"),0))</f>
        <v>AT</v>
      </c>
      <c r="GU117" s="10" t="str">
        <f>IF(AND(GU116&gt;0,GU116&lt;&gt;"wait"),"AT",IF(AIL!$AQ118="AI",IF(Sheet1!$D118&gt;AIL!$AP118+100,100,"wait"),0))</f>
        <v>wait</v>
      </c>
      <c r="GV117" s="10" t="str">
        <f>IF(AND(GV116&gt;0,GV116&lt;&gt;"wait"),"AT",IF(AIL!$AQ118="AI",IF(Sheet1!$D118&gt;AIL!$AP118+150,150,"wait"),0))</f>
        <v>wait</v>
      </c>
      <c r="GW117" s="10" t="str">
        <f>IF(AND(GW116&gt;0,GW116&lt;&gt;"wait"),"AT",IF(AIL!$AQ118="AI",IF(Sheet1!$D118&gt;AIL!$AP118+200,200,"wait"),0))</f>
        <v>wait</v>
      </c>
      <c r="GX117" s="10">
        <f t="shared" si="85"/>
        <v>-50</v>
      </c>
      <c r="GZ117" s="10" t="str">
        <f>IF(AND(GZ116&gt;0,GZ116&lt;&gt;"wait"),"AT",IF(AIL!$AS118="AI",IF(Sheet1!$E118&lt;AIL!$AR118-50,50,"wait"),0))</f>
        <v>AT</v>
      </c>
      <c r="HA117" s="10" t="str">
        <f>IF(AND(HA116&gt;0,HA116&lt;&gt;"wait"),"AT",IF(AIL!$AS118="AI",IF(Sheet1!$E118&lt;AIL!$AR118-100,100,"wait"),0))</f>
        <v>AT</v>
      </c>
      <c r="HB117" s="10" t="str">
        <f>IF(AND(HB116&gt;0,HB116&lt;&gt;"wait"),"AT",IF(AIL!$AS118="AI",IF(Sheet1!$E118&lt;AIL!$AR118-150,150,"wait"),0))</f>
        <v>AT</v>
      </c>
      <c r="HC117" s="10" t="str">
        <f>IF(AND(HC116&gt;0,HC116&lt;&gt;"wait"),"AT",IF(AIL!$AS118="AI",IF(Sheet1!$E118&lt;AIL!$AR118-200,200,"wait"),0))</f>
        <v>AT</v>
      </c>
      <c r="HD117" s="10" t="str">
        <f>IF(AND(HD116&gt;0,HD116&lt;&gt;"wait"),"AT",IF(AIL!$AS118="AI",IF(Sheet1!$D118&gt;AIL!$AR118+50,50,"wait"),0))</f>
        <v>AT</v>
      </c>
      <c r="HE117" s="10" t="str">
        <f>IF(AND(HE116&gt;0,HE116&lt;&gt;"wait"),"AT",IF(AIL!$AS118="AI",IF(Sheet1!$D118&gt;AIL!$AR118+100,100,"wait"),0))</f>
        <v>wait</v>
      </c>
      <c r="HF117" s="10" t="str">
        <f>IF(AND(HF116&gt;0,HF116&lt;&gt;"wait"),"AT",IF(AIL!$AS118="AI",IF(Sheet1!$D118&gt;AIL!$AR118+150,150,"wait"),0))</f>
        <v>wait</v>
      </c>
      <c r="HG117" s="10" t="str">
        <f>IF(AND(HG116&gt;0,HG116&lt;&gt;"wait"),"AT",IF(AIL!$AS118="AI",IF(Sheet1!$D118&gt;AIL!$AR118+200,200,"wait"),0))</f>
        <v>wait</v>
      </c>
      <c r="HH117" s="10">
        <f t="shared" si="86"/>
        <v>-50</v>
      </c>
      <c r="HJ117" s="10" t="str">
        <f>IF(AND(HJ116&gt;0,HJ116&lt;&gt;"wait"),"AT",IF(AIL!$AU118="AI",IF(Sheet1!$E118&lt;AIL!$AT118-50,50,"wait"),0))</f>
        <v>AT</v>
      </c>
      <c r="HK117" s="10" t="str">
        <f>IF(AND(HK116&gt;0,HK116&lt;&gt;"wait"),"AT",IF(AIL!$AU118="AI",IF(Sheet1!$E118&lt;AIL!$AT118-100,100,"wait"),0))</f>
        <v>AT</v>
      </c>
      <c r="HL117" s="10" t="str">
        <f>IF(AND(HL116&gt;0,HL116&lt;&gt;"wait"),"AT",IF(AIL!$AU118="AI",IF(Sheet1!$E118&lt;AIL!$AT118-150,150,"wait"),0))</f>
        <v>AT</v>
      </c>
      <c r="HM117" s="10" t="str">
        <f>IF(AND(HM116&gt;0,HM116&lt;&gt;"wait"),"AT",IF(AIL!$AU118="AI",IF(Sheet1!$E118&lt;AIL!$AT118-200,200,"wait"),0))</f>
        <v>AT</v>
      </c>
      <c r="HN117" s="10" t="str">
        <f>IF(AND(HN116&gt;0,HN116&lt;&gt;"wait"),"AT",IF(AIL!$AU118="AI",IF(Sheet1!$D118&gt;AIL!$AT118+50,50,"wait"),0))</f>
        <v>AT</v>
      </c>
      <c r="HO117" s="10" t="str">
        <f>IF(AND(HO116&gt;0,HO116&lt;&gt;"wait"),"AT",IF(AIL!$AU118="AI",IF(Sheet1!$D118&gt;AIL!$AT118+100,100,"wait"),0))</f>
        <v>wait</v>
      </c>
      <c r="HP117" s="10" t="str">
        <f>IF(AND(HP116&gt;0,HP116&lt;&gt;"wait"),"AT",IF(AIL!$AU118="AI",IF(Sheet1!$D118&gt;AIL!$AT118+150,150,"wait"),0))</f>
        <v>wait</v>
      </c>
      <c r="HQ117" s="10" t="str">
        <f>IF(AND(HQ116&gt;0,HQ116&lt;&gt;"wait"),"AT",IF(AIL!$AU118="AI",IF(Sheet1!$D118&gt;AIL!$AT118+200,200,"wait"),0))</f>
        <v>wait</v>
      </c>
      <c r="HR117" s="10">
        <f t="shared" si="87"/>
        <v>-50</v>
      </c>
      <c r="HT117" s="10" t="str">
        <f>IF(AND(HT116&gt;0,HT116&lt;&gt;"wait"),"AT",IF(AIL!$AX118="AI",IF(Sheet1!$E118&lt;AIL!$AW118-50,50,"wait"),0))</f>
        <v>AT</v>
      </c>
      <c r="HU117" s="10">
        <f>IF(AND(HU116&gt;0,HU116&lt;&gt;"wait"),"AT",IF(AIL!$AX118="AI",IF(Sheet1!$E118&lt;AIL!$AW118-100,100,"wait"),0))</f>
        <v>100</v>
      </c>
      <c r="HV117" s="10" t="str">
        <f>IF(AND(HV116&gt;0,HV116&lt;&gt;"wait"),"AT",IF(AIL!$AX118="AI",IF(Sheet1!$E118&lt;AIL!$AW118-150,150,"wait"),0))</f>
        <v>wait</v>
      </c>
      <c r="HW117" s="10" t="str">
        <f>IF(AND(HW116&gt;0,HW116&lt;&gt;"wait"),"AT",IF(AIL!$AX118="AI",IF(Sheet1!$E118&lt;AIL!$AW118-200,200,"wait"),0))</f>
        <v>wait</v>
      </c>
      <c r="HX117" s="10" t="str">
        <f>IF(AND(HX116&gt;0,HX116&lt;&gt;"wait"),"AT",IF(AIL!$AX118="AI",IF(Sheet1!$D118&gt;AIL!$AW118+50,50,"wait"),0))</f>
        <v>AT</v>
      </c>
      <c r="HY117" s="10" t="str">
        <f>IF(AND(HY116&gt;0,HY116&lt;&gt;"wait"),"AT",IF(AIL!$AX118="AI",IF(Sheet1!$D118&gt;AIL!$AW118+100,100,"wait"),0))</f>
        <v>AT</v>
      </c>
      <c r="HZ117" s="10" t="str">
        <f>IF(AND(HZ116&gt;0,HZ116&lt;&gt;"wait"),"AT",IF(AIL!$AX118="AI",IF(Sheet1!$D118&gt;AIL!$AW118+150,150,"wait"),0))</f>
        <v>wait</v>
      </c>
      <c r="IA117" s="10" t="str">
        <f>IF(AND(IA116&gt;0,IA116&lt;&gt;"wait"),"AT",IF(AIL!$AX118="AI",IF(Sheet1!$D118&gt;AIL!$AW118+200,200,"wait"),0))</f>
        <v>wait</v>
      </c>
      <c r="IB117" s="10">
        <f t="shared" si="88"/>
        <v>-100</v>
      </c>
      <c r="ID117" s="10" t="str">
        <f>IF(AND(ID116&gt;0,ID116&lt;&gt;"wait"),"AT",IF(AIL!$AZ118="AI",IF(Sheet1!$E118&lt;AIL!$AY118-50,50,"wait"),0))</f>
        <v>AT</v>
      </c>
      <c r="IE117" s="10" t="str">
        <f>IF(AND(IE116&gt;0,IE116&lt;&gt;"wait"),"AT",IF(AIL!$AZ118="AI",IF(Sheet1!$E118&lt;AIL!$AY118-100,100,"wait"),0))</f>
        <v>AT</v>
      </c>
      <c r="IF117" s="10" t="str">
        <f>IF(AND(IF116&gt;0,IF116&lt;&gt;"wait"),"AT",IF(AIL!$AZ118="AI",IF(Sheet1!$E118&lt;AIL!$AY118-150,150,"wait"),0))</f>
        <v>wait</v>
      </c>
      <c r="IG117" s="10" t="str">
        <f>IF(AND(IG116&gt;0,IG116&lt;&gt;"wait"),"AT",IF(AIL!$AZ118="AI",IF(Sheet1!$E118&lt;AIL!$AY118-200,200,"wait"),0))</f>
        <v>wait</v>
      </c>
      <c r="IH117" s="10" t="str">
        <f>IF(AND(IH116&gt;0,IH116&lt;&gt;"wait"),"AT",IF(AIL!$AZ118="AI",IF(Sheet1!$D118&gt;AIL!$AY118+50,50,"wait"),0))</f>
        <v>AT</v>
      </c>
      <c r="II117" s="10" t="str">
        <f>IF(AND(II116&gt;0,II116&lt;&gt;"wait"),"AT",IF(AIL!$AZ118="AI",IF(Sheet1!$D118&gt;AIL!$AY118+100,100,"wait"),0))</f>
        <v>AT</v>
      </c>
      <c r="IJ117" s="10" t="str">
        <f>IF(AND(IJ116&gt;0,IJ116&lt;&gt;"wait"),"AT",IF(AIL!$AZ118="AI",IF(Sheet1!$D118&gt;AIL!$AY118+150,150,"wait"),0))</f>
        <v>wait</v>
      </c>
      <c r="IK117" s="10" t="str">
        <f>IF(AND(IK116&gt;0,IK116&lt;&gt;"wait"),"AT",IF(AIL!$AZ118="AI",IF(Sheet1!$D118&gt;AIL!$AY118+200,200,"wait"),0))</f>
        <v>wait</v>
      </c>
      <c r="IL117" s="10">
        <f t="shared" si="89"/>
        <v>-100</v>
      </c>
      <c r="IN117" s="10" t="str">
        <f>IF(AND(IN116&gt;0,IN116&lt;&gt;"wait"),"AT",IF(AIL!$BB118="AI",IF(Sheet1!$E118&lt;AIL!$BA118-50,50,"wait"),0))</f>
        <v>AT</v>
      </c>
      <c r="IO117" s="10" t="str">
        <f>IF(AND(IO116&gt;0,IO116&lt;&gt;"wait"),"AT",IF(AIL!$BB118="AI",IF(Sheet1!$E118&lt;AIL!$BA118-100,100,"wait"),0))</f>
        <v>AT</v>
      </c>
      <c r="IP117" s="10" t="str">
        <f>IF(AND(IP116&gt;0,IP116&lt;&gt;"wait"),"AT",IF(AIL!$BB118="AI",IF(Sheet1!$E118&lt;AIL!$BA118-150,150,"wait"),0))</f>
        <v>wait</v>
      </c>
      <c r="IQ117" s="10" t="str">
        <f>IF(AND(IQ116&gt;0,IQ116&lt;&gt;"wait"),"AT",IF(AIL!$BB118="AI",IF(Sheet1!$E118&lt;AIL!$BA118-200,200,"wait"),0))</f>
        <v>wait</v>
      </c>
      <c r="IR117" s="10" t="str">
        <f>IF(AND(IR116&gt;0,IR116&lt;&gt;"wait"),"AT",IF(AIL!$BB118="AI",IF(Sheet1!$D118&gt;AIL!$BA118+50,50,"wait"),0))</f>
        <v>AT</v>
      </c>
      <c r="IS117" s="10" t="str">
        <f>IF(AND(IS116&gt;0,IS116&lt;&gt;"wait"),"AT",IF(AIL!$BB118="AI",IF(Sheet1!$D118&gt;AIL!$BA118+100,100,"wait"),0))</f>
        <v>AT</v>
      </c>
      <c r="IT117" s="10" t="str">
        <f>IF(AND(IT116&gt;0,IT116&lt;&gt;"wait"),"AT",IF(AIL!$BB118="AI",IF(Sheet1!$D118&gt;AIL!$BA118+150,150,"wait"),0))</f>
        <v>wait</v>
      </c>
      <c r="IU117" s="10" t="str">
        <f>IF(AND(IU116&gt;0,IU116&lt;&gt;"wait"),"AT",IF(AIL!$BB118="AI",IF(Sheet1!$D118&gt;AIL!$BA118+200,200,"wait"),0))</f>
        <v>wait</v>
      </c>
      <c r="IV117" s="10">
        <f t="shared" si="90"/>
        <v>-100</v>
      </c>
      <c r="IX117" s="10" t="str">
        <f>IF(AND(IX116&gt;0,IX116&lt;&gt;"wait"),"AT",IF(AIL!$BD118="AI",IF(Sheet1!$E118&lt;AIL!$BC118-50,50,"wait"),0))</f>
        <v>AT</v>
      </c>
      <c r="IY117" s="10" t="str">
        <f>IF(AND(IY116&gt;0,IY116&lt;&gt;"wait"),"AT",IF(AIL!$BD118="AI",IF(Sheet1!$E118&lt;AIL!$BC118-100,100,"wait"),0))</f>
        <v>AT</v>
      </c>
      <c r="IZ117" s="10" t="str">
        <f>IF(AND(IZ116&gt;0,IZ116&lt;&gt;"wait"),"AT",IF(AIL!$BD118="AI",IF(Sheet1!$E118&lt;AIL!$BC118-150,150,"wait"),0))</f>
        <v>wait</v>
      </c>
      <c r="JA117" s="10" t="str">
        <f>IF(AND(JA116&gt;0,JA116&lt;&gt;"wait"),"AT",IF(AIL!$BD118="AI",IF(Sheet1!$E118&lt;AIL!$BC118-200,200,"wait"),0))</f>
        <v>wait</v>
      </c>
      <c r="JB117" s="10" t="str">
        <f>IF(AND(JB116&gt;0,JB116&lt;&gt;"wait"),"AT",IF(AIL!$BD118="AI",IF(Sheet1!$D118&gt;AIL!$BC118+50,50,"wait"),0))</f>
        <v>AT</v>
      </c>
      <c r="JC117" s="10" t="str">
        <f>IF(AND(JC116&gt;0,JC116&lt;&gt;"wait"),"AT",IF(AIL!$BD118="AI",IF(Sheet1!$D118&gt;AIL!$BC118+100,100,"wait"),0))</f>
        <v>AT</v>
      </c>
      <c r="JD117" s="10" t="str">
        <f>IF(AND(JD116&gt;0,JD116&lt;&gt;"wait"),"AT",IF(AIL!$BD118="AI",IF(Sheet1!$D118&gt;AIL!$BC118+150,150,"wait"),0))</f>
        <v>wait</v>
      </c>
      <c r="JE117" s="10" t="str">
        <f>IF(AND(JE116&gt;0,JE116&lt;&gt;"wait"),"AT",IF(AIL!$BD118="AI",IF(Sheet1!$D118&gt;AIL!$BC118+200,200,"wait"),0))</f>
        <v>wait</v>
      </c>
      <c r="JF117" s="10">
        <f t="shared" si="91"/>
        <v>-100</v>
      </c>
      <c r="JH117" s="10" t="str">
        <f>IF(AND(JH116&gt;0,JH116&lt;&gt;"wait"),"AT",IF(AIL!$BF118="AI",IF(Sheet1!$E118&lt;AIL!$BE118-50,50,"wait"),0))</f>
        <v>AT</v>
      </c>
      <c r="JI117" s="10" t="str">
        <f>IF(AND(JI116&gt;0,JI116&lt;&gt;"wait"),"AT",IF(AIL!$BF118="AI",IF(Sheet1!$E118&lt;AIL!$BE118-100,100,"wait"),0))</f>
        <v>AT</v>
      </c>
      <c r="JJ117" s="10" t="str">
        <f>IF(AND(JJ116&gt;0,JJ116&lt;&gt;"wait"),"AT",IF(AIL!$BF118="AI",IF(Sheet1!$E118&lt;AIL!$BE118-150,150,"wait"),0))</f>
        <v>wait</v>
      </c>
      <c r="JK117" s="10" t="str">
        <f>IF(AND(JK116&gt;0,JK116&lt;&gt;"wait"),"AT",IF(AIL!$BF118="AI",IF(Sheet1!$E118&lt;AIL!$BE118-200,200,"wait"),0))</f>
        <v>wait</v>
      </c>
      <c r="JL117" s="10" t="str">
        <f>IF(AND(JL116&gt;0,JL116&lt;&gt;"wait"),"AT",IF(AIL!$BF118="AI",IF(Sheet1!$D118&gt;AIL!$BE118+50,50,"wait"),0))</f>
        <v>AT</v>
      </c>
      <c r="JM117" s="10" t="str">
        <f>IF(AND(JM116&gt;0,JM116&lt;&gt;"wait"),"AT",IF(AIL!$BF118="AI",IF(Sheet1!$D118&gt;AIL!$BE118+100,100,"wait"),0))</f>
        <v>AT</v>
      </c>
      <c r="JN117" s="10" t="str">
        <f>IF(AND(JN116&gt;0,JN116&lt;&gt;"wait"),"AT",IF(AIL!$BF118="AI",IF(Sheet1!$D118&gt;AIL!$BE118+150,150,"wait"),0))</f>
        <v>wait</v>
      </c>
      <c r="JO117" s="10" t="str">
        <f>IF(AND(JO116&gt;0,JO116&lt;&gt;"wait"),"AT",IF(AIL!$BF118="AI",IF(Sheet1!$D118&gt;AIL!$BE118+200,200,"wait"),0))</f>
        <v>wait</v>
      </c>
      <c r="JP117" s="10">
        <f t="shared" si="92"/>
        <v>-100</v>
      </c>
      <c r="JR117" s="10" t="str">
        <f>IF(AND(JR116&gt;0,JR116&lt;&gt;"wait"),"AT",IF(AIL!$BH118="AI",IF(Sheet1!$E118&lt;AIL!$BG118-50,50,"wait"),0))</f>
        <v>AT</v>
      </c>
      <c r="JS117" s="10" t="str">
        <f>IF(AND(JS116&gt;0,JS116&lt;&gt;"wait"),"AT",IF(AIL!$BH118="AI",IF(Sheet1!$E118&lt;AIL!$BG118-100,100,"wait"),0))</f>
        <v>AT</v>
      </c>
      <c r="JT117" s="10" t="str">
        <f>IF(AND(JT116&gt;0,JT116&lt;&gt;"wait"),"AT",IF(AIL!$BH118="AI",IF(Sheet1!$E118&lt;AIL!$BG118-150,150,"wait"),0))</f>
        <v>wait</v>
      </c>
      <c r="JU117" s="10" t="str">
        <f>IF(AND(JU116&gt;0,JU116&lt;&gt;"wait"),"AT",IF(AIL!$BH118="AI",IF(Sheet1!$E118&lt;AIL!$BG118-200,200,"wait"),0))</f>
        <v>wait</v>
      </c>
      <c r="JV117" s="10" t="str">
        <f>IF(AND(JV116&gt;0,JV116&lt;&gt;"wait"),"AT",IF(AIL!$BH118="AI",IF(Sheet1!$D118&gt;AIL!$BG118+50,50,"wait"),0))</f>
        <v>AT</v>
      </c>
      <c r="JW117" s="10" t="str">
        <f>IF(AND(JW116&gt;0,JW116&lt;&gt;"wait"),"AT",IF(AIL!$BH118="AI",IF(Sheet1!$D118&gt;AIL!$BG118+100,100,"wait"),0))</f>
        <v>wait</v>
      </c>
      <c r="JX117" s="10" t="str">
        <f>IF(AND(JX116&gt;0,JX116&lt;&gt;"wait"),"AT",IF(AIL!$BH118="AI",IF(Sheet1!$D118&gt;AIL!$BG118+150,150,"wait"),0))</f>
        <v>wait</v>
      </c>
      <c r="JY117" s="10" t="str">
        <f>IF(AND(JY116&gt;0,JY116&lt;&gt;"wait"),"AT",IF(AIL!$BH118="AI",IF(Sheet1!$D118&gt;AIL!$BG118+200,200,"wait"),0))</f>
        <v>wait</v>
      </c>
      <c r="JZ117" s="10">
        <f t="shared" si="93"/>
        <v>-50</v>
      </c>
      <c r="KB117" s="10" t="str">
        <f>IF(AND(KB116&gt;0,KB116&lt;&gt;"wait"),"AT",IF(AIL!$BJ118="AI",IF(Sheet1!$E118&lt;AIL!$BI118-50,50,"wait"),0))</f>
        <v>AT</v>
      </c>
      <c r="KC117" s="10" t="str">
        <f>IF(AND(KC116&gt;0,KC116&lt;&gt;"wait"),"AT",IF(AIL!$BJ118="AI",IF(Sheet1!$E118&lt;AIL!$BI118-100,100,"wait"),0))</f>
        <v>AT</v>
      </c>
      <c r="KD117" s="10" t="str">
        <f>IF(AND(KD116&gt;0,KD116&lt;&gt;"wait"),"AT",IF(AIL!$BJ118="AI",IF(Sheet1!$E118&lt;AIL!$BI118-150,150,"wait"),0))</f>
        <v>wait</v>
      </c>
      <c r="KE117" s="10" t="str">
        <f>IF(AND(KE116&gt;0,KE116&lt;&gt;"wait"),"AT",IF(AIL!$BJ118="AI",IF(Sheet1!$E118&lt;AIL!$BI118-200,200,"wait"),0))</f>
        <v>wait</v>
      </c>
      <c r="KF117" s="10" t="str">
        <f>IF(AND(KF116&gt;0,KF116&lt;&gt;"wait"),"AT",IF(AIL!$BJ118="AI",IF(Sheet1!$D118&gt;AIL!$BI118+50,50,"wait"),0))</f>
        <v>AT</v>
      </c>
      <c r="KG117" s="10" t="str">
        <f>IF(AND(KG116&gt;0,KG116&lt;&gt;"wait"),"AT",IF(AIL!$BJ118="AI",IF(Sheet1!$D118&gt;AIL!$BI118+100,100,"wait"),0))</f>
        <v>AT</v>
      </c>
      <c r="KH117" s="10" t="str">
        <f>IF(AND(KH116&gt;0,KH116&lt;&gt;"wait"),"AT",IF(AIL!$BJ118="AI",IF(Sheet1!$D118&gt;AIL!$BI118+150,150,"wait"),0))</f>
        <v>wait</v>
      </c>
      <c r="KI117" s="10" t="str">
        <f>IF(AND(KI116&gt;0,KI116&lt;&gt;"wait"),"AT",IF(AIL!$BJ118="AI",IF(Sheet1!$D118&gt;AIL!$BI118+200,200,"wait"),0))</f>
        <v>wait</v>
      </c>
      <c r="KJ117" s="10">
        <f t="shared" si="94"/>
        <v>-100</v>
      </c>
      <c r="KL117" s="10" t="str">
        <f>IF(AND(KL116&gt;0,KL116&lt;&gt;"wait"),"AT",IF(AIL!$BL118="AI",IF(Sheet1!$E118&lt;AIL!$BK118-50,50,"wait"),0))</f>
        <v>AT</v>
      </c>
      <c r="KM117" s="10" t="str">
        <f>IF(AND(KM116&gt;0,KM116&lt;&gt;"wait"),"AT",IF(AIL!$BL118="AI",IF(Sheet1!$E118&lt;AIL!$BK118-100,100,"wait"),0))</f>
        <v>wait</v>
      </c>
      <c r="KN117" s="10" t="str">
        <f>IF(AND(KN116&gt;0,KN116&lt;&gt;"wait"),"AT",IF(AIL!$BL118="AI",IF(Sheet1!$E118&lt;AIL!$BK118-150,150,"wait"),0))</f>
        <v>wait</v>
      </c>
      <c r="KO117" s="10" t="str">
        <f>IF(AND(KO116&gt;0,KO116&lt;&gt;"wait"),"AT",IF(AIL!$BL118="AI",IF(Sheet1!$E118&lt;AIL!$BK118-200,200,"wait"),0))</f>
        <v>wait</v>
      </c>
      <c r="KP117" s="10" t="str">
        <f>IF(AND(KP116&gt;0,KP116&lt;&gt;"wait"),"AT",IF(AIL!$BL118="AI",IF(Sheet1!$D118&gt;AIL!$BK118+50,50,"wait"),0))</f>
        <v>AT</v>
      </c>
      <c r="KQ117" s="10" t="str">
        <f>IF(AND(KQ116&gt;0,KQ116&lt;&gt;"wait"),"AT",IF(AIL!$BL118="AI",IF(Sheet1!$D118&gt;AIL!$BK118+100,100,"wait"),0))</f>
        <v>AT</v>
      </c>
      <c r="KR117" s="10" t="str">
        <f>IF(AND(KR116&gt;0,KR116&lt;&gt;"wait"),"AT",IF(AIL!$BL118="AI",IF(Sheet1!$D118&gt;AIL!$BK118+150,150,"wait"),0))</f>
        <v>AT</v>
      </c>
      <c r="KS117" s="10" t="str">
        <f>IF(AND(KS116&gt;0,KS116&lt;&gt;"wait"),"AT",IF(AIL!$BL118="AI",IF(Sheet1!$D118&gt;AIL!$BK118+200,200,"wait"),0))</f>
        <v>wait</v>
      </c>
      <c r="KT117" s="10">
        <f t="shared" si="95"/>
        <v>-150</v>
      </c>
      <c r="KV117" s="10" t="str">
        <f>IF(AND(KV116&gt;0,KV116&lt;&gt;"wait"),"AT",IF(AIL!$BN118="AI",IF(Sheet1!$E118&lt;AIL!$BM118-50,50,"wait"),0))</f>
        <v>AT</v>
      </c>
      <c r="KW117" s="10" t="str">
        <f>IF(AND(KW116&gt;0,KW116&lt;&gt;"wait"),"AT",IF(AIL!$BN118="AI",IF(Sheet1!$E118&lt;AIL!$BM118-100,100,"wait"),0))</f>
        <v>wait</v>
      </c>
      <c r="KX117" s="10" t="str">
        <f>IF(AND(KX116&gt;0,KX116&lt;&gt;"wait"),"AT",IF(AIL!$BN118="AI",IF(Sheet1!$E118&lt;AIL!$BM118-150,150,"wait"),0))</f>
        <v>wait</v>
      </c>
      <c r="KY117" s="10" t="str">
        <f>IF(AND(KY116&gt;0,KY116&lt;&gt;"wait"),"AT",IF(AIL!$BN118="AI",IF(Sheet1!$E118&lt;AIL!$BM118-200,200,"wait"),0))</f>
        <v>wait</v>
      </c>
      <c r="KZ117" s="10" t="str">
        <f>IF(AND(KZ116&gt;0,KZ116&lt;&gt;"wait"),"AT",IF(AIL!$BN118="AI",IF(Sheet1!$D118&gt;AIL!$BM118+50,50,"wait"),0))</f>
        <v>AT</v>
      </c>
      <c r="LA117" s="10" t="str">
        <f>IF(AND(LA116&gt;0,LA116&lt;&gt;"wait"),"AT",IF(AIL!$BN118="AI",IF(Sheet1!$D118&gt;AIL!$BM118+100,100,"wait"),0))</f>
        <v>AT</v>
      </c>
      <c r="LB117" s="10" t="str">
        <f>IF(AND(LB116&gt;0,LB116&lt;&gt;"wait"),"AT",IF(AIL!$BN118="AI",IF(Sheet1!$D118&gt;AIL!$BM118+150,150,"wait"),0))</f>
        <v>AT</v>
      </c>
      <c r="LC117" s="10" t="str">
        <f>IF(AND(LC116&gt;0,LC116&lt;&gt;"wait"),"AT",IF(AIL!$BN118="AI",IF(Sheet1!$D118&gt;AIL!$BM118+200,200,"wait"),0))</f>
        <v>wait</v>
      </c>
      <c r="LD117" s="10">
        <f t="shared" si="96"/>
        <v>-150</v>
      </c>
      <c r="LF117" s="10" t="str">
        <f>IF(AND(LF116&gt;0,LF116&lt;&gt;"wait"),"AT",IF(AIL!$BP118="AI",IF(Sheet1!$E118&lt;AIL!$BO118-50,50,"wait"),0))</f>
        <v>AT</v>
      </c>
      <c r="LG117" s="10" t="str">
        <f>IF(AND(LG116&gt;0,LG116&lt;&gt;"wait"),"AT",IF(AIL!$BP118="AI",IF(Sheet1!$E118&lt;AIL!$BO118-100,100,"wait"),0))</f>
        <v>wait</v>
      </c>
      <c r="LH117" s="10" t="str">
        <f>IF(AND(LH116&gt;0,LH116&lt;&gt;"wait"),"AT",IF(AIL!$BP118="AI",IF(Sheet1!$E118&lt;AIL!$BO118-150,150,"wait"),0))</f>
        <v>wait</v>
      </c>
      <c r="LI117" s="10" t="str">
        <f>IF(AND(LI116&gt;0,LI116&lt;&gt;"wait"),"AT",IF(AIL!$BP118="AI",IF(Sheet1!$E118&lt;AIL!$BO118-200,200,"wait"),0))</f>
        <v>wait</v>
      </c>
      <c r="LJ117" s="10" t="str">
        <f>IF(AND(LJ116&gt;0,LJ116&lt;&gt;"wait"),"AT",IF(AIL!$BP118="AI",IF(Sheet1!$D118&gt;AIL!$BO118+50,50,"wait"),0))</f>
        <v>AT</v>
      </c>
      <c r="LK117" s="10" t="str">
        <f>IF(AND(LK116&gt;0,LK116&lt;&gt;"wait"),"AT",IF(AIL!$BP118="AI",IF(Sheet1!$D118&gt;AIL!$BO118+100,100,"wait"),0))</f>
        <v>AT</v>
      </c>
      <c r="LL117" s="10" t="str">
        <f>IF(AND(LL116&gt;0,LL116&lt;&gt;"wait"),"AT",IF(AIL!$BP118="AI",IF(Sheet1!$D118&gt;AIL!$BO118+150,150,"wait"),0))</f>
        <v>AT</v>
      </c>
      <c r="LM117" s="10" t="str">
        <f>IF(AND(LM116&gt;0,LM116&lt;&gt;"wait"),"AT",IF(AIL!$BP118="AI",IF(Sheet1!$D118&gt;AIL!$BO118+200,200,"wait"),0))</f>
        <v>wait</v>
      </c>
      <c r="LN117" s="10">
        <f t="shared" si="97"/>
        <v>-150</v>
      </c>
      <c r="LP117" s="10" t="str">
        <f>IF(AND(LP116&gt;0,LP116&lt;&gt;"wait"),"AT",IF(AIL!$BR118="AI",IF(Sheet1!$E118&lt;AIL!$BQ118-50,50,"wait"),0))</f>
        <v>AT</v>
      </c>
      <c r="LQ117" s="10" t="str">
        <f>IF(AND(LQ116&gt;0,LQ116&lt;&gt;"wait"),"AT",IF(AIL!$BR118="AI",IF(Sheet1!$E118&lt;AIL!$BQ118-100,100,"wait"),0))</f>
        <v>wait</v>
      </c>
      <c r="LR117" s="10" t="str">
        <f>IF(AND(LR116&gt;0,LR116&lt;&gt;"wait"),"AT",IF(AIL!$BR118="AI",IF(Sheet1!$E118&lt;AIL!$BQ118-150,150,"wait"),0))</f>
        <v>wait</v>
      </c>
      <c r="LS117" s="10" t="str">
        <f>IF(AND(LS116&gt;0,LS116&lt;&gt;"wait"),"AT",IF(AIL!$BR118="AI",IF(Sheet1!$E118&lt;AIL!$BQ118-200,200,"wait"),0))</f>
        <v>wait</v>
      </c>
      <c r="LT117" s="10" t="str">
        <f>IF(AND(LT116&gt;0,LT116&lt;&gt;"wait"),"AT",IF(AIL!$BR118="AI",IF(Sheet1!$D118&gt;AIL!$BQ118+50,50,"wait"),0))</f>
        <v>AT</v>
      </c>
      <c r="LU117" s="10" t="str">
        <f>IF(AND(LU116&gt;0,LU116&lt;&gt;"wait"),"AT",IF(AIL!$BR118="AI",IF(Sheet1!$D118&gt;AIL!$BQ118+100,100,"wait"),0))</f>
        <v>AT</v>
      </c>
      <c r="LV117" s="10" t="str">
        <f>IF(AND(LV116&gt;0,LV116&lt;&gt;"wait"),"AT",IF(AIL!$BR118="AI",IF(Sheet1!$D118&gt;AIL!$BQ118+150,150,"wait"),0))</f>
        <v>AT</v>
      </c>
      <c r="LW117" s="10" t="str">
        <f>IF(AND(LW116&gt;0,LW116&lt;&gt;"wait"),"AT",IF(AIL!$BR118="AI",IF(Sheet1!$D118&gt;AIL!$BQ118+200,200,"wait"),0))</f>
        <v>wait</v>
      </c>
      <c r="LX117" s="10">
        <f t="shared" si="98"/>
        <v>-150</v>
      </c>
    </row>
    <row r="118" spans="1:336" x14ac:dyDescent="0.3">
      <c r="A118" t="str">
        <f>Sheet1!B118</f>
        <v>03/01 11:11</v>
      </c>
      <c r="B118">
        <f>Sheet1!D118</f>
        <v>29100</v>
      </c>
      <c r="C118">
        <f>Sheet1!E118</f>
        <v>29062</v>
      </c>
      <c r="E118">
        <f>MAX($B118:$B$162)</f>
        <v>29241</v>
      </c>
      <c r="F118">
        <f>MIN($C118:$C$162)</f>
        <v>29062</v>
      </c>
      <c r="H118" s="8" t="str">
        <f>IF(AND(H117&gt;0,H117&lt;&gt;"wait"),"AT",IF(AIL!$D119="AI",IF(Sheet1!$E119&lt;AIL!$C119-50,50,"wait"),0))</f>
        <v>AT</v>
      </c>
      <c r="I118" s="8" t="str">
        <f>IF(AND(I117&gt;0,I117&lt;&gt;"wait"),"AT",IF(AIL!$D119="AI",IF(Sheet1!$E119&lt;AIL!$C119-100,100,"wait"),0))</f>
        <v>AT</v>
      </c>
      <c r="J118" s="8" t="str">
        <f>IF(AND(J117&gt;0,J117&lt;&gt;"wait"),"AT",IF(AIL!$D119="AI",IF(Sheet1!$E119&lt;AIL!$C119-150,150,"wait"),0))</f>
        <v>AT</v>
      </c>
      <c r="K118" s="8" t="str">
        <f>IF(AND(K117&gt;0,K117&lt;&gt;"wait"),"AT",IF(AIL!$D119="AI",IF(Sheet1!$E119&lt;AIL!$C119-200,200,"wait"),0))</f>
        <v>AT</v>
      </c>
      <c r="L118" s="8" t="str">
        <f>IF(AND(L117&gt;0,L117&lt;&gt;"wait"),"AT",IF(AIL!$D119="AI",IF(Sheet1!$D119&gt;AIL!$C119+50,50,"wait"),0))</f>
        <v>AT</v>
      </c>
      <c r="M118" s="8" t="str">
        <f>IF(AND(M117&gt;0,M117&lt;&gt;"wait"),"AT",IF(AIL!$D119="AI",IF(Sheet1!$D119&gt;AIL!$C119+100,100,"wait"),0))</f>
        <v>wait</v>
      </c>
      <c r="N118" s="8" t="str">
        <f>IF(AND(N117&gt;0,N117&lt;&gt;"wait"),"AT",IF(AIL!$D119="AI",IF(Sheet1!$D119&gt;AIL!$C119+150,150,"wait"),0))</f>
        <v>wait</v>
      </c>
      <c r="O118" s="8" t="str">
        <f>IF(AND(O117&gt;0,O117&lt;&gt;"wait"),"AT",IF(AIL!$D119="AI",IF(Sheet1!$D119&gt;AIL!$C119+200,200,"wait"),0))</f>
        <v>wait</v>
      </c>
      <c r="P118" s="8">
        <f t="shared" si="99"/>
        <v>-50</v>
      </c>
      <c r="R118" s="8" t="str">
        <f>IF(AND(R117&gt;0,R117&lt;&gt;"wait"),"AT",IF(AIL!$F119="AI",IF(Sheet1!$E119&lt;AIL!$E119-50,50,"wait"),0))</f>
        <v>AT</v>
      </c>
      <c r="S118" s="8" t="str">
        <f>IF(AND(S117&gt;0,S117&lt;&gt;"wait"),"AT",IF(AIL!$F119="AI",IF(Sheet1!$E119&lt;AIL!$E119-100,100,"wait"),0))</f>
        <v>AT</v>
      </c>
      <c r="T118" s="8" t="str">
        <f>IF(AND(T117&gt;0,T117&lt;&gt;"wait"),"AT",IF(AIL!$F119="AI",IF(Sheet1!$E119&lt;AIL!$E119-150,150,"wait"),0))</f>
        <v>AT</v>
      </c>
      <c r="U118" s="8" t="str">
        <f>IF(AND(U117&gt;0,U117&lt;&gt;"wait"),"AT",IF(AIL!$F119="AI",IF(Sheet1!$E119&lt;AIL!$E119-200,200,"wait"),0))</f>
        <v>AT</v>
      </c>
      <c r="V118" s="8" t="str">
        <f>IF(AND(V117&gt;0,V117&lt;&gt;"wait"),"AT",IF(AIL!$F119="AI",IF(Sheet1!$D119&gt;AIL!$E119+50,50,"wait"),0))</f>
        <v>AT</v>
      </c>
      <c r="W118" s="8" t="str">
        <f>IF(AND(W117&gt;0,W117&lt;&gt;"wait"),"AT",IF(AIL!$F119="AI",IF(Sheet1!$D119&gt;AIL!$E119+100,100,"wait"),0))</f>
        <v>wait</v>
      </c>
      <c r="X118" s="8" t="str">
        <f>IF(AND(X117&gt;0,X117&lt;&gt;"wait"),"AT",IF(AIL!$F119="AI",IF(Sheet1!$D119&gt;AIL!$E119+150,150,"wait"),0))</f>
        <v>wait</v>
      </c>
      <c r="Y118" s="8" t="str">
        <f>IF(AND(Y117&gt;0,Y117&lt;&gt;"wait"),"AT",IF(AIL!$F119="AI",IF(Sheet1!$D119&gt;AIL!$E119+200,200,"wait"),0))</f>
        <v>wait</v>
      </c>
      <c r="Z118" s="8">
        <f t="shared" si="100"/>
        <v>-50</v>
      </c>
      <c r="AB118" s="8" t="str">
        <f>IF(AND(AB117&gt;0,AB117&lt;&gt;"wait"),"AT",IF(AIL!$H119="AI",IF(Sheet1!$E119&lt;AIL!$G119-50,50,"wait"),0))</f>
        <v>AT</v>
      </c>
      <c r="AC118" s="8" t="str">
        <f>IF(AND(AC117&gt;0,AC117&lt;&gt;"wait"),"AT",IF(AIL!$H119="AI",IF(Sheet1!$E119&lt;AIL!$G119-100,100,"wait"),0))</f>
        <v>AT</v>
      </c>
      <c r="AD118" s="8" t="str">
        <f>IF(AND(AD117&gt;0,AD117&lt;&gt;"wait"),"AT",IF(AIL!$H119="AI",IF(Sheet1!$E119&lt;AIL!$G119-150,150,"wait"),0))</f>
        <v>AT</v>
      </c>
      <c r="AE118" s="8" t="str">
        <f>IF(AND(AE117&gt;0,AE117&lt;&gt;"wait"),"AT",IF(AIL!$H119="AI",IF(Sheet1!$E119&lt;AIL!$G119-200,200,"wait"),0))</f>
        <v>AT</v>
      </c>
      <c r="AF118" s="8" t="str">
        <f>IF(AND(AF117&gt;0,AF117&lt;&gt;"wait"),"AT",IF(AIL!$H119="AI",IF(Sheet1!$D119&gt;AIL!$G119+50,50,"wait"),0))</f>
        <v>AT</v>
      </c>
      <c r="AG118" s="8" t="str">
        <f>IF(AND(AG117&gt;0,AG117&lt;&gt;"wait"),"AT",IF(AIL!$H119="AI",IF(Sheet1!$D119&gt;AIL!$G119+100,100,"wait"),0))</f>
        <v>wait</v>
      </c>
      <c r="AH118" s="8" t="str">
        <f>IF(AND(AH117&gt;0,AH117&lt;&gt;"wait"),"AT",IF(AIL!$H119="AI",IF(Sheet1!$D119&gt;AIL!$G119+150,150,"wait"),0))</f>
        <v>wait</v>
      </c>
      <c r="AI118" s="8" t="str">
        <f>IF(AND(AI117&gt;0,AI117&lt;&gt;"wait"),"AT",IF(AIL!$H119="AI",IF(Sheet1!$D119&gt;AIL!$G119+200,200,"wait"),0))</f>
        <v>wait</v>
      </c>
      <c r="AJ118" s="8">
        <f t="shared" si="101"/>
        <v>-50</v>
      </c>
      <c r="AL118" s="8" t="str">
        <f>IF(AND(AL117&gt;0,AL117&lt;&gt;"wait"),"AT",IF(AIL!$J119="AI",IF(Sheet1!$E119&lt;AIL!$I119-50,50,"wait"),0))</f>
        <v>AT</v>
      </c>
      <c r="AM118" s="8" t="str">
        <f>IF(AND(AM117&gt;0,AM117&lt;&gt;"wait"),"AT",IF(AIL!$J119="AI",IF(Sheet1!$E119&lt;AIL!$I119-100,100,"wait"),0))</f>
        <v>AT</v>
      </c>
      <c r="AN118" s="8" t="str">
        <f>IF(AND(AN117&gt;0,AN117&lt;&gt;"wait"),"AT",IF(AIL!$J119="AI",IF(Sheet1!$E119&lt;AIL!$I119-150,150,"wait"),0))</f>
        <v>AT</v>
      </c>
      <c r="AO118" s="8" t="str">
        <f>IF(AND(AO117&gt;0,AO117&lt;&gt;"wait"),"AT",IF(AIL!$J119="AI",IF(Sheet1!$E119&lt;AIL!$I119-200,200,"wait"),0))</f>
        <v>AT</v>
      </c>
      <c r="AP118" s="8" t="str">
        <f>IF(AND(AP117&gt;0,AP117&lt;&gt;"wait"),"AT",IF(AIL!$J119="AI",IF(Sheet1!$D119&gt;AIL!$I119+50,50,"wait"),0))</f>
        <v>AT</v>
      </c>
      <c r="AQ118" s="8" t="str">
        <f>IF(AND(AQ117&gt;0,AQ117&lt;&gt;"wait"),"AT",IF(AIL!$J119="AI",IF(Sheet1!$D119&gt;AIL!$I119+100,100,"wait"),0))</f>
        <v>wait</v>
      </c>
      <c r="AR118" s="8" t="str">
        <f>IF(AND(AR117&gt;0,AR117&lt;&gt;"wait"),"AT",IF(AIL!$J119="AI",IF(Sheet1!$D119&gt;AIL!$I119+150,150,"wait"),0))</f>
        <v>wait</v>
      </c>
      <c r="AS118" s="8" t="str">
        <f>IF(AND(AS117&gt;0,AS117&lt;&gt;"wait"),"AT",IF(AIL!$J119="AI",IF(Sheet1!$D119&gt;AIL!$I119+200,200,"wait"),0))</f>
        <v>wait</v>
      </c>
      <c r="AT118" s="8">
        <f t="shared" si="102"/>
        <v>-50</v>
      </c>
      <c r="AU118" s="8"/>
      <c r="AV118" s="8" t="str">
        <f>IF(AND(AV117&gt;0,AV117&lt;&gt;"wait"),"AT",IF(AIL!$L119="AI",IF(Sheet1!$E119&lt;AIL!$K119-50,50,"wait"),0))</f>
        <v>AT</v>
      </c>
      <c r="AW118" s="8" t="str">
        <f>IF(AND(AW117&gt;0,AW117&lt;&gt;"wait"),"AT",IF(AIL!$L119="AI",IF(Sheet1!$E119&lt;AIL!$K119-100,100,"wait"),0))</f>
        <v>AT</v>
      </c>
      <c r="AX118" s="8" t="str">
        <f>IF(AND(AX117&gt;0,AX117&lt;&gt;"wait"),"AT",IF(AIL!$L119="AI",IF(Sheet1!$E119&lt;AIL!$K119-150,150,"wait"),0))</f>
        <v>AT</v>
      </c>
      <c r="AY118" s="8" t="str">
        <f>IF(AND(AY117&gt;0,AY117&lt;&gt;"wait"),"AT",IF(AIL!$L119="AI",IF(Sheet1!$E119&lt;AIL!$K119-200,200,"wait"),0))</f>
        <v>AT</v>
      </c>
      <c r="AZ118" s="8" t="str">
        <f>IF(AND(AZ117&gt;0,AZ117&lt;&gt;"wait"),"AT",IF(AIL!$L119="AI",IF(Sheet1!$D119&gt;AIL!$K119+50,50,"wait"),0))</f>
        <v>AT</v>
      </c>
      <c r="BA118" s="8" t="str">
        <f>IF(AND(BA117&gt;0,BA117&lt;&gt;"wait"),"AT",IF(AIL!$L119="AI",IF(Sheet1!$D119&gt;AIL!$K119+100,100,"wait"),0))</f>
        <v>wait</v>
      </c>
      <c r="BB118" s="8" t="str">
        <f>IF(AND(BB117&gt;0,BB117&lt;&gt;"wait"),"AT",IF(AIL!$L119="AI",IF(Sheet1!$D119&gt;AIL!$K119+150,150,"wait"),0))</f>
        <v>wait</v>
      </c>
      <c r="BC118" s="8" t="str">
        <f>IF(AND(BC117&gt;0,BC117&lt;&gt;"wait"),"AT",IF(AIL!$L119="AI",IF(Sheet1!$D119&gt;AIL!$K119+200,200,"wait"),0))</f>
        <v>wait</v>
      </c>
      <c r="BD118" s="8">
        <f t="shared" si="103"/>
        <v>-50</v>
      </c>
      <c r="BE118" s="8"/>
      <c r="BF118" s="8" t="str">
        <f>IF(AND(BF117&gt;0,BF117&lt;&gt;"wait"),"AT",IF(AIL!$N119="AI",IF(Sheet1!$E119&lt;AIL!$M119-50,50,"wait"),0))</f>
        <v>AT</v>
      </c>
      <c r="BG118" s="8" t="str">
        <f>IF(AND(BG117&gt;0,BG117&lt;&gt;"wait"),"AT",IF(AIL!$N119="AI",IF(Sheet1!$E119&lt;AIL!$M119-100,100,"wait"),0))</f>
        <v>AT</v>
      </c>
      <c r="BH118" s="8" t="str">
        <f>IF(AND(BH117&gt;0,BH117&lt;&gt;"wait"),"AT",IF(AIL!$N119="AI",IF(Sheet1!$E119&lt;AIL!$M119-150,150,"wait"),0))</f>
        <v>AT</v>
      </c>
      <c r="BI118" s="8" t="str">
        <f>IF(AND(BI117&gt;0,BI117&lt;&gt;"wait"),"AT",IF(AIL!$N119="AI",IF(Sheet1!$E119&lt;AIL!$M119-200,200,"wait"),0))</f>
        <v>AT</v>
      </c>
      <c r="BJ118" s="8" t="str">
        <f>IF(AND(BJ117&gt;0,BJ117&lt;&gt;"wait"),"AT",IF(AIL!$N119="AI",IF(Sheet1!$D119&gt;AIL!$M119+50,50,"wait"),0))</f>
        <v>AT</v>
      </c>
      <c r="BK118" s="8" t="str">
        <f>IF(AND(BK117&gt;0,BK117&lt;&gt;"wait"),"AT",IF(AIL!$N119="AI",IF(Sheet1!$D119&gt;AIL!$M119+100,100,"wait"),0))</f>
        <v>wait</v>
      </c>
      <c r="BL118" s="8" t="str">
        <f>IF(AND(BL117&gt;0,BL117&lt;&gt;"wait"),"AT",IF(AIL!$N119="AI",IF(Sheet1!$D119&gt;AIL!$M119+150,150,"wait"),0))</f>
        <v>wait</v>
      </c>
      <c r="BM118" s="8" t="str">
        <f>IF(AND(BM117&gt;0,BM117&lt;&gt;"wait"),"AT",IF(AIL!$N119="AI",IF(Sheet1!$D119&gt;AIL!$M119+200,200,"wait"),0))</f>
        <v>wait</v>
      </c>
      <c r="BN118" s="8">
        <f t="shared" si="104"/>
        <v>-50</v>
      </c>
      <c r="BO118" s="8"/>
      <c r="BP118" s="8" t="str">
        <f>IF(AND(BP117&gt;0,BP117&lt;&gt;"wait"),"AT",IF(AIL!$P119="AI",IF(Sheet1!$E119&lt;AIL!$O119-50,50,"wait"),0))</f>
        <v>AT</v>
      </c>
      <c r="BQ118" s="8" t="str">
        <f>IF(AND(BQ117&gt;0,BQ117&lt;&gt;"wait"),"AT",IF(AIL!$P119="AI",IF(Sheet1!$E119&lt;AIL!$O119-100,100,"wait"),0))</f>
        <v>AT</v>
      </c>
      <c r="BR118" s="8" t="str">
        <f>IF(AND(BR117&gt;0,BR117&lt;&gt;"wait"),"AT",IF(AIL!$P119="AI",IF(Sheet1!$E119&lt;AIL!$O119-150,150,"wait"),0))</f>
        <v>AT</v>
      </c>
      <c r="BS118" s="8" t="str">
        <f>IF(AND(BS117&gt;0,BS117&lt;&gt;"wait"),"AT",IF(AIL!$P119="AI",IF(Sheet1!$E119&lt;AIL!$O119-200,200,"wait"),0))</f>
        <v>AT</v>
      </c>
      <c r="BT118" s="8" t="str">
        <f>IF(AND(BT117&gt;0,BT117&lt;&gt;"wait"),"AT",IF(AIL!$P119="AI",IF(Sheet1!$D119&gt;AIL!$O119+50,50,"wait"),0))</f>
        <v>AT</v>
      </c>
      <c r="BU118" s="8" t="str">
        <f>IF(AND(BU117&gt;0,BU117&lt;&gt;"wait"),"AT",IF(AIL!$P119="AI",IF(Sheet1!$D119&gt;AIL!$O119+100,100,"wait"),0))</f>
        <v>wait</v>
      </c>
      <c r="BV118" s="8" t="str">
        <f>IF(AND(BV117&gt;0,BV117&lt;&gt;"wait"),"AT",IF(AIL!$P119="AI",IF(Sheet1!$D119&gt;AIL!$O119+150,150,"wait"),0))</f>
        <v>wait</v>
      </c>
      <c r="BW118" s="8" t="str">
        <f>IF(AND(BW117&gt;0,BW117&lt;&gt;"wait"),"AT",IF(AIL!$P119="AI",IF(Sheet1!$D119&gt;AIL!$O119+200,200,"wait"),0))</f>
        <v>wait</v>
      </c>
      <c r="BX118" s="8">
        <f t="shared" si="105"/>
        <v>-50</v>
      </c>
      <c r="BY118" s="8"/>
      <c r="BZ118" s="8" t="str">
        <f>IF(AND(BZ117&gt;0,BZ117&lt;&gt;"wait"),"AT",IF(AIL!$R119="AI",IF(Sheet1!$E119&lt;AIL!$Q119-50,50,"wait"),0))</f>
        <v>AT</v>
      </c>
      <c r="CA118" s="8" t="str">
        <f>IF(AND(CA117&gt;0,CA117&lt;&gt;"wait"),"AT",IF(AIL!$R119="AI",IF(Sheet1!$E119&lt;AIL!$Q119-100,100,"wait"),0))</f>
        <v>AT</v>
      </c>
      <c r="CB118" s="8" t="str">
        <f>IF(AND(CB117&gt;0,CB117&lt;&gt;"wait"),"AT",IF(AIL!$R119="AI",IF(Sheet1!$E119&lt;AIL!$Q119-150,150,"wait"),0))</f>
        <v>AT</v>
      </c>
      <c r="CC118" s="8" t="str">
        <f>IF(AND(CC117&gt;0,CC117&lt;&gt;"wait"),"AT",IF(AIL!$R119="AI",IF(Sheet1!$E119&lt;AIL!$Q119-200,200,"wait"),0))</f>
        <v>AT</v>
      </c>
      <c r="CD118" s="8" t="str">
        <f>IF(AND(CD117&gt;0,CD117&lt;&gt;"wait"),"AT",IF(AIL!$R119="AI",IF(Sheet1!$D119&gt;AIL!$Q119+50,50,"wait"),0))</f>
        <v>AT</v>
      </c>
      <c r="CE118" s="8" t="str">
        <f>IF(AND(CE117&gt;0,CE117&lt;&gt;"wait"),"AT",IF(AIL!$R119="AI",IF(Sheet1!$D119&gt;AIL!$Q119+100,100,"wait"),0))</f>
        <v>wait</v>
      </c>
      <c r="CF118" s="8" t="str">
        <f>IF(AND(CF117&gt;0,CF117&lt;&gt;"wait"),"AT",IF(AIL!$R119="AI",IF(Sheet1!$D119&gt;AIL!$Q119+150,150,"wait"),0))</f>
        <v>wait</v>
      </c>
      <c r="CG118" s="8" t="str">
        <f>IF(AND(CG117&gt;0,CG117&lt;&gt;"wait"),"AT",IF(AIL!$R119="AI",IF(Sheet1!$D119&gt;AIL!$Q119+200,200,"wait"),0))</f>
        <v>wait</v>
      </c>
      <c r="CH118" s="8">
        <f t="shared" si="106"/>
        <v>-50</v>
      </c>
      <c r="CI118" s="8"/>
      <c r="CJ118" s="8" t="str">
        <f>IF(AND(CJ117&gt;0,CJ117&lt;&gt;"wait"),"AT",IF(AIL!$T119="AI",IF(Sheet1!$E119&lt;AIL!$S119-50,50,"wait"),0))</f>
        <v>AT</v>
      </c>
      <c r="CK118" s="8" t="str">
        <f>IF(AND(CK117&gt;0,CK117&lt;&gt;"wait"),"AT",IF(AIL!$T119="AI",IF(Sheet1!$E119&lt;AIL!$S119-100,100,"wait"),0))</f>
        <v>AT</v>
      </c>
      <c r="CL118" s="8" t="str">
        <f>IF(AND(CL117&gt;0,CL117&lt;&gt;"wait"),"AT",IF(AIL!$T119="AI",IF(Sheet1!$E119&lt;AIL!$S119-150,150,"wait"),0))</f>
        <v>AT</v>
      </c>
      <c r="CM118" s="8" t="str">
        <f>IF(AND(CM117&gt;0,CM117&lt;&gt;"wait"),"AT",IF(AIL!$T119="AI",IF(Sheet1!$E119&lt;AIL!$S119-200,200,"wait"),0))</f>
        <v>AT</v>
      </c>
      <c r="CN118" s="8" t="str">
        <f>IF(AND(CN117&gt;0,CN117&lt;&gt;"wait"),"AT",IF(AIL!$T119="AI",IF(Sheet1!$D119&gt;AIL!$S119+50,50,"wait"),0))</f>
        <v>AT</v>
      </c>
      <c r="CO118" s="8" t="str">
        <f>IF(AND(CO117&gt;0,CO117&lt;&gt;"wait"),"AT",IF(AIL!$T119="AI",IF(Sheet1!$D119&gt;AIL!$S119+100,100,"wait"),0))</f>
        <v>AT</v>
      </c>
      <c r="CP118" s="8" t="str">
        <f>IF(AND(CP117&gt;0,CP117&lt;&gt;"wait"),"AT",IF(AIL!$T119="AI",IF(Sheet1!$D119&gt;AIL!$S119+150,150,"wait"),0))</f>
        <v>wait</v>
      </c>
      <c r="CQ118" s="8" t="str">
        <f>IF(AND(CQ117&gt;0,CQ117&lt;&gt;"wait"),"AT",IF(AIL!$T119="AI",IF(Sheet1!$D119&gt;AIL!$S119+200,200,"wait"),0))</f>
        <v>wait</v>
      </c>
      <c r="CR118" s="8">
        <f t="shared" si="107"/>
        <v>-100</v>
      </c>
      <c r="CS118" s="8"/>
      <c r="CT118" s="8" t="str">
        <f>IF(AND(CT117&gt;0,CT117&lt;&gt;"wait"),"AT",IF(AIL!$V119="AI",IF(Sheet1!$E119&lt;AIL!$U119-50,50,"wait"),0))</f>
        <v>AT</v>
      </c>
      <c r="CU118" s="8" t="str">
        <f>IF(AND(CU117&gt;0,CU117&lt;&gt;"wait"),"AT",IF(AIL!$V119="AI",IF(Sheet1!$E119&lt;AIL!$U119-100,100,"wait"),0))</f>
        <v>AT</v>
      </c>
      <c r="CV118" s="8" t="str">
        <f>IF(AND(CV117&gt;0,CV117&lt;&gt;"wait"),"AT",IF(AIL!$V119="AI",IF(Sheet1!$E119&lt;AIL!$U119-150,150,"wait"),0))</f>
        <v>AT</v>
      </c>
      <c r="CW118" s="8" t="str">
        <f>IF(AND(CW117&gt;0,CW117&lt;&gt;"wait"),"AT",IF(AIL!$V119="AI",IF(Sheet1!$E119&lt;AIL!$U119-200,200,"wait"),0))</f>
        <v>AT</v>
      </c>
      <c r="CX118" s="8" t="str">
        <f>IF(AND(CX117&gt;0,CX117&lt;&gt;"wait"),"AT",IF(AIL!$V119="AI",IF(Sheet1!$D119&gt;AIL!$U119+50,50,"wait"),0))</f>
        <v>AT</v>
      </c>
      <c r="CY118" s="8" t="str">
        <f>IF(AND(CY117&gt;0,CY117&lt;&gt;"wait"),"AT",IF(AIL!$V119="AI",IF(Sheet1!$D119&gt;AIL!$U119+100,100,"wait"),0))</f>
        <v>AT</v>
      </c>
      <c r="CZ118" s="8" t="str">
        <f>IF(AND(CZ117&gt;0,CZ117&lt;&gt;"wait"),"AT",IF(AIL!$V119="AI",IF(Sheet1!$D119&gt;AIL!$U119+150,150,"wait"),0))</f>
        <v>wait</v>
      </c>
      <c r="DA118" s="8" t="str">
        <f>IF(AND(DA117&gt;0,DA117&lt;&gt;"wait"),"AT",IF(AIL!$V119="AI",IF(Sheet1!$D119&gt;AIL!$U119+200,200,"wait"),0))</f>
        <v>wait</v>
      </c>
      <c r="DB118" s="8">
        <f t="shared" si="108"/>
        <v>-100</v>
      </c>
      <c r="DC118" s="8"/>
      <c r="DD118" s="8" t="str">
        <f>IF(AND(DD117&gt;0,DD117&lt;&gt;"wait"),"AT",IF(AIL!$X119="AI",IF(Sheet1!$E119&lt;AIL!$W119-50,50,"wait"),0))</f>
        <v>AT</v>
      </c>
      <c r="DE118" s="8" t="str">
        <f>IF(AND(DE117&gt;0,DE117&lt;&gt;"wait"),"AT",IF(AIL!$X119="AI",IF(Sheet1!$E119&lt;AIL!$W119-100,100,"wait"),0))</f>
        <v>AT</v>
      </c>
      <c r="DF118" s="8" t="str">
        <f>IF(AND(DF117&gt;0,DF117&lt;&gt;"wait"),"AT",IF(AIL!$X119="AI",IF(Sheet1!$E119&lt;AIL!$W119-150,150,"wait"),0))</f>
        <v>AT</v>
      </c>
      <c r="DG118" s="8" t="str">
        <f>IF(AND(DG117&gt;0,DG117&lt;&gt;"wait"),"AT",IF(AIL!$X119="AI",IF(Sheet1!$E119&lt;AIL!$W119-200,200,"wait"),0))</f>
        <v>AT</v>
      </c>
      <c r="DH118" s="8" t="str">
        <f>IF(AND(DH117&gt;0,DH117&lt;&gt;"wait"),"AT",IF(AIL!$X119="AI",IF(Sheet1!$D119&gt;AIL!$W119+50,50,"wait"),0))</f>
        <v>AT</v>
      </c>
      <c r="DI118" s="8" t="str">
        <f>IF(AND(DI117&gt;0,DI117&lt;&gt;"wait"),"AT",IF(AIL!$X119="AI",IF(Sheet1!$D119&gt;AIL!$W119+100,100,"wait"),0))</f>
        <v>AT</v>
      </c>
      <c r="DJ118" s="8" t="str">
        <f>IF(AND(DJ117&gt;0,DJ117&lt;&gt;"wait"),"AT",IF(AIL!$X119="AI",IF(Sheet1!$D119&gt;AIL!$W119+150,150,"wait"),0))</f>
        <v>wait</v>
      </c>
      <c r="DK118" s="8" t="str">
        <f>IF(AND(DK117&gt;0,DK117&lt;&gt;"wait"),"AT",IF(AIL!$X119="AI",IF(Sheet1!$D119&gt;AIL!$W119+200,200,"wait"),0))</f>
        <v>wait</v>
      </c>
      <c r="DL118" s="8">
        <f t="shared" si="109"/>
        <v>-100</v>
      </c>
      <c r="DN118" s="10" t="str">
        <f>IF(AND(DN117&gt;0,DN117&lt;&gt;"wait"),"AT",IF(AIL!$AA119="AI",IF(Sheet1!$E119&lt;AIL!$Z119-50,50,"wait"),0))</f>
        <v>AT</v>
      </c>
      <c r="DO118" s="10" t="str">
        <f>IF(AND(DO117&gt;0,DO117&lt;&gt;"wait"),"AT",IF(AIL!$AA119="AI",IF(Sheet1!$E119&lt;AIL!$Z119-100,100,"wait"),0))</f>
        <v>AT</v>
      </c>
      <c r="DP118" s="10" t="str">
        <f>IF(AND(DP117&gt;0,DP117&lt;&gt;"wait"),"AT",IF(AIL!$AA119="AI",IF(Sheet1!$E119&lt;AIL!$Z119-150,150,"wait"),0))</f>
        <v>AT</v>
      </c>
      <c r="DQ118" s="10" t="str">
        <f>IF(AND(DQ117&gt;0,DQ117&lt;&gt;"wait"),"AT",IF(AIL!$AA119="AI",IF(Sheet1!$E119&lt;AIL!$Z119-200,200,"wait"),0))</f>
        <v>AT</v>
      </c>
      <c r="DR118" s="10" t="str">
        <f>IF(AND(DR117&gt;0,DR117&lt;&gt;"wait"),"AT",IF(AIL!$AA119="AI",IF(Sheet1!$D119&gt;AIL!$Z119+50,50,"wait"),0))</f>
        <v>AT</v>
      </c>
      <c r="DS118" s="10" t="str">
        <f>IF(AND(DS117&gt;0,DS117&lt;&gt;"wait"),"AT",IF(AIL!$AA119="AI",IF(Sheet1!$D119&gt;AIL!$Z119+100,100,"wait"),0))</f>
        <v>wait</v>
      </c>
      <c r="DT118" s="10" t="str">
        <f>IF(AND(DT117&gt;0,DT117&lt;&gt;"wait"),"AT",IF(AIL!$AA119="AI",IF(Sheet1!$D119&gt;AIL!$Z119+150,150,"wait"),0))</f>
        <v>wait</v>
      </c>
      <c r="DU118" s="10" t="str">
        <f>IF(AND(DU117&gt;0,DU117&lt;&gt;"wait"),"AT",IF(AIL!$AA119="AI",IF(Sheet1!$D119&gt;AIL!$Z119+200,200,"wait"),0))</f>
        <v>wait</v>
      </c>
      <c r="DV118" s="10">
        <f t="shared" si="77"/>
        <v>-50</v>
      </c>
      <c r="DX118" s="10" t="str">
        <f>IF(AND(DX117&gt;0,DX117&lt;&gt;"wait"),"AT",IF(AIL!$AC119="AI",IF(Sheet1!$E119&lt;AIL!$AB119-50,50,"wait"),0))</f>
        <v>AT</v>
      </c>
      <c r="DY118" s="10" t="str">
        <f>IF(AND(DY117&gt;0,DY117&lt;&gt;"wait"),"AT",IF(AIL!$AC119="AI",IF(Sheet1!$E119&lt;AIL!$AB119-100,100,"wait"),0))</f>
        <v>AT</v>
      </c>
      <c r="DZ118" s="10" t="str">
        <f>IF(AND(DZ117&gt;0,DZ117&lt;&gt;"wait"),"AT",IF(AIL!$AC119="AI",IF(Sheet1!$E119&lt;AIL!$AB119-150,150,"wait"),0))</f>
        <v>AT</v>
      </c>
      <c r="EA118" s="10" t="str">
        <f>IF(AND(EA117&gt;0,EA117&lt;&gt;"wait"),"AT",IF(AIL!$AC119="AI",IF(Sheet1!$E119&lt;AIL!$AB119-200,200,"wait"),0))</f>
        <v>AT</v>
      </c>
      <c r="EB118" s="10" t="str">
        <f>IF(AND(EB117&gt;0,EB117&lt;&gt;"wait"),"AT",IF(AIL!$AC119="AI",IF(Sheet1!$D119&gt;AIL!$AB119+50,50,"wait"),0))</f>
        <v>AT</v>
      </c>
      <c r="EC118" s="10" t="str">
        <f>IF(AND(EC117&gt;0,EC117&lt;&gt;"wait"),"AT",IF(AIL!$AC119="AI",IF(Sheet1!$D119&gt;AIL!$AB119+100,100,"wait"),0))</f>
        <v>wait</v>
      </c>
      <c r="ED118" s="10" t="str">
        <f>IF(AND(ED117&gt;0,ED117&lt;&gt;"wait"),"AT",IF(AIL!$AC119="AI",IF(Sheet1!$D119&gt;AIL!$AB119+150,150,"wait"),0))</f>
        <v>wait</v>
      </c>
      <c r="EE118" s="10" t="str">
        <f>IF(AND(EE117&gt;0,EE117&lt;&gt;"wait"),"AT",IF(AIL!$AC119="AI",IF(Sheet1!$D119&gt;AIL!$AB119+200,200,"wait"),0))</f>
        <v>wait</v>
      </c>
      <c r="EF118" s="10">
        <f t="shared" si="78"/>
        <v>-50</v>
      </c>
      <c r="EH118" s="10" t="str">
        <f>IF(AND(EH117&gt;0,EH117&lt;&gt;"wait"),"AT",IF(AIL!$AE119="AI",IF(Sheet1!$E119&lt;AIL!$AD119-50,50,"wait"),0))</f>
        <v>AT</v>
      </c>
      <c r="EI118" s="10" t="str">
        <f>IF(AND(EI117&gt;0,EI117&lt;&gt;"wait"),"AT",IF(AIL!$AE119="AI",IF(Sheet1!$E119&lt;AIL!$AD119-100,100,"wait"),0))</f>
        <v>AT</v>
      </c>
      <c r="EJ118" s="10" t="str">
        <f>IF(AND(EJ117&gt;0,EJ117&lt;&gt;"wait"),"AT",IF(AIL!$AE119="AI",IF(Sheet1!$E119&lt;AIL!$AD119-150,150,"wait"),0))</f>
        <v>AT</v>
      </c>
      <c r="EK118" s="10" t="str">
        <f>IF(AND(EK117&gt;0,EK117&lt;&gt;"wait"),"AT",IF(AIL!$AE119="AI",IF(Sheet1!$E119&lt;AIL!$AD119-200,200,"wait"),0))</f>
        <v>AT</v>
      </c>
      <c r="EL118" s="10" t="str">
        <f>IF(AND(EL117&gt;0,EL117&lt;&gt;"wait"),"AT",IF(AIL!$AE119="AI",IF(Sheet1!$D119&gt;AIL!$AD119+50,50,"wait"),0))</f>
        <v>AT</v>
      </c>
      <c r="EM118" s="10" t="str">
        <f>IF(AND(EM117&gt;0,EM117&lt;&gt;"wait"),"AT",IF(AIL!$AE119="AI",IF(Sheet1!$D119&gt;AIL!$AD119+100,100,"wait"),0))</f>
        <v>wait</v>
      </c>
      <c r="EN118" s="10" t="str">
        <f>IF(AND(EN117&gt;0,EN117&lt;&gt;"wait"),"AT",IF(AIL!$AE119="AI",IF(Sheet1!$D119&gt;AIL!$AD119+150,150,"wait"),0))</f>
        <v>wait</v>
      </c>
      <c r="EO118" s="10" t="str">
        <f>IF(AND(EO117&gt;0,EO117&lt;&gt;"wait"),"AT",IF(AIL!$AE119="AI",IF(Sheet1!$D119&gt;AIL!$AD119+200,200,"wait"),0))</f>
        <v>wait</v>
      </c>
      <c r="EP118" s="10">
        <f t="shared" si="79"/>
        <v>-50</v>
      </c>
      <c r="ER118" s="10" t="str">
        <f>IF(AND(ER117&gt;0,ER117&lt;&gt;"wait"),"AT",IF(AIL!$AG119="AI",IF(Sheet1!$E119&lt;AIL!$AF119-50,50,"wait"),0))</f>
        <v>AT</v>
      </c>
      <c r="ES118" s="10" t="str">
        <f>IF(AND(ES117&gt;0,ES117&lt;&gt;"wait"),"AT",IF(AIL!$AG119="AI",IF(Sheet1!$E119&lt;AIL!$AF119-100,100,"wait"),0))</f>
        <v>AT</v>
      </c>
      <c r="ET118" s="10" t="str">
        <f>IF(AND(ET117&gt;0,ET117&lt;&gt;"wait"),"AT",IF(AIL!$AG119="AI",IF(Sheet1!$E119&lt;AIL!$AF119-150,150,"wait"),0))</f>
        <v>AT</v>
      </c>
      <c r="EU118" s="10" t="str">
        <f>IF(AND(EU117&gt;0,EU117&lt;&gt;"wait"),"AT",IF(AIL!$AG119="AI",IF(Sheet1!$E119&lt;AIL!$AF119-200,200,"wait"),0))</f>
        <v>AT</v>
      </c>
      <c r="EV118" s="10" t="str">
        <f>IF(AND(EV117&gt;0,EV117&lt;&gt;"wait"),"AT",IF(AIL!$AG119="AI",IF(Sheet1!$D119&gt;AIL!$AF119+50,50,"wait"),0))</f>
        <v>AT</v>
      </c>
      <c r="EW118" s="10" t="str">
        <f>IF(AND(EW117&gt;0,EW117&lt;&gt;"wait"),"AT",IF(AIL!$AG119="AI",IF(Sheet1!$D119&gt;AIL!$AF119+100,100,"wait"),0))</f>
        <v>wait</v>
      </c>
      <c r="EX118" s="10" t="str">
        <f>IF(AND(EX117&gt;0,EX117&lt;&gt;"wait"),"AT",IF(AIL!$AG119="AI",IF(Sheet1!$D119&gt;AIL!$AF119+150,150,"wait"),0))</f>
        <v>wait</v>
      </c>
      <c r="EY118" s="10" t="str">
        <f>IF(AND(EY117&gt;0,EY117&lt;&gt;"wait"),"AT",IF(AIL!$AG119="AI",IF(Sheet1!$D119&gt;AIL!$AF119+200,200,"wait"),0))</f>
        <v>wait</v>
      </c>
      <c r="EZ118" s="10">
        <f t="shared" si="80"/>
        <v>-50</v>
      </c>
      <c r="FB118" s="10" t="str">
        <f>IF(AND(FB117&gt;0,FB117&lt;&gt;"wait"),"AT",IF(AIL!$AI119="AI",IF(Sheet1!$E119&lt;AIL!$AH119-50,50,"wait"),0))</f>
        <v>AT</v>
      </c>
      <c r="FC118" s="10" t="str">
        <f>IF(AND(FC117&gt;0,FC117&lt;&gt;"wait"),"AT",IF(AIL!$AI119="AI",IF(Sheet1!$E119&lt;AIL!$AH119-100,100,"wait"),0))</f>
        <v>AT</v>
      </c>
      <c r="FD118" s="10" t="str">
        <f>IF(AND(FD117&gt;0,FD117&lt;&gt;"wait"),"AT",IF(AIL!$AI119="AI",IF(Sheet1!$E119&lt;AIL!$AH119-150,150,"wait"),0))</f>
        <v>AT</v>
      </c>
      <c r="FE118" s="10" t="str">
        <f>IF(AND(FE117&gt;0,FE117&lt;&gt;"wait"),"AT",IF(AIL!$AI119="AI",IF(Sheet1!$E119&lt;AIL!$AH119-200,200,"wait"),0))</f>
        <v>AT</v>
      </c>
      <c r="FF118" s="10" t="str">
        <f>IF(AND(FF117&gt;0,FF117&lt;&gt;"wait"),"AT",IF(AIL!$AI119="AI",IF(Sheet1!$D119&gt;AIL!$AH119+50,50,"wait"),0))</f>
        <v>AT</v>
      </c>
      <c r="FG118" s="10" t="str">
        <f>IF(AND(FG117&gt;0,FG117&lt;&gt;"wait"),"AT",IF(AIL!$AI119="AI",IF(Sheet1!$D119&gt;AIL!$AH119+100,100,"wait"),0))</f>
        <v>wait</v>
      </c>
      <c r="FH118" s="10" t="str">
        <f>IF(AND(FH117&gt;0,FH117&lt;&gt;"wait"),"AT",IF(AIL!$AI119="AI",IF(Sheet1!$D119&gt;AIL!$AH119+150,150,"wait"),0))</f>
        <v>wait</v>
      </c>
      <c r="FI118" s="10" t="str">
        <f>IF(AND(FI117&gt;0,FI117&lt;&gt;"wait"),"AT",IF(AIL!$AI119="AI",IF(Sheet1!$D119&gt;AIL!$AH119+200,200,"wait"),0))</f>
        <v>wait</v>
      </c>
      <c r="FJ118" s="10">
        <f t="shared" si="81"/>
        <v>-50</v>
      </c>
      <c r="FL118" s="10" t="str">
        <f>IF(AND(FL117&gt;0,FL117&lt;&gt;"wait"),"AT",IF(AIL!$AK119="AI",IF(Sheet1!$E119&lt;AIL!$AJ119-50,50,"wait"),0))</f>
        <v>AT</v>
      </c>
      <c r="FM118" s="10" t="str">
        <f>IF(AND(FM117&gt;0,FM117&lt;&gt;"wait"),"AT",IF(AIL!$AK119="AI",IF(Sheet1!$E119&lt;AIL!$AJ119-100,100,"wait"),0))</f>
        <v>AT</v>
      </c>
      <c r="FN118" s="10" t="str">
        <f>IF(AND(FN117&gt;0,FN117&lt;&gt;"wait"),"AT",IF(AIL!$AK119="AI",IF(Sheet1!$E119&lt;AIL!$AJ119-150,150,"wait"),0))</f>
        <v>AT</v>
      </c>
      <c r="FO118" s="10" t="str">
        <f>IF(AND(FO117&gt;0,FO117&lt;&gt;"wait"),"AT",IF(AIL!$AK119="AI",IF(Sheet1!$E119&lt;AIL!$AJ119-200,200,"wait"),0))</f>
        <v>AT</v>
      </c>
      <c r="FP118" s="10" t="str">
        <f>IF(AND(FP117&gt;0,FP117&lt;&gt;"wait"),"AT",IF(AIL!$AK119="AI",IF(Sheet1!$D119&gt;AIL!$AJ119+50,50,"wait"),0))</f>
        <v>AT</v>
      </c>
      <c r="FQ118" s="10" t="str">
        <f>IF(AND(FQ117&gt;0,FQ117&lt;&gt;"wait"),"AT",IF(AIL!$AK119="AI",IF(Sheet1!$D119&gt;AIL!$AJ119+100,100,"wait"),0))</f>
        <v>wait</v>
      </c>
      <c r="FR118" s="10" t="str">
        <f>IF(AND(FR117&gt;0,FR117&lt;&gt;"wait"),"AT",IF(AIL!$AK119="AI",IF(Sheet1!$D119&gt;AIL!$AJ119+150,150,"wait"),0))</f>
        <v>wait</v>
      </c>
      <c r="FS118" s="10" t="str">
        <f>IF(AND(FS117&gt;0,FS117&lt;&gt;"wait"),"AT",IF(AIL!$AK119="AI",IF(Sheet1!$D119&gt;AIL!$AJ119+200,200,"wait"),0))</f>
        <v>wait</v>
      </c>
      <c r="FT118" s="10">
        <f t="shared" si="82"/>
        <v>-50</v>
      </c>
      <c r="FV118" s="10" t="str">
        <f>IF(AND(FV117&gt;0,FV117&lt;&gt;"wait"),"AT",IF(AIL!$AM119="AI",IF(Sheet1!$E119&lt;AIL!$AL119-50,50,"wait"),0))</f>
        <v>AT</v>
      </c>
      <c r="FW118" s="10" t="str">
        <f>IF(AND(FW117&gt;0,FW117&lt;&gt;"wait"),"AT",IF(AIL!$AM119="AI",IF(Sheet1!$E119&lt;AIL!$AL119-100,100,"wait"),0))</f>
        <v>AT</v>
      </c>
      <c r="FX118" s="10" t="str">
        <f>IF(AND(FX117&gt;0,FX117&lt;&gt;"wait"),"AT",IF(AIL!$AM119="AI",IF(Sheet1!$E119&lt;AIL!$AL119-150,150,"wait"),0))</f>
        <v>AT</v>
      </c>
      <c r="FY118" s="10" t="str">
        <f>IF(AND(FY117&gt;0,FY117&lt;&gt;"wait"),"AT",IF(AIL!$AM119="AI",IF(Sheet1!$E119&lt;AIL!$AL119-200,200,"wait"),0))</f>
        <v>AT</v>
      </c>
      <c r="FZ118" s="10" t="str">
        <f>IF(AND(FZ117&gt;0,FZ117&lt;&gt;"wait"),"AT",IF(AIL!$AM119="AI",IF(Sheet1!$D119&gt;AIL!$AL119+50,50,"wait"),0))</f>
        <v>AT</v>
      </c>
      <c r="GA118" s="10" t="str">
        <f>IF(AND(GA117&gt;0,GA117&lt;&gt;"wait"),"AT",IF(AIL!$AM119="AI",IF(Sheet1!$D119&gt;AIL!$AL119+100,100,"wait"),0))</f>
        <v>wait</v>
      </c>
      <c r="GB118" s="10" t="str">
        <f>IF(AND(GB117&gt;0,GB117&lt;&gt;"wait"),"AT",IF(AIL!$AM119="AI",IF(Sheet1!$D119&gt;AIL!$AL119+150,150,"wait"),0))</f>
        <v>wait</v>
      </c>
      <c r="GC118" s="10" t="str">
        <f>IF(AND(GC117&gt;0,GC117&lt;&gt;"wait"),"AT",IF(AIL!$AM119="AI",IF(Sheet1!$D119&gt;AIL!$AL119+200,200,"wait"),0))</f>
        <v>wait</v>
      </c>
      <c r="GD118" s="10">
        <f t="shared" si="83"/>
        <v>-50</v>
      </c>
      <c r="GF118" s="10" t="str">
        <f>IF(AND(GF117&gt;0,GF117&lt;&gt;"wait"),"AT",IF(AIL!$AO119="AI",IF(Sheet1!$E119&lt;AIL!$AN119-50,50,"wait"),0))</f>
        <v>AT</v>
      </c>
      <c r="GG118" s="10" t="str">
        <f>IF(AND(GG117&gt;0,GG117&lt;&gt;"wait"),"AT",IF(AIL!$AO119="AI",IF(Sheet1!$E119&lt;AIL!$AN119-100,100,"wait"),0))</f>
        <v>AT</v>
      </c>
      <c r="GH118" s="10" t="str">
        <f>IF(AND(GH117&gt;0,GH117&lt;&gt;"wait"),"AT",IF(AIL!$AO119="AI",IF(Sheet1!$E119&lt;AIL!$AN119-150,150,"wait"),0))</f>
        <v>AT</v>
      </c>
      <c r="GI118" s="10" t="str">
        <f>IF(AND(GI117&gt;0,GI117&lt;&gt;"wait"),"AT",IF(AIL!$AO119="AI",IF(Sheet1!$E119&lt;AIL!$AN119-200,200,"wait"),0))</f>
        <v>AT</v>
      </c>
      <c r="GJ118" s="10" t="str">
        <f>IF(AND(GJ117&gt;0,GJ117&lt;&gt;"wait"),"AT",IF(AIL!$AO119="AI",IF(Sheet1!$D119&gt;AIL!$AN119+50,50,"wait"),0))</f>
        <v>AT</v>
      </c>
      <c r="GK118" s="10" t="str">
        <f>IF(AND(GK117&gt;0,GK117&lt;&gt;"wait"),"AT",IF(AIL!$AO119="AI",IF(Sheet1!$D119&gt;AIL!$AN119+100,100,"wait"),0))</f>
        <v>wait</v>
      </c>
      <c r="GL118" s="10" t="str">
        <f>IF(AND(GL117&gt;0,GL117&lt;&gt;"wait"),"AT",IF(AIL!$AO119="AI",IF(Sheet1!$D119&gt;AIL!$AN119+150,150,"wait"),0))</f>
        <v>wait</v>
      </c>
      <c r="GM118" s="10" t="str">
        <f>IF(AND(GM117&gt;0,GM117&lt;&gt;"wait"),"AT",IF(AIL!$AO119="AI",IF(Sheet1!$D119&gt;AIL!$AN119+200,200,"wait"),0))</f>
        <v>wait</v>
      </c>
      <c r="GN118" s="10">
        <f t="shared" si="84"/>
        <v>-50</v>
      </c>
      <c r="GP118" s="10" t="str">
        <f>IF(AND(GP117&gt;0,GP117&lt;&gt;"wait"),"AT",IF(AIL!$AQ119="AI",IF(Sheet1!$E119&lt;AIL!$AP119-50,50,"wait"),0))</f>
        <v>AT</v>
      </c>
      <c r="GQ118" s="10" t="str">
        <f>IF(AND(GQ117&gt;0,GQ117&lt;&gt;"wait"),"AT",IF(AIL!$AQ119="AI",IF(Sheet1!$E119&lt;AIL!$AP119-100,100,"wait"),0))</f>
        <v>AT</v>
      </c>
      <c r="GR118" s="10" t="str">
        <f>IF(AND(GR117&gt;0,GR117&lt;&gt;"wait"),"AT",IF(AIL!$AQ119="AI",IF(Sheet1!$E119&lt;AIL!$AP119-150,150,"wait"),0))</f>
        <v>AT</v>
      </c>
      <c r="GS118" s="10" t="str">
        <f>IF(AND(GS117&gt;0,GS117&lt;&gt;"wait"),"AT",IF(AIL!$AQ119="AI",IF(Sheet1!$E119&lt;AIL!$AP119-200,200,"wait"),0))</f>
        <v>AT</v>
      </c>
      <c r="GT118" s="10" t="str">
        <f>IF(AND(GT117&gt;0,GT117&lt;&gt;"wait"),"AT",IF(AIL!$AQ119="AI",IF(Sheet1!$D119&gt;AIL!$AP119+50,50,"wait"),0))</f>
        <v>AT</v>
      </c>
      <c r="GU118" s="10" t="str">
        <f>IF(AND(GU117&gt;0,GU117&lt;&gt;"wait"),"AT",IF(AIL!$AQ119="AI",IF(Sheet1!$D119&gt;AIL!$AP119+100,100,"wait"),0))</f>
        <v>wait</v>
      </c>
      <c r="GV118" s="10" t="str">
        <f>IF(AND(GV117&gt;0,GV117&lt;&gt;"wait"),"AT",IF(AIL!$AQ119="AI",IF(Sheet1!$D119&gt;AIL!$AP119+150,150,"wait"),0))</f>
        <v>wait</v>
      </c>
      <c r="GW118" s="10" t="str">
        <f>IF(AND(GW117&gt;0,GW117&lt;&gt;"wait"),"AT",IF(AIL!$AQ119="AI",IF(Sheet1!$D119&gt;AIL!$AP119+200,200,"wait"),0))</f>
        <v>wait</v>
      </c>
      <c r="GX118" s="10">
        <f t="shared" si="85"/>
        <v>-50</v>
      </c>
      <c r="GZ118" s="10" t="str">
        <f>IF(AND(GZ117&gt;0,GZ117&lt;&gt;"wait"),"AT",IF(AIL!$AS119="AI",IF(Sheet1!$E119&lt;AIL!$AR119-50,50,"wait"),0))</f>
        <v>AT</v>
      </c>
      <c r="HA118" s="10" t="str">
        <f>IF(AND(HA117&gt;0,HA117&lt;&gt;"wait"),"AT",IF(AIL!$AS119="AI",IF(Sheet1!$E119&lt;AIL!$AR119-100,100,"wait"),0))</f>
        <v>AT</v>
      </c>
      <c r="HB118" s="10" t="str">
        <f>IF(AND(HB117&gt;0,HB117&lt;&gt;"wait"),"AT",IF(AIL!$AS119="AI",IF(Sheet1!$E119&lt;AIL!$AR119-150,150,"wait"),0))</f>
        <v>AT</v>
      </c>
      <c r="HC118" s="10" t="str">
        <f>IF(AND(HC117&gt;0,HC117&lt;&gt;"wait"),"AT",IF(AIL!$AS119="AI",IF(Sheet1!$E119&lt;AIL!$AR119-200,200,"wait"),0))</f>
        <v>AT</v>
      </c>
      <c r="HD118" s="10" t="str">
        <f>IF(AND(HD117&gt;0,HD117&lt;&gt;"wait"),"AT",IF(AIL!$AS119="AI",IF(Sheet1!$D119&gt;AIL!$AR119+50,50,"wait"),0))</f>
        <v>AT</v>
      </c>
      <c r="HE118" s="10" t="str">
        <f>IF(AND(HE117&gt;0,HE117&lt;&gt;"wait"),"AT",IF(AIL!$AS119="AI",IF(Sheet1!$D119&gt;AIL!$AR119+100,100,"wait"),0))</f>
        <v>wait</v>
      </c>
      <c r="HF118" s="10" t="str">
        <f>IF(AND(HF117&gt;0,HF117&lt;&gt;"wait"),"AT",IF(AIL!$AS119="AI",IF(Sheet1!$D119&gt;AIL!$AR119+150,150,"wait"),0))</f>
        <v>wait</v>
      </c>
      <c r="HG118" s="10" t="str">
        <f>IF(AND(HG117&gt;0,HG117&lt;&gt;"wait"),"AT",IF(AIL!$AS119="AI",IF(Sheet1!$D119&gt;AIL!$AR119+200,200,"wait"),0))</f>
        <v>wait</v>
      </c>
      <c r="HH118" s="10">
        <f t="shared" si="86"/>
        <v>-50</v>
      </c>
      <c r="HJ118" s="10" t="str">
        <f>IF(AND(HJ117&gt;0,HJ117&lt;&gt;"wait"),"AT",IF(AIL!$AU119="AI",IF(Sheet1!$E119&lt;AIL!$AT119-50,50,"wait"),0))</f>
        <v>AT</v>
      </c>
      <c r="HK118" s="10" t="str">
        <f>IF(AND(HK117&gt;0,HK117&lt;&gt;"wait"),"AT",IF(AIL!$AU119="AI",IF(Sheet1!$E119&lt;AIL!$AT119-100,100,"wait"),0))</f>
        <v>AT</v>
      </c>
      <c r="HL118" s="10" t="str">
        <f>IF(AND(HL117&gt;0,HL117&lt;&gt;"wait"),"AT",IF(AIL!$AU119="AI",IF(Sheet1!$E119&lt;AIL!$AT119-150,150,"wait"),0))</f>
        <v>AT</v>
      </c>
      <c r="HM118" s="10" t="str">
        <f>IF(AND(HM117&gt;0,HM117&lt;&gt;"wait"),"AT",IF(AIL!$AU119="AI",IF(Sheet1!$E119&lt;AIL!$AT119-200,200,"wait"),0))</f>
        <v>AT</v>
      </c>
      <c r="HN118" s="10" t="str">
        <f>IF(AND(HN117&gt;0,HN117&lt;&gt;"wait"),"AT",IF(AIL!$AU119="AI",IF(Sheet1!$D119&gt;AIL!$AT119+50,50,"wait"),0))</f>
        <v>AT</v>
      </c>
      <c r="HO118" s="10" t="str">
        <f>IF(AND(HO117&gt;0,HO117&lt;&gt;"wait"),"AT",IF(AIL!$AU119="AI",IF(Sheet1!$D119&gt;AIL!$AT119+100,100,"wait"),0))</f>
        <v>wait</v>
      </c>
      <c r="HP118" s="10" t="str">
        <f>IF(AND(HP117&gt;0,HP117&lt;&gt;"wait"),"AT",IF(AIL!$AU119="AI",IF(Sheet1!$D119&gt;AIL!$AT119+150,150,"wait"),0))</f>
        <v>wait</v>
      </c>
      <c r="HQ118" s="10" t="str">
        <f>IF(AND(HQ117&gt;0,HQ117&lt;&gt;"wait"),"AT",IF(AIL!$AU119="AI",IF(Sheet1!$D119&gt;AIL!$AT119+200,200,"wait"),0))</f>
        <v>wait</v>
      </c>
      <c r="HR118" s="10">
        <f t="shared" si="87"/>
        <v>-50</v>
      </c>
      <c r="HT118" s="10" t="str">
        <f>IF(AND(HT117&gt;0,HT117&lt;&gt;"wait"),"AT",IF(AIL!$AX119="AI",IF(Sheet1!$E119&lt;AIL!$AW119-50,50,"wait"),0))</f>
        <v>AT</v>
      </c>
      <c r="HU118" s="10" t="str">
        <f>IF(AND(HU117&gt;0,HU117&lt;&gt;"wait"),"AT",IF(AIL!$AX119="AI",IF(Sheet1!$E119&lt;AIL!$AW119-100,100,"wait"),0))</f>
        <v>AT</v>
      </c>
      <c r="HV118" s="10" t="str">
        <f>IF(AND(HV117&gt;0,HV117&lt;&gt;"wait"),"AT",IF(AIL!$AX119="AI",IF(Sheet1!$E119&lt;AIL!$AW119-150,150,"wait"),0))</f>
        <v>wait</v>
      </c>
      <c r="HW118" s="10" t="str">
        <f>IF(AND(HW117&gt;0,HW117&lt;&gt;"wait"),"AT",IF(AIL!$AX119="AI",IF(Sheet1!$E119&lt;AIL!$AW119-200,200,"wait"),0))</f>
        <v>wait</v>
      </c>
      <c r="HX118" s="10" t="str">
        <f>IF(AND(HX117&gt;0,HX117&lt;&gt;"wait"),"AT",IF(AIL!$AX119="AI",IF(Sheet1!$D119&gt;AIL!$AW119+50,50,"wait"),0))</f>
        <v>AT</v>
      </c>
      <c r="HY118" s="10" t="str">
        <f>IF(AND(HY117&gt;0,HY117&lt;&gt;"wait"),"AT",IF(AIL!$AX119="AI",IF(Sheet1!$D119&gt;AIL!$AW119+100,100,"wait"),0))</f>
        <v>AT</v>
      </c>
      <c r="HZ118" s="10" t="str">
        <f>IF(AND(HZ117&gt;0,HZ117&lt;&gt;"wait"),"AT",IF(AIL!$AX119="AI",IF(Sheet1!$D119&gt;AIL!$AW119+150,150,"wait"),0))</f>
        <v>wait</v>
      </c>
      <c r="IA118" s="10" t="str">
        <f>IF(AND(IA117&gt;0,IA117&lt;&gt;"wait"),"AT",IF(AIL!$AX119="AI",IF(Sheet1!$D119&gt;AIL!$AW119+200,200,"wait"),0))</f>
        <v>wait</v>
      </c>
      <c r="IB118" s="10">
        <f t="shared" si="88"/>
        <v>-100</v>
      </c>
      <c r="ID118" s="10" t="str">
        <f>IF(AND(ID117&gt;0,ID117&lt;&gt;"wait"),"AT",IF(AIL!$AZ119="AI",IF(Sheet1!$E119&lt;AIL!$AY119-50,50,"wait"),0))</f>
        <v>AT</v>
      </c>
      <c r="IE118" s="10" t="str">
        <f>IF(AND(IE117&gt;0,IE117&lt;&gt;"wait"),"AT",IF(AIL!$AZ119="AI",IF(Sheet1!$E119&lt;AIL!$AY119-100,100,"wait"),0))</f>
        <v>AT</v>
      </c>
      <c r="IF118" s="10" t="str">
        <f>IF(AND(IF117&gt;0,IF117&lt;&gt;"wait"),"AT",IF(AIL!$AZ119="AI",IF(Sheet1!$E119&lt;AIL!$AY119-150,150,"wait"),0))</f>
        <v>wait</v>
      </c>
      <c r="IG118" s="10" t="str">
        <f>IF(AND(IG117&gt;0,IG117&lt;&gt;"wait"),"AT",IF(AIL!$AZ119="AI",IF(Sheet1!$E119&lt;AIL!$AY119-200,200,"wait"),0))</f>
        <v>wait</v>
      </c>
      <c r="IH118" s="10" t="str">
        <f>IF(AND(IH117&gt;0,IH117&lt;&gt;"wait"),"AT",IF(AIL!$AZ119="AI",IF(Sheet1!$D119&gt;AIL!$AY119+50,50,"wait"),0))</f>
        <v>AT</v>
      </c>
      <c r="II118" s="10" t="str">
        <f>IF(AND(II117&gt;0,II117&lt;&gt;"wait"),"AT",IF(AIL!$AZ119="AI",IF(Sheet1!$D119&gt;AIL!$AY119+100,100,"wait"),0))</f>
        <v>AT</v>
      </c>
      <c r="IJ118" s="10" t="str">
        <f>IF(AND(IJ117&gt;0,IJ117&lt;&gt;"wait"),"AT",IF(AIL!$AZ119="AI",IF(Sheet1!$D119&gt;AIL!$AY119+150,150,"wait"),0))</f>
        <v>wait</v>
      </c>
      <c r="IK118" s="10" t="str">
        <f>IF(AND(IK117&gt;0,IK117&lt;&gt;"wait"),"AT",IF(AIL!$AZ119="AI",IF(Sheet1!$D119&gt;AIL!$AY119+200,200,"wait"),0))</f>
        <v>wait</v>
      </c>
      <c r="IL118" s="10">
        <f t="shared" si="89"/>
        <v>-100</v>
      </c>
      <c r="IN118" s="10" t="str">
        <f>IF(AND(IN117&gt;0,IN117&lt;&gt;"wait"),"AT",IF(AIL!$BB119="AI",IF(Sheet1!$E119&lt;AIL!$BA119-50,50,"wait"),0))</f>
        <v>AT</v>
      </c>
      <c r="IO118" s="10" t="str">
        <f>IF(AND(IO117&gt;0,IO117&lt;&gt;"wait"),"AT",IF(AIL!$BB119="AI",IF(Sheet1!$E119&lt;AIL!$BA119-100,100,"wait"),0))</f>
        <v>AT</v>
      </c>
      <c r="IP118" s="10" t="str">
        <f>IF(AND(IP117&gt;0,IP117&lt;&gt;"wait"),"AT",IF(AIL!$BB119="AI",IF(Sheet1!$E119&lt;AIL!$BA119-150,150,"wait"),0))</f>
        <v>wait</v>
      </c>
      <c r="IQ118" s="10" t="str">
        <f>IF(AND(IQ117&gt;0,IQ117&lt;&gt;"wait"),"AT",IF(AIL!$BB119="AI",IF(Sheet1!$E119&lt;AIL!$BA119-200,200,"wait"),0))</f>
        <v>wait</v>
      </c>
      <c r="IR118" s="10" t="str">
        <f>IF(AND(IR117&gt;0,IR117&lt;&gt;"wait"),"AT",IF(AIL!$BB119="AI",IF(Sheet1!$D119&gt;AIL!$BA119+50,50,"wait"),0))</f>
        <v>AT</v>
      </c>
      <c r="IS118" s="10" t="str">
        <f>IF(AND(IS117&gt;0,IS117&lt;&gt;"wait"),"AT",IF(AIL!$BB119="AI",IF(Sheet1!$D119&gt;AIL!$BA119+100,100,"wait"),0))</f>
        <v>AT</v>
      </c>
      <c r="IT118" s="10" t="str">
        <f>IF(AND(IT117&gt;0,IT117&lt;&gt;"wait"),"AT",IF(AIL!$BB119="AI",IF(Sheet1!$D119&gt;AIL!$BA119+150,150,"wait"),0))</f>
        <v>wait</v>
      </c>
      <c r="IU118" s="10" t="str">
        <f>IF(AND(IU117&gt;0,IU117&lt;&gt;"wait"),"AT",IF(AIL!$BB119="AI",IF(Sheet1!$D119&gt;AIL!$BA119+200,200,"wait"),0))</f>
        <v>wait</v>
      </c>
      <c r="IV118" s="10">
        <f t="shared" si="90"/>
        <v>-100</v>
      </c>
      <c r="IX118" s="10" t="str">
        <f>IF(AND(IX117&gt;0,IX117&lt;&gt;"wait"),"AT",IF(AIL!$BD119="AI",IF(Sheet1!$E119&lt;AIL!$BC119-50,50,"wait"),0))</f>
        <v>AT</v>
      </c>
      <c r="IY118" s="10" t="str">
        <f>IF(AND(IY117&gt;0,IY117&lt;&gt;"wait"),"AT",IF(AIL!$BD119="AI",IF(Sheet1!$E119&lt;AIL!$BC119-100,100,"wait"),0))</f>
        <v>AT</v>
      </c>
      <c r="IZ118" s="10" t="str">
        <f>IF(AND(IZ117&gt;0,IZ117&lt;&gt;"wait"),"AT",IF(AIL!$BD119="AI",IF(Sheet1!$E119&lt;AIL!$BC119-150,150,"wait"),0))</f>
        <v>wait</v>
      </c>
      <c r="JA118" s="10" t="str">
        <f>IF(AND(JA117&gt;0,JA117&lt;&gt;"wait"),"AT",IF(AIL!$BD119="AI",IF(Sheet1!$E119&lt;AIL!$BC119-200,200,"wait"),0))</f>
        <v>wait</v>
      </c>
      <c r="JB118" s="10" t="str">
        <f>IF(AND(JB117&gt;0,JB117&lt;&gt;"wait"),"AT",IF(AIL!$BD119="AI",IF(Sheet1!$D119&gt;AIL!$BC119+50,50,"wait"),0))</f>
        <v>AT</v>
      </c>
      <c r="JC118" s="10" t="str">
        <f>IF(AND(JC117&gt;0,JC117&lt;&gt;"wait"),"AT",IF(AIL!$BD119="AI",IF(Sheet1!$D119&gt;AIL!$BC119+100,100,"wait"),0))</f>
        <v>AT</v>
      </c>
      <c r="JD118" s="10" t="str">
        <f>IF(AND(JD117&gt;0,JD117&lt;&gt;"wait"),"AT",IF(AIL!$BD119="AI",IF(Sheet1!$D119&gt;AIL!$BC119+150,150,"wait"),0))</f>
        <v>wait</v>
      </c>
      <c r="JE118" s="10" t="str">
        <f>IF(AND(JE117&gt;0,JE117&lt;&gt;"wait"),"AT",IF(AIL!$BD119="AI",IF(Sheet1!$D119&gt;AIL!$BC119+200,200,"wait"),0))</f>
        <v>wait</v>
      </c>
      <c r="JF118" s="10">
        <f t="shared" si="91"/>
        <v>-100</v>
      </c>
      <c r="JH118" s="10" t="str">
        <f>IF(AND(JH117&gt;0,JH117&lt;&gt;"wait"),"AT",IF(AIL!$BF119="AI",IF(Sheet1!$E119&lt;AIL!$BE119-50,50,"wait"),0))</f>
        <v>AT</v>
      </c>
      <c r="JI118" s="10" t="str">
        <f>IF(AND(JI117&gt;0,JI117&lt;&gt;"wait"),"AT",IF(AIL!$BF119="AI",IF(Sheet1!$E119&lt;AIL!$BE119-100,100,"wait"),0))</f>
        <v>AT</v>
      </c>
      <c r="JJ118" s="10" t="str">
        <f>IF(AND(JJ117&gt;0,JJ117&lt;&gt;"wait"),"AT",IF(AIL!$BF119="AI",IF(Sheet1!$E119&lt;AIL!$BE119-150,150,"wait"),0))</f>
        <v>wait</v>
      </c>
      <c r="JK118" s="10" t="str">
        <f>IF(AND(JK117&gt;0,JK117&lt;&gt;"wait"),"AT",IF(AIL!$BF119="AI",IF(Sheet1!$E119&lt;AIL!$BE119-200,200,"wait"),0))</f>
        <v>wait</v>
      </c>
      <c r="JL118" s="10" t="str">
        <f>IF(AND(JL117&gt;0,JL117&lt;&gt;"wait"),"AT",IF(AIL!$BF119="AI",IF(Sheet1!$D119&gt;AIL!$BE119+50,50,"wait"),0))</f>
        <v>AT</v>
      </c>
      <c r="JM118" s="10" t="str">
        <f>IF(AND(JM117&gt;0,JM117&lt;&gt;"wait"),"AT",IF(AIL!$BF119="AI",IF(Sheet1!$D119&gt;AIL!$BE119+100,100,"wait"),0))</f>
        <v>AT</v>
      </c>
      <c r="JN118" s="10" t="str">
        <f>IF(AND(JN117&gt;0,JN117&lt;&gt;"wait"),"AT",IF(AIL!$BF119="AI",IF(Sheet1!$D119&gt;AIL!$BE119+150,150,"wait"),0))</f>
        <v>wait</v>
      </c>
      <c r="JO118" s="10" t="str">
        <f>IF(AND(JO117&gt;0,JO117&lt;&gt;"wait"),"AT",IF(AIL!$BF119="AI",IF(Sheet1!$D119&gt;AIL!$BE119+200,200,"wait"),0))</f>
        <v>wait</v>
      </c>
      <c r="JP118" s="10">
        <f t="shared" si="92"/>
        <v>-100</v>
      </c>
      <c r="JR118" s="10" t="str">
        <f>IF(AND(JR117&gt;0,JR117&lt;&gt;"wait"),"AT",IF(AIL!$BH119="AI",IF(Sheet1!$E119&lt;AIL!$BG119-50,50,"wait"),0))</f>
        <v>AT</v>
      </c>
      <c r="JS118" s="10" t="str">
        <f>IF(AND(JS117&gt;0,JS117&lt;&gt;"wait"),"AT",IF(AIL!$BH119="AI",IF(Sheet1!$E119&lt;AIL!$BG119-100,100,"wait"),0))</f>
        <v>AT</v>
      </c>
      <c r="JT118" s="10" t="str">
        <f>IF(AND(JT117&gt;0,JT117&lt;&gt;"wait"),"AT",IF(AIL!$BH119="AI",IF(Sheet1!$E119&lt;AIL!$BG119-150,150,"wait"),0))</f>
        <v>wait</v>
      </c>
      <c r="JU118" s="10" t="str">
        <f>IF(AND(JU117&gt;0,JU117&lt;&gt;"wait"),"AT",IF(AIL!$BH119="AI",IF(Sheet1!$E119&lt;AIL!$BG119-200,200,"wait"),0))</f>
        <v>wait</v>
      </c>
      <c r="JV118" s="10" t="str">
        <f>IF(AND(JV117&gt;0,JV117&lt;&gt;"wait"),"AT",IF(AIL!$BH119="AI",IF(Sheet1!$D119&gt;AIL!$BG119+50,50,"wait"),0))</f>
        <v>AT</v>
      </c>
      <c r="JW118" s="10" t="str">
        <f>IF(AND(JW117&gt;0,JW117&lt;&gt;"wait"),"AT",IF(AIL!$BH119="AI",IF(Sheet1!$D119&gt;AIL!$BG119+100,100,"wait"),0))</f>
        <v>wait</v>
      </c>
      <c r="JX118" s="10" t="str">
        <f>IF(AND(JX117&gt;0,JX117&lt;&gt;"wait"),"AT",IF(AIL!$BH119="AI",IF(Sheet1!$D119&gt;AIL!$BG119+150,150,"wait"),0))</f>
        <v>wait</v>
      </c>
      <c r="JY118" s="10" t="str">
        <f>IF(AND(JY117&gt;0,JY117&lt;&gt;"wait"),"AT",IF(AIL!$BH119="AI",IF(Sheet1!$D119&gt;AIL!$BG119+200,200,"wait"),0))</f>
        <v>wait</v>
      </c>
      <c r="JZ118" s="10">
        <f t="shared" si="93"/>
        <v>-50</v>
      </c>
      <c r="KB118" s="10" t="str">
        <f>IF(AND(KB117&gt;0,KB117&lt;&gt;"wait"),"AT",IF(AIL!$BJ119="AI",IF(Sheet1!$E119&lt;AIL!$BI119-50,50,"wait"),0))</f>
        <v>AT</v>
      </c>
      <c r="KC118" s="10" t="str">
        <f>IF(AND(KC117&gt;0,KC117&lt;&gt;"wait"),"AT",IF(AIL!$BJ119="AI",IF(Sheet1!$E119&lt;AIL!$BI119-100,100,"wait"),0))</f>
        <v>AT</v>
      </c>
      <c r="KD118" s="10" t="str">
        <f>IF(AND(KD117&gt;0,KD117&lt;&gt;"wait"),"AT",IF(AIL!$BJ119="AI",IF(Sheet1!$E119&lt;AIL!$BI119-150,150,"wait"),0))</f>
        <v>wait</v>
      </c>
      <c r="KE118" s="10" t="str">
        <f>IF(AND(KE117&gt;0,KE117&lt;&gt;"wait"),"AT",IF(AIL!$BJ119="AI",IF(Sheet1!$E119&lt;AIL!$BI119-200,200,"wait"),0))</f>
        <v>wait</v>
      </c>
      <c r="KF118" s="10" t="str">
        <f>IF(AND(KF117&gt;0,KF117&lt;&gt;"wait"),"AT",IF(AIL!$BJ119="AI",IF(Sheet1!$D119&gt;AIL!$BI119+50,50,"wait"),0))</f>
        <v>AT</v>
      </c>
      <c r="KG118" s="10" t="str">
        <f>IF(AND(KG117&gt;0,KG117&lt;&gt;"wait"),"AT",IF(AIL!$BJ119="AI",IF(Sheet1!$D119&gt;AIL!$BI119+100,100,"wait"),0))</f>
        <v>AT</v>
      </c>
      <c r="KH118" s="10" t="str">
        <f>IF(AND(KH117&gt;0,KH117&lt;&gt;"wait"),"AT",IF(AIL!$BJ119="AI",IF(Sheet1!$D119&gt;AIL!$BI119+150,150,"wait"),0))</f>
        <v>wait</v>
      </c>
      <c r="KI118" s="10" t="str">
        <f>IF(AND(KI117&gt;0,KI117&lt;&gt;"wait"),"AT",IF(AIL!$BJ119="AI",IF(Sheet1!$D119&gt;AIL!$BI119+200,200,"wait"),0))</f>
        <v>wait</v>
      </c>
      <c r="KJ118" s="10">
        <f t="shared" si="94"/>
        <v>-100</v>
      </c>
      <c r="KL118" s="10" t="str">
        <f>IF(AND(KL117&gt;0,KL117&lt;&gt;"wait"),"AT",IF(AIL!$BL119="AI",IF(Sheet1!$E119&lt;AIL!$BK119-50,50,"wait"),0))</f>
        <v>AT</v>
      </c>
      <c r="KM118" s="10" t="str">
        <f>IF(AND(KM117&gt;0,KM117&lt;&gt;"wait"),"AT",IF(AIL!$BL119="AI",IF(Sheet1!$E119&lt;AIL!$BK119-100,100,"wait"),0))</f>
        <v>wait</v>
      </c>
      <c r="KN118" s="10" t="str">
        <f>IF(AND(KN117&gt;0,KN117&lt;&gt;"wait"),"AT",IF(AIL!$BL119="AI",IF(Sheet1!$E119&lt;AIL!$BK119-150,150,"wait"),0))</f>
        <v>wait</v>
      </c>
      <c r="KO118" s="10" t="str">
        <f>IF(AND(KO117&gt;0,KO117&lt;&gt;"wait"),"AT",IF(AIL!$BL119="AI",IF(Sheet1!$E119&lt;AIL!$BK119-200,200,"wait"),0))</f>
        <v>wait</v>
      </c>
      <c r="KP118" s="10" t="str">
        <f>IF(AND(KP117&gt;0,KP117&lt;&gt;"wait"),"AT",IF(AIL!$BL119="AI",IF(Sheet1!$D119&gt;AIL!$BK119+50,50,"wait"),0))</f>
        <v>AT</v>
      </c>
      <c r="KQ118" s="10" t="str">
        <f>IF(AND(KQ117&gt;0,KQ117&lt;&gt;"wait"),"AT",IF(AIL!$BL119="AI",IF(Sheet1!$D119&gt;AIL!$BK119+100,100,"wait"),0))</f>
        <v>AT</v>
      </c>
      <c r="KR118" s="10" t="str">
        <f>IF(AND(KR117&gt;0,KR117&lt;&gt;"wait"),"AT",IF(AIL!$BL119="AI",IF(Sheet1!$D119&gt;AIL!$BK119+150,150,"wait"),0))</f>
        <v>AT</v>
      </c>
      <c r="KS118" s="10" t="str">
        <f>IF(AND(KS117&gt;0,KS117&lt;&gt;"wait"),"AT",IF(AIL!$BL119="AI",IF(Sheet1!$D119&gt;AIL!$BK119+200,200,"wait"),0))</f>
        <v>wait</v>
      </c>
      <c r="KT118" s="10">
        <f t="shared" si="95"/>
        <v>-150</v>
      </c>
      <c r="KV118" s="10" t="str">
        <f>IF(AND(KV117&gt;0,KV117&lt;&gt;"wait"),"AT",IF(AIL!$BN119="AI",IF(Sheet1!$E119&lt;AIL!$BM119-50,50,"wait"),0))</f>
        <v>AT</v>
      </c>
      <c r="KW118" s="10" t="str">
        <f>IF(AND(KW117&gt;0,KW117&lt;&gt;"wait"),"AT",IF(AIL!$BN119="AI",IF(Sheet1!$E119&lt;AIL!$BM119-100,100,"wait"),0))</f>
        <v>wait</v>
      </c>
      <c r="KX118" s="10" t="str">
        <f>IF(AND(KX117&gt;0,KX117&lt;&gt;"wait"),"AT",IF(AIL!$BN119="AI",IF(Sheet1!$E119&lt;AIL!$BM119-150,150,"wait"),0))</f>
        <v>wait</v>
      </c>
      <c r="KY118" s="10" t="str">
        <f>IF(AND(KY117&gt;0,KY117&lt;&gt;"wait"),"AT",IF(AIL!$BN119="AI",IF(Sheet1!$E119&lt;AIL!$BM119-200,200,"wait"),0))</f>
        <v>wait</v>
      </c>
      <c r="KZ118" s="10" t="str">
        <f>IF(AND(KZ117&gt;0,KZ117&lt;&gt;"wait"),"AT",IF(AIL!$BN119="AI",IF(Sheet1!$D119&gt;AIL!$BM119+50,50,"wait"),0))</f>
        <v>AT</v>
      </c>
      <c r="LA118" s="10" t="str">
        <f>IF(AND(LA117&gt;0,LA117&lt;&gt;"wait"),"AT",IF(AIL!$BN119="AI",IF(Sheet1!$D119&gt;AIL!$BM119+100,100,"wait"),0))</f>
        <v>AT</v>
      </c>
      <c r="LB118" s="10" t="str">
        <f>IF(AND(LB117&gt;0,LB117&lt;&gt;"wait"),"AT",IF(AIL!$BN119="AI",IF(Sheet1!$D119&gt;AIL!$BM119+150,150,"wait"),0))</f>
        <v>AT</v>
      </c>
      <c r="LC118" s="10" t="str">
        <f>IF(AND(LC117&gt;0,LC117&lt;&gt;"wait"),"AT",IF(AIL!$BN119="AI",IF(Sheet1!$D119&gt;AIL!$BM119+200,200,"wait"),0))</f>
        <v>wait</v>
      </c>
      <c r="LD118" s="10">
        <f t="shared" si="96"/>
        <v>-150</v>
      </c>
      <c r="LF118" s="10" t="str">
        <f>IF(AND(LF117&gt;0,LF117&lt;&gt;"wait"),"AT",IF(AIL!$BP119="AI",IF(Sheet1!$E119&lt;AIL!$BO119-50,50,"wait"),0))</f>
        <v>AT</v>
      </c>
      <c r="LG118" s="10" t="str">
        <f>IF(AND(LG117&gt;0,LG117&lt;&gt;"wait"),"AT",IF(AIL!$BP119="AI",IF(Sheet1!$E119&lt;AIL!$BO119-100,100,"wait"),0))</f>
        <v>wait</v>
      </c>
      <c r="LH118" s="10" t="str">
        <f>IF(AND(LH117&gt;0,LH117&lt;&gt;"wait"),"AT",IF(AIL!$BP119="AI",IF(Sheet1!$E119&lt;AIL!$BO119-150,150,"wait"),0))</f>
        <v>wait</v>
      </c>
      <c r="LI118" s="10" t="str">
        <f>IF(AND(LI117&gt;0,LI117&lt;&gt;"wait"),"AT",IF(AIL!$BP119="AI",IF(Sheet1!$E119&lt;AIL!$BO119-200,200,"wait"),0))</f>
        <v>wait</v>
      </c>
      <c r="LJ118" s="10" t="str">
        <f>IF(AND(LJ117&gt;0,LJ117&lt;&gt;"wait"),"AT",IF(AIL!$BP119="AI",IF(Sheet1!$D119&gt;AIL!$BO119+50,50,"wait"),0))</f>
        <v>AT</v>
      </c>
      <c r="LK118" s="10" t="str">
        <f>IF(AND(LK117&gt;0,LK117&lt;&gt;"wait"),"AT",IF(AIL!$BP119="AI",IF(Sheet1!$D119&gt;AIL!$BO119+100,100,"wait"),0))</f>
        <v>AT</v>
      </c>
      <c r="LL118" s="10" t="str">
        <f>IF(AND(LL117&gt;0,LL117&lt;&gt;"wait"),"AT",IF(AIL!$BP119="AI",IF(Sheet1!$D119&gt;AIL!$BO119+150,150,"wait"),0))</f>
        <v>AT</v>
      </c>
      <c r="LM118" s="10" t="str">
        <f>IF(AND(LM117&gt;0,LM117&lt;&gt;"wait"),"AT",IF(AIL!$BP119="AI",IF(Sheet1!$D119&gt;AIL!$BO119+200,200,"wait"),0))</f>
        <v>wait</v>
      </c>
      <c r="LN118" s="10">
        <f t="shared" si="97"/>
        <v>-150</v>
      </c>
      <c r="LP118" s="10" t="str">
        <f>IF(AND(LP117&gt;0,LP117&lt;&gt;"wait"),"AT",IF(AIL!$BR119="AI",IF(Sheet1!$E119&lt;AIL!$BQ119-50,50,"wait"),0))</f>
        <v>AT</v>
      </c>
      <c r="LQ118" s="10" t="str">
        <f>IF(AND(LQ117&gt;0,LQ117&lt;&gt;"wait"),"AT",IF(AIL!$BR119="AI",IF(Sheet1!$E119&lt;AIL!$BQ119-100,100,"wait"),0))</f>
        <v>wait</v>
      </c>
      <c r="LR118" s="10" t="str">
        <f>IF(AND(LR117&gt;0,LR117&lt;&gt;"wait"),"AT",IF(AIL!$BR119="AI",IF(Sheet1!$E119&lt;AIL!$BQ119-150,150,"wait"),0))</f>
        <v>wait</v>
      </c>
      <c r="LS118" s="10" t="str">
        <f>IF(AND(LS117&gt;0,LS117&lt;&gt;"wait"),"AT",IF(AIL!$BR119="AI",IF(Sheet1!$E119&lt;AIL!$BQ119-200,200,"wait"),0))</f>
        <v>wait</v>
      </c>
      <c r="LT118" s="10" t="str">
        <f>IF(AND(LT117&gt;0,LT117&lt;&gt;"wait"),"AT",IF(AIL!$BR119="AI",IF(Sheet1!$D119&gt;AIL!$BQ119+50,50,"wait"),0))</f>
        <v>AT</v>
      </c>
      <c r="LU118" s="10" t="str">
        <f>IF(AND(LU117&gt;0,LU117&lt;&gt;"wait"),"AT",IF(AIL!$BR119="AI",IF(Sheet1!$D119&gt;AIL!$BQ119+100,100,"wait"),0))</f>
        <v>AT</v>
      </c>
      <c r="LV118" s="10" t="str">
        <f>IF(AND(LV117&gt;0,LV117&lt;&gt;"wait"),"AT",IF(AIL!$BR119="AI",IF(Sheet1!$D119&gt;AIL!$BQ119+150,150,"wait"),0))</f>
        <v>AT</v>
      </c>
      <c r="LW118" s="10" t="str">
        <f>IF(AND(LW117&gt;0,LW117&lt;&gt;"wait"),"AT",IF(AIL!$BR119="AI",IF(Sheet1!$D119&gt;AIL!$BQ119+200,200,"wait"),0))</f>
        <v>wait</v>
      </c>
      <c r="LX118" s="10">
        <f t="shared" si="98"/>
        <v>-150</v>
      </c>
    </row>
    <row r="119" spans="1:336" x14ac:dyDescent="0.3">
      <c r="A119" t="str">
        <f>Sheet1!B119</f>
        <v>03/01 11:12</v>
      </c>
      <c r="B119">
        <f>Sheet1!D119</f>
        <v>29130</v>
      </c>
      <c r="C119">
        <f>Sheet1!E119</f>
        <v>29090</v>
      </c>
      <c r="E119">
        <f>MAX($B119:$B$162)</f>
        <v>29241</v>
      </c>
      <c r="F119">
        <f>MIN($C119:$C$162)</f>
        <v>29090</v>
      </c>
      <c r="H119" s="8" t="str">
        <f>IF(AND(H118&gt;0,H118&lt;&gt;"wait"),"AT",IF(AIL!$D120="AI",IF(Sheet1!$E120&lt;AIL!$C120-50,50,"wait"),0))</f>
        <v>AT</v>
      </c>
      <c r="I119" s="8" t="str">
        <f>IF(AND(I118&gt;0,I118&lt;&gt;"wait"),"AT",IF(AIL!$D120="AI",IF(Sheet1!$E120&lt;AIL!$C120-100,100,"wait"),0))</f>
        <v>AT</v>
      </c>
      <c r="J119" s="8" t="str">
        <f>IF(AND(J118&gt;0,J118&lt;&gt;"wait"),"AT",IF(AIL!$D120="AI",IF(Sheet1!$E120&lt;AIL!$C120-150,150,"wait"),0))</f>
        <v>AT</v>
      </c>
      <c r="K119" s="8" t="str">
        <f>IF(AND(K118&gt;0,K118&lt;&gt;"wait"),"AT",IF(AIL!$D120="AI",IF(Sheet1!$E120&lt;AIL!$C120-200,200,"wait"),0))</f>
        <v>AT</v>
      </c>
      <c r="L119" s="8" t="str">
        <f>IF(AND(L118&gt;0,L118&lt;&gt;"wait"),"AT",IF(AIL!$D120="AI",IF(Sheet1!$D120&gt;AIL!$C120+50,50,"wait"),0))</f>
        <v>AT</v>
      </c>
      <c r="M119" s="8" t="str">
        <f>IF(AND(M118&gt;0,M118&lt;&gt;"wait"),"AT",IF(AIL!$D120="AI",IF(Sheet1!$D120&gt;AIL!$C120+100,100,"wait"),0))</f>
        <v>wait</v>
      </c>
      <c r="N119" s="8" t="str">
        <f>IF(AND(N118&gt;0,N118&lt;&gt;"wait"),"AT",IF(AIL!$D120="AI",IF(Sheet1!$D120&gt;AIL!$C120+150,150,"wait"),0))</f>
        <v>wait</v>
      </c>
      <c r="O119" s="8" t="str">
        <f>IF(AND(O118&gt;0,O118&lt;&gt;"wait"),"AT",IF(AIL!$D120="AI",IF(Sheet1!$D120&gt;AIL!$C120+200,200,"wait"),0))</f>
        <v>wait</v>
      </c>
      <c r="P119" s="8">
        <f t="shared" si="99"/>
        <v>-50</v>
      </c>
      <c r="R119" s="8" t="str">
        <f>IF(AND(R118&gt;0,R118&lt;&gt;"wait"),"AT",IF(AIL!$F120="AI",IF(Sheet1!$E120&lt;AIL!$E120-50,50,"wait"),0))</f>
        <v>AT</v>
      </c>
      <c r="S119" s="8" t="str">
        <f>IF(AND(S118&gt;0,S118&lt;&gt;"wait"),"AT",IF(AIL!$F120="AI",IF(Sheet1!$E120&lt;AIL!$E120-100,100,"wait"),0))</f>
        <v>AT</v>
      </c>
      <c r="T119" s="8" t="str">
        <f>IF(AND(T118&gt;0,T118&lt;&gt;"wait"),"AT",IF(AIL!$F120="AI",IF(Sheet1!$E120&lt;AIL!$E120-150,150,"wait"),0))</f>
        <v>AT</v>
      </c>
      <c r="U119" s="8" t="str">
        <f>IF(AND(U118&gt;0,U118&lt;&gt;"wait"),"AT",IF(AIL!$F120="AI",IF(Sheet1!$E120&lt;AIL!$E120-200,200,"wait"),0))</f>
        <v>AT</v>
      </c>
      <c r="V119" s="8" t="str">
        <f>IF(AND(V118&gt;0,V118&lt;&gt;"wait"),"AT",IF(AIL!$F120="AI",IF(Sheet1!$D120&gt;AIL!$E120+50,50,"wait"),0))</f>
        <v>AT</v>
      </c>
      <c r="W119" s="8" t="str">
        <f>IF(AND(W118&gt;0,W118&lt;&gt;"wait"),"AT",IF(AIL!$F120="AI",IF(Sheet1!$D120&gt;AIL!$E120+100,100,"wait"),0))</f>
        <v>wait</v>
      </c>
      <c r="X119" s="8" t="str">
        <f>IF(AND(X118&gt;0,X118&lt;&gt;"wait"),"AT",IF(AIL!$F120="AI",IF(Sheet1!$D120&gt;AIL!$E120+150,150,"wait"),0))</f>
        <v>wait</v>
      </c>
      <c r="Y119" s="8" t="str">
        <f>IF(AND(Y118&gt;0,Y118&lt;&gt;"wait"),"AT",IF(AIL!$F120="AI",IF(Sheet1!$D120&gt;AIL!$E120+200,200,"wait"),0))</f>
        <v>wait</v>
      </c>
      <c r="Z119" s="8">
        <f t="shared" si="100"/>
        <v>-50</v>
      </c>
      <c r="AB119" s="8" t="str">
        <f>IF(AND(AB118&gt;0,AB118&lt;&gt;"wait"),"AT",IF(AIL!$H120="AI",IF(Sheet1!$E120&lt;AIL!$G120-50,50,"wait"),0))</f>
        <v>AT</v>
      </c>
      <c r="AC119" s="8" t="str">
        <f>IF(AND(AC118&gt;0,AC118&lt;&gt;"wait"),"AT",IF(AIL!$H120="AI",IF(Sheet1!$E120&lt;AIL!$G120-100,100,"wait"),0))</f>
        <v>AT</v>
      </c>
      <c r="AD119" s="8" t="str">
        <f>IF(AND(AD118&gt;0,AD118&lt;&gt;"wait"),"AT",IF(AIL!$H120="AI",IF(Sheet1!$E120&lt;AIL!$G120-150,150,"wait"),0))</f>
        <v>AT</v>
      </c>
      <c r="AE119" s="8" t="str">
        <f>IF(AND(AE118&gt;0,AE118&lt;&gt;"wait"),"AT",IF(AIL!$H120="AI",IF(Sheet1!$E120&lt;AIL!$G120-200,200,"wait"),0))</f>
        <v>AT</v>
      </c>
      <c r="AF119" s="8" t="str">
        <f>IF(AND(AF118&gt;0,AF118&lt;&gt;"wait"),"AT",IF(AIL!$H120="AI",IF(Sheet1!$D120&gt;AIL!$G120+50,50,"wait"),0))</f>
        <v>AT</v>
      </c>
      <c r="AG119" s="8" t="str">
        <f>IF(AND(AG118&gt;0,AG118&lt;&gt;"wait"),"AT",IF(AIL!$H120="AI",IF(Sheet1!$D120&gt;AIL!$G120+100,100,"wait"),0))</f>
        <v>wait</v>
      </c>
      <c r="AH119" s="8" t="str">
        <f>IF(AND(AH118&gt;0,AH118&lt;&gt;"wait"),"AT",IF(AIL!$H120="AI",IF(Sheet1!$D120&gt;AIL!$G120+150,150,"wait"),0))</f>
        <v>wait</v>
      </c>
      <c r="AI119" s="8" t="str">
        <f>IF(AND(AI118&gt;0,AI118&lt;&gt;"wait"),"AT",IF(AIL!$H120="AI",IF(Sheet1!$D120&gt;AIL!$G120+200,200,"wait"),0))</f>
        <v>wait</v>
      </c>
      <c r="AJ119" s="8">
        <f t="shared" si="101"/>
        <v>-50</v>
      </c>
      <c r="AL119" s="8" t="str">
        <f>IF(AND(AL118&gt;0,AL118&lt;&gt;"wait"),"AT",IF(AIL!$J120="AI",IF(Sheet1!$E120&lt;AIL!$I120-50,50,"wait"),0))</f>
        <v>AT</v>
      </c>
      <c r="AM119" s="8" t="str">
        <f>IF(AND(AM118&gt;0,AM118&lt;&gt;"wait"),"AT",IF(AIL!$J120="AI",IF(Sheet1!$E120&lt;AIL!$I120-100,100,"wait"),0))</f>
        <v>AT</v>
      </c>
      <c r="AN119" s="8" t="str">
        <f>IF(AND(AN118&gt;0,AN118&lt;&gt;"wait"),"AT",IF(AIL!$J120="AI",IF(Sheet1!$E120&lt;AIL!$I120-150,150,"wait"),0))</f>
        <v>AT</v>
      </c>
      <c r="AO119" s="8" t="str">
        <f>IF(AND(AO118&gt;0,AO118&lt;&gt;"wait"),"AT",IF(AIL!$J120="AI",IF(Sheet1!$E120&lt;AIL!$I120-200,200,"wait"),0))</f>
        <v>AT</v>
      </c>
      <c r="AP119" s="8" t="str">
        <f>IF(AND(AP118&gt;0,AP118&lt;&gt;"wait"),"AT",IF(AIL!$J120="AI",IF(Sheet1!$D120&gt;AIL!$I120+50,50,"wait"),0))</f>
        <v>AT</v>
      </c>
      <c r="AQ119" s="8" t="str">
        <f>IF(AND(AQ118&gt;0,AQ118&lt;&gt;"wait"),"AT",IF(AIL!$J120="AI",IF(Sheet1!$D120&gt;AIL!$I120+100,100,"wait"),0))</f>
        <v>wait</v>
      </c>
      <c r="AR119" s="8" t="str">
        <f>IF(AND(AR118&gt;0,AR118&lt;&gt;"wait"),"AT",IF(AIL!$J120="AI",IF(Sheet1!$D120&gt;AIL!$I120+150,150,"wait"),0))</f>
        <v>wait</v>
      </c>
      <c r="AS119" s="8" t="str">
        <f>IF(AND(AS118&gt;0,AS118&lt;&gt;"wait"),"AT",IF(AIL!$J120="AI",IF(Sheet1!$D120&gt;AIL!$I120+200,200,"wait"),0))</f>
        <v>wait</v>
      </c>
      <c r="AT119" s="8">
        <f t="shared" si="102"/>
        <v>-50</v>
      </c>
      <c r="AU119" s="8"/>
      <c r="AV119" s="8" t="str">
        <f>IF(AND(AV118&gt;0,AV118&lt;&gt;"wait"),"AT",IF(AIL!$L120="AI",IF(Sheet1!$E120&lt;AIL!$K120-50,50,"wait"),0))</f>
        <v>AT</v>
      </c>
      <c r="AW119" s="8" t="str">
        <f>IF(AND(AW118&gt;0,AW118&lt;&gt;"wait"),"AT",IF(AIL!$L120="AI",IF(Sheet1!$E120&lt;AIL!$K120-100,100,"wait"),0))</f>
        <v>AT</v>
      </c>
      <c r="AX119" s="8" t="str">
        <f>IF(AND(AX118&gt;0,AX118&lt;&gt;"wait"),"AT",IF(AIL!$L120="AI",IF(Sheet1!$E120&lt;AIL!$K120-150,150,"wait"),0))</f>
        <v>AT</v>
      </c>
      <c r="AY119" s="8" t="str">
        <f>IF(AND(AY118&gt;0,AY118&lt;&gt;"wait"),"AT",IF(AIL!$L120="AI",IF(Sheet1!$E120&lt;AIL!$K120-200,200,"wait"),0))</f>
        <v>AT</v>
      </c>
      <c r="AZ119" s="8" t="str">
        <f>IF(AND(AZ118&gt;0,AZ118&lt;&gt;"wait"),"AT",IF(AIL!$L120="AI",IF(Sheet1!$D120&gt;AIL!$K120+50,50,"wait"),0))</f>
        <v>AT</v>
      </c>
      <c r="BA119" s="8" t="str">
        <f>IF(AND(BA118&gt;0,BA118&lt;&gt;"wait"),"AT",IF(AIL!$L120="AI",IF(Sheet1!$D120&gt;AIL!$K120+100,100,"wait"),0))</f>
        <v>wait</v>
      </c>
      <c r="BB119" s="8" t="str">
        <f>IF(AND(BB118&gt;0,BB118&lt;&gt;"wait"),"AT",IF(AIL!$L120="AI",IF(Sheet1!$D120&gt;AIL!$K120+150,150,"wait"),0))</f>
        <v>wait</v>
      </c>
      <c r="BC119" s="8" t="str">
        <f>IF(AND(BC118&gt;0,BC118&lt;&gt;"wait"),"AT",IF(AIL!$L120="AI",IF(Sheet1!$D120&gt;AIL!$K120+200,200,"wait"),0))</f>
        <v>wait</v>
      </c>
      <c r="BD119" s="8">
        <f t="shared" si="103"/>
        <v>-50</v>
      </c>
      <c r="BE119" s="8"/>
      <c r="BF119" s="8" t="str">
        <f>IF(AND(BF118&gt;0,BF118&lt;&gt;"wait"),"AT",IF(AIL!$N120="AI",IF(Sheet1!$E120&lt;AIL!$M120-50,50,"wait"),0))</f>
        <v>AT</v>
      </c>
      <c r="BG119" s="8" t="str">
        <f>IF(AND(BG118&gt;0,BG118&lt;&gt;"wait"),"AT",IF(AIL!$N120="AI",IF(Sheet1!$E120&lt;AIL!$M120-100,100,"wait"),0))</f>
        <v>AT</v>
      </c>
      <c r="BH119" s="8" t="str">
        <f>IF(AND(BH118&gt;0,BH118&lt;&gt;"wait"),"AT",IF(AIL!$N120="AI",IF(Sheet1!$E120&lt;AIL!$M120-150,150,"wait"),0))</f>
        <v>AT</v>
      </c>
      <c r="BI119" s="8" t="str">
        <f>IF(AND(BI118&gt;0,BI118&lt;&gt;"wait"),"AT",IF(AIL!$N120="AI",IF(Sheet1!$E120&lt;AIL!$M120-200,200,"wait"),0))</f>
        <v>AT</v>
      </c>
      <c r="BJ119" s="8" t="str">
        <f>IF(AND(BJ118&gt;0,BJ118&lt;&gt;"wait"),"AT",IF(AIL!$N120="AI",IF(Sheet1!$D120&gt;AIL!$M120+50,50,"wait"),0))</f>
        <v>AT</v>
      </c>
      <c r="BK119" s="8" t="str">
        <f>IF(AND(BK118&gt;0,BK118&lt;&gt;"wait"),"AT",IF(AIL!$N120="AI",IF(Sheet1!$D120&gt;AIL!$M120+100,100,"wait"),0))</f>
        <v>wait</v>
      </c>
      <c r="BL119" s="8" t="str">
        <f>IF(AND(BL118&gt;0,BL118&lt;&gt;"wait"),"AT",IF(AIL!$N120="AI",IF(Sheet1!$D120&gt;AIL!$M120+150,150,"wait"),0))</f>
        <v>wait</v>
      </c>
      <c r="BM119" s="8" t="str">
        <f>IF(AND(BM118&gt;0,BM118&lt;&gt;"wait"),"AT",IF(AIL!$N120="AI",IF(Sheet1!$D120&gt;AIL!$M120+200,200,"wait"),0))</f>
        <v>wait</v>
      </c>
      <c r="BN119" s="8">
        <f t="shared" si="104"/>
        <v>-50</v>
      </c>
      <c r="BO119" s="8"/>
      <c r="BP119" s="8" t="str">
        <f>IF(AND(BP118&gt;0,BP118&lt;&gt;"wait"),"AT",IF(AIL!$P120="AI",IF(Sheet1!$E120&lt;AIL!$O120-50,50,"wait"),0))</f>
        <v>AT</v>
      </c>
      <c r="BQ119" s="8" t="str">
        <f>IF(AND(BQ118&gt;0,BQ118&lt;&gt;"wait"),"AT",IF(AIL!$P120="AI",IF(Sheet1!$E120&lt;AIL!$O120-100,100,"wait"),0))</f>
        <v>AT</v>
      </c>
      <c r="BR119" s="8" t="str">
        <f>IF(AND(BR118&gt;0,BR118&lt;&gt;"wait"),"AT",IF(AIL!$P120="AI",IF(Sheet1!$E120&lt;AIL!$O120-150,150,"wait"),0))</f>
        <v>AT</v>
      </c>
      <c r="BS119" s="8" t="str">
        <f>IF(AND(BS118&gt;0,BS118&lt;&gt;"wait"),"AT",IF(AIL!$P120="AI",IF(Sheet1!$E120&lt;AIL!$O120-200,200,"wait"),0))</f>
        <v>AT</v>
      </c>
      <c r="BT119" s="8" t="str">
        <f>IF(AND(BT118&gt;0,BT118&lt;&gt;"wait"),"AT",IF(AIL!$P120="AI",IF(Sheet1!$D120&gt;AIL!$O120+50,50,"wait"),0))</f>
        <v>AT</v>
      </c>
      <c r="BU119" s="8" t="str">
        <f>IF(AND(BU118&gt;0,BU118&lt;&gt;"wait"),"AT",IF(AIL!$P120="AI",IF(Sheet1!$D120&gt;AIL!$O120+100,100,"wait"),0))</f>
        <v>wait</v>
      </c>
      <c r="BV119" s="8" t="str">
        <f>IF(AND(BV118&gt;0,BV118&lt;&gt;"wait"),"AT",IF(AIL!$P120="AI",IF(Sheet1!$D120&gt;AIL!$O120+150,150,"wait"),0))</f>
        <v>wait</v>
      </c>
      <c r="BW119" s="8" t="str">
        <f>IF(AND(BW118&gt;0,BW118&lt;&gt;"wait"),"AT",IF(AIL!$P120="AI",IF(Sheet1!$D120&gt;AIL!$O120+200,200,"wait"),0))</f>
        <v>wait</v>
      </c>
      <c r="BX119" s="8">
        <f t="shared" si="105"/>
        <v>-50</v>
      </c>
      <c r="BY119" s="8"/>
      <c r="BZ119" s="8" t="str">
        <f>IF(AND(BZ118&gt;0,BZ118&lt;&gt;"wait"),"AT",IF(AIL!$R120="AI",IF(Sheet1!$E120&lt;AIL!$Q120-50,50,"wait"),0))</f>
        <v>AT</v>
      </c>
      <c r="CA119" s="8" t="str">
        <f>IF(AND(CA118&gt;0,CA118&lt;&gt;"wait"),"AT",IF(AIL!$R120="AI",IF(Sheet1!$E120&lt;AIL!$Q120-100,100,"wait"),0))</f>
        <v>AT</v>
      </c>
      <c r="CB119" s="8" t="str">
        <f>IF(AND(CB118&gt;0,CB118&lt;&gt;"wait"),"AT",IF(AIL!$R120="AI",IF(Sheet1!$E120&lt;AIL!$Q120-150,150,"wait"),0))</f>
        <v>AT</v>
      </c>
      <c r="CC119" s="8" t="str">
        <f>IF(AND(CC118&gt;0,CC118&lt;&gt;"wait"),"AT",IF(AIL!$R120="AI",IF(Sheet1!$E120&lt;AIL!$Q120-200,200,"wait"),0))</f>
        <v>AT</v>
      </c>
      <c r="CD119" s="8" t="str">
        <f>IF(AND(CD118&gt;0,CD118&lt;&gt;"wait"),"AT",IF(AIL!$R120="AI",IF(Sheet1!$D120&gt;AIL!$Q120+50,50,"wait"),0))</f>
        <v>AT</v>
      </c>
      <c r="CE119" s="8" t="str">
        <f>IF(AND(CE118&gt;0,CE118&lt;&gt;"wait"),"AT",IF(AIL!$R120="AI",IF(Sheet1!$D120&gt;AIL!$Q120+100,100,"wait"),0))</f>
        <v>wait</v>
      </c>
      <c r="CF119" s="8" t="str">
        <f>IF(AND(CF118&gt;0,CF118&lt;&gt;"wait"),"AT",IF(AIL!$R120="AI",IF(Sheet1!$D120&gt;AIL!$Q120+150,150,"wait"),0))</f>
        <v>wait</v>
      </c>
      <c r="CG119" s="8" t="str">
        <f>IF(AND(CG118&gt;0,CG118&lt;&gt;"wait"),"AT",IF(AIL!$R120="AI",IF(Sheet1!$D120&gt;AIL!$Q120+200,200,"wait"),0))</f>
        <v>wait</v>
      </c>
      <c r="CH119" s="8">
        <f t="shared" si="106"/>
        <v>-50</v>
      </c>
      <c r="CI119" s="8"/>
      <c r="CJ119" s="8" t="str">
        <f>IF(AND(CJ118&gt;0,CJ118&lt;&gt;"wait"),"AT",IF(AIL!$T120="AI",IF(Sheet1!$E120&lt;AIL!$S120-50,50,"wait"),0))</f>
        <v>AT</v>
      </c>
      <c r="CK119" s="8" t="str">
        <f>IF(AND(CK118&gt;0,CK118&lt;&gt;"wait"),"AT",IF(AIL!$T120="AI",IF(Sheet1!$E120&lt;AIL!$S120-100,100,"wait"),0))</f>
        <v>AT</v>
      </c>
      <c r="CL119" s="8" t="str">
        <f>IF(AND(CL118&gt;0,CL118&lt;&gt;"wait"),"AT",IF(AIL!$T120="AI",IF(Sheet1!$E120&lt;AIL!$S120-150,150,"wait"),0))</f>
        <v>AT</v>
      </c>
      <c r="CM119" s="8" t="str">
        <f>IF(AND(CM118&gt;0,CM118&lt;&gt;"wait"),"AT",IF(AIL!$T120="AI",IF(Sheet1!$E120&lt;AIL!$S120-200,200,"wait"),0))</f>
        <v>AT</v>
      </c>
      <c r="CN119" s="8" t="str">
        <f>IF(AND(CN118&gt;0,CN118&lt;&gt;"wait"),"AT",IF(AIL!$T120="AI",IF(Sheet1!$D120&gt;AIL!$S120+50,50,"wait"),0))</f>
        <v>AT</v>
      </c>
      <c r="CO119" s="8" t="str">
        <f>IF(AND(CO118&gt;0,CO118&lt;&gt;"wait"),"AT",IF(AIL!$T120="AI",IF(Sheet1!$D120&gt;AIL!$S120+100,100,"wait"),0))</f>
        <v>AT</v>
      </c>
      <c r="CP119" s="8" t="str">
        <f>IF(AND(CP118&gt;0,CP118&lt;&gt;"wait"),"AT",IF(AIL!$T120="AI",IF(Sheet1!$D120&gt;AIL!$S120+150,150,"wait"),0))</f>
        <v>wait</v>
      </c>
      <c r="CQ119" s="8" t="str">
        <f>IF(AND(CQ118&gt;0,CQ118&lt;&gt;"wait"),"AT",IF(AIL!$T120="AI",IF(Sheet1!$D120&gt;AIL!$S120+200,200,"wait"),0))</f>
        <v>wait</v>
      </c>
      <c r="CR119" s="8">
        <f t="shared" si="107"/>
        <v>-100</v>
      </c>
      <c r="CS119" s="8"/>
      <c r="CT119" s="8" t="str">
        <f>IF(AND(CT118&gt;0,CT118&lt;&gt;"wait"),"AT",IF(AIL!$V120="AI",IF(Sheet1!$E120&lt;AIL!$U120-50,50,"wait"),0))</f>
        <v>AT</v>
      </c>
      <c r="CU119" s="8" t="str">
        <f>IF(AND(CU118&gt;0,CU118&lt;&gt;"wait"),"AT",IF(AIL!$V120="AI",IF(Sheet1!$E120&lt;AIL!$U120-100,100,"wait"),0))</f>
        <v>AT</v>
      </c>
      <c r="CV119" s="8" t="str">
        <f>IF(AND(CV118&gt;0,CV118&lt;&gt;"wait"),"AT",IF(AIL!$V120="AI",IF(Sheet1!$E120&lt;AIL!$U120-150,150,"wait"),0))</f>
        <v>AT</v>
      </c>
      <c r="CW119" s="8" t="str">
        <f>IF(AND(CW118&gt;0,CW118&lt;&gt;"wait"),"AT",IF(AIL!$V120="AI",IF(Sheet1!$E120&lt;AIL!$U120-200,200,"wait"),0))</f>
        <v>AT</v>
      </c>
      <c r="CX119" s="8" t="str">
        <f>IF(AND(CX118&gt;0,CX118&lt;&gt;"wait"),"AT",IF(AIL!$V120="AI",IF(Sheet1!$D120&gt;AIL!$U120+50,50,"wait"),0))</f>
        <v>AT</v>
      </c>
      <c r="CY119" s="8" t="str">
        <f>IF(AND(CY118&gt;0,CY118&lt;&gt;"wait"),"AT",IF(AIL!$V120="AI",IF(Sheet1!$D120&gt;AIL!$U120+100,100,"wait"),0))</f>
        <v>AT</v>
      </c>
      <c r="CZ119" s="8" t="str">
        <f>IF(AND(CZ118&gt;0,CZ118&lt;&gt;"wait"),"AT",IF(AIL!$V120="AI",IF(Sheet1!$D120&gt;AIL!$U120+150,150,"wait"),0))</f>
        <v>wait</v>
      </c>
      <c r="DA119" s="8" t="str">
        <f>IF(AND(DA118&gt;0,DA118&lt;&gt;"wait"),"AT",IF(AIL!$V120="AI",IF(Sheet1!$D120&gt;AIL!$U120+200,200,"wait"),0))</f>
        <v>wait</v>
      </c>
      <c r="DB119" s="8">
        <f t="shared" si="108"/>
        <v>-100</v>
      </c>
      <c r="DC119" s="8"/>
      <c r="DD119" s="8" t="str">
        <f>IF(AND(DD118&gt;0,DD118&lt;&gt;"wait"),"AT",IF(AIL!$X120="AI",IF(Sheet1!$E120&lt;AIL!$W120-50,50,"wait"),0))</f>
        <v>AT</v>
      </c>
      <c r="DE119" s="8" t="str">
        <f>IF(AND(DE118&gt;0,DE118&lt;&gt;"wait"),"AT",IF(AIL!$X120="AI",IF(Sheet1!$E120&lt;AIL!$W120-100,100,"wait"),0))</f>
        <v>AT</v>
      </c>
      <c r="DF119" s="8" t="str">
        <f>IF(AND(DF118&gt;0,DF118&lt;&gt;"wait"),"AT",IF(AIL!$X120="AI",IF(Sheet1!$E120&lt;AIL!$W120-150,150,"wait"),0))</f>
        <v>AT</v>
      </c>
      <c r="DG119" s="8" t="str">
        <f>IF(AND(DG118&gt;0,DG118&lt;&gt;"wait"),"AT",IF(AIL!$X120="AI",IF(Sheet1!$E120&lt;AIL!$W120-200,200,"wait"),0))</f>
        <v>AT</v>
      </c>
      <c r="DH119" s="8" t="str">
        <f>IF(AND(DH118&gt;0,DH118&lt;&gt;"wait"),"AT",IF(AIL!$X120="AI",IF(Sheet1!$D120&gt;AIL!$W120+50,50,"wait"),0))</f>
        <v>AT</v>
      </c>
      <c r="DI119" s="8" t="str">
        <f>IF(AND(DI118&gt;0,DI118&lt;&gt;"wait"),"AT",IF(AIL!$X120="AI",IF(Sheet1!$D120&gt;AIL!$W120+100,100,"wait"),0))</f>
        <v>AT</v>
      </c>
      <c r="DJ119" s="8" t="str">
        <f>IF(AND(DJ118&gt;0,DJ118&lt;&gt;"wait"),"AT",IF(AIL!$X120="AI",IF(Sheet1!$D120&gt;AIL!$W120+150,150,"wait"),0))</f>
        <v>wait</v>
      </c>
      <c r="DK119" s="8" t="str">
        <f>IF(AND(DK118&gt;0,DK118&lt;&gt;"wait"),"AT",IF(AIL!$X120="AI",IF(Sheet1!$D120&gt;AIL!$W120+200,200,"wait"),0))</f>
        <v>wait</v>
      </c>
      <c r="DL119" s="8">
        <f t="shared" si="109"/>
        <v>-100</v>
      </c>
      <c r="DN119" s="10" t="str">
        <f>IF(AND(DN118&gt;0,DN118&lt;&gt;"wait"),"AT",IF(AIL!$AA120="AI",IF(Sheet1!$E120&lt;AIL!$Z120-50,50,"wait"),0))</f>
        <v>AT</v>
      </c>
      <c r="DO119" s="10" t="str">
        <f>IF(AND(DO118&gt;0,DO118&lt;&gt;"wait"),"AT",IF(AIL!$AA120="AI",IF(Sheet1!$E120&lt;AIL!$Z120-100,100,"wait"),0))</f>
        <v>AT</v>
      </c>
      <c r="DP119" s="10" t="str">
        <f>IF(AND(DP118&gt;0,DP118&lt;&gt;"wait"),"AT",IF(AIL!$AA120="AI",IF(Sheet1!$E120&lt;AIL!$Z120-150,150,"wait"),0))</f>
        <v>AT</v>
      </c>
      <c r="DQ119" s="10" t="str">
        <f>IF(AND(DQ118&gt;0,DQ118&lt;&gt;"wait"),"AT",IF(AIL!$AA120="AI",IF(Sheet1!$E120&lt;AIL!$Z120-200,200,"wait"),0))</f>
        <v>AT</v>
      </c>
      <c r="DR119" s="10" t="str">
        <f>IF(AND(DR118&gt;0,DR118&lt;&gt;"wait"),"AT",IF(AIL!$AA120="AI",IF(Sheet1!$D120&gt;AIL!$Z120+50,50,"wait"),0))</f>
        <v>AT</v>
      </c>
      <c r="DS119" s="10" t="str">
        <f>IF(AND(DS118&gt;0,DS118&lt;&gt;"wait"),"AT",IF(AIL!$AA120="AI",IF(Sheet1!$D120&gt;AIL!$Z120+100,100,"wait"),0))</f>
        <v>wait</v>
      </c>
      <c r="DT119" s="10" t="str">
        <f>IF(AND(DT118&gt;0,DT118&lt;&gt;"wait"),"AT",IF(AIL!$AA120="AI",IF(Sheet1!$D120&gt;AIL!$Z120+150,150,"wait"),0))</f>
        <v>wait</v>
      </c>
      <c r="DU119" s="10" t="str">
        <f>IF(AND(DU118&gt;0,DU118&lt;&gt;"wait"),"AT",IF(AIL!$AA120="AI",IF(Sheet1!$D120&gt;AIL!$Z120+200,200,"wait"),0))</f>
        <v>wait</v>
      </c>
      <c r="DV119" s="10">
        <f t="shared" si="77"/>
        <v>-50</v>
      </c>
      <c r="DX119" s="10" t="str">
        <f>IF(AND(DX118&gt;0,DX118&lt;&gt;"wait"),"AT",IF(AIL!$AC120="AI",IF(Sheet1!$E120&lt;AIL!$AB120-50,50,"wait"),0))</f>
        <v>AT</v>
      </c>
      <c r="DY119" s="10" t="str">
        <f>IF(AND(DY118&gt;0,DY118&lt;&gt;"wait"),"AT",IF(AIL!$AC120="AI",IF(Sheet1!$E120&lt;AIL!$AB120-100,100,"wait"),0))</f>
        <v>AT</v>
      </c>
      <c r="DZ119" s="10" t="str">
        <f>IF(AND(DZ118&gt;0,DZ118&lt;&gt;"wait"),"AT",IF(AIL!$AC120="AI",IF(Sheet1!$E120&lt;AIL!$AB120-150,150,"wait"),0))</f>
        <v>AT</v>
      </c>
      <c r="EA119" s="10" t="str">
        <f>IF(AND(EA118&gt;0,EA118&lt;&gt;"wait"),"AT",IF(AIL!$AC120="AI",IF(Sheet1!$E120&lt;AIL!$AB120-200,200,"wait"),0))</f>
        <v>AT</v>
      </c>
      <c r="EB119" s="10" t="str">
        <f>IF(AND(EB118&gt;0,EB118&lt;&gt;"wait"),"AT",IF(AIL!$AC120="AI",IF(Sheet1!$D120&gt;AIL!$AB120+50,50,"wait"),0))</f>
        <v>AT</v>
      </c>
      <c r="EC119" s="10" t="str">
        <f>IF(AND(EC118&gt;0,EC118&lt;&gt;"wait"),"AT",IF(AIL!$AC120="AI",IF(Sheet1!$D120&gt;AIL!$AB120+100,100,"wait"),0))</f>
        <v>wait</v>
      </c>
      <c r="ED119" s="10" t="str">
        <f>IF(AND(ED118&gt;0,ED118&lt;&gt;"wait"),"AT",IF(AIL!$AC120="AI",IF(Sheet1!$D120&gt;AIL!$AB120+150,150,"wait"),0))</f>
        <v>wait</v>
      </c>
      <c r="EE119" s="10" t="str">
        <f>IF(AND(EE118&gt;0,EE118&lt;&gt;"wait"),"AT",IF(AIL!$AC120="AI",IF(Sheet1!$D120&gt;AIL!$AB120+200,200,"wait"),0))</f>
        <v>wait</v>
      </c>
      <c r="EF119" s="10">
        <f t="shared" si="78"/>
        <v>-50</v>
      </c>
      <c r="EH119" s="10" t="str">
        <f>IF(AND(EH118&gt;0,EH118&lt;&gt;"wait"),"AT",IF(AIL!$AE120="AI",IF(Sheet1!$E120&lt;AIL!$AD120-50,50,"wait"),0))</f>
        <v>AT</v>
      </c>
      <c r="EI119" s="10" t="str">
        <f>IF(AND(EI118&gt;0,EI118&lt;&gt;"wait"),"AT",IF(AIL!$AE120="AI",IF(Sheet1!$E120&lt;AIL!$AD120-100,100,"wait"),0))</f>
        <v>AT</v>
      </c>
      <c r="EJ119" s="10" t="str">
        <f>IF(AND(EJ118&gt;0,EJ118&lt;&gt;"wait"),"AT",IF(AIL!$AE120="AI",IF(Sheet1!$E120&lt;AIL!$AD120-150,150,"wait"),0))</f>
        <v>AT</v>
      </c>
      <c r="EK119" s="10" t="str">
        <f>IF(AND(EK118&gt;0,EK118&lt;&gt;"wait"),"AT",IF(AIL!$AE120="AI",IF(Sheet1!$E120&lt;AIL!$AD120-200,200,"wait"),0))</f>
        <v>AT</v>
      </c>
      <c r="EL119" s="10" t="str">
        <f>IF(AND(EL118&gt;0,EL118&lt;&gt;"wait"),"AT",IF(AIL!$AE120="AI",IF(Sheet1!$D120&gt;AIL!$AD120+50,50,"wait"),0))</f>
        <v>AT</v>
      </c>
      <c r="EM119" s="10" t="str">
        <f>IF(AND(EM118&gt;0,EM118&lt;&gt;"wait"),"AT",IF(AIL!$AE120="AI",IF(Sheet1!$D120&gt;AIL!$AD120+100,100,"wait"),0))</f>
        <v>wait</v>
      </c>
      <c r="EN119" s="10" t="str">
        <f>IF(AND(EN118&gt;0,EN118&lt;&gt;"wait"),"AT",IF(AIL!$AE120="AI",IF(Sheet1!$D120&gt;AIL!$AD120+150,150,"wait"),0))</f>
        <v>wait</v>
      </c>
      <c r="EO119" s="10" t="str">
        <f>IF(AND(EO118&gt;0,EO118&lt;&gt;"wait"),"AT",IF(AIL!$AE120="AI",IF(Sheet1!$D120&gt;AIL!$AD120+200,200,"wait"),0))</f>
        <v>wait</v>
      </c>
      <c r="EP119" s="10">
        <f t="shared" si="79"/>
        <v>-50</v>
      </c>
      <c r="ER119" s="10" t="str">
        <f>IF(AND(ER118&gt;0,ER118&lt;&gt;"wait"),"AT",IF(AIL!$AG120="AI",IF(Sheet1!$E120&lt;AIL!$AF120-50,50,"wait"),0))</f>
        <v>AT</v>
      </c>
      <c r="ES119" s="10" t="str">
        <f>IF(AND(ES118&gt;0,ES118&lt;&gt;"wait"),"AT",IF(AIL!$AG120="AI",IF(Sheet1!$E120&lt;AIL!$AF120-100,100,"wait"),0))</f>
        <v>AT</v>
      </c>
      <c r="ET119" s="10" t="str">
        <f>IF(AND(ET118&gt;0,ET118&lt;&gt;"wait"),"AT",IF(AIL!$AG120="AI",IF(Sheet1!$E120&lt;AIL!$AF120-150,150,"wait"),0))</f>
        <v>AT</v>
      </c>
      <c r="EU119" s="10" t="str">
        <f>IF(AND(EU118&gt;0,EU118&lt;&gt;"wait"),"AT",IF(AIL!$AG120="AI",IF(Sheet1!$E120&lt;AIL!$AF120-200,200,"wait"),0))</f>
        <v>AT</v>
      </c>
      <c r="EV119" s="10" t="str">
        <f>IF(AND(EV118&gt;0,EV118&lt;&gt;"wait"),"AT",IF(AIL!$AG120="AI",IF(Sheet1!$D120&gt;AIL!$AF120+50,50,"wait"),0))</f>
        <v>AT</v>
      </c>
      <c r="EW119" s="10" t="str">
        <f>IF(AND(EW118&gt;0,EW118&lt;&gt;"wait"),"AT",IF(AIL!$AG120="AI",IF(Sheet1!$D120&gt;AIL!$AF120+100,100,"wait"),0))</f>
        <v>wait</v>
      </c>
      <c r="EX119" s="10" t="str">
        <f>IF(AND(EX118&gt;0,EX118&lt;&gt;"wait"),"AT",IF(AIL!$AG120="AI",IF(Sheet1!$D120&gt;AIL!$AF120+150,150,"wait"),0))</f>
        <v>wait</v>
      </c>
      <c r="EY119" s="10" t="str">
        <f>IF(AND(EY118&gt;0,EY118&lt;&gt;"wait"),"AT",IF(AIL!$AG120="AI",IF(Sheet1!$D120&gt;AIL!$AF120+200,200,"wait"),0))</f>
        <v>wait</v>
      </c>
      <c r="EZ119" s="10">
        <f t="shared" si="80"/>
        <v>-50</v>
      </c>
      <c r="FB119" s="10" t="str">
        <f>IF(AND(FB118&gt;0,FB118&lt;&gt;"wait"),"AT",IF(AIL!$AI120="AI",IF(Sheet1!$E120&lt;AIL!$AH120-50,50,"wait"),0))</f>
        <v>AT</v>
      </c>
      <c r="FC119" s="10" t="str">
        <f>IF(AND(FC118&gt;0,FC118&lt;&gt;"wait"),"AT",IF(AIL!$AI120="AI",IF(Sheet1!$E120&lt;AIL!$AH120-100,100,"wait"),0))</f>
        <v>AT</v>
      </c>
      <c r="FD119" s="10" t="str">
        <f>IF(AND(FD118&gt;0,FD118&lt;&gt;"wait"),"AT",IF(AIL!$AI120="AI",IF(Sheet1!$E120&lt;AIL!$AH120-150,150,"wait"),0))</f>
        <v>AT</v>
      </c>
      <c r="FE119" s="10" t="str">
        <f>IF(AND(FE118&gt;0,FE118&lt;&gt;"wait"),"AT",IF(AIL!$AI120="AI",IF(Sheet1!$E120&lt;AIL!$AH120-200,200,"wait"),0))</f>
        <v>AT</v>
      </c>
      <c r="FF119" s="10" t="str">
        <f>IF(AND(FF118&gt;0,FF118&lt;&gt;"wait"),"AT",IF(AIL!$AI120="AI",IF(Sheet1!$D120&gt;AIL!$AH120+50,50,"wait"),0))</f>
        <v>AT</v>
      </c>
      <c r="FG119" s="10" t="str">
        <f>IF(AND(FG118&gt;0,FG118&lt;&gt;"wait"),"AT",IF(AIL!$AI120="AI",IF(Sheet1!$D120&gt;AIL!$AH120+100,100,"wait"),0))</f>
        <v>wait</v>
      </c>
      <c r="FH119" s="10" t="str">
        <f>IF(AND(FH118&gt;0,FH118&lt;&gt;"wait"),"AT",IF(AIL!$AI120="AI",IF(Sheet1!$D120&gt;AIL!$AH120+150,150,"wait"),0))</f>
        <v>wait</v>
      </c>
      <c r="FI119" s="10" t="str">
        <f>IF(AND(FI118&gt;0,FI118&lt;&gt;"wait"),"AT",IF(AIL!$AI120="AI",IF(Sheet1!$D120&gt;AIL!$AH120+200,200,"wait"),0))</f>
        <v>wait</v>
      </c>
      <c r="FJ119" s="10">
        <f t="shared" si="81"/>
        <v>-50</v>
      </c>
      <c r="FL119" s="10" t="str">
        <f>IF(AND(FL118&gt;0,FL118&lt;&gt;"wait"),"AT",IF(AIL!$AK120="AI",IF(Sheet1!$E120&lt;AIL!$AJ120-50,50,"wait"),0))</f>
        <v>AT</v>
      </c>
      <c r="FM119" s="10" t="str">
        <f>IF(AND(FM118&gt;0,FM118&lt;&gt;"wait"),"AT",IF(AIL!$AK120="AI",IF(Sheet1!$E120&lt;AIL!$AJ120-100,100,"wait"),0))</f>
        <v>AT</v>
      </c>
      <c r="FN119" s="10" t="str">
        <f>IF(AND(FN118&gt;0,FN118&lt;&gt;"wait"),"AT",IF(AIL!$AK120="AI",IF(Sheet1!$E120&lt;AIL!$AJ120-150,150,"wait"),0))</f>
        <v>AT</v>
      </c>
      <c r="FO119" s="10" t="str">
        <f>IF(AND(FO118&gt;0,FO118&lt;&gt;"wait"),"AT",IF(AIL!$AK120="AI",IF(Sheet1!$E120&lt;AIL!$AJ120-200,200,"wait"),0))</f>
        <v>AT</v>
      </c>
      <c r="FP119" s="10" t="str">
        <f>IF(AND(FP118&gt;0,FP118&lt;&gt;"wait"),"AT",IF(AIL!$AK120="AI",IF(Sheet1!$D120&gt;AIL!$AJ120+50,50,"wait"),0))</f>
        <v>AT</v>
      </c>
      <c r="FQ119" s="10" t="str">
        <f>IF(AND(FQ118&gt;0,FQ118&lt;&gt;"wait"),"AT",IF(AIL!$AK120="AI",IF(Sheet1!$D120&gt;AIL!$AJ120+100,100,"wait"),0))</f>
        <v>wait</v>
      </c>
      <c r="FR119" s="10" t="str">
        <f>IF(AND(FR118&gt;0,FR118&lt;&gt;"wait"),"AT",IF(AIL!$AK120="AI",IF(Sheet1!$D120&gt;AIL!$AJ120+150,150,"wait"),0))</f>
        <v>wait</v>
      </c>
      <c r="FS119" s="10" t="str">
        <f>IF(AND(FS118&gt;0,FS118&lt;&gt;"wait"),"AT",IF(AIL!$AK120="AI",IF(Sheet1!$D120&gt;AIL!$AJ120+200,200,"wait"),0))</f>
        <v>wait</v>
      </c>
      <c r="FT119" s="10">
        <f t="shared" si="82"/>
        <v>-50</v>
      </c>
      <c r="FV119" s="10" t="str">
        <f>IF(AND(FV118&gt;0,FV118&lt;&gt;"wait"),"AT",IF(AIL!$AM120="AI",IF(Sheet1!$E120&lt;AIL!$AL120-50,50,"wait"),0))</f>
        <v>AT</v>
      </c>
      <c r="FW119" s="10" t="str">
        <f>IF(AND(FW118&gt;0,FW118&lt;&gt;"wait"),"AT",IF(AIL!$AM120="AI",IF(Sheet1!$E120&lt;AIL!$AL120-100,100,"wait"),0))</f>
        <v>AT</v>
      </c>
      <c r="FX119" s="10" t="str">
        <f>IF(AND(FX118&gt;0,FX118&lt;&gt;"wait"),"AT",IF(AIL!$AM120="AI",IF(Sheet1!$E120&lt;AIL!$AL120-150,150,"wait"),0))</f>
        <v>AT</v>
      </c>
      <c r="FY119" s="10" t="str">
        <f>IF(AND(FY118&gt;0,FY118&lt;&gt;"wait"),"AT",IF(AIL!$AM120="AI",IF(Sheet1!$E120&lt;AIL!$AL120-200,200,"wait"),0))</f>
        <v>AT</v>
      </c>
      <c r="FZ119" s="10" t="str">
        <f>IF(AND(FZ118&gt;0,FZ118&lt;&gt;"wait"),"AT",IF(AIL!$AM120="AI",IF(Sheet1!$D120&gt;AIL!$AL120+50,50,"wait"),0))</f>
        <v>AT</v>
      </c>
      <c r="GA119" s="10" t="str">
        <f>IF(AND(GA118&gt;0,GA118&lt;&gt;"wait"),"AT",IF(AIL!$AM120="AI",IF(Sheet1!$D120&gt;AIL!$AL120+100,100,"wait"),0))</f>
        <v>wait</v>
      </c>
      <c r="GB119" s="10" t="str">
        <f>IF(AND(GB118&gt;0,GB118&lt;&gt;"wait"),"AT",IF(AIL!$AM120="AI",IF(Sheet1!$D120&gt;AIL!$AL120+150,150,"wait"),0))</f>
        <v>wait</v>
      </c>
      <c r="GC119" s="10" t="str">
        <f>IF(AND(GC118&gt;0,GC118&lt;&gt;"wait"),"AT",IF(AIL!$AM120="AI",IF(Sheet1!$D120&gt;AIL!$AL120+200,200,"wait"),0))</f>
        <v>wait</v>
      </c>
      <c r="GD119" s="10">
        <f t="shared" si="83"/>
        <v>-50</v>
      </c>
      <c r="GF119" s="10" t="str">
        <f>IF(AND(GF118&gt;0,GF118&lt;&gt;"wait"),"AT",IF(AIL!$AO120="AI",IF(Sheet1!$E120&lt;AIL!$AN120-50,50,"wait"),0))</f>
        <v>AT</v>
      </c>
      <c r="GG119" s="10" t="str">
        <f>IF(AND(GG118&gt;0,GG118&lt;&gt;"wait"),"AT",IF(AIL!$AO120="AI",IF(Sheet1!$E120&lt;AIL!$AN120-100,100,"wait"),0))</f>
        <v>AT</v>
      </c>
      <c r="GH119" s="10" t="str">
        <f>IF(AND(GH118&gt;0,GH118&lt;&gt;"wait"),"AT",IF(AIL!$AO120="AI",IF(Sheet1!$E120&lt;AIL!$AN120-150,150,"wait"),0))</f>
        <v>AT</v>
      </c>
      <c r="GI119" s="10" t="str">
        <f>IF(AND(GI118&gt;0,GI118&lt;&gt;"wait"),"AT",IF(AIL!$AO120="AI",IF(Sheet1!$E120&lt;AIL!$AN120-200,200,"wait"),0))</f>
        <v>AT</v>
      </c>
      <c r="GJ119" s="10" t="str">
        <f>IF(AND(GJ118&gt;0,GJ118&lt;&gt;"wait"),"AT",IF(AIL!$AO120="AI",IF(Sheet1!$D120&gt;AIL!$AN120+50,50,"wait"),0))</f>
        <v>AT</v>
      </c>
      <c r="GK119" s="10" t="str">
        <f>IF(AND(GK118&gt;0,GK118&lt;&gt;"wait"),"AT",IF(AIL!$AO120="AI",IF(Sheet1!$D120&gt;AIL!$AN120+100,100,"wait"),0))</f>
        <v>wait</v>
      </c>
      <c r="GL119" s="10" t="str">
        <f>IF(AND(GL118&gt;0,GL118&lt;&gt;"wait"),"AT",IF(AIL!$AO120="AI",IF(Sheet1!$D120&gt;AIL!$AN120+150,150,"wait"),0))</f>
        <v>wait</v>
      </c>
      <c r="GM119" s="10" t="str">
        <f>IF(AND(GM118&gt;0,GM118&lt;&gt;"wait"),"AT",IF(AIL!$AO120="AI",IF(Sheet1!$D120&gt;AIL!$AN120+200,200,"wait"),0))</f>
        <v>wait</v>
      </c>
      <c r="GN119" s="10">
        <f t="shared" si="84"/>
        <v>-50</v>
      </c>
      <c r="GP119" s="10" t="str">
        <f>IF(AND(GP118&gt;0,GP118&lt;&gt;"wait"),"AT",IF(AIL!$AQ120="AI",IF(Sheet1!$E120&lt;AIL!$AP120-50,50,"wait"),0))</f>
        <v>AT</v>
      </c>
      <c r="GQ119" s="10" t="str">
        <f>IF(AND(GQ118&gt;0,GQ118&lt;&gt;"wait"),"AT",IF(AIL!$AQ120="AI",IF(Sheet1!$E120&lt;AIL!$AP120-100,100,"wait"),0))</f>
        <v>AT</v>
      </c>
      <c r="GR119" s="10" t="str">
        <f>IF(AND(GR118&gt;0,GR118&lt;&gt;"wait"),"AT",IF(AIL!$AQ120="AI",IF(Sheet1!$E120&lt;AIL!$AP120-150,150,"wait"),0))</f>
        <v>AT</v>
      </c>
      <c r="GS119" s="10" t="str">
        <f>IF(AND(GS118&gt;0,GS118&lt;&gt;"wait"),"AT",IF(AIL!$AQ120="AI",IF(Sheet1!$E120&lt;AIL!$AP120-200,200,"wait"),0))</f>
        <v>AT</v>
      </c>
      <c r="GT119" s="10" t="str">
        <f>IF(AND(GT118&gt;0,GT118&lt;&gt;"wait"),"AT",IF(AIL!$AQ120="AI",IF(Sheet1!$D120&gt;AIL!$AP120+50,50,"wait"),0))</f>
        <v>AT</v>
      </c>
      <c r="GU119" s="10" t="str">
        <f>IF(AND(GU118&gt;0,GU118&lt;&gt;"wait"),"AT",IF(AIL!$AQ120="AI",IF(Sheet1!$D120&gt;AIL!$AP120+100,100,"wait"),0))</f>
        <v>wait</v>
      </c>
      <c r="GV119" s="10" t="str">
        <f>IF(AND(GV118&gt;0,GV118&lt;&gt;"wait"),"AT",IF(AIL!$AQ120="AI",IF(Sheet1!$D120&gt;AIL!$AP120+150,150,"wait"),0))</f>
        <v>wait</v>
      </c>
      <c r="GW119" s="10" t="str">
        <f>IF(AND(GW118&gt;0,GW118&lt;&gt;"wait"),"AT",IF(AIL!$AQ120="AI",IF(Sheet1!$D120&gt;AIL!$AP120+200,200,"wait"),0))</f>
        <v>wait</v>
      </c>
      <c r="GX119" s="10">
        <f t="shared" si="85"/>
        <v>-50</v>
      </c>
      <c r="GZ119" s="10" t="str">
        <f>IF(AND(GZ118&gt;0,GZ118&lt;&gt;"wait"),"AT",IF(AIL!$AS120="AI",IF(Sheet1!$E120&lt;AIL!$AR120-50,50,"wait"),0))</f>
        <v>AT</v>
      </c>
      <c r="HA119" s="10" t="str">
        <f>IF(AND(HA118&gt;0,HA118&lt;&gt;"wait"),"AT",IF(AIL!$AS120="AI",IF(Sheet1!$E120&lt;AIL!$AR120-100,100,"wait"),0))</f>
        <v>AT</v>
      </c>
      <c r="HB119" s="10" t="str">
        <f>IF(AND(HB118&gt;0,HB118&lt;&gt;"wait"),"AT",IF(AIL!$AS120="AI",IF(Sheet1!$E120&lt;AIL!$AR120-150,150,"wait"),0))</f>
        <v>AT</v>
      </c>
      <c r="HC119" s="10" t="str">
        <f>IF(AND(HC118&gt;0,HC118&lt;&gt;"wait"),"AT",IF(AIL!$AS120="AI",IF(Sheet1!$E120&lt;AIL!$AR120-200,200,"wait"),0))</f>
        <v>AT</v>
      </c>
      <c r="HD119" s="10" t="str">
        <f>IF(AND(HD118&gt;0,HD118&lt;&gt;"wait"),"AT",IF(AIL!$AS120="AI",IF(Sheet1!$D120&gt;AIL!$AR120+50,50,"wait"),0))</f>
        <v>AT</v>
      </c>
      <c r="HE119" s="10" t="str">
        <f>IF(AND(HE118&gt;0,HE118&lt;&gt;"wait"),"AT",IF(AIL!$AS120="AI",IF(Sheet1!$D120&gt;AIL!$AR120+100,100,"wait"),0))</f>
        <v>wait</v>
      </c>
      <c r="HF119" s="10" t="str">
        <f>IF(AND(HF118&gt;0,HF118&lt;&gt;"wait"),"AT",IF(AIL!$AS120="AI",IF(Sheet1!$D120&gt;AIL!$AR120+150,150,"wait"),0))</f>
        <v>wait</v>
      </c>
      <c r="HG119" s="10" t="str">
        <f>IF(AND(HG118&gt;0,HG118&lt;&gt;"wait"),"AT",IF(AIL!$AS120="AI",IF(Sheet1!$D120&gt;AIL!$AR120+200,200,"wait"),0))</f>
        <v>wait</v>
      </c>
      <c r="HH119" s="10">
        <f t="shared" si="86"/>
        <v>-50</v>
      </c>
      <c r="HJ119" s="10" t="str">
        <f>IF(AND(HJ118&gt;0,HJ118&lt;&gt;"wait"),"AT",IF(AIL!$AU120="AI",IF(Sheet1!$E120&lt;AIL!$AT120-50,50,"wait"),0))</f>
        <v>AT</v>
      </c>
      <c r="HK119" s="10" t="str">
        <f>IF(AND(HK118&gt;0,HK118&lt;&gt;"wait"),"AT",IF(AIL!$AU120="AI",IF(Sheet1!$E120&lt;AIL!$AT120-100,100,"wait"),0))</f>
        <v>AT</v>
      </c>
      <c r="HL119" s="10" t="str">
        <f>IF(AND(HL118&gt;0,HL118&lt;&gt;"wait"),"AT",IF(AIL!$AU120="AI",IF(Sheet1!$E120&lt;AIL!$AT120-150,150,"wait"),0))</f>
        <v>AT</v>
      </c>
      <c r="HM119" s="10" t="str">
        <f>IF(AND(HM118&gt;0,HM118&lt;&gt;"wait"),"AT",IF(AIL!$AU120="AI",IF(Sheet1!$E120&lt;AIL!$AT120-200,200,"wait"),0))</f>
        <v>AT</v>
      </c>
      <c r="HN119" s="10" t="str">
        <f>IF(AND(HN118&gt;0,HN118&lt;&gt;"wait"),"AT",IF(AIL!$AU120="AI",IF(Sheet1!$D120&gt;AIL!$AT120+50,50,"wait"),0))</f>
        <v>AT</v>
      </c>
      <c r="HO119" s="10" t="str">
        <f>IF(AND(HO118&gt;0,HO118&lt;&gt;"wait"),"AT",IF(AIL!$AU120="AI",IF(Sheet1!$D120&gt;AIL!$AT120+100,100,"wait"),0))</f>
        <v>wait</v>
      </c>
      <c r="HP119" s="10" t="str">
        <f>IF(AND(HP118&gt;0,HP118&lt;&gt;"wait"),"AT",IF(AIL!$AU120="AI",IF(Sheet1!$D120&gt;AIL!$AT120+150,150,"wait"),0))</f>
        <v>wait</v>
      </c>
      <c r="HQ119" s="10" t="str">
        <f>IF(AND(HQ118&gt;0,HQ118&lt;&gt;"wait"),"AT",IF(AIL!$AU120="AI",IF(Sheet1!$D120&gt;AIL!$AT120+200,200,"wait"),0))</f>
        <v>wait</v>
      </c>
      <c r="HR119" s="10">
        <f t="shared" si="87"/>
        <v>-50</v>
      </c>
      <c r="HT119" s="10" t="str">
        <f>IF(AND(HT118&gt;0,HT118&lt;&gt;"wait"),"AT",IF(AIL!$AX120="AI",IF(Sheet1!$E120&lt;AIL!$AW120-50,50,"wait"),0))</f>
        <v>AT</v>
      </c>
      <c r="HU119" s="10" t="str">
        <f>IF(AND(HU118&gt;0,HU118&lt;&gt;"wait"),"AT",IF(AIL!$AX120="AI",IF(Sheet1!$E120&lt;AIL!$AW120-100,100,"wait"),0))</f>
        <v>AT</v>
      </c>
      <c r="HV119" s="10" t="str">
        <f>IF(AND(HV118&gt;0,HV118&lt;&gt;"wait"),"AT",IF(AIL!$AX120="AI",IF(Sheet1!$E120&lt;AIL!$AW120-150,150,"wait"),0))</f>
        <v>wait</v>
      </c>
      <c r="HW119" s="10" t="str">
        <f>IF(AND(HW118&gt;0,HW118&lt;&gt;"wait"),"AT",IF(AIL!$AX120="AI",IF(Sheet1!$E120&lt;AIL!$AW120-200,200,"wait"),0))</f>
        <v>wait</v>
      </c>
      <c r="HX119" s="10" t="str">
        <f>IF(AND(HX118&gt;0,HX118&lt;&gt;"wait"),"AT",IF(AIL!$AX120="AI",IF(Sheet1!$D120&gt;AIL!$AW120+50,50,"wait"),0))</f>
        <v>AT</v>
      </c>
      <c r="HY119" s="10" t="str">
        <f>IF(AND(HY118&gt;0,HY118&lt;&gt;"wait"),"AT",IF(AIL!$AX120="AI",IF(Sheet1!$D120&gt;AIL!$AW120+100,100,"wait"),0))</f>
        <v>AT</v>
      </c>
      <c r="HZ119" s="10" t="str">
        <f>IF(AND(HZ118&gt;0,HZ118&lt;&gt;"wait"),"AT",IF(AIL!$AX120="AI",IF(Sheet1!$D120&gt;AIL!$AW120+150,150,"wait"),0))</f>
        <v>wait</v>
      </c>
      <c r="IA119" s="10" t="str">
        <f>IF(AND(IA118&gt;0,IA118&lt;&gt;"wait"),"AT",IF(AIL!$AX120="AI",IF(Sheet1!$D120&gt;AIL!$AW120+200,200,"wait"),0))</f>
        <v>wait</v>
      </c>
      <c r="IB119" s="10">
        <f t="shared" si="88"/>
        <v>-100</v>
      </c>
      <c r="ID119" s="10" t="str">
        <f>IF(AND(ID118&gt;0,ID118&lt;&gt;"wait"),"AT",IF(AIL!$AZ120="AI",IF(Sheet1!$E120&lt;AIL!$AY120-50,50,"wait"),0))</f>
        <v>AT</v>
      </c>
      <c r="IE119" s="10" t="str">
        <f>IF(AND(IE118&gt;0,IE118&lt;&gt;"wait"),"AT",IF(AIL!$AZ120="AI",IF(Sheet1!$E120&lt;AIL!$AY120-100,100,"wait"),0))</f>
        <v>AT</v>
      </c>
      <c r="IF119" s="10" t="str">
        <f>IF(AND(IF118&gt;0,IF118&lt;&gt;"wait"),"AT",IF(AIL!$AZ120="AI",IF(Sheet1!$E120&lt;AIL!$AY120-150,150,"wait"),0))</f>
        <v>wait</v>
      </c>
      <c r="IG119" s="10" t="str">
        <f>IF(AND(IG118&gt;0,IG118&lt;&gt;"wait"),"AT",IF(AIL!$AZ120="AI",IF(Sheet1!$E120&lt;AIL!$AY120-200,200,"wait"),0))</f>
        <v>wait</v>
      </c>
      <c r="IH119" s="10" t="str">
        <f>IF(AND(IH118&gt;0,IH118&lt;&gt;"wait"),"AT",IF(AIL!$AZ120="AI",IF(Sheet1!$D120&gt;AIL!$AY120+50,50,"wait"),0))</f>
        <v>AT</v>
      </c>
      <c r="II119" s="10" t="str">
        <f>IF(AND(II118&gt;0,II118&lt;&gt;"wait"),"AT",IF(AIL!$AZ120="AI",IF(Sheet1!$D120&gt;AIL!$AY120+100,100,"wait"),0))</f>
        <v>AT</v>
      </c>
      <c r="IJ119" s="10" t="str">
        <f>IF(AND(IJ118&gt;0,IJ118&lt;&gt;"wait"),"AT",IF(AIL!$AZ120="AI",IF(Sheet1!$D120&gt;AIL!$AY120+150,150,"wait"),0))</f>
        <v>wait</v>
      </c>
      <c r="IK119" s="10" t="str">
        <f>IF(AND(IK118&gt;0,IK118&lt;&gt;"wait"),"AT",IF(AIL!$AZ120="AI",IF(Sheet1!$D120&gt;AIL!$AY120+200,200,"wait"),0))</f>
        <v>wait</v>
      </c>
      <c r="IL119" s="10">
        <f t="shared" si="89"/>
        <v>-100</v>
      </c>
      <c r="IN119" s="10" t="str">
        <f>IF(AND(IN118&gt;0,IN118&lt;&gt;"wait"),"AT",IF(AIL!$BB120="AI",IF(Sheet1!$E120&lt;AIL!$BA120-50,50,"wait"),0))</f>
        <v>AT</v>
      </c>
      <c r="IO119" s="10" t="str">
        <f>IF(AND(IO118&gt;0,IO118&lt;&gt;"wait"),"AT",IF(AIL!$BB120="AI",IF(Sheet1!$E120&lt;AIL!$BA120-100,100,"wait"),0))</f>
        <v>AT</v>
      </c>
      <c r="IP119" s="10" t="str">
        <f>IF(AND(IP118&gt;0,IP118&lt;&gt;"wait"),"AT",IF(AIL!$BB120="AI",IF(Sheet1!$E120&lt;AIL!$BA120-150,150,"wait"),0))</f>
        <v>wait</v>
      </c>
      <c r="IQ119" s="10" t="str">
        <f>IF(AND(IQ118&gt;0,IQ118&lt;&gt;"wait"),"AT",IF(AIL!$BB120="AI",IF(Sheet1!$E120&lt;AIL!$BA120-200,200,"wait"),0))</f>
        <v>wait</v>
      </c>
      <c r="IR119" s="10" t="str">
        <f>IF(AND(IR118&gt;0,IR118&lt;&gt;"wait"),"AT",IF(AIL!$BB120="AI",IF(Sheet1!$D120&gt;AIL!$BA120+50,50,"wait"),0))</f>
        <v>AT</v>
      </c>
      <c r="IS119" s="10" t="str">
        <f>IF(AND(IS118&gt;0,IS118&lt;&gt;"wait"),"AT",IF(AIL!$BB120="AI",IF(Sheet1!$D120&gt;AIL!$BA120+100,100,"wait"),0))</f>
        <v>AT</v>
      </c>
      <c r="IT119" s="10" t="str">
        <f>IF(AND(IT118&gt;0,IT118&lt;&gt;"wait"),"AT",IF(AIL!$BB120="AI",IF(Sheet1!$D120&gt;AIL!$BA120+150,150,"wait"),0))</f>
        <v>wait</v>
      </c>
      <c r="IU119" s="10" t="str">
        <f>IF(AND(IU118&gt;0,IU118&lt;&gt;"wait"),"AT",IF(AIL!$BB120="AI",IF(Sheet1!$D120&gt;AIL!$BA120+200,200,"wait"),0))</f>
        <v>wait</v>
      </c>
      <c r="IV119" s="10">
        <f t="shared" si="90"/>
        <v>-100</v>
      </c>
      <c r="IX119" s="10" t="str">
        <f>IF(AND(IX118&gt;0,IX118&lt;&gt;"wait"),"AT",IF(AIL!$BD120="AI",IF(Sheet1!$E120&lt;AIL!$BC120-50,50,"wait"),0))</f>
        <v>AT</v>
      </c>
      <c r="IY119" s="10" t="str">
        <f>IF(AND(IY118&gt;0,IY118&lt;&gt;"wait"),"AT",IF(AIL!$BD120="AI",IF(Sheet1!$E120&lt;AIL!$BC120-100,100,"wait"),0))</f>
        <v>AT</v>
      </c>
      <c r="IZ119" s="10" t="str">
        <f>IF(AND(IZ118&gt;0,IZ118&lt;&gt;"wait"),"AT",IF(AIL!$BD120="AI",IF(Sheet1!$E120&lt;AIL!$BC120-150,150,"wait"),0))</f>
        <v>wait</v>
      </c>
      <c r="JA119" s="10" t="str">
        <f>IF(AND(JA118&gt;0,JA118&lt;&gt;"wait"),"AT",IF(AIL!$BD120="AI",IF(Sheet1!$E120&lt;AIL!$BC120-200,200,"wait"),0))</f>
        <v>wait</v>
      </c>
      <c r="JB119" s="10" t="str">
        <f>IF(AND(JB118&gt;0,JB118&lt;&gt;"wait"),"AT",IF(AIL!$BD120="AI",IF(Sheet1!$D120&gt;AIL!$BC120+50,50,"wait"),0))</f>
        <v>AT</v>
      </c>
      <c r="JC119" s="10" t="str">
        <f>IF(AND(JC118&gt;0,JC118&lt;&gt;"wait"),"AT",IF(AIL!$BD120="AI",IF(Sheet1!$D120&gt;AIL!$BC120+100,100,"wait"),0))</f>
        <v>AT</v>
      </c>
      <c r="JD119" s="10" t="str">
        <f>IF(AND(JD118&gt;0,JD118&lt;&gt;"wait"),"AT",IF(AIL!$BD120="AI",IF(Sheet1!$D120&gt;AIL!$BC120+150,150,"wait"),0))</f>
        <v>wait</v>
      </c>
      <c r="JE119" s="10" t="str">
        <f>IF(AND(JE118&gt;0,JE118&lt;&gt;"wait"),"AT",IF(AIL!$BD120="AI",IF(Sheet1!$D120&gt;AIL!$BC120+200,200,"wait"),0))</f>
        <v>wait</v>
      </c>
      <c r="JF119" s="10">
        <f t="shared" si="91"/>
        <v>-100</v>
      </c>
      <c r="JH119" s="10" t="str">
        <f>IF(AND(JH118&gt;0,JH118&lt;&gt;"wait"),"AT",IF(AIL!$BF120="AI",IF(Sheet1!$E120&lt;AIL!$BE120-50,50,"wait"),0))</f>
        <v>AT</v>
      </c>
      <c r="JI119" s="10" t="str">
        <f>IF(AND(JI118&gt;0,JI118&lt;&gt;"wait"),"AT",IF(AIL!$BF120="AI",IF(Sheet1!$E120&lt;AIL!$BE120-100,100,"wait"),0))</f>
        <v>AT</v>
      </c>
      <c r="JJ119" s="10" t="str">
        <f>IF(AND(JJ118&gt;0,JJ118&lt;&gt;"wait"),"AT",IF(AIL!$BF120="AI",IF(Sheet1!$E120&lt;AIL!$BE120-150,150,"wait"),0))</f>
        <v>wait</v>
      </c>
      <c r="JK119" s="10" t="str">
        <f>IF(AND(JK118&gt;0,JK118&lt;&gt;"wait"),"AT",IF(AIL!$BF120="AI",IF(Sheet1!$E120&lt;AIL!$BE120-200,200,"wait"),0))</f>
        <v>wait</v>
      </c>
      <c r="JL119" s="10" t="str">
        <f>IF(AND(JL118&gt;0,JL118&lt;&gt;"wait"),"AT",IF(AIL!$BF120="AI",IF(Sheet1!$D120&gt;AIL!$BE120+50,50,"wait"),0))</f>
        <v>AT</v>
      </c>
      <c r="JM119" s="10" t="str">
        <f>IF(AND(JM118&gt;0,JM118&lt;&gt;"wait"),"AT",IF(AIL!$BF120="AI",IF(Sheet1!$D120&gt;AIL!$BE120+100,100,"wait"),0))</f>
        <v>AT</v>
      </c>
      <c r="JN119" s="10" t="str">
        <f>IF(AND(JN118&gt;0,JN118&lt;&gt;"wait"),"AT",IF(AIL!$BF120="AI",IF(Sheet1!$D120&gt;AIL!$BE120+150,150,"wait"),0))</f>
        <v>wait</v>
      </c>
      <c r="JO119" s="10" t="str">
        <f>IF(AND(JO118&gt;0,JO118&lt;&gt;"wait"),"AT",IF(AIL!$BF120="AI",IF(Sheet1!$D120&gt;AIL!$BE120+200,200,"wait"),0))</f>
        <v>wait</v>
      </c>
      <c r="JP119" s="10">
        <f t="shared" si="92"/>
        <v>-100</v>
      </c>
      <c r="JR119" s="10" t="str">
        <f>IF(AND(JR118&gt;0,JR118&lt;&gt;"wait"),"AT",IF(AIL!$BH120="AI",IF(Sheet1!$E120&lt;AIL!$BG120-50,50,"wait"),0))</f>
        <v>AT</v>
      </c>
      <c r="JS119" s="10" t="str">
        <f>IF(AND(JS118&gt;0,JS118&lt;&gt;"wait"),"AT",IF(AIL!$BH120="AI",IF(Sheet1!$E120&lt;AIL!$BG120-100,100,"wait"),0))</f>
        <v>AT</v>
      </c>
      <c r="JT119" s="10" t="str">
        <f>IF(AND(JT118&gt;0,JT118&lt;&gt;"wait"),"AT",IF(AIL!$BH120="AI",IF(Sheet1!$E120&lt;AIL!$BG120-150,150,"wait"),0))</f>
        <v>wait</v>
      </c>
      <c r="JU119" s="10" t="str">
        <f>IF(AND(JU118&gt;0,JU118&lt;&gt;"wait"),"AT",IF(AIL!$BH120="AI",IF(Sheet1!$E120&lt;AIL!$BG120-200,200,"wait"),0))</f>
        <v>wait</v>
      </c>
      <c r="JV119" s="10" t="str">
        <f>IF(AND(JV118&gt;0,JV118&lt;&gt;"wait"),"AT",IF(AIL!$BH120="AI",IF(Sheet1!$D120&gt;AIL!$BG120+50,50,"wait"),0))</f>
        <v>AT</v>
      </c>
      <c r="JW119" s="10" t="str">
        <f>IF(AND(JW118&gt;0,JW118&lt;&gt;"wait"),"AT",IF(AIL!$BH120="AI",IF(Sheet1!$D120&gt;AIL!$BG120+100,100,"wait"),0))</f>
        <v>wait</v>
      </c>
      <c r="JX119" s="10" t="str">
        <f>IF(AND(JX118&gt;0,JX118&lt;&gt;"wait"),"AT",IF(AIL!$BH120="AI",IF(Sheet1!$D120&gt;AIL!$BG120+150,150,"wait"),0))</f>
        <v>wait</v>
      </c>
      <c r="JY119" s="10" t="str">
        <f>IF(AND(JY118&gt;0,JY118&lt;&gt;"wait"),"AT",IF(AIL!$BH120="AI",IF(Sheet1!$D120&gt;AIL!$BG120+200,200,"wait"),0))</f>
        <v>wait</v>
      </c>
      <c r="JZ119" s="10">
        <f t="shared" si="93"/>
        <v>-50</v>
      </c>
      <c r="KB119" s="10" t="str">
        <f>IF(AND(KB118&gt;0,KB118&lt;&gt;"wait"),"AT",IF(AIL!$BJ120="AI",IF(Sheet1!$E120&lt;AIL!$BI120-50,50,"wait"),0))</f>
        <v>AT</v>
      </c>
      <c r="KC119" s="10" t="str">
        <f>IF(AND(KC118&gt;0,KC118&lt;&gt;"wait"),"AT",IF(AIL!$BJ120="AI",IF(Sheet1!$E120&lt;AIL!$BI120-100,100,"wait"),0))</f>
        <v>AT</v>
      </c>
      <c r="KD119" s="10" t="str">
        <f>IF(AND(KD118&gt;0,KD118&lt;&gt;"wait"),"AT",IF(AIL!$BJ120="AI",IF(Sheet1!$E120&lt;AIL!$BI120-150,150,"wait"),0))</f>
        <v>wait</v>
      </c>
      <c r="KE119" s="10" t="str">
        <f>IF(AND(KE118&gt;0,KE118&lt;&gt;"wait"),"AT",IF(AIL!$BJ120="AI",IF(Sheet1!$E120&lt;AIL!$BI120-200,200,"wait"),0))</f>
        <v>wait</v>
      </c>
      <c r="KF119" s="10" t="str">
        <f>IF(AND(KF118&gt;0,KF118&lt;&gt;"wait"),"AT",IF(AIL!$BJ120="AI",IF(Sheet1!$D120&gt;AIL!$BI120+50,50,"wait"),0))</f>
        <v>AT</v>
      </c>
      <c r="KG119" s="10" t="str">
        <f>IF(AND(KG118&gt;0,KG118&lt;&gt;"wait"),"AT",IF(AIL!$BJ120="AI",IF(Sheet1!$D120&gt;AIL!$BI120+100,100,"wait"),0))</f>
        <v>AT</v>
      </c>
      <c r="KH119" s="10" t="str">
        <f>IF(AND(KH118&gt;0,KH118&lt;&gt;"wait"),"AT",IF(AIL!$BJ120="AI",IF(Sheet1!$D120&gt;AIL!$BI120+150,150,"wait"),0))</f>
        <v>wait</v>
      </c>
      <c r="KI119" s="10" t="str">
        <f>IF(AND(KI118&gt;0,KI118&lt;&gt;"wait"),"AT",IF(AIL!$BJ120="AI",IF(Sheet1!$D120&gt;AIL!$BI120+200,200,"wait"),0))</f>
        <v>wait</v>
      </c>
      <c r="KJ119" s="10">
        <f t="shared" si="94"/>
        <v>-100</v>
      </c>
      <c r="KL119" s="10" t="str">
        <f>IF(AND(KL118&gt;0,KL118&lt;&gt;"wait"),"AT",IF(AIL!$BL120="AI",IF(Sheet1!$E120&lt;AIL!$BK120-50,50,"wait"),0))</f>
        <v>AT</v>
      </c>
      <c r="KM119" s="10" t="str">
        <f>IF(AND(KM118&gt;0,KM118&lt;&gt;"wait"),"AT",IF(AIL!$BL120="AI",IF(Sheet1!$E120&lt;AIL!$BK120-100,100,"wait"),0))</f>
        <v>wait</v>
      </c>
      <c r="KN119" s="10" t="str">
        <f>IF(AND(KN118&gt;0,KN118&lt;&gt;"wait"),"AT",IF(AIL!$BL120="AI",IF(Sheet1!$E120&lt;AIL!$BK120-150,150,"wait"),0))</f>
        <v>wait</v>
      </c>
      <c r="KO119" s="10" t="str">
        <f>IF(AND(KO118&gt;0,KO118&lt;&gt;"wait"),"AT",IF(AIL!$BL120="AI",IF(Sheet1!$E120&lt;AIL!$BK120-200,200,"wait"),0))</f>
        <v>wait</v>
      </c>
      <c r="KP119" s="10" t="str">
        <f>IF(AND(KP118&gt;0,KP118&lt;&gt;"wait"),"AT",IF(AIL!$BL120="AI",IF(Sheet1!$D120&gt;AIL!$BK120+50,50,"wait"),0))</f>
        <v>AT</v>
      </c>
      <c r="KQ119" s="10" t="str">
        <f>IF(AND(KQ118&gt;0,KQ118&lt;&gt;"wait"),"AT",IF(AIL!$BL120="AI",IF(Sheet1!$D120&gt;AIL!$BK120+100,100,"wait"),0))</f>
        <v>AT</v>
      </c>
      <c r="KR119" s="10" t="str">
        <f>IF(AND(KR118&gt;0,KR118&lt;&gt;"wait"),"AT",IF(AIL!$BL120="AI",IF(Sheet1!$D120&gt;AIL!$BK120+150,150,"wait"),0))</f>
        <v>AT</v>
      </c>
      <c r="KS119" s="10" t="str">
        <f>IF(AND(KS118&gt;0,KS118&lt;&gt;"wait"),"AT",IF(AIL!$BL120="AI",IF(Sheet1!$D120&gt;AIL!$BK120+200,200,"wait"),0))</f>
        <v>wait</v>
      </c>
      <c r="KT119" s="10">
        <f t="shared" si="95"/>
        <v>-150</v>
      </c>
      <c r="KV119" s="10" t="str">
        <f>IF(AND(KV118&gt;0,KV118&lt;&gt;"wait"),"AT",IF(AIL!$BN120="AI",IF(Sheet1!$E120&lt;AIL!$BM120-50,50,"wait"),0))</f>
        <v>AT</v>
      </c>
      <c r="KW119" s="10" t="str">
        <f>IF(AND(KW118&gt;0,KW118&lt;&gt;"wait"),"AT",IF(AIL!$BN120="AI",IF(Sheet1!$E120&lt;AIL!$BM120-100,100,"wait"),0))</f>
        <v>wait</v>
      </c>
      <c r="KX119" s="10" t="str">
        <f>IF(AND(KX118&gt;0,KX118&lt;&gt;"wait"),"AT",IF(AIL!$BN120="AI",IF(Sheet1!$E120&lt;AIL!$BM120-150,150,"wait"),0))</f>
        <v>wait</v>
      </c>
      <c r="KY119" s="10" t="str">
        <f>IF(AND(KY118&gt;0,KY118&lt;&gt;"wait"),"AT",IF(AIL!$BN120="AI",IF(Sheet1!$E120&lt;AIL!$BM120-200,200,"wait"),0))</f>
        <v>wait</v>
      </c>
      <c r="KZ119" s="10" t="str">
        <f>IF(AND(KZ118&gt;0,KZ118&lt;&gt;"wait"),"AT",IF(AIL!$BN120="AI",IF(Sheet1!$D120&gt;AIL!$BM120+50,50,"wait"),0))</f>
        <v>AT</v>
      </c>
      <c r="LA119" s="10" t="str">
        <f>IF(AND(LA118&gt;0,LA118&lt;&gt;"wait"),"AT",IF(AIL!$BN120="AI",IF(Sheet1!$D120&gt;AIL!$BM120+100,100,"wait"),0))</f>
        <v>AT</v>
      </c>
      <c r="LB119" s="10" t="str">
        <f>IF(AND(LB118&gt;0,LB118&lt;&gt;"wait"),"AT",IF(AIL!$BN120="AI",IF(Sheet1!$D120&gt;AIL!$BM120+150,150,"wait"),0))</f>
        <v>AT</v>
      </c>
      <c r="LC119" s="10" t="str">
        <f>IF(AND(LC118&gt;0,LC118&lt;&gt;"wait"),"AT",IF(AIL!$BN120="AI",IF(Sheet1!$D120&gt;AIL!$BM120+200,200,"wait"),0))</f>
        <v>wait</v>
      </c>
      <c r="LD119" s="10">
        <f t="shared" si="96"/>
        <v>-150</v>
      </c>
      <c r="LF119" s="10" t="str">
        <f>IF(AND(LF118&gt;0,LF118&lt;&gt;"wait"),"AT",IF(AIL!$BP120="AI",IF(Sheet1!$E120&lt;AIL!$BO120-50,50,"wait"),0))</f>
        <v>AT</v>
      </c>
      <c r="LG119" s="10" t="str">
        <f>IF(AND(LG118&gt;0,LG118&lt;&gt;"wait"),"AT",IF(AIL!$BP120="AI",IF(Sheet1!$E120&lt;AIL!$BO120-100,100,"wait"),0))</f>
        <v>wait</v>
      </c>
      <c r="LH119" s="10" t="str">
        <f>IF(AND(LH118&gt;0,LH118&lt;&gt;"wait"),"AT",IF(AIL!$BP120="AI",IF(Sheet1!$E120&lt;AIL!$BO120-150,150,"wait"),0))</f>
        <v>wait</v>
      </c>
      <c r="LI119" s="10" t="str">
        <f>IF(AND(LI118&gt;0,LI118&lt;&gt;"wait"),"AT",IF(AIL!$BP120="AI",IF(Sheet1!$E120&lt;AIL!$BO120-200,200,"wait"),0))</f>
        <v>wait</v>
      </c>
      <c r="LJ119" s="10" t="str">
        <f>IF(AND(LJ118&gt;0,LJ118&lt;&gt;"wait"),"AT",IF(AIL!$BP120="AI",IF(Sheet1!$D120&gt;AIL!$BO120+50,50,"wait"),0))</f>
        <v>AT</v>
      </c>
      <c r="LK119" s="10" t="str">
        <f>IF(AND(LK118&gt;0,LK118&lt;&gt;"wait"),"AT",IF(AIL!$BP120="AI",IF(Sheet1!$D120&gt;AIL!$BO120+100,100,"wait"),0))</f>
        <v>AT</v>
      </c>
      <c r="LL119" s="10" t="str">
        <f>IF(AND(LL118&gt;0,LL118&lt;&gt;"wait"),"AT",IF(AIL!$BP120="AI",IF(Sheet1!$D120&gt;AIL!$BO120+150,150,"wait"),0))</f>
        <v>AT</v>
      </c>
      <c r="LM119" s="10" t="str">
        <f>IF(AND(LM118&gt;0,LM118&lt;&gt;"wait"),"AT",IF(AIL!$BP120="AI",IF(Sheet1!$D120&gt;AIL!$BO120+200,200,"wait"),0))</f>
        <v>wait</v>
      </c>
      <c r="LN119" s="10">
        <f t="shared" si="97"/>
        <v>-150</v>
      </c>
      <c r="LP119" s="10" t="str">
        <f>IF(AND(LP118&gt;0,LP118&lt;&gt;"wait"),"AT",IF(AIL!$BR120="AI",IF(Sheet1!$E120&lt;AIL!$BQ120-50,50,"wait"),0))</f>
        <v>AT</v>
      </c>
      <c r="LQ119" s="10" t="str">
        <f>IF(AND(LQ118&gt;0,LQ118&lt;&gt;"wait"),"AT",IF(AIL!$BR120="AI",IF(Sheet1!$E120&lt;AIL!$BQ120-100,100,"wait"),0))</f>
        <v>wait</v>
      </c>
      <c r="LR119" s="10" t="str">
        <f>IF(AND(LR118&gt;0,LR118&lt;&gt;"wait"),"AT",IF(AIL!$BR120="AI",IF(Sheet1!$E120&lt;AIL!$BQ120-150,150,"wait"),0))</f>
        <v>wait</v>
      </c>
      <c r="LS119" s="10" t="str">
        <f>IF(AND(LS118&gt;0,LS118&lt;&gt;"wait"),"AT",IF(AIL!$BR120="AI",IF(Sheet1!$E120&lt;AIL!$BQ120-200,200,"wait"),0))</f>
        <v>wait</v>
      </c>
      <c r="LT119" s="10" t="str">
        <f>IF(AND(LT118&gt;0,LT118&lt;&gt;"wait"),"AT",IF(AIL!$BR120="AI",IF(Sheet1!$D120&gt;AIL!$BQ120+50,50,"wait"),0))</f>
        <v>AT</v>
      </c>
      <c r="LU119" s="10" t="str">
        <f>IF(AND(LU118&gt;0,LU118&lt;&gt;"wait"),"AT",IF(AIL!$BR120="AI",IF(Sheet1!$D120&gt;AIL!$BQ120+100,100,"wait"),0))</f>
        <v>AT</v>
      </c>
      <c r="LV119" s="10" t="str">
        <f>IF(AND(LV118&gt;0,LV118&lt;&gt;"wait"),"AT",IF(AIL!$BR120="AI",IF(Sheet1!$D120&gt;AIL!$BQ120+150,150,"wait"),0))</f>
        <v>AT</v>
      </c>
      <c r="LW119" s="10" t="str">
        <f>IF(AND(LW118&gt;0,LW118&lt;&gt;"wait"),"AT",IF(AIL!$BR120="AI",IF(Sheet1!$D120&gt;AIL!$BQ120+200,200,"wait"),0))</f>
        <v>wait</v>
      </c>
      <c r="LX119" s="10">
        <f t="shared" si="98"/>
        <v>-150</v>
      </c>
    </row>
    <row r="120" spans="1:336" x14ac:dyDescent="0.3">
      <c r="A120" t="str">
        <f>Sheet1!B120</f>
        <v>03/01 11:13</v>
      </c>
      <c r="B120">
        <f>Sheet1!D120</f>
        <v>29136</v>
      </c>
      <c r="C120">
        <f>Sheet1!E120</f>
        <v>29112</v>
      </c>
      <c r="E120">
        <f>MAX($B120:$B$162)</f>
        <v>29241</v>
      </c>
      <c r="F120">
        <f>MIN($C120:$C$162)</f>
        <v>29110</v>
      </c>
      <c r="H120" s="8" t="str">
        <f>IF(AND(H119&gt;0,H119&lt;&gt;"wait"),"AT",IF(AIL!$D121="AI",IF(Sheet1!$E121&lt;AIL!$C121-50,50,"wait"),0))</f>
        <v>AT</v>
      </c>
      <c r="I120" s="8" t="str">
        <f>IF(AND(I119&gt;0,I119&lt;&gt;"wait"),"AT",IF(AIL!$D121="AI",IF(Sheet1!$E121&lt;AIL!$C121-100,100,"wait"),0))</f>
        <v>AT</v>
      </c>
      <c r="J120" s="8" t="str">
        <f>IF(AND(J119&gt;0,J119&lt;&gt;"wait"),"AT",IF(AIL!$D121="AI",IF(Sheet1!$E121&lt;AIL!$C121-150,150,"wait"),0))</f>
        <v>AT</v>
      </c>
      <c r="K120" s="8" t="str">
        <f>IF(AND(K119&gt;0,K119&lt;&gt;"wait"),"AT",IF(AIL!$D121="AI",IF(Sheet1!$E121&lt;AIL!$C121-200,200,"wait"),0))</f>
        <v>AT</v>
      </c>
      <c r="L120" s="8" t="str">
        <f>IF(AND(L119&gt;0,L119&lt;&gt;"wait"),"AT",IF(AIL!$D121="AI",IF(Sheet1!$D121&gt;AIL!$C121+50,50,"wait"),0))</f>
        <v>AT</v>
      </c>
      <c r="M120" s="8" t="str">
        <f>IF(AND(M119&gt;0,M119&lt;&gt;"wait"),"AT",IF(AIL!$D121="AI",IF(Sheet1!$D121&gt;AIL!$C121+100,100,"wait"),0))</f>
        <v>wait</v>
      </c>
      <c r="N120" s="8" t="str">
        <f>IF(AND(N119&gt;0,N119&lt;&gt;"wait"),"AT",IF(AIL!$D121="AI",IF(Sheet1!$D121&gt;AIL!$C121+150,150,"wait"),0))</f>
        <v>wait</v>
      </c>
      <c r="O120" s="8" t="str">
        <f>IF(AND(O119&gt;0,O119&lt;&gt;"wait"),"AT",IF(AIL!$D121="AI",IF(Sheet1!$D121&gt;AIL!$C121+200,200,"wait"),0))</f>
        <v>wait</v>
      </c>
      <c r="P120" s="8">
        <f t="shared" si="99"/>
        <v>-50</v>
      </c>
      <c r="R120" s="8" t="str">
        <f>IF(AND(R119&gt;0,R119&lt;&gt;"wait"),"AT",IF(AIL!$F121="AI",IF(Sheet1!$E121&lt;AIL!$E121-50,50,"wait"),0))</f>
        <v>AT</v>
      </c>
      <c r="S120" s="8" t="str">
        <f>IF(AND(S119&gt;0,S119&lt;&gt;"wait"),"AT",IF(AIL!$F121="AI",IF(Sheet1!$E121&lt;AIL!$E121-100,100,"wait"),0))</f>
        <v>AT</v>
      </c>
      <c r="T120" s="8" t="str">
        <f>IF(AND(T119&gt;0,T119&lt;&gt;"wait"),"AT",IF(AIL!$F121="AI",IF(Sheet1!$E121&lt;AIL!$E121-150,150,"wait"),0))</f>
        <v>AT</v>
      </c>
      <c r="U120" s="8" t="str">
        <f>IF(AND(U119&gt;0,U119&lt;&gt;"wait"),"AT",IF(AIL!$F121="AI",IF(Sheet1!$E121&lt;AIL!$E121-200,200,"wait"),0))</f>
        <v>AT</v>
      </c>
      <c r="V120" s="8" t="str">
        <f>IF(AND(V119&gt;0,V119&lt;&gt;"wait"),"AT",IF(AIL!$F121="AI",IF(Sheet1!$D121&gt;AIL!$E121+50,50,"wait"),0))</f>
        <v>AT</v>
      </c>
      <c r="W120" s="8" t="str">
        <f>IF(AND(W119&gt;0,W119&lt;&gt;"wait"),"AT",IF(AIL!$F121="AI",IF(Sheet1!$D121&gt;AIL!$E121+100,100,"wait"),0))</f>
        <v>wait</v>
      </c>
      <c r="X120" s="8" t="str">
        <f>IF(AND(X119&gt;0,X119&lt;&gt;"wait"),"AT",IF(AIL!$F121="AI",IF(Sheet1!$D121&gt;AIL!$E121+150,150,"wait"),0))</f>
        <v>wait</v>
      </c>
      <c r="Y120" s="8" t="str">
        <f>IF(AND(Y119&gt;0,Y119&lt;&gt;"wait"),"AT",IF(AIL!$F121="AI",IF(Sheet1!$D121&gt;AIL!$E121+200,200,"wait"),0))</f>
        <v>wait</v>
      </c>
      <c r="Z120" s="8">
        <f t="shared" si="100"/>
        <v>-50</v>
      </c>
      <c r="AB120" s="8" t="str">
        <f>IF(AND(AB119&gt;0,AB119&lt;&gt;"wait"),"AT",IF(AIL!$H121="AI",IF(Sheet1!$E121&lt;AIL!$G121-50,50,"wait"),0))</f>
        <v>AT</v>
      </c>
      <c r="AC120" s="8" t="str">
        <f>IF(AND(AC119&gt;0,AC119&lt;&gt;"wait"),"AT",IF(AIL!$H121="AI",IF(Sheet1!$E121&lt;AIL!$G121-100,100,"wait"),0))</f>
        <v>AT</v>
      </c>
      <c r="AD120" s="8" t="str">
        <f>IF(AND(AD119&gt;0,AD119&lt;&gt;"wait"),"AT",IF(AIL!$H121="AI",IF(Sheet1!$E121&lt;AIL!$G121-150,150,"wait"),0))</f>
        <v>AT</v>
      </c>
      <c r="AE120" s="8" t="str">
        <f>IF(AND(AE119&gt;0,AE119&lt;&gt;"wait"),"AT",IF(AIL!$H121="AI",IF(Sheet1!$E121&lt;AIL!$G121-200,200,"wait"),0))</f>
        <v>AT</v>
      </c>
      <c r="AF120" s="8" t="str">
        <f>IF(AND(AF119&gt;0,AF119&lt;&gt;"wait"),"AT",IF(AIL!$H121="AI",IF(Sheet1!$D121&gt;AIL!$G121+50,50,"wait"),0))</f>
        <v>AT</v>
      </c>
      <c r="AG120" s="8" t="str">
        <f>IF(AND(AG119&gt;0,AG119&lt;&gt;"wait"),"AT",IF(AIL!$H121="AI",IF(Sheet1!$D121&gt;AIL!$G121+100,100,"wait"),0))</f>
        <v>wait</v>
      </c>
      <c r="AH120" s="8" t="str">
        <f>IF(AND(AH119&gt;0,AH119&lt;&gt;"wait"),"AT",IF(AIL!$H121="AI",IF(Sheet1!$D121&gt;AIL!$G121+150,150,"wait"),0))</f>
        <v>wait</v>
      </c>
      <c r="AI120" s="8" t="str">
        <f>IF(AND(AI119&gt;0,AI119&lt;&gt;"wait"),"AT",IF(AIL!$H121="AI",IF(Sheet1!$D121&gt;AIL!$G121+200,200,"wait"),0))</f>
        <v>wait</v>
      </c>
      <c r="AJ120" s="8">
        <f t="shared" si="101"/>
        <v>-50</v>
      </c>
      <c r="AL120" s="8" t="str">
        <f>IF(AND(AL119&gt;0,AL119&lt;&gt;"wait"),"AT",IF(AIL!$J121="AI",IF(Sheet1!$E121&lt;AIL!$I121-50,50,"wait"),0))</f>
        <v>AT</v>
      </c>
      <c r="AM120" s="8" t="str">
        <f>IF(AND(AM119&gt;0,AM119&lt;&gt;"wait"),"AT",IF(AIL!$J121="AI",IF(Sheet1!$E121&lt;AIL!$I121-100,100,"wait"),0))</f>
        <v>AT</v>
      </c>
      <c r="AN120" s="8" t="str">
        <f>IF(AND(AN119&gt;0,AN119&lt;&gt;"wait"),"AT",IF(AIL!$J121="AI",IF(Sheet1!$E121&lt;AIL!$I121-150,150,"wait"),0))</f>
        <v>AT</v>
      </c>
      <c r="AO120" s="8" t="str">
        <f>IF(AND(AO119&gt;0,AO119&lt;&gt;"wait"),"AT",IF(AIL!$J121="AI",IF(Sheet1!$E121&lt;AIL!$I121-200,200,"wait"),0))</f>
        <v>AT</v>
      </c>
      <c r="AP120" s="8" t="str">
        <f>IF(AND(AP119&gt;0,AP119&lt;&gt;"wait"),"AT",IF(AIL!$J121="AI",IF(Sheet1!$D121&gt;AIL!$I121+50,50,"wait"),0))</f>
        <v>AT</v>
      </c>
      <c r="AQ120" s="8" t="str">
        <f>IF(AND(AQ119&gt;0,AQ119&lt;&gt;"wait"),"AT",IF(AIL!$J121="AI",IF(Sheet1!$D121&gt;AIL!$I121+100,100,"wait"),0))</f>
        <v>wait</v>
      </c>
      <c r="AR120" s="8" t="str">
        <f>IF(AND(AR119&gt;0,AR119&lt;&gt;"wait"),"AT",IF(AIL!$J121="AI",IF(Sheet1!$D121&gt;AIL!$I121+150,150,"wait"),0))</f>
        <v>wait</v>
      </c>
      <c r="AS120" s="8" t="str">
        <f>IF(AND(AS119&gt;0,AS119&lt;&gt;"wait"),"AT",IF(AIL!$J121="AI",IF(Sheet1!$D121&gt;AIL!$I121+200,200,"wait"),0))</f>
        <v>wait</v>
      </c>
      <c r="AT120" s="8">
        <f t="shared" si="102"/>
        <v>-50</v>
      </c>
      <c r="AU120" s="8"/>
      <c r="AV120" s="8" t="str">
        <f>IF(AND(AV119&gt;0,AV119&lt;&gt;"wait"),"AT",IF(AIL!$L121="AI",IF(Sheet1!$E121&lt;AIL!$K121-50,50,"wait"),0))</f>
        <v>AT</v>
      </c>
      <c r="AW120" s="8" t="str">
        <f>IF(AND(AW119&gt;0,AW119&lt;&gt;"wait"),"AT",IF(AIL!$L121="AI",IF(Sheet1!$E121&lt;AIL!$K121-100,100,"wait"),0))</f>
        <v>AT</v>
      </c>
      <c r="AX120" s="8" t="str">
        <f>IF(AND(AX119&gt;0,AX119&lt;&gt;"wait"),"AT",IF(AIL!$L121="AI",IF(Sheet1!$E121&lt;AIL!$K121-150,150,"wait"),0))</f>
        <v>AT</v>
      </c>
      <c r="AY120" s="8" t="str">
        <f>IF(AND(AY119&gt;0,AY119&lt;&gt;"wait"),"AT",IF(AIL!$L121="AI",IF(Sheet1!$E121&lt;AIL!$K121-200,200,"wait"),0))</f>
        <v>AT</v>
      </c>
      <c r="AZ120" s="8" t="str">
        <f>IF(AND(AZ119&gt;0,AZ119&lt;&gt;"wait"),"AT",IF(AIL!$L121="AI",IF(Sheet1!$D121&gt;AIL!$K121+50,50,"wait"),0))</f>
        <v>AT</v>
      </c>
      <c r="BA120" s="8" t="str">
        <f>IF(AND(BA119&gt;0,BA119&lt;&gt;"wait"),"AT",IF(AIL!$L121="AI",IF(Sheet1!$D121&gt;AIL!$K121+100,100,"wait"),0))</f>
        <v>wait</v>
      </c>
      <c r="BB120" s="8" t="str">
        <f>IF(AND(BB119&gt;0,BB119&lt;&gt;"wait"),"AT",IF(AIL!$L121="AI",IF(Sheet1!$D121&gt;AIL!$K121+150,150,"wait"),0))</f>
        <v>wait</v>
      </c>
      <c r="BC120" s="8" t="str">
        <f>IF(AND(BC119&gt;0,BC119&lt;&gt;"wait"),"AT",IF(AIL!$L121="AI",IF(Sheet1!$D121&gt;AIL!$K121+200,200,"wait"),0))</f>
        <v>wait</v>
      </c>
      <c r="BD120" s="8">
        <f t="shared" si="103"/>
        <v>-50</v>
      </c>
      <c r="BE120" s="8"/>
      <c r="BF120" s="8" t="str">
        <f>IF(AND(BF119&gt;0,BF119&lt;&gt;"wait"),"AT",IF(AIL!$N121="AI",IF(Sheet1!$E121&lt;AIL!$M121-50,50,"wait"),0))</f>
        <v>AT</v>
      </c>
      <c r="BG120" s="8" t="str">
        <f>IF(AND(BG119&gt;0,BG119&lt;&gt;"wait"),"AT",IF(AIL!$N121="AI",IF(Sheet1!$E121&lt;AIL!$M121-100,100,"wait"),0))</f>
        <v>AT</v>
      </c>
      <c r="BH120" s="8" t="str">
        <f>IF(AND(BH119&gt;0,BH119&lt;&gt;"wait"),"AT",IF(AIL!$N121="AI",IF(Sheet1!$E121&lt;AIL!$M121-150,150,"wait"),0))</f>
        <v>AT</v>
      </c>
      <c r="BI120" s="8" t="str">
        <f>IF(AND(BI119&gt;0,BI119&lt;&gt;"wait"),"AT",IF(AIL!$N121="AI",IF(Sheet1!$E121&lt;AIL!$M121-200,200,"wait"),0))</f>
        <v>AT</v>
      </c>
      <c r="BJ120" s="8" t="str">
        <f>IF(AND(BJ119&gt;0,BJ119&lt;&gt;"wait"),"AT",IF(AIL!$N121="AI",IF(Sheet1!$D121&gt;AIL!$M121+50,50,"wait"),0))</f>
        <v>AT</v>
      </c>
      <c r="BK120" s="8" t="str">
        <f>IF(AND(BK119&gt;0,BK119&lt;&gt;"wait"),"AT",IF(AIL!$N121="AI",IF(Sheet1!$D121&gt;AIL!$M121+100,100,"wait"),0))</f>
        <v>wait</v>
      </c>
      <c r="BL120" s="8" t="str">
        <f>IF(AND(BL119&gt;0,BL119&lt;&gt;"wait"),"AT",IF(AIL!$N121="AI",IF(Sheet1!$D121&gt;AIL!$M121+150,150,"wait"),0))</f>
        <v>wait</v>
      </c>
      <c r="BM120" s="8" t="str">
        <f>IF(AND(BM119&gt;0,BM119&lt;&gt;"wait"),"AT",IF(AIL!$N121="AI",IF(Sheet1!$D121&gt;AIL!$M121+200,200,"wait"),0))</f>
        <v>wait</v>
      </c>
      <c r="BN120" s="8">
        <f t="shared" si="104"/>
        <v>-50</v>
      </c>
      <c r="BO120" s="8"/>
      <c r="BP120" s="8" t="str">
        <f>IF(AND(BP119&gt;0,BP119&lt;&gt;"wait"),"AT",IF(AIL!$P121="AI",IF(Sheet1!$E121&lt;AIL!$O121-50,50,"wait"),0))</f>
        <v>AT</v>
      </c>
      <c r="BQ120" s="8" t="str">
        <f>IF(AND(BQ119&gt;0,BQ119&lt;&gt;"wait"),"AT",IF(AIL!$P121="AI",IF(Sheet1!$E121&lt;AIL!$O121-100,100,"wait"),0))</f>
        <v>AT</v>
      </c>
      <c r="BR120" s="8" t="str">
        <f>IF(AND(BR119&gt;0,BR119&lt;&gt;"wait"),"AT",IF(AIL!$P121="AI",IF(Sheet1!$E121&lt;AIL!$O121-150,150,"wait"),0))</f>
        <v>AT</v>
      </c>
      <c r="BS120" s="8" t="str">
        <f>IF(AND(BS119&gt;0,BS119&lt;&gt;"wait"),"AT",IF(AIL!$P121="AI",IF(Sheet1!$E121&lt;AIL!$O121-200,200,"wait"),0))</f>
        <v>AT</v>
      </c>
      <c r="BT120" s="8" t="str">
        <f>IF(AND(BT119&gt;0,BT119&lt;&gt;"wait"),"AT",IF(AIL!$P121="AI",IF(Sheet1!$D121&gt;AIL!$O121+50,50,"wait"),0))</f>
        <v>AT</v>
      </c>
      <c r="BU120" s="8" t="str">
        <f>IF(AND(BU119&gt;0,BU119&lt;&gt;"wait"),"AT",IF(AIL!$P121="AI",IF(Sheet1!$D121&gt;AIL!$O121+100,100,"wait"),0))</f>
        <v>wait</v>
      </c>
      <c r="BV120" s="8" t="str">
        <f>IF(AND(BV119&gt;0,BV119&lt;&gt;"wait"),"AT",IF(AIL!$P121="AI",IF(Sheet1!$D121&gt;AIL!$O121+150,150,"wait"),0))</f>
        <v>wait</v>
      </c>
      <c r="BW120" s="8" t="str">
        <f>IF(AND(BW119&gt;0,BW119&lt;&gt;"wait"),"AT",IF(AIL!$P121="AI",IF(Sheet1!$D121&gt;AIL!$O121+200,200,"wait"),0))</f>
        <v>wait</v>
      </c>
      <c r="BX120" s="8">
        <f t="shared" si="105"/>
        <v>-50</v>
      </c>
      <c r="BY120" s="8"/>
      <c r="BZ120" s="8" t="str">
        <f>IF(AND(BZ119&gt;0,BZ119&lt;&gt;"wait"),"AT",IF(AIL!$R121="AI",IF(Sheet1!$E121&lt;AIL!$Q121-50,50,"wait"),0))</f>
        <v>AT</v>
      </c>
      <c r="CA120" s="8" t="str">
        <f>IF(AND(CA119&gt;0,CA119&lt;&gt;"wait"),"AT",IF(AIL!$R121="AI",IF(Sheet1!$E121&lt;AIL!$Q121-100,100,"wait"),0))</f>
        <v>AT</v>
      </c>
      <c r="CB120" s="8" t="str">
        <f>IF(AND(CB119&gt;0,CB119&lt;&gt;"wait"),"AT",IF(AIL!$R121="AI",IF(Sheet1!$E121&lt;AIL!$Q121-150,150,"wait"),0))</f>
        <v>AT</v>
      </c>
      <c r="CC120" s="8" t="str">
        <f>IF(AND(CC119&gt;0,CC119&lt;&gt;"wait"),"AT",IF(AIL!$R121="AI",IF(Sheet1!$E121&lt;AIL!$Q121-200,200,"wait"),0))</f>
        <v>AT</v>
      </c>
      <c r="CD120" s="8" t="str">
        <f>IF(AND(CD119&gt;0,CD119&lt;&gt;"wait"),"AT",IF(AIL!$R121="AI",IF(Sheet1!$D121&gt;AIL!$Q121+50,50,"wait"),0))</f>
        <v>AT</v>
      </c>
      <c r="CE120" s="8" t="str">
        <f>IF(AND(CE119&gt;0,CE119&lt;&gt;"wait"),"AT",IF(AIL!$R121="AI",IF(Sheet1!$D121&gt;AIL!$Q121+100,100,"wait"),0))</f>
        <v>wait</v>
      </c>
      <c r="CF120" s="8" t="str">
        <f>IF(AND(CF119&gt;0,CF119&lt;&gt;"wait"),"AT",IF(AIL!$R121="AI",IF(Sheet1!$D121&gt;AIL!$Q121+150,150,"wait"),0))</f>
        <v>wait</v>
      </c>
      <c r="CG120" s="8" t="str">
        <f>IF(AND(CG119&gt;0,CG119&lt;&gt;"wait"),"AT",IF(AIL!$R121="AI",IF(Sheet1!$D121&gt;AIL!$Q121+200,200,"wait"),0))</f>
        <v>wait</v>
      </c>
      <c r="CH120" s="8">
        <f t="shared" si="106"/>
        <v>-50</v>
      </c>
      <c r="CI120" s="8"/>
      <c r="CJ120" s="8" t="str">
        <f>IF(AND(CJ119&gt;0,CJ119&lt;&gt;"wait"),"AT",IF(AIL!$T121="AI",IF(Sheet1!$E121&lt;AIL!$S121-50,50,"wait"),0))</f>
        <v>AT</v>
      </c>
      <c r="CK120" s="8" t="str">
        <f>IF(AND(CK119&gt;0,CK119&lt;&gt;"wait"),"AT",IF(AIL!$T121="AI",IF(Sheet1!$E121&lt;AIL!$S121-100,100,"wait"),0))</f>
        <v>AT</v>
      </c>
      <c r="CL120" s="8" t="str">
        <f>IF(AND(CL119&gt;0,CL119&lt;&gt;"wait"),"AT",IF(AIL!$T121="AI",IF(Sheet1!$E121&lt;AIL!$S121-150,150,"wait"),0))</f>
        <v>AT</v>
      </c>
      <c r="CM120" s="8" t="str">
        <f>IF(AND(CM119&gt;0,CM119&lt;&gt;"wait"),"AT",IF(AIL!$T121="AI",IF(Sheet1!$E121&lt;AIL!$S121-200,200,"wait"),0))</f>
        <v>AT</v>
      </c>
      <c r="CN120" s="8" t="str">
        <f>IF(AND(CN119&gt;0,CN119&lt;&gt;"wait"),"AT",IF(AIL!$T121="AI",IF(Sheet1!$D121&gt;AIL!$S121+50,50,"wait"),0))</f>
        <v>AT</v>
      </c>
      <c r="CO120" s="8" t="str">
        <f>IF(AND(CO119&gt;0,CO119&lt;&gt;"wait"),"AT",IF(AIL!$T121="AI",IF(Sheet1!$D121&gt;AIL!$S121+100,100,"wait"),0))</f>
        <v>AT</v>
      </c>
      <c r="CP120" s="8" t="str">
        <f>IF(AND(CP119&gt;0,CP119&lt;&gt;"wait"),"AT",IF(AIL!$T121="AI",IF(Sheet1!$D121&gt;AIL!$S121+150,150,"wait"),0))</f>
        <v>wait</v>
      </c>
      <c r="CQ120" s="8" t="str">
        <f>IF(AND(CQ119&gt;0,CQ119&lt;&gt;"wait"),"AT",IF(AIL!$T121="AI",IF(Sheet1!$D121&gt;AIL!$S121+200,200,"wait"),0))</f>
        <v>wait</v>
      </c>
      <c r="CR120" s="8">
        <f t="shared" si="107"/>
        <v>-100</v>
      </c>
      <c r="CS120" s="8"/>
      <c r="CT120" s="8" t="str">
        <f>IF(AND(CT119&gt;0,CT119&lt;&gt;"wait"),"AT",IF(AIL!$V121="AI",IF(Sheet1!$E121&lt;AIL!$U121-50,50,"wait"),0))</f>
        <v>AT</v>
      </c>
      <c r="CU120" s="8" t="str">
        <f>IF(AND(CU119&gt;0,CU119&lt;&gt;"wait"),"AT",IF(AIL!$V121="AI",IF(Sheet1!$E121&lt;AIL!$U121-100,100,"wait"),0))</f>
        <v>AT</v>
      </c>
      <c r="CV120" s="8" t="str">
        <f>IF(AND(CV119&gt;0,CV119&lt;&gt;"wait"),"AT",IF(AIL!$V121="AI",IF(Sheet1!$E121&lt;AIL!$U121-150,150,"wait"),0))</f>
        <v>AT</v>
      </c>
      <c r="CW120" s="8" t="str">
        <f>IF(AND(CW119&gt;0,CW119&lt;&gt;"wait"),"AT",IF(AIL!$V121="AI",IF(Sheet1!$E121&lt;AIL!$U121-200,200,"wait"),0))</f>
        <v>AT</v>
      </c>
      <c r="CX120" s="8" t="str">
        <f>IF(AND(CX119&gt;0,CX119&lt;&gt;"wait"),"AT",IF(AIL!$V121="AI",IF(Sheet1!$D121&gt;AIL!$U121+50,50,"wait"),0))</f>
        <v>AT</v>
      </c>
      <c r="CY120" s="8" t="str">
        <f>IF(AND(CY119&gt;0,CY119&lt;&gt;"wait"),"AT",IF(AIL!$V121="AI",IF(Sheet1!$D121&gt;AIL!$U121+100,100,"wait"),0))</f>
        <v>AT</v>
      </c>
      <c r="CZ120" s="8" t="str">
        <f>IF(AND(CZ119&gt;0,CZ119&lt;&gt;"wait"),"AT",IF(AIL!$V121="AI",IF(Sheet1!$D121&gt;AIL!$U121+150,150,"wait"),0))</f>
        <v>wait</v>
      </c>
      <c r="DA120" s="8" t="str">
        <f>IF(AND(DA119&gt;0,DA119&lt;&gt;"wait"),"AT",IF(AIL!$V121="AI",IF(Sheet1!$D121&gt;AIL!$U121+200,200,"wait"),0))</f>
        <v>wait</v>
      </c>
      <c r="DB120" s="8">
        <f t="shared" si="108"/>
        <v>-100</v>
      </c>
      <c r="DC120" s="8"/>
      <c r="DD120" s="8" t="str">
        <f>IF(AND(DD119&gt;0,DD119&lt;&gt;"wait"),"AT",IF(AIL!$X121="AI",IF(Sheet1!$E121&lt;AIL!$W121-50,50,"wait"),0))</f>
        <v>AT</v>
      </c>
      <c r="DE120" s="8" t="str">
        <f>IF(AND(DE119&gt;0,DE119&lt;&gt;"wait"),"AT",IF(AIL!$X121="AI",IF(Sheet1!$E121&lt;AIL!$W121-100,100,"wait"),0))</f>
        <v>AT</v>
      </c>
      <c r="DF120" s="8" t="str">
        <f>IF(AND(DF119&gt;0,DF119&lt;&gt;"wait"),"AT",IF(AIL!$X121="AI",IF(Sheet1!$E121&lt;AIL!$W121-150,150,"wait"),0))</f>
        <v>AT</v>
      </c>
      <c r="DG120" s="8" t="str">
        <f>IF(AND(DG119&gt;0,DG119&lt;&gt;"wait"),"AT",IF(AIL!$X121="AI",IF(Sheet1!$E121&lt;AIL!$W121-200,200,"wait"),0))</f>
        <v>AT</v>
      </c>
      <c r="DH120" s="8" t="str">
        <f>IF(AND(DH119&gt;0,DH119&lt;&gt;"wait"),"AT",IF(AIL!$X121="AI",IF(Sheet1!$D121&gt;AIL!$W121+50,50,"wait"),0))</f>
        <v>AT</v>
      </c>
      <c r="DI120" s="8" t="str">
        <f>IF(AND(DI119&gt;0,DI119&lt;&gt;"wait"),"AT",IF(AIL!$X121="AI",IF(Sheet1!$D121&gt;AIL!$W121+100,100,"wait"),0))</f>
        <v>AT</v>
      </c>
      <c r="DJ120" s="8" t="str">
        <f>IF(AND(DJ119&gt;0,DJ119&lt;&gt;"wait"),"AT",IF(AIL!$X121="AI",IF(Sheet1!$D121&gt;AIL!$W121+150,150,"wait"),0))</f>
        <v>wait</v>
      </c>
      <c r="DK120" s="8" t="str">
        <f>IF(AND(DK119&gt;0,DK119&lt;&gt;"wait"),"AT",IF(AIL!$X121="AI",IF(Sheet1!$D121&gt;AIL!$W121+200,200,"wait"),0))</f>
        <v>wait</v>
      </c>
      <c r="DL120" s="8">
        <f t="shared" si="109"/>
        <v>-100</v>
      </c>
      <c r="DN120" s="10" t="str">
        <f>IF(AND(DN119&gt;0,DN119&lt;&gt;"wait"),"AT",IF(AIL!$AA121="AI",IF(Sheet1!$E121&lt;AIL!$Z121-50,50,"wait"),0))</f>
        <v>AT</v>
      </c>
      <c r="DO120" s="10" t="str">
        <f>IF(AND(DO119&gt;0,DO119&lt;&gt;"wait"),"AT",IF(AIL!$AA121="AI",IF(Sheet1!$E121&lt;AIL!$Z121-100,100,"wait"),0))</f>
        <v>AT</v>
      </c>
      <c r="DP120" s="10" t="str">
        <f>IF(AND(DP119&gt;0,DP119&lt;&gt;"wait"),"AT",IF(AIL!$AA121="AI",IF(Sheet1!$E121&lt;AIL!$Z121-150,150,"wait"),0))</f>
        <v>AT</v>
      </c>
      <c r="DQ120" s="10" t="str">
        <f>IF(AND(DQ119&gt;0,DQ119&lt;&gt;"wait"),"AT",IF(AIL!$AA121="AI",IF(Sheet1!$E121&lt;AIL!$Z121-200,200,"wait"),0))</f>
        <v>AT</v>
      </c>
      <c r="DR120" s="10" t="str">
        <f>IF(AND(DR119&gt;0,DR119&lt;&gt;"wait"),"AT",IF(AIL!$AA121="AI",IF(Sheet1!$D121&gt;AIL!$Z121+50,50,"wait"),0))</f>
        <v>AT</v>
      </c>
      <c r="DS120" s="10" t="str">
        <f>IF(AND(DS119&gt;0,DS119&lt;&gt;"wait"),"AT",IF(AIL!$AA121="AI",IF(Sheet1!$D121&gt;AIL!$Z121+100,100,"wait"),0))</f>
        <v>wait</v>
      </c>
      <c r="DT120" s="10" t="str">
        <f>IF(AND(DT119&gt;0,DT119&lt;&gt;"wait"),"AT",IF(AIL!$AA121="AI",IF(Sheet1!$D121&gt;AIL!$Z121+150,150,"wait"),0))</f>
        <v>wait</v>
      </c>
      <c r="DU120" s="10" t="str">
        <f>IF(AND(DU119&gt;0,DU119&lt;&gt;"wait"),"AT",IF(AIL!$AA121="AI",IF(Sheet1!$D121&gt;AIL!$Z121+200,200,"wait"),0))</f>
        <v>wait</v>
      </c>
      <c r="DV120" s="10">
        <f t="shared" si="77"/>
        <v>-50</v>
      </c>
      <c r="DX120" s="10" t="str">
        <f>IF(AND(DX119&gt;0,DX119&lt;&gt;"wait"),"AT",IF(AIL!$AC121="AI",IF(Sheet1!$E121&lt;AIL!$AB121-50,50,"wait"),0))</f>
        <v>AT</v>
      </c>
      <c r="DY120" s="10" t="str">
        <f>IF(AND(DY119&gt;0,DY119&lt;&gt;"wait"),"AT",IF(AIL!$AC121="AI",IF(Sheet1!$E121&lt;AIL!$AB121-100,100,"wait"),0))</f>
        <v>AT</v>
      </c>
      <c r="DZ120" s="10" t="str">
        <f>IF(AND(DZ119&gt;0,DZ119&lt;&gt;"wait"),"AT",IF(AIL!$AC121="AI",IF(Sheet1!$E121&lt;AIL!$AB121-150,150,"wait"),0))</f>
        <v>AT</v>
      </c>
      <c r="EA120" s="10" t="str">
        <f>IF(AND(EA119&gt;0,EA119&lt;&gt;"wait"),"AT",IF(AIL!$AC121="AI",IF(Sheet1!$E121&lt;AIL!$AB121-200,200,"wait"),0))</f>
        <v>AT</v>
      </c>
      <c r="EB120" s="10" t="str">
        <f>IF(AND(EB119&gt;0,EB119&lt;&gt;"wait"),"AT",IF(AIL!$AC121="AI",IF(Sheet1!$D121&gt;AIL!$AB121+50,50,"wait"),0))</f>
        <v>AT</v>
      </c>
      <c r="EC120" s="10" t="str">
        <f>IF(AND(EC119&gt;0,EC119&lt;&gt;"wait"),"AT",IF(AIL!$AC121="AI",IF(Sheet1!$D121&gt;AIL!$AB121+100,100,"wait"),0))</f>
        <v>wait</v>
      </c>
      <c r="ED120" s="10" t="str">
        <f>IF(AND(ED119&gt;0,ED119&lt;&gt;"wait"),"AT",IF(AIL!$AC121="AI",IF(Sheet1!$D121&gt;AIL!$AB121+150,150,"wait"),0))</f>
        <v>wait</v>
      </c>
      <c r="EE120" s="10" t="str">
        <f>IF(AND(EE119&gt;0,EE119&lt;&gt;"wait"),"AT",IF(AIL!$AC121="AI",IF(Sheet1!$D121&gt;AIL!$AB121+200,200,"wait"),0))</f>
        <v>wait</v>
      </c>
      <c r="EF120" s="10">
        <f t="shared" si="78"/>
        <v>-50</v>
      </c>
      <c r="EH120" s="10" t="str">
        <f>IF(AND(EH119&gt;0,EH119&lt;&gt;"wait"),"AT",IF(AIL!$AE121="AI",IF(Sheet1!$E121&lt;AIL!$AD121-50,50,"wait"),0))</f>
        <v>AT</v>
      </c>
      <c r="EI120" s="10" t="str">
        <f>IF(AND(EI119&gt;0,EI119&lt;&gt;"wait"),"AT",IF(AIL!$AE121="AI",IF(Sheet1!$E121&lt;AIL!$AD121-100,100,"wait"),0))</f>
        <v>AT</v>
      </c>
      <c r="EJ120" s="10" t="str">
        <f>IF(AND(EJ119&gt;0,EJ119&lt;&gt;"wait"),"AT",IF(AIL!$AE121="AI",IF(Sheet1!$E121&lt;AIL!$AD121-150,150,"wait"),0))</f>
        <v>AT</v>
      </c>
      <c r="EK120" s="10" t="str">
        <f>IF(AND(EK119&gt;0,EK119&lt;&gt;"wait"),"AT",IF(AIL!$AE121="AI",IF(Sheet1!$E121&lt;AIL!$AD121-200,200,"wait"),0))</f>
        <v>AT</v>
      </c>
      <c r="EL120" s="10" t="str">
        <f>IF(AND(EL119&gt;0,EL119&lt;&gt;"wait"),"AT",IF(AIL!$AE121="AI",IF(Sheet1!$D121&gt;AIL!$AD121+50,50,"wait"),0))</f>
        <v>AT</v>
      </c>
      <c r="EM120" s="10" t="str">
        <f>IF(AND(EM119&gt;0,EM119&lt;&gt;"wait"),"AT",IF(AIL!$AE121="AI",IF(Sheet1!$D121&gt;AIL!$AD121+100,100,"wait"),0))</f>
        <v>wait</v>
      </c>
      <c r="EN120" s="10" t="str">
        <f>IF(AND(EN119&gt;0,EN119&lt;&gt;"wait"),"AT",IF(AIL!$AE121="AI",IF(Sheet1!$D121&gt;AIL!$AD121+150,150,"wait"),0))</f>
        <v>wait</v>
      </c>
      <c r="EO120" s="10" t="str">
        <f>IF(AND(EO119&gt;0,EO119&lt;&gt;"wait"),"AT",IF(AIL!$AE121="AI",IF(Sheet1!$D121&gt;AIL!$AD121+200,200,"wait"),0))</f>
        <v>wait</v>
      </c>
      <c r="EP120" s="10">
        <f t="shared" si="79"/>
        <v>-50</v>
      </c>
      <c r="ER120" s="10" t="str">
        <f>IF(AND(ER119&gt;0,ER119&lt;&gt;"wait"),"AT",IF(AIL!$AG121="AI",IF(Sheet1!$E121&lt;AIL!$AF121-50,50,"wait"),0))</f>
        <v>AT</v>
      </c>
      <c r="ES120" s="10" t="str">
        <f>IF(AND(ES119&gt;0,ES119&lt;&gt;"wait"),"AT",IF(AIL!$AG121="AI",IF(Sheet1!$E121&lt;AIL!$AF121-100,100,"wait"),0))</f>
        <v>AT</v>
      </c>
      <c r="ET120" s="10" t="str">
        <f>IF(AND(ET119&gt;0,ET119&lt;&gt;"wait"),"AT",IF(AIL!$AG121="AI",IF(Sheet1!$E121&lt;AIL!$AF121-150,150,"wait"),0))</f>
        <v>AT</v>
      </c>
      <c r="EU120" s="10" t="str">
        <f>IF(AND(EU119&gt;0,EU119&lt;&gt;"wait"),"AT",IF(AIL!$AG121="AI",IF(Sheet1!$E121&lt;AIL!$AF121-200,200,"wait"),0))</f>
        <v>AT</v>
      </c>
      <c r="EV120" s="10" t="str">
        <f>IF(AND(EV119&gt;0,EV119&lt;&gt;"wait"),"AT",IF(AIL!$AG121="AI",IF(Sheet1!$D121&gt;AIL!$AF121+50,50,"wait"),0))</f>
        <v>AT</v>
      </c>
      <c r="EW120" s="10" t="str">
        <f>IF(AND(EW119&gt;0,EW119&lt;&gt;"wait"),"AT",IF(AIL!$AG121="AI",IF(Sheet1!$D121&gt;AIL!$AF121+100,100,"wait"),0))</f>
        <v>wait</v>
      </c>
      <c r="EX120" s="10" t="str">
        <f>IF(AND(EX119&gt;0,EX119&lt;&gt;"wait"),"AT",IF(AIL!$AG121="AI",IF(Sheet1!$D121&gt;AIL!$AF121+150,150,"wait"),0))</f>
        <v>wait</v>
      </c>
      <c r="EY120" s="10" t="str">
        <f>IF(AND(EY119&gt;0,EY119&lt;&gt;"wait"),"AT",IF(AIL!$AG121="AI",IF(Sheet1!$D121&gt;AIL!$AF121+200,200,"wait"),0))</f>
        <v>wait</v>
      </c>
      <c r="EZ120" s="10">
        <f t="shared" si="80"/>
        <v>-50</v>
      </c>
      <c r="FB120" s="10" t="str">
        <f>IF(AND(FB119&gt;0,FB119&lt;&gt;"wait"),"AT",IF(AIL!$AI121="AI",IF(Sheet1!$E121&lt;AIL!$AH121-50,50,"wait"),0))</f>
        <v>AT</v>
      </c>
      <c r="FC120" s="10" t="str">
        <f>IF(AND(FC119&gt;0,FC119&lt;&gt;"wait"),"AT",IF(AIL!$AI121="AI",IF(Sheet1!$E121&lt;AIL!$AH121-100,100,"wait"),0))</f>
        <v>AT</v>
      </c>
      <c r="FD120" s="10" t="str">
        <f>IF(AND(FD119&gt;0,FD119&lt;&gt;"wait"),"AT",IF(AIL!$AI121="AI",IF(Sheet1!$E121&lt;AIL!$AH121-150,150,"wait"),0))</f>
        <v>AT</v>
      </c>
      <c r="FE120" s="10" t="str">
        <f>IF(AND(FE119&gt;0,FE119&lt;&gt;"wait"),"AT",IF(AIL!$AI121="AI",IF(Sheet1!$E121&lt;AIL!$AH121-200,200,"wait"),0))</f>
        <v>AT</v>
      </c>
      <c r="FF120" s="10" t="str">
        <f>IF(AND(FF119&gt;0,FF119&lt;&gt;"wait"),"AT",IF(AIL!$AI121="AI",IF(Sheet1!$D121&gt;AIL!$AH121+50,50,"wait"),0))</f>
        <v>AT</v>
      </c>
      <c r="FG120" s="10" t="str">
        <f>IF(AND(FG119&gt;0,FG119&lt;&gt;"wait"),"AT",IF(AIL!$AI121="AI",IF(Sheet1!$D121&gt;AIL!$AH121+100,100,"wait"),0))</f>
        <v>wait</v>
      </c>
      <c r="FH120" s="10" t="str">
        <f>IF(AND(FH119&gt;0,FH119&lt;&gt;"wait"),"AT",IF(AIL!$AI121="AI",IF(Sheet1!$D121&gt;AIL!$AH121+150,150,"wait"),0))</f>
        <v>wait</v>
      </c>
      <c r="FI120" s="10" t="str">
        <f>IF(AND(FI119&gt;0,FI119&lt;&gt;"wait"),"AT",IF(AIL!$AI121="AI",IF(Sheet1!$D121&gt;AIL!$AH121+200,200,"wait"),0))</f>
        <v>wait</v>
      </c>
      <c r="FJ120" s="10">
        <f t="shared" si="81"/>
        <v>-50</v>
      </c>
      <c r="FL120" s="10" t="str">
        <f>IF(AND(FL119&gt;0,FL119&lt;&gt;"wait"),"AT",IF(AIL!$AK121="AI",IF(Sheet1!$E121&lt;AIL!$AJ121-50,50,"wait"),0))</f>
        <v>AT</v>
      </c>
      <c r="FM120" s="10" t="str">
        <f>IF(AND(FM119&gt;0,FM119&lt;&gt;"wait"),"AT",IF(AIL!$AK121="AI",IF(Sheet1!$E121&lt;AIL!$AJ121-100,100,"wait"),0))</f>
        <v>AT</v>
      </c>
      <c r="FN120" s="10" t="str">
        <f>IF(AND(FN119&gt;0,FN119&lt;&gt;"wait"),"AT",IF(AIL!$AK121="AI",IF(Sheet1!$E121&lt;AIL!$AJ121-150,150,"wait"),0))</f>
        <v>AT</v>
      </c>
      <c r="FO120" s="10" t="str">
        <f>IF(AND(FO119&gt;0,FO119&lt;&gt;"wait"),"AT",IF(AIL!$AK121="AI",IF(Sheet1!$E121&lt;AIL!$AJ121-200,200,"wait"),0))</f>
        <v>AT</v>
      </c>
      <c r="FP120" s="10" t="str">
        <f>IF(AND(FP119&gt;0,FP119&lt;&gt;"wait"),"AT",IF(AIL!$AK121="AI",IF(Sheet1!$D121&gt;AIL!$AJ121+50,50,"wait"),0))</f>
        <v>AT</v>
      </c>
      <c r="FQ120" s="10" t="str">
        <f>IF(AND(FQ119&gt;0,FQ119&lt;&gt;"wait"),"AT",IF(AIL!$AK121="AI",IF(Sheet1!$D121&gt;AIL!$AJ121+100,100,"wait"),0))</f>
        <v>wait</v>
      </c>
      <c r="FR120" s="10" t="str">
        <f>IF(AND(FR119&gt;0,FR119&lt;&gt;"wait"),"AT",IF(AIL!$AK121="AI",IF(Sheet1!$D121&gt;AIL!$AJ121+150,150,"wait"),0))</f>
        <v>wait</v>
      </c>
      <c r="FS120" s="10" t="str">
        <f>IF(AND(FS119&gt;0,FS119&lt;&gt;"wait"),"AT",IF(AIL!$AK121="AI",IF(Sheet1!$D121&gt;AIL!$AJ121+200,200,"wait"),0))</f>
        <v>wait</v>
      </c>
      <c r="FT120" s="10">
        <f t="shared" si="82"/>
        <v>-50</v>
      </c>
      <c r="FV120" s="10" t="str">
        <f>IF(AND(FV119&gt;0,FV119&lt;&gt;"wait"),"AT",IF(AIL!$AM121="AI",IF(Sheet1!$E121&lt;AIL!$AL121-50,50,"wait"),0))</f>
        <v>AT</v>
      </c>
      <c r="FW120" s="10" t="str">
        <f>IF(AND(FW119&gt;0,FW119&lt;&gt;"wait"),"AT",IF(AIL!$AM121="AI",IF(Sheet1!$E121&lt;AIL!$AL121-100,100,"wait"),0))</f>
        <v>AT</v>
      </c>
      <c r="FX120" s="10" t="str">
        <f>IF(AND(FX119&gt;0,FX119&lt;&gt;"wait"),"AT",IF(AIL!$AM121="AI",IF(Sheet1!$E121&lt;AIL!$AL121-150,150,"wait"),0))</f>
        <v>AT</v>
      </c>
      <c r="FY120" s="10" t="str">
        <f>IF(AND(FY119&gt;0,FY119&lt;&gt;"wait"),"AT",IF(AIL!$AM121="AI",IF(Sheet1!$E121&lt;AIL!$AL121-200,200,"wait"),0))</f>
        <v>AT</v>
      </c>
      <c r="FZ120" s="10" t="str">
        <f>IF(AND(FZ119&gt;0,FZ119&lt;&gt;"wait"),"AT",IF(AIL!$AM121="AI",IF(Sheet1!$D121&gt;AIL!$AL121+50,50,"wait"),0))</f>
        <v>AT</v>
      </c>
      <c r="GA120" s="10" t="str">
        <f>IF(AND(GA119&gt;0,GA119&lt;&gt;"wait"),"AT",IF(AIL!$AM121="AI",IF(Sheet1!$D121&gt;AIL!$AL121+100,100,"wait"),0))</f>
        <v>wait</v>
      </c>
      <c r="GB120" s="10" t="str">
        <f>IF(AND(GB119&gt;0,GB119&lt;&gt;"wait"),"AT",IF(AIL!$AM121="AI",IF(Sheet1!$D121&gt;AIL!$AL121+150,150,"wait"),0))</f>
        <v>wait</v>
      </c>
      <c r="GC120" s="10" t="str">
        <f>IF(AND(GC119&gt;0,GC119&lt;&gt;"wait"),"AT",IF(AIL!$AM121="AI",IF(Sheet1!$D121&gt;AIL!$AL121+200,200,"wait"),0))</f>
        <v>wait</v>
      </c>
      <c r="GD120" s="10">
        <f t="shared" si="83"/>
        <v>-50</v>
      </c>
      <c r="GF120" s="10" t="str">
        <f>IF(AND(GF119&gt;0,GF119&lt;&gt;"wait"),"AT",IF(AIL!$AO121="AI",IF(Sheet1!$E121&lt;AIL!$AN121-50,50,"wait"),0))</f>
        <v>AT</v>
      </c>
      <c r="GG120" s="10" t="str">
        <f>IF(AND(GG119&gt;0,GG119&lt;&gt;"wait"),"AT",IF(AIL!$AO121="AI",IF(Sheet1!$E121&lt;AIL!$AN121-100,100,"wait"),0))</f>
        <v>AT</v>
      </c>
      <c r="GH120" s="10" t="str">
        <f>IF(AND(GH119&gt;0,GH119&lt;&gt;"wait"),"AT",IF(AIL!$AO121="AI",IF(Sheet1!$E121&lt;AIL!$AN121-150,150,"wait"),0))</f>
        <v>AT</v>
      </c>
      <c r="GI120" s="10" t="str">
        <f>IF(AND(GI119&gt;0,GI119&lt;&gt;"wait"),"AT",IF(AIL!$AO121="AI",IF(Sheet1!$E121&lt;AIL!$AN121-200,200,"wait"),0))</f>
        <v>AT</v>
      </c>
      <c r="GJ120" s="10" t="str">
        <f>IF(AND(GJ119&gt;0,GJ119&lt;&gt;"wait"),"AT",IF(AIL!$AO121="AI",IF(Sheet1!$D121&gt;AIL!$AN121+50,50,"wait"),0))</f>
        <v>AT</v>
      </c>
      <c r="GK120" s="10" t="str">
        <f>IF(AND(GK119&gt;0,GK119&lt;&gt;"wait"),"AT",IF(AIL!$AO121="AI",IF(Sheet1!$D121&gt;AIL!$AN121+100,100,"wait"),0))</f>
        <v>wait</v>
      </c>
      <c r="GL120" s="10" t="str">
        <f>IF(AND(GL119&gt;0,GL119&lt;&gt;"wait"),"AT",IF(AIL!$AO121="AI",IF(Sheet1!$D121&gt;AIL!$AN121+150,150,"wait"),0))</f>
        <v>wait</v>
      </c>
      <c r="GM120" s="10" t="str">
        <f>IF(AND(GM119&gt;0,GM119&lt;&gt;"wait"),"AT",IF(AIL!$AO121="AI",IF(Sheet1!$D121&gt;AIL!$AN121+200,200,"wait"),0))</f>
        <v>wait</v>
      </c>
      <c r="GN120" s="10">
        <f t="shared" si="84"/>
        <v>-50</v>
      </c>
      <c r="GP120" s="10" t="str">
        <f>IF(AND(GP119&gt;0,GP119&lt;&gt;"wait"),"AT",IF(AIL!$AQ121="AI",IF(Sheet1!$E121&lt;AIL!$AP121-50,50,"wait"),0))</f>
        <v>AT</v>
      </c>
      <c r="GQ120" s="10" t="str">
        <f>IF(AND(GQ119&gt;0,GQ119&lt;&gt;"wait"),"AT",IF(AIL!$AQ121="AI",IF(Sheet1!$E121&lt;AIL!$AP121-100,100,"wait"),0))</f>
        <v>AT</v>
      </c>
      <c r="GR120" s="10" t="str">
        <f>IF(AND(GR119&gt;0,GR119&lt;&gt;"wait"),"AT",IF(AIL!$AQ121="AI",IF(Sheet1!$E121&lt;AIL!$AP121-150,150,"wait"),0))</f>
        <v>AT</v>
      </c>
      <c r="GS120" s="10" t="str">
        <f>IF(AND(GS119&gt;0,GS119&lt;&gt;"wait"),"AT",IF(AIL!$AQ121="AI",IF(Sheet1!$E121&lt;AIL!$AP121-200,200,"wait"),0))</f>
        <v>AT</v>
      </c>
      <c r="GT120" s="10" t="str">
        <f>IF(AND(GT119&gt;0,GT119&lt;&gt;"wait"),"AT",IF(AIL!$AQ121="AI",IF(Sheet1!$D121&gt;AIL!$AP121+50,50,"wait"),0))</f>
        <v>AT</v>
      </c>
      <c r="GU120" s="10" t="str">
        <f>IF(AND(GU119&gt;0,GU119&lt;&gt;"wait"),"AT",IF(AIL!$AQ121="AI",IF(Sheet1!$D121&gt;AIL!$AP121+100,100,"wait"),0))</f>
        <v>wait</v>
      </c>
      <c r="GV120" s="10" t="str">
        <f>IF(AND(GV119&gt;0,GV119&lt;&gt;"wait"),"AT",IF(AIL!$AQ121="AI",IF(Sheet1!$D121&gt;AIL!$AP121+150,150,"wait"),0))</f>
        <v>wait</v>
      </c>
      <c r="GW120" s="10" t="str">
        <f>IF(AND(GW119&gt;0,GW119&lt;&gt;"wait"),"AT",IF(AIL!$AQ121="AI",IF(Sheet1!$D121&gt;AIL!$AP121+200,200,"wait"),0))</f>
        <v>wait</v>
      </c>
      <c r="GX120" s="10">
        <f t="shared" si="85"/>
        <v>-50</v>
      </c>
      <c r="GZ120" s="10" t="str">
        <f>IF(AND(GZ119&gt;0,GZ119&lt;&gt;"wait"),"AT",IF(AIL!$AS121="AI",IF(Sheet1!$E121&lt;AIL!$AR121-50,50,"wait"),0))</f>
        <v>AT</v>
      </c>
      <c r="HA120" s="10" t="str">
        <f>IF(AND(HA119&gt;0,HA119&lt;&gt;"wait"),"AT",IF(AIL!$AS121="AI",IF(Sheet1!$E121&lt;AIL!$AR121-100,100,"wait"),0))</f>
        <v>AT</v>
      </c>
      <c r="HB120" s="10" t="str">
        <f>IF(AND(HB119&gt;0,HB119&lt;&gt;"wait"),"AT",IF(AIL!$AS121="AI",IF(Sheet1!$E121&lt;AIL!$AR121-150,150,"wait"),0))</f>
        <v>AT</v>
      </c>
      <c r="HC120" s="10" t="str">
        <f>IF(AND(HC119&gt;0,HC119&lt;&gt;"wait"),"AT",IF(AIL!$AS121="AI",IF(Sheet1!$E121&lt;AIL!$AR121-200,200,"wait"),0))</f>
        <v>AT</v>
      </c>
      <c r="HD120" s="10" t="str">
        <f>IF(AND(HD119&gt;0,HD119&lt;&gt;"wait"),"AT",IF(AIL!$AS121="AI",IF(Sheet1!$D121&gt;AIL!$AR121+50,50,"wait"),0))</f>
        <v>AT</v>
      </c>
      <c r="HE120" s="10" t="str">
        <f>IF(AND(HE119&gt;0,HE119&lt;&gt;"wait"),"AT",IF(AIL!$AS121="AI",IF(Sheet1!$D121&gt;AIL!$AR121+100,100,"wait"),0))</f>
        <v>wait</v>
      </c>
      <c r="HF120" s="10" t="str">
        <f>IF(AND(HF119&gt;0,HF119&lt;&gt;"wait"),"AT",IF(AIL!$AS121="AI",IF(Sheet1!$D121&gt;AIL!$AR121+150,150,"wait"),0))</f>
        <v>wait</v>
      </c>
      <c r="HG120" s="10" t="str">
        <f>IF(AND(HG119&gt;0,HG119&lt;&gt;"wait"),"AT",IF(AIL!$AS121="AI",IF(Sheet1!$D121&gt;AIL!$AR121+200,200,"wait"),0))</f>
        <v>wait</v>
      </c>
      <c r="HH120" s="10">
        <f t="shared" si="86"/>
        <v>-50</v>
      </c>
      <c r="HJ120" s="10" t="str">
        <f>IF(AND(HJ119&gt;0,HJ119&lt;&gt;"wait"),"AT",IF(AIL!$AU121="AI",IF(Sheet1!$E121&lt;AIL!$AT121-50,50,"wait"),0))</f>
        <v>AT</v>
      </c>
      <c r="HK120" s="10" t="str">
        <f>IF(AND(HK119&gt;0,HK119&lt;&gt;"wait"),"AT",IF(AIL!$AU121="AI",IF(Sheet1!$E121&lt;AIL!$AT121-100,100,"wait"),0))</f>
        <v>AT</v>
      </c>
      <c r="HL120" s="10" t="str">
        <f>IF(AND(HL119&gt;0,HL119&lt;&gt;"wait"),"AT",IF(AIL!$AU121="AI",IF(Sheet1!$E121&lt;AIL!$AT121-150,150,"wait"),0))</f>
        <v>AT</v>
      </c>
      <c r="HM120" s="10" t="str">
        <f>IF(AND(HM119&gt;0,HM119&lt;&gt;"wait"),"AT",IF(AIL!$AU121="AI",IF(Sheet1!$E121&lt;AIL!$AT121-200,200,"wait"),0))</f>
        <v>AT</v>
      </c>
      <c r="HN120" s="10" t="str">
        <f>IF(AND(HN119&gt;0,HN119&lt;&gt;"wait"),"AT",IF(AIL!$AU121="AI",IF(Sheet1!$D121&gt;AIL!$AT121+50,50,"wait"),0))</f>
        <v>AT</v>
      </c>
      <c r="HO120" s="10" t="str">
        <f>IF(AND(HO119&gt;0,HO119&lt;&gt;"wait"),"AT",IF(AIL!$AU121="AI",IF(Sheet1!$D121&gt;AIL!$AT121+100,100,"wait"),0))</f>
        <v>wait</v>
      </c>
      <c r="HP120" s="10" t="str">
        <f>IF(AND(HP119&gt;0,HP119&lt;&gt;"wait"),"AT",IF(AIL!$AU121="AI",IF(Sheet1!$D121&gt;AIL!$AT121+150,150,"wait"),0))</f>
        <v>wait</v>
      </c>
      <c r="HQ120" s="10" t="str">
        <f>IF(AND(HQ119&gt;0,HQ119&lt;&gt;"wait"),"AT",IF(AIL!$AU121="AI",IF(Sheet1!$D121&gt;AIL!$AT121+200,200,"wait"),0))</f>
        <v>wait</v>
      </c>
      <c r="HR120" s="10">
        <f t="shared" si="87"/>
        <v>-50</v>
      </c>
      <c r="HT120" s="10" t="str">
        <f>IF(AND(HT119&gt;0,HT119&lt;&gt;"wait"),"AT",IF(AIL!$AX121="AI",IF(Sheet1!$E121&lt;AIL!$AW121-50,50,"wait"),0))</f>
        <v>AT</v>
      </c>
      <c r="HU120" s="10" t="str">
        <f>IF(AND(HU119&gt;0,HU119&lt;&gt;"wait"),"AT",IF(AIL!$AX121="AI",IF(Sheet1!$E121&lt;AIL!$AW121-100,100,"wait"),0))</f>
        <v>AT</v>
      </c>
      <c r="HV120" s="10" t="str">
        <f>IF(AND(HV119&gt;0,HV119&lt;&gt;"wait"),"AT",IF(AIL!$AX121="AI",IF(Sheet1!$E121&lt;AIL!$AW121-150,150,"wait"),0))</f>
        <v>wait</v>
      </c>
      <c r="HW120" s="10" t="str">
        <f>IF(AND(HW119&gt;0,HW119&lt;&gt;"wait"),"AT",IF(AIL!$AX121="AI",IF(Sheet1!$E121&lt;AIL!$AW121-200,200,"wait"),0))</f>
        <v>wait</v>
      </c>
      <c r="HX120" s="10" t="str">
        <f>IF(AND(HX119&gt;0,HX119&lt;&gt;"wait"),"AT",IF(AIL!$AX121="AI",IF(Sheet1!$D121&gt;AIL!$AW121+50,50,"wait"),0))</f>
        <v>AT</v>
      </c>
      <c r="HY120" s="10" t="str">
        <f>IF(AND(HY119&gt;0,HY119&lt;&gt;"wait"),"AT",IF(AIL!$AX121="AI",IF(Sheet1!$D121&gt;AIL!$AW121+100,100,"wait"),0))</f>
        <v>AT</v>
      </c>
      <c r="HZ120" s="10" t="str">
        <f>IF(AND(HZ119&gt;0,HZ119&lt;&gt;"wait"),"AT",IF(AIL!$AX121="AI",IF(Sheet1!$D121&gt;AIL!$AW121+150,150,"wait"),0))</f>
        <v>wait</v>
      </c>
      <c r="IA120" s="10" t="str">
        <f>IF(AND(IA119&gt;0,IA119&lt;&gt;"wait"),"AT",IF(AIL!$AX121="AI",IF(Sheet1!$D121&gt;AIL!$AW121+200,200,"wait"),0))</f>
        <v>wait</v>
      </c>
      <c r="IB120" s="10">
        <f t="shared" si="88"/>
        <v>-100</v>
      </c>
      <c r="ID120" s="10" t="str">
        <f>IF(AND(ID119&gt;0,ID119&lt;&gt;"wait"),"AT",IF(AIL!$AZ121="AI",IF(Sheet1!$E121&lt;AIL!$AY121-50,50,"wait"),0))</f>
        <v>AT</v>
      </c>
      <c r="IE120" s="10" t="str">
        <f>IF(AND(IE119&gt;0,IE119&lt;&gt;"wait"),"AT",IF(AIL!$AZ121="AI",IF(Sheet1!$E121&lt;AIL!$AY121-100,100,"wait"),0))</f>
        <v>AT</v>
      </c>
      <c r="IF120" s="10" t="str">
        <f>IF(AND(IF119&gt;0,IF119&lt;&gt;"wait"),"AT",IF(AIL!$AZ121="AI",IF(Sheet1!$E121&lt;AIL!$AY121-150,150,"wait"),0))</f>
        <v>wait</v>
      </c>
      <c r="IG120" s="10" t="str">
        <f>IF(AND(IG119&gt;0,IG119&lt;&gt;"wait"),"AT",IF(AIL!$AZ121="AI",IF(Sheet1!$E121&lt;AIL!$AY121-200,200,"wait"),0))</f>
        <v>wait</v>
      </c>
      <c r="IH120" s="10" t="str">
        <f>IF(AND(IH119&gt;0,IH119&lt;&gt;"wait"),"AT",IF(AIL!$AZ121="AI",IF(Sheet1!$D121&gt;AIL!$AY121+50,50,"wait"),0))</f>
        <v>AT</v>
      </c>
      <c r="II120" s="10" t="str">
        <f>IF(AND(II119&gt;0,II119&lt;&gt;"wait"),"AT",IF(AIL!$AZ121="AI",IF(Sheet1!$D121&gt;AIL!$AY121+100,100,"wait"),0))</f>
        <v>AT</v>
      </c>
      <c r="IJ120" s="10" t="str">
        <f>IF(AND(IJ119&gt;0,IJ119&lt;&gt;"wait"),"AT",IF(AIL!$AZ121="AI",IF(Sheet1!$D121&gt;AIL!$AY121+150,150,"wait"),0))</f>
        <v>wait</v>
      </c>
      <c r="IK120" s="10" t="str">
        <f>IF(AND(IK119&gt;0,IK119&lt;&gt;"wait"),"AT",IF(AIL!$AZ121="AI",IF(Sheet1!$D121&gt;AIL!$AY121+200,200,"wait"),0))</f>
        <v>wait</v>
      </c>
      <c r="IL120" s="10">
        <f t="shared" si="89"/>
        <v>-100</v>
      </c>
      <c r="IN120" s="10" t="str">
        <f>IF(AND(IN119&gt;0,IN119&lt;&gt;"wait"),"AT",IF(AIL!$BB121="AI",IF(Sheet1!$E121&lt;AIL!$BA121-50,50,"wait"),0))</f>
        <v>AT</v>
      </c>
      <c r="IO120" s="10" t="str">
        <f>IF(AND(IO119&gt;0,IO119&lt;&gt;"wait"),"AT",IF(AIL!$BB121="AI",IF(Sheet1!$E121&lt;AIL!$BA121-100,100,"wait"),0))</f>
        <v>AT</v>
      </c>
      <c r="IP120" s="10" t="str">
        <f>IF(AND(IP119&gt;0,IP119&lt;&gt;"wait"),"AT",IF(AIL!$BB121="AI",IF(Sheet1!$E121&lt;AIL!$BA121-150,150,"wait"),0))</f>
        <v>wait</v>
      </c>
      <c r="IQ120" s="10" t="str">
        <f>IF(AND(IQ119&gt;0,IQ119&lt;&gt;"wait"),"AT",IF(AIL!$BB121="AI",IF(Sheet1!$E121&lt;AIL!$BA121-200,200,"wait"),0))</f>
        <v>wait</v>
      </c>
      <c r="IR120" s="10" t="str">
        <f>IF(AND(IR119&gt;0,IR119&lt;&gt;"wait"),"AT",IF(AIL!$BB121="AI",IF(Sheet1!$D121&gt;AIL!$BA121+50,50,"wait"),0))</f>
        <v>AT</v>
      </c>
      <c r="IS120" s="10" t="str">
        <f>IF(AND(IS119&gt;0,IS119&lt;&gt;"wait"),"AT",IF(AIL!$BB121="AI",IF(Sheet1!$D121&gt;AIL!$BA121+100,100,"wait"),0))</f>
        <v>AT</v>
      </c>
      <c r="IT120" s="10" t="str">
        <f>IF(AND(IT119&gt;0,IT119&lt;&gt;"wait"),"AT",IF(AIL!$BB121="AI",IF(Sheet1!$D121&gt;AIL!$BA121+150,150,"wait"),0))</f>
        <v>wait</v>
      </c>
      <c r="IU120" s="10" t="str">
        <f>IF(AND(IU119&gt;0,IU119&lt;&gt;"wait"),"AT",IF(AIL!$BB121="AI",IF(Sheet1!$D121&gt;AIL!$BA121+200,200,"wait"),0))</f>
        <v>wait</v>
      </c>
      <c r="IV120" s="10">
        <f t="shared" si="90"/>
        <v>-100</v>
      </c>
      <c r="IX120" s="10" t="str">
        <f>IF(AND(IX119&gt;0,IX119&lt;&gt;"wait"),"AT",IF(AIL!$BD121="AI",IF(Sheet1!$E121&lt;AIL!$BC121-50,50,"wait"),0))</f>
        <v>AT</v>
      </c>
      <c r="IY120" s="10" t="str">
        <f>IF(AND(IY119&gt;0,IY119&lt;&gt;"wait"),"AT",IF(AIL!$BD121="AI",IF(Sheet1!$E121&lt;AIL!$BC121-100,100,"wait"),0))</f>
        <v>AT</v>
      </c>
      <c r="IZ120" s="10" t="str">
        <f>IF(AND(IZ119&gt;0,IZ119&lt;&gt;"wait"),"AT",IF(AIL!$BD121="AI",IF(Sheet1!$E121&lt;AIL!$BC121-150,150,"wait"),0))</f>
        <v>wait</v>
      </c>
      <c r="JA120" s="10" t="str">
        <f>IF(AND(JA119&gt;0,JA119&lt;&gt;"wait"),"AT",IF(AIL!$BD121="AI",IF(Sheet1!$E121&lt;AIL!$BC121-200,200,"wait"),0))</f>
        <v>wait</v>
      </c>
      <c r="JB120" s="10" t="str">
        <f>IF(AND(JB119&gt;0,JB119&lt;&gt;"wait"),"AT",IF(AIL!$BD121="AI",IF(Sheet1!$D121&gt;AIL!$BC121+50,50,"wait"),0))</f>
        <v>AT</v>
      </c>
      <c r="JC120" s="10" t="str">
        <f>IF(AND(JC119&gt;0,JC119&lt;&gt;"wait"),"AT",IF(AIL!$BD121="AI",IF(Sheet1!$D121&gt;AIL!$BC121+100,100,"wait"),0))</f>
        <v>AT</v>
      </c>
      <c r="JD120" s="10" t="str">
        <f>IF(AND(JD119&gt;0,JD119&lt;&gt;"wait"),"AT",IF(AIL!$BD121="AI",IF(Sheet1!$D121&gt;AIL!$BC121+150,150,"wait"),0))</f>
        <v>wait</v>
      </c>
      <c r="JE120" s="10" t="str">
        <f>IF(AND(JE119&gt;0,JE119&lt;&gt;"wait"),"AT",IF(AIL!$BD121="AI",IF(Sheet1!$D121&gt;AIL!$BC121+200,200,"wait"),0))</f>
        <v>wait</v>
      </c>
      <c r="JF120" s="10">
        <f t="shared" si="91"/>
        <v>-100</v>
      </c>
      <c r="JH120" s="10" t="str">
        <f>IF(AND(JH119&gt;0,JH119&lt;&gt;"wait"),"AT",IF(AIL!$BF121="AI",IF(Sheet1!$E121&lt;AIL!$BE121-50,50,"wait"),0))</f>
        <v>AT</v>
      </c>
      <c r="JI120" s="10" t="str">
        <f>IF(AND(JI119&gt;0,JI119&lt;&gt;"wait"),"AT",IF(AIL!$BF121="AI",IF(Sheet1!$E121&lt;AIL!$BE121-100,100,"wait"),0))</f>
        <v>AT</v>
      </c>
      <c r="JJ120" s="10" t="str">
        <f>IF(AND(JJ119&gt;0,JJ119&lt;&gt;"wait"),"AT",IF(AIL!$BF121="AI",IF(Sheet1!$E121&lt;AIL!$BE121-150,150,"wait"),0))</f>
        <v>wait</v>
      </c>
      <c r="JK120" s="10" t="str">
        <f>IF(AND(JK119&gt;0,JK119&lt;&gt;"wait"),"AT",IF(AIL!$BF121="AI",IF(Sheet1!$E121&lt;AIL!$BE121-200,200,"wait"),0))</f>
        <v>wait</v>
      </c>
      <c r="JL120" s="10" t="str">
        <f>IF(AND(JL119&gt;0,JL119&lt;&gt;"wait"),"AT",IF(AIL!$BF121="AI",IF(Sheet1!$D121&gt;AIL!$BE121+50,50,"wait"),0))</f>
        <v>AT</v>
      </c>
      <c r="JM120" s="10" t="str">
        <f>IF(AND(JM119&gt;0,JM119&lt;&gt;"wait"),"AT",IF(AIL!$BF121="AI",IF(Sheet1!$D121&gt;AIL!$BE121+100,100,"wait"),0))</f>
        <v>AT</v>
      </c>
      <c r="JN120" s="10" t="str">
        <f>IF(AND(JN119&gt;0,JN119&lt;&gt;"wait"),"AT",IF(AIL!$BF121="AI",IF(Sheet1!$D121&gt;AIL!$BE121+150,150,"wait"),0))</f>
        <v>wait</v>
      </c>
      <c r="JO120" s="10" t="str">
        <f>IF(AND(JO119&gt;0,JO119&lt;&gt;"wait"),"AT",IF(AIL!$BF121="AI",IF(Sheet1!$D121&gt;AIL!$BE121+200,200,"wait"),0))</f>
        <v>wait</v>
      </c>
      <c r="JP120" s="10">
        <f t="shared" si="92"/>
        <v>-100</v>
      </c>
      <c r="JR120" s="10" t="str">
        <f>IF(AND(JR119&gt;0,JR119&lt;&gt;"wait"),"AT",IF(AIL!$BH121="AI",IF(Sheet1!$E121&lt;AIL!$BG121-50,50,"wait"),0))</f>
        <v>AT</v>
      </c>
      <c r="JS120" s="10" t="str">
        <f>IF(AND(JS119&gt;0,JS119&lt;&gt;"wait"),"AT",IF(AIL!$BH121="AI",IF(Sheet1!$E121&lt;AIL!$BG121-100,100,"wait"),0))</f>
        <v>AT</v>
      </c>
      <c r="JT120" s="10" t="str">
        <f>IF(AND(JT119&gt;0,JT119&lt;&gt;"wait"),"AT",IF(AIL!$BH121="AI",IF(Sheet1!$E121&lt;AIL!$BG121-150,150,"wait"),0))</f>
        <v>wait</v>
      </c>
      <c r="JU120" s="10" t="str">
        <f>IF(AND(JU119&gt;0,JU119&lt;&gt;"wait"),"AT",IF(AIL!$BH121="AI",IF(Sheet1!$E121&lt;AIL!$BG121-200,200,"wait"),0))</f>
        <v>wait</v>
      </c>
      <c r="JV120" s="10" t="str">
        <f>IF(AND(JV119&gt;0,JV119&lt;&gt;"wait"),"AT",IF(AIL!$BH121="AI",IF(Sheet1!$D121&gt;AIL!$BG121+50,50,"wait"),0))</f>
        <v>AT</v>
      </c>
      <c r="JW120" s="10" t="str">
        <f>IF(AND(JW119&gt;0,JW119&lt;&gt;"wait"),"AT",IF(AIL!$BH121="AI",IF(Sheet1!$D121&gt;AIL!$BG121+100,100,"wait"),0))</f>
        <v>wait</v>
      </c>
      <c r="JX120" s="10" t="str">
        <f>IF(AND(JX119&gt;0,JX119&lt;&gt;"wait"),"AT",IF(AIL!$BH121="AI",IF(Sheet1!$D121&gt;AIL!$BG121+150,150,"wait"),0))</f>
        <v>wait</v>
      </c>
      <c r="JY120" s="10" t="str">
        <f>IF(AND(JY119&gt;0,JY119&lt;&gt;"wait"),"AT",IF(AIL!$BH121="AI",IF(Sheet1!$D121&gt;AIL!$BG121+200,200,"wait"),0))</f>
        <v>wait</v>
      </c>
      <c r="JZ120" s="10">
        <f t="shared" si="93"/>
        <v>-50</v>
      </c>
      <c r="KB120" s="10" t="str">
        <f>IF(AND(KB119&gt;0,KB119&lt;&gt;"wait"),"AT",IF(AIL!$BJ121="AI",IF(Sheet1!$E121&lt;AIL!$BI121-50,50,"wait"),0))</f>
        <v>AT</v>
      </c>
      <c r="KC120" s="10" t="str">
        <f>IF(AND(KC119&gt;0,KC119&lt;&gt;"wait"),"AT",IF(AIL!$BJ121="AI",IF(Sheet1!$E121&lt;AIL!$BI121-100,100,"wait"),0))</f>
        <v>AT</v>
      </c>
      <c r="KD120" s="10" t="str">
        <f>IF(AND(KD119&gt;0,KD119&lt;&gt;"wait"),"AT",IF(AIL!$BJ121="AI",IF(Sheet1!$E121&lt;AIL!$BI121-150,150,"wait"),0))</f>
        <v>wait</v>
      </c>
      <c r="KE120" s="10" t="str">
        <f>IF(AND(KE119&gt;0,KE119&lt;&gt;"wait"),"AT",IF(AIL!$BJ121="AI",IF(Sheet1!$E121&lt;AIL!$BI121-200,200,"wait"),0))</f>
        <v>wait</v>
      </c>
      <c r="KF120" s="10" t="str">
        <f>IF(AND(KF119&gt;0,KF119&lt;&gt;"wait"),"AT",IF(AIL!$BJ121="AI",IF(Sheet1!$D121&gt;AIL!$BI121+50,50,"wait"),0))</f>
        <v>AT</v>
      </c>
      <c r="KG120" s="10" t="str">
        <f>IF(AND(KG119&gt;0,KG119&lt;&gt;"wait"),"AT",IF(AIL!$BJ121="AI",IF(Sheet1!$D121&gt;AIL!$BI121+100,100,"wait"),0))</f>
        <v>AT</v>
      </c>
      <c r="KH120" s="10" t="str">
        <f>IF(AND(KH119&gt;0,KH119&lt;&gt;"wait"),"AT",IF(AIL!$BJ121="AI",IF(Sheet1!$D121&gt;AIL!$BI121+150,150,"wait"),0))</f>
        <v>wait</v>
      </c>
      <c r="KI120" s="10" t="str">
        <f>IF(AND(KI119&gt;0,KI119&lt;&gt;"wait"),"AT",IF(AIL!$BJ121="AI",IF(Sheet1!$D121&gt;AIL!$BI121+200,200,"wait"),0))</f>
        <v>wait</v>
      </c>
      <c r="KJ120" s="10">
        <f t="shared" si="94"/>
        <v>-100</v>
      </c>
      <c r="KL120" s="10" t="str">
        <f>IF(AND(KL119&gt;0,KL119&lt;&gt;"wait"),"AT",IF(AIL!$BL121="AI",IF(Sheet1!$E121&lt;AIL!$BK121-50,50,"wait"),0))</f>
        <v>AT</v>
      </c>
      <c r="KM120" s="10" t="str">
        <f>IF(AND(KM119&gt;0,KM119&lt;&gt;"wait"),"AT",IF(AIL!$BL121="AI",IF(Sheet1!$E121&lt;AIL!$BK121-100,100,"wait"),0))</f>
        <v>wait</v>
      </c>
      <c r="KN120" s="10" t="str">
        <f>IF(AND(KN119&gt;0,KN119&lt;&gt;"wait"),"AT",IF(AIL!$BL121="AI",IF(Sheet1!$E121&lt;AIL!$BK121-150,150,"wait"),0))</f>
        <v>wait</v>
      </c>
      <c r="KO120" s="10" t="str">
        <f>IF(AND(KO119&gt;0,KO119&lt;&gt;"wait"),"AT",IF(AIL!$BL121="AI",IF(Sheet1!$E121&lt;AIL!$BK121-200,200,"wait"),0))</f>
        <v>wait</v>
      </c>
      <c r="KP120" s="10" t="str">
        <f>IF(AND(KP119&gt;0,KP119&lt;&gt;"wait"),"AT",IF(AIL!$BL121="AI",IF(Sheet1!$D121&gt;AIL!$BK121+50,50,"wait"),0))</f>
        <v>AT</v>
      </c>
      <c r="KQ120" s="10" t="str">
        <f>IF(AND(KQ119&gt;0,KQ119&lt;&gt;"wait"),"AT",IF(AIL!$BL121="AI",IF(Sheet1!$D121&gt;AIL!$BK121+100,100,"wait"),0))</f>
        <v>AT</v>
      </c>
      <c r="KR120" s="10" t="str">
        <f>IF(AND(KR119&gt;0,KR119&lt;&gt;"wait"),"AT",IF(AIL!$BL121="AI",IF(Sheet1!$D121&gt;AIL!$BK121+150,150,"wait"),0))</f>
        <v>AT</v>
      </c>
      <c r="KS120" s="10" t="str">
        <f>IF(AND(KS119&gt;0,KS119&lt;&gt;"wait"),"AT",IF(AIL!$BL121="AI",IF(Sheet1!$D121&gt;AIL!$BK121+200,200,"wait"),0))</f>
        <v>wait</v>
      </c>
      <c r="KT120" s="10">
        <f t="shared" si="95"/>
        <v>-150</v>
      </c>
      <c r="KV120" s="10" t="str">
        <f>IF(AND(KV119&gt;0,KV119&lt;&gt;"wait"),"AT",IF(AIL!$BN121="AI",IF(Sheet1!$E121&lt;AIL!$BM121-50,50,"wait"),0))</f>
        <v>AT</v>
      </c>
      <c r="KW120" s="10" t="str">
        <f>IF(AND(KW119&gt;0,KW119&lt;&gt;"wait"),"AT",IF(AIL!$BN121="AI",IF(Sheet1!$E121&lt;AIL!$BM121-100,100,"wait"),0))</f>
        <v>wait</v>
      </c>
      <c r="KX120" s="10" t="str">
        <f>IF(AND(KX119&gt;0,KX119&lt;&gt;"wait"),"AT",IF(AIL!$BN121="AI",IF(Sheet1!$E121&lt;AIL!$BM121-150,150,"wait"),0))</f>
        <v>wait</v>
      </c>
      <c r="KY120" s="10" t="str">
        <f>IF(AND(KY119&gt;0,KY119&lt;&gt;"wait"),"AT",IF(AIL!$BN121="AI",IF(Sheet1!$E121&lt;AIL!$BM121-200,200,"wait"),0))</f>
        <v>wait</v>
      </c>
      <c r="KZ120" s="10" t="str">
        <f>IF(AND(KZ119&gt;0,KZ119&lt;&gt;"wait"),"AT",IF(AIL!$BN121="AI",IF(Sheet1!$D121&gt;AIL!$BM121+50,50,"wait"),0))</f>
        <v>AT</v>
      </c>
      <c r="LA120" s="10" t="str">
        <f>IF(AND(LA119&gt;0,LA119&lt;&gt;"wait"),"AT",IF(AIL!$BN121="AI",IF(Sheet1!$D121&gt;AIL!$BM121+100,100,"wait"),0))</f>
        <v>AT</v>
      </c>
      <c r="LB120" s="10" t="str">
        <f>IF(AND(LB119&gt;0,LB119&lt;&gt;"wait"),"AT",IF(AIL!$BN121="AI",IF(Sheet1!$D121&gt;AIL!$BM121+150,150,"wait"),0))</f>
        <v>AT</v>
      </c>
      <c r="LC120" s="10" t="str">
        <f>IF(AND(LC119&gt;0,LC119&lt;&gt;"wait"),"AT",IF(AIL!$BN121="AI",IF(Sheet1!$D121&gt;AIL!$BM121+200,200,"wait"),0))</f>
        <v>wait</v>
      </c>
      <c r="LD120" s="10">
        <f t="shared" si="96"/>
        <v>-150</v>
      </c>
      <c r="LF120" s="10" t="str">
        <f>IF(AND(LF119&gt;0,LF119&lt;&gt;"wait"),"AT",IF(AIL!$BP121="AI",IF(Sheet1!$E121&lt;AIL!$BO121-50,50,"wait"),0))</f>
        <v>AT</v>
      </c>
      <c r="LG120" s="10" t="str">
        <f>IF(AND(LG119&gt;0,LG119&lt;&gt;"wait"),"AT",IF(AIL!$BP121="AI",IF(Sheet1!$E121&lt;AIL!$BO121-100,100,"wait"),0))</f>
        <v>wait</v>
      </c>
      <c r="LH120" s="10" t="str">
        <f>IF(AND(LH119&gt;0,LH119&lt;&gt;"wait"),"AT",IF(AIL!$BP121="AI",IF(Sheet1!$E121&lt;AIL!$BO121-150,150,"wait"),0))</f>
        <v>wait</v>
      </c>
      <c r="LI120" s="10" t="str">
        <f>IF(AND(LI119&gt;0,LI119&lt;&gt;"wait"),"AT",IF(AIL!$BP121="AI",IF(Sheet1!$E121&lt;AIL!$BO121-200,200,"wait"),0))</f>
        <v>wait</v>
      </c>
      <c r="LJ120" s="10" t="str">
        <f>IF(AND(LJ119&gt;0,LJ119&lt;&gt;"wait"),"AT",IF(AIL!$BP121="AI",IF(Sheet1!$D121&gt;AIL!$BO121+50,50,"wait"),0))</f>
        <v>AT</v>
      </c>
      <c r="LK120" s="10" t="str">
        <f>IF(AND(LK119&gt;0,LK119&lt;&gt;"wait"),"AT",IF(AIL!$BP121="AI",IF(Sheet1!$D121&gt;AIL!$BO121+100,100,"wait"),0))</f>
        <v>AT</v>
      </c>
      <c r="LL120" s="10" t="str">
        <f>IF(AND(LL119&gt;0,LL119&lt;&gt;"wait"),"AT",IF(AIL!$BP121="AI",IF(Sheet1!$D121&gt;AIL!$BO121+150,150,"wait"),0))</f>
        <v>AT</v>
      </c>
      <c r="LM120" s="10" t="str">
        <f>IF(AND(LM119&gt;0,LM119&lt;&gt;"wait"),"AT",IF(AIL!$BP121="AI",IF(Sheet1!$D121&gt;AIL!$BO121+200,200,"wait"),0))</f>
        <v>wait</v>
      </c>
      <c r="LN120" s="10">
        <f t="shared" si="97"/>
        <v>-150</v>
      </c>
      <c r="LP120" s="10" t="str">
        <f>IF(AND(LP119&gt;0,LP119&lt;&gt;"wait"),"AT",IF(AIL!$BR121="AI",IF(Sheet1!$E121&lt;AIL!$BQ121-50,50,"wait"),0))</f>
        <v>AT</v>
      </c>
      <c r="LQ120" s="10" t="str">
        <f>IF(AND(LQ119&gt;0,LQ119&lt;&gt;"wait"),"AT",IF(AIL!$BR121="AI",IF(Sheet1!$E121&lt;AIL!$BQ121-100,100,"wait"),0))</f>
        <v>wait</v>
      </c>
      <c r="LR120" s="10" t="str">
        <f>IF(AND(LR119&gt;0,LR119&lt;&gt;"wait"),"AT",IF(AIL!$BR121="AI",IF(Sheet1!$E121&lt;AIL!$BQ121-150,150,"wait"),0))</f>
        <v>wait</v>
      </c>
      <c r="LS120" s="10" t="str">
        <f>IF(AND(LS119&gt;0,LS119&lt;&gt;"wait"),"AT",IF(AIL!$BR121="AI",IF(Sheet1!$E121&lt;AIL!$BQ121-200,200,"wait"),0))</f>
        <v>wait</v>
      </c>
      <c r="LT120" s="10" t="str">
        <f>IF(AND(LT119&gt;0,LT119&lt;&gt;"wait"),"AT",IF(AIL!$BR121="AI",IF(Sheet1!$D121&gt;AIL!$BQ121+50,50,"wait"),0))</f>
        <v>AT</v>
      </c>
      <c r="LU120" s="10" t="str">
        <f>IF(AND(LU119&gt;0,LU119&lt;&gt;"wait"),"AT",IF(AIL!$BR121="AI",IF(Sheet1!$D121&gt;AIL!$BQ121+100,100,"wait"),0))</f>
        <v>AT</v>
      </c>
      <c r="LV120" s="10" t="str">
        <f>IF(AND(LV119&gt;0,LV119&lt;&gt;"wait"),"AT",IF(AIL!$BR121="AI",IF(Sheet1!$D121&gt;AIL!$BQ121+150,150,"wait"),0))</f>
        <v>AT</v>
      </c>
      <c r="LW120" s="10" t="str">
        <f>IF(AND(LW119&gt;0,LW119&lt;&gt;"wait"),"AT",IF(AIL!$BR121="AI",IF(Sheet1!$D121&gt;AIL!$BQ121+200,200,"wait"),0))</f>
        <v>wait</v>
      </c>
      <c r="LX120" s="10">
        <f t="shared" si="98"/>
        <v>-150</v>
      </c>
    </row>
    <row r="121" spans="1:336" x14ac:dyDescent="0.3">
      <c r="A121" t="str">
        <f>Sheet1!B121</f>
        <v>03/01 11:14</v>
      </c>
      <c r="B121">
        <f>Sheet1!D121</f>
        <v>29135</v>
      </c>
      <c r="C121">
        <f>Sheet1!E121</f>
        <v>29119</v>
      </c>
      <c r="E121">
        <f>MAX($B121:$B$162)</f>
        <v>29241</v>
      </c>
      <c r="F121">
        <f>MIN($C121:$C$162)</f>
        <v>29110</v>
      </c>
      <c r="H121" s="8" t="str">
        <f>IF(AND(H120&gt;0,H120&lt;&gt;"wait"),"AT",IF(AIL!$D122="AI",IF(Sheet1!$E122&lt;AIL!$C122-50,50,"wait"),0))</f>
        <v>AT</v>
      </c>
      <c r="I121" s="8" t="str">
        <f>IF(AND(I120&gt;0,I120&lt;&gt;"wait"),"AT",IF(AIL!$D122="AI",IF(Sheet1!$E122&lt;AIL!$C122-100,100,"wait"),0))</f>
        <v>AT</v>
      </c>
      <c r="J121" s="8" t="str">
        <f>IF(AND(J120&gt;0,J120&lt;&gt;"wait"),"AT",IF(AIL!$D122="AI",IF(Sheet1!$E122&lt;AIL!$C122-150,150,"wait"),0))</f>
        <v>AT</v>
      </c>
      <c r="K121" s="8" t="str">
        <f>IF(AND(K120&gt;0,K120&lt;&gt;"wait"),"AT",IF(AIL!$D122="AI",IF(Sheet1!$E122&lt;AIL!$C122-200,200,"wait"),0))</f>
        <v>AT</v>
      </c>
      <c r="L121" s="8" t="str">
        <f>IF(AND(L120&gt;0,L120&lt;&gt;"wait"),"AT",IF(AIL!$D122="AI",IF(Sheet1!$D122&gt;AIL!$C122+50,50,"wait"),0))</f>
        <v>AT</v>
      </c>
      <c r="M121" s="8" t="str">
        <f>IF(AND(M120&gt;0,M120&lt;&gt;"wait"),"AT",IF(AIL!$D122="AI",IF(Sheet1!$D122&gt;AIL!$C122+100,100,"wait"),0))</f>
        <v>wait</v>
      </c>
      <c r="N121" s="8" t="str">
        <f>IF(AND(N120&gt;0,N120&lt;&gt;"wait"),"AT",IF(AIL!$D122="AI",IF(Sheet1!$D122&gt;AIL!$C122+150,150,"wait"),0))</f>
        <v>wait</v>
      </c>
      <c r="O121" s="8" t="str">
        <f>IF(AND(O120&gt;0,O120&lt;&gt;"wait"),"AT",IF(AIL!$D122="AI",IF(Sheet1!$D122&gt;AIL!$C122+200,200,"wait"),0))</f>
        <v>wait</v>
      </c>
      <c r="P121" s="8">
        <f t="shared" si="99"/>
        <v>-50</v>
      </c>
      <c r="R121" s="8" t="str">
        <f>IF(AND(R120&gt;0,R120&lt;&gt;"wait"),"AT",IF(AIL!$F122="AI",IF(Sheet1!$E122&lt;AIL!$E122-50,50,"wait"),0))</f>
        <v>AT</v>
      </c>
      <c r="S121" s="8" t="str">
        <f>IF(AND(S120&gt;0,S120&lt;&gt;"wait"),"AT",IF(AIL!$F122="AI",IF(Sheet1!$E122&lt;AIL!$E122-100,100,"wait"),0))</f>
        <v>AT</v>
      </c>
      <c r="T121" s="8" t="str">
        <f>IF(AND(T120&gt;0,T120&lt;&gt;"wait"),"AT",IF(AIL!$F122="AI",IF(Sheet1!$E122&lt;AIL!$E122-150,150,"wait"),0))</f>
        <v>AT</v>
      </c>
      <c r="U121" s="8" t="str">
        <f>IF(AND(U120&gt;0,U120&lt;&gt;"wait"),"AT",IF(AIL!$F122="AI",IF(Sheet1!$E122&lt;AIL!$E122-200,200,"wait"),0))</f>
        <v>AT</v>
      </c>
      <c r="V121" s="8" t="str">
        <f>IF(AND(V120&gt;0,V120&lt;&gt;"wait"),"AT",IF(AIL!$F122="AI",IF(Sheet1!$D122&gt;AIL!$E122+50,50,"wait"),0))</f>
        <v>AT</v>
      </c>
      <c r="W121" s="8" t="str">
        <f>IF(AND(W120&gt;0,W120&lt;&gt;"wait"),"AT",IF(AIL!$F122="AI",IF(Sheet1!$D122&gt;AIL!$E122+100,100,"wait"),0))</f>
        <v>wait</v>
      </c>
      <c r="X121" s="8" t="str">
        <f>IF(AND(X120&gt;0,X120&lt;&gt;"wait"),"AT",IF(AIL!$F122="AI",IF(Sheet1!$D122&gt;AIL!$E122+150,150,"wait"),0))</f>
        <v>wait</v>
      </c>
      <c r="Y121" s="8" t="str">
        <f>IF(AND(Y120&gt;0,Y120&lt;&gt;"wait"),"AT",IF(AIL!$F122="AI",IF(Sheet1!$D122&gt;AIL!$E122+200,200,"wait"),0))</f>
        <v>wait</v>
      </c>
      <c r="Z121" s="8">
        <f t="shared" si="100"/>
        <v>-50</v>
      </c>
      <c r="AB121" s="8" t="str">
        <f>IF(AND(AB120&gt;0,AB120&lt;&gt;"wait"),"AT",IF(AIL!$H122="AI",IF(Sheet1!$E122&lt;AIL!$G122-50,50,"wait"),0))</f>
        <v>AT</v>
      </c>
      <c r="AC121" s="8" t="str">
        <f>IF(AND(AC120&gt;0,AC120&lt;&gt;"wait"),"AT",IF(AIL!$H122="AI",IF(Sheet1!$E122&lt;AIL!$G122-100,100,"wait"),0))</f>
        <v>AT</v>
      </c>
      <c r="AD121" s="8" t="str">
        <f>IF(AND(AD120&gt;0,AD120&lt;&gt;"wait"),"AT",IF(AIL!$H122="AI",IF(Sheet1!$E122&lt;AIL!$G122-150,150,"wait"),0))</f>
        <v>AT</v>
      </c>
      <c r="AE121" s="8" t="str">
        <f>IF(AND(AE120&gt;0,AE120&lt;&gt;"wait"),"AT",IF(AIL!$H122="AI",IF(Sheet1!$E122&lt;AIL!$G122-200,200,"wait"),0))</f>
        <v>AT</v>
      </c>
      <c r="AF121" s="8" t="str">
        <f>IF(AND(AF120&gt;0,AF120&lt;&gt;"wait"),"AT",IF(AIL!$H122="AI",IF(Sheet1!$D122&gt;AIL!$G122+50,50,"wait"),0))</f>
        <v>AT</v>
      </c>
      <c r="AG121" s="8" t="str">
        <f>IF(AND(AG120&gt;0,AG120&lt;&gt;"wait"),"AT",IF(AIL!$H122="AI",IF(Sheet1!$D122&gt;AIL!$G122+100,100,"wait"),0))</f>
        <v>wait</v>
      </c>
      <c r="AH121" s="8" t="str">
        <f>IF(AND(AH120&gt;0,AH120&lt;&gt;"wait"),"AT",IF(AIL!$H122="AI",IF(Sheet1!$D122&gt;AIL!$G122+150,150,"wait"),0))</f>
        <v>wait</v>
      </c>
      <c r="AI121" s="8" t="str">
        <f>IF(AND(AI120&gt;0,AI120&lt;&gt;"wait"),"AT",IF(AIL!$H122="AI",IF(Sheet1!$D122&gt;AIL!$G122+200,200,"wait"),0))</f>
        <v>wait</v>
      </c>
      <c r="AJ121" s="8">
        <f t="shared" si="101"/>
        <v>-50</v>
      </c>
      <c r="AL121" s="8" t="str">
        <f>IF(AND(AL120&gt;0,AL120&lt;&gt;"wait"),"AT",IF(AIL!$J122="AI",IF(Sheet1!$E122&lt;AIL!$I122-50,50,"wait"),0))</f>
        <v>AT</v>
      </c>
      <c r="AM121" s="8" t="str">
        <f>IF(AND(AM120&gt;0,AM120&lt;&gt;"wait"),"AT",IF(AIL!$J122="AI",IF(Sheet1!$E122&lt;AIL!$I122-100,100,"wait"),0))</f>
        <v>AT</v>
      </c>
      <c r="AN121" s="8" t="str">
        <f>IF(AND(AN120&gt;0,AN120&lt;&gt;"wait"),"AT",IF(AIL!$J122="AI",IF(Sheet1!$E122&lt;AIL!$I122-150,150,"wait"),0))</f>
        <v>AT</v>
      </c>
      <c r="AO121" s="8" t="str">
        <f>IF(AND(AO120&gt;0,AO120&lt;&gt;"wait"),"AT",IF(AIL!$J122="AI",IF(Sheet1!$E122&lt;AIL!$I122-200,200,"wait"),0))</f>
        <v>AT</v>
      </c>
      <c r="AP121" s="8" t="str">
        <f>IF(AND(AP120&gt;0,AP120&lt;&gt;"wait"),"AT",IF(AIL!$J122="AI",IF(Sheet1!$D122&gt;AIL!$I122+50,50,"wait"),0))</f>
        <v>AT</v>
      </c>
      <c r="AQ121" s="8" t="str">
        <f>IF(AND(AQ120&gt;0,AQ120&lt;&gt;"wait"),"AT",IF(AIL!$J122="AI",IF(Sheet1!$D122&gt;AIL!$I122+100,100,"wait"),0))</f>
        <v>wait</v>
      </c>
      <c r="AR121" s="8" t="str">
        <f>IF(AND(AR120&gt;0,AR120&lt;&gt;"wait"),"AT",IF(AIL!$J122="AI",IF(Sheet1!$D122&gt;AIL!$I122+150,150,"wait"),0))</f>
        <v>wait</v>
      </c>
      <c r="AS121" s="8" t="str">
        <f>IF(AND(AS120&gt;0,AS120&lt;&gt;"wait"),"AT",IF(AIL!$J122="AI",IF(Sheet1!$D122&gt;AIL!$I122+200,200,"wait"),0))</f>
        <v>wait</v>
      </c>
      <c r="AT121" s="8">
        <f t="shared" si="102"/>
        <v>-50</v>
      </c>
      <c r="AU121" s="8"/>
      <c r="AV121" s="8" t="str">
        <f>IF(AND(AV120&gt;0,AV120&lt;&gt;"wait"),"AT",IF(AIL!$L122="AI",IF(Sheet1!$E122&lt;AIL!$K122-50,50,"wait"),0))</f>
        <v>AT</v>
      </c>
      <c r="AW121" s="8" t="str">
        <f>IF(AND(AW120&gt;0,AW120&lt;&gt;"wait"),"AT",IF(AIL!$L122="AI",IF(Sheet1!$E122&lt;AIL!$K122-100,100,"wait"),0))</f>
        <v>AT</v>
      </c>
      <c r="AX121" s="8" t="str">
        <f>IF(AND(AX120&gt;0,AX120&lt;&gt;"wait"),"AT",IF(AIL!$L122="AI",IF(Sheet1!$E122&lt;AIL!$K122-150,150,"wait"),0))</f>
        <v>AT</v>
      </c>
      <c r="AY121" s="8" t="str">
        <f>IF(AND(AY120&gt;0,AY120&lt;&gt;"wait"),"AT",IF(AIL!$L122="AI",IF(Sheet1!$E122&lt;AIL!$K122-200,200,"wait"),0))</f>
        <v>AT</v>
      </c>
      <c r="AZ121" s="8" t="str">
        <f>IF(AND(AZ120&gt;0,AZ120&lt;&gt;"wait"),"AT",IF(AIL!$L122="AI",IF(Sheet1!$D122&gt;AIL!$K122+50,50,"wait"),0))</f>
        <v>AT</v>
      </c>
      <c r="BA121" s="8" t="str">
        <f>IF(AND(BA120&gt;0,BA120&lt;&gt;"wait"),"AT",IF(AIL!$L122="AI",IF(Sheet1!$D122&gt;AIL!$K122+100,100,"wait"),0))</f>
        <v>wait</v>
      </c>
      <c r="BB121" s="8" t="str">
        <f>IF(AND(BB120&gt;0,BB120&lt;&gt;"wait"),"AT",IF(AIL!$L122="AI",IF(Sheet1!$D122&gt;AIL!$K122+150,150,"wait"),0))</f>
        <v>wait</v>
      </c>
      <c r="BC121" s="8" t="str">
        <f>IF(AND(BC120&gt;0,BC120&lt;&gt;"wait"),"AT",IF(AIL!$L122="AI",IF(Sheet1!$D122&gt;AIL!$K122+200,200,"wait"),0))</f>
        <v>wait</v>
      </c>
      <c r="BD121" s="8">
        <f t="shared" si="103"/>
        <v>-50</v>
      </c>
      <c r="BE121" s="8"/>
      <c r="BF121" s="8" t="str">
        <f>IF(AND(BF120&gt;0,BF120&lt;&gt;"wait"),"AT",IF(AIL!$N122="AI",IF(Sheet1!$E122&lt;AIL!$M122-50,50,"wait"),0))</f>
        <v>AT</v>
      </c>
      <c r="BG121" s="8" t="str">
        <f>IF(AND(BG120&gt;0,BG120&lt;&gt;"wait"),"AT",IF(AIL!$N122="AI",IF(Sheet1!$E122&lt;AIL!$M122-100,100,"wait"),0))</f>
        <v>AT</v>
      </c>
      <c r="BH121" s="8" t="str">
        <f>IF(AND(BH120&gt;0,BH120&lt;&gt;"wait"),"AT",IF(AIL!$N122="AI",IF(Sheet1!$E122&lt;AIL!$M122-150,150,"wait"),0))</f>
        <v>AT</v>
      </c>
      <c r="BI121" s="8" t="str">
        <f>IF(AND(BI120&gt;0,BI120&lt;&gt;"wait"),"AT",IF(AIL!$N122="AI",IF(Sheet1!$E122&lt;AIL!$M122-200,200,"wait"),0))</f>
        <v>AT</v>
      </c>
      <c r="BJ121" s="8" t="str">
        <f>IF(AND(BJ120&gt;0,BJ120&lt;&gt;"wait"),"AT",IF(AIL!$N122="AI",IF(Sheet1!$D122&gt;AIL!$M122+50,50,"wait"),0))</f>
        <v>AT</v>
      </c>
      <c r="BK121" s="8" t="str">
        <f>IF(AND(BK120&gt;0,BK120&lt;&gt;"wait"),"AT",IF(AIL!$N122="AI",IF(Sheet1!$D122&gt;AIL!$M122+100,100,"wait"),0))</f>
        <v>wait</v>
      </c>
      <c r="BL121" s="8" t="str">
        <f>IF(AND(BL120&gt;0,BL120&lt;&gt;"wait"),"AT",IF(AIL!$N122="AI",IF(Sheet1!$D122&gt;AIL!$M122+150,150,"wait"),0))</f>
        <v>wait</v>
      </c>
      <c r="BM121" s="8" t="str">
        <f>IF(AND(BM120&gt;0,BM120&lt;&gt;"wait"),"AT",IF(AIL!$N122="AI",IF(Sheet1!$D122&gt;AIL!$M122+200,200,"wait"),0))</f>
        <v>wait</v>
      </c>
      <c r="BN121" s="8">
        <f t="shared" si="104"/>
        <v>-50</v>
      </c>
      <c r="BO121" s="8"/>
      <c r="BP121" s="8" t="str">
        <f>IF(AND(BP120&gt;0,BP120&lt;&gt;"wait"),"AT",IF(AIL!$P122="AI",IF(Sheet1!$E122&lt;AIL!$O122-50,50,"wait"),0))</f>
        <v>AT</v>
      </c>
      <c r="BQ121" s="8" t="str">
        <f>IF(AND(BQ120&gt;0,BQ120&lt;&gt;"wait"),"AT",IF(AIL!$P122="AI",IF(Sheet1!$E122&lt;AIL!$O122-100,100,"wait"),0))</f>
        <v>AT</v>
      </c>
      <c r="BR121" s="8" t="str">
        <f>IF(AND(BR120&gt;0,BR120&lt;&gt;"wait"),"AT",IF(AIL!$P122="AI",IF(Sheet1!$E122&lt;AIL!$O122-150,150,"wait"),0))</f>
        <v>AT</v>
      </c>
      <c r="BS121" s="8" t="str">
        <f>IF(AND(BS120&gt;0,BS120&lt;&gt;"wait"),"AT",IF(AIL!$P122="AI",IF(Sheet1!$E122&lt;AIL!$O122-200,200,"wait"),0))</f>
        <v>AT</v>
      </c>
      <c r="BT121" s="8" t="str">
        <f>IF(AND(BT120&gt;0,BT120&lt;&gt;"wait"),"AT",IF(AIL!$P122="AI",IF(Sheet1!$D122&gt;AIL!$O122+50,50,"wait"),0))</f>
        <v>AT</v>
      </c>
      <c r="BU121" s="8" t="str">
        <f>IF(AND(BU120&gt;0,BU120&lt;&gt;"wait"),"AT",IF(AIL!$P122="AI",IF(Sheet1!$D122&gt;AIL!$O122+100,100,"wait"),0))</f>
        <v>wait</v>
      </c>
      <c r="BV121" s="8" t="str">
        <f>IF(AND(BV120&gt;0,BV120&lt;&gt;"wait"),"AT",IF(AIL!$P122="AI",IF(Sheet1!$D122&gt;AIL!$O122+150,150,"wait"),0))</f>
        <v>wait</v>
      </c>
      <c r="BW121" s="8" t="str">
        <f>IF(AND(BW120&gt;0,BW120&lt;&gt;"wait"),"AT",IF(AIL!$P122="AI",IF(Sheet1!$D122&gt;AIL!$O122+200,200,"wait"),0))</f>
        <v>wait</v>
      </c>
      <c r="BX121" s="8">
        <f t="shared" si="105"/>
        <v>-50</v>
      </c>
      <c r="BY121" s="8"/>
      <c r="BZ121" s="8" t="str">
        <f>IF(AND(BZ120&gt;0,BZ120&lt;&gt;"wait"),"AT",IF(AIL!$R122="AI",IF(Sheet1!$E122&lt;AIL!$Q122-50,50,"wait"),0))</f>
        <v>AT</v>
      </c>
      <c r="CA121" s="8" t="str">
        <f>IF(AND(CA120&gt;0,CA120&lt;&gt;"wait"),"AT",IF(AIL!$R122="AI",IF(Sheet1!$E122&lt;AIL!$Q122-100,100,"wait"),0))</f>
        <v>AT</v>
      </c>
      <c r="CB121" s="8" t="str">
        <f>IF(AND(CB120&gt;0,CB120&lt;&gt;"wait"),"AT",IF(AIL!$R122="AI",IF(Sheet1!$E122&lt;AIL!$Q122-150,150,"wait"),0))</f>
        <v>AT</v>
      </c>
      <c r="CC121" s="8" t="str">
        <f>IF(AND(CC120&gt;0,CC120&lt;&gt;"wait"),"AT",IF(AIL!$R122="AI",IF(Sheet1!$E122&lt;AIL!$Q122-200,200,"wait"),0))</f>
        <v>AT</v>
      </c>
      <c r="CD121" s="8" t="str">
        <f>IF(AND(CD120&gt;0,CD120&lt;&gt;"wait"),"AT",IF(AIL!$R122="AI",IF(Sheet1!$D122&gt;AIL!$Q122+50,50,"wait"),0))</f>
        <v>AT</v>
      </c>
      <c r="CE121" s="8" t="str">
        <f>IF(AND(CE120&gt;0,CE120&lt;&gt;"wait"),"AT",IF(AIL!$R122="AI",IF(Sheet1!$D122&gt;AIL!$Q122+100,100,"wait"),0))</f>
        <v>wait</v>
      </c>
      <c r="CF121" s="8" t="str">
        <f>IF(AND(CF120&gt;0,CF120&lt;&gt;"wait"),"AT",IF(AIL!$R122="AI",IF(Sheet1!$D122&gt;AIL!$Q122+150,150,"wait"),0))</f>
        <v>wait</v>
      </c>
      <c r="CG121" s="8" t="str">
        <f>IF(AND(CG120&gt;0,CG120&lt;&gt;"wait"),"AT",IF(AIL!$R122="AI",IF(Sheet1!$D122&gt;AIL!$Q122+200,200,"wait"),0))</f>
        <v>wait</v>
      </c>
      <c r="CH121" s="8">
        <f t="shared" si="106"/>
        <v>-50</v>
      </c>
      <c r="CI121" s="8"/>
      <c r="CJ121" s="8" t="str">
        <f>IF(AND(CJ120&gt;0,CJ120&lt;&gt;"wait"),"AT",IF(AIL!$T122="AI",IF(Sheet1!$E122&lt;AIL!$S122-50,50,"wait"),0))</f>
        <v>AT</v>
      </c>
      <c r="CK121" s="8" t="str">
        <f>IF(AND(CK120&gt;0,CK120&lt;&gt;"wait"),"AT",IF(AIL!$T122="AI",IF(Sheet1!$E122&lt;AIL!$S122-100,100,"wait"),0))</f>
        <v>AT</v>
      </c>
      <c r="CL121" s="8" t="str">
        <f>IF(AND(CL120&gt;0,CL120&lt;&gt;"wait"),"AT",IF(AIL!$T122="AI",IF(Sheet1!$E122&lt;AIL!$S122-150,150,"wait"),0))</f>
        <v>AT</v>
      </c>
      <c r="CM121" s="8" t="str">
        <f>IF(AND(CM120&gt;0,CM120&lt;&gt;"wait"),"AT",IF(AIL!$T122="AI",IF(Sheet1!$E122&lt;AIL!$S122-200,200,"wait"),0))</f>
        <v>AT</v>
      </c>
      <c r="CN121" s="8" t="str">
        <f>IF(AND(CN120&gt;0,CN120&lt;&gt;"wait"),"AT",IF(AIL!$T122="AI",IF(Sheet1!$D122&gt;AIL!$S122+50,50,"wait"),0))</f>
        <v>AT</v>
      </c>
      <c r="CO121" s="8" t="str">
        <f>IF(AND(CO120&gt;0,CO120&lt;&gt;"wait"),"AT",IF(AIL!$T122="AI",IF(Sheet1!$D122&gt;AIL!$S122+100,100,"wait"),0))</f>
        <v>AT</v>
      </c>
      <c r="CP121" s="8" t="str">
        <f>IF(AND(CP120&gt;0,CP120&lt;&gt;"wait"),"AT",IF(AIL!$T122="AI",IF(Sheet1!$D122&gt;AIL!$S122+150,150,"wait"),0))</f>
        <v>wait</v>
      </c>
      <c r="CQ121" s="8" t="str">
        <f>IF(AND(CQ120&gt;0,CQ120&lt;&gt;"wait"),"AT",IF(AIL!$T122="AI",IF(Sheet1!$D122&gt;AIL!$S122+200,200,"wait"),0))</f>
        <v>wait</v>
      </c>
      <c r="CR121" s="8">
        <f t="shared" si="107"/>
        <v>-100</v>
      </c>
      <c r="CS121" s="8"/>
      <c r="CT121" s="8" t="str">
        <f>IF(AND(CT120&gt;0,CT120&lt;&gt;"wait"),"AT",IF(AIL!$V122="AI",IF(Sheet1!$E122&lt;AIL!$U122-50,50,"wait"),0))</f>
        <v>AT</v>
      </c>
      <c r="CU121" s="8" t="str">
        <f>IF(AND(CU120&gt;0,CU120&lt;&gt;"wait"),"AT",IF(AIL!$V122="AI",IF(Sheet1!$E122&lt;AIL!$U122-100,100,"wait"),0))</f>
        <v>AT</v>
      </c>
      <c r="CV121" s="8" t="str">
        <f>IF(AND(CV120&gt;0,CV120&lt;&gt;"wait"),"AT",IF(AIL!$V122="AI",IF(Sheet1!$E122&lt;AIL!$U122-150,150,"wait"),0))</f>
        <v>AT</v>
      </c>
      <c r="CW121" s="8" t="str">
        <f>IF(AND(CW120&gt;0,CW120&lt;&gt;"wait"),"AT",IF(AIL!$V122="AI",IF(Sheet1!$E122&lt;AIL!$U122-200,200,"wait"),0))</f>
        <v>AT</v>
      </c>
      <c r="CX121" s="8" t="str">
        <f>IF(AND(CX120&gt;0,CX120&lt;&gt;"wait"),"AT",IF(AIL!$V122="AI",IF(Sheet1!$D122&gt;AIL!$U122+50,50,"wait"),0))</f>
        <v>AT</v>
      </c>
      <c r="CY121" s="8" t="str">
        <f>IF(AND(CY120&gt;0,CY120&lt;&gt;"wait"),"AT",IF(AIL!$V122="AI",IF(Sheet1!$D122&gt;AIL!$U122+100,100,"wait"),0))</f>
        <v>AT</v>
      </c>
      <c r="CZ121" s="8" t="str">
        <f>IF(AND(CZ120&gt;0,CZ120&lt;&gt;"wait"),"AT",IF(AIL!$V122="AI",IF(Sheet1!$D122&gt;AIL!$U122+150,150,"wait"),0))</f>
        <v>wait</v>
      </c>
      <c r="DA121" s="8" t="str">
        <f>IF(AND(DA120&gt;0,DA120&lt;&gt;"wait"),"AT",IF(AIL!$V122="AI",IF(Sheet1!$D122&gt;AIL!$U122+200,200,"wait"),0))</f>
        <v>wait</v>
      </c>
      <c r="DB121" s="8">
        <f t="shared" si="108"/>
        <v>-100</v>
      </c>
      <c r="DC121" s="8"/>
      <c r="DD121" s="8" t="str">
        <f>IF(AND(DD120&gt;0,DD120&lt;&gt;"wait"),"AT",IF(AIL!$X122="AI",IF(Sheet1!$E122&lt;AIL!$W122-50,50,"wait"),0))</f>
        <v>AT</v>
      </c>
      <c r="DE121" s="8" t="str">
        <f>IF(AND(DE120&gt;0,DE120&lt;&gt;"wait"),"AT",IF(AIL!$X122="AI",IF(Sheet1!$E122&lt;AIL!$W122-100,100,"wait"),0))</f>
        <v>AT</v>
      </c>
      <c r="DF121" s="8" t="str">
        <f>IF(AND(DF120&gt;0,DF120&lt;&gt;"wait"),"AT",IF(AIL!$X122="AI",IF(Sheet1!$E122&lt;AIL!$W122-150,150,"wait"),0))</f>
        <v>AT</v>
      </c>
      <c r="DG121" s="8" t="str">
        <f>IF(AND(DG120&gt;0,DG120&lt;&gt;"wait"),"AT",IF(AIL!$X122="AI",IF(Sheet1!$E122&lt;AIL!$W122-200,200,"wait"),0))</f>
        <v>AT</v>
      </c>
      <c r="DH121" s="8" t="str">
        <f>IF(AND(DH120&gt;0,DH120&lt;&gt;"wait"),"AT",IF(AIL!$X122="AI",IF(Sheet1!$D122&gt;AIL!$W122+50,50,"wait"),0))</f>
        <v>AT</v>
      </c>
      <c r="DI121" s="8" t="str">
        <f>IF(AND(DI120&gt;0,DI120&lt;&gt;"wait"),"AT",IF(AIL!$X122="AI",IF(Sheet1!$D122&gt;AIL!$W122+100,100,"wait"),0))</f>
        <v>AT</v>
      </c>
      <c r="DJ121" s="8" t="str">
        <f>IF(AND(DJ120&gt;0,DJ120&lt;&gt;"wait"),"AT",IF(AIL!$X122="AI",IF(Sheet1!$D122&gt;AIL!$W122+150,150,"wait"),0))</f>
        <v>wait</v>
      </c>
      <c r="DK121" s="8" t="str">
        <f>IF(AND(DK120&gt;0,DK120&lt;&gt;"wait"),"AT",IF(AIL!$X122="AI",IF(Sheet1!$D122&gt;AIL!$W122+200,200,"wait"),0))</f>
        <v>wait</v>
      </c>
      <c r="DL121" s="8">
        <f t="shared" si="109"/>
        <v>-100</v>
      </c>
      <c r="DN121" s="10" t="str">
        <f>IF(AND(DN120&gt;0,DN120&lt;&gt;"wait"),"AT",IF(AIL!$AA122="AI",IF(Sheet1!$E122&lt;AIL!$Z122-50,50,"wait"),0))</f>
        <v>AT</v>
      </c>
      <c r="DO121" s="10" t="str">
        <f>IF(AND(DO120&gt;0,DO120&lt;&gt;"wait"),"AT",IF(AIL!$AA122="AI",IF(Sheet1!$E122&lt;AIL!$Z122-100,100,"wait"),0))</f>
        <v>AT</v>
      </c>
      <c r="DP121" s="10" t="str">
        <f>IF(AND(DP120&gt;0,DP120&lt;&gt;"wait"),"AT",IF(AIL!$AA122="AI",IF(Sheet1!$E122&lt;AIL!$Z122-150,150,"wait"),0))</f>
        <v>AT</v>
      </c>
      <c r="DQ121" s="10" t="str">
        <f>IF(AND(DQ120&gt;0,DQ120&lt;&gt;"wait"),"AT",IF(AIL!$AA122="AI",IF(Sheet1!$E122&lt;AIL!$Z122-200,200,"wait"),0))</f>
        <v>AT</v>
      </c>
      <c r="DR121" s="10" t="str">
        <f>IF(AND(DR120&gt;0,DR120&lt;&gt;"wait"),"AT",IF(AIL!$AA122="AI",IF(Sheet1!$D122&gt;AIL!$Z122+50,50,"wait"),0))</f>
        <v>AT</v>
      </c>
      <c r="DS121" s="10" t="str">
        <f>IF(AND(DS120&gt;0,DS120&lt;&gt;"wait"),"AT",IF(AIL!$AA122="AI",IF(Sheet1!$D122&gt;AIL!$Z122+100,100,"wait"),0))</f>
        <v>wait</v>
      </c>
      <c r="DT121" s="10" t="str">
        <f>IF(AND(DT120&gt;0,DT120&lt;&gt;"wait"),"AT",IF(AIL!$AA122="AI",IF(Sheet1!$D122&gt;AIL!$Z122+150,150,"wait"),0))</f>
        <v>wait</v>
      </c>
      <c r="DU121" s="10" t="str">
        <f>IF(AND(DU120&gt;0,DU120&lt;&gt;"wait"),"AT",IF(AIL!$AA122="AI",IF(Sheet1!$D122&gt;AIL!$Z122+200,200,"wait"),0))</f>
        <v>wait</v>
      </c>
      <c r="DV121" s="10">
        <f t="shared" si="77"/>
        <v>-50</v>
      </c>
      <c r="DX121" s="10" t="str">
        <f>IF(AND(DX120&gt;0,DX120&lt;&gt;"wait"),"AT",IF(AIL!$AC122="AI",IF(Sheet1!$E122&lt;AIL!$AB122-50,50,"wait"),0))</f>
        <v>AT</v>
      </c>
      <c r="DY121" s="10" t="str">
        <f>IF(AND(DY120&gt;0,DY120&lt;&gt;"wait"),"AT",IF(AIL!$AC122="AI",IF(Sheet1!$E122&lt;AIL!$AB122-100,100,"wait"),0))</f>
        <v>AT</v>
      </c>
      <c r="DZ121" s="10" t="str">
        <f>IF(AND(DZ120&gt;0,DZ120&lt;&gt;"wait"),"AT",IF(AIL!$AC122="AI",IF(Sheet1!$E122&lt;AIL!$AB122-150,150,"wait"),0))</f>
        <v>AT</v>
      </c>
      <c r="EA121" s="10" t="str">
        <f>IF(AND(EA120&gt;0,EA120&lt;&gt;"wait"),"AT",IF(AIL!$AC122="AI",IF(Sheet1!$E122&lt;AIL!$AB122-200,200,"wait"),0))</f>
        <v>AT</v>
      </c>
      <c r="EB121" s="10" t="str">
        <f>IF(AND(EB120&gt;0,EB120&lt;&gt;"wait"),"AT",IF(AIL!$AC122="AI",IF(Sheet1!$D122&gt;AIL!$AB122+50,50,"wait"),0))</f>
        <v>AT</v>
      </c>
      <c r="EC121" s="10" t="str">
        <f>IF(AND(EC120&gt;0,EC120&lt;&gt;"wait"),"AT",IF(AIL!$AC122="AI",IF(Sheet1!$D122&gt;AIL!$AB122+100,100,"wait"),0))</f>
        <v>wait</v>
      </c>
      <c r="ED121" s="10" t="str">
        <f>IF(AND(ED120&gt;0,ED120&lt;&gt;"wait"),"AT",IF(AIL!$AC122="AI",IF(Sheet1!$D122&gt;AIL!$AB122+150,150,"wait"),0))</f>
        <v>wait</v>
      </c>
      <c r="EE121" s="10" t="str">
        <f>IF(AND(EE120&gt;0,EE120&lt;&gt;"wait"),"AT",IF(AIL!$AC122="AI",IF(Sheet1!$D122&gt;AIL!$AB122+200,200,"wait"),0))</f>
        <v>wait</v>
      </c>
      <c r="EF121" s="10">
        <f t="shared" si="78"/>
        <v>-50</v>
      </c>
      <c r="EH121" s="10" t="str">
        <f>IF(AND(EH120&gt;0,EH120&lt;&gt;"wait"),"AT",IF(AIL!$AE122="AI",IF(Sheet1!$E122&lt;AIL!$AD122-50,50,"wait"),0))</f>
        <v>AT</v>
      </c>
      <c r="EI121" s="10" t="str">
        <f>IF(AND(EI120&gt;0,EI120&lt;&gt;"wait"),"AT",IF(AIL!$AE122="AI",IF(Sheet1!$E122&lt;AIL!$AD122-100,100,"wait"),0))</f>
        <v>AT</v>
      </c>
      <c r="EJ121" s="10" t="str">
        <f>IF(AND(EJ120&gt;0,EJ120&lt;&gt;"wait"),"AT",IF(AIL!$AE122="AI",IF(Sheet1!$E122&lt;AIL!$AD122-150,150,"wait"),0))</f>
        <v>AT</v>
      </c>
      <c r="EK121" s="10" t="str">
        <f>IF(AND(EK120&gt;0,EK120&lt;&gt;"wait"),"AT",IF(AIL!$AE122="AI",IF(Sheet1!$E122&lt;AIL!$AD122-200,200,"wait"),0))</f>
        <v>AT</v>
      </c>
      <c r="EL121" s="10" t="str">
        <f>IF(AND(EL120&gt;0,EL120&lt;&gt;"wait"),"AT",IF(AIL!$AE122="AI",IF(Sheet1!$D122&gt;AIL!$AD122+50,50,"wait"),0))</f>
        <v>AT</v>
      </c>
      <c r="EM121" s="10" t="str">
        <f>IF(AND(EM120&gt;0,EM120&lt;&gt;"wait"),"AT",IF(AIL!$AE122="AI",IF(Sheet1!$D122&gt;AIL!$AD122+100,100,"wait"),0))</f>
        <v>wait</v>
      </c>
      <c r="EN121" s="10" t="str">
        <f>IF(AND(EN120&gt;0,EN120&lt;&gt;"wait"),"AT",IF(AIL!$AE122="AI",IF(Sheet1!$D122&gt;AIL!$AD122+150,150,"wait"),0))</f>
        <v>wait</v>
      </c>
      <c r="EO121" s="10" t="str">
        <f>IF(AND(EO120&gt;0,EO120&lt;&gt;"wait"),"AT",IF(AIL!$AE122="AI",IF(Sheet1!$D122&gt;AIL!$AD122+200,200,"wait"),0))</f>
        <v>wait</v>
      </c>
      <c r="EP121" s="10">
        <f t="shared" si="79"/>
        <v>-50</v>
      </c>
      <c r="ER121" s="10" t="str">
        <f>IF(AND(ER120&gt;0,ER120&lt;&gt;"wait"),"AT",IF(AIL!$AG122="AI",IF(Sheet1!$E122&lt;AIL!$AF122-50,50,"wait"),0))</f>
        <v>AT</v>
      </c>
      <c r="ES121" s="10" t="str">
        <f>IF(AND(ES120&gt;0,ES120&lt;&gt;"wait"),"AT",IF(AIL!$AG122="AI",IF(Sheet1!$E122&lt;AIL!$AF122-100,100,"wait"),0))</f>
        <v>AT</v>
      </c>
      <c r="ET121" s="10" t="str">
        <f>IF(AND(ET120&gt;0,ET120&lt;&gt;"wait"),"AT",IF(AIL!$AG122="AI",IF(Sheet1!$E122&lt;AIL!$AF122-150,150,"wait"),0))</f>
        <v>AT</v>
      </c>
      <c r="EU121" s="10" t="str">
        <f>IF(AND(EU120&gt;0,EU120&lt;&gt;"wait"),"AT",IF(AIL!$AG122="AI",IF(Sheet1!$E122&lt;AIL!$AF122-200,200,"wait"),0))</f>
        <v>AT</v>
      </c>
      <c r="EV121" s="10" t="str">
        <f>IF(AND(EV120&gt;0,EV120&lt;&gt;"wait"),"AT",IF(AIL!$AG122="AI",IF(Sheet1!$D122&gt;AIL!$AF122+50,50,"wait"),0))</f>
        <v>AT</v>
      </c>
      <c r="EW121" s="10" t="str">
        <f>IF(AND(EW120&gt;0,EW120&lt;&gt;"wait"),"AT",IF(AIL!$AG122="AI",IF(Sheet1!$D122&gt;AIL!$AF122+100,100,"wait"),0))</f>
        <v>wait</v>
      </c>
      <c r="EX121" s="10" t="str">
        <f>IF(AND(EX120&gt;0,EX120&lt;&gt;"wait"),"AT",IF(AIL!$AG122="AI",IF(Sheet1!$D122&gt;AIL!$AF122+150,150,"wait"),0))</f>
        <v>wait</v>
      </c>
      <c r="EY121" s="10" t="str">
        <f>IF(AND(EY120&gt;0,EY120&lt;&gt;"wait"),"AT",IF(AIL!$AG122="AI",IF(Sheet1!$D122&gt;AIL!$AF122+200,200,"wait"),0))</f>
        <v>wait</v>
      </c>
      <c r="EZ121" s="10">
        <f t="shared" si="80"/>
        <v>-50</v>
      </c>
      <c r="FB121" s="10" t="str">
        <f>IF(AND(FB120&gt;0,FB120&lt;&gt;"wait"),"AT",IF(AIL!$AI122="AI",IF(Sheet1!$E122&lt;AIL!$AH122-50,50,"wait"),0))</f>
        <v>AT</v>
      </c>
      <c r="FC121" s="10" t="str">
        <f>IF(AND(FC120&gt;0,FC120&lt;&gt;"wait"),"AT",IF(AIL!$AI122="AI",IF(Sheet1!$E122&lt;AIL!$AH122-100,100,"wait"),0))</f>
        <v>AT</v>
      </c>
      <c r="FD121" s="10" t="str">
        <f>IF(AND(FD120&gt;0,FD120&lt;&gt;"wait"),"AT",IF(AIL!$AI122="AI",IF(Sheet1!$E122&lt;AIL!$AH122-150,150,"wait"),0))</f>
        <v>AT</v>
      </c>
      <c r="FE121" s="10" t="str">
        <f>IF(AND(FE120&gt;0,FE120&lt;&gt;"wait"),"AT",IF(AIL!$AI122="AI",IF(Sheet1!$E122&lt;AIL!$AH122-200,200,"wait"),0))</f>
        <v>AT</v>
      </c>
      <c r="FF121" s="10" t="str">
        <f>IF(AND(FF120&gt;0,FF120&lt;&gt;"wait"),"AT",IF(AIL!$AI122="AI",IF(Sheet1!$D122&gt;AIL!$AH122+50,50,"wait"),0))</f>
        <v>AT</v>
      </c>
      <c r="FG121" s="10" t="str">
        <f>IF(AND(FG120&gt;0,FG120&lt;&gt;"wait"),"AT",IF(AIL!$AI122="AI",IF(Sheet1!$D122&gt;AIL!$AH122+100,100,"wait"),0))</f>
        <v>wait</v>
      </c>
      <c r="FH121" s="10" t="str">
        <f>IF(AND(FH120&gt;0,FH120&lt;&gt;"wait"),"AT",IF(AIL!$AI122="AI",IF(Sheet1!$D122&gt;AIL!$AH122+150,150,"wait"),0))</f>
        <v>wait</v>
      </c>
      <c r="FI121" s="10" t="str">
        <f>IF(AND(FI120&gt;0,FI120&lt;&gt;"wait"),"AT",IF(AIL!$AI122="AI",IF(Sheet1!$D122&gt;AIL!$AH122+200,200,"wait"),0))</f>
        <v>wait</v>
      </c>
      <c r="FJ121" s="10">
        <f t="shared" si="81"/>
        <v>-50</v>
      </c>
      <c r="FL121" s="10" t="str">
        <f>IF(AND(FL120&gt;0,FL120&lt;&gt;"wait"),"AT",IF(AIL!$AK122="AI",IF(Sheet1!$E122&lt;AIL!$AJ122-50,50,"wait"),0))</f>
        <v>AT</v>
      </c>
      <c r="FM121" s="10" t="str">
        <f>IF(AND(FM120&gt;0,FM120&lt;&gt;"wait"),"AT",IF(AIL!$AK122="AI",IF(Sheet1!$E122&lt;AIL!$AJ122-100,100,"wait"),0))</f>
        <v>AT</v>
      </c>
      <c r="FN121" s="10" t="str">
        <f>IF(AND(FN120&gt;0,FN120&lt;&gt;"wait"),"AT",IF(AIL!$AK122="AI",IF(Sheet1!$E122&lt;AIL!$AJ122-150,150,"wait"),0))</f>
        <v>AT</v>
      </c>
      <c r="FO121" s="10" t="str">
        <f>IF(AND(FO120&gt;0,FO120&lt;&gt;"wait"),"AT",IF(AIL!$AK122="AI",IF(Sheet1!$E122&lt;AIL!$AJ122-200,200,"wait"),0))</f>
        <v>AT</v>
      </c>
      <c r="FP121" s="10" t="str">
        <f>IF(AND(FP120&gt;0,FP120&lt;&gt;"wait"),"AT",IF(AIL!$AK122="AI",IF(Sheet1!$D122&gt;AIL!$AJ122+50,50,"wait"),0))</f>
        <v>AT</v>
      </c>
      <c r="FQ121" s="10" t="str">
        <f>IF(AND(FQ120&gt;0,FQ120&lt;&gt;"wait"),"AT",IF(AIL!$AK122="AI",IF(Sheet1!$D122&gt;AIL!$AJ122+100,100,"wait"),0))</f>
        <v>wait</v>
      </c>
      <c r="FR121" s="10" t="str">
        <f>IF(AND(FR120&gt;0,FR120&lt;&gt;"wait"),"AT",IF(AIL!$AK122="AI",IF(Sheet1!$D122&gt;AIL!$AJ122+150,150,"wait"),0))</f>
        <v>wait</v>
      </c>
      <c r="FS121" s="10" t="str">
        <f>IF(AND(FS120&gt;0,FS120&lt;&gt;"wait"),"AT",IF(AIL!$AK122="AI",IF(Sheet1!$D122&gt;AIL!$AJ122+200,200,"wait"),0))</f>
        <v>wait</v>
      </c>
      <c r="FT121" s="10">
        <f t="shared" si="82"/>
        <v>-50</v>
      </c>
      <c r="FV121" s="10" t="str">
        <f>IF(AND(FV120&gt;0,FV120&lt;&gt;"wait"),"AT",IF(AIL!$AM122="AI",IF(Sheet1!$E122&lt;AIL!$AL122-50,50,"wait"),0))</f>
        <v>AT</v>
      </c>
      <c r="FW121" s="10" t="str">
        <f>IF(AND(FW120&gt;0,FW120&lt;&gt;"wait"),"AT",IF(AIL!$AM122="AI",IF(Sheet1!$E122&lt;AIL!$AL122-100,100,"wait"),0))</f>
        <v>AT</v>
      </c>
      <c r="FX121" s="10" t="str">
        <f>IF(AND(FX120&gt;0,FX120&lt;&gt;"wait"),"AT",IF(AIL!$AM122="AI",IF(Sheet1!$E122&lt;AIL!$AL122-150,150,"wait"),0))</f>
        <v>AT</v>
      </c>
      <c r="FY121" s="10" t="str">
        <f>IF(AND(FY120&gt;0,FY120&lt;&gt;"wait"),"AT",IF(AIL!$AM122="AI",IF(Sheet1!$E122&lt;AIL!$AL122-200,200,"wait"),0))</f>
        <v>AT</v>
      </c>
      <c r="FZ121" s="10" t="str">
        <f>IF(AND(FZ120&gt;0,FZ120&lt;&gt;"wait"),"AT",IF(AIL!$AM122="AI",IF(Sheet1!$D122&gt;AIL!$AL122+50,50,"wait"),0))</f>
        <v>AT</v>
      </c>
      <c r="GA121" s="10" t="str">
        <f>IF(AND(GA120&gt;0,GA120&lt;&gt;"wait"),"AT",IF(AIL!$AM122="AI",IF(Sheet1!$D122&gt;AIL!$AL122+100,100,"wait"),0))</f>
        <v>wait</v>
      </c>
      <c r="GB121" s="10" t="str">
        <f>IF(AND(GB120&gt;0,GB120&lt;&gt;"wait"),"AT",IF(AIL!$AM122="AI",IF(Sheet1!$D122&gt;AIL!$AL122+150,150,"wait"),0))</f>
        <v>wait</v>
      </c>
      <c r="GC121" s="10" t="str">
        <f>IF(AND(GC120&gt;0,GC120&lt;&gt;"wait"),"AT",IF(AIL!$AM122="AI",IF(Sheet1!$D122&gt;AIL!$AL122+200,200,"wait"),0))</f>
        <v>wait</v>
      </c>
      <c r="GD121" s="10">
        <f t="shared" si="83"/>
        <v>-50</v>
      </c>
      <c r="GF121" s="10" t="str">
        <f>IF(AND(GF120&gt;0,GF120&lt;&gt;"wait"),"AT",IF(AIL!$AO122="AI",IF(Sheet1!$E122&lt;AIL!$AN122-50,50,"wait"),0))</f>
        <v>AT</v>
      </c>
      <c r="GG121" s="10" t="str">
        <f>IF(AND(GG120&gt;0,GG120&lt;&gt;"wait"),"AT",IF(AIL!$AO122="AI",IF(Sheet1!$E122&lt;AIL!$AN122-100,100,"wait"),0))</f>
        <v>AT</v>
      </c>
      <c r="GH121" s="10" t="str">
        <f>IF(AND(GH120&gt;0,GH120&lt;&gt;"wait"),"AT",IF(AIL!$AO122="AI",IF(Sheet1!$E122&lt;AIL!$AN122-150,150,"wait"),0))</f>
        <v>AT</v>
      </c>
      <c r="GI121" s="10" t="str">
        <f>IF(AND(GI120&gt;0,GI120&lt;&gt;"wait"),"AT",IF(AIL!$AO122="AI",IF(Sheet1!$E122&lt;AIL!$AN122-200,200,"wait"),0))</f>
        <v>AT</v>
      </c>
      <c r="GJ121" s="10" t="str">
        <f>IF(AND(GJ120&gt;0,GJ120&lt;&gt;"wait"),"AT",IF(AIL!$AO122="AI",IF(Sheet1!$D122&gt;AIL!$AN122+50,50,"wait"),0))</f>
        <v>AT</v>
      </c>
      <c r="GK121" s="10" t="str">
        <f>IF(AND(GK120&gt;0,GK120&lt;&gt;"wait"),"AT",IF(AIL!$AO122="AI",IF(Sheet1!$D122&gt;AIL!$AN122+100,100,"wait"),0))</f>
        <v>wait</v>
      </c>
      <c r="GL121" s="10" t="str">
        <f>IF(AND(GL120&gt;0,GL120&lt;&gt;"wait"),"AT",IF(AIL!$AO122="AI",IF(Sheet1!$D122&gt;AIL!$AN122+150,150,"wait"),0))</f>
        <v>wait</v>
      </c>
      <c r="GM121" s="10" t="str">
        <f>IF(AND(GM120&gt;0,GM120&lt;&gt;"wait"),"AT",IF(AIL!$AO122="AI",IF(Sheet1!$D122&gt;AIL!$AN122+200,200,"wait"),0))</f>
        <v>wait</v>
      </c>
      <c r="GN121" s="10">
        <f t="shared" si="84"/>
        <v>-50</v>
      </c>
      <c r="GP121" s="10" t="str">
        <f>IF(AND(GP120&gt;0,GP120&lt;&gt;"wait"),"AT",IF(AIL!$AQ122="AI",IF(Sheet1!$E122&lt;AIL!$AP122-50,50,"wait"),0))</f>
        <v>AT</v>
      </c>
      <c r="GQ121" s="10" t="str">
        <f>IF(AND(GQ120&gt;0,GQ120&lt;&gt;"wait"),"AT",IF(AIL!$AQ122="AI",IF(Sheet1!$E122&lt;AIL!$AP122-100,100,"wait"),0))</f>
        <v>AT</v>
      </c>
      <c r="GR121" s="10" t="str">
        <f>IF(AND(GR120&gt;0,GR120&lt;&gt;"wait"),"AT",IF(AIL!$AQ122="AI",IF(Sheet1!$E122&lt;AIL!$AP122-150,150,"wait"),0))</f>
        <v>AT</v>
      </c>
      <c r="GS121" s="10" t="str">
        <f>IF(AND(GS120&gt;0,GS120&lt;&gt;"wait"),"AT",IF(AIL!$AQ122="AI",IF(Sheet1!$E122&lt;AIL!$AP122-200,200,"wait"),0))</f>
        <v>AT</v>
      </c>
      <c r="GT121" s="10" t="str">
        <f>IF(AND(GT120&gt;0,GT120&lt;&gt;"wait"),"AT",IF(AIL!$AQ122="AI",IF(Sheet1!$D122&gt;AIL!$AP122+50,50,"wait"),0))</f>
        <v>AT</v>
      </c>
      <c r="GU121" s="10" t="str">
        <f>IF(AND(GU120&gt;0,GU120&lt;&gt;"wait"),"AT",IF(AIL!$AQ122="AI",IF(Sheet1!$D122&gt;AIL!$AP122+100,100,"wait"),0))</f>
        <v>wait</v>
      </c>
      <c r="GV121" s="10" t="str">
        <f>IF(AND(GV120&gt;0,GV120&lt;&gt;"wait"),"AT",IF(AIL!$AQ122="AI",IF(Sheet1!$D122&gt;AIL!$AP122+150,150,"wait"),0))</f>
        <v>wait</v>
      </c>
      <c r="GW121" s="10" t="str">
        <f>IF(AND(GW120&gt;0,GW120&lt;&gt;"wait"),"AT",IF(AIL!$AQ122="AI",IF(Sheet1!$D122&gt;AIL!$AP122+200,200,"wait"),0))</f>
        <v>wait</v>
      </c>
      <c r="GX121" s="10">
        <f t="shared" si="85"/>
        <v>-50</v>
      </c>
      <c r="GZ121" s="10" t="str">
        <f>IF(AND(GZ120&gt;0,GZ120&lt;&gt;"wait"),"AT",IF(AIL!$AS122="AI",IF(Sheet1!$E122&lt;AIL!$AR122-50,50,"wait"),0))</f>
        <v>AT</v>
      </c>
      <c r="HA121" s="10" t="str">
        <f>IF(AND(HA120&gt;0,HA120&lt;&gt;"wait"),"AT",IF(AIL!$AS122="AI",IF(Sheet1!$E122&lt;AIL!$AR122-100,100,"wait"),0))</f>
        <v>AT</v>
      </c>
      <c r="HB121" s="10" t="str">
        <f>IF(AND(HB120&gt;0,HB120&lt;&gt;"wait"),"AT",IF(AIL!$AS122="AI",IF(Sheet1!$E122&lt;AIL!$AR122-150,150,"wait"),0))</f>
        <v>AT</v>
      </c>
      <c r="HC121" s="10" t="str">
        <f>IF(AND(HC120&gt;0,HC120&lt;&gt;"wait"),"AT",IF(AIL!$AS122="AI",IF(Sheet1!$E122&lt;AIL!$AR122-200,200,"wait"),0))</f>
        <v>AT</v>
      </c>
      <c r="HD121" s="10" t="str">
        <f>IF(AND(HD120&gt;0,HD120&lt;&gt;"wait"),"AT",IF(AIL!$AS122="AI",IF(Sheet1!$D122&gt;AIL!$AR122+50,50,"wait"),0))</f>
        <v>AT</v>
      </c>
      <c r="HE121" s="10" t="str">
        <f>IF(AND(HE120&gt;0,HE120&lt;&gt;"wait"),"AT",IF(AIL!$AS122="AI",IF(Sheet1!$D122&gt;AIL!$AR122+100,100,"wait"),0))</f>
        <v>wait</v>
      </c>
      <c r="HF121" s="10" t="str">
        <f>IF(AND(HF120&gt;0,HF120&lt;&gt;"wait"),"AT",IF(AIL!$AS122="AI",IF(Sheet1!$D122&gt;AIL!$AR122+150,150,"wait"),0))</f>
        <v>wait</v>
      </c>
      <c r="HG121" s="10" t="str">
        <f>IF(AND(HG120&gt;0,HG120&lt;&gt;"wait"),"AT",IF(AIL!$AS122="AI",IF(Sheet1!$D122&gt;AIL!$AR122+200,200,"wait"),0))</f>
        <v>wait</v>
      </c>
      <c r="HH121" s="10">
        <f t="shared" si="86"/>
        <v>-50</v>
      </c>
      <c r="HJ121" s="10" t="str">
        <f>IF(AND(HJ120&gt;0,HJ120&lt;&gt;"wait"),"AT",IF(AIL!$AU122="AI",IF(Sheet1!$E122&lt;AIL!$AT122-50,50,"wait"),0))</f>
        <v>AT</v>
      </c>
      <c r="HK121" s="10" t="str">
        <f>IF(AND(HK120&gt;0,HK120&lt;&gt;"wait"),"AT",IF(AIL!$AU122="AI",IF(Sheet1!$E122&lt;AIL!$AT122-100,100,"wait"),0))</f>
        <v>AT</v>
      </c>
      <c r="HL121" s="10" t="str">
        <f>IF(AND(HL120&gt;0,HL120&lt;&gt;"wait"),"AT",IF(AIL!$AU122="AI",IF(Sheet1!$E122&lt;AIL!$AT122-150,150,"wait"),0))</f>
        <v>AT</v>
      </c>
      <c r="HM121" s="10" t="str">
        <f>IF(AND(HM120&gt;0,HM120&lt;&gt;"wait"),"AT",IF(AIL!$AU122="AI",IF(Sheet1!$E122&lt;AIL!$AT122-200,200,"wait"),0))</f>
        <v>AT</v>
      </c>
      <c r="HN121" s="10" t="str">
        <f>IF(AND(HN120&gt;0,HN120&lt;&gt;"wait"),"AT",IF(AIL!$AU122="AI",IF(Sheet1!$D122&gt;AIL!$AT122+50,50,"wait"),0))</f>
        <v>AT</v>
      </c>
      <c r="HO121" s="10" t="str">
        <f>IF(AND(HO120&gt;0,HO120&lt;&gt;"wait"),"AT",IF(AIL!$AU122="AI",IF(Sheet1!$D122&gt;AIL!$AT122+100,100,"wait"),0))</f>
        <v>wait</v>
      </c>
      <c r="HP121" s="10" t="str">
        <f>IF(AND(HP120&gt;0,HP120&lt;&gt;"wait"),"AT",IF(AIL!$AU122="AI",IF(Sheet1!$D122&gt;AIL!$AT122+150,150,"wait"),0))</f>
        <v>wait</v>
      </c>
      <c r="HQ121" s="10" t="str">
        <f>IF(AND(HQ120&gt;0,HQ120&lt;&gt;"wait"),"AT",IF(AIL!$AU122="AI",IF(Sheet1!$D122&gt;AIL!$AT122+200,200,"wait"),0))</f>
        <v>wait</v>
      </c>
      <c r="HR121" s="10">
        <f t="shared" si="87"/>
        <v>-50</v>
      </c>
      <c r="HT121" s="10" t="str">
        <f>IF(AND(HT120&gt;0,HT120&lt;&gt;"wait"),"AT",IF(AIL!$AX122="AI",IF(Sheet1!$E122&lt;AIL!$AW122-50,50,"wait"),0))</f>
        <v>AT</v>
      </c>
      <c r="HU121" s="10" t="str">
        <f>IF(AND(HU120&gt;0,HU120&lt;&gt;"wait"),"AT",IF(AIL!$AX122="AI",IF(Sheet1!$E122&lt;AIL!$AW122-100,100,"wait"),0))</f>
        <v>AT</v>
      </c>
      <c r="HV121" s="10" t="str">
        <f>IF(AND(HV120&gt;0,HV120&lt;&gt;"wait"),"AT",IF(AIL!$AX122="AI",IF(Sheet1!$E122&lt;AIL!$AW122-150,150,"wait"),0))</f>
        <v>wait</v>
      </c>
      <c r="HW121" s="10" t="str">
        <f>IF(AND(HW120&gt;0,HW120&lt;&gt;"wait"),"AT",IF(AIL!$AX122="AI",IF(Sheet1!$E122&lt;AIL!$AW122-200,200,"wait"),0))</f>
        <v>wait</v>
      </c>
      <c r="HX121" s="10" t="str">
        <f>IF(AND(HX120&gt;0,HX120&lt;&gt;"wait"),"AT",IF(AIL!$AX122="AI",IF(Sheet1!$D122&gt;AIL!$AW122+50,50,"wait"),0))</f>
        <v>AT</v>
      </c>
      <c r="HY121" s="10" t="str">
        <f>IF(AND(HY120&gt;0,HY120&lt;&gt;"wait"),"AT",IF(AIL!$AX122="AI",IF(Sheet1!$D122&gt;AIL!$AW122+100,100,"wait"),0))</f>
        <v>AT</v>
      </c>
      <c r="HZ121" s="10" t="str">
        <f>IF(AND(HZ120&gt;0,HZ120&lt;&gt;"wait"),"AT",IF(AIL!$AX122="AI",IF(Sheet1!$D122&gt;AIL!$AW122+150,150,"wait"),0))</f>
        <v>wait</v>
      </c>
      <c r="IA121" s="10" t="str">
        <f>IF(AND(IA120&gt;0,IA120&lt;&gt;"wait"),"AT",IF(AIL!$AX122="AI",IF(Sheet1!$D122&gt;AIL!$AW122+200,200,"wait"),0))</f>
        <v>wait</v>
      </c>
      <c r="IB121" s="10">
        <f t="shared" si="88"/>
        <v>-100</v>
      </c>
      <c r="ID121" s="10" t="str">
        <f>IF(AND(ID120&gt;0,ID120&lt;&gt;"wait"),"AT",IF(AIL!$AZ122="AI",IF(Sheet1!$E122&lt;AIL!$AY122-50,50,"wait"),0))</f>
        <v>AT</v>
      </c>
      <c r="IE121" s="10" t="str">
        <f>IF(AND(IE120&gt;0,IE120&lt;&gt;"wait"),"AT",IF(AIL!$AZ122="AI",IF(Sheet1!$E122&lt;AIL!$AY122-100,100,"wait"),0))</f>
        <v>AT</v>
      </c>
      <c r="IF121" s="10" t="str">
        <f>IF(AND(IF120&gt;0,IF120&lt;&gt;"wait"),"AT",IF(AIL!$AZ122="AI",IF(Sheet1!$E122&lt;AIL!$AY122-150,150,"wait"),0))</f>
        <v>wait</v>
      </c>
      <c r="IG121" s="10" t="str">
        <f>IF(AND(IG120&gt;0,IG120&lt;&gt;"wait"),"AT",IF(AIL!$AZ122="AI",IF(Sheet1!$E122&lt;AIL!$AY122-200,200,"wait"),0))</f>
        <v>wait</v>
      </c>
      <c r="IH121" s="10" t="str">
        <f>IF(AND(IH120&gt;0,IH120&lt;&gt;"wait"),"AT",IF(AIL!$AZ122="AI",IF(Sheet1!$D122&gt;AIL!$AY122+50,50,"wait"),0))</f>
        <v>AT</v>
      </c>
      <c r="II121" s="10" t="str">
        <f>IF(AND(II120&gt;0,II120&lt;&gt;"wait"),"AT",IF(AIL!$AZ122="AI",IF(Sheet1!$D122&gt;AIL!$AY122+100,100,"wait"),0))</f>
        <v>AT</v>
      </c>
      <c r="IJ121" s="10" t="str">
        <f>IF(AND(IJ120&gt;0,IJ120&lt;&gt;"wait"),"AT",IF(AIL!$AZ122="AI",IF(Sheet1!$D122&gt;AIL!$AY122+150,150,"wait"),0))</f>
        <v>wait</v>
      </c>
      <c r="IK121" s="10" t="str">
        <f>IF(AND(IK120&gt;0,IK120&lt;&gt;"wait"),"AT",IF(AIL!$AZ122="AI",IF(Sheet1!$D122&gt;AIL!$AY122+200,200,"wait"),0))</f>
        <v>wait</v>
      </c>
      <c r="IL121" s="10">
        <f t="shared" si="89"/>
        <v>-100</v>
      </c>
      <c r="IN121" s="10" t="str">
        <f>IF(AND(IN120&gt;0,IN120&lt;&gt;"wait"),"AT",IF(AIL!$BB122="AI",IF(Sheet1!$E122&lt;AIL!$BA122-50,50,"wait"),0))</f>
        <v>AT</v>
      </c>
      <c r="IO121" s="10" t="str">
        <f>IF(AND(IO120&gt;0,IO120&lt;&gt;"wait"),"AT",IF(AIL!$BB122="AI",IF(Sheet1!$E122&lt;AIL!$BA122-100,100,"wait"),0))</f>
        <v>AT</v>
      </c>
      <c r="IP121" s="10" t="str">
        <f>IF(AND(IP120&gt;0,IP120&lt;&gt;"wait"),"AT",IF(AIL!$BB122="AI",IF(Sheet1!$E122&lt;AIL!$BA122-150,150,"wait"),0))</f>
        <v>wait</v>
      </c>
      <c r="IQ121" s="10" t="str">
        <f>IF(AND(IQ120&gt;0,IQ120&lt;&gt;"wait"),"AT",IF(AIL!$BB122="AI",IF(Sheet1!$E122&lt;AIL!$BA122-200,200,"wait"),0))</f>
        <v>wait</v>
      </c>
      <c r="IR121" s="10" t="str">
        <f>IF(AND(IR120&gt;0,IR120&lt;&gt;"wait"),"AT",IF(AIL!$BB122="AI",IF(Sheet1!$D122&gt;AIL!$BA122+50,50,"wait"),0))</f>
        <v>AT</v>
      </c>
      <c r="IS121" s="10" t="str">
        <f>IF(AND(IS120&gt;0,IS120&lt;&gt;"wait"),"AT",IF(AIL!$BB122="AI",IF(Sheet1!$D122&gt;AIL!$BA122+100,100,"wait"),0))</f>
        <v>AT</v>
      </c>
      <c r="IT121" s="10" t="str">
        <f>IF(AND(IT120&gt;0,IT120&lt;&gt;"wait"),"AT",IF(AIL!$BB122="AI",IF(Sheet1!$D122&gt;AIL!$BA122+150,150,"wait"),0))</f>
        <v>wait</v>
      </c>
      <c r="IU121" s="10" t="str">
        <f>IF(AND(IU120&gt;0,IU120&lt;&gt;"wait"),"AT",IF(AIL!$BB122="AI",IF(Sheet1!$D122&gt;AIL!$BA122+200,200,"wait"),0))</f>
        <v>wait</v>
      </c>
      <c r="IV121" s="10">
        <f t="shared" si="90"/>
        <v>-100</v>
      </c>
      <c r="IX121" s="10" t="str">
        <f>IF(AND(IX120&gt;0,IX120&lt;&gt;"wait"),"AT",IF(AIL!$BD122="AI",IF(Sheet1!$E122&lt;AIL!$BC122-50,50,"wait"),0))</f>
        <v>AT</v>
      </c>
      <c r="IY121" s="10" t="str">
        <f>IF(AND(IY120&gt;0,IY120&lt;&gt;"wait"),"AT",IF(AIL!$BD122="AI",IF(Sheet1!$E122&lt;AIL!$BC122-100,100,"wait"),0))</f>
        <v>AT</v>
      </c>
      <c r="IZ121" s="10" t="str">
        <f>IF(AND(IZ120&gt;0,IZ120&lt;&gt;"wait"),"AT",IF(AIL!$BD122="AI",IF(Sheet1!$E122&lt;AIL!$BC122-150,150,"wait"),0))</f>
        <v>wait</v>
      </c>
      <c r="JA121" s="10" t="str">
        <f>IF(AND(JA120&gt;0,JA120&lt;&gt;"wait"),"AT",IF(AIL!$BD122="AI",IF(Sheet1!$E122&lt;AIL!$BC122-200,200,"wait"),0))</f>
        <v>wait</v>
      </c>
      <c r="JB121" s="10" t="str">
        <f>IF(AND(JB120&gt;0,JB120&lt;&gt;"wait"),"AT",IF(AIL!$BD122="AI",IF(Sheet1!$D122&gt;AIL!$BC122+50,50,"wait"),0))</f>
        <v>AT</v>
      </c>
      <c r="JC121" s="10" t="str">
        <f>IF(AND(JC120&gt;0,JC120&lt;&gt;"wait"),"AT",IF(AIL!$BD122="AI",IF(Sheet1!$D122&gt;AIL!$BC122+100,100,"wait"),0))</f>
        <v>AT</v>
      </c>
      <c r="JD121" s="10" t="str">
        <f>IF(AND(JD120&gt;0,JD120&lt;&gt;"wait"),"AT",IF(AIL!$BD122="AI",IF(Sheet1!$D122&gt;AIL!$BC122+150,150,"wait"),0))</f>
        <v>wait</v>
      </c>
      <c r="JE121" s="10" t="str">
        <f>IF(AND(JE120&gt;0,JE120&lt;&gt;"wait"),"AT",IF(AIL!$BD122="AI",IF(Sheet1!$D122&gt;AIL!$BC122+200,200,"wait"),0))</f>
        <v>wait</v>
      </c>
      <c r="JF121" s="10">
        <f t="shared" si="91"/>
        <v>-100</v>
      </c>
      <c r="JH121" s="10" t="str">
        <f>IF(AND(JH120&gt;0,JH120&lt;&gt;"wait"),"AT",IF(AIL!$BF122="AI",IF(Sheet1!$E122&lt;AIL!$BE122-50,50,"wait"),0))</f>
        <v>AT</v>
      </c>
      <c r="JI121" s="10" t="str">
        <f>IF(AND(JI120&gt;0,JI120&lt;&gt;"wait"),"AT",IF(AIL!$BF122="AI",IF(Sheet1!$E122&lt;AIL!$BE122-100,100,"wait"),0))</f>
        <v>AT</v>
      </c>
      <c r="JJ121" s="10" t="str">
        <f>IF(AND(JJ120&gt;0,JJ120&lt;&gt;"wait"),"AT",IF(AIL!$BF122="AI",IF(Sheet1!$E122&lt;AIL!$BE122-150,150,"wait"),0))</f>
        <v>wait</v>
      </c>
      <c r="JK121" s="10" t="str">
        <f>IF(AND(JK120&gt;0,JK120&lt;&gt;"wait"),"AT",IF(AIL!$BF122="AI",IF(Sheet1!$E122&lt;AIL!$BE122-200,200,"wait"),0))</f>
        <v>wait</v>
      </c>
      <c r="JL121" s="10" t="str">
        <f>IF(AND(JL120&gt;0,JL120&lt;&gt;"wait"),"AT",IF(AIL!$BF122="AI",IF(Sheet1!$D122&gt;AIL!$BE122+50,50,"wait"),0))</f>
        <v>AT</v>
      </c>
      <c r="JM121" s="10" t="str">
        <f>IF(AND(JM120&gt;0,JM120&lt;&gt;"wait"),"AT",IF(AIL!$BF122="AI",IF(Sheet1!$D122&gt;AIL!$BE122+100,100,"wait"),0))</f>
        <v>AT</v>
      </c>
      <c r="JN121" s="10" t="str">
        <f>IF(AND(JN120&gt;0,JN120&lt;&gt;"wait"),"AT",IF(AIL!$BF122="AI",IF(Sheet1!$D122&gt;AIL!$BE122+150,150,"wait"),0))</f>
        <v>wait</v>
      </c>
      <c r="JO121" s="10" t="str">
        <f>IF(AND(JO120&gt;0,JO120&lt;&gt;"wait"),"AT",IF(AIL!$BF122="AI",IF(Sheet1!$D122&gt;AIL!$BE122+200,200,"wait"),0))</f>
        <v>wait</v>
      </c>
      <c r="JP121" s="10">
        <f t="shared" si="92"/>
        <v>-100</v>
      </c>
      <c r="JR121" s="10" t="str">
        <f>IF(AND(JR120&gt;0,JR120&lt;&gt;"wait"),"AT",IF(AIL!$BH122="AI",IF(Sheet1!$E122&lt;AIL!$BG122-50,50,"wait"),0))</f>
        <v>AT</v>
      </c>
      <c r="JS121" s="10" t="str">
        <f>IF(AND(JS120&gt;0,JS120&lt;&gt;"wait"),"AT",IF(AIL!$BH122="AI",IF(Sheet1!$E122&lt;AIL!$BG122-100,100,"wait"),0))</f>
        <v>AT</v>
      </c>
      <c r="JT121" s="10" t="str">
        <f>IF(AND(JT120&gt;0,JT120&lt;&gt;"wait"),"AT",IF(AIL!$BH122="AI",IF(Sheet1!$E122&lt;AIL!$BG122-150,150,"wait"),0))</f>
        <v>wait</v>
      </c>
      <c r="JU121" s="10" t="str">
        <f>IF(AND(JU120&gt;0,JU120&lt;&gt;"wait"),"AT",IF(AIL!$BH122="AI",IF(Sheet1!$E122&lt;AIL!$BG122-200,200,"wait"),0))</f>
        <v>wait</v>
      </c>
      <c r="JV121" s="10" t="str">
        <f>IF(AND(JV120&gt;0,JV120&lt;&gt;"wait"),"AT",IF(AIL!$BH122="AI",IF(Sheet1!$D122&gt;AIL!$BG122+50,50,"wait"),0))</f>
        <v>AT</v>
      </c>
      <c r="JW121" s="10" t="str">
        <f>IF(AND(JW120&gt;0,JW120&lt;&gt;"wait"),"AT",IF(AIL!$BH122="AI",IF(Sheet1!$D122&gt;AIL!$BG122+100,100,"wait"),0))</f>
        <v>wait</v>
      </c>
      <c r="JX121" s="10" t="str">
        <f>IF(AND(JX120&gt;0,JX120&lt;&gt;"wait"),"AT",IF(AIL!$BH122="AI",IF(Sheet1!$D122&gt;AIL!$BG122+150,150,"wait"),0))</f>
        <v>wait</v>
      </c>
      <c r="JY121" s="10" t="str">
        <f>IF(AND(JY120&gt;0,JY120&lt;&gt;"wait"),"AT",IF(AIL!$BH122="AI",IF(Sheet1!$D122&gt;AIL!$BG122+200,200,"wait"),0))</f>
        <v>wait</v>
      </c>
      <c r="JZ121" s="10">
        <f t="shared" si="93"/>
        <v>-50</v>
      </c>
      <c r="KB121" s="10" t="str">
        <f>IF(AND(KB120&gt;0,KB120&lt;&gt;"wait"),"AT",IF(AIL!$BJ122="AI",IF(Sheet1!$E122&lt;AIL!$BI122-50,50,"wait"),0))</f>
        <v>AT</v>
      </c>
      <c r="KC121" s="10" t="str">
        <f>IF(AND(KC120&gt;0,KC120&lt;&gt;"wait"),"AT",IF(AIL!$BJ122="AI",IF(Sheet1!$E122&lt;AIL!$BI122-100,100,"wait"),0))</f>
        <v>AT</v>
      </c>
      <c r="KD121" s="10" t="str">
        <f>IF(AND(KD120&gt;0,KD120&lt;&gt;"wait"),"AT",IF(AIL!$BJ122="AI",IF(Sheet1!$E122&lt;AIL!$BI122-150,150,"wait"),0))</f>
        <v>wait</v>
      </c>
      <c r="KE121" s="10" t="str">
        <f>IF(AND(KE120&gt;0,KE120&lt;&gt;"wait"),"AT",IF(AIL!$BJ122="AI",IF(Sheet1!$E122&lt;AIL!$BI122-200,200,"wait"),0))</f>
        <v>wait</v>
      </c>
      <c r="KF121" s="10" t="str">
        <f>IF(AND(KF120&gt;0,KF120&lt;&gt;"wait"),"AT",IF(AIL!$BJ122="AI",IF(Sheet1!$D122&gt;AIL!$BI122+50,50,"wait"),0))</f>
        <v>AT</v>
      </c>
      <c r="KG121" s="10" t="str">
        <f>IF(AND(KG120&gt;0,KG120&lt;&gt;"wait"),"AT",IF(AIL!$BJ122="AI",IF(Sheet1!$D122&gt;AIL!$BI122+100,100,"wait"),0))</f>
        <v>AT</v>
      </c>
      <c r="KH121" s="10" t="str">
        <f>IF(AND(KH120&gt;0,KH120&lt;&gt;"wait"),"AT",IF(AIL!$BJ122="AI",IF(Sheet1!$D122&gt;AIL!$BI122+150,150,"wait"),0))</f>
        <v>wait</v>
      </c>
      <c r="KI121" s="10" t="str">
        <f>IF(AND(KI120&gt;0,KI120&lt;&gt;"wait"),"AT",IF(AIL!$BJ122="AI",IF(Sheet1!$D122&gt;AIL!$BI122+200,200,"wait"),0))</f>
        <v>wait</v>
      </c>
      <c r="KJ121" s="10">
        <f t="shared" si="94"/>
        <v>-100</v>
      </c>
      <c r="KL121" s="10" t="str">
        <f>IF(AND(KL120&gt;0,KL120&lt;&gt;"wait"),"AT",IF(AIL!$BL122="AI",IF(Sheet1!$E122&lt;AIL!$BK122-50,50,"wait"),0))</f>
        <v>AT</v>
      </c>
      <c r="KM121" s="10" t="str">
        <f>IF(AND(KM120&gt;0,KM120&lt;&gt;"wait"),"AT",IF(AIL!$BL122="AI",IF(Sheet1!$E122&lt;AIL!$BK122-100,100,"wait"),0))</f>
        <v>wait</v>
      </c>
      <c r="KN121" s="10" t="str">
        <f>IF(AND(KN120&gt;0,KN120&lt;&gt;"wait"),"AT",IF(AIL!$BL122="AI",IF(Sheet1!$E122&lt;AIL!$BK122-150,150,"wait"),0))</f>
        <v>wait</v>
      </c>
      <c r="KO121" s="10" t="str">
        <f>IF(AND(KO120&gt;0,KO120&lt;&gt;"wait"),"AT",IF(AIL!$BL122="AI",IF(Sheet1!$E122&lt;AIL!$BK122-200,200,"wait"),0))</f>
        <v>wait</v>
      </c>
      <c r="KP121" s="10" t="str">
        <f>IF(AND(KP120&gt;0,KP120&lt;&gt;"wait"),"AT",IF(AIL!$BL122="AI",IF(Sheet1!$D122&gt;AIL!$BK122+50,50,"wait"),0))</f>
        <v>AT</v>
      </c>
      <c r="KQ121" s="10" t="str">
        <f>IF(AND(KQ120&gt;0,KQ120&lt;&gt;"wait"),"AT",IF(AIL!$BL122="AI",IF(Sheet1!$D122&gt;AIL!$BK122+100,100,"wait"),0))</f>
        <v>AT</v>
      </c>
      <c r="KR121" s="10" t="str">
        <f>IF(AND(KR120&gt;0,KR120&lt;&gt;"wait"),"AT",IF(AIL!$BL122="AI",IF(Sheet1!$D122&gt;AIL!$BK122+150,150,"wait"),0))</f>
        <v>AT</v>
      </c>
      <c r="KS121" s="10" t="str">
        <f>IF(AND(KS120&gt;0,KS120&lt;&gt;"wait"),"AT",IF(AIL!$BL122="AI",IF(Sheet1!$D122&gt;AIL!$BK122+200,200,"wait"),0))</f>
        <v>wait</v>
      </c>
      <c r="KT121" s="10">
        <f t="shared" si="95"/>
        <v>-150</v>
      </c>
      <c r="KV121" s="10" t="str">
        <f>IF(AND(KV120&gt;0,KV120&lt;&gt;"wait"),"AT",IF(AIL!$BN122="AI",IF(Sheet1!$E122&lt;AIL!$BM122-50,50,"wait"),0))</f>
        <v>AT</v>
      </c>
      <c r="KW121" s="10" t="str">
        <f>IF(AND(KW120&gt;0,KW120&lt;&gt;"wait"),"AT",IF(AIL!$BN122="AI",IF(Sheet1!$E122&lt;AIL!$BM122-100,100,"wait"),0))</f>
        <v>wait</v>
      </c>
      <c r="KX121" s="10" t="str">
        <f>IF(AND(KX120&gt;0,KX120&lt;&gt;"wait"),"AT",IF(AIL!$BN122="AI",IF(Sheet1!$E122&lt;AIL!$BM122-150,150,"wait"),0))</f>
        <v>wait</v>
      </c>
      <c r="KY121" s="10" t="str">
        <f>IF(AND(KY120&gt;0,KY120&lt;&gt;"wait"),"AT",IF(AIL!$BN122="AI",IF(Sheet1!$E122&lt;AIL!$BM122-200,200,"wait"),0))</f>
        <v>wait</v>
      </c>
      <c r="KZ121" s="10" t="str">
        <f>IF(AND(KZ120&gt;0,KZ120&lt;&gt;"wait"),"AT",IF(AIL!$BN122="AI",IF(Sheet1!$D122&gt;AIL!$BM122+50,50,"wait"),0))</f>
        <v>AT</v>
      </c>
      <c r="LA121" s="10" t="str">
        <f>IF(AND(LA120&gt;0,LA120&lt;&gt;"wait"),"AT",IF(AIL!$BN122="AI",IF(Sheet1!$D122&gt;AIL!$BM122+100,100,"wait"),0))</f>
        <v>AT</v>
      </c>
      <c r="LB121" s="10" t="str">
        <f>IF(AND(LB120&gt;0,LB120&lt;&gt;"wait"),"AT",IF(AIL!$BN122="AI",IF(Sheet1!$D122&gt;AIL!$BM122+150,150,"wait"),0))</f>
        <v>AT</v>
      </c>
      <c r="LC121" s="10" t="str">
        <f>IF(AND(LC120&gt;0,LC120&lt;&gt;"wait"),"AT",IF(AIL!$BN122="AI",IF(Sheet1!$D122&gt;AIL!$BM122+200,200,"wait"),0))</f>
        <v>wait</v>
      </c>
      <c r="LD121" s="10">
        <f t="shared" si="96"/>
        <v>-150</v>
      </c>
      <c r="LF121" s="10" t="str">
        <f>IF(AND(LF120&gt;0,LF120&lt;&gt;"wait"),"AT",IF(AIL!$BP122="AI",IF(Sheet1!$E122&lt;AIL!$BO122-50,50,"wait"),0))</f>
        <v>AT</v>
      </c>
      <c r="LG121" s="10" t="str">
        <f>IF(AND(LG120&gt;0,LG120&lt;&gt;"wait"),"AT",IF(AIL!$BP122="AI",IF(Sheet1!$E122&lt;AIL!$BO122-100,100,"wait"),0))</f>
        <v>wait</v>
      </c>
      <c r="LH121" s="10" t="str">
        <f>IF(AND(LH120&gt;0,LH120&lt;&gt;"wait"),"AT",IF(AIL!$BP122="AI",IF(Sheet1!$E122&lt;AIL!$BO122-150,150,"wait"),0))</f>
        <v>wait</v>
      </c>
      <c r="LI121" s="10" t="str">
        <f>IF(AND(LI120&gt;0,LI120&lt;&gt;"wait"),"AT",IF(AIL!$BP122="AI",IF(Sheet1!$E122&lt;AIL!$BO122-200,200,"wait"),0))</f>
        <v>wait</v>
      </c>
      <c r="LJ121" s="10" t="str">
        <f>IF(AND(LJ120&gt;0,LJ120&lt;&gt;"wait"),"AT",IF(AIL!$BP122="AI",IF(Sheet1!$D122&gt;AIL!$BO122+50,50,"wait"),0))</f>
        <v>AT</v>
      </c>
      <c r="LK121" s="10" t="str">
        <f>IF(AND(LK120&gt;0,LK120&lt;&gt;"wait"),"AT",IF(AIL!$BP122="AI",IF(Sheet1!$D122&gt;AIL!$BO122+100,100,"wait"),0))</f>
        <v>AT</v>
      </c>
      <c r="LL121" s="10" t="str">
        <f>IF(AND(LL120&gt;0,LL120&lt;&gt;"wait"),"AT",IF(AIL!$BP122="AI",IF(Sheet1!$D122&gt;AIL!$BO122+150,150,"wait"),0))</f>
        <v>AT</v>
      </c>
      <c r="LM121" s="10" t="str">
        <f>IF(AND(LM120&gt;0,LM120&lt;&gt;"wait"),"AT",IF(AIL!$BP122="AI",IF(Sheet1!$D122&gt;AIL!$BO122+200,200,"wait"),0))</f>
        <v>wait</v>
      </c>
      <c r="LN121" s="10">
        <f t="shared" si="97"/>
        <v>-150</v>
      </c>
      <c r="LP121" s="10" t="str">
        <f>IF(AND(LP120&gt;0,LP120&lt;&gt;"wait"),"AT",IF(AIL!$BR122="AI",IF(Sheet1!$E122&lt;AIL!$BQ122-50,50,"wait"),0))</f>
        <v>AT</v>
      </c>
      <c r="LQ121" s="10" t="str">
        <f>IF(AND(LQ120&gt;0,LQ120&lt;&gt;"wait"),"AT",IF(AIL!$BR122="AI",IF(Sheet1!$E122&lt;AIL!$BQ122-100,100,"wait"),0))</f>
        <v>wait</v>
      </c>
      <c r="LR121" s="10" t="str">
        <f>IF(AND(LR120&gt;0,LR120&lt;&gt;"wait"),"AT",IF(AIL!$BR122="AI",IF(Sheet1!$E122&lt;AIL!$BQ122-150,150,"wait"),0))</f>
        <v>wait</v>
      </c>
      <c r="LS121" s="10" t="str">
        <f>IF(AND(LS120&gt;0,LS120&lt;&gt;"wait"),"AT",IF(AIL!$BR122="AI",IF(Sheet1!$E122&lt;AIL!$BQ122-200,200,"wait"),0))</f>
        <v>wait</v>
      </c>
      <c r="LT121" s="10" t="str">
        <f>IF(AND(LT120&gt;0,LT120&lt;&gt;"wait"),"AT",IF(AIL!$BR122="AI",IF(Sheet1!$D122&gt;AIL!$BQ122+50,50,"wait"),0))</f>
        <v>AT</v>
      </c>
      <c r="LU121" s="10" t="str">
        <f>IF(AND(LU120&gt;0,LU120&lt;&gt;"wait"),"AT",IF(AIL!$BR122="AI",IF(Sheet1!$D122&gt;AIL!$BQ122+100,100,"wait"),0))</f>
        <v>AT</v>
      </c>
      <c r="LV121" s="10" t="str">
        <f>IF(AND(LV120&gt;0,LV120&lt;&gt;"wait"),"AT",IF(AIL!$BR122="AI",IF(Sheet1!$D122&gt;AIL!$BQ122+150,150,"wait"),0))</f>
        <v>AT</v>
      </c>
      <c r="LW121" s="10" t="str">
        <f>IF(AND(LW120&gt;0,LW120&lt;&gt;"wait"),"AT",IF(AIL!$BR122="AI",IF(Sheet1!$D122&gt;AIL!$BQ122+200,200,"wait"),0))</f>
        <v>wait</v>
      </c>
      <c r="LX121" s="10">
        <f t="shared" si="98"/>
        <v>-150</v>
      </c>
    </row>
    <row r="122" spans="1:336" x14ac:dyDescent="0.3">
      <c r="A122" t="str">
        <f>Sheet1!B122</f>
        <v>03/01 11:15</v>
      </c>
      <c r="B122">
        <f>Sheet1!D122</f>
        <v>29136</v>
      </c>
      <c r="C122">
        <f>Sheet1!E122</f>
        <v>29122</v>
      </c>
      <c r="E122">
        <f>MAX($B122:$B$162)</f>
        <v>29241</v>
      </c>
      <c r="F122">
        <f>MIN($C122:$C$162)</f>
        <v>29110</v>
      </c>
      <c r="H122" s="8" t="str">
        <f>IF(AND(H121&gt;0,H121&lt;&gt;"wait"),"AT",IF(AIL!$D123="AI",IF(Sheet1!$E123&lt;AIL!$C123-50,50,"wait"),0))</f>
        <v>AT</v>
      </c>
      <c r="I122" s="8" t="str">
        <f>IF(AND(I121&gt;0,I121&lt;&gt;"wait"),"AT",IF(AIL!$D123="AI",IF(Sheet1!$E123&lt;AIL!$C123-100,100,"wait"),0))</f>
        <v>AT</v>
      </c>
      <c r="J122" s="8" t="str">
        <f>IF(AND(J121&gt;0,J121&lt;&gt;"wait"),"AT",IF(AIL!$D123="AI",IF(Sheet1!$E123&lt;AIL!$C123-150,150,"wait"),0))</f>
        <v>AT</v>
      </c>
      <c r="K122" s="8" t="str">
        <f>IF(AND(K121&gt;0,K121&lt;&gt;"wait"),"AT",IF(AIL!$D123="AI",IF(Sheet1!$E123&lt;AIL!$C123-200,200,"wait"),0))</f>
        <v>AT</v>
      </c>
      <c r="L122" s="8" t="str">
        <f>IF(AND(L121&gt;0,L121&lt;&gt;"wait"),"AT",IF(AIL!$D123="AI",IF(Sheet1!$D123&gt;AIL!$C123+50,50,"wait"),0))</f>
        <v>AT</v>
      </c>
      <c r="M122" s="8" t="str">
        <f>IF(AND(M121&gt;0,M121&lt;&gt;"wait"),"AT",IF(AIL!$D123="AI",IF(Sheet1!$D123&gt;AIL!$C123+100,100,"wait"),0))</f>
        <v>wait</v>
      </c>
      <c r="N122" s="8" t="str">
        <f>IF(AND(N121&gt;0,N121&lt;&gt;"wait"),"AT",IF(AIL!$D123="AI",IF(Sheet1!$D123&gt;AIL!$C123+150,150,"wait"),0))</f>
        <v>wait</v>
      </c>
      <c r="O122" s="8" t="str">
        <f>IF(AND(O121&gt;0,O121&lt;&gt;"wait"),"AT",IF(AIL!$D123="AI",IF(Sheet1!$D123&gt;AIL!$C123+200,200,"wait"),0))</f>
        <v>wait</v>
      </c>
      <c r="P122" s="8">
        <f t="shared" si="99"/>
        <v>-50</v>
      </c>
      <c r="R122" s="8" t="str">
        <f>IF(AND(R121&gt;0,R121&lt;&gt;"wait"),"AT",IF(AIL!$F123="AI",IF(Sheet1!$E123&lt;AIL!$E123-50,50,"wait"),0))</f>
        <v>AT</v>
      </c>
      <c r="S122" s="8" t="str">
        <f>IF(AND(S121&gt;0,S121&lt;&gt;"wait"),"AT",IF(AIL!$F123="AI",IF(Sheet1!$E123&lt;AIL!$E123-100,100,"wait"),0))</f>
        <v>AT</v>
      </c>
      <c r="T122" s="8" t="str">
        <f>IF(AND(T121&gt;0,T121&lt;&gt;"wait"),"AT",IF(AIL!$F123="AI",IF(Sheet1!$E123&lt;AIL!$E123-150,150,"wait"),0))</f>
        <v>AT</v>
      </c>
      <c r="U122" s="8" t="str">
        <f>IF(AND(U121&gt;0,U121&lt;&gt;"wait"),"AT",IF(AIL!$F123="AI",IF(Sheet1!$E123&lt;AIL!$E123-200,200,"wait"),0))</f>
        <v>AT</v>
      </c>
      <c r="V122" s="8" t="str">
        <f>IF(AND(V121&gt;0,V121&lt;&gt;"wait"),"AT",IF(AIL!$F123="AI",IF(Sheet1!$D123&gt;AIL!$E123+50,50,"wait"),0))</f>
        <v>AT</v>
      </c>
      <c r="W122" s="8" t="str">
        <f>IF(AND(W121&gt;0,W121&lt;&gt;"wait"),"AT",IF(AIL!$F123="AI",IF(Sheet1!$D123&gt;AIL!$E123+100,100,"wait"),0))</f>
        <v>wait</v>
      </c>
      <c r="X122" s="8" t="str">
        <f>IF(AND(X121&gt;0,X121&lt;&gt;"wait"),"AT",IF(AIL!$F123="AI",IF(Sheet1!$D123&gt;AIL!$E123+150,150,"wait"),0))</f>
        <v>wait</v>
      </c>
      <c r="Y122" s="8" t="str">
        <f>IF(AND(Y121&gt;0,Y121&lt;&gt;"wait"),"AT",IF(AIL!$F123="AI",IF(Sheet1!$D123&gt;AIL!$E123+200,200,"wait"),0))</f>
        <v>wait</v>
      </c>
      <c r="Z122" s="8">
        <f t="shared" si="100"/>
        <v>-50</v>
      </c>
      <c r="AB122" s="8" t="str">
        <f>IF(AND(AB121&gt;0,AB121&lt;&gt;"wait"),"AT",IF(AIL!$H123="AI",IF(Sheet1!$E123&lt;AIL!$G123-50,50,"wait"),0))</f>
        <v>AT</v>
      </c>
      <c r="AC122" s="8" t="str">
        <f>IF(AND(AC121&gt;0,AC121&lt;&gt;"wait"),"AT",IF(AIL!$H123="AI",IF(Sheet1!$E123&lt;AIL!$G123-100,100,"wait"),0))</f>
        <v>AT</v>
      </c>
      <c r="AD122" s="8" t="str">
        <f>IF(AND(AD121&gt;0,AD121&lt;&gt;"wait"),"AT",IF(AIL!$H123="AI",IF(Sheet1!$E123&lt;AIL!$G123-150,150,"wait"),0))</f>
        <v>AT</v>
      </c>
      <c r="AE122" s="8" t="str">
        <f>IF(AND(AE121&gt;0,AE121&lt;&gt;"wait"),"AT",IF(AIL!$H123="AI",IF(Sheet1!$E123&lt;AIL!$G123-200,200,"wait"),0))</f>
        <v>AT</v>
      </c>
      <c r="AF122" s="8" t="str">
        <f>IF(AND(AF121&gt;0,AF121&lt;&gt;"wait"),"AT",IF(AIL!$H123="AI",IF(Sheet1!$D123&gt;AIL!$G123+50,50,"wait"),0))</f>
        <v>AT</v>
      </c>
      <c r="AG122" s="8" t="str">
        <f>IF(AND(AG121&gt;0,AG121&lt;&gt;"wait"),"AT",IF(AIL!$H123="AI",IF(Sheet1!$D123&gt;AIL!$G123+100,100,"wait"),0))</f>
        <v>wait</v>
      </c>
      <c r="AH122" s="8" t="str">
        <f>IF(AND(AH121&gt;0,AH121&lt;&gt;"wait"),"AT",IF(AIL!$H123="AI",IF(Sheet1!$D123&gt;AIL!$G123+150,150,"wait"),0))</f>
        <v>wait</v>
      </c>
      <c r="AI122" s="8" t="str">
        <f>IF(AND(AI121&gt;0,AI121&lt;&gt;"wait"),"AT",IF(AIL!$H123="AI",IF(Sheet1!$D123&gt;AIL!$G123+200,200,"wait"),0))</f>
        <v>wait</v>
      </c>
      <c r="AJ122" s="8">
        <f t="shared" si="101"/>
        <v>-50</v>
      </c>
      <c r="AL122" s="8" t="str">
        <f>IF(AND(AL121&gt;0,AL121&lt;&gt;"wait"),"AT",IF(AIL!$J123="AI",IF(Sheet1!$E123&lt;AIL!$I123-50,50,"wait"),0))</f>
        <v>AT</v>
      </c>
      <c r="AM122" s="8" t="str">
        <f>IF(AND(AM121&gt;0,AM121&lt;&gt;"wait"),"AT",IF(AIL!$J123="AI",IF(Sheet1!$E123&lt;AIL!$I123-100,100,"wait"),0))</f>
        <v>AT</v>
      </c>
      <c r="AN122" s="8" t="str">
        <f>IF(AND(AN121&gt;0,AN121&lt;&gt;"wait"),"AT",IF(AIL!$J123="AI",IF(Sheet1!$E123&lt;AIL!$I123-150,150,"wait"),0))</f>
        <v>AT</v>
      </c>
      <c r="AO122" s="8" t="str">
        <f>IF(AND(AO121&gt;0,AO121&lt;&gt;"wait"),"AT",IF(AIL!$J123="AI",IF(Sheet1!$E123&lt;AIL!$I123-200,200,"wait"),0))</f>
        <v>AT</v>
      </c>
      <c r="AP122" s="8" t="str">
        <f>IF(AND(AP121&gt;0,AP121&lt;&gt;"wait"),"AT",IF(AIL!$J123="AI",IF(Sheet1!$D123&gt;AIL!$I123+50,50,"wait"),0))</f>
        <v>AT</v>
      </c>
      <c r="AQ122" s="8" t="str">
        <f>IF(AND(AQ121&gt;0,AQ121&lt;&gt;"wait"),"AT",IF(AIL!$J123="AI",IF(Sheet1!$D123&gt;AIL!$I123+100,100,"wait"),0))</f>
        <v>wait</v>
      </c>
      <c r="AR122" s="8" t="str">
        <f>IF(AND(AR121&gt;0,AR121&lt;&gt;"wait"),"AT",IF(AIL!$J123="AI",IF(Sheet1!$D123&gt;AIL!$I123+150,150,"wait"),0))</f>
        <v>wait</v>
      </c>
      <c r="AS122" s="8" t="str">
        <f>IF(AND(AS121&gt;0,AS121&lt;&gt;"wait"),"AT",IF(AIL!$J123="AI",IF(Sheet1!$D123&gt;AIL!$I123+200,200,"wait"),0))</f>
        <v>wait</v>
      </c>
      <c r="AT122" s="8">
        <f t="shared" si="102"/>
        <v>-50</v>
      </c>
      <c r="AU122" s="8"/>
      <c r="AV122" s="8" t="str">
        <f>IF(AND(AV121&gt;0,AV121&lt;&gt;"wait"),"AT",IF(AIL!$L123="AI",IF(Sheet1!$E123&lt;AIL!$K123-50,50,"wait"),0))</f>
        <v>AT</v>
      </c>
      <c r="AW122" s="8" t="str">
        <f>IF(AND(AW121&gt;0,AW121&lt;&gt;"wait"),"AT",IF(AIL!$L123="AI",IF(Sheet1!$E123&lt;AIL!$K123-100,100,"wait"),0))</f>
        <v>AT</v>
      </c>
      <c r="AX122" s="8" t="str">
        <f>IF(AND(AX121&gt;0,AX121&lt;&gt;"wait"),"AT",IF(AIL!$L123="AI",IF(Sheet1!$E123&lt;AIL!$K123-150,150,"wait"),0))</f>
        <v>AT</v>
      </c>
      <c r="AY122" s="8" t="str">
        <f>IF(AND(AY121&gt;0,AY121&lt;&gt;"wait"),"AT",IF(AIL!$L123="AI",IF(Sheet1!$E123&lt;AIL!$K123-200,200,"wait"),0))</f>
        <v>AT</v>
      </c>
      <c r="AZ122" s="8" t="str">
        <f>IF(AND(AZ121&gt;0,AZ121&lt;&gt;"wait"),"AT",IF(AIL!$L123="AI",IF(Sheet1!$D123&gt;AIL!$K123+50,50,"wait"),0))</f>
        <v>AT</v>
      </c>
      <c r="BA122" s="8" t="str">
        <f>IF(AND(BA121&gt;0,BA121&lt;&gt;"wait"),"AT",IF(AIL!$L123="AI",IF(Sheet1!$D123&gt;AIL!$K123+100,100,"wait"),0))</f>
        <v>wait</v>
      </c>
      <c r="BB122" s="8" t="str">
        <f>IF(AND(BB121&gt;0,BB121&lt;&gt;"wait"),"AT",IF(AIL!$L123="AI",IF(Sheet1!$D123&gt;AIL!$K123+150,150,"wait"),0))</f>
        <v>wait</v>
      </c>
      <c r="BC122" s="8" t="str">
        <f>IF(AND(BC121&gt;0,BC121&lt;&gt;"wait"),"AT",IF(AIL!$L123="AI",IF(Sheet1!$D123&gt;AIL!$K123+200,200,"wait"),0))</f>
        <v>wait</v>
      </c>
      <c r="BD122" s="8">
        <f t="shared" si="103"/>
        <v>-50</v>
      </c>
      <c r="BE122" s="8"/>
      <c r="BF122" s="8" t="str">
        <f>IF(AND(BF121&gt;0,BF121&lt;&gt;"wait"),"AT",IF(AIL!$N123="AI",IF(Sheet1!$E123&lt;AIL!$M123-50,50,"wait"),0))</f>
        <v>AT</v>
      </c>
      <c r="BG122" s="8" t="str">
        <f>IF(AND(BG121&gt;0,BG121&lt;&gt;"wait"),"AT",IF(AIL!$N123="AI",IF(Sheet1!$E123&lt;AIL!$M123-100,100,"wait"),0))</f>
        <v>AT</v>
      </c>
      <c r="BH122" s="8" t="str">
        <f>IF(AND(BH121&gt;0,BH121&lt;&gt;"wait"),"AT",IF(AIL!$N123="AI",IF(Sheet1!$E123&lt;AIL!$M123-150,150,"wait"),0))</f>
        <v>AT</v>
      </c>
      <c r="BI122" s="8" t="str">
        <f>IF(AND(BI121&gt;0,BI121&lt;&gt;"wait"),"AT",IF(AIL!$N123="AI",IF(Sheet1!$E123&lt;AIL!$M123-200,200,"wait"),0))</f>
        <v>AT</v>
      </c>
      <c r="BJ122" s="8" t="str">
        <f>IF(AND(BJ121&gt;0,BJ121&lt;&gt;"wait"),"AT",IF(AIL!$N123="AI",IF(Sheet1!$D123&gt;AIL!$M123+50,50,"wait"),0))</f>
        <v>AT</v>
      </c>
      <c r="BK122" s="8" t="str">
        <f>IF(AND(BK121&gt;0,BK121&lt;&gt;"wait"),"AT",IF(AIL!$N123="AI",IF(Sheet1!$D123&gt;AIL!$M123+100,100,"wait"),0))</f>
        <v>wait</v>
      </c>
      <c r="BL122" s="8" t="str">
        <f>IF(AND(BL121&gt;0,BL121&lt;&gt;"wait"),"AT",IF(AIL!$N123="AI",IF(Sheet1!$D123&gt;AIL!$M123+150,150,"wait"),0))</f>
        <v>wait</v>
      </c>
      <c r="BM122" s="8" t="str">
        <f>IF(AND(BM121&gt;0,BM121&lt;&gt;"wait"),"AT",IF(AIL!$N123="AI",IF(Sheet1!$D123&gt;AIL!$M123+200,200,"wait"),0))</f>
        <v>wait</v>
      </c>
      <c r="BN122" s="8">
        <f t="shared" si="104"/>
        <v>-50</v>
      </c>
      <c r="BO122" s="8"/>
      <c r="BP122" s="8" t="str">
        <f>IF(AND(BP121&gt;0,BP121&lt;&gt;"wait"),"AT",IF(AIL!$P123="AI",IF(Sheet1!$E123&lt;AIL!$O123-50,50,"wait"),0))</f>
        <v>AT</v>
      </c>
      <c r="BQ122" s="8" t="str">
        <f>IF(AND(BQ121&gt;0,BQ121&lt;&gt;"wait"),"AT",IF(AIL!$P123="AI",IF(Sheet1!$E123&lt;AIL!$O123-100,100,"wait"),0))</f>
        <v>AT</v>
      </c>
      <c r="BR122" s="8" t="str">
        <f>IF(AND(BR121&gt;0,BR121&lt;&gt;"wait"),"AT",IF(AIL!$P123="AI",IF(Sheet1!$E123&lt;AIL!$O123-150,150,"wait"),0))</f>
        <v>AT</v>
      </c>
      <c r="BS122" s="8" t="str">
        <f>IF(AND(BS121&gt;0,BS121&lt;&gt;"wait"),"AT",IF(AIL!$P123="AI",IF(Sheet1!$E123&lt;AIL!$O123-200,200,"wait"),0))</f>
        <v>AT</v>
      </c>
      <c r="BT122" s="8" t="str">
        <f>IF(AND(BT121&gt;0,BT121&lt;&gt;"wait"),"AT",IF(AIL!$P123="AI",IF(Sheet1!$D123&gt;AIL!$O123+50,50,"wait"),0))</f>
        <v>AT</v>
      </c>
      <c r="BU122" s="8" t="str">
        <f>IF(AND(BU121&gt;0,BU121&lt;&gt;"wait"),"AT",IF(AIL!$P123="AI",IF(Sheet1!$D123&gt;AIL!$O123+100,100,"wait"),0))</f>
        <v>wait</v>
      </c>
      <c r="BV122" s="8" t="str">
        <f>IF(AND(BV121&gt;0,BV121&lt;&gt;"wait"),"AT",IF(AIL!$P123="AI",IF(Sheet1!$D123&gt;AIL!$O123+150,150,"wait"),0))</f>
        <v>wait</v>
      </c>
      <c r="BW122" s="8" t="str">
        <f>IF(AND(BW121&gt;0,BW121&lt;&gt;"wait"),"AT",IF(AIL!$P123="AI",IF(Sheet1!$D123&gt;AIL!$O123+200,200,"wait"),0))</f>
        <v>wait</v>
      </c>
      <c r="BX122" s="8">
        <f t="shared" si="105"/>
        <v>-50</v>
      </c>
      <c r="BY122" s="8"/>
      <c r="BZ122" s="8" t="str">
        <f>IF(AND(BZ121&gt;0,BZ121&lt;&gt;"wait"),"AT",IF(AIL!$R123="AI",IF(Sheet1!$E123&lt;AIL!$Q123-50,50,"wait"),0))</f>
        <v>AT</v>
      </c>
      <c r="CA122" s="8" t="str">
        <f>IF(AND(CA121&gt;0,CA121&lt;&gt;"wait"),"AT",IF(AIL!$R123="AI",IF(Sheet1!$E123&lt;AIL!$Q123-100,100,"wait"),0))</f>
        <v>AT</v>
      </c>
      <c r="CB122" s="8" t="str">
        <f>IF(AND(CB121&gt;0,CB121&lt;&gt;"wait"),"AT",IF(AIL!$R123="AI",IF(Sheet1!$E123&lt;AIL!$Q123-150,150,"wait"),0))</f>
        <v>AT</v>
      </c>
      <c r="CC122" s="8" t="str">
        <f>IF(AND(CC121&gt;0,CC121&lt;&gt;"wait"),"AT",IF(AIL!$R123="AI",IF(Sheet1!$E123&lt;AIL!$Q123-200,200,"wait"),0))</f>
        <v>AT</v>
      </c>
      <c r="CD122" s="8" t="str">
        <f>IF(AND(CD121&gt;0,CD121&lt;&gt;"wait"),"AT",IF(AIL!$R123="AI",IF(Sheet1!$D123&gt;AIL!$Q123+50,50,"wait"),0))</f>
        <v>AT</v>
      </c>
      <c r="CE122" s="8" t="str">
        <f>IF(AND(CE121&gt;0,CE121&lt;&gt;"wait"),"AT",IF(AIL!$R123="AI",IF(Sheet1!$D123&gt;AIL!$Q123+100,100,"wait"),0))</f>
        <v>wait</v>
      </c>
      <c r="CF122" s="8" t="str">
        <f>IF(AND(CF121&gt;0,CF121&lt;&gt;"wait"),"AT",IF(AIL!$R123="AI",IF(Sheet1!$D123&gt;AIL!$Q123+150,150,"wait"),0))</f>
        <v>wait</v>
      </c>
      <c r="CG122" s="8" t="str">
        <f>IF(AND(CG121&gt;0,CG121&lt;&gt;"wait"),"AT",IF(AIL!$R123="AI",IF(Sheet1!$D123&gt;AIL!$Q123+200,200,"wait"),0))</f>
        <v>wait</v>
      </c>
      <c r="CH122" s="8">
        <f t="shared" si="106"/>
        <v>-50</v>
      </c>
      <c r="CI122" s="8"/>
      <c r="CJ122" s="8" t="str">
        <f>IF(AND(CJ121&gt;0,CJ121&lt;&gt;"wait"),"AT",IF(AIL!$T123="AI",IF(Sheet1!$E123&lt;AIL!$S123-50,50,"wait"),0))</f>
        <v>AT</v>
      </c>
      <c r="CK122" s="8" t="str">
        <f>IF(AND(CK121&gt;0,CK121&lt;&gt;"wait"),"AT",IF(AIL!$T123="AI",IF(Sheet1!$E123&lt;AIL!$S123-100,100,"wait"),0))</f>
        <v>AT</v>
      </c>
      <c r="CL122" s="8" t="str">
        <f>IF(AND(CL121&gt;0,CL121&lt;&gt;"wait"),"AT",IF(AIL!$T123="AI",IF(Sheet1!$E123&lt;AIL!$S123-150,150,"wait"),0))</f>
        <v>AT</v>
      </c>
      <c r="CM122" s="8" t="str">
        <f>IF(AND(CM121&gt;0,CM121&lt;&gt;"wait"),"AT",IF(AIL!$T123="AI",IF(Sheet1!$E123&lt;AIL!$S123-200,200,"wait"),0))</f>
        <v>AT</v>
      </c>
      <c r="CN122" s="8" t="str">
        <f>IF(AND(CN121&gt;0,CN121&lt;&gt;"wait"),"AT",IF(AIL!$T123="AI",IF(Sheet1!$D123&gt;AIL!$S123+50,50,"wait"),0))</f>
        <v>AT</v>
      </c>
      <c r="CO122" s="8" t="str">
        <f>IF(AND(CO121&gt;0,CO121&lt;&gt;"wait"),"AT",IF(AIL!$T123="AI",IF(Sheet1!$D123&gt;AIL!$S123+100,100,"wait"),0))</f>
        <v>AT</v>
      </c>
      <c r="CP122" s="8" t="str">
        <f>IF(AND(CP121&gt;0,CP121&lt;&gt;"wait"),"AT",IF(AIL!$T123="AI",IF(Sheet1!$D123&gt;AIL!$S123+150,150,"wait"),0))</f>
        <v>wait</v>
      </c>
      <c r="CQ122" s="8" t="str">
        <f>IF(AND(CQ121&gt;0,CQ121&lt;&gt;"wait"),"AT",IF(AIL!$T123="AI",IF(Sheet1!$D123&gt;AIL!$S123+200,200,"wait"),0))</f>
        <v>wait</v>
      </c>
      <c r="CR122" s="8">
        <f t="shared" si="107"/>
        <v>-100</v>
      </c>
      <c r="CS122" s="8"/>
      <c r="CT122" s="8" t="str">
        <f>IF(AND(CT121&gt;0,CT121&lt;&gt;"wait"),"AT",IF(AIL!$V123="AI",IF(Sheet1!$E123&lt;AIL!$U123-50,50,"wait"),0))</f>
        <v>AT</v>
      </c>
      <c r="CU122" s="8" t="str">
        <f>IF(AND(CU121&gt;0,CU121&lt;&gt;"wait"),"AT",IF(AIL!$V123="AI",IF(Sheet1!$E123&lt;AIL!$U123-100,100,"wait"),0))</f>
        <v>AT</v>
      </c>
      <c r="CV122" s="8" t="str">
        <f>IF(AND(CV121&gt;0,CV121&lt;&gt;"wait"),"AT",IF(AIL!$V123="AI",IF(Sheet1!$E123&lt;AIL!$U123-150,150,"wait"),0))</f>
        <v>AT</v>
      </c>
      <c r="CW122" s="8" t="str">
        <f>IF(AND(CW121&gt;0,CW121&lt;&gt;"wait"),"AT",IF(AIL!$V123="AI",IF(Sheet1!$E123&lt;AIL!$U123-200,200,"wait"),0))</f>
        <v>AT</v>
      </c>
      <c r="CX122" s="8" t="str">
        <f>IF(AND(CX121&gt;0,CX121&lt;&gt;"wait"),"AT",IF(AIL!$V123="AI",IF(Sheet1!$D123&gt;AIL!$U123+50,50,"wait"),0))</f>
        <v>AT</v>
      </c>
      <c r="CY122" s="8" t="str">
        <f>IF(AND(CY121&gt;0,CY121&lt;&gt;"wait"),"AT",IF(AIL!$V123="AI",IF(Sheet1!$D123&gt;AIL!$U123+100,100,"wait"),0))</f>
        <v>AT</v>
      </c>
      <c r="CZ122" s="8" t="str">
        <f>IF(AND(CZ121&gt;0,CZ121&lt;&gt;"wait"),"AT",IF(AIL!$V123="AI",IF(Sheet1!$D123&gt;AIL!$U123+150,150,"wait"),0))</f>
        <v>wait</v>
      </c>
      <c r="DA122" s="8" t="str">
        <f>IF(AND(DA121&gt;0,DA121&lt;&gt;"wait"),"AT",IF(AIL!$V123="AI",IF(Sheet1!$D123&gt;AIL!$U123+200,200,"wait"),0))</f>
        <v>wait</v>
      </c>
      <c r="DB122" s="8">
        <f t="shared" si="108"/>
        <v>-100</v>
      </c>
      <c r="DC122" s="8"/>
      <c r="DD122" s="8" t="str">
        <f>IF(AND(DD121&gt;0,DD121&lt;&gt;"wait"),"AT",IF(AIL!$X123="AI",IF(Sheet1!$E123&lt;AIL!$W123-50,50,"wait"),0))</f>
        <v>AT</v>
      </c>
      <c r="DE122" s="8" t="str">
        <f>IF(AND(DE121&gt;0,DE121&lt;&gt;"wait"),"AT",IF(AIL!$X123="AI",IF(Sheet1!$E123&lt;AIL!$W123-100,100,"wait"),0))</f>
        <v>AT</v>
      </c>
      <c r="DF122" s="8" t="str">
        <f>IF(AND(DF121&gt;0,DF121&lt;&gt;"wait"),"AT",IF(AIL!$X123="AI",IF(Sheet1!$E123&lt;AIL!$W123-150,150,"wait"),0))</f>
        <v>AT</v>
      </c>
      <c r="DG122" s="8" t="str">
        <f>IF(AND(DG121&gt;0,DG121&lt;&gt;"wait"),"AT",IF(AIL!$X123="AI",IF(Sheet1!$E123&lt;AIL!$W123-200,200,"wait"),0))</f>
        <v>AT</v>
      </c>
      <c r="DH122" s="8" t="str">
        <f>IF(AND(DH121&gt;0,DH121&lt;&gt;"wait"),"AT",IF(AIL!$X123="AI",IF(Sheet1!$D123&gt;AIL!$W123+50,50,"wait"),0))</f>
        <v>AT</v>
      </c>
      <c r="DI122" s="8" t="str">
        <f>IF(AND(DI121&gt;0,DI121&lt;&gt;"wait"),"AT",IF(AIL!$X123="AI",IF(Sheet1!$D123&gt;AIL!$W123+100,100,"wait"),0))</f>
        <v>AT</v>
      </c>
      <c r="DJ122" s="8" t="str">
        <f>IF(AND(DJ121&gt;0,DJ121&lt;&gt;"wait"),"AT",IF(AIL!$X123="AI",IF(Sheet1!$D123&gt;AIL!$W123+150,150,"wait"),0))</f>
        <v>wait</v>
      </c>
      <c r="DK122" s="8" t="str">
        <f>IF(AND(DK121&gt;0,DK121&lt;&gt;"wait"),"AT",IF(AIL!$X123="AI",IF(Sheet1!$D123&gt;AIL!$W123+200,200,"wait"),0))</f>
        <v>wait</v>
      </c>
      <c r="DL122" s="8">
        <f t="shared" si="109"/>
        <v>-100</v>
      </c>
      <c r="DN122" s="10" t="str">
        <f>IF(AND(DN121&gt;0,DN121&lt;&gt;"wait"),"AT",IF(AIL!$AA123="AI",IF(Sheet1!$E123&lt;AIL!$Z123-50,50,"wait"),0))</f>
        <v>AT</v>
      </c>
      <c r="DO122" s="10" t="str">
        <f>IF(AND(DO121&gt;0,DO121&lt;&gt;"wait"),"AT",IF(AIL!$AA123="AI",IF(Sheet1!$E123&lt;AIL!$Z123-100,100,"wait"),0))</f>
        <v>AT</v>
      </c>
      <c r="DP122" s="10" t="str">
        <f>IF(AND(DP121&gt;0,DP121&lt;&gt;"wait"),"AT",IF(AIL!$AA123="AI",IF(Sheet1!$E123&lt;AIL!$Z123-150,150,"wait"),0))</f>
        <v>AT</v>
      </c>
      <c r="DQ122" s="10" t="str">
        <f>IF(AND(DQ121&gt;0,DQ121&lt;&gt;"wait"),"AT",IF(AIL!$AA123="AI",IF(Sheet1!$E123&lt;AIL!$Z123-200,200,"wait"),0))</f>
        <v>AT</v>
      </c>
      <c r="DR122" s="10" t="str">
        <f>IF(AND(DR121&gt;0,DR121&lt;&gt;"wait"),"AT",IF(AIL!$AA123="AI",IF(Sheet1!$D123&gt;AIL!$Z123+50,50,"wait"),0))</f>
        <v>AT</v>
      </c>
      <c r="DS122" s="10" t="str">
        <f>IF(AND(DS121&gt;0,DS121&lt;&gt;"wait"),"AT",IF(AIL!$AA123="AI",IF(Sheet1!$D123&gt;AIL!$Z123+100,100,"wait"),0))</f>
        <v>wait</v>
      </c>
      <c r="DT122" s="10" t="str">
        <f>IF(AND(DT121&gt;0,DT121&lt;&gt;"wait"),"AT",IF(AIL!$AA123="AI",IF(Sheet1!$D123&gt;AIL!$Z123+150,150,"wait"),0))</f>
        <v>wait</v>
      </c>
      <c r="DU122" s="10" t="str">
        <f>IF(AND(DU121&gt;0,DU121&lt;&gt;"wait"),"AT",IF(AIL!$AA123="AI",IF(Sheet1!$D123&gt;AIL!$Z123+200,200,"wait"),0))</f>
        <v>wait</v>
      </c>
      <c r="DV122" s="10">
        <f t="shared" si="77"/>
        <v>-50</v>
      </c>
      <c r="DX122" s="10" t="str">
        <f>IF(AND(DX121&gt;0,DX121&lt;&gt;"wait"),"AT",IF(AIL!$AC123="AI",IF(Sheet1!$E123&lt;AIL!$AB123-50,50,"wait"),0))</f>
        <v>AT</v>
      </c>
      <c r="DY122" s="10" t="str">
        <f>IF(AND(DY121&gt;0,DY121&lt;&gt;"wait"),"AT",IF(AIL!$AC123="AI",IF(Sheet1!$E123&lt;AIL!$AB123-100,100,"wait"),0))</f>
        <v>AT</v>
      </c>
      <c r="DZ122" s="10" t="str">
        <f>IF(AND(DZ121&gt;0,DZ121&lt;&gt;"wait"),"AT",IF(AIL!$AC123="AI",IF(Sheet1!$E123&lt;AIL!$AB123-150,150,"wait"),0))</f>
        <v>AT</v>
      </c>
      <c r="EA122" s="10" t="str">
        <f>IF(AND(EA121&gt;0,EA121&lt;&gt;"wait"),"AT",IF(AIL!$AC123="AI",IF(Sheet1!$E123&lt;AIL!$AB123-200,200,"wait"),0))</f>
        <v>AT</v>
      </c>
      <c r="EB122" s="10" t="str">
        <f>IF(AND(EB121&gt;0,EB121&lt;&gt;"wait"),"AT",IF(AIL!$AC123="AI",IF(Sheet1!$D123&gt;AIL!$AB123+50,50,"wait"),0))</f>
        <v>AT</v>
      </c>
      <c r="EC122" s="10" t="str">
        <f>IF(AND(EC121&gt;0,EC121&lt;&gt;"wait"),"AT",IF(AIL!$AC123="AI",IF(Sheet1!$D123&gt;AIL!$AB123+100,100,"wait"),0))</f>
        <v>wait</v>
      </c>
      <c r="ED122" s="10" t="str">
        <f>IF(AND(ED121&gt;0,ED121&lt;&gt;"wait"),"AT",IF(AIL!$AC123="AI",IF(Sheet1!$D123&gt;AIL!$AB123+150,150,"wait"),0))</f>
        <v>wait</v>
      </c>
      <c r="EE122" s="10" t="str">
        <f>IF(AND(EE121&gt;0,EE121&lt;&gt;"wait"),"AT",IF(AIL!$AC123="AI",IF(Sheet1!$D123&gt;AIL!$AB123+200,200,"wait"),0))</f>
        <v>wait</v>
      </c>
      <c r="EF122" s="10">
        <f t="shared" si="78"/>
        <v>-50</v>
      </c>
      <c r="EH122" s="10" t="str">
        <f>IF(AND(EH121&gt;0,EH121&lt;&gt;"wait"),"AT",IF(AIL!$AE123="AI",IF(Sheet1!$E123&lt;AIL!$AD123-50,50,"wait"),0))</f>
        <v>AT</v>
      </c>
      <c r="EI122" s="10" t="str">
        <f>IF(AND(EI121&gt;0,EI121&lt;&gt;"wait"),"AT",IF(AIL!$AE123="AI",IF(Sheet1!$E123&lt;AIL!$AD123-100,100,"wait"),0))</f>
        <v>AT</v>
      </c>
      <c r="EJ122" s="10" t="str">
        <f>IF(AND(EJ121&gt;0,EJ121&lt;&gt;"wait"),"AT",IF(AIL!$AE123="AI",IF(Sheet1!$E123&lt;AIL!$AD123-150,150,"wait"),0))</f>
        <v>AT</v>
      </c>
      <c r="EK122" s="10" t="str">
        <f>IF(AND(EK121&gt;0,EK121&lt;&gt;"wait"),"AT",IF(AIL!$AE123="AI",IF(Sheet1!$E123&lt;AIL!$AD123-200,200,"wait"),0))</f>
        <v>AT</v>
      </c>
      <c r="EL122" s="10" t="str">
        <f>IF(AND(EL121&gt;0,EL121&lt;&gt;"wait"),"AT",IF(AIL!$AE123="AI",IF(Sheet1!$D123&gt;AIL!$AD123+50,50,"wait"),0))</f>
        <v>AT</v>
      </c>
      <c r="EM122" s="10" t="str">
        <f>IF(AND(EM121&gt;0,EM121&lt;&gt;"wait"),"AT",IF(AIL!$AE123="AI",IF(Sheet1!$D123&gt;AIL!$AD123+100,100,"wait"),0))</f>
        <v>wait</v>
      </c>
      <c r="EN122" s="10" t="str">
        <f>IF(AND(EN121&gt;0,EN121&lt;&gt;"wait"),"AT",IF(AIL!$AE123="AI",IF(Sheet1!$D123&gt;AIL!$AD123+150,150,"wait"),0))</f>
        <v>wait</v>
      </c>
      <c r="EO122" s="10" t="str">
        <f>IF(AND(EO121&gt;0,EO121&lt;&gt;"wait"),"AT",IF(AIL!$AE123="AI",IF(Sheet1!$D123&gt;AIL!$AD123+200,200,"wait"),0))</f>
        <v>wait</v>
      </c>
      <c r="EP122" s="10">
        <f t="shared" si="79"/>
        <v>-50</v>
      </c>
      <c r="ER122" s="10" t="str">
        <f>IF(AND(ER121&gt;0,ER121&lt;&gt;"wait"),"AT",IF(AIL!$AG123="AI",IF(Sheet1!$E123&lt;AIL!$AF123-50,50,"wait"),0))</f>
        <v>AT</v>
      </c>
      <c r="ES122" s="10" t="str">
        <f>IF(AND(ES121&gt;0,ES121&lt;&gt;"wait"),"AT",IF(AIL!$AG123="AI",IF(Sheet1!$E123&lt;AIL!$AF123-100,100,"wait"),0))</f>
        <v>AT</v>
      </c>
      <c r="ET122" s="10" t="str">
        <f>IF(AND(ET121&gt;0,ET121&lt;&gt;"wait"),"AT",IF(AIL!$AG123="AI",IF(Sheet1!$E123&lt;AIL!$AF123-150,150,"wait"),0))</f>
        <v>AT</v>
      </c>
      <c r="EU122" s="10" t="str">
        <f>IF(AND(EU121&gt;0,EU121&lt;&gt;"wait"),"AT",IF(AIL!$AG123="AI",IF(Sheet1!$E123&lt;AIL!$AF123-200,200,"wait"),0))</f>
        <v>AT</v>
      </c>
      <c r="EV122" s="10" t="str">
        <f>IF(AND(EV121&gt;0,EV121&lt;&gt;"wait"),"AT",IF(AIL!$AG123="AI",IF(Sheet1!$D123&gt;AIL!$AF123+50,50,"wait"),0))</f>
        <v>AT</v>
      </c>
      <c r="EW122" s="10" t="str">
        <f>IF(AND(EW121&gt;0,EW121&lt;&gt;"wait"),"AT",IF(AIL!$AG123="AI",IF(Sheet1!$D123&gt;AIL!$AF123+100,100,"wait"),0))</f>
        <v>wait</v>
      </c>
      <c r="EX122" s="10" t="str">
        <f>IF(AND(EX121&gt;0,EX121&lt;&gt;"wait"),"AT",IF(AIL!$AG123="AI",IF(Sheet1!$D123&gt;AIL!$AF123+150,150,"wait"),0))</f>
        <v>wait</v>
      </c>
      <c r="EY122" s="10" t="str">
        <f>IF(AND(EY121&gt;0,EY121&lt;&gt;"wait"),"AT",IF(AIL!$AG123="AI",IF(Sheet1!$D123&gt;AIL!$AF123+200,200,"wait"),0))</f>
        <v>wait</v>
      </c>
      <c r="EZ122" s="10">
        <f t="shared" si="80"/>
        <v>-50</v>
      </c>
      <c r="FB122" s="10" t="str">
        <f>IF(AND(FB121&gt;0,FB121&lt;&gt;"wait"),"AT",IF(AIL!$AI123="AI",IF(Sheet1!$E123&lt;AIL!$AH123-50,50,"wait"),0))</f>
        <v>AT</v>
      </c>
      <c r="FC122" s="10" t="str">
        <f>IF(AND(FC121&gt;0,FC121&lt;&gt;"wait"),"AT",IF(AIL!$AI123="AI",IF(Sheet1!$E123&lt;AIL!$AH123-100,100,"wait"),0))</f>
        <v>AT</v>
      </c>
      <c r="FD122" s="10" t="str">
        <f>IF(AND(FD121&gt;0,FD121&lt;&gt;"wait"),"AT",IF(AIL!$AI123="AI",IF(Sheet1!$E123&lt;AIL!$AH123-150,150,"wait"),0))</f>
        <v>AT</v>
      </c>
      <c r="FE122" s="10" t="str">
        <f>IF(AND(FE121&gt;0,FE121&lt;&gt;"wait"),"AT",IF(AIL!$AI123="AI",IF(Sheet1!$E123&lt;AIL!$AH123-200,200,"wait"),0))</f>
        <v>AT</v>
      </c>
      <c r="FF122" s="10" t="str">
        <f>IF(AND(FF121&gt;0,FF121&lt;&gt;"wait"),"AT",IF(AIL!$AI123="AI",IF(Sheet1!$D123&gt;AIL!$AH123+50,50,"wait"),0))</f>
        <v>AT</v>
      </c>
      <c r="FG122" s="10" t="str">
        <f>IF(AND(FG121&gt;0,FG121&lt;&gt;"wait"),"AT",IF(AIL!$AI123="AI",IF(Sheet1!$D123&gt;AIL!$AH123+100,100,"wait"),0))</f>
        <v>wait</v>
      </c>
      <c r="FH122" s="10" t="str">
        <f>IF(AND(FH121&gt;0,FH121&lt;&gt;"wait"),"AT",IF(AIL!$AI123="AI",IF(Sheet1!$D123&gt;AIL!$AH123+150,150,"wait"),0))</f>
        <v>wait</v>
      </c>
      <c r="FI122" s="10" t="str">
        <f>IF(AND(FI121&gt;0,FI121&lt;&gt;"wait"),"AT",IF(AIL!$AI123="AI",IF(Sheet1!$D123&gt;AIL!$AH123+200,200,"wait"),0))</f>
        <v>wait</v>
      </c>
      <c r="FJ122" s="10">
        <f t="shared" si="81"/>
        <v>-50</v>
      </c>
      <c r="FL122" s="10" t="str">
        <f>IF(AND(FL121&gt;0,FL121&lt;&gt;"wait"),"AT",IF(AIL!$AK123="AI",IF(Sheet1!$E123&lt;AIL!$AJ123-50,50,"wait"),0))</f>
        <v>AT</v>
      </c>
      <c r="FM122" s="10" t="str">
        <f>IF(AND(FM121&gt;0,FM121&lt;&gt;"wait"),"AT",IF(AIL!$AK123="AI",IF(Sheet1!$E123&lt;AIL!$AJ123-100,100,"wait"),0))</f>
        <v>AT</v>
      </c>
      <c r="FN122" s="10" t="str">
        <f>IF(AND(FN121&gt;0,FN121&lt;&gt;"wait"),"AT",IF(AIL!$AK123="AI",IF(Sheet1!$E123&lt;AIL!$AJ123-150,150,"wait"),0))</f>
        <v>AT</v>
      </c>
      <c r="FO122" s="10" t="str">
        <f>IF(AND(FO121&gt;0,FO121&lt;&gt;"wait"),"AT",IF(AIL!$AK123="AI",IF(Sheet1!$E123&lt;AIL!$AJ123-200,200,"wait"),0))</f>
        <v>AT</v>
      </c>
      <c r="FP122" s="10" t="str">
        <f>IF(AND(FP121&gt;0,FP121&lt;&gt;"wait"),"AT",IF(AIL!$AK123="AI",IF(Sheet1!$D123&gt;AIL!$AJ123+50,50,"wait"),0))</f>
        <v>AT</v>
      </c>
      <c r="FQ122" s="10" t="str">
        <f>IF(AND(FQ121&gt;0,FQ121&lt;&gt;"wait"),"AT",IF(AIL!$AK123="AI",IF(Sheet1!$D123&gt;AIL!$AJ123+100,100,"wait"),0))</f>
        <v>wait</v>
      </c>
      <c r="FR122" s="10" t="str">
        <f>IF(AND(FR121&gt;0,FR121&lt;&gt;"wait"),"AT",IF(AIL!$AK123="AI",IF(Sheet1!$D123&gt;AIL!$AJ123+150,150,"wait"),0))</f>
        <v>wait</v>
      </c>
      <c r="FS122" s="10" t="str">
        <f>IF(AND(FS121&gt;0,FS121&lt;&gt;"wait"),"AT",IF(AIL!$AK123="AI",IF(Sheet1!$D123&gt;AIL!$AJ123+200,200,"wait"),0))</f>
        <v>wait</v>
      </c>
      <c r="FT122" s="10">
        <f t="shared" si="82"/>
        <v>-50</v>
      </c>
      <c r="FV122" s="10" t="str">
        <f>IF(AND(FV121&gt;0,FV121&lt;&gt;"wait"),"AT",IF(AIL!$AM123="AI",IF(Sheet1!$E123&lt;AIL!$AL123-50,50,"wait"),0))</f>
        <v>AT</v>
      </c>
      <c r="FW122" s="10" t="str">
        <f>IF(AND(FW121&gt;0,FW121&lt;&gt;"wait"),"AT",IF(AIL!$AM123="AI",IF(Sheet1!$E123&lt;AIL!$AL123-100,100,"wait"),0))</f>
        <v>AT</v>
      </c>
      <c r="FX122" s="10" t="str">
        <f>IF(AND(FX121&gt;0,FX121&lt;&gt;"wait"),"AT",IF(AIL!$AM123="AI",IF(Sheet1!$E123&lt;AIL!$AL123-150,150,"wait"),0))</f>
        <v>AT</v>
      </c>
      <c r="FY122" s="10" t="str">
        <f>IF(AND(FY121&gt;0,FY121&lt;&gt;"wait"),"AT",IF(AIL!$AM123="AI",IF(Sheet1!$E123&lt;AIL!$AL123-200,200,"wait"),0))</f>
        <v>AT</v>
      </c>
      <c r="FZ122" s="10" t="str">
        <f>IF(AND(FZ121&gt;0,FZ121&lt;&gt;"wait"),"AT",IF(AIL!$AM123="AI",IF(Sheet1!$D123&gt;AIL!$AL123+50,50,"wait"),0))</f>
        <v>AT</v>
      </c>
      <c r="GA122" s="10" t="str">
        <f>IF(AND(GA121&gt;0,GA121&lt;&gt;"wait"),"AT",IF(AIL!$AM123="AI",IF(Sheet1!$D123&gt;AIL!$AL123+100,100,"wait"),0))</f>
        <v>wait</v>
      </c>
      <c r="GB122" s="10" t="str">
        <f>IF(AND(GB121&gt;0,GB121&lt;&gt;"wait"),"AT",IF(AIL!$AM123="AI",IF(Sheet1!$D123&gt;AIL!$AL123+150,150,"wait"),0))</f>
        <v>wait</v>
      </c>
      <c r="GC122" s="10" t="str">
        <f>IF(AND(GC121&gt;0,GC121&lt;&gt;"wait"),"AT",IF(AIL!$AM123="AI",IF(Sheet1!$D123&gt;AIL!$AL123+200,200,"wait"),0))</f>
        <v>wait</v>
      </c>
      <c r="GD122" s="10">
        <f t="shared" si="83"/>
        <v>-50</v>
      </c>
      <c r="GF122" s="10" t="str">
        <f>IF(AND(GF121&gt;0,GF121&lt;&gt;"wait"),"AT",IF(AIL!$AO123="AI",IF(Sheet1!$E123&lt;AIL!$AN123-50,50,"wait"),0))</f>
        <v>AT</v>
      </c>
      <c r="GG122" s="10" t="str">
        <f>IF(AND(GG121&gt;0,GG121&lt;&gt;"wait"),"AT",IF(AIL!$AO123="AI",IF(Sheet1!$E123&lt;AIL!$AN123-100,100,"wait"),0))</f>
        <v>AT</v>
      </c>
      <c r="GH122" s="10" t="str">
        <f>IF(AND(GH121&gt;0,GH121&lt;&gt;"wait"),"AT",IF(AIL!$AO123="AI",IF(Sheet1!$E123&lt;AIL!$AN123-150,150,"wait"),0))</f>
        <v>AT</v>
      </c>
      <c r="GI122" s="10" t="str">
        <f>IF(AND(GI121&gt;0,GI121&lt;&gt;"wait"),"AT",IF(AIL!$AO123="AI",IF(Sheet1!$E123&lt;AIL!$AN123-200,200,"wait"),0))</f>
        <v>AT</v>
      </c>
      <c r="GJ122" s="10" t="str">
        <f>IF(AND(GJ121&gt;0,GJ121&lt;&gt;"wait"),"AT",IF(AIL!$AO123="AI",IF(Sheet1!$D123&gt;AIL!$AN123+50,50,"wait"),0))</f>
        <v>AT</v>
      </c>
      <c r="GK122" s="10" t="str">
        <f>IF(AND(GK121&gt;0,GK121&lt;&gt;"wait"),"AT",IF(AIL!$AO123="AI",IF(Sheet1!$D123&gt;AIL!$AN123+100,100,"wait"),0))</f>
        <v>wait</v>
      </c>
      <c r="GL122" s="10" t="str">
        <f>IF(AND(GL121&gt;0,GL121&lt;&gt;"wait"),"AT",IF(AIL!$AO123="AI",IF(Sheet1!$D123&gt;AIL!$AN123+150,150,"wait"),0))</f>
        <v>wait</v>
      </c>
      <c r="GM122" s="10" t="str">
        <f>IF(AND(GM121&gt;0,GM121&lt;&gt;"wait"),"AT",IF(AIL!$AO123="AI",IF(Sheet1!$D123&gt;AIL!$AN123+200,200,"wait"),0))</f>
        <v>wait</v>
      </c>
      <c r="GN122" s="10">
        <f t="shared" si="84"/>
        <v>-50</v>
      </c>
      <c r="GP122" s="10" t="str">
        <f>IF(AND(GP121&gt;0,GP121&lt;&gt;"wait"),"AT",IF(AIL!$AQ123="AI",IF(Sheet1!$E123&lt;AIL!$AP123-50,50,"wait"),0))</f>
        <v>AT</v>
      </c>
      <c r="GQ122" s="10" t="str">
        <f>IF(AND(GQ121&gt;0,GQ121&lt;&gt;"wait"),"AT",IF(AIL!$AQ123="AI",IF(Sheet1!$E123&lt;AIL!$AP123-100,100,"wait"),0))</f>
        <v>AT</v>
      </c>
      <c r="GR122" s="10" t="str">
        <f>IF(AND(GR121&gt;0,GR121&lt;&gt;"wait"),"AT",IF(AIL!$AQ123="AI",IF(Sheet1!$E123&lt;AIL!$AP123-150,150,"wait"),0))</f>
        <v>AT</v>
      </c>
      <c r="GS122" s="10" t="str">
        <f>IF(AND(GS121&gt;0,GS121&lt;&gt;"wait"),"AT",IF(AIL!$AQ123="AI",IF(Sheet1!$E123&lt;AIL!$AP123-200,200,"wait"),0))</f>
        <v>AT</v>
      </c>
      <c r="GT122" s="10" t="str">
        <f>IF(AND(GT121&gt;0,GT121&lt;&gt;"wait"),"AT",IF(AIL!$AQ123="AI",IF(Sheet1!$D123&gt;AIL!$AP123+50,50,"wait"),0))</f>
        <v>AT</v>
      </c>
      <c r="GU122" s="10" t="str">
        <f>IF(AND(GU121&gt;0,GU121&lt;&gt;"wait"),"AT",IF(AIL!$AQ123="AI",IF(Sheet1!$D123&gt;AIL!$AP123+100,100,"wait"),0))</f>
        <v>wait</v>
      </c>
      <c r="GV122" s="10" t="str">
        <f>IF(AND(GV121&gt;0,GV121&lt;&gt;"wait"),"AT",IF(AIL!$AQ123="AI",IF(Sheet1!$D123&gt;AIL!$AP123+150,150,"wait"),0))</f>
        <v>wait</v>
      </c>
      <c r="GW122" s="10" t="str">
        <f>IF(AND(GW121&gt;0,GW121&lt;&gt;"wait"),"AT",IF(AIL!$AQ123="AI",IF(Sheet1!$D123&gt;AIL!$AP123+200,200,"wait"),0))</f>
        <v>wait</v>
      </c>
      <c r="GX122" s="10">
        <f t="shared" si="85"/>
        <v>-50</v>
      </c>
      <c r="GZ122" s="10" t="str">
        <f>IF(AND(GZ121&gt;0,GZ121&lt;&gt;"wait"),"AT",IF(AIL!$AS123="AI",IF(Sheet1!$E123&lt;AIL!$AR123-50,50,"wait"),0))</f>
        <v>AT</v>
      </c>
      <c r="HA122" s="10" t="str">
        <f>IF(AND(HA121&gt;0,HA121&lt;&gt;"wait"),"AT",IF(AIL!$AS123="AI",IF(Sheet1!$E123&lt;AIL!$AR123-100,100,"wait"),0))</f>
        <v>AT</v>
      </c>
      <c r="HB122" s="10" t="str">
        <f>IF(AND(HB121&gt;0,HB121&lt;&gt;"wait"),"AT",IF(AIL!$AS123="AI",IF(Sheet1!$E123&lt;AIL!$AR123-150,150,"wait"),0))</f>
        <v>AT</v>
      </c>
      <c r="HC122" s="10" t="str">
        <f>IF(AND(HC121&gt;0,HC121&lt;&gt;"wait"),"AT",IF(AIL!$AS123="AI",IF(Sheet1!$E123&lt;AIL!$AR123-200,200,"wait"),0))</f>
        <v>AT</v>
      </c>
      <c r="HD122" s="10" t="str">
        <f>IF(AND(HD121&gt;0,HD121&lt;&gt;"wait"),"AT",IF(AIL!$AS123="AI",IF(Sheet1!$D123&gt;AIL!$AR123+50,50,"wait"),0))</f>
        <v>AT</v>
      </c>
      <c r="HE122" s="10" t="str">
        <f>IF(AND(HE121&gt;0,HE121&lt;&gt;"wait"),"AT",IF(AIL!$AS123="AI",IF(Sheet1!$D123&gt;AIL!$AR123+100,100,"wait"),0))</f>
        <v>wait</v>
      </c>
      <c r="HF122" s="10" t="str">
        <f>IF(AND(HF121&gt;0,HF121&lt;&gt;"wait"),"AT",IF(AIL!$AS123="AI",IF(Sheet1!$D123&gt;AIL!$AR123+150,150,"wait"),0))</f>
        <v>wait</v>
      </c>
      <c r="HG122" s="10" t="str">
        <f>IF(AND(HG121&gt;0,HG121&lt;&gt;"wait"),"AT",IF(AIL!$AS123="AI",IF(Sheet1!$D123&gt;AIL!$AR123+200,200,"wait"),0))</f>
        <v>wait</v>
      </c>
      <c r="HH122" s="10">
        <f t="shared" si="86"/>
        <v>-50</v>
      </c>
      <c r="HJ122" s="10" t="str">
        <f>IF(AND(HJ121&gt;0,HJ121&lt;&gt;"wait"),"AT",IF(AIL!$AU123="AI",IF(Sheet1!$E123&lt;AIL!$AT123-50,50,"wait"),0))</f>
        <v>AT</v>
      </c>
      <c r="HK122" s="10" t="str">
        <f>IF(AND(HK121&gt;0,HK121&lt;&gt;"wait"),"AT",IF(AIL!$AU123="AI",IF(Sheet1!$E123&lt;AIL!$AT123-100,100,"wait"),0))</f>
        <v>AT</v>
      </c>
      <c r="HL122" s="10" t="str">
        <f>IF(AND(HL121&gt;0,HL121&lt;&gt;"wait"),"AT",IF(AIL!$AU123="AI",IF(Sheet1!$E123&lt;AIL!$AT123-150,150,"wait"),0))</f>
        <v>AT</v>
      </c>
      <c r="HM122" s="10" t="str">
        <f>IF(AND(HM121&gt;0,HM121&lt;&gt;"wait"),"AT",IF(AIL!$AU123="AI",IF(Sheet1!$E123&lt;AIL!$AT123-200,200,"wait"),0))</f>
        <v>AT</v>
      </c>
      <c r="HN122" s="10" t="str">
        <f>IF(AND(HN121&gt;0,HN121&lt;&gt;"wait"),"AT",IF(AIL!$AU123="AI",IF(Sheet1!$D123&gt;AIL!$AT123+50,50,"wait"),0))</f>
        <v>AT</v>
      </c>
      <c r="HO122" s="10" t="str">
        <f>IF(AND(HO121&gt;0,HO121&lt;&gt;"wait"),"AT",IF(AIL!$AU123="AI",IF(Sheet1!$D123&gt;AIL!$AT123+100,100,"wait"),0))</f>
        <v>wait</v>
      </c>
      <c r="HP122" s="10" t="str">
        <f>IF(AND(HP121&gt;0,HP121&lt;&gt;"wait"),"AT",IF(AIL!$AU123="AI",IF(Sheet1!$D123&gt;AIL!$AT123+150,150,"wait"),0))</f>
        <v>wait</v>
      </c>
      <c r="HQ122" s="10" t="str">
        <f>IF(AND(HQ121&gt;0,HQ121&lt;&gt;"wait"),"AT",IF(AIL!$AU123="AI",IF(Sheet1!$D123&gt;AIL!$AT123+200,200,"wait"),0))</f>
        <v>wait</v>
      </c>
      <c r="HR122" s="10">
        <f t="shared" si="87"/>
        <v>-50</v>
      </c>
      <c r="HT122" s="10" t="str">
        <f>IF(AND(HT121&gt;0,HT121&lt;&gt;"wait"),"AT",IF(AIL!$AX123="AI",IF(Sheet1!$E123&lt;AIL!$AW123-50,50,"wait"),0))</f>
        <v>AT</v>
      </c>
      <c r="HU122" s="10" t="str">
        <f>IF(AND(HU121&gt;0,HU121&lt;&gt;"wait"),"AT",IF(AIL!$AX123="AI",IF(Sheet1!$E123&lt;AIL!$AW123-100,100,"wait"),0))</f>
        <v>AT</v>
      </c>
      <c r="HV122" s="10" t="str">
        <f>IF(AND(HV121&gt;0,HV121&lt;&gt;"wait"),"AT",IF(AIL!$AX123="AI",IF(Sheet1!$E123&lt;AIL!$AW123-150,150,"wait"),0))</f>
        <v>wait</v>
      </c>
      <c r="HW122" s="10" t="str">
        <f>IF(AND(HW121&gt;0,HW121&lt;&gt;"wait"),"AT",IF(AIL!$AX123="AI",IF(Sheet1!$E123&lt;AIL!$AW123-200,200,"wait"),0))</f>
        <v>wait</v>
      </c>
      <c r="HX122" s="10" t="str">
        <f>IF(AND(HX121&gt;0,HX121&lt;&gt;"wait"),"AT",IF(AIL!$AX123="AI",IF(Sheet1!$D123&gt;AIL!$AW123+50,50,"wait"),0))</f>
        <v>AT</v>
      </c>
      <c r="HY122" s="10" t="str">
        <f>IF(AND(HY121&gt;0,HY121&lt;&gt;"wait"),"AT",IF(AIL!$AX123="AI",IF(Sheet1!$D123&gt;AIL!$AW123+100,100,"wait"),0))</f>
        <v>AT</v>
      </c>
      <c r="HZ122" s="10" t="str">
        <f>IF(AND(HZ121&gt;0,HZ121&lt;&gt;"wait"),"AT",IF(AIL!$AX123="AI",IF(Sheet1!$D123&gt;AIL!$AW123+150,150,"wait"),0))</f>
        <v>wait</v>
      </c>
      <c r="IA122" s="10" t="str">
        <f>IF(AND(IA121&gt;0,IA121&lt;&gt;"wait"),"AT",IF(AIL!$AX123="AI",IF(Sheet1!$D123&gt;AIL!$AW123+200,200,"wait"),0))</f>
        <v>wait</v>
      </c>
      <c r="IB122" s="10">
        <f t="shared" si="88"/>
        <v>-100</v>
      </c>
      <c r="ID122" s="10" t="str">
        <f>IF(AND(ID121&gt;0,ID121&lt;&gt;"wait"),"AT",IF(AIL!$AZ123="AI",IF(Sheet1!$E123&lt;AIL!$AY123-50,50,"wait"),0))</f>
        <v>AT</v>
      </c>
      <c r="IE122" s="10" t="str">
        <f>IF(AND(IE121&gt;0,IE121&lt;&gt;"wait"),"AT",IF(AIL!$AZ123="AI",IF(Sheet1!$E123&lt;AIL!$AY123-100,100,"wait"),0))</f>
        <v>AT</v>
      </c>
      <c r="IF122" s="10" t="str">
        <f>IF(AND(IF121&gt;0,IF121&lt;&gt;"wait"),"AT",IF(AIL!$AZ123="AI",IF(Sheet1!$E123&lt;AIL!$AY123-150,150,"wait"),0))</f>
        <v>wait</v>
      </c>
      <c r="IG122" s="10" t="str">
        <f>IF(AND(IG121&gt;0,IG121&lt;&gt;"wait"),"AT",IF(AIL!$AZ123="AI",IF(Sheet1!$E123&lt;AIL!$AY123-200,200,"wait"),0))</f>
        <v>wait</v>
      </c>
      <c r="IH122" s="10" t="str">
        <f>IF(AND(IH121&gt;0,IH121&lt;&gt;"wait"),"AT",IF(AIL!$AZ123="AI",IF(Sheet1!$D123&gt;AIL!$AY123+50,50,"wait"),0))</f>
        <v>AT</v>
      </c>
      <c r="II122" s="10" t="str">
        <f>IF(AND(II121&gt;0,II121&lt;&gt;"wait"),"AT",IF(AIL!$AZ123="AI",IF(Sheet1!$D123&gt;AIL!$AY123+100,100,"wait"),0))</f>
        <v>AT</v>
      </c>
      <c r="IJ122" s="10" t="str">
        <f>IF(AND(IJ121&gt;0,IJ121&lt;&gt;"wait"),"AT",IF(AIL!$AZ123="AI",IF(Sheet1!$D123&gt;AIL!$AY123+150,150,"wait"),0))</f>
        <v>wait</v>
      </c>
      <c r="IK122" s="10" t="str">
        <f>IF(AND(IK121&gt;0,IK121&lt;&gt;"wait"),"AT",IF(AIL!$AZ123="AI",IF(Sheet1!$D123&gt;AIL!$AY123+200,200,"wait"),0))</f>
        <v>wait</v>
      </c>
      <c r="IL122" s="10">
        <f t="shared" si="89"/>
        <v>-100</v>
      </c>
      <c r="IN122" s="10" t="str">
        <f>IF(AND(IN121&gt;0,IN121&lt;&gt;"wait"),"AT",IF(AIL!$BB123="AI",IF(Sheet1!$E123&lt;AIL!$BA123-50,50,"wait"),0))</f>
        <v>AT</v>
      </c>
      <c r="IO122" s="10" t="str">
        <f>IF(AND(IO121&gt;0,IO121&lt;&gt;"wait"),"AT",IF(AIL!$BB123="AI",IF(Sheet1!$E123&lt;AIL!$BA123-100,100,"wait"),0))</f>
        <v>AT</v>
      </c>
      <c r="IP122" s="10" t="str">
        <f>IF(AND(IP121&gt;0,IP121&lt;&gt;"wait"),"AT",IF(AIL!$BB123="AI",IF(Sheet1!$E123&lt;AIL!$BA123-150,150,"wait"),0))</f>
        <v>wait</v>
      </c>
      <c r="IQ122" s="10" t="str">
        <f>IF(AND(IQ121&gt;0,IQ121&lt;&gt;"wait"),"AT",IF(AIL!$BB123="AI",IF(Sheet1!$E123&lt;AIL!$BA123-200,200,"wait"),0))</f>
        <v>wait</v>
      </c>
      <c r="IR122" s="10" t="str">
        <f>IF(AND(IR121&gt;0,IR121&lt;&gt;"wait"),"AT",IF(AIL!$BB123="AI",IF(Sheet1!$D123&gt;AIL!$BA123+50,50,"wait"),0))</f>
        <v>AT</v>
      </c>
      <c r="IS122" s="10" t="str">
        <f>IF(AND(IS121&gt;0,IS121&lt;&gt;"wait"),"AT",IF(AIL!$BB123="AI",IF(Sheet1!$D123&gt;AIL!$BA123+100,100,"wait"),0))</f>
        <v>AT</v>
      </c>
      <c r="IT122" s="10" t="str">
        <f>IF(AND(IT121&gt;0,IT121&lt;&gt;"wait"),"AT",IF(AIL!$BB123="AI",IF(Sheet1!$D123&gt;AIL!$BA123+150,150,"wait"),0))</f>
        <v>wait</v>
      </c>
      <c r="IU122" s="10" t="str">
        <f>IF(AND(IU121&gt;0,IU121&lt;&gt;"wait"),"AT",IF(AIL!$BB123="AI",IF(Sheet1!$D123&gt;AIL!$BA123+200,200,"wait"),0))</f>
        <v>wait</v>
      </c>
      <c r="IV122" s="10">
        <f t="shared" si="90"/>
        <v>-100</v>
      </c>
      <c r="IX122" s="10" t="str">
        <f>IF(AND(IX121&gt;0,IX121&lt;&gt;"wait"),"AT",IF(AIL!$BD123="AI",IF(Sheet1!$E123&lt;AIL!$BC123-50,50,"wait"),0))</f>
        <v>AT</v>
      </c>
      <c r="IY122" s="10" t="str">
        <f>IF(AND(IY121&gt;0,IY121&lt;&gt;"wait"),"AT",IF(AIL!$BD123="AI",IF(Sheet1!$E123&lt;AIL!$BC123-100,100,"wait"),0))</f>
        <v>AT</v>
      </c>
      <c r="IZ122" s="10" t="str">
        <f>IF(AND(IZ121&gt;0,IZ121&lt;&gt;"wait"),"AT",IF(AIL!$BD123="AI",IF(Sheet1!$E123&lt;AIL!$BC123-150,150,"wait"),0))</f>
        <v>wait</v>
      </c>
      <c r="JA122" s="10" t="str">
        <f>IF(AND(JA121&gt;0,JA121&lt;&gt;"wait"),"AT",IF(AIL!$BD123="AI",IF(Sheet1!$E123&lt;AIL!$BC123-200,200,"wait"),0))</f>
        <v>wait</v>
      </c>
      <c r="JB122" s="10" t="str">
        <f>IF(AND(JB121&gt;0,JB121&lt;&gt;"wait"),"AT",IF(AIL!$BD123="AI",IF(Sheet1!$D123&gt;AIL!$BC123+50,50,"wait"),0))</f>
        <v>AT</v>
      </c>
      <c r="JC122" s="10" t="str">
        <f>IF(AND(JC121&gt;0,JC121&lt;&gt;"wait"),"AT",IF(AIL!$BD123="AI",IF(Sheet1!$D123&gt;AIL!$BC123+100,100,"wait"),0))</f>
        <v>AT</v>
      </c>
      <c r="JD122" s="10" t="str">
        <f>IF(AND(JD121&gt;0,JD121&lt;&gt;"wait"),"AT",IF(AIL!$BD123="AI",IF(Sheet1!$D123&gt;AIL!$BC123+150,150,"wait"),0))</f>
        <v>wait</v>
      </c>
      <c r="JE122" s="10" t="str">
        <f>IF(AND(JE121&gt;0,JE121&lt;&gt;"wait"),"AT",IF(AIL!$BD123="AI",IF(Sheet1!$D123&gt;AIL!$BC123+200,200,"wait"),0))</f>
        <v>wait</v>
      </c>
      <c r="JF122" s="10">
        <f t="shared" si="91"/>
        <v>-100</v>
      </c>
      <c r="JH122" s="10" t="str">
        <f>IF(AND(JH121&gt;0,JH121&lt;&gt;"wait"),"AT",IF(AIL!$BF123="AI",IF(Sheet1!$E123&lt;AIL!$BE123-50,50,"wait"),0))</f>
        <v>AT</v>
      </c>
      <c r="JI122" s="10" t="str">
        <f>IF(AND(JI121&gt;0,JI121&lt;&gt;"wait"),"AT",IF(AIL!$BF123="AI",IF(Sheet1!$E123&lt;AIL!$BE123-100,100,"wait"),0))</f>
        <v>AT</v>
      </c>
      <c r="JJ122" s="10" t="str">
        <f>IF(AND(JJ121&gt;0,JJ121&lt;&gt;"wait"),"AT",IF(AIL!$BF123="AI",IF(Sheet1!$E123&lt;AIL!$BE123-150,150,"wait"),0))</f>
        <v>wait</v>
      </c>
      <c r="JK122" s="10" t="str">
        <f>IF(AND(JK121&gt;0,JK121&lt;&gt;"wait"),"AT",IF(AIL!$BF123="AI",IF(Sheet1!$E123&lt;AIL!$BE123-200,200,"wait"),0))</f>
        <v>wait</v>
      </c>
      <c r="JL122" s="10" t="str">
        <f>IF(AND(JL121&gt;0,JL121&lt;&gt;"wait"),"AT",IF(AIL!$BF123="AI",IF(Sheet1!$D123&gt;AIL!$BE123+50,50,"wait"),0))</f>
        <v>AT</v>
      </c>
      <c r="JM122" s="10" t="str">
        <f>IF(AND(JM121&gt;0,JM121&lt;&gt;"wait"),"AT",IF(AIL!$BF123="AI",IF(Sheet1!$D123&gt;AIL!$BE123+100,100,"wait"),0))</f>
        <v>AT</v>
      </c>
      <c r="JN122" s="10" t="str">
        <f>IF(AND(JN121&gt;0,JN121&lt;&gt;"wait"),"AT",IF(AIL!$BF123="AI",IF(Sheet1!$D123&gt;AIL!$BE123+150,150,"wait"),0))</f>
        <v>wait</v>
      </c>
      <c r="JO122" s="10" t="str">
        <f>IF(AND(JO121&gt;0,JO121&lt;&gt;"wait"),"AT",IF(AIL!$BF123="AI",IF(Sheet1!$D123&gt;AIL!$BE123+200,200,"wait"),0))</f>
        <v>wait</v>
      </c>
      <c r="JP122" s="10">
        <f t="shared" si="92"/>
        <v>-100</v>
      </c>
      <c r="JR122" s="10" t="str">
        <f>IF(AND(JR121&gt;0,JR121&lt;&gt;"wait"),"AT",IF(AIL!$BH123="AI",IF(Sheet1!$E123&lt;AIL!$BG123-50,50,"wait"),0))</f>
        <v>AT</v>
      </c>
      <c r="JS122" s="10" t="str">
        <f>IF(AND(JS121&gt;0,JS121&lt;&gt;"wait"),"AT",IF(AIL!$BH123="AI",IF(Sheet1!$E123&lt;AIL!$BG123-100,100,"wait"),0))</f>
        <v>AT</v>
      </c>
      <c r="JT122" s="10" t="str">
        <f>IF(AND(JT121&gt;0,JT121&lt;&gt;"wait"),"AT",IF(AIL!$BH123="AI",IF(Sheet1!$E123&lt;AIL!$BG123-150,150,"wait"),0))</f>
        <v>wait</v>
      </c>
      <c r="JU122" s="10" t="str">
        <f>IF(AND(JU121&gt;0,JU121&lt;&gt;"wait"),"AT",IF(AIL!$BH123="AI",IF(Sheet1!$E123&lt;AIL!$BG123-200,200,"wait"),0))</f>
        <v>wait</v>
      </c>
      <c r="JV122" s="10" t="str">
        <f>IF(AND(JV121&gt;0,JV121&lt;&gt;"wait"),"AT",IF(AIL!$BH123="AI",IF(Sheet1!$D123&gt;AIL!$BG123+50,50,"wait"),0))</f>
        <v>AT</v>
      </c>
      <c r="JW122" s="10" t="str">
        <f>IF(AND(JW121&gt;0,JW121&lt;&gt;"wait"),"AT",IF(AIL!$BH123="AI",IF(Sheet1!$D123&gt;AIL!$BG123+100,100,"wait"),0))</f>
        <v>wait</v>
      </c>
      <c r="JX122" s="10" t="str">
        <f>IF(AND(JX121&gt;0,JX121&lt;&gt;"wait"),"AT",IF(AIL!$BH123="AI",IF(Sheet1!$D123&gt;AIL!$BG123+150,150,"wait"),0))</f>
        <v>wait</v>
      </c>
      <c r="JY122" s="10" t="str">
        <f>IF(AND(JY121&gt;0,JY121&lt;&gt;"wait"),"AT",IF(AIL!$BH123="AI",IF(Sheet1!$D123&gt;AIL!$BG123+200,200,"wait"),0))</f>
        <v>wait</v>
      </c>
      <c r="JZ122" s="10">
        <f t="shared" si="93"/>
        <v>-50</v>
      </c>
      <c r="KB122" s="10" t="str">
        <f>IF(AND(KB121&gt;0,KB121&lt;&gt;"wait"),"AT",IF(AIL!$BJ123="AI",IF(Sheet1!$E123&lt;AIL!$BI123-50,50,"wait"),0))</f>
        <v>AT</v>
      </c>
      <c r="KC122" s="10" t="str">
        <f>IF(AND(KC121&gt;0,KC121&lt;&gt;"wait"),"AT",IF(AIL!$BJ123="AI",IF(Sheet1!$E123&lt;AIL!$BI123-100,100,"wait"),0))</f>
        <v>AT</v>
      </c>
      <c r="KD122" s="10" t="str">
        <f>IF(AND(KD121&gt;0,KD121&lt;&gt;"wait"),"AT",IF(AIL!$BJ123="AI",IF(Sheet1!$E123&lt;AIL!$BI123-150,150,"wait"),0))</f>
        <v>wait</v>
      </c>
      <c r="KE122" s="10" t="str">
        <f>IF(AND(KE121&gt;0,KE121&lt;&gt;"wait"),"AT",IF(AIL!$BJ123="AI",IF(Sheet1!$E123&lt;AIL!$BI123-200,200,"wait"),0))</f>
        <v>wait</v>
      </c>
      <c r="KF122" s="10" t="str">
        <f>IF(AND(KF121&gt;0,KF121&lt;&gt;"wait"),"AT",IF(AIL!$BJ123="AI",IF(Sheet1!$D123&gt;AIL!$BI123+50,50,"wait"),0))</f>
        <v>AT</v>
      </c>
      <c r="KG122" s="10" t="str">
        <f>IF(AND(KG121&gt;0,KG121&lt;&gt;"wait"),"AT",IF(AIL!$BJ123="AI",IF(Sheet1!$D123&gt;AIL!$BI123+100,100,"wait"),0))</f>
        <v>AT</v>
      </c>
      <c r="KH122" s="10" t="str">
        <f>IF(AND(KH121&gt;0,KH121&lt;&gt;"wait"),"AT",IF(AIL!$BJ123="AI",IF(Sheet1!$D123&gt;AIL!$BI123+150,150,"wait"),0))</f>
        <v>wait</v>
      </c>
      <c r="KI122" s="10" t="str">
        <f>IF(AND(KI121&gt;0,KI121&lt;&gt;"wait"),"AT",IF(AIL!$BJ123="AI",IF(Sheet1!$D123&gt;AIL!$BI123+200,200,"wait"),0))</f>
        <v>wait</v>
      </c>
      <c r="KJ122" s="10">
        <f t="shared" si="94"/>
        <v>-100</v>
      </c>
      <c r="KL122" s="10" t="str">
        <f>IF(AND(KL121&gt;0,KL121&lt;&gt;"wait"),"AT",IF(AIL!$BL123="AI",IF(Sheet1!$E123&lt;AIL!$BK123-50,50,"wait"),0))</f>
        <v>AT</v>
      </c>
      <c r="KM122" s="10" t="str">
        <f>IF(AND(KM121&gt;0,KM121&lt;&gt;"wait"),"AT",IF(AIL!$BL123="AI",IF(Sheet1!$E123&lt;AIL!$BK123-100,100,"wait"),0))</f>
        <v>wait</v>
      </c>
      <c r="KN122" s="10" t="str">
        <f>IF(AND(KN121&gt;0,KN121&lt;&gt;"wait"),"AT",IF(AIL!$BL123="AI",IF(Sheet1!$E123&lt;AIL!$BK123-150,150,"wait"),0))</f>
        <v>wait</v>
      </c>
      <c r="KO122" s="10" t="str">
        <f>IF(AND(KO121&gt;0,KO121&lt;&gt;"wait"),"AT",IF(AIL!$BL123="AI",IF(Sheet1!$E123&lt;AIL!$BK123-200,200,"wait"),0))</f>
        <v>wait</v>
      </c>
      <c r="KP122" s="10" t="str">
        <f>IF(AND(KP121&gt;0,KP121&lt;&gt;"wait"),"AT",IF(AIL!$BL123="AI",IF(Sheet1!$D123&gt;AIL!$BK123+50,50,"wait"),0))</f>
        <v>AT</v>
      </c>
      <c r="KQ122" s="10" t="str">
        <f>IF(AND(KQ121&gt;0,KQ121&lt;&gt;"wait"),"AT",IF(AIL!$BL123="AI",IF(Sheet1!$D123&gt;AIL!$BK123+100,100,"wait"),0))</f>
        <v>AT</v>
      </c>
      <c r="KR122" s="10" t="str">
        <f>IF(AND(KR121&gt;0,KR121&lt;&gt;"wait"),"AT",IF(AIL!$BL123="AI",IF(Sheet1!$D123&gt;AIL!$BK123+150,150,"wait"),0))</f>
        <v>AT</v>
      </c>
      <c r="KS122" s="10" t="str">
        <f>IF(AND(KS121&gt;0,KS121&lt;&gt;"wait"),"AT",IF(AIL!$BL123="AI",IF(Sheet1!$D123&gt;AIL!$BK123+200,200,"wait"),0))</f>
        <v>wait</v>
      </c>
      <c r="KT122" s="10">
        <f t="shared" si="95"/>
        <v>-150</v>
      </c>
      <c r="KV122" s="10" t="str">
        <f>IF(AND(KV121&gt;0,KV121&lt;&gt;"wait"),"AT",IF(AIL!$BN123="AI",IF(Sheet1!$E123&lt;AIL!$BM123-50,50,"wait"),0))</f>
        <v>AT</v>
      </c>
      <c r="KW122" s="10" t="str">
        <f>IF(AND(KW121&gt;0,KW121&lt;&gt;"wait"),"AT",IF(AIL!$BN123="AI",IF(Sheet1!$E123&lt;AIL!$BM123-100,100,"wait"),0))</f>
        <v>wait</v>
      </c>
      <c r="KX122" s="10" t="str">
        <f>IF(AND(KX121&gt;0,KX121&lt;&gt;"wait"),"AT",IF(AIL!$BN123="AI",IF(Sheet1!$E123&lt;AIL!$BM123-150,150,"wait"),0))</f>
        <v>wait</v>
      </c>
      <c r="KY122" s="10" t="str">
        <f>IF(AND(KY121&gt;0,KY121&lt;&gt;"wait"),"AT",IF(AIL!$BN123="AI",IF(Sheet1!$E123&lt;AIL!$BM123-200,200,"wait"),0))</f>
        <v>wait</v>
      </c>
      <c r="KZ122" s="10" t="str">
        <f>IF(AND(KZ121&gt;0,KZ121&lt;&gt;"wait"),"AT",IF(AIL!$BN123="AI",IF(Sheet1!$D123&gt;AIL!$BM123+50,50,"wait"),0))</f>
        <v>AT</v>
      </c>
      <c r="LA122" s="10" t="str">
        <f>IF(AND(LA121&gt;0,LA121&lt;&gt;"wait"),"AT",IF(AIL!$BN123="AI",IF(Sheet1!$D123&gt;AIL!$BM123+100,100,"wait"),0))</f>
        <v>AT</v>
      </c>
      <c r="LB122" s="10" t="str">
        <f>IF(AND(LB121&gt;0,LB121&lt;&gt;"wait"),"AT",IF(AIL!$BN123="AI",IF(Sheet1!$D123&gt;AIL!$BM123+150,150,"wait"),0))</f>
        <v>AT</v>
      </c>
      <c r="LC122" s="10" t="str">
        <f>IF(AND(LC121&gt;0,LC121&lt;&gt;"wait"),"AT",IF(AIL!$BN123="AI",IF(Sheet1!$D123&gt;AIL!$BM123+200,200,"wait"),0))</f>
        <v>wait</v>
      </c>
      <c r="LD122" s="10">
        <f t="shared" si="96"/>
        <v>-150</v>
      </c>
      <c r="LF122" s="10" t="str">
        <f>IF(AND(LF121&gt;0,LF121&lt;&gt;"wait"),"AT",IF(AIL!$BP123="AI",IF(Sheet1!$E123&lt;AIL!$BO123-50,50,"wait"),0))</f>
        <v>AT</v>
      </c>
      <c r="LG122" s="10" t="str">
        <f>IF(AND(LG121&gt;0,LG121&lt;&gt;"wait"),"AT",IF(AIL!$BP123="AI",IF(Sheet1!$E123&lt;AIL!$BO123-100,100,"wait"),0))</f>
        <v>wait</v>
      </c>
      <c r="LH122" s="10" t="str">
        <f>IF(AND(LH121&gt;0,LH121&lt;&gt;"wait"),"AT",IF(AIL!$BP123="AI",IF(Sheet1!$E123&lt;AIL!$BO123-150,150,"wait"),0))</f>
        <v>wait</v>
      </c>
      <c r="LI122" s="10" t="str">
        <f>IF(AND(LI121&gt;0,LI121&lt;&gt;"wait"),"AT",IF(AIL!$BP123="AI",IF(Sheet1!$E123&lt;AIL!$BO123-200,200,"wait"),0))</f>
        <v>wait</v>
      </c>
      <c r="LJ122" s="10" t="str">
        <f>IF(AND(LJ121&gt;0,LJ121&lt;&gt;"wait"),"AT",IF(AIL!$BP123="AI",IF(Sheet1!$D123&gt;AIL!$BO123+50,50,"wait"),0))</f>
        <v>AT</v>
      </c>
      <c r="LK122" s="10" t="str">
        <f>IF(AND(LK121&gt;0,LK121&lt;&gt;"wait"),"AT",IF(AIL!$BP123="AI",IF(Sheet1!$D123&gt;AIL!$BO123+100,100,"wait"),0))</f>
        <v>AT</v>
      </c>
      <c r="LL122" s="10" t="str">
        <f>IF(AND(LL121&gt;0,LL121&lt;&gt;"wait"),"AT",IF(AIL!$BP123="AI",IF(Sheet1!$D123&gt;AIL!$BO123+150,150,"wait"),0))</f>
        <v>AT</v>
      </c>
      <c r="LM122" s="10" t="str">
        <f>IF(AND(LM121&gt;0,LM121&lt;&gt;"wait"),"AT",IF(AIL!$BP123="AI",IF(Sheet1!$D123&gt;AIL!$BO123+200,200,"wait"),0))</f>
        <v>wait</v>
      </c>
      <c r="LN122" s="10">
        <f t="shared" si="97"/>
        <v>-150</v>
      </c>
      <c r="LP122" s="10" t="str">
        <f>IF(AND(LP121&gt;0,LP121&lt;&gt;"wait"),"AT",IF(AIL!$BR123="AI",IF(Sheet1!$E123&lt;AIL!$BQ123-50,50,"wait"),0))</f>
        <v>AT</v>
      </c>
      <c r="LQ122" s="10" t="str">
        <f>IF(AND(LQ121&gt;0,LQ121&lt;&gt;"wait"),"AT",IF(AIL!$BR123="AI",IF(Sheet1!$E123&lt;AIL!$BQ123-100,100,"wait"),0))</f>
        <v>wait</v>
      </c>
      <c r="LR122" s="10" t="str">
        <f>IF(AND(LR121&gt;0,LR121&lt;&gt;"wait"),"AT",IF(AIL!$BR123="AI",IF(Sheet1!$E123&lt;AIL!$BQ123-150,150,"wait"),0))</f>
        <v>wait</v>
      </c>
      <c r="LS122" s="10" t="str">
        <f>IF(AND(LS121&gt;0,LS121&lt;&gt;"wait"),"AT",IF(AIL!$BR123="AI",IF(Sheet1!$E123&lt;AIL!$BQ123-200,200,"wait"),0))</f>
        <v>wait</v>
      </c>
      <c r="LT122" s="10" t="str">
        <f>IF(AND(LT121&gt;0,LT121&lt;&gt;"wait"),"AT",IF(AIL!$BR123="AI",IF(Sheet1!$D123&gt;AIL!$BQ123+50,50,"wait"),0))</f>
        <v>AT</v>
      </c>
      <c r="LU122" s="10" t="str">
        <f>IF(AND(LU121&gt;0,LU121&lt;&gt;"wait"),"AT",IF(AIL!$BR123="AI",IF(Sheet1!$D123&gt;AIL!$BQ123+100,100,"wait"),0))</f>
        <v>AT</v>
      </c>
      <c r="LV122" s="10" t="str">
        <f>IF(AND(LV121&gt;0,LV121&lt;&gt;"wait"),"AT",IF(AIL!$BR123="AI",IF(Sheet1!$D123&gt;AIL!$BQ123+150,150,"wait"),0))</f>
        <v>AT</v>
      </c>
      <c r="LW122" s="10" t="str">
        <f>IF(AND(LW121&gt;0,LW121&lt;&gt;"wait"),"AT",IF(AIL!$BR123="AI",IF(Sheet1!$D123&gt;AIL!$BQ123+200,200,"wait"),0))</f>
        <v>wait</v>
      </c>
      <c r="LX122" s="10">
        <f t="shared" si="98"/>
        <v>-150</v>
      </c>
    </row>
    <row r="123" spans="1:336" x14ac:dyDescent="0.3">
      <c r="A123" t="str">
        <f>Sheet1!B123</f>
        <v>03/01 11:16</v>
      </c>
      <c r="B123">
        <f>Sheet1!D123</f>
        <v>29142</v>
      </c>
      <c r="C123">
        <f>Sheet1!E123</f>
        <v>29110</v>
      </c>
      <c r="E123">
        <f>MAX($B123:$B$162)</f>
        <v>29241</v>
      </c>
      <c r="F123">
        <f>MIN($C123:$C$162)</f>
        <v>29110</v>
      </c>
      <c r="H123" s="8" t="str">
        <f>IF(AND(H122&gt;0,H122&lt;&gt;"wait"),"AT",IF(AIL!$D124="AI",IF(Sheet1!$E124&lt;AIL!$C124-50,50,"wait"),0))</f>
        <v>AT</v>
      </c>
      <c r="I123" s="8" t="str">
        <f>IF(AND(I122&gt;0,I122&lt;&gt;"wait"),"AT",IF(AIL!$D124="AI",IF(Sheet1!$E124&lt;AIL!$C124-100,100,"wait"),0))</f>
        <v>AT</v>
      </c>
      <c r="J123" s="8" t="str">
        <f>IF(AND(J122&gt;0,J122&lt;&gt;"wait"),"AT",IF(AIL!$D124="AI",IF(Sheet1!$E124&lt;AIL!$C124-150,150,"wait"),0))</f>
        <v>AT</v>
      </c>
      <c r="K123" s="8" t="str">
        <f>IF(AND(K122&gt;0,K122&lt;&gt;"wait"),"AT",IF(AIL!$D124="AI",IF(Sheet1!$E124&lt;AIL!$C124-200,200,"wait"),0))</f>
        <v>AT</v>
      </c>
      <c r="L123" s="8" t="str">
        <f>IF(AND(L122&gt;0,L122&lt;&gt;"wait"),"AT",IF(AIL!$D124="AI",IF(Sheet1!$D124&gt;AIL!$C124+50,50,"wait"),0))</f>
        <v>AT</v>
      </c>
      <c r="M123" s="8" t="str">
        <f>IF(AND(M122&gt;0,M122&lt;&gt;"wait"),"AT",IF(AIL!$D124="AI",IF(Sheet1!$D124&gt;AIL!$C124+100,100,"wait"),0))</f>
        <v>wait</v>
      </c>
      <c r="N123" s="8" t="str">
        <f>IF(AND(N122&gt;0,N122&lt;&gt;"wait"),"AT",IF(AIL!$D124="AI",IF(Sheet1!$D124&gt;AIL!$C124+150,150,"wait"),0))</f>
        <v>wait</v>
      </c>
      <c r="O123" s="8" t="str">
        <f>IF(AND(O122&gt;0,O122&lt;&gt;"wait"),"AT",IF(AIL!$D124="AI",IF(Sheet1!$D124&gt;AIL!$C124+200,200,"wait"),0))</f>
        <v>wait</v>
      </c>
      <c r="P123" s="8">
        <f t="shared" si="99"/>
        <v>-50</v>
      </c>
      <c r="R123" s="8" t="str">
        <f>IF(AND(R122&gt;0,R122&lt;&gt;"wait"),"AT",IF(AIL!$F124="AI",IF(Sheet1!$E124&lt;AIL!$E124-50,50,"wait"),0))</f>
        <v>AT</v>
      </c>
      <c r="S123" s="8" t="str">
        <f>IF(AND(S122&gt;0,S122&lt;&gt;"wait"),"AT",IF(AIL!$F124="AI",IF(Sheet1!$E124&lt;AIL!$E124-100,100,"wait"),0))</f>
        <v>AT</v>
      </c>
      <c r="T123" s="8" t="str">
        <f>IF(AND(T122&gt;0,T122&lt;&gt;"wait"),"AT",IF(AIL!$F124="AI",IF(Sheet1!$E124&lt;AIL!$E124-150,150,"wait"),0))</f>
        <v>AT</v>
      </c>
      <c r="U123" s="8" t="str">
        <f>IF(AND(U122&gt;0,U122&lt;&gt;"wait"),"AT",IF(AIL!$F124="AI",IF(Sheet1!$E124&lt;AIL!$E124-200,200,"wait"),0))</f>
        <v>AT</v>
      </c>
      <c r="V123" s="8" t="str">
        <f>IF(AND(V122&gt;0,V122&lt;&gt;"wait"),"AT",IF(AIL!$F124="AI",IF(Sheet1!$D124&gt;AIL!$E124+50,50,"wait"),0))</f>
        <v>AT</v>
      </c>
      <c r="W123" s="8" t="str">
        <f>IF(AND(W122&gt;0,W122&lt;&gt;"wait"),"AT",IF(AIL!$F124="AI",IF(Sheet1!$D124&gt;AIL!$E124+100,100,"wait"),0))</f>
        <v>wait</v>
      </c>
      <c r="X123" s="8" t="str">
        <f>IF(AND(X122&gt;0,X122&lt;&gt;"wait"),"AT",IF(AIL!$F124="AI",IF(Sheet1!$D124&gt;AIL!$E124+150,150,"wait"),0))</f>
        <v>wait</v>
      </c>
      <c r="Y123" s="8" t="str">
        <f>IF(AND(Y122&gt;0,Y122&lt;&gt;"wait"),"AT",IF(AIL!$F124="AI",IF(Sheet1!$D124&gt;AIL!$E124+200,200,"wait"),0))</f>
        <v>wait</v>
      </c>
      <c r="Z123" s="8">
        <f t="shared" si="100"/>
        <v>-50</v>
      </c>
      <c r="AB123" s="8" t="str">
        <f>IF(AND(AB122&gt;0,AB122&lt;&gt;"wait"),"AT",IF(AIL!$H124="AI",IF(Sheet1!$E124&lt;AIL!$G124-50,50,"wait"),0))</f>
        <v>AT</v>
      </c>
      <c r="AC123" s="8" t="str">
        <f>IF(AND(AC122&gt;0,AC122&lt;&gt;"wait"),"AT",IF(AIL!$H124="AI",IF(Sheet1!$E124&lt;AIL!$G124-100,100,"wait"),0))</f>
        <v>AT</v>
      </c>
      <c r="AD123" s="8" t="str">
        <f>IF(AND(AD122&gt;0,AD122&lt;&gt;"wait"),"AT",IF(AIL!$H124="AI",IF(Sheet1!$E124&lt;AIL!$G124-150,150,"wait"),0))</f>
        <v>AT</v>
      </c>
      <c r="AE123" s="8" t="str">
        <f>IF(AND(AE122&gt;0,AE122&lt;&gt;"wait"),"AT",IF(AIL!$H124="AI",IF(Sheet1!$E124&lt;AIL!$G124-200,200,"wait"),0))</f>
        <v>AT</v>
      </c>
      <c r="AF123" s="8" t="str">
        <f>IF(AND(AF122&gt;0,AF122&lt;&gt;"wait"),"AT",IF(AIL!$H124="AI",IF(Sheet1!$D124&gt;AIL!$G124+50,50,"wait"),0))</f>
        <v>AT</v>
      </c>
      <c r="AG123" s="8" t="str">
        <f>IF(AND(AG122&gt;0,AG122&lt;&gt;"wait"),"AT",IF(AIL!$H124="AI",IF(Sheet1!$D124&gt;AIL!$G124+100,100,"wait"),0))</f>
        <v>wait</v>
      </c>
      <c r="AH123" s="8" t="str">
        <f>IF(AND(AH122&gt;0,AH122&lt;&gt;"wait"),"AT",IF(AIL!$H124="AI",IF(Sheet1!$D124&gt;AIL!$G124+150,150,"wait"),0))</f>
        <v>wait</v>
      </c>
      <c r="AI123" s="8" t="str">
        <f>IF(AND(AI122&gt;0,AI122&lt;&gt;"wait"),"AT",IF(AIL!$H124="AI",IF(Sheet1!$D124&gt;AIL!$G124+200,200,"wait"),0))</f>
        <v>wait</v>
      </c>
      <c r="AJ123" s="8">
        <f t="shared" si="101"/>
        <v>-50</v>
      </c>
      <c r="AL123" s="8" t="str">
        <f>IF(AND(AL122&gt;0,AL122&lt;&gt;"wait"),"AT",IF(AIL!$J124="AI",IF(Sheet1!$E124&lt;AIL!$I124-50,50,"wait"),0))</f>
        <v>AT</v>
      </c>
      <c r="AM123" s="8" t="str">
        <f>IF(AND(AM122&gt;0,AM122&lt;&gt;"wait"),"AT",IF(AIL!$J124="AI",IF(Sheet1!$E124&lt;AIL!$I124-100,100,"wait"),0))</f>
        <v>AT</v>
      </c>
      <c r="AN123" s="8" t="str">
        <f>IF(AND(AN122&gt;0,AN122&lt;&gt;"wait"),"AT",IF(AIL!$J124="AI",IF(Sheet1!$E124&lt;AIL!$I124-150,150,"wait"),0))</f>
        <v>AT</v>
      </c>
      <c r="AO123" s="8" t="str">
        <f>IF(AND(AO122&gt;0,AO122&lt;&gt;"wait"),"AT",IF(AIL!$J124="AI",IF(Sheet1!$E124&lt;AIL!$I124-200,200,"wait"),0))</f>
        <v>AT</v>
      </c>
      <c r="AP123" s="8" t="str">
        <f>IF(AND(AP122&gt;0,AP122&lt;&gt;"wait"),"AT",IF(AIL!$J124="AI",IF(Sheet1!$D124&gt;AIL!$I124+50,50,"wait"),0))</f>
        <v>AT</v>
      </c>
      <c r="AQ123" s="8" t="str">
        <f>IF(AND(AQ122&gt;0,AQ122&lt;&gt;"wait"),"AT",IF(AIL!$J124="AI",IF(Sheet1!$D124&gt;AIL!$I124+100,100,"wait"),0))</f>
        <v>wait</v>
      </c>
      <c r="AR123" s="8" t="str">
        <f>IF(AND(AR122&gt;0,AR122&lt;&gt;"wait"),"AT",IF(AIL!$J124="AI",IF(Sheet1!$D124&gt;AIL!$I124+150,150,"wait"),0))</f>
        <v>wait</v>
      </c>
      <c r="AS123" s="8" t="str">
        <f>IF(AND(AS122&gt;0,AS122&lt;&gt;"wait"),"AT",IF(AIL!$J124="AI",IF(Sheet1!$D124&gt;AIL!$I124+200,200,"wait"),0))</f>
        <v>wait</v>
      </c>
      <c r="AT123" s="8">
        <f t="shared" si="102"/>
        <v>-50</v>
      </c>
      <c r="AU123" s="8"/>
      <c r="AV123" s="8" t="str">
        <f>IF(AND(AV122&gt;0,AV122&lt;&gt;"wait"),"AT",IF(AIL!$L124="AI",IF(Sheet1!$E124&lt;AIL!$K124-50,50,"wait"),0))</f>
        <v>AT</v>
      </c>
      <c r="AW123" s="8" t="str">
        <f>IF(AND(AW122&gt;0,AW122&lt;&gt;"wait"),"AT",IF(AIL!$L124="AI",IF(Sheet1!$E124&lt;AIL!$K124-100,100,"wait"),0))</f>
        <v>AT</v>
      </c>
      <c r="AX123" s="8" t="str">
        <f>IF(AND(AX122&gt;0,AX122&lt;&gt;"wait"),"AT",IF(AIL!$L124="AI",IF(Sheet1!$E124&lt;AIL!$K124-150,150,"wait"),0))</f>
        <v>AT</v>
      </c>
      <c r="AY123" s="8" t="str">
        <f>IF(AND(AY122&gt;0,AY122&lt;&gt;"wait"),"AT",IF(AIL!$L124="AI",IF(Sheet1!$E124&lt;AIL!$K124-200,200,"wait"),0))</f>
        <v>AT</v>
      </c>
      <c r="AZ123" s="8" t="str">
        <f>IF(AND(AZ122&gt;0,AZ122&lt;&gt;"wait"),"AT",IF(AIL!$L124="AI",IF(Sheet1!$D124&gt;AIL!$K124+50,50,"wait"),0))</f>
        <v>AT</v>
      </c>
      <c r="BA123" s="8" t="str">
        <f>IF(AND(BA122&gt;0,BA122&lt;&gt;"wait"),"AT",IF(AIL!$L124="AI",IF(Sheet1!$D124&gt;AIL!$K124+100,100,"wait"),0))</f>
        <v>wait</v>
      </c>
      <c r="BB123" s="8" t="str">
        <f>IF(AND(BB122&gt;0,BB122&lt;&gt;"wait"),"AT",IF(AIL!$L124="AI",IF(Sheet1!$D124&gt;AIL!$K124+150,150,"wait"),0))</f>
        <v>wait</v>
      </c>
      <c r="BC123" s="8" t="str">
        <f>IF(AND(BC122&gt;0,BC122&lt;&gt;"wait"),"AT",IF(AIL!$L124="AI",IF(Sheet1!$D124&gt;AIL!$K124+200,200,"wait"),0))</f>
        <v>wait</v>
      </c>
      <c r="BD123" s="8">
        <f t="shared" si="103"/>
        <v>-50</v>
      </c>
      <c r="BE123" s="8"/>
      <c r="BF123" s="8" t="str">
        <f>IF(AND(BF122&gt;0,BF122&lt;&gt;"wait"),"AT",IF(AIL!$N124="AI",IF(Sheet1!$E124&lt;AIL!$M124-50,50,"wait"),0))</f>
        <v>AT</v>
      </c>
      <c r="BG123" s="8" t="str">
        <f>IF(AND(BG122&gt;0,BG122&lt;&gt;"wait"),"AT",IF(AIL!$N124="AI",IF(Sheet1!$E124&lt;AIL!$M124-100,100,"wait"),0))</f>
        <v>AT</v>
      </c>
      <c r="BH123" s="8" t="str">
        <f>IF(AND(BH122&gt;0,BH122&lt;&gt;"wait"),"AT",IF(AIL!$N124="AI",IF(Sheet1!$E124&lt;AIL!$M124-150,150,"wait"),0))</f>
        <v>AT</v>
      </c>
      <c r="BI123" s="8" t="str">
        <f>IF(AND(BI122&gt;0,BI122&lt;&gt;"wait"),"AT",IF(AIL!$N124="AI",IF(Sheet1!$E124&lt;AIL!$M124-200,200,"wait"),0))</f>
        <v>AT</v>
      </c>
      <c r="BJ123" s="8" t="str">
        <f>IF(AND(BJ122&gt;0,BJ122&lt;&gt;"wait"),"AT",IF(AIL!$N124="AI",IF(Sheet1!$D124&gt;AIL!$M124+50,50,"wait"),0))</f>
        <v>AT</v>
      </c>
      <c r="BK123" s="8" t="str">
        <f>IF(AND(BK122&gt;0,BK122&lt;&gt;"wait"),"AT",IF(AIL!$N124="AI",IF(Sheet1!$D124&gt;AIL!$M124+100,100,"wait"),0))</f>
        <v>wait</v>
      </c>
      <c r="BL123" s="8" t="str">
        <f>IF(AND(BL122&gt;0,BL122&lt;&gt;"wait"),"AT",IF(AIL!$N124="AI",IF(Sheet1!$D124&gt;AIL!$M124+150,150,"wait"),0))</f>
        <v>wait</v>
      </c>
      <c r="BM123" s="8" t="str">
        <f>IF(AND(BM122&gt;0,BM122&lt;&gt;"wait"),"AT",IF(AIL!$N124="AI",IF(Sheet1!$D124&gt;AIL!$M124+200,200,"wait"),0))</f>
        <v>wait</v>
      </c>
      <c r="BN123" s="8">
        <f t="shared" si="104"/>
        <v>-50</v>
      </c>
      <c r="BO123" s="8"/>
      <c r="BP123" s="8" t="str">
        <f>IF(AND(BP122&gt;0,BP122&lt;&gt;"wait"),"AT",IF(AIL!$P124="AI",IF(Sheet1!$E124&lt;AIL!$O124-50,50,"wait"),0))</f>
        <v>AT</v>
      </c>
      <c r="BQ123" s="8" t="str">
        <f>IF(AND(BQ122&gt;0,BQ122&lt;&gt;"wait"),"AT",IF(AIL!$P124="AI",IF(Sheet1!$E124&lt;AIL!$O124-100,100,"wait"),0))</f>
        <v>AT</v>
      </c>
      <c r="BR123" s="8" t="str">
        <f>IF(AND(BR122&gt;0,BR122&lt;&gt;"wait"),"AT",IF(AIL!$P124="AI",IF(Sheet1!$E124&lt;AIL!$O124-150,150,"wait"),0))</f>
        <v>AT</v>
      </c>
      <c r="BS123" s="8" t="str">
        <f>IF(AND(BS122&gt;0,BS122&lt;&gt;"wait"),"AT",IF(AIL!$P124="AI",IF(Sheet1!$E124&lt;AIL!$O124-200,200,"wait"),0))</f>
        <v>AT</v>
      </c>
      <c r="BT123" s="8" t="str">
        <f>IF(AND(BT122&gt;0,BT122&lt;&gt;"wait"),"AT",IF(AIL!$P124="AI",IF(Sheet1!$D124&gt;AIL!$O124+50,50,"wait"),0))</f>
        <v>AT</v>
      </c>
      <c r="BU123" s="8" t="str">
        <f>IF(AND(BU122&gt;0,BU122&lt;&gt;"wait"),"AT",IF(AIL!$P124="AI",IF(Sheet1!$D124&gt;AIL!$O124+100,100,"wait"),0))</f>
        <v>wait</v>
      </c>
      <c r="BV123" s="8" t="str">
        <f>IF(AND(BV122&gt;0,BV122&lt;&gt;"wait"),"AT",IF(AIL!$P124="AI",IF(Sheet1!$D124&gt;AIL!$O124+150,150,"wait"),0))</f>
        <v>wait</v>
      </c>
      <c r="BW123" s="8" t="str">
        <f>IF(AND(BW122&gt;0,BW122&lt;&gt;"wait"),"AT",IF(AIL!$P124="AI",IF(Sheet1!$D124&gt;AIL!$O124+200,200,"wait"),0))</f>
        <v>wait</v>
      </c>
      <c r="BX123" s="8">
        <f t="shared" si="105"/>
        <v>-50</v>
      </c>
      <c r="BY123" s="8"/>
      <c r="BZ123" s="8" t="str">
        <f>IF(AND(BZ122&gt;0,BZ122&lt;&gt;"wait"),"AT",IF(AIL!$R124="AI",IF(Sheet1!$E124&lt;AIL!$Q124-50,50,"wait"),0))</f>
        <v>AT</v>
      </c>
      <c r="CA123" s="8" t="str">
        <f>IF(AND(CA122&gt;0,CA122&lt;&gt;"wait"),"AT",IF(AIL!$R124="AI",IF(Sheet1!$E124&lt;AIL!$Q124-100,100,"wait"),0))</f>
        <v>AT</v>
      </c>
      <c r="CB123" s="8" t="str">
        <f>IF(AND(CB122&gt;0,CB122&lt;&gt;"wait"),"AT",IF(AIL!$R124="AI",IF(Sheet1!$E124&lt;AIL!$Q124-150,150,"wait"),0))</f>
        <v>AT</v>
      </c>
      <c r="CC123" s="8" t="str">
        <f>IF(AND(CC122&gt;0,CC122&lt;&gt;"wait"),"AT",IF(AIL!$R124="AI",IF(Sheet1!$E124&lt;AIL!$Q124-200,200,"wait"),0))</f>
        <v>AT</v>
      </c>
      <c r="CD123" s="8" t="str">
        <f>IF(AND(CD122&gt;0,CD122&lt;&gt;"wait"),"AT",IF(AIL!$R124="AI",IF(Sheet1!$D124&gt;AIL!$Q124+50,50,"wait"),0))</f>
        <v>AT</v>
      </c>
      <c r="CE123" s="8" t="str">
        <f>IF(AND(CE122&gt;0,CE122&lt;&gt;"wait"),"AT",IF(AIL!$R124="AI",IF(Sheet1!$D124&gt;AIL!$Q124+100,100,"wait"),0))</f>
        <v>wait</v>
      </c>
      <c r="CF123" s="8" t="str">
        <f>IF(AND(CF122&gt;0,CF122&lt;&gt;"wait"),"AT",IF(AIL!$R124="AI",IF(Sheet1!$D124&gt;AIL!$Q124+150,150,"wait"),0))</f>
        <v>wait</v>
      </c>
      <c r="CG123" s="8" t="str">
        <f>IF(AND(CG122&gt;0,CG122&lt;&gt;"wait"),"AT",IF(AIL!$R124="AI",IF(Sheet1!$D124&gt;AIL!$Q124+200,200,"wait"),0))</f>
        <v>wait</v>
      </c>
      <c r="CH123" s="8">
        <f t="shared" si="106"/>
        <v>-50</v>
      </c>
      <c r="CI123" s="8"/>
      <c r="CJ123" s="8" t="str">
        <f>IF(AND(CJ122&gt;0,CJ122&lt;&gt;"wait"),"AT",IF(AIL!$T124="AI",IF(Sheet1!$E124&lt;AIL!$S124-50,50,"wait"),0))</f>
        <v>AT</v>
      </c>
      <c r="CK123" s="8" t="str">
        <f>IF(AND(CK122&gt;0,CK122&lt;&gt;"wait"),"AT",IF(AIL!$T124="AI",IF(Sheet1!$E124&lt;AIL!$S124-100,100,"wait"),0))</f>
        <v>AT</v>
      </c>
      <c r="CL123" s="8" t="str">
        <f>IF(AND(CL122&gt;0,CL122&lt;&gt;"wait"),"AT",IF(AIL!$T124="AI",IF(Sheet1!$E124&lt;AIL!$S124-150,150,"wait"),0))</f>
        <v>AT</v>
      </c>
      <c r="CM123" s="8" t="str">
        <f>IF(AND(CM122&gt;0,CM122&lt;&gt;"wait"),"AT",IF(AIL!$T124="AI",IF(Sheet1!$E124&lt;AIL!$S124-200,200,"wait"),0))</f>
        <v>AT</v>
      </c>
      <c r="CN123" s="8" t="str">
        <f>IF(AND(CN122&gt;0,CN122&lt;&gt;"wait"),"AT",IF(AIL!$T124="AI",IF(Sheet1!$D124&gt;AIL!$S124+50,50,"wait"),0))</f>
        <v>AT</v>
      </c>
      <c r="CO123" s="8" t="str">
        <f>IF(AND(CO122&gt;0,CO122&lt;&gt;"wait"),"AT",IF(AIL!$T124="AI",IF(Sheet1!$D124&gt;AIL!$S124+100,100,"wait"),0))</f>
        <v>AT</v>
      </c>
      <c r="CP123" s="8" t="str">
        <f>IF(AND(CP122&gt;0,CP122&lt;&gt;"wait"),"AT",IF(AIL!$T124="AI",IF(Sheet1!$D124&gt;AIL!$S124+150,150,"wait"),0))</f>
        <v>wait</v>
      </c>
      <c r="CQ123" s="8" t="str">
        <f>IF(AND(CQ122&gt;0,CQ122&lt;&gt;"wait"),"AT",IF(AIL!$T124="AI",IF(Sheet1!$D124&gt;AIL!$S124+200,200,"wait"),0))</f>
        <v>wait</v>
      </c>
      <c r="CR123" s="8">
        <f t="shared" si="107"/>
        <v>-100</v>
      </c>
      <c r="CS123" s="8"/>
      <c r="CT123" s="8" t="str">
        <f>IF(AND(CT122&gt;0,CT122&lt;&gt;"wait"),"AT",IF(AIL!$V124="AI",IF(Sheet1!$E124&lt;AIL!$U124-50,50,"wait"),0))</f>
        <v>AT</v>
      </c>
      <c r="CU123" s="8" t="str">
        <f>IF(AND(CU122&gt;0,CU122&lt;&gt;"wait"),"AT",IF(AIL!$V124="AI",IF(Sheet1!$E124&lt;AIL!$U124-100,100,"wait"),0))</f>
        <v>AT</v>
      </c>
      <c r="CV123" s="8" t="str">
        <f>IF(AND(CV122&gt;0,CV122&lt;&gt;"wait"),"AT",IF(AIL!$V124="AI",IF(Sheet1!$E124&lt;AIL!$U124-150,150,"wait"),0))</f>
        <v>AT</v>
      </c>
      <c r="CW123" s="8" t="str">
        <f>IF(AND(CW122&gt;0,CW122&lt;&gt;"wait"),"AT",IF(AIL!$V124="AI",IF(Sheet1!$E124&lt;AIL!$U124-200,200,"wait"),0))</f>
        <v>AT</v>
      </c>
      <c r="CX123" s="8" t="str">
        <f>IF(AND(CX122&gt;0,CX122&lt;&gt;"wait"),"AT",IF(AIL!$V124="AI",IF(Sheet1!$D124&gt;AIL!$U124+50,50,"wait"),0))</f>
        <v>AT</v>
      </c>
      <c r="CY123" s="8" t="str">
        <f>IF(AND(CY122&gt;0,CY122&lt;&gt;"wait"),"AT",IF(AIL!$V124="AI",IF(Sheet1!$D124&gt;AIL!$U124+100,100,"wait"),0))</f>
        <v>AT</v>
      </c>
      <c r="CZ123" s="8" t="str">
        <f>IF(AND(CZ122&gt;0,CZ122&lt;&gt;"wait"),"AT",IF(AIL!$V124="AI",IF(Sheet1!$D124&gt;AIL!$U124+150,150,"wait"),0))</f>
        <v>wait</v>
      </c>
      <c r="DA123" s="8" t="str">
        <f>IF(AND(DA122&gt;0,DA122&lt;&gt;"wait"),"AT",IF(AIL!$V124="AI",IF(Sheet1!$D124&gt;AIL!$U124+200,200,"wait"),0))</f>
        <v>wait</v>
      </c>
      <c r="DB123" s="8">
        <f t="shared" si="108"/>
        <v>-100</v>
      </c>
      <c r="DC123" s="8"/>
      <c r="DD123" s="8" t="str">
        <f>IF(AND(DD122&gt;0,DD122&lt;&gt;"wait"),"AT",IF(AIL!$X124="AI",IF(Sheet1!$E124&lt;AIL!$W124-50,50,"wait"),0))</f>
        <v>AT</v>
      </c>
      <c r="DE123" s="8" t="str">
        <f>IF(AND(DE122&gt;0,DE122&lt;&gt;"wait"),"AT",IF(AIL!$X124="AI",IF(Sheet1!$E124&lt;AIL!$W124-100,100,"wait"),0))</f>
        <v>AT</v>
      </c>
      <c r="DF123" s="8" t="str">
        <f>IF(AND(DF122&gt;0,DF122&lt;&gt;"wait"),"AT",IF(AIL!$X124="AI",IF(Sheet1!$E124&lt;AIL!$W124-150,150,"wait"),0))</f>
        <v>AT</v>
      </c>
      <c r="DG123" s="8" t="str">
        <f>IF(AND(DG122&gt;0,DG122&lt;&gt;"wait"),"AT",IF(AIL!$X124="AI",IF(Sheet1!$E124&lt;AIL!$W124-200,200,"wait"),0))</f>
        <v>AT</v>
      </c>
      <c r="DH123" s="8" t="str">
        <f>IF(AND(DH122&gt;0,DH122&lt;&gt;"wait"),"AT",IF(AIL!$X124="AI",IF(Sheet1!$D124&gt;AIL!$W124+50,50,"wait"),0))</f>
        <v>AT</v>
      </c>
      <c r="DI123" s="8" t="str">
        <f>IF(AND(DI122&gt;0,DI122&lt;&gt;"wait"),"AT",IF(AIL!$X124="AI",IF(Sheet1!$D124&gt;AIL!$W124+100,100,"wait"),0))</f>
        <v>AT</v>
      </c>
      <c r="DJ123" s="8" t="str">
        <f>IF(AND(DJ122&gt;0,DJ122&lt;&gt;"wait"),"AT",IF(AIL!$X124="AI",IF(Sheet1!$D124&gt;AIL!$W124+150,150,"wait"),0))</f>
        <v>wait</v>
      </c>
      <c r="DK123" s="8" t="str">
        <f>IF(AND(DK122&gt;0,DK122&lt;&gt;"wait"),"AT",IF(AIL!$X124="AI",IF(Sheet1!$D124&gt;AIL!$W124+200,200,"wait"),0))</f>
        <v>wait</v>
      </c>
      <c r="DL123" s="8">
        <f t="shared" si="109"/>
        <v>-100</v>
      </c>
      <c r="DN123" s="10" t="str">
        <f>IF(AND(DN122&gt;0,DN122&lt;&gt;"wait"),"AT",IF(AIL!$AA124="AI",IF(Sheet1!$E124&lt;AIL!$Z124-50,50,"wait"),0))</f>
        <v>AT</v>
      </c>
      <c r="DO123" s="10" t="str">
        <f>IF(AND(DO122&gt;0,DO122&lt;&gt;"wait"),"AT",IF(AIL!$AA124="AI",IF(Sheet1!$E124&lt;AIL!$Z124-100,100,"wait"),0))</f>
        <v>AT</v>
      </c>
      <c r="DP123" s="10" t="str">
        <f>IF(AND(DP122&gt;0,DP122&lt;&gt;"wait"),"AT",IF(AIL!$AA124="AI",IF(Sheet1!$E124&lt;AIL!$Z124-150,150,"wait"),0))</f>
        <v>AT</v>
      </c>
      <c r="DQ123" s="10" t="str">
        <f>IF(AND(DQ122&gt;0,DQ122&lt;&gt;"wait"),"AT",IF(AIL!$AA124="AI",IF(Sheet1!$E124&lt;AIL!$Z124-200,200,"wait"),0))</f>
        <v>AT</v>
      </c>
      <c r="DR123" s="10" t="str">
        <f>IF(AND(DR122&gt;0,DR122&lt;&gt;"wait"),"AT",IF(AIL!$AA124="AI",IF(Sheet1!$D124&gt;AIL!$Z124+50,50,"wait"),0))</f>
        <v>AT</v>
      </c>
      <c r="DS123" s="10" t="str">
        <f>IF(AND(DS122&gt;0,DS122&lt;&gt;"wait"),"AT",IF(AIL!$AA124="AI",IF(Sheet1!$D124&gt;AIL!$Z124+100,100,"wait"),0))</f>
        <v>wait</v>
      </c>
      <c r="DT123" s="10" t="str">
        <f>IF(AND(DT122&gt;0,DT122&lt;&gt;"wait"),"AT",IF(AIL!$AA124="AI",IF(Sheet1!$D124&gt;AIL!$Z124+150,150,"wait"),0))</f>
        <v>wait</v>
      </c>
      <c r="DU123" s="10" t="str">
        <f>IF(AND(DU122&gt;0,DU122&lt;&gt;"wait"),"AT",IF(AIL!$AA124="AI",IF(Sheet1!$D124&gt;AIL!$Z124+200,200,"wait"),0))</f>
        <v>wait</v>
      </c>
      <c r="DV123" s="10">
        <f t="shared" si="77"/>
        <v>-50</v>
      </c>
      <c r="DX123" s="10" t="str">
        <f>IF(AND(DX122&gt;0,DX122&lt;&gt;"wait"),"AT",IF(AIL!$AC124="AI",IF(Sheet1!$E124&lt;AIL!$AB124-50,50,"wait"),0))</f>
        <v>AT</v>
      </c>
      <c r="DY123" s="10" t="str">
        <f>IF(AND(DY122&gt;0,DY122&lt;&gt;"wait"),"AT",IF(AIL!$AC124="AI",IF(Sheet1!$E124&lt;AIL!$AB124-100,100,"wait"),0))</f>
        <v>AT</v>
      </c>
      <c r="DZ123" s="10" t="str">
        <f>IF(AND(DZ122&gt;0,DZ122&lt;&gt;"wait"),"AT",IF(AIL!$AC124="AI",IF(Sheet1!$E124&lt;AIL!$AB124-150,150,"wait"),0))</f>
        <v>AT</v>
      </c>
      <c r="EA123" s="10" t="str">
        <f>IF(AND(EA122&gt;0,EA122&lt;&gt;"wait"),"AT",IF(AIL!$AC124="AI",IF(Sheet1!$E124&lt;AIL!$AB124-200,200,"wait"),0))</f>
        <v>AT</v>
      </c>
      <c r="EB123" s="10" t="str">
        <f>IF(AND(EB122&gt;0,EB122&lt;&gt;"wait"),"AT",IF(AIL!$AC124="AI",IF(Sheet1!$D124&gt;AIL!$AB124+50,50,"wait"),0))</f>
        <v>AT</v>
      </c>
      <c r="EC123" s="10" t="str">
        <f>IF(AND(EC122&gt;0,EC122&lt;&gt;"wait"),"AT",IF(AIL!$AC124="AI",IF(Sheet1!$D124&gt;AIL!$AB124+100,100,"wait"),0))</f>
        <v>wait</v>
      </c>
      <c r="ED123" s="10" t="str">
        <f>IF(AND(ED122&gt;0,ED122&lt;&gt;"wait"),"AT",IF(AIL!$AC124="AI",IF(Sheet1!$D124&gt;AIL!$AB124+150,150,"wait"),0))</f>
        <v>wait</v>
      </c>
      <c r="EE123" s="10" t="str">
        <f>IF(AND(EE122&gt;0,EE122&lt;&gt;"wait"),"AT",IF(AIL!$AC124="AI",IF(Sheet1!$D124&gt;AIL!$AB124+200,200,"wait"),0))</f>
        <v>wait</v>
      </c>
      <c r="EF123" s="10">
        <f t="shared" si="78"/>
        <v>-50</v>
      </c>
      <c r="EH123" s="10" t="str">
        <f>IF(AND(EH122&gt;0,EH122&lt;&gt;"wait"),"AT",IF(AIL!$AE124="AI",IF(Sheet1!$E124&lt;AIL!$AD124-50,50,"wait"),0))</f>
        <v>AT</v>
      </c>
      <c r="EI123" s="10" t="str">
        <f>IF(AND(EI122&gt;0,EI122&lt;&gt;"wait"),"AT",IF(AIL!$AE124="AI",IF(Sheet1!$E124&lt;AIL!$AD124-100,100,"wait"),0))</f>
        <v>AT</v>
      </c>
      <c r="EJ123" s="10" t="str">
        <f>IF(AND(EJ122&gt;0,EJ122&lt;&gt;"wait"),"AT",IF(AIL!$AE124="AI",IF(Sheet1!$E124&lt;AIL!$AD124-150,150,"wait"),0))</f>
        <v>AT</v>
      </c>
      <c r="EK123" s="10" t="str">
        <f>IF(AND(EK122&gt;0,EK122&lt;&gt;"wait"),"AT",IF(AIL!$AE124="AI",IF(Sheet1!$E124&lt;AIL!$AD124-200,200,"wait"),0))</f>
        <v>AT</v>
      </c>
      <c r="EL123" s="10" t="str">
        <f>IF(AND(EL122&gt;0,EL122&lt;&gt;"wait"),"AT",IF(AIL!$AE124="AI",IF(Sheet1!$D124&gt;AIL!$AD124+50,50,"wait"),0))</f>
        <v>AT</v>
      </c>
      <c r="EM123" s="10" t="str">
        <f>IF(AND(EM122&gt;0,EM122&lt;&gt;"wait"),"AT",IF(AIL!$AE124="AI",IF(Sheet1!$D124&gt;AIL!$AD124+100,100,"wait"),0))</f>
        <v>wait</v>
      </c>
      <c r="EN123" s="10" t="str">
        <f>IF(AND(EN122&gt;0,EN122&lt;&gt;"wait"),"AT",IF(AIL!$AE124="AI",IF(Sheet1!$D124&gt;AIL!$AD124+150,150,"wait"),0))</f>
        <v>wait</v>
      </c>
      <c r="EO123" s="10" t="str">
        <f>IF(AND(EO122&gt;0,EO122&lt;&gt;"wait"),"AT",IF(AIL!$AE124="AI",IF(Sheet1!$D124&gt;AIL!$AD124+200,200,"wait"),0))</f>
        <v>wait</v>
      </c>
      <c r="EP123" s="10">
        <f t="shared" si="79"/>
        <v>-50</v>
      </c>
      <c r="ER123" s="10" t="str">
        <f>IF(AND(ER122&gt;0,ER122&lt;&gt;"wait"),"AT",IF(AIL!$AG124="AI",IF(Sheet1!$E124&lt;AIL!$AF124-50,50,"wait"),0))</f>
        <v>AT</v>
      </c>
      <c r="ES123" s="10" t="str">
        <f>IF(AND(ES122&gt;0,ES122&lt;&gt;"wait"),"AT",IF(AIL!$AG124="AI",IF(Sheet1!$E124&lt;AIL!$AF124-100,100,"wait"),0))</f>
        <v>AT</v>
      </c>
      <c r="ET123" s="10" t="str">
        <f>IF(AND(ET122&gt;0,ET122&lt;&gt;"wait"),"AT",IF(AIL!$AG124="AI",IF(Sheet1!$E124&lt;AIL!$AF124-150,150,"wait"),0))</f>
        <v>AT</v>
      </c>
      <c r="EU123" s="10" t="str">
        <f>IF(AND(EU122&gt;0,EU122&lt;&gt;"wait"),"AT",IF(AIL!$AG124="AI",IF(Sheet1!$E124&lt;AIL!$AF124-200,200,"wait"),0))</f>
        <v>AT</v>
      </c>
      <c r="EV123" s="10" t="str">
        <f>IF(AND(EV122&gt;0,EV122&lt;&gt;"wait"),"AT",IF(AIL!$AG124="AI",IF(Sheet1!$D124&gt;AIL!$AF124+50,50,"wait"),0))</f>
        <v>AT</v>
      </c>
      <c r="EW123" s="10" t="str">
        <f>IF(AND(EW122&gt;0,EW122&lt;&gt;"wait"),"AT",IF(AIL!$AG124="AI",IF(Sheet1!$D124&gt;AIL!$AF124+100,100,"wait"),0))</f>
        <v>wait</v>
      </c>
      <c r="EX123" s="10" t="str">
        <f>IF(AND(EX122&gt;0,EX122&lt;&gt;"wait"),"AT",IF(AIL!$AG124="AI",IF(Sheet1!$D124&gt;AIL!$AF124+150,150,"wait"),0))</f>
        <v>wait</v>
      </c>
      <c r="EY123" s="10" t="str">
        <f>IF(AND(EY122&gt;0,EY122&lt;&gt;"wait"),"AT",IF(AIL!$AG124="AI",IF(Sheet1!$D124&gt;AIL!$AF124+200,200,"wait"),0))</f>
        <v>wait</v>
      </c>
      <c r="EZ123" s="10">
        <f t="shared" si="80"/>
        <v>-50</v>
      </c>
      <c r="FB123" s="10" t="str">
        <f>IF(AND(FB122&gt;0,FB122&lt;&gt;"wait"),"AT",IF(AIL!$AI124="AI",IF(Sheet1!$E124&lt;AIL!$AH124-50,50,"wait"),0))</f>
        <v>AT</v>
      </c>
      <c r="FC123" s="10" t="str">
        <f>IF(AND(FC122&gt;0,FC122&lt;&gt;"wait"),"AT",IF(AIL!$AI124="AI",IF(Sheet1!$E124&lt;AIL!$AH124-100,100,"wait"),0))</f>
        <v>AT</v>
      </c>
      <c r="FD123" s="10" t="str">
        <f>IF(AND(FD122&gt;0,FD122&lt;&gt;"wait"),"AT",IF(AIL!$AI124="AI",IF(Sheet1!$E124&lt;AIL!$AH124-150,150,"wait"),0))</f>
        <v>AT</v>
      </c>
      <c r="FE123" s="10" t="str">
        <f>IF(AND(FE122&gt;0,FE122&lt;&gt;"wait"),"AT",IF(AIL!$AI124="AI",IF(Sheet1!$E124&lt;AIL!$AH124-200,200,"wait"),0))</f>
        <v>AT</v>
      </c>
      <c r="FF123" s="10" t="str">
        <f>IF(AND(FF122&gt;0,FF122&lt;&gt;"wait"),"AT",IF(AIL!$AI124="AI",IF(Sheet1!$D124&gt;AIL!$AH124+50,50,"wait"),0))</f>
        <v>AT</v>
      </c>
      <c r="FG123" s="10" t="str">
        <f>IF(AND(FG122&gt;0,FG122&lt;&gt;"wait"),"AT",IF(AIL!$AI124="AI",IF(Sheet1!$D124&gt;AIL!$AH124+100,100,"wait"),0))</f>
        <v>wait</v>
      </c>
      <c r="FH123" s="10" t="str">
        <f>IF(AND(FH122&gt;0,FH122&lt;&gt;"wait"),"AT",IF(AIL!$AI124="AI",IF(Sheet1!$D124&gt;AIL!$AH124+150,150,"wait"),0))</f>
        <v>wait</v>
      </c>
      <c r="FI123" s="10" t="str">
        <f>IF(AND(FI122&gt;0,FI122&lt;&gt;"wait"),"AT",IF(AIL!$AI124="AI",IF(Sheet1!$D124&gt;AIL!$AH124+200,200,"wait"),0))</f>
        <v>wait</v>
      </c>
      <c r="FJ123" s="10">
        <f t="shared" si="81"/>
        <v>-50</v>
      </c>
      <c r="FL123" s="10" t="str">
        <f>IF(AND(FL122&gt;0,FL122&lt;&gt;"wait"),"AT",IF(AIL!$AK124="AI",IF(Sheet1!$E124&lt;AIL!$AJ124-50,50,"wait"),0))</f>
        <v>AT</v>
      </c>
      <c r="FM123" s="10" t="str">
        <f>IF(AND(FM122&gt;0,FM122&lt;&gt;"wait"),"AT",IF(AIL!$AK124="AI",IF(Sheet1!$E124&lt;AIL!$AJ124-100,100,"wait"),0))</f>
        <v>AT</v>
      </c>
      <c r="FN123" s="10" t="str">
        <f>IF(AND(FN122&gt;0,FN122&lt;&gt;"wait"),"AT",IF(AIL!$AK124="AI",IF(Sheet1!$E124&lt;AIL!$AJ124-150,150,"wait"),0))</f>
        <v>AT</v>
      </c>
      <c r="FO123" s="10" t="str">
        <f>IF(AND(FO122&gt;0,FO122&lt;&gt;"wait"),"AT",IF(AIL!$AK124="AI",IF(Sheet1!$E124&lt;AIL!$AJ124-200,200,"wait"),0))</f>
        <v>AT</v>
      </c>
      <c r="FP123" s="10" t="str">
        <f>IF(AND(FP122&gt;0,FP122&lt;&gt;"wait"),"AT",IF(AIL!$AK124="AI",IF(Sheet1!$D124&gt;AIL!$AJ124+50,50,"wait"),0))</f>
        <v>AT</v>
      </c>
      <c r="FQ123" s="10" t="str">
        <f>IF(AND(FQ122&gt;0,FQ122&lt;&gt;"wait"),"AT",IF(AIL!$AK124="AI",IF(Sheet1!$D124&gt;AIL!$AJ124+100,100,"wait"),0))</f>
        <v>wait</v>
      </c>
      <c r="FR123" s="10" t="str">
        <f>IF(AND(FR122&gt;0,FR122&lt;&gt;"wait"),"AT",IF(AIL!$AK124="AI",IF(Sheet1!$D124&gt;AIL!$AJ124+150,150,"wait"),0))</f>
        <v>wait</v>
      </c>
      <c r="FS123" s="10" t="str">
        <f>IF(AND(FS122&gt;0,FS122&lt;&gt;"wait"),"AT",IF(AIL!$AK124="AI",IF(Sheet1!$D124&gt;AIL!$AJ124+200,200,"wait"),0))</f>
        <v>wait</v>
      </c>
      <c r="FT123" s="10">
        <f t="shared" si="82"/>
        <v>-50</v>
      </c>
      <c r="FV123" s="10" t="str">
        <f>IF(AND(FV122&gt;0,FV122&lt;&gt;"wait"),"AT",IF(AIL!$AM124="AI",IF(Sheet1!$E124&lt;AIL!$AL124-50,50,"wait"),0))</f>
        <v>AT</v>
      </c>
      <c r="FW123" s="10" t="str">
        <f>IF(AND(FW122&gt;0,FW122&lt;&gt;"wait"),"AT",IF(AIL!$AM124="AI",IF(Sheet1!$E124&lt;AIL!$AL124-100,100,"wait"),0))</f>
        <v>AT</v>
      </c>
      <c r="FX123" s="10" t="str">
        <f>IF(AND(FX122&gt;0,FX122&lt;&gt;"wait"),"AT",IF(AIL!$AM124="AI",IF(Sheet1!$E124&lt;AIL!$AL124-150,150,"wait"),0))</f>
        <v>AT</v>
      </c>
      <c r="FY123" s="10" t="str">
        <f>IF(AND(FY122&gt;0,FY122&lt;&gt;"wait"),"AT",IF(AIL!$AM124="AI",IF(Sheet1!$E124&lt;AIL!$AL124-200,200,"wait"),0))</f>
        <v>AT</v>
      </c>
      <c r="FZ123" s="10" t="str">
        <f>IF(AND(FZ122&gt;0,FZ122&lt;&gt;"wait"),"AT",IF(AIL!$AM124="AI",IF(Sheet1!$D124&gt;AIL!$AL124+50,50,"wait"),0))</f>
        <v>AT</v>
      </c>
      <c r="GA123" s="10" t="str">
        <f>IF(AND(GA122&gt;0,GA122&lt;&gt;"wait"),"AT",IF(AIL!$AM124="AI",IF(Sheet1!$D124&gt;AIL!$AL124+100,100,"wait"),0))</f>
        <v>wait</v>
      </c>
      <c r="GB123" s="10" t="str">
        <f>IF(AND(GB122&gt;0,GB122&lt;&gt;"wait"),"AT",IF(AIL!$AM124="AI",IF(Sheet1!$D124&gt;AIL!$AL124+150,150,"wait"),0))</f>
        <v>wait</v>
      </c>
      <c r="GC123" s="10" t="str">
        <f>IF(AND(GC122&gt;0,GC122&lt;&gt;"wait"),"AT",IF(AIL!$AM124="AI",IF(Sheet1!$D124&gt;AIL!$AL124+200,200,"wait"),0))</f>
        <v>wait</v>
      </c>
      <c r="GD123" s="10">
        <f t="shared" si="83"/>
        <v>-50</v>
      </c>
      <c r="GF123" s="10" t="str">
        <f>IF(AND(GF122&gt;0,GF122&lt;&gt;"wait"),"AT",IF(AIL!$AO124="AI",IF(Sheet1!$E124&lt;AIL!$AN124-50,50,"wait"),0))</f>
        <v>AT</v>
      </c>
      <c r="GG123" s="10" t="str">
        <f>IF(AND(GG122&gt;0,GG122&lt;&gt;"wait"),"AT",IF(AIL!$AO124="AI",IF(Sheet1!$E124&lt;AIL!$AN124-100,100,"wait"),0))</f>
        <v>AT</v>
      </c>
      <c r="GH123" s="10" t="str">
        <f>IF(AND(GH122&gt;0,GH122&lt;&gt;"wait"),"AT",IF(AIL!$AO124="AI",IF(Sheet1!$E124&lt;AIL!$AN124-150,150,"wait"),0))</f>
        <v>AT</v>
      </c>
      <c r="GI123" s="10" t="str">
        <f>IF(AND(GI122&gt;0,GI122&lt;&gt;"wait"),"AT",IF(AIL!$AO124="AI",IF(Sheet1!$E124&lt;AIL!$AN124-200,200,"wait"),0))</f>
        <v>AT</v>
      </c>
      <c r="GJ123" s="10" t="str">
        <f>IF(AND(GJ122&gt;0,GJ122&lt;&gt;"wait"),"AT",IF(AIL!$AO124="AI",IF(Sheet1!$D124&gt;AIL!$AN124+50,50,"wait"),0))</f>
        <v>AT</v>
      </c>
      <c r="GK123" s="10" t="str">
        <f>IF(AND(GK122&gt;0,GK122&lt;&gt;"wait"),"AT",IF(AIL!$AO124="AI",IF(Sheet1!$D124&gt;AIL!$AN124+100,100,"wait"),0))</f>
        <v>wait</v>
      </c>
      <c r="GL123" s="10" t="str">
        <f>IF(AND(GL122&gt;0,GL122&lt;&gt;"wait"),"AT",IF(AIL!$AO124="AI",IF(Sheet1!$D124&gt;AIL!$AN124+150,150,"wait"),0))</f>
        <v>wait</v>
      </c>
      <c r="GM123" s="10" t="str">
        <f>IF(AND(GM122&gt;0,GM122&lt;&gt;"wait"),"AT",IF(AIL!$AO124="AI",IF(Sheet1!$D124&gt;AIL!$AN124+200,200,"wait"),0))</f>
        <v>wait</v>
      </c>
      <c r="GN123" s="10">
        <f t="shared" si="84"/>
        <v>-50</v>
      </c>
      <c r="GP123" s="10" t="str">
        <f>IF(AND(GP122&gt;0,GP122&lt;&gt;"wait"),"AT",IF(AIL!$AQ124="AI",IF(Sheet1!$E124&lt;AIL!$AP124-50,50,"wait"),0))</f>
        <v>AT</v>
      </c>
      <c r="GQ123" s="10" t="str">
        <f>IF(AND(GQ122&gt;0,GQ122&lt;&gt;"wait"),"AT",IF(AIL!$AQ124="AI",IF(Sheet1!$E124&lt;AIL!$AP124-100,100,"wait"),0))</f>
        <v>AT</v>
      </c>
      <c r="GR123" s="10" t="str">
        <f>IF(AND(GR122&gt;0,GR122&lt;&gt;"wait"),"AT",IF(AIL!$AQ124="AI",IF(Sheet1!$E124&lt;AIL!$AP124-150,150,"wait"),0))</f>
        <v>AT</v>
      </c>
      <c r="GS123" s="10" t="str">
        <f>IF(AND(GS122&gt;0,GS122&lt;&gt;"wait"),"AT",IF(AIL!$AQ124="AI",IF(Sheet1!$E124&lt;AIL!$AP124-200,200,"wait"),0))</f>
        <v>AT</v>
      </c>
      <c r="GT123" s="10" t="str">
        <f>IF(AND(GT122&gt;0,GT122&lt;&gt;"wait"),"AT",IF(AIL!$AQ124="AI",IF(Sheet1!$D124&gt;AIL!$AP124+50,50,"wait"),0))</f>
        <v>AT</v>
      </c>
      <c r="GU123" s="10" t="str">
        <f>IF(AND(GU122&gt;0,GU122&lt;&gt;"wait"),"AT",IF(AIL!$AQ124="AI",IF(Sheet1!$D124&gt;AIL!$AP124+100,100,"wait"),0))</f>
        <v>wait</v>
      </c>
      <c r="GV123" s="10" t="str">
        <f>IF(AND(GV122&gt;0,GV122&lt;&gt;"wait"),"AT",IF(AIL!$AQ124="AI",IF(Sheet1!$D124&gt;AIL!$AP124+150,150,"wait"),0))</f>
        <v>wait</v>
      </c>
      <c r="GW123" s="10" t="str">
        <f>IF(AND(GW122&gt;0,GW122&lt;&gt;"wait"),"AT",IF(AIL!$AQ124="AI",IF(Sheet1!$D124&gt;AIL!$AP124+200,200,"wait"),0))</f>
        <v>wait</v>
      </c>
      <c r="GX123" s="10">
        <f t="shared" si="85"/>
        <v>-50</v>
      </c>
      <c r="GZ123" s="10" t="str">
        <f>IF(AND(GZ122&gt;0,GZ122&lt;&gt;"wait"),"AT",IF(AIL!$AS124="AI",IF(Sheet1!$E124&lt;AIL!$AR124-50,50,"wait"),0))</f>
        <v>AT</v>
      </c>
      <c r="HA123" s="10" t="str">
        <f>IF(AND(HA122&gt;0,HA122&lt;&gt;"wait"),"AT",IF(AIL!$AS124="AI",IF(Sheet1!$E124&lt;AIL!$AR124-100,100,"wait"),0))</f>
        <v>AT</v>
      </c>
      <c r="HB123" s="10" t="str">
        <f>IF(AND(HB122&gt;0,HB122&lt;&gt;"wait"),"AT",IF(AIL!$AS124="AI",IF(Sheet1!$E124&lt;AIL!$AR124-150,150,"wait"),0))</f>
        <v>AT</v>
      </c>
      <c r="HC123" s="10" t="str">
        <f>IF(AND(HC122&gt;0,HC122&lt;&gt;"wait"),"AT",IF(AIL!$AS124="AI",IF(Sheet1!$E124&lt;AIL!$AR124-200,200,"wait"),0))</f>
        <v>AT</v>
      </c>
      <c r="HD123" s="10" t="str">
        <f>IF(AND(HD122&gt;0,HD122&lt;&gt;"wait"),"AT",IF(AIL!$AS124="AI",IF(Sheet1!$D124&gt;AIL!$AR124+50,50,"wait"),0))</f>
        <v>AT</v>
      </c>
      <c r="HE123" s="10" t="str">
        <f>IF(AND(HE122&gt;0,HE122&lt;&gt;"wait"),"AT",IF(AIL!$AS124="AI",IF(Sheet1!$D124&gt;AIL!$AR124+100,100,"wait"),0))</f>
        <v>wait</v>
      </c>
      <c r="HF123" s="10" t="str">
        <f>IF(AND(HF122&gt;0,HF122&lt;&gt;"wait"),"AT",IF(AIL!$AS124="AI",IF(Sheet1!$D124&gt;AIL!$AR124+150,150,"wait"),0))</f>
        <v>wait</v>
      </c>
      <c r="HG123" s="10" t="str">
        <f>IF(AND(HG122&gt;0,HG122&lt;&gt;"wait"),"AT",IF(AIL!$AS124="AI",IF(Sheet1!$D124&gt;AIL!$AR124+200,200,"wait"),0))</f>
        <v>wait</v>
      </c>
      <c r="HH123" s="10">
        <f t="shared" si="86"/>
        <v>-50</v>
      </c>
      <c r="HJ123" s="10" t="str">
        <f>IF(AND(HJ122&gt;0,HJ122&lt;&gt;"wait"),"AT",IF(AIL!$AU124="AI",IF(Sheet1!$E124&lt;AIL!$AT124-50,50,"wait"),0))</f>
        <v>AT</v>
      </c>
      <c r="HK123" s="10" t="str">
        <f>IF(AND(HK122&gt;0,HK122&lt;&gt;"wait"),"AT",IF(AIL!$AU124="AI",IF(Sheet1!$E124&lt;AIL!$AT124-100,100,"wait"),0))</f>
        <v>AT</v>
      </c>
      <c r="HL123" s="10" t="str">
        <f>IF(AND(HL122&gt;0,HL122&lt;&gt;"wait"),"AT",IF(AIL!$AU124="AI",IF(Sheet1!$E124&lt;AIL!$AT124-150,150,"wait"),0))</f>
        <v>AT</v>
      </c>
      <c r="HM123" s="10" t="str">
        <f>IF(AND(HM122&gt;0,HM122&lt;&gt;"wait"),"AT",IF(AIL!$AU124="AI",IF(Sheet1!$E124&lt;AIL!$AT124-200,200,"wait"),0))</f>
        <v>AT</v>
      </c>
      <c r="HN123" s="10" t="str">
        <f>IF(AND(HN122&gt;0,HN122&lt;&gt;"wait"),"AT",IF(AIL!$AU124="AI",IF(Sheet1!$D124&gt;AIL!$AT124+50,50,"wait"),0))</f>
        <v>AT</v>
      </c>
      <c r="HO123" s="10" t="str">
        <f>IF(AND(HO122&gt;0,HO122&lt;&gt;"wait"),"AT",IF(AIL!$AU124="AI",IF(Sheet1!$D124&gt;AIL!$AT124+100,100,"wait"),0))</f>
        <v>wait</v>
      </c>
      <c r="HP123" s="10" t="str">
        <f>IF(AND(HP122&gt;0,HP122&lt;&gt;"wait"),"AT",IF(AIL!$AU124="AI",IF(Sheet1!$D124&gt;AIL!$AT124+150,150,"wait"),0))</f>
        <v>wait</v>
      </c>
      <c r="HQ123" s="10" t="str">
        <f>IF(AND(HQ122&gt;0,HQ122&lt;&gt;"wait"),"AT",IF(AIL!$AU124="AI",IF(Sheet1!$D124&gt;AIL!$AT124+200,200,"wait"),0))</f>
        <v>wait</v>
      </c>
      <c r="HR123" s="10">
        <f t="shared" si="87"/>
        <v>-50</v>
      </c>
      <c r="HT123" s="10" t="str">
        <f>IF(AND(HT122&gt;0,HT122&lt;&gt;"wait"),"AT",IF(AIL!$AX124="AI",IF(Sheet1!$E124&lt;AIL!$AW124-50,50,"wait"),0))</f>
        <v>AT</v>
      </c>
      <c r="HU123" s="10" t="str">
        <f>IF(AND(HU122&gt;0,HU122&lt;&gt;"wait"),"AT",IF(AIL!$AX124="AI",IF(Sheet1!$E124&lt;AIL!$AW124-100,100,"wait"),0))</f>
        <v>AT</v>
      </c>
      <c r="HV123" s="10" t="str">
        <f>IF(AND(HV122&gt;0,HV122&lt;&gt;"wait"),"AT",IF(AIL!$AX124="AI",IF(Sheet1!$E124&lt;AIL!$AW124-150,150,"wait"),0))</f>
        <v>wait</v>
      </c>
      <c r="HW123" s="10" t="str">
        <f>IF(AND(HW122&gt;0,HW122&lt;&gt;"wait"),"AT",IF(AIL!$AX124="AI",IF(Sheet1!$E124&lt;AIL!$AW124-200,200,"wait"),0))</f>
        <v>wait</v>
      </c>
      <c r="HX123" s="10" t="str">
        <f>IF(AND(HX122&gt;0,HX122&lt;&gt;"wait"),"AT",IF(AIL!$AX124="AI",IF(Sheet1!$D124&gt;AIL!$AW124+50,50,"wait"),0))</f>
        <v>AT</v>
      </c>
      <c r="HY123" s="10" t="str">
        <f>IF(AND(HY122&gt;0,HY122&lt;&gt;"wait"),"AT",IF(AIL!$AX124="AI",IF(Sheet1!$D124&gt;AIL!$AW124+100,100,"wait"),0))</f>
        <v>AT</v>
      </c>
      <c r="HZ123" s="10" t="str">
        <f>IF(AND(HZ122&gt;0,HZ122&lt;&gt;"wait"),"AT",IF(AIL!$AX124="AI",IF(Sheet1!$D124&gt;AIL!$AW124+150,150,"wait"),0))</f>
        <v>wait</v>
      </c>
      <c r="IA123" s="10" t="str">
        <f>IF(AND(IA122&gt;0,IA122&lt;&gt;"wait"),"AT",IF(AIL!$AX124="AI",IF(Sheet1!$D124&gt;AIL!$AW124+200,200,"wait"),0))</f>
        <v>wait</v>
      </c>
      <c r="IB123" s="10">
        <f t="shared" si="88"/>
        <v>-100</v>
      </c>
      <c r="ID123" s="10" t="str">
        <f>IF(AND(ID122&gt;0,ID122&lt;&gt;"wait"),"AT",IF(AIL!$AZ124="AI",IF(Sheet1!$E124&lt;AIL!$AY124-50,50,"wait"),0))</f>
        <v>AT</v>
      </c>
      <c r="IE123" s="10" t="str">
        <f>IF(AND(IE122&gt;0,IE122&lt;&gt;"wait"),"AT",IF(AIL!$AZ124="AI",IF(Sheet1!$E124&lt;AIL!$AY124-100,100,"wait"),0))</f>
        <v>AT</v>
      </c>
      <c r="IF123" s="10" t="str">
        <f>IF(AND(IF122&gt;0,IF122&lt;&gt;"wait"),"AT",IF(AIL!$AZ124="AI",IF(Sheet1!$E124&lt;AIL!$AY124-150,150,"wait"),0))</f>
        <v>wait</v>
      </c>
      <c r="IG123" s="10" t="str">
        <f>IF(AND(IG122&gt;0,IG122&lt;&gt;"wait"),"AT",IF(AIL!$AZ124="AI",IF(Sheet1!$E124&lt;AIL!$AY124-200,200,"wait"),0))</f>
        <v>wait</v>
      </c>
      <c r="IH123" s="10" t="str">
        <f>IF(AND(IH122&gt;0,IH122&lt;&gt;"wait"),"AT",IF(AIL!$AZ124="AI",IF(Sheet1!$D124&gt;AIL!$AY124+50,50,"wait"),0))</f>
        <v>AT</v>
      </c>
      <c r="II123" s="10" t="str">
        <f>IF(AND(II122&gt;0,II122&lt;&gt;"wait"),"AT",IF(AIL!$AZ124="AI",IF(Sheet1!$D124&gt;AIL!$AY124+100,100,"wait"),0))</f>
        <v>AT</v>
      </c>
      <c r="IJ123" s="10" t="str">
        <f>IF(AND(IJ122&gt;0,IJ122&lt;&gt;"wait"),"AT",IF(AIL!$AZ124="AI",IF(Sheet1!$D124&gt;AIL!$AY124+150,150,"wait"),0))</f>
        <v>wait</v>
      </c>
      <c r="IK123" s="10" t="str">
        <f>IF(AND(IK122&gt;0,IK122&lt;&gt;"wait"),"AT",IF(AIL!$AZ124="AI",IF(Sheet1!$D124&gt;AIL!$AY124+200,200,"wait"),0))</f>
        <v>wait</v>
      </c>
      <c r="IL123" s="10">
        <f t="shared" si="89"/>
        <v>-100</v>
      </c>
      <c r="IN123" s="10" t="str">
        <f>IF(AND(IN122&gt;0,IN122&lt;&gt;"wait"),"AT",IF(AIL!$BB124="AI",IF(Sheet1!$E124&lt;AIL!$BA124-50,50,"wait"),0))</f>
        <v>AT</v>
      </c>
      <c r="IO123" s="10" t="str">
        <f>IF(AND(IO122&gt;0,IO122&lt;&gt;"wait"),"AT",IF(AIL!$BB124="AI",IF(Sheet1!$E124&lt;AIL!$BA124-100,100,"wait"),0))</f>
        <v>AT</v>
      </c>
      <c r="IP123" s="10" t="str">
        <f>IF(AND(IP122&gt;0,IP122&lt;&gt;"wait"),"AT",IF(AIL!$BB124="AI",IF(Sheet1!$E124&lt;AIL!$BA124-150,150,"wait"),0))</f>
        <v>wait</v>
      </c>
      <c r="IQ123" s="10" t="str">
        <f>IF(AND(IQ122&gt;0,IQ122&lt;&gt;"wait"),"AT",IF(AIL!$BB124="AI",IF(Sheet1!$E124&lt;AIL!$BA124-200,200,"wait"),0))</f>
        <v>wait</v>
      </c>
      <c r="IR123" s="10" t="str">
        <f>IF(AND(IR122&gt;0,IR122&lt;&gt;"wait"),"AT",IF(AIL!$BB124="AI",IF(Sheet1!$D124&gt;AIL!$BA124+50,50,"wait"),0))</f>
        <v>AT</v>
      </c>
      <c r="IS123" s="10" t="str">
        <f>IF(AND(IS122&gt;0,IS122&lt;&gt;"wait"),"AT",IF(AIL!$BB124="AI",IF(Sheet1!$D124&gt;AIL!$BA124+100,100,"wait"),0))</f>
        <v>AT</v>
      </c>
      <c r="IT123" s="10" t="str">
        <f>IF(AND(IT122&gt;0,IT122&lt;&gt;"wait"),"AT",IF(AIL!$BB124="AI",IF(Sheet1!$D124&gt;AIL!$BA124+150,150,"wait"),0))</f>
        <v>wait</v>
      </c>
      <c r="IU123" s="10" t="str">
        <f>IF(AND(IU122&gt;0,IU122&lt;&gt;"wait"),"AT",IF(AIL!$BB124="AI",IF(Sheet1!$D124&gt;AIL!$BA124+200,200,"wait"),0))</f>
        <v>wait</v>
      </c>
      <c r="IV123" s="10">
        <f t="shared" si="90"/>
        <v>-100</v>
      </c>
      <c r="IX123" s="10" t="str">
        <f>IF(AND(IX122&gt;0,IX122&lt;&gt;"wait"),"AT",IF(AIL!$BD124="AI",IF(Sheet1!$E124&lt;AIL!$BC124-50,50,"wait"),0))</f>
        <v>AT</v>
      </c>
      <c r="IY123" s="10" t="str">
        <f>IF(AND(IY122&gt;0,IY122&lt;&gt;"wait"),"AT",IF(AIL!$BD124="AI",IF(Sheet1!$E124&lt;AIL!$BC124-100,100,"wait"),0))</f>
        <v>AT</v>
      </c>
      <c r="IZ123" s="10" t="str">
        <f>IF(AND(IZ122&gt;0,IZ122&lt;&gt;"wait"),"AT",IF(AIL!$BD124="AI",IF(Sheet1!$E124&lt;AIL!$BC124-150,150,"wait"),0))</f>
        <v>wait</v>
      </c>
      <c r="JA123" s="10" t="str">
        <f>IF(AND(JA122&gt;0,JA122&lt;&gt;"wait"),"AT",IF(AIL!$BD124="AI",IF(Sheet1!$E124&lt;AIL!$BC124-200,200,"wait"),0))</f>
        <v>wait</v>
      </c>
      <c r="JB123" s="10" t="str">
        <f>IF(AND(JB122&gt;0,JB122&lt;&gt;"wait"),"AT",IF(AIL!$BD124="AI",IF(Sheet1!$D124&gt;AIL!$BC124+50,50,"wait"),0))</f>
        <v>AT</v>
      </c>
      <c r="JC123" s="10" t="str">
        <f>IF(AND(JC122&gt;0,JC122&lt;&gt;"wait"),"AT",IF(AIL!$BD124="AI",IF(Sheet1!$D124&gt;AIL!$BC124+100,100,"wait"),0))</f>
        <v>AT</v>
      </c>
      <c r="JD123" s="10" t="str">
        <f>IF(AND(JD122&gt;0,JD122&lt;&gt;"wait"),"AT",IF(AIL!$BD124="AI",IF(Sheet1!$D124&gt;AIL!$BC124+150,150,"wait"),0))</f>
        <v>wait</v>
      </c>
      <c r="JE123" s="10" t="str">
        <f>IF(AND(JE122&gt;0,JE122&lt;&gt;"wait"),"AT",IF(AIL!$BD124="AI",IF(Sheet1!$D124&gt;AIL!$BC124+200,200,"wait"),0))</f>
        <v>wait</v>
      </c>
      <c r="JF123" s="10">
        <f t="shared" si="91"/>
        <v>-100</v>
      </c>
      <c r="JH123" s="10" t="str">
        <f>IF(AND(JH122&gt;0,JH122&lt;&gt;"wait"),"AT",IF(AIL!$BF124="AI",IF(Sheet1!$E124&lt;AIL!$BE124-50,50,"wait"),0))</f>
        <v>AT</v>
      </c>
      <c r="JI123" s="10" t="str">
        <f>IF(AND(JI122&gt;0,JI122&lt;&gt;"wait"),"AT",IF(AIL!$BF124="AI",IF(Sheet1!$E124&lt;AIL!$BE124-100,100,"wait"),0))</f>
        <v>AT</v>
      </c>
      <c r="JJ123" s="10" t="str">
        <f>IF(AND(JJ122&gt;0,JJ122&lt;&gt;"wait"),"AT",IF(AIL!$BF124="AI",IF(Sheet1!$E124&lt;AIL!$BE124-150,150,"wait"),0))</f>
        <v>wait</v>
      </c>
      <c r="JK123" s="10" t="str">
        <f>IF(AND(JK122&gt;0,JK122&lt;&gt;"wait"),"AT",IF(AIL!$BF124="AI",IF(Sheet1!$E124&lt;AIL!$BE124-200,200,"wait"),0))</f>
        <v>wait</v>
      </c>
      <c r="JL123" s="10" t="str">
        <f>IF(AND(JL122&gt;0,JL122&lt;&gt;"wait"),"AT",IF(AIL!$BF124="AI",IF(Sheet1!$D124&gt;AIL!$BE124+50,50,"wait"),0))</f>
        <v>AT</v>
      </c>
      <c r="JM123" s="10" t="str">
        <f>IF(AND(JM122&gt;0,JM122&lt;&gt;"wait"),"AT",IF(AIL!$BF124="AI",IF(Sheet1!$D124&gt;AIL!$BE124+100,100,"wait"),0))</f>
        <v>AT</v>
      </c>
      <c r="JN123" s="10" t="str">
        <f>IF(AND(JN122&gt;0,JN122&lt;&gt;"wait"),"AT",IF(AIL!$BF124="AI",IF(Sheet1!$D124&gt;AIL!$BE124+150,150,"wait"),0))</f>
        <v>wait</v>
      </c>
      <c r="JO123" s="10" t="str">
        <f>IF(AND(JO122&gt;0,JO122&lt;&gt;"wait"),"AT",IF(AIL!$BF124="AI",IF(Sheet1!$D124&gt;AIL!$BE124+200,200,"wait"),0))</f>
        <v>wait</v>
      </c>
      <c r="JP123" s="10">
        <f t="shared" si="92"/>
        <v>-100</v>
      </c>
      <c r="JR123" s="10" t="str">
        <f>IF(AND(JR122&gt;0,JR122&lt;&gt;"wait"),"AT",IF(AIL!$BH124="AI",IF(Sheet1!$E124&lt;AIL!$BG124-50,50,"wait"),0))</f>
        <v>AT</v>
      </c>
      <c r="JS123" s="10" t="str">
        <f>IF(AND(JS122&gt;0,JS122&lt;&gt;"wait"),"AT",IF(AIL!$BH124="AI",IF(Sheet1!$E124&lt;AIL!$BG124-100,100,"wait"),0))</f>
        <v>AT</v>
      </c>
      <c r="JT123" s="10" t="str">
        <f>IF(AND(JT122&gt;0,JT122&lt;&gt;"wait"),"AT",IF(AIL!$BH124="AI",IF(Sheet1!$E124&lt;AIL!$BG124-150,150,"wait"),0))</f>
        <v>wait</v>
      </c>
      <c r="JU123" s="10" t="str">
        <f>IF(AND(JU122&gt;0,JU122&lt;&gt;"wait"),"AT",IF(AIL!$BH124="AI",IF(Sheet1!$E124&lt;AIL!$BG124-200,200,"wait"),0))</f>
        <v>wait</v>
      </c>
      <c r="JV123" s="10" t="str">
        <f>IF(AND(JV122&gt;0,JV122&lt;&gt;"wait"),"AT",IF(AIL!$BH124="AI",IF(Sheet1!$D124&gt;AIL!$BG124+50,50,"wait"),0))</f>
        <v>AT</v>
      </c>
      <c r="JW123" s="10" t="str">
        <f>IF(AND(JW122&gt;0,JW122&lt;&gt;"wait"),"AT",IF(AIL!$BH124="AI",IF(Sheet1!$D124&gt;AIL!$BG124+100,100,"wait"),0))</f>
        <v>wait</v>
      </c>
      <c r="JX123" s="10" t="str">
        <f>IF(AND(JX122&gt;0,JX122&lt;&gt;"wait"),"AT",IF(AIL!$BH124="AI",IF(Sheet1!$D124&gt;AIL!$BG124+150,150,"wait"),0))</f>
        <v>wait</v>
      </c>
      <c r="JY123" s="10" t="str">
        <f>IF(AND(JY122&gt;0,JY122&lt;&gt;"wait"),"AT",IF(AIL!$BH124="AI",IF(Sheet1!$D124&gt;AIL!$BG124+200,200,"wait"),0))</f>
        <v>wait</v>
      </c>
      <c r="JZ123" s="10">
        <f t="shared" si="93"/>
        <v>-50</v>
      </c>
      <c r="KB123" s="10" t="str">
        <f>IF(AND(KB122&gt;0,KB122&lt;&gt;"wait"),"AT",IF(AIL!$BJ124="AI",IF(Sheet1!$E124&lt;AIL!$BI124-50,50,"wait"),0))</f>
        <v>AT</v>
      </c>
      <c r="KC123" s="10" t="str">
        <f>IF(AND(KC122&gt;0,KC122&lt;&gt;"wait"),"AT",IF(AIL!$BJ124="AI",IF(Sheet1!$E124&lt;AIL!$BI124-100,100,"wait"),0))</f>
        <v>AT</v>
      </c>
      <c r="KD123" s="10" t="str">
        <f>IF(AND(KD122&gt;0,KD122&lt;&gt;"wait"),"AT",IF(AIL!$BJ124="AI",IF(Sheet1!$E124&lt;AIL!$BI124-150,150,"wait"),0))</f>
        <v>wait</v>
      </c>
      <c r="KE123" s="10" t="str">
        <f>IF(AND(KE122&gt;0,KE122&lt;&gt;"wait"),"AT",IF(AIL!$BJ124="AI",IF(Sheet1!$E124&lt;AIL!$BI124-200,200,"wait"),0))</f>
        <v>wait</v>
      </c>
      <c r="KF123" s="10" t="str">
        <f>IF(AND(KF122&gt;0,KF122&lt;&gt;"wait"),"AT",IF(AIL!$BJ124="AI",IF(Sheet1!$D124&gt;AIL!$BI124+50,50,"wait"),0))</f>
        <v>AT</v>
      </c>
      <c r="KG123" s="10" t="str">
        <f>IF(AND(KG122&gt;0,KG122&lt;&gt;"wait"),"AT",IF(AIL!$BJ124="AI",IF(Sheet1!$D124&gt;AIL!$BI124+100,100,"wait"),0))</f>
        <v>AT</v>
      </c>
      <c r="KH123" s="10" t="str">
        <f>IF(AND(KH122&gt;0,KH122&lt;&gt;"wait"),"AT",IF(AIL!$BJ124="AI",IF(Sheet1!$D124&gt;AIL!$BI124+150,150,"wait"),0))</f>
        <v>wait</v>
      </c>
      <c r="KI123" s="10" t="str">
        <f>IF(AND(KI122&gt;0,KI122&lt;&gt;"wait"),"AT",IF(AIL!$BJ124="AI",IF(Sheet1!$D124&gt;AIL!$BI124+200,200,"wait"),0))</f>
        <v>wait</v>
      </c>
      <c r="KJ123" s="10">
        <f t="shared" si="94"/>
        <v>-100</v>
      </c>
      <c r="KL123" s="10" t="str">
        <f>IF(AND(KL122&gt;0,KL122&lt;&gt;"wait"),"AT",IF(AIL!$BL124="AI",IF(Sheet1!$E124&lt;AIL!$BK124-50,50,"wait"),0))</f>
        <v>AT</v>
      </c>
      <c r="KM123" s="10" t="str">
        <f>IF(AND(KM122&gt;0,KM122&lt;&gt;"wait"),"AT",IF(AIL!$BL124="AI",IF(Sheet1!$E124&lt;AIL!$BK124-100,100,"wait"),0))</f>
        <v>wait</v>
      </c>
      <c r="KN123" s="10" t="str">
        <f>IF(AND(KN122&gt;0,KN122&lt;&gt;"wait"),"AT",IF(AIL!$BL124="AI",IF(Sheet1!$E124&lt;AIL!$BK124-150,150,"wait"),0))</f>
        <v>wait</v>
      </c>
      <c r="KO123" s="10" t="str">
        <f>IF(AND(KO122&gt;0,KO122&lt;&gt;"wait"),"AT",IF(AIL!$BL124="AI",IF(Sheet1!$E124&lt;AIL!$BK124-200,200,"wait"),0))</f>
        <v>wait</v>
      </c>
      <c r="KP123" s="10" t="str">
        <f>IF(AND(KP122&gt;0,KP122&lt;&gt;"wait"),"AT",IF(AIL!$BL124="AI",IF(Sheet1!$D124&gt;AIL!$BK124+50,50,"wait"),0))</f>
        <v>AT</v>
      </c>
      <c r="KQ123" s="10" t="str">
        <f>IF(AND(KQ122&gt;0,KQ122&lt;&gt;"wait"),"AT",IF(AIL!$BL124="AI",IF(Sheet1!$D124&gt;AIL!$BK124+100,100,"wait"),0))</f>
        <v>AT</v>
      </c>
      <c r="KR123" s="10" t="str">
        <f>IF(AND(KR122&gt;0,KR122&lt;&gt;"wait"),"AT",IF(AIL!$BL124="AI",IF(Sheet1!$D124&gt;AIL!$BK124+150,150,"wait"),0))</f>
        <v>AT</v>
      </c>
      <c r="KS123" s="10" t="str">
        <f>IF(AND(KS122&gt;0,KS122&lt;&gt;"wait"),"AT",IF(AIL!$BL124="AI",IF(Sheet1!$D124&gt;AIL!$BK124+200,200,"wait"),0))</f>
        <v>wait</v>
      </c>
      <c r="KT123" s="10">
        <f t="shared" si="95"/>
        <v>-150</v>
      </c>
      <c r="KV123" s="10" t="str">
        <f>IF(AND(KV122&gt;0,KV122&lt;&gt;"wait"),"AT",IF(AIL!$BN124="AI",IF(Sheet1!$E124&lt;AIL!$BM124-50,50,"wait"),0))</f>
        <v>AT</v>
      </c>
      <c r="KW123" s="10" t="str">
        <f>IF(AND(KW122&gt;0,KW122&lt;&gt;"wait"),"AT",IF(AIL!$BN124="AI",IF(Sheet1!$E124&lt;AIL!$BM124-100,100,"wait"),0))</f>
        <v>wait</v>
      </c>
      <c r="KX123" s="10" t="str">
        <f>IF(AND(KX122&gt;0,KX122&lt;&gt;"wait"),"AT",IF(AIL!$BN124="AI",IF(Sheet1!$E124&lt;AIL!$BM124-150,150,"wait"),0))</f>
        <v>wait</v>
      </c>
      <c r="KY123" s="10" t="str">
        <f>IF(AND(KY122&gt;0,KY122&lt;&gt;"wait"),"AT",IF(AIL!$BN124="AI",IF(Sheet1!$E124&lt;AIL!$BM124-200,200,"wait"),0))</f>
        <v>wait</v>
      </c>
      <c r="KZ123" s="10" t="str">
        <f>IF(AND(KZ122&gt;0,KZ122&lt;&gt;"wait"),"AT",IF(AIL!$BN124="AI",IF(Sheet1!$D124&gt;AIL!$BM124+50,50,"wait"),0))</f>
        <v>AT</v>
      </c>
      <c r="LA123" s="10" t="str">
        <f>IF(AND(LA122&gt;0,LA122&lt;&gt;"wait"),"AT",IF(AIL!$BN124="AI",IF(Sheet1!$D124&gt;AIL!$BM124+100,100,"wait"),0))</f>
        <v>AT</v>
      </c>
      <c r="LB123" s="10" t="str">
        <f>IF(AND(LB122&gt;0,LB122&lt;&gt;"wait"),"AT",IF(AIL!$BN124="AI",IF(Sheet1!$D124&gt;AIL!$BM124+150,150,"wait"),0))</f>
        <v>AT</v>
      </c>
      <c r="LC123" s="10" t="str">
        <f>IF(AND(LC122&gt;0,LC122&lt;&gt;"wait"),"AT",IF(AIL!$BN124="AI",IF(Sheet1!$D124&gt;AIL!$BM124+200,200,"wait"),0))</f>
        <v>wait</v>
      </c>
      <c r="LD123" s="10">
        <f t="shared" si="96"/>
        <v>-150</v>
      </c>
      <c r="LF123" s="10" t="str">
        <f>IF(AND(LF122&gt;0,LF122&lt;&gt;"wait"),"AT",IF(AIL!$BP124="AI",IF(Sheet1!$E124&lt;AIL!$BO124-50,50,"wait"),0))</f>
        <v>AT</v>
      </c>
      <c r="LG123" s="10" t="str">
        <f>IF(AND(LG122&gt;0,LG122&lt;&gt;"wait"),"AT",IF(AIL!$BP124="AI",IF(Sheet1!$E124&lt;AIL!$BO124-100,100,"wait"),0))</f>
        <v>wait</v>
      </c>
      <c r="LH123" s="10" t="str">
        <f>IF(AND(LH122&gt;0,LH122&lt;&gt;"wait"),"AT",IF(AIL!$BP124="AI",IF(Sheet1!$E124&lt;AIL!$BO124-150,150,"wait"),0))</f>
        <v>wait</v>
      </c>
      <c r="LI123" s="10" t="str">
        <f>IF(AND(LI122&gt;0,LI122&lt;&gt;"wait"),"AT",IF(AIL!$BP124="AI",IF(Sheet1!$E124&lt;AIL!$BO124-200,200,"wait"),0))</f>
        <v>wait</v>
      </c>
      <c r="LJ123" s="10" t="str">
        <f>IF(AND(LJ122&gt;0,LJ122&lt;&gt;"wait"),"AT",IF(AIL!$BP124="AI",IF(Sheet1!$D124&gt;AIL!$BO124+50,50,"wait"),0))</f>
        <v>AT</v>
      </c>
      <c r="LK123" s="10" t="str">
        <f>IF(AND(LK122&gt;0,LK122&lt;&gt;"wait"),"AT",IF(AIL!$BP124="AI",IF(Sheet1!$D124&gt;AIL!$BO124+100,100,"wait"),0))</f>
        <v>AT</v>
      </c>
      <c r="LL123" s="10" t="str">
        <f>IF(AND(LL122&gt;0,LL122&lt;&gt;"wait"),"AT",IF(AIL!$BP124="AI",IF(Sheet1!$D124&gt;AIL!$BO124+150,150,"wait"),0))</f>
        <v>AT</v>
      </c>
      <c r="LM123" s="10" t="str">
        <f>IF(AND(LM122&gt;0,LM122&lt;&gt;"wait"),"AT",IF(AIL!$BP124="AI",IF(Sheet1!$D124&gt;AIL!$BO124+200,200,"wait"),0))</f>
        <v>wait</v>
      </c>
      <c r="LN123" s="10">
        <f t="shared" si="97"/>
        <v>-150</v>
      </c>
      <c r="LP123" s="10" t="str">
        <f>IF(AND(LP122&gt;0,LP122&lt;&gt;"wait"),"AT",IF(AIL!$BR124="AI",IF(Sheet1!$E124&lt;AIL!$BQ124-50,50,"wait"),0))</f>
        <v>AT</v>
      </c>
      <c r="LQ123" s="10" t="str">
        <f>IF(AND(LQ122&gt;0,LQ122&lt;&gt;"wait"),"AT",IF(AIL!$BR124="AI",IF(Sheet1!$E124&lt;AIL!$BQ124-100,100,"wait"),0))</f>
        <v>wait</v>
      </c>
      <c r="LR123" s="10" t="str">
        <f>IF(AND(LR122&gt;0,LR122&lt;&gt;"wait"),"AT",IF(AIL!$BR124="AI",IF(Sheet1!$E124&lt;AIL!$BQ124-150,150,"wait"),0))</f>
        <v>wait</v>
      </c>
      <c r="LS123" s="10" t="str">
        <f>IF(AND(LS122&gt;0,LS122&lt;&gt;"wait"),"AT",IF(AIL!$BR124="AI",IF(Sheet1!$E124&lt;AIL!$BQ124-200,200,"wait"),0))</f>
        <v>wait</v>
      </c>
      <c r="LT123" s="10" t="str">
        <f>IF(AND(LT122&gt;0,LT122&lt;&gt;"wait"),"AT",IF(AIL!$BR124="AI",IF(Sheet1!$D124&gt;AIL!$BQ124+50,50,"wait"),0))</f>
        <v>AT</v>
      </c>
      <c r="LU123" s="10" t="str">
        <f>IF(AND(LU122&gt;0,LU122&lt;&gt;"wait"),"AT",IF(AIL!$BR124="AI",IF(Sheet1!$D124&gt;AIL!$BQ124+100,100,"wait"),0))</f>
        <v>AT</v>
      </c>
      <c r="LV123" s="10" t="str">
        <f>IF(AND(LV122&gt;0,LV122&lt;&gt;"wait"),"AT",IF(AIL!$BR124="AI",IF(Sheet1!$D124&gt;AIL!$BQ124+150,150,"wait"),0))</f>
        <v>AT</v>
      </c>
      <c r="LW123" s="10" t="str">
        <f>IF(AND(LW122&gt;0,LW122&lt;&gt;"wait"),"AT",IF(AIL!$BR124="AI",IF(Sheet1!$D124&gt;AIL!$BQ124+200,200,"wait"),0))</f>
        <v>wait</v>
      </c>
      <c r="LX123" s="10">
        <f t="shared" si="98"/>
        <v>-150</v>
      </c>
    </row>
    <row r="124" spans="1:336" x14ac:dyDescent="0.3">
      <c r="A124" t="str">
        <f>Sheet1!B124</f>
        <v>03/01 11:17</v>
      </c>
      <c r="B124">
        <f>Sheet1!D124</f>
        <v>29155</v>
      </c>
      <c r="C124">
        <f>Sheet1!E124</f>
        <v>29134</v>
      </c>
      <c r="E124">
        <f>MAX($B124:$B$162)</f>
        <v>29241</v>
      </c>
      <c r="F124">
        <f>MIN($C124:$C$162)</f>
        <v>29118</v>
      </c>
      <c r="H124" s="8" t="str">
        <f>IF(AND(H123&gt;0,H123&lt;&gt;"wait"),"AT",IF(AIL!$D125="AI",IF(Sheet1!$E125&lt;AIL!$C125-50,50,"wait"),0))</f>
        <v>AT</v>
      </c>
      <c r="I124" s="8" t="str">
        <f>IF(AND(I123&gt;0,I123&lt;&gt;"wait"),"AT",IF(AIL!$D125="AI",IF(Sheet1!$E125&lt;AIL!$C125-100,100,"wait"),0))</f>
        <v>AT</v>
      </c>
      <c r="J124" s="8" t="str">
        <f>IF(AND(J123&gt;0,J123&lt;&gt;"wait"),"AT",IF(AIL!$D125="AI",IF(Sheet1!$E125&lt;AIL!$C125-150,150,"wait"),0))</f>
        <v>AT</v>
      </c>
      <c r="K124" s="8" t="str">
        <f>IF(AND(K123&gt;0,K123&lt;&gt;"wait"),"AT",IF(AIL!$D125="AI",IF(Sheet1!$E125&lt;AIL!$C125-200,200,"wait"),0))</f>
        <v>AT</v>
      </c>
      <c r="L124" s="8" t="str">
        <f>IF(AND(L123&gt;0,L123&lt;&gt;"wait"),"AT",IF(AIL!$D125="AI",IF(Sheet1!$D125&gt;AIL!$C125+50,50,"wait"),0))</f>
        <v>AT</v>
      </c>
      <c r="M124" s="8" t="str">
        <f>IF(AND(M123&gt;0,M123&lt;&gt;"wait"),"AT",IF(AIL!$D125="AI",IF(Sheet1!$D125&gt;AIL!$C125+100,100,"wait"),0))</f>
        <v>wait</v>
      </c>
      <c r="N124" s="8" t="str">
        <f>IF(AND(N123&gt;0,N123&lt;&gt;"wait"),"AT",IF(AIL!$D125="AI",IF(Sheet1!$D125&gt;AIL!$C125+150,150,"wait"),0))</f>
        <v>wait</v>
      </c>
      <c r="O124" s="8" t="str">
        <f>IF(AND(O123&gt;0,O123&lt;&gt;"wait"),"AT",IF(AIL!$D125="AI",IF(Sheet1!$D125&gt;AIL!$C125+200,200,"wait"),0))</f>
        <v>wait</v>
      </c>
      <c r="P124" s="8">
        <f t="shared" si="99"/>
        <v>-50</v>
      </c>
      <c r="R124" s="8" t="str">
        <f>IF(AND(R123&gt;0,R123&lt;&gt;"wait"),"AT",IF(AIL!$F125="AI",IF(Sheet1!$E125&lt;AIL!$E125-50,50,"wait"),0))</f>
        <v>AT</v>
      </c>
      <c r="S124" s="8" t="str">
        <f>IF(AND(S123&gt;0,S123&lt;&gt;"wait"),"AT",IF(AIL!$F125="AI",IF(Sheet1!$E125&lt;AIL!$E125-100,100,"wait"),0))</f>
        <v>AT</v>
      </c>
      <c r="T124" s="8" t="str">
        <f>IF(AND(T123&gt;0,T123&lt;&gt;"wait"),"AT",IF(AIL!$F125="AI",IF(Sheet1!$E125&lt;AIL!$E125-150,150,"wait"),0))</f>
        <v>AT</v>
      </c>
      <c r="U124" s="8" t="str">
        <f>IF(AND(U123&gt;0,U123&lt;&gt;"wait"),"AT",IF(AIL!$F125="AI",IF(Sheet1!$E125&lt;AIL!$E125-200,200,"wait"),0))</f>
        <v>AT</v>
      </c>
      <c r="V124" s="8" t="str">
        <f>IF(AND(V123&gt;0,V123&lt;&gt;"wait"),"AT",IF(AIL!$F125="AI",IF(Sheet1!$D125&gt;AIL!$E125+50,50,"wait"),0))</f>
        <v>AT</v>
      </c>
      <c r="W124" s="8" t="str">
        <f>IF(AND(W123&gt;0,W123&lt;&gt;"wait"),"AT",IF(AIL!$F125="AI",IF(Sheet1!$D125&gt;AIL!$E125+100,100,"wait"),0))</f>
        <v>wait</v>
      </c>
      <c r="X124" s="8" t="str">
        <f>IF(AND(X123&gt;0,X123&lt;&gt;"wait"),"AT",IF(AIL!$F125="AI",IF(Sheet1!$D125&gt;AIL!$E125+150,150,"wait"),0))</f>
        <v>wait</v>
      </c>
      <c r="Y124" s="8" t="str">
        <f>IF(AND(Y123&gt;0,Y123&lt;&gt;"wait"),"AT",IF(AIL!$F125="AI",IF(Sheet1!$D125&gt;AIL!$E125+200,200,"wait"),0))</f>
        <v>wait</v>
      </c>
      <c r="Z124" s="8">
        <f t="shared" si="100"/>
        <v>-50</v>
      </c>
      <c r="AB124" s="8" t="str">
        <f>IF(AND(AB123&gt;0,AB123&lt;&gt;"wait"),"AT",IF(AIL!$H125="AI",IF(Sheet1!$E125&lt;AIL!$G125-50,50,"wait"),0))</f>
        <v>AT</v>
      </c>
      <c r="AC124" s="8" t="str">
        <f>IF(AND(AC123&gt;0,AC123&lt;&gt;"wait"),"AT",IF(AIL!$H125="AI",IF(Sheet1!$E125&lt;AIL!$G125-100,100,"wait"),0))</f>
        <v>AT</v>
      </c>
      <c r="AD124" s="8" t="str">
        <f>IF(AND(AD123&gt;0,AD123&lt;&gt;"wait"),"AT",IF(AIL!$H125="AI",IF(Sheet1!$E125&lt;AIL!$G125-150,150,"wait"),0))</f>
        <v>AT</v>
      </c>
      <c r="AE124" s="8" t="str">
        <f>IF(AND(AE123&gt;0,AE123&lt;&gt;"wait"),"AT",IF(AIL!$H125="AI",IF(Sheet1!$E125&lt;AIL!$G125-200,200,"wait"),0))</f>
        <v>AT</v>
      </c>
      <c r="AF124" s="8" t="str">
        <f>IF(AND(AF123&gt;0,AF123&lt;&gt;"wait"),"AT",IF(AIL!$H125="AI",IF(Sheet1!$D125&gt;AIL!$G125+50,50,"wait"),0))</f>
        <v>AT</v>
      </c>
      <c r="AG124" s="8" t="str">
        <f>IF(AND(AG123&gt;0,AG123&lt;&gt;"wait"),"AT",IF(AIL!$H125="AI",IF(Sheet1!$D125&gt;AIL!$G125+100,100,"wait"),0))</f>
        <v>wait</v>
      </c>
      <c r="AH124" s="8" t="str">
        <f>IF(AND(AH123&gt;0,AH123&lt;&gt;"wait"),"AT",IF(AIL!$H125="AI",IF(Sheet1!$D125&gt;AIL!$G125+150,150,"wait"),0))</f>
        <v>wait</v>
      </c>
      <c r="AI124" s="8" t="str">
        <f>IF(AND(AI123&gt;0,AI123&lt;&gt;"wait"),"AT",IF(AIL!$H125="AI",IF(Sheet1!$D125&gt;AIL!$G125+200,200,"wait"),0))</f>
        <v>wait</v>
      </c>
      <c r="AJ124" s="8">
        <f t="shared" si="101"/>
        <v>-50</v>
      </c>
      <c r="AL124" s="8" t="str">
        <f>IF(AND(AL123&gt;0,AL123&lt;&gt;"wait"),"AT",IF(AIL!$J125="AI",IF(Sheet1!$E125&lt;AIL!$I125-50,50,"wait"),0))</f>
        <v>AT</v>
      </c>
      <c r="AM124" s="8" t="str">
        <f>IF(AND(AM123&gt;0,AM123&lt;&gt;"wait"),"AT",IF(AIL!$J125="AI",IF(Sheet1!$E125&lt;AIL!$I125-100,100,"wait"),0))</f>
        <v>AT</v>
      </c>
      <c r="AN124" s="8" t="str">
        <f>IF(AND(AN123&gt;0,AN123&lt;&gt;"wait"),"AT",IF(AIL!$J125="AI",IF(Sheet1!$E125&lt;AIL!$I125-150,150,"wait"),0))</f>
        <v>AT</v>
      </c>
      <c r="AO124" s="8" t="str">
        <f>IF(AND(AO123&gt;0,AO123&lt;&gt;"wait"),"AT",IF(AIL!$J125="AI",IF(Sheet1!$E125&lt;AIL!$I125-200,200,"wait"),0))</f>
        <v>AT</v>
      </c>
      <c r="AP124" s="8" t="str">
        <f>IF(AND(AP123&gt;0,AP123&lt;&gt;"wait"),"AT",IF(AIL!$J125="AI",IF(Sheet1!$D125&gt;AIL!$I125+50,50,"wait"),0))</f>
        <v>AT</v>
      </c>
      <c r="AQ124" s="8" t="str">
        <f>IF(AND(AQ123&gt;0,AQ123&lt;&gt;"wait"),"AT",IF(AIL!$J125="AI",IF(Sheet1!$D125&gt;AIL!$I125+100,100,"wait"),0))</f>
        <v>wait</v>
      </c>
      <c r="AR124" s="8" t="str">
        <f>IF(AND(AR123&gt;0,AR123&lt;&gt;"wait"),"AT",IF(AIL!$J125="AI",IF(Sheet1!$D125&gt;AIL!$I125+150,150,"wait"),0))</f>
        <v>wait</v>
      </c>
      <c r="AS124" s="8" t="str">
        <f>IF(AND(AS123&gt;0,AS123&lt;&gt;"wait"),"AT",IF(AIL!$J125="AI",IF(Sheet1!$D125&gt;AIL!$I125+200,200,"wait"),0))</f>
        <v>wait</v>
      </c>
      <c r="AT124" s="8">
        <f t="shared" si="102"/>
        <v>-50</v>
      </c>
      <c r="AU124" s="8"/>
      <c r="AV124" s="8" t="str">
        <f>IF(AND(AV123&gt;0,AV123&lt;&gt;"wait"),"AT",IF(AIL!$L125="AI",IF(Sheet1!$E125&lt;AIL!$K125-50,50,"wait"),0))</f>
        <v>AT</v>
      </c>
      <c r="AW124" s="8" t="str">
        <f>IF(AND(AW123&gt;0,AW123&lt;&gt;"wait"),"AT",IF(AIL!$L125="AI",IF(Sheet1!$E125&lt;AIL!$K125-100,100,"wait"),0))</f>
        <v>AT</v>
      </c>
      <c r="AX124" s="8" t="str">
        <f>IF(AND(AX123&gt;0,AX123&lt;&gt;"wait"),"AT",IF(AIL!$L125="AI",IF(Sheet1!$E125&lt;AIL!$K125-150,150,"wait"),0))</f>
        <v>AT</v>
      </c>
      <c r="AY124" s="8" t="str">
        <f>IF(AND(AY123&gt;0,AY123&lt;&gt;"wait"),"AT",IF(AIL!$L125="AI",IF(Sheet1!$E125&lt;AIL!$K125-200,200,"wait"),0))</f>
        <v>AT</v>
      </c>
      <c r="AZ124" s="8" t="str">
        <f>IF(AND(AZ123&gt;0,AZ123&lt;&gt;"wait"),"AT",IF(AIL!$L125="AI",IF(Sheet1!$D125&gt;AIL!$K125+50,50,"wait"),0))</f>
        <v>AT</v>
      </c>
      <c r="BA124" s="8" t="str">
        <f>IF(AND(BA123&gt;0,BA123&lt;&gt;"wait"),"AT",IF(AIL!$L125="AI",IF(Sheet1!$D125&gt;AIL!$K125+100,100,"wait"),0))</f>
        <v>wait</v>
      </c>
      <c r="BB124" s="8" t="str">
        <f>IF(AND(BB123&gt;0,BB123&lt;&gt;"wait"),"AT",IF(AIL!$L125="AI",IF(Sheet1!$D125&gt;AIL!$K125+150,150,"wait"),0))</f>
        <v>wait</v>
      </c>
      <c r="BC124" s="8" t="str">
        <f>IF(AND(BC123&gt;0,BC123&lt;&gt;"wait"),"AT",IF(AIL!$L125="AI",IF(Sheet1!$D125&gt;AIL!$K125+200,200,"wait"),0))</f>
        <v>wait</v>
      </c>
      <c r="BD124" s="8">
        <f t="shared" si="103"/>
        <v>-50</v>
      </c>
      <c r="BE124" s="8"/>
      <c r="BF124" s="8" t="str">
        <f>IF(AND(BF123&gt;0,BF123&lt;&gt;"wait"),"AT",IF(AIL!$N125="AI",IF(Sheet1!$E125&lt;AIL!$M125-50,50,"wait"),0))</f>
        <v>AT</v>
      </c>
      <c r="BG124" s="8" t="str">
        <f>IF(AND(BG123&gt;0,BG123&lt;&gt;"wait"),"AT",IF(AIL!$N125="AI",IF(Sheet1!$E125&lt;AIL!$M125-100,100,"wait"),0))</f>
        <v>AT</v>
      </c>
      <c r="BH124" s="8" t="str">
        <f>IF(AND(BH123&gt;0,BH123&lt;&gt;"wait"),"AT",IF(AIL!$N125="AI",IF(Sheet1!$E125&lt;AIL!$M125-150,150,"wait"),0))</f>
        <v>AT</v>
      </c>
      <c r="BI124" s="8" t="str">
        <f>IF(AND(BI123&gt;0,BI123&lt;&gt;"wait"),"AT",IF(AIL!$N125="AI",IF(Sheet1!$E125&lt;AIL!$M125-200,200,"wait"),0))</f>
        <v>AT</v>
      </c>
      <c r="BJ124" s="8" t="str">
        <f>IF(AND(BJ123&gt;0,BJ123&lt;&gt;"wait"),"AT",IF(AIL!$N125="AI",IF(Sheet1!$D125&gt;AIL!$M125+50,50,"wait"),0))</f>
        <v>AT</v>
      </c>
      <c r="BK124" s="8" t="str">
        <f>IF(AND(BK123&gt;0,BK123&lt;&gt;"wait"),"AT",IF(AIL!$N125="AI",IF(Sheet1!$D125&gt;AIL!$M125+100,100,"wait"),0))</f>
        <v>wait</v>
      </c>
      <c r="BL124" s="8" t="str">
        <f>IF(AND(BL123&gt;0,BL123&lt;&gt;"wait"),"AT",IF(AIL!$N125="AI",IF(Sheet1!$D125&gt;AIL!$M125+150,150,"wait"),0))</f>
        <v>wait</v>
      </c>
      <c r="BM124" s="8" t="str">
        <f>IF(AND(BM123&gt;0,BM123&lt;&gt;"wait"),"AT",IF(AIL!$N125="AI",IF(Sheet1!$D125&gt;AIL!$M125+200,200,"wait"),0))</f>
        <v>wait</v>
      </c>
      <c r="BN124" s="8">
        <f t="shared" si="104"/>
        <v>-50</v>
      </c>
      <c r="BO124" s="8"/>
      <c r="BP124" s="8" t="str">
        <f>IF(AND(BP123&gt;0,BP123&lt;&gt;"wait"),"AT",IF(AIL!$P125="AI",IF(Sheet1!$E125&lt;AIL!$O125-50,50,"wait"),0))</f>
        <v>AT</v>
      </c>
      <c r="BQ124" s="8" t="str">
        <f>IF(AND(BQ123&gt;0,BQ123&lt;&gt;"wait"),"AT",IF(AIL!$P125="AI",IF(Sheet1!$E125&lt;AIL!$O125-100,100,"wait"),0))</f>
        <v>AT</v>
      </c>
      <c r="BR124" s="8" t="str">
        <f>IF(AND(BR123&gt;0,BR123&lt;&gt;"wait"),"AT",IF(AIL!$P125="AI",IF(Sheet1!$E125&lt;AIL!$O125-150,150,"wait"),0))</f>
        <v>AT</v>
      </c>
      <c r="BS124" s="8" t="str">
        <f>IF(AND(BS123&gt;0,BS123&lt;&gt;"wait"),"AT",IF(AIL!$P125="AI",IF(Sheet1!$E125&lt;AIL!$O125-200,200,"wait"),0))</f>
        <v>AT</v>
      </c>
      <c r="BT124" s="8" t="str">
        <f>IF(AND(BT123&gt;0,BT123&lt;&gt;"wait"),"AT",IF(AIL!$P125="AI",IF(Sheet1!$D125&gt;AIL!$O125+50,50,"wait"),0))</f>
        <v>AT</v>
      </c>
      <c r="BU124" s="8" t="str">
        <f>IF(AND(BU123&gt;0,BU123&lt;&gt;"wait"),"AT",IF(AIL!$P125="AI",IF(Sheet1!$D125&gt;AIL!$O125+100,100,"wait"),0))</f>
        <v>wait</v>
      </c>
      <c r="BV124" s="8" t="str">
        <f>IF(AND(BV123&gt;0,BV123&lt;&gt;"wait"),"AT",IF(AIL!$P125="AI",IF(Sheet1!$D125&gt;AIL!$O125+150,150,"wait"),0))</f>
        <v>wait</v>
      </c>
      <c r="BW124" s="8" t="str">
        <f>IF(AND(BW123&gt;0,BW123&lt;&gt;"wait"),"AT",IF(AIL!$P125="AI",IF(Sheet1!$D125&gt;AIL!$O125+200,200,"wait"),0))</f>
        <v>wait</v>
      </c>
      <c r="BX124" s="8">
        <f t="shared" si="105"/>
        <v>-50</v>
      </c>
      <c r="BY124" s="8"/>
      <c r="BZ124" s="8" t="str">
        <f>IF(AND(BZ123&gt;0,BZ123&lt;&gt;"wait"),"AT",IF(AIL!$R125="AI",IF(Sheet1!$E125&lt;AIL!$Q125-50,50,"wait"),0))</f>
        <v>AT</v>
      </c>
      <c r="CA124" s="8" t="str">
        <f>IF(AND(CA123&gt;0,CA123&lt;&gt;"wait"),"AT",IF(AIL!$R125="AI",IF(Sheet1!$E125&lt;AIL!$Q125-100,100,"wait"),0))</f>
        <v>AT</v>
      </c>
      <c r="CB124" s="8" t="str">
        <f>IF(AND(CB123&gt;0,CB123&lt;&gt;"wait"),"AT",IF(AIL!$R125="AI",IF(Sheet1!$E125&lt;AIL!$Q125-150,150,"wait"),0))</f>
        <v>AT</v>
      </c>
      <c r="CC124" s="8" t="str">
        <f>IF(AND(CC123&gt;0,CC123&lt;&gt;"wait"),"AT",IF(AIL!$R125="AI",IF(Sheet1!$E125&lt;AIL!$Q125-200,200,"wait"),0))</f>
        <v>AT</v>
      </c>
      <c r="CD124" s="8" t="str">
        <f>IF(AND(CD123&gt;0,CD123&lt;&gt;"wait"),"AT",IF(AIL!$R125="AI",IF(Sheet1!$D125&gt;AIL!$Q125+50,50,"wait"),0))</f>
        <v>AT</v>
      </c>
      <c r="CE124" s="8" t="str">
        <f>IF(AND(CE123&gt;0,CE123&lt;&gt;"wait"),"AT",IF(AIL!$R125="AI",IF(Sheet1!$D125&gt;AIL!$Q125+100,100,"wait"),0))</f>
        <v>wait</v>
      </c>
      <c r="CF124" s="8" t="str">
        <f>IF(AND(CF123&gt;0,CF123&lt;&gt;"wait"),"AT",IF(AIL!$R125="AI",IF(Sheet1!$D125&gt;AIL!$Q125+150,150,"wait"),0))</f>
        <v>wait</v>
      </c>
      <c r="CG124" s="8" t="str">
        <f>IF(AND(CG123&gt;0,CG123&lt;&gt;"wait"),"AT",IF(AIL!$R125="AI",IF(Sheet1!$D125&gt;AIL!$Q125+200,200,"wait"),0))</f>
        <v>wait</v>
      </c>
      <c r="CH124" s="8">
        <f t="shared" si="106"/>
        <v>-50</v>
      </c>
      <c r="CI124" s="8"/>
      <c r="CJ124" s="8" t="str">
        <f>IF(AND(CJ123&gt;0,CJ123&lt;&gt;"wait"),"AT",IF(AIL!$T125="AI",IF(Sheet1!$E125&lt;AIL!$S125-50,50,"wait"),0))</f>
        <v>AT</v>
      </c>
      <c r="CK124" s="8" t="str">
        <f>IF(AND(CK123&gt;0,CK123&lt;&gt;"wait"),"AT",IF(AIL!$T125="AI",IF(Sheet1!$E125&lt;AIL!$S125-100,100,"wait"),0))</f>
        <v>AT</v>
      </c>
      <c r="CL124" s="8" t="str">
        <f>IF(AND(CL123&gt;0,CL123&lt;&gt;"wait"),"AT",IF(AIL!$T125="AI",IF(Sheet1!$E125&lt;AIL!$S125-150,150,"wait"),0))</f>
        <v>AT</v>
      </c>
      <c r="CM124" s="8" t="str">
        <f>IF(AND(CM123&gt;0,CM123&lt;&gt;"wait"),"AT",IF(AIL!$T125="AI",IF(Sheet1!$E125&lt;AIL!$S125-200,200,"wait"),0))</f>
        <v>AT</v>
      </c>
      <c r="CN124" s="8" t="str">
        <f>IF(AND(CN123&gt;0,CN123&lt;&gt;"wait"),"AT",IF(AIL!$T125="AI",IF(Sheet1!$D125&gt;AIL!$S125+50,50,"wait"),0))</f>
        <v>AT</v>
      </c>
      <c r="CO124" s="8" t="str">
        <f>IF(AND(CO123&gt;0,CO123&lt;&gt;"wait"),"AT",IF(AIL!$T125="AI",IF(Sheet1!$D125&gt;AIL!$S125+100,100,"wait"),0))</f>
        <v>AT</v>
      </c>
      <c r="CP124" s="8" t="str">
        <f>IF(AND(CP123&gt;0,CP123&lt;&gt;"wait"),"AT",IF(AIL!$T125="AI",IF(Sheet1!$D125&gt;AIL!$S125+150,150,"wait"),0))</f>
        <v>wait</v>
      </c>
      <c r="CQ124" s="8" t="str">
        <f>IF(AND(CQ123&gt;0,CQ123&lt;&gt;"wait"),"AT",IF(AIL!$T125="AI",IF(Sheet1!$D125&gt;AIL!$S125+200,200,"wait"),0))</f>
        <v>wait</v>
      </c>
      <c r="CR124" s="8">
        <f t="shared" si="107"/>
        <v>-100</v>
      </c>
      <c r="CS124" s="8"/>
      <c r="CT124" s="8" t="str">
        <f>IF(AND(CT123&gt;0,CT123&lt;&gt;"wait"),"AT",IF(AIL!$V125="AI",IF(Sheet1!$E125&lt;AIL!$U125-50,50,"wait"),0))</f>
        <v>AT</v>
      </c>
      <c r="CU124" s="8" t="str">
        <f>IF(AND(CU123&gt;0,CU123&lt;&gt;"wait"),"AT",IF(AIL!$V125="AI",IF(Sheet1!$E125&lt;AIL!$U125-100,100,"wait"),0))</f>
        <v>AT</v>
      </c>
      <c r="CV124" s="8" t="str">
        <f>IF(AND(CV123&gt;0,CV123&lt;&gt;"wait"),"AT",IF(AIL!$V125="AI",IF(Sheet1!$E125&lt;AIL!$U125-150,150,"wait"),0))</f>
        <v>AT</v>
      </c>
      <c r="CW124" s="8" t="str">
        <f>IF(AND(CW123&gt;0,CW123&lt;&gt;"wait"),"AT",IF(AIL!$V125="AI",IF(Sheet1!$E125&lt;AIL!$U125-200,200,"wait"),0))</f>
        <v>AT</v>
      </c>
      <c r="CX124" s="8" t="str">
        <f>IF(AND(CX123&gt;0,CX123&lt;&gt;"wait"),"AT",IF(AIL!$V125="AI",IF(Sheet1!$D125&gt;AIL!$U125+50,50,"wait"),0))</f>
        <v>AT</v>
      </c>
      <c r="CY124" s="8" t="str">
        <f>IF(AND(CY123&gt;0,CY123&lt;&gt;"wait"),"AT",IF(AIL!$V125="AI",IF(Sheet1!$D125&gt;AIL!$U125+100,100,"wait"),0))</f>
        <v>AT</v>
      </c>
      <c r="CZ124" s="8" t="str">
        <f>IF(AND(CZ123&gt;0,CZ123&lt;&gt;"wait"),"AT",IF(AIL!$V125="AI",IF(Sheet1!$D125&gt;AIL!$U125+150,150,"wait"),0))</f>
        <v>wait</v>
      </c>
      <c r="DA124" s="8" t="str">
        <f>IF(AND(DA123&gt;0,DA123&lt;&gt;"wait"),"AT",IF(AIL!$V125="AI",IF(Sheet1!$D125&gt;AIL!$U125+200,200,"wait"),0))</f>
        <v>wait</v>
      </c>
      <c r="DB124" s="8">
        <f t="shared" si="108"/>
        <v>-100</v>
      </c>
      <c r="DC124" s="8"/>
      <c r="DD124" s="8" t="str">
        <f>IF(AND(DD123&gt;0,DD123&lt;&gt;"wait"),"AT",IF(AIL!$X125="AI",IF(Sheet1!$E125&lt;AIL!$W125-50,50,"wait"),0))</f>
        <v>AT</v>
      </c>
      <c r="DE124" s="8" t="str">
        <f>IF(AND(DE123&gt;0,DE123&lt;&gt;"wait"),"AT",IF(AIL!$X125="AI",IF(Sheet1!$E125&lt;AIL!$W125-100,100,"wait"),0))</f>
        <v>AT</v>
      </c>
      <c r="DF124" s="8" t="str">
        <f>IF(AND(DF123&gt;0,DF123&lt;&gt;"wait"),"AT",IF(AIL!$X125="AI",IF(Sheet1!$E125&lt;AIL!$W125-150,150,"wait"),0))</f>
        <v>AT</v>
      </c>
      <c r="DG124" s="8" t="str">
        <f>IF(AND(DG123&gt;0,DG123&lt;&gt;"wait"),"AT",IF(AIL!$X125="AI",IF(Sheet1!$E125&lt;AIL!$W125-200,200,"wait"),0))</f>
        <v>AT</v>
      </c>
      <c r="DH124" s="8" t="str">
        <f>IF(AND(DH123&gt;0,DH123&lt;&gt;"wait"),"AT",IF(AIL!$X125="AI",IF(Sheet1!$D125&gt;AIL!$W125+50,50,"wait"),0))</f>
        <v>AT</v>
      </c>
      <c r="DI124" s="8" t="str">
        <f>IF(AND(DI123&gt;0,DI123&lt;&gt;"wait"),"AT",IF(AIL!$X125="AI",IF(Sheet1!$D125&gt;AIL!$W125+100,100,"wait"),0))</f>
        <v>AT</v>
      </c>
      <c r="DJ124" s="8" t="str">
        <f>IF(AND(DJ123&gt;0,DJ123&lt;&gt;"wait"),"AT",IF(AIL!$X125="AI",IF(Sheet1!$D125&gt;AIL!$W125+150,150,"wait"),0))</f>
        <v>wait</v>
      </c>
      <c r="DK124" s="8" t="str">
        <f>IF(AND(DK123&gt;0,DK123&lt;&gt;"wait"),"AT",IF(AIL!$X125="AI",IF(Sheet1!$D125&gt;AIL!$W125+200,200,"wait"),0))</f>
        <v>wait</v>
      </c>
      <c r="DL124" s="8">
        <f t="shared" si="109"/>
        <v>-100</v>
      </c>
      <c r="DN124" s="10" t="str">
        <f>IF(AND(DN123&gt;0,DN123&lt;&gt;"wait"),"AT",IF(AIL!$AA125="AI",IF(Sheet1!$E125&lt;AIL!$Z125-50,50,"wait"),0))</f>
        <v>AT</v>
      </c>
      <c r="DO124" s="10" t="str">
        <f>IF(AND(DO123&gt;0,DO123&lt;&gt;"wait"),"AT",IF(AIL!$AA125="AI",IF(Sheet1!$E125&lt;AIL!$Z125-100,100,"wait"),0))</f>
        <v>AT</v>
      </c>
      <c r="DP124" s="10" t="str">
        <f>IF(AND(DP123&gt;0,DP123&lt;&gt;"wait"),"AT",IF(AIL!$AA125="AI",IF(Sheet1!$E125&lt;AIL!$Z125-150,150,"wait"),0))</f>
        <v>AT</v>
      </c>
      <c r="DQ124" s="10" t="str">
        <f>IF(AND(DQ123&gt;0,DQ123&lt;&gt;"wait"),"AT",IF(AIL!$AA125="AI",IF(Sheet1!$E125&lt;AIL!$Z125-200,200,"wait"),0))</f>
        <v>AT</v>
      </c>
      <c r="DR124" s="10" t="str">
        <f>IF(AND(DR123&gt;0,DR123&lt;&gt;"wait"),"AT",IF(AIL!$AA125="AI",IF(Sheet1!$D125&gt;AIL!$Z125+50,50,"wait"),0))</f>
        <v>AT</v>
      </c>
      <c r="DS124" s="10" t="str">
        <f>IF(AND(DS123&gt;0,DS123&lt;&gt;"wait"),"AT",IF(AIL!$AA125="AI",IF(Sheet1!$D125&gt;AIL!$Z125+100,100,"wait"),0))</f>
        <v>wait</v>
      </c>
      <c r="DT124" s="10" t="str">
        <f>IF(AND(DT123&gt;0,DT123&lt;&gt;"wait"),"AT",IF(AIL!$AA125="AI",IF(Sheet1!$D125&gt;AIL!$Z125+150,150,"wait"),0))</f>
        <v>wait</v>
      </c>
      <c r="DU124" s="10" t="str">
        <f>IF(AND(DU123&gt;0,DU123&lt;&gt;"wait"),"AT",IF(AIL!$AA125="AI",IF(Sheet1!$D125&gt;AIL!$Z125+200,200,"wait"),0))</f>
        <v>wait</v>
      </c>
      <c r="DV124" s="10">
        <f t="shared" si="77"/>
        <v>-50</v>
      </c>
      <c r="DX124" s="10" t="str">
        <f>IF(AND(DX123&gt;0,DX123&lt;&gt;"wait"),"AT",IF(AIL!$AC125="AI",IF(Sheet1!$E125&lt;AIL!$AB125-50,50,"wait"),0))</f>
        <v>AT</v>
      </c>
      <c r="DY124" s="10" t="str">
        <f>IF(AND(DY123&gt;0,DY123&lt;&gt;"wait"),"AT",IF(AIL!$AC125="AI",IF(Sheet1!$E125&lt;AIL!$AB125-100,100,"wait"),0))</f>
        <v>AT</v>
      </c>
      <c r="DZ124" s="10" t="str">
        <f>IF(AND(DZ123&gt;0,DZ123&lt;&gt;"wait"),"AT",IF(AIL!$AC125="AI",IF(Sheet1!$E125&lt;AIL!$AB125-150,150,"wait"),0))</f>
        <v>AT</v>
      </c>
      <c r="EA124" s="10" t="str">
        <f>IF(AND(EA123&gt;0,EA123&lt;&gt;"wait"),"AT",IF(AIL!$AC125="AI",IF(Sheet1!$E125&lt;AIL!$AB125-200,200,"wait"),0))</f>
        <v>AT</v>
      </c>
      <c r="EB124" s="10" t="str">
        <f>IF(AND(EB123&gt;0,EB123&lt;&gt;"wait"),"AT",IF(AIL!$AC125="AI",IF(Sheet1!$D125&gt;AIL!$AB125+50,50,"wait"),0))</f>
        <v>AT</v>
      </c>
      <c r="EC124" s="10" t="str">
        <f>IF(AND(EC123&gt;0,EC123&lt;&gt;"wait"),"AT",IF(AIL!$AC125="AI",IF(Sheet1!$D125&gt;AIL!$AB125+100,100,"wait"),0))</f>
        <v>wait</v>
      </c>
      <c r="ED124" s="10" t="str">
        <f>IF(AND(ED123&gt;0,ED123&lt;&gt;"wait"),"AT",IF(AIL!$AC125="AI",IF(Sheet1!$D125&gt;AIL!$AB125+150,150,"wait"),0))</f>
        <v>wait</v>
      </c>
      <c r="EE124" s="10" t="str">
        <f>IF(AND(EE123&gt;0,EE123&lt;&gt;"wait"),"AT",IF(AIL!$AC125="AI",IF(Sheet1!$D125&gt;AIL!$AB125+200,200,"wait"),0))</f>
        <v>wait</v>
      </c>
      <c r="EF124" s="10">
        <f t="shared" si="78"/>
        <v>-50</v>
      </c>
      <c r="EH124" s="10" t="str">
        <f>IF(AND(EH123&gt;0,EH123&lt;&gt;"wait"),"AT",IF(AIL!$AE125="AI",IF(Sheet1!$E125&lt;AIL!$AD125-50,50,"wait"),0))</f>
        <v>AT</v>
      </c>
      <c r="EI124" s="10" t="str">
        <f>IF(AND(EI123&gt;0,EI123&lt;&gt;"wait"),"AT",IF(AIL!$AE125="AI",IF(Sheet1!$E125&lt;AIL!$AD125-100,100,"wait"),0))</f>
        <v>AT</v>
      </c>
      <c r="EJ124" s="10" t="str">
        <f>IF(AND(EJ123&gt;0,EJ123&lt;&gt;"wait"),"AT",IF(AIL!$AE125="AI",IF(Sheet1!$E125&lt;AIL!$AD125-150,150,"wait"),0))</f>
        <v>AT</v>
      </c>
      <c r="EK124" s="10" t="str">
        <f>IF(AND(EK123&gt;0,EK123&lt;&gt;"wait"),"AT",IF(AIL!$AE125="AI",IF(Sheet1!$E125&lt;AIL!$AD125-200,200,"wait"),0))</f>
        <v>AT</v>
      </c>
      <c r="EL124" s="10" t="str">
        <f>IF(AND(EL123&gt;0,EL123&lt;&gt;"wait"),"AT",IF(AIL!$AE125="AI",IF(Sheet1!$D125&gt;AIL!$AD125+50,50,"wait"),0))</f>
        <v>AT</v>
      </c>
      <c r="EM124" s="10" t="str">
        <f>IF(AND(EM123&gt;0,EM123&lt;&gt;"wait"),"AT",IF(AIL!$AE125="AI",IF(Sheet1!$D125&gt;AIL!$AD125+100,100,"wait"),0))</f>
        <v>wait</v>
      </c>
      <c r="EN124" s="10" t="str">
        <f>IF(AND(EN123&gt;0,EN123&lt;&gt;"wait"),"AT",IF(AIL!$AE125="AI",IF(Sheet1!$D125&gt;AIL!$AD125+150,150,"wait"),0))</f>
        <v>wait</v>
      </c>
      <c r="EO124" s="10" t="str">
        <f>IF(AND(EO123&gt;0,EO123&lt;&gt;"wait"),"AT",IF(AIL!$AE125="AI",IF(Sheet1!$D125&gt;AIL!$AD125+200,200,"wait"),0))</f>
        <v>wait</v>
      </c>
      <c r="EP124" s="10">
        <f t="shared" si="79"/>
        <v>-50</v>
      </c>
      <c r="ER124" s="10" t="str">
        <f>IF(AND(ER123&gt;0,ER123&lt;&gt;"wait"),"AT",IF(AIL!$AG125="AI",IF(Sheet1!$E125&lt;AIL!$AF125-50,50,"wait"),0))</f>
        <v>AT</v>
      </c>
      <c r="ES124" s="10" t="str">
        <f>IF(AND(ES123&gt;0,ES123&lt;&gt;"wait"),"AT",IF(AIL!$AG125="AI",IF(Sheet1!$E125&lt;AIL!$AF125-100,100,"wait"),0))</f>
        <v>AT</v>
      </c>
      <c r="ET124" s="10" t="str">
        <f>IF(AND(ET123&gt;0,ET123&lt;&gt;"wait"),"AT",IF(AIL!$AG125="AI",IF(Sheet1!$E125&lt;AIL!$AF125-150,150,"wait"),0))</f>
        <v>AT</v>
      </c>
      <c r="EU124" s="10" t="str">
        <f>IF(AND(EU123&gt;0,EU123&lt;&gt;"wait"),"AT",IF(AIL!$AG125="AI",IF(Sheet1!$E125&lt;AIL!$AF125-200,200,"wait"),0))</f>
        <v>AT</v>
      </c>
      <c r="EV124" s="10" t="str">
        <f>IF(AND(EV123&gt;0,EV123&lt;&gt;"wait"),"AT",IF(AIL!$AG125="AI",IF(Sheet1!$D125&gt;AIL!$AF125+50,50,"wait"),0))</f>
        <v>AT</v>
      </c>
      <c r="EW124" s="10" t="str">
        <f>IF(AND(EW123&gt;0,EW123&lt;&gt;"wait"),"AT",IF(AIL!$AG125="AI",IF(Sheet1!$D125&gt;AIL!$AF125+100,100,"wait"),0))</f>
        <v>wait</v>
      </c>
      <c r="EX124" s="10" t="str">
        <f>IF(AND(EX123&gt;0,EX123&lt;&gt;"wait"),"AT",IF(AIL!$AG125="AI",IF(Sheet1!$D125&gt;AIL!$AF125+150,150,"wait"),0))</f>
        <v>wait</v>
      </c>
      <c r="EY124" s="10" t="str">
        <f>IF(AND(EY123&gt;0,EY123&lt;&gt;"wait"),"AT",IF(AIL!$AG125="AI",IF(Sheet1!$D125&gt;AIL!$AF125+200,200,"wait"),0))</f>
        <v>wait</v>
      </c>
      <c r="EZ124" s="10">
        <f t="shared" si="80"/>
        <v>-50</v>
      </c>
      <c r="FB124" s="10" t="str">
        <f>IF(AND(FB123&gt;0,FB123&lt;&gt;"wait"),"AT",IF(AIL!$AI125="AI",IF(Sheet1!$E125&lt;AIL!$AH125-50,50,"wait"),0))</f>
        <v>AT</v>
      </c>
      <c r="FC124" s="10" t="str">
        <f>IF(AND(FC123&gt;0,FC123&lt;&gt;"wait"),"AT",IF(AIL!$AI125="AI",IF(Sheet1!$E125&lt;AIL!$AH125-100,100,"wait"),0))</f>
        <v>AT</v>
      </c>
      <c r="FD124" s="10" t="str">
        <f>IF(AND(FD123&gt;0,FD123&lt;&gt;"wait"),"AT",IF(AIL!$AI125="AI",IF(Sheet1!$E125&lt;AIL!$AH125-150,150,"wait"),0))</f>
        <v>AT</v>
      </c>
      <c r="FE124" s="10" t="str">
        <f>IF(AND(FE123&gt;0,FE123&lt;&gt;"wait"),"AT",IF(AIL!$AI125="AI",IF(Sheet1!$E125&lt;AIL!$AH125-200,200,"wait"),0))</f>
        <v>AT</v>
      </c>
      <c r="FF124" s="10" t="str">
        <f>IF(AND(FF123&gt;0,FF123&lt;&gt;"wait"),"AT",IF(AIL!$AI125="AI",IF(Sheet1!$D125&gt;AIL!$AH125+50,50,"wait"),0))</f>
        <v>AT</v>
      </c>
      <c r="FG124" s="10" t="str">
        <f>IF(AND(FG123&gt;0,FG123&lt;&gt;"wait"),"AT",IF(AIL!$AI125="AI",IF(Sheet1!$D125&gt;AIL!$AH125+100,100,"wait"),0))</f>
        <v>wait</v>
      </c>
      <c r="FH124" s="10" t="str">
        <f>IF(AND(FH123&gt;0,FH123&lt;&gt;"wait"),"AT",IF(AIL!$AI125="AI",IF(Sheet1!$D125&gt;AIL!$AH125+150,150,"wait"),0))</f>
        <v>wait</v>
      </c>
      <c r="FI124" s="10" t="str">
        <f>IF(AND(FI123&gt;0,FI123&lt;&gt;"wait"),"AT",IF(AIL!$AI125="AI",IF(Sheet1!$D125&gt;AIL!$AH125+200,200,"wait"),0))</f>
        <v>wait</v>
      </c>
      <c r="FJ124" s="10">
        <f t="shared" si="81"/>
        <v>-50</v>
      </c>
      <c r="FL124" s="10" t="str">
        <f>IF(AND(FL123&gt;0,FL123&lt;&gt;"wait"),"AT",IF(AIL!$AK125="AI",IF(Sheet1!$E125&lt;AIL!$AJ125-50,50,"wait"),0))</f>
        <v>AT</v>
      </c>
      <c r="FM124" s="10" t="str">
        <f>IF(AND(FM123&gt;0,FM123&lt;&gt;"wait"),"AT",IF(AIL!$AK125="AI",IF(Sheet1!$E125&lt;AIL!$AJ125-100,100,"wait"),0))</f>
        <v>AT</v>
      </c>
      <c r="FN124" s="10" t="str">
        <f>IF(AND(FN123&gt;0,FN123&lt;&gt;"wait"),"AT",IF(AIL!$AK125="AI",IF(Sheet1!$E125&lt;AIL!$AJ125-150,150,"wait"),0))</f>
        <v>AT</v>
      </c>
      <c r="FO124" s="10" t="str">
        <f>IF(AND(FO123&gt;0,FO123&lt;&gt;"wait"),"AT",IF(AIL!$AK125="AI",IF(Sheet1!$E125&lt;AIL!$AJ125-200,200,"wait"),0))</f>
        <v>AT</v>
      </c>
      <c r="FP124" s="10" t="str">
        <f>IF(AND(FP123&gt;0,FP123&lt;&gt;"wait"),"AT",IF(AIL!$AK125="AI",IF(Sheet1!$D125&gt;AIL!$AJ125+50,50,"wait"),0))</f>
        <v>AT</v>
      </c>
      <c r="FQ124" s="10" t="str">
        <f>IF(AND(FQ123&gt;0,FQ123&lt;&gt;"wait"),"AT",IF(AIL!$AK125="AI",IF(Sheet1!$D125&gt;AIL!$AJ125+100,100,"wait"),0))</f>
        <v>wait</v>
      </c>
      <c r="FR124" s="10" t="str">
        <f>IF(AND(FR123&gt;0,FR123&lt;&gt;"wait"),"AT",IF(AIL!$AK125="AI",IF(Sheet1!$D125&gt;AIL!$AJ125+150,150,"wait"),0))</f>
        <v>wait</v>
      </c>
      <c r="FS124" s="10" t="str">
        <f>IF(AND(FS123&gt;0,FS123&lt;&gt;"wait"),"AT",IF(AIL!$AK125="AI",IF(Sheet1!$D125&gt;AIL!$AJ125+200,200,"wait"),0))</f>
        <v>wait</v>
      </c>
      <c r="FT124" s="10">
        <f t="shared" si="82"/>
        <v>-50</v>
      </c>
      <c r="FV124" s="10" t="str">
        <f>IF(AND(FV123&gt;0,FV123&lt;&gt;"wait"),"AT",IF(AIL!$AM125="AI",IF(Sheet1!$E125&lt;AIL!$AL125-50,50,"wait"),0))</f>
        <v>AT</v>
      </c>
      <c r="FW124" s="10" t="str">
        <f>IF(AND(FW123&gt;0,FW123&lt;&gt;"wait"),"AT",IF(AIL!$AM125="AI",IF(Sheet1!$E125&lt;AIL!$AL125-100,100,"wait"),0))</f>
        <v>AT</v>
      </c>
      <c r="FX124" s="10" t="str">
        <f>IF(AND(FX123&gt;0,FX123&lt;&gt;"wait"),"AT",IF(AIL!$AM125="AI",IF(Sheet1!$E125&lt;AIL!$AL125-150,150,"wait"),0))</f>
        <v>AT</v>
      </c>
      <c r="FY124" s="10" t="str">
        <f>IF(AND(FY123&gt;0,FY123&lt;&gt;"wait"),"AT",IF(AIL!$AM125="AI",IF(Sheet1!$E125&lt;AIL!$AL125-200,200,"wait"),0))</f>
        <v>AT</v>
      </c>
      <c r="FZ124" s="10" t="str">
        <f>IF(AND(FZ123&gt;0,FZ123&lt;&gt;"wait"),"AT",IF(AIL!$AM125="AI",IF(Sheet1!$D125&gt;AIL!$AL125+50,50,"wait"),0))</f>
        <v>AT</v>
      </c>
      <c r="GA124" s="10" t="str">
        <f>IF(AND(GA123&gt;0,GA123&lt;&gt;"wait"),"AT",IF(AIL!$AM125="AI",IF(Sheet1!$D125&gt;AIL!$AL125+100,100,"wait"),0))</f>
        <v>wait</v>
      </c>
      <c r="GB124" s="10" t="str">
        <f>IF(AND(GB123&gt;0,GB123&lt;&gt;"wait"),"AT",IF(AIL!$AM125="AI",IF(Sheet1!$D125&gt;AIL!$AL125+150,150,"wait"),0))</f>
        <v>wait</v>
      </c>
      <c r="GC124" s="10" t="str">
        <f>IF(AND(GC123&gt;0,GC123&lt;&gt;"wait"),"AT",IF(AIL!$AM125="AI",IF(Sheet1!$D125&gt;AIL!$AL125+200,200,"wait"),0))</f>
        <v>wait</v>
      </c>
      <c r="GD124" s="10">
        <f t="shared" si="83"/>
        <v>-50</v>
      </c>
      <c r="GF124" s="10" t="str">
        <f>IF(AND(GF123&gt;0,GF123&lt;&gt;"wait"),"AT",IF(AIL!$AO125="AI",IF(Sheet1!$E125&lt;AIL!$AN125-50,50,"wait"),0))</f>
        <v>AT</v>
      </c>
      <c r="GG124" s="10" t="str">
        <f>IF(AND(GG123&gt;0,GG123&lt;&gt;"wait"),"AT",IF(AIL!$AO125="AI",IF(Sheet1!$E125&lt;AIL!$AN125-100,100,"wait"),0))</f>
        <v>AT</v>
      </c>
      <c r="GH124" s="10" t="str">
        <f>IF(AND(GH123&gt;0,GH123&lt;&gt;"wait"),"AT",IF(AIL!$AO125="AI",IF(Sheet1!$E125&lt;AIL!$AN125-150,150,"wait"),0))</f>
        <v>AT</v>
      </c>
      <c r="GI124" s="10" t="str">
        <f>IF(AND(GI123&gt;0,GI123&lt;&gt;"wait"),"AT",IF(AIL!$AO125="AI",IF(Sheet1!$E125&lt;AIL!$AN125-200,200,"wait"),0))</f>
        <v>AT</v>
      </c>
      <c r="GJ124" s="10" t="str">
        <f>IF(AND(GJ123&gt;0,GJ123&lt;&gt;"wait"),"AT",IF(AIL!$AO125="AI",IF(Sheet1!$D125&gt;AIL!$AN125+50,50,"wait"),0))</f>
        <v>AT</v>
      </c>
      <c r="GK124" s="10" t="str">
        <f>IF(AND(GK123&gt;0,GK123&lt;&gt;"wait"),"AT",IF(AIL!$AO125="AI",IF(Sheet1!$D125&gt;AIL!$AN125+100,100,"wait"),0))</f>
        <v>wait</v>
      </c>
      <c r="GL124" s="10" t="str">
        <f>IF(AND(GL123&gt;0,GL123&lt;&gt;"wait"),"AT",IF(AIL!$AO125="AI",IF(Sheet1!$D125&gt;AIL!$AN125+150,150,"wait"),0))</f>
        <v>wait</v>
      </c>
      <c r="GM124" s="10" t="str">
        <f>IF(AND(GM123&gt;0,GM123&lt;&gt;"wait"),"AT",IF(AIL!$AO125="AI",IF(Sheet1!$D125&gt;AIL!$AN125+200,200,"wait"),0))</f>
        <v>wait</v>
      </c>
      <c r="GN124" s="10">
        <f t="shared" si="84"/>
        <v>-50</v>
      </c>
      <c r="GP124" s="10" t="str">
        <f>IF(AND(GP123&gt;0,GP123&lt;&gt;"wait"),"AT",IF(AIL!$AQ125="AI",IF(Sheet1!$E125&lt;AIL!$AP125-50,50,"wait"),0))</f>
        <v>AT</v>
      </c>
      <c r="GQ124" s="10" t="str">
        <f>IF(AND(GQ123&gt;0,GQ123&lt;&gt;"wait"),"AT",IF(AIL!$AQ125="AI",IF(Sheet1!$E125&lt;AIL!$AP125-100,100,"wait"),0))</f>
        <v>AT</v>
      </c>
      <c r="GR124" s="10" t="str">
        <f>IF(AND(GR123&gt;0,GR123&lt;&gt;"wait"),"AT",IF(AIL!$AQ125="AI",IF(Sheet1!$E125&lt;AIL!$AP125-150,150,"wait"),0))</f>
        <v>AT</v>
      </c>
      <c r="GS124" s="10" t="str">
        <f>IF(AND(GS123&gt;0,GS123&lt;&gt;"wait"),"AT",IF(AIL!$AQ125="AI",IF(Sheet1!$E125&lt;AIL!$AP125-200,200,"wait"),0))</f>
        <v>AT</v>
      </c>
      <c r="GT124" s="10" t="str">
        <f>IF(AND(GT123&gt;0,GT123&lt;&gt;"wait"),"AT",IF(AIL!$AQ125="AI",IF(Sheet1!$D125&gt;AIL!$AP125+50,50,"wait"),0))</f>
        <v>AT</v>
      </c>
      <c r="GU124" s="10" t="str">
        <f>IF(AND(GU123&gt;0,GU123&lt;&gt;"wait"),"AT",IF(AIL!$AQ125="AI",IF(Sheet1!$D125&gt;AIL!$AP125+100,100,"wait"),0))</f>
        <v>wait</v>
      </c>
      <c r="GV124" s="10" t="str">
        <f>IF(AND(GV123&gt;0,GV123&lt;&gt;"wait"),"AT",IF(AIL!$AQ125="AI",IF(Sheet1!$D125&gt;AIL!$AP125+150,150,"wait"),0))</f>
        <v>wait</v>
      </c>
      <c r="GW124" s="10" t="str">
        <f>IF(AND(GW123&gt;0,GW123&lt;&gt;"wait"),"AT",IF(AIL!$AQ125="AI",IF(Sheet1!$D125&gt;AIL!$AP125+200,200,"wait"),0))</f>
        <v>wait</v>
      </c>
      <c r="GX124" s="10">
        <f t="shared" si="85"/>
        <v>-50</v>
      </c>
      <c r="GZ124" s="10" t="str">
        <f>IF(AND(GZ123&gt;0,GZ123&lt;&gt;"wait"),"AT",IF(AIL!$AS125="AI",IF(Sheet1!$E125&lt;AIL!$AR125-50,50,"wait"),0))</f>
        <v>AT</v>
      </c>
      <c r="HA124" s="10" t="str">
        <f>IF(AND(HA123&gt;0,HA123&lt;&gt;"wait"),"AT",IF(AIL!$AS125="AI",IF(Sheet1!$E125&lt;AIL!$AR125-100,100,"wait"),0))</f>
        <v>AT</v>
      </c>
      <c r="HB124" s="10" t="str">
        <f>IF(AND(HB123&gt;0,HB123&lt;&gt;"wait"),"AT",IF(AIL!$AS125="AI",IF(Sheet1!$E125&lt;AIL!$AR125-150,150,"wait"),0))</f>
        <v>AT</v>
      </c>
      <c r="HC124" s="10" t="str">
        <f>IF(AND(HC123&gt;0,HC123&lt;&gt;"wait"),"AT",IF(AIL!$AS125="AI",IF(Sheet1!$E125&lt;AIL!$AR125-200,200,"wait"),0))</f>
        <v>AT</v>
      </c>
      <c r="HD124" s="10" t="str">
        <f>IF(AND(HD123&gt;0,HD123&lt;&gt;"wait"),"AT",IF(AIL!$AS125="AI",IF(Sheet1!$D125&gt;AIL!$AR125+50,50,"wait"),0))</f>
        <v>AT</v>
      </c>
      <c r="HE124" s="10" t="str">
        <f>IF(AND(HE123&gt;0,HE123&lt;&gt;"wait"),"AT",IF(AIL!$AS125="AI",IF(Sheet1!$D125&gt;AIL!$AR125+100,100,"wait"),0))</f>
        <v>wait</v>
      </c>
      <c r="HF124" s="10" t="str">
        <f>IF(AND(HF123&gt;0,HF123&lt;&gt;"wait"),"AT",IF(AIL!$AS125="AI",IF(Sheet1!$D125&gt;AIL!$AR125+150,150,"wait"),0))</f>
        <v>wait</v>
      </c>
      <c r="HG124" s="10" t="str">
        <f>IF(AND(HG123&gt;0,HG123&lt;&gt;"wait"),"AT",IF(AIL!$AS125="AI",IF(Sheet1!$D125&gt;AIL!$AR125+200,200,"wait"),0))</f>
        <v>wait</v>
      </c>
      <c r="HH124" s="10">
        <f t="shared" si="86"/>
        <v>-50</v>
      </c>
      <c r="HJ124" s="10" t="str">
        <f>IF(AND(HJ123&gt;0,HJ123&lt;&gt;"wait"),"AT",IF(AIL!$AU125="AI",IF(Sheet1!$E125&lt;AIL!$AT125-50,50,"wait"),0))</f>
        <v>AT</v>
      </c>
      <c r="HK124" s="10" t="str">
        <f>IF(AND(HK123&gt;0,HK123&lt;&gt;"wait"),"AT",IF(AIL!$AU125="AI",IF(Sheet1!$E125&lt;AIL!$AT125-100,100,"wait"),0))</f>
        <v>AT</v>
      </c>
      <c r="HL124" s="10" t="str">
        <f>IF(AND(HL123&gt;0,HL123&lt;&gt;"wait"),"AT",IF(AIL!$AU125="AI",IF(Sheet1!$E125&lt;AIL!$AT125-150,150,"wait"),0))</f>
        <v>AT</v>
      </c>
      <c r="HM124" s="10" t="str">
        <f>IF(AND(HM123&gt;0,HM123&lt;&gt;"wait"),"AT",IF(AIL!$AU125="AI",IF(Sheet1!$E125&lt;AIL!$AT125-200,200,"wait"),0))</f>
        <v>AT</v>
      </c>
      <c r="HN124" s="10" t="str">
        <f>IF(AND(HN123&gt;0,HN123&lt;&gt;"wait"),"AT",IF(AIL!$AU125="AI",IF(Sheet1!$D125&gt;AIL!$AT125+50,50,"wait"),0))</f>
        <v>AT</v>
      </c>
      <c r="HO124" s="10" t="str">
        <f>IF(AND(HO123&gt;0,HO123&lt;&gt;"wait"),"AT",IF(AIL!$AU125="AI",IF(Sheet1!$D125&gt;AIL!$AT125+100,100,"wait"),0))</f>
        <v>wait</v>
      </c>
      <c r="HP124" s="10" t="str">
        <f>IF(AND(HP123&gt;0,HP123&lt;&gt;"wait"),"AT",IF(AIL!$AU125="AI",IF(Sheet1!$D125&gt;AIL!$AT125+150,150,"wait"),0))</f>
        <v>wait</v>
      </c>
      <c r="HQ124" s="10" t="str">
        <f>IF(AND(HQ123&gt;0,HQ123&lt;&gt;"wait"),"AT",IF(AIL!$AU125="AI",IF(Sheet1!$D125&gt;AIL!$AT125+200,200,"wait"),0))</f>
        <v>wait</v>
      </c>
      <c r="HR124" s="10">
        <f t="shared" si="87"/>
        <v>-50</v>
      </c>
      <c r="HT124" s="10" t="str">
        <f>IF(AND(HT123&gt;0,HT123&lt;&gt;"wait"),"AT",IF(AIL!$AX125="AI",IF(Sheet1!$E125&lt;AIL!$AW125-50,50,"wait"),0))</f>
        <v>AT</v>
      </c>
      <c r="HU124" s="10" t="str">
        <f>IF(AND(HU123&gt;0,HU123&lt;&gt;"wait"),"AT",IF(AIL!$AX125="AI",IF(Sheet1!$E125&lt;AIL!$AW125-100,100,"wait"),0))</f>
        <v>AT</v>
      </c>
      <c r="HV124" s="10" t="str">
        <f>IF(AND(HV123&gt;0,HV123&lt;&gt;"wait"),"AT",IF(AIL!$AX125="AI",IF(Sheet1!$E125&lt;AIL!$AW125-150,150,"wait"),0))</f>
        <v>wait</v>
      </c>
      <c r="HW124" s="10" t="str">
        <f>IF(AND(HW123&gt;0,HW123&lt;&gt;"wait"),"AT",IF(AIL!$AX125="AI",IF(Sheet1!$E125&lt;AIL!$AW125-200,200,"wait"),0))</f>
        <v>wait</v>
      </c>
      <c r="HX124" s="10" t="str">
        <f>IF(AND(HX123&gt;0,HX123&lt;&gt;"wait"),"AT",IF(AIL!$AX125="AI",IF(Sheet1!$D125&gt;AIL!$AW125+50,50,"wait"),0))</f>
        <v>AT</v>
      </c>
      <c r="HY124" s="10" t="str">
        <f>IF(AND(HY123&gt;0,HY123&lt;&gt;"wait"),"AT",IF(AIL!$AX125="AI",IF(Sheet1!$D125&gt;AIL!$AW125+100,100,"wait"),0))</f>
        <v>AT</v>
      </c>
      <c r="HZ124" s="10" t="str">
        <f>IF(AND(HZ123&gt;0,HZ123&lt;&gt;"wait"),"AT",IF(AIL!$AX125="AI",IF(Sheet1!$D125&gt;AIL!$AW125+150,150,"wait"),0))</f>
        <v>wait</v>
      </c>
      <c r="IA124" s="10" t="str">
        <f>IF(AND(IA123&gt;0,IA123&lt;&gt;"wait"),"AT",IF(AIL!$AX125="AI",IF(Sheet1!$D125&gt;AIL!$AW125+200,200,"wait"),0))</f>
        <v>wait</v>
      </c>
      <c r="IB124" s="10">
        <f t="shared" si="88"/>
        <v>-100</v>
      </c>
      <c r="ID124" s="10" t="str">
        <f>IF(AND(ID123&gt;0,ID123&lt;&gt;"wait"),"AT",IF(AIL!$AZ125="AI",IF(Sheet1!$E125&lt;AIL!$AY125-50,50,"wait"),0))</f>
        <v>AT</v>
      </c>
      <c r="IE124" s="10" t="str">
        <f>IF(AND(IE123&gt;0,IE123&lt;&gt;"wait"),"AT",IF(AIL!$AZ125="AI",IF(Sheet1!$E125&lt;AIL!$AY125-100,100,"wait"),0))</f>
        <v>AT</v>
      </c>
      <c r="IF124" s="10" t="str">
        <f>IF(AND(IF123&gt;0,IF123&lt;&gt;"wait"),"AT",IF(AIL!$AZ125="AI",IF(Sheet1!$E125&lt;AIL!$AY125-150,150,"wait"),0))</f>
        <v>wait</v>
      </c>
      <c r="IG124" s="10" t="str">
        <f>IF(AND(IG123&gt;0,IG123&lt;&gt;"wait"),"AT",IF(AIL!$AZ125="AI",IF(Sheet1!$E125&lt;AIL!$AY125-200,200,"wait"),0))</f>
        <v>wait</v>
      </c>
      <c r="IH124" s="10" t="str">
        <f>IF(AND(IH123&gt;0,IH123&lt;&gt;"wait"),"AT",IF(AIL!$AZ125="AI",IF(Sheet1!$D125&gt;AIL!$AY125+50,50,"wait"),0))</f>
        <v>AT</v>
      </c>
      <c r="II124" s="10" t="str">
        <f>IF(AND(II123&gt;0,II123&lt;&gt;"wait"),"AT",IF(AIL!$AZ125="AI",IF(Sheet1!$D125&gt;AIL!$AY125+100,100,"wait"),0))</f>
        <v>AT</v>
      </c>
      <c r="IJ124" s="10" t="str">
        <f>IF(AND(IJ123&gt;0,IJ123&lt;&gt;"wait"),"AT",IF(AIL!$AZ125="AI",IF(Sheet1!$D125&gt;AIL!$AY125+150,150,"wait"),0))</f>
        <v>wait</v>
      </c>
      <c r="IK124" s="10" t="str">
        <f>IF(AND(IK123&gt;0,IK123&lt;&gt;"wait"),"AT",IF(AIL!$AZ125="AI",IF(Sheet1!$D125&gt;AIL!$AY125+200,200,"wait"),0))</f>
        <v>wait</v>
      </c>
      <c r="IL124" s="10">
        <f t="shared" si="89"/>
        <v>-100</v>
      </c>
      <c r="IN124" s="10" t="str">
        <f>IF(AND(IN123&gt;0,IN123&lt;&gt;"wait"),"AT",IF(AIL!$BB125="AI",IF(Sheet1!$E125&lt;AIL!$BA125-50,50,"wait"),0))</f>
        <v>AT</v>
      </c>
      <c r="IO124" s="10" t="str">
        <f>IF(AND(IO123&gt;0,IO123&lt;&gt;"wait"),"AT",IF(AIL!$BB125="AI",IF(Sheet1!$E125&lt;AIL!$BA125-100,100,"wait"),0))</f>
        <v>AT</v>
      </c>
      <c r="IP124" s="10" t="str">
        <f>IF(AND(IP123&gt;0,IP123&lt;&gt;"wait"),"AT",IF(AIL!$BB125="AI",IF(Sheet1!$E125&lt;AIL!$BA125-150,150,"wait"),0))</f>
        <v>wait</v>
      </c>
      <c r="IQ124" s="10" t="str">
        <f>IF(AND(IQ123&gt;0,IQ123&lt;&gt;"wait"),"AT",IF(AIL!$BB125="AI",IF(Sheet1!$E125&lt;AIL!$BA125-200,200,"wait"),0))</f>
        <v>wait</v>
      </c>
      <c r="IR124" s="10" t="str">
        <f>IF(AND(IR123&gt;0,IR123&lt;&gt;"wait"),"AT",IF(AIL!$BB125="AI",IF(Sheet1!$D125&gt;AIL!$BA125+50,50,"wait"),0))</f>
        <v>AT</v>
      </c>
      <c r="IS124" s="10" t="str">
        <f>IF(AND(IS123&gt;0,IS123&lt;&gt;"wait"),"AT",IF(AIL!$BB125="AI",IF(Sheet1!$D125&gt;AIL!$BA125+100,100,"wait"),0))</f>
        <v>AT</v>
      </c>
      <c r="IT124" s="10" t="str">
        <f>IF(AND(IT123&gt;0,IT123&lt;&gt;"wait"),"AT",IF(AIL!$BB125="AI",IF(Sheet1!$D125&gt;AIL!$BA125+150,150,"wait"),0))</f>
        <v>wait</v>
      </c>
      <c r="IU124" s="10" t="str">
        <f>IF(AND(IU123&gt;0,IU123&lt;&gt;"wait"),"AT",IF(AIL!$BB125="AI",IF(Sheet1!$D125&gt;AIL!$BA125+200,200,"wait"),0))</f>
        <v>wait</v>
      </c>
      <c r="IV124" s="10">
        <f t="shared" si="90"/>
        <v>-100</v>
      </c>
      <c r="IX124" s="10" t="str">
        <f>IF(AND(IX123&gt;0,IX123&lt;&gt;"wait"),"AT",IF(AIL!$BD125="AI",IF(Sheet1!$E125&lt;AIL!$BC125-50,50,"wait"),0))</f>
        <v>AT</v>
      </c>
      <c r="IY124" s="10" t="str">
        <f>IF(AND(IY123&gt;0,IY123&lt;&gt;"wait"),"AT",IF(AIL!$BD125="AI",IF(Sheet1!$E125&lt;AIL!$BC125-100,100,"wait"),0))</f>
        <v>AT</v>
      </c>
      <c r="IZ124" s="10" t="str">
        <f>IF(AND(IZ123&gt;0,IZ123&lt;&gt;"wait"),"AT",IF(AIL!$BD125="AI",IF(Sheet1!$E125&lt;AIL!$BC125-150,150,"wait"),0))</f>
        <v>wait</v>
      </c>
      <c r="JA124" s="10" t="str">
        <f>IF(AND(JA123&gt;0,JA123&lt;&gt;"wait"),"AT",IF(AIL!$BD125="AI",IF(Sheet1!$E125&lt;AIL!$BC125-200,200,"wait"),0))</f>
        <v>wait</v>
      </c>
      <c r="JB124" s="10" t="str">
        <f>IF(AND(JB123&gt;0,JB123&lt;&gt;"wait"),"AT",IF(AIL!$BD125="AI",IF(Sheet1!$D125&gt;AIL!$BC125+50,50,"wait"),0))</f>
        <v>AT</v>
      </c>
      <c r="JC124" s="10" t="str">
        <f>IF(AND(JC123&gt;0,JC123&lt;&gt;"wait"),"AT",IF(AIL!$BD125="AI",IF(Sheet1!$D125&gt;AIL!$BC125+100,100,"wait"),0))</f>
        <v>AT</v>
      </c>
      <c r="JD124" s="10" t="str">
        <f>IF(AND(JD123&gt;0,JD123&lt;&gt;"wait"),"AT",IF(AIL!$BD125="AI",IF(Sheet1!$D125&gt;AIL!$BC125+150,150,"wait"),0))</f>
        <v>wait</v>
      </c>
      <c r="JE124" s="10" t="str">
        <f>IF(AND(JE123&gt;0,JE123&lt;&gt;"wait"),"AT",IF(AIL!$BD125="AI",IF(Sheet1!$D125&gt;AIL!$BC125+200,200,"wait"),0))</f>
        <v>wait</v>
      </c>
      <c r="JF124" s="10">
        <f t="shared" si="91"/>
        <v>-100</v>
      </c>
      <c r="JH124" s="10" t="str">
        <f>IF(AND(JH123&gt;0,JH123&lt;&gt;"wait"),"AT",IF(AIL!$BF125="AI",IF(Sheet1!$E125&lt;AIL!$BE125-50,50,"wait"),0))</f>
        <v>AT</v>
      </c>
      <c r="JI124" s="10" t="str">
        <f>IF(AND(JI123&gt;0,JI123&lt;&gt;"wait"),"AT",IF(AIL!$BF125="AI",IF(Sheet1!$E125&lt;AIL!$BE125-100,100,"wait"),0))</f>
        <v>AT</v>
      </c>
      <c r="JJ124" s="10" t="str">
        <f>IF(AND(JJ123&gt;0,JJ123&lt;&gt;"wait"),"AT",IF(AIL!$BF125="AI",IF(Sheet1!$E125&lt;AIL!$BE125-150,150,"wait"),0))</f>
        <v>wait</v>
      </c>
      <c r="JK124" s="10" t="str">
        <f>IF(AND(JK123&gt;0,JK123&lt;&gt;"wait"),"AT",IF(AIL!$BF125="AI",IF(Sheet1!$E125&lt;AIL!$BE125-200,200,"wait"),0))</f>
        <v>wait</v>
      </c>
      <c r="JL124" s="10" t="str">
        <f>IF(AND(JL123&gt;0,JL123&lt;&gt;"wait"),"AT",IF(AIL!$BF125="AI",IF(Sheet1!$D125&gt;AIL!$BE125+50,50,"wait"),0))</f>
        <v>AT</v>
      </c>
      <c r="JM124" s="10" t="str">
        <f>IF(AND(JM123&gt;0,JM123&lt;&gt;"wait"),"AT",IF(AIL!$BF125="AI",IF(Sheet1!$D125&gt;AIL!$BE125+100,100,"wait"),0))</f>
        <v>AT</v>
      </c>
      <c r="JN124" s="10" t="str">
        <f>IF(AND(JN123&gt;0,JN123&lt;&gt;"wait"),"AT",IF(AIL!$BF125="AI",IF(Sheet1!$D125&gt;AIL!$BE125+150,150,"wait"),0))</f>
        <v>wait</v>
      </c>
      <c r="JO124" s="10" t="str">
        <f>IF(AND(JO123&gt;0,JO123&lt;&gt;"wait"),"AT",IF(AIL!$BF125="AI",IF(Sheet1!$D125&gt;AIL!$BE125+200,200,"wait"),0))</f>
        <v>wait</v>
      </c>
      <c r="JP124" s="10">
        <f t="shared" si="92"/>
        <v>-100</v>
      </c>
      <c r="JR124" s="10" t="str">
        <f>IF(AND(JR123&gt;0,JR123&lt;&gt;"wait"),"AT",IF(AIL!$BH125="AI",IF(Sheet1!$E125&lt;AIL!$BG125-50,50,"wait"),0))</f>
        <v>AT</v>
      </c>
      <c r="JS124" s="10" t="str">
        <f>IF(AND(JS123&gt;0,JS123&lt;&gt;"wait"),"AT",IF(AIL!$BH125="AI",IF(Sheet1!$E125&lt;AIL!$BG125-100,100,"wait"),0))</f>
        <v>AT</v>
      </c>
      <c r="JT124" s="10" t="str">
        <f>IF(AND(JT123&gt;0,JT123&lt;&gt;"wait"),"AT",IF(AIL!$BH125="AI",IF(Sheet1!$E125&lt;AIL!$BG125-150,150,"wait"),0))</f>
        <v>wait</v>
      </c>
      <c r="JU124" s="10" t="str">
        <f>IF(AND(JU123&gt;0,JU123&lt;&gt;"wait"),"AT",IF(AIL!$BH125="AI",IF(Sheet1!$E125&lt;AIL!$BG125-200,200,"wait"),0))</f>
        <v>wait</v>
      </c>
      <c r="JV124" s="10" t="str">
        <f>IF(AND(JV123&gt;0,JV123&lt;&gt;"wait"),"AT",IF(AIL!$BH125="AI",IF(Sheet1!$D125&gt;AIL!$BG125+50,50,"wait"),0))</f>
        <v>AT</v>
      </c>
      <c r="JW124" s="10" t="str">
        <f>IF(AND(JW123&gt;0,JW123&lt;&gt;"wait"),"AT",IF(AIL!$BH125="AI",IF(Sheet1!$D125&gt;AIL!$BG125+100,100,"wait"),0))</f>
        <v>wait</v>
      </c>
      <c r="JX124" s="10" t="str">
        <f>IF(AND(JX123&gt;0,JX123&lt;&gt;"wait"),"AT",IF(AIL!$BH125="AI",IF(Sheet1!$D125&gt;AIL!$BG125+150,150,"wait"),0))</f>
        <v>wait</v>
      </c>
      <c r="JY124" s="10" t="str">
        <f>IF(AND(JY123&gt;0,JY123&lt;&gt;"wait"),"AT",IF(AIL!$BH125="AI",IF(Sheet1!$D125&gt;AIL!$BG125+200,200,"wait"),0))</f>
        <v>wait</v>
      </c>
      <c r="JZ124" s="10">
        <f t="shared" si="93"/>
        <v>-50</v>
      </c>
      <c r="KB124" s="10" t="str">
        <f>IF(AND(KB123&gt;0,KB123&lt;&gt;"wait"),"AT",IF(AIL!$BJ125="AI",IF(Sheet1!$E125&lt;AIL!$BI125-50,50,"wait"),0))</f>
        <v>AT</v>
      </c>
      <c r="KC124" s="10" t="str">
        <f>IF(AND(KC123&gt;0,KC123&lt;&gt;"wait"),"AT",IF(AIL!$BJ125="AI",IF(Sheet1!$E125&lt;AIL!$BI125-100,100,"wait"),0))</f>
        <v>AT</v>
      </c>
      <c r="KD124" s="10" t="str">
        <f>IF(AND(KD123&gt;0,KD123&lt;&gt;"wait"),"AT",IF(AIL!$BJ125="AI",IF(Sheet1!$E125&lt;AIL!$BI125-150,150,"wait"),0))</f>
        <v>wait</v>
      </c>
      <c r="KE124" s="10" t="str">
        <f>IF(AND(KE123&gt;0,KE123&lt;&gt;"wait"),"AT",IF(AIL!$BJ125="AI",IF(Sheet1!$E125&lt;AIL!$BI125-200,200,"wait"),0))</f>
        <v>wait</v>
      </c>
      <c r="KF124" s="10" t="str">
        <f>IF(AND(KF123&gt;0,KF123&lt;&gt;"wait"),"AT",IF(AIL!$BJ125="AI",IF(Sheet1!$D125&gt;AIL!$BI125+50,50,"wait"),0))</f>
        <v>AT</v>
      </c>
      <c r="KG124" s="10" t="str">
        <f>IF(AND(KG123&gt;0,KG123&lt;&gt;"wait"),"AT",IF(AIL!$BJ125="AI",IF(Sheet1!$D125&gt;AIL!$BI125+100,100,"wait"),0))</f>
        <v>AT</v>
      </c>
      <c r="KH124" s="10" t="str">
        <f>IF(AND(KH123&gt;0,KH123&lt;&gt;"wait"),"AT",IF(AIL!$BJ125="AI",IF(Sheet1!$D125&gt;AIL!$BI125+150,150,"wait"),0))</f>
        <v>wait</v>
      </c>
      <c r="KI124" s="10" t="str">
        <f>IF(AND(KI123&gt;0,KI123&lt;&gt;"wait"),"AT",IF(AIL!$BJ125="AI",IF(Sheet1!$D125&gt;AIL!$BI125+200,200,"wait"),0))</f>
        <v>wait</v>
      </c>
      <c r="KJ124" s="10">
        <f t="shared" si="94"/>
        <v>-100</v>
      </c>
      <c r="KL124" s="10" t="str">
        <f>IF(AND(KL123&gt;0,KL123&lt;&gt;"wait"),"AT",IF(AIL!$BL125="AI",IF(Sheet1!$E125&lt;AIL!$BK125-50,50,"wait"),0))</f>
        <v>AT</v>
      </c>
      <c r="KM124" s="10" t="str">
        <f>IF(AND(KM123&gt;0,KM123&lt;&gt;"wait"),"AT",IF(AIL!$BL125="AI",IF(Sheet1!$E125&lt;AIL!$BK125-100,100,"wait"),0))</f>
        <v>wait</v>
      </c>
      <c r="KN124" s="10" t="str">
        <f>IF(AND(KN123&gt;0,KN123&lt;&gt;"wait"),"AT",IF(AIL!$BL125="AI",IF(Sheet1!$E125&lt;AIL!$BK125-150,150,"wait"),0))</f>
        <v>wait</v>
      </c>
      <c r="KO124" s="10" t="str">
        <f>IF(AND(KO123&gt;0,KO123&lt;&gt;"wait"),"AT",IF(AIL!$BL125="AI",IF(Sheet1!$E125&lt;AIL!$BK125-200,200,"wait"),0))</f>
        <v>wait</v>
      </c>
      <c r="KP124" s="10" t="str">
        <f>IF(AND(KP123&gt;0,KP123&lt;&gt;"wait"),"AT",IF(AIL!$BL125="AI",IF(Sheet1!$D125&gt;AIL!$BK125+50,50,"wait"),0))</f>
        <v>AT</v>
      </c>
      <c r="KQ124" s="10" t="str">
        <f>IF(AND(KQ123&gt;0,KQ123&lt;&gt;"wait"),"AT",IF(AIL!$BL125="AI",IF(Sheet1!$D125&gt;AIL!$BK125+100,100,"wait"),0))</f>
        <v>AT</v>
      </c>
      <c r="KR124" s="10" t="str">
        <f>IF(AND(KR123&gt;0,KR123&lt;&gt;"wait"),"AT",IF(AIL!$BL125="AI",IF(Sheet1!$D125&gt;AIL!$BK125+150,150,"wait"),0))</f>
        <v>AT</v>
      </c>
      <c r="KS124" s="10" t="str">
        <f>IF(AND(KS123&gt;0,KS123&lt;&gt;"wait"),"AT",IF(AIL!$BL125="AI",IF(Sheet1!$D125&gt;AIL!$BK125+200,200,"wait"),0))</f>
        <v>wait</v>
      </c>
      <c r="KT124" s="10">
        <f t="shared" si="95"/>
        <v>-150</v>
      </c>
      <c r="KV124" s="10" t="str">
        <f>IF(AND(KV123&gt;0,KV123&lt;&gt;"wait"),"AT",IF(AIL!$BN125="AI",IF(Sheet1!$E125&lt;AIL!$BM125-50,50,"wait"),0))</f>
        <v>AT</v>
      </c>
      <c r="KW124" s="10" t="str">
        <f>IF(AND(KW123&gt;0,KW123&lt;&gt;"wait"),"AT",IF(AIL!$BN125="AI",IF(Sheet1!$E125&lt;AIL!$BM125-100,100,"wait"),0))</f>
        <v>wait</v>
      </c>
      <c r="KX124" s="10" t="str">
        <f>IF(AND(KX123&gt;0,KX123&lt;&gt;"wait"),"AT",IF(AIL!$BN125="AI",IF(Sheet1!$E125&lt;AIL!$BM125-150,150,"wait"),0))</f>
        <v>wait</v>
      </c>
      <c r="KY124" s="10" t="str">
        <f>IF(AND(KY123&gt;0,KY123&lt;&gt;"wait"),"AT",IF(AIL!$BN125="AI",IF(Sheet1!$E125&lt;AIL!$BM125-200,200,"wait"),0))</f>
        <v>wait</v>
      </c>
      <c r="KZ124" s="10" t="str">
        <f>IF(AND(KZ123&gt;0,KZ123&lt;&gt;"wait"),"AT",IF(AIL!$BN125="AI",IF(Sheet1!$D125&gt;AIL!$BM125+50,50,"wait"),0))</f>
        <v>AT</v>
      </c>
      <c r="LA124" s="10" t="str">
        <f>IF(AND(LA123&gt;0,LA123&lt;&gt;"wait"),"AT",IF(AIL!$BN125="AI",IF(Sheet1!$D125&gt;AIL!$BM125+100,100,"wait"),0))</f>
        <v>AT</v>
      </c>
      <c r="LB124" s="10" t="str">
        <f>IF(AND(LB123&gt;0,LB123&lt;&gt;"wait"),"AT",IF(AIL!$BN125="AI",IF(Sheet1!$D125&gt;AIL!$BM125+150,150,"wait"),0))</f>
        <v>AT</v>
      </c>
      <c r="LC124" s="10" t="str">
        <f>IF(AND(LC123&gt;0,LC123&lt;&gt;"wait"),"AT",IF(AIL!$BN125="AI",IF(Sheet1!$D125&gt;AIL!$BM125+200,200,"wait"),0))</f>
        <v>wait</v>
      </c>
      <c r="LD124" s="10">
        <f t="shared" si="96"/>
        <v>-150</v>
      </c>
      <c r="LF124" s="10" t="str">
        <f>IF(AND(LF123&gt;0,LF123&lt;&gt;"wait"),"AT",IF(AIL!$BP125="AI",IF(Sheet1!$E125&lt;AIL!$BO125-50,50,"wait"),0))</f>
        <v>AT</v>
      </c>
      <c r="LG124" s="10" t="str">
        <f>IF(AND(LG123&gt;0,LG123&lt;&gt;"wait"),"AT",IF(AIL!$BP125="AI",IF(Sheet1!$E125&lt;AIL!$BO125-100,100,"wait"),0))</f>
        <v>wait</v>
      </c>
      <c r="LH124" s="10" t="str">
        <f>IF(AND(LH123&gt;0,LH123&lt;&gt;"wait"),"AT",IF(AIL!$BP125="AI",IF(Sheet1!$E125&lt;AIL!$BO125-150,150,"wait"),0))</f>
        <v>wait</v>
      </c>
      <c r="LI124" s="10" t="str">
        <f>IF(AND(LI123&gt;0,LI123&lt;&gt;"wait"),"AT",IF(AIL!$BP125="AI",IF(Sheet1!$E125&lt;AIL!$BO125-200,200,"wait"),0))</f>
        <v>wait</v>
      </c>
      <c r="LJ124" s="10" t="str">
        <f>IF(AND(LJ123&gt;0,LJ123&lt;&gt;"wait"),"AT",IF(AIL!$BP125="AI",IF(Sheet1!$D125&gt;AIL!$BO125+50,50,"wait"),0))</f>
        <v>AT</v>
      </c>
      <c r="LK124" s="10" t="str">
        <f>IF(AND(LK123&gt;0,LK123&lt;&gt;"wait"),"AT",IF(AIL!$BP125="AI",IF(Sheet1!$D125&gt;AIL!$BO125+100,100,"wait"),0))</f>
        <v>AT</v>
      </c>
      <c r="LL124" s="10" t="str">
        <f>IF(AND(LL123&gt;0,LL123&lt;&gt;"wait"),"AT",IF(AIL!$BP125="AI",IF(Sheet1!$D125&gt;AIL!$BO125+150,150,"wait"),0))</f>
        <v>AT</v>
      </c>
      <c r="LM124" s="10" t="str">
        <f>IF(AND(LM123&gt;0,LM123&lt;&gt;"wait"),"AT",IF(AIL!$BP125="AI",IF(Sheet1!$D125&gt;AIL!$BO125+200,200,"wait"),0))</f>
        <v>wait</v>
      </c>
      <c r="LN124" s="10">
        <f t="shared" si="97"/>
        <v>-150</v>
      </c>
      <c r="LP124" s="10" t="str">
        <f>IF(AND(LP123&gt;0,LP123&lt;&gt;"wait"),"AT",IF(AIL!$BR125="AI",IF(Sheet1!$E125&lt;AIL!$BQ125-50,50,"wait"),0))</f>
        <v>AT</v>
      </c>
      <c r="LQ124" s="10" t="str">
        <f>IF(AND(LQ123&gt;0,LQ123&lt;&gt;"wait"),"AT",IF(AIL!$BR125="AI",IF(Sheet1!$E125&lt;AIL!$BQ125-100,100,"wait"),0))</f>
        <v>wait</v>
      </c>
      <c r="LR124" s="10" t="str">
        <f>IF(AND(LR123&gt;0,LR123&lt;&gt;"wait"),"AT",IF(AIL!$BR125="AI",IF(Sheet1!$E125&lt;AIL!$BQ125-150,150,"wait"),0))</f>
        <v>wait</v>
      </c>
      <c r="LS124" s="10" t="str">
        <f>IF(AND(LS123&gt;0,LS123&lt;&gt;"wait"),"AT",IF(AIL!$BR125="AI",IF(Sheet1!$E125&lt;AIL!$BQ125-200,200,"wait"),0))</f>
        <v>wait</v>
      </c>
      <c r="LT124" s="10" t="str">
        <f>IF(AND(LT123&gt;0,LT123&lt;&gt;"wait"),"AT",IF(AIL!$BR125="AI",IF(Sheet1!$D125&gt;AIL!$BQ125+50,50,"wait"),0))</f>
        <v>AT</v>
      </c>
      <c r="LU124" s="10" t="str">
        <f>IF(AND(LU123&gt;0,LU123&lt;&gt;"wait"),"AT",IF(AIL!$BR125="AI",IF(Sheet1!$D125&gt;AIL!$BQ125+100,100,"wait"),0))</f>
        <v>AT</v>
      </c>
      <c r="LV124" s="10" t="str">
        <f>IF(AND(LV123&gt;0,LV123&lt;&gt;"wait"),"AT",IF(AIL!$BR125="AI",IF(Sheet1!$D125&gt;AIL!$BQ125+150,150,"wait"),0))</f>
        <v>AT</v>
      </c>
      <c r="LW124" s="10" t="str">
        <f>IF(AND(LW123&gt;0,LW123&lt;&gt;"wait"),"AT",IF(AIL!$BR125="AI",IF(Sheet1!$D125&gt;AIL!$BQ125+200,200,"wait"),0))</f>
        <v>wait</v>
      </c>
      <c r="LX124" s="10">
        <f t="shared" si="98"/>
        <v>-150</v>
      </c>
    </row>
    <row r="125" spans="1:336" x14ac:dyDescent="0.3">
      <c r="A125" t="str">
        <f>Sheet1!B125</f>
        <v>03/01 11:18</v>
      </c>
      <c r="B125">
        <f>Sheet1!D125</f>
        <v>29148</v>
      </c>
      <c r="C125">
        <f>Sheet1!E125</f>
        <v>29118</v>
      </c>
      <c r="E125">
        <f>MAX($B125:$B$162)</f>
        <v>29241</v>
      </c>
      <c r="F125">
        <f>MIN($C125:$C$162)</f>
        <v>29118</v>
      </c>
      <c r="H125" s="8" t="str">
        <f>IF(AND(H124&gt;0,H124&lt;&gt;"wait"),"AT",IF(AIL!$D126="AI",IF(Sheet1!$E126&lt;AIL!$C126-50,50,"wait"),0))</f>
        <v>AT</v>
      </c>
      <c r="I125" s="8" t="str">
        <f>IF(AND(I124&gt;0,I124&lt;&gt;"wait"),"AT",IF(AIL!$D126="AI",IF(Sheet1!$E126&lt;AIL!$C126-100,100,"wait"),0))</f>
        <v>AT</v>
      </c>
      <c r="J125" s="8" t="str">
        <f>IF(AND(J124&gt;0,J124&lt;&gt;"wait"),"AT",IF(AIL!$D126="AI",IF(Sheet1!$E126&lt;AIL!$C126-150,150,"wait"),0))</f>
        <v>AT</v>
      </c>
      <c r="K125" s="8" t="str">
        <f>IF(AND(K124&gt;0,K124&lt;&gt;"wait"),"AT",IF(AIL!$D126="AI",IF(Sheet1!$E126&lt;AIL!$C126-200,200,"wait"),0))</f>
        <v>AT</v>
      </c>
      <c r="L125" s="8" t="str">
        <f>IF(AND(L124&gt;0,L124&lt;&gt;"wait"),"AT",IF(AIL!$D126="AI",IF(Sheet1!$D126&gt;AIL!$C126+50,50,"wait"),0))</f>
        <v>AT</v>
      </c>
      <c r="M125" s="8" t="str">
        <f>IF(AND(M124&gt;0,M124&lt;&gt;"wait"),"AT",IF(AIL!$D126="AI",IF(Sheet1!$D126&gt;AIL!$C126+100,100,"wait"),0))</f>
        <v>wait</v>
      </c>
      <c r="N125" s="8" t="str">
        <f>IF(AND(N124&gt;0,N124&lt;&gt;"wait"),"AT",IF(AIL!$D126="AI",IF(Sheet1!$D126&gt;AIL!$C126+150,150,"wait"),0))</f>
        <v>wait</v>
      </c>
      <c r="O125" s="8" t="str">
        <f>IF(AND(O124&gt;0,O124&lt;&gt;"wait"),"AT",IF(AIL!$D126="AI",IF(Sheet1!$D126&gt;AIL!$C126+200,200,"wait"),0))</f>
        <v>wait</v>
      </c>
      <c r="P125" s="8">
        <f t="shared" si="99"/>
        <v>-50</v>
      </c>
      <c r="R125" s="8" t="str">
        <f>IF(AND(R124&gt;0,R124&lt;&gt;"wait"),"AT",IF(AIL!$F126="AI",IF(Sheet1!$E126&lt;AIL!$E126-50,50,"wait"),0))</f>
        <v>AT</v>
      </c>
      <c r="S125" s="8" t="str">
        <f>IF(AND(S124&gt;0,S124&lt;&gt;"wait"),"AT",IF(AIL!$F126="AI",IF(Sheet1!$E126&lt;AIL!$E126-100,100,"wait"),0))</f>
        <v>AT</v>
      </c>
      <c r="T125" s="8" t="str">
        <f>IF(AND(T124&gt;0,T124&lt;&gt;"wait"),"AT",IF(AIL!$F126="AI",IF(Sheet1!$E126&lt;AIL!$E126-150,150,"wait"),0))</f>
        <v>AT</v>
      </c>
      <c r="U125" s="8" t="str">
        <f>IF(AND(U124&gt;0,U124&lt;&gt;"wait"),"AT",IF(AIL!$F126="AI",IF(Sheet1!$E126&lt;AIL!$E126-200,200,"wait"),0))</f>
        <v>AT</v>
      </c>
      <c r="V125" s="8" t="str">
        <f>IF(AND(V124&gt;0,V124&lt;&gt;"wait"),"AT",IF(AIL!$F126="AI",IF(Sheet1!$D126&gt;AIL!$E126+50,50,"wait"),0))</f>
        <v>AT</v>
      </c>
      <c r="W125" s="8" t="str">
        <f>IF(AND(W124&gt;0,W124&lt;&gt;"wait"),"AT",IF(AIL!$F126="AI",IF(Sheet1!$D126&gt;AIL!$E126+100,100,"wait"),0))</f>
        <v>wait</v>
      </c>
      <c r="X125" s="8" t="str">
        <f>IF(AND(X124&gt;0,X124&lt;&gt;"wait"),"AT",IF(AIL!$F126="AI",IF(Sheet1!$D126&gt;AIL!$E126+150,150,"wait"),0))</f>
        <v>wait</v>
      </c>
      <c r="Y125" s="8" t="str">
        <f>IF(AND(Y124&gt;0,Y124&lt;&gt;"wait"),"AT",IF(AIL!$F126="AI",IF(Sheet1!$D126&gt;AIL!$E126+200,200,"wait"),0))</f>
        <v>wait</v>
      </c>
      <c r="Z125" s="8">
        <f t="shared" si="100"/>
        <v>-50</v>
      </c>
      <c r="AB125" s="8" t="str">
        <f>IF(AND(AB124&gt;0,AB124&lt;&gt;"wait"),"AT",IF(AIL!$H126="AI",IF(Sheet1!$E126&lt;AIL!$G126-50,50,"wait"),0))</f>
        <v>AT</v>
      </c>
      <c r="AC125" s="8" t="str">
        <f>IF(AND(AC124&gt;0,AC124&lt;&gt;"wait"),"AT",IF(AIL!$H126="AI",IF(Sheet1!$E126&lt;AIL!$G126-100,100,"wait"),0))</f>
        <v>AT</v>
      </c>
      <c r="AD125" s="8" t="str">
        <f>IF(AND(AD124&gt;0,AD124&lt;&gt;"wait"),"AT",IF(AIL!$H126="AI",IF(Sheet1!$E126&lt;AIL!$G126-150,150,"wait"),0))</f>
        <v>AT</v>
      </c>
      <c r="AE125" s="8" t="str">
        <f>IF(AND(AE124&gt;0,AE124&lt;&gt;"wait"),"AT",IF(AIL!$H126="AI",IF(Sheet1!$E126&lt;AIL!$G126-200,200,"wait"),0))</f>
        <v>AT</v>
      </c>
      <c r="AF125" s="8" t="str">
        <f>IF(AND(AF124&gt;0,AF124&lt;&gt;"wait"),"AT",IF(AIL!$H126="AI",IF(Sheet1!$D126&gt;AIL!$G126+50,50,"wait"),0))</f>
        <v>AT</v>
      </c>
      <c r="AG125" s="8" t="str">
        <f>IF(AND(AG124&gt;0,AG124&lt;&gt;"wait"),"AT",IF(AIL!$H126="AI",IF(Sheet1!$D126&gt;AIL!$G126+100,100,"wait"),0))</f>
        <v>wait</v>
      </c>
      <c r="AH125" s="8" t="str">
        <f>IF(AND(AH124&gt;0,AH124&lt;&gt;"wait"),"AT",IF(AIL!$H126="AI",IF(Sheet1!$D126&gt;AIL!$G126+150,150,"wait"),0))</f>
        <v>wait</v>
      </c>
      <c r="AI125" s="8" t="str">
        <f>IF(AND(AI124&gt;0,AI124&lt;&gt;"wait"),"AT",IF(AIL!$H126="AI",IF(Sheet1!$D126&gt;AIL!$G126+200,200,"wait"),0))</f>
        <v>wait</v>
      </c>
      <c r="AJ125" s="8">
        <f t="shared" si="101"/>
        <v>-50</v>
      </c>
      <c r="AL125" s="8" t="str">
        <f>IF(AND(AL124&gt;0,AL124&lt;&gt;"wait"),"AT",IF(AIL!$J126="AI",IF(Sheet1!$E126&lt;AIL!$I126-50,50,"wait"),0))</f>
        <v>AT</v>
      </c>
      <c r="AM125" s="8" t="str">
        <f>IF(AND(AM124&gt;0,AM124&lt;&gt;"wait"),"AT",IF(AIL!$J126="AI",IF(Sheet1!$E126&lt;AIL!$I126-100,100,"wait"),0))</f>
        <v>AT</v>
      </c>
      <c r="AN125" s="8" t="str">
        <f>IF(AND(AN124&gt;0,AN124&lt;&gt;"wait"),"AT",IF(AIL!$J126="AI",IF(Sheet1!$E126&lt;AIL!$I126-150,150,"wait"),0))</f>
        <v>AT</v>
      </c>
      <c r="AO125" s="8" t="str">
        <f>IF(AND(AO124&gt;0,AO124&lt;&gt;"wait"),"AT",IF(AIL!$J126="AI",IF(Sheet1!$E126&lt;AIL!$I126-200,200,"wait"),0))</f>
        <v>AT</v>
      </c>
      <c r="AP125" s="8" t="str">
        <f>IF(AND(AP124&gt;0,AP124&lt;&gt;"wait"),"AT",IF(AIL!$J126="AI",IF(Sheet1!$D126&gt;AIL!$I126+50,50,"wait"),0))</f>
        <v>AT</v>
      </c>
      <c r="AQ125" s="8" t="str">
        <f>IF(AND(AQ124&gt;0,AQ124&lt;&gt;"wait"),"AT",IF(AIL!$J126="AI",IF(Sheet1!$D126&gt;AIL!$I126+100,100,"wait"),0))</f>
        <v>wait</v>
      </c>
      <c r="AR125" s="8" t="str">
        <f>IF(AND(AR124&gt;0,AR124&lt;&gt;"wait"),"AT",IF(AIL!$J126="AI",IF(Sheet1!$D126&gt;AIL!$I126+150,150,"wait"),0))</f>
        <v>wait</v>
      </c>
      <c r="AS125" s="8" t="str">
        <f>IF(AND(AS124&gt;0,AS124&lt;&gt;"wait"),"AT",IF(AIL!$J126="AI",IF(Sheet1!$D126&gt;AIL!$I126+200,200,"wait"),0))</f>
        <v>wait</v>
      </c>
      <c r="AT125" s="8">
        <f t="shared" si="102"/>
        <v>-50</v>
      </c>
      <c r="AU125" s="8"/>
      <c r="AV125" s="8" t="str">
        <f>IF(AND(AV124&gt;0,AV124&lt;&gt;"wait"),"AT",IF(AIL!$L126="AI",IF(Sheet1!$E126&lt;AIL!$K126-50,50,"wait"),0))</f>
        <v>AT</v>
      </c>
      <c r="AW125" s="8" t="str">
        <f>IF(AND(AW124&gt;0,AW124&lt;&gt;"wait"),"AT",IF(AIL!$L126="AI",IF(Sheet1!$E126&lt;AIL!$K126-100,100,"wait"),0))</f>
        <v>AT</v>
      </c>
      <c r="AX125" s="8" t="str">
        <f>IF(AND(AX124&gt;0,AX124&lt;&gt;"wait"),"AT",IF(AIL!$L126="AI",IF(Sheet1!$E126&lt;AIL!$K126-150,150,"wait"),0))</f>
        <v>AT</v>
      </c>
      <c r="AY125" s="8" t="str">
        <f>IF(AND(AY124&gt;0,AY124&lt;&gt;"wait"),"AT",IF(AIL!$L126="AI",IF(Sheet1!$E126&lt;AIL!$K126-200,200,"wait"),0))</f>
        <v>AT</v>
      </c>
      <c r="AZ125" s="8" t="str">
        <f>IF(AND(AZ124&gt;0,AZ124&lt;&gt;"wait"),"AT",IF(AIL!$L126="AI",IF(Sheet1!$D126&gt;AIL!$K126+50,50,"wait"),0))</f>
        <v>AT</v>
      </c>
      <c r="BA125" s="8" t="str">
        <f>IF(AND(BA124&gt;0,BA124&lt;&gt;"wait"),"AT",IF(AIL!$L126="AI",IF(Sheet1!$D126&gt;AIL!$K126+100,100,"wait"),0))</f>
        <v>wait</v>
      </c>
      <c r="BB125" s="8" t="str">
        <f>IF(AND(BB124&gt;0,BB124&lt;&gt;"wait"),"AT",IF(AIL!$L126="AI",IF(Sheet1!$D126&gt;AIL!$K126+150,150,"wait"),0))</f>
        <v>wait</v>
      </c>
      <c r="BC125" s="8" t="str">
        <f>IF(AND(BC124&gt;0,BC124&lt;&gt;"wait"),"AT",IF(AIL!$L126="AI",IF(Sheet1!$D126&gt;AIL!$K126+200,200,"wait"),0))</f>
        <v>wait</v>
      </c>
      <c r="BD125" s="8">
        <f t="shared" si="103"/>
        <v>-50</v>
      </c>
      <c r="BE125" s="8"/>
      <c r="BF125" s="8" t="str">
        <f>IF(AND(BF124&gt;0,BF124&lt;&gt;"wait"),"AT",IF(AIL!$N126="AI",IF(Sheet1!$E126&lt;AIL!$M126-50,50,"wait"),0))</f>
        <v>AT</v>
      </c>
      <c r="BG125" s="8" t="str">
        <f>IF(AND(BG124&gt;0,BG124&lt;&gt;"wait"),"AT",IF(AIL!$N126="AI",IF(Sheet1!$E126&lt;AIL!$M126-100,100,"wait"),0))</f>
        <v>AT</v>
      </c>
      <c r="BH125" s="8" t="str">
        <f>IF(AND(BH124&gt;0,BH124&lt;&gt;"wait"),"AT",IF(AIL!$N126="AI",IF(Sheet1!$E126&lt;AIL!$M126-150,150,"wait"),0))</f>
        <v>AT</v>
      </c>
      <c r="BI125" s="8" t="str">
        <f>IF(AND(BI124&gt;0,BI124&lt;&gt;"wait"),"AT",IF(AIL!$N126="AI",IF(Sheet1!$E126&lt;AIL!$M126-200,200,"wait"),0))</f>
        <v>AT</v>
      </c>
      <c r="BJ125" s="8" t="str">
        <f>IF(AND(BJ124&gt;0,BJ124&lt;&gt;"wait"),"AT",IF(AIL!$N126="AI",IF(Sheet1!$D126&gt;AIL!$M126+50,50,"wait"),0))</f>
        <v>AT</v>
      </c>
      <c r="BK125" s="8" t="str">
        <f>IF(AND(BK124&gt;0,BK124&lt;&gt;"wait"),"AT",IF(AIL!$N126="AI",IF(Sheet1!$D126&gt;AIL!$M126+100,100,"wait"),0))</f>
        <v>wait</v>
      </c>
      <c r="BL125" s="8" t="str">
        <f>IF(AND(BL124&gt;0,BL124&lt;&gt;"wait"),"AT",IF(AIL!$N126="AI",IF(Sheet1!$D126&gt;AIL!$M126+150,150,"wait"),0))</f>
        <v>wait</v>
      </c>
      <c r="BM125" s="8" t="str">
        <f>IF(AND(BM124&gt;0,BM124&lt;&gt;"wait"),"AT",IF(AIL!$N126="AI",IF(Sheet1!$D126&gt;AIL!$M126+200,200,"wait"),0))</f>
        <v>wait</v>
      </c>
      <c r="BN125" s="8">
        <f t="shared" si="104"/>
        <v>-50</v>
      </c>
      <c r="BO125" s="8"/>
      <c r="BP125" s="8" t="str">
        <f>IF(AND(BP124&gt;0,BP124&lt;&gt;"wait"),"AT",IF(AIL!$P126="AI",IF(Sheet1!$E126&lt;AIL!$O126-50,50,"wait"),0))</f>
        <v>AT</v>
      </c>
      <c r="BQ125" s="8" t="str">
        <f>IF(AND(BQ124&gt;0,BQ124&lt;&gt;"wait"),"AT",IF(AIL!$P126="AI",IF(Sheet1!$E126&lt;AIL!$O126-100,100,"wait"),0))</f>
        <v>AT</v>
      </c>
      <c r="BR125" s="8" t="str">
        <f>IF(AND(BR124&gt;0,BR124&lt;&gt;"wait"),"AT",IF(AIL!$P126="AI",IF(Sheet1!$E126&lt;AIL!$O126-150,150,"wait"),0))</f>
        <v>AT</v>
      </c>
      <c r="BS125" s="8" t="str">
        <f>IF(AND(BS124&gt;0,BS124&lt;&gt;"wait"),"AT",IF(AIL!$P126="AI",IF(Sheet1!$E126&lt;AIL!$O126-200,200,"wait"),0))</f>
        <v>AT</v>
      </c>
      <c r="BT125" s="8" t="str">
        <f>IF(AND(BT124&gt;0,BT124&lt;&gt;"wait"),"AT",IF(AIL!$P126="AI",IF(Sheet1!$D126&gt;AIL!$O126+50,50,"wait"),0))</f>
        <v>AT</v>
      </c>
      <c r="BU125" s="8" t="str">
        <f>IF(AND(BU124&gt;0,BU124&lt;&gt;"wait"),"AT",IF(AIL!$P126="AI",IF(Sheet1!$D126&gt;AIL!$O126+100,100,"wait"),0))</f>
        <v>wait</v>
      </c>
      <c r="BV125" s="8" t="str">
        <f>IF(AND(BV124&gt;0,BV124&lt;&gt;"wait"),"AT",IF(AIL!$P126="AI",IF(Sheet1!$D126&gt;AIL!$O126+150,150,"wait"),0))</f>
        <v>wait</v>
      </c>
      <c r="BW125" s="8" t="str">
        <f>IF(AND(BW124&gt;0,BW124&lt;&gt;"wait"),"AT",IF(AIL!$P126="AI",IF(Sheet1!$D126&gt;AIL!$O126+200,200,"wait"),0))</f>
        <v>wait</v>
      </c>
      <c r="BX125" s="8">
        <f t="shared" si="105"/>
        <v>-50</v>
      </c>
      <c r="BY125" s="8"/>
      <c r="BZ125" s="8" t="str">
        <f>IF(AND(BZ124&gt;0,BZ124&lt;&gt;"wait"),"AT",IF(AIL!$R126="AI",IF(Sheet1!$E126&lt;AIL!$Q126-50,50,"wait"),0))</f>
        <v>AT</v>
      </c>
      <c r="CA125" s="8" t="str">
        <f>IF(AND(CA124&gt;0,CA124&lt;&gt;"wait"),"AT",IF(AIL!$R126="AI",IF(Sheet1!$E126&lt;AIL!$Q126-100,100,"wait"),0))</f>
        <v>AT</v>
      </c>
      <c r="CB125" s="8" t="str">
        <f>IF(AND(CB124&gt;0,CB124&lt;&gt;"wait"),"AT",IF(AIL!$R126="AI",IF(Sheet1!$E126&lt;AIL!$Q126-150,150,"wait"),0))</f>
        <v>AT</v>
      </c>
      <c r="CC125" s="8" t="str">
        <f>IF(AND(CC124&gt;0,CC124&lt;&gt;"wait"),"AT",IF(AIL!$R126="AI",IF(Sheet1!$E126&lt;AIL!$Q126-200,200,"wait"),0))</f>
        <v>AT</v>
      </c>
      <c r="CD125" s="8" t="str">
        <f>IF(AND(CD124&gt;0,CD124&lt;&gt;"wait"),"AT",IF(AIL!$R126="AI",IF(Sheet1!$D126&gt;AIL!$Q126+50,50,"wait"),0))</f>
        <v>AT</v>
      </c>
      <c r="CE125" s="8" t="str">
        <f>IF(AND(CE124&gt;0,CE124&lt;&gt;"wait"),"AT",IF(AIL!$R126="AI",IF(Sheet1!$D126&gt;AIL!$Q126+100,100,"wait"),0))</f>
        <v>wait</v>
      </c>
      <c r="CF125" s="8" t="str">
        <f>IF(AND(CF124&gt;0,CF124&lt;&gt;"wait"),"AT",IF(AIL!$R126="AI",IF(Sheet1!$D126&gt;AIL!$Q126+150,150,"wait"),0))</f>
        <v>wait</v>
      </c>
      <c r="CG125" s="8" t="str">
        <f>IF(AND(CG124&gt;0,CG124&lt;&gt;"wait"),"AT",IF(AIL!$R126="AI",IF(Sheet1!$D126&gt;AIL!$Q126+200,200,"wait"),0))</f>
        <v>wait</v>
      </c>
      <c r="CH125" s="8">
        <f t="shared" si="106"/>
        <v>-50</v>
      </c>
      <c r="CI125" s="8"/>
      <c r="CJ125" s="8" t="str">
        <f>IF(AND(CJ124&gt;0,CJ124&lt;&gt;"wait"),"AT",IF(AIL!$T126="AI",IF(Sheet1!$E126&lt;AIL!$S126-50,50,"wait"),0))</f>
        <v>AT</v>
      </c>
      <c r="CK125" s="8" t="str">
        <f>IF(AND(CK124&gt;0,CK124&lt;&gt;"wait"),"AT",IF(AIL!$T126="AI",IF(Sheet1!$E126&lt;AIL!$S126-100,100,"wait"),0))</f>
        <v>AT</v>
      </c>
      <c r="CL125" s="8" t="str">
        <f>IF(AND(CL124&gt;0,CL124&lt;&gt;"wait"),"AT",IF(AIL!$T126="AI",IF(Sheet1!$E126&lt;AIL!$S126-150,150,"wait"),0))</f>
        <v>AT</v>
      </c>
      <c r="CM125" s="8" t="str">
        <f>IF(AND(CM124&gt;0,CM124&lt;&gt;"wait"),"AT",IF(AIL!$T126="AI",IF(Sheet1!$E126&lt;AIL!$S126-200,200,"wait"),0))</f>
        <v>AT</v>
      </c>
      <c r="CN125" s="8" t="str">
        <f>IF(AND(CN124&gt;0,CN124&lt;&gt;"wait"),"AT",IF(AIL!$T126="AI",IF(Sheet1!$D126&gt;AIL!$S126+50,50,"wait"),0))</f>
        <v>AT</v>
      </c>
      <c r="CO125" s="8" t="str">
        <f>IF(AND(CO124&gt;0,CO124&lt;&gt;"wait"),"AT",IF(AIL!$T126="AI",IF(Sheet1!$D126&gt;AIL!$S126+100,100,"wait"),0))</f>
        <v>AT</v>
      </c>
      <c r="CP125" s="8" t="str">
        <f>IF(AND(CP124&gt;0,CP124&lt;&gt;"wait"),"AT",IF(AIL!$T126="AI",IF(Sheet1!$D126&gt;AIL!$S126+150,150,"wait"),0))</f>
        <v>wait</v>
      </c>
      <c r="CQ125" s="8" t="str">
        <f>IF(AND(CQ124&gt;0,CQ124&lt;&gt;"wait"),"AT",IF(AIL!$T126="AI",IF(Sheet1!$D126&gt;AIL!$S126+200,200,"wait"),0))</f>
        <v>wait</v>
      </c>
      <c r="CR125" s="8">
        <f t="shared" si="107"/>
        <v>-100</v>
      </c>
      <c r="CS125" s="8"/>
      <c r="CT125" s="8" t="str">
        <f>IF(AND(CT124&gt;0,CT124&lt;&gt;"wait"),"AT",IF(AIL!$V126="AI",IF(Sheet1!$E126&lt;AIL!$U126-50,50,"wait"),0))</f>
        <v>AT</v>
      </c>
      <c r="CU125" s="8" t="str">
        <f>IF(AND(CU124&gt;0,CU124&lt;&gt;"wait"),"AT",IF(AIL!$V126="AI",IF(Sheet1!$E126&lt;AIL!$U126-100,100,"wait"),0))</f>
        <v>AT</v>
      </c>
      <c r="CV125" s="8" t="str">
        <f>IF(AND(CV124&gt;0,CV124&lt;&gt;"wait"),"AT",IF(AIL!$V126="AI",IF(Sheet1!$E126&lt;AIL!$U126-150,150,"wait"),0))</f>
        <v>AT</v>
      </c>
      <c r="CW125" s="8" t="str">
        <f>IF(AND(CW124&gt;0,CW124&lt;&gt;"wait"),"AT",IF(AIL!$V126="AI",IF(Sheet1!$E126&lt;AIL!$U126-200,200,"wait"),0))</f>
        <v>AT</v>
      </c>
      <c r="CX125" s="8" t="str">
        <f>IF(AND(CX124&gt;0,CX124&lt;&gt;"wait"),"AT",IF(AIL!$V126="AI",IF(Sheet1!$D126&gt;AIL!$U126+50,50,"wait"),0))</f>
        <v>AT</v>
      </c>
      <c r="CY125" s="8" t="str">
        <f>IF(AND(CY124&gt;0,CY124&lt;&gt;"wait"),"AT",IF(AIL!$V126="AI",IF(Sheet1!$D126&gt;AIL!$U126+100,100,"wait"),0))</f>
        <v>AT</v>
      </c>
      <c r="CZ125" s="8" t="str">
        <f>IF(AND(CZ124&gt;0,CZ124&lt;&gt;"wait"),"AT",IF(AIL!$V126="AI",IF(Sheet1!$D126&gt;AIL!$U126+150,150,"wait"),0))</f>
        <v>wait</v>
      </c>
      <c r="DA125" s="8" t="str">
        <f>IF(AND(DA124&gt;0,DA124&lt;&gt;"wait"),"AT",IF(AIL!$V126="AI",IF(Sheet1!$D126&gt;AIL!$U126+200,200,"wait"),0))</f>
        <v>wait</v>
      </c>
      <c r="DB125" s="8">
        <f t="shared" si="108"/>
        <v>-100</v>
      </c>
      <c r="DC125" s="8"/>
      <c r="DD125" s="8" t="str">
        <f>IF(AND(DD124&gt;0,DD124&lt;&gt;"wait"),"AT",IF(AIL!$X126="AI",IF(Sheet1!$E126&lt;AIL!$W126-50,50,"wait"),0))</f>
        <v>AT</v>
      </c>
      <c r="DE125" s="8" t="str">
        <f>IF(AND(DE124&gt;0,DE124&lt;&gt;"wait"),"AT",IF(AIL!$X126="AI",IF(Sheet1!$E126&lt;AIL!$W126-100,100,"wait"),0))</f>
        <v>AT</v>
      </c>
      <c r="DF125" s="8" t="str">
        <f>IF(AND(DF124&gt;0,DF124&lt;&gt;"wait"),"AT",IF(AIL!$X126="AI",IF(Sheet1!$E126&lt;AIL!$W126-150,150,"wait"),0))</f>
        <v>AT</v>
      </c>
      <c r="DG125" s="8" t="str">
        <f>IF(AND(DG124&gt;0,DG124&lt;&gt;"wait"),"AT",IF(AIL!$X126="AI",IF(Sheet1!$E126&lt;AIL!$W126-200,200,"wait"),0))</f>
        <v>AT</v>
      </c>
      <c r="DH125" s="8" t="str">
        <f>IF(AND(DH124&gt;0,DH124&lt;&gt;"wait"),"AT",IF(AIL!$X126="AI",IF(Sheet1!$D126&gt;AIL!$W126+50,50,"wait"),0))</f>
        <v>AT</v>
      </c>
      <c r="DI125" s="8" t="str">
        <f>IF(AND(DI124&gt;0,DI124&lt;&gt;"wait"),"AT",IF(AIL!$X126="AI",IF(Sheet1!$D126&gt;AIL!$W126+100,100,"wait"),0))</f>
        <v>AT</v>
      </c>
      <c r="DJ125" s="8" t="str">
        <f>IF(AND(DJ124&gt;0,DJ124&lt;&gt;"wait"),"AT",IF(AIL!$X126="AI",IF(Sheet1!$D126&gt;AIL!$W126+150,150,"wait"),0))</f>
        <v>wait</v>
      </c>
      <c r="DK125" s="8" t="str">
        <f>IF(AND(DK124&gt;0,DK124&lt;&gt;"wait"),"AT",IF(AIL!$X126="AI",IF(Sheet1!$D126&gt;AIL!$W126+200,200,"wait"),0))</f>
        <v>wait</v>
      </c>
      <c r="DL125" s="8">
        <f t="shared" si="109"/>
        <v>-100</v>
      </c>
      <c r="DN125" s="10" t="str">
        <f>IF(AND(DN124&gt;0,DN124&lt;&gt;"wait"),"AT",IF(AIL!$AA126="AI",IF(Sheet1!$E126&lt;AIL!$Z126-50,50,"wait"),0))</f>
        <v>AT</v>
      </c>
      <c r="DO125" s="10" t="str">
        <f>IF(AND(DO124&gt;0,DO124&lt;&gt;"wait"),"AT",IF(AIL!$AA126="AI",IF(Sheet1!$E126&lt;AIL!$Z126-100,100,"wait"),0))</f>
        <v>AT</v>
      </c>
      <c r="DP125" s="10" t="str">
        <f>IF(AND(DP124&gt;0,DP124&lt;&gt;"wait"),"AT",IF(AIL!$AA126="AI",IF(Sheet1!$E126&lt;AIL!$Z126-150,150,"wait"),0))</f>
        <v>AT</v>
      </c>
      <c r="DQ125" s="10" t="str">
        <f>IF(AND(DQ124&gt;0,DQ124&lt;&gt;"wait"),"AT",IF(AIL!$AA126="AI",IF(Sheet1!$E126&lt;AIL!$Z126-200,200,"wait"),0))</f>
        <v>AT</v>
      </c>
      <c r="DR125" s="10" t="str">
        <f>IF(AND(DR124&gt;0,DR124&lt;&gt;"wait"),"AT",IF(AIL!$AA126="AI",IF(Sheet1!$D126&gt;AIL!$Z126+50,50,"wait"),0))</f>
        <v>AT</v>
      </c>
      <c r="DS125" s="10" t="str">
        <f>IF(AND(DS124&gt;0,DS124&lt;&gt;"wait"),"AT",IF(AIL!$AA126="AI",IF(Sheet1!$D126&gt;AIL!$Z126+100,100,"wait"),0))</f>
        <v>wait</v>
      </c>
      <c r="DT125" s="10" t="str">
        <f>IF(AND(DT124&gt;0,DT124&lt;&gt;"wait"),"AT",IF(AIL!$AA126="AI",IF(Sheet1!$D126&gt;AIL!$Z126+150,150,"wait"),0))</f>
        <v>wait</v>
      </c>
      <c r="DU125" s="10" t="str">
        <f>IF(AND(DU124&gt;0,DU124&lt;&gt;"wait"),"AT",IF(AIL!$AA126="AI",IF(Sheet1!$D126&gt;AIL!$Z126+200,200,"wait"),0))</f>
        <v>wait</v>
      </c>
      <c r="DV125" s="10">
        <f t="shared" si="77"/>
        <v>-50</v>
      </c>
      <c r="DX125" s="10" t="str">
        <f>IF(AND(DX124&gt;0,DX124&lt;&gt;"wait"),"AT",IF(AIL!$AC126="AI",IF(Sheet1!$E126&lt;AIL!$AB126-50,50,"wait"),0))</f>
        <v>AT</v>
      </c>
      <c r="DY125" s="10" t="str">
        <f>IF(AND(DY124&gt;0,DY124&lt;&gt;"wait"),"AT",IF(AIL!$AC126="AI",IF(Sheet1!$E126&lt;AIL!$AB126-100,100,"wait"),0))</f>
        <v>AT</v>
      </c>
      <c r="DZ125" s="10" t="str">
        <f>IF(AND(DZ124&gt;0,DZ124&lt;&gt;"wait"),"AT",IF(AIL!$AC126="AI",IF(Sheet1!$E126&lt;AIL!$AB126-150,150,"wait"),0))</f>
        <v>AT</v>
      </c>
      <c r="EA125" s="10" t="str">
        <f>IF(AND(EA124&gt;0,EA124&lt;&gt;"wait"),"AT",IF(AIL!$AC126="AI",IF(Sheet1!$E126&lt;AIL!$AB126-200,200,"wait"),0))</f>
        <v>AT</v>
      </c>
      <c r="EB125" s="10" t="str">
        <f>IF(AND(EB124&gt;0,EB124&lt;&gt;"wait"),"AT",IF(AIL!$AC126="AI",IF(Sheet1!$D126&gt;AIL!$AB126+50,50,"wait"),0))</f>
        <v>AT</v>
      </c>
      <c r="EC125" s="10" t="str">
        <f>IF(AND(EC124&gt;0,EC124&lt;&gt;"wait"),"AT",IF(AIL!$AC126="AI",IF(Sheet1!$D126&gt;AIL!$AB126+100,100,"wait"),0))</f>
        <v>wait</v>
      </c>
      <c r="ED125" s="10" t="str">
        <f>IF(AND(ED124&gt;0,ED124&lt;&gt;"wait"),"AT",IF(AIL!$AC126="AI",IF(Sheet1!$D126&gt;AIL!$AB126+150,150,"wait"),0))</f>
        <v>wait</v>
      </c>
      <c r="EE125" s="10" t="str">
        <f>IF(AND(EE124&gt;0,EE124&lt;&gt;"wait"),"AT",IF(AIL!$AC126="AI",IF(Sheet1!$D126&gt;AIL!$AB126+200,200,"wait"),0))</f>
        <v>wait</v>
      </c>
      <c r="EF125" s="10">
        <f t="shared" si="78"/>
        <v>-50</v>
      </c>
      <c r="EH125" s="10" t="str">
        <f>IF(AND(EH124&gt;0,EH124&lt;&gt;"wait"),"AT",IF(AIL!$AE126="AI",IF(Sheet1!$E126&lt;AIL!$AD126-50,50,"wait"),0))</f>
        <v>AT</v>
      </c>
      <c r="EI125" s="10" t="str">
        <f>IF(AND(EI124&gt;0,EI124&lt;&gt;"wait"),"AT",IF(AIL!$AE126="AI",IF(Sheet1!$E126&lt;AIL!$AD126-100,100,"wait"),0))</f>
        <v>AT</v>
      </c>
      <c r="EJ125" s="10" t="str">
        <f>IF(AND(EJ124&gt;0,EJ124&lt;&gt;"wait"),"AT",IF(AIL!$AE126="AI",IF(Sheet1!$E126&lt;AIL!$AD126-150,150,"wait"),0))</f>
        <v>AT</v>
      </c>
      <c r="EK125" s="10" t="str">
        <f>IF(AND(EK124&gt;0,EK124&lt;&gt;"wait"),"AT",IF(AIL!$AE126="AI",IF(Sheet1!$E126&lt;AIL!$AD126-200,200,"wait"),0))</f>
        <v>AT</v>
      </c>
      <c r="EL125" s="10" t="str">
        <f>IF(AND(EL124&gt;0,EL124&lt;&gt;"wait"),"AT",IF(AIL!$AE126="AI",IF(Sheet1!$D126&gt;AIL!$AD126+50,50,"wait"),0))</f>
        <v>AT</v>
      </c>
      <c r="EM125" s="10" t="str">
        <f>IF(AND(EM124&gt;0,EM124&lt;&gt;"wait"),"AT",IF(AIL!$AE126="AI",IF(Sheet1!$D126&gt;AIL!$AD126+100,100,"wait"),0))</f>
        <v>wait</v>
      </c>
      <c r="EN125" s="10" t="str">
        <f>IF(AND(EN124&gt;0,EN124&lt;&gt;"wait"),"AT",IF(AIL!$AE126="AI",IF(Sheet1!$D126&gt;AIL!$AD126+150,150,"wait"),0))</f>
        <v>wait</v>
      </c>
      <c r="EO125" s="10" t="str">
        <f>IF(AND(EO124&gt;0,EO124&lt;&gt;"wait"),"AT",IF(AIL!$AE126="AI",IF(Sheet1!$D126&gt;AIL!$AD126+200,200,"wait"),0))</f>
        <v>wait</v>
      </c>
      <c r="EP125" s="10">
        <f t="shared" si="79"/>
        <v>-50</v>
      </c>
      <c r="ER125" s="10" t="str">
        <f>IF(AND(ER124&gt;0,ER124&lt;&gt;"wait"),"AT",IF(AIL!$AG126="AI",IF(Sheet1!$E126&lt;AIL!$AF126-50,50,"wait"),0))</f>
        <v>AT</v>
      </c>
      <c r="ES125" s="10" t="str">
        <f>IF(AND(ES124&gt;0,ES124&lt;&gt;"wait"),"AT",IF(AIL!$AG126="AI",IF(Sheet1!$E126&lt;AIL!$AF126-100,100,"wait"),0))</f>
        <v>AT</v>
      </c>
      <c r="ET125" s="10" t="str">
        <f>IF(AND(ET124&gt;0,ET124&lt;&gt;"wait"),"AT",IF(AIL!$AG126="AI",IF(Sheet1!$E126&lt;AIL!$AF126-150,150,"wait"),0))</f>
        <v>AT</v>
      </c>
      <c r="EU125" s="10" t="str">
        <f>IF(AND(EU124&gt;0,EU124&lt;&gt;"wait"),"AT",IF(AIL!$AG126="AI",IF(Sheet1!$E126&lt;AIL!$AF126-200,200,"wait"),0))</f>
        <v>AT</v>
      </c>
      <c r="EV125" s="10" t="str">
        <f>IF(AND(EV124&gt;0,EV124&lt;&gt;"wait"),"AT",IF(AIL!$AG126="AI",IF(Sheet1!$D126&gt;AIL!$AF126+50,50,"wait"),0))</f>
        <v>AT</v>
      </c>
      <c r="EW125" s="10" t="str">
        <f>IF(AND(EW124&gt;0,EW124&lt;&gt;"wait"),"AT",IF(AIL!$AG126="AI",IF(Sheet1!$D126&gt;AIL!$AF126+100,100,"wait"),0))</f>
        <v>wait</v>
      </c>
      <c r="EX125" s="10" t="str">
        <f>IF(AND(EX124&gt;0,EX124&lt;&gt;"wait"),"AT",IF(AIL!$AG126="AI",IF(Sheet1!$D126&gt;AIL!$AF126+150,150,"wait"),0))</f>
        <v>wait</v>
      </c>
      <c r="EY125" s="10" t="str">
        <f>IF(AND(EY124&gt;0,EY124&lt;&gt;"wait"),"AT",IF(AIL!$AG126="AI",IF(Sheet1!$D126&gt;AIL!$AF126+200,200,"wait"),0))</f>
        <v>wait</v>
      </c>
      <c r="EZ125" s="10">
        <f t="shared" si="80"/>
        <v>-50</v>
      </c>
      <c r="FB125" s="10" t="str">
        <f>IF(AND(FB124&gt;0,FB124&lt;&gt;"wait"),"AT",IF(AIL!$AI126="AI",IF(Sheet1!$E126&lt;AIL!$AH126-50,50,"wait"),0))</f>
        <v>AT</v>
      </c>
      <c r="FC125" s="10" t="str">
        <f>IF(AND(FC124&gt;0,FC124&lt;&gt;"wait"),"AT",IF(AIL!$AI126="AI",IF(Sheet1!$E126&lt;AIL!$AH126-100,100,"wait"),0))</f>
        <v>AT</v>
      </c>
      <c r="FD125" s="10" t="str">
        <f>IF(AND(FD124&gt;0,FD124&lt;&gt;"wait"),"AT",IF(AIL!$AI126="AI",IF(Sheet1!$E126&lt;AIL!$AH126-150,150,"wait"),0))</f>
        <v>AT</v>
      </c>
      <c r="FE125" s="10" t="str">
        <f>IF(AND(FE124&gt;0,FE124&lt;&gt;"wait"),"AT",IF(AIL!$AI126="AI",IF(Sheet1!$E126&lt;AIL!$AH126-200,200,"wait"),0))</f>
        <v>AT</v>
      </c>
      <c r="FF125" s="10" t="str">
        <f>IF(AND(FF124&gt;0,FF124&lt;&gt;"wait"),"AT",IF(AIL!$AI126="AI",IF(Sheet1!$D126&gt;AIL!$AH126+50,50,"wait"),0))</f>
        <v>AT</v>
      </c>
      <c r="FG125" s="10" t="str">
        <f>IF(AND(FG124&gt;0,FG124&lt;&gt;"wait"),"AT",IF(AIL!$AI126="AI",IF(Sheet1!$D126&gt;AIL!$AH126+100,100,"wait"),0))</f>
        <v>wait</v>
      </c>
      <c r="FH125" s="10" t="str">
        <f>IF(AND(FH124&gt;0,FH124&lt;&gt;"wait"),"AT",IF(AIL!$AI126="AI",IF(Sheet1!$D126&gt;AIL!$AH126+150,150,"wait"),0))</f>
        <v>wait</v>
      </c>
      <c r="FI125" s="10" t="str">
        <f>IF(AND(FI124&gt;0,FI124&lt;&gt;"wait"),"AT",IF(AIL!$AI126="AI",IF(Sheet1!$D126&gt;AIL!$AH126+200,200,"wait"),0))</f>
        <v>wait</v>
      </c>
      <c r="FJ125" s="10">
        <f t="shared" si="81"/>
        <v>-50</v>
      </c>
      <c r="FL125" s="10" t="str">
        <f>IF(AND(FL124&gt;0,FL124&lt;&gt;"wait"),"AT",IF(AIL!$AK126="AI",IF(Sheet1!$E126&lt;AIL!$AJ126-50,50,"wait"),0))</f>
        <v>AT</v>
      </c>
      <c r="FM125" s="10" t="str">
        <f>IF(AND(FM124&gt;0,FM124&lt;&gt;"wait"),"AT",IF(AIL!$AK126="AI",IF(Sheet1!$E126&lt;AIL!$AJ126-100,100,"wait"),0))</f>
        <v>AT</v>
      </c>
      <c r="FN125" s="10" t="str">
        <f>IF(AND(FN124&gt;0,FN124&lt;&gt;"wait"),"AT",IF(AIL!$AK126="AI",IF(Sheet1!$E126&lt;AIL!$AJ126-150,150,"wait"),0))</f>
        <v>AT</v>
      </c>
      <c r="FO125" s="10" t="str">
        <f>IF(AND(FO124&gt;0,FO124&lt;&gt;"wait"),"AT",IF(AIL!$AK126="AI",IF(Sheet1!$E126&lt;AIL!$AJ126-200,200,"wait"),0))</f>
        <v>AT</v>
      </c>
      <c r="FP125" s="10" t="str">
        <f>IF(AND(FP124&gt;0,FP124&lt;&gt;"wait"),"AT",IF(AIL!$AK126="AI",IF(Sheet1!$D126&gt;AIL!$AJ126+50,50,"wait"),0))</f>
        <v>AT</v>
      </c>
      <c r="FQ125" s="10" t="str">
        <f>IF(AND(FQ124&gt;0,FQ124&lt;&gt;"wait"),"AT",IF(AIL!$AK126="AI",IF(Sheet1!$D126&gt;AIL!$AJ126+100,100,"wait"),0))</f>
        <v>wait</v>
      </c>
      <c r="FR125" s="10" t="str">
        <f>IF(AND(FR124&gt;0,FR124&lt;&gt;"wait"),"AT",IF(AIL!$AK126="AI",IF(Sheet1!$D126&gt;AIL!$AJ126+150,150,"wait"),0))</f>
        <v>wait</v>
      </c>
      <c r="FS125" s="10" t="str">
        <f>IF(AND(FS124&gt;0,FS124&lt;&gt;"wait"),"AT",IF(AIL!$AK126="AI",IF(Sheet1!$D126&gt;AIL!$AJ126+200,200,"wait"),0))</f>
        <v>wait</v>
      </c>
      <c r="FT125" s="10">
        <f t="shared" si="82"/>
        <v>-50</v>
      </c>
      <c r="FV125" s="10" t="str">
        <f>IF(AND(FV124&gt;0,FV124&lt;&gt;"wait"),"AT",IF(AIL!$AM126="AI",IF(Sheet1!$E126&lt;AIL!$AL126-50,50,"wait"),0))</f>
        <v>AT</v>
      </c>
      <c r="FW125" s="10" t="str">
        <f>IF(AND(FW124&gt;0,FW124&lt;&gt;"wait"),"AT",IF(AIL!$AM126="AI",IF(Sheet1!$E126&lt;AIL!$AL126-100,100,"wait"),0))</f>
        <v>AT</v>
      </c>
      <c r="FX125" s="10" t="str">
        <f>IF(AND(FX124&gt;0,FX124&lt;&gt;"wait"),"AT",IF(AIL!$AM126="AI",IF(Sheet1!$E126&lt;AIL!$AL126-150,150,"wait"),0))</f>
        <v>AT</v>
      </c>
      <c r="FY125" s="10" t="str">
        <f>IF(AND(FY124&gt;0,FY124&lt;&gt;"wait"),"AT",IF(AIL!$AM126="AI",IF(Sheet1!$E126&lt;AIL!$AL126-200,200,"wait"),0))</f>
        <v>AT</v>
      </c>
      <c r="FZ125" s="10" t="str">
        <f>IF(AND(FZ124&gt;0,FZ124&lt;&gt;"wait"),"AT",IF(AIL!$AM126="AI",IF(Sheet1!$D126&gt;AIL!$AL126+50,50,"wait"),0))</f>
        <v>AT</v>
      </c>
      <c r="GA125" s="10" t="str">
        <f>IF(AND(GA124&gt;0,GA124&lt;&gt;"wait"),"AT",IF(AIL!$AM126="AI",IF(Sheet1!$D126&gt;AIL!$AL126+100,100,"wait"),0))</f>
        <v>wait</v>
      </c>
      <c r="GB125" s="10" t="str">
        <f>IF(AND(GB124&gt;0,GB124&lt;&gt;"wait"),"AT",IF(AIL!$AM126="AI",IF(Sheet1!$D126&gt;AIL!$AL126+150,150,"wait"),0))</f>
        <v>wait</v>
      </c>
      <c r="GC125" s="10" t="str">
        <f>IF(AND(GC124&gt;0,GC124&lt;&gt;"wait"),"AT",IF(AIL!$AM126="AI",IF(Sheet1!$D126&gt;AIL!$AL126+200,200,"wait"),0))</f>
        <v>wait</v>
      </c>
      <c r="GD125" s="10">
        <f t="shared" si="83"/>
        <v>-50</v>
      </c>
      <c r="GF125" s="10" t="str">
        <f>IF(AND(GF124&gt;0,GF124&lt;&gt;"wait"),"AT",IF(AIL!$AO126="AI",IF(Sheet1!$E126&lt;AIL!$AN126-50,50,"wait"),0))</f>
        <v>AT</v>
      </c>
      <c r="GG125" s="10" t="str">
        <f>IF(AND(GG124&gt;0,GG124&lt;&gt;"wait"),"AT",IF(AIL!$AO126="AI",IF(Sheet1!$E126&lt;AIL!$AN126-100,100,"wait"),0))</f>
        <v>AT</v>
      </c>
      <c r="GH125" s="10" t="str">
        <f>IF(AND(GH124&gt;0,GH124&lt;&gt;"wait"),"AT",IF(AIL!$AO126="AI",IF(Sheet1!$E126&lt;AIL!$AN126-150,150,"wait"),0))</f>
        <v>AT</v>
      </c>
      <c r="GI125" s="10" t="str">
        <f>IF(AND(GI124&gt;0,GI124&lt;&gt;"wait"),"AT",IF(AIL!$AO126="AI",IF(Sheet1!$E126&lt;AIL!$AN126-200,200,"wait"),0))</f>
        <v>AT</v>
      </c>
      <c r="GJ125" s="10" t="str">
        <f>IF(AND(GJ124&gt;0,GJ124&lt;&gt;"wait"),"AT",IF(AIL!$AO126="AI",IF(Sheet1!$D126&gt;AIL!$AN126+50,50,"wait"),0))</f>
        <v>AT</v>
      </c>
      <c r="GK125" s="10" t="str">
        <f>IF(AND(GK124&gt;0,GK124&lt;&gt;"wait"),"AT",IF(AIL!$AO126="AI",IF(Sheet1!$D126&gt;AIL!$AN126+100,100,"wait"),0))</f>
        <v>wait</v>
      </c>
      <c r="GL125" s="10" t="str">
        <f>IF(AND(GL124&gt;0,GL124&lt;&gt;"wait"),"AT",IF(AIL!$AO126="AI",IF(Sheet1!$D126&gt;AIL!$AN126+150,150,"wait"),0))</f>
        <v>wait</v>
      </c>
      <c r="GM125" s="10" t="str">
        <f>IF(AND(GM124&gt;0,GM124&lt;&gt;"wait"),"AT",IF(AIL!$AO126="AI",IF(Sheet1!$D126&gt;AIL!$AN126+200,200,"wait"),0))</f>
        <v>wait</v>
      </c>
      <c r="GN125" s="10">
        <f t="shared" si="84"/>
        <v>-50</v>
      </c>
      <c r="GP125" s="10" t="str">
        <f>IF(AND(GP124&gt;0,GP124&lt;&gt;"wait"),"AT",IF(AIL!$AQ126="AI",IF(Sheet1!$E126&lt;AIL!$AP126-50,50,"wait"),0))</f>
        <v>AT</v>
      </c>
      <c r="GQ125" s="10" t="str">
        <f>IF(AND(GQ124&gt;0,GQ124&lt;&gt;"wait"),"AT",IF(AIL!$AQ126="AI",IF(Sheet1!$E126&lt;AIL!$AP126-100,100,"wait"),0))</f>
        <v>AT</v>
      </c>
      <c r="GR125" s="10" t="str">
        <f>IF(AND(GR124&gt;0,GR124&lt;&gt;"wait"),"AT",IF(AIL!$AQ126="AI",IF(Sheet1!$E126&lt;AIL!$AP126-150,150,"wait"),0))</f>
        <v>AT</v>
      </c>
      <c r="GS125" s="10" t="str">
        <f>IF(AND(GS124&gt;0,GS124&lt;&gt;"wait"),"AT",IF(AIL!$AQ126="AI",IF(Sheet1!$E126&lt;AIL!$AP126-200,200,"wait"),0))</f>
        <v>AT</v>
      </c>
      <c r="GT125" s="10" t="str">
        <f>IF(AND(GT124&gt;0,GT124&lt;&gt;"wait"),"AT",IF(AIL!$AQ126="AI",IF(Sheet1!$D126&gt;AIL!$AP126+50,50,"wait"),0))</f>
        <v>AT</v>
      </c>
      <c r="GU125" s="10" t="str">
        <f>IF(AND(GU124&gt;0,GU124&lt;&gt;"wait"),"AT",IF(AIL!$AQ126="AI",IF(Sheet1!$D126&gt;AIL!$AP126+100,100,"wait"),0))</f>
        <v>wait</v>
      </c>
      <c r="GV125" s="10" t="str">
        <f>IF(AND(GV124&gt;0,GV124&lt;&gt;"wait"),"AT",IF(AIL!$AQ126="AI",IF(Sheet1!$D126&gt;AIL!$AP126+150,150,"wait"),0))</f>
        <v>wait</v>
      </c>
      <c r="GW125" s="10" t="str">
        <f>IF(AND(GW124&gt;0,GW124&lt;&gt;"wait"),"AT",IF(AIL!$AQ126="AI",IF(Sheet1!$D126&gt;AIL!$AP126+200,200,"wait"),0))</f>
        <v>wait</v>
      </c>
      <c r="GX125" s="10">
        <f t="shared" si="85"/>
        <v>-50</v>
      </c>
      <c r="GZ125" s="10" t="str">
        <f>IF(AND(GZ124&gt;0,GZ124&lt;&gt;"wait"),"AT",IF(AIL!$AS126="AI",IF(Sheet1!$E126&lt;AIL!$AR126-50,50,"wait"),0))</f>
        <v>AT</v>
      </c>
      <c r="HA125" s="10" t="str">
        <f>IF(AND(HA124&gt;0,HA124&lt;&gt;"wait"),"AT",IF(AIL!$AS126="AI",IF(Sheet1!$E126&lt;AIL!$AR126-100,100,"wait"),0))</f>
        <v>AT</v>
      </c>
      <c r="HB125" s="10" t="str">
        <f>IF(AND(HB124&gt;0,HB124&lt;&gt;"wait"),"AT",IF(AIL!$AS126="AI",IF(Sheet1!$E126&lt;AIL!$AR126-150,150,"wait"),0))</f>
        <v>AT</v>
      </c>
      <c r="HC125" s="10" t="str">
        <f>IF(AND(HC124&gt;0,HC124&lt;&gt;"wait"),"AT",IF(AIL!$AS126="AI",IF(Sheet1!$E126&lt;AIL!$AR126-200,200,"wait"),0))</f>
        <v>AT</v>
      </c>
      <c r="HD125" s="10" t="str">
        <f>IF(AND(HD124&gt;0,HD124&lt;&gt;"wait"),"AT",IF(AIL!$AS126="AI",IF(Sheet1!$D126&gt;AIL!$AR126+50,50,"wait"),0))</f>
        <v>AT</v>
      </c>
      <c r="HE125" s="10" t="str">
        <f>IF(AND(HE124&gt;0,HE124&lt;&gt;"wait"),"AT",IF(AIL!$AS126="AI",IF(Sheet1!$D126&gt;AIL!$AR126+100,100,"wait"),0))</f>
        <v>wait</v>
      </c>
      <c r="HF125" s="10" t="str">
        <f>IF(AND(HF124&gt;0,HF124&lt;&gt;"wait"),"AT",IF(AIL!$AS126="AI",IF(Sheet1!$D126&gt;AIL!$AR126+150,150,"wait"),0))</f>
        <v>wait</v>
      </c>
      <c r="HG125" s="10" t="str">
        <f>IF(AND(HG124&gt;0,HG124&lt;&gt;"wait"),"AT",IF(AIL!$AS126="AI",IF(Sheet1!$D126&gt;AIL!$AR126+200,200,"wait"),0))</f>
        <v>wait</v>
      </c>
      <c r="HH125" s="10">
        <f t="shared" si="86"/>
        <v>-50</v>
      </c>
      <c r="HJ125" s="10" t="str">
        <f>IF(AND(HJ124&gt;0,HJ124&lt;&gt;"wait"),"AT",IF(AIL!$AU126="AI",IF(Sheet1!$E126&lt;AIL!$AT126-50,50,"wait"),0))</f>
        <v>AT</v>
      </c>
      <c r="HK125" s="10" t="str">
        <f>IF(AND(HK124&gt;0,HK124&lt;&gt;"wait"),"AT",IF(AIL!$AU126="AI",IF(Sheet1!$E126&lt;AIL!$AT126-100,100,"wait"),0))</f>
        <v>AT</v>
      </c>
      <c r="HL125" s="10" t="str">
        <f>IF(AND(HL124&gt;0,HL124&lt;&gt;"wait"),"AT",IF(AIL!$AU126="AI",IF(Sheet1!$E126&lt;AIL!$AT126-150,150,"wait"),0))</f>
        <v>AT</v>
      </c>
      <c r="HM125" s="10" t="str">
        <f>IF(AND(HM124&gt;0,HM124&lt;&gt;"wait"),"AT",IF(AIL!$AU126="AI",IF(Sheet1!$E126&lt;AIL!$AT126-200,200,"wait"),0))</f>
        <v>AT</v>
      </c>
      <c r="HN125" s="10" t="str">
        <f>IF(AND(HN124&gt;0,HN124&lt;&gt;"wait"),"AT",IF(AIL!$AU126="AI",IF(Sheet1!$D126&gt;AIL!$AT126+50,50,"wait"),0))</f>
        <v>AT</v>
      </c>
      <c r="HO125" s="10" t="str">
        <f>IF(AND(HO124&gt;0,HO124&lt;&gt;"wait"),"AT",IF(AIL!$AU126="AI",IF(Sheet1!$D126&gt;AIL!$AT126+100,100,"wait"),0))</f>
        <v>wait</v>
      </c>
      <c r="HP125" s="10" t="str">
        <f>IF(AND(HP124&gt;0,HP124&lt;&gt;"wait"),"AT",IF(AIL!$AU126="AI",IF(Sheet1!$D126&gt;AIL!$AT126+150,150,"wait"),0))</f>
        <v>wait</v>
      </c>
      <c r="HQ125" s="10" t="str">
        <f>IF(AND(HQ124&gt;0,HQ124&lt;&gt;"wait"),"AT",IF(AIL!$AU126="AI",IF(Sheet1!$D126&gt;AIL!$AT126+200,200,"wait"),0))</f>
        <v>wait</v>
      </c>
      <c r="HR125" s="10">
        <f t="shared" si="87"/>
        <v>-50</v>
      </c>
      <c r="HT125" s="10" t="str">
        <f>IF(AND(HT124&gt;0,HT124&lt;&gt;"wait"),"AT",IF(AIL!$AX126="AI",IF(Sheet1!$E126&lt;AIL!$AW126-50,50,"wait"),0))</f>
        <v>AT</v>
      </c>
      <c r="HU125" s="10" t="str">
        <f>IF(AND(HU124&gt;0,HU124&lt;&gt;"wait"),"AT",IF(AIL!$AX126="AI",IF(Sheet1!$E126&lt;AIL!$AW126-100,100,"wait"),0))</f>
        <v>AT</v>
      </c>
      <c r="HV125" s="10" t="str">
        <f>IF(AND(HV124&gt;0,HV124&lt;&gt;"wait"),"AT",IF(AIL!$AX126="AI",IF(Sheet1!$E126&lt;AIL!$AW126-150,150,"wait"),0))</f>
        <v>wait</v>
      </c>
      <c r="HW125" s="10" t="str">
        <f>IF(AND(HW124&gt;0,HW124&lt;&gt;"wait"),"AT",IF(AIL!$AX126="AI",IF(Sheet1!$E126&lt;AIL!$AW126-200,200,"wait"),0))</f>
        <v>wait</v>
      </c>
      <c r="HX125" s="10" t="str">
        <f>IF(AND(HX124&gt;0,HX124&lt;&gt;"wait"),"AT",IF(AIL!$AX126="AI",IF(Sheet1!$D126&gt;AIL!$AW126+50,50,"wait"),0))</f>
        <v>AT</v>
      </c>
      <c r="HY125" s="10" t="str">
        <f>IF(AND(HY124&gt;0,HY124&lt;&gt;"wait"),"AT",IF(AIL!$AX126="AI",IF(Sheet1!$D126&gt;AIL!$AW126+100,100,"wait"),0))</f>
        <v>AT</v>
      </c>
      <c r="HZ125" s="10" t="str">
        <f>IF(AND(HZ124&gt;0,HZ124&lt;&gt;"wait"),"AT",IF(AIL!$AX126="AI",IF(Sheet1!$D126&gt;AIL!$AW126+150,150,"wait"),0))</f>
        <v>wait</v>
      </c>
      <c r="IA125" s="10" t="str">
        <f>IF(AND(IA124&gt;0,IA124&lt;&gt;"wait"),"AT",IF(AIL!$AX126="AI",IF(Sheet1!$D126&gt;AIL!$AW126+200,200,"wait"),0))</f>
        <v>wait</v>
      </c>
      <c r="IB125" s="10">
        <f t="shared" si="88"/>
        <v>-100</v>
      </c>
      <c r="ID125" s="10" t="str">
        <f>IF(AND(ID124&gt;0,ID124&lt;&gt;"wait"),"AT",IF(AIL!$AZ126="AI",IF(Sheet1!$E126&lt;AIL!$AY126-50,50,"wait"),0))</f>
        <v>AT</v>
      </c>
      <c r="IE125" s="10" t="str">
        <f>IF(AND(IE124&gt;0,IE124&lt;&gt;"wait"),"AT",IF(AIL!$AZ126="AI",IF(Sheet1!$E126&lt;AIL!$AY126-100,100,"wait"),0))</f>
        <v>AT</v>
      </c>
      <c r="IF125" s="10" t="str">
        <f>IF(AND(IF124&gt;0,IF124&lt;&gt;"wait"),"AT",IF(AIL!$AZ126="AI",IF(Sheet1!$E126&lt;AIL!$AY126-150,150,"wait"),0))</f>
        <v>wait</v>
      </c>
      <c r="IG125" s="10" t="str">
        <f>IF(AND(IG124&gt;0,IG124&lt;&gt;"wait"),"AT",IF(AIL!$AZ126="AI",IF(Sheet1!$E126&lt;AIL!$AY126-200,200,"wait"),0))</f>
        <v>wait</v>
      </c>
      <c r="IH125" s="10" t="str">
        <f>IF(AND(IH124&gt;0,IH124&lt;&gt;"wait"),"AT",IF(AIL!$AZ126="AI",IF(Sheet1!$D126&gt;AIL!$AY126+50,50,"wait"),0))</f>
        <v>AT</v>
      </c>
      <c r="II125" s="10" t="str">
        <f>IF(AND(II124&gt;0,II124&lt;&gt;"wait"),"AT",IF(AIL!$AZ126="AI",IF(Sheet1!$D126&gt;AIL!$AY126+100,100,"wait"),0))</f>
        <v>AT</v>
      </c>
      <c r="IJ125" s="10" t="str">
        <f>IF(AND(IJ124&gt;0,IJ124&lt;&gt;"wait"),"AT",IF(AIL!$AZ126="AI",IF(Sheet1!$D126&gt;AIL!$AY126+150,150,"wait"),0))</f>
        <v>wait</v>
      </c>
      <c r="IK125" s="10" t="str">
        <f>IF(AND(IK124&gt;0,IK124&lt;&gt;"wait"),"AT",IF(AIL!$AZ126="AI",IF(Sheet1!$D126&gt;AIL!$AY126+200,200,"wait"),0))</f>
        <v>wait</v>
      </c>
      <c r="IL125" s="10">
        <f t="shared" si="89"/>
        <v>-100</v>
      </c>
      <c r="IN125" s="10" t="str">
        <f>IF(AND(IN124&gt;0,IN124&lt;&gt;"wait"),"AT",IF(AIL!$BB126="AI",IF(Sheet1!$E126&lt;AIL!$BA126-50,50,"wait"),0))</f>
        <v>AT</v>
      </c>
      <c r="IO125" s="10" t="str">
        <f>IF(AND(IO124&gt;0,IO124&lt;&gt;"wait"),"AT",IF(AIL!$BB126="AI",IF(Sheet1!$E126&lt;AIL!$BA126-100,100,"wait"),0))</f>
        <v>AT</v>
      </c>
      <c r="IP125" s="10" t="str">
        <f>IF(AND(IP124&gt;0,IP124&lt;&gt;"wait"),"AT",IF(AIL!$BB126="AI",IF(Sheet1!$E126&lt;AIL!$BA126-150,150,"wait"),0))</f>
        <v>wait</v>
      </c>
      <c r="IQ125" s="10" t="str">
        <f>IF(AND(IQ124&gt;0,IQ124&lt;&gt;"wait"),"AT",IF(AIL!$BB126="AI",IF(Sheet1!$E126&lt;AIL!$BA126-200,200,"wait"),0))</f>
        <v>wait</v>
      </c>
      <c r="IR125" s="10" t="str">
        <f>IF(AND(IR124&gt;0,IR124&lt;&gt;"wait"),"AT",IF(AIL!$BB126="AI",IF(Sheet1!$D126&gt;AIL!$BA126+50,50,"wait"),0))</f>
        <v>AT</v>
      </c>
      <c r="IS125" s="10" t="str">
        <f>IF(AND(IS124&gt;0,IS124&lt;&gt;"wait"),"AT",IF(AIL!$BB126="AI",IF(Sheet1!$D126&gt;AIL!$BA126+100,100,"wait"),0))</f>
        <v>AT</v>
      </c>
      <c r="IT125" s="10" t="str">
        <f>IF(AND(IT124&gt;0,IT124&lt;&gt;"wait"),"AT",IF(AIL!$BB126="AI",IF(Sheet1!$D126&gt;AIL!$BA126+150,150,"wait"),0))</f>
        <v>wait</v>
      </c>
      <c r="IU125" s="10" t="str">
        <f>IF(AND(IU124&gt;0,IU124&lt;&gt;"wait"),"AT",IF(AIL!$BB126="AI",IF(Sheet1!$D126&gt;AIL!$BA126+200,200,"wait"),0))</f>
        <v>wait</v>
      </c>
      <c r="IV125" s="10">
        <f t="shared" si="90"/>
        <v>-100</v>
      </c>
      <c r="IX125" s="10" t="str">
        <f>IF(AND(IX124&gt;0,IX124&lt;&gt;"wait"),"AT",IF(AIL!$BD126="AI",IF(Sheet1!$E126&lt;AIL!$BC126-50,50,"wait"),0))</f>
        <v>AT</v>
      </c>
      <c r="IY125" s="10" t="str">
        <f>IF(AND(IY124&gt;0,IY124&lt;&gt;"wait"),"AT",IF(AIL!$BD126="AI",IF(Sheet1!$E126&lt;AIL!$BC126-100,100,"wait"),0))</f>
        <v>AT</v>
      </c>
      <c r="IZ125" s="10" t="str">
        <f>IF(AND(IZ124&gt;0,IZ124&lt;&gt;"wait"),"AT",IF(AIL!$BD126="AI",IF(Sheet1!$E126&lt;AIL!$BC126-150,150,"wait"),0))</f>
        <v>wait</v>
      </c>
      <c r="JA125" s="10" t="str">
        <f>IF(AND(JA124&gt;0,JA124&lt;&gt;"wait"),"AT",IF(AIL!$BD126="AI",IF(Sheet1!$E126&lt;AIL!$BC126-200,200,"wait"),0))</f>
        <v>wait</v>
      </c>
      <c r="JB125" s="10" t="str">
        <f>IF(AND(JB124&gt;0,JB124&lt;&gt;"wait"),"AT",IF(AIL!$BD126="AI",IF(Sheet1!$D126&gt;AIL!$BC126+50,50,"wait"),0))</f>
        <v>AT</v>
      </c>
      <c r="JC125" s="10" t="str">
        <f>IF(AND(JC124&gt;0,JC124&lt;&gt;"wait"),"AT",IF(AIL!$BD126="AI",IF(Sheet1!$D126&gt;AIL!$BC126+100,100,"wait"),0))</f>
        <v>AT</v>
      </c>
      <c r="JD125" s="10" t="str">
        <f>IF(AND(JD124&gt;0,JD124&lt;&gt;"wait"),"AT",IF(AIL!$BD126="AI",IF(Sheet1!$D126&gt;AIL!$BC126+150,150,"wait"),0))</f>
        <v>wait</v>
      </c>
      <c r="JE125" s="10" t="str">
        <f>IF(AND(JE124&gt;0,JE124&lt;&gt;"wait"),"AT",IF(AIL!$BD126="AI",IF(Sheet1!$D126&gt;AIL!$BC126+200,200,"wait"),0))</f>
        <v>wait</v>
      </c>
      <c r="JF125" s="10">
        <f t="shared" si="91"/>
        <v>-100</v>
      </c>
      <c r="JH125" s="10" t="str">
        <f>IF(AND(JH124&gt;0,JH124&lt;&gt;"wait"),"AT",IF(AIL!$BF126="AI",IF(Sheet1!$E126&lt;AIL!$BE126-50,50,"wait"),0))</f>
        <v>AT</v>
      </c>
      <c r="JI125" s="10" t="str">
        <f>IF(AND(JI124&gt;0,JI124&lt;&gt;"wait"),"AT",IF(AIL!$BF126="AI",IF(Sheet1!$E126&lt;AIL!$BE126-100,100,"wait"),0))</f>
        <v>AT</v>
      </c>
      <c r="JJ125" s="10" t="str">
        <f>IF(AND(JJ124&gt;0,JJ124&lt;&gt;"wait"),"AT",IF(AIL!$BF126="AI",IF(Sheet1!$E126&lt;AIL!$BE126-150,150,"wait"),0))</f>
        <v>wait</v>
      </c>
      <c r="JK125" s="10" t="str">
        <f>IF(AND(JK124&gt;0,JK124&lt;&gt;"wait"),"AT",IF(AIL!$BF126="AI",IF(Sheet1!$E126&lt;AIL!$BE126-200,200,"wait"),0))</f>
        <v>wait</v>
      </c>
      <c r="JL125" s="10" t="str">
        <f>IF(AND(JL124&gt;0,JL124&lt;&gt;"wait"),"AT",IF(AIL!$BF126="AI",IF(Sheet1!$D126&gt;AIL!$BE126+50,50,"wait"),0))</f>
        <v>AT</v>
      </c>
      <c r="JM125" s="10" t="str">
        <f>IF(AND(JM124&gt;0,JM124&lt;&gt;"wait"),"AT",IF(AIL!$BF126="AI",IF(Sheet1!$D126&gt;AIL!$BE126+100,100,"wait"),0))</f>
        <v>AT</v>
      </c>
      <c r="JN125" s="10" t="str">
        <f>IF(AND(JN124&gt;0,JN124&lt;&gt;"wait"),"AT",IF(AIL!$BF126="AI",IF(Sheet1!$D126&gt;AIL!$BE126+150,150,"wait"),0))</f>
        <v>wait</v>
      </c>
      <c r="JO125" s="10" t="str">
        <f>IF(AND(JO124&gt;0,JO124&lt;&gt;"wait"),"AT",IF(AIL!$BF126="AI",IF(Sheet1!$D126&gt;AIL!$BE126+200,200,"wait"),0))</f>
        <v>wait</v>
      </c>
      <c r="JP125" s="10">
        <f t="shared" si="92"/>
        <v>-100</v>
      </c>
      <c r="JR125" s="10" t="str">
        <f>IF(AND(JR124&gt;0,JR124&lt;&gt;"wait"),"AT",IF(AIL!$BH126="AI",IF(Sheet1!$E126&lt;AIL!$BG126-50,50,"wait"),0))</f>
        <v>AT</v>
      </c>
      <c r="JS125" s="10" t="str">
        <f>IF(AND(JS124&gt;0,JS124&lt;&gt;"wait"),"AT",IF(AIL!$BH126="AI",IF(Sheet1!$E126&lt;AIL!$BG126-100,100,"wait"),0))</f>
        <v>AT</v>
      </c>
      <c r="JT125" s="10" t="str">
        <f>IF(AND(JT124&gt;0,JT124&lt;&gt;"wait"),"AT",IF(AIL!$BH126="AI",IF(Sheet1!$E126&lt;AIL!$BG126-150,150,"wait"),0))</f>
        <v>wait</v>
      </c>
      <c r="JU125" s="10" t="str">
        <f>IF(AND(JU124&gt;0,JU124&lt;&gt;"wait"),"AT",IF(AIL!$BH126="AI",IF(Sheet1!$E126&lt;AIL!$BG126-200,200,"wait"),0))</f>
        <v>wait</v>
      </c>
      <c r="JV125" s="10" t="str">
        <f>IF(AND(JV124&gt;0,JV124&lt;&gt;"wait"),"AT",IF(AIL!$BH126="AI",IF(Sheet1!$D126&gt;AIL!$BG126+50,50,"wait"),0))</f>
        <v>AT</v>
      </c>
      <c r="JW125" s="10" t="str">
        <f>IF(AND(JW124&gt;0,JW124&lt;&gt;"wait"),"AT",IF(AIL!$BH126="AI",IF(Sheet1!$D126&gt;AIL!$BG126+100,100,"wait"),0))</f>
        <v>wait</v>
      </c>
      <c r="JX125" s="10" t="str">
        <f>IF(AND(JX124&gt;0,JX124&lt;&gt;"wait"),"AT",IF(AIL!$BH126="AI",IF(Sheet1!$D126&gt;AIL!$BG126+150,150,"wait"),0))</f>
        <v>wait</v>
      </c>
      <c r="JY125" s="10" t="str">
        <f>IF(AND(JY124&gt;0,JY124&lt;&gt;"wait"),"AT",IF(AIL!$BH126="AI",IF(Sheet1!$D126&gt;AIL!$BG126+200,200,"wait"),0))</f>
        <v>wait</v>
      </c>
      <c r="JZ125" s="10">
        <f t="shared" si="93"/>
        <v>-50</v>
      </c>
      <c r="KB125" s="10" t="str">
        <f>IF(AND(KB124&gt;0,KB124&lt;&gt;"wait"),"AT",IF(AIL!$BJ126="AI",IF(Sheet1!$E126&lt;AIL!$BI126-50,50,"wait"),0))</f>
        <v>AT</v>
      </c>
      <c r="KC125" s="10" t="str">
        <f>IF(AND(KC124&gt;0,KC124&lt;&gt;"wait"),"AT",IF(AIL!$BJ126="AI",IF(Sheet1!$E126&lt;AIL!$BI126-100,100,"wait"),0))</f>
        <v>AT</v>
      </c>
      <c r="KD125" s="10" t="str">
        <f>IF(AND(KD124&gt;0,KD124&lt;&gt;"wait"),"AT",IF(AIL!$BJ126="AI",IF(Sheet1!$E126&lt;AIL!$BI126-150,150,"wait"),0))</f>
        <v>wait</v>
      </c>
      <c r="KE125" s="10" t="str">
        <f>IF(AND(KE124&gt;0,KE124&lt;&gt;"wait"),"AT",IF(AIL!$BJ126="AI",IF(Sheet1!$E126&lt;AIL!$BI126-200,200,"wait"),0))</f>
        <v>wait</v>
      </c>
      <c r="KF125" s="10" t="str">
        <f>IF(AND(KF124&gt;0,KF124&lt;&gt;"wait"),"AT",IF(AIL!$BJ126="AI",IF(Sheet1!$D126&gt;AIL!$BI126+50,50,"wait"),0))</f>
        <v>AT</v>
      </c>
      <c r="KG125" s="10" t="str">
        <f>IF(AND(KG124&gt;0,KG124&lt;&gt;"wait"),"AT",IF(AIL!$BJ126="AI",IF(Sheet1!$D126&gt;AIL!$BI126+100,100,"wait"),0))</f>
        <v>AT</v>
      </c>
      <c r="KH125" s="10" t="str">
        <f>IF(AND(KH124&gt;0,KH124&lt;&gt;"wait"),"AT",IF(AIL!$BJ126="AI",IF(Sheet1!$D126&gt;AIL!$BI126+150,150,"wait"),0))</f>
        <v>wait</v>
      </c>
      <c r="KI125" s="10" t="str">
        <f>IF(AND(KI124&gt;0,KI124&lt;&gt;"wait"),"AT",IF(AIL!$BJ126="AI",IF(Sheet1!$D126&gt;AIL!$BI126+200,200,"wait"),0))</f>
        <v>wait</v>
      </c>
      <c r="KJ125" s="10">
        <f t="shared" si="94"/>
        <v>-100</v>
      </c>
      <c r="KL125" s="10" t="str">
        <f>IF(AND(KL124&gt;0,KL124&lt;&gt;"wait"),"AT",IF(AIL!$BL126="AI",IF(Sheet1!$E126&lt;AIL!$BK126-50,50,"wait"),0))</f>
        <v>AT</v>
      </c>
      <c r="KM125" s="10" t="str">
        <f>IF(AND(KM124&gt;0,KM124&lt;&gt;"wait"),"AT",IF(AIL!$BL126="AI",IF(Sheet1!$E126&lt;AIL!$BK126-100,100,"wait"),0))</f>
        <v>wait</v>
      </c>
      <c r="KN125" s="10" t="str">
        <f>IF(AND(KN124&gt;0,KN124&lt;&gt;"wait"),"AT",IF(AIL!$BL126="AI",IF(Sheet1!$E126&lt;AIL!$BK126-150,150,"wait"),0))</f>
        <v>wait</v>
      </c>
      <c r="KO125" s="10" t="str">
        <f>IF(AND(KO124&gt;0,KO124&lt;&gt;"wait"),"AT",IF(AIL!$BL126="AI",IF(Sheet1!$E126&lt;AIL!$BK126-200,200,"wait"),0))</f>
        <v>wait</v>
      </c>
      <c r="KP125" s="10" t="str">
        <f>IF(AND(KP124&gt;0,KP124&lt;&gt;"wait"),"AT",IF(AIL!$BL126="AI",IF(Sheet1!$D126&gt;AIL!$BK126+50,50,"wait"),0))</f>
        <v>AT</v>
      </c>
      <c r="KQ125" s="10" t="str">
        <f>IF(AND(KQ124&gt;0,KQ124&lt;&gt;"wait"),"AT",IF(AIL!$BL126="AI",IF(Sheet1!$D126&gt;AIL!$BK126+100,100,"wait"),0))</f>
        <v>AT</v>
      </c>
      <c r="KR125" s="10" t="str">
        <f>IF(AND(KR124&gt;0,KR124&lt;&gt;"wait"),"AT",IF(AIL!$BL126="AI",IF(Sheet1!$D126&gt;AIL!$BK126+150,150,"wait"),0))</f>
        <v>AT</v>
      </c>
      <c r="KS125" s="10" t="str">
        <f>IF(AND(KS124&gt;0,KS124&lt;&gt;"wait"),"AT",IF(AIL!$BL126="AI",IF(Sheet1!$D126&gt;AIL!$BK126+200,200,"wait"),0))</f>
        <v>wait</v>
      </c>
      <c r="KT125" s="10">
        <f t="shared" si="95"/>
        <v>-150</v>
      </c>
      <c r="KV125" s="10" t="str">
        <f>IF(AND(KV124&gt;0,KV124&lt;&gt;"wait"),"AT",IF(AIL!$BN126="AI",IF(Sheet1!$E126&lt;AIL!$BM126-50,50,"wait"),0))</f>
        <v>AT</v>
      </c>
      <c r="KW125" s="10" t="str">
        <f>IF(AND(KW124&gt;0,KW124&lt;&gt;"wait"),"AT",IF(AIL!$BN126="AI",IF(Sheet1!$E126&lt;AIL!$BM126-100,100,"wait"),0))</f>
        <v>wait</v>
      </c>
      <c r="KX125" s="10" t="str">
        <f>IF(AND(KX124&gt;0,KX124&lt;&gt;"wait"),"AT",IF(AIL!$BN126="AI",IF(Sheet1!$E126&lt;AIL!$BM126-150,150,"wait"),0))</f>
        <v>wait</v>
      </c>
      <c r="KY125" s="10" t="str">
        <f>IF(AND(KY124&gt;0,KY124&lt;&gt;"wait"),"AT",IF(AIL!$BN126="AI",IF(Sheet1!$E126&lt;AIL!$BM126-200,200,"wait"),0))</f>
        <v>wait</v>
      </c>
      <c r="KZ125" s="10" t="str">
        <f>IF(AND(KZ124&gt;0,KZ124&lt;&gt;"wait"),"AT",IF(AIL!$BN126="AI",IF(Sheet1!$D126&gt;AIL!$BM126+50,50,"wait"),0))</f>
        <v>AT</v>
      </c>
      <c r="LA125" s="10" t="str">
        <f>IF(AND(LA124&gt;0,LA124&lt;&gt;"wait"),"AT",IF(AIL!$BN126="AI",IF(Sheet1!$D126&gt;AIL!$BM126+100,100,"wait"),0))</f>
        <v>AT</v>
      </c>
      <c r="LB125" s="10" t="str">
        <f>IF(AND(LB124&gt;0,LB124&lt;&gt;"wait"),"AT",IF(AIL!$BN126="AI",IF(Sheet1!$D126&gt;AIL!$BM126+150,150,"wait"),0))</f>
        <v>AT</v>
      </c>
      <c r="LC125" s="10" t="str">
        <f>IF(AND(LC124&gt;0,LC124&lt;&gt;"wait"),"AT",IF(AIL!$BN126="AI",IF(Sheet1!$D126&gt;AIL!$BM126+200,200,"wait"),0))</f>
        <v>wait</v>
      </c>
      <c r="LD125" s="10">
        <f t="shared" si="96"/>
        <v>-150</v>
      </c>
      <c r="LF125" s="10" t="str">
        <f>IF(AND(LF124&gt;0,LF124&lt;&gt;"wait"),"AT",IF(AIL!$BP126="AI",IF(Sheet1!$E126&lt;AIL!$BO126-50,50,"wait"),0))</f>
        <v>AT</v>
      </c>
      <c r="LG125" s="10" t="str">
        <f>IF(AND(LG124&gt;0,LG124&lt;&gt;"wait"),"AT",IF(AIL!$BP126="AI",IF(Sheet1!$E126&lt;AIL!$BO126-100,100,"wait"),0))</f>
        <v>wait</v>
      </c>
      <c r="LH125" s="10" t="str">
        <f>IF(AND(LH124&gt;0,LH124&lt;&gt;"wait"),"AT",IF(AIL!$BP126="AI",IF(Sheet1!$E126&lt;AIL!$BO126-150,150,"wait"),0))</f>
        <v>wait</v>
      </c>
      <c r="LI125" s="10" t="str">
        <f>IF(AND(LI124&gt;0,LI124&lt;&gt;"wait"),"AT",IF(AIL!$BP126="AI",IF(Sheet1!$E126&lt;AIL!$BO126-200,200,"wait"),0))</f>
        <v>wait</v>
      </c>
      <c r="LJ125" s="10" t="str">
        <f>IF(AND(LJ124&gt;0,LJ124&lt;&gt;"wait"),"AT",IF(AIL!$BP126="AI",IF(Sheet1!$D126&gt;AIL!$BO126+50,50,"wait"),0))</f>
        <v>AT</v>
      </c>
      <c r="LK125" s="10" t="str">
        <f>IF(AND(LK124&gt;0,LK124&lt;&gt;"wait"),"AT",IF(AIL!$BP126="AI",IF(Sheet1!$D126&gt;AIL!$BO126+100,100,"wait"),0))</f>
        <v>AT</v>
      </c>
      <c r="LL125" s="10" t="str">
        <f>IF(AND(LL124&gt;0,LL124&lt;&gt;"wait"),"AT",IF(AIL!$BP126="AI",IF(Sheet1!$D126&gt;AIL!$BO126+150,150,"wait"),0))</f>
        <v>AT</v>
      </c>
      <c r="LM125" s="10" t="str">
        <f>IF(AND(LM124&gt;0,LM124&lt;&gt;"wait"),"AT",IF(AIL!$BP126="AI",IF(Sheet1!$D126&gt;AIL!$BO126+200,200,"wait"),0))</f>
        <v>wait</v>
      </c>
      <c r="LN125" s="10">
        <f t="shared" si="97"/>
        <v>-150</v>
      </c>
      <c r="LP125" s="10" t="str">
        <f>IF(AND(LP124&gt;0,LP124&lt;&gt;"wait"),"AT",IF(AIL!$BR126="AI",IF(Sheet1!$E126&lt;AIL!$BQ126-50,50,"wait"),0))</f>
        <v>AT</v>
      </c>
      <c r="LQ125" s="10" t="str">
        <f>IF(AND(LQ124&gt;0,LQ124&lt;&gt;"wait"),"AT",IF(AIL!$BR126="AI",IF(Sheet1!$E126&lt;AIL!$BQ126-100,100,"wait"),0))</f>
        <v>wait</v>
      </c>
      <c r="LR125" s="10" t="str">
        <f>IF(AND(LR124&gt;0,LR124&lt;&gt;"wait"),"AT",IF(AIL!$BR126="AI",IF(Sheet1!$E126&lt;AIL!$BQ126-150,150,"wait"),0))</f>
        <v>wait</v>
      </c>
      <c r="LS125" s="10" t="str">
        <f>IF(AND(LS124&gt;0,LS124&lt;&gt;"wait"),"AT",IF(AIL!$BR126="AI",IF(Sheet1!$E126&lt;AIL!$BQ126-200,200,"wait"),0))</f>
        <v>wait</v>
      </c>
      <c r="LT125" s="10" t="str">
        <f>IF(AND(LT124&gt;0,LT124&lt;&gt;"wait"),"AT",IF(AIL!$BR126="AI",IF(Sheet1!$D126&gt;AIL!$BQ126+50,50,"wait"),0))</f>
        <v>AT</v>
      </c>
      <c r="LU125" s="10" t="str">
        <f>IF(AND(LU124&gt;0,LU124&lt;&gt;"wait"),"AT",IF(AIL!$BR126="AI",IF(Sheet1!$D126&gt;AIL!$BQ126+100,100,"wait"),0))</f>
        <v>AT</v>
      </c>
      <c r="LV125" s="10" t="str">
        <f>IF(AND(LV124&gt;0,LV124&lt;&gt;"wait"),"AT",IF(AIL!$BR126="AI",IF(Sheet1!$D126&gt;AIL!$BQ126+150,150,"wait"),0))</f>
        <v>AT</v>
      </c>
      <c r="LW125" s="10" t="str">
        <f>IF(AND(LW124&gt;0,LW124&lt;&gt;"wait"),"AT",IF(AIL!$BR126="AI",IF(Sheet1!$D126&gt;AIL!$BQ126+200,200,"wait"),0))</f>
        <v>wait</v>
      </c>
      <c r="LX125" s="10">
        <f t="shared" si="98"/>
        <v>-150</v>
      </c>
    </row>
    <row r="126" spans="1:336" x14ac:dyDescent="0.3">
      <c r="A126" t="str">
        <f>Sheet1!B126</f>
        <v>03/01 11:19</v>
      </c>
      <c r="B126">
        <f>Sheet1!D126</f>
        <v>29150</v>
      </c>
      <c r="C126">
        <f>Sheet1!E126</f>
        <v>29132</v>
      </c>
      <c r="E126">
        <f>MAX($B126:$B$162)</f>
        <v>29241</v>
      </c>
      <c r="F126">
        <f>MIN($C126:$C$162)</f>
        <v>29132</v>
      </c>
      <c r="H126" s="8" t="str">
        <f>IF(AND(H125&gt;0,H125&lt;&gt;"wait"),"AT",IF(AIL!$D127="AI",IF(Sheet1!$E127&lt;AIL!$C127-50,50,"wait"),0))</f>
        <v>AT</v>
      </c>
      <c r="I126" s="8" t="str">
        <f>IF(AND(I125&gt;0,I125&lt;&gt;"wait"),"AT",IF(AIL!$D127="AI",IF(Sheet1!$E127&lt;AIL!$C127-100,100,"wait"),0))</f>
        <v>AT</v>
      </c>
      <c r="J126" s="8" t="str">
        <f>IF(AND(J125&gt;0,J125&lt;&gt;"wait"),"AT",IF(AIL!$D127="AI",IF(Sheet1!$E127&lt;AIL!$C127-150,150,"wait"),0))</f>
        <v>AT</v>
      </c>
      <c r="K126" s="8" t="str">
        <f>IF(AND(K125&gt;0,K125&lt;&gt;"wait"),"AT",IF(AIL!$D127="AI",IF(Sheet1!$E127&lt;AIL!$C127-200,200,"wait"),0))</f>
        <v>AT</v>
      </c>
      <c r="L126" s="8" t="str">
        <f>IF(AND(L125&gt;0,L125&lt;&gt;"wait"),"AT",IF(AIL!$D127="AI",IF(Sheet1!$D127&gt;AIL!$C127+50,50,"wait"),0))</f>
        <v>AT</v>
      </c>
      <c r="M126" s="8" t="str">
        <f>IF(AND(M125&gt;0,M125&lt;&gt;"wait"),"AT",IF(AIL!$D127="AI",IF(Sheet1!$D127&gt;AIL!$C127+100,100,"wait"),0))</f>
        <v>wait</v>
      </c>
      <c r="N126" s="8" t="str">
        <f>IF(AND(N125&gt;0,N125&lt;&gt;"wait"),"AT",IF(AIL!$D127="AI",IF(Sheet1!$D127&gt;AIL!$C127+150,150,"wait"),0))</f>
        <v>wait</v>
      </c>
      <c r="O126" s="8" t="str">
        <f>IF(AND(O125&gt;0,O125&lt;&gt;"wait"),"AT",IF(AIL!$D127="AI",IF(Sheet1!$D127&gt;AIL!$C127+200,200,"wait"),0))</f>
        <v>wait</v>
      </c>
      <c r="P126" s="8">
        <f t="shared" si="99"/>
        <v>-50</v>
      </c>
      <c r="R126" s="8" t="str">
        <f>IF(AND(R125&gt;0,R125&lt;&gt;"wait"),"AT",IF(AIL!$F127="AI",IF(Sheet1!$E127&lt;AIL!$E127-50,50,"wait"),0))</f>
        <v>AT</v>
      </c>
      <c r="S126" s="8" t="str">
        <f>IF(AND(S125&gt;0,S125&lt;&gt;"wait"),"AT",IF(AIL!$F127="AI",IF(Sheet1!$E127&lt;AIL!$E127-100,100,"wait"),0))</f>
        <v>AT</v>
      </c>
      <c r="T126" s="8" t="str">
        <f>IF(AND(T125&gt;0,T125&lt;&gt;"wait"),"AT",IF(AIL!$F127="AI",IF(Sheet1!$E127&lt;AIL!$E127-150,150,"wait"),0))</f>
        <v>AT</v>
      </c>
      <c r="U126" s="8" t="str">
        <f>IF(AND(U125&gt;0,U125&lt;&gt;"wait"),"AT",IF(AIL!$F127="AI",IF(Sheet1!$E127&lt;AIL!$E127-200,200,"wait"),0))</f>
        <v>AT</v>
      </c>
      <c r="V126" s="8" t="str">
        <f>IF(AND(V125&gt;0,V125&lt;&gt;"wait"),"AT",IF(AIL!$F127="AI",IF(Sheet1!$D127&gt;AIL!$E127+50,50,"wait"),0))</f>
        <v>AT</v>
      </c>
      <c r="W126" s="8" t="str">
        <f>IF(AND(W125&gt;0,W125&lt;&gt;"wait"),"AT",IF(AIL!$F127="AI",IF(Sheet1!$D127&gt;AIL!$E127+100,100,"wait"),0))</f>
        <v>wait</v>
      </c>
      <c r="X126" s="8" t="str">
        <f>IF(AND(X125&gt;0,X125&lt;&gt;"wait"),"AT",IF(AIL!$F127="AI",IF(Sheet1!$D127&gt;AIL!$E127+150,150,"wait"),0))</f>
        <v>wait</v>
      </c>
      <c r="Y126" s="8" t="str">
        <f>IF(AND(Y125&gt;0,Y125&lt;&gt;"wait"),"AT",IF(AIL!$F127="AI",IF(Sheet1!$D127&gt;AIL!$E127+200,200,"wait"),0))</f>
        <v>wait</v>
      </c>
      <c r="Z126" s="8">
        <f t="shared" si="100"/>
        <v>-50</v>
      </c>
      <c r="AB126" s="8" t="str">
        <f>IF(AND(AB125&gt;0,AB125&lt;&gt;"wait"),"AT",IF(AIL!$H127="AI",IF(Sheet1!$E127&lt;AIL!$G127-50,50,"wait"),0))</f>
        <v>AT</v>
      </c>
      <c r="AC126" s="8" t="str">
        <f>IF(AND(AC125&gt;0,AC125&lt;&gt;"wait"),"AT",IF(AIL!$H127="AI",IF(Sheet1!$E127&lt;AIL!$G127-100,100,"wait"),0))</f>
        <v>AT</v>
      </c>
      <c r="AD126" s="8" t="str">
        <f>IF(AND(AD125&gt;0,AD125&lt;&gt;"wait"),"AT",IF(AIL!$H127="AI",IF(Sheet1!$E127&lt;AIL!$G127-150,150,"wait"),0))</f>
        <v>AT</v>
      </c>
      <c r="AE126" s="8" t="str">
        <f>IF(AND(AE125&gt;0,AE125&lt;&gt;"wait"),"AT",IF(AIL!$H127="AI",IF(Sheet1!$E127&lt;AIL!$G127-200,200,"wait"),0))</f>
        <v>AT</v>
      </c>
      <c r="AF126" s="8" t="str">
        <f>IF(AND(AF125&gt;0,AF125&lt;&gt;"wait"),"AT",IF(AIL!$H127="AI",IF(Sheet1!$D127&gt;AIL!$G127+50,50,"wait"),0))</f>
        <v>AT</v>
      </c>
      <c r="AG126" s="8" t="str">
        <f>IF(AND(AG125&gt;0,AG125&lt;&gt;"wait"),"AT",IF(AIL!$H127="AI",IF(Sheet1!$D127&gt;AIL!$G127+100,100,"wait"),0))</f>
        <v>wait</v>
      </c>
      <c r="AH126" s="8" t="str">
        <f>IF(AND(AH125&gt;0,AH125&lt;&gt;"wait"),"AT",IF(AIL!$H127="AI",IF(Sheet1!$D127&gt;AIL!$G127+150,150,"wait"),0))</f>
        <v>wait</v>
      </c>
      <c r="AI126" s="8" t="str">
        <f>IF(AND(AI125&gt;0,AI125&lt;&gt;"wait"),"AT",IF(AIL!$H127="AI",IF(Sheet1!$D127&gt;AIL!$G127+200,200,"wait"),0))</f>
        <v>wait</v>
      </c>
      <c r="AJ126" s="8">
        <f t="shared" si="101"/>
        <v>-50</v>
      </c>
      <c r="AL126" s="8" t="str">
        <f>IF(AND(AL125&gt;0,AL125&lt;&gt;"wait"),"AT",IF(AIL!$J127="AI",IF(Sheet1!$E127&lt;AIL!$I127-50,50,"wait"),0))</f>
        <v>AT</v>
      </c>
      <c r="AM126" s="8" t="str">
        <f>IF(AND(AM125&gt;0,AM125&lt;&gt;"wait"),"AT",IF(AIL!$J127="AI",IF(Sheet1!$E127&lt;AIL!$I127-100,100,"wait"),0))</f>
        <v>AT</v>
      </c>
      <c r="AN126" s="8" t="str">
        <f>IF(AND(AN125&gt;0,AN125&lt;&gt;"wait"),"AT",IF(AIL!$J127="AI",IF(Sheet1!$E127&lt;AIL!$I127-150,150,"wait"),0))</f>
        <v>AT</v>
      </c>
      <c r="AO126" s="8" t="str">
        <f>IF(AND(AO125&gt;0,AO125&lt;&gt;"wait"),"AT",IF(AIL!$J127="AI",IF(Sheet1!$E127&lt;AIL!$I127-200,200,"wait"),0))</f>
        <v>AT</v>
      </c>
      <c r="AP126" s="8" t="str">
        <f>IF(AND(AP125&gt;0,AP125&lt;&gt;"wait"),"AT",IF(AIL!$J127="AI",IF(Sheet1!$D127&gt;AIL!$I127+50,50,"wait"),0))</f>
        <v>AT</v>
      </c>
      <c r="AQ126" s="8" t="str">
        <f>IF(AND(AQ125&gt;0,AQ125&lt;&gt;"wait"),"AT",IF(AIL!$J127="AI",IF(Sheet1!$D127&gt;AIL!$I127+100,100,"wait"),0))</f>
        <v>wait</v>
      </c>
      <c r="AR126" s="8" t="str">
        <f>IF(AND(AR125&gt;0,AR125&lt;&gt;"wait"),"AT",IF(AIL!$J127="AI",IF(Sheet1!$D127&gt;AIL!$I127+150,150,"wait"),0))</f>
        <v>wait</v>
      </c>
      <c r="AS126" s="8" t="str">
        <f>IF(AND(AS125&gt;0,AS125&lt;&gt;"wait"),"AT",IF(AIL!$J127="AI",IF(Sheet1!$D127&gt;AIL!$I127+200,200,"wait"),0))</f>
        <v>wait</v>
      </c>
      <c r="AT126" s="8">
        <f t="shared" si="102"/>
        <v>-50</v>
      </c>
      <c r="AU126" s="8"/>
      <c r="AV126" s="8" t="str">
        <f>IF(AND(AV125&gt;0,AV125&lt;&gt;"wait"),"AT",IF(AIL!$L127="AI",IF(Sheet1!$E127&lt;AIL!$K127-50,50,"wait"),0))</f>
        <v>AT</v>
      </c>
      <c r="AW126" s="8" t="str">
        <f>IF(AND(AW125&gt;0,AW125&lt;&gt;"wait"),"AT",IF(AIL!$L127="AI",IF(Sheet1!$E127&lt;AIL!$K127-100,100,"wait"),0))</f>
        <v>AT</v>
      </c>
      <c r="AX126" s="8" t="str">
        <f>IF(AND(AX125&gt;0,AX125&lt;&gt;"wait"),"AT",IF(AIL!$L127="AI",IF(Sheet1!$E127&lt;AIL!$K127-150,150,"wait"),0))</f>
        <v>AT</v>
      </c>
      <c r="AY126" s="8" t="str">
        <f>IF(AND(AY125&gt;0,AY125&lt;&gt;"wait"),"AT",IF(AIL!$L127="AI",IF(Sheet1!$E127&lt;AIL!$K127-200,200,"wait"),0))</f>
        <v>AT</v>
      </c>
      <c r="AZ126" s="8" t="str">
        <f>IF(AND(AZ125&gt;0,AZ125&lt;&gt;"wait"),"AT",IF(AIL!$L127="AI",IF(Sheet1!$D127&gt;AIL!$K127+50,50,"wait"),0))</f>
        <v>AT</v>
      </c>
      <c r="BA126" s="8" t="str">
        <f>IF(AND(BA125&gt;0,BA125&lt;&gt;"wait"),"AT",IF(AIL!$L127="AI",IF(Sheet1!$D127&gt;AIL!$K127+100,100,"wait"),0))</f>
        <v>wait</v>
      </c>
      <c r="BB126" s="8" t="str">
        <f>IF(AND(BB125&gt;0,BB125&lt;&gt;"wait"),"AT",IF(AIL!$L127="AI",IF(Sheet1!$D127&gt;AIL!$K127+150,150,"wait"),0))</f>
        <v>wait</v>
      </c>
      <c r="BC126" s="8" t="str">
        <f>IF(AND(BC125&gt;0,BC125&lt;&gt;"wait"),"AT",IF(AIL!$L127="AI",IF(Sheet1!$D127&gt;AIL!$K127+200,200,"wait"),0))</f>
        <v>wait</v>
      </c>
      <c r="BD126" s="8">
        <f t="shared" si="103"/>
        <v>-50</v>
      </c>
      <c r="BE126" s="8"/>
      <c r="BF126" s="8" t="str">
        <f>IF(AND(BF125&gt;0,BF125&lt;&gt;"wait"),"AT",IF(AIL!$N127="AI",IF(Sheet1!$E127&lt;AIL!$M127-50,50,"wait"),0))</f>
        <v>AT</v>
      </c>
      <c r="BG126" s="8" t="str">
        <f>IF(AND(BG125&gt;0,BG125&lt;&gt;"wait"),"AT",IF(AIL!$N127="AI",IF(Sheet1!$E127&lt;AIL!$M127-100,100,"wait"),0))</f>
        <v>AT</v>
      </c>
      <c r="BH126" s="8" t="str">
        <f>IF(AND(BH125&gt;0,BH125&lt;&gt;"wait"),"AT",IF(AIL!$N127="AI",IF(Sheet1!$E127&lt;AIL!$M127-150,150,"wait"),0))</f>
        <v>AT</v>
      </c>
      <c r="BI126" s="8" t="str">
        <f>IF(AND(BI125&gt;0,BI125&lt;&gt;"wait"),"AT",IF(AIL!$N127="AI",IF(Sheet1!$E127&lt;AIL!$M127-200,200,"wait"),0))</f>
        <v>AT</v>
      </c>
      <c r="BJ126" s="8" t="str">
        <f>IF(AND(BJ125&gt;0,BJ125&lt;&gt;"wait"),"AT",IF(AIL!$N127="AI",IF(Sheet1!$D127&gt;AIL!$M127+50,50,"wait"),0))</f>
        <v>AT</v>
      </c>
      <c r="BK126" s="8" t="str">
        <f>IF(AND(BK125&gt;0,BK125&lt;&gt;"wait"),"AT",IF(AIL!$N127="AI",IF(Sheet1!$D127&gt;AIL!$M127+100,100,"wait"),0))</f>
        <v>wait</v>
      </c>
      <c r="BL126" s="8" t="str">
        <f>IF(AND(BL125&gt;0,BL125&lt;&gt;"wait"),"AT",IF(AIL!$N127="AI",IF(Sheet1!$D127&gt;AIL!$M127+150,150,"wait"),0))</f>
        <v>wait</v>
      </c>
      <c r="BM126" s="8" t="str">
        <f>IF(AND(BM125&gt;0,BM125&lt;&gt;"wait"),"AT",IF(AIL!$N127="AI",IF(Sheet1!$D127&gt;AIL!$M127+200,200,"wait"),0))</f>
        <v>wait</v>
      </c>
      <c r="BN126" s="8">
        <f t="shared" si="104"/>
        <v>-50</v>
      </c>
      <c r="BO126" s="8"/>
      <c r="BP126" s="8" t="str">
        <f>IF(AND(BP125&gt;0,BP125&lt;&gt;"wait"),"AT",IF(AIL!$P127="AI",IF(Sheet1!$E127&lt;AIL!$O127-50,50,"wait"),0))</f>
        <v>AT</v>
      </c>
      <c r="BQ126" s="8" t="str">
        <f>IF(AND(BQ125&gt;0,BQ125&lt;&gt;"wait"),"AT",IF(AIL!$P127="AI",IF(Sheet1!$E127&lt;AIL!$O127-100,100,"wait"),0))</f>
        <v>AT</v>
      </c>
      <c r="BR126" s="8" t="str">
        <f>IF(AND(BR125&gt;0,BR125&lt;&gt;"wait"),"AT",IF(AIL!$P127="AI",IF(Sheet1!$E127&lt;AIL!$O127-150,150,"wait"),0))</f>
        <v>AT</v>
      </c>
      <c r="BS126" s="8" t="str">
        <f>IF(AND(BS125&gt;0,BS125&lt;&gt;"wait"),"AT",IF(AIL!$P127="AI",IF(Sheet1!$E127&lt;AIL!$O127-200,200,"wait"),0))</f>
        <v>AT</v>
      </c>
      <c r="BT126" s="8" t="str">
        <f>IF(AND(BT125&gt;0,BT125&lt;&gt;"wait"),"AT",IF(AIL!$P127="AI",IF(Sheet1!$D127&gt;AIL!$O127+50,50,"wait"),0))</f>
        <v>AT</v>
      </c>
      <c r="BU126" s="8" t="str">
        <f>IF(AND(BU125&gt;0,BU125&lt;&gt;"wait"),"AT",IF(AIL!$P127="AI",IF(Sheet1!$D127&gt;AIL!$O127+100,100,"wait"),0))</f>
        <v>wait</v>
      </c>
      <c r="BV126" s="8" t="str">
        <f>IF(AND(BV125&gt;0,BV125&lt;&gt;"wait"),"AT",IF(AIL!$P127="AI",IF(Sheet1!$D127&gt;AIL!$O127+150,150,"wait"),0))</f>
        <v>wait</v>
      </c>
      <c r="BW126" s="8" t="str">
        <f>IF(AND(BW125&gt;0,BW125&lt;&gt;"wait"),"AT",IF(AIL!$P127="AI",IF(Sheet1!$D127&gt;AIL!$O127+200,200,"wait"),0))</f>
        <v>wait</v>
      </c>
      <c r="BX126" s="8">
        <f t="shared" si="105"/>
        <v>-50</v>
      </c>
      <c r="BY126" s="8"/>
      <c r="BZ126" s="8" t="str">
        <f>IF(AND(BZ125&gt;0,BZ125&lt;&gt;"wait"),"AT",IF(AIL!$R127="AI",IF(Sheet1!$E127&lt;AIL!$Q127-50,50,"wait"),0))</f>
        <v>AT</v>
      </c>
      <c r="CA126" s="8" t="str">
        <f>IF(AND(CA125&gt;0,CA125&lt;&gt;"wait"),"AT",IF(AIL!$R127="AI",IF(Sheet1!$E127&lt;AIL!$Q127-100,100,"wait"),0))</f>
        <v>AT</v>
      </c>
      <c r="CB126" s="8" t="str">
        <f>IF(AND(CB125&gt;0,CB125&lt;&gt;"wait"),"AT",IF(AIL!$R127="AI",IF(Sheet1!$E127&lt;AIL!$Q127-150,150,"wait"),0))</f>
        <v>AT</v>
      </c>
      <c r="CC126" s="8" t="str">
        <f>IF(AND(CC125&gt;0,CC125&lt;&gt;"wait"),"AT",IF(AIL!$R127="AI",IF(Sheet1!$E127&lt;AIL!$Q127-200,200,"wait"),0))</f>
        <v>AT</v>
      </c>
      <c r="CD126" s="8" t="str">
        <f>IF(AND(CD125&gt;0,CD125&lt;&gt;"wait"),"AT",IF(AIL!$R127="AI",IF(Sheet1!$D127&gt;AIL!$Q127+50,50,"wait"),0))</f>
        <v>AT</v>
      </c>
      <c r="CE126" s="8" t="str">
        <f>IF(AND(CE125&gt;0,CE125&lt;&gt;"wait"),"AT",IF(AIL!$R127="AI",IF(Sheet1!$D127&gt;AIL!$Q127+100,100,"wait"),0))</f>
        <v>wait</v>
      </c>
      <c r="CF126" s="8" t="str">
        <f>IF(AND(CF125&gt;0,CF125&lt;&gt;"wait"),"AT",IF(AIL!$R127="AI",IF(Sheet1!$D127&gt;AIL!$Q127+150,150,"wait"),0))</f>
        <v>wait</v>
      </c>
      <c r="CG126" s="8" t="str">
        <f>IF(AND(CG125&gt;0,CG125&lt;&gt;"wait"),"AT",IF(AIL!$R127="AI",IF(Sheet1!$D127&gt;AIL!$Q127+200,200,"wait"),0))</f>
        <v>wait</v>
      </c>
      <c r="CH126" s="8">
        <f t="shared" si="106"/>
        <v>-50</v>
      </c>
      <c r="CI126" s="8"/>
      <c r="CJ126" s="8" t="str">
        <f>IF(AND(CJ125&gt;0,CJ125&lt;&gt;"wait"),"AT",IF(AIL!$T127="AI",IF(Sheet1!$E127&lt;AIL!$S127-50,50,"wait"),0))</f>
        <v>AT</v>
      </c>
      <c r="CK126" s="8" t="str">
        <f>IF(AND(CK125&gt;0,CK125&lt;&gt;"wait"),"AT",IF(AIL!$T127="AI",IF(Sheet1!$E127&lt;AIL!$S127-100,100,"wait"),0))</f>
        <v>AT</v>
      </c>
      <c r="CL126" s="8" t="str">
        <f>IF(AND(CL125&gt;0,CL125&lt;&gt;"wait"),"AT",IF(AIL!$T127="AI",IF(Sheet1!$E127&lt;AIL!$S127-150,150,"wait"),0))</f>
        <v>AT</v>
      </c>
      <c r="CM126" s="8" t="str">
        <f>IF(AND(CM125&gt;0,CM125&lt;&gt;"wait"),"AT",IF(AIL!$T127="AI",IF(Sheet1!$E127&lt;AIL!$S127-200,200,"wait"),0))</f>
        <v>AT</v>
      </c>
      <c r="CN126" s="8" t="str">
        <f>IF(AND(CN125&gt;0,CN125&lt;&gt;"wait"),"AT",IF(AIL!$T127="AI",IF(Sheet1!$D127&gt;AIL!$S127+50,50,"wait"),0))</f>
        <v>AT</v>
      </c>
      <c r="CO126" s="8" t="str">
        <f>IF(AND(CO125&gt;0,CO125&lt;&gt;"wait"),"AT",IF(AIL!$T127="AI",IF(Sheet1!$D127&gt;AIL!$S127+100,100,"wait"),0))</f>
        <v>AT</v>
      </c>
      <c r="CP126" s="8" t="str">
        <f>IF(AND(CP125&gt;0,CP125&lt;&gt;"wait"),"AT",IF(AIL!$T127="AI",IF(Sheet1!$D127&gt;AIL!$S127+150,150,"wait"),0))</f>
        <v>wait</v>
      </c>
      <c r="CQ126" s="8" t="str">
        <f>IF(AND(CQ125&gt;0,CQ125&lt;&gt;"wait"),"AT",IF(AIL!$T127="AI",IF(Sheet1!$D127&gt;AIL!$S127+200,200,"wait"),0))</f>
        <v>wait</v>
      </c>
      <c r="CR126" s="8">
        <f t="shared" si="107"/>
        <v>-100</v>
      </c>
      <c r="CS126" s="8"/>
      <c r="CT126" s="8" t="str">
        <f>IF(AND(CT125&gt;0,CT125&lt;&gt;"wait"),"AT",IF(AIL!$V127="AI",IF(Sheet1!$E127&lt;AIL!$U127-50,50,"wait"),0))</f>
        <v>AT</v>
      </c>
      <c r="CU126" s="8" t="str">
        <f>IF(AND(CU125&gt;0,CU125&lt;&gt;"wait"),"AT",IF(AIL!$V127="AI",IF(Sheet1!$E127&lt;AIL!$U127-100,100,"wait"),0))</f>
        <v>AT</v>
      </c>
      <c r="CV126" s="8" t="str">
        <f>IF(AND(CV125&gt;0,CV125&lt;&gt;"wait"),"AT",IF(AIL!$V127="AI",IF(Sheet1!$E127&lt;AIL!$U127-150,150,"wait"),0))</f>
        <v>AT</v>
      </c>
      <c r="CW126" s="8" t="str">
        <f>IF(AND(CW125&gt;0,CW125&lt;&gt;"wait"),"AT",IF(AIL!$V127="AI",IF(Sheet1!$E127&lt;AIL!$U127-200,200,"wait"),0))</f>
        <v>AT</v>
      </c>
      <c r="CX126" s="8" t="str">
        <f>IF(AND(CX125&gt;0,CX125&lt;&gt;"wait"),"AT",IF(AIL!$V127="AI",IF(Sheet1!$D127&gt;AIL!$U127+50,50,"wait"),0))</f>
        <v>AT</v>
      </c>
      <c r="CY126" s="8" t="str">
        <f>IF(AND(CY125&gt;0,CY125&lt;&gt;"wait"),"AT",IF(AIL!$V127="AI",IF(Sheet1!$D127&gt;AIL!$U127+100,100,"wait"),0))</f>
        <v>AT</v>
      </c>
      <c r="CZ126" s="8" t="str">
        <f>IF(AND(CZ125&gt;0,CZ125&lt;&gt;"wait"),"AT",IF(AIL!$V127="AI",IF(Sheet1!$D127&gt;AIL!$U127+150,150,"wait"),0))</f>
        <v>wait</v>
      </c>
      <c r="DA126" s="8" t="str">
        <f>IF(AND(DA125&gt;0,DA125&lt;&gt;"wait"),"AT",IF(AIL!$V127="AI",IF(Sheet1!$D127&gt;AIL!$U127+200,200,"wait"),0))</f>
        <v>wait</v>
      </c>
      <c r="DB126" s="8">
        <f t="shared" si="108"/>
        <v>-100</v>
      </c>
      <c r="DC126" s="8"/>
      <c r="DD126" s="8" t="str">
        <f>IF(AND(DD125&gt;0,DD125&lt;&gt;"wait"),"AT",IF(AIL!$X127="AI",IF(Sheet1!$E127&lt;AIL!$W127-50,50,"wait"),0))</f>
        <v>AT</v>
      </c>
      <c r="DE126" s="8" t="str">
        <f>IF(AND(DE125&gt;0,DE125&lt;&gt;"wait"),"AT",IF(AIL!$X127="AI",IF(Sheet1!$E127&lt;AIL!$W127-100,100,"wait"),0))</f>
        <v>AT</v>
      </c>
      <c r="DF126" s="8" t="str">
        <f>IF(AND(DF125&gt;0,DF125&lt;&gt;"wait"),"AT",IF(AIL!$X127="AI",IF(Sheet1!$E127&lt;AIL!$W127-150,150,"wait"),0))</f>
        <v>AT</v>
      </c>
      <c r="DG126" s="8" t="str">
        <f>IF(AND(DG125&gt;0,DG125&lt;&gt;"wait"),"AT",IF(AIL!$X127="AI",IF(Sheet1!$E127&lt;AIL!$W127-200,200,"wait"),0))</f>
        <v>AT</v>
      </c>
      <c r="DH126" s="8" t="str">
        <f>IF(AND(DH125&gt;0,DH125&lt;&gt;"wait"),"AT",IF(AIL!$X127="AI",IF(Sheet1!$D127&gt;AIL!$W127+50,50,"wait"),0))</f>
        <v>AT</v>
      </c>
      <c r="DI126" s="8" t="str">
        <f>IF(AND(DI125&gt;0,DI125&lt;&gt;"wait"),"AT",IF(AIL!$X127="AI",IF(Sheet1!$D127&gt;AIL!$W127+100,100,"wait"),0))</f>
        <v>AT</v>
      </c>
      <c r="DJ126" s="8" t="str">
        <f>IF(AND(DJ125&gt;0,DJ125&lt;&gt;"wait"),"AT",IF(AIL!$X127="AI",IF(Sheet1!$D127&gt;AIL!$W127+150,150,"wait"),0))</f>
        <v>wait</v>
      </c>
      <c r="DK126" s="8" t="str">
        <f>IF(AND(DK125&gt;0,DK125&lt;&gt;"wait"),"AT",IF(AIL!$X127="AI",IF(Sheet1!$D127&gt;AIL!$W127+200,200,"wait"),0))</f>
        <v>wait</v>
      </c>
      <c r="DL126" s="8">
        <f t="shared" si="109"/>
        <v>-100</v>
      </c>
      <c r="DN126" s="10" t="str">
        <f>IF(AND(DN125&gt;0,DN125&lt;&gt;"wait"),"AT",IF(AIL!$AA127="AI",IF(Sheet1!$E127&lt;AIL!$Z127-50,50,"wait"),0))</f>
        <v>AT</v>
      </c>
      <c r="DO126" s="10" t="str">
        <f>IF(AND(DO125&gt;0,DO125&lt;&gt;"wait"),"AT",IF(AIL!$AA127="AI",IF(Sheet1!$E127&lt;AIL!$Z127-100,100,"wait"),0))</f>
        <v>AT</v>
      </c>
      <c r="DP126" s="10" t="str">
        <f>IF(AND(DP125&gt;0,DP125&lt;&gt;"wait"),"AT",IF(AIL!$AA127="AI",IF(Sheet1!$E127&lt;AIL!$Z127-150,150,"wait"),0))</f>
        <v>AT</v>
      </c>
      <c r="DQ126" s="10" t="str">
        <f>IF(AND(DQ125&gt;0,DQ125&lt;&gt;"wait"),"AT",IF(AIL!$AA127="AI",IF(Sheet1!$E127&lt;AIL!$Z127-200,200,"wait"),0))</f>
        <v>AT</v>
      </c>
      <c r="DR126" s="10" t="str">
        <f>IF(AND(DR125&gt;0,DR125&lt;&gt;"wait"),"AT",IF(AIL!$AA127="AI",IF(Sheet1!$D127&gt;AIL!$Z127+50,50,"wait"),0))</f>
        <v>AT</v>
      </c>
      <c r="DS126" s="10" t="str">
        <f>IF(AND(DS125&gt;0,DS125&lt;&gt;"wait"),"AT",IF(AIL!$AA127="AI",IF(Sheet1!$D127&gt;AIL!$Z127+100,100,"wait"),0))</f>
        <v>wait</v>
      </c>
      <c r="DT126" s="10" t="str">
        <f>IF(AND(DT125&gt;0,DT125&lt;&gt;"wait"),"AT",IF(AIL!$AA127="AI",IF(Sheet1!$D127&gt;AIL!$Z127+150,150,"wait"),0))</f>
        <v>wait</v>
      </c>
      <c r="DU126" s="10" t="str">
        <f>IF(AND(DU125&gt;0,DU125&lt;&gt;"wait"),"AT",IF(AIL!$AA127="AI",IF(Sheet1!$D127&gt;AIL!$Z127+200,200,"wait"),0))</f>
        <v>wait</v>
      </c>
      <c r="DV126" s="10">
        <f t="shared" si="77"/>
        <v>-50</v>
      </c>
      <c r="DX126" s="10" t="str">
        <f>IF(AND(DX125&gt;0,DX125&lt;&gt;"wait"),"AT",IF(AIL!$AC127="AI",IF(Sheet1!$E127&lt;AIL!$AB127-50,50,"wait"),0))</f>
        <v>AT</v>
      </c>
      <c r="DY126" s="10" t="str">
        <f>IF(AND(DY125&gt;0,DY125&lt;&gt;"wait"),"AT",IF(AIL!$AC127="AI",IF(Sheet1!$E127&lt;AIL!$AB127-100,100,"wait"),0))</f>
        <v>AT</v>
      </c>
      <c r="DZ126" s="10" t="str">
        <f>IF(AND(DZ125&gt;0,DZ125&lt;&gt;"wait"),"AT",IF(AIL!$AC127="AI",IF(Sheet1!$E127&lt;AIL!$AB127-150,150,"wait"),0))</f>
        <v>AT</v>
      </c>
      <c r="EA126" s="10" t="str">
        <f>IF(AND(EA125&gt;0,EA125&lt;&gt;"wait"),"AT",IF(AIL!$AC127="AI",IF(Sheet1!$E127&lt;AIL!$AB127-200,200,"wait"),0))</f>
        <v>AT</v>
      </c>
      <c r="EB126" s="10" t="str">
        <f>IF(AND(EB125&gt;0,EB125&lt;&gt;"wait"),"AT",IF(AIL!$AC127="AI",IF(Sheet1!$D127&gt;AIL!$AB127+50,50,"wait"),0))</f>
        <v>AT</v>
      </c>
      <c r="EC126" s="10" t="str">
        <f>IF(AND(EC125&gt;0,EC125&lt;&gt;"wait"),"AT",IF(AIL!$AC127="AI",IF(Sheet1!$D127&gt;AIL!$AB127+100,100,"wait"),0))</f>
        <v>wait</v>
      </c>
      <c r="ED126" s="10" t="str">
        <f>IF(AND(ED125&gt;0,ED125&lt;&gt;"wait"),"AT",IF(AIL!$AC127="AI",IF(Sheet1!$D127&gt;AIL!$AB127+150,150,"wait"),0))</f>
        <v>wait</v>
      </c>
      <c r="EE126" s="10" t="str">
        <f>IF(AND(EE125&gt;0,EE125&lt;&gt;"wait"),"AT",IF(AIL!$AC127="AI",IF(Sheet1!$D127&gt;AIL!$AB127+200,200,"wait"),0))</f>
        <v>wait</v>
      </c>
      <c r="EF126" s="10">
        <f t="shared" si="78"/>
        <v>-50</v>
      </c>
      <c r="EH126" s="10" t="str">
        <f>IF(AND(EH125&gt;0,EH125&lt;&gt;"wait"),"AT",IF(AIL!$AE127="AI",IF(Sheet1!$E127&lt;AIL!$AD127-50,50,"wait"),0))</f>
        <v>AT</v>
      </c>
      <c r="EI126" s="10" t="str">
        <f>IF(AND(EI125&gt;0,EI125&lt;&gt;"wait"),"AT",IF(AIL!$AE127="AI",IF(Sheet1!$E127&lt;AIL!$AD127-100,100,"wait"),0))</f>
        <v>AT</v>
      </c>
      <c r="EJ126" s="10" t="str">
        <f>IF(AND(EJ125&gt;0,EJ125&lt;&gt;"wait"),"AT",IF(AIL!$AE127="AI",IF(Sheet1!$E127&lt;AIL!$AD127-150,150,"wait"),0))</f>
        <v>AT</v>
      </c>
      <c r="EK126" s="10" t="str">
        <f>IF(AND(EK125&gt;0,EK125&lt;&gt;"wait"),"AT",IF(AIL!$AE127="AI",IF(Sheet1!$E127&lt;AIL!$AD127-200,200,"wait"),0))</f>
        <v>AT</v>
      </c>
      <c r="EL126" s="10" t="str">
        <f>IF(AND(EL125&gt;0,EL125&lt;&gt;"wait"),"AT",IF(AIL!$AE127="AI",IF(Sheet1!$D127&gt;AIL!$AD127+50,50,"wait"),0))</f>
        <v>AT</v>
      </c>
      <c r="EM126" s="10" t="str">
        <f>IF(AND(EM125&gt;0,EM125&lt;&gt;"wait"),"AT",IF(AIL!$AE127="AI",IF(Sheet1!$D127&gt;AIL!$AD127+100,100,"wait"),0))</f>
        <v>wait</v>
      </c>
      <c r="EN126" s="10" t="str">
        <f>IF(AND(EN125&gt;0,EN125&lt;&gt;"wait"),"AT",IF(AIL!$AE127="AI",IF(Sheet1!$D127&gt;AIL!$AD127+150,150,"wait"),0))</f>
        <v>wait</v>
      </c>
      <c r="EO126" s="10" t="str">
        <f>IF(AND(EO125&gt;0,EO125&lt;&gt;"wait"),"AT",IF(AIL!$AE127="AI",IF(Sheet1!$D127&gt;AIL!$AD127+200,200,"wait"),0))</f>
        <v>wait</v>
      </c>
      <c r="EP126" s="10">
        <f t="shared" si="79"/>
        <v>-50</v>
      </c>
      <c r="ER126" s="10" t="str">
        <f>IF(AND(ER125&gt;0,ER125&lt;&gt;"wait"),"AT",IF(AIL!$AG127="AI",IF(Sheet1!$E127&lt;AIL!$AF127-50,50,"wait"),0))</f>
        <v>AT</v>
      </c>
      <c r="ES126" s="10" t="str">
        <f>IF(AND(ES125&gt;0,ES125&lt;&gt;"wait"),"AT",IF(AIL!$AG127="AI",IF(Sheet1!$E127&lt;AIL!$AF127-100,100,"wait"),0))</f>
        <v>AT</v>
      </c>
      <c r="ET126" s="10" t="str">
        <f>IF(AND(ET125&gt;0,ET125&lt;&gt;"wait"),"AT",IF(AIL!$AG127="AI",IF(Sheet1!$E127&lt;AIL!$AF127-150,150,"wait"),0))</f>
        <v>AT</v>
      </c>
      <c r="EU126" s="10" t="str">
        <f>IF(AND(EU125&gt;0,EU125&lt;&gt;"wait"),"AT",IF(AIL!$AG127="AI",IF(Sheet1!$E127&lt;AIL!$AF127-200,200,"wait"),0))</f>
        <v>AT</v>
      </c>
      <c r="EV126" s="10" t="str">
        <f>IF(AND(EV125&gt;0,EV125&lt;&gt;"wait"),"AT",IF(AIL!$AG127="AI",IF(Sheet1!$D127&gt;AIL!$AF127+50,50,"wait"),0))</f>
        <v>AT</v>
      </c>
      <c r="EW126" s="10" t="str">
        <f>IF(AND(EW125&gt;0,EW125&lt;&gt;"wait"),"AT",IF(AIL!$AG127="AI",IF(Sheet1!$D127&gt;AIL!$AF127+100,100,"wait"),0))</f>
        <v>wait</v>
      </c>
      <c r="EX126" s="10" t="str">
        <f>IF(AND(EX125&gt;0,EX125&lt;&gt;"wait"),"AT",IF(AIL!$AG127="AI",IF(Sheet1!$D127&gt;AIL!$AF127+150,150,"wait"),0))</f>
        <v>wait</v>
      </c>
      <c r="EY126" s="10" t="str">
        <f>IF(AND(EY125&gt;0,EY125&lt;&gt;"wait"),"AT",IF(AIL!$AG127="AI",IF(Sheet1!$D127&gt;AIL!$AF127+200,200,"wait"),0))</f>
        <v>wait</v>
      </c>
      <c r="EZ126" s="10">
        <f t="shared" si="80"/>
        <v>-50</v>
      </c>
      <c r="FB126" s="10" t="str">
        <f>IF(AND(FB125&gt;0,FB125&lt;&gt;"wait"),"AT",IF(AIL!$AI127="AI",IF(Sheet1!$E127&lt;AIL!$AH127-50,50,"wait"),0))</f>
        <v>AT</v>
      </c>
      <c r="FC126" s="10" t="str">
        <f>IF(AND(FC125&gt;0,FC125&lt;&gt;"wait"),"AT",IF(AIL!$AI127="AI",IF(Sheet1!$E127&lt;AIL!$AH127-100,100,"wait"),0))</f>
        <v>AT</v>
      </c>
      <c r="FD126" s="10" t="str">
        <f>IF(AND(FD125&gt;0,FD125&lt;&gt;"wait"),"AT",IF(AIL!$AI127="AI",IF(Sheet1!$E127&lt;AIL!$AH127-150,150,"wait"),0))</f>
        <v>AT</v>
      </c>
      <c r="FE126" s="10" t="str">
        <f>IF(AND(FE125&gt;0,FE125&lt;&gt;"wait"),"AT",IF(AIL!$AI127="AI",IF(Sheet1!$E127&lt;AIL!$AH127-200,200,"wait"),0))</f>
        <v>AT</v>
      </c>
      <c r="FF126" s="10" t="str">
        <f>IF(AND(FF125&gt;0,FF125&lt;&gt;"wait"),"AT",IF(AIL!$AI127="AI",IF(Sheet1!$D127&gt;AIL!$AH127+50,50,"wait"),0))</f>
        <v>AT</v>
      </c>
      <c r="FG126" s="10" t="str">
        <f>IF(AND(FG125&gt;0,FG125&lt;&gt;"wait"),"AT",IF(AIL!$AI127="AI",IF(Sheet1!$D127&gt;AIL!$AH127+100,100,"wait"),0))</f>
        <v>wait</v>
      </c>
      <c r="FH126" s="10" t="str">
        <f>IF(AND(FH125&gt;0,FH125&lt;&gt;"wait"),"AT",IF(AIL!$AI127="AI",IF(Sheet1!$D127&gt;AIL!$AH127+150,150,"wait"),0))</f>
        <v>wait</v>
      </c>
      <c r="FI126" s="10" t="str">
        <f>IF(AND(FI125&gt;0,FI125&lt;&gt;"wait"),"AT",IF(AIL!$AI127="AI",IF(Sheet1!$D127&gt;AIL!$AH127+200,200,"wait"),0))</f>
        <v>wait</v>
      </c>
      <c r="FJ126" s="10">
        <f t="shared" si="81"/>
        <v>-50</v>
      </c>
      <c r="FL126" s="10" t="str">
        <f>IF(AND(FL125&gt;0,FL125&lt;&gt;"wait"),"AT",IF(AIL!$AK127="AI",IF(Sheet1!$E127&lt;AIL!$AJ127-50,50,"wait"),0))</f>
        <v>AT</v>
      </c>
      <c r="FM126" s="10" t="str">
        <f>IF(AND(FM125&gt;0,FM125&lt;&gt;"wait"),"AT",IF(AIL!$AK127="AI",IF(Sheet1!$E127&lt;AIL!$AJ127-100,100,"wait"),0))</f>
        <v>AT</v>
      </c>
      <c r="FN126" s="10" t="str">
        <f>IF(AND(FN125&gt;0,FN125&lt;&gt;"wait"),"AT",IF(AIL!$AK127="AI",IF(Sheet1!$E127&lt;AIL!$AJ127-150,150,"wait"),0))</f>
        <v>AT</v>
      </c>
      <c r="FO126" s="10" t="str">
        <f>IF(AND(FO125&gt;0,FO125&lt;&gt;"wait"),"AT",IF(AIL!$AK127="AI",IF(Sheet1!$E127&lt;AIL!$AJ127-200,200,"wait"),0))</f>
        <v>AT</v>
      </c>
      <c r="FP126" s="10" t="str">
        <f>IF(AND(FP125&gt;0,FP125&lt;&gt;"wait"),"AT",IF(AIL!$AK127="AI",IF(Sheet1!$D127&gt;AIL!$AJ127+50,50,"wait"),0))</f>
        <v>AT</v>
      </c>
      <c r="FQ126" s="10" t="str">
        <f>IF(AND(FQ125&gt;0,FQ125&lt;&gt;"wait"),"AT",IF(AIL!$AK127="AI",IF(Sheet1!$D127&gt;AIL!$AJ127+100,100,"wait"),0))</f>
        <v>wait</v>
      </c>
      <c r="FR126" s="10" t="str">
        <f>IF(AND(FR125&gt;0,FR125&lt;&gt;"wait"),"AT",IF(AIL!$AK127="AI",IF(Sheet1!$D127&gt;AIL!$AJ127+150,150,"wait"),0))</f>
        <v>wait</v>
      </c>
      <c r="FS126" s="10" t="str">
        <f>IF(AND(FS125&gt;0,FS125&lt;&gt;"wait"),"AT",IF(AIL!$AK127="AI",IF(Sheet1!$D127&gt;AIL!$AJ127+200,200,"wait"),0))</f>
        <v>wait</v>
      </c>
      <c r="FT126" s="10">
        <f t="shared" si="82"/>
        <v>-50</v>
      </c>
      <c r="FV126" s="10" t="str">
        <f>IF(AND(FV125&gt;0,FV125&lt;&gt;"wait"),"AT",IF(AIL!$AM127="AI",IF(Sheet1!$E127&lt;AIL!$AL127-50,50,"wait"),0))</f>
        <v>AT</v>
      </c>
      <c r="FW126" s="10" t="str">
        <f>IF(AND(FW125&gt;0,FW125&lt;&gt;"wait"),"AT",IF(AIL!$AM127="AI",IF(Sheet1!$E127&lt;AIL!$AL127-100,100,"wait"),0))</f>
        <v>AT</v>
      </c>
      <c r="FX126" s="10" t="str">
        <f>IF(AND(FX125&gt;0,FX125&lt;&gt;"wait"),"AT",IF(AIL!$AM127="AI",IF(Sheet1!$E127&lt;AIL!$AL127-150,150,"wait"),0))</f>
        <v>AT</v>
      </c>
      <c r="FY126" s="10" t="str">
        <f>IF(AND(FY125&gt;0,FY125&lt;&gt;"wait"),"AT",IF(AIL!$AM127="AI",IF(Sheet1!$E127&lt;AIL!$AL127-200,200,"wait"),0))</f>
        <v>AT</v>
      </c>
      <c r="FZ126" s="10" t="str">
        <f>IF(AND(FZ125&gt;0,FZ125&lt;&gt;"wait"),"AT",IF(AIL!$AM127="AI",IF(Sheet1!$D127&gt;AIL!$AL127+50,50,"wait"),0))</f>
        <v>AT</v>
      </c>
      <c r="GA126" s="10" t="str">
        <f>IF(AND(GA125&gt;0,GA125&lt;&gt;"wait"),"AT",IF(AIL!$AM127="AI",IF(Sheet1!$D127&gt;AIL!$AL127+100,100,"wait"),0))</f>
        <v>wait</v>
      </c>
      <c r="GB126" s="10" t="str">
        <f>IF(AND(GB125&gt;0,GB125&lt;&gt;"wait"),"AT",IF(AIL!$AM127="AI",IF(Sheet1!$D127&gt;AIL!$AL127+150,150,"wait"),0))</f>
        <v>wait</v>
      </c>
      <c r="GC126" s="10" t="str">
        <f>IF(AND(GC125&gt;0,GC125&lt;&gt;"wait"),"AT",IF(AIL!$AM127="AI",IF(Sheet1!$D127&gt;AIL!$AL127+200,200,"wait"),0))</f>
        <v>wait</v>
      </c>
      <c r="GD126" s="10">
        <f t="shared" si="83"/>
        <v>-50</v>
      </c>
      <c r="GF126" s="10" t="str">
        <f>IF(AND(GF125&gt;0,GF125&lt;&gt;"wait"),"AT",IF(AIL!$AO127="AI",IF(Sheet1!$E127&lt;AIL!$AN127-50,50,"wait"),0))</f>
        <v>AT</v>
      </c>
      <c r="GG126" s="10" t="str">
        <f>IF(AND(GG125&gt;0,GG125&lt;&gt;"wait"),"AT",IF(AIL!$AO127="AI",IF(Sheet1!$E127&lt;AIL!$AN127-100,100,"wait"),0))</f>
        <v>AT</v>
      </c>
      <c r="GH126" s="10" t="str">
        <f>IF(AND(GH125&gt;0,GH125&lt;&gt;"wait"),"AT",IF(AIL!$AO127="AI",IF(Sheet1!$E127&lt;AIL!$AN127-150,150,"wait"),0))</f>
        <v>AT</v>
      </c>
      <c r="GI126" s="10" t="str">
        <f>IF(AND(GI125&gt;0,GI125&lt;&gt;"wait"),"AT",IF(AIL!$AO127="AI",IF(Sheet1!$E127&lt;AIL!$AN127-200,200,"wait"),0))</f>
        <v>AT</v>
      </c>
      <c r="GJ126" s="10" t="str">
        <f>IF(AND(GJ125&gt;0,GJ125&lt;&gt;"wait"),"AT",IF(AIL!$AO127="AI",IF(Sheet1!$D127&gt;AIL!$AN127+50,50,"wait"),0))</f>
        <v>AT</v>
      </c>
      <c r="GK126" s="10" t="str">
        <f>IF(AND(GK125&gt;0,GK125&lt;&gt;"wait"),"AT",IF(AIL!$AO127="AI",IF(Sheet1!$D127&gt;AIL!$AN127+100,100,"wait"),0))</f>
        <v>wait</v>
      </c>
      <c r="GL126" s="10" t="str">
        <f>IF(AND(GL125&gt;0,GL125&lt;&gt;"wait"),"AT",IF(AIL!$AO127="AI",IF(Sheet1!$D127&gt;AIL!$AN127+150,150,"wait"),0))</f>
        <v>wait</v>
      </c>
      <c r="GM126" s="10" t="str">
        <f>IF(AND(GM125&gt;0,GM125&lt;&gt;"wait"),"AT",IF(AIL!$AO127="AI",IF(Sheet1!$D127&gt;AIL!$AN127+200,200,"wait"),0))</f>
        <v>wait</v>
      </c>
      <c r="GN126" s="10">
        <f t="shared" si="84"/>
        <v>-50</v>
      </c>
      <c r="GP126" s="10" t="str">
        <f>IF(AND(GP125&gt;0,GP125&lt;&gt;"wait"),"AT",IF(AIL!$AQ127="AI",IF(Sheet1!$E127&lt;AIL!$AP127-50,50,"wait"),0))</f>
        <v>AT</v>
      </c>
      <c r="GQ126" s="10" t="str">
        <f>IF(AND(GQ125&gt;0,GQ125&lt;&gt;"wait"),"AT",IF(AIL!$AQ127="AI",IF(Sheet1!$E127&lt;AIL!$AP127-100,100,"wait"),0))</f>
        <v>AT</v>
      </c>
      <c r="GR126" s="10" t="str">
        <f>IF(AND(GR125&gt;0,GR125&lt;&gt;"wait"),"AT",IF(AIL!$AQ127="AI",IF(Sheet1!$E127&lt;AIL!$AP127-150,150,"wait"),0))</f>
        <v>AT</v>
      </c>
      <c r="GS126" s="10" t="str">
        <f>IF(AND(GS125&gt;0,GS125&lt;&gt;"wait"),"AT",IF(AIL!$AQ127="AI",IF(Sheet1!$E127&lt;AIL!$AP127-200,200,"wait"),0))</f>
        <v>AT</v>
      </c>
      <c r="GT126" s="10" t="str">
        <f>IF(AND(GT125&gt;0,GT125&lt;&gt;"wait"),"AT",IF(AIL!$AQ127="AI",IF(Sheet1!$D127&gt;AIL!$AP127+50,50,"wait"),0))</f>
        <v>AT</v>
      </c>
      <c r="GU126" s="10" t="str">
        <f>IF(AND(GU125&gt;0,GU125&lt;&gt;"wait"),"AT",IF(AIL!$AQ127="AI",IF(Sheet1!$D127&gt;AIL!$AP127+100,100,"wait"),0))</f>
        <v>wait</v>
      </c>
      <c r="GV126" s="10" t="str">
        <f>IF(AND(GV125&gt;0,GV125&lt;&gt;"wait"),"AT",IF(AIL!$AQ127="AI",IF(Sheet1!$D127&gt;AIL!$AP127+150,150,"wait"),0))</f>
        <v>wait</v>
      </c>
      <c r="GW126" s="10" t="str">
        <f>IF(AND(GW125&gt;0,GW125&lt;&gt;"wait"),"AT",IF(AIL!$AQ127="AI",IF(Sheet1!$D127&gt;AIL!$AP127+200,200,"wait"),0))</f>
        <v>wait</v>
      </c>
      <c r="GX126" s="10">
        <f t="shared" si="85"/>
        <v>-50</v>
      </c>
      <c r="GZ126" s="10" t="str">
        <f>IF(AND(GZ125&gt;0,GZ125&lt;&gt;"wait"),"AT",IF(AIL!$AS127="AI",IF(Sheet1!$E127&lt;AIL!$AR127-50,50,"wait"),0))</f>
        <v>AT</v>
      </c>
      <c r="HA126" s="10" t="str">
        <f>IF(AND(HA125&gt;0,HA125&lt;&gt;"wait"),"AT",IF(AIL!$AS127="AI",IF(Sheet1!$E127&lt;AIL!$AR127-100,100,"wait"),0))</f>
        <v>AT</v>
      </c>
      <c r="HB126" s="10" t="str">
        <f>IF(AND(HB125&gt;0,HB125&lt;&gt;"wait"),"AT",IF(AIL!$AS127="AI",IF(Sheet1!$E127&lt;AIL!$AR127-150,150,"wait"),0))</f>
        <v>AT</v>
      </c>
      <c r="HC126" s="10" t="str">
        <f>IF(AND(HC125&gt;0,HC125&lt;&gt;"wait"),"AT",IF(AIL!$AS127="AI",IF(Sheet1!$E127&lt;AIL!$AR127-200,200,"wait"),0))</f>
        <v>AT</v>
      </c>
      <c r="HD126" s="10" t="str">
        <f>IF(AND(HD125&gt;0,HD125&lt;&gt;"wait"),"AT",IF(AIL!$AS127="AI",IF(Sheet1!$D127&gt;AIL!$AR127+50,50,"wait"),0))</f>
        <v>AT</v>
      </c>
      <c r="HE126" s="10" t="str">
        <f>IF(AND(HE125&gt;0,HE125&lt;&gt;"wait"),"AT",IF(AIL!$AS127="AI",IF(Sheet1!$D127&gt;AIL!$AR127+100,100,"wait"),0))</f>
        <v>wait</v>
      </c>
      <c r="HF126" s="10" t="str">
        <f>IF(AND(HF125&gt;0,HF125&lt;&gt;"wait"),"AT",IF(AIL!$AS127="AI",IF(Sheet1!$D127&gt;AIL!$AR127+150,150,"wait"),0))</f>
        <v>wait</v>
      </c>
      <c r="HG126" s="10" t="str">
        <f>IF(AND(HG125&gt;0,HG125&lt;&gt;"wait"),"AT",IF(AIL!$AS127="AI",IF(Sheet1!$D127&gt;AIL!$AR127+200,200,"wait"),0))</f>
        <v>wait</v>
      </c>
      <c r="HH126" s="10">
        <f t="shared" si="86"/>
        <v>-50</v>
      </c>
      <c r="HJ126" s="10" t="str">
        <f>IF(AND(HJ125&gt;0,HJ125&lt;&gt;"wait"),"AT",IF(AIL!$AU127="AI",IF(Sheet1!$E127&lt;AIL!$AT127-50,50,"wait"),0))</f>
        <v>AT</v>
      </c>
      <c r="HK126" s="10" t="str">
        <f>IF(AND(HK125&gt;0,HK125&lt;&gt;"wait"),"AT",IF(AIL!$AU127="AI",IF(Sheet1!$E127&lt;AIL!$AT127-100,100,"wait"),0))</f>
        <v>AT</v>
      </c>
      <c r="HL126" s="10" t="str">
        <f>IF(AND(HL125&gt;0,HL125&lt;&gt;"wait"),"AT",IF(AIL!$AU127="AI",IF(Sheet1!$E127&lt;AIL!$AT127-150,150,"wait"),0))</f>
        <v>AT</v>
      </c>
      <c r="HM126" s="10" t="str">
        <f>IF(AND(HM125&gt;0,HM125&lt;&gt;"wait"),"AT",IF(AIL!$AU127="AI",IF(Sheet1!$E127&lt;AIL!$AT127-200,200,"wait"),0))</f>
        <v>AT</v>
      </c>
      <c r="HN126" s="10" t="str">
        <f>IF(AND(HN125&gt;0,HN125&lt;&gt;"wait"),"AT",IF(AIL!$AU127="AI",IF(Sheet1!$D127&gt;AIL!$AT127+50,50,"wait"),0))</f>
        <v>AT</v>
      </c>
      <c r="HO126" s="10" t="str">
        <f>IF(AND(HO125&gt;0,HO125&lt;&gt;"wait"),"AT",IF(AIL!$AU127="AI",IF(Sheet1!$D127&gt;AIL!$AT127+100,100,"wait"),0))</f>
        <v>wait</v>
      </c>
      <c r="HP126" s="10" t="str">
        <f>IF(AND(HP125&gt;0,HP125&lt;&gt;"wait"),"AT",IF(AIL!$AU127="AI",IF(Sheet1!$D127&gt;AIL!$AT127+150,150,"wait"),0))</f>
        <v>wait</v>
      </c>
      <c r="HQ126" s="10" t="str">
        <f>IF(AND(HQ125&gt;0,HQ125&lt;&gt;"wait"),"AT",IF(AIL!$AU127="AI",IF(Sheet1!$D127&gt;AIL!$AT127+200,200,"wait"),0))</f>
        <v>wait</v>
      </c>
      <c r="HR126" s="10">
        <f t="shared" si="87"/>
        <v>-50</v>
      </c>
      <c r="HT126" s="10" t="str">
        <f>IF(AND(HT125&gt;0,HT125&lt;&gt;"wait"),"AT",IF(AIL!$AX127="AI",IF(Sheet1!$E127&lt;AIL!$AW127-50,50,"wait"),0))</f>
        <v>AT</v>
      </c>
      <c r="HU126" s="10" t="str">
        <f>IF(AND(HU125&gt;0,HU125&lt;&gt;"wait"),"AT",IF(AIL!$AX127="AI",IF(Sheet1!$E127&lt;AIL!$AW127-100,100,"wait"),0))</f>
        <v>AT</v>
      </c>
      <c r="HV126" s="10" t="str">
        <f>IF(AND(HV125&gt;0,HV125&lt;&gt;"wait"),"AT",IF(AIL!$AX127="AI",IF(Sheet1!$E127&lt;AIL!$AW127-150,150,"wait"),0))</f>
        <v>wait</v>
      </c>
      <c r="HW126" s="10" t="str">
        <f>IF(AND(HW125&gt;0,HW125&lt;&gt;"wait"),"AT",IF(AIL!$AX127="AI",IF(Sheet1!$E127&lt;AIL!$AW127-200,200,"wait"),0))</f>
        <v>wait</v>
      </c>
      <c r="HX126" s="10" t="str">
        <f>IF(AND(HX125&gt;0,HX125&lt;&gt;"wait"),"AT",IF(AIL!$AX127="AI",IF(Sheet1!$D127&gt;AIL!$AW127+50,50,"wait"),0))</f>
        <v>AT</v>
      </c>
      <c r="HY126" s="10" t="str">
        <f>IF(AND(HY125&gt;0,HY125&lt;&gt;"wait"),"AT",IF(AIL!$AX127="AI",IF(Sheet1!$D127&gt;AIL!$AW127+100,100,"wait"),0))</f>
        <v>AT</v>
      </c>
      <c r="HZ126" s="10" t="str">
        <f>IF(AND(HZ125&gt;0,HZ125&lt;&gt;"wait"),"AT",IF(AIL!$AX127="AI",IF(Sheet1!$D127&gt;AIL!$AW127+150,150,"wait"),0))</f>
        <v>wait</v>
      </c>
      <c r="IA126" s="10" t="str">
        <f>IF(AND(IA125&gt;0,IA125&lt;&gt;"wait"),"AT",IF(AIL!$AX127="AI",IF(Sheet1!$D127&gt;AIL!$AW127+200,200,"wait"),0))</f>
        <v>wait</v>
      </c>
      <c r="IB126" s="10">
        <f t="shared" si="88"/>
        <v>-100</v>
      </c>
      <c r="ID126" s="10" t="str">
        <f>IF(AND(ID125&gt;0,ID125&lt;&gt;"wait"),"AT",IF(AIL!$AZ127="AI",IF(Sheet1!$E127&lt;AIL!$AY127-50,50,"wait"),0))</f>
        <v>AT</v>
      </c>
      <c r="IE126" s="10" t="str">
        <f>IF(AND(IE125&gt;0,IE125&lt;&gt;"wait"),"AT",IF(AIL!$AZ127="AI",IF(Sheet1!$E127&lt;AIL!$AY127-100,100,"wait"),0))</f>
        <v>AT</v>
      </c>
      <c r="IF126" s="10" t="str">
        <f>IF(AND(IF125&gt;0,IF125&lt;&gt;"wait"),"AT",IF(AIL!$AZ127="AI",IF(Sheet1!$E127&lt;AIL!$AY127-150,150,"wait"),0))</f>
        <v>wait</v>
      </c>
      <c r="IG126" s="10" t="str">
        <f>IF(AND(IG125&gt;0,IG125&lt;&gt;"wait"),"AT",IF(AIL!$AZ127="AI",IF(Sheet1!$E127&lt;AIL!$AY127-200,200,"wait"),0))</f>
        <v>wait</v>
      </c>
      <c r="IH126" s="10" t="str">
        <f>IF(AND(IH125&gt;0,IH125&lt;&gt;"wait"),"AT",IF(AIL!$AZ127="AI",IF(Sheet1!$D127&gt;AIL!$AY127+50,50,"wait"),0))</f>
        <v>AT</v>
      </c>
      <c r="II126" s="10" t="str">
        <f>IF(AND(II125&gt;0,II125&lt;&gt;"wait"),"AT",IF(AIL!$AZ127="AI",IF(Sheet1!$D127&gt;AIL!$AY127+100,100,"wait"),0))</f>
        <v>AT</v>
      </c>
      <c r="IJ126" s="10" t="str">
        <f>IF(AND(IJ125&gt;0,IJ125&lt;&gt;"wait"),"AT",IF(AIL!$AZ127="AI",IF(Sheet1!$D127&gt;AIL!$AY127+150,150,"wait"),0))</f>
        <v>wait</v>
      </c>
      <c r="IK126" s="10" t="str">
        <f>IF(AND(IK125&gt;0,IK125&lt;&gt;"wait"),"AT",IF(AIL!$AZ127="AI",IF(Sheet1!$D127&gt;AIL!$AY127+200,200,"wait"),0))</f>
        <v>wait</v>
      </c>
      <c r="IL126" s="10">
        <f t="shared" si="89"/>
        <v>-100</v>
      </c>
      <c r="IN126" s="10" t="str">
        <f>IF(AND(IN125&gt;0,IN125&lt;&gt;"wait"),"AT",IF(AIL!$BB127="AI",IF(Sheet1!$E127&lt;AIL!$BA127-50,50,"wait"),0))</f>
        <v>AT</v>
      </c>
      <c r="IO126" s="10" t="str">
        <f>IF(AND(IO125&gt;0,IO125&lt;&gt;"wait"),"AT",IF(AIL!$BB127="AI",IF(Sheet1!$E127&lt;AIL!$BA127-100,100,"wait"),0))</f>
        <v>AT</v>
      </c>
      <c r="IP126" s="10" t="str">
        <f>IF(AND(IP125&gt;0,IP125&lt;&gt;"wait"),"AT",IF(AIL!$BB127="AI",IF(Sheet1!$E127&lt;AIL!$BA127-150,150,"wait"),0))</f>
        <v>wait</v>
      </c>
      <c r="IQ126" s="10" t="str">
        <f>IF(AND(IQ125&gt;0,IQ125&lt;&gt;"wait"),"AT",IF(AIL!$BB127="AI",IF(Sheet1!$E127&lt;AIL!$BA127-200,200,"wait"),0))</f>
        <v>wait</v>
      </c>
      <c r="IR126" s="10" t="str">
        <f>IF(AND(IR125&gt;0,IR125&lt;&gt;"wait"),"AT",IF(AIL!$BB127="AI",IF(Sheet1!$D127&gt;AIL!$BA127+50,50,"wait"),0))</f>
        <v>AT</v>
      </c>
      <c r="IS126" s="10" t="str">
        <f>IF(AND(IS125&gt;0,IS125&lt;&gt;"wait"),"AT",IF(AIL!$BB127="AI",IF(Sheet1!$D127&gt;AIL!$BA127+100,100,"wait"),0))</f>
        <v>AT</v>
      </c>
      <c r="IT126" s="10" t="str">
        <f>IF(AND(IT125&gt;0,IT125&lt;&gt;"wait"),"AT",IF(AIL!$BB127="AI",IF(Sheet1!$D127&gt;AIL!$BA127+150,150,"wait"),0))</f>
        <v>wait</v>
      </c>
      <c r="IU126" s="10" t="str">
        <f>IF(AND(IU125&gt;0,IU125&lt;&gt;"wait"),"AT",IF(AIL!$BB127="AI",IF(Sheet1!$D127&gt;AIL!$BA127+200,200,"wait"),0))</f>
        <v>wait</v>
      </c>
      <c r="IV126" s="10">
        <f t="shared" si="90"/>
        <v>-100</v>
      </c>
      <c r="IX126" s="10" t="str">
        <f>IF(AND(IX125&gt;0,IX125&lt;&gt;"wait"),"AT",IF(AIL!$BD127="AI",IF(Sheet1!$E127&lt;AIL!$BC127-50,50,"wait"),0))</f>
        <v>AT</v>
      </c>
      <c r="IY126" s="10" t="str">
        <f>IF(AND(IY125&gt;0,IY125&lt;&gt;"wait"),"AT",IF(AIL!$BD127="AI",IF(Sheet1!$E127&lt;AIL!$BC127-100,100,"wait"),0))</f>
        <v>AT</v>
      </c>
      <c r="IZ126" s="10" t="str">
        <f>IF(AND(IZ125&gt;0,IZ125&lt;&gt;"wait"),"AT",IF(AIL!$BD127="AI",IF(Sheet1!$E127&lt;AIL!$BC127-150,150,"wait"),0))</f>
        <v>wait</v>
      </c>
      <c r="JA126" s="10" t="str">
        <f>IF(AND(JA125&gt;0,JA125&lt;&gt;"wait"),"AT",IF(AIL!$BD127="AI",IF(Sheet1!$E127&lt;AIL!$BC127-200,200,"wait"),0))</f>
        <v>wait</v>
      </c>
      <c r="JB126" s="10" t="str">
        <f>IF(AND(JB125&gt;0,JB125&lt;&gt;"wait"),"AT",IF(AIL!$BD127="AI",IF(Sheet1!$D127&gt;AIL!$BC127+50,50,"wait"),0))</f>
        <v>AT</v>
      </c>
      <c r="JC126" s="10" t="str">
        <f>IF(AND(JC125&gt;0,JC125&lt;&gt;"wait"),"AT",IF(AIL!$BD127="AI",IF(Sheet1!$D127&gt;AIL!$BC127+100,100,"wait"),0))</f>
        <v>AT</v>
      </c>
      <c r="JD126" s="10" t="str">
        <f>IF(AND(JD125&gt;0,JD125&lt;&gt;"wait"),"AT",IF(AIL!$BD127="AI",IF(Sheet1!$D127&gt;AIL!$BC127+150,150,"wait"),0))</f>
        <v>wait</v>
      </c>
      <c r="JE126" s="10" t="str">
        <f>IF(AND(JE125&gt;0,JE125&lt;&gt;"wait"),"AT",IF(AIL!$BD127="AI",IF(Sheet1!$D127&gt;AIL!$BC127+200,200,"wait"),0))</f>
        <v>wait</v>
      </c>
      <c r="JF126" s="10">
        <f t="shared" si="91"/>
        <v>-100</v>
      </c>
      <c r="JH126" s="10" t="str">
        <f>IF(AND(JH125&gt;0,JH125&lt;&gt;"wait"),"AT",IF(AIL!$BF127="AI",IF(Sheet1!$E127&lt;AIL!$BE127-50,50,"wait"),0))</f>
        <v>AT</v>
      </c>
      <c r="JI126" s="10" t="str">
        <f>IF(AND(JI125&gt;0,JI125&lt;&gt;"wait"),"AT",IF(AIL!$BF127="AI",IF(Sheet1!$E127&lt;AIL!$BE127-100,100,"wait"),0))</f>
        <v>AT</v>
      </c>
      <c r="JJ126" s="10" t="str">
        <f>IF(AND(JJ125&gt;0,JJ125&lt;&gt;"wait"),"AT",IF(AIL!$BF127="AI",IF(Sheet1!$E127&lt;AIL!$BE127-150,150,"wait"),0))</f>
        <v>wait</v>
      </c>
      <c r="JK126" s="10" t="str">
        <f>IF(AND(JK125&gt;0,JK125&lt;&gt;"wait"),"AT",IF(AIL!$BF127="AI",IF(Sheet1!$E127&lt;AIL!$BE127-200,200,"wait"),0))</f>
        <v>wait</v>
      </c>
      <c r="JL126" s="10" t="str">
        <f>IF(AND(JL125&gt;0,JL125&lt;&gt;"wait"),"AT",IF(AIL!$BF127="AI",IF(Sheet1!$D127&gt;AIL!$BE127+50,50,"wait"),0))</f>
        <v>AT</v>
      </c>
      <c r="JM126" s="10" t="str">
        <f>IF(AND(JM125&gt;0,JM125&lt;&gt;"wait"),"AT",IF(AIL!$BF127="AI",IF(Sheet1!$D127&gt;AIL!$BE127+100,100,"wait"),0))</f>
        <v>AT</v>
      </c>
      <c r="JN126" s="10" t="str">
        <f>IF(AND(JN125&gt;0,JN125&lt;&gt;"wait"),"AT",IF(AIL!$BF127="AI",IF(Sheet1!$D127&gt;AIL!$BE127+150,150,"wait"),0))</f>
        <v>wait</v>
      </c>
      <c r="JO126" s="10" t="str">
        <f>IF(AND(JO125&gt;0,JO125&lt;&gt;"wait"),"AT",IF(AIL!$BF127="AI",IF(Sheet1!$D127&gt;AIL!$BE127+200,200,"wait"),0))</f>
        <v>wait</v>
      </c>
      <c r="JP126" s="10">
        <f t="shared" si="92"/>
        <v>-100</v>
      </c>
      <c r="JR126" s="10" t="str">
        <f>IF(AND(JR125&gt;0,JR125&lt;&gt;"wait"),"AT",IF(AIL!$BH127="AI",IF(Sheet1!$E127&lt;AIL!$BG127-50,50,"wait"),0))</f>
        <v>AT</v>
      </c>
      <c r="JS126" s="10" t="str">
        <f>IF(AND(JS125&gt;0,JS125&lt;&gt;"wait"),"AT",IF(AIL!$BH127="AI",IF(Sheet1!$E127&lt;AIL!$BG127-100,100,"wait"),0))</f>
        <v>AT</v>
      </c>
      <c r="JT126" s="10" t="str">
        <f>IF(AND(JT125&gt;0,JT125&lt;&gt;"wait"),"AT",IF(AIL!$BH127="AI",IF(Sheet1!$E127&lt;AIL!$BG127-150,150,"wait"),0))</f>
        <v>wait</v>
      </c>
      <c r="JU126" s="10" t="str">
        <f>IF(AND(JU125&gt;0,JU125&lt;&gt;"wait"),"AT",IF(AIL!$BH127="AI",IF(Sheet1!$E127&lt;AIL!$BG127-200,200,"wait"),0))</f>
        <v>wait</v>
      </c>
      <c r="JV126" s="10" t="str">
        <f>IF(AND(JV125&gt;0,JV125&lt;&gt;"wait"),"AT",IF(AIL!$BH127="AI",IF(Sheet1!$D127&gt;AIL!$BG127+50,50,"wait"),0))</f>
        <v>AT</v>
      </c>
      <c r="JW126" s="10" t="str">
        <f>IF(AND(JW125&gt;0,JW125&lt;&gt;"wait"),"AT",IF(AIL!$BH127="AI",IF(Sheet1!$D127&gt;AIL!$BG127+100,100,"wait"),0))</f>
        <v>wait</v>
      </c>
      <c r="JX126" s="10" t="str">
        <f>IF(AND(JX125&gt;0,JX125&lt;&gt;"wait"),"AT",IF(AIL!$BH127="AI",IF(Sheet1!$D127&gt;AIL!$BG127+150,150,"wait"),0))</f>
        <v>wait</v>
      </c>
      <c r="JY126" s="10" t="str">
        <f>IF(AND(JY125&gt;0,JY125&lt;&gt;"wait"),"AT",IF(AIL!$BH127="AI",IF(Sheet1!$D127&gt;AIL!$BG127+200,200,"wait"),0))</f>
        <v>wait</v>
      </c>
      <c r="JZ126" s="10">
        <f t="shared" si="93"/>
        <v>-50</v>
      </c>
      <c r="KB126" s="10" t="str">
        <f>IF(AND(KB125&gt;0,KB125&lt;&gt;"wait"),"AT",IF(AIL!$BJ127="AI",IF(Sheet1!$E127&lt;AIL!$BI127-50,50,"wait"),0))</f>
        <v>AT</v>
      </c>
      <c r="KC126" s="10" t="str">
        <f>IF(AND(KC125&gt;0,KC125&lt;&gt;"wait"),"AT",IF(AIL!$BJ127="AI",IF(Sheet1!$E127&lt;AIL!$BI127-100,100,"wait"),0))</f>
        <v>AT</v>
      </c>
      <c r="KD126" s="10" t="str">
        <f>IF(AND(KD125&gt;0,KD125&lt;&gt;"wait"),"AT",IF(AIL!$BJ127="AI",IF(Sheet1!$E127&lt;AIL!$BI127-150,150,"wait"),0))</f>
        <v>wait</v>
      </c>
      <c r="KE126" s="10" t="str">
        <f>IF(AND(KE125&gt;0,KE125&lt;&gt;"wait"),"AT",IF(AIL!$BJ127="AI",IF(Sheet1!$E127&lt;AIL!$BI127-200,200,"wait"),0))</f>
        <v>wait</v>
      </c>
      <c r="KF126" s="10" t="str">
        <f>IF(AND(KF125&gt;0,KF125&lt;&gt;"wait"),"AT",IF(AIL!$BJ127="AI",IF(Sheet1!$D127&gt;AIL!$BI127+50,50,"wait"),0))</f>
        <v>AT</v>
      </c>
      <c r="KG126" s="10" t="str">
        <f>IF(AND(KG125&gt;0,KG125&lt;&gt;"wait"),"AT",IF(AIL!$BJ127="AI",IF(Sheet1!$D127&gt;AIL!$BI127+100,100,"wait"),0))</f>
        <v>AT</v>
      </c>
      <c r="KH126" s="10" t="str">
        <f>IF(AND(KH125&gt;0,KH125&lt;&gt;"wait"),"AT",IF(AIL!$BJ127="AI",IF(Sheet1!$D127&gt;AIL!$BI127+150,150,"wait"),0))</f>
        <v>wait</v>
      </c>
      <c r="KI126" s="10" t="str">
        <f>IF(AND(KI125&gt;0,KI125&lt;&gt;"wait"),"AT",IF(AIL!$BJ127="AI",IF(Sheet1!$D127&gt;AIL!$BI127+200,200,"wait"),0))</f>
        <v>wait</v>
      </c>
      <c r="KJ126" s="10">
        <f t="shared" si="94"/>
        <v>-100</v>
      </c>
      <c r="KL126" s="10" t="str">
        <f>IF(AND(KL125&gt;0,KL125&lt;&gt;"wait"),"AT",IF(AIL!$BL127="AI",IF(Sheet1!$E127&lt;AIL!$BK127-50,50,"wait"),0))</f>
        <v>AT</v>
      </c>
      <c r="KM126" s="10" t="str">
        <f>IF(AND(KM125&gt;0,KM125&lt;&gt;"wait"),"AT",IF(AIL!$BL127="AI",IF(Sheet1!$E127&lt;AIL!$BK127-100,100,"wait"),0))</f>
        <v>wait</v>
      </c>
      <c r="KN126" s="10" t="str">
        <f>IF(AND(KN125&gt;0,KN125&lt;&gt;"wait"),"AT",IF(AIL!$BL127="AI",IF(Sheet1!$E127&lt;AIL!$BK127-150,150,"wait"),0))</f>
        <v>wait</v>
      </c>
      <c r="KO126" s="10" t="str">
        <f>IF(AND(KO125&gt;0,KO125&lt;&gt;"wait"),"AT",IF(AIL!$BL127="AI",IF(Sheet1!$E127&lt;AIL!$BK127-200,200,"wait"),0))</f>
        <v>wait</v>
      </c>
      <c r="KP126" s="10" t="str">
        <f>IF(AND(KP125&gt;0,KP125&lt;&gt;"wait"),"AT",IF(AIL!$BL127="AI",IF(Sheet1!$D127&gt;AIL!$BK127+50,50,"wait"),0))</f>
        <v>AT</v>
      </c>
      <c r="KQ126" s="10" t="str">
        <f>IF(AND(KQ125&gt;0,KQ125&lt;&gt;"wait"),"AT",IF(AIL!$BL127="AI",IF(Sheet1!$D127&gt;AIL!$BK127+100,100,"wait"),0))</f>
        <v>AT</v>
      </c>
      <c r="KR126" s="10" t="str">
        <f>IF(AND(KR125&gt;0,KR125&lt;&gt;"wait"),"AT",IF(AIL!$BL127="AI",IF(Sheet1!$D127&gt;AIL!$BK127+150,150,"wait"),0))</f>
        <v>AT</v>
      </c>
      <c r="KS126" s="10" t="str">
        <f>IF(AND(KS125&gt;0,KS125&lt;&gt;"wait"),"AT",IF(AIL!$BL127="AI",IF(Sheet1!$D127&gt;AIL!$BK127+200,200,"wait"),0))</f>
        <v>wait</v>
      </c>
      <c r="KT126" s="10">
        <f t="shared" si="95"/>
        <v>-150</v>
      </c>
      <c r="KV126" s="10" t="str">
        <f>IF(AND(KV125&gt;0,KV125&lt;&gt;"wait"),"AT",IF(AIL!$BN127="AI",IF(Sheet1!$E127&lt;AIL!$BM127-50,50,"wait"),0))</f>
        <v>AT</v>
      </c>
      <c r="KW126" s="10" t="str">
        <f>IF(AND(KW125&gt;0,KW125&lt;&gt;"wait"),"AT",IF(AIL!$BN127="AI",IF(Sheet1!$E127&lt;AIL!$BM127-100,100,"wait"),0))</f>
        <v>wait</v>
      </c>
      <c r="KX126" s="10" t="str">
        <f>IF(AND(KX125&gt;0,KX125&lt;&gt;"wait"),"AT",IF(AIL!$BN127="AI",IF(Sheet1!$E127&lt;AIL!$BM127-150,150,"wait"),0))</f>
        <v>wait</v>
      </c>
      <c r="KY126" s="10" t="str">
        <f>IF(AND(KY125&gt;0,KY125&lt;&gt;"wait"),"AT",IF(AIL!$BN127="AI",IF(Sheet1!$E127&lt;AIL!$BM127-200,200,"wait"),0))</f>
        <v>wait</v>
      </c>
      <c r="KZ126" s="10" t="str">
        <f>IF(AND(KZ125&gt;0,KZ125&lt;&gt;"wait"),"AT",IF(AIL!$BN127="AI",IF(Sheet1!$D127&gt;AIL!$BM127+50,50,"wait"),0))</f>
        <v>AT</v>
      </c>
      <c r="LA126" s="10" t="str">
        <f>IF(AND(LA125&gt;0,LA125&lt;&gt;"wait"),"AT",IF(AIL!$BN127="AI",IF(Sheet1!$D127&gt;AIL!$BM127+100,100,"wait"),0))</f>
        <v>AT</v>
      </c>
      <c r="LB126" s="10" t="str">
        <f>IF(AND(LB125&gt;0,LB125&lt;&gt;"wait"),"AT",IF(AIL!$BN127="AI",IF(Sheet1!$D127&gt;AIL!$BM127+150,150,"wait"),0))</f>
        <v>AT</v>
      </c>
      <c r="LC126" s="10" t="str">
        <f>IF(AND(LC125&gt;0,LC125&lt;&gt;"wait"),"AT",IF(AIL!$BN127="AI",IF(Sheet1!$D127&gt;AIL!$BM127+200,200,"wait"),0))</f>
        <v>wait</v>
      </c>
      <c r="LD126" s="10">
        <f t="shared" si="96"/>
        <v>-150</v>
      </c>
      <c r="LF126" s="10" t="str">
        <f>IF(AND(LF125&gt;0,LF125&lt;&gt;"wait"),"AT",IF(AIL!$BP127="AI",IF(Sheet1!$E127&lt;AIL!$BO127-50,50,"wait"),0))</f>
        <v>AT</v>
      </c>
      <c r="LG126" s="10" t="str">
        <f>IF(AND(LG125&gt;0,LG125&lt;&gt;"wait"),"AT",IF(AIL!$BP127="AI",IF(Sheet1!$E127&lt;AIL!$BO127-100,100,"wait"),0))</f>
        <v>wait</v>
      </c>
      <c r="LH126" s="10" t="str">
        <f>IF(AND(LH125&gt;0,LH125&lt;&gt;"wait"),"AT",IF(AIL!$BP127="AI",IF(Sheet1!$E127&lt;AIL!$BO127-150,150,"wait"),0))</f>
        <v>wait</v>
      </c>
      <c r="LI126" s="10" t="str">
        <f>IF(AND(LI125&gt;0,LI125&lt;&gt;"wait"),"AT",IF(AIL!$BP127="AI",IF(Sheet1!$E127&lt;AIL!$BO127-200,200,"wait"),0))</f>
        <v>wait</v>
      </c>
      <c r="LJ126" s="10" t="str">
        <f>IF(AND(LJ125&gt;0,LJ125&lt;&gt;"wait"),"AT",IF(AIL!$BP127="AI",IF(Sheet1!$D127&gt;AIL!$BO127+50,50,"wait"),0))</f>
        <v>AT</v>
      </c>
      <c r="LK126" s="10" t="str">
        <f>IF(AND(LK125&gt;0,LK125&lt;&gt;"wait"),"AT",IF(AIL!$BP127="AI",IF(Sheet1!$D127&gt;AIL!$BO127+100,100,"wait"),0))</f>
        <v>AT</v>
      </c>
      <c r="LL126" s="10" t="str">
        <f>IF(AND(LL125&gt;0,LL125&lt;&gt;"wait"),"AT",IF(AIL!$BP127="AI",IF(Sheet1!$D127&gt;AIL!$BO127+150,150,"wait"),0))</f>
        <v>AT</v>
      </c>
      <c r="LM126" s="10" t="str">
        <f>IF(AND(LM125&gt;0,LM125&lt;&gt;"wait"),"AT",IF(AIL!$BP127="AI",IF(Sheet1!$D127&gt;AIL!$BO127+200,200,"wait"),0))</f>
        <v>wait</v>
      </c>
      <c r="LN126" s="10">
        <f t="shared" si="97"/>
        <v>-150</v>
      </c>
      <c r="LP126" s="10" t="str">
        <f>IF(AND(LP125&gt;0,LP125&lt;&gt;"wait"),"AT",IF(AIL!$BR127="AI",IF(Sheet1!$E127&lt;AIL!$BQ127-50,50,"wait"),0))</f>
        <v>AT</v>
      </c>
      <c r="LQ126" s="10" t="str">
        <f>IF(AND(LQ125&gt;0,LQ125&lt;&gt;"wait"),"AT",IF(AIL!$BR127="AI",IF(Sheet1!$E127&lt;AIL!$BQ127-100,100,"wait"),0))</f>
        <v>wait</v>
      </c>
      <c r="LR126" s="10" t="str">
        <f>IF(AND(LR125&gt;0,LR125&lt;&gt;"wait"),"AT",IF(AIL!$BR127="AI",IF(Sheet1!$E127&lt;AIL!$BQ127-150,150,"wait"),0))</f>
        <v>wait</v>
      </c>
      <c r="LS126" s="10" t="str">
        <f>IF(AND(LS125&gt;0,LS125&lt;&gt;"wait"),"AT",IF(AIL!$BR127="AI",IF(Sheet1!$E127&lt;AIL!$BQ127-200,200,"wait"),0))</f>
        <v>wait</v>
      </c>
      <c r="LT126" s="10" t="str">
        <f>IF(AND(LT125&gt;0,LT125&lt;&gt;"wait"),"AT",IF(AIL!$BR127="AI",IF(Sheet1!$D127&gt;AIL!$BQ127+50,50,"wait"),0))</f>
        <v>AT</v>
      </c>
      <c r="LU126" s="10" t="str">
        <f>IF(AND(LU125&gt;0,LU125&lt;&gt;"wait"),"AT",IF(AIL!$BR127="AI",IF(Sheet1!$D127&gt;AIL!$BQ127+100,100,"wait"),0))</f>
        <v>AT</v>
      </c>
      <c r="LV126" s="10" t="str">
        <f>IF(AND(LV125&gt;0,LV125&lt;&gt;"wait"),"AT",IF(AIL!$BR127="AI",IF(Sheet1!$D127&gt;AIL!$BQ127+150,150,"wait"),0))</f>
        <v>AT</v>
      </c>
      <c r="LW126" s="10" t="str">
        <f>IF(AND(LW125&gt;0,LW125&lt;&gt;"wait"),"AT",IF(AIL!$BR127="AI",IF(Sheet1!$D127&gt;AIL!$BQ127+200,200,"wait"),0))</f>
        <v>wait</v>
      </c>
      <c r="LX126" s="10">
        <f t="shared" si="98"/>
        <v>-150</v>
      </c>
    </row>
    <row r="127" spans="1:336" x14ac:dyDescent="0.3">
      <c r="A127" t="str">
        <f>Sheet1!B127</f>
        <v>03/01 11:20</v>
      </c>
      <c r="B127">
        <f>Sheet1!D127</f>
        <v>29161</v>
      </c>
      <c r="C127">
        <f>Sheet1!E127</f>
        <v>29140</v>
      </c>
      <c r="E127">
        <f>MAX($B127:$B$162)</f>
        <v>29241</v>
      </c>
      <c r="F127">
        <f>MIN($C127:$C$162)</f>
        <v>29134</v>
      </c>
      <c r="H127" s="8" t="str">
        <f>IF(AND(H126&gt;0,H126&lt;&gt;"wait"),"AT",IF(AIL!$D128="AI",IF(Sheet1!$E128&lt;AIL!$C128-50,50,"wait"),0))</f>
        <v>AT</v>
      </c>
      <c r="I127" s="8" t="str">
        <f>IF(AND(I126&gt;0,I126&lt;&gt;"wait"),"AT",IF(AIL!$D128="AI",IF(Sheet1!$E128&lt;AIL!$C128-100,100,"wait"),0))</f>
        <v>AT</v>
      </c>
      <c r="J127" s="8" t="str">
        <f>IF(AND(J126&gt;0,J126&lt;&gt;"wait"),"AT",IF(AIL!$D128="AI",IF(Sheet1!$E128&lt;AIL!$C128-150,150,"wait"),0))</f>
        <v>AT</v>
      </c>
      <c r="K127" s="8" t="str">
        <f>IF(AND(K126&gt;0,K126&lt;&gt;"wait"),"AT",IF(AIL!$D128="AI",IF(Sheet1!$E128&lt;AIL!$C128-200,200,"wait"),0))</f>
        <v>AT</v>
      </c>
      <c r="L127" s="8" t="str">
        <f>IF(AND(L126&gt;0,L126&lt;&gt;"wait"),"AT",IF(AIL!$D128="AI",IF(Sheet1!$D128&gt;AIL!$C128+50,50,"wait"),0))</f>
        <v>AT</v>
      </c>
      <c r="M127" s="8" t="str">
        <f>IF(AND(M126&gt;0,M126&lt;&gt;"wait"),"AT",IF(AIL!$D128="AI",IF(Sheet1!$D128&gt;AIL!$C128+100,100,"wait"),0))</f>
        <v>wait</v>
      </c>
      <c r="N127" s="8" t="str">
        <f>IF(AND(N126&gt;0,N126&lt;&gt;"wait"),"AT",IF(AIL!$D128="AI",IF(Sheet1!$D128&gt;AIL!$C128+150,150,"wait"),0))</f>
        <v>wait</v>
      </c>
      <c r="O127" s="8" t="str">
        <f>IF(AND(O126&gt;0,O126&lt;&gt;"wait"),"AT",IF(AIL!$D128="AI",IF(Sheet1!$D128&gt;AIL!$C128+200,200,"wait"),0))</f>
        <v>wait</v>
      </c>
      <c r="P127" s="8">
        <f t="shared" si="99"/>
        <v>-50</v>
      </c>
      <c r="R127" s="8" t="str">
        <f>IF(AND(R126&gt;0,R126&lt;&gt;"wait"),"AT",IF(AIL!$F128="AI",IF(Sheet1!$E128&lt;AIL!$E128-50,50,"wait"),0))</f>
        <v>AT</v>
      </c>
      <c r="S127" s="8" t="str">
        <f>IF(AND(S126&gt;0,S126&lt;&gt;"wait"),"AT",IF(AIL!$F128="AI",IF(Sheet1!$E128&lt;AIL!$E128-100,100,"wait"),0))</f>
        <v>AT</v>
      </c>
      <c r="T127" s="8" t="str">
        <f>IF(AND(T126&gt;0,T126&lt;&gt;"wait"),"AT",IF(AIL!$F128="AI",IF(Sheet1!$E128&lt;AIL!$E128-150,150,"wait"),0))</f>
        <v>AT</v>
      </c>
      <c r="U127" s="8" t="str">
        <f>IF(AND(U126&gt;0,U126&lt;&gt;"wait"),"AT",IF(AIL!$F128="AI",IF(Sheet1!$E128&lt;AIL!$E128-200,200,"wait"),0))</f>
        <v>AT</v>
      </c>
      <c r="V127" s="8" t="str">
        <f>IF(AND(V126&gt;0,V126&lt;&gt;"wait"),"AT",IF(AIL!$F128="AI",IF(Sheet1!$D128&gt;AIL!$E128+50,50,"wait"),0))</f>
        <v>AT</v>
      </c>
      <c r="W127" s="8" t="str">
        <f>IF(AND(W126&gt;0,W126&lt;&gt;"wait"),"AT",IF(AIL!$F128="AI",IF(Sheet1!$D128&gt;AIL!$E128+100,100,"wait"),0))</f>
        <v>wait</v>
      </c>
      <c r="X127" s="8" t="str">
        <f>IF(AND(X126&gt;0,X126&lt;&gt;"wait"),"AT",IF(AIL!$F128="AI",IF(Sheet1!$D128&gt;AIL!$E128+150,150,"wait"),0))</f>
        <v>wait</v>
      </c>
      <c r="Y127" s="8" t="str">
        <f>IF(AND(Y126&gt;0,Y126&lt;&gt;"wait"),"AT",IF(AIL!$F128="AI",IF(Sheet1!$D128&gt;AIL!$E128+200,200,"wait"),0))</f>
        <v>wait</v>
      </c>
      <c r="Z127" s="8">
        <f t="shared" si="100"/>
        <v>-50</v>
      </c>
      <c r="AB127" s="8" t="str">
        <f>IF(AND(AB126&gt;0,AB126&lt;&gt;"wait"),"AT",IF(AIL!$H128="AI",IF(Sheet1!$E128&lt;AIL!$G128-50,50,"wait"),0))</f>
        <v>AT</v>
      </c>
      <c r="AC127" s="8" t="str">
        <f>IF(AND(AC126&gt;0,AC126&lt;&gt;"wait"),"AT",IF(AIL!$H128="AI",IF(Sheet1!$E128&lt;AIL!$G128-100,100,"wait"),0))</f>
        <v>AT</v>
      </c>
      <c r="AD127" s="8" t="str">
        <f>IF(AND(AD126&gt;0,AD126&lt;&gt;"wait"),"AT",IF(AIL!$H128="AI",IF(Sheet1!$E128&lt;AIL!$G128-150,150,"wait"),0))</f>
        <v>AT</v>
      </c>
      <c r="AE127" s="8" t="str">
        <f>IF(AND(AE126&gt;0,AE126&lt;&gt;"wait"),"AT",IF(AIL!$H128="AI",IF(Sheet1!$E128&lt;AIL!$G128-200,200,"wait"),0))</f>
        <v>AT</v>
      </c>
      <c r="AF127" s="8" t="str">
        <f>IF(AND(AF126&gt;0,AF126&lt;&gt;"wait"),"AT",IF(AIL!$H128="AI",IF(Sheet1!$D128&gt;AIL!$G128+50,50,"wait"),0))</f>
        <v>AT</v>
      </c>
      <c r="AG127" s="8" t="str">
        <f>IF(AND(AG126&gt;0,AG126&lt;&gt;"wait"),"AT",IF(AIL!$H128="AI",IF(Sheet1!$D128&gt;AIL!$G128+100,100,"wait"),0))</f>
        <v>wait</v>
      </c>
      <c r="AH127" s="8" t="str">
        <f>IF(AND(AH126&gt;0,AH126&lt;&gt;"wait"),"AT",IF(AIL!$H128="AI",IF(Sheet1!$D128&gt;AIL!$G128+150,150,"wait"),0))</f>
        <v>wait</v>
      </c>
      <c r="AI127" s="8" t="str">
        <f>IF(AND(AI126&gt;0,AI126&lt;&gt;"wait"),"AT",IF(AIL!$H128="AI",IF(Sheet1!$D128&gt;AIL!$G128+200,200,"wait"),0))</f>
        <v>wait</v>
      </c>
      <c r="AJ127" s="8">
        <f t="shared" si="101"/>
        <v>-50</v>
      </c>
      <c r="AL127" s="8" t="str">
        <f>IF(AND(AL126&gt;0,AL126&lt;&gt;"wait"),"AT",IF(AIL!$J128="AI",IF(Sheet1!$E128&lt;AIL!$I128-50,50,"wait"),0))</f>
        <v>AT</v>
      </c>
      <c r="AM127" s="8" t="str">
        <f>IF(AND(AM126&gt;0,AM126&lt;&gt;"wait"),"AT",IF(AIL!$J128="AI",IF(Sheet1!$E128&lt;AIL!$I128-100,100,"wait"),0))</f>
        <v>AT</v>
      </c>
      <c r="AN127" s="8" t="str">
        <f>IF(AND(AN126&gt;0,AN126&lt;&gt;"wait"),"AT",IF(AIL!$J128="AI",IF(Sheet1!$E128&lt;AIL!$I128-150,150,"wait"),0))</f>
        <v>AT</v>
      </c>
      <c r="AO127" s="8" t="str">
        <f>IF(AND(AO126&gt;0,AO126&lt;&gt;"wait"),"AT",IF(AIL!$J128="AI",IF(Sheet1!$E128&lt;AIL!$I128-200,200,"wait"),0))</f>
        <v>AT</v>
      </c>
      <c r="AP127" s="8" t="str">
        <f>IF(AND(AP126&gt;0,AP126&lt;&gt;"wait"),"AT",IF(AIL!$J128="AI",IF(Sheet1!$D128&gt;AIL!$I128+50,50,"wait"),0))</f>
        <v>AT</v>
      </c>
      <c r="AQ127" s="8" t="str">
        <f>IF(AND(AQ126&gt;0,AQ126&lt;&gt;"wait"),"AT",IF(AIL!$J128="AI",IF(Sheet1!$D128&gt;AIL!$I128+100,100,"wait"),0))</f>
        <v>wait</v>
      </c>
      <c r="AR127" s="8" t="str">
        <f>IF(AND(AR126&gt;0,AR126&lt;&gt;"wait"),"AT",IF(AIL!$J128="AI",IF(Sheet1!$D128&gt;AIL!$I128+150,150,"wait"),0))</f>
        <v>wait</v>
      </c>
      <c r="AS127" s="8" t="str">
        <f>IF(AND(AS126&gt;0,AS126&lt;&gt;"wait"),"AT",IF(AIL!$J128="AI",IF(Sheet1!$D128&gt;AIL!$I128+200,200,"wait"),0))</f>
        <v>wait</v>
      </c>
      <c r="AT127" s="8">
        <f t="shared" si="102"/>
        <v>-50</v>
      </c>
      <c r="AU127" s="8"/>
      <c r="AV127" s="8" t="str">
        <f>IF(AND(AV126&gt;0,AV126&lt;&gt;"wait"),"AT",IF(AIL!$L128="AI",IF(Sheet1!$E128&lt;AIL!$K128-50,50,"wait"),0))</f>
        <v>AT</v>
      </c>
      <c r="AW127" s="8" t="str">
        <f>IF(AND(AW126&gt;0,AW126&lt;&gt;"wait"),"AT",IF(AIL!$L128="AI",IF(Sheet1!$E128&lt;AIL!$K128-100,100,"wait"),0))</f>
        <v>AT</v>
      </c>
      <c r="AX127" s="8" t="str">
        <f>IF(AND(AX126&gt;0,AX126&lt;&gt;"wait"),"AT",IF(AIL!$L128="AI",IF(Sheet1!$E128&lt;AIL!$K128-150,150,"wait"),0))</f>
        <v>AT</v>
      </c>
      <c r="AY127" s="8" t="str">
        <f>IF(AND(AY126&gt;0,AY126&lt;&gt;"wait"),"AT",IF(AIL!$L128="AI",IF(Sheet1!$E128&lt;AIL!$K128-200,200,"wait"),0))</f>
        <v>AT</v>
      </c>
      <c r="AZ127" s="8" t="str">
        <f>IF(AND(AZ126&gt;0,AZ126&lt;&gt;"wait"),"AT",IF(AIL!$L128="AI",IF(Sheet1!$D128&gt;AIL!$K128+50,50,"wait"),0))</f>
        <v>AT</v>
      </c>
      <c r="BA127" s="8" t="str">
        <f>IF(AND(BA126&gt;0,BA126&lt;&gt;"wait"),"AT",IF(AIL!$L128="AI",IF(Sheet1!$D128&gt;AIL!$K128+100,100,"wait"),0))</f>
        <v>wait</v>
      </c>
      <c r="BB127" s="8" t="str">
        <f>IF(AND(BB126&gt;0,BB126&lt;&gt;"wait"),"AT",IF(AIL!$L128="AI",IF(Sheet1!$D128&gt;AIL!$K128+150,150,"wait"),0))</f>
        <v>wait</v>
      </c>
      <c r="BC127" s="8" t="str">
        <f>IF(AND(BC126&gt;0,BC126&lt;&gt;"wait"),"AT",IF(AIL!$L128="AI",IF(Sheet1!$D128&gt;AIL!$K128+200,200,"wait"),0))</f>
        <v>wait</v>
      </c>
      <c r="BD127" s="8">
        <f t="shared" si="103"/>
        <v>-50</v>
      </c>
      <c r="BE127" s="8"/>
      <c r="BF127" s="8" t="str">
        <f>IF(AND(BF126&gt;0,BF126&lt;&gt;"wait"),"AT",IF(AIL!$N128="AI",IF(Sheet1!$E128&lt;AIL!$M128-50,50,"wait"),0))</f>
        <v>AT</v>
      </c>
      <c r="BG127" s="8" t="str">
        <f>IF(AND(BG126&gt;0,BG126&lt;&gt;"wait"),"AT",IF(AIL!$N128="AI",IF(Sheet1!$E128&lt;AIL!$M128-100,100,"wait"),0))</f>
        <v>AT</v>
      </c>
      <c r="BH127" s="8" t="str">
        <f>IF(AND(BH126&gt;0,BH126&lt;&gt;"wait"),"AT",IF(AIL!$N128="AI",IF(Sheet1!$E128&lt;AIL!$M128-150,150,"wait"),0))</f>
        <v>AT</v>
      </c>
      <c r="BI127" s="8" t="str">
        <f>IF(AND(BI126&gt;0,BI126&lt;&gt;"wait"),"AT",IF(AIL!$N128="AI",IF(Sheet1!$E128&lt;AIL!$M128-200,200,"wait"),0))</f>
        <v>AT</v>
      </c>
      <c r="BJ127" s="8" t="str">
        <f>IF(AND(BJ126&gt;0,BJ126&lt;&gt;"wait"),"AT",IF(AIL!$N128="AI",IF(Sheet1!$D128&gt;AIL!$M128+50,50,"wait"),0))</f>
        <v>AT</v>
      </c>
      <c r="BK127" s="8" t="str">
        <f>IF(AND(BK126&gt;0,BK126&lt;&gt;"wait"),"AT",IF(AIL!$N128="AI",IF(Sheet1!$D128&gt;AIL!$M128+100,100,"wait"),0))</f>
        <v>wait</v>
      </c>
      <c r="BL127" s="8" t="str">
        <f>IF(AND(BL126&gt;0,BL126&lt;&gt;"wait"),"AT",IF(AIL!$N128="AI",IF(Sheet1!$D128&gt;AIL!$M128+150,150,"wait"),0))</f>
        <v>wait</v>
      </c>
      <c r="BM127" s="8" t="str">
        <f>IF(AND(BM126&gt;0,BM126&lt;&gt;"wait"),"AT",IF(AIL!$N128="AI",IF(Sheet1!$D128&gt;AIL!$M128+200,200,"wait"),0))</f>
        <v>wait</v>
      </c>
      <c r="BN127" s="8">
        <f t="shared" si="104"/>
        <v>-50</v>
      </c>
      <c r="BO127" s="8"/>
      <c r="BP127" s="8" t="str">
        <f>IF(AND(BP126&gt;0,BP126&lt;&gt;"wait"),"AT",IF(AIL!$P128="AI",IF(Sheet1!$E128&lt;AIL!$O128-50,50,"wait"),0))</f>
        <v>AT</v>
      </c>
      <c r="BQ127" s="8" t="str">
        <f>IF(AND(BQ126&gt;0,BQ126&lt;&gt;"wait"),"AT",IF(AIL!$P128="AI",IF(Sheet1!$E128&lt;AIL!$O128-100,100,"wait"),0))</f>
        <v>AT</v>
      </c>
      <c r="BR127" s="8" t="str">
        <f>IF(AND(BR126&gt;0,BR126&lt;&gt;"wait"),"AT",IF(AIL!$P128="AI",IF(Sheet1!$E128&lt;AIL!$O128-150,150,"wait"),0))</f>
        <v>AT</v>
      </c>
      <c r="BS127" s="8" t="str">
        <f>IF(AND(BS126&gt;0,BS126&lt;&gt;"wait"),"AT",IF(AIL!$P128="AI",IF(Sheet1!$E128&lt;AIL!$O128-200,200,"wait"),0))</f>
        <v>AT</v>
      </c>
      <c r="BT127" s="8" t="str">
        <f>IF(AND(BT126&gt;0,BT126&lt;&gt;"wait"),"AT",IF(AIL!$P128="AI",IF(Sheet1!$D128&gt;AIL!$O128+50,50,"wait"),0))</f>
        <v>AT</v>
      </c>
      <c r="BU127" s="8" t="str">
        <f>IF(AND(BU126&gt;0,BU126&lt;&gt;"wait"),"AT",IF(AIL!$P128="AI",IF(Sheet1!$D128&gt;AIL!$O128+100,100,"wait"),0))</f>
        <v>wait</v>
      </c>
      <c r="BV127" s="8" t="str">
        <f>IF(AND(BV126&gt;0,BV126&lt;&gt;"wait"),"AT",IF(AIL!$P128="AI",IF(Sheet1!$D128&gt;AIL!$O128+150,150,"wait"),0))</f>
        <v>wait</v>
      </c>
      <c r="BW127" s="8" t="str">
        <f>IF(AND(BW126&gt;0,BW126&lt;&gt;"wait"),"AT",IF(AIL!$P128="AI",IF(Sheet1!$D128&gt;AIL!$O128+200,200,"wait"),0))</f>
        <v>wait</v>
      </c>
      <c r="BX127" s="8">
        <f t="shared" si="105"/>
        <v>-50</v>
      </c>
      <c r="BY127" s="8"/>
      <c r="BZ127" s="8" t="str">
        <f>IF(AND(BZ126&gt;0,BZ126&lt;&gt;"wait"),"AT",IF(AIL!$R128="AI",IF(Sheet1!$E128&lt;AIL!$Q128-50,50,"wait"),0))</f>
        <v>AT</v>
      </c>
      <c r="CA127" s="8" t="str">
        <f>IF(AND(CA126&gt;0,CA126&lt;&gt;"wait"),"AT",IF(AIL!$R128="AI",IF(Sheet1!$E128&lt;AIL!$Q128-100,100,"wait"),0))</f>
        <v>AT</v>
      </c>
      <c r="CB127" s="8" t="str">
        <f>IF(AND(CB126&gt;0,CB126&lt;&gt;"wait"),"AT",IF(AIL!$R128="AI",IF(Sheet1!$E128&lt;AIL!$Q128-150,150,"wait"),0))</f>
        <v>AT</v>
      </c>
      <c r="CC127" s="8" t="str">
        <f>IF(AND(CC126&gt;0,CC126&lt;&gt;"wait"),"AT",IF(AIL!$R128="AI",IF(Sheet1!$E128&lt;AIL!$Q128-200,200,"wait"),0))</f>
        <v>AT</v>
      </c>
      <c r="CD127" s="8" t="str">
        <f>IF(AND(CD126&gt;0,CD126&lt;&gt;"wait"),"AT",IF(AIL!$R128="AI",IF(Sheet1!$D128&gt;AIL!$Q128+50,50,"wait"),0))</f>
        <v>AT</v>
      </c>
      <c r="CE127" s="8" t="str">
        <f>IF(AND(CE126&gt;0,CE126&lt;&gt;"wait"),"AT",IF(AIL!$R128="AI",IF(Sheet1!$D128&gt;AIL!$Q128+100,100,"wait"),0))</f>
        <v>wait</v>
      </c>
      <c r="CF127" s="8" t="str">
        <f>IF(AND(CF126&gt;0,CF126&lt;&gt;"wait"),"AT",IF(AIL!$R128="AI",IF(Sheet1!$D128&gt;AIL!$Q128+150,150,"wait"),0))</f>
        <v>wait</v>
      </c>
      <c r="CG127" s="8" t="str">
        <f>IF(AND(CG126&gt;0,CG126&lt;&gt;"wait"),"AT",IF(AIL!$R128="AI",IF(Sheet1!$D128&gt;AIL!$Q128+200,200,"wait"),0))</f>
        <v>wait</v>
      </c>
      <c r="CH127" s="8">
        <f t="shared" si="106"/>
        <v>-50</v>
      </c>
      <c r="CI127" s="8"/>
      <c r="CJ127" s="8" t="str">
        <f>IF(AND(CJ126&gt;0,CJ126&lt;&gt;"wait"),"AT",IF(AIL!$T128="AI",IF(Sheet1!$E128&lt;AIL!$S128-50,50,"wait"),0))</f>
        <v>AT</v>
      </c>
      <c r="CK127" s="8" t="str">
        <f>IF(AND(CK126&gt;0,CK126&lt;&gt;"wait"),"AT",IF(AIL!$T128="AI",IF(Sheet1!$E128&lt;AIL!$S128-100,100,"wait"),0))</f>
        <v>AT</v>
      </c>
      <c r="CL127" s="8" t="str">
        <f>IF(AND(CL126&gt;0,CL126&lt;&gt;"wait"),"AT",IF(AIL!$T128="AI",IF(Sheet1!$E128&lt;AIL!$S128-150,150,"wait"),0))</f>
        <v>AT</v>
      </c>
      <c r="CM127" s="8" t="str">
        <f>IF(AND(CM126&gt;0,CM126&lt;&gt;"wait"),"AT",IF(AIL!$T128="AI",IF(Sheet1!$E128&lt;AIL!$S128-200,200,"wait"),0))</f>
        <v>AT</v>
      </c>
      <c r="CN127" s="8" t="str">
        <f>IF(AND(CN126&gt;0,CN126&lt;&gt;"wait"),"AT",IF(AIL!$T128="AI",IF(Sheet1!$D128&gt;AIL!$S128+50,50,"wait"),0))</f>
        <v>AT</v>
      </c>
      <c r="CO127" s="8" t="str">
        <f>IF(AND(CO126&gt;0,CO126&lt;&gt;"wait"),"AT",IF(AIL!$T128="AI",IF(Sheet1!$D128&gt;AIL!$S128+100,100,"wait"),0))</f>
        <v>AT</v>
      </c>
      <c r="CP127" s="8" t="str">
        <f>IF(AND(CP126&gt;0,CP126&lt;&gt;"wait"),"AT",IF(AIL!$T128="AI",IF(Sheet1!$D128&gt;AIL!$S128+150,150,"wait"),0))</f>
        <v>wait</v>
      </c>
      <c r="CQ127" s="8" t="str">
        <f>IF(AND(CQ126&gt;0,CQ126&lt;&gt;"wait"),"AT",IF(AIL!$T128="AI",IF(Sheet1!$D128&gt;AIL!$S128+200,200,"wait"),0))</f>
        <v>wait</v>
      </c>
      <c r="CR127" s="8">
        <f t="shared" si="107"/>
        <v>-100</v>
      </c>
      <c r="CS127" s="8"/>
      <c r="CT127" s="8" t="str">
        <f>IF(AND(CT126&gt;0,CT126&lt;&gt;"wait"),"AT",IF(AIL!$V128="AI",IF(Sheet1!$E128&lt;AIL!$U128-50,50,"wait"),0))</f>
        <v>AT</v>
      </c>
      <c r="CU127" s="8" t="str">
        <f>IF(AND(CU126&gt;0,CU126&lt;&gt;"wait"),"AT",IF(AIL!$V128="AI",IF(Sheet1!$E128&lt;AIL!$U128-100,100,"wait"),0))</f>
        <v>AT</v>
      </c>
      <c r="CV127" s="8" t="str">
        <f>IF(AND(CV126&gt;0,CV126&lt;&gt;"wait"),"AT",IF(AIL!$V128="AI",IF(Sheet1!$E128&lt;AIL!$U128-150,150,"wait"),0))</f>
        <v>AT</v>
      </c>
      <c r="CW127" s="8" t="str">
        <f>IF(AND(CW126&gt;0,CW126&lt;&gt;"wait"),"AT",IF(AIL!$V128="AI",IF(Sheet1!$E128&lt;AIL!$U128-200,200,"wait"),0))</f>
        <v>AT</v>
      </c>
      <c r="CX127" s="8" t="str">
        <f>IF(AND(CX126&gt;0,CX126&lt;&gt;"wait"),"AT",IF(AIL!$V128="AI",IF(Sheet1!$D128&gt;AIL!$U128+50,50,"wait"),0))</f>
        <v>AT</v>
      </c>
      <c r="CY127" s="8" t="str">
        <f>IF(AND(CY126&gt;0,CY126&lt;&gt;"wait"),"AT",IF(AIL!$V128="AI",IF(Sheet1!$D128&gt;AIL!$U128+100,100,"wait"),0))</f>
        <v>AT</v>
      </c>
      <c r="CZ127" s="8" t="str">
        <f>IF(AND(CZ126&gt;0,CZ126&lt;&gt;"wait"),"AT",IF(AIL!$V128="AI",IF(Sheet1!$D128&gt;AIL!$U128+150,150,"wait"),0))</f>
        <v>wait</v>
      </c>
      <c r="DA127" s="8" t="str">
        <f>IF(AND(DA126&gt;0,DA126&lt;&gt;"wait"),"AT",IF(AIL!$V128="AI",IF(Sheet1!$D128&gt;AIL!$U128+200,200,"wait"),0))</f>
        <v>wait</v>
      </c>
      <c r="DB127" s="8">
        <f t="shared" si="108"/>
        <v>-100</v>
      </c>
      <c r="DC127" s="8"/>
      <c r="DD127" s="8" t="str">
        <f>IF(AND(DD126&gt;0,DD126&lt;&gt;"wait"),"AT",IF(AIL!$X128="AI",IF(Sheet1!$E128&lt;AIL!$W128-50,50,"wait"),0))</f>
        <v>AT</v>
      </c>
      <c r="DE127" s="8" t="str">
        <f>IF(AND(DE126&gt;0,DE126&lt;&gt;"wait"),"AT",IF(AIL!$X128="AI",IF(Sheet1!$E128&lt;AIL!$W128-100,100,"wait"),0))</f>
        <v>AT</v>
      </c>
      <c r="DF127" s="8" t="str">
        <f>IF(AND(DF126&gt;0,DF126&lt;&gt;"wait"),"AT",IF(AIL!$X128="AI",IF(Sheet1!$E128&lt;AIL!$W128-150,150,"wait"),0))</f>
        <v>AT</v>
      </c>
      <c r="DG127" s="8" t="str">
        <f>IF(AND(DG126&gt;0,DG126&lt;&gt;"wait"),"AT",IF(AIL!$X128="AI",IF(Sheet1!$E128&lt;AIL!$W128-200,200,"wait"),0))</f>
        <v>AT</v>
      </c>
      <c r="DH127" s="8" t="str">
        <f>IF(AND(DH126&gt;0,DH126&lt;&gt;"wait"),"AT",IF(AIL!$X128="AI",IF(Sheet1!$D128&gt;AIL!$W128+50,50,"wait"),0))</f>
        <v>AT</v>
      </c>
      <c r="DI127" s="8" t="str">
        <f>IF(AND(DI126&gt;0,DI126&lt;&gt;"wait"),"AT",IF(AIL!$X128="AI",IF(Sheet1!$D128&gt;AIL!$W128+100,100,"wait"),0))</f>
        <v>AT</v>
      </c>
      <c r="DJ127" s="8" t="str">
        <f>IF(AND(DJ126&gt;0,DJ126&lt;&gt;"wait"),"AT",IF(AIL!$X128="AI",IF(Sheet1!$D128&gt;AIL!$W128+150,150,"wait"),0))</f>
        <v>wait</v>
      </c>
      <c r="DK127" s="8" t="str">
        <f>IF(AND(DK126&gt;0,DK126&lt;&gt;"wait"),"AT",IF(AIL!$X128="AI",IF(Sheet1!$D128&gt;AIL!$W128+200,200,"wait"),0))</f>
        <v>wait</v>
      </c>
      <c r="DL127" s="8">
        <f t="shared" si="109"/>
        <v>-100</v>
      </c>
      <c r="DN127" s="10" t="str">
        <f>IF(AND(DN126&gt;0,DN126&lt;&gt;"wait"),"AT",IF(AIL!$AA128="AI",IF(Sheet1!$E128&lt;AIL!$Z128-50,50,"wait"),0))</f>
        <v>AT</v>
      </c>
      <c r="DO127" s="10" t="str">
        <f>IF(AND(DO126&gt;0,DO126&lt;&gt;"wait"),"AT",IF(AIL!$AA128="AI",IF(Sheet1!$E128&lt;AIL!$Z128-100,100,"wait"),0))</f>
        <v>AT</v>
      </c>
      <c r="DP127" s="10" t="str">
        <f>IF(AND(DP126&gt;0,DP126&lt;&gt;"wait"),"AT",IF(AIL!$AA128="AI",IF(Sheet1!$E128&lt;AIL!$Z128-150,150,"wait"),0))</f>
        <v>AT</v>
      </c>
      <c r="DQ127" s="10" t="str">
        <f>IF(AND(DQ126&gt;0,DQ126&lt;&gt;"wait"),"AT",IF(AIL!$AA128="AI",IF(Sheet1!$E128&lt;AIL!$Z128-200,200,"wait"),0))</f>
        <v>AT</v>
      </c>
      <c r="DR127" s="10" t="str">
        <f>IF(AND(DR126&gt;0,DR126&lt;&gt;"wait"),"AT",IF(AIL!$AA128="AI",IF(Sheet1!$D128&gt;AIL!$Z128+50,50,"wait"),0))</f>
        <v>AT</v>
      </c>
      <c r="DS127" s="10" t="str">
        <f>IF(AND(DS126&gt;0,DS126&lt;&gt;"wait"),"AT",IF(AIL!$AA128="AI",IF(Sheet1!$D128&gt;AIL!$Z128+100,100,"wait"),0))</f>
        <v>wait</v>
      </c>
      <c r="DT127" s="10" t="str">
        <f>IF(AND(DT126&gt;0,DT126&lt;&gt;"wait"),"AT",IF(AIL!$AA128="AI",IF(Sheet1!$D128&gt;AIL!$Z128+150,150,"wait"),0))</f>
        <v>wait</v>
      </c>
      <c r="DU127" s="10" t="str">
        <f>IF(AND(DU126&gt;0,DU126&lt;&gt;"wait"),"AT",IF(AIL!$AA128="AI",IF(Sheet1!$D128&gt;AIL!$Z128+200,200,"wait"),0))</f>
        <v>wait</v>
      </c>
      <c r="DV127" s="10">
        <f t="shared" si="77"/>
        <v>-50</v>
      </c>
      <c r="DX127" s="10" t="str">
        <f>IF(AND(DX126&gt;0,DX126&lt;&gt;"wait"),"AT",IF(AIL!$AC128="AI",IF(Sheet1!$E128&lt;AIL!$AB128-50,50,"wait"),0))</f>
        <v>AT</v>
      </c>
      <c r="DY127" s="10" t="str">
        <f>IF(AND(DY126&gt;0,DY126&lt;&gt;"wait"),"AT",IF(AIL!$AC128="AI",IF(Sheet1!$E128&lt;AIL!$AB128-100,100,"wait"),0))</f>
        <v>AT</v>
      </c>
      <c r="DZ127" s="10" t="str">
        <f>IF(AND(DZ126&gt;0,DZ126&lt;&gt;"wait"),"AT",IF(AIL!$AC128="AI",IF(Sheet1!$E128&lt;AIL!$AB128-150,150,"wait"),0))</f>
        <v>AT</v>
      </c>
      <c r="EA127" s="10" t="str">
        <f>IF(AND(EA126&gt;0,EA126&lt;&gt;"wait"),"AT",IF(AIL!$AC128="AI",IF(Sheet1!$E128&lt;AIL!$AB128-200,200,"wait"),0))</f>
        <v>AT</v>
      </c>
      <c r="EB127" s="10" t="str">
        <f>IF(AND(EB126&gt;0,EB126&lt;&gt;"wait"),"AT",IF(AIL!$AC128="AI",IF(Sheet1!$D128&gt;AIL!$AB128+50,50,"wait"),0))</f>
        <v>AT</v>
      </c>
      <c r="EC127" s="10" t="str">
        <f>IF(AND(EC126&gt;0,EC126&lt;&gt;"wait"),"AT",IF(AIL!$AC128="AI",IF(Sheet1!$D128&gt;AIL!$AB128+100,100,"wait"),0))</f>
        <v>wait</v>
      </c>
      <c r="ED127" s="10" t="str">
        <f>IF(AND(ED126&gt;0,ED126&lt;&gt;"wait"),"AT",IF(AIL!$AC128="AI",IF(Sheet1!$D128&gt;AIL!$AB128+150,150,"wait"),0))</f>
        <v>wait</v>
      </c>
      <c r="EE127" s="10" t="str">
        <f>IF(AND(EE126&gt;0,EE126&lt;&gt;"wait"),"AT",IF(AIL!$AC128="AI",IF(Sheet1!$D128&gt;AIL!$AB128+200,200,"wait"),0))</f>
        <v>wait</v>
      </c>
      <c r="EF127" s="10">
        <f t="shared" si="78"/>
        <v>-50</v>
      </c>
      <c r="EH127" s="10" t="str">
        <f>IF(AND(EH126&gt;0,EH126&lt;&gt;"wait"),"AT",IF(AIL!$AE128="AI",IF(Sheet1!$E128&lt;AIL!$AD128-50,50,"wait"),0))</f>
        <v>AT</v>
      </c>
      <c r="EI127" s="10" t="str">
        <f>IF(AND(EI126&gt;0,EI126&lt;&gt;"wait"),"AT",IF(AIL!$AE128="AI",IF(Sheet1!$E128&lt;AIL!$AD128-100,100,"wait"),0))</f>
        <v>AT</v>
      </c>
      <c r="EJ127" s="10" t="str">
        <f>IF(AND(EJ126&gt;0,EJ126&lt;&gt;"wait"),"AT",IF(AIL!$AE128="AI",IF(Sheet1!$E128&lt;AIL!$AD128-150,150,"wait"),0))</f>
        <v>AT</v>
      </c>
      <c r="EK127" s="10" t="str">
        <f>IF(AND(EK126&gt;0,EK126&lt;&gt;"wait"),"AT",IF(AIL!$AE128="AI",IF(Sheet1!$E128&lt;AIL!$AD128-200,200,"wait"),0))</f>
        <v>AT</v>
      </c>
      <c r="EL127" s="10" t="str">
        <f>IF(AND(EL126&gt;0,EL126&lt;&gt;"wait"),"AT",IF(AIL!$AE128="AI",IF(Sheet1!$D128&gt;AIL!$AD128+50,50,"wait"),0))</f>
        <v>AT</v>
      </c>
      <c r="EM127" s="10" t="str">
        <f>IF(AND(EM126&gt;0,EM126&lt;&gt;"wait"),"AT",IF(AIL!$AE128="AI",IF(Sheet1!$D128&gt;AIL!$AD128+100,100,"wait"),0))</f>
        <v>wait</v>
      </c>
      <c r="EN127" s="10" t="str">
        <f>IF(AND(EN126&gt;0,EN126&lt;&gt;"wait"),"AT",IF(AIL!$AE128="AI",IF(Sheet1!$D128&gt;AIL!$AD128+150,150,"wait"),0))</f>
        <v>wait</v>
      </c>
      <c r="EO127" s="10" t="str">
        <f>IF(AND(EO126&gt;0,EO126&lt;&gt;"wait"),"AT",IF(AIL!$AE128="AI",IF(Sheet1!$D128&gt;AIL!$AD128+200,200,"wait"),0))</f>
        <v>wait</v>
      </c>
      <c r="EP127" s="10">
        <f t="shared" si="79"/>
        <v>-50</v>
      </c>
      <c r="ER127" s="10" t="str">
        <f>IF(AND(ER126&gt;0,ER126&lt;&gt;"wait"),"AT",IF(AIL!$AG128="AI",IF(Sheet1!$E128&lt;AIL!$AF128-50,50,"wait"),0))</f>
        <v>AT</v>
      </c>
      <c r="ES127" s="10" t="str">
        <f>IF(AND(ES126&gt;0,ES126&lt;&gt;"wait"),"AT",IF(AIL!$AG128="AI",IF(Sheet1!$E128&lt;AIL!$AF128-100,100,"wait"),0))</f>
        <v>AT</v>
      </c>
      <c r="ET127" s="10" t="str">
        <f>IF(AND(ET126&gt;0,ET126&lt;&gt;"wait"),"AT",IF(AIL!$AG128="AI",IF(Sheet1!$E128&lt;AIL!$AF128-150,150,"wait"),0))</f>
        <v>AT</v>
      </c>
      <c r="EU127" s="10" t="str">
        <f>IF(AND(EU126&gt;0,EU126&lt;&gt;"wait"),"AT",IF(AIL!$AG128="AI",IF(Sheet1!$E128&lt;AIL!$AF128-200,200,"wait"),0))</f>
        <v>AT</v>
      </c>
      <c r="EV127" s="10" t="str">
        <f>IF(AND(EV126&gt;0,EV126&lt;&gt;"wait"),"AT",IF(AIL!$AG128="AI",IF(Sheet1!$D128&gt;AIL!$AF128+50,50,"wait"),0))</f>
        <v>AT</v>
      </c>
      <c r="EW127" s="10" t="str">
        <f>IF(AND(EW126&gt;0,EW126&lt;&gt;"wait"),"AT",IF(AIL!$AG128="AI",IF(Sheet1!$D128&gt;AIL!$AF128+100,100,"wait"),0))</f>
        <v>wait</v>
      </c>
      <c r="EX127" s="10" t="str">
        <f>IF(AND(EX126&gt;0,EX126&lt;&gt;"wait"),"AT",IF(AIL!$AG128="AI",IF(Sheet1!$D128&gt;AIL!$AF128+150,150,"wait"),0))</f>
        <v>wait</v>
      </c>
      <c r="EY127" s="10" t="str">
        <f>IF(AND(EY126&gt;0,EY126&lt;&gt;"wait"),"AT",IF(AIL!$AG128="AI",IF(Sheet1!$D128&gt;AIL!$AF128+200,200,"wait"),0))</f>
        <v>wait</v>
      </c>
      <c r="EZ127" s="10">
        <f t="shared" si="80"/>
        <v>-50</v>
      </c>
      <c r="FB127" s="10" t="str">
        <f>IF(AND(FB126&gt;0,FB126&lt;&gt;"wait"),"AT",IF(AIL!$AI128="AI",IF(Sheet1!$E128&lt;AIL!$AH128-50,50,"wait"),0))</f>
        <v>AT</v>
      </c>
      <c r="FC127" s="10" t="str">
        <f>IF(AND(FC126&gt;0,FC126&lt;&gt;"wait"),"AT",IF(AIL!$AI128="AI",IF(Sheet1!$E128&lt;AIL!$AH128-100,100,"wait"),0))</f>
        <v>AT</v>
      </c>
      <c r="FD127" s="10" t="str">
        <f>IF(AND(FD126&gt;0,FD126&lt;&gt;"wait"),"AT",IF(AIL!$AI128="AI",IF(Sheet1!$E128&lt;AIL!$AH128-150,150,"wait"),0))</f>
        <v>AT</v>
      </c>
      <c r="FE127" s="10" t="str">
        <f>IF(AND(FE126&gt;0,FE126&lt;&gt;"wait"),"AT",IF(AIL!$AI128="AI",IF(Sheet1!$E128&lt;AIL!$AH128-200,200,"wait"),0))</f>
        <v>AT</v>
      </c>
      <c r="FF127" s="10" t="str">
        <f>IF(AND(FF126&gt;0,FF126&lt;&gt;"wait"),"AT",IF(AIL!$AI128="AI",IF(Sheet1!$D128&gt;AIL!$AH128+50,50,"wait"),0))</f>
        <v>AT</v>
      </c>
      <c r="FG127" s="10" t="str">
        <f>IF(AND(FG126&gt;0,FG126&lt;&gt;"wait"),"AT",IF(AIL!$AI128="AI",IF(Sheet1!$D128&gt;AIL!$AH128+100,100,"wait"),0))</f>
        <v>wait</v>
      </c>
      <c r="FH127" s="10" t="str">
        <f>IF(AND(FH126&gt;0,FH126&lt;&gt;"wait"),"AT",IF(AIL!$AI128="AI",IF(Sheet1!$D128&gt;AIL!$AH128+150,150,"wait"),0))</f>
        <v>wait</v>
      </c>
      <c r="FI127" s="10" t="str">
        <f>IF(AND(FI126&gt;0,FI126&lt;&gt;"wait"),"AT",IF(AIL!$AI128="AI",IF(Sheet1!$D128&gt;AIL!$AH128+200,200,"wait"),0))</f>
        <v>wait</v>
      </c>
      <c r="FJ127" s="10">
        <f t="shared" si="81"/>
        <v>-50</v>
      </c>
      <c r="FL127" s="10" t="str">
        <f>IF(AND(FL126&gt;0,FL126&lt;&gt;"wait"),"AT",IF(AIL!$AK128="AI",IF(Sheet1!$E128&lt;AIL!$AJ128-50,50,"wait"),0))</f>
        <v>AT</v>
      </c>
      <c r="FM127" s="10" t="str">
        <f>IF(AND(FM126&gt;0,FM126&lt;&gt;"wait"),"AT",IF(AIL!$AK128="AI",IF(Sheet1!$E128&lt;AIL!$AJ128-100,100,"wait"),0))</f>
        <v>AT</v>
      </c>
      <c r="FN127" s="10" t="str">
        <f>IF(AND(FN126&gt;0,FN126&lt;&gt;"wait"),"AT",IF(AIL!$AK128="AI",IF(Sheet1!$E128&lt;AIL!$AJ128-150,150,"wait"),0))</f>
        <v>AT</v>
      </c>
      <c r="FO127" s="10" t="str">
        <f>IF(AND(FO126&gt;0,FO126&lt;&gt;"wait"),"AT",IF(AIL!$AK128="AI",IF(Sheet1!$E128&lt;AIL!$AJ128-200,200,"wait"),0))</f>
        <v>AT</v>
      </c>
      <c r="FP127" s="10" t="str">
        <f>IF(AND(FP126&gt;0,FP126&lt;&gt;"wait"),"AT",IF(AIL!$AK128="AI",IF(Sheet1!$D128&gt;AIL!$AJ128+50,50,"wait"),0))</f>
        <v>AT</v>
      </c>
      <c r="FQ127" s="10" t="str">
        <f>IF(AND(FQ126&gt;0,FQ126&lt;&gt;"wait"),"AT",IF(AIL!$AK128="AI",IF(Sheet1!$D128&gt;AIL!$AJ128+100,100,"wait"),0))</f>
        <v>wait</v>
      </c>
      <c r="FR127" s="10" t="str">
        <f>IF(AND(FR126&gt;0,FR126&lt;&gt;"wait"),"AT",IF(AIL!$AK128="AI",IF(Sheet1!$D128&gt;AIL!$AJ128+150,150,"wait"),0))</f>
        <v>wait</v>
      </c>
      <c r="FS127" s="10" t="str">
        <f>IF(AND(FS126&gt;0,FS126&lt;&gt;"wait"),"AT",IF(AIL!$AK128="AI",IF(Sheet1!$D128&gt;AIL!$AJ128+200,200,"wait"),0))</f>
        <v>wait</v>
      </c>
      <c r="FT127" s="10">
        <f t="shared" si="82"/>
        <v>-50</v>
      </c>
      <c r="FV127" s="10" t="str">
        <f>IF(AND(FV126&gt;0,FV126&lt;&gt;"wait"),"AT",IF(AIL!$AM128="AI",IF(Sheet1!$E128&lt;AIL!$AL128-50,50,"wait"),0))</f>
        <v>AT</v>
      </c>
      <c r="FW127" s="10" t="str">
        <f>IF(AND(FW126&gt;0,FW126&lt;&gt;"wait"),"AT",IF(AIL!$AM128="AI",IF(Sheet1!$E128&lt;AIL!$AL128-100,100,"wait"),0))</f>
        <v>AT</v>
      </c>
      <c r="FX127" s="10" t="str">
        <f>IF(AND(FX126&gt;0,FX126&lt;&gt;"wait"),"AT",IF(AIL!$AM128="AI",IF(Sheet1!$E128&lt;AIL!$AL128-150,150,"wait"),0))</f>
        <v>AT</v>
      </c>
      <c r="FY127" s="10" t="str">
        <f>IF(AND(FY126&gt;0,FY126&lt;&gt;"wait"),"AT",IF(AIL!$AM128="AI",IF(Sheet1!$E128&lt;AIL!$AL128-200,200,"wait"),0))</f>
        <v>AT</v>
      </c>
      <c r="FZ127" s="10" t="str">
        <f>IF(AND(FZ126&gt;0,FZ126&lt;&gt;"wait"),"AT",IF(AIL!$AM128="AI",IF(Sheet1!$D128&gt;AIL!$AL128+50,50,"wait"),0))</f>
        <v>AT</v>
      </c>
      <c r="GA127" s="10" t="str">
        <f>IF(AND(GA126&gt;0,GA126&lt;&gt;"wait"),"AT",IF(AIL!$AM128="AI",IF(Sheet1!$D128&gt;AIL!$AL128+100,100,"wait"),0))</f>
        <v>wait</v>
      </c>
      <c r="GB127" s="10" t="str">
        <f>IF(AND(GB126&gt;0,GB126&lt;&gt;"wait"),"AT",IF(AIL!$AM128="AI",IF(Sheet1!$D128&gt;AIL!$AL128+150,150,"wait"),0))</f>
        <v>wait</v>
      </c>
      <c r="GC127" s="10" t="str">
        <f>IF(AND(GC126&gt;0,GC126&lt;&gt;"wait"),"AT",IF(AIL!$AM128="AI",IF(Sheet1!$D128&gt;AIL!$AL128+200,200,"wait"),0))</f>
        <v>wait</v>
      </c>
      <c r="GD127" s="10">
        <f t="shared" si="83"/>
        <v>-50</v>
      </c>
      <c r="GF127" s="10" t="str">
        <f>IF(AND(GF126&gt;0,GF126&lt;&gt;"wait"),"AT",IF(AIL!$AO128="AI",IF(Sheet1!$E128&lt;AIL!$AN128-50,50,"wait"),0))</f>
        <v>AT</v>
      </c>
      <c r="GG127" s="10" t="str">
        <f>IF(AND(GG126&gt;0,GG126&lt;&gt;"wait"),"AT",IF(AIL!$AO128="AI",IF(Sheet1!$E128&lt;AIL!$AN128-100,100,"wait"),0))</f>
        <v>AT</v>
      </c>
      <c r="GH127" s="10" t="str">
        <f>IF(AND(GH126&gt;0,GH126&lt;&gt;"wait"),"AT",IF(AIL!$AO128="AI",IF(Sheet1!$E128&lt;AIL!$AN128-150,150,"wait"),0))</f>
        <v>AT</v>
      </c>
      <c r="GI127" s="10" t="str">
        <f>IF(AND(GI126&gt;0,GI126&lt;&gt;"wait"),"AT",IF(AIL!$AO128="AI",IF(Sheet1!$E128&lt;AIL!$AN128-200,200,"wait"),0))</f>
        <v>AT</v>
      </c>
      <c r="GJ127" s="10" t="str">
        <f>IF(AND(GJ126&gt;0,GJ126&lt;&gt;"wait"),"AT",IF(AIL!$AO128="AI",IF(Sheet1!$D128&gt;AIL!$AN128+50,50,"wait"),0))</f>
        <v>AT</v>
      </c>
      <c r="GK127" s="10" t="str">
        <f>IF(AND(GK126&gt;0,GK126&lt;&gt;"wait"),"AT",IF(AIL!$AO128="AI",IF(Sheet1!$D128&gt;AIL!$AN128+100,100,"wait"),0))</f>
        <v>wait</v>
      </c>
      <c r="GL127" s="10" t="str">
        <f>IF(AND(GL126&gt;0,GL126&lt;&gt;"wait"),"AT",IF(AIL!$AO128="AI",IF(Sheet1!$D128&gt;AIL!$AN128+150,150,"wait"),0))</f>
        <v>wait</v>
      </c>
      <c r="GM127" s="10" t="str">
        <f>IF(AND(GM126&gt;0,GM126&lt;&gt;"wait"),"AT",IF(AIL!$AO128="AI",IF(Sheet1!$D128&gt;AIL!$AN128+200,200,"wait"),0))</f>
        <v>wait</v>
      </c>
      <c r="GN127" s="10">
        <f t="shared" si="84"/>
        <v>-50</v>
      </c>
      <c r="GP127" s="10" t="str">
        <f>IF(AND(GP126&gt;0,GP126&lt;&gt;"wait"),"AT",IF(AIL!$AQ128="AI",IF(Sheet1!$E128&lt;AIL!$AP128-50,50,"wait"),0))</f>
        <v>AT</v>
      </c>
      <c r="GQ127" s="10" t="str">
        <f>IF(AND(GQ126&gt;0,GQ126&lt;&gt;"wait"),"AT",IF(AIL!$AQ128="AI",IF(Sheet1!$E128&lt;AIL!$AP128-100,100,"wait"),0))</f>
        <v>AT</v>
      </c>
      <c r="GR127" s="10" t="str">
        <f>IF(AND(GR126&gt;0,GR126&lt;&gt;"wait"),"AT",IF(AIL!$AQ128="AI",IF(Sheet1!$E128&lt;AIL!$AP128-150,150,"wait"),0))</f>
        <v>AT</v>
      </c>
      <c r="GS127" s="10" t="str">
        <f>IF(AND(GS126&gt;0,GS126&lt;&gt;"wait"),"AT",IF(AIL!$AQ128="AI",IF(Sheet1!$E128&lt;AIL!$AP128-200,200,"wait"),0))</f>
        <v>AT</v>
      </c>
      <c r="GT127" s="10" t="str">
        <f>IF(AND(GT126&gt;0,GT126&lt;&gt;"wait"),"AT",IF(AIL!$AQ128="AI",IF(Sheet1!$D128&gt;AIL!$AP128+50,50,"wait"),0))</f>
        <v>AT</v>
      </c>
      <c r="GU127" s="10" t="str">
        <f>IF(AND(GU126&gt;0,GU126&lt;&gt;"wait"),"AT",IF(AIL!$AQ128="AI",IF(Sheet1!$D128&gt;AIL!$AP128+100,100,"wait"),0))</f>
        <v>wait</v>
      </c>
      <c r="GV127" s="10" t="str">
        <f>IF(AND(GV126&gt;0,GV126&lt;&gt;"wait"),"AT",IF(AIL!$AQ128="AI",IF(Sheet1!$D128&gt;AIL!$AP128+150,150,"wait"),0))</f>
        <v>wait</v>
      </c>
      <c r="GW127" s="10" t="str">
        <f>IF(AND(GW126&gt;0,GW126&lt;&gt;"wait"),"AT",IF(AIL!$AQ128="AI",IF(Sheet1!$D128&gt;AIL!$AP128+200,200,"wait"),0))</f>
        <v>wait</v>
      </c>
      <c r="GX127" s="10">
        <f t="shared" si="85"/>
        <v>-50</v>
      </c>
      <c r="GZ127" s="10" t="str">
        <f>IF(AND(GZ126&gt;0,GZ126&lt;&gt;"wait"),"AT",IF(AIL!$AS128="AI",IF(Sheet1!$E128&lt;AIL!$AR128-50,50,"wait"),0))</f>
        <v>AT</v>
      </c>
      <c r="HA127" s="10" t="str">
        <f>IF(AND(HA126&gt;0,HA126&lt;&gt;"wait"),"AT",IF(AIL!$AS128="AI",IF(Sheet1!$E128&lt;AIL!$AR128-100,100,"wait"),0))</f>
        <v>AT</v>
      </c>
      <c r="HB127" s="10" t="str">
        <f>IF(AND(HB126&gt;0,HB126&lt;&gt;"wait"),"AT",IF(AIL!$AS128="AI",IF(Sheet1!$E128&lt;AIL!$AR128-150,150,"wait"),0))</f>
        <v>AT</v>
      </c>
      <c r="HC127" s="10" t="str">
        <f>IF(AND(HC126&gt;0,HC126&lt;&gt;"wait"),"AT",IF(AIL!$AS128="AI",IF(Sheet1!$E128&lt;AIL!$AR128-200,200,"wait"),0))</f>
        <v>AT</v>
      </c>
      <c r="HD127" s="10" t="str">
        <f>IF(AND(HD126&gt;0,HD126&lt;&gt;"wait"),"AT",IF(AIL!$AS128="AI",IF(Sheet1!$D128&gt;AIL!$AR128+50,50,"wait"),0))</f>
        <v>AT</v>
      </c>
      <c r="HE127" s="10" t="str">
        <f>IF(AND(HE126&gt;0,HE126&lt;&gt;"wait"),"AT",IF(AIL!$AS128="AI",IF(Sheet1!$D128&gt;AIL!$AR128+100,100,"wait"),0))</f>
        <v>wait</v>
      </c>
      <c r="HF127" s="10" t="str">
        <f>IF(AND(HF126&gt;0,HF126&lt;&gt;"wait"),"AT",IF(AIL!$AS128="AI",IF(Sheet1!$D128&gt;AIL!$AR128+150,150,"wait"),0))</f>
        <v>wait</v>
      </c>
      <c r="HG127" s="10" t="str">
        <f>IF(AND(HG126&gt;0,HG126&lt;&gt;"wait"),"AT",IF(AIL!$AS128="AI",IF(Sheet1!$D128&gt;AIL!$AR128+200,200,"wait"),0))</f>
        <v>wait</v>
      </c>
      <c r="HH127" s="10">
        <f t="shared" si="86"/>
        <v>-50</v>
      </c>
      <c r="HJ127" s="10" t="str">
        <f>IF(AND(HJ126&gt;0,HJ126&lt;&gt;"wait"),"AT",IF(AIL!$AU128="AI",IF(Sheet1!$E128&lt;AIL!$AT128-50,50,"wait"),0))</f>
        <v>AT</v>
      </c>
      <c r="HK127" s="10" t="str">
        <f>IF(AND(HK126&gt;0,HK126&lt;&gt;"wait"),"AT",IF(AIL!$AU128="AI",IF(Sheet1!$E128&lt;AIL!$AT128-100,100,"wait"),0))</f>
        <v>AT</v>
      </c>
      <c r="HL127" s="10" t="str">
        <f>IF(AND(HL126&gt;0,HL126&lt;&gt;"wait"),"AT",IF(AIL!$AU128="AI",IF(Sheet1!$E128&lt;AIL!$AT128-150,150,"wait"),0))</f>
        <v>AT</v>
      </c>
      <c r="HM127" s="10" t="str">
        <f>IF(AND(HM126&gt;0,HM126&lt;&gt;"wait"),"AT",IF(AIL!$AU128="AI",IF(Sheet1!$E128&lt;AIL!$AT128-200,200,"wait"),0))</f>
        <v>AT</v>
      </c>
      <c r="HN127" s="10" t="str">
        <f>IF(AND(HN126&gt;0,HN126&lt;&gt;"wait"),"AT",IF(AIL!$AU128="AI",IF(Sheet1!$D128&gt;AIL!$AT128+50,50,"wait"),0))</f>
        <v>AT</v>
      </c>
      <c r="HO127" s="10" t="str">
        <f>IF(AND(HO126&gt;0,HO126&lt;&gt;"wait"),"AT",IF(AIL!$AU128="AI",IF(Sheet1!$D128&gt;AIL!$AT128+100,100,"wait"),0))</f>
        <v>wait</v>
      </c>
      <c r="HP127" s="10" t="str">
        <f>IF(AND(HP126&gt;0,HP126&lt;&gt;"wait"),"AT",IF(AIL!$AU128="AI",IF(Sheet1!$D128&gt;AIL!$AT128+150,150,"wait"),0))</f>
        <v>wait</v>
      </c>
      <c r="HQ127" s="10" t="str">
        <f>IF(AND(HQ126&gt;0,HQ126&lt;&gt;"wait"),"AT",IF(AIL!$AU128="AI",IF(Sheet1!$D128&gt;AIL!$AT128+200,200,"wait"),0))</f>
        <v>wait</v>
      </c>
      <c r="HR127" s="10">
        <f t="shared" si="87"/>
        <v>-50</v>
      </c>
      <c r="HT127" s="10" t="str">
        <f>IF(AND(HT126&gt;0,HT126&lt;&gt;"wait"),"AT",IF(AIL!$AX128="AI",IF(Sheet1!$E128&lt;AIL!$AW128-50,50,"wait"),0))</f>
        <v>AT</v>
      </c>
      <c r="HU127" s="10" t="str">
        <f>IF(AND(HU126&gt;0,HU126&lt;&gt;"wait"),"AT",IF(AIL!$AX128="AI",IF(Sheet1!$E128&lt;AIL!$AW128-100,100,"wait"),0))</f>
        <v>AT</v>
      </c>
      <c r="HV127" s="10" t="str">
        <f>IF(AND(HV126&gt;0,HV126&lt;&gt;"wait"),"AT",IF(AIL!$AX128="AI",IF(Sheet1!$E128&lt;AIL!$AW128-150,150,"wait"),0))</f>
        <v>wait</v>
      </c>
      <c r="HW127" s="10" t="str">
        <f>IF(AND(HW126&gt;0,HW126&lt;&gt;"wait"),"AT",IF(AIL!$AX128="AI",IF(Sheet1!$E128&lt;AIL!$AW128-200,200,"wait"),0))</f>
        <v>wait</v>
      </c>
      <c r="HX127" s="10" t="str">
        <f>IF(AND(HX126&gt;0,HX126&lt;&gt;"wait"),"AT",IF(AIL!$AX128="AI",IF(Sheet1!$D128&gt;AIL!$AW128+50,50,"wait"),0))</f>
        <v>AT</v>
      </c>
      <c r="HY127" s="10" t="str">
        <f>IF(AND(HY126&gt;0,HY126&lt;&gt;"wait"),"AT",IF(AIL!$AX128="AI",IF(Sheet1!$D128&gt;AIL!$AW128+100,100,"wait"),0))</f>
        <v>AT</v>
      </c>
      <c r="HZ127" s="10" t="str">
        <f>IF(AND(HZ126&gt;0,HZ126&lt;&gt;"wait"),"AT",IF(AIL!$AX128="AI",IF(Sheet1!$D128&gt;AIL!$AW128+150,150,"wait"),0))</f>
        <v>wait</v>
      </c>
      <c r="IA127" s="10" t="str">
        <f>IF(AND(IA126&gt;0,IA126&lt;&gt;"wait"),"AT",IF(AIL!$AX128="AI",IF(Sheet1!$D128&gt;AIL!$AW128+200,200,"wait"),0))</f>
        <v>wait</v>
      </c>
      <c r="IB127" s="10">
        <f t="shared" si="88"/>
        <v>-100</v>
      </c>
      <c r="ID127" s="10" t="str">
        <f>IF(AND(ID126&gt;0,ID126&lt;&gt;"wait"),"AT",IF(AIL!$AZ128="AI",IF(Sheet1!$E128&lt;AIL!$AY128-50,50,"wait"),0))</f>
        <v>AT</v>
      </c>
      <c r="IE127" s="10" t="str">
        <f>IF(AND(IE126&gt;0,IE126&lt;&gt;"wait"),"AT",IF(AIL!$AZ128="AI",IF(Sheet1!$E128&lt;AIL!$AY128-100,100,"wait"),0))</f>
        <v>AT</v>
      </c>
      <c r="IF127" s="10" t="str">
        <f>IF(AND(IF126&gt;0,IF126&lt;&gt;"wait"),"AT",IF(AIL!$AZ128="AI",IF(Sheet1!$E128&lt;AIL!$AY128-150,150,"wait"),0))</f>
        <v>wait</v>
      </c>
      <c r="IG127" s="10" t="str">
        <f>IF(AND(IG126&gt;0,IG126&lt;&gt;"wait"),"AT",IF(AIL!$AZ128="AI",IF(Sheet1!$E128&lt;AIL!$AY128-200,200,"wait"),0))</f>
        <v>wait</v>
      </c>
      <c r="IH127" s="10" t="str">
        <f>IF(AND(IH126&gt;0,IH126&lt;&gt;"wait"),"AT",IF(AIL!$AZ128="AI",IF(Sheet1!$D128&gt;AIL!$AY128+50,50,"wait"),0))</f>
        <v>AT</v>
      </c>
      <c r="II127" s="10" t="str">
        <f>IF(AND(II126&gt;0,II126&lt;&gt;"wait"),"AT",IF(AIL!$AZ128="AI",IF(Sheet1!$D128&gt;AIL!$AY128+100,100,"wait"),0))</f>
        <v>AT</v>
      </c>
      <c r="IJ127" s="10" t="str">
        <f>IF(AND(IJ126&gt;0,IJ126&lt;&gt;"wait"),"AT",IF(AIL!$AZ128="AI",IF(Sheet1!$D128&gt;AIL!$AY128+150,150,"wait"),0))</f>
        <v>wait</v>
      </c>
      <c r="IK127" s="10" t="str">
        <f>IF(AND(IK126&gt;0,IK126&lt;&gt;"wait"),"AT",IF(AIL!$AZ128="AI",IF(Sheet1!$D128&gt;AIL!$AY128+200,200,"wait"),0))</f>
        <v>wait</v>
      </c>
      <c r="IL127" s="10">
        <f t="shared" si="89"/>
        <v>-100</v>
      </c>
      <c r="IN127" s="10" t="str">
        <f>IF(AND(IN126&gt;0,IN126&lt;&gt;"wait"),"AT",IF(AIL!$BB128="AI",IF(Sheet1!$E128&lt;AIL!$BA128-50,50,"wait"),0))</f>
        <v>AT</v>
      </c>
      <c r="IO127" s="10" t="str">
        <f>IF(AND(IO126&gt;0,IO126&lt;&gt;"wait"),"AT",IF(AIL!$BB128="AI",IF(Sheet1!$E128&lt;AIL!$BA128-100,100,"wait"),0))</f>
        <v>AT</v>
      </c>
      <c r="IP127" s="10" t="str">
        <f>IF(AND(IP126&gt;0,IP126&lt;&gt;"wait"),"AT",IF(AIL!$BB128="AI",IF(Sheet1!$E128&lt;AIL!$BA128-150,150,"wait"),0))</f>
        <v>wait</v>
      </c>
      <c r="IQ127" s="10" t="str">
        <f>IF(AND(IQ126&gt;0,IQ126&lt;&gt;"wait"),"AT",IF(AIL!$BB128="AI",IF(Sheet1!$E128&lt;AIL!$BA128-200,200,"wait"),0))</f>
        <v>wait</v>
      </c>
      <c r="IR127" s="10" t="str">
        <f>IF(AND(IR126&gt;0,IR126&lt;&gt;"wait"),"AT",IF(AIL!$BB128="AI",IF(Sheet1!$D128&gt;AIL!$BA128+50,50,"wait"),0))</f>
        <v>AT</v>
      </c>
      <c r="IS127" s="10" t="str">
        <f>IF(AND(IS126&gt;0,IS126&lt;&gt;"wait"),"AT",IF(AIL!$BB128="AI",IF(Sheet1!$D128&gt;AIL!$BA128+100,100,"wait"),0))</f>
        <v>AT</v>
      </c>
      <c r="IT127" s="10" t="str">
        <f>IF(AND(IT126&gt;0,IT126&lt;&gt;"wait"),"AT",IF(AIL!$BB128="AI",IF(Sheet1!$D128&gt;AIL!$BA128+150,150,"wait"),0))</f>
        <v>wait</v>
      </c>
      <c r="IU127" s="10" t="str">
        <f>IF(AND(IU126&gt;0,IU126&lt;&gt;"wait"),"AT",IF(AIL!$BB128="AI",IF(Sheet1!$D128&gt;AIL!$BA128+200,200,"wait"),0))</f>
        <v>wait</v>
      </c>
      <c r="IV127" s="10">
        <f t="shared" si="90"/>
        <v>-100</v>
      </c>
      <c r="IX127" s="10" t="str">
        <f>IF(AND(IX126&gt;0,IX126&lt;&gt;"wait"),"AT",IF(AIL!$BD128="AI",IF(Sheet1!$E128&lt;AIL!$BC128-50,50,"wait"),0))</f>
        <v>AT</v>
      </c>
      <c r="IY127" s="10" t="str">
        <f>IF(AND(IY126&gt;0,IY126&lt;&gt;"wait"),"AT",IF(AIL!$BD128="AI",IF(Sheet1!$E128&lt;AIL!$BC128-100,100,"wait"),0))</f>
        <v>AT</v>
      </c>
      <c r="IZ127" s="10" t="str">
        <f>IF(AND(IZ126&gt;0,IZ126&lt;&gt;"wait"),"AT",IF(AIL!$BD128="AI",IF(Sheet1!$E128&lt;AIL!$BC128-150,150,"wait"),0))</f>
        <v>wait</v>
      </c>
      <c r="JA127" s="10" t="str">
        <f>IF(AND(JA126&gt;0,JA126&lt;&gt;"wait"),"AT",IF(AIL!$BD128="AI",IF(Sheet1!$E128&lt;AIL!$BC128-200,200,"wait"),0))</f>
        <v>wait</v>
      </c>
      <c r="JB127" s="10" t="str">
        <f>IF(AND(JB126&gt;0,JB126&lt;&gt;"wait"),"AT",IF(AIL!$BD128="AI",IF(Sheet1!$D128&gt;AIL!$BC128+50,50,"wait"),0))</f>
        <v>AT</v>
      </c>
      <c r="JC127" s="10" t="str">
        <f>IF(AND(JC126&gt;0,JC126&lt;&gt;"wait"),"AT",IF(AIL!$BD128="AI",IF(Sheet1!$D128&gt;AIL!$BC128+100,100,"wait"),0))</f>
        <v>AT</v>
      </c>
      <c r="JD127" s="10" t="str">
        <f>IF(AND(JD126&gt;0,JD126&lt;&gt;"wait"),"AT",IF(AIL!$BD128="AI",IF(Sheet1!$D128&gt;AIL!$BC128+150,150,"wait"),0))</f>
        <v>wait</v>
      </c>
      <c r="JE127" s="10" t="str">
        <f>IF(AND(JE126&gt;0,JE126&lt;&gt;"wait"),"AT",IF(AIL!$BD128="AI",IF(Sheet1!$D128&gt;AIL!$BC128+200,200,"wait"),0))</f>
        <v>wait</v>
      </c>
      <c r="JF127" s="10">
        <f t="shared" si="91"/>
        <v>-100</v>
      </c>
      <c r="JH127" s="10" t="str">
        <f>IF(AND(JH126&gt;0,JH126&lt;&gt;"wait"),"AT",IF(AIL!$BF128="AI",IF(Sheet1!$E128&lt;AIL!$BE128-50,50,"wait"),0))</f>
        <v>AT</v>
      </c>
      <c r="JI127" s="10" t="str">
        <f>IF(AND(JI126&gt;0,JI126&lt;&gt;"wait"),"AT",IF(AIL!$BF128="AI",IF(Sheet1!$E128&lt;AIL!$BE128-100,100,"wait"),0))</f>
        <v>AT</v>
      </c>
      <c r="JJ127" s="10" t="str">
        <f>IF(AND(JJ126&gt;0,JJ126&lt;&gt;"wait"),"AT",IF(AIL!$BF128="AI",IF(Sheet1!$E128&lt;AIL!$BE128-150,150,"wait"),0))</f>
        <v>wait</v>
      </c>
      <c r="JK127" s="10" t="str">
        <f>IF(AND(JK126&gt;0,JK126&lt;&gt;"wait"),"AT",IF(AIL!$BF128="AI",IF(Sheet1!$E128&lt;AIL!$BE128-200,200,"wait"),0))</f>
        <v>wait</v>
      </c>
      <c r="JL127" s="10" t="str">
        <f>IF(AND(JL126&gt;0,JL126&lt;&gt;"wait"),"AT",IF(AIL!$BF128="AI",IF(Sheet1!$D128&gt;AIL!$BE128+50,50,"wait"),0))</f>
        <v>AT</v>
      </c>
      <c r="JM127" s="10" t="str">
        <f>IF(AND(JM126&gt;0,JM126&lt;&gt;"wait"),"AT",IF(AIL!$BF128="AI",IF(Sheet1!$D128&gt;AIL!$BE128+100,100,"wait"),0))</f>
        <v>AT</v>
      </c>
      <c r="JN127" s="10" t="str">
        <f>IF(AND(JN126&gt;0,JN126&lt;&gt;"wait"),"AT",IF(AIL!$BF128="AI",IF(Sheet1!$D128&gt;AIL!$BE128+150,150,"wait"),0))</f>
        <v>wait</v>
      </c>
      <c r="JO127" s="10" t="str">
        <f>IF(AND(JO126&gt;0,JO126&lt;&gt;"wait"),"AT",IF(AIL!$BF128="AI",IF(Sheet1!$D128&gt;AIL!$BE128+200,200,"wait"),0))</f>
        <v>wait</v>
      </c>
      <c r="JP127" s="10">
        <f t="shared" si="92"/>
        <v>-100</v>
      </c>
      <c r="JR127" s="10" t="str">
        <f>IF(AND(JR126&gt;0,JR126&lt;&gt;"wait"),"AT",IF(AIL!$BH128="AI",IF(Sheet1!$E128&lt;AIL!$BG128-50,50,"wait"),0))</f>
        <v>AT</v>
      </c>
      <c r="JS127" s="10" t="str">
        <f>IF(AND(JS126&gt;0,JS126&lt;&gt;"wait"),"AT",IF(AIL!$BH128="AI",IF(Sheet1!$E128&lt;AIL!$BG128-100,100,"wait"),0))</f>
        <v>AT</v>
      </c>
      <c r="JT127" s="10" t="str">
        <f>IF(AND(JT126&gt;0,JT126&lt;&gt;"wait"),"AT",IF(AIL!$BH128="AI",IF(Sheet1!$E128&lt;AIL!$BG128-150,150,"wait"),0))</f>
        <v>wait</v>
      </c>
      <c r="JU127" s="10" t="str">
        <f>IF(AND(JU126&gt;0,JU126&lt;&gt;"wait"),"AT",IF(AIL!$BH128="AI",IF(Sheet1!$E128&lt;AIL!$BG128-200,200,"wait"),0))</f>
        <v>wait</v>
      </c>
      <c r="JV127" s="10" t="str">
        <f>IF(AND(JV126&gt;0,JV126&lt;&gt;"wait"),"AT",IF(AIL!$BH128="AI",IF(Sheet1!$D128&gt;AIL!$BG128+50,50,"wait"),0))</f>
        <v>AT</v>
      </c>
      <c r="JW127" s="10" t="str">
        <f>IF(AND(JW126&gt;0,JW126&lt;&gt;"wait"),"AT",IF(AIL!$BH128="AI",IF(Sheet1!$D128&gt;AIL!$BG128+100,100,"wait"),0))</f>
        <v>wait</v>
      </c>
      <c r="JX127" s="10" t="str">
        <f>IF(AND(JX126&gt;0,JX126&lt;&gt;"wait"),"AT",IF(AIL!$BH128="AI",IF(Sheet1!$D128&gt;AIL!$BG128+150,150,"wait"),0))</f>
        <v>wait</v>
      </c>
      <c r="JY127" s="10" t="str">
        <f>IF(AND(JY126&gt;0,JY126&lt;&gt;"wait"),"AT",IF(AIL!$BH128="AI",IF(Sheet1!$D128&gt;AIL!$BG128+200,200,"wait"),0))</f>
        <v>wait</v>
      </c>
      <c r="JZ127" s="10">
        <f t="shared" si="93"/>
        <v>-50</v>
      </c>
      <c r="KB127" s="10" t="str">
        <f>IF(AND(KB126&gt;0,KB126&lt;&gt;"wait"),"AT",IF(AIL!$BJ128="AI",IF(Sheet1!$E128&lt;AIL!$BI128-50,50,"wait"),0))</f>
        <v>AT</v>
      </c>
      <c r="KC127" s="10" t="str">
        <f>IF(AND(KC126&gt;0,KC126&lt;&gt;"wait"),"AT",IF(AIL!$BJ128="AI",IF(Sheet1!$E128&lt;AIL!$BI128-100,100,"wait"),0))</f>
        <v>AT</v>
      </c>
      <c r="KD127" s="10" t="str">
        <f>IF(AND(KD126&gt;0,KD126&lt;&gt;"wait"),"AT",IF(AIL!$BJ128="AI",IF(Sheet1!$E128&lt;AIL!$BI128-150,150,"wait"),0))</f>
        <v>wait</v>
      </c>
      <c r="KE127" s="10" t="str">
        <f>IF(AND(KE126&gt;0,KE126&lt;&gt;"wait"),"AT",IF(AIL!$BJ128="AI",IF(Sheet1!$E128&lt;AIL!$BI128-200,200,"wait"),0))</f>
        <v>wait</v>
      </c>
      <c r="KF127" s="10" t="str">
        <f>IF(AND(KF126&gt;0,KF126&lt;&gt;"wait"),"AT",IF(AIL!$BJ128="AI",IF(Sheet1!$D128&gt;AIL!$BI128+50,50,"wait"),0))</f>
        <v>AT</v>
      </c>
      <c r="KG127" s="10" t="str">
        <f>IF(AND(KG126&gt;0,KG126&lt;&gt;"wait"),"AT",IF(AIL!$BJ128="AI",IF(Sheet1!$D128&gt;AIL!$BI128+100,100,"wait"),0))</f>
        <v>AT</v>
      </c>
      <c r="KH127" s="10" t="str">
        <f>IF(AND(KH126&gt;0,KH126&lt;&gt;"wait"),"AT",IF(AIL!$BJ128="AI",IF(Sheet1!$D128&gt;AIL!$BI128+150,150,"wait"),0))</f>
        <v>wait</v>
      </c>
      <c r="KI127" s="10" t="str">
        <f>IF(AND(KI126&gt;0,KI126&lt;&gt;"wait"),"AT",IF(AIL!$BJ128="AI",IF(Sheet1!$D128&gt;AIL!$BI128+200,200,"wait"),0))</f>
        <v>wait</v>
      </c>
      <c r="KJ127" s="10">
        <f t="shared" si="94"/>
        <v>-100</v>
      </c>
      <c r="KL127" s="10" t="str">
        <f>IF(AND(KL126&gt;0,KL126&lt;&gt;"wait"),"AT",IF(AIL!$BL128="AI",IF(Sheet1!$E128&lt;AIL!$BK128-50,50,"wait"),0))</f>
        <v>AT</v>
      </c>
      <c r="KM127" s="10" t="str">
        <f>IF(AND(KM126&gt;0,KM126&lt;&gt;"wait"),"AT",IF(AIL!$BL128="AI",IF(Sheet1!$E128&lt;AIL!$BK128-100,100,"wait"),0))</f>
        <v>wait</v>
      </c>
      <c r="KN127" s="10" t="str">
        <f>IF(AND(KN126&gt;0,KN126&lt;&gt;"wait"),"AT",IF(AIL!$BL128="AI",IF(Sheet1!$E128&lt;AIL!$BK128-150,150,"wait"),0))</f>
        <v>wait</v>
      </c>
      <c r="KO127" s="10" t="str">
        <f>IF(AND(KO126&gt;0,KO126&lt;&gt;"wait"),"AT",IF(AIL!$BL128="AI",IF(Sheet1!$E128&lt;AIL!$BK128-200,200,"wait"),0))</f>
        <v>wait</v>
      </c>
      <c r="KP127" s="10" t="str">
        <f>IF(AND(KP126&gt;0,KP126&lt;&gt;"wait"),"AT",IF(AIL!$BL128="AI",IF(Sheet1!$D128&gt;AIL!$BK128+50,50,"wait"),0))</f>
        <v>AT</v>
      </c>
      <c r="KQ127" s="10" t="str">
        <f>IF(AND(KQ126&gt;0,KQ126&lt;&gt;"wait"),"AT",IF(AIL!$BL128="AI",IF(Sheet1!$D128&gt;AIL!$BK128+100,100,"wait"),0))</f>
        <v>AT</v>
      </c>
      <c r="KR127" s="10" t="str">
        <f>IF(AND(KR126&gt;0,KR126&lt;&gt;"wait"),"AT",IF(AIL!$BL128="AI",IF(Sheet1!$D128&gt;AIL!$BK128+150,150,"wait"),0))</f>
        <v>AT</v>
      </c>
      <c r="KS127" s="10" t="str">
        <f>IF(AND(KS126&gt;0,KS126&lt;&gt;"wait"),"AT",IF(AIL!$BL128="AI",IF(Sheet1!$D128&gt;AIL!$BK128+200,200,"wait"),0))</f>
        <v>wait</v>
      </c>
      <c r="KT127" s="10">
        <f t="shared" si="95"/>
        <v>-150</v>
      </c>
      <c r="KV127" s="10" t="str">
        <f>IF(AND(KV126&gt;0,KV126&lt;&gt;"wait"),"AT",IF(AIL!$BN128="AI",IF(Sheet1!$E128&lt;AIL!$BM128-50,50,"wait"),0))</f>
        <v>AT</v>
      </c>
      <c r="KW127" s="10" t="str">
        <f>IF(AND(KW126&gt;0,KW126&lt;&gt;"wait"),"AT",IF(AIL!$BN128="AI",IF(Sheet1!$E128&lt;AIL!$BM128-100,100,"wait"),0))</f>
        <v>wait</v>
      </c>
      <c r="KX127" s="10" t="str">
        <f>IF(AND(KX126&gt;0,KX126&lt;&gt;"wait"),"AT",IF(AIL!$BN128="AI",IF(Sheet1!$E128&lt;AIL!$BM128-150,150,"wait"),0))</f>
        <v>wait</v>
      </c>
      <c r="KY127" s="10" t="str">
        <f>IF(AND(KY126&gt;0,KY126&lt;&gt;"wait"),"AT",IF(AIL!$BN128="AI",IF(Sheet1!$E128&lt;AIL!$BM128-200,200,"wait"),0))</f>
        <v>wait</v>
      </c>
      <c r="KZ127" s="10" t="str">
        <f>IF(AND(KZ126&gt;0,KZ126&lt;&gt;"wait"),"AT",IF(AIL!$BN128="AI",IF(Sheet1!$D128&gt;AIL!$BM128+50,50,"wait"),0))</f>
        <v>AT</v>
      </c>
      <c r="LA127" s="10" t="str">
        <f>IF(AND(LA126&gt;0,LA126&lt;&gt;"wait"),"AT",IF(AIL!$BN128="AI",IF(Sheet1!$D128&gt;AIL!$BM128+100,100,"wait"),0))</f>
        <v>AT</v>
      </c>
      <c r="LB127" s="10" t="str">
        <f>IF(AND(LB126&gt;0,LB126&lt;&gt;"wait"),"AT",IF(AIL!$BN128="AI",IF(Sheet1!$D128&gt;AIL!$BM128+150,150,"wait"),0))</f>
        <v>AT</v>
      </c>
      <c r="LC127" s="10" t="str">
        <f>IF(AND(LC126&gt;0,LC126&lt;&gt;"wait"),"AT",IF(AIL!$BN128="AI",IF(Sheet1!$D128&gt;AIL!$BM128+200,200,"wait"),0))</f>
        <v>wait</v>
      </c>
      <c r="LD127" s="10">
        <f t="shared" si="96"/>
        <v>-150</v>
      </c>
      <c r="LF127" s="10" t="str">
        <f>IF(AND(LF126&gt;0,LF126&lt;&gt;"wait"),"AT",IF(AIL!$BP128="AI",IF(Sheet1!$E128&lt;AIL!$BO128-50,50,"wait"),0))</f>
        <v>AT</v>
      </c>
      <c r="LG127" s="10" t="str">
        <f>IF(AND(LG126&gt;0,LG126&lt;&gt;"wait"),"AT",IF(AIL!$BP128="AI",IF(Sheet1!$E128&lt;AIL!$BO128-100,100,"wait"),0))</f>
        <v>wait</v>
      </c>
      <c r="LH127" s="10" t="str">
        <f>IF(AND(LH126&gt;0,LH126&lt;&gt;"wait"),"AT",IF(AIL!$BP128="AI",IF(Sheet1!$E128&lt;AIL!$BO128-150,150,"wait"),0))</f>
        <v>wait</v>
      </c>
      <c r="LI127" s="10" t="str">
        <f>IF(AND(LI126&gt;0,LI126&lt;&gt;"wait"),"AT",IF(AIL!$BP128="AI",IF(Sheet1!$E128&lt;AIL!$BO128-200,200,"wait"),0))</f>
        <v>wait</v>
      </c>
      <c r="LJ127" s="10" t="str">
        <f>IF(AND(LJ126&gt;0,LJ126&lt;&gt;"wait"),"AT",IF(AIL!$BP128="AI",IF(Sheet1!$D128&gt;AIL!$BO128+50,50,"wait"),0))</f>
        <v>AT</v>
      </c>
      <c r="LK127" s="10" t="str">
        <f>IF(AND(LK126&gt;0,LK126&lt;&gt;"wait"),"AT",IF(AIL!$BP128="AI",IF(Sheet1!$D128&gt;AIL!$BO128+100,100,"wait"),0))</f>
        <v>AT</v>
      </c>
      <c r="LL127" s="10" t="str">
        <f>IF(AND(LL126&gt;0,LL126&lt;&gt;"wait"),"AT",IF(AIL!$BP128="AI",IF(Sheet1!$D128&gt;AIL!$BO128+150,150,"wait"),0))</f>
        <v>AT</v>
      </c>
      <c r="LM127" s="10" t="str">
        <f>IF(AND(LM126&gt;0,LM126&lt;&gt;"wait"),"AT",IF(AIL!$BP128="AI",IF(Sheet1!$D128&gt;AIL!$BO128+200,200,"wait"),0))</f>
        <v>wait</v>
      </c>
      <c r="LN127" s="10">
        <f t="shared" si="97"/>
        <v>-150</v>
      </c>
      <c r="LP127" s="10" t="str">
        <f>IF(AND(LP126&gt;0,LP126&lt;&gt;"wait"),"AT",IF(AIL!$BR128="AI",IF(Sheet1!$E128&lt;AIL!$BQ128-50,50,"wait"),0))</f>
        <v>AT</v>
      </c>
      <c r="LQ127" s="10" t="str">
        <f>IF(AND(LQ126&gt;0,LQ126&lt;&gt;"wait"),"AT",IF(AIL!$BR128="AI",IF(Sheet1!$E128&lt;AIL!$BQ128-100,100,"wait"),0))</f>
        <v>wait</v>
      </c>
      <c r="LR127" s="10" t="str">
        <f>IF(AND(LR126&gt;0,LR126&lt;&gt;"wait"),"AT",IF(AIL!$BR128="AI",IF(Sheet1!$E128&lt;AIL!$BQ128-150,150,"wait"),0))</f>
        <v>wait</v>
      </c>
      <c r="LS127" s="10" t="str">
        <f>IF(AND(LS126&gt;0,LS126&lt;&gt;"wait"),"AT",IF(AIL!$BR128="AI",IF(Sheet1!$E128&lt;AIL!$BQ128-200,200,"wait"),0))</f>
        <v>wait</v>
      </c>
      <c r="LT127" s="10" t="str">
        <f>IF(AND(LT126&gt;0,LT126&lt;&gt;"wait"),"AT",IF(AIL!$BR128="AI",IF(Sheet1!$D128&gt;AIL!$BQ128+50,50,"wait"),0))</f>
        <v>AT</v>
      </c>
      <c r="LU127" s="10" t="str">
        <f>IF(AND(LU126&gt;0,LU126&lt;&gt;"wait"),"AT",IF(AIL!$BR128="AI",IF(Sheet1!$D128&gt;AIL!$BQ128+100,100,"wait"),0))</f>
        <v>AT</v>
      </c>
      <c r="LV127" s="10" t="str">
        <f>IF(AND(LV126&gt;0,LV126&lt;&gt;"wait"),"AT",IF(AIL!$BR128="AI",IF(Sheet1!$D128&gt;AIL!$BQ128+150,150,"wait"),0))</f>
        <v>AT</v>
      </c>
      <c r="LW127" s="10" t="str">
        <f>IF(AND(LW126&gt;0,LW126&lt;&gt;"wait"),"AT",IF(AIL!$BR128="AI",IF(Sheet1!$D128&gt;AIL!$BQ128+200,200,"wait"),0))</f>
        <v>wait</v>
      </c>
      <c r="LX127" s="10">
        <f t="shared" si="98"/>
        <v>-150</v>
      </c>
    </row>
    <row r="128" spans="1:336" x14ac:dyDescent="0.3">
      <c r="A128" t="str">
        <f>Sheet1!B128</f>
        <v>03/01 11:21</v>
      </c>
      <c r="B128">
        <f>Sheet1!D128</f>
        <v>29182</v>
      </c>
      <c r="C128">
        <f>Sheet1!E128</f>
        <v>29158</v>
      </c>
      <c r="E128">
        <f>MAX($B128:$B$162)</f>
        <v>29241</v>
      </c>
      <c r="F128">
        <f>MIN($C128:$C$162)</f>
        <v>29134</v>
      </c>
      <c r="H128" s="8" t="str">
        <f>IF(AND(H127&gt;0,H127&lt;&gt;"wait"),"AT",IF(AIL!$D129="AI",IF(Sheet1!$E129&lt;AIL!$C129-50,50,"wait"),0))</f>
        <v>AT</v>
      </c>
      <c r="I128" s="8" t="str">
        <f>IF(AND(I127&gt;0,I127&lt;&gt;"wait"),"AT",IF(AIL!$D129="AI",IF(Sheet1!$E129&lt;AIL!$C129-100,100,"wait"),0))</f>
        <v>AT</v>
      </c>
      <c r="J128" s="8" t="str">
        <f>IF(AND(J127&gt;0,J127&lt;&gt;"wait"),"AT",IF(AIL!$D129="AI",IF(Sheet1!$E129&lt;AIL!$C129-150,150,"wait"),0))</f>
        <v>AT</v>
      </c>
      <c r="K128" s="8" t="str">
        <f>IF(AND(K127&gt;0,K127&lt;&gt;"wait"),"AT",IF(AIL!$D129="AI",IF(Sheet1!$E129&lt;AIL!$C129-200,200,"wait"),0))</f>
        <v>AT</v>
      </c>
      <c r="L128" s="8" t="str">
        <f>IF(AND(L127&gt;0,L127&lt;&gt;"wait"),"AT",IF(AIL!$D129="AI",IF(Sheet1!$D129&gt;AIL!$C129+50,50,"wait"),0))</f>
        <v>AT</v>
      </c>
      <c r="M128" s="8" t="str">
        <f>IF(AND(M127&gt;0,M127&lt;&gt;"wait"),"AT",IF(AIL!$D129="AI",IF(Sheet1!$D129&gt;AIL!$C129+100,100,"wait"),0))</f>
        <v>wait</v>
      </c>
      <c r="N128" s="8" t="str">
        <f>IF(AND(N127&gt;0,N127&lt;&gt;"wait"),"AT",IF(AIL!$D129="AI",IF(Sheet1!$D129&gt;AIL!$C129+150,150,"wait"),0))</f>
        <v>wait</v>
      </c>
      <c r="O128" s="8" t="str">
        <f>IF(AND(O127&gt;0,O127&lt;&gt;"wait"),"AT",IF(AIL!$D129="AI",IF(Sheet1!$D129&gt;AIL!$C129+200,200,"wait"),0))</f>
        <v>wait</v>
      </c>
      <c r="P128" s="8">
        <f t="shared" si="99"/>
        <v>-50</v>
      </c>
      <c r="R128" s="8" t="str">
        <f>IF(AND(R127&gt;0,R127&lt;&gt;"wait"),"AT",IF(AIL!$F129="AI",IF(Sheet1!$E129&lt;AIL!$E129-50,50,"wait"),0))</f>
        <v>AT</v>
      </c>
      <c r="S128" s="8" t="str">
        <f>IF(AND(S127&gt;0,S127&lt;&gt;"wait"),"AT",IF(AIL!$F129="AI",IF(Sheet1!$E129&lt;AIL!$E129-100,100,"wait"),0))</f>
        <v>AT</v>
      </c>
      <c r="T128" s="8" t="str">
        <f>IF(AND(T127&gt;0,T127&lt;&gt;"wait"),"AT",IF(AIL!$F129="AI",IF(Sheet1!$E129&lt;AIL!$E129-150,150,"wait"),0))</f>
        <v>AT</v>
      </c>
      <c r="U128" s="8" t="str">
        <f>IF(AND(U127&gt;0,U127&lt;&gt;"wait"),"AT",IF(AIL!$F129="AI",IF(Sheet1!$E129&lt;AIL!$E129-200,200,"wait"),0))</f>
        <v>AT</v>
      </c>
      <c r="V128" s="8" t="str">
        <f>IF(AND(V127&gt;0,V127&lt;&gt;"wait"),"AT",IF(AIL!$F129="AI",IF(Sheet1!$D129&gt;AIL!$E129+50,50,"wait"),0))</f>
        <v>AT</v>
      </c>
      <c r="W128" s="8" t="str">
        <f>IF(AND(W127&gt;0,W127&lt;&gt;"wait"),"AT",IF(AIL!$F129="AI",IF(Sheet1!$D129&gt;AIL!$E129+100,100,"wait"),0))</f>
        <v>wait</v>
      </c>
      <c r="X128" s="8" t="str">
        <f>IF(AND(X127&gt;0,X127&lt;&gt;"wait"),"AT",IF(AIL!$F129="AI",IF(Sheet1!$D129&gt;AIL!$E129+150,150,"wait"),0))</f>
        <v>wait</v>
      </c>
      <c r="Y128" s="8" t="str">
        <f>IF(AND(Y127&gt;0,Y127&lt;&gt;"wait"),"AT",IF(AIL!$F129="AI",IF(Sheet1!$D129&gt;AIL!$E129+200,200,"wait"),0))</f>
        <v>wait</v>
      </c>
      <c r="Z128" s="8">
        <f t="shared" si="100"/>
        <v>-50</v>
      </c>
      <c r="AB128" s="8" t="str">
        <f>IF(AND(AB127&gt;0,AB127&lt;&gt;"wait"),"AT",IF(AIL!$H129="AI",IF(Sheet1!$E129&lt;AIL!$G129-50,50,"wait"),0))</f>
        <v>AT</v>
      </c>
      <c r="AC128" s="8" t="str">
        <f>IF(AND(AC127&gt;0,AC127&lt;&gt;"wait"),"AT",IF(AIL!$H129="AI",IF(Sheet1!$E129&lt;AIL!$G129-100,100,"wait"),0))</f>
        <v>AT</v>
      </c>
      <c r="AD128" s="8" t="str">
        <f>IF(AND(AD127&gt;0,AD127&lt;&gt;"wait"),"AT",IF(AIL!$H129="AI",IF(Sheet1!$E129&lt;AIL!$G129-150,150,"wait"),0))</f>
        <v>AT</v>
      </c>
      <c r="AE128" s="8" t="str">
        <f>IF(AND(AE127&gt;0,AE127&lt;&gt;"wait"),"AT",IF(AIL!$H129="AI",IF(Sheet1!$E129&lt;AIL!$G129-200,200,"wait"),0))</f>
        <v>AT</v>
      </c>
      <c r="AF128" s="8" t="str">
        <f>IF(AND(AF127&gt;0,AF127&lt;&gt;"wait"),"AT",IF(AIL!$H129="AI",IF(Sheet1!$D129&gt;AIL!$G129+50,50,"wait"),0))</f>
        <v>AT</v>
      </c>
      <c r="AG128" s="8" t="str">
        <f>IF(AND(AG127&gt;0,AG127&lt;&gt;"wait"),"AT",IF(AIL!$H129="AI",IF(Sheet1!$D129&gt;AIL!$G129+100,100,"wait"),0))</f>
        <v>wait</v>
      </c>
      <c r="AH128" s="8" t="str">
        <f>IF(AND(AH127&gt;0,AH127&lt;&gt;"wait"),"AT",IF(AIL!$H129="AI",IF(Sheet1!$D129&gt;AIL!$G129+150,150,"wait"),0))</f>
        <v>wait</v>
      </c>
      <c r="AI128" s="8" t="str">
        <f>IF(AND(AI127&gt;0,AI127&lt;&gt;"wait"),"AT",IF(AIL!$H129="AI",IF(Sheet1!$D129&gt;AIL!$G129+200,200,"wait"),0))</f>
        <v>wait</v>
      </c>
      <c r="AJ128" s="8">
        <f t="shared" si="101"/>
        <v>-50</v>
      </c>
      <c r="AL128" s="8" t="str">
        <f>IF(AND(AL127&gt;0,AL127&lt;&gt;"wait"),"AT",IF(AIL!$J129="AI",IF(Sheet1!$E129&lt;AIL!$I129-50,50,"wait"),0))</f>
        <v>AT</v>
      </c>
      <c r="AM128" s="8" t="str">
        <f>IF(AND(AM127&gt;0,AM127&lt;&gt;"wait"),"AT",IF(AIL!$J129="AI",IF(Sheet1!$E129&lt;AIL!$I129-100,100,"wait"),0))</f>
        <v>AT</v>
      </c>
      <c r="AN128" s="8" t="str">
        <f>IF(AND(AN127&gt;0,AN127&lt;&gt;"wait"),"AT",IF(AIL!$J129="AI",IF(Sheet1!$E129&lt;AIL!$I129-150,150,"wait"),0))</f>
        <v>AT</v>
      </c>
      <c r="AO128" s="8" t="str">
        <f>IF(AND(AO127&gt;0,AO127&lt;&gt;"wait"),"AT",IF(AIL!$J129="AI",IF(Sheet1!$E129&lt;AIL!$I129-200,200,"wait"),0))</f>
        <v>AT</v>
      </c>
      <c r="AP128" s="8" t="str">
        <f>IF(AND(AP127&gt;0,AP127&lt;&gt;"wait"),"AT",IF(AIL!$J129="AI",IF(Sheet1!$D129&gt;AIL!$I129+50,50,"wait"),0))</f>
        <v>AT</v>
      </c>
      <c r="AQ128" s="8" t="str">
        <f>IF(AND(AQ127&gt;0,AQ127&lt;&gt;"wait"),"AT",IF(AIL!$J129="AI",IF(Sheet1!$D129&gt;AIL!$I129+100,100,"wait"),0))</f>
        <v>wait</v>
      </c>
      <c r="AR128" s="8" t="str">
        <f>IF(AND(AR127&gt;0,AR127&lt;&gt;"wait"),"AT",IF(AIL!$J129="AI",IF(Sheet1!$D129&gt;AIL!$I129+150,150,"wait"),0))</f>
        <v>wait</v>
      </c>
      <c r="AS128" s="8" t="str">
        <f>IF(AND(AS127&gt;0,AS127&lt;&gt;"wait"),"AT",IF(AIL!$J129="AI",IF(Sheet1!$D129&gt;AIL!$I129+200,200,"wait"),0))</f>
        <v>wait</v>
      </c>
      <c r="AT128" s="8">
        <f t="shared" si="102"/>
        <v>-50</v>
      </c>
      <c r="AU128" s="8"/>
      <c r="AV128" s="8" t="str">
        <f>IF(AND(AV127&gt;0,AV127&lt;&gt;"wait"),"AT",IF(AIL!$L129="AI",IF(Sheet1!$E129&lt;AIL!$K129-50,50,"wait"),0))</f>
        <v>AT</v>
      </c>
      <c r="AW128" s="8" t="str">
        <f>IF(AND(AW127&gt;0,AW127&lt;&gt;"wait"),"AT",IF(AIL!$L129="AI",IF(Sheet1!$E129&lt;AIL!$K129-100,100,"wait"),0))</f>
        <v>AT</v>
      </c>
      <c r="AX128" s="8" t="str">
        <f>IF(AND(AX127&gt;0,AX127&lt;&gt;"wait"),"AT",IF(AIL!$L129="AI",IF(Sheet1!$E129&lt;AIL!$K129-150,150,"wait"),0))</f>
        <v>AT</v>
      </c>
      <c r="AY128" s="8" t="str">
        <f>IF(AND(AY127&gt;0,AY127&lt;&gt;"wait"),"AT",IF(AIL!$L129="AI",IF(Sheet1!$E129&lt;AIL!$K129-200,200,"wait"),0))</f>
        <v>AT</v>
      </c>
      <c r="AZ128" s="8" t="str">
        <f>IF(AND(AZ127&gt;0,AZ127&lt;&gt;"wait"),"AT",IF(AIL!$L129="AI",IF(Sheet1!$D129&gt;AIL!$K129+50,50,"wait"),0))</f>
        <v>AT</v>
      </c>
      <c r="BA128" s="8" t="str">
        <f>IF(AND(BA127&gt;0,BA127&lt;&gt;"wait"),"AT",IF(AIL!$L129="AI",IF(Sheet1!$D129&gt;AIL!$K129+100,100,"wait"),0))</f>
        <v>wait</v>
      </c>
      <c r="BB128" s="8" t="str">
        <f>IF(AND(BB127&gt;0,BB127&lt;&gt;"wait"),"AT",IF(AIL!$L129="AI",IF(Sheet1!$D129&gt;AIL!$K129+150,150,"wait"),0))</f>
        <v>wait</v>
      </c>
      <c r="BC128" s="8" t="str">
        <f>IF(AND(BC127&gt;0,BC127&lt;&gt;"wait"),"AT",IF(AIL!$L129="AI",IF(Sheet1!$D129&gt;AIL!$K129+200,200,"wait"),0))</f>
        <v>wait</v>
      </c>
      <c r="BD128" s="8">
        <f t="shared" si="103"/>
        <v>-50</v>
      </c>
      <c r="BE128" s="8"/>
      <c r="BF128" s="8" t="str">
        <f>IF(AND(BF127&gt;0,BF127&lt;&gt;"wait"),"AT",IF(AIL!$N129="AI",IF(Sheet1!$E129&lt;AIL!$M129-50,50,"wait"),0))</f>
        <v>AT</v>
      </c>
      <c r="BG128" s="8" t="str">
        <f>IF(AND(BG127&gt;0,BG127&lt;&gt;"wait"),"AT",IF(AIL!$N129="AI",IF(Sheet1!$E129&lt;AIL!$M129-100,100,"wait"),0))</f>
        <v>AT</v>
      </c>
      <c r="BH128" s="8" t="str">
        <f>IF(AND(BH127&gt;0,BH127&lt;&gt;"wait"),"AT",IF(AIL!$N129="AI",IF(Sheet1!$E129&lt;AIL!$M129-150,150,"wait"),0))</f>
        <v>AT</v>
      </c>
      <c r="BI128" s="8" t="str">
        <f>IF(AND(BI127&gt;0,BI127&lt;&gt;"wait"),"AT",IF(AIL!$N129="AI",IF(Sheet1!$E129&lt;AIL!$M129-200,200,"wait"),0))</f>
        <v>AT</v>
      </c>
      <c r="BJ128" s="8" t="str">
        <f>IF(AND(BJ127&gt;0,BJ127&lt;&gt;"wait"),"AT",IF(AIL!$N129="AI",IF(Sheet1!$D129&gt;AIL!$M129+50,50,"wait"),0))</f>
        <v>AT</v>
      </c>
      <c r="BK128" s="8" t="str">
        <f>IF(AND(BK127&gt;0,BK127&lt;&gt;"wait"),"AT",IF(AIL!$N129="AI",IF(Sheet1!$D129&gt;AIL!$M129+100,100,"wait"),0))</f>
        <v>wait</v>
      </c>
      <c r="BL128" s="8" t="str">
        <f>IF(AND(BL127&gt;0,BL127&lt;&gt;"wait"),"AT",IF(AIL!$N129="AI",IF(Sheet1!$D129&gt;AIL!$M129+150,150,"wait"),0))</f>
        <v>wait</v>
      </c>
      <c r="BM128" s="8" t="str">
        <f>IF(AND(BM127&gt;0,BM127&lt;&gt;"wait"),"AT",IF(AIL!$N129="AI",IF(Sheet1!$D129&gt;AIL!$M129+200,200,"wait"),0))</f>
        <v>wait</v>
      </c>
      <c r="BN128" s="8">
        <f t="shared" si="104"/>
        <v>-50</v>
      </c>
      <c r="BO128" s="8"/>
      <c r="BP128" s="8" t="str">
        <f>IF(AND(BP127&gt;0,BP127&lt;&gt;"wait"),"AT",IF(AIL!$P129="AI",IF(Sheet1!$E129&lt;AIL!$O129-50,50,"wait"),0))</f>
        <v>AT</v>
      </c>
      <c r="BQ128" s="8" t="str">
        <f>IF(AND(BQ127&gt;0,BQ127&lt;&gt;"wait"),"AT",IF(AIL!$P129="AI",IF(Sheet1!$E129&lt;AIL!$O129-100,100,"wait"),0))</f>
        <v>AT</v>
      </c>
      <c r="BR128" s="8" t="str">
        <f>IF(AND(BR127&gt;0,BR127&lt;&gt;"wait"),"AT",IF(AIL!$P129="AI",IF(Sheet1!$E129&lt;AIL!$O129-150,150,"wait"),0))</f>
        <v>AT</v>
      </c>
      <c r="BS128" s="8" t="str">
        <f>IF(AND(BS127&gt;0,BS127&lt;&gt;"wait"),"AT",IF(AIL!$P129="AI",IF(Sheet1!$E129&lt;AIL!$O129-200,200,"wait"),0))</f>
        <v>AT</v>
      </c>
      <c r="BT128" s="8" t="str">
        <f>IF(AND(BT127&gt;0,BT127&lt;&gt;"wait"),"AT",IF(AIL!$P129="AI",IF(Sheet1!$D129&gt;AIL!$O129+50,50,"wait"),0))</f>
        <v>AT</v>
      </c>
      <c r="BU128" s="8" t="str">
        <f>IF(AND(BU127&gt;0,BU127&lt;&gt;"wait"),"AT",IF(AIL!$P129="AI",IF(Sheet1!$D129&gt;AIL!$O129+100,100,"wait"),0))</f>
        <v>wait</v>
      </c>
      <c r="BV128" s="8" t="str">
        <f>IF(AND(BV127&gt;0,BV127&lt;&gt;"wait"),"AT",IF(AIL!$P129="AI",IF(Sheet1!$D129&gt;AIL!$O129+150,150,"wait"),0))</f>
        <v>wait</v>
      </c>
      <c r="BW128" s="8" t="str">
        <f>IF(AND(BW127&gt;0,BW127&lt;&gt;"wait"),"AT",IF(AIL!$P129="AI",IF(Sheet1!$D129&gt;AIL!$O129+200,200,"wait"),0))</f>
        <v>wait</v>
      </c>
      <c r="BX128" s="8">
        <f t="shared" si="105"/>
        <v>-50</v>
      </c>
      <c r="BY128" s="8"/>
      <c r="BZ128" s="8" t="str">
        <f>IF(AND(BZ127&gt;0,BZ127&lt;&gt;"wait"),"AT",IF(AIL!$R129="AI",IF(Sheet1!$E129&lt;AIL!$Q129-50,50,"wait"),0))</f>
        <v>AT</v>
      </c>
      <c r="CA128" s="8" t="str">
        <f>IF(AND(CA127&gt;0,CA127&lt;&gt;"wait"),"AT",IF(AIL!$R129="AI",IF(Sheet1!$E129&lt;AIL!$Q129-100,100,"wait"),0))</f>
        <v>AT</v>
      </c>
      <c r="CB128" s="8" t="str">
        <f>IF(AND(CB127&gt;0,CB127&lt;&gt;"wait"),"AT",IF(AIL!$R129="AI",IF(Sheet1!$E129&lt;AIL!$Q129-150,150,"wait"),0))</f>
        <v>AT</v>
      </c>
      <c r="CC128" s="8" t="str">
        <f>IF(AND(CC127&gt;0,CC127&lt;&gt;"wait"),"AT",IF(AIL!$R129="AI",IF(Sheet1!$E129&lt;AIL!$Q129-200,200,"wait"),0))</f>
        <v>AT</v>
      </c>
      <c r="CD128" s="8" t="str">
        <f>IF(AND(CD127&gt;0,CD127&lt;&gt;"wait"),"AT",IF(AIL!$R129="AI",IF(Sheet1!$D129&gt;AIL!$Q129+50,50,"wait"),0))</f>
        <v>AT</v>
      </c>
      <c r="CE128" s="8" t="str">
        <f>IF(AND(CE127&gt;0,CE127&lt;&gt;"wait"),"AT",IF(AIL!$R129="AI",IF(Sheet1!$D129&gt;AIL!$Q129+100,100,"wait"),0))</f>
        <v>wait</v>
      </c>
      <c r="CF128" s="8" t="str">
        <f>IF(AND(CF127&gt;0,CF127&lt;&gt;"wait"),"AT",IF(AIL!$R129="AI",IF(Sheet1!$D129&gt;AIL!$Q129+150,150,"wait"),0))</f>
        <v>wait</v>
      </c>
      <c r="CG128" s="8" t="str">
        <f>IF(AND(CG127&gt;0,CG127&lt;&gt;"wait"),"AT",IF(AIL!$R129="AI",IF(Sheet1!$D129&gt;AIL!$Q129+200,200,"wait"),0))</f>
        <v>wait</v>
      </c>
      <c r="CH128" s="8">
        <f t="shared" si="106"/>
        <v>-50</v>
      </c>
      <c r="CI128" s="8"/>
      <c r="CJ128" s="8" t="str">
        <f>IF(AND(CJ127&gt;0,CJ127&lt;&gt;"wait"),"AT",IF(AIL!$T129="AI",IF(Sheet1!$E129&lt;AIL!$S129-50,50,"wait"),0))</f>
        <v>AT</v>
      </c>
      <c r="CK128" s="8" t="str">
        <f>IF(AND(CK127&gt;0,CK127&lt;&gt;"wait"),"AT",IF(AIL!$T129="AI",IF(Sheet1!$E129&lt;AIL!$S129-100,100,"wait"),0))</f>
        <v>AT</v>
      </c>
      <c r="CL128" s="8" t="str">
        <f>IF(AND(CL127&gt;0,CL127&lt;&gt;"wait"),"AT",IF(AIL!$T129="AI",IF(Sheet1!$E129&lt;AIL!$S129-150,150,"wait"),0))</f>
        <v>AT</v>
      </c>
      <c r="CM128" s="8" t="str">
        <f>IF(AND(CM127&gt;0,CM127&lt;&gt;"wait"),"AT",IF(AIL!$T129="AI",IF(Sheet1!$E129&lt;AIL!$S129-200,200,"wait"),0))</f>
        <v>AT</v>
      </c>
      <c r="CN128" s="8" t="str">
        <f>IF(AND(CN127&gt;0,CN127&lt;&gt;"wait"),"AT",IF(AIL!$T129="AI",IF(Sheet1!$D129&gt;AIL!$S129+50,50,"wait"),0))</f>
        <v>AT</v>
      </c>
      <c r="CO128" s="8" t="str">
        <f>IF(AND(CO127&gt;0,CO127&lt;&gt;"wait"),"AT",IF(AIL!$T129="AI",IF(Sheet1!$D129&gt;AIL!$S129+100,100,"wait"),0))</f>
        <v>AT</v>
      </c>
      <c r="CP128" s="8" t="str">
        <f>IF(AND(CP127&gt;0,CP127&lt;&gt;"wait"),"AT",IF(AIL!$T129="AI",IF(Sheet1!$D129&gt;AIL!$S129+150,150,"wait"),0))</f>
        <v>wait</v>
      </c>
      <c r="CQ128" s="8" t="str">
        <f>IF(AND(CQ127&gt;0,CQ127&lt;&gt;"wait"),"AT",IF(AIL!$T129="AI",IF(Sheet1!$D129&gt;AIL!$S129+200,200,"wait"),0))</f>
        <v>wait</v>
      </c>
      <c r="CR128" s="8">
        <f t="shared" si="107"/>
        <v>-100</v>
      </c>
      <c r="CS128" s="8"/>
      <c r="CT128" s="8" t="str">
        <f>IF(AND(CT127&gt;0,CT127&lt;&gt;"wait"),"AT",IF(AIL!$V129="AI",IF(Sheet1!$E129&lt;AIL!$U129-50,50,"wait"),0))</f>
        <v>AT</v>
      </c>
      <c r="CU128" s="8" t="str">
        <f>IF(AND(CU127&gt;0,CU127&lt;&gt;"wait"),"AT",IF(AIL!$V129="AI",IF(Sheet1!$E129&lt;AIL!$U129-100,100,"wait"),0))</f>
        <v>AT</v>
      </c>
      <c r="CV128" s="8" t="str">
        <f>IF(AND(CV127&gt;0,CV127&lt;&gt;"wait"),"AT",IF(AIL!$V129="AI",IF(Sheet1!$E129&lt;AIL!$U129-150,150,"wait"),0))</f>
        <v>AT</v>
      </c>
      <c r="CW128" s="8" t="str">
        <f>IF(AND(CW127&gt;0,CW127&lt;&gt;"wait"),"AT",IF(AIL!$V129="AI",IF(Sheet1!$E129&lt;AIL!$U129-200,200,"wait"),0))</f>
        <v>AT</v>
      </c>
      <c r="CX128" s="8" t="str">
        <f>IF(AND(CX127&gt;0,CX127&lt;&gt;"wait"),"AT",IF(AIL!$V129="AI",IF(Sheet1!$D129&gt;AIL!$U129+50,50,"wait"),0))</f>
        <v>AT</v>
      </c>
      <c r="CY128" s="8" t="str">
        <f>IF(AND(CY127&gt;0,CY127&lt;&gt;"wait"),"AT",IF(AIL!$V129="AI",IF(Sheet1!$D129&gt;AIL!$U129+100,100,"wait"),0))</f>
        <v>AT</v>
      </c>
      <c r="CZ128" s="8" t="str">
        <f>IF(AND(CZ127&gt;0,CZ127&lt;&gt;"wait"),"AT",IF(AIL!$V129="AI",IF(Sheet1!$D129&gt;AIL!$U129+150,150,"wait"),0))</f>
        <v>wait</v>
      </c>
      <c r="DA128" s="8" t="str">
        <f>IF(AND(DA127&gt;0,DA127&lt;&gt;"wait"),"AT",IF(AIL!$V129="AI",IF(Sheet1!$D129&gt;AIL!$U129+200,200,"wait"),0))</f>
        <v>wait</v>
      </c>
      <c r="DB128" s="8">
        <f t="shared" si="108"/>
        <v>-100</v>
      </c>
      <c r="DC128" s="8"/>
      <c r="DD128" s="8" t="str">
        <f>IF(AND(DD127&gt;0,DD127&lt;&gt;"wait"),"AT",IF(AIL!$X129="AI",IF(Sheet1!$E129&lt;AIL!$W129-50,50,"wait"),0))</f>
        <v>AT</v>
      </c>
      <c r="DE128" s="8" t="str">
        <f>IF(AND(DE127&gt;0,DE127&lt;&gt;"wait"),"AT",IF(AIL!$X129="AI",IF(Sheet1!$E129&lt;AIL!$W129-100,100,"wait"),0))</f>
        <v>AT</v>
      </c>
      <c r="DF128" s="8" t="str">
        <f>IF(AND(DF127&gt;0,DF127&lt;&gt;"wait"),"AT",IF(AIL!$X129="AI",IF(Sheet1!$E129&lt;AIL!$W129-150,150,"wait"),0))</f>
        <v>AT</v>
      </c>
      <c r="DG128" s="8" t="str">
        <f>IF(AND(DG127&gt;0,DG127&lt;&gt;"wait"),"AT",IF(AIL!$X129="AI",IF(Sheet1!$E129&lt;AIL!$W129-200,200,"wait"),0))</f>
        <v>AT</v>
      </c>
      <c r="DH128" s="8" t="str">
        <f>IF(AND(DH127&gt;0,DH127&lt;&gt;"wait"),"AT",IF(AIL!$X129="AI",IF(Sheet1!$D129&gt;AIL!$W129+50,50,"wait"),0))</f>
        <v>AT</v>
      </c>
      <c r="DI128" s="8" t="str">
        <f>IF(AND(DI127&gt;0,DI127&lt;&gt;"wait"),"AT",IF(AIL!$X129="AI",IF(Sheet1!$D129&gt;AIL!$W129+100,100,"wait"),0))</f>
        <v>AT</v>
      </c>
      <c r="DJ128" s="8" t="str">
        <f>IF(AND(DJ127&gt;0,DJ127&lt;&gt;"wait"),"AT",IF(AIL!$X129="AI",IF(Sheet1!$D129&gt;AIL!$W129+150,150,"wait"),0))</f>
        <v>wait</v>
      </c>
      <c r="DK128" s="8" t="str">
        <f>IF(AND(DK127&gt;0,DK127&lt;&gt;"wait"),"AT",IF(AIL!$X129="AI",IF(Sheet1!$D129&gt;AIL!$W129+200,200,"wait"),0))</f>
        <v>wait</v>
      </c>
      <c r="DL128" s="8">
        <f t="shared" si="109"/>
        <v>-100</v>
      </c>
      <c r="DN128" s="10" t="str">
        <f>IF(AND(DN127&gt;0,DN127&lt;&gt;"wait"),"AT",IF(AIL!$AA129="AI",IF(Sheet1!$E129&lt;AIL!$Z129-50,50,"wait"),0))</f>
        <v>AT</v>
      </c>
      <c r="DO128" s="10" t="str">
        <f>IF(AND(DO127&gt;0,DO127&lt;&gt;"wait"),"AT",IF(AIL!$AA129="AI",IF(Sheet1!$E129&lt;AIL!$Z129-100,100,"wait"),0))</f>
        <v>AT</v>
      </c>
      <c r="DP128" s="10" t="str">
        <f>IF(AND(DP127&gt;0,DP127&lt;&gt;"wait"),"AT",IF(AIL!$AA129="AI",IF(Sheet1!$E129&lt;AIL!$Z129-150,150,"wait"),0))</f>
        <v>AT</v>
      </c>
      <c r="DQ128" s="10" t="str">
        <f>IF(AND(DQ127&gt;0,DQ127&lt;&gt;"wait"),"AT",IF(AIL!$AA129="AI",IF(Sheet1!$E129&lt;AIL!$Z129-200,200,"wait"),0))</f>
        <v>AT</v>
      </c>
      <c r="DR128" s="10" t="str">
        <f>IF(AND(DR127&gt;0,DR127&lt;&gt;"wait"),"AT",IF(AIL!$AA129="AI",IF(Sheet1!$D129&gt;AIL!$Z129+50,50,"wait"),0))</f>
        <v>AT</v>
      </c>
      <c r="DS128" s="10" t="str">
        <f>IF(AND(DS127&gt;0,DS127&lt;&gt;"wait"),"AT",IF(AIL!$AA129="AI",IF(Sheet1!$D129&gt;AIL!$Z129+100,100,"wait"),0))</f>
        <v>wait</v>
      </c>
      <c r="DT128" s="10" t="str">
        <f>IF(AND(DT127&gt;0,DT127&lt;&gt;"wait"),"AT",IF(AIL!$AA129="AI",IF(Sheet1!$D129&gt;AIL!$Z129+150,150,"wait"),0))</f>
        <v>wait</v>
      </c>
      <c r="DU128" s="10" t="str">
        <f>IF(AND(DU127&gt;0,DU127&lt;&gt;"wait"),"AT",IF(AIL!$AA129="AI",IF(Sheet1!$D129&gt;AIL!$Z129+200,200,"wait"),0))</f>
        <v>wait</v>
      </c>
      <c r="DV128" s="10">
        <f t="shared" si="77"/>
        <v>-50</v>
      </c>
      <c r="DX128" s="10" t="str">
        <f>IF(AND(DX127&gt;0,DX127&lt;&gt;"wait"),"AT",IF(AIL!$AC129="AI",IF(Sheet1!$E129&lt;AIL!$AB129-50,50,"wait"),0))</f>
        <v>AT</v>
      </c>
      <c r="DY128" s="10" t="str">
        <f>IF(AND(DY127&gt;0,DY127&lt;&gt;"wait"),"AT",IF(AIL!$AC129="AI",IF(Sheet1!$E129&lt;AIL!$AB129-100,100,"wait"),0))</f>
        <v>AT</v>
      </c>
      <c r="DZ128" s="10" t="str">
        <f>IF(AND(DZ127&gt;0,DZ127&lt;&gt;"wait"),"AT",IF(AIL!$AC129="AI",IF(Sheet1!$E129&lt;AIL!$AB129-150,150,"wait"),0))</f>
        <v>AT</v>
      </c>
      <c r="EA128" s="10" t="str">
        <f>IF(AND(EA127&gt;0,EA127&lt;&gt;"wait"),"AT",IF(AIL!$AC129="AI",IF(Sheet1!$E129&lt;AIL!$AB129-200,200,"wait"),0))</f>
        <v>AT</v>
      </c>
      <c r="EB128" s="10" t="str">
        <f>IF(AND(EB127&gt;0,EB127&lt;&gt;"wait"),"AT",IF(AIL!$AC129="AI",IF(Sheet1!$D129&gt;AIL!$AB129+50,50,"wait"),0))</f>
        <v>AT</v>
      </c>
      <c r="EC128" s="10" t="str">
        <f>IF(AND(EC127&gt;0,EC127&lt;&gt;"wait"),"AT",IF(AIL!$AC129="AI",IF(Sheet1!$D129&gt;AIL!$AB129+100,100,"wait"),0))</f>
        <v>wait</v>
      </c>
      <c r="ED128" s="10" t="str">
        <f>IF(AND(ED127&gt;0,ED127&lt;&gt;"wait"),"AT",IF(AIL!$AC129="AI",IF(Sheet1!$D129&gt;AIL!$AB129+150,150,"wait"),0))</f>
        <v>wait</v>
      </c>
      <c r="EE128" s="10" t="str">
        <f>IF(AND(EE127&gt;0,EE127&lt;&gt;"wait"),"AT",IF(AIL!$AC129="AI",IF(Sheet1!$D129&gt;AIL!$AB129+200,200,"wait"),0))</f>
        <v>wait</v>
      </c>
      <c r="EF128" s="10">
        <f t="shared" si="78"/>
        <v>-50</v>
      </c>
      <c r="EH128" s="10" t="str">
        <f>IF(AND(EH127&gt;0,EH127&lt;&gt;"wait"),"AT",IF(AIL!$AE129="AI",IF(Sheet1!$E129&lt;AIL!$AD129-50,50,"wait"),0))</f>
        <v>AT</v>
      </c>
      <c r="EI128" s="10" t="str">
        <f>IF(AND(EI127&gt;0,EI127&lt;&gt;"wait"),"AT",IF(AIL!$AE129="AI",IF(Sheet1!$E129&lt;AIL!$AD129-100,100,"wait"),0))</f>
        <v>AT</v>
      </c>
      <c r="EJ128" s="10" t="str">
        <f>IF(AND(EJ127&gt;0,EJ127&lt;&gt;"wait"),"AT",IF(AIL!$AE129="AI",IF(Sheet1!$E129&lt;AIL!$AD129-150,150,"wait"),0))</f>
        <v>AT</v>
      </c>
      <c r="EK128" s="10" t="str">
        <f>IF(AND(EK127&gt;0,EK127&lt;&gt;"wait"),"AT",IF(AIL!$AE129="AI",IF(Sheet1!$E129&lt;AIL!$AD129-200,200,"wait"),0))</f>
        <v>AT</v>
      </c>
      <c r="EL128" s="10" t="str">
        <f>IF(AND(EL127&gt;0,EL127&lt;&gt;"wait"),"AT",IF(AIL!$AE129="AI",IF(Sheet1!$D129&gt;AIL!$AD129+50,50,"wait"),0))</f>
        <v>AT</v>
      </c>
      <c r="EM128" s="10" t="str">
        <f>IF(AND(EM127&gt;0,EM127&lt;&gt;"wait"),"AT",IF(AIL!$AE129="AI",IF(Sheet1!$D129&gt;AIL!$AD129+100,100,"wait"),0))</f>
        <v>wait</v>
      </c>
      <c r="EN128" s="10" t="str">
        <f>IF(AND(EN127&gt;0,EN127&lt;&gt;"wait"),"AT",IF(AIL!$AE129="AI",IF(Sheet1!$D129&gt;AIL!$AD129+150,150,"wait"),0))</f>
        <v>wait</v>
      </c>
      <c r="EO128" s="10" t="str">
        <f>IF(AND(EO127&gt;0,EO127&lt;&gt;"wait"),"AT",IF(AIL!$AE129="AI",IF(Sheet1!$D129&gt;AIL!$AD129+200,200,"wait"),0))</f>
        <v>wait</v>
      </c>
      <c r="EP128" s="10">
        <f t="shared" si="79"/>
        <v>-50</v>
      </c>
      <c r="ER128" s="10" t="str">
        <f>IF(AND(ER127&gt;0,ER127&lt;&gt;"wait"),"AT",IF(AIL!$AG129="AI",IF(Sheet1!$E129&lt;AIL!$AF129-50,50,"wait"),0))</f>
        <v>AT</v>
      </c>
      <c r="ES128" s="10" t="str">
        <f>IF(AND(ES127&gt;0,ES127&lt;&gt;"wait"),"AT",IF(AIL!$AG129="AI",IF(Sheet1!$E129&lt;AIL!$AF129-100,100,"wait"),0))</f>
        <v>AT</v>
      </c>
      <c r="ET128" s="10" t="str">
        <f>IF(AND(ET127&gt;0,ET127&lt;&gt;"wait"),"AT",IF(AIL!$AG129="AI",IF(Sheet1!$E129&lt;AIL!$AF129-150,150,"wait"),0))</f>
        <v>AT</v>
      </c>
      <c r="EU128" s="10" t="str">
        <f>IF(AND(EU127&gt;0,EU127&lt;&gt;"wait"),"AT",IF(AIL!$AG129="AI",IF(Sheet1!$E129&lt;AIL!$AF129-200,200,"wait"),0))</f>
        <v>AT</v>
      </c>
      <c r="EV128" s="10" t="str">
        <f>IF(AND(EV127&gt;0,EV127&lt;&gt;"wait"),"AT",IF(AIL!$AG129="AI",IF(Sheet1!$D129&gt;AIL!$AF129+50,50,"wait"),0))</f>
        <v>AT</v>
      </c>
      <c r="EW128" s="10" t="str">
        <f>IF(AND(EW127&gt;0,EW127&lt;&gt;"wait"),"AT",IF(AIL!$AG129="AI",IF(Sheet1!$D129&gt;AIL!$AF129+100,100,"wait"),0))</f>
        <v>wait</v>
      </c>
      <c r="EX128" s="10" t="str">
        <f>IF(AND(EX127&gt;0,EX127&lt;&gt;"wait"),"AT",IF(AIL!$AG129="AI",IF(Sheet1!$D129&gt;AIL!$AF129+150,150,"wait"),0))</f>
        <v>wait</v>
      </c>
      <c r="EY128" s="10" t="str">
        <f>IF(AND(EY127&gt;0,EY127&lt;&gt;"wait"),"AT",IF(AIL!$AG129="AI",IF(Sheet1!$D129&gt;AIL!$AF129+200,200,"wait"),0))</f>
        <v>wait</v>
      </c>
      <c r="EZ128" s="10">
        <f t="shared" si="80"/>
        <v>-50</v>
      </c>
      <c r="FB128" s="10" t="str">
        <f>IF(AND(FB127&gt;0,FB127&lt;&gt;"wait"),"AT",IF(AIL!$AI129="AI",IF(Sheet1!$E129&lt;AIL!$AH129-50,50,"wait"),0))</f>
        <v>AT</v>
      </c>
      <c r="FC128" s="10" t="str">
        <f>IF(AND(FC127&gt;0,FC127&lt;&gt;"wait"),"AT",IF(AIL!$AI129="AI",IF(Sheet1!$E129&lt;AIL!$AH129-100,100,"wait"),0))</f>
        <v>AT</v>
      </c>
      <c r="FD128" s="10" t="str">
        <f>IF(AND(FD127&gt;0,FD127&lt;&gt;"wait"),"AT",IF(AIL!$AI129="AI",IF(Sheet1!$E129&lt;AIL!$AH129-150,150,"wait"),0))</f>
        <v>AT</v>
      </c>
      <c r="FE128" s="10" t="str">
        <f>IF(AND(FE127&gt;0,FE127&lt;&gt;"wait"),"AT",IF(AIL!$AI129="AI",IF(Sheet1!$E129&lt;AIL!$AH129-200,200,"wait"),0))</f>
        <v>AT</v>
      </c>
      <c r="FF128" s="10" t="str">
        <f>IF(AND(FF127&gt;0,FF127&lt;&gt;"wait"),"AT",IF(AIL!$AI129="AI",IF(Sheet1!$D129&gt;AIL!$AH129+50,50,"wait"),0))</f>
        <v>AT</v>
      </c>
      <c r="FG128" s="10" t="str">
        <f>IF(AND(FG127&gt;0,FG127&lt;&gt;"wait"),"AT",IF(AIL!$AI129="AI",IF(Sheet1!$D129&gt;AIL!$AH129+100,100,"wait"),0))</f>
        <v>wait</v>
      </c>
      <c r="FH128" s="10" t="str">
        <f>IF(AND(FH127&gt;0,FH127&lt;&gt;"wait"),"AT",IF(AIL!$AI129="AI",IF(Sheet1!$D129&gt;AIL!$AH129+150,150,"wait"),0))</f>
        <v>wait</v>
      </c>
      <c r="FI128" s="10" t="str">
        <f>IF(AND(FI127&gt;0,FI127&lt;&gt;"wait"),"AT",IF(AIL!$AI129="AI",IF(Sheet1!$D129&gt;AIL!$AH129+200,200,"wait"),0))</f>
        <v>wait</v>
      </c>
      <c r="FJ128" s="10">
        <f t="shared" si="81"/>
        <v>-50</v>
      </c>
      <c r="FL128" s="10" t="str">
        <f>IF(AND(FL127&gt;0,FL127&lt;&gt;"wait"),"AT",IF(AIL!$AK129="AI",IF(Sheet1!$E129&lt;AIL!$AJ129-50,50,"wait"),0))</f>
        <v>AT</v>
      </c>
      <c r="FM128" s="10" t="str">
        <f>IF(AND(FM127&gt;0,FM127&lt;&gt;"wait"),"AT",IF(AIL!$AK129="AI",IF(Sheet1!$E129&lt;AIL!$AJ129-100,100,"wait"),0))</f>
        <v>AT</v>
      </c>
      <c r="FN128" s="10" t="str">
        <f>IF(AND(FN127&gt;0,FN127&lt;&gt;"wait"),"AT",IF(AIL!$AK129="AI",IF(Sheet1!$E129&lt;AIL!$AJ129-150,150,"wait"),0))</f>
        <v>AT</v>
      </c>
      <c r="FO128" s="10" t="str">
        <f>IF(AND(FO127&gt;0,FO127&lt;&gt;"wait"),"AT",IF(AIL!$AK129="AI",IF(Sheet1!$E129&lt;AIL!$AJ129-200,200,"wait"),0))</f>
        <v>AT</v>
      </c>
      <c r="FP128" s="10" t="str">
        <f>IF(AND(FP127&gt;0,FP127&lt;&gt;"wait"),"AT",IF(AIL!$AK129="AI",IF(Sheet1!$D129&gt;AIL!$AJ129+50,50,"wait"),0))</f>
        <v>AT</v>
      </c>
      <c r="FQ128" s="10" t="str">
        <f>IF(AND(FQ127&gt;0,FQ127&lt;&gt;"wait"),"AT",IF(AIL!$AK129="AI",IF(Sheet1!$D129&gt;AIL!$AJ129+100,100,"wait"),0))</f>
        <v>wait</v>
      </c>
      <c r="FR128" s="10" t="str">
        <f>IF(AND(FR127&gt;0,FR127&lt;&gt;"wait"),"AT",IF(AIL!$AK129="AI",IF(Sheet1!$D129&gt;AIL!$AJ129+150,150,"wait"),0))</f>
        <v>wait</v>
      </c>
      <c r="FS128" s="10" t="str">
        <f>IF(AND(FS127&gt;0,FS127&lt;&gt;"wait"),"AT",IF(AIL!$AK129="AI",IF(Sheet1!$D129&gt;AIL!$AJ129+200,200,"wait"),0))</f>
        <v>wait</v>
      </c>
      <c r="FT128" s="10">
        <f t="shared" si="82"/>
        <v>-50</v>
      </c>
      <c r="FV128" s="10" t="str">
        <f>IF(AND(FV127&gt;0,FV127&lt;&gt;"wait"),"AT",IF(AIL!$AM129="AI",IF(Sheet1!$E129&lt;AIL!$AL129-50,50,"wait"),0))</f>
        <v>AT</v>
      </c>
      <c r="FW128" s="10" t="str">
        <f>IF(AND(FW127&gt;0,FW127&lt;&gt;"wait"),"AT",IF(AIL!$AM129="AI",IF(Sheet1!$E129&lt;AIL!$AL129-100,100,"wait"),0))</f>
        <v>AT</v>
      </c>
      <c r="FX128" s="10" t="str">
        <f>IF(AND(FX127&gt;0,FX127&lt;&gt;"wait"),"AT",IF(AIL!$AM129="AI",IF(Sheet1!$E129&lt;AIL!$AL129-150,150,"wait"),0))</f>
        <v>AT</v>
      </c>
      <c r="FY128" s="10" t="str">
        <f>IF(AND(FY127&gt;0,FY127&lt;&gt;"wait"),"AT",IF(AIL!$AM129="AI",IF(Sheet1!$E129&lt;AIL!$AL129-200,200,"wait"),0))</f>
        <v>AT</v>
      </c>
      <c r="FZ128" s="10" t="str">
        <f>IF(AND(FZ127&gt;0,FZ127&lt;&gt;"wait"),"AT",IF(AIL!$AM129="AI",IF(Sheet1!$D129&gt;AIL!$AL129+50,50,"wait"),0))</f>
        <v>AT</v>
      </c>
      <c r="GA128" s="10" t="str">
        <f>IF(AND(GA127&gt;0,GA127&lt;&gt;"wait"),"AT",IF(AIL!$AM129="AI",IF(Sheet1!$D129&gt;AIL!$AL129+100,100,"wait"),0))</f>
        <v>wait</v>
      </c>
      <c r="GB128" s="10" t="str">
        <f>IF(AND(GB127&gt;0,GB127&lt;&gt;"wait"),"AT",IF(AIL!$AM129="AI",IF(Sheet1!$D129&gt;AIL!$AL129+150,150,"wait"),0))</f>
        <v>wait</v>
      </c>
      <c r="GC128" s="10" t="str">
        <f>IF(AND(GC127&gt;0,GC127&lt;&gt;"wait"),"AT",IF(AIL!$AM129="AI",IF(Sheet1!$D129&gt;AIL!$AL129+200,200,"wait"),0))</f>
        <v>wait</v>
      </c>
      <c r="GD128" s="10">
        <f t="shared" si="83"/>
        <v>-50</v>
      </c>
      <c r="GF128" s="10" t="str">
        <f>IF(AND(GF127&gt;0,GF127&lt;&gt;"wait"),"AT",IF(AIL!$AO129="AI",IF(Sheet1!$E129&lt;AIL!$AN129-50,50,"wait"),0))</f>
        <v>AT</v>
      </c>
      <c r="GG128" s="10" t="str">
        <f>IF(AND(GG127&gt;0,GG127&lt;&gt;"wait"),"AT",IF(AIL!$AO129="AI",IF(Sheet1!$E129&lt;AIL!$AN129-100,100,"wait"),0))</f>
        <v>AT</v>
      </c>
      <c r="GH128" s="10" t="str">
        <f>IF(AND(GH127&gt;0,GH127&lt;&gt;"wait"),"AT",IF(AIL!$AO129="AI",IF(Sheet1!$E129&lt;AIL!$AN129-150,150,"wait"),0))</f>
        <v>AT</v>
      </c>
      <c r="GI128" s="10" t="str">
        <f>IF(AND(GI127&gt;0,GI127&lt;&gt;"wait"),"AT",IF(AIL!$AO129="AI",IF(Sheet1!$E129&lt;AIL!$AN129-200,200,"wait"),0))</f>
        <v>AT</v>
      </c>
      <c r="GJ128" s="10" t="str">
        <f>IF(AND(GJ127&gt;0,GJ127&lt;&gt;"wait"),"AT",IF(AIL!$AO129="AI",IF(Sheet1!$D129&gt;AIL!$AN129+50,50,"wait"),0))</f>
        <v>AT</v>
      </c>
      <c r="GK128" s="10" t="str">
        <f>IF(AND(GK127&gt;0,GK127&lt;&gt;"wait"),"AT",IF(AIL!$AO129="AI",IF(Sheet1!$D129&gt;AIL!$AN129+100,100,"wait"),0))</f>
        <v>wait</v>
      </c>
      <c r="GL128" s="10" t="str">
        <f>IF(AND(GL127&gt;0,GL127&lt;&gt;"wait"),"AT",IF(AIL!$AO129="AI",IF(Sheet1!$D129&gt;AIL!$AN129+150,150,"wait"),0))</f>
        <v>wait</v>
      </c>
      <c r="GM128" s="10" t="str">
        <f>IF(AND(GM127&gt;0,GM127&lt;&gt;"wait"),"AT",IF(AIL!$AO129="AI",IF(Sheet1!$D129&gt;AIL!$AN129+200,200,"wait"),0))</f>
        <v>wait</v>
      </c>
      <c r="GN128" s="10">
        <f t="shared" si="84"/>
        <v>-50</v>
      </c>
      <c r="GP128" s="10" t="str">
        <f>IF(AND(GP127&gt;0,GP127&lt;&gt;"wait"),"AT",IF(AIL!$AQ129="AI",IF(Sheet1!$E129&lt;AIL!$AP129-50,50,"wait"),0))</f>
        <v>AT</v>
      </c>
      <c r="GQ128" s="10" t="str">
        <f>IF(AND(GQ127&gt;0,GQ127&lt;&gt;"wait"),"AT",IF(AIL!$AQ129="AI",IF(Sheet1!$E129&lt;AIL!$AP129-100,100,"wait"),0))</f>
        <v>AT</v>
      </c>
      <c r="GR128" s="10" t="str">
        <f>IF(AND(GR127&gt;0,GR127&lt;&gt;"wait"),"AT",IF(AIL!$AQ129="AI",IF(Sheet1!$E129&lt;AIL!$AP129-150,150,"wait"),0))</f>
        <v>AT</v>
      </c>
      <c r="GS128" s="10" t="str">
        <f>IF(AND(GS127&gt;0,GS127&lt;&gt;"wait"),"AT",IF(AIL!$AQ129="AI",IF(Sheet1!$E129&lt;AIL!$AP129-200,200,"wait"),0))</f>
        <v>AT</v>
      </c>
      <c r="GT128" s="10" t="str">
        <f>IF(AND(GT127&gt;0,GT127&lt;&gt;"wait"),"AT",IF(AIL!$AQ129="AI",IF(Sheet1!$D129&gt;AIL!$AP129+50,50,"wait"),0))</f>
        <v>AT</v>
      </c>
      <c r="GU128" s="10" t="str">
        <f>IF(AND(GU127&gt;0,GU127&lt;&gt;"wait"),"AT",IF(AIL!$AQ129="AI",IF(Sheet1!$D129&gt;AIL!$AP129+100,100,"wait"),0))</f>
        <v>wait</v>
      </c>
      <c r="GV128" s="10" t="str">
        <f>IF(AND(GV127&gt;0,GV127&lt;&gt;"wait"),"AT",IF(AIL!$AQ129="AI",IF(Sheet1!$D129&gt;AIL!$AP129+150,150,"wait"),0))</f>
        <v>wait</v>
      </c>
      <c r="GW128" s="10" t="str">
        <f>IF(AND(GW127&gt;0,GW127&lt;&gt;"wait"),"AT",IF(AIL!$AQ129="AI",IF(Sheet1!$D129&gt;AIL!$AP129+200,200,"wait"),0))</f>
        <v>wait</v>
      </c>
      <c r="GX128" s="10">
        <f t="shared" si="85"/>
        <v>-50</v>
      </c>
      <c r="GZ128" s="10" t="str">
        <f>IF(AND(GZ127&gt;0,GZ127&lt;&gt;"wait"),"AT",IF(AIL!$AS129="AI",IF(Sheet1!$E129&lt;AIL!$AR129-50,50,"wait"),0))</f>
        <v>AT</v>
      </c>
      <c r="HA128" s="10" t="str">
        <f>IF(AND(HA127&gt;0,HA127&lt;&gt;"wait"),"AT",IF(AIL!$AS129="AI",IF(Sheet1!$E129&lt;AIL!$AR129-100,100,"wait"),0))</f>
        <v>AT</v>
      </c>
      <c r="HB128" s="10" t="str">
        <f>IF(AND(HB127&gt;0,HB127&lt;&gt;"wait"),"AT",IF(AIL!$AS129="AI",IF(Sheet1!$E129&lt;AIL!$AR129-150,150,"wait"),0))</f>
        <v>AT</v>
      </c>
      <c r="HC128" s="10" t="str">
        <f>IF(AND(HC127&gt;0,HC127&lt;&gt;"wait"),"AT",IF(AIL!$AS129="AI",IF(Sheet1!$E129&lt;AIL!$AR129-200,200,"wait"),0))</f>
        <v>AT</v>
      </c>
      <c r="HD128" s="10" t="str">
        <f>IF(AND(HD127&gt;0,HD127&lt;&gt;"wait"),"AT",IF(AIL!$AS129="AI",IF(Sheet1!$D129&gt;AIL!$AR129+50,50,"wait"),0))</f>
        <v>AT</v>
      </c>
      <c r="HE128" s="10" t="str">
        <f>IF(AND(HE127&gt;0,HE127&lt;&gt;"wait"),"AT",IF(AIL!$AS129="AI",IF(Sheet1!$D129&gt;AIL!$AR129+100,100,"wait"),0))</f>
        <v>wait</v>
      </c>
      <c r="HF128" s="10" t="str">
        <f>IF(AND(HF127&gt;0,HF127&lt;&gt;"wait"),"AT",IF(AIL!$AS129="AI",IF(Sheet1!$D129&gt;AIL!$AR129+150,150,"wait"),0))</f>
        <v>wait</v>
      </c>
      <c r="HG128" s="10" t="str">
        <f>IF(AND(HG127&gt;0,HG127&lt;&gt;"wait"),"AT",IF(AIL!$AS129="AI",IF(Sheet1!$D129&gt;AIL!$AR129+200,200,"wait"),0))</f>
        <v>wait</v>
      </c>
      <c r="HH128" s="10">
        <f t="shared" si="86"/>
        <v>-50</v>
      </c>
      <c r="HJ128" s="10" t="str">
        <f>IF(AND(HJ127&gt;0,HJ127&lt;&gt;"wait"),"AT",IF(AIL!$AU129="AI",IF(Sheet1!$E129&lt;AIL!$AT129-50,50,"wait"),0))</f>
        <v>AT</v>
      </c>
      <c r="HK128" s="10" t="str">
        <f>IF(AND(HK127&gt;0,HK127&lt;&gt;"wait"),"AT",IF(AIL!$AU129="AI",IF(Sheet1!$E129&lt;AIL!$AT129-100,100,"wait"),0))</f>
        <v>AT</v>
      </c>
      <c r="HL128" s="10" t="str">
        <f>IF(AND(HL127&gt;0,HL127&lt;&gt;"wait"),"AT",IF(AIL!$AU129="AI",IF(Sheet1!$E129&lt;AIL!$AT129-150,150,"wait"),0))</f>
        <v>AT</v>
      </c>
      <c r="HM128" s="10" t="str">
        <f>IF(AND(HM127&gt;0,HM127&lt;&gt;"wait"),"AT",IF(AIL!$AU129="AI",IF(Sheet1!$E129&lt;AIL!$AT129-200,200,"wait"),0))</f>
        <v>AT</v>
      </c>
      <c r="HN128" s="10" t="str">
        <f>IF(AND(HN127&gt;0,HN127&lt;&gt;"wait"),"AT",IF(AIL!$AU129="AI",IF(Sheet1!$D129&gt;AIL!$AT129+50,50,"wait"),0))</f>
        <v>AT</v>
      </c>
      <c r="HO128" s="10" t="str">
        <f>IF(AND(HO127&gt;0,HO127&lt;&gt;"wait"),"AT",IF(AIL!$AU129="AI",IF(Sheet1!$D129&gt;AIL!$AT129+100,100,"wait"),0))</f>
        <v>wait</v>
      </c>
      <c r="HP128" s="10" t="str">
        <f>IF(AND(HP127&gt;0,HP127&lt;&gt;"wait"),"AT",IF(AIL!$AU129="AI",IF(Sheet1!$D129&gt;AIL!$AT129+150,150,"wait"),0))</f>
        <v>wait</v>
      </c>
      <c r="HQ128" s="10" t="str">
        <f>IF(AND(HQ127&gt;0,HQ127&lt;&gt;"wait"),"AT",IF(AIL!$AU129="AI",IF(Sheet1!$D129&gt;AIL!$AT129+200,200,"wait"),0))</f>
        <v>wait</v>
      </c>
      <c r="HR128" s="10">
        <f t="shared" si="87"/>
        <v>-50</v>
      </c>
      <c r="HT128" s="10" t="str">
        <f>IF(AND(HT127&gt;0,HT127&lt;&gt;"wait"),"AT",IF(AIL!$AX129="AI",IF(Sheet1!$E129&lt;AIL!$AW129-50,50,"wait"),0))</f>
        <v>AT</v>
      </c>
      <c r="HU128" s="10" t="str">
        <f>IF(AND(HU127&gt;0,HU127&lt;&gt;"wait"),"AT",IF(AIL!$AX129="AI",IF(Sheet1!$E129&lt;AIL!$AW129-100,100,"wait"),0))</f>
        <v>AT</v>
      </c>
      <c r="HV128" s="10" t="str">
        <f>IF(AND(HV127&gt;0,HV127&lt;&gt;"wait"),"AT",IF(AIL!$AX129="AI",IF(Sheet1!$E129&lt;AIL!$AW129-150,150,"wait"),0))</f>
        <v>wait</v>
      </c>
      <c r="HW128" s="10" t="str">
        <f>IF(AND(HW127&gt;0,HW127&lt;&gt;"wait"),"AT",IF(AIL!$AX129="AI",IF(Sheet1!$E129&lt;AIL!$AW129-200,200,"wait"),0))</f>
        <v>wait</v>
      </c>
      <c r="HX128" s="10" t="str">
        <f>IF(AND(HX127&gt;0,HX127&lt;&gt;"wait"),"AT",IF(AIL!$AX129="AI",IF(Sheet1!$D129&gt;AIL!$AW129+50,50,"wait"),0))</f>
        <v>AT</v>
      </c>
      <c r="HY128" s="10" t="str">
        <f>IF(AND(HY127&gt;0,HY127&lt;&gt;"wait"),"AT",IF(AIL!$AX129="AI",IF(Sheet1!$D129&gt;AIL!$AW129+100,100,"wait"),0))</f>
        <v>AT</v>
      </c>
      <c r="HZ128" s="10" t="str">
        <f>IF(AND(HZ127&gt;0,HZ127&lt;&gt;"wait"),"AT",IF(AIL!$AX129="AI",IF(Sheet1!$D129&gt;AIL!$AW129+150,150,"wait"),0))</f>
        <v>wait</v>
      </c>
      <c r="IA128" s="10" t="str">
        <f>IF(AND(IA127&gt;0,IA127&lt;&gt;"wait"),"AT",IF(AIL!$AX129="AI",IF(Sheet1!$D129&gt;AIL!$AW129+200,200,"wait"),0))</f>
        <v>wait</v>
      </c>
      <c r="IB128" s="10">
        <f t="shared" si="88"/>
        <v>-100</v>
      </c>
      <c r="ID128" s="10" t="str">
        <f>IF(AND(ID127&gt;0,ID127&lt;&gt;"wait"),"AT",IF(AIL!$AZ129="AI",IF(Sheet1!$E129&lt;AIL!$AY129-50,50,"wait"),0))</f>
        <v>AT</v>
      </c>
      <c r="IE128" s="10" t="str">
        <f>IF(AND(IE127&gt;0,IE127&lt;&gt;"wait"),"AT",IF(AIL!$AZ129="AI",IF(Sheet1!$E129&lt;AIL!$AY129-100,100,"wait"),0))</f>
        <v>AT</v>
      </c>
      <c r="IF128" s="10" t="str">
        <f>IF(AND(IF127&gt;0,IF127&lt;&gt;"wait"),"AT",IF(AIL!$AZ129="AI",IF(Sheet1!$E129&lt;AIL!$AY129-150,150,"wait"),0))</f>
        <v>wait</v>
      </c>
      <c r="IG128" s="10" t="str">
        <f>IF(AND(IG127&gt;0,IG127&lt;&gt;"wait"),"AT",IF(AIL!$AZ129="AI",IF(Sheet1!$E129&lt;AIL!$AY129-200,200,"wait"),0))</f>
        <v>wait</v>
      </c>
      <c r="IH128" s="10" t="str">
        <f>IF(AND(IH127&gt;0,IH127&lt;&gt;"wait"),"AT",IF(AIL!$AZ129="AI",IF(Sheet1!$D129&gt;AIL!$AY129+50,50,"wait"),0))</f>
        <v>AT</v>
      </c>
      <c r="II128" s="10" t="str">
        <f>IF(AND(II127&gt;0,II127&lt;&gt;"wait"),"AT",IF(AIL!$AZ129="AI",IF(Sheet1!$D129&gt;AIL!$AY129+100,100,"wait"),0))</f>
        <v>AT</v>
      </c>
      <c r="IJ128" s="10" t="str">
        <f>IF(AND(IJ127&gt;0,IJ127&lt;&gt;"wait"),"AT",IF(AIL!$AZ129="AI",IF(Sheet1!$D129&gt;AIL!$AY129+150,150,"wait"),0))</f>
        <v>wait</v>
      </c>
      <c r="IK128" s="10" t="str">
        <f>IF(AND(IK127&gt;0,IK127&lt;&gt;"wait"),"AT",IF(AIL!$AZ129="AI",IF(Sheet1!$D129&gt;AIL!$AY129+200,200,"wait"),0))</f>
        <v>wait</v>
      </c>
      <c r="IL128" s="10">
        <f t="shared" si="89"/>
        <v>-100</v>
      </c>
      <c r="IN128" s="10" t="str">
        <f>IF(AND(IN127&gt;0,IN127&lt;&gt;"wait"),"AT",IF(AIL!$BB129="AI",IF(Sheet1!$E129&lt;AIL!$BA129-50,50,"wait"),0))</f>
        <v>AT</v>
      </c>
      <c r="IO128" s="10" t="str">
        <f>IF(AND(IO127&gt;0,IO127&lt;&gt;"wait"),"AT",IF(AIL!$BB129="AI",IF(Sheet1!$E129&lt;AIL!$BA129-100,100,"wait"),0))</f>
        <v>AT</v>
      </c>
      <c r="IP128" s="10" t="str">
        <f>IF(AND(IP127&gt;0,IP127&lt;&gt;"wait"),"AT",IF(AIL!$BB129="AI",IF(Sheet1!$E129&lt;AIL!$BA129-150,150,"wait"),0))</f>
        <v>wait</v>
      </c>
      <c r="IQ128" s="10" t="str">
        <f>IF(AND(IQ127&gt;0,IQ127&lt;&gt;"wait"),"AT",IF(AIL!$BB129="AI",IF(Sheet1!$E129&lt;AIL!$BA129-200,200,"wait"),0))</f>
        <v>wait</v>
      </c>
      <c r="IR128" s="10" t="str">
        <f>IF(AND(IR127&gt;0,IR127&lt;&gt;"wait"),"AT",IF(AIL!$BB129="AI",IF(Sheet1!$D129&gt;AIL!$BA129+50,50,"wait"),0))</f>
        <v>AT</v>
      </c>
      <c r="IS128" s="10" t="str">
        <f>IF(AND(IS127&gt;0,IS127&lt;&gt;"wait"),"AT",IF(AIL!$BB129="AI",IF(Sheet1!$D129&gt;AIL!$BA129+100,100,"wait"),0))</f>
        <v>AT</v>
      </c>
      <c r="IT128" s="10" t="str">
        <f>IF(AND(IT127&gt;0,IT127&lt;&gt;"wait"),"AT",IF(AIL!$BB129="AI",IF(Sheet1!$D129&gt;AIL!$BA129+150,150,"wait"),0))</f>
        <v>wait</v>
      </c>
      <c r="IU128" s="10" t="str">
        <f>IF(AND(IU127&gt;0,IU127&lt;&gt;"wait"),"AT",IF(AIL!$BB129="AI",IF(Sheet1!$D129&gt;AIL!$BA129+200,200,"wait"),0))</f>
        <v>wait</v>
      </c>
      <c r="IV128" s="10">
        <f t="shared" si="90"/>
        <v>-100</v>
      </c>
      <c r="IX128" s="10" t="str">
        <f>IF(AND(IX127&gt;0,IX127&lt;&gt;"wait"),"AT",IF(AIL!$BD129="AI",IF(Sheet1!$E129&lt;AIL!$BC129-50,50,"wait"),0))</f>
        <v>AT</v>
      </c>
      <c r="IY128" s="10" t="str">
        <f>IF(AND(IY127&gt;0,IY127&lt;&gt;"wait"),"AT",IF(AIL!$BD129="AI",IF(Sheet1!$E129&lt;AIL!$BC129-100,100,"wait"),0))</f>
        <v>AT</v>
      </c>
      <c r="IZ128" s="10" t="str">
        <f>IF(AND(IZ127&gt;0,IZ127&lt;&gt;"wait"),"AT",IF(AIL!$BD129="AI",IF(Sheet1!$E129&lt;AIL!$BC129-150,150,"wait"),0))</f>
        <v>wait</v>
      </c>
      <c r="JA128" s="10" t="str">
        <f>IF(AND(JA127&gt;0,JA127&lt;&gt;"wait"),"AT",IF(AIL!$BD129="AI",IF(Sheet1!$E129&lt;AIL!$BC129-200,200,"wait"),0))</f>
        <v>wait</v>
      </c>
      <c r="JB128" s="10" t="str">
        <f>IF(AND(JB127&gt;0,JB127&lt;&gt;"wait"),"AT",IF(AIL!$BD129="AI",IF(Sheet1!$D129&gt;AIL!$BC129+50,50,"wait"),0))</f>
        <v>AT</v>
      </c>
      <c r="JC128" s="10" t="str">
        <f>IF(AND(JC127&gt;0,JC127&lt;&gt;"wait"),"AT",IF(AIL!$BD129="AI",IF(Sheet1!$D129&gt;AIL!$BC129+100,100,"wait"),0))</f>
        <v>AT</v>
      </c>
      <c r="JD128" s="10" t="str">
        <f>IF(AND(JD127&gt;0,JD127&lt;&gt;"wait"),"AT",IF(AIL!$BD129="AI",IF(Sheet1!$D129&gt;AIL!$BC129+150,150,"wait"),0))</f>
        <v>wait</v>
      </c>
      <c r="JE128" s="10" t="str">
        <f>IF(AND(JE127&gt;0,JE127&lt;&gt;"wait"),"AT",IF(AIL!$BD129="AI",IF(Sheet1!$D129&gt;AIL!$BC129+200,200,"wait"),0))</f>
        <v>wait</v>
      </c>
      <c r="JF128" s="10">
        <f t="shared" si="91"/>
        <v>-100</v>
      </c>
      <c r="JH128" s="10" t="str">
        <f>IF(AND(JH127&gt;0,JH127&lt;&gt;"wait"),"AT",IF(AIL!$BF129="AI",IF(Sheet1!$E129&lt;AIL!$BE129-50,50,"wait"),0))</f>
        <v>AT</v>
      </c>
      <c r="JI128" s="10" t="str">
        <f>IF(AND(JI127&gt;0,JI127&lt;&gt;"wait"),"AT",IF(AIL!$BF129="AI",IF(Sheet1!$E129&lt;AIL!$BE129-100,100,"wait"),0))</f>
        <v>AT</v>
      </c>
      <c r="JJ128" s="10" t="str">
        <f>IF(AND(JJ127&gt;0,JJ127&lt;&gt;"wait"),"AT",IF(AIL!$BF129="AI",IF(Sheet1!$E129&lt;AIL!$BE129-150,150,"wait"),0))</f>
        <v>wait</v>
      </c>
      <c r="JK128" s="10" t="str">
        <f>IF(AND(JK127&gt;0,JK127&lt;&gt;"wait"),"AT",IF(AIL!$BF129="AI",IF(Sheet1!$E129&lt;AIL!$BE129-200,200,"wait"),0))</f>
        <v>wait</v>
      </c>
      <c r="JL128" s="10" t="str">
        <f>IF(AND(JL127&gt;0,JL127&lt;&gt;"wait"),"AT",IF(AIL!$BF129="AI",IF(Sheet1!$D129&gt;AIL!$BE129+50,50,"wait"),0))</f>
        <v>AT</v>
      </c>
      <c r="JM128" s="10" t="str">
        <f>IF(AND(JM127&gt;0,JM127&lt;&gt;"wait"),"AT",IF(AIL!$BF129="AI",IF(Sheet1!$D129&gt;AIL!$BE129+100,100,"wait"),0))</f>
        <v>AT</v>
      </c>
      <c r="JN128" s="10" t="str">
        <f>IF(AND(JN127&gt;0,JN127&lt;&gt;"wait"),"AT",IF(AIL!$BF129="AI",IF(Sheet1!$D129&gt;AIL!$BE129+150,150,"wait"),0))</f>
        <v>wait</v>
      </c>
      <c r="JO128" s="10" t="str">
        <f>IF(AND(JO127&gt;0,JO127&lt;&gt;"wait"),"AT",IF(AIL!$BF129="AI",IF(Sheet1!$D129&gt;AIL!$BE129+200,200,"wait"),0))</f>
        <v>wait</v>
      </c>
      <c r="JP128" s="10">
        <f t="shared" si="92"/>
        <v>-100</v>
      </c>
      <c r="JR128" s="10" t="str">
        <f>IF(AND(JR127&gt;0,JR127&lt;&gt;"wait"),"AT",IF(AIL!$BH129="AI",IF(Sheet1!$E129&lt;AIL!$BG129-50,50,"wait"),0))</f>
        <v>AT</v>
      </c>
      <c r="JS128" s="10" t="str">
        <f>IF(AND(JS127&gt;0,JS127&lt;&gt;"wait"),"AT",IF(AIL!$BH129="AI",IF(Sheet1!$E129&lt;AIL!$BG129-100,100,"wait"),0))</f>
        <v>AT</v>
      </c>
      <c r="JT128" s="10" t="str">
        <f>IF(AND(JT127&gt;0,JT127&lt;&gt;"wait"),"AT",IF(AIL!$BH129="AI",IF(Sheet1!$E129&lt;AIL!$BG129-150,150,"wait"),0))</f>
        <v>wait</v>
      </c>
      <c r="JU128" s="10" t="str">
        <f>IF(AND(JU127&gt;0,JU127&lt;&gt;"wait"),"AT",IF(AIL!$BH129="AI",IF(Sheet1!$E129&lt;AIL!$BG129-200,200,"wait"),0))</f>
        <v>wait</v>
      </c>
      <c r="JV128" s="10" t="str">
        <f>IF(AND(JV127&gt;0,JV127&lt;&gt;"wait"),"AT",IF(AIL!$BH129="AI",IF(Sheet1!$D129&gt;AIL!$BG129+50,50,"wait"),0))</f>
        <v>AT</v>
      </c>
      <c r="JW128" s="10" t="str">
        <f>IF(AND(JW127&gt;0,JW127&lt;&gt;"wait"),"AT",IF(AIL!$BH129="AI",IF(Sheet1!$D129&gt;AIL!$BG129+100,100,"wait"),0))</f>
        <v>wait</v>
      </c>
      <c r="JX128" s="10" t="str">
        <f>IF(AND(JX127&gt;0,JX127&lt;&gt;"wait"),"AT",IF(AIL!$BH129="AI",IF(Sheet1!$D129&gt;AIL!$BG129+150,150,"wait"),0))</f>
        <v>wait</v>
      </c>
      <c r="JY128" s="10" t="str">
        <f>IF(AND(JY127&gt;0,JY127&lt;&gt;"wait"),"AT",IF(AIL!$BH129="AI",IF(Sheet1!$D129&gt;AIL!$BG129+200,200,"wait"),0))</f>
        <v>wait</v>
      </c>
      <c r="JZ128" s="10">
        <f t="shared" si="93"/>
        <v>-50</v>
      </c>
      <c r="KB128" s="10" t="str">
        <f>IF(AND(KB127&gt;0,KB127&lt;&gt;"wait"),"AT",IF(AIL!$BJ129="AI",IF(Sheet1!$E129&lt;AIL!$BI129-50,50,"wait"),0))</f>
        <v>AT</v>
      </c>
      <c r="KC128" s="10" t="str">
        <f>IF(AND(KC127&gt;0,KC127&lt;&gt;"wait"),"AT",IF(AIL!$BJ129="AI",IF(Sheet1!$E129&lt;AIL!$BI129-100,100,"wait"),0))</f>
        <v>AT</v>
      </c>
      <c r="KD128" s="10" t="str">
        <f>IF(AND(KD127&gt;0,KD127&lt;&gt;"wait"),"AT",IF(AIL!$BJ129="AI",IF(Sheet1!$E129&lt;AIL!$BI129-150,150,"wait"),0))</f>
        <v>wait</v>
      </c>
      <c r="KE128" s="10" t="str">
        <f>IF(AND(KE127&gt;0,KE127&lt;&gt;"wait"),"AT",IF(AIL!$BJ129="AI",IF(Sheet1!$E129&lt;AIL!$BI129-200,200,"wait"),0))</f>
        <v>wait</v>
      </c>
      <c r="KF128" s="10" t="str">
        <f>IF(AND(KF127&gt;0,KF127&lt;&gt;"wait"),"AT",IF(AIL!$BJ129="AI",IF(Sheet1!$D129&gt;AIL!$BI129+50,50,"wait"),0))</f>
        <v>AT</v>
      </c>
      <c r="KG128" s="10" t="str">
        <f>IF(AND(KG127&gt;0,KG127&lt;&gt;"wait"),"AT",IF(AIL!$BJ129="AI",IF(Sheet1!$D129&gt;AIL!$BI129+100,100,"wait"),0))</f>
        <v>AT</v>
      </c>
      <c r="KH128" s="10" t="str">
        <f>IF(AND(KH127&gt;0,KH127&lt;&gt;"wait"),"AT",IF(AIL!$BJ129="AI",IF(Sheet1!$D129&gt;AIL!$BI129+150,150,"wait"),0))</f>
        <v>wait</v>
      </c>
      <c r="KI128" s="10" t="str">
        <f>IF(AND(KI127&gt;0,KI127&lt;&gt;"wait"),"AT",IF(AIL!$BJ129="AI",IF(Sheet1!$D129&gt;AIL!$BI129+200,200,"wait"),0))</f>
        <v>wait</v>
      </c>
      <c r="KJ128" s="10">
        <f t="shared" si="94"/>
        <v>-100</v>
      </c>
      <c r="KL128" s="10" t="str">
        <f>IF(AND(KL127&gt;0,KL127&lt;&gt;"wait"),"AT",IF(AIL!$BL129="AI",IF(Sheet1!$E129&lt;AIL!$BK129-50,50,"wait"),0))</f>
        <v>AT</v>
      </c>
      <c r="KM128" s="10" t="str">
        <f>IF(AND(KM127&gt;0,KM127&lt;&gt;"wait"),"AT",IF(AIL!$BL129="AI",IF(Sheet1!$E129&lt;AIL!$BK129-100,100,"wait"),0))</f>
        <v>wait</v>
      </c>
      <c r="KN128" s="10" t="str">
        <f>IF(AND(KN127&gt;0,KN127&lt;&gt;"wait"),"AT",IF(AIL!$BL129="AI",IF(Sheet1!$E129&lt;AIL!$BK129-150,150,"wait"),0))</f>
        <v>wait</v>
      </c>
      <c r="KO128" s="10" t="str">
        <f>IF(AND(KO127&gt;0,KO127&lt;&gt;"wait"),"AT",IF(AIL!$BL129="AI",IF(Sheet1!$E129&lt;AIL!$BK129-200,200,"wait"),0))</f>
        <v>wait</v>
      </c>
      <c r="KP128" s="10" t="str">
        <f>IF(AND(KP127&gt;0,KP127&lt;&gt;"wait"),"AT",IF(AIL!$BL129="AI",IF(Sheet1!$D129&gt;AIL!$BK129+50,50,"wait"),0))</f>
        <v>AT</v>
      </c>
      <c r="KQ128" s="10" t="str">
        <f>IF(AND(KQ127&gt;0,KQ127&lt;&gt;"wait"),"AT",IF(AIL!$BL129="AI",IF(Sheet1!$D129&gt;AIL!$BK129+100,100,"wait"),0))</f>
        <v>AT</v>
      </c>
      <c r="KR128" s="10" t="str">
        <f>IF(AND(KR127&gt;0,KR127&lt;&gt;"wait"),"AT",IF(AIL!$BL129="AI",IF(Sheet1!$D129&gt;AIL!$BK129+150,150,"wait"),0))</f>
        <v>AT</v>
      </c>
      <c r="KS128" s="10" t="str">
        <f>IF(AND(KS127&gt;0,KS127&lt;&gt;"wait"),"AT",IF(AIL!$BL129="AI",IF(Sheet1!$D129&gt;AIL!$BK129+200,200,"wait"),0))</f>
        <v>wait</v>
      </c>
      <c r="KT128" s="10">
        <f t="shared" si="95"/>
        <v>-150</v>
      </c>
      <c r="KV128" s="10" t="str">
        <f>IF(AND(KV127&gt;0,KV127&lt;&gt;"wait"),"AT",IF(AIL!$BN129="AI",IF(Sheet1!$E129&lt;AIL!$BM129-50,50,"wait"),0))</f>
        <v>AT</v>
      </c>
      <c r="KW128" s="10" t="str">
        <f>IF(AND(KW127&gt;0,KW127&lt;&gt;"wait"),"AT",IF(AIL!$BN129="AI",IF(Sheet1!$E129&lt;AIL!$BM129-100,100,"wait"),0))</f>
        <v>wait</v>
      </c>
      <c r="KX128" s="10" t="str">
        <f>IF(AND(KX127&gt;0,KX127&lt;&gt;"wait"),"AT",IF(AIL!$BN129="AI",IF(Sheet1!$E129&lt;AIL!$BM129-150,150,"wait"),0))</f>
        <v>wait</v>
      </c>
      <c r="KY128" s="10" t="str">
        <f>IF(AND(KY127&gt;0,KY127&lt;&gt;"wait"),"AT",IF(AIL!$BN129="AI",IF(Sheet1!$E129&lt;AIL!$BM129-200,200,"wait"),0))</f>
        <v>wait</v>
      </c>
      <c r="KZ128" s="10" t="str">
        <f>IF(AND(KZ127&gt;0,KZ127&lt;&gt;"wait"),"AT",IF(AIL!$BN129="AI",IF(Sheet1!$D129&gt;AIL!$BM129+50,50,"wait"),0))</f>
        <v>AT</v>
      </c>
      <c r="LA128" s="10" t="str">
        <f>IF(AND(LA127&gt;0,LA127&lt;&gt;"wait"),"AT",IF(AIL!$BN129="AI",IF(Sheet1!$D129&gt;AIL!$BM129+100,100,"wait"),0))</f>
        <v>AT</v>
      </c>
      <c r="LB128" s="10" t="str">
        <f>IF(AND(LB127&gt;0,LB127&lt;&gt;"wait"),"AT",IF(AIL!$BN129="AI",IF(Sheet1!$D129&gt;AIL!$BM129+150,150,"wait"),0))</f>
        <v>AT</v>
      </c>
      <c r="LC128" s="10" t="str">
        <f>IF(AND(LC127&gt;0,LC127&lt;&gt;"wait"),"AT",IF(AIL!$BN129="AI",IF(Sheet1!$D129&gt;AIL!$BM129+200,200,"wait"),0))</f>
        <v>wait</v>
      </c>
      <c r="LD128" s="10">
        <f t="shared" si="96"/>
        <v>-150</v>
      </c>
      <c r="LF128" s="10" t="str">
        <f>IF(AND(LF127&gt;0,LF127&lt;&gt;"wait"),"AT",IF(AIL!$BP129="AI",IF(Sheet1!$E129&lt;AIL!$BO129-50,50,"wait"),0))</f>
        <v>AT</v>
      </c>
      <c r="LG128" s="10" t="str">
        <f>IF(AND(LG127&gt;0,LG127&lt;&gt;"wait"),"AT",IF(AIL!$BP129="AI",IF(Sheet1!$E129&lt;AIL!$BO129-100,100,"wait"),0))</f>
        <v>wait</v>
      </c>
      <c r="LH128" s="10" t="str">
        <f>IF(AND(LH127&gt;0,LH127&lt;&gt;"wait"),"AT",IF(AIL!$BP129="AI",IF(Sheet1!$E129&lt;AIL!$BO129-150,150,"wait"),0))</f>
        <v>wait</v>
      </c>
      <c r="LI128" s="10" t="str">
        <f>IF(AND(LI127&gt;0,LI127&lt;&gt;"wait"),"AT",IF(AIL!$BP129="AI",IF(Sheet1!$E129&lt;AIL!$BO129-200,200,"wait"),0))</f>
        <v>wait</v>
      </c>
      <c r="LJ128" s="10" t="str">
        <f>IF(AND(LJ127&gt;0,LJ127&lt;&gt;"wait"),"AT",IF(AIL!$BP129="AI",IF(Sheet1!$D129&gt;AIL!$BO129+50,50,"wait"),0))</f>
        <v>AT</v>
      </c>
      <c r="LK128" s="10" t="str">
        <f>IF(AND(LK127&gt;0,LK127&lt;&gt;"wait"),"AT",IF(AIL!$BP129="AI",IF(Sheet1!$D129&gt;AIL!$BO129+100,100,"wait"),0))</f>
        <v>AT</v>
      </c>
      <c r="LL128" s="10" t="str">
        <f>IF(AND(LL127&gt;0,LL127&lt;&gt;"wait"),"AT",IF(AIL!$BP129="AI",IF(Sheet1!$D129&gt;AIL!$BO129+150,150,"wait"),0))</f>
        <v>AT</v>
      </c>
      <c r="LM128" s="10" t="str">
        <f>IF(AND(LM127&gt;0,LM127&lt;&gt;"wait"),"AT",IF(AIL!$BP129="AI",IF(Sheet1!$D129&gt;AIL!$BO129+200,200,"wait"),0))</f>
        <v>wait</v>
      </c>
      <c r="LN128" s="10">
        <f t="shared" si="97"/>
        <v>-150</v>
      </c>
      <c r="LP128" s="10" t="str">
        <f>IF(AND(LP127&gt;0,LP127&lt;&gt;"wait"),"AT",IF(AIL!$BR129="AI",IF(Sheet1!$E129&lt;AIL!$BQ129-50,50,"wait"),0))</f>
        <v>AT</v>
      </c>
      <c r="LQ128" s="10" t="str">
        <f>IF(AND(LQ127&gt;0,LQ127&lt;&gt;"wait"),"AT",IF(AIL!$BR129="AI",IF(Sheet1!$E129&lt;AIL!$BQ129-100,100,"wait"),0))</f>
        <v>wait</v>
      </c>
      <c r="LR128" s="10" t="str">
        <f>IF(AND(LR127&gt;0,LR127&lt;&gt;"wait"),"AT",IF(AIL!$BR129="AI",IF(Sheet1!$E129&lt;AIL!$BQ129-150,150,"wait"),0))</f>
        <v>wait</v>
      </c>
      <c r="LS128" s="10" t="str">
        <f>IF(AND(LS127&gt;0,LS127&lt;&gt;"wait"),"AT",IF(AIL!$BR129="AI",IF(Sheet1!$E129&lt;AIL!$BQ129-200,200,"wait"),0))</f>
        <v>wait</v>
      </c>
      <c r="LT128" s="10" t="str">
        <f>IF(AND(LT127&gt;0,LT127&lt;&gt;"wait"),"AT",IF(AIL!$BR129="AI",IF(Sheet1!$D129&gt;AIL!$BQ129+50,50,"wait"),0))</f>
        <v>AT</v>
      </c>
      <c r="LU128" s="10" t="str">
        <f>IF(AND(LU127&gt;0,LU127&lt;&gt;"wait"),"AT",IF(AIL!$BR129="AI",IF(Sheet1!$D129&gt;AIL!$BQ129+100,100,"wait"),0))</f>
        <v>AT</v>
      </c>
      <c r="LV128" s="10" t="str">
        <f>IF(AND(LV127&gt;0,LV127&lt;&gt;"wait"),"AT",IF(AIL!$BR129="AI",IF(Sheet1!$D129&gt;AIL!$BQ129+150,150,"wait"),0))</f>
        <v>AT</v>
      </c>
      <c r="LW128" s="10" t="str">
        <f>IF(AND(LW127&gt;0,LW127&lt;&gt;"wait"),"AT",IF(AIL!$BR129="AI",IF(Sheet1!$D129&gt;AIL!$BQ129+200,200,"wait"),0))</f>
        <v>wait</v>
      </c>
      <c r="LX128" s="10">
        <f t="shared" si="98"/>
        <v>-150</v>
      </c>
    </row>
    <row r="129" spans="1:336" x14ac:dyDescent="0.3">
      <c r="A129" t="str">
        <f>Sheet1!B129</f>
        <v>03/01 11:22</v>
      </c>
      <c r="B129">
        <f>Sheet1!D129</f>
        <v>29193</v>
      </c>
      <c r="C129">
        <f>Sheet1!E129</f>
        <v>29170</v>
      </c>
      <c r="E129">
        <f>MAX($B129:$B$162)</f>
        <v>29241</v>
      </c>
      <c r="F129">
        <f>MIN($C129:$C$162)</f>
        <v>29134</v>
      </c>
      <c r="H129" s="8" t="str">
        <f>IF(AND(H128&gt;0,H128&lt;&gt;"wait"),"AT",IF(AIL!$D130="AI",IF(Sheet1!$E130&lt;AIL!$C130-50,50,"wait"),0))</f>
        <v>AT</v>
      </c>
      <c r="I129" s="8" t="str">
        <f>IF(AND(I128&gt;0,I128&lt;&gt;"wait"),"AT",IF(AIL!$D130="AI",IF(Sheet1!$E130&lt;AIL!$C130-100,100,"wait"),0))</f>
        <v>AT</v>
      </c>
      <c r="J129" s="8" t="str">
        <f>IF(AND(J128&gt;0,J128&lt;&gt;"wait"),"AT",IF(AIL!$D130="AI",IF(Sheet1!$E130&lt;AIL!$C130-150,150,"wait"),0))</f>
        <v>AT</v>
      </c>
      <c r="K129" s="8" t="str">
        <f>IF(AND(K128&gt;0,K128&lt;&gt;"wait"),"AT",IF(AIL!$D130="AI",IF(Sheet1!$E130&lt;AIL!$C130-200,200,"wait"),0))</f>
        <v>AT</v>
      </c>
      <c r="L129" s="8" t="str">
        <f>IF(AND(L128&gt;0,L128&lt;&gt;"wait"),"AT",IF(AIL!$D130="AI",IF(Sheet1!$D130&gt;AIL!$C130+50,50,"wait"),0))</f>
        <v>AT</v>
      </c>
      <c r="M129" s="8" t="str">
        <f>IF(AND(M128&gt;0,M128&lt;&gt;"wait"),"AT",IF(AIL!$D130="AI",IF(Sheet1!$D130&gt;AIL!$C130+100,100,"wait"),0))</f>
        <v>wait</v>
      </c>
      <c r="N129" s="8" t="str">
        <f>IF(AND(N128&gt;0,N128&lt;&gt;"wait"),"AT",IF(AIL!$D130="AI",IF(Sheet1!$D130&gt;AIL!$C130+150,150,"wait"),0))</f>
        <v>wait</v>
      </c>
      <c r="O129" s="8" t="str">
        <f>IF(AND(O128&gt;0,O128&lt;&gt;"wait"),"AT",IF(AIL!$D130="AI",IF(Sheet1!$D130&gt;AIL!$C130+200,200,"wait"),0))</f>
        <v>wait</v>
      </c>
      <c r="P129" s="8">
        <f t="shared" si="99"/>
        <v>-50</v>
      </c>
      <c r="R129" s="8" t="str">
        <f>IF(AND(R128&gt;0,R128&lt;&gt;"wait"),"AT",IF(AIL!$F130="AI",IF(Sheet1!$E130&lt;AIL!$E130-50,50,"wait"),0))</f>
        <v>AT</v>
      </c>
      <c r="S129" s="8" t="str">
        <f>IF(AND(S128&gt;0,S128&lt;&gt;"wait"),"AT",IF(AIL!$F130="AI",IF(Sheet1!$E130&lt;AIL!$E130-100,100,"wait"),0))</f>
        <v>AT</v>
      </c>
      <c r="T129" s="8" t="str">
        <f>IF(AND(T128&gt;0,T128&lt;&gt;"wait"),"AT",IF(AIL!$F130="AI",IF(Sheet1!$E130&lt;AIL!$E130-150,150,"wait"),0))</f>
        <v>AT</v>
      </c>
      <c r="U129" s="8" t="str">
        <f>IF(AND(U128&gt;0,U128&lt;&gt;"wait"),"AT",IF(AIL!$F130="AI",IF(Sheet1!$E130&lt;AIL!$E130-200,200,"wait"),0))</f>
        <v>AT</v>
      </c>
      <c r="V129" s="8" t="str">
        <f>IF(AND(V128&gt;0,V128&lt;&gt;"wait"),"AT",IF(AIL!$F130="AI",IF(Sheet1!$D130&gt;AIL!$E130+50,50,"wait"),0))</f>
        <v>AT</v>
      </c>
      <c r="W129" s="8" t="str">
        <f>IF(AND(W128&gt;0,W128&lt;&gt;"wait"),"AT",IF(AIL!$F130="AI",IF(Sheet1!$D130&gt;AIL!$E130+100,100,"wait"),0))</f>
        <v>wait</v>
      </c>
      <c r="X129" s="8" t="str">
        <f>IF(AND(X128&gt;0,X128&lt;&gt;"wait"),"AT",IF(AIL!$F130="AI",IF(Sheet1!$D130&gt;AIL!$E130+150,150,"wait"),0))</f>
        <v>wait</v>
      </c>
      <c r="Y129" s="8" t="str">
        <f>IF(AND(Y128&gt;0,Y128&lt;&gt;"wait"),"AT",IF(AIL!$F130="AI",IF(Sheet1!$D130&gt;AIL!$E130+200,200,"wait"),0))</f>
        <v>wait</v>
      </c>
      <c r="Z129" s="8">
        <f t="shared" si="100"/>
        <v>-50</v>
      </c>
      <c r="AB129" s="8" t="str">
        <f>IF(AND(AB128&gt;0,AB128&lt;&gt;"wait"),"AT",IF(AIL!$H130="AI",IF(Sheet1!$E130&lt;AIL!$G130-50,50,"wait"),0))</f>
        <v>AT</v>
      </c>
      <c r="AC129" s="8" t="str">
        <f>IF(AND(AC128&gt;0,AC128&lt;&gt;"wait"),"AT",IF(AIL!$H130="AI",IF(Sheet1!$E130&lt;AIL!$G130-100,100,"wait"),0))</f>
        <v>AT</v>
      </c>
      <c r="AD129" s="8" t="str">
        <f>IF(AND(AD128&gt;0,AD128&lt;&gt;"wait"),"AT",IF(AIL!$H130="AI",IF(Sheet1!$E130&lt;AIL!$G130-150,150,"wait"),0))</f>
        <v>AT</v>
      </c>
      <c r="AE129" s="8" t="str">
        <f>IF(AND(AE128&gt;0,AE128&lt;&gt;"wait"),"AT",IF(AIL!$H130="AI",IF(Sheet1!$E130&lt;AIL!$G130-200,200,"wait"),0))</f>
        <v>AT</v>
      </c>
      <c r="AF129" s="8" t="str">
        <f>IF(AND(AF128&gt;0,AF128&lt;&gt;"wait"),"AT",IF(AIL!$H130="AI",IF(Sheet1!$D130&gt;AIL!$G130+50,50,"wait"),0))</f>
        <v>AT</v>
      </c>
      <c r="AG129" s="8" t="str">
        <f>IF(AND(AG128&gt;0,AG128&lt;&gt;"wait"),"AT",IF(AIL!$H130="AI",IF(Sheet1!$D130&gt;AIL!$G130+100,100,"wait"),0))</f>
        <v>wait</v>
      </c>
      <c r="AH129" s="8" t="str">
        <f>IF(AND(AH128&gt;0,AH128&lt;&gt;"wait"),"AT",IF(AIL!$H130="AI",IF(Sheet1!$D130&gt;AIL!$G130+150,150,"wait"),0))</f>
        <v>wait</v>
      </c>
      <c r="AI129" s="8" t="str">
        <f>IF(AND(AI128&gt;0,AI128&lt;&gt;"wait"),"AT",IF(AIL!$H130="AI",IF(Sheet1!$D130&gt;AIL!$G130+200,200,"wait"),0))</f>
        <v>wait</v>
      </c>
      <c r="AJ129" s="8">
        <f t="shared" si="101"/>
        <v>-50</v>
      </c>
      <c r="AL129" s="8" t="str">
        <f>IF(AND(AL128&gt;0,AL128&lt;&gt;"wait"),"AT",IF(AIL!$J130="AI",IF(Sheet1!$E130&lt;AIL!$I130-50,50,"wait"),0))</f>
        <v>AT</v>
      </c>
      <c r="AM129" s="8" t="str">
        <f>IF(AND(AM128&gt;0,AM128&lt;&gt;"wait"),"AT",IF(AIL!$J130="AI",IF(Sheet1!$E130&lt;AIL!$I130-100,100,"wait"),0))</f>
        <v>AT</v>
      </c>
      <c r="AN129" s="8" t="str">
        <f>IF(AND(AN128&gt;0,AN128&lt;&gt;"wait"),"AT",IF(AIL!$J130="AI",IF(Sheet1!$E130&lt;AIL!$I130-150,150,"wait"),0))</f>
        <v>AT</v>
      </c>
      <c r="AO129" s="8" t="str">
        <f>IF(AND(AO128&gt;0,AO128&lt;&gt;"wait"),"AT",IF(AIL!$J130="AI",IF(Sheet1!$E130&lt;AIL!$I130-200,200,"wait"),0))</f>
        <v>AT</v>
      </c>
      <c r="AP129" s="8" t="str">
        <f>IF(AND(AP128&gt;0,AP128&lt;&gt;"wait"),"AT",IF(AIL!$J130="AI",IF(Sheet1!$D130&gt;AIL!$I130+50,50,"wait"),0))</f>
        <v>AT</v>
      </c>
      <c r="AQ129" s="8" t="str">
        <f>IF(AND(AQ128&gt;0,AQ128&lt;&gt;"wait"),"AT",IF(AIL!$J130="AI",IF(Sheet1!$D130&gt;AIL!$I130+100,100,"wait"),0))</f>
        <v>wait</v>
      </c>
      <c r="AR129" s="8" t="str">
        <f>IF(AND(AR128&gt;0,AR128&lt;&gt;"wait"),"AT",IF(AIL!$J130="AI",IF(Sheet1!$D130&gt;AIL!$I130+150,150,"wait"),0))</f>
        <v>wait</v>
      </c>
      <c r="AS129" s="8" t="str">
        <f>IF(AND(AS128&gt;0,AS128&lt;&gt;"wait"),"AT",IF(AIL!$J130="AI",IF(Sheet1!$D130&gt;AIL!$I130+200,200,"wait"),0))</f>
        <v>wait</v>
      </c>
      <c r="AT129" s="8">
        <f t="shared" si="102"/>
        <v>-50</v>
      </c>
      <c r="AU129" s="8"/>
      <c r="AV129" s="8" t="str">
        <f>IF(AND(AV128&gt;0,AV128&lt;&gt;"wait"),"AT",IF(AIL!$L130="AI",IF(Sheet1!$E130&lt;AIL!$K130-50,50,"wait"),0))</f>
        <v>AT</v>
      </c>
      <c r="AW129" s="8" t="str">
        <f>IF(AND(AW128&gt;0,AW128&lt;&gt;"wait"),"AT",IF(AIL!$L130="AI",IF(Sheet1!$E130&lt;AIL!$K130-100,100,"wait"),0))</f>
        <v>AT</v>
      </c>
      <c r="AX129" s="8" t="str">
        <f>IF(AND(AX128&gt;0,AX128&lt;&gt;"wait"),"AT",IF(AIL!$L130="AI",IF(Sheet1!$E130&lt;AIL!$K130-150,150,"wait"),0))</f>
        <v>AT</v>
      </c>
      <c r="AY129" s="8" t="str">
        <f>IF(AND(AY128&gt;0,AY128&lt;&gt;"wait"),"AT",IF(AIL!$L130="AI",IF(Sheet1!$E130&lt;AIL!$K130-200,200,"wait"),0))</f>
        <v>AT</v>
      </c>
      <c r="AZ129" s="8" t="str">
        <f>IF(AND(AZ128&gt;0,AZ128&lt;&gt;"wait"),"AT",IF(AIL!$L130="AI",IF(Sheet1!$D130&gt;AIL!$K130+50,50,"wait"),0))</f>
        <v>AT</v>
      </c>
      <c r="BA129" s="8" t="str">
        <f>IF(AND(BA128&gt;0,BA128&lt;&gt;"wait"),"AT",IF(AIL!$L130="AI",IF(Sheet1!$D130&gt;AIL!$K130+100,100,"wait"),0))</f>
        <v>wait</v>
      </c>
      <c r="BB129" s="8" t="str">
        <f>IF(AND(BB128&gt;0,BB128&lt;&gt;"wait"),"AT",IF(AIL!$L130="AI",IF(Sheet1!$D130&gt;AIL!$K130+150,150,"wait"),0))</f>
        <v>wait</v>
      </c>
      <c r="BC129" s="8" t="str">
        <f>IF(AND(BC128&gt;0,BC128&lt;&gt;"wait"),"AT",IF(AIL!$L130="AI",IF(Sheet1!$D130&gt;AIL!$K130+200,200,"wait"),0))</f>
        <v>wait</v>
      </c>
      <c r="BD129" s="8">
        <f t="shared" si="103"/>
        <v>-50</v>
      </c>
      <c r="BE129" s="8"/>
      <c r="BF129" s="8" t="str">
        <f>IF(AND(BF128&gt;0,BF128&lt;&gt;"wait"),"AT",IF(AIL!$N130="AI",IF(Sheet1!$E130&lt;AIL!$M130-50,50,"wait"),0))</f>
        <v>AT</v>
      </c>
      <c r="BG129" s="8" t="str">
        <f>IF(AND(BG128&gt;0,BG128&lt;&gt;"wait"),"AT",IF(AIL!$N130="AI",IF(Sheet1!$E130&lt;AIL!$M130-100,100,"wait"),0))</f>
        <v>AT</v>
      </c>
      <c r="BH129" s="8" t="str">
        <f>IF(AND(BH128&gt;0,BH128&lt;&gt;"wait"),"AT",IF(AIL!$N130="AI",IF(Sheet1!$E130&lt;AIL!$M130-150,150,"wait"),0))</f>
        <v>AT</v>
      </c>
      <c r="BI129" s="8" t="str">
        <f>IF(AND(BI128&gt;0,BI128&lt;&gt;"wait"),"AT",IF(AIL!$N130="AI",IF(Sheet1!$E130&lt;AIL!$M130-200,200,"wait"),0))</f>
        <v>AT</v>
      </c>
      <c r="BJ129" s="8" t="str">
        <f>IF(AND(BJ128&gt;0,BJ128&lt;&gt;"wait"),"AT",IF(AIL!$N130="AI",IF(Sheet1!$D130&gt;AIL!$M130+50,50,"wait"),0))</f>
        <v>AT</v>
      </c>
      <c r="BK129" s="8" t="str">
        <f>IF(AND(BK128&gt;0,BK128&lt;&gt;"wait"),"AT",IF(AIL!$N130="AI",IF(Sheet1!$D130&gt;AIL!$M130+100,100,"wait"),0))</f>
        <v>wait</v>
      </c>
      <c r="BL129" s="8" t="str">
        <f>IF(AND(BL128&gt;0,BL128&lt;&gt;"wait"),"AT",IF(AIL!$N130="AI",IF(Sheet1!$D130&gt;AIL!$M130+150,150,"wait"),0))</f>
        <v>wait</v>
      </c>
      <c r="BM129" s="8" t="str">
        <f>IF(AND(BM128&gt;0,BM128&lt;&gt;"wait"),"AT",IF(AIL!$N130="AI",IF(Sheet1!$D130&gt;AIL!$M130+200,200,"wait"),0))</f>
        <v>wait</v>
      </c>
      <c r="BN129" s="8">
        <f t="shared" si="104"/>
        <v>-50</v>
      </c>
      <c r="BO129" s="8"/>
      <c r="BP129" s="8" t="str">
        <f>IF(AND(BP128&gt;0,BP128&lt;&gt;"wait"),"AT",IF(AIL!$P130="AI",IF(Sheet1!$E130&lt;AIL!$O130-50,50,"wait"),0))</f>
        <v>AT</v>
      </c>
      <c r="BQ129" s="8" t="str">
        <f>IF(AND(BQ128&gt;0,BQ128&lt;&gt;"wait"),"AT",IF(AIL!$P130="AI",IF(Sheet1!$E130&lt;AIL!$O130-100,100,"wait"),0))</f>
        <v>AT</v>
      </c>
      <c r="BR129" s="8" t="str">
        <f>IF(AND(BR128&gt;0,BR128&lt;&gt;"wait"),"AT",IF(AIL!$P130="AI",IF(Sheet1!$E130&lt;AIL!$O130-150,150,"wait"),0))</f>
        <v>AT</v>
      </c>
      <c r="BS129" s="8" t="str">
        <f>IF(AND(BS128&gt;0,BS128&lt;&gt;"wait"),"AT",IF(AIL!$P130="AI",IF(Sheet1!$E130&lt;AIL!$O130-200,200,"wait"),0))</f>
        <v>AT</v>
      </c>
      <c r="BT129" s="8" t="str">
        <f>IF(AND(BT128&gt;0,BT128&lt;&gt;"wait"),"AT",IF(AIL!$P130="AI",IF(Sheet1!$D130&gt;AIL!$O130+50,50,"wait"),0))</f>
        <v>AT</v>
      </c>
      <c r="BU129" s="8" t="str">
        <f>IF(AND(BU128&gt;0,BU128&lt;&gt;"wait"),"AT",IF(AIL!$P130="AI",IF(Sheet1!$D130&gt;AIL!$O130+100,100,"wait"),0))</f>
        <v>wait</v>
      </c>
      <c r="BV129" s="8" t="str">
        <f>IF(AND(BV128&gt;0,BV128&lt;&gt;"wait"),"AT",IF(AIL!$P130="AI",IF(Sheet1!$D130&gt;AIL!$O130+150,150,"wait"),0))</f>
        <v>wait</v>
      </c>
      <c r="BW129" s="8" t="str">
        <f>IF(AND(BW128&gt;0,BW128&lt;&gt;"wait"),"AT",IF(AIL!$P130="AI",IF(Sheet1!$D130&gt;AIL!$O130+200,200,"wait"),0))</f>
        <v>wait</v>
      </c>
      <c r="BX129" s="8">
        <f t="shared" si="105"/>
        <v>-50</v>
      </c>
      <c r="BY129" s="8"/>
      <c r="BZ129" s="8" t="str">
        <f>IF(AND(BZ128&gt;0,BZ128&lt;&gt;"wait"),"AT",IF(AIL!$R130="AI",IF(Sheet1!$E130&lt;AIL!$Q130-50,50,"wait"),0))</f>
        <v>AT</v>
      </c>
      <c r="CA129" s="8" t="str">
        <f>IF(AND(CA128&gt;0,CA128&lt;&gt;"wait"),"AT",IF(AIL!$R130="AI",IF(Sheet1!$E130&lt;AIL!$Q130-100,100,"wait"),0))</f>
        <v>AT</v>
      </c>
      <c r="CB129" s="8" t="str">
        <f>IF(AND(CB128&gt;0,CB128&lt;&gt;"wait"),"AT",IF(AIL!$R130="AI",IF(Sheet1!$E130&lt;AIL!$Q130-150,150,"wait"),0))</f>
        <v>AT</v>
      </c>
      <c r="CC129" s="8" t="str">
        <f>IF(AND(CC128&gt;0,CC128&lt;&gt;"wait"),"AT",IF(AIL!$R130="AI",IF(Sheet1!$E130&lt;AIL!$Q130-200,200,"wait"),0))</f>
        <v>AT</v>
      </c>
      <c r="CD129" s="8" t="str">
        <f>IF(AND(CD128&gt;0,CD128&lt;&gt;"wait"),"AT",IF(AIL!$R130="AI",IF(Sheet1!$D130&gt;AIL!$Q130+50,50,"wait"),0))</f>
        <v>AT</v>
      </c>
      <c r="CE129" s="8" t="str">
        <f>IF(AND(CE128&gt;0,CE128&lt;&gt;"wait"),"AT",IF(AIL!$R130="AI",IF(Sheet1!$D130&gt;AIL!$Q130+100,100,"wait"),0))</f>
        <v>wait</v>
      </c>
      <c r="CF129" s="8" t="str">
        <f>IF(AND(CF128&gt;0,CF128&lt;&gt;"wait"),"AT",IF(AIL!$R130="AI",IF(Sheet1!$D130&gt;AIL!$Q130+150,150,"wait"),0))</f>
        <v>wait</v>
      </c>
      <c r="CG129" s="8" t="str">
        <f>IF(AND(CG128&gt;0,CG128&lt;&gt;"wait"),"AT",IF(AIL!$R130="AI",IF(Sheet1!$D130&gt;AIL!$Q130+200,200,"wait"),0))</f>
        <v>wait</v>
      </c>
      <c r="CH129" s="8">
        <f t="shared" si="106"/>
        <v>-50</v>
      </c>
      <c r="CI129" s="8"/>
      <c r="CJ129" s="8" t="str">
        <f>IF(AND(CJ128&gt;0,CJ128&lt;&gt;"wait"),"AT",IF(AIL!$T130="AI",IF(Sheet1!$E130&lt;AIL!$S130-50,50,"wait"),0))</f>
        <v>AT</v>
      </c>
      <c r="CK129" s="8" t="str">
        <f>IF(AND(CK128&gt;0,CK128&lt;&gt;"wait"),"AT",IF(AIL!$T130="AI",IF(Sheet1!$E130&lt;AIL!$S130-100,100,"wait"),0))</f>
        <v>AT</v>
      </c>
      <c r="CL129" s="8" t="str">
        <f>IF(AND(CL128&gt;0,CL128&lt;&gt;"wait"),"AT",IF(AIL!$T130="AI",IF(Sheet1!$E130&lt;AIL!$S130-150,150,"wait"),0))</f>
        <v>AT</v>
      </c>
      <c r="CM129" s="8" t="str">
        <f>IF(AND(CM128&gt;0,CM128&lt;&gt;"wait"),"AT",IF(AIL!$T130="AI",IF(Sheet1!$E130&lt;AIL!$S130-200,200,"wait"),0))</f>
        <v>AT</v>
      </c>
      <c r="CN129" s="8" t="str">
        <f>IF(AND(CN128&gt;0,CN128&lt;&gt;"wait"),"AT",IF(AIL!$T130="AI",IF(Sheet1!$D130&gt;AIL!$S130+50,50,"wait"),0))</f>
        <v>AT</v>
      </c>
      <c r="CO129" s="8" t="str">
        <f>IF(AND(CO128&gt;0,CO128&lt;&gt;"wait"),"AT",IF(AIL!$T130="AI",IF(Sheet1!$D130&gt;AIL!$S130+100,100,"wait"),0))</f>
        <v>AT</v>
      </c>
      <c r="CP129" s="8" t="str">
        <f>IF(AND(CP128&gt;0,CP128&lt;&gt;"wait"),"AT",IF(AIL!$T130="AI",IF(Sheet1!$D130&gt;AIL!$S130+150,150,"wait"),0))</f>
        <v>wait</v>
      </c>
      <c r="CQ129" s="8" t="str">
        <f>IF(AND(CQ128&gt;0,CQ128&lt;&gt;"wait"),"AT",IF(AIL!$T130="AI",IF(Sheet1!$D130&gt;AIL!$S130+200,200,"wait"),0))</f>
        <v>wait</v>
      </c>
      <c r="CR129" s="8">
        <f t="shared" si="107"/>
        <v>-100</v>
      </c>
      <c r="CS129" s="8"/>
      <c r="CT129" s="8" t="str">
        <f>IF(AND(CT128&gt;0,CT128&lt;&gt;"wait"),"AT",IF(AIL!$V130="AI",IF(Sheet1!$E130&lt;AIL!$U130-50,50,"wait"),0))</f>
        <v>AT</v>
      </c>
      <c r="CU129" s="8" t="str">
        <f>IF(AND(CU128&gt;0,CU128&lt;&gt;"wait"),"AT",IF(AIL!$V130="AI",IF(Sheet1!$E130&lt;AIL!$U130-100,100,"wait"),0))</f>
        <v>AT</v>
      </c>
      <c r="CV129" s="8" t="str">
        <f>IF(AND(CV128&gt;0,CV128&lt;&gt;"wait"),"AT",IF(AIL!$V130="AI",IF(Sheet1!$E130&lt;AIL!$U130-150,150,"wait"),0))</f>
        <v>AT</v>
      </c>
      <c r="CW129" s="8" t="str">
        <f>IF(AND(CW128&gt;0,CW128&lt;&gt;"wait"),"AT",IF(AIL!$V130="AI",IF(Sheet1!$E130&lt;AIL!$U130-200,200,"wait"),0))</f>
        <v>AT</v>
      </c>
      <c r="CX129" s="8" t="str">
        <f>IF(AND(CX128&gt;0,CX128&lt;&gt;"wait"),"AT",IF(AIL!$V130="AI",IF(Sheet1!$D130&gt;AIL!$U130+50,50,"wait"),0))</f>
        <v>AT</v>
      </c>
      <c r="CY129" s="8" t="str">
        <f>IF(AND(CY128&gt;0,CY128&lt;&gt;"wait"),"AT",IF(AIL!$V130="AI",IF(Sheet1!$D130&gt;AIL!$U130+100,100,"wait"),0))</f>
        <v>AT</v>
      </c>
      <c r="CZ129" s="8" t="str">
        <f>IF(AND(CZ128&gt;0,CZ128&lt;&gt;"wait"),"AT",IF(AIL!$V130="AI",IF(Sheet1!$D130&gt;AIL!$U130+150,150,"wait"),0))</f>
        <v>wait</v>
      </c>
      <c r="DA129" s="8" t="str">
        <f>IF(AND(DA128&gt;0,DA128&lt;&gt;"wait"),"AT",IF(AIL!$V130="AI",IF(Sheet1!$D130&gt;AIL!$U130+200,200,"wait"),0))</f>
        <v>wait</v>
      </c>
      <c r="DB129" s="8">
        <f t="shared" si="108"/>
        <v>-100</v>
      </c>
      <c r="DC129" s="8"/>
      <c r="DD129" s="8" t="str">
        <f>IF(AND(DD128&gt;0,DD128&lt;&gt;"wait"),"AT",IF(AIL!$X130="AI",IF(Sheet1!$E130&lt;AIL!$W130-50,50,"wait"),0))</f>
        <v>AT</v>
      </c>
      <c r="DE129" s="8" t="str">
        <f>IF(AND(DE128&gt;0,DE128&lt;&gt;"wait"),"AT",IF(AIL!$X130="AI",IF(Sheet1!$E130&lt;AIL!$W130-100,100,"wait"),0))</f>
        <v>AT</v>
      </c>
      <c r="DF129" s="8" t="str">
        <f>IF(AND(DF128&gt;0,DF128&lt;&gt;"wait"),"AT",IF(AIL!$X130="AI",IF(Sheet1!$E130&lt;AIL!$W130-150,150,"wait"),0))</f>
        <v>AT</v>
      </c>
      <c r="DG129" s="8" t="str">
        <f>IF(AND(DG128&gt;0,DG128&lt;&gt;"wait"),"AT",IF(AIL!$X130="AI",IF(Sheet1!$E130&lt;AIL!$W130-200,200,"wait"),0))</f>
        <v>AT</v>
      </c>
      <c r="DH129" s="8" t="str">
        <f>IF(AND(DH128&gt;0,DH128&lt;&gt;"wait"),"AT",IF(AIL!$X130="AI",IF(Sheet1!$D130&gt;AIL!$W130+50,50,"wait"),0))</f>
        <v>AT</v>
      </c>
      <c r="DI129" s="8" t="str">
        <f>IF(AND(DI128&gt;0,DI128&lt;&gt;"wait"),"AT",IF(AIL!$X130="AI",IF(Sheet1!$D130&gt;AIL!$W130+100,100,"wait"),0))</f>
        <v>AT</v>
      </c>
      <c r="DJ129" s="8" t="str">
        <f>IF(AND(DJ128&gt;0,DJ128&lt;&gt;"wait"),"AT",IF(AIL!$X130="AI",IF(Sheet1!$D130&gt;AIL!$W130+150,150,"wait"),0))</f>
        <v>wait</v>
      </c>
      <c r="DK129" s="8" t="str">
        <f>IF(AND(DK128&gt;0,DK128&lt;&gt;"wait"),"AT",IF(AIL!$X130="AI",IF(Sheet1!$D130&gt;AIL!$W130+200,200,"wait"),0))</f>
        <v>wait</v>
      </c>
      <c r="DL129" s="8">
        <f t="shared" si="109"/>
        <v>-100</v>
      </c>
      <c r="DN129" s="10" t="str">
        <f>IF(AND(DN128&gt;0,DN128&lt;&gt;"wait"),"AT",IF(AIL!$AA130="AI",IF(Sheet1!$E130&lt;AIL!$Z130-50,50,"wait"),0))</f>
        <v>AT</v>
      </c>
      <c r="DO129" s="10" t="str">
        <f>IF(AND(DO128&gt;0,DO128&lt;&gt;"wait"),"AT",IF(AIL!$AA130="AI",IF(Sheet1!$E130&lt;AIL!$Z130-100,100,"wait"),0))</f>
        <v>AT</v>
      </c>
      <c r="DP129" s="10" t="str">
        <f>IF(AND(DP128&gt;0,DP128&lt;&gt;"wait"),"AT",IF(AIL!$AA130="AI",IF(Sheet1!$E130&lt;AIL!$Z130-150,150,"wait"),0))</f>
        <v>AT</v>
      </c>
      <c r="DQ129" s="10" t="str">
        <f>IF(AND(DQ128&gt;0,DQ128&lt;&gt;"wait"),"AT",IF(AIL!$AA130="AI",IF(Sheet1!$E130&lt;AIL!$Z130-200,200,"wait"),0))</f>
        <v>AT</v>
      </c>
      <c r="DR129" s="10" t="str">
        <f>IF(AND(DR128&gt;0,DR128&lt;&gt;"wait"),"AT",IF(AIL!$AA130="AI",IF(Sheet1!$D130&gt;AIL!$Z130+50,50,"wait"),0))</f>
        <v>AT</v>
      </c>
      <c r="DS129" s="10" t="str">
        <f>IF(AND(DS128&gt;0,DS128&lt;&gt;"wait"),"AT",IF(AIL!$AA130="AI",IF(Sheet1!$D130&gt;AIL!$Z130+100,100,"wait"),0))</f>
        <v>wait</v>
      </c>
      <c r="DT129" s="10" t="str">
        <f>IF(AND(DT128&gt;0,DT128&lt;&gt;"wait"),"AT",IF(AIL!$AA130="AI",IF(Sheet1!$D130&gt;AIL!$Z130+150,150,"wait"),0))</f>
        <v>wait</v>
      </c>
      <c r="DU129" s="10" t="str">
        <f>IF(AND(DU128&gt;0,DU128&lt;&gt;"wait"),"AT",IF(AIL!$AA130="AI",IF(Sheet1!$D130&gt;AIL!$Z130+200,200,"wait"),0))</f>
        <v>wait</v>
      </c>
      <c r="DV129" s="10">
        <f t="shared" si="77"/>
        <v>-50</v>
      </c>
      <c r="DX129" s="10" t="str">
        <f>IF(AND(DX128&gt;0,DX128&lt;&gt;"wait"),"AT",IF(AIL!$AC130="AI",IF(Sheet1!$E130&lt;AIL!$AB130-50,50,"wait"),0))</f>
        <v>AT</v>
      </c>
      <c r="DY129" s="10" t="str">
        <f>IF(AND(DY128&gt;0,DY128&lt;&gt;"wait"),"AT",IF(AIL!$AC130="AI",IF(Sheet1!$E130&lt;AIL!$AB130-100,100,"wait"),0))</f>
        <v>AT</v>
      </c>
      <c r="DZ129" s="10" t="str">
        <f>IF(AND(DZ128&gt;0,DZ128&lt;&gt;"wait"),"AT",IF(AIL!$AC130="AI",IF(Sheet1!$E130&lt;AIL!$AB130-150,150,"wait"),0))</f>
        <v>AT</v>
      </c>
      <c r="EA129" s="10" t="str">
        <f>IF(AND(EA128&gt;0,EA128&lt;&gt;"wait"),"AT",IF(AIL!$AC130="AI",IF(Sheet1!$E130&lt;AIL!$AB130-200,200,"wait"),0))</f>
        <v>AT</v>
      </c>
      <c r="EB129" s="10" t="str">
        <f>IF(AND(EB128&gt;0,EB128&lt;&gt;"wait"),"AT",IF(AIL!$AC130="AI",IF(Sheet1!$D130&gt;AIL!$AB130+50,50,"wait"),0))</f>
        <v>AT</v>
      </c>
      <c r="EC129" s="10" t="str">
        <f>IF(AND(EC128&gt;0,EC128&lt;&gt;"wait"),"AT",IF(AIL!$AC130="AI",IF(Sheet1!$D130&gt;AIL!$AB130+100,100,"wait"),0))</f>
        <v>wait</v>
      </c>
      <c r="ED129" s="10" t="str">
        <f>IF(AND(ED128&gt;0,ED128&lt;&gt;"wait"),"AT",IF(AIL!$AC130="AI",IF(Sheet1!$D130&gt;AIL!$AB130+150,150,"wait"),0))</f>
        <v>wait</v>
      </c>
      <c r="EE129" s="10" t="str">
        <f>IF(AND(EE128&gt;0,EE128&lt;&gt;"wait"),"AT",IF(AIL!$AC130="AI",IF(Sheet1!$D130&gt;AIL!$AB130+200,200,"wait"),0))</f>
        <v>wait</v>
      </c>
      <c r="EF129" s="10">
        <f t="shared" si="78"/>
        <v>-50</v>
      </c>
      <c r="EH129" s="10" t="str">
        <f>IF(AND(EH128&gt;0,EH128&lt;&gt;"wait"),"AT",IF(AIL!$AE130="AI",IF(Sheet1!$E130&lt;AIL!$AD130-50,50,"wait"),0))</f>
        <v>AT</v>
      </c>
      <c r="EI129" s="10" t="str">
        <f>IF(AND(EI128&gt;0,EI128&lt;&gt;"wait"),"AT",IF(AIL!$AE130="AI",IF(Sheet1!$E130&lt;AIL!$AD130-100,100,"wait"),0))</f>
        <v>AT</v>
      </c>
      <c r="EJ129" s="10" t="str">
        <f>IF(AND(EJ128&gt;0,EJ128&lt;&gt;"wait"),"AT",IF(AIL!$AE130="AI",IF(Sheet1!$E130&lt;AIL!$AD130-150,150,"wait"),0))</f>
        <v>AT</v>
      </c>
      <c r="EK129" s="10" t="str">
        <f>IF(AND(EK128&gt;0,EK128&lt;&gt;"wait"),"AT",IF(AIL!$AE130="AI",IF(Sheet1!$E130&lt;AIL!$AD130-200,200,"wait"),0))</f>
        <v>AT</v>
      </c>
      <c r="EL129" s="10" t="str">
        <f>IF(AND(EL128&gt;0,EL128&lt;&gt;"wait"),"AT",IF(AIL!$AE130="AI",IF(Sheet1!$D130&gt;AIL!$AD130+50,50,"wait"),0))</f>
        <v>AT</v>
      </c>
      <c r="EM129" s="10" t="str">
        <f>IF(AND(EM128&gt;0,EM128&lt;&gt;"wait"),"AT",IF(AIL!$AE130="AI",IF(Sheet1!$D130&gt;AIL!$AD130+100,100,"wait"),0))</f>
        <v>wait</v>
      </c>
      <c r="EN129" s="10" t="str">
        <f>IF(AND(EN128&gt;0,EN128&lt;&gt;"wait"),"AT",IF(AIL!$AE130="AI",IF(Sheet1!$D130&gt;AIL!$AD130+150,150,"wait"),0))</f>
        <v>wait</v>
      </c>
      <c r="EO129" s="10" t="str">
        <f>IF(AND(EO128&gt;0,EO128&lt;&gt;"wait"),"AT",IF(AIL!$AE130="AI",IF(Sheet1!$D130&gt;AIL!$AD130+200,200,"wait"),0))</f>
        <v>wait</v>
      </c>
      <c r="EP129" s="10">
        <f t="shared" si="79"/>
        <v>-50</v>
      </c>
      <c r="ER129" s="10" t="str">
        <f>IF(AND(ER128&gt;0,ER128&lt;&gt;"wait"),"AT",IF(AIL!$AG130="AI",IF(Sheet1!$E130&lt;AIL!$AF130-50,50,"wait"),0))</f>
        <v>AT</v>
      </c>
      <c r="ES129" s="10" t="str">
        <f>IF(AND(ES128&gt;0,ES128&lt;&gt;"wait"),"AT",IF(AIL!$AG130="AI",IF(Sheet1!$E130&lt;AIL!$AF130-100,100,"wait"),0))</f>
        <v>AT</v>
      </c>
      <c r="ET129" s="10" t="str">
        <f>IF(AND(ET128&gt;0,ET128&lt;&gt;"wait"),"AT",IF(AIL!$AG130="AI",IF(Sheet1!$E130&lt;AIL!$AF130-150,150,"wait"),0))</f>
        <v>AT</v>
      </c>
      <c r="EU129" s="10" t="str">
        <f>IF(AND(EU128&gt;0,EU128&lt;&gt;"wait"),"AT",IF(AIL!$AG130="AI",IF(Sheet1!$E130&lt;AIL!$AF130-200,200,"wait"),0))</f>
        <v>AT</v>
      </c>
      <c r="EV129" s="10" t="str">
        <f>IF(AND(EV128&gt;0,EV128&lt;&gt;"wait"),"AT",IF(AIL!$AG130="AI",IF(Sheet1!$D130&gt;AIL!$AF130+50,50,"wait"),0))</f>
        <v>AT</v>
      </c>
      <c r="EW129" s="10" t="str">
        <f>IF(AND(EW128&gt;0,EW128&lt;&gt;"wait"),"AT",IF(AIL!$AG130="AI",IF(Sheet1!$D130&gt;AIL!$AF130+100,100,"wait"),0))</f>
        <v>wait</v>
      </c>
      <c r="EX129" s="10" t="str">
        <f>IF(AND(EX128&gt;0,EX128&lt;&gt;"wait"),"AT",IF(AIL!$AG130="AI",IF(Sheet1!$D130&gt;AIL!$AF130+150,150,"wait"),0))</f>
        <v>wait</v>
      </c>
      <c r="EY129" s="10" t="str">
        <f>IF(AND(EY128&gt;0,EY128&lt;&gt;"wait"),"AT",IF(AIL!$AG130="AI",IF(Sheet1!$D130&gt;AIL!$AF130+200,200,"wait"),0))</f>
        <v>wait</v>
      </c>
      <c r="EZ129" s="10">
        <f t="shared" si="80"/>
        <v>-50</v>
      </c>
      <c r="FB129" s="10" t="str">
        <f>IF(AND(FB128&gt;0,FB128&lt;&gt;"wait"),"AT",IF(AIL!$AI130="AI",IF(Sheet1!$E130&lt;AIL!$AH130-50,50,"wait"),0))</f>
        <v>AT</v>
      </c>
      <c r="FC129" s="10" t="str">
        <f>IF(AND(FC128&gt;0,FC128&lt;&gt;"wait"),"AT",IF(AIL!$AI130="AI",IF(Sheet1!$E130&lt;AIL!$AH130-100,100,"wait"),0))</f>
        <v>AT</v>
      </c>
      <c r="FD129" s="10" t="str">
        <f>IF(AND(FD128&gt;0,FD128&lt;&gt;"wait"),"AT",IF(AIL!$AI130="AI",IF(Sheet1!$E130&lt;AIL!$AH130-150,150,"wait"),0))</f>
        <v>AT</v>
      </c>
      <c r="FE129" s="10" t="str">
        <f>IF(AND(FE128&gt;0,FE128&lt;&gt;"wait"),"AT",IF(AIL!$AI130="AI",IF(Sheet1!$E130&lt;AIL!$AH130-200,200,"wait"),0))</f>
        <v>AT</v>
      </c>
      <c r="FF129" s="10" t="str">
        <f>IF(AND(FF128&gt;0,FF128&lt;&gt;"wait"),"AT",IF(AIL!$AI130="AI",IF(Sheet1!$D130&gt;AIL!$AH130+50,50,"wait"),0))</f>
        <v>AT</v>
      </c>
      <c r="FG129" s="10" t="str">
        <f>IF(AND(FG128&gt;0,FG128&lt;&gt;"wait"),"AT",IF(AIL!$AI130="AI",IF(Sheet1!$D130&gt;AIL!$AH130+100,100,"wait"),0))</f>
        <v>wait</v>
      </c>
      <c r="FH129" s="10" t="str">
        <f>IF(AND(FH128&gt;0,FH128&lt;&gt;"wait"),"AT",IF(AIL!$AI130="AI",IF(Sheet1!$D130&gt;AIL!$AH130+150,150,"wait"),0))</f>
        <v>wait</v>
      </c>
      <c r="FI129" s="10" t="str">
        <f>IF(AND(FI128&gt;0,FI128&lt;&gt;"wait"),"AT",IF(AIL!$AI130="AI",IF(Sheet1!$D130&gt;AIL!$AH130+200,200,"wait"),0))</f>
        <v>wait</v>
      </c>
      <c r="FJ129" s="10">
        <f t="shared" si="81"/>
        <v>-50</v>
      </c>
      <c r="FL129" s="10" t="str">
        <f>IF(AND(FL128&gt;0,FL128&lt;&gt;"wait"),"AT",IF(AIL!$AK130="AI",IF(Sheet1!$E130&lt;AIL!$AJ130-50,50,"wait"),0))</f>
        <v>AT</v>
      </c>
      <c r="FM129" s="10" t="str">
        <f>IF(AND(FM128&gt;0,FM128&lt;&gt;"wait"),"AT",IF(AIL!$AK130="AI",IF(Sheet1!$E130&lt;AIL!$AJ130-100,100,"wait"),0))</f>
        <v>AT</v>
      </c>
      <c r="FN129" s="10" t="str">
        <f>IF(AND(FN128&gt;0,FN128&lt;&gt;"wait"),"AT",IF(AIL!$AK130="AI",IF(Sheet1!$E130&lt;AIL!$AJ130-150,150,"wait"),0))</f>
        <v>AT</v>
      </c>
      <c r="FO129" s="10" t="str">
        <f>IF(AND(FO128&gt;0,FO128&lt;&gt;"wait"),"AT",IF(AIL!$AK130="AI",IF(Sheet1!$E130&lt;AIL!$AJ130-200,200,"wait"),0))</f>
        <v>AT</v>
      </c>
      <c r="FP129" s="10" t="str">
        <f>IF(AND(FP128&gt;0,FP128&lt;&gt;"wait"),"AT",IF(AIL!$AK130="AI",IF(Sheet1!$D130&gt;AIL!$AJ130+50,50,"wait"),0))</f>
        <v>AT</v>
      </c>
      <c r="FQ129" s="10" t="str">
        <f>IF(AND(FQ128&gt;0,FQ128&lt;&gt;"wait"),"AT",IF(AIL!$AK130="AI",IF(Sheet1!$D130&gt;AIL!$AJ130+100,100,"wait"),0))</f>
        <v>wait</v>
      </c>
      <c r="FR129" s="10" t="str">
        <f>IF(AND(FR128&gt;0,FR128&lt;&gt;"wait"),"AT",IF(AIL!$AK130="AI",IF(Sheet1!$D130&gt;AIL!$AJ130+150,150,"wait"),0))</f>
        <v>wait</v>
      </c>
      <c r="FS129" s="10" t="str">
        <f>IF(AND(FS128&gt;0,FS128&lt;&gt;"wait"),"AT",IF(AIL!$AK130="AI",IF(Sheet1!$D130&gt;AIL!$AJ130+200,200,"wait"),0))</f>
        <v>wait</v>
      </c>
      <c r="FT129" s="10">
        <f t="shared" si="82"/>
        <v>-50</v>
      </c>
      <c r="FV129" s="10" t="str">
        <f>IF(AND(FV128&gt;0,FV128&lt;&gt;"wait"),"AT",IF(AIL!$AM130="AI",IF(Sheet1!$E130&lt;AIL!$AL130-50,50,"wait"),0))</f>
        <v>AT</v>
      </c>
      <c r="FW129" s="10" t="str">
        <f>IF(AND(FW128&gt;0,FW128&lt;&gt;"wait"),"AT",IF(AIL!$AM130="AI",IF(Sheet1!$E130&lt;AIL!$AL130-100,100,"wait"),0))</f>
        <v>AT</v>
      </c>
      <c r="FX129" s="10" t="str">
        <f>IF(AND(FX128&gt;0,FX128&lt;&gt;"wait"),"AT",IF(AIL!$AM130="AI",IF(Sheet1!$E130&lt;AIL!$AL130-150,150,"wait"),0))</f>
        <v>AT</v>
      </c>
      <c r="FY129" s="10" t="str">
        <f>IF(AND(FY128&gt;0,FY128&lt;&gt;"wait"),"AT",IF(AIL!$AM130="AI",IF(Sheet1!$E130&lt;AIL!$AL130-200,200,"wait"),0))</f>
        <v>AT</v>
      </c>
      <c r="FZ129" s="10" t="str">
        <f>IF(AND(FZ128&gt;0,FZ128&lt;&gt;"wait"),"AT",IF(AIL!$AM130="AI",IF(Sheet1!$D130&gt;AIL!$AL130+50,50,"wait"),0))</f>
        <v>AT</v>
      </c>
      <c r="GA129" s="10" t="str">
        <f>IF(AND(GA128&gt;0,GA128&lt;&gt;"wait"),"AT",IF(AIL!$AM130="AI",IF(Sheet1!$D130&gt;AIL!$AL130+100,100,"wait"),0))</f>
        <v>wait</v>
      </c>
      <c r="GB129" s="10" t="str">
        <f>IF(AND(GB128&gt;0,GB128&lt;&gt;"wait"),"AT",IF(AIL!$AM130="AI",IF(Sheet1!$D130&gt;AIL!$AL130+150,150,"wait"),0))</f>
        <v>wait</v>
      </c>
      <c r="GC129" s="10" t="str">
        <f>IF(AND(GC128&gt;0,GC128&lt;&gt;"wait"),"AT",IF(AIL!$AM130="AI",IF(Sheet1!$D130&gt;AIL!$AL130+200,200,"wait"),0))</f>
        <v>wait</v>
      </c>
      <c r="GD129" s="10">
        <f t="shared" si="83"/>
        <v>-50</v>
      </c>
      <c r="GF129" s="10" t="str">
        <f>IF(AND(GF128&gt;0,GF128&lt;&gt;"wait"),"AT",IF(AIL!$AO130="AI",IF(Sheet1!$E130&lt;AIL!$AN130-50,50,"wait"),0))</f>
        <v>AT</v>
      </c>
      <c r="GG129" s="10" t="str">
        <f>IF(AND(GG128&gt;0,GG128&lt;&gt;"wait"),"AT",IF(AIL!$AO130="AI",IF(Sheet1!$E130&lt;AIL!$AN130-100,100,"wait"),0))</f>
        <v>AT</v>
      </c>
      <c r="GH129" s="10" t="str">
        <f>IF(AND(GH128&gt;0,GH128&lt;&gt;"wait"),"AT",IF(AIL!$AO130="AI",IF(Sheet1!$E130&lt;AIL!$AN130-150,150,"wait"),0))</f>
        <v>AT</v>
      </c>
      <c r="GI129" s="10" t="str">
        <f>IF(AND(GI128&gt;0,GI128&lt;&gt;"wait"),"AT",IF(AIL!$AO130="AI",IF(Sheet1!$E130&lt;AIL!$AN130-200,200,"wait"),0))</f>
        <v>AT</v>
      </c>
      <c r="GJ129" s="10" t="str">
        <f>IF(AND(GJ128&gt;0,GJ128&lt;&gt;"wait"),"AT",IF(AIL!$AO130="AI",IF(Sheet1!$D130&gt;AIL!$AN130+50,50,"wait"),0))</f>
        <v>AT</v>
      </c>
      <c r="GK129" s="10" t="str">
        <f>IF(AND(GK128&gt;0,GK128&lt;&gt;"wait"),"AT",IF(AIL!$AO130="AI",IF(Sheet1!$D130&gt;AIL!$AN130+100,100,"wait"),0))</f>
        <v>wait</v>
      </c>
      <c r="GL129" s="10" t="str">
        <f>IF(AND(GL128&gt;0,GL128&lt;&gt;"wait"),"AT",IF(AIL!$AO130="AI",IF(Sheet1!$D130&gt;AIL!$AN130+150,150,"wait"),0))</f>
        <v>wait</v>
      </c>
      <c r="GM129" s="10" t="str">
        <f>IF(AND(GM128&gt;0,GM128&lt;&gt;"wait"),"AT",IF(AIL!$AO130="AI",IF(Sheet1!$D130&gt;AIL!$AN130+200,200,"wait"),0))</f>
        <v>wait</v>
      </c>
      <c r="GN129" s="10">
        <f t="shared" si="84"/>
        <v>-50</v>
      </c>
      <c r="GP129" s="10" t="str">
        <f>IF(AND(GP128&gt;0,GP128&lt;&gt;"wait"),"AT",IF(AIL!$AQ130="AI",IF(Sheet1!$E130&lt;AIL!$AP130-50,50,"wait"),0))</f>
        <v>AT</v>
      </c>
      <c r="GQ129" s="10" t="str">
        <f>IF(AND(GQ128&gt;0,GQ128&lt;&gt;"wait"),"AT",IF(AIL!$AQ130="AI",IF(Sheet1!$E130&lt;AIL!$AP130-100,100,"wait"),0))</f>
        <v>AT</v>
      </c>
      <c r="GR129" s="10" t="str">
        <f>IF(AND(GR128&gt;0,GR128&lt;&gt;"wait"),"AT",IF(AIL!$AQ130="AI",IF(Sheet1!$E130&lt;AIL!$AP130-150,150,"wait"),0))</f>
        <v>AT</v>
      </c>
      <c r="GS129" s="10" t="str">
        <f>IF(AND(GS128&gt;0,GS128&lt;&gt;"wait"),"AT",IF(AIL!$AQ130="AI",IF(Sheet1!$E130&lt;AIL!$AP130-200,200,"wait"),0))</f>
        <v>AT</v>
      </c>
      <c r="GT129" s="10" t="str">
        <f>IF(AND(GT128&gt;0,GT128&lt;&gt;"wait"),"AT",IF(AIL!$AQ130="AI",IF(Sheet1!$D130&gt;AIL!$AP130+50,50,"wait"),0))</f>
        <v>AT</v>
      </c>
      <c r="GU129" s="10" t="str">
        <f>IF(AND(GU128&gt;0,GU128&lt;&gt;"wait"),"AT",IF(AIL!$AQ130="AI",IF(Sheet1!$D130&gt;AIL!$AP130+100,100,"wait"),0))</f>
        <v>wait</v>
      </c>
      <c r="GV129" s="10" t="str">
        <f>IF(AND(GV128&gt;0,GV128&lt;&gt;"wait"),"AT",IF(AIL!$AQ130="AI",IF(Sheet1!$D130&gt;AIL!$AP130+150,150,"wait"),0))</f>
        <v>wait</v>
      </c>
      <c r="GW129" s="10" t="str">
        <f>IF(AND(GW128&gt;0,GW128&lt;&gt;"wait"),"AT",IF(AIL!$AQ130="AI",IF(Sheet1!$D130&gt;AIL!$AP130+200,200,"wait"),0))</f>
        <v>wait</v>
      </c>
      <c r="GX129" s="10">
        <f t="shared" si="85"/>
        <v>-50</v>
      </c>
      <c r="GZ129" s="10" t="str">
        <f>IF(AND(GZ128&gt;0,GZ128&lt;&gt;"wait"),"AT",IF(AIL!$AS130="AI",IF(Sheet1!$E130&lt;AIL!$AR130-50,50,"wait"),0))</f>
        <v>AT</v>
      </c>
      <c r="HA129" s="10" t="str">
        <f>IF(AND(HA128&gt;0,HA128&lt;&gt;"wait"),"AT",IF(AIL!$AS130="AI",IF(Sheet1!$E130&lt;AIL!$AR130-100,100,"wait"),0))</f>
        <v>AT</v>
      </c>
      <c r="HB129" s="10" t="str">
        <f>IF(AND(HB128&gt;0,HB128&lt;&gt;"wait"),"AT",IF(AIL!$AS130="AI",IF(Sheet1!$E130&lt;AIL!$AR130-150,150,"wait"),0))</f>
        <v>AT</v>
      </c>
      <c r="HC129" s="10" t="str">
        <f>IF(AND(HC128&gt;0,HC128&lt;&gt;"wait"),"AT",IF(AIL!$AS130="AI",IF(Sheet1!$E130&lt;AIL!$AR130-200,200,"wait"),0))</f>
        <v>AT</v>
      </c>
      <c r="HD129" s="10" t="str">
        <f>IF(AND(HD128&gt;0,HD128&lt;&gt;"wait"),"AT",IF(AIL!$AS130="AI",IF(Sheet1!$D130&gt;AIL!$AR130+50,50,"wait"),0))</f>
        <v>AT</v>
      </c>
      <c r="HE129" s="10" t="str">
        <f>IF(AND(HE128&gt;0,HE128&lt;&gt;"wait"),"AT",IF(AIL!$AS130="AI",IF(Sheet1!$D130&gt;AIL!$AR130+100,100,"wait"),0))</f>
        <v>wait</v>
      </c>
      <c r="HF129" s="10" t="str">
        <f>IF(AND(HF128&gt;0,HF128&lt;&gt;"wait"),"AT",IF(AIL!$AS130="AI",IF(Sheet1!$D130&gt;AIL!$AR130+150,150,"wait"),0))</f>
        <v>wait</v>
      </c>
      <c r="HG129" s="10" t="str">
        <f>IF(AND(HG128&gt;0,HG128&lt;&gt;"wait"),"AT",IF(AIL!$AS130="AI",IF(Sheet1!$D130&gt;AIL!$AR130+200,200,"wait"),0))</f>
        <v>wait</v>
      </c>
      <c r="HH129" s="10">
        <f t="shared" si="86"/>
        <v>-50</v>
      </c>
      <c r="HJ129" s="10" t="str">
        <f>IF(AND(HJ128&gt;0,HJ128&lt;&gt;"wait"),"AT",IF(AIL!$AU130="AI",IF(Sheet1!$E130&lt;AIL!$AT130-50,50,"wait"),0))</f>
        <v>AT</v>
      </c>
      <c r="HK129" s="10" t="str">
        <f>IF(AND(HK128&gt;0,HK128&lt;&gt;"wait"),"AT",IF(AIL!$AU130="AI",IF(Sheet1!$E130&lt;AIL!$AT130-100,100,"wait"),0))</f>
        <v>AT</v>
      </c>
      <c r="HL129" s="10" t="str">
        <f>IF(AND(HL128&gt;0,HL128&lt;&gt;"wait"),"AT",IF(AIL!$AU130="AI",IF(Sheet1!$E130&lt;AIL!$AT130-150,150,"wait"),0))</f>
        <v>AT</v>
      </c>
      <c r="HM129" s="10" t="str">
        <f>IF(AND(HM128&gt;0,HM128&lt;&gt;"wait"),"AT",IF(AIL!$AU130="AI",IF(Sheet1!$E130&lt;AIL!$AT130-200,200,"wait"),0))</f>
        <v>AT</v>
      </c>
      <c r="HN129" s="10" t="str">
        <f>IF(AND(HN128&gt;0,HN128&lt;&gt;"wait"),"AT",IF(AIL!$AU130="AI",IF(Sheet1!$D130&gt;AIL!$AT130+50,50,"wait"),0))</f>
        <v>AT</v>
      </c>
      <c r="HO129" s="10" t="str">
        <f>IF(AND(HO128&gt;0,HO128&lt;&gt;"wait"),"AT",IF(AIL!$AU130="AI",IF(Sheet1!$D130&gt;AIL!$AT130+100,100,"wait"),0))</f>
        <v>wait</v>
      </c>
      <c r="HP129" s="10" t="str">
        <f>IF(AND(HP128&gt;0,HP128&lt;&gt;"wait"),"AT",IF(AIL!$AU130="AI",IF(Sheet1!$D130&gt;AIL!$AT130+150,150,"wait"),0))</f>
        <v>wait</v>
      </c>
      <c r="HQ129" s="10" t="str">
        <f>IF(AND(HQ128&gt;0,HQ128&lt;&gt;"wait"),"AT",IF(AIL!$AU130="AI",IF(Sheet1!$D130&gt;AIL!$AT130+200,200,"wait"),0))</f>
        <v>wait</v>
      </c>
      <c r="HR129" s="10">
        <f t="shared" si="87"/>
        <v>-50</v>
      </c>
      <c r="HT129" s="10" t="str">
        <f>IF(AND(HT128&gt;0,HT128&lt;&gt;"wait"),"AT",IF(AIL!$AX130="AI",IF(Sheet1!$E130&lt;AIL!$AW130-50,50,"wait"),0))</f>
        <v>AT</v>
      </c>
      <c r="HU129" s="10" t="str">
        <f>IF(AND(HU128&gt;0,HU128&lt;&gt;"wait"),"AT",IF(AIL!$AX130="AI",IF(Sheet1!$E130&lt;AIL!$AW130-100,100,"wait"),0))</f>
        <v>AT</v>
      </c>
      <c r="HV129" s="10" t="str">
        <f>IF(AND(HV128&gt;0,HV128&lt;&gt;"wait"),"AT",IF(AIL!$AX130="AI",IF(Sheet1!$E130&lt;AIL!$AW130-150,150,"wait"),0))</f>
        <v>wait</v>
      </c>
      <c r="HW129" s="10" t="str">
        <f>IF(AND(HW128&gt;0,HW128&lt;&gt;"wait"),"AT",IF(AIL!$AX130="AI",IF(Sheet1!$E130&lt;AIL!$AW130-200,200,"wait"),0))</f>
        <v>wait</v>
      </c>
      <c r="HX129" s="10" t="str">
        <f>IF(AND(HX128&gt;0,HX128&lt;&gt;"wait"),"AT",IF(AIL!$AX130="AI",IF(Sheet1!$D130&gt;AIL!$AW130+50,50,"wait"),0))</f>
        <v>AT</v>
      </c>
      <c r="HY129" s="10" t="str">
        <f>IF(AND(HY128&gt;0,HY128&lt;&gt;"wait"),"AT",IF(AIL!$AX130="AI",IF(Sheet1!$D130&gt;AIL!$AW130+100,100,"wait"),0))</f>
        <v>AT</v>
      </c>
      <c r="HZ129" s="10" t="str">
        <f>IF(AND(HZ128&gt;0,HZ128&lt;&gt;"wait"),"AT",IF(AIL!$AX130="AI",IF(Sheet1!$D130&gt;AIL!$AW130+150,150,"wait"),0))</f>
        <v>wait</v>
      </c>
      <c r="IA129" s="10" t="str">
        <f>IF(AND(IA128&gt;0,IA128&lt;&gt;"wait"),"AT",IF(AIL!$AX130="AI",IF(Sheet1!$D130&gt;AIL!$AW130+200,200,"wait"),0))</f>
        <v>wait</v>
      </c>
      <c r="IB129" s="10">
        <f t="shared" si="88"/>
        <v>-100</v>
      </c>
      <c r="ID129" s="10" t="str">
        <f>IF(AND(ID128&gt;0,ID128&lt;&gt;"wait"),"AT",IF(AIL!$AZ130="AI",IF(Sheet1!$E130&lt;AIL!$AY130-50,50,"wait"),0))</f>
        <v>AT</v>
      </c>
      <c r="IE129" s="10" t="str">
        <f>IF(AND(IE128&gt;0,IE128&lt;&gt;"wait"),"AT",IF(AIL!$AZ130="AI",IF(Sheet1!$E130&lt;AIL!$AY130-100,100,"wait"),0))</f>
        <v>AT</v>
      </c>
      <c r="IF129" s="10" t="str">
        <f>IF(AND(IF128&gt;0,IF128&lt;&gt;"wait"),"AT",IF(AIL!$AZ130="AI",IF(Sheet1!$E130&lt;AIL!$AY130-150,150,"wait"),0))</f>
        <v>wait</v>
      </c>
      <c r="IG129" s="10" t="str">
        <f>IF(AND(IG128&gt;0,IG128&lt;&gt;"wait"),"AT",IF(AIL!$AZ130="AI",IF(Sheet1!$E130&lt;AIL!$AY130-200,200,"wait"),0))</f>
        <v>wait</v>
      </c>
      <c r="IH129" s="10" t="str">
        <f>IF(AND(IH128&gt;0,IH128&lt;&gt;"wait"),"AT",IF(AIL!$AZ130="AI",IF(Sheet1!$D130&gt;AIL!$AY130+50,50,"wait"),0))</f>
        <v>AT</v>
      </c>
      <c r="II129" s="10" t="str">
        <f>IF(AND(II128&gt;0,II128&lt;&gt;"wait"),"AT",IF(AIL!$AZ130="AI",IF(Sheet1!$D130&gt;AIL!$AY130+100,100,"wait"),0))</f>
        <v>AT</v>
      </c>
      <c r="IJ129" s="10" t="str">
        <f>IF(AND(IJ128&gt;0,IJ128&lt;&gt;"wait"),"AT",IF(AIL!$AZ130="AI",IF(Sheet1!$D130&gt;AIL!$AY130+150,150,"wait"),0))</f>
        <v>wait</v>
      </c>
      <c r="IK129" s="10" t="str">
        <f>IF(AND(IK128&gt;0,IK128&lt;&gt;"wait"),"AT",IF(AIL!$AZ130="AI",IF(Sheet1!$D130&gt;AIL!$AY130+200,200,"wait"),0))</f>
        <v>wait</v>
      </c>
      <c r="IL129" s="10">
        <f t="shared" si="89"/>
        <v>-100</v>
      </c>
      <c r="IN129" s="10" t="str">
        <f>IF(AND(IN128&gt;0,IN128&lt;&gt;"wait"),"AT",IF(AIL!$BB130="AI",IF(Sheet1!$E130&lt;AIL!$BA130-50,50,"wait"),0))</f>
        <v>AT</v>
      </c>
      <c r="IO129" s="10" t="str">
        <f>IF(AND(IO128&gt;0,IO128&lt;&gt;"wait"),"AT",IF(AIL!$BB130="AI",IF(Sheet1!$E130&lt;AIL!$BA130-100,100,"wait"),0))</f>
        <v>AT</v>
      </c>
      <c r="IP129" s="10" t="str">
        <f>IF(AND(IP128&gt;0,IP128&lt;&gt;"wait"),"AT",IF(AIL!$BB130="AI",IF(Sheet1!$E130&lt;AIL!$BA130-150,150,"wait"),0))</f>
        <v>wait</v>
      </c>
      <c r="IQ129" s="10" t="str">
        <f>IF(AND(IQ128&gt;0,IQ128&lt;&gt;"wait"),"AT",IF(AIL!$BB130="AI",IF(Sheet1!$E130&lt;AIL!$BA130-200,200,"wait"),0))</f>
        <v>wait</v>
      </c>
      <c r="IR129" s="10" t="str">
        <f>IF(AND(IR128&gt;0,IR128&lt;&gt;"wait"),"AT",IF(AIL!$BB130="AI",IF(Sheet1!$D130&gt;AIL!$BA130+50,50,"wait"),0))</f>
        <v>AT</v>
      </c>
      <c r="IS129" s="10" t="str">
        <f>IF(AND(IS128&gt;0,IS128&lt;&gt;"wait"),"AT",IF(AIL!$BB130="AI",IF(Sheet1!$D130&gt;AIL!$BA130+100,100,"wait"),0))</f>
        <v>AT</v>
      </c>
      <c r="IT129" s="10" t="str">
        <f>IF(AND(IT128&gt;0,IT128&lt;&gt;"wait"),"AT",IF(AIL!$BB130="AI",IF(Sheet1!$D130&gt;AIL!$BA130+150,150,"wait"),0))</f>
        <v>wait</v>
      </c>
      <c r="IU129" s="10" t="str">
        <f>IF(AND(IU128&gt;0,IU128&lt;&gt;"wait"),"AT",IF(AIL!$BB130="AI",IF(Sheet1!$D130&gt;AIL!$BA130+200,200,"wait"),0))</f>
        <v>wait</v>
      </c>
      <c r="IV129" s="10">
        <f t="shared" si="90"/>
        <v>-100</v>
      </c>
      <c r="IX129" s="10" t="str">
        <f>IF(AND(IX128&gt;0,IX128&lt;&gt;"wait"),"AT",IF(AIL!$BD130="AI",IF(Sheet1!$E130&lt;AIL!$BC130-50,50,"wait"),0))</f>
        <v>AT</v>
      </c>
      <c r="IY129" s="10" t="str">
        <f>IF(AND(IY128&gt;0,IY128&lt;&gt;"wait"),"AT",IF(AIL!$BD130="AI",IF(Sheet1!$E130&lt;AIL!$BC130-100,100,"wait"),0))</f>
        <v>AT</v>
      </c>
      <c r="IZ129" s="10" t="str">
        <f>IF(AND(IZ128&gt;0,IZ128&lt;&gt;"wait"),"AT",IF(AIL!$BD130="AI",IF(Sheet1!$E130&lt;AIL!$BC130-150,150,"wait"),0))</f>
        <v>wait</v>
      </c>
      <c r="JA129" s="10" t="str">
        <f>IF(AND(JA128&gt;0,JA128&lt;&gt;"wait"),"AT",IF(AIL!$BD130="AI",IF(Sheet1!$E130&lt;AIL!$BC130-200,200,"wait"),0))</f>
        <v>wait</v>
      </c>
      <c r="JB129" s="10" t="str">
        <f>IF(AND(JB128&gt;0,JB128&lt;&gt;"wait"),"AT",IF(AIL!$BD130="AI",IF(Sheet1!$D130&gt;AIL!$BC130+50,50,"wait"),0))</f>
        <v>AT</v>
      </c>
      <c r="JC129" s="10" t="str">
        <f>IF(AND(JC128&gt;0,JC128&lt;&gt;"wait"),"AT",IF(AIL!$BD130="AI",IF(Sheet1!$D130&gt;AIL!$BC130+100,100,"wait"),0))</f>
        <v>AT</v>
      </c>
      <c r="JD129" s="10" t="str">
        <f>IF(AND(JD128&gt;0,JD128&lt;&gt;"wait"),"AT",IF(AIL!$BD130="AI",IF(Sheet1!$D130&gt;AIL!$BC130+150,150,"wait"),0))</f>
        <v>wait</v>
      </c>
      <c r="JE129" s="10" t="str">
        <f>IF(AND(JE128&gt;0,JE128&lt;&gt;"wait"),"AT",IF(AIL!$BD130="AI",IF(Sheet1!$D130&gt;AIL!$BC130+200,200,"wait"),0))</f>
        <v>wait</v>
      </c>
      <c r="JF129" s="10">
        <f t="shared" si="91"/>
        <v>-100</v>
      </c>
      <c r="JH129" s="10" t="str">
        <f>IF(AND(JH128&gt;0,JH128&lt;&gt;"wait"),"AT",IF(AIL!$BF130="AI",IF(Sheet1!$E130&lt;AIL!$BE130-50,50,"wait"),0))</f>
        <v>AT</v>
      </c>
      <c r="JI129" s="10" t="str">
        <f>IF(AND(JI128&gt;0,JI128&lt;&gt;"wait"),"AT",IF(AIL!$BF130="AI",IF(Sheet1!$E130&lt;AIL!$BE130-100,100,"wait"),0))</f>
        <v>AT</v>
      </c>
      <c r="JJ129" s="10" t="str">
        <f>IF(AND(JJ128&gt;0,JJ128&lt;&gt;"wait"),"AT",IF(AIL!$BF130="AI",IF(Sheet1!$E130&lt;AIL!$BE130-150,150,"wait"),0))</f>
        <v>wait</v>
      </c>
      <c r="JK129" s="10" t="str">
        <f>IF(AND(JK128&gt;0,JK128&lt;&gt;"wait"),"AT",IF(AIL!$BF130="AI",IF(Sheet1!$E130&lt;AIL!$BE130-200,200,"wait"),0))</f>
        <v>wait</v>
      </c>
      <c r="JL129" s="10" t="str">
        <f>IF(AND(JL128&gt;0,JL128&lt;&gt;"wait"),"AT",IF(AIL!$BF130="AI",IF(Sheet1!$D130&gt;AIL!$BE130+50,50,"wait"),0))</f>
        <v>AT</v>
      </c>
      <c r="JM129" s="10" t="str">
        <f>IF(AND(JM128&gt;0,JM128&lt;&gt;"wait"),"AT",IF(AIL!$BF130="AI",IF(Sheet1!$D130&gt;AIL!$BE130+100,100,"wait"),0))</f>
        <v>AT</v>
      </c>
      <c r="JN129" s="10" t="str">
        <f>IF(AND(JN128&gt;0,JN128&lt;&gt;"wait"),"AT",IF(AIL!$BF130="AI",IF(Sheet1!$D130&gt;AIL!$BE130+150,150,"wait"),0))</f>
        <v>wait</v>
      </c>
      <c r="JO129" s="10" t="str">
        <f>IF(AND(JO128&gt;0,JO128&lt;&gt;"wait"),"AT",IF(AIL!$BF130="AI",IF(Sheet1!$D130&gt;AIL!$BE130+200,200,"wait"),0))</f>
        <v>wait</v>
      </c>
      <c r="JP129" s="10">
        <f t="shared" si="92"/>
        <v>-100</v>
      </c>
      <c r="JR129" s="10" t="str">
        <f>IF(AND(JR128&gt;0,JR128&lt;&gt;"wait"),"AT",IF(AIL!$BH130="AI",IF(Sheet1!$E130&lt;AIL!$BG130-50,50,"wait"),0))</f>
        <v>AT</v>
      </c>
      <c r="JS129" s="10" t="str">
        <f>IF(AND(JS128&gt;0,JS128&lt;&gt;"wait"),"AT",IF(AIL!$BH130="AI",IF(Sheet1!$E130&lt;AIL!$BG130-100,100,"wait"),0))</f>
        <v>AT</v>
      </c>
      <c r="JT129" s="10" t="str">
        <f>IF(AND(JT128&gt;0,JT128&lt;&gt;"wait"),"AT",IF(AIL!$BH130="AI",IF(Sheet1!$E130&lt;AIL!$BG130-150,150,"wait"),0))</f>
        <v>wait</v>
      </c>
      <c r="JU129" s="10" t="str">
        <f>IF(AND(JU128&gt;0,JU128&lt;&gt;"wait"),"AT",IF(AIL!$BH130="AI",IF(Sheet1!$E130&lt;AIL!$BG130-200,200,"wait"),0))</f>
        <v>wait</v>
      </c>
      <c r="JV129" s="10" t="str">
        <f>IF(AND(JV128&gt;0,JV128&lt;&gt;"wait"),"AT",IF(AIL!$BH130="AI",IF(Sheet1!$D130&gt;AIL!$BG130+50,50,"wait"),0))</f>
        <v>AT</v>
      </c>
      <c r="JW129" s="10" t="str">
        <f>IF(AND(JW128&gt;0,JW128&lt;&gt;"wait"),"AT",IF(AIL!$BH130="AI",IF(Sheet1!$D130&gt;AIL!$BG130+100,100,"wait"),0))</f>
        <v>wait</v>
      </c>
      <c r="JX129" s="10" t="str">
        <f>IF(AND(JX128&gt;0,JX128&lt;&gt;"wait"),"AT",IF(AIL!$BH130="AI",IF(Sheet1!$D130&gt;AIL!$BG130+150,150,"wait"),0))</f>
        <v>wait</v>
      </c>
      <c r="JY129" s="10" t="str">
        <f>IF(AND(JY128&gt;0,JY128&lt;&gt;"wait"),"AT",IF(AIL!$BH130="AI",IF(Sheet1!$D130&gt;AIL!$BG130+200,200,"wait"),0))</f>
        <v>wait</v>
      </c>
      <c r="JZ129" s="10">
        <f t="shared" si="93"/>
        <v>-50</v>
      </c>
      <c r="KB129" s="10" t="str">
        <f>IF(AND(KB128&gt;0,KB128&lt;&gt;"wait"),"AT",IF(AIL!$BJ130="AI",IF(Sheet1!$E130&lt;AIL!$BI130-50,50,"wait"),0))</f>
        <v>AT</v>
      </c>
      <c r="KC129" s="10" t="str">
        <f>IF(AND(KC128&gt;0,KC128&lt;&gt;"wait"),"AT",IF(AIL!$BJ130="AI",IF(Sheet1!$E130&lt;AIL!$BI130-100,100,"wait"),0))</f>
        <v>AT</v>
      </c>
      <c r="KD129" s="10" t="str">
        <f>IF(AND(KD128&gt;0,KD128&lt;&gt;"wait"),"AT",IF(AIL!$BJ130="AI",IF(Sheet1!$E130&lt;AIL!$BI130-150,150,"wait"),0))</f>
        <v>wait</v>
      </c>
      <c r="KE129" s="10" t="str">
        <f>IF(AND(KE128&gt;0,KE128&lt;&gt;"wait"),"AT",IF(AIL!$BJ130="AI",IF(Sheet1!$E130&lt;AIL!$BI130-200,200,"wait"),0))</f>
        <v>wait</v>
      </c>
      <c r="KF129" s="10" t="str">
        <f>IF(AND(KF128&gt;0,KF128&lt;&gt;"wait"),"AT",IF(AIL!$BJ130="AI",IF(Sheet1!$D130&gt;AIL!$BI130+50,50,"wait"),0))</f>
        <v>AT</v>
      </c>
      <c r="KG129" s="10" t="str">
        <f>IF(AND(KG128&gt;0,KG128&lt;&gt;"wait"),"AT",IF(AIL!$BJ130="AI",IF(Sheet1!$D130&gt;AIL!$BI130+100,100,"wait"),0))</f>
        <v>AT</v>
      </c>
      <c r="KH129" s="10" t="str">
        <f>IF(AND(KH128&gt;0,KH128&lt;&gt;"wait"),"AT",IF(AIL!$BJ130="AI",IF(Sheet1!$D130&gt;AIL!$BI130+150,150,"wait"),0))</f>
        <v>wait</v>
      </c>
      <c r="KI129" s="10" t="str">
        <f>IF(AND(KI128&gt;0,KI128&lt;&gt;"wait"),"AT",IF(AIL!$BJ130="AI",IF(Sheet1!$D130&gt;AIL!$BI130+200,200,"wait"),0))</f>
        <v>wait</v>
      </c>
      <c r="KJ129" s="10">
        <f t="shared" si="94"/>
        <v>-100</v>
      </c>
      <c r="KL129" s="10" t="str">
        <f>IF(AND(KL128&gt;0,KL128&lt;&gt;"wait"),"AT",IF(AIL!$BL130="AI",IF(Sheet1!$E130&lt;AIL!$BK130-50,50,"wait"),0))</f>
        <v>AT</v>
      </c>
      <c r="KM129" s="10" t="str">
        <f>IF(AND(KM128&gt;0,KM128&lt;&gt;"wait"),"AT",IF(AIL!$BL130="AI",IF(Sheet1!$E130&lt;AIL!$BK130-100,100,"wait"),0))</f>
        <v>wait</v>
      </c>
      <c r="KN129" s="10" t="str">
        <f>IF(AND(KN128&gt;0,KN128&lt;&gt;"wait"),"AT",IF(AIL!$BL130="AI",IF(Sheet1!$E130&lt;AIL!$BK130-150,150,"wait"),0))</f>
        <v>wait</v>
      </c>
      <c r="KO129" s="10" t="str">
        <f>IF(AND(KO128&gt;0,KO128&lt;&gt;"wait"),"AT",IF(AIL!$BL130="AI",IF(Sheet1!$E130&lt;AIL!$BK130-200,200,"wait"),0))</f>
        <v>wait</v>
      </c>
      <c r="KP129" s="10" t="str">
        <f>IF(AND(KP128&gt;0,KP128&lt;&gt;"wait"),"AT",IF(AIL!$BL130="AI",IF(Sheet1!$D130&gt;AIL!$BK130+50,50,"wait"),0))</f>
        <v>AT</v>
      </c>
      <c r="KQ129" s="10" t="str">
        <f>IF(AND(KQ128&gt;0,KQ128&lt;&gt;"wait"),"AT",IF(AIL!$BL130="AI",IF(Sheet1!$D130&gt;AIL!$BK130+100,100,"wait"),0))</f>
        <v>AT</v>
      </c>
      <c r="KR129" s="10" t="str">
        <f>IF(AND(KR128&gt;0,KR128&lt;&gt;"wait"),"AT",IF(AIL!$BL130="AI",IF(Sheet1!$D130&gt;AIL!$BK130+150,150,"wait"),0))</f>
        <v>AT</v>
      </c>
      <c r="KS129" s="10" t="str">
        <f>IF(AND(KS128&gt;0,KS128&lt;&gt;"wait"),"AT",IF(AIL!$BL130="AI",IF(Sheet1!$D130&gt;AIL!$BK130+200,200,"wait"),0))</f>
        <v>wait</v>
      </c>
      <c r="KT129" s="10">
        <f t="shared" si="95"/>
        <v>-150</v>
      </c>
      <c r="KV129" s="10" t="str">
        <f>IF(AND(KV128&gt;0,KV128&lt;&gt;"wait"),"AT",IF(AIL!$BN130="AI",IF(Sheet1!$E130&lt;AIL!$BM130-50,50,"wait"),0))</f>
        <v>AT</v>
      </c>
      <c r="KW129" s="10" t="str">
        <f>IF(AND(KW128&gt;0,KW128&lt;&gt;"wait"),"AT",IF(AIL!$BN130="AI",IF(Sheet1!$E130&lt;AIL!$BM130-100,100,"wait"),0))</f>
        <v>wait</v>
      </c>
      <c r="KX129" s="10" t="str">
        <f>IF(AND(KX128&gt;0,KX128&lt;&gt;"wait"),"AT",IF(AIL!$BN130="AI",IF(Sheet1!$E130&lt;AIL!$BM130-150,150,"wait"),0))</f>
        <v>wait</v>
      </c>
      <c r="KY129" s="10" t="str">
        <f>IF(AND(KY128&gt;0,KY128&lt;&gt;"wait"),"AT",IF(AIL!$BN130="AI",IF(Sheet1!$E130&lt;AIL!$BM130-200,200,"wait"),0))</f>
        <v>wait</v>
      </c>
      <c r="KZ129" s="10" t="str">
        <f>IF(AND(KZ128&gt;0,KZ128&lt;&gt;"wait"),"AT",IF(AIL!$BN130="AI",IF(Sheet1!$D130&gt;AIL!$BM130+50,50,"wait"),0))</f>
        <v>AT</v>
      </c>
      <c r="LA129" s="10" t="str">
        <f>IF(AND(LA128&gt;0,LA128&lt;&gt;"wait"),"AT",IF(AIL!$BN130="AI",IF(Sheet1!$D130&gt;AIL!$BM130+100,100,"wait"),0))</f>
        <v>AT</v>
      </c>
      <c r="LB129" s="10" t="str">
        <f>IF(AND(LB128&gt;0,LB128&lt;&gt;"wait"),"AT",IF(AIL!$BN130="AI",IF(Sheet1!$D130&gt;AIL!$BM130+150,150,"wait"),0))</f>
        <v>AT</v>
      </c>
      <c r="LC129" s="10" t="str">
        <f>IF(AND(LC128&gt;0,LC128&lt;&gt;"wait"),"AT",IF(AIL!$BN130="AI",IF(Sheet1!$D130&gt;AIL!$BM130+200,200,"wait"),0))</f>
        <v>wait</v>
      </c>
      <c r="LD129" s="10">
        <f t="shared" si="96"/>
        <v>-150</v>
      </c>
      <c r="LF129" s="10" t="str">
        <f>IF(AND(LF128&gt;0,LF128&lt;&gt;"wait"),"AT",IF(AIL!$BP130="AI",IF(Sheet1!$E130&lt;AIL!$BO130-50,50,"wait"),0))</f>
        <v>AT</v>
      </c>
      <c r="LG129" s="10" t="str">
        <f>IF(AND(LG128&gt;0,LG128&lt;&gt;"wait"),"AT",IF(AIL!$BP130="AI",IF(Sheet1!$E130&lt;AIL!$BO130-100,100,"wait"),0))</f>
        <v>wait</v>
      </c>
      <c r="LH129" s="10" t="str">
        <f>IF(AND(LH128&gt;0,LH128&lt;&gt;"wait"),"AT",IF(AIL!$BP130="AI",IF(Sheet1!$E130&lt;AIL!$BO130-150,150,"wait"),0))</f>
        <v>wait</v>
      </c>
      <c r="LI129" s="10" t="str">
        <f>IF(AND(LI128&gt;0,LI128&lt;&gt;"wait"),"AT",IF(AIL!$BP130="AI",IF(Sheet1!$E130&lt;AIL!$BO130-200,200,"wait"),0))</f>
        <v>wait</v>
      </c>
      <c r="LJ129" s="10" t="str">
        <f>IF(AND(LJ128&gt;0,LJ128&lt;&gt;"wait"),"AT",IF(AIL!$BP130="AI",IF(Sheet1!$D130&gt;AIL!$BO130+50,50,"wait"),0))</f>
        <v>AT</v>
      </c>
      <c r="LK129" s="10" t="str">
        <f>IF(AND(LK128&gt;0,LK128&lt;&gt;"wait"),"AT",IF(AIL!$BP130="AI",IF(Sheet1!$D130&gt;AIL!$BO130+100,100,"wait"),0))</f>
        <v>AT</v>
      </c>
      <c r="LL129" s="10" t="str">
        <f>IF(AND(LL128&gt;0,LL128&lt;&gt;"wait"),"AT",IF(AIL!$BP130="AI",IF(Sheet1!$D130&gt;AIL!$BO130+150,150,"wait"),0))</f>
        <v>AT</v>
      </c>
      <c r="LM129" s="10" t="str">
        <f>IF(AND(LM128&gt;0,LM128&lt;&gt;"wait"),"AT",IF(AIL!$BP130="AI",IF(Sheet1!$D130&gt;AIL!$BO130+200,200,"wait"),0))</f>
        <v>wait</v>
      </c>
      <c r="LN129" s="10">
        <f t="shared" si="97"/>
        <v>-150</v>
      </c>
      <c r="LP129" s="10" t="str">
        <f>IF(AND(LP128&gt;0,LP128&lt;&gt;"wait"),"AT",IF(AIL!$BR130="AI",IF(Sheet1!$E130&lt;AIL!$BQ130-50,50,"wait"),0))</f>
        <v>AT</v>
      </c>
      <c r="LQ129" s="10" t="str">
        <f>IF(AND(LQ128&gt;0,LQ128&lt;&gt;"wait"),"AT",IF(AIL!$BR130="AI",IF(Sheet1!$E130&lt;AIL!$BQ130-100,100,"wait"),0))</f>
        <v>wait</v>
      </c>
      <c r="LR129" s="10" t="str">
        <f>IF(AND(LR128&gt;0,LR128&lt;&gt;"wait"),"AT",IF(AIL!$BR130="AI",IF(Sheet1!$E130&lt;AIL!$BQ130-150,150,"wait"),0))</f>
        <v>wait</v>
      </c>
      <c r="LS129" s="10" t="str">
        <f>IF(AND(LS128&gt;0,LS128&lt;&gt;"wait"),"AT",IF(AIL!$BR130="AI",IF(Sheet1!$E130&lt;AIL!$BQ130-200,200,"wait"),0))</f>
        <v>wait</v>
      </c>
      <c r="LT129" s="10" t="str">
        <f>IF(AND(LT128&gt;0,LT128&lt;&gt;"wait"),"AT",IF(AIL!$BR130="AI",IF(Sheet1!$D130&gt;AIL!$BQ130+50,50,"wait"),0))</f>
        <v>AT</v>
      </c>
      <c r="LU129" s="10" t="str">
        <f>IF(AND(LU128&gt;0,LU128&lt;&gt;"wait"),"AT",IF(AIL!$BR130="AI",IF(Sheet1!$D130&gt;AIL!$BQ130+100,100,"wait"),0))</f>
        <v>AT</v>
      </c>
      <c r="LV129" s="10" t="str">
        <f>IF(AND(LV128&gt;0,LV128&lt;&gt;"wait"),"AT",IF(AIL!$BR130="AI",IF(Sheet1!$D130&gt;AIL!$BQ130+150,150,"wait"),0))</f>
        <v>AT</v>
      </c>
      <c r="LW129" s="10" t="str">
        <f>IF(AND(LW128&gt;0,LW128&lt;&gt;"wait"),"AT",IF(AIL!$BR130="AI",IF(Sheet1!$D130&gt;AIL!$BQ130+200,200,"wait"),0))</f>
        <v>wait</v>
      </c>
      <c r="LX129" s="10">
        <f t="shared" si="98"/>
        <v>-150</v>
      </c>
    </row>
    <row r="130" spans="1:336" x14ac:dyDescent="0.3">
      <c r="A130" t="str">
        <f>Sheet1!B130</f>
        <v>03/01 11:23</v>
      </c>
      <c r="B130">
        <f>Sheet1!D130</f>
        <v>29203</v>
      </c>
      <c r="C130">
        <f>Sheet1!E130</f>
        <v>29188</v>
      </c>
      <c r="E130">
        <f>MAX($B130:$B$162)</f>
        <v>29241</v>
      </c>
      <c r="F130">
        <f>MIN($C130:$C$162)</f>
        <v>29134</v>
      </c>
      <c r="H130" s="8" t="str">
        <f>IF(AND(H129&gt;0,H129&lt;&gt;"wait"),"AT",IF(AIL!$D131="AI",IF(Sheet1!$E131&lt;AIL!$C131-50,50,"wait"),0))</f>
        <v>AT</v>
      </c>
      <c r="I130" s="8" t="str">
        <f>IF(AND(I129&gt;0,I129&lt;&gt;"wait"),"AT",IF(AIL!$D131="AI",IF(Sheet1!$E131&lt;AIL!$C131-100,100,"wait"),0))</f>
        <v>AT</v>
      </c>
      <c r="J130" s="8" t="str">
        <f>IF(AND(J129&gt;0,J129&lt;&gt;"wait"),"AT",IF(AIL!$D131="AI",IF(Sheet1!$E131&lt;AIL!$C131-150,150,"wait"),0))</f>
        <v>AT</v>
      </c>
      <c r="K130" s="8" t="str">
        <f>IF(AND(K129&gt;0,K129&lt;&gt;"wait"),"AT",IF(AIL!$D131="AI",IF(Sheet1!$E131&lt;AIL!$C131-200,200,"wait"),0))</f>
        <v>AT</v>
      </c>
      <c r="L130" s="8" t="str">
        <f>IF(AND(L129&gt;0,L129&lt;&gt;"wait"),"AT",IF(AIL!$D131="AI",IF(Sheet1!$D131&gt;AIL!$C131+50,50,"wait"),0))</f>
        <v>AT</v>
      </c>
      <c r="M130" s="8" t="str">
        <f>IF(AND(M129&gt;0,M129&lt;&gt;"wait"),"AT",IF(AIL!$D131="AI",IF(Sheet1!$D131&gt;AIL!$C131+100,100,"wait"),0))</f>
        <v>wait</v>
      </c>
      <c r="N130" s="8" t="str">
        <f>IF(AND(N129&gt;0,N129&lt;&gt;"wait"),"AT",IF(AIL!$D131="AI",IF(Sheet1!$D131&gt;AIL!$C131+150,150,"wait"),0))</f>
        <v>wait</v>
      </c>
      <c r="O130" s="8" t="str">
        <f>IF(AND(O129&gt;0,O129&lt;&gt;"wait"),"AT",IF(AIL!$D131="AI",IF(Sheet1!$D131&gt;AIL!$C131+200,200,"wait"),0))</f>
        <v>wait</v>
      </c>
      <c r="P130" s="8">
        <f t="shared" si="99"/>
        <v>-50</v>
      </c>
      <c r="R130" s="8" t="str">
        <f>IF(AND(R129&gt;0,R129&lt;&gt;"wait"),"AT",IF(AIL!$F131="AI",IF(Sheet1!$E131&lt;AIL!$E131-50,50,"wait"),0))</f>
        <v>AT</v>
      </c>
      <c r="S130" s="8" t="str">
        <f>IF(AND(S129&gt;0,S129&lt;&gt;"wait"),"AT",IF(AIL!$F131="AI",IF(Sheet1!$E131&lt;AIL!$E131-100,100,"wait"),0))</f>
        <v>AT</v>
      </c>
      <c r="T130" s="8" t="str">
        <f>IF(AND(T129&gt;0,T129&lt;&gt;"wait"),"AT",IF(AIL!$F131="AI",IF(Sheet1!$E131&lt;AIL!$E131-150,150,"wait"),0))</f>
        <v>AT</v>
      </c>
      <c r="U130" s="8" t="str">
        <f>IF(AND(U129&gt;0,U129&lt;&gt;"wait"),"AT",IF(AIL!$F131="AI",IF(Sheet1!$E131&lt;AIL!$E131-200,200,"wait"),0))</f>
        <v>AT</v>
      </c>
      <c r="V130" s="8" t="str">
        <f>IF(AND(V129&gt;0,V129&lt;&gt;"wait"),"AT",IF(AIL!$F131="AI",IF(Sheet1!$D131&gt;AIL!$E131+50,50,"wait"),0))</f>
        <v>AT</v>
      </c>
      <c r="W130" s="8" t="str">
        <f>IF(AND(W129&gt;0,W129&lt;&gt;"wait"),"AT",IF(AIL!$F131="AI",IF(Sheet1!$D131&gt;AIL!$E131+100,100,"wait"),0))</f>
        <v>wait</v>
      </c>
      <c r="X130" s="8" t="str">
        <f>IF(AND(X129&gt;0,X129&lt;&gt;"wait"),"AT",IF(AIL!$F131="AI",IF(Sheet1!$D131&gt;AIL!$E131+150,150,"wait"),0))</f>
        <v>wait</v>
      </c>
      <c r="Y130" s="8" t="str">
        <f>IF(AND(Y129&gt;0,Y129&lt;&gt;"wait"),"AT",IF(AIL!$F131="AI",IF(Sheet1!$D131&gt;AIL!$E131+200,200,"wait"),0))</f>
        <v>wait</v>
      </c>
      <c r="Z130" s="8">
        <f t="shared" si="100"/>
        <v>-50</v>
      </c>
      <c r="AB130" s="8" t="str">
        <f>IF(AND(AB129&gt;0,AB129&lt;&gt;"wait"),"AT",IF(AIL!$H131="AI",IF(Sheet1!$E131&lt;AIL!$G131-50,50,"wait"),0))</f>
        <v>AT</v>
      </c>
      <c r="AC130" s="8" t="str">
        <f>IF(AND(AC129&gt;0,AC129&lt;&gt;"wait"),"AT",IF(AIL!$H131="AI",IF(Sheet1!$E131&lt;AIL!$G131-100,100,"wait"),0))</f>
        <v>AT</v>
      </c>
      <c r="AD130" s="8" t="str">
        <f>IF(AND(AD129&gt;0,AD129&lt;&gt;"wait"),"AT",IF(AIL!$H131="AI",IF(Sheet1!$E131&lt;AIL!$G131-150,150,"wait"),0))</f>
        <v>AT</v>
      </c>
      <c r="AE130" s="8" t="str">
        <f>IF(AND(AE129&gt;0,AE129&lt;&gt;"wait"),"AT",IF(AIL!$H131="AI",IF(Sheet1!$E131&lt;AIL!$G131-200,200,"wait"),0))</f>
        <v>AT</v>
      </c>
      <c r="AF130" s="8" t="str">
        <f>IF(AND(AF129&gt;0,AF129&lt;&gt;"wait"),"AT",IF(AIL!$H131="AI",IF(Sheet1!$D131&gt;AIL!$G131+50,50,"wait"),0))</f>
        <v>AT</v>
      </c>
      <c r="AG130" s="8" t="str">
        <f>IF(AND(AG129&gt;0,AG129&lt;&gt;"wait"),"AT",IF(AIL!$H131="AI",IF(Sheet1!$D131&gt;AIL!$G131+100,100,"wait"),0))</f>
        <v>wait</v>
      </c>
      <c r="AH130" s="8" t="str">
        <f>IF(AND(AH129&gt;0,AH129&lt;&gt;"wait"),"AT",IF(AIL!$H131="AI",IF(Sheet1!$D131&gt;AIL!$G131+150,150,"wait"),0))</f>
        <v>wait</v>
      </c>
      <c r="AI130" s="8" t="str">
        <f>IF(AND(AI129&gt;0,AI129&lt;&gt;"wait"),"AT",IF(AIL!$H131="AI",IF(Sheet1!$D131&gt;AIL!$G131+200,200,"wait"),0))</f>
        <v>wait</v>
      </c>
      <c r="AJ130" s="8">
        <f t="shared" si="101"/>
        <v>-50</v>
      </c>
      <c r="AL130" s="8" t="str">
        <f>IF(AND(AL129&gt;0,AL129&lt;&gt;"wait"),"AT",IF(AIL!$J131="AI",IF(Sheet1!$E131&lt;AIL!$I131-50,50,"wait"),0))</f>
        <v>AT</v>
      </c>
      <c r="AM130" s="8" t="str">
        <f>IF(AND(AM129&gt;0,AM129&lt;&gt;"wait"),"AT",IF(AIL!$J131="AI",IF(Sheet1!$E131&lt;AIL!$I131-100,100,"wait"),0))</f>
        <v>AT</v>
      </c>
      <c r="AN130" s="8" t="str">
        <f>IF(AND(AN129&gt;0,AN129&lt;&gt;"wait"),"AT",IF(AIL!$J131="AI",IF(Sheet1!$E131&lt;AIL!$I131-150,150,"wait"),0))</f>
        <v>AT</v>
      </c>
      <c r="AO130" s="8" t="str">
        <f>IF(AND(AO129&gt;0,AO129&lt;&gt;"wait"),"AT",IF(AIL!$J131="AI",IF(Sheet1!$E131&lt;AIL!$I131-200,200,"wait"),0))</f>
        <v>AT</v>
      </c>
      <c r="AP130" s="8" t="str">
        <f>IF(AND(AP129&gt;0,AP129&lt;&gt;"wait"),"AT",IF(AIL!$J131="AI",IF(Sheet1!$D131&gt;AIL!$I131+50,50,"wait"),0))</f>
        <v>AT</v>
      </c>
      <c r="AQ130" s="8" t="str">
        <f>IF(AND(AQ129&gt;0,AQ129&lt;&gt;"wait"),"AT",IF(AIL!$J131="AI",IF(Sheet1!$D131&gt;AIL!$I131+100,100,"wait"),0))</f>
        <v>wait</v>
      </c>
      <c r="AR130" s="8" t="str">
        <f>IF(AND(AR129&gt;0,AR129&lt;&gt;"wait"),"AT",IF(AIL!$J131="AI",IF(Sheet1!$D131&gt;AIL!$I131+150,150,"wait"),0))</f>
        <v>wait</v>
      </c>
      <c r="AS130" s="8" t="str">
        <f>IF(AND(AS129&gt;0,AS129&lt;&gt;"wait"),"AT",IF(AIL!$J131="AI",IF(Sheet1!$D131&gt;AIL!$I131+200,200,"wait"),0))</f>
        <v>wait</v>
      </c>
      <c r="AT130" s="8">
        <f t="shared" si="102"/>
        <v>-50</v>
      </c>
      <c r="AU130" s="8"/>
      <c r="AV130" s="8" t="str">
        <f>IF(AND(AV129&gt;0,AV129&lt;&gt;"wait"),"AT",IF(AIL!$L131="AI",IF(Sheet1!$E131&lt;AIL!$K131-50,50,"wait"),0))</f>
        <v>AT</v>
      </c>
      <c r="AW130" s="8" t="str">
        <f>IF(AND(AW129&gt;0,AW129&lt;&gt;"wait"),"AT",IF(AIL!$L131="AI",IF(Sheet1!$E131&lt;AIL!$K131-100,100,"wait"),0))</f>
        <v>AT</v>
      </c>
      <c r="AX130" s="8" t="str">
        <f>IF(AND(AX129&gt;0,AX129&lt;&gt;"wait"),"AT",IF(AIL!$L131="AI",IF(Sheet1!$E131&lt;AIL!$K131-150,150,"wait"),0))</f>
        <v>AT</v>
      </c>
      <c r="AY130" s="8" t="str">
        <f>IF(AND(AY129&gt;0,AY129&lt;&gt;"wait"),"AT",IF(AIL!$L131="AI",IF(Sheet1!$E131&lt;AIL!$K131-200,200,"wait"),0))</f>
        <v>AT</v>
      </c>
      <c r="AZ130" s="8" t="str">
        <f>IF(AND(AZ129&gt;0,AZ129&lt;&gt;"wait"),"AT",IF(AIL!$L131="AI",IF(Sheet1!$D131&gt;AIL!$K131+50,50,"wait"),0))</f>
        <v>AT</v>
      </c>
      <c r="BA130" s="8" t="str">
        <f>IF(AND(BA129&gt;0,BA129&lt;&gt;"wait"),"AT",IF(AIL!$L131="AI",IF(Sheet1!$D131&gt;AIL!$K131+100,100,"wait"),0))</f>
        <v>wait</v>
      </c>
      <c r="BB130" s="8" t="str">
        <f>IF(AND(BB129&gt;0,BB129&lt;&gt;"wait"),"AT",IF(AIL!$L131="AI",IF(Sheet1!$D131&gt;AIL!$K131+150,150,"wait"),0))</f>
        <v>wait</v>
      </c>
      <c r="BC130" s="8" t="str">
        <f>IF(AND(BC129&gt;0,BC129&lt;&gt;"wait"),"AT",IF(AIL!$L131="AI",IF(Sheet1!$D131&gt;AIL!$K131+200,200,"wait"),0))</f>
        <v>wait</v>
      </c>
      <c r="BD130" s="8">
        <f t="shared" si="103"/>
        <v>-50</v>
      </c>
      <c r="BE130" s="8"/>
      <c r="BF130" s="8" t="str">
        <f>IF(AND(BF129&gt;0,BF129&lt;&gt;"wait"),"AT",IF(AIL!$N131="AI",IF(Sheet1!$E131&lt;AIL!$M131-50,50,"wait"),0))</f>
        <v>AT</v>
      </c>
      <c r="BG130" s="8" t="str">
        <f>IF(AND(BG129&gt;0,BG129&lt;&gt;"wait"),"AT",IF(AIL!$N131="AI",IF(Sheet1!$E131&lt;AIL!$M131-100,100,"wait"),0))</f>
        <v>AT</v>
      </c>
      <c r="BH130" s="8" t="str">
        <f>IF(AND(BH129&gt;0,BH129&lt;&gt;"wait"),"AT",IF(AIL!$N131="AI",IF(Sheet1!$E131&lt;AIL!$M131-150,150,"wait"),0))</f>
        <v>AT</v>
      </c>
      <c r="BI130" s="8" t="str">
        <f>IF(AND(BI129&gt;0,BI129&lt;&gt;"wait"),"AT",IF(AIL!$N131="AI",IF(Sheet1!$E131&lt;AIL!$M131-200,200,"wait"),0))</f>
        <v>AT</v>
      </c>
      <c r="BJ130" s="8" t="str">
        <f>IF(AND(BJ129&gt;0,BJ129&lt;&gt;"wait"),"AT",IF(AIL!$N131="AI",IF(Sheet1!$D131&gt;AIL!$M131+50,50,"wait"),0))</f>
        <v>AT</v>
      </c>
      <c r="BK130" s="8" t="str">
        <f>IF(AND(BK129&gt;0,BK129&lt;&gt;"wait"),"AT",IF(AIL!$N131="AI",IF(Sheet1!$D131&gt;AIL!$M131+100,100,"wait"),0))</f>
        <v>wait</v>
      </c>
      <c r="BL130" s="8" t="str">
        <f>IF(AND(BL129&gt;0,BL129&lt;&gt;"wait"),"AT",IF(AIL!$N131="AI",IF(Sheet1!$D131&gt;AIL!$M131+150,150,"wait"),0))</f>
        <v>wait</v>
      </c>
      <c r="BM130" s="8" t="str">
        <f>IF(AND(BM129&gt;0,BM129&lt;&gt;"wait"),"AT",IF(AIL!$N131="AI",IF(Sheet1!$D131&gt;AIL!$M131+200,200,"wait"),0))</f>
        <v>wait</v>
      </c>
      <c r="BN130" s="8">
        <f t="shared" si="104"/>
        <v>-50</v>
      </c>
      <c r="BO130" s="8"/>
      <c r="BP130" s="8" t="str">
        <f>IF(AND(BP129&gt;0,BP129&lt;&gt;"wait"),"AT",IF(AIL!$P131="AI",IF(Sheet1!$E131&lt;AIL!$O131-50,50,"wait"),0))</f>
        <v>AT</v>
      </c>
      <c r="BQ130" s="8" t="str">
        <f>IF(AND(BQ129&gt;0,BQ129&lt;&gt;"wait"),"AT",IF(AIL!$P131="AI",IF(Sheet1!$E131&lt;AIL!$O131-100,100,"wait"),0))</f>
        <v>AT</v>
      </c>
      <c r="BR130" s="8" t="str">
        <f>IF(AND(BR129&gt;0,BR129&lt;&gt;"wait"),"AT",IF(AIL!$P131="AI",IF(Sheet1!$E131&lt;AIL!$O131-150,150,"wait"),0))</f>
        <v>AT</v>
      </c>
      <c r="BS130" s="8" t="str">
        <f>IF(AND(BS129&gt;0,BS129&lt;&gt;"wait"),"AT",IF(AIL!$P131="AI",IF(Sheet1!$E131&lt;AIL!$O131-200,200,"wait"),0))</f>
        <v>AT</v>
      </c>
      <c r="BT130" s="8" t="str">
        <f>IF(AND(BT129&gt;0,BT129&lt;&gt;"wait"),"AT",IF(AIL!$P131="AI",IF(Sheet1!$D131&gt;AIL!$O131+50,50,"wait"),0))</f>
        <v>AT</v>
      </c>
      <c r="BU130" s="8" t="str">
        <f>IF(AND(BU129&gt;0,BU129&lt;&gt;"wait"),"AT",IF(AIL!$P131="AI",IF(Sheet1!$D131&gt;AIL!$O131+100,100,"wait"),0))</f>
        <v>wait</v>
      </c>
      <c r="BV130" s="8" t="str">
        <f>IF(AND(BV129&gt;0,BV129&lt;&gt;"wait"),"AT",IF(AIL!$P131="AI",IF(Sheet1!$D131&gt;AIL!$O131+150,150,"wait"),0))</f>
        <v>wait</v>
      </c>
      <c r="BW130" s="8" t="str">
        <f>IF(AND(BW129&gt;0,BW129&lt;&gt;"wait"),"AT",IF(AIL!$P131="AI",IF(Sheet1!$D131&gt;AIL!$O131+200,200,"wait"),0))</f>
        <v>wait</v>
      </c>
      <c r="BX130" s="8">
        <f t="shared" si="105"/>
        <v>-50</v>
      </c>
      <c r="BY130" s="8"/>
      <c r="BZ130" s="8" t="str">
        <f>IF(AND(BZ129&gt;0,BZ129&lt;&gt;"wait"),"AT",IF(AIL!$R131="AI",IF(Sheet1!$E131&lt;AIL!$Q131-50,50,"wait"),0))</f>
        <v>AT</v>
      </c>
      <c r="CA130" s="8" t="str">
        <f>IF(AND(CA129&gt;0,CA129&lt;&gt;"wait"),"AT",IF(AIL!$R131="AI",IF(Sheet1!$E131&lt;AIL!$Q131-100,100,"wait"),0))</f>
        <v>AT</v>
      </c>
      <c r="CB130" s="8" t="str">
        <f>IF(AND(CB129&gt;0,CB129&lt;&gt;"wait"),"AT",IF(AIL!$R131="AI",IF(Sheet1!$E131&lt;AIL!$Q131-150,150,"wait"),0))</f>
        <v>AT</v>
      </c>
      <c r="CC130" s="8" t="str">
        <f>IF(AND(CC129&gt;0,CC129&lt;&gt;"wait"),"AT",IF(AIL!$R131="AI",IF(Sheet1!$E131&lt;AIL!$Q131-200,200,"wait"),0))</f>
        <v>AT</v>
      </c>
      <c r="CD130" s="8" t="str">
        <f>IF(AND(CD129&gt;0,CD129&lt;&gt;"wait"),"AT",IF(AIL!$R131="AI",IF(Sheet1!$D131&gt;AIL!$Q131+50,50,"wait"),0))</f>
        <v>AT</v>
      </c>
      <c r="CE130" s="8" t="str">
        <f>IF(AND(CE129&gt;0,CE129&lt;&gt;"wait"),"AT",IF(AIL!$R131="AI",IF(Sheet1!$D131&gt;AIL!$Q131+100,100,"wait"),0))</f>
        <v>wait</v>
      </c>
      <c r="CF130" s="8" t="str">
        <f>IF(AND(CF129&gt;0,CF129&lt;&gt;"wait"),"AT",IF(AIL!$R131="AI",IF(Sheet1!$D131&gt;AIL!$Q131+150,150,"wait"),0))</f>
        <v>wait</v>
      </c>
      <c r="CG130" s="8" t="str">
        <f>IF(AND(CG129&gt;0,CG129&lt;&gt;"wait"),"AT",IF(AIL!$R131="AI",IF(Sheet1!$D131&gt;AIL!$Q131+200,200,"wait"),0))</f>
        <v>wait</v>
      </c>
      <c r="CH130" s="8">
        <f t="shared" si="106"/>
        <v>-50</v>
      </c>
      <c r="CI130" s="8"/>
      <c r="CJ130" s="8" t="str">
        <f>IF(AND(CJ129&gt;0,CJ129&lt;&gt;"wait"),"AT",IF(AIL!$T131="AI",IF(Sheet1!$E131&lt;AIL!$S131-50,50,"wait"),0))</f>
        <v>AT</v>
      </c>
      <c r="CK130" s="8" t="str">
        <f>IF(AND(CK129&gt;0,CK129&lt;&gt;"wait"),"AT",IF(AIL!$T131="AI",IF(Sheet1!$E131&lt;AIL!$S131-100,100,"wait"),0))</f>
        <v>AT</v>
      </c>
      <c r="CL130" s="8" t="str">
        <f>IF(AND(CL129&gt;0,CL129&lt;&gt;"wait"),"AT",IF(AIL!$T131="AI",IF(Sheet1!$E131&lt;AIL!$S131-150,150,"wait"),0))</f>
        <v>AT</v>
      </c>
      <c r="CM130" s="8" t="str">
        <f>IF(AND(CM129&gt;0,CM129&lt;&gt;"wait"),"AT",IF(AIL!$T131="AI",IF(Sheet1!$E131&lt;AIL!$S131-200,200,"wait"),0))</f>
        <v>AT</v>
      </c>
      <c r="CN130" s="8" t="str">
        <f>IF(AND(CN129&gt;0,CN129&lt;&gt;"wait"),"AT",IF(AIL!$T131="AI",IF(Sheet1!$D131&gt;AIL!$S131+50,50,"wait"),0))</f>
        <v>AT</v>
      </c>
      <c r="CO130" s="8" t="str">
        <f>IF(AND(CO129&gt;0,CO129&lt;&gt;"wait"),"AT",IF(AIL!$T131="AI",IF(Sheet1!$D131&gt;AIL!$S131+100,100,"wait"),0))</f>
        <v>AT</v>
      </c>
      <c r="CP130" s="8" t="str">
        <f>IF(AND(CP129&gt;0,CP129&lt;&gt;"wait"),"AT",IF(AIL!$T131="AI",IF(Sheet1!$D131&gt;AIL!$S131+150,150,"wait"),0))</f>
        <v>wait</v>
      </c>
      <c r="CQ130" s="8" t="str">
        <f>IF(AND(CQ129&gt;0,CQ129&lt;&gt;"wait"),"AT",IF(AIL!$T131="AI",IF(Sheet1!$D131&gt;AIL!$S131+200,200,"wait"),0))</f>
        <v>wait</v>
      </c>
      <c r="CR130" s="8">
        <f t="shared" si="107"/>
        <v>-100</v>
      </c>
      <c r="CS130" s="8"/>
      <c r="CT130" s="8" t="str">
        <f>IF(AND(CT129&gt;0,CT129&lt;&gt;"wait"),"AT",IF(AIL!$V131="AI",IF(Sheet1!$E131&lt;AIL!$U131-50,50,"wait"),0))</f>
        <v>AT</v>
      </c>
      <c r="CU130" s="8" t="str">
        <f>IF(AND(CU129&gt;0,CU129&lt;&gt;"wait"),"AT",IF(AIL!$V131="AI",IF(Sheet1!$E131&lt;AIL!$U131-100,100,"wait"),0))</f>
        <v>AT</v>
      </c>
      <c r="CV130" s="8" t="str">
        <f>IF(AND(CV129&gt;0,CV129&lt;&gt;"wait"),"AT",IF(AIL!$V131="AI",IF(Sheet1!$E131&lt;AIL!$U131-150,150,"wait"),0))</f>
        <v>AT</v>
      </c>
      <c r="CW130" s="8" t="str">
        <f>IF(AND(CW129&gt;0,CW129&lt;&gt;"wait"),"AT",IF(AIL!$V131="AI",IF(Sheet1!$E131&lt;AIL!$U131-200,200,"wait"),0))</f>
        <v>AT</v>
      </c>
      <c r="CX130" s="8" t="str">
        <f>IF(AND(CX129&gt;0,CX129&lt;&gt;"wait"),"AT",IF(AIL!$V131="AI",IF(Sheet1!$D131&gt;AIL!$U131+50,50,"wait"),0))</f>
        <v>AT</v>
      </c>
      <c r="CY130" s="8" t="str">
        <f>IF(AND(CY129&gt;0,CY129&lt;&gt;"wait"),"AT",IF(AIL!$V131="AI",IF(Sheet1!$D131&gt;AIL!$U131+100,100,"wait"),0))</f>
        <v>AT</v>
      </c>
      <c r="CZ130" s="8" t="str">
        <f>IF(AND(CZ129&gt;0,CZ129&lt;&gt;"wait"),"AT",IF(AIL!$V131="AI",IF(Sheet1!$D131&gt;AIL!$U131+150,150,"wait"),0))</f>
        <v>wait</v>
      </c>
      <c r="DA130" s="8" t="str">
        <f>IF(AND(DA129&gt;0,DA129&lt;&gt;"wait"),"AT",IF(AIL!$V131="AI",IF(Sheet1!$D131&gt;AIL!$U131+200,200,"wait"),0))</f>
        <v>wait</v>
      </c>
      <c r="DB130" s="8">
        <f t="shared" si="108"/>
        <v>-100</v>
      </c>
      <c r="DC130" s="8"/>
      <c r="DD130" s="8" t="str">
        <f>IF(AND(DD129&gt;0,DD129&lt;&gt;"wait"),"AT",IF(AIL!$X131="AI",IF(Sheet1!$E131&lt;AIL!$W131-50,50,"wait"),0))</f>
        <v>AT</v>
      </c>
      <c r="DE130" s="8" t="str">
        <f>IF(AND(DE129&gt;0,DE129&lt;&gt;"wait"),"AT",IF(AIL!$X131="AI",IF(Sheet1!$E131&lt;AIL!$W131-100,100,"wait"),0))</f>
        <v>AT</v>
      </c>
      <c r="DF130" s="8" t="str">
        <f>IF(AND(DF129&gt;0,DF129&lt;&gt;"wait"),"AT",IF(AIL!$X131="AI",IF(Sheet1!$E131&lt;AIL!$W131-150,150,"wait"),0))</f>
        <v>AT</v>
      </c>
      <c r="DG130" s="8" t="str">
        <f>IF(AND(DG129&gt;0,DG129&lt;&gt;"wait"),"AT",IF(AIL!$X131="AI",IF(Sheet1!$E131&lt;AIL!$W131-200,200,"wait"),0))</f>
        <v>AT</v>
      </c>
      <c r="DH130" s="8" t="str">
        <f>IF(AND(DH129&gt;0,DH129&lt;&gt;"wait"),"AT",IF(AIL!$X131="AI",IF(Sheet1!$D131&gt;AIL!$W131+50,50,"wait"),0))</f>
        <v>AT</v>
      </c>
      <c r="DI130" s="8" t="str">
        <f>IF(AND(DI129&gt;0,DI129&lt;&gt;"wait"),"AT",IF(AIL!$X131="AI",IF(Sheet1!$D131&gt;AIL!$W131+100,100,"wait"),0))</f>
        <v>AT</v>
      </c>
      <c r="DJ130" s="8" t="str">
        <f>IF(AND(DJ129&gt;0,DJ129&lt;&gt;"wait"),"AT",IF(AIL!$X131="AI",IF(Sheet1!$D131&gt;AIL!$W131+150,150,"wait"),0))</f>
        <v>wait</v>
      </c>
      <c r="DK130" s="8" t="str">
        <f>IF(AND(DK129&gt;0,DK129&lt;&gt;"wait"),"AT",IF(AIL!$X131="AI",IF(Sheet1!$D131&gt;AIL!$W131+200,200,"wait"),0))</f>
        <v>wait</v>
      </c>
      <c r="DL130" s="8">
        <f t="shared" si="109"/>
        <v>-100</v>
      </c>
      <c r="DN130" s="10" t="str">
        <f>IF(AND(DN129&gt;0,DN129&lt;&gt;"wait"),"AT",IF(AIL!$AA131="AI",IF(Sheet1!$E131&lt;AIL!$Z131-50,50,"wait"),0))</f>
        <v>AT</v>
      </c>
      <c r="DO130" s="10" t="str">
        <f>IF(AND(DO129&gt;0,DO129&lt;&gt;"wait"),"AT",IF(AIL!$AA131="AI",IF(Sheet1!$E131&lt;AIL!$Z131-100,100,"wait"),0))</f>
        <v>AT</v>
      </c>
      <c r="DP130" s="10" t="str">
        <f>IF(AND(DP129&gt;0,DP129&lt;&gt;"wait"),"AT",IF(AIL!$AA131="AI",IF(Sheet1!$E131&lt;AIL!$Z131-150,150,"wait"),0))</f>
        <v>AT</v>
      </c>
      <c r="DQ130" s="10" t="str">
        <f>IF(AND(DQ129&gt;0,DQ129&lt;&gt;"wait"),"AT",IF(AIL!$AA131="AI",IF(Sheet1!$E131&lt;AIL!$Z131-200,200,"wait"),0))</f>
        <v>AT</v>
      </c>
      <c r="DR130" s="10" t="str">
        <f>IF(AND(DR129&gt;0,DR129&lt;&gt;"wait"),"AT",IF(AIL!$AA131="AI",IF(Sheet1!$D131&gt;AIL!$Z131+50,50,"wait"),0))</f>
        <v>AT</v>
      </c>
      <c r="DS130" s="10" t="str">
        <f>IF(AND(DS129&gt;0,DS129&lt;&gt;"wait"),"AT",IF(AIL!$AA131="AI",IF(Sheet1!$D131&gt;AIL!$Z131+100,100,"wait"),0))</f>
        <v>wait</v>
      </c>
      <c r="DT130" s="10" t="str">
        <f>IF(AND(DT129&gt;0,DT129&lt;&gt;"wait"),"AT",IF(AIL!$AA131="AI",IF(Sheet1!$D131&gt;AIL!$Z131+150,150,"wait"),0))</f>
        <v>wait</v>
      </c>
      <c r="DU130" s="10" t="str">
        <f>IF(AND(DU129&gt;0,DU129&lt;&gt;"wait"),"AT",IF(AIL!$AA131="AI",IF(Sheet1!$D131&gt;AIL!$Z131+200,200,"wait"),0))</f>
        <v>wait</v>
      </c>
      <c r="DV130" s="10">
        <f t="shared" si="77"/>
        <v>-50</v>
      </c>
      <c r="DX130" s="10" t="str">
        <f>IF(AND(DX129&gt;0,DX129&lt;&gt;"wait"),"AT",IF(AIL!$AC131="AI",IF(Sheet1!$E131&lt;AIL!$AB131-50,50,"wait"),0))</f>
        <v>AT</v>
      </c>
      <c r="DY130" s="10" t="str">
        <f>IF(AND(DY129&gt;0,DY129&lt;&gt;"wait"),"AT",IF(AIL!$AC131="AI",IF(Sheet1!$E131&lt;AIL!$AB131-100,100,"wait"),0))</f>
        <v>AT</v>
      </c>
      <c r="DZ130" s="10" t="str">
        <f>IF(AND(DZ129&gt;0,DZ129&lt;&gt;"wait"),"AT",IF(AIL!$AC131="AI",IF(Sheet1!$E131&lt;AIL!$AB131-150,150,"wait"),0))</f>
        <v>AT</v>
      </c>
      <c r="EA130" s="10" t="str">
        <f>IF(AND(EA129&gt;0,EA129&lt;&gt;"wait"),"AT",IF(AIL!$AC131="AI",IF(Sheet1!$E131&lt;AIL!$AB131-200,200,"wait"),0))</f>
        <v>AT</v>
      </c>
      <c r="EB130" s="10" t="str">
        <f>IF(AND(EB129&gt;0,EB129&lt;&gt;"wait"),"AT",IF(AIL!$AC131="AI",IF(Sheet1!$D131&gt;AIL!$AB131+50,50,"wait"),0))</f>
        <v>AT</v>
      </c>
      <c r="EC130" s="10" t="str">
        <f>IF(AND(EC129&gt;0,EC129&lt;&gt;"wait"),"AT",IF(AIL!$AC131="AI",IF(Sheet1!$D131&gt;AIL!$AB131+100,100,"wait"),0))</f>
        <v>wait</v>
      </c>
      <c r="ED130" s="10" t="str">
        <f>IF(AND(ED129&gt;0,ED129&lt;&gt;"wait"),"AT",IF(AIL!$AC131="AI",IF(Sheet1!$D131&gt;AIL!$AB131+150,150,"wait"),0))</f>
        <v>wait</v>
      </c>
      <c r="EE130" s="10" t="str">
        <f>IF(AND(EE129&gt;0,EE129&lt;&gt;"wait"),"AT",IF(AIL!$AC131="AI",IF(Sheet1!$D131&gt;AIL!$AB131+200,200,"wait"),0))</f>
        <v>wait</v>
      </c>
      <c r="EF130" s="10">
        <f t="shared" si="78"/>
        <v>-50</v>
      </c>
      <c r="EH130" s="10" t="str">
        <f>IF(AND(EH129&gt;0,EH129&lt;&gt;"wait"),"AT",IF(AIL!$AE131="AI",IF(Sheet1!$E131&lt;AIL!$AD131-50,50,"wait"),0))</f>
        <v>AT</v>
      </c>
      <c r="EI130" s="10" t="str">
        <f>IF(AND(EI129&gt;0,EI129&lt;&gt;"wait"),"AT",IF(AIL!$AE131="AI",IF(Sheet1!$E131&lt;AIL!$AD131-100,100,"wait"),0))</f>
        <v>AT</v>
      </c>
      <c r="EJ130" s="10" t="str">
        <f>IF(AND(EJ129&gt;0,EJ129&lt;&gt;"wait"),"AT",IF(AIL!$AE131="AI",IF(Sheet1!$E131&lt;AIL!$AD131-150,150,"wait"),0))</f>
        <v>AT</v>
      </c>
      <c r="EK130" s="10" t="str">
        <f>IF(AND(EK129&gt;0,EK129&lt;&gt;"wait"),"AT",IF(AIL!$AE131="AI",IF(Sheet1!$E131&lt;AIL!$AD131-200,200,"wait"),0))</f>
        <v>AT</v>
      </c>
      <c r="EL130" s="10" t="str">
        <f>IF(AND(EL129&gt;0,EL129&lt;&gt;"wait"),"AT",IF(AIL!$AE131="AI",IF(Sheet1!$D131&gt;AIL!$AD131+50,50,"wait"),0))</f>
        <v>AT</v>
      </c>
      <c r="EM130" s="10" t="str">
        <f>IF(AND(EM129&gt;0,EM129&lt;&gt;"wait"),"AT",IF(AIL!$AE131="AI",IF(Sheet1!$D131&gt;AIL!$AD131+100,100,"wait"),0))</f>
        <v>wait</v>
      </c>
      <c r="EN130" s="10" t="str">
        <f>IF(AND(EN129&gt;0,EN129&lt;&gt;"wait"),"AT",IF(AIL!$AE131="AI",IF(Sheet1!$D131&gt;AIL!$AD131+150,150,"wait"),0))</f>
        <v>wait</v>
      </c>
      <c r="EO130" s="10" t="str">
        <f>IF(AND(EO129&gt;0,EO129&lt;&gt;"wait"),"AT",IF(AIL!$AE131="AI",IF(Sheet1!$D131&gt;AIL!$AD131+200,200,"wait"),0))</f>
        <v>wait</v>
      </c>
      <c r="EP130" s="10">
        <f t="shared" si="79"/>
        <v>-50</v>
      </c>
      <c r="ER130" s="10" t="str">
        <f>IF(AND(ER129&gt;0,ER129&lt;&gt;"wait"),"AT",IF(AIL!$AG131="AI",IF(Sheet1!$E131&lt;AIL!$AF131-50,50,"wait"),0))</f>
        <v>AT</v>
      </c>
      <c r="ES130" s="10" t="str">
        <f>IF(AND(ES129&gt;0,ES129&lt;&gt;"wait"),"AT",IF(AIL!$AG131="AI",IF(Sheet1!$E131&lt;AIL!$AF131-100,100,"wait"),0))</f>
        <v>AT</v>
      </c>
      <c r="ET130" s="10" t="str">
        <f>IF(AND(ET129&gt;0,ET129&lt;&gt;"wait"),"AT",IF(AIL!$AG131="AI",IF(Sheet1!$E131&lt;AIL!$AF131-150,150,"wait"),0))</f>
        <v>AT</v>
      </c>
      <c r="EU130" s="10" t="str">
        <f>IF(AND(EU129&gt;0,EU129&lt;&gt;"wait"),"AT",IF(AIL!$AG131="AI",IF(Sheet1!$E131&lt;AIL!$AF131-200,200,"wait"),0))</f>
        <v>AT</v>
      </c>
      <c r="EV130" s="10" t="str">
        <f>IF(AND(EV129&gt;0,EV129&lt;&gt;"wait"),"AT",IF(AIL!$AG131="AI",IF(Sheet1!$D131&gt;AIL!$AF131+50,50,"wait"),0))</f>
        <v>AT</v>
      </c>
      <c r="EW130" s="10" t="str">
        <f>IF(AND(EW129&gt;0,EW129&lt;&gt;"wait"),"AT",IF(AIL!$AG131="AI",IF(Sheet1!$D131&gt;AIL!$AF131+100,100,"wait"),0))</f>
        <v>wait</v>
      </c>
      <c r="EX130" s="10" t="str">
        <f>IF(AND(EX129&gt;0,EX129&lt;&gt;"wait"),"AT",IF(AIL!$AG131="AI",IF(Sheet1!$D131&gt;AIL!$AF131+150,150,"wait"),0))</f>
        <v>wait</v>
      </c>
      <c r="EY130" s="10" t="str">
        <f>IF(AND(EY129&gt;0,EY129&lt;&gt;"wait"),"AT",IF(AIL!$AG131="AI",IF(Sheet1!$D131&gt;AIL!$AF131+200,200,"wait"),0))</f>
        <v>wait</v>
      </c>
      <c r="EZ130" s="10">
        <f t="shared" si="80"/>
        <v>-50</v>
      </c>
      <c r="FB130" s="10" t="str">
        <f>IF(AND(FB129&gt;0,FB129&lt;&gt;"wait"),"AT",IF(AIL!$AI131="AI",IF(Sheet1!$E131&lt;AIL!$AH131-50,50,"wait"),0))</f>
        <v>AT</v>
      </c>
      <c r="FC130" s="10" t="str">
        <f>IF(AND(FC129&gt;0,FC129&lt;&gt;"wait"),"AT",IF(AIL!$AI131="AI",IF(Sheet1!$E131&lt;AIL!$AH131-100,100,"wait"),0))</f>
        <v>AT</v>
      </c>
      <c r="FD130" s="10" t="str">
        <f>IF(AND(FD129&gt;0,FD129&lt;&gt;"wait"),"AT",IF(AIL!$AI131="AI",IF(Sheet1!$E131&lt;AIL!$AH131-150,150,"wait"),0))</f>
        <v>AT</v>
      </c>
      <c r="FE130" s="10" t="str">
        <f>IF(AND(FE129&gt;0,FE129&lt;&gt;"wait"),"AT",IF(AIL!$AI131="AI",IF(Sheet1!$E131&lt;AIL!$AH131-200,200,"wait"),0))</f>
        <v>AT</v>
      </c>
      <c r="FF130" s="10" t="str">
        <f>IF(AND(FF129&gt;0,FF129&lt;&gt;"wait"),"AT",IF(AIL!$AI131="AI",IF(Sheet1!$D131&gt;AIL!$AH131+50,50,"wait"),0))</f>
        <v>AT</v>
      </c>
      <c r="FG130" s="10" t="str">
        <f>IF(AND(FG129&gt;0,FG129&lt;&gt;"wait"),"AT",IF(AIL!$AI131="AI",IF(Sheet1!$D131&gt;AIL!$AH131+100,100,"wait"),0))</f>
        <v>wait</v>
      </c>
      <c r="FH130" s="10" t="str">
        <f>IF(AND(FH129&gt;0,FH129&lt;&gt;"wait"),"AT",IF(AIL!$AI131="AI",IF(Sheet1!$D131&gt;AIL!$AH131+150,150,"wait"),0))</f>
        <v>wait</v>
      </c>
      <c r="FI130" s="10" t="str">
        <f>IF(AND(FI129&gt;0,FI129&lt;&gt;"wait"),"AT",IF(AIL!$AI131="AI",IF(Sheet1!$D131&gt;AIL!$AH131+200,200,"wait"),0))</f>
        <v>wait</v>
      </c>
      <c r="FJ130" s="10">
        <f t="shared" si="81"/>
        <v>-50</v>
      </c>
      <c r="FL130" s="10" t="str">
        <f>IF(AND(FL129&gt;0,FL129&lt;&gt;"wait"),"AT",IF(AIL!$AK131="AI",IF(Sheet1!$E131&lt;AIL!$AJ131-50,50,"wait"),0))</f>
        <v>AT</v>
      </c>
      <c r="FM130" s="10" t="str">
        <f>IF(AND(FM129&gt;0,FM129&lt;&gt;"wait"),"AT",IF(AIL!$AK131="AI",IF(Sheet1!$E131&lt;AIL!$AJ131-100,100,"wait"),0))</f>
        <v>AT</v>
      </c>
      <c r="FN130" s="10" t="str">
        <f>IF(AND(FN129&gt;0,FN129&lt;&gt;"wait"),"AT",IF(AIL!$AK131="AI",IF(Sheet1!$E131&lt;AIL!$AJ131-150,150,"wait"),0))</f>
        <v>AT</v>
      </c>
      <c r="FO130" s="10" t="str">
        <f>IF(AND(FO129&gt;0,FO129&lt;&gt;"wait"),"AT",IF(AIL!$AK131="AI",IF(Sheet1!$E131&lt;AIL!$AJ131-200,200,"wait"),0))</f>
        <v>AT</v>
      </c>
      <c r="FP130" s="10" t="str">
        <f>IF(AND(FP129&gt;0,FP129&lt;&gt;"wait"),"AT",IF(AIL!$AK131="AI",IF(Sheet1!$D131&gt;AIL!$AJ131+50,50,"wait"),0))</f>
        <v>AT</v>
      </c>
      <c r="FQ130" s="10" t="str">
        <f>IF(AND(FQ129&gt;0,FQ129&lt;&gt;"wait"),"AT",IF(AIL!$AK131="AI",IF(Sheet1!$D131&gt;AIL!$AJ131+100,100,"wait"),0))</f>
        <v>wait</v>
      </c>
      <c r="FR130" s="10" t="str">
        <f>IF(AND(FR129&gt;0,FR129&lt;&gt;"wait"),"AT",IF(AIL!$AK131="AI",IF(Sheet1!$D131&gt;AIL!$AJ131+150,150,"wait"),0))</f>
        <v>wait</v>
      </c>
      <c r="FS130" s="10" t="str">
        <f>IF(AND(FS129&gt;0,FS129&lt;&gt;"wait"),"AT",IF(AIL!$AK131="AI",IF(Sheet1!$D131&gt;AIL!$AJ131+200,200,"wait"),0))</f>
        <v>wait</v>
      </c>
      <c r="FT130" s="10">
        <f t="shared" si="82"/>
        <v>-50</v>
      </c>
      <c r="FV130" s="10" t="str">
        <f>IF(AND(FV129&gt;0,FV129&lt;&gt;"wait"),"AT",IF(AIL!$AM131="AI",IF(Sheet1!$E131&lt;AIL!$AL131-50,50,"wait"),0))</f>
        <v>AT</v>
      </c>
      <c r="FW130" s="10" t="str">
        <f>IF(AND(FW129&gt;0,FW129&lt;&gt;"wait"),"AT",IF(AIL!$AM131="AI",IF(Sheet1!$E131&lt;AIL!$AL131-100,100,"wait"),0))</f>
        <v>AT</v>
      </c>
      <c r="FX130" s="10" t="str">
        <f>IF(AND(FX129&gt;0,FX129&lt;&gt;"wait"),"AT",IF(AIL!$AM131="AI",IF(Sheet1!$E131&lt;AIL!$AL131-150,150,"wait"),0))</f>
        <v>AT</v>
      </c>
      <c r="FY130" s="10" t="str">
        <f>IF(AND(FY129&gt;0,FY129&lt;&gt;"wait"),"AT",IF(AIL!$AM131="AI",IF(Sheet1!$E131&lt;AIL!$AL131-200,200,"wait"),0))</f>
        <v>AT</v>
      </c>
      <c r="FZ130" s="10" t="str">
        <f>IF(AND(FZ129&gt;0,FZ129&lt;&gt;"wait"),"AT",IF(AIL!$AM131="AI",IF(Sheet1!$D131&gt;AIL!$AL131+50,50,"wait"),0))</f>
        <v>AT</v>
      </c>
      <c r="GA130" s="10" t="str">
        <f>IF(AND(GA129&gt;0,GA129&lt;&gt;"wait"),"AT",IF(AIL!$AM131="AI",IF(Sheet1!$D131&gt;AIL!$AL131+100,100,"wait"),0))</f>
        <v>wait</v>
      </c>
      <c r="GB130" s="10" t="str">
        <f>IF(AND(GB129&gt;0,GB129&lt;&gt;"wait"),"AT",IF(AIL!$AM131="AI",IF(Sheet1!$D131&gt;AIL!$AL131+150,150,"wait"),0))</f>
        <v>wait</v>
      </c>
      <c r="GC130" s="10" t="str">
        <f>IF(AND(GC129&gt;0,GC129&lt;&gt;"wait"),"AT",IF(AIL!$AM131="AI",IF(Sheet1!$D131&gt;AIL!$AL131+200,200,"wait"),0))</f>
        <v>wait</v>
      </c>
      <c r="GD130" s="10">
        <f t="shared" si="83"/>
        <v>-50</v>
      </c>
      <c r="GF130" s="10" t="str">
        <f>IF(AND(GF129&gt;0,GF129&lt;&gt;"wait"),"AT",IF(AIL!$AO131="AI",IF(Sheet1!$E131&lt;AIL!$AN131-50,50,"wait"),0))</f>
        <v>AT</v>
      </c>
      <c r="GG130" s="10" t="str">
        <f>IF(AND(GG129&gt;0,GG129&lt;&gt;"wait"),"AT",IF(AIL!$AO131="AI",IF(Sheet1!$E131&lt;AIL!$AN131-100,100,"wait"),0))</f>
        <v>AT</v>
      </c>
      <c r="GH130" s="10" t="str">
        <f>IF(AND(GH129&gt;0,GH129&lt;&gt;"wait"),"AT",IF(AIL!$AO131="AI",IF(Sheet1!$E131&lt;AIL!$AN131-150,150,"wait"),0))</f>
        <v>AT</v>
      </c>
      <c r="GI130" s="10" t="str">
        <f>IF(AND(GI129&gt;0,GI129&lt;&gt;"wait"),"AT",IF(AIL!$AO131="AI",IF(Sheet1!$E131&lt;AIL!$AN131-200,200,"wait"),0))</f>
        <v>AT</v>
      </c>
      <c r="GJ130" s="10" t="str">
        <f>IF(AND(GJ129&gt;0,GJ129&lt;&gt;"wait"),"AT",IF(AIL!$AO131="AI",IF(Sheet1!$D131&gt;AIL!$AN131+50,50,"wait"),0))</f>
        <v>AT</v>
      </c>
      <c r="GK130" s="10" t="str">
        <f>IF(AND(GK129&gt;0,GK129&lt;&gt;"wait"),"AT",IF(AIL!$AO131="AI",IF(Sheet1!$D131&gt;AIL!$AN131+100,100,"wait"),0))</f>
        <v>wait</v>
      </c>
      <c r="GL130" s="10" t="str">
        <f>IF(AND(GL129&gt;0,GL129&lt;&gt;"wait"),"AT",IF(AIL!$AO131="AI",IF(Sheet1!$D131&gt;AIL!$AN131+150,150,"wait"),0))</f>
        <v>wait</v>
      </c>
      <c r="GM130" s="10" t="str">
        <f>IF(AND(GM129&gt;0,GM129&lt;&gt;"wait"),"AT",IF(AIL!$AO131="AI",IF(Sheet1!$D131&gt;AIL!$AN131+200,200,"wait"),0))</f>
        <v>wait</v>
      </c>
      <c r="GN130" s="10">
        <f t="shared" si="84"/>
        <v>-50</v>
      </c>
      <c r="GP130" s="10" t="str">
        <f>IF(AND(GP129&gt;0,GP129&lt;&gt;"wait"),"AT",IF(AIL!$AQ131="AI",IF(Sheet1!$E131&lt;AIL!$AP131-50,50,"wait"),0))</f>
        <v>AT</v>
      </c>
      <c r="GQ130" s="10" t="str">
        <f>IF(AND(GQ129&gt;0,GQ129&lt;&gt;"wait"),"AT",IF(AIL!$AQ131="AI",IF(Sheet1!$E131&lt;AIL!$AP131-100,100,"wait"),0))</f>
        <v>AT</v>
      </c>
      <c r="GR130" s="10" t="str">
        <f>IF(AND(GR129&gt;0,GR129&lt;&gt;"wait"),"AT",IF(AIL!$AQ131="AI",IF(Sheet1!$E131&lt;AIL!$AP131-150,150,"wait"),0))</f>
        <v>AT</v>
      </c>
      <c r="GS130" s="10" t="str">
        <f>IF(AND(GS129&gt;0,GS129&lt;&gt;"wait"),"AT",IF(AIL!$AQ131="AI",IF(Sheet1!$E131&lt;AIL!$AP131-200,200,"wait"),0))</f>
        <v>AT</v>
      </c>
      <c r="GT130" s="10" t="str">
        <f>IF(AND(GT129&gt;0,GT129&lt;&gt;"wait"),"AT",IF(AIL!$AQ131="AI",IF(Sheet1!$D131&gt;AIL!$AP131+50,50,"wait"),0))</f>
        <v>AT</v>
      </c>
      <c r="GU130" s="10" t="str">
        <f>IF(AND(GU129&gt;0,GU129&lt;&gt;"wait"),"AT",IF(AIL!$AQ131="AI",IF(Sheet1!$D131&gt;AIL!$AP131+100,100,"wait"),0))</f>
        <v>wait</v>
      </c>
      <c r="GV130" s="10" t="str">
        <f>IF(AND(GV129&gt;0,GV129&lt;&gt;"wait"),"AT",IF(AIL!$AQ131="AI",IF(Sheet1!$D131&gt;AIL!$AP131+150,150,"wait"),0))</f>
        <v>wait</v>
      </c>
      <c r="GW130" s="10" t="str">
        <f>IF(AND(GW129&gt;0,GW129&lt;&gt;"wait"),"AT",IF(AIL!$AQ131="AI",IF(Sheet1!$D131&gt;AIL!$AP131+200,200,"wait"),0))</f>
        <v>wait</v>
      </c>
      <c r="GX130" s="10">
        <f t="shared" si="85"/>
        <v>-50</v>
      </c>
      <c r="GZ130" s="10" t="str">
        <f>IF(AND(GZ129&gt;0,GZ129&lt;&gt;"wait"),"AT",IF(AIL!$AS131="AI",IF(Sheet1!$E131&lt;AIL!$AR131-50,50,"wait"),0))</f>
        <v>AT</v>
      </c>
      <c r="HA130" s="10" t="str">
        <f>IF(AND(HA129&gt;0,HA129&lt;&gt;"wait"),"AT",IF(AIL!$AS131="AI",IF(Sheet1!$E131&lt;AIL!$AR131-100,100,"wait"),0))</f>
        <v>AT</v>
      </c>
      <c r="HB130" s="10" t="str">
        <f>IF(AND(HB129&gt;0,HB129&lt;&gt;"wait"),"AT",IF(AIL!$AS131="AI",IF(Sheet1!$E131&lt;AIL!$AR131-150,150,"wait"),0))</f>
        <v>AT</v>
      </c>
      <c r="HC130" s="10" t="str">
        <f>IF(AND(HC129&gt;0,HC129&lt;&gt;"wait"),"AT",IF(AIL!$AS131="AI",IF(Sheet1!$E131&lt;AIL!$AR131-200,200,"wait"),0))</f>
        <v>AT</v>
      </c>
      <c r="HD130" s="10" t="str">
        <f>IF(AND(HD129&gt;0,HD129&lt;&gt;"wait"),"AT",IF(AIL!$AS131="AI",IF(Sheet1!$D131&gt;AIL!$AR131+50,50,"wait"),0))</f>
        <v>AT</v>
      </c>
      <c r="HE130" s="10" t="str">
        <f>IF(AND(HE129&gt;0,HE129&lt;&gt;"wait"),"AT",IF(AIL!$AS131="AI",IF(Sheet1!$D131&gt;AIL!$AR131+100,100,"wait"),0))</f>
        <v>wait</v>
      </c>
      <c r="HF130" s="10" t="str">
        <f>IF(AND(HF129&gt;0,HF129&lt;&gt;"wait"),"AT",IF(AIL!$AS131="AI",IF(Sheet1!$D131&gt;AIL!$AR131+150,150,"wait"),0))</f>
        <v>wait</v>
      </c>
      <c r="HG130" s="10" t="str">
        <f>IF(AND(HG129&gt;0,HG129&lt;&gt;"wait"),"AT",IF(AIL!$AS131="AI",IF(Sheet1!$D131&gt;AIL!$AR131+200,200,"wait"),0))</f>
        <v>wait</v>
      </c>
      <c r="HH130" s="10">
        <f t="shared" si="86"/>
        <v>-50</v>
      </c>
      <c r="HJ130" s="10" t="str">
        <f>IF(AND(HJ129&gt;0,HJ129&lt;&gt;"wait"),"AT",IF(AIL!$AU131="AI",IF(Sheet1!$E131&lt;AIL!$AT131-50,50,"wait"),0))</f>
        <v>AT</v>
      </c>
      <c r="HK130" s="10" t="str">
        <f>IF(AND(HK129&gt;0,HK129&lt;&gt;"wait"),"AT",IF(AIL!$AU131="AI",IF(Sheet1!$E131&lt;AIL!$AT131-100,100,"wait"),0))</f>
        <v>AT</v>
      </c>
      <c r="HL130" s="10" t="str">
        <f>IF(AND(HL129&gt;0,HL129&lt;&gt;"wait"),"AT",IF(AIL!$AU131="AI",IF(Sheet1!$E131&lt;AIL!$AT131-150,150,"wait"),0))</f>
        <v>AT</v>
      </c>
      <c r="HM130" s="10" t="str">
        <f>IF(AND(HM129&gt;0,HM129&lt;&gt;"wait"),"AT",IF(AIL!$AU131="AI",IF(Sheet1!$E131&lt;AIL!$AT131-200,200,"wait"),0))</f>
        <v>AT</v>
      </c>
      <c r="HN130" s="10" t="str">
        <f>IF(AND(HN129&gt;0,HN129&lt;&gt;"wait"),"AT",IF(AIL!$AU131="AI",IF(Sheet1!$D131&gt;AIL!$AT131+50,50,"wait"),0))</f>
        <v>AT</v>
      </c>
      <c r="HO130" s="10" t="str">
        <f>IF(AND(HO129&gt;0,HO129&lt;&gt;"wait"),"AT",IF(AIL!$AU131="AI",IF(Sheet1!$D131&gt;AIL!$AT131+100,100,"wait"),0))</f>
        <v>wait</v>
      </c>
      <c r="HP130" s="10" t="str">
        <f>IF(AND(HP129&gt;0,HP129&lt;&gt;"wait"),"AT",IF(AIL!$AU131="AI",IF(Sheet1!$D131&gt;AIL!$AT131+150,150,"wait"),0))</f>
        <v>wait</v>
      </c>
      <c r="HQ130" s="10" t="str">
        <f>IF(AND(HQ129&gt;0,HQ129&lt;&gt;"wait"),"AT",IF(AIL!$AU131="AI",IF(Sheet1!$D131&gt;AIL!$AT131+200,200,"wait"),0))</f>
        <v>wait</v>
      </c>
      <c r="HR130" s="10">
        <f t="shared" si="87"/>
        <v>-50</v>
      </c>
      <c r="HT130" s="10" t="str">
        <f>IF(AND(HT129&gt;0,HT129&lt;&gt;"wait"),"AT",IF(AIL!$AX131="AI",IF(Sheet1!$E131&lt;AIL!$AW131-50,50,"wait"),0))</f>
        <v>AT</v>
      </c>
      <c r="HU130" s="10" t="str">
        <f>IF(AND(HU129&gt;0,HU129&lt;&gt;"wait"),"AT",IF(AIL!$AX131="AI",IF(Sheet1!$E131&lt;AIL!$AW131-100,100,"wait"),0))</f>
        <v>AT</v>
      </c>
      <c r="HV130" s="10" t="str">
        <f>IF(AND(HV129&gt;0,HV129&lt;&gt;"wait"),"AT",IF(AIL!$AX131="AI",IF(Sheet1!$E131&lt;AIL!$AW131-150,150,"wait"),0))</f>
        <v>wait</v>
      </c>
      <c r="HW130" s="10" t="str">
        <f>IF(AND(HW129&gt;0,HW129&lt;&gt;"wait"),"AT",IF(AIL!$AX131="AI",IF(Sheet1!$E131&lt;AIL!$AW131-200,200,"wait"),0))</f>
        <v>wait</v>
      </c>
      <c r="HX130" s="10" t="str">
        <f>IF(AND(HX129&gt;0,HX129&lt;&gt;"wait"),"AT",IF(AIL!$AX131="AI",IF(Sheet1!$D131&gt;AIL!$AW131+50,50,"wait"),0))</f>
        <v>AT</v>
      </c>
      <c r="HY130" s="10" t="str">
        <f>IF(AND(HY129&gt;0,HY129&lt;&gt;"wait"),"AT",IF(AIL!$AX131="AI",IF(Sheet1!$D131&gt;AIL!$AW131+100,100,"wait"),0))</f>
        <v>AT</v>
      </c>
      <c r="HZ130" s="10" t="str">
        <f>IF(AND(HZ129&gt;0,HZ129&lt;&gt;"wait"),"AT",IF(AIL!$AX131="AI",IF(Sheet1!$D131&gt;AIL!$AW131+150,150,"wait"),0))</f>
        <v>wait</v>
      </c>
      <c r="IA130" s="10" t="str">
        <f>IF(AND(IA129&gt;0,IA129&lt;&gt;"wait"),"AT",IF(AIL!$AX131="AI",IF(Sheet1!$D131&gt;AIL!$AW131+200,200,"wait"),0))</f>
        <v>wait</v>
      </c>
      <c r="IB130" s="10">
        <f t="shared" si="88"/>
        <v>-100</v>
      </c>
      <c r="ID130" s="10" t="str">
        <f>IF(AND(ID129&gt;0,ID129&lt;&gt;"wait"),"AT",IF(AIL!$AZ131="AI",IF(Sheet1!$E131&lt;AIL!$AY131-50,50,"wait"),0))</f>
        <v>AT</v>
      </c>
      <c r="IE130" s="10" t="str">
        <f>IF(AND(IE129&gt;0,IE129&lt;&gt;"wait"),"AT",IF(AIL!$AZ131="AI",IF(Sheet1!$E131&lt;AIL!$AY131-100,100,"wait"),0))</f>
        <v>AT</v>
      </c>
      <c r="IF130" s="10" t="str">
        <f>IF(AND(IF129&gt;0,IF129&lt;&gt;"wait"),"AT",IF(AIL!$AZ131="AI",IF(Sheet1!$E131&lt;AIL!$AY131-150,150,"wait"),0))</f>
        <v>wait</v>
      </c>
      <c r="IG130" s="10" t="str">
        <f>IF(AND(IG129&gt;0,IG129&lt;&gt;"wait"),"AT",IF(AIL!$AZ131="AI",IF(Sheet1!$E131&lt;AIL!$AY131-200,200,"wait"),0))</f>
        <v>wait</v>
      </c>
      <c r="IH130" s="10" t="str">
        <f>IF(AND(IH129&gt;0,IH129&lt;&gt;"wait"),"AT",IF(AIL!$AZ131="AI",IF(Sheet1!$D131&gt;AIL!$AY131+50,50,"wait"),0))</f>
        <v>AT</v>
      </c>
      <c r="II130" s="10" t="str">
        <f>IF(AND(II129&gt;0,II129&lt;&gt;"wait"),"AT",IF(AIL!$AZ131="AI",IF(Sheet1!$D131&gt;AIL!$AY131+100,100,"wait"),0))</f>
        <v>AT</v>
      </c>
      <c r="IJ130" s="10" t="str">
        <f>IF(AND(IJ129&gt;0,IJ129&lt;&gt;"wait"),"AT",IF(AIL!$AZ131="AI",IF(Sheet1!$D131&gt;AIL!$AY131+150,150,"wait"),0))</f>
        <v>wait</v>
      </c>
      <c r="IK130" s="10" t="str">
        <f>IF(AND(IK129&gt;0,IK129&lt;&gt;"wait"),"AT",IF(AIL!$AZ131="AI",IF(Sheet1!$D131&gt;AIL!$AY131+200,200,"wait"),0))</f>
        <v>wait</v>
      </c>
      <c r="IL130" s="10">
        <f t="shared" si="89"/>
        <v>-100</v>
      </c>
      <c r="IN130" s="10" t="str">
        <f>IF(AND(IN129&gt;0,IN129&lt;&gt;"wait"),"AT",IF(AIL!$BB131="AI",IF(Sheet1!$E131&lt;AIL!$BA131-50,50,"wait"),0))</f>
        <v>AT</v>
      </c>
      <c r="IO130" s="10" t="str">
        <f>IF(AND(IO129&gt;0,IO129&lt;&gt;"wait"),"AT",IF(AIL!$BB131="AI",IF(Sheet1!$E131&lt;AIL!$BA131-100,100,"wait"),0))</f>
        <v>AT</v>
      </c>
      <c r="IP130" s="10" t="str">
        <f>IF(AND(IP129&gt;0,IP129&lt;&gt;"wait"),"AT",IF(AIL!$BB131="AI",IF(Sheet1!$E131&lt;AIL!$BA131-150,150,"wait"),0))</f>
        <v>wait</v>
      </c>
      <c r="IQ130" s="10" t="str">
        <f>IF(AND(IQ129&gt;0,IQ129&lt;&gt;"wait"),"AT",IF(AIL!$BB131="AI",IF(Sheet1!$E131&lt;AIL!$BA131-200,200,"wait"),0))</f>
        <v>wait</v>
      </c>
      <c r="IR130" s="10" t="str">
        <f>IF(AND(IR129&gt;0,IR129&lt;&gt;"wait"),"AT",IF(AIL!$BB131="AI",IF(Sheet1!$D131&gt;AIL!$BA131+50,50,"wait"),0))</f>
        <v>AT</v>
      </c>
      <c r="IS130" s="10" t="str">
        <f>IF(AND(IS129&gt;0,IS129&lt;&gt;"wait"),"AT",IF(AIL!$BB131="AI",IF(Sheet1!$D131&gt;AIL!$BA131+100,100,"wait"),0))</f>
        <v>AT</v>
      </c>
      <c r="IT130" s="10" t="str">
        <f>IF(AND(IT129&gt;0,IT129&lt;&gt;"wait"),"AT",IF(AIL!$BB131="AI",IF(Sheet1!$D131&gt;AIL!$BA131+150,150,"wait"),0))</f>
        <v>wait</v>
      </c>
      <c r="IU130" s="10" t="str">
        <f>IF(AND(IU129&gt;0,IU129&lt;&gt;"wait"),"AT",IF(AIL!$BB131="AI",IF(Sheet1!$D131&gt;AIL!$BA131+200,200,"wait"),0))</f>
        <v>wait</v>
      </c>
      <c r="IV130" s="10">
        <f t="shared" si="90"/>
        <v>-100</v>
      </c>
      <c r="IX130" s="10" t="str">
        <f>IF(AND(IX129&gt;0,IX129&lt;&gt;"wait"),"AT",IF(AIL!$BD131="AI",IF(Sheet1!$E131&lt;AIL!$BC131-50,50,"wait"),0))</f>
        <v>AT</v>
      </c>
      <c r="IY130" s="10" t="str">
        <f>IF(AND(IY129&gt;0,IY129&lt;&gt;"wait"),"AT",IF(AIL!$BD131="AI",IF(Sheet1!$E131&lt;AIL!$BC131-100,100,"wait"),0))</f>
        <v>AT</v>
      </c>
      <c r="IZ130" s="10" t="str">
        <f>IF(AND(IZ129&gt;0,IZ129&lt;&gt;"wait"),"AT",IF(AIL!$BD131="AI",IF(Sheet1!$E131&lt;AIL!$BC131-150,150,"wait"),0))</f>
        <v>wait</v>
      </c>
      <c r="JA130" s="10" t="str">
        <f>IF(AND(JA129&gt;0,JA129&lt;&gt;"wait"),"AT",IF(AIL!$BD131="AI",IF(Sheet1!$E131&lt;AIL!$BC131-200,200,"wait"),0))</f>
        <v>wait</v>
      </c>
      <c r="JB130" s="10" t="str">
        <f>IF(AND(JB129&gt;0,JB129&lt;&gt;"wait"),"AT",IF(AIL!$BD131="AI",IF(Sheet1!$D131&gt;AIL!$BC131+50,50,"wait"),0))</f>
        <v>AT</v>
      </c>
      <c r="JC130" s="10" t="str">
        <f>IF(AND(JC129&gt;0,JC129&lt;&gt;"wait"),"AT",IF(AIL!$BD131="AI",IF(Sheet1!$D131&gt;AIL!$BC131+100,100,"wait"),0))</f>
        <v>AT</v>
      </c>
      <c r="JD130" s="10" t="str">
        <f>IF(AND(JD129&gt;0,JD129&lt;&gt;"wait"),"AT",IF(AIL!$BD131="AI",IF(Sheet1!$D131&gt;AIL!$BC131+150,150,"wait"),0))</f>
        <v>wait</v>
      </c>
      <c r="JE130" s="10" t="str">
        <f>IF(AND(JE129&gt;0,JE129&lt;&gt;"wait"),"AT",IF(AIL!$BD131="AI",IF(Sheet1!$D131&gt;AIL!$BC131+200,200,"wait"),0))</f>
        <v>wait</v>
      </c>
      <c r="JF130" s="10">
        <f t="shared" si="91"/>
        <v>-100</v>
      </c>
      <c r="JH130" s="10" t="str">
        <f>IF(AND(JH129&gt;0,JH129&lt;&gt;"wait"),"AT",IF(AIL!$BF131="AI",IF(Sheet1!$E131&lt;AIL!$BE131-50,50,"wait"),0))</f>
        <v>AT</v>
      </c>
      <c r="JI130" s="10" t="str">
        <f>IF(AND(JI129&gt;0,JI129&lt;&gt;"wait"),"AT",IF(AIL!$BF131="AI",IF(Sheet1!$E131&lt;AIL!$BE131-100,100,"wait"),0))</f>
        <v>AT</v>
      </c>
      <c r="JJ130" s="10" t="str">
        <f>IF(AND(JJ129&gt;0,JJ129&lt;&gt;"wait"),"AT",IF(AIL!$BF131="AI",IF(Sheet1!$E131&lt;AIL!$BE131-150,150,"wait"),0))</f>
        <v>wait</v>
      </c>
      <c r="JK130" s="10" t="str">
        <f>IF(AND(JK129&gt;0,JK129&lt;&gt;"wait"),"AT",IF(AIL!$BF131="AI",IF(Sheet1!$E131&lt;AIL!$BE131-200,200,"wait"),0))</f>
        <v>wait</v>
      </c>
      <c r="JL130" s="10" t="str">
        <f>IF(AND(JL129&gt;0,JL129&lt;&gt;"wait"),"AT",IF(AIL!$BF131="AI",IF(Sheet1!$D131&gt;AIL!$BE131+50,50,"wait"),0))</f>
        <v>AT</v>
      </c>
      <c r="JM130" s="10" t="str">
        <f>IF(AND(JM129&gt;0,JM129&lt;&gt;"wait"),"AT",IF(AIL!$BF131="AI",IF(Sheet1!$D131&gt;AIL!$BE131+100,100,"wait"),0))</f>
        <v>AT</v>
      </c>
      <c r="JN130" s="10" t="str">
        <f>IF(AND(JN129&gt;0,JN129&lt;&gt;"wait"),"AT",IF(AIL!$BF131="AI",IF(Sheet1!$D131&gt;AIL!$BE131+150,150,"wait"),0))</f>
        <v>wait</v>
      </c>
      <c r="JO130" s="10" t="str">
        <f>IF(AND(JO129&gt;0,JO129&lt;&gt;"wait"),"AT",IF(AIL!$BF131="AI",IF(Sheet1!$D131&gt;AIL!$BE131+200,200,"wait"),0))</f>
        <v>wait</v>
      </c>
      <c r="JP130" s="10">
        <f t="shared" si="92"/>
        <v>-100</v>
      </c>
      <c r="JR130" s="10" t="str">
        <f>IF(AND(JR129&gt;0,JR129&lt;&gt;"wait"),"AT",IF(AIL!$BH131="AI",IF(Sheet1!$E131&lt;AIL!$BG131-50,50,"wait"),0))</f>
        <v>AT</v>
      </c>
      <c r="JS130" s="10" t="str">
        <f>IF(AND(JS129&gt;0,JS129&lt;&gt;"wait"),"AT",IF(AIL!$BH131="AI",IF(Sheet1!$E131&lt;AIL!$BG131-100,100,"wait"),0))</f>
        <v>AT</v>
      </c>
      <c r="JT130" s="10" t="str">
        <f>IF(AND(JT129&gt;0,JT129&lt;&gt;"wait"),"AT",IF(AIL!$BH131="AI",IF(Sheet1!$E131&lt;AIL!$BG131-150,150,"wait"),0))</f>
        <v>wait</v>
      </c>
      <c r="JU130" s="10" t="str">
        <f>IF(AND(JU129&gt;0,JU129&lt;&gt;"wait"),"AT",IF(AIL!$BH131="AI",IF(Sheet1!$E131&lt;AIL!$BG131-200,200,"wait"),0))</f>
        <v>wait</v>
      </c>
      <c r="JV130" s="10" t="str">
        <f>IF(AND(JV129&gt;0,JV129&lt;&gt;"wait"),"AT",IF(AIL!$BH131="AI",IF(Sheet1!$D131&gt;AIL!$BG131+50,50,"wait"),0))</f>
        <v>AT</v>
      </c>
      <c r="JW130" s="10" t="str">
        <f>IF(AND(JW129&gt;0,JW129&lt;&gt;"wait"),"AT",IF(AIL!$BH131="AI",IF(Sheet1!$D131&gt;AIL!$BG131+100,100,"wait"),0))</f>
        <v>wait</v>
      </c>
      <c r="JX130" s="10" t="str">
        <f>IF(AND(JX129&gt;0,JX129&lt;&gt;"wait"),"AT",IF(AIL!$BH131="AI",IF(Sheet1!$D131&gt;AIL!$BG131+150,150,"wait"),0))</f>
        <v>wait</v>
      </c>
      <c r="JY130" s="10" t="str">
        <f>IF(AND(JY129&gt;0,JY129&lt;&gt;"wait"),"AT",IF(AIL!$BH131="AI",IF(Sheet1!$D131&gt;AIL!$BG131+200,200,"wait"),0))</f>
        <v>wait</v>
      </c>
      <c r="JZ130" s="10">
        <f t="shared" si="93"/>
        <v>-50</v>
      </c>
      <c r="KB130" s="10" t="str">
        <f>IF(AND(KB129&gt;0,KB129&lt;&gt;"wait"),"AT",IF(AIL!$BJ131="AI",IF(Sheet1!$E131&lt;AIL!$BI131-50,50,"wait"),0))</f>
        <v>AT</v>
      </c>
      <c r="KC130" s="10" t="str">
        <f>IF(AND(KC129&gt;0,KC129&lt;&gt;"wait"),"AT",IF(AIL!$BJ131="AI",IF(Sheet1!$E131&lt;AIL!$BI131-100,100,"wait"),0))</f>
        <v>AT</v>
      </c>
      <c r="KD130" s="10" t="str">
        <f>IF(AND(KD129&gt;0,KD129&lt;&gt;"wait"),"AT",IF(AIL!$BJ131="AI",IF(Sheet1!$E131&lt;AIL!$BI131-150,150,"wait"),0))</f>
        <v>wait</v>
      </c>
      <c r="KE130" s="10" t="str">
        <f>IF(AND(KE129&gt;0,KE129&lt;&gt;"wait"),"AT",IF(AIL!$BJ131="AI",IF(Sheet1!$E131&lt;AIL!$BI131-200,200,"wait"),0))</f>
        <v>wait</v>
      </c>
      <c r="KF130" s="10" t="str">
        <f>IF(AND(KF129&gt;0,KF129&lt;&gt;"wait"),"AT",IF(AIL!$BJ131="AI",IF(Sheet1!$D131&gt;AIL!$BI131+50,50,"wait"),0))</f>
        <v>AT</v>
      </c>
      <c r="KG130" s="10" t="str">
        <f>IF(AND(KG129&gt;0,KG129&lt;&gt;"wait"),"AT",IF(AIL!$BJ131="AI",IF(Sheet1!$D131&gt;AIL!$BI131+100,100,"wait"),0))</f>
        <v>AT</v>
      </c>
      <c r="KH130" s="10" t="str">
        <f>IF(AND(KH129&gt;0,KH129&lt;&gt;"wait"),"AT",IF(AIL!$BJ131="AI",IF(Sheet1!$D131&gt;AIL!$BI131+150,150,"wait"),0))</f>
        <v>wait</v>
      </c>
      <c r="KI130" s="10" t="str">
        <f>IF(AND(KI129&gt;0,KI129&lt;&gt;"wait"),"AT",IF(AIL!$BJ131="AI",IF(Sheet1!$D131&gt;AIL!$BI131+200,200,"wait"),0))</f>
        <v>wait</v>
      </c>
      <c r="KJ130" s="10">
        <f t="shared" si="94"/>
        <v>-100</v>
      </c>
      <c r="KL130" s="10" t="str">
        <f>IF(AND(KL129&gt;0,KL129&lt;&gt;"wait"),"AT",IF(AIL!$BL131="AI",IF(Sheet1!$E131&lt;AIL!$BK131-50,50,"wait"),0))</f>
        <v>AT</v>
      </c>
      <c r="KM130" s="10" t="str">
        <f>IF(AND(KM129&gt;0,KM129&lt;&gt;"wait"),"AT",IF(AIL!$BL131="AI",IF(Sheet1!$E131&lt;AIL!$BK131-100,100,"wait"),0))</f>
        <v>wait</v>
      </c>
      <c r="KN130" s="10" t="str">
        <f>IF(AND(KN129&gt;0,KN129&lt;&gt;"wait"),"AT",IF(AIL!$BL131="AI",IF(Sheet1!$E131&lt;AIL!$BK131-150,150,"wait"),0))</f>
        <v>wait</v>
      </c>
      <c r="KO130" s="10" t="str">
        <f>IF(AND(KO129&gt;0,KO129&lt;&gt;"wait"),"AT",IF(AIL!$BL131="AI",IF(Sheet1!$E131&lt;AIL!$BK131-200,200,"wait"),0))</f>
        <v>wait</v>
      </c>
      <c r="KP130" s="10" t="str">
        <f>IF(AND(KP129&gt;0,KP129&lt;&gt;"wait"),"AT",IF(AIL!$BL131="AI",IF(Sheet1!$D131&gt;AIL!$BK131+50,50,"wait"),0))</f>
        <v>AT</v>
      </c>
      <c r="KQ130" s="10" t="str">
        <f>IF(AND(KQ129&gt;0,KQ129&lt;&gt;"wait"),"AT",IF(AIL!$BL131="AI",IF(Sheet1!$D131&gt;AIL!$BK131+100,100,"wait"),0))</f>
        <v>AT</v>
      </c>
      <c r="KR130" s="10" t="str">
        <f>IF(AND(KR129&gt;0,KR129&lt;&gt;"wait"),"AT",IF(AIL!$BL131="AI",IF(Sheet1!$D131&gt;AIL!$BK131+150,150,"wait"),0))</f>
        <v>AT</v>
      </c>
      <c r="KS130" s="10" t="str">
        <f>IF(AND(KS129&gt;0,KS129&lt;&gt;"wait"),"AT",IF(AIL!$BL131="AI",IF(Sheet1!$D131&gt;AIL!$BK131+200,200,"wait"),0))</f>
        <v>wait</v>
      </c>
      <c r="KT130" s="10">
        <f t="shared" si="95"/>
        <v>-150</v>
      </c>
      <c r="KV130" s="10" t="str">
        <f>IF(AND(KV129&gt;0,KV129&lt;&gt;"wait"),"AT",IF(AIL!$BN131="AI",IF(Sheet1!$E131&lt;AIL!$BM131-50,50,"wait"),0))</f>
        <v>AT</v>
      </c>
      <c r="KW130" s="10" t="str">
        <f>IF(AND(KW129&gt;0,KW129&lt;&gt;"wait"),"AT",IF(AIL!$BN131="AI",IF(Sheet1!$E131&lt;AIL!$BM131-100,100,"wait"),0))</f>
        <v>wait</v>
      </c>
      <c r="KX130" s="10" t="str">
        <f>IF(AND(KX129&gt;0,KX129&lt;&gt;"wait"),"AT",IF(AIL!$BN131="AI",IF(Sheet1!$E131&lt;AIL!$BM131-150,150,"wait"),0))</f>
        <v>wait</v>
      </c>
      <c r="KY130" s="10" t="str">
        <f>IF(AND(KY129&gt;0,KY129&lt;&gt;"wait"),"AT",IF(AIL!$BN131="AI",IF(Sheet1!$E131&lt;AIL!$BM131-200,200,"wait"),0))</f>
        <v>wait</v>
      </c>
      <c r="KZ130" s="10" t="str">
        <f>IF(AND(KZ129&gt;0,KZ129&lt;&gt;"wait"),"AT",IF(AIL!$BN131="AI",IF(Sheet1!$D131&gt;AIL!$BM131+50,50,"wait"),0))</f>
        <v>AT</v>
      </c>
      <c r="LA130" s="10" t="str">
        <f>IF(AND(LA129&gt;0,LA129&lt;&gt;"wait"),"AT",IF(AIL!$BN131="AI",IF(Sheet1!$D131&gt;AIL!$BM131+100,100,"wait"),0))</f>
        <v>AT</v>
      </c>
      <c r="LB130" s="10" t="str">
        <f>IF(AND(LB129&gt;0,LB129&lt;&gt;"wait"),"AT",IF(AIL!$BN131="AI",IF(Sheet1!$D131&gt;AIL!$BM131+150,150,"wait"),0))</f>
        <v>AT</v>
      </c>
      <c r="LC130" s="10" t="str">
        <f>IF(AND(LC129&gt;0,LC129&lt;&gt;"wait"),"AT",IF(AIL!$BN131="AI",IF(Sheet1!$D131&gt;AIL!$BM131+200,200,"wait"),0))</f>
        <v>wait</v>
      </c>
      <c r="LD130" s="10">
        <f t="shared" si="96"/>
        <v>-150</v>
      </c>
      <c r="LF130" s="10" t="str">
        <f>IF(AND(LF129&gt;0,LF129&lt;&gt;"wait"),"AT",IF(AIL!$BP131="AI",IF(Sheet1!$E131&lt;AIL!$BO131-50,50,"wait"),0))</f>
        <v>AT</v>
      </c>
      <c r="LG130" s="10" t="str">
        <f>IF(AND(LG129&gt;0,LG129&lt;&gt;"wait"),"AT",IF(AIL!$BP131="AI",IF(Sheet1!$E131&lt;AIL!$BO131-100,100,"wait"),0))</f>
        <v>wait</v>
      </c>
      <c r="LH130" s="10" t="str">
        <f>IF(AND(LH129&gt;0,LH129&lt;&gt;"wait"),"AT",IF(AIL!$BP131="AI",IF(Sheet1!$E131&lt;AIL!$BO131-150,150,"wait"),0))</f>
        <v>wait</v>
      </c>
      <c r="LI130" s="10" t="str">
        <f>IF(AND(LI129&gt;0,LI129&lt;&gt;"wait"),"AT",IF(AIL!$BP131="AI",IF(Sheet1!$E131&lt;AIL!$BO131-200,200,"wait"),0))</f>
        <v>wait</v>
      </c>
      <c r="LJ130" s="10" t="str">
        <f>IF(AND(LJ129&gt;0,LJ129&lt;&gt;"wait"),"AT",IF(AIL!$BP131="AI",IF(Sheet1!$D131&gt;AIL!$BO131+50,50,"wait"),0))</f>
        <v>AT</v>
      </c>
      <c r="LK130" s="10" t="str">
        <f>IF(AND(LK129&gt;0,LK129&lt;&gt;"wait"),"AT",IF(AIL!$BP131="AI",IF(Sheet1!$D131&gt;AIL!$BO131+100,100,"wait"),0))</f>
        <v>AT</v>
      </c>
      <c r="LL130" s="10" t="str">
        <f>IF(AND(LL129&gt;0,LL129&lt;&gt;"wait"),"AT",IF(AIL!$BP131="AI",IF(Sheet1!$D131&gt;AIL!$BO131+150,150,"wait"),0))</f>
        <v>AT</v>
      </c>
      <c r="LM130" s="10" t="str">
        <f>IF(AND(LM129&gt;0,LM129&lt;&gt;"wait"),"AT",IF(AIL!$BP131="AI",IF(Sheet1!$D131&gt;AIL!$BO131+200,200,"wait"),0))</f>
        <v>wait</v>
      </c>
      <c r="LN130" s="10">
        <f t="shared" si="97"/>
        <v>-150</v>
      </c>
      <c r="LP130" s="10" t="str">
        <f>IF(AND(LP129&gt;0,LP129&lt;&gt;"wait"),"AT",IF(AIL!$BR131="AI",IF(Sheet1!$E131&lt;AIL!$BQ131-50,50,"wait"),0))</f>
        <v>AT</v>
      </c>
      <c r="LQ130" s="10" t="str">
        <f>IF(AND(LQ129&gt;0,LQ129&lt;&gt;"wait"),"AT",IF(AIL!$BR131="AI",IF(Sheet1!$E131&lt;AIL!$BQ131-100,100,"wait"),0))</f>
        <v>wait</v>
      </c>
      <c r="LR130" s="10" t="str">
        <f>IF(AND(LR129&gt;0,LR129&lt;&gt;"wait"),"AT",IF(AIL!$BR131="AI",IF(Sheet1!$E131&lt;AIL!$BQ131-150,150,"wait"),0))</f>
        <v>wait</v>
      </c>
      <c r="LS130" s="10" t="str">
        <f>IF(AND(LS129&gt;0,LS129&lt;&gt;"wait"),"AT",IF(AIL!$BR131="AI",IF(Sheet1!$E131&lt;AIL!$BQ131-200,200,"wait"),0))</f>
        <v>wait</v>
      </c>
      <c r="LT130" s="10" t="str">
        <f>IF(AND(LT129&gt;0,LT129&lt;&gt;"wait"),"AT",IF(AIL!$BR131="AI",IF(Sheet1!$D131&gt;AIL!$BQ131+50,50,"wait"),0))</f>
        <v>AT</v>
      </c>
      <c r="LU130" s="10" t="str">
        <f>IF(AND(LU129&gt;0,LU129&lt;&gt;"wait"),"AT",IF(AIL!$BR131="AI",IF(Sheet1!$D131&gt;AIL!$BQ131+100,100,"wait"),0))</f>
        <v>AT</v>
      </c>
      <c r="LV130" s="10" t="str">
        <f>IF(AND(LV129&gt;0,LV129&lt;&gt;"wait"),"AT",IF(AIL!$BR131="AI",IF(Sheet1!$D131&gt;AIL!$BQ131+150,150,"wait"),0))</f>
        <v>AT</v>
      </c>
      <c r="LW130" s="10" t="str">
        <f>IF(AND(LW129&gt;0,LW129&lt;&gt;"wait"),"AT",IF(AIL!$BR131="AI",IF(Sheet1!$D131&gt;AIL!$BQ131+200,200,"wait"),0))</f>
        <v>wait</v>
      </c>
      <c r="LX130" s="10">
        <f t="shared" si="98"/>
        <v>-150</v>
      </c>
    </row>
    <row r="131" spans="1:336" x14ac:dyDescent="0.3">
      <c r="A131" t="str">
        <f>Sheet1!B131</f>
        <v>03/01 11:24</v>
      </c>
      <c r="B131">
        <f>Sheet1!D131</f>
        <v>29228</v>
      </c>
      <c r="C131">
        <f>Sheet1!E131</f>
        <v>29202</v>
      </c>
      <c r="E131">
        <f>MAX($B131:$B$162)</f>
        <v>29241</v>
      </c>
      <c r="F131">
        <f>MIN($C131:$C$162)</f>
        <v>29134</v>
      </c>
      <c r="H131" s="8" t="str">
        <f>IF(AND(H130&gt;0,H130&lt;&gt;"wait"),"AT",IF(AIL!$D132="AI",IF(Sheet1!$E132&lt;AIL!$C132-50,50,"wait"),0))</f>
        <v>AT</v>
      </c>
      <c r="I131" s="8" t="str">
        <f>IF(AND(I130&gt;0,I130&lt;&gt;"wait"),"AT",IF(AIL!$D132="AI",IF(Sheet1!$E132&lt;AIL!$C132-100,100,"wait"),0))</f>
        <v>AT</v>
      </c>
      <c r="J131" s="8" t="str">
        <f>IF(AND(J130&gt;0,J130&lt;&gt;"wait"),"AT",IF(AIL!$D132="AI",IF(Sheet1!$E132&lt;AIL!$C132-150,150,"wait"),0))</f>
        <v>AT</v>
      </c>
      <c r="K131" s="8" t="str">
        <f>IF(AND(K130&gt;0,K130&lt;&gt;"wait"),"AT",IF(AIL!$D132="AI",IF(Sheet1!$E132&lt;AIL!$C132-200,200,"wait"),0))</f>
        <v>AT</v>
      </c>
      <c r="L131" s="8" t="str">
        <f>IF(AND(L130&gt;0,L130&lt;&gt;"wait"),"AT",IF(AIL!$D132="AI",IF(Sheet1!$D132&gt;AIL!$C132+50,50,"wait"),0))</f>
        <v>AT</v>
      </c>
      <c r="M131" s="8" t="str">
        <f>IF(AND(M130&gt;0,M130&lt;&gt;"wait"),"AT",IF(AIL!$D132="AI",IF(Sheet1!$D132&gt;AIL!$C132+100,100,"wait"),0))</f>
        <v>wait</v>
      </c>
      <c r="N131" s="8" t="str">
        <f>IF(AND(N130&gt;0,N130&lt;&gt;"wait"),"AT",IF(AIL!$D132="AI",IF(Sheet1!$D132&gt;AIL!$C132+150,150,"wait"),0))</f>
        <v>wait</v>
      </c>
      <c r="O131" s="8" t="str">
        <f>IF(AND(O130&gt;0,O130&lt;&gt;"wait"),"AT",IF(AIL!$D132="AI",IF(Sheet1!$D132&gt;AIL!$C132+200,200,"wait"),0))</f>
        <v>wait</v>
      </c>
      <c r="P131" s="8">
        <f t="shared" si="99"/>
        <v>-50</v>
      </c>
      <c r="R131" s="8" t="str">
        <f>IF(AND(R130&gt;0,R130&lt;&gt;"wait"),"AT",IF(AIL!$F132="AI",IF(Sheet1!$E132&lt;AIL!$E132-50,50,"wait"),0))</f>
        <v>AT</v>
      </c>
      <c r="S131" s="8" t="str">
        <f>IF(AND(S130&gt;0,S130&lt;&gt;"wait"),"AT",IF(AIL!$F132="AI",IF(Sheet1!$E132&lt;AIL!$E132-100,100,"wait"),0))</f>
        <v>AT</v>
      </c>
      <c r="T131" s="8" t="str">
        <f>IF(AND(T130&gt;0,T130&lt;&gt;"wait"),"AT",IF(AIL!$F132="AI",IF(Sheet1!$E132&lt;AIL!$E132-150,150,"wait"),0))</f>
        <v>AT</v>
      </c>
      <c r="U131" s="8" t="str">
        <f>IF(AND(U130&gt;0,U130&lt;&gt;"wait"),"AT",IF(AIL!$F132="AI",IF(Sheet1!$E132&lt;AIL!$E132-200,200,"wait"),0))</f>
        <v>AT</v>
      </c>
      <c r="V131" s="8" t="str">
        <f>IF(AND(V130&gt;0,V130&lt;&gt;"wait"),"AT",IF(AIL!$F132="AI",IF(Sheet1!$D132&gt;AIL!$E132+50,50,"wait"),0))</f>
        <v>AT</v>
      </c>
      <c r="W131" s="8" t="str">
        <f>IF(AND(W130&gt;0,W130&lt;&gt;"wait"),"AT",IF(AIL!$F132="AI",IF(Sheet1!$D132&gt;AIL!$E132+100,100,"wait"),0))</f>
        <v>wait</v>
      </c>
      <c r="X131" s="8" t="str">
        <f>IF(AND(X130&gt;0,X130&lt;&gt;"wait"),"AT",IF(AIL!$F132="AI",IF(Sheet1!$D132&gt;AIL!$E132+150,150,"wait"),0))</f>
        <v>wait</v>
      </c>
      <c r="Y131" s="8" t="str">
        <f>IF(AND(Y130&gt;0,Y130&lt;&gt;"wait"),"AT",IF(AIL!$F132="AI",IF(Sheet1!$D132&gt;AIL!$E132+200,200,"wait"),0))</f>
        <v>wait</v>
      </c>
      <c r="Z131" s="8">
        <f t="shared" si="100"/>
        <v>-50</v>
      </c>
      <c r="AB131" s="8" t="str">
        <f>IF(AND(AB130&gt;0,AB130&lt;&gt;"wait"),"AT",IF(AIL!$H132="AI",IF(Sheet1!$E132&lt;AIL!$G132-50,50,"wait"),0))</f>
        <v>AT</v>
      </c>
      <c r="AC131" s="8" t="str">
        <f>IF(AND(AC130&gt;0,AC130&lt;&gt;"wait"),"AT",IF(AIL!$H132="AI",IF(Sheet1!$E132&lt;AIL!$G132-100,100,"wait"),0))</f>
        <v>AT</v>
      </c>
      <c r="AD131" s="8" t="str">
        <f>IF(AND(AD130&gt;0,AD130&lt;&gt;"wait"),"AT",IF(AIL!$H132="AI",IF(Sheet1!$E132&lt;AIL!$G132-150,150,"wait"),0))</f>
        <v>AT</v>
      </c>
      <c r="AE131" s="8" t="str">
        <f>IF(AND(AE130&gt;0,AE130&lt;&gt;"wait"),"AT",IF(AIL!$H132="AI",IF(Sheet1!$E132&lt;AIL!$G132-200,200,"wait"),0))</f>
        <v>AT</v>
      </c>
      <c r="AF131" s="8" t="str">
        <f>IF(AND(AF130&gt;0,AF130&lt;&gt;"wait"),"AT",IF(AIL!$H132="AI",IF(Sheet1!$D132&gt;AIL!$G132+50,50,"wait"),0))</f>
        <v>AT</v>
      </c>
      <c r="AG131" s="8" t="str">
        <f>IF(AND(AG130&gt;0,AG130&lt;&gt;"wait"),"AT",IF(AIL!$H132="AI",IF(Sheet1!$D132&gt;AIL!$G132+100,100,"wait"),0))</f>
        <v>wait</v>
      </c>
      <c r="AH131" s="8" t="str">
        <f>IF(AND(AH130&gt;0,AH130&lt;&gt;"wait"),"AT",IF(AIL!$H132="AI",IF(Sheet1!$D132&gt;AIL!$G132+150,150,"wait"),0))</f>
        <v>wait</v>
      </c>
      <c r="AI131" s="8" t="str">
        <f>IF(AND(AI130&gt;0,AI130&lt;&gt;"wait"),"AT",IF(AIL!$H132="AI",IF(Sheet1!$D132&gt;AIL!$G132+200,200,"wait"),0))</f>
        <v>wait</v>
      </c>
      <c r="AJ131" s="8">
        <f t="shared" si="101"/>
        <v>-50</v>
      </c>
      <c r="AL131" s="8" t="str">
        <f>IF(AND(AL130&gt;0,AL130&lt;&gt;"wait"),"AT",IF(AIL!$J132="AI",IF(Sheet1!$E132&lt;AIL!$I132-50,50,"wait"),0))</f>
        <v>AT</v>
      </c>
      <c r="AM131" s="8" t="str">
        <f>IF(AND(AM130&gt;0,AM130&lt;&gt;"wait"),"AT",IF(AIL!$J132="AI",IF(Sheet1!$E132&lt;AIL!$I132-100,100,"wait"),0))</f>
        <v>AT</v>
      </c>
      <c r="AN131" s="8" t="str">
        <f>IF(AND(AN130&gt;0,AN130&lt;&gt;"wait"),"AT",IF(AIL!$J132="AI",IF(Sheet1!$E132&lt;AIL!$I132-150,150,"wait"),0))</f>
        <v>AT</v>
      </c>
      <c r="AO131" s="8" t="str">
        <f>IF(AND(AO130&gt;0,AO130&lt;&gt;"wait"),"AT",IF(AIL!$J132="AI",IF(Sheet1!$E132&lt;AIL!$I132-200,200,"wait"),0))</f>
        <v>AT</v>
      </c>
      <c r="AP131" s="8" t="str">
        <f>IF(AND(AP130&gt;0,AP130&lt;&gt;"wait"),"AT",IF(AIL!$J132="AI",IF(Sheet1!$D132&gt;AIL!$I132+50,50,"wait"),0))</f>
        <v>AT</v>
      </c>
      <c r="AQ131" s="8" t="str">
        <f>IF(AND(AQ130&gt;0,AQ130&lt;&gt;"wait"),"AT",IF(AIL!$J132="AI",IF(Sheet1!$D132&gt;AIL!$I132+100,100,"wait"),0))</f>
        <v>wait</v>
      </c>
      <c r="AR131" s="8" t="str">
        <f>IF(AND(AR130&gt;0,AR130&lt;&gt;"wait"),"AT",IF(AIL!$J132="AI",IF(Sheet1!$D132&gt;AIL!$I132+150,150,"wait"),0))</f>
        <v>wait</v>
      </c>
      <c r="AS131" s="8" t="str">
        <f>IF(AND(AS130&gt;0,AS130&lt;&gt;"wait"),"AT",IF(AIL!$J132="AI",IF(Sheet1!$D132&gt;AIL!$I132+200,200,"wait"),0))</f>
        <v>wait</v>
      </c>
      <c r="AT131" s="8">
        <f t="shared" si="102"/>
        <v>-50</v>
      </c>
      <c r="AU131" s="8"/>
      <c r="AV131" s="8" t="str">
        <f>IF(AND(AV130&gt;0,AV130&lt;&gt;"wait"),"AT",IF(AIL!$L132="AI",IF(Sheet1!$E132&lt;AIL!$K132-50,50,"wait"),0))</f>
        <v>AT</v>
      </c>
      <c r="AW131" s="8" t="str">
        <f>IF(AND(AW130&gt;0,AW130&lt;&gt;"wait"),"AT",IF(AIL!$L132="AI",IF(Sheet1!$E132&lt;AIL!$K132-100,100,"wait"),0))</f>
        <v>AT</v>
      </c>
      <c r="AX131" s="8" t="str">
        <f>IF(AND(AX130&gt;0,AX130&lt;&gt;"wait"),"AT",IF(AIL!$L132="AI",IF(Sheet1!$E132&lt;AIL!$K132-150,150,"wait"),0))</f>
        <v>AT</v>
      </c>
      <c r="AY131" s="8" t="str">
        <f>IF(AND(AY130&gt;0,AY130&lt;&gt;"wait"),"AT",IF(AIL!$L132="AI",IF(Sheet1!$E132&lt;AIL!$K132-200,200,"wait"),0))</f>
        <v>AT</v>
      </c>
      <c r="AZ131" s="8" t="str">
        <f>IF(AND(AZ130&gt;0,AZ130&lt;&gt;"wait"),"AT",IF(AIL!$L132="AI",IF(Sheet1!$D132&gt;AIL!$K132+50,50,"wait"),0))</f>
        <v>AT</v>
      </c>
      <c r="BA131" s="8" t="str">
        <f>IF(AND(BA130&gt;0,BA130&lt;&gt;"wait"),"AT",IF(AIL!$L132="AI",IF(Sheet1!$D132&gt;AIL!$K132+100,100,"wait"),0))</f>
        <v>wait</v>
      </c>
      <c r="BB131" s="8" t="str">
        <f>IF(AND(BB130&gt;0,BB130&lt;&gt;"wait"),"AT",IF(AIL!$L132="AI",IF(Sheet1!$D132&gt;AIL!$K132+150,150,"wait"),0))</f>
        <v>wait</v>
      </c>
      <c r="BC131" s="8" t="str">
        <f>IF(AND(BC130&gt;0,BC130&lt;&gt;"wait"),"AT",IF(AIL!$L132="AI",IF(Sheet1!$D132&gt;AIL!$K132+200,200,"wait"),0))</f>
        <v>wait</v>
      </c>
      <c r="BD131" s="8">
        <f t="shared" si="103"/>
        <v>-50</v>
      </c>
      <c r="BE131" s="8"/>
      <c r="BF131" s="8" t="str">
        <f>IF(AND(BF130&gt;0,BF130&lt;&gt;"wait"),"AT",IF(AIL!$N132="AI",IF(Sheet1!$E132&lt;AIL!$M132-50,50,"wait"),0))</f>
        <v>AT</v>
      </c>
      <c r="BG131" s="8" t="str">
        <f>IF(AND(BG130&gt;0,BG130&lt;&gt;"wait"),"AT",IF(AIL!$N132="AI",IF(Sheet1!$E132&lt;AIL!$M132-100,100,"wait"),0))</f>
        <v>AT</v>
      </c>
      <c r="BH131" s="8" t="str">
        <f>IF(AND(BH130&gt;0,BH130&lt;&gt;"wait"),"AT",IF(AIL!$N132="AI",IF(Sheet1!$E132&lt;AIL!$M132-150,150,"wait"),0))</f>
        <v>AT</v>
      </c>
      <c r="BI131" s="8" t="str">
        <f>IF(AND(BI130&gt;0,BI130&lt;&gt;"wait"),"AT",IF(AIL!$N132="AI",IF(Sheet1!$E132&lt;AIL!$M132-200,200,"wait"),0))</f>
        <v>AT</v>
      </c>
      <c r="BJ131" s="8" t="str">
        <f>IF(AND(BJ130&gt;0,BJ130&lt;&gt;"wait"),"AT",IF(AIL!$N132="AI",IF(Sheet1!$D132&gt;AIL!$M132+50,50,"wait"),0))</f>
        <v>AT</v>
      </c>
      <c r="BK131" s="8" t="str">
        <f>IF(AND(BK130&gt;0,BK130&lt;&gt;"wait"),"AT",IF(AIL!$N132="AI",IF(Sheet1!$D132&gt;AIL!$M132+100,100,"wait"),0))</f>
        <v>wait</v>
      </c>
      <c r="BL131" s="8" t="str">
        <f>IF(AND(BL130&gt;0,BL130&lt;&gt;"wait"),"AT",IF(AIL!$N132="AI",IF(Sheet1!$D132&gt;AIL!$M132+150,150,"wait"),0))</f>
        <v>wait</v>
      </c>
      <c r="BM131" s="8" t="str">
        <f>IF(AND(BM130&gt;0,BM130&lt;&gt;"wait"),"AT",IF(AIL!$N132="AI",IF(Sheet1!$D132&gt;AIL!$M132+200,200,"wait"),0))</f>
        <v>wait</v>
      </c>
      <c r="BN131" s="8">
        <f t="shared" si="104"/>
        <v>-50</v>
      </c>
      <c r="BO131" s="8"/>
      <c r="BP131" s="8" t="str">
        <f>IF(AND(BP130&gt;0,BP130&lt;&gt;"wait"),"AT",IF(AIL!$P132="AI",IF(Sheet1!$E132&lt;AIL!$O132-50,50,"wait"),0))</f>
        <v>AT</v>
      </c>
      <c r="BQ131" s="8" t="str">
        <f>IF(AND(BQ130&gt;0,BQ130&lt;&gt;"wait"),"AT",IF(AIL!$P132="AI",IF(Sheet1!$E132&lt;AIL!$O132-100,100,"wait"),0))</f>
        <v>AT</v>
      </c>
      <c r="BR131" s="8" t="str">
        <f>IF(AND(BR130&gt;0,BR130&lt;&gt;"wait"),"AT",IF(AIL!$P132="AI",IF(Sheet1!$E132&lt;AIL!$O132-150,150,"wait"),0))</f>
        <v>AT</v>
      </c>
      <c r="BS131" s="8" t="str">
        <f>IF(AND(BS130&gt;0,BS130&lt;&gt;"wait"),"AT",IF(AIL!$P132="AI",IF(Sheet1!$E132&lt;AIL!$O132-200,200,"wait"),0))</f>
        <v>AT</v>
      </c>
      <c r="BT131" s="8" t="str">
        <f>IF(AND(BT130&gt;0,BT130&lt;&gt;"wait"),"AT",IF(AIL!$P132="AI",IF(Sheet1!$D132&gt;AIL!$O132+50,50,"wait"),0))</f>
        <v>AT</v>
      </c>
      <c r="BU131" s="8" t="str">
        <f>IF(AND(BU130&gt;0,BU130&lt;&gt;"wait"),"AT",IF(AIL!$P132="AI",IF(Sheet1!$D132&gt;AIL!$O132+100,100,"wait"),0))</f>
        <v>wait</v>
      </c>
      <c r="BV131" s="8" t="str">
        <f>IF(AND(BV130&gt;0,BV130&lt;&gt;"wait"),"AT",IF(AIL!$P132="AI",IF(Sheet1!$D132&gt;AIL!$O132+150,150,"wait"),0))</f>
        <v>wait</v>
      </c>
      <c r="BW131" s="8" t="str">
        <f>IF(AND(BW130&gt;0,BW130&lt;&gt;"wait"),"AT",IF(AIL!$P132="AI",IF(Sheet1!$D132&gt;AIL!$O132+200,200,"wait"),0))</f>
        <v>wait</v>
      </c>
      <c r="BX131" s="8">
        <f t="shared" si="105"/>
        <v>-50</v>
      </c>
      <c r="BY131" s="8"/>
      <c r="BZ131" s="8" t="str">
        <f>IF(AND(BZ130&gt;0,BZ130&lt;&gt;"wait"),"AT",IF(AIL!$R132="AI",IF(Sheet1!$E132&lt;AIL!$Q132-50,50,"wait"),0))</f>
        <v>AT</v>
      </c>
      <c r="CA131" s="8" t="str">
        <f>IF(AND(CA130&gt;0,CA130&lt;&gt;"wait"),"AT",IF(AIL!$R132="AI",IF(Sheet1!$E132&lt;AIL!$Q132-100,100,"wait"),0))</f>
        <v>AT</v>
      </c>
      <c r="CB131" s="8" t="str">
        <f>IF(AND(CB130&gt;0,CB130&lt;&gt;"wait"),"AT",IF(AIL!$R132="AI",IF(Sheet1!$E132&lt;AIL!$Q132-150,150,"wait"),0))</f>
        <v>AT</v>
      </c>
      <c r="CC131" s="8" t="str">
        <f>IF(AND(CC130&gt;0,CC130&lt;&gt;"wait"),"AT",IF(AIL!$R132="AI",IF(Sheet1!$E132&lt;AIL!$Q132-200,200,"wait"),0))</f>
        <v>AT</v>
      </c>
      <c r="CD131" s="8" t="str">
        <f>IF(AND(CD130&gt;0,CD130&lt;&gt;"wait"),"AT",IF(AIL!$R132="AI",IF(Sheet1!$D132&gt;AIL!$Q132+50,50,"wait"),0))</f>
        <v>AT</v>
      </c>
      <c r="CE131" s="8" t="str">
        <f>IF(AND(CE130&gt;0,CE130&lt;&gt;"wait"),"AT",IF(AIL!$R132="AI",IF(Sheet1!$D132&gt;AIL!$Q132+100,100,"wait"),0))</f>
        <v>wait</v>
      </c>
      <c r="CF131" s="8" t="str">
        <f>IF(AND(CF130&gt;0,CF130&lt;&gt;"wait"),"AT",IF(AIL!$R132="AI",IF(Sheet1!$D132&gt;AIL!$Q132+150,150,"wait"),0))</f>
        <v>wait</v>
      </c>
      <c r="CG131" s="8" t="str">
        <f>IF(AND(CG130&gt;0,CG130&lt;&gt;"wait"),"AT",IF(AIL!$R132="AI",IF(Sheet1!$D132&gt;AIL!$Q132+200,200,"wait"),0))</f>
        <v>wait</v>
      </c>
      <c r="CH131" s="8">
        <f t="shared" si="106"/>
        <v>-50</v>
      </c>
      <c r="CI131" s="8"/>
      <c r="CJ131" s="8" t="str">
        <f>IF(AND(CJ130&gt;0,CJ130&lt;&gt;"wait"),"AT",IF(AIL!$T132="AI",IF(Sheet1!$E132&lt;AIL!$S132-50,50,"wait"),0))</f>
        <v>AT</v>
      </c>
      <c r="CK131" s="8" t="str">
        <f>IF(AND(CK130&gt;0,CK130&lt;&gt;"wait"),"AT",IF(AIL!$T132="AI",IF(Sheet1!$E132&lt;AIL!$S132-100,100,"wait"),0))</f>
        <v>AT</v>
      </c>
      <c r="CL131" s="8" t="str">
        <f>IF(AND(CL130&gt;0,CL130&lt;&gt;"wait"),"AT",IF(AIL!$T132="AI",IF(Sheet1!$E132&lt;AIL!$S132-150,150,"wait"),0))</f>
        <v>AT</v>
      </c>
      <c r="CM131" s="8" t="str">
        <f>IF(AND(CM130&gt;0,CM130&lt;&gt;"wait"),"AT",IF(AIL!$T132="AI",IF(Sheet1!$E132&lt;AIL!$S132-200,200,"wait"),0))</f>
        <v>AT</v>
      </c>
      <c r="CN131" s="8" t="str">
        <f>IF(AND(CN130&gt;0,CN130&lt;&gt;"wait"),"AT",IF(AIL!$T132="AI",IF(Sheet1!$D132&gt;AIL!$S132+50,50,"wait"),0))</f>
        <v>AT</v>
      </c>
      <c r="CO131" s="8" t="str">
        <f>IF(AND(CO130&gt;0,CO130&lt;&gt;"wait"),"AT",IF(AIL!$T132="AI",IF(Sheet1!$D132&gt;AIL!$S132+100,100,"wait"),0))</f>
        <v>AT</v>
      </c>
      <c r="CP131" s="8" t="str">
        <f>IF(AND(CP130&gt;0,CP130&lt;&gt;"wait"),"AT",IF(AIL!$T132="AI",IF(Sheet1!$D132&gt;AIL!$S132+150,150,"wait"),0))</f>
        <v>wait</v>
      </c>
      <c r="CQ131" s="8" t="str">
        <f>IF(AND(CQ130&gt;0,CQ130&lt;&gt;"wait"),"AT",IF(AIL!$T132="AI",IF(Sheet1!$D132&gt;AIL!$S132+200,200,"wait"),0))</f>
        <v>wait</v>
      </c>
      <c r="CR131" s="8">
        <f t="shared" si="107"/>
        <v>-100</v>
      </c>
      <c r="CS131" s="8"/>
      <c r="CT131" s="8" t="str">
        <f>IF(AND(CT130&gt;0,CT130&lt;&gt;"wait"),"AT",IF(AIL!$V132="AI",IF(Sheet1!$E132&lt;AIL!$U132-50,50,"wait"),0))</f>
        <v>AT</v>
      </c>
      <c r="CU131" s="8" t="str">
        <f>IF(AND(CU130&gt;0,CU130&lt;&gt;"wait"),"AT",IF(AIL!$V132="AI",IF(Sheet1!$E132&lt;AIL!$U132-100,100,"wait"),0))</f>
        <v>AT</v>
      </c>
      <c r="CV131" s="8" t="str">
        <f>IF(AND(CV130&gt;0,CV130&lt;&gt;"wait"),"AT",IF(AIL!$V132="AI",IF(Sheet1!$E132&lt;AIL!$U132-150,150,"wait"),0))</f>
        <v>AT</v>
      </c>
      <c r="CW131" s="8" t="str">
        <f>IF(AND(CW130&gt;0,CW130&lt;&gt;"wait"),"AT",IF(AIL!$V132="AI",IF(Sheet1!$E132&lt;AIL!$U132-200,200,"wait"),0))</f>
        <v>AT</v>
      </c>
      <c r="CX131" s="8" t="str">
        <f>IF(AND(CX130&gt;0,CX130&lt;&gt;"wait"),"AT",IF(AIL!$V132="AI",IF(Sheet1!$D132&gt;AIL!$U132+50,50,"wait"),0))</f>
        <v>AT</v>
      </c>
      <c r="CY131" s="8" t="str">
        <f>IF(AND(CY130&gt;0,CY130&lt;&gt;"wait"),"AT",IF(AIL!$V132="AI",IF(Sheet1!$D132&gt;AIL!$U132+100,100,"wait"),0))</f>
        <v>AT</v>
      </c>
      <c r="CZ131" s="8" t="str">
        <f>IF(AND(CZ130&gt;0,CZ130&lt;&gt;"wait"),"AT",IF(AIL!$V132="AI",IF(Sheet1!$D132&gt;AIL!$U132+150,150,"wait"),0))</f>
        <v>wait</v>
      </c>
      <c r="DA131" s="8" t="str">
        <f>IF(AND(DA130&gt;0,DA130&lt;&gt;"wait"),"AT",IF(AIL!$V132="AI",IF(Sheet1!$D132&gt;AIL!$U132+200,200,"wait"),0))</f>
        <v>wait</v>
      </c>
      <c r="DB131" s="8">
        <f t="shared" si="108"/>
        <v>-100</v>
      </c>
      <c r="DC131" s="8"/>
      <c r="DD131" s="8" t="str">
        <f>IF(AND(DD130&gt;0,DD130&lt;&gt;"wait"),"AT",IF(AIL!$X132="AI",IF(Sheet1!$E132&lt;AIL!$W132-50,50,"wait"),0))</f>
        <v>AT</v>
      </c>
      <c r="DE131" s="8" t="str">
        <f>IF(AND(DE130&gt;0,DE130&lt;&gt;"wait"),"AT",IF(AIL!$X132="AI",IF(Sheet1!$E132&lt;AIL!$W132-100,100,"wait"),0))</f>
        <v>AT</v>
      </c>
      <c r="DF131" s="8" t="str">
        <f>IF(AND(DF130&gt;0,DF130&lt;&gt;"wait"),"AT",IF(AIL!$X132="AI",IF(Sheet1!$E132&lt;AIL!$W132-150,150,"wait"),0))</f>
        <v>AT</v>
      </c>
      <c r="DG131" s="8" t="str">
        <f>IF(AND(DG130&gt;0,DG130&lt;&gt;"wait"),"AT",IF(AIL!$X132="AI",IF(Sheet1!$E132&lt;AIL!$W132-200,200,"wait"),0))</f>
        <v>AT</v>
      </c>
      <c r="DH131" s="8" t="str">
        <f>IF(AND(DH130&gt;0,DH130&lt;&gt;"wait"),"AT",IF(AIL!$X132="AI",IF(Sheet1!$D132&gt;AIL!$W132+50,50,"wait"),0))</f>
        <v>AT</v>
      </c>
      <c r="DI131" s="8" t="str">
        <f>IF(AND(DI130&gt;0,DI130&lt;&gt;"wait"),"AT",IF(AIL!$X132="AI",IF(Sheet1!$D132&gt;AIL!$W132+100,100,"wait"),0))</f>
        <v>AT</v>
      </c>
      <c r="DJ131" s="8" t="str">
        <f>IF(AND(DJ130&gt;0,DJ130&lt;&gt;"wait"),"AT",IF(AIL!$X132="AI",IF(Sheet1!$D132&gt;AIL!$W132+150,150,"wait"),0))</f>
        <v>wait</v>
      </c>
      <c r="DK131" s="8" t="str">
        <f>IF(AND(DK130&gt;0,DK130&lt;&gt;"wait"),"AT",IF(AIL!$X132="AI",IF(Sheet1!$D132&gt;AIL!$W132+200,200,"wait"),0))</f>
        <v>wait</v>
      </c>
      <c r="DL131" s="8">
        <f t="shared" si="109"/>
        <v>-100</v>
      </c>
      <c r="DN131" s="10" t="str">
        <f>IF(AND(DN130&gt;0,DN130&lt;&gt;"wait"),"AT",IF(AIL!$AA132="AI",IF(Sheet1!$E132&lt;AIL!$Z132-50,50,"wait"),0))</f>
        <v>AT</v>
      </c>
      <c r="DO131" s="10" t="str">
        <f>IF(AND(DO130&gt;0,DO130&lt;&gt;"wait"),"AT",IF(AIL!$AA132="AI",IF(Sheet1!$E132&lt;AIL!$Z132-100,100,"wait"),0))</f>
        <v>AT</v>
      </c>
      <c r="DP131" s="10" t="str">
        <f>IF(AND(DP130&gt;0,DP130&lt;&gt;"wait"),"AT",IF(AIL!$AA132="AI",IF(Sheet1!$E132&lt;AIL!$Z132-150,150,"wait"),0))</f>
        <v>AT</v>
      </c>
      <c r="DQ131" s="10" t="str">
        <f>IF(AND(DQ130&gt;0,DQ130&lt;&gt;"wait"),"AT",IF(AIL!$AA132="AI",IF(Sheet1!$E132&lt;AIL!$Z132-200,200,"wait"),0))</f>
        <v>AT</v>
      </c>
      <c r="DR131" s="10" t="str">
        <f>IF(AND(DR130&gt;0,DR130&lt;&gt;"wait"),"AT",IF(AIL!$AA132="AI",IF(Sheet1!$D132&gt;AIL!$Z132+50,50,"wait"),0))</f>
        <v>AT</v>
      </c>
      <c r="DS131" s="10" t="str">
        <f>IF(AND(DS130&gt;0,DS130&lt;&gt;"wait"),"AT",IF(AIL!$AA132="AI",IF(Sheet1!$D132&gt;AIL!$Z132+100,100,"wait"),0))</f>
        <v>wait</v>
      </c>
      <c r="DT131" s="10" t="str">
        <f>IF(AND(DT130&gt;0,DT130&lt;&gt;"wait"),"AT",IF(AIL!$AA132="AI",IF(Sheet1!$D132&gt;AIL!$Z132+150,150,"wait"),0))</f>
        <v>wait</v>
      </c>
      <c r="DU131" s="10" t="str">
        <f>IF(AND(DU130&gt;0,DU130&lt;&gt;"wait"),"AT",IF(AIL!$AA132="AI",IF(Sheet1!$D132&gt;AIL!$Z132+200,200,"wait"),0))</f>
        <v>wait</v>
      </c>
      <c r="DV131" s="10">
        <f t="shared" si="77"/>
        <v>-50</v>
      </c>
      <c r="DX131" s="10" t="str">
        <f>IF(AND(DX130&gt;0,DX130&lt;&gt;"wait"),"AT",IF(AIL!$AC132="AI",IF(Sheet1!$E132&lt;AIL!$AB132-50,50,"wait"),0))</f>
        <v>AT</v>
      </c>
      <c r="DY131" s="10" t="str">
        <f>IF(AND(DY130&gt;0,DY130&lt;&gt;"wait"),"AT",IF(AIL!$AC132="AI",IF(Sheet1!$E132&lt;AIL!$AB132-100,100,"wait"),0))</f>
        <v>AT</v>
      </c>
      <c r="DZ131" s="10" t="str">
        <f>IF(AND(DZ130&gt;0,DZ130&lt;&gt;"wait"),"AT",IF(AIL!$AC132="AI",IF(Sheet1!$E132&lt;AIL!$AB132-150,150,"wait"),0))</f>
        <v>AT</v>
      </c>
      <c r="EA131" s="10" t="str">
        <f>IF(AND(EA130&gt;0,EA130&lt;&gt;"wait"),"AT",IF(AIL!$AC132="AI",IF(Sheet1!$E132&lt;AIL!$AB132-200,200,"wait"),0))</f>
        <v>AT</v>
      </c>
      <c r="EB131" s="10" t="str">
        <f>IF(AND(EB130&gt;0,EB130&lt;&gt;"wait"),"AT",IF(AIL!$AC132="AI",IF(Sheet1!$D132&gt;AIL!$AB132+50,50,"wait"),0))</f>
        <v>AT</v>
      </c>
      <c r="EC131" s="10" t="str">
        <f>IF(AND(EC130&gt;0,EC130&lt;&gt;"wait"),"AT",IF(AIL!$AC132="AI",IF(Sheet1!$D132&gt;AIL!$AB132+100,100,"wait"),0))</f>
        <v>wait</v>
      </c>
      <c r="ED131" s="10" t="str">
        <f>IF(AND(ED130&gt;0,ED130&lt;&gt;"wait"),"AT",IF(AIL!$AC132="AI",IF(Sheet1!$D132&gt;AIL!$AB132+150,150,"wait"),0))</f>
        <v>wait</v>
      </c>
      <c r="EE131" s="10" t="str">
        <f>IF(AND(EE130&gt;0,EE130&lt;&gt;"wait"),"AT",IF(AIL!$AC132="AI",IF(Sheet1!$D132&gt;AIL!$AB132+200,200,"wait"),0))</f>
        <v>wait</v>
      </c>
      <c r="EF131" s="10">
        <f t="shared" si="78"/>
        <v>-50</v>
      </c>
      <c r="EH131" s="10" t="str">
        <f>IF(AND(EH130&gt;0,EH130&lt;&gt;"wait"),"AT",IF(AIL!$AE132="AI",IF(Sheet1!$E132&lt;AIL!$AD132-50,50,"wait"),0))</f>
        <v>AT</v>
      </c>
      <c r="EI131" s="10" t="str">
        <f>IF(AND(EI130&gt;0,EI130&lt;&gt;"wait"),"AT",IF(AIL!$AE132="AI",IF(Sheet1!$E132&lt;AIL!$AD132-100,100,"wait"),0))</f>
        <v>AT</v>
      </c>
      <c r="EJ131" s="10" t="str">
        <f>IF(AND(EJ130&gt;0,EJ130&lt;&gt;"wait"),"AT",IF(AIL!$AE132="AI",IF(Sheet1!$E132&lt;AIL!$AD132-150,150,"wait"),0))</f>
        <v>AT</v>
      </c>
      <c r="EK131" s="10" t="str">
        <f>IF(AND(EK130&gt;0,EK130&lt;&gt;"wait"),"AT",IF(AIL!$AE132="AI",IF(Sheet1!$E132&lt;AIL!$AD132-200,200,"wait"),0))</f>
        <v>AT</v>
      </c>
      <c r="EL131" s="10" t="str">
        <f>IF(AND(EL130&gt;0,EL130&lt;&gt;"wait"),"AT",IF(AIL!$AE132="AI",IF(Sheet1!$D132&gt;AIL!$AD132+50,50,"wait"),0))</f>
        <v>AT</v>
      </c>
      <c r="EM131" s="10" t="str">
        <f>IF(AND(EM130&gt;0,EM130&lt;&gt;"wait"),"AT",IF(AIL!$AE132="AI",IF(Sheet1!$D132&gt;AIL!$AD132+100,100,"wait"),0))</f>
        <v>wait</v>
      </c>
      <c r="EN131" s="10" t="str">
        <f>IF(AND(EN130&gt;0,EN130&lt;&gt;"wait"),"AT",IF(AIL!$AE132="AI",IF(Sheet1!$D132&gt;AIL!$AD132+150,150,"wait"),0))</f>
        <v>wait</v>
      </c>
      <c r="EO131" s="10" t="str">
        <f>IF(AND(EO130&gt;0,EO130&lt;&gt;"wait"),"AT",IF(AIL!$AE132="AI",IF(Sheet1!$D132&gt;AIL!$AD132+200,200,"wait"),0))</f>
        <v>wait</v>
      </c>
      <c r="EP131" s="10">
        <f t="shared" si="79"/>
        <v>-50</v>
      </c>
      <c r="ER131" s="10" t="str">
        <f>IF(AND(ER130&gt;0,ER130&lt;&gt;"wait"),"AT",IF(AIL!$AG132="AI",IF(Sheet1!$E132&lt;AIL!$AF132-50,50,"wait"),0))</f>
        <v>AT</v>
      </c>
      <c r="ES131" s="10" t="str">
        <f>IF(AND(ES130&gt;0,ES130&lt;&gt;"wait"),"AT",IF(AIL!$AG132="AI",IF(Sheet1!$E132&lt;AIL!$AF132-100,100,"wait"),0))</f>
        <v>AT</v>
      </c>
      <c r="ET131" s="10" t="str">
        <f>IF(AND(ET130&gt;0,ET130&lt;&gt;"wait"),"AT",IF(AIL!$AG132="AI",IF(Sheet1!$E132&lt;AIL!$AF132-150,150,"wait"),0))</f>
        <v>AT</v>
      </c>
      <c r="EU131" s="10" t="str">
        <f>IF(AND(EU130&gt;0,EU130&lt;&gt;"wait"),"AT",IF(AIL!$AG132="AI",IF(Sheet1!$E132&lt;AIL!$AF132-200,200,"wait"),0))</f>
        <v>AT</v>
      </c>
      <c r="EV131" s="10" t="str">
        <f>IF(AND(EV130&gt;0,EV130&lt;&gt;"wait"),"AT",IF(AIL!$AG132="AI",IF(Sheet1!$D132&gt;AIL!$AF132+50,50,"wait"),0))</f>
        <v>AT</v>
      </c>
      <c r="EW131" s="10" t="str">
        <f>IF(AND(EW130&gt;0,EW130&lt;&gt;"wait"),"AT",IF(AIL!$AG132="AI",IF(Sheet1!$D132&gt;AIL!$AF132+100,100,"wait"),0))</f>
        <v>wait</v>
      </c>
      <c r="EX131" s="10" t="str">
        <f>IF(AND(EX130&gt;0,EX130&lt;&gt;"wait"),"AT",IF(AIL!$AG132="AI",IF(Sheet1!$D132&gt;AIL!$AF132+150,150,"wait"),0))</f>
        <v>wait</v>
      </c>
      <c r="EY131" s="10" t="str">
        <f>IF(AND(EY130&gt;0,EY130&lt;&gt;"wait"),"AT",IF(AIL!$AG132="AI",IF(Sheet1!$D132&gt;AIL!$AF132+200,200,"wait"),0))</f>
        <v>wait</v>
      </c>
      <c r="EZ131" s="10">
        <f t="shared" si="80"/>
        <v>-50</v>
      </c>
      <c r="FB131" s="10" t="str">
        <f>IF(AND(FB130&gt;0,FB130&lt;&gt;"wait"),"AT",IF(AIL!$AI132="AI",IF(Sheet1!$E132&lt;AIL!$AH132-50,50,"wait"),0))</f>
        <v>AT</v>
      </c>
      <c r="FC131" s="10" t="str">
        <f>IF(AND(FC130&gt;0,FC130&lt;&gt;"wait"),"AT",IF(AIL!$AI132="AI",IF(Sheet1!$E132&lt;AIL!$AH132-100,100,"wait"),0))</f>
        <v>AT</v>
      </c>
      <c r="FD131" s="10" t="str">
        <f>IF(AND(FD130&gt;0,FD130&lt;&gt;"wait"),"AT",IF(AIL!$AI132="AI",IF(Sheet1!$E132&lt;AIL!$AH132-150,150,"wait"),0))</f>
        <v>AT</v>
      </c>
      <c r="FE131" s="10" t="str">
        <f>IF(AND(FE130&gt;0,FE130&lt;&gt;"wait"),"AT",IF(AIL!$AI132="AI",IF(Sheet1!$E132&lt;AIL!$AH132-200,200,"wait"),0))</f>
        <v>AT</v>
      </c>
      <c r="FF131" s="10" t="str">
        <f>IF(AND(FF130&gt;0,FF130&lt;&gt;"wait"),"AT",IF(AIL!$AI132="AI",IF(Sheet1!$D132&gt;AIL!$AH132+50,50,"wait"),0))</f>
        <v>AT</v>
      </c>
      <c r="FG131" s="10" t="str">
        <f>IF(AND(FG130&gt;0,FG130&lt;&gt;"wait"),"AT",IF(AIL!$AI132="AI",IF(Sheet1!$D132&gt;AIL!$AH132+100,100,"wait"),0))</f>
        <v>wait</v>
      </c>
      <c r="FH131" s="10" t="str">
        <f>IF(AND(FH130&gt;0,FH130&lt;&gt;"wait"),"AT",IF(AIL!$AI132="AI",IF(Sheet1!$D132&gt;AIL!$AH132+150,150,"wait"),0))</f>
        <v>wait</v>
      </c>
      <c r="FI131" s="10" t="str">
        <f>IF(AND(FI130&gt;0,FI130&lt;&gt;"wait"),"AT",IF(AIL!$AI132="AI",IF(Sheet1!$D132&gt;AIL!$AH132+200,200,"wait"),0))</f>
        <v>wait</v>
      </c>
      <c r="FJ131" s="10">
        <f t="shared" si="81"/>
        <v>-50</v>
      </c>
      <c r="FL131" s="10" t="str">
        <f>IF(AND(FL130&gt;0,FL130&lt;&gt;"wait"),"AT",IF(AIL!$AK132="AI",IF(Sheet1!$E132&lt;AIL!$AJ132-50,50,"wait"),0))</f>
        <v>AT</v>
      </c>
      <c r="FM131" s="10" t="str">
        <f>IF(AND(FM130&gt;0,FM130&lt;&gt;"wait"),"AT",IF(AIL!$AK132="AI",IF(Sheet1!$E132&lt;AIL!$AJ132-100,100,"wait"),0))</f>
        <v>AT</v>
      </c>
      <c r="FN131" s="10" t="str">
        <f>IF(AND(FN130&gt;0,FN130&lt;&gt;"wait"),"AT",IF(AIL!$AK132="AI",IF(Sheet1!$E132&lt;AIL!$AJ132-150,150,"wait"),0))</f>
        <v>AT</v>
      </c>
      <c r="FO131" s="10" t="str">
        <f>IF(AND(FO130&gt;0,FO130&lt;&gt;"wait"),"AT",IF(AIL!$AK132="AI",IF(Sheet1!$E132&lt;AIL!$AJ132-200,200,"wait"),0))</f>
        <v>AT</v>
      </c>
      <c r="FP131" s="10" t="str">
        <f>IF(AND(FP130&gt;0,FP130&lt;&gt;"wait"),"AT",IF(AIL!$AK132="AI",IF(Sheet1!$D132&gt;AIL!$AJ132+50,50,"wait"),0))</f>
        <v>AT</v>
      </c>
      <c r="FQ131" s="10" t="str">
        <f>IF(AND(FQ130&gt;0,FQ130&lt;&gt;"wait"),"AT",IF(AIL!$AK132="AI",IF(Sheet1!$D132&gt;AIL!$AJ132+100,100,"wait"),0))</f>
        <v>wait</v>
      </c>
      <c r="FR131" s="10" t="str">
        <f>IF(AND(FR130&gt;0,FR130&lt;&gt;"wait"),"AT",IF(AIL!$AK132="AI",IF(Sheet1!$D132&gt;AIL!$AJ132+150,150,"wait"),0))</f>
        <v>wait</v>
      </c>
      <c r="FS131" s="10" t="str">
        <f>IF(AND(FS130&gt;0,FS130&lt;&gt;"wait"),"AT",IF(AIL!$AK132="AI",IF(Sheet1!$D132&gt;AIL!$AJ132+200,200,"wait"),0))</f>
        <v>wait</v>
      </c>
      <c r="FT131" s="10">
        <f t="shared" si="82"/>
        <v>-50</v>
      </c>
      <c r="FV131" s="10" t="str">
        <f>IF(AND(FV130&gt;0,FV130&lt;&gt;"wait"),"AT",IF(AIL!$AM132="AI",IF(Sheet1!$E132&lt;AIL!$AL132-50,50,"wait"),0))</f>
        <v>AT</v>
      </c>
      <c r="FW131" s="10" t="str">
        <f>IF(AND(FW130&gt;0,FW130&lt;&gt;"wait"),"AT",IF(AIL!$AM132="AI",IF(Sheet1!$E132&lt;AIL!$AL132-100,100,"wait"),0))</f>
        <v>AT</v>
      </c>
      <c r="FX131" s="10" t="str">
        <f>IF(AND(FX130&gt;0,FX130&lt;&gt;"wait"),"AT",IF(AIL!$AM132="AI",IF(Sheet1!$E132&lt;AIL!$AL132-150,150,"wait"),0))</f>
        <v>AT</v>
      </c>
      <c r="FY131" s="10" t="str">
        <f>IF(AND(FY130&gt;0,FY130&lt;&gt;"wait"),"AT",IF(AIL!$AM132="AI",IF(Sheet1!$E132&lt;AIL!$AL132-200,200,"wait"),0))</f>
        <v>AT</v>
      </c>
      <c r="FZ131" s="10" t="str">
        <f>IF(AND(FZ130&gt;0,FZ130&lt;&gt;"wait"),"AT",IF(AIL!$AM132="AI",IF(Sheet1!$D132&gt;AIL!$AL132+50,50,"wait"),0))</f>
        <v>AT</v>
      </c>
      <c r="GA131" s="10" t="str">
        <f>IF(AND(GA130&gt;0,GA130&lt;&gt;"wait"),"AT",IF(AIL!$AM132="AI",IF(Sheet1!$D132&gt;AIL!$AL132+100,100,"wait"),0))</f>
        <v>wait</v>
      </c>
      <c r="GB131" s="10" t="str">
        <f>IF(AND(GB130&gt;0,GB130&lt;&gt;"wait"),"AT",IF(AIL!$AM132="AI",IF(Sheet1!$D132&gt;AIL!$AL132+150,150,"wait"),0))</f>
        <v>wait</v>
      </c>
      <c r="GC131" s="10" t="str">
        <f>IF(AND(GC130&gt;0,GC130&lt;&gt;"wait"),"AT",IF(AIL!$AM132="AI",IF(Sheet1!$D132&gt;AIL!$AL132+200,200,"wait"),0))</f>
        <v>wait</v>
      </c>
      <c r="GD131" s="10">
        <f t="shared" si="83"/>
        <v>-50</v>
      </c>
      <c r="GF131" s="10" t="str">
        <f>IF(AND(GF130&gt;0,GF130&lt;&gt;"wait"),"AT",IF(AIL!$AO132="AI",IF(Sheet1!$E132&lt;AIL!$AN132-50,50,"wait"),0))</f>
        <v>AT</v>
      </c>
      <c r="GG131" s="10" t="str">
        <f>IF(AND(GG130&gt;0,GG130&lt;&gt;"wait"),"AT",IF(AIL!$AO132="AI",IF(Sheet1!$E132&lt;AIL!$AN132-100,100,"wait"),0))</f>
        <v>AT</v>
      </c>
      <c r="GH131" s="10" t="str">
        <f>IF(AND(GH130&gt;0,GH130&lt;&gt;"wait"),"AT",IF(AIL!$AO132="AI",IF(Sheet1!$E132&lt;AIL!$AN132-150,150,"wait"),0))</f>
        <v>AT</v>
      </c>
      <c r="GI131" s="10" t="str">
        <f>IF(AND(GI130&gt;0,GI130&lt;&gt;"wait"),"AT",IF(AIL!$AO132="AI",IF(Sheet1!$E132&lt;AIL!$AN132-200,200,"wait"),0))</f>
        <v>AT</v>
      </c>
      <c r="GJ131" s="10" t="str">
        <f>IF(AND(GJ130&gt;0,GJ130&lt;&gt;"wait"),"AT",IF(AIL!$AO132="AI",IF(Sheet1!$D132&gt;AIL!$AN132+50,50,"wait"),0))</f>
        <v>AT</v>
      </c>
      <c r="GK131" s="10" t="str">
        <f>IF(AND(GK130&gt;0,GK130&lt;&gt;"wait"),"AT",IF(AIL!$AO132="AI",IF(Sheet1!$D132&gt;AIL!$AN132+100,100,"wait"),0))</f>
        <v>wait</v>
      </c>
      <c r="GL131" s="10" t="str">
        <f>IF(AND(GL130&gt;0,GL130&lt;&gt;"wait"),"AT",IF(AIL!$AO132="AI",IF(Sheet1!$D132&gt;AIL!$AN132+150,150,"wait"),0))</f>
        <v>wait</v>
      </c>
      <c r="GM131" s="10" t="str">
        <f>IF(AND(GM130&gt;0,GM130&lt;&gt;"wait"),"AT",IF(AIL!$AO132="AI",IF(Sheet1!$D132&gt;AIL!$AN132+200,200,"wait"),0))</f>
        <v>wait</v>
      </c>
      <c r="GN131" s="10">
        <f t="shared" si="84"/>
        <v>-50</v>
      </c>
      <c r="GP131" s="10" t="str">
        <f>IF(AND(GP130&gt;0,GP130&lt;&gt;"wait"),"AT",IF(AIL!$AQ132="AI",IF(Sheet1!$E132&lt;AIL!$AP132-50,50,"wait"),0))</f>
        <v>AT</v>
      </c>
      <c r="GQ131" s="10" t="str">
        <f>IF(AND(GQ130&gt;0,GQ130&lt;&gt;"wait"),"AT",IF(AIL!$AQ132="AI",IF(Sheet1!$E132&lt;AIL!$AP132-100,100,"wait"),0))</f>
        <v>AT</v>
      </c>
      <c r="GR131" s="10" t="str">
        <f>IF(AND(GR130&gt;0,GR130&lt;&gt;"wait"),"AT",IF(AIL!$AQ132="AI",IF(Sheet1!$E132&lt;AIL!$AP132-150,150,"wait"),0))</f>
        <v>AT</v>
      </c>
      <c r="GS131" s="10" t="str">
        <f>IF(AND(GS130&gt;0,GS130&lt;&gt;"wait"),"AT",IF(AIL!$AQ132="AI",IF(Sheet1!$E132&lt;AIL!$AP132-200,200,"wait"),0))</f>
        <v>AT</v>
      </c>
      <c r="GT131" s="10" t="str">
        <f>IF(AND(GT130&gt;0,GT130&lt;&gt;"wait"),"AT",IF(AIL!$AQ132="AI",IF(Sheet1!$D132&gt;AIL!$AP132+50,50,"wait"),0))</f>
        <v>AT</v>
      </c>
      <c r="GU131" s="10" t="str">
        <f>IF(AND(GU130&gt;0,GU130&lt;&gt;"wait"),"AT",IF(AIL!$AQ132="AI",IF(Sheet1!$D132&gt;AIL!$AP132+100,100,"wait"),0))</f>
        <v>wait</v>
      </c>
      <c r="GV131" s="10" t="str">
        <f>IF(AND(GV130&gt;0,GV130&lt;&gt;"wait"),"AT",IF(AIL!$AQ132="AI",IF(Sheet1!$D132&gt;AIL!$AP132+150,150,"wait"),0))</f>
        <v>wait</v>
      </c>
      <c r="GW131" s="10" t="str">
        <f>IF(AND(GW130&gt;0,GW130&lt;&gt;"wait"),"AT",IF(AIL!$AQ132="AI",IF(Sheet1!$D132&gt;AIL!$AP132+200,200,"wait"),0))</f>
        <v>wait</v>
      </c>
      <c r="GX131" s="10">
        <f t="shared" si="85"/>
        <v>-50</v>
      </c>
      <c r="GZ131" s="10" t="str">
        <f>IF(AND(GZ130&gt;0,GZ130&lt;&gt;"wait"),"AT",IF(AIL!$AS132="AI",IF(Sheet1!$E132&lt;AIL!$AR132-50,50,"wait"),0))</f>
        <v>AT</v>
      </c>
      <c r="HA131" s="10" t="str">
        <f>IF(AND(HA130&gt;0,HA130&lt;&gt;"wait"),"AT",IF(AIL!$AS132="AI",IF(Sheet1!$E132&lt;AIL!$AR132-100,100,"wait"),0))</f>
        <v>AT</v>
      </c>
      <c r="HB131" s="10" t="str">
        <f>IF(AND(HB130&gt;0,HB130&lt;&gt;"wait"),"AT",IF(AIL!$AS132="AI",IF(Sheet1!$E132&lt;AIL!$AR132-150,150,"wait"),0))</f>
        <v>AT</v>
      </c>
      <c r="HC131" s="10" t="str">
        <f>IF(AND(HC130&gt;0,HC130&lt;&gt;"wait"),"AT",IF(AIL!$AS132="AI",IF(Sheet1!$E132&lt;AIL!$AR132-200,200,"wait"),0))</f>
        <v>AT</v>
      </c>
      <c r="HD131" s="10" t="str">
        <f>IF(AND(HD130&gt;0,HD130&lt;&gt;"wait"),"AT",IF(AIL!$AS132="AI",IF(Sheet1!$D132&gt;AIL!$AR132+50,50,"wait"),0))</f>
        <v>AT</v>
      </c>
      <c r="HE131" s="10" t="str">
        <f>IF(AND(HE130&gt;0,HE130&lt;&gt;"wait"),"AT",IF(AIL!$AS132="AI",IF(Sheet1!$D132&gt;AIL!$AR132+100,100,"wait"),0))</f>
        <v>wait</v>
      </c>
      <c r="HF131" s="10" t="str">
        <f>IF(AND(HF130&gt;0,HF130&lt;&gt;"wait"),"AT",IF(AIL!$AS132="AI",IF(Sheet1!$D132&gt;AIL!$AR132+150,150,"wait"),0))</f>
        <v>wait</v>
      </c>
      <c r="HG131" s="10" t="str">
        <f>IF(AND(HG130&gt;0,HG130&lt;&gt;"wait"),"AT",IF(AIL!$AS132="AI",IF(Sheet1!$D132&gt;AIL!$AR132+200,200,"wait"),0))</f>
        <v>wait</v>
      </c>
      <c r="HH131" s="10">
        <f t="shared" si="86"/>
        <v>-50</v>
      </c>
      <c r="HJ131" s="10" t="str">
        <f>IF(AND(HJ130&gt;0,HJ130&lt;&gt;"wait"),"AT",IF(AIL!$AU132="AI",IF(Sheet1!$E132&lt;AIL!$AT132-50,50,"wait"),0))</f>
        <v>AT</v>
      </c>
      <c r="HK131" s="10" t="str">
        <f>IF(AND(HK130&gt;0,HK130&lt;&gt;"wait"),"AT",IF(AIL!$AU132="AI",IF(Sheet1!$E132&lt;AIL!$AT132-100,100,"wait"),0))</f>
        <v>AT</v>
      </c>
      <c r="HL131" s="10" t="str">
        <f>IF(AND(HL130&gt;0,HL130&lt;&gt;"wait"),"AT",IF(AIL!$AU132="AI",IF(Sheet1!$E132&lt;AIL!$AT132-150,150,"wait"),0))</f>
        <v>AT</v>
      </c>
      <c r="HM131" s="10" t="str">
        <f>IF(AND(HM130&gt;0,HM130&lt;&gt;"wait"),"AT",IF(AIL!$AU132="AI",IF(Sheet1!$E132&lt;AIL!$AT132-200,200,"wait"),0))</f>
        <v>AT</v>
      </c>
      <c r="HN131" s="10" t="str">
        <f>IF(AND(HN130&gt;0,HN130&lt;&gt;"wait"),"AT",IF(AIL!$AU132="AI",IF(Sheet1!$D132&gt;AIL!$AT132+50,50,"wait"),0))</f>
        <v>AT</v>
      </c>
      <c r="HO131" s="10" t="str">
        <f>IF(AND(HO130&gt;0,HO130&lt;&gt;"wait"),"AT",IF(AIL!$AU132="AI",IF(Sheet1!$D132&gt;AIL!$AT132+100,100,"wait"),0))</f>
        <v>wait</v>
      </c>
      <c r="HP131" s="10" t="str">
        <f>IF(AND(HP130&gt;0,HP130&lt;&gt;"wait"),"AT",IF(AIL!$AU132="AI",IF(Sheet1!$D132&gt;AIL!$AT132+150,150,"wait"),0))</f>
        <v>wait</v>
      </c>
      <c r="HQ131" s="10" t="str">
        <f>IF(AND(HQ130&gt;0,HQ130&lt;&gt;"wait"),"AT",IF(AIL!$AU132="AI",IF(Sheet1!$D132&gt;AIL!$AT132+200,200,"wait"),0))</f>
        <v>wait</v>
      </c>
      <c r="HR131" s="10">
        <f t="shared" si="87"/>
        <v>-50</v>
      </c>
      <c r="HT131" s="10" t="str">
        <f>IF(AND(HT130&gt;0,HT130&lt;&gt;"wait"),"AT",IF(AIL!$AX132="AI",IF(Sheet1!$E132&lt;AIL!$AW132-50,50,"wait"),0))</f>
        <v>AT</v>
      </c>
      <c r="HU131" s="10" t="str">
        <f>IF(AND(HU130&gt;0,HU130&lt;&gt;"wait"),"AT",IF(AIL!$AX132="AI",IF(Sheet1!$E132&lt;AIL!$AW132-100,100,"wait"),0))</f>
        <v>AT</v>
      </c>
      <c r="HV131" s="10" t="str">
        <f>IF(AND(HV130&gt;0,HV130&lt;&gt;"wait"),"AT",IF(AIL!$AX132="AI",IF(Sheet1!$E132&lt;AIL!$AW132-150,150,"wait"),0))</f>
        <v>wait</v>
      </c>
      <c r="HW131" s="10" t="str">
        <f>IF(AND(HW130&gt;0,HW130&lt;&gt;"wait"),"AT",IF(AIL!$AX132="AI",IF(Sheet1!$E132&lt;AIL!$AW132-200,200,"wait"),0))</f>
        <v>wait</v>
      </c>
      <c r="HX131" s="10" t="str">
        <f>IF(AND(HX130&gt;0,HX130&lt;&gt;"wait"),"AT",IF(AIL!$AX132="AI",IF(Sheet1!$D132&gt;AIL!$AW132+50,50,"wait"),0))</f>
        <v>AT</v>
      </c>
      <c r="HY131" s="10" t="str">
        <f>IF(AND(HY130&gt;0,HY130&lt;&gt;"wait"),"AT",IF(AIL!$AX132="AI",IF(Sheet1!$D132&gt;AIL!$AW132+100,100,"wait"),0))</f>
        <v>AT</v>
      </c>
      <c r="HZ131" s="10" t="str">
        <f>IF(AND(HZ130&gt;0,HZ130&lt;&gt;"wait"),"AT",IF(AIL!$AX132="AI",IF(Sheet1!$D132&gt;AIL!$AW132+150,150,"wait"),0))</f>
        <v>wait</v>
      </c>
      <c r="IA131" s="10" t="str">
        <f>IF(AND(IA130&gt;0,IA130&lt;&gt;"wait"),"AT",IF(AIL!$AX132="AI",IF(Sheet1!$D132&gt;AIL!$AW132+200,200,"wait"),0))</f>
        <v>wait</v>
      </c>
      <c r="IB131" s="10">
        <f t="shared" si="88"/>
        <v>-100</v>
      </c>
      <c r="ID131" s="10" t="str">
        <f>IF(AND(ID130&gt;0,ID130&lt;&gt;"wait"),"AT",IF(AIL!$AZ132="AI",IF(Sheet1!$E132&lt;AIL!$AY132-50,50,"wait"),0))</f>
        <v>AT</v>
      </c>
      <c r="IE131" s="10" t="str">
        <f>IF(AND(IE130&gt;0,IE130&lt;&gt;"wait"),"AT",IF(AIL!$AZ132="AI",IF(Sheet1!$E132&lt;AIL!$AY132-100,100,"wait"),0))</f>
        <v>AT</v>
      </c>
      <c r="IF131" s="10" t="str">
        <f>IF(AND(IF130&gt;0,IF130&lt;&gt;"wait"),"AT",IF(AIL!$AZ132="AI",IF(Sheet1!$E132&lt;AIL!$AY132-150,150,"wait"),0))</f>
        <v>wait</v>
      </c>
      <c r="IG131" s="10" t="str">
        <f>IF(AND(IG130&gt;0,IG130&lt;&gt;"wait"),"AT",IF(AIL!$AZ132="AI",IF(Sheet1!$E132&lt;AIL!$AY132-200,200,"wait"),0))</f>
        <v>wait</v>
      </c>
      <c r="IH131" s="10" t="str">
        <f>IF(AND(IH130&gt;0,IH130&lt;&gt;"wait"),"AT",IF(AIL!$AZ132="AI",IF(Sheet1!$D132&gt;AIL!$AY132+50,50,"wait"),0))</f>
        <v>AT</v>
      </c>
      <c r="II131" s="10" t="str">
        <f>IF(AND(II130&gt;0,II130&lt;&gt;"wait"),"AT",IF(AIL!$AZ132="AI",IF(Sheet1!$D132&gt;AIL!$AY132+100,100,"wait"),0))</f>
        <v>AT</v>
      </c>
      <c r="IJ131" s="10" t="str">
        <f>IF(AND(IJ130&gt;0,IJ130&lt;&gt;"wait"),"AT",IF(AIL!$AZ132="AI",IF(Sheet1!$D132&gt;AIL!$AY132+150,150,"wait"),0))</f>
        <v>wait</v>
      </c>
      <c r="IK131" s="10" t="str">
        <f>IF(AND(IK130&gt;0,IK130&lt;&gt;"wait"),"AT",IF(AIL!$AZ132="AI",IF(Sheet1!$D132&gt;AIL!$AY132+200,200,"wait"),0))</f>
        <v>wait</v>
      </c>
      <c r="IL131" s="10">
        <f t="shared" si="89"/>
        <v>-100</v>
      </c>
      <c r="IN131" s="10" t="str">
        <f>IF(AND(IN130&gt;0,IN130&lt;&gt;"wait"),"AT",IF(AIL!$BB132="AI",IF(Sheet1!$E132&lt;AIL!$BA132-50,50,"wait"),0))</f>
        <v>AT</v>
      </c>
      <c r="IO131" s="10" t="str">
        <f>IF(AND(IO130&gt;0,IO130&lt;&gt;"wait"),"AT",IF(AIL!$BB132="AI",IF(Sheet1!$E132&lt;AIL!$BA132-100,100,"wait"),0))</f>
        <v>AT</v>
      </c>
      <c r="IP131" s="10" t="str">
        <f>IF(AND(IP130&gt;0,IP130&lt;&gt;"wait"),"AT",IF(AIL!$BB132="AI",IF(Sheet1!$E132&lt;AIL!$BA132-150,150,"wait"),0))</f>
        <v>wait</v>
      </c>
      <c r="IQ131" s="10" t="str">
        <f>IF(AND(IQ130&gt;0,IQ130&lt;&gt;"wait"),"AT",IF(AIL!$BB132="AI",IF(Sheet1!$E132&lt;AIL!$BA132-200,200,"wait"),0))</f>
        <v>wait</v>
      </c>
      <c r="IR131" s="10" t="str">
        <f>IF(AND(IR130&gt;0,IR130&lt;&gt;"wait"),"AT",IF(AIL!$BB132="AI",IF(Sheet1!$D132&gt;AIL!$BA132+50,50,"wait"),0))</f>
        <v>AT</v>
      </c>
      <c r="IS131" s="10" t="str">
        <f>IF(AND(IS130&gt;0,IS130&lt;&gt;"wait"),"AT",IF(AIL!$BB132="AI",IF(Sheet1!$D132&gt;AIL!$BA132+100,100,"wait"),0))</f>
        <v>AT</v>
      </c>
      <c r="IT131" s="10" t="str">
        <f>IF(AND(IT130&gt;0,IT130&lt;&gt;"wait"),"AT",IF(AIL!$BB132="AI",IF(Sheet1!$D132&gt;AIL!$BA132+150,150,"wait"),0))</f>
        <v>wait</v>
      </c>
      <c r="IU131" s="10" t="str">
        <f>IF(AND(IU130&gt;0,IU130&lt;&gt;"wait"),"AT",IF(AIL!$BB132="AI",IF(Sheet1!$D132&gt;AIL!$BA132+200,200,"wait"),0))</f>
        <v>wait</v>
      </c>
      <c r="IV131" s="10">
        <f t="shared" si="90"/>
        <v>-100</v>
      </c>
      <c r="IX131" s="10" t="str">
        <f>IF(AND(IX130&gt;0,IX130&lt;&gt;"wait"),"AT",IF(AIL!$BD132="AI",IF(Sheet1!$E132&lt;AIL!$BC132-50,50,"wait"),0))</f>
        <v>AT</v>
      </c>
      <c r="IY131" s="10" t="str">
        <f>IF(AND(IY130&gt;0,IY130&lt;&gt;"wait"),"AT",IF(AIL!$BD132="AI",IF(Sheet1!$E132&lt;AIL!$BC132-100,100,"wait"),0))</f>
        <v>AT</v>
      </c>
      <c r="IZ131" s="10" t="str">
        <f>IF(AND(IZ130&gt;0,IZ130&lt;&gt;"wait"),"AT",IF(AIL!$BD132="AI",IF(Sheet1!$E132&lt;AIL!$BC132-150,150,"wait"),0))</f>
        <v>wait</v>
      </c>
      <c r="JA131" s="10" t="str">
        <f>IF(AND(JA130&gt;0,JA130&lt;&gt;"wait"),"AT",IF(AIL!$BD132="AI",IF(Sheet1!$E132&lt;AIL!$BC132-200,200,"wait"),0))</f>
        <v>wait</v>
      </c>
      <c r="JB131" s="10" t="str">
        <f>IF(AND(JB130&gt;0,JB130&lt;&gt;"wait"),"AT",IF(AIL!$BD132="AI",IF(Sheet1!$D132&gt;AIL!$BC132+50,50,"wait"),0))</f>
        <v>AT</v>
      </c>
      <c r="JC131" s="10" t="str">
        <f>IF(AND(JC130&gt;0,JC130&lt;&gt;"wait"),"AT",IF(AIL!$BD132="AI",IF(Sheet1!$D132&gt;AIL!$BC132+100,100,"wait"),0))</f>
        <v>AT</v>
      </c>
      <c r="JD131" s="10" t="str">
        <f>IF(AND(JD130&gt;0,JD130&lt;&gt;"wait"),"AT",IF(AIL!$BD132="AI",IF(Sheet1!$D132&gt;AIL!$BC132+150,150,"wait"),0))</f>
        <v>wait</v>
      </c>
      <c r="JE131" s="10" t="str">
        <f>IF(AND(JE130&gt;0,JE130&lt;&gt;"wait"),"AT",IF(AIL!$BD132="AI",IF(Sheet1!$D132&gt;AIL!$BC132+200,200,"wait"),0))</f>
        <v>wait</v>
      </c>
      <c r="JF131" s="10">
        <f t="shared" si="91"/>
        <v>-100</v>
      </c>
      <c r="JH131" s="10" t="str">
        <f>IF(AND(JH130&gt;0,JH130&lt;&gt;"wait"),"AT",IF(AIL!$BF132="AI",IF(Sheet1!$E132&lt;AIL!$BE132-50,50,"wait"),0))</f>
        <v>AT</v>
      </c>
      <c r="JI131" s="10" t="str">
        <f>IF(AND(JI130&gt;0,JI130&lt;&gt;"wait"),"AT",IF(AIL!$BF132="AI",IF(Sheet1!$E132&lt;AIL!$BE132-100,100,"wait"),0))</f>
        <v>AT</v>
      </c>
      <c r="JJ131" s="10" t="str">
        <f>IF(AND(JJ130&gt;0,JJ130&lt;&gt;"wait"),"AT",IF(AIL!$BF132="AI",IF(Sheet1!$E132&lt;AIL!$BE132-150,150,"wait"),0))</f>
        <v>wait</v>
      </c>
      <c r="JK131" s="10" t="str">
        <f>IF(AND(JK130&gt;0,JK130&lt;&gt;"wait"),"AT",IF(AIL!$BF132="AI",IF(Sheet1!$E132&lt;AIL!$BE132-200,200,"wait"),0))</f>
        <v>wait</v>
      </c>
      <c r="JL131" s="10" t="str">
        <f>IF(AND(JL130&gt;0,JL130&lt;&gt;"wait"),"AT",IF(AIL!$BF132="AI",IF(Sheet1!$D132&gt;AIL!$BE132+50,50,"wait"),0))</f>
        <v>AT</v>
      </c>
      <c r="JM131" s="10" t="str">
        <f>IF(AND(JM130&gt;0,JM130&lt;&gt;"wait"),"AT",IF(AIL!$BF132="AI",IF(Sheet1!$D132&gt;AIL!$BE132+100,100,"wait"),0))</f>
        <v>AT</v>
      </c>
      <c r="JN131" s="10" t="str">
        <f>IF(AND(JN130&gt;0,JN130&lt;&gt;"wait"),"AT",IF(AIL!$BF132="AI",IF(Sheet1!$D132&gt;AIL!$BE132+150,150,"wait"),0))</f>
        <v>wait</v>
      </c>
      <c r="JO131" s="10" t="str">
        <f>IF(AND(JO130&gt;0,JO130&lt;&gt;"wait"),"AT",IF(AIL!$BF132="AI",IF(Sheet1!$D132&gt;AIL!$BE132+200,200,"wait"),0))</f>
        <v>wait</v>
      </c>
      <c r="JP131" s="10">
        <f t="shared" si="92"/>
        <v>-100</v>
      </c>
      <c r="JR131" s="10" t="str">
        <f>IF(AND(JR130&gt;0,JR130&lt;&gt;"wait"),"AT",IF(AIL!$BH132="AI",IF(Sheet1!$E132&lt;AIL!$BG132-50,50,"wait"),0))</f>
        <v>AT</v>
      </c>
      <c r="JS131" s="10" t="str">
        <f>IF(AND(JS130&gt;0,JS130&lt;&gt;"wait"),"AT",IF(AIL!$BH132="AI",IF(Sheet1!$E132&lt;AIL!$BG132-100,100,"wait"),0))</f>
        <v>AT</v>
      </c>
      <c r="JT131" s="10" t="str">
        <f>IF(AND(JT130&gt;0,JT130&lt;&gt;"wait"),"AT",IF(AIL!$BH132="AI",IF(Sheet1!$E132&lt;AIL!$BG132-150,150,"wait"),0))</f>
        <v>wait</v>
      </c>
      <c r="JU131" s="10" t="str">
        <f>IF(AND(JU130&gt;0,JU130&lt;&gt;"wait"),"AT",IF(AIL!$BH132="AI",IF(Sheet1!$E132&lt;AIL!$BG132-200,200,"wait"),0))</f>
        <v>wait</v>
      </c>
      <c r="JV131" s="10" t="str">
        <f>IF(AND(JV130&gt;0,JV130&lt;&gt;"wait"),"AT",IF(AIL!$BH132="AI",IF(Sheet1!$D132&gt;AIL!$BG132+50,50,"wait"),0))</f>
        <v>AT</v>
      </c>
      <c r="JW131" s="10" t="str">
        <f>IF(AND(JW130&gt;0,JW130&lt;&gt;"wait"),"AT",IF(AIL!$BH132="AI",IF(Sheet1!$D132&gt;AIL!$BG132+100,100,"wait"),0))</f>
        <v>wait</v>
      </c>
      <c r="JX131" s="10" t="str">
        <f>IF(AND(JX130&gt;0,JX130&lt;&gt;"wait"),"AT",IF(AIL!$BH132="AI",IF(Sheet1!$D132&gt;AIL!$BG132+150,150,"wait"),0))</f>
        <v>wait</v>
      </c>
      <c r="JY131" s="10" t="str">
        <f>IF(AND(JY130&gt;0,JY130&lt;&gt;"wait"),"AT",IF(AIL!$BH132="AI",IF(Sheet1!$D132&gt;AIL!$BG132+200,200,"wait"),0))</f>
        <v>wait</v>
      </c>
      <c r="JZ131" s="10">
        <f t="shared" si="93"/>
        <v>-50</v>
      </c>
      <c r="KB131" s="10" t="str">
        <f>IF(AND(KB130&gt;0,KB130&lt;&gt;"wait"),"AT",IF(AIL!$BJ132="AI",IF(Sheet1!$E132&lt;AIL!$BI132-50,50,"wait"),0))</f>
        <v>AT</v>
      </c>
      <c r="KC131" s="10" t="str">
        <f>IF(AND(KC130&gt;0,KC130&lt;&gt;"wait"),"AT",IF(AIL!$BJ132="AI",IF(Sheet1!$E132&lt;AIL!$BI132-100,100,"wait"),0))</f>
        <v>AT</v>
      </c>
      <c r="KD131" s="10" t="str">
        <f>IF(AND(KD130&gt;0,KD130&lt;&gt;"wait"),"AT",IF(AIL!$BJ132="AI",IF(Sheet1!$E132&lt;AIL!$BI132-150,150,"wait"),0))</f>
        <v>wait</v>
      </c>
      <c r="KE131" s="10" t="str">
        <f>IF(AND(KE130&gt;0,KE130&lt;&gt;"wait"),"AT",IF(AIL!$BJ132="AI",IF(Sheet1!$E132&lt;AIL!$BI132-200,200,"wait"),0))</f>
        <v>wait</v>
      </c>
      <c r="KF131" s="10" t="str">
        <f>IF(AND(KF130&gt;0,KF130&lt;&gt;"wait"),"AT",IF(AIL!$BJ132="AI",IF(Sheet1!$D132&gt;AIL!$BI132+50,50,"wait"),0))</f>
        <v>AT</v>
      </c>
      <c r="KG131" s="10" t="str">
        <f>IF(AND(KG130&gt;0,KG130&lt;&gt;"wait"),"AT",IF(AIL!$BJ132="AI",IF(Sheet1!$D132&gt;AIL!$BI132+100,100,"wait"),0))</f>
        <v>AT</v>
      </c>
      <c r="KH131" s="10" t="str">
        <f>IF(AND(KH130&gt;0,KH130&lt;&gt;"wait"),"AT",IF(AIL!$BJ132="AI",IF(Sheet1!$D132&gt;AIL!$BI132+150,150,"wait"),0))</f>
        <v>wait</v>
      </c>
      <c r="KI131" s="10" t="str">
        <f>IF(AND(KI130&gt;0,KI130&lt;&gt;"wait"),"AT",IF(AIL!$BJ132="AI",IF(Sheet1!$D132&gt;AIL!$BI132+200,200,"wait"),0))</f>
        <v>wait</v>
      </c>
      <c r="KJ131" s="10">
        <f t="shared" si="94"/>
        <v>-100</v>
      </c>
      <c r="KL131" s="10" t="str">
        <f>IF(AND(KL130&gt;0,KL130&lt;&gt;"wait"),"AT",IF(AIL!$BL132="AI",IF(Sheet1!$E132&lt;AIL!$BK132-50,50,"wait"),0))</f>
        <v>AT</v>
      </c>
      <c r="KM131" s="10" t="str">
        <f>IF(AND(KM130&gt;0,KM130&lt;&gt;"wait"),"AT",IF(AIL!$BL132="AI",IF(Sheet1!$E132&lt;AIL!$BK132-100,100,"wait"),0))</f>
        <v>wait</v>
      </c>
      <c r="KN131" s="10" t="str">
        <f>IF(AND(KN130&gt;0,KN130&lt;&gt;"wait"),"AT",IF(AIL!$BL132="AI",IF(Sheet1!$E132&lt;AIL!$BK132-150,150,"wait"),0))</f>
        <v>wait</v>
      </c>
      <c r="KO131" s="10" t="str">
        <f>IF(AND(KO130&gt;0,KO130&lt;&gt;"wait"),"AT",IF(AIL!$BL132="AI",IF(Sheet1!$E132&lt;AIL!$BK132-200,200,"wait"),0))</f>
        <v>wait</v>
      </c>
      <c r="KP131" s="10" t="str">
        <f>IF(AND(KP130&gt;0,KP130&lt;&gt;"wait"),"AT",IF(AIL!$BL132="AI",IF(Sheet1!$D132&gt;AIL!$BK132+50,50,"wait"),0))</f>
        <v>AT</v>
      </c>
      <c r="KQ131" s="10" t="str">
        <f>IF(AND(KQ130&gt;0,KQ130&lt;&gt;"wait"),"AT",IF(AIL!$BL132="AI",IF(Sheet1!$D132&gt;AIL!$BK132+100,100,"wait"),0))</f>
        <v>AT</v>
      </c>
      <c r="KR131" s="10" t="str">
        <f>IF(AND(KR130&gt;0,KR130&lt;&gt;"wait"),"AT",IF(AIL!$BL132="AI",IF(Sheet1!$D132&gt;AIL!$BK132+150,150,"wait"),0))</f>
        <v>AT</v>
      </c>
      <c r="KS131" s="10" t="str">
        <f>IF(AND(KS130&gt;0,KS130&lt;&gt;"wait"),"AT",IF(AIL!$BL132="AI",IF(Sheet1!$D132&gt;AIL!$BK132+200,200,"wait"),0))</f>
        <v>wait</v>
      </c>
      <c r="KT131" s="10">
        <f t="shared" si="95"/>
        <v>-150</v>
      </c>
      <c r="KV131" s="10" t="str">
        <f>IF(AND(KV130&gt;0,KV130&lt;&gt;"wait"),"AT",IF(AIL!$BN132="AI",IF(Sheet1!$E132&lt;AIL!$BM132-50,50,"wait"),0))</f>
        <v>AT</v>
      </c>
      <c r="KW131" s="10" t="str">
        <f>IF(AND(KW130&gt;0,KW130&lt;&gt;"wait"),"AT",IF(AIL!$BN132="AI",IF(Sheet1!$E132&lt;AIL!$BM132-100,100,"wait"),0))</f>
        <v>wait</v>
      </c>
      <c r="KX131" s="10" t="str">
        <f>IF(AND(KX130&gt;0,KX130&lt;&gt;"wait"),"AT",IF(AIL!$BN132="AI",IF(Sheet1!$E132&lt;AIL!$BM132-150,150,"wait"),0))</f>
        <v>wait</v>
      </c>
      <c r="KY131" s="10" t="str">
        <f>IF(AND(KY130&gt;0,KY130&lt;&gt;"wait"),"AT",IF(AIL!$BN132="AI",IF(Sheet1!$E132&lt;AIL!$BM132-200,200,"wait"),0))</f>
        <v>wait</v>
      </c>
      <c r="KZ131" s="10" t="str">
        <f>IF(AND(KZ130&gt;0,KZ130&lt;&gt;"wait"),"AT",IF(AIL!$BN132="AI",IF(Sheet1!$D132&gt;AIL!$BM132+50,50,"wait"),0))</f>
        <v>AT</v>
      </c>
      <c r="LA131" s="10" t="str">
        <f>IF(AND(LA130&gt;0,LA130&lt;&gt;"wait"),"AT",IF(AIL!$BN132="AI",IF(Sheet1!$D132&gt;AIL!$BM132+100,100,"wait"),0))</f>
        <v>AT</v>
      </c>
      <c r="LB131" s="10" t="str">
        <f>IF(AND(LB130&gt;0,LB130&lt;&gt;"wait"),"AT",IF(AIL!$BN132="AI",IF(Sheet1!$D132&gt;AIL!$BM132+150,150,"wait"),0))</f>
        <v>AT</v>
      </c>
      <c r="LC131" s="10" t="str">
        <f>IF(AND(LC130&gt;0,LC130&lt;&gt;"wait"),"AT",IF(AIL!$BN132="AI",IF(Sheet1!$D132&gt;AIL!$BM132+200,200,"wait"),0))</f>
        <v>wait</v>
      </c>
      <c r="LD131" s="10">
        <f t="shared" si="96"/>
        <v>-150</v>
      </c>
      <c r="LF131" s="10" t="str">
        <f>IF(AND(LF130&gt;0,LF130&lt;&gt;"wait"),"AT",IF(AIL!$BP132="AI",IF(Sheet1!$E132&lt;AIL!$BO132-50,50,"wait"),0))</f>
        <v>AT</v>
      </c>
      <c r="LG131" s="10" t="str">
        <f>IF(AND(LG130&gt;0,LG130&lt;&gt;"wait"),"AT",IF(AIL!$BP132="AI",IF(Sheet1!$E132&lt;AIL!$BO132-100,100,"wait"),0))</f>
        <v>wait</v>
      </c>
      <c r="LH131" s="10" t="str">
        <f>IF(AND(LH130&gt;0,LH130&lt;&gt;"wait"),"AT",IF(AIL!$BP132="AI",IF(Sheet1!$E132&lt;AIL!$BO132-150,150,"wait"),0))</f>
        <v>wait</v>
      </c>
      <c r="LI131" s="10" t="str">
        <f>IF(AND(LI130&gt;0,LI130&lt;&gt;"wait"),"AT",IF(AIL!$BP132="AI",IF(Sheet1!$E132&lt;AIL!$BO132-200,200,"wait"),0))</f>
        <v>wait</v>
      </c>
      <c r="LJ131" s="10" t="str">
        <f>IF(AND(LJ130&gt;0,LJ130&lt;&gt;"wait"),"AT",IF(AIL!$BP132="AI",IF(Sheet1!$D132&gt;AIL!$BO132+50,50,"wait"),0))</f>
        <v>AT</v>
      </c>
      <c r="LK131" s="10" t="str">
        <f>IF(AND(LK130&gt;0,LK130&lt;&gt;"wait"),"AT",IF(AIL!$BP132="AI",IF(Sheet1!$D132&gt;AIL!$BO132+100,100,"wait"),0))</f>
        <v>AT</v>
      </c>
      <c r="LL131" s="10" t="str">
        <f>IF(AND(LL130&gt;0,LL130&lt;&gt;"wait"),"AT",IF(AIL!$BP132="AI",IF(Sheet1!$D132&gt;AIL!$BO132+150,150,"wait"),0))</f>
        <v>AT</v>
      </c>
      <c r="LM131" s="10" t="str">
        <f>IF(AND(LM130&gt;0,LM130&lt;&gt;"wait"),"AT",IF(AIL!$BP132="AI",IF(Sheet1!$D132&gt;AIL!$BO132+200,200,"wait"),0))</f>
        <v>wait</v>
      </c>
      <c r="LN131" s="10">
        <f t="shared" si="97"/>
        <v>-150</v>
      </c>
      <c r="LP131" s="10" t="str">
        <f>IF(AND(LP130&gt;0,LP130&lt;&gt;"wait"),"AT",IF(AIL!$BR132="AI",IF(Sheet1!$E132&lt;AIL!$BQ132-50,50,"wait"),0))</f>
        <v>AT</v>
      </c>
      <c r="LQ131" s="10" t="str">
        <f>IF(AND(LQ130&gt;0,LQ130&lt;&gt;"wait"),"AT",IF(AIL!$BR132="AI",IF(Sheet1!$E132&lt;AIL!$BQ132-100,100,"wait"),0))</f>
        <v>wait</v>
      </c>
      <c r="LR131" s="10" t="str">
        <f>IF(AND(LR130&gt;0,LR130&lt;&gt;"wait"),"AT",IF(AIL!$BR132="AI",IF(Sheet1!$E132&lt;AIL!$BQ132-150,150,"wait"),0))</f>
        <v>wait</v>
      </c>
      <c r="LS131" s="10" t="str">
        <f>IF(AND(LS130&gt;0,LS130&lt;&gt;"wait"),"AT",IF(AIL!$BR132="AI",IF(Sheet1!$E132&lt;AIL!$BQ132-200,200,"wait"),0))</f>
        <v>wait</v>
      </c>
      <c r="LT131" s="10" t="str">
        <f>IF(AND(LT130&gt;0,LT130&lt;&gt;"wait"),"AT",IF(AIL!$BR132="AI",IF(Sheet1!$D132&gt;AIL!$BQ132+50,50,"wait"),0))</f>
        <v>AT</v>
      </c>
      <c r="LU131" s="10" t="str">
        <f>IF(AND(LU130&gt;0,LU130&lt;&gt;"wait"),"AT",IF(AIL!$BR132="AI",IF(Sheet1!$D132&gt;AIL!$BQ132+100,100,"wait"),0))</f>
        <v>AT</v>
      </c>
      <c r="LV131" s="10" t="str">
        <f>IF(AND(LV130&gt;0,LV130&lt;&gt;"wait"),"AT",IF(AIL!$BR132="AI",IF(Sheet1!$D132&gt;AIL!$BQ132+150,150,"wait"),0))</f>
        <v>AT</v>
      </c>
      <c r="LW131" s="10" t="str">
        <f>IF(AND(LW130&gt;0,LW130&lt;&gt;"wait"),"AT",IF(AIL!$BR132="AI",IF(Sheet1!$D132&gt;AIL!$BQ132+200,200,"wait"),0))</f>
        <v>wait</v>
      </c>
      <c r="LX131" s="10">
        <f t="shared" si="98"/>
        <v>-150</v>
      </c>
    </row>
    <row r="132" spans="1:336" x14ac:dyDescent="0.3">
      <c r="A132" t="str">
        <f>Sheet1!B132</f>
        <v>03/01 11:25</v>
      </c>
      <c r="B132">
        <f>Sheet1!D132</f>
        <v>29226</v>
      </c>
      <c r="C132">
        <f>Sheet1!E132</f>
        <v>29206</v>
      </c>
      <c r="E132">
        <f>MAX($B132:$B$162)</f>
        <v>29241</v>
      </c>
      <c r="F132">
        <f>MIN($C132:$C$162)</f>
        <v>29134</v>
      </c>
      <c r="H132" s="8" t="str">
        <f>IF(AND(H131&gt;0,H131&lt;&gt;"wait"),"AT",IF(AIL!$D133="AI",IF(Sheet1!$E133&lt;AIL!$C133-50,50,"wait"),0))</f>
        <v>AT</v>
      </c>
      <c r="I132" s="8" t="str">
        <f>IF(AND(I131&gt;0,I131&lt;&gt;"wait"),"AT",IF(AIL!$D133="AI",IF(Sheet1!$E133&lt;AIL!$C133-100,100,"wait"),0))</f>
        <v>AT</v>
      </c>
      <c r="J132" s="8" t="str">
        <f>IF(AND(J131&gt;0,J131&lt;&gt;"wait"),"AT",IF(AIL!$D133="AI",IF(Sheet1!$E133&lt;AIL!$C133-150,150,"wait"),0))</f>
        <v>AT</v>
      </c>
      <c r="K132" s="8" t="str">
        <f>IF(AND(K131&gt;0,K131&lt;&gt;"wait"),"AT",IF(AIL!$D133="AI",IF(Sheet1!$E133&lt;AIL!$C133-200,200,"wait"),0))</f>
        <v>AT</v>
      </c>
      <c r="L132" s="8" t="str">
        <f>IF(AND(L131&gt;0,L131&lt;&gt;"wait"),"AT",IF(AIL!$D133="AI",IF(Sheet1!$D133&gt;AIL!$C133+50,50,"wait"),0))</f>
        <v>AT</v>
      </c>
      <c r="M132" s="8" t="str">
        <f>IF(AND(M131&gt;0,M131&lt;&gt;"wait"),"AT",IF(AIL!$D133="AI",IF(Sheet1!$D133&gt;AIL!$C133+100,100,"wait"),0))</f>
        <v>wait</v>
      </c>
      <c r="N132" s="8" t="str">
        <f>IF(AND(N131&gt;0,N131&lt;&gt;"wait"),"AT",IF(AIL!$D133="AI",IF(Sheet1!$D133&gt;AIL!$C133+150,150,"wait"),0))</f>
        <v>wait</v>
      </c>
      <c r="O132" s="8" t="str">
        <f>IF(AND(O131&gt;0,O131&lt;&gt;"wait"),"AT",IF(AIL!$D133="AI",IF(Sheet1!$D133&gt;AIL!$C133+200,200,"wait"),0))</f>
        <v>wait</v>
      </c>
      <c r="P132" s="8">
        <f t="shared" si="99"/>
        <v>-50</v>
      </c>
      <c r="R132" s="8" t="str">
        <f>IF(AND(R131&gt;0,R131&lt;&gt;"wait"),"AT",IF(AIL!$F133="AI",IF(Sheet1!$E133&lt;AIL!$E133-50,50,"wait"),0))</f>
        <v>AT</v>
      </c>
      <c r="S132" s="8" t="str">
        <f>IF(AND(S131&gt;0,S131&lt;&gt;"wait"),"AT",IF(AIL!$F133="AI",IF(Sheet1!$E133&lt;AIL!$E133-100,100,"wait"),0))</f>
        <v>AT</v>
      </c>
      <c r="T132" s="8" t="str">
        <f>IF(AND(T131&gt;0,T131&lt;&gt;"wait"),"AT",IF(AIL!$F133="AI",IF(Sheet1!$E133&lt;AIL!$E133-150,150,"wait"),0))</f>
        <v>AT</v>
      </c>
      <c r="U132" s="8" t="str">
        <f>IF(AND(U131&gt;0,U131&lt;&gt;"wait"),"AT",IF(AIL!$F133="AI",IF(Sheet1!$E133&lt;AIL!$E133-200,200,"wait"),0))</f>
        <v>AT</v>
      </c>
      <c r="V132" s="8" t="str">
        <f>IF(AND(V131&gt;0,V131&lt;&gt;"wait"),"AT",IF(AIL!$F133="AI",IF(Sheet1!$D133&gt;AIL!$E133+50,50,"wait"),0))</f>
        <v>AT</v>
      </c>
      <c r="W132" s="8" t="str">
        <f>IF(AND(W131&gt;0,W131&lt;&gt;"wait"),"AT",IF(AIL!$F133="AI",IF(Sheet1!$D133&gt;AIL!$E133+100,100,"wait"),0))</f>
        <v>wait</v>
      </c>
      <c r="X132" s="8" t="str">
        <f>IF(AND(X131&gt;0,X131&lt;&gt;"wait"),"AT",IF(AIL!$F133="AI",IF(Sheet1!$D133&gt;AIL!$E133+150,150,"wait"),0))</f>
        <v>wait</v>
      </c>
      <c r="Y132" s="8" t="str">
        <f>IF(AND(Y131&gt;0,Y131&lt;&gt;"wait"),"AT",IF(AIL!$F133="AI",IF(Sheet1!$D133&gt;AIL!$E133+200,200,"wait"),0))</f>
        <v>wait</v>
      </c>
      <c r="Z132" s="8">
        <f t="shared" si="100"/>
        <v>-50</v>
      </c>
      <c r="AB132" s="8" t="str">
        <f>IF(AND(AB131&gt;0,AB131&lt;&gt;"wait"),"AT",IF(AIL!$H133="AI",IF(Sheet1!$E133&lt;AIL!$G133-50,50,"wait"),0))</f>
        <v>AT</v>
      </c>
      <c r="AC132" s="8" t="str">
        <f>IF(AND(AC131&gt;0,AC131&lt;&gt;"wait"),"AT",IF(AIL!$H133="AI",IF(Sheet1!$E133&lt;AIL!$G133-100,100,"wait"),0))</f>
        <v>AT</v>
      </c>
      <c r="AD132" s="8" t="str">
        <f>IF(AND(AD131&gt;0,AD131&lt;&gt;"wait"),"AT",IF(AIL!$H133="AI",IF(Sheet1!$E133&lt;AIL!$G133-150,150,"wait"),0))</f>
        <v>AT</v>
      </c>
      <c r="AE132" s="8" t="str">
        <f>IF(AND(AE131&gt;0,AE131&lt;&gt;"wait"),"AT",IF(AIL!$H133="AI",IF(Sheet1!$E133&lt;AIL!$G133-200,200,"wait"),0))</f>
        <v>AT</v>
      </c>
      <c r="AF132" s="8" t="str">
        <f>IF(AND(AF131&gt;0,AF131&lt;&gt;"wait"),"AT",IF(AIL!$H133="AI",IF(Sheet1!$D133&gt;AIL!$G133+50,50,"wait"),0))</f>
        <v>AT</v>
      </c>
      <c r="AG132" s="8" t="str">
        <f>IF(AND(AG131&gt;0,AG131&lt;&gt;"wait"),"AT",IF(AIL!$H133="AI",IF(Sheet1!$D133&gt;AIL!$G133+100,100,"wait"),0))</f>
        <v>wait</v>
      </c>
      <c r="AH132" s="8" t="str">
        <f>IF(AND(AH131&gt;0,AH131&lt;&gt;"wait"),"AT",IF(AIL!$H133="AI",IF(Sheet1!$D133&gt;AIL!$G133+150,150,"wait"),0))</f>
        <v>wait</v>
      </c>
      <c r="AI132" s="8" t="str">
        <f>IF(AND(AI131&gt;0,AI131&lt;&gt;"wait"),"AT",IF(AIL!$H133="AI",IF(Sheet1!$D133&gt;AIL!$G133+200,200,"wait"),0))</f>
        <v>wait</v>
      </c>
      <c r="AJ132" s="8">
        <f t="shared" si="101"/>
        <v>-50</v>
      </c>
      <c r="AL132" s="8" t="str">
        <f>IF(AND(AL131&gt;0,AL131&lt;&gt;"wait"),"AT",IF(AIL!$J133="AI",IF(Sheet1!$E133&lt;AIL!$I133-50,50,"wait"),0))</f>
        <v>AT</v>
      </c>
      <c r="AM132" s="8" t="str">
        <f>IF(AND(AM131&gt;0,AM131&lt;&gt;"wait"),"AT",IF(AIL!$J133="AI",IF(Sheet1!$E133&lt;AIL!$I133-100,100,"wait"),0))</f>
        <v>AT</v>
      </c>
      <c r="AN132" s="8" t="str">
        <f>IF(AND(AN131&gt;0,AN131&lt;&gt;"wait"),"AT",IF(AIL!$J133="AI",IF(Sheet1!$E133&lt;AIL!$I133-150,150,"wait"),0))</f>
        <v>AT</v>
      </c>
      <c r="AO132" s="8" t="str">
        <f>IF(AND(AO131&gt;0,AO131&lt;&gt;"wait"),"AT",IF(AIL!$J133="AI",IF(Sheet1!$E133&lt;AIL!$I133-200,200,"wait"),0))</f>
        <v>AT</v>
      </c>
      <c r="AP132" s="8" t="str">
        <f>IF(AND(AP131&gt;0,AP131&lt;&gt;"wait"),"AT",IF(AIL!$J133="AI",IF(Sheet1!$D133&gt;AIL!$I133+50,50,"wait"),0))</f>
        <v>AT</v>
      </c>
      <c r="AQ132" s="8" t="str">
        <f>IF(AND(AQ131&gt;0,AQ131&lt;&gt;"wait"),"AT",IF(AIL!$J133="AI",IF(Sheet1!$D133&gt;AIL!$I133+100,100,"wait"),0))</f>
        <v>wait</v>
      </c>
      <c r="AR132" s="8" t="str">
        <f>IF(AND(AR131&gt;0,AR131&lt;&gt;"wait"),"AT",IF(AIL!$J133="AI",IF(Sheet1!$D133&gt;AIL!$I133+150,150,"wait"),0))</f>
        <v>wait</v>
      </c>
      <c r="AS132" s="8" t="str">
        <f>IF(AND(AS131&gt;0,AS131&lt;&gt;"wait"),"AT",IF(AIL!$J133="AI",IF(Sheet1!$D133&gt;AIL!$I133+200,200,"wait"),0))</f>
        <v>wait</v>
      </c>
      <c r="AT132" s="8">
        <f t="shared" si="102"/>
        <v>-50</v>
      </c>
      <c r="AU132" s="8"/>
      <c r="AV132" s="8" t="str">
        <f>IF(AND(AV131&gt;0,AV131&lt;&gt;"wait"),"AT",IF(AIL!$L133="AI",IF(Sheet1!$E133&lt;AIL!$K133-50,50,"wait"),0))</f>
        <v>AT</v>
      </c>
      <c r="AW132" s="8" t="str">
        <f>IF(AND(AW131&gt;0,AW131&lt;&gt;"wait"),"AT",IF(AIL!$L133="AI",IF(Sheet1!$E133&lt;AIL!$K133-100,100,"wait"),0))</f>
        <v>AT</v>
      </c>
      <c r="AX132" s="8" t="str">
        <f>IF(AND(AX131&gt;0,AX131&lt;&gt;"wait"),"AT",IF(AIL!$L133="AI",IF(Sheet1!$E133&lt;AIL!$K133-150,150,"wait"),0))</f>
        <v>AT</v>
      </c>
      <c r="AY132" s="8" t="str">
        <f>IF(AND(AY131&gt;0,AY131&lt;&gt;"wait"),"AT",IF(AIL!$L133="AI",IF(Sheet1!$E133&lt;AIL!$K133-200,200,"wait"),0))</f>
        <v>AT</v>
      </c>
      <c r="AZ132" s="8" t="str">
        <f>IF(AND(AZ131&gt;0,AZ131&lt;&gt;"wait"),"AT",IF(AIL!$L133="AI",IF(Sheet1!$D133&gt;AIL!$K133+50,50,"wait"),0))</f>
        <v>AT</v>
      </c>
      <c r="BA132" s="8" t="str">
        <f>IF(AND(BA131&gt;0,BA131&lt;&gt;"wait"),"AT",IF(AIL!$L133="AI",IF(Sheet1!$D133&gt;AIL!$K133+100,100,"wait"),0))</f>
        <v>wait</v>
      </c>
      <c r="BB132" s="8" t="str">
        <f>IF(AND(BB131&gt;0,BB131&lt;&gt;"wait"),"AT",IF(AIL!$L133="AI",IF(Sheet1!$D133&gt;AIL!$K133+150,150,"wait"),0))</f>
        <v>wait</v>
      </c>
      <c r="BC132" s="8" t="str">
        <f>IF(AND(BC131&gt;0,BC131&lt;&gt;"wait"),"AT",IF(AIL!$L133="AI",IF(Sheet1!$D133&gt;AIL!$K133+200,200,"wait"),0))</f>
        <v>wait</v>
      </c>
      <c r="BD132" s="8">
        <f t="shared" si="103"/>
        <v>-50</v>
      </c>
      <c r="BE132" s="8"/>
      <c r="BF132" s="8" t="str">
        <f>IF(AND(BF131&gt;0,BF131&lt;&gt;"wait"),"AT",IF(AIL!$N133="AI",IF(Sheet1!$E133&lt;AIL!$M133-50,50,"wait"),0))</f>
        <v>AT</v>
      </c>
      <c r="BG132" s="8" t="str">
        <f>IF(AND(BG131&gt;0,BG131&lt;&gt;"wait"),"AT",IF(AIL!$N133="AI",IF(Sheet1!$E133&lt;AIL!$M133-100,100,"wait"),0))</f>
        <v>AT</v>
      </c>
      <c r="BH132" s="8" t="str">
        <f>IF(AND(BH131&gt;0,BH131&lt;&gt;"wait"),"AT",IF(AIL!$N133="AI",IF(Sheet1!$E133&lt;AIL!$M133-150,150,"wait"),0))</f>
        <v>AT</v>
      </c>
      <c r="BI132" s="8" t="str">
        <f>IF(AND(BI131&gt;0,BI131&lt;&gt;"wait"),"AT",IF(AIL!$N133="AI",IF(Sheet1!$E133&lt;AIL!$M133-200,200,"wait"),0))</f>
        <v>AT</v>
      </c>
      <c r="BJ132" s="8" t="str">
        <f>IF(AND(BJ131&gt;0,BJ131&lt;&gt;"wait"),"AT",IF(AIL!$N133="AI",IF(Sheet1!$D133&gt;AIL!$M133+50,50,"wait"),0))</f>
        <v>AT</v>
      </c>
      <c r="BK132" s="8" t="str">
        <f>IF(AND(BK131&gt;0,BK131&lt;&gt;"wait"),"AT",IF(AIL!$N133="AI",IF(Sheet1!$D133&gt;AIL!$M133+100,100,"wait"),0))</f>
        <v>wait</v>
      </c>
      <c r="BL132" s="8" t="str">
        <f>IF(AND(BL131&gt;0,BL131&lt;&gt;"wait"),"AT",IF(AIL!$N133="AI",IF(Sheet1!$D133&gt;AIL!$M133+150,150,"wait"),0))</f>
        <v>wait</v>
      </c>
      <c r="BM132" s="8" t="str">
        <f>IF(AND(BM131&gt;0,BM131&lt;&gt;"wait"),"AT",IF(AIL!$N133="AI",IF(Sheet1!$D133&gt;AIL!$M133+200,200,"wait"),0))</f>
        <v>wait</v>
      </c>
      <c r="BN132" s="8">
        <f t="shared" si="104"/>
        <v>-50</v>
      </c>
      <c r="BO132" s="8"/>
      <c r="BP132" s="8" t="str">
        <f>IF(AND(BP131&gt;0,BP131&lt;&gt;"wait"),"AT",IF(AIL!$P133="AI",IF(Sheet1!$E133&lt;AIL!$O133-50,50,"wait"),0))</f>
        <v>AT</v>
      </c>
      <c r="BQ132" s="8" t="str">
        <f>IF(AND(BQ131&gt;0,BQ131&lt;&gt;"wait"),"AT",IF(AIL!$P133="AI",IF(Sheet1!$E133&lt;AIL!$O133-100,100,"wait"),0))</f>
        <v>AT</v>
      </c>
      <c r="BR132" s="8" t="str">
        <f>IF(AND(BR131&gt;0,BR131&lt;&gt;"wait"),"AT",IF(AIL!$P133="AI",IF(Sheet1!$E133&lt;AIL!$O133-150,150,"wait"),0))</f>
        <v>AT</v>
      </c>
      <c r="BS132" s="8" t="str">
        <f>IF(AND(BS131&gt;0,BS131&lt;&gt;"wait"),"AT",IF(AIL!$P133="AI",IF(Sheet1!$E133&lt;AIL!$O133-200,200,"wait"),0))</f>
        <v>AT</v>
      </c>
      <c r="BT132" s="8" t="str">
        <f>IF(AND(BT131&gt;0,BT131&lt;&gt;"wait"),"AT",IF(AIL!$P133="AI",IF(Sheet1!$D133&gt;AIL!$O133+50,50,"wait"),0))</f>
        <v>AT</v>
      </c>
      <c r="BU132" s="8" t="str">
        <f>IF(AND(BU131&gt;0,BU131&lt;&gt;"wait"),"AT",IF(AIL!$P133="AI",IF(Sheet1!$D133&gt;AIL!$O133+100,100,"wait"),0))</f>
        <v>wait</v>
      </c>
      <c r="BV132" s="8" t="str">
        <f>IF(AND(BV131&gt;0,BV131&lt;&gt;"wait"),"AT",IF(AIL!$P133="AI",IF(Sheet1!$D133&gt;AIL!$O133+150,150,"wait"),0))</f>
        <v>wait</v>
      </c>
      <c r="BW132" s="8" t="str">
        <f>IF(AND(BW131&gt;0,BW131&lt;&gt;"wait"),"AT",IF(AIL!$P133="AI",IF(Sheet1!$D133&gt;AIL!$O133+200,200,"wait"),0))</f>
        <v>wait</v>
      </c>
      <c r="BX132" s="8">
        <f t="shared" si="105"/>
        <v>-50</v>
      </c>
      <c r="BY132" s="8"/>
      <c r="BZ132" s="8" t="str">
        <f>IF(AND(BZ131&gt;0,BZ131&lt;&gt;"wait"),"AT",IF(AIL!$R133="AI",IF(Sheet1!$E133&lt;AIL!$Q133-50,50,"wait"),0))</f>
        <v>AT</v>
      </c>
      <c r="CA132" s="8" t="str">
        <f>IF(AND(CA131&gt;0,CA131&lt;&gt;"wait"),"AT",IF(AIL!$R133="AI",IF(Sheet1!$E133&lt;AIL!$Q133-100,100,"wait"),0))</f>
        <v>AT</v>
      </c>
      <c r="CB132" s="8" t="str">
        <f>IF(AND(CB131&gt;0,CB131&lt;&gt;"wait"),"AT",IF(AIL!$R133="AI",IF(Sheet1!$E133&lt;AIL!$Q133-150,150,"wait"),0))</f>
        <v>AT</v>
      </c>
      <c r="CC132" s="8" t="str">
        <f>IF(AND(CC131&gt;0,CC131&lt;&gt;"wait"),"AT",IF(AIL!$R133="AI",IF(Sheet1!$E133&lt;AIL!$Q133-200,200,"wait"),0))</f>
        <v>AT</v>
      </c>
      <c r="CD132" s="8" t="str">
        <f>IF(AND(CD131&gt;0,CD131&lt;&gt;"wait"),"AT",IF(AIL!$R133="AI",IF(Sheet1!$D133&gt;AIL!$Q133+50,50,"wait"),0))</f>
        <v>AT</v>
      </c>
      <c r="CE132" s="8" t="str">
        <f>IF(AND(CE131&gt;0,CE131&lt;&gt;"wait"),"AT",IF(AIL!$R133="AI",IF(Sheet1!$D133&gt;AIL!$Q133+100,100,"wait"),0))</f>
        <v>wait</v>
      </c>
      <c r="CF132" s="8" t="str">
        <f>IF(AND(CF131&gt;0,CF131&lt;&gt;"wait"),"AT",IF(AIL!$R133="AI",IF(Sheet1!$D133&gt;AIL!$Q133+150,150,"wait"),0))</f>
        <v>wait</v>
      </c>
      <c r="CG132" s="8" t="str">
        <f>IF(AND(CG131&gt;0,CG131&lt;&gt;"wait"),"AT",IF(AIL!$R133="AI",IF(Sheet1!$D133&gt;AIL!$Q133+200,200,"wait"),0))</f>
        <v>wait</v>
      </c>
      <c r="CH132" s="8">
        <f t="shared" si="106"/>
        <v>-50</v>
      </c>
      <c r="CI132" s="8"/>
      <c r="CJ132" s="8" t="str">
        <f>IF(AND(CJ131&gt;0,CJ131&lt;&gt;"wait"),"AT",IF(AIL!$T133="AI",IF(Sheet1!$E133&lt;AIL!$S133-50,50,"wait"),0))</f>
        <v>AT</v>
      </c>
      <c r="CK132" s="8" t="str">
        <f>IF(AND(CK131&gt;0,CK131&lt;&gt;"wait"),"AT",IF(AIL!$T133="AI",IF(Sheet1!$E133&lt;AIL!$S133-100,100,"wait"),0))</f>
        <v>AT</v>
      </c>
      <c r="CL132" s="8" t="str">
        <f>IF(AND(CL131&gt;0,CL131&lt;&gt;"wait"),"AT",IF(AIL!$T133="AI",IF(Sheet1!$E133&lt;AIL!$S133-150,150,"wait"),0))</f>
        <v>AT</v>
      </c>
      <c r="CM132" s="8" t="str">
        <f>IF(AND(CM131&gt;0,CM131&lt;&gt;"wait"),"AT",IF(AIL!$T133="AI",IF(Sheet1!$E133&lt;AIL!$S133-200,200,"wait"),0))</f>
        <v>AT</v>
      </c>
      <c r="CN132" s="8" t="str">
        <f>IF(AND(CN131&gt;0,CN131&lt;&gt;"wait"),"AT",IF(AIL!$T133="AI",IF(Sheet1!$D133&gt;AIL!$S133+50,50,"wait"),0))</f>
        <v>AT</v>
      </c>
      <c r="CO132" s="8" t="str">
        <f>IF(AND(CO131&gt;0,CO131&lt;&gt;"wait"),"AT",IF(AIL!$T133="AI",IF(Sheet1!$D133&gt;AIL!$S133+100,100,"wait"),0))</f>
        <v>AT</v>
      </c>
      <c r="CP132" s="8" t="str">
        <f>IF(AND(CP131&gt;0,CP131&lt;&gt;"wait"),"AT",IF(AIL!$T133="AI",IF(Sheet1!$D133&gt;AIL!$S133+150,150,"wait"),0))</f>
        <v>wait</v>
      </c>
      <c r="CQ132" s="8" t="str">
        <f>IF(AND(CQ131&gt;0,CQ131&lt;&gt;"wait"),"AT",IF(AIL!$T133="AI",IF(Sheet1!$D133&gt;AIL!$S133+200,200,"wait"),0))</f>
        <v>wait</v>
      </c>
      <c r="CR132" s="8">
        <f t="shared" si="107"/>
        <v>-100</v>
      </c>
      <c r="CS132" s="8"/>
      <c r="CT132" s="8" t="str">
        <f>IF(AND(CT131&gt;0,CT131&lt;&gt;"wait"),"AT",IF(AIL!$V133="AI",IF(Sheet1!$E133&lt;AIL!$U133-50,50,"wait"),0))</f>
        <v>AT</v>
      </c>
      <c r="CU132" s="8" t="str">
        <f>IF(AND(CU131&gt;0,CU131&lt;&gt;"wait"),"AT",IF(AIL!$V133="AI",IF(Sheet1!$E133&lt;AIL!$U133-100,100,"wait"),0))</f>
        <v>AT</v>
      </c>
      <c r="CV132" s="8" t="str">
        <f>IF(AND(CV131&gt;0,CV131&lt;&gt;"wait"),"AT",IF(AIL!$V133="AI",IF(Sheet1!$E133&lt;AIL!$U133-150,150,"wait"),0))</f>
        <v>AT</v>
      </c>
      <c r="CW132" s="8" t="str">
        <f>IF(AND(CW131&gt;0,CW131&lt;&gt;"wait"),"AT",IF(AIL!$V133="AI",IF(Sheet1!$E133&lt;AIL!$U133-200,200,"wait"),0))</f>
        <v>AT</v>
      </c>
      <c r="CX132" s="8" t="str">
        <f>IF(AND(CX131&gt;0,CX131&lt;&gt;"wait"),"AT",IF(AIL!$V133="AI",IF(Sheet1!$D133&gt;AIL!$U133+50,50,"wait"),0))</f>
        <v>AT</v>
      </c>
      <c r="CY132" s="8" t="str">
        <f>IF(AND(CY131&gt;0,CY131&lt;&gt;"wait"),"AT",IF(AIL!$V133="AI",IF(Sheet1!$D133&gt;AIL!$U133+100,100,"wait"),0))</f>
        <v>AT</v>
      </c>
      <c r="CZ132" s="8" t="str">
        <f>IF(AND(CZ131&gt;0,CZ131&lt;&gt;"wait"),"AT",IF(AIL!$V133="AI",IF(Sheet1!$D133&gt;AIL!$U133+150,150,"wait"),0))</f>
        <v>wait</v>
      </c>
      <c r="DA132" s="8" t="str">
        <f>IF(AND(DA131&gt;0,DA131&lt;&gt;"wait"),"AT",IF(AIL!$V133="AI",IF(Sheet1!$D133&gt;AIL!$U133+200,200,"wait"),0))</f>
        <v>wait</v>
      </c>
      <c r="DB132" s="8">
        <f t="shared" si="108"/>
        <v>-100</v>
      </c>
      <c r="DC132" s="8"/>
      <c r="DD132" s="8" t="str">
        <f>IF(AND(DD131&gt;0,DD131&lt;&gt;"wait"),"AT",IF(AIL!$X133="AI",IF(Sheet1!$E133&lt;AIL!$W133-50,50,"wait"),0))</f>
        <v>AT</v>
      </c>
      <c r="DE132" s="8" t="str">
        <f>IF(AND(DE131&gt;0,DE131&lt;&gt;"wait"),"AT",IF(AIL!$X133="AI",IF(Sheet1!$E133&lt;AIL!$W133-100,100,"wait"),0))</f>
        <v>AT</v>
      </c>
      <c r="DF132" s="8" t="str">
        <f>IF(AND(DF131&gt;0,DF131&lt;&gt;"wait"),"AT",IF(AIL!$X133="AI",IF(Sheet1!$E133&lt;AIL!$W133-150,150,"wait"),0))</f>
        <v>AT</v>
      </c>
      <c r="DG132" s="8" t="str">
        <f>IF(AND(DG131&gt;0,DG131&lt;&gt;"wait"),"AT",IF(AIL!$X133="AI",IF(Sheet1!$E133&lt;AIL!$W133-200,200,"wait"),0))</f>
        <v>AT</v>
      </c>
      <c r="DH132" s="8" t="str">
        <f>IF(AND(DH131&gt;0,DH131&lt;&gt;"wait"),"AT",IF(AIL!$X133="AI",IF(Sheet1!$D133&gt;AIL!$W133+50,50,"wait"),0))</f>
        <v>AT</v>
      </c>
      <c r="DI132" s="8" t="str">
        <f>IF(AND(DI131&gt;0,DI131&lt;&gt;"wait"),"AT",IF(AIL!$X133="AI",IF(Sheet1!$D133&gt;AIL!$W133+100,100,"wait"),0))</f>
        <v>AT</v>
      </c>
      <c r="DJ132" s="8" t="str">
        <f>IF(AND(DJ131&gt;0,DJ131&lt;&gt;"wait"),"AT",IF(AIL!$X133="AI",IF(Sheet1!$D133&gt;AIL!$W133+150,150,"wait"),0))</f>
        <v>wait</v>
      </c>
      <c r="DK132" s="8" t="str">
        <f>IF(AND(DK131&gt;0,DK131&lt;&gt;"wait"),"AT",IF(AIL!$X133="AI",IF(Sheet1!$D133&gt;AIL!$W133+200,200,"wait"),0))</f>
        <v>wait</v>
      </c>
      <c r="DL132" s="8">
        <f t="shared" si="109"/>
        <v>-100</v>
      </c>
      <c r="DN132" s="10" t="str">
        <f>IF(AND(DN131&gt;0,DN131&lt;&gt;"wait"),"AT",IF(AIL!$AA133="AI",IF(Sheet1!$E133&lt;AIL!$Z133-50,50,"wait"),0))</f>
        <v>AT</v>
      </c>
      <c r="DO132" s="10" t="str">
        <f>IF(AND(DO131&gt;0,DO131&lt;&gt;"wait"),"AT",IF(AIL!$AA133="AI",IF(Sheet1!$E133&lt;AIL!$Z133-100,100,"wait"),0))</f>
        <v>AT</v>
      </c>
      <c r="DP132" s="10" t="str">
        <f>IF(AND(DP131&gt;0,DP131&lt;&gt;"wait"),"AT",IF(AIL!$AA133="AI",IF(Sheet1!$E133&lt;AIL!$Z133-150,150,"wait"),0))</f>
        <v>AT</v>
      </c>
      <c r="DQ132" s="10" t="str">
        <f>IF(AND(DQ131&gt;0,DQ131&lt;&gt;"wait"),"AT",IF(AIL!$AA133="AI",IF(Sheet1!$E133&lt;AIL!$Z133-200,200,"wait"),0))</f>
        <v>AT</v>
      </c>
      <c r="DR132" s="10" t="str">
        <f>IF(AND(DR131&gt;0,DR131&lt;&gt;"wait"),"AT",IF(AIL!$AA133="AI",IF(Sheet1!$D133&gt;AIL!$Z133+50,50,"wait"),0))</f>
        <v>AT</v>
      </c>
      <c r="DS132" s="10" t="str">
        <f>IF(AND(DS131&gt;0,DS131&lt;&gt;"wait"),"AT",IF(AIL!$AA133="AI",IF(Sheet1!$D133&gt;AIL!$Z133+100,100,"wait"),0))</f>
        <v>wait</v>
      </c>
      <c r="DT132" s="10" t="str">
        <f>IF(AND(DT131&gt;0,DT131&lt;&gt;"wait"),"AT",IF(AIL!$AA133="AI",IF(Sheet1!$D133&gt;AIL!$Z133+150,150,"wait"),0))</f>
        <v>wait</v>
      </c>
      <c r="DU132" s="10" t="str">
        <f>IF(AND(DU131&gt;0,DU131&lt;&gt;"wait"),"AT",IF(AIL!$AA133="AI",IF(Sheet1!$D133&gt;AIL!$Z133+200,200,"wait"),0))</f>
        <v>wait</v>
      </c>
      <c r="DV132" s="10">
        <f t="shared" ref="DV132:DV162" si="110">IF(AND(DU132&gt;0,DU132&lt;&gt;"wait"),-200,IF(AND(DT132&gt;0,DT132&lt;&gt;"wait"),-150,IF(AND(DS132&gt;0,DS132&lt;&gt;"wait"),-100,IF(AND(DR132&gt;0,DR132&lt;&gt;"wait"),-50,IF(AND(DQ132&gt;0,DQ132&lt;&gt;"wait"),200,IF(AND(DP132&gt;0,DP132&lt;&gt;"wait"),150,IF(AND(DO132&gt;0,DO132&lt;&gt;"wait"),100,IF(AND(DN132&gt;0,DN132&lt;&gt;"wait"),50,0))))))))</f>
        <v>-50</v>
      </c>
      <c r="DX132" s="10" t="str">
        <f>IF(AND(DX131&gt;0,DX131&lt;&gt;"wait"),"AT",IF(AIL!$AC133="AI",IF(Sheet1!$E133&lt;AIL!$AB133-50,50,"wait"),0))</f>
        <v>AT</v>
      </c>
      <c r="DY132" s="10" t="str">
        <f>IF(AND(DY131&gt;0,DY131&lt;&gt;"wait"),"AT",IF(AIL!$AC133="AI",IF(Sheet1!$E133&lt;AIL!$AB133-100,100,"wait"),0))</f>
        <v>AT</v>
      </c>
      <c r="DZ132" s="10" t="str">
        <f>IF(AND(DZ131&gt;0,DZ131&lt;&gt;"wait"),"AT",IF(AIL!$AC133="AI",IF(Sheet1!$E133&lt;AIL!$AB133-150,150,"wait"),0))</f>
        <v>AT</v>
      </c>
      <c r="EA132" s="10" t="str">
        <f>IF(AND(EA131&gt;0,EA131&lt;&gt;"wait"),"AT",IF(AIL!$AC133="AI",IF(Sheet1!$E133&lt;AIL!$AB133-200,200,"wait"),0))</f>
        <v>AT</v>
      </c>
      <c r="EB132" s="10" t="str">
        <f>IF(AND(EB131&gt;0,EB131&lt;&gt;"wait"),"AT",IF(AIL!$AC133="AI",IF(Sheet1!$D133&gt;AIL!$AB133+50,50,"wait"),0))</f>
        <v>AT</v>
      </c>
      <c r="EC132" s="10" t="str">
        <f>IF(AND(EC131&gt;0,EC131&lt;&gt;"wait"),"AT",IF(AIL!$AC133="AI",IF(Sheet1!$D133&gt;AIL!$AB133+100,100,"wait"),0))</f>
        <v>wait</v>
      </c>
      <c r="ED132" s="10" t="str">
        <f>IF(AND(ED131&gt;0,ED131&lt;&gt;"wait"),"AT",IF(AIL!$AC133="AI",IF(Sheet1!$D133&gt;AIL!$AB133+150,150,"wait"),0))</f>
        <v>wait</v>
      </c>
      <c r="EE132" s="10" t="str">
        <f>IF(AND(EE131&gt;0,EE131&lt;&gt;"wait"),"AT",IF(AIL!$AC133="AI",IF(Sheet1!$D133&gt;AIL!$AB133+200,200,"wait"),0))</f>
        <v>wait</v>
      </c>
      <c r="EF132" s="10">
        <f t="shared" ref="EF132:EF162" si="111">IF(AND(EE132&gt;0,EE132&lt;&gt;"wait"),-200,IF(AND(ED132&gt;0,ED132&lt;&gt;"wait"),-150,IF(AND(EC132&gt;0,EC132&lt;&gt;"wait"),-100,IF(AND(EB132&gt;0,EB132&lt;&gt;"wait"),-50,IF(AND(EA132&gt;0,EA132&lt;&gt;"wait"),200,IF(AND(DZ132&gt;0,DZ132&lt;&gt;"wait"),150,IF(AND(DY132&gt;0,DY132&lt;&gt;"wait"),100,IF(AND(DX132&gt;0,DX132&lt;&gt;"wait"),50,0))))))))</f>
        <v>-50</v>
      </c>
      <c r="EH132" s="10" t="str">
        <f>IF(AND(EH131&gt;0,EH131&lt;&gt;"wait"),"AT",IF(AIL!$AE133="AI",IF(Sheet1!$E133&lt;AIL!$AD133-50,50,"wait"),0))</f>
        <v>AT</v>
      </c>
      <c r="EI132" s="10" t="str">
        <f>IF(AND(EI131&gt;0,EI131&lt;&gt;"wait"),"AT",IF(AIL!$AE133="AI",IF(Sheet1!$E133&lt;AIL!$AD133-100,100,"wait"),0))</f>
        <v>AT</v>
      </c>
      <c r="EJ132" s="10" t="str">
        <f>IF(AND(EJ131&gt;0,EJ131&lt;&gt;"wait"),"AT",IF(AIL!$AE133="AI",IF(Sheet1!$E133&lt;AIL!$AD133-150,150,"wait"),0))</f>
        <v>AT</v>
      </c>
      <c r="EK132" s="10" t="str">
        <f>IF(AND(EK131&gt;0,EK131&lt;&gt;"wait"),"AT",IF(AIL!$AE133="AI",IF(Sheet1!$E133&lt;AIL!$AD133-200,200,"wait"),0))</f>
        <v>AT</v>
      </c>
      <c r="EL132" s="10" t="str">
        <f>IF(AND(EL131&gt;0,EL131&lt;&gt;"wait"),"AT",IF(AIL!$AE133="AI",IF(Sheet1!$D133&gt;AIL!$AD133+50,50,"wait"),0))</f>
        <v>AT</v>
      </c>
      <c r="EM132" s="10" t="str">
        <f>IF(AND(EM131&gt;0,EM131&lt;&gt;"wait"),"AT",IF(AIL!$AE133="AI",IF(Sheet1!$D133&gt;AIL!$AD133+100,100,"wait"),0))</f>
        <v>wait</v>
      </c>
      <c r="EN132" s="10" t="str">
        <f>IF(AND(EN131&gt;0,EN131&lt;&gt;"wait"),"AT",IF(AIL!$AE133="AI",IF(Sheet1!$D133&gt;AIL!$AD133+150,150,"wait"),0))</f>
        <v>wait</v>
      </c>
      <c r="EO132" s="10" t="str">
        <f>IF(AND(EO131&gt;0,EO131&lt;&gt;"wait"),"AT",IF(AIL!$AE133="AI",IF(Sheet1!$D133&gt;AIL!$AD133+200,200,"wait"),0))</f>
        <v>wait</v>
      </c>
      <c r="EP132" s="10">
        <f t="shared" ref="EP132:EP162" si="112">IF(AND(EO132&gt;0,EO132&lt;&gt;"wait"),-200,IF(AND(EN132&gt;0,EN132&lt;&gt;"wait"),-150,IF(AND(EM132&gt;0,EM132&lt;&gt;"wait"),-100,IF(AND(EL132&gt;0,EL132&lt;&gt;"wait"),-50,IF(AND(EK132&gt;0,EK132&lt;&gt;"wait"),200,IF(AND(EJ132&gt;0,EJ132&lt;&gt;"wait"),150,IF(AND(EI132&gt;0,EI132&lt;&gt;"wait"),100,IF(AND(EH132&gt;0,EH132&lt;&gt;"wait"),50,0))))))))</f>
        <v>-50</v>
      </c>
      <c r="ER132" s="10" t="str">
        <f>IF(AND(ER131&gt;0,ER131&lt;&gt;"wait"),"AT",IF(AIL!$AG133="AI",IF(Sheet1!$E133&lt;AIL!$AF133-50,50,"wait"),0))</f>
        <v>AT</v>
      </c>
      <c r="ES132" s="10" t="str">
        <f>IF(AND(ES131&gt;0,ES131&lt;&gt;"wait"),"AT",IF(AIL!$AG133="AI",IF(Sheet1!$E133&lt;AIL!$AF133-100,100,"wait"),0))</f>
        <v>AT</v>
      </c>
      <c r="ET132" s="10" t="str">
        <f>IF(AND(ET131&gt;0,ET131&lt;&gt;"wait"),"AT",IF(AIL!$AG133="AI",IF(Sheet1!$E133&lt;AIL!$AF133-150,150,"wait"),0))</f>
        <v>AT</v>
      </c>
      <c r="EU132" s="10" t="str">
        <f>IF(AND(EU131&gt;0,EU131&lt;&gt;"wait"),"AT",IF(AIL!$AG133="AI",IF(Sheet1!$E133&lt;AIL!$AF133-200,200,"wait"),0))</f>
        <v>AT</v>
      </c>
      <c r="EV132" s="10" t="str">
        <f>IF(AND(EV131&gt;0,EV131&lt;&gt;"wait"),"AT",IF(AIL!$AG133="AI",IF(Sheet1!$D133&gt;AIL!$AF133+50,50,"wait"),0))</f>
        <v>AT</v>
      </c>
      <c r="EW132" s="10" t="str">
        <f>IF(AND(EW131&gt;0,EW131&lt;&gt;"wait"),"AT",IF(AIL!$AG133="AI",IF(Sheet1!$D133&gt;AIL!$AF133+100,100,"wait"),0))</f>
        <v>wait</v>
      </c>
      <c r="EX132" s="10" t="str">
        <f>IF(AND(EX131&gt;0,EX131&lt;&gt;"wait"),"AT",IF(AIL!$AG133="AI",IF(Sheet1!$D133&gt;AIL!$AF133+150,150,"wait"),0))</f>
        <v>wait</v>
      </c>
      <c r="EY132" s="10" t="str">
        <f>IF(AND(EY131&gt;0,EY131&lt;&gt;"wait"),"AT",IF(AIL!$AG133="AI",IF(Sheet1!$D133&gt;AIL!$AF133+200,200,"wait"),0))</f>
        <v>wait</v>
      </c>
      <c r="EZ132" s="10">
        <f t="shared" ref="EZ132:EZ162" si="113">IF(AND(EY132&gt;0,EY132&lt;&gt;"wait"),-200,IF(AND(EX132&gt;0,EX132&lt;&gt;"wait"),-150,IF(AND(EW132&gt;0,EW132&lt;&gt;"wait"),-100,IF(AND(EV132&gt;0,EV132&lt;&gt;"wait"),-50,IF(AND(EU132&gt;0,EU132&lt;&gt;"wait"),200,IF(AND(ET132&gt;0,ET132&lt;&gt;"wait"),150,IF(AND(ES132&gt;0,ES132&lt;&gt;"wait"),100,IF(AND(ER132&gt;0,ER132&lt;&gt;"wait"),50,0))))))))</f>
        <v>-50</v>
      </c>
      <c r="FB132" s="10" t="str">
        <f>IF(AND(FB131&gt;0,FB131&lt;&gt;"wait"),"AT",IF(AIL!$AI133="AI",IF(Sheet1!$E133&lt;AIL!$AH133-50,50,"wait"),0))</f>
        <v>AT</v>
      </c>
      <c r="FC132" s="10" t="str">
        <f>IF(AND(FC131&gt;0,FC131&lt;&gt;"wait"),"AT",IF(AIL!$AI133="AI",IF(Sheet1!$E133&lt;AIL!$AH133-100,100,"wait"),0))</f>
        <v>AT</v>
      </c>
      <c r="FD132" s="10" t="str">
        <f>IF(AND(FD131&gt;0,FD131&lt;&gt;"wait"),"AT",IF(AIL!$AI133="AI",IF(Sheet1!$E133&lt;AIL!$AH133-150,150,"wait"),0))</f>
        <v>AT</v>
      </c>
      <c r="FE132" s="10" t="str">
        <f>IF(AND(FE131&gt;0,FE131&lt;&gt;"wait"),"AT",IF(AIL!$AI133="AI",IF(Sheet1!$E133&lt;AIL!$AH133-200,200,"wait"),0))</f>
        <v>AT</v>
      </c>
      <c r="FF132" s="10" t="str">
        <f>IF(AND(FF131&gt;0,FF131&lt;&gt;"wait"),"AT",IF(AIL!$AI133="AI",IF(Sheet1!$D133&gt;AIL!$AH133+50,50,"wait"),0))</f>
        <v>AT</v>
      </c>
      <c r="FG132" s="10" t="str">
        <f>IF(AND(FG131&gt;0,FG131&lt;&gt;"wait"),"AT",IF(AIL!$AI133="AI",IF(Sheet1!$D133&gt;AIL!$AH133+100,100,"wait"),0))</f>
        <v>wait</v>
      </c>
      <c r="FH132" s="10" t="str">
        <f>IF(AND(FH131&gt;0,FH131&lt;&gt;"wait"),"AT",IF(AIL!$AI133="AI",IF(Sheet1!$D133&gt;AIL!$AH133+150,150,"wait"),0))</f>
        <v>wait</v>
      </c>
      <c r="FI132" s="10" t="str">
        <f>IF(AND(FI131&gt;0,FI131&lt;&gt;"wait"),"AT",IF(AIL!$AI133="AI",IF(Sheet1!$D133&gt;AIL!$AH133+200,200,"wait"),0))</f>
        <v>wait</v>
      </c>
      <c r="FJ132" s="10">
        <f t="shared" ref="FJ132:FJ162" si="114">IF(AND(FI132&gt;0,FI132&lt;&gt;"wait"),-200,IF(AND(FH132&gt;0,FH132&lt;&gt;"wait"),-150,IF(AND(FG132&gt;0,FG132&lt;&gt;"wait"),-100,IF(AND(FF132&gt;0,FF132&lt;&gt;"wait"),-50,IF(AND(FE132&gt;0,FE132&lt;&gt;"wait"),200,IF(AND(FD132&gt;0,FD132&lt;&gt;"wait"),150,IF(AND(FC132&gt;0,FC132&lt;&gt;"wait"),100,IF(AND(FB132&gt;0,FB132&lt;&gt;"wait"),50,0))))))))</f>
        <v>-50</v>
      </c>
      <c r="FL132" s="10" t="str">
        <f>IF(AND(FL131&gt;0,FL131&lt;&gt;"wait"),"AT",IF(AIL!$AK133="AI",IF(Sheet1!$E133&lt;AIL!$AJ133-50,50,"wait"),0))</f>
        <v>AT</v>
      </c>
      <c r="FM132" s="10" t="str">
        <f>IF(AND(FM131&gt;0,FM131&lt;&gt;"wait"),"AT",IF(AIL!$AK133="AI",IF(Sheet1!$E133&lt;AIL!$AJ133-100,100,"wait"),0))</f>
        <v>AT</v>
      </c>
      <c r="FN132" s="10" t="str">
        <f>IF(AND(FN131&gt;0,FN131&lt;&gt;"wait"),"AT",IF(AIL!$AK133="AI",IF(Sheet1!$E133&lt;AIL!$AJ133-150,150,"wait"),0))</f>
        <v>AT</v>
      </c>
      <c r="FO132" s="10" t="str">
        <f>IF(AND(FO131&gt;0,FO131&lt;&gt;"wait"),"AT",IF(AIL!$AK133="AI",IF(Sheet1!$E133&lt;AIL!$AJ133-200,200,"wait"),0))</f>
        <v>AT</v>
      </c>
      <c r="FP132" s="10" t="str">
        <f>IF(AND(FP131&gt;0,FP131&lt;&gt;"wait"),"AT",IF(AIL!$AK133="AI",IF(Sheet1!$D133&gt;AIL!$AJ133+50,50,"wait"),0))</f>
        <v>AT</v>
      </c>
      <c r="FQ132" s="10" t="str">
        <f>IF(AND(FQ131&gt;0,FQ131&lt;&gt;"wait"),"AT",IF(AIL!$AK133="AI",IF(Sheet1!$D133&gt;AIL!$AJ133+100,100,"wait"),0))</f>
        <v>wait</v>
      </c>
      <c r="FR132" s="10" t="str">
        <f>IF(AND(FR131&gt;0,FR131&lt;&gt;"wait"),"AT",IF(AIL!$AK133="AI",IF(Sheet1!$D133&gt;AIL!$AJ133+150,150,"wait"),0))</f>
        <v>wait</v>
      </c>
      <c r="FS132" s="10" t="str">
        <f>IF(AND(FS131&gt;0,FS131&lt;&gt;"wait"),"AT",IF(AIL!$AK133="AI",IF(Sheet1!$D133&gt;AIL!$AJ133+200,200,"wait"),0))</f>
        <v>wait</v>
      </c>
      <c r="FT132" s="10">
        <f t="shared" ref="FT132:FT162" si="115">IF(AND(FS132&gt;0,FS132&lt;&gt;"wait"),-200,IF(AND(FR132&gt;0,FR132&lt;&gt;"wait"),-150,IF(AND(FQ132&gt;0,FQ132&lt;&gt;"wait"),-100,IF(AND(FP132&gt;0,FP132&lt;&gt;"wait"),-50,IF(AND(FO132&gt;0,FO132&lt;&gt;"wait"),200,IF(AND(FN132&gt;0,FN132&lt;&gt;"wait"),150,IF(AND(FM132&gt;0,FM132&lt;&gt;"wait"),100,IF(AND(FL132&gt;0,FL132&lt;&gt;"wait"),50,0))))))))</f>
        <v>-50</v>
      </c>
      <c r="FV132" s="10" t="str">
        <f>IF(AND(FV131&gt;0,FV131&lt;&gt;"wait"),"AT",IF(AIL!$AM133="AI",IF(Sheet1!$E133&lt;AIL!$AL133-50,50,"wait"),0))</f>
        <v>AT</v>
      </c>
      <c r="FW132" s="10" t="str">
        <f>IF(AND(FW131&gt;0,FW131&lt;&gt;"wait"),"AT",IF(AIL!$AM133="AI",IF(Sheet1!$E133&lt;AIL!$AL133-100,100,"wait"),0))</f>
        <v>AT</v>
      </c>
      <c r="FX132" s="10" t="str">
        <f>IF(AND(FX131&gt;0,FX131&lt;&gt;"wait"),"AT",IF(AIL!$AM133="AI",IF(Sheet1!$E133&lt;AIL!$AL133-150,150,"wait"),0))</f>
        <v>AT</v>
      </c>
      <c r="FY132" s="10" t="str">
        <f>IF(AND(FY131&gt;0,FY131&lt;&gt;"wait"),"AT",IF(AIL!$AM133="AI",IF(Sheet1!$E133&lt;AIL!$AL133-200,200,"wait"),0))</f>
        <v>AT</v>
      </c>
      <c r="FZ132" s="10" t="str">
        <f>IF(AND(FZ131&gt;0,FZ131&lt;&gt;"wait"),"AT",IF(AIL!$AM133="AI",IF(Sheet1!$D133&gt;AIL!$AL133+50,50,"wait"),0))</f>
        <v>AT</v>
      </c>
      <c r="GA132" s="10" t="str">
        <f>IF(AND(GA131&gt;0,GA131&lt;&gt;"wait"),"AT",IF(AIL!$AM133="AI",IF(Sheet1!$D133&gt;AIL!$AL133+100,100,"wait"),0))</f>
        <v>wait</v>
      </c>
      <c r="GB132" s="10" t="str">
        <f>IF(AND(GB131&gt;0,GB131&lt;&gt;"wait"),"AT",IF(AIL!$AM133="AI",IF(Sheet1!$D133&gt;AIL!$AL133+150,150,"wait"),0))</f>
        <v>wait</v>
      </c>
      <c r="GC132" s="10" t="str">
        <f>IF(AND(GC131&gt;0,GC131&lt;&gt;"wait"),"AT",IF(AIL!$AM133="AI",IF(Sheet1!$D133&gt;AIL!$AL133+200,200,"wait"),0))</f>
        <v>wait</v>
      </c>
      <c r="GD132" s="10">
        <f t="shared" ref="GD132:GD162" si="116">IF(AND(GC132&gt;0,GC132&lt;&gt;"wait"),-200,IF(AND(GB132&gt;0,GB132&lt;&gt;"wait"),-150,IF(AND(GA132&gt;0,GA132&lt;&gt;"wait"),-100,IF(AND(FZ132&gt;0,FZ132&lt;&gt;"wait"),-50,IF(AND(FY132&gt;0,FY132&lt;&gt;"wait"),200,IF(AND(FX132&gt;0,FX132&lt;&gt;"wait"),150,IF(AND(FW132&gt;0,FW132&lt;&gt;"wait"),100,IF(AND(FV132&gt;0,FV132&lt;&gt;"wait"),50,0))))))))</f>
        <v>-50</v>
      </c>
      <c r="GF132" s="10" t="str">
        <f>IF(AND(GF131&gt;0,GF131&lt;&gt;"wait"),"AT",IF(AIL!$AO133="AI",IF(Sheet1!$E133&lt;AIL!$AN133-50,50,"wait"),0))</f>
        <v>AT</v>
      </c>
      <c r="GG132" s="10" t="str">
        <f>IF(AND(GG131&gt;0,GG131&lt;&gt;"wait"),"AT",IF(AIL!$AO133="AI",IF(Sheet1!$E133&lt;AIL!$AN133-100,100,"wait"),0))</f>
        <v>AT</v>
      </c>
      <c r="GH132" s="10" t="str">
        <f>IF(AND(GH131&gt;0,GH131&lt;&gt;"wait"),"AT",IF(AIL!$AO133="AI",IF(Sheet1!$E133&lt;AIL!$AN133-150,150,"wait"),0))</f>
        <v>AT</v>
      </c>
      <c r="GI132" s="10" t="str">
        <f>IF(AND(GI131&gt;0,GI131&lt;&gt;"wait"),"AT",IF(AIL!$AO133="AI",IF(Sheet1!$E133&lt;AIL!$AN133-200,200,"wait"),0))</f>
        <v>AT</v>
      </c>
      <c r="GJ132" s="10" t="str">
        <f>IF(AND(GJ131&gt;0,GJ131&lt;&gt;"wait"),"AT",IF(AIL!$AO133="AI",IF(Sheet1!$D133&gt;AIL!$AN133+50,50,"wait"),0))</f>
        <v>AT</v>
      </c>
      <c r="GK132" s="10" t="str">
        <f>IF(AND(GK131&gt;0,GK131&lt;&gt;"wait"),"AT",IF(AIL!$AO133="AI",IF(Sheet1!$D133&gt;AIL!$AN133+100,100,"wait"),0))</f>
        <v>wait</v>
      </c>
      <c r="GL132" s="10" t="str">
        <f>IF(AND(GL131&gt;0,GL131&lt;&gt;"wait"),"AT",IF(AIL!$AO133="AI",IF(Sheet1!$D133&gt;AIL!$AN133+150,150,"wait"),0))</f>
        <v>wait</v>
      </c>
      <c r="GM132" s="10" t="str">
        <f>IF(AND(GM131&gt;0,GM131&lt;&gt;"wait"),"AT",IF(AIL!$AO133="AI",IF(Sheet1!$D133&gt;AIL!$AN133+200,200,"wait"),0))</f>
        <v>wait</v>
      </c>
      <c r="GN132" s="10">
        <f t="shared" ref="GN132:GN162" si="117">IF(AND(GM132&gt;0,GM132&lt;&gt;"wait"),-200,IF(AND(GL132&gt;0,GL132&lt;&gt;"wait"),-150,IF(AND(GK132&gt;0,GK132&lt;&gt;"wait"),-100,IF(AND(GJ132&gt;0,GJ132&lt;&gt;"wait"),-50,IF(AND(GI132&gt;0,GI132&lt;&gt;"wait"),200,IF(AND(GH132&gt;0,GH132&lt;&gt;"wait"),150,IF(AND(GG132&gt;0,GG132&lt;&gt;"wait"),100,IF(AND(GF132&gt;0,GF132&lt;&gt;"wait"),50,0))))))))</f>
        <v>-50</v>
      </c>
      <c r="GP132" s="10" t="str">
        <f>IF(AND(GP131&gt;0,GP131&lt;&gt;"wait"),"AT",IF(AIL!$AQ133="AI",IF(Sheet1!$E133&lt;AIL!$AP133-50,50,"wait"),0))</f>
        <v>AT</v>
      </c>
      <c r="GQ132" s="10" t="str">
        <f>IF(AND(GQ131&gt;0,GQ131&lt;&gt;"wait"),"AT",IF(AIL!$AQ133="AI",IF(Sheet1!$E133&lt;AIL!$AP133-100,100,"wait"),0))</f>
        <v>AT</v>
      </c>
      <c r="GR132" s="10" t="str">
        <f>IF(AND(GR131&gt;0,GR131&lt;&gt;"wait"),"AT",IF(AIL!$AQ133="AI",IF(Sheet1!$E133&lt;AIL!$AP133-150,150,"wait"),0))</f>
        <v>AT</v>
      </c>
      <c r="GS132" s="10" t="str">
        <f>IF(AND(GS131&gt;0,GS131&lt;&gt;"wait"),"AT",IF(AIL!$AQ133="AI",IF(Sheet1!$E133&lt;AIL!$AP133-200,200,"wait"),0))</f>
        <v>AT</v>
      </c>
      <c r="GT132" s="10" t="str">
        <f>IF(AND(GT131&gt;0,GT131&lt;&gt;"wait"),"AT",IF(AIL!$AQ133="AI",IF(Sheet1!$D133&gt;AIL!$AP133+50,50,"wait"),0))</f>
        <v>AT</v>
      </c>
      <c r="GU132" s="10" t="str">
        <f>IF(AND(GU131&gt;0,GU131&lt;&gt;"wait"),"AT",IF(AIL!$AQ133="AI",IF(Sheet1!$D133&gt;AIL!$AP133+100,100,"wait"),0))</f>
        <v>wait</v>
      </c>
      <c r="GV132" s="10" t="str">
        <f>IF(AND(GV131&gt;0,GV131&lt;&gt;"wait"),"AT",IF(AIL!$AQ133="AI",IF(Sheet1!$D133&gt;AIL!$AP133+150,150,"wait"),0))</f>
        <v>wait</v>
      </c>
      <c r="GW132" s="10" t="str">
        <f>IF(AND(GW131&gt;0,GW131&lt;&gt;"wait"),"AT",IF(AIL!$AQ133="AI",IF(Sheet1!$D133&gt;AIL!$AP133+200,200,"wait"),0))</f>
        <v>wait</v>
      </c>
      <c r="GX132" s="10">
        <f t="shared" ref="GX132:GX162" si="118">IF(AND(GW132&gt;0,GW132&lt;&gt;"wait"),-200,IF(AND(GV132&gt;0,GV132&lt;&gt;"wait"),-150,IF(AND(GU132&gt;0,GU132&lt;&gt;"wait"),-100,IF(AND(GT132&gt;0,GT132&lt;&gt;"wait"),-50,IF(AND(GS132&gt;0,GS132&lt;&gt;"wait"),200,IF(AND(GR132&gt;0,GR132&lt;&gt;"wait"),150,IF(AND(GQ132&gt;0,GQ132&lt;&gt;"wait"),100,IF(AND(GP132&gt;0,GP132&lt;&gt;"wait"),50,0))))))))</f>
        <v>-50</v>
      </c>
      <c r="GZ132" s="10" t="str">
        <f>IF(AND(GZ131&gt;0,GZ131&lt;&gt;"wait"),"AT",IF(AIL!$AS133="AI",IF(Sheet1!$E133&lt;AIL!$AR133-50,50,"wait"),0))</f>
        <v>AT</v>
      </c>
      <c r="HA132" s="10" t="str">
        <f>IF(AND(HA131&gt;0,HA131&lt;&gt;"wait"),"AT",IF(AIL!$AS133="AI",IF(Sheet1!$E133&lt;AIL!$AR133-100,100,"wait"),0))</f>
        <v>AT</v>
      </c>
      <c r="HB132" s="10" t="str">
        <f>IF(AND(HB131&gt;0,HB131&lt;&gt;"wait"),"AT",IF(AIL!$AS133="AI",IF(Sheet1!$E133&lt;AIL!$AR133-150,150,"wait"),0))</f>
        <v>AT</v>
      </c>
      <c r="HC132" s="10" t="str">
        <f>IF(AND(HC131&gt;0,HC131&lt;&gt;"wait"),"AT",IF(AIL!$AS133="AI",IF(Sheet1!$E133&lt;AIL!$AR133-200,200,"wait"),0))</f>
        <v>AT</v>
      </c>
      <c r="HD132" s="10" t="str">
        <f>IF(AND(HD131&gt;0,HD131&lt;&gt;"wait"),"AT",IF(AIL!$AS133="AI",IF(Sheet1!$D133&gt;AIL!$AR133+50,50,"wait"),0))</f>
        <v>AT</v>
      </c>
      <c r="HE132" s="10" t="str">
        <f>IF(AND(HE131&gt;0,HE131&lt;&gt;"wait"),"AT",IF(AIL!$AS133="AI",IF(Sheet1!$D133&gt;AIL!$AR133+100,100,"wait"),0))</f>
        <v>wait</v>
      </c>
      <c r="HF132" s="10" t="str">
        <f>IF(AND(HF131&gt;0,HF131&lt;&gt;"wait"),"AT",IF(AIL!$AS133="AI",IF(Sheet1!$D133&gt;AIL!$AR133+150,150,"wait"),0))</f>
        <v>wait</v>
      </c>
      <c r="HG132" s="10" t="str">
        <f>IF(AND(HG131&gt;0,HG131&lt;&gt;"wait"),"AT",IF(AIL!$AS133="AI",IF(Sheet1!$D133&gt;AIL!$AR133+200,200,"wait"),0))</f>
        <v>wait</v>
      </c>
      <c r="HH132" s="10">
        <f t="shared" ref="HH132:HH162" si="119">IF(AND(HG132&gt;0,HG132&lt;&gt;"wait"),-200,IF(AND(HF132&gt;0,HF132&lt;&gt;"wait"),-150,IF(AND(HE132&gt;0,HE132&lt;&gt;"wait"),-100,IF(AND(HD132&gt;0,HD132&lt;&gt;"wait"),-50,IF(AND(HC132&gt;0,HC132&lt;&gt;"wait"),200,IF(AND(HB132&gt;0,HB132&lt;&gt;"wait"),150,IF(AND(HA132&gt;0,HA132&lt;&gt;"wait"),100,IF(AND(GZ132&gt;0,GZ132&lt;&gt;"wait"),50,0))))))))</f>
        <v>-50</v>
      </c>
      <c r="HJ132" s="10" t="str">
        <f>IF(AND(HJ131&gt;0,HJ131&lt;&gt;"wait"),"AT",IF(AIL!$AU133="AI",IF(Sheet1!$E133&lt;AIL!$AT133-50,50,"wait"),0))</f>
        <v>AT</v>
      </c>
      <c r="HK132" s="10" t="str">
        <f>IF(AND(HK131&gt;0,HK131&lt;&gt;"wait"),"AT",IF(AIL!$AU133="AI",IF(Sheet1!$E133&lt;AIL!$AT133-100,100,"wait"),0))</f>
        <v>AT</v>
      </c>
      <c r="HL132" s="10" t="str">
        <f>IF(AND(HL131&gt;0,HL131&lt;&gt;"wait"),"AT",IF(AIL!$AU133="AI",IF(Sheet1!$E133&lt;AIL!$AT133-150,150,"wait"),0))</f>
        <v>AT</v>
      </c>
      <c r="HM132" s="10" t="str">
        <f>IF(AND(HM131&gt;0,HM131&lt;&gt;"wait"),"AT",IF(AIL!$AU133="AI",IF(Sheet1!$E133&lt;AIL!$AT133-200,200,"wait"),0))</f>
        <v>AT</v>
      </c>
      <c r="HN132" s="10" t="str">
        <f>IF(AND(HN131&gt;0,HN131&lt;&gt;"wait"),"AT",IF(AIL!$AU133="AI",IF(Sheet1!$D133&gt;AIL!$AT133+50,50,"wait"),0))</f>
        <v>AT</v>
      </c>
      <c r="HO132" s="10" t="str">
        <f>IF(AND(HO131&gt;0,HO131&lt;&gt;"wait"),"AT",IF(AIL!$AU133="AI",IF(Sheet1!$D133&gt;AIL!$AT133+100,100,"wait"),0))</f>
        <v>wait</v>
      </c>
      <c r="HP132" s="10" t="str">
        <f>IF(AND(HP131&gt;0,HP131&lt;&gt;"wait"),"AT",IF(AIL!$AU133="AI",IF(Sheet1!$D133&gt;AIL!$AT133+150,150,"wait"),0))</f>
        <v>wait</v>
      </c>
      <c r="HQ132" s="10" t="str">
        <f>IF(AND(HQ131&gt;0,HQ131&lt;&gt;"wait"),"AT",IF(AIL!$AU133="AI",IF(Sheet1!$D133&gt;AIL!$AT133+200,200,"wait"),0))</f>
        <v>wait</v>
      </c>
      <c r="HR132" s="10">
        <f t="shared" ref="HR132:HR162" si="120">IF(AND(HQ132&gt;0,HQ132&lt;&gt;"wait"),-200,IF(AND(HP132&gt;0,HP132&lt;&gt;"wait"),-150,IF(AND(HO132&gt;0,HO132&lt;&gt;"wait"),-100,IF(AND(HN132&gt;0,HN132&lt;&gt;"wait"),-50,IF(AND(HM132&gt;0,HM132&lt;&gt;"wait"),200,IF(AND(HL132&gt;0,HL132&lt;&gt;"wait"),150,IF(AND(HK132&gt;0,HK132&lt;&gt;"wait"),100,IF(AND(HJ132&gt;0,HJ132&lt;&gt;"wait"),50,0))))))))</f>
        <v>-50</v>
      </c>
      <c r="HT132" s="10" t="str">
        <f>IF(AND(HT131&gt;0,HT131&lt;&gt;"wait"),"AT",IF(AIL!$AX133="AI",IF(Sheet1!$E133&lt;AIL!$AW133-50,50,"wait"),0))</f>
        <v>AT</v>
      </c>
      <c r="HU132" s="10" t="str">
        <f>IF(AND(HU131&gt;0,HU131&lt;&gt;"wait"),"AT",IF(AIL!$AX133="AI",IF(Sheet1!$E133&lt;AIL!$AW133-100,100,"wait"),0))</f>
        <v>AT</v>
      </c>
      <c r="HV132" s="10" t="str">
        <f>IF(AND(HV131&gt;0,HV131&lt;&gt;"wait"),"AT",IF(AIL!$AX133="AI",IF(Sheet1!$E133&lt;AIL!$AW133-150,150,"wait"),0))</f>
        <v>wait</v>
      </c>
      <c r="HW132" s="10" t="str">
        <f>IF(AND(HW131&gt;0,HW131&lt;&gt;"wait"),"AT",IF(AIL!$AX133="AI",IF(Sheet1!$E133&lt;AIL!$AW133-200,200,"wait"),0))</f>
        <v>wait</v>
      </c>
      <c r="HX132" s="10" t="str">
        <f>IF(AND(HX131&gt;0,HX131&lt;&gt;"wait"),"AT",IF(AIL!$AX133="AI",IF(Sheet1!$D133&gt;AIL!$AW133+50,50,"wait"),0))</f>
        <v>AT</v>
      </c>
      <c r="HY132" s="10" t="str">
        <f>IF(AND(HY131&gt;0,HY131&lt;&gt;"wait"),"AT",IF(AIL!$AX133="AI",IF(Sheet1!$D133&gt;AIL!$AW133+100,100,"wait"),0))</f>
        <v>AT</v>
      </c>
      <c r="HZ132" s="10" t="str">
        <f>IF(AND(HZ131&gt;0,HZ131&lt;&gt;"wait"),"AT",IF(AIL!$AX133="AI",IF(Sheet1!$D133&gt;AIL!$AW133+150,150,"wait"),0))</f>
        <v>wait</v>
      </c>
      <c r="IA132" s="10" t="str">
        <f>IF(AND(IA131&gt;0,IA131&lt;&gt;"wait"),"AT",IF(AIL!$AX133="AI",IF(Sheet1!$D133&gt;AIL!$AW133+200,200,"wait"),0))</f>
        <v>wait</v>
      </c>
      <c r="IB132" s="10">
        <f t="shared" ref="IB132:IB162" si="121">IF(AND(IA132&gt;0,IA132&lt;&gt;"wait"),-200,IF(AND(HZ132&gt;0,HZ132&lt;&gt;"wait"),-150,IF(AND(HY132&gt;0,HY132&lt;&gt;"wait"),-100,IF(AND(HX132&gt;0,HX132&lt;&gt;"wait"),-50,IF(AND(HW132&gt;0,HW132&lt;&gt;"wait"),200,IF(AND(HV132&gt;0,HV132&lt;&gt;"wait"),150,IF(AND(HU132&gt;0,HU132&lt;&gt;"wait"),100,IF(AND(HT132&gt;0,HT132&lt;&gt;"wait"),50,0))))))))</f>
        <v>-100</v>
      </c>
      <c r="ID132" s="10" t="str">
        <f>IF(AND(ID131&gt;0,ID131&lt;&gt;"wait"),"AT",IF(AIL!$AZ133="AI",IF(Sheet1!$E133&lt;AIL!$AY133-50,50,"wait"),0))</f>
        <v>AT</v>
      </c>
      <c r="IE132" s="10" t="str">
        <f>IF(AND(IE131&gt;0,IE131&lt;&gt;"wait"),"AT",IF(AIL!$AZ133="AI",IF(Sheet1!$E133&lt;AIL!$AY133-100,100,"wait"),0))</f>
        <v>AT</v>
      </c>
      <c r="IF132" s="10" t="str">
        <f>IF(AND(IF131&gt;0,IF131&lt;&gt;"wait"),"AT",IF(AIL!$AZ133="AI",IF(Sheet1!$E133&lt;AIL!$AY133-150,150,"wait"),0))</f>
        <v>wait</v>
      </c>
      <c r="IG132" s="10" t="str">
        <f>IF(AND(IG131&gt;0,IG131&lt;&gt;"wait"),"AT",IF(AIL!$AZ133="AI",IF(Sheet1!$E133&lt;AIL!$AY133-200,200,"wait"),0))</f>
        <v>wait</v>
      </c>
      <c r="IH132" s="10" t="str">
        <f>IF(AND(IH131&gt;0,IH131&lt;&gt;"wait"),"AT",IF(AIL!$AZ133="AI",IF(Sheet1!$D133&gt;AIL!$AY133+50,50,"wait"),0))</f>
        <v>AT</v>
      </c>
      <c r="II132" s="10" t="str">
        <f>IF(AND(II131&gt;0,II131&lt;&gt;"wait"),"AT",IF(AIL!$AZ133="AI",IF(Sheet1!$D133&gt;AIL!$AY133+100,100,"wait"),0))</f>
        <v>AT</v>
      </c>
      <c r="IJ132" s="10" t="str">
        <f>IF(AND(IJ131&gt;0,IJ131&lt;&gt;"wait"),"AT",IF(AIL!$AZ133="AI",IF(Sheet1!$D133&gt;AIL!$AY133+150,150,"wait"),0))</f>
        <v>wait</v>
      </c>
      <c r="IK132" s="10" t="str">
        <f>IF(AND(IK131&gt;0,IK131&lt;&gt;"wait"),"AT",IF(AIL!$AZ133="AI",IF(Sheet1!$D133&gt;AIL!$AY133+200,200,"wait"),0))</f>
        <v>wait</v>
      </c>
      <c r="IL132" s="10">
        <f t="shared" ref="IL132:IL162" si="122">IF(AND(IK132&gt;0,IK132&lt;&gt;"wait"),-200,IF(AND(IJ132&gt;0,IJ132&lt;&gt;"wait"),-150,IF(AND(II132&gt;0,II132&lt;&gt;"wait"),-100,IF(AND(IH132&gt;0,IH132&lt;&gt;"wait"),-50,IF(AND(IG132&gt;0,IG132&lt;&gt;"wait"),200,IF(AND(IF132&gt;0,IF132&lt;&gt;"wait"),150,IF(AND(IE132&gt;0,IE132&lt;&gt;"wait"),100,IF(AND(ID132&gt;0,ID132&lt;&gt;"wait"),50,0))))))))</f>
        <v>-100</v>
      </c>
      <c r="IN132" s="10" t="str">
        <f>IF(AND(IN131&gt;0,IN131&lt;&gt;"wait"),"AT",IF(AIL!$BB133="AI",IF(Sheet1!$E133&lt;AIL!$BA133-50,50,"wait"),0))</f>
        <v>AT</v>
      </c>
      <c r="IO132" s="10" t="str">
        <f>IF(AND(IO131&gt;0,IO131&lt;&gt;"wait"),"AT",IF(AIL!$BB133="AI",IF(Sheet1!$E133&lt;AIL!$BA133-100,100,"wait"),0))</f>
        <v>AT</v>
      </c>
      <c r="IP132" s="10" t="str">
        <f>IF(AND(IP131&gt;0,IP131&lt;&gt;"wait"),"AT",IF(AIL!$BB133="AI",IF(Sheet1!$E133&lt;AIL!$BA133-150,150,"wait"),0))</f>
        <v>wait</v>
      </c>
      <c r="IQ132" s="10" t="str">
        <f>IF(AND(IQ131&gt;0,IQ131&lt;&gt;"wait"),"AT",IF(AIL!$BB133="AI",IF(Sheet1!$E133&lt;AIL!$BA133-200,200,"wait"),0))</f>
        <v>wait</v>
      </c>
      <c r="IR132" s="10" t="str">
        <f>IF(AND(IR131&gt;0,IR131&lt;&gt;"wait"),"AT",IF(AIL!$BB133="AI",IF(Sheet1!$D133&gt;AIL!$BA133+50,50,"wait"),0))</f>
        <v>AT</v>
      </c>
      <c r="IS132" s="10" t="str">
        <f>IF(AND(IS131&gt;0,IS131&lt;&gt;"wait"),"AT",IF(AIL!$BB133="AI",IF(Sheet1!$D133&gt;AIL!$BA133+100,100,"wait"),0))</f>
        <v>AT</v>
      </c>
      <c r="IT132" s="10" t="str">
        <f>IF(AND(IT131&gt;0,IT131&lt;&gt;"wait"),"AT",IF(AIL!$BB133="AI",IF(Sheet1!$D133&gt;AIL!$BA133+150,150,"wait"),0))</f>
        <v>wait</v>
      </c>
      <c r="IU132" s="10" t="str">
        <f>IF(AND(IU131&gt;0,IU131&lt;&gt;"wait"),"AT",IF(AIL!$BB133="AI",IF(Sheet1!$D133&gt;AIL!$BA133+200,200,"wait"),0))</f>
        <v>wait</v>
      </c>
      <c r="IV132" s="10">
        <f t="shared" ref="IV132:IV162" si="123">IF(AND(IU132&gt;0,IU132&lt;&gt;"wait"),-200,IF(AND(IT132&gt;0,IT132&lt;&gt;"wait"),-150,IF(AND(IS132&gt;0,IS132&lt;&gt;"wait"),-100,IF(AND(IR132&gt;0,IR132&lt;&gt;"wait"),-50,IF(AND(IQ132&gt;0,IQ132&lt;&gt;"wait"),200,IF(AND(IP132&gt;0,IP132&lt;&gt;"wait"),150,IF(AND(IO132&gt;0,IO132&lt;&gt;"wait"),100,IF(AND(IN132&gt;0,IN132&lt;&gt;"wait"),50,0))))))))</f>
        <v>-100</v>
      </c>
      <c r="IX132" s="10" t="str">
        <f>IF(AND(IX131&gt;0,IX131&lt;&gt;"wait"),"AT",IF(AIL!$BD133="AI",IF(Sheet1!$E133&lt;AIL!$BC133-50,50,"wait"),0))</f>
        <v>AT</v>
      </c>
      <c r="IY132" s="10" t="str">
        <f>IF(AND(IY131&gt;0,IY131&lt;&gt;"wait"),"AT",IF(AIL!$BD133="AI",IF(Sheet1!$E133&lt;AIL!$BC133-100,100,"wait"),0))</f>
        <v>AT</v>
      </c>
      <c r="IZ132" s="10" t="str">
        <f>IF(AND(IZ131&gt;0,IZ131&lt;&gt;"wait"),"AT",IF(AIL!$BD133="AI",IF(Sheet1!$E133&lt;AIL!$BC133-150,150,"wait"),0))</f>
        <v>wait</v>
      </c>
      <c r="JA132" s="10" t="str">
        <f>IF(AND(JA131&gt;0,JA131&lt;&gt;"wait"),"AT",IF(AIL!$BD133="AI",IF(Sheet1!$E133&lt;AIL!$BC133-200,200,"wait"),0))</f>
        <v>wait</v>
      </c>
      <c r="JB132" s="10" t="str">
        <f>IF(AND(JB131&gt;0,JB131&lt;&gt;"wait"),"AT",IF(AIL!$BD133="AI",IF(Sheet1!$D133&gt;AIL!$BC133+50,50,"wait"),0))</f>
        <v>AT</v>
      </c>
      <c r="JC132" s="10" t="str">
        <f>IF(AND(JC131&gt;0,JC131&lt;&gt;"wait"),"AT",IF(AIL!$BD133="AI",IF(Sheet1!$D133&gt;AIL!$BC133+100,100,"wait"),0))</f>
        <v>AT</v>
      </c>
      <c r="JD132" s="10" t="str">
        <f>IF(AND(JD131&gt;0,JD131&lt;&gt;"wait"),"AT",IF(AIL!$BD133="AI",IF(Sheet1!$D133&gt;AIL!$BC133+150,150,"wait"),0))</f>
        <v>wait</v>
      </c>
      <c r="JE132" s="10" t="str">
        <f>IF(AND(JE131&gt;0,JE131&lt;&gt;"wait"),"AT",IF(AIL!$BD133="AI",IF(Sheet1!$D133&gt;AIL!$BC133+200,200,"wait"),0))</f>
        <v>wait</v>
      </c>
      <c r="JF132" s="10">
        <f t="shared" ref="JF132:JF162" si="124">IF(AND(JE132&gt;0,JE132&lt;&gt;"wait"),-200,IF(AND(JD132&gt;0,JD132&lt;&gt;"wait"),-150,IF(AND(JC132&gt;0,JC132&lt;&gt;"wait"),-100,IF(AND(JB132&gt;0,JB132&lt;&gt;"wait"),-50,IF(AND(JA132&gt;0,JA132&lt;&gt;"wait"),200,IF(AND(IZ132&gt;0,IZ132&lt;&gt;"wait"),150,IF(AND(IY132&gt;0,IY132&lt;&gt;"wait"),100,IF(AND(IX132&gt;0,IX132&lt;&gt;"wait"),50,0))))))))</f>
        <v>-100</v>
      </c>
      <c r="JH132" s="10" t="str">
        <f>IF(AND(JH131&gt;0,JH131&lt;&gt;"wait"),"AT",IF(AIL!$BF133="AI",IF(Sheet1!$E133&lt;AIL!$BE133-50,50,"wait"),0))</f>
        <v>AT</v>
      </c>
      <c r="JI132" s="10" t="str">
        <f>IF(AND(JI131&gt;0,JI131&lt;&gt;"wait"),"AT",IF(AIL!$BF133="AI",IF(Sheet1!$E133&lt;AIL!$BE133-100,100,"wait"),0))</f>
        <v>AT</v>
      </c>
      <c r="JJ132" s="10" t="str">
        <f>IF(AND(JJ131&gt;0,JJ131&lt;&gt;"wait"),"AT",IF(AIL!$BF133="AI",IF(Sheet1!$E133&lt;AIL!$BE133-150,150,"wait"),0))</f>
        <v>wait</v>
      </c>
      <c r="JK132" s="10" t="str">
        <f>IF(AND(JK131&gt;0,JK131&lt;&gt;"wait"),"AT",IF(AIL!$BF133="AI",IF(Sheet1!$E133&lt;AIL!$BE133-200,200,"wait"),0))</f>
        <v>wait</v>
      </c>
      <c r="JL132" s="10" t="str">
        <f>IF(AND(JL131&gt;0,JL131&lt;&gt;"wait"),"AT",IF(AIL!$BF133="AI",IF(Sheet1!$D133&gt;AIL!$BE133+50,50,"wait"),0))</f>
        <v>AT</v>
      </c>
      <c r="JM132" s="10" t="str">
        <f>IF(AND(JM131&gt;0,JM131&lt;&gt;"wait"),"AT",IF(AIL!$BF133="AI",IF(Sheet1!$D133&gt;AIL!$BE133+100,100,"wait"),0))</f>
        <v>AT</v>
      </c>
      <c r="JN132" s="10" t="str">
        <f>IF(AND(JN131&gt;0,JN131&lt;&gt;"wait"),"AT",IF(AIL!$BF133="AI",IF(Sheet1!$D133&gt;AIL!$BE133+150,150,"wait"),0))</f>
        <v>wait</v>
      </c>
      <c r="JO132" s="10" t="str">
        <f>IF(AND(JO131&gt;0,JO131&lt;&gt;"wait"),"AT",IF(AIL!$BF133="AI",IF(Sheet1!$D133&gt;AIL!$BE133+200,200,"wait"),0))</f>
        <v>wait</v>
      </c>
      <c r="JP132" s="10">
        <f t="shared" ref="JP132:JP162" si="125">IF(AND(JO132&gt;0,JO132&lt;&gt;"wait"),-200,IF(AND(JN132&gt;0,JN132&lt;&gt;"wait"),-150,IF(AND(JM132&gt;0,JM132&lt;&gt;"wait"),-100,IF(AND(JL132&gt;0,JL132&lt;&gt;"wait"),-50,IF(AND(JK132&gt;0,JK132&lt;&gt;"wait"),200,IF(AND(JJ132&gt;0,JJ132&lt;&gt;"wait"),150,IF(AND(JI132&gt;0,JI132&lt;&gt;"wait"),100,IF(AND(JH132&gt;0,JH132&lt;&gt;"wait"),50,0))))))))</f>
        <v>-100</v>
      </c>
      <c r="JR132" s="10" t="str">
        <f>IF(AND(JR131&gt;0,JR131&lt;&gt;"wait"),"AT",IF(AIL!$BH133="AI",IF(Sheet1!$E133&lt;AIL!$BG133-50,50,"wait"),0))</f>
        <v>AT</v>
      </c>
      <c r="JS132" s="10" t="str">
        <f>IF(AND(JS131&gt;0,JS131&lt;&gt;"wait"),"AT",IF(AIL!$BH133="AI",IF(Sheet1!$E133&lt;AIL!$BG133-100,100,"wait"),0))</f>
        <v>AT</v>
      </c>
      <c r="JT132" s="10" t="str">
        <f>IF(AND(JT131&gt;0,JT131&lt;&gt;"wait"),"AT",IF(AIL!$BH133="AI",IF(Sheet1!$E133&lt;AIL!$BG133-150,150,"wait"),0))</f>
        <v>wait</v>
      </c>
      <c r="JU132" s="10" t="str">
        <f>IF(AND(JU131&gt;0,JU131&lt;&gt;"wait"),"AT",IF(AIL!$BH133="AI",IF(Sheet1!$E133&lt;AIL!$BG133-200,200,"wait"),0))</f>
        <v>wait</v>
      </c>
      <c r="JV132" s="10" t="str">
        <f>IF(AND(JV131&gt;0,JV131&lt;&gt;"wait"),"AT",IF(AIL!$BH133="AI",IF(Sheet1!$D133&gt;AIL!$BG133+50,50,"wait"),0))</f>
        <v>AT</v>
      </c>
      <c r="JW132" s="10" t="str">
        <f>IF(AND(JW131&gt;0,JW131&lt;&gt;"wait"),"AT",IF(AIL!$BH133="AI",IF(Sheet1!$D133&gt;AIL!$BG133+100,100,"wait"),0))</f>
        <v>wait</v>
      </c>
      <c r="JX132" s="10" t="str">
        <f>IF(AND(JX131&gt;0,JX131&lt;&gt;"wait"),"AT",IF(AIL!$BH133="AI",IF(Sheet1!$D133&gt;AIL!$BG133+150,150,"wait"),0))</f>
        <v>wait</v>
      </c>
      <c r="JY132" s="10" t="str">
        <f>IF(AND(JY131&gt;0,JY131&lt;&gt;"wait"),"AT",IF(AIL!$BH133="AI",IF(Sheet1!$D133&gt;AIL!$BG133+200,200,"wait"),0))</f>
        <v>wait</v>
      </c>
      <c r="JZ132" s="10">
        <f t="shared" ref="JZ132:JZ162" si="126">IF(AND(JY132&gt;0,JY132&lt;&gt;"wait"),-200,IF(AND(JX132&gt;0,JX132&lt;&gt;"wait"),-150,IF(AND(JW132&gt;0,JW132&lt;&gt;"wait"),-100,IF(AND(JV132&gt;0,JV132&lt;&gt;"wait"),-50,IF(AND(JU132&gt;0,JU132&lt;&gt;"wait"),200,IF(AND(JT132&gt;0,JT132&lt;&gt;"wait"),150,IF(AND(JS132&gt;0,JS132&lt;&gt;"wait"),100,IF(AND(JR132&gt;0,JR132&lt;&gt;"wait"),50,0))))))))</f>
        <v>-50</v>
      </c>
      <c r="KB132" s="10" t="str">
        <f>IF(AND(KB131&gt;0,KB131&lt;&gt;"wait"),"AT",IF(AIL!$BJ133="AI",IF(Sheet1!$E133&lt;AIL!$BI133-50,50,"wait"),0))</f>
        <v>AT</v>
      </c>
      <c r="KC132" s="10" t="str">
        <f>IF(AND(KC131&gt;0,KC131&lt;&gt;"wait"),"AT",IF(AIL!$BJ133="AI",IF(Sheet1!$E133&lt;AIL!$BI133-100,100,"wait"),0))</f>
        <v>AT</v>
      </c>
      <c r="KD132" s="10" t="str">
        <f>IF(AND(KD131&gt;0,KD131&lt;&gt;"wait"),"AT",IF(AIL!$BJ133="AI",IF(Sheet1!$E133&lt;AIL!$BI133-150,150,"wait"),0))</f>
        <v>wait</v>
      </c>
      <c r="KE132" s="10" t="str">
        <f>IF(AND(KE131&gt;0,KE131&lt;&gt;"wait"),"AT",IF(AIL!$BJ133="AI",IF(Sheet1!$E133&lt;AIL!$BI133-200,200,"wait"),0))</f>
        <v>wait</v>
      </c>
      <c r="KF132" s="10" t="str">
        <f>IF(AND(KF131&gt;0,KF131&lt;&gt;"wait"),"AT",IF(AIL!$BJ133="AI",IF(Sheet1!$D133&gt;AIL!$BI133+50,50,"wait"),0))</f>
        <v>AT</v>
      </c>
      <c r="KG132" s="10" t="str">
        <f>IF(AND(KG131&gt;0,KG131&lt;&gt;"wait"),"AT",IF(AIL!$BJ133="AI",IF(Sheet1!$D133&gt;AIL!$BI133+100,100,"wait"),0))</f>
        <v>AT</v>
      </c>
      <c r="KH132" s="10" t="str">
        <f>IF(AND(KH131&gt;0,KH131&lt;&gt;"wait"),"AT",IF(AIL!$BJ133="AI",IF(Sheet1!$D133&gt;AIL!$BI133+150,150,"wait"),0))</f>
        <v>wait</v>
      </c>
      <c r="KI132" s="10" t="str">
        <f>IF(AND(KI131&gt;0,KI131&lt;&gt;"wait"),"AT",IF(AIL!$BJ133="AI",IF(Sheet1!$D133&gt;AIL!$BI133+200,200,"wait"),0))</f>
        <v>wait</v>
      </c>
      <c r="KJ132" s="10">
        <f t="shared" ref="KJ132:KJ162" si="127">IF(AND(KI132&gt;0,KI132&lt;&gt;"wait"),-200,IF(AND(KH132&gt;0,KH132&lt;&gt;"wait"),-150,IF(AND(KG132&gt;0,KG132&lt;&gt;"wait"),-100,IF(AND(KF132&gt;0,KF132&lt;&gt;"wait"),-50,IF(AND(KE132&gt;0,KE132&lt;&gt;"wait"),200,IF(AND(KD132&gt;0,KD132&lt;&gt;"wait"),150,IF(AND(KC132&gt;0,KC132&lt;&gt;"wait"),100,IF(AND(KB132&gt;0,KB132&lt;&gt;"wait"),50,0))))))))</f>
        <v>-100</v>
      </c>
      <c r="KL132" s="10" t="str">
        <f>IF(AND(KL131&gt;0,KL131&lt;&gt;"wait"),"AT",IF(AIL!$BL133="AI",IF(Sheet1!$E133&lt;AIL!$BK133-50,50,"wait"),0))</f>
        <v>AT</v>
      </c>
      <c r="KM132" s="10" t="str">
        <f>IF(AND(KM131&gt;0,KM131&lt;&gt;"wait"),"AT",IF(AIL!$BL133="AI",IF(Sheet1!$E133&lt;AIL!$BK133-100,100,"wait"),0))</f>
        <v>wait</v>
      </c>
      <c r="KN132" s="10" t="str">
        <f>IF(AND(KN131&gt;0,KN131&lt;&gt;"wait"),"AT",IF(AIL!$BL133="AI",IF(Sheet1!$E133&lt;AIL!$BK133-150,150,"wait"),0))</f>
        <v>wait</v>
      </c>
      <c r="KO132" s="10" t="str">
        <f>IF(AND(KO131&gt;0,KO131&lt;&gt;"wait"),"AT",IF(AIL!$BL133="AI",IF(Sheet1!$E133&lt;AIL!$BK133-200,200,"wait"),0))</f>
        <v>wait</v>
      </c>
      <c r="KP132" s="10" t="str">
        <f>IF(AND(KP131&gt;0,KP131&lt;&gt;"wait"),"AT",IF(AIL!$BL133="AI",IF(Sheet1!$D133&gt;AIL!$BK133+50,50,"wait"),0))</f>
        <v>AT</v>
      </c>
      <c r="KQ132" s="10" t="str">
        <f>IF(AND(KQ131&gt;0,KQ131&lt;&gt;"wait"),"AT",IF(AIL!$BL133="AI",IF(Sheet1!$D133&gt;AIL!$BK133+100,100,"wait"),0))</f>
        <v>AT</v>
      </c>
      <c r="KR132" s="10" t="str">
        <f>IF(AND(KR131&gt;0,KR131&lt;&gt;"wait"),"AT",IF(AIL!$BL133="AI",IF(Sheet1!$D133&gt;AIL!$BK133+150,150,"wait"),0))</f>
        <v>AT</v>
      </c>
      <c r="KS132" s="10" t="str">
        <f>IF(AND(KS131&gt;0,KS131&lt;&gt;"wait"),"AT",IF(AIL!$BL133="AI",IF(Sheet1!$D133&gt;AIL!$BK133+200,200,"wait"),0))</f>
        <v>wait</v>
      </c>
      <c r="KT132" s="10">
        <f t="shared" ref="KT132:KT162" si="128">IF(AND(KS132&gt;0,KS132&lt;&gt;"wait"),-200,IF(AND(KR132&gt;0,KR132&lt;&gt;"wait"),-150,IF(AND(KQ132&gt;0,KQ132&lt;&gt;"wait"),-100,IF(AND(KP132&gt;0,KP132&lt;&gt;"wait"),-50,IF(AND(KO132&gt;0,KO132&lt;&gt;"wait"),200,IF(AND(KN132&gt;0,KN132&lt;&gt;"wait"),150,IF(AND(KM132&gt;0,KM132&lt;&gt;"wait"),100,IF(AND(KL132&gt;0,KL132&lt;&gt;"wait"),50,0))))))))</f>
        <v>-150</v>
      </c>
      <c r="KV132" s="10" t="str">
        <f>IF(AND(KV131&gt;0,KV131&lt;&gt;"wait"),"AT",IF(AIL!$BN133="AI",IF(Sheet1!$E133&lt;AIL!$BM133-50,50,"wait"),0))</f>
        <v>AT</v>
      </c>
      <c r="KW132" s="10" t="str">
        <f>IF(AND(KW131&gt;0,KW131&lt;&gt;"wait"),"AT",IF(AIL!$BN133="AI",IF(Sheet1!$E133&lt;AIL!$BM133-100,100,"wait"),0))</f>
        <v>wait</v>
      </c>
      <c r="KX132" s="10" t="str">
        <f>IF(AND(KX131&gt;0,KX131&lt;&gt;"wait"),"AT",IF(AIL!$BN133="AI",IF(Sheet1!$E133&lt;AIL!$BM133-150,150,"wait"),0))</f>
        <v>wait</v>
      </c>
      <c r="KY132" s="10" t="str">
        <f>IF(AND(KY131&gt;0,KY131&lt;&gt;"wait"),"AT",IF(AIL!$BN133="AI",IF(Sheet1!$E133&lt;AIL!$BM133-200,200,"wait"),0))</f>
        <v>wait</v>
      </c>
      <c r="KZ132" s="10" t="str">
        <f>IF(AND(KZ131&gt;0,KZ131&lt;&gt;"wait"),"AT",IF(AIL!$BN133="AI",IF(Sheet1!$D133&gt;AIL!$BM133+50,50,"wait"),0))</f>
        <v>AT</v>
      </c>
      <c r="LA132" s="10" t="str">
        <f>IF(AND(LA131&gt;0,LA131&lt;&gt;"wait"),"AT",IF(AIL!$BN133="AI",IF(Sheet1!$D133&gt;AIL!$BM133+100,100,"wait"),0))</f>
        <v>AT</v>
      </c>
      <c r="LB132" s="10" t="str">
        <f>IF(AND(LB131&gt;0,LB131&lt;&gt;"wait"),"AT",IF(AIL!$BN133="AI",IF(Sheet1!$D133&gt;AIL!$BM133+150,150,"wait"),0))</f>
        <v>AT</v>
      </c>
      <c r="LC132" s="10" t="str">
        <f>IF(AND(LC131&gt;0,LC131&lt;&gt;"wait"),"AT",IF(AIL!$BN133="AI",IF(Sheet1!$D133&gt;AIL!$BM133+200,200,"wait"),0))</f>
        <v>wait</v>
      </c>
      <c r="LD132" s="10">
        <f t="shared" ref="LD132:LD162" si="129">IF(AND(LC132&gt;0,LC132&lt;&gt;"wait"),-200,IF(AND(LB132&gt;0,LB132&lt;&gt;"wait"),-150,IF(AND(LA132&gt;0,LA132&lt;&gt;"wait"),-100,IF(AND(KZ132&gt;0,KZ132&lt;&gt;"wait"),-50,IF(AND(KY132&gt;0,KY132&lt;&gt;"wait"),200,IF(AND(KX132&gt;0,KX132&lt;&gt;"wait"),150,IF(AND(KW132&gt;0,KW132&lt;&gt;"wait"),100,IF(AND(KV132&gt;0,KV132&lt;&gt;"wait"),50,0))))))))</f>
        <v>-150</v>
      </c>
      <c r="LF132" s="10" t="str">
        <f>IF(AND(LF131&gt;0,LF131&lt;&gt;"wait"),"AT",IF(AIL!$BP133="AI",IF(Sheet1!$E133&lt;AIL!$BO133-50,50,"wait"),0))</f>
        <v>AT</v>
      </c>
      <c r="LG132" s="10" t="str">
        <f>IF(AND(LG131&gt;0,LG131&lt;&gt;"wait"),"AT",IF(AIL!$BP133="AI",IF(Sheet1!$E133&lt;AIL!$BO133-100,100,"wait"),0))</f>
        <v>wait</v>
      </c>
      <c r="LH132" s="10" t="str">
        <f>IF(AND(LH131&gt;0,LH131&lt;&gt;"wait"),"AT",IF(AIL!$BP133="AI",IF(Sheet1!$E133&lt;AIL!$BO133-150,150,"wait"),0))</f>
        <v>wait</v>
      </c>
      <c r="LI132" s="10" t="str">
        <f>IF(AND(LI131&gt;0,LI131&lt;&gt;"wait"),"AT",IF(AIL!$BP133="AI",IF(Sheet1!$E133&lt;AIL!$BO133-200,200,"wait"),0))</f>
        <v>wait</v>
      </c>
      <c r="LJ132" s="10" t="str">
        <f>IF(AND(LJ131&gt;0,LJ131&lt;&gt;"wait"),"AT",IF(AIL!$BP133="AI",IF(Sheet1!$D133&gt;AIL!$BO133+50,50,"wait"),0))</f>
        <v>AT</v>
      </c>
      <c r="LK132" s="10" t="str">
        <f>IF(AND(LK131&gt;0,LK131&lt;&gt;"wait"),"AT",IF(AIL!$BP133="AI",IF(Sheet1!$D133&gt;AIL!$BO133+100,100,"wait"),0))</f>
        <v>AT</v>
      </c>
      <c r="LL132" s="10" t="str">
        <f>IF(AND(LL131&gt;0,LL131&lt;&gt;"wait"),"AT",IF(AIL!$BP133="AI",IF(Sheet1!$D133&gt;AIL!$BO133+150,150,"wait"),0))</f>
        <v>AT</v>
      </c>
      <c r="LM132" s="10" t="str">
        <f>IF(AND(LM131&gt;0,LM131&lt;&gt;"wait"),"AT",IF(AIL!$BP133="AI",IF(Sheet1!$D133&gt;AIL!$BO133+200,200,"wait"),0))</f>
        <v>wait</v>
      </c>
      <c r="LN132" s="10">
        <f t="shared" ref="LN132:LN162" si="130">IF(AND(LM132&gt;0,LM132&lt;&gt;"wait"),-200,IF(AND(LL132&gt;0,LL132&lt;&gt;"wait"),-150,IF(AND(LK132&gt;0,LK132&lt;&gt;"wait"),-100,IF(AND(LJ132&gt;0,LJ132&lt;&gt;"wait"),-50,IF(AND(LI132&gt;0,LI132&lt;&gt;"wait"),200,IF(AND(LH132&gt;0,LH132&lt;&gt;"wait"),150,IF(AND(LG132&gt;0,LG132&lt;&gt;"wait"),100,IF(AND(LF132&gt;0,LF132&lt;&gt;"wait"),50,0))))))))</f>
        <v>-150</v>
      </c>
      <c r="LP132" s="10" t="str">
        <f>IF(AND(LP131&gt;0,LP131&lt;&gt;"wait"),"AT",IF(AIL!$BR133="AI",IF(Sheet1!$E133&lt;AIL!$BQ133-50,50,"wait"),0))</f>
        <v>AT</v>
      </c>
      <c r="LQ132" s="10" t="str">
        <f>IF(AND(LQ131&gt;0,LQ131&lt;&gt;"wait"),"AT",IF(AIL!$BR133="AI",IF(Sheet1!$E133&lt;AIL!$BQ133-100,100,"wait"),0))</f>
        <v>wait</v>
      </c>
      <c r="LR132" s="10" t="str">
        <f>IF(AND(LR131&gt;0,LR131&lt;&gt;"wait"),"AT",IF(AIL!$BR133="AI",IF(Sheet1!$E133&lt;AIL!$BQ133-150,150,"wait"),0))</f>
        <v>wait</v>
      </c>
      <c r="LS132" s="10" t="str">
        <f>IF(AND(LS131&gt;0,LS131&lt;&gt;"wait"),"AT",IF(AIL!$BR133="AI",IF(Sheet1!$E133&lt;AIL!$BQ133-200,200,"wait"),0))</f>
        <v>wait</v>
      </c>
      <c r="LT132" s="10" t="str">
        <f>IF(AND(LT131&gt;0,LT131&lt;&gt;"wait"),"AT",IF(AIL!$BR133="AI",IF(Sheet1!$D133&gt;AIL!$BQ133+50,50,"wait"),0))</f>
        <v>AT</v>
      </c>
      <c r="LU132" s="10" t="str">
        <f>IF(AND(LU131&gt;0,LU131&lt;&gt;"wait"),"AT",IF(AIL!$BR133="AI",IF(Sheet1!$D133&gt;AIL!$BQ133+100,100,"wait"),0))</f>
        <v>AT</v>
      </c>
      <c r="LV132" s="10" t="str">
        <f>IF(AND(LV131&gt;0,LV131&lt;&gt;"wait"),"AT",IF(AIL!$BR133="AI",IF(Sheet1!$D133&gt;AIL!$BQ133+150,150,"wait"),0))</f>
        <v>AT</v>
      </c>
      <c r="LW132" s="10" t="str">
        <f>IF(AND(LW131&gt;0,LW131&lt;&gt;"wait"),"AT",IF(AIL!$BR133="AI",IF(Sheet1!$D133&gt;AIL!$BQ133+200,200,"wait"),0))</f>
        <v>wait</v>
      </c>
      <c r="LX132" s="10">
        <f t="shared" ref="LX132:LX162" si="131">IF(AND(LW132&gt;0,LW132&lt;&gt;"wait"),-200,IF(AND(LV132&gt;0,LV132&lt;&gt;"wait"),-150,IF(AND(LU132&gt;0,LU132&lt;&gt;"wait"),-100,IF(AND(LT132&gt;0,LT132&lt;&gt;"wait"),-50,IF(AND(LS132&gt;0,LS132&lt;&gt;"wait"),200,IF(AND(LR132&gt;0,LR132&lt;&gt;"wait"),150,IF(AND(LQ132&gt;0,LQ132&lt;&gt;"wait"),100,IF(AND(LP132&gt;0,LP132&lt;&gt;"wait"),50,0))))))))</f>
        <v>-150</v>
      </c>
    </row>
    <row r="133" spans="1:336" x14ac:dyDescent="0.3">
      <c r="A133" t="str">
        <f>Sheet1!B133</f>
        <v>03/01 11:26</v>
      </c>
      <c r="B133">
        <f>Sheet1!D133</f>
        <v>29221</v>
      </c>
      <c r="C133">
        <f>Sheet1!E133</f>
        <v>29198</v>
      </c>
      <c r="E133">
        <f>MAX($B133:$B$162)</f>
        <v>29241</v>
      </c>
      <c r="F133">
        <f>MIN($C133:$C$162)</f>
        <v>29134</v>
      </c>
      <c r="H133" s="8" t="str">
        <f>IF(AND(H132&gt;0,H132&lt;&gt;"wait"),"AT",IF(AIL!$D134="AI",IF(Sheet1!$E134&lt;AIL!$C134-50,50,"wait"),0))</f>
        <v>AT</v>
      </c>
      <c r="I133" s="8" t="str">
        <f>IF(AND(I132&gt;0,I132&lt;&gt;"wait"),"AT",IF(AIL!$D134="AI",IF(Sheet1!$E134&lt;AIL!$C134-100,100,"wait"),0))</f>
        <v>AT</v>
      </c>
      <c r="J133" s="8" t="str">
        <f>IF(AND(J132&gt;0,J132&lt;&gt;"wait"),"AT",IF(AIL!$D134="AI",IF(Sheet1!$E134&lt;AIL!$C134-150,150,"wait"),0))</f>
        <v>AT</v>
      </c>
      <c r="K133" s="8" t="str">
        <f>IF(AND(K132&gt;0,K132&lt;&gt;"wait"),"AT",IF(AIL!$D134="AI",IF(Sheet1!$E134&lt;AIL!$C134-200,200,"wait"),0))</f>
        <v>AT</v>
      </c>
      <c r="L133" s="8" t="str">
        <f>IF(AND(L132&gt;0,L132&lt;&gt;"wait"),"AT",IF(AIL!$D134="AI",IF(Sheet1!$D134&gt;AIL!$C134+50,50,"wait"),0))</f>
        <v>AT</v>
      </c>
      <c r="M133" s="8" t="str">
        <f>IF(AND(M132&gt;0,M132&lt;&gt;"wait"),"AT",IF(AIL!$D134="AI",IF(Sheet1!$D134&gt;AIL!$C134+100,100,"wait"),0))</f>
        <v>wait</v>
      </c>
      <c r="N133" s="8" t="str">
        <f>IF(AND(N132&gt;0,N132&lt;&gt;"wait"),"AT",IF(AIL!$D134="AI",IF(Sheet1!$D134&gt;AIL!$C134+150,150,"wait"),0))</f>
        <v>wait</v>
      </c>
      <c r="O133" s="8" t="str">
        <f>IF(AND(O132&gt;0,O132&lt;&gt;"wait"),"AT",IF(AIL!$D134="AI",IF(Sheet1!$D134&gt;AIL!$C134+200,200,"wait"),0))</f>
        <v>wait</v>
      </c>
      <c r="P133" s="8">
        <f t="shared" ref="P133:P162" si="132">IF(AND(O133&gt;0,O133&lt;&gt;"wait"),-200,IF(AND(N133&gt;0,N133&lt;&gt;"wait"),-150,IF(AND(M133&gt;0,M133&lt;&gt;"wait"),-100,IF(AND(L133&gt;0,L133&lt;&gt;"wait"),-50,IF(AND(K133&gt;0,K133&lt;&gt;"wait"),200,IF(AND(J133&gt;0,J133&lt;&gt;"wait"),150,IF(AND(I133&gt;0,I133&lt;&gt;"wait"),100,IF(AND(H133&gt;0,H133&lt;&gt;"wait"),50,0))))))))</f>
        <v>-50</v>
      </c>
      <c r="R133" s="8" t="str">
        <f>IF(AND(R132&gt;0,R132&lt;&gt;"wait"),"AT",IF(AIL!$F134="AI",IF(Sheet1!$E134&lt;AIL!$E134-50,50,"wait"),0))</f>
        <v>AT</v>
      </c>
      <c r="S133" s="8" t="str">
        <f>IF(AND(S132&gt;0,S132&lt;&gt;"wait"),"AT",IF(AIL!$F134="AI",IF(Sheet1!$E134&lt;AIL!$E134-100,100,"wait"),0))</f>
        <v>AT</v>
      </c>
      <c r="T133" s="8" t="str">
        <f>IF(AND(T132&gt;0,T132&lt;&gt;"wait"),"AT",IF(AIL!$F134="AI",IF(Sheet1!$E134&lt;AIL!$E134-150,150,"wait"),0))</f>
        <v>AT</v>
      </c>
      <c r="U133" s="8" t="str">
        <f>IF(AND(U132&gt;0,U132&lt;&gt;"wait"),"AT",IF(AIL!$F134="AI",IF(Sheet1!$E134&lt;AIL!$E134-200,200,"wait"),0))</f>
        <v>AT</v>
      </c>
      <c r="V133" s="8" t="str">
        <f>IF(AND(V132&gt;0,V132&lt;&gt;"wait"),"AT",IF(AIL!$F134="AI",IF(Sheet1!$D134&gt;AIL!$E134+50,50,"wait"),0))</f>
        <v>AT</v>
      </c>
      <c r="W133" s="8" t="str">
        <f>IF(AND(W132&gt;0,W132&lt;&gt;"wait"),"AT",IF(AIL!$F134="AI",IF(Sheet1!$D134&gt;AIL!$E134+100,100,"wait"),0))</f>
        <v>wait</v>
      </c>
      <c r="X133" s="8" t="str">
        <f>IF(AND(X132&gt;0,X132&lt;&gt;"wait"),"AT",IF(AIL!$F134="AI",IF(Sheet1!$D134&gt;AIL!$E134+150,150,"wait"),0))</f>
        <v>wait</v>
      </c>
      <c r="Y133" s="8" t="str">
        <f>IF(AND(Y132&gt;0,Y132&lt;&gt;"wait"),"AT",IF(AIL!$F134="AI",IF(Sheet1!$D134&gt;AIL!$E134+200,200,"wait"),0))</f>
        <v>wait</v>
      </c>
      <c r="Z133" s="8">
        <f t="shared" ref="Z133:Z162" si="133">IF(AND(Y133&gt;0,Y133&lt;&gt;"wait"),-200,IF(AND(X133&gt;0,X133&lt;&gt;"wait"),-150,IF(AND(W133&gt;0,W133&lt;&gt;"wait"),-100,IF(AND(V133&gt;0,V133&lt;&gt;"wait"),-50,IF(AND(U133&gt;0,U133&lt;&gt;"wait"),200,IF(AND(T133&gt;0,T133&lt;&gt;"wait"),150,IF(AND(S133&gt;0,S133&lt;&gt;"wait"),100,IF(AND(R133&gt;0,R133&lt;&gt;"wait"),50,0))))))))</f>
        <v>-50</v>
      </c>
      <c r="AB133" s="8" t="str">
        <f>IF(AND(AB132&gt;0,AB132&lt;&gt;"wait"),"AT",IF(AIL!$H134="AI",IF(Sheet1!$E134&lt;AIL!$G134-50,50,"wait"),0))</f>
        <v>AT</v>
      </c>
      <c r="AC133" s="8" t="str">
        <f>IF(AND(AC132&gt;0,AC132&lt;&gt;"wait"),"AT",IF(AIL!$H134="AI",IF(Sheet1!$E134&lt;AIL!$G134-100,100,"wait"),0))</f>
        <v>AT</v>
      </c>
      <c r="AD133" s="8" t="str">
        <f>IF(AND(AD132&gt;0,AD132&lt;&gt;"wait"),"AT",IF(AIL!$H134="AI",IF(Sheet1!$E134&lt;AIL!$G134-150,150,"wait"),0))</f>
        <v>AT</v>
      </c>
      <c r="AE133" s="8" t="str">
        <f>IF(AND(AE132&gt;0,AE132&lt;&gt;"wait"),"AT",IF(AIL!$H134="AI",IF(Sheet1!$E134&lt;AIL!$G134-200,200,"wait"),0))</f>
        <v>AT</v>
      </c>
      <c r="AF133" s="8" t="str">
        <f>IF(AND(AF132&gt;0,AF132&lt;&gt;"wait"),"AT",IF(AIL!$H134="AI",IF(Sheet1!$D134&gt;AIL!$G134+50,50,"wait"),0))</f>
        <v>AT</v>
      </c>
      <c r="AG133" s="8" t="str">
        <f>IF(AND(AG132&gt;0,AG132&lt;&gt;"wait"),"AT",IF(AIL!$H134="AI",IF(Sheet1!$D134&gt;AIL!$G134+100,100,"wait"),0))</f>
        <v>wait</v>
      </c>
      <c r="AH133" s="8" t="str">
        <f>IF(AND(AH132&gt;0,AH132&lt;&gt;"wait"),"AT",IF(AIL!$H134="AI",IF(Sheet1!$D134&gt;AIL!$G134+150,150,"wait"),0))</f>
        <v>wait</v>
      </c>
      <c r="AI133" s="8" t="str">
        <f>IF(AND(AI132&gt;0,AI132&lt;&gt;"wait"),"AT",IF(AIL!$H134="AI",IF(Sheet1!$D134&gt;AIL!$G134+200,200,"wait"),0))</f>
        <v>wait</v>
      </c>
      <c r="AJ133" s="8">
        <f t="shared" ref="AJ133:AJ162" si="134">IF(AND(AI133&gt;0,AI133&lt;&gt;"wait"),-200,IF(AND(AH133&gt;0,AH133&lt;&gt;"wait"),-150,IF(AND(AG133&gt;0,AG133&lt;&gt;"wait"),-100,IF(AND(AF133&gt;0,AF133&lt;&gt;"wait"),-50,IF(AND(AE133&gt;0,AE133&lt;&gt;"wait"),200,IF(AND(AD133&gt;0,AD133&lt;&gt;"wait"),150,IF(AND(AC133&gt;0,AC133&lt;&gt;"wait"),100,IF(AND(AB133&gt;0,AB133&lt;&gt;"wait"),50,0))))))))</f>
        <v>-50</v>
      </c>
      <c r="AL133" s="8" t="str">
        <f>IF(AND(AL132&gt;0,AL132&lt;&gt;"wait"),"AT",IF(AIL!$J134="AI",IF(Sheet1!$E134&lt;AIL!$I134-50,50,"wait"),0))</f>
        <v>AT</v>
      </c>
      <c r="AM133" s="8" t="str">
        <f>IF(AND(AM132&gt;0,AM132&lt;&gt;"wait"),"AT",IF(AIL!$J134="AI",IF(Sheet1!$E134&lt;AIL!$I134-100,100,"wait"),0))</f>
        <v>AT</v>
      </c>
      <c r="AN133" s="8" t="str">
        <f>IF(AND(AN132&gt;0,AN132&lt;&gt;"wait"),"AT",IF(AIL!$J134="AI",IF(Sheet1!$E134&lt;AIL!$I134-150,150,"wait"),0))</f>
        <v>AT</v>
      </c>
      <c r="AO133" s="8" t="str">
        <f>IF(AND(AO132&gt;0,AO132&lt;&gt;"wait"),"AT",IF(AIL!$J134="AI",IF(Sheet1!$E134&lt;AIL!$I134-200,200,"wait"),0))</f>
        <v>AT</v>
      </c>
      <c r="AP133" s="8" t="str">
        <f>IF(AND(AP132&gt;0,AP132&lt;&gt;"wait"),"AT",IF(AIL!$J134="AI",IF(Sheet1!$D134&gt;AIL!$I134+50,50,"wait"),0))</f>
        <v>AT</v>
      </c>
      <c r="AQ133" s="8" t="str">
        <f>IF(AND(AQ132&gt;0,AQ132&lt;&gt;"wait"),"AT",IF(AIL!$J134="AI",IF(Sheet1!$D134&gt;AIL!$I134+100,100,"wait"),0))</f>
        <v>wait</v>
      </c>
      <c r="AR133" s="8" t="str">
        <f>IF(AND(AR132&gt;0,AR132&lt;&gt;"wait"),"AT",IF(AIL!$J134="AI",IF(Sheet1!$D134&gt;AIL!$I134+150,150,"wait"),0))</f>
        <v>wait</v>
      </c>
      <c r="AS133" s="8" t="str">
        <f>IF(AND(AS132&gt;0,AS132&lt;&gt;"wait"),"AT",IF(AIL!$J134="AI",IF(Sheet1!$D134&gt;AIL!$I134+200,200,"wait"),0))</f>
        <v>wait</v>
      </c>
      <c r="AT133" s="8">
        <f t="shared" ref="AT133:AT162" si="135">IF(AND(AS133&gt;0,AS133&lt;&gt;"wait"),-200,IF(AND(AR133&gt;0,AR133&lt;&gt;"wait"),-150,IF(AND(AQ133&gt;0,AQ133&lt;&gt;"wait"),-100,IF(AND(AP133&gt;0,AP133&lt;&gt;"wait"),-50,IF(AND(AO133&gt;0,AO133&lt;&gt;"wait"),200,IF(AND(AN133&gt;0,AN133&lt;&gt;"wait"),150,IF(AND(AM133&gt;0,AM133&lt;&gt;"wait"),100,IF(AND(AL133&gt;0,AL133&lt;&gt;"wait"),50,0))))))))</f>
        <v>-50</v>
      </c>
      <c r="AU133" s="8"/>
      <c r="AV133" s="8" t="str">
        <f>IF(AND(AV132&gt;0,AV132&lt;&gt;"wait"),"AT",IF(AIL!$L134="AI",IF(Sheet1!$E134&lt;AIL!$K134-50,50,"wait"),0))</f>
        <v>AT</v>
      </c>
      <c r="AW133" s="8" t="str">
        <f>IF(AND(AW132&gt;0,AW132&lt;&gt;"wait"),"AT",IF(AIL!$L134="AI",IF(Sheet1!$E134&lt;AIL!$K134-100,100,"wait"),0))</f>
        <v>AT</v>
      </c>
      <c r="AX133" s="8" t="str">
        <f>IF(AND(AX132&gt;0,AX132&lt;&gt;"wait"),"AT",IF(AIL!$L134="AI",IF(Sheet1!$E134&lt;AIL!$K134-150,150,"wait"),0))</f>
        <v>AT</v>
      </c>
      <c r="AY133" s="8" t="str">
        <f>IF(AND(AY132&gt;0,AY132&lt;&gt;"wait"),"AT",IF(AIL!$L134="AI",IF(Sheet1!$E134&lt;AIL!$K134-200,200,"wait"),0))</f>
        <v>AT</v>
      </c>
      <c r="AZ133" s="8" t="str">
        <f>IF(AND(AZ132&gt;0,AZ132&lt;&gt;"wait"),"AT",IF(AIL!$L134="AI",IF(Sheet1!$D134&gt;AIL!$K134+50,50,"wait"),0))</f>
        <v>AT</v>
      </c>
      <c r="BA133" s="8" t="str">
        <f>IF(AND(BA132&gt;0,BA132&lt;&gt;"wait"),"AT",IF(AIL!$L134="AI",IF(Sheet1!$D134&gt;AIL!$K134+100,100,"wait"),0))</f>
        <v>wait</v>
      </c>
      <c r="BB133" s="8" t="str">
        <f>IF(AND(BB132&gt;0,BB132&lt;&gt;"wait"),"AT",IF(AIL!$L134="AI",IF(Sheet1!$D134&gt;AIL!$K134+150,150,"wait"),0))</f>
        <v>wait</v>
      </c>
      <c r="BC133" s="8" t="str">
        <f>IF(AND(BC132&gt;0,BC132&lt;&gt;"wait"),"AT",IF(AIL!$L134="AI",IF(Sheet1!$D134&gt;AIL!$K134+200,200,"wait"),0))</f>
        <v>wait</v>
      </c>
      <c r="BD133" s="8">
        <f t="shared" ref="BD133:BD162" si="136">IF(AND(BC133&gt;0,BC133&lt;&gt;"wait"),-200,IF(AND(BB133&gt;0,BB133&lt;&gt;"wait"),-150,IF(AND(BA133&gt;0,BA133&lt;&gt;"wait"),-100,IF(AND(AZ133&gt;0,AZ133&lt;&gt;"wait"),-50,IF(AND(AY133&gt;0,AY133&lt;&gt;"wait"),200,IF(AND(AX133&gt;0,AX133&lt;&gt;"wait"),150,IF(AND(AW133&gt;0,AW133&lt;&gt;"wait"),100,IF(AND(AV133&gt;0,AV133&lt;&gt;"wait"),50,0))))))))</f>
        <v>-50</v>
      </c>
      <c r="BE133" s="8"/>
      <c r="BF133" s="8" t="str">
        <f>IF(AND(BF132&gt;0,BF132&lt;&gt;"wait"),"AT",IF(AIL!$N134="AI",IF(Sheet1!$E134&lt;AIL!$M134-50,50,"wait"),0))</f>
        <v>AT</v>
      </c>
      <c r="BG133" s="8" t="str">
        <f>IF(AND(BG132&gt;0,BG132&lt;&gt;"wait"),"AT",IF(AIL!$N134="AI",IF(Sheet1!$E134&lt;AIL!$M134-100,100,"wait"),0))</f>
        <v>AT</v>
      </c>
      <c r="BH133" s="8" t="str">
        <f>IF(AND(BH132&gt;0,BH132&lt;&gt;"wait"),"AT",IF(AIL!$N134="AI",IF(Sheet1!$E134&lt;AIL!$M134-150,150,"wait"),0))</f>
        <v>AT</v>
      </c>
      <c r="BI133" s="8" t="str">
        <f>IF(AND(BI132&gt;0,BI132&lt;&gt;"wait"),"AT",IF(AIL!$N134="AI",IF(Sheet1!$E134&lt;AIL!$M134-200,200,"wait"),0))</f>
        <v>AT</v>
      </c>
      <c r="BJ133" s="8" t="str">
        <f>IF(AND(BJ132&gt;0,BJ132&lt;&gt;"wait"),"AT",IF(AIL!$N134="AI",IF(Sheet1!$D134&gt;AIL!$M134+50,50,"wait"),0))</f>
        <v>AT</v>
      </c>
      <c r="BK133" s="8" t="str">
        <f>IF(AND(BK132&gt;0,BK132&lt;&gt;"wait"),"AT",IF(AIL!$N134="AI",IF(Sheet1!$D134&gt;AIL!$M134+100,100,"wait"),0))</f>
        <v>wait</v>
      </c>
      <c r="BL133" s="8" t="str">
        <f>IF(AND(BL132&gt;0,BL132&lt;&gt;"wait"),"AT",IF(AIL!$N134="AI",IF(Sheet1!$D134&gt;AIL!$M134+150,150,"wait"),0))</f>
        <v>wait</v>
      </c>
      <c r="BM133" s="8" t="str">
        <f>IF(AND(BM132&gt;0,BM132&lt;&gt;"wait"),"AT",IF(AIL!$N134="AI",IF(Sheet1!$D134&gt;AIL!$M134+200,200,"wait"),0))</f>
        <v>wait</v>
      </c>
      <c r="BN133" s="8">
        <f t="shared" ref="BN133:BN162" si="137">IF(AND(BM133&gt;0,BM133&lt;&gt;"wait"),-200,IF(AND(BL133&gt;0,BL133&lt;&gt;"wait"),-150,IF(AND(BK133&gt;0,BK133&lt;&gt;"wait"),-100,IF(AND(BJ133&gt;0,BJ133&lt;&gt;"wait"),-50,IF(AND(BI133&gt;0,BI133&lt;&gt;"wait"),200,IF(AND(BH133&gt;0,BH133&lt;&gt;"wait"),150,IF(AND(BG133&gt;0,BG133&lt;&gt;"wait"),100,IF(AND(BF133&gt;0,BF133&lt;&gt;"wait"),50,0))))))))</f>
        <v>-50</v>
      </c>
      <c r="BO133" s="8"/>
      <c r="BP133" s="8" t="str">
        <f>IF(AND(BP132&gt;0,BP132&lt;&gt;"wait"),"AT",IF(AIL!$P134="AI",IF(Sheet1!$E134&lt;AIL!$O134-50,50,"wait"),0))</f>
        <v>AT</v>
      </c>
      <c r="BQ133" s="8" t="str">
        <f>IF(AND(BQ132&gt;0,BQ132&lt;&gt;"wait"),"AT",IF(AIL!$P134="AI",IF(Sheet1!$E134&lt;AIL!$O134-100,100,"wait"),0))</f>
        <v>AT</v>
      </c>
      <c r="BR133" s="8" t="str">
        <f>IF(AND(BR132&gt;0,BR132&lt;&gt;"wait"),"AT",IF(AIL!$P134="AI",IF(Sheet1!$E134&lt;AIL!$O134-150,150,"wait"),0))</f>
        <v>AT</v>
      </c>
      <c r="BS133" s="8" t="str">
        <f>IF(AND(BS132&gt;0,BS132&lt;&gt;"wait"),"AT",IF(AIL!$P134="AI",IF(Sheet1!$E134&lt;AIL!$O134-200,200,"wait"),0))</f>
        <v>AT</v>
      </c>
      <c r="BT133" s="8" t="str">
        <f>IF(AND(BT132&gt;0,BT132&lt;&gt;"wait"),"AT",IF(AIL!$P134="AI",IF(Sheet1!$D134&gt;AIL!$O134+50,50,"wait"),0))</f>
        <v>AT</v>
      </c>
      <c r="BU133" s="8" t="str">
        <f>IF(AND(BU132&gt;0,BU132&lt;&gt;"wait"),"AT",IF(AIL!$P134="AI",IF(Sheet1!$D134&gt;AIL!$O134+100,100,"wait"),0))</f>
        <v>wait</v>
      </c>
      <c r="BV133" s="8" t="str">
        <f>IF(AND(BV132&gt;0,BV132&lt;&gt;"wait"),"AT",IF(AIL!$P134="AI",IF(Sheet1!$D134&gt;AIL!$O134+150,150,"wait"),0))</f>
        <v>wait</v>
      </c>
      <c r="BW133" s="8" t="str">
        <f>IF(AND(BW132&gt;0,BW132&lt;&gt;"wait"),"AT",IF(AIL!$P134="AI",IF(Sheet1!$D134&gt;AIL!$O134+200,200,"wait"),0))</f>
        <v>wait</v>
      </c>
      <c r="BX133" s="8">
        <f t="shared" ref="BX133:BX162" si="138">IF(AND(BW133&gt;0,BW133&lt;&gt;"wait"),-200,IF(AND(BV133&gt;0,BV133&lt;&gt;"wait"),-150,IF(AND(BU133&gt;0,BU133&lt;&gt;"wait"),-100,IF(AND(BT133&gt;0,BT133&lt;&gt;"wait"),-50,IF(AND(BS133&gt;0,BS133&lt;&gt;"wait"),200,IF(AND(BR133&gt;0,BR133&lt;&gt;"wait"),150,IF(AND(BQ133&gt;0,BQ133&lt;&gt;"wait"),100,IF(AND(BP133&gt;0,BP133&lt;&gt;"wait"),50,0))))))))</f>
        <v>-50</v>
      </c>
      <c r="BY133" s="8"/>
      <c r="BZ133" s="8" t="str">
        <f>IF(AND(BZ132&gt;0,BZ132&lt;&gt;"wait"),"AT",IF(AIL!$R134="AI",IF(Sheet1!$E134&lt;AIL!$Q134-50,50,"wait"),0))</f>
        <v>AT</v>
      </c>
      <c r="CA133" s="8" t="str">
        <f>IF(AND(CA132&gt;0,CA132&lt;&gt;"wait"),"AT",IF(AIL!$R134="AI",IF(Sheet1!$E134&lt;AIL!$Q134-100,100,"wait"),0))</f>
        <v>AT</v>
      </c>
      <c r="CB133" s="8" t="str">
        <f>IF(AND(CB132&gt;0,CB132&lt;&gt;"wait"),"AT",IF(AIL!$R134="AI",IF(Sheet1!$E134&lt;AIL!$Q134-150,150,"wait"),0))</f>
        <v>AT</v>
      </c>
      <c r="CC133" s="8" t="str">
        <f>IF(AND(CC132&gt;0,CC132&lt;&gt;"wait"),"AT",IF(AIL!$R134="AI",IF(Sheet1!$E134&lt;AIL!$Q134-200,200,"wait"),0))</f>
        <v>AT</v>
      </c>
      <c r="CD133" s="8" t="str">
        <f>IF(AND(CD132&gt;0,CD132&lt;&gt;"wait"),"AT",IF(AIL!$R134="AI",IF(Sheet1!$D134&gt;AIL!$Q134+50,50,"wait"),0))</f>
        <v>AT</v>
      </c>
      <c r="CE133" s="8" t="str">
        <f>IF(AND(CE132&gt;0,CE132&lt;&gt;"wait"),"AT",IF(AIL!$R134="AI",IF(Sheet1!$D134&gt;AIL!$Q134+100,100,"wait"),0))</f>
        <v>wait</v>
      </c>
      <c r="CF133" s="8" t="str">
        <f>IF(AND(CF132&gt;0,CF132&lt;&gt;"wait"),"AT",IF(AIL!$R134="AI",IF(Sheet1!$D134&gt;AIL!$Q134+150,150,"wait"),0))</f>
        <v>wait</v>
      </c>
      <c r="CG133" s="8" t="str">
        <f>IF(AND(CG132&gt;0,CG132&lt;&gt;"wait"),"AT",IF(AIL!$R134="AI",IF(Sheet1!$D134&gt;AIL!$Q134+200,200,"wait"),0))</f>
        <v>wait</v>
      </c>
      <c r="CH133" s="8">
        <f t="shared" ref="CH133:CH162" si="139">IF(AND(CG133&gt;0,CG133&lt;&gt;"wait"),-200,IF(AND(CF133&gt;0,CF133&lt;&gt;"wait"),-150,IF(AND(CE133&gt;0,CE133&lt;&gt;"wait"),-100,IF(AND(CD133&gt;0,CD133&lt;&gt;"wait"),-50,IF(AND(CC133&gt;0,CC133&lt;&gt;"wait"),200,IF(AND(CB133&gt;0,CB133&lt;&gt;"wait"),150,IF(AND(CA133&gt;0,CA133&lt;&gt;"wait"),100,IF(AND(BZ133&gt;0,BZ133&lt;&gt;"wait"),50,0))))))))</f>
        <v>-50</v>
      </c>
      <c r="CI133" s="8"/>
      <c r="CJ133" s="8" t="str">
        <f>IF(AND(CJ132&gt;0,CJ132&lt;&gt;"wait"),"AT",IF(AIL!$T134="AI",IF(Sheet1!$E134&lt;AIL!$S134-50,50,"wait"),0))</f>
        <v>AT</v>
      </c>
      <c r="CK133" s="8" t="str">
        <f>IF(AND(CK132&gt;0,CK132&lt;&gt;"wait"),"AT",IF(AIL!$T134="AI",IF(Sheet1!$E134&lt;AIL!$S134-100,100,"wait"),0))</f>
        <v>AT</v>
      </c>
      <c r="CL133" s="8" t="str">
        <f>IF(AND(CL132&gt;0,CL132&lt;&gt;"wait"),"AT",IF(AIL!$T134="AI",IF(Sheet1!$E134&lt;AIL!$S134-150,150,"wait"),0))</f>
        <v>AT</v>
      </c>
      <c r="CM133" s="8" t="str">
        <f>IF(AND(CM132&gt;0,CM132&lt;&gt;"wait"),"AT",IF(AIL!$T134="AI",IF(Sheet1!$E134&lt;AIL!$S134-200,200,"wait"),0))</f>
        <v>AT</v>
      </c>
      <c r="CN133" s="8" t="str">
        <f>IF(AND(CN132&gt;0,CN132&lt;&gt;"wait"),"AT",IF(AIL!$T134="AI",IF(Sheet1!$D134&gt;AIL!$S134+50,50,"wait"),0))</f>
        <v>AT</v>
      </c>
      <c r="CO133" s="8" t="str">
        <f>IF(AND(CO132&gt;0,CO132&lt;&gt;"wait"),"AT",IF(AIL!$T134="AI",IF(Sheet1!$D134&gt;AIL!$S134+100,100,"wait"),0))</f>
        <v>AT</v>
      </c>
      <c r="CP133" s="8" t="str">
        <f>IF(AND(CP132&gt;0,CP132&lt;&gt;"wait"),"AT",IF(AIL!$T134="AI",IF(Sheet1!$D134&gt;AIL!$S134+150,150,"wait"),0))</f>
        <v>wait</v>
      </c>
      <c r="CQ133" s="8" t="str">
        <f>IF(AND(CQ132&gt;0,CQ132&lt;&gt;"wait"),"AT",IF(AIL!$T134="AI",IF(Sheet1!$D134&gt;AIL!$S134+200,200,"wait"),0))</f>
        <v>wait</v>
      </c>
      <c r="CR133" s="8">
        <f t="shared" ref="CR133:CR162" si="140">IF(AND(CQ133&gt;0,CQ133&lt;&gt;"wait"),-200,IF(AND(CP133&gt;0,CP133&lt;&gt;"wait"),-150,IF(AND(CO133&gt;0,CO133&lt;&gt;"wait"),-100,IF(AND(CN133&gt;0,CN133&lt;&gt;"wait"),-50,IF(AND(CM133&gt;0,CM133&lt;&gt;"wait"),200,IF(AND(CL133&gt;0,CL133&lt;&gt;"wait"),150,IF(AND(CK133&gt;0,CK133&lt;&gt;"wait"),100,IF(AND(CJ133&gt;0,CJ133&lt;&gt;"wait"),50,0))))))))</f>
        <v>-100</v>
      </c>
      <c r="CS133" s="8"/>
      <c r="CT133" s="8" t="str">
        <f>IF(AND(CT132&gt;0,CT132&lt;&gt;"wait"),"AT",IF(AIL!$V134="AI",IF(Sheet1!$E134&lt;AIL!$U134-50,50,"wait"),0))</f>
        <v>AT</v>
      </c>
      <c r="CU133" s="8" t="str">
        <f>IF(AND(CU132&gt;0,CU132&lt;&gt;"wait"),"AT",IF(AIL!$V134="AI",IF(Sheet1!$E134&lt;AIL!$U134-100,100,"wait"),0))</f>
        <v>AT</v>
      </c>
      <c r="CV133" s="8" t="str">
        <f>IF(AND(CV132&gt;0,CV132&lt;&gt;"wait"),"AT",IF(AIL!$V134="AI",IF(Sheet1!$E134&lt;AIL!$U134-150,150,"wait"),0))</f>
        <v>AT</v>
      </c>
      <c r="CW133" s="8" t="str">
        <f>IF(AND(CW132&gt;0,CW132&lt;&gt;"wait"),"AT",IF(AIL!$V134="AI",IF(Sheet1!$E134&lt;AIL!$U134-200,200,"wait"),0))</f>
        <v>AT</v>
      </c>
      <c r="CX133" s="8" t="str">
        <f>IF(AND(CX132&gt;0,CX132&lt;&gt;"wait"),"AT",IF(AIL!$V134="AI",IF(Sheet1!$D134&gt;AIL!$U134+50,50,"wait"),0))</f>
        <v>AT</v>
      </c>
      <c r="CY133" s="8" t="str">
        <f>IF(AND(CY132&gt;0,CY132&lt;&gt;"wait"),"AT",IF(AIL!$V134="AI",IF(Sheet1!$D134&gt;AIL!$U134+100,100,"wait"),0))</f>
        <v>AT</v>
      </c>
      <c r="CZ133" s="8" t="str">
        <f>IF(AND(CZ132&gt;0,CZ132&lt;&gt;"wait"),"AT",IF(AIL!$V134="AI",IF(Sheet1!$D134&gt;AIL!$U134+150,150,"wait"),0))</f>
        <v>wait</v>
      </c>
      <c r="DA133" s="8" t="str">
        <f>IF(AND(DA132&gt;0,DA132&lt;&gt;"wait"),"AT",IF(AIL!$V134="AI",IF(Sheet1!$D134&gt;AIL!$U134+200,200,"wait"),0))</f>
        <v>wait</v>
      </c>
      <c r="DB133" s="8">
        <f t="shared" ref="DB133:DB162" si="141">IF(AND(DA133&gt;0,DA133&lt;&gt;"wait"),-200,IF(AND(CZ133&gt;0,CZ133&lt;&gt;"wait"),-150,IF(AND(CY133&gt;0,CY133&lt;&gt;"wait"),-100,IF(AND(CX133&gt;0,CX133&lt;&gt;"wait"),-50,IF(AND(CW133&gt;0,CW133&lt;&gt;"wait"),200,IF(AND(CV133&gt;0,CV133&lt;&gt;"wait"),150,IF(AND(CU133&gt;0,CU133&lt;&gt;"wait"),100,IF(AND(CT133&gt;0,CT133&lt;&gt;"wait"),50,0))))))))</f>
        <v>-100</v>
      </c>
      <c r="DC133" s="8"/>
      <c r="DD133" s="8" t="str">
        <f>IF(AND(DD132&gt;0,DD132&lt;&gt;"wait"),"AT",IF(AIL!$X134="AI",IF(Sheet1!$E134&lt;AIL!$W134-50,50,"wait"),0))</f>
        <v>AT</v>
      </c>
      <c r="DE133" s="8" t="str">
        <f>IF(AND(DE132&gt;0,DE132&lt;&gt;"wait"),"AT",IF(AIL!$X134="AI",IF(Sheet1!$E134&lt;AIL!$W134-100,100,"wait"),0))</f>
        <v>AT</v>
      </c>
      <c r="DF133" s="8" t="str">
        <f>IF(AND(DF132&gt;0,DF132&lt;&gt;"wait"),"AT",IF(AIL!$X134="AI",IF(Sheet1!$E134&lt;AIL!$W134-150,150,"wait"),0))</f>
        <v>AT</v>
      </c>
      <c r="DG133" s="8" t="str">
        <f>IF(AND(DG132&gt;0,DG132&lt;&gt;"wait"),"AT",IF(AIL!$X134="AI",IF(Sheet1!$E134&lt;AIL!$W134-200,200,"wait"),0))</f>
        <v>AT</v>
      </c>
      <c r="DH133" s="8" t="str">
        <f>IF(AND(DH132&gt;0,DH132&lt;&gt;"wait"),"AT",IF(AIL!$X134="AI",IF(Sheet1!$D134&gt;AIL!$W134+50,50,"wait"),0))</f>
        <v>AT</v>
      </c>
      <c r="DI133" s="8" t="str">
        <f>IF(AND(DI132&gt;0,DI132&lt;&gt;"wait"),"AT",IF(AIL!$X134="AI",IF(Sheet1!$D134&gt;AIL!$W134+100,100,"wait"),0))</f>
        <v>AT</v>
      </c>
      <c r="DJ133" s="8" t="str">
        <f>IF(AND(DJ132&gt;0,DJ132&lt;&gt;"wait"),"AT",IF(AIL!$X134="AI",IF(Sheet1!$D134&gt;AIL!$W134+150,150,"wait"),0))</f>
        <v>wait</v>
      </c>
      <c r="DK133" s="8" t="str">
        <f>IF(AND(DK132&gt;0,DK132&lt;&gt;"wait"),"AT",IF(AIL!$X134="AI",IF(Sheet1!$D134&gt;AIL!$W134+200,200,"wait"),0))</f>
        <v>wait</v>
      </c>
      <c r="DL133" s="8">
        <f t="shared" ref="DL133:DL162" si="142">IF(AND(DK133&gt;0,DK133&lt;&gt;"wait"),-200,IF(AND(DJ133&gt;0,DJ133&lt;&gt;"wait"),-150,IF(AND(DI133&gt;0,DI133&lt;&gt;"wait"),-100,IF(AND(DH133&gt;0,DH133&lt;&gt;"wait"),-50,IF(AND(DG133&gt;0,DG133&lt;&gt;"wait"),200,IF(AND(DF133&gt;0,DF133&lt;&gt;"wait"),150,IF(AND(DE133&gt;0,DE133&lt;&gt;"wait"),100,IF(AND(DD133&gt;0,DD133&lt;&gt;"wait"),50,0))))))))</f>
        <v>-100</v>
      </c>
      <c r="DN133" s="10" t="str">
        <f>IF(AND(DN132&gt;0,DN132&lt;&gt;"wait"),"AT",IF(AIL!$AA134="AI",IF(Sheet1!$E134&lt;AIL!$Z134-50,50,"wait"),0))</f>
        <v>AT</v>
      </c>
      <c r="DO133" s="10" t="str">
        <f>IF(AND(DO132&gt;0,DO132&lt;&gt;"wait"),"AT",IF(AIL!$AA134="AI",IF(Sheet1!$E134&lt;AIL!$Z134-100,100,"wait"),0))</f>
        <v>AT</v>
      </c>
      <c r="DP133" s="10" t="str">
        <f>IF(AND(DP132&gt;0,DP132&lt;&gt;"wait"),"AT",IF(AIL!$AA134="AI",IF(Sheet1!$E134&lt;AIL!$Z134-150,150,"wait"),0))</f>
        <v>AT</v>
      </c>
      <c r="DQ133" s="10" t="str">
        <f>IF(AND(DQ132&gt;0,DQ132&lt;&gt;"wait"),"AT",IF(AIL!$AA134="AI",IF(Sheet1!$E134&lt;AIL!$Z134-200,200,"wait"),0))</f>
        <v>AT</v>
      </c>
      <c r="DR133" s="10" t="str">
        <f>IF(AND(DR132&gt;0,DR132&lt;&gt;"wait"),"AT",IF(AIL!$AA134="AI",IF(Sheet1!$D134&gt;AIL!$Z134+50,50,"wait"),0))</f>
        <v>AT</v>
      </c>
      <c r="DS133" s="10" t="str">
        <f>IF(AND(DS132&gt;0,DS132&lt;&gt;"wait"),"AT",IF(AIL!$AA134="AI",IF(Sheet1!$D134&gt;AIL!$Z134+100,100,"wait"),0))</f>
        <v>wait</v>
      </c>
      <c r="DT133" s="10" t="str">
        <f>IF(AND(DT132&gt;0,DT132&lt;&gt;"wait"),"AT",IF(AIL!$AA134="AI",IF(Sheet1!$D134&gt;AIL!$Z134+150,150,"wait"),0))</f>
        <v>wait</v>
      </c>
      <c r="DU133" s="10" t="str">
        <f>IF(AND(DU132&gt;0,DU132&lt;&gt;"wait"),"AT",IF(AIL!$AA134="AI",IF(Sheet1!$D134&gt;AIL!$Z134+200,200,"wait"),0))</f>
        <v>wait</v>
      </c>
      <c r="DV133" s="10">
        <f t="shared" si="110"/>
        <v>-50</v>
      </c>
      <c r="DX133" s="10" t="str">
        <f>IF(AND(DX132&gt;0,DX132&lt;&gt;"wait"),"AT",IF(AIL!$AC134="AI",IF(Sheet1!$E134&lt;AIL!$AB134-50,50,"wait"),0))</f>
        <v>AT</v>
      </c>
      <c r="DY133" s="10" t="str">
        <f>IF(AND(DY132&gt;0,DY132&lt;&gt;"wait"),"AT",IF(AIL!$AC134="AI",IF(Sheet1!$E134&lt;AIL!$AB134-100,100,"wait"),0))</f>
        <v>AT</v>
      </c>
      <c r="DZ133" s="10" t="str">
        <f>IF(AND(DZ132&gt;0,DZ132&lt;&gt;"wait"),"AT",IF(AIL!$AC134="AI",IF(Sheet1!$E134&lt;AIL!$AB134-150,150,"wait"),0))</f>
        <v>AT</v>
      </c>
      <c r="EA133" s="10" t="str">
        <f>IF(AND(EA132&gt;0,EA132&lt;&gt;"wait"),"AT",IF(AIL!$AC134="AI",IF(Sheet1!$E134&lt;AIL!$AB134-200,200,"wait"),0))</f>
        <v>AT</v>
      </c>
      <c r="EB133" s="10" t="str">
        <f>IF(AND(EB132&gt;0,EB132&lt;&gt;"wait"),"AT",IF(AIL!$AC134="AI",IF(Sheet1!$D134&gt;AIL!$AB134+50,50,"wait"),0))</f>
        <v>AT</v>
      </c>
      <c r="EC133" s="10" t="str">
        <f>IF(AND(EC132&gt;0,EC132&lt;&gt;"wait"),"AT",IF(AIL!$AC134="AI",IF(Sheet1!$D134&gt;AIL!$AB134+100,100,"wait"),0))</f>
        <v>wait</v>
      </c>
      <c r="ED133" s="10" t="str">
        <f>IF(AND(ED132&gt;0,ED132&lt;&gt;"wait"),"AT",IF(AIL!$AC134="AI",IF(Sheet1!$D134&gt;AIL!$AB134+150,150,"wait"),0))</f>
        <v>wait</v>
      </c>
      <c r="EE133" s="10" t="str">
        <f>IF(AND(EE132&gt;0,EE132&lt;&gt;"wait"),"AT",IF(AIL!$AC134="AI",IF(Sheet1!$D134&gt;AIL!$AB134+200,200,"wait"),0))</f>
        <v>wait</v>
      </c>
      <c r="EF133" s="10">
        <f t="shared" si="111"/>
        <v>-50</v>
      </c>
      <c r="EH133" s="10" t="str">
        <f>IF(AND(EH132&gt;0,EH132&lt;&gt;"wait"),"AT",IF(AIL!$AE134="AI",IF(Sheet1!$E134&lt;AIL!$AD134-50,50,"wait"),0))</f>
        <v>AT</v>
      </c>
      <c r="EI133" s="10" t="str">
        <f>IF(AND(EI132&gt;0,EI132&lt;&gt;"wait"),"AT",IF(AIL!$AE134="AI",IF(Sheet1!$E134&lt;AIL!$AD134-100,100,"wait"),0))</f>
        <v>AT</v>
      </c>
      <c r="EJ133" s="10" t="str">
        <f>IF(AND(EJ132&gt;0,EJ132&lt;&gt;"wait"),"AT",IF(AIL!$AE134="AI",IF(Sheet1!$E134&lt;AIL!$AD134-150,150,"wait"),0))</f>
        <v>AT</v>
      </c>
      <c r="EK133" s="10" t="str">
        <f>IF(AND(EK132&gt;0,EK132&lt;&gt;"wait"),"AT",IF(AIL!$AE134="AI",IF(Sheet1!$E134&lt;AIL!$AD134-200,200,"wait"),0))</f>
        <v>AT</v>
      </c>
      <c r="EL133" s="10" t="str">
        <f>IF(AND(EL132&gt;0,EL132&lt;&gt;"wait"),"AT",IF(AIL!$AE134="AI",IF(Sheet1!$D134&gt;AIL!$AD134+50,50,"wait"),0))</f>
        <v>AT</v>
      </c>
      <c r="EM133" s="10" t="str">
        <f>IF(AND(EM132&gt;0,EM132&lt;&gt;"wait"),"AT",IF(AIL!$AE134="AI",IF(Sheet1!$D134&gt;AIL!$AD134+100,100,"wait"),0))</f>
        <v>wait</v>
      </c>
      <c r="EN133" s="10" t="str">
        <f>IF(AND(EN132&gt;0,EN132&lt;&gt;"wait"),"AT",IF(AIL!$AE134="AI",IF(Sheet1!$D134&gt;AIL!$AD134+150,150,"wait"),0))</f>
        <v>wait</v>
      </c>
      <c r="EO133" s="10" t="str">
        <f>IF(AND(EO132&gt;0,EO132&lt;&gt;"wait"),"AT",IF(AIL!$AE134="AI",IF(Sheet1!$D134&gt;AIL!$AD134+200,200,"wait"),0))</f>
        <v>wait</v>
      </c>
      <c r="EP133" s="10">
        <f t="shared" si="112"/>
        <v>-50</v>
      </c>
      <c r="ER133" s="10" t="str">
        <f>IF(AND(ER132&gt;0,ER132&lt;&gt;"wait"),"AT",IF(AIL!$AG134="AI",IF(Sheet1!$E134&lt;AIL!$AF134-50,50,"wait"),0))</f>
        <v>AT</v>
      </c>
      <c r="ES133" s="10" t="str">
        <f>IF(AND(ES132&gt;0,ES132&lt;&gt;"wait"),"AT",IF(AIL!$AG134="AI",IF(Sheet1!$E134&lt;AIL!$AF134-100,100,"wait"),0))</f>
        <v>AT</v>
      </c>
      <c r="ET133" s="10" t="str">
        <f>IF(AND(ET132&gt;0,ET132&lt;&gt;"wait"),"AT",IF(AIL!$AG134="AI",IF(Sheet1!$E134&lt;AIL!$AF134-150,150,"wait"),0))</f>
        <v>AT</v>
      </c>
      <c r="EU133" s="10" t="str">
        <f>IF(AND(EU132&gt;0,EU132&lt;&gt;"wait"),"AT",IF(AIL!$AG134="AI",IF(Sheet1!$E134&lt;AIL!$AF134-200,200,"wait"),0))</f>
        <v>AT</v>
      </c>
      <c r="EV133" s="10" t="str">
        <f>IF(AND(EV132&gt;0,EV132&lt;&gt;"wait"),"AT",IF(AIL!$AG134="AI",IF(Sheet1!$D134&gt;AIL!$AF134+50,50,"wait"),0))</f>
        <v>AT</v>
      </c>
      <c r="EW133" s="10" t="str">
        <f>IF(AND(EW132&gt;0,EW132&lt;&gt;"wait"),"AT",IF(AIL!$AG134="AI",IF(Sheet1!$D134&gt;AIL!$AF134+100,100,"wait"),0))</f>
        <v>wait</v>
      </c>
      <c r="EX133" s="10" t="str">
        <f>IF(AND(EX132&gt;0,EX132&lt;&gt;"wait"),"AT",IF(AIL!$AG134="AI",IF(Sheet1!$D134&gt;AIL!$AF134+150,150,"wait"),0))</f>
        <v>wait</v>
      </c>
      <c r="EY133" s="10" t="str">
        <f>IF(AND(EY132&gt;0,EY132&lt;&gt;"wait"),"AT",IF(AIL!$AG134="AI",IF(Sheet1!$D134&gt;AIL!$AF134+200,200,"wait"),0))</f>
        <v>wait</v>
      </c>
      <c r="EZ133" s="10">
        <f t="shared" si="113"/>
        <v>-50</v>
      </c>
      <c r="FB133" s="10" t="str">
        <f>IF(AND(FB132&gt;0,FB132&lt;&gt;"wait"),"AT",IF(AIL!$AI134="AI",IF(Sheet1!$E134&lt;AIL!$AH134-50,50,"wait"),0))</f>
        <v>AT</v>
      </c>
      <c r="FC133" s="10" t="str">
        <f>IF(AND(FC132&gt;0,FC132&lt;&gt;"wait"),"AT",IF(AIL!$AI134="AI",IF(Sheet1!$E134&lt;AIL!$AH134-100,100,"wait"),0))</f>
        <v>AT</v>
      </c>
      <c r="FD133" s="10" t="str">
        <f>IF(AND(FD132&gt;0,FD132&lt;&gt;"wait"),"AT",IF(AIL!$AI134="AI",IF(Sheet1!$E134&lt;AIL!$AH134-150,150,"wait"),0))</f>
        <v>AT</v>
      </c>
      <c r="FE133" s="10" t="str">
        <f>IF(AND(FE132&gt;0,FE132&lt;&gt;"wait"),"AT",IF(AIL!$AI134="AI",IF(Sheet1!$E134&lt;AIL!$AH134-200,200,"wait"),0))</f>
        <v>AT</v>
      </c>
      <c r="FF133" s="10" t="str">
        <f>IF(AND(FF132&gt;0,FF132&lt;&gt;"wait"),"AT",IF(AIL!$AI134="AI",IF(Sheet1!$D134&gt;AIL!$AH134+50,50,"wait"),0))</f>
        <v>AT</v>
      </c>
      <c r="FG133" s="10" t="str">
        <f>IF(AND(FG132&gt;0,FG132&lt;&gt;"wait"),"AT",IF(AIL!$AI134="AI",IF(Sheet1!$D134&gt;AIL!$AH134+100,100,"wait"),0))</f>
        <v>wait</v>
      </c>
      <c r="FH133" s="10" t="str">
        <f>IF(AND(FH132&gt;0,FH132&lt;&gt;"wait"),"AT",IF(AIL!$AI134="AI",IF(Sheet1!$D134&gt;AIL!$AH134+150,150,"wait"),0))</f>
        <v>wait</v>
      </c>
      <c r="FI133" s="10" t="str">
        <f>IF(AND(FI132&gt;0,FI132&lt;&gt;"wait"),"AT",IF(AIL!$AI134="AI",IF(Sheet1!$D134&gt;AIL!$AH134+200,200,"wait"),0))</f>
        <v>wait</v>
      </c>
      <c r="FJ133" s="10">
        <f t="shared" si="114"/>
        <v>-50</v>
      </c>
      <c r="FL133" s="10" t="str">
        <f>IF(AND(FL132&gt;0,FL132&lt;&gt;"wait"),"AT",IF(AIL!$AK134="AI",IF(Sheet1!$E134&lt;AIL!$AJ134-50,50,"wait"),0))</f>
        <v>AT</v>
      </c>
      <c r="FM133" s="10" t="str">
        <f>IF(AND(FM132&gt;0,FM132&lt;&gt;"wait"),"AT",IF(AIL!$AK134="AI",IF(Sheet1!$E134&lt;AIL!$AJ134-100,100,"wait"),0))</f>
        <v>AT</v>
      </c>
      <c r="FN133" s="10" t="str">
        <f>IF(AND(FN132&gt;0,FN132&lt;&gt;"wait"),"AT",IF(AIL!$AK134="AI",IF(Sheet1!$E134&lt;AIL!$AJ134-150,150,"wait"),0))</f>
        <v>AT</v>
      </c>
      <c r="FO133" s="10" t="str">
        <f>IF(AND(FO132&gt;0,FO132&lt;&gt;"wait"),"AT",IF(AIL!$AK134="AI",IF(Sheet1!$E134&lt;AIL!$AJ134-200,200,"wait"),0))</f>
        <v>AT</v>
      </c>
      <c r="FP133" s="10" t="str">
        <f>IF(AND(FP132&gt;0,FP132&lt;&gt;"wait"),"AT",IF(AIL!$AK134="AI",IF(Sheet1!$D134&gt;AIL!$AJ134+50,50,"wait"),0))</f>
        <v>AT</v>
      </c>
      <c r="FQ133" s="10" t="str">
        <f>IF(AND(FQ132&gt;0,FQ132&lt;&gt;"wait"),"AT",IF(AIL!$AK134="AI",IF(Sheet1!$D134&gt;AIL!$AJ134+100,100,"wait"),0))</f>
        <v>wait</v>
      </c>
      <c r="FR133" s="10" t="str">
        <f>IF(AND(FR132&gt;0,FR132&lt;&gt;"wait"),"AT",IF(AIL!$AK134="AI",IF(Sheet1!$D134&gt;AIL!$AJ134+150,150,"wait"),0))</f>
        <v>wait</v>
      </c>
      <c r="FS133" s="10" t="str">
        <f>IF(AND(FS132&gt;0,FS132&lt;&gt;"wait"),"AT",IF(AIL!$AK134="AI",IF(Sheet1!$D134&gt;AIL!$AJ134+200,200,"wait"),0))</f>
        <v>wait</v>
      </c>
      <c r="FT133" s="10">
        <f t="shared" si="115"/>
        <v>-50</v>
      </c>
      <c r="FV133" s="10" t="str">
        <f>IF(AND(FV132&gt;0,FV132&lt;&gt;"wait"),"AT",IF(AIL!$AM134="AI",IF(Sheet1!$E134&lt;AIL!$AL134-50,50,"wait"),0))</f>
        <v>AT</v>
      </c>
      <c r="FW133" s="10" t="str">
        <f>IF(AND(FW132&gt;0,FW132&lt;&gt;"wait"),"AT",IF(AIL!$AM134="AI",IF(Sheet1!$E134&lt;AIL!$AL134-100,100,"wait"),0))</f>
        <v>AT</v>
      </c>
      <c r="FX133" s="10" t="str">
        <f>IF(AND(FX132&gt;0,FX132&lt;&gt;"wait"),"AT",IF(AIL!$AM134="AI",IF(Sheet1!$E134&lt;AIL!$AL134-150,150,"wait"),0))</f>
        <v>AT</v>
      </c>
      <c r="FY133" s="10" t="str">
        <f>IF(AND(FY132&gt;0,FY132&lt;&gt;"wait"),"AT",IF(AIL!$AM134="AI",IF(Sheet1!$E134&lt;AIL!$AL134-200,200,"wait"),0))</f>
        <v>AT</v>
      </c>
      <c r="FZ133" s="10" t="str">
        <f>IF(AND(FZ132&gt;0,FZ132&lt;&gt;"wait"),"AT",IF(AIL!$AM134="AI",IF(Sheet1!$D134&gt;AIL!$AL134+50,50,"wait"),0))</f>
        <v>AT</v>
      </c>
      <c r="GA133" s="10" t="str">
        <f>IF(AND(GA132&gt;0,GA132&lt;&gt;"wait"),"AT",IF(AIL!$AM134="AI",IF(Sheet1!$D134&gt;AIL!$AL134+100,100,"wait"),0))</f>
        <v>wait</v>
      </c>
      <c r="GB133" s="10" t="str">
        <f>IF(AND(GB132&gt;0,GB132&lt;&gt;"wait"),"AT",IF(AIL!$AM134="AI",IF(Sheet1!$D134&gt;AIL!$AL134+150,150,"wait"),0))</f>
        <v>wait</v>
      </c>
      <c r="GC133" s="10" t="str">
        <f>IF(AND(GC132&gt;0,GC132&lt;&gt;"wait"),"AT",IF(AIL!$AM134="AI",IF(Sheet1!$D134&gt;AIL!$AL134+200,200,"wait"),0))</f>
        <v>wait</v>
      </c>
      <c r="GD133" s="10">
        <f t="shared" si="116"/>
        <v>-50</v>
      </c>
      <c r="GF133" s="10" t="str">
        <f>IF(AND(GF132&gt;0,GF132&lt;&gt;"wait"),"AT",IF(AIL!$AO134="AI",IF(Sheet1!$E134&lt;AIL!$AN134-50,50,"wait"),0))</f>
        <v>AT</v>
      </c>
      <c r="GG133" s="10" t="str">
        <f>IF(AND(GG132&gt;0,GG132&lt;&gt;"wait"),"AT",IF(AIL!$AO134="AI",IF(Sheet1!$E134&lt;AIL!$AN134-100,100,"wait"),0))</f>
        <v>AT</v>
      </c>
      <c r="GH133" s="10" t="str">
        <f>IF(AND(GH132&gt;0,GH132&lt;&gt;"wait"),"AT",IF(AIL!$AO134="AI",IF(Sheet1!$E134&lt;AIL!$AN134-150,150,"wait"),0))</f>
        <v>AT</v>
      </c>
      <c r="GI133" s="10" t="str">
        <f>IF(AND(GI132&gt;0,GI132&lt;&gt;"wait"),"AT",IF(AIL!$AO134="AI",IF(Sheet1!$E134&lt;AIL!$AN134-200,200,"wait"),0))</f>
        <v>AT</v>
      </c>
      <c r="GJ133" s="10" t="str">
        <f>IF(AND(GJ132&gt;0,GJ132&lt;&gt;"wait"),"AT",IF(AIL!$AO134="AI",IF(Sheet1!$D134&gt;AIL!$AN134+50,50,"wait"),0))</f>
        <v>AT</v>
      </c>
      <c r="GK133" s="10" t="str">
        <f>IF(AND(GK132&gt;0,GK132&lt;&gt;"wait"),"AT",IF(AIL!$AO134="AI",IF(Sheet1!$D134&gt;AIL!$AN134+100,100,"wait"),0))</f>
        <v>wait</v>
      </c>
      <c r="GL133" s="10" t="str">
        <f>IF(AND(GL132&gt;0,GL132&lt;&gt;"wait"),"AT",IF(AIL!$AO134="AI",IF(Sheet1!$D134&gt;AIL!$AN134+150,150,"wait"),0))</f>
        <v>wait</v>
      </c>
      <c r="GM133" s="10" t="str">
        <f>IF(AND(GM132&gt;0,GM132&lt;&gt;"wait"),"AT",IF(AIL!$AO134="AI",IF(Sheet1!$D134&gt;AIL!$AN134+200,200,"wait"),0))</f>
        <v>wait</v>
      </c>
      <c r="GN133" s="10">
        <f t="shared" si="117"/>
        <v>-50</v>
      </c>
      <c r="GP133" s="10" t="str">
        <f>IF(AND(GP132&gt;0,GP132&lt;&gt;"wait"),"AT",IF(AIL!$AQ134="AI",IF(Sheet1!$E134&lt;AIL!$AP134-50,50,"wait"),0))</f>
        <v>AT</v>
      </c>
      <c r="GQ133" s="10" t="str">
        <f>IF(AND(GQ132&gt;0,GQ132&lt;&gt;"wait"),"AT",IF(AIL!$AQ134="AI",IF(Sheet1!$E134&lt;AIL!$AP134-100,100,"wait"),0))</f>
        <v>AT</v>
      </c>
      <c r="GR133" s="10" t="str">
        <f>IF(AND(GR132&gt;0,GR132&lt;&gt;"wait"),"AT",IF(AIL!$AQ134="AI",IF(Sheet1!$E134&lt;AIL!$AP134-150,150,"wait"),0))</f>
        <v>AT</v>
      </c>
      <c r="GS133" s="10" t="str">
        <f>IF(AND(GS132&gt;0,GS132&lt;&gt;"wait"),"AT",IF(AIL!$AQ134="AI",IF(Sheet1!$E134&lt;AIL!$AP134-200,200,"wait"),0))</f>
        <v>AT</v>
      </c>
      <c r="GT133" s="10" t="str">
        <f>IF(AND(GT132&gt;0,GT132&lt;&gt;"wait"),"AT",IF(AIL!$AQ134="AI",IF(Sheet1!$D134&gt;AIL!$AP134+50,50,"wait"),0))</f>
        <v>AT</v>
      </c>
      <c r="GU133" s="10" t="str">
        <f>IF(AND(GU132&gt;0,GU132&lt;&gt;"wait"),"AT",IF(AIL!$AQ134="AI",IF(Sheet1!$D134&gt;AIL!$AP134+100,100,"wait"),0))</f>
        <v>wait</v>
      </c>
      <c r="GV133" s="10" t="str">
        <f>IF(AND(GV132&gt;0,GV132&lt;&gt;"wait"),"AT",IF(AIL!$AQ134="AI",IF(Sheet1!$D134&gt;AIL!$AP134+150,150,"wait"),0))</f>
        <v>wait</v>
      </c>
      <c r="GW133" s="10" t="str">
        <f>IF(AND(GW132&gt;0,GW132&lt;&gt;"wait"),"AT",IF(AIL!$AQ134="AI",IF(Sheet1!$D134&gt;AIL!$AP134+200,200,"wait"),0))</f>
        <v>wait</v>
      </c>
      <c r="GX133" s="10">
        <f t="shared" si="118"/>
        <v>-50</v>
      </c>
      <c r="GZ133" s="10" t="str">
        <f>IF(AND(GZ132&gt;0,GZ132&lt;&gt;"wait"),"AT",IF(AIL!$AS134="AI",IF(Sheet1!$E134&lt;AIL!$AR134-50,50,"wait"),0))</f>
        <v>AT</v>
      </c>
      <c r="HA133" s="10" t="str">
        <f>IF(AND(HA132&gt;0,HA132&lt;&gt;"wait"),"AT",IF(AIL!$AS134="AI",IF(Sheet1!$E134&lt;AIL!$AR134-100,100,"wait"),0))</f>
        <v>AT</v>
      </c>
      <c r="HB133" s="10" t="str">
        <f>IF(AND(HB132&gt;0,HB132&lt;&gt;"wait"),"AT",IF(AIL!$AS134="AI",IF(Sheet1!$E134&lt;AIL!$AR134-150,150,"wait"),0))</f>
        <v>AT</v>
      </c>
      <c r="HC133" s="10" t="str">
        <f>IF(AND(HC132&gt;0,HC132&lt;&gt;"wait"),"AT",IF(AIL!$AS134="AI",IF(Sheet1!$E134&lt;AIL!$AR134-200,200,"wait"),0))</f>
        <v>AT</v>
      </c>
      <c r="HD133" s="10" t="str">
        <f>IF(AND(HD132&gt;0,HD132&lt;&gt;"wait"),"AT",IF(AIL!$AS134="AI",IF(Sheet1!$D134&gt;AIL!$AR134+50,50,"wait"),0))</f>
        <v>AT</v>
      </c>
      <c r="HE133" s="10" t="str">
        <f>IF(AND(HE132&gt;0,HE132&lt;&gt;"wait"),"AT",IF(AIL!$AS134="AI",IF(Sheet1!$D134&gt;AIL!$AR134+100,100,"wait"),0))</f>
        <v>wait</v>
      </c>
      <c r="HF133" s="10" t="str">
        <f>IF(AND(HF132&gt;0,HF132&lt;&gt;"wait"),"AT",IF(AIL!$AS134="AI",IF(Sheet1!$D134&gt;AIL!$AR134+150,150,"wait"),0))</f>
        <v>wait</v>
      </c>
      <c r="HG133" s="10" t="str">
        <f>IF(AND(HG132&gt;0,HG132&lt;&gt;"wait"),"AT",IF(AIL!$AS134="AI",IF(Sheet1!$D134&gt;AIL!$AR134+200,200,"wait"),0))</f>
        <v>wait</v>
      </c>
      <c r="HH133" s="10">
        <f t="shared" si="119"/>
        <v>-50</v>
      </c>
      <c r="HJ133" s="10" t="str">
        <f>IF(AND(HJ132&gt;0,HJ132&lt;&gt;"wait"),"AT",IF(AIL!$AU134="AI",IF(Sheet1!$E134&lt;AIL!$AT134-50,50,"wait"),0))</f>
        <v>AT</v>
      </c>
      <c r="HK133" s="10" t="str">
        <f>IF(AND(HK132&gt;0,HK132&lt;&gt;"wait"),"AT",IF(AIL!$AU134="AI",IF(Sheet1!$E134&lt;AIL!$AT134-100,100,"wait"),0))</f>
        <v>AT</v>
      </c>
      <c r="HL133" s="10" t="str">
        <f>IF(AND(HL132&gt;0,HL132&lt;&gt;"wait"),"AT",IF(AIL!$AU134="AI",IF(Sheet1!$E134&lt;AIL!$AT134-150,150,"wait"),0))</f>
        <v>AT</v>
      </c>
      <c r="HM133" s="10" t="str">
        <f>IF(AND(HM132&gt;0,HM132&lt;&gt;"wait"),"AT",IF(AIL!$AU134="AI",IF(Sheet1!$E134&lt;AIL!$AT134-200,200,"wait"),0))</f>
        <v>AT</v>
      </c>
      <c r="HN133" s="10" t="str">
        <f>IF(AND(HN132&gt;0,HN132&lt;&gt;"wait"),"AT",IF(AIL!$AU134="AI",IF(Sheet1!$D134&gt;AIL!$AT134+50,50,"wait"),0))</f>
        <v>AT</v>
      </c>
      <c r="HO133" s="10" t="str">
        <f>IF(AND(HO132&gt;0,HO132&lt;&gt;"wait"),"AT",IF(AIL!$AU134="AI",IF(Sheet1!$D134&gt;AIL!$AT134+100,100,"wait"),0))</f>
        <v>wait</v>
      </c>
      <c r="HP133" s="10" t="str">
        <f>IF(AND(HP132&gt;0,HP132&lt;&gt;"wait"),"AT",IF(AIL!$AU134="AI",IF(Sheet1!$D134&gt;AIL!$AT134+150,150,"wait"),0))</f>
        <v>wait</v>
      </c>
      <c r="HQ133" s="10" t="str">
        <f>IF(AND(HQ132&gt;0,HQ132&lt;&gt;"wait"),"AT",IF(AIL!$AU134="AI",IF(Sheet1!$D134&gt;AIL!$AT134+200,200,"wait"),0))</f>
        <v>wait</v>
      </c>
      <c r="HR133" s="10">
        <f t="shared" si="120"/>
        <v>-50</v>
      </c>
      <c r="HT133" s="10" t="str">
        <f>IF(AND(HT132&gt;0,HT132&lt;&gt;"wait"),"AT",IF(AIL!$AX134="AI",IF(Sheet1!$E134&lt;AIL!$AW134-50,50,"wait"),0))</f>
        <v>AT</v>
      </c>
      <c r="HU133" s="10" t="str">
        <f>IF(AND(HU132&gt;0,HU132&lt;&gt;"wait"),"AT",IF(AIL!$AX134="AI",IF(Sheet1!$E134&lt;AIL!$AW134-100,100,"wait"),0))</f>
        <v>AT</v>
      </c>
      <c r="HV133" s="10" t="str">
        <f>IF(AND(HV132&gt;0,HV132&lt;&gt;"wait"),"AT",IF(AIL!$AX134="AI",IF(Sheet1!$E134&lt;AIL!$AW134-150,150,"wait"),0))</f>
        <v>wait</v>
      </c>
      <c r="HW133" s="10" t="str">
        <f>IF(AND(HW132&gt;0,HW132&lt;&gt;"wait"),"AT",IF(AIL!$AX134="AI",IF(Sheet1!$E134&lt;AIL!$AW134-200,200,"wait"),0))</f>
        <v>wait</v>
      </c>
      <c r="HX133" s="10" t="str">
        <f>IF(AND(HX132&gt;0,HX132&lt;&gt;"wait"),"AT",IF(AIL!$AX134="AI",IF(Sheet1!$D134&gt;AIL!$AW134+50,50,"wait"),0))</f>
        <v>AT</v>
      </c>
      <c r="HY133" s="10" t="str">
        <f>IF(AND(HY132&gt;0,HY132&lt;&gt;"wait"),"AT",IF(AIL!$AX134="AI",IF(Sheet1!$D134&gt;AIL!$AW134+100,100,"wait"),0))</f>
        <v>AT</v>
      </c>
      <c r="HZ133" s="10" t="str">
        <f>IF(AND(HZ132&gt;0,HZ132&lt;&gt;"wait"),"AT",IF(AIL!$AX134="AI",IF(Sheet1!$D134&gt;AIL!$AW134+150,150,"wait"),0))</f>
        <v>wait</v>
      </c>
      <c r="IA133" s="10" t="str">
        <f>IF(AND(IA132&gt;0,IA132&lt;&gt;"wait"),"AT",IF(AIL!$AX134="AI",IF(Sheet1!$D134&gt;AIL!$AW134+200,200,"wait"),0))</f>
        <v>wait</v>
      </c>
      <c r="IB133" s="10">
        <f t="shared" si="121"/>
        <v>-100</v>
      </c>
      <c r="ID133" s="10" t="str">
        <f>IF(AND(ID132&gt;0,ID132&lt;&gt;"wait"),"AT",IF(AIL!$AZ134="AI",IF(Sheet1!$E134&lt;AIL!$AY134-50,50,"wait"),0))</f>
        <v>AT</v>
      </c>
      <c r="IE133" s="10" t="str">
        <f>IF(AND(IE132&gt;0,IE132&lt;&gt;"wait"),"AT",IF(AIL!$AZ134="AI",IF(Sheet1!$E134&lt;AIL!$AY134-100,100,"wait"),0))</f>
        <v>AT</v>
      </c>
      <c r="IF133" s="10" t="str">
        <f>IF(AND(IF132&gt;0,IF132&lt;&gt;"wait"),"AT",IF(AIL!$AZ134="AI",IF(Sheet1!$E134&lt;AIL!$AY134-150,150,"wait"),0))</f>
        <v>wait</v>
      </c>
      <c r="IG133" s="10" t="str">
        <f>IF(AND(IG132&gt;0,IG132&lt;&gt;"wait"),"AT",IF(AIL!$AZ134="AI",IF(Sheet1!$E134&lt;AIL!$AY134-200,200,"wait"),0))</f>
        <v>wait</v>
      </c>
      <c r="IH133" s="10" t="str">
        <f>IF(AND(IH132&gt;0,IH132&lt;&gt;"wait"),"AT",IF(AIL!$AZ134="AI",IF(Sheet1!$D134&gt;AIL!$AY134+50,50,"wait"),0))</f>
        <v>AT</v>
      </c>
      <c r="II133" s="10" t="str">
        <f>IF(AND(II132&gt;0,II132&lt;&gt;"wait"),"AT",IF(AIL!$AZ134="AI",IF(Sheet1!$D134&gt;AIL!$AY134+100,100,"wait"),0))</f>
        <v>AT</v>
      </c>
      <c r="IJ133" s="10" t="str">
        <f>IF(AND(IJ132&gt;0,IJ132&lt;&gt;"wait"),"AT",IF(AIL!$AZ134="AI",IF(Sheet1!$D134&gt;AIL!$AY134+150,150,"wait"),0))</f>
        <v>wait</v>
      </c>
      <c r="IK133" s="10" t="str">
        <f>IF(AND(IK132&gt;0,IK132&lt;&gt;"wait"),"AT",IF(AIL!$AZ134="AI",IF(Sheet1!$D134&gt;AIL!$AY134+200,200,"wait"),0))</f>
        <v>wait</v>
      </c>
      <c r="IL133" s="10">
        <f t="shared" si="122"/>
        <v>-100</v>
      </c>
      <c r="IN133" s="10" t="str">
        <f>IF(AND(IN132&gt;0,IN132&lt;&gt;"wait"),"AT",IF(AIL!$BB134="AI",IF(Sheet1!$E134&lt;AIL!$BA134-50,50,"wait"),0))</f>
        <v>AT</v>
      </c>
      <c r="IO133" s="10" t="str">
        <f>IF(AND(IO132&gt;0,IO132&lt;&gt;"wait"),"AT",IF(AIL!$BB134="AI",IF(Sheet1!$E134&lt;AIL!$BA134-100,100,"wait"),0))</f>
        <v>AT</v>
      </c>
      <c r="IP133" s="10" t="str">
        <f>IF(AND(IP132&gt;0,IP132&lt;&gt;"wait"),"AT",IF(AIL!$BB134="AI",IF(Sheet1!$E134&lt;AIL!$BA134-150,150,"wait"),0))</f>
        <v>wait</v>
      </c>
      <c r="IQ133" s="10" t="str">
        <f>IF(AND(IQ132&gt;0,IQ132&lt;&gt;"wait"),"AT",IF(AIL!$BB134="AI",IF(Sheet1!$E134&lt;AIL!$BA134-200,200,"wait"),0))</f>
        <v>wait</v>
      </c>
      <c r="IR133" s="10" t="str">
        <f>IF(AND(IR132&gt;0,IR132&lt;&gt;"wait"),"AT",IF(AIL!$BB134="AI",IF(Sheet1!$D134&gt;AIL!$BA134+50,50,"wait"),0))</f>
        <v>AT</v>
      </c>
      <c r="IS133" s="10" t="str">
        <f>IF(AND(IS132&gt;0,IS132&lt;&gt;"wait"),"AT",IF(AIL!$BB134="AI",IF(Sheet1!$D134&gt;AIL!$BA134+100,100,"wait"),0))</f>
        <v>AT</v>
      </c>
      <c r="IT133" s="10" t="str">
        <f>IF(AND(IT132&gt;0,IT132&lt;&gt;"wait"),"AT",IF(AIL!$BB134="AI",IF(Sheet1!$D134&gt;AIL!$BA134+150,150,"wait"),0))</f>
        <v>wait</v>
      </c>
      <c r="IU133" s="10" t="str">
        <f>IF(AND(IU132&gt;0,IU132&lt;&gt;"wait"),"AT",IF(AIL!$BB134="AI",IF(Sheet1!$D134&gt;AIL!$BA134+200,200,"wait"),0))</f>
        <v>wait</v>
      </c>
      <c r="IV133" s="10">
        <f t="shared" si="123"/>
        <v>-100</v>
      </c>
      <c r="IX133" s="10" t="str">
        <f>IF(AND(IX132&gt;0,IX132&lt;&gt;"wait"),"AT",IF(AIL!$BD134="AI",IF(Sheet1!$E134&lt;AIL!$BC134-50,50,"wait"),0))</f>
        <v>AT</v>
      </c>
      <c r="IY133" s="10" t="str">
        <f>IF(AND(IY132&gt;0,IY132&lt;&gt;"wait"),"AT",IF(AIL!$BD134="AI",IF(Sheet1!$E134&lt;AIL!$BC134-100,100,"wait"),0))</f>
        <v>AT</v>
      </c>
      <c r="IZ133" s="10" t="str">
        <f>IF(AND(IZ132&gt;0,IZ132&lt;&gt;"wait"),"AT",IF(AIL!$BD134="AI",IF(Sheet1!$E134&lt;AIL!$BC134-150,150,"wait"),0))</f>
        <v>wait</v>
      </c>
      <c r="JA133" s="10" t="str">
        <f>IF(AND(JA132&gt;0,JA132&lt;&gt;"wait"),"AT",IF(AIL!$BD134="AI",IF(Sheet1!$E134&lt;AIL!$BC134-200,200,"wait"),0))</f>
        <v>wait</v>
      </c>
      <c r="JB133" s="10" t="str">
        <f>IF(AND(JB132&gt;0,JB132&lt;&gt;"wait"),"AT",IF(AIL!$BD134="AI",IF(Sheet1!$D134&gt;AIL!$BC134+50,50,"wait"),0))</f>
        <v>AT</v>
      </c>
      <c r="JC133" s="10" t="str">
        <f>IF(AND(JC132&gt;0,JC132&lt;&gt;"wait"),"AT",IF(AIL!$BD134="AI",IF(Sheet1!$D134&gt;AIL!$BC134+100,100,"wait"),0))</f>
        <v>AT</v>
      </c>
      <c r="JD133" s="10" t="str">
        <f>IF(AND(JD132&gt;0,JD132&lt;&gt;"wait"),"AT",IF(AIL!$BD134="AI",IF(Sheet1!$D134&gt;AIL!$BC134+150,150,"wait"),0))</f>
        <v>wait</v>
      </c>
      <c r="JE133" s="10" t="str">
        <f>IF(AND(JE132&gt;0,JE132&lt;&gt;"wait"),"AT",IF(AIL!$BD134="AI",IF(Sheet1!$D134&gt;AIL!$BC134+200,200,"wait"),0))</f>
        <v>wait</v>
      </c>
      <c r="JF133" s="10">
        <f t="shared" si="124"/>
        <v>-100</v>
      </c>
      <c r="JH133" s="10" t="str">
        <f>IF(AND(JH132&gt;0,JH132&lt;&gt;"wait"),"AT",IF(AIL!$BF134="AI",IF(Sheet1!$E134&lt;AIL!$BE134-50,50,"wait"),0))</f>
        <v>AT</v>
      </c>
      <c r="JI133" s="10" t="str">
        <f>IF(AND(JI132&gt;0,JI132&lt;&gt;"wait"),"AT",IF(AIL!$BF134="AI",IF(Sheet1!$E134&lt;AIL!$BE134-100,100,"wait"),0))</f>
        <v>AT</v>
      </c>
      <c r="JJ133" s="10" t="str">
        <f>IF(AND(JJ132&gt;0,JJ132&lt;&gt;"wait"),"AT",IF(AIL!$BF134="AI",IF(Sheet1!$E134&lt;AIL!$BE134-150,150,"wait"),0))</f>
        <v>wait</v>
      </c>
      <c r="JK133" s="10" t="str">
        <f>IF(AND(JK132&gt;0,JK132&lt;&gt;"wait"),"AT",IF(AIL!$BF134="AI",IF(Sheet1!$E134&lt;AIL!$BE134-200,200,"wait"),0))</f>
        <v>wait</v>
      </c>
      <c r="JL133" s="10" t="str">
        <f>IF(AND(JL132&gt;0,JL132&lt;&gt;"wait"),"AT",IF(AIL!$BF134="AI",IF(Sheet1!$D134&gt;AIL!$BE134+50,50,"wait"),0))</f>
        <v>AT</v>
      </c>
      <c r="JM133" s="10" t="str">
        <f>IF(AND(JM132&gt;0,JM132&lt;&gt;"wait"),"AT",IF(AIL!$BF134="AI",IF(Sheet1!$D134&gt;AIL!$BE134+100,100,"wait"),0))</f>
        <v>AT</v>
      </c>
      <c r="JN133" s="10" t="str">
        <f>IF(AND(JN132&gt;0,JN132&lt;&gt;"wait"),"AT",IF(AIL!$BF134="AI",IF(Sheet1!$D134&gt;AIL!$BE134+150,150,"wait"),0))</f>
        <v>wait</v>
      </c>
      <c r="JO133" s="10" t="str">
        <f>IF(AND(JO132&gt;0,JO132&lt;&gt;"wait"),"AT",IF(AIL!$BF134="AI",IF(Sheet1!$D134&gt;AIL!$BE134+200,200,"wait"),0))</f>
        <v>wait</v>
      </c>
      <c r="JP133" s="10">
        <f t="shared" si="125"/>
        <v>-100</v>
      </c>
      <c r="JR133" s="10" t="str">
        <f>IF(AND(JR132&gt;0,JR132&lt;&gt;"wait"),"AT",IF(AIL!$BH134="AI",IF(Sheet1!$E134&lt;AIL!$BG134-50,50,"wait"),0))</f>
        <v>AT</v>
      </c>
      <c r="JS133" s="10" t="str">
        <f>IF(AND(JS132&gt;0,JS132&lt;&gt;"wait"),"AT",IF(AIL!$BH134="AI",IF(Sheet1!$E134&lt;AIL!$BG134-100,100,"wait"),0))</f>
        <v>AT</v>
      </c>
      <c r="JT133" s="10" t="str">
        <f>IF(AND(JT132&gt;0,JT132&lt;&gt;"wait"),"AT",IF(AIL!$BH134="AI",IF(Sheet1!$E134&lt;AIL!$BG134-150,150,"wait"),0))</f>
        <v>wait</v>
      </c>
      <c r="JU133" s="10" t="str">
        <f>IF(AND(JU132&gt;0,JU132&lt;&gt;"wait"),"AT",IF(AIL!$BH134="AI",IF(Sheet1!$E134&lt;AIL!$BG134-200,200,"wait"),0))</f>
        <v>wait</v>
      </c>
      <c r="JV133" s="10" t="str">
        <f>IF(AND(JV132&gt;0,JV132&lt;&gt;"wait"),"AT",IF(AIL!$BH134="AI",IF(Sheet1!$D134&gt;AIL!$BG134+50,50,"wait"),0))</f>
        <v>AT</v>
      </c>
      <c r="JW133" s="10" t="str">
        <f>IF(AND(JW132&gt;0,JW132&lt;&gt;"wait"),"AT",IF(AIL!$BH134="AI",IF(Sheet1!$D134&gt;AIL!$BG134+100,100,"wait"),0))</f>
        <v>wait</v>
      </c>
      <c r="JX133" s="10" t="str">
        <f>IF(AND(JX132&gt;0,JX132&lt;&gt;"wait"),"AT",IF(AIL!$BH134="AI",IF(Sheet1!$D134&gt;AIL!$BG134+150,150,"wait"),0))</f>
        <v>wait</v>
      </c>
      <c r="JY133" s="10" t="str">
        <f>IF(AND(JY132&gt;0,JY132&lt;&gt;"wait"),"AT",IF(AIL!$BH134="AI",IF(Sheet1!$D134&gt;AIL!$BG134+200,200,"wait"),0))</f>
        <v>wait</v>
      </c>
      <c r="JZ133" s="10">
        <f t="shared" si="126"/>
        <v>-50</v>
      </c>
      <c r="KB133" s="10" t="str">
        <f>IF(AND(KB132&gt;0,KB132&lt;&gt;"wait"),"AT",IF(AIL!$BJ134="AI",IF(Sheet1!$E134&lt;AIL!$BI134-50,50,"wait"),0))</f>
        <v>AT</v>
      </c>
      <c r="KC133" s="10" t="str">
        <f>IF(AND(KC132&gt;0,KC132&lt;&gt;"wait"),"AT",IF(AIL!$BJ134="AI",IF(Sheet1!$E134&lt;AIL!$BI134-100,100,"wait"),0))</f>
        <v>AT</v>
      </c>
      <c r="KD133" s="10" t="str">
        <f>IF(AND(KD132&gt;0,KD132&lt;&gt;"wait"),"AT",IF(AIL!$BJ134="AI",IF(Sheet1!$E134&lt;AIL!$BI134-150,150,"wait"),0))</f>
        <v>wait</v>
      </c>
      <c r="KE133" s="10" t="str">
        <f>IF(AND(KE132&gt;0,KE132&lt;&gt;"wait"),"AT",IF(AIL!$BJ134="AI",IF(Sheet1!$E134&lt;AIL!$BI134-200,200,"wait"),0))</f>
        <v>wait</v>
      </c>
      <c r="KF133" s="10" t="str">
        <f>IF(AND(KF132&gt;0,KF132&lt;&gt;"wait"),"AT",IF(AIL!$BJ134="AI",IF(Sheet1!$D134&gt;AIL!$BI134+50,50,"wait"),0))</f>
        <v>AT</v>
      </c>
      <c r="KG133" s="10" t="str">
        <f>IF(AND(KG132&gt;0,KG132&lt;&gt;"wait"),"AT",IF(AIL!$BJ134="AI",IF(Sheet1!$D134&gt;AIL!$BI134+100,100,"wait"),0))</f>
        <v>AT</v>
      </c>
      <c r="KH133" s="10" t="str">
        <f>IF(AND(KH132&gt;0,KH132&lt;&gt;"wait"),"AT",IF(AIL!$BJ134="AI",IF(Sheet1!$D134&gt;AIL!$BI134+150,150,"wait"),0))</f>
        <v>wait</v>
      </c>
      <c r="KI133" s="10" t="str">
        <f>IF(AND(KI132&gt;0,KI132&lt;&gt;"wait"),"AT",IF(AIL!$BJ134="AI",IF(Sheet1!$D134&gt;AIL!$BI134+200,200,"wait"),0))</f>
        <v>wait</v>
      </c>
      <c r="KJ133" s="10">
        <f t="shared" si="127"/>
        <v>-100</v>
      </c>
      <c r="KL133" s="10" t="str">
        <f>IF(AND(KL132&gt;0,KL132&lt;&gt;"wait"),"AT",IF(AIL!$BL134="AI",IF(Sheet1!$E134&lt;AIL!$BK134-50,50,"wait"),0))</f>
        <v>AT</v>
      </c>
      <c r="KM133" s="10" t="str">
        <f>IF(AND(KM132&gt;0,KM132&lt;&gt;"wait"),"AT",IF(AIL!$BL134="AI",IF(Sheet1!$E134&lt;AIL!$BK134-100,100,"wait"),0))</f>
        <v>wait</v>
      </c>
      <c r="KN133" s="10" t="str">
        <f>IF(AND(KN132&gt;0,KN132&lt;&gt;"wait"),"AT",IF(AIL!$BL134="AI",IF(Sheet1!$E134&lt;AIL!$BK134-150,150,"wait"),0))</f>
        <v>wait</v>
      </c>
      <c r="KO133" s="10" t="str">
        <f>IF(AND(KO132&gt;0,KO132&lt;&gt;"wait"),"AT",IF(AIL!$BL134="AI",IF(Sheet1!$E134&lt;AIL!$BK134-200,200,"wait"),0))</f>
        <v>wait</v>
      </c>
      <c r="KP133" s="10" t="str">
        <f>IF(AND(KP132&gt;0,KP132&lt;&gt;"wait"),"AT",IF(AIL!$BL134="AI",IF(Sheet1!$D134&gt;AIL!$BK134+50,50,"wait"),0))</f>
        <v>AT</v>
      </c>
      <c r="KQ133" s="10" t="str">
        <f>IF(AND(KQ132&gt;0,KQ132&lt;&gt;"wait"),"AT",IF(AIL!$BL134="AI",IF(Sheet1!$D134&gt;AIL!$BK134+100,100,"wait"),0))</f>
        <v>AT</v>
      </c>
      <c r="KR133" s="10" t="str">
        <f>IF(AND(KR132&gt;0,KR132&lt;&gt;"wait"),"AT",IF(AIL!$BL134="AI",IF(Sheet1!$D134&gt;AIL!$BK134+150,150,"wait"),0))</f>
        <v>AT</v>
      </c>
      <c r="KS133" s="10" t="str">
        <f>IF(AND(KS132&gt;0,KS132&lt;&gt;"wait"),"AT",IF(AIL!$BL134="AI",IF(Sheet1!$D134&gt;AIL!$BK134+200,200,"wait"),0))</f>
        <v>wait</v>
      </c>
      <c r="KT133" s="10">
        <f t="shared" si="128"/>
        <v>-150</v>
      </c>
      <c r="KV133" s="10" t="str">
        <f>IF(AND(KV132&gt;0,KV132&lt;&gt;"wait"),"AT",IF(AIL!$BN134="AI",IF(Sheet1!$E134&lt;AIL!$BM134-50,50,"wait"),0))</f>
        <v>AT</v>
      </c>
      <c r="KW133" s="10" t="str">
        <f>IF(AND(KW132&gt;0,KW132&lt;&gt;"wait"),"AT",IF(AIL!$BN134="AI",IF(Sheet1!$E134&lt;AIL!$BM134-100,100,"wait"),0))</f>
        <v>wait</v>
      </c>
      <c r="KX133" s="10" t="str">
        <f>IF(AND(KX132&gt;0,KX132&lt;&gt;"wait"),"AT",IF(AIL!$BN134="AI",IF(Sheet1!$E134&lt;AIL!$BM134-150,150,"wait"),0))</f>
        <v>wait</v>
      </c>
      <c r="KY133" s="10" t="str">
        <f>IF(AND(KY132&gt;0,KY132&lt;&gt;"wait"),"AT",IF(AIL!$BN134="AI",IF(Sheet1!$E134&lt;AIL!$BM134-200,200,"wait"),0))</f>
        <v>wait</v>
      </c>
      <c r="KZ133" s="10" t="str">
        <f>IF(AND(KZ132&gt;0,KZ132&lt;&gt;"wait"),"AT",IF(AIL!$BN134="AI",IF(Sheet1!$D134&gt;AIL!$BM134+50,50,"wait"),0))</f>
        <v>AT</v>
      </c>
      <c r="LA133" s="10" t="str">
        <f>IF(AND(LA132&gt;0,LA132&lt;&gt;"wait"),"AT",IF(AIL!$BN134="AI",IF(Sheet1!$D134&gt;AIL!$BM134+100,100,"wait"),0))</f>
        <v>AT</v>
      </c>
      <c r="LB133" s="10" t="str">
        <f>IF(AND(LB132&gt;0,LB132&lt;&gt;"wait"),"AT",IF(AIL!$BN134="AI",IF(Sheet1!$D134&gt;AIL!$BM134+150,150,"wait"),0))</f>
        <v>AT</v>
      </c>
      <c r="LC133" s="10" t="str">
        <f>IF(AND(LC132&gt;0,LC132&lt;&gt;"wait"),"AT",IF(AIL!$BN134="AI",IF(Sheet1!$D134&gt;AIL!$BM134+200,200,"wait"),0))</f>
        <v>wait</v>
      </c>
      <c r="LD133" s="10">
        <f t="shared" si="129"/>
        <v>-150</v>
      </c>
      <c r="LF133" s="10" t="str">
        <f>IF(AND(LF132&gt;0,LF132&lt;&gt;"wait"),"AT",IF(AIL!$BP134="AI",IF(Sheet1!$E134&lt;AIL!$BO134-50,50,"wait"),0))</f>
        <v>AT</v>
      </c>
      <c r="LG133" s="10" t="str">
        <f>IF(AND(LG132&gt;0,LG132&lt;&gt;"wait"),"AT",IF(AIL!$BP134="AI",IF(Sheet1!$E134&lt;AIL!$BO134-100,100,"wait"),0))</f>
        <v>wait</v>
      </c>
      <c r="LH133" s="10" t="str">
        <f>IF(AND(LH132&gt;0,LH132&lt;&gt;"wait"),"AT",IF(AIL!$BP134="AI",IF(Sheet1!$E134&lt;AIL!$BO134-150,150,"wait"),0))</f>
        <v>wait</v>
      </c>
      <c r="LI133" s="10" t="str">
        <f>IF(AND(LI132&gt;0,LI132&lt;&gt;"wait"),"AT",IF(AIL!$BP134="AI",IF(Sheet1!$E134&lt;AIL!$BO134-200,200,"wait"),0))</f>
        <v>wait</v>
      </c>
      <c r="LJ133" s="10" t="str">
        <f>IF(AND(LJ132&gt;0,LJ132&lt;&gt;"wait"),"AT",IF(AIL!$BP134="AI",IF(Sheet1!$D134&gt;AIL!$BO134+50,50,"wait"),0))</f>
        <v>AT</v>
      </c>
      <c r="LK133" s="10" t="str">
        <f>IF(AND(LK132&gt;0,LK132&lt;&gt;"wait"),"AT",IF(AIL!$BP134="AI",IF(Sheet1!$D134&gt;AIL!$BO134+100,100,"wait"),0))</f>
        <v>AT</v>
      </c>
      <c r="LL133" s="10" t="str">
        <f>IF(AND(LL132&gt;0,LL132&lt;&gt;"wait"),"AT",IF(AIL!$BP134="AI",IF(Sheet1!$D134&gt;AIL!$BO134+150,150,"wait"),0))</f>
        <v>AT</v>
      </c>
      <c r="LM133" s="10" t="str">
        <f>IF(AND(LM132&gt;0,LM132&lt;&gt;"wait"),"AT",IF(AIL!$BP134="AI",IF(Sheet1!$D134&gt;AIL!$BO134+200,200,"wait"),0))</f>
        <v>wait</v>
      </c>
      <c r="LN133" s="10">
        <f t="shared" si="130"/>
        <v>-150</v>
      </c>
      <c r="LP133" s="10" t="str">
        <f>IF(AND(LP132&gt;0,LP132&lt;&gt;"wait"),"AT",IF(AIL!$BR134="AI",IF(Sheet1!$E134&lt;AIL!$BQ134-50,50,"wait"),0))</f>
        <v>AT</v>
      </c>
      <c r="LQ133" s="10" t="str">
        <f>IF(AND(LQ132&gt;0,LQ132&lt;&gt;"wait"),"AT",IF(AIL!$BR134="AI",IF(Sheet1!$E134&lt;AIL!$BQ134-100,100,"wait"),0))</f>
        <v>wait</v>
      </c>
      <c r="LR133" s="10" t="str">
        <f>IF(AND(LR132&gt;0,LR132&lt;&gt;"wait"),"AT",IF(AIL!$BR134="AI",IF(Sheet1!$E134&lt;AIL!$BQ134-150,150,"wait"),0))</f>
        <v>wait</v>
      </c>
      <c r="LS133" s="10" t="str">
        <f>IF(AND(LS132&gt;0,LS132&lt;&gt;"wait"),"AT",IF(AIL!$BR134="AI",IF(Sheet1!$E134&lt;AIL!$BQ134-200,200,"wait"),0))</f>
        <v>wait</v>
      </c>
      <c r="LT133" s="10" t="str">
        <f>IF(AND(LT132&gt;0,LT132&lt;&gt;"wait"),"AT",IF(AIL!$BR134="AI",IF(Sheet1!$D134&gt;AIL!$BQ134+50,50,"wait"),0))</f>
        <v>AT</v>
      </c>
      <c r="LU133" s="10" t="str">
        <f>IF(AND(LU132&gt;0,LU132&lt;&gt;"wait"),"AT",IF(AIL!$BR134="AI",IF(Sheet1!$D134&gt;AIL!$BQ134+100,100,"wait"),0))</f>
        <v>AT</v>
      </c>
      <c r="LV133" s="10" t="str">
        <f>IF(AND(LV132&gt;0,LV132&lt;&gt;"wait"),"AT",IF(AIL!$BR134="AI",IF(Sheet1!$D134&gt;AIL!$BQ134+150,150,"wait"),0))</f>
        <v>AT</v>
      </c>
      <c r="LW133" s="10" t="str">
        <f>IF(AND(LW132&gt;0,LW132&lt;&gt;"wait"),"AT",IF(AIL!$BR134="AI",IF(Sheet1!$D134&gt;AIL!$BQ134+200,200,"wait"),0))</f>
        <v>wait</v>
      </c>
      <c r="LX133" s="10">
        <f t="shared" si="131"/>
        <v>-150</v>
      </c>
    </row>
    <row r="134" spans="1:336" x14ac:dyDescent="0.3">
      <c r="A134" t="str">
        <f>Sheet1!B134</f>
        <v>03/01 11:27</v>
      </c>
      <c r="B134">
        <f>Sheet1!D134</f>
        <v>29218</v>
      </c>
      <c r="C134">
        <f>Sheet1!E134</f>
        <v>29194</v>
      </c>
      <c r="E134">
        <f>MAX($B134:$B$162)</f>
        <v>29241</v>
      </c>
      <c r="F134">
        <f>MIN($C134:$C$162)</f>
        <v>29134</v>
      </c>
      <c r="H134" s="8" t="str">
        <f>IF(AND(H133&gt;0,H133&lt;&gt;"wait"),"AT",IF(AIL!$D135="AI",IF(Sheet1!$E135&lt;AIL!$C135-50,50,"wait"),0))</f>
        <v>AT</v>
      </c>
      <c r="I134" s="8" t="str">
        <f>IF(AND(I133&gt;0,I133&lt;&gt;"wait"),"AT",IF(AIL!$D135="AI",IF(Sheet1!$E135&lt;AIL!$C135-100,100,"wait"),0))</f>
        <v>AT</v>
      </c>
      <c r="J134" s="8" t="str">
        <f>IF(AND(J133&gt;0,J133&lt;&gt;"wait"),"AT",IF(AIL!$D135="AI",IF(Sheet1!$E135&lt;AIL!$C135-150,150,"wait"),0))</f>
        <v>AT</v>
      </c>
      <c r="K134" s="8" t="str">
        <f>IF(AND(K133&gt;0,K133&lt;&gt;"wait"),"AT",IF(AIL!$D135="AI",IF(Sheet1!$E135&lt;AIL!$C135-200,200,"wait"),0))</f>
        <v>AT</v>
      </c>
      <c r="L134" s="8" t="str">
        <f>IF(AND(L133&gt;0,L133&lt;&gt;"wait"),"AT",IF(AIL!$D135="AI",IF(Sheet1!$D135&gt;AIL!$C135+50,50,"wait"),0))</f>
        <v>AT</v>
      </c>
      <c r="M134" s="8" t="str">
        <f>IF(AND(M133&gt;0,M133&lt;&gt;"wait"),"AT",IF(AIL!$D135="AI",IF(Sheet1!$D135&gt;AIL!$C135+100,100,"wait"),0))</f>
        <v>wait</v>
      </c>
      <c r="N134" s="8" t="str">
        <f>IF(AND(N133&gt;0,N133&lt;&gt;"wait"),"AT",IF(AIL!$D135="AI",IF(Sheet1!$D135&gt;AIL!$C135+150,150,"wait"),0))</f>
        <v>wait</v>
      </c>
      <c r="O134" s="8" t="str">
        <f>IF(AND(O133&gt;0,O133&lt;&gt;"wait"),"AT",IF(AIL!$D135="AI",IF(Sheet1!$D135&gt;AIL!$C135+200,200,"wait"),0))</f>
        <v>wait</v>
      </c>
      <c r="P134" s="8">
        <f t="shared" si="132"/>
        <v>-50</v>
      </c>
      <c r="R134" s="8" t="str">
        <f>IF(AND(R133&gt;0,R133&lt;&gt;"wait"),"AT",IF(AIL!$F135="AI",IF(Sheet1!$E135&lt;AIL!$E135-50,50,"wait"),0))</f>
        <v>AT</v>
      </c>
      <c r="S134" s="8" t="str">
        <f>IF(AND(S133&gt;0,S133&lt;&gt;"wait"),"AT",IF(AIL!$F135="AI",IF(Sheet1!$E135&lt;AIL!$E135-100,100,"wait"),0))</f>
        <v>AT</v>
      </c>
      <c r="T134" s="8" t="str">
        <f>IF(AND(T133&gt;0,T133&lt;&gt;"wait"),"AT",IF(AIL!$F135="AI",IF(Sheet1!$E135&lt;AIL!$E135-150,150,"wait"),0))</f>
        <v>AT</v>
      </c>
      <c r="U134" s="8" t="str">
        <f>IF(AND(U133&gt;0,U133&lt;&gt;"wait"),"AT",IF(AIL!$F135="AI",IF(Sheet1!$E135&lt;AIL!$E135-200,200,"wait"),0))</f>
        <v>AT</v>
      </c>
      <c r="V134" s="8" t="str">
        <f>IF(AND(V133&gt;0,V133&lt;&gt;"wait"),"AT",IF(AIL!$F135="AI",IF(Sheet1!$D135&gt;AIL!$E135+50,50,"wait"),0))</f>
        <v>AT</v>
      </c>
      <c r="W134" s="8" t="str">
        <f>IF(AND(W133&gt;0,W133&lt;&gt;"wait"),"AT",IF(AIL!$F135="AI",IF(Sheet1!$D135&gt;AIL!$E135+100,100,"wait"),0))</f>
        <v>wait</v>
      </c>
      <c r="X134" s="8" t="str">
        <f>IF(AND(X133&gt;0,X133&lt;&gt;"wait"),"AT",IF(AIL!$F135="AI",IF(Sheet1!$D135&gt;AIL!$E135+150,150,"wait"),0))</f>
        <v>wait</v>
      </c>
      <c r="Y134" s="8" t="str">
        <f>IF(AND(Y133&gt;0,Y133&lt;&gt;"wait"),"AT",IF(AIL!$F135="AI",IF(Sheet1!$D135&gt;AIL!$E135+200,200,"wait"),0))</f>
        <v>wait</v>
      </c>
      <c r="Z134" s="8">
        <f t="shared" si="133"/>
        <v>-50</v>
      </c>
      <c r="AB134" s="8" t="str">
        <f>IF(AND(AB133&gt;0,AB133&lt;&gt;"wait"),"AT",IF(AIL!$H135="AI",IF(Sheet1!$E135&lt;AIL!$G135-50,50,"wait"),0))</f>
        <v>AT</v>
      </c>
      <c r="AC134" s="8" t="str">
        <f>IF(AND(AC133&gt;0,AC133&lt;&gt;"wait"),"AT",IF(AIL!$H135="AI",IF(Sheet1!$E135&lt;AIL!$G135-100,100,"wait"),0))</f>
        <v>AT</v>
      </c>
      <c r="AD134" s="8" t="str">
        <f>IF(AND(AD133&gt;0,AD133&lt;&gt;"wait"),"AT",IF(AIL!$H135="AI",IF(Sheet1!$E135&lt;AIL!$G135-150,150,"wait"),0))</f>
        <v>AT</v>
      </c>
      <c r="AE134" s="8" t="str">
        <f>IF(AND(AE133&gt;0,AE133&lt;&gt;"wait"),"AT",IF(AIL!$H135="AI",IF(Sheet1!$E135&lt;AIL!$G135-200,200,"wait"),0))</f>
        <v>AT</v>
      </c>
      <c r="AF134" s="8" t="str">
        <f>IF(AND(AF133&gt;0,AF133&lt;&gt;"wait"),"AT",IF(AIL!$H135="AI",IF(Sheet1!$D135&gt;AIL!$G135+50,50,"wait"),0))</f>
        <v>AT</v>
      </c>
      <c r="AG134" s="8" t="str">
        <f>IF(AND(AG133&gt;0,AG133&lt;&gt;"wait"),"AT",IF(AIL!$H135="AI",IF(Sheet1!$D135&gt;AIL!$G135+100,100,"wait"),0))</f>
        <v>wait</v>
      </c>
      <c r="AH134" s="8" t="str">
        <f>IF(AND(AH133&gt;0,AH133&lt;&gt;"wait"),"AT",IF(AIL!$H135="AI",IF(Sheet1!$D135&gt;AIL!$G135+150,150,"wait"),0))</f>
        <v>wait</v>
      </c>
      <c r="AI134" s="8" t="str">
        <f>IF(AND(AI133&gt;0,AI133&lt;&gt;"wait"),"AT",IF(AIL!$H135="AI",IF(Sheet1!$D135&gt;AIL!$G135+200,200,"wait"),0))</f>
        <v>wait</v>
      </c>
      <c r="AJ134" s="8">
        <f t="shared" si="134"/>
        <v>-50</v>
      </c>
      <c r="AL134" s="8" t="str">
        <f>IF(AND(AL133&gt;0,AL133&lt;&gt;"wait"),"AT",IF(AIL!$J135="AI",IF(Sheet1!$E135&lt;AIL!$I135-50,50,"wait"),0))</f>
        <v>AT</v>
      </c>
      <c r="AM134" s="8" t="str">
        <f>IF(AND(AM133&gt;0,AM133&lt;&gt;"wait"),"AT",IF(AIL!$J135="AI",IF(Sheet1!$E135&lt;AIL!$I135-100,100,"wait"),0))</f>
        <v>AT</v>
      </c>
      <c r="AN134" s="8" t="str">
        <f>IF(AND(AN133&gt;0,AN133&lt;&gt;"wait"),"AT",IF(AIL!$J135="AI",IF(Sheet1!$E135&lt;AIL!$I135-150,150,"wait"),0))</f>
        <v>AT</v>
      </c>
      <c r="AO134" s="8" t="str">
        <f>IF(AND(AO133&gt;0,AO133&lt;&gt;"wait"),"AT",IF(AIL!$J135="AI",IF(Sheet1!$E135&lt;AIL!$I135-200,200,"wait"),0))</f>
        <v>AT</v>
      </c>
      <c r="AP134" s="8" t="str">
        <f>IF(AND(AP133&gt;0,AP133&lt;&gt;"wait"),"AT",IF(AIL!$J135="AI",IF(Sheet1!$D135&gt;AIL!$I135+50,50,"wait"),0))</f>
        <v>AT</v>
      </c>
      <c r="AQ134" s="8" t="str">
        <f>IF(AND(AQ133&gt;0,AQ133&lt;&gt;"wait"),"AT",IF(AIL!$J135="AI",IF(Sheet1!$D135&gt;AIL!$I135+100,100,"wait"),0))</f>
        <v>wait</v>
      </c>
      <c r="AR134" s="8" t="str">
        <f>IF(AND(AR133&gt;0,AR133&lt;&gt;"wait"),"AT",IF(AIL!$J135="AI",IF(Sheet1!$D135&gt;AIL!$I135+150,150,"wait"),0))</f>
        <v>wait</v>
      </c>
      <c r="AS134" s="8" t="str">
        <f>IF(AND(AS133&gt;0,AS133&lt;&gt;"wait"),"AT",IF(AIL!$J135="AI",IF(Sheet1!$D135&gt;AIL!$I135+200,200,"wait"),0))</f>
        <v>wait</v>
      </c>
      <c r="AT134" s="8">
        <f t="shared" si="135"/>
        <v>-50</v>
      </c>
      <c r="AU134" s="8"/>
      <c r="AV134" s="8" t="str">
        <f>IF(AND(AV133&gt;0,AV133&lt;&gt;"wait"),"AT",IF(AIL!$L135="AI",IF(Sheet1!$E135&lt;AIL!$K135-50,50,"wait"),0))</f>
        <v>AT</v>
      </c>
      <c r="AW134" s="8" t="str">
        <f>IF(AND(AW133&gt;0,AW133&lt;&gt;"wait"),"AT",IF(AIL!$L135="AI",IF(Sheet1!$E135&lt;AIL!$K135-100,100,"wait"),0))</f>
        <v>AT</v>
      </c>
      <c r="AX134" s="8" t="str">
        <f>IF(AND(AX133&gt;0,AX133&lt;&gt;"wait"),"AT",IF(AIL!$L135="AI",IF(Sheet1!$E135&lt;AIL!$K135-150,150,"wait"),0))</f>
        <v>AT</v>
      </c>
      <c r="AY134" s="8" t="str">
        <f>IF(AND(AY133&gt;0,AY133&lt;&gt;"wait"),"AT",IF(AIL!$L135="AI",IF(Sheet1!$E135&lt;AIL!$K135-200,200,"wait"),0))</f>
        <v>AT</v>
      </c>
      <c r="AZ134" s="8" t="str">
        <f>IF(AND(AZ133&gt;0,AZ133&lt;&gt;"wait"),"AT",IF(AIL!$L135="AI",IF(Sheet1!$D135&gt;AIL!$K135+50,50,"wait"),0))</f>
        <v>AT</v>
      </c>
      <c r="BA134" s="8" t="str">
        <f>IF(AND(BA133&gt;0,BA133&lt;&gt;"wait"),"AT",IF(AIL!$L135="AI",IF(Sheet1!$D135&gt;AIL!$K135+100,100,"wait"),0))</f>
        <v>wait</v>
      </c>
      <c r="BB134" s="8" t="str">
        <f>IF(AND(BB133&gt;0,BB133&lt;&gt;"wait"),"AT",IF(AIL!$L135="AI",IF(Sheet1!$D135&gt;AIL!$K135+150,150,"wait"),0))</f>
        <v>wait</v>
      </c>
      <c r="BC134" s="8" t="str">
        <f>IF(AND(BC133&gt;0,BC133&lt;&gt;"wait"),"AT",IF(AIL!$L135="AI",IF(Sheet1!$D135&gt;AIL!$K135+200,200,"wait"),0))</f>
        <v>wait</v>
      </c>
      <c r="BD134" s="8">
        <f t="shared" si="136"/>
        <v>-50</v>
      </c>
      <c r="BE134" s="8"/>
      <c r="BF134" s="8" t="str">
        <f>IF(AND(BF133&gt;0,BF133&lt;&gt;"wait"),"AT",IF(AIL!$N135="AI",IF(Sheet1!$E135&lt;AIL!$M135-50,50,"wait"),0))</f>
        <v>AT</v>
      </c>
      <c r="BG134" s="8" t="str">
        <f>IF(AND(BG133&gt;0,BG133&lt;&gt;"wait"),"AT",IF(AIL!$N135="AI",IF(Sheet1!$E135&lt;AIL!$M135-100,100,"wait"),0))</f>
        <v>AT</v>
      </c>
      <c r="BH134" s="8" t="str">
        <f>IF(AND(BH133&gt;0,BH133&lt;&gt;"wait"),"AT",IF(AIL!$N135="AI",IF(Sheet1!$E135&lt;AIL!$M135-150,150,"wait"),0))</f>
        <v>AT</v>
      </c>
      <c r="BI134" s="8" t="str">
        <f>IF(AND(BI133&gt;0,BI133&lt;&gt;"wait"),"AT",IF(AIL!$N135="AI",IF(Sheet1!$E135&lt;AIL!$M135-200,200,"wait"),0))</f>
        <v>AT</v>
      </c>
      <c r="BJ134" s="8" t="str">
        <f>IF(AND(BJ133&gt;0,BJ133&lt;&gt;"wait"),"AT",IF(AIL!$N135="AI",IF(Sheet1!$D135&gt;AIL!$M135+50,50,"wait"),0))</f>
        <v>AT</v>
      </c>
      <c r="BK134" s="8" t="str">
        <f>IF(AND(BK133&gt;0,BK133&lt;&gt;"wait"),"AT",IF(AIL!$N135="AI",IF(Sheet1!$D135&gt;AIL!$M135+100,100,"wait"),0))</f>
        <v>wait</v>
      </c>
      <c r="BL134" s="8" t="str">
        <f>IF(AND(BL133&gt;0,BL133&lt;&gt;"wait"),"AT",IF(AIL!$N135="AI",IF(Sheet1!$D135&gt;AIL!$M135+150,150,"wait"),0))</f>
        <v>wait</v>
      </c>
      <c r="BM134" s="8" t="str">
        <f>IF(AND(BM133&gt;0,BM133&lt;&gt;"wait"),"AT",IF(AIL!$N135="AI",IF(Sheet1!$D135&gt;AIL!$M135+200,200,"wait"),0))</f>
        <v>wait</v>
      </c>
      <c r="BN134" s="8">
        <f t="shared" si="137"/>
        <v>-50</v>
      </c>
      <c r="BO134" s="8"/>
      <c r="BP134" s="8" t="str">
        <f>IF(AND(BP133&gt;0,BP133&lt;&gt;"wait"),"AT",IF(AIL!$P135="AI",IF(Sheet1!$E135&lt;AIL!$O135-50,50,"wait"),0))</f>
        <v>AT</v>
      </c>
      <c r="BQ134" s="8" t="str">
        <f>IF(AND(BQ133&gt;0,BQ133&lt;&gt;"wait"),"AT",IF(AIL!$P135="AI",IF(Sheet1!$E135&lt;AIL!$O135-100,100,"wait"),0))</f>
        <v>AT</v>
      </c>
      <c r="BR134" s="8" t="str">
        <f>IF(AND(BR133&gt;0,BR133&lt;&gt;"wait"),"AT",IF(AIL!$P135="AI",IF(Sheet1!$E135&lt;AIL!$O135-150,150,"wait"),0))</f>
        <v>AT</v>
      </c>
      <c r="BS134" s="8" t="str">
        <f>IF(AND(BS133&gt;0,BS133&lt;&gt;"wait"),"AT",IF(AIL!$P135="AI",IF(Sheet1!$E135&lt;AIL!$O135-200,200,"wait"),0))</f>
        <v>AT</v>
      </c>
      <c r="BT134" s="8" t="str">
        <f>IF(AND(BT133&gt;0,BT133&lt;&gt;"wait"),"AT",IF(AIL!$P135="AI",IF(Sheet1!$D135&gt;AIL!$O135+50,50,"wait"),0))</f>
        <v>AT</v>
      </c>
      <c r="BU134" s="8" t="str">
        <f>IF(AND(BU133&gt;0,BU133&lt;&gt;"wait"),"AT",IF(AIL!$P135="AI",IF(Sheet1!$D135&gt;AIL!$O135+100,100,"wait"),0))</f>
        <v>wait</v>
      </c>
      <c r="BV134" s="8" t="str">
        <f>IF(AND(BV133&gt;0,BV133&lt;&gt;"wait"),"AT",IF(AIL!$P135="AI",IF(Sheet1!$D135&gt;AIL!$O135+150,150,"wait"),0))</f>
        <v>wait</v>
      </c>
      <c r="BW134" s="8" t="str">
        <f>IF(AND(BW133&gt;0,BW133&lt;&gt;"wait"),"AT",IF(AIL!$P135="AI",IF(Sheet1!$D135&gt;AIL!$O135+200,200,"wait"),0))</f>
        <v>wait</v>
      </c>
      <c r="BX134" s="8">
        <f t="shared" si="138"/>
        <v>-50</v>
      </c>
      <c r="BY134" s="8"/>
      <c r="BZ134" s="8" t="str">
        <f>IF(AND(BZ133&gt;0,BZ133&lt;&gt;"wait"),"AT",IF(AIL!$R135="AI",IF(Sheet1!$E135&lt;AIL!$Q135-50,50,"wait"),0))</f>
        <v>AT</v>
      </c>
      <c r="CA134" s="8" t="str">
        <f>IF(AND(CA133&gt;0,CA133&lt;&gt;"wait"),"AT",IF(AIL!$R135="AI",IF(Sheet1!$E135&lt;AIL!$Q135-100,100,"wait"),0))</f>
        <v>AT</v>
      </c>
      <c r="CB134" s="8" t="str">
        <f>IF(AND(CB133&gt;0,CB133&lt;&gt;"wait"),"AT",IF(AIL!$R135="AI",IF(Sheet1!$E135&lt;AIL!$Q135-150,150,"wait"),0))</f>
        <v>AT</v>
      </c>
      <c r="CC134" s="8" t="str">
        <f>IF(AND(CC133&gt;0,CC133&lt;&gt;"wait"),"AT",IF(AIL!$R135="AI",IF(Sheet1!$E135&lt;AIL!$Q135-200,200,"wait"),0))</f>
        <v>AT</v>
      </c>
      <c r="CD134" s="8" t="str">
        <f>IF(AND(CD133&gt;0,CD133&lt;&gt;"wait"),"AT",IF(AIL!$R135="AI",IF(Sheet1!$D135&gt;AIL!$Q135+50,50,"wait"),0))</f>
        <v>AT</v>
      </c>
      <c r="CE134" s="8" t="str">
        <f>IF(AND(CE133&gt;0,CE133&lt;&gt;"wait"),"AT",IF(AIL!$R135="AI",IF(Sheet1!$D135&gt;AIL!$Q135+100,100,"wait"),0))</f>
        <v>wait</v>
      </c>
      <c r="CF134" s="8" t="str">
        <f>IF(AND(CF133&gt;0,CF133&lt;&gt;"wait"),"AT",IF(AIL!$R135="AI",IF(Sheet1!$D135&gt;AIL!$Q135+150,150,"wait"),0))</f>
        <v>wait</v>
      </c>
      <c r="CG134" s="8" t="str">
        <f>IF(AND(CG133&gt;0,CG133&lt;&gt;"wait"),"AT",IF(AIL!$R135="AI",IF(Sheet1!$D135&gt;AIL!$Q135+200,200,"wait"),0))</f>
        <v>wait</v>
      </c>
      <c r="CH134" s="8">
        <f t="shared" si="139"/>
        <v>-50</v>
      </c>
      <c r="CI134" s="8"/>
      <c r="CJ134" s="8" t="str">
        <f>IF(AND(CJ133&gt;0,CJ133&lt;&gt;"wait"),"AT",IF(AIL!$T135="AI",IF(Sheet1!$E135&lt;AIL!$S135-50,50,"wait"),0))</f>
        <v>AT</v>
      </c>
      <c r="CK134" s="8" t="str">
        <f>IF(AND(CK133&gt;0,CK133&lt;&gt;"wait"),"AT",IF(AIL!$T135="AI",IF(Sheet1!$E135&lt;AIL!$S135-100,100,"wait"),0))</f>
        <v>AT</v>
      </c>
      <c r="CL134" s="8" t="str">
        <f>IF(AND(CL133&gt;0,CL133&lt;&gt;"wait"),"AT",IF(AIL!$T135="AI",IF(Sheet1!$E135&lt;AIL!$S135-150,150,"wait"),0))</f>
        <v>AT</v>
      </c>
      <c r="CM134" s="8" t="str">
        <f>IF(AND(CM133&gt;0,CM133&lt;&gt;"wait"),"AT",IF(AIL!$T135="AI",IF(Sheet1!$E135&lt;AIL!$S135-200,200,"wait"),0))</f>
        <v>AT</v>
      </c>
      <c r="CN134" s="8" t="str">
        <f>IF(AND(CN133&gt;0,CN133&lt;&gt;"wait"),"AT",IF(AIL!$T135="AI",IF(Sheet1!$D135&gt;AIL!$S135+50,50,"wait"),0))</f>
        <v>AT</v>
      </c>
      <c r="CO134" s="8" t="str">
        <f>IF(AND(CO133&gt;0,CO133&lt;&gt;"wait"),"AT",IF(AIL!$T135="AI",IF(Sheet1!$D135&gt;AIL!$S135+100,100,"wait"),0))</f>
        <v>AT</v>
      </c>
      <c r="CP134" s="8" t="str">
        <f>IF(AND(CP133&gt;0,CP133&lt;&gt;"wait"),"AT",IF(AIL!$T135="AI",IF(Sheet1!$D135&gt;AIL!$S135+150,150,"wait"),0))</f>
        <v>wait</v>
      </c>
      <c r="CQ134" s="8" t="str">
        <f>IF(AND(CQ133&gt;0,CQ133&lt;&gt;"wait"),"AT",IF(AIL!$T135="AI",IF(Sheet1!$D135&gt;AIL!$S135+200,200,"wait"),0))</f>
        <v>wait</v>
      </c>
      <c r="CR134" s="8">
        <f t="shared" si="140"/>
        <v>-100</v>
      </c>
      <c r="CS134" s="8"/>
      <c r="CT134" s="8" t="str">
        <f>IF(AND(CT133&gt;0,CT133&lt;&gt;"wait"),"AT",IF(AIL!$V135="AI",IF(Sheet1!$E135&lt;AIL!$U135-50,50,"wait"),0))</f>
        <v>AT</v>
      </c>
      <c r="CU134" s="8" t="str">
        <f>IF(AND(CU133&gt;0,CU133&lt;&gt;"wait"),"AT",IF(AIL!$V135="AI",IF(Sheet1!$E135&lt;AIL!$U135-100,100,"wait"),0))</f>
        <v>AT</v>
      </c>
      <c r="CV134" s="8" t="str">
        <f>IF(AND(CV133&gt;0,CV133&lt;&gt;"wait"),"AT",IF(AIL!$V135="AI",IF(Sheet1!$E135&lt;AIL!$U135-150,150,"wait"),0))</f>
        <v>AT</v>
      </c>
      <c r="CW134" s="8" t="str">
        <f>IF(AND(CW133&gt;0,CW133&lt;&gt;"wait"),"AT",IF(AIL!$V135="AI",IF(Sheet1!$E135&lt;AIL!$U135-200,200,"wait"),0))</f>
        <v>AT</v>
      </c>
      <c r="CX134" s="8" t="str">
        <f>IF(AND(CX133&gt;0,CX133&lt;&gt;"wait"),"AT",IF(AIL!$V135="AI",IF(Sheet1!$D135&gt;AIL!$U135+50,50,"wait"),0))</f>
        <v>AT</v>
      </c>
      <c r="CY134" s="8" t="str">
        <f>IF(AND(CY133&gt;0,CY133&lt;&gt;"wait"),"AT",IF(AIL!$V135="AI",IF(Sheet1!$D135&gt;AIL!$U135+100,100,"wait"),0))</f>
        <v>AT</v>
      </c>
      <c r="CZ134" s="8" t="str">
        <f>IF(AND(CZ133&gt;0,CZ133&lt;&gt;"wait"),"AT",IF(AIL!$V135="AI",IF(Sheet1!$D135&gt;AIL!$U135+150,150,"wait"),0))</f>
        <v>wait</v>
      </c>
      <c r="DA134" s="8" t="str">
        <f>IF(AND(DA133&gt;0,DA133&lt;&gt;"wait"),"AT",IF(AIL!$V135="AI",IF(Sheet1!$D135&gt;AIL!$U135+200,200,"wait"),0))</f>
        <v>wait</v>
      </c>
      <c r="DB134" s="8">
        <f t="shared" si="141"/>
        <v>-100</v>
      </c>
      <c r="DC134" s="8"/>
      <c r="DD134" s="8" t="str">
        <f>IF(AND(DD133&gt;0,DD133&lt;&gt;"wait"),"AT",IF(AIL!$X135="AI",IF(Sheet1!$E135&lt;AIL!$W135-50,50,"wait"),0))</f>
        <v>AT</v>
      </c>
      <c r="DE134" s="8" t="str">
        <f>IF(AND(DE133&gt;0,DE133&lt;&gt;"wait"),"AT",IF(AIL!$X135="AI",IF(Sheet1!$E135&lt;AIL!$W135-100,100,"wait"),0))</f>
        <v>AT</v>
      </c>
      <c r="DF134" s="8" t="str">
        <f>IF(AND(DF133&gt;0,DF133&lt;&gt;"wait"),"AT",IF(AIL!$X135="AI",IF(Sheet1!$E135&lt;AIL!$W135-150,150,"wait"),0))</f>
        <v>AT</v>
      </c>
      <c r="DG134" s="8" t="str">
        <f>IF(AND(DG133&gt;0,DG133&lt;&gt;"wait"),"AT",IF(AIL!$X135="AI",IF(Sheet1!$E135&lt;AIL!$W135-200,200,"wait"),0))</f>
        <v>AT</v>
      </c>
      <c r="DH134" s="8" t="str">
        <f>IF(AND(DH133&gt;0,DH133&lt;&gt;"wait"),"AT",IF(AIL!$X135="AI",IF(Sheet1!$D135&gt;AIL!$W135+50,50,"wait"),0))</f>
        <v>AT</v>
      </c>
      <c r="DI134" s="8" t="str">
        <f>IF(AND(DI133&gt;0,DI133&lt;&gt;"wait"),"AT",IF(AIL!$X135="AI",IF(Sheet1!$D135&gt;AIL!$W135+100,100,"wait"),0))</f>
        <v>AT</v>
      </c>
      <c r="DJ134" s="8" t="str">
        <f>IF(AND(DJ133&gt;0,DJ133&lt;&gt;"wait"),"AT",IF(AIL!$X135="AI",IF(Sheet1!$D135&gt;AIL!$W135+150,150,"wait"),0))</f>
        <v>wait</v>
      </c>
      <c r="DK134" s="8" t="str">
        <f>IF(AND(DK133&gt;0,DK133&lt;&gt;"wait"),"AT",IF(AIL!$X135="AI",IF(Sheet1!$D135&gt;AIL!$W135+200,200,"wait"),0))</f>
        <v>wait</v>
      </c>
      <c r="DL134" s="8">
        <f t="shared" si="142"/>
        <v>-100</v>
      </c>
      <c r="DN134" s="10" t="str">
        <f>IF(AND(DN133&gt;0,DN133&lt;&gt;"wait"),"AT",IF(AIL!$AA135="AI",IF(Sheet1!$E135&lt;AIL!$Z135-50,50,"wait"),0))</f>
        <v>AT</v>
      </c>
      <c r="DO134" s="10" t="str">
        <f>IF(AND(DO133&gt;0,DO133&lt;&gt;"wait"),"AT",IF(AIL!$AA135="AI",IF(Sheet1!$E135&lt;AIL!$Z135-100,100,"wait"),0))</f>
        <v>AT</v>
      </c>
      <c r="DP134" s="10" t="str">
        <f>IF(AND(DP133&gt;0,DP133&lt;&gt;"wait"),"AT",IF(AIL!$AA135="AI",IF(Sheet1!$E135&lt;AIL!$Z135-150,150,"wait"),0))</f>
        <v>AT</v>
      </c>
      <c r="DQ134" s="10" t="str">
        <f>IF(AND(DQ133&gt;0,DQ133&lt;&gt;"wait"),"AT",IF(AIL!$AA135="AI",IF(Sheet1!$E135&lt;AIL!$Z135-200,200,"wait"),0))</f>
        <v>AT</v>
      </c>
      <c r="DR134" s="10" t="str">
        <f>IF(AND(DR133&gt;0,DR133&lt;&gt;"wait"),"AT",IF(AIL!$AA135="AI",IF(Sheet1!$D135&gt;AIL!$Z135+50,50,"wait"),0))</f>
        <v>AT</v>
      </c>
      <c r="DS134" s="10" t="str">
        <f>IF(AND(DS133&gt;0,DS133&lt;&gt;"wait"),"AT",IF(AIL!$AA135="AI",IF(Sheet1!$D135&gt;AIL!$Z135+100,100,"wait"),0))</f>
        <v>wait</v>
      </c>
      <c r="DT134" s="10" t="str">
        <f>IF(AND(DT133&gt;0,DT133&lt;&gt;"wait"),"AT",IF(AIL!$AA135="AI",IF(Sheet1!$D135&gt;AIL!$Z135+150,150,"wait"),0))</f>
        <v>wait</v>
      </c>
      <c r="DU134" s="10" t="str">
        <f>IF(AND(DU133&gt;0,DU133&lt;&gt;"wait"),"AT",IF(AIL!$AA135="AI",IF(Sheet1!$D135&gt;AIL!$Z135+200,200,"wait"),0))</f>
        <v>wait</v>
      </c>
      <c r="DV134" s="10">
        <f t="shared" si="110"/>
        <v>-50</v>
      </c>
      <c r="DX134" s="10" t="str">
        <f>IF(AND(DX133&gt;0,DX133&lt;&gt;"wait"),"AT",IF(AIL!$AC135="AI",IF(Sheet1!$E135&lt;AIL!$AB135-50,50,"wait"),0))</f>
        <v>AT</v>
      </c>
      <c r="DY134" s="10" t="str">
        <f>IF(AND(DY133&gt;0,DY133&lt;&gt;"wait"),"AT",IF(AIL!$AC135="AI",IF(Sheet1!$E135&lt;AIL!$AB135-100,100,"wait"),0))</f>
        <v>AT</v>
      </c>
      <c r="DZ134" s="10" t="str">
        <f>IF(AND(DZ133&gt;0,DZ133&lt;&gt;"wait"),"AT",IF(AIL!$AC135="AI",IF(Sheet1!$E135&lt;AIL!$AB135-150,150,"wait"),0))</f>
        <v>AT</v>
      </c>
      <c r="EA134" s="10" t="str">
        <f>IF(AND(EA133&gt;0,EA133&lt;&gt;"wait"),"AT",IF(AIL!$AC135="AI",IF(Sheet1!$E135&lt;AIL!$AB135-200,200,"wait"),0))</f>
        <v>AT</v>
      </c>
      <c r="EB134" s="10" t="str">
        <f>IF(AND(EB133&gt;0,EB133&lt;&gt;"wait"),"AT",IF(AIL!$AC135="AI",IF(Sheet1!$D135&gt;AIL!$AB135+50,50,"wait"),0))</f>
        <v>AT</v>
      </c>
      <c r="EC134" s="10" t="str">
        <f>IF(AND(EC133&gt;0,EC133&lt;&gt;"wait"),"AT",IF(AIL!$AC135="AI",IF(Sheet1!$D135&gt;AIL!$AB135+100,100,"wait"),0))</f>
        <v>wait</v>
      </c>
      <c r="ED134" s="10" t="str">
        <f>IF(AND(ED133&gt;0,ED133&lt;&gt;"wait"),"AT",IF(AIL!$AC135="AI",IF(Sheet1!$D135&gt;AIL!$AB135+150,150,"wait"),0))</f>
        <v>wait</v>
      </c>
      <c r="EE134" s="10" t="str">
        <f>IF(AND(EE133&gt;0,EE133&lt;&gt;"wait"),"AT",IF(AIL!$AC135="AI",IF(Sheet1!$D135&gt;AIL!$AB135+200,200,"wait"),0))</f>
        <v>wait</v>
      </c>
      <c r="EF134" s="10">
        <f t="shared" si="111"/>
        <v>-50</v>
      </c>
      <c r="EH134" s="10" t="str">
        <f>IF(AND(EH133&gt;0,EH133&lt;&gt;"wait"),"AT",IF(AIL!$AE135="AI",IF(Sheet1!$E135&lt;AIL!$AD135-50,50,"wait"),0))</f>
        <v>AT</v>
      </c>
      <c r="EI134" s="10" t="str">
        <f>IF(AND(EI133&gt;0,EI133&lt;&gt;"wait"),"AT",IF(AIL!$AE135="AI",IF(Sheet1!$E135&lt;AIL!$AD135-100,100,"wait"),0))</f>
        <v>AT</v>
      </c>
      <c r="EJ134" s="10" t="str">
        <f>IF(AND(EJ133&gt;0,EJ133&lt;&gt;"wait"),"AT",IF(AIL!$AE135="AI",IF(Sheet1!$E135&lt;AIL!$AD135-150,150,"wait"),0))</f>
        <v>AT</v>
      </c>
      <c r="EK134" s="10" t="str">
        <f>IF(AND(EK133&gt;0,EK133&lt;&gt;"wait"),"AT",IF(AIL!$AE135="AI",IF(Sheet1!$E135&lt;AIL!$AD135-200,200,"wait"),0))</f>
        <v>AT</v>
      </c>
      <c r="EL134" s="10" t="str">
        <f>IF(AND(EL133&gt;0,EL133&lt;&gt;"wait"),"AT",IF(AIL!$AE135="AI",IF(Sheet1!$D135&gt;AIL!$AD135+50,50,"wait"),0))</f>
        <v>AT</v>
      </c>
      <c r="EM134" s="10" t="str">
        <f>IF(AND(EM133&gt;0,EM133&lt;&gt;"wait"),"AT",IF(AIL!$AE135="AI",IF(Sheet1!$D135&gt;AIL!$AD135+100,100,"wait"),0))</f>
        <v>wait</v>
      </c>
      <c r="EN134" s="10" t="str">
        <f>IF(AND(EN133&gt;0,EN133&lt;&gt;"wait"),"AT",IF(AIL!$AE135="AI",IF(Sheet1!$D135&gt;AIL!$AD135+150,150,"wait"),0))</f>
        <v>wait</v>
      </c>
      <c r="EO134" s="10" t="str">
        <f>IF(AND(EO133&gt;0,EO133&lt;&gt;"wait"),"AT",IF(AIL!$AE135="AI",IF(Sheet1!$D135&gt;AIL!$AD135+200,200,"wait"),0))</f>
        <v>wait</v>
      </c>
      <c r="EP134" s="10">
        <f t="shared" si="112"/>
        <v>-50</v>
      </c>
      <c r="ER134" s="10" t="str">
        <f>IF(AND(ER133&gt;0,ER133&lt;&gt;"wait"),"AT",IF(AIL!$AG135="AI",IF(Sheet1!$E135&lt;AIL!$AF135-50,50,"wait"),0))</f>
        <v>AT</v>
      </c>
      <c r="ES134" s="10" t="str">
        <f>IF(AND(ES133&gt;0,ES133&lt;&gt;"wait"),"AT",IF(AIL!$AG135="AI",IF(Sheet1!$E135&lt;AIL!$AF135-100,100,"wait"),0))</f>
        <v>AT</v>
      </c>
      <c r="ET134" s="10" t="str">
        <f>IF(AND(ET133&gt;0,ET133&lt;&gt;"wait"),"AT",IF(AIL!$AG135="AI",IF(Sheet1!$E135&lt;AIL!$AF135-150,150,"wait"),0))</f>
        <v>AT</v>
      </c>
      <c r="EU134" s="10" t="str">
        <f>IF(AND(EU133&gt;0,EU133&lt;&gt;"wait"),"AT",IF(AIL!$AG135="AI",IF(Sheet1!$E135&lt;AIL!$AF135-200,200,"wait"),0))</f>
        <v>AT</v>
      </c>
      <c r="EV134" s="10" t="str">
        <f>IF(AND(EV133&gt;0,EV133&lt;&gt;"wait"),"AT",IF(AIL!$AG135="AI",IF(Sheet1!$D135&gt;AIL!$AF135+50,50,"wait"),0))</f>
        <v>AT</v>
      </c>
      <c r="EW134" s="10" t="str">
        <f>IF(AND(EW133&gt;0,EW133&lt;&gt;"wait"),"AT",IF(AIL!$AG135="AI",IF(Sheet1!$D135&gt;AIL!$AF135+100,100,"wait"),0))</f>
        <v>wait</v>
      </c>
      <c r="EX134" s="10" t="str">
        <f>IF(AND(EX133&gt;0,EX133&lt;&gt;"wait"),"AT",IF(AIL!$AG135="AI",IF(Sheet1!$D135&gt;AIL!$AF135+150,150,"wait"),0))</f>
        <v>wait</v>
      </c>
      <c r="EY134" s="10" t="str">
        <f>IF(AND(EY133&gt;0,EY133&lt;&gt;"wait"),"AT",IF(AIL!$AG135="AI",IF(Sheet1!$D135&gt;AIL!$AF135+200,200,"wait"),0))</f>
        <v>wait</v>
      </c>
      <c r="EZ134" s="10">
        <f t="shared" si="113"/>
        <v>-50</v>
      </c>
      <c r="FB134" s="10" t="str">
        <f>IF(AND(FB133&gt;0,FB133&lt;&gt;"wait"),"AT",IF(AIL!$AI135="AI",IF(Sheet1!$E135&lt;AIL!$AH135-50,50,"wait"),0))</f>
        <v>AT</v>
      </c>
      <c r="FC134" s="10" t="str">
        <f>IF(AND(FC133&gt;0,FC133&lt;&gt;"wait"),"AT",IF(AIL!$AI135="AI",IF(Sheet1!$E135&lt;AIL!$AH135-100,100,"wait"),0))</f>
        <v>AT</v>
      </c>
      <c r="FD134" s="10" t="str">
        <f>IF(AND(FD133&gt;0,FD133&lt;&gt;"wait"),"AT",IF(AIL!$AI135="AI",IF(Sheet1!$E135&lt;AIL!$AH135-150,150,"wait"),0))</f>
        <v>AT</v>
      </c>
      <c r="FE134" s="10" t="str">
        <f>IF(AND(FE133&gt;0,FE133&lt;&gt;"wait"),"AT",IF(AIL!$AI135="AI",IF(Sheet1!$E135&lt;AIL!$AH135-200,200,"wait"),0))</f>
        <v>AT</v>
      </c>
      <c r="FF134" s="10" t="str">
        <f>IF(AND(FF133&gt;0,FF133&lt;&gt;"wait"),"AT",IF(AIL!$AI135="AI",IF(Sheet1!$D135&gt;AIL!$AH135+50,50,"wait"),0))</f>
        <v>AT</v>
      </c>
      <c r="FG134" s="10" t="str">
        <f>IF(AND(FG133&gt;0,FG133&lt;&gt;"wait"),"AT",IF(AIL!$AI135="AI",IF(Sheet1!$D135&gt;AIL!$AH135+100,100,"wait"),0))</f>
        <v>wait</v>
      </c>
      <c r="FH134" s="10" t="str">
        <f>IF(AND(FH133&gt;0,FH133&lt;&gt;"wait"),"AT",IF(AIL!$AI135="AI",IF(Sheet1!$D135&gt;AIL!$AH135+150,150,"wait"),0))</f>
        <v>wait</v>
      </c>
      <c r="FI134" s="10" t="str">
        <f>IF(AND(FI133&gt;0,FI133&lt;&gt;"wait"),"AT",IF(AIL!$AI135="AI",IF(Sheet1!$D135&gt;AIL!$AH135+200,200,"wait"),0))</f>
        <v>wait</v>
      </c>
      <c r="FJ134" s="10">
        <f t="shared" si="114"/>
        <v>-50</v>
      </c>
      <c r="FL134" s="10" t="str">
        <f>IF(AND(FL133&gt;0,FL133&lt;&gt;"wait"),"AT",IF(AIL!$AK135="AI",IF(Sheet1!$E135&lt;AIL!$AJ135-50,50,"wait"),0))</f>
        <v>AT</v>
      </c>
      <c r="FM134" s="10" t="str">
        <f>IF(AND(FM133&gt;0,FM133&lt;&gt;"wait"),"AT",IF(AIL!$AK135="AI",IF(Sheet1!$E135&lt;AIL!$AJ135-100,100,"wait"),0))</f>
        <v>AT</v>
      </c>
      <c r="FN134" s="10" t="str">
        <f>IF(AND(FN133&gt;0,FN133&lt;&gt;"wait"),"AT",IF(AIL!$AK135="AI",IF(Sheet1!$E135&lt;AIL!$AJ135-150,150,"wait"),0))</f>
        <v>AT</v>
      </c>
      <c r="FO134" s="10" t="str">
        <f>IF(AND(FO133&gt;0,FO133&lt;&gt;"wait"),"AT",IF(AIL!$AK135="AI",IF(Sheet1!$E135&lt;AIL!$AJ135-200,200,"wait"),0))</f>
        <v>AT</v>
      </c>
      <c r="FP134" s="10" t="str">
        <f>IF(AND(FP133&gt;0,FP133&lt;&gt;"wait"),"AT",IF(AIL!$AK135="AI",IF(Sheet1!$D135&gt;AIL!$AJ135+50,50,"wait"),0))</f>
        <v>AT</v>
      </c>
      <c r="FQ134" s="10" t="str">
        <f>IF(AND(FQ133&gt;0,FQ133&lt;&gt;"wait"),"AT",IF(AIL!$AK135="AI",IF(Sheet1!$D135&gt;AIL!$AJ135+100,100,"wait"),0))</f>
        <v>wait</v>
      </c>
      <c r="FR134" s="10" t="str">
        <f>IF(AND(FR133&gt;0,FR133&lt;&gt;"wait"),"AT",IF(AIL!$AK135="AI",IF(Sheet1!$D135&gt;AIL!$AJ135+150,150,"wait"),0))</f>
        <v>wait</v>
      </c>
      <c r="FS134" s="10" t="str">
        <f>IF(AND(FS133&gt;0,FS133&lt;&gt;"wait"),"AT",IF(AIL!$AK135="AI",IF(Sheet1!$D135&gt;AIL!$AJ135+200,200,"wait"),0))</f>
        <v>wait</v>
      </c>
      <c r="FT134" s="10">
        <f t="shared" si="115"/>
        <v>-50</v>
      </c>
      <c r="FV134" s="10" t="str">
        <f>IF(AND(FV133&gt;0,FV133&lt;&gt;"wait"),"AT",IF(AIL!$AM135="AI",IF(Sheet1!$E135&lt;AIL!$AL135-50,50,"wait"),0))</f>
        <v>AT</v>
      </c>
      <c r="FW134" s="10" t="str">
        <f>IF(AND(FW133&gt;0,FW133&lt;&gt;"wait"),"AT",IF(AIL!$AM135="AI",IF(Sheet1!$E135&lt;AIL!$AL135-100,100,"wait"),0))</f>
        <v>AT</v>
      </c>
      <c r="FX134" s="10" t="str">
        <f>IF(AND(FX133&gt;0,FX133&lt;&gt;"wait"),"AT",IF(AIL!$AM135="AI",IF(Sheet1!$E135&lt;AIL!$AL135-150,150,"wait"),0))</f>
        <v>AT</v>
      </c>
      <c r="FY134" s="10" t="str">
        <f>IF(AND(FY133&gt;0,FY133&lt;&gt;"wait"),"AT",IF(AIL!$AM135="AI",IF(Sheet1!$E135&lt;AIL!$AL135-200,200,"wait"),0))</f>
        <v>AT</v>
      </c>
      <c r="FZ134" s="10" t="str">
        <f>IF(AND(FZ133&gt;0,FZ133&lt;&gt;"wait"),"AT",IF(AIL!$AM135="AI",IF(Sheet1!$D135&gt;AIL!$AL135+50,50,"wait"),0))</f>
        <v>AT</v>
      </c>
      <c r="GA134" s="10" t="str">
        <f>IF(AND(GA133&gt;0,GA133&lt;&gt;"wait"),"AT",IF(AIL!$AM135="AI",IF(Sheet1!$D135&gt;AIL!$AL135+100,100,"wait"),0))</f>
        <v>wait</v>
      </c>
      <c r="GB134" s="10" t="str">
        <f>IF(AND(GB133&gt;0,GB133&lt;&gt;"wait"),"AT",IF(AIL!$AM135="AI",IF(Sheet1!$D135&gt;AIL!$AL135+150,150,"wait"),0))</f>
        <v>wait</v>
      </c>
      <c r="GC134" s="10" t="str">
        <f>IF(AND(GC133&gt;0,GC133&lt;&gt;"wait"),"AT",IF(AIL!$AM135="AI",IF(Sheet1!$D135&gt;AIL!$AL135+200,200,"wait"),0))</f>
        <v>wait</v>
      </c>
      <c r="GD134" s="10">
        <f t="shared" si="116"/>
        <v>-50</v>
      </c>
      <c r="GF134" s="10" t="str">
        <f>IF(AND(GF133&gt;0,GF133&lt;&gt;"wait"),"AT",IF(AIL!$AO135="AI",IF(Sheet1!$E135&lt;AIL!$AN135-50,50,"wait"),0))</f>
        <v>AT</v>
      </c>
      <c r="GG134" s="10" t="str">
        <f>IF(AND(GG133&gt;0,GG133&lt;&gt;"wait"),"AT",IF(AIL!$AO135="AI",IF(Sheet1!$E135&lt;AIL!$AN135-100,100,"wait"),0))</f>
        <v>AT</v>
      </c>
      <c r="GH134" s="10" t="str">
        <f>IF(AND(GH133&gt;0,GH133&lt;&gt;"wait"),"AT",IF(AIL!$AO135="AI",IF(Sheet1!$E135&lt;AIL!$AN135-150,150,"wait"),0))</f>
        <v>AT</v>
      </c>
      <c r="GI134" s="10" t="str">
        <f>IF(AND(GI133&gt;0,GI133&lt;&gt;"wait"),"AT",IF(AIL!$AO135="AI",IF(Sheet1!$E135&lt;AIL!$AN135-200,200,"wait"),0))</f>
        <v>AT</v>
      </c>
      <c r="GJ134" s="10" t="str">
        <f>IF(AND(GJ133&gt;0,GJ133&lt;&gt;"wait"),"AT",IF(AIL!$AO135="AI",IF(Sheet1!$D135&gt;AIL!$AN135+50,50,"wait"),0))</f>
        <v>AT</v>
      </c>
      <c r="GK134" s="10" t="str">
        <f>IF(AND(GK133&gt;0,GK133&lt;&gt;"wait"),"AT",IF(AIL!$AO135="AI",IF(Sheet1!$D135&gt;AIL!$AN135+100,100,"wait"),0))</f>
        <v>wait</v>
      </c>
      <c r="GL134" s="10" t="str">
        <f>IF(AND(GL133&gt;0,GL133&lt;&gt;"wait"),"AT",IF(AIL!$AO135="AI",IF(Sheet1!$D135&gt;AIL!$AN135+150,150,"wait"),0))</f>
        <v>wait</v>
      </c>
      <c r="GM134" s="10" t="str">
        <f>IF(AND(GM133&gt;0,GM133&lt;&gt;"wait"),"AT",IF(AIL!$AO135="AI",IF(Sheet1!$D135&gt;AIL!$AN135+200,200,"wait"),0))</f>
        <v>wait</v>
      </c>
      <c r="GN134" s="10">
        <f t="shared" si="117"/>
        <v>-50</v>
      </c>
      <c r="GP134" s="10" t="str">
        <f>IF(AND(GP133&gt;0,GP133&lt;&gt;"wait"),"AT",IF(AIL!$AQ135="AI",IF(Sheet1!$E135&lt;AIL!$AP135-50,50,"wait"),0))</f>
        <v>AT</v>
      </c>
      <c r="GQ134" s="10" t="str">
        <f>IF(AND(GQ133&gt;0,GQ133&lt;&gt;"wait"),"AT",IF(AIL!$AQ135="AI",IF(Sheet1!$E135&lt;AIL!$AP135-100,100,"wait"),0))</f>
        <v>AT</v>
      </c>
      <c r="GR134" s="10" t="str">
        <f>IF(AND(GR133&gt;0,GR133&lt;&gt;"wait"),"AT",IF(AIL!$AQ135="AI",IF(Sheet1!$E135&lt;AIL!$AP135-150,150,"wait"),0))</f>
        <v>AT</v>
      </c>
      <c r="GS134" s="10" t="str">
        <f>IF(AND(GS133&gt;0,GS133&lt;&gt;"wait"),"AT",IF(AIL!$AQ135="AI",IF(Sheet1!$E135&lt;AIL!$AP135-200,200,"wait"),0))</f>
        <v>AT</v>
      </c>
      <c r="GT134" s="10" t="str">
        <f>IF(AND(GT133&gt;0,GT133&lt;&gt;"wait"),"AT",IF(AIL!$AQ135="AI",IF(Sheet1!$D135&gt;AIL!$AP135+50,50,"wait"),0))</f>
        <v>AT</v>
      </c>
      <c r="GU134" s="10" t="str">
        <f>IF(AND(GU133&gt;0,GU133&lt;&gt;"wait"),"AT",IF(AIL!$AQ135="AI",IF(Sheet1!$D135&gt;AIL!$AP135+100,100,"wait"),0))</f>
        <v>wait</v>
      </c>
      <c r="GV134" s="10" t="str">
        <f>IF(AND(GV133&gt;0,GV133&lt;&gt;"wait"),"AT",IF(AIL!$AQ135="AI",IF(Sheet1!$D135&gt;AIL!$AP135+150,150,"wait"),0))</f>
        <v>wait</v>
      </c>
      <c r="GW134" s="10" t="str">
        <f>IF(AND(GW133&gt;0,GW133&lt;&gt;"wait"),"AT",IF(AIL!$AQ135="AI",IF(Sheet1!$D135&gt;AIL!$AP135+200,200,"wait"),0))</f>
        <v>wait</v>
      </c>
      <c r="GX134" s="10">
        <f t="shared" si="118"/>
        <v>-50</v>
      </c>
      <c r="GZ134" s="10" t="str">
        <f>IF(AND(GZ133&gt;0,GZ133&lt;&gt;"wait"),"AT",IF(AIL!$AS135="AI",IF(Sheet1!$E135&lt;AIL!$AR135-50,50,"wait"),0))</f>
        <v>AT</v>
      </c>
      <c r="HA134" s="10" t="str">
        <f>IF(AND(HA133&gt;0,HA133&lt;&gt;"wait"),"AT",IF(AIL!$AS135="AI",IF(Sheet1!$E135&lt;AIL!$AR135-100,100,"wait"),0))</f>
        <v>AT</v>
      </c>
      <c r="HB134" s="10" t="str">
        <f>IF(AND(HB133&gt;0,HB133&lt;&gt;"wait"),"AT",IF(AIL!$AS135="AI",IF(Sheet1!$E135&lt;AIL!$AR135-150,150,"wait"),0))</f>
        <v>AT</v>
      </c>
      <c r="HC134" s="10" t="str">
        <f>IF(AND(HC133&gt;0,HC133&lt;&gt;"wait"),"AT",IF(AIL!$AS135="AI",IF(Sheet1!$E135&lt;AIL!$AR135-200,200,"wait"),0))</f>
        <v>AT</v>
      </c>
      <c r="HD134" s="10" t="str">
        <f>IF(AND(HD133&gt;0,HD133&lt;&gt;"wait"),"AT",IF(AIL!$AS135="AI",IF(Sheet1!$D135&gt;AIL!$AR135+50,50,"wait"),0))</f>
        <v>AT</v>
      </c>
      <c r="HE134" s="10" t="str">
        <f>IF(AND(HE133&gt;0,HE133&lt;&gt;"wait"),"AT",IF(AIL!$AS135="AI",IF(Sheet1!$D135&gt;AIL!$AR135+100,100,"wait"),0))</f>
        <v>wait</v>
      </c>
      <c r="HF134" s="10" t="str">
        <f>IF(AND(HF133&gt;0,HF133&lt;&gt;"wait"),"AT",IF(AIL!$AS135="AI",IF(Sheet1!$D135&gt;AIL!$AR135+150,150,"wait"),0))</f>
        <v>wait</v>
      </c>
      <c r="HG134" s="10" t="str">
        <f>IF(AND(HG133&gt;0,HG133&lt;&gt;"wait"),"AT",IF(AIL!$AS135="AI",IF(Sheet1!$D135&gt;AIL!$AR135+200,200,"wait"),0))</f>
        <v>wait</v>
      </c>
      <c r="HH134" s="10">
        <f t="shared" si="119"/>
        <v>-50</v>
      </c>
      <c r="HJ134" s="10" t="str">
        <f>IF(AND(HJ133&gt;0,HJ133&lt;&gt;"wait"),"AT",IF(AIL!$AU135="AI",IF(Sheet1!$E135&lt;AIL!$AT135-50,50,"wait"),0))</f>
        <v>AT</v>
      </c>
      <c r="HK134" s="10" t="str">
        <f>IF(AND(HK133&gt;0,HK133&lt;&gt;"wait"),"AT",IF(AIL!$AU135="AI",IF(Sheet1!$E135&lt;AIL!$AT135-100,100,"wait"),0))</f>
        <v>AT</v>
      </c>
      <c r="HL134" s="10" t="str">
        <f>IF(AND(HL133&gt;0,HL133&lt;&gt;"wait"),"AT",IF(AIL!$AU135="AI",IF(Sheet1!$E135&lt;AIL!$AT135-150,150,"wait"),0))</f>
        <v>AT</v>
      </c>
      <c r="HM134" s="10" t="str">
        <f>IF(AND(HM133&gt;0,HM133&lt;&gt;"wait"),"AT",IF(AIL!$AU135="AI",IF(Sheet1!$E135&lt;AIL!$AT135-200,200,"wait"),0))</f>
        <v>AT</v>
      </c>
      <c r="HN134" s="10" t="str">
        <f>IF(AND(HN133&gt;0,HN133&lt;&gt;"wait"),"AT",IF(AIL!$AU135="AI",IF(Sheet1!$D135&gt;AIL!$AT135+50,50,"wait"),0))</f>
        <v>AT</v>
      </c>
      <c r="HO134" s="10" t="str">
        <f>IF(AND(HO133&gt;0,HO133&lt;&gt;"wait"),"AT",IF(AIL!$AU135="AI",IF(Sheet1!$D135&gt;AIL!$AT135+100,100,"wait"),0))</f>
        <v>wait</v>
      </c>
      <c r="HP134" s="10" t="str">
        <f>IF(AND(HP133&gt;0,HP133&lt;&gt;"wait"),"AT",IF(AIL!$AU135="AI",IF(Sheet1!$D135&gt;AIL!$AT135+150,150,"wait"),0))</f>
        <v>wait</v>
      </c>
      <c r="HQ134" s="10" t="str">
        <f>IF(AND(HQ133&gt;0,HQ133&lt;&gt;"wait"),"AT",IF(AIL!$AU135="AI",IF(Sheet1!$D135&gt;AIL!$AT135+200,200,"wait"),0))</f>
        <v>wait</v>
      </c>
      <c r="HR134" s="10">
        <f t="shared" si="120"/>
        <v>-50</v>
      </c>
      <c r="HT134" s="10" t="str">
        <f>IF(AND(HT133&gt;0,HT133&lt;&gt;"wait"),"AT",IF(AIL!$AX135="AI",IF(Sheet1!$E135&lt;AIL!$AW135-50,50,"wait"),0))</f>
        <v>AT</v>
      </c>
      <c r="HU134" s="10" t="str">
        <f>IF(AND(HU133&gt;0,HU133&lt;&gt;"wait"),"AT",IF(AIL!$AX135="AI",IF(Sheet1!$E135&lt;AIL!$AW135-100,100,"wait"),0))</f>
        <v>AT</v>
      </c>
      <c r="HV134" s="10" t="str">
        <f>IF(AND(HV133&gt;0,HV133&lt;&gt;"wait"),"AT",IF(AIL!$AX135="AI",IF(Sheet1!$E135&lt;AIL!$AW135-150,150,"wait"),0))</f>
        <v>wait</v>
      </c>
      <c r="HW134" s="10" t="str">
        <f>IF(AND(HW133&gt;0,HW133&lt;&gt;"wait"),"AT",IF(AIL!$AX135="AI",IF(Sheet1!$E135&lt;AIL!$AW135-200,200,"wait"),0))</f>
        <v>wait</v>
      </c>
      <c r="HX134" s="10" t="str">
        <f>IF(AND(HX133&gt;0,HX133&lt;&gt;"wait"),"AT",IF(AIL!$AX135="AI",IF(Sheet1!$D135&gt;AIL!$AW135+50,50,"wait"),0))</f>
        <v>AT</v>
      </c>
      <c r="HY134" s="10" t="str">
        <f>IF(AND(HY133&gt;0,HY133&lt;&gt;"wait"),"AT",IF(AIL!$AX135="AI",IF(Sheet1!$D135&gt;AIL!$AW135+100,100,"wait"),0))</f>
        <v>AT</v>
      </c>
      <c r="HZ134" s="10" t="str">
        <f>IF(AND(HZ133&gt;0,HZ133&lt;&gt;"wait"),"AT",IF(AIL!$AX135="AI",IF(Sheet1!$D135&gt;AIL!$AW135+150,150,"wait"),0))</f>
        <v>wait</v>
      </c>
      <c r="IA134" s="10" t="str">
        <f>IF(AND(IA133&gt;0,IA133&lt;&gt;"wait"),"AT",IF(AIL!$AX135="AI",IF(Sheet1!$D135&gt;AIL!$AW135+200,200,"wait"),0))</f>
        <v>wait</v>
      </c>
      <c r="IB134" s="10">
        <f t="shared" si="121"/>
        <v>-100</v>
      </c>
      <c r="ID134" s="10" t="str">
        <f>IF(AND(ID133&gt;0,ID133&lt;&gt;"wait"),"AT",IF(AIL!$AZ135="AI",IF(Sheet1!$E135&lt;AIL!$AY135-50,50,"wait"),0))</f>
        <v>AT</v>
      </c>
      <c r="IE134" s="10" t="str">
        <f>IF(AND(IE133&gt;0,IE133&lt;&gt;"wait"),"AT",IF(AIL!$AZ135="AI",IF(Sheet1!$E135&lt;AIL!$AY135-100,100,"wait"),0))</f>
        <v>AT</v>
      </c>
      <c r="IF134" s="10" t="str">
        <f>IF(AND(IF133&gt;0,IF133&lt;&gt;"wait"),"AT",IF(AIL!$AZ135="AI",IF(Sheet1!$E135&lt;AIL!$AY135-150,150,"wait"),0))</f>
        <v>wait</v>
      </c>
      <c r="IG134" s="10" t="str">
        <f>IF(AND(IG133&gt;0,IG133&lt;&gt;"wait"),"AT",IF(AIL!$AZ135="AI",IF(Sheet1!$E135&lt;AIL!$AY135-200,200,"wait"),0))</f>
        <v>wait</v>
      </c>
      <c r="IH134" s="10" t="str">
        <f>IF(AND(IH133&gt;0,IH133&lt;&gt;"wait"),"AT",IF(AIL!$AZ135="AI",IF(Sheet1!$D135&gt;AIL!$AY135+50,50,"wait"),0))</f>
        <v>AT</v>
      </c>
      <c r="II134" s="10" t="str">
        <f>IF(AND(II133&gt;0,II133&lt;&gt;"wait"),"AT",IF(AIL!$AZ135="AI",IF(Sheet1!$D135&gt;AIL!$AY135+100,100,"wait"),0))</f>
        <v>AT</v>
      </c>
      <c r="IJ134" s="10" t="str">
        <f>IF(AND(IJ133&gt;0,IJ133&lt;&gt;"wait"),"AT",IF(AIL!$AZ135="AI",IF(Sheet1!$D135&gt;AIL!$AY135+150,150,"wait"),0))</f>
        <v>wait</v>
      </c>
      <c r="IK134" s="10" t="str">
        <f>IF(AND(IK133&gt;0,IK133&lt;&gt;"wait"),"AT",IF(AIL!$AZ135="AI",IF(Sheet1!$D135&gt;AIL!$AY135+200,200,"wait"),0))</f>
        <v>wait</v>
      </c>
      <c r="IL134" s="10">
        <f t="shared" si="122"/>
        <v>-100</v>
      </c>
      <c r="IN134" s="10" t="str">
        <f>IF(AND(IN133&gt;0,IN133&lt;&gt;"wait"),"AT",IF(AIL!$BB135="AI",IF(Sheet1!$E135&lt;AIL!$BA135-50,50,"wait"),0))</f>
        <v>AT</v>
      </c>
      <c r="IO134" s="10" t="str">
        <f>IF(AND(IO133&gt;0,IO133&lt;&gt;"wait"),"AT",IF(AIL!$BB135="AI",IF(Sheet1!$E135&lt;AIL!$BA135-100,100,"wait"),0))</f>
        <v>AT</v>
      </c>
      <c r="IP134" s="10" t="str">
        <f>IF(AND(IP133&gt;0,IP133&lt;&gt;"wait"),"AT",IF(AIL!$BB135="AI",IF(Sheet1!$E135&lt;AIL!$BA135-150,150,"wait"),0))</f>
        <v>wait</v>
      </c>
      <c r="IQ134" s="10" t="str">
        <f>IF(AND(IQ133&gt;0,IQ133&lt;&gt;"wait"),"AT",IF(AIL!$BB135="AI",IF(Sheet1!$E135&lt;AIL!$BA135-200,200,"wait"),0))</f>
        <v>wait</v>
      </c>
      <c r="IR134" s="10" t="str">
        <f>IF(AND(IR133&gt;0,IR133&lt;&gt;"wait"),"AT",IF(AIL!$BB135="AI",IF(Sheet1!$D135&gt;AIL!$BA135+50,50,"wait"),0))</f>
        <v>AT</v>
      </c>
      <c r="IS134" s="10" t="str">
        <f>IF(AND(IS133&gt;0,IS133&lt;&gt;"wait"),"AT",IF(AIL!$BB135="AI",IF(Sheet1!$D135&gt;AIL!$BA135+100,100,"wait"),0))</f>
        <v>AT</v>
      </c>
      <c r="IT134" s="10" t="str">
        <f>IF(AND(IT133&gt;0,IT133&lt;&gt;"wait"),"AT",IF(AIL!$BB135="AI",IF(Sheet1!$D135&gt;AIL!$BA135+150,150,"wait"),0))</f>
        <v>wait</v>
      </c>
      <c r="IU134" s="10" t="str">
        <f>IF(AND(IU133&gt;0,IU133&lt;&gt;"wait"),"AT",IF(AIL!$BB135="AI",IF(Sheet1!$D135&gt;AIL!$BA135+200,200,"wait"),0))</f>
        <v>wait</v>
      </c>
      <c r="IV134" s="10">
        <f t="shared" si="123"/>
        <v>-100</v>
      </c>
      <c r="IX134" s="10" t="str">
        <f>IF(AND(IX133&gt;0,IX133&lt;&gt;"wait"),"AT",IF(AIL!$BD135="AI",IF(Sheet1!$E135&lt;AIL!$BC135-50,50,"wait"),0))</f>
        <v>AT</v>
      </c>
      <c r="IY134" s="10" t="str">
        <f>IF(AND(IY133&gt;0,IY133&lt;&gt;"wait"),"AT",IF(AIL!$BD135="AI",IF(Sheet1!$E135&lt;AIL!$BC135-100,100,"wait"),0))</f>
        <v>AT</v>
      </c>
      <c r="IZ134" s="10" t="str">
        <f>IF(AND(IZ133&gt;0,IZ133&lt;&gt;"wait"),"AT",IF(AIL!$BD135="AI",IF(Sheet1!$E135&lt;AIL!$BC135-150,150,"wait"),0))</f>
        <v>wait</v>
      </c>
      <c r="JA134" s="10" t="str">
        <f>IF(AND(JA133&gt;0,JA133&lt;&gt;"wait"),"AT",IF(AIL!$BD135="AI",IF(Sheet1!$E135&lt;AIL!$BC135-200,200,"wait"),0))</f>
        <v>wait</v>
      </c>
      <c r="JB134" s="10" t="str">
        <f>IF(AND(JB133&gt;0,JB133&lt;&gt;"wait"),"AT",IF(AIL!$BD135="AI",IF(Sheet1!$D135&gt;AIL!$BC135+50,50,"wait"),0))</f>
        <v>AT</v>
      </c>
      <c r="JC134" s="10" t="str">
        <f>IF(AND(JC133&gt;0,JC133&lt;&gt;"wait"),"AT",IF(AIL!$BD135="AI",IF(Sheet1!$D135&gt;AIL!$BC135+100,100,"wait"),0))</f>
        <v>AT</v>
      </c>
      <c r="JD134" s="10" t="str">
        <f>IF(AND(JD133&gt;0,JD133&lt;&gt;"wait"),"AT",IF(AIL!$BD135="AI",IF(Sheet1!$D135&gt;AIL!$BC135+150,150,"wait"),0))</f>
        <v>wait</v>
      </c>
      <c r="JE134" s="10" t="str">
        <f>IF(AND(JE133&gt;0,JE133&lt;&gt;"wait"),"AT",IF(AIL!$BD135="AI",IF(Sheet1!$D135&gt;AIL!$BC135+200,200,"wait"),0))</f>
        <v>wait</v>
      </c>
      <c r="JF134" s="10">
        <f t="shared" si="124"/>
        <v>-100</v>
      </c>
      <c r="JH134" s="10" t="str">
        <f>IF(AND(JH133&gt;0,JH133&lt;&gt;"wait"),"AT",IF(AIL!$BF135="AI",IF(Sheet1!$E135&lt;AIL!$BE135-50,50,"wait"),0))</f>
        <v>AT</v>
      </c>
      <c r="JI134" s="10" t="str">
        <f>IF(AND(JI133&gt;0,JI133&lt;&gt;"wait"),"AT",IF(AIL!$BF135="AI",IF(Sheet1!$E135&lt;AIL!$BE135-100,100,"wait"),0))</f>
        <v>AT</v>
      </c>
      <c r="JJ134" s="10" t="str">
        <f>IF(AND(JJ133&gt;0,JJ133&lt;&gt;"wait"),"AT",IF(AIL!$BF135="AI",IF(Sheet1!$E135&lt;AIL!$BE135-150,150,"wait"),0))</f>
        <v>wait</v>
      </c>
      <c r="JK134" s="10" t="str">
        <f>IF(AND(JK133&gt;0,JK133&lt;&gt;"wait"),"AT",IF(AIL!$BF135="AI",IF(Sheet1!$E135&lt;AIL!$BE135-200,200,"wait"),0))</f>
        <v>wait</v>
      </c>
      <c r="JL134" s="10" t="str">
        <f>IF(AND(JL133&gt;0,JL133&lt;&gt;"wait"),"AT",IF(AIL!$BF135="AI",IF(Sheet1!$D135&gt;AIL!$BE135+50,50,"wait"),0))</f>
        <v>AT</v>
      </c>
      <c r="JM134" s="10" t="str">
        <f>IF(AND(JM133&gt;0,JM133&lt;&gt;"wait"),"AT",IF(AIL!$BF135="AI",IF(Sheet1!$D135&gt;AIL!$BE135+100,100,"wait"),0))</f>
        <v>AT</v>
      </c>
      <c r="JN134" s="10" t="str">
        <f>IF(AND(JN133&gt;0,JN133&lt;&gt;"wait"),"AT",IF(AIL!$BF135="AI",IF(Sheet1!$D135&gt;AIL!$BE135+150,150,"wait"),0))</f>
        <v>wait</v>
      </c>
      <c r="JO134" s="10" t="str">
        <f>IF(AND(JO133&gt;0,JO133&lt;&gt;"wait"),"AT",IF(AIL!$BF135="AI",IF(Sheet1!$D135&gt;AIL!$BE135+200,200,"wait"),0))</f>
        <v>wait</v>
      </c>
      <c r="JP134" s="10">
        <f t="shared" si="125"/>
        <v>-100</v>
      </c>
      <c r="JR134" s="10" t="str">
        <f>IF(AND(JR133&gt;0,JR133&lt;&gt;"wait"),"AT",IF(AIL!$BH135="AI",IF(Sheet1!$E135&lt;AIL!$BG135-50,50,"wait"),0))</f>
        <v>AT</v>
      </c>
      <c r="JS134" s="10" t="str">
        <f>IF(AND(JS133&gt;0,JS133&lt;&gt;"wait"),"AT",IF(AIL!$BH135="AI",IF(Sheet1!$E135&lt;AIL!$BG135-100,100,"wait"),0))</f>
        <v>AT</v>
      </c>
      <c r="JT134" s="10" t="str">
        <f>IF(AND(JT133&gt;0,JT133&lt;&gt;"wait"),"AT",IF(AIL!$BH135="AI",IF(Sheet1!$E135&lt;AIL!$BG135-150,150,"wait"),0))</f>
        <v>wait</v>
      </c>
      <c r="JU134" s="10" t="str">
        <f>IF(AND(JU133&gt;0,JU133&lt;&gt;"wait"),"AT",IF(AIL!$BH135="AI",IF(Sheet1!$E135&lt;AIL!$BG135-200,200,"wait"),0))</f>
        <v>wait</v>
      </c>
      <c r="JV134" s="10" t="str">
        <f>IF(AND(JV133&gt;0,JV133&lt;&gt;"wait"),"AT",IF(AIL!$BH135="AI",IF(Sheet1!$D135&gt;AIL!$BG135+50,50,"wait"),0))</f>
        <v>AT</v>
      </c>
      <c r="JW134" s="10" t="str">
        <f>IF(AND(JW133&gt;0,JW133&lt;&gt;"wait"),"AT",IF(AIL!$BH135="AI",IF(Sheet1!$D135&gt;AIL!$BG135+100,100,"wait"),0))</f>
        <v>wait</v>
      </c>
      <c r="JX134" s="10" t="str">
        <f>IF(AND(JX133&gt;0,JX133&lt;&gt;"wait"),"AT",IF(AIL!$BH135="AI",IF(Sheet1!$D135&gt;AIL!$BG135+150,150,"wait"),0))</f>
        <v>wait</v>
      </c>
      <c r="JY134" s="10" t="str">
        <f>IF(AND(JY133&gt;0,JY133&lt;&gt;"wait"),"AT",IF(AIL!$BH135="AI",IF(Sheet1!$D135&gt;AIL!$BG135+200,200,"wait"),0))</f>
        <v>wait</v>
      </c>
      <c r="JZ134" s="10">
        <f t="shared" si="126"/>
        <v>-50</v>
      </c>
      <c r="KB134" s="10" t="str">
        <f>IF(AND(KB133&gt;0,KB133&lt;&gt;"wait"),"AT",IF(AIL!$BJ135="AI",IF(Sheet1!$E135&lt;AIL!$BI135-50,50,"wait"),0))</f>
        <v>AT</v>
      </c>
      <c r="KC134" s="10" t="str">
        <f>IF(AND(KC133&gt;0,KC133&lt;&gt;"wait"),"AT",IF(AIL!$BJ135="AI",IF(Sheet1!$E135&lt;AIL!$BI135-100,100,"wait"),0))</f>
        <v>AT</v>
      </c>
      <c r="KD134" s="10" t="str">
        <f>IF(AND(KD133&gt;0,KD133&lt;&gt;"wait"),"AT",IF(AIL!$BJ135="AI",IF(Sheet1!$E135&lt;AIL!$BI135-150,150,"wait"),0))</f>
        <v>wait</v>
      </c>
      <c r="KE134" s="10" t="str">
        <f>IF(AND(KE133&gt;0,KE133&lt;&gt;"wait"),"AT",IF(AIL!$BJ135="AI",IF(Sheet1!$E135&lt;AIL!$BI135-200,200,"wait"),0))</f>
        <v>wait</v>
      </c>
      <c r="KF134" s="10" t="str">
        <f>IF(AND(KF133&gt;0,KF133&lt;&gt;"wait"),"AT",IF(AIL!$BJ135="AI",IF(Sheet1!$D135&gt;AIL!$BI135+50,50,"wait"),0))</f>
        <v>AT</v>
      </c>
      <c r="KG134" s="10" t="str">
        <f>IF(AND(KG133&gt;0,KG133&lt;&gt;"wait"),"AT",IF(AIL!$BJ135="AI",IF(Sheet1!$D135&gt;AIL!$BI135+100,100,"wait"),0))</f>
        <v>AT</v>
      </c>
      <c r="KH134" s="10" t="str">
        <f>IF(AND(KH133&gt;0,KH133&lt;&gt;"wait"),"AT",IF(AIL!$BJ135="AI",IF(Sheet1!$D135&gt;AIL!$BI135+150,150,"wait"),0))</f>
        <v>wait</v>
      </c>
      <c r="KI134" s="10" t="str">
        <f>IF(AND(KI133&gt;0,KI133&lt;&gt;"wait"),"AT",IF(AIL!$BJ135="AI",IF(Sheet1!$D135&gt;AIL!$BI135+200,200,"wait"),0))</f>
        <v>wait</v>
      </c>
      <c r="KJ134" s="10">
        <f t="shared" si="127"/>
        <v>-100</v>
      </c>
      <c r="KL134" s="10" t="str">
        <f>IF(AND(KL133&gt;0,KL133&lt;&gt;"wait"),"AT",IF(AIL!$BL135="AI",IF(Sheet1!$E135&lt;AIL!$BK135-50,50,"wait"),0))</f>
        <v>AT</v>
      </c>
      <c r="KM134" s="10" t="str">
        <f>IF(AND(KM133&gt;0,KM133&lt;&gt;"wait"),"AT",IF(AIL!$BL135="AI",IF(Sheet1!$E135&lt;AIL!$BK135-100,100,"wait"),0))</f>
        <v>wait</v>
      </c>
      <c r="KN134" s="10" t="str">
        <f>IF(AND(KN133&gt;0,KN133&lt;&gt;"wait"),"AT",IF(AIL!$BL135="AI",IF(Sheet1!$E135&lt;AIL!$BK135-150,150,"wait"),0))</f>
        <v>wait</v>
      </c>
      <c r="KO134" s="10" t="str">
        <f>IF(AND(KO133&gt;0,KO133&lt;&gt;"wait"),"AT",IF(AIL!$BL135="AI",IF(Sheet1!$E135&lt;AIL!$BK135-200,200,"wait"),0))</f>
        <v>wait</v>
      </c>
      <c r="KP134" s="10" t="str">
        <f>IF(AND(KP133&gt;0,KP133&lt;&gt;"wait"),"AT",IF(AIL!$BL135="AI",IF(Sheet1!$D135&gt;AIL!$BK135+50,50,"wait"),0))</f>
        <v>AT</v>
      </c>
      <c r="KQ134" s="10" t="str">
        <f>IF(AND(KQ133&gt;0,KQ133&lt;&gt;"wait"),"AT",IF(AIL!$BL135="AI",IF(Sheet1!$D135&gt;AIL!$BK135+100,100,"wait"),0))</f>
        <v>AT</v>
      </c>
      <c r="KR134" s="10" t="str">
        <f>IF(AND(KR133&gt;0,KR133&lt;&gt;"wait"),"AT",IF(AIL!$BL135="AI",IF(Sheet1!$D135&gt;AIL!$BK135+150,150,"wait"),0))</f>
        <v>AT</v>
      </c>
      <c r="KS134" s="10" t="str">
        <f>IF(AND(KS133&gt;0,KS133&lt;&gt;"wait"),"AT",IF(AIL!$BL135="AI",IF(Sheet1!$D135&gt;AIL!$BK135+200,200,"wait"),0))</f>
        <v>wait</v>
      </c>
      <c r="KT134" s="10">
        <f t="shared" si="128"/>
        <v>-150</v>
      </c>
      <c r="KV134" s="10" t="str">
        <f>IF(AND(KV133&gt;0,KV133&lt;&gt;"wait"),"AT",IF(AIL!$BN135="AI",IF(Sheet1!$E135&lt;AIL!$BM135-50,50,"wait"),0))</f>
        <v>AT</v>
      </c>
      <c r="KW134" s="10" t="str">
        <f>IF(AND(KW133&gt;0,KW133&lt;&gt;"wait"),"AT",IF(AIL!$BN135="AI",IF(Sheet1!$E135&lt;AIL!$BM135-100,100,"wait"),0))</f>
        <v>wait</v>
      </c>
      <c r="KX134" s="10" t="str">
        <f>IF(AND(KX133&gt;0,KX133&lt;&gt;"wait"),"AT",IF(AIL!$BN135="AI",IF(Sheet1!$E135&lt;AIL!$BM135-150,150,"wait"),0))</f>
        <v>wait</v>
      </c>
      <c r="KY134" s="10" t="str">
        <f>IF(AND(KY133&gt;0,KY133&lt;&gt;"wait"),"AT",IF(AIL!$BN135="AI",IF(Sheet1!$E135&lt;AIL!$BM135-200,200,"wait"),0))</f>
        <v>wait</v>
      </c>
      <c r="KZ134" s="10" t="str">
        <f>IF(AND(KZ133&gt;0,KZ133&lt;&gt;"wait"),"AT",IF(AIL!$BN135="AI",IF(Sheet1!$D135&gt;AIL!$BM135+50,50,"wait"),0))</f>
        <v>AT</v>
      </c>
      <c r="LA134" s="10" t="str">
        <f>IF(AND(LA133&gt;0,LA133&lt;&gt;"wait"),"AT",IF(AIL!$BN135="AI",IF(Sheet1!$D135&gt;AIL!$BM135+100,100,"wait"),0))</f>
        <v>AT</v>
      </c>
      <c r="LB134" s="10" t="str">
        <f>IF(AND(LB133&gt;0,LB133&lt;&gt;"wait"),"AT",IF(AIL!$BN135="AI",IF(Sheet1!$D135&gt;AIL!$BM135+150,150,"wait"),0))</f>
        <v>AT</v>
      </c>
      <c r="LC134" s="10" t="str">
        <f>IF(AND(LC133&gt;0,LC133&lt;&gt;"wait"),"AT",IF(AIL!$BN135="AI",IF(Sheet1!$D135&gt;AIL!$BM135+200,200,"wait"),0))</f>
        <v>wait</v>
      </c>
      <c r="LD134" s="10">
        <f t="shared" si="129"/>
        <v>-150</v>
      </c>
      <c r="LF134" s="10" t="str">
        <f>IF(AND(LF133&gt;0,LF133&lt;&gt;"wait"),"AT",IF(AIL!$BP135="AI",IF(Sheet1!$E135&lt;AIL!$BO135-50,50,"wait"),0))</f>
        <v>AT</v>
      </c>
      <c r="LG134" s="10" t="str">
        <f>IF(AND(LG133&gt;0,LG133&lt;&gt;"wait"),"AT",IF(AIL!$BP135="AI",IF(Sheet1!$E135&lt;AIL!$BO135-100,100,"wait"),0))</f>
        <v>wait</v>
      </c>
      <c r="LH134" s="10" t="str">
        <f>IF(AND(LH133&gt;0,LH133&lt;&gt;"wait"),"AT",IF(AIL!$BP135="AI",IF(Sheet1!$E135&lt;AIL!$BO135-150,150,"wait"),0))</f>
        <v>wait</v>
      </c>
      <c r="LI134" s="10" t="str">
        <f>IF(AND(LI133&gt;0,LI133&lt;&gt;"wait"),"AT",IF(AIL!$BP135="AI",IF(Sheet1!$E135&lt;AIL!$BO135-200,200,"wait"),0))</f>
        <v>wait</v>
      </c>
      <c r="LJ134" s="10" t="str">
        <f>IF(AND(LJ133&gt;0,LJ133&lt;&gt;"wait"),"AT",IF(AIL!$BP135="AI",IF(Sheet1!$D135&gt;AIL!$BO135+50,50,"wait"),0))</f>
        <v>AT</v>
      </c>
      <c r="LK134" s="10" t="str">
        <f>IF(AND(LK133&gt;0,LK133&lt;&gt;"wait"),"AT",IF(AIL!$BP135="AI",IF(Sheet1!$D135&gt;AIL!$BO135+100,100,"wait"),0))</f>
        <v>AT</v>
      </c>
      <c r="LL134" s="10" t="str">
        <f>IF(AND(LL133&gt;0,LL133&lt;&gt;"wait"),"AT",IF(AIL!$BP135="AI",IF(Sheet1!$D135&gt;AIL!$BO135+150,150,"wait"),0))</f>
        <v>AT</v>
      </c>
      <c r="LM134" s="10" t="str">
        <f>IF(AND(LM133&gt;0,LM133&lt;&gt;"wait"),"AT",IF(AIL!$BP135="AI",IF(Sheet1!$D135&gt;AIL!$BO135+200,200,"wait"),0))</f>
        <v>wait</v>
      </c>
      <c r="LN134" s="10">
        <f t="shared" si="130"/>
        <v>-150</v>
      </c>
      <c r="LP134" s="10" t="str">
        <f>IF(AND(LP133&gt;0,LP133&lt;&gt;"wait"),"AT",IF(AIL!$BR135="AI",IF(Sheet1!$E135&lt;AIL!$BQ135-50,50,"wait"),0))</f>
        <v>AT</v>
      </c>
      <c r="LQ134" s="10" t="str">
        <f>IF(AND(LQ133&gt;0,LQ133&lt;&gt;"wait"),"AT",IF(AIL!$BR135="AI",IF(Sheet1!$E135&lt;AIL!$BQ135-100,100,"wait"),0))</f>
        <v>wait</v>
      </c>
      <c r="LR134" s="10" t="str">
        <f>IF(AND(LR133&gt;0,LR133&lt;&gt;"wait"),"AT",IF(AIL!$BR135="AI",IF(Sheet1!$E135&lt;AIL!$BQ135-150,150,"wait"),0))</f>
        <v>wait</v>
      </c>
      <c r="LS134" s="10" t="str">
        <f>IF(AND(LS133&gt;0,LS133&lt;&gt;"wait"),"AT",IF(AIL!$BR135="AI",IF(Sheet1!$E135&lt;AIL!$BQ135-200,200,"wait"),0))</f>
        <v>wait</v>
      </c>
      <c r="LT134" s="10" t="str">
        <f>IF(AND(LT133&gt;0,LT133&lt;&gt;"wait"),"AT",IF(AIL!$BR135="AI",IF(Sheet1!$D135&gt;AIL!$BQ135+50,50,"wait"),0))</f>
        <v>AT</v>
      </c>
      <c r="LU134" s="10" t="str">
        <f>IF(AND(LU133&gt;0,LU133&lt;&gt;"wait"),"AT",IF(AIL!$BR135="AI",IF(Sheet1!$D135&gt;AIL!$BQ135+100,100,"wait"),0))</f>
        <v>AT</v>
      </c>
      <c r="LV134" s="10" t="str">
        <f>IF(AND(LV133&gt;0,LV133&lt;&gt;"wait"),"AT",IF(AIL!$BR135="AI",IF(Sheet1!$D135&gt;AIL!$BQ135+150,150,"wait"),0))</f>
        <v>AT</v>
      </c>
      <c r="LW134" s="10" t="str">
        <f>IF(AND(LW133&gt;0,LW133&lt;&gt;"wait"),"AT",IF(AIL!$BR135="AI",IF(Sheet1!$D135&gt;AIL!$BQ135+200,200,"wait"),0))</f>
        <v>wait</v>
      </c>
      <c r="LX134" s="10">
        <f t="shared" si="131"/>
        <v>-150</v>
      </c>
    </row>
    <row r="135" spans="1:336" x14ac:dyDescent="0.3">
      <c r="A135" t="str">
        <f>Sheet1!B135</f>
        <v>03/01 11:28</v>
      </c>
      <c r="B135">
        <f>Sheet1!D135</f>
        <v>29208</v>
      </c>
      <c r="C135">
        <f>Sheet1!E135</f>
        <v>29198</v>
      </c>
      <c r="E135">
        <f>MAX($B135:$B$162)</f>
        <v>29241</v>
      </c>
      <c r="F135">
        <f>MIN($C135:$C$162)</f>
        <v>29134</v>
      </c>
      <c r="H135" s="8" t="str">
        <f>IF(AND(H134&gt;0,H134&lt;&gt;"wait"),"AT",IF(AIL!$D136="AI",IF(Sheet1!$E136&lt;AIL!$C136-50,50,"wait"),0))</f>
        <v>AT</v>
      </c>
      <c r="I135" s="8" t="str">
        <f>IF(AND(I134&gt;0,I134&lt;&gt;"wait"),"AT",IF(AIL!$D136="AI",IF(Sheet1!$E136&lt;AIL!$C136-100,100,"wait"),0))</f>
        <v>AT</v>
      </c>
      <c r="J135" s="8" t="str">
        <f>IF(AND(J134&gt;0,J134&lt;&gt;"wait"),"AT",IF(AIL!$D136="AI",IF(Sheet1!$E136&lt;AIL!$C136-150,150,"wait"),0))</f>
        <v>AT</v>
      </c>
      <c r="K135" s="8" t="str">
        <f>IF(AND(K134&gt;0,K134&lt;&gt;"wait"),"AT",IF(AIL!$D136="AI",IF(Sheet1!$E136&lt;AIL!$C136-200,200,"wait"),0))</f>
        <v>AT</v>
      </c>
      <c r="L135" s="8" t="str">
        <f>IF(AND(L134&gt;0,L134&lt;&gt;"wait"),"AT",IF(AIL!$D136="AI",IF(Sheet1!$D136&gt;AIL!$C136+50,50,"wait"),0))</f>
        <v>AT</v>
      </c>
      <c r="M135" s="8" t="str">
        <f>IF(AND(M134&gt;0,M134&lt;&gt;"wait"),"AT",IF(AIL!$D136="AI",IF(Sheet1!$D136&gt;AIL!$C136+100,100,"wait"),0))</f>
        <v>wait</v>
      </c>
      <c r="N135" s="8" t="str">
        <f>IF(AND(N134&gt;0,N134&lt;&gt;"wait"),"AT",IF(AIL!$D136="AI",IF(Sheet1!$D136&gt;AIL!$C136+150,150,"wait"),0))</f>
        <v>wait</v>
      </c>
      <c r="O135" s="8" t="str">
        <f>IF(AND(O134&gt;0,O134&lt;&gt;"wait"),"AT",IF(AIL!$D136="AI",IF(Sheet1!$D136&gt;AIL!$C136+200,200,"wait"),0))</f>
        <v>wait</v>
      </c>
      <c r="P135" s="8">
        <f t="shared" si="132"/>
        <v>-50</v>
      </c>
      <c r="R135" s="8" t="str">
        <f>IF(AND(R134&gt;0,R134&lt;&gt;"wait"),"AT",IF(AIL!$F136="AI",IF(Sheet1!$E136&lt;AIL!$E136-50,50,"wait"),0))</f>
        <v>AT</v>
      </c>
      <c r="S135" s="8" t="str">
        <f>IF(AND(S134&gt;0,S134&lt;&gt;"wait"),"AT",IF(AIL!$F136="AI",IF(Sheet1!$E136&lt;AIL!$E136-100,100,"wait"),0))</f>
        <v>AT</v>
      </c>
      <c r="T135" s="8" t="str">
        <f>IF(AND(T134&gt;0,T134&lt;&gt;"wait"),"AT",IF(AIL!$F136="AI",IF(Sheet1!$E136&lt;AIL!$E136-150,150,"wait"),0))</f>
        <v>AT</v>
      </c>
      <c r="U135" s="8" t="str">
        <f>IF(AND(U134&gt;0,U134&lt;&gt;"wait"),"AT",IF(AIL!$F136="AI",IF(Sheet1!$E136&lt;AIL!$E136-200,200,"wait"),0))</f>
        <v>AT</v>
      </c>
      <c r="V135" s="8" t="str">
        <f>IF(AND(V134&gt;0,V134&lt;&gt;"wait"),"AT",IF(AIL!$F136="AI",IF(Sheet1!$D136&gt;AIL!$E136+50,50,"wait"),0))</f>
        <v>AT</v>
      </c>
      <c r="W135" s="8" t="str">
        <f>IF(AND(W134&gt;0,W134&lt;&gt;"wait"),"AT",IF(AIL!$F136="AI",IF(Sheet1!$D136&gt;AIL!$E136+100,100,"wait"),0))</f>
        <v>wait</v>
      </c>
      <c r="X135" s="8" t="str">
        <f>IF(AND(X134&gt;0,X134&lt;&gt;"wait"),"AT",IF(AIL!$F136="AI",IF(Sheet1!$D136&gt;AIL!$E136+150,150,"wait"),0))</f>
        <v>wait</v>
      </c>
      <c r="Y135" s="8" t="str">
        <f>IF(AND(Y134&gt;0,Y134&lt;&gt;"wait"),"AT",IF(AIL!$F136="AI",IF(Sheet1!$D136&gt;AIL!$E136+200,200,"wait"),0))</f>
        <v>wait</v>
      </c>
      <c r="Z135" s="8">
        <f t="shared" si="133"/>
        <v>-50</v>
      </c>
      <c r="AB135" s="8" t="str">
        <f>IF(AND(AB134&gt;0,AB134&lt;&gt;"wait"),"AT",IF(AIL!$H136="AI",IF(Sheet1!$E136&lt;AIL!$G136-50,50,"wait"),0))</f>
        <v>AT</v>
      </c>
      <c r="AC135" s="8" t="str">
        <f>IF(AND(AC134&gt;0,AC134&lt;&gt;"wait"),"AT",IF(AIL!$H136="AI",IF(Sheet1!$E136&lt;AIL!$G136-100,100,"wait"),0))</f>
        <v>AT</v>
      </c>
      <c r="AD135" s="8" t="str">
        <f>IF(AND(AD134&gt;0,AD134&lt;&gt;"wait"),"AT",IF(AIL!$H136="AI",IF(Sheet1!$E136&lt;AIL!$G136-150,150,"wait"),0))</f>
        <v>AT</v>
      </c>
      <c r="AE135" s="8" t="str">
        <f>IF(AND(AE134&gt;0,AE134&lt;&gt;"wait"),"AT",IF(AIL!$H136="AI",IF(Sheet1!$E136&lt;AIL!$G136-200,200,"wait"),0))</f>
        <v>AT</v>
      </c>
      <c r="AF135" s="8" t="str">
        <f>IF(AND(AF134&gt;0,AF134&lt;&gt;"wait"),"AT",IF(AIL!$H136="AI",IF(Sheet1!$D136&gt;AIL!$G136+50,50,"wait"),0))</f>
        <v>AT</v>
      </c>
      <c r="AG135" s="8" t="str">
        <f>IF(AND(AG134&gt;0,AG134&lt;&gt;"wait"),"AT",IF(AIL!$H136="AI",IF(Sheet1!$D136&gt;AIL!$G136+100,100,"wait"),0))</f>
        <v>wait</v>
      </c>
      <c r="AH135" s="8" t="str">
        <f>IF(AND(AH134&gt;0,AH134&lt;&gt;"wait"),"AT",IF(AIL!$H136="AI",IF(Sheet1!$D136&gt;AIL!$G136+150,150,"wait"),0))</f>
        <v>wait</v>
      </c>
      <c r="AI135" s="8" t="str">
        <f>IF(AND(AI134&gt;0,AI134&lt;&gt;"wait"),"AT",IF(AIL!$H136="AI",IF(Sheet1!$D136&gt;AIL!$G136+200,200,"wait"),0))</f>
        <v>wait</v>
      </c>
      <c r="AJ135" s="8">
        <f t="shared" si="134"/>
        <v>-50</v>
      </c>
      <c r="AL135" s="8" t="str">
        <f>IF(AND(AL134&gt;0,AL134&lt;&gt;"wait"),"AT",IF(AIL!$J136="AI",IF(Sheet1!$E136&lt;AIL!$I136-50,50,"wait"),0))</f>
        <v>AT</v>
      </c>
      <c r="AM135" s="8" t="str">
        <f>IF(AND(AM134&gt;0,AM134&lt;&gt;"wait"),"AT",IF(AIL!$J136="AI",IF(Sheet1!$E136&lt;AIL!$I136-100,100,"wait"),0))</f>
        <v>AT</v>
      </c>
      <c r="AN135" s="8" t="str">
        <f>IF(AND(AN134&gt;0,AN134&lt;&gt;"wait"),"AT",IF(AIL!$J136="AI",IF(Sheet1!$E136&lt;AIL!$I136-150,150,"wait"),0))</f>
        <v>AT</v>
      </c>
      <c r="AO135" s="8" t="str">
        <f>IF(AND(AO134&gt;0,AO134&lt;&gt;"wait"),"AT",IF(AIL!$J136="AI",IF(Sheet1!$E136&lt;AIL!$I136-200,200,"wait"),0))</f>
        <v>AT</v>
      </c>
      <c r="AP135" s="8" t="str">
        <f>IF(AND(AP134&gt;0,AP134&lt;&gt;"wait"),"AT",IF(AIL!$J136="AI",IF(Sheet1!$D136&gt;AIL!$I136+50,50,"wait"),0))</f>
        <v>AT</v>
      </c>
      <c r="AQ135" s="8" t="str">
        <f>IF(AND(AQ134&gt;0,AQ134&lt;&gt;"wait"),"AT",IF(AIL!$J136="AI",IF(Sheet1!$D136&gt;AIL!$I136+100,100,"wait"),0))</f>
        <v>wait</v>
      </c>
      <c r="AR135" s="8" t="str">
        <f>IF(AND(AR134&gt;0,AR134&lt;&gt;"wait"),"AT",IF(AIL!$J136="AI",IF(Sheet1!$D136&gt;AIL!$I136+150,150,"wait"),0))</f>
        <v>wait</v>
      </c>
      <c r="AS135" s="8" t="str">
        <f>IF(AND(AS134&gt;0,AS134&lt;&gt;"wait"),"AT",IF(AIL!$J136="AI",IF(Sheet1!$D136&gt;AIL!$I136+200,200,"wait"),0))</f>
        <v>wait</v>
      </c>
      <c r="AT135" s="8">
        <f t="shared" si="135"/>
        <v>-50</v>
      </c>
      <c r="AU135" s="8"/>
      <c r="AV135" s="8" t="str">
        <f>IF(AND(AV134&gt;0,AV134&lt;&gt;"wait"),"AT",IF(AIL!$L136="AI",IF(Sheet1!$E136&lt;AIL!$K136-50,50,"wait"),0))</f>
        <v>AT</v>
      </c>
      <c r="AW135" s="8" t="str">
        <f>IF(AND(AW134&gt;0,AW134&lt;&gt;"wait"),"AT",IF(AIL!$L136="AI",IF(Sheet1!$E136&lt;AIL!$K136-100,100,"wait"),0))</f>
        <v>AT</v>
      </c>
      <c r="AX135" s="8" t="str">
        <f>IF(AND(AX134&gt;0,AX134&lt;&gt;"wait"),"AT",IF(AIL!$L136="AI",IF(Sheet1!$E136&lt;AIL!$K136-150,150,"wait"),0))</f>
        <v>AT</v>
      </c>
      <c r="AY135" s="8" t="str">
        <f>IF(AND(AY134&gt;0,AY134&lt;&gt;"wait"),"AT",IF(AIL!$L136="AI",IF(Sheet1!$E136&lt;AIL!$K136-200,200,"wait"),0))</f>
        <v>AT</v>
      </c>
      <c r="AZ135" s="8" t="str">
        <f>IF(AND(AZ134&gt;0,AZ134&lt;&gt;"wait"),"AT",IF(AIL!$L136="AI",IF(Sheet1!$D136&gt;AIL!$K136+50,50,"wait"),0))</f>
        <v>AT</v>
      </c>
      <c r="BA135" s="8" t="str">
        <f>IF(AND(BA134&gt;0,BA134&lt;&gt;"wait"),"AT",IF(AIL!$L136="AI",IF(Sheet1!$D136&gt;AIL!$K136+100,100,"wait"),0))</f>
        <v>wait</v>
      </c>
      <c r="BB135" s="8" t="str">
        <f>IF(AND(BB134&gt;0,BB134&lt;&gt;"wait"),"AT",IF(AIL!$L136="AI",IF(Sheet1!$D136&gt;AIL!$K136+150,150,"wait"),0))</f>
        <v>wait</v>
      </c>
      <c r="BC135" s="8" t="str">
        <f>IF(AND(BC134&gt;0,BC134&lt;&gt;"wait"),"AT",IF(AIL!$L136="AI",IF(Sheet1!$D136&gt;AIL!$K136+200,200,"wait"),0))</f>
        <v>wait</v>
      </c>
      <c r="BD135" s="8">
        <f t="shared" si="136"/>
        <v>-50</v>
      </c>
      <c r="BE135" s="8"/>
      <c r="BF135" s="8" t="str">
        <f>IF(AND(BF134&gt;0,BF134&lt;&gt;"wait"),"AT",IF(AIL!$N136="AI",IF(Sheet1!$E136&lt;AIL!$M136-50,50,"wait"),0))</f>
        <v>AT</v>
      </c>
      <c r="BG135" s="8" t="str">
        <f>IF(AND(BG134&gt;0,BG134&lt;&gt;"wait"),"AT",IF(AIL!$N136="AI",IF(Sheet1!$E136&lt;AIL!$M136-100,100,"wait"),0))</f>
        <v>AT</v>
      </c>
      <c r="BH135" s="8" t="str">
        <f>IF(AND(BH134&gt;0,BH134&lt;&gt;"wait"),"AT",IF(AIL!$N136="AI",IF(Sheet1!$E136&lt;AIL!$M136-150,150,"wait"),0))</f>
        <v>AT</v>
      </c>
      <c r="BI135" s="8" t="str">
        <f>IF(AND(BI134&gt;0,BI134&lt;&gt;"wait"),"AT",IF(AIL!$N136="AI",IF(Sheet1!$E136&lt;AIL!$M136-200,200,"wait"),0))</f>
        <v>AT</v>
      </c>
      <c r="BJ135" s="8" t="str">
        <f>IF(AND(BJ134&gt;0,BJ134&lt;&gt;"wait"),"AT",IF(AIL!$N136="AI",IF(Sheet1!$D136&gt;AIL!$M136+50,50,"wait"),0))</f>
        <v>AT</v>
      </c>
      <c r="BK135" s="8" t="str">
        <f>IF(AND(BK134&gt;0,BK134&lt;&gt;"wait"),"AT",IF(AIL!$N136="AI",IF(Sheet1!$D136&gt;AIL!$M136+100,100,"wait"),0))</f>
        <v>wait</v>
      </c>
      <c r="BL135" s="8" t="str">
        <f>IF(AND(BL134&gt;0,BL134&lt;&gt;"wait"),"AT",IF(AIL!$N136="AI",IF(Sheet1!$D136&gt;AIL!$M136+150,150,"wait"),0))</f>
        <v>wait</v>
      </c>
      <c r="BM135" s="8" t="str">
        <f>IF(AND(BM134&gt;0,BM134&lt;&gt;"wait"),"AT",IF(AIL!$N136="AI",IF(Sheet1!$D136&gt;AIL!$M136+200,200,"wait"),0))</f>
        <v>wait</v>
      </c>
      <c r="BN135" s="8">
        <f t="shared" si="137"/>
        <v>-50</v>
      </c>
      <c r="BO135" s="8"/>
      <c r="BP135" s="8" t="str">
        <f>IF(AND(BP134&gt;0,BP134&lt;&gt;"wait"),"AT",IF(AIL!$P136="AI",IF(Sheet1!$E136&lt;AIL!$O136-50,50,"wait"),0))</f>
        <v>AT</v>
      </c>
      <c r="BQ135" s="8" t="str">
        <f>IF(AND(BQ134&gt;0,BQ134&lt;&gt;"wait"),"AT",IF(AIL!$P136="AI",IF(Sheet1!$E136&lt;AIL!$O136-100,100,"wait"),0))</f>
        <v>AT</v>
      </c>
      <c r="BR135" s="8" t="str">
        <f>IF(AND(BR134&gt;0,BR134&lt;&gt;"wait"),"AT",IF(AIL!$P136="AI",IF(Sheet1!$E136&lt;AIL!$O136-150,150,"wait"),0))</f>
        <v>AT</v>
      </c>
      <c r="BS135" s="8" t="str">
        <f>IF(AND(BS134&gt;0,BS134&lt;&gt;"wait"),"AT",IF(AIL!$P136="AI",IF(Sheet1!$E136&lt;AIL!$O136-200,200,"wait"),0))</f>
        <v>AT</v>
      </c>
      <c r="BT135" s="8" t="str">
        <f>IF(AND(BT134&gt;0,BT134&lt;&gt;"wait"),"AT",IF(AIL!$P136="AI",IF(Sheet1!$D136&gt;AIL!$O136+50,50,"wait"),0))</f>
        <v>AT</v>
      </c>
      <c r="BU135" s="8" t="str">
        <f>IF(AND(BU134&gt;0,BU134&lt;&gt;"wait"),"AT",IF(AIL!$P136="AI",IF(Sheet1!$D136&gt;AIL!$O136+100,100,"wait"),0))</f>
        <v>wait</v>
      </c>
      <c r="BV135" s="8" t="str">
        <f>IF(AND(BV134&gt;0,BV134&lt;&gt;"wait"),"AT",IF(AIL!$P136="AI",IF(Sheet1!$D136&gt;AIL!$O136+150,150,"wait"),0))</f>
        <v>wait</v>
      </c>
      <c r="BW135" s="8" t="str">
        <f>IF(AND(BW134&gt;0,BW134&lt;&gt;"wait"),"AT",IF(AIL!$P136="AI",IF(Sheet1!$D136&gt;AIL!$O136+200,200,"wait"),0))</f>
        <v>wait</v>
      </c>
      <c r="BX135" s="8">
        <f t="shared" si="138"/>
        <v>-50</v>
      </c>
      <c r="BY135" s="8"/>
      <c r="BZ135" s="8" t="str">
        <f>IF(AND(BZ134&gt;0,BZ134&lt;&gt;"wait"),"AT",IF(AIL!$R136="AI",IF(Sheet1!$E136&lt;AIL!$Q136-50,50,"wait"),0))</f>
        <v>AT</v>
      </c>
      <c r="CA135" s="8" t="str">
        <f>IF(AND(CA134&gt;0,CA134&lt;&gt;"wait"),"AT",IF(AIL!$R136="AI",IF(Sheet1!$E136&lt;AIL!$Q136-100,100,"wait"),0))</f>
        <v>AT</v>
      </c>
      <c r="CB135" s="8" t="str">
        <f>IF(AND(CB134&gt;0,CB134&lt;&gt;"wait"),"AT",IF(AIL!$R136="AI",IF(Sheet1!$E136&lt;AIL!$Q136-150,150,"wait"),0))</f>
        <v>AT</v>
      </c>
      <c r="CC135" s="8" t="str">
        <f>IF(AND(CC134&gt;0,CC134&lt;&gt;"wait"),"AT",IF(AIL!$R136="AI",IF(Sheet1!$E136&lt;AIL!$Q136-200,200,"wait"),0))</f>
        <v>AT</v>
      </c>
      <c r="CD135" s="8" t="str">
        <f>IF(AND(CD134&gt;0,CD134&lt;&gt;"wait"),"AT",IF(AIL!$R136="AI",IF(Sheet1!$D136&gt;AIL!$Q136+50,50,"wait"),0))</f>
        <v>AT</v>
      </c>
      <c r="CE135" s="8" t="str">
        <f>IF(AND(CE134&gt;0,CE134&lt;&gt;"wait"),"AT",IF(AIL!$R136="AI",IF(Sheet1!$D136&gt;AIL!$Q136+100,100,"wait"),0))</f>
        <v>wait</v>
      </c>
      <c r="CF135" s="8" t="str">
        <f>IF(AND(CF134&gt;0,CF134&lt;&gt;"wait"),"AT",IF(AIL!$R136="AI",IF(Sheet1!$D136&gt;AIL!$Q136+150,150,"wait"),0))</f>
        <v>wait</v>
      </c>
      <c r="CG135" s="8" t="str">
        <f>IF(AND(CG134&gt;0,CG134&lt;&gt;"wait"),"AT",IF(AIL!$R136="AI",IF(Sheet1!$D136&gt;AIL!$Q136+200,200,"wait"),0))</f>
        <v>wait</v>
      </c>
      <c r="CH135" s="8">
        <f t="shared" si="139"/>
        <v>-50</v>
      </c>
      <c r="CI135" s="8"/>
      <c r="CJ135" s="8" t="str">
        <f>IF(AND(CJ134&gt;0,CJ134&lt;&gt;"wait"),"AT",IF(AIL!$T136="AI",IF(Sheet1!$E136&lt;AIL!$S136-50,50,"wait"),0))</f>
        <v>AT</v>
      </c>
      <c r="CK135" s="8" t="str">
        <f>IF(AND(CK134&gt;0,CK134&lt;&gt;"wait"),"AT",IF(AIL!$T136="AI",IF(Sheet1!$E136&lt;AIL!$S136-100,100,"wait"),0))</f>
        <v>AT</v>
      </c>
      <c r="CL135" s="8" t="str">
        <f>IF(AND(CL134&gt;0,CL134&lt;&gt;"wait"),"AT",IF(AIL!$T136="AI",IF(Sheet1!$E136&lt;AIL!$S136-150,150,"wait"),0))</f>
        <v>AT</v>
      </c>
      <c r="CM135" s="8" t="str">
        <f>IF(AND(CM134&gt;0,CM134&lt;&gt;"wait"),"AT",IF(AIL!$T136="AI",IF(Sheet1!$E136&lt;AIL!$S136-200,200,"wait"),0))</f>
        <v>AT</v>
      </c>
      <c r="CN135" s="8" t="str">
        <f>IF(AND(CN134&gt;0,CN134&lt;&gt;"wait"),"AT",IF(AIL!$T136="AI",IF(Sheet1!$D136&gt;AIL!$S136+50,50,"wait"),0))</f>
        <v>AT</v>
      </c>
      <c r="CO135" s="8" t="str">
        <f>IF(AND(CO134&gt;0,CO134&lt;&gt;"wait"),"AT",IF(AIL!$T136="AI",IF(Sheet1!$D136&gt;AIL!$S136+100,100,"wait"),0))</f>
        <v>AT</v>
      </c>
      <c r="CP135" s="8" t="str">
        <f>IF(AND(CP134&gt;0,CP134&lt;&gt;"wait"),"AT",IF(AIL!$T136="AI",IF(Sheet1!$D136&gt;AIL!$S136+150,150,"wait"),0))</f>
        <v>wait</v>
      </c>
      <c r="CQ135" s="8" t="str">
        <f>IF(AND(CQ134&gt;0,CQ134&lt;&gt;"wait"),"AT",IF(AIL!$T136="AI",IF(Sheet1!$D136&gt;AIL!$S136+200,200,"wait"),0))</f>
        <v>wait</v>
      </c>
      <c r="CR135" s="8">
        <f t="shared" si="140"/>
        <v>-100</v>
      </c>
      <c r="CS135" s="8"/>
      <c r="CT135" s="8" t="str">
        <f>IF(AND(CT134&gt;0,CT134&lt;&gt;"wait"),"AT",IF(AIL!$V136="AI",IF(Sheet1!$E136&lt;AIL!$U136-50,50,"wait"),0))</f>
        <v>AT</v>
      </c>
      <c r="CU135" s="8" t="str">
        <f>IF(AND(CU134&gt;0,CU134&lt;&gt;"wait"),"AT",IF(AIL!$V136="AI",IF(Sheet1!$E136&lt;AIL!$U136-100,100,"wait"),0))</f>
        <v>AT</v>
      </c>
      <c r="CV135" s="8" t="str">
        <f>IF(AND(CV134&gt;0,CV134&lt;&gt;"wait"),"AT",IF(AIL!$V136="AI",IF(Sheet1!$E136&lt;AIL!$U136-150,150,"wait"),0))</f>
        <v>AT</v>
      </c>
      <c r="CW135" s="8" t="str">
        <f>IF(AND(CW134&gt;0,CW134&lt;&gt;"wait"),"AT",IF(AIL!$V136="AI",IF(Sheet1!$E136&lt;AIL!$U136-200,200,"wait"),0))</f>
        <v>AT</v>
      </c>
      <c r="CX135" s="8" t="str">
        <f>IF(AND(CX134&gt;0,CX134&lt;&gt;"wait"),"AT",IF(AIL!$V136="AI",IF(Sheet1!$D136&gt;AIL!$U136+50,50,"wait"),0))</f>
        <v>AT</v>
      </c>
      <c r="CY135" s="8" t="str">
        <f>IF(AND(CY134&gt;0,CY134&lt;&gt;"wait"),"AT",IF(AIL!$V136="AI",IF(Sheet1!$D136&gt;AIL!$U136+100,100,"wait"),0))</f>
        <v>AT</v>
      </c>
      <c r="CZ135" s="8" t="str">
        <f>IF(AND(CZ134&gt;0,CZ134&lt;&gt;"wait"),"AT",IF(AIL!$V136="AI",IF(Sheet1!$D136&gt;AIL!$U136+150,150,"wait"),0))</f>
        <v>wait</v>
      </c>
      <c r="DA135" s="8" t="str">
        <f>IF(AND(DA134&gt;0,DA134&lt;&gt;"wait"),"AT",IF(AIL!$V136="AI",IF(Sheet1!$D136&gt;AIL!$U136+200,200,"wait"),0))</f>
        <v>wait</v>
      </c>
      <c r="DB135" s="8">
        <f t="shared" si="141"/>
        <v>-100</v>
      </c>
      <c r="DC135" s="8"/>
      <c r="DD135" s="8" t="str">
        <f>IF(AND(DD134&gt;0,DD134&lt;&gt;"wait"),"AT",IF(AIL!$X136="AI",IF(Sheet1!$E136&lt;AIL!$W136-50,50,"wait"),0))</f>
        <v>AT</v>
      </c>
      <c r="DE135" s="8" t="str">
        <f>IF(AND(DE134&gt;0,DE134&lt;&gt;"wait"),"AT",IF(AIL!$X136="AI",IF(Sheet1!$E136&lt;AIL!$W136-100,100,"wait"),0))</f>
        <v>AT</v>
      </c>
      <c r="DF135" s="8" t="str">
        <f>IF(AND(DF134&gt;0,DF134&lt;&gt;"wait"),"AT",IF(AIL!$X136="AI",IF(Sheet1!$E136&lt;AIL!$W136-150,150,"wait"),0))</f>
        <v>AT</v>
      </c>
      <c r="DG135" s="8" t="str">
        <f>IF(AND(DG134&gt;0,DG134&lt;&gt;"wait"),"AT",IF(AIL!$X136="AI",IF(Sheet1!$E136&lt;AIL!$W136-200,200,"wait"),0))</f>
        <v>AT</v>
      </c>
      <c r="DH135" s="8" t="str">
        <f>IF(AND(DH134&gt;0,DH134&lt;&gt;"wait"),"AT",IF(AIL!$X136="AI",IF(Sheet1!$D136&gt;AIL!$W136+50,50,"wait"),0))</f>
        <v>AT</v>
      </c>
      <c r="DI135" s="8" t="str">
        <f>IF(AND(DI134&gt;0,DI134&lt;&gt;"wait"),"AT",IF(AIL!$X136="AI",IF(Sheet1!$D136&gt;AIL!$W136+100,100,"wait"),0))</f>
        <v>AT</v>
      </c>
      <c r="DJ135" s="8" t="str">
        <f>IF(AND(DJ134&gt;0,DJ134&lt;&gt;"wait"),"AT",IF(AIL!$X136="AI",IF(Sheet1!$D136&gt;AIL!$W136+150,150,"wait"),0))</f>
        <v>wait</v>
      </c>
      <c r="DK135" s="8" t="str">
        <f>IF(AND(DK134&gt;0,DK134&lt;&gt;"wait"),"AT",IF(AIL!$X136="AI",IF(Sheet1!$D136&gt;AIL!$W136+200,200,"wait"),0))</f>
        <v>wait</v>
      </c>
      <c r="DL135" s="8">
        <f t="shared" si="142"/>
        <v>-100</v>
      </c>
      <c r="DN135" s="10" t="str">
        <f>IF(AND(DN134&gt;0,DN134&lt;&gt;"wait"),"AT",IF(AIL!$AA136="AI",IF(Sheet1!$E136&lt;AIL!$Z136-50,50,"wait"),0))</f>
        <v>AT</v>
      </c>
      <c r="DO135" s="10" t="str">
        <f>IF(AND(DO134&gt;0,DO134&lt;&gt;"wait"),"AT",IF(AIL!$AA136="AI",IF(Sheet1!$E136&lt;AIL!$Z136-100,100,"wait"),0))</f>
        <v>AT</v>
      </c>
      <c r="DP135" s="10" t="str">
        <f>IF(AND(DP134&gt;0,DP134&lt;&gt;"wait"),"AT",IF(AIL!$AA136="AI",IF(Sheet1!$E136&lt;AIL!$Z136-150,150,"wait"),0))</f>
        <v>AT</v>
      </c>
      <c r="DQ135" s="10" t="str">
        <f>IF(AND(DQ134&gt;0,DQ134&lt;&gt;"wait"),"AT",IF(AIL!$AA136="AI",IF(Sheet1!$E136&lt;AIL!$Z136-200,200,"wait"),0))</f>
        <v>AT</v>
      </c>
      <c r="DR135" s="10" t="str">
        <f>IF(AND(DR134&gt;0,DR134&lt;&gt;"wait"),"AT",IF(AIL!$AA136="AI",IF(Sheet1!$D136&gt;AIL!$Z136+50,50,"wait"),0))</f>
        <v>AT</v>
      </c>
      <c r="DS135" s="10" t="str">
        <f>IF(AND(DS134&gt;0,DS134&lt;&gt;"wait"),"AT",IF(AIL!$AA136="AI",IF(Sheet1!$D136&gt;AIL!$Z136+100,100,"wait"),0))</f>
        <v>wait</v>
      </c>
      <c r="DT135" s="10" t="str">
        <f>IF(AND(DT134&gt;0,DT134&lt;&gt;"wait"),"AT",IF(AIL!$AA136="AI",IF(Sheet1!$D136&gt;AIL!$Z136+150,150,"wait"),0))</f>
        <v>wait</v>
      </c>
      <c r="DU135" s="10" t="str">
        <f>IF(AND(DU134&gt;0,DU134&lt;&gt;"wait"),"AT",IF(AIL!$AA136="AI",IF(Sheet1!$D136&gt;AIL!$Z136+200,200,"wait"),0))</f>
        <v>wait</v>
      </c>
      <c r="DV135" s="10">
        <f t="shared" si="110"/>
        <v>-50</v>
      </c>
      <c r="DX135" s="10" t="str">
        <f>IF(AND(DX134&gt;0,DX134&lt;&gt;"wait"),"AT",IF(AIL!$AC136="AI",IF(Sheet1!$E136&lt;AIL!$AB136-50,50,"wait"),0))</f>
        <v>AT</v>
      </c>
      <c r="DY135" s="10" t="str">
        <f>IF(AND(DY134&gt;0,DY134&lt;&gt;"wait"),"AT",IF(AIL!$AC136="AI",IF(Sheet1!$E136&lt;AIL!$AB136-100,100,"wait"),0))</f>
        <v>AT</v>
      </c>
      <c r="DZ135" s="10" t="str">
        <f>IF(AND(DZ134&gt;0,DZ134&lt;&gt;"wait"),"AT",IF(AIL!$AC136="AI",IF(Sheet1!$E136&lt;AIL!$AB136-150,150,"wait"),0))</f>
        <v>AT</v>
      </c>
      <c r="EA135" s="10" t="str">
        <f>IF(AND(EA134&gt;0,EA134&lt;&gt;"wait"),"AT",IF(AIL!$AC136="AI",IF(Sheet1!$E136&lt;AIL!$AB136-200,200,"wait"),0))</f>
        <v>AT</v>
      </c>
      <c r="EB135" s="10" t="str">
        <f>IF(AND(EB134&gt;0,EB134&lt;&gt;"wait"),"AT",IF(AIL!$AC136="AI",IF(Sheet1!$D136&gt;AIL!$AB136+50,50,"wait"),0))</f>
        <v>AT</v>
      </c>
      <c r="EC135" s="10" t="str">
        <f>IF(AND(EC134&gt;0,EC134&lt;&gt;"wait"),"AT",IF(AIL!$AC136="AI",IF(Sheet1!$D136&gt;AIL!$AB136+100,100,"wait"),0))</f>
        <v>wait</v>
      </c>
      <c r="ED135" s="10" t="str">
        <f>IF(AND(ED134&gt;0,ED134&lt;&gt;"wait"),"AT",IF(AIL!$AC136="AI",IF(Sheet1!$D136&gt;AIL!$AB136+150,150,"wait"),0))</f>
        <v>wait</v>
      </c>
      <c r="EE135" s="10" t="str">
        <f>IF(AND(EE134&gt;0,EE134&lt;&gt;"wait"),"AT",IF(AIL!$AC136="AI",IF(Sheet1!$D136&gt;AIL!$AB136+200,200,"wait"),0))</f>
        <v>wait</v>
      </c>
      <c r="EF135" s="10">
        <f t="shared" si="111"/>
        <v>-50</v>
      </c>
      <c r="EH135" s="10" t="str">
        <f>IF(AND(EH134&gt;0,EH134&lt;&gt;"wait"),"AT",IF(AIL!$AE136="AI",IF(Sheet1!$E136&lt;AIL!$AD136-50,50,"wait"),0))</f>
        <v>AT</v>
      </c>
      <c r="EI135" s="10" t="str">
        <f>IF(AND(EI134&gt;0,EI134&lt;&gt;"wait"),"AT",IF(AIL!$AE136="AI",IF(Sheet1!$E136&lt;AIL!$AD136-100,100,"wait"),0))</f>
        <v>AT</v>
      </c>
      <c r="EJ135" s="10" t="str">
        <f>IF(AND(EJ134&gt;0,EJ134&lt;&gt;"wait"),"AT",IF(AIL!$AE136="AI",IF(Sheet1!$E136&lt;AIL!$AD136-150,150,"wait"),0))</f>
        <v>AT</v>
      </c>
      <c r="EK135" s="10" t="str">
        <f>IF(AND(EK134&gt;0,EK134&lt;&gt;"wait"),"AT",IF(AIL!$AE136="AI",IF(Sheet1!$E136&lt;AIL!$AD136-200,200,"wait"),0))</f>
        <v>AT</v>
      </c>
      <c r="EL135" s="10" t="str">
        <f>IF(AND(EL134&gt;0,EL134&lt;&gt;"wait"),"AT",IF(AIL!$AE136="AI",IF(Sheet1!$D136&gt;AIL!$AD136+50,50,"wait"),0))</f>
        <v>AT</v>
      </c>
      <c r="EM135" s="10" t="str">
        <f>IF(AND(EM134&gt;0,EM134&lt;&gt;"wait"),"AT",IF(AIL!$AE136="AI",IF(Sheet1!$D136&gt;AIL!$AD136+100,100,"wait"),0))</f>
        <v>wait</v>
      </c>
      <c r="EN135" s="10" t="str">
        <f>IF(AND(EN134&gt;0,EN134&lt;&gt;"wait"),"AT",IF(AIL!$AE136="AI",IF(Sheet1!$D136&gt;AIL!$AD136+150,150,"wait"),0))</f>
        <v>wait</v>
      </c>
      <c r="EO135" s="10" t="str">
        <f>IF(AND(EO134&gt;0,EO134&lt;&gt;"wait"),"AT",IF(AIL!$AE136="AI",IF(Sheet1!$D136&gt;AIL!$AD136+200,200,"wait"),0))</f>
        <v>wait</v>
      </c>
      <c r="EP135" s="10">
        <f t="shared" si="112"/>
        <v>-50</v>
      </c>
      <c r="ER135" s="10" t="str">
        <f>IF(AND(ER134&gt;0,ER134&lt;&gt;"wait"),"AT",IF(AIL!$AG136="AI",IF(Sheet1!$E136&lt;AIL!$AF136-50,50,"wait"),0))</f>
        <v>AT</v>
      </c>
      <c r="ES135" s="10" t="str">
        <f>IF(AND(ES134&gt;0,ES134&lt;&gt;"wait"),"AT",IF(AIL!$AG136="AI",IF(Sheet1!$E136&lt;AIL!$AF136-100,100,"wait"),0))</f>
        <v>AT</v>
      </c>
      <c r="ET135" s="10" t="str">
        <f>IF(AND(ET134&gt;0,ET134&lt;&gt;"wait"),"AT",IF(AIL!$AG136="AI",IF(Sheet1!$E136&lt;AIL!$AF136-150,150,"wait"),0))</f>
        <v>AT</v>
      </c>
      <c r="EU135" s="10" t="str">
        <f>IF(AND(EU134&gt;0,EU134&lt;&gt;"wait"),"AT",IF(AIL!$AG136="AI",IF(Sheet1!$E136&lt;AIL!$AF136-200,200,"wait"),0))</f>
        <v>AT</v>
      </c>
      <c r="EV135" s="10" t="str">
        <f>IF(AND(EV134&gt;0,EV134&lt;&gt;"wait"),"AT",IF(AIL!$AG136="AI",IF(Sheet1!$D136&gt;AIL!$AF136+50,50,"wait"),0))</f>
        <v>AT</v>
      </c>
      <c r="EW135" s="10" t="str">
        <f>IF(AND(EW134&gt;0,EW134&lt;&gt;"wait"),"AT",IF(AIL!$AG136="AI",IF(Sheet1!$D136&gt;AIL!$AF136+100,100,"wait"),0))</f>
        <v>wait</v>
      </c>
      <c r="EX135" s="10" t="str">
        <f>IF(AND(EX134&gt;0,EX134&lt;&gt;"wait"),"AT",IF(AIL!$AG136="AI",IF(Sheet1!$D136&gt;AIL!$AF136+150,150,"wait"),0))</f>
        <v>wait</v>
      </c>
      <c r="EY135" s="10" t="str">
        <f>IF(AND(EY134&gt;0,EY134&lt;&gt;"wait"),"AT",IF(AIL!$AG136="AI",IF(Sheet1!$D136&gt;AIL!$AF136+200,200,"wait"),0))</f>
        <v>wait</v>
      </c>
      <c r="EZ135" s="10">
        <f t="shared" si="113"/>
        <v>-50</v>
      </c>
      <c r="FB135" s="10" t="str">
        <f>IF(AND(FB134&gt;0,FB134&lt;&gt;"wait"),"AT",IF(AIL!$AI136="AI",IF(Sheet1!$E136&lt;AIL!$AH136-50,50,"wait"),0))</f>
        <v>AT</v>
      </c>
      <c r="FC135" s="10" t="str">
        <f>IF(AND(FC134&gt;0,FC134&lt;&gt;"wait"),"AT",IF(AIL!$AI136="AI",IF(Sheet1!$E136&lt;AIL!$AH136-100,100,"wait"),0))</f>
        <v>AT</v>
      </c>
      <c r="FD135" s="10" t="str">
        <f>IF(AND(FD134&gt;0,FD134&lt;&gt;"wait"),"AT",IF(AIL!$AI136="AI",IF(Sheet1!$E136&lt;AIL!$AH136-150,150,"wait"),0))</f>
        <v>AT</v>
      </c>
      <c r="FE135" s="10" t="str">
        <f>IF(AND(FE134&gt;0,FE134&lt;&gt;"wait"),"AT",IF(AIL!$AI136="AI",IF(Sheet1!$E136&lt;AIL!$AH136-200,200,"wait"),0))</f>
        <v>AT</v>
      </c>
      <c r="FF135" s="10" t="str">
        <f>IF(AND(FF134&gt;0,FF134&lt;&gt;"wait"),"AT",IF(AIL!$AI136="AI",IF(Sheet1!$D136&gt;AIL!$AH136+50,50,"wait"),0))</f>
        <v>AT</v>
      </c>
      <c r="FG135" s="10" t="str">
        <f>IF(AND(FG134&gt;0,FG134&lt;&gt;"wait"),"AT",IF(AIL!$AI136="AI",IF(Sheet1!$D136&gt;AIL!$AH136+100,100,"wait"),0))</f>
        <v>wait</v>
      </c>
      <c r="FH135" s="10" t="str">
        <f>IF(AND(FH134&gt;0,FH134&lt;&gt;"wait"),"AT",IF(AIL!$AI136="AI",IF(Sheet1!$D136&gt;AIL!$AH136+150,150,"wait"),0))</f>
        <v>wait</v>
      </c>
      <c r="FI135" s="10" t="str">
        <f>IF(AND(FI134&gt;0,FI134&lt;&gt;"wait"),"AT",IF(AIL!$AI136="AI",IF(Sheet1!$D136&gt;AIL!$AH136+200,200,"wait"),0))</f>
        <v>wait</v>
      </c>
      <c r="FJ135" s="10">
        <f t="shared" si="114"/>
        <v>-50</v>
      </c>
      <c r="FL135" s="10" t="str">
        <f>IF(AND(FL134&gt;0,FL134&lt;&gt;"wait"),"AT",IF(AIL!$AK136="AI",IF(Sheet1!$E136&lt;AIL!$AJ136-50,50,"wait"),0))</f>
        <v>AT</v>
      </c>
      <c r="FM135" s="10" t="str">
        <f>IF(AND(FM134&gt;0,FM134&lt;&gt;"wait"),"AT",IF(AIL!$AK136="AI",IF(Sheet1!$E136&lt;AIL!$AJ136-100,100,"wait"),0))</f>
        <v>AT</v>
      </c>
      <c r="FN135" s="10" t="str">
        <f>IF(AND(FN134&gt;0,FN134&lt;&gt;"wait"),"AT",IF(AIL!$AK136="AI",IF(Sheet1!$E136&lt;AIL!$AJ136-150,150,"wait"),0))</f>
        <v>AT</v>
      </c>
      <c r="FO135" s="10" t="str">
        <f>IF(AND(FO134&gt;0,FO134&lt;&gt;"wait"),"AT",IF(AIL!$AK136="AI",IF(Sheet1!$E136&lt;AIL!$AJ136-200,200,"wait"),0))</f>
        <v>AT</v>
      </c>
      <c r="FP135" s="10" t="str">
        <f>IF(AND(FP134&gt;0,FP134&lt;&gt;"wait"),"AT",IF(AIL!$AK136="AI",IF(Sheet1!$D136&gt;AIL!$AJ136+50,50,"wait"),0))</f>
        <v>AT</v>
      </c>
      <c r="FQ135" s="10" t="str">
        <f>IF(AND(FQ134&gt;0,FQ134&lt;&gt;"wait"),"AT",IF(AIL!$AK136="AI",IF(Sheet1!$D136&gt;AIL!$AJ136+100,100,"wait"),0))</f>
        <v>wait</v>
      </c>
      <c r="FR135" s="10" t="str">
        <f>IF(AND(FR134&gt;0,FR134&lt;&gt;"wait"),"AT",IF(AIL!$AK136="AI",IF(Sheet1!$D136&gt;AIL!$AJ136+150,150,"wait"),0))</f>
        <v>wait</v>
      </c>
      <c r="FS135" s="10" t="str">
        <f>IF(AND(FS134&gt;0,FS134&lt;&gt;"wait"),"AT",IF(AIL!$AK136="AI",IF(Sheet1!$D136&gt;AIL!$AJ136+200,200,"wait"),0))</f>
        <v>wait</v>
      </c>
      <c r="FT135" s="10">
        <f t="shared" si="115"/>
        <v>-50</v>
      </c>
      <c r="FV135" s="10" t="str">
        <f>IF(AND(FV134&gt;0,FV134&lt;&gt;"wait"),"AT",IF(AIL!$AM136="AI",IF(Sheet1!$E136&lt;AIL!$AL136-50,50,"wait"),0))</f>
        <v>AT</v>
      </c>
      <c r="FW135" s="10" t="str">
        <f>IF(AND(FW134&gt;0,FW134&lt;&gt;"wait"),"AT",IF(AIL!$AM136="AI",IF(Sheet1!$E136&lt;AIL!$AL136-100,100,"wait"),0))</f>
        <v>AT</v>
      </c>
      <c r="FX135" s="10" t="str">
        <f>IF(AND(FX134&gt;0,FX134&lt;&gt;"wait"),"AT",IF(AIL!$AM136="AI",IF(Sheet1!$E136&lt;AIL!$AL136-150,150,"wait"),0))</f>
        <v>AT</v>
      </c>
      <c r="FY135" s="10" t="str">
        <f>IF(AND(FY134&gt;0,FY134&lt;&gt;"wait"),"AT",IF(AIL!$AM136="AI",IF(Sheet1!$E136&lt;AIL!$AL136-200,200,"wait"),0))</f>
        <v>AT</v>
      </c>
      <c r="FZ135" s="10" t="str">
        <f>IF(AND(FZ134&gt;0,FZ134&lt;&gt;"wait"),"AT",IF(AIL!$AM136="AI",IF(Sheet1!$D136&gt;AIL!$AL136+50,50,"wait"),0))</f>
        <v>AT</v>
      </c>
      <c r="GA135" s="10" t="str">
        <f>IF(AND(GA134&gt;0,GA134&lt;&gt;"wait"),"AT",IF(AIL!$AM136="AI",IF(Sheet1!$D136&gt;AIL!$AL136+100,100,"wait"),0))</f>
        <v>wait</v>
      </c>
      <c r="GB135" s="10" t="str">
        <f>IF(AND(GB134&gt;0,GB134&lt;&gt;"wait"),"AT",IF(AIL!$AM136="AI",IF(Sheet1!$D136&gt;AIL!$AL136+150,150,"wait"),0))</f>
        <v>wait</v>
      </c>
      <c r="GC135" s="10" t="str">
        <f>IF(AND(GC134&gt;0,GC134&lt;&gt;"wait"),"AT",IF(AIL!$AM136="AI",IF(Sheet1!$D136&gt;AIL!$AL136+200,200,"wait"),0))</f>
        <v>wait</v>
      </c>
      <c r="GD135" s="10">
        <f t="shared" si="116"/>
        <v>-50</v>
      </c>
      <c r="GF135" s="10" t="str">
        <f>IF(AND(GF134&gt;0,GF134&lt;&gt;"wait"),"AT",IF(AIL!$AO136="AI",IF(Sheet1!$E136&lt;AIL!$AN136-50,50,"wait"),0))</f>
        <v>AT</v>
      </c>
      <c r="GG135" s="10" t="str">
        <f>IF(AND(GG134&gt;0,GG134&lt;&gt;"wait"),"AT",IF(AIL!$AO136="AI",IF(Sheet1!$E136&lt;AIL!$AN136-100,100,"wait"),0))</f>
        <v>AT</v>
      </c>
      <c r="GH135" s="10" t="str">
        <f>IF(AND(GH134&gt;0,GH134&lt;&gt;"wait"),"AT",IF(AIL!$AO136="AI",IF(Sheet1!$E136&lt;AIL!$AN136-150,150,"wait"),0))</f>
        <v>AT</v>
      </c>
      <c r="GI135" s="10" t="str">
        <f>IF(AND(GI134&gt;0,GI134&lt;&gt;"wait"),"AT",IF(AIL!$AO136="AI",IF(Sheet1!$E136&lt;AIL!$AN136-200,200,"wait"),0))</f>
        <v>AT</v>
      </c>
      <c r="GJ135" s="10" t="str">
        <f>IF(AND(GJ134&gt;0,GJ134&lt;&gt;"wait"),"AT",IF(AIL!$AO136="AI",IF(Sheet1!$D136&gt;AIL!$AN136+50,50,"wait"),0))</f>
        <v>AT</v>
      </c>
      <c r="GK135" s="10" t="str">
        <f>IF(AND(GK134&gt;0,GK134&lt;&gt;"wait"),"AT",IF(AIL!$AO136="AI",IF(Sheet1!$D136&gt;AIL!$AN136+100,100,"wait"),0))</f>
        <v>wait</v>
      </c>
      <c r="GL135" s="10" t="str">
        <f>IF(AND(GL134&gt;0,GL134&lt;&gt;"wait"),"AT",IF(AIL!$AO136="AI",IF(Sheet1!$D136&gt;AIL!$AN136+150,150,"wait"),0))</f>
        <v>wait</v>
      </c>
      <c r="GM135" s="10" t="str">
        <f>IF(AND(GM134&gt;0,GM134&lt;&gt;"wait"),"AT",IF(AIL!$AO136="AI",IF(Sheet1!$D136&gt;AIL!$AN136+200,200,"wait"),0))</f>
        <v>wait</v>
      </c>
      <c r="GN135" s="10">
        <f t="shared" si="117"/>
        <v>-50</v>
      </c>
      <c r="GP135" s="10" t="str">
        <f>IF(AND(GP134&gt;0,GP134&lt;&gt;"wait"),"AT",IF(AIL!$AQ136="AI",IF(Sheet1!$E136&lt;AIL!$AP136-50,50,"wait"),0))</f>
        <v>AT</v>
      </c>
      <c r="GQ135" s="10" t="str">
        <f>IF(AND(GQ134&gt;0,GQ134&lt;&gt;"wait"),"AT",IF(AIL!$AQ136="AI",IF(Sheet1!$E136&lt;AIL!$AP136-100,100,"wait"),0))</f>
        <v>AT</v>
      </c>
      <c r="GR135" s="10" t="str">
        <f>IF(AND(GR134&gt;0,GR134&lt;&gt;"wait"),"AT",IF(AIL!$AQ136="AI",IF(Sheet1!$E136&lt;AIL!$AP136-150,150,"wait"),0))</f>
        <v>AT</v>
      </c>
      <c r="GS135" s="10" t="str">
        <f>IF(AND(GS134&gt;0,GS134&lt;&gt;"wait"),"AT",IF(AIL!$AQ136="AI",IF(Sheet1!$E136&lt;AIL!$AP136-200,200,"wait"),0))</f>
        <v>AT</v>
      </c>
      <c r="GT135" s="10" t="str">
        <f>IF(AND(GT134&gt;0,GT134&lt;&gt;"wait"),"AT",IF(AIL!$AQ136="AI",IF(Sheet1!$D136&gt;AIL!$AP136+50,50,"wait"),0))</f>
        <v>AT</v>
      </c>
      <c r="GU135" s="10" t="str">
        <f>IF(AND(GU134&gt;0,GU134&lt;&gt;"wait"),"AT",IF(AIL!$AQ136="AI",IF(Sheet1!$D136&gt;AIL!$AP136+100,100,"wait"),0))</f>
        <v>wait</v>
      </c>
      <c r="GV135" s="10" t="str">
        <f>IF(AND(GV134&gt;0,GV134&lt;&gt;"wait"),"AT",IF(AIL!$AQ136="AI",IF(Sheet1!$D136&gt;AIL!$AP136+150,150,"wait"),0))</f>
        <v>wait</v>
      </c>
      <c r="GW135" s="10" t="str">
        <f>IF(AND(GW134&gt;0,GW134&lt;&gt;"wait"),"AT",IF(AIL!$AQ136="AI",IF(Sheet1!$D136&gt;AIL!$AP136+200,200,"wait"),0))</f>
        <v>wait</v>
      </c>
      <c r="GX135" s="10">
        <f t="shared" si="118"/>
        <v>-50</v>
      </c>
      <c r="GZ135" s="10" t="str">
        <f>IF(AND(GZ134&gt;0,GZ134&lt;&gt;"wait"),"AT",IF(AIL!$AS136="AI",IF(Sheet1!$E136&lt;AIL!$AR136-50,50,"wait"),0))</f>
        <v>AT</v>
      </c>
      <c r="HA135" s="10" t="str">
        <f>IF(AND(HA134&gt;0,HA134&lt;&gt;"wait"),"AT",IF(AIL!$AS136="AI",IF(Sheet1!$E136&lt;AIL!$AR136-100,100,"wait"),0))</f>
        <v>AT</v>
      </c>
      <c r="HB135" s="10" t="str">
        <f>IF(AND(HB134&gt;0,HB134&lt;&gt;"wait"),"AT",IF(AIL!$AS136="AI",IF(Sheet1!$E136&lt;AIL!$AR136-150,150,"wait"),0))</f>
        <v>AT</v>
      </c>
      <c r="HC135" s="10" t="str">
        <f>IF(AND(HC134&gt;0,HC134&lt;&gt;"wait"),"AT",IF(AIL!$AS136="AI",IF(Sheet1!$E136&lt;AIL!$AR136-200,200,"wait"),0))</f>
        <v>AT</v>
      </c>
      <c r="HD135" s="10" t="str">
        <f>IF(AND(HD134&gt;0,HD134&lt;&gt;"wait"),"AT",IF(AIL!$AS136="AI",IF(Sheet1!$D136&gt;AIL!$AR136+50,50,"wait"),0))</f>
        <v>AT</v>
      </c>
      <c r="HE135" s="10" t="str">
        <f>IF(AND(HE134&gt;0,HE134&lt;&gt;"wait"),"AT",IF(AIL!$AS136="AI",IF(Sheet1!$D136&gt;AIL!$AR136+100,100,"wait"),0))</f>
        <v>wait</v>
      </c>
      <c r="HF135" s="10" t="str">
        <f>IF(AND(HF134&gt;0,HF134&lt;&gt;"wait"),"AT",IF(AIL!$AS136="AI",IF(Sheet1!$D136&gt;AIL!$AR136+150,150,"wait"),0))</f>
        <v>wait</v>
      </c>
      <c r="HG135" s="10" t="str">
        <f>IF(AND(HG134&gt;0,HG134&lt;&gt;"wait"),"AT",IF(AIL!$AS136="AI",IF(Sheet1!$D136&gt;AIL!$AR136+200,200,"wait"),0))</f>
        <v>wait</v>
      </c>
      <c r="HH135" s="10">
        <f t="shared" si="119"/>
        <v>-50</v>
      </c>
      <c r="HJ135" s="10" t="str">
        <f>IF(AND(HJ134&gt;0,HJ134&lt;&gt;"wait"),"AT",IF(AIL!$AU136="AI",IF(Sheet1!$E136&lt;AIL!$AT136-50,50,"wait"),0))</f>
        <v>AT</v>
      </c>
      <c r="HK135" s="10" t="str">
        <f>IF(AND(HK134&gt;0,HK134&lt;&gt;"wait"),"AT",IF(AIL!$AU136="AI",IF(Sheet1!$E136&lt;AIL!$AT136-100,100,"wait"),0))</f>
        <v>AT</v>
      </c>
      <c r="HL135" s="10" t="str">
        <f>IF(AND(HL134&gt;0,HL134&lt;&gt;"wait"),"AT",IF(AIL!$AU136="AI",IF(Sheet1!$E136&lt;AIL!$AT136-150,150,"wait"),0))</f>
        <v>AT</v>
      </c>
      <c r="HM135" s="10" t="str">
        <f>IF(AND(HM134&gt;0,HM134&lt;&gt;"wait"),"AT",IF(AIL!$AU136="AI",IF(Sheet1!$E136&lt;AIL!$AT136-200,200,"wait"),0))</f>
        <v>AT</v>
      </c>
      <c r="HN135" s="10" t="str">
        <f>IF(AND(HN134&gt;0,HN134&lt;&gt;"wait"),"AT",IF(AIL!$AU136="AI",IF(Sheet1!$D136&gt;AIL!$AT136+50,50,"wait"),0))</f>
        <v>AT</v>
      </c>
      <c r="HO135" s="10" t="str">
        <f>IF(AND(HO134&gt;0,HO134&lt;&gt;"wait"),"AT",IF(AIL!$AU136="AI",IF(Sheet1!$D136&gt;AIL!$AT136+100,100,"wait"),0))</f>
        <v>wait</v>
      </c>
      <c r="HP135" s="10" t="str">
        <f>IF(AND(HP134&gt;0,HP134&lt;&gt;"wait"),"AT",IF(AIL!$AU136="AI",IF(Sheet1!$D136&gt;AIL!$AT136+150,150,"wait"),0))</f>
        <v>wait</v>
      </c>
      <c r="HQ135" s="10" t="str">
        <f>IF(AND(HQ134&gt;0,HQ134&lt;&gt;"wait"),"AT",IF(AIL!$AU136="AI",IF(Sheet1!$D136&gt;AIL!$AT136+200,200,"wait"),0))</f>
        <v>wait</v>
      </c>
      <c r="HR135" s="10">
        <f t="shared" si="120"/>
        <v>-50</v>
      </c>
      <c r="HT135" s="10" t="str">
        <f>IF(AND(HT134&gt;0,HT134&lt;&gt;"wait"),"AT",IF(AIL!$AX136="AI",IF(Sheet1!$E136&lt;AIL!$AW136-50,50,"wait"),0))</f>
        <v>AT</v>
      </c>
      <c r="HU135" s="10" t="str">
        <f>IF(AND(HU134&gt;0,HU134&lt;&gt;"wait"),"AT",IF(AIL!$AX136="AI",IF(Sheet1!$E136&lt;AIL!$AW136-100,100,"wait"),0))</f>
        <v>AT</v>
      </c>
      <c r="HV135" s="10" t="str">
        <f>IF(AND(HV134&gt;0,HV134&lt;&gt;"wait"),"AT",IF(AIL!$AX136="AI",IF(Sheet1!$E136&lt;AIL!$AW136-150,150,"wait"),0))</f>
        <v>wait</v>
      </c>
      <c r="HW135" s="10" t="str">
        <f>IF(AND(HW134&gt;0,HW134&lt;&gt;"wait"),"AT",IF(AIL!$AX136="AI",IF(Sheet1!$E136&lt;AIL!$AW136-200,200,"wait"),0))</f>
        <v>wait</v>
      </c>
      <c r="HX135" s="10" t="str">
        <f>IF(AND(HX134&gt;0,HX134&lt;&gt;"wait"),"AT",IF(AIL!$AX136="AI",IF(Sheet1!$D136&gt;AIL!$AW136+50,50,"wait"),0))</f>
        <v>AT</v>
      </c>
      <c r="HY135" s="10" t="str">
        <f>IF(AND(HY134&gt;0,HY134&lt;&gt;"wait"),"AT",IF(AIL!$AX136="AI",IF(Sheet1!$D136&gt;AIL!$AW136+100,100,"wait"),0))</f>
        <v>AT</v>
      </c>
      <c r="HZ135" s="10" t="str">
        <f>IF(AND(HZ134&gt;0,HZ134&lt;&gt;"wait"),"AT",IF(AIL!$AX136="AI",IF(Sheet1!$D136&gt;AIL!$AW136+150,150,"wait"),0))</f>
        <v>wait</v>
      </c>
      <c r="IA135" s="10" t="str">
        <f>IF(AND(IA134&gt;0,IA134&lt;&gt;"wait"),"AT",IF(AIL!$AX136="AI",IF(Sheet1!$D136&gt;AIL!$AW136+200,200,"wait"),0))</f>
        <v>wait</v>
      </c>
      <c r="IB135" s="10">
        <f t="shared" si="121"/>
        <v>-100</v>
      </c>
      <c r="ID135" s="10" t="str">
        <f>IF(AND(ID134&gt;0,ID134&lt;&gt;"wait"),"AT",IF(AIL!$AZ136="AI",IF(Sheet1!$E136&lt;AIL!$AY136-50,50,"wait"),0))</f>
        <v>AT</v>
      </c>
      <c r="IE135" s="10" t="str">
        <f>IF(AND(IE134&gt;0,IE134&lt;&gt;"wait"),"AT",IF(AIL!$AZ136="AI",IF(Sheet1!$E136&lt;AIL!$AY136-100,100,"wait"),0))</f>
        <v>AT</v>
      </c>
      <c r="IF135" s="10" t="str">
        <f>IF(AND(IF134&gt;0,IF134&lt;&gt;"wait"),"AT",IF(AIL!$AZ136="AI",IF(Sheet1!$E136&lt;AIL!$AY136-150,150,"wait"),0))</f>
        <v>wait</v>
      </c>
      <c r="IG135" s="10" t="str">
        <f>IF(AND(IG134&gt;0,IG134&lt;&gt;"wait"),"AT",IF(AIL!$AZ136="AI",IF(Sheet1!$E136&lt;AIL!$AY136-200,200,"wait"),0))</f>
        <v>wait</v>
      </c>
      <c r="IH135" s="10" t="str">
        <f>IF(AND(IH134&gt;0,IH134&lt;&gt;"wait"),"AT",IF(AIL!$AZ136="AI",IF(Sheet1!$D136&gt;AIL!$AY136+50,50,"wait"),0))</f>
        <v>AT</v>
      </c>
      <c r="II135" s="10" t="str">
        <f>IF(AND(II134&gt;0,II134&lt;&gt;"wait"),"AT",IF(AIL!$AZ136="AI",IF(Sheet1!$D136&gt;AIL!$AY136+100,100,"wait"),0))</f>
        <v>AT</v>
      </c>
      <c r="IJ135" s="10" t="str">
        <f>IF(AND(IJ134&gt;0,IJ134&lt;&gt;"wait"),"AT",IF(AIL!$AZ136="AI",IF(Sheet1!$D136&gt;AIL!$AY136+150,150,"wait"),0))</f>
        <v>wait</v>
      </c>
      <c r="IK135" s="10" t="str">
        <f>IF(AND(IK134&gt;0,IK134&lt;&gt;"wait"),"AT",IF(AIL!$AZ136="AI",IF(Sheet1!$D136&gt;AIL!$AY136+200,200,"wait"),0))</f>
        <v>wait</v>
      </c>
      <c r="IL135" s="10">
        <f t="shared" si="122"/>
        <v>-100</v>
      </c>
      <c r="IN135" s="10" t="str">
        <f>IF(AND(IN134&gt;0,IN134&lt;&gt;"wait"),"AT",IF(AIL!$BB136="AI",IF(Sheet1!$E136&lt;AIL!$BA136-50,50,"wait"),0))</f>
        <v>AT</v>
      </c>
      <c r="IO135" s="10" t="str">
        <f>IF(AND(IO134&gt;0,IO134&lt;&gt;"wait"),"AT",IF(AIL!$BB136="AI",IF(Sheet1!$E136&lt;AIL!$BA136-100,100,"wait"),0))</f>
        <v>AT</v>
      </c>
      <c r="IP135" s="10" t="str">
        <f>IF(AND(IP134&gt;0,IP134&lt;&gt;"wait"),"AT",IF(AIL!$BB136="AI",IF(Sheet1!$E136&lt;AIL!$BA136-150,150,"wait"),0))</f>
        <v>wait</v>
      </c>
      <c r="IQ135" s="10" t="str">
        <f>IF(AND(IQ134&gt;0,IQ134&lt;&gt;"wait"),"AT",IF(AIL!$BB136="AI",IF(Sheet1!$E136&lt;AIL!$BA136-200,200,"wait"),0))</f>
        <v>wait</v>
      </c>
      <c r="IR135" s="10" t="str">
        <f>IF(AND(IR134&gt;0,IR134&lt;&gt;"wait"),"AT",IF(AIL!$BB136="AI",IF(Sheet1!$D136&gt;AIL!$BA136+50,50,"wait"),0))</f>
        <v>AT</v>
      </c>
      <c r="IS135" s="10" t="str">
        <f>IF(AND(IS134&gt;0,IS134&lt;&gt;"wait"),"AT",IF(AIL!$BB136="AI",IF(Sheet1!$D136&gt;AIL!$BA136+100,100,"wait"),0))</f>
        <v>AT</v>
      </c>
      <c r="IT135" s="10" t="str">
        <f>IF(AND(IT134&gt;0,IT134&lt;&gt;"wait"),"AT",IF(AIL!$BB136="AI",IF(Sheet1!$D136&gt;AIL!$BA136+150,150,"wait"),0))</f>
        <v>wait</v>
      </c>
      <c r="IU135" s="10" t="str">
        <f>IF(AND(IU134&gt;0,IU134&lt;&gt;"wait"),"AT",IF(AIL!$BB136="AI",IF(Sheet1!$D136&gt;AIL!$BA136+200,200,"wait"),0))</f>
        <v>wait</v>
      </c>
      <c r="IV135" s="10">
        <f t="shared" si="123"/>
        <v>-100</v>
      </c>
      <c r="IX135" s="10" t="str">
        <f>IF(AND(IX134&gt;0,IX134&lt;&gt;"wait"),"AT",IF(AIL!$BD136="AI",IF(Sheet1!$E136&lt;AIL!$BC136-50,50,"wait"),0))</f>
        <v>AT</v>
      </c>
      <c r="IY135" s="10" t="str">
        <f>IF(AND(IY134&gt;0,IY134&lt;&gt;"wait"),"AT",IF(AIL!$BD136="AI",IF(Sheet1!$E136&lt;AIL!$BC136-100,100,"wait"),0))</f>
        <v>AT</v>
      </c>
      <c r="IZ135" s="10" t="str">
        <f>IF(AND(IZ134&gt;0,IZ134&lt;&gt;"wait"),"AT",IF(AIL!$BD136="AI",IF(Sheet1!$E136&lt;AIL!$BC136-150,150,"wait"),0))</f>
        <v>wait</v>
      </c>
      <c r="JA135" s="10" t="str">
        <f>IF(AND(JA134&gt;0,JA134&lt;&gt;"wait"),"AT",IF(AIL!$BD136="AI",IF(Sheet1!$E136&lt;AIL!$BC136-200,200,"wait"),0))</f>
        <v>wait</v>
      </c>
      <c r="JB135" s="10" t="str">
        <f>IF(AND(JB134&gt;0,JB134&lt;&gt;"wait"),"AT",IF(AIL!$BD136="AI",IF(Sheet1!$D136&gt;AIL!$BC136+50,50,"wait"),0))</f>
        <v>AT</v>
      </c>
      <c r="JC135" s="10" t="str">
        <f>IF(AND(JC134&gt;0,JC134&lt;&gt;"wait"),"AT",IF(AIL!$BD136="AI",IF(Sheet1!$D136&gt;AIL!$BC136+100,100,"wait"),0))</f>
        <v>AT</v>
      </c>
      <c r="JD135" s="10" t="str">
        <f>IF(AND(JD134&gt;0,JD134&lt;&gt;"wait"),"AT",IF(AIL!$BD136="AI",IF(Sheet1!$D136&gt;AIL!$BC136+150,150,"wait"),0))</f>
        <v>wait</v>
      </c>
      <c r="JE135" s="10" t="str">
        <f>IF(AND(JE134&gt;0,JE134&lt;&gt;"wait"),"AT",IF(AIL!$BD136="AI",IF(Sheet1!$D136&gt;AIL!$BC136+200,200,"wait"),0))</f>
        <v>wait</v>
      </c>
      <c r="JF135" s="10">
        <f t="shared" si="124"/>
        <v>-100</v>
      </c>
      <c r="JH135" s="10" t="str">
        <f>IF(AND(JH134&gt;0,JH134&lt;&gt;"wait"),"AT",IF(AIL!$BF136="AI",IF(Sheet1!$E136&lt;AIL!$BE136-50,50,"wait"),0))</f>
        <v>AT</v>
      </c>
      <c r="JI135" s="10" t="str">
        <f>IF(AND(JI134&gt;0,JI134&lt;&gt;"wait"),"AT",IF(AIL!$BF136="AI",IF(Sheet1!$E136&lt;AIL!$BE136-100,100,"wait"),0))</f>
        <v>AT</v>
      </c>
      <c r="JJ135" s="10" t="str">
        <f>IF(AND(JJ134&gt;0,JJ134&lt;&gt;"wait"),"AT",IF(AIL!$BF136="AI",IF(Sheet1!$E136&lt;AIL!$BE136-150,150,"wait"),0))</f>
        <v>wait</v>
      </c>
      <c r="JK135" s="10" t="str">
        <f>IF(AND(JK134&gt;0,JK134&lt;&gt;"wait"),"AT",IF(AIL!$BF136="AI",IF(Sheet1!$E136&lt;AIL!$BE136-200,200,"wait"),0))</f>
        <v>wait</v>
      </c>
      <c r="JL135" s="10" t="str">
        <f>IF(AND(JL134&gt;0,JL134&lt;&gt;"wait"),"AT",IF(AIL!$BF136="AI",IF(Sheet1!$D136&gt;AIL!$BE136+50,50,"wait"),0))</f>
        <v>AT</v>
      </c>
      <c r="JM135" s="10" t="str">
        <f>IF(AND(JM134&gt;0,JM134&lt;&gt;"wait"),"AT",IF(AIL!$BF136="AI",IF(Sheet1!$D136&gt;AIL!$BE136+100,100,"wait"),0))</f>
        <v>AT</v>
      </c>
      <c r="JN135" s="10" t="str">
        <f>IF(AND(JN134&gt;0,JN134&lt;&gt;"wait"),"AT",IF(AIL!$BF136="AI",IF(Sheet1!$D136&gt;AIL!$BE136+150,150,"wait"),0))</f>
        <v>wait</v>
      </c>
      <c r="JO135" s="10" t="str">
        <f>IF(AND(JO134&gt;0,JO134&lt;&gt;"wait"),"AT",IF(AIL!$BF136="AI",IF(Sheet1!$D136&gt;AIL!$BE136+200,200,"wait"),0))</f>
        <v>wait</v>
      </c>
      <c r="JP135" s="10">
        <f t="shared" si="125"/>
        <v>-100</v>
      </c>
      <c r="JR135" s="10" t="str">
        <f>IF(AND(JR134&gt;0,JR134&lt;&gt;"wait"),"AT",IF(AIL!$BH136="AI",IF(Sheet1!$E136&lt;AIL!$BG136-50,50,"wait"),0))</f>
        <v>AT</v>
      </c>
      <c r="JS135" s="10" t="str">
        <f>IF(AND(JS134&gt;0,JS134&lt;&gt;"wait"),"AT",IF(AIL!$BH136="AI",IF(Sheet1!$E136&lt;AIL!$BG136-100,100,"wait"),0))</f>
        <v>AT</v>
      </c>
      <c r="JT135" s="10" t="str">
        <f>IF(AND(JT134&gt;0,JT134&lt;&gt;"wait"),"AT",IF(AIL!$BH136="AI",IF(Sheet1!$E136&lt;AIL!$BG136-150,150,"wait"),0))</f>
        <v>wait</v>
      </c>
      <c r="JU135" s="10" t="str">
        <f>IF(AND(JU134&gt;0,JU134&lt;&gt;"wait"),"AT",IF(AIL!$BH136="AI",IF(Sheet1!$E136&lt;AIL!$BG136-200,200,"wait"),0))</f>
        <v>wait</v>
      </c>
      <c r="JV135" s="10" t="str">
        <f>IF(AND(JV134&gt;0,JV134&lt;&gt;"wait"),"AT",IF(AIL!$BH136="AI",IF(Sheet1!$D136&gt;AIL!$BG136+50,50,"wait"),0))</f>
        <v>AT</v>
      </c>
      <c r="JW135" s="10" t="str">
        <f>IF(AND(JW134&gt;0,JW134&lt;&gt;"wait"),"AT",IF(AIL!$BH136="AI",IF(Sheet1!$D136&gt;AIL!$BG136+100,100,"wait"),0))</f>
        <v>wait</v>
      </c>
      <c r="JX135" s="10" t="str">
        <f>IF(AND(JX134&gt;0,JX134&lt;&gt;"wait"),"AT",IF(AIL!$BH136="AI",IF(Sheet1!$D136&gt;AIL!$BG136+150,150,"wait"),0))</f>
        <v>wait</v>
      </c>
      <c r="JY135" s="10" t="str">
        <f>IF(AND(JY134&gt;0,JY134&lt;&gt;"wait"),"AT",IF(AIL!$BH136="AI",IF(Sheet1!$D136&gt;AIL!$BG136+200,200,"wait"),0))</f>
        <v>wait</v>
      </c>
      <c r="JZ135" s="10">
        <f t="shared" si="126"/>
        <v>-50</v>
      </c>
      <c r="KB135" s="10" t="str">
        <f>IF(AND(KB134&gt;0,KB134&lt;&gt;"wait"),"AT",IF(AIL!$BJ136="AI",IF(Sheet1!$E136&lt;AIL!$BI136-50,50,"wait"),0))</f>
        <v>AT</v>
      </c>
      <c r="KC135" s="10" t="str">
        <f>IF(AND(KC134&gt;0,KC134&lt;&gt;"wait"),"AT",IF(AIL!$BJ136="AI",IF(Sheet1!$E136&lt;AIL!$BI136-100,100,"wait"),0))</f>
        <v>AT</v>
      </c>
      <c r="KD135" s="10" t="str">
        <f>IF(AND(KD134&gt;0,KD134&lt;&gt;"wait"),"AT",IF(AIL!$BJ136="AI",IF(Sheet1!$E136&lt;AIL!$BI136-150,150,"wait"),0))</f>
        <v>wait</v>
      </c>
      <c r="KE135" s="10" t="str">
        <f>IF(AND(KE134&gt;0,KE134&lt;&gt;"wait"),"AT",IF(AIL!$BJ136="AI",IF(Sheet1!$E136&lt;AIL!$BI136-200,200,"wait"),0))</f>
        <v>wait</v>
      </c>
      <c r="KF135" s="10" t="str">
        <f>IF(AND(KF134&gt;0,KF134&lt;&gt;"wait"),"AT",IF(AIL!$BJ136="AI",IF(Sheet1!$D136&gt;AIL!$BI136+50,50,"wait"),0))</f>
        <v>AT</v>
      </c>
      <c r="KG135" s="10" t="str">
        <f>IF(AND(KG134&gt;0,KG134&lt;&gt;"wait"),"AT",IF(AIL!$BJ136="AI",IF(Sheet1!$D136&gt;AIL!$BI136+100,100,"wait"),0))</f>
        <v>AT</v>
      </c>
      <c r="KH135" s="10" t="str">
        <f>IF(AND(KH134&gt;0,KH134&lt;&gt;"wait"),"AT",IF(AIL!$BJ136="AI",IF(Sheet1!$D136&gt;AIL!$BI136+150,150,"wait"),0))</f>
        <v>wait</v>
      </c>
      <c r="KI135" s="10" t="str">
        <f>IF(AND(KI134&gt;0,KI134&lt;&gt;"wait"),"AT",IF(AIL!$BJ136="AI",IF(Sheet1!$D136&gt;AIL!$BI136+200,200,"wait"),0))</f>
        <v>wait</v>
      </c>
      <c r="KJ135" s="10">
        <f t="shared" si="127"/>
        <v>-100</v>
      </c>
      <c r="KL135" s="10" t="str">
        <f>IF(AND(KL134&gt;0,KL134&lt;&gt;"wait"),"AT",IF(AIL!$BL136="AI",IF(Sheet1!$E136&lt;AIL!$BK136-50,50,"wait"),0))</f>
        <v>AT</v>
      </c>
      <c r="KM135" s="10" t="str">
        <f>IF(AND(KM134&gt;0,KM134&lt;&gt;"wait"),"AT",IF(AIL!$BL136="AI",IF(Sheet1!$E136&lt;AIL!$BK136-100,100,"wait"),0))</f>
        <v>wait</v>
      </c>
      <c r="KN135" s="10" t="str">
        <f>IF(AND(KN134&gt;0,KN134&lt;&gt;"wait"),"AT",IF(AIL!$BL136="AI",IF(Sheet1!$E136&lt;AIL!$BK136-150,150,"wait"),0))</f>
        <v>wait</v>
      </c>
      <c r="KO135" s="10" t="str">
        <f>IF(AND(KO134&gt;0,KO134&lt;&gt;"wait"),"AT",IF(AIL!$BL136="AI",IF(Sheet1!$E136&lt;AIL!$BK136-200,200,"wait"),0))</f>
        <v>wait</v>
      </c>
      <c r="KP135" s="10" t="str">
        <f>IF(AND(KP134&gt;0,KP134&lt;&gt;"wait"),"AT",IF(AIL!$BL136="AI",IF(Sheet1!$D136&gt;AIL!$BK136+50,50,"wait"),0))</f>
        <v>AT</v>
      </c>
      <c r="KQ135" s="10" t="str">
        <f>IF(AND(KQ134&gt;0,KQ134&lt;&gt;"wait"),"AT",IF(AIL!$BL136="AI",IF(Sheet1!$D136&gt;AIL!$BK136+100,100,"wait"),0))</f>
        <v>AT</v>
      </c>
      <c r="KR135" s="10" t="str">
        <f>IF(AND(KR134&gt;0,KR134&lt;&gt;"wait"),"AT",IF(AIL!$BL136="AI",IF(Sheet1!$D136&gt;AIL!$BK136+150,150,"wait"),0))</f>
        <v>AT</v>
      </c>
      <c r="KS135" s="10" t="str">
        <f>IF(AND(KS134&gt;0,KS134&lt;&gt;"wait"),"AT",IF(AIL!$BL136="AI",IF(Sheet1!$D136&gt;AIL!$BK136+200,200,"wait"),0))</f>
        <v>wait</v>
      </c>
      <c r="KT135" s="10">
        <f t="shared" si="128"/>
        <v>-150</v>
      </c>
      <c r="KV135" s="10" t="str">
        <f>IF(AND(KV134&gt;0,KV134&lt;&gt;"wait"),"AT",IF(AIL!$BN136="AI",IF(Sheet1!$E136&lt;AIL!$BM136-50,50,"wait"),0))</f>
        <v>AT</v>
      </c>
      <c r="KW135" s="10" t="str">
        <f>IF(AND(KW134&gt;0,KW134&lt;&gt;"wait"),"AT",IF(AIL!$BN136="AI",IF(Sheet1!$E136&lt;AIL!$BM136-100,100,"wait"),0))</f>
        <v>wait</v>
      </c>
      <c r="KX135" s="10" t="str">
        <f>IF(AND(KX134&gt;0,KX134&lt;&gt;"wait"),"AT",IF(AIL!$BN136="AI",IF(Sheet1!$E136&lt;AIL!$BM136-150,150,"wait"),0))</f>
        <v>wait</v>
      </c>
      <c r="KY135" s="10" t="str">
        <f>IF(AND(KY134&gt;0,KY134&lt;&gt;"wait"),"AT",IF(AIL!$BN136="AI",IF(Sheet1!$E136&lt;AIL!$BM136-200,200,"wait"),0))</f>
        <v>wait</v>
      </c>
      <c r="KZ135" s="10" t="str">
        <f>IF(AND(KZ134&gt;0,KZ134&lt;&gt;"wait"),"AT",IF(AIL!$BN136="AI",IF(Sheet1!$D136&gt;AIL!$BM136+50,50,"wait"),0))</f>
        <v>AT</v>
      </c>
      <c r="LA135" s="10" t="str">
        <f>IF(AND(LA134&gt;0,LA134&lt;&gt;"wait"),"AT",IF(AIL!$BN136="AI",IF(Sheet1!$D136&gt;AIL!$BM136+100,100,"wait"),0))</f>
        <v>AT</v>
      </c>
      <c r="LB135" s="10" t="str">
        <f>IF(AND(LB134&gt;0,LB134&lt;&gt;"wait"),"AT",IF(AIL!$BN136="AI",IF(Sheet1!$D136&gt;AIL!$BM136+150,150,"wait"),0))</f>
        <v>AT</v>
      </c>
      <c r="LC135" s="10" t="str">
        <f>IF(AND(LC134&gt;0,LC134&lt;&gt;"wait"),"AT",IF(AIL!$BN136="AI",IF(Sheet1!$D136&gt;AIL!$BM136+200,200,"wait"),0))</f>
        <v>wait</v>
      </c>
      <c r="LD135" s="10">
        <f t="shared" si="129"/>
        <v>-150</v>
      </c>
      <c r="LF135" s="10" t="str">
        <f>IF(AND(LF134&gt;0,LF134&lt;&gt;"wait"),"AT",IF(AIL!$BP136="AI",IF(Sheet1!$E136&lt;AIL!$BO136-50,50,"wait"),0))</f>
        <v>AT</v>
      </c>
      <c r="LG135" s="10" t="str">
        <f>IF(AND(LG134&gt;0,LG134&lt;&gt;"wait"),"AT",IF(AIL!$BP136="AI",IF(Sheet1!$E136&lt;AIL!$BO136-100,100,"wait"),0))</f>
        <v>wait</v>
      </c>
      <c r="LH135" s="10" t="str">
        <f>IF(AND(LH134&gt;0,LH134&lt;&gt;"wait"),"AT",IF(AIL!$BP136="AI",IF(Sheet1!$E136&lt;AIL!$BO136-150,150,"wait"),0))</f>
        <v>wait</v>
      </c>
      <c r="LI135" s="10" t="str">
        <f>IF(AND(LI134&gt;0,LI134&lt;&gt;"wait"),"AT",IF(AIL!$BP136="AI",IF(Sheet1!$E136&lt;AIL!$BO136-200,200,"wait"),0))</f>
        <v>wait</v>
      </c>
      <c r="LJ135" s="10" t="str">
        <f>IF(AND(LJ134&gt;0,LJ134&lt;&gt;"wait"),"AT",IF(AIL!$BP136="AI",IF(Sheet1!$D136&gt;AIL!$BO136+50,50,"wait"),0))</f>
        <v>AT</v>
      </c>
      <c r="LK135" s="10" t="str">
        <f>IF(AND(LK134&gt;0,LK134&lt;&gt;"wait"),"AT",IF(AIL!$BP136="AI",IF(Sheet1!$D136&gt;AIL!$BO136+100,100,"wait"),0))</f>
        <v>AT</v>
      </c>
      <c r="LL135" s="10" t="str">
        <f>IF(AND(LL134&gt;0,LL134&lt;&gt;"wait"),"AT",IF(AIL!$BP136="AI",IF(Sheet1!$D136&gt;AIL!$BO136+150,150,"wait"),0))</f>
        <v>AT</v>
      </c>
      <c r="LM135" s="10" t="str">
        <f>IF(AND(LM134&gt;0,LM134&lt;&gt;"wait"),"AT",IF(AIL!$BP136="AI",IF(Sheet1!$D136&gt;AIL!$BO136+200,200,"wait"),0))</f>
        <v>wait</v>
      </c>
      <c r="LN135" s="10">
        <f t="shared" si="130"/>
        <v>-150</v>
      </c>
      <c r="LP135" s="10" t="str">
        <f>IF(AND(LP134&gt;0,LP134&lt;&gt;"wait"),"AT",IF(AIL!$BR136="AI",IF(Sheet1!$E136&lt;AIL!$BQ136-50,50,"wait"),0))</f>
        <v>AT</v>
      </c>
      <c r="LQ135" s="10" t="str">
        <f>IF(AND(LQ134&gt;0,LQ134&lt;&gt;"wait"),"AT",IF(AIL!$BR136="AI",IF(Sheet1!$E136&lt;AIL!$BQ136-100,100,"wait"),0))</f>
        <v>wait</v>
      </c>
      <c r="LR135" s="10" t="str">
        <f>IF(AND(LR134&gt;0,LR134&lt;&gt;"wait"),"AT",IF(AIL!$BR136="AI",IF(Sheet1!$E136&lt;AIL!$BQ136-150,150,"wait"),0))</f>
        <v>wait</v>
      </c>
      <c r="LS135" s="10" t="str">
        <f>IF(AND(LS134&gt;0,LS134&lt;&gt;"wait"),"AT",IF(AIL!$BR136="AI",IF(Sheet1!$E136&lt;AIL!$BQ136-200,200,"wait"),0))</f>
        <v>wait</v>
      </c>
      <c r="LT135" s="10" t="str">
        <f>IF(AND(LT134&gt;0,LT134&lt;&gt;"wait"),"AT",IF(AIL!$BR136="AI",IF(Sheet1!$D136&gt;AIL!$BQ136+50,50,"wait"),0))</f>
        <v>AT</v>
      </c>
      <c r="LU135" s="10" t="str">
        <f>IF(AND(LU134&gt;0,LU134&lt;&gt;"wait"),"AT",IF(AIL!$BR136="AI",IF(Sheet1!$D136&gt;AIL!$BQ136+100,100,"wait"),0))</f>
        <v>AT</v>
      </c>
      <c r="LV135" s="10" t="str">
        <f>IF(AND(LV134&gt;0,LV134&lt;&gt;"wait"),"AT",IF(AIL!$BR136="AI",IF(Sheet1!$D136&gt;AIL!$BQ136+150,150,"wait"),0))</f>
        <v>AT</v>
      </c>
      <c r="LW135" s="10" t="str">
        <f>IF(AND(LW134&gt;0,LW134&lt;&gt;"wait"),"AT",IF(AIL!$BR136="AI",IF(Sheet1!$D136&gt;AIL!$BQ136+200,200,"wait"),0))</f>
        <v>wait</v>
      </c>
      <c r="LX135" s="10">
        <f t="shared" si="131"/>
        <v>-150</v>
      </c>
    </row>
    <row r="136" spans="1:336" x14ac:dyDescent="0.3">
      <c r="A136" t="str">
        <f>Sheet1!B136</f>
        <v>03/01 11:29</v>
      </c>
      <c r="B136">
        <f>Sheet1!D136</f>
        <v>29206</v>
      </c>
      <c r="C136">
        <f>Sheet1!E136</f>
        <v>29191</v>
      </c>
      <c r="E136">
        <f>MAX($B136:$B$162)</f>
        <v>29241</v>
      </c>
      <c r="F136">
        <f>MIN($C136:$C$162)</f>
        <v>29134</v>
      </c>
      <c r="H136" s="8" t="str">
        <f>IF(AND(H135&gt;0,H135&lt;&gt;"wait"),"AT",IF(AIL!$D137="AI",IF(Sheet1!$E137&lt;AIL!$C137-50,50,"wait"),0))</f>
        <v>AT</v>
      </c>
      <c r="I136" s="8" t="str">
        <f>IF(AND(I135&gt;0,I135&lt;&gt;"wait"),"AT",IF(AIL!$D137="AI",IF(Sheet1!$E137&lt;AIL!$C137-100,100,"wait"),0))</f>
        <v>AT</v>
      </c>
      <c r="J136" s="8" t="str">
        <f>IF(AND(J135&gt;0,J135&lt;&gt;"wait"),"AT",IF(AIL!$D137="AI",IF(Sheet1!$E137&lt;AIL!$C137-150,150,"wait"),0))</f>
        <v>AT</v>
      </c>
      <c r="K136" s="8" t="str">
        <f>IF(AND(K135&gt;0,K135&lt;&gt;"wait"),"AT",IF(AIL!$D137="AI",IF(Sheet1!$E137&lt;AIL!$C137-200,200,"wait"),0))</f>
        <v>AT</v>
      </c>
      <c r="L136" s="8" t="str">
        <f>IF(AND(L135&gt;0,L135&lt;&gt;"wait"),"AT",IF(AIL!$D137="AI",IF(Sheet1!$D137&gt;AIL!$C137+50,50,"wait"),0))</f>
        <v>AT</v>
      </c>
      <c r="M136" s="8" t="str">
        <f>IF(AND(M135&gt;0,M135&lt;&gt;"wait"),"AT",IF(AIL!$D137="AI",IF(Sheet1!$D137&gt;AIL!$C137+100,100,"wait"),0))</f>
        <v>wait</v>
      </c>
      <c r="N136" s="8" t="str">
        <f>IF(AND(N135&gt;0,N135&lt;&gt;"wait"),"AT",IF(AIL!$D137="AI",IF(Sheet1!$D137&gt;AIL!$C137+150,150,"wait"),0))</f>
        <v>wait</v>
      </c>
      <c r="O136" s="8" t="str">
        <f>IF(AND(O135&gt;0,O135&lt;&gt;"wait"),"AT",IF(AIL!$D137="AI",IF(Sheet1!$D137&gt;AIL!$C137+200,200,"wait"),0))</f>
        <v>wait</v>
      </c>
      <c r="P136" s="8">
        <f t="shared" si="132"/>
        <v>-50</v>
      </c>
      <c r="R136" s="8" t="str">
        <f>IF(AND(R135&gt;0,R135&lt;&gt;"wait"),"AT",IF(AIL!$F137="AI",IF(Sheet1!$E137&lt;AIL!$E137-50,50,"wait"),0))</f>
        <v>AT</v>
      </c>
      <c r="S136" s="8" t="str">
        <f>IF(AND(S135&gt;0,S135&lt;&gt;"wait"),"AT",IF(AIL!$F137="AI",IF(Sheet1!$E137&lt;AIL!$E137-100,100,"wait"),0))</f>
        <v>AT</v>
      </c>
      <c r="T136" s="8" t="str">
        <f>IF(AND(T135&gt;0,T135&lt;&gt;"wait"),"AT",IF(AIL!$F137="AI",IF(Sheet1!$E137&lt;AIL!$E137-150,150,"wait"),0))</f>
        <v>AT</v>
      </c>
      <c r="U136" s="8" t="str">
        <f>IF(AND(U135&gt;0,U135&lt;&gt;"wait"),"AT",IF(AIL!$F137="AI",IF(Sheet1!$E137&lt;AIL!$E137-200,200,"wait"),0))</f>
        <v>AT</v>
      </c>
      <c r="V136" s="8" t="str">
        <f>IF(AND(V135&gt;0,V135&lt;&gt;"wait"),"AT",IF(AIL!$F137="AI",IF(Sheet1!$D137&gt;AIL!$E137+50,50,"wait"),0))</f>
        <v>AT</v>
      </c>
      <c r="W136" s="8" t="str">
        <f>IF(AND(W135&gt;0,W135&lt;&gt;"wait"),"AT",IF(AIL!$F137="AI",IF(Sheet1!$D137&gt;AIL!$E137+100,100,"wait"),0))</f>
        <v>wait</v>
      </c>
      <c r="X136" s="8" t="str">
        <f>IF(AND(X135&gt;0,X135&lt;&gt;"wait"),"AT",IF(AIL!$F137="AI",IF(Sheet1!$D137&gt;AIL!$E137+150,150,"wait"),0))</f>
        <v>wait</v>
      </c>
      <c r="Y136" s="8" t="str">
        <f>IF(AND(Y135&gt;0,Y135&lt;&gt;"wait"),"AT",IF(AIL!$F137="AI",IF(Sheet1!$D137&gt;AIL!$E137+200,200,"wait"),0))</f>
        <v>wait</v>
      </c>
      <c r="Z136" s="8">
        <f t="shared" si="133"/>
        <v>-50</v>
      </c>
      <c r="AB136" s="8" t="str">
        <f>IF(AND(AB135&gt;0,AB135&lt;&gt;"wait"),"AT",IF(AIL!$H137="AI",IF(Sheet1!$E137&lt;AIL!$G137-50,50,"wait"),0))</f>
        <v>AT</v>
      </c>
      <c r="AC136" s="8" t="str">
        <f>IF(AND(AC135&gt;0,AC135&lt;&gt;"wait"),"AT",IF(AIL!$H137="AI",IF(Sheet1!$E137&lt;AIL!$G137-100,100,"wait"),0))</f>
        <v>AT</v>
      </c>
      <c r="AD136" s="8" t="str">
        <f>IF(AND(AD135&gt;0,AD135&lt;&gt;"wait"),"AT",IF(AIL!$H137="AI",IF(Sheet1!$E137&lt;AIL!$G137-150,150,"wait"),0))</f>
        <v>AT</v>
      </c>
      <c r="AE136" s="8" t="str">
        <f>IF(AND(AE135&gt;0,AE135&lt;&gt;"wait"),"AT",IF(AIL!$H137="AI",IF(Sheet1!$E137&lt;AIL!$G137-200,200,"wait"),0))</f>
        <v>AT</v>
      </c>
      <c r="AF136" s="8" t="str">
        <f>IF(AND(AF135&gt;0,AF135&lt;&gt;"wait"),"AT",IF(AIL!$H137="AI",IF(Sheet1!$D137&gt;AIL!$G137+50,50,"wait"),0))</f>
        <v>AT</v>
      </c>
      <c r="AG136" s="8" t="str">
        <f>IF(AND(AG135&gt;0,AG135&lt;&gt;"wait"),"AT",IF(AIL!$H137="AI",IF(Sheet1!$D137&gt;AIL!$G137+100,100,"wait"),0))</f>
        <v>wait</v>
      </c>
      <c r="AH136" s="8" t="str">
        <f>IF(AND(AH135&gt;0,AH135&lt;&gt;"wait"),"AT",IF(AIL!$H137="AI",IF(Sheet1!$D137&gt;AIL!$G137+150,150,"wait"),0))</f>
        <v>wait</v>
      </c>
      <c r="AI136" s="8" t="str">
        <f>IF(AND(AI135&gt;0,AI135&lt;&gt;"wait"),"AT",IF(AIL!$H137="AI",IF(Sheet1!$D137&gt;AIL!$G137+200,200,"wait"),0))</f>
        <v>wait</v>
      </c>
      <c r="AJ136" s="8">
        <f t="shared" si="134"/>
        <v>-50</v>
      </c>
      <c r="AL136" s="8" t="str">
        <f>IF(AND(AL135&gt;0,AL135&lt;&gt;"wait"),"AT",IF(AIL!$J137="AI",IF(Sheet1!$E137&lt;AIL!$I137-50,50,"wait"),0))</f>
        <v>AT</v>
      </c>
      <c r="AM136" s="8" t="str">
        <f>IF(AND(AM135&gt;0,AM135&lt;&gt;"wait"),"AT",IF(AIL!$J137="AI",IF(Sheet1!$E137&lt;AIL!$I137-100,100,"wait"),0))</f>
        <v>AT</v>
      </c>
      <c r="AN136" s="8" t="str">
        <f>IF(AND(AN135&gt;0,AN135&lt;&gt;"wait"),"AT",IF(AIL!$J137="AI",IF(Sheet1!$E137&lt;AIL!$I137-150,150,"wait"),0))</f>
        <v>AT</v>
      </c>
      <c r="AO136" s="8" t="str">
        <f>IF(AND(AO135&gt;0,AO135&lt;&gt;"wait"),"AT",IF(AIL!$J137="AI",IF(Sheet1!$E137&lt;AIL!$I137-200,200,"wait"),0))</f>
        <v>AT</v>
      </c>
      <c r="AP136" s="8" t="str">
        <f>IF(AND(AP135&gt;0,AP135&lt;&gt;"wait"),"AT",IF(AIL!$J137="AI",IF(Sheet1!$D137&gt;AIL!$I137+50,50,"wait"),0))</f>
        <v>AT</v>
      </c>
      <c r="AQ136" s="8" t="str">
        <f>IF(AND(AQ135&gt;0,AQ135&lt;&gt;"wait"),"AT",IF(AIL!$J137="AI",IF(Sheet1!$D137&gt;AIL!$I137+100,100,"wait"),0))</f>
        <v>wait</v>
      </c>
      <c r="AR136" s="8" t="str">
        <f>IF(AND(AR135&gt;0,AR135&lt;&gt;"wait"),"AT",IF(AIL!$J137="AI",IF(Sheet1!$D137&gt;AIL!$I137+150,150,"wait"),0))</f>
        <v>wait</v>
      </c>
      <c r="AS136" s="8" t="str">
        <f>IF(AND(AS135&gt;0,AS135&lt;&gt;"wait"),"AT",IF(AIL!$J137="AI",IF(Sheet1!$D137&gt;AIL!$I137+200,200,"wait"),0))</f>
        <v>wait</v>
      </c>
      <c r="AT136" s="8">
        <f t="shared" si="135"/>
        <v>-50</v>
      </c>
      <c r="AU136" s="8"/>
      <c r="AV136" s="8" t="str">
        <f>IF(AND(AV135&gt;0,AV135&lt;&gt;"wait"),"AT",IF(AIL!$L137="AI",IF(Sheet1!$E137&lt;AIL!$K137-50,50,"wait"),0))</f>
        <v>AT</v>
      </c>
      <c r="AW136" s="8" t="str">
        <f>IF(AND(AW135&gt;0,AW135&lt;&gt;"wait"),"AT",IF(AIL!$L137="AI",IF(Sheet1!$E137&lt;AIL!$K137-100,100,"wait"),0))</f>
        <v>AT</v>
      </c>
      <c r="AX136" s="8" t="str">
        <f>IF(AND(AX135&gt;0,AX135&lt;&gt;"wait"),"AT",IF(AIL!$L137="AI",IF(Sheet1!$E137&lt;AIL!$K137-150,150,"wait"),0))</f>
        <v>AT</v>
      </c>
      <c r="AY136" s="8" t="str">
        <f>IF(AND(AY135&gt;0,AY135&lt;&gt;"wait"),"AT",IF(AIL!$L137="AI",IF(Sheet1!$E137&lt;AIL!$K137-200,200,"wait"),0))</f>
        <v>AT</v>
      </c>
      <c r="AZ136" s="8" t="str">
        <f>IF(AND(AZ135&gt;0,AZ135&lt;&gt;"wait"),"AT",IF(AIL!$L137="AI",IF(Sheet1!$D137&gt;AIL!$K137+50,50,"wait"),0))</f>
        <v>AT</v>
      </c>
      <c r="BA136" s="8" t="str">
        <f>IF(AND(BA135&gt;0,BA135&lt;&gt;"wait"),"AT",IF(AIL!$L137="AI",IF(Sheet1!$D137&gt;AIL!$K137+100,100,"wait"),0))</f>
        <v>wait</v>
      </c>
      <c r="BB136" s="8" t="str">
        <f>IF(AND(BB135&gt;0,BB135&lt;&gt;"wait"),"AT",IF(AIL!$L137="AI",IF(Sheet1!$D137&gt;AIL!$K137+150,150,"wait"),0))</f>
        <v>wait</v>
      </c>
      <c r="BC136" s="8" t="str">
        <f>IF(AND(BC135&gt;0,BC135&lt;&gt;"wait"),"AT",IF(AIL!$L137="AI",IF(Sheet1!$D137&gt;AIL!$K137+200,200,"wait"),0))</f>
        <v>wait</v>
      </c>
      <c r="BD136" s="8">
        <f t="shared" si="136"/>
        <v>-50</v>
      </c>
      <c r="BE136" s="8"/>
      <c r="BF136" s="8" t="str">
        <f>IF(AND(BF135&gt;0,BF135&lt;&gt;"wait"),"AT",IF(AIL!$N137="AI",IF(Sheet1!$E137&lt;AIL!$M137-50,50,"wait"),0))</f>
        <v>AT</v>
      </c>
      <c r="BG136" s="8" t="str">
        <f>IF(AND(BG135&gt;0,BG135&lt;&gt;"wait"),"AT",IF(AIL!$N137="AI",IF(Sheet1!$E137&lt;AIL!$M137-100,100,"wait"),0))</f>
        <v>AT</v>
      </c>
      <c r="BH136" s="8" t="str">
        <f>IF(AND(BH135&gt;0,BH135&lt;&gt;"wait"),"AT",IF(AIL!$N137="AI",IF(Sheet1!$E137&lt;AIL!$M137-150,150,"wait"),0))</f>
        <v>AT</v>
      </c>
      <c r="BI136" s="8" t="str">
        <f>IF(AND(BI135&gt;0,BI135&lt;&gt;"wait"),"AT",IF(AIL!$N137="AI",IF(Sheet1!$E137&lt;AIL!$M137-200,200,"wait"),0))</f>
        <v>AT</v>
      </c>
      <c r="BJ136" s="8" t="str">
        <f>IF(AND(BJ135&gt;0,BJ135&lt;&gt;"wait"),"AT",IF(AIL!$N137="AI",IF(Sheet1!$D137&gt;AIL!$M137+50,50,"wait"),0))</f>
        <v>AT</v>
      </c>
      <c r="BK136" s="8" t="str">
        <f>IF(AND(BK135&gt;0,BK135&lt;&gt;"wait"),"AT",IF(AIL!$N137="AI",IF(Sheet1!$D137&gt;AIL!$M137+100,100,"wait"),0))</f>
        <v>wait</v>
      </c>
      <c r="BL136" s="8" t="str">
        <f>IF(AND(BL135&gt;0,BL135&lt;&gt;"wait"),"AT",IF(AIL!$N137="AI",IF(Sheet1!$D137&gt;AIL!$M137+150,150,"wait"),0))</f>
        <v>wait</v>
      </c>
      <c r="BM136" s="8" t="str">
        <f>IF(AND(BM135&gt;0,BM135&lt;&gt;"wait"),"AT",IF(AIL!$N137="AI",IF(Sheet1!$D137&gt;AIL!$M137+200,200,"wait"),0))</f>
        <v>wait</v>
      </c>
      <c r="BN136" s="8">
        <f t="shared" si="137"/>
        <v>-50</v>
      </c>
      <c r="BO136" s="8"/>
      <c r="BP136" s="8" t="str">
        <f>IF(AND(BP135&gt;0,BP135&lt;&gt;"wait"),"AT",IF(AIL!$P137="AI",IF(Sheet1!$E137&lt;AIL!$O137-50,50,"wait"),0))</f>
        <v>AT</v>
      </c>
      <c r="BQ136" s="8" t="str">
        <f>IF(AND(BQ135&gt;0,BQ135&lt;&gt;"wait"),"AT",IF(AIL!$P137="AI",IF(Sheet1!$E137&lt;AIL!$O137-100,100,"wait"),0))</f>
        <v>AT</v>
      </c>
      <c r="BR136" s="8" t="str">
        <f>IF(AND(BR135&gt;0,BR135&lt;&gt;"wait"),"AT",IF(AIL!$P137="AI",IF(Sheet1!$E137&lt;AIL!$O137-150,150,"wait"),0))</f>
        <v>AT</v>
      </c>
      <c r="BS136" s="8" t="str">
        <f>IF(AND(BS135&gt;0,BS135&lt;&gt;"wait"),"AT",IF(AIL!$P137="AI",IF(Sheet1!$E137&lt;AIL!$O137-200,200,"wait"),0))</f>
        <v>AT</v>
      </c>
      <c r="BT136" s="8" t="str">
        <f>IF(AND(BT135&gt;0,BT135&lt;&gt;"wait"),"AT",IF(AIL!$P137="AI",IF(Sheet1!$D137&gt;AIL!$O137+50,50,"wait"),0))</f>
        <v>AT</v>
      </c>
      <c r="BU136" s="8" t="str">
        <f>IF(AND(BU135&gt;0,BU135&lt;&gt;"wait"),"AT",IF(AIL!$P137="AI",IF(Sheet1!$D137&gt;AIL!$O137+100,100,"wait"),0))</f>
        <v>wait</v>
      </c>
      <c r="BV136" s="8" t="str">
        <f>IF(AND(BV135&gt;0,BV135&lt;&gt;"wait"),"AT",IF(AIL!$P137="AI",IF(Sheet1!$D137&gt;AIL!$O137+150,150,"wait"),0))</f>
        <v>wait</v>
      </c>
      <c r="BW136" s="8" t="str">
        <f>IF(AND(BW135&gt;0,BW135&lt;&gt;"wait"),"AT",IF(AIL!$P137="AI",IF(Sheet1!$D137&gt;AIL!$O137+200,200,"wait"),0))</f>
        <v>wait</v>
      </c>
      <c r="BX136" s="8">
        <f t="shared" si="138"/>
        <v>-50</v>
      </c>
      <c r="BY136" s="8"/>
      <c r="BZ136" s="8" t="str">
        <f>IF(AND(BZ135&gt;0,BZ135&lt;&gt;"wait"),"AT",IF(AIL!$R137="AI",IF(Sheet1!$E137&lt;AIL!$Q137-50,50,"wait"),0))</f>
        <v>AT</v>
      </c>
      <c r="CA136" s="8" t="str">
        <f>IF(AND(CA135&gt;0,CA135&lt;&gt;"wait"),"AT",IF(AIL!$R137="AI",IF(Sheet1!$E137&lt;AIL!$Q137-100,100,"wait"),0))</f>
        <v>AT</v>
      </c>
      <c r="CB136" s="8" t="str">
        <f>IF(AND(CB135&gt;0,CB135&lt;&gt;"wait"),"AT",IF(AIL!$R137="AI",IF(Sheet1!$E137&lt;AIL!$Q137-150,150,"wait"),0))</f>
        <v>AT</v>
      </c>
      <c r="CC136" s="8" t="str">
        <f>IF(AND(CC135&gt;0,CC135&lt;&gt;"wait"),"AT",IF(AIL!$R137="AI",IF(Sheet1!$E137&lt;AIL!$Q137-200,200,"wait"),0))</f>
        <v>AT</v>
      </c>
      <c r="CD136" s="8" t="str">
        <f>IF(AND(CD135&gt;0,CD135&lt;&gt;"wait"),"AT",IF(AIL!$R137="AI",IF(Sheet1!$D137&gt;AIL!$Q137+50,50,"wait"),0))</f>
        <v>AT</v>
      </c>
      <c r="CE136" s="8" t="str">
        <f>IF(AND(CE135&gt;0,CE135&lt;&gt;"wait"),"AT",IF(AIL!$R137="AI",IF(Sheet1!$D137&gt;AIL!$Q137+100,100,"wait"),0))</f>
        <v>wait</v>
      </c>
      <c r="CF136" s="8" t="str">
        <f>IF(AND(CF135&gt;0,CF135&lt;&gt;"wait"),"AT",IF(AIL!$R137="AI",IF(Sheet1!$D137&gt;AIL!$Q137+150,150,"wait"),0))</f>
        <v>wait</v>
      </c>
      <c r="CG136" s="8" t="str">
        <f>IF(AND(CG135&gt;0,CG135&lt;&gt;"wait"),"AT",IF(AIL!$R137="AI",IF(Sheet1!$D137&gt;AIL!$Q137+200,200,"wait"),0))</f>
        <v>wait</v>
      </c>
      <c r="CH136" s="8">
        <f t="shared" si="139"/>
        <v>-50</v>
      </c>
      <c r="CI136" s="8"/>
      <c r="CJ136" s="8" t="str">
        <f>IF(AND(CJ135&gt;0,CJ135&lt;&gt;"wait"),"AT",IF(AIL!$T137="AI",IF(Sheet1!$E137&lt;AIL!$S137-50,50,"wait"),0))</f>
        <v>AT</v>
      </c>
      <c r="CK136" s="8" t="str">
        <f>IF(AND(CK135&gt;0,CK135&lt;&gt;"wait"),"AT",IF(AIL!$T137="AI",IF(Sheet1!$E137&lt;AIL!$S137-100,100,"wait"),0))</f>
        <v>AT</v>
      </c>
      <c r="CL136" s="8" t="str">
        <f>IF(AND(CL135&gt;0,CL135&lt;&gt;"wait"),"AT",IF(AIL!$T137="AI",IF(Sheet1!$E137&lt;AIL!$S137-150,150,"wait"),0))</f>
        <v>AT</v>
      </c>
      <c r="CM136" s="8" t="str">
        <f>IF(AND(CM135&gt;0,CM135&lt;&gt;"wait"),"AT",IF(AIL!$T137="AI",IF(Sheet1!$E137&lt;AIL!$S137-200,200,"wait"),0))</f>
        <v>AT</v>
      </c>
      <c r="CN136" s="8" t="str">
        <f>IF(AND(CN135&gt;0,CN135&lt;&gt;"wait"),"AT",IF(AIL!$T137="AI",IF(Sheet1!$D137&gt;AIL!$S137+50,50,"wait"),0))</f>
        <v>AT</v>
      </c>
      <c r="CO136" s="8" t="str">
        <f>IF(AND(CO135&gt;0,CO135&lt;&gt;"wait"),"AT",IF(AIL!$T137="AI",IF(Sheet1!$D137&gt;AIL!$S137+100,100,"wait"),0))</f>
        <v>AT</v>
      </c>
      <c r="CP136" s="8" t="str">
        <f>IF(AND(CP135&gt;0,CP135&lt;&gt;"wait"),"AT",IF(AIL!$T137="AI",IF(Sheet1!$D137&gt;AIL!$S137+150,150,"wait"),0))</f>
        <v>wait</v>
      </c>
      <c r="CQ136" s="8" t="str">
        <f>IF(AND(CQ135&gt;0,CQ135&lt;&gt;"wait"),"AT",IF(AIL!$T137="AI",IF(Sheet1!$D137&gt;AIL!$S137+200,200,"wait"),0))</f>
        <v>wait</v>
      </c>
      <c r="CR136" s="8">
        <f t="shared" si="140"/>
        <v>-100</v>
      </c>
      <c r="CS136" s="8"/>
      <c r="CT136" s="8" t="str">
        <f>IF(AND(CT135&gt;0,CT135&lt;&gt;"wait"),"AT",IF(AIL!$V137="AI",IF(Sheet1!$E137&lt;AIL!$U137-50,50,"wait"),0))</f>
        <v>AT</v>
      </c>
      <c r="CU136" s="8" t="str">
        <f>IF(AND(CU135&gt;0,CU135&lt;&gt;"wait"),"AT",IF(AIL!$V137="AI",IF(Sheet1!$E137&lt;AIL!$U137-100,100,"wait"),0))</f>
        <v>AT</v>
      </c>
      <c r="CV136" s="8" t="str">
        <f>IF(AND(CV135&gt;0,CV135&lt;&gt;"wait"),"AT",IF(AIL!$V137="AI",IF(Sheet1!$E137&lt;AIL!$U137-150,150,"wait"),0))</f>
        <v>AT</v>
      </c>
      <c r="CW136" s="8" t="str">
        <f>IF(AND(CW135&gt;0,CW135&lt;&gt;"wait"),"AT",IF(AIL!$V137="AI",IF(Sheet1!$E137&lt;AIL!$U137-200,200,"wait"),0))</f>
        <v>AT</v>
      </c>
      <c r="CX136" s="8" t="str">
        <f>IF(AND(CX135&gt;0,CX135&lt;&gt;"wait"),"AT",IF(AIL!$V137="AI",IF(Sheet1!$D137&gt;AIL!$U137+50,50,"wait"),0))</f>
        <v>AT</v>
      </c>
      <c r="CY136" s="8" t="str">
        <f>IF(AND(CY135&gt;0,CY135&lt;&gt;"wait"),"AT",IF(AIL!$V137="AI",IF(Sheet1!$D137&gt;AIL!$U137+100,100,"wait"),0))</f>
        <v>AT</v>
      </c>
      <c r="CZ136" s="8" t="str">
        <f>IF(AND(CZ135&gt;0,CZ135&lt;&gt;"wait"),"AT",IF(AIL!$V137="AI",IF(Sheet1!$D137&gt;AIL!$U137+150,150,"wait"),0))</f>
        <v>wait</v>
      </c>
      <c r="DA136" s="8" t="str">
        <f>IF(AND(DA135&gt;0,DA135&lt;&gt;"wait"),"AT",IF(AIL!$V137="AI",IF(Sheet1!$D137&gt;AIL!$U137+200,200,"wait"),0))</f>
        <v>wait</v>
      </c>
      <c r="DB136" s="8">
        <f t="shared" si="141"/>
        <v>-100</v>
      </c>
      <c r="DC136" s="8"/>
      <c r="DD136" s="8" t="str">
        <f>IF(AND(DD135&gt;0,DD135&lt;&gt;"wait"),"AT",IF(AIL!$X137="AI",IF(Sheet1!$E137&lt;AIL!$W137-50,50,"wait"),0))</f>
        <v>AT</v>
      </c>
      <c r="DE136" s="8" t="str">
        <f>IF(AND(DE135&gt;0,DE135&lt;&gt;"wait"),"AT",IF(AIL!$X137="AI",IF(Sheet1!$E137&lt;AIL!$W137-100,100,"wait"),0))</f>
        <v>AT</v>
      </c>
      <c r="DF136" s="8" t="str">
        <f>IF(AND(DF135&gt;0,DF135&lt;&gt;"wait"),"AT",IF(AIL!$X137="AI",IF(Sheet1!$E137&lt;AIL!$W137-150,150,"wait"),0))</f>
        <v>AT</v>
      </c>
      <c r="DG136" s="8" t="str">
        <f>IF(AND(DG135&gt;0,DG135&lt;&gt;"wait"),"AT",IF(AIL!$X137="AI",IF(Sheet1!$E137&lt;AIL!$W137-200,200,"wait"),0))</f>
        <v>AT</v>
      </c>
      <c r="DH136" s="8" t="str">
        <f>IF(AND(DH135&gt;0,DH135&lt;&gt;"wait"),"AT",IF(AIL!$X137="AI",IF(Sheet1!$D137&gt;AIL!$W137+50,50,"wait"),0))</f>
        <v>AT</v>
      </c>
      <c r="DI136" s="8" t="str">
        <f>IF(AND(DI135&gt;0,DI135&lt;&gt;"wait"),"AT",IF(AIL!$X137="AI",IF(Sheet1!$D137&gt;AIL!$W137+100,100,"wait"),0))</f>
        <v>AT</v>
      </c>
      <c r="DJ136" s="8" t="str">
        <f>IF(AND(DJ135&gt;0,DJ135&lt;&gt;"wait"),"AT",IF(AIL!$X137="AI",IF(Sheet1!$D137&gt;AIL!$W137+150,150,"wait"),0))</f>
        <v>wait</v>
      </c>
      <c r="DK136" s="8" t="str">
        <f>IF(AND(DK135&gt;0,DK135&lt;&gt;"wait"),"AT",IF(AIL!$X137="AI",IF(Sheet1!$D137&gt;AIL!$W137+200,200,"wait"),0))</f>
        <v>wait</v>
      </c>
      <c r="DL136" s="8">
        <f t="shared" si="142"/>
        <v>-100</v>
      </c>
      <c r="DN136" s="10" t="str">
        <f>IF(AND(DN135&gt;0,DN135&lt;&gt;"wait"),"AT",IF(AIL!$AA137="AI",IF(Sheet1!$E137&lt;AIL!$Z137-50,50,"wait"),0))</f>
        <v>AT</v>
      </c>
      <c r="DO136" s="10" t="str">
        <f>IF(AND(DO135&gt;0,DO135&lt;&gt;"wait"),"AT",IF(AIL!$AA137="AI",IF(Sheet1!$E137&lt;AIL!$Z137-100,100,"wait"),0))</f>
        <v>AT</v>
      </c>
      <c r="DP136" s="10" t="str">
        <f>IF(AND(DP135&gt;0,DP135&lt;&gt;"wait"),"AT",IF(AIL!$AA137="AI",IF(Sheet1!$E137&lt;AIL!$Z137-150,150,"wait"),0))</f>
        <v>AT</v>
      </c>
      <c r="DQ136" s="10" t="str">
        <f>IF(AND(DQ135&gt;0,DQ135&lt;&gt;"wait"),"AT",IF(AIL!$AA137="AI",IF(Sheet1!$E137&lt;AIL!$Z137-200,200,"wait"),0))</f>
        <v>AT</v>
      </c>
      <c r="DR136" s="10" t="str">
        <f>IF(AND(DR135&gt;0,DR135&lt;&gt;"wait"),"AT",IF(AIL!$AA137="AI",IF(Sheet1!$D137&gt;AIL!$Z137+50,50,"wait"),0))</f>
        <v>AT</v>
      </c>
      <c r="DS136" s="10" t="str">
        <f>IF(AND(DS135&gt;0,DS135&lt;&gt;"wait"),"AT",IF(AIL!$AA137="AI",IF(Sheet1!$D137&gt;AIL!$Z137+100,100,"wait"),0))</f>
        <v>wait</v>
      </c>
      <c r="DT136" s="10" t="str">
        <f>IF(AND(DT135&gt;0,DT135&lt;&gt;"wait"),"AT",IF(AIL!$AA137="AI",IF(Sheet1!$D137&gt;AIL!$Z137+150,150,"wait"),0))</f>
        <v>wait</v>
      </c>
      <c r="DU136" s="10" t="str">
        <f>IF(AND(DU135&gt;0,DU135&lt;&gt;"wait"),"AT",IF(AIL!$AA137="AI",IF(Sheet1!$D137&gt;AIL!$Z137+200,200,"wait"),0))</f>
        <v>wait</v>
      </c>
      <c r="DV136" s="10">
        <f t="shared" si="110"/>
        <v>-50</v>
      </c>
      <c r="DX136" s="10" t="str">
        <f>IF(AND(DX135&gt;0,DX135&lt;&gt;"wait"),"AT",IF(AIL!$AC137="AI",IF(Sheet1!$E137&lt;AIL!$AB137-50,50,"wait"),0))</f>
        <v>AT</v>
      </c>
      <c r="DY136" s="10" t="str">
        <f>IF(AND(DY135&gt;0,DY135&lt;&gt;"wait"),"AT",IF(AIL!$AC137="AI",IF(Sheet1!$E137&lt;AIL!$AB137-100,100,"wait"),0))</f>
        <v>AT</v>
      </c>
      <c r="DZ136" s="10" t="str">
        <f>IF(AND(DZ135&gt;0,DZ135&lt;&gt;"wait"),"AT",IF(AIL!$AC137="AI",IF(Sheet1!$E137&lt;AIL!$AB137-150,150,"wait"),0))</f>
        <v>AT</v>
      </c>
      <c r="EA136" s="10" t="str">
        <f>IF(AND(EA135&gt;0,EA135&lt;&gt;"wait"),"AT",IF(AIL!$AC137="AI",IF(Sheet1!$E137&lt;AIL!$AB137-200,200,"wait"),0))</f>
        <v>AT</v>
      </c>
      <c r="EB136" s="10" t="str">
        <f>IF(AND(EB135&gt;0,EB135&lt;&gt;"wait"),"AT",IF(AIL!$AC137="AI",IF(Sheet1!$D137&gt;AIL!$AB137+50,50,"wait"),0))</f>
        <v>AT</v>
      </c>
      <c r="EC136" s="10" t="str">
        <f>IF(AND(EC135&gt;0,EC135&lt;&gt;"wait"),"AT",IF(AIL!$AC137="AI",IF(Sheet1!$D137&gt;AIL!$AB137+100,100,"wait"),0))</f>
        <v>wait</v>
      </c>
      <c r="ED136" s="10" t="str">
        <f>IF(AND(ED135&gt;0,ED135&lt;&gt;"wait"),"AT",IF(AIL!$AC137="AI",IF(Sheet1!$D137&gt;AIL!$AB137+150,150,"wait"),0))</f>
        <v>wait</v>
      </c>
      <c r="EE136" s="10" t="str">
        <f>IF(AND(EE135&gt;0,EE135&lt;&gt;"wait"),"AT",IF(AIL!$AC137="AI",IF(Sheet1!$D137&gt;AIL!$AB137+200,200,"wait"),0))</f>
        <v>wait</v>
      </c>
      <c r="EF136" s="10">
        <f t="shared" si="111"/>
        <v>-50</v>
      </c>
      <c r="EH136" s="10" t="str">
        <f>IF(AND(EH135&gt;0,EH135&lt;&gt;"wait"),"AT",IF(AIL!$AE137="AI",IF(Sheet1!$E137&lt;AIL!$AD137-50,50,"wait"),0))</f>
        <v>AT</v>
      </c>
      <c r="EI136" s="10" t="str">
        <f>IF(AND(EI135&gt;0,EI135&lt;&gt;"wait"),"AT",IF(AIL!$AE137="AI",IF(Sheet1!$E137&lt;AIL!$AD137-100,100,"wait"),0))</f>
        <v>AT</v>
      </c>
      <c r="EJ136" s="10" t="str">
        <f>IF(AND(EJ135&gt;0,EJ135&lt;&gt;"wait"),"AT",IF(AIL!$AE137="AI",IF(Sheet1!$E137&lt;AIL!$AD137-150,150,"wait"),0))</f>
        <v>AT</v>
      </c>
      <c r="EK136" s="10" t="str">
        <f>IF(AND(EK135&gt;0,EK135&lt;&gt;"wait"),"AT",IF(AIL!$AE137="AI",IF(Sheet1!$E137&lt;AIL!$AD137-200,200,"wait"),0))</f>
        <v>AT</v>
      </c>
      <c r="EL136" s="10" t="str">
        <f>IF(AND(EL135&gt;0,EL135&lt;&gt;"wait"),"AT",IF(AIL!$AE137="AI",IF(Sheet1!$D137&gt;AIL!$AD137+50,50,"wait"),0))</f>
        <v>AT</v>
      </c>
      <c r="EM136" s="10" t="str">
        <f>IF(AND(EM135&gt;0,EM135&lt;&gt;"wait"),"AT",IF(AIL!$AE137="AI",IF(Sheet1!$D137&gt;AIL!$AD137+100,100,"wait"),0))</f>
        <v>wait</v>
      </c>
      <c r="EN136" s="10" t="str">
        <f>IF(AND(EN135&gt;0,EN135&lt;&gt;"wait"),"AT",IF(AIL!$AE137="AI",IF(Sheet1!$D137&gt;AIL!$AD137+150,150,"wait"),0))</f>
        <v>wait</v>
      </c>
      <c r="EO136" s="10" t="str">
        <f>IF(AND(EO135&gt;0,EO135&lt;&gt;"wait"),"AT",IF(AIL!$AE137="AI",IF(Sheet1!$D137&gt;AIL!$AD137+200,200,"wait"),0))</f>
        <v>wait</v>
      </c>
      <c r="EP136" s="10">
        <f t="shared" si="112"/>
        <v>-50</v>
      </c>
      <c r="ER136" s="10" t="str">
        <f>IF(AND(ER135&gt;0,ER135&lt;&gt;"wait"),"AT",IF(AIL!$AG137="AI",IF(Sheet1!$E137&lt;AIL!$AF137-50,50,"wait"),0))</f>
        <v>AT</v>
      </c>
      <c r="ES136" s="10" t="str">
        <f>IF(AND(ES135&gt;0,ES135&lt;&gt;"wait"),"AT",IF(AIL!$AG137="AI",IF(Sheet1!$E137&lt;AIL!$AF137-100,100,"wait"),0))</f>
        <v>AT</v>
      </c>
      <c r="ET136" s="10" t="str">
        <f>IF(AND(ET135&gt;0,ET135&lt;&gt;"wait"),"AT",IF(AIL!$AG137="AI",IF(Sheet1!$E137&lt;AIL!$AF137-150,150,"wait"),0))</f>
        <v>AT</v>
      </c>
      <c r="EU136" s="10" t="str">
        <f>IF(AND(EU135&gt;0,EU135&lt;&gt;"wait"),"AT",IF(AIL!$AG137="AI",IF(Sheet1!$E137&lt;AIL!$AF137-200,200,"wait"),0))</f>
        <v>AT</v>
      </c>
      <c r="EV136" s="10" t="str">
        <f>IF(AND(EV135&gt;0,EV135&lt;&gt;"wait"),"AT",IF(AIL!$AG137="AI",IF(Sheet1!$D137&gt;AIL!$AF137+50,50,"wait"),0))</f>
        <v>AT</v>
      </c>
      <c r="EW136" s="10" t="str">
        <f>IF(AND(EW135&gt;0,EW135&lt;&gt;"wait"),"AT",IF(AIL!$AG137="AI",IF(Sheet1!$D137&gt;AIL!$AF137+100,100,"wait"),0))</f>
        <v>wait</v>
      </c>
      <c r="EX136" s="10" t="str">
        <f>IF(AND(EX135&gt;0,EX135&lt;&gt;"wait"),"AT",IF(AIL!$AG137="AI",IF(Sheet1!$D137&gt;AIL!$AF137+150,150,"wait"),0))</f>
        <v>wait</v>
      </c>
      <c r="EY136" s="10" t="str">
        <f>IF(AND(EY135&gt;0,EY135&lt;&gt;"wait"),"AT",IF(AIL!$AG137="AI",IF(Sheet1!$D137&gt;AIL!$AF137+200,200,"wait"),0))</f>
        <v>wait</v>
      </c>
      <c r="EZ136" s="10">
        <f t="shared" si="113"/>
        <v>-50</v>
      </c>
      <c r="FB136" s="10" t="str">
        <f>IF(AND(FB135&gt;0,FB135&lt;&gt;"wait"),"AT",IF(AIL!$AI137="AI",IF(Sheet1!$E137&lt;AIL!$AH137-50,50,"wait"),0))</f>
        <v>AT</v>
      </c>
      <c r="FC136" s="10" t="str">
        <f>IF(AND(FC135&gt;0,FC135&lt;&gt;"wait"),"AT",IF(AIL!$AI137="AI",IF(Sheet1!$E137&lt;AIL!$AH137-100,100,"wait"),0))</f>
        <v>AT</v>
      </c>
      <c r="FD136" s="10" t="str">
        <f>IF(AND(FD135&gt;0,FD135&lt;&gt;"wait"),"AT",IF(AIL!$AI137="AI",IF(Sheet1!$E137&lt;AIL!$AH137-150,150,"wait"),0))</f>
        <v>AT</v>
      </c>
      <c r="FE136" s="10" t="str">
        <f>IF(AND(FE135&gt;0,FE135&lt;&gt;"wait"),"AT",IF(AIL!$AI137="AI",IF(Sheet1!$E137&lt;AIL!$AH137-200,200,"wait"),0))</f>
        <v>AT</v>
      </c>
      <c r="FF136" s="10" t="str">
        <f>IF(AND(FF135&gt;0,FF135&lt;&gt;"wait"),"AT",IF(AIL!$AI137="AI",IF(Sheet1!$D137&gt;AIL!$AH137+50,50,"wait"),0))</f>
        <v>AT</v>
      </c>
      <c r="FG136" s="10" t="str">
        <f>IF(AND(FG135&gt;0,FG135&lt;&gt;"wait"),"AT",IF(AIL!$AI137="AI",IF(Sheet1!$D137&gt;AIL!$AH137+100,100,"wait"),0))</f>
        <v>wait</v>
      </c>
      <c r="FH136" s="10" t="str">
        <f>IF(AND(FH135&gt;0,FH135&lt;&gt;"wait"),"AT",IF(AIL!$AI137="AI",IF(Sheet1!$D137&gt;AIL!$AH137+150,150,"wait"),0))</f>
        <v>wait</v>
      </c>
      <c r="FI136" s="10" t="str">
        <f>IF(AND(FI135&gt;0,FI135&lt;&gt;"wait"),"AT",IF(AIL!$AI137="AI",IF(Sheet1!$D137&gt;AIL!$AH137+200,200,"wait"),0))</f>
        <v>wait</v>
      </c>
      <c r="FJ136" s="10">
        <f t="shared" si="114"/>
        <v>-50</v>
      </c>
      <c r="FL136" s="10" t="str">
        <f>IF(AND(FL135&gt;0,FL135&lt;&gt;"wait"),"AT",IF(AIL!$AK137="AI",IF(Sheet1!$E137&lt;AIL!$AJ137-50,50,"wait"),0))</f>
        <v>AT</v>
      </c>
      <c r="FM136" s="10" t="str">
        <f>IF(AND(FM135&gt;0,FM135&lt;&gt;"wait"),"AT",IF(AIL!$AK137="AI",IF(Sheet1!$E137&lt;AIL!$AJ137-100,100,"wait"),0))</f>
        <v>AT</v>
      </c>
      <c r="FN136" s="10" t="str">
        <f>IF(AND(FN135&gt;0,FN135&lt;&gt;"wait"),"AT",IF(AIL!$AK137="AI",IF(Sheet1!$E137&lt;AIL!$AJ137-150,150,"wait"),0))</f>
        <v>AT</v>
      </c>
      <c r="FO136" s="10" t="str">
        <f>IF(AND(FO135&gt;0,FO135&lt;&gt;"wait"),"AT",IF(AIL!$AK137="AI",IF(Sheet1!$E137&lt;AIL!$AJ137-200,200,"wait"),0))</f>
        <v>AT</v>
      </c>
      <c r="FP136" s="10" t="str">
        <f>IF(AND(FP135&gt;0,FP135&lt;&gt;"wait"),"AT",IF(AIL!$AK137="AI",IF(Sheet1!$D137&gt;AIL!$AJ137+50,50,"wait"),0))</f>
        <v>AT</v>
      </c>
      <c r="FQ136" s="10" t="str">
        <f>IF(AND(FQ135&gt;0,FQ135&lt;&gt;"wait"),"AT",IF(AIL!$AK137="AI",IF(Sheet1!$D137&gt;AIL!$AJ137+100,100,"wait"),0))</f>
        <v>wait</v>
      </c>
      <c r="FR136" s="10" t="str">
        <f>IF(AND(FR135&gt;0,FR135&lt;&gt;"wait"),"AT",IF(AIL!$AK137="AI",IF(Sheet1!$D137&gt;AIL!$AJ137+150,150,"wait"),0))</f>
        <v>wait</v>
      </c>
      <c r="FS136" s="10" t="str">
        <f>IF(AND(FS135&gt;0,FS135&lt;&gt;"wait"),"AT",IF(AIL!$AK137="AI",IF(Sheet1!$D137&gt;AIL!$AJ137+200,200,"wait"),0))</f>
        <v>wait</v>
      </c>
      <c r="FT136" s="10">
        <f t="shared" si="115"/>
        <v>-50</v>
      </c>
      <c r="FV136" s="10" t="str">
        <f>IF(AND(FV135&gt;0,FV135&lt;&gt;"wait"),"AT",IF(AIL!$AM137="AI",IF(Sheet1!$E137&lt;AIL!$AL137-50,50,"wait"),0))</f>
        <v>AT</v>
      </c>
      <c r="FW136" s="10" t="str">
        <f>IF(AND(FW135&gt;0,FW135&lt;&gt;"wait"),"AT",IF(AIL!$AM137="AI",IF(Sheet1!$E137&lt;AIL!$AL137-100,100,"wait"),0))</f>
        <v>AT</v>
      </c>
      <c r="FX136" s="10" t="str">
        <f>IF(AND(FX135&gt;0,FX135&lt;&gt;"wait"),"AT",IF(AIL!$AM137="AI",IF(Sheet1!$E137&lt;AIL!$AL137-150,150,"wait"),0))</f>
        <v>AT</v>
      </c>
      <c r="FY136" s="10" t="str">
        <f>IF(AND(FY135&gt;0,FY135&lt;&gt;"wait"),"AT",IF(AIL!$AM137="AI",IF(Sheet1!$E137&lt;AIL!$AL137-200,200,"wait"),0))</f>
        <v>AT</v>
      </c>
      <c r="FZ136" s="10" t="str">
        <f>IF(AND(FZ135&gt;0,FZ135&lt;&gt;"wait"),"AT",IF(AIL!$AM137="AI",IF(Sheet1!$D137&gt;AIL!$AL137+50,50,"wait"),0))</f>
        <v>AT</v>
      </c>
      <c r="GA136" s="10" t="str">
        <f>IF(AND(GA135&gt;0,GA135&lt;&gt;"wait"),"AT",IF(AIL!$AM137="AI",IF(Sheet1!$D137&gt;AIL!$AL137+100,100,"wait"),0))</f>
        <v>wait</v>
      </c>
      <c r="GB136" s="10" t="str">
        <f>IF(AND(GB135&gt;0,GB135&lt;&gt;"wait"),"AT",IF(AIL!$AM137="AI",IF(Sheet1!$D137&gt;AIL!$AL137+150,150,"wait"),0))</f>
        <v>wait</v>
      </c>
      <c r="GC136" s="10" t="str">
        <f>IF(AND(GC135&gt;0,GC135&lt;&gt;"wait"),"AT",IF(AIL!$AM137="AI",IF(Sheet1!$D137&gt;AIL!$AL137+200,200,"wait"),0))</f>
        <v>wait</v>
      </c>
      <c r="GD136" s="10">
        <f t="shared" si="116"/>
        <v>-50</v>
      </c>
      <c r="GF136" s="10" t="str">
        <f>IF(AND(GF135&gt;0,GF135&lt;&gt;"wait"),"AT",IF(AIL!$AO137="AI",IF(Sheet1!$E137&lt;AIL!$AN137-50,50,"wait"),0))</f>
        <v>AT</v>
      </c>
      <c r="GG136" s="10" t="str">
        <f>IF(AND(GG135&gt;0,GG135&lt;&gt;"wait"),"AT",IF(AIL!$AO137="AI",IF(Sheet1!$E137&lt;AIL!$AN137-100,100,"wait"),0))</f>
        <v>AT</v>
      </c>
      <c r="GH136" s="10" t="str">
        <f>IF(AND(GH135&gt;0,GH135&lt;&gt;"wait"),"AT",IF(AIL!$AO137="AI",IF(Sheet1!$E137&lt;AIL!$AN137-150,150,"wait"),0))</f>
        <v>AT</v>
      </c>
      <c r="GI136" s="10" t="str">
        <f>IF(AND(GI135&gt;0,GI135&lt;&gt;"wait"),"AT",IF(AIL!$AO137="AI",IF(Sheet1!$E137&lt;AIL!$AN137-200,200,"wait"),0))</f>
        <v>AT</v>
      </c>
      <c r="GJ136" s="10" t="str">
        <f>IF(AND(GJ135&gt;0,GJ135&lt;&gt;"wait"),"AT",IF(AIL!$AO137="AI",IF(Sheet1!$D137&gt;AIL!$AN137+50,50,"wait"),0))</f>
        <v>AT</v>
      </c>
      <c r="GK136" s="10" t="str">
        <f>IF(AND(GK135&gt;0,GK135&lt;&gt;"wait"),"AT",IF(AIL!$AO137="AI",IF(Sheet1!$D137&gt;AIL!$AN137+100,100,"wait"),0))</f>
        <v>wait</v>
      </c>
      <c r="GL136" s="10" t="str">
        <f>IF(AND(GL135&gt;0,GL135&lt;&gt;"wait"),"AT",IF(AIL!$AO137="AI",IF(Sheet1!$D137&gt;AIL!$AN137+150,150,"wait"),0))</f>
        <v>wait</v>
      </c>
      <c r="GM136" s="10" t="str">
        <f>IF(AND(GM135&gt;0,GM135&lt;&gt;"wait"),"AT",IF(AIL!$AO137="AI",IF(Sheet1!$D137&gt;AIL!$AN137+200,200,"wait"),0))</f>
        <v>wait</v>
      </c>
      <c r="GN136" s="10">
        <f t="shared" si="117"/>
        <v>-50</v>
      </c>
      <c r="GP136" s="10" t="str">
        <f>IF(AND(GP135&gt;0,GP135&lt;&gt;"wait"),"AT",IF(AIL!$AQ137="AI",IF(Sheet1!$E137&lt;AIL!$AP137-50,50,"wait"),0))</f>
        <v>AT</v>
      </c>
      <c r="GQ136" s="10" t="str">
        <f>IF(AND(GQ135&gt;0,GQ135&lt;&gt;"wait"),"AT",IF(AIL!$AQ137="AI",IF(Sheet1!$E137&lt;AIL!$AP137-100,100,"wait"),0))</f>
        <v>AT</v>
      </c>
      <c r="GR136" s="10" t="str">
        <f>IF(AND(GR135&gt;0,GR135&lt;&gt;"wait"),"AT",IF(AIL!$AQ137="AI",IF(Sheet1!$E137&lt;AIL!$AP137-150,150,"wait"),0))</f>
        <v>AT</v>
      </c>
      <c r="GS136" s="10" t="str">
        <f>IF(AND(GS135&gt;0,GS135&lt;&gt;"wait"),"AT",IF(AIL!$AQ137="AI",IF(Sheet1!$E137&lt;AIL!$AP137-200,200,"wait"),0))</f>
        <v>AT</v>
      </c>
      <c r="GT136" s="10" t="str">
        <f>IF(AND(GT135&gt;0,GT135&lt;&gt;"wait"),"AT",IF(AIL!$AQ137="AI",IF(Sheet1!$D137&gt;AIL!$AP137+50,50,"wait"),0))</f>
        <v>AT</v>
      </c>
      <c r="GU136" s="10" t="str">
        <f>IF(AND(GU135&gt;0,GU135&lt;&gt;"wait"),"AT",IF(AIL!$AQ137="AI",IF(Sheet1!$D137&gt;AIL!$AP137+100,100,"wait"),0))</f>
        <v>wait</v>
      </c>
      <c r="GV136" s="10" t="str">
        <f>IF(AND(GV135&gt;0,GV135&lt;&gt;"wait"),"AT",IF(AIL!$AQ137="AI",IF(Sheet1!$D137&gt;AIL!$AP137+150,150,"wait"),0))</f>
        <v>wait</v>
      </c>
      <c r="GW136" s="10" t="str">
        <f>IF(AND(GW135&gt;0,GW135&lt;&gt;"wait"),"AT",IF(AIL!$AQ137="AI",IF(Sheet1!$D137&gt;AIL!$AP137+200,200,"wait"),0))</f>
        <v>wait</v>
      </c>
      <c r="GX136" s="10">
        <f t="shared" si="118"/>
        <v>-50</v>
      </c>
      <c r="GZ136" s="10" t="str">
        <f>IF(AND(GZ135&gt;0,GZ135&lt;&gt;"wait"),"AT",IF(AIL!$AS137="AI",IF(Sheet1!$E137&lt;AIL!$AR137-50,50,"wait"),0))</f>
        <v>AT</v>
      </c>
      <c r="HA136" s="10" t="str">
        <f>IF(AND(HA135&gt;0,HA135&lt;&gt;"wait"),"AT",IF(AIL!$AS137="AI",IF(Sheet1!$E137&lt;AIL!$AR137-100,100,"wait"),0))</f>
        <v>AT</v>
      </c>
      <c r="HB136" s="10" t="str">
        <f>IF(AND(HB135&gt;0,HB135&lt;&gt;"wait"),"AT",IF(AIL!$AS137="AI",IF(Sheet1!$E137&lt;AIL!$AR137-150,150,"wait"),0))</f>
        <v>AT</v>
      </c>
      <c r="HC136" s="10" t="str">
        <f>IF(AND(HC135&gt;0,HC135&lt;&gt;"wait"),"AT",IF(AIL!$AS137="AI",IF(Sheet1!$E137&lt;AIL!$AR137-200,200,"wait"),0))</f>
        <v>AT</v>
      </c>
      <c r="HD136" s="10" t="str">
        <f>IF(AND(HD135&gt;0,HD135&lt;&gt;"wait"),"AT",IF(AIL!$AS137="AI",IF(Sheet1!$D137&gt;AIL!$AR137+50,50,"wait"),0))</f>
        <v>AT</v>
      </c>
      <c r="HE136" s="10" t="str">
        <f>IF(AND(HE135&gt;0,HE135&lt;&gt;"wait"),"AT",IF(AIL!$AS137="AI",IF(Sheet1!$D137&gt;AIL!$AR137+100,100,"wait"),0))</f>
        <v>wait</v>
      </c>
      <c r="HF136" s="10" t="str">
        <f>IF(AND(HF135&gt;0,HF135&lt;&gt;"wait"),"AT",IF(AIL!$AS137="AI",IF(Sheet1!$D137&gt;AIL!$AR137+150,150,"wait"),0))</f>
        <v>wait</v>
      </c>
      <c r="HG136" s="10" t="str">
        <f>IF(AND(HG135&gt;0,HG135&lt;&gt;"wait"),"AT",IF(AIL!$AS137="AI",IF(Sheet1!$D137&gt;AIL!$AR137+200,200,"wait"),0))</f>
        <v>wait</v>
      </c>
      <c r="HH136" s="10">
        <f t="shared" si="119"/>
        <v>-50</v>
      </c>
      <c r="HJ136" s="10" t="str">
        <f>IF(AND(HJ135&gt;0,HJ135&lt;&gt;"wait"),"AT",IF(AIL!$AU137="AI",IF(Sheet1!$E137&lt;AIL!$AT137-50,50,"wait"),0))</f>
        <v>AT</v>
      </c>
      <c r="HK136" s="10" t="str">
        <f>IF(AND(HK135&gt;0,HK135&lt;&gt;"wait"),"AT",IF(AIL!$AU137="AI",IF(Sheet1!$E137&lt;AIL!$AT137-100,100,"wait"),0))</f>
        <v>AT</v>
      </c>
      <c r="HL136" s="10" t="str">
        <f>IF(AND(HL135&gt;0,HL135&lt;&gt;"wait"),"AT",IF(AIL!$AU137="AI",IF(Sheet1!$E137&lt;AIL!$AT137-150,150,"wait"),0))</f>
        <v>AT</v>
      </c>
      <c r="HM136" s="10" t="str">
        <f>IF(AND(HM135&gt;0,HM135&lt;&gt;"wait"),"AT",IF(AIL!$AU137="AI",IF(Sheet1!$E137&lt;AIL!$AT137-200,200,"wait"),0))</f>
        <v>AT</v>
      </c>
      <c r="HN136" s="10" t="str">
        <f>IF(AND(HN135&gt;0,HN135&lt;&gt;"wait"),"AT",IF(AIL!$AU137="AI",IF(Sheet1!$D137&gt;AIL!$AT137+50,50,"wait"),0))</f>
        <v>AT</v>
      </c>
      <c r="HO136" s="10" t="str">
        <f>IF(AND(HO135&gt;0,HO135&lt;&gt;"wait"),"AT",IF(AIL!$AU137="AI",IF(Sheet1!$D137&gt;AIL!$AT137+100,100,"wait"),0))</f>
        <v>wait</v>
      </c>
      <c r="HP136" s="10" t="str">
        <f>IF(AND(HP135&gt;0,HP135&lt;&gt;"wait"),"AT",IF(AIL!$AU137="AI",IF(Sheet1!$D137&gt;AIL!$AT137+150,150,"wait"),0))</f>
        <v>wait</v>
      </c>
      <c r="HQ136" s="10" t="str">
        <f>IF(AND(HQ135&gt;0,HQ135&lt;&gt;"wait"),"AT",IF(AIL!$AU137="AI",IF(Sheet1!$D137&gt;AIL!$AT137+200,200,"wait"),0))</f>
        <v>wait</v>
      </c>
      <c r="HR136" s="10">
        <f t="shared" si="120"/>
        <v>-50</v>
      </c>
      <c r="HT136" s="10" t="str">
        <f>IF(AND(HT135&gt;0,HT135&lt;&gt;"wait"),"AT",IF(AIL!$AX137="AI",IF(Sheet1!$E137&lt;AIL!$AW137-50,50,"wait"),0))</f>
        <v>AT</v>
      </c>
      <c r="HU136" s="10" t="str">
        <f>IF(AND(HU135&gt;0,HU135&lt;&gt;"wait"),"AT",IF(AIL!$AX137="AI",IF(Sheet1!$E137&lt;AIL!$AW137-100,100,"wait"),0))</f>
        <v>AT</v>
      </c>
      <c r="HV136" s="10" t="str">
        <f>IF(AND(HV135&gt;0,HV135&lt;&gt;"wait"),"AT",IF(AIL!$AX137="AI",IF(Sheet1!$E137&lt;AIL!$AW137-150,150,"wait"),0))</f>
        <v>wait</v>
      </c>
      <c r="HW136" s="10" t="str">
        <f>IF(AND(HW135&gt;0,HW135&lt;&gt;"wait"),"AT",IF(AIL!$AX137="AI",IF(Sheet1!$E137&lt;AIL!$AW137-200,200,"wait"),0))</f>
        <v>wait</v>
      </c>
      <c r="HX136" s="10" t="str">
        <f>IF(AND(HX135&gt;0,HX135&lt;&gt;"wait"),"AT",IF(AIL!$AX137="AI",IF(Sheet1!$D137&gt;AIL!$AW137+50,50,"wait"),0))</f>
        <v>AT</v>
      </c>
      <c r="HY136" s="10" t="str">
        <f>IF(AND(HY135&gt;0,HY135&lt;&gt;"wait"),"AT",IF(AIL!$AX137="AI",IF(Sheet1!$D137&gt;AIL!$AW137+100,100,"wait"),0))</f>
        <v>AT</v>
      </c>
      <c r="HZ136" s="10" t="str">
        <f>IF(AND(HZ135&gt;0,HZ135&lt;&gt;"wait"),"AT",IF(AIL!$AX137="AI",IF(Sheet1!$D137&gt;AIL!$AW137+150,150,"wait"),0))</f>
        <v>wait</v>
      </c>
      <c r="IA136" s="10" t="str">
        <f>IF(AND(IA135&gt;0,IA135&lt;&gt;"wait"),"AT",IF(AIL!$AX137="AI",IF(Sheet1!$D137&gt;AIL!$AW137+200,200,"wait"),0))</f>
        <v>wait</v>
      </c>
      <c r="IB136" s="10">
        <f t="shared" si="121"/>
        <v>-100</v>
      </c>
      <c r="ID136" s="10" t="str">
        <f>IF(AND(ID135&gt;0,ID135&lt;&gt;"wait"),"AT",IF(AIL!$AZ137="AI",IF(Sheet1!$E137&lt;AIL!$AY137-50,50,"wait"),0))</f>
        <v>AT</v>
      </c>
      <c r="IE136" s="10" t="str">
        <f>IF(AND(IE135&gt;0,IE135&lt;&gt;"wait"),"AT",IF(AIL!$AZ137="AI",IF(Sheet1!$E137&lt;AIL!$AY137-100,100,"wait"),0))</f>
        <v>AT</v>
      </c>
      <c r="IF136" s="10" t="str">
        <f>IF(AND(IF135&gt;0,IF135&lt;&gt;"wait"),"AT",IF(AIL!$AZ137="AI",IF(Sheet1!$E137&lt;AIL!$AY137-150,150,"wait"),0))</f>
        <v>wait</v>
      </c>
      <c r="IG136" s="10" t="str">
        <f>IF(AND(IG135&gt;0,IG135&lt;&gt;"wait"),"AT",IF(AIL!$AZ137="AI",IF(Sheet1!$E137&lt;AIL!$AY137-200,200,"wait"),0))</f>
        <v>wait</v>
      </c>
      <c r="IH136" s="10" t="str">
        <f>IF(AND(IH135&gt;0,IH135&lt;&gt;"wait"),"AT",IF(AIL!$AZ137="AI",IF(Sheet1!$D137&gt;AIL!$AY137+50,50,"wait"),0))</f>
        <v>AT</v>
      </c>
      <c r="II136" s="10" t="str">
        <f>IF(AND(II135&gt;0,II135&lt;&gt;"wait"),"AT",IF(AIL!$AZ137="AI",IF(Sheet1!$D137&gt;AIL!$AY137+100,100,"wait"),0))</f>
        <v>AT</v>
      </c>
      <c r="IJ136" s="10" t="str">
        <f>IF(AND(IJ135&gt;0,IJ135&lt;&gt;"wait"),"AT",IF(AIL!$AZ137="AI",IF(Sheet1!$D137&gt;AIL!$AY137+150,150,"wait"),0))</f>
        <v>wait</v>
      </c>
      <c r="IK136" s="10" t="str">
        <f>IF(AND(IK135&gt;0,IK135&lt;&gt;"wait"),"AT",IF(AIL!$AZ137="AI",IF(Sheet1!$D137&gt;AIL!$AY137+200,200,"wait"),0))</f>
        <v>wait</v>
      </c>
      <c r="IL136" s="10">
        <f t="shared" si="122"/>
        <v>-100</v>
      </c>
      <c r="IN136" s="10" t="str">
        <f>IF(AND(IN135&gt;0,IN135&lt;&gt;"wait"),"AT",IF(AIL!$BB137="AI",IF(Sheet1!$E137&lt;AIL!$BA137-50,50,"wait"),0))</f>
        <v>AT</v>
      </c>
      <c r="IO136" s="10" t="str">
        <f>IF(AND(IO135&gt;0,IO135&lt;&gt;"wait"),"AT",IF(AIL!$BB137="AI",IF(Sheet1!$E137&lt;AIL!$BA137-100,100,"wait"),0))</f>
        <v>AT</v>
      </c>
      <c r="IP136" s="10" t="str">
        <f>IF(AND(IP135&gt;0,IP135&lt;&gt;"wait"),"AT",IF(AIL!$BB137="AI",IF(Sheet1!$E137&lt;AIL!$BA137-150,150,"wait"),0))</f>
        <v>wait</v>
      </c>
      <c r="IQ136" s="10" t="str">
        <f>IF(AND(IQ135&gt;0,IQ135&lt;&gt;"wait"),"AT",IF(AIL!$BB137="AI",IF(Sheet1!$E137&lt;AIL!$BA137-200,200,"wait"),0))</f>
        <v>wait</v>
      </c>
      <c r="IR136" s="10" t="str">
        <f>IF(AND(IR135&gt;0,IR135&lt;&gt;"wait"),"AT",IF(AIL!$BB137="AI",IF(Sheet1!$D137&gt;AIL!$BA137+50,50,"wait"),0))</f>
        <v>AT</v>
      </c>
      <c r="IS136" s="10" t="str">
        <f>IF(AND(IS135&gt;0,IS135&lt;&gt;"wait"),"AT",IF(AIL!$BB137="AI",IF(Sheet1!$D137&gt;AIL!$BA137+100,100,"wait"),0))</f>
        <v>AT</v>
      </c>
      <c r="IT136" s="10" t="str">
        <f>IF(AND(IT135&gt;0,IT135&lt;&gt;"wait"),"AT",IF(AIL!$BB137="AI",IF(Sheet1!$D137&gt;AIL!$BA137+150,150,"wait"),0))</f>
        <v>wait</v>
      </c>
      <c r="IU136" s="10" t="str">
        <f>IF(AND(IU135&gt;0,IU135&lt;&gt;"wait"),"AT",IF(AIL!$BB137="AI",IF(Sheet1!$D137&gt;AIL!$BA137+200,200,"wait"),0))</f>
        <v>wait</v>
      </c>
      <c r="IV136" s="10">
        <f t="shared" si="123"/>
        <v>-100</v>
      </c>
      <c r="IX136" s="10" t="str">
        <f>IF(AND(IX135&gt;0,IX135&lt;&gt;"wait"),"AT",IF(AIL!$BD137="AI",IF(Sheet1!$E137&lt;AIL!$BC137-50,50,"wait"),0))</f>
        <v>AT</v>
      </c>
      <c r="IY136" s="10" t="str">
        <f>IF(AND(IY135&gt;0,IY135&lt;&gt;"wait"),"AT",IF(AIL!$BD137="AI",IF(Sheet1!$E137&lt;AIL!$BC137-100,100,"wait"),0))</f>
        <v>AT</v>
      </c>
      <c r="IZ136" s="10" t="str">
        <f>IF(AND(IZ135&gt;0,IZ135&lt;&gt;"wait"),"AT",IF(AIL!$BD137="AI",IF(Sheet1!$E137&lt;AIL!$BC137-150,150,"wait"),0))</f>
        <v>wait</v>
      </c>
      <c r="JA136" s="10" t="str">
        <f>IF(AND(JA135&gt;0,JA135&lt;&gt;"wait"),"AT",IF(AIL!$BD137="AI",IF(Sheet1!$E137&lt;AIL!$BC137-200,200,"wait"),0))</f>
        <v>wait</v>
      </c>
      <c r="JB136" s="10" t="str">
        <f>IF(AND(JB135&gt;0,JB135&lt;&gt;"wait"),"AT",IF(AIL!$BD137="AI",IF(Sheet1!$D137&gt;AIL!$BC137+50,50,"wait"),0))</f>
        <v>AT</v>
      </c>
      <c r="JC136" s="10" t="str">
        <f>IF(AND(JC135&gt;0,JC135&lt;&gt;"wait"),"AT",IF(AIL!$BD137="AI",IF(Sheet1!$D137&gt;AIL!$BC137+100,100,"wait"),0))</f>
        <v>AT</v>
      </c>
      <c r="JD136" s="10" t="str">
        <f>IF(AND(JD135&gt;0,JD135&lt;&gt;"wait"),"AT",IF(AIL!$BD137="AI",IF(Sheet1!$D137&gt;AIL!$BC137+150,150,"wait"),0))</f>
        <v>wait</v>
      </c>
      <c r="JE136" s="10" t="str">
        <f>IF(AND(JE135&gt;0,JE135&lt;&gt;"wait"),"AT",IF(AIL!$BD137="AI",IF(Sheet1!$D137&gt;AIL!$BC137+200,200,"wait"),0))</f>
        <v>wait</v>
      </c>
      <c r="JF136" s="10">
        <f t="shared" si="124"/>
        <v>-100</v>
      </c>
      <c r="JH136" s="10" t="str">
        <f>IF(AND(JH135&gt;0,JH135&lt;&gt;"wait"),"AT",IF(AIL!$BF137="AI",IF(Sheet1!$E137&lt;AIL!$BE137-50,50,"wait"),0))</f>
        <v>AT</v>
      </c>
      <c r="JI136" s="10" t="str">
        <f>IF(AND(JI135&gt;0,JI135&lt;&gt;"wait"),"AT",IF(AIL!$BF137="AI",IF(Sheet1!$E137&lt;AIL!$BE137-100,100,"wait"),0))</f>
        <v>AT</v>
      </c>
      <c r="JJ136" s="10" t="str">
        <f>IF(AND(JJ135&gt;0,JJ135&lt;&gt;"wait"),"AT",IF(AIL!$BF137="AI",IF(Sheet1!$E137&lt;AIL!$BE137-150,150,"wait"),0))</f>
        <v>wait</v>
      </c>
      <c r="JK136" s="10" t="str">
        <f>IF(AND(JK135&gt;0,JK135&lt;&gt;"wait"),"AT",IF(AIL!$BF137="AI",IF(Sheet1!$E137&lt;AIL!$BE137-200,200,"wait"),0))</f>
        <v>wait</v>
      </c>
      <c r="JL136" s="10" t="str">
        <f>IF(AND(JL135&gt;0,JL135&lt;&gt;"wait"),"AT",IF(AIL!$BF137="AI",IF(Sheet1!$D137&gt;AIL!$BE137+50,50,"wait"),0))</f>
        <v>AT</v>
      </c>
      <c r="JM136" s="10" t="str">
        <f>IF(AND(JM135&gt;0,JM135&lt;&gt;"wait"),"AT",IF(AIL!$BF137="AI",IF(Sheet1!$D137&gt;AIL!$BE137+100,100,"wait"),0))</f>
        <v>AT</v>
      </c>
      <c r="JN136" s="10" t="str">
        <f>IF(AND(JN135&gt;0,JN135&lt;&gt;"wait"),"AT",IF(AIL!$BF137="AI",IF(Sheet1!$D137&gt;AIL!$BE137+150,150,"wait"),0))</f>
        <v>wait</v>
      </c>
      <c r="JO136" s="10" t="str">
        <f>IF(AND(JO135&gt;0,JO135&lt;&gt;"wait"),"AT",IF(AIL!$BF137="AI",IF(Sheet1!$D137&gt;AIL!$BE137+200,200,"wait"),0))</f>
        <v>wait</v>
      </c>
      <c r="JP136" s="10">
        <f t="shared" si="125"/>
        <v>-100</v>
      </c>
      <c r="JR136" s="10" t="str">
        <f>IF(AND(JR135&gt;0,JR135&lt;&gt;"wait"),"AT",IF(AIL!$BH137="AI",IF(Sheet1!$E137&lt;AIL!$BG137-50,50,"wait"),0))</f>
        <v>AT</v>
      </c>
      <c r="JS136" s="10" t="str">
        <f>IF(AND(JS135&gt;0,JS135&lt;&gt;"wait"),"AT",IF(AIL!$BH137="AI",IF(Sheet1!$E137&lt;AIL!$BG137-100,100,"wait"),0))</f>
        <v>AT</v>
      </c>
      <c r="JT136" s="10" t="str">
        <f>IF(AND(JT135&gt;0,JT135&lt;&gt;"wait"),"AT",IF(AIL!$BH137="AI",IF(Sheet1!$E137&lt;AIL!$BG137-150,150,"wait"),0))</f>
        <v>wait</v>
      </c>
      <c r="JU136" s="10" t="str">
        <f>IF(AND(JU135&gt;0,JU135&lt;&gt;"wait"),"AT",IF(AIL!$BH137="AI",IF(Sheet1!$E137&lt;AIL!$BG137-200,200,"wait"),0))</f>
        <v>wait</v>
      </c>
      <c r="JV136" s="10" t="str">
        <f>IF(AND(JV135&gt;0,JV135&lt;&gt;"wait"),"AT",IF(AIL!$BH137="AI",IF(Sheet1!$D137&gt;AIL!$BG137+50,50,"wait"),0))</f>
        <v>AT</v>
      </c>
      <c r="JW136" s="10" t="str">
        <f>IF(AND(JW135&gt;0,JW135&lt;&gt;"wait"),"AT",IF(AIL!$BH137="AI",IF(Sheet1!$D137&gt;AIL!$BG137+100,100,"wait"),0))</f>
        <v>wait</v>
      </c>
      <c r="JX136" s="10" t="str">
        <f>IF(AND(JX135&gt;0,JX135&lt;&gt;"wait"),"AT",IF(AIL!$BH137="AI",IF(Sheet1!$D137&gt;AIL!$BG137+150,150,"wait"),0))</f>
        <v>wait</v>
      </c>
      <c r="JY136" s="10" t="str">
        <f>IF(AND(JY135&gt;0,JY135&lt;&gt;"wait"),"AT",IF(AIL!$BH137="AI",IF(Sheet1!$D137&gt;AIL!$BG137+200,200,"wait"),0))</f>
        <v>wait</v>
      </c>
      <c r="JZ136" s="10">
        <f t="shared" si="126"/>
        <v>-50</v>
      </c>
      <c r="KB136" s="10" t="str">
        <f>IF(AND(KB135&gt;0,KB135&lt;&gt;"wait"),"AT",IF(AIL!$BJ137="AI",IF(Sheet1!$E137&lt;AIL!$BI137-50,50,"wait"),0))</f>
        <v>AT</v>
      </c>
      <c r="KC136" s="10" t="str">
        <f>IF(AND(KC135&gt;0,KC135&lt;&gt;"wait"),"AT",IF(AIL!$BJ137="AI",IF(Sheet1!$E137&lt;AIL!$BI137-100,100,"wait"),0))</f>
        <v>AT</v>
      </c>
      <c r="KD136" s="10" t="str">
        <f>IF(AND(KD135&gt;0,KD135&lt;&gt;"wait"),"AT",IF(AIL!$BJ137="AI",IF(Sheet1!$E137&lt;AIL!$BI137-150,150,"wait"),0))</f>
        <v>wait</v>
      </c>
      <c r="KE136" s="10" t="str">
        <f>IF(AND(KE135&gt;0,KE135&lt;&gt;"wait"),"AT",IF(AIL!$BJ137="AI",IF(Sheet1!$E137&lt;AIL!$BI137-200,200,"wait"),0))</f>
        <v>wait</v>
      </c>
      <c r="KF136" s="10" t="str">
        <f>IF(AND(KF135&gt;0,KF135&lt;&gt;"wait"),"AT",IF(AIL!$BJ137="AI",IF(Sheet1!$D137&gt;AIL!$BI137+50,50,"wait"),0))</f>
        <v>AT</v>
      </c>
      <c r="KG136" s="10" t="str">
        <f>IF(AND(KG135&gt;0,KG135&lt;&gt;"wait"),"AT",IF(AIL!$BJ137="AI",IF(Sheet1!$D137&gt;AIL!$BI137+100,100,"wait"),0))</f>
        <v>AT</v>
      </c>
      <c r="KH136" s="10" t="str">
        <f>IF(AND(KH135&gt;0,KH135&lt;&gt;"wait"),"AT",IF(AIL!$BJ137="AI",IF(Sheet1!$D137&gt;AIL!$BI137+150,150,"wait"),0))</f>
        <v>wait</v>
      </c>
      <c r="KI136" s="10" t="str">
        <f>IF(AND(KI135&gt;0,KI135&lt;&gt;"wait"),"AT",IF(AIL!$BJ137="AI",IF(Sheet1!$D137&gt;AIL!$BI137+200,200,"wait"),0))</f>
        <v>wait</v>
      </c>
      <c r="KJ136" s="10">
        <f t="shared" si="127"/>
        <v>-100</v>
      </c>
      <c r="KL136" s="10" t="str">
        <f>IF(AND(KL135&gt;0,KL135&lt;&gt;"wait"),"AT",IF(AIL!$BL137="AI",IF(Sheet1!$E137&lt;AIL!$BK137-50,50,"wait"),0))</f>
        <v>AT</v>
      </c>
      <c r="KM136" s="10" t="str">
        <f>IF(AND(KM135&gt;0,KM135&lt;&gt;"wait"),"AT",IF(AIL!$BL137="AI",IF(Sheet1!$E137&lt;AIL!$BK137-100,100,"wait"),0))</f>
        <v>wait</v>
      </c>
      <c r="KN136" s="10" t="str">
        <f>IF(AND(KN135&gt;0,KN135&lt;&gt;"wait"),"AT",IF(AIL!$BL137="AI",IF(Sheet1!$E137&lt;AIL!$BK137-150,150,"wait"),0))</f>
        <v>wait</v>
      </c>
      <c r="KO136" s="10" t="str">
        <f>IF(AND(KO135&gt;0,KO135&lt;&gt;"wait"),"AT",IF(AIL!$BL137="AI",IF(Sheet1!$E137&lt;AIL!$BK137-200,200,"wait"),0))</f>
        <v>wait</v>
      </c>
      <c r="KP136" s="10" t="str">
        <f>IF(AND(KP135&gt;0,KP135&lt;&gt;"wait"),"AT",IF(AIL!$BL137="AI",IF(Sheet1!$D137&gt;AIL!$BK137+50,50,"wait"),0))</f>
        <v>AT</v>
      </c>
      <c r="KQ136" s="10" t="str">
        <f>IF(AND(KQ135&gt;0,KQ135&lt;&gt;"wait"),"AT",IF(AIL!$BL137="AI",IF(Sheet1!$D137&gt;AIL!$BK137+100,100,"wait"),0))</f>
        <v>AT</v>
      </c>
      <c r="KR136" s="10" t="str">
        <f>IF(AND(KR135&gt;0,KR135&lt;&gt;"wait"),"AT",IF(AIL!$BL137="AI",IF(Sheet1!$D137&gt;AIL!$BK137+150,150,"wait"),0))</f>
        <v>AT</v>
      </c>
      <c r="KS136" s="10" t="str">
        <f>IF(AND(KS135&gt;0,KS135&lt;&gt;"wait"),"AT",IF(AIL!$BL137="AI",IF(Sheet1!$D137&gt;AIL!$BK137+200,200,"wait"),0))</f>
        <v>wait</v>
      </c>
      <c r="KT136" s="10">
        <f t="shared" si="128"/>
        <v>-150</v>
      </c>
      <c r="KV136" s="10" t="str">
        <f>IF(AND(KV135&gt;0,KV135&lt;&gt;"wait"),"AT",IF(AIL!$BN137="AI",IF(Sheet1!$E137&lt;AIL!$BM137-50,50,"wait"),0))</f>
        <v>AT</v>
      </c>
      <c r="KW136" s="10" t="str">
        <f>IF(AND(KW135&gt;0,KW135&lt;&gt;"wait"),"AT",IF(AIL!$BN137="AI",IF(Sheet1!$E137&lt;AIL!$BM137-100,100,"wait"),0))</f>
        <v>wait</v>
      </c>
      <c r="KX136" s="10" t="str">
        <f>IF(AND(KX135&gt;0,KX135&lt;&gt;"wait"),"AT",IF(AIL!$BN137="AI",IF(Sheet1!$E137&lt;AIL!$BM137-150,150,"wait"),0))</f>
        <v>wait</v>
      </c>
      <c r="KY136" s="10" t="str">
        <f>IF(AND(KY135&gt;0,KY135&lt;&gt;"wait"),"AT",IF(AIL!$BN137="AI",IF(Sheet1!$E137&lt;AIL!$BM137-200,200,"wait"),0))</f>
        <v>wait</v>
      </c>
      <c r="KZ136" s="10" t="str">
        <f>IF(AND(KZ135&gt;0,KZ135&lt;&gt;"wait"),"AT",IF(AIL!$BN137="AI",IF(Sheet1!$D137&gt;AIL!$BM137+50,50,"wait"),0))</f>
        <v>AT</v>
      </c>
      <c r="LA136" s="10" t="str">
        <f>IF(AND(LA135&gt;0,LA135&lt;&gt;"wait"),"AT",IF(AIL!$BN137="AI",IF(Sheet1!$D137&gt;AIL!$BM137+100,100,"wait"),0))</f>
        <v>AT</v>
      </c>
      <c r="LB136" s="10" t="str">
        <f>IF(AND(LB135&gt;0,LB135&lt;&gt;"wait"),"AT",IF(AIL!$BN137="AI",IF(Sheet1!$D137&gt;AIL!$BM137+150,150,"wait"),0))</f>
        <v>AT</v>
      </c>
      <c r="LC136" s="10" t="str">
        <f>IF(AND(LC135&gt;0,LC135&lt;&gt;"wait"),"AT",IF(AIL!$BN137="AI",IF(Sheet1!$D137&gt;AIL!$BM137+200,200,"wait"),0))</f>
        <v>wait</v>
      </c>
      <c r="LD136" s="10">
        <f t="shared" si="129"/>
        <v>-150</v>
      </c>
      <c r="LF136" s="10" t="str">
        <f>IF(AND(LF135&gt;0,LF135&lt;&gt;"wait"),"AT",IF(AIL!$BP137="AI",IF(Sheet1!$E137&lt;AIL!$BO137-50,50,"wait"),0))</f>
        <v>AT</v>
      </c>
      <c r="LG136" s="10" t="str">
        <f>IF(AND(LG135&gt;0,LG135&lt;&gt;"wait"),"AT",IF(AIL!$BP137="AI",IF(Sheet1!$E137&lt;AIL!$BO137-100,100,"wait"),0))</f>
        <v>wait</v>
      </c>
      <c r="LH136" s="10" t="str">
        <f>IF(AND(LH135&gt;0,LH135&lt;&gt;"wait"),"AT",IF(AIL!$BP137="AI",IF(Sheet1!$E137&lt;AIL!$BO137-150,150,"wait"),0))</f>
        <v>wait</v>
      </c>
      <c r="LI136" s="10" t="str">
        <f>IF(AND(LI135&gt;0,LI135&lt;&gt;"wait"),"AT",IF(AIL!$BP137="AI",IF(Sheet1!$E137&lt;AIL!$BO137-200,200,"wait"),0))</f>
        <v>wait</v>
      </c>
      <c r="LJ136" s="10" t="str">
        <f>IF(AND(LJ135&gt;0,LJ135&lt;&gt;"wait"),"AT",IF(AIL!$BP137="AI",IF(Sheet1!$D137&gt;AIL!$BO137+50,50,"wait"),0))</f>
        <v>AT</v>
      </c>
      <c r="LK136" s="10" t="str">
        <f>IF(AND(LK135&gt;0,LK135&lt;&gt;"wait"),"AT",IF(AIL!$BP137="AI",IF(Sheet1!$D137&gt;AIL!$BO137+100,100,"wait"),0))</f>
        <v>AT</v>
      </c>
      <c r="LL136" s="10" t="str">
        <f>IF(AND(LL135&gt;0,LL135&lt;&gt;"wait"),"AT",IF(AIL!$BP137="AI",IF(Sheet1!$D137&gt;AIL!$BO137+150,150,"wait"),0))</f>
        <v>AT</v>
      </c>
      <c r="LM136" s="10" t="str">
        <f>IF(AND(LM135&gt;0,LM135&lt;&gt;"wait"),"AT",IF(AIL!$BP137="AI",IF(Sheet1!$D137&gt;AIL!$BO137+200,200,"wait"),0))</f>
        <v>wait</v>
      </c>
      <c r="LN136" s="10">
        <f t="shared" si="130"/>
        <v>-150</v>
      </c>
      <c r="LP136" s="10" t="str">
        <f>IF(AND(LP135&gt;0,LP135&lt;&gt;"wait"),"AT",IF(AIL!$BR137="AI",IF(Sheet1!$E137&lt;AIL!$BQ137-50,50,"wait"),0))</f>
        <v>AT</v>
      </c>
      <c r="LQ136" s="10" t="str">
        <f>IF(AND(LQ135&gt;0,LQ135&lt;&gt;"wait"),"AT",IF(AIL!$BR137="AI",IF(Sheet1!$E137&lt;AIL!$BQ137-100,100,"wait"),0))</f>
        <v>wait</v>
      </c>
      <c r="LR136" s="10" t="str">
        <f>IF(AND(LR135&gt;0,LR135&lt;&gt;"wait"),"AT",IF(AIL!$BR137="AI",IF(Sheet1!$E137&lt;AIL!$BQ137-150,150,"wait"),0))</f>
        <v>wait</v>
      </c>
      <c r="LS136" s="10" t="str">
        <f>IF(AND(LS135&gt;0,LS135&lt;&gt;"wait"),"AT",IF(AIL!$BR137="AI",IF(Sheet1!$E137&lt;AIL!$BQ137-200,200,"wait"),0))</f>
        <v>wait</v>
      </c>
      <c r="LT136" s="10" t="str">
        <f>IF(AND(LT135&gt;0,LT135&lt;&gt;"wait"),"AT",IF(AIL!$BR137="AI",IF(Sheet1!$D137&gt;AIL!$BQ137+50,50,"wait"),0))</f>
        <v>AT</v>
      </c>
      <c r="LU136" s="10" t="str">
        <f>IF(AND(LU135&gt;0,LU135&lt;&gt;"wait"),"AT",IF(AIL!$BR137="AI",IF(Sheet1!$D137&gt;AIL!$BQ137+100,100,"wait"),0))</f>
        <v>AT</v>
      </c>
      <c r="LV136" s="10" t="str">
        <f>IF(AND(LV135&gt;0,LV135&lt;&gt;"wait"),"AT",IF(AIL!$BR137="AI",IF(Sheet1!$D137&gt;AIL!$BQ137+150,150,"wait"),0))</f>
        <v>AT</v>
      </c>
      <c r="LW136" s="10" t="str">
        <f>IF(AND(LW135&gt;0,LW135&lt;&gt;"wait"),"AT",IF(AIL!$BR137="AI",IF(Sheet1!$D137&gt;AIL!$BQ137+200,200,"wait"),0))</f>
        <v>wait</v>
      </c>
      <c r="LX136" s="10">
        <f t="shared" si="131"/>
        <v>-150</v>
      </c>
    </row>
    <row r="137" spans="1:336" x14ac:dyDescent="0.3">
      <c r="A137" t="str">
        <f>Sheet1!B137</f>
        <v>03/01 11:30</v>
      </c>
      <c r="B137">
        <f>Sheet1!D137</f>
        <v>29206</v>
      </c>
      <c r="C137">
        <f>Sheet1!E137</f>
        <v>29184</v>
      </c>
      <c r="E137">
        <f>MAX($B137:$B$162)</f>
        <v>29241</v>
      </c>
      <c r="F137">
        <f>MIN($C137:$C$162)</f>
        <v>29134</v>
      </c>
      <c r="H137" s="8" t="str">
        <f>IF(AND(H136&gt;0,H136&lt;&gt;"wait"),"AT",IF(AIL!$D138="AI",IF(Sheet1!$E138&lt;AIL!$C138-50,50,"wait"),0))</f>
        <v>AT</v>
      </c>
      <c r="I137" s="8" t="str">
        <f>IF(AND(I136&gt;0,I136&lt;&gt;"wait"),"AT",IF(AIL!$D138="AI",IF(Sheet1!$E138&lt;AIL!$C138-100,100,"wait"),0))</f>
        <v>AT</v>
      </c>
      <c r="J137" s="8" t="str">
        <f>IF(AND(J136&gt;0,J136&lt;&gt;"wait"),"AT",IF(AIL!$D138="AI",IF(Sheet1!$E138&lt;AIL!$C138-150,150,"wait"),0))</f>
        <v>AT</v>
      </c>
      <c r="K137" s="8" t="str">
        <f>IF(AND(K136&gt;0,K136&lt;&gt;"wait"),"AT",IF(AIL!$D138="AI",IF(Sheet1!$E138&lt;AIL!$C138-200,200,"wait"),0))</f>
        <v>AT</v>
      </c>
      <c r="L137" s="8" t="str">
        <f>IF(AND(L136&gt;0,L136&lt;&gt;"wait"),"AT",IF(AIL!$D138="AI",IF(Sheet1!$D138&gt;AIL!$C138+50,50,"wait"),0))</f>
        <v>AT</v>
      </c>
      <c r="M137" s="8" t="str">
        <f>IF(AND(M136&gt;0,M136&lt;&gt;"wait"),"AT",IF(AIL!$D138="AI",IF(Sheet1!$D138&gt;AIL!$C138+100,100,"wait"),0))</f>
        <v>wait</v>
      </c>
      <c r="N137" s="8" t="str">
        <f>IF(AND(N136&gt;0,N136&lt;&gt;"wait"),"AT",IF(AIL!$D138="AI",IF(Sheet1!$D138&gt;AIL!$C138+150,150,"wait"),0))</f>
        <v>wait</v>
      </c>
      <c r="O137" s="8" t="str">
        <f>IF(AND(O136&gt;0,O136&lt;&gt;"wait"),"AT",IF(AIL!$D138="AI",IF(Sheet1!$D138&gt;AIL!$C138+200,200,"wait"),0))</f>
        <v>wait</v>
      </c>
      <c r="P137" s="8">
        <f t="shared" si="132"/>
        <v>-50</v>
      </c>
      <c r="R137" s="8" t="str">
        <f>IF(AND(R136&gt;0,R136&lt;&gt;"wait"),"AT",IF(AIL!$F138="AI",IF(Sheet1!$E138&lt;AIL!$E138-50,50,"wait"),0))</f>
        <v>AT</v>
      </c>
      <c r="S137" s="8" t="str">
        <f>IF(AND(S136&gt;0,S136&lt;&gt;"wait"),"AT",IF(AIL!$F138="AI",IF(Sheet1!$E138&lt;AIL!$E138-100,100,"wait"),0))</f>
        <v>AT</v>
      </c>
      <c r="T137" s="8" t="str">
        <f>IF(AND(T136&gt;0,T136&lt;&gt;"wait"),"AT",IF(AIL!$F138="AI",IF(Sheet1!$E138&lt;AIL!$E138-150,150,"wait"),0))</f>
        <v>AT</v>
      </c>
      <c r="U137" s="8" t="str">
        <f>IF(AND(U136&gt;0,U136&lt;&gt;"wait"),"AT",IF(AIL!$F138="AI",IF(Sheet1!$E138&lt;AIL!$E138-200,200,"wait"),0))</f>
        <v>AT</v>
      </c>
      <c r="V137" s="8" t="str">
        <f>IF(AND(V136&gt;0,V136&lt;&gt;"wait"),"AT",IF(AIL!$F138="AI",IF(Sheet1!$D138&gt;AIL!$E138+50,50,"wait"),0))</f>
        <v>AT</v>
      </c>
      <c r="W137" s="8" t="str">
        <f>IF(AND(W136&gt;0,W136&lt;&gt;"wait"),"AT",IF(AIL!$F138="AI",IF(Sheet1!$D138&gt;AIL!$E138+100,100,"wait"),0))</f>
        <v>wait</v>
      </c>
      <c r="X137" s="8" t="str">
        <f>IF(AND(X136&gt;0,X136&lt;&gt;"wait"),"AT",IF(AIL!$F138="AI",IF(Sheet1!$D138&gt;AIL!$E138+150,150,"wait"),0))</f>
        <v>wait</v>
      </c>
      <c r="Y137" s="8" t="str">
        <f>IF(AND(Y136&gt;0,Y136&lt;&gt;"wait"),"AT",IF(AIL!$F138="AI",IF(Sheet1!$D138&gt;AIL!$E138+200,200,"wait"),0))</f>
        <v>wait</v>
      </c>
      <c r="Z137" s="8">
        <f t="shared" si="133"/>
        <v>-50</v>
      </c>
      <c r="AB137" s="8" t="str">
        <f>IF(AND(AB136&gt;0,AB136&lt;&gt;"wait"),"AT",IF(AIL!$H138="AI",IF(Sheet1!$E138&lt;AIL!$G138-50,50,"wait"),0))</f>
        <v>AT</v>
      </c>
      <c r="AC137" s="8" t="str">
        <f>IF(AND(AC136&gt;0,AC136&lt;&gt;"wait"),"AT",IF(AIL!$H138="AI",IF(Sheet1!$E138&lt;AIL!$G138-100,100,"wait"),0))</f>
        <v>AT</v>
      </c>
      <c r="AD137" s="8" t="str">
        <f>IF(AND(AD136&gt;0,AD136&lt;&gt;"wait"),"AT",IF(AIL!$H138="AI",IF(Sheet1!$E138&lt;AIL!$G138-150,150,"wait"),0))</f>
        <v>AT</v>
      </c>
      <c r="AE137" s="8" t="str">
        <f>IF(AND(AE136&gt;0,AE136&lt;&gt;"wait"),"AT",IF(AIL!$H138="AI",IF(Sheet1!$E138&lt;AIL!$G138-200,200,"wait"),0))</f>
        <v>AT</v>
      </c>
      <c r="AF137" s="8" t="str">
        <f>IF(AND(AF136&gt;0,AF136&lt;&gt;"wait"),"AT",IF(AIL!$H138="AI",IF(Sheet1!$D138&gt;AIL!$G138+50,50,"wait"),0))</f>
        <v>AT</v>
      </c>
      <c r="AG137" s="8" t="str">
        <f>IF(AND(AG136&gt;0,AG136&lt;&gt;"wait"),"AT",IF(AIL!$H138="AI",IF(Sheet1!$D138&gt;AIL!$G138+100,100,"wait"),0))</f>
        <v>wait</v>
      </c>
      <c r="AH137" s="8" t="str">
        <f>IF(AND(AH136&gt;0,AH136&lt;&gt;"wait"),"AT",IF(AIL!$H138="AI",IF(Sheet1!$D138&gt;AIL!$G138+150,150,"wait"),0))</f>
        <v>wait</v>
      </c>
      <c r="AI137" s="8" t="str">
        <f>IF(AND(AI136&gt;0,AI136&lt;&gt;"wait"),"AT",IF(AIL!$H138="AI",IF(Sheet1!$D138&gt;AIL!$G138+200,200,"wait"),0))</f>
        <v>wait</v>
      </c>
      <c r="AJ137" s="8">
        <f t="shared" si="134"/>
        <v>-50</v>
      </c>
      <c r="AL137" s="8" t="str">
        <f>IF(AND(AL136&gt;0,AL136&lt;&gt;"wait"),"AT",IF(AIL!$J138="AI",IF(Sheet1!$E138&lt;AIL!$I138-50,50,"wait"),0))</f>
        <v>AT</v>
      </c>
      <c r="AM137" s="8" t="str">
        <f>IF(AND(AM136&gt;0,AM136&lt;&gt;"wait"),"AT",IF(AIL!$J138="AI",IF(Sheet1!$E138&lt;AIL!$I138-100,100,"wait"),0))</f>
        <v>AT</v>
      </c>
      <c r="AN137" s="8" t="str">
        <f>IF(AND(AN136&gt;0,AN136&lt;&gt;"wait"),"AT",IF(AIL!$J138="AI",IF(Sheet1!$E138&lt;AIL!$I138-150,150,"wait"),0))</f>
        <v>AT</v>
      </c>
      <c r="AO137" s="8" t="str">
        <f>IF(AND(AO136&gt;0,AO136&lt;&gt;"wait"),"AT",IF(AIL!$J138="AI",IF(Sheet1!$E138&lt;AIL!$I138-200,200,"wait"),0))</f>
        <v>AT</v>
      </c>
      <c r="AP137" s="8" t="str">
        <f>IF(AND(AP136&gt;0,AP136&lt;&gt;"wait"),"AT",IF(AIL!$J138="AI",IF(Sheet1!$D138&gt;AIL!$I138+50,50,"wait"),0))</f>
        <v>AT</v>
      </c>
      <c r="AQ137" s="8" t="str">
        <f>IF(AND(AQ136&gt;0,AQ136&lt;&gt;"wait"),"AT",IF(AIL!$J138="AI",IF(Sheet1!$D138&gt;AIL!$I138+100,100,"wait"),0))</f>
        <v>wait</v>
      </c>
      <c r="AR137" s="8" t="str">
        <f>IF(AND(AR136&gt;0,AR136&lt;&gt;"wait"),"AT",IF(AIL!$J138="AI",IF(Sheet1!$D138&gt;AIL!$I138+150,150,"wait"),0))</f>
        <v>wait</v>
      </c>
      <c r="AS137" s="8" t="str">
        <f>IF(AND(AS136&gt;0,AS136&lt;&gt;"wait"),"AT",IF(AIL!$J138="AI",IF(Sheet1!$D138&gt;AIL!$I138+200,200,"wait"),0))</f>
        <v>wait</v>
      </c>
      <c r="AT137" s="8">
        <f t="shared" si="135"/>
        <v>-50</v>
      </c>
      <c r="AU137" s="8"/>
      <c r="AV137" s="8" t="str">
        <f>IF(AND(AV136&gt;0,AV136&lt;&gt;"wait"),"AT",IF(AIL!$L138="AI",IF(Sheet1!$E138&lt;AIL!$K138-50,50,"wait"),0))</f>
        <v>AT</v>
      </c>
      <c r="AW137" s="8" t="str">
        <f>IF(AND(AW136&gt;0,AW136&lt;&gt;"wait"),"AT",IF(AIL!$L138="AI",IF(Sheet1!$E138&lt;AIL!$K138-100,100,"wait"),0))</f>
        <v>AT</v>
      </c>
      <c r="AX137" s="8" t="str">
        <f>IF(AND(AX136&gt;0,AX136&lt;&gt;"wait"),"AT",IF(AIL!$L138="AI",IF(Sheet1!$E138&lt;AIL!$K138-150,150,"wait"),0))</f>
        <v>AT</v>
      </c>
      <c r="AY137" s="8" t="str">
        <f>IF(AND(AY136&gt;0,AY136&lt;&gt;"wait"),"AT",IF(AIL!$L138="AI",IF(Sheet1!$E138&lt;AIL!$K138-200,200,"wait"),0))</f>
        <v>AT</v>
      </c>
      <c r="AZ137" s="8" t="str">
        <f>IF(AND(AZ136&gt;0,AZ136&lt;&gt;"wait"),"AT",IF(AIL!$L138="AI",IF(Sheet1!$D138&gt;AIL!$K138+50,50,"wait"),0))</f>
        <v>AT</v>
      </c>
      <c r="BA137" s="8" t="str">
        <f>IF(AND(BA136&gt;0,BA136&lt;&gt;"wait"),"AT",IF(AIL!$L138="AI",IF(Sheet1!$D138&gt;AIL!$K138+100,100,"wait"),0))</f>
        <v>wait</v>
      </c>
      <c r="BB137" s="8" t="str">
        <f>IF(AND(BB136&gt;0,BB136&lt;&gt;"wait"),"AT",IF(AIL!$L138="AI",IF(Sheet1!$D138&gt;AIL!$K138+150,150,"wait"),0))</f>
        <v>wait</v>
      </c>
      <c r="BC137" s="8" t="str">
        <f>IF(AND(BC136&gt;0,BC136&lt;&gt;"wait"),"AT",IF(AIL!$L138="AI",IF(Sheet1!$D138&gt;AIL!$K138+200,200,"wait"),0))</f>
        <v>wait</v>
      </c>
      <c r="BD137" s="8">
        <f t="shared" si="136"/>
        <v>-50</v>
      </c>
      <c r="BE137" s="8"/>
      <c r="BF137" s="8" t="str">
        <f>IF(AND(BF136&gt;0,BF136&lt;&gt;"wait"),"AT",IF(AIL!$N138="AI",IF(Sheet1!$E138&lt;AIL!$M138-50,50,"wait"),0))</f>
        <v>AT</v>
      </c>
      <c r="BG137" s="8" t="str">
        <f>IF(AND(BG136&gt;0,BG136&lt;&gt;"wait"),"AT",IF(AIL!$N138="AI",IF(Sheet1!$E138&lt;AIL!$M138-100,100,"wait"),0))</f>
        <v>AT</v>
      </c>
      <c r="BH137" s="8" t="str">
        <f>IF(AND(BH136&gt;0,BH136&lt;&gt;"wait"),"AT",IF(AIL!$N138="AI",IF(Sheet1!$E138&lt;AIL!$M138-150,150,"wait"),0))</f>
        <v>AT</v>
      </c>
      <c r="BI137" s="8" t="str">
        <f>IF(AND(BI136&gt;0,BI136&lt;&gt;"wait"),"AT",IF(AIL!$N138="AI",IF(Sheet1!$E138&lt;AIL!$M138-200,200,"wait"),0))</f>
        <v>AT</v>
      </c>
      <c r="BJ137" s="8" t="str">
        <f>IF(AND(BJ136&gt;0,BJ136&lt;&gt;"wait"),"AT",IF(AIL!$N138="AI",IF(Sheet1!$D138&gt;AIL!$M138+50,50,"wait"),0))</f>
        <v>AT</v>
      </c>
      <c r="BK137" s="8" t="str">
        <f>IF(AND(BK136&gt;0,BK136&lt;&gt;"wait"),"AT",IF(AIL!$N138="AI",IF(Sheet1!$D138&gt;AIL!$M138+100,100,"wait"),0))</f>
        <v>wait</v>
      </c>
      <c r="BL137" s="8" t="str">
        <f>IF(AND(BL136&gt;0,BL136&lt;&gt;"wait"),"AT",IF(AIL!$N138="AI",IF(Sheet1!$D138&gt;AIL!$M138+150,150,"wait"),0))</f>
        <v>wait</v>
      </c>
      <c r="BM137" s="8" t="str">
        <f>IF(AND(BM136&gt;0,BM136&lt;&gt;"wait"),"AT",IF(AIL!$N138="AI",IF(Sheet1!$D138&gt;AIL!$M138+200,200,"wait"),0))</f>
        <v>wait</v>
      </c>
      <c r="BN137" s="8">
        <f t="shared" si="137"/>
        <v>-50</v>
      </c>
      <c r="BO137" s="8"/>
      <c r="BP137" s="8" t="str">
        <f>IF(AND(BP136&gt;0,BP136&lt;&gt;"wait"),"AT",IF(AIL!$P138="AI",IF(Sheet1!$E138&lt;AIL!$O138-50,50,"wait"),0))</f>
        <v>AT</v>
      </c>
      <c r="BQ137" s="8" t="str">
        <f>IF(AND(BQ136&gt;0,BQ136&lt;&gt;"wait"),"AT",IF(AIL!$P138="AI",IF(Sheet1!$E138&lt;AIL!$O138-100,100,"wait"),0))</f>
        <v>AT</v>
      </c>
      <c r="BR137" s="8" t="str">
        <f>IF(AND(BR136&gt;0,BR136&lt;&gt;"wait"),"AT",IF(AIL!$P138="AI",IF(Sheet1!$E138&lt;AIL!$O138-150,150,"wait"),0))</f>
        <v>AT</v>
      </c>
      <c r="BS137" s="8" t="str">
        <f>IF(AND(BS136&gt;0,BS136&lt;&gt;"wait"),"AT",IF(AIL!$P138="AI",IF(Sheet1!$E138&lt;AIL!$O138-200,200,"wait"),0))</f>
        <v>AT</v>
      </c>
      <c r="BT137" s="8" t="str">
        <f>IF(AND(BT136&gt;0,BT136&lt;&gt;"wait"),"AT",IF(AIL!$P138="AI",IF(Sheet1!$D138&gt;AIL!$O138+50,50,"wait"),0))</f>
        <v>AT</v>
      </c>
      <c r="BU137" s="8" t="str">
        <f>IF(AND(BU136&gt;0,BU136&lt;&gt;"wait"),"AT",IF(AIL!$P138="AI",IF(Sheet1!$D138&gt;AIL!$O138+100,100,"wait"),0))</f>
        <v>wait</v>
      </c>
      <c r="BV137" s="8" t="str">
        <f>IF(AND(BV136&gt;0,BV136&lt;&gt;"wait"),"AT",IF(AIL!$P138="AI",IF(Sheet1!$D138&gt;AIL!$O138+150,150,"wait"),0))</f>
        <v>wait</v>
      </c>
      <c r="BW137" s="8" t="str">
        <f>IF(AND(BW136&gt;0,BW136&lt;&gt;"wait"),"AT",IF(AIL!$P138="AI",IF(Sheet1!$D138&gt;AIL!$O138+200,200,"wait"),0))</f>
        <v>wait</v>
      </c>
      <c r="BX137" s="8">
        <f t="shared" si="138"/>
        <v>-50</v>
      </c>
      <c r="BY137" s="8"/>
      <c r="BZ137" s="8" t="str">
        <f>IF(AND(BZ136&gt;0,BZ136&lt;&gt;"wait"),"AT",IF(AIL!$R138="AI",IF(Sheet1!$E138&lt;AIL!$Q138-50,50,"wait"),0))</f>
        <v>AT</v>
      </c>
      <c r="CA137" s="8" t="str">
        <f>IF(AND(CA136&gt;0,CA136&lt;&gt;"wait"),"AT",IF(AIL!$R138="AI",IF(Sheet1!$E138&lt;AIL!$Q138-100,100,"wait"),0))</f>
        <v>AT</v>
      </c>
      <c r="CB137" s="8" t="str">
        <f>IF(AND(CB136&gt;0,CB136&lt;&gt;"wait"),"AT",IF(AIL!$R138="AI",IF(Sheet1!$E138&lt;AIL!$Q138-150,150,"wait"),0))</f>
        <v>AT</v>
      </c>
      <c r="CC137" s="8" t="str">
        <f>IF(AND(CC136&gt;0,CC136&lt;&gt;"wait"),"AT",IF(AIL!$R138="AI",IF(Sheet1!$E138&lt;AIL!$Q138-200,200,"wait"),0))</f>
        <v>AT</v>
      </c>
      <c r="CD137" s="8" t="str">
        <f>IF(AND(CD136&gt;0,CD136&lt;&gt;"wait"),"AT",IF(AIL!$R138="AI",IF(Sheet1!$D138&gt;AIL!$Q138+50,50,"wait"),0))</f>
        <v>AT</v>
      </c>
      <c r="CE137" s="8" t="str">
        <f>IF(AND(CE136&gt;0,CE136&lt;&gt;"wait"),"AT",IF(AIL!$R138="AI",IF(Sheet1!$D138&gt;AIL!$Q138+100,100,"wait"),0))</f>
        <v>wait</v>
      </c>
      <c r="CF137" s="8" t="str">
        <f>IF(AND(CF136&gt;0,CF136&lt;&gt;"wait"),"AT",IF(AIL!$R138="AI",IF(Sheet1!$D138&gt;AIL!$Q138+150,150,"wait"),0))</f>
        <v>wait</v>
      </c>
      <c r="CG137" s="8" t="str">
        <f>IF(AND(CG136&gt;0,CG136&lt;&gt;"wait"),"AT",IF(AIL!$R138="AI",IF(Sheet1!$D138&gt;AIL!$Q138+200,200,"wait"),0))</f>
        <v>wait</v>
      </c>
      <c r="CH137" s="8">
        <f t="shared" si="139"/>
        <v>-50</v>
      </c>
      <c r="CI137" s="8"/>
      <c r="CJ137" s="8" t="str">
        <f>IF(AND(CJ136&gt;0,CJ136&lt;&gt;"wait"),"AT",IF(AIL!$T138="AI",IF(Sheet1!$E138&lt;AIL!$S138-50,50,"wait"),0))</f>
        <v>AT</v>
      </c>
      <c r="CK137" s="8" t="str">
        <f>IF(AND(CK136&gt;0,CK136&lt;&gt;"wait"),"AT",IF(AIL!$T138="AI",IF(Sheet1!$E138&lt;AIL!$S138-100,100,"wait"),0))</f>
        <v>AT</v>
      </c>
      <c r="CL137" s="8" t="str">
        <f>IF(AND(CL136&gt;0,CL136&lt;&gt;"wait"),"AT",IF(AIL!$T138="AI",IF(Sheet1!$E138&lt;AIL!$S138-150,150,"wait"),0))</f>
        <v>AT</v>
      </c>
      <c r="CM137" s="8" t="str">
        <f>IF(AND(CM136&gt;0,CM136&lt;&gt;"wait"),"AT",IF(AIL!$T138="AI",IF(Sheet1!$E138&lt;AIL!$S138-200,200,"wait"),0))</f>
        <v>AT</v>
      </c>
      <c r="CN137" s="8" t="str">
        <f>IF(AND(CN136&gt;0,CN136&lt;&gt;"wait"),"AT",IF(AIL!$T138="AI",IF(Sheet1!$D138&gt;AIL!$S138+50,50,"wait"),0))</f>
        <v>AT</v>
      </c>
      <c r="CO137" s="8" t="str">
        <f>IF(AND(CO136&gt;0,CO136&lt;&gt;"wait"),"AT",IF(AIL!$T138="AI",IF(Sheet1!$D138&gt;AIL!$S138+100,100,"wait"),0))</f>
        <v>AT</v>
      </c>
      <c r="CP137" s="8" t="str">
        <f>IF(AND(CP136&gt;0,CP136&lt;&gt;"wait"),"AT",IF(AIL!$T138="AI",IF(Sheet1!$D138&gt;AIL!$S138+150,150,"wait"),0))</f>
        <v>wait</v>
      </c>
      <c r="CQ137" s="8" t="str">
        <f>IF(AND(CQ136&gt;0,CQ136&lt;&gt;"wait"),"AT",IF(AIL!$T138="AI",IF(Sheet1!$D138&gt;AIL!$S138+200,200,"wait"),0))</f>
        <v>wait</v>
      </c>
      <c r="CR137" s="8">
        <f t="shared" si="140"/>
        <v>-100</v>
      </c>
      <c r="CS137" s="8"/>
      <c r="CT137" s="8" t="str">
        <f>IF(AND(CT136&gt;0,CT136&lt;&gt;"wait"),"AT",IF(AIL!$V138="AI",IF(Sheet1!$E138&lt;AIL!$U138-50,50,"wait"),0))</f>
        <v>AT</v>
      </c>
      <c r="CU137" s="8" t="str">
        <f>IF(AND(CU136&gt;0,CU136&lt;&gt;"wait"),"AT",IF(AIL!$V138="AI",IF(Sheet1!$E138&lt;AIL!$U138-100,100,"wait"),0))</f>
        <v>AT</v>
      </c>
      <c r="CV137" s="8" t="str">
        <f>IF(AND(CV136&gt;0,CV136&lt;&gt;"wait"),"AT",IF(AIL!$V138="AI",IF(Sheet1!$E138&lt;AIL!$U138-150,150,"wait"),0))</f>
        <v>AT</v>
      </c>
      <c r="CW137" s="8" t="str">
        <f>IF(AND(CW136&gt;0,CW136&lt;&gt;"wait"),"AT",IF(AIL!$V138="AI",IF(Sheet1!$E138&lt;AIL!$U138-200,200,"wait"),0))</f>
        <v>AT</v>
      </c>
      <c r="CX137" s="8" t="str">
        <f>IF(AND(CX136&gt;0,CX136&lt;&gt;"wait"),"AT",IF(AIL!$V138="AI",IF(Sheet1!$D138&gt;AIL!$U138+50,50,"wait"),0))</f>
        <v>AT</v>
      </c>
      <c r="CY137" s="8" t="str">
        <f>IF(AND(CY136&gt;0,CY136&lt;&gt;"wait"),"AT",IF(AIL!$V138="AI",IF(Sheet1!$D138&gt;AIL!$U138+100,100,"wait"),0))</f>
        <v>AT</v>
      </c>
      <c r="CZ137" s="8" t="str">
        <f>IF(AND(CZ136&gt;0,CZ136&lt;&gt;"wait"),"AT",IF(AIL!$V138="AI",IF(Sheet1!$D138&gt;AIL!$U138+150,150,"wait"),0))</f>
        <v>wait</v>
      </c>
      <c r="DA137" s="8" t="str">
        <f>IF(AND(DA136&gt;0,DA136&lt;&gt;"wait"),"AT",IF(AIL!$V138="AI",IF(Sheet1!$D138&gt;AIL!$U138+200,200,"wait"),0))</f>
        <v>wait</v>
      </c>
      <c r="DB137" s="8">
        <f t="shared" si="141"/>
        <v>-100</v>
      </c>
      <c r="DC137" s="8"/>
      <c r="DD137" s="8" t="str">
        <f>IF(AND(DD136&gt;0,DD136&lt;&gt;"wait"),"AT",IF(AIL!$X138="AI",IF(Sheet1!$E138&lt;AIL!$W138-50,50,"wait"),0))</f>
        <v>AT</v>
      </c>
      <c r="DE137" s="8" t="str">
        <f>IF(AND(DE136&gt;0,DE136&lt;&gt;"wait"),"AT",IF(AIL!$X138="AI",IF(Sheet1!$E138&lt;AIL!$W138-100,100,"wait"),0))</f>
        <v>AT</v>
      </c>
      <c r="DF137" s="8" t="str">
        <f>IF(AND(DF136&gt;0,DF136&lt;&gt;"wait"),"AT",IF(AIL!$X138="AI",IF(Sheet1!$E138&lt;AIL!$W138-150,150,"wait"),0))</f>
        <v>AT</v>
      </c>
      <c r="DG137" s="8" t="str">
        <f>IF(AND(DG136&gt;0,DG136&lt;&gt;"wait"),"AT",IF(AIL!$X138="AI",IF(Sheet1!$E138&lt;AIL!$W138-200,200,"wait"),0))</f>
        <v>AT</v>
      </c>
      <c r="DH137" s="8" t="str">
        <f>IF(AND(DH136&gt;0,DH136&lt;&gt;"wait"),"AT",IF(AIL!$X138="AI",IF(Sheet1!$D138&gt;AIL!$W138+50,50,"wait"),0))</f>
        <v>AT</v>
      </c>
      <c r="DI137" s="8" t="str">
        <f>IF(AND(DI136&gt;0,DI136&lt;&gt;"wait"),"AT",IF(AIL!$X138="AI",IF(Sheet1!$D138&gt;AIL!$W138+100,100,"wait"),0))</f>
        <v>AT</v>
      </c>
      <c r="DJ137" s="8" t="str">
        <f>IF(AND(DJ136&gt;0,DJ136&lt;&gt;"wait"),"AT",IF(AIL!$X138="AI",IF(Sheet1!$D138&gt;AIL!$W138+150,150,"wait"),0))</f>
        <v>wait</v>
      </c>
      <c r="DK137" s="8" t="str">
        <f>IF(AND(DK136&gt;0,DK136&lt;&gt;"wait"),"AT",IF(AIL!$X138="AI",IF(Sheet1!$D138&gt;AIL!$W138+200,200,"wait"),0))</f>
        <v>wait</v>
      </c>
      <c r="DL137" s="8">
        <f t="shared" si="142"/>
        <v>-100</v>
      </c>
      <c r="DN137" s="10" t="str">
        <f>IF(AND(DN136&gt;0,DN136&lt;&gt;"wait"),"AT",IF(AIL!$AA138="AI",IF(Sheet1!$E138&lt;AIL!$Z138-50,50,"wait"),0))</f>
        <v>AT</v>
      </c>
      <c r="DO137" s="10" t="str">
        <f>IF(AND(DO136&gt;0,DO136&lt;&gt;"wait"),"AT",IF(AIL!$AA138="AI",IF(Sheet1!$E138&lt;AIL!$Z138-100,100,"wait"),0))</f>
        <v>AT</v>
      </c>
      <c r="DP137" s="10" t="str">
        <f>IF(AND(DP136&gt;0,DP136&lt;&gt;"wait"),"AT",IF(AIL!$AA138="AI",IF(Sheet1!$E138&lt;AIL!$Z138-150,150,"wait"),0))</f>
        <v>AT</v>
      </c>
      <c r="DQ137" s="10" t="str">
        <f>IF(AND(DQ136&gt;0,DQ136&lt;&gt;"wait"),"AT",IF(AIL!$AA138="AI",IF(Sheet1!$E138&lt;AIL!$Z138-200,200,"wait"),0))</f>
        <v>AT</v>
      </c>
      <c r="DR137" s="10" t="str">
        <f>IF(AND(DR136&gt;0,DR136&lt;&gt;"wait"),"AT",IF(AIL!$AA138="AI",IF(Sheet1!$D138&gt;AIL!$Z138+50,50,"wait"),0))</f>
        <v>AT</v>
      </c>
      <c r="DS137" s="10" t="str">
        <f>IF(AND(DS136&gt;0,DS136&lt;&gt;"wait"),"AT",IF(AIL!$AA138="AI",IF(Sheet1!$D138&gt;AIL!$Z138+100,100,"wait"),0))</f>
        <v>wait</v>
      </c>
      <c r="DT137" s="10" t="str">
        <f>IF(AND(DT136&gt;0,DT136&lt;&gt;"wait"),"AT",IF(AIL!$AA138="AI",IF(Sheet1!$D138&gt;AIL!$Z138+150,150,"wait"),0))</f>
        <v>wait</v>
      </c>
      <c r="DU137" s="10" t="str">
        <f>IF(AND(DU136&gt;0,DU136&lt;&gt;"wait"),"AT",IF(AIL!$AA138="AI",IF(Sheet1!$D138&gt;AIL!$Z138+200,200,"wait"),0))</f>
        <v>wait</v>
      </c>
      <c r="DV137" s="10">
        <f t="shared" si="110"/>
        <v>-50</v>
      </c>
      <c r="DX137" s="10" t="str">
        <f>IF(AND(DX136&gt;0,DX136&lt;&gt;"wait"),"AT",IF(AIL!$AC138="AI",IF(Sheet1!$E138&lt;AIL!$AB138-50,50,"wait"),0))</f>
        <v>AT</v>
      </c>
      <c r="DY137" s="10" t="str">
        <f>IF(AND(DY136&gt;0,DY136&lt;&gt;"wait"),"AT",IF(AIL!$AC138="AI",IF(Sheet1!$E138&lt;AIL!$AB138-100,100,"wait"),0))</f>
        <v>AT</v>
      </c>
      <c r="DZ137" s="10" t="str">
        <f>IF(AND(DZ136&gt;0,DZ136&lt;&gt;"wait"),"AT",IF(AIL!$AC138="AI",IF(Sheet1!$E138&lt;AIL!$AB138-150,150,"wait"),0))</f>
        <v>AT</v>
      </c>
      <c r="EA137" s="10" t="str">
        <f>IF(AND(EA136&gt;0,EA136&lt;&gt;"wait"),"AT",IF(AIL!$AC138="AI",IF(Sheet1!$E138&lt;AIL!$AB138-200,200,"wait"),0))</f>
        <v>AT</v>
      </c>
      <c r="EB137" s="10" t="str">
        <f>IF(AND(EB136&gt;0,EB136&lt;&gt;"wait"),"AT",IF(AIL!$AC138="AI",IF(Sheet1!$D138&gt;AIL!$AB138+50,50,"wait"),0))</f>
        <v>AT</v>
      </c>
      <c r="EC137" s="10" t="str">
        <f>IF(AND(EC136&gt;0,EC136&lt;&gt;"wait"),"AT",IF(AIL!$AC138="AI",IF(Sheet1!$D138&gt;AIL!$AB138+100,100,"wait"),0))</f>
        <v>wait</v>
      </c>
      <c r="ED137" s="10" t="str">
        <f>IF(AND(ED136&gt;0,ED136&lt;&gt;"wait"),"AT",IF(AIL!$AC138="AI",IF(Sheet1!$D138&gt;AIL!$AB138+150,150,"wait"),0))</f>
        <v>wait</v>
      </c>
      <c r="EE137" s="10" t="str">
        <f>IF(AND(EE136&gt;0,EE136&lt;&gt;"wait"),"AT",IF(AIL!$AC138="AI",IF(Sheet1!$D138&gt;AIL!$AB138+200,200,"wait"),0))</f>
        <v>wait</v>
      </c>
      <c r="EF137" s="10">
        <f t="shared" si="111"/>
        <v>-50</v>
      </c>
      <c r="EH137" s="10" t="str">
        <f>IF(AND(EH136&gt;0,EH136&lt;&gt;"wait"),"AT",IF(AIL!$AE138="AI",IF(Sheet1!$E138&lt;AIL!$AD138-50,50,"wait"),0))</f>
        <v>AT</v>
      </c>
      <c r="EI137" s="10" t="str">
        <f>IF(AND(EI136&gt;0,EI136&lt;&gt;"wait"),"AT",IF(AIL!$AE138="AI",IF(Sheet1!$E138&lt;AIL!$AD138-100,100,"wait"),0))</f>
        <v>AT</v>
      </c>
      <c r="EJ137" s="10" t="str">
        <f>IF(AND(EJ136&gt;0,EJ136&lt;&gt;"wait"),"AT",IF(AIL!$AE138="AI",IF(Sheet1!$E138&lt;AIL!$AD138-150,150,"wait"),0))</f>
        <v>AT</v>
      </c>
      <c r="EK137" s="10" t="str">
        <f>IF(AND(EK136&gt;0,EK136&lt;&gt;"wait"),"AT",IF(AIL!$AE138="AI",IF(Sheet1!$E138&lt;AIL!$AD138-200,200,"wait"),0))</f>
        <v>AT</v>
      </c>
      <c r="EL137" s="10" t="str">
        <f>IF(AND(EL136&gt;0,EL136&lt;&gt;"wait"),"AT",IF(AIL!$AE138="AI",IF(Sheet1!$D138&gt;AIL!$AD138+50,50,"wait"),0))</f>
        <v>AT</v>
      </c>
      <c r="EM137" s="10" t="str">
        <f>IF(AND(EM136&gt;0,EM136&lt;&gt;"wait"),"AT",IF(AIL!$AE138="AI",IF(Sheet1!$D138&gt;AIL!$AD138+100,100,"wait"),0))</f>
        <v>wait</v>
      </c>
      <c r="EN137" s="10" t="str">
        <f>IF(AND(EN136&gt;0,EN136&lt;&gt;"wait"),"AT",IF(AIL!$AE138="AI",IF(Sheet1!$D138&gt;AIL!$AD138+150,150,"wait"),0))</f>
        <v>wait</v>
      </c>
      <c r="EO137" s="10" t="str">
        <f>IF(AND(EO136&gt;0,EO136&lt;&gt;"wait"),"AT",IF(AIL!$AE138="AI",IF(Sheet1!$D138&gt;AIL!$AD138+200,200,"wait"),0))</f>
        <v>wait</v>
      </c>
      <c r="EP137" s="10">
        <f t="shared" si="112"/>
        <v>-50</v>
      </c>
      <c r="ER137" s="10" t="str">
        <f>IF(AND(ER136&gt;0,ER136&lt;&gt;"wait"),"AT",IF(AIL!$AG138="AI",IF(Sheet1!$E138&lt;AIL!$AF138-50,50,"wait"),0))</f>
        <v>AT</v>
      </c>
      <c r="ES137" s="10" t="str">
        <f>IF(AND(ES136&gt;0,ES136&lt;&gt;"wait"),"AT",IF(AIL!$AG138="AI",IF(Sheet1!$E138&lt;AIL!$AF138-100,100,"wait"),0))</f>
        <v>AT</v>
      </c>
      <c r="ET137" s="10" t="str">
        <f>IF(AND(ET136&gt;0,ET136&lt;&gt;"wait"),"AT",IF(AIL!$AG138="AI",IF(Sheet1!$E138&lt;AIL!$AF138-150,150,"wait"),0))</f>
        <v>AT</v>
      </c>
      <c r="EU137" s="10" t="str">
        <f>IF(AND(EU136&gt;0,EU136&lt;&gt;"wait"),"AT",IF(AIL!$AG138="AI",IF(Sheet1!$E138&lt;AIL!$AF138-200,200,"wait"),0))</f>
        <v>AT</v>
      </c>
      <c r="EV137" s="10" t="str">
        <f>IF(AND(EV136&gt;0,EV136&lt;&gt;"wait"),"AT",IF(AIL!$AG138="AI",IF(Sheet1!$D138&gt;AIL!$AF138+50,50,"wait"),0))</f>
        <v>AT</v>
      </c>
      <c r="EW137" s="10" t="str">
        <f>IF(AND(EW136&gt;0,EW136&lt;&gt;"wait"),"AT",IF(AIL!$AG138="AI",IF(Sheet1!$D138&gt;AIL!$AF138+100,100,"wait"),0))</f>
        <v>wait</v>
      </c>
      <c r="EX137" s="10" t="str">
        <f>IF(AND(EX136&gt;0,EX136&lt;&gt;"wait"),"AT",IF(AIL!$AG138="AI",IF(Sheet1!$D138&gt;AIL!$AF138+150,150,"wait"),0))</f>
        <v>wait</v>
      </c>
      <c r="EY137" s="10" t="str">
        <f>IF(AND(EY136&gt;0,EY136&lt;&gt;"wait"),"AT",IF(AIL!$AG138="AI",IF(Sheet1!$D138&gt;AIL!$AF138+200,200,"wait"),0))</f>
        <v>wait</v>
      </c>
      <c r="EZ137" s="10">
        <f t="shared" si="113"/>
        <v>-50</v>
      </c>
      <c r="FB137" s="10" t="str">
        <f>IF(AND(FB136&gt;0,FB136&lt;&gt;"wait"),"AT",IF(AIL!$AI138="AI",IF(Sheet1!$E138&lt;AIL!$AH138-50,50,"wait"),0))</f>
        <v>AT</v>
      </c>
      <c r="FC137" s="10" t="str">
        <f>IF(AND(FC136&gt;0,FC136&lt;&gt;"wait"),"AT",IF(AIL!$AI138="AI",IF(Sheet1!$E138&lt;AIL!$AH138-100,100,"wait"),0))</f>
        <v>AT</v>
      </c>
      <c r="FD137" s="10" t="str">
        <f>IF(AND(FD136&gt;0,FD136&lt;&gt;"wait"),"AT",IF(AIL!$AI138="AI",IF(Sheet1!$E138&lt;AIL!$AH138-150,150,"wait"),0))</f>
        <v>AT</v>
      </c>
      <c r="FE137" s="10" t="str">
        <f>IF(AND(FE136&gt;0,FE136&lt;&gt;"wait"),"AT",IF(AIL!$AI138="AI",IF(Sheet1!$E138&lt;AIL!$AH138-200,200,"wait"),0))</f>
        <v>AT</v>
      </c>
      <c r="FF137" s="10" t="str">
        <f>IF(AND(FF136&gt;0,FF136&lt;&gt;"wait"),"AT",IF(AIL!$AI138="AI",IF(Sheet1!$D138&gt;AIL!$AH138+50,50,"wait"),0))</f>
        <v>AT</v>
      </c>
      <c r="FG137" s="10" t="str">
        <f>IF(AND(FG136&gt;0,FG136&lt;&gt;"wait"),"AT",IF(AIL!$AI138="AI",IF(Sheet1!$D138&gt;AIL!$AH138+100,100,"wait"),0))</f>
        <v>wait</v>
      </c>
      <c r="FH137" s="10" t="str">
        <f>IF(AND(FH136&gt;0,FH136&lt;&gt;"wait"),"AT",IF(AIL!$AI138="AI",IF(Sheet1!$D138&gt;AIL!$AH138+150,150,"wait"),0))</f>
        <v>wait</v>
      </c>
      <c r="FI137" s="10" t="str">
        <f>IF(AND(FI136&gt;0,FI136&lt;&gt;"wait"),"AT",IF(AIL!$AI138="AI",IF(Sheet1!$D138&gt;AIL!$AH138+200,200,"wait"),0))</f>
        <v>wait</v>
      </c>
      <c r="FJ137" s="10">
        <f t="shared" si="114"/>
        <v>-50</v>
      </c>
      <c r="FL137" s="10" t="str">
        <f>IF(AND(FL136&gt;0,FL136&lt;&gt;"wait"),"AT",IF(AIL!$AK138="AI",IF(Sheet1!$E138&lt;AIL!$AJ138-50,50,"wait"),0))</f>
        <v>AT</v>
      </c>
      <c r="FM137" s="10" t="str">
        <f>IF(AND(FM136&gt;0,FM136&lt;&gt;"wait"),"AT",IF(AIL!$AK138="AI",IF(Sheet1!$E138&lt;AIL!$AJ138-100,100,"wait"),0))</f>
        <v>AT</v>
      </c>
      <c r="FN137" s="10" t="str">
        <f>IF(AND(FN136&gt;0,FN136&lt;&gt;"wait"),"AT",IF(AIL!$AK138="AI",IF(Sheet1!$E138&lt;AIL!$AJ138-150,150,"wait"),0))</f>
        <v>AT</v>
      </c>
      <c r="FO137" s="10" t="str">
        <f>IF(AND(FO136&gt;0,FO136&lt;&gt;"wait"),"AT",IF(AIL!$AK138="AI",IF(Sheet1!$E138&lt;AIL!$AJ138-200,200,"wait"),0))</f>
        <v>AT</v>
      </c>
      <c r="FP137" s="10" t="str">
        <f>IF(AND(FP136&gt;0,FP136&lt;&gt;"wait"),"AT",IF(AIL!$AK138="AI",IF(Sheet1!$D138&gt;AIL!$AJ138+50,50,"wait"),0))</f>
        <v>AT</v>
      </c>
      <c r="FQ137" s="10" t="str">
        <f>IF(AND(FQ136&gt;0,FQ136&lt;&gt;"wait"),"AT",IF(AIL!$AK138="AI",IF(Sheet1!$D138&gt;AIL!$AJ138+100,100,"wait"),0))</f>
        <v>wait</v>
      </c>
      <c r="FR137" s="10" t="str">
        <f>IF(AND(FR136&gt;0,FR136&lt;&gt;"wait"),"AT",IF(AIL!$AK138="AI",IF(Sheet1!$D138&gt;AIL!$AJ138+150,150,"wait"),0))</f>
        <v>wait</v>
      </c>
      <c r="FS137" s="10" t="str">
        <f>IF(AND(FS136&gt;0,FS136&lt;&gt;"wait"),"AT",IF(AIL!$AK138="AI",IF(Sheet1!$D138&gt;AIL!$AJ138+200,200,"wait"),0))</f>
        <v>wait</v>
      </c>
      <c r="FT137" s="10">
        <f t="shared" si="115"/>
        <v>-50</v>
      </c>
      <c r="FV137" s="10" t="str">
        <f>IF(AND(FV136&gt;0,FV136&lt;&gt;"wait"),"AT",IF(AIL!$AM138="AI",IF(Sheet1!$E138&lt;AIL!$AL138-50,50,"wait"),0))</f>
        <v>AT</v>
      </c>
      <c r="FW137" s="10" t="str">
        <f>IF(AND(FW136&gt;0,FW136&lt;&gt;"wait"),"AT",IF(AIL!$AM138="AI",IF(Sheet1!$E138&lt;AIL!$AL138-100,100,"wait"),0))</f>
        <v>AT</v>
      </c>
      <c r="FX137" s="10" t="str">
        <f>IF(AND(FX136&gt;0,FX136&lt;&gt;"wait"),"AT",IF(AIL!$AM138="AI",IF(Sheet1!$E138&lt;AIL!$AL138-150,150,"wait"),0))</f>
        <v>AT</v>
      </c>
      <c r="FY137" s="10" t="str">
        <f>IF(AND(FY136&gt;0,FY136&lt;&gt;"wait"),"AT",IF(AIL!$AM138="AI",IF(Sheet1!$E138&lt;AIL!$AL138-200,200,"wait"),0))</f>
        <v>AT</v>
      </c>
      <c r="FZ137" s="10" t="str">
        <f>IF(AND(FZ136&gt;0,FZ136&lt;&gt;"wait"),"AT",IF(AIL!$AM138="AI",IF(Sheet1!$D138&gt;AIL!$AL138+50,50,"wait"),0))</f>
        <v>AT</v>
      </c>
      <c r="GA137" s="10" t="str">
        <f>IF(AND(GA136&gt;0,GA136&lt;&gt;"wait"),"AT",IF(AIL!$AM138="AI",IF(Sheet1!$D138&gt;AIL!$AL138+100,100,"wait"),0))</f>
        <v>wait</v>
      </c>
      <c r="GB137" s="10" t="str">
        <f>IF(AND(GB136&gt;0,GB136&lt;&gt;"wait"),"AT",IF(AIL!$AM138="AI",IF(Sheet1!$D138&gt;AIL!$AL138+150,150,"wait"),0))</f>
        <v>wait</v>
      </c>
      <c r="GC137" s="10" t="str">
        <f>IF(AND(GC136&gt;0,GC136&lt;&gt;"wait"),"AT",IF(AIL!$AM138="AI",IF(Sheet1!$D138&gt;AIL!$AL138+200,200,"wait"),0))</f>
        <v>wait</v>
      </c>
      <c r="GD137" s="10">
        <f t="shared" si="116"/>
        <v>-50</v>
      </c>
      <c r="GF137" s="10" t="str">
        <f>IF(AND(GF136&gt;0,GF136&lt;&gt;"wait"),"AT",IF(AIL!$AO138="AI",IF(Sheet1!$E138&lt;AIL!$AN138-50,50,"wait"),0))</f>
        <v>AT</v>
      </c>
      <c r="GG137" s="10" t="str">
        <f>IF(AND(GG136&gt;0,GG136&lt;&gt;"wait"),"AT",IF(AIL!$AO138="AI",IF(Sheet1!$E138&lt;AIL!$AN138-100,100,"wait"),0))</f>
        <v>AT</v>
      </c>
      <c r="GH137" s="10" t="str">
        <f>IF(AND(GH136&gt;0,GH136&lt;&gt;"wait"),"AT",IF(AIL!$AO138="AI",IF(Sheet1!$E138&lt;AIL!$AN138-150,150,"wait"),0))</f>
        <v>AT</v>
      </c>
      <c r="GI137" s="10" t="str">
        <f>IF(AND(GI136&gt;0,GI136&lt;&gt;"wait"),"AT",IF(AIL!$AO138="AI",IF(Sheet1!$E138&lt;AIL!$AN138-200,200,"wait"),0))</f>
        <v>AT</v>
      </c>
      <c r="GJ137" s="10" t="str">
        <f>IF(AND(GJ136&gt;0,GJ136&lt;&gt;"wait"),"AT",IF(AIL!$AO138="AI",IF(Sheet1!$D138&gt;AIL!$AN138+50,50,"wait"),0))</f>
        <v>AT</v>
      </c>
      <c r="GK137" s="10" t="str">
        <f>IF(AND(GK136&gt;0,GK136&lt;&gt;"wait"),"AT",IF(AIL!$AO138="AI",IF(Sheet1!$D138&gt;AIL!$AN138+100,100,"wait"),0))</f>
        <v>wait</v>
      </c>
      <c r="GL137" s="10" t="str">
        <f>IF(AND(GL136&gt;0,GL136&lt;&gt;"wait"),"AT",IF(AIL!$AO138="AI",IF(Sheet1!$D138&gt;AIL!$AN138+150,150,"wait"),0))</f>
        <v>wait</v>
      </c>
      <c r="GM137" s="10" t="str">
        <f>IF(AND(GM136&gt;0,GM136&lt;&gt;"wait"),"AT",IF(AIL!$AO138="AI",IF(Sheet1!$D138&gt;AIL!$AN138+200,200,"wait"),0))</f>
        <v>wait</v>
      </c>
      <c r="GN137" s="10">
        <f t="shared" si="117"/>
        <v>-50</v>
      </c>
      <c r="GP137" s="10" t="str">
        <f>IF(AND(GP136&gt;0,GP136&lt;&gt;"wait"),"AT",IF(AIL!$AQ138="AI",IF(Sheet1!$E138&lt;AIL!$AP138-50,50,"wait"),0))</f>
        <v>AT</v>
      </c>
      <c r="GQ137" s="10" t="str">
        <f>IF(AND(GQ136&gt;0,GQ136&lt;&gt;"wait"),"AT",IF(AIL!$AQ138="AI",IF(Sheet1!$E138&lt;AIL!$AP138-100,100,"wait"),0))</f>
        <v>AT</v>
      </c>
      <c r="GR137" s="10" t="str">
        <f>IF(AND(GR136&gt;0,GR136&lt;&gt;"wait"),"AT",IF(AIL!$AQ138="AI",IF(Sheet1!$E138&lt;AIL!$AP138-150,150,"wait"),0))</f>
        <v>AT</v>
      </c>
      <c r="GS137" s="10" t="str">
        <f>IF(AND(GS136&gt;0,GS136&lt;&gt;"wait"),"AT",IF(AIL!$AQ138="AI",IF(Sheet1!$E138&lt;AIL!$AP138-200,200,"wait"),0))</f>
        <v>AT</v>
      </c>
      <c r="GT137" s="10" t="str">
        <f>IF(AND(GT136&gt;0,GT136&lt;&gt;"wait"),"AT",IF(AIL!$AQ138="AI",IF(Sheet1!$D138&gt;AIL!$AP138+50,50,"wait"),0))</f>
        <v>AT</v>
      </c>
      <c r="GU137" s="10" t="str">
        <f>IF(AND(GU136&gt;0,GU136&lt;&gt;"wait"),"AT",IF(AIL!$AQ138="AI",IF(Sheet1!$D138&gt;AIL!$AP138+100,100,"wait"),0))</f>
        <v>wait</v>
      </c>
      <c r="GV137" s="10" t="str">
        <f>IF(AND(GV136&gt;0,GV136&lt;&gt;"wait"),"AT",IF(AIL!$AQ138="AI",IF(Sheet1!$D138&gt;AIL!$AP138+150,150,"wait"),0))</f>
        <v>wait</v>
      </c>
      <c r="GW137" s="10" t="str">
        <f>IF(AND(GW136&gt;0,GW136&lt;&gt;"wait"),"AT",IF(AIL!$AQ138="AI",IF(Sheet1!$D138&gt;AIL!$AP138+200,200,"wait"),0))</f>
        <v>wait</v>
      </c>
      <c r="GX137" s="10">
        <f t="shared" si="118"/>
        <v>-50</v>
      </c>
      <c r="GZ137" s="10" t="str">
        <f>IF(AND(GZ136&gt;0,GZ136&lt;&gt;"wait"),"AT",IF(AIL!$AS138="AI",IF(Sheet1!$E138&lt;AIL!$AR138-50,50,"wait"),0))</f>
        <v>AT</v>
      </c>
      <c r="HA137" s="10" t="str">
        <f>IF(AND(HA136&gt;0,HA136&lt;&gt;"wait"),"AT",IF(AIL!$AS138="AI",IF(Sheet1!$E138&lt;AIL!$AR138-100,100,"wait"),0))</f>
        <v>AT</v>
      </c>
      <c r="HB137" s="10" t="str">
        <f>IF(AND(HB136&gt;0,HB136&lt;&gt;"wait"),"AT",IF(AIL!$AS138="AI",IF(Sheet1!$E138&lt;AIL!$AR138-150,150,"wait"),0))</f>
        <v>AT</v>
      </c>
      <c r="HC137" s="10" t="str">
        <f>IF(AND(HC136&gt;0,HC136&lt;&gt;"wait"),"AT",IF(AIL!$AS138="AI",IF(Sheet1!$E138&lt;AIL!$AR138-200,200,"wait"),0))</f>
        <v>AT</v>
      </c>
      <c r="HD137" s="10" t="str">
        <f>IF(AND(HD136&gt;0,HD136&lt;&gt;"wait"),"AT",IF(AIL!$AS138="AI",IF(Sheet1!$D138&gt;AIL!$AR138+50,50,"wait"),0))</f>
        <v>AT</v>
      </c>
      <c r="HE137" s="10" t="str">
        <f>IF(AND(HE136&gt;0,HE136&lt;&gt;"wait"),"AT",IF(AIL!$AS138="AI",IF(Sheet1!$D138&gt;AIL!$AR138+100,100,"wait"),0))</f>
        <v>wait</v>
      </c>
      <c r="HF137" s="10" t="str">
        <f>IF(AND(HF136&gt;0,HF136&lt;&gt;"wait"),"AT",IF(AIL!$AS138="AI",IF(Sheet1!$D138&gt;AIL!$AR138+150,150,"wait"),0))</f>
        <v>wait</v>
      </c>
      <c r="HG137" s="10" t="str">
        <f>IF(AND(HG136&gt;0,HG136&lt;&gt;"wait"),"AT",IF(AIL!$AS138="AI",IF(Sheet1!$D138&gt;AIL!$AR138+200,200,"wait"),0))</f>
        <v>wait</v>
      </c>
      <c r="HH137" s="10">
        <f t="shared" si="119"/>
        <v>-50</v>
      </c>
      <c r="HJ137" s="10" t="str">
        <f>IF(AND(HJ136&gt;0,HJ136&lt;&gt;"wait"),"AT",IF(AIL!$AU138="AI",IF(Sheet1!$E138&lt;AIL!$AT138-50,50,"wait"),0))</f>
        <v>AT</v>
      </c>
      <c r="HK137" s="10" t="str">
        <f>IF(AND(HK136&gt;0,HK136&lt;&gt;"wait"),"AT",IF(AIL!$AU138="AI",IF(Sheet1!$E138&lt;AIL!$AT138-100,100,"wait"),0))</f>
        <v>AT</v>
      </c>
      <c r="HL137" s="10" t="str">
        <f>IF(AND(HL136&gt;0,HL136&lt;&gt;"wait"),"AT",IF(AIL!$AU138="AI",IF(Sheet1!$E138&lt;AIL!$AT138-150,150,"wait"),0))</f>
        <v>AT</v>
      </c>
      <c r="HM137" s="10" t="str">
        <f>IF(AND(HM136&gt;0,HM136&lt;&gt;"wait"),"AT",IF(AIL!$AU138="AI",IF(Sheet1!$E138&lt;AIL!$AT138-200,200,"wait"),0))</f>
        <v>AT</v>
      </c>
      <c r="HN137" s="10" t="str">
        <f>IF(AND(HN136&gt;0,HN136&lt;&gt;"wait"),"AT",IF(AIL!$AU138="AI",IF(Sheet1!$D138&gt;AIL!$AT138+50,50,"wait"),0))</f>
        <v>AT</v>
      </c>
      <c r="HO137" s="10" t="str">
        <f>IF(AND(HO136&gt;0,HO136&lt;&gt;"wait"),"AT",IF(AIL!$AU138="AI",IF(Sheet1!$D138&gt;AIL!$AT138+100,100,"wait"),0))</f>
        <v>wait</v>
      </c>
      <c r="HP137" s="10" t="str">
        <f>IF(AND(HP136&gt;0,HP136&lt;&gt;"wait"),"AT",IF(AIL!$AU138="AI",IF(Sheet1!$D138&gt;AIL!$AT138+150,150,"wait"),0))</f>
        <v>wait</v>
      </c>
      <c r="HQ137" s="10" t="str">
        <f>IF(AND(HQ136&gt;0,HQ136&lt;&gt;"wait"),"AT",IF(AIL!$AU138="AI",IF(Sheet1!$D138&gt;AIL!$AT138+200,200,"wait"),0))</f>
        <v>wait</v>
      </c>
      <c r="HR137" s="10">
        <f t="shared" si="120"/>
        <v>-50</v>
      </c>
      <c r="HT137" s="10" t="str">
        <f>IF(AND(HT136&gt;0,HT136&lt;&gt;"wait"),"AT",IF(AIL!$AX138="AI",IF(Sheet1!$E138&lt;AIL!$AW138-50,50,"wait"),0))</f>
        <v>AT</v>
      </c>
      <c r="HU137" s="10" t="str">
        <f>IF(AND(HU136&gt;0,HU136&lt;&gt;"wait"),"AT",IF(AIL!$AX138="AI",IF(Sheet1!$E138&lt;AIL!$AW138-100,100,"wait"),0))</f>
        <v>AT</v>
      </c>
      <c r="HV137" s="10" t="str">
        <f>IF(AND(HV136&gt;0,HV136&lt;&gt;"wait"),"AT",IF(AIL!$AX138="AI",IF(Sheet1!$E138&lt;AIL!$AW138-150,150,"wait"),0))</f>
        <v>wait</v>
      </c>
      <c r="HW137" s="10" t="str">
        <f>IF(AND(HW136&gt;0,HW136&lt;&gt;"wait"),"AT",IF(AIL!$AX138="AI",IF(Sheet1!$E138&lt;AIL!$AW138-200,200,"wait"),0))</f>
        <v>wait</v>
      </c>
      <c r="HX137" s="10" t="str">
        <f>IF(AND(HX136&gt;0,HX136&lt;&gt;"wait"),"AT",IF(AIL!$AX138="AI",IF(Sheet1!$D138&gt;AIL!$AW138+50,50,"wait"),0))</f>
        <v>AT</v>
      </c>
      <c r="HY137" s="10" t="str">
        <f>IF(AND(HY136&gt;0,HY136&lt;&gt;"wait"),"AT",IF(AIL!$AX138="AI",IF(Sheet1!$D138&gt;AIL!$AW138+100,100,"wait"),0))</f>
        <v>AT</v>
      </c>
      <c r="HZ137" s="10" t="str">
        <f>IF(AND(HZ136&gt;0,HZ136&lt;&gt;"wait"),"AT",IF(AIL!$AX138="AI",IF(Sheet1!$D138&gt;AIL!$AW138+150,150,"wait"),0))</f>
        <v>wait</v>
      </c>
      <c r="IA137" s="10" t="str">
        <f>IF(AND(IA136&gt;0,IA136&lt;&gt;"wait"),"AT",IF(AIL!$AX138="AI",IF(Sheet1!$D138&gt;AIL!$AW138+200,200,"wait"),0))</f>
        <v>wait</v>
      </c>
      <c r="IB137" s="10">
        <f t="shared" si="121"/>
        <v>-100</v>
      </c>
      <c r="ID137" s="10" t="str">
        <f>IF(AND(ID136&gt;0,ID136&lt;&gt;"wait"),"AT",IF(AIL!$AZ138="AI",IF(Sheet1!$E138&lt;AIL!$AY138-50,50,"wait"),0))</f>
        <v>AT</v>
      </c>
      <c r="IE137" s="10" t="str">
        <f>IF(AND(IE136&gt;0,IE136&lt;&gt;"wait"),"AT",IF(AIL!$AZ138="AI",IF(Sheet1!$E138&lt;AIL!$AY138-100,100,"wait"),0))</f>
        <v>AT</v>
      </c>
      <c r="IF137" s="10" t="str">
        <f>IF(AND(IF136&gt;0,IF136&lt;&gt;"wait"),"AT",IF(AIL!$AZ138="AI",IF(Sheet1!$E138&lt;AIL!$AY138-150,150,"wait"),0))</f>
        <v>wait</v>
      </c>
      <c r="IG137" s="10" t="str">
        <f>IF(AND(IG136&gt;0,IG136&lt;&gt;"wait"),"AT",IF(AIL!$AZ138="AI",IF(Sheet1!$E138&lt;AIL!$AY138-200,200,"wait"),0))</f>
        <v>wait</v>
      </c>
      <c r="IH137" s="10" t="str">
        <f>IF(AND(IH136&gt;0,IH136&lt;&gt;"wait"),"AT",IF(AIL!$AZ138="AI",IF(Sheet1!$D138&gt;AIL!$AY138+50,50,"wait"),0))</f>
        <v>AT</v>
      </c>
      <c r="II137" s="10" t="str">
        <f>IF(AND(II136&gt;0,II136&lt;&gt;"wait"),"AT",IF(AIL!$AZ138="AI",IF(Sheet1!$D138&gt;AIL!$AY138+100,100,"wait"),0))</f>
        <v>AT</v>
      </c>
      <c r="IJ137" s="10" t="str">
        <f>IF(AND(IJ136&gt;0,IJ136&lt;&gt;"wait"),"AT",IF(AIL!$AZ138="AI",IF(Sheet1!$D138&gt;AIL!$AY138+150,150,"wait"),0))</f>
        <v>wait</v>
      </c>
      <c r="IK137" s="10" t="str">
        <f>IF(AND(IK136&gt;0,IK136&lt;&gt;"wait"),"AT",IF(AIL!$AZ138="AI",IF(Sheet1!$D138&gt;AIL!$AY138+200,200,"wait"),0))</f>
        <v>wait</v>
      </c>
      <c r="IL137" s="10">
        <f t="shared" si="122"/>
        <v>-100</v>
      </c>
      <c r="IN137" s="10" t="str">
        <f>IF(AND(IN136&gt;0,IN136&lt;&gt;"wait"),"AT",IF(AIL!$BB138="AI",IF(Sheet1!$E138&lt;AIL!$BA138-50,50,"wait"),0))</f>
        <v>AT</v>
      </c>
      <c r="IO137" s="10" t="str">
        <f>IF(AND(IO136&gt;0,IO136&lt;&gt;"wait"),"AT",IF(AIL!$BB138="AI",IF(Sheet1!$E138&lt;AIL!$BA138-100,100,"wait"),0))</f>
        <v>AT</v>
      </c>
      <c r="IP137" s="10" t="str">
        <f>IF(AND(IP136&gt;0,IP136&lt;&gt;"wait"),"AT",IF(AIL!$BB138="AI",IF(Sheet1!$E138&lt;AIL!$BA138-150,150,"wait"),0))</f>
        <v>wait</v>
      </c>
      <c r="IQ137" s="10" t="str">
        <f>IF(AND(IQ136&gt;0,IQ136&lt;&gt;"wait"),"AT",IF(AIL!$BB138="AI",IF(Sheet1!$E138&lt;AIL!$BA138-200,200,"wait"),0))</f>
        <v>wait</v>
      </c>
      <c r="IR137" s="10" t="str">
        <f>IF(AND(IR136&gt;0,IR136&lt;&gt;"wait"),"AT",IF(AIL!$BB138="AI",IF(Sheet1!$D138&gt;AIL!$BA138+50,50,"wait"),0))</f>
        <v>AT</v>
      </c>
      <c r="IS137" s="10" t="str">
        <f>IF(AND(IS136&gt;0,IS136&lt;&gt;"wait"),"AT",IF(AIL!$BB138="AI",IF(Sheet1!$D138&gt;AIL!$BA138+100,100,"wait"),0))</f>
        <v>AT</v>
      </c>
      <c r="IT137" s="10" t="str">
        <f>IF(AND(IT136&gt;0,IT136&lt;&gt;"wait"),"AT",IF(AIL!$BB138="AI",IF(Sheet1!$D138&gt;AIL!$BA138+150,150,"wait"),0))</f>
        <v>wait</v>
      </c>
      <c r="IU137" s="10" t="str">
        <f>IF(AND(IU136&gt;0,IU136&lt;&gt;"wait"),"AT",IF(AIL!$BB138="AI",IF(Sheet1!$D138&gt;AIL!$BA138+200,200,"wait"),0))</f>
        <v>wait</v>
      </c>
      <c r="IV137" s="10">
        <f t="shared" si="123"/>
        <v>-100</v>
      </c>
      <c r="IX137" s="10" t="str">
        <f>IF(AND(IX136&gt;0,IX136&lt;&gt;"wait"),"AT",IF(AIL!$BD138="AI",IF(Sheet1!$E138&lt;AIL!$BC138-50,50,"wait"),0))</f>
        <v>AT</v>
      </c>
      <c r="IY137" s="10" t="str">
        <f>IF(AND(IY136&gt;0,IY136&lt;&gt;"wait"),"AT",IF(AIL!$BD138="AI",IF(Sheet1!$E138&lt;AIL!$BC138-100,100,"wait"),0))</f>
        <v>AT</v>
      </c>
      <c r="IZ137" s="10" t="str">
        <f>IF(AND(IZ136&gt;0,IZ136&lt;&gt;"wait"),"AT",IF(AIL!$BD138="AI",IF(Sheet1!$E138&lt;AIL!$BC138-150,150,"wait"),0))</f>
        <v>wait</v>
      </c>
      <c r="JA137" s="10" t="str">
        <f>IF(AND(JA136&gt;0,JA136&lt;&gt;"wait"),"AT",IF(AIL!$BD138="AI",IF(Sheet1!$E138&lt;AIL!$BC138-200,200,"wait"),0))</f>
        <v>wait</v>
      </c>
      <c r="JB137" s="10" t="str">
        <f>IF(AND(JB136&gt;0,JB136&lt;&gt;"wait"),"AT",IF(AIL!$BD138="AI",IF(Sheet1!$D138&gt;AIL!$BC138+50,50,"wait"),0))</f>
        <v>AT</v>
      </c>
      <c r="JC137" s="10" t="str">
        <f>IF(AND(JC136&gt;0,JC136&lt;&gt;"wait"),"AT",IF(AIL!$BD138="AI",IF(Sheet1!$D138&gt;AIL!$BC138+100,100,"wait"),0))</f>
        <v>AT</v>
      </c>
      <c r="JD137" s="10" t="str">
        <f>IF(AND(JD136&gt;0,JD136&lt;&gt;"wait"),"AT",IF(AIL!$BD138="AI",IF(Sheet1!$D138&gt;AIL!$BC138+150,150,"wait"),0))</f>
        <v>wait</v>
      </c>
      <c r="JE137" s="10" t="str">
        <f>IF(AND(JE136&gt;0,JE136&lt;&gt;"wait"),"AT",IF(AIL!$BD138="AI",IF(Sheet1!$D138&gt;AIL!$BC138+200,200,"wait"),0))</f>
        <v>wait</v>
      </c>
      <c r="JF137" s="10">
        <f t="shared" si="124"/>
        <v>-100</v>
      </c>
      <c r="JH137" s="10" t="str">
        <f>IF(AND(JH136&gt;0,JH136&lt;&gt;"wait"),"AT",IF(AIL!$BF138="AI",IF(Sheet1!$E138&lt;AIL!$BE138-50,50,"wait"),0))</f>
        <v>AT</v>
      </c>
      <c r="JI137" s="10" t="str">
        <f>IF(AND(JI136&gt;0,JI136&lt;&gt;"wait"),"AT",IF(AIL!$BF138="AI",IF(Sheet1!$E138&lt;AIL!$BE138-100,100,"wait"),0))</f>
        <v>AT</v>
      </c>
      <c r="JJ137" s="10" t="str">
        <f>IF(AND(JJ136&gt;0,JJ136&lt;&gt;"wait"),"AT",IF(AIL!$BF138="AI",IF(Sheet1!$E138&lt;AIL!$BE138-150,150,"wait"),0))</f>
        <v>wait</v>
      </c>
      <c r="JK137" s="10" t="str">
        <f>IF(AND(JK136&gt;0,JK136&lt;&gt;"wait"),"AT",IF(AIL!$BF138="AI",IF(Sheet1!$E138&lt;AIL!$BE138-200,200,"wait"),0))</f>
        <v>wait</v>
      </c>
      <c r="JL137" s="10" t="str">
        <f>IF(AND(JL136&gt;0,JL136&lt;&gt;"wait"),"AT",IF(AIL!$BF138="AI",IF(Sheet1!$D138&gt;AIL!$BE138+50,50,"wait"),0))</f>
        <v>AT</v>
      </c>
      <c r="JM137" s="10" t="str">
        <f>IF(AND(JM136&gt;0,JM136&lt;&gt;"wait"),"AT",IF(AIL!$BF138="AI",IF(Sheet1!$D138&gt;AIL!$BE138+100,100,"wait"),0))</f>
        <v>AT</v>
      </c>
      <c r="JN137" s="10" t="str">
        <f>IF(AND(JN136&gt;0,JN136&lt;&gt;"wait"),"AT",IF(AIL!$BF138="AI",IF(Sheet1!$D138&gt;AIL!$BE138+150,150,"wait"),0))</f>
        <v>wait</v>
      </c>
      <c r="JO137" s="10" t="str">
        <f>IF(AND(JO136&gt;0,JO136&lt;&gt;"wait"),"AT",IF(AIL!$BF138="AI",IF(Sheet1!$D138&gt;AIL!$BE138+200,200,"wait"),0))</f>
        <v>wait</v>
      </c>
      <c r="JP137" s="10">
        <f t="shared" si="125"/>
        <v>-100</v>
      </c>
      <c r="JR137" s="10" t="str">
        <f>IF(AND(JR136&gt;0,JR136&lt;&gt;"wait"),"AT",IF(AIL!$BH138="AI",IF(Sheet1!$E138&lt;AIL!$BG138-50,50,"wait"),0))</f>
        <v>AT</v>
      </c>
      <c r="JS137" s="10" t="str">
        <f>IF(AND(JS136&gt;0,JS136&lt;&gt;"wait"),"AT",IF(AIL!$BH138="AI",IF(Sheet1!$E138&lt;AIL!$BG138-100,100,"wait"),0))</f>
        <v>AT</v>
      </c>
      <c r="JT137" s="10" t="str">
        <f>IF(AND(JT136&gt;0,JT136&lt;&gt;"wait"),"AT",IF(AIL!$BH138="AI",IF(Sheet1!$E138&lt;AIL!$BG138-150,150,"wait"),0))</f>
        <v>wait</v>
      </c>
      <c r="JU137" s="10" t="str">
        <f>IF(AND(JU136&gt;0,JU136&lt;&gt;"wait"),"AT",IF(AIL!$BH138="AI",IF(Sheet1!$E138&lt;AIL!$BG138-200,200,"wait"),0))</f>
        <v>wait</v>
      </c>
      <c r="JV137" s="10" t="str">
        <f>IF(AND(JV136&gt;0,JV136&lt;&gt;"wait"),"AT",IF(AIL!$BH138="AI",IF(Sheet1!$D138&gt;AIL!$BG138+50,50,"wait"),0))</f>
        <v>AT</v>
      </c>
      <c r="JW137" s="10" t="str">
        <f>IF(AND(JW136&gt;0,JW136&lt;&gt;"wait"),"AT",IF(AIL!$BH138="AI",IF(Sheet1!$D138&gt;AIL!$BG138+100,100,"wait"),0))</f>
        <v>wait</v>
      </c>
      <c r="JX137" s="10" t="str">
        <f>IF(AND(JX136&gt;0,JX136&lt;&gt;"wait"),"AT",IF(AIL!$BH138="AI",IF(Sheet1!$D138&gt;AIL!$BG138+150,150,"wait"),0))</f>
        <v>wait</v>
      </c>
      <c r="JY137" s="10" t="str">
        <f>IF(AND(JY136&gt;0,JY136&lt;&gt;"wait"),"AT",IF(AIL!$BH138="AI",IF(Sheet1!$D138&gt;AIL!$BG138+200,200,"wait"),0))</f>
        <v>wait</v>
      </c>
      <c r="JZ137" s="10">
        <f t="shared" si="126"/>
        <v>-50</v>
      </c>
      <c r="KB137" s="10" t="str">
        <f>IF(AND(KB136&gt;0,KB136&lt;&gt;"wait"),"AT",IF(AIL!$BJ138="AI",IF(Sheet1!$E138&lt;AIL!$BI138-50,50,"wait"),0))</f>
        <v>AT</v>
      </c>
      <c r="KC137" s="10" t="str">
        <f>IF(AND(KC136&gt;0,KC136&lt;&gt;"wait"),"AT",IF(AIL!$BJ138="AI",IF(Sheet1!$E138&lt;AIL!$BI138-100,100,"wait"),0))</f>
        <v>AT</v>
      </c>
      <c r="KD137" s="10" t="str">
        <f>IF(AND(KD136&gt;0,KD136&lt;&gt;"wait"),"AT",IF(AIL!$BJ138="AI",IF(Sheet1!$E138&lt;AIL!$BI138-150,150,"wait"),0))</f>
        <v>wait</v>
      </c>
      <c r="KE137" s="10" t="str">
        <f>IF(AND(KE136&gt;0,KE136&lt;&gt;"wait"),"AT",IF(AIL!$BJ138="AI",IF(Sheet1!$E138&lt;AIL!$BI138-200,200,"wait"),0))</f>
        <v>wait</v>
      </c>
      <c r="KF137" s="10" t="str">
        <f>IF(AND(KF136&gt;0,KF136&lt;&gt;"wait"),"AT",IF(AIL!$BJ138="AI",IF(Sheet1!$D138&gt;AIL!$BI138+50,50,"wait"),0))</f>
        <v>AT</v>
      </c>
      <c r="KG137" s="10" t="str">
        <f>IF(AND(KG136&gt;0,KG136&lt;&gt;"wait"),"AT",IF(AIL!$BJ138="AI",IF(Sheet1!$D138&gt;AIL!$BI138+100,100,"wait"),0))</f>
        <v>AT</v>
      </c>
      <c r="KH137" s="10" t="str">
        <f>IF(AND(KH136&gt;0,KH136&lt;&gt;"wait"),"AT",IF(AIL!$BJ138="AI",IF(Sheet1!$D138&gt;AIL!$BI138+150,150,"wait"),0))</f>
        <v>wait</v>
      </c>
      <c r="KI137" s="10" t="str">
        <f>IF(AND(KI136&gt;0,KI136&lt;&gt;"wait"),"AT",IF(AIL!$BJ138="AI",IF(Sheet1!$D138&gt;AIL!$BI138+200,200,"wait"),0))</f>
        <v>wait</v>
      </c>
      <c r="KJ137" s="10">
        <f t="shared" si="127"/>
        <v>-100</v>
      </c>
      <c r="KL137" s="10" t="str">
        <f>IF(AND(KL136&gt;0,KL136&lt;&gt;"wait"),"AT",IF(AIL!$BL138="AI",IF(Sheet1!$E138&lt;AIL!$BK138-50,50,"wait"),0))</f>
        <v>AT</v>
      </c>
      <c r="KM137" s="10" t="str">
        <f>IF(AND(KM136&gt;0,KM136&lt;&gt;"wait"),"AT",IF(AIL!$BL138="AI",IF(Sheet1!$E138&lt;AIL!$BK138-100,100,"wait"),0))</f>
        <v>wait</v>
      </c>
      <c r="KN137" s="10" t="str">
        <f>IF(AND(KN136&gt;0,KN136&lt;&gt;"wait"),"AT",IF(AIL!$BL138="AI",IF(Sheet1!$E138&lt;AIL!$BK138-150,150,"wait"),0))</f>
        <v>wait</v>
      </c>
      <c r="KO137" s="10" t="str">
        <f>IF(AND(KO136&gt;0,KO136&lt;&gt;"wait"),"AT",IF(AIL!$BL138="AI",IF(Sheet1!$E138&lt;AIL!$BK138-200,200,"wait"),0))</f>
        <v>wait</v>
      </c>
      <c r="KP137" s="10" t="str">
        <f>IF(AND(KP136&gt;0,KP136&lt;&gt;"wait"),"AT",IF(AIL!$BL138="AI",IF(Sheet1!$D138&gt;AIL!$BK138+50,50,"wait"),0))</f>
        <v>AT</v>
      </c>
      <c r="KQ137" s="10" t="str">
        <f>IF(AND(KQ136&gt;0,KQ136&lt;&gt;"wait"),"AT",IF(AIL!$BL138="AI",IF(Sheet1!$D138&gt;AIL!$BK138+100,100,"wait"),0))</f>
        <v>AT</v>
      </c>
      <c r="KR137" s="10" t="str">
        <f>IF(AND(KR136&gt;0,KR136&lt;&gt;"wait"),"AT",IF(AIL!$BL138="AI",IF(Sheet1!$D138&gt;AIL!$BK138+150,150,"wait"),0))</f>
        <v>AT</v>
      </c>
      <c r="KS137" s="10" t="str">
        <f>IF(AND(KS136&gt;0,KS136&lt;&gt;"wait"),"AT",IF(AIL!$BL138="AI",IF(Sheet1!$D138&gt;AIL!$BK138+200,200,"wait"),0))</f>
        <v>wait</v>
      </c>
      <c r="KT137" s="10">
        <f t="shared" si="128"/>
        <v>-150</v>
      </c>
      <c r="KV137" s="10" t="str">
        <f>IF(AND(KV136&gt;0,KV136&lt;&gt;"wait"),"AT",IF(AIL!$BN138="AI",IF(Sheet1!$E138&lt;AIL!$BM138-50,50,"wait"),0))</f>
        <v>AT</v>
      </c>
      <c r="KW137" s="10" t="str">
        <f>IF(AND(KW136&gt;0,KW136&lt;&gt;"wait"),"AT",IF(AIL!$BN138="AI",IF(Sheet1!$E138&lt;AIL!$BM138-100,100,"wait"),0))</f>
        <v>wait</v>
      </c>
      <c r="KX137" s="10" t="str">
        <f>IF(AND(KX136&gt;0,KX136&lt;&gt;"wait"),"AT",IF(AIL!$BN138="AI",IF(Sheet1!$E138&lt;AIL!$BM138-150,150,"wait"),0))</f>
        <v>wait</v>
      </c>
      <c r="KY137" s="10" t="str">
        <f>IF(AND(KY136&gt;0,KY136&lt;&gt;"wait"),"AT",IF(AIL!$BN138="AI",IF(Sheet1!$E138&lt;AIL!$BM138-200,200,"wait"),0))</f>
        <v>wait</v>
      </c>
      <c r="KZ137" s="10" t="str">
        <f>IF(AND(KZ136&gt;0,KZ136&lt;&gt;"wait"),"AT",IF(AIL!$BN138="AI",IF(Sheet1!$D138&gt;AIL!$BM138+50,50,"wait"),0))</f>
        <v>AT</v>
      </c>
      <c r="LA137" s="10" t="str">
        <f>IF(AND(LA136&gt;0,LA136&lt;&gt;"wait"),"AT",IF(AIL!$BN138="AI",IF(Sheet1!$D138&gt;AIL!$BM138+100,100,"wait"),0))</f>
        <v>AT</v>
      </c>
      <c r="LB137" s="10" t="str">
        <f>IF(AND(LB136&gt;0,LB136&lt;&gt;"wait"),"AT",IF(AIL!$BN138="AI",IF(Sheet1!$D138&gt;AIL!$BM138+150,150,"wait"),0))</f>
        <v>AT</v>
      </c>
      <c r="LC137" s="10" t="str">
        <f>IF(AND(LC136&gt;0,LC136&lt;&gt;"wait"),"AT",IF(AIL!$BN138="AI",IF(Sheet1!$D138&gt;AIL!$BM138+200,200,"wait"),0))</f>
        <v>wait</v>
      </c>
      <c r="LD137" s="10">
        <f t="shared" si="129"/>
        <v>-150</v>
      </c>
      <c r="LF137" s="10" t="str">
        <f>IF(AND(LF136&gt;0,LF136&lt;&gt;"wait"),"AT",IF(AIL!$BP138="AI",IF(Sheet1!$E138&lt;AIL!$BO138-50,50,"wait"),0))</f>
        <v>AT</v>
      </c>
      <c r="LG137" s="10" t="str">
        <f>IF(AND(LG136&gt;0,LG136&lt;&gt;"wait"),"AT",IF(AIL!$BP138="AI",IF(Sheet1!$E138&lt;AIL!$BO138-100,100,"wait"),0))</f>
        <v>wait</v>
      </c>
      <c r="LH137" s="10" t="str">
        <f>IF(AND(LH136&gt;0,LH136&lt;&gt;"wait"),"AT",IF(AIL!$BP138="AI",IF(Sheet1!$E138&lt;AIL!$BO138-150,150,"wait"),0))</f>
        <v>wait</v>
      </c>
      <c r="LI137" s="10" t="str">
        <f>IF(AND(LI136&gt;0,LI136&lt;&gt;"wait"),"AT",IF(AIL!$BP138="AI",IF(Sheet1!$E138&lt;AIL!$BO138-200,200,"wait"),0))</f>
        <v>wait</v>
      </c>
      <c r="LJ137" s="10" t="str">
        <f>IF(AND(LJ136&gt;0,LJ136&lt;&gt;"wait"),"AT",IF(AIL!$BP138="AI",IF(Sheet1!$D138&gt;AIL!$BO138+50,50,"wait"),0))</f>
        <v>AT</v>
      </c>
      <c r="LK137" s="10" t="str">
        <f>IF(AND(LK136&gt;0,LK136&lt;&gt;"wait"),"AT",IF(AIL!$BP138="AI",IF(Sheet1!$D138&gt;AIL!$BO138+100,100,"wait"),0))</f>
        <v>AT</v>
      </c>
      <c r="LL137" s="10" t="str">
        <f>IF(AND(LL136&gt;0,LL136&lt;&gt;"wait"),"AT",IF(AIL!$BP138="AI",IF(Sheet1!$D138&gt;AIL!$BO138+150,150,"wait"),0))</f>
        <v>AT</v>
      </c>
      <c r="LM137" s="10" t="str">
        <f>IF(AND(LM136&gt;0,LM136&lt;&gt;"wait"),"AT",IF(AIL!$BP138="AI",IF(Sheet1!$D138&gt;AIL!$BO138+200,200,"wait"),0))</f>
        <v>wait</v>
      </c>
      <c r="LN137" s="10">
        <f t="shared" si="130"/>
        <v>-150</v>
      </c>
      <c r="LP137" s="10" t="str">
        <f>IF(AND(LP136&gt;0,LP136&lt;&gt;"wait"),"AT",IF(AIL!$BR138="AI",IF(Sheet1!$E138&lt;AIL!$BQ138-50,50,"wait"),0))</f>
        <v>AT</v>
      </c>
      <c r="LQ137" s="10" t="str">
        <f>IF(AND(LQ136&gt;0,LQ136&lt;&gt;"wait"),"AT",IF(AIL!$BR138="AI",IF(Sheet1!$E138&lt;AIL!$BQ138-100,100,"wait"),0))</f>
        <v>wait</v>
      </c>
      <c r="LR137" s="10" t="str">
        <f>IF(AND(LR136&gt;0,LR136&lt;&gt;"wait"),"AT",IF(AIL!$BR138="AI",IF(Sheet1!$E138&lt;AIL!$BQ138-150,150,"wait"),0))</f>
        <v>wait</v>
      </c>
      <c r="LS137" s="10" t="str">
        <f>IF(AND(LS136&gt;0,LS136&lt;&gt;"wait"),"AT",IF(AIL!$BR138="AI",IF(Sheet1!$E138&lt;AIL!$BQ138-200,200,"wait"),0))</f>
        <v>wait</v>
      </c>
      <c r="LT137" s="10" t="str">
        <f>IF(AND(LT136&gt;0,LT136&lt;&gt;"wait"),"AT",IF(AIL!$BR138="AI",IF(Sheet1!$D138&gt;AIL!$BQ138+50,50,"wait"),0))</f>
        <v>AT</v>
      </c>
      <c r="LU137" s="10" t="str">
        <f>IF(AND(LU136&gt;0,LU136&lt;&gt;"wait"),"AT",IF(AIL!$BR138="AI",IF(Sheet1!$D138&gt;AIL!$BQ138+100,100,"wait"),0))</f>
        <v>AT</v>
      </c>
      <c r="LV137" s="10" t="str">
        <f>IF(AND(LV136&gt;0,LV136&lt;&gt;"wait"),"AT",IF(AIL!$BR138="AI",IF(Sheet1!$D138&gt;AIL!$BQ138+150,150,"wait"),0))</f>
        <v>AT</v>
      </c>
      <c r="LW137" s="10" t="str">
        <f>IF(AND(LW136&gt;0,LW136&lt;&gt;"wait"),"AT",IF(AIL!$BR138="AI",IF(Sheet1!$D138&gt;AIL!$BQ138+200,200,"wait"),0))</f>
        <v>wait</v>
      </c>
      <c r="LX137" s="10">
        <f t="shared" si="131"/>
        <v>-150</v>
      </c>
    </row>
    <row r="138" spans="1:336" x14ac:dyDescent="0.3">
      <c r="A138" t="str">
        <f>Sheet1!B138</f>
        <v>03/01 11:31</v>
      </c>
      <c r="B138">
        <f>Sheet1!D138</f>
        <v>29196</v>
      </c>
      <c r="C138">
        <f>Sheet1!E138</f>
        <v>29176</v>
      </c>
      <c r="E138">
        <f>MAX($B138:$B$162)</f>
        <v>29241</v>
      </c>
      <c r="F138">
        <f>MIN($C138:$C$162)</f>
        <v>29134</v>
      </c>
      <c r="H138" s="8" t="str">
        <f>IF(AND(H137&gt;0,H137&lt;&gt;"wait"),"AT",IF(AIL!$D139="AI",IF(Sheet1!$E139&lt;AIL!$C139-50,50,"wait"),0))</f>
        <v>AT</v>
      </c>
      <c r="I138" s="8" t="str">
        <f>IF(AND(I137&gt;0,I137&lt;&gt;"wait"),"AT",IF(AIL!$D139="AI",IF(Sheet1!$E139&lt;AIL!$C139-100,100,"wait"),0))</f>
        <v>AT</v>
      </c>
      <c r="J138" s="8" t="str">
        <f>IF(AND(J137&gt;0,J137&lt;&gt;"wait"),"AT",IF(AIL!$D139="AI",IF(Sheet1!$E139&lt;AIL!$C139-150,150,"wait"),0))</f>
        <v>AT</v>
      </c>
      <c r="K138" s="8" t="str">
        <f>IF(AND(K137&gt;0,K137&lt;&gt;"wait"),"AT",IF(AIL!$D139="AI",IF(Sheet1!$E139&lt;AIL!$C139-200,200,"wait"),0))</f>
        <v>AT</v>
      </c>
      <c r="L138" s="8" t="str">
        <f>IF(AND(L137&gt;0,L137&lt;&gt;"wait"),"AT",IF(AIL!$D139="AI",IF(Sheet1!$D139&gt;AIL!$C139+50,50,"wait"),0))</f>
        <v>AT</v>
      </c>
      <c r="M138" s="8" t="str">
        <f>IF(AND(M137&gt;0,M137&lt;&gt;"wait"),"AT",IF(AIL!$D139="AI",IF(Sheet1!$D139&gt;AIL!$C139+100,100,"wait"),0))</f>
        <v>wait</v>
      </c>
      <c r="N138" s="8" t="str">
        <f>IF(AND(N137&gt;0,N137&lt;&gt;"wait"),"AT",IF(AIL!$D139="AI",IF(Sheet1!$D139&gt;AIL!$C139+150,150,"wait"),0))</f>
        <v>wait</v>
      </c>
      <c r="O138" s="8" t="str">
        <f>IF(AND(O137&gt;0,O137&lt;&gt;"wait"),"AT",IF(AIL!$D139="AI",IF(Sheet1!$D139&gt;AIL!$C139+200,200,"wait"),0))</f>
        <v>wait</v>
      </c>
      <c r="P138" s="8">
        <f t="shared" si="132"/>
        <v>-50</v>
      </c>
      <c r="R138" s="8" t="str">
        <f>IF(AND(R137&gt;0,R137&lt;&gt;"wait"),"AT",IF(AIL!$F139="AI",IF(Sheet1!$E139&lt;AIL!$E139-50,50,"wait"),0))</f>
        <v>AT</v>
      </c>
      <c r="S138" s="8" t="str">
        <f>IF(AND(S137&gt;0,S137&lt;&gt;"wait"),"AT",IF(AIL!$F139="AI",IF(Sheet1!$E139&lt;AIL!$E139-100,100,"wait"),0))</f>
        <v>AT</v>
      </c>
      <c r="T138" s="8" t="str">
        <f>IF(AND(T137&gt;0,T137&lt;&gt;"wait"),"AT",IF(AIL!$F139="AI",IF(Sheet1!$E139&lt;AIL!$E139-150,150,"wait"),0))</f>
        <v>AT</v>
      </c>
      <c r="U138" s="8" t="str">
        <f>IF(AND(U137&gt;0,U137&lt;&gt;"wait"),"AT",IF(AIL!$F139="AI",IF(Sheet1!$E139&lt;AIL!$E139-200,200,"wait"),0))</f>
        <v>AT</v>
      </c>
      <c r="V138" s="8" t="str">
        <f>IF(AND(V137&gt;0,V137&lt;&gt;"wait"),"AT",IF(AIL!$F139="AI",IF(Sheet1!$D139&gt;AIL!$E139+50,50,"wait"),0))</f>
        <v>AT</v>
      </c>
      <c r="W138" s="8" t="str">
        <f>IF(AND(W137&gt;0,W137&lt;&gt;"wait"),"AT",IF(AIL!$F139="AI",IF(Sheet1!$D139&gt;AIL!$E139+100,100,"wait"),0))</f>
        <v>wait</v>
      </c>
      <c r="X138" s="8" t="str">
        <f>IF(AND(X137&gt;0,X137&lt;&gt;"wait"),"AT",IF(AIL!$F139="AI",IF(Sheet1!$D139&gt;AIL!$E139+150,150,"wait"),0))</f>
        <v>wait</v>
      </c>
      <c r="Y138" s="8" t="str">
        <f>IF(AND(Y137&gt;0,Y137&lt;&gt;"wait"),"AT",IF(AIL!$F139="AI",IF(Sheet1!$D139&gt;AIL!$E139+200,200,"wait"),0))</f>
        <v>wait</v>
      </c>
      <c r="Z138" s="8">
        <f t="shared" si="133"/>
        <v>-50</v>
      </c>
      <c r="AB138" s="8" t="str">
        <f>IF(AND(AB137&gt;0,AB137&lt;&gt;"wait"),"AT",IF(AIL!$H139="AI",IF(Sheet1!$E139&lt;AIL!$G139-50,50,"wait"),0))</f>
        <v>AT</v>
      </c>
      <c r="AC138" s="8" t="str">
        <f>IF(AND(AC137&gt;0,AC137&lt;&gt;"wait"),"AT",IF(AIL!$H139="AI",IF(Sheet1!$E139&lt;AIL!$G139-100,100,"wait"),0))</f>
        <v>AT</v>
      </c>
      <c r="AD138" s="8" t="str">
        <f>IF(AND(AD137&gt;0,AD137&lt;&gt;"wait"),"AT",IF(AIL!$H139="AI",IF(Sheet1!$E139&lt;AIL!$G139-150,150,"wait"),0))</f>
        <v>AT</v>
      </c>
      <c r="AE138" s="8" t="str">
        <f>IF(AND(AE137&gt;0,AE137&lt;&gt;"wait"),"AT",IF(AIL!$H139="AI",IF(Sheet1!$E139&lt;AIL!$G139-200,200,"wait"),0))</f>
        <v>AT</v>
      </c>
      <c r="AF138" s="8" t="str">
        <f>IF(AND(AF137&gt;0,AF137&lt;&gt;"wait"),"AT",IF(AIL!$H139="AI",IF(Sheet1!$D139&gt;AIL!$G139+50,50,"wait"),0))</f>
        <v>AT</v>
      </c>
      <c r="AG138" s="8" t="str">
        <f>IF(AND(AG137&gt;0,AG137&lt;&gt;"wait"),"AT",IF(AIL!$H139="AI",IF(Sheet1!$D139&gt;AIL!$G139+100,100,"wait"),0))</f>
        <v>wait</v>
      </c>
      <c r="AH138" s="8" t="str">
        <f>IF(AND(AH137&gt;0,AH137&lt;&gt;"wait"),"AT",IF(AIL!$H139="AI",IF(Sheet1!$D139&gt;AIL!$G139+150,150,"wait"),0))</f>
        <v>wait</v>
      </c>
      <c r="AI138" s="8" t="str">
        <f>IF(AND(AI137&gt;0,AI137&lt;&gt;"wait"),"AT",IF(AIL!$H139="AI",IF(Sheet1!$D139&gt;AIL!$G139+200,200,"wait"),0))</f>
        <v>wait</v>
      </c>
      <c r="AJ138" s="8">
        <f t="shared" si="134"/>
        <v>-50</v>
      </c>
      <c r="AL138" s="8" t="str">
        <f>IF(AND(AL137&gt;0,AL137&lt;&gt;"wait"),"AT",IF(AIL!$J139="AI",IF(Sheet1!$E139&lt;AIL!$I139-50,50,"wait"),0))</f>
        <v>AT</v>
      </c>
      <c r="AM138" s="8" t="str">
        <f>IF(AND(AM137&gt;0,AM137&lt;&gt;"wait"),"AT",IF(AIL!$J139="AI",IF(Sheet1!$E139&lt;AIL!$I139-100,100,"wait"),0))</f>
        <v>AT</v>
      </c>
      <c r="AN138" s="8" t="str">
        <f>IF(AND(AN137&gt;0,AN137&lt;&gt;"wait"),"AT",IF(AIL!$J139="AI",IF(Sheet1!$E139&lt;AIL!$I139-150,150,"wait"),0))</f>
        <v>AT</v>
      </c>
      <c r="AO138" s="8" t="str">
        <f>IF(AND(AO137&gt;0,AO137&lt;&gt;"wait"),"AT",IF(AIL!$J139="AI",IF(Sheet1!$E139&lt;AIL!$I139-200,200,"wait"),0))</f>
        <v>AT</v>
      </c>
      <c r="AP138" s="8" t="str">
        <f>IF(AND(AP137&gt;0,AP137&lt;&gt;"wait"),"AT",IF(AIL!$J139="AI",IF(Sheet1!$D139&gt;AIL!$I139+50,50,"wait"),0))</f>
        <v>AT</v>
      </c>
      <c r="AQ138" s="8" t="str">
        <f>IF(AND(AQ137&gt;0,AQ137&lt;&gt;"wait"),"AT",IF(AIL!$J139="AI",IF(Sheet1!$D139&gt;AIL!$I139+100,100,"wait"),0))</f>
        <v>wait</v>
      </c>
      <c r="AR138" s="8" t="str">
        <f>IF(AND(AR137&gt;0,AR137&lt;&gt;"wait"),"AT",IF(AIL!$J139="AI",IF(Sheet1!$D139&gt;AIL!$I139+150,150,"wait"),0))</f>
        <v>wait</v>
      </c>
      <c r="AS138" s="8" t="str">
        <f>IF(AND(AS137&gt;0,AS137&lt;&gt;"wait"),"AT",IF(AIL!$J139="AI",IF(Sheet1!$D139&gt;AIL!$I139+200,200,"wait"),0))</f>
        <v>wait</v>
      </c>
      <c r="AT138" s="8">
        <f t="shared" si="135"/>
        <v>-50</v>
      </c>
      <c r="AU138" s="8"/>
      <c r="AV138" s="8" t="str">
        <f>IF(AND(AV137&gt;0,AV137&lt;&gt;"wait"),"AT",IF(AIL!$L139="AI",IF(Sheet1!$E139&lt;AIL!$K139-50,50,"wait"),0))</f>
        <v>AT</v>
      </c>
      <c r="AW138" s="8" t="str">
        <f>IF(AND(AW137&gt;0,AW137&lt;&gt;"wait"),"AT",IF(AIL!$L139="AI",IF(Sheet1!$E139&lt;AIL!$K139-100,100,"wait"),0))</f>
        <v>AT</v>
      </c>
      <c r="AX138" s="8" t="str">
        <f>IF(AND(AX137&gt;0,AX137&lt;&gt;"wait"),"AT",IF(AIL!$L139="AI",IF(Sheet1!$E139&lt;AIL!$K139-150,150,"wait"),0))</f>
        <v>AT</v>
      </c>
      <c r="AY138" s="8" t="str">
        <f>IF(AND(AY137&gt;0,AY137&lt;&gt;"wait"),"AT",IF(AIL!$L139="AI",IF(Sheet1!$E139&lt;AIL!$K139-200,200,"wait"),0))</f>
        <v>AT</v>
      </c>
      <c r="AZ138" s="8" t="str">
        <f>IF(AND(AZ137&gt;0,AZ137&lt;&gt;"wait"),"AT",IF(AIL!$L139="AI",IF(Sheet1!$D139&gt;AIL!$K139+50,50,"wait"),0))</f>
        <v>AT</v>
      </c>
      <c r="BA138" s="8" t="str">
        <f>IF(AND(BA137&gt;0,BA137&lt;&gt;"wait"),"AT",IF(AIL!$L139="AI",IF(Sheet1!$D139&gt;AIL!$K139+100,100,"wait"),0))</f>
        <v>wait</v>
      </c>
      <c r="BB138" s="8" t="str">
        <f>IF(AND(BB137&gt;0,BB137&lt;&gt;"wait"),"AT",IF(AIL!$L139="AI",IF(Sheet1!$D139&gt;AIL!$K139+150,150,"wait"),0))</f>
        <v>wait</v>
      </c>
      <c r="BC138" s="8" t="str">
        <f>IF(AND(BC137&gt;0,BC137&lt;&gt;"wait"),"AT",IF(AIL!$L139="AI",IF(Sheet1!$D139&gt;AIL!$K139+200,200,"wait"),0))</f>
        <v>wait</v>
      </c>
      <c r="BD138" s="8">
        <f t="shared" si="136"/>
        <v>-50</v>
      </c>
      <c r="BE138" s="8"/>
      <c r="BF138" s="8" t="str">
        <f>IF(AND(BF137&gt;0,BF137&lt;&gt;"wait"),"AT",IF(AIL!$N139="AI",IF(Sheet1!$E139&lt;AIL!$M139-50,50,"wait"),0))</f>
        <v>AT</v>
      </c>
      <c r="BG138" s="8" t="str">
        <f>IF(AND(BG137&gt;0,BG137&lt;&gt;"wait"),"AT",IF(AIL!$N139="AI",IF(Sheet1!$E139&lt;AIL!$M139-100,100,"wait"),0))</f>
        <v>AT</v>
      </c>
      <c r="BH138" s="8" t="str">
        <f>IF(AND(BH137&gt;0,BH137&lt;&gt;"wait"),"AT",IF(AIL!$N139="AI",IF(Sheet1!$E139&lt;AIL!$M139-150,150,"wait"),0))</f>
        <v>AT</v>
      </c>
      <c r="BI138" s="8" t="str">
        <f>IF(AND(BI137&gt;0,BI137&lt;&gt;"wait"),"AT",IF(AIL!$N139="AI",IF(Sheet1!$E139&lt;AIL!$M139-200,200,"wait"),0))</f>
        <v>AT</v>
      </c>
      <c r="BJ138" s="8" t="str">
        <f>IF(AND(BJ137&gt;0,BJ137&lt;&gt;"wait"),"AT",IF(AIL!$N139="AI",IF(Sheet1!$D139&gt;AIL!$M139+50,50,"wait"),0))</f>
        <v>AT</v>
      </c>
      <c r="BK138" s="8" t="str">
        <f>IF(AND(BK137&gt;0,BK137&lt;&gt;"wait"),"AT",IF(AIL!$N139="AI",IF(Sheet1!$D139&gt;AIL!$M139+100,100,"wait"),0))</f>
        <v>wait</v>
      </c>
      <c r="BL138" s="8" t="str">
        <f>IF(AND(BL137&gt;0,BL137&lt;&gt;"wait"),"AT",IF(AIL!$N139="AI",IF(Sheet1!$D139&gt;AIL!$M139+150,150,"wait"),0))</f>
        <v>wait</v>
      </c>
      <c r="BM138" s="8" t="str">
        <f>IF(AND(BM137&gt;0,BM137&lt;&gt;"wait"),"AT",IF(AIL!$N139="AI",IF(Sheet1!$D139&gt;AIL!$M139+200,200,"wait"),0))</f>
        <v>wait</v>
      </c>
      <c r="BN138" s="8">
        <f t="shared" si="137"/>
        <v>-50</v>
      </c>
      <c r="BO138" s="8"/>
      <c r="BP138" s="8" t="str">
        <f>IF(AND(BP137&gt;0,BP137&lt;&gt;"wait"),"AT",IF(AIL!$P139="AI",IF(Sheet1!$E139&lt;AIL!$O139-50,50,"wait"),0))</f>
        <v>AT</v>
      </c>
      <c r="BQ138" s="8" t="str">
        <f>IF(AND(BQ137&gt;0,BQ137&lt;&gt;"wait"),"AT",IF(AIL!$P139="AI",IF(Sheet1!$E139&lt;AIL!$O139-100,100,"wait"),0))</f>
        <v>AT</v>
      </c>
      <c r="BR138" s="8" t="str">
        <f>IF(AND(BR137&gt;0,BR137&lt;&gt;"wait"),"AT",IF(AIL!$P139="AI",IF(Sheet1!$E139&lt;AIL!$O139-150,150,"wait"),0))</f>
        <v>AT</v>
      </c>
      <c r="BS138" s="8" t="str">
        <f>IF(AND(BS137&gt;0,BS137&lt;&gt;"wait"),"AT",IF(AIL!$P139="AI",IF(Sheet1!$E139&lt;AIL!$O139-200,200,"wait"),0))</f>
        <v>AT</v>
      </c>
      <c r="BT138" s="8" t="str">
        <f>IF(AND(BT137&gt;0,BT137&lt;&gt;"wait"),"AT",IF(AIL!$P139="AI",IF(Sheet1!$D139&gt;AIL!$O139+50,50,"wait"),0))</f>
        <v>AT</v>
      </c>
      <c r="BU138" s="8" t="str">
        <f>IF(AND(BU137&gt;0,BU137&lt;&gt;"wait"),"AT",IF(AIL!$P139="AI",IF(Sheet1!$D139&gt;AIL!$O139+100,100,"wait"),0))</f>
        <v>wait</v>
      </c>
      <c r="BV138" s="8" t="str">
        <f>IF(AND(BV137&gt;0,BV137&lt;&gt;"wait"),"AT",IF(AIL!$P139="AI",IF(Sheet1!$D139&gt;AIL!$O139+150,150,"wait"),0))</f>
        <v>wait</v>
      </c>
      <c r="BW138" s="8" t="str">
        <f>IF(AND(BW137&gt;0,BW137&lt;&gt;"wait"),"AT",IF(AIL!$P139="AI",IF(Sheet1!$D139&gt;AIL!$O139+200,200,"wait"),0))</f>
        <v>wait</v>
      </c>
      <c r="BX138" s="8">
        <f t="shared" si="138"/>
        <v>-50</v>
      </c>
      <c r="BY138" s="8"/>
      <c r="BZ138" s="8" t="str">
        <f>IF(AND(BZ137&gt;0,BZ137&lt;&gt;"wait"),"AT",IF(AIL!$R139="AI",IF(Sheet1!$E139&lt;AIL!$Q139-50,50,"wait"),0))</f>
        <v>AT</v>
      </c>
      <c r="CA138" s="8" t="str">
        <f>IF(AND(CA137&gt;0,CA137&lt;&gt;"wait"),"AT",IF(AIL!$R139="AI",IF(Sheet1!$E139&lt;AIL!$Q139-100,100,"wait"),0))</f>
        <v>AT</v>
      </c>
      <c r="CB138" s="8" t="str">
        <f>IF(AND(CB137&gt;0,CB137&lt;&gt;"wait"),"AT",IF(AIL!$R139="AI",IF(Sheet1!$E139&lt;AIL!$Q139-150,150,"wait"),0))</f>
        <v>AT</v>
      </c>
      <c r="CC138" s="8" t="str">
        <f>IF(AND(CC137&gt;0,CC137&lt;&gt;"wait"),"AT",IF(AIL!$R139="AI",IF(Sheet1!$E139&lt;AIL!$Q139-200,200,"wait"),0))</f>
        <v>AT</v>
      </c>
      <c r="CD138" s="8" t="str">
        <f>IF(AND(CD137&gt;0,CD137&lt;&gt;"wait"),"AT",IF(AIL!$R139="AI",IF(Sheet1!$D139&gt;AIL!$Q139+50,50,"wait"),0))</f>
        <v>AT</v>
      </c>
      <c r="CE138" s="8" t="str">
        <f>IF(AND(CE137&gt;0,CE137&lt;&gt;"wait"),"AT",IF(AIL!$R139="AI",IF(Sheet1!$D139&gt;AIL!$Q139+100,100,"wait"),0))</f>
        <v>wait</v>
      </c>
      <c r="CF138" s="8" t="str">
        <f>IF(AND(CF137&gt;0,CF137&lt;&gt;"wait"),"AT",IF(AIL!$R139="AI",IF(Sheet1!$D139&gt;AIL!$Q139+150,150,"wait"),0))</f>
        <v>wait</v>
      </c>
      <c r="CG138" s="8" t="str">
        <f>IF(AND(CG137&gt;0,CG137&lt;&gt;"wait"),"AT",IF(AIL!$R139="AI",IF(Sheet1!$D139&gt;AIL!$Q139+200,200,"wait"),0))</f>
        <v>wait</v>
      </c>
      <c r="CH138" s="8">
        <f t="shared" si="139"/>
        <v>-50</v>
      </c>
      <c r="CI138" s="8"/>
      <c r="CJ138" s="8" t="str">
        <f>IF(AND(CJ137&gt;0,CJ137&lt;&gt;"wait"),"AT",IF(AIL!$T139="AI",IF(Sheet1!$E139&lt;AIL!$S139-50,50,"wait"),0))</f>
        <v>AT</v>
      </c>
      <c r="CK138" s="8" t="str">
        <f>IF(AND(CK137&gt;0,CK137&lt;&gt;"wait"),"AT",IF(AIL!$T139="AI",IF(Sheet1!$E139&lt;AIL!$S139-100,100,"wait"),0))</f>
        <v>AT</v>
      </c>
      <c r="CL138" s="8" t="str">
        <f>IF(AND(CL137&gt;0,CL137&lt;&gt;"wait"),"AT",IF(AIL!$T139="AI",IF(Sheet1!$E139&lt;AIL!$S139-150,150,"wait"),0))</f>
        <v>AT</v>
      </c>
      <c r="CM138" s="8" t="str">
        <f>IF(AND(CM137&gt;0,CM137&lt;&gt;"wait"),"AT",IF(AIL!$T139="AI",IF(Sheet1!$E139&lt;AIL!$S139-200,200,"wait"),0))</f>
        <v>AT</v>
      </c>
      <c r="CN138" s="8" t="str">
        <f>IF(AND(CN137&gt;0,CN137&lt;&gt;"wait"),"AT",IF(AIL!$T139="AI",IF(Sheet1!$D139&gt;AIL!$S139+50,50,"wait"),0))</f>
        <v>AT</v>
      </c>
      <c r="CO138" s="8" t="str">
        <f>IF(AND(CO137&gt;0,CO137&lt;&gt;"wait"),"AT",IF(AIL!$T139="AI",IF(Sheet1!$D139&gt;AIL!$S139+100,100,"wait"),0))</f>
        <v>AT</v>
      </c>
      <c r="CP138" s="8" t="str">
        <f>IF(AND(CP137&gt;0,CP137&lt;&gt;"wait"),"AT",IF(AIL!$T139="AI",IF(Sheet1!$D139&gt;AIL!$S139+150,150,"wait"),0))</f>
        <v>wait</v>
      </c>
      <c r="CQ138" s="8" t="str">
        <f>IF(AND(CQ137&gt;0,CQ137&lt;&gt;"wait"),"AT",IF(AIL!$T139="AI",IF(Sheet1!$D139&gt;AIL!$S139+200,200,"wait"),0))</f>
        <v>wait</v>
      </c>
      <c r="CR138" s="8">
        <f t="shared" si="140"/>
        <v>-100</v>
      </c>
      <c r="CS138" s="8"/>
      <c r="CT138" s="8" t="str">
        <f>IF(AND(CT137&gt;0,CT137&lt;&gt;"wait"),"AT",IF(AIL!$V139="AI",IF(Sheet1!$E139&lt;AIL!$U139-50,50,"wait"),0))</f>
        <v>AT</v>
      </c>
      <c r="CU138" s="8" t="str">
        <f>IF(AND(CU137&gt;0,CU137&lt;&gt;"wait"),"AT",IF(AIL!$V139="AI",IF(Sheet1!$E139&lt;AIL!$U139-100,100,"wait"),0))</f>
        <v>AT</v>
      </c>
      <c r="CV138" s="8" t="str">
        <f>IF(AND(CV137&gt;0,CV137&lt;&gt;"wait"),"AT",IF(AIL!$V139="AI",IF(Sheet1!$E139&lt;AIL!$U139-150,150,"wait"),0))</f>
        <v>AT</v>
      </c>
      <c r="CW138" s="8" t="str">
        <f>IF(AND(CW137&gt;0,CW137&lt;&gt;"wait"),"AT",IF(AIL!$V139="AI",IF(Sheet1!$E139&lt;AIL!$U139-200,200,"wait"),0))</f>
        <v>AT</v>
      </c>
      <c r="CX138" s="8" t="str">
        <f>IF(AND(CX137&gt;0,CX137&lt;&gt;"wait"),"AT",IF(AIL!$V139="AI",IF(Sheet1!$D139&gt;AIL!$U139+50,50,"wait"),0))</f>
        <v>AT</v>
      </c>
      <c r="CY138" s="8" t="str">
        <f>IF(AND(CY137&gt;0,CY137&lt;&gt;"wait"),"AT",IF(AIL!$V139="AI",IF(Sheet1!$D139&gt;AIL!$U139+100,100,"wait"),0))</f>
        <v>AT</v>
      </c>
      <c r="CZ138" s="8" t="str">
        <f>IF(AND(CZ137&gt;0,CZ137&lt;&gt;"wait"),"AT",IF(AIL!$V139="AI",IF(Sheet1!$D139&gt;AIL!$U139+150,150,"wait"),0))</f>
        <v>wait</v>
      </c>
      <c r="DA138" s="8" t="str">
        <f>IF(AND(DA137&gt;0,DA137&lt;&gt;"wait"),"AT",IF(AIL!$V139="AI",IF(Sheet1!$D139&gt;AIL!$U139+200,200,"wait"),0))</f>
        <v>wait</v>
      </c>
      <c r="DB138" s="8">
        <f t="shared" si="141"/>
        <v>-100</v>
      </c>
      <c r="DC138" s="8"/>
      <c r="DD138" s="8" t="str">
        <f>IF(AND(DD137&gt;0,DD137&lt;&gt;"wait"),"AT",IF(AIL!$X139="AI",IF(Sheet1!$E139&lt;AIL!$W139-50,50,"wait"),0))</f>
        <v>AT</v>
      </c>
      <c r="DE138" s="8" t="str">
        <f>IF(AND(DE137&gt;0,DE137&lt;&gt;"wait"),"AT",IF(AIL!$X139="AI",IF(Sheet1!$E139&lt;AIL!$W139-100,100,"wait"),0))</f>
        <v>AT</v>
      </c>
      <c r="DF138" s="8" t="str">
        <f>IF(AND(DF137&gt;0,DF137&lt;&gt;"wait"),"AT",IF(AIL!$X139="AI",IF(Sheet1!$E139&lt;AIL!$W139-150,150,"wait"),0))</f>
        <v>AT</v>
      </c>
      <c r="DG138" s="8" t="str">
        <f>IF(AND(DG137&gt;0,DG137&lt;&gt;"wait"),"AT",IF(AIL!$X139="AI",IF(Sheet1!$E139&lt;AIL!$W139-200,200,"wait"),0))</f>
        <v>AT</v>
      </c>
      <c r="DH138" s="8" t="str">
        <f>IF(AND(DH137&gt;0,DH137&lt;&gt;"wait"),"AT",IF(AIL!$X139="AI",IF(Sheet1!$D139&gt;AIL!$W139+50,50,"wait"),0))</f>
        <v>AT</v>
      </c>
      <c r="DI138" s="8" t="str">
        <f>IF(AND(DI137&gt;0,DI137&lt;&gt;"wait"),"AT",IF(AIL!$X139="AI",IF(Sheet1!$D139&gt;AIL!$W139+100,100,"wait"),0))</f>
        <v>AT</v>
      </c>
      <c r="DJ138" s="8" t="str">
        <f>IF(AND(DJ137&gt;0,DJ137&lt;&gt;"wait"),"AT",IF(AIL!$X139="AI",IF(Sheet1!$D139&gt;AIL!$W139+150,150,"wait"),0))</f>
        <v>wait</v>
      </c>
      <c r="DK138" s="8" t="str">
        <f>IF(AND(DK137&gt;0,DK137&lt;&gt;"wait"),"AT",IF(AIL!$X139="AI",IF(Sheet1!$D139&gt;AIL!$W139+200,200,"wait"),0))</f>
        <v>wait</v>
      </c>
      <c r="DL138" s="8">
        <f t="shared" si="142"/>
        <v>-100</v>
      </c>
      <c r="DN138" s="10" t="str">
        <f>IF(AND(DN137&gt;0,DN137&lt;&gt;"wait"),"AT",IF(AIL!$AA139="AI",IF(Sheet1!$E139&lt;AIL!$Z139-50,50,"wait"),0))</f>
        <v>AT</v>
      </c>
      <c r="DO138" s="10" t="str">
        <f>IF(AND(DO137&gt;0,DO137&lt;&gt;"wait"),"AT",IF(AIL!$AA139="AI",IF(Sheet1!$E139&lt;AIL!$Z139-100,100,"wait"),0))</f>
        <v>AT</v>
      </c>
      <c r="DP138" s="10" t="str">
        <f>IF(AND(DP137&gt;0,DP137&lt;&gt;"wait"),"AT",IF(AIL!$AA139="AI",IF(Sheet1!$E139&lt;AIL!$Z139-150,150,"wait"),0))</f>
        <v>AT</v>
      </c>
      <c r="DQ138" s="10" t="str">
        <f>IF(AND(DQ137&gt;0,DQ137&lt;&gt;"wait"),"AT",IF(AIL!$AA139="AI",IF(Sheet1!$E139&lt;AIL!$Z139-200,200,"wait"),0))</f>
        <v>AT</v>
      </c>
      <c r="DR138" s="10" t="str">
        <f>IF(AND(DR137&gt;0,DR137&lt;&gt;"wait"),"AT",IF(AIL!$AA139="AI",IF(Sheet1!$D139&gt;AIL!$Z139+50,50,"wait"),0))</f>
        <v>AT</v>
      </c>
      <c r="DS138" s="10" t="str">
        <f>IF(AND(DS137&gt;0,DS137&lt;&gt;"wait"),"AT",IF(AIL!$AA139="AI",IF(Sheet1!$D139&gt;AIL!$Z139+100,100,"wait"),0))</f>
        <v>wait</v>
      </c>
      <c r="DT138" s="10" t="str">
        <f>IF(AND(DT137&gt;0,DT137&lt;&gt;"wait"),"AT",IF(AIL!$AA139="AI",IF(Sheet1!$D139&gt;AIL!$Z139+150,150,"wait"),0))</f>
        <v>wait</v>
      </c>
      <c r="DU138" s="10" t="str">
        <f>IF(AND(DU137&gt;0,DU137&lt;&gt;"wait"),"AT",IF(AIL!$AA139="AI",IF(Sheet1!$D139&gt;AIL!$Z139+200,200,"wait"),0))</f>
        <v>wait</v>
      </c>
      <c r="DV138" s="10">
        <f t="shared" si="110"/>
        <v>-50</v>
      </c>
      <c r="DX138" s="10" t="str">
        <f>IF(AND(DX137&gt;0,DX137&lt;&gt;"wait"),"AT",IF(AIL!$AC139="AI",IF(Sheet1!$E139&lt;AIL!$AB139-50,50,"wait"),0))</f>
        <v>AT</v>
      </c>
      <c r="DY138" s="10" t="str">
        <f>IF(AND(DY137&gt;0,DY137&lt;&gt;"wait"),"AT",IF(AIL!$AC139="AI",IF(Sheet1!$E139&lt;AIL!$AB139-100,100,"wait"),0))</f>
        <v>AT</v>
      </c>
      <c r="DZ138" s="10" t="str">
        <f>IF(AND(DZ137&gt;0,DZ137&lt;&gt;"wait"),"AT",IF(AIL!$AC139="AI",IF(Sheet1!$E139&lt;AIL!$AB139-150,150,"wait"),0))</f>
        <v>AT</v>
      </c>
      <c r="EA138" s="10" t="str">
        <f>IF(AND(EA137&gt;0,EA137&lt;&gt;"wait"),"AT",IF(AIL!$AC139="AI",IF(Sheet1!$E139&lt;AIL!$AB139-200,200,"wait"),0))</f>
        <v>AT</v>
      </c>
      <c r="EB138" s="10" t="str">
        <f>IF(AND(EB137&gt;0,EB137&lt;&gt;"wait"),"AT",IF(AIL!$AC139="AI",IF(Sheet1!$D139&gt;AIL!$AB139+50,50,"wait"),0))</f>
        <v>AT</v>
      </c>
      <c r="EC138" s="10" t="str">
        <f>IF(AND(EC137&gt;0,EC137&lt;&gt;"wait"),"AT",IF(AIL!$AC139="AI",IF(Sheet1!$D139&gt;AIL!$AB139+100,100,"wait"),0))</f>
        <v>wait</v>
      </c>
      <c r="ED138" s="10" t="str">
        <f>IF(AND(ED137&gt;0,ED137&lt;&gt;"wait"),"AT",IF(AIL!$AC139="AI",IF(Sheet1!$D139&gt;AIL!$AB139+150,150,"wait"),0))</f>
        <v>wait</v>
      </c>
      <c r="EE138" s="10" t="str">
        <f>IF(AND(EE137&gt;0,EE137&lt;&gt;"wait"),"AT",IF(AIL!$AC139="AI",IF(Sheet1!$D139&gt;AIL!$AB139+200,200,"wait"),0))</f>
        <v>wait</v>
      </c>
      <c r="EF138" s="10">
        <f t="shared" si="111"/>
        <v>-50</v>
      </c>
      <c r="EH138" s="10" t="str">
        <f>IF(AND(EH137&gt;0,EH137&lt;&gt;"wait"),"AT",IF(AIL!$AE139="AI",IF(Sheet1!$E139&lt;AIL!$AD139-50,50,"wait"),0))</f>
        <v>AT</v>
      </c>
      <c r="EI138" s="10" t="str">
        <f>IF(AND(EI137&gt;0,EI137&lt;&gt;"wait"),"AT",IF(AIL!$AE139="AI",IF(Sheet1!$E139&lt;AIL!$AD139-100,100,"wait"),0))</f>
        <v>AT</v>
      </c>
      <c r="EJ138" s="10" t="str">
        <f>IF(AND(EJ137&gt;0,EJ137&lt;&gt;"wait"),"AT",IF(AIL!$AE139="AI",IF(Sheet1!$E139&lt;AIL!$AD139-150,150,"wait"),0))</f>
        <v>AT</v>
      </c>
      <c r="EK138" s="10" t="str">
        <f>IF(AND(EK137&gt;0,EK137&lt;&gt;"wait"),"AT",IF(AIL!$AE139="AI",IF(Sheet1!$E139&lt;AIL!$AD139-200,200,"wait"),0))</f>
        <v>AT</v>
      </c>
      <c r="EL138" s="10" t="str">
        <f>IF(AND(EL137&gt;0,EL137&lt;&gt;"wait"),"AT",IF(AIL!$AE139="AI",IF(Sheet1!$D139&gt;AIL!$AD139+50,50,"wait"),0))</f>
        <v>AT</v>
      </c>
      <c r="EM138" s="10" t="str">
        <f>IF(AND(EM137&gt;0,EM137&lt;&gt;"wait"),"AT",IF(AIL!$AE139="AI",IF(Sheet1!$D139&gt;AIL!$AD139+100,100,"wait"),0))</f>
        <v>wait</v>
      </c>
      <c r="EN138" s="10" t="str">
        <f>IF(AND(EN137&gt;0,EN137&lt;&gt;"wait"),"AT",IF(AIL!$AE139="AI",IF(Sheet1!$D139&gt;AIL!$AD139+150,150,"wait"),0))</f>
        <v>wait</v>
      </c>
      <c r="EO138" s="10" t="str">
        <f>IF(AND(EO137&gt;0,EO137&lt;&gt;"wait"),"AT",IF(AIL!$AE139="AI",IF(Sheet1!$D139&gt;AIL!$AD139+200,200,"wait"),0))</f>
        <v>wait</v>
      </c>
      <c r="EP138" s="10">
        <f t="shared" si="112"/>
        <v>-50</v>
      </c>
      <c r="ER138" s="10" t="str">
        <f>IF(AND(ER137&gt;0,ER137&lt;&gt;"wait"),"AT",IF(AIL!$AG139="AI",IF(Sheet1!$E139&lt;AIL!$AF139-50,50,"wait"),0))</f>
        <v>AT</v>
      </c>
      <c r="ES138" s="10" t="str">
        <f>IF(AND(ES137&gt;0,ES137&lt;&gt;"wait"),"AT",IF(AIL!$AG139="AI",IF(Sheet1!$E139&lt;AIL!$AF139-100,100,"wait"),0))</f>
        <v>AT</v>
      </c>
      <c r="ET138" s="10" t="str">
        <f>IF(AND(ET137&gt;0,ET137&lt;&gt;"wait"),"AT",IF(AIL!$AG139="AI",IF(Sheet1!$E139&lt;AIL!$AF139-150,150,"wait"),0))</f>
        <v>AT</v>
      </c>
      <c r="EU138" s="10" t="str">
        <f>IF(AND(EU137&gt;0,EU137&lt;&gt;"wait"),"AT",IF(AIL!$AG139="AI",IF(Sheet1!$E139&lt;AIL!$AF139-200,200,"wait"),0))</f>
        <v>AT</v>
      </c>
      <c r="EV138" s="10" t="str">
        <f>IF(AND(EV137&gt;0,EV137&lt;&gt;"wait"),"AT",IF(AIL!$AG139="AI",IF(Sheet1!$D139&gt;AIL!$AF139+50,50,"wait"),0))</f>
        <v>AT</v>
      </c>
      <c r="EW138" s="10" t="str">
        <f>IF(AND(EW137&gt;0,EW137&lt;&gt;"wait"),"AT",IF(AIL!$AG139="AI",IF(Sheet1!$D139&gt;AIL!$AF139+100,100,"wait"),0))</f>
        <v>wait</v>
      </c>
      <c r="EX138" s="10" t="str">
        <f>IF(AND(EX137&gt;0,EX137&lt;&gt;"wait"),"AT",IF(AIL!$AG139="AI",IF(Sheet1!$D139&gt;AIL!$AF139+150,150,"wait"),0))</f>
        <v>wait</v>
      </c>
      <c r="EY138" s="10" t="str">
        <f>IF(AND(EY137&gt;0,EY137&lt;&gt;"wait"),"AT",IF(AIL!$AG139="AI",IF(Sheet1!$D139&gt;AIL!$AF139+200,200,"wait"),0))</f>
        <v>wait</v>
      </c>
      <c r="EZ138" s="10">
        <f t="shared" si="113"/>
        <v>-50</v>
      </c>
      <c r="FB138" s="10" t="str">
        <f>IF(AND(FB137&gt;0,FB137&lt;&gt;"wait"),"AT",IF(AIL!$AI139="AI",IF(Sheet1!$E139&lt;AIL!$AH139-50,50,"wait"),0))</f>
        <v>AT</v>
      </c>
      <c r="FC138" s="10" t="str">
        <f>IF(AND(FC137&gt;0,FC137&lt;&gt;"wait"),"AT",IF(AIL!$AI139="AI",IF(Sheet1!$E139&lt;AIL!$AH139-100,100,"wait"),0))</f>
        <v>AT</v>
      </c>
      <c r="FD138" s="10" t="str">
        <f>IF(AND(FD137&gt;0,FD137&lt;&gt;"wait"),"AT",IF(AIL!$AI139="AI",IF(Sheet1!$E139&lt;AIL!$AH139-150,150,"wait"),0))</f>
        <v>AT</v>
      </c>
      <c r="FE138" s="10" t="str">
        <f>IF(AND(FE137&gt;0,FE137&lt;&gt;"wait"),"AT",IF(AIL!$AI139="AI",IF(Sheet1!$E139&lt;AIL!$AH139-200,200,"wait"),0))</f>
        <v>AT</v>
      </c>
      <c r="FF138" s="10" t="str">
        <f>IF(AND(FF137&gt;0,FF137&lt;&gt;"wait"),"AT",IF(AIL!$AI139="AI",IF(Sheet1!$D139&gt;AIL!$AH139+50,50,"wait"),0))</f>
        <v>AT</v>
      </c>
      <c r="FG138" s="10" t="str">
        <f>IF(AND(FG137&gt;0,FG137&lt;&gt;"wait"),"AT",IF(AIL!$AI139="AI",IF(Sheet1!$D139&gt;AIL!$AH139+100,100,"wait"),0))</f>
        <v>wait</v>
      </c>
      <c r="FH138" s="10" t="str">
        <f>IF(AND(FH137&gt;0,FH137&lt;&gt;"wait"),"AT",IF(AIL!$AI139="AI",IF(Sheet1!$D139&gt;AIL!$AH139+150,150,"wait"),0))</f>
        <v>wait</v>
      </c>
      <c r="FI138" s="10" t="str">
        <f>IF(AND(FI137&gt;0,FI137&lt;&gt;"wait"),"AT",IF(AIL!$AI139="AI",IF(Sheet1!$D139&gt;AIL!$AH139+200,200,"wait"),0))</f>
        <v>wait</v>
      </c>
      <c r="FJ138" s="10">
        <f t="shared" si="114"/>
        <v>-50</v>
      </c>
      <c r="FL138" s="10" t="str">
        <f>IF(AND(FL137&gt;0,FL137&lt;&gt;"wait"),"AT",IF(AIL!$AK139="AI",IF(Sheet1!$E139&lt;AIL!$AJ139-50,50,"wait"),0))</f>
        <v>AT</v>
      </c>
      <c r="FM138" s="10" t="str">
        <f>IF(AND(FM137&gt;0,FM137&lt;&gt;"wait"),"AT",IF(AIL!$AK139="AI",IF(Sheet1!$E139&lt;AIL!$AJ139-100,100,"wait"),0))</f>
        <v>AT</v>
      </c>
      <c r="FN138" s="10" t="str">
        <f>IF(AND(FN137&gt;0,FN137&lt;&gt;"wait"),"AT",IF(AIL!$AK139="AI",IF(Sheet1!$E139&lt;AIL!$AJ139-150,150,"wait"),0))</f>
        <v>AT</v>
      </c>
      <c r="FO138" s="10" t="str">
        <f>IF(AND(FO137&gt;0,FO137&lt;&gt;"wait"),"AT",IF(AIL!$AK139="AI",IF(Sheet1!$E139&lt;AIL!$AJ139-200,200,"wait"),0))</f>
        <v>AT</v>
      </c>
      <c r="FP138" s="10" t="str">
        <f>IF(AND(FP137&gt;0,FP137&lt;&gt;"wait"),"AT",IF(AIL!$AK139="AI",IF(Sheet1!$D139&gt;AIL!$AJ139+50,50,"wait"),0))</f>
        <v>AT</v>
      </c>
      <c r="FQ138" s="10" t="str">
        <f>IF(AND(FQ137&gt;0,FQ137&lt;&gt;"wait"),"AT",IF(AIL!$AK139="AI",IF(Sheet1!$D139&gt;AIL!$AJ139+100,100,"wait"),0))</f>
        <v>wait</v>
      </c>
      <c r="FR138" s="10" t="str">
        <f>IF(AND(FR137&gt;0,FR137&lt;&gt;"wait"),"AT",IF(AIL!$AK139="AI",IF(Sheet1!$D139&gt;AIL!$AJ139+150,150,"wait"),0))</f>
        <v>wait</v>
      </c>
      <c r="FS138" s="10" t="str">
        <f>IF(AND(FS137&gt;0,FS137&lt;&gt;"wait"),"AT",IF(AIL!$AK139="AI",IF(Sheet1!$D139&gt;AIL!$AJ139+200,200,"wait"),0))</f>
        <v>wait</v>
      </c>
      <c r="FT138" s="10">
        <f t="shared" si="115"/>
        <v>-50</v>
      </c>
      <c r="FV138" s="10" t="str">
        <f>IF(AND(FV137&gt;0,FV137&lt;&gt;"wait"),"AT",IF(AIL!$AM139="AI",IF(Sheet1!$E139&lt;AIL!$AL139-50,50,"wait"),0))</f>
        <v>AT</v>
      </c>
      <c r="FW138" s="10" t="str">
        <f>IF(AND(FW137&gt;0,FW137&lt;&gt;"wait"),"AT",IF(AIL!$AM139="AI",IF(Sheet1!$E139&lt;AIL!$AL139-100,100,"wait"),0))</f>
        <v>AT</v>
      </c>
      <c r="FX138" s="10" t="str">
        <f>IF(AND(FX137&gt;0,FX137&lt;&gt;"wait"),"AT",IF(AIL!$AM139="AI",IF(Sheet1!$E139&lt;AIL!$AL139-150,150,"wait"),0))</f>
        <v>AT</v>
      </c>
      <c r="FY138" s="10" t="str">
        <f>IF(AND(FY137&gt;0,FY137&lt;&gt;"wait"),"AT",IF(AIL!$AM139="AI",IF(Sheet1!$E139&lt;AIL!$AL139-200,200,"wait"),0))</f>
        <v>AT</v>
      </c>
      <c r="FZ138" s="10" t="str">
        <f>IF(AND(FZ137&gt;0,FZ137&lt;&gt;"wait"),"AT",IF(AIL!$AM139="AI",IF(Sheet1!$D139&gt;AIL!$AL139+50,50,"wait"),0))</f>
        <v>AT</v>
      </c>
      <c r="GA138" s="10" t="str">
        <f>IF(AND(GA137&gt;0,GA137&lt;&gt;"wait"),"AT",IF(AIL!$AM139="AI",IF(Sheet1!$D139&gt;AIL!$AL139+100,100,"wait"),0))</f>
        <v>wait</v>
      </c>
      <c r="GB138" s="10" t="str">
        <f>IF(AND(GB137&gt;0,GB137&lt;&gt;"wait"),"AT",IF(AIL!$AM139="AI",IF(Sheet1!$D139&gt;AIL!$AL139+150,150,"wait"),0))</f>
        <v>wait</v>
      </c>
      <c r="GC138" s="10" t="str">
        <f>IF(AND(GC137&gt;0,GC137&lt;&gt;"wait"),"AT",IF(AIL!$AM139="AI",IF(Sheet1!$D139&gt;AIL!$AL139+200,200,"wait"),0))</f>
        <v>wait</v>
      </c>
      <c r="GD138" s="10">
        <f t="shared" si="116"/>
        <v>-50</v>
      </c>
      <c r="GF138" s="10" t="str">
        <f>IF(AND(GF137&gt;0,GF137&lt;&gt;"wait"),"AT",IF(AIL!$AO139="AI",IF(Sheet1!$E139&lt;AIL!$AN139-50,50,"wait"),0))</f>
        <v>AT</v>
      </c>
      <c r="GG138" s="10" t="str">
        <f>IF(AND(GG137&gt;0,GG137&lt;&gt;"wait"),"AT",IF(AIL!$AO139="AI",IF(Sheet1!$E139&lt;AIL!$AN139-100,100,"wait"),0))</f>
        <v>AT</v>
      </c>
      <c r="GH138" s="10" t="str">
        <f>IF(AND(GH137&gt;0,GH137&lt;&gt;"wait"),"AT",IF(AIL!$AO139="AI",IF(Sheet1!$E139&lt;AIL!$AN139-150,150,"wait"),0))</f>
        <v>AT</v>
      </c>
      <c r="GI138" s="10" t="str">
        <f>IF(AND(GI137&gt;0,GI137&lt;&gt;"wait"),"AT",IF(AIL!$AO139="AI",IF(Sheet1!$E139&lt;AIL!$AN139-200,200,"wait"),0))</f>
        <v>AT</v>
      </c>
      <c r="GJ138" s="10" t="str">
        <f>IF(AND(GJ137&gt;0,GJ137&lt;&gt;"wait"),"AT",IF(AIL!$AO139="AI",IF(Sheet1!$D139&gt;AIL!$AN139+50,50,"wait"),0))</f>
        <v>AT</v>
      </c>
      <c r="GK138" s="10" t="str">
        <f>IF(AND(GK137&gt;0,GK137&lt;&gt;"wait"),"AT",IF(AIL!$AO139="AI",IF(Sheet1!$D139&gt;AIL!$AN139+100,100,"wait"),0))</f>
        <v>wait</v>
      </c>
      <c r="GL138" s="10" t="str">
        <f>IF(AND(GL137&gt;0,GL137&lt;&gt;"wait"),"AT",IF(AIL!$AO139="AI",IF(Sheet1!$D139&gt;AIL!$AN139+150,150,"wait"),0))</f>
        <v>wait</v>
      </c>
      <c r="GM138" s="10" t="str">
        <f>IF(AND(GM137&gt;0,GM137&lt;&gt;"wait"),"AT",IF(AIL!$AO139="AI",IF(Sheet1!$D139&gt;AIL!$AN139+200,200,"wait"),0))</f>
        <v>wait</v>
      </c>
      <c r="GN138" s="10">
        <f t="shared" si="117"/>
        <v>-50</v>
      </c>
      <c r="GP138" s="10" t="str">
        <f>IF(AND(GP137&gt;0,GP137&lt;&gt;"wait"),"AT",IF(AIL!$AQ139="AI",IF(Sheet1!$E139&lt;AIL!$AP139-50,50,"wait"),0))</f>
        <v>AT</v>
      </c>
      <c r="GQ138" s="10" t="str">
        <f>IF(AND(GQ137&gt;0,GQ137&lt;&gt;"wait"),"AT",IF(AIL!$AQ139="AI",IF(Sheet1!$E139&lt;AIL!$AP139-100,100,"wait"),0))</f>
        <v>AT</v>
      </c>
      <c r="GR138" s="10" t="str">
        <f>IF(AND(GR137&gt;0,GR137&lt;&gt;"wait"),"AT",IF(AIL!$AQ139="AI",IF(Sheet1!$E139&lt;AIL!$AP139-150,150,"wait"),0))</f>
        <v>AT</v>
      </c>
      <c r="GS138" s="10" t="str">
        <f>IF(AND(GS137&gt;0,GS137&lt;&gt;"wait"),"AT",IF(AIL!$AQ139="AI",IF(Sheet1!$E139&lt;AIL!$AP139-200,200,"wait"),0))</f>
        <v>AT</v>
      </c>
      <c r="GT138" s="10" t="str">
        <f>IF(AND(GT137&gt;0,GT137&lt;&gt;"wait"),"AT",IF(AIL!$AQ139="AI",IF(Sheet1!$D139&gt;AIL!$AP139+50,50,"wait"),0))</f>
        <v>AT</v>
      </c>
      <c r="GU138" s="10" t="str">
        <f>IF(AND(GU137&gt;0,GU137&lt;&gt;"wait"),"AT",IF(AIL!$AQ139="AI",IF(Sheet1!$D139&gt;AIL!$AP139+100,100,"wait"),0))</f>
        <v>wait</v>
      </c>
      <c r="GV138" s="10" t="str">
        <f>IF(AND(GV137&gt;0,GV137&lt;&gt;"wait"),"AT",IF(AIL!$AQ139="AI",IF(Sheet1!$D139&gt;AIL!$AP139+150,150,"wait"),0))</f>
        <v>wait</v>
      </c>
      <c r="GW138" s="10" t="str">
        <f>IF(AND(GW137&gt;0,GW137&lt;&gt;"wait"),"AT",IF(AIL!$AQ139="AI",IF(Sheet1!$D139&gt;AIL!$AP139+200,200,"wait"),0))</f>
        <v>wait</v>
      </c>
      <c r="GX138" s="10">
        <f t="shared" si="118"/>
        <v>-50</v>
      </c>
      <c r="GZ138" s="10" t="str">
        <f>IF(AND(GZ137&gt;0,GZ137&lt;&gt;"wait"),"AT",IF(AIL!$AS139="AI",IF(Sheet1!$E139&lt;AIL!$AR139-50,50,"wait"),0))</f>
        <v>AT</v>
      </c>
      <c r="HA138" s="10" t="str">
        <f>IF(AND(HA137&gt;0,HA137&lt;&gt;"wait"),"AT",IF(AIL!$AS139="AI",IF(Sheet1!$E139&lt;AIL!$AR139-100,100,"wait"),0))</f>
        <v>AT</v>
      </c>
      <c r="HB138" s="10" t="str">
        <f>IF(AND(HB137&gt;0,HB137&lt;&gt;"wait"),"AT",IF(AIL!$AS139="AI",IF(Sheet1!$E139&lt;AIL!$AR139-150,150,"wait"),0))</f>
        <v>AT</v>
      </c>
      <c r="HC138" s="10" t="str">
        <f>IF(AND(HC137&gt;0,HC137&lt;&gt;"wait"),"AT",IF(AIL!$AS139="AI",IF(Sheet1!$E139&lt;AIL!$AR139-200,200,"wait"),0))</f>
        <v>AT</v>
      </c>
      <c r="HD138" s="10" t="str">
        <f>IF(AND(HD137&gt;0,HD137&lt;&gt;"wait"),"AT",IF(AIL!$AS139="AI",IF(Sheet1!$D139&gt;AIL!$AR139+50,50,"wait"),0))</f>
        <v>AT</v>
      </c>
      <c r="HE138" s="10" t="str">
        <f>IF(AND(HE137&gt;0,HE137&lt;&gt;"wait"),"AT",IF(AIL!$AS139="AI",IF(Sheet1!$D139&gt;AIL!$AR139+100,100,"wait"),0))</f>
        <v>wait</v>
      </c>
      <c r="HF138" s="10" t="str">
        <f>IF(AND(HF137&gt;0,HF137&lt;&gt;"wait"),"AT",IF(AIL!$AS139="AI",IF(Sheet1!$D139&gt;AIL!$AR139+150,150,"wait"),0))</f>
        <v>wait</v>
      </c>
      <c r="HG138" s="10" t="str">
        <f>IF(AND(HG137&gt;0,HG137&lt;&gt;"wait"),"AT",IF(AIL!$AS139="AI",IF(Sheet1!$D139&gt;AIL!$AR139+200,200,"wait"),0))</f>
        <v>wait</v>
      </c>
      <c r="HH138" s="10">
        <f t="shared" si="119"/>
        <v>-50</v>
      </c>
      <c r="HJ138" s="10" t="str">
        <f>IF(AND(HJ137&gt;0,HJ137&lt;&gt;"wait"),"AT",IF(AIL!$AU139="AI",IF(Sheet1!$E139&lt;AIL!$AT139-50,50,"wait"),0))</f>
        <v>AT</v>
      </c>
      <c r="HK138" s="10" t="str">
        <f>IF(AND(HK137&gt;0,HK137&lt;&gt;"wait"),"AT",IF(AIL!$AU139="AI",IF(Sheet1!$E139&lt;AIL!$AT139-100,100,"wait"),0))</f>
        <v>AT</v>
      </c>
      <c r="HL138" s="10" t="str">
        <f>IF(AND(HL137&gt;0,HL137&lt;&gt;"wait"),"AT",IF(AIL!$AU139="AI",IF(Sheet1!$E139&lt;AIL!$AT139-150,150,"wait"),0))</f>
        <v>AT</v>
      </c>
      <c r="HM138" s="10" t="str">
        <f>IF(AND(HM137&gt;0,HM137&lt;&gt;"wait"),"AT",IF(AIL!$AU139="AI",IF(Sheet1!$E139&lt;AIL!$AT139-200,200,"wait"),0))</f>
        <v>AT</v>
      </c>
      <c r="HN138" s="10" t="str">
        <f>IF(AND(HN137&gt;0,HN137&lt;&gt;"wait"),"AT",IF(AIL!$AU139="AI",IF(Sheet1!$D139&gt;AIL!$AT139+50,50,"wait"),0))</f>
        <v>AT</v>
      </c>
      <c r="HO138" s="10" t="str">
        <f>IF(AND(HO137&gt;0,HO137&lt;&gt;"wait"),"AT",IF(AIL!$AU139="AI",IF(Sheet1!$D139&gt;AIL!$AT139+100,100,"wait"),0))</f>
        <v>wait</v>
      </c>
      <c r="HP138" s="10" t="str">
        <f>IF(AND(HP137&gt;0,HP137&lt;&gt;"wait"),"AT",IF(AIL!$AU139="AI",IF(Sheet1!$D139&gt;AIL!$AT139+150,150,"wait"),0))</f>
        <v>wait</v>
      </c>
      <c r="HQ138" s="10" t="str">
        <f>IF(AND(HQ137&gt;0,HQ137&lt;&gt;"wait"),"AT",IF(AIL!$AU139="AI",IF(Sheet1!$D139&gt;AIL!$AT139+200,200,"wait"),0))</f>
        <v>wait</v>
      </c>
      <c r="HR138" s="10">
        <f t="shared" si="120"/>
        <v>-50</v>
      </c>
      <c r="HT138" s="10" t="str">
        <f>IF(AND(HT137&gt;0,HT137&lt;&gt;"wait"),"AT",IF(AIL!$AX139="AI",IF(Sheet1!$E139&lt;AIL!$AW139-50,50,"wait"),0))</f>
        <v>AT</v>
      </c>
      <c r="HU138" s="10" t="str">
        <f>IF(AND(HU137&gt;0,HU137&lt;&gt;"wait"),"AT",IF(AIL!$AX139="AI",IF(Sheet1!$E139&lt;AIL!$AW139-100,100,"wait"),0))</f>
        <v>AT</v>
      </c>
      <c r="HV138" s="10" t="str">
        <f>IF(AND(HV137&gt;0,HV137&lt;&gt;"wait"),"AT",IF(AIL!$AX139="AI",IF(Sheet1!$E139&lt;AIL!$AW139-150,150,"wait"),0))</f>
        <v>wait</v>
      </c>
      <c r="HW138" s="10" t="str">
        <f>IF(AND(HW137&gt;0,HW137&lt;&gt;"wait"),"AT",IF(AIL!$AX139="AI",IF(Sheet1!$E139&lt;AIL!$AW139-200,200,"wait"),0))</f>
        <v>wait</v>
      </c>
      <c r="HX138" s="10" t="str">
        <f>IF(AND(HX137&gt;0,HX137&lt;&gt;"wait"),"AT",IF(AIL!$AX139="AI",IF(Sheet1!$D139&gt;AIL!$AW139+50,50,"wait"),0))</f>
        <v>AT</v>
      </c>
      <c r="HY138" s="10" t="str">
        <f>IF(AND(HY137&gt;0,HY137&lt;&gt;"wait"),"AT",IF(AIL!$AX139="AI",IF(Sheet1!$D139&gt;AIL!$AW139+100,100,"wait"),0))</f>
        <v>AT</v>
      </c>
      <c r="HZ138" s="10" t="str">
        <f>IF(AND(HZ137&gt;0,HZ137&lt;&gt;"wait"),"AT",IF(AIL!$AX139="AI",IF(Sheet1!$D139&gt;AIL!$AW139+150,150,"wait"),0))</f>
        <v>wait</v>
      </c>
      <c r="IA138" s="10" t="str">
        <f>IF(AND(IA137&gt;0,IA137&lt;&gt;"wait"),"AT",IF(AIL!$AX139="AI",IF(Sheet1!$D139&gt;AIL!$AW139+200,200,"wait"),0))</f>
        <v>wait</v>
      </c>
      <c r="IB138" s="10">
        <f t="shared" si="121"/>
        <v>-100</v>
      </c>
      <c r="ID138" s="10" t="str">
        <f>IF(AND(ID137&gt;0,ID137&lt;&gt;"wait"),"AT",IF(AIL!$AZ139="AI",IF(Sheet1!$E139&lt;AIL!$AY139-50,50,"wait"),0))</f>
        <v>AT</v>
      </c>
      <c r="IE138" s="10" t="str">
        <f>IF(AND(IE137&gt;0,IE137&lt;&gt;"wait"),"AT",IF(AIL!$AZ139="AI",IF(Sheet1!$E139&lt;AIL!$AY139-100,100,"wait"),0))</f>
        <v>AT</v>
      </c>
      <c r="IF138" s="10" t="str">
        <f>IF(AND(IF137&gt;0,IF137&lt;&gt;"wait"),"AT",IF(AIL!$AZ139="AI",IF(Sheet1!$E139&lt;AIL!$AY139-150,150,"wait"),0))</f>
        <v>wait</v>
      </c>
      <c r="IG138" s="10" t="str">
        <f>IF(AND(IG137&gt;0,IG137&lt;&gt;"wait"),"AT",IF(AIL!$AZ139="AI",IF(Sheet1!$E139&lt;AIL!$AY139-200,200,"wait"),0))</f>
        <v>wait</v>
      </c>
      <c r="IH138" s="10" t="str">
        <f>IF(AND(IH137&gt;0,IH137&lt;&gt;"wait"),"AT",IF(AIL!$AZ139="AI",IF(Sheet1!$D139&gt;AIL!$AY139+50,50,"wait"),0))</f>
        <v>AT</v>
      </c>
      <c r="II138" s="10" t="str">
        <f>IF(AND(II137&gt;0,II137&lt;&gt;"wait"),"AT",IF(AIL!$AZ139="AI",IF(Sheet1!$D139&gt;AIL!$AY139+100,100,"wait"),0))</f>
        <v>AT</v>
      </c>
      <c r="IJ138" s="10" t="str">
        <f>IF(AND(IJ137&gt;0,IJ137&lt;&gt;"wait"),"AT",IF(AIL!$AZ139="AI",IF(Sheet1!$D139&gt;AIL!$AY139+150,150,"wait"),0))</f>
        <v>wait</v>
      </c>
      <c r="IK138" s="10" t="str">
        <f>IF(AND(IK137&gt;0,IK137&lt;&gt;"wait"),"AT",IF(AIL!$AZ139="AI",IF(Sheet1!$D139&gt;AIL!$AY139+200,200,"wait"),0))</f>
        <v>wait</v>
      </c>
      <c r="IL138" s="10">
        <f t="shared" si="122"/>
        <v>-100</v>
      </c>
      <c r="IN138" s="10" t="str">
        <f>IF(AND(IN137&gt;0,IN137&lt;&gt;"wait"),"AT",IF(AIL!$BB139="AI",IF(Sheet1!$E139&lt;AIL!$BA139-50,50,"wait"),0))</f>
        <v>AT</v>
      </c>
      <c r="IO138" s="10" t="str">
        <f>IF(AND(IO137&gt;0,IO137&lt;&gt;"wait"),"AT",IF(AIL!$BB139="AI",IF(Sheet1!$E139&lt;AIL!$BA139-100,100,"wait"),0))</f>
        <v>AT</v>
      </c>
      <c r="IP138" s="10" t="str">
        <f>IF(AND(IP137&gt;0,IP137&lt;&gt;"wait"),"AT",IF(AIL!$BB139="AI",IF(Sheet1!$E139&lt;AIL!$BA139-150,150,"wait"),0))</f>
        <v>wait</v>
      </c>
      <c r="IQ138" s="10" t="str">
        <f>IF(AND(IQ137&gt;0,IQ137&lt;&gt;"wait"),"AT",IF(AIL!$BB139="AI",IF(Sheet1!$E139&lt;AIL!$BA139-200,200,"wait"),0))</f>
        <v>wait</v>
      </c>
      <c r="IR138" s="10" t="str">
        <f>IF(AND(IR137&gt;0,IR137&lt;&gt;"wait"),"AT",IF(AIL!$BB139="AI",IF(Sheet1!$D139&gt;AIL!$BA139+50,50,"wait"),0))</f>
        <v>AT</v>
      </c>
      <c r="IS138" s="10" t="str">
        <f>IF(AND(IS137&gt;0,IS137&lt;&gt;"wait"),"AT",IF(AIL!$BB139="AI",IF(Sheet1!$D139&gt;AIL!$BA139+100,100,"wait"),0))</f>
        <v>AT</v>
      </c>
      <c r="IT138" s="10" t="str">
        <f>IF(AND(IT137&gt;0,IT137&lt;&gt;"wait"),"AT",IF(AIL!$BB139="AI",IF(Sheet1!$D139&gt;AIL!$BA139+150,150,"wait"),0))</f>
        <v>wait</v>
      </c>
      <c r="IU138" s="10" t="str">
        <f>IF(AND(IU137&gt;0,IU137&lt;&gt;"wait"),"AT",IF(AIL!$BB139="AI",IF(Sheet1!$D139&gt;AIL!$BA139+200,200,"wait"),0))</f>
        <v>wait</v>
      </c>
      <c r="IV138" s="10">
        <f t="shared" si="123"/>
        <v>-100</v>
      </c>
      <c r="IX138" s="10" t="str">
        <f>IF(AND(IX137&gt;0,IX137&lt;&gt;"wait"),"AT",IF(AIL!$BD139="AI",IF(Sheet1!$E139&lt;AIL!$BC139-50,50,"wait"),0))</f>
        <v>AT</v>
      </c>
      <c r="IY138" s="10" t="str">
        <f>IF(AND(IY137&gt;0,IY137&lt;&gt;"wait"),"AT",IF(AIL!$BD139="AI",IF(Sheet1!$E139&lt;AIL!$BC139-100,100,"wait"),0))</f>
        <v>AT</v>
      </c>
      <c r="IZ138" s="10" t="str">
        <f>IF(AND(IZ137&gt;0,IZ137&lt;&gt;"wait"),"AT",IF(AIL!$BD139="AI",IF(Sheet1!$E139&lt;AIL!$BC139-150,150,"wait"),0))</f>
        <v>wait</v>
      </c>
      <c r="JA138" s="10" t="str">
        <f>IF(AND(JA137&gt;0,JA137&lt;&gt;"wait"),"AT",IF(AIL!$BD139="AI",IF(Sheet1!$E139&lt;AIL!$BC139-200,200,"wait"),0))</f>
        <v>wait</v>
      </c>
      <c r="JB138" s="10" t="str">
        <f>IF(AND(JB137&gt;0,JB137&lt;&gt;"wait"),"AT",IF(AIL!$BD139="AI",IF(Sheet1!$D139&gt;AIL!$BC139+50,50,"wait"),0))</f>
        <v>AT</v>
      </c>
      <c r="JC138" s="10" t="str">
        <f>IF(AND(JC137&gt;0,JC137&lt;&gt;"wait"),"AT",IF(AIL!$BD139="AI",IF(Sheet1!$D139&gt;AIL!$BC139+100,100,"wait"),0))</f>
        <v>AT</v>
      </c>
      <c r="JD138" s="10" t="str">
        <f>IF(AND(JD137&gt;0,JD137&lt;&gt;"wait"),"AT",IF(AIL!$BD139="AI",IF(Sheet1!$D139&gt;AIL!$BC139+150,150,"wait"),0))</f>
        <v>wait</v>
      </c>
      <c r="JE138" s="10" t="str">
        <f>IF(AND(JE137&gt;0,JE137&lt;&gt;"wait"),"AT",IF(AIL!$BD139="AI",IF(Sheet1!$D139&gt;AIL!$BC139+200,200,"wait"),0))</f>
        <v>wait</v>
      </c>
      <c r="JF138" s="10">
        <f t="shared" si="124"/>
        <v>-100</v>
      </c>
      <c r="JH138" s="10" t="str">
        <f>IF(AND(JH137&gt;0,JH137&lt;&gt;"wait"),"AT",IF(AIL!$BF139="AI",IF(Sheet1!$E139&lt;AIL!$BE139-50,50,"wait"),0))</f>
        <v>AT</v>
      </c>
      <c r="JI138" s="10" t="str">
        <f>IF(AND(JI137&gt;0,JI137&lt;&gt;"wait"),"AT",IF(AIL!$BF139="AI",IF(Sheet1!$E139&lt;AIL!$BE139-100,100,"wait"),0))</f>
        <v>AT</v>
      </c>
      <c r="JJ138" s="10" t="str">
        <f>IF(AND(JJ137&gt;0,JJ137&lt;&gt;"wait"),"AT",IF(AIL!$BF139="AI",IF(Sheet1!$E139&lt;AIL!$BE139-150,150,"wait"),0))</f>
        <v>wait</v>
      </c>
      <c r="JK138" s="10" t="str">
        <f>IF(AND(JK137&gt;0,JK137&lt;&gt;"wait"),"AT",IF(AIL!$BF139="AI",IF(Sheet1!$E139&lt;AIL!$BE139-200,200,"wait"),0))</f>
        <v>wait</v>
      </c>
      <c r="JL138" s="10" t="str">
        <f>IF(AND(JL137&gt;0,JL137&lt;&gt;"wait"),"AT",IF(AIL!$BF139="AI",IF(Sheet1!$D139&gt;AIL!$BE139+50,50,"wait"),0))</f>
        <v>AT</v>
      </c>
      <c r="JM138" s="10" t="str">
        <f>IF(AND(JM137&gt;0,JM137&lt;&gt;"wait"),"AT",IF(AIL!$BF139="AI",IF(Sheet1!$D139&gt;AIL!$BE139+100,100,"wait"),0))</f>
        <v>AT</v>
      </c>
      <c r="JN138" s="10" t="str">
        <f>IF(AND(JN137&gt;0,JN137&lt;&gt;"wait"),"AT",IF(AIL!$BF139="AI",IF(Sheet1!$D139&gt;AIL!$BE139+150,150,"wait"),0))</f>
        <v>wait</v>
      </c>
      <c r="JO138" s="10" t="str">
        <f>IF(AND(JO137&gt;0,JO137&lt;&gt;"wait"),"AT",IF(AIL!$BF139="AI",IF(Sheet1!$D139&gt;AIL!$BE139+200,200,"wait"),0))</f>
        <v>wait</v>
      </c>
      <c r="JP138" s="10">
        <f t="shared" si="125"/>
        <v>-100</v>
      </c>
      <c r="JR138" s="10" t="str">
        <f>IF(AND(JR137&gt;0,JR137&lt;&gt;"wait"),"AT",IF(AIL!$BH139="AI",IF(Sheet1!$E139&lt;AIL!$BG139-50,50,"wait"),0))</f>
        <v>AT</v>
      </c>
      <c r="JS138" s="10" t="str">
        <f>IF(AND(JS137&gt;0,JS137&lt;&gt;"wait"),"AT",IF(AIL!$BH139="AI",IF(Sheet1!$E139&lt;AIL!$BG139-100,100,"wait"),0))</f>
        <v>AT</v>
      </c>
      <c r="JT138" s="10" t="str">
        <f>IF(AND(JT137&gt;0,JT137&lt;&gt;"wait"),"AT",IF(AIL!$BH139="AI",IF(Sheet1!$E139&lt;AIL!$BG139-150,150,"wait"),0))</f>
        <v>wait</v>
      </c>
      <c r="JU138" s="10" t="str">
        <f>IF(AND(JU137&gt;0,JU137&lt;&gt;"wait"),"AT",IF(AIL!$BH139="AI",IF(Sheet1!$E139&lt;AIL!$BG139-200,200,"wait"),0))</f>
        <v>wait</v>
      </c>
      <c r="JV138" s="10" t="str">
        <f>IF(AND(JV137&gt;0,JV137&lt;&gt;"wait"),"AT",IF(AIL!$BH139="AI",IF(Sheet1!$D139&gt;AIL!$BG139+50,50,"wait"),0))</f>
        <v>AT</v>
      </c>
      <c r="JW138" s="10" t="str">
        <f>IF(AND(JW137&gt;0,JW137&lt;&gt;"wait"),"AT",IF(AIL!$BH139="AI",IF(Sheet1!$D139&gt;AIL!$BG139+100,100,"wait"),0))</f>
        <v>wait</v>
      </c>
      <c r="JX138" s="10" t="str">
        <f>IF(AND(JX137&gt;0,JX137&lt;&gt;"wait"),"AT",IF(AIL!$BH139="AI",IF(Sheet1!$D139&gt;AIL!$BG139+150,150,"wait"),0))</f>
        <v>wait</v>
      </c>
      <c r="JY138" s="10" t="str">
        <f>IF(AND(JY137&gt;0,JY137&lt;&gt;"wait"),"AT",IF(AIL!$BH139="AI",IF(Sheet1!$D139&gt;AIL!$BG139+200,200,"wait"),0))</f>
        <v>wait</v>
      </c>
      <c r="JZ138" s="10">
        <f t="shared" si="126"/>
        <v>-50</v>
      </c>
      <c r="KB138" s="10" t="str">
        <f>IF(AND(KB137&gt;0,KB137&lt;&gt;"wait"),"AT",IF(AIL!$BJ139="AI",IF(Sheet1!$E139&lt;AIL!$BI139-50,50,"wait"),0))</f>
        <v>AT</v>
      </c>
      <c r="KC138" s="10" t="str">
        <f>IF(AND(KC137&gt;0,KC137&lt;&gt;"wait"),"AT",IF(AIL!$BJ139="AI",IF(Sheet1!$E139&lt;AIL!$BI139-100,100,"wait"),0))</f>
        <v>AT</v>
      </c>
      <c r="KD138" s="10" t="str">
        <f>IF(AND(KD137&gt;0,KD137&lt;&gt;"wait"),"AT",IF(AIL!$BJ139="AI",IF(Sheet1!$E139&lt;AIL!$BI139-150,150,"wait"),0))</f>
        <v>wait</v>
      </c>
      <c r="KE138" s="10" t="str">
        <f>IF(AND(KE137&gt;0,KE137&lt;&gt;"wait"),"AT",IF(AIL!$BJ139="AI",IF(Sheet1!$E139&lt;AIL!$BI139-200,200,"wait"),0))</f>
        <v>wait</v>
      </c>
      <c r="KF138" s="10" t="str">
        <f>IF(AND(KF137&gt;0,KF137&lt;&gt;"wait"),"AT",IF(AIL!$BJ139="AI",IF(Sheet1!$D139&gt;AIL!$BI139+50,50,"wait"),0))</f>
        <v>AT</v>
      </c>
      <c r="KG138" s="10" t="str">
        <f>IF(AND(KG137&gt;0,KG137&lt;&gt;"wait"),"AT",IF(AIL!$BJ139="AI",IF(Sheet1!$D139&gt;AIL!$BI139+100,100,"wait"),0))</f>
        <v>AT</v>
      </c>
      <c r="KH138" s="10" t="str">
        <f>IF(AND(KH137&gt;0,KH137&lt;&gt;"wait"),"AT",IF(AIL!$BJ139="AI",IF(Sheet1!$D139&gt;AIL!$BI139+150,150,"wait"),0))</f>
        <v>wait</v>
      </c>
      <c r="KI138" s="10" t="str">
        <f>IF(AND(KI137&gt;0,KI137&lt;&gt;"wait"),"AT",IF(AIL!$BJ139="AI",IF(Sheet1!$D139&gt;AIL!$BI139+200,200,"wait"),0))</f>
        <v>wait</v>
      </c>
      <c r="KJ138" s="10">
        <f t="shared" si="127"/>
        <v>-100</v>
      </c>
      <c r="KL138" s="10" t="str">
        <f>IF(AND(KL137&gt;0,KL137&lt;&gt;"wait"),"AT",IF(AIL!$BL139="AI",IF(Sheet1!$E139&lt;AIL!$BK139-50,50,"wait"),0))</f>
        <v>AT</v>
      </c>
      <c r="KM138" s="10" t="str">
        <f>IF(AND(KM137&gt;0,KM137&lt;&gt;"wait"),"AT",IF(AIL!$BL139="AI",IF(Sheet1!$E139&lt;AIL!$BK139-100,100,"wait"),0))</f>
        <v>wait</v>
      </c>
      <c r="KN138" s="10" t="str">
        <f>IF(AND(KN137&gt;0,KN137&lt;&gt;"wait"),"AT",IF(AIL!$BL139="AI",IF(Sheet1!$E139&lt;AIL!$BK139-150,150,"wait"),0))</f>
        <v>wait</v>
      </c>
      <c r="KO138" s="10" t="str">
        <f>IF(AND(KO137&gt;0,KO137&lt;&gt;"wait"),"AT",IF(AIL!$BL139="AI",IF(Sheet1!$E139&lt;AIL!$BK139-200,200,"wait"),0))</f>
        <v>wait</v>
      </c>
      <c r="KP138" s="10" t="str">
        <f>IF(AND(KP137&gt;0,KP137&lt;&gt;"wait"),"AT",IF(AIL!$BL139="AI",IF(Sheet1!$D139&gt;AIL!$BK139+50,50,"wait"),0))</f>
        <v>AT</v>
      </c>
      <c r="KQ138" s="10" t="str">
        <f>IF(AND(KQ137&gt;0,KQ137&lt;&gt;"wait"),"AT",IF(AIL!$BL139="AI",IF(Sheet1!$D139&gt;AIL!$BK139+100,100,"wait"),0))</f>
        <v>AT</v>
      </c>
      <c r="KR138" s="10" t="str">
        <f>IF(AND(KR137&gt;0,KR137&lt;&gt;"wait"),"AT",IF(AIL!$BL139="AI",IF(Sheet1!$D139&gt;AIL!$BK139+150,150,"wait"),0))</f>
        <v>AT</v>
      </c>
      <c r="KS138" s="10" t="str">
        <f>IF(AND(KS137&gt;0,KS137&lt;&gt;"wait"),"AT",IF(AIL!$BL139="AI",IF(Sheet1!$D139&gt;AIL!$BK139+200,200,"wait"),0))</f>
        <v>wait</v>
      </c>
      <c r="KT138" s="10">
        <f t="shared" si="128"/>
        <v>-150</v>
      </c>
      <c r="KV138" s="10" t="str">
        <f>IF(AND(KV137&gt;0,KV137&lt;&gt;"wait"),"AT",IF(AIL!$BN139="AI",IF(Sheet1!$E139&lt;AIL!$BM139-50,50,"wait"),0))</f>
        <v>AT</v>
      </c>
      <c r="KW138" s="10" t="str">
        <f>IF(AND(KW137&gt;0,KW137&lt;&gt;"wait"),"AT",IF(AIL!$BN139="AI",IF(Sheet1!$E139&lt;AIL!$BM139-100,100,"wait"),0))</f>
        <v>wait</v>
      </c>
      <c r="KX138" s="10" t="str">
        <f>IF(AND(KX137&gt;0,KX137&lt;&gt;"wait"),"AT",IF(AIL!$BN139="AI",IF(Sheet1!$E139&lt;AIL!$BM139-150,150,"wait"),0))</f>
        <v>wait</v>
      </c>
      <c r="KY138" s="10" t="str">
        <f>IF(AND(KY137&gt;0,KY137&lt;&gt;"wait"),"AT",IF(AIL!$BN139="AI",IF(Sheet1!$E139&lt;AIL!$BM139-200,200,"wait"),0))</f>
        <v>wait</v>
      </c>
      <c r="KZ138" s="10" t="str">
        <f>IF(AND(KZ137&gt;0,KZ137&lt;&gt;"wait"),"AT",IF(AIL!$BN139="AI",IF(Sheet1!$D139&gt;AIL!$BM139+50,50,"wait"),0))</f>
        <v>AT</v>
      </c>
      <c r="LA138" s="10" t="str">
        <f>IF(AND(LA137&gt;0,LA137&lt;&gt;"wait"),"AT",IF(AIL!$BN139="AI",IF(Sheet1!$D139&gt;AIL!$BM139+100,100,"wait"),0))</f>
        <v>AT</v>
      </c>
      <c r="LB138" s="10" t="str">
        <f>IF(AND(LB137&gt;0,LB137&lt;&gt;"wait"),"AT",IF(AIL!$BN139="AI",IF(Sheet1!$D139&gt;AIL!$BM139+150,150,"wait"),0))</f>
        <v>AT</v>
      </c>
      <c r="LC138" s="10" t="str">
        <f>IF(AND(LC137&gt;0,LC137&lt;&gt;"wait"),"AT",IF(AIL!$BN139="AI",IF(Sheet1!$D139&gt;AIL!$BM139+200,200,"wait"),0))</f>
        <v>wait</v>
      </c>
      <c r="LD138" s="10">
        <f t="shared" si="129"/>
        <v>-150</v>
      </c>
      <c r="LF138" s="10" t="str">
        <f>IF(AND(LF137&gt;0,LF137&lt;&gt;"wait"),"AT",IF(AIL!$BP139="AI",IF(Sheet1!$E139&lt;AIL!$BO139-50,50,"wait"),0))</f>
        <v>AT</v>
      </c>
      <c r="LG138" s="10" t="str">
        <f>IF(AND(LG137&gt;0,LG137&lt;&gt;"wait"),"AT",IF(AIL!$BP139="AI",IF(Sheet1!$E139&lt;AIL!$BO139-100,100,"wait"),0))</f>
        <v>wait</v>
      </c>
      <c r="LH138" s="10" t="str">
        <f>IF(AND(LH137&gt;0,LH137&lt;&gt;"wait"),"AT",IF(AIL!$BP139="AI",IF(Sheet1!$E139&lt;AIL!$BO139-150,150,"wait"),0))</f>
        <v>wait</v>
      </c>
      <c r="LI138" s="10" t="str">
        <f>IF(AND(LI137&gt;0,LI137&lt;&gt;"wait"),"AT",IF(AIL!$BP139="AI",IF(Sheet1!$E139&lt;AIL!$BO139-200,200,"wait"),0))</f>
        <v>wait</v>
      </c>
      <c r="LJ138" s="10" t="str">
        <f>IF(AND(LJ137&gt;0,LJ137&lt;&gt;"wait"),"AT",IF(AIL!$BP139="AI",IF(Sheet1!$D139&gt;AIL!$BO139+50,50,"wait"),0))</f>
        <v>AT</v>
      </c>
      <c r="LK138" s="10" t="str">
        <f>IF(AND(LK137&gt;0,LK137&lt;&gt;"wait"),"AT",IF(AIL!$BP139="AI",IF(Sheet1!$D139&gt;AIL!$BO139+100,100,"wait"),0))</f>
        <v>AT</v>
      </c>
      <c r="LL138" s="10" t="str">
        <f>IF(AND(LL137&gt;0,LL137&lt;&gt;"wait"),"AT",IF(AIL!$BP139="AI",IF(Sheet1!$D139&gt;AIL!$BO139+150,150,"wait"),0))</f>
        <v>AT</v>
      </c>
      <c r="LM138" s="10" t="str">
        <f>IF(AND(LM137&gt;0,LM137&lt;&gt;"wait"),"AT",IF(AIL!$BP139="AI",IF(Sheet1!$D139&gt;AIL!$BO139+200,200,"wait"),0))</f>
        <v>wait</v>
      </c>
      <c r="LN138" s="10">
        <f t="shared" si="130"/>
        <v>-150</v>
      </c>
      <c r="LP138" s="10" t="str">
        <f>IF(AND(LP137&gt;0,LP137&lt;&gt;"wait"),"AT",IF(AIL!$BR139="AI",IF(Sheet1!$E139&lt;AIL!$BQ139-50,50,"wait"),0))</f>
        <v>AT</v>
      </c>
      <c r="LQ138" s="10" t="str">
        <f>IF(AND(LQ137&gt;0,LQ137&lt;&gt;"wait"),"AT",IF(AIL!$BR139="AI",IF(Sheet1!$E139&lt;AIL!$BQ139-100,100,"wait"),0))</f>
        <v>wait</v>
      </c>
      <c r="LR138" s="10" t="str">
        <f>IF(AND(LR137&gt;0,LR137&lt;&gt;"wait"),"AT",IF(AIL!$BR139="AI",IF(Sheet1!$E139&lt;AIL!$BQ139-150,150,"wait"),0))</f>
        <v>wait</v>
      </c>
      <c r="LS138" s="10" t="str">
        <f>IF(AND(LS137&gt;0,LS137&lt;&gt;"wait"),"AT",IF(AIL!$BR139="AI",IF(Sheet1!$E139&lt;AIL!$BQ139-200,200,"wait"),0))</f>
        <v>wait</v>
      </c>
      <c r="LT138" s="10" t="str">
        <f>IF(AND(LT137&gt;0,LT137&lt;&gt;"wait"),"AT",IF(AIL!$BR139="AI",IF(Sheet1!$D139&gt;AIL!$BQ139+50,50,"wait"),0))</f>
        <v>AT</v>
      </c>
      <c r="LU138" s="10" t="str">
        <f>IF(AND(LU137&gt;0,LU137&lt;&gt;"wait"),"AT",IF(AIL!$BR139="AI",IF(Sheet1!$D139&gt;AIL!$BQ139+100,100,"wait"),0))</f>
        <v>AT</v>
      </c>
      <c r="LV138" s="10" t="str">
        <f>IF(AND(LV137&gt;0,LV137&lt;&gt;"wait"),"AT",IF(AIL!$BR139="AI",IF(Sheet1!$D139&gt;AIL!$BQ139+150,150,"wait"),0))</f>
        <v>AT</v>
      </c>
      <c r="LW138" s="10" t="str">
        <f>IF(AND(LW137&gt;0,LW137&lt;&gt;"wait"),"AT",IF(AIL!$BR139="AI",IF(Sheet1!$D139&gt;AIL!$BQ139+200,200,"wait"),0))</f>
        <v>wait</v>
      </c>
      <c r="LX138" s="10">
        <f t="shared" si="131"/>
        <v>-150</v>
      </c>
    </row>
    <row r="139" spans="1:336" x14ac:dyDescent="0.3">
      <c r="A139" t="str">
        <f>Sheet1!B139</f>
        <v>03/01 11:32</v>
      </c>
      <c r="B139">
        <f>Sheet1!D139</f>
        <v>29196</v>
      </c>
      <c r="C139">
        <f>Sheet1!E139</f>
        <v>29177</v>
      </c>
      <c r="E139">
        <f>MAX($B139:$B$162)</f>
        <v>29241</v>
      </c>
      <c r="F139">
        <f>MIN($C139:$C$162)</f>
        <v>29134</v>
      </c>
      <c r="H139" s="8" t="str">
        <f>IF(AND(H138&gt;0,H138&lt;&gt;"wait"),"AT",IF(AIL!$D140="AI",IF(Sheet1!$E140&lt;AIL!$C140-50,50,"wait"),0))</f>
        <v>AT</v>
      </c>
      <c r="I139" s="8" t="str">
        <f>IF(AND(I138&gt;0,I138&lt;&gt;"wait"),"AT",IF(AIL!$D140="AI",IF(Sheet1!$E140&lt;AIL!$C140-100,100,"wait"),0))</f>
        <v>AT</v>
      </c>
      <c r="J139" s="8" t="str">
        <f>IF(AND(J138&gt;0,J138&lt;&gt;"wait"),"AT",IF(AIL!$D140="AI",IF(Sheet1!$E140&lt;AIL!$C140-150,150,"wait"),0))</f>
        <v>AT</v>
      </c>
      <c r="K139" s="8" t="str">
        <f>IF(AND(K138&gt;0,K138&lt;&gt;"wait"),"AT",IF(AIL!$D140="AI",IF(Sheet1!$E140&lt;AIL!$C140-200,200,"wait"),0))</f>
        <v>AT</v>
      </c>
      <c r="L139" s="8" t="str">
        <f>IF(AND(L138&gt;0,L138&lt;&gt;"wait"),"AT",IF(AIL!$D140="AI",IF(Sheet1!$D140&gt;AIL!$C140+50,50,"wait"),0))</f>
        <v>AT</v>
      </c>
      <c r="M139" s="8" t="str">
        <f>IF(AND(M138&gt;0,M138&lt;&gt;"wait"),"AT",IF(AIL!$D140="AI",IF(Sheet1!$D140&gt;AIL!$C140+100,100,"wait"),0))</f>
        <v>wait</v>
      </c>
      <c r="N139" s="8" t="str">
        <f>IF(AND(N138&gt;0,N138&lt;&gt;"wait"),"AT",IF(AIL!$D140="AI",IF(Sheet1!$D140&gt;AIL!$C140+150,150,"wait"),0))</f>
        <v>wait</v>
      </c>
      <c r="O139" s="8" t="str">
        <f>IF(AND(O138&gt;0,O138&lt;&gt;"wait"),"AT",IF(AIL!$D140="AI",IF(Sheet1!$D140&gt;AIL!$C140+200,200,"wait"),0))</f>
        <v>wait</v>
      </c>
      <c r="P139" s="8">
        <f t="shared" si="132"/>
        <v>-50</v>
      </c>
      <c r="R139" s="8" t="str">
        <f>IF(AND(R138&gt;0,R138&lt;&gt;"wait"),"AT",IF(AIL!$F140="AI",IF(Sheet1!$E140&lt;AIL!$E140-50,50,"wait"),0))</f>
        <v>AT</v>
      </c>
      <c r="S139" s="8" t="str">
        <f>IF(AND(S138&gt;0,S138&lt;&gt;"wait"),"AT",IF(AIL!$F140="AI",IF(Sheet1!$E140&lt;AIL!$E140-100,100,"wait"),0))</f>
        <v>AT</v>
      </c>
      <c r="T139" s="8" t="str">
        <f>IF(AND(T138&gt;0,T138&lt;&gt;"wait"),"AT",IF(AIL!$F140="AI",IF(Sheet1!$E140&lt;AIL!$E140-150,150,"wait"),0))</f>
        <v>AT</v>
      </c>
      <c r="U139" s="8" t="str">
        <f>IF(AND(U138&gt;0,U138&lt;&gt;"wait"),"AT",IF(AIL!$F140="AI",IF(Sheet1!$E140&lt;AIL!$E140-200,200,"wait"),0))</f>
        <v>AT</v>
      </c>
      <c r="V139" s="8" t="str">
        <f>IF(AND(V138&gt;0,V138&lt;&gt;"wait"),"AT",IF(AIL!$F140="AI",IF(Sheet1!$D140&gt;AIL!$E140+50,50,"wait"),0))</f>
        <v>AT</v>
      </c>
      <c r="W139" s="8" t="str">
        <f>IF(AND(W138&gt;0,W138&lt;&gt;"wait"),"AT",IF(AIL!$F140="AI",IF(Sheet1!$D140&gt;AIL!$E140+100,100,"wait"),0))</f>
        <v>wait</v>
      </c>
      <c r="X139" s="8" t="str">
        <f>IF(AND(X138&gt;0,X138&lt;&gt;"wait"),"AT",IF(AIL!$F140="AI",IF(Sheet1!$D140&gt;AIL!$E140+150,150,"wait"),0))</f>
        <v>wait</v>
      </c>
      <c r="Y139" s="8" t="str">
        <f>IF(AND(Y138&gt;0,Y138&lt;&gt;"wait"),"AT",IF(AIL!$F140="AI",IF(Sheet1!$D140&gt;AIL!$E140+200,200,"wait"),0))</f>
        <v>wait</v>
      </c>
      <c r="Z139" s="8">
        <f t="shared" si="133"/>
        <v>-50</v>
      </c>
      <c r="AB139" s="8" t="str">
        <f>IF(AND(AB138&gt;0,AB138&lt;&gt;"wait"),"AT",IF(AIL!$H140="AI",IF(Sheet1!$E140&lt;AIL!$G140-50,50,"wait"),0))</f>
        <v>AT</v>
      </c>
      <c r="AC139" s="8" t="str">
        <f>IF(AND(AC138&gt;0,AC138&lt;&gt;"wait"),"AT",IF(AIL!$H140="AI",IF(Sheet1!$E140&lt;AIL!$G140-100,100,"wait"),0))</f>
        <v>AT</v>
      </c>
      <c r="AD139" s="8" t="str">
        <f>IF(AND(AD138&gt;0,AD138&lt;&gt;"wait"),"AT",IF(AIL!$H140="AI",IF(Sheet1!$E140&lt;AIL!$G140-150,150,"wait"),0))</f>
        <v>AT</v>
      </c>
      <c r="AE139" s="8" t="str">
        <f>IF(AND(AE138&gt;0,AE138&lt;&gt;"wait"),"AT",IF(AIL!$H140="AI",IF(Sheet1!$E140&lt;AIL!$G140-200,200,"wait"),0))</f>
        <v>AT</v>
      </c>
      <c r="AF139" s="8" t="str">
        <f>IF(AND(AF138&gt;0,AF138&lt;&gt;"wait"),"AT",IF(AIL!$H140="AI",IF(Sheet1!$D140&gt;AIL!$G140+50,50,"wait"),0))</f>
        <v>AT</v>
      </c>
      <c r="AG139" s="8" t="str">
        <f>IF(AND(AG138&gt;0,AG138&lt;&gt;"wait"),"AT",IF(AIL!$H140="AI",IF(Sheet1!$D140&gt;AIL!$G140+100,100,"wait"),0))</f>
        <v>wait</v>
      </c>
      <c r="AH139" s="8" t="str">
        <f>IF(AND(AH138&gt;0,AH138&lt;&gt;"wait"),"AT",IF(AIL!$H140="AI",IF(Sheet1!$D140&gt;AIL!$G140+150,150,"wait"),0))</f>
        <v>wait</v>
      </c>
      <c r="AI139" s="8" t="str">
        <f>IF(AND(AI138&gt;0,AI138&lt;&gt;"wait"),"AT",IF(AIL!$H140="AI",IF(Sheet1!$D140&gt;AIL!$G140+200,200,"wait"),0))</f>
        <v>wait</v>
      </c>
      <c r="AJ139" s="8">
        <f t="shared" si="134"/>
        <v>-50</v>
      </c>
      <c r="AL139" s="8" t="str">
        <f>IF(AND(AL138&gt;0,AL138&lt;&gt;"wait"),"AT",IF(AIL!$J140="AI",IF(Sheet1!$E140&lt;AIL!$I140-50,50,"wait"),0))</f>
        <v>AT</v>
      </c>
      <c r="AM139" s="8" t="str">
        <f>IF(AND(AM138&gt;0,AM138&lt;&gt;"wait"),"AT",IF(AIL!$J140="AI",IF(Sheet1!$E140&lt;AIL!$I140-100,100,"wait"),0))</f>
        <v>AT</v>
      </c>
      <c r="AN139" s="8" t="str">
        <f>IF(AND(AN138&gt;0,AN138&lt;&gt;"wait"),"AT",IF(AIL!$J140="AI",IF(Sheet1!$E140&lt;AIL!$I140-150,150,"wait"),0))</f>
        <v>AT</v>
      </c>
      <c r="AO139" s="8" t="str">
        <f>IF(AND(AO138&gt;0,AO138&lt;&gt;"wait"),"AT",IF(AIL!$J140="AI",IF(Sheet1!$E140&lt;AIL!$I140-200,200,"wait"),0))</f>
        <v>AT</v>
      </c>
      <c r="AP139" s="8" t="str">
        <f>IF(AND(AP138&gt;0,AP138&lt;&gt;"wait"),"AT",IF(AIL!$J140="AI",IF(Sheet1!$D140&gt;AIL!$I140+50,50,"wait"),0))</f>
        <v>AT</v>
      </c>
      <c r="AQ139" s="8" t="str">
        <f>IF(AND(AQ138&gt;0,AQ138&lt;&gt;"wait"),"AT",IF(AIL!$J140="AI",IF(Sheet1!$D140&gt;AIL!$I140+100,100,"wait"),0))</f>
        <v>wait</v>
      </c>
      <c r="AR139" s="8" t="str">
        <f>IF(AND(AR138&gt;0,AR138&lt;&gt;"wait"),"AT",IF(AIL!$J140="AI",IF(Sheet1!$D140&gt;AIL!$I140+150,150,"wait"),0))</f>
        <v>wait</v>
      </c>
      <c r="AS139" s="8" t="str">
        <f>IF(AND(AS138&gt;0,AS138&lt;&gt;"wait"),"AT",IF(AIL!$J140="AI",IF(Sheet1!$D140&gt;AIL!$I140+200,200,"wait"),0))</f>
        <v>wait</v>
      </c>
      <c r="AT139" s="8">
        <f t="shared" si="135"/>
        <v>-50</v>
      </c>
      <c r="AU139" s="8"/>
      <c r="AV139" s="8" t="str">
        <f>IF(AND(AV138&gt;0,AV138&lt;&gt;"wait"),"AT",IF(AIL!$L140="AI",IF(Sheet1!$E140&lt;AIL!$K140-50,50,"wait"),0))</f>
        <v>AT</v>
      </c>
      <c r="AW139" s="8" t="str">
        <f>IF(AND(AW138&gt;0,AW138&lt;&gt;"wait"),"AT",IF(AIL!$L140="AI",IF(Sheet1!$E140&lt;AIL!$K140-100,100,"wait"),0))</f>
        <v>AT</v>
      </c>
      <c r="AX139" s="8" t="str">
        <f>IF(AND(AX138&gt;0,AX138&lt;&gt;"wait"),"AT",IF(AIL!$L140="AI",IF(Sheet1!$E140&lt;AIL!$K140-150,150,"wait"),0))</f>
        <v>AT</v>
      </c>
      <c r="AY139" s="8" t="str">
        <f>IF(AND(AY138&gt;0,AY138&lt;&gt;"wait"),"AT",IF(AIL!$L140="AI",IF(Sheet1!$E140&lt;AIL!$K140-200,200,"wait"),0))</f>
        <v>AT</v>
      </c>
      <c r="AZ139" s="8" t="str">
        <f>IF(AND(AZ138&gt;0,AZ138&lt;&gt;"wait"),"AT",IF(AIL!$L140="AI",IF(Sheet1!$D140&gt;AIL!$K140+50,50,"wait"),0))</f>
        <v>AT</v>
      </c>
      <c r="BA139" s="8" t="str">
        <f>IF(AND(BA138&gt;0,BA138&lt;&gt;"wait"),"AT",IF(AIL!$L140="AI",IF(Sheet1!$D140&gt;AIL!$K140+100,100,"wait"),0))</f>
        <v>wait</v>
      </c>
      <c r="BB139" s="8" t="str">
        <f>IF(AND(BB138&gt;0,BB138&lt;&gt;"wait"),"AT",IF(AIL!$L140="AI",IF(Sheet1!$D140&gt;AIL!$K140+150,150,"wait"),0))</f>
        <v>wait</v>
      </c>
      <c r="BC139" s="8" t="str">
        <f>IF(AND(BC138&gt;0,BC138&lt;&gt;"wait"),"AT",IF(AIL!$L140="AI",IF(Sheet1!$D140&gt;AIL!$K140+200,200,"wait"),0))</f>
        <v>wait</v>
      </c>
      <c r="BD139" s="8">
        <f t="shared" si="136"/>
        <v>-50</v>
      </c>
      <c r="BE139" s="8"/>
      <c r="BF139" s="8" t="str">
        <f>IF(AND(BF138&gt;0,BF138&lt;&gt;"wait"),"AT",IF(AIL!$N140="AI",IF(Sheet1!$E140&lt;AIL!$M140-50,50,"wait"),0))</f>
        <v>AT</v>
      </c>
      <c r="BG139" s="8" t="str">
        <f>IF(AND(BG138&gt;0,BG138&lt;&gt;"wait"),"AT",IF(AIL!$N140="AI",IF(Sheet1!$E140&lt;AIL!$M140-100,100,"wait"),0))</f>
        <v>AT</v>
      </c>
      <c r="BH139" s="8" t="str">
        <f>IF(AND(BH138&gt;0,BH138&lt;&gt;"wait"),"AT",IF(AIL!$N140="AI",IF(Sheet1!$E140&lt;AIL!$M140-150,150,"wait"),0))</f>
        <v>AT</v>
      </c>
      <c r="BI139" s="8" t="str">
        <f>IF(AND(BI138&gt;0,BI138&lt;&gt;"wait"),"AT",IF(AIL!$N140="AI",IF(Sheet1!$E140&lt;AIL!$M140-200,200,"wait"),0))</f>
        <v>AT</v>
      </c>
      <c r="BJ139" s="8" t="str">
        <f>IF(AND(BJ138&gt;0,BJ138&lt;&gt;"wait"),"AT",IF(AIL!$N140="AI",IF(Sheet1!$D140&gt;AIL!$M140+50,50,"wait"),0))</f>
        <v>AT</v>
      </c>
      <c r="BK139" s="8" t="str">
        <f>IF(AND(BK138&gt;0,BK138&lt;&gt;"wait"),"AT",IF(AIL!$N140="AI",IF(Sheet1!$D140&gt;AIL!$M140+100,100,"wait"),0))</f>
        <v>wait</v>
      </c>
      <c r="BL139" s="8" t="str">
        <f>IF(AND(BL138&gt;0,BL138&lt;&gt;"wait"),"AT",IF(AIL!$N140="AI",IF(Sheet1!$D140&gt;AIL!$M140+150,150,"wait"),0))</f>
        <v>wait</v>
      </c>
      <c r="BM139" s="8" t="str">
        <f>IF(AND(BM138&gt;0,BM138&lt;&gt;"wait"),"AT",IF(AIL!$N140="AI",IF(Sheet1!$D140&gt;AIL!$M140+200,200,"wait"),0))</f>
        <v>wait</v>
      </c>
      <c r="BN139" s="8">
        <f t="shared" si="137"/>
        <v>-50</v>
      </c>
      <c r="BO139" s="8"/>
      <c r="BP139" s="8" t="str">
        <f>IF(AND(BP138&gt;0,BP138&lt;&gt;"wait"),"AT",IF(AIL!$P140="AI",IF(Sheet1!$E140&lt;AIL!$O140-50,50,"wait"),0))</f>
        <v>AT</v>
      </c>
      <c r="BQ139" s="8" t="str">
        <f>IF(AND(BQ138&gt;0,BQ138&lt;&gt;"wait"),"AT",IF(AIL!$P140="AI",IF(Sheet1!$E140&lt;AIL!$O140-100,100,"wait"),0))</f>
        <v>AT</v>
      </c>
      <c r="BR139" s="8" t="str">
        <f>IF(AND(BR138&gt;0,BR138&lt;&gt;"wait"),"AT",IF(AIL!$P140="AI",IF(Sheet1!$E140&lt;AIL!$O140-150,150,"wait"),0))</f>
        <v>AT</v>
      </c>
      <c r="BS139" s="8" t="str">
        <f>IF(AND(BS138&gt;0,BS138&lt;&gt;"wait"),"AT",IF(AIL!$P140="AI",IF(Sheet1!$E140&lt;AIL!$O140-200,200,"wait"),0))</f>
        <v>AT</v>
      </c>
      <c r="BT139" s="8" t="str">
        <f>IF(AND(BT138&gt;0,BT138&lt;&gt;"wait"),"AT",IF(AIL!$P140="AI",IF(Sheet1!$D140&gt;AIL!$O140+50,50,"wait"),0))</f>
        <v>AT</v>
      </c>
      <c r="BU139" s="8" t="str">
        <f>IF(AND(BU138&gt;0,BU138&lt;&gt;"wait"),"AT",IF(AIL!$P140="AI",IF(Sheet1!$D140&gt;AIL!$O140+100,100,"wait"),0))</f>
        <v>wait</v>
      </c>
      <c r="BV139" s="8" t="str">
        <f>IF(AND(BV138&gt;0,BV138&lt;&gt;"wait"),"AT",IF(AIL!$P140="AI",IF(Sheet1!$D140&gt;AIL!$O140+150,150,"wait"),0))</f>
        <v>wait</v>
      </c>
      <c r="BW139" s="8" t="str">
        <f>IF(AND(BW138&gt;0,BW138&lt;&gt;"wait"),"AT",IF(AIL!$P140="AI",IF(Sheet1!$D140&gt;AIL!$O140+200,200,"wait"),0))</f>
        <v>wait</v>
      </c>
      <c r="BX139" s="8">
        <f t="shared" si="138"/>
        <v>-50</v>
      </c>
      <c r="BY139" s="8"/>
      <c r="BZ139" s="8" t="str">
        <f>IF(AND(BZ138&gt;0,BZ138&lt;&gt;"wait"),"AT",IF(AIL!$R140="AI",IF(Sheet1!$E140&lt;AIL!$Q140-50,50,"wait"),0))</f>
        <v>AT</v>
      </c>
      <c r="CA139" s="8" t="str">
        <f>IF(AND(CA138&gt;0,CA138&lt;&gt;"wait"),"AT",IF(AIL!$R140="AI",IF(Sheet1!$E140&lt;AIL!$Q140-100,100,"wait"),0))</f>
        <v>AT</v>
      </c>
      <c r="CB139" s="8" t="str">
        <f>IF(AND(CB138&gt;0,CB138&lt;&gt;"wait"),"AT",IF(AIL!$R140="AI",IF(Sheet1!$E140&lt;AIL!$Q140-150,150,"wait"),0))</f>
        <v>AT</v>
      </c>
      <c r="CC139" s="8" t="str">
        <f>IF(AND(CC138&gt;0,CC138&lt;&gt;"wait"),"AT",IF(AIL!$R140="AI",IF(Sheet1!$E140&lt;AIL!$Q140-200,200,"wait"),0))</f>
        <v>AT</v>
      </c>
      <c r="CD139" s="8" t="str">
        <f>IF(AND(CD138&gt;0,CD138&lt;&gt;"wait"),"AT",IF(AIL!$R140="AI",IF(Sheet1!$D140&gt;AIL!$Q140+50,50,"wait"),0))</f>
        <v>AT</v>
      </c>
      <c r="CE139" s="8" t="str">
        <f>IF(AND(CE138&gt;0,CE138&lt;&gt;"wait"),"AT",IF(AIL!$R140="AI",IF(Sheet1!$D140&gt;AIL!$Q140+100,100,"wait"),0))</f>
        <v>wait</v>
      </c>
      <c r="CF139" s="8" t="str">
        <f>IF(AND(CF138&gt;0,CF138&lt;&gt;"wait"),"AT",IF(AIL!$R140="AI",IF(Sheet1!$D140&gt;AIL!$Q140+150,150,"wait"),0))</f>
        <v>wait</v>
      </c>
      <c r="CG139" s="8" t="str">
        <f>IF(AND(CG138&gt;0,CG138&lt;&gt;"wait"),"AT",IF(AIL!$R140="AI",IF(Sheet1!$D140&gt;AIL!$Q140+200,200,"wait"),0))</f>
        <v>wait</v>
      </c>
      <c r="CH139" s="8">
        <f t="shared" si="139"/>
        <v>-50</v>
      </c>
      <c r="CI139" s="8"/>
      <c r="CJ139" s="8" t="str">
        <f>IF(AND(CJ138&gt;0,CJ138&lt;&gt;"wait"),"AT",IF(AIL!$T140="AI",IF(Sheet1!$E140&lt;AIL!$S140-50,50,"wait"),0))</f>
        <v>AT</v>
      </c>
      <c r="CK139" s="8" t="str">
        <f>IF(AND(CK138&gt;0,CK138&lt;&gt;"wait"),"AT",IF(AIL!$T140="AI",IF(Sheet1!$E140&lt;AIL!$S140-100,100,"wait"),0))</f>
        <v>AT</v>
      </c>
      <c r="CL139" s="8" t="str">
        <f>IF(AND(CL138&gt;0,CL138&lt;&gt;"wait"),"AT",IF(AIL!$T140="AI",IF(Sheet1!$E140&lt;AIL!$S140-150,150,"wait"),0))</f>
        <v>AT</v>
      </c>
      <c r="CM139" s="8" t="str">
        <f>IF(AND(CM138&gt;0,CM138&lt;&gt;"wait"),"AT",IF(AIL!$T140="AI",IF(Sheet1!$E140&lt;AIL!$S140-200,200,"wait"),0))</f>
        <v>AT</v>
      </c>
      <c r="CN139" s="8" t="str">
        <f>IF(AND(CN138&gt;0,CN138&lt;&gt;"wait"),"AT",IF(AIL!$T140="AI",IF(Sheet1!$D140&gt;AIL!$S140+50,50,"wait"),0))</f>
        <v>AT</v>
      </c>
      <c r="CO139" s="8" t="str">
        <f>IF(AND(CO138&gt;0,CO138&lt;&gt;"wait"),"AT",IF(AIL!$T140="AI",IF(Sheet1!$D140&gt;AIL!$S140+100,100,"wait"),0))</f>
        <v>AT</v>
      </c>
      <c r="CP139" s="8" t="str">
        <f>IF(AND(CP138&gt;0,CP138&lt;&gt;"wait"),"AT",IF(AIL!$T140="AI",IF(Sheet1!$D140&gt;AIL!$S140+150,150,"wait"),0))</f>
        <v>wait</v>
      </c>
      <c r="CQ139" s="8" t="str">
        <f>IF(AND(CQ138&gt;0,CQ138&lt;&gt;"wait"),"AT",IF(AIL!$T140="AI",IF(Sheet1!$D140&gt;AIL!$S140+200,200,"wait"),0))</f>
        <v>wait</v>
      </c>
      <c r="CR139" s="8">
        <f t="shared" si="140"/>
        <v>-100</v>
      </c>
      <c r="CS139" s="8"/>
      <c r="CT139" s="8" t="str">
        <f>IF(AND(CT138&gt;0,CT138&lt;&gt;"wait"),"AT",IF(AIL!$V140="AI",IF(Sheet1!$E140&lt;AIL!$U140-50,50,"wait"),0))</f>
        <v>AT</v>
      </c>
      <c r="CU139" s="8" t="str">
        <f>IF(AND(CU138&gt;0,CU138&lt;&gt;"wait"),"AT",IF(AIL!$V140="AI",IF(Sheet1!$E140&lt;AIL!$U140-100,100,"wait"),0))</f>
        <v>AT</v>
      </c>
      <c r="CV139" s="8" t="str">
        <f>IF(AND(CV138&gt;0,CV138&lt;&gt;"wait"),"AT",IF(AIL!$V140="AI",IF(Sheet1!$E140&lt;AIL!$U140-150,150,"wait"),0))</f>
        <v>AT</v>
      </c>
      <c r="CW139" s="8" t="str">
        <f>IF(AND(CW138&gt;0,CW138&lt;&gt;"wait"),"AT",IF(AIL!$V140="AI",IF(Sheet1!$E140&lt;AIL!$U140-200,200,"wait"),0))</f>
        <v>AT</v>
      </c>
      <c r="CX139" s="8" t="str">
        <f>IF(AND(CX138&gt;0,CX138&lt;&gt;"wait"),"AT",IF(AIL!$V140="AI",IF(Sheet1!$D140&gt;AIL!$U140+50,50,"wait"),0))</f>
        <v>AT</v>
      </c>
      <c r="CY139" s="8" t="str">
        <f>IF(AND(CY138&gt;0,CY138&lt;&gt;"wait"),"AT",IF(AIL!$V140="AI",IF(Sheet1!$D140&gt;AIL!$U140+100,100,"wait"),0))</f>
        <v>AT</v>
      </c>
      <c r="CZ139" s="8" t="str">
        <f>IF(AND(CZ138&gt;0,CZ138&lt;&gt;"wait"),"AT",IF(AIL!$V140="AI",IF(Sheet1!$D140&gt;AIL!$U140+150,150,"wait"),0))</f>
        <v>wait</v>
      </c>
      <c r="DA139" s="8" t="str">
        <f>IF(AND(DA138&gt;0,DA138&lt;&gt;"wait"),"AT",IF(AIL!$V140="AI",IF(Sheet1!$D140&gt;AIL!$U140+200,200,"wait"),0))</f>
        <v>wait</v>
      </c>
      <c r="DB139" s="8">
        <f t="shared" si="141"/>
        <v>-100</v>
      </c>
      <c r="DC139" s="8"/>
      <c r="DD139" s="8" t="str">
        <f>IF(AND(DD138&gt;0,DD138&lt;&gt;"wait"),"AT",IF(AIL!$X140="AI",IF(Sheet1!$E140&lt;AIL!$W140-50,50,"wait"),0))</f>
        <v>AT</v>
      </c>
      <c r="DE139" s="8" t="str">
        <f>IF(AND(DE138&gt;0,DE138&lt;&gt;"wait"),"AT",IF(AIL!$X140="AI",IF(Sheet1!$E140&lt;AIL!$W140-100,100,"wait"),0))</f>
        <v>AT</v>
      </c>
      <c r="DF139" s="8" t="str">
        <f>IF(AND(DF138&gt;0,DF138&lt;&gt;"wait"),"AT",IF(AIL!$X140="AI",IF(Sheet1!$E140&lt;AIL!$W140-150,150,"wait"),0))</f>
        <v>AT</v>
      </c>
      <c r="DG139" s="8" t="str">
        <f>IF(AND(DG138&gt;0,DG138&lt;&gt;"wait"),"AT",IF(AIL!$X140="AI",IF(Sheet1!$E140&lt;AIL!$W140-200,200,"wait"),0))</f>
        <v>AT</v>
      </c>
      <c r="DH139" s="8" t="str">
        <f>IF(AND(DH138&gt;0,DH138&lt;&gt;"wait"),"AT",IF(AIL!$X140="AI",IF(Sheet1!$D140&gt;AIL!$W140+50,50,"wait"),0))</f>
        <v>AT</v>
      </c>
      <c r="DI139" s="8" t="str">
        <f>IF(AND(DI138&gt;0,DI138&lt;&gt;"wait"),"AT",IF(AIL!$X140="AI",IF(Sheet1!$D140&gt;AIL!$W140+100,100,"wait"),0))</f>
        <v>AT</v>
      </c>
      <c r="DJ139" s="8" t="str">
        <f>IF(AND(DJ138&gt;0,DJ138&lt;&gt;"wait"),"AT",IF(AIL!$X140="AI",IF(Sheet1!$D140&gt;AIL!$W140+150,150,"wait"),0))</f>
        <v>wait</v>
      </c>
      <c r="DK139" s="8" t="str">
        <f>IF(AND(DK138&gt;0,DK138&lt;&gt;"wait"),"AT",IF(AIL!$X140="AI",IF(Sheet1!$D140&gt;AIL!$W140+200,200,"wait"),0))</f>
        <v>wait</v>
      </c>
      <c r="DL139" s="8">
        <f t="shared" si="142"/>
        <v>-100</v>
      </c>
      <c r="DN139" s="10" t="str">
        <f>IF(AND(DN138&gt;0,DN138&lt;&gt;"wait"),"AT",IF(AIL!$AA140="AI",IF(Sheet1!$E140&lt;AIL!$Z140-50,50,"wait"),0))</f>
        <v>AT</v>
      </c>
      <c r="DO139" s="10" t="str">
        <f>IF(AND(DO138&gt;0,DO138&lt;&gt;"wait"),"AT",IF(AIL!$AA140="AI",IF(Sheet1!$E140&lt;AIL!$Z140-100,100,"wait"),0))</f>
        <v>AT</v>
      </c>
      <c r="DP139" s="10" t="str">
        <f>IF(AND(DP138&gt;0,DP138&lt;&gt;"wait"),"AT",IF(AIL!$AA140="AI",IF(Sheet1!$E140&lt;AIL!$Z140-150,150,"wait"),0))</f>
        <v>AT</v>
      </c>
      <c r="DQ139" s="10" t="str">
        <f>IF(AND(DQ138&gt;0,DQ138&lt;&gt;"wait"),"AT",IF(AIL!$AA140="AI",IF(Sheet1!$E140&lt;AIL!$Z140-200,200,"wait"),0))</f>
        <v>AT</v>
      </c>
      <c r="DR139" s="10" t="str">
        <f>IF(AND(DR138&gt;0,DR138&lt;&gt;"wait"),"AT",IF(AIL!$AA140="AI",IF(Sheet1!$D140&gt;AIL!$Z140+50,50,"wait"),0))</f>
        <v>AT</v>
      </c>
      <c r="DS139" s="10" t="str">
        <f>IF(AND(DS138&gt;0,DS138&lt;&gt;"wait"),"AT",IF(AIL!$AA140="AI",IF(Sheet1!$D140&gt;AIL!$Z140+100,100,"wait"),0))</f>
        <v>wait</v>
      </c>
      <c r="DT139" s="10" t="str">
        <f>IF(AND(DT138&gt;0,DT138&lt;&gt;"wait"),"AT",IF(AIL!$AA140="AI",IF(Sheet1!$D140&gt;AIL!$Z140+150,150,"wait"),0))</f>
        <v>wait</v>
      </c>
      <c r="DU139" s="10" t="str">
        <f>IF(AND(DU138&gt;0,DU138&lt;&gt;"wait"),"AT",IF(AIL!$AA140="AI",IF(Sheet1!$D140&gt;AIL!$Z140+200,200,"wait"),0))</f>
        <v>wait</v>
      </c>
      <c r="DV139" s="10">
        <f t="shared" si="110"/>
        <v>-50</v>
      </c>
      <c r="DX139" s="10" t="str">
        <f>IF(AND(DX138&gt;0,DX138&lt;&gt;"wait"),"AT",IF(AIL!$AC140="AI",IF(Sheet1!$E140&lt;AIL!$AB140-50,50,"wait"),0))</f>
        <v>AT</v>
      </c>
      <c r="DY139" s="10" t="str">
        <f>IF(AND(DY138&gt;0,DY138&lt;&gt;"wait"),"AT",IF(AIL!$AC140="AI",IF(Sheet1!$E140&lt;AIL!$AB140-100,100,"wait"),0))</f>
        <v>AT</v>
      </c>
      <c r="DZ139" s="10" t="str">
        <f>IF(AND(DZ138&gt;0,DZ138&lt;&gt;"wait"),"AT",IF(AIL!$AC140="AI",IF(Sheet1!$E140&lt;AIL!$AB140-150,150,"wait"),0))</f>
        <v>AT</v>
      </c>
      <c r="EA139" s="10" t="str">
        <f>IF(AND(EA138&gt;0,EA138&lt;&gt;"wait"),"AT",IF(AIL!$AC140="AI",IF(Sheet1!$E140&lt;AIL!$AB140-200,200,"wait"),0))</f>
        <v>AT</v>
      </c>
      <c r="EB139" s="10" t="str">
        <f>IF(AND(EB138&gt;0,EB138&lt;&gt;"wait"),"AT",IF(AIL!$AC140="AI",IF(Sheet1!$D140&gt;AIL!$AB140+50,50,"wait"),0))</f>
        <v>AT</v>
      </c>
      <c r="EC139" s="10" t="str">
        <f>IF(AND(EC138&gt;0,EC138&lt;&gt;"wait"),"AT",IF(AIL!$AC140="AI",IF(Sheet1!$D140&gt;AIL!$AB140+100,100,"wait"),0))</f>
        <v>wait</v>
      </c>
      <c r="ED139" s="10" t="str">
        <f>IF(AND(ED138&gt;0,ED138&lt;&gt;"wait"),"AT",IF(AIL!$AC140="AI",IF(Sheet1!$D140&gt;AIL!$AB140+150,150,"wait"),0))</f>
        <v>wait</v>
      </c>
      <c r="EE139" s="10" t="str">
        <f>IF(AND(EE138&gt;0,EE138&lt;&gt;"wait"),"AT",IF(AIL!$AC140="AI",IF(Sheet1!$D140&gt;AIL!$AB140+200,200,"wait"),0))</f>
        <v>wait</v>
      </c>
      <c r="EF139" s="10">
        <f t="shared" si="111"/>
        <v>-50</v>
      </c>
      <c r="EH139" s="10" t="str">
        <f>IF(AND(EH138&gt;0,EH138&lt;&gt;"wait"),"AT",IF(AIL!$AE140="AI",IF(Sheet1!$E140&lt;AIL!$AD140-50,50,"wait"),0))</f>
        <v>AT</v>
      </c>
      <c r="EI139" s="10" t="str">
        <f>IF(AND(EI138&gt;0,EI138&lt;&gt;"wait"),"AT",IF(AIL!$AE140="AI",IF(Sheet1!$E140&lt;AIL!$AD140-100,100,"wait"),0))</f>
        <v>AT</v>
      </c>
      <c r="EJ139" s="10" t="str">
        <f>IF(AND(EJ138&gt;0,EJ138&lt;&gt;"wait"),"AT",IF(AIL!$AE140="AI",IF(Sheet1!$E140&lt;AIL!$AD140-150,150,"wait"),0))</f>
        <v>AT</v>
      </c>
      <c r="EK139" s="10" t="str">
        <f>IF(AND(EK138&gt;0,EK138&lt;&gt;"wait"),"AT",IF(AIL!$AE140="AI",IF(Sheet1!$E140&lt;AIL!$AD140-200,200,"wait"),0))</f>
        <v>AT</v>
      </c>
      <c r="EL139" s="10" t="str">
        <f>IF(AND(EL138&gt;0,EL138&lt;&gt;"wait"),"AT",IF(AIL!$AE140="AI",IF(Sheet1!$D140&gt;AIL!$AD140+50,50,"wait"),0))</f>
        <v>AT</v>
      </c>
      <c r="EM139" s="10" t="str">
        <f>IF(AND(EM138&gt;0,EM138&lt;&gt;"wait"),"AT",IF(AIL!$AE140="AI",IF(Sheet1!$D140&gt;AIL!$AD140+100,100,"wait"),0))</f>
        <v>wait</v>
      </c>
      <c r="EN139" s="10" t="str">
        <f>IF(AND(EN138&gt;0,EN138&lt;&gt;"wait"),"AT",IF(AIL!$AE140="AI",IF(Sheet1!$D140&gt;AIL!$AD140+150,150,"wait"),0))</f>
        <v>wait</v>
      </c>
      <c r="EO139" s="10" t="str">
        <f>IF(AND(EO138&gt;0,EO138&lt;&gt;"wait"),"AT",IF(AIL!$AE140="AI",IF(Sheet1!$D140&gt;AIL!$AD140+200,200,"wait"),0))</f>
        <v>wait</v>
      </c>
      <c r="EP139" s="10">
        <f t="shared" si="112"/>
        <v>-50</v>
      </c>
      <c r="ER139" s="10" t="str">
        <f>IF(AND(ER138&gt;0,ER138&lt;&gt;"wait"),"AT",IF(AIL!$AG140="AI",IF(Sheet1!$E140&lt;AIL!$AF140-50,50,"wait"),0))</f>
        <v>AT</v>
      </c>
      <c r="ES139" s="10" t="str">
        <f>IF(AND(ES138&gt;0,ES138&lt;&gt;"wait"),"AT",IF(AIL!$AG140="AI",IF(Sheet1!$E140&lt;AIL!$AF140-100,100,"wait"),0))</f>
        <v>AT</v>
      </c>
      <c r="ET139" s="10" t="str">
        <f>IF(AND(ET138&gt;0,ET138&lt;&gt;"wait"),"AT",IF(AIL!$AG140="AI",IF(Sheet1!$E140&lt;AIL!$AF140-150,150,"wait"),0))</f>
        <v>AT</v>
      </c>
      <c r="EU139" s="10" t="str">
        <f>IF(AND(EU138&gt;0,EU138&lt;&gt;"wait"),"AT",IF(AIL!$AG140="AI",IF(Sheet1!$E140&lt;AIL!$AF140-200,200,"wait"),0))</f>
        <v>AT</v>
      </c>
      <c r="EV139" s="10" t="str">
        <f>IF(AND(EV138&gt;0,EV138&lt;&gt;"wait"),"AT",IF(AIL!$AG140="AI",IF(Sheet1!$D140&gt;AIL!$AF140+50,50,"wait"),0))</f>
        <v>AT</v>
      </c>
      <c r="EW139" s="10" t="str">
        <f>IF(AND(EW138&gt;0,EW138&lt;&gt;"wait"),"AT",IF(AIL!$AG140="AI",IF(Sheet1!$D140&gt;AIL!$AF140+100,100,"wait"),0))</f>
        <v>wait</v>
      </c>
      <c r="EX139" s="10" t="str">
        <f>IF(AND(EX138&gt;0,EX138&lt;&gt;"wait"),"AT",IF(AIL!$AG140="AI",IF(Sheet1!$D140&gt;AIL!$AF140+150,150,"wait"),0))</f>
        <v>wait</v>
      </c>
      <c r="EY139" s="10" t="str">
        <f>IF(AND(EY138&gt;0,EY138&lt;&gt;"wait"),"AT",IF(AIL!$AG140="AI",IF(Sheet1!$D140&gt;AIL!$AF140+200,200,"wait"),0))</f>
        <v>wait</v>
      </c>
      <c r="EZ139" s="10">
        <f t="shared" si="113"/>
        <v>-50</v>
      </c>
      <c r="FB139" s="10" t="str">
        <f>IF(AND(FB138&gt;0,FB138&lt;&gt;"wait"),"AT",IF(AIL!$AI140="AI",IF(Sheet1!$E140&lt;AIL!$AH140-50,50,"wait"),0))</f>
        <v>AT</v>
      </c>
      <c r="FC139" s="10" t="str">
        <f>IF(AND(FC138&gt;0,FC138&lt;&gt;"wait"),"AT",IF(AIL!$AI140="AI",IF(Sheet1!$E140&lt;AIL!$AH140-100,100,"wait"),0))</f>
        <v>AT</v>
      </c>
      <c r="FD139" s="10" t="str">
        <f>IF(AND(FD138&gt;0,FD138&lt;&gt;"wait"),"AT",IF(AIL!$AI140="AI",IF(Sheet1!$E140&lt;AIL!$AH140-150,150,"wait"),0))</f>
        <v>AT</v>
      </c>
      <c r="FE139" s="10" t="str">
        <f>IF(AND(FE138&gt;0,FE138&lt;&gt;"wait"),"AT",IF(AIL!$AI140="AI",IF(Sheet1!$E140&lt;AIL!$AH140-200,200,"wait"),0))</f>
        <v>AT</v>
      </c>
      <c r="FF139" s="10" t="str">
        <f>IF(AND(FF138&gt;0,FF138&lt;&gt;"wait"),"AT",IF(AIL!$AI140="AI",IF(Sheet1!$D140&gt;AIL!$AH140+50,50,"wait"),0))</f>
        <v>AT</v>
      </c>
      <c r="FG139" s="10" t="str">
        <f>IF(AND(FG138&gt;0,FG138&lt;&gt;"wait"),"AT",IF(AIL!$AI140="AI",IF(Sheet1!$D140&gt;AIL!$AH140+100,100,"wait"),0))</f>
        <v>wait</v>
      </c>
      <c r="FH139" s="10" t="str">
        <f>IF(AND(FH138&gt;0,FH138&lt;&gt;"wait"),"AT",IF(AIL!$AI140="AI",IF(Sheet1!$D140&gt;AIL!$AH140+150,150,"wait"),0))</f>
        <v>wait</v>
      </c>
      <c r="FI139" s="10" t="str">
        <f>IF(AND(FI138&gt;0,FI138&lt;&gt;"wait"),"AT",IF(AIL!$AI140="AI",IF(Sheet1!$D140&gt;AIL!$AH140+200,200,"wait"),0))</f>
        <v>wait</v>
      </c>
      <c r="FJ139" s="10">
        <f t="shared" si="114"/>
        <v>-50</v>
      </c>
      <c r="FL139" s="10" t="str">
        <f>IF(AND(FL138&gt;0,FL138&lt;&gt;"wait"),"AT",IF(AIL!$AK140="AI",IF(Sheet1!$E140&lt;AIL!$AJ140-50,50,"wait"),0))</f>
        <v>AT</v>
      </c>
      <c r="FM139" s="10" t="str">
        <f>IF(AND(FM138&gt;0,FM138&lt;&gt;"wait"),"AT",IF(AIL!$AK140="AI",IF(Sheet1!$E140&lt;AIL!$AJ140-100,100,"wait"),0))</f>
        <v>AT</v>
      </c>
      <c r="FN139" s="10" t="str">
        <f>IF(AND(FN138&gt;0,FN138&lt;&gt;"wait"),"AT",IF(AIL!$AK140="AI",IF(Sheet1!$E140&lt;AIL!$AJ140-150,150,"wait"),0))</f>
        <v>AT</v>
      </c>
      <c r="FO139" s="10" t="str">
        <f>IF(AND(FO138&gt;0,FO138&lt;&gt;"wait"),"AT",IF(AIL!$AK140="AI",IF(Sheet1!$E140&lt;AIL!$AJ140-200,200,"wait"),0))</f>
        <v>AT</v>
      </c>
      <c r="FP139" s="10" t="str">
        <f>IF(AND(FP138&gt;0,FP138&lt;&gt;"wait"),"AT",IF(AIL!$AK140="AI",IF(Sheet1!$D140&gt;AIL!$AJ140+50,50,"wait"),0))</f>
        <v>AT</v>
      </c>
      <c r="FQ139" s="10" t="str">
        <f>IF(AND(FQ138&gt;0,FQ138&lt;&gt;"wait"),"AT",IF(AIL!$AK140="AI",IF(Sheet1!$D140&gt;AIL!$AJ140+100,100,"wait"),0))</f>
        <v>wait</v>
      </c>
      <c r="FR139" s="10" t="str">
        <f>IF(AND(FR138&gt;0,FR138&lt;&gt;"wait"),"AT",IF(AIL!$AK140="AI",IF(Sheet1!$D140&gt;AIL!$AJ140+150,150,"wait"),0))</f>
        <v>wait</v>
      </c>
      <c r="FS139" s="10" t="str">
        <f>IF(AND(FS138&gt;0,FS138&lt;&gt;"wait"),"AT",IF(AIL!$AK140="AI",IF(Sheet1!$D140&gt;AIL!$AJ140+200,200,"wait"),0))</f>
        <v>wait</v>
      </c>
      <c r="FT139" s="10">
        <f t="shared" si="115"/>
        <v>-50</v>
      </c>
      <c r="FV139" s="10" t="str">
        <f>IF(AND(FV138&gt;0,FV138&lt;&gt;"wait"),"AT",IF(AIL!$AM140="AI",IF(Sheet1!$E140&lt;AIL!$AL140-50,50,"wait"),0))</f>
        <v>AT</v>
      </c>
      <c r="FW139" s="10" t="str">
        <f>IF(AND(FW138&gt;0,FW138&lt;&gt;"wait"),"AT",IF(AIL!$AM140="AI",IF(Sheet1!$E140&lt;AIL!$AL140-100,100,"wait"),0))</f>
        <v>AT</v>
      </c>
      <c r="FX139" s="10" t="str">
        <f>IF(AND(FX138&gt;0,FX138&lt;&gt;"wait"),"AT",IF(AIL!$AM140="AI",IF(Sheet1!$E140&lt;AIL!$AL140-150,150,"wait"),0))</f>
        <v>AT</v>
      </c>
      <c r="FY139" s="10" t="str">
        <f>IF(AND(FY138&gt;0,FY138&lt;&gt;"wait"),"AT",IF(AIL!$AM140="AI",IF(Sheet1!$E140&lt;AIL!$AL140-200,200,"wait"),0))</f>
        <v>AT</v>
      </c>
      <c r="FZ139" s="10" t="str">
        <f>IF(AND(FZ138&gt;0,FZ138&lt;&gt;"wait"),"AT",IF(AIL!$AM140="AI",IF(Sheet1!$D140&gt;AIL!$AL140+50,50,"wait"),0))</f>
        <v>AT</v>
      </c>
      <c r="GA139" s="10" t="str">
        <f>IF(AND(GA138&gt;0,GA138&lt;&gt;"wait"),"AT",IF(AIL!$AM140="AI",IF(Sheet1!$D140&gt;AIL!$AL140+100,100,"wait"),0))</f>
        <v>wait</v>
      </c>
      <c r="GB139" s="10" t="str">
        <f>IF(AND(GB138&gt;0,GB138&lt;&gt;"wait"),"AT",IF(AIL!$AM140="AI",IF(Sheet1!$D140&gt;AIL!$AL140+150,150,"wait"),0))</f>
        <v>wait</v>
      </c>
      <c r="GC139" s="10" t="str">
        <f>IF(AND(GC138&gt;0,GC138&lt;&gt;"wait"),"AT",IF(AIL!$AM140="AI",IF(Sheet1!$D140&gt;AIL!$AL140+200,200,"wait"),0))</f>
        <v>wait</v>
      </c>
      <c r="GD139" s="10">
        <f t="shared" si="116"/>
        <v>-50</v>
      </c>
      <c r="GF139" s="10" t="str">
        <f>IF(AND(GF138&gt;0,GF138&lt;&gt;"wait"),"AT",IF(AIL!$AO140="AI",IF(Sheet1!$E140&lt;AIL!$AN140-50,50,"wait"),0))</f>
        <v>AT</v>
      </c>
      <c r="GG139" s="10" t="str">
        <f>IF(AND(GG138&gt;0,GG138&lt;&gt;"wait"),"AT",IF(AIL!$AO140="AI",IF(Sheet1!$E140&lt;AIL!$AN140-100,100,"wait"),0))</f>
        <v>AT</v>
      </c>
      <c r="GH139" s="10" t="str">
        <f>IF(AND(GH138&gt;0,GH138&lt;&gt;"wait"),"AT",IF(AIL!$AO140="AI",IF(Sheet1!$E140&lt;AIL!$AN140-150,150,"wait"),0))</f>
        <v>AT</v>
      </c>
      <c r="GI139" s="10" t="str">
        <f>IF(AND(GI138&gt;0,GI138&lt;&gt;"wait"),"AT",IF(AIL!$AO140="AI",IF(Sheet1!$E140&lt;AIL!$AN140-200,200,"wait"),0))</f>
        <v>AT</v>
      </c>
      <c r="GJ139" s="10" t="str">
        <f>IF(AND(GJ138&gt;0,GJ138&lt;&gt;"wait"),"AT",IF(AIL!$AO140="AI",IF(Sheet1!$D140&gt;AIL!$AN140+50,50,"wait"),0))</f>
        <v>AT</v>
      </c>
      <c r="GK139" s="10" t="str">
        <f>IF(AND(GK138&gt;0,GK138&lt;&gt;"wait"),"AT",IF(AIL!$AO140="AI",IF(Sheet1!$D140&gt;AIL!$AN140+100,100,"wait"),0))</f>
        <v>wait</v>
      </c>
      <c r="GL139" s="10" t="str">
        <f>IF(AND(GL138&gt;0,GL138&lt;&gt;"wait"),"AT",IF(AIL!$AO140="AI",IF(Sheet1!$D140&gt;AIL!$AN140+150,150,"wait"),0))</f>
        <v>wait</v>
      </c>
      <c r="GM139" s="10" t="str">
        <f>IF(AND(GM138&gt;0,GM138&lt;&gt;"wait"),"AT",IF(AIL!$AO140="AI",IF(Sheet1!$D140&gt;AIL!$AN140+200,200,"wait"),0))</f>
        <v>wait</v>
      </c>
      <c r="GN139" s="10">
        <f t="shared" si="117"/>
        <v>-50</v>
      </c>
      <c r="GP139" s="10" t="str">
        <f>IF(AND(GP138&gt;0,GP138&lt;&gt;"wait"),"AT",IF(AIL!$AQ140="AI",IF(Sheet1!$E140&lt;AIL!$AP140-50,50,"wait"),0))</f>
        <v>AT</v>
      </c>
      <c r="GQ139" s="10" t="str">
        <f>IF(AND(GQ138&gt;0,GQ138&lt;&gt;"wait"),"AT",IF(AIL!$AQ140="AI",IF(Sheet1!$E140&lt;AIL!$AP140-100,100,"wait"),0))</f>
        <v>AT</v>
      </c>
      <c r="GR139" s="10" t="str">
        <f>IF(AND(GR138&gt;0,GR138&lt;&gt;"wait"),"AT",IF(AIL!$AQ140="AI",IF(Sheet1!$E140&lt;AIL!$AP140-150,150,"wait"),0))</f>
        <v>AT</v>
      </c>
      <c r="GS139" s="10" t="str">
        <f>IF(AND(GS138&gt;0,GS138&lt;&gt;"wait"),"AT",IF(AIL!$AQ140="AI",IF(Sheet1!$E140&lt;AIL!$AP140-200,200,"wait"),0))</f>
        <v>AT</v>
      </c>
      <c r="GT139" s="10" t="str">
        <f>IF(AND(GT138&gt;0,GT138&lt;&gt;"wait"),"AT",IF(AIL!$AQ140="AI",IF(Sheet1!$D140&gt;AIL!$AP140+50,50,"wait"),0))</f>
        <v>AT</v>
      </c>
      <c r="GU139" s="10" t="str">
        <f>IF(AND(GU138&gt;0,GU138&lt;&gt;"wait"),"AT",IF(AIL!$AQ140="AI",IF(Sheet1!$D140&gt;AIL!$AP140+100,100,"wait"),0))</f>
        <v>wait</v>
      </c>
      <c r="GV139" s="10" t="str">
        <f>IF(AND(GV138&gt;0,GV138&lt;&gt;"wait"),"AT",IF(AIL!$AQ140="AI",IF(Sheet1!$D140&gt;AIL!$AP140+150,150,"wait"),0))</f>
        <v>wait</v>
      </c>
      <c r="GW139" s="10" t="str">
        <f>IF(AND(GW138&gt;0,GW138&lt;&gt;"wait"),"AT",IF(AIL!$AQ140="AI",IF(Sheet1!$D140&gt;AIL!$AP140+200,200,"wait"),0))</f>
        <v>wait</v>
      </c>
      <c r="GX139" s="10">
        <f t="shared" si="118"/>
        <v>-50</v>
      </c>
      <c r="GZ139" s="10" t="str">
        <f>IF(AND(GZ138&gt;0,GZ138&lt;&gt;"wait"),"AT",IF(AIL!$AS140="AI",IF(Sheet1!$E140&lt;AIL!$AR140-50,50,"wait"),0))</f>
        <v>AT</v>
      </c>
      <c r="HA139" s="10" t="str">
        <f>IF(AND(HA138&gt;0,HA138&lt;&gt;"wait"),"AT",IF(AIL!$AS140="AI",IF(Sheet1!$E140&lt;AIL!$AR140-100,100,"wait"),0))</f>
        <v>AT</v>
      </c>
      <c r="HB139" s="10" t="str">
        <f>IF(AND(HB138&gt;0,HB138&lt;&gt;"wait"),"AT",IF(AIL!$AS140="AI",IF(Sheet1!$E140&lt;AIL!$AR140-150,150,"wait"),0))</f>
        <v>AT</v>
      </c>
      <c r="HC139" s="10" t="str">
        <f>IF(AND(HC138&gt;0,HC138&lt;&gt;"wait"),"AT",IF(AIL!$AS140="AI",IF(Sheet1!$E140&lt;AIL!$AR140-200,200,"wait"),0))</f>
        <v>AT</v>
      </c>
      <c r="HD139" s="10" t="str">
        <f>IF(AND(HD138&gt;0,HD138&lt;&gt;"wait"),"AT",IF(AIL!$AS140="AI",IF(Sheet1!$D140&gt;AIL!$AR140+50,50,"wait"),0))</f>
        <v>AT</v>
      </c>
      <c r="HE139" s="10" t="str">
        <f>IF(AND(HE138&gt;0,HE138&lt;&gt;"wait"),"AT",IF(AIL!$AS140="AI",IF(Sheet1!$D140&gt;AIL!$AR140+100,100,"wait"),0))</f>
        <v>wait</v>
      </c>
      <c r="HF139" s="10" t="str">
        <f>IF(AND(HF138&gt;0,HF138&lt;&gt;"wait"),"AT",IF(AIL!$AS140="AI",IF(Sheet1!$D140&gt;AIL!$AR140+150,150,"wait"),0))</f>
        <v>wait</v>
      </c>
      <c r="HG139" s="10" t="str">
        <f>IF(AND(HG138&gt;0,HG138&lt;&gt;"wait"),"AT",IF(AIL!$AS140="AI",IF(Sheet1!$D140&gt;AIL!$AR140+200,200,"wait"),0))</f>
        <v>wait</v>
      </c>
      <c r="HH139" s="10">
        <f t="shared" si="119"/>
        <v>-50</v>
      </c>
      <c r="HJ139" s="10" t="str">
        <f>IF(AND(HJ138&gt;0,HJ138&lt;&gt;"wait"),"AT",IF(AIL!$AU140="AI",IF(Sheet1!$E140&lt;AIL!$AT140-50,50,"wait"),0))</f>
        <v>AT</v>
      </c>
      <c r="HK139" s="10" t="str">
        <f>IF(AND(HK138&gt;0,HK138&lt;&gt;"wait"),"AT",IF(AIL!$AU140="AI",IF(Sheet1!$E140&lt;AIL!$AT140-100,100,"wait"),0))</f>
        <v>AT</v>
      </c>
      <c r="HL139" s="10" t="str">
        <f>IF(AND(HL138&gt;0,HL138&lt;&gt;"wait"),"AT",IF(AIL!$AU140="AI",IF(Sheet1!$E140&lt;AIL!$AT140-150,150,"wait"),0))</f>
        <v>AT</v>
      </c>
      <c r="HM139" s="10" t="str">
        <f>IF(AND(HM138&gt;0,HM138&lt;&gt;"wait"),"AT",IF(AIL!$AU140="AI",IF(Sheet1!$E140&lt;AIL!$AT140-200,200,"wait"),0))</f>
        <v>AT</v>
      </c>
      <c r="HN139" s="10" t="str">
        <f>IF(AND(HN138&gt;0,HN138&lt;&gt;"wait"),"AT",IF(AIL!$AU140="AI",IF(Sheet1!$D140&gt;AIL!$AT140+50,50,"wait"),0))</f>
        <v>AT</v>
      </c>
      <c r="HO139" s="10" t="str">
        <f>IF(AND(HO138&gt;0,HO138&lt;&gt;"wait"),"AT",IF(AIL!$AU140="AI",IF(Sheet1!$D140&gt;AIL!$AT140+100,100,"wait"),0))</f>
        <v>wait</v>
      </c>
      <c r="HP139" s="10" t="str">
        <f>IF(AND(HP138&gt;0,HP138&lt;&gt;"wait"),"AT",IF(AIL!$AU140="AI",IF(Sheet1!$D140&gt;AIL!$AT140+150,150,"wait"),0))</f>
        <v>wait</v>
      </c>
      <c r="HQ139" s="10" t="str">
        <f>IF(AND(HQ138&gt;0,HQ138&lt;&gt;"wait"),"AT",IF(AIL!$AU140="AI",IF(Sheet1!$D140&gt;AIL!$AT140+200,200,"wait"),0))</f>
        <v>wait</v>
      </c>
      <c r="HR139" s="10">
        <f t="shared" si="120"/>
        <v>-50</v>
      </c>
      <c r="HT139" s="10" t="str">
        <f>IF(AND(HT138&gt;0,HT138&lt;&gt;"wait"),"AT",IF(AIL!$AX140="AI",IF(Sheet1!$E140&lt;AIL!$AW140-50,50,"wait"),0))</f>
        <v>AT</v>
      </c>
      <c r="HU139" s="10" t="str">
        <f>IF(AND(HU138&gt;0,HU138&lt;&gt;"wait"),"AT",IF(AIL!$AX140="AI",IF(Sheet1!$E140&lt;AIL!$AW140-100,100,"wait"),0))</f>
        <v>AT</v>
      </c>
      <c r="HV139" s="10" t="str">
        <f>IF(AND(HV138&gt;0,HV138&lt;&gt;"wait"),"AT",IF(AIL!$AX140="AI",IF(Sheet1!$E140&lt;AIL!$AW140-150,150,"wait"),0))</f>
        <v>wait</v>
      </c>
      <c r="HW139" s="10" t="str">
        <f>IF(AND(HW138&gt;0,HW138&lt;&gt;"wait"),"AT",IF(AIL!$AX140="AI",IF(Sheet1!$E140&lt;AIL!$AW140-200,200,"wait"),0))</f>
        <v>wait</v>
      </c>
      <c r="HX139" s="10" t="str">
        <f>IF(AND(HX138&gt;0,HX138&lt;&gt;"wait"),"AT",IF(AIL!$AX140="AI",IF(Sheet1!$D140&gt;AIL!$AW140+50,50,"wait"),0))</f>
        <v>AT</v>
      </c>
      <c r="HY139" s="10" t="str">
        <f>IF(AND(HY138&gt;0,HY138&lt;&gt;"wait"),"AT",IF(AIL!$AX140="AI",IF(Sheet1!$D140&gt;AIL!$AW140+100,100,"wait"),0))</f>
        <v>AT</v>
      </c>
      <c r="HZ139" s="10" t="str">
        <f>IF(AND(HZ138&gt;0,HZ138&lt;&gt;"wait"),"AT",IF(AIL!$AX140="AI",IF(Sheet1!$D140&gt;AIL!$AW140+150,150,"wait"),0))</f>
        <v>wait</v>
      </c>
      <c r="IA139" s="10" t="str">
        <f>IF(AND(IA138&gt;0,IA138&lt;&gt;"wait"),"AT",IF(AIL!$AX140="AI",IF(Sheet1!$D140&gt;AIL!$AW140+200,200,"wait"),0))</f>
        <v>wait</v>
      </c>
      <c r="IB139" s="10">
        <f t="shared" si="121"/>
        <v>-100</v>
      </c>
      <c r="ID139" s="10" t="str">
        <f>IF(AND(ID138&gt;0,ID138&lt;&gt;"wait"),"AT",IF(AIL!$AZ140="AI",IF(Sheet1!$E140&lt;AIL!$AY140-50,50,"wait"),0))</f>
        <v>AT</v>
      </c>
      <c r="IE139" s="10" t="str">
        <f>IF(AND(IE138&gt;0,IE138&lt;&gt;"wait"),"AT",IF(AIL!$AZ140="AI",IF(Sheet1!$E140&lt;AIL!$AY140-100,100,"wait"),0))</f>
        <v>AT</v>
      </c>
      <c r="IF139" s="10" t="str">
        <f>IF(AND(IF138&gt;0,IF138&lt;&gt;"wait"),"AT",IF(AIL!$AZ140="AI",IF(Sheet1!$E140&lt;AIL!$AY140-150,150,"wait"),0))</f>
        <v>wait</v>
      </c>
      <c r="IG139" s="10" t="str">
        <f>IF(AND(IG138&gt;0,IG138&lt;&gt;"wait"),"AT",IF(AIL!$AZ140="AI",IF(Sheet1!$E140&lt;AIL!$AY140-200,200,"wait"),0))</f>
        <v>wait</v>
      </c>
      <c r="IH139" s="10" t="str">
        <f>IF(AND(IH138&gt;0,IH138&lt;&gt;"wait"),"AT",IF(AIL!$AZ140="AI",IF(Sheet1!$D140&gt;AIL!$AY140+50,50,"wait"),0))</f>
        <v>AT</v>
      </c>
      <c r="II139" s="10" t="str">
        <f>IF(AND(II138&gt;0,II138&lt;&gt;"wait"),"AT",IF(AIL!$AZ140="AI",IF(Sheet1!$D140&gt;AIL!$AY140+100,100,"wait"),0))</f>
        <v>AT</v>
      </c>
      <c r="IJ139" s="10" t="str">
        <f>IF(AND(IJ138&gt;0,IJ138&lt;&gt;"wait"),"AT",IF(AIL!$AZ140="AI",IF(Sheet1!$D140&gt;AIL!$AY140+150,150,"wait"),0))</f>
        <v>wait</v>
      </c>
      <c r="IK139" s="10" t="str">
        <f>IF(AND(IK138&gt;0,IK138&lt;&gt;"wait"),"AT",IF(AIL!$AZ140="AI",IF(Sheet1!$D140&gt;AIL!$AY140+200,200,"wait"),0))</f>
        <v>wait</v>
      </c>
      <c r="IL139" s="10">
        <f t="shared" si="122"/>
        <v>-100</v>
      </c>
      <c r="IN139" s="10" t="str">
        <f>IF(AND(IN138&gt;0,IN138&lt;&gt;"wait"),"AT",IF(AIL!$BB140="AI",IF(Sheet1!$E140&lt;AIL!$BA140-50,50,"wait"),0))</f>
        <v>AT</v>
      </c>
      <c r="IO139" s="10" t="str">
        <f>IF(AND(IO138&gt;0,IO138&lt;&gt;"wait"),"AT",IF(AIL!$BB140="AI",IF(Sheet1!$E140&lt;AIL!$BA140-100,100,"wait"),0))</f>
        <v>AT</v>
      </c>
      <c r="IP139" s="10" t="str">
        <f>IF(AND(IP138&gt;0,IP138&lt;&gt;"wait"),"AT",IF(AIL!$BB140="AI",IF(Sheet1!$E140&lt;AIL!$BA140-150,150,"wait"),0))</f>
        <v>wait</v>
      </c>
      <c r="IQ139" s="10" t="str">
        <f>IF(AND(IQ138&gt;0,IQ138&lt;&gt;"wait"),"AT",IF(AIL!$BB140="AI",IF(Sheet1!$E140&lt;AIL!$BA140-200,200,"wait"),0))</f>
        <v>wait</v>
      </c>
      <c r="IR139" s="10" t="str">
        <f>IF(AND(IR138&gt;0,IR138&lt;&gt;"wait"),"AT",IF(AIL!$BB140="AI",IF(Sheet1!$D140&gt;AIL!$BA140+50,50,"wait"),0))</f>
        <v>AT</v>
      </c>
      <c r="IS139" s="10" t="str">
        <f>IF(AND(IS138&gt;0,IS138&lt;&gt;"wait"),"AT",IF(AIL!$BB140="AI",IF(Sheet1!$D140&gt;AIL!$BA140+100,100,"wait"),0))</f>
        <v>AT</v>
      </c>
      <c r="IT139" s="10" t="str">
        <f>IF(AND(IT138&gt;0,IT138&lt;&gt;"wait"),"AT",IF(AIL!$BB140="AI",IF(Sheet1!$D140&gt;AIL!$BA140+150,150,"wait"),0))</f>
        <v>wait</v>
      </c>
      <c r="IU139" s="10" t="str">
        <f>IF(AND(IU138&gt;0,IU138&lt;&gt;"wait"),"AT",IF(AIL!$BB140="AI",IF(Sheet1!$D140&gt;AIL!$BA140+200,200,"wait"),0))</f>
        <v>wait</v>
      </c>
      <c r="IV139" s="10">
        <f t="shared" si="123"/>
        <v>-100</v>
      </c>
      <c r="IX139" s="10" t="str">
        <f>IF(AND(IX138&gt;0,IX138&lt;&gt;"wait"),"AT",IF(AIL!$BD140="AI",IF(Sheet1!$E140&lt;AIL!$BC140-50,50,"wait"),0))</f>
        <v>AT</v>
      </c>
      <c r="IY139" s="10" t="str">
        <f>IF(AND(IY138&gt;0,IY138&lt;&gt;"wait"),"AT",IF(AIL!$BD140="AI",IF(Sheet1!$E140&lt;AIL!$BC140-100,100,"wait"),0))</f>
        <v>AT</v>
      </c>
      <c r="IZ139" s="10" t="str">
        <f>IF(AND(IZ138&gt;0,IZ138&lt;&gt;"wait"),"AT",IF(AIL!$BD140="AI",IF(Sheet1!$E140&lt;AIL!$BC140-150,150,"wait"),0))</f>
        <v>wait</v>
      </c>
      <c r="JA139" s="10" t="str">
        <f>IF(AND(JA138&gt;0,JA138&lt;&gt;"wait"),"AT",IF(AIL!$BD140="AI",IF(Sheet1!$E140&lt;AIL!$BC140-200,200,"wait"),0))</f>
        <v>wait</v>
      </c>
      <c r="JB139" s="10" t="str">
        <f>IF(AND(JB138&gt;0,JB138&lt;&gt;"wait"),"AT",IF(AIL!$BD140="AI",IF(Sheet1!$D140&gt;AIL!$BC140+50,50,"wait"),0))</f>
        <v>AT</v>
      </c>
      <c r="JC139" s="10" t="str">
        <f>IF(AND(JC138&gt;0,JC138&lt;&gt;"wait"),"AT",IF(AIL!$BD140="AI",IF(Sheet1!$D140&gt;AIL!$BC140+100,100,"wait"),0))</f>
        <v>AT</v>
      </c>
      <c r="JD139" s="10" t="str">
        <f>IF(AND(JD138&gt;0,JD138&lt;&gt;"wait"),"AT",IF(AIL!$BD140="AI",IF(Sheet1!$D140&gt;AIL!$BC140+150,150,"wait"),0))</f>
        <v>wait</v>
      </c>
      <c r="JE139" s="10" t="str">
        <f>IF(AND(JE138&gt;0,JE138&lt;&gt;"wait"),"AT",IF(AIL!$BD140="AI",IF(Sheet1!$D140&gt;AIL!$BC140+200,200,"wait"),0))</f>
        <v>wait</v>
      </c>
      <c r="JF139" s="10">
        <f t="shared" si="124"/>
        <v>-100</v>
      </c>
      <c r="JH139" s="10" t="str">
        <f>IF(AND(JH138&gt;0,JH138&lt;&gt;"wait"),"AT",IF(AIL!$BF140="AI",IF(Sheet1!$E140&lt;AIL!$BE140-50,50,"wait"),0))</f>
        <v>AT</v>
      </c>
      <c r="JI139" s="10" t="str">
        <f>IF(AND(JI138&gt;0,JI138&lt;&gt;"wait"),"AT",IF(AIL!$BF140="AI",IF(Sheet1!$E140&lt;AIL!$BE140-100,100,"wait"),0))</f>
        <v>AT</v>
      </c>
      <c r="JJ139" s="10" t="str">
        <f>IF(AND(JJ138&gt;0,JJ138&lt;&gt;"wait"),"AT",IF(AIL!$BF140="AI",IF(Sheet1!$E140&lt;AIL!$BE140-150,150,"wait"),0))</f>
        <v>wait</v>
      </c>
      <c r="JK139" s="10" t="str">
        <f>IF(AND(JK138&gt;0,JK138&lt;&gt;"wait"),"AT",IF(AIL!$BF140="AI",IF(Sheet1!$E140&lt;AIL!$BE140-200,200,"wait"),0))</f>
        <v>wait</v>
      </c>
      <c r="JL139" s="10" t="str">
        <f>IF(AND(JL138&gt;0,JL138&lt;&gt;"wait"),"AT",IF(AIL!$BF140="AI",IF(Sheet1!$D140&gt;AIL!$BE140+50,50,"wait"),0))</f>
        <v>AT</v>
      </c>
      <c r="JM139" s="10" t="str">
        <f>IF(AND(JM138&gt;0,JM138&lt;&gt;"wait"),"AT",IF(AIL!$BF140="AI",IF(Sheet1!$D140&gt;AIL!$BE140+100,100,"wait"),0))</f>
        <v>AT</v>
      </c>
      <c r="JN139" s="10" t="str">
        <f>IF(AND(JN138&gt;0,JN138&lt;&gt;"wait"),"AT",IF(AIL!$BF140="AI",IF(Sheet1!$D140&gt;AIL!$BE140+150,150,"wait"),0))</f>
        <v>wait</v>
      </c>
      <c r="JO139" s="10" t="str">
        <f>IF(AND(JO138&gt;0,JO138&lt;&gt;"wait"),"AT",IF(AIL!$BF140="AI",IF(Sheet1!$D140&gt;AIL!$BE140+200,200,"wait"),0))</f>
        <v>wait</v>
      </c>
      <c r="JP139" s="10">
        <f t="shared" si="125"/>
        <v>-100</v>
      </c>
      <c r="JR139" s="10" t="str">
        <f>IF(AND(JR138&gt;0,JR138&lt;&gt;"wait"),"AT",IF(AIL!$BH140="AI",IF(Sheet1!$E140&lt;AIL!$BG140-50,50,"wait"),0))</f>
        <v>AT</v>
      </c>
      <c r="JS139" s="10" t="str">
        <f>IF(AND(JS138&gt;0,JS138&lt;&gt;"wait"),"AT",IF(AIL!$BH140="AI",IF(Sheet1!$E140&lt;AIL!$BG140-100,100,"wait"),0))</f>
        <v>AT</v>
      </c>
      <c r="JT139" s="10" t="str">
        <f>IF(AND(JT138&gt;0,JT138&lt;&gt;"wait"),"AT",IF(AIL!$BH140="AI",IF(Sheet1!$E140&lt;AIL!$BG140-150,150,"wait"),0))</f>
        <v>wait</v>
      </c>
      <c r="JU139" s="10" t="str">
        <f>IF(AND(JU138&gt;0,JU138&lt;&gt;"wait"),"AT",IF(AIL!$BH140="AI",IF(Sheet1!$E140&lt;AIL!$BG140-200,200,"wait"),0))</f>
        <v>wait</v>
      </c>
      <c r="JV139" s="10" t="str">
        <f>IF(AND(JV138&gt;0,JV138&lt;&gt;"wait"),"AT",IF(AIL!$BH140="AI",IF(Sheet1!$D140&gt;AIL!$BG140+50,50,"wait"),0))</f>
        <v>AT</v>
      </c>
      <c r="JW139" s="10" t="str">
        <f>IF(AND(JW138&gt;0,JW138&lt;&gt;"wait"),"AT",IF(AIL!$BH140="AI",IF(Sheet1!$D140&gt;AIL!$BG140+100,100,"wait"),0))</f>
        <v>wait</v>
      </c>
      <c r="JX139" s="10" t="str">
        <f>IF(AND(JX138&gt;0,JX138&lt;&gt;"wait"),"AT",IF(AIL!$BH140="AI",IF(Sheet1!$D140&gt;AIL!$BG140+150,150,"wait"),0))</f>
        <v>wait</v>
      </c>
      <c r="JY139" s="10" t="str">
        <f>IF(AND(JY138&gt;0,JY138&lt;&gt;"wait"),"AT",IF(AIL!$BH140="AI",IF(Sheet1!$D140&gt;AIL!$BG140+200,200,"wait"),0))</f>
        <v>wait</v>
      </c>
      <c r="JZ139" s="10">
        <f t="shared" si="126"/>
        <v>-50</v>
      </c>
      <c r="KB139" s="10" t="str">
        <f>IF(AND(KB138&gt;0,KB138&lt;&gt;"wait"),"AT",IF(AIL!$BJ140="AI",IF(Sheet1!$E140&lt;AIL!$BI140-50,50,"wait"),0))</f>
        <v>AT</v>
      </c>
      <c r="KC139" s="10" t="str">
        <f>IF(AND(KC138&gt;0,KC138&lt;&gt;"wait"),"AT",IF(AIL!$BJ140="AI",IF(Sheet1!$E140&lt;AIL!$BI140-100,100,"wait"),0))</f>
        <v>AT</v>
      </c>
      <c r="KD139" s="10" t="str">
        <f>IF(AND(KD138&gt;0,KD138&lt;&gt;"wait"),"AT",IF(AIL!$BJ140="AI",IF(Sheet1!$E140&lt;AIL!$BI140-150,150,"wait"),0))</f>
        <v>wait</v>
      </c>
      <c r="KE139" s="10" t="str">
        <f>IF(AND(KE138&gt;0,KE138&lt;&gt;"wait"),"AT",IF(AIL!$BJ140="AI",IF(Sheet1!$E140&lt;AIL!$BI140-200,200,"wait"),0))</f>
        <v>wait</v>
      </c>
      <c r="KF139" s="10" t="str">
        <f>IF(AND(KF138&gt;0,KF138&lt;&gt;"wait"),"AT",IF(AIL!$BJ140="AI",IF(Sheet1!$D140&gt;AIL!$BI140+50,50,"wait"),0))</f>
        <v>AT</v>
      </c>
      <c r="KG139" s="10" t="str">
        <f>IF(AND(KG138&gt;0,KG138&lt;&gt;"wait"),"AT",IF(AIL!$BJ140="AI",IF(Sheet1!$D140&gt;AIL!$BI140+100,100,"wait"),0))</f>
        <v>AT</v>
      </c>
      <c r="KH139" s="10" t="str">
        <f>IF(AND(KH138&gt;0,KH138&lt;&gt;"wait"),"AT",IF(AIL!$BJ140="AI",IF(Sheet1!$D140&gt;AIL!$BI140+150,150,"wait"),0))</f>
        <v>wait</v>
      </c>
      <c r="KI139" s="10" t="str">
        <f>IF(AND(KI138&gt;0,KI138&lt;&gt;"wait"),"AT",IF(AIL!$BJ140="AI",IF(Sheet1!$D140&gt;AIL!$BI140+200,200,"wait"),0))</f>
        <v>wait</v>
      </c>
      <c r="KJ139" s="10">
        <f t="shared" si="127"/>
        <v>-100</v>
      </c>
      <c r="KL139" s="10" t="str">
        <f>IF(AND(KL138&gt;0,KL138&lt;&gt;"wait"),"AT",IF(AIL!$BL140="AI",IF(Sheet1!$E140&lt;AIL!$BK140-50,50,"wait"),0))</f>
        <v>AT</v>
      </c>
      <c r="KM139" s="10" t="str">
        <f>IF(AND(KM138&gt;0,KM138&lt;&gt;"wait"),"AT",IF(AIL!$BL140="AI",IF(Sheet1!$E140&lt;AIL!$BK140-100,100,"wait"),0))</f>
        <v>wait</v>
      </c>
      <c r="KN139" s="10" t="str">
        <f>IF(AND(KN138&gt;0,KN138&lt;&gt;"wait"),"AT",IF(AIL!$BL140="AI",IF(Sheet1!$E140&lt;AIL!$BK140-150,150,"wait"),0))</f>
        <v>wait</v>
      </c>
      <c r="KO139" s="10" t="str">
        <f>IF(AND(KO138&gt;0,KO138&lt;&gt;"wait"),"AT",IF(AIL!$BL140="AI",IF(Sheet1!$E140&lt;AIL!$BK140-200,200,"wait"),0))</f>
        <v>wait</v>
      </c>
      <c r="KP139" s="10" t="str">
        <f>IF(AND(KP138&gt;0,KP138&lt;&gt;"wait"),"AT",IF(AIL!$BL140="AI",IF(Sheet1!$D140&gt;AIL!$BK140+50,50,"wait"),0))</f>
        <v>AT</v>
      </c>
      <c r="KQ139" s="10" t="str">
        <f>IF(AND(KQ138&gt;0,KQ138&lt;&gt;"wait"),"AT",IF(AIL!$BL140="AI",IF(Sheet1!$D140&gt;AIL!$BK140+100,100,"wait"),0))</f>
        <v>AT</v>
      </c>
      <c r="KR139" s="10" t="str">
        <f>IF(AND(KR138&gt;0,KR138&lt;&gt;"wait"),"AT",IF(AIL!$BL140="AI",IF(Sheet1!$D140&gt;AIL!$BK140+150,150,"wait"),0))</f>
        <v>AT</v>
      </c>
      <c r="KS139" s="10" t="str">
        <f>IF(AND(KS138&gt;0,KS138&lt;&gt;"wait"),"AT",IF(AIL!$BL140="AI",IF(Sheet1!$D140&gt;AIL!$BK140+200,200,"wait"),0))</f>
        <v>wait</v>
      </c>
      <c r="KT139" s="10">
        <f t="shared" si="128"/>
        <v>-150</v>
      </c>
      <c r="KV139" s="10" t="str">
        <f>IF(AND(KV138&gt;0,KV138&lt;&gt;"wait"),"AT",IF(AIL!$BN140="AI",IF(Sheet1!$E140&lt;AIL!$BM140-50,50,"wait"),0))</f>
        <v>AT</v>
      </c>
      <c r="KW139" s="10" t="str">
        <f>IF(AND(KW138&gt;0,KW138&lt;&gt;"wait"),"AT",IF(AIL!$BN140="AI",IF(Sheet1!$E140&lt;AIL!$BM140-100,100,"wait"),0))</f>
        <v>wait</v>
      </c>
      <c r="KX139" s="10" t="str">
        <f>IF(AND(KX138&gt;0,KX138&lt;&gt;"wait"),"AT",IF(AIL!$BN140="AI",IF(Sheet1!$E140&lt;AIL!$BM140-150,150,"wait"),0))</f>
        <v>wait</v>
      </c>
      <c r="KY139" s="10" t="str">
        <f>IF(AND(KY138&gt;0,KY138&lt;&gt;"wait"),"AT",IF(AIL!$BN140="AI",IF(Sheet1!$E140&lt;AIL!$BM140-200,200,"wait"),0))</f>
        <v>wait</v>
      </c>
      <c r="KZ139" s="10" t="str">
        <f>IF(AND(KZ138&gt;0,KZ138&lt;&gt;"wait"),"AT",IF(AIL!$BN140="AI",IF(Sheet1!$D140&gt;AIL!$BM140+50,50,"wait"),0))</f>
        <v>AT</v>
      </c>
      <c r="LA139" s="10" t="str">
        <f>IF(AND(LA138&gt;0,LA138&lt;&gt;"wait"),"AT",IF(AIL!$BN140="AI",IF(Sheet1!$D140&gt;AIL!$BM140+100,100,"wait"),0))</f>
        <v>AT</v>
      </c>
      <c r="LB139" s="10" t="str">
        <f>IF(AND(LB138&gt;0,LB138&lt;&gt;"wait"),"AT",IF(AIL!$BN140="AI",IF(Sheet1!$D140&gt;AIL!$BM140+150,150,"wait"),0))</f>
        <v>AT</v>
      </c>
      <c r="LC139" s="10" t="str">
        <f>IF(AND(LC138&gt;0,LC138&lt;&gt;"wait"),"AT",IF(AIL!$BN140="AI",IF(Sheet1!$D140&gt;AIL!$BM140+200,200,"wait"),0))</f>
        <v>wait</v>
      </c>
      <c r="LD139" s="10">
        <f t="shared" si="129"/>
        <v>-150</v>
      </c>
      <c r="LF139" s="10" t="str">
        <f>IF(AND(LF138&gt;0,LF138&lt;&gt;"wait"),"AT",IF(AIL!$BP140="AI",IF(Sheet1!$E140&lt;AIL!$BO140-50,50,"wait"),0))</f>
        <v>AT</v>
      </c>
      <c r="LG139" s="10" t="str">
        <f>IF(AND(LG138&gt;0,LG138&lt;&gt;"wait"),"AT",IF(AIL!$BP140="AI",IF(Sheet1!$E140&lt;AIL!$BO140-100,100,"wait"),0))</f>
        <v>wait</v>
      </c>
      <c r="LH139" s="10" t="str">
        <f>IF(AND(LH138&gt;0,LH138&lt;&gt;"wait"),"AT",IF(AIL!$BP140="AI",IF(Sheet1!$E140&lt;AIL!$BO140-150,150,"wait"),0))</f>
        <v>wait</v>
      </c>
      <c r="LI139" s="10" t="str">
        <f>IF(AND(LI138&gt;0,LI138&lt;&gt;"wait"),"AT",IF(AIL!$BP140="AI",IF(Sheet1!$E140&lt;AIL!$BO140-200,200,"wait"),0))</f>
        <v>wait</v>
      </c>
      <c r="LJ139" s="10" t="str">
        <f>IF(AND(LJ138&gt;0,LJ138&lt;&gt;"wait"),"AT",IF(AIL!$BP140="AI",IF(Sheet1!$D140&gt;AIL!$BO140+50,50,"wait"),0))</f>
        <v>AT</v>
      </c>
      <c r="LK139" s="10" t="str">
        <f>IF(AND(LK138&gt;0,LK138&lt;&gt;"wait"),"AT",IF(AIL!$BP140="AI",IF(Sheet1!$D140&gt;AIL!$BO140+100,100,"wait"),0))</f>
        <v>AT</v>
      </c>
      <c r="LL139" s="10" t="str">
        <f>IF(AND(LL138&gt;0,LL138&lt;&gt;"wait"),"AT",IF(AIL!$BP140="AI",IF(Sheet1!$D140&gt;AIL!$BO140+150,150,"wait"),0))</f>
        <v>AT</v>
      </c>
      <c r="LM139" s="10" t="str">
        <f>IF(AND(LM138&gt;0,LM138&lt;&gt;"wait"),"AT",IF(AIL!$BP140="AI",IF(Sheet1!$D140&gt;AIL!$BO140+200,200,"wait"),0))</f>
        <v>wait</v>
      </c>
      <c r="LN139" s="10">
        <f t="shared" si="130"/>
        <v>-150</v>
      </c>
      <c r="LP139" s="10" t="str">
        <f>IF(AND(LP138&gt;0,LP138&lt;&gt;"wait"),"AT",IF(AIL!$BR140="AI",IF(Sheet1!$E140&lt;AIL!$BQ140-50,50,"wait"),0))</f>
        <v>AT</v>
      </c>
      <c r="LQ139" s="10" t="str">
        <f>IF(AND(LQ138&gt;0,LQ138&lt;&gt;"wait"),"AT",IF(AIL!$BR140="AI",IF(Sheet1!$E140&lt;AIL!$BQ140-100,100,"wait"),0))</f>
        <v>wait</v>
      </c>
      <c r="LR139" s="10" t="str">
        <f>IF(AND(LR138&gt;0,LR138&lt;&gt;"wait"),"AT",IF(AIL!$BR140="AI",IF(Sheet1!$E140&lt;AIL!$BQ140-150,150,"wait"),0))</f>
        <v>wait</v>
      </c>
      <c r="LS139" s="10" t="str">
        <f>IF(AND(LS138&gt;0,LS138&lt;&gt;"wait"),"AT",IF(AIL!$BR140="AI",IF(Sheet1!$E140&lt;AIL!$BQ140-200,200,"wait"),0))</f>
        <v>wait</v>
      </c>
      <c r="LT139" s="10" t="str">
        <f>IF(AND(LT138&gt;0,LT138&lt;&gt;"wait"),"AT",IF(AIL!$BR140="AI",IF(Sheet1!$D140&gt;AIL!$BQ140+50,50,"wait"),0))</f>
        <v>AT</v>
      </c>
      <c r="LU139" s="10" t="str">
        <f>IF(AND(LU138&gt;0,LU138&lt;&gt;"wait"),"AT",IF(AIL!$BR140="AI",IF(Sheet1!$D140&gt;AIL!$BQ140+100,100,"wait"),0))</f>
        <v>AT</v>
      </c>
      <c r="LV139" s="10" t="str">
        <f>IF(AND(LV138&gt;0,LV138&lt;&gt;"wait"),"AT",IF(AIL!$BR140="AI",IF(Sheet1!$D140&gt;AIL!$BQ140+150,150,"wait"),0))</f>
        <v>AT</v>
      </c>
      <c r="LW139" s="10" t="str">
        <f>IF(AND(LW138&gt;0,LW138&lt;&gt;"wait"),"AT",IF(AIL!$BR140="AI",IF(Sheet1!$D140&gt;AIL!$BQ140+200,200,"wait"),0))</f>
        <v>wait</v>
      </c>
      <c r="LX139" s="10">
        <f t="shared" si="131"/>
        <v>-150</v>
      </c>
    </row>
    <row r="140" spans="1:336" x14ac:dyDescent="0.3">
      <c r="A140" t="str">
        <f>Sheet1!B140</f>
        <v>03/01 11:33</v>
      </c>
      <c r="B140">
        <f>Sheet1!D140</f>
        <v>29205</v>
      </c>
      <c r="C140">
        <f>Sheet1!E140</f>
        <v>29178</v>
      </c>
      <c r="E140">
        <f>MAX($B140:$B$162)</f>
        <v>29241</v>
      </c>
      <c r="F140">
        <f>MIN($C140:$C$162)</f>
        <v>29134</v>
      </c>
      <c r="H140" s="8" t="str">
        <f>IF(AND(H139&gt;0,H139&lt;&gt;"wait"),"AT",IF(AIL!$D141="AI",IF(Sheet1!$E141&lt;AIL!$C141-50,50,"wait"),0))</f>
        <v>AT</v>
      </c>
      <c r="I140" s="8" t="str">
        <f>IF(AND(I139&gt;0,I139&lt;&gt;"wait"),"AT",IF(AIL!$D141="AI",IF(Sheet1!$E141&lt;AIL!$C141-100,100,"wait"),0))</f>
        <v>AT</v>
      </c>
      <c r="J140" s="8" t="str">
        <f>IF(AND(J139&gt;0,J139&lt;&gt;"wait"),"AT",IF(AIL!$D141="AI",IF(Sheet1!$E141&lt;AIL!$C141-150,150,"wait"),0))</f>
        <v>AT</v>
      </c>
      <c r="K140" s="8" t="str">
        <f>IF(AND(K139&gt;0,K139&lt;&gt;"wait"),"AT",IF(AIL!$D141="AI",IF(Sheet1!$E141&lt;AIL!$C141-200,200,"wait"),0))</f>
        <v>AT</v>
      </c>
      <c r="L140" s="8" t="str">
        <f>IF(AND(L139&gt;0,L139&lt;&gt;"wait"),"AT",IF(AIL!$D141="AI",IF(Sheet1!$D141&gt;AIL!$C141+50,50,"wait"),0))</f>
        <v>AT</v>
      </c>
      <c r="M140" s="8" t="str">
        <f>IF(AND(M139&gt;0,M139&lt;&gt;"wait"),"AT",IF(AIL!$D141="AI",IF(Sheet1!$D141&gt;AIL!$C141+100,100,"wait"),0))</f>
        <v>wait</v>
      </c>
      <c r="N140" s="8" t="str">
        <f>IF(AND(N139&gt;0,N139&lt;&gt;"wait"),"AT",IF(AIL!$D141="AI",IF(Sheet1!$D141&gt;AIL!$C141+150,150,"wait"),0))</f>
        <v>wait</v>
      </c>
      <c r="O140" s="8" t="str">
        <f>IF(AND(O139&gt;0,O139&lt;&gt;"wait"),"AT",IF(AIL!$D141="AI",IF(Sheet1!$D141&gt;AIL!$C141+200,200,"wait"),0))</f>
        <v>wait</v>
      </c>
      <c r="P140" s="8">
        <f t="shared" si="132"/>
        <v>-50</v>
      </c>
      <c r="R140" s="8" t="str">
        <f>IF(AND(R139&gt;0,R139&lt;&gt;"wait"),"AT",IF(AIL!$F141="AI",IF(Sheet1!$E141&lt;AIL!$E141-50,50,"wait"),0))</f>
        <v>AT</v>
      </c>
      <c r="S140" s="8" t="str">
        <f>IF(AND(S139&gt;0,S139&lt;&gt;"wait"),"AT",IF(AIL!$F141="AI",IF(Sheet1!$E141&lt;AIL!$E141-100,100,"wait"),0))</f>
        <v>AT</v>
      </c>
      <c r="T140" s="8" t="str">
        <f>IF(AND(T139&gt;0,T139&lt;&gt;"wait"),"AT",IF(AIL!$F141="AI",IF(Sheet1!$E141&lt;AIL!$E141-150,150,"wait"),0))</f>
        <v>AT</v>
      </c>
      <c r="U140" s="8" t="str">
        <f>IF(AND(U139&gt;0,U139&lt;&gt;"wait"),"AT",IF(AIL!$F141="AI",IF(Sheet1!$E141&lt;AIL!$E141-200,200,"wait"),0))</f>
        <v>AT</v>
      </c>
      <c r="V140" s="8" t="str">
        <f>IF(AND(V139&gt;0,V139&lt;&gt;"wait"),"AT",IF(AIL!$F141="AI",IF(Sheet1!$D141&gt;AIL!$E141+50,50,"wait"),0))</f>
        <v>AT</v>
      </c>
      <c r="W140" s="8" t="str">
        <f>IF(AND(W139&gt;0,W139&lt;&gt;"wait"),"AT",IF(AIL!$F141="AI",IF(Sheet1!$D141&gt;AIL!$E141+100,100,"wait"),0))</f>
        <v>wait</v>
      </c>
      <c r="X140" s="8" t="str">
        <f>IF(AND(X139&gt;0,X139&lt;&gt;"wait"),"AT",IF(AIL!$F141="AI",IF(Sheet1!$D141&gt;AIL!$E141+150,150,"wait"),0))</f>
        <v>wait</v>
      </c>
      <c r="Y140" s="8" t="str">
        <f>IF(AND(Y139&gt;0,Y139&lt;&gt;"wait"),"AT",IF(AIL!$F141="AI",IF(Sheet1!$D141&gt;AIL!$E141+200,200,"wait"),0))</f>
        <v>wait</v>
      </c>
      <c r="Z140" s="8">
        <f t="shared" si="133"/>
        <v>-50</v>
      </c>
      <c r="AB140" s="8" t="str">
        <f>IF(AND(AB139&gt;0,AB139&lt;&gt;"wait"),"AT",IF(AIL!$H141="AI",IF(Sheet1!$E141&lt;AIL!$G141-50,50,"wait"),0))</f>
        <v>AT</v>
      </c>
      <c r="AC140" s="8" t="str">
        <f>IF(AND(AC139&gt;0,AC139&lt;&gt;"wait"),"AT",IF(AIL!$H141="AI",IF(Sheet1!$E141&lt;AIL!$G141-100,100,"wait"),0))</f>
        <v>AT</v>
      </c>
      <c r="AD140" s="8" t="str">
        <f>IF(AND(AD139&gt;0,AD139&lt;&gt;"wait"),"AT",IF(AIL!$H141="AI",IF(Sheet1!$E141&lt;AIL!$G141-150,150,"wait"),0))</f>
        <v>AT</v>
      </c>
      <c r="AE140" s="8" t="str">
        <f>IF(AND(AE139&gt;0,AE139&lt;&gt;"wait"),"AT",IF(AIL!$H141="AI",IF(Sheet1!$E141&lt;AIL!$G141-200,200,"wait"),0))</f>
        <v>AT</v>
      </c>
      <c r="AF140" s="8" t="str">
        <f>IF(AND(AF139&gt;0,AF139&lt;&gt;"wait"),"AT",IF(AIL!$H141="AI",IF(Sheet1!$D141&gt;AIL!$G141+50,50,"wait"),0))</f>
        <v>AT</v>
      </c>
      <c r="AG140" s="8" t="str">
        <f>IF(AND(AG139&gt;0,AG139&lt;&gt;"wait"),"AT",IF(AIL!$H141="AI",IF(Sheet1!$D141&gt;AIL!$G141+100,100,"wait"),0))</f>
        <v>wait</v>
      </c>
      <c r="AH140" s="8" t="str">
        <f>IF(AND(AH139&gt;0,AH139&lt;&gt;"wait"),"AT",IF(AIL!$H141="AI",IF(Sheet1!$D141&gt;AIL!$G141+150,150,"wait"),0))</f>
        <v>wait</v>
      </c>
      <c r="AI140" s="8" t="str">
        <f>IF(AND(AI139&gt;0,AI139&lt;&gt;"wait"),"AT",IF(AIL!$H141="AI",IF(Sheet1!$D141&gt;AIL!$G141+200,200,"wait"),0))</f>
        <v>wait</v>
      </c>
      <c r="AJ140" s="8">
        <f t="shared" si="134"/>
        <v>-50</v>
      </c>
      <c r="AL140" s="8" t="str">
        <f>IF(AND(AL139&gt;0,AL139&lt;&gt;"wait"),"AT",IF(AIL!$J141="AI",IF(Sheet1!$E141&lt;AIL!$I141-50,50,"wait"),0))</f>
        <v>AT</v>
      </c>
      <c r="AM140" s="8" t="str">
        <f>IF(AND(AM139&gt;0,AM139&lt;&gt;"wait"),"AT",IF(AIL!$J141="AI",IF(Sheet1!$E141&lt;AIL!$I141-100,100,"wait"),0))</f>
        <v>AT</v>
      </c>
      <c r="AN140" s="8" t="str">
        <f>IF(AND(AN139&gt;0,AN139&lt;&gt;"wait"),"AT",IF(AIL!$J141="AI",IF(Sheet1!$E141&lt;AIL!$I141-150,150,"wait"),0))</f>
        <v>AT</v>
      </c>
      <c r="AO140" s="8" t="str">
        <f>IF(AND(AO139&gt;0,AO139&lt;&gt;"wait"),"AT",IF(AIL!$J141="AI",IF(Sheet1!$E141&lt;AIL!$I141-200,200,"wait"),0))</f>
        <v>AT</v>
      </c>
      <c r="AP140" s="8" t="str">
        <f>IF(AND(AP139&gt;0,AP139&lt;&gt;"wait"),"AT",IF(AIL!$J141="AI",IF(Sheet1!$D141&gt;AIL!$I141+50,50,"wait"),0))</f>
        <v>AT</v>
      </c>
      <c r="AQ140" s="8" t="str">
        <f>IF(AND(AQ139&gt;0,AQ139&lt;&gt;"wait"),"AT",IF(AIL!$J141="AI",IF(Sheet1!$D141&gt;AIL!$I141+100,100,"wait"),0))</f>
        <v>wait</v>
      </c>
      <c r="AR140" s="8" t="str">
        <f>IF(AND(AR139&gt;0,AR139&lt;&gt;"wait"),"AT",IF(AIL!$J141="AI",IF(Sheet1!$D141&gt;AIL!$I141+150,150,"wait"),0))</f>
        <v>wait</v>
      </c>
      <c r="AS140" s="8" t="str">
        <f>IF(AND(AS139&gt;0,AS139&lt;&gt;"wait"),"AT",IF(AIL!$J141="AI",IF(Sheet1!$D141&gt;AIL!$I141+200,200,"wait"),0))</f>
        <v>wait</v>
      </c>
      <c r="AT140" s="8">
        <f t="shared" si="135"/>
        <v>-50</v>
      </c>
      <c r="AU140" s="8"/>
      <c r="AV140" s="8" t="str">
        <f>IF(AND(AV139&gt;0,AV139&lt;&gt;"wait"),"AT",IF(AIL!$L141="AI",IF(Sheet1!$E141&lt;AIL!$K141-50,50,"wait"),0))</f>
        <v>AT</v>
      </c>
      <c r="AW140" s="8" t="str">
        <f>IF(AND(AW139&gt;0,AW139&lt;&gt;"wait"),"AT",IF(AIL!$L141="AI",IF(Sheet1!$E141&lt;AIL!$K141-100,100,"wait"),0))</f>
        <v>AT</v>
      </c>
      <c r="AX140" s="8" t="str">
        <f>IF(AND(AX139&gt;0,AX139&lt;&gt;"wait"),"AT",IF(AIL!$L141="AI",IF(Sheet1!$E141&lt;AIL!$K141-150,150,"wait"),0))</f>
        <v>AT</v>
      </c>
      <c r="AY140" s="8" t="str">
        <f>IF(AND(AY139&gt;0,AY139&lt;&gt;"wait"),"AT",IF(AIL!$L141="AI",IF(Sheet1!$E141&lt;AIL!$K141-200,200,"wait"),0))</f>
        <v>AT</v>
      </c>
      <c r="AZ140" s="8" t="str">
        <f>IF(AND(AZ139&gt;0,AZ139&lt;&gt;"wait"),"AT",IF(AIL!$L141="AI",IF(Sheet1!$D141&gt;AIL!$K141+50,50,"wait"),0))</f>
        <v>AT</v>
      </c>
      <c r="BA140" s="8" t="str">
        <f>IF(AND(BA139&gt;0,BA139&lt;&gt;"wait"),"AT",IF(AIL!$L141="AI",IF(Sheet1!$D141&gt;AIL!$K141+100,100,"wait"),0))</f>
        <v>wait</v>
      </c>
      <c r="BB140" s="8" t="str">
        <f>IF(AND(BB139&gt;0,BB139&lt;&gt;"wait"),"AT",IF(AIL!$L141="AI",IF(Sheet1!$D141&gt;AIL!$K141+150,150,"wait"),0))</f>
        <v>wait</v>
      </c>
      <c r="BC140" s="8" t="str">
        <f>IF(AND(BC139&gt;0,BC139&lt;&gt;"wait"),"AT",IF(AIL!$L141="AI",IF(Sheet1!$D141&gt;AIL!$K141+200,200,"wait"),0))</f>
        <v>wait</v>
      </c>
      <c r="BD140" s="8">
        <f t="shared" si="136"/>
        <v>-50</v>
      </c>
      <c r="BE140" s="8"/>
      <c r="BF140" s="8" t="str">
        <f>IF(AND(BF139&gt;0,BF139&lt;&gt;"wait"),"AT",IF(AIL!$N141="AI",IF(Sheet1!$E141&lt;AIL!$M141-50,50,"wait"),0))</f>
        <v>AT</v>
      </c>
      <c r="BG140" s="8" t="str">
        <f>IF(AND(BG139&gt;0,BG139&lt;&gt;"wait"),"AT",IF(AIL!$N141="AI",IF(Sheet1!$E141&lt;AIL!$M141-100,100,"wait"),0))</f>
        <v>AT</v>
      </c>
      <c r="BH140" s="8" t="str">
        <f>IF(AND(BH139&gt;0,BH139&lt;&gt;"wait"),"AT",IF(AIL!$N141="AI",IF(Sheet1!$E141&lt;AIL!$M141-150,150,"wait"),0))</f>
        <v>AT</v>
      </c>
      <c r="BI140" s="8" t="str">
        <f>IF(AND(BI139&gt;0,BI139&lt;&gt;"wait"),"AT",IF(AIL!$N141="AI",IF(Sheet1!$E141&lt;AIL!$M141-200,200,"wait"),0))</f>
        <v>AT</v>
      </c>
      <c r="BJ140" s="8" t="str">
        <f>IF(AND(BJ139&gt;0,BJ139&lt;&gt;"wait"),"AT",IF(AIL!$N141="AI",IF(Sheet1!$D141&gt;AIL!$M141+50,50,"wait"),0))</f>
        <v>AT</v>
      </c>
      <c r="BK140" s="8" t="str">
        <f>IF(AND(BK139&gt;0,BK139&lt;&gt;"wait"),"AT",IF(AIL!$N141="AI",IF(Sheet1!$D141&gt;AIL!$M141+100,100,"wait"),0))</f>
        <v>wait</v>
      </c>
      <c r="BL140" s="8" t="str">
        <f>IF(AND(BL139&gt;0,BL139&lt;&gt;"wait"),"AT",IF(AIL!$N141="AI",IF(Sheet1!$D141&gt;AIL!$M141+150,150,"wait"),0))</f>
        <v>wait</v>
      </c>
      <c r="BM140" s="8" t="str">
        <f>IF(AND(BM139&gt;0,BM139&lt;&gt;"wait"),"AT",IF(AIL!$N141="AI",IF(Sheet1!$D141&gt;AIL!$M141+200,200,"wait"),0))</f>
        <v>wait</v>
      </c>
      <c r="BN140" s="8">
        <f t="shared" si="137"/>
        <v>-50</v>
      </c>
      <c r="BO140" s="8"/>
      <c r="BP140" s="8" t="str">
        <f>IF(AND(BP139&gt;0,BP139&lt;&gt;"wait"),"AT",IF(AIL!$P141="AI",IF(Sheet1!$E141&lt;AIL!$O141-50,50,"wait"),0))</f>
        <v>AT</v>
      </c>
      <c r="BQ140" s="8" t="str">
        <f>IF(AND(BQ139&gt;0,BQ139&lt;&gt;"wait"),"AT",IF(AIL!$P141="AI",IF(Sheet1!$E141&lt;AIL!$O141-100,100,"wait"),0))</f>
        <v>AT</v>
      </c>
      <c r="BR140" s="8" t="str">
        <f>IF(AND(BR139&gt;0,BR139&lt;&gt;"wait"),"AT",IF(AIL!$P141="AI",IF(Sheet1!$E141&lt;AIL!$O141-150,150,"wait"),0))</f>
        <v>AT</v>
      </c>
      <c r="BS140" s="8" t="str">
        <f>IF(AND(BS139&gt;0,BS139&lt;&gt;"wait"),"AT",IF(AIL!$P141="AI",IF(Sheet1!$E141&lt;AIL!$O141-200,200,"wait"),0))</f>
        <v>AT</v>
      </c>
      <c r="BT140" s="8" t="str">
        <f>IF(AND(BT139&gt;0,BT139&lt;&gt;"wait"),"AT",IF(AIL!$P141="AI",IF(Sheet1!$D141&gt;AIL!$O141+50,50,"wait"),0))</f>
        <v>AT</v>
      </c>
      <c r="BU140" s="8" t="str">
        <f>IF(AND(BU139&gt;0,BU139&lt;&gt;"wait"),"AT",IF(AIL!$P141="AI",IF(Sheet1!$D141&gt;AIL!$O141+100,100,"wait"),0))</f>
        <v>wait</v>
      </c>
      <c r="BV140" s="8" t="str">
        <f>IF(AND(BV139&gt;0,BV139&lt;&gt;"wait"),"AT",IF(AIL!$P141="AI",IF(Sheet1!$D141&gt;AIL!$O141+150,150,"wait"),0))</f>
        <v>wait</v>
      </c>
      <c r="BW140" s="8" t="str">
        <f>IF(AND(BW139&gt;0,BW139&lt;&gt;"wait"),"AT",IF(AIL!$P141="AI",IF(Sheet1!$D141&gt;AIL!$O141+200,200,"wait"),0))</f>
        <v>wait</v>
      </c>
      <c r="BX140" s="8">
        <f t="shared" si="138"/>
        <v>-50</v>
      </c>
      <c r="BY140" s="8"/>
      <c r="BZ140" s="8" t="str">
        <f>IF(AND(BZ139&gt;0,BZ139&lt;&gt;"wait"),"AT",IF(AIL!$R141="AI",IF(Sheet1!$E141&lt;AIL!$Q141-50,50,"wait"),0))</f>
        <v>AT</v>
      </c>
      <c r="CA140" s="8" t="str">
        <f>IF(AND(CA139&gt;0,CA139&lt;&gt;"wait"),"AT",IF(AIL!$R141="AI",IF(Sheet1!$E141&lt;AIL!$Q141-100,100,"wait"),0))</f>
        <v>AT</v>
      </c>
      <c r="CB140" s="8" t="str">
        <f>IF(AND(CB139&gt;0,CB139&lt;&gt;"wait"),"AT",IF(AIL!$R141="AI",IF(Sheet1!$E141&lt;AIL!$Q141-150,150,"wait"),0))</f>
        <v>AT</v>
      </c>
      <c r="CC140" s="8" t="str">
        <f>IF(AND(CC139&gt;0,CC139&lt;&gt;"wait"),"AT",IF(AIL!$R141="AI",IF(Sheet1!$E141&lt;AIL!$Q141-200,200,"wait"),0))</f>
        <v>AT</v>
      </c>
      <c r="CD140" s="8" t="str">
        <f>IF(AND(CD139&gt;0,CD139&lt;&gt;"wait"),"AT",IF(AIL!$R141="AI",IF(Sheet1!$D141&gt;AIL!$Q141+50,50,"wait"),0))</f>
        <v>AT</v>
      </c>
      <c r="CE140" s="8" t="str">
        <f>IF(AND(CE139&gt;0,CE139&lt;&gt;"wait"),"AT",IF(AIL!$R141="AI",IF(Sheet1!$D141&gt;AIL!$Q141+100,100,"wait"),0))</f>
        <v>wait</v>
      </c>
      <c r="CF140" s="8" t="str">
        <f>IF(AND(CF139&gt;0,CF139&lt;&gt;"wait"),"AT",IF(AIL!$R141="AI",IF(Sheet1!$D141&gt;AIL!$Q141+150,150,"wait"),0))</f>
        <v>wait</v>
      </c>
      <c r="CG140" s="8" t="str">
        <f>IF(AND(CG139&gt;0,CG139&lt;&gt;"wait"),"AT",IF(AIL!$R141="AI",IF(Sheet1!$D141&gt;AIL!$Q141+200,200,"wait"),0))</f>
        <v>wait</v>
      </c>
      <c r="CH140" s="8">
        <f t="shared" si="139"/>
        <v>-50</v>
      </c>
      <c r="CI140" s="8"/>
      <c r="CJ140" s="8" t="str">
        <f>IF(AND(CJ139&gt;0,CJ139&lt;&gt;"wait"),"AT",IF(AIL!$T141="AI",IF(Sheet1!$E141&lt;AIL!$S141-50,50,"wait"),0))</f>
        <v>AT</v>
      </c>
      <c r="CK140" s="8" t="str">
        <f>IF(AND(CK139&gt;0,CK139&lt;&gt;"wait"),"AT",IF(AIL!$T141="AI",IF(Sheet1!$E141&lt;AIL!$S141-100,100,"wait"),0))</f>
        <v>AT</v>
      </c>
      <c r="CL140" s="8" t="str">
        <f>IF(AND(CL139&gt;0,CL139&lt;&gt;"wait"),"AT",IF(AIL!$T141="AI",IF(Sheet1!$E141&lt;AIL!$S141-150,150,"wait"),0))</f>
        <v>AT</v>
      </c>
      <c r="CM140" s="8" t="str">
        <f>IF(AND(CM139&gt;0,CM139&lt;&gt;"wait"),"AT",IF(AIL!$T141="AI",IF(Sheet1!$E141&lt;AIL!$S141-200,200,"wait"),0))</f>
        <v>AT</v>
      </c>
      <c r="CN140" s="8" t="str">
        <f>IF(AND(CN139&gt;0,CN139&lt;&gt;"wait"),"AT",IF(AIL!$T141="AI",IF(Sheet1!$D141&gt;AIL!$S141+50,50,"wait"),0))</f>
        <v>AT</v>
      </c>
      <c r="CO140" s="8" t="str">
        <f>IF(AND(CO139&gt;0,CO139&lt;&gt;"wait"),"AT",IF(AIL!$T141="AI",IF(Sheet1!$D141&gt;AIL!$S141+100,100,"wait"),0))</f>
        <v>AT</v>
      </c>
      <c r="CP140" s="8" t="str">
        <f>IF(AND(CP139&gt;0,CP139&lt;&gt;"wait"),"AT",IF(AIL!$T141="AI",IF(Sheet1!$D141&gt;AIL!$S141+150,150,"wait"),0))</f>
        <v>wait</v>
      </c>
      <c r="CQ140" s="8" t="str">
        <f>IF(AND(CQ139&gt;0,CQ139&lt;&gt;"wait"),"AT",IF(AIL!$T141="AI",IF(Sheet1!$D141&gt;AIL!$S141+200,200,"wait"),0))</f>
        <v>wait</v>
      </c>
      <c r="CR140" s="8">
        <f t="shared" si="140"/>
        <v>-100</v>
      </c>
      <c r="CS140" s="8"/>
      <c r="CT140" s="8" t="str">
        <f>IF(AND(CT139&gt;0,CT139&lt;&gt;"wait"),"AT",IF(AIL!$V141="AI",IF(Sheet1!$E141&lt;AIL!$U141-50,50,"wait"),0))</f>
        <v>AT</v>
      </c>
      <c r="CU140" s="8" t="str">
        <f>IF(AND(CU139&gt;0,CU139&lt;&gt;"wait"),"AT",IF(AIL!$V141="AI",IF(Sheet1!$E141&lt;AIL!$U141-100,100,"wait"),0))</f>
        <v>AT</v>
      </c>
      <c r="CV140" s="8" t="str">
        <f>IF(AND(CV139&gt;0,CV139&lt;&gt;"wait"),"AT",IF(AIL!$V141="AI",IF(Sheet1!$E141&lt;AIL!$U141-150,150,"wait"),0))</f>
        <v>AT</v>
      </c>
      <c r="CW140" s="8" t="str">
        <f>IF(AND(CW139&gt;0,CW139&lt;&gt;"wait"),"AT",IF(AIL!$V141="AI",IF(Sheet1!$E141&lt;AIL!$U141-200,200,"wait"),0))</f>
        <v>AT</v>
      </c>
      <c r="CX140" s="8" t="str">
        <f>IF(AND(CX139&gt;0,CX139&lt;&gt;"wait"),"AT",IF(AIL!$V141="AI",IF(Sheet1!$D141&gt;AIL!$U141+50,50,"wait"),0))</f>
        <v>AT</v>
      </c>
      <c r="CY140" s="8" t="str">
        <f>IF(AND(CY139&gt;0,CY139&lt;&gt;"wait"),"AT",IF(AIL!$V141="AI",IF(Sheet1!$D141&gt;AIL!$U141+100,100,"wait"),0))</f>
        <v>AT</v>
      </c>
      <c r="CZ140" s="8" t="str">
        <f>IF(AND(CZ139&gt;0,CZ139&lt;&gt;"wait"),"AT",IF(AIL!$V141="AI",IF(Sheet1!$D141&gt;AIL!$U141+150,150,"wait"),0))</f>
        <v>wait</v>
      </c>
      <c r="DA140" s="8" t="str">
        <f>IF(AND(DA139&gt;0,DA139&lt;&gt;"wait"),"AT",IF(AIL!$V141="AI",IF(Sheet1!$D141&gt;AIL!$U141+200,200,"wait"),0))</f>
        <v>wait</v>
      </c>
      <c r="DB140" s="8">
        <f t="shared" si="141"/>
        <v>-100</v>
      </c>
      <c r="DC140" s="8"/>
      <c r="DD140" s="8" t="str">
        <f>IF(AND(DD139&gt;0,DD139&lt;&gt;"wait"),"AT",IF(AIL!$X141="AI",IF(Sheet1!$E141&lt;AIL!$W141-50,50,"wait"),0))</f>
        <v>AT</v>
      </c>
      <c r="DE140" s="8" t="str">
        <f>IF(AND(DE139&gt;0,DE139&lt;&gt;"wait"),"AT",IF(AIL!$X141="AI",IF(Sheet1!$E141&lt;AIL!$W141-100,100,"wait"),0))</f>
        <v>AT</v>
      </c>
      <c r="DF140" s="8" t="str">
        <f>IF(AND(DF139&gt;0,DF139&lt;&gt;"wait"),"AT",IF(AIL!$X141="AI",IF(Sheet1!$E141&lt;AIL!$W141-150,150,"wait"),0))</f>
        <v>AT</v>
      </c>
      <c r="DG140" s="8" t="str">
        <f>IF(AND(DG139&gt;0,DG139&lt;&gt;"wait"),"AT",IF(AIL!$X141="AI",IF(Sheet1!$E141&lt;AIL!$W141-200,200,"wait"),0))</f>
        <v>AT</v>
      </c>
      <c r="DH140" s="8" t="str">
        <f>IF(AND(DH139&gt;0,DH139&lt;&gt;"wait"),"AT",IF(AIL!$X141="AI",IF(Sheet1!$D141&gt;AIL!$W141+50,50,"wait"),0))</f>
        <v>AT</v>
      </c>
      <c r="DI140" s="8" t="str">
        <f>IF(AND(DI139&gt;0,DI139&lt;&gt;"wait"),"AT",IF(AIL!$X141="AI",IF(Sheet1!$D141&gt;AIL!$W141+100,100,"wait"),0))</f>
        <v>AT</v>
      </c>
      <c r="DJ140" s="8" t="str">
        <f>IF(AND(DJ139&gt;0,DJ139&lt;&gt;"wait"),"AT",IF(AIL!$X141="AI",IF(Sheet1!$D141&gt;AIL!$W141+150,150,"wait"),0))</f>
        <v>wait</v>
      </c>
      <c r="DK140" s="8" t="str">
        <f>IF(AND(DK139&gt;0,DK139&lt;&gt;"wait"),"AT",IF(AIL!$X141="AI",IF(Sheet1!$D141&gt;AIL!$W141+200,200,"wait"),0))</f>
        <v>wait</v>
      </c>
      <c r="DL140" s="8">
        <f t="shared" si="142"/>
        <v>-100</v>
      </c>
      <c r="DN140" s="10" t="str">
        <f>IF(AND(DN139&gt;0,DN139&lt;&gt;"wait"),"AT",IF(AIL!$AA141="AI",IF(Sheet1!$E141&lt;AIL!$Z141-50,50,"wait"),0))</f>
        <v>AT</v>
      </c>
      <c r="DO140" s="10" t="str">
        <f>IF(AND(DO139&gt;0,DO139&lt;&gt;"wait"),"AT",IF(AIL!$AA141="AI",IF(Sheet1!$E141&lt;AIL!$Z141-100,100,"wait"),0))</f>
        <v>AT</v>
      </c>
      <c r="DP140" s="10" t="str">
        <f>IF(AND(DP139&gt;0,DP139&lt;&gt;"wait"),"AT",IF(AIL!$AA141="AI",IF(Sheet1!$E141&lt;AIL!$Z141-150,150,"wait"),0))</f>
        <v>AT</v>
      </c>
      <c r="DQ140" s="10" t="str">
        <f>IF(AND(DQ139&gt;0,DQ139&lt;&gt;"wait"),"AT",IF(AIL!$AA141="AI",IF(Sheet1!$E141&lt;AIL!$Z141-200,200,"wait"),0))</f>
        <v>AT</v>
      </c>
      <c r="DR140" s="10" t="str">
        <f>IF(AND(DR139&gt;0,DR139&lt;&gt;"wait"),"AT",IF(AIL!$AA141="AI",IF(Sheet1!$D141&gt;AIL!$Z141+50,50,"wait"),0))</f>
        <v>AT</v>
      </c>
      <c r="DS140" s="10" t="str">
        <f>IF(AND(DS139&gt;0,DS139&lt;&gt;"wait"),"AT",IF(AIL!$AA141="AI",IF(Sheet1!$D141&gt;AIL!$Z141+100,100,"wait"),0))</f>
        <v>wait</v>
      </c>
      <c r="DT140" s="10" t="str">
        <f>IF(AND(DT139&gt;0,DT139&lt;&gt;"wait"),"AT",IF(AIL!$AA141="AI",IF(Sheet1!$D141&gt;AIL!$Z141+150,150,"wait"),0))</f>
        <v>wait</v>
      </c>
      <c r="DU140" s="10" t="str">
        <f>IF(AND(DU139&gt;0,DU139&lt;&gt;"wait"),"AT",IF(AIL!$AA141="AI",IF(Sheet1!$D141&gt;AIL!$Z141+200,200,"wait"),0))</f>
        <v>wait</v>
      </c>
      <c r="DV140" s="10">
        <f t="shared" si="110"/>
        <v>-50</v>
      </c>
      <c r="DX140" s="10" t="str">
        <f>IF(AND(DX139&gt;0,DX139&lt;&gt;"wait"),"AT",IF(AIL!$AC141="AI",IF(Sheet1!$E141&lt;AIL!$AB141-50,50,"wait"),0))</f>
        <v>AT</v>
      </c>
      <c r="DY140" s="10" t="str">
        <f>IF(AND(DY139&gt;0,DY139&lt;&gt;"wait"),"AT",IF(AIL!$AC141="AI",IF(Sheet1!$E141&lt;AIL!$AB141-100,100,"wait"),0))</f>
        <v>AT</v>
      </c>
      <c r="DZ140" s="10" t="str">
        <f>IF(AND(DZ139&gt;0,DZ139&lt;&gt;"wait"),"AT",IF(AIL!$AC141="AI",IF(Sheet1!$E141&lt;AIL!$AB141-150,150,"wait"),0))</f>
        <v>AT</v>
      </c>
      <c r="EA140" s="10" t="str">
        <f>IF(AND(EA139&gt;0,EA139&lt;&gt;"wait"),"AT",IF(AIL!$AC141="AI",IF(Sheet1!$E141&lt;AIL!$AB141-200,200,"wait"),0))</f>
        <v>AT</v>
      </c>
      <c r="EB140" s="10" t="str">
        <f>IF(AND(EB139&gt;0,EB139&lt;&gt;"wait"),"AT",IF(AIL!$AC141="AI",IF(Sheet1!$D141&gt;AIL!$AB141+50,50,"wait"),0))</f>
        <v>AT</v>
      </c>
      <c r="EC140" s="10" t="str">
        <f>IF(AND(EC139&gt;0,EC139&lt;&gt;"wait"),"AT",IF(AIL!$AC141="AI",IF(Sheet1!$D141&gt;AIL!$AB141+100,100,"wait"),0))</f>
        <v>wait</v>
      </c>
      <c r="ED140" s="10" t="str">
        <f>IF(AND(ED139&gt;0,ED139&lt;&gt;"wait"),"AT",IF(AIL!$AC141="AI",IF(Sheet1!$D141&gt;AIL!$AB141+150,150,"wait"),0))</f>
        <v>wait</v>
      </c>
      <c r="EE140" s="10" t="str">
        <f>IF(AND(EE139&gt;0,EE139&lt;&gt;"wait"),"AT",IF(AIL!$AC141="AI",IF(Sheet1!$D141&gt;AIL!$AB141+200,200,"wait"),0))</f>
        <v>wait</v>
      </c>
      <c r="EF140" s="10">
        <f t="shared" si="111"/>
        <v>-50</v>
      </c>
      <c r="EH140" s="10" t="str">
        <f>IF(AND(EH139&gt;0,EH139&lt;&gt;"wait"),"AT",IF(AIL!$AE141="AI",IF(Sheet1!$E141&lt;AIL!$AD141-50,50,"wait"),0))</f>
        <v>AT</v>
      </c>
      <c r="EI140" s="10" t="str">
        <f>IF(AND(EI139&gt;0,EI139&lt;&gt;"wait"),"AT",IF(AIL!$AE141="AI",IF(Sheet1!$E141&lt;AIL!$AD141-100,100,"wait"),0))</f>
        <v>AT</v>
      </c>
      <c r="EJ140" s="10" t="str">
        <f>IF(AND(EJ139&gt;0,EJ139&lt;&gt;"wait"),"AT",IF(AIL!$AE141="AI",IF(Sheet1!$E141&lt;AIL!$AD141-150,150,"wait"),0))</f>
        <v>AT</v>
      </c>
      <c r="EK140" s="10" t="str">
        <f>IF(AND(EK139&gt;0,EK139&lt;&gt;"wait"),"AT",IF(AIL!$AE141="AI",IF(Sheet1!$E141&lt;AIL!$AD141-200,200,"wait"),0))</f>
        <v>AT</v>
      </c>
      <c r="EL140" s="10" t="str">
        <f>IF(AND(EL139&gt;0,EL139&lt;&gt;"wait"),"AT",IF(AIL!$AE141="AI",IF(Sheet1!$D141&gt;AIL!$AD141+50,50,"wait"),0))</f>
        <v>AT</v>
      </c>
      <c r="EM140" s="10" t="str">
        <f>IF(AND(EM139&gt;0,EM139&lt;&gt;"wait"),"AT",IF(AIL!$AE141="AI",IF(Sheet1!$D141&gt;AIL!$AD141+100,100,"wait"),0))</f>
        <v>wait</v>
      </c>
      <c r="EN140" s="10" t="str">
        <f>IF(AND(EN139&gt;0,EN139&lt;&gt;"wait"),"AT",IF(AIL!$AE141="AI",IF(Sheet1!$D141&gt;AIL!$AD141+150,150,"wait"),0))</f>
        <v>wait</v>
      </c>
      <c r="EO140" s="10" t="str">
        <f>IF(AND(EO139&gt;0,EO139&lt;&gt;"wait"),"AT",IF(AIL!$AE141="AI",IF(Sheet1!$D141&gt;AIL!$AD141+200,200,"wait"),0))</f>
        <v>wait</v>
      </c>
      <c r="EP140" s="10">
        <f t="shared" si="112"/>
        <v>-50</v>
      </c>
      <c r="ER140" s="10" t="str">
        <f>IF(AND(ER139&gt;0,ER139&lt;&gt;"wait"),"AT",IF(AIL!$AG141="AI",IF(Sheet1!$E141&lt;AIL!$AF141-50,50,"wait"),0))</f>
        <v>AT</v>
      </c>
      <c r="ES140" s="10" t="str">
        <f>IF(AND(ES139&gt;0,ES139&lt;&gt;"wait"),"AT",IF(AIL!$AG141="AI",IF(Sheet1!$E141&lt;AIL!$AF141-100,100,"wait"),0))</f>
        <v>AT</v>
      </c>
      <c r="ET140" s="10" t="str">
        <f>IF(AND(ET139&gt;0,ET139&lt;&gt;"wait"),"AT",IF(AIL!$AG141="AI",IF(Sheet1!$E141&lt;AIL!$AF141-150,150,"wait"),0))</f>
        <v>AT</v>
      </c>
      <c r="EU140" s="10" t="str">
        <f>IF(AND(EU139&gt;0,EU139&lt;&gt;"wait"),"AT",IF(AIL!$AG141="AI",IF(Sheet1!$E141&lt;AIL!$AF141-200,200,"wait"),0))</f>
        <v>AT</v>
      </c>
      <c r="EV140" s="10" t="str">
        <f>IF(AND(EV139&gt;0,EV139&lt;&gt;"wait"),"AT",IF(AIL!$AG141="AI",IF(Sheet1!$D141&gt;AIL!$AF141+50,50,"wait"),0))</f>
        <v>AT</v>
      </c>
      <c r="EW140" s="10" t="str">
        <f>IF(AND(EW139&gt;0,EW139&lt;&gt;"wait"),"AT",IF(AIL!$AG141="AI",IF(Sheet1!$D141&gt;AIL!$AF141+100,100,"wait"),0))</f>
        <v>wait</v>
      </c>
      <c r="EX140" s="10" t="str">
        <f>IF(AND(EX139&gt;0,EX139&lt;&gt;"wait"),"AT",IF(AIL!$AG141="AI",IF(Sheet1!$D141&gt;AIL!$AF141+150,150,"wait"),0))</f>
        <v>wait</v>
      </c>
      <c r="EY140" s="10" t="str">
        <f>IF(AND(EY139&gt;0,EY139&lt;&gt;"wait"),"AT",IF(AIL!$AG141="AI",IF(Sheet1!$D141&gt;AIL!$AF141+200,200,"wait"),0))</f>
        <v>wait</v>
      </c>
      <c r="EZ140" s="10">
        <f t="shared" si="113"/>
        <v>-50</v>
      </c>
      <c r="FB140" s="10" t="str">
        <f>IF(AND(FB139&gt;0,FB139&lt;&gt;"wait"),"AT",IF(AIL!$AI141="AI",IF(Sheet1!$E141&lt;AIL!$AH141-50,50,"wait"),0))</f>
        <v>AT</v>
      </c>
      <c r="FC140" s="10" t="str">
        <f>IF(AND(FC139&gt;0,FC139&lt;&gt;"wait"),"AT",IF(AIL!$AI141="AI",IF(Sheet1!$E141&lt;AIL!$AH141-100,100,"wait"),0))</f>
        <v>AT</v>
      </c>
      <c r="FD140" s="10" t="str">
        <f>IF(AND(FD139&gt;0,FD139&lt;&gt;"wait"),"AT",IF(AIL!$AI141="AI",IF(Sheet1!$E141&lt;AIL!$AH141-150,150,"wait"),0))</f>
        <v>AT</v>
      </c>
      <c r="FE140" s="10" t="str">
        <f>IF(AND(FE139&gt;0,FE139&lt;&gt;"wait"),"AT",IF(AIL!$AI141="AI",IF(Sheet1!$E141&lt;AIL!$AH141-200,200,"wait"),0))</f>
        <v>AT</v>
      </c>
      <c r="FF140" s="10" t="str">
        <f>IF(AND(FF139&gt;0,FF139&lt;&gt;"wait"),"AT",IF(AIL!$AI141="AI",IF(Sheet1!$D141&gt;AIL!$AH141+50,50,"wait"),0))</f>
        <v>AT</v>
      </c>
      <c r="FG140" s="10" t="str">
        <f>IF(AND(FG139&gt;0,FG139&lt;&gt;"wait"),"AT",IF(AIL!$AI141="AI",IF(Sheet1!$D141&gt;AIL!$AH141+100,100,"wait"),0))</f>
        <v>wait</v>
      </c>
      <c r="FH140" s="10" t="str">
        <f>IF(AND(FH139&gt;0,FH139&lt;&gt;"wait"),"AT",IF(AIL!$AI141="AI",IF(Sheet1!$D141&gt;AIL!$AH141+150,150,"wait"),0))</f>
        <v>wait</v>
      </c>
      <c r="FI140" s="10" t="str">
        <f>IF(AND(FI139&gt;0,FI139&lt;&gt;"wait"),"AT",IF(AIL!$AI141="AI",IF(Sheet1!$D141&gt;AIL!$AH141+200,200,"wait"),0))</f>
        <v>wait</v>
      </c>
      <c r="FJ140" s="10">
        <f t="shared" si="114"/>
        <v>-50</v>
      </c>
      <c r="FL140" s="10" t="str">
        <f>IF(AND(FL139&gt;0,FL139&lt;&gt;"wait"),"AT",IF(AIL!$AK141="AI",IF(Sheet1!$E141&lt;AIL!$AJ141-50,50,"wait"),0))</f>
        <v>AT</v>
      </c>
      <c r="FM140" s="10" t="str">
        <f>IF(AND(FM139&gt;0,FM139&lt;&gt;"wait"),"AT",IF(AIL!$AK141="AI",IF(Sheet1!$E141&lt;AIL!$AJ141-100,100,"wait"),0))</f>
        <v>AT</v>
      </c>
      <c r="FN140" s="10" t="str">
        <f>IF(AND(FN139&gt;0,FN139&lt;&gt;"wait"),"AT",IF(AIL!$AK141="AI",IF(Sheet1!$E141&lt;AIL!$AJ141-150,150,"wait"),0))</f>
        <v>AT</v>
      </c>
      <c r="FO140" s="10" t="str">
        <f>IF(AND(FO139&gt;0,FO139&lt;&gt;"wait"),"AT",IF(AIL!$AK141="AI",IF(Sheet1!$E141&lt;AIL!$AJ141-200,200,"wait"),0))</f>
        <v>AT</v>
      </c>
      <c r="FP140" s="10" t="str">
        <f>IF(AND(FP139&gt;0,FP139&lt;&gt;"wait"),"AT",IF(AIL!$AK141="AI",IF(Sheet1!$D141&gt;AIL!$AJ141+50,50,"wait"),0))</f>
        <v>AT</v>
      </c>
      <c r="FQ140" s="10" t="str">
        <f>IF(AND(FQ139&gt;0,FQ139&lt;&gt;"wait"),"AT",IF(AIL!$AK141="AI",IF(Sheet1!$D141&gt;AIL!$AJ141+100,100,"wait"),0))</f>
        <v>wait</v>
      </c>
      <c r="FR140" s="10" t="str">
        <f>IF(AND(FR139&gt;0,FR139&lt;&gt;"wait"),"AT",IF(AIL!$AK141="AI",IF(Sheet1!$D141&gt;AIL!$AJ141+150,150,"wait"),0))</f>
        <v>wait</v>
      </c>
      <c r="FS140" s="10" t="str">
        <f>IF(AND(FS139&gt;0,FS139&lt;&gt;"wait"),"AT",IF(AIL!$AK141="AI",IF(Sheet1!$D141&gt;AIL!$AJ141+200,200,"wait"),0))</f>
        <v>wait</v>
      </c>
      <c r="FT140" s="10">
        <f t="shared" si="115"/>
        <v>-50</v>
      </c>
      <c r="FV140" s="10" t="str">
        <f>IF(AND(FV139&gt;0,FV139&lt;&gt;"wait"),"AT",IF(AIL!$AM141="AI",IF(Sheet1!$E141&lt;AIL!$AL141-50,50,"wait"),0))</f>
        <v>AT</v>
      </c>
      <c r="FW140" s="10" t="str">
        <f>IF(AND(FW139&gt;0,FW139&lt;&gt;"wait"),"AT",IF(AIL!$AM141="AI",IF(Sheet1!$E141&lt;AIL!$AL141-100,100,"wait"),0))</f>
        <v>AT</v>
      </c>
      <c r="FX140" s="10" t="str">
        <f>IF(AND(FX139&gt;0,FX139&lt;&gt;"wait"),"AT",IF(AIL!$AM141="AI",IF(Sheet1!$E141&lt;AIL!$AL141-150,150,"wait"),0))</f>
        <v>AT</v>
      </c>
      <c r="FY140" s="10" t="str">
        <f>IF(AND(FY139&gt;0,FY139&lt;&gt;"wait"),"AT",IF(AIL!$AM141="AI",IF(Sheet1!$E141&lt;AIL!$AL141-200,200,"wait"),0))</f>
        <v>AT</v>
      </c>
      <c r="FZ140" s="10" t="str">
        <f>IF(AND(FZ139&gt;0,FZ139&lt;&gt;"wait"),"AT",IF(AIL!$AM141="AI",IF(Sheet1!$D141&gt;AIL!$AL141+50,50,"wait"),0))</f>
        <v>AT</v>
      </c>
      <c r="GA140" s="10" t="str">
        <f>IF(AND(GA139&gt;0,GA139&lt;&gt;"wait"),"AT",IF(AIL!$AM141="AI",IF(Sheet1!$D141&gt;AIL!$AL141+100,100,"wait"),0))</f>
        <v>wait</v>
      </c>
      <c r="GB140" s="10" t="str">
        <f>IF(AND(GB139&gt;0,GB139&lt;&gt;"wait"),"AT",IF(AIL!$AM141="AI",IF(Sheet1!$D141&gt;AIL!$AL141+150,150,"wait"),0))</f>
        <v>wait</v>
      </c>
      <c r="GC140" s="10" t="str">
        <f>IF(AND(GC139&gt;0,GC139&lt;&gt;"wait"),"AT",IF(AIL!$AM141="AI",IF(Sheet1!$D141&gt;AIL!$AL141+200,200,"wait"),0))</f>
        <v>wait</v>
      </c>
      <c r="GD140" s="10">
        <f t="shared" si="116"/>
        <v>-50</v>
      </c>
      <c r="GF140" s="10" t="str">
        <f>IF(AND(GF139&gt;0,GF139&lt;&gt;"wait"),"AT",IF(AIL!$AO141="AI",IF(Sheet1!$E141&lt;AIL!$AN141-50,50,"wait"),0))</f>
        <v>AT</v>
      </c>
      <c r="GG140" s="10" t="str">
        <f>IF(AND(GG139&gt;0,GG139&lt;&gt;"wait"),"AT",IF(AIL!$AO141="AI",IF(Sheet1!$E141&lt;AIL!$AN141-100,100,"wait"),0))</f>
        <v>AT</v>
      </c>
      <c r="GH140" s="10" t="str">
        <f>IF(AND(GH139&gt;0,GH139&lt;&gt;"wait"),"AT",IF(AIL!$AO141="AI",IF(Sheet1!$E141&lt;AIL!$AN141-150,150,"wait"),0))</f>
        <v>AT</v>
      </c>
      <c r="GI140" s="10" t="str">
        <f>IF(AND(GI139&gt;0,GI139&lt;&gt;"wait"),"AT",IF(AIL!$AO141="AI",IF(Sheet1!$E141&lt;AIL!$AN141-200,200,"wait"),0))</f>
        <v>AT</v>
      </c>
      <c r="GJ140" s="10" t="str">
        <f>IF(AND(GJ139&gt;0,GJ139&lt;&gt;"wait"),"AT",IF(AIL!$AO141="AI",IF(Sheet1!$D141&gt;AIL!$AN141+50,50,"wait"),0))</f>
        <v>AT</v>
      </c>
      <c r="GK140" s="10" t="str">
        <f>IF(AND(GK139&gt;0,GK139&lt;&gt;"wait"),"AT",IF(AIL!$AO141="AI",IF(Sheet1!$D141&gt;AIL!$AN141+100,100,"wait"),0))</f>
        <v>wait</v>
      </c>
      <c r="GL140" s="10" t="str">
        <f>IF(AND(GL139&gt;0,GL139&lt;&gt;"wait"),"AT",IF(AIL!$AO141="AI",IF(Sheet1!$D141&gt;AIL!$AN141+150,150,"wait"),0))</f>
        <v>wait</v>
      </c>
      <c r="GM140" s="10" t="str">
        <f>IF(AND(GM139&gt;0,GM139&lt;&gt;"wait"),"AT",IF(AIL!$AO141="AI",IF(Sheet1!$D141&gt;AIL!$AN141+200,200,"wait"),0))</f>
        <v>wait</v>
      </c>
      <c r="GN140" s="10">
        <f t="shared" si="117"/>
        <v>-50</v>
      </c>
      <c r="GP140" s="10" t="str">
        <f>IF(AND(GP139&gt;0,GP139&lt;&gt;"wait"),"AT",IF(AIL!$AQ141="AI",IF(Sheet1!$E141&lt;AIL!$AP141-50,50,"wait"),0))</f>
        <v>AT</v>
      </c>
      <c r="GQ140" s="10" t="str">
        <f>IF(AND(GQ139&gt;0,GQ139&lt;&gt;"wait"),"AT",IF(AIL!$AQ141="AI",IF(Sheet1!$E141&lt;AIL!$AP141-100,100,"wait"),0))</f>
        <v>AT</v>
      </c>
      <c r="GR140" s="10" t="str">
        <f>IF(AND(GR139&gt;0,GR139&lt;&gt;"wait"),"AT",IF(AIL!$AQ141="AI",IF(Sheet1!$E141&lt;AIL!$AP141-150,150,"wait"),0))</f>
        <v>AT</v>
      </c>
      <c r="GS140" s="10" t="str">
        <f>IF(AND(GS139&gt;0,GS139&lt;&gt;"wait"),"AT",IF(AIL!$AQ141="AI",IF(Sheet1!$E141&lt;AIL!$AP141-200,200,"wait"),0))</f>
        <v>AT</v>
      </c>
      <c r="GT140" s="10" t="str">
        <f>IF(AND(GT139&gt;0,GT139&lt;&gt;"wait"),"AT",IF(AIL!$AQ141="AI",IF(Sheet1!$D141&gt;AIL!$AP141+50,50,"wait"),0))</f>
        <v>AT</v>
      </c>
      <c r="GU140" s="10" t="str">
        <f>IF(AND(GU139&gt;0,GU139&lt;&gt;"wait"),"AT",IF(AIL!$AQ141="AI",IF(Sheet1!$D141&gt;AIL!$AP141+100,100,"wait"),0))</f>
        <v>wait</v>
      </c>
      <c r="GV140" s="10" t="str">
        <f>IF(AND(GV139&gt;0,GV139&lt;&gt;"wait"),"AT",IF(AIL!$AQ141="AI",IF(Sheet1!$D141&gt;AIL!$AP141+150,150,"wait"),0))</f>
        <v>wait</v>
      </c>
      <c r="GW140" s="10" t="str">
        <f>IF(AND(GW139&gt;0,GW139&lt;&gt;"wait"),"AT",IF(AIL!$AQ141="AI",IF(Sheet1!$D141&gt;AIL!$AP141+200,200,"wait"),0))</f>
        <v>wait</v>
      </c>
      <c r="GX140" s="10">
        <f t="shared" si="118"/>
        <v>-50</v>
      </c>
      <c r="GZ140" s="10" t="str">
        <f>IF(AND(GZ139&gt;0,GZ139&lt;&gt;"wait"),"AT",IF(AIL!$AS141="AI",IF(Sheet1!$E141&lt;AIL!$AR141-50,50,"wait"),0))</f>
        <v>AT</v>
      </c>
      <c r="HA140" s="10" t="str">
        <f>IF(AND(HA139&gt;0,HA139&lt;&gt;"wait"),"AT",IF(AIL!$AS141="AI",IF(Sheet1!$E141&lt;AIL!$AR141-100,100,"wait"),0))</f>
        <v>AT</v>
      </c>
      <c r="HB140" s="10" t="str">
        <f>IF(AND(HB139&gt;0,HB139&lt;&gt;"wait"),"AT",IF(AIL!$AS141="AI",IF(Sheet1!$E141&lt;AIL!$AR141-150,150,"wait"),0))</f>
        <v>AT</v>
      </c>
      <c r="HC140" s="10" t="str">
        <f>IF(AND(HC139&gt;0,HC139&lt;&gt;"wait"),"AT",IF(AIL!$AS141="AI",IF(Sheet1!$E141&lt;AIL!$AR141-200,200,"wait"),0))</f>
        <v>AT</v>
      </c>
      <c r="HD140" s="10" t="str">
        <f>IF(AND(HD139&gt;0,HD139&lt;&gt;"wait"),"AT",IF(AIL!$AS141="AI",IF(Sheet1!$D141&gt;AIL!$AR141+50,50,"wait"),0))</f>
        <v>AT</v>
      </c>
      <c r="HE140" s="10" t="str">
        <f>IF(AND(HE139&gt;0,HE139&lt;&gt;"wait"),"AT",IF(AIL!$AS141="AI",IF(Sheet1!$D141&gt;AIL!$AR141+100,100,"wait"),0))</f>
        <v>wait</v>
      </c>
      <c r="HF140" s="10" t="str">
        <f>IF(AND(HF139&gt;0,HF139&lt;&gt;"wait"),"AT",IF(AIL!$AS141="AI",IF(Sheet1!$D141&gt;AIL!$AR141+150,150,"wait"),0))</f>
        <v>wait</v>
      </c>
      <c r="HG140" s="10" t="str">
        <f>IF(AND(HG139&gt;0,HG139&lt;&gt;"wait"),"AT",IF(AIL!$AS141="AI",IF(Sheet1!$D141&gt;AIL!$AR141+200,200,"wait"),0))</f>
        <v>wait</v>
      </c>
      <c r="HH140" s="10">
        <f t="shared" si="119"/>
        <v>-50</v>
      </c>
      <c r="HJ140" s="10" t="str">
        <f>IF(AND(HJ139&gt;0,HJ139&lt;&gt;"wait"),"AT",IF(AIL!$AU141="AI",IF(Sheet1!$E141&lt;AIL!$AT141-50,50,"wait"),0))</f>
        <v>AT</v>
      </c>
      <c r="HK140" s="10" t="str">
        <f>IF(AND(HK139&gt;0,HK139&lt;&gt;"wait"),"AT",IF(AIL!$AU141="AI",IF(Sheet1!$E141&lt;AIL!$AT141-100,100,"wait"),0))</f>
        <v>AT</v>
      </c>
      <c r="HL140" s="10" t="str">
        <f>IF(AND(HL139&gt;0,HL139&lt;&gt;"wait"),"AT",IF(AIL!$AU141="AI",IF(Sheet1!$E141&lt;AIL!$AT141-150,150,"wait"),0))</f>
        <v>AT</v>
      </c>
      <c r="HM140" s="10" t="str">
        <f>IF(AND(HM139&gt;0,HM139&lt;&gt;"wait"),"AT",IF(AIL!$AU141="AI",IF(Sheet1!$E141&lt;AIL!$AT141-200,200,"wait"),0))</f>
        <v>AT</v>
      </c>
      <c r="HN140" s="10" t="str">
        <f>IF(AND(HN139&gt;0,HN139&lt;&gt;"wait"),"AT",IF(AIL!$AU141="AI",IF(Sheet1!$D141&gt;AIL!$AT141+50,50,"wait"),0))</f>
        <v>AT</v>
      </c>
      <c r="HO140" s="10" t="str">
        <f>IF(AND(HO139&gt;0,HO139&lt;&gt;"wait"),"AT",IF(AIL!$AU141="AI",IF(Sheet1!$D141&gt;AIL!$AT141+100,100,"wait"),0))</f>
        <v>wait</v>
      </c>
      <c r="HP140" s="10" t="str">
        <f>IF(AND(HP139&gt;0,HP139&lt;&gt;"wait"),"AT",IF(AIL!$AU141="AI",IF(Sheet1!$D141&gt;AIL!$AT141+150,150,"wait"),0))</f>
        <v>wait</v>
      </c>
      <c r="HQ140" s="10" t="str">
        <f>IF(AND(HQ139&gt;0,HQ139&lt;&gt;"wait"),"AT",IF(AIL!$AU141="AI",IF(Sheet1!$D141&gt;AIL!$AT141+200,200,"wait"),0))</f>
        <v>wait</v>
      </c>
      <c r="HR140" s="10">
        <f t="shared" si="120"/>
        <v>-50</v>
      </c>
      <c r="HT140" s="10" t="str">
        <f>IF(AND(HT139&gt;0,HT139&lt;&gt;"wait"),"AT",IF(AIL!$AX141="AI",IF(Sheet1!$E141&lt;AIL!$AW141-50,50,"wait"),0))</f>
        <v>AT</v>
      </c>
      <c r="HU140" s="10" t="str">
        <f>IF(AND(HU139&gt;0,HU139&lt;&gt;"wait"),"AT",IF(AIL!$AX141="AI",IF(Sheet1!$E141&lt;AIL!$AW141-100,100,"wait"),0))</f>
        <v>AT</v>
      </c>
      <c r="HV140" s="10" t="str">
        <f>IF(AND(HV139&gt;0,HV139&lt;&gt;"wait"),"AT",IF(AIL!$AX141="AI",IF(Sheet1!$E141&lt;AIL!$AW141-150,150,"wait"),0))</f>
        <v>wait</v>
      </c>
      <c r="HW140" s="10" t="str">
        <f>IF(AND(HW139&gt;0,HW139&lt;&gt;"wait"),"AT",IF(AIL!$AX141="AI",IF(Sheet1!$E141&lt;AIL!$AW141-200,200,"wait"),0))</f>
        <v>wait</v>
      </c>
      <c r="HX140" s="10" t="str">
        <f>IF(AND(HX139&gt;0,HX139&lt;&gt;"wait"),"AT",IF(AIL!$AX141="AI",IF(Sheet1!$D141&gt;AIL!$AW141+50,50,"wait"),0))</f>
        <v>AT</v>
      </c>
      <c r="HY140" s="10" t="str">
        <f>IF(AND(HY139&gt;0,HY139&lt;&gt;"wait"),"AT",IF(AIL!$AX141="AI",IF(Sheet1!$D141&gt;AIL!$AW141+100,100,"wait"),0))</f>
        <v>AT</v>
      </c>
      <c r="HZ140" s="10" t="str">
        <f>IF(AND(HZ139&gt;0,HZ139&lt;&gt;"wait"),"AT",IF(AIL!$AX141="AI",IF(Sheet1!$D141&gt;AIL!$AW141+150,150,"wait"),0))</f>
        <v>wait</v>
      </c>
      <c r="IA140" s="10" t="str">
        <f>IF(AND(IA139&gt;0,IA139&lt;&gt;"wait"),"AT",IF(AIL!$AX141="AI",IF(Sheet1!$D141&gt;AIL!$AW141+200,200,"wait"),0))</f>
        <v>wait</v>
      </c>
      <c r="IB140" s="10">
        <f t="shared" si="121"/>
        <v>-100</v>
      </c>
      <c r="ID140" s="10" t="str">
        <f>IF(AND(ID139&gt;0,ID139&lt;&gt;"wait"),"AT",IF(AIL!$AZ141="AI",IF(Sheet1!$E141&lt;AIL!$AY141-50,50,"wait"),0))</f>
        <v>AT</v>
      </c>
      <c r="IE140" s="10" t="str">
        <f>IF(AND(IE139&gt;0,IE139&lt;&gt;"wait"),"AT",IF(AIL!$AZ141="AI",IF(Sheet1!$E141&lt;AIL!$AY141-100,100,"wait"),0))</f>
        <v>AT</v>
      </c>
      <c r="IF140" s="10" t="str">
        <f>IF(AND(IF139&gt;0,IF139&lt;&gt;"wait"),"AT",IF(AIL!$AZ141="AI",IF(Sheet1!$E141&lt;AIL!$AY141-150,150,"wait"),0))</f>
        <v>wait</v>
      </c>
      <c r="IG140" s="10" t="str">
        <f>IF(AND(IG139&gt;0,IG139&lt;&gt;"wait"),"AT",IF(AIL!$AZ141="AI",IF(Sheet1!$E141&lt;AIL!$AY141-200,200,"wait"),0))</f>
        <v>wait</v>
      </c>
      <c r="IH140" s="10" t="str">
        <f>IF(AND(IH139&gt;0,IH139&lt;&gt;"wait"),"AT",IF(AIL!$AZ141="AI",IF(Sheet1!$D141&gt;AIL!$AY141+50,50,"wait"),0))</f>
        <v>AT</v>
      </c>
      <c r="II140" s="10" t="str">
        <f>IF(AND(II139&gt;0,II139&lt;&gt;"wait"),"AT",IF(AIL!$AZ141="AI",IF(Sheet1!$D141&gt;AIL!$AY141+100,100,"wait"),0))</f>
        <v>AT</v>
      </c>
      <c r="IJ140" s="10" t="str">
        <f>IF(AND(IJ139&gt;0,IJ139&lt;&gt;"wait"),"AT",IF(AIL!$AZ141="AI",IF(Sheet1!$D141&gt;AIL!$AY141+150,150,"wait"),0))</f>
        <v>wait</v>
      </c>
      <c r="IK140" s="10" t="str">
        <f>IF(AND(IK139&gt;0,IK139&lt;&gt;"wait"),"AT",IF(AIL!$AZ141="AI",IF(Sheet1!$D141&gt;AIL!$AY141+200,200,"wait"),0))</f>
        <v>wait</v>
      </c>
      <c r="IL140" s="10">
        <f t="shared" si="122"/>
        <v>-100</v>
      </c>
      <c r="IN140" s="10" t="str">
        <f>IF(AND(IN139&gt;0,IN139&lt;&gt;"wait"),"AT",IF(AIL!$BB141="AI",IF(Sheet1!$E141&lt;AIL!$BA141-50,50,"wait"),0))</f>
        <v>AT</v>
      </c>
      <c r="IO140" s="10" t="str">
        <f>IF(AND(IO139&gt;0,IO139&lt;&gt;"wait"),"AT",IF(AIL!$BB141="AI",IF(Sheet1!$E141&lt;AIL!$BA141-100,100,"wait"),0))</f>
        <v>AT</v>
      </c>
      <c r="IP140" s="10" t="str">
        <f>IF(AND(IP139&gt;0,IP139&lt;&gt;"wait"),"AT",IF(AIL!$BB141="AI",IF(Sheet1!$E141&lt;AIL!$BA141-150,150,"wait"),0))</f>
        <v>wait</v>
      </c>
      <c r="IQ140" s="10" t="str">
        <f>IF(AND(IQ139&gt;0,IQ139&lt;&gt;"wait"),"AT",IF(AIL!$BB141="AI",IF(Sheet1!$E141&lt;AIL!$BA141-200,200,"wait"),0))</f>
        <v>wait</v>
      </c>
      <c r="IR140" s="10" t="str">
        <f>IF(AND(IR139&gt;0,IR139&lt;&gt;"wait"),"AT",IF(AIL!$BB141="AI",IF(Sheet1!$D141&gt;AIL!$BA141+50,50,"wait"),0))</f>
        <v>AT</v>
      </c>
      <c r="IS140" s="10" t="str">
        <f>IF(AND(IS139&gt;0,IS139&lt;&gt;"wait"),"AT",IF(AIL!$BB141="AI",IF(Sheet1!$D141&gt;AIL!$BA141+100,100,"wait"),0))</f>
        <v>AT</v>
      </c>
      <c r="IT140" s="10" t="str">
        <f>IF(AND(IT139&gt;0,IT139&lt;&gt;"wait"),"AT",IF(AIL!$BB141="AI",IF(Sheet1!$D141&gt;AIL!$BA141+150,150,"wait"),0))</f>
        <v>wait</v>
      </c>
      <c r="IU140" s="10" t="str">
        <f>IF(AND(IU139&gt;0,IU139&lt;&gt;"wait"),"AT",IF(AIL!$BB141="AI",IF(Sheet1!$D141&gt;AIL!$BA141+200,200,"wait"),0))</f>
        <v>wait</v>
      </c>
      <c r="IV140" s="10">
        <f t="shared" si="123"/>
        <v>-100</v>
      </c>
      <c r="IX140" s="10" t="str">
        <f>IF(AND(IX139&gt;0,IX139&lt;&gt;"wait"),"AT",IF(AIL!$BD141="AI",IF(Sheet1!$E141&lt;AIL!$BC141-50,50,"wait"),0))</f>
        <v>AT</v>
      </c>
      <c r="IY140" s="10" t="str">
        <f>IF(AND(IY139&gt;0,IY139&lt;&gt;"wait"),"AT",IF(AIL!$BD141="AI",IF(Sheet1!$E141&lt;AIL!$BC141-100,100,"wait"),0))</f>
        <v>AT</v>
      </c>
      <c r="IZ140" s="10" t="str">
        <f>IF(AND(IZ139&gt;0,IZ139&lt;&gt;"wait"),"AT",IF(AIL!$BD141="AI",IF(Sheet1!$E141&lt;AIL!$BC141-150,150,"wait"),0))</f>
        <v>wait</v>
      </c>
      <c r="JA140" s="10" t="str">
        <f>IF(AND(JA139&gt;0,JA139&lt;&gt;"wait"),"AT",IF(AIL!$BD141="AI",IF(Sheet1!$E141&lt;AIL!$BC141-200,200,"wait"),0))</f>
        <v>wait</v>
      </c>
      <c r="JB140" s="10" t="str">
        <f>IF(AND(JB139&gt;0,JB139&lt;&gt;"wait"),"AT",IF(AIL!$BD141="AI",IF(Sheet1!$D141&gt;AIL!$BC141+50,50,"wait"),0))</f>
        <v>AT</v>
      </c>
      <c r="JC140" s="10" t="str">
        <f>IF(AND(JC139&gt;0,JC139&lt;&gt;"wait"),"AT",IF(AIL!$BD141="AI",IF(Sheet1!$D141&gt;AIL!$BC141+100,100,"wait"),0))</f>
        <v>AT</v>
      </c>
      <c r="JD140" s="10" t="str">
        <f>IF(AND(JD139&gt;0,JD139&lt;&gt;"wait"),"AT",IF(AIL!$BD141="AI",IF(Sheet1!$D141&gt;AIL!$BC141+150,150,"wait"),0))</f>
        <v>wait</v>
      </c>
      <c r="JE140" s="10" t="str">
        <f>IF(AND(JE139&gt;0,JE139&lt;&gt;"wait"),"AT",IF(AIL!$BD141="AI",IF(Sheet1!$D141&gt;AIL!$BC141+200,200,"wait"),0))</f>
        <v>wait</v>
      </c>
      <c r="JF140" s="10">
        <f t="shared" si="124"/>
        <v>-100</v>
      </c>
      <c r="JH140" s="10" t="str">
        <f>IF(AND(JH139&gt;0,JH139&lt;&gt;"wait"),"AT",IF(AIL!$BF141="AI",IF(Sheet1!$E141&lt;AIL!$BE141-50,50,"wait"),0))</f>
        <v>AT</v>
      </c>
      <c r="JI140" s="10" t="str">
        <f>IF(AND(JI139&gt;0,JI139&lt;&gt;"wait"),"AT",IF(AIL!$BF141="AI",IF(Sheet1!$E141&lt;AIL!$BE141-100,100,"wait"),0))</f>
        <v>AT</v>
      </c>
      <c r="JJ140" s="10" t="str">
        <f>IF(AND(JJ139&gt;0,JJ139&lt;&gt;"wait"),"AT",IF(AIL!$BF141="AI",IF(Sheet1!$E141&lt;AIL!$BE141-150,150,"wait"),0))</f>
        <v>wait</v>
      </c>
      <c r="JK140" s="10" t="str">
        <f>IF(AND(JK139&gt;0,JK139&lt;&gt;"wait"),"AT",IF(AIL!$BF141="AI",IF(Sheet1!$E141&lt;AIL!$BE141-200,200,"wait"),0))</f>
        <v>wait</v>
      </c>
      <c r="JL140" s="10" t="str">
        <f>IF(AND(JL139&gt;0,JL139&lt;&gt;"wait"),"AT",IF(AIL!$BF141="AI",IF(Sheet1!$D141&gt;AIL!$BE141+50,50,"wait"),0))</f>
        <v>AT</v>
      </c>
      <c r="JM140" s="10" t="str">
        <f>IF(AND(JM139&gt;0,JM139&lt;&gt;"wait"),"AT",IF(AIL!$BF141="AI",IF(Sheet1!$D141&gt;AIL!$BE141+100,100,"wait"),0))</f>
        <v>AT</v>
      </c>
      <c r="JN140" s="10" t="str">
        <f>IF(AND(JN139&gt;0,JN139&lt;&gt;"wait"),"AT",IF(AIL!$BF141="AI",IF(Sheet1!$D141&gt;AIL!$BE141+150,150,"wait"),0))</f>
        <v>wait</v>
      </c>
      <c r="JO140" s="10" t="str">
        <f>IF(AND(JO139&gt;0,JO139&lt;&gt;"wait"),"AT",IF(AIL!$BF141="AI",IF(Sheet1!$D141&gt;AIL!$BE141+200,200,"wait"),0))</f>
        <v>wait</v>
      </c>
      <c r="JP140" s="10">
        <f t="shared" si="125"/>
        <v>-100</v>
      </c>
      <c r="JR140" s="10" t="str">
        <f>IF(AND(JR139&gt;0,JR139&lt;&gt;"wait"),"AT",IF(AIL!$BH141="AI",IF(Sheet1!$E141&lt;AIL!$BG141-50,50,"wait"),0))</f>
        <v>AT</v>
      </c>
      <c r="JS140" s="10" t="str">
        <f>IF(AND(JS139&gt;0,JS139&lt;&gt;"wait"),"AT",IF(AIL!$BH141="AI",IF(Sheet1!$E141&lt;AIL!$BG141-100,100,"wait"),0))</f>
        <v>AT</v>
      </c>
      <c r="JT140" s="10" t="str">
        <f>IF(AND(JT139&gt;0,JT139&lt;&gt;"wait"),"AT",IF(AIL!$BH141="AI",IF(Sheet1!$E141&lt;AIL!$BG141-150,150,"wait"),0))</f>
        <v>wait</v>
      </c>
      <c r="JU140" s="10" t="str">
        <f>IF(AND(JU139&gt;0,JU139&lt;&gt;"wait"),"AT",IF(AIL!$BH141="AI",IF(Sheet1!$E141&lt;AIL!$BG141-200,200,"wait"),0))</f>
        <v>wait</v>
      </c>
      <c r="JV140" s="10" t="str">
        <f>IF(AND(JV139&gt;0,JV139&lt;&gt;"wait"),"AT",IF(AIL!$BH141="AI",IF(Sheet1!$D141&gt;AIL!$BG141+50,50,"wait"),0))</f>
        <v>AT</v>
      </c>
      <c r="JW140" s="10" t="str">
        <f>IF(AND(JW139&gt;0,JW139&lt;&gt;"wait"),"AT",IF(AIL!$BH141="AI",IF(Sheet1!$D141&gt;AIL!$BG141+100,100,"wait"),0))</f>
        <v>wait</v>
      </c>
      <c r="JX140" s="10" t="str">
        <f>IF(AND(JX139&gt;0,JX139&lt;&gt;"wait"),"AT",IF(AIL!$BH141="AI",IF(Sheet1!$D141&gt;AIL!$BG141+150,150,"wait"),0))</f>
        <v>wait</v>
      </c>
      <c r="JY140" s="10" t="str">
        <f>IF(AND(JY139&gt;0,JY139&lt;&gt;"wait"),"AT",IF(AIL!$BH141="AI",IF(Sheet1!$D141&gt;AIL!$BG141+200,200,"wait"),0))</f>
        <v>wait</v>
      </c>
      <c r="JZ140" s="10">
        <f t="shared" si="126"/>
        <v>-50</v>
      </c>
      <c r="KB140" s="10" t="str">
        <f>IF(AND(KB139&gt;0,KB139&lt;&gt;"wait"),"AT",IF(AIL!$BJ141="AI",IF(Sheet1!$E141&lt;AIL!$BI141-50,50,"wait"),0))</f>
        <v>AT</v>
      </c>
      <c r="KC140" s="10" t="str">
        <f>IF(AND(KC139&gt;0,KC139&lt;&gt;"wait"),"AT",IF(AIL!$BJ141="AI",IF(Sheet1!$E141&lt;AIL!$BI141-100,100,"wait"),0))</f>
        <v>AT</v>
      </c>
      <c r="KD140" s="10" t="str">
        <f>IF(AND(KD139&gt;0,KD139&lt;&gt;"wait"),"AT",IF(AIL!$BJ141="AI",IF(Sheet1!$E141&lt;AIL!$BI141-150,150,"wait"),0))</f>
        <v>wait</v>
      </c>
      <c r="KE140" s="10" t="str">
        <f>IF(AND(KE139&gt;0,KE139&lt;&gt;"wait"),"AT",IF(AIL!$BJ141="AI",IF(Sheet1!$E141&lt;AIL!$BI141-200,200,"wait"),0))</f>
        <v>wait</v>
      </c>
      <c r="KF140" s="10" t="str">
        <f>IF(AND(KF139&gt;0,KF139&lt;&gt;"wait"),"AT",IF(AIL!$BJ141="AI",IF(Sheet1!$D141&gt;AIL!$BI141+50,50,"wait"),0))</f>
        <v>AT</v>
      </c>
      <c r="KG140" s="10" t="str">
        <f>IF(AND(KG139&gt;0,KG139&lt;&gt;"wait"),"AT",IF(AIL!$BJ141="AI",IF(Sheet1!$D141&gt;AIL!$BI141+100,100,"wait"),0))</f>
        <v>AT</v>
      </c>
      <c r="KH140" s="10" t="str">
        <f>IF(AND(KH139&gt;0,KH139&lt;&gt;"wait"),"AT",IF(AIL!$BJ141="AI",IF(Sheet1!$D141&gt;AIL!$BI141+150,150,"wait"),0))</f>
        <v>wait</v>
      </c>
      <c r="KI140" s="10" t="str">
        <f>IF(AND(KI139&gt;0,KI139&lt;&gt;"wait"),"AT",IF(AIL!$BJ141="AI",IF(Sheet1!$D141&gt;AIL!$BI141+200,200,"wait"),0))</f>
        <v>wait</v>
      </c>
      <c r="KJ140" s="10">
        <f t="shared" si="127"/>
        <v>-100</v>
      </c>
      <c r="KL140" s="10" t="str">
        <f>IF(AND(KL139&gt;0,KL139&lt;&gt;"wait"),"AT",IF(AIL!$BL141="AI",IF(Sheet1!$E141&lt;AIL!$BK141-50,50,"wait"),0))</f>
        <v>AT</v>
      </c>
      <c r="KM140" s="10" t="str">
        <f>IF(AND(KM139&gt;0,KM139&lt;&gt;"wait"),"AT",IF(AIL!$BL141="AI",IF(Sheet1!$E141&lt;AIL!$BK141-100,100,"wait"),0))</f>
        <v>wait</v>
      </c>
      <c r="KN140" s="10" t="str">
        <f>IF(AND(KN139&gt;0,KN139&lt;&gt;"wait"),"AT",IF(AIL!$BL141="AI",IF(Sheet1!$E141&lt;AIL!$BK141-150,150,"wait"),0))</f>
        <v>wait</v>
      </c>
      <c r="KO140" s="10" t="str">
        <f>IF(AND(KO139&gt;0,KO139&lt;&gt;"wait"),"AT",IF(AIL!$BL141="AI",IF(Sheet1!$E141&lt;AIL!$BK141-200,200,"wait"),0))</f>
        <v>wait</v>
      </c>
      <c r="KP140" s="10" t="str">
        <f>IF(AND(KP139&gt;0,KP139&lt;&gt;"wait"),"AT",IF(AIL!$BL141="AI",IF(Sheet1!$D141&gt;AIL!$BK141+50,50,"wait"),0))</f>
        <v>AT</v>
      </c>
      <c r="KQ140" s="10" t="str">
        <f>IF(AND(KQ139&gt;0,KQ139&lt;&gt;"wait"),"AT",IF(AIL!$BL141="AI",IF(Sheet1!$D141&gt;AIL!$BK141+100,100,"wait"),0))</f>
        <v>AT</v>
      </c>
      <c r="KR140" s="10" t="str">
        <f>IF(AND(KR139&gt;0,KR139&lt;&gt;"wait"),"AT",IF(AIL!$BL141="AI",IF(Sheet1!$D141&gt;AIL!$BK141+150,150,"wait"),0))</f>
        <v>AT</v>
      </c>
      <c r="KS140" s="10" t="str">
        <f>IF(AND(KS139&gt;0,KS139&lt;&gt;"wait"),"AT",IF(AIL!$BL141="AI",IF(Sheet1!$D141&gt;AIL!$BK141+200,200,"wait"),0))</f>
        <v>wait</v>
      </c>
      <c r="KT140" s="10">
        <f t="shared" si="128"/>
        <v>-150</v>
      </c>
      <c r="KV140" s="10" t="str">
        <f>IF(AND(KV139&gt;0,KV139&lt;&gt;"wait"),"AT",IF(AIL!$BN141="AI",IF(Sheet1!$E141&lt;AIL!$BM141-50,50,"wait"),0))</f>
        <v>AT</v>
      </c>
      <c r="KW140" s="10" t="str">
        <f>IF(AND(KW139&gt;0,KW139&lt;&gt;"wait"),"AT",IF(AIL!$BN141="AI",IF(Sheet1!$E141&lt;AIL!$BM141-100,100,"wait"),0))</f>
        <v>wait</v>
      </c>
      <c r="KX140" s="10" t="str">
        <f>IF(AND(KX139&gt;0,KX139&lt;&gt;"wait"),"AT",IF(AIL!$BN141="AI",IF(Sheet1!$E141&lt;AIL!$BM141-150,150,"wait"),0))</f>
        <v>wait</v>
      </c>
      <c r="KY140" s="10" t="str">
        <f>IF(AND(KY139&gt;0,KY139&lt;&gt;"wait"),"AT",IF(AIL!$BN141="AI",IF(Sheet1!$E141&lt;AIL!$BM141-200,200,"wait"),0))</f>
        <v>wait</v>
      </c>
      <c r="KZ140" s="10" t="str">
        <f>IF(AND(KZ139&gt;0,KZ139&lt;&gt;"wait"),"AT",IF(AIL!$BN141="AI",IF(Sheet1!$D141&gt;AIL!$BM141+50,50,"wait"),0))</f>
        <v>AT</v>
      </c>
      <c r="LA140" s="10" t="str">
        <f>IF(AND(LA139&gt;0,LA139&lt;&gt;"wait"),"AT",IF(AIL!$BN141="AI",IF(Sheet1!$D141&gt;AIL!$BM141+100,100,"wait"),0))</f>
        <v>AT</v>
      </c>
      <c r="LB140" s="10" t="str">
        <f>IF(AND(LB139&gt;0,LB139&lt;&gt;"wait"),"AT",IF(AIL!$BN141="AI",IF(Sheet1!$D141&gt;AIL!$BM141+150,150,"wait"),0))</f>
        <v>AT</v>
      </c>
      <c r="LC140" s="10" t="str">
        <f>IF(AND(LC139&gt;0,LC139&lt;&gt;"wait"),"AT",IF(AIL!$BN141="AI",IF(Sheet1!$D141&gt;AIL!$BM141+200,200,"wait"),0))</f>
        <v>wait</v>
      </c>
      <c r="LD140" s="10">
        <f t="shared" si="129"/>
        <v>-150</v>
      </c>
      <c r="LF140" s="10" t="str">
        <f>IF(AND(LF139&gt;0,LF139&lt;&gt;"wait"),"AT",IF(AIL!$BP141="AI",IF(Sheet1!$E141&lt;AIL!$BO141-50,50,"wait"),0))</f>
        <v>AT</v>
      </c>
      <c r="LG140" s="10" t="str">
        <f>IF(AND(LG139&gt;0,LG139&lt;&gt;"wait"),"AT",IF(AIL!$BP141="AI",IF(Sheet1!$E141&lt;AIL!$BO141-100,100,"wait"),0))</f>
        <v>wait</v>
      </c>
      <c r="LH140" s="10" t="str">
        <f>IF(AND(LH139&gt;0,LH139&lt;&gt;"wait"),"AT",IF(AIL!$BP141="AI",IF(Sheet1!$E141&lt;AIL!$BO141-150,150,"wait"),0))</f>
        <v>wait</v>
      </c>
      <c r="LI140" s="10" t="str">
        <f>IF(AND(LI139&gt;0,LI139&lt;&gt;"wait"),"AT",IF(AIL!$BP141="AI",IF(Sheet1!$E141&lt;AIL!$BO141-200,200,"wait"),0))</f>
        <v>wait</v>
      </c>
      <c r="LJ140" s="10" t="str">
        <f>IF(AND(LJ139&gt;0,LJ139&lt;&gt;"wait"),"AT",IF(AIL!$BP141="AI",IF(Sheet1!$D141&gt;AIL!$BO141+50,50,"wait"),0))</f>
        <v>AT</v>
      </c>
      <c r="LK140" s="10" t="str">
        <f>IF(AND(LK139&gt;0,LK139&lt;&gt;"wait"),"AT",IF(AIL!$BP141="AI",IF(Sheet1!$D141&gt;AIL!$BO141+100,100,"wait"),0))</f>
        <v>AT</v>
      </c>
      <c r="LL140" s="10" t="str">
        <f>IF(AND(LL139&gt;0,LL139&lt;&gt;"wait"),"AT",IF(AIL!$BP141="AI",IF(Sheet1!$D141&gt;AIL!$BO141+150,150,"wait"),0))</f>
        <v>AT</v>
      </c>
      <c r="LM140" s="10" t="str">
        <f>IF(AND(LM139&gt;0,LM139&lt;&gt;"wait"),"AT",IF(AIL!$BP141="AI",IF(Sheet1!$D141&gt;AIL!$BO141+200,200,"wait"),0))</f>
        <v>wait</v>
      </c>
      <c r="LN140" s="10">
        <f t="shared" si="130"/>
        <v>-150</v>
      </c>
      <c r="LP140" s="10" t="str">
        <f>IF(AND(LP139&gt;0,LP139&lt;&gt;"wait"),"AT",IF(AIL!$BR141="AI",IF(Sheet1!$E141&lt;AIL!$BQ141-50,50,"wait"),0))</f>
        <v>AT</v>
      </c>
      <c r="LQ140" s="10" t="str">
        <f>IF(AND(LQ139&gt;0,LQ139&lt;&gt;"wait"),"AT",IF(AIL!$BR141="AI",IF(Sheet1!$E141&lt;AIL!$BQ141-100,100,"wait"),0))</f>
        <v>wait</v>
      </c>
      <c r="LR140" s="10" t="str">
        <f>IF(AND(LR139&gt;0,LR139&lt;&gt;"wait"),"AT",IF(AIL!$BR141="AI",IF(Sheet1!$E141&lt;AIL!$BQ141-150,150,"wait"),0))</f>
        <v>wait</v>
      </c>
      <c r="LS140" s="10" t="str">
        <f>IF(AND(LS139&gt;0,LS139&lt;&gt;"wait"),"AT",IF(AIL!$BR141="AI",IF(Sheet1!$E141&lt;AIL!$BQ141-200,200,"wait"),0))</f>
        <v>wait</v>
      </c>
      <c r="LT140" s="10" t="str">
        <f>IF(AND(LT139&gt;0,LT139&lt;&gt;"wait"),"AT",IF(AIL!$BR141="AI",IF(Sheet1!$D141&gt;AIL!$BQ141+50,50,"wait"),0))</f>
        <v>AT</v>
      </c>
      <c r="LU140" s="10" t="str">
        <f>IF(AND(LU139&gt;0,LU139&lt;&gt;"wait"),"AT",IF(AIL!$BR141="AI",IF(Sheet1!$D141&gt;AIL!$BQ141+100,100,"wait"),0))</f>
        <v>AT</v>
      </c>
      <c r="LV140" s="10" t="str">
        <f>IF(AND(LV139&gt;0,LV139&lt;&gt;"wait"),"AT",IF(AIL!$BR141="AI",IF(Sheet1!$D141&gt;AIL!$BQ141+150,150,"wait"),0))</f>
        <v>AT</v>
      </c>
      <c r="LW140" s="10" t="str">
        <f>IF(AND(LW139&gt;0,LW139&lt;&gt;"wait"),"AT",IF(AIL!$BR141="AI",IF(Sheet1!$D141&gt;AIL!$BQ141+200,200,"wait"),0))</f>
        <v>wait</v>
      </c>
      <c r="LX140" s="10">
        <f t="shared" si="131"/>
        <v>-150</v>
      </c>
    </row>
    <row r="141" spans="1:336" x14ac:dyDescent="0.3">
      <c r="A141" t="str">
        <f>Sheet1!B141</f>
        <v>03/01 11:34</v>
      </c>
      <c r="B141">
        <f>Sheet1!D141</f>
        <v>29188</v>
      </c>
      <c r="C141">
        <f>Sheet1!E141</f>
        <v>29162</v>
      </c>
      <c r="E141">
        <f>MAX($B141:$B$162)</f>
        <v>29241</v>
      </c>
      <c r="F141">
        <f>MIN($C141:$C$162)</f>
        <v>29134</v>
      </c>
      <c r="H141" s="8" t="str">
        <f>IF(AND(H140&gt;0,H140&lt;&gt;"wait"),"AT",IF(AIL!$D142="AI",IF(Sheet1!$E142&lt;AIL!$C142-50,50,"wait"),0))</f>
        <v>AT</v>
      </c>
      <c r="I141" s="8" t="str">
        <f>IF(AND(I140&gt;0,I140&lt;&gt;"wait"),"AT",IF(AIL!$D142="AI",IF(Sheet1!$E142&lt;AIL!$C142-100,100,"wait"),0))</f>
        <v>AT</v>
      </c>
      <c r="J141" s="8" t="str">
        <f>IF(AND(J140&gt;0,J140&lt;&gt;"wait"),"AT",IF(AIL!$D142="AI",IF(Sheet1!$E142&lt;AIL!$C142-150,150,"wait"),0))</f>
        <v>AT</v>
      </c>
      <c r="K141" s="8" t="str">
        <f>IF(AND(K140&gt;0,K140&lt;&gt;"wait"),"AT",IF(AIL!$D142="AI",IF(Sheet1!$E142&lt;AIL!$C142-200,200,"wait"),0))</f>
        <v>AT</v>
      </c>
      <c r="L141" s="8" t="str">
        <f>IF(AND(L140&gt;0,L140&lt;&gt;"wait"),"AT",IF(AIL!$D142="AI",IF(Sheet1!$D142&gt;AIL!$C142+50,50,"wait"),0))</f>
        <v>AT</v>
      </c>
      <c r="M141" s="8" t="str">
        <f>IF(AND(M140&gt;0,M140&lt;&gt;"wait"),"AT",IF(AIL!$D142="AI",IF(Sheet1!$D142&gt;AIL!$C142+100,100,"wait"),0))</f>
        <v>wait</v>
      </c>
      <c r="N141" s="8" t="str">
        <f>IF(AND(N140&gt;0,N140&lt;&gt;"wait"),"AT",IF(AIL!$D142="AI",IF(Sheet1!$D142&gt;AIL!$C142+150,150,"wait"),0))</f>
        <v>wait</v>
      </c>
      <c r="O141" s="8" t="str">
        <f>IF(AND(O140&gt;0,O140&lt;&gt;"wait"),"AT",IF(AIL!$D142="AI",IF(Sheet1!$D142&gt;AIL!$C142+200,200,"wait"),0))</f>
        <v>wait</v>
      </c>
      <c r="P141" s="8">
        <f t="shared" si="132"/>
        <v>-50</v>
      </c>
      <c r="R141" s="8" t="str">
        <f>IF(AND(R140&gt;0,R140&lt;&gt;"wait"),"AT",IF(AIL!$F142="AI",IF(Sheet1!$E142&lt;AIL!$E142-50,50,"wait"),0))</f>
        <v>AT</v>
      </c>
      <c r="S141" s="8" t="str">
        <f>IF(AND(S140&gt;0,S140&lt;&gt;"wait"),"AT",IF(AIL!$F142="AI",IF(Sheet1!$E142&lt;AIL!$E142-100,100,"wait"),0))</f>
        <v>AT</v>
      </c>
      <c r="T141" s="8" t="str">
        <f>IF(AND(T140&gt;0,T140&lt;&gt;"wait"),"AT",IF(AIL!$F142="AI",IF(Sheet1!$E142&lt;AIL!$E142-150,150,"wait"),0))</f>
        <v>AT</v>
      </c>
      <c r="U141" s="8" t="str">
        <f>IF(AND(U140&gt;0,U140&lt;&gt;"wait"),"AT",IF(AIL!$F142="AI",IF(Sheet1!$E142&lt;AIL!$E142-200,200,"wait"),0))</f>
        <v>AT</v>
      </c>
      <c r="V141" s="8" t="str">
        <f>IF(AND(V140&gt;0,V140&lt;&gt;"wait"),"AT",IF(AIL!$F142="AI",IF(Sheet1!$D142&gt;AIL!$E142+50,50,"wait"),0))</f>
        <v>AT</v>
      </c>
      <c r="W141" s="8" t="str">
        <f>IF(AND(W140&gt;0,W140&lt;&gt;"wait"),"AT",IF(AIL!$F142="AI",IF(Sheet1!$D142&gt;AIL!$E142+100,100,"wait"),0))</f>
        <v>wait</v>
      </c>
      <c r="X141" s="8" t="str">
        <f>IF(AND(X140&gt;0,X140&lt;&gt;"wait"),"AT",IF(AIL!$F142="AI",IF(Sheet1!$D142&gt;AIL!$E142+150,150,"wait"),0))</f>
        <v>wait</v>
      </c>
      <c r="Y141" s="8" t="str">
        <f>IF(AND(Y140&gt;0,Y140&lt;&gt;"wait"),"AT",IF(AIL!$F142="AI",IF(Sheet1!$D142&gt;AIL!$E142+200,200,"wait"),0))</f>
        <v>wait</v>
      </c>
      <c r="Z141" s="8">
        <f t="shared" si="133"/>
        <v>-50</v>
      </c>
      <c r="AB141" s="8" t="str">
        <f>IF(AND(AB140&gt;0,AB140&lt;&gt;"wait"),"AT",IF(AIL!$H142="AI",IF(Sheet1!$E142&lt;AIL!$G142-50,50,"wait"),0))</f>
        <v>AT</v>
      </c>
      <c r="AC141" s="8" t="str">
        <f>IF(AND(AC140&gt;0,AC140&lt;&gt;"wait"),"AT",IF(AIL!$H142="AI",IF(Sheet1!$E142&lt;AIL!$G142-100,100,"wait"),0))</f>
        <v>AT</v>
      </c>
      <c r="AD141" s="8" t="str">
        <f>IF(AND(AD140&gt;0,AD140&lt;&gt;"wait"),"AT",IF(AIL!$H142="AI",IF(Sheet1!$E142&lt;AIL!$G142-150,150,"wait"),0))</f>
        <v>AT</v>
      </c>
      <c r="AE141" s="8" t="str">
        <f>IF(AND(AE140&gt;0,AE140&lt;&gt;"wait"),"AT",IF(AIL!$H142="AI",IF(Sheet1!$E142&lt;AIL!$G142-200,200,"wait"),0))</f>
        <v>AT</v>
      </c>
      <c r="AF141" s="8" t="str">
        <f>IF(AND(AF140&gt;0,AF140&lt;&gt;"wait"),"AT",IF(AIL!$H142="AI",IF(Sheet1!$D142&gt;AIL!$G142+50,50,"wait"),0))</f>
        <v>AT</v>
      </c>
      <c r="AG141" s="8" t="str">
        <f>IF(AND(AG140&gt;0,AG140&lt;&gt;"wait"),"AT",IF(AIL!$H142="AI",IF(Sheet1!$D142&gt;AIL!$G142+100,100,"wait"),0))</f>
        <v>wait</v>
      </c>
      <c r="AH141" s="8" t="str">
        <f>IF(AND(AH140&gt;0,AH140&lt;&gt;"wait"),"AT",IF(AIL!$H142="AI",IF(Sheet1!$D142&gt;AIL!$G142+150,150,"wait"),0))</f>
        <v>wait</v>
      </c>
      <c r="AI141" s="8" t="str">
        <f>IF(AND(AI140&gt;0,AI140&lt;&gt;"wait"),"AT",IF(AIL!$H142="AI",IF(Sheet1!$D142&gt;AIL!$G142+200,200,"wait"),0))</f>
        <v>wait</v>
      </c>
      <c r="AJ141" s="8">
        <f t="shared" si="134"/>
        <v>-50</v>
      </c>
      <c r="AL141" s="8" t="str">
        <f>IF(AND(AL140&gt;0,AL140&lt;&gt;"wait"),"AT",IF(AIL!$J142="AI",IF(Sheet1!$E142&lt;AIL!$I142-50,50,"wait"),0))</f>
        <v>AT</v>
      </c>
      <c r="AM141" s="8" t="str">
        <f>IF(AND(AM140&gt;0,AM140&lt;&gt;"wait"),"AT",IF(AIL!$J142="AI",IF(Sheet1!$E142&lt;AIL!$I142-100,100,"wait"),0))</f>
        <v>AT</v>
      </c>
      <c r="AN141" s="8" t="str">
        <f>IF(AND(AN140&gt;0,AN140&lt;&gt;"wait"),"AT",IF(AIL!$J142="AI",IF(Sheet1!$E142&lt;AIL!$I142-150,150,"wait"),0))</f>
        <v>AT</v>
      </c>
      <c r="AO141" s="8" t="str">
        <f>IF(AND(AO140&gt;0,AO140&lt;&gt;"wait"),"AT",IF(AIL!$J142="AI",IF(Sheet1!$E142&lt;AIL!$I142-200,200,"wait"),0))</f>
        <v>AT</v>
      </c>
      <c r="AP141" s="8" t="str">
        <f>IF(AND(AP140&gt;0,AP140&lt;&gt;"wait"),"AT",IF(AIL!$J142="AI",IF(Sheet1!$D142&gt;AIL!$I142+50,50,"wait"),0))</f>
        <v>AT</v>
      </c>
      <c r="AQ141" s="8" t="str">
        <f>IF(AND(AQ140&gt;0,AQ140&lt;&gt;"wait"),"AT",IF(AIL!$J142="AI",IF(Sheet1!$D142&gt;AIL!$I142+100,100,"wait"),0))</f>
        <v>wait</v>
      </c>
      <c r="AR141" s="8" t="str">
        <f>IF(AND(AR140&gt;0,AR140&lt;&gt;"wait"),"AT",IF(AIL!$J142="AI",IF(Sheet1!$D142&gt;AIL!$I142+150,150,"wait"),0))</f>
        <v>wait</v>
      </c>
      <c r="AS141" s="8" t="str">
        <f>IF(AND(AS140&gt;0,AS140&lt;&gt;"wait"),"AT",IF(AIL!$J142="AI",IF(Sheet1!$D142&gt;AIL!$I142+200,200,"wait"),0))</f>
        <v>wait</v>
      </c>
      <c r="AT141" s="8">
        <f t="shared" si="135"/>
        <v>-50</v>
      </c>
      <c r="AU141" s="8"/>
      <c r="AV141" s="8" t="str">
        <f>IF(AND(AV140&gt;0,AV140&lt;&gt;"wait"),"AT",IF(AIL!$L142="AI",IF(Sheet1!$E142&lt;AIL!$K142-50,50,"wait"),0))</f>
        <v>AT</v>
      </c>
      <c r="AW141" s="8" t="str">
        <f>IF(AND(AW140&gt;0,AW140&lt;&gt;"wait"),"AT",IF(AIL!$L142="AI",IF(Sheet1!$E142&lt;AIL!$K142-100,100,"wait"),0))</f>
        <v>AT</v>
      </c>
      <c r="AX141" s="8" t="str">
        <f>IF(AND(AX140&gt;0,AX140&lt;&gt;"wait"),"AT",IF(AIL!$L142="AI",IF(Sheet1!$E142&lt;AIL!$K142-150,150,"wait"),0))</f>
        <v>AT</v>
      </c>
      <c r="AY141" s="8" t="str">
        <f>IF(AND(AY140&gt;0,AY140&lt;&gt;"wait"),"AT",IF(AIL!$L142="AI",IF(Sheet1!$E142&lt;AIL!$K142-200,200,"wait"),0))</f>
        <v>AT</v>
      </c>
      <c r="AZ141" s="8" t="str">
        <f>IF(AND(AZ140&gt;0,AZ140&lt;&gt;"wait"),"AT",IF(AIL!$L142="AI",IF(Sheet1!$D142&gt;AIL!$K142+50,50,"wait"),0))</f>
        <v>AT</v>
      </c>
      <c r="BA141" s="8" t="str">
        <f>IF(AND(BA140&gt;0,BA140&lt;&gt;"wait"),"AT",IF(AIL!$L142="AI",IF(Sheet1!$D142&gt;AIL!$K142+100,100,"wait"),0))</f>
        <v>wait</v>
      </c>
      <c r="BB141" s="8" t="str">
        <f>IF(AND(BB140&gt;0,BB140&lt;&gt;"wait"),"AT",IF(AIL!$L142="AI",IF(Sheet1!$D142&gt;AIL!$K142+150,150,"wait"),0))</f>
        <v>wait</v>
      </c>
      <c r="BC141" s="8" t="str">
        <f>IF(AND(BC140&gt;0,BC140&lt;&gt;"wait"),"AT",IF(AIL!$L142="AI",IF(Sheet1!$D142&gt;AIL!$K142+200,200,"wait"),0))</f>
        <v>wait</v>
      </c>
      <c r="BD141" s="8">
        <f t="shared" si="136"/>
        <v>-50</v>
      </c>
      <c r="BE141" s="8"/>
      <c r="BF141" s="8" t="str">
        <f>IF(AND(BF140&gt;0,BF140&lt;&gt;"wait"),"AT",IF(AIL!$N142="AI",IF(Sheet1!$E142&lt;AIL!$M142-50,50,"wait"),0))</f>
        <v>AT</v>
      </c>
      <c r="BG141" s="8" t="str">
        <f>IF(AND(BG140&gt;0,BG140&lt;&gt;"wait"),"AT",IF(AIL!$N142="AI",IF(Sheet1!$E142&lt;AIL!$M142-100,100,"wait"),0))</f>
        <v>AT</v>
      </c>
      <c r="BH141" s="8" t="str">
        <f>IF(AND(BH140&gt;0,BH140&lt;&gt;"wait"),"AT",IF(AIL!$N142="AI",IF(Sheet1!$E142&lt;AIL!$M142-150,150,"wait"),0))</f>
        <v>AT</v>
      </c>
      <c r="BI141" s="8" t="str">
        <f>IF(AND(BI140&gt;0,BI140&lt;&gt;"wait"),"AT",IF(AIL!$N142="AI",IF(Sheet1!$E142&lt;AIL!$M142-200,200,"wait"),0))</f>
        <v>AT</v>
      </c>
      <c r="BJ141" s="8" t="str">
        <f>IF(AND(BJ140&gt;0,BJ140&lt;&gt;"wait"),"AT",IF(AIL!$N142="AI",IF(Sheet1!$D142&gt;AIL!$M142+50,50,"wait"),0))</f>
        <v>AT</v>
      </c>
      <c r="BK141" s="8" t="str">
        <f>IF(AND(BK140&gt;0,BK140&lt;&gt;"wait"),"AT",IF(AIL!$N142="AI",IF(Sheet1!$D142&gt;AIL!$M142+100,100,"wait"),0))</f>
        <v>wait</v>
      </c>
      <c r="BL141" s="8" t="str">
        <f>IF(AND(BL140&gt;0,BL140&lt;&gt;"wait"),"AT",IF(AIL!$N142="AI",IF(Sheet1!$D142&gt;AIL!$M142+150,150,"wait"),0))</f>
        <v>wait</v>
      </c>
      <c r="BM141" s="8" t="str">
        <f>IF(AND(BM140&gt;0,BM140&lt;&gt;"wait"),"AT",IF(AIL!$N142="AI",IF(Sheet1!$D142&gt;AIL!$M142+200,200,"wait"),0))</f>
        <v>wait</v>
      </c>
      <c r="BN141" s="8">
        <f t="shared" si="137"/>
        <v>-50</v>
      </c>
      <c r="BO141" s="8"/>
      <c r="BP141" s="8" t="str">
        <f>IF(AND(BP140&gt;0,BP140&lt;&gt;"wait"),"AT",IF(AIL!$P142="AI",IF(Sheet1!$E142&lt;AIL!$O142-50,50,"wait"),0))</f>
        <v>AT</v>
      </c>
      <c r="BQ141" s="8" t="str">
        <f>IF(AND(BQ140&gt;0,BQ140&lt;&gt;"wait"),"AT",IF(AIL!$P142="AI",IF(Sheet1!$E142&lt;AIL!$O142-100,100,"wait"),0))</f>
        <v>AT</v>
      </c>
      <c r="BR141" s="8" t="str">
        <f>IF(AND(BR140&gt;0,BR140&lt;&gt;"wait"),"AT",IF(AIL!$P142="AI",IF(Sheet1!$E142&lt;AIL!$O142-150,150,"wait"),0))</f>
        <v>AT</v>
      </c>
      <c r="BS141" s="8" t="str">
        <f>IF(AND(BS140&gt;0,BS140&lt;&gt;"wait"),"AT",IF(AIL!$P142="AI",IF(Sheet1!$E142&lt;AIL!$O142-200,200,"wait"),0))</f>
        <v>AT</v>
      </c>
      <c r="BT141" s="8" t="str">
        <f>IF(AND(BT140&gt;0,BT140&lt;&gt;"wait"),"AT",IF(AIL!$P142="AI",IF(Sheet1!$D142&gt;AIL!$O142+50,50,"wait"),0))</f>
        <v>AT</v>
      </c>
      <c r="BU141" s="8" t="str">
        <f>IF(AND(BU140&gt;0,BU140&lt;&gt;"wait"),"AT",IF(AIL!$P142="AI",IF(Sheet1!$D142&gt;AIL!$O142+100,100,"wait"),0))</f>
        <v>wait</v>
      </c>
      <c r="BV141" s="8" t="str">
        <f>IF(AND(BV140&gt;0,BV140&lt;&gt;"wait"),"AT",IF(AIL!$P142="AI",IF(Sheet1!$D142&gt;AIL!$O142+150,150,"wait"),0))</f>
        <v>wait</v>
      </c>
      <c r="BW141" s="8" t="str">
        <f>IF(AND(BW140&gt;0,BW140&lt;&gt;"wait"),"AT",IF(AIL!$P142="AI",IF(Sheet1!$D142&gt;AIL!$O142+200,200,"wait"),0))</f>
        <v>wait</v>
      </c>
      <c r="BX141" s="8">
        <f t="shared" si="138"/>
        <v>-50</v>
      </c>
      <c r="BY141" s="8"/>
      <c r="BZ141" s="8" t="str">
        <f>IF(AND(BZ140&gt;0,BZ140&lt;&gt;"wait"),"AT",IF(AIL!$R142="AI",IF(Sheet1!$E142&lt;AIL!$Q142-50,50,"wait"),0))</f>
        <v>AT</v>
      </c>
      <c r="CA141" s="8" t="str">
        <f>IF(AND(CA140&gt;0,CA140&lt;&gt;"wait"),"AT",IF(AIL!$R142="AI",IF(Sheet1!$E142&lt;AIL!$Q142-100,100,"wait"),0))</f>
        <v>AT</v>
      </c>
      <c r="CB141" s="8" t="str">
        <f>IF(AND(CB140&gt;0,CB140&lt;&gt;"wait"),"AT",IF(AIL!$R142="AI",IF(Sheet1!$E142&lt;AIL!$Q142-150,150,"wait"),0))</f>
        <v>AT</v>
      </c>
      <c r="CC141" s="8" t="str">
        <f>IF(AND(CC140&gt;0,CC140&lt;&gt;"wait"),"AT",IF(AIL!$R142="AI",IF(Sheet1!$E142&lt;AIL!$Q142-200,200,"wait"),0))</f>
        <v>AT</v>
      </c>
      <c r="CD141" s="8" t="str">
        <f>IF(AND(CD140&gt;0,CD140&lt;&gt;"wait"),"AT",IF(AIL!$R142="AI",IF(Sheet1!$D142&gt;AIL!$Q142+50,50,"wait"),0))</f>
        <v>AT</v>
      </c>
      <c r="CE141" s="8" t="str">
        <f>IF(AND(CE140&gt;0,CE140&lt;&gt;"wait"),"AT",IF(AIL!$R142="AI",IF(Sheet1!$D142&gt;AIL!$Q142+100,100,"wait"),0))</f>
        <v>wait</v>
      </c>
      <c r="CF141" s="8" t="str">
        <f>IF(AND(CF140&gt;0,CF140&lt;&gt;"wait"),"AT",IF(AIL!$R142="AI",IF(Sheet1!$D142&gt;AIL!$Q142+150,150,"wait"),0))</f>
        <v>wait</v>
      </c>
      <c r="CG141" s="8" t="str">
        <f>IF(AND(CG140&gt;0,CG140&lt;&gt;"wait"),"AT",IF(AIL!$R142="AI",IF(Sheet1!$D142&gt;AIL!$Q142+200,200,"wait"),0))</f>
        <v>wait</v>
      </c>
      <c r="CH141" s="8">
        <f t="shared" si="139"/>
        <v>-50</v>
      </c>
      <c r="CI141" s="8"/>
      <c r="CJ141" s="8" t="str">
        <f>IF(AND(CJ140&gt;0,CJ140&lt;&gt;"wait"),"AT",IF(AIL!$T142="AI",IF(Sheet1!$E142&lt;AIL!$S142-50,50,"wait"),0))</f>
        <v>AT</v>
      </c>
      <c r="CK141" s="8" t="str">
        <f>IF(AND(CK140&gt;0,CK140&lt;&gt;"wait"),"AT",IF(AIL!$T142="AI",IF(Sheet1!$E142&lt;AIL!$S142-100,100,"wait"),0))</f>
        <v>AT</v>
      </c>
      <c r="CL141" s="8" t="str">
        <f>IF(AND(CL140&gt;0,CL140&lt;&gt;"wait"),"AT",IF(AIL!$T142="AI",IF(Sheet1!$E142&lt;AIL!$S142-150,150,"wait"),0))</f>
        <v>AT</v>
      </c>
      <c r="CM141" s="8" t="str">
        <f>IF(AND(CM140&gt;0,CM140&lt;&gt;"wait"),"AT",IF(AIL!$T142="AI",IF(Sheet1!$E142&lt;AIL!$S142-200,200,"wait"),0))</f>
        <v>AT</v>
      </c>
      <c r="CN141" s="8" t="str">
        <f>IF(AND(CN140&gt;0,CN140&lt;&gt;"wait"),"AT",IF(AIL!$T142="AI",IF(Sheet1!$D142&gt;AIL!$S142+50,50,"wait"),0))</f>
        <v>AT</v>
      </c>
      <c r="CO141" s="8" t="str">
        <f>IF(AND(CO140&gt;0,CO140&lt;&gt;"wait"),"AT",IF(AIL!$T142="AI",IF(Sheet1!$D142&gt;AIL!$S142+100,100,"wait"),0))</f>
        <v>AT</v>
      </c>
      <c r="CP141" s="8" t="str">
        <f>IF(AND(CP140&gt;0,CP140&lt;&gt;"wait"),"AT",IF(AIL!$T142="AI",IF(Sheet1!$D142&gt;AIL!$S142+150,150,"wait"),0))</f>
        <v>wait</v>
      </c>
      <c r="CQ141" s="8" t="str">
        <f>IF(AND(CQ140&gt;0,CQ140&lt;&gt;"wait"),"AT",IF(AIL!$T142="AI",IF(Sheet1!$D142&gt;AIL!$S142+200,200,"wait"),0))</f>
        <v>wait</v>
      </c>
      <c r="CR141" s="8">
        <f t="shared" si="140"/>
        <v>-100</v>
      </c>
      <c r="CS141" s="8"/>
      <c r="CT141" s="8" t="str">
        <f>IF(AND(CT140&gt;0,CT140&lt;&gt;"wait"),"AT",IF(AIL!$V142="AI",IF(Sheet1!$E142&lt;AIL!$U142-50,50,"wait"),0))</f>
        <v>AT</v>
      </c>
      <c r="CU141" s="8" t="str">
        <f>IF(AND(CU140&gt;0,CU140&lt;&gt;"wait"),"AT",IF(AIL!$V142="AI",IF(Sheet1!$E142&lt;AIL!$U142-100,100,"wait"),0))</f>
        <v>AT</v>
      </c>
      <c r="CV141" s="8" t="str">
        <f>IF(AND(CV140&gt;0,CV140&lt;&gt;"wait"),"AT",IF(AIL!$V142="AI",IF(Sheet1!$E142&lt;AIL!$U142-150,150,"wait"),0))</f>
        <v>AT</v>
      </c>
      <c r="CW141" s="8" t="str">
        <f>IF(AND(CW140&gt;0,CW140&lt;&gt;"wait"),"AT",IF(AIL!$V142="AI",IF(Sheet1!$E142&lt;AIL!$U142-200,200,"wait"),0))</f>
        <v>AT</v>
      </c>
      <c r="CX141" s="8" t="str">
        <f>IF(AND(CX140&gt;0,CX140&lt;&gt;"wait"),"AT",IF(AIL!$V142="AI",IF(Sheet1!$D142&gt;AIL!$U142+50,50,"wait"),0))</f>
        <v>AT</v>
      </c>
      <c r="CY141" s="8" t="str">
        <f>IF(AND(CY140&gt;0,CY140&lt;&gt;"wait"),"AT",IF(AIL!$V142="AI",IF(Sheet1!$D142&gt;AIL!$U142+100,100,"wait"),0))</f>
        <v>AT</v>
      </c>
      <c r="CZ141" s="8" t="str">
        <f>IF(AND(CZ140&gt;0,CZ140&lt;&gt;"wait"),"AT",IF(AIL!$V142="AI",IF(Sheet1!$D142&gt;AIL!$U142+150,150,"wait"),0))</f>
        <v>wait</v>
      </c>
      <c r="DA141" s="8" t="str">
        <f>IF(AND(DA140&gt;0,DA140&lt;&gt;"wait"),"AT",IF(AIL!$V142="AI",IF(Sheet1!$D142&gt;AIL!$U142+200,200,"wait"),0))</f>
        <v>wait</v>
      </c>
      <c r="DB141" s="8">
        <f t="shared" si="141"/>
        <v>-100</v>
      </c>
      <c r="DC141" s="8"/>
      <c r="DD141" s="8" t="str">
        <f>IF(AND(DD140&gt;0,DD140&lt;&gt;"wait"),"AT",IF(AIL!$X142="AI",IF(Sheet1!$E142&lt;AIL!$W142-50,50,"wait"),0))</f>
        <v>AT</v>
      </c>
      <c r="DE141" s="8" t="str">
        <f>IF(AND(DE140&gt;0,DE140&lt;&gt;"wait"),"AT",IF(AIL!$X142="AI",IF(Sheet1!$E142&lt;AIL!$W142-100,100,"wait"),0))</f>
        <v>AT</v>
      </c>
      <c r="DF141" s="8" t="str">
        <f>IF(AND(DF140&gt;0,DF140&lt;&gt;"wait"),"AT",IF(AIL!$X142="AI",IF(Sheet1!$E142&lt;AIL!$W142-150,150,"wait"),0))</f>
        <v>AT</v>
      </c>
      <c r="DG141" s="8" t="str">
        <f>IF(AND(DG140&gt;0,DG140&lt;&gt;"wait"),"AT",IF(AIL!$X142="AI",IF(Sheet1!$E142&lt;AIL!$W142-200,200,"wait"),0))</f>
        <v>AT</v>
      </c>
      <c r="DH141" s="8" t="str">
        <f>IF(AND(DH140&gt;0,DH140&lt;&gt;"wait"),"AT",IF(AIL!$X142="AI",IF(Sheet1!$D142&gt;AIL!$W142+50,50,"wait"),0))</f>
        <v>AT</v>
      </c>
      <c r="DI141" s="8" t="str">
        <f>IF(AND(DI140&gt;0,DI140&lt;&gt;"wait"),"AT",IF(AIL!$X142="AI",IF(Sheet1!$D142&gt;AIL!$W142+100,100,"wait"),0))</f>
        <v>AT</v>
      </c>
      <c r="DJ141" s="8" t="str">
        <f>IF(AND(DJ140&gt;0,DJ140&lt;&gt;"wait"),"AT",IF(AIL!$X142="AI",IF(Sheet1!$D142&gt;AIL!$W142+150,150,"wait"),0))</f>
        <v>wait</v>
      </c>
      <c r="DK141" s="8" t="str">
        <f>IF(AND(DK140&gt;0,DK140&lt;&gt;"wait"),"AT",IF(AIL!$X142="AI",IF(Sheet1!$D142&gt;AIL!$W142+200,200,"wait"),0))</f>
        <v>wait</v>
      </c>
      <c r="DL141" s="8">
        <f t="shared" si="142"/>
        <v>-100</v>
      </c>
      <c r="DN141" s="10" t="str">
        <f>IF(AND(DN140&gt;0,DN140&lt;&gt;"wait"),"AT",IF(AIL!$AA142="AI",IF(Sheet1!$E142&lt;AIL!$Z142-50,50,"wait"),0))</f>
        <v>AT</v>
      </c>
      <c r="DO141" s="10" t="str">
        <f>IF(AND(DO140&gt;0,DO140&lt;&gt;"wait"),"AT",IF(AIL!$AA142="AI",IF(Sheet1!$E142&lt;AIL!$Z142-100,100,"wait"),0))</f>
        <v>AT</v>
      </c>
      <c r="DP141" s="10" t="str">
        <f>IF(AND(DP140&gt;0,DP140&lt;&gt;"wait"),"AT",IF(AIL!$AA142="AI",IF(Sheet1!$E142&lt;AIL!$Z142-150,150,"wait"),0))</f>
        <v>AT</v>
      </c>
      <c r="DQ141" s="10" t="str">
        <f>IF(AND(DQ140&gt;0,DQ140&lt;&gt;"wait"),"AT",IF(AIL!$AA142="AI",IF(Sheet1!$E142&lt;AIL!$Z142-200,200,"wait"),0))</f>
        <v>AT</v>
      </c>
      <c r="DR141" s="10" t="str">
        <f>IF(AND(DR140&gt;0,DR140&lt;&gt;"wait"),"AT",IF(AIL!$AA142="AI",IF(Sheet1!$D142&gt;AIL!$Z142+50,50,"wait"),0))</f>
        <v>AT</v>
      </c>
      <c r="DS141" s="10" t="str">
        <f>IF(AND(DS140&gt;0,DS140&lt;&gt;"wait"),"AT",IF(AIL!$AA142="AI",IF(Sheet1!$D142&gt;AIL!$Z142+100,100,"wait"),0))</f>
        <v>wait</v>
      </c>
      <c r="DT141" s="10" t="str">
        <f>IF(AND(DT140&gt;0,DT140&lt;&gt;"wait"),"AT",IF(AIL!$AA142="AI",IF(Sheet1!$D142&gt;AIL!$Z142+150,150,"wait"),0))</f>
        <v>wait</v>
      </c>
      <c r="DU141" s="10" t="str">
        <f>IF(AND(DU140&gt;0,DU140&lt;&gt;"wait"),"AT",IF(AIL!$AA142="AI",IF(Sheet1!$D142&gt;AIL!$Z142+200,200,"wait"),0))</f>
        <v>wait</v>
      </c>
      <c r="DV141" s="10">
        <f t="shared" si="110"/>
        <v>-50</v>
      </c>
      <c r="DX141" s="10" t="str">
        <f>IF(AND(DX140&gt;0,DX140&lt;&gt;"wait"),"AT",IF(AIL!$AC142="AI",IF(Sheet1!$E142&lt;AIL!$AB142-50,50,"wait"),0))</f>
        <v>AT</v>
      </c>
      <c r="DY141" s="10" t="str">
        <f>IF(AND(DY140&gt;0,DY140&lt;&gt;"wait"),"AT",IF(AIL!$AC142="AI",IF(Sheet1!$E142&lt;AIL!$AB142-100,100,"wait"),0))</f>
        <v>AT</v>
      </c>
      <c r="DZ141" s="10" t="str">
        <f>IF(AND(DZ140&gt;0,DZ140&lt;&gt;"wait"),"AT",IF(AIL!$AC142="AI",IF(Sheet1!$E142&lt;AIL!$AB142-150,150,"wait"),0))</f>
        <v>AT</v>
      </c>
      <c r="EA141" s="10" t="str">
        <f>IF(AND(EA140&gt;0,EA140&lt;&gt;"wait"),"AT",IF(AIL!$AC142="AI",IF(Sheet1!$E142&lt;AIL!$AB142-200,200,"wait"),0))</f>
        <v>AT</v>
      </c>
      <c r="EB141" s="10" t="str">
        <f>IF(AND(EB140&gt;0,EB140&lt;&gt;"wait"),"AT",IF(AIL!$AC142="AI",IF(Sheet1!$D142&gt;AIL!$AB142+50,50,"wait"),0))</f>
        <v>AT</v>
      </c>
      <c r="EC141" s="10" t="str">
        <f>IF(AND(EC140&gt;0,EC140&lt;&gt;"wait"),"AT",IF(AIL!$AC142="AI",IF(Sheet1!$D142&gt;AIL!$AB142+100,100,"wait"),0))</f>
        <v>wait</v>
      </c>
      <c r="ED141" s="10" t="str">
        <f>IF(AND(ED140&gt;0,ED140&lt;&gt;"wait"),"AT",IF(AIL!$AC142="AI",IF(Sheet1!$D142&gt;AIL!$AB142+150,150,"wait"),0))</f>
        <v>wait</v>
      </c>
      <c r="EE141" s="10" t="str">
        <f>IF(AND(EE140&gt;0,EE140&lt;&gt;"wait"),"AT",IF(AIL!$AC142="AI",IF(Sheet1!$D142&gt;AIL!$AB142+200,200,"wait"),0))</f>
        <v>wait</v>
      </c>
      <c r="EF141" s="10">
        <f t="shared" si="111"/>
        <v>-50</v>
      </c>
      <c r="EH141" s="10" t="str">
        <f>IF(AND(EH140&gt;0,EH140&lt;&gt;"wait"),"AT",IF(AIL!$AE142="AI",IF(Sheet1!$E142&lt;AIL!$AD142-50,50,"wait"),0))</f>
        <v>AT</v>
      </c>
      <c r="EI141" s="10" t="str">
        <f>IF(AND(EI140&gt;0,EI140&lt;&gt;"wait"),"AT",IF(AIL!$AE142="AI",IF(Sheet1!$E142&lt;AIL!$AD142-100,100,"wait"),0))</f>
        <v>AT</v>
      </c>
      <c r="EJ141" s="10" t="str">
        <f>IF(AND(EJ140&gt;0,EJ140&lt;&gt;"wait"),"AT",IF(AIL!$AE142="AI",IF(Sheet1!$E142&lt;AIL!$AD142-150,150,"wait"),0))</f>
        <v>AT</v>
      </c>
      <c r="EK141" s="10" t="str">
        <f>IF(AND(EK140&gt;0,EK140&lt;&gt;"wait"),"AT",IF(AIL!$AE142="AI",IF(Sheet1!$E142&lt;AIL!$AD142-200,200,"wait"),0))</f>
        <v>AT</v>
      </c>
      <c r="EL141" s="10" t="str">
        <f>IF(AND(EL140&gt;0,EL140&lt;&gt;"wait"),"AT",IF(AIL!$AE142="AI",IF(Sheet1!$D142&gt;AIL!$AD142+50,50,"wait"),0))</f>
        <v>AT</v>
      </c>
      <c r="EM141" s="10" t="str">
        <f>IF(AND(EM140&gt;0,EM140&lt;&gt;"wait"),"AT",IF(AIL!$AE142="AI",IF(Sheet1!$D142&gt;AIL!$AD142+100,100,"wait"),0))</f>
        <v>wait</v>
      </c>
      <c r="EN141" s="10" t="str">
        <f>IF(AND(EN140&gt;0,EN140&lt;&gt;"wait"),"AT",IF(AIL!$AE142="AI",IF(Sheet1!$D142&gt;AIL!$AD142+150,150,"wait"),0))</f>
        <v>wait</v>
      </c>
      <c r="EO141" s="10" t="str">
        <f>IF(AND(EO140&gt;0,EO140&lt;&gt;"wait"),"AT",IF(AIL!$AE142="AI",IF(Sheet1!$D142&gt;AIL!$AD142+200,200,"wait"),0))</f>
        <v>wait</v>
      </c>
      <c r="EP141" s="10">
        <f t="shared" si="112"/>
        <v>-50</v>
      </c>
      <c r="ER141" s="10" t="str">
        <f>IF(AND(ER140&gt;0,ER140&lt;&gt;"wait"),"AT",IF(AIL!$AG142="AI",IF(Sheet1!$E142&lt;AIL!$AF142-50,50,"wait"),0))</f>
        <v>AT</v>
      </c>
      <c r="ES141" s="10" t="str">
        <f>IF(AND(ES140&gt;0,ES140&lt;&gt;"wait"),"AT",IF(AIL!$AG142="AI",IF(Sheet1!$E142&lt;AIL!$AF142-100,100,"wait"),0))</f>
        <v>AT</v>
      </c>
      <c r="ET141" s="10" t="str">
        <f>IF(AND(ET140&gt;0,ET140&lt;&gt;"wait"),"AT",IF(AIL!$AG142="AI",IF(Sheet1!$E142&lt;AIL!$AF142-150,150,"wait"),0))</f>
        <v>AT</v>
      </c>
      <c r="EU141" s="10" t="str">
        <f>IF(AND(EU140&gt;0,EU140&lt;&gt;"wait"),"AT",IF(AIL!$AG142="AI",IF(Sheet1!$E142&lt;AIL!$AF142-200,200,"wait"),0))</f>
        <v>AT</v>
      </c>
      <c r="EV141" s="10" t="str">
        <f>IF(AND(EV140&gt;0,EV140&lt;&gt;"wait"),"AT",IF(AIL!$AG142="AI",IF(Sheet1!$D142&gt;AIL!$AF142+50,50,"wait"),0))</f>
        <v>AT</v>
      </c>
      <c r="EW141" s="10" t="str">
        <f>IF(AND(EW140&gt;0,EW140&lt;&gt;"wait"),"AT",IF(AIL!$AG142="AI",IF(Sheet1!$D142&gt;AIL!$AF142+100,100,"wait"),0))</f>
        <v>wait</v>
      </c>
      <c r="EX141" s="10" t="str">
        <f>IF(AND(EX140&gt;0,EX140&lt;&gt;"wait"),"AT",IF(AIL!$AG142="AI",IF(Sheet1!$D142&gt;AIL!$AF142+150,150,"wait"),0))</f>
        <v>wait</v>
      </c>
      <c r="EY141" s="10" t="str">
        <f>IF(AND(EY140&gt;0,EY140&lt;&gt;"wait"),"AT",IF(AIL!$AG142="AI",IF(Sheet1!$D142&gt;AIL!$AF142+200,200,"wait"),0))</f>
        <v>wait</v>
      </c>
      <c r="EZ141" s="10">
        <f t="shared" si="113"/>
        <v>-50</v>
      </c>
      <c r="FB141" s="10" t="str">
        <f>IF(AND(FB140&gt;0,FB140&lt;&gt;"wait"),"AT",IF(AIL!$AI142="AI",IF(Sheet1!$E142&lt;AIL!$AH142-50,50,"wait"),0))</f>
        <v>AT</v>
      </c>
      <c r="FC141" s="10" t="str">
        <f>IF(AND(FC140&gt;0,FC140&lt;&gt;"wait"),"AT",IF(AIL!$AI142="AI",IF(Sheet1!$E142&lt;AIL!$AH142-100,100,"wait"),0))</f>
        <v>AT</v>
      </c>
      <c r="FD141" s="10" t="str">
        <f>IF(AND(FD140&gt;0,FD140&lt;&gt;"wait"),"AT",IF(AIL!$AI142="AI",IF(Sheet1!$E142&lt;AIL!$AH142-150,150,"wait"),0))</f>
        <v>AT</v>
      </c>
      <c r="FE141" s="10" t="str">
        <f>IF(AND(FE140&gt;0,FE140&lt;&gt;"wait"),"AT",IF(AIL!$AI142="AI",IF(Sheet1!$E142&lt;AIL!$AH142-200,200,"wait"),0))</f>
        <v>AT</v>
      </c>
      <c r="FF141" s="10" t="str">
        <f>IF(AND(FF140&gt;0,FF140&lt;&gt;"wait"),"AT",IF(AIL!$AI142="AI",IF(Sheet1!$D142&gt;AIL!$AH142+50,50,"wait"),0))</f>
        <v>AT</v>
      </c>
      <c r="FG141" s="10" t="str">
        <f>IF(AND(FG140&gt;0,FG140&lt;&gt;"wait"),"AT",IF(AIL!$AI142="AI",IF(Sheet1!$D142&gt;AIL!$AH142+100,100,"wait"),0))</f>
        <v>wait</v>
      </c>
      <c r="FH141" s="10" t="str">
        <f>IF(AND(FH140&gt;0,FH140&lt;&gt;"wait"),"AT",IF(AIL!$AI142="AI",IF(Sheet1!$D142&gt;AIL!$AH142+150,150,"wait"),0))</f>
        <v>wait</v>
      </c>
      <c r="FI141" s="10" t="str">
        <f>IF(AND(FI140&gt;0,FI140&lt;&gt;"wait"),"AT",IF(AIL!$AI142="AI",IF(Sheet1!$D142&gt;AIL!$AH142+200,200,"wait"),0))</f>
        <v>wait</v>
      </c>
      <c r="FJ141" s="10">
        <f t="shared" si="114"/>
        <v>-50</v>
      </c>
      <c r="FL141" s="10" t="str">
        <f>IF(AND(FL140&gt;0,FL140&lt;&gt;"wait"),"AT",IF(AIL!$AK142="AI",IF(Sheet1!$E142&lt;AIL!$AJ142-50,50,"wait"),0))</f>
        <v>AT</v>
      </c>
      <c r="FM141" s="10" t="str">
        <f>IF(AND(FM140&gt;0,FM140&lt;&gt;"wait"),"AT",IF(AIL!$AK142="AI",IF(Sheet1!$E142&lt;AIL!$AJ142-100,100,"wait"),0))</f>
        <v>AT</v>
      </c>
      <c r="FN141" s="10" t="str">
        <f>IF(AND(FN140&gt;0,FN140&lt;&gt;"wait"),"AT",IF(AIL!$AK142="AI",IF(Sheet1!$E142&lt;AIL!$AJ142-150,150,"wait"),0))</f>
        <v>AT</v>
      </c>
      <c r="FO141" s="10" t="str">
        <f>IF(AND(FO140&gt;0,FO140&lt;&gt;"wait"),"AT",IF(AIL!$AK142="AI",IF(Sheet1!$E142&lt;AIL!$AJ142-200,200,"wait"),0))</f>
        <v>AT</v>
      </c>
      <c r="FP141" s="10" t="str">
        <f>IF(AND(FP140&gt;0,FP140&lt;&gt;"wait"),"AT",IF(AIL!$AK142="AI",IF(Sheet1!$D142&gt;AIL!$AJ142+50,50,"wait"),0))</f>
        <v>AT</v>
      </c>
      <c r="FQ141" s="10" t="str">
        <f>IF(AND(FQ140&gt;0,FQ140&lt;&gt;"wait"),"AT",IF(AIL!$AK142="AI",IF(Sheet1!$D142&gt;AIL!$AJ142+100,100,"wait"),0))</f>
        <v>wait</v>
      </c>
      <c r="FR141" s="10" t="str">
        <f>IF(AND(FR140&gt;0,FR140&lt;&gt;"wait"),"AT",IF(AIL!$AK142="AI",IF(Sheet1!$D142&gt;AIL!$AJ142+150,150,"wait"),0))</f>
        <v>wait</v>
      </c>
      <c r="FS141" s="10" t="str">
        <f>IF(AND(FS140&gt;0,FS140&lt;&gt;"wait"),"AT",IF(AIL!$AK142="AI",IF(Sheet1!$D142&gt;AIL!$AJ142+200,200,"wait"),0))</f>
        <v>wait</v>
      </c>
      <c r="FT141" s="10">
        <f t="shared" si="115"/>
        <v>-50</v>
      </c>
      <c r="FV141" s="10" t="str">
        <f>IF(AND(FV140&gt;0,FV140&lt;&gt;"wait"),"AT",IF(AIL!$AM142="AI",IF(Sheet1!$E142&lt;AIL!$AL142-50,50,"wait"),0))</f>
        <v>AT</v>
      </c>
      <c r="FW141" s="10" t="str">
        <f>IF(AND(FW140&gt;0,FW140&lt;&gt;"wait"),"AT",IF(AIL!$AM142="AI",IF(Sheet1!$E142&lt;AIL!$AL142-100,100,"wait"),0))</f>
        <v>AT</v>
      </c>
      <c r="FX141" s="10" t="str">
        <f>IF(AND(FX140&gt;0,FX140&lt;&gt;"wait"),"AT",IF(AIL!$AM142="AI",IF(Sheet1!$E142&lt;AIL!$AL142-150,150,"wait"),0))</f>
        <v>AT</v>
      </c>
      <c r="FY141" s="10" t="str">
        <f>IF(AND(FY140&gt;0,FY140&lt;&gt;"wait"),"AT",IF(AIL!$AM142="AI",IF(Sheet1!$E142&lt;AIL!$AL142-200,200,"wait"),0))</f>
        <v>AT</v>
      </c>
      <c r="FZ141" s="10" t="str">
        <f>IF(AND(FZ140&gt;0,FZ140&lt;&gt;"wait"),"AT",IF(AIL!$AM142="AI",IF(Sheet1!$D142&gt;AIL!$AL142+50,50,"wait"),0))</f>
        <v>AT</v>
      </c>
      <c r="GA141" s="10" t="str">
        <f>IF(AND(GA140&gt;0,GA140&lt;&gt;"wait"),"AT",IF(AIL!$AM142="AI",IF(Sheet1!$D142&gt;AIL!$AL142+100,100,"wait"),0))</f>
        <v>wait</v>
      </c>
      <c r="GB141" s="10" t="str">
        <f>IF(AND(GB140&gt;0,GB140&lt;&gt;"wait"),"AT",IF(AIL!$AM142="AI",IF(Sheet1!$D142&gt;AIL!$AL142+150,150,"wait"),0))</f>
        <v>wait</v>
      </c>
      <c r="GC141" s="10" t="str">
        <f>IF(AND(GC140&gt;0,GC140&lt;&gt;"wait"),"AT",IF(AIL!$AM142="AI",IF(Sheet1!$D142&gt;AIL!$AL142+200,200,"wait"),0))</f>
        <v>wait</v>
      </c>
      <c r="GD141" s="10">
        <f t="shared" si="116"/>
        <v>-50</v>
      </c>
      <c r="GF141" s="10" t="str">
        <f>IF(AND(GF140&gt;0,GF140&lt;&gt;"wait"),"AT",IF(AIL!$AO142="AI",IF(Sheet1!$E142&lt;AIL!$AN142-50,50,"wait"),0))</f>
        <v>AT</v>
      </c>
      <c r="GG141" s="10" t="str">
        <f>IF(AND(GG140&gt;0,GG140&lt;&gt;"wait"),"AT",IF(AIL!$AO142="AI",IF(Sheet1!$E142&lt;AIL!$AN142-100,100,"wait"),0))</f>
        <v>AT</v>
      </c>
      <c r="GH141" s="10" t="str">
        <f>IF(AND(GH140&gt;0,GH140&lt;&gt;"wait"),"AT",IF(AIL!$AO142="AI",IF(Sheet1!$E142&lt;AIL!$AN142-150,150,"wait"),0))</f>
        <v>AT</v>
      </c>
      <c r="GI141" s="10" t="str">
        <f>IF(AND(GI140&gt;0,GI140&lt;&gt;"wait"),"AT",IF(AIL!$AO142="AI",IF(Sheet1!$E142&lt;AIL!$AN142-200,200,"wait"),0))</f>
        <v>AT</v>
      </c>
      <c r="GJ141" s="10" t="str">
        <f>IF(AND(GJ140&gt;0,GJ140&lt;&gt;"wait"),"AT",IF(AIL!$AO142="AI",IF(Sheet1!$D142&gt;AIL!$AN142+50,50,"wait"),0))</f>
        <v>AT</v>
      </c>
      <c r="GK141" s="10" t="str">
        <f>IF(AND(GK140&gt;0,GK140&lt;&gt;"wait"),"AT",IF(AIL!$AO142="AI",IF(Sheet1!$D142&gt;AIL!$AN142+100,100,"wait"),0))</f>
        <v>wait</v>
      </c>
      <c r="GL141" s="10" t="str">
        <f>IF(AND(GL140&gt;0,GL140&lt;&gt;"wait"),"AT",IF(AIL!$AO142="AI",IF(Sheet1!$D142&gt;AIL!$AN142+150,150,"wait"),0))</f>
        <v>wait</v>
      </c>
      <c r="GM141" s="10" t="str">
        <f>IF(AND(GM140&gt;0,GM140&lt;&gt;"wait"),"AT",IF(AIL!$AO142="AI",IF(Sheet1!$D142&gt;AIL!$AN142+200,200,"wait"),0))</f>
        <v>wait</v>
      </c>
      <c r="GN141" s="10">
        <f t="shared" si="117"/>
        <v>-50</v>
      </c>
      <c r="GP141" s="10" t="str">
        <f>IF(AND(GP140&gt;0,GP140&lt;&gt;"wait"),"AT",IF(AIL!$AQ142="AI",IF(Sheet1!$E142&lt;AIL!$AP142-50,50,"wait"),0))</f>
        <v>AT</v>
      </c>
      <c r="GQ141" s="10" t="str">
        <f>IF(AND(GQ140&gt;0,GQ140&lt;&gt;"wait"),"AT",IF(AIL!$AQ142="AI",IF(Sheet1!$E142&lt;AIL!$AP142-100,100,"wait"),0))</f>
        <v>AT</v>
      </c>
      <c r="GR141" s="10" t="str">
        <f>IF(AND(GR140&gt;0,GR140&lt;&gt;"wait"),"AT",IF(AIL!$AQ142="AI",IF(Sheet1!$E142&lt;AIL!$AP142-150,150,"wait"),0))</f>
        <v>AT</v>
      </c>
      <c r="GS141" s="10" t="str">
        <f>IF(AND(GS140&gt;0,GS140&lt;&gt;"wait"),"AT",IF(AIL!$AQ142="AI",IF(Sheet1!$E142&lt;AIL!$AP142-200,200,"wait"),0))</f>
        <v>AT</v>
      </c>
      <c r="GT141" s="10" t="str">
        <f>IF(AND(GT140&gt;0,GT140&lt;&gt;"wait"),"AT",IF(AIL!$AQ142="AI",IF(Sheet1!$D142&gt;AIL!$AP142+50,50,"wait"),0))</f>
        <v>AT</v>
      </c>
      <c r="GU141" s="10" t="str">
        <f>IF(AND(GU140&gt;0,GU140&lt;&gt;"wait"),"AT",IF(AIL!$AQ142="AI",IF(Sheet1!$D142&gt;AIL!$AP142+100,100,"wait"),0))</f>
        <v>wait</v>
      </c>
      <c r="GV141" s="10" t="str">
        <f>IF(AND(GV140&gt;0,GV140&lt;&gt;"wait"),"AT",IF(AIL!$AQ142="AI",IF(Sheet1!$D142&gt;AIL!$AP142+150,150,"wait"),0))</f>
        <v>wait</v>
      </c>
      <c r="GW141" s="10" t="str">
        <f>IF(AND(GW140&gt;0,GW140&lt;&gt;"wait"),"AT",IF(AIL!$AQ142="AI",IF(Sheet1!$D142&gt;AIL!$AP142+200,200,"wait"),0))</f>
        <v>wait</v>
      </c>
      <c r="GX141" s="10">
        <f t="shared" si="118"/>
        <v>-50</v>
      </c>
      <c r="GZ141" s="10" t="str">
        <f>IF(AND(GZ140&gt;0,GZ140&lt;&gt;"wait"),"AT",IF(AIL!$AS142="AI",IF(Sheet1!$E142&lt;AIL!$AR142-50,50,"wait"),0))</f>
        <v>AT</v>
      </c>
      <c r="HA141" s="10" t="str">
        <f>IF(AND(HA140&gt;0,HA140&lt;&gt;"wait"),"AT",IF(AIL!$AS142="AI",IF(Sheet1!$E142&lt;AIL!$AR142-100,100,"wait"),0))</f>
        <v>AT</v>
      </c>
      <c r="HB141" s="10" t="str">
        <f>IF(AND(HB140&gt;0,HB140&lt;&gt;"wait"),"AT",IF(AIL!$AS142="AI",IF(Sheet1!$E142&lt;AIL!$AR142-150,150,"wait"),0))</f>
        <v>AT</v>
      </c>
      <c r="HC141" s="10" t="str">
        <f>IF(AND(HC140&gt;0,HC140&lt;&gt;"wait"),"AT",IF(AIL!$AS142="AI",IF(Sheet1!$E142&lt;AIL!$AR142-200,200,"wait"),0))</f>
        <v>AT</v>
      </c>
      <c r="HD141" s="10" t="str">
        <f>IF(AND(HD140&gt;0,HD140&lt;&gt;"wait"),"AT",IF(AIL!$AS142="AI",IF(Sheet1!$D142&gt;AIL!$AR142+50,50,"wait"),0))</f>
        <v>AT</v>
      </c>
      <c r="HE141" s="10" t="str">
        <f>IF(AND(HE140&gt;0,HE140&lt;&gt;"wait"),"AT",IF(AIL!$AS142="AI",IF(Sheet1!$D142&gt;AIL!$AR142+100,100,"wait"),0))</f>
        <v>wait</v>
      </c>
      <c r="HF141" s="10" t="str">
        <f>IF(AND(HF140&gt;0,HF140&lt;&gt;"wait"),"AT",IF(AIL!$AS142="AI",IF(Sheet1!$D142&gt;AIL!$AR142+150,150,"wait"),0))</f>
        <v>wait</v>
      </c>
      <c r="HG141" s="10" t="str">
        <f>IF(AND(HG140&gt;0,HG140&lt;&gt;"wait"),"AT",IF(AIL!$AS142="AI",IF(Sheet1!$D142&gt;AIL!$AR142+200,200,"wait"),0))</f>
        <v>wait</v>
      </c>
      <c r="HH141" s="10">
        <f t="shared" si="119"/>
        <v>-50</v>
      </c>
      <c r="HJ141" s="10" t="str">
        <f>IF(AND(HJ140&gt;0,HJ140&lt;&gt;"wait"),"AT",IF(AIL!$AU142="AI",IF(Sheet1!$E142&lt;AIL!$AT142-50,50,"wait"),0))</f>
        <v>AT</v>
      </c>
      <c r="HK141" s="10" t="str">
        <f>IF(AND(HK140&gt;0,HK140&lt;&gt;"wait"),"AT",IF(AIL!$AU142="AI",IF(Sheet1!$E142&lt;AIL!$AT142-100,100,"wait"),0))</f>
        <v>AT</v>
      </c>
      <c r="HL141" s="10" t="str">
        <f>IF(AND(HL140&gt;0,HL140&lt;&gt;"wait"),"AT",IF(AIL!$AU142="AI",IF(Sheet1!$E142&lt;AIL!$AT142-150,150,"wait"),0))</f>
        <v>AT</v>
      </c>
      <c r="HM141" s="10" t="str">
        <f>IF(AND(HM140&gt;0,HM140&lt;&gt;"wait"),"AT",IF(AIL!$AU142="AI",IF(Sheet1!$E142&lt;AIL!$AT142-200,200,"wait"),0))</f>
        <v>AT</v>
      </c>
      <c r="HN141" s="10" t="str">
        <f>IF(AND(HN140&gt;0,HN140&lt;&gt;"wait"),"AT",IF(AIL!$AU142="AI",IF(Sheet1!$D142&gt;AIL!$AT142+50,50,"wait"),0))</f>
        <v>AT</v>
      </c>
      <c r="HO141" s="10" t="str">
        <f>IF(AND(HO140&gt;0,HO140&lt;&gt;"wait"),"AT",IF(AIL!$AU142="AI",IF(Sheet1!$D142&gt;AIL!$AT142+100,100,"wait"),0))</f>
        <v>wait</v>
      </c>
      <c r="HP141" s="10" t="str">
        <f>IF(AND(HP140&gt;0,HP140&lt;&gt;"wait"),"AT",IF(AIL!$AU142="AI",IF(Sheet1!$D142&gt;AIL!$AT142+150,150,"wait"),0))</f>
        <v>wait</v>
      </c>
      <c r="HQ141" s="10" t="str">
        <f>IF(AND(HQ140&gt;0,HQ140&lt;&gt;"wait"),"AT",IF(AIL!$AU142="AI",IF(Sheet1!$D142&gt;AIL!$AT142+200,200,"wait"),0))</f>
        <v>wait</v>
      </c>
      <c r="HR141" s="10">
        <f t="shared" si="120"/>
        <v>-50</v>
      </c>
      <c r="HT141" s="10" t="str">
        <f>IF(AND(HT140&gt;0,HT140&lt;&gt;"wait"),"AT",IF(AIL!$AX142="AI",IF(Sheet1!$E142&lt;AIL!$AW142-50,50,"wait"),0))</f>
        <v>AT</v>
      </c>
      <c r="HU141" s="10" t="str">
        <f>IF(AND(HU140&gt;0,HU140&lt;&gt;"wait"),"AT",IF(AIL!$AX142="AI",IF(Sheet1!$E142&lt;AIL!$AW142-100,100,"wait"),0))</f>
        <v>AT</v>
      </c>
      <c r="HV141" s="10" t="str">
        <f>IF(AND(HV140&gt;0,HV140&lt;&gt;"wait"),"AT",IF(AIL!$AX142="AI",IF(Sheet1!$E142&lt;AIL!$AW142-150,150,"wait"),0))</f>
        <v>wait</v>
      </c>
      <c r="HW141" s="10" t="str">
        <f>IF(AND(HW140&gt;0,HW140&lt;&gt;"wait"),"AT",IF(AIL!$AX142="AI",IF(Sheet1!$E142&lt;AIL!$AW142-200,200,"wait"),0))</f>
        <v>wait</v>
      </c>
      <c r="HX141" s="10" t="str">
        <f>IF(AND(HX140&gt;0,HX140&lt;&gt;"wait"),"AT",IF(AIL!$AX142="AI",IF(Sheet1!$D142&gt;AIL!$AW142+50,50,"wait"),0))</f>
        <v>AT</v>
      </c>
      <c r="HY141" s="10" t="str">
        <f>IF(AND(HY140&gt;0,HY140&lt;&gt;"wait"),"AT",IF(AIL!$AX142="AI",IF(Sheet1!$D142&gt;AIL!$AW142+100,100,"wait"),0))</f>
        <v>AT</v>
      </c>
      <c r="HZ141" s="10" t="str">
        <f>IF(AND(HZ140&gt;0,HZ140&lt;&gt;"wait"),"AT",IF(AIL!$AX142="AI",IF(Sheet1!$D142&gt;AIL!$AW142+150,150,"wait"),0))</f>
        <v>wait</v>
      </c>
      <c r="IA141" s="10" t="str">
        <f>IF(AND(IA140&gt;0,IA140&lt;&gt;"wait"),"AT",IF(AIL!$AX142="AI",IF(Sheet1!$D142&gt;AIL!$AW142+200,200,"wait"),0))</f>
        <v>wait</v>
      </c>
      <c r="IB141" s="10">
        <f t="shared" si="121"/>
        <v>-100</v>
      </c>
      <c r="ID141" s="10" t="str">
        <f>IF(AND(ID140&gt;0,ID140&lt;&gt;"wait"),"AT",IF(AIL!$AZ142="AI",IF(Sheet1!$E142&lt;AIL!$AY142-50,50,"wait"),0))</f>
        <v>AT</v>
      </c>
      <c r="IE141" s="10" t="str">
        <f>IF(AND(IE140&gt;0,IE140&lt;&gt;"wait"),"AT",IF(AIL!$AZ142="AI",IF(Sheet1!$E142&lt;AIL!$AY142-100,100,"wait"),0))</f>
        <v>AT</v>
      </c>
      <c r="IF141" s="10" t="str">
        <f>IF(AND(IF140&gt;0,IF140&lt;&gt;"wait"),"AT",IF(AIL!$AZ142="AI",IF(Sheet1!$E142&lt;AIL!$AY142-150,150,"wait"),0))</f>
        <v>wait</v>
      </c>
      <c r="IG141" s="10" t="str">
        <f>IF(AND(IG140&gt;0,IG140&lt;&gt;"wait"),"AT",IF(AIL!$AZ142="AI",IF(Sheet1!$E142&lt;AIL!$AY142-200,200,"wait"),0))</f>
        <v>wait</v>
      </c>
      <c r="IH141" s="10" t="str">
        <f>IF(AND(IH140&gt;0,IH140&lt;&gt;"wait"),"AT",IF(AIL!$AZ142="AI",IF(Sheet1!$D142&gt;AIL!$AY142+50,50,"wait"),0))</f>
        <v>AT</v>
      </c>
      <c r="II141" s="10" t="str">
        <f>IF(AND(II140&gt;0,II140&lt;&gt;"wait"),"AT",IF(AIL!$AZ142="AI",IF(Sheet1!$D142&gt;AIL!$AY142+100,100,"wait"),0))</f>
        <v>AT</v>
      </c>
      <c r="IJ141" s="10" t="str">
        <f>IF(AND(IJ140&gt;0,IJ140&lt;&gt;"wait"),"AT",IF(AIL!$AZ142="AI",IF(Sheet1!$D142&gt;AIL!$AY142+150,150,"wait"),0))</f>
        <v>wait</v>
      </c>
      <c r="IK141" s="10" t="str">
        <f>IF(AND(IK140&gt;0,IK140&lt;&gt;"wait"),"AT",IF(AIL!$AZ142="AI",IF(Sheet1!$D142&gt;AIL!$AY142+200,200,"wait"),0))</f>
        <v>wait</v>
      </c>
      <c r="IL141" s="10">
        <f t="shared" si="122"/>
        <v>-100</v>
      </c>
      <c r="IN141" s="10" t="str">
        <f>IF(AND(IN140&gt;0,IN140&lt;&gt;"wait"),"AT",IF(AIL!$BB142="AI",IF(Sheet1!$E142&lt;AIL!$BA142-50,50,"wait"),0))</f>
        <v>AT</v>
      </c>
      <c r="IO141" s="10" t="str">
        <f>IF(AND(IO140&gt;0,IO140&lt;&gt;"wait"),"AT",IF(AIL!$BB142="AI",IF(Sheet1!$E142&lt;AIL!$BA142-100,100,"wait"),0))</f>
        <v>AT</v>
      </c>
      <c r="IP141" s="10" t="str">
        <f>IF(AND(IP140&gt;0,IP140&lt;&gt;"wait"),"AT",IF(AIL!$BB142="AI",IF(Sheet1!$E142&lt;AIL!$BA142-150,150,"wait"),0))</f>
        <v>wait</v>
      </c>
      <c r="IQ141" s="10" t="str">
        <f>IF(AND(IQ140&gt;0,IQ140&lt;&gt;"wait"),"AT",IF(AIL!$BB142="AI",IF(Sheet1!$E142&lt;AIL!$BA142-200,200,"wait"),0))</f>
        <v>wait</v>
      </c>
      <c r="IR141" s="10" t="str">
        <f>IF(AND(IR140&gt;0,IR140&lt;&gt;"wait"),"AT",IF(AIL!$BB142="AI",IF(Sheet1!$D142&gt;AIL!$BA142+50,50,"wait"),0))</f>
        <v>AT</v>
      </c>
      <c r="IS141" s="10" t="str">
        <f>IF(AND(IS140&gt;0,IS140&lt;&gt;"wait"),"AT",IF(AIL!$BB142="AI",IF(Sheet1!$D142&gt;AIL!$BA142+100,100,"wait"),0))</f>
        <v>AT</v>
      </c>
      <c r="IT141" s="10" t="str">
        <f>IF(AND(IT140&gt;0,IT140&lt;&gt;"wait"),"AT",IF(AIL!$BB142="AI",IF(Sheet1!$D142&gt;AIL!$BA142+150,150,"wait"),0))</f>
        <v>wait</v>
      </c>
      <c r="IU141" s="10" t="str">
        <f>IF(AND(IU140&gt;0,IU140&lt;&gt;"wait"),"AT",IF(AIL!$BB142="AI",IF(Sheet1!$D142&gt;AIL!$BA142+200,200,"wait"),0))</f>
        <v>wait</v>
      </c>
      <c r="IV141" s="10">
        <f t="shared" si="123"/>
        <v>-100</v>
      </c>
      <c r="IX141" s="10" t="str">
        <f>IF(AND(IX140&gt;0,IX140&lt;&gt;"wait"),"AT",IF(AIL!$BD142="AI",IF(Sheet1!$E142&lt;AIL!$BC142-50,50,"wait"),0))</f>
        <v>AT</v>
      </c>
      <c r="IY141" s="10" t="str">
        <f>IF(AND(IY140&gt;0,IY140&lt;&gt;"wait"),"AT",IF(AIL!$BD142="AI",IF(Sheet1!$E142&lt;AIL!$BC142-100,100,"wait"),0))</f>
        <v>AT</v>
      </c>
      <c r="IZ141" s="10" t="str">
        <f>IF(AND(IZ140&gt;0,IZ140&lt;&gt;"wait"),"AT",IF(AIL!$BD142="AI",IF(Sheet1!$E142&lt;AIL!$BC142-150,150,"wait"),0))</f>
        <v>wait</v>
      </c>
      <c r="JA141" s="10" t="str">
        <f>IF(AND(JA140&gt;0,JA140&lt;&gt;"wait"),"AT",IF(AIL!$BD142="AI",IF(Sheet1!$E142&lt;AIL!$BC142-200,200,"wait"),0))</f>
        <v>wait</v>
      </c>
      <c r="JB141" s="10" t="str">
        <f>IF(AND(JB140&gt;0,JB140&lt;&gt;"wait"),"AT",IF(AIL!$BD142="AI",IF(Sheet1!$D142&gt;AIL!$BC142+50,50,"wait"),0))</f>
        <v>AT</v>
      </c>
      <c r="JC141" s="10" t="str">
        <f>IF(AND(JC140&gt;0,JC140&lt;&gt;"wait"),"AT",IF(AIL!$BD142="AI",IF(Sheet1!$D142&gt;AIL!$BC142+100,100,"wait"),0))</f>
        <v>AT</v>
      </c>
      <c r="JD141" s="10" t="str">
        <f>IF(AND(JD140&gt;0,JD140&lt;&gt;"wait"),"AT",IF(AIL!$BD142="AI",IF(Sheet1!$D142&gt;AIL!$BC142+150,150,"wait"),0))</f>
        <v>wait</v>
      </c>
      <c r="JE141" s="10" t="str">
        <f>IF(AND(JE140&gt;0,JE140&lt;&gt;"wait"),"AT",IF(AIL!$BD142="AI",IF(Sheet1!$D142&gt;AIL!$BC142+200,200,"wait"),0))</f>
        <v>wait</v>
      </c>
      <c r="JF141" s="10">
        <f t="shared" si="124"/>
        <v>-100</v>
      </c>
      <c r="JH141" s="10" t="str">
        <f>IF(AND(JH140&gt;0,JH140&lt;&gt;"wait"),"AT",IF(AIL!$BF142="AI",IF(Sheet1!$E142&lt;AIL!$BE142-50,50,"wait"),0))</f>
        <v>AT</v>
      </c>
      <c r="JI141" s="10" t="str">
        <f>IF(AND(JI140&gt;0,JI140&lt;&gt;"wait"),"AT",IF(AIL!$BF142="AI",IF(Sheet1!$E142&lt;AIL!$BE142-100,100,"wait"),0))</f>
        <v>AT</v>
      </c>
      <c r="JJ141" s="10" t="str">
        <f>IF(AND(JJ140&gt;0,JJ140&lt;&gt;"wait"),"AT",IF(AIL!$BF142="AI",IF(Sheet1!$E142&lt;AIL!$BE142-150,150,"wait"),0))</f>
        <v>wait</v>
      </c>
      <c r="JK141" s="10" t="str">
        <f>IF(AND(JK140&gt;0,JK140&lt;&gt;"wait"),"AT",IF(AIL!$BF142="AI",IF(Sheet1!$E142&lt;AIL!$BE142-200,200,"wait"),0))</f>
        <v>wait</v>
      </c>
      <c r="JL141" s="10" t="str">
        <f>IF(AND(JL140&gt;0,JL140&lt;&gt;"wait"),"AT",IF(AIL!$BF142="AI",IF(Sheet1!$D142&gt;AIL!$BE142+50,50,"wait"),0))</f>
        <v>AT</v>
      </c>
      <c r="JM141" s="10" t="str">
        <f>IF(AND(JM140&gt;0,JM140&lt;&gt;"wait"),"AT",IF(AIL!$BF142="AI",IF(Sheet1!$D142&gt;AIL!$BE142+100,100,"wait"),0))</f>
        <v>AT</v>
      </c>
      <c r="JN141" s="10" t="str">
        <f>IF(AND(JN140&gt;0,JN140&lt;&gt;"wait"),"AT",IF(AIL!$BF142="AI",IF(Sheet1!$D142&gt;AIL!$BE142+150,150,"wait"),0))</f>
        <v>wait</v>
      </c>
      <c r="JO141" s="10" t="str">
        <f>IF(AND(JO140&gt;0,JO140&lt;&gt;"wait"),"AT",IF(AIL!$BF142="AI",IF(Sheet1!$D142&gt;AIL!$BE142+200,200,"wait"),0))</f>
        <v>wait</v>
      </c>
      <c r="JP141" s="10">
        <f t="shared" si="125"/>
        <v>-100</v>
      </c>
      <c r="JR141" s="10" t="str">
        <f>IF(AND(JR140&gt;0,JR140&lt;&gt;"wait"),"AT",IF(AIL!$BH142="AI",IF(Sheet1!$E142&lt;AIL!$BG142-50,50,"wait"),0))</f>
        <v>AT</v>
      </c>
      <c r="JS141" s="10" t="str">
        <f>IF(AND(JS140&gt;0,JS140&lt;&gt;"wait"),"AT",IF(AIL!$BH142="AI",IF(Sheet1!$E142&lt;AIL!$BG142-100,100,"wait"),0))</f>
        <v>AT</v>
      </c>
      <c r="JT141" s="10" t="str">
        <f>IF(AND(JT140&gt;0,JT140&lt;&gt;"wait"),"AT",IF(AIL!$BH142="AI",IF(Sheet1!$E142&lt;AIL!$BG142-150,150,"wait"),0))</f>
        <v>wait</v>
      </c>
      <c r="JU141" s="10" t="str">
        <f>IF(AND(JU140&gt;0,JU140&lt;&gt;"wait"),"AT",IF(AIL!$BH142="AI",IF(Sheet1!$E142&lt;AIL!$BG142-200,200,"wait"),0))</f>
        <v>wait</v>
      </c>
      <c r="JV141" s="10" t="str">
        <f>IF(AND(JV140&gt;0,JV140&lt;&gt;"wait"),"AT",IF(AIL!$BH142="AI",IF(Sheet1!$D142&gt;AIL!$BG142+50,50,"wait"),0))</f>
        <v>AT</v>
      </c>
      <c r="JW141" s="10" t="str">
        <f>IF(AND(JW140&gt;0,JW140&lt;&gt;"wait"),"AT",IF(AIL!$BH142="AI",IF(Sheet1!$D142&gt;AIL!$BG142+100,100,"wait"),0))</f>
        <v>wait</v>
      </c>
      <c r="JX141" s="10" t="str">
        <f>IF(AND(JX140&gt;0,JX140&lt;&gt;"wait"),"AT",IF(AIL!$BH142="AI",IF(Sheet1!$D142&gt;AIL!$BG142+150,150,"wait"),0))</f>
        <v>wait</v>
      </c>
      <c r="JY141" s="10" t="str">
        <f>IF(AND(JY140&gt;0,JY140&lt;&gt;"wait"),"AT",IF(AIL!$BH142="AI",IF(Sheet1!$D142&gt;AIL!$BG142+200,200,"wait"),0))</f>
        <v>wait</v>
      </c>
      <c r="JZ141" s="10">
        <f t="shared" si="126"/>
        <v>-50</v>
      </c>
      <c r="KB141" s="10" t="str">
        <f>IF(AND(KB140&gt;0,KB140&lt;&gt;"wait"),"AT",IF(AIL!$BJ142="AI",IF(Sheet1!$E142&lt;AIL!$BI142-50,50,"wait"),0))</f>
        <v>AT</v>
      </c>
      <c r="KC141" s="10" t="str">
        <f>IF(AND(KC140&gt;0,KC140&lt;&gt;"wait"),"AT",IF(AIL!$BJ142="AI",IF(Sheet1!$E142&lt;AIL!$BI142-100,100,"wait"),0))</f>
        <v>AT</v>
      </c>
      <c r="KD141" s="10" t="str">
        <f>IF(AND(KD140&gt;0,KD140&lt;&gt;"wait"),"AT",IF(AIL!$BJ142="AI",IF(Sheet1!$E142&lt;AIL!$BI142-150,150,"wait"),0))</f>
        <v>wait</v>
      </c>
      <c r="KE141" s="10" t="str">
        <f>IF(AND(KE140&gt;0,KE140&lt;&gt;"wait"),"AT",IF(AIL!$BJ142="AI",IF(Sheet1!$E142&lt;AIL!$BI142-200,200,"wait"),0))</f>
        <v>wait</v>
      </c>
      <c r="KF141" s="10" t="str">
        <f>IF(AND(KF140&gt;0,KF140&lt;&gt;"wait"),"AT",IF(AIL!$BJ142="AI",IF(Sheet1!$D142&gt;AIL!$BI142+50,50,"wait"),0))</f>
        <v>AT</v>
      </c>
      <c r="KG141" s="10" t="str">
        <f>IF(AND(KG140&gt;0,KG140&lt;&gt;"wait"),"AT",IF(AIL!$BJ142="AI",IF(Sheet1!$D142&gt;AIL!$BI142+100,100,"wait"),0))</f>
        <v>AT</v>
      </c>
      <c r="KH141" s="10" t="str">
        <f>IF(AND(KH140&gt;0,KH140&lt;&gt;"wait"),"AT",IF(AIL!$BJ142="AI",IF(Sheet1!$D142&gt;AIL!$BI142+150,150,"wait"),0))</f>
        <v>wait</v>
      </c>
      <c r="KI141" s="10" t="str">
        <f>IF(AND(KI140&gt;0,KI140&lt;&gt;"wait"),"AT",IF(AIL!$BJ142="AI",IF(Sheet1!$D142&gt;AIL!$BI142+200,200,"wait"),0))</f>
        <v>wait</v>
      </c>
      <c r="KJ141" s="10">
        <f t="shared" si="127"/>
        <v>-100</v>
      </c>
      <c r="KL141" s="10" t="str">
        <f>IF(AND(KL140&gt;0,KL140&lt;&gt;"wait"),"AT",IF(AIL!$BL142="AI",IF(Sheet1!$E142&lt;AIL!$BK142-50,50,"wait"),0))</f>
        <v>AT</v>
      </c>
      <c r="KM141" s="10" t="str">
        <f>IF(AND(KM140&gt;0,KM140&lt;&gt;"wait"),"AT",IF(AIL!$BL142="AI",IF(Sheet1!$E142&lt;AIL!$BK142-100,100,"wait"),0))</f>
        <v>wait</v>
      </c>
      <c r="KN141" s="10" t="str">
        <f>IF(AND(KN140&gt;0,KN140&lt;&gt;"wait"),"AT",IF(AIL!$BL142="AI",IF(Sheet1!$E142&lt;AIL!$BK142-150,150,"wait"),0))</f>
        <v>wait</v>
      </c>
      <c r="KO141" s="10" t="str">
        <f>IF(AND(KO140&gt;0,KO140&lt;&gt;"wait"),"AT",IF(AIL!$BL142="AI",IF(Sheet1!$E142&lt;AIL!$BK142-200,200,"wait"),0))</f>
        <v>wait</v>
      </c>
      <c r="KP141" s="10" t="str">
        <f>IF(AND(KP140&gt;0,KP140&lt;&gt;"wait"),"AT",IF(AIL!$BL142="AI",IF(Sheet1!$D142&gt;AIL!$BK142+50,50,"wait"),0))</f>
        <v>AT</v>
      </c>
      <c r="KQ141" s="10" t="str">
        <f>IF(AND(KQ140&gt;0,KQ140&lt;&gt;"wait"),"AT",IF(AIL!$BL142="AI",IF(Sheet1!$D142&gt;AIL!$BK142+100,100,"wait"),0))</f>
        <v>AT</v>
      </c>
      <c r="KR141" s="10" t="str">
        <f>IF(AND(KR140&gt;0,KR140&lt;&gt;"wait"),"AT",IF(AIL!$BL142="AI",IF(Sheet1!$D142&gt;AIL!$BK142+150,150,"wait"),0))</f>
        <v>AT</v>
      </c>
      <c r="KS141" s="10" t="str">
        <f>IF(AND(KS140&gt;0,KS140&lt;&gt;"wait"),"AT",IF(AIL!$BL142="AI",IF(Sheet1!$D142&gt;AIL!$BK142+200,200,"wait"),0))</f>
        <v>wait</v>
      </c>
      <c r="KT141" s="10">
        <f t="shared" si="128"/>
        <v>-150</v>
      </c>
      <c r="KV141" s="10" t="str">
        <f>IF(AND(KV140&gt;0,KV140&lt;&gt;"wait"),"AT",IF(AIL!$BN142="AI",IF(Sheet1!$E142&lt;AIL!$BM142-50,50,"wait"),0))</f>
        <v>AT</v>
      </c>
      <c r="KW141" s="10" t="str">
        <f>IF(AND(KW140&gt;0,KW140&lt;&gt;"wait"),"AT",IF(AIL!$BN142="AI",IF(Sheet1!$E142&lt;AIL!$BM142-100,100,"wait"),0))</f>
        <v>wait</v>
      </c>
      <c r="KX141" s="10" t="str">
        <f>IF(AND(KX140&gt;0,KX140&lt;&gt;"wait"),"AT",IF(AIL!$BN142="AI",IF(Sheet1!$E142&lt;AIL!$BM142-150,150,"wait"),0))</f>
        <v>wait</v>
      </c>
      <c r="KY141" s="10" t="str">
        <f>IF(AND(KY140&gt;0,KY140&lt;&gt;"wait"),"AT",IF(AIL!$BN142="AI",IF(Sheet1!$E142&lt;AIL!$BM142-200,200,"wait"),0))</f>
        <v>wait</v>
      </c>
      <c r="KZ141" s="10" t="str">
        <f>IF(AND(KZ140&gt;0,KZ140&lt;&gt;"wait"),"AT",IF(AIL!$BN142="AI",IF(Sheet1!$D142&gt;AIL!$BM142+50,50,"wait"),0))</f>
        <v>AT</v>
      </c>
      <c r="LA141" s="10" t="str">
        <f>IF(AND(LA140&gt;0,LA140&lt;&gt;"wait"),"AT",IF(AIL!$BN142="AI",IF(Sheet1!$D142&gt;AIL!$BM142+100,100,"wait"),0))</f>
        <v>AT</v>
      </c>
      <c r="LB141" s="10" t="str">
        <f>IF(AND(LB140&gt;0,LB140&lt;&gt;"wait"),"AT",IF(AIL!$BN142="AI",IF(Sheet1!$D142&gt;AIL!$BM142+150,150,"wait"),0))</f>
        <v>AT</v>
      </c>
      <c r="LC141" s="10" t="str">
        <f>IF(AND(LC140&gt;0,LC140&lt;&gt;"wait"),"AT",IF(AIL!$BN142="AI",IF(Sheet1!$D142&gt;AIL!$BM142+200,200,"wait"),0))</f>
        <v>wait</v>
      </c>
      <c r="LD141" s="10">
        <f t="shared" si="129"/>
        <v>-150</v>
      </c>
      <c r="LF141" s="10" t="str">
        <f>IF(AND(LF140&gt;0,LF140&lt;&gt;"wait"),"AT",IF(AIL!$BP142="AI",IF(Sheet1!$E142&lt;AIL!$BO142-50,50,"wait"),0))</f>
        <v>AT</v>
      </c>
      <c r="LG141" s="10" t="str">
        <f>IF(AND(LG140&gt;0,LG140&lt;&gt;"wait"),"AT",IF(AIL!$BP142="AI",IF(Sheet1!$E142&lt;AIL!$BO142-100,100,"wait"),0))</f>
        <v>wait</v>
      </c>
      <c r="LH141" s="10" t="str">
        <f>IF(AND(LH140&gt;0,LH140&lt;&gt;"wait"),"AT",IF(AIL!$BP142="AI",IF(Sheet1!$E142&lt;AIL!$BO142-150,150,"wait"),0))</f>
        <v>wait</v>
      </c>
      <c r="LI141" s="10" t="str">
        <f>IF(AND(LI140&gt;0,LI140&lt;&gt;"wait"),"AT",IF(AIL!$BP142="AI",IF(Sheet1!$E142&lt;AIL!$BO142-200,200,"wait"),0))</f>
        <v>wait</v>
      </c>
      <c r="LJ141" s="10" t="str">
        <f>IF(AND(LJ140&gt;0,LJ140&lt;&gt;"wait"),"AT",IF(AIL!$BP142="AI",IF(Sheet1!$D142&gt;AIL!$BO142+50,50,"wait"),0))</f>
        <v>AT</v>
      </c>
      <c r="LK141" s="10" t="str">
        <f>IF(AND(LK140&gt;0,LK140&lt;&gt;"wait"),"AT",IF(AIL!$BP142="AI",IF(Sheet1!$D142&gt;AIL!$BO142+100,100,"wait"),0))</f>
        <v>AT</v>
      </c>
      <c r="LL141" s="10" t="str">
        <f>IF(AND(LL140&gt;0,LL140&lt;&gt;"wait"),"AT",IF(AIL!$BP142="AI",IF(Sheet1!$D142&gt;AIL!$BO142+150,150,"wait"),0))</f>
        <v>AT</v>
      </c>
      <c r="LM141" s="10" t="str">
        <f>IF(AND(LM140&gt;0,LM140&lt;&gt;"wait"),"AT",IF(AIL!$BP142="AI",IF(Sheet1!$D142&gt;AIL!$BO142+200,200,"wait"),0))</f>
        <v>wait</v>
      </c>
      <c r="LN141" s="10">
        <f t="shared" si="130"/>
        <v>-150</v>
      </c>
      <c r="LP141" s="10" t="str">
        <f>IF(AND(LP140&gt;0,LP140&lt;&gt;"wait"),"AT",IF(AIL!$BR142="AI",IF(Sheet1!$E142&lt;AIL!$BQ142-50,50,"wait"),0))</f>
        <v>AT</v>
      </c>
      <c r="LQ141" s="10" t="str">
        <f>IF(AND(LQ140&gt;0,LQ140&lt;&gt;"wait"),"AT",IF(AIL!$BR142="AI",IF(Sheet1!$E142&lt;AIL!$BQ142-100,100,"wait"),0))</f>
        <v>wait</v>
      </c>
      <c r="LR141" s="10" t="str">
        <f>IF(AND(LR140&gt;0,LR140&lt;&gt;"wait"),"AT",IF(AIL!$BR142="AI",IF(Sheet1!$E142&lt;AIL!$BQ142-150,150,"wait"),0))</f>
        <v>wait</v>
      </c>
      <c r="LS141" s="10" t="str">
        <f>IF(AND(LS140&gt;0,LS140&lt;&gt;"wait"),"AT",IF(AIL!$BR142="AI",IF(Sheet1!$E142&lt;AIL!$BQ142-200,200,"wait"),0))</f>
        <v>wait</v>
      </c>
      <c r="LT141" s="10" t="str">
        <f>IF(AND(LT140&gt;0,LT140&lt;&gt;"wait"),"AT",IF(AIL!$BR142="AI",IF(Sheet1!$D142&gt;AIL!$BQ142+50,50,"wait"),0))</f>
        <v>AT</v>
      </c>
      <c r="LU141" s="10" t="str">
        <f>IF(AND(LU140&gt;0,LU140&lt;&gt;"wait"),"AT",IF(AIL!$BR142="AI",IF(Sheet1!$D142&gt;AIL!$BQ142+100,100,"wait"),0))</f>
        <v>AT</v>
      </c>
      <c r="LV141" s="10" t="str">
        <f>IF(AND(LV140&gt;0,LV140&lt;&gt;"wait"),"AT",IF(AIL!$BR142="AI",IF(Sheet1!$D142&gt;AIL!$BQ142+150,150,"wait"),0))</f>
        <v>AT</v>
      </c>
      <c r="LW141" s="10" t="str">
        <f>IF(AND(LW140&gt;0,LW140&lt;&gt;"wait"),"AT",IF(AIL!$BR142="AI",IF(Sheet1!$D142&gt;AIL!$BQ142+200,200,"wait"),0))</f>
        <v>wait</v>
      </c>
      <c r="LX141" s="10">
        <f t="shared" si="131"/>
        <v>-150</v>
      </c>
    </row>
    <row r="142" spans="1:336" x14ac:dyDescent="0.3">
      <c r="A142" t="str">
        <f>Sheet1!B142</f>
        <v>03/01 11:35</v>
      </c>
      <c r="B142">
        <f>Sheet1!D142</f>
        <v>29184</v>
      </c>
      <c r="C142">
        <f>Sheet1!E142</f>
        <v>29158</v>
      </c>
      <c r="E142">
        <f>MAX($B142:$B$162)</f>
        <v>29241</v>
      </c>
      <c r="F142">
        <f>MIN($C142:$C$162)</f>
        <v>29134</v>
      </c>
      <c r="H142" s="8" t="str">
        <f>IF(AND(H141&gt;0,H141&lt;&gt;"wait"),"AT",IF(AIL!$D143="AI",IF(Sheet1!$E143&lt;AIL!$C143-50,50,"wait"),0))</f>
        <v>AT</v>
      </c>
      <c r="I142" s="8" t="str">
        <f>IF(AND(I141&gt;0,I141&lt;&gt;"wait"),"AT",IF(AIL!$D143="AI",IF(Sheet1!$E143&lt;AIL!$C143-100,100,"wait"),0))</f>
        <v>AT</v>
      </c>
      <c r="J142" s="8" t="str">
        <f>IF(AND(J141&gt;0,J141&lt;&gt;"wait"),"AT",IF(AIL!$D143="AI",IF(Sheet1!$E143&lt;AIL!$C143-150,150,"wait"),0))</f>
        <v>AT</v>
      </c>
      <c r="K142" s="8" t="str">
        <f>IF(AND(K141&gt;0,K141&lt;&gt;"wait"),"AT",IF(AIL!$D143="AI",IF(Sheet1!$E143&lt;AIL!$C143-200,200,"wait"),0))</f>
        <v>AT</v>
      </c>
      <c r="L142" s="8" t="str">
        <f>IF(AND(L141&gt;0,L141&lt;&gt;"wait"),"AT",IF(AIL!$D143="AI",IF(Sheet1!$D143&gt;AIL!$C143+50,50,"wait"),0))</f>
        <v>AT</v>
      </c>
      <c r="M142" s="8" t="str">
        <f>IF(AND(M141&gt;0,M141&lt;&gt;"wait"),"AT",IF(AIL!$D143="AI",IF(Sheet1!$D143&gt;AIL!$C143+100,100,"wait"),0))</f>
        <v>wait</v>
      </c>
      <c r="N142" s="8" t="str">
        <f>IF(AND(N141&gt;0,N141&lt;&gt;"wait"),"AT",IF(AIL!$D143="AI",IF(Sheet1!$D143&gt;AIL!$C143+150,150,"wait"),0))</f>
        <v>wait</v>
      </c>
      <c r="O142" s="8" t="str">
        <f>IF(AND(O141&gt;0,O141&lt;&gt;"wait"),"AT",IF(AIL!$D143="AI",IF(Sheet1!$D143&gt;AIL!$C143+200,200,"wait"),0))</f>
        <v>wait</v>
      </c>
      <c r="P142" s="8">
        <f t="shared" si="132"/>
        <v>-50</v>
      </c>
      <c r="R142" s="8" t="str">
        <f>IF(AND(R141&gt;0,R141&lt;&gt;"wait"),"AT",IF(AIL!$F143="AI",IF(Sheet1!$E143&lt;AIL!$E143-50,50,"wait"),0))</f>
        <v>AT</v>
      </c>
      <c r="S142" s="8" t="str">
        <f>IF(AND(S141&gt;0,S141&lt;&gt;"wait"),"AT",IF(AIL!$F143="AI",IF(Sheet1!$E143&lt;AIL!$E143-100,100,"wait"),0))</f>
        <v>AT</v>
      </c>
      <c r="T142" s="8" t="str">
        <f>IF(AND(T141&gt;0,T141&lt;&gt;"wait"),"AT",IF(AIL!$F143="AI",IF(Sheet1!$E143&lt;AIL!$E143-150,150,"wait"),0))</f>
        <v>AT</v>
      </c>
      <c r="U142" s="8" t="str">
        <f>IF(AND(U141&gt;0,U141&lt;&gt;"wait"),"AT",IF(AIL!$F143="AI",IF(Sheet1!$E143&lt;AIL!$E143-200,200,"wait"),0))</f>
        <v>AT</v>
      </c>
      <c r="V142" s="8" t="str">
        <f>IF(AND(V141&gt;0,V141&lt;&gt;"wait"),"AT",IF(AIL!$F143="AI",IF(Sheet1!$D143&gt;AIL!$E143+50,50,"wait"),0))</f>
        <v>AT</v>
      </c>
      <c r="W142" s="8" t="str">
        <f>IF(AND(W141&gt;0,W141&lt;&gt;"wait"),"AT",IF(AIL!$F143="AI",IF(Sheet1!$D143&gt;AIL!$E143+100,100,"wait"),0))</f>
        <v>wait</v>
      </c>
      <c r="X142" s="8" t="str">
        <f>IF(AND(X141&gt;0,X141&lt;&gt;"wait"),"AT",IF(AIL!$F143="AI",IF(Sheet1!$D143&gt;AIL!$E143+150,150,"wait"),0))</f>
        <v>wait</v>
      </c>
      <c r="Y142" s="8" t="str">
        <f>IF(AND(Y141&gt;0,Y141&lt;&gt;"wait"),"AT",IF(AIL!$F143="AI",IF(Sheet1!$D143&gt;AIL!$E143+200,200,"wait"),0))</f>
        <v>wait</v>
      </c>
      <c r="Z142" s="8">
        <f t="shared" si="133"/>
        <v>-50</v>
      </c>
      <c r="AB142" s="8" t="str">
        <f>IF(AND(AB141&gt;0,AB141&lt;&gt;"wait"),"AT",IF(AIL!$H143="AI",IF(Sheet1!$E143&lt;AIL!$G143-50,50,"wait"),0))</f>
        <v>AT</v>
      </c>
      <c r="AC142" s="8" t="str">
        <f>IF(AND(AC141&gt;0,AC141&lt;&gt;"wait"),"AT",IF(AIL!$H143="AI",IF(Sheet1!$E143&lt;AIL!$G143-100,100,"wait"),0))</f>
        <v>AT</v>
      </c>
      <c r="AD142" s="8" t="str">
        <f>IF(AND(AD141&gt;0,AD141&lt;&gt;"wait"),"AT",IF(AIL!$H143="AI",IF(Sheet1!$E143&lt;AIL!$G143-150,150,"wait"),0))</f>
        <v>AT</v>
      </c>
      <c r="AE142" s="8" t="str">
        <f>IF(AND(AE141&gt;0,AE141&lt;&gt;"wait"),"AT",IF(AIL!$H143="AI",IF(Sheet1!$E143&lt;AIL!$G143-200,200,"wait"),0))</f>
        <v>AT</v>
      </c>
      <c r="AF142" s="8" t="str">
        <f>IF(AND(AF141&gt;0,AF141&lt;&gt;"wait"),"AT",IF(AIL!$H143="AI",IF(Sheet1!$D143&gt;AIL!$G143+50,50,"wait"),0))</f>
        <v>AT</v>
      </c>
      <c r="AG142" s="8" t="str">
        <f>IF(AND(AG141&gt;0,AG141&lt;&gt;"wait"),"AT",IF(AIL!$H143="AI",IF(Sheet1!$D143&gt;AIL!$G143+100,100,"wait"),0))</f>
        <v>wait</v>
      </c>
      <c r="AH142" s="8" t="str">
        <f>IF(AND(AH141&gt;0,AH141&lt;&gt;"wait"),"AT",IF(AIL!$H143="AI",IF(Sheet1!$D143&gt;AIL!$G143+150,150,"wait"),0))</f>
        <v>wait</v>
      </c>
      <c r="AI142" s="8" t="str">
        <f>IF(AND(AI141&gt;0,AI141&lt;&gt;"wait"),"AT",IF(AIL!$H143="AI",IF(Sheet1!$D143&gt;AIL!$G143+200,200,"wait"),0))</f>
        <v>wait</v>
      </c>
      <c r="AJ142" s="8">
        <f t="shared" si="134"/>
        <v>-50</v>
      </c>
      <c r="AL142" s="8" t="str">
        <f>IF(AND(AL141&gt;0,AL141&lt;&gt;"wait"),"AT",IF(AIL!$J143="AI",IF(Sheet1!$E143&lt;AIL!$I143-50,50,"wait"),0))</f>
        <v>AT</v>
      </c>
      <c r="AM142" s="8" t="str">
        <f>IF(AND(AM141&gt;0,AM141&lt;&gt;"wait"),"AT",IF(AIL!$J143="AI",IF(Sheet1!$E143&lt;AIL!$I143-100,100,"wait"),0))</f>
        <v>AT</v>
      </c>
      <c r="AN142" s="8" t="str">
        <f>IF(AND(AN141&gt;0,AN141&lt;&gt;"wait"),"AT",IF(AIL!$J143="AI",IF(Sheet1!$E143&lt;AIL!$I143-150,150,"wait"),0))</f>
        <v>AT</v>
      </c>
      <c r="AO142" s="8" t="str">
        <f>IF(AND(AO141&gt;0,AO141&lt;&gt;"wait"),"AT",IF(AIL!$J143="AI",IF(Sheet1!$E143&lt;AIL!$I143-200,200,"wait"),0))</f>
        <v>AT</v>
      </c>
      <c r="AP142" s="8" t="str">
        <f>IF(AND(AP141&gt;0,AP141&lt;&gt;"wait"),"AT",IF(AIL!$J143="AI",IF(Sheet1!$D143&gt;AIL!$I143+50,50,"wait"),0))</f>
        <v>AT</v>
      </c>
      <c r="AQ142" s="8" t="str">
        <f>IF(AND(AQ141&gt;0,AQ141&lt;&gt;"wait"),"AT",IF(AIL!$J143="AI",IF(Sheet1!$D143&gt;AIL!$I143+100,100,"wait"),0))</f>
        <v>wait</v>
      </c>
      <c r="AR142" s="8" t="str">
        <f>IF(AND(AR141&gt;0,AR141&lt;&gt;"wait"),"AT",IF(AIL!$J143="AI",IF(Sheet1!$D143&gt;AIL!$I143+150,150,"wait"),0))</f>
        <v>wait</v>
      </c>
      <c r="AS142" s="8" t="str">
        <f>IF(AND(AS141&gt;0,AS141&lt;&gt;"wait"),"AT",IF(AIL!$J143="AI",IF(Sheet1!$D143&gt;AIL!$I143+200,200,"wait"),0))</f>
        <v>wait</v>
      </c>
      <c r="AT142" s="8">
        <f t="shared" si="135"/>
        <v>-50</v>
      </c>
      <c r="AU142" s="8"/>
      <c r="AV142" s="8" t="str">
        <f>IF(AND(AV141&gt;0,AV141&lt;&gt;"wait"),"AT",IF(AIL!$L143="AI",IF(Sheet1!$E143&lt;AIL!$K143-50,50,"wait"),0))</f>
        <v>AT</v>
      </c>
      <c r="AW142" s="8" t="str">
        <f>IF(AND(AW141&gt;0,AW141&lt;&gt;"wait"),"AT",IF(AIL!$L143="AI",IF(Sheet1!$E143&lt;AIL!$K143-100,100,"wait"),0))</f>
        <v>AT</v>
      </c>
      <c r="AX142" s="8" t="str">
        <f>IF(AND(AX141&gt;0,AX141&lt;&gt;"wait"),"AT",IF(AIL!$L143="AI",IF(Sheet1!$E143&lt;AIL!$K143-150,150,"wait"),0))</f>
        <v>AT</v>
      </c>
      <c r="AY142" s="8" t="str">
        <f>IF(AND(AY141&gt;0,AY141&lt;&gt;"wait"),"AT",IF(AIL!$L143="AI",IF(Sheet1!$E143&lt;AIL!$K143-200,200,"wait"),0))</f>
        <v>AT</v>
      </c>
      <c r="AZ142" s="8" t="str">
        <f>IF(AND(AZ141&gt;0,AZ141&lt;&gt;"wait"),"AT",IF(AIL!$L143="AI",IF(Sheet1!$D143&gt;AIL!$K143+50,50,"wait"),0))</f>
        <v>AT</v>
      </c>
      <c r="BA142" s="8" t="str">
        <f>IF(AND(BA141&gt;0,BA141&lt;&gt;"wait"),"AT",IF(AIL!$L143="AI",IF(Sheet1!$D143&gt;AIL!$K143+100,100,"wait"),0))</f>
        <v>wait</v>
      </c>
      <c r="BB142" s="8" t="str">
        <f>IF(AND(BB141&gt;0,BB141&lt;&gt;"wait"),"AT",IF(AIL!$L143="AI",IF(Sheet1!$D143&gt;AIL!$K143+150,150,"wait"),0))</f>
        <v>wait</v>
      </c>
      <c r="BC142" s="8" t="str">
        <f>IF(AND(BC141&gt;0,BC141&lt;&gt;"wait"),"AT",IF(AIL!$L143="AI",IF(Sheet1!$D143&gt;AIL!$K143+200,200,"wait"),0))</f>
        <v>wait</v>
      </c>
      <c r="BD142" s="8">
        <f t="shared" si="136"/>
        <v>-50</v>
      </c>
      <c r="BE142" s="8"/>
      <c r="BF142" s="8" t="str">
        <f>IF(AND(BF141&gt;0,BF141&lt;&gt;"wait"),"AT",IF(AIL!$N143="AI",IF(Sheet1!$E143&lt;AIL!$M143-50,50,"wait"),0))</f>
        <v>AT</v>
      </c>
      <c r="BG142" s="8" t="str">
        <f>IF(AND(BG141&gt;0,BG141&lt;&gt;"wait"),"AT",IF(AIL!$N143="AI",IF(Sheet1!$E143&lt;AIL!$M143-100,100,"wait"),0))</f>
        <v>AT</v>
      </c>
      <c r="BH142" s="8" t="str">
        <f>IF(AND(BH141&gt;0,BH141&lt;&gt;"wait"),"AT",IF(AIL!$N143="AI",IF(Sheet1!$E143&lt;AIL!$M143-150,150,"wait"),0))</f>
        <v>AT</v>
      </c>
      <c r="BI142" s="8" t="str">
        <f>IF(AND(BI141&gt;0,BI141&lt;&gt;"wait"),"AT",IF(AIL!$N143="AI",IF(Sheet1!$E143&lt;AIL!$M143-200,200,"wait"),0))</f>
        <v>AT</v>
      </c>
      <c r="BJ142" s="8" t="str">
        <f>IF(AND(BJ141&gt;0,BJ141&lt;&gt;"wait"),"AT",IF(AIL!$N143="AI",IF(Sheet1!$D143&gt;AIL!$M143+50,50,"wait"),0))</f>
        <v>AT</v>
      </c>
      <c r="BK142" s="8" t="str">
        <f>IF(AND(BK141&gt;0,BK141&lt;&gt;"wait"),"AT",IF(AIL!$N143="AI",IF(Sheet1!$D143&gt;AIL!$M143+100,100,"wait"),0))</f>
        <v>wait</v>
      </c>
      <c r="BL142" s="8" t="str">
        <f>IF(AND(BL141&gt;0,BL141&lt;&gt;"wait"),"AT",IF(AIL!$N143="AI",IF(Sheet1!$D143&gt;AIL!$M143+150,150,"wait"),0))</f>
        <v>wait</v>
      </c>
      <c r="BM142" s="8" t="str">
        <f>IF(AND(BM141&gt;0,BM141&lt;&gt;"wait"),"AT",IF(AIL!$N143="AI",IF(Sheet1!$D143&gt;AIL!$M143+200,200,"wait"),0))</f>
        <v>wait</v>
      </c>
      <c r="BN142" s="8">
        <f t="shared" si="137"/>
        <v>-50</v>
      </c>
      <c r="BO142" s="8"/>
      <c r="BP142" s="8" t="str">
        <f>IF(AND(BP141&gt;0,BP141&lt;&gt;"wait"),"AT",IF(AIL!$P143="AI",IF(Sheet1!$E143&lt;AIL!$O143-50,50,"wait"),0))</f>
        <v>AT</v>
      </c>
      <c r="BQ142" s="8" t="str">
        <f>IF(AND(BQ141&gt;0,BQ141&lt;&gt;"wait"),"AT",IF(AIL!$P143="AI",IF(Sheet1!$E143&lt;AIL!$O143-100,100,"wait"),0))</f>
        <v>AT</v>
      </c>
      <c r="BR142" s="8" t="str">
        <f>IF(AND(BR141&gt;0,BR141&lt;&gt;"wait"),"AT",IF(AIL!$P143="AI",IF(Sheet1!$E143&lt;AIL!$O143-150,150,"wait"),0))</f>
        <v>AT</v>
      </c>
      <c r="BS142" s="8" t="str">
        <f>IF(AND(BS141&gt;0,BS141&lt;&gt;"wait"),"AT",IF(AIL!$P143="AI",IF(Sheet1!$E143&lt;AIL!$O143-200,200,"wait"),0))</f>
        <v>AT</v>
      </c>
      <c r="BT142" s="8" t="str">
        <f>IF(AND(BT141&gt;0,BT141&lt;&gt;"wait"),"AT",IF(AIL!$P143="AI",IF(Sheet1!$D143&gt;AIL!$O143+50,50,"wait"),0))</f>
        <v>AT</v>
      </c>
      <c r="BU142" s="8" t="str">
        <f>IF(AND(BU141&gt;0,BU141&lt;&gt;"wait"),"AT",IF(AIL!$P143="AI",IF(Sheet1!$D143&gt;AIL!$O143+100,100,"wait"),0))</f>
        <v>wait</v>
      </c>
      <c r="BV142" s="8" t="str">
        <f>IF(AND(BV141&gt;0,BV141&lt;&gt;"wait"),"AT",IF(AIL!$P143="AI",IF(Sheet1!$D143&gt;AIL!$O143+150,150,"wait"),0))</f>
        <v>wait</v>
      </c>
      <c r="BW142" s="8" t="str">
        <f>IF(AND(BW141&gt;0,BW141&lt;&gt;"wait"),"AT",IF(AIL!$P143="AI",IF(Sheet1!$D143&gt;AIL!$O143+200,200,"wait"),0))</f>
        <v>wait</v>
      </c>
      <c r="BX142" s="8">
        <f t="shared" si="138"/>
        <v>-50</v>
      </c>
      <c r="BY142" s="8"/>
      <c r="BZ142" s="8" t="str">
        <f>IF(AND(BZ141&gt;0,BZ141&lt;&gt;"wait"),"AT",IF(AIL!$R143="AI",IF(Sheet1!$E143&lt;AIL!$Q143-50,50,"wait"),0))</f>
        <v>AT</v>
      </c>
      <c r="CA142" s="8" t="str">
        <f>IF(AND(CA141&gt;0,CA141&lt;&gt;"wait"),"AT",IF(AIL!$R143="AI",IF(Sheet1!$E143&lt;AIL!$Q143-100,100,"wait"),0))</f>
        <v>AT</v>
      </c>
      <c r="CB142" s="8" t="str">
        <f>IF(AND(CB141&gt;0,CB141&lt;&gt;"wait"),"AT",IF(AIL!$R143="AI",IF(Sheet1!$E143&lt;AIL!$Q143-150,150,"wait"),0))</f>
        <v>AT</v>
      </c>
      <c r="CC142" s="8" t="str">
        <f>IF(AND(CC141&gt;0,CC141&lt;&gt;"wait"),"AT",IF(AIL!$R143="AI",IF(Sheet1!$E143&lt;AIL!$Q143-200,200,"wait"),0))</f>
        <v>AT</v>
      </c>
      <c r="CD142" s="8" t="str">
        <f>IF(AND(CD141&gt;0,CD141&lt;&gt;"wait"),"AT",IF(AIL!$R143="AI",IF(Sheet1!$D143&gt;AIL!$Q143+50,50,"wait"),0))</f>
        <v>AT</v>
      </c>
      <c r="CE142" s="8" t="str">
        <f>IF(AND(CE141&gt;0,CE141&lt;&gt;"wait"),"AT",IF(AIL!$R143="AI",IF(Sheet1!$D143&gt;AIL!$Q143+100,100,"wait"),0))</f>
        <v>wait</v>
      </c>
      <c r="CF142" s="8" t="str">
        <f>IF(AND(CF141&gt;0,CF141&lt;&gt;"wait"),"AT",IF(AIL!$R143="AI",IF(Sheet1!$D143&gt;AIL!$Q143+150,150,"wait"),0))</f>
        <v>wait</v>
      </c>
      <c r="CG142" s="8" t="str">
        <f>IF(AND(CG141&gt;0,CG141&lt;&gt;"wait"),"AT",IF(AIL!$R143="AI",IF(Sheet1!$D143&gt;AIL!$Q143+200,200,"wait"),0))</f>
        <v>wait</v>
      </c>
      <c r="CH142" s="8">
        <f t="shared" si="139"/>
        <v>-50</v>
      </c>
      <c r="CI142" s="8"/>
      <c r="CJ142" s="8" t="str">
        <f>IF(AND(CJ141&gt;0,CJ141&lt;&gt;"wait"),"AT",IF(AIL!$T143="AI",IF(Sheet1!$E143&lt;AIL!$S143-50,50,"wait"),0))</f>
        <v>AT</v>
      </c>
      <c r="CK142" s="8" t="str">
        <f>IF(AND(CK141&gt;0,CK141&lt;&gt;"wait"),"AT",IF(AIL!$T143="AI",IF(Sheet1!$E143&lt;AIL!$S143-100,100,"wait"),0))</f>
        <v>AT</v>
      </c>
      <c r="CL142" s="8" t="str">
        <f>IF(AND(CL141&gt;0,CL141&lt;&gt;"wait"),"AT",IF(AIL!$T143="AI",IF(Sheet1!$E143&lt;AIL!$S143-150,150,"wait"),0))</f>
        <v>AT</v>
      </c>
      <c r="CM142" s="8" t="str">
        <f>IF(AND(CM141&gt;0,CM141&lt;&gt;"wait"),"AT",IF(AIL!$T143="AI",IF(Sheet1!$E143&lt;AIL!$S143-200,200,"wait"),0))</f>
        <v>AT</v>
      </c>
      <c r="CN142" s="8" t="str">
        <f>IF(AND(CN141&gt;0,CN141&lt;&gt;"wait"),"AT",IF(AIL!$T143="AI",IF(Sheet1!$D143&gt;AIL!$S143+50,50,"wait"),0))</f>
        <v>AT</v>
      </c>
      <c r="CO142" s="8" t="str">
        <f>IF(AND(CO141&gt;0,CO141&lt;&gt;"wait"),"AT",IF(AIL!$T143="AI",IF(Sheet1!$D143&gt;AIL!$S143+100,100,"wait"),0))</f>
        <v>AT</v>
      </c>
      <c r="CP142" s="8" t="str">
        <f>IF(AND(CP141&gt;0,CP141&lt;&gt;"wait"),"AT",IF(AIL!$T143="AI",IF(Sheet1!$D143&gt;AIL!$S143+150,150,"wait"),0))</f>
        <v>wait</v>
      </c>
      <c r="CQ142" s="8" t="str">
        <f>IF(AND(CQ141&gt;0,CQ141&lt;&gt;"wait"),"AT",IF(AIL!$T143="AI",IF(Sheet1!$D143&gt;AIL!$S143+200,200,"wait"),0))</f>
        <v>wait</v>
      </c>
      <c r="CR142" s="8">
        <f t="shared" si="140"/>
        <v>-100</v>
      </c>
      <c r="CS142" s="8"/>
      <c r="CT142" s="8" t="str">
        <f>IF(AND(CT141&gt;0,CT141&lt;&gt;"wait"),"AT",IF(AIL!$V143="AI",IF(Sheet1!$E143&lt;AIL!$U143-50,50,"wait"),0))</f>
        <v>AT</v>
      </c>
      <c r="CU142" s="8" t="str">
        <f>IF(AND(CU141&gt;0,CU141&lt;&gt;"wait"),"AT",IF(AIL!$V143="AI",IF(Sheet1!$E143&lt;AIL!$U143-100,100,"wait"),0))</f>
        <v>AT</v>
      </c>
      <c r="CV142" s="8" t="str">
        <f>IF(AND(CV141&gt;0,CV141&lt;&gt;"wait"),"AT",IF(AIL!$V143="AI",IF(Sheet1!$E143&lt;AIL!$U143-150,150,"wait"),0))</f>
        <v>AT</v>
      </c>
      <c r="CW142" s="8" t="str">
        <f>IF(AND(CW141&gt;0,CW141&lt;&gt;"wait"),"AT",IF(AIL!$V143="AI",IF(Sheet1!$E143&lt;AIL!$U143-200,200,"wait"),0))</f>
        <v>AT</v>
      </c>
      <c r="CX142" s="8" t="str">
        <f>IF(AND(CX141&gt;0,CX141&lt;&gt;"wait"),"AT",IF(AIL!$V143="AI",IF(Sheet1!$D143&gt;AIL!$U143+50,50,"wait"),0))</f>
        <v>AT</v>
      </c>
      <c r="CY142" s="8" t="str">
        <f>IF(AND(CY141&gt;0,CY141&lt;&gt;"wait"),"AT",IF(AIL!$V143="AI",IF(Sheet1!$D143&gt;AIL!$U143+100,100,"wait"),0))</f>
        <v>AT</v>
      </c>
      <c r="CZ142" s="8" t="str">
        <f>IF(AND(CZ141&gt;0,CZ141&lt;&gt;"wait"),"AT",IF(AIL!$V143="AI",IF(Sheet1!$D143&gt;AIL!$U143+150,150,"wait"),0))</f>
        <v>wait</v>
      </c>
      <c r="DA142" s="8" t="str">
        <f>IF(AND(DA141&gt;0,DA141&lt;&gt;"wait"),"AT",IF(AIL!$V143="AI",IF(Sheet1!$D143&gt;AIL!$U143+200,200,"wait"),0))</f>
        <v>wait</v>
      </c>
      <c r="DB142" s="8">
        <f t="shared" si="141"/>
        <v>-100</v>
      </c>
      <c r="DC142" s="8"/>
      <c r="DD142" s="8" t="str">
        <f>IF(AND(DD141&gt;0,DD141&lt;&gt;"wait"),"AT",IF(AIL!$X143="AI",IF(Sheet1!$E143&lt;AIL!$W143-50,50,"wait"),0))</f>
        <v>AT</v>
      </c>
      <c r="DE142" s="8" t="str">
        <f>IF(AND(DE141&gt;0,DE141&lt;&gt;"wait"),"AT",IF(AIL!$X143="AI",IF(Sheet1!$E143&lt;AIL!$W143-100,100,"wait"),0))</f>
        <v>AT</v>
      </c>
      <c r="DF142" s="8" t="str">
        <f>IF(AND(DF141&gt;0,DF141&lt;&gt;"wait"),"AT",IF(AIL!$X143="AI",IF(Sheet1!$E143&lt;AIL!$W143-150,150,"wait"),0))</f>
        <v>AT</v>
      </c>
      <c r="DG142" s="8" t="str">
        <f>IF(AND(DG141&gt;0,DG141&lt;&gt;"wait"),"AT",IF(AIL!$X143="AI",IF(Sheet1!$E143&lt;AIL!$W143-200,200,"wait"),0))</f>
        <v>AT</v>
      </c>
      <c r="DH142" s="8" t="str">
        <f>IF(AND(DH141&gt;0,DH141&lt;&gt;"wait"),"AT",IF(AIL!$X143="AI",IF(Sheet1!$D143&gt;AIL!$W143+50,50,"wait"),0))</f>
        <v>AT</v>
      </c>
      <c r="DI142" s="8" t="str">
        <f>IF(AND(DI141&gt;0,DI141&lt;&gt;"wait"),"AT",IF(AIL!$X143="AI",IF(Sheet1!$D143&gt;AIL!$W143+100,100,"wait"),0))</f>
        <v>AT</v>
      </c>
      <c r="DJ142" s="8" t="str">
        <f>IF(AND(DJ141&gt;0,DJ141&lt;&gt;"wait"),"AT",IF(AIL!$X143="AI",IF(Sheet1!$D143&gt;AIL!$W143+150,150,"wait"),0))</f>
        <v>wait</v>
      </c>
      <c r="DK142" s="8" t="str">
        <f>IF(AND(DK141&gt;0,DK141&lt;&gt;"wait"),"AT",IF(AIL!$X143="AI",IF(Sheet1!$D143&gt;AIL!$W143+200,200,"wait"),0))</f>
        <v>wait</v>
      </c>
      <c r="DL142" s="8">
        <f t="shared" si="142"/>
        <v>-100</v>
      </c>
      <c r="DN142" s="10" t="str">
        <f>IF(AND(DN141&gt;0,DN141&lt;&gt;"wait"),"AT",IF(AIL!$AA143="AI",IF(Sheet1!$E143&lt;AIL!$Z143-50,50,"wait"),0))</f>
        <v>AT</v>
      </c>
      <c r="DO142" s="10" t="str">
        <f>IF(AND(DO141&gt;0,DO141&lt;&gt;"wait"),"AT",IF(AIL!$AA143="AI",IF(Sheet1!$E143&lt;AIL!$Z143-100,100,"wait"),0))</f>
        <v>AT</v>
      </c>
      <c r="DP142" s="10" t="str">
        <f>IF(AND(DP141&gt;0,DP141&lt;&gt;"wait"),"AT",IF(AIL!$AA143="AI",IF(Sheet1!$E143&lt;AIL!$Z143-150,150,"wait"),0))</f>
        <v>AT</v>
      </c>
      <c r="DQ142" s="10" t="str">
        <f>IF(AND(DQ141&gt;0,DQ141&lt;&gt;"wait"),"AT",IF(AIL!$AA143="AI",IF(Sheet1!$E143&lt;AIL!$Z143-200,200,"wait"),0))</f>
        <v>AT</v>
      </c>
      <c r="DR142" s="10" t="str">
        <f>IF(AND(DR141&gt;0,DR141&lt;&gt;"wait"),"AT",IF(AIL!$AA143="AI",IF(Sheet1!$D143&gt;AIL!$Z143+50,50,"wait"),0))</f>
        <v>AT</v>
      </c>
      <c r="DS142" s="10" t="str">
        <f>IF(AND(DS141&gt;0,DS141&lt;&gt;"wait"),"AT",IF(AIL!$AA143="AI",IF(Sheet1!$D143&gt;AIL!$Z143+100,100,"wait"),0))</f>
        <v>wait</v>
      </c>
      <c r="DT142" s="10" t="str">
        <f>IF(AND(DT141&gt;0,DT141&lt;&gt;"wait"),"AT",IF(AIL!$AA143="AI",IF(Sheet1!$D143&gt;AIL!$Z143+150,150,"wait"),0))</f>
        <v>wait</v>
      </c>
      <c r="DU142" s="10" t="str">
        <f>IF(AND(DU141&gt;0,DU141&lt;&gt;"wait"),"AT",IF(AIL!$AA143="AI",IF(Sheet1!$D143&gt;AIL!$Z143+200,200,"wait"),0))</f>
        <v>wait</v>
      </c>
      <c r="DV142" s="10">
        <f t="shared" si="110"/>
        <v>-50</v>
      </c>
      <c r="DX142" s="10" t="str">
        <f>IF(AND(DX141&gt;0,DX141&lt;&gt;"wait"),"AT",IF(AIL!$AC143="AI",IF(Sheet1!$E143&lt;AIL!$AB143-50,50,"wait"),0))</f>
        <v>AT</v>
      </c>
      <c r="DY142" s="10" t="str">
        <f>IF(AND(DY141&gt;0,DY141&lt;&gt;"wait"),"AT",IF(AIL!$AC143="AI",IF(Sheet1!$E143&lt;AIL!$AB143-100,100,"wait"),0))</f>
        <v>AT</v>
      </c>
      <c r="DZ142" s="10" t="str">
        <f>IF(AND(DZ141&gt;0,DZ141&lt;&gt;"wait"),"AT",IF(AIL!$AC143="AI",IF(Sheet1!$E143&lt;AIL!$AB143-150,150,"wait"),0))</f>
        <v>AT</v>
      </c>
      <c r="EA142" s="10" t="str">
        <f>IF(AND(EA141&gt;0,EA141&lt;&gt;"wait"),"AT",IF(AIL!$AC143="AI",IF(Sheet1!$E143&lt;AIL!$AB143-200,200,"wait"),0))</f>
        <v>AT</v>
      </c>
      <c r="EB142" s="10" t="str">
        <f>IF(AND(EB141&gt;0,EB141&lt;&gt;"wait"),"AT",IF(AIL!$AC143="AI",IF(Sheet1!$D143&gt;AIL!$AB143+50,50,"wait"),0))</f>
        <v>AT</v>
      </c>
      <c r="EC142" s="10" t="str">
        <f>IF(AND(EC141&gt;0,EC141&lt;&gt;"wait"),"AT",IF(AIL!$AC143="AI",IF(Sheet1!$D143&gt;AIL!$AB143+100,100,"wait"),0))</f>
        <v>wait</v>
      </c>
      <c r="ED142" s="10" t="str">
        <f>IF(AND(ED141&gt;0,ED141&lt;&gt;"wait"),"AT",IF(AIL!$AC143="AI",IF(Sheet1!$D143&gt;AIL!$AB143+150,150,"wait"),0))</f>
        <v>wait</v>
      </c>
      <c r="EE142" s="10" t="str">
        <f>IF(AND(EE141&gt;0,EE141&lt;&gt;"wait"),"AT",IF(AIL!$AC143="AI",IF(Sheet1!$D143&gt;AIL!$AB143+200,200,"wait"),0))</f>
        <v>wait</v>
      </c>
      <c r="EF142" s="10">
        <f t="shared" si="111"/>
        <v>-50</v>
      </c>
      <c r="EH142" s="10" t="str">
        <f>IF(AND(EH141&gt;0,EH141&lt;&gt;"wait"),"AT",IF(AIL!$AE143="AI",IF(Sheet1!$E143&lt;AIL!$AD143-50,50,"wait"),0))</f>
        <v>AT</v>
      </c>
      <c r="EI142" s="10" t="str">
        <f>IF(AND(EI141&gt;0,EI141&lt;&gt;"wait"),"AT",IF(AIL!$AE143="AI",IF(Sheet1!$E143&lt;AIL!$AD143-100,100,"wait"),0))</f>
        <v>AT</v>
      </c>
      <c r="EJ142" s="10" t="str">
        <f>IF(AND(EJ141&gt;0,EJ141&lt;&gt;"wait"),"AT",IF(AIL!$AE143="AI",IF(Sheet1!$E143&lt;AIL!$AD143-150,150,"wait"),0))</f>
        <v>AT</v>
      </c>
      <c r="EK142" s="10" t="str">
        <f>IF(AND(EK141&gt;0,EK141&lt;&gt;"wait"),"AT",IF(AIL!$AE143="AI",IF(Sheet1!$E143&lt;AIL!$AD143-200,200,"wait"),0))</f>
        <v>AT</v>
      </c>
      <c r="EL142" s="10" t="str">
        <f>IF(AND(EL141&gt;0,EL141&lt;&gt;"wait"),"AT",IF(AIL!$AE143="AI",IF(Sheet1!$D143&gt;AIL!$AD143+50,50,"wait"),0))</f>
        <v>AT</v>
      </c>
      <c r="EM142" s="10" t="str">
        <f>IF(AND(EM141&gt;0,EM141&lt;&gt;"wait"),"AT",IF(AIL!$AE143="AI",IF(Sheet1!$D143&gt;AIL!$AD143+100,100,"wait"),0))</f>
        <v>wait</v>
      </c>
      <c r="EN142" s="10" t="str">
        <f>IF(AND(EN141&gt;0,EN141&lt;&gt;"wait"),"AT",IF(AIL!$AE143="AI",IF(Sheet1!$D143&gt;AIL!$AD143+150,150,"wait"),0))</f>
        <v>wait</v>
      </c>
      <c r="EO142" s="10" t="str">
        <f>IF(AND(EO141&gt;0,EO141&lt;&gt;"wait"),"AT",IF(AIL!$AE143="AI",IF(Sheet1!$D143&gt;AIL!$AD143+200,200,"wait"),0))</f>
        <v>wait</v>
      </c>
      <c r="EP142" s="10">
        <f t="shared" si="112"/>
        <v>-50</v>
      </c>
      <c r="ER142" s="10" t="str">
        <f>IF(AND(ER141&gt;0,ER141&lt;&gt;"wait"),"AT",IF(AIL!$AG143="AI",IF(Sheet1!$E143&lt;AIL!$AF143-50,50,"wait"),0))</f>
        <v>AT</v>
      </c>
      <c r="ES142" s="10" t="str">
        <f>IF(AND(ES141&gt;0,ES141&lt;&gt;"wait"),"AT",IF(AIL!$AG143="AI",IF(Sheet1!$E143&lt;AIL!$AF143-100,100,"wait"),0))</f>
        <v>AT</v>
      </c>
      <c r="ET142" s="10" t="str">
        <f>IF(AND(ET141&gt;0,ET141&lt;&gt;"wait"),"AT",IF(AIL!$AG143="AI",IF(Sheet1!$E143&lt;AIL!$AF143-150,150,"wait"),0))</f>
        <v>AT</v>
      </c>
      <c r="EU142" s="10" t="str">
        <f>IF(AND(EU141&gt;0,EU141&lt;&gt;"wait"),"AT",IF(AIL!$AG143="AI",IF(Sheet1!$E143&lt;AIL!$AF143-200,200,"wait"),0))</f>
        <v>AT</v>
      </c>
      <c r="EV142" s="10" t="str">
        <f>IF(AND(EV141&gt;0,EV141&lt;&gt;"wait"),"AT",IF(AIL!$AG143="AI",IF(Sheet1!$D143&gt;AIL!$AF143+50,50,"wait"),0))</f>
        <v>AT</v>
      </c>
      <c r="EW142" s="10" t="str">
        <f>IF(AND(EW141&gt;0,EW141&lt;&gt;"wait"),"AT",IF(AIL!$AG143="AI",IF(Sheet1!$D143&gt;AIL!$AF143+100,100,"wait"),0))</f>
        <v>wait</v>
      </c>
      <c r="EX142" s="10" t="str">
        <f>IF(AND(EX141&gt;0,EX141&lt;&gt;"wait"),"AT",IF(AIL!$AG143="AI",IF(Sheet1!$D143&gt;AIL!$AF143+150,150,"wait"),0))</f>
        <v>wait</v>
      </c>
      <c r="EY142" s="10" t="str">
        <f>IF(AND(EY141&gt;0,EY141&lt;&gt;"wait"),"AT",IF(AIL!$AG143="AI",IF(Sheet1!$D143&gt;AIL!$AF143+200,200,"wait"),0))</f>
        <v>wait</v>
      </c>
      <c r="EZ142" s="10">
        <f t="shared" si="113"/>
        <v>-50</v>
      </c>
      <c r="FB142" s="10" t="str">
        <f>IF(AND(FB141&gt;0,FB141&lt;&gt;"wait"),"AT",IF(AIL!$AI143="AI",IF(Sheet1!$E143&lt;AIL!$AH143-50,50,"wait"),0))</f>
        <v>AT</v>
      </c>
      <c r="FC142" s="10" t="str">
        <f>IF(AND(FC141&gt;0,FC141&lt;&gt;"wait"),"AT",IF(AIL!$AI143="AI",IF(Sheet1!$E143&lt;AIL!$AH143-100,100,"wait"),0))</f>
        <v>AT</v>
      </c>
      <c r="FD142" s="10" t="str">
        <f>IF(AND(FD141&gt;0,FD141&lt;&gt;"wait"),"AT",IF(AIL!$AI143="AI",IF(Sheet1!$E143&lt;AIL!$AH143-150,150,"wait"),0))</f>
        <v>AT</v>
      </c>
      <c r="FE142" s="10" t="str">
        <f>IF(AND(FE141&gt;0,FE141&lt;&gt;"wait"),"AT",IF(AIL!$AI143="AI",IF(Sheet1!$E143&lt;AIL!$AH143-200,200,"wait"),0))</f>
        <v>AT</v>
      </c>
      <c r="FF142" s="10" t="str">
        <f>IF(AND(FF141&gt;0,FF141&lt;&gt;"wait"),"AT",IF(AIL!$AI143="AI",IF(Sheet1!$D143&gt;AIL!$AH143+50,50,"wait"),0))</f>
        <v>AT</v>
      </c>
      <c r="FG142" s="10" t="str">
        <f>IF(AND(FG141&gt;0,FG141&lt;&gt;"wait"),"AT",IF(AIL!$AI143="AI",IF(Sheet1!$D143&gt;AIL!$AH143+100,100,"wait"),0))</f>
        <v>wait</v>
      </c>
      <c r="FH142" s="10" t="str">
        <f>IF(AND(FH141&gt;0,FH141&lt;&gt;"wait"),"AT",IF(AIL!$AI143="AI",IF(Sheet1!$D143&gt;AIL!$AH143+150,150,"wait"),0))</f>
        <v>wait</v>
      </c>
      <c r="FI142" s="10" t="str">
        <f>IF(AND(FI141&gt;0,FI141&lt;&gt;"wait"),"AT",IF(AIL!$AI143="AI",IF(Sheet1!$D143&gt;AIL!$AH143+200,200,"wait"),0))</f>
        <v>wait</v>
      </c>
      <c r="FJ142" s="10">
        <f t="shared" si="114"/>
        <v>-50</v>
      </c>
      <c r="FL142" s="10" t="str">
        <f>IF(AND(FL141&gt;0,FL141&lt;&gt;"wait"),"AT",IF(AIL!$AK143="AI",IF(Sheet1!$E143&lt;AIL!$AJ143-50,50,"wait"),0))</f>
        <v>AT</v>
      </c>
      <c r="FM142" s="10" t="str">
        <f>IF(AND(FM141&gt;0,FM141&lt;&gt;"wait"),"AT",IF(AIL!$AK143="AI",IF(Sheet1!$E143&lt;AIL!$AJ143-100,100,"wait"),0))</f>
        <v>AT</v>
      </c>
      <c r="FN142" s="10" t="str">
        <f>IF(AND(FN141&gt;0,FN141&lt;&gt;"wait"),"AT",IF(AIL!$AK143="AI",IF(Sheet1!$E143&lt;AIL!$AJ143-150,150,"wait"),0))</f>
        <v>AT</v>
      </c>
      <c r="FO142" s="10" t="str">
        <f>IF(AND(FO141&gt;0,FO141&lt;&gt;"wait"),"AT",IF(AIL!$AK143="AI",IF(Sheet1!$E143&lt;AIL!$AJ143-200,200,"wait"),0))</f>
        <v>AT</v>
      </c>
      <c r="FP142" s="10" t="str">
        <f>IF(AND(FP141&gt;0,FP141&lt;&gt;"wait"),"AT",IF(AIL!$AK143="AI",IF(Sheet1!$D143&gt;AIL!$AJ143+50,50,"wait"),0))</f>
        <v>AT</v>
      </c>
      <c r="FQ142" s="10" t="str">
        <f>IF(AND(FQ141&gt;0,FQ141&lt;&gt;"wait"),"AT",IF(AIL!$AK143="AI",IF(Sheet1!$D143&gt;AIL!$AJ143+100,100,"wait"),0))</f>
        <v>wait</v>
      </c>
      <c r="FR142" s="10" t="str">
        <f>IF(AND(FR141&gt;0,FR141&lt;&gt;"wait"),"AT",IF(AIL!$AK143="AI",IF(Sheet1!$D143&gt;AIL!$AJ143+150,150,"wait"),0))</f>
        <v>wait</v>
      </c>
      <c r="FS142" s="10" t="str">
        <f>IF(AND(FS141&gt;0,FS141&lt;&gt;"wait"),"AT",IF(AIL!$AK143="AI",IF(Sheet1!$D143&gt;AIL!$AJ143+200,200,"wait"),0))</f>
        <v>wait</v>
      </c>
      <c r="FT142" s="10">
        <f t="shared" si="115"/>
        <v>-50</v>
      </c>
      <c r="FV142" s="10" t="str">
        <f>IF(AND(FV141&gt;0,FV141&lt;&gt;"wait"),"AT",IF(AIL!$AM143="AI",IF(Sheet1!$E143&lt;AIL!$AL143-50,50,"wait"),0))</f>
        <v>AT</v>
      </c>
      <c r="FW142" s="10" t="str">
        <f>IF(AND(FW141&gt;0,FW141&lt;&gt;"wait"),"AT",IF(AIL!$AM143="AI",IF(Sheet1!$E143&lt;AIL!$AL143-100,100,"wait"),0))</f>
        <v>AT</v>
      </c>
      <c r="FX142" s="10" t="str">
        <f>IF(AND(FX141&gt;0,FX141&lt;&gt;"wait"),"AT",IF(AIL!$AM143="AI",IF(Sheet1!$E143&lt;AIL!$AL143-150,150,"wait"),0))</f>
        <v>AT</v>
      </c>
      <c r="FY142" s="10" t="str">
        <f>IF(AND(FY141&gt;0,FY141&lt;&gt;"wait"),"AT",IF(AIL!$AM143="AI",IF(Sheet1!$E143&lt;AIL!$AL143-200,200,"wait"),0))</f>
        <v>AT</v>
      </c>
      <c r="FZ142" s="10" t="str">
        <f>IF(AND(FZ141&gt;0,FZ141&lt;&gt;"wait"),"AT",IF(AIL!$AM143="AI",IF(Sheet1!$D143&gt;AIL!$AL143+50,50,"wait"),0))</f>
        <v>AT</v>
      </c>
      <c r="GA142" s="10" t="str">
        <f>IF(AND(GA141&gt;0,GA141&lt;&gt;"wait"),"AT",IF(AIL!$AM143="AI",IF(Sheet1!$D143&gt;AIL!$AL143+100,100,"wait"),0))</f>
        <v>wait</v>
      </c>
      <c r="GB142" s="10" t="str">
        <f>IF(AND(GB141&gt;0,GB141&lt;&gt;"wait"),"AT",IF(AIL!$AM143="AI",IF(Sheet1!$D143&gt;AIL!$AL143+150,150,"wait"),0))</f>
        <v>wait</v>
      </c>
      <c r="GC142" s="10" t="str">
        <f>IF(AND(GC141&gt;0,GC141&lt;&gt;"wait"),"AT",IF(AIL!$AM143="AI",IF(Sheet1!$D143&gt;AIL!$AL143+200,200,"wait"),0))</f>
        <v>wait</v>
      </c>
      <c r="GD142" s="10">
        <f t="shared" si="116"/>
        <v>-50</v>
      </c>
      <c r="GF142" s="10" t="str">
        <f>IF(AND(GF141&gt;0,GF141&lt;&gt;"wait"),"AT",IF(AIL!$AO143="AI",IF(Sheet1!$E143&lt;AIL!$AN143-50,50,"wait"),0))</f>
        <v>AT</v>
      </c>
      <c r="GG142" s="10" t="str">
        <f>IF(AND(GG141&gt;0,GG141&lt;&gt;"wait"),"AT",IF(AIL!$AO143="AI",IF(Sheet1!$E143&lt;AIL!$AN143-100,100,"wait"),0))</f>
        <v>AT</v>
      </c>
      <c r="GH142" s="10" t="str">
        <f>IF(AND(GH141&gt;0,GH141&lt;&gt;"wait"),"AT",IF(AIL!$AO143="AI",IF(Sheet1!$E143&lt;AIL!$AN143-150,150,"wait"),0))</f>
        <v>AT</v>
      </c>
      <c r="GI142" s="10" t="str">
        <f>IF(AND(GI141&gt;0,GI141&lt;&gt;"wait"),"AT",IF(AIL!$AO143="AI",IF(Sheet1!$E143&lt;AIL!$AN143-200,200,"wait"),0))</f>
        <v>AT</v>
      </c>
      <c r="GJ142" s="10" t="str">
        <f>IF(AND(GJ141&gt;0,GJ141&lt;&gt;"wait"),"AT",IF(AIL!$AO143="AI",IF(Sheet1!$D143&gt;AIL!$AN143+50,50,"wait"),0))</f>
        <v>AT</v>
      </c>
      <c r="GK142" s="10" t="str">
        <f>IF(AND(GK141&gt;0,GK141&lt;&gt;"wait"),"AT",IF(AIL!$AO143="AI",IF(Sheet1!$D143&gt;AIL!$AN143+100,100,"wait"),0))</f>
        <v>wait</v>
      </c>
      <c r="GL142" s="10" t="str">
        <f>IF(AND(GL141&gt;0,GL141&lt;&gt;"wait"),"AT",IF(AIL!$AO143="AI",IF(Sheet1!$D143&gt;AIL!$AN143+150,150,"wait"),0))</f>
        <v>wait</v>
      </c>
      <c r="GM142" s="10" t="str">
        <f>IF(AND(GM141&gt;0,GM141&lt;&gt;"wait"),"AT",IF(AIL!$AO143="AI",IF(Sheet1!$D143&gt;AIL!$AN143+200,200,"wait"),0))</f>
        <v>wait</v>
      </c>
      <c r="GN142" s="10">
        <f t="shared" si="117"/>
        <v>-50</v>
      </c>
      <c r="GP142" s="10" t="str">
        <f>IF(AND(GP141&gt;0,GP141&lt;&gt;"wait"),"AT",IF(AIL!$AQ143="AI",IF(Sheet1!$E143&lt;AIL!$AP143-50,50,"wait"),0))</f>
        <v>AT</v>
      </c>
      <c r="GQ142" s="10" t="str">
        <f>IF(AND(GQ141&gt;0,GQ141&lt;&gt;"wait"),"AT",IF(AIL!$AQ143="AI",IF(Sheet1!$E143&lt;AIL!$AP143-100,100,"wait"),0))</f>
        <v>AT</v>
      </c>
      <c r="GR142" s="10" t="str">
        <f>IF(AND(GR141&gt;0,GR141&lt;&gt;"wait"),"AT",IF(AIL!$AQ143="AI",IF(Sheet1!$E143&lt;AIL!$AP143-150,150,"wait"),0))</f>
        <v>AT</v>
      </c>
      <c r="GS142" s="10" t="str">
        <f>IF(AND(GS141&gt;0,GS141&lt;&gt;"wait"),"AT",IF(AIL!$AQ143="AI",IF(Sheet1!$E143&lt;AIL!$AP143-200,200,"wait"),0))</f>
        <v>AT</v>
      </c>
      <c r="GT142" s="10" t="str">
        <f>IF(AND(GT141&gt;0,GT141&lt;&gt;"wait"),"AT",IF(AIL!$AQ143="AI",IF(Sheet1!$D143&gt;AIL!$AP143+50,50,"wait"),0))</f>
        <v>AT</v>
      </c>
      <c r="GU142" s="10" t="str">
        <f>IF(AND(GU141&gt;0,GU141&lt;&gt;"wait"),"AT",IF(AIL!$AQ143="AI",IF(Sheet1!$D143&gt;AIL!$AP143+100,100,"wait"),0))</f>
        <v>wait</v>
      </c>
      <c r="GV142" s="10" t="str">
        <f>IF(AND(GV141&gt;0,GV141&lt;&gt;"wait"),"AT",IF(AIL!$AQ143="AI",IF(Sheet1!$D143&gt;AIL!$AP143+150,150,"wait"),0))</f>
        <v>wait</v>
      </c>
      <c r="GW142" s="10" t="str">
        <f>IF(AND(GW141&gt;0,GW141&lt;&gt;"wait"),"AT",IF(AIL!$AQ143="AI",IF(Sheet1!$D143&gt;AIL!$AP143+200,200,"wait"),0))</f>
        <v>wait</v>
      </c>
      <c r="GX142" s="10">
        <f t="shared" si="118"/>
        <v>-50</v>
      </c>
      <c r="GZ142" s="10" t="str">
        <f>IF(AND(GZ141&gt;0,GZ141&lt;&gt;"wait"),"AT",IF(AIL!$AS143="AI",IF(Sheet1!$E143&lt;AIL!$AR143-50,50,"wait"),0))</f>
        <v>AT</v>
      </c>
      <c r="HA142" s="10" t="str">
        <f>IF(AND(HA141&gt;0,HA141&lt;&gt;"wait"),"AT",IF(AIL!$AS143="AI",IF(Sheet1!$E143&lt;AIL!$AR143-100,100,"wait"),0))</f>
        <v>AT</v>
      </c>
      <c r="HB142" s="10" t="str">
        <f>IF(AND(HB141&gt;0,HB141&lt;&gt;"wait"),"AT",IF(AIL!$AS143="AI",IF(Sheet1!$E143&lt;AIL!$AR143-150,150,"wait"),0))</f>
        <v>AT</v>
      </c>
      <c r="HC142" s="10" t="str">
        <f>IF(AND(HC141&gt;0,HC141&lt;&gt;"wait"),"AT",IF(AIL!$AS143="AI",IF(Sheet1!$E143&lt;AIL!$AR143-200,200,"wait"),0))</f>
        <v>AT</v>
      </c>
      <c r="HD142" s="10" t="str">
        <f>IF(AND(HD141&gt;0,HD141&lt;&gt;"wait"),"AT",IF(AIL!$AS143="AI",IF(Sheet1!$D143&gt;AIL!$AR143+50,50,"wait"),0))</f>
        <v>AT</v>
      </c>
      <c r="HE142" s="10" t="str">
        <f>IF(AND(HE141&gt;0,HE141&lt;&gt;"wait"),"AT",IF(AIL!$AS143="AI",IF(Sheet1!$D143&gt;AIL!$AR143+100,100,"wait"),0))</f>
        <v>wait</v>
      </c>
      <c r="HF142" s="10" t="str">
        <f>IF(AND(HF141&gt;0,HF141&lt;&gt;"wait"),"AT",IF(AIL!$AS143="AI",IF(Sheet1!$D143&gt;AIL!$AR143+150,150,"wait"),0))</f>
        <v>wait</v>
      </c>
      <c r="HG142" s="10" t="str">
        <f>IF(AND(HG141&gt;0,HG141&lt;&gt;"wait"),"AT",IF(AIL!$AS143="AI",IF(Sheet1!$D143&gt;AIL!$AR143+200,200,"wait"),0))</f>
        <v>wait</v>
      </c>
      <c r="HH142" s="10">
        <f t="shared" si="119"/>
        <v>-50</v>
      </c>
      <c r="HJ142" s="10" t="str">
        <f>IF(AND(HJ141&gt;0,HJ141&lt;&gt;"wait"),"AT",IF(AIL!$AU143="AI",IF(Sheet1!$E143&lt;AIL!$AT143-50,50,"wait"),0))</f>
        <v>AT</v>
      </c>
      <c r="HK142" s="10" t="str">
        <f>IF(AND(HK141&gt;0,HK141&lt;&gt;"wait"),"AT",IF(AIL!$AU143="AI",IF(Sheet1!$E143&lt;AIL!$AT143-100,100,"wait"),0))</f>
        <v>AT</v>
      </c>
      <c r="HL142" s="10" t="str">
        <f>IF(AND(HL141&gt;0,HL141&lt;&gt;"wait"),"AT",IF(AIL!$AU143="AI",IF(Sheet1!$E143&lt;AIL!$AT143-150,150,"wait"),0))</f>
        <v>AT</v>
      </c>
      <c r="HM142" s="10" t="str">
        <f>IF(AND(HM141&gt;0,HM141&lt;&gt;"wait"),"AT",IF(AIL!$AU143="AI",IF(Sheet1!$E143&lt;AIL!$AT143-200,200,"wait"),0))</f>
        <v>AT</v>
      </c>
      <c r="HN142" s="10" t="str">
        <f>IF(AND(HN141&gt;0,HN141&lt;&gt;"wait"),"AT",IF(AIL!$AU143="AI",IF(Sheet1!$D143&gt;AIL!$AT143+50,50,"wait"),0))</f>
        <v>AT</v>
      </c>
      <c r="HO142" s="10" t="str">
        <f>IF(AND(HO141&gt;0,HO141&lt;&gt;"wait"),"AT",IF(AIL!$AU143="AI",IF(Sheet1!$D143&gt;AIL!$AT143+100,100,"wait"),0))</f>
        <v>wait</v>
      </c>
      <c r="HP142" s="10" t="str">
        <f>IF(AND(HP141&gt;0,HP141&lt;&gt;"wait"),"AT",IF(AIL!$AU143="AI",IF(Sheet1!$D143&gt;AIL!$AT143+150,150,"wait"),0))</f>
        <v>wait</v>
      </c>
      <c r="HQ142" s="10" t="str">
        <f>IF(AND(HQ141&gt;0,HQ141&lt;&gt;"wait"),"AT",IF(AIL!$AU143="AI",IF(Sheet1!$D143&gt;AIL!$AT143+200,200,"wait"),0))</f>
        <v>wait</v>
      </c>
      <c r="HR142" s="10">
        <f t="shared" si="120"/>
        <v>-50</v>
      </c>
      <c r="HT142" s="10" t="str">
        <f>IF(AND(HT141&gt;0,HT141&lt;&gt;"wait"),"AT",IF(AIL!$AX143="AI",IF(Sheet1!$E143&lt;AIL!$AW143-50,50,"wait"),0))</f>
        <v>AT</v>
      </c>
      <c r="HU142" s="10" t="str">
        <f>IF(AND(HU141&gt;0,HU141&lt;&gt;"wait"),"AT",IF(AIL!$AX143="AI",IF(Sheet1!$E143&lt;AIL!$AW143-100,100,"wait"),0))</f>
        <v>AT</v>
      </c>
      <c r="HV142" s="10" t="str">
        <f>IF(AND(HV141&gt;0,HV141&lt;&gt;"wait"),"AT",IF(AIL!$AX143="AI",IF(Sheet1!$E143&lt;AIL!$AW143-150,150,"wait"),0))</f>
        <v>wait</v>
      </c>
      <c r="HW142" s="10" t="str">
        <f>IF(AND(HW141&gt;0,HW141&lt;&gt;"wait"),"AT",IF(AIL!$AX143="AI",IF(Sheet1!$E143&lt;AIL!$AW143-200,200,"wait"),0))</f>
        <v>wait</v>
      </c>
      <c r="HX142" s="10" t="str">
        <f>IF(AND(HX141&gt;0,HX141&lt;&gt;"wait"),"AT",IF(AIL!$AX143="AI",IF(Sheet1!$D143&gt;AIL!$AW143+50,50,"wait"),0))</f>
        <v>AT</v>
      </c>
      <c r="HY142" s="10" t="str">
        <f>IF(AND(HY141&gt;0,HY141&lt;&gt;"wait"),"AT",IF(AIL!$AX143="AI",IF(Sheet1!$D143&gt;AIL!$AW143+100,100,"wait"),0))</f>
        <v>AT</v>
      </c>
      <c r="HZ142" s="10" t="str">
        <f>IF(AND(HZ141&gt;0,HZ141&lt;&gt;"wait"),"AT",IF(AIL!$AX143="AI",IF(Sheet1!$D143&gt;AIL!$AW143+150,150,"wait"),0))</f>
        <v>wait</v>
      </c>
      <c r="IA142" s="10" t="str">
        <f>IF(AND(IA141&gt;0,IA141&lt;&gt;"wait"),"AT",IF(AIL!$AX143="AI",IF(Sheet1!$D143&gt;AIL!$AW143+200,200,"wait"),0))</f>
        <v>wait</v>
      </c>
      <c r="IB142" s="10">
        <f t="shared" si="121"/>
        <v>-100</v>
      </c>
      <c r="ID142" s="10" t="str">
        <f>IF(AND(ID141&gt;0,ID141&lt;&gt;"wait"),"AT",IF(AIL!$AZ143="AI",IF(Sheet1!$E143&lt;AIL!$AY143-50,50,"wait"),0))</f>
        <v>AT</v>
      </c>
      <c r="IE142" s="10" t="str">
        <f>IF(AND(IE141&gt;0,IE141&lt;&gt;"wait"),"AT",IF(AIL!$AZ143="AI",IF(Sheet1!$E143&lt;AIL!$AY143-100,100,"wait"),0))</f>
        <v>AT</v>
      </c>
      <c r="IF142" s="10" t="str">
        <f>IF(AND(IF141&gt;0,IF141&lt;&gt;"wait"),"AT",IF(AIL!$AZ143="AI",IF(Sheet1!$E143&lt;AIL!$AY143-150,150,"wait"),0))</f>
        <v>wait</v>
      </c>
      <c r="IG142" s="10" t="str">
        <f>IF(AND(IG141&gt;0,IG141&lt;&gt;"wait"),"AT",IF(AIL!$AZ143="AI",IF(Sheet1!$E143&lt;AIL!$AY143-200,200,"wait"),0))</f>
        <v>wait</v>
      </c>
      <c r="IH142" s="10" t="str">
        <f>IF(AND(IH141&gt;0,IH141&lt;&gt;"wait"),"AT",IF(AIL!$AZ143="AI",IF(Sheet1!$D143&gt;AIL!$AY143+50,50,"wait"),0))</f>
        <v>AT</v>
      </c>
      <c r="II142" s="10" t="str">
        <f>IF(AND(II141&gt;0,II141&lt;&gt;"wait"),"AT",IF(AIL!$AZ143="AI",IF(Sheet1!$D143&gt;AIL!$AY143+100,100,"wait"),0))</f>
        <v>AT</v>
      </c>
      <c r="IJ142" s="10" t="str">
        <f>IF(AND(IJ141&gt;0,IJ141&lt;&gt;"wait"),"AT",IF(AIL!$AZ143="AI",IF(Sheet1!$D143&gt;AIL!$AY143+150,150,"wait"),0))</f>
        <v>wait</v>
      </c>
      <c r="IK142" s="10" t="str">
        <f>IF(AND(IK141&gt;0,IK141&lt;&gt;"wait"),"AT",IF(AIL!$AZ143="AI",IF(Sheet1!$D143&gt;AIL!$AY143+200,200,"wait"),0))</f>
        <v>wait</v>
      </c>
      <c r="IL142" s="10">
        <f t="shared" si="122"/>
        <v>-100</v>
      </c>
      <c r="IN142" s="10" t="str">
        <f>IF(AND(IN141&gt;0,IN141&lt;&gt;"wait"),"AT",IF(AIL!$BB143="AI",IF(Sheet1!$E143&lt;AIL!$BA143-50,50,"wait"),0))</f>
        <v>AT</v>
      </c>
      <c r="IO142" s="10" t="str">
        <f>IF(AND(IO141&gt;0,IO141&lt;&gt;"wait"),"AT",IF(AIL!$BB143="AI",IF(Sheet1!$E143&lt;AIL!$BA143-100,100,"wait"),0))</f>
        <v>AT</v>
      </c>
      <c r="IP142" s="10" t="str">
        <f>IF(AND(IP141&gt;0,IP141&lt;&gt;"wait"),"AT",IF(AIL!$BB143="AI",IF(Sheet1!$E143&lt;AIL!$BA143-150,150,"wait"),0))</f>
        <v>wait</v>
      </c>
      <c r="IQ142" s="10" t="str">
        <f>IF(AND(IQ141&gt;0,IQ141&lt;&gt;"wait"),"AT",IF(AIL!$BB143="AI",IF(Sheet1!$E143&lt;AIL!$BA143-200,200,"wait"),0))</f>
        <v>wait</v>
      </c>
      <c r="IR142" s="10" t="str">
        <f>IF(AND(IR141&gt;0,IR141&lt;&gt;"wait"),"AT",IF(AIL!$BB143="AI",IF(Sheet1!$D143&gt;AIL!$BA143+50,50,"wait"),0))</f>
        <v>AT</v>
      </c>
      <c r="IS142" s="10" t="str">
        <f>IF(AND(IS141&gt;0,IS141&lt;&gt;"wait"),"AT",IF(AIL!$BB143="AI",IF(Sheet1!$D143&gt;AIL!$BA143+100,100,"wait"),0))</f>
        <v>AT</v>
      </c>
      <c r="IT142" s="10" t="str">
        <f>IF(AND(IT141&gt;0,IT141&lt;&gt;"wait"),"AT",IF(AIL!$BB143="AI",IF(Sheet1!$D143&gt;AIL!$BA143+150,150,"wait"),0))</f>
        <v>wait</v>
      </c>
      <c r="IU142" s="10" t="str">
        <f>IF(AND(IU141&gt;0,IU141&lt;&gt;"wait"),"AT",IF(AIL!$BB143="AI",IF(Sheet1!$D143&gt;AIL!$BA143+200,200,"wait"),0))</f>
        <v>wait</v>
      </c>
      <c r="IV142" s="10">
        <f t="shared" si="123"/>
        <v>-100</v>
      </c>
      <c r="IX142" s="10" t="str">
        <f>IF(AND(IX141&gt;0,IX141&lt;&gt;"wait"),"AT",IF(AIL!$BD143="AI",IF(Sheet1!$E143&lt;AIL!$BC143-50,50,"wait"),0))</f>
        <v>AT</v>
      </c>
      <c r="IY142" s="10" t="str">
        <f>IF(AND(IY141&gt;0,IY141&lt;&gt;"wait"),"AT",IF(AIL!$BD143="AI",IF(Sheet1!$E143&lt;AIL!$BC143-100,100,"wait"),0))</f>
        <v>AT</v>
      </c>
      <c r="IZ142" s="10" t="str">
        <f>IF(AND(IZ141&gt;0,IZ141&lt;&gt;"wait"),"AT",IF(AIL!$BD143="AI",IF(Sheet1!$E143&lt;AIL!$BC143-150,150,"wait"),0))</f>
        <v>wait</v>
      </c>
      <c r="JA142" s="10" t="str">
        <f>IF(AND(JA141&gt;0,JA141&lt;&gt;"wait"),"AT",IF(AIL!$BD143="AI",IF(Sheet1!$E143&lt;AIL!$BC143-200,200,"wait"),0))</f>
        <v>wait</v>
      </c>
      <c r="JB142" s="10" t="str">
        <f>IF(AND(JB141&gt;0,JB141&lt;&gt;"wait"),"AT",IF(AIL!$BD143="AI",IF(Sheet1!$D143&gt;AIL!$BC143+50,50,"wait"),0))</f>
        <v>AT</v>
      </c>
      <c r="JC142" s="10" t="str">
        <f>IF(AND(JC141&gt;0,JC141&lt;&gt;"wait"),"AT",IF(AIL!$BD143="AI",IF(Sheet1!$D143&gt;AIL!$BC143+100,100,"wait"),0))</f>
        <v>AT</v>
      </c>
      <c r="JD142" s="10" t="str">
        <f>IF(AND(JD141&gt;0,JD141&lt;&gt;"wait"),"AT",IF(AIL!$BD143="AI",IF(Sheet1!$D143&gt;AIL!$BC143+150,150,"wait"),0))</f>
        <v>wait</v>
      </c>
      <c r="JE142" s="10" t="str">
        <f>IF(AND(JE141&gt;0,JE141&lt;&gt;"wait"),"AT",IF(AIL!$BD143="AI",IF(Sheet1!$D143&gt;AIL!$BC143+200,200,"wait"),0))</f>
        <v>wait</v>
      </c>
      <c r="JF142" s="10">
        <f t="shared" si="124"/>
        <v>-100</v>
      </c>
      <c r="JH142" s="10" t="str">
        <f>IF(AND(JH141&gt;0,JH141&lt;&gt;"wait"),"AT",IF(AIL!$BF143="AI",IF(Sheet1!$E143&lt;AIL!$BE143-50,50,"wait"),0))</f>
        <v>AT</v>
      </c>
      <c r="JI142" s="10" t="str">
        <f>IF(AND(JI141&gt;0,JI141&lt;&gt;"wait"),"AT",IF(AIL!$BF143="AI",IF(Sheet1!$E143&lt;AIL!$BE143-100,100,"wait"),0))</f>
        <v>AT</v>
      </c>
      <c r="JJ142" s="10" t="str">
        <f>IF(AND(JJ141&gt;0,JJ141&lt;&gt;"wait"),"AT",IF(AIL!$BF143="AI",IF(Sheet1!$E143&lt;AIL!$BE143-150,150,"wait"),0))</f>
        <v>wait</v>
      </c>
      <c r="JK142" s="10" t="str">
        <f>IF(AND(JK141&gt;0,JK141&lt;&gt;"wait"),"AT",IF(AIL!$BF143="AI",IF(Sheet1!$E143&lt;AIL!$BE143-200,200,"wait"),0))</f>
        <v>wait</v>
      </c>
      <c r="JL142" s="10" t="str">
        <f>IF(AND(JL141&gt;0,JL141&lt;&gt;"wait"),"AT",IF(AIL!$BF143="AI",IF(Sheet1!$D143&gt;AIL!$BE143+50,50,"wait"),0))</f>
        <v>AT</v>
      </c>
      <c r="JM142" s="10" t="str">
        <f>IF(AND(JM141&gt;0,JM141&lt;&gt;"wait"),"AT",IF(AIL!$BF143="AI",IF(Sheet1!$D143&gt;AIL!$BE143+100,100,"wait"),0))</f>
        <v>AT</v>
      </c>
      <c r="JN142" s="10" t="str">
        <f>IF(AND(JN141&gt;0,JN141&lt;&gt;"wait"),"AT",IF(AIL!$BF143="AI",IF(Sheet1!$D143&gt;AIL!$BE143+150,150,"wait"),0))</f>
        <v>wait</v>
      </c>
      <c r="JO142" s="10" t="str">
        <f>IF(AND(JO141&gt;0,JO141&lt;&gt;"wait"),"AT",IF(AIL!$BF143="AI",IF(Sheet1!$D143&gt;AIL!$BE143+200,200,"wait"),0))</f>
        <v>wait</v>
      </c>
      <c r="JP142" s="10">
        <f t="shared" si="125"/>
        <v>-100</v>
      </c>
      <c r="JR142" s="10" t="str">
        <f>IF(AND(JR141&gt;0,JR141&lt;&gt;"wait"),"AT",IF(AIL!$BH143="AI",IF(Sheet1!$E143&lt;AIL!$BG143-50,50,"wait"),0))</f>
        <v>AT</v>
      </c>
      <c r="JS142" s="10" t="str">
        <f>IF(AND(JS141&gt;0,JS141&lt;&gt;"wait"),"AT",IF(AIL!$BH143="AI",IF(Sheet1!$E143&lt;AIL!$BG143-100,100,"wait"),0))</f>
        <v>AT</v>
      </c>
      <c r="JT142" s="10" t="str">
        <f>IF(AND(JT141&gt;0,JT141&lt;&gt;"wait"),"AT",IF(AIL!$BH143="AI",IF(Sheet1!$E143&lt;AIL!$BG143-150,150,"wait"),0))</f>
        <v>wait</v>
      </c>
      <c r="JU142" s="10" t="str">
        <f>IF(AND(JU141&gt;0,JU141&lt;&gt;"wait"),"AT",IF(AIL!$BH143="AI",IF(Sheet1!$E143&lt;AIL!$BG143-200,200,"wait"),0))</f>
        <v>wait</v>
      </c>
      <c r="JV142" s="10" t="str">
        <f>IF(AND(JV141&gt;0,JV141&lt;&gt;"wait"),"AT",IF(AIL!$BH143="AI",IF(Sheet1!$D143&gt;AIL!$BG143+50,50,"wait"),0))</f>
        <v>AT</v>
      </c>
      <c r="JW142" s="10" t="str">
        <f>IF(AND(JW141&gt;0,JW141&lt;&gt;"wait"),"AT",IF(AIL!$BH143="AI",IF(Sheet1!$D143&gt;AIL!$BG143+100,100,"wait"),0))</f>
        <v>wait</v>
      </c>
      <c r="JX142" s="10" t="str">
        <f>IF(AND(JX141&gt;0,JX141&lt;&gt;"wait"),"AT",IF(AIL!$BH143="AI",IF(Sheet1!$D143&gt;AIL!$BG143+150,150,"wait"),0))</f>
        <v>wait</v>
      </c>
      <c r="JY142" s="10" t="str">
        <f>IF(AND(JY141&gt;0,JY141&lt;&gt;"wait"),"AT",IF(AIL!$BH143="AI",IF(Sheet1!$D143&gt;AIL!$BG143+200,200,"wait"),0))</f>
        <v>wait</v>
      </c>
      <c r="JZ142" s="10">
        <f t="shared" si="126"/>
        <v>-50</v>
      </c>
      <c r="KB142" s="10" t="str">
        <f>IF(AND(KB141&gt;0,KB141&lt;&gt;"wait"),"AT",IF(AIL!$BJ143="AI",IF(Sheet1!$E143&lt;AIL!$BI143-50,50,"wait"),0))</f>
        <v>AT</v>
      </c>
      <c r="KC142" s="10" t="str">
        <f>IF(AND(KC141&gt;0,KC141&lt;&gt;"wait"),"AT",IF(AIL!$BJ143="AI",IF(Sheet1!$E143&lt;AIL!$BI143-100,100,"wait"),0))</f>
        <v>AT</v>
      </c>
      <c r="KD142" s="10" t="str">
        <f>IF(AND(KD141&gt;0,KD141&lt;&gt;"wait"),"AT",IF(AIL!$BJ143="AI",IF(Sheet1!$E143&lt;AIL!$BI143-150,150,"wait"),0))</f>
        <v>wait</v>
      </c>
      <c r="KE142" s="10" t="str">
        <f>IF(AND(KE141&gt;0,KE141&lt;&gt;"wait"),"AT",IF(AIL!$BJ143="AI",IF(Sheet1!$E143&lt;AIL!$BI143-200,200,"wait"),0))</f>
        <v>wait</v>
      </c>
      <c r="KF142" s="10" t="str">
        <f>IF(AND(KF141&gt;0,KF141&lt;&gt;"wait"),"AT",IF(AIL!$BJ143="AI",IF(Sheet1!$D143&gt;AIL!$BI143+50,50,"wait"),0))</f>
        <v>AT</v>
      </c>
      <c r="KG142" s="10" t="str">
        <f>IF(AND(KG141&gt;0,KG141&lt;&gt;"wait"),"AT",IF(AIL!$BJ143="AI",IF(Sheet1!$D143&gt;AIL!$BI143+100,100,"wait"),0))</f>
        <v>AT</v>
      </c>
      <c r="KH142" s="10" t="str">
        <f>IF(AND(KH141&gt;0,KH141&lt;&gt;"wait"),"AT",IF(AIL!$BJ143="AI",IF(Sheet1!$D143&gt;AIL!$BI143+150,150,"wait"),0))</f>
        <v>wait</v>
      </c>
      <c r="KI142" s="10" t="str">
        <f>IF(AND(KI141&gt;0,KI141&lt;&gt;"wait"),"AT",IF(AIL!$BJ143="AI",IF(Sheet1!$D143&gt;AIL!$BI143+200,200,"wait"),0))</f>
        <v>wait</v>
      </c>
      <c r="KJ142" s="10">
        <f t="shared" si="127"/>
        <v>-100</v>
      </c>
      <c r="KL142" s="10" t="str">
        <f>IF(AND(KL141&gt;0,KL141&lt;&gt;"wait"),"AT",IF(AIL!$BL143="AI",IF(Sheet1!$E143&lt;AIL!$BK143-50,50,"wait"),0))</f>
        <v>AT</v>
      </c>
      <c r="KM142" s="10" t="str">
        <f>IF(AND(KM141&gt;0,KM141&lt;&gt;"wait"),"AT",IF(AIL!$BL143="AI",IF(Sheet1!$E143&lt;AIL!$BK143-100,100,"wait"),0))</f>
        <v>wait</v>
      </c>
      <c r="KN142" s="10" t="str">
        <f>IF(AND(KN141&gt;0,KN141&lt;&gt;"wait"),"AT",IF(AIL!$BL143="AI",IF(Sheet1!$E143&lt;AIL!$BK143-150,150,"wait"),0))</f>
        <v>wait</v>
      </c>
      <c r="KO142" s="10" t="str">
        <f>IF(AND(KO141&gt;0,KO141&lt;&gt;"wait"),"AT",IF(AIL!$BL143="AI",IF(Sheet1!$E143&lt;AIL!$BK143-200,200,"wait"),0))</f>
        <v>wait</v>
      </c>
      <c r="KP142" s="10" t="str">
        <f>IF(AND(KP141&gt;0,KP141&lt;&gt;"wait"),"AT",IF(AIL!$BL143="AI",IF(Sheet1!$D143&gt;AIL!$BK143+50,50,"wait"),0))</f>
        <v>AT</v>
      </c>
      <c r="KQ142" s="10" t="str">
        <f>IF(AND(KQ141&gt;0,KQ141&lt;&gt;"wait"),"AT",IF(AIL!$BL143="AI",IF(Sheet1!$D143&gt;AIL!$BK143+100,100,"wait"),0))</f>
        <v>AT</v>
      </c>
      <c r="KR142" s="10" t="str">
        <f>IF(AND(KR141&gt;0,KR141&lt;&gt;"wait"),"AT",IF(AIL!$BL143="AI",IF(Sheet1!$D143&gt;AIL!$BK143+150,150,"wait"),0))</f>
        <v>AT</v>
      </c>
      <c r="KS142" s="10" t="str">
        <f>IF(AND(KS141&gt;0,KS141&lt;&gt;"wait"),"AT",IF(AIL!$BL143="AI",IF(Sheet1!$D143&gt;AIL!$BK143+200,200,"wait"),0))</f>
        <v>wait</v>
      </c>
      <c r="KT142" s="10">
        <f t="shared" si="128"/>
        <v>-150</v>
      </c>
      <c r="KV142" s="10" t="str">
        <f>IF(AND(KV141&gt;0,KV141&lt;&gt;"wait"),"AT",IF(AIL!$BN143="AI",IF(Sheet1!$E143&lt;AIL!$BM143-50,50,"wait"),0))</f>
        <v>AT</v>
      </c>
      <c r="KW142" s="10" t="str">
        <f>IF(AND(KW141&gt;0,KW141&lt;&gt;"wait"),"AT",IF(AIL!$BN143="AI",IF(Sheet1!$E143&lt;AIL!$BM143-100,100,"wait"),0))</f>
        <v>wait</v>
      </c>
      <c r="KX142" s="10" t="str">
        <f>IF(AND(KX141&gt;0,KX141&lt;&gt;"wait"),"AT",IF(AIL!$BN143="AI",IF(Sheet1!$E143&lt;AIL!$BM143-150,150,"wait"),0))</f>
        <v>wait</v>
      </c>
      <c r="KY142" s="10" t="str">
        <f>IF(AND(KY141&gt;0,KY141&lt;&gt;"wait"),"AT",IF(AIL!$BN143="AI",IF(Sheet1!$E143&lt;AIL!$BM143-200,200,"wait"),0))</f>
        <v>wait</v>
      </c>
      <c r="KZ142" s="10" t="str">
        <f>IF(AND(KZ141&gt;0,KZ141&lt;&gt;"wait"),"AT",IF(AIL!$BN143="AI",IF(Sheet1!$D143&gt;AIL!$BM143+50,50,"wait"),0))</f>
        <v>AT</v>
      </c>
      <c r="LA142" s="10" t="str">
        <f>IF(AND(LA141&gt;0,LA141&lt;&gt;"wait"),"AT",IF(AIL!$BN143="AI",IF(Sheet1!$D143&gt;AIL!$BM143+100,100,"wait"),0))</f>
        <v>AT</v>
      </c>
      <c r="LB142" s="10" t="str">
        <f>IF(AND(LB141&gt;0,LB141&lt;&gt;"wait"),"AT",IF(AIL!$BN143="AI",IF(Sheet1!$D143&gt;AIL!$BM143+150,150,"wait"),0))</f>
        <v>AT</v>
      </c>
      <c r="LC142" s="10" t="str">
        <f>IF(AND(LC141&gt;0,LC141&lt;&gt;"wait"),"AT",IF(AIL!$BN143="AI",IF(Sheet1!$D143&gt;AIL!$BM143+200,200,"wait"),0))</f>
        <v>wait</v>
      </c>
      <c r="LD142" s="10">
        <f t="shared" si="129"/>
        <v>-150</v>
      </c>
      <c r="LF142" s="10" t="str">
        <f>IF(AND(LF141&gt;0,LF141&lt;&gt;"wait"),"AT",IF(AIL!$BP143="AI",IF(Sheet1!$E143&lt;AIL!$BO143-50,50,"wait"),0))</f>
        <v>AT</v>
      </c>
      <c r="LG142" s="10" t="str">
        <f>IF(AND(LG141&gt;0,LG141&lt;&gt;"wait"),"AT",IF(AIL!$BP143="AI",IF(Sheet1!$E143&lt;AIL!$BO143-100,100,"wait"),0))</f>
        <v>wait</v>
      </c>
      <c r="LH142" s="10" t="str">
        <f>IF(AND(LH141&gt;0,LH141&lt;&gt;"wait"),"AT",IF(AIL!$BP143="AI",IF(Sheet1!$E143&lt;AIL!$BO143-150,150,"wait"),0))</f>
        <v>wait</v>
      </c>
      <c r="LI142" s="10" t="str">
        <f>IF(AND(LI141&gt;0,LI141&lt;&gt;"wait"),"AT",IF(AIL!$BP143="AI",IF(Sheet1!$E143&lt;AIL!$BO143-200,200,"wait"),0))</f>
        <v>wait</v>
      </c>
      <c r="LJ142" s="10" t="str">
        <f>IF(AND(LJ141&gt;0,LJ141&lt;&gt;"wait"),"AT",IF(AIL!$BP143="AI",IF(Sheet1!$D143&gt;AIL!$BO143+50,50,"wait"),0))</f>
        <v>AT</v>
      </c>
      <c r="LK142" s="10" t="str">
        <f>IF(AND(LK141&gt;0,LK141&lt;&gt;"wait"),"AT",IF(AIL!$BP143="AI",IF(Sheet1!$D143&gt;AIL!$BO143+100,100,"wait"),0))</f>
        <v>AT</v>
      </c>
      <c r="LL142" s="10" t="str">
        <f>IF(AND(LL141&gt;0,LL141&lt;&gt;"wait"),"AT",IF(AIL!$BP143="AI",IF(Sheet1!$D143&gt;AIL!$BO143+150,150,"wait"),0))</f>
        <v>AT</v>
      </c>
      <c r="LM142" s="10" t="str">
        <f>IF(AND(LM141&gt;0,LM141&lt;&gt;"wait"),"AT",IF(AIL!$BP143="AI",IF(Sheet1!$D143&gt;AIL!$BO143+200,200,"wait"),0))</f>
        <v>wait</v>
      </c>
      <c r="LN142" s="10">
        <f t="shared" si="130"/>
        <v>-150</v>
      </c>
      <c r="LP142" s="10" t="str">
        <f>IF(AND(LP141&gt;0,LP141&lt;&gt;"wait"),"AT",IF(AIL!$BR143="AI",IF(Sheet1!$E143&lt;AIL!$BQ143-50,50,"wait"),0))</f>
        <v>AT</v>
      </c>
      <c r="LQ142" s="10" t="str">
        <f>IF(AND(LQ141&gt;0,LQ141&lt;&gt;"wait"),"AT",IF(AIL!$BR143="AI",IF(Sheet1!$E143&lt;AIL!$BQ143-100,100,"wait"),0))</f>
        <v>wait</v>
      </c>
      <c r="LR142" s="10" t="str">
        <f>IF(AND(LR141&gt;0,LR141&lt;&gt;"wait"),"AT",IF(AIL!$BR143="AI",IF(Sheet1!$E143&lt;AIL!$BQ143-150,150,"wait"),0))</f>
        <v>wait</v>
      </c>
      <c r="LS142" s="10" t="str">
        <f>IF(AND(LS141&gt;0,LS141&lt;&gt;"wait"),"AT",IF(AIL!$BR143="AI",IF(Sheet1!$E143&lt;AIL!$BQ143-200,200,"wait"),0))</f>
        <v>wait</v>
      </c>
      <c r="LT142" s="10" t="str">
        <f>IF(AND(LT141&gt;0,LT141&lt;&gt;"wait"),"AT",IF(AIL!$BR143="AI",IF(Sheet1!$D143&gt;AIL!$BQ143+50,50,"wait"),0))</f>
        <v>AT</v>
      </c>
      <c r="LU142" s="10" t="str">
        <f>IF(AND(LU141&gt;0,LU141&lt;&gt;"wait"),"AT",IF(AIL!$BR143="AI",IF(Sheet1!$D143&gt;AIL!$BQ143+100,100,"wait"),0))</f>
        <v>AT</v>
      </c>
      <c r="LV142" s="10" t="str">
        <f>IF(AND(LV141&gt;0,LV141&lt;&gt;"wait"),"AT",IF(AIL!$BR143="AI",IF(Sheet1!$D143&gt;AIL!$BQ143+150,150,"wait"),0))</f>
        <v>AT</v>
      </c>
      <c r="LW142" s="10" t="str">
        <f>IF(AND(LW141&gt;0,LW141&lt;&gt;"wait"),"AT",IF(AIL!$BR143="AI",IF(Sheet1!$D143&gt;AIL!$BQ143+200,200,"wait"),0))</f>
        <v>wait</v>
      </c>
      <c r="LX142" s="10">
        <f t="shared" si="131"/>
        <v>-150</v>
      </c>
    </row>
    <row r="143" spans="1:336" x14ac:dyDescent="0.3">
      <c r="A143" t="str">
        <f>Sheet1!B143</f>
        <v>03/01 11:36</v>
      </c>
      <c r="B143">
        <f>Sheet1!D143</f>
        <v>29167</v>
      </c>
      <c r="C143">
        <f>Sheet1!E143</f>
        <v>29147</v>
      </c>
      <c r="E143">
        <f>MAX($B143:$B$162)</f>
        <v>29241</v>
      </c>
      <c r="F143">
        <f>MIN($C143:$C$162)</f>
        <v>29134</v>
      </c>
      <c r="H143" s="8" t="str">
        <f>IF(AND(H142&gt;0,H142&lt;&gt;"wait"),"AT",IF(AIL!$D144="AI",IF(Sheet1!$E144&lt;AIL!$C144-50,50,"wait"),0))</f>
        <v>AT</v>
      </c>
      <c r="I143" s="8" t="str">
        <f>IF(AND(I142&gt;0,I142&lt;&gt;"wait"),"AT",IF(AIL!$D144="AI",IF(Sheet1!$E144&lt;AIL!$C144-100,100,"wait"),0))</f>
        <v>AT</v>
      </c>
      <c r="J143" s="8" t="str">
        <f>IF(AND(J142&gt;0,J142&lt;&gt;"wait"),"AT",IF(AIL!$D144="AI",IF(Sheet1!$E144&lt;AIL!$C144-150,150,"wait"),0))</f>
        <v>AT</v>
      </c>
      <c r="K143" s="8" t="str">
        <f>IF(AND(K142&gt;0,K142&lt;&gt;"wait"),"AT",IF(AIL!$D144="AI",IF(Sheet1!$E144&lt;AIL!$C144-200,200,"wait"),0))</f>
        <v>AT</v>
      </c>
      <c r="L143" s="8" t="str">
        <f>IF(AND(L142&gt;0,L142&lt;&gt;"wait"),"AT",IF(AIL!$D144="AI",IF(Sheet1!$D144&gt;AIL!$C144+50,50,"wait"),0))</f>
        <v>AT</v>
      </c>
      <c r="M143" s="8" t="str">
        <f>IF(AND(M142&gt;0,M142&lt;&gt;"wait"),"AT",IF(AIL!$D144="AI",IF(Sheet1!$D144&gt;AIL!$C144+100,100,"wait"),0))</f>
        <v>wait</v>
      </c>
      <c r="N143" s="8" t="str">
        <f>IF(AND(N142&gt;0,N142&lt;&gt;"wait"),"AT",IF(AIL!$D144="AI",IF(Sheet1!$D144&gt;AIL!$C144+150,150,"wait"),0))</f>
        <v>wait</v>
      </c>
      <c r="O143" s="8" t="str">
        <f>IF(AND(O142&gt;0,O142&lt;&gt;"wait"),"AT",IF(AIL!$D144="AI",IF(Sheet1!$D144&gt;AIL!$C144+200,200,"wait"),0))</f>
        <v>wait</v>
      </c>
      <c r="P143" s="8">
        <f t="shared" si="132"/>
        <v>-50</v>
      </c>
      <c r="R143" s="8" t="str">
        <f>IF(AND(R142&gt;0,R142&lt;&gt;"wait"),"AT",IF(AIL!$F144="AI",IF(Sheet1!$E144&lt;AIL!$E144-50,50,"wait"),0))</f>
        <v>AT</v>
      </c>
      <c r="S143" s="8" t="str">
        <f>IF(AND(S142&gt;0,S142&lt;&gt;"wait"),"AT",IF(AIL!$F144="AI",IF(Sheet1!$E144&lt;AIL!$E144-100,100,"wait"),0))</f>
        <v>AT</v>
      </c>
      <c r="T143" s="8" t="str">
        <f>IF(AND(T142&gt;0,T142&lt;&gt;"wait"),"AT",IF(AIL!$F144="AI",IF(Sheet1!$E144&lt;AIL!$E144-150,150,"wait"),0))</f>
        <v>AT</v>
      </c>
      <c r="U143" s="8" t="str">
        <f>IF(AND(U142&gt;0,U142&lt;&gt;"wait"),"AT",IF(AIL!$F144="AI",IF(Sheet1!$E144&lt;AIL!$E144-200,200,"wait"),0))</f>
        <v>AT</v>
      </c>
      <c r="V143" s="8" t="str">
        <f>IF(AND(V142&gt;0,V142&lt;&gt;"wait"),"AT",IF(AIL!$F144="AI",IF(Sheet1!$D144&gt;AIL!$E144+50,50,"wait"),0))</f>
        <v>AT</v>
      </c>
      <c r="W143" s="8" t="str">
        <f>IF(AND(W142&gt;0,W142&lt;&gt;"wait"),"AT",IF(AIL!$F144="AI",IF(Sheet1!$D144&gt;AIL!$E144+100,100,"wait"),0))</f>
        <v>wait</v>
      </c>
      <c r="X143" s="8" t="str">
        <f>IF(AND(X142&gt;0,X142&lt;&gt;"wait"),"AT",IF(AIL!$F144="AI",IF(Sheet1!$D144&gt;AIL!$E144+150,150,"wait"),0))</f>
        <v>wait</v>
      </c>
      <c r="Y143" s="8" t="str">
        <f>IF(AND(Y142&gt;0,Y142&lt;&gt;"wait"),"AT",IF(AIL!$F144="AI",IF(Sheet1!$D144&gt;AIL!$E144+200,200,"wait"),0))</f>
        <v>wait</v>
      </c>
      <c r="Z143" s="8">
        <f t="shared" si="133"/>
        <v>-50</v>
      </c>
      <c r="AB143" s="8" t="str">
        <f>IF(AND(AB142&gt;0,AB142&lt;&gt;"wait"),"AT",IF(AIL!$H144="AI",IF(Sheet1!$E144&lt;AIL!$G144-50,50,"wait"),0))</f>
        <v>AT</v>
      </c>
      <c r="AC143" s="8" t="str">
        <f>IF(AND(AC142&gt;0,AC142&lt;&gt;"wait"),"AT",IF(AIL!$H144="AI",IF(Sheet1!$E144&lt;AIL!$G144-100,100,"wait"),0))</f>
        <v>AT</v>
      </c>
      <c r="AD143" s="8" t="str">
        <f>IF(AND(AD142&gt;0,AD142&lt;&gt;"wait"),"AT",IF(AIL!$H144="AI",IF(Sheet1!$E144&lt;AIL!$G144-150,150,"wait"),0))</f>
        <v>AT</v>
      </c>
      <c r="AE143" s="8" t="str">
        <f>IF(AND(AE142&gt;0,AE142&lt;&gt;"wait"),"AT",IF(AIL!$H144="AI",IF(Sheet1!$E144&lt;AIL!$G144-200,200,"wait"),0))</f>
        <v>AT</v>
      </c>
      <c r="AF143" s="8" t="str">
        <f>IF(AND(AF142&gt;0,AF142&lt;&gt;"wait"),"AT",IF(AIL!$H144="AI",IF(Sheet1!$D144&gt;AIL!$G144+50,50,"wait"),0))</f>
        <v>AT</v>
      </c>
      <c r="AG143" s="8" t="str">
        <f>IF(AND(AG142&gt;0,AG142&lt;&gt;"wait"),"AT",IF(AIL!$H144="AI",IF(Sheet1!$D144&gt;AIL!$G144+100,100,"wait"),0))</f>
        <v>wait</v>
      </c>
      <c r="AH143" s="8" t="str">
        <f>IF(AND(AH142&gt;0,AH142&lt;&gt;"wait"),"AT",IF(AIL!$H144="AI",IF(Sheet1!$D144&gt;AIL!$G144+150,150,"wait"),0))</f>
        <v>wait</v>
      </c>
      <c r="AI143" s="8" t="str">
        <f>IF(AND(AI142&gt;0,AI142&lt;&gt;"wait"),"AT",IF(AIL!$H144="AI",IF(Sheet1!$D144&gt;AIL!$G144+200,200,"wait"),0))</f>
        <v>wait</v>
      </c>
      <c r="AJ143" s="8">
        <f t="shared" si="134"/>
        <v>-50</v>
      </c>
      <c r="AL143" s="8" t="str">
        <f>IF(AND(AL142&gt;0,AL142&lt;&gt;"wait"),"AT",IF(AIL!$J144="AI",IF(Sheet1!$E144&lt;AIL!$I144-50,50,"wait"),0))</f>
        <v>AT</v>
      </c>
      <c r="AM143" s="8" t="str">
        <f>IF(AND(AM142&gt;0,AM142&lt;&gt;"wait"),"AT",IF(AIL!$J144="AI",IF(Sheet1!$E144&lt;AIL!$I144-100,100,"wait"),0))</f>
        <v>AT</v>
      </c>
      <c r="AN143" s="8" t="str">
        <f>IF(AND(AN142&gt;0,AN142&lt;&gt;"wait"),"AT",IF(AIL!$J144="AI",IF(Sheet1!$E144&lt;AIL!$I144-150,150,"wait"),0))</f>
        <v>AT</v>
      </c>
      <c r="AO143" s="8" t="str">
        <f>IF(AND(AO142&gt;0,AO142&lt;&gt;"wait"),"AT",IF(AIL!$J144="AI",IF(Sheet1!$E144&lt;AIL!$I144-200,200,"wait"),0))</f>
        <v>AT</v>
      </c>
      <c r="AP143" s="8" t="str">
        <f>IF(AND(AP142&gt;0,AP142&lt;&gt;"wait"),"AT",IF(AIL!$J144="AI",IF(Sheet1!$D144&gt;AIL!$I144+50,50,"wait"),0))</f>
        <v>AT</v>
      </c>
      <c r="AQ143" s="8" t="str">
        <f>IF(AND(AQ142&gt;0,AQ142&lt;&gt;"wait"),"AT",IF(AIL!$J144="AI",IF(Sheet1!$D144&gt;AIL!$I144+100,100,"wait"),0))</f>
        <v>wait</v>
      </c>
      <c r="AR143" s="8" t="str">
        <f>IF(AND(AR142&gt;0,AR142&lt;&gt;"wait"),"AT",IF(AIL!$J144="AI",IF(Sheet1!$D144&gt;AIL!$I144+150,150,"wait"),0))</f>
        <v>wait</v>
      </c>
      <c r="AS143" s="8" t="str">
        <f>IF(AND(AS142&gt;0,AS142&lt;&gt;"wait"),"AT",IF(AIL!$J144="AI",IF(Sheet1!$D144&gt;AIL!$I144+200,200,"wait"),0))</f>
        <v>wait</v>
      </c>
      <c r="AT143" s="8">
        <f t="shared" si="135"/>
        <v>-50</v>
      </c>
      <c r="AU143" s="8"/>
      <c r="AV143" s="8" t="str">
        <f>IF(AND(AV142&gt;0,AV142&lt;&gt;"wait"),"AT",IF(AIL!$L144="AI",IF(Sheet1!$E144&lt;AIL!$K144-50,50,"wait"),0))</f>
        <v>AT</v>
      </c>
      <c r="AW143" s="8" t="str">
        <f>IF(AND(AW142&gt;0,AW142&lt;&gt;"wait"),"AT",IF(AIL!$L144="AI",IF(Sheet1!$E144&lt;AIL!$K144-100,100,"wait"),0))</f>
        <v>AT</v>
      </c>
      <c r="AX143" s="8" t="str">
        <f>IF(AND(AX142&gt;0,AX142&lt;&gt;"wait"),"AT",IF(AIL!$L144="AI",IF(Sheet1!$E144&lt;AIL!$K144-150,150,"wait"),0))</f>
        <v>AT</v>
      </c>
      <c r="AY143" s="8" t="str">
        <f>IF(AND(AY142&gt;0,AY142&lt;&gt;"wait"),"AT",IF(AIL!$L144="AI",IF(Sheet1!$E144&lt;AIL!$K144-200,200,"wait"),0))</f>
        <v>AT</v>
      </c>
      <c r="AZ143" s="8" t="str">
        <f>IF(AND(AZ142&gt;0,AZ142&lt;&gt;"wait"),"AT",IF(AIL!$L144="AI",IF(Sheet1!$D144&gt;AIL!$K144+50,50,"wait"),0))</f>
        <v>AT</v>
      </c>
      <c r="BA143" s="8" t="str">
        <f>IF(AND(BA142&gt;0,BA142&lt;&gt;"wait"),"AT",IF(AIL!$L144="AI",IF(Sheet1!$D144&gt;AIL!$K144+100,100,"wait"),0))</f>
        <v>wait</v>
      </c>
      <c r="BB143" s="8" t="str">
        <f>IF(AND(BB142&gt;0,BB142&lt;&gt;"wait"),"AT",IF(AIL!$L144="AI",IF(Sheet1!$D144&gt;AIL!$K144+150,150,"wait"),0))</f>
        <v>wait</v>
      </c>
      <c r="BC143" s="8" t="str">
        <f>IF(AND(BC142&gt;0,BC142&lt;&gt;"wait"),"AT",IF(AIL!$L144="AI",IF(Sheet1!$D144&gt;AIL!$K144+200,200,"wait"),0))</f>
        <v>wait</v>
      </c>
      <c r="BD143" s="8">
        <f t="shared" si="136"/>
        <v>-50</v>
      </c>
      <c r="BE143" s="8"/>
      <c r="BF143" s="8" t="str">
        <f>IF(AND(BF142&gt;0,BF142&lt;&gt;"wait"),"AT",IF(AIL!$N144="AI",IF(Sheet1!$E144&lt;AIL!$M144-50,50,"wait"),0))</f>
        <v>AT</v>
      </c>
      <c r="BG143" s="8" t="str">
        <f>IF(AND(BG142&gt;0,BG142&lt;&gt;"wait"),"AT",IF(AIL!$N144="AI",IF(Sheet1!$E144&lt;AIL!$M144-100,100,"wait"),0))</f>
        <v>AT</v>
      </c>
      <c r="BH143" s="8" t="str">
        <f>IF(AND(BH142&gt;0,BH142&lt;&gt;"wait"),"AT",IF(AIL!$N144="AI",IF(Sheet1!$E144&lt;AIL!$M144-150,150,"wait"),0))</f>
        <v>AT</v>
      </c>
      <c r="BI143" s="8" t="str">
        <f>IF(AND(BI142&gt;0,BI142&lt;&gt;"wait"),"AT",IF(AIL!$N144="AI",IF(Sheet1!$E144&lt;AIL!$M144-200,200,"wait"),0))</f>
        <v>AT</v>
      </c>
      <c r="BJ143" s="8" t="str">
        <f>IF(AND(BJ142&gt;0,BJ142&lt;&gt;"wait"),"AT",IF(AIL!$N144="AI",IF(Sheet1!$D144&gt;AIL!$M144+50,50,"wait"),0))</f>
        <v>AT</v>
      </c>
      <c r="BK143" s="8" t="str">
        <f>IF(AND(BK142&gt;0,BK142&lt;&gt;"wait"),"AT",IF(AIL!$N144="AI",IF(Sheet1!$D144&gt;AIL!$M144+100,100,"wait"),0))</f>
        <v>wait</v>
      </c>
      <c r="BL143" s="8" t="str">
        <f>IF(AND(BL142&gt;0,BL142&lt;&gt;"wait"),"AT",IF(AIL!$N144="AI",IF(Sheet1!$D144&gt;AIL!$M144+150,150,"wait"),0))</f>
        <v>wait</v>
      </c>
      <c r="BM143" s="8" t="str">
        <f>IF(AND(BM142&gt;0,BM142&lt;&gt;"wait"),"AT",IF(AIL!$N144="AI",IF(Sheet1!$D144&gt;AIL!$M144+200,200,"wait"),0))</f>
        <v>wait</v>
      </c>
      <c r="BN143" s="8">
        <f t="shared" si="137"/>
        <v>-50</v>
      </c>
      <c r="BO143" s="8"/>
      <c r="BP143" s="8" t="str">
        <f>IF(AND(BP142&gt;0,BP142&lt;&gt;"wait"),"AT",IF(AIL!$P144="AI",IF(Sheet1!$E144&lt;AIL!$O144-50,50,"wait"),0))</f>
        <v>AT</v>
      </c>
      <c r="BQ143" s="8" t="str">
        <f>IF(AND(BQ142&gt;0,BQ142&lt;&gt;"wait"),"AT",IF(AIL!$P144="AI",IF(Sheet1!$E144&lt;AIL!$O144-100,100,"wait"),0))</f>
        <v>AT</v>
      </c>
      <c r="BR143" s="8" t="str">
        <f>IF(AND(BR142&gt;0,BR142&lt;&gt;"wait"),"AT",IF(AIL!$P144="AI",IF(Sheet1!$E144&lt;AIL!$O144-150,150,"wait"),0))</f>
        <v>AT</v>
      </c>
      <c r="BS143" s="8" t="str">
        <f>IF(AND(BS142&gt;0,BS142&lt;&gt;"wait"),"AT",IF(AIL!$P144="AI",IF(Sheet1!$E144&lt;AIL!$O144-200,200,"wait"),0))</f>
        <v>AT</v>
      </c>
      <c r="BT143" s="8" t="str">
        <f>IF(AND(BT142&gt;0,BT142&lt;&gt;"wait"),"AT",IF(AIL!$P144="AI",IF(Sheet1!$D144&gt;AIL!$O144+50,50,"wait"),0))</f>
        <v>AT</v>
      </c>
      <c r="BU143" s="8" t="str">
        <f>IF(AND(BU142&gt;0,BU142&lt;&gt;"wait"),"AT",IF(AIL!$P144="AI",IF(Sheet1!$D144&gt;AIL!$O144+100,100,"wait"),0))</f>
        <v>wait</v>
      </c>
      <c r="BV143" s="8" t="str">
        <f>IF(AND(BV142&gt;0,BV142&lt;&gt;"wait"),"AT",IF(AIL!$P144="AI",IF(Sheet1!$D144&gt;AIL!$O144+150,150,"wait"),0))</f>
        <v>wait</v>
      </c>
      <c r="BW143" s="8" t="str">
        <f>IF(AND(BW142&gt;0,BW142&lt;&gt;"wait"),"AT",IF(AIL!$P144="AI",IF(Sheet1!$D144&gt;AIL!$O144+200,200,"wait"),0))</f>
        <v>wait</v>
      </c>
      <c r="BX143" s="8">
        <f t="shared" si="138"/>
        <v>-50</v>
      </c>
      <c r="BY143" s="8"/>
      <c r="BZ143" s="8" t="str">
        <f>IF(AND(BZ142&gt;0,BZ142&lt;&gt;"wait"),"AT",IF(AIL!$R144="AI",IF(Sheet1!$E144&lt;AIL!$Q144-50,50,"wait"),0))</f>
        <v>AT</v>
      </c>
      <c r="CA143" s="8" t="str">
        <f>IF(AND(CA142&gt;0,CA142&lt;&gt;"wait"),"AT",IF(AIL!$R144="AI",IF(Sheet1!$E144&lt;AIL!$Q144-100,100,"wait"),0))</f>
        <v>AT</v>
      </c>
      <c r="CB143" s="8" t="str">
        <f>IF(AND(CB142&gt;0,CB142&lt;&gt;"wait"),"AT",IF(AIL!$R144="AI",IF(Sheet1!$E144&lt;AIL!$Q144-150,150,"wait"),0))</f>
        <v>AT</v>
      </c>
      <c r="CC143" s="8" t="str">
        <f>IF(AND(CC142&gt;0,CC142&lt;&gt;"wait"),"AT",IF(AIL!$R144="AI",IF(Sheet1!$E144&lt;AIL!$Q144-200,200,"wait"),0))</f>
        <v>AT</v>
      </c>
      <c r="CD143" s="8" t="str">
        <f>IF(AND(CD142&gt;0,CD142&lt;&gt;"wait"),"AT",IF(AIL!$R144="AI",IF(Sheet1!$D144&gt;AIL!$Q144+50,50,"wait"),0))</f>
        <v>AT</v>
      </c>
      <c r="CE143" s="8" t="str">
        <f>IF(AND(CE142&gt;0,CE142&lt;&gt;"wait"),"AT",IF(AIL!$R144="AI",IF(Sheet1!$D144&gt;AIL!$Q144+100,100,"wait"),0))</f>
        <v>wait</v>
      </c>
      <c r="CF143" s="8" t="str">
        <f>IF(AND(CF142&gt;0,CF142&lt;&gt;"wait"),"AT",IF(AIL!$R144="AI",IF(Sheet1!$D144&gt;AIL!$Q144+150,150,"wait"),0))</f>
        <v>wait</v>
      </c>
      <c r="CG143" s="8" t="str">
        <f>IF(AND(CG142&gt;0,CG142&lt;&gt;"wait"),"AT",IF(AIL!$R144="AI",IF(Sheet1!$D144&gt;AIL!$Q144+200,200,"wait"),0))</f>
        <v>wait</v>
      </c>
      <c r="CH143" s="8">
        <f t="shared" si="139"/>
        <v>-50</v>
      </c>
      <c r="CI143" s="8"/>
      <c r="CJ143" s="8" t="str">
        <f>IF(AND(CJ142&gt;0,CJ142&lt;&gt;"wait"),"AT",IF(AIL!$T144="AI",IF(Sheet1!$E144&lt;AIL!$S144-50,50,"wait"),0))</f>
        <v>AT</v>
      </c>
      <c r="CK143" s="8" t="str">
        <f>IF(AND(CK142&gt;0,CK142&lt;&gt;"wait"),"AT",IF(AIL!$T144="AI",IF(Sheet1!$E144&lt;AIL!$S144-100,100,"wait"),0))</f>
        <v>AT</v>
      </c>
      <c r="CL143" s="8" t="str">
        <f>IF(AND(CL142&gt;0,CL142&lt;&gt;"wait"),"AT",IF(AIL!$T144="AI",IF(Sheet1!$E144&lt;AIL!$S144-150,150,"wait"),0))</f>
        <v>AT</v>
      </c>
      <c r="CM143" s="8" t="str">
        <f>IF(AND(CM142&gt;0,CM142&lt;&gt;"wait"),"AT",IF(AIL!$T144="AI",IF(Sheet1!$E144&lt;AIL!$S144-200,200,"wait"),0))</f>
        <v>AT</v>
      </c>
      <c r="CN143" s="8" t="str">
        <f>IF(AND(CN142&gt;0,CN142&lt;&gt;"wait"),"AT",IF(AIL!$T144="AI",IF(Sheet1!$D144&gt;AIL!$S144+50,50,"wait"),0))</f>
        <v>AT</v>
      </c>
      <c r="CO143" s="8" t="str">
        <f>IF(AND(CO142&gt;0,CO142&lt;&gt;"wait"),"AT",IF(AIL!$T144="AI",IF(Sheet1!$D144&gt;AIL!$S144+100,100,"wait"),0))</f>
        <v>AT</v>
      </c>
      <c r="CP143" s="8" t="str">
        <f>IF(AND(CP142&gt;0,CP142&lt;&gt;"wait"),"AT",IF(AIL!$T144="AI",IF(Sheet1!$D144&gt;AIL!$S144+150,150,"wait"),0))</f>
        <v>wait</v>
      </c>
      <c r="CQ143" s="8" t="str">
        <f>IF(AND(CQ142&gt;0,CQ142&lt;&gt;"wait"),"AT",IF(AIL!$T144="AI",IF(Sheet1!$D144&gt;AIL!$S144+200,200,"wait"),0))</f>
        <v>wait</v>
      </c>
      <c r="CR143" s="8">
        <f t="shared" si="140"/>
        <v>-100</v>
      </c>
      <c r="CS143" s="8"/>
      <c r="CT143" s="8" t="str">
        <f>IF(AND(CT142&gt;0,CT142&lt;&gt;"wait"),"AT",IF(AIL!$V144="AI",IF(Sheet1!$E144&lt;AIL!$U144-50,50,"wait"),0))</f>
        <v>AT</v>
      </c>
      <c r="CU143" s="8" t="str">
        <f>IF(AND(CU142&gt;0,CU142&lt;&gt;"wait"),"AT",IF(AIL!$V144="AI",IF(Sheet1!$E144&lt;AIL!$U144-100,100,"wait"),0))</f>
        <v>AT</v>
      </c>
      <c r="CV143" s="8" t="str">
        <f>IF(AND(CV142&gt;0,CV142&lt;&gt;"wait"),"AT",IF(AIL!$V144="AI",IF(Sheet1!$E144&lt;AIL!$U144-150,150,"wait"),0))</f>
        <v>AT</v>
      </c>
      <c r="CW143" s="8" t="str">
        <f>IF(AND(CW142&gt;0,CW142&lt;&gt;"wait"),"AT",IF(AIL!$V144="AI",IF(Sheet1!$E144&lt;AIL!$U144-200,200,"wait"),0))</f>
        <v>AT</v>
      </c>
      <c r="CX143" s="8" t="str">
        <f>IF(AND(CX142&gt;0,CX142&lt;&gt;"wait"),"AT",IF(AIL!$V144="AI",IF(Sheet1!$D144&gt;AIL!$U144+50,50,"wait"),0))</f>
        <v>AT</v>
      </c>
      <c r="CY143" s="8" t="str">
        <f>IF(AND(CY142&gt;0,CY142&lt;&gt;"wait"),"AT",IF(AIL!$V144="AI",IF(Sheet1!$D144&gt;AIL!$U144+100,100,"wait"),0))</f>
        <v>AT</v>
      </c>
      <c r="CZ143" s="8" t="str">
        <f>IF(AND(CZ142&gt;0,CZ142&lt;&gt;"wait"),"AT",IF(AIL!$V144="AI",IF(Sheet1!$D144&gt;AIL!$U144+150,150,"wait"),0))</f>
        <v>wait</v>
      </c>
      <c r="DA143" s="8" t="str">
        <f>IF(AND(DA142&gt;0,DA142&lt;&gt;"wait"),"AT",IF(AIL!$V144="AI",IF(Sheet1!$D144&gt;AIL!$U144+200,200,"wait"),0))</f>
        <v>wait</v>
      </c>
      <c r="DB143" s="8">
        <f t="shared" si="141"/>
        <v>-100</v>
      </c>
      <c r="DC143" s="8"/>
      <c r="DD143" s="8" t="str">
        <f>IF(AND(DD142&gt;0,DD142&lt;&gt;"wait"),"AT",IF(AIL!$X144="AI",IF(Sheet1!$E144&lt;AIL!$W144-50,50,"wait"),0))</f>
        <v>AT</v>
      </c>
      <c r="DE143" s="8" t="str">
        <f>IF(AND(DE142&gt;0,DE142&lt;&gt;"wait"),"AT",IF(AIL!$X144="AI",IF(Sheet1!$E144&lt;AIL!$W144-100,100,"wait"),0))</f>
        <v>AT</v>
      </c>
      <c r="DF143" s="8" t="str">
        <f>IF(AND(DF142&gt;0,DF142&lt;&gt;"wait"),"AT",IF(AIL!$X144="AI",IF(Sheet1!$E144&lt;AIL!$W144-150,150,"wait"),0))</f>
        <v>AT</v>
      </c>
      <c r="DG143" s="8" t="str">
        <f>IF(AND(DG142&gt;0,DG142&lt;&gt;"wait"),"AT",IF(AIL!$X144="AI",IF(Sheet1!$E144&lt;AIL!$W144-200,200,"wait"),0))</f>
        <v>AT</v>
      </c>
      <c r="DH143" s="8" t="str">
        <f>IF(AND(DH142&gt;0,DH142&lt;&gt;"wait"),"AT",IF(AIL!$X144="AI",IF(Sheet1!$D144&gt;AIL!$W144+50,50,"wait"),0))</f>
        <v>AT</v>
      </c>
      <c r="DI143" s="8" t="str">
        <f>IF(AND(DI142&gt;0,DI142&lt;&gt;"wait"),"AT",IF(AIL!$X144="AI",IF(Sheet1!$D144&gt;AIL!$W144+100,100,"wait"),0))</f>
        <v>AT</v>
      </c>
      <c r="DJ143" s="8" t="str">
        <f>IF(AND(DJ142&gt;0,DJ142&lt;&gt;"wait"),"AT",IF(AIL!$X144="AI",IF(Sheet1!$D144&gt;AIL!$W144+150,150,"wait"),0))</f>
        <v>wait</v>
      </c>
      <c r="DK143" s="8" t="str">
        <f>IF(AND(DK142&gt;0,DK142&lt;&gt;"wait"),"AT",IF(AIL!$X144="AI",IF(Sheet1!$D144&gt;AIL!$W144+200,200,"wait"),0))</f>
        <v>wait</v>
      </c>
      <c r="DL143" s="8">
        <f t="shared" si="142"/>
        <v>-100</v>
      </c>
      <c r="DN143" s="10" t="str">
        <f>IF(AND(DN142&gt;0,DN142&lt;&gt;"wait"),"AT",IF(AIL!$AA144="AI",IF(Sheet1!$E144&lt;AIL!$Z144-50,50,"wait"),0))</f>
        <v>AT</v>
      </c>
      <c r="DO143" s="10" t="str">
        <f>IF(AND(DO142&gt;0,DO142&lt;&gt;"wait"),"AT",IF(AIL!$AA144="AI",IF(Sheet1!$E144&lt;AIL!$Z144-100,100,"wait"),0))</f>
        <v>AT</v>
      </c>
      <c r="DP143" s="10" t="str">
        <f>IF(AND(DP142&gt;0,DP142&lt;&gt;"wait"),"AT",IF(AIL!$AA144="AI",IF(Sheet1!$E144&lt;AIL!$Z144-150,150,"wait"),0))</f>
        <v>AT</v>
      </c>
      <c r="DQ143" s="10" t="str">
        <f>IF(AND(DQ142&gt;0,DQ142&lt;&gt;"wait"),"AT",IF(AIL!$AA144="AI",IF(Sheet1!$E144&lt;AIL!$Z144-200,200,"wait"),0))</f>
        <v>AT</v>
      </c>
      <c r="DR143" s="10" t="str">
        <f>IF(AND(DR142&gt;0,DR142&lt;&gt;"wait"),"AT",IF(AIL!$AA144="AI",IF(Sheet1!$D144&gt;AIL!$Z144+50,50,"wait"),0))</f>
        <v>AT</v>
      </c>
      <c r="DS143" s="10" t="str">
        <f>IF(AND(DS142&gt;0,DS142&lt;&gt;"wait"),"AT",IF(AIL!$AA144="AI",IF(Sheet1!$D144&gt;AIL!$Z144+100,100,"wait"),0))</f>
        <v>wait</v>
      </c>
      <c r="DT143" s="10" t="str">
        <f>IF(AND(DT142&gt;0,DT142&lt;&gt;"wait"),"AT",IF(AIL!$AA144="AI",IF(Sheet1!$D144&gt;AIL!$Z144+150,150,"wait"),0))</f>
        <v>wait</v>
      </c>
      <c r="DU143" s="10" t="str">
        <f>IF(AND(DU142&gt;0,DU142&lt;&gt;"wait"),"AT",IF(AIL!$AA144="AI",IF(Sheet1!$D144&gt;AIL!$Z144+200,200,"wait"),0))</f>
        <v>wait</v>
      </c>
      <c r="DV143" s="10">
        <f t="shared" si="110"/>
        <v>-50</v>
      </c>
      <c r="DX143" s="10" t="str">
        <f>IF(AND(DX142&gt;0,DX142&lt;&gt;"wait"),"AT",IF(AIL!$AC144="AI",IF(Sheet1!$E144&lt;AIL!$AB144-50,50,"wait"),0))</f>
        <v>AT</v>
      </c>
      <c r="DY143" s="10" t="str">
        <f>IF(AND(DY142&gt;0,DY142&lt;&gt;"wait"),"AT",IF(AIL!$AC144="AI",IF(Sheet1!$E144&lt;AIL!$AB144-100,100,"wait"),0))</f>
        <v>AT</v>
      </c>
      <c r="DZ143" s="10" t="str">
        <f>IF(AND(DZ142&gt;0,DZ142&lt;&gt;"wait"),"AT",IF(AIL!$AC144="AI",IF(Sheet1!$E144&lt;AIL!$AB144-150,150,"wait"),0))</f>
        <v>AT</v>
      </c>
      <c r="EA143" s="10" t="str">
        <f>IF(AND(EA142&gt;0,EA142&lt;&gt;"wait"),"AT",IF(AIL!$AC144="AI",IF(Sheet1!$E144&lt;AIL!$AB144-200,200,"wait"),0))</f>
        <v>AT</v>
      </c>
      <c r="EB143" s="10" t="str">
        <f>IF(AND(EB142&gt;0,EB142&lt;&gt;"wait"),"AT",IF(AIL!$AC144="AI",IF(Sheet1!$D144&gt;AIL!$AB144+50,50,"wait"),0))</f>
        <v>AT</v>
      </c>
      <c r="EC143" s="10" t="str">
        <f>IF(AND(EC142&gt;0,EC142&lt;&gt;"wait"),"AT",IF(AIL!$AC144="AI",IF(Sheet1!$D144&gt;AIL!$AB144+100,100,"wait"),0))</f>
        <v>wait</v>
      </c>
      <c r="ED143" s="10" t="str">
        <f>IF(AND(ED142&gt;0,ED142&lt;&gt;"wait"),"AT",IF(AIL!$AC144="AI",IF(Sheet1!$D144&gt;AIL!$AB144+150,150,"wait"),0))</f>
        <v>wait</v>
      </c>
      <c r="EE143" s="10" t="str">
        <f>IF(AND(EE142&gt;0,EE142&lt;&gt;"wait"),"AT",IF(AIL!$AC144="AI",IF(Sheet1!$D144&gt;AIL!$AB144+200,200,"wait"),0))</f>
        <v>wait</v>
      </c>
      <c r="EF143" s="10">
        <f t="shared" si="111"/>
        <v>-50</v>
      </c>
      <c r="EH143" s="10" t="str">
        <f>IF(AND(EH142&gt;0,EH142&lt;&gt;"wait"),"AT",IF(AIL!$AE144="AI",IF(Sheet1!$E144&lt;AIL!$AD144-50,50,"wait"),0))</f>
        <v>AT</v>
      </c>
      <c r="EI143" s="10" t="str">
        <f>IF(AND(EI142&gt;0,EI142&lt;&gt;"wait"),"AT",IF(AIL!$AE144="AI",IF(Sheet1!$E144&lt;AIL!$AD144-100,100,"wait"),0))</f>
        <v>AT</v>
      </c>
      <c r="EJ143" s="10" t="str">
        <f>IF(AND(EJ142&gt;0,EJ142&lt;&gt;"wait"),"AT",IF(AIL!$AE144="AI",IF(Sheet1!$E144&lt;AIL!$AD144-150,150,"wait"),0))</f>
        <v>AT</v>
      </c>
      <c r="EK143" s="10" t="str">
        <f>IF(AND(EK142&gt;0,EK142&lt;&gt;"wait"),"AT",IF(AIL!$AE144="AI",IF(Sheet1!$E144&lt;AIL!$AD144-200,200,"wait"),0))</f>
        <v>AT</v>
      </c>
      <c r="EL143" s="10" t="str">
        <f>IF(AND(EL142&gt;0,EL142&lt;&gt;"wait"),"AT",IF(AIL!$AE144="AI",IF(Sheet1!$D144&gt;AIL!$AD144+50,50,"wait"),0))</f>
        <v>AT</v>
      </c>
      <c r="EM143" s="10" t="str">
        <f>IF(AND(EM142&gt;0,EM142&lt;&gt;"wait"),"AT",IF(AIL!$AE144="AI",IF(Sheet1!$D144&gt;AIL!$AD144+100,100,"wait"),0))</f>
        <v>wait</v>
      </c>
      <c r="EN143" s="10" t="str">
        <f>IF(AND(EN142&gt;0,EN142&lt;&gt;"wait"),"AT",IF(AIL!$AE144="AI",IF(Sheet1!$D144&gt;AIL!$AD144+150,150,"wait"),0))</f>
        <v>wait</v>
      </c>
      <c r="EO143" s="10" t="str">
        <f>IF(AND(EO142&gt;0,EO142&lt;&gt;"wait"),"AT",IF(AIL!$AE144="AI",IF(Sheet1!$D144&gt;AIL!$AD144+200,200,"wait"),0))</f>
        <v>wait</v>
      </c>
      <c r="EP143" s="10">
        <f t="shared" si="112"/>
        <v>-50</v>
      </c>
      <c r="ER143" s="10" t="str">
        <f>IF(AND(ER142&gt;0,ER142&lt;&gt;"wait"),"AT",IF(AIL!$AG144="AI",IF(Sheet1!$E144&lt;AIL!$AF144-50,50,"wait"),0))</f>
        <v>AT</v>
      </c>
      <c r="ES143" s="10" t="str">
        <f>IF(AND(ES142&gt;0,ES142&lt;&gt;"wait"),"AT",IF(AIL!$AG144="AI",IF(Sheet1!$E144&lt;AIL!$AF144-100,100,"wait"),0))</f>
        <v>AT</v>
      </c>
      <c r="ET143" s="10" t="str">
        <f>IF(AND(ET142&gt;0,ET142&lt;&gt;"wait"),"AT",IF(AIL!$AG144="AI",IF(Sheet1!$E144&lt;AIL!$AF144-150,150,"wait"),0))</f>
        <v>AT</v>
      </c>
      <c r="EU143" s="10" t="str">
        <f>IF(AND(EU142&gt;0,EU142&lt;&gt;"wait"),"AT",IF(AIL!$AG144="AI",IF(Sheet1!$E144&lt;AIL!$AF144-200,200,"wait"),0))</f>
        <v>AT</v>
      </c>
      <c r="EV143" s="10" t="str">
        <f>IF(AND(EV142&gt;0,EV142&lt;&gt;"wait"),"AT",IF(AIL!$AG144="AI",IF(Sheet1!$D144&gt;AIL!$AF144+50,50,"wait"),0))</f>
        <v>AT</v>
      </c>
      <c r="EW143" s="10" t="str">
        <f>IF(AND(EW142&gt;0,EW142&lt;&gt;"wait"),"AT",IF(AIL!$AG144="AI",IF(Sheet1!$D144&gt;AIL!$AF144+100,100,"wait"),0))</f>
        <v>wait</v>
      </c>
      <c r="EX143" s="10" t="str">
        <f>IF(AND(EX142&gt;0,EX142&lt;&gt;"wait"),"AT",IF(AIL!$AG144="AI",IF(Sheet1!$D144&gt;AIL!$AF144+150,150,"wait"),0))</f>
        <v>wait</v>
      </c>
      <c r="EY143" s="10" t="str">
        <f>IF(AND(EY142&gt;0,EY142&lt;&gt;"wait"),"AT",IF(AIL!$AG144="AI",IF(Sheet1!$D144&gt;AIL!$AF144+200,200,"wait"),0))</f>
        <v>wait</v>
      </c>
      <c r="EZ143" s="10">
        <f t="shared" si="113"/>
        <v>-50</v>
      </c>
      <c r="FB143" s="10" t="str">
        <f>IF(AND(FB142&gt;0,FB142&lt;&gt;"wait"),"AT",IF(AIL!$AI144="AI",IF(Sheet1!$E144&lt;AIL!$AH144-50,50,"wait"),0))</f>
        <v>AT</v>
      </c>
      <c r="FC143" s="10" t="str">
        <f>IF(AND(FC142&gt;0,FC142&lt;&gt;"wait"),"AT",IF(AIL!$AI144="AI",IF(Sheet1!$E144&lt;AIL!$AH144-100,100,"wait"),0))</f>
        <v>AT</v>
      </c>
      <c r="FD143" s="10" t="str">
        <f>IF(AND(FD142&gt;0,FD142&lt;&gt;"wait"),"AT",IF(AIL!$AI144="AI",IF(Sheet1!$E144&lt;AIL!$AH144-150,150,"wait"),0))</f>
        <v>AT</v>
      </c>
      <c r="FE143" s="10" t="str">
        <f>IF(AND(FE142&gt;0,FE142&lt;&gt;"wait"),"AT",IF(AIL!$AI144="AI",IF(Sheet1!$E144&lt;AIL!$AH144-200,200,"wait"),0))</f>
        <v>AT</v>
      </c>
      <c r="FF143" s="10" t="str">
        <f>IF(AND(FF142&gt;0,FF142&lt;&gt;"wait"),"AT",IF(AIL!$AI144="AI",IF(Sheet1!$D144&gt;AIL!$AH144+50,50,"wait"),0))</f>
        <v>AT</v>
      </c>
      <c r="FG143" s="10" t="str">
        <f>IF(AND(FG142&gt;0,FG142&lt;&gt;"wait"),"AT",IF(AIL!$AI144="AI",IF(Sheet1!$D144&gt;AIL!$AH144+100,100,"wait"),0))</f>
        <v>wait</v>
      </c>
      <c r="FH143" s="10" t="str">
        <f>IF(AND(FH142&gt;0,FH142&lt;&gt;"wait"),"AT",IF(AIL!$AI144="AI",IF(Sheet1!$D144&gt;AIL!$AH144+150,150,"wait"),0))</f>
        <v>wait</v>
      </c>
      <c r="FI143" s="10" t="str">
        <f>IF(AND(FI142&gt;0,FI142&lt;&gt;"wait"),"AT",IF(AIL!$AI144="AI",IF(Sheet1!$D144&gt;AIL!$AH144+200,200,"wait"),0))</f>
        <v>wait</v>
      </c>
      <c r="FJ143" s="10">
        <f t="shared" si="114"/>
        <v>-50</v>
      </c>
      <c r="FL143" s="10" t="str">
        <f>IF(AND(FL142&gt;0,FL142&lt;&gt;"wait"),"AT",IF(AIL!$AK144="AI",IF(Sheet1!$E144&lt;AIL!$AJ144-50,50,"wait"),0))</f>
        <v>AT</v>
      </c>
      <c r="FM143" s="10" t="str">
        <f>IF(AND(FM142&gt;0,FM142&lt;&gt;"wait"),"AT",IF(AIL!$AK144="AI",IF(Sheet1!$E144&lt;AIL!$AJ144-100,100,"wait"),0))</f>
        <v>AT</v>
      </c>
      <c r="FN143" s="10" t="str">
        <f>IF(AND(FN142&gt;0,FN142&lt;&gt;"wait"),"AT",IF(AIL!$AK144="AI",IF(Sheet1!$E144&lt;AIL!$AJ144-150,150,"wait"),0))</f>
        <v>AT</v>
      </c>
      <c r="FO143" s="10" t="str">
        <f>IF(AND(FO142&gt;0,FO142&lt;&gt;"wait"),"AT",IF(AIL!$AK144="AI",IF(Sheet1!$E144&lt;AIL!$AJ144-200,200,"wait"),0))</f>
        <v>AT</v>
      </c>
      <c r="FP143" s="10" t="str">
        <f>IF(AND(FP142&gt;0,FP142&lt;&gt;"wait"),"AT",IF(AIL!$AK144="AI",IF(Sheet1!$D144&gt;AIL!$AJ144+50,50,"wait"),0))</f>
        <v>AT</v>
      </c>
      <c r="FQ143" s="10" t="str">
        <f>IF(AND(FQ142&gt;0,FQ142&lt;&gt;"wait"),"AT",IF(AIL!$AK144="AI",IF(Sheet1!$D144&gt;AIL!$AJ144+100,100,"wait"),0))</f>
        <v>wait</v>
      </c>
      <c r="FR143" s="10" t="str">
        <f>IF(AND(FR142&gt;0,FR142&lt;&gt;"wait"),"AT",IF(AIL!$AK144="AI",IF(Sheet1!$D144&gt;AIL!$AJ144+150,150,"wait"),0))</f>
        <v>wait</v>
      </c>
      <c r="FS143" s="10" t="str">
        <f>IF(AND(FS142&gt;0,FS142&lt;&gt;"wait"),"AT",IF(AIL!$AK144="AI",IF(Sheet1!$D144&gt;AIL!$AJ144+200,200,"wait"),0))</f>
        <v>wait</v>
      </c>
      <c r="FT143" s="10">
        <f t="shared" si="115"/>
        <v>-50</v>
      </c>
      <c r="FV143" s="10" t="str">
        <f>IF(AND(FV142&gt;0,FV142&lt;&gt;"wait"),"AT",IF(AIL!$AM144="AI",IF(Sheet1!$E144&lt;AIL!$AL144-50,50,"wait"),0))</f>
        <v>AT</v>
      </c>
      <c r="FW143" s="10" t="str">
        <f>IF(AND(FW142&gt;0,FW142&lt;&gt;"wait"),"AT",IF(AIL!$AM144="AI",IF(Sheet1!$E144&lt;AIL!$AL144-100,100,"wait"),0))</f>
        <v>AT</v>
      </c>
      <c r="FX143" s="10" t="str">
        <f>IF(AND(FX142&gt;0,FX142&lt;&gt;"wait"),"AT",IF(AIL!$AM144="AI",IF(Sheet1!$E144&lt;AIL!$AL144-150,150,"wait"),0))</f>
        <v>AT</v>
      </c>
      <c r="FY143" s="10" t="str">
        <f>IF(AND(FY142&gt;0,FY142&lt;&gt;"wait"),"AT",IF(AIL!$AM144="AI",IF(Sheet1!$E144&lt;AIL!$AL144-200,200,"wait"),0))</f>
        <v>AT</v>
      </c>
      <c r="FZ143" s="10" t="str">
        <f>IF(AND(FZ142&gt;0,FZ142&lt;&gt;"wait"),"AT",IF(AIL!$AM144="AI",IF(Sheet1!$D144&gt;AIL!$AL144+50,50,"wait"),0))</f>
        <v>AT</v>
      </c>
      <c r="GA143" s="10" t="str">
        <f>IF(AND(GA142&gt;0,GA142&lt;&gt;"wait"),"AT",IF(AIL!$AM144="AI",IF(Sheet1!$D144&gt;AIL!$AL144+100,100,"wait"),0))</f>
        <v>wait</v>
      </c>
      <c r="GB143" s="10" t="str">
        <f>IF(AND(GB142&gt;0,GB142&lt;&gt;"wait"),"AT",IF(AIL!$AM144="AI",IF(Sheet1!$D144&gt;AIL!$AL144+150,150,"wait"),0))</f>
        <v>wait</v>
      </c>
      <c r="GC143" s="10" t="str">
        <f>IF(AND(GC142&gt;0,GC142&lt;&gt;"wait"),"AT",IF(AIL!$AM144="AI",IF(Sheet1!$D144&gt;AIL!$AL144+200,200,"wait"),0))</f>
        <v>wait</v>
      </c>
      <c r="GD143" s="10">
        <f t="shared" si="116"/>
        <v>-50</v>
      </c>
      <c r="GF143" s="10" t="str">
        <f>IF(AND(GF142&gt;0,GF142&lt;&gt;"wait"),"AT",IF(AIL!$AO144="AI",IF(Sheet1!$E144&lt;AIL!$AN144-50,50,"wait"),0))</f>
        <v>AT</v>
      </c>
      <c r="GG143" s="10" t="str">
        <f>IF(AND(GG142&gt;0,GG142&lt;&gt;"wait"),"AT",IF(AIL!$AO144="AI",IF(Sheet1!$E144&lt;AIL!$AN144-100,100,"wait"),0))</f>
        <v>AT</v>
      </c>
      <c r="GH143" s="10" t="str">
        <f>IF(AND(GH142&gt;0,GH142&lt;&gt;"wait"),"AT",IF(AIL!$AO144="AI",IF(Sheet1!$E144&lt;AIL!$AN144-150,150,"wait"),0))</f>
        <v>AT</v>
      </c>
      <c r="GI143" s="10" t="str">
        <f>IF(AND(GI142&gt;0,GI142&lt;&gt;"wait"),"AT",IF(AIL!$AO144="AI",IF(Sheet1!$E144&lt;AIL!$AN144-200,200,"wait"),0))</f>
        <v>AT</v>
      </c>
      <c r="GJ143" s="10" t="str">
        <f>IF(AND(GJ142&gt;0,GJ142&lt;&gt;"wait"),"AT",IF(AIL!$AO144="AI",IF(Sheet1!$D144&gt;AIL!$AN144+50,50,"wait"),0))</f>
        <v>AT</v>
      </c>
      <c r="GK143" s="10" t="str">
        <f>IF(AND(GK142&gt;0,GK142&lt;&gt;"wait"),"AT",IF(AIL!$AO144="AI",IF(Sheet1!$D144&gt;AIL!$AN144+100,100,"wait"),0))</f>
        <v>wait</v>
      </c>
      <c r="GL143" s="10" t="str">
        <f>IF(AND(GL142&gt;0,GL142&lt;&gt;"wait"),"AT",IF(AIL!$AO144="AI",IF(Sheet1!$D144&gt;AIL!$AN144+150,150,"wait"),0))</f>
        <v>wait</v>
      </c>
      <c r="GM143" s="10" t="str">
        <f>IF(AND(GM142&gt;0,GM142&lt;&gt;"wait"),"AT",IF(AIL!$AO144="AI",IF(Sheet1!$D144&gt;AIL!$AN144+200,200,"wait"),0))</f>
        <v>wait</v>
      </c>
      <c r="GN143" s="10">
        <f t="shared" si="117"/>
        <v>-50</v>
      </c>
      <c r="GP143" s="10" t="str">
        <f>IF(AND(GP142&gt;0,GP142&lt;&gt;"wait"),"AT",IF(AIL!$AQ144="AI",IF(Sheet1!$E144&lt;AIL!$AP144-50,50,"wait"),0))</f>
        <v>AT</v>
      </c>
      <c r="GQ143" s="10" t="str">
        <f>IF(AND(GQ142&gt;0,GQ142&lt;&gt;"wait"),"AT",IF(AIL!$AQ144="AI",IF(Sheet1!$E144&lt;AIL!$AP144-100,100,"wait"),0))</f>
        <v>AT</v>
      </c>
      <c r="GR143" s="10" t="str">
        <f>IF(AND(GR142&gt;0,GR142&lt;&gt;"wait"),"AT",IF(AIL!$AQ144="AI",IF(Sheet1!$E144&lt;AIL!$AP144-150,150,"wait"),0))</f>
        <v>AT</v>
      </c>
      <c r="GS143" s="10" t="str">
        <f>IF(AND(GS142&gt;0,GS142&lt;&gt;"wait"),"AT",IF(AIL!$AQ144="AI",IF(Sheet1!$E144&lt;AIL!$AP144-200,200,"wait"),0))</f>
        <v>AT</v>
      </c>
      <c r="GT143" s="10" t="str">
        <f>IF(AND(GT142&gt;0,GT142&lt;&gt;"wait"),"AT",IF(AIL!$AQ144="AI",IF(Sheet1!$D144&gt;AIL!$AP144+50,50,"wait"),0))</f>
        <v>AT</v>
      </c>
      <c r="GU143" s="10" t="str">
        <f>IF(AND(GU142&gt;0,GU142&lt;&gt;"wait"),"AT",IF(AIL!$AQ144="AI",IF(Sheet1!$D144&gt;AIL!$AP144+100,100,"wait"),0))</f>
        <v>wait</v>
      </c>
      <c r="GV143" s="10" t="str">
        <f>IF(AND(GV142&gt;0,GV142&lt;&gt;"wait"),"AT",IF(AIL!$AQ144="AI",IF(Sheet1!$D144&gt;AIL!$AP144+150,150,"wait"),0))</f>
        <v>wait</v>
      </c>
      <c r="GW143" s="10" t="str">
        <f>IF(AND(GW142&gt;0,GW142&lt;&gt;"wait"),"AT",IF(AIL!$AQ144="AI",IF(Sheet1!$D144&gt;AIL!$AP144+200,200,"wait"),0))</f>
        <v>wait</v>
      </c>
      <c r="GX143" s="10">
        <f t="shared" si="118"/>
        <v>-50</v>
      </c>
      <c r="GZ143" s="10" t="str">
        <f>IF(AND(GZ142&gt;0,GZ142&lt;&gt;"wait"),"AT",IF(AIL!$AS144="AI",IF(Sheet1!$E144&lt;AIL!$AR144-50,50,"wait"),0))</f>
        <v>AT</v>
      </c>
      <c r="HA143" s="10" t="str">
        <f>IF(AND(HA142&gt;0,HA142&lt;&gt;"wait"),"AT",IF(AIL!$AS144="AI",IF(Sheet1!$E144&lt;AIL!$AR144-100,100,"wait"),0))</f>
        <v>AT</v>
      </c>
      <c r="HB143" s="10" t="str">
        <f>IF(AND(HB142&gt;0,HB142&lt;&gt;"wait"),"AT",IF(AIL!$AS144="AI",IF(Sheet1!$E144&lt;AIL!$AR144-150,150,"wait"),0))</f>
        <v>AT</v>
      </c>
      <c r="HC143" s="10" t="str">
        <f>IF(AND(HC142&gt;0,HC142&lt;&gt;"wait"),"AT",IF(AIL!$AS144="AI",IF(Sheet1!$E144&lt;AIL!$AR144-200,200,"wait"),0))</f>
        <v>AT</v>
      </c>
      <c r="HD143" s="10" t="str">
        <f>IF(AND(HD142&gt;0,HD142&lt;&gt;"wait"),"AT",IF(AIL!$AS144="AI",IF(Sheet1!$D144&gt;AIL!$AR144+50,50,"wait"),0))</f>
        <v>AT</v>
      </c>
      <c r="HE143" s="10" t="str">
        <f>IF(AND(HE142&gt;0,HE142&lt;&gt;"wait"),"AT",IF(AIL!$AS144="AI",IF(Sheet1!$D144&gt;AIL!$AR144+100,100,"wait"),0))</f>
        <v>wait</v>
      </c>
      <c r="HF143" s="10" t="str">
        <f>IF(AND(HF142&gt;0,HF142&lt;&gt;"wait"),"AT",IF(AIL!$AS144="AI",IF(Sheet1!$D144&gt;AIL!$AR144+150,150,"wait"),0))</f>
        <v>wait</v>
      </c>
      <c r="HG143" s="10" t="str">
        <f>IF(AND(HG142&gt;0,HG142&lt;&gt;"wait"),"AT",IF(AIL!$AS144="AI",IF(Sheet1!$D144&gt;AIL!$AR144+200,200,"wait"),0))</f>
        <v>wait</v>
      </c>
      <c r="HH143" s="10">
        <f t="shared" si="119"/>
        <v>-50</v>
      </c>
      <c r="HJ143" s="10" t="str">
        <f>IF(AND(HJ142&gt;0,HJ142&lt;&gt;"wait"),"AT",IF(AIL!$AU144="AI",IF(Sheet1!$E144&lt;AIL!$AT144-50,50,"wait"),0))</f>
        <v>AT</v>
      </c>
      <c r="HK143" s="10" t="str">
        <f>IF(AND(HK142&gt;0,HK142&lt;&gt;"wait"),"AT",IF(AIL!$AU144="AI",IF(Sheet1!$E144&lt;AIL!$AT144-100,100,"wait"),0))</f>
        <v>AT</v>
      </c>
      <c r="HL143" s="10" t="str">
        <f>IF(AND(HL142&gt;0,HL142&lt;&gt;"wait"),"AT",IF(AIL!$AU144="AI",IF(Sheet1!$E144&lt;AIL!$AT144-150,150,"wait"),0))</f>
        <v>AT</v>
      </c>
      <c r="HM143" s="10" t="str">
        <f>IF(AND(HM142&gt;0,HM142&lt;&gt;"wait"),"AT",IF(AIL!$AU144="AI",IF(Sheet1!$E144&lt;AIL!$AT144-200,200,"wait"),0))</f>
        <v>AT</v>
      </c>
      <c r="HN143" s="10" t="str">
        <f>IF(AND(HN142&gt;0,HN142&lt;&gt;"wait"),"AT",IF(AIL!$AU144="AI",IF(Sheet1!$D144&gt;AIL!$AT144+50,50,"wait"),0))</f>
        <v>AT</v>
      </c>
      <c r="HO143" s="10" t="str">
        <f>IF(AND(HO142&gt;0,HO142&lt;&gt;"wait"),"AT",IF(AIL!$AU144="AI",IF(Sheet1!$D144&gt;AIL!$AT144+100,100,"wait"),0))</f>
        <v>wait</v>
      </c>
      <c r="HP143" s="10" t="str">
        <f>IF(AND(HP142&gt;0,HP142&lt;&gt;"wait"),"AT",IF(AIL!$AU144="AI",IF(Sheet1!$D144&gt;AIL!$AT144+150,150,"wait"),0))</f>
        <v>wait</v>
      </c>
      <c r="HQ143" s="10" t="str">
        <f>IF(AND(HQ142&gt;0,HQ142&lt;&gt;"wait"),"AT",IF(AIL!$AU144="AI",IF(Sheet1!$D144&gt;AIL!$AT144+200,200,"wait"),0))</f>
        <v>wait</v>
      </c>
      <c r="HR143" s="10">
        <f t="shared" si="120"/>
        <v>-50</v>
      </c>
      <c r="HT143" s="10" t="str">
        <f>IF(AND(HT142&gt;0,HT142&lt;&gt;"wait"),"AT",IF(AIL!$AX144="AI",IF(Sheet1!$E144&lt;AIL!$AW144-50,50,"wait"),0))</f>
        <v>AT</v>
      </c>
      <c r="HU143" s="10" t="str">
        <f>IF(AND(HU142&gt;0,HU142&lt;&gt;"wait"),"AT",IF(AIL!$AX144="AI",IF(Sheet1!$E144&lt;AIL!$AW144-100,100,"wait"),0))</f>
        <v>AT</v>
      </c>
      <c r="HV143" s="10" t="str">
        <f>IF(AND(HV142&gt;0,HV142&lt;&gt;"wait"),"AT",IF(AIL!$AX144="AI",IF(Sheet1!$E144&lt;AIL!$AW144-150,150,"wait"),0))</f>
        <v>wait</v>
      </c>
      <c r="HW143" s="10" t="str">
        <f>IF(AND(HW142&gt;0,HW142&lt;&gt;"wait"),"AT",IF(AIL!$AX144="AI",IF(Sheet1!$E144&lt;AIL!$AW144-200,200,"wait"),0))</f>
        <v>wait</v>
      </c>
      <c r="HX143" s="10" t="str">
        <f>IF(AND(HX142&gt;0,HX142&lt;&gt;"wait"),"AT",IF(AIL!$AX144="AI",IF(Sheet1!$D144&gt;AIL!$AW144+50,50,"wait"),0))</f>
        <v>AT</v>
      </c>
      <c r="HY143" s="10" t="str">
        <f>IF(AND(HY142&gt;0,HY142&lt;&gt;"wait"),"AT",IF(AIL!$AX144="AI",IF(Sheet1!$D144&gt;AIL!$AW144+100,100,"wait"),0))</f>
        <v>AT</v>
      </c>
      <c r="HZ143" s="10" t="str">
        <f>IF(AND(HZ142&gt;0,HZ142&lt;&gt;"wait"),"AT",IF(AIL!$AX144="AI",IF(Sheet1!$D144&gt;AIL!$AW144+150,150,"wait"),0))</f>
        <v>wait</v>
      </c>
      <c r="IA143" s="10" t="str">
        <f>IF(AND(IA142&gt;0,IA142&lt;&gt;"wait"),"AT",IF(AIL!$AX144="AI",IF(Sheet1!$D144&gt;AIL!$AW144+200,200,"wait"),0))</f>
        <v>wait</v>
      </c>
      <c r="IB143" s="10">
        <f t="shared" si="121"/>
        <v>-100</v>
      </c>
      <c r="ID143" s="10" t="str">
        <f>IF(AND(ID142&gt;0,ID142&lt;&gt;"wait"),"AT",IF(AIL!$AZ144="AI",IF(Sheet1!$E144&lt;AIL!$AY144-50,50,"wait"),0))</f>
        <v>AT</v>
      </c>
      <c r="IE143" s="10" t="str">
        <f>IF(AND(IE142&gt;0,IE142&lt;&gt;"wait"),"AT",IF(AIL!$AZ144="AI",IF(Sheet1!$E144&lt;AIL!$AY144-100,100,"wait"),0))</f>
        <v>AT</v>
      </c>
      <c r="IF143" s="10" t="str">
        <f>IF(AND(IF142&gt;0,IF142&lt;&gt;"wait"),"AT",IF(AIL!$AZ144="AI",IF(Sheet1!$E144&lt;AIL!$AY144-150,150,"wait"),0))</f>
        <v>wait</v>
      </c>
      <c r="IG143" s="10" t="str">
        <f>IF(AND(IG142&gt;0,IG142&lt;&gt;"wait"),"AT",IF(AIL!$AZ144="AI",IF(Sheet1!$E144&lt;AIL!$AY144-200,200,"wait"),0))</f>
        <v>wait</v>
      </c>
      <c r="IH143" s="10" t="str">
        <f>IF(AND(IH142&gt;0,IH142&lt;&gt;"wait"),"AT",IF(AIL!$AZ144="AI",IF(Sheet1!$D144&gt;AIL!$AY144+50,50,"wait"),0))</f>
        <v>AT</v>
      </c>
      <c r="II143" s="10" t="str">
        <f>IF(AND(II142&gt;0,II142&lt;&gt;"wait"),"AT",IF(AIL!$AZ144="AI",IF(Sheet1!$D144&gt;AIL!$AY144+100,100,"wait"),0))</f>
        <v>AT</v>
      </c>
      <c r="IJ143" s="10" t="str">
        <f>IF(AND(IJ142&gt;0,IJ142&lt;&gt;"wait"),"AT",IF(AIL!$AZ144="AI",IF(Sheet1!$D144&gt;AIL!$AY144+150,150,"wait"),0))</f>
        <v>wait</v>
      </c>
      <c r="IK143" s="10" t="str">
        <f>IF(AND(IK142&gt;0,IK142&lt;&gt;"wait"),"AT",IF(AIL!$AZ144="AI",IF(Sheet1!$D144&gt;AIL!$AY144+200,200,"wait"),0))</f>
        <v>wait</v>
      </c>
      <c r="IL143" s="10">
        <f t="shared" si="122"/>
        <v>-100</v>
      </c>
      <c r="IN143" s="10" t="str">
        <f>IF(AND(IN142&gt;0,IN142&lt;&gt;"wait"),"AT",IF(AIL!$BB144="AI",IF(Sheet1!$E144&lt;AIL!$BA144-50,50,"wait"),0))</f>
        <v>AT</v>
      </c>
      <c r="IO143" s="10" t="str">
        <f>IF(AND(IO142&gt;0,IO142&lt;&gt;"wait"),"AT",IF(AIL!$BB144="AI",IF(Sheet1!$E144&lt;AIL!$BA144-100,100,"wait"),0))</f>
        <v>AT</v>
      </c>
      <c r="IP143" s="10" t="str">
        <f>IF(AND(IP142&gt;0,IP142&lt;&gt;"wait"),"AT",IF(AIL!$BB144="AI",IF(Sheet1!$E144&lt;AIL!$BA144-150,150,"wait"),0))</f>
        <v>wait</v>
      </c>
      <c r="IQ143" s="10" t="str">
        <f>IF(AND(IQ142&gt;0,IQ142&lt;&gt;"wait"),"AT",IF(AIL!$BB144="AI",IF(Sheet1!$E144&lt;AIL!$BA144-200,200,"wait"),0))</f>
        <v>wait</v>
      </c>
      <c r="IR143" s="10" t="str">
        <f>IF(AND(IR142&gt;0,IR142&lt;&gt;"wait"),"AT",IF(AIL!$BB144="AI",IF(Sheet1!$D144&gt;AIL!$BA144+50,50,"wait"),0))</f>
        <v>AT</v>
      </c>
      <c r="IS143" s="10" t="str">
        <f>IF(AND(IS142&gt;0,IS142&lt;&gt;"wait"),"AT",IF(AIL!$BB144="AI",IF(Sheet1!$D144&gt;AIL!$BA144+100,100,"wait"),0))</f>
        <v>AT</v>
      </c>
      <c r="IT143" s="10" t="str">
        <f>IF(AND(IT142&gt;0,IT142&lt;&gt;"wait"),"AT",IF(AIL!$BB144="AI",IF(Sheet1!$D144&gt;AIL!$BA144+150,150,"wait"),0))</f>
        <v>wait</v>
      </c>
      <c r="IU143" s="10" t="str">
        <f>IF(AND(IU142&gt;0,IU142&lt;&gt;"wait"),"AT",IF(AIL!$BB144="AI",IF(Sheet1!$D144&gt;AIL!$BA144+200,200,"wait"),0))</f>
        <v>wait</v>
      </c>
      <c r="IV143" s="10">
        <f t="shared" si="123"/>
        <v>-100</v>
      </c>
      <c r="IX143" s="10" t="str">
        <f>IF(AND(IX142&gt;0,IX142&lt;&gt;"wait"),"AT",IF(AIL!$BD144="AI",IF(Sheet1!$E144&lt;AIL!$BC144-50,50,"wait"),0))</f>
        <v>AT</v>
      </c>
      <c r="IY143" s="10" t="str">
        <f>IF(AND(IY142&gt;0,IY142&lt;&gt;"wait"),"AT",IF(AIL!$BD144="AI",IF(Sheet1!$E144&lt;AIL!$BC144-100,100,"wait"),0))</f>
        <v>AT</v>
      </c>
      <c r="IZ143" s="10" t="str">
        <f>IF(AND(IZ142&gt;0,IZ142&lt;&gt;"wait"),"AT",IF(AIL!$BD144="AI",IF(Sheet1!$E144&lt;AIL!$BC144-150,150,"wait"),0))</f>
        <v>wait</v>
      </c>
      <c r="JA143" s="10" t="str">
        <f>IF(AND(JA142&gt;0,JA142&lt;&gt;"wait"),"AT",IF(AIL!$BD144="AI",IF(Sheet1!$E144&lt;AIL!$BC144-200,200,"wait"),0))</f>
        <v>wait</v>
      </c>
      <c r="JB143" s="10" t="str">
        <f>IF(AND(JB142&gt;0,JB142&lt;&gt;"wait"),"AT",IF(AIL!$BD144="AI",IF(Sheet1!$D144&gt;AIL!$BC144+50,50,"wait"),0))</f>
        <v>AT</v>
      </c>
      <c r="JC143" s="10" t="str">
        <f>IF(AND(JC142&gt;0,JC142&lt;&gt;"wait"),"AT",IF(AIL!$BD144="AI",IF(Sheet1!$D144&gt;AIL!$BC144+100,100,"wait"),0))</f>
        <v>AT</v>
      </c>
      <c r="JD143" s="10" t="str">
        <f>IF(AND(JD142&gt;0,JD142&lt;&gt;"wait"),"AT",IF(AIL!$BD144="AI",IF(Sheet1!$D144&gt;AIL!$BC144+150,150,"wait"),0))</f>
        <v>wait</v>
      </c>
      <c r="JE143" s="10" t="str">
        <f>IF(AND(JE142&gt;0,JE142&lt;&gt;"wait"),"AT",IF(AIL!$BD144="AI",IF(Sheet1!$D144&gt;AIL!$BC144+200,200,"wait"),0))</f>
        <v>wait</v>
      </c>
      <c r="JF143" s="10">
        <f t="shared" si="124"/>
        <v>-100</v>
      </c>
      <c r="JH143" s="10" t="str">
        <f>IF(AND(JH142&gt;0,JH142&lt;&gt;"wait"),"AT",IF(AIL!$BF144="AI",IF(Sheet1!$E144&lt;AIL!$BE144-50,50,"wait"),0))</f>
        <v>AT</v>
      </c>
      <c r="JI143" s="10" t="str">
        <f>IF(AND(JI142&gt;0,JI142&lt;&gt;"wait"),"AT",IF(AIL!$BF144="AI",IF(Sheet1!$E144&lt;AIL!$BE144-100,100,"wait"),0))</f>
        <v>AT</v>
      </c>
      <c r="JJ143" s="10" t="str">
        <f>IF(AND(JJ142&gt;0,JJ142&lt;&gt;"wait"),"AT",IF(AIL!$BF144="AI",IF(Sheet1!$E144&lt;AIL!$BE144-150,150,"wait"),0))</f>
        <v>wait</v>
      </c>
      <c r="JK143" s="10" t="str">
        <f>IF(AND(JK142&gt;0,JK142&lt;&gt;"wait"),"AT",IF(AIL!$BF144="AI",IF(Sheet1!$E144&lt;AIL!$BE144-200,200,"wait"),0))</f>
        <v>wait</v>
      </c>
      <c r="JL143" s="10" t="str">
        <f>IF(AND(JL142&gt;0,JL142&lt;&gt;"wait"),"AT",IF(AIL!$BF144="AI",IF(Sheet1!$D144&gt;AIL!$BE144+50,50,"wait"),0))</f>
        <v>AT</v>
      </c>
      <c r="JM143" s="10" t="str">
        <f>IF(AND(JM142&gt;0,JM142&lt;&gt;"wait"),"AT",IF(AIL!$BF144="AI",IF(Sheet1!$D144&gt;AIL!$BE144+100,100,"wait"),0))</f>
        <v>AT</v>
      </c>
      <c r="JN143" s="10" t="str">
        <f>IF(AND(JN142&gt;0,JN142&lt;&gt;"wait"),"AT",IF(AIL!$BF144="AI",IF(Sheet1!$D144&gt;AIL!$BE144+150,150,"wait"),0))</f>
        <v>wait</v>
      </c>
      <c r="JO143" s="10" t="str">
        <f>IF(AND(JO142&gt;0,JO142&lt;&gt;"wait"),"AT",IF(AIL!$BF144="AI",IF(Sheet1!$D144&gt;AIL!$BE144+200,200,"wait"),0))</f>
        <v>wait</v>
      </c>
      <c r="JP143" s="10">
        <f t="shared" si="125"/>
        <v>-100</v>
      </c>
      <c r="JR143" s="10" t="str">
        <f>IF(AND(JR142&gt;0,JR142&lt;&gt;"wait"),"AT",IF(AIL!$BH144="AI",IF(Sheet1!$E144&lt;AIL!$BG144-50,50,"wait"),0))</f>
        <v>AT</v>
      </c>
      <c r="JS143" s="10" t="str">
        <f>IF(AND(JS142&gt;0,JS142&lt;&gt;"wait"),"AT",IF(AIL!$BH144="AI",IF(Sheet1!$E144&lt;AIL!$BG144-100,100,"wait"),0))</f>
        <v>AT</v>
      </c>
      <c r="JT143" s="10" t="str">
        <f>IF(AND(JT142&gt;0,JT142&lt;&gt;"wait"),"AT",IF(AIL!$BH144="AI",IF(Sheet1!$E144&lt;AIL!$BG144-150,150,"wait"),0))</f>
        <v>wait</v>
      </c>
      <c r="JU143" s="10" t="str">
        <f>IF(AND(JU142&gt;0,JU142&lt;&gt;"wait"),"AT",IF(AIL!$BH144="AI",IF(Sheet1!$E144&lt;AIL!$BG144-200,200,"wait"),0))</f>
        <v>wait</v>
      </c>
      <c r="JV143" s="10" t="str">
        <f>IF(AND(JV142&gt;0,JV142&lt;&gt;"wait"),"AT",IF(AIL!$BH144="AI",IF(Sheet1!$D144&gt;AIL!$BG144+50,50,"wait"),0))</f>
        <v>AT</v>
      </c>
      <c r="JW143" s="10" t="str">
        <f>IF(AND(JW142&gt;0,JW142&lt;&gt;"wait"),"AT",IF(AIL!$BH144="AI",IF(Sheet1!$D144&gt;AIL!$BG144+100,100,"wait"),0))</f>
        <v>wait</v>
      </c>
      <c r="JX143" s="10" t="str">
        <f>IF(AND(JX142&gt;0,JX142&lt;&gt;"wait"),"AT",IF(AIL!$BH144="AI",IF(Sheet1!$D144&gt;AIL!$BG144+150,150,"wait"),0))</f>
        <v>wait</v>
      </c>
      <c r="JY143" s="10" t="str">
        <f>IF(AND(JY142&gt;0,JY142&lt;&gt;"wait"),"AT",IF(AIL!$BH144="AI",IF(Sheet1!$D144&gt;AIL!$BG144+200,200,"wait"),0))</f>
        <v>wait</v>
      </c>
      <c r="JZ143" s="10">
        <f t="shared" si="126"/>
        <v>-50</v>
      </c>
      <c r="KB143" s="10" t="str">
        <f>IF(AND(KB142&gt;0,KB142&lt;&gt;"wait"),"AT",IF(AIL!$BJ144="AI",IF(Sheet1!$E144&lt;AIL!$BI144-50,50,"wait"),0))</f>
        <v>AT</v>
      </c>
      <c r="KC143" s="10" t="str">
        <f>IF(AND(KC142&gt;0,KC142&lt;&gt;"wait"),"AT",IF(AIL!$BJ144="AI",IF(Sheet1!$E144&lt;AIL!$BI144-100,100,"wait"),0))</f>
        <v>AT</v>
      </c>
      <c r="KD143" s="10" t="str">
        <f>IF(AND(KD142&gt;0,KD142&lt;&gt;"wait"),"AT",IF(AIL!$BJ144="AI",IF(Sheet1!$E144&lt;AIL!$BI144-150,150,"wait"),0))</f>
        <v>wait</v>
      </c>
      <c r="KE143" s="10" t="str">
        <f>IF(AND(KE142&gt;0,KE142&lt;&gt;"wait"),"AT",IF(AIL!$BJ144="AI",IF(Sheet1!$E144&lt;AIL!$BI144-200,200,"wait"),0))</f>
        <v>wait</v>
      </c>
      <c r="KF143" s="10" t="str">
        <f>IF(AND(KF142&gt;0,KF142&lt;&gt;"wait"),"AT",IF(AIL!$BJ144="AI",IF(Sheet1!$D144&gt;AIL!$BI144+50,50,"wait"),0))</f>
        <v>AT</v>
      </c>
      <c r="KG143" s="10" t="str">
        <f>IF(AND(KG142&gt;0,KG142&lt;&gt;"wait"),"AT",IF(AIL!$BJ144="AI",IF(Sheet1!$D144&gt;AIL!$BI144+100,100,"wait"),0))</f>
        <v>AT</v>
      </c>
      <c r="KH143" s="10" t="str">
        <f>IF(AND(KH142&gt;0,KH142&lt;&gt;"wait"),"AT",IF(AIL!$BJ144="AI",IF(Sheet1!$D144&gt;AIL!$BI144+150,150,"wait"),0))</f>
        <v>wait</v>
      </c>
      <c r="KI143" s="10" t="str">
        <f>IF(AND(KI142&gt;0,KI142&lt;&gt;"wait"),"AT",IF(AIL!$BJ144="AI",IF(Sheet1!$D144&gt;AIL!$BI144+200,200,"wait"),0))</f>
        <v>wait</v>
      </c>
      <c r="KJ143" s="10">
        <f t="shared" si="127"/>
        <v>-100</v>
      </c>
      <c r="KL143" s="10" t="str">
        <f>IF(AND(KL142&gt;0,KL142&lt;&gt;"wait"),"AT",IF(AIL!$BL144="AI",IF(Sheet1!$E144&lt;AIL!$BK144-50,50,"wait"),0))</f>
        <v>AT</v>
      </c>
      <c r="KM143" s="10" t="str">
        <f>IF(AND(KM142&gt;0,KM142&lt;&gt;"wait"),"AT",IF(AIL!$BL144="AI",IF(Sheet1!$E144&lt;AIL!$BK144-100,100,"wait"),0))</f>
        <v>wait</v>
      </c>
      <c r="KN143" s="10" t="str">
        <f>IF(AND(KN142&gt;0,KN142&lt;&gt;"wait"),"AT",IF(AIL!$BL144="AI",IF(Sheet1!$E144&lt;AIL!$BK144-150,150,"wait"),0))</f>
        <v>wait</v>
      </c>
      <c r="KO143" s="10" t="str">
        <f>IF(AND(KO142&gt;0,KO142&lt;&gt;"wait"),"AT",IF(AIL!$BL144="AI",IF(Sheet1!$E144&lt;AIL!$BK144-200,200,"wait"),0))</f>
        <v>wait</v>
      </c>
      <c r="KP143" s="10" t="str">
        <f>IF(AND(KP142&gt;0,KP142&lt;&gt;"wait"),"AT",IF(AIL!$BL144="AI",IF(Sheet1!$D144&gt;AIL!$BK144+50,50,"wait"),0))</f>
        <v>AT</v>
      </c>
      <c r="KQ143" s="10" t="str">
        <f>IF(AND(KQ142&gt;0,KQ142&lt;&gt;"wait"),"AT",IF(AIL!$BL144="AI",IF(Sheet1!$D144&gt;AIL!$BK144+100,100,"wait"),0))</f>
        <v>AT</v>
      </c>
      <c r="KR143" s="10" t="str">
        <f>IF(AND(KR142&gt;0,KR142&lt;&gt;"wait"),"AT",IF(AIL!$BL144="AI",IF(Sheet1!$D144&gt;AIL!$BK144+150,150,"wait"),0))</f>
        <v>AT</v>
      </c>
      <c r="KS143" s="10" t="str">
        <f>IF(AND(KS142&gt;0,KS142&lt;&gt;"wait"),"AT",IF(AIL!$BL144="AI",IF(Sheet1!$D144&gt;AIL!$BK144+200,200,"wait"),0))</f>
        <v>wait</v>
      </c>
      <c r="KT143" s="10">
        <f t="shared" si="128"/>
        <v>-150</v>
      </c>
      <c r="KV143" s="10" t="str">
        <f>IF(AND(KV142&gt;0,KV142&lt;&gt;"wait"),"AT",IF(AIL!$BN144="AI",IF(Sheet1!$E144&lt;AIL!$BM144-50,50,"wait"),0))</f>
        <v>AT</v>
      </c>
      <c r="KW143" s="10" t="str">
        <f>IF(AND(KW142&gt;0,KW142&lt;&gt;"wait"),"AT",IF(AIL!$BN144="AI",IF(Sheet1!$E144&lt;AIL!$BM144-100,100,"wait"),0))</f>
        <v>wait</v>
      </c>
      <c r="KX143" s="10" t="str">
        <f>IF(AND(KX142&gt;0,KX142&lt;&gt;"wait"),"AT",IF(AIL!$BN144="AI",IF(Sheet1!$E144&lt;AIL!$BM144-150,150,"wait"),0))</f>
        <v>wait</v>
      </c>
      <c r="KY143" s="10" t="str">
        <f>IF(AND(KY142&gt;0,KY142&lt;&gt;"wait"),"AT",IF(AIL!$BN144="AI",IF(Sheet1!$E144&lt;AIL!$BM144-200,200,"wait"),0))</f>
        <v>wait</v>
      </c>
      <c r="KZ143" s="10" t="str">
        <f>IF(AND(KZ142&gt;0,KZ142&lt;&gt;"wait"),"AT",IF(AIL!$BN144="AI",IF(Sheet1!$D144&gt;AIL!$BM144+50,50,"wait"),0))</f>
        <v>AT</v>
      </c>
      <c r="LA143" s="10" t="str">
        <f>IF(AND(LA142&gt;0,LA142&lt;&gt;"wait"),"AT",IF(AIL!$BN144="AI",IF(Sheet1!$D144&gt;AIL!$BM144+100,100,"wait"),0))</f>
        <v>AT</v>
      </c>
      <c r="LB143" s="10" t="str">
        <f>IF(AND(LB142&gt;0,LB142&lt;&gt;"wait"),"AT",IF(AIL!$BN144="AI",IF(Sheet1!$D144&gt;AIL!$BM144+150,150,"wait"),0))</f>
        <v>AT</v>
      </c>
      <c r="LC143" s="10" t="str">
        <f>IF(AND(LC142&gt;0,LC142&lt;&gt;"wait"),"AT",IF(AIL!$BN144="AI",IF(Sheet1!$D144&gt;AIL!$BM144+200,200,"wait"),0))</f>
        <v>wait</v>
      </c>
      <c r="LD143" s="10">
        <f t="shared" si="129"/>
        <v>-150</v>
      </c>
      <c r="LF143" s="10" t="str">
        <f>IF(AND(LF142&gt;0,LF142&lt;&gt;"wait"),"AT",IF(AIL!$BP144="AI",IF(Sheet1!$E144&lt;AIL!$BO144-50,50,"wait"),0))</f>
        <v>AT</v>
      </c>
      <c r="LG143" s="10" t="str">
        <f>IF(AND(LG142&gt;0,LG142&lt;&gt;"wait"),"AT",IF(AIL!$BP144="AI",IF(Sheet1!$E144&lt;AIL!$BO144-100,100,"wait"),0))</f>
        <v>wait</v>
      </c>
      <c r="LH143" s="10" t="str">
        <f>IF(AND(LH142&gt;0,LH142&lt;&gt;"wait"),"AT",IF(AIL!$BP144="AI",IF(Sheet1!$E144&lt;AIL!$BO144-150,150,"wait"),0))</f>
        <v>wait</v>
      </c>
      <c r="LI143" s="10" t="str">
        <f>IF(AND(LI142&gt;0,LI142&lt;&gt;"wait"),"AT",IF(AIL!$BP144="AI",IF(Sheet1!$E144&lt;AIL!$BO144-200,200,"wait"),0))</f>
        <v>wait</v>
      </c>
      <c r="LJ143" s="10" t="str">
        <f>IF(AND(LJ142&gt;0,LJ142&lt;&gt;"wait"),"AT",IF(AIL!$BP144="AI",IF(Sheet1!$D144&gt;AIL!$BO144+50,50,"wait"),0))</f>
        <v>AT</v>
      </c>
      <c r="LK143" s="10" t="str">
        <f>IF(AND(LK142&gt;0,LK142&lt;&gt;"wait"),"AT",IF(AIL!$BP144="AI",IF(Sheet1!$D144&gt;AIL!$BO144+100,100,"wait"),0))</f>
        <v>AT</v>
      </c>
      <c r="LL143" s="10" t="str">
        <f>IF(AND(LL142&gt;0,LL142&lt;&gt;"wait"),"AT",IF(AIL!$BP144="AI",IF(Sheet1!$D144&gt;AIL!$BO144+150,150,"wait"),0))</f>
        <v>AT</v>
      </c>
      <c r="LM143" s="10" t="str">
        <f>IF(AND(LM142&gt;0,LM142&lt;&gt;"wait"),"AT",IF(AIL!$BP144="AI",IF(Sheet1!$D144&gt;AIL!$BO144+200,200,"wait"),0))</f>
        <v>wait</v>
      </c>
      <c r="LN143" s="10">
        <f t="shared" si="130"/>
        <v>-150</v>
      </c>
      <c r="LP143" s="10" t="str">
        <f>IF(AND(LP142&gt;0,LP142&lt;&gt;"wait"),"AT",IF(AIL!$BR144="AI",IF(Sheet1!$E144&lt;AIL!$BQ144-50,50,"wait"),0))</f>
        <v>AT</v>
      </c>
      <c r="LQ143" s="10" t="str">
        <f>IF(AND(LQ142&gt;0,LQ142&lt;&gt;"wait"),"AT",IF(AIL!$BR144="AI",IF(Sheet1!$E144&lt;AIL!$BQ144-100,100,"wait"),0))</f>
        <v>wait</v>
      </c>
      <c r="LR143" s="10" t="str">
        <f>IF(AND(LR142&gt;0,LR142&lt;&gt;"wait"),"AT",IF(AIL!$BR144="AI",IF(Sheet1!$E144&lt;AIL!$BQ144-150,150,"wait"),0))</f>
        <v>wait</v>
      </c>
      <c r="LS143" s="10" t="str">
        <f>IF(AND(LS142&gt;0,LS142&lt;&gt;"wait"),"AT",IF(AIL!$BR144="AI",IF(Sheet1!$E144&lt;AIL!$BQ144-200,200,"wait"),0))</f>
        <v>wait</v>
      </c>
      <c r="LT143" s="10" t="str">
        <f>IF(AND(LT142&gt;0,LT142&lt;&gt;"wait"),"AT",IF(AIL!$BR144="AI",IF(Sheet1!$D144&gt;AIL!$BQ144+50,50,"wait"),0))</f>
        <v>AT</v>
      </c>
      <c r="LU143" s="10" t="str">
        <f>IF(AND(LU142&gt;0,LU142&lt;&gt;"wait"),"AT",IF(AIL!$BR144="AI",IF(Sheet1!$D144&gt;AIL!$BQ144+100,100,"wait"),0))</f>
        <v>AT</v>
      </c>
      <c r="LV143" s="10" t="str">
        <f>IF(AND(LV142&gt;0,LV142&lt;&gt;"wait"),"AT",IF(AIL!$BR144="AI",IF(Sheet1!$D144&gt;AIL!$BQ144+150,150,"wait"),0))</f>
        <v>AT</v>
      </c>
      <c r="LW143" s="10" t="str">
        <f>IF(AND(LW142&gt;0,LW142&lt;&gt;"wait"),"AT",IF(AIL!$BR144="AI",IF(Sheet1!$D144&gt;AIL!$BQ144+200,200,"wait"),0))</f>
        <v>wait</v>
      </c>
      <c r="LX143" s="10">
        <f t="shared" si="131"/>
        <v>-150</v>
      </c>
    </row>
    <row r="144" spans="1:336" x14ac:dyDescent="0.3">
      <c r="A144" t="str">
        <f>Sheet1!B144</f>
        <v>03/01 11:37</v>
      </c>
      <c r="B144">
        <f>Sheet1!D144</f>
        <v>29152</v>
      </c>
      <c r="C144">
        <f>Sheet1!E144</f>
        <v>29134</v>
      </c>
      <c r="E144">
        <f>MAX($B144:$B$162)</f>
        <v>29241</v>
      </c>
      <c r="F144">
        <f>MIN($C144:$C$162)</f>
        <v>29134</v>
      </c>
      <c r="H144" s="8" t="str">
        <f>IF(AND(H143&gt;0,H143&lt;&gt;"wait"),"AT",IF(AIL!$D145="AI",IF(Sheet1!$E145&lt;AIL!$C145-50,50,"wait"),0))</f>
        <v>AT</v>
      </c>
      <c r="I144" s="8" t="str">
        <f>IF(AND(I143&gt;0,I143&lt;&gt;"wait"),"AT",IF(AIL!$D145="AI",IF(Sheet1!$E145&lt;AIL!$C145-100,100,"wait"),0))</f>
        <v>AT</v>
      </c>
      <c r="J144" s="8" t="str">
        <f>IF(AND(J143&gt;0,J143&lt;&gt;"wait"),"AT",IF(AIL!$D145="AI",IF(Sheet1!$E145&lt;AIL!$C145-150,150,"wait"),0))</f>
        <v>AT</v>
      </c>
      <c r="K144" s="8" t="str">
        <f>IF(AND(K143&gt;0,K143&lt;&gt;"wait"),"AT",IF(AIL!$D145="AI",IF(Sheet1!$E145&lt;AIL!$C145-200,200,"wait"),0))</f>
        <v>AT</v>
      </c>
      <c r="L144" s="8" t="str">
        <f>IF(AND(L143&gt;0,L143&lt;&gt;"wait"),"AT",IF(AIL!$D145="AI",IF(Sheet1!$D145&gt;AIL!$C145+50,50,"wait"),0))</f>
        <v>AT</v>
      </c>
      <c r="M144" s="8" t="str">
        <f>IF(AND(M143&gt;0,M143&lt;&gt;"wait"),"AT",IF(AIL!$D145="AI",IF(Sheet1!$D145&gt;AIL!$C145+100,100,"wait"),0))</f>
        <v>wait</v>
      </c>
      <c r="N144" s="8" t="str">
        <f>IF(AND(N143&gt;0,N143&lt;&gt;"wait"),"AT",IF(AIL!$D145="AI",IF(Sheet1!$D145&gt;AIL!$C145+150,150,"wait"),0))</f>
        <v>wait</v>
      </c>
      <c r="O144" s="8" t="str">
        <f>IF(AND(O143&gt;0,O143&lt;&gt;"wait"),"AT",IF(AIL!$D145="AI",IF(Sheet1!$D145&gt;AIL!$C145+200,200,"wait"),0))</f>
        <v>wait</v>
      </c>
      <c r="P144" s="8">
        <f t="shared" si="132"/>
        <v>-50</v>
      </c>
      <c r="R144" s="8" t="str">
        <f>IF(AND(R143&gt;0,R143&lt;&gt;"wait"),"AT",IF(AIL!$F145="AI",IF(Sheet1!$E145&lt;AIL!$E145-50,50,"wait"),0))</f>
        <v>AT</v>
      </c>
      <c r="S144" s="8" t="str">
        <f>IF(AND(S143&gt;0,S143&lt;&gt;"wait"),"AT",IF(AIL!$F145="AI",IF(Sheet1!$E145&lt;AIL!$E145-100,100,"wait"),0))</f>
        <v>AT</v>
      </c>
      <c r="T144" s="8" t="str">
        <f>IF(AND(T143&gt;0,T143&lt;&gt;"wait"),"AT",IF(AIL!$F145="AI",IF(Sheet1!$E145&lt;AIL!$E145-150,150,"wait"),0))</f>
        <v>AT</v>
      </c>
      <c r="U144" s="8" t="str">
        <f>IF(AND(U143&gt;0,U143&lt;&gt;"wait"),"AT",IF(AIL!$F145="AI",IF(Sheet1!$E145&lt;AIL!$E145-200,200,"wait"),0))</f>
        <v>AT</v>
      </c>
      <c r="V144" s="8" t="str">
        <f>IF(AND(V143&gt;0,V143&lt;&gt;"wait"),"AT",IF(AIL!$F145="AI",IF(Sheet1!$D145&gt;AIL!$E145+50,50,"wait"),0))</f>
        <v>AT</v>
      </c>
      <c r="W144" s="8" t="str">
        <f>IF(AND(W143&gt;0,W143&lt;&gt;"wait"),"AT",IF(AIL!$F145="AI",IF(Sheet1!$D145&gt;AIL!$E145+100,100,"wait"),0))</f>
        <v>wait</v>
      </c>
      <c r="X144" s="8" t="str">
        <f>IF(AND(X143&gt;0,X143&lt;&gt;"wait"),"AT",IF(AIL!$F145="AI",IF(Sheet1!$D145&gt;AIL!$E145+150,150,"wait"),0))</f>
        <v>wait</v>
      </c>
      <c r="Y144" s="8" t="str">
        <f>IF(AND(Y143&gt;0,Y143&lt;&gt;"wait"),"AT",IF(AIL!$F145="AI",IF(Sheet1!$D145&gt;AIL!$E145+200,200,"wait"),0))</f>
        <v>wait</v>
      </c>
      <c r="Z144" s="8">
        <f t="shared" si="133"/>
        <v>-50</v>
      </c>
      <c r="AB144" s="8" t="str">
        <f>IF(AND(AB143&gt;0,AB143&lt;&gt;"wait"),"AT",IF(AIL!$H145="AI",IF(Sheet1!$E145&lt;AIL!$G145-50,50,"wait"),0))</f>
        <v>AT</v>
      </c>
      <c r="AC144" s="8" t="str">
        <f>IF(AND(AC143&gt;0,AC143&lt;&gt;"wait"),"AT",IF(AIL!$H145="AI",IF(Sheet1!$E145&lt;AIL!$G145-100,100,"wait"),0))</f>
        <v>AT</v>
      </c>
      <c r="AD144" s="8" t="str">
        <f>IF(AND(AD143&gt;0,AD143&lt;&gt;"wait"),"AT",IF(AIL!$H145="AI",IF(Sheet1!$E145&lt;AIL!$G145-150,150,"wait"),0))</f>
        <v>AT</v>
      </c>
      <c r="AE144" s="8" t="str">
        <f>IF(AND(AE143&gt;0,AE143&lt;&gt;"wait"),"AT",IF(AIL!$H145="AI",IF(Sheet1!$E145&lt;AIL!$G145-200,200,"wait"),0))</f>
        <v>AT</v>
      </c>
      <c r="AF144" s="8" t="str">
        <f>IF(AND(AF143&gt;0,AF143&lt;&gt;"wait"),"AT",IF(AIL!$H145="AI",IF(Sheet1!$D145&gt;AIL!$G145+50,50,"wait"),0))</f>
        <v>AT</v>
      </c>
      <c r="AG144" s="8" t="str">
        <f>IF(AND(AG143&gt;0,AG143&lt;&gt;"wait"),"AT",IF(AIL!$H145="AI",IF(Sheet1!$D145&gt;AIL!$G145+100,100,"wait"),0))</f>
        <v>wait</v>
      </c>
      <c r="AH144" s="8" t="str">
        <f>IF(AND(AH143&gt;0,AH143&lt;&gt;"wait"),"AT",IF(AIL!$H145="AI",IF(Sheet1!$D145&gt;AIL!$G145+150,150,"wait"),0))</f>
        <v>wait</v>
      </c>
      <c r="AI144" s="8" t="str">
        <f>IF(AND(AI143&gt;0,AI143&lt;&gt;"wait"),"AT",IF(AIL!$H145="AI",IF(Sheet1!$D145&gt;AIL!$G145+200,200,"wait"),0))</f>
        <v>wait</v>
      </c>
      <c r="AJ144" s="8">
        <f t="shared" si="134"/>
        <v>-50</v>
      </c>
      <c r="AL144" s="8" t="str">
        <f>IF(AND(AL143&gt;0,AL143&lt;&gt;"wait"),"AT",IF(AIL!$J145="AI",IF(Sheet1!$E145&lt;AIL!$I145-50,50,"wait"),0))</f>
        <v>AT</v>
      </c>
      <c r="AM144" s="8" t="str">
        <f>IF(AND(AM143&gt;0,AM143&lt;&gt;"wait"),"AT",IF(AIL!$J145="AI",IF(Sheet1!$E145&lt;AIL!$I145-100,100,"wait"),0))</f>
        <v>AT</v>
      </c>
      <c r="AN144" s="8" t="str">
        <f>IF(AND(AN143&gt;0,AN143&lt;&gt;"wait"),"AT",IF(AIL!$J145="AI",IF(Sheet1!$E145&lt;AIL!$I145-150,150,"wait"),0))</f>
        <v>AT</v>
      </c>
      <c r="AO144" s="8" t="str">
        <f>IF(AND(AO143&gt;0,AO143&lt;&gt;"wait"),"AT",IF(AIL!$J145="AI",IF(Sheet1!$E145&lt;AIL!$I145-200,200,"wait"),0))</f>
        <v>AT</v>
      </c>
      <c r="AP144" s="8" t="str">
        <f>IF(AND(AP143&gt;0,AP143&lt;&gt;"wait"),"AT",IF(AIL!$J145="AI",IF(Sheet1!$D145&gt;AIL!$I145+50,50,"wait"),0))</f>
        <v>AT</v>
      </c>
      <c r="AQ144" s="8" t="str">
        <f>IF(AND(AQ143&gt;0,AQ143&lt;&gt;"wait"),"AT",IF(AIL!$J145="AI",IF(Sheet1!$D145&gt;AIL!$I145+100,100,"wait"),0))</f>
        <v>wait</v>
      </c>
      <c r="AR144" s="8" t="str">
        <f>IF(AND(AR143&gt;0,AR143&lt;&gt;"wait"),"AT",IF(AIL!$J145="AI",IF(Sheet1!$D145&gt;AIL!$I145+150,150,"wait"),0))</f>
        <v>wait</v>
      </c>
      <c r="AS144" s="8" t="str">
        <f>IF(AND(AS143&gt;0,AS143&lt;&gt;"wait"),"AT",IF(AIL!$J145="AI",IF(Sheet1!$D145&gt;AIL!$I145+200,200,"wait"),0))</f>
        <v>wait</v>
      </c>
      <c r="AT144" s="8">
        <f t="shared" si="135"/>
        <v>-50</v>
      </c>
      <c r="AU144" s="8"/>
      <c r="AV144" s="8" t="str">
        <f>IF(AND(AV143&gt;0,AV143&lt;&gt;"wait"),"AT",IF(AIL!$L145="AI",IF(Sheet1!$E145&lt;AIL!$K145-50,50,"wait"),0))</f>
        <v>AT</v>
      </c>
      <c r="AW144" s="8" t="str">
        <f>IF(AND(AW143&gt;0,AW143&lt;&gt;"wait"),"AT",IF(AIL!$L145="AI",IF(Sheet1!$E145&lt;AIL!$K145-100,100,"wait"),0))</f>
        <v>AT</v>
      </c>
      <c r="AX144" s="8" t="str">
        <f>IF(AND(AX143&gt;0,AX143&lt;&gt;"wait"),"AT",IF(AIL!$L145="AI",IF(Sheet1!$E145&lt;AIL!$K145-150,150,"wait"),0))</f>
        <v>AT</v>
      </c>
      <c r="AY144" s="8" t="str">
        <f>IF(AND(AY143&gt;0,AY143&lt;&gt;"wait"),"AT",IF(AIL!$L145="AI",IF(Sheet1!$E145&lt;AIL!$K145-200,200,"wait"),0))</f>
        <v>AT</v>
      </c>
      <c r="AZ144" s="8" t="str">
        <f>IF(AND(AZ143&gt;0,AZ143&lt;&gt;"wait"),"AT",IF(AIL!$L145="AI",IF(Sheet1!$D145&gt;AIL!$K145+50,50,"wait"),0))</f>
        <v>AT</v>
      </c>
      <c r="BA144" s="8" t="str">
        <f>IF(AND(BA143&gt;0,BA143&lt;&gt;"wait"),"AT",IF(AIL!$L145="AI",IF(Sheet1!$D145&gt;AIL!$K145+100,100,"wait"),0))</f>
        <v>wait</v>
      </c>
      <c r="BB144" s="8" t="str">
        <f>IF(AND(BB143&gt;0,BB143&lt;&gt;"wait"),"AT",IF(AIL!$L145="AI",IF(Sheet1!$D145&gt;AIL!$K145+150,150,"wait"),0))</f>
        <v>wait</v>
      </c>
      <c r="BC144" s="8" t="str">
        <f>IF(AND(BC143&gt;0,BC143&lt;&gt;"wait"),"AT",IF(AIL!$L145="AI",IF(Sheet1!$D145&gt;AIL!$K145+200,200,"wait"),0))</f>
        <v>wait</v>
      </c>
      <c r="BD144" s="8">
        <f t="shared" si="136"/>
        <v>-50</v>
      </c>
      <c r="BE144" s="8"/>
      <c r="BF144" s="8" t="str">
        <f>IF(AND(BF143&gt;0,BF143&lt;&gt;"wait"),"AT",IF(AIL!$N145="AI",IF(Sheet1!$E145&lt;AIL!$M145-50,50,"wait"),0))</f>
        <v>AT</v>
      </c>
      <c r="BG144" s="8" t="str">
        <f>IF(AND(BG143&gt;0,BG143&lt;&gt;"wait"),"AT",IF(AIL!$N145="AI",IF(Sheet1!$E145&lt;AIL!$M145-100,100,"wait"),0))</f>
        <v>AT</v>
      </c>
      <c r="BH144" s="8" t="str">
        <f>IF(AND(BH143&gt;0,BH143&lt;&gt;"wait"),"AT",IF(AIL!$N145="AI",IF(Sheet1!$E145&lt;AIL!$M145-150,150,"wait"),0))</f>
        <v>AT</v>
      </c>
      <c r="BI144" s="8" t="str">
        <f>IF(AND(BI143&gt;0,BI143&lt;&gt;"wait"),"AT",IF(AIL!$N145="AI",IF(Sheet1!$E145&lt;AIL!$M145-200,200,"wait"),0))</f>
        <v>AT</v>
      </c>
      <c r="BJ144" s="8" t="str">
        <f>IF(AND(BJ143&gt;0,BJ143&lt;&gt;"wait"),"AT",IF(AIL!$N145="AI",IF(Sheet1!$D145&gt;AIL!$M145+50,50,"wait"),0))</f>
        <v>AT</v>
      </c>
      <c r="BK144" s="8" t="str">
        <f>IF(AND(BK143&gt;0,BK143&lt;&gt;"wait"),"AT",IF(AIL!$N145="AI",IF(Sheet1!$D145&gt;AIL!$M145+100,100,"wait"),0))</f>
        <v>wait</v>
      </c>
      <c r="BL144" s="8" t="str">
        <f>IF(AND(BL143&gt;0,BL143&lt;&gt;"wait"),"AT",IF(AIL!$N145="AI",IF(Sheet1!$D145&gt;AIL!$M145+150,150,"wait"),0))</f>
        <v>wait</v>
      </c>
      <c r="BM144" s="8" t="str">
        <f>IF(AND(BM143&gt;0,BM143&lt;&gt;"wait"),"AT",IF(AIL!$N145="AI",IF(Sheet1!$D145&gt;AIL!$M145+200,200,"wait"),0))</f>
        <v>wait</v>
      </c>
      <c r="BN144" s="8">
        <f t="shared" si="137"/>
        <v>-50</v>
      </c>
      <c r="BO144" s="8"/>
      <c r="BP144" s="8" t="str">
        <f>IF(AND(BP143&gt;0,BP143&lt;&gt;"wait"),"AT",IF(AIL!$P145="AI",IF(Sheet1!$E145&lt;AIL!$O145-50,50,"wait"),0))</f>
        <v>AT</v>
      </c>
      <c r="BQ144" s="8" t="str">
        <f>IF(AND(BQ143&gt;0,BQ143&lt;&gt;"wait"),"AT",IF(AIL!$P145="AI",IF(Sheet1!$E145&lt;AIL!$O145-100,100,"wait"),0))</f>
        <v>AT</v>
      </c>
      <c r="BR144" s="8" t="str">
        <f>IF(AND(BR143&gt;0,BR143&lt;&gt;"wait"),"AT",IF(AIL!$P145="AI",IF(Sheet1!$E145&lt;AIL!$O145-150,150,"wait"),0))</f>
        <v>AT</v>
      </c>
      <c r="BS144" s="8" t="str">
        <f>IF(AND(BS143&gt;0,BS143&lt;&gt;"wait"),"AT",IF(AIL!$P145="AI",IF(Sheet1!$E145&lt;AIL!$O145-200,200,"wait"),0))</f>
        <v>AT</v>
      </c>
      <c r="BT144" s="8" t="str">
        <f>IF(AND(BT143&gt;0,BT143&lt;&gt;"wait"),"AT",IF(AIL!$P145="AI",IF(Sheet1!$D145&gt;AIL!$O145+50,50,"wait"),0))</f>
        <v>AT</v>
      </c>
      <c r="BU144" s="8" t="str">
        <f>IF(AND(BU143&gt;0,BU143&lt;&gt;"wait"),"AT",IF(AIL!$P145="AI",IF(Sheet1!$D145&gt;AIL!$O145+100,100,"wait"),0))</f>
        <v>wait</v>
      </c>
      <c r="BV144" s="8" t="str">
        <f>IF(AND(BV143&gt;0,BV143&lt;&gt;"wait"),"AT",IF(AIL!$P145="AI",IF(Sheet1!$D145&gt;AIL!$O145+150,150,"wait"),0))</f>
        <v>wait</v>
      </c>
      <c r="BW144" s="8" t="str">
        <f>IF(AND(BW143&gt;0,BW143&lt;&gt;"wait"),"AT",IF(AIL!$P145="AI",IF(Sheet1!$D145&gt;AIL!$O145+200,200,"wait"),0))</f>
        <v>wait</v>
      </c>
      <c r="BX144" s="8">
        <f t="shared" si="138"/>
        <v>-50</v>
      </c>
      <c r="BY144" s="8"/>
      <c r="BZ144" s="8" t="str">
        <f>IF(AND(BZ143&gt;0,BZ143&lt;&gt;"wait"),"AT",IF(AIL!$R145="AI",IF(Sheet1!$E145&lt;AIL!$Q145-50,50,"wait"),0))</f>
        <v>AT</v>
      </c>
      <c r="CA144" s="8" t="str">
        <f>IF(AND(CA143&gt;0,CA143&lt;&gt;"wait"),"AT",IF(AIL!$R145="AI",IF(Sheet1!$E145&lt;AIL!$Q145-100,100,"wait"),0))</f>
        <v>AT</v>
      </c>
      <c r="CB144" s="8" t="str">
        <f>IF(AND(CB143&gt;0,CB143&lt;&gt;"wait"),"AT",IF(AIL!$R145="AI",IF(Sheet1!$E145&lt;AIL!$Q145-150,150,"wait"),0))</f>
        <v>AT</v>
      </c>
      <c r="CC144" s="8" t="str">
        <f>IF(AND(CC143&gt;0,CC143&lt;&gt;"wait"),"AT",IF(AIL!$R145="AI",IF(Sheet1!$E145&lt;AIL!$Q145-200,200,"wait"),0))</f>
        <v>AT</v>
      </c>
      <c r="CD144" s="8" t="str">
        <f>IF(AND(CD143&gt;0,CD143&lt;&gt;"wait"),"AT",IF(AIL!$R145="AI",IF(Sheet1!$D145&gt;AIL!$Q145+50,50,"wait"),0))</f>
        <v>AT</v>
      </c>
      <c r="CE144" s="8" t="str">
        <f>IF(AND(CE143&gt;0,CE143&lt;&gt;"wait"),"AT",IF(AIL!$R145="AI",IF(Sheet1!$D145&gt;AIL!$Q145+100,100,"wait"),0))</f>
        <v>wait</v>
      </c>
      <c r="CF144" s="8" t="str">
        <f>IF(AND(CF143&gt;0,CF143&lt;&gt;"wait"),"AT",IF(AIL!$R145="AI",IF(Sheet1!$D145&gt;AIL!$Q145+150,150,"wait"),0))</f>
        <v>wait</v>
      </c>
      <c r="CG144" s="8" t="str">
        <f>IF(AND(CG143&gt;0,CG143&lt;&gt;"wait"),"AT",IF(AIL!$R145="AI",IF(Sheet1!$D145&gt;AIL!$Q145+200,200,"wait"),0))</f>
        <v>wait</v>
      </c>
      <c r="CH144" s="8">
        <f t="shared" si="139"/>
        <v>-50</v>
      </c>
      <c r="CI144" s="8"/>
      <c r="CJ144" s="8" t="str">
        <f>IF(AND(CJ143&gt;0,CJ143&lt;&gt;"wait"),"AT",IF(AIL!$T145="AI",IF(Sheet1!$E145&lt;AIL!$S145-50,50,"wait"),0))</f>
        <v>AT</v>
      </c>
      <c r="CK144" s="8" t="str">
        <f>IF(AND(CK143&gt;0,CK143&lt;&gt;"wait"),"AT",IF(AIL!$T145="AI",IF(Sheet1!$E145&lt;AIL!$S145-100,100,"wait"),0))</f>
        <v>AT</v>
      </c>
      <c r="CL144" s="8" t="str">
        <f>IF(AND(CL143&gt;0,CL143&lt;&gt;"wait"),"AT",IF(AIL!$T145="AI",IF(Sheet1!$E145&lt;AIL!$S145-150,150,"wait"),0))</f>
        <v>AT</v>
      </c>
      <c r="CM144" s="8" t="str">
        <f>IF(AND(CM143&gt;0,CM143&lt;&gt;"wait"),"AT",IF(AIL!$T145="AI",IF(Sheet1!$E145&lt;AIL!$S145-200,200,"wait"),0))</f>
        <v>AT</v>
      </c>
      <c r="CN144" s="8" t="str">
        <f>IF(AND(CN143&gt;0,CN143&lt;&gt;"wait"),"AT",IF(AIL!$T145="AI",IF(Sheet1!$D145&gt;AIL!$S145+50,50,"wait"),0))</f>
        <v>AT</v>
      </c>
      <c r="CO144" s="8" t="str">
        <f>IF(AND(CO143&gt;0,CO143&lt;&gt;"wait"),"AT",IF(AIL!$T145="AI",IF(Sheet1!$D145&gt;AIL!$S145+100,100,"wait"),0))</f>
        <v>AT</v>
      </c>
      <c r="CP144" s="8" t="str">
        <f>IF(AND(CP143&gt;0,CP143&lt;&gt;"wait"),"AT",IF(AIL!$T145="AI",IF(Sheet1!$D145&gt;AIL!$S145+150,150,"wait"),0))</f>
        <v>wait</v>
      </c>
      <c r="CQ144" s="8" t="str">
        <f>IF(AND(CQ143&gt;0,CQ143&lt;&gt;"wait"),"AT",IF(AIL!$T145="AI",IF(Sheet1!$D145&gt;AIL!$S145+200,200,"wait"),0))</f>
        <v>wait</v>
      </c>
      <c r="CR144" s="8">
        <f t="shared" si="140"/>
        <v>-100</v>
      </c>
      <c r="CS144" s="8"/>
      <c r="CT144" s="8" t="str">
        <f>IF(AND(CT143&gt;0,CT143&lt;&gt;"wait"),"AT",IF(AIL!$V145="AI",IF(Sheet1!$E145&lt;AIL!$U145-50,50,"wait"),0))</f>
        <v>AT</v>
      </c>
      <c r="CU144" s="8" t="str">
        <f>IF(AND(CU143&gt;0,CU143&lt;&gt;"wait"),"AT",IF(AIL!$V145="AI",IF(Sheet1!$E145&lt;AIL!$U145-100,100,"wait"),0))</f>
        <v>AT</v>
      </c>
      <c r="CV144" s="8" t="str">
        <f>IF(AND(CV143&gt;0,CV143&lt;&gt;"wait"),"AT",IF(AIL!$V145="AI",IF(Sheet1!$E145&lt;AIL!$U145-150,150,"wait"),0))</f>
        <v>AT</v>
      </c>
      <c r="CW144" s="8" t="str">
        <f>IF(AND(CW143&gt;0,CW143&lt;&gt;"wait"),"AT",IF(AIL!$V145="AI",IF(Sheet1!$E145&lt;AIL!$U145-200,200,"wait"),0))</f>
        <v>AT</v>
      </c>
      <c r="CX144" s="8" t="str">
        <f>IF(AND(CX143&gt;0,CX143&lt;&gt;"wait"),"AT",IF(AIL!$V145="AI",IF(Sheet1!$D145&gt;AIL!$U145+50,50,"wait"),0))</f>
        <v>AT</v>
      </c>
      <c r="CY144" s="8" t="str">
        <f>IF(AND(CY143&gt;0,CY143&lt;&gt;"wait"),"AT",IF(AIL!$V145="AI",IF(Sheet1!$D145&gt;AIL!$U145+100,100,"wait"),0))</f>
        <v>AT</v>
      </c>
      <c r="CZ144" s="8" t="str">
        <f>IF(AND(CZ143&gt;0,CZ143&lt;&gt;"wait"),"AT",IF(AIL!$V145="AI",IF(Sheet1!$D145&gt;AIL!$U145+150,150,"wait"),0))</f>
        <v>wait</v>
      </c>
      <c r="DA144" s="8" t="str">
        <f>IF(AND(DA143&gt;0,DA143&lt;&gt;"wait"),"AT",IF(AIL!$V145="AI",IF(Sheet1!$D145&gt;AIL!$U145+200,200,"wait"),0))</f>
        <v>wait</v>
      </c>
      <c r="DB144" s="8">
        <f t="shared" si="141"/>
        <v>-100</v>
      </c>
      <c r="DC144" s="8"/>
      <c r="DD144" s="8" t="str">
        <f>IF(AND(DD143&gt;0,DD143&lt;&gt;"wait"),"AT",IF(AIL!$X145="AI",IF(Sheet1!$E145&lt;AIL!$W145-50,50,"wait"),0))</f>
        <v>AT</v>
      </c>
      <c r="DE144" s="8" t="str">
        <f>IF(AND(DE143&gt;0,DE143&lt;&gt;"wait"),"AT",IF(AIL!$X145="AI",IF(Sheet1!$E145&lt;AIL!$W145-100,100,"wait"),0))</f>
        <v>AT</v>
      </c>
      <c r="DF144" s="8" t="str">
        <f>IF(AND(DF143&gt;0,DF143&lt;&gt;"wait"),"AT",IF(AIL!$X145="AI",IF(Sheet1!$E145&lt;AIL!$W145-150,150,"wait"),0))</f>
        <v>AT</v>
      </c>
      <c r="DG144" s="8" t="str">
        <f>IF(AND(DG143&gt;0,DG143&lt;&gt;"wait"),"AT",IF(AIL!$X145="AI",IF(Sheet1!$E145&lt;AIL!$W145-200,200,"wait"),0))</f>
        <v>AT</v>
      </c>
      <c r="DH144" s="8" t="str">
        <f>IF(AND(DH143&gt;0,DH143&lt;&gt;"wait"),"AT",IF(AIL!$X145="AI",IF(Sheet1!$D145&gt;AIL!$W145+50,50,"wait"),0))</f>
        <v>AT</v>
      </c>
      <c r="DI144" s="8" t="str">
        <f>IF(AND(DI143&gt;0,DI143&lt;&gt;"wait"),"AT",IF(AIL!$X145="AI",IF(Sheet1!$D145&gt;AIL!$W145+100,100,"wait"),0))</f>
        <v>AT</v>
      </c>
      <c r="DJ144" s="8" t="str">
        <f>IF(AND(DJ143&gt;0,DJ143&lt;&gt;"wait"),"AT",IF(AIL!$X145="AI",IF(Sheet1!$D145&gt;AIL!$W145+150,150,"wait"),0))</f>
        <v>wait</v>
      </c>
      <c r="DK144" s="8" t="str">
        <f>IF(AND(DK143&gt;0,DK143&lt;&gt;"wait"),"AT",IF(AIL!$X145="AI",IF(Sheet1!$D145&gt;AIL!$W145+200,200,"wait"),0))</f>
        <v>wait</v>
      </c>
      <c r="DL144" s="8">
        <f t="shared" si="142"/>
        <v>-100</v>
      </c>
      <c r="DN144" s="10" t="str">
        <f>IF(AND(DN143&gt;0,DN143&lt;&gt;"wait"),"AT",IF(AIL!$AA145="AI",IF(Sheet1!$E145&lt;AIL!$Z145-50,50,"wait"),0))</f>
        <v>AT</v>
      </c>
      <c r="DO144" s="10" t="str">
        <f>IF(AND(DO143&gt;0,DO143&lt;&gt;"wait"),"AT",IF(AIL!$AA145="AI",IF(Sheet1!$E145&lt;AIL!$Z145-100,100,"wait"),0))</f>
        <v>AT</v>
      </c>
      <c r="DP144" s="10" t="str">
        <f>IF(AND(DP143&gt;0,DP143&lt;&gt;"wait"),"AT",IF(AIL!$AA145="AI",IF(Sheet1!$E145&lt;AIL!$Z145-150,150,"wait"),0))</f>
        <v>AT</v>
      </c>
      <c r="DQ144" s="10" t="str">
        <f>IF(AND(DQ143&gt;0,DQ143&lt;&gt;"wait"),"AT",IF(AIL!$AA145="AI",IF(Sheet1!$E145&lt;AIL!$Z145-200,200,"wait"),0))</f>
        <v>AT</v>
      </c>
      <c r="DR144" s="10" t="str">
        <f>IF(AND(DR143&gt;0,DR143&lt;&gt;"wait"),"AT",IF(AIL!$AA145="AI",IF(Sheet1!$D145&gt;AIL!$Z145+50,50,"wait"),0))</f>
        <v>AT</v>
      </c>
      <c r="DS144" s="10" t="str">
        <f>IF(AND(DS143&gt;0,DS143&lt;&gt;"wait"),"AT",IF(AIL!$AA145="AI",IF(Sheet1!$D145&gt;AIL!$Z145+100,100,"wait"),0))</f>
        <v>wait</v>
      </c>
      <c r="DT144" s="10" t="str">
        <f>IF(AND(DT143&gt;0,DT143&lt;&gt;"wait"),"AT",IF(AIL!$AA145="AI",IF(Sheet1!$D145&gt;AIL!$Z145+150,150,"wait"),0))</f>
        <v>wait</v>
      </c>
      <c r="DU144" s="10" t="str">
        <f>IF(AND(DU143&gt;0,DU143&lt;&gt;"wait"),"AT",IF(AIL!$AA145="AI",IF(Sheet1!$D145&gt;AIL!$Z145+200,200,"wait"),0))</f>
        <v>wait</v>
      </c>
      <c r="DV144" s="10">
        <f t="shared" si="110"/>
        <v>-50</v>
      </c>
      <c r="DX144" s="10" t="str">
        <f>IF(AND(DX143&gt;0,DX143&lt;&gt;"wait"),"AT",IF(AIL!$AC145="AI",IF(Sheet1!$E145&lt;AIL!$AB145-50,50,"wait"),0))</f>
        <v>AT</v>
      </c>
      <c r="DY144" s="10" t="str">
        <f>IF(AND(DY143&gt;0,DY143&lt;&gt;"wait"),"AT",IF(AIL!$AC145="AI",IF(Sheet1!$E145&lt;AIL!$AB145-100,100,"wait"),0))</f>
        <v>AT</v>
      </c>
      <c r="DZ144" s="10" t="str">
        <f>IF(AND(DZ143&gt;0,DZ143&lt;&gt;"wait"),"AT",IF(AIL!$AC145="AI",IF(Sheet1!$E145&lt;AIL!$AB145-150,150,"wait"),0))</f>
        <v>AT</v>
      </c>
      <c r="EA144" s="10" t="str">
        <f>IF(AND(EA143&gt;0,EA143&lt;&gt;"wait"),"AT",IF(AIL!$AC145="AI",IF(Sheet1!$E145&lt;AIL!$AB145-200,200,"wait"),0))</f>
        <v>AT</v>
      </c>
      <c r="EB144" s="10" t="str">
        <f>IF(AND(EB143&gt;0,EB143&lt;&gt;"wait"),"AT",IF(AIL!$AC145="AI",IF(Sheet1!$D145&gt;AIL!$AB145+50,50,"wait"),0))</f>
        <v>AT</v>
      </c>
      <c r="EC144" s="10" t="str">
        <f>IF(AND(EC143&gt;0,EC143&lt;&gt;"wait"),"AT",IF(AIL!$AC145="AI",IF(Sheet1!$D145&gt;AIL!$AB145+100,100,"wait"),0))</f>
        <v>wait</v>
      </c>
      <c r="ED144" s="10" t="str">
        <f>IF(AND(ED143&gt;0,ED143&lt;&gt;"wait"),"AT",IF(AIL!$AC145="AI",IF(Sheet1!$D145&gt;AIL!$AB145+150,150,"wait"),0))</f>
        <v>wait</v>
      </c>
      <c r="EE144" s="10" t="str">
        <f>IF(AND(EE143&gt;0,EE143&lt;&gt;"wait"),"AT",IF(AIL!$AC145="AI",IF(Sheet1!$D145&gt;AIL!$AB145+200,200,"wait"),0))</f>
        <v>wait</v>
      </c>
      <c r="EF144" s="10">
        <f t="shared" si="111"/>
        <v>-50</v>
      </c>
      <c r="EH144" s="10" t="str">
        <f>IF(AND(EH143&gt;0,EH143&lt;&gt;"wait"),"AT",IF(AIL!$AE145="AI",IF(Sheet1!$E145&lt;AIL!$AD145-50,50,"wait"),0))</f>
        <v>AT</v>
      </c>
      <c r="EI144" s="10" t="str">
        <f>IF(AND(EI143&gt;0,EI143&lt;&gt;"wait"),"AT",IF(AIL!$AE145="AI",IF(Sheet1!$E145&lt;AIL!$AD145-100,100,"wait"),0))</f>
        <v>AT</v>
      </c>
      <c r="EJ144" s="10" t="str">
        <f>IF(AND(EJ143&gt;0,EJ143&lt;&gt;"wait"),"AT",IF(AIL!$AE145="AI",IF(Sheet1!$E145&lt;AIL!$AD145-150,150,"wait"),0))</f>
        <v>AT</v>
      </c>
      <c r="EK144" s="10" t="str">
        <f>IF(AND(EK143&gt;0,EK143&lt;&gt;"wait"),"AT",IF(AIL!$AE145="AI",IF(Sheet1!$E145&lt;AIL!$AD145-200,200,"wait"),0))</f>
        <v>AT</v>
      </c>
      <c r="EL144" s="10" t="str">
        <f>IF(AND(EL143&gt;0,EL143&lt;&gt;"wait"),"AT",IF(AIL!$AE145="AI",IF(Sheet1!$D145&gt;AIL!$AD145+50,50,"wait"),0))</f>
        <v>AT</v>
      </c>
      <c r="EM144" s="10" t="str">
        <f>IF(AND(EM143&gt;0,EM143&lt;&gt;"wait"),"AT",IF(AIL!$AE145="AI",IF(Sheet1!$D145&gt;AIL!$AD145+100,100,"wait"),0))</f>
        <v>wait</v>
      </c>
      <c r="EN144" s="10" t="str">
        <f>IF(AND(EN143&gt;0,EN143&lt;&gt;"wait"),"AT",IF(AIL!$AE145="AI",IF(Sheet1!$D145&gt;AIL!$AD145+150,150,"wait"),0))</f>
        <v>wait</v>
      </c>
      <c r="EO144" s="10" t="str">
        <f>IF(AND(EO143&gt;0,EO143&lt;&gt;"wait"),"AT",IF(AIL!$AE145="AI",IF(Sheet1!$D145&gt;AIL!$AD145+200,200,"wait"),0))</f>
        <v>wait</v>
      </c>
      <c r="EP144" s="10">
        <f t="shared" si="112"/>
        <v>-50</v>
      </c>
      <c r="ER144" s="10" t="str">
        <f>IF(AND(ER143&gt;0,ER143&lt;&gt;"wait"),"AT",IF(AIL!$AG145="AI",IF(Sheet1!$E145&lt;AIL!$AF145-50,50,"wait"),0))</f>
        <v>AT</v>
      </c>
      <c r="ES144" s="10" t="str">
        <f>IF(AND(ES143&gt;0,ES143&lt;&gt;"wait"),"AT",IF(AIL!$AG145="AI",IF(Sheet1!$E145&lt;AIL!$AF145-100,100,"wait"),0))</f>
        <v>AT</v>
      </c>
      <c r="ET144" s="10" t="str">
        <f>IF(AND(ET143&gt;0,ET143&lt;&gt;"wait"),"AT",IF(AIL!$AG145="AI",IF(Sheet1!$E145&lt;AIL!$AF145-150,150,"wait"),0))</f>
        <v>AT</v>
      </c>
      <c r="EU144" s="10" t="str">
        <f>IF(AND(EU143&gt;0,EU143&lt;&gt;"wait"),"AT",IF(AIL!$AG145="AI",IF(Sheet1!$E145&lt;AIL!$AF145-200,200,"wait"),0))</f>
        <v>AT</v>
      </c>
      <c r="EV144" s="10" t="str">
        <f>IF(AND(EV143&gt;0,EV143&lt;&gt;"wait"),"AT",IF(AIL!$AG145="AI",IF(Sheet1!$D145&gt;AIL!$AF145+50,50,"wait"),0))</f>
        <v>AT</v>
      </c>
      <c r="EW144" s="10" t="str">
        <f>IF(AND(EW143&gt;0,EW143&lt;&gt;"wait"),"AT",IF(AIL!$AG145="AI",IF(Sheet1!$D145&gt;AIL!$AF145+100,100,"wait"),0))</f>
        <v>wait</v>
      </c>
      <c r="EX144" s="10" t="str">
        <f>IF(AND(EX143&gt;0,EX143&lt;&gt;"wait"),"AT",IF(AIL!$AG145="AI",IF(Sheet1!$D145&gt;AIL!$AF145+150,150,"wait"),0))</f>
        <v>wait</v>
      </c>
      <c r="EY144" s="10" t="str">
        <f>IF(AND(EY143&gt;0,EY143&lt;&gt;"wait"),"AT",IF(AIL!$AG145="AI",IF(Sheet1!$D145&gt;AIL!$AF145+200,200,"wait"),0))</f>
        <v>wait</v>
      </c>
      <c r="EZ144" s="10">
        <f t="shared" si="113"/>
        <v>-50</v>
      </c>
      <c r="FB144" s="10" t="str">
        <f>IF(AND(FB143&gt;0,FB143&lt;&gt;"wait"),"AT",IF(AIL!$AI145="AI",IF(Sheet1!$E145&lt;AIL!$AH145-50,50,"wait"),0))</f>
        <v>AT</v>
      </c>
      <c r="FC144" s="10" t="str">
        <f>IF(AND(FC143&gt;0,FC143&lt;&gt;"wait"),"AT",IF(AIL!$AI145="AI",IF(Sheet1!$E145&lt;AIL!$AH145-100,100,"wait"),0))</f>
        <v>AT</v>
      </c>
      <c r="FD144" s="10" t="str">
        <f>IF(AND(FD143&gt;0,FD143&lt;&gt;"wait"),"AT",IF(AIL!$AI145="AI",IF(Sheet1!$E145&lt;AIL!$AH145-150,150,"wait"),0))</f>
        <v>AT</v>
      </c>
      <c r="FE144" s="10" t="str">
        <f>IF(AND(FE143&gt;0,FE143&lt;&gt;"wait"),"AT",IF(AIL!$AI145="AI",IF(Sheet1!$E145&lt;AIL!$AH145-200,200,"wait"),0))</f>
        <v>AT</v>
      </c>
      <c r="FF144" s="10" t="str">
        <f>IF(AND(FF143&gt;0,FF143&lt;&gt;"wait"),"AT",IF(AIL!$AI145="AI",IF(Sheet1!$D145&gt;AIL!$AH145+50,50,"wait"),0))</f>
        <v>AT</v>
      </c>
      <c r="FG144" s="10" t="str">
        <f>IF(AND(FG143&gt;0,FG143&lt;&gt;"wait"),"AT",IF(AIL!$AI145="AI",IF(Sheet1!$D145&gt;AIL!$AH145+100,100,"wait"),0))</f>
        <v>wait</v>
      </c>
      <c r="FH144" s="10" t="str">
        <f>IF(AND(FH143&gt;0,FH143&lt;&gt;"wait"),"AT",IF(AIL!$AI145="AI",IF(Sheet1!$D145&gt;AIL!$AH145+150,150,"wait"),0))</f>
        <v>wait</v>
      </c>
      <c r="FI144" s="10" t="str">
        <f>IF(AND(FI143&gt;0,FI143&lt;&gt;"wait"),"AT",IF(AIL!$AI145="AI",IF(Sheet1!$D145&gt;AIL!$AH145+200,200,"wait"),0))</f>
        <v>wait</v>
      </c>
      <c r="FJ144" s="10">
        <f t="shared" si="114"/>
        <v>-50</v>
      </c>
      <c r="FL144" s="10" t="str">
        <f>IF(AND(FL143&gt;0,FL143&lt;&gt;"wait"),"AT",IF(AIL!$AK145="AI",IF(Sheet1!$E145&lt;AIL!$AJ145-50,50,"wait"),0))</f>
        <v>AT</v>
      </c>
      <c r="FM144" s="10" t="str">
        <f>IF(AND(FM143&gt;0,FM143&lt;&gt;"wait"),"AT",IF(AIL!$AK145="AI",IF(Sheet1!$E145&lt;AIL!$AJ145-100,100,"wait"),0))</f>
        <v>AT</v>
      </c>
      <c r="FN144" s="10" t="str">
        <f>IF(AND(FN143&gt;0,FN143&lt;&gt;"wait"),"AT",IF(AIL!$AK145="AI",IF(Sheet1!$E145&lt;AIL!$AJ145-150,150,"wait"),0))</f>
        <v>AT</v>
      </c>
      <c r="FO144" s="10" t="str">
        <f>IF(AND(FO143&gt;0,FO143&lt;&gt;"wait"),"AT",IF(AIL!$AK145="AI",IF(Sheet1!$E145&lt;AIL!$AJ145-200,200,"wait"),0))</f>
        <v>AT</v>
      </c>
      <c r="FP144" s="10" t="str">
        <f>IF(AND(FP143&gt;0,FP143&lt;&gt;"wait"),"AT",IF(AIL!$AK145="AI",IF(Sheet1!$D145&gt;AIL!$AJ145+50,50,"wait"),0))</f>
        <v>AT</v>
      </c>
      <c r="FQ144" s="10" t="str">
        <f>IF(AND(FQ143&gt;0,FQ143&lt;&gt;"wait"),"AT",IF(AIL!$AK145="AI",IF(Sheet1!$D145&gt;AIL!$AJ145+100,100,"wait"),0))</f>
        <v>wait</v>
      </c>
      <c r="FR144" s="10" t="str">
        <f>IF(AND(FR143&gt;0,FR143&lt;&gt;"wait"),"AT",IF(AIL!$AK145="AI",IF(Sheet1!$D145&gt;AIL!$AJ145+150,150,"wait"),0))</f>
        <v>wait</v>
      </c>
      <c r="FS144" s="10" t="str">
        <f>IF(AND(FS143&gt;0,FS143&lt;&gt;"wait"),"AT",IF(AIL!$AK145="AI",IF(Sheet1!$D145&gt;AIL!$AJ145+200,200,"wait"),0))</f>
        <v>wait</v>
      </c>
      <c r="FT144" s="10">
        <f t="shared" si="115"/>
        <v>-50</v>
      </c>
      <c r="FV144" s="10" t="str">
        <f>IF(AND(FV143&gt;0,FV143&lt;&gt;"wait"),"AT",IF(AIL!$AM145="AI",IF(Sheet1!$E145&lt;AIL!$AL145-50,50,"wait"),0))</f>
        <v>AT</v>
      </c>
      <c r="FW144" s="10" t="str">
        <f>IF(AND(FW143&gt;0,FW143&lt;&gt;"wait"),"AT",IF(AIL!$AM145="AI",IF(Sheet1!$E145&lt;AIL!$AL145-100,100,"wait"),0))</f>
        <v>AT</v>
      </c>
      <c r="FX144" s="10" t="str">
        <f>IF(AND(FX143&gt;0,FX143&lt;&gt;"wait"),"AT",IF(AIL!$AM145="AI",IF(Sheet1!$E145&lt;AIL!$AL145-150,150,"wait"),0))</f>
        <v>AT</v>
      </c>
      <c r="FY144" s="10" t="str">
        <f>IF(AND(FY143&gt;0,FY143&lt;&gt;"wait"),"AT",IF(AIL!$AM145="AI",IF(Sheet1!$E145&lt;AIL!$AL145-200,200,"wait"),0))</f>
        <v>AT</v>
      </c>
      <c r="FZ144" s="10" t="str">
        <f>IF(AND(FZ143&gt;0,FZ143&lt;&gt;"wait"),"AT",IF(AIL!$AM145="AI",IF(Sheet1!$D145&gt;AIL!$AL145+50,50,"wait"),0))</f>
        <v>AT</v>
      </c>
      <c r="GA144" s="10" t="str">
        <f>IF(AND(GA143&gt;0,GA143&lt;&gt;"wait"),"AT",IF(AIL!$AM145="AI",IF(Sheet1!$D145&gt;AIL!$AL145+100,100,"wait"),0))</f>
        <v>wait</v>
      </c>
      <c r="GB144" s="10" t="str">
        <f>IF(AND(GB143&gt;0,GB143&lt;&gt;"wait"),"AT",IF(AIL!$AM145="AI",IF(Sheet1!$D145&gt;AIL!$AL145+150,150,"wait"),0))</f>
        <v>wait</v>
      </c>
      <c r="GC144" s="10" t="str">
        <f>IF(AND(GC143&gt;0,GC143&lt;&gt;"wait"),"AT",IF(AIL!$AM145="AI",IF(Sheet1!$D145&gt;AIL!$AL145+200,200,"wait"),0))</f>
        <v>wait</v>
      </c>
      <c r="GD144" s="10">
        <f t="shared" si="116"/>
        <v>-50</v>
      </c>
      <c r="GF144" s="10" t="str">
        <f>IF(AND(GF143&gt;0,GF143&lt;&gt;"wait"),"AT",IF(AIL!$AO145="AI",IF(Sheet1!$E145&lt;AIL!$AN145-50,50,"wait"),0))</f>
        <v>AT</v>
      </c>
      <c r="GG144" s="10" t="str">
        <f>IF(AND(GG143&gt;0,GG143&lt;&gt;"wait"),"AT",IF(AIL!$AO145="AI",IF(Sheet1!$E145&lt;AIL!$AN145-100,100,"wait"),0))</f>
        <v>AT</v>
      </c>
      <c r="GH144" s="10" t="str">
        <f>IF(AND(GH143&gt;0,GH143&lt;&gt;"wait"),"AT",IF(AIL!$AO145="AI",IF(Sheet1!$E145&lt;AIL!$AN145-150,150,"wait"),0))</f>
        <v>AT</v>
      </c>
      <c r="GI144" s="10" t="str">
        <f>IF(AND(GI143&gt;0,GI143&lt;&gt;"wait"),"AT",IF(AIL!$AO145="AI",IF(Sheet1!$E145&lt;AIL!$AN145-200,200,"wait"),0))</f>
        <v>AT</v>
      </c>
      <c r="GJ144" s="10" t="str">
        <f>IF(AND(GJ143&gt;0,GJ143&lt;&gt;"wait"),"AT",IF(AIL!$AO145="AI",IF(Sheet1!$D145&gt;AIL!$AN145+50,50,"wait"),0))</f>
        <v>AT</v>
      </c>
      <c r="GK144" s="10" t="str">
        <f>IF(AND(GK143&gt;0,GK143&lt;&gt;"wait"),"AT",IF(AIL!$AO145="AI",IF(Sheet1!$D145&gt;AIL!$AN145+100,100,"wait"),0))</f>
        <v>wait</v>
      </c>
      <c r="GL144" s="10" t="str">
        <f>IF(AND(GL143&gt;0,GL143&lt;&gt;"wait"),"AT",IF(AIL!$AO145="AI",IF(Sheet1!$D145&gt;AIL!$AN145+150,150,"wait"),0))</f>
        <v>wait</v>
      </c>
      <c r="GM144" s="10" t="str">
        <f>IF(AND(GM143&gt;0,GM143&lt;&gt;"wait"),"AT",IF(AIL!$AO145="AI",IF(Sheet1!$D145&gt;AIL!$AN145+200,200,"wait"),0))</f>
        <v>wait</v>
      </c>
      <c r="GN144" s="10">
        <f t="shared" si="117"/>
        <v>-50</v>
      </c>
      <c r="GP144" s="10" t="str">
        <f>IF(AND(GP143&gt;0,GP143&lt;&gt;"wait"),"AT",IF(AIL!$AQ145="AI",IF(Sheet1!$E145&lt;AIL!$AP145-50,50,"wait"),0))</f>
        <v>AT</v>
      </c>
      <c r="GQ144" s="10" t="str">
        <f>IF(AND(GQ143&gt;0,GQ143&lt;&gt;"wait"),"AT",IF(AIL!$AQ145="AI",IF(Sheet1!$E145&lt;AIL!$AP145-100,100,"wait"),0))</f>
        <v>AT</v>
      </c>
      <c r="GR144" s="10" t="str">
        <f>IF(AND(GR143&gt;0,GR143&lt;&gt;"wait"),"AT",IF(AIL!$AQ145="AI",IF(Sheet1!$E145&lt;AIL!$AP145-150,150,"wait"),0))</f>
        <v>AT</v>
      </c>
      <c r="GS144" s="10" t="str">
        <f>IF(AND(GS143&gt;0,GS143&lt;&gt;"wait"),"AT",IF(AIL!$AQ145="AI",IF(Sheet1!$E145&lt;AIL!$AP145-200,200,"wait"),0))</f>
        <v>AT</v>
      </c>
      <c r="GT144" s="10" t="str">
        <f>IF(AND(GT143&gt;0,GT143&lt;&gt;"wait"),"AT",IF(AIL!$AQ145="AI",IF(Sheet1!$D145&gt;AIL!$AP145+50,50,"wait"),0))</f>
        <v>AT</v>
      </c>
      <c r="GU144" s="10" t="str">
        <f>IF(AND(GU143&gt;0,GU143&lt;&gt;"wait"),"AT",IF(AIL!$AQ145="AI",IF(Sheet1!$D145&gt;AIL!$AP145+100,100,"wait"),0))</f>
        <v>wait</v>
      </c>
      <c r="GV144" s="10" t="str">
        <f>IF(AND(GV143&gt;0,GV143&lt;&gt;"wait"),"AT",IF(AIL!$AQ145="AI",IF(Sheet1!$D145&gt;AIL!$AP145+150,150,"wait"),0))</f>
        <v>wait</v>
      </c>
      <c r="GW144" s="10" t="str">
        <f>IF(AND(GW143&gt;0,GW143&lt;&gt;"wait"),"AT",IF(AIL!$AQ145="AI",IF(Sheet1!$D145&gt;AIL!$AP145+200,200,"wait"),0))</f>
        <v>wait</v>
      </c>
      <c r="GX144" s="10">
        <f t="shared" si="118"/>
        <v>-50</v>
      </c>
      <c r="GZ144" s="10" t="str">
        <f>IF(AND(GZ143&gt;0,GZ143&lt;&gt;"wait"),"AT",IF(AIL!$AS145="AI",IF(Sheet1!$E145&lt;AIL!$AR145-50,50,"wait"),0))</f>
        <v>AT</v>
      </c>
      <c r="HA144" s="10" t="str">
        <f>IF(AND(HA143&gt;0,HA143&lt;&gt;"wait"),"AT",IF(AIL!$AS145="AI",IF(Sheet1!$E145&lt;AIL!$AR145-100,100,"wait"),0))</f>
        <v>AT</v>
      </c>
      <c r="HB144" s="10" t="str">
        <f>IF(AND(HB143&gt;0,HB143&lt;&gt;"wait"),"AT",IF(AIL!$AS145="AI",IF(Sheet1!$E145&lt;AIL!$AR145-150,150,"wait"),0))</f>
        <v>AT</v>
      </c>
      <c r="HC144" s="10" t="str">
        <f>IF(AND(HC143&gt;0,HC143&lt;&gt;"wait"),"AT",IF(AIL!$AS145="AI",IF(Sheet1!$E145&lt;AIL!$AR145-200,200,"wait"),0))</f>
        <v>AT</v>
      </c>
      <c r="HD144" s="10" t="str">
        <f>IF(AND(HD143&gt;0,HD143&lt;&gt;"wait"),"AT",IF(AIL!$AS145="AI",IF(Sheet1!$D145&gt;AIL!$AR145+50,50,"wait"),0))</f>
        <v>AT</v>
      </c>
      <c r="HE144" s="10" t="str">
        <f>IF(AND(HE143&gt;0,HE143&lt;&gt;"wait"),"AT",IF(AIL!$AS145="AI",IF(Sheet1!$D145&gt;AIL!$AR145+100,100,"wait"),0))</f>
        <v>wait</v>
      </c>
      <c r="HF144" s="10" t="str">
        <f>IF(AND(HF143&gt;0,HF143&lt;&gt;"wait"),"AT",IF(AIL!$AS145="AI",IF(Sheet1!$D145&gt;AIL!$AR145+150,150,"wait"),0))</f>
        <v>wait</v>
      </c>
      <c r="HG144" s="10" t="str">
        <f>IF(AND(HG143&gt;0,HG143&lt;&gt;"wait"),"AT",IF(AIL!$AS145="AI",IF(Sheet1!$D145&gt;AIL!$AR145+200,200,"wait"),0))</f>
        <v>wait</v>
      </c>
      <c r="HH144" s="10">
        <f t="shared" si="119"/>
        <v>-50</v>
      </c>
      <c r="HJ144" s="10" t="str">
        <f>IF(AND(HJ143&gt;0,HJ143&lt;&gt;"wait"),"AT",IF(AIL!$AU145="AI",IF(Sheet1!$E145&lt;AIL!$AT145-50,50,"wait"),0))</f>
        <v>AT</v>
      </c>
      <c r="HK144" s="10" t="str">
        <f>IF(AND(HK143&gt;0,HK143&lt;&gt;"wait"),"AT",IF(AIL!$AU145="AI",IF(Sheet1!$E145&lt;AIL!$AT145-100,100,"wait"),0))</f>
        <v>AT</v>
      </c>
      <c r="HL144" s="10" t="str">
        <f>IF(AND(HL143&gt;0,HL143&lt;&gt;"wait"),"AT",IF(AIL!$AU145="AI",IF(Sheet1!$E145&lt;AIL!$AT145-150,150,"wait"),0))</f>
        <v>AT</v>
      </c>
      <c r="HM144" s="10" t="str">
        <f>IF(AND(HM143&gt;0,HM143&lt;&gt;"wait"),"AT",IF(AIL!$AU145="AI",IF(Sheet1!$E145&lt;AIL!$AT145-200,200,"wait"),0))</f>
        <v>AT</v>
      </c>
      <c r="HN144" s="10" t="str">
        <f>IF(AND(HN143&gt;0,HN143&lt;&gt;"wait"),"AT",IF(AIL!$AU145="AI",IF(Sheet1!$D145&gt;AIL!$AT145+50,50,"wait"),0))</f>
        <v>AT</v>
      </c>
      <c r="HO144" s="10" t="str">
        <f>IF(AND(HO143&gt;0,HO143&lt;&gt;"wait"),"AT",IF(AIL!$AU145="AI",IF(Sheet1!$D145&gt;AIL!$AT145+100,100,"wait"),0))</f>
        <v>wait</v>
      </c>
      <c r="HP144" s="10" t="str">
        <f>IF(AND(HP143&gt;0,HP143&lt;&gt;"wait"),"AT",IF(AIL!$AU145="AI",IF(Sheet1!$D145&gt;AIL!$AT145+150,150,"wait"),0))</f>
        <v>wait</v>
      </c>
      <c r="HQ144" s="10" t="str">
        <f>IF(AND(HQ143&gt;0,HQ143&lt;&gt;"wait"),"AT",IF(AIL!$AU145="AI",IF(Sheet1!$D145&gt;AIL!$AT145+200,200,"wait"),0))</f>
        <v>wait</v>
      </c>
      <c r="HR144" s="10">
        <f t="shared" si="120"/>
        <v>-50</v>
      </c>
      <c r="HT144" s="10" t="str">
        <f>IF(AND(HT143&gt;0,HT143&lt;&gt;"wait"),"AT",IF(AIL!$AX145="AI",IF(Sheet1!$E145&lt;AIL!$AW145-50,50,"wait"),0))</f>
        <v>AT</v>
      </c>
      <c r="HU144" s="10" t="str">
        <f>IF(AND(HU143&gt;0,HU143&lt;&gt;"wait"),"AT",IF(AIL!$AX145="AI",IF(Sheet1!$E145&lt;AIL!$AW145-100,100,"wait"),0))</f>
        <v>AT</v>
      </c>
      <c r="HV144" s="10" t="str">
        <f>IF(AND(HV143&gt;0,HV143&lt;&gt;"wait"),"AT",IF(AIL!$AX145="AI",IF(Sheet1!$E145&lt;AIL!$AW145-150,150,"wait"),0))</f>
        <v>wait</v>
      </c>
      <c r="HW144" s="10" t="str">
        <f>IF(AND(HW143&gt;0,HW143&lt;&gt;"wait"),"AT",IF(AIL!$AX145="AI",IF(Sheet1!$E145&lt;AIL!$AW145-200,200,"wait"),0))</f>
        <v>wait</v>
      </c>
      <c r="HX144" s="10" t="str">
        <f>IF(AND(HX143&gt;0,HX143&lt;&gt;"wait"),"AT",IF(AIL!$AX145="AI",IF(Sheet1!$D145&gt;AIL!$AW145+50,50,"wait"),0))</f>
        <v>AT</v>
      </c>
      <c r="HY144" s="10" t="str">
        <f>IF(AND(HY143&gt;0,HY143&lt;&gt;"wait"),"AT",IF(AIL!$AX145="AI",IF(Sheet1!$D145&gt;AIL!$AW145+100,100,"wait"),0))</f>
        <v>AT</v>
      </c>
      <c r="HZ144" s="10" t="str">
        <f>IF(AND(HZ143&gt;0,HZ143&lt;&gt;"wait"),"AT",IF(AIL!$AX145="AI",IF(Sheet1!$D145&gt;AIL!$AW145+150,150,"wait"),0))</f>
        <v>wait</v>
      </c>
      <c r="IA144" s="10" t="str">
        <f>IF(AND(IA143&gt;0,IA143&lt;&gt;"wait"),"AT",IF(AIL!$AX145="AI",IF(Sheet1!$D145&gt;AIL!$AW145+200,200,"wait"),0))</f>
        <v>wait</v>
      </c>
      <c r="IB144" s="10">
        <f t="shared" si="121"/>
        <v>-100</v>
      </c>
      <c r="ID144" s="10" t="str">
        <f>IF(AND(ID143&gt;0,ID143&lt;&gt;"wait"),"AT",IF(AIL!$AZ145="AI",IF(Sheet1!$E145&lt;AIL!$AY145-50,50,"wait"),0))</f>
        <v>AT</v>
      </c>
      <c r="IE144" s="10" t="str">
        <f>IF(AND(IE143&gt;0,IE143&lt;&gt;"wait"),"AT",IF(AIL!$AZ145="AI",IF(Sheet1!$E145&lt;AIL!$AY145-100,100,"wait"),0))</f>
        <v>AT</v>
      </c>
      <c r="IF144" s="10" t="str">
        <f>IF(AND(IF143&gt;0,IF143&lt;&gt;"wait"),"AT",IF(AIL!$AZ145="AI",IF(Sheet1!$E145&lt;AIL!$AY145-150,150,"wait"),0))</f>
        <v>wait</v>
      </c>
      <c r="IG144" s="10" t="str">
        <f>IF(AND(IG143&gt;0,IG143&lt;&gt;"wait"),"AT",IF(AIL!$AZ145="AI",IF(Sheet1!$E145&lt;AIL!$AY145-200,200,"wait"),0))</f>
        <v>wait</v>
      </c>
      <c r="IH144" s="10" t="str">
        <f>IF(AND(IH143&gt;0,IH143&lt;&gt;"wait"),"AT",IF(AIL!$AZ145="AI",IF(Sheet1!$D145&gt;AIL!$AY145+50,50,"wait"),0))</f>
        <v>AT</v>
      </c>
      <c r="II144" s="10" t="str">
        <f>IF(AND(II143&gt;0,II143&lt;&gt;"wait"),"AT",IF(AIL!$AZ145="AI",IF(Sheet1!$D145&gt;AIL!$AY145+100,100,"wait"),0))</f>
        <v>AT</v>
      </c>
      <c r="IJ144" s="10" t="str">
        <f>IF(AND(IJ143&gt;0,IJ143&lt;&gt;"wait"),"AT",IF(AIL!$AZ145="AI",IF(Sheet1!$D145&gt;AIL!$AY145+150,150,"wait"),0))</f>
        <v>wait</v>
      </c>
      <c r="IK144" s="10" t="str">
        <f>IF(AND(IK143&gt;0,IK143&lt;&gt;"wait"),"AT",IF(AIL!$AZ145="AI",IF(Sheet1!$D145&gt;AIL!$AY145+200,200,"wait"),0))</f>
        <v>wait</v>
      </c>
      <c r="IL144" s="10">
        <f t="shared" si="122"/>
        <v>-100</v>
      </c>
      <c r="IN144" s="10" t="str">
        <f>IF(AND(IN143&gt;0,IN143&lt;&gt;"wait"),"AT",IF(AIL!$BB145="AI",IF(Sheet1!$E145&lt;AIL!$BA145-50,50,"wait"),0))</f>
        <v>AT</v>
      </c>
      <c r="IO144" s="10" t="str">
        <f>IF(AND(IO143&gt;0,IO143&lt;&gt;"wait"),"AT",IF(AIL!$BB145="AI",IF(Sheet1!$E145&lt;AIL!$BA145-100,100,"wait"),0))</f>
        <v>AT</v>
      </c>
      <c r="IP144" s="10" t="str">
        <f>IF(AND(IP143&gt;0,IP143&lt;&gt;"wait"),"AT",IF(AIL!$BB145="AI",IF(Sheet1!$E145&lt;AIL!$BA145-150,150,"wait"),0))</f>
        <v>wait</v>
      </c>
      <c r="IQ144" s="10" t="str">
        <f>IF(AND(IQ143&gt;0,IQ143&lt;&gt;"wait"),"AT",IF(AIL!$BB145="AI",IF(Sheet1!$E145&lt;AIL!$BA145-200,200,"wait"),0))</f>
        <v>wait</v>
      </c>
      <c r="IR144" s="10" t="str">
        <f>IF(AND(IR143&gt;0,IR143&lt;&gt;"wait"),"AT",IF(AIL!$BB145="AI",IF(Sheet1!$D145&gt;AIL!$BA145+50,50,"wait"),0))</f>
        <v>AT</v>
      </c>
      <c r="IS144" s="10" t="str">
        <f>IF(AND(IS143&gt;0,IS143&lt;&gt;"wait"),"AT",IF(AIL!$BB145="AI",IF(Sheet1!$D145&gt;AIL!$BA145+100,100,"wait"),0))</f>
        <v>AT</v>
      </c>
      <c r="IT144" s="10" t="str">
        <f>IF(AND(IT143&gt;0,IT143&lt;&gt;"wait"),"AT",IF(AIL!$BB145="AI",IF(Sheet1!$D145&gt;AIL!$BA145+150,150,"wait"),0))</f>
        <v>wait</v>
      </c>
      <c r="IU144" s="10" t="str">
        <f>IF(AND(IU143&gt;0,IU143&lt;&gt;"wait"),"AT",IF(AIL!$BB145="AI",IF(Sheet1!$D145&gt;AIL!$BA145+200,200,"wait"),0))</f>
        <v>wait</v>
      </c>
      <c r="IV144" s="10">
        <f t="shared" si="123"/>
        <v>-100</v>
      </c>
      <c r="IX144" s="10" t="str">
        <f>IF(AND(IX143&gt;0,IX143&lt;&gt;"wait"),"AT",IF(AIL!$BD145="AI",IF(Sheet1!$E145&lt;AIL!$BC145-50,50,"wait"),0))</f>
        <v>AT</v>
      </c>
      <c r="IY144" s="10" t="str">
        <f>IF(AND(IY143&gt;0,IY143&lt;&gt;"wait"),"AT",IF(AIL!$BD145="AI",IF(Sheet1!$E145&lt;AIL!$BC145-100,100,"wait"),0))</f>
        <v>AT</v>
      </c>
      <c r="IZ144" s="10" t="str">
        <f>IF(AND(IZ143&gt;0,IZ143&lt;&gt;"wait"),"AT",IF(AIL!$BD145="AI",IF(Sheet1!$E145&lt;AIL!$BC145-150,150,"wait"),0))</f>
        <v>wait</v>
      </c>
      <c r="JA144" s="10" t="str">
        <f>IF(AND(JA143&gt;0,JA143&lt;&gt;"wait"),"AT",IF(AIL!$BD145="AI",IF(Sheet1!$E145&lt;AIL!$BC145-200,200,"wait"),0))</f>
        <v>wait</v>
      </c>
      <c r="JB144" s="10" t="str">
        <f>IF(AND(JB143&gt;0,JB143&lt;&gt;"wait"),"AT",IF(AIL!$BD145="AI",IF(Sheet1!$D145&gt;AIL!$BC145+50,50,"wait"),0))</f>
        <v>AT</v>
      </c>
      <c r="JC144" s="10" t="str">
        <f>IF(AND(JC143&gt;0,JC143&lt;&gt;"wait"),"AT",IF(AIL!$BD145="AI",IF(Sheet1!$D145&gt;AIL!$BC145+100,100,"wait"),0))</f>
        <v>AT</v>
      </c>
      <c r="JD144" s="10" t="str">
        <f>IF(AND(JD143&gt;0,JD143&lt;&gt;"wait"),"AT",IF(AIL!$BD145="AI",IF(Sheet1!$D145&gt;AIL!$BC145+150,150,"wait"),0))</f>
        <v>wait</v>
      </c>
      <c r="JE144" s="10" t="str">
        <f>IF(AND(JE143&gt;0,JE143&lt;&gt;"wait"),"AT",IF(AIL!$BD145="AI",IF(Sheet1!$D145&gt;AIL!$BC145+200,200,"wait"),0))</f>
        <v>wait</v>
      </c>
      <c r="JF144" s="10">
        <f t="shared" si="124"/>
        <v>-100</v>
      </c>
      <c r="JH144" s="10" t="str">
        <f>IF(AND(JH143&gt;0,JH143&lt;&gt;"wait"),"AT",IF(AIL!$BF145="AI",IF(Sheet1!$E145&lt;AIL!$BE145-50,50,"wait"),0))</f>
        <v>AT</v>
      </c>
      <c r="JI144" s="10" t="str">
        <f>IF(AND(JI143&gt;0,JI143&lt;&gt;"wait"),"AT",IF(AIL!$BF145="AI",IF(Sheet1!$E145&lt;AIL!$BE145-100,100,"wait"),0))</f>
        <v>AT</v>
      </c>
      <c r="JJ144" s="10" t="str">
        <f>IF(AND(JJ143&gt;0,JJ143&lt;&gt;"wait"),"AT",IF(AIL!$BF145="AI",IF(Sheet1!$E145&lt;AIL!$BE145-150,150,"wait"),0))</f>
        <v>wait</v>
      </c>
      <c r="JK144" s="10" t="str">
        <f>IF(AND(JK143&gt;0,JK143&lt;&gt;"wait"),"AT",IF(AIL!$BF145="AI",IF(Sheet1!$E145&lt;AIL!$BE145-200,200,"wait"),0))</f>
        <v>wait</v>
      </c>
      <c r="JL144" s="10" t="str">
        <f>IF(AND(JL143&gt;0,JL143&lt;&gt;"wait"),"AT",IF(AIL!$BF145="AI",IF(Sheet1!$D145&gt;AIL!$BE145+50,50,"wait"),0))</f>
        <v>AT</v>
      </c>
      <c r="JM144" s="10" t="str">
        <f>IF(AND(JM143&gt;0,JM143&lt;&gt;"wait"),"AT",IF(AIL!$BF145="AI",IF(Sheet1!$D145&gt;AIL!$BE145+100,100,"wait"),0))</f>
        <v>AT</v>
      </c>
      <c r="JN144" s="10" t="str">
        <f>IF(AND(JN143&gt;0,JN143&lt;&gt;"wait"),"AT",IF(AIL!$BF145="AI",IF(Sheet1!$D145&gt;AIL!$BE145+150,150,"wait"),0))</f>
        <v>wait</v>
      </c>
      <c r="JO144" s="10" t="str">
        <f>IF(AND(JO143&gt;0,JO143&lt;&gt;"wait"),"AT",IF(AIL!$BF145="AI",IF(Sheet1!$D145&gt;AIL!$BE145+200,200,"wait"),0))</f>
        <v>wait</v>
      </c>
      <c r="JP144" s="10">
        <f t="shared" si="125"/>
        <v>-100</v>
      </c>
      <c r="JR144" s="10" t="str">
        <f>IF(AND(JR143&gt;0,JR143&lt;&gt;"wait"),"AT",IF(AIL!$BH145="AI",IF(Sheet1!$E145&lt;AIL!$BG145-50,50,"wait"),0))</f>
        <v>AT</v>
      </c>
      <c r="JS144" s="10" t="str">
        <f>IF(AND(JS143&gt;0,JS143&lt;&gt;"wait"),"AT",IF(AIL!$BH145="AI",IF(Sheet1!$E145&lt;AIL!$BG145-100,100,"wait"),0))</f>
        <v>AT</v>
      </c>
      <c r="JT144" s="10" t="str">
        <f>IF(AND(JT143&gt;0,JT143&lt;&gt;"wait"),"AT",IF(AIL!$BH145="AI",IF(Sheet1!$E145&lt;AIL!$BG145-150,150,"wait"),0))</f>
        <v>wait</v>
      </c>
      <c r="JU144" s="10" t="str">
        <f>IF(AND(JU143&gt;0,JU143&lt;&gt;"wait"),"AT",IF(AIL!$BH145="AI",IF(Sheet1!$E145&lt;AIL!$BG145-200,200,"wait"),0))</f>
        <v>wait</v>
      </c>
      <c r="JV144" s="10" t="str">
        <f>IF(AND(JV143&gt;0,JV143&lt;&gt;"wait"),"AT",IF(AIL!$BH145="AI",IF(Sheet1!$D145&gt;AIL!$BG145+50,50,"wait"),0))</f>
        <v>AT</v>
      </c>
      <c r="JW144" s="10" t="str">
        <f>IF(AND(JW143&gt;0,JW143&lt;&gt;"wait"),"AT",IF(AIL!$BH145="AI",IF(Sheet1!$D145&gt;AIL!$BG145+100,100,"wait"),0))</f>
        <v>wait</v>
      </c>
      <c r="JX144" s="10" t="str">
        <f>IF(AND(JX143&gt;0,JX143&lt;&gt;"wait"),"AT",IF(AIL!$BH145="AI",IF(Sheet1!$D145&gt;AIL!$BG145+150,150,"wait"),0))</f>
        <v>wait</v>
      </c>
      <c r="JY144" s="10" t="str">
        <f>IF(AND(JY143&gt;0,JY143&lt;&gt;"wait"),"AT",IF(AIL!$BH145="AI",IF(Sheet1!$D145&gt;AIL!$BG145+200,200,"wait"),0))</f>
        <v>wait</v>
      </c>
      <c r="JZ144" s="10">
        <f t="shared" si="126"/>
        <v>-50</v>
      </c>
      <c r="KB144" s="10" t="str">
        <f>IF(AND(KB143&gt;0,KB143&lt;&gt;"wait"),"AT",IF(AIL!$BJ145="AI",IF(Sheet1!$E145&lt;AIL!$BI145-50,50,"wait"),0))</f>
        <v>AT</v>
      </c>
      <c r="KC144" s="10" t="str">
        <f>IF(AND(KC143&gt;0,KC143&lt;&gt;"wait"),"AT",IF(AIL!$BJ145="AI",IF(Sheet1!$E145&lt;AIL!$BI145-100,100,"wait"),0))</f>
        <v>AT</v>
      </c>
      <c r="KD144" s="10" t="str">
        <f>IF(AND(KD143&gt;0,KD143&lt;&gt;"wait"),"AT",IF(AIL!$BJ145="AI",IF(Sheet1!$E145&lt;AIL!$BI145-150,150,"wait"),0))</f>
        <v>wait</v>
      </c>
      <c r="KE144" s="10" t="str">
        <f>IF(AND(KE143&gt;0,KE143&lt;&gt;"wait"),"AT",IF(AIL!$BJ145="AI",IF(Sheet1!$E145&lt;AIL!$BI145-200,200,"wait"),0))</f>
        <v>wait</v>
      </c>
      <c r="KF144" s="10" t="str">
        <f>IF(AND(KF143&gt;0,KF143&lt;&gt;"wait"),"AT",IF(AIL!$BJ145="AI",IF(Sheet1!$D145&gt;AIL!$BI145+50,50,"wait"),0))</f>
        <v>AT</v>
      </c>
      <c r="KG144" s="10" t="str">
        <f>IF(AND(KG143&gt;0,KG143&lt;&gt;"wait"),"AT",IF(AIL!$BJ145="AI",IF(Sheet1!$D145&gt;AIL!$BI145+100,100,"wait"),0))</f>
        <v>AT</v>
      </c>
      <c r="KH144" s="10" t="str">
        <f>IF(AND(KH143&gt;0,KH143&lt;&gt;"wait"),"AT",IF(AIL!$BJ145="AI",IF(Sheet1!$D145&gt;AIL!$BI145+150,150,"wait"),0))</f>
        <v>wait</v>
      </c>
      <c r="KI144" s="10" t="str">
        <f>IF(AND(KI143&gt;0,KI143&lt;&gt;"wait"),"AT",IF(AIL!$BJ145="AI",IF(Sheet1!$D145&gt;AIL!$BI145+200,200,"wait"),0))</f>
        <v>wait</v>
      </c>
      <c r="KJ144" s="10">
        <f t="shared" si="127"/>
        <v>-100</v>
      </c>
      <c r="KL144" s="10" t="str">
        <f>IF(AND(KL143&gt;0,KL143&lt;&gt;"wait"),"AT",IF(AIL!$BL145="AI",IF(Sheet1!$E145&lt;AIL!$BK145-50,50,"wait"),0))</f>
        <v>AT</v>
      </c>
      <c r="KM144" s="10" t="str">
        <f>IF(AND(KM143&gt;0,KM143&lt;&gt;"wait"),"AT",IF(AIL!$BL145="AI",IF(Sheet1!$E145&lt;AIL!$BK145-100,100,"wait"),0))</f>
        <v>wait</v>
      </c>
      <c r="KN144" s="10" t="str">
        <f>IF(AND(KN143&gt;0,KN143&lt;&gt;"wait"),"AT",IF(AIL!$BL145="AI",IF(Sheet1!$E145&lt;AIL!$BK145-150,150,"wait"),0))</f>
        <v>wait</v>
      </c>
      <c r="KO144" s="10" t="str">
        <f>IF(AND(KO143&gt;0,KO143&lt;&gt;"wait"),"AT",IF(AIL!$BL145="AI",IF(Sheet1!$E145&lt;AIL!$BK145-200,200,"wait"),0))</f>
        <v>wait</v>
      </c>
      <c r="KP144" s="10" t="str">
        <f>IF(AND(KP143&gt;0,KP143&lt;&gt;"wait"),"AT",IF(AIL!$BL145="AI",IF(Sheet1!$D145&gt;AIL!$BK145+50,50,"wait"),0))</f>
        <v>AT</v>
      </c>
      <c r="KQ144" s="10" t="str">
        <f>IF(AND(KQ143&gt;0,KQ143&lt;&gt;"wait"),"AT",IF(AIL!$BL145="AI",IF(Sheet1!$D145&gt;AIL!$BK145+100,100,"wait"),0))</f>
        <v>AT</v>
      </c>
      <c r="KR144" s="10" t="str">
        <f>IF(AND(KR143&gt;0,KR143&lt;&gt;"wait"),"AT",IF(AIL!$BL145="AI",IF(Sheet1!$D145&gt;AIL!$BK145+150,150,"wait"),0))</f>
        <v>AT</v>
      </c>
      <c r="KS144" s="10" t="str">
        <f>IF(AND(KS143&gt;0,KS143&lt;&gt;"wait"),"AT",IF(AIL!$BL145="AI",IF(Sheet1!$D145&gt;AIL!$BK145+200,200,"wait"),0))</f>
        <v>wait</v>
      </c>
      <c r="KT144" s="10">
        <f t="shared" si="128"/>
        <v>-150</v>
      </c>
      <c r="KV144" s="10" t="str">
        <f>IF(AND(KV143&gt;0,KV143&lt;&gt;"wait"),"AT",IF(AIL!$BN145="AI",IF(Sheet1!$E145&lt;AIL!$BM145-50,50,"wait"),0))</f>
        <v>AT</v>
      </c>
      <c r="KW144" s="10" t="str">
        <f>IF(AND(KW143&gt;0,KW143&lt;&gt;"wait"),"AT",IF(AIL!$BN145="AI",IF(Sheet1!$E145&lt;AIL!$BM145-100,100,"wait"),0))</f>
        <v>wait</v>
      </c>
      <c r="KX144" s="10" t="str">
        <f>IF(AND(KX143&gt;0,KX143&lt;&gt;"wait"),"AT",IF(AIL!$BN145="AI",IF(Sheet1!$E145&lt;AIL!$BM145-150,150,"wait"),0))</f>
        <v>wait</v>
      </c>
      <c r="KY144" s="10" t="str">
        <f>IF(AND(KY143&gt;0,KY143&lt;&gt;"wait"),"AT",IF(AIL!$BN145="AI",IF(Sheet1!$E145&lt;AIL!$BM145-200,200,"wait"),0))</f>
        <v>wait</v>
      </c>
      <c r="KZ144" s="10" t="str">
        <f>IF(AND(KZ143&gt;0,KZ143&lt;&gt;"wait"),"AT",IF(AIL!$BN145="AI",IF(Sheet1!$D145&gt;AIL!$BM145+50,50,"wait"),0))</f>
        <v>AT</v>
      </c>
      <c r="LA144" s="10" t="str">
        <f>IF(AND(LA143&gt;0,LA143&lt;&gt;"wait"),"AT",IF(AIL!$BN145="AI",IF(Sheet1!$D145&gt;AIL!$BM145+100,100,"wait"),0))</f>
        <v>AT</v>
      </c>
      <c r="LB144" s="10" t="str">
        <f>IF(AND(LB143&gt;0,LB143&lt;&gt;"wait"),"AT",IF(AIL!$BN145="AI",IF(Sheet1!$D145&gt;AIL!$BM145+150,150,"wait"),0))</f>
        <v>AT</v>
      </c>
      <c r="LC144" s="10" t="str">
        <f>IF(AND(LC143&gt;0,LC143&lt;&gt;"wait"),"AT",IF(AIL!$BN145="AI",IF(Sheet1!$D145&gt;AIL!$BM145+200,200,"wait"),0))</f>
        <v>wait</v>
      </c>
      <c r="LD144" s="10">
        <f t="shared" si="129"/>
        <v>-150</v>
      </c>
      <c r="LF144" s="10" t="str">
        <f>IF(AND(LF143&gt;0,LF143&lt;&gt;"wait"),"AT",IF(AIL!$BP145="AI",IF(Sheet1!$E145&lt;AIL!$BO145-50,50,"wait"),0))</f>
        <v>AT</v>
      </c>
      <c r="LG144" s="10" t="str">
        <f>IF(AND(LG143&gt;0,LG143&lt;&gt;"wait"),"AT",IF(AIL!$BP145="AI",IF(Sheet1!$E145&lt;AIL!$BO145-100,100,"wait"),0))</f>
        <v>wait</v>
      </c>
      <c r="LH144" s="10" t="str">
        <f>IF(AND(LH143&gt;0,LH143&lt;&gt;"wait"),"AT",IF(AIL!$BP145="AI",IF(Sheet1!$E145&lt;AIL!$BO145-150,150,"wait"),0))</f>
        <v>wait</v>
      </c>
      <c r="LI144" s="10" t="str">
        <f>IF(AND(LI143&gt;0,LI143&lt;&gt;"wait"),"AT",IF(AIL!$BP145="AI",IF(Sheet1!$E145&lt;AIL!$BO145-200,200,"wait"),0))</f>
        <v>wait</v>
      </c>
      <c r="LJ144" s="10" t="str">
        <f>IF(AND(LJ143&gt;0,LJ143&lt;&gt;"wait"),"AT",IF(AIL!$BP145="AI",IF(Sheet1!$D145&gt;AIL!$BO145+50,50,"wait"),0))</f>
        <v>AT</v>
      </c>
      <c r="LK144" s="10" t="str">
        <f>IF(AND(LK143&gt;0,LK143&lt;&gt;"wait"),"AT",IF(AIL!$BP145="AI",IF(Sheet1!$D145&gt;AIL!$BO145+100,100,"wait"),0))</f>
        <v>AT</v>
      </c>
      <c r="LL144" s="10" t="str">
        <f>IF(AND(LL143&gt;0,LL143&lt;&gt;"wait"),"AT",IF(AIL!$BP145="AI",IF(Sheet1!$D145&gt;AIL!$BO145+150,150,"wait"),0))</f>
        <v>AT</v>
      </c>
      <c r="LM144" s="10" t="str">
        <f>IF(AND(LM143&gt;0,LM143&lt;&gt;"wait"),"AT",IF(AIL!$BP145="AI",IF(Sheet1!$D145&gt;AIL!$BO145+200,200,"wait"),0))</f>
        <v>wait</v>
      </c>
      <c r="LN144" s="10">
        <f t="shared" si="130"/>
        <v>-150</v>
      </c>
      <c r="LP144" s="10" t="str">
        <f>IF(AND(LP143&gt;0,LP143&lt;&gt;"wait"),"AT",IF(AIL!$BR145="AI",IF(Sheet1!$E145&lt;AIL!$BQ145-50,50,"wait"),0))</f>
        <v>AT</v>
      </c>
      <c r="LQ144" s="10" t="str">
        <f>IF(AND(LQ143&gt;0,LQ143&lt;&gt;"wait"),"AT",IF(AIL!$BR145="AI",IF(Sheet1!$E145&lt;AIL!$BQ145-100,100,"wait"),0))</f>
        <v>wait</v>
      </c>
      <c r="LR144" s="10" t="str">
        <f>IF(AND(LR143&gt;0,LR143&lt;&gt;"wait"),"AT",IF(AIL!$BR145="AI",IF(Sheet1!$E145&lt;AIL!$BQ145-150,150,"wait"),0))</f>
        <v>wait</v>
      </c>
      <c r="LS144" s="10" t="str">
        <f>IF(AND(LS143&gt;0,LS143&lt;&gt;"wait"),"AT",IF(AIL!$BR145="AI",IF(Sheet1!$E145&lt;AIL!$BQ145-200,200,"wait"),0))</f>
        <v>wait</v>
      </c>
      <c r="LT144" s="10" t="str">
        <f>IF(AND(LT143&gt;0,LT143&lt;&gt;"wait"),"AT",IF(AIL!$BR145="AI",IF(Sheet1!$D145&gt;AIL!$BQ145+50,50,"wait"),0))</f>
        <v>AT</v>
      </c>
      <c r="LU144" s="10" t="str">
        <f>IF(AND(LU143&gt;0,LU143&lt;&gt;"wait"),"AT",IF(AIL!$BR145="AI",IF(Sheet1!$D145&gt;AIL!$BQ145+100,100,"wait"),0))</f>
        <v>AT</v>
      </c>
      <c r="LV144" s="10" t="str">
        <f>IF(AND(LV143&gt;0,LV143&lt;&gt;"wait"),"AT",IF(AIL!$BR145="AI",IF(Sheet1!$D145&gt;AIL!$BQ145+150,150,"wait"),0))</f>
        <v>AT</v>
      </c>
      <c r="LW144" s="10" t="str">
        <f>IF(AND(LW143&gt;0,LW143&lt;&gt;"wait"),"AT",IF(AIL!$BR145="AI",IF(Sheet1!$D145&gt;AIL!$BQ145+200,200,"wait"),0))</f>
        <v>wait</v>
      </c>
      <c r="LX144" s="10">
        <f t="shared" si="131"/>
        <v>-150</v>
      </c>
    </row>
    <row r="145" spans="1:336" x14ac:dyDescent="0.3">
      <c r="A145" t="str">
        <f>Sheet1!B145</f>
        <v>03/01 11:38</v>
      </c>
      <c r="B145">
        <f>Sheet1!D145</f>
        <v>29175</v>
      </c>
      <c r="C145">
        <f>Sheet1!E145</f>
        <v>29138</v>
      </c>
      <c r="E145">
        <f>MAX($B145:$B$162)</f>
        <v>29241</v>
      </c>
      <c r="F145">
        <f>MIN($C145:$C$162)</f>
        <v>29138</v>
      </c>
      <c r="H145" s="8" t="str">
        <f>IF(AND(H144&gt;0,H144&lt;&gt;"wait"),"AT",IF(AIL!$D146="AI",IF(Sheet1!$E146&lt;AIL!$C146-50,50,"wait"),0))</f>
        <v>AT</v>
      </c>
      <c r="I145" s="8" t="str">
        <f>IF(AND(I144&gt;0,I144&lt;&gt;"wait"),"AT",IF(AIL!$D146="AI",IF(Sheet1!$E146&lt;AIL!$C146-100,100,"wait"),0))</f>
        <v>AT</v>
      </c>
      <c r="J145" s="8" t="str">
        <f>IF(AND(J144&gt;0,J144&lt;&gt;"wait"),"AT",IF(AIL!$D146="AI",IF(Sheet1!$E146&lt;AIL!$C146-150,150,"wait"),0))</f>
        <v>AT</v>
      </c>
      <c r="K145" s="8" t="str">
        <f>IF(AND(K144&gt;0,K144&lt;&gt;"wait"),"AT",IF(AIL!$D146="AI",IF(Sheet1!$E146&lt;AIL!$C146-200,200,"wait"),0))</f>
        <v>AT</v>
      </c>
      <c r="L145" s="8" t="str">
        <f>IF(AND(L144&gt;0,L144&lt;&gt;"wait"),"AT",IF(AIL!$D146="AI",IF(Sheet1!$D146&gt;AIL!$C146+50,50,"wait"),0))</f>
        <v>AT</v>
      </c>
      <c r="M145" s="8" t="str">
        <f>IF(AND(M144&gt;0,M144&lt;&gt;"wait"),"AT",IF(AIL!$D146="AI",IF(Sheet1!$D146&gt;AIL!$C146+100,100,"wait"),0))</f>
        <v>wait</v>
      </c>
      <c r="N145" s="8" t="str">
        <f>IF(AND(N144&gt;0,N144&lt;&gt;"wait"),"AT",IF(AIL!$D146="AI",IF(Sheet1!$D146&gt;AIL!$C146+150,150,"wait"),0))</f>
        <v>wait</v>
      </c>
      <c r="O145" s="8" t="str">
        <f>IF(AND(O144&gt;0,O144&lt;&gt;"wait"),"AT",IF(AIL!$D146="AI",IF(Sheet1!$D146&gt;AIL!$C146+200,200,"wait"),0))</f>
        <v>wait</v>
      </c>
      <c r="P145" s="8">
        <f t="shared" si="132"/>
        <v>-50</v>
      </c>
      <c r="R145" s="8" t="str">
        <f>IF(AND(R144&gt;0,R144&lt;&gt;"wait"),"AT",IF(AIL!$F146="AI",IF(Sheet1!$E146&lt;AIL!$E146-50,50,"wait"),0))</f>
        <v>AT</v>
      </c>
      <c r="S145" s="8" t="str">
        <f>IF(AND(S144&gt;0,S144&lt;&gt;"wait"),"AT",IF(AIL!$F146="AI",IF(Sheet1!$E146&lt;AIL!$E146-100,100,"wait"),0))</f>
        <v>AT</v>
      </c>
      <c r="T145" s="8" t="str">
        <f>IF(AND(T144&gt;0,T144&lt;&gt;"wait"),"AT",IF(AIL!$F146="AI",IF(Sheet1!$E146&lt;AIL!$E146-150,150,"wait"),0))</f>
        <v>AT</v>
      </c>
      <c r="U145" s="8" t="str">
        <f>IF(AND(U144&gt;0,U144&lt;&gt;"wait"),"AT",IF(AIL!$F146="AI",IF(Sheet1!$E146&lt;AIL!$E146-200,200,"wait"),0))</f>
        <v>AT</v>
      </c>
      <c r="V145" s="8" t="str">
        <f>IF(AND(V144&gt;0,V144&lt;&gt;"wait"),"AT",IF(AIL!$F146="AI",IF(Sheet1!$D146&gt;AIL!$E146+50,50,"wait"),0))</f>
        <v>AT</v>
      </c>
      <c r="W145" s="8" t="str">
        <f>IF(AND(W144&gt;0,W144&lt;&gt;"wait"),"AT",IF(AIL!$F146="AI",IF(Sheet1!$D146&gt;AIL!$E146+100,100,"wait"),0))</f>
        <v>wait</v>
      </c>
      <c r="X145" s="8" t="str">
        <f>IF(AND(X144&gt;0,X144&lt;&gt;"wait"),"AT",IF(AIL!$F146="AI",IF(Sheet1!$D146&gt;AIL!$E146+150,150,"wait"),0))</f>
        <v>wait</v>
      </c>
      <c r="Y145" s="8" t="str">
        <f>IF(AND(Y144&gt;0,Y144&lt;&gt;"wait"),"AT",IF(AIL!$F146="AI",IF(Sheet1!$D146&gt;AIL!$E146+200,200,"wait"),0))</f>
        <v>wait</v>
      </c>
      <c r="Z145" s="8">
        <f t="shared" si="133"/>
        <v>-50</v>
      </c>
      <c r="AB145" s="8" t="str">
        <f>IF(AND(AB144&gt;0,AB144&lt;&gt;"wait"),"AT",IF(AIL!$H146="AI",IF(Sheet1!$E146&lt;AIL!$G146-50,50,"wait"),0))</f>
        <v>AT</v>
      </c>
      <c r="AC145" s="8" t="str">
        <f>IF(AND(AC144&gt;0,AC144&lt;&gt;"wait"),"AT",IF(AIL!$H146="AI",IF(Sheet1!$E146&lt;AIL!$G146-100,100,"wait"),0))</f>
        <v>AT</v>
      </c>
      <c r="AD145" s="8" t="str">
        <f>IF(AND(AD144&gt;0,AD144&lt;&gt;"wait"),"AT",IF(AIL!$H146="AI",IF(Sheet1!$E146&lt;AIL!$G146-150,150,"wait"),0))</f>
        <v>AT</v>
      </c>
      <c r="AE145" s="8" t="str">
        <f>IF(AND(AE144&gt;0,AE144&lt;&gt;"wait"),"AT",IF(AIL!$H146="AI",IF(Sheet1!$E146&lt;AIL!$G146-200,200,"wait"),0))</f>
        <v>AT</v>
      </c>
      <c r="AF145" s="8" t="str">
        <f>IF(AND(AF144&gt;0,AF144&lt;&gt;"wait"),"AT",IF(AIL!$H146="AI",IF(Sheet1!$D146&gt;AIL!$G146+50,50,"wait"),0))</f>
        <v>AT</v>
      </c>
      <c r="AG145" s="8" t="str">
        <f>IF(AND(AG144&gt;0,AG144&lt;&gt;"wait"),"AT",IF(AIL!$H146="AI",IF(Sheet1!$D146&gt;AIL!$G146+100,100,"wait"),0))</f>
        <v>wait</v>
      </c>
      <c r="AH145" s="8" t="str">
        <f>IF(AND(AH144&gt;0,AH144&lt;&gt;"wait"),"AT",IF(AIL!$H146="AI",IF(Sheet1!$D146&gt;AIL!$G146+150,150,"wait"),0))</f>
        <v>wait</v>
      </c>
      <c r="AI145" s="8" t="str">
        <f>IF(AND(AI144&gt;0,AI144&lt;&gt;"wait"),"AT",IF(AIL!$H146="AI",IF(Sheet1!$D146&gt;AIL!$G146+200,200,"wait"),0))</f>
        <v>wait</v>
      </c>
      <c r="AJ145" s="8">
        <f t="shared" si="134"/>
        <v>-50</v>
      </c>
      <c r="AL145" s="8" t="str">
        <f>IF(AND(AL144&gt;0,AL144&lt;&gt;"wait"),"AT",IF(AIL!$J146="AI",IF(Sheet1!$E146&lt;AIL!$I146-50,50,"wait"),0))</f>
        <v>AT</v>
      </c>
      <c r="AM145" s="8" t="str">
        <f>IF(AND(AM144&gt;0,AM144&lt;&gt;"wait"),"AT",IF(AIL!$J146="AI",IF(Sheet1!$E146&lt;AIL!$I146-100,100,"wait"),0))</f>
        <v>AT</v>
      </c>
      <c r="AN145" s="8" t="str">
        <f>IF(AND(AN144&gt;0,AN144&lt;&gt;"wait"),"AT",IF(AIL!$J146="AI",IF(Sheet1!$E146&lt;AIL!$I146-150,150,"wait"),0))</f>
        <v>AT</v>
      </c>
      <c r="AO145" s="8" t="str">
        <f>IF(AND(AO144&gt;0,AO144&lt;&gt;"wait"),"AT",IF(AIL!$J146="AI",IF(Sheet1!$E146&lt;AIL!$I146-200,200,"wait"),0))</f>
        <v>AT</v>
      </c>
      <c r="AP145" s="8" t="str">
        <f>IF(AND(AP144&gt;0,AP144&lt;&gt;"wait"),"AT",IF(AIL!$J146="AI",IF(Sheet1!$D146&gt;AIL!$I146+50,50,"wait"),0))</f>
        <v>AT</v>
      </c>
      <c r="AQ145" s="8" t="str">
        <f>IF(AND(AQ144&gt;0,AQ144&lt;&gt;"wait"),"AT",IF(AIL!$J146="AI",IF(Sheet1!$D146&gt;AIL!$I146+100,100,"wait"),0))</f>
        <v>wait</v>
      </c>
      <c r="AR145" s="8" t="str">
        <f>IF(AND(AR144&gt;0,AR144&lt;&gt;"wait"),"AT",IF(AIL!$J146="AI",IF(Sheet1!$D146&gt;AIL!$I146+150,150,"wait"),0))</f>
        <v>wait</v>
      </c>
      <c r="AS145" s="8" t="str">
        <f>IF(AND(AS144&gt;0,AS144&lt;&gt;"wait"),"AT",IF(AIL!$J146="AI",IF(Sheet1!$D146&gt;AIL!$I146+200,200,"wait"),0))</f>
        <v>wait</v>
      </c>
      <c r="AT145" s="8">
        <f t="shared" si="135"/>
        <v>-50</v>
      </c>
      <c r="AU145" s="8"/>
      <c r="AV145" s="8" t="str">
        <f>IF(AND(AV144&gt;0,AV144&lt;&gt;"wait"),"AT",IF(AIL!$L146="AI",IF(Sheet1!$E146&lt;AIL!$K146-50,50,"wait"),0))</f>
        <v>AT</v>
      </c>
      <c r="AW145" s="8" t="str">
        <f>IF(AND(AW144&gt;0,AW144&lt;&gt;"wait"),"AT",IF(AIL!$L146="AI",IF(Sheet1!$E146&lt;AIL!$K146-100,100,"wait"),0))</f>
        <v>AT</v>
      </c>
      <c r="AX145" s="8" t="str">
        <f>IF(AND(AX144&gt;0,AX144&lt;&gt;"wait"),"AT",IF(AIL!$L146="AI",IF(Sheet1!$E146&lt;AIL!$K146-150,150,"wait"),0))</f>
        <v>AT</v>
      </c>
      <c r="AY145" s="8" t="str">
        <f>IF(AND(AY144&gt;0,AY144&lt;&gt;"wait"),"AT",IF(AIL!$L146="AI",IF(Sheet1!$E146&lt;AIL!$K146-200,200,"wait"),0))</f>
        <v>AT</v>
      </c>
      <c r="AZ145" s="8" t="str">
        <f>IF(AND(AZ144&gt;0,AZ144&lt;&gt;"wait"),"AT",IF(AIL!$L146="AI",IF(Sheet1!$D146&gt;AIL!$K146+50,50,"wait"),0))</f>
        <v>AT</v>
      </c>
      <c r="BA145" s="8" t="str">
        <f>IF(AND(BA144&gt;0,BA144&lt;&gt;"wait"),"AT",IF(AIL!$L146="AI",IF(Sheet1!$D146&gt;AIL!$K146+100,100,"wait"),0))</f>
        <v>wait</v>
      </c>
      <c r="BB145" s="8" t="str">
        <f>IF(AND(BB144&gt;0,BB144&lt;&gt;"wait"),"AT",IF(AIL!$L146="AI",IF(Sheet1!$D146&gt;AIL!$K146+150,150,"wait"),0))</f>
        <v>wait</v>
      </c>
      <c r="BC145" s="8" t="str">
        <f>IF(AND(BC144&gt;0,BC144&lt;&gt;"wait"),"AT",IF(AIL!$L146="AI",IF(Sheet1!$D146&gt;AIL!$K146+200,200,"wait"),0))</f>
        <v>wait</v>
      </c>
      <c r="BD145" s="8">
        <f t="shared" si="136"/>
        <v>-50</v>
      </c>
      <c r="BE145" s="8"/>
      <c r="BF145" s="8" t="str">
        <f>IF(AND(BF144&gt;0,BF144&lt;&gt;"wait"),"AT",IF(AIL!$N146="AI",IF(Sheet1!$E146&lt;AIL!$M146-50,50,"wait"),0))</f>
        <v>AT</v>
      </c>
      <c r="BG145" s="8" t="str">
        <f>IF(AND(BG144&gt;0,BG144&lt;&gt;"wait"),"AT",IF(AIL!$N146="AI",IF(Sheet1!$E146&lt;AIL!$M146-100,100,"wait"),0))</f>
        <v>AT</v>
      </c>
      <c r="BH145" s="8" t="str">
        <f>IF(AND(BH144&gt;0,BH144&lt;&gt;"wait"),"AT",IF(AIL!$N146="AI",IF(Sheet1!$E146&lt;AIL!$M146-150,150,"wait"),0))</f>
        <v>AT</v>
      </c>
      <c r="BI145" s="8" t="str">
        <f>IF(AND(BI144&gt;0,BI144&lt;&gt;"wait"),"AT",IF(AIL!$N146="AI",IF(Sheet1!$E146&lt;AIL!$M146-200,200,"wait"),0))</f>
        <v>AT</v>
      </c>
      <c r="BJ145" s="8" t="str">
        <f>IF(AND(BJ144&gt;0,BJ144&lt;&gt;"wait"),"AT",IF(AIL!$N146="AI",IF(Sheet1!$D146&gt;AIL!$M146+50,50,"wait"),0))</f>
        <v>AT</v>
      </c>
      <c r="BK145" s="8" t="str">
        <f>IF(AND(BK144&gt;0,BK144&lt;&gt;"wait"),"AT",IF(AIL!$N146="AI",IF(Sheet1!$D146&gt;AIL!$M146+100,100,"wait"),0))</f>
        <v>wait</v>
      </c>
      <c r="BL145" s="8" t="str">
        <f>IF(AND(BL144&gt;0,BL144&lt;&gt;"wait"),"AT",IF(AIL!$N146="AI",IF(Sheet1!$D146&gt;AIL!$M146+150,150,"wait"),0))</f>
        <v>wait</v>
      </c>
      <c r="BM145" s="8" t="str">
        <f>IF(AND(BM144&gt;0,BM144&lt;&gt;"wait"),"AT",IF(AIL!$N146="AI",IF(Sheet1!$D146&gt;AIL!$M146+200,200,"wait"),0))</f>
        <v>wait</v>
      </c>
      <c r="BN145" s="8">
        <f t="shared" si="137"/>
        <v>-50</v>
      </c>
      <c r="BO145" s="8"/>
      <c r="BP145" s="8" t="str">
        <f>IF(AND(BP144&gt;0,BP144&lt;&gt;"wait"),"AT",IF(AIL!$P146="AI",IF(Sheet1!$E146&lt;AIL!$O146-50,50,"wait"),0))</f>
        <v>AT</v>
      </c>
      <c r="BQ145" s="8" t="str">
        <f>IF(AND(BQ144&gt;0,BQ144&lt;&gt;"wait"),"AT",IF(AIL!$P146="AI",IF(Sheet1!$E146&lt;AIL!$O146-100,100,"wait"),0))</f>
        <v>AT</v>
      </c>
      <c r="BR145" s="8" t="str">
        <f>IF(AND(BR144&gt;0,BR144&lt;&gt;"wait"),"AT",IF(AIL!$P146="AI",IF(Sheet1!$E146&lt;AIL!$O146-150,150,"wait"),0))</f>
        <v>AT</v>
      </c>
      <c r="BS145" s="8" t="str">
        <f>IF(AND(BS144&gt;0,BS144&lt;&gt;"wait"),"AT",IF(AIL!$P146="AI",IF(Sheet1!$E146&lt;AIL!$O146-200,200,"wait"),0))</f>
        <v>AT</v>
      </c>
      <c r="BT145" s="8" t="str">
        <f>IF(AND(BT144&gt;0,BT144&lt;&gt;"wait"),"AT",IF(AIL!$P146="AI",IF(Sheet1!$D146&gt;AIL!$O146+50,50,"wait"),0))</f>
        <v>AT</v>
      </c>
      <c r="BU145" s="8" t="str">
        <f>IF(AND(BU144&gt;0,BU144&lt;&gt;"wait"),"AT",IF(AIL!$P146="AI",IF(Sheet1!$D146&gt;AIL!$O146+100,100,"wait"),0))</f>
        <v>wait</v>
      </c>
      <c r="BV145" s="8" t="str">
        <f>IF(AND(BV144&gt;0,BV144&lt;&gt;"wait"),"AT",IF(AIL!$P146="AI",IF(Sheet1!$D146&gt;AIL!$O146+150,150,"wait"),0))</f>
        <v>wait</v>
      </c>
      <c r="BW145" s="8" t="str">
        <f>IF(AND(BW144&gt;0,BW144&lt;&gt;"wait"),"AT",IF(AIL!$P146="AI",IF(Sheet1!$D146&gt;AIL!$O146+200,200,"wait"),0))</f>
        <v>wait</v>
      </c>
      <c r="BX145" s="8">
        <f t="shared" si="138"/>
        <v>-50</v>
      </c>
      <c r="BY145" s="8"/>
      <c r="BZ145" s="8" t="str">
        <f>IF(AND(BZ144&gt;0,BZ144&lt;&gt;"wait"),"AT",IF(AIL!$R146="AI",IF(Sheet1!$E146&lt;AIL!$Q146-50,50,"wait"),0))</f>
        <v>AT</v>
      </c>
      <c r="CA145" s="8" t="str">
        <f>IF(AND(CA144&gt;0,CA144&lt;&gt;"wait"),"AT",IF(AIL!$R146="AI",IF(Sheet1!$E146&lt;AIL!$Q146-100,100,"wait"),0))</f>
        <v>AT</v>
      </c>
      <c r="CB145" s="8" t="str">
        <f>IF(AND(CB144&gt;0,CB144&lt;&gt;"wait"),"AT",IF(AIL!$R146="AI",IF(Sheet1!$E146&lt;AIL!$Q146-150,150,"wait"),0))</f>
        <v>AT</v>
      </c>
      <c r="CC145" s="8" t="str">
        <f>IF(AND(CC144&gt;0,CC144&lt;&gt;"wait"),"AT",IF(AIL!$R146="AI",IF(Sheet1!$E146&lt;AIL!$Q146-200,200,"wait"),0))</f>
        <v>AT</v>
      </c>
      <c r="CD145" s="8" t="str">
        <f>IF(AND(CD144&gt;0,CD144&lt;&gt;"wait"),"AT",IF(AIL!$R146="AI",IF(Sheet1!$D146&gt;AIL!$Q146+50,50,"wait"),0))</f>
        <v>AT</v>
      </c>
      <c r="CE145" s="8" t="str">
        <f>IF(AND(CE144&gt;0,CE144&lt;&gt;"wait"),"AT",IF(AIL!$R146="AI",IF(Sheet1!$D146&gt;AIL!$Q146+100,100,"wait"),0))</f>
        <v>wait</v>
      </c>
      <c r="CF145" s="8" t="str">
        <f>IF(AND(CF144&gt;0,CF144&lt;&gt;"wait"),"AT",IF(AIL!$R146="AI",IF(Sheet1!$D146&gt;AIL!$Q146+150,150,"wait"),0))</f>
        <v>wait</v>
      </c>
      <c r="CG145" s="8" t="str">
        <f>IF(AND(CG144&gt;0,CG144&lt;&gt;"wait"),"AT",IF(AIL!$R146="AI",IF(Sheet1!$D146&gt;AIL!$Q146+200,200,"wait"),0))</f>
        <v>wait</v>
      </c>
      <c r="CH145" s="8">
        <f t="shared" si="139"/>
        <v>-50</v>
      </c>
      <c r="CI145" s="8"/>
      <c r="CJ145" s="8" t="str">
        <f>IF(AND(CJ144&gt;0,CJ144&lt;&gt;"wait"),"AT",IF(AIL!$T146="AI",IF(Sheet1!$E146&lt;AIL!$S146-50,50,"wait"),0))</f>
        <v>AT</v>
      </c>
      <c r="CK145" s="8" t="str">
        <f>IF(AND(CK144&gt;0,CK144&lt;&gt;"wait"),"AT",IF(AIL!$T146="AI",IF(Sheet1!$E146&lt;AIL!$S146-100,100,"wait"),0))</f>
        <v>AT</v>
      </c>
      <c r="CL145" s="8" t="str">
        <f>IF(AND(CL144&gt;0,CL144&lt;&gt;"wait"),"AT",IF(AIL!$T146="AI",IF(Sheet1!$E146&lt;AIL!$S146-150,150,"wait"),0))</f>
        <v>AT</v>
      </c>
      <c r="CM145" s="8" t="str">
        <f>IF(AND(CM144&gt;0,CM144&lt;&gt;"wait"),"AT",IF(AIL!$T146="AI",IF(Sheet1!$E146&lt;AIL!$S146-200,200,"wait"),0))</f>
        <v>AT</v>
      </c>
      <c r="CN145" s="8" t="str">
        <f>IF(AND(CN144&gt;0,CN144&lt;&gt;"wait"),"AT",IF(AIL!$T146="AI",IF(Sheet1!$D146&gt;AIL!$S146+50,50,"wait"),0))</f>
        <v>AT</v>
      </c>
      <c r="CO145" s="8" t="str">
        <f>IF(AND(CO144&gt;0,CO144&lt;&gt;"wait"),"AT",IF(AIL!$T146="AI",IF(Sheet1!$D146&gt;AIL!$S146+100,100,"wait"),0))</f>
        <v>AT</v>
      </c>
      <c r="CP145" s="8" t="str">
        <f>IF(AND(CP144&gt;0,CP144&lt;&gt;"wait"),"AT",IF(AIL!$T146="AI",IF(Sheet1!$D146&gt;AIL!$S146+150,150,"wait"),0))</f>
        <v>wait</v>
      </c>
      <c r="CQ145" s="8" t="str">
        <f>IF(AND(CQ144&gt;0,CQ144&lt;&gt;"wait"),"AT",IF(AIL!$T146="AI",IF(Sheet1!$D146&gt;AIL!$S146+200,200,"wait"),0))</f>
        <v>wait</v>
      </c>
      <c r="CR145" s="8">
        <f t="shared" si="140"/>
        <v>-100</v>
      </c>
      <c r="CS145" s="8"/>
      <c r="CT145" s="8" t="str">
        <f>IF(AND(CT144&gt;0,CT144&lt;&gt;"wait"),"AT",IF(AIL!$V146="AI",IF(Sheet1!$E146&lt;AIL!$U146-50,50,"wait"),0))</f>
        <v>AT</v>
      </c>
      <c r="CU145" s="8" t="str">
        <f>IF(AND(CU144&gt;0,CU144&lt;&gt;"wait"),"AT",IF(AIL!$V146="AI",IF(Sheet1!$E146&lt;AIL!$U146-100,100,"wait"),0))</f>
        <v>AT</v>
      </c>
      <c r="CV145" s="8" t="str">
        <f>IF(AND(CV144&gt;0,CV144&lt;&gt;"wait"),"AT",IF(AIL!$V146="AI",IF(Sheet1!$E146&lt;AIL!$U146-150,150,"wait"),0))</f>
        <v>AT</v>
      </c>
      <c r="CW145" s="8" t="str">
        <f>IF(AND(CW144&gt;0,CW144&lt;&gt;"wait"),"AT",IF(AIL!$V146="AI",IF(Sheet1!$E146&lt;AIL!$U146-200,200,"wait"),0))</f>
        <v>AT</v>
      </c>
      <c r="CX145" s="8" t="str">
        <f>IF(AND(CX144&gt;0,CX144&lt;&gt;"wait"),"AT",IF(AIL!$V146="AI",IF(Sheet1!$D146&gt;AIL!$U146+50,50,"wait"),0))</f>
        <v>AT</v>
      </c>
      <c r="CY145" s="8" t="str">
        <f>IF(AND(CY144&gt;0,CY144&lt;&gt;"wait"),"AT",IF(AIL!$V146="AI",IF(Sheet1!$D146&gt;AIL!$U146+100,100,"wait"),0))</f>
        <v>AT</v>
      </c>
      <c r="CZ145" s="8" t="str">
        <f>IF(AND(CZ144&gt;0,CZ144&lt;&gt;"wait"),"AT",IF(AIL!$V146="AI",IF(Sheet1!$D146&gt;AIL!$U146+150,150,"wait"),0))</f>
        <v>wait</v>
      </c>
      <c r="DA145" s="8" t="str">
        <f>IF(AND(DA144&gt;0,DA144&lt;&gt;"wait"),"AT",IF(AIL!$V146="AI",IF(Sheet1!$D146&gt;AIL!$U146+200,200,"wait"),0))</f>
        <v>wait</v>
      </c>
      <c r="DB145" s="8">
        <f t="shared" si="141"/>
        <v>-100</v>
      </c>
      <c r="DC145" s="8"/>
      <c r="DD145" s="8" t="str">
        <f>IF(AND(DD144&gt;0,DD144&lt;&gt;"wait"),"AT",IF(AIL!$X146="AI",IF(Sheet1!$E146&lt;AIL!$W146-50,50,"wait"),0))</f>
        <v>AT</v>
      </c>
      <c r="DE145" s="8" t="str">
        <f>IF(AND(DE144&gt;0,DE144&lt;&gt;"wait"),"AT",IF(AIL!$X146="AI",IF(Sheet1!$E146&lt;AIL!$W146-100,100,"wait"),0))</f>
        <v>AT</v>
      </c>
      <c r="DF145" s="8" t="str">
        <f>IF(AND(DF144&gt;0,DF144&lt;&gt;"wait"),"AT",IF(AIL!$X146="AI",IF(Sheet1!$E146&lt;AIL!$W146-150,150,"wait"),0))</f>
        <v>AT</v>
      </c>
      <c r="DG145" s="8" t="str">
        <f>IF(AND(DG144&gt;0,DG144&lt;&gt;"wait"),"AT",IF(AIL!$X146="AI",IF(Sheet1!$E146&lt;AIL!$W146-200,200,"wait"),0))</f>
        <v>AT</v>
      </c>
      <c r="DH145" s="8" t="str">
        <f>IF(AND(DH144&gt;0,DH144&lt;&gt;"wait"),"AT",IF(AIL!$X146="AI",IF(Sheet1!$D146&gt;AIL!$W146+50,50,"wait"),0))</f>
        <v>AT</v>
      </c>
      <c r="DI145" s="8" t="str">
        <f>IF(AND(DI144&gt;0,DI144&lt;&gt;"wait"),"AT",IF(AIL!$X146="AI",IF(Sheet1!$D146&gt;AIL!$W146+100,100,"wait"),0))</f>
        <v>AT</v>
      </c>
      <c r="DJ145" s="8" t="str">
        <f>IF(AND(DJ144&gt;0,DJ144&lt;&gt;"wait"),"AT",IF(AIL!$X146="AI",IF(Sheet1!$D146&gt;AIL!$W146+150,150,"wait"),0))</f>
        <v>wait</v>
      </c>
      <c r="DK145" s="8" t="str">
        <f>IF(AND(DK144&gt;0,DK144&lt;&gt;"wait"),"AT",IF(AIL!$X146="AI",IF(Sheet1!$D146&gt;AIL!$W146+200,200,"wait"),0))</f>
        <v>wait</v>
      </c>
      <c r="DL145" s="8">
        <f t="shared" si="142"/>
        <v>-100</v>
      </c>
      <c r="DN145" s="10" t="str">
        <f>IF(AND(DN144&gt;0,DN144&lt;&gt;"wait"),"AT",IF(AIL!$AA146="AI",IF(Sheet1!$E146&lt;AIL!$Z146-50,50,"wait"),0))</f>
        <v>AT</v>
      </c>
      <c r="DO145" s="10" t="str">
        <f>IF(AND(DO144&gt;0,DO144&lt;&gt;"wait"),"AT",IF(AIL!$AA146="AI",IF(Sheet1!$E146&lt;AIL!$Z146-100,100,"wait"),0))</f>
        <v>AT</v>
      </c>
      <c r="DP145" s="10" t="str">
        <f>IF(AND(DP144&gt;0,DP144&lt;&gt;"wait"),"AT",IF(AIL!$AA146="AI",IF(Sheet1!$E146&lt;AIL!$Z146-150,150,"wait"),0))</f>
        <v>AT</v>
      </c>
      <c r="DQ145" s="10" t="str">
        <f>IF(AND(DQ144&gt;0,DQ144&lt;&gt;"wait"),"AT",IF(AIL!$AA146="AI",IF(Sheet1!$E146&lt;AIL!$Z146-200,200,"wait"),0))</f>
        <v>AT</v>
      </c>
      <c r="DR145" s="10" t="str">
        <f>IF(AND(DR144&gt;0,DR144&lt;&gt;"wait"),"AT",IF(AIL!$AA146="AI",IF(Sheet1!$D146&gt;AIL!$Z146+50,50,"wait"),0))</f>
        <v>AT</v>
      </c>
      <c r="DS145" s="10" t="str">
        <f>IF(AND(DS144&gt;0,DS144&lt;&gt;"wait"),"AT",IF(AIL!$AA146="AI",IF(Sheet1!$D146&gt;AIL!$Z146+100,100,"wait"),0))</f>
        <v>wait</v>
      </c>
      <c r="DT145" s="10" t="str">
        <f>IF(AND(DT144&gt;0,DT144&lt;&gt;"wait"),"AT",IF(AIL!$AA146="AI",IF(Sheet1!$D146&gt;AIL!$Z146+150,150,"wait"),0))</f>
        <v>wait</v>
      </c>
      <c r="DU145" s="10" t="str">
        <f>IF(AND(DU144&gt;0,DU144&lt;&gt;"wait"),"AT",IF(AIL!$AA146="AI",IF(Sheet1!$D146&gt;AIL!$Z146+200,200,"wait"),0))</f>
        <v>wait</v>
      </c>
      <c r="DV145" s="10">
        <f t="shared" si="110"/>
        <v>-50</v>
      </c>
      <c r="DX145" s="10" t="str">
        <f>IF(AND(DX144&gt;0,DX144&lt;&gt;"wait"),"AT",IF(AIL!$AC146="AI",IF(Sheet1!$E146&lt;AIL!$AB146-50,50,"wait"),0))</f>
        <v>AT</v>
      </c>
      <c r="DY145" s="10" t="str">
        <f>IF(AND(DY144&gt;0,DY144&lt;&gt;"wait"),"AT",IF(AIL!$AC146="AI",IF(Sheet1!$E146&lt;AIL!$AB146-100,100,"wait"),0))</f>
        <v>AT</v>
      </c>
      <c r="DZ145" s="10" t="str">
        <f>IF(AND(DZ144&gt;0,DZ144&lt;&gt;"wait"),"AT",IF(AIL!$AC146="AI",IF(Sheet1!$E146&lt;AIL!$AB146-150,150,"wait"),0))</f>
        <v>AT</v>
      </c>
      <c r="EA145" s="10" t="str">
        <f>IF(AND(EA144&gt;0,EA144&lt;&gt;"wait"),"AT",IF(AIL!$AC146="AI",IF(Sheet1!$E146&lt;AIL!$AB146-200,200,"wait"),0))</f>
        <v>AT</v>
      </c>
      <c r="EB145" s="10" t="str">
        <f>IF(AND(EB144&gt;0,EB144&lt;&gt;"wait"),"AT",IF(AIL!$AC146="AI",IF(Sheet1!$D146&gt;AIL!$AB146+50,50,"wait"),0))</f>
        <v>AT</v>
      </c>
      <c r="EC145" s="10" t="str">
        <f>IF(AND(EC144&gt;0,EC144&lt;&gt;"wait"),"AT",IF(AIL!$AC146="AI",IF(Sheet1!$D146&gt;AIL!$AB146+100,100,"wait"),0))</f>
        <v>wait</v>
      </c>
      <c r="ED145" s="10" t="str">
        <f>IF(AND(ED144&gt;0,ED144&lt;&gt;"wait"),"AT",IF(AIL!$AC146="AI",IF(Sheet1!$D146&gt;AIL!$AB146+150,150,"wait"),0))</f>
        <v>wait</v>
      </c>
      <c r="EE145" s="10" t="str">
        <f>IF(AND(EE144&gt;0,EE144&lt;&gt;"wait"),"AT",IF(AIL!$AC146="AI",IF(Sheet1!$D146&gt;AIL!$AB146+200,200,"wait"),0))</f>
        <v>wait</v>
      </c>
      <c r="EF145" s="10">
        <f t="shared" si="111"/>
        <v>-50</v>
      </c>
      <c r="EH145" s="10" t="str">
        <f>IF(AND(EH144&gt;0,EH144&lt;&gt;"wait"),"AT",IF(AIL!$AE146="AI",IF(Sheet1!$E146&lt;AIL!$AD146-50,50,"wait"),0))</f>
        <v>AT</v>
      </c>
      <c r="EI145" s="10" t="str">
        <f>IF(AND(EI144&gt;0,EI144&lt;&gt;"wait"),"AT",IF(AIL!$AE146="AI",IF(Sheet1!$E146&lt;AIL!$AD146-100,100,"wait"),0))</f>
        <v>AT</v>
      </c>
      <c r="EJ145" s="10" t="str">
        <f>IF(AND(EJ144&gt;0,EJ144&lt;&gt;"wait"),"AT",IF(AIL!$AE146="AI",IF(Sheet1!$E146&lt;AIL!$AD146-150,150,"wait"),0))</f>
        <v>AT</v>
      </c>
      <c r="EK145" s="10" t="str">
        <f>IF(AND(EK144&gt;0,EK144&lt;&gt;"wait"),"AT",IF(AIL!$AE146="AI",IF(Sheet1!$E146&lt;AIL!$AD146-200,200,"wait"),0))</f>
        <v>AT</v>
      </c>
      <c r="EL145" s="10" t="str">
        <f>IF(AND(EL144&gt;0,EL144&lt;&gt;"wait"),"AT",IF(AIL!$AE146="AI",IF(Sheet1!$D146&gt;AIL!$AD146+50,50,"wait"),0))</f>
        <v>AT</v>
      </c>
      <c r="EM145" s="10" t="str">
        <f>IF(AND(EM144&gt;0,EM144&lt;&gt;"wait"),"AT",IF(AIL!$AE146="AI",IF(Sheet1!$D146&gt;AIL!$AD146+100,100,"wait"),0))</f>
        <v>wait</v>
      </c>
      <c r="EN145" s="10" t="str">
        <f>IF(AND(EN144&gt;0,EN144&lt;&gt;"wait"),"AT",IF(AIL!$AE146="AI",IF(Sheet1!$D146&gt;AIL!$AD146+150,150,"wait"),0))</f>
        <v>wait</v>
      </c>
      <c r="EO145" s="10" t="str">
        <f>IF(AND(EO144&gt;0,EO144&lt;&gt;"wait"),"AT",IF(AIL!$AE146="AI",IF(Sheet1!$D146&gt;AIL!$AD146+200,200,"wait"),0))</f>
        <v>wait</v>
      </c>
      <c r="EP145" s="10">
        <f t="shared" si="112"/>
        <v>-50</v>
      </c>
      <c r="ER145" s="10" t="str">
        <f>IF(AND(ER144&gt;0,ER144&lt;&gt;"wait"),"AT",IF(AIL!$AG146="AI",IF(Sheet1!$E146&lt;AIL!$AF146-50,50,"wait"),0))</f>
        <v>AT</v>
      </c>
      <c r="ES145" s="10" t="str">
        <f>IF(AND(ES144&gt;0,ES144&lt;&gt;"wait"),"AT",IF(AIL!$AG146="AI",IF(Sheet1!$E146&lt;AIL!$AF146-100,100,"wait"),0))</f>
        <v>AT</v>
      </c>
      <c r="ET145" s="10" t="str">
        <f>IF(AND(ET144&gt;0,ET144&lt;&gt;"wait"),"AT",IF(AIL!$AG146="AI",IF(Sheet1!$E146&lt;AIL!$AF146-150,150,"wait"),0))</f>
        <v>AT</v>
      </c>
      <c r="EU145" s="10" t="str">
        <f>IF(AND(EU144&gt;0,EU144&lt;&gt;"wait"),"AT",IF(AIL!$AG146="AI",IF(Sheet1!$E146&lt;AIL!$AF146-200,200,"wait"),0))</f>
        <v>AT</v>
      </c>
      <c r="EV145" s="10" t="str">
        <f>IF(AND(EV144&gt;0,EV144&lt;&gt;"wait"),"AT",IF(AIL!$AG146="AI",IF(Sheet1!$D146&gt;AIL!$AF146+50,50,"wait"),0))</f>
        <v>AT</v>
      </c>
      <c r="EW145" s="10" t="str">
        <f>IF(AND(EW144&gt;0,EW144&lt;&gt;"wait"),"AT",IF(AIL!$AG146="AI",IF(Sheet1!$D146&gt;AIL!$AF146+100,100,"wait"),0))</f>
        <v>wait</v>
      </c>
      <c r="EX145" s="10" t="str">
        <f>IF(AND(EX144&gt;0,EX144&lt;&gt;"wait"),"AT",IF(AIL!$AG146="AI",IF(Sheet1!$D146&gt;AIL!$AF146+150,150,"wait"),0))</f>
        <v>wait</v>
      </c>
      <c r="EY145" s="10" t="str">
        <f>IF(AND(EY144&gt;0,EY144&lt;&gt;"wait"),"AT",IF(AIL!$AG146="AI",IF(Sheet1!$D146&gt;AIL!$AF146+200,200,"wait"),0))</f>
        <v>wait</v>
      </c>
      <c r="EZ145" s="10">
        <f t="shared" si="113"/>
        <v>-50</v>
      </c>
      <c r="FB145" s="10" t="str">
        <f>IF(AND(FB144&gt;0,FB144&lt;&gt;"wait"),"AT",IF(AIL!$AI146="AI",IF(Sheet1!$E146&lt;AIL!$AH146-50,50,"wait"),0))</f>
        <v>AT</v>
      </c>
      <c r="FC145" s="10" t="str">
        <f>IF(AND(FC144&gt;0,FC144&lt;&gt;"wait"),"AT",IF(AIL!$AI146="AI",IF(Sheet1!$E146&lt;AIL!$AH146-100,100,"wait"),0))</f>
        <v>AT</v>
      </c>
      <c r="FD145" s="10" t="str">
        <f>IF(AND(FD144&gt;0,FD144&lt;&gt;"wait"),"AT",IF(AIL!$AI146="AI",IF(Sheet1!$E146&lt;AIL!$AH146-150,150,"wait"),0))</f>
        <v>AT</v>
      </c>
      <c r="FE145" s="10" t="str">
        <f>IF(AND(FE144&gt;0,FE144&lt;&gt;"wait"),"AT",IF(AIL!$AI146="AI",IF(Sheet1!$E146&lt;AIL!$AH146-200,200,"wait"),0))</f>
        <v>AT</v>
      </c>
      <c r="FF145" s="10" t="str">
        <f>IF(AND(FF144&gt;0,FF144&lt;&gt;"wait"),"AT",IF(AIL!$AI146="AI",IF(Sheet1!$D146&gt;AIL!$AH146+50,50,"wait"),0))</f>
        <v>AT</v>
      </c>
      <c r="FG145" s="10" t="str">
        <f>IF(AND(FG144&gt;0,FG144&lt;&gt;"wait"),"AT",IF(AIL!$AI146="AI",IF(Sheet1!$D146&gt;AIL!$AH146+100,100,"wait"),0))</f>
        <v>wait</v>
      </c>
      <c r="FH145" s="10" t="str">
        <f>IF(AND(FH144&gt;0,FH144&lt;&gt;"wait"),"AT",IF(AIL!$AI146="AI",IF(Sheet1!$D146&gt;AIL!$AH146+150,150,"wait"),0))</f>
        <v>wait</v>
      </c>
      <c r="FI145" s="10" t="str">
        <f>IF(AND(FI144&gt;0,FI144&lt;&gt;"wait"),"AT",IF(AIL!$AI146="AI",IF(Sheet1!$D146&gt;AIL!$AH146+200,200,"wait"),0))</f>
        <v>wait</v>
      </c>
      <c r="FJ145" s="10">
        <f t="shared" si="114"/>
        <v>-50</v>
      </c>
      <c r="FL145" s="10" t="str">
        <f>IF(AND(FL144&gt;0,FL144&lt;&gt;"wait"),"AT",IF(AIL!$AK146="AI",IF(Sheet1!$E146&lt;AIL!$AJ146-50,50,"wait"),0))</f>
        <v>AT</v>
      </c>
      <c r="FM145" s="10" t="str">
        <f>IF(AND(FM144&gt;0,FM144&lt;&gt;"wait"),"AT",IF(AIL!$AK146="AI",IF(Sheet1!$E146&lt;AIL!$AJ146-100,100,"wait"),0))</f>
        <v>AT</v>
      </c>
      <c r="FN145" s="10" t="str">
        <f>IF(AND(FN144&gt;0,FN144&lt;&gt;"wait"),"AT",IF(AIL!$AK146="AI",IF(Sheet1!$E146&lt;AIL!$AJ146-150,150,"wait"),0))</f>
        <v>AT</v>
      </c>
      <c r="FO145" s="10" t="str">
        <f>IF(AND(FO144&gt;0,FO144&lt;&gt;"wait"),"AT",IF(AIL!$AK146="AI",IF(Sheet1!$E146&lt;AIL!$AJ146-200,200,"wait"),0))</f>
        <v>AT</v>
      </c>
      <c r="FP145" s="10" t="str">
        <f>IF(AND(FP144&gt;0,FP144&lt;&gt;"wait"),"AT",IF(AIL!$AK146="AI",IF(Sheet1!$D146&gt;AIL!$AJ146+50,50,"wait"),0))</f>
        <v>AT</v>
      </c>
      <c r="FQ145" s="10" t="str">
        <f>IF(AND(FQ144&gt;0,FQ144&lt;&gt;"wait"),"AT",IF(AIL!$AK146="AI",IF(Sheet1!$D146&gt;AIL!$AJ146+100,100,"wait"),0))</f>
        <v>wait</v>
      </c>
      <c r="FR145" s="10" t="str">
        <f>IF(AND(FR144&gt;0,FR144&lt;&gt;"wait"),"AT",IF(AIL!$AK146="AI",IF(Sheet1!$D146&gt;AIL!$AJ146+150,150,"wait"),0))</f>
        <v>wait</v>
      </c>
      <c r="FS145" s="10" t="str">
        <f>IF(AND(FS144&gt;0,FS144&lt;&gt;"wait"),"AT",IF(AIL!$AK146="AI",IF(Sheet1!$D146&gt;AIL!$AJ146+200,200,"wait"),0))</f>
        <v>wait</v>
      </c>
      <c r="FT145" s="10">
        <f t="shared" si="115"/>
        <v>-50</v>
      </c>
      <c r="FV145" s="10" t="str">
        <f>IF(AND(FV144&gt;0,FV144&lt;&gt;"wait"),"AT",IF(AIL!$AM146="AI",IF(Sheet1!$E146&lt;AIL!$AL146-50,50,"wait"),0))</f>
        <v>AT</v>
      </c>
      <c r="FW145" s="10" t="str">
        <f>IF(AND(FW144&gt;0,FW144&lt;&gt;"wait"),"AT",IF(AIL!$AM146="AI",IF(Sheet1!$E146&lt;AIL!$AL146-100,100,"wait"),0))</f>
        <v>AT</v>
      </c>
      <c r="FX145" s="10" t="str">
        <f>IF(AND(FX144&gt;0,FX144&lt;&gt;"wait"),"AT",IF(AIL!$AM146="AI",IF(Sheet1!$E146&lt;AIL!$AL146-150,150,"wait"),0))</f>
        <v>AT</v>
      </c>
      <c r="FY145" s="10" t="str">
        <f>IF(AND(FY144&gt;0,FY144&lt;&gt;"wait"),"AT",IF(AIL!$AM146="AI",IF(Sheet1!$E146&lt;AIL!$AL146-200,200,"wait"),0))</f>
        <v>AT</v>
      </c>
      <c r="FZ145" s="10" t="str">
        <f>IF(AND(FZ144&gt;0,FZ144&lt;&gt;"wait"),"AT",IF(AIL!$AM146="AI",IF(Sheet1!$D146&gt;AIL!$AL146+50,50,"wait"),0))</f>
        <v>AT</v>
      </c>
      <c r="GA145" s="10" t="str">
        <f>IF(AND(GA144&gt;0,GA144&lt;&gt;"wait"),"AT",IF(AIL!$AM146="AI",IF(Sheet1!$D146&gt;AIL!$AL146+100,100,"wait"),0))</f>
        <v>wait</v>
      </c>
      <c r="GB145" s="10" t="str">
        <f>IF(AND(GB144&gt;0,GB144&lt;&gt;"wait"),"AT",IF(AIL!$AM146="AI",IF(Sheet1!$D146&gt;AIL!$AL146+150,150,"wait"),0))</f>
        <v>wait</v>
      </c>
      <c r="GC145" s="10" t="str">
        <f>IF(AND(GC144&gt;0,GC144&lt;&gt;"wait"),"AT",IF(AIL!$AM146="AI",IF(Sheet1!$D146&gt;AIL!$AL146+200,200,"wait"),0))</f>
        <v>wait</v>
      </c>
      <c r="GD145" s="10">
        <f t="shared" si="116"/>
        <v>-50</v>
      </c>
      <c r="GF145" s="10" t="str">
        <f>IF(AND(GF144&gt;0,GF144&lt;&gt;"wait"),"AT",IF(AIL!$AO146="AI",IF(Sheet1!$E146&lt;AIL!$AN146-50,50,"wait"),0))</f>
        <v>AT</v>
      </c>
      <c r="GG145" s="10" t="str">
        <f>IF(AND(GG144&gt;0,GG144&lt;&gt;"wait"),"AT",IF(AIL!$AO146="AI",IF(Sheet1!$E146&lt;AIL!$AN146-100,100,"wait"),0))</f>
        <v>AT</v>
      </c>
      <c r="GH145" s="10" t="str">
        <f>IF(AND(GH144&gt;0,GH144&lt;&gt;"wait"),"AT",IF(AIL!$AO146="AI",IF(Sheet1!$E146&lt;AIL!$AN146-150,150,"wait"),0))</f>
        <v>AT</v>
      </c>
      <c r="GI145" s="10" t="str">
        <f>IF(AND(GI144&gt;0,GI144&lt;&gt;"wait"),"AT",IF(AIL!$AO146="AI",IF(Sheet1!$E146&lt;AIL!$AN146-200,200,"wait"),0))</f>
        <v>AT</v>
      </c>
      <c r="GJ145" s="10" t="str">
        <f>IF(AND(GJ144&gt;0,GJ144&lt;&gt;"wait"),"AT",IF(AIL!$AO146="AI",IF(Sheet1!$D146&gt;AIL!$AN146+50,50,"wait"),0))</f>
        <v>AT</v>
      </c>
      <c r="GK145" s="10" t="str">
        <f>IF(AND(GK144&gt;0,GK144&lt;&gt;"wait"),"AT",IF(AIL!$AO146="AI",IF(Sheet1!$D146&gt;AIL!$AN146+100,100,"wait"),0))</f>
        <v>wait</v>
      </c>
      <c r="GL145" s="10" t="str">
        <f>IF(AND(GL144&gt;0,GL144&lt;&gt;"wait"),"AT",IF(AIL!$AO146="AI",IF(Sheet1!$D146&gt;AIL!$AN146+150,150,"wait"),0))</f>
        <v>wait</v>
      </c>
      <c r="GM145" s="10" t="str">
        <f>IF(AND(GM144&gt;0,GM144&lt;&gt;"wait"),"AT",IF(AIL!$AO146="AI",IF(Sheet1!$D146&gt;AIL!$AN146+200,200,"wait"),0))</f>
        <v>wait</v>
      </c>
      <c r="GN145" s="10">
        <f t="shared" si="117"/>
        <v>-50</v>
      </c>
      <c r="GP145" s="10" t="str">
        <f>IF(AND(GP144&gt;0,GP144&lt;&gt;"wait"),"AT",IF(AIL!$AQ146="AI",IF(Sheet1!$E146&lt;AIL!$AP146-50,50,"wait"),0))</f>
        <v>AT</v>
      </c>
      <c r="GQ145" s="10" t="str">
        <f>IF(AND(GQ144&gt;0,GQ144&lt;&gt;"wait"),"AT",IF(AIL!$AQ146="AI",IF(Sheet1!$E146&lt;AIL!$AP146-100,100,"wait"),0))</f>
        <v>AT</v>
      </c>
      <c r="GR145" s="10" t="str">
        <f>IF(AND(GR144&gt;0,GR144&lt;&gt;"wait"),"AT",IF(AIL!$AQ146="AI",IF(Sheet1!$E146&lt;AIL!$AP146-150,150,"wait"),0))</f>
        <v>AT</v>
      </c>
      <c r="GS145" s="10" t="str">
        <f>IF(AND(GS144&gt;0,GS144&lt;&gt;"wait"),"AT",IF(AIL!$AQ146="AI",IF(Sheet1!$E146&lt;AIL!$AP146-200,200,"wait"),0))</f>
        <v>AT</v>
      </c>
      <c r="GT145" s="10" t="str">
        <f>IF(AND(GT144&gt;0,GT144&lt;&gt;"wait"),"AT",IF(AIL!$AQ146="AI",IF(Sheet1!$D146&gt;AIL!$AP146+50,50,"wait"),0))</f>
        <v>AT</v>
      </c>
      <c r="GU145" s="10" t="str">
        <f>IF(AND(GU144&gt;0,GU144&lt;&gt;"wait"),"AT",IF(AIL!$AQ146="AI",IF(Sheet1!$D146&gt;AIL!$AP146+100,100,"wait"),0))</f>
        <v>wait</v>
      </c>
      <c r="GV145" s="10" t="str">
        <f>IF(AND(GV144&gt;0,GV144&lt;&gt;"wait"),"AT",IF(AIL!$AQ146="AI",IF(Sheet1!$D146&gt;AIL!$AP146+150,150,"wait"),0))</f>
        <v>wait</v>
      </c>
      <c r="GW145" s="10" t="str">
        <f>IF(AND(GW144&gt;0,GW144&lt;&gt;"wait"),"AT",IF(AIL!$AQ146="AI",IF(Sheet1!$D146&gt;AIL!$AP146+200,200,"wait"),0))</f>
        <v>wait</v>
      </c>
      <c r="GX145" s="10">
        <f t="shared" si="118"/>
        <v>-50</v>
      </c>
      <c r="GZ145" s="10" t="str">
        <f>IF(AND(GZ144&gt;0,GZ144&lt;&gt;"wait"),"AT",IF(AIL!$AS146="AI",IF(Sheet1!$E146&lt;AIL!$AR146-50,50,"wait"),0))</f>
        <v>AT</v>
      </c>
      <c r="HA145" s="10" t="str">
        <f>IF(AND(HA144&gt;0,HA144&lt;&gt;"wait"),"AT",IF(AIL!$AS146="AI",IF(Sheet1!$E146&lt;AIL!$AR146-100,100,"wait"),0))</f>
        <v>AT</v>
      </c>
      <c r="HB145" s="10" t="str">
        <f>IF(AND(HB144&gt;0,HB144&lt;&gt;"wait"),"AT",IF(AIL!$AS146="AI",IF(Sheet1!$E146&lt;AIL!$AR146-150,150,"wait"),0))</f>
        <v>AT</v>
      </c>
      <c r="HC145" s="10" t="str">
        <f>IF(AND(HC144&gt;0,HC144&lt;&gt;"wait"),"AT",IF(AIL!$AS146="AI",IF(Sheet1!$E146&lt;AIL!$AR146-200,200,"wait"),0))</f>
        <v>AT</v>
      </c>
      <c r="HD145" s="10" t="str">
        <f>IF(AND(HD144&gt;0,HD144&lt;&gt;"wait"),"AT",IF(AIL!$AS146="AI",IF(Sheet1!$D146&gt;AIL!$AR146+50,50,"wait"),0))</f>
        <v>AT</v>
      </c>
      <c r="HE145" s="10" t="str">
        <f>IF(AND(HE144&gt;0,HE144&lt;&gt;"wait"),"AT",IF(AIL!$AS146="AI",IF(Sheet1!$D146&gt;AIL!$AR146+100,100,"wait"),0))</f>
        <v>wait</v>
      </c>
      <c r="HF145" s="10" t="str">
        <f>IF(AND(HF144&gt;0,HF144&lt;&gt;"wait"),"AT",IF(AIL!$AS146="AI",IF(Sheet1!$D146&gt;AIL!$AR146+150,150,"wait"),0))</f>
        <v>wait</v>
      </c>
      <c r="HG145" s="10" t="str">
        <f>IF(AND(HG144&gt;0,HG144&lt;&gt;"wait"),"AT",IF(AIL!$AS146="AI",IF(Sheet1!$D146&gt;AIL!$AR146+200,200,"wait"),0))</f>
        <v>wait</v>
      </c>
      <c r="HH145" s="10">
        <f t="shared" si="119"/>
        <v>-50</v>
      </c>
      <c r="HJ145" s="10" t="str">
        <f>IF(AND(HJ144&gt;0,HJ144&lt;&gt;"wait"),"AT",IF(AIL!$AU146="AI",IF(Sheet1!$E146&lt;AIL!$AT146-50,50,"wait"),0))</f>
        <v>AT</v>
      </c>
      <c r="HK145" s="10" t="str">
        <f>IF(AND(HK144&gt;0,HK144&lt;&gt;"wait"),"AT",IF(AIL!$AU146="AI",IF(Sheet1!$E146&lt;AIL!$AT146-100,100,"wait"),0))</f>
        <v>AT</v>
      </c>
      <c r="HL145" s="10" t="str">
        <f>IF(AND(HL144&gt;0,HL144&lt;&gt;"wait"),"AT",IF(AIL!$AU146="AI",IF(Sheet1!$E146&lt;AIL!$AT146-150,150,"wait"),0))</f>
        <v>AT</v>
      </c>
      <c r="HM145" s="10" t="str">
        <f>IF(AND(HM144&gt;0,HM144&lt;&gt;"wait"),"AT",IF(AIL!$AU146="AI",IF(Sheet1!$E146&lt;AIL!$AT146-200,200,"wait"),0))</f>
        <v>AT</v>
      </c>
      <c r="HN145" s="10" t="str">
        <f>IF(AND(HN144&gt;0,HN144&lt;&gt;"wait"),"AT",IF(AIL!$AU146="AI",IF(Sheet1!$D146&gt;AIL!$AT146+50,50,"wait"),0))</f>
        <v>AT</v>
      </c>
      <c r="HO145" s="10" t="str">
        <f>IF(AND(HO144&gt;0,HO144&lt;&gt;"wait"),"AT",IF(AIL!$AU146="AI",IF(Sheet1!$D146&gt;AIL!$AT146+100,100,"wait"),0))</f>
        <v>wait</v>
      </c>
      <c r="HP145" s="10" t="str">
        <f>IF(AND(HP144&gt;0,HP144&lt;&gt;"wait"),"AT",IF(AIL!$AU146="AI",IF(Sheet1!$D146&gt;AIL!$AT146+150,150,"wait"),0))</f>
        <v>wait</v>
      </c>
      <c r="HQ145" s="10" t="str">
        <f>IF(AND(HQ144&gt;0,HQ144&lt;&gt;"wait"),"AT",IF(AIL!$AU146="AI",IF(Sheet1!$D146&gt;AIL!$AT146+200,200,"wait"),0))</f>
        <v>wait</v>
      </c>
      <c r="HR145" s="10">
        <f t="shared" si="120"/>
        <v>-50</v>
      </c>
      <c r="HT145" s="10" t="str">
        <f>IF(AND(HT144&gt;0,HT144&lt;&gt;"wait"),"AT",IF(AIL!$AX146="AI",IF(Sheet1!$E146&lt;AIL!$AW146-50,50,"wait"),0))</f>
        <v>AT</v>
      </c>
      <c r="HU145" s="10" t="str">
        <f>IF(AND(HU144&gt;0,HU144&lt;&gt;"wait"),"AT",IF(AIL!$AX146="AI",IF(Sheet1!$E146&lt;AIL!$AW146-100,100,"wait"),0))</f>
        <v>AT</v>
      </c>
      <c r="HV145" s="10" t="str">
        <f>IF(AND(HV144&gt;0,HV144&lt;&gt;"wait"),"AT",IF(AIL!$AX146="AI",IF(Sheet1!$E146&lt;AIL!$AW146-150,150,"wait"),0))</f>
        <v>wait</v>
      </c>
      <c r="HW145" s="10" t="str">
        <f>IF(AND(HW144&gt;0,HW144&lt;&gt;"wait"),"AT",IF(AIL!$AX146="AI",IF(Sheet1!$E146&lt;AIL!$AW146-200,200,"wait"),0))</f>
        <v>wait</v>
      </c>
      <c r="HX145" s="10" t="str">
        <f>IF(AND(HX144&gt;0,HX144&lt;&gt;"wait"),"AT",IF(AIL!$AX146="AI",IF(Sheet1!$D146&gt;AIL!$AW146+50,50,"wait"),0))</f>
        <v>AT</v>
      </c>
      <c r="HY145" s="10" t="str">
        <f>IF(AND(HY144&gt;0,HY144&lt;&gt;"wait"),"AT",IF(AIL!$AX146="AI",IF(Sheet1!$D146&gt;AIL!$AW146+100,100,"wait"),0))</f>
        <v>AT</v>
      </c>
      <c r="HZ145" s="10" t="str">
        <f>IF(AND(HZ144&gt;0,HZ144&lt;&gt;"wait"),"AT",IF(AIL!$AX146="AI",IF(Sheet1!$D146&gt;AIL!$AW146+150,150,"wait"),0))</f>
        <v>wait</v>
      </c>
      <c r="IA145" s="10" t="str">
        <f>IF(AND(IA144&gt;0,IA144&lt;&gt;"wait"),"AT",IF(AIL!$AX146="AI",IF(Sheet1!$D146&gt;AIL!$AW146+200,200,"wait"),0))</f>
        <v>wait</v>
      </c>
      <c r="IB145" s="10">
        <f t="shared" si="121"/>
        <v>-100</v>
      </c>
      <c r="ID145" s="10" t="str">
        <f>IF(AND(ID144&gt;0,ID144&lt;&gt;"wait"),"AT",IF(AIL!$AZ146="AI",IF(Sheet1!$E146&lt;AIL!$AY146-50,50,"wait"),0))</f>
        <v>AT</v>
      </c>
      <c r="IE145" s="10" t="str">
        <f>IF(AND(IE144&gt;0,IE144&lt;&gt;"wait"),"AT",IF(AIL!$AZ146="AI",IF(Sheet1!$E146&lt;AIL!$AY146-100,100,"wait"),0))</f>
        <v>AT</v>
      </c>
      <c r="IF145" s="10" t="str">
        <f>IF(AND(IF144&gt;0,IF144&lt;&gt;"wait"),"AT",IF(AIL!$AZ146="AI",IF(Sheet1!$E146&lt;AIL!$AY146-150,150,"wait"),0))</f>
        <v>wait</v>
      </c>
      <c r="IG145" s="10" t="str">
        <f>IF(AND(IG144&gt;0,IG144&lt;&gt;"wait"),"AT",IF(AIL!$AZ146="AI",IF(Sheet1!$E146&lt;AIL!$AY146-200,200,"wait"),0))</f>
        <v>wait</v>
      </c>
      <c r="IH145" s="10" t="str">
        <f>IF(AND(IH144&gt;0,IH144&lt;&gt;"wait"),"AT",IF(AIL!$AZ146="AI",IF(Sheet1!$D146&gt;AIL!$AY146+50,50,"wait"),0))</f>
        <v>AT</v>
      </c>
      <c r="II145" s="10" t="str">
        <f>IF(AND(II144&gt;0,II144&lt;&gt;"wait"),"AT",IF(AIL!$AZ146="AI",IF(Sheet1!$D146&gt;AIL!$AY146+100,100,"wait"),0))</f>
        <v>AT</v>
      </c>
      <c r="IJ145" s="10" t="str">
        <f>IF(AND(IJ144&gt;0,IJ144&lt;&gt;"wait"),"AT",IF(AIL!$AZ146="AI",IF(Sheet1!$D146&gt;AIL!$AY146+150,150,"wait"),0))</f>
        <v>wait</v>
      </c>
      <c r="IK145" s="10" t="str">
        <f>IF(AND(IK144&gt;0,IK144&lt;&gt;"wait"),"AT",IF(AIL!$AZ146="AI",IF(Sheet1!$D146&gt;AIL!$AY146+200,200,"wait"),0))</f>
        <v>wait</v>
      </c>
      <c r="IL145" s="10">
        <f t="shared" si="122"/>
        <v>-100</v>
      </c>
      <c r="IN145" s="10" t="str">
        <f>IF(AND(IN144&gt;0,IN144&lt;&gt;"wait"),"AT",IF(AIL!$BB146="AI",IF(Sheet1!$E146&lt;AIL!$BA146-50,50,"wait"),0))</f>
        <v>AT</v>
      </c>
      <c r="IO145" s="10" t="str">
        <f>IF(AND(IO144&gt;0,IO144&lt;&gt;"wait"),"AT",IF(AIL!$BB146="AI",IF(Sheet1!$E146&lt;AIL!$BA146-100,100,"wait"),0))</f>
        <v>AT</v>
      </c>
      <c r="IP145" s="10" t="str">
        <f>IF(AND(IP144&gt;0,IP144&lt;&gt;"wait"),"AT",IF(AIL!$BB146="AI",IF(Sheet1!$E146&lt;AIL!$BA146-150,150,"wait"),0))</f>
        <v>wait</v>
      </c>
      <c r="IQ145" s="10" t="str">
        <f>IF(AND(IQ144&gt;0,IQ144&lt;&gt;"wait"),"AT",IF(AIL!$BB146="AI",IF(Sheet1!$E146&lt;AIL!$BA146-200,200,"wait"),0))</f>
        <v>wait</v>
      </c>
      <c r="IR145" s="10" t="str">
        <f>IF(AND(IR144&gt;0,IR144&lt;&gt;"wait"),"AT",IF(AIL!$BB146="AI",IF(Sheet1!$D146&gt;AIL!$BA146+50,50,"wait"),0))</f>
        <v>AT</v>
      </c>
      <c r="IS145" s="10" t="str">
        <f>IF(AND(IS144&gt;0,IS144&lt;&gt;"wait"),"AT",IF(AIL!$BB146="AI",IF(Sheet1!$D146&gt;AIL!$BA146+100,100,"wait"),0))</f>
        <v>AT</v>
      </c>
      <c r="IT145" s="10" t="str">
        <f>IF(AND(IT144&gt;0,IT144&lt;&gt;"wait"),"AT",IF(AIL!$BB146="AI",IF(Sheet1!$D146&gt;AIL!$BA146+150,150,"wait"),0))</f>
        <v>wait</v>
      </c>
      <c r="IU145" s="10" t="str">
        <f>IF(AND(IU144&gt;0,IU144&lt;&gt;"wait"),"AT",IF(AIL!$BB146="AI",IF(Sheet1!$D146&gt;AIL!$BA146+200,200,"wait"),0))</f>
        <v>wait</v>
      </c>
      <c r="IV145" s="10">
        <f t="shared" si="123"/>
        <v>-100</v>
      </c>
      <c r="IX145" s="10" t="str">
        <f>IF(AND(IX144&gt;0,IX144&lt;&gt;"wait"),"AT",IF(AIL!$BD146="AI",IF(Sheet1!$E146&lt;AIL!$BC146-50,50,"wait"),0))</f>
        <v>AT</v>
      </c>
      <c r="IY145" s="10" t="str">
        <f>IF(AND(IY144&gt;0,IY144&lt;&gt;"wait"),"AT",IF(AIL!$BD146="AI",IF(Sheet1!$E146&lt;AIL!$BC146-100,100,"wait"),0))</f>
        <v>AT</v>
      </c>
      <c r="IZ145" s="10" t="str">
        <f>IF(AND(IZ144&gt;0,IZ144&lt;&gt;"wait"),"AT",IF(AIL!$BD146="AI",IF(Sheet1!$E146&lt;AIL!$BC146-150,150,"wait"),0))</f>
        <v>wait</v>
      </c>
      <c r="JA145" s="10" t="str">
        <f>IF(AND(JA144&gt;0,JA144&lt;&gt;"wait"),"AT",IF(AIL!$BD146="AI",IF(Sheet1!$E146&lt;AIL!$BC146-200,200,"wait"),0))</f>
        <v>wait</v>
      </c>
      <c r="JB145" s="10" t="str">
        <f>IF(AND(JB144&gt;0,JB144&lt;&gt;"wait"),"AT",IF(AIL!$BD146="AI",IF(Sheet1!$D146&gt;AIL!$BC146+50,50,"wait"),0))</f>
        <v>AT</v>
      </c>
      <c r="JC145" s="10" t="str">
        <f>IF(AND(JC144&gt;0,JC144&lt;&gt;"wait"),"AT",IF(AIL!$BD146="AI",IF(Sheet1!$D146&gt;AIL!$BC146+100,100,"wait"),0))</f>
        <v>AT</v>
      </c>
      <c r="JD145" s="10" t="str">
        <f>IF(AND(JD144&gt;0,JD144&lt;&gt;"wait"),"AT",IF(AIL!$BD146="AI",IF(Sheet1!$D146&gt;AIL!$BC146+150,150,"wait"),0))</f>
        <v>wait</v>
      </c>
      <c r="JE145" s="10" t="str">
        <f>IF(AND(JE144&gt;0,JE144&lt;&gt;"wait"),"AT",IF(AIL!$BD146="AI",IF(Sheet1!$D146&gt;AIL!$BC146+200,200,"wait"),0))</f>
        <v>wait</v>
      </c>
      <c r="JF145" s="10">
        <f t="shared" si="124"/>
        <v>-100</v>
      </c>
      <c r="JH145" s="10" t="str">
        <f>IF(AND(JH144&gt;0,JH144&lt;&gt;"wait"),"AT",IF(AIL!$BF146="AI",IF(Sheet1!$E146&lt;AIL!$BE146-50,50,"wait"),0))</f>
        <v>AT</v>
      </c>
      <c r="JI145" s="10" t="str">
        <f>IF(AND(JI144&gt;0,JI144&lt;&gt;"wait"),"AT",IF(AIL!$BF146="AI",IF(Sheet1!$E146&lt;AIL!$BE146-100,100,"wait"),0))</f>
        <v>AT</v>
      </c>
      <c r="JJ145" s="10" t="str">
        <f>IF(AND(JJ144&gt;0,JJ144&lt;&gt;"wait"),"AT",IF(AIL!$BF146="AI",IF(Sheet1!$E146&lt;AIL!$BE146-150,150,"wait"),0))</f>
        <v>wait</v>
      </c>
      <c r="JK145" s="10" t="str">
        <f>IF(AND(JK144&gt;0,JK144&lt;&gt;"wait"),"AT",IF(AIL!$BF146="AI",IF(Sheet1!$E146&lt;AIL!$BE146-200,200,"wait"),0))</f>
        <v>wait</v>
      </c>
      <c r="JL145" s="10" t="str">
        <f>IF(AND(JL144&gt;0,JL144&lt;&gt;"wait"),"AT",IF(AIL!$BF146="AI",IF(Sheet1!$D146&gt;AIL!$BE146+50,50,"wait"),0))</f>
        <v>AT</v>
      </c>
      <c r="JM145" s="10" t="str">
        <f>IF(AND(JM144&gt;0,JM144&lt;&gt;"wait"),"AT",IF(AIL!$BF146="AI",IF(Sheet1!$D146&gt;AIL!$BE146+100,100,"wait"),0))</f>
        <v>AT</v>
      </c>
      <c r="JN145" s="10" t="str">
        <f>IF(AND(JN144&gt;0,JN144&lt;&gt;"wait"),"AT",IF(AIL!$BF146="AI",IF(Sheet1!$D146&gt;AIL!$BE146+150,150,"wait"),0))</f>
        <v>wait</v>
      </c>
      <c r="JO145" s="10" t="str">
        <f>IF(AND(JO144&gt;0,JO144&lt;&gt;"wait"),"AT",IF(AIL!$BF146="AI",IF(Sheet1!$D146&gt;AIL!$BE146+200,200,"wait"),0))</f>
        <v>wait</v>
      </c>
      <c r="JP145" s="10">
        <f t="shared" si="125"/>
        <v>-100</v>
      </c>
      <c r="JR145" s="10" t="str">
        <f>IF(AND(JR144&gt;0,JR144&lt;&gt;"wait"),"AT",IF(AIL!$BH146="AI",IF(Sheet1!$E146&lt;AIL!$BG146-50,50,"wait"),0))</f>
        <v>AT</v>
      </c>
      <c r="JS145" s="10" t="str">
        <f>IF(AND(JS144&gt;0,JS144&lt;&gt;"wait"),"AT",IF(AIL!$BH146="AI",IF(Sheet1!$E146&lt;AIL!$BG146-100,100,"wait"),0))</f>
        <v>AT</v>
      </c>
      <c r="JT145" s="10" t="str">
        <f>IF(AND(JT144&gt;0,JT144&lt;&gt;"wait"),"AT",IF(AIL!$BH146="AI",IF(Sheet1!$E146&lt;AIL!$BG146-150,150,"wait"),0))</f>
        <v>wait</v>
      </c>
      <c r="JU145" s="10" t="str">
        <f>IF(AND(JU144&gt;0,JU144&lt;&gt;"wait"),"AT",IF(AIL!$BH146="AI",IF(Sheet1!$E146&lt;AIL!$BG146-200,200,"wait"),0))</f>
        <v>wait</v>
      </c>
      <c r="JV145" s="10" t="str">
        <f>IF(AND(JV144&gt;0,JV144&lt;&gt;"wait"),"AT",IF(AIL!$BH146="AI",IF(Sheet1!$D146&gt;AIL!$BG146+50,50,"wait"),0))</f>
        <v>AT</v>
      </c>
      <c r="JW145" s="10" t="str">
        <f>IF(AND(JW144&gt;0,JW144&lt;&gt;"wait"),"AT",IF(AIL!$BH146="AI",IF(Sheet1!$D146&gt;AIL!$BG146+100,100,"wait"),0))</f>
        <v>wait</v>
      </c>
      <c r="JX145" s="10" t="str">
        <f>IF(AND(JX144&gt;0,JX144&lt;&gt;"wait"),"AT",IF(AIL!$BH146="AI",IF(Sheet1!$D146&gt;AIL!$BG146+150,150,"wait"),0))</f>
        <v>wait</v>
      </c>
      <c r="JY145" s="10" t="str">
        <f>IF(AND(JY144&gt;0,JY144&lt;&gt;"wait"),"AT",IF(AIL!$BH146="AI",IF(Sheet1!$D146&gt;AIL!$BG146+200,200,"wait"),0))</f>
        <v>wait</v>
      </c>
      <c r="JZ145" s="10">
        <f t="shared" si="126"/>
        <v>-50</v>
      </c>
      <c r="KB145" s="10" t="str">
        <f>IF(AND(KB144&gt;0,KB144&lt;&gt;"wait"),"AT",IF(AIL!$BJ146="AI",IF(Sheet1!$E146&lt;AIL!$BI146-50,50,"wait"),0))</f>
        <v>AT</v>
      </c>
      <c r="KC145" s="10" t="str">
        <f>IF(AND(KC144&gt;0,KC144&lt;&gt;"wait"),"AT",IF(AIL!$BJ146="AI",IF(Sheet1!$E146&lt;AIL!$BI146-100,100,"wait"),0))</f>
        <v>AT</v>
      </c>
      <c r="KD145" s="10" t="str">
        <f>IF(AND(KD144&gt;0,KD144&lt;&gt;"wait"),"AT",IF(AIL!$BJ146="AI",IF(Sheet1!$E146&lt;AIL!$BI146-150,150,"wait"),0))</f>
        <v>wait</v>
      </c>
      <c r="KE145" s="10" t="str">
        <f>IF(AND(KE144&gt;0,KE144&lt;&gt;"wait"),"AT",IF(AIL!$BJ146="AI",IF(Sheet1!$E146&lt;AIL!$BI146-200,200,"wait"),0))</f>
        <v>wait</v>
      </c>
      <c r="KF145" s="10" t="str">
        <f>IF(AND(KF144&gt;0,KF144&lt;&gt;"wait"),"AT",IF(AIL!$BJ146="AI",IF(Sheet1!$D146&gt;AIL!$BI146+50,50,"wait"),0))</f>
        <v>AT</v>
      </c>
      <c r="KG145" s="10" t="str">
        <f>IF(AND(KG144&gt;0,KG144&lt;&gt;"wait"),"AT",IF(AIL!$BJ146="AI",IF(Sheet1!$D146&gt;AIL!$BI146+100,100,"wait"),0))</f>
        <v>AT</v>
      </c>
      <c r="KH145" s="10" t="str">
        <f>IF(AND(KH144&gt;0,KH144&lt;&gt;"wait"),"AT",IF(AIL!$BJ146="AI",IF(Sheet1!$D146&gt;AIL!$BI146+150,150,"wait"),0))</f>
        <v>wait</v>
      </c>
      <c r="KI145" s="10" t="str">
        <f>IF(AND(KI144&gt;0,KI144&lt;&gt;"wait"),"AT",IF(AIL!$BJ146="AI",IF(Sheet1!$D146&gt;AIL!$BI146+200,200,"wait"),0))</f>
        <v>wait</v>
      </c>
      <c r="KJ145" s="10">
        <f t="shared" si="127"/>
        <v>-100</v>
      </c>
      <c r="KL145" s="10" t="str">
        <f>IF(AND(KL144&gt;0,KL144&lt;&gt;"wait"),"AT",IF(AIL!$BL146="AI",IF(Sheet1!$E146&lt;AIL!$BK146-50,50,"wait"),0))</f>
        <v>AT</v>
      </c>
      <c r="KM145" s="10" t="str">
        <f>IF(AND(KM144&gt;0,KM144&lt;&gt;"wait"),"AT",IF(AIL!$BL146="AI",IF(Sheet1!$E146&lt;AIL!$BK146-100,100,"wait"),0))</f>
        <v>wait</v>
      </c>
      <c r="KN145" s="10" t="str">
        <f>IF(AND(KN144&gt;0,KN144&lt;&gt;"wait"),"AT",IF(AIL!$BL146="AI",IF(Sheet1!$E146&lt;AIL!$BK146-150,150,"wait"),0))</f>
        <v>wait</v>
      </c>
      <c r="KO145" s="10" t="str">
        <f>IF(AND(KO144&gt;0,KO144&lt;&gt;"wait"),"AT",IF(AIL!$BL146="AI",IF(Sheet1!$E146&lt;AIL!$BK146-200,200,"wait"),0))</f>
        <v>wait</v>
      </c>
      <c r="KP145" s="10" t="str">
        <f>IF(AND(KP144&gt;0,KP144&lt;&gt;"wait"),"AT",IF(AIL!$BL146="AI",IF(Sheet1!$D146&gt;AIL!$BK146+50,50,"wait"),0))</f>
        <v>AT</v>
      </c>
      <c r="KQ145" s="10" t="str">
        <f>IF(AND(KQ144&gt;0,KQ144&lt;&gt;"wait"),"AT",IF(AIL!$BL146="AI",IF(Sheet1!$D146&gt;AIL!$BK146+100,100,"wait"),0))</f>
        <v>AT</v>
      </c>
      <c r="KR145" s="10" t="str">
        <f>IF(AND(KR144&gt;0,KR144&lt;&gt;"wait"),"AT",IF(AIL!$BL146="AI",IF(Sheet1!$D146&gt;AIL!$BK146+150,150,"wait"),0))</f>
        <v>AT</v>
      </c>
      <c r="KS145" s="10" t="str">
        <f>IF(AND(KS144&gt;0,KS144&lt;&gt;"wait"),"AT",IF(AIL!$BL146="AI",IF(Sheet1!$D146&gt;AIL!$BK146+200,200,"wait"),0))</f>
        <v>wait</v>
      </c>
      <c r="KT145" s="10">
        <f t="shared" si="128"/>
        <v>-150</v>
      </c>
      <c r="KV145" s="10" t="str">
        <f>IF(AND(KV144&gt;0,KV144&lt;&gt;"wait"),"AT",IF(AIL!$BN146="AI",IF(Sheet1!$E146&lt;AIL!$BM146-50,50,"wait"),0))</f>
        <v>AT</v>
      </c>
      <c r="KW145" s="10" t="str">
        <f>IF(AND(KW144&gt;0,KW144&lt;&gt;"wait"),"AT",IF(AIL!$BN146="AI",IF(Sheet1!$E146&lt;AIL!$BM146-100,100,"wait"),0))</f>
        <v>wait</v>
      </c>
      <c r="KX145" s="10" t="str">
        <f>IF(AND(KX144&gt;0,KX144&lt;&gt;"wait"),"AT",IF(AIL!$BN146="AI",IF(Sheet1!$E146&lt;AIL!$BM146-150,150,"wait"),0))</f>
        <v>wait</v>
      </c>
      <c r="KY145" s="10" t="str">
        <f>IF(AND(KY144&gt;0,KY144&lt;&gt;"wait"),"AT",IF(AIL!$BN146="AI",IF(Sheet1!$E146&lt;AIL!$BM146-200,200,"wait"),0))</f>
        <v>wait</v>
      </c>
      <c r="KZ145" s="10" t="str">
        <f>IF(AND(KZ144&gt;0,KZ144&lt;&gt;"wait"),"AT",IF(AIL!$BN146="AI",IF(Sheet1!$D146&gt;AIL!$BM146+50,50,"wait"),0))</f>
        <v>AT</v>
      </c>
      <c r="LA145" s="10" t="str">
        <f>IF(AND(LA144&gt;0,LA144&lt;&gt;"wait"),"AT",IF(AIL!$BN146="AI",IF(Sheet1!$D146&gt;AIL!$BM146+100,100,"wait"),0))</f>
        <v>AT</v>
      </c>
      <c r="LB145" s="10" t="str">
        <f>IF(AND(LB144&gt;0,LB144&lt;&gt;"wait"),"AT",IF(AIL!$BN146="AI",IF(Sheet1!$D146&gt;AIL!$BM146+150,150,"wait"),0))</f>
        <v>AT</v>
      </c>
      <c r="LC145" s="10" t="str">
        <f>IF(AND(LC144&gt;0,LC144&lt;&gt;"wait"),"AT",IF(AIL!$BN146="AI",IF(Sheet1!$D146&gt;AIL!$BM146+200,200,"wait"),0))</f>
        <v>wait</v>
      </c>
      <c r="LD145" s="10">
        <f t="shared" si="129"/>
        <v>-150</v>
      </c>
      <c r="LF145" s="10" t="str">
        <f>IF(AND(LF144&gt;0,LF144&lt;&gt;"wait"),"AT",IF(AIL!$BP146="AI",IF(Sheet1!$E146&lt;AIL!$BO146-50,50,"wait"),0))</f>
        <v>AT</v>
      </c>
      <c r="LG145" s="10" t="str">
        <f>IF(AND(LG144&gt;0,LG144&lt;&gt;"wait"),"AT",IF(AIL!$BP146="AI",IF(Sheet1!$E146&lt;AIL!$BO146-100,100,"wait"),0))</f>
        <v>wait</v>
      </c>
      <c r="LH145" s="10" t="str">
        <f>IF(AND(LH144&gt;0,LH144&lt;&gt;"wait"),"AT",IF(AIL!$BP146="AI",IF(Sheet1!$E146&lt;AIL!$BO146-150,150,"wait"),0))</f>
        <v>wait</v>
      </c>
      <c r="LI145" s="10" t="str">
        <f>IF(AND(LI144&gt;0,LI144&lt;&gt;"wait"),"AT",IF(AIL!$BP146="AI",IF(Sheet1!$E146&lt;AIL!$BO146-200,200,"wait"),0))</f>
        <v>wait</v>
      </c>
      <c r="LJ145" s="10" t="str">
        <f>IF(AND(LJ144&gt;0,LJ144&lt;&gt;"wait"),"AT",IF(AIL!$BP146="AI",IF(Sheet1!$D146&gt;AIL!$BO146+50,50,"wait"),0))</f>
        <v>AT</v>
      </c>
      <c r="LK145" s="10" t="str">
        <f>IF(AND(LK144&gt;0,LK144&lt;&gt;"wait"),"AT",IF(AIL!$BP146="AI",IF(Sheet1!$D146&gt;AIL!$BO146+100,100,"wait"),0))</f>
        <v>AT</v>
      </c>
      <c r="LL145" s="10" t="str">
        <f>IF(AND(LL144&gt;0,LL144&lt;&gt;"wait"),"AT",IF(AIL!$BP146="AI",IF(Sheet1!$D146&gt;AIL!$BO146+150,150,"wait"),0))</f>
        <v>AT</v>
      </c>
      <c r="LM145" s="10" t="str">
        <f>IF(AND(LM144&gt;0,LM144&lt;&gt;"wait"),"AT",IF(AIL!$BP146="AI",IF(Sheet1!$D146&gt;AIL!$BO146+200,200,"wait"),0))</f>
        <v>wait</v>
      </c>
      <c r="LN145" s="10">
        <f t="shared" si="130"/>
        <v>-150</v>
      </c>
      <c r="LP145" s="10" t="str">
        <f>IF(AND(LP144&gt;0,LP144&lt;&gt;"wait"),"AT",IF(AIL!$BR146="AI",IF(Sheet1!$E146&lt;AIL!$BQ146-50,50,"wait"),0))</f>
        <v>AT</v>
      </c>
      <c r="LQ145" s="10" t="str">
        <f>IF(AND(LQ144&gt;0,LQ144&lt;&gt;"wait"),"AT",IF(AIL!$BR146="AI",IF(Sheet1!$E146&lt;AIL!$BQ146-100,100,"wait"),0))</f>
        <v>wait</v>
      </c>
      <c r="LR145" s="10" t="str">
        <f>IF(AND(LR144&gt;0,LR144&lt;&gt;"wait"),"AT",IF(AIL!$BR146="AI",IF(Sheet1!$E146&lt;AIL!$BQ146-150,150,"wait"),0))</f>
        <v>wait</v>
      </c>
      <c r="LS145" s="10" t="str">
        <f>IF(AND(LS144&gt;0,LS144&lt;&gt;"wait"),"AT",IF(AIL!$BR146="AI",IF(Sheet1!$E146&lt;AIL!$BQ146-200,200,"wait"),0))</f>
        <v>wait</v>
      </c>
      <c r="LT145" s="10" t="str">
        <f>IF(AND(LT144&gt;0,LT144&lt;&gt;"wait"),"AT",IF(AIL!$BR146="AI",IF(Sheet1!$D146&gt;AIL!$BQ146+50,50,"wait"),0))</f>
        <v>AT</v>
      </c>
      <c r="LU145" s="10" t="str">
        <f>IF(AND(LU144&gt;0,LU144&lt;&gt;"wait"),"AT",IF(AIL!$BR146="AI",IF(Sheet1!$D146&gt;AIL!$BQ146+100,100,"wait"),0))</f>
        <v>AT</v>
      </c>
      <c r="LV145" s="10" t="str">
        <f>IF(AND(LV144&gt;0,LV144&lt;&gt;"wait"),"AT",IF(AIL!$BR146="AI",IF(Sheet1!$D146&gt;AIL!$BQ146+150,150,"wait"),0))</f>
        <v>AT</v>
      </c>
      <c r="LW145" s="10" t="str">
        <f>IF(AND(LW144&gt;0,LW144&lt;&gt;"wait"),"AT",IF(AIL!$BR146="AI",IF(Sheet1!$D146&gt;AIL!$BQ146+200,200,"wait"),0))</f>
        <v>wait</v>
      </c>
      <c r="LX145" s="10">
        <f t="shared" si="131"/>
        <v>-150</v>
      </c>
    </row>
    <row r="146" spans="1:336" x14ac:dyDescent="0.3">
      <c r="A146" t="str">
        <f>Sheet1!B146</f>
        <v>03/01 11:39</v>
      </c>
      <c r="B146">
        <f>Sheet1!D146</f>
        <v>29193</v>
      </c>
      <c r="C146">
        <f>Sheet1!E146</f>
        <v>29162</v>
      </c>
      <c r="E146">
        <f>MAX($B146:$B$162)</f>
        <v>29241</v>
      </c>
      <c r="F146">
        <f>MIN($C146:$C$162)</f>
        <v>29162</v>
      </c>
      <c r="H146" s="8" t="str">
        <f>IF(AND(H145&gt;0,H145&lt;&gt;"wait"),"AT",IF(AIL!$D147="AI",IF(Sheet1!$E147&lt;AIL!$C147-50,50,"wait"),0))</f>
        <v>AT</v>
      </c>
      <c r="I146" s="8" t="str">
        <f>IF(AND(I145&gt;0,I145&lt;&gt;"wait"),"AT",IF(AIL!$D147="AI",IF(Sheet1!$E147&lt;AIL!$C147-100,100,"wait"),0))</f>
        <v>AT</v>
      </c>
      <c r="J146" s="8" t="str">
        <f>IF(AND(J145&gt;0,J145&lt;&gt;"wait"),"AT",IF(AIL!$D147="AI",IF(Sheet1!$E147&lt;AIL!$C147-150,150,"wait"),0))</f>
        <v>AT</v>
      </c>
      <c r="K146" s="8" t="str">
        <f>IF(AND(K145&gt;0,K145&lt;&gt;"wait"),"AT",IF(AIL!$D147="AI",IF(Sheet1!$E147&lt;AIL!$C147-200,200,"wait"),0))</f>
        <v>AT</v>
      </c>
      <c r="L146" s="8" t="str">
        <f>IF(AND(L145&gt;0,L145&lt;&gt;"wait"),"AT",IF(AIL!$D147="AI",IF(Sheet1!$D147&gt;AIL!$C147+50,50,"wait"),0))</f>
        <v>AT</v>
      </c>
      <c r="M146" s="8" t="str">
        <f>IF(AND(M145&gt;0,M145&lt;&gt;"wait"),"AT",IF(AIL!$D147="AI",IF(Sheet1!$D147&gt;AIL!$C147+100,100,"wait"),0))</f>
        <v>wait</v>
      </c>
      <c r="N146" s="8" t="str">
        <f>IF(AND(N145&gt;0,N145&lt;&gt;"wait"),"AT",IF(AIL!$D147="AI",IF(Sheet1!$D147&gt;AIL!$C147+150,150,"wait"),0))</f>
        <v>wait</v>
      </c>
      <c r="O146" s="8" t="str">
        <f>IF(AND(O145&gt;0,O145&lt;&gt;"wait"),"AT",IF(AIL!$D147="AI",IF(Sheet1!$D147&gt;AIL!$C147+200,200,"wait"),0))</f>
        <v>wait</v>
      </c>
      <c r="P146" s="8">
        <f t="shared" si="132"/>
        <v>-50</v>
      </c>
      <c r="R146" s="8" t="str">
        <f>IF(AND(R145&gt;0,R145&lt;&gt;"wait"),"AT",IF(AIL!$F147="AI",IF(Sheet1!$E147&lt;AIL!$E147-50,50,"wait"),0))</f>
        <v>AT</v>
      </c>
      <c r="S146" s="8" t="str">
        <f>IF(AND(S145&gt;0,S145&lt;&gt;"wait"),"AT",IF(AIL!$F147="AI",IF(Sheet1!$E147&lt;AIL!$E147-100,100,"wait"),0))</f>
        <v>AT</v>
      </c>
      <c r="T146" s="8" t="str">
        <f>IF(AND(T145&gt;0,T145&lt;&gt;"wait"),"AT",IF(AIL!$F147="AI",IF(Sheet1!$E147&lt;AIL!$E147-150,150,"wait"),0))</f>
        <v>AT</v>
      </c>
      <c r="U146" s="8" t="str">
        <f>IF(AND(U145&gt;0,U145&lt;&gt;"wait"),"AT",IF(AIL!$F147="AI",IF(Sheet1!$E147&lt;AIL!$E147-200,200,"wait"),0))</f>
        <v>AT</v>
      </c>
      <c r="V146" s="8" t="str">
        <f>IF(AND(V145&gt;0,V145&lt;&gt;"wait"),"AT",IF(AIL!$F147="AI",IF(Sheet1!$D147&gt;AIL!$E147+50,50,"wait"),0))</f>
        <v>AT</v>
      </c>
      <c r="W146" s="8" t="str">
        <f>IF(AND(W145&gt;0,W145&lt;&gt;"wait"),"AT",IF(AIL!$F147="AI",IF(Sheet1!$D147&gt;AIL!$E147+100,100,"wait"),0))</f>
        <v>wait</v>
      </c>
      <c r="X146" s="8" t="str">
        <f>IF(AND(X145&gt;0,X145&lt;&gt;"wait"),"AT",IF(AIL!$F147="AI",IF(Sheet1!$D147&gt;AIL!$E147+150,150,"wait"),0))</f>
        <v>wait</v>
      </c>
      <c r="Y146" s="8" t="str">
        <f>IF(AND(Y145&gt;0,Y145&lt;&gt;"wait"),"AT",IF(AIL!$F147="AI",IF(Sheet1!$D147&gt;AIL!$E147+200,200,"wait"),0))</f>
        <v>wait</v>
      </c>
      <c r="Z146" s="8">
        <f t="shared" si="133"/>
        <v>-50</v>
      </c>
      <c r="AB146" s="8" t="str">
        <f>IF(AND(AB145&gt;0,AB145&lt;&gt;"wait"),"AT",IF(AIL!$H147="AI",IF(Sheet1!$E147&lt;AIL!$G147-50,50,"wait"),0))</f>
        <v>AT</v>
      </c>
      <c r="AC146" s="8" t="str">
        <f>IF(AND(AC145&gt;0,AC145&lt;&gt;"wait"),"AT",IF(AIL!$H147="AI",IF(Sheet1!$E147&lt;AIL!$G147-100,100,"wait"),0))</f>
        <v>AT</v>
      </c>
      <c r="AD146" s="8" t="str">
        <f>IF(AND(AD145&gt;0,AD145&lt;&gt;"wait"),"AT",IF(AIL!$H147="AI",IF(Sheet1!$E147&lt;AIL!$G147-150,150,"wait"),0))</f>
        <v>AT</v>
      </c>
      <c r="AE146" s="8" t="str">
        <f>IF(AND(AE145&gt;0,AE145&lt;&gt;"wait"),"AT",IF(AIL!$H147="AI",IF(Sheet1!$E147&lt;AIL!$G147-200,200,"wait"),0))</f>
        <v>AT</v>
      </c>
      <c r="AF146" s="8" t="str">
        <f>IF(AND(AF145&gt;0,AF145&lt;&gt;"wait"),"AT",IF(AIL!$H147="AI",IF(Sheet1!$D147&gt;AIL!$G147+50,50,"wait"),0))</f>
        <v>AT</v>
      </c>
      <c r="AG146" s="8" t="str">
        <f>IF(AND(AG145&gt;0,AG145&lt;&gt;"wait"),"AT",IF(AIL!$H147="AI",IF(Sheet1!$D147&gt;AIL!$G147+100,100,"wait"),0))</f>
        <v>wait</v>
      </c>
      <c r="AH146" s="8" t="str">
        <f>IF(AND(AH145&gt;0,AH145&lt;&gt;"wait"),"AT",IF(AIL!$H147="AI",IF(Sheet1!$D147&gt;AIL!$G147+150,150,"wait"),0))</f>
        <v>wait</v>
      </c>
      <c r="AI146" s="8" t="str">
        <f>IF(AND(AI145&gt;0,AI145&lt;&gt;"wait"),"AT",IF(AIL!$H147="AI",IF(Sheet1!$D147&gt;AIL!$G147+200,200,"wait"),0))</f>
        <v>wait</v>
      </c>
      <c r="AJ146" s="8">
        <f t="shared" si="134"/>
        <v>-50</v>
      </c>
      <c r="AL146" s="8" t="str">
        <f>IF(AND(AL145&gt;0,AL145&lt;&gt;"wait"),"AT",IF(AIL!$J147="AI",IF(Sheet1!$E147&lt;AIL!$I147-50,50,"wait"),0))</f>
        <v>AT</v>
      </c>
      <c r="AM146" s="8" t="str">
        <f>IF(AND(AM145&gt;0,AM145&lt;&gt;"wait"),"AT",IF(AIL!$J147="AI",IF(Sheet1!$E147&lt;AIL!$I147-100,100,"wait"),0))</f>
        <v>AT</v>
      </c>
      <c r="AN146" s="8" t="str">
        <f>IF(AND(AN145&gt;0,AN145&lt;&gt;"wait"),"AT",IF(AIL!$J147="AI",IF(Sheet1!$E147&lt;AIL!$I147-150,150,"wait"),0))</f>
        <v>AT</v>
      </c>
      <c r="AO146" s="8" t="str">
        <f>IF(AND(AO145&gt;0,AO145&lt;&gt;"wait"),"AT",IF(AIL!$J147="AI",IF(Sheet1!$E147&lt;AIL!$I147-200,200,"wait"),0))</f>
        <v>AT</v>
      </c>
      <c r="AP146" s="8" t="str">
        <f>IF(AND(AP145&gt;0,AP145&lt;&gt;"wait"),"AT",IF(AIL!$J147="AI",IF(Sheet1!$D147&gt;AIL!$I147+50,50,"wait"),0))</f>
        <v>AT</v>
      </c>
      <c r="AQ146" s="8" t="str">
        <f>IF(AND(AQ145&gt;0,AQ145&lt;&gt;"wait"),"AT",IF(AIL!$J147="AI",IF(Sheet1!$D147&gt;AIL!$I147+100,100,"wait"),0))</f>
        <v>wait</v>
      </c>
      <c r="AR146" s="8" t="str">
        <f>IF(AND(AR145&gt;0,AR145&lt;&gt;"wait"),"AT",IF(AIL!$J147="AI",IF(Sheet1!$D147&gt;AIL!$I147+150,150,"wait"),0))</f>
        <v>wait</v>
      </c>
      <c r="AS146" s="8" t="str">
        <f>IF(AND(AS145&gt;0,AS145&lt;&gt;"wait"),"AT",IF(AIL!$J147="AI",IF(Sheet1!$D147&gt;AIL!$I147+200,200,"wait"),0))</f>
        <v>wait</v>
      </c>
      <c r="AT146" s="8">
        <f t="shared" si="135"/>
        <v>-50</v>
      </c>
      <c r="AU146" s="8"/>
      <c r="AV146" s="8" t="str">
        <f>IF(AND(AV145&gt;0,AV145&lt;&gt;"wait"),"AT",IF(AIL!$L147="AI",IF(Sheet1!$E147&lt;AIL!$K147-50,50,"wait"),0))</f>
        <v>AT</v>
      </c>
      <c r="AW146" s="8" t="str">
        <f>IF(AND(AW145&gt;0,AW145&lt;&gt;"wait"),"AT",IF(AIL!$L147="AI",IF(Sheet1!$E147&lt;AIL!$K147-100,100,"wait"),0))</f>
        <v>AT</v>
      </c>
      <c r="AX146" s="8" t="str">
        <f>IF(AND(AX145&gt;0,AX145&lt;&gt;"wait"),"AT",IF(AIL!$L147="AI",IF(Sheet1!$E147&lt;AIL!$K147-150,150,"wait"),0))</f>
        <v>AT</v>
      </c>
      <c r="AY146" s="8" t="str">
        <f>IF(AND(AY145&gt;0,AY145&lt;&gt;"wait"),"AT",IF(AIL!$L147="AI",IF(Sheet1!$E147&lt;AIL!$K147-200,200,"wait"),0))</f>
        <v>AT</v>
      </c>
      <c r="AZ146" s="8" t="str">
        <f>IF(AND(AZ145&gt;0,AZ145&lt;&gt;"wait"),"AT",IF(AIL!$L147="AI",IF(Sheet1!$D147&gt;AIL!$K147+50,50,"wait"),0))</f>
        <v>AT</v>
      </c>
      <c r="BA146" s="8" t="str">
        <f>IF(AND(BA145&gt;0,BA145&lt;&gt;"wait"),"AT",IF(AIL!$L147="AI",IF(Sheet1!$D147&gt;AIL!$K147+100,100,"wait"),0))</f>
        <v>wait</v>
      </c>
      <c r="BB146" s="8" t="str">
        <f>IF(AND(BB145&gt;0,BB145&lt;&gt;"wait"),"AT",IF(AIL!$L147="AI",IF(Sheet1!$D147&gt;AIL!$K147+150,150,"wait"),0))</f>
        <v>wait</v>
      </c>
      <c r="BC146" s="8" t="str">
        <f>IF(AND(BC145&gt;0,BC145&lt;&gt;"wait"),"AT",IF(AIL!$L147="AI",IF(Sheet1!$D147&gt;AIL!$K147+200,200,"wait"),0))</f>
        <v>wait</v>
      </c>
      <c r="BD146" s="8">
        <f t="shared" si="136"/>
        <v>-50</v>
      </c>
      <c r="BE146" s="8"/>
      <c r="BF146" s="8" t="str">
        <f>IF(AND(BF145&gt;0,BF145&lt;&gt;"wait"),"AT",IF(AIL!$N147="AI",IF(Sheet1!$E147&lt;AIL!$M147-50,50,"wait"),0))</f>
        <v>AT</v>
      </c>
      <c r="BG146" s="8" t="str">
        <f>IF(AND(BG145&gt;0,BG145&lt;&gt;"wait"),"AT",IF(AIL!$N147="AI",IF(Sheet1!$E147&lt;AIL!$M147-100,100,"wait"),0))</f>
        <v>AT</v>
      </c>
      <c r="BH146" s="8" t="str">
        <f>IF(AND(BH145&gt;0,BH145&lt;&gt;"wait"),"AT",IF(AIL!$N147="AI",IF(Sheet1!$E147&lt;AIL!$M147-150,150,"wait"),0))</f>
        <v>AT</v>
      </c>
      <c r="BI146" s="8" t="str">
        <f>IF(AND(BI145&gt;0,BI145&lt;&gt;"wait"),"AT",IF(AIL!$N147="AI",IF(Sheet1!$E147&lt;AIL!$M147-200,200,"wait"),0))</f>
        <v>AT</v>
      </c>
      <c r="BJ146" s="8" t="str">
        <f>IF(AND(BJ145&gt;0,BJ145&lt;&gt;"wait"),"AT",IF(AIL!$N147="AI",IF(Sheet1!$D147&gt;AIL!$M147+50,50,"wait"),0))</f>
        <v>AT</v>
      </c>
      <c r="BK146" s="8" t="str">
        <f>IF(AND(BK145&gt;0,BK145&lt;&gt;"wait"),"AT",IF(AIL!$N147="AI",IF(Sheet1!$D147&gt;AIL!$M147+100,100,"wait"),0))</f>
        <v>wait</v>
      </c>
      <c r="BL146" s="8" t="str">
        <f>IF(AND(BL145&gt;0,BL145&lt;&gt;"wait"),"AT",IF(AIL!$N147="AI",IF(Sheet1!$D147&gt;AIL!$M147+150,150,"wait"),0))</f>
        <v>wait</v>
      </c>
      <c r="BM146" s="8" t="str">
        <f>IF(AND(BM145&gt;0,BM145&lt;&gt;"wait"),"AT",IF(AIL!$N147="AI",IF(Sheet1!$D147&gt;AIL!$M147+200,200,"wait"),0))</f>
        <v>wait</v>
      </c>
      <c r="BN146" s="8">
        <f t="shared" si="137"/>
        <v>-50</v>
      </c>
      <c r="BO146" s="8"/>
      <c r="BP146" s="8" t="str">
        <f>IF(AND(BP145&gt;0,BP145&lt;&gt;"wait"),"AT",IF(AIL!$P147="AI",IF(Sheet1!$E147&lt;AIL!$O147-50,50,"wait"),0))</f>
        <v>AT</v>
      </c>
      <c r="BQ146" s="8" t="str">
        <f>IF(AND(BQ145&gt;0,BQ145&lt;&gt;"wait"),"AT",IF(AIL!$P147="AI",IF(Sheet1!$E147&lt;AIL!$O147-100,100,"wait"),0))</f>
        <v>AT</v>
      </c>
      <c r="BR146" s="8" t="str">
        <f>IF(AND(BR145&gt;0,BR145&lt;&gt;"wait"),"AT",IF(AIL!$P147="AI",IF(Sheet1!$E147&lt;AIL!$O147-150,150,"wait"),0))</f>
        <v>AT</v>
      </c>
      <c r="BS146" s="8" t="str">
        <f>IF(AND(BS145&gt;0,BS145&lt;&gt;"wait"),"AT",IF(AIL!$P147="AI",IF(Sheet1!$E147&lt;AIL!$O147-200,200,"wait"),0))</f>
        <v>AT</v>
      </c>
      <c r="BT146" s="8" t="str">
        <f>IF(AND(BT145&gt;0,BT145&lt;&gt;"wait"),"AT",IF(AIL!$P147="AI",IF(Sheet1!$D147&gt;AIL!$O147+50,50,"wait"),0))</f>
        <v>AT</v>
      </c>
      <c r="BU146" s="8" t="str">
        <f>IF(AND(BU145&gt;0,BU145&lt;&gt;"wait"),"AT",IF(AIL!$P147="AI",IF(Sheet1!$D147&gt;AIL!$O147+100,100,"wait"),0))</f>
        <v>wait</v>
      </c>
      <c r="BV146" s="8" t="str">
        <f>IF(AND(BV145&gt;0,BV145&lt;&gt;"wait"),"AT",IF(AIL!$P147="AI",IF(Sheet1!$D147&gt;AIL!$O147+150,150,"wait"),0))</f>
        <v>wait</v>
      </c>
      <c r="BW146" s="8" t="str">
        <f>IF(AND(BW145&gt;0,BW145&lt;&gt;"wait"),"AT",IF(AIL!$P147="AI",IF(Sheet1!$D147&gt;AIL!$O147+200,200,"wait"),0))</f>
        <v>wait</v>
      </c>
      <c r="BX146" s="8">
        <f t="shared" si="138"/>
        <v>-50</v>
      </c>
      <c r="BY146" s="8"/>
      <c r="BZ146" s="8" t="str">
        <f>IF(AND(BZ145&gt;0,BZ145&lt;&gt;"wait"),"AT",IF(AIL!$R147="AI",IF(Sheet1!$E147&lt;AIL!$Q147-50,50,"wait"),0))</f>
        <v>AT</v>
      </c>
      <c r="CA146" s="8" t="str">
        <f>IF(AND(CA145&gt;0,CA145&lt;&gt;"wait"),"AT",IF(AIL!$R147="AI",IF(Sheet1!$E147&lt;AIL!$Q147-100,100,"wait"),0))</f>
        <v>AT</v>
      </c>
      <c r="CB146" s="8" t="str">
        <f>IF(AND(CB145&gt;0,CB145&lt;&gt;"wait"),"AT",IF(AIL!$R147="AI",IF(Sheet1!$E147&lt;AIL!$Q147-150,150,"wait"),0))</f>
        <v>AT</v>
      </c>
      <c r="CC146" s="8" t="str">
        <f>IF(AND(CC145&gt;0,CC145&lt;&gt;"wait"),"AT",IF(AIL!$R147="AI",IF(Sheet1!$E147&lt;AIL!$Q147-200,200,"wait"),0))</f>
        <v>AT</v>
      </c>
      <c r="CD146" s="8" t="str">
        <f>IF(AND(CD145&gt;0,CD145&lt;&gt;"wait"),"AT",IF(AIL!$R147="AI",IF(Sheet1!$D147&gt;AIL!$Q147+50,50,"wait"),0))</f>
        <v>AT</v>
      </c>
      <c r="CE146" s="8" t="str">
        <f>IF(AND(CE145&gt;0,CE145&lt;&gt;"wait"),"AT",IF(AIL!$R147="AI",IF(Sheet1!$D147&gt;AIL!$Q147+100,100,"wait"),0))</f>
        <v>wait</v>
      </c>
      <c r="CF146" s="8" t="str">
        <f>IF(AND(CF145&gt;0,CF145&lt;&gt;"wait"),"AT",IF(AIL!$R147="AI",IF(Sheet1!$D147&gt;AIL!$Q147+150,150,"wait"),0))</f>
        <v>wait</v>
      </c>
      <c r="CG146" s="8" t="str">
        <f>IF(AND(CG145&gt;0,CG145&lt;&gt;"wait"),"AT",IF(AIL!$R147="AI",IF(Sheet1!$D147&gt;AIL!$Q147+200,200,"wait"),0))</f>
        <v>wait</v>
      </c>
      <c r="CH146" s="8">
        <f t="shared" si="139"/>
        <v>-50</v>
      </c>
      <c r="CI146" s="8"/>
      <c r="CJ146" s="8" t="str">
        <f>IF(AND(CJ145&gt;0,CJ145&lt;&gt;"wait"),"AT",IF(AIL!$T147="AI",IF(Sheet1!$E147&lt;AIL!$S147-50,50,"wait"),0))</f>
        <v>AT</v>
      </c>
      <c r="CK146" s="8" t="str">
        <f>IF(AND(CK145&gt;0,CK145&lt;&gt;"wait"),"AT",IF(AIL!$T147="AI",IF(Sheet1!$E147&lt;AIL!$S147-100,100,"wait"),0))</f>
        <v>AT</v>
      </c>
      <c r="CL146" s="8" t="str">
        <f>IF(AND(CL145&gt;0,CL145&lt;&gt;"wait"),"AT",IF(AIL!$T147="AI",IF(Sheet1!$E147&lt;AIL!$S147-150,150,"wait"),0))</f>
        <v>AT</v>
      </c>
      <c r="CM146" s="8" t="str">
        <f>IF(AND(CM145&gt;0,CM145&lt;&gt;"wait"),"AT",IF(AIL!$T147="AI",IF(Sheet1!$E147&lt;AIL!$S147-200,200,"wait"),0))</f>
        <v>AT</v>
      </c>
      <c r="CN146" s="8" t="str">
        <f>IF(AND(CN145&gt;0,CN145&lt;&gt;"wait"),"AT",IF(AIL!$T147="AI",IF(Sheet1!$D147&gt;AIL!$S147+50,50,"wait"),0))</f>
        <v>AT</v>
      </c>
      <c r="CO146" s="8" t="str">
        <f>IF(AND(CO145&gt;0,CO145&lt;&gt;"wait"),"AT",IF(AIL!$T147="AI",IF(Sheet1!$D147&gt;AIL!$S147+100,100,"wait"),0))</f>
        <v>AT</v>
      </c>
      <c r="CP146" s="8" t="str">
        <f>IF(AND(CP145&gt;0,CP145&lt;&gt;"wait"),"AT",IF(AIL!$T147="AI",IF(Sheet1!$D147&gt;AIL!$S147+150,150,"wait"),0))</f>
        <v>wait</v>
      </c>
      <c r="CQ146" s="8" t="str">
        <f>IF(AND(CQ145&gt;0,CQ145&lt;&gt;"wait"),"AT",IF(AIL!$T147="AI",IF(Sheet1!$D147&gt;AIL!$S147+200,200,"wait"),0))</f>
        <v>wait</v>
      </c>
      <c r="CR146" s="8">
        <f t="shared" si="140"/>
        <v>-100</v>
      </c>
      <c r="CS146" s="8"/>
      <c r="CT146" s="8" t="str">
        <f>IF(AND(CT145&gt;0,CT145&lt;&gt;"wait"),"AT",IF(AIL!$V147="AI",IF(Sheet1!$E147&lt;AIL!$U147-50,50,"wait"),0))</f>
        <v>AT</v>
      </c>
      <c r="CU146" s="8" t="str">
        <f>IF(AND(CU145&gt;0,CU145&lt;&gt;"wait"),"AT",IF(AIL!$V147="AI",IF(Sheet1!$E147&lt;AIL!$U147-100,100,"wait"),0))</f>
        <v>AT</v>
      </c>
      <c r="CV146" s="8" t="str">
        <f>IF(AND(CV145&gt;0,CV145&lt;&gt;"wait"),"AT",IF(AIL!$V147="AI",IF(Sheet1!$E147&lt;AIL!$U147-150,150,"wait"),0))</f>
        <v>AT</v>
      </c>
      <c r="CW146" s="8" t="str">
        <f>IF(AND(CW145&gt;0,CW145&lt;&gt;"wait"),"AT",IF(AIL!$V147="AI",IF(Sheet1!$E147&lt;AIL!$U147-200,200,"wait"),0))</f>
        <v>AT</v>
      </c>
      <c r="CX146" s="8" t="str">
        <f>IF(AND(CX145&gt;0,CX145&lt;&gt;"wait"),"AT",IF(AIL!$V147="AI",IF(Sheet1!$D147&gt;AIL!$U147+50,50,"wait"),0))</f>
        <v>AT</v>
      </c>
      <c r="CY146" s="8" t="str">
        <f>IF(AND(CY145&gt;0,CY145&lt;&gt;"wait"),"AT",IF(AIL!$V147="AI",IF(Sheet1!$D147&gt;AIL!$U147+100,100,"wait"),0))</f>
        <v>AT</v>
      </c>
      <c r="CZ146" s="8" t="str">
        <f>IF(AND(CZ145&gt;0,CZ145&lt;&gt;"wait"),"AT",IF(AIL!$V147="AI",IF(Sheet1!$D147&gt;AIL!$U147+150,150,"wait"),0))</f>
        <v>wait</v>
      </c>
      <c r="DA146" s="8" t="str">
        <f>IF(AND(DA145&gt;0,DA145&lt;&gt;"wait"),"AT",IF(AIL!$V147="AI",IF(Sheet1!$D147&gt;AIL!$U147+200,200,"wait"),0))</f>
        <v>wait</v>
      </c>
      <c r="DB146" s="8">
        <f t="shared" si="141"/>
        <v>-100</v>
      </c>
      <c r="DC146" s="8"/>
      <c r="DD146" s="8" t="str">
        <f>IF(AND(DD145&gt;0,DD145&lt;&gt;"wait"),"AT",IF(AIL!$X147="AI",IF(Sheet1!$E147&lt;AIL!$W147-50,50,"wait"),0))</f>
        <v>AT</v>
      </c>
      <c r="DE146" s="8" t="str">
        <f>IF(AND(DE145&gt;0,DE145&lt;&gt;"wait"),"AT",IF(AIL!$X147="AI",IF(Sheet1!$E147&lt;AIL!$W147-100,100,"wait"),0))</f>
        <v>AT</v>
      </c>
      <c r="DF146" s="8" t="str">
        <f>IF(AND(DF145&gt;0,DF145&lt;&gt;"wait"),"AT",IF(AIL!$X147="AI",IF(Sheet1!$E147&lt;AIL!$W147-150,150,"wait"),0))</f>
        <v>AT</v>
      </c>
      <c r="DG146" s="8" t="str">
        <f>IF(AND(DG145&gt;0,DG145&lt;&gt;"wait"),"AT",IF(AIL!$X147="AI",IF(Sheet1!$E147&lt;AIL!$W147-200,200,"wait"),0))</f>
        <v>AT</v>
      </c>
      <c r="DH146" s="8" t="str">
        <f>IF(AND(DH145&gt;0,DH145&lt;&gt;"wait"),"AT",IF(AIL!$X147="AI",IF(Sheet1!$D147&gt;AIL!$W147+50,50,"wait"),0))</f>
        <v>AT</v>
      </c>
      <c r="DI146" s="8" t="str">
        <f>IF(AND(DI145&gt;0,DI145&lt;&gt;"wait"),"AT",IF(AIL!$X147="AI",IF(Sheet1!$D147&gt;AIL!$W147+100,100,"wait"),0))</f>
        <v>AT</v>
      </c>
      <c r="DJ146" s="8" t="str">
        <f>IF(AND(DJ145&gt;0,DJ145&lt;&gt;"wait"),"AT",IF(AIL!$X147="AI",IF(Sheet1!$D147&gt;AIL!$W147+150,150,"wait"),0))</f>
        <v>wait</v>
      </c>
      <c r="DK146" s="8" t="str">
        <f>IF(AND(DK145&gt;0,DK145&lt;&gt;"wait"),"AT",IF(AIL!$X147="AI",IF(Sheet1!$D147&gt;AIL!$W147+200,200,"wait"),0))</f>
        <v>wait</v>
      </c>
      <c r="DL146" s="8">
        <f t="shared" si="142"/>
        <v>-100</v>
      </c>
      <c r="DN146" s="10" t="str">
        <f>IF(AND(DN145&gt;0,DN145&lt;&gt;"wait"),"AT",IF(AIL!$AA147="AI",IF(Sheet1!$E147&lt;AIL!$Z147-50,50,"wait"),0))</f>
        <v>AT</v>
      </c>
      <c r="DO146" s="10" t="str">
        <f>IF(AND(DO145&gt;0,DO145&lt;&gt;"wait"),"AT",IF(AIL!$AA147="AI",IF(Sheet1!$E147&lt;AIL!$Z147-100,100,"wait"),0))</f>
        <v>AT</v>
      </c>
      <c r="DP146" s="10" t="str">
        <f>IF(AND(DP145&gt;0,DP145&lt;&gt;"wait"),"AT",IF(AIL!$AA147="AI",IF(Sheet1!$E147&lt;AIL!$Z147-150,150,"wait"),0))</f>
        <v>AT</v>
      </c>
      <c r="DQ146" s="10" t="str">
        <f>IF(AND(DQ145&gt;0,DQ145&lt;&gt;"wait"),"AT",IF(AIL!$AA147="AI",IF(Sheet1!$E147&lt;AIL!$Z147-200,200,"wait"),0))</f>
        <v>AT</v>
      </c>
      <c r="DR146" s="10" t="str">
        <f>IF(AND(DR145&gt;0,DR145&lt;&gt;"wait"),"AT",IF(AIL!$AA147="AI",IF(Sheet1!$D147&gt;AIL!$Z147+50,50,"wait"),0))</f>
        <v>AT</v>
      </c>
      <c r="DS146" s="10" t="str">
        <f>IF(AND(DS145&gt;0,DS145&lt;&gt;"wait"),"AT",IF(AIL!$AA147="AI",IF(Sheet1!$D147&gt;AIL!$Z147+100,100,"wait"),0))</f>
        <v>wait</v>
      </c>
      <c r="DT146" s="10" t="str">
        <f>IF(AND(DT145&gt;0,DT145&lt;&gt;"wait"),"AT",IF(AIL!$AA147="AI",IF(Sheet1!$D147&gt;AIL!$Z147+150,150,"wait"),0))</f>
        <v>wait</v>
      </c>
      <c r="DU146" s="10" t="str">
        <f>IF(AND(DU145&gt;0,DU145&lt;&gt;"wait"),"AT",IF(AIL!$AA147="AI",IF(Sheet1!$D147&gt;AIL!$Z147+200,200,"wait"),0))</f>
        <v>wait</v>
      </c>
      <c r="DV146" s="10">
        <f t="shared" si="110"/>
        <v>-50</v>
      </c>
      <c r="DX146" s="10" t="str">
        <f>IF(AND(DX145&gt;0,DX145&lt;&gt;"wait"),"AT",IF(AIL!$AC147="AI",IF(Sheet1!$E147&lt;AIL!$AB147-50,50,"wait"),0))</f>
        <v>AT</v>
      </c>
      <c r="DY146" s="10" t="str">
        <f>IF(AND(DY145&gt;0,DY145&lt;&gt;"wait"),"AT",IF(AIL!$AC147="AI",IF(Sheet1!$E147&lt;AIL!$AB147-100,100,"wait"),0))</f>
        <v>AT</v>
      </c>
      <c r="DZ146" s="10" t="str">
        <f>IF(AND(DZ145&gt;0,DZ145&lt;&gt;"wait"),"AT",IF(AIL!$AC147="AI",IF(Sheet1!$E147&lt;AIL!$AB147-150,150,"wait"),0))</f>
        <v>AT</v>
      </c>
      <c r="EA146" s="10" t="str">
        <f>IF(AND(EA145&gt;0,EA145&lt;&gt;"wait"),"AT",IF(AIL!$AC147="AI",IF(Sheet1!$E147&lt;AIL!$AB147-200,200,"wait"),0))</f>
        <v>AT</v>
      </c>
      <c r="EB146" s="10" t="str">
        <f>IF(AND(EB145&gt;0,EB145&lt;&gt;"wait"),"AT",IF(AIL!$AC147="AI",IF(Sheet1!$D147&gt;AIL!$AB147+50,50,"wait"),0))</f>
        <v>AT</v>
      </c>
      <c r="EC146" s="10" t="str">
        <f>IF(AND(EC145&gt;0,EC145&lt;&gt;"wait"),"AT",IF(AIL!$AC147="AI",IF(Sheet1!$D147&gt;AIL!$AB147+100,100,"wait"),0))</f>
        <v>wait</v>
      </c>
      <c r="ED146" s="10" t="str">
        <f>IF(AND(ED145&gt;0,ED145&lt;&gt;"wait"),"AT",IF(AIL!$AC147="AI",IF(Sheet1!$D147&gt;AIL!$AB147+150,150,"wait"),0))</f>
        <v>wait</v>
      </c>
      <c r="EE146" s="10" t="str">
        <f>IF(AND(EE145&gt;0,EE145&lt;&gt;"wait"),"AT",IF(AIL!$AC147="AI",IF(Sheet1!$D147&gt;AIL!$AB147+200,200,"wait"),0))</f>
        <v>wait</v>
      </c>
      <c r="EF146" s="10">
        <f t="shared" si="111"/>
        <v>-50</v>
      </c>
      <c r="EH146" s="10" t="str">
        <f>IF(AND(EH145&gt;0,EH145&lt;&gt;"wait"),"AT",IF(AIL!$AE147="AI",IF(Sheet1!$E147&lt;AIL!$AD147-50,50,"wait"),0))</f>
        <v>AT</v>
      </c>
      <c r="EI146" s="10" t="str">
        <f>IF(AND(EI145&gt;0,EI145&lt;&gt;"wait"),"AT",IF(AIL!$AE147="AI",IF(Sheet1!$E147&lt;AIL!$AD147-100,100,"wait"),0))</f>
        <v>AT</v>
      </c>
      <c r="EJ146" s="10" t="str">
        <f>IF(AND(EJ145&gt;0,EJ145&lt;&gt;"wait"),"AT",IF(AIL!$AE147="AI",IF(Sheet1!$E147&lt;AIL!$AD147-150,150,"wait"),0))</f>
        <v>AT</v>
      </c>
      <c r="EK146" s="10" t="str">
        <f>IF(AND(EK145&gt;0,EK145&lt;&gt;"wait"),"AT",IF(AIL!$AE147="AI",IF(Sheet1!$E147&lt;AIL!$AD147-200,200,"wait"),0))</f>
        <v>AT</v>
      </c>
      <c r="EL146" s="10" t="str">
        <f>IF(AND(EL145&gt;0,EL145&lt;&gt;"wait"),"AT",IF(AIL!$AE147="AI",IF(Sheet1!$D147&gt;AIL!$AD147+50,50,"wait"),0))</f>
        <v>AT</v>
      </c>
      <c r="EM146" s="10" t="str">
        <f>IF(AND(EM145&gt;0,EM145&lt;&gt;"wait"),"AT",IF(AIL!$AE147="AI",IF(Sheet1!$D147&gt;AIL!$AD147+100,100,"wait"),0))</f>
        <v>wait</v>
      </c>
      <c r="EN146" s="10" t="str">
        <f>IF(AND(EN145&gt;0,EN145&lt;&gt;"wait"),"AT",IF(AIL!$AE147="AI",IF(Sheet1!$D147&gt;AIL!$AD147+150,150,"wait"),0))</f>
        <v>wait</v>
      </c>
      <c r="EO146" s="10" t="str">
        <f>IF(AND(EO145&gt;0,EO145&lt;&gt;"wait"),"AT",IF(AIL!$AE147="AI",IF(Sheet1!$D147&gt;AIL!$AD147+200,200,"wait"),0))</f>
        <v>wait</v>
      </c>
      <c r="EP146" s="10">
        <f t="shared" si="112"/>
        <v>-50</v>
      </c>
      <c r="ER146" s="10" t="str">
        <f>IF(AND(ER145&gt;0,ER145&lt;&gt;"wait"),"AT",IF(AIL!$AG147="AI",IF(Sheet1!$E147&lt;AIL!$AF147-50,50,"wait"),0))</f>
        <v>AT</v>
      </c>
      <c r="ES146" s="10" t="str">
        <f>IF(AND(ES145&gt;0,ES145&lt;&gt;"wait"),"AT",IF(AIL!$AG147="AI",IF(Sheet1!$E147&lt;AIL!$AF147-100,100,"wait"),0))</f>
        <v>AT</v>
      </c>
      <c r="ET146" s="10" t="str">
        <f>IF(AND(ET145&gt;0,ET145&lt;&gt;"wait"),"AT",IF(AIL!$AG147="AI",IF(Sheet1!$E147&lt;AIL!$AF147-150,150,"wait"),0))</f>
        <v>AT</v>
      </c>
      <c r="EU146" s="10" t="str">
        <f>IF(AND(EU145&gt;0,EU145&lt;&gt;"wait"),"AT",IF(AIL!$AG147="AI",IF(Sheet1!$E147&lt;AIL!$AF147-200,200,"wait"),0))</f>
        <v>AT</v>
      </c>
      <c r="EV146" s="10" t="str">
        <f>IF(AND(EV145&gt;0,EV145&lt;&gt;"wait"),"AT",IF(AIL!$AG147="AI",IF(Sheet1!$D147&gt;AIL!$AF147+50,50,"wait"),0))</f>
        <v>AT</v>
      </c>
      <c r="EW146" s="10" t="str">
        <f>IF(AND(EW145&gt;0,EW145&lt;&gt;"wait"),"AT",IF(AIL!$AG147="AI",IF(Sheet1!$D147&gt;AIL!$AF147+100,100,"wait"),0))</f>
        <v>wait</v>
      </c>
      <c r="EX146" s="10" t="str">
        <f>IF(AND(EX145&gt;0,EX145&lt;&gt;"wait"),"AT",IF(AIL!$AG147="AI",IF(Sheet1!$D147&gt;AIL!$AF147+150,150,"wait"),0))</f>
        <v>wait</v>
      </c>
      <c r="EY146" s="10" t="str">
        <f>IF(AND(EY145&gt;0,EY145&lt;&gt;"wait"),"AT",IF(AIL!$AG147="AI",IF(Sheet1!$D147&gt;AIL!$AF147+200,200,"wait"),0))</f>
        <v>wait</v>
      </c>
      <c r="EZ146" s="10">
        <f t="shared" si="113"/>
        <v>-50</v>
      </c>
      <c r="FB146" s="10" t="str">
        <f>IF(AND(FB145&gt;0,FB145&lt;&gt;"wait"),"AT",IF(AIL!$AI147="AI",IF(Sheet1!$E147&lt;AIL!$AH147-50,50,"wait"),0))</f>
        <v>AT</v>
      </c>
      <c r="FC146" s="10" t="str">
        <f>IF(AND(FC145&gt;0,FC145&lt;&gt;"wait"),"AT",IF(AIL!$AI147="AI",IF(Sheet1!$E147&lt;AIL!$AH147-100,100,"wait"),0))</f>
        <v>AT</v>
      </c>
      <c r="FD146" s="10" t="str">
        <f>IF(AND(FD145&gt;0,FD145&lt;&gt;"wait"),"AT",IF(AIL!$AI147="AI",IF(Sheet1!$E147&lt;AIL!$AH147-150,150,"wait"),0))</f>
        <v>AT</v>
      </c>
      <c r="FE146" s="10" t="str">
        <f>IF(AND(FE145&gt;0,FE145&lt;&gt;"wait"),"AT",IF(AIL!$AI147="AI",IF(Sheet1!$E147&lt;AIL!$AH147-200,200,"wait"),0))</f>
        <v>AT</v>
      </c>
      <c r="FF146" s="10" t="str">
        <f>IF(AND(FF145&gt;0,FF145&lt;&gt;"wait"),"AT",IF(AIL!$AI147="AI",IF(Sheet1!$D147&gt;AIL!$AH147+50,50,"wait"),0))</f>
        <v>AT</v>
      </c>
      <c r="FG146" s="10" t="str">
        <f>IF(AND(FG145&gt;0,FG145&lt;&gt;"wait"),"AT",IF(AIL!$AI147="AI",IF(Sheet1!$D147&gt;AIL!$AH147+100,100,"wait"),0))</f>
        <v>wait</v>
      </c>
      <c r="FH146" s="10" t="str">
        <f>IF(AND(FH145&gt;0,FH145&lt;&gt;"wait"),"AT",IF(AIL!$AI147="AI",IF(Sheet1!$D147&gt;AIL!$AH147+150,150,"wait"),0))</f>
        <v>wait</v>
      </c>
      <c r="FI146" s="10" t="str">
        <f>IF(AND(FI145&gt;0,FI145&lt;&gt;"wait"),"AT",IF(AIL!$AI147="AI",IF(Sheet1!$D147&gt;AIL!$AH147+200,200,"wait"),0))</f>
        <v>wait</v>
      </c>
      <c r="FJ146" s="10">
        <f t="shared" si="114"/>
        <v>-50</v>
      </c>
      <c r="FL146" s="10" t="str">
        <f>IF(AND(FL145&gt;0,FL145&lt;&gt;"wait"),"AT",IF(AIL!$AK147="AI",IF(Sheet1!$E147&lt;AIL!$AJ147-50,50,"wait"),0))</f>
        <v>AT</v>
      </c>
      <c r="FM146" s="10" t="str">
        <f>IF(AND(FM145&gt;0,FM145&lt;&gt;"wait"),"AT",IF(AIL!$AK147="AI",IF(Sheet1!$E147&lt;AIL!$AJ147-100,100,"wait"),0))</f>
        <v>AT</v>
      </c>
      <c r="FN146" s="10" t="str">
        <f>IF(AND(FN145&gt;0,FN145&lt;&gt;"wait"),"AT",IF(AIL!$AK147="AI",IF(Sheet1!$E147&lt;AIL!$AJ147-150,150,"wait"),0))</f>
        <v>AT</v>
      </c>
      <c r="FO146" s="10" t="str">
        <f>IF(AND(FO145&gt;0,FO145&lt;&gt;"wait"),"AT",IF(AIL!$AK147="AI",IF(Sheet1!$E147&lt;AIL!$AJ147-200,200,"wait"),0))</f>
        <v>AT</v>
      </c>
      <c r="FP146" s="10" t="str">
        <f>IF(AND(FP145&gt;0,FP145&lt;&gt;"wait"),"AT",IF(AIL!$AK147="AI",IF(Sheet1!$D147&gt;AIL!$AJ147+50,50,"wait"),0))</f>
        <v>AT</v>
      </c>
      <c r="FQ146" s="10" t="str">
        <f>IF(AND(FQ145&gt;0,FQ145&lt;&gt;"wait"),"AT",IF(AIL!$AK147="AI",IF(Sheet1!$D147&gt;AIL!$AJ147+100,100,"wait"),0))</f>
        <v>wait</v>
      </c>
      <c r="FR146" s="10" t="str">
        <f>IF(AND(FR145&gt;0,FR145&lt;&gt;"wait"),"AT",IF(AIL!$AK147="AI",IF(Sheet1!$D147&gt;AIL!$AJ147+150,150,"wait"),0))</f>
        <v>wait</v>
      </c>
      <c r="FS146" s="10" t="str">
        <f>IF(AND(FS145&gt;0,FS145&lt;&gt;"wait"),"AT",IF(AIL!$AK147="AI",IF(Sheet1!$D147&gt;AIL!$AJ147+200,200,"wait"),0))</f>
        <v>wait</v>
      </c>
      <c r="FT146" s="10">
        <f t="shared" si="115"/>
        <v>-50</v>
      </c>
      <c r="FV146" s="10" t="str">
        <f>IF(AND(FV145&gt;0,FV145&lt;&gt;"wait"),"AT",IF(AIL!$AM147="AI",IF(Sheet1!$E147&lt;AIL!$AL147-50,50,"wait"),0))</f>
        <v>AT</v>
      </c>
      <c r="FW146" s="10" t="str">
        <f>IF(AND(FW145&gt;0,FW145&lt;&gt;"wait"),"AT",IF(AIL!$AM147="AI",IF(Sheet1!$E147&lt;AIL!$AL147-100,100,"wait"),0))</f>
        <v>AT</v>
      </c>
      <c r="FX146" s="10" t="str">
        <f>IF(AND(FX145&gt;0,FX145&lt;&gt;"wait"),"AT",IF(AIL!$AM147="AI",IF(Sheet1!$E147&lt;AIL!$AL147-150,150,"wait"),0))</f>
        <v>AT</v>
      </c>
      <c r="FY146" s="10" t="str">
        <f>IF(AND(FY145&gt;0,FY145&lt;&gt;"wait"),"AT",IF(AIL!$AM147="AI",IF(Sheet1!$E147&lt;AIL!$AL147-200,200,"wait"),0))</f>
        <v>AT</v>
      </c>
      <c r="FZ146" s="10" t="str">
        <f>IF(AND(FZ145&gt;0,FZ145&lt;&gt;"wait"),"AT",IF(AIL!$AM147="AI",IF(Sheet1!$D147&gt;AIL!$AL147+50,50,"wait"),0))</f>
        <v>AT</v>
      </c>
      <c r="GA146" s="10" t="str">
        <f>IF(AND(GA145&gt;0,GA145&lt;&gt;"wait"),"AT",IF(AIL!$AM147="AI",IF(Sheet1!$D147&gt;AIL!$AL147+100,100,"wait"),0))</f>
        <v>wait</v>
      </c>
      <c r="GB146" s="10" t="str">
        <f>IF(AND(GB145&gt;0,GB145&lt;&gt;"wait"),"AT",IF(AIL!$AM147="AI",IF(Sheet1!$D147&gt;AIL!$AL147+150,150,"wait"),0))</f>
        <v>wait</v>
      </c>
      <c r="GC146" s="10" t="str">
        <f>IF(AND(GC145&gt;0,GC145&lt;&gt;"wait"),"AT",IF(AIL!$AM147="AI",IF(Sheet1!$D147&gt;AIL!$AL147+200,200,"wait"),0))</f>
        <v>wait</v>
      </c>
      <c r="GD146" s="10">
        <f t="shared" si="116"/>
        <v>-50</v>
      </c>
      <c r="GF146" s="10" t="str">
        <f>IF(AND(GF145&gt;0,GF145&lt;&gt;"wait"),"AT",IF(AIL!$AO147="AI",IF(Sheet1!$E147&lt;AIL!$AN147-50,50,"wait"),0))</f>
        <v>AT</v>
      </c>
      <c r="GG146" s="10" t="str">
        <f>IF(AND(GG145&gt;0,GG145&lt;&gt;"wait"),"AT",IF(AIL!$AO147="AI",IF(Sheet1!$E147&lt;AIL!$AN147-100,100,"wait"),0))</f>
        <v>AT</v>
      </c>
      <c r="GH146" s="10" t="str">
        <f>IF(AND(GH145&gt;0,GH145&lt;&gt;"wait"),"AT",IF(AIL!$AO147="AI",IF(Sheet1!$E147&lt;AIL!$AN147-150,150,"wait"),0))</f>
        <v>AT</v>
      </c>
      <c r="GI146" s="10" t="str">
        <f>IF(AND(GI145&gt;0,GI145&lt;&gt;"wait"),"AT",IF(AIL!$AO147="AI",IF(Sheet1!$E147&lt;AIL!$AN147-200,200,"wait"),0))</f>
        <v>AT</v>
      </c>
      <c r="GJ146" s="10" t="str">
        <f>IF(AND(GJ145&gt;0,GJ145&lt;&gt;"wait"),"AT",IF(AIL!$AO147="AI",IF(Sheet1!$D147&gt;AIL!$AN147+50,50,"wait"),0))</f>
        <v>AT</v>
      </c>
      <c r="GK146" s="10" t="str">
        <f>IF(AND(GK145&gt;0,GK145&lt;&gt;"wait"),"AT",IF(AIL!$AO147="AI",IF(Sheet1!$D147&gt;AIL!$AN147+100,100,"wait"),0))</f>
        <v>wait</v>
      </c>
      <c r="GL146" s="10" t="str">
        <f>IF(AND(GL145&gt;0,GL145&lt;&gt;"wait"),"AT",IF(AIL!$AO147="AI",IF(Sheet1!$D147&gt;AIL!$AN147+150,150,"wait"),0))</f>
        <v>wait</v>
      </c>
      <c r="GM146" s="10" t="str">
        <f>IF(AND(GM145&gt;0,GM145&lt;&gt;"wait"),"AT",IF(AIL!$AO147="AI",IF(Sheet1!$D147&gt;AIL!$AN147+200,200,"wait"),0))</f>
        <v>wait</v>
      </c>
      <c r="GN146" s="10">
        <f t="shared" si="117"/>
        <v>-50</v>
      </c>
      <c r="GP146" s="10" t="str">
        <f>IF(AND(GP145&gt;0,GP145&lt;&gt;"wait"),"AT",IF(AIL!$AQ147="AI",IF(Sheet1!$E147&lt;AIL!$AP147-50,50,"wait"),0))</f>
        <v>AT</v>
      </c>
      <c r="GQ146" s="10" t="str">
        <f>IF(AND(GQ145&gt;0,GQ145&lt;&gt;"wait"),"AT",IF(AIL!$AQ147="AI",IF(Sheet1!$E147&lt;AIL!$AP147-100,100,"wait"),0))</f>
        <v>AT</v>
      </c>
      <c r="GR146" s="10" t="str">
        <f>IF(AND(GR145&gt;0,GR145&lt;&gt;"wait"),"AT",IF(AIL!$AQ147="AI",IF(Sheet1!$E147&lt;AIL!$AP147-150,150,"wait"),0))</f>
        <v>AT</v>
      </c>
      <c r="GS146" s="10" t="str">
        <f>IF(AND(GS145&gt;0,GS145&lt;&gt;"wait"),"AT",IF(AIL!$AQ147="AI",IF(Sheet1!$E147&lt;AIL!$AP147-200,200,"wait"),0))</f>
        <v>AT</v>
      </c>
      <c r="GT146" s="10" t="str">
        <f>IF(AND(GT145&gt;0,GT145&lt;&gt;"wait"),"AT",IF(AIL!$AQ147="AI",IF(Sheet1!$D147&gt;AIL!$AP147+50,50,"wait"),0))</f>
        <v>AT</v>
      </c>
      <c r="GU146" s="10" t="str">
        <f>IF(AND(GU145&gt;0,GU145&lt;&gt;"wait"),"AT",IF(AIL!$AQ147="AI",IF(Sheet1!$D147&gt;AIL!$AP147+100,100,"wait"),0))</f>
        <v>wait</v>
      </c>
      <c r="GV146" s="10" t="str">
        <f>IF(AND(GV145&gt;0,GV145&lt;&gt;"wait"),"AT",IF(AIL!$AQ147="AI",IF(Sheet1!$D147&gt;AIL!$AP147+150,150,"wait"),0))</f>
        <v>wait</v>
      </c>
      <c r="GW146" s="10" t="str">
        <f>IF(AND(GW145&gt;0,GW145&lt;&gt;"wait"),"AT",IF(AIL!$AQ147="AI",IF(Sheet1!$D147&gt;AIL!$AP147+200,200,"wait"),0))</f>
        <v>wait</v>
      </c>
      <c r="GX146" s="10">
        <f t="shared" si="118"/>
        <v>-50</v>
      </c>
      <c r="GZ146" s="10" t="str">
        <f>IF(AND(GZ145&gt;0,GZ145&lt;&gt;"wait"),"AT",IF(AIL!$AS147="AI",IF(Sheet1!$E147&lt;AIL!$AR147-50,50,"wait"),0))</f>
        <v>AT</v>
      </c>
      <c r="HA146" s="10" t="str">
        <f>IF(AND(HA145&gt;0,HA145&lt;&gt;"wait"),"AT",IF(AIL!$AS147="AI",IF(Sheet1!$E147&lt;AIL!$AR147-100,100,"wait"),0))</f>
        <v>AT</v>
      </c>
      <c r="HB146" s="10" t="str">
        <f>IF(AND(HB145&gt;0,HB145&lt;&gt;"wait"),"AT",IF(AIL!$AS147="AI",IF(Sheet1!$E147&lt;AIL!$AR147-150,150,"wait"),0))</f>
        <v>AT</v>
      </c>
      <c r="HC146" s="10" t="str">
        <f>IF(AND(HC145&gt;0,HC145&lt;&gt;"wait"),"AT",IF(AIL!$AS147="AI",IF(Sheet1!$E147&lt;AIL!$AR147-200,200,"wait"),0))</f>
        <v>AT</v>
      </c>
      <c r="HD146" s="10" t="str">
        <f>IF(AND(HD145&gt;0,HD145&lt;&gt;"wait"),"AT",IF(AIL!$AS147="AI",IF(Sheet1!$D147&gt;AIL!$AR147+50,50,"wait"),0))</f>
        <v>AT</v>
      </c>
      <c r="HE146" s="10" t="str">
        <f>IF(AND(HE145&gt;0,HE145&lt;&gt;"wait"),"AT",IF(AIL!$AS147="AI",IF(Sheet1!$D147&gt;AIL!$AR147+100,100,"wait"),0))</f>
        <v>wait</v>
      </c>
      <c r="HF146" s="10" t="str">
        <f>IF(AND(HF145&gt;0,HF145&lt;&gt;"wait"),"AT",IF(AIL!$AS147="AI",IF(Sheet1!$D147&gt;AIL!$AR147+150,150,"wait"),0))</f>
        <v>wait</v>
      </c>
      <c r="HG146" s="10" t="str">
        <f>IF(AND(HG145&gt;0,HG145&lt;&gt;"wait"),"AT",IF(AIL!$AS147="AI",IF(Sheet1!$D147&gt;AIL!$AR147+200,200,"wait"),0))</f>
        <v>wait</v>
      </c>
      <c r="HH146" s="10">
        <f t="shared" si="119"/>
        <v>-50</v>
      </c>
      <c r="HJ146" s="10" t="str">
        <f>IF(AND(HJ145&gt;0,HJ145&lt;&gt;"wait"),"AT",IF(AIL!$AU147="AI",IF(Sheet1!$E147&lt;AIL!$AT147-50,50,"wait"),0))</f>
        <v>AT</v>
      </c>
      <c r="HK146" s="10" t="str">
        <f>IF(AND(HK145&gt;0,HK145&lt;&gt;"wait"),"AT",IF(AIL!$AU147="AI",IF(Sheet1!$E147&lt;AIL!$AT147-100,100,"wait"),0))</f>
        <v>AT</v>
      </c>
      <c r="HL146" s="10" t="str">
        <f>IF(AND(HL145&gt;0,HL145&lt;&gt;"wait"),"AT",IF(AIL!$AU147="AI",IF(Sheet1!$E147&lt;AIL!$AT147-150,150,"wait"),0))</f>
        <v>AT</v>
      </c>
      <c r="HM146" s="10" t="str">
        <f>IF(AND(HM145&gt;0,HM145&lt;&gt;"wait"),"AT",IF(AIL!$AU147="AI",IF(Sheet1!$E147&lt;AIL!$AT147-200,200,"wait"),0))</f>
        <v>AT</v>
      </c>
      <c r="HN146" s="10" t="str">
        <f>IF(AND(HN145&gt;0,HN145&lt;&gt;"wait"),"AT",IF(AIL!$AU147="AI",IF(Sheet1!$D147&gt;AIL!$AT147+50,50,"wait"),0))</f>
        <v>AT</v>
      </c>
      <c r="HO146" s="10" t="str">
        <f>IF(AND(HO145&gt;0,HO145&lt;&gt;"wait"),"AT",IF(AIL!$AU147="AI",IF(Sheet1!$D147&gt;AIL!$AT147+100,100,"wait"),0))</f>
        <v>wait</v>
      </c>
      <c r="HP146" s="10" t="str">
        <f>IF(AND(HP145&gt;0,HP145&lt;&gt;"wait"),"AT",IF(AIL!$AU147="AI",IF(Sheet1!$D147&gt;AIL!$AT147+150,150,"wait"),0))</f>
        <v>wait</v>
      </c>
      <c r="HQ146" s="10" t="str">
        <f>IF(AND(HQ145&gt;0,HQ145&lt;&gt;"wait"),"AT",IF(AIL!$AU147="AI",IF(Sheet1!$D147&gt;AIL!$AT147+200,200,"wait"),0))</f>
        <v>wait</v>
      </c>
      <c r="HR146" s="10">
        <f t="shared" si="120"/>
        <v>-50</v>
      </c>
      <c r="HT146" s="10" t="str">
        <f>IF(AND(HT145&gt;0,HT145&lt;&gt;"wait"),"AT",IF(AIL!$AX147="AI",IF(Sheet1!$E147&lt;AIL!$AW147-50,50,"wait"),0))</f>
        <v>AT</v>
      </c>
      <c r="HU146" s="10" t="str">
        <f>IF(AND(HU145&gt;0,HU145&lt;&gt;"wait"),"AT",IF(AIL!$AX147="AI",IF(Sheet1!$E147&lt;AIL!$AW147-100,100,"wait"),0))</f>
        <v>AT</v>
      </c>
      <c r="HV146" s="10" t="str">
        <f>IF(AND(HV145&gt;0,HV145&lt;&gt;"wait"),"AT",IF(AIL!$AX147="AI",IF(Sheet1!$E147&lt;AIL!$AW147-150,150,"wait"),0))</f>
        <v>wait</v>
      </c>
      <c r="HW146" s="10" t="str">
        <f>IF(AND(HW145&gt;0,HW145&lt;&gt;"wait"),"AT",IF(AIL!$AX147="AI",IF(Sheet1!$E147&lt;AIL!$AW147-200,200,"wait"),0))</f>
        <v>wait</v>
      </c>
      <c r="HX146" s="10" t="str">
        <f>IF(AND(HX145&gt;0,HX145&lt;&gt;"wait"),"AT",IF(AIL!$AX147="AI",IF(Sheet1!$D147&gt;AIL!$AW147+50,50,"wait"),0))</f>
        <v>AT</v>
      </c>
      <c r="HY146" s="10" t="str">
        <f>IF(AND(HY145&gt;0,HY145&lt;&gt;"wait"),"AT",IF(AIL!$AX147="AI",IF(Sheet1!$D147&gt;AIL!$AW147+100,100,"wait"),0))</f>
        <v>AT</v>
      </c>
      <c r="HZ146" s="10" t="str">
        <f>IF(AND(HZ145&gt;0,HZ145&lt;&gt;"wait"),"AT",IF(AIL!$AX147="AI",IF(Sheet1!$D147&gt;AIL!$AW147+150,150,"wait"),0))</f>
        <v>wait</v>
      </c>
      <c r="IA146" s="10" t="str">
        <f>IF(AND(IA145&gt;0,IA145&lt;&gt;"wait"),"AT",IF(AIL!$AX147="AI",IF(Sheet1!$D147&gt;AIL!$AW147+200,200,"wait"),0))</f>
        <v>wait</v>
      </c>
      <c r="IB146" s="10">
        <f t="shared" si="121"/>
        <v>-100</v>
      </c>
      <c r="ID146" s="10" t="str">
        <f>IF(AND(ID145&gt;0,ID145&lt;&gt;"wait"),"AT",IF(AIL!$AZ147="AI",IF(Sheet1!$E147&lt;AIL!$AY147-50,50,"wait"),0))</f>
        <v>AT</v>
      </c>
      <c r="IE146" s="10" t="str">
        <f>IF(AND(IE145&gt;0,IE145&lt;&gt;"wait"),"AT",IF(AIL!$AZ147="AI",IF(Sheet1!$E147&lt;AIL!$AY147-100,100,"wait"),0))</f>
        <v>AT</v>
      </c>
      <c r="IF146" s="10" t="str">
        <f>IF(AND(IF145&gt;0,IF145&lt;&gt;"wait"),"AT",IF(AIL!$AZ147="AI",IF(Sheet1!$E147&lt;AIL!$AY147-150,150,"wait"),0))</f>
        <v>wait</v>
      </c>
      <c r="IG146" s="10" t="str">
        <f>IF(AND(IG145&gt;0,IG145&lt;&gt;"wait"),"AT",IF(AIL!$AZ147="AI",IF(Sheet1!$E147&lt;AIL!$AY147-200,200,"wait"),0))</f>
        <v>wait</v>
      </c>
      <c r="IH146" s="10" t="str">
        <f>IF(AND(IH145&gt;0,IH145&lt;&gt;"wait"),"AT",IF(AIL!$AZ147="AI",IF(Sheet1!$D147&gt;AIL!$AY147+50,50,"wait"),0))</f>
        <v>AT</v>
      </c>
      <c r="II146" s="10" t="str">
        <f>IF(AND(II145&gt;0,II145&lt;&gt;"wait"),"AT",IF(AIL!$AZ147="AI",IF(Sheet1!$D147&gt;AIL!$AY147+100,100,"wait"),0))</f>
        <v>AT</v>
      </c>
      <c r="IJ146" s="10" t="str">
        <f>IF(AND(IJ145&gt;0,IJ145&lt;&gt;"wait"),"AT",IF(AIL!$AZ147="AI",IF(Sheet1!$D147&gt;AIL!$AY147+150,150,"wait"),0))</f>
        <v>wait</v>
      </c>
      <c r="IK146" s="10" t="str">
        <f>IF(AND(IK145&gt;0,IK145&lt;&gt;"wait"),"AT",IF(AIL!$AZ147="AI",IF(Sheet1!$D147&gt;AIL!$AY147+200,200,"wait"),0))</f>
        <v>wait</v>
      </c>
      <c r="IL146" s="10">
        <f t="shared" si="122"/>
        <v>-100</v>
      </c>
      <c r="IN146" s="10" t="str">
        <f>IF(AND(IN145&gt;0,IN145&lt;&gt;"wait"),"AT",IF(AIL!$BB147="AI",IF(Sheet1!$E147&lt;AIL!$BA147-50,50,"wait"),0))</f>
        <v>AT</v>
      </c>
      <c r="IO146" s="10" t="str">
        <f>IF(AND(IO145&gt;0,IO145&lt;&gt;"wait"),"AT",IF(AIL!$BB147="AI",IF(Sheet1!$E147&lt;AIL!$BA147-100,100,"wait"),0))</f>
        <v>AT</v>
      </c>
      <c r="IP146" s="10" t="str">
        <f>IF(AND(IP145&gt;0,IP145&lt;&gt;"wait"),"AT",IF(AIL!$BB147="AI",IF(Sheet1!$E147&lt;AIL!$BA147-150,150,"wait"),0))</f>
        <v>wait</v>
      </c>
      <c r="IQ146" s="10" t="str">
        <f>IF(AND(IQ145&gt;0,IQ145&lt;&gt;"wait"),"AT",IF(AIL!$BB147="AI",IF(Sheet1!$E147&lt;AIL!$BA147-200,200,"wait"),0))</f>
        <v>wait</v>
      </c>
      <c r="IR146" s="10" t="str">
        <f>IF(AND(IR145&gt;0,IR145&lt;&gt;"wait"),"AT",IF(AIL!$BB147="AI",IF(Sheet1!$D147&gt;AIL!$BA147+50,50,"wait"),0))</f>
        <v>AT</v>
      </c>
      <c r="IS146" s="10" t="str">
        <f>IF(AND(IS145&gt;0,IS145&lt;&gt;"wait"),"AT",IF(AIL!$BB147="AI",IF(Sheet1!$D147&gt;AIL!$BA147+100,100,"wait"),0))</f>
        <v>AT</v>
      </c>
      <c r="IT146" s="10" t="str">
        <f>IF(AND(IT145&gt;0,IT145&lt;&gt;"wait"),"AT",IF(AIL!$BB147="AI",IF(Sheet1!$D147&gt;AIL!$BA147+150,150,"wait"),0))</f>
        <v>wait</v>
      </c>
      <c r="IU146" s="10" t="str">
        <f>IF(AND(IU145&gt;0,IU145&lt;&gt;"wait"),"AT",IF(AIL!$BB147="AI",IF(Sheet1!$D147&gt;AIL!$BA147+200,200,"wait"),0))</f>
        <v>wait</v>
      </c>
      <c r="IV146" s="10">
        <f t="shared" si="123"/>
        <v>-100</v>
      </c>
      <c r="IX146" s="10" t="str">
        <f>IF(AND(IX145&gt;0,IX145&lt;&gt;"wait"),"AT",IF(AIL!$BD147="AI",IF(Sheet1!$E147&lt;AIL!$BC147-50,50,"wait"),0))</f>
        <v>AT</v>
      </c>
      <c r="IY146" s="10" t="str">
        <f>IF(AND(IY145&gt;0,IY145&lt;&gt;"wait"),"AT",IF(AIL!$BD147="AI",IF(Sheet1!$E147&lt;AIL!$BC147-100,100,"wait"),0))</f>
        <v>AT</v>
      </c>
      <c r="IZ146" s="10" t="str">
        <f>IF(AND(IZ145&gt;0,IZ145&lt;&gt;"wait"),"AT",IF(AIL!$BD147="AI",IF(Sheet1!$E147&lt;AIL!$BC147-150,150,"wait"),0))</f>
        <v>wait</v>
      </c>
      <c r="JA146" s="10" t="str">
        <f>IF(AND(JA145&gt;0,JA145&lt;&gt;"wait"),"AT",IF(AIL!$BD147="AI",IF(Sheet1!$E147&lt;AIL!$BC147-200,200,"wait"),0))</f>
        <v>wait</v>
      </c>
      <c r="JB146" s="10" t="str">
        <f>IF(AND(JB145&gt;0,JB145&lt;&gt;"wait"),"AT",IF(AIL!$BD147="AI",IF(Sheet1!$D147&gt;AIL!$BC147+50,50,"wait"),0))</f>
        <v>AT</v>
      </c>
      <c r="JC146" s="10" t="str">
        <f>IF(AND(JC145&gt;0,JC145&lt;&gt;"wait"),"AT",IF(AIL!$BD147="AI",IF(Sheet1!$D147&gt;AIL!$BC147+100,100,"wait"),0))</f>
        <v>AT</v>
      </c>
      <c r="JD146" s="10" t="str">
        <f>IF(AND(JD145&gt;0,JD145&lt;&gt;"wait"),"AT",IF(AIL!$BD147="AI",IF(Sheet1!$D147&gt;AIL!$BC147+150,150,"wait"),0))</f>
        <v>wait</v>
      </c>
      <c r="JE146" s="10" t="str">
        <f>IF(AND(JE145&gt;0,JE145&lt;&gt;"wait"),"AT",IF(AIL!$BD147="AI",IF(Sheet1!$D147&gt;AIL!$BC147+200,200,"wait"),0))</f>
        <v>wait</v>
      </c>
      <c r="JF146" s="10">
        <f t="shared" si="124"/>
        <v>-100</v>
      </c>
      <c r="JH146" s="10" t="str">
        <f>IF(AND(JH145&gt;0,JH145&lt;&gt;"wait"),"AT",IF(AIL!$BF147="AI",IF(Sheet1!$E147&lt;AIL!$BE147-50,50,"wait"),0))</f>
        <v>AT</v>
      </c>
      <c r="JI146" s="10" t="str">
        <f>IF(AND(JI145&gt;0,JI145&lt;&gt;"wait"),"AT",IF(AIL!$BF147="AI",IF(Sheet1!$E147&lt;AIL!$BE147-100,100,"wait"),0))</f>
        <v>AT</v>
      </c>
      <c r="JJ146" s="10" t="str">
        <f>IF(AND(JJ145&gt;0,JJ145&lt;&gt;"wait"),"AT",IF(AIL!$BF147="AI",IF(Sheet1!$E147&lt;AIL!$BE147-150,150,"wait"),0))</f>
        <v>wait</v>
      </c>
      <c r="JK146" s="10" t="str">
        <f>IF(AND(JK145&gt;0,JK145&lt;&gt;"wait"),"AT",IF(AIL!$BF147="AI",IF(Sheet1!$E147&lt;AIL!$BE147-200,200,"wait"),0))</f>
        <v>wait</v>
      </c>
      <c r="JL146" s="10" t="str">
        <f>IF(AND(JL145&gt;0,JL145&lt;&gt;"wait"),"AT",IF(AIL!$BF147="AI",IF(Sheet1!$D147&gt;AIL!$BE147+50,50,"wait"),0))</f>
        <v>AT</v>
      </c>
      <c r="JM146" s="10" t="str">
        <f>IF(AND(JM145&gt;0,JM145&lt;&gt;"wait"),"AT",IF(AIL!$BF147="AI",IF(Sheet1!$D147&gt;AIL!$BE147+100,100,"wait"),0))</f>
        <v>AT</v>
      </c>
      <c r="JN146" s="10" t="str">
        <f>IF(AND(JN145&gt;0,JN145&lt;&gt;"wait"),"AT",IF(AIL!$BF147="AI",IF(Sheet1!$D147&gt;AIL!$BE147+150,150,"wait"),0))</f>
        <v>wait</v>
      </c>
      <c r="JO146" s="10" t="str">
        <f>IF(AND(JO145&gt;0,JO145&lt;&gt;"wait"),"AT",IF(AIL!$BF147="AI",IF(Sheet1!$D147&gt;AIL!$BE147+200,200,"wait"),0))</f>
        <v>wait</v>
      </c>
      <c r="JP146" s="10">
        <f t="shared" si="125"/>
        <v>-100</v>
      </c>
      <c r="JR146" s="10" t="str">
        <f>IF(AND(JR145&gt;0,JR145&lt;&gt;"wait"),"AT",IF(AIL!$BH147="AI",IF(Sheet1!$E147&lt;AIL!$BG147-50,50,"wait"),0))</f>
        <v>AT</v>
      </c>
      <c r="JS146" s="10" t="str">
        <f>IF(AND(JS145&gt;0,JS145&lt;&gt;"wait"),"AT",IF(AIL!$BH147="AI",IF(Sheet1!$E147&lt;AIL!$BG147-100,100,"wait"),0))</f>
        <v>AT</v>
      </c>
      <c r="JT146" s="10" t="str">
        <f>IF(AND(JT145&gt;0,JT145&lt;&gt;"wait"),"AT",IF(AIL!$BH147="AI",IF(Sheet1!$E147&lt;AIL!$BG147-150,150,"wait"),0))</f>
        <v>wait</v>
      </c>
      <c r="JU146" s="10" t="str">
        <f>IF(AND(JU145&gt;0,JU145&lt;&gt;"wait"),"AT",IF(AIL!$BH147="AI",IF(Sheet1!$E147&lt;AIL!$BG147-200,200,"wait"),0))</f>
        <v>wait</v>
      </c>
      <c r="JV146" s="10" t="str">
        <f>IF(AND(JV145&gt;0,JV145&lt;&gt;"wait"),"AT",IF(AIL!$BH147="AI",IF(Sheet1!$D147&gt;AIL!$BG147+50,50,"wait"),0))</f>
        <v>AT</v>
      </c>
      <c r="JW146" s="10" t="str">
        <f>IF(AND(JW145&gt;0,JW145&lt;&gt;"wait"),"AT",IF(AIL!$BH147="AI",IF(Sheet1!$D147&gt;AIL!$BG147+100,100,"wait"),0))</f>
        <v>wait</v>
      </c>
      <c r="JX146" s="10" t="str">
        <f>IF(AND(JX145&gt;0,JX145&lt;&gt;"wait"),"AT",IF(AIL!$BH147="AI",IF(Sheet1!$D147&gt;AIL!$BG147+150,150,"wait"),0))</f>
        <v>wait</v>
      </c>
      <c r="JY146" s="10" t="str">
        <f>IF(AND(JY145&gt;0,JY145&lt;&gt;"wait"),"AT",IF(AIL!$BH147="AI",IF(Sheet1!$D147&gt;AIL!$BG147+200,200,"wait"),0))</f>
        <v>wait</v>
      </c>
      <c r="JZ146" s="10">
        <f t="shared" si="126"/>
        <v>-50</v>
      </c>
      <c r="KB146" s="10" t="str">
        <f>IF(AND(KB145&gt;0,KB145&lt;&gt;"wait"),"AT",IF(AIL!$BJ147="AI",IF(Sheet1!$E147&lt;AIL!$BI147-50,50,"wait"),0))</f>
        <v>AT</v>
      </c>
      <c r="KC146" s="10" t="str">
        <f>IF(AND(KC145&gt;0,KC145&lt;&gt;"wait"),"AT",IF(AIL!$BJ147="AI",IF(Sheet1!$E147&lt;AIL!$BI147-100,100,"wait"),0))</f>
        <v>AT</v>
      </c>
      <c r="KD146" s="10" t="str">
        <f>IF(AND(KD145&gt;0,KD145&lt;&gt;"wait"),"AT",IF(AIL!$BJ147="AI",IF(Sheet1!$E147&lt;AIL!$BI147-150,150,"wait"),0))</f>
        <v>wait</v>
      </c>
      <c r="KE146" s="10" t="str">
        <f>IF(AND(KE145&gt;0,KE145&lt;&gt;"wait"),"AT",IF(AIL!$BJ147="AI",IF(Sheet1!$E147&lt;AIL!$BI147-200,200,"wait"),0))</f>
        <v>wait</v>
      </c>
      <c r="KF146" s="10" t="str">
        <f>IF(AND(KF145&gt;0,KF145&lt;&gt;"wait"),"AT",IF(AIL!$BJ147="AI",IF(Sheet1!$D147&gt;AIL!$BI147+50,50,"wait"),0))</f>
        <v>AT</v>
      </c>
      <c r="KG146" s="10" t="str">
        <f>IF(AND(KG145&gt;0,KG145&lt;&gt;"wait"),"AT",IF(AIL!$BJ147="AI",IF(Sheet1!$D147&gt;AIL!$BI147+100,100,"wait"),0))</f>
        <v>AT</v>
      </c>
      <c r="KH146" s="10" t="str">
        <f>IF(AND(KH145&gt;0,KH145&lt;&gt;"wait"),"AT",IF(AIL!$BJ147="AI",IF(Sheet1!$D147&gt;AIL!$BI147+150,150,"wait"),0))</f>
        <v>wait</v>
      </c>
      <c r="KI146" s="10" t="str">
        <f>IF(AND(KI145&gt;0,KI145&lt;&gt;"wait"),"AT",IF(AIL!$BJ147="AI",IF(Sheet1!$D147&gt;AIL!$BI147+200,200,"wait"),0))</f>
        <v>wait</v>
      </c>
      <c r="KJ146" s="10">
        <f t="shared" si="127"/>
        <v>-100</v>
      </c>
      <c r="KL146" s="10" t="str">
        <f>IF(AND(KL145&gt;0,KL145&lt;&gt;"wait"),"AT",IF(AIL!$BL147="AI",IF(Sheet1!$E147&lt;AIL!$BK147-50,50,"wait"),0))</f>
        <v>AT</v>
      </c>
      <c r="KM146" s="10" t="str">
        <f>IF(AND(KM145&gt;0,KM145&lt;&gt;"wait"),"AT",IF(AIL!$BL147="AI",IF(Sheet1!$E147&lt;AIL!$BK147-100,100,"wait"),0))</f>
        <v>wait</v>
      </c>
      <c r="KN146" s="10" t="str">
        <f>IF(AND(KN145&gt;0,KN145&lt;&gt;"wait"),"AT",IF(AIL!$BL147="AI",IF(Sheet1!$E147&lt;AIL!$BK147-150,150,"wait"),0))</f>
        <v>wait</v>
      </c>
      <c r="KO146" s="10" t="str">
        <f>IF(AND(KO145&gt;0,KO145&lt;&gt;"wait"),"AT",IF(AIL!$BL147="AI",IF(Sheet1!$E147&lt;AIL!$BK147-200,200,"wait"),0))</f>
        <v>wait</v>
      </c>
      <c r="KP146" s="10" t="str">
        <f>IF(AND(KP145&gt;0,KP145&lt;&gt;"wait"),"AT",IF(AIL!$BL147="AI",IF(Sheet1!$D147&gt;AIL!$BK147+50,50,"wait"),0))</f>
        <v>AT</v>
      </c>
      <c r="KQ146" s="10" t="str">
        <f>IF(AND(KQ145&gt;0,KQ145&lt;&gt;"wait"),"AT",IF(AIL!$BL147="AI",IF(Sheet1!$D147&gt;AIL!$BK147+100,100,"wait"),0))</f>
        <v>AT</v>
      </c>
      <c r="KR146" s="10" t="str">
        <f>IF(AND(KR145&gt;0,KR145&lt;&gt;"wait"),"AT",IF(AIL!$BL147="AI",IF(Sheet1!$D147&gt;AIL!$BK147+150,150,"wait"),0))</f>
        <v>AT</v>
      </c>
      <c r="KS146" s="10" t="str">
        <f>IF(AND(KS145&gt;0,KS145&lt;&gt;"wait"),"AT",IF(AIL!$BL147="AI",IF(Sheet1!$D147&gt;AIL!$BK147+200,200,"wait"),0))</f>
        <v>wait</v>
      </c>
      <c r="KT146" s="10">
        <f t="shared" si="128"/>
        <v>-150</v>
      </c>
      <c r="KV146" s="10" t="str">
        <f>IF(AND(KV145&gt;0,KV145&lt;&gt;"wait"),"AT",IF(AIL!$BN147="AI",IF(Sheet1!$E147&lt;AIL!$BM147-50,50,"wait"),0))</f>
        <v>AT</v>
      </c>
      <c r="KW146" s="10" t="str">
        <f>IF(AND(KW145&gt;0,KW145&lt;&gt;"wait"),"AT",IF(AIL!$BN147="AI",IF(Sheet1!$E147&lt;AIL!$BM147-100,100,"wait"),0))</f>
        <v>wait</v>
      </c>
      <c r="KX146" s="10" t="str">
        <f>IF(AND(KX145&gt;0,KX145&lt;&gt;"wait"),"AT",IF(AIL!$BN147="AI",IF(Sheet1!$E147&lt;AIL!$BM147-150,150,"wait"),0))</f>
        <v>wait</v>
      </c>
      <c r="KY146" s="10" t="str">
        <f>IF(AND(KY145&gt;0,KY145&lt;&gt;"wait"),"AT",IF(AIL!$BN147="AI",IF(Sheet1!$E147&lt;AIL!$BM147-200,200,"wait"),0))</f>
        <v>wait</v>
      </c>
      <c r="KZ146" s="10" t="str">
        <f>IF(AND(KZ145&gt;0,KZ145&lt;&gt;"wait"),"AT",IF(AIL!$BN147="AI",IF(Sheet1!$D147&gt;AIL!$BM147+50,50,"wait"),0))</f>
        <v>AT</v>
      </c>
      <c r="LA146" s="10" t="str">
        <f>IF(AND(LA145&gt;0,LA145&lt;&gt;"wait"),"AT",IF(AIL!$BN147="AI",IF(Sheet1!$D147&gt;AIL!$BM147+100,100,"wait"),0))</f>
        <v>AT</v>
      </c>
      <c r="LB146" s="10" t="str">
        <f>IF(AND(LB145&gt;0,LB145&lt;&gt;"wait"),"AT",IF(AIL!$BN147="AI",IF(Sheet1!$D147&gt;AIL!$BM147+150,150,"wait"),0))</f>
        <v>AT</v>
      </c>
      <c r="LC146" s="10" t="str">
        <f>IF(AND(LC145&gt;0,LC145&lt;&gt;"wait"),"AT",IF(AIL!$BN147="AI",IF(Sheet1!$D147&gt;AIL!$BM147+200,200,"wait"),0))</f>
        <v>wait</v>
      </c>
      <c r="LD146" s="10">
        <f t="shared" si="129"/>
        <v>-150</v>
      </c>
      <c r="LF146" s="10" t="str">
        <f>IF(AND(LF145&gt;0,LF145&lt;&gt;"wait"),"AT",IF(AIL!$BP147="AI",IF(Sheet1!$E147&lt;AIL!$BO147-50,50,"wait"),0))</f>
        <v>AT</v>
      </c>
      <c r="LG146" s="10" t="str">
        <f>IF(AND(LG145&gt;0,LG145&lt;&gt;"wait"),"AT",IF(AIL!$BP147="AI",IF(Sheet1!$E147&lt;AIL!$BO147-100,100,"wait"),0))</f>
        <v>wait</v>
      </c>
      <c r="LH146" s="10" t="str">
        <f>IF(AND(LH145&gt;0,LH145&lt;&gt;"wait"),"AT",IF(AIL!$BP147="AI",IF(Sheet1!$E147&lt;AIL!$BO147-150,150,"wait"),0))</f>
        <v>wait</v>
      </c>
      <c r="LI146" s="10" t="str">
        <f>IF(AND(LI145&gt;0,LI145&lt;&gt;"wait"),"AT",IF(AIL!$BP147="AI",IF(Sheet1!$E147&lt;AIL!$BO147-200,200,"wait"),0))</f>
        <v>wait</v>
      </c>
      <c r="LJ146" s="10" t="str">
        <f>IF(AND(LJ145&gt;0,LJ145&lt;&gt;"wait"),"AT",IF(AIL!$BP147="AI",IF(Sheet1!$D147&gt;AIL!$BO147+50,50,"wait"),0))</f>
        <v>AT</v>
      </c>
      <c r="LK146" s="10" t="str">
        <f>IF(AND(LK145&gt;0,LK145&lt;&gt;"wait"),"AT",IF(AIL!$BP147="AI",IF(Sheet1!$D147&gt;AIL!$BO147+100,100,"wait"),0))</f>
        <v>AT</v>
      </c>
      <c r="LL146" s="10" t="str">
        <f>IF(AND(LL145&gt;0,LL145&lt;&gt;"wait"),"AT",IF(AIL!$BP147="AI",IF(Sheet1!$D147&gt;AIL!$BO147+150,150,"wait"),0))</f>
        <v>AT</v>
      </c>
      <c r="LM146" s="10" t="str">
        <f>IF(AND(LM145&gt;0,LM145&lt;&gt;"wait"),"AT",IF(AIL!$BP147="AI",IF(Sheet1!$D147&gt;AIL!$BO147+200,200,"wait"),0))</f>
        <v>wait</v>
      </c>
      <c r="LN146" s="10">
        <f t="shared" si="130"/>
        <v>-150</v>
      </c>
      <c r="LP146" s="10" t="str">
        <f>IF(AND(LP145&gt;0,LP145&lt;&gt;"wait"),"AT",IF(AIL!$BR147="AI",IF(Sheet1!$E147&lt;AIL!$BQ147-50,50,"wait"),0))</f>
        <v>AT</v>
      </c>
      <c r="LQ146" s="10" t="str">
        <f>IF(AND(LQ145&gt;0,LQ145&lt;&gt;"wait"),"AT",IF(AIL!$BR147="AI",IF(Sheet1!$E147&lt;AIL!$BQ147-100,100,"wait"),0))</f>
        <v>wait</v>
      </c>
      <c r="LR146" s="10" t="str">
        <f>IF(AND(LR145&gt;0,LR145&lt;&gt;"wait"),"AT",IF(AIL!$BR147="AI",IF(Sheet1!$E147&lt;AIL!$BQ147-150,150,"wait"),0))</f>
        <v>wait</v>
      </c>
      <c r="LS146" s="10" t="str">
        <f>IF(AND(LS145&gt;0,LS145&lt;&gt;"wait"),"AT",IF(AIL!$BR147="AI",IF(Sheet1!$E147&lt;AIL!$BQ147-200,200,"wait"),0))</f>
        <v>wait</v>
      </c>
      <c r="LT146" s="10" t="str">
        <f>IF(AND(LT145&gt;0,LT145&lt;&gt;"wait"),"AT",IF(AIL!$BR147="AI",IF(Sheet1!$D147&gt;AIL!$BQ147+50,50,"wait"),0))</f>
        <v>AT</v>
      </c>
      <c r="LU146" s="10" t="str">
        <f>IF(AND(LU145&gt;0,LU145&lt;&gt;"wait"),"AT",IF(AIL!$BR147="AI",IF(Sheet1!$D147&gt;AIL!$BQ147+100,100,"wait"),0))</f>
        <v>AT</v>
      </c>
      <c r="LV146" s="10" t="str">
        <f>IF(AND(LV145&gt;0,LV145&lt;&gt;"wait"),"AT",IF(AIL!$BR147="AI",IF(Sheet1!$D147&gt;AIL!$BQ147+150,150,"wait"),0))</f>
        <v>AT</v>
      </c>
      <c r="LW146" s="10" t="str">
        <f>IF(AND(LW145&gt;0,LW145&lt;&gt;"wait"),"AT",IF(AIL!$BR147="AI",IF(Sheet1!$D147&gt;AIL!$BQ147+200,200,"wait"),0))</f>
        <v>wait</v>
      </c>
      <c r="LX146" s="10">
        <f t="shared" si="131"/>
        <v>-150</v>
      </c>
    </row>
    <row r="147" spans="1:336" x14ac:dyDescent="0.3">
      <c r="A147" t="str">
        <f>Sheet1!B147</f>
        <v>03/01 11:40</v>
      </c>
      <c r="B147">
        <f>Sheet1!D147</f>
        <v>29200</v>
      </c>
      <c r="C147">
        <f>Sheet1!E147</f>
        <v>29186</v>
      </c>
      <c r="E147">
        <f>MAX($B147:$B$162)</f>
        <v>29241</v>
      </c>
      <c r="F147">
        <f>MIN($C147:$C$162)</f>
        <v>29178</v>
      </c>
      <c r="H147" s="8" t="str">
        <f>IF(AND(H146&gt;0,H146&lt;&gt;"wait"),"AT",IF(AIL!$D148="AI",IF(Sheet1!$E148&lt;AIL!$C148-50,50,"wait"),0))</f>
        <v>AT</v>
      </c>
      <c r="I147" s="8" t="str">
        <f>IF(AND(I146&gt;0,I146&lt;&gt;"wait"),"AT",IF(AIL!$D148="AI",IF(Sheet1!$E148&lt;AIL!$C148-100,100,"wait"),0))</f>
        <v>AT</v>
      </c>
      <c r="J147" s="8" t="str">
        <f>IF(AND(J146&gt;0,J146&lt;&gt;"wait"),"AT",IF(AIL!$D148="AI",IF(Sheet1!$E148&lt;AIL!$C148-150,150,"wait"),0))</f>
        <v>AT</v>
      </c>
      <c r="K147" s="8" t="str">
        <f>IF(AND(K146&gt;0,K146&lt;&gt;"wait"),"AT",IF(AIL!$D148="AI",IF(Sheet1!$E148&lt;AIL!$C148-200,200,"wait"),0))</f>
        <v>AT</v>
      </c>
      <c r="L147" s="8" t="str">
        <f>IF(AND(L146&gt;0,L146&lt;&gt;"wait"),"AT",IF(AIL!$D148="AI",IF(Sheet1!$D148&gt;AIL!$C148+50,50,"wait"),0))</f>
        <v>AT</v>
      </c>
      <c r="M147" s="8" t="str">
        <f>IF(AND(M146&gt;0,M146&lt;&gt;"wait"),"AT",IF(AIL!$D148="AI",IF(Sheet1!$D148&gt;AIL!$C148+100,100,"wait"),0))</f>
        <v>wait</v>
      </c>
      <c r="N147" s="8" t="str">
        <f>IF(AND(N146&gt;0,N146&lt;&gt;"wait"),"AT",IF(AIL!$D148="AI",IF(Sheet1!$D148&gt;AIL!$C148+150,150,"wait"),0))</f>
        <v>wait</v>
      </c>
      <c r="O147" s="8" t="str">
        <f>IF(AND(O146&gt;0,O146&lt;&gt;"wait"),"AT",IF(AIL!$D148="AI",IF(Sheet1!$D148&gt;AIL!$C148+200,200,"wait"),0))</f>
        <v>wait</v>
      </c>
      <c r="P147" s="8">
        <f t="shared" si="132"/>
        <v>-50</v>
      </c>
      <c r="R147" s="8" t="str">
        <f>IF(AND(R146&gt;0,R146&lt;&gt;"wait"),"AT",IF(AIL!$F148="AI",IF(Sheet1!$E148&lt;AIL!$E148-50,50,"wait"),0))</f>
        <v>AT</v>
      </c>
      <c r="S147" s="8" t="str">
        <f>IF(AND(S146&gt;0,S146&lt;&gt;"wait"),"AT",IF(AIL!$F148="AI",IF(Sheet1!$E148&lt;AIL!$E148-100,100,"wait"),0))</f>
        <v>AT</v>
      </c>
      <c r="T147" s="8" t="str">
        <f>IF(AND(T146&gt;0,T146&lt;&gt;"wait"),"AT",IF(AIL!$F148="AI",IF(Sheet1!$E148&lt;AIL!$E148-150,150,"wait"),0))</f>
        <v>AT</v>
      </c>
      <c r="U147" s="8" t="str">
        <f>IF(AND(U146&gt;0,U146&lt;&gt;"wait"),"AT",IF(AIL!$F148="AI",IF(Sheet1!$E148&lt;AIL!$E148-200,200,"wait"),0))</f>
        <v>AT</v>
      </c>
      <c r="V147" s="8" t="str">
        <f>IF(AND(V146&gt;0,V146&lt;&gt;"wait"),"AT",IF(AIL!$F148="AI",IF(Sheet1!$D148&gt;AIL!$E148+50,50,"wait"),0))</f>
        <v>AT</v>
      </c>
      <c r="W147" s="8" t="str">
        <f>IF(AND(W146&gt;0,W146&lt;&gt;"wait"),"AT",IF(AIL!$F148="AI",IF(Sheet1!$D148&gt;AIL!$E148+100,100,"wait"),0))</f>
        <v>wait</v>
      </c>
      <c r="X147" s="8" t="str">
        <f>IF(AND(X146&gt;0,X146&lt;&gt;"wait"),"AT",IF(AIL!$F148="AI",IF(Sheet1!$D148&gt;AIL!$E148+150,150,"wait"),0))</f>
        <v>wait</v>
      </c>
      <c r="Y147" s="8" t="str">
        <f>IF(AND(Y146&gt;0,Y146&lt;&gt;"wait"),"AT",IF(AIL!$F148="AI",IF(Sheet1!$D148&gt;AIL!$E148+200,200,"wait"),0))</f>
        <v>wait</v>
      </c>
      <c r="Z147" s="8">
        <f t="shared" si="133"/>
        <v>-50</v>
      </c>
      <c r="AB147" s="8" t="str">
        <f>IF(AND(AB146&gt;0,AB146&lt;&gt;"wait"),"AT",IF(AIL!$H148="AI",IF(Sheet1!$E148&lt;AIL!$G148-50,50,"wait"),0))</f>
        <v>AT</v>
      </c>
      <c r="AC147" s="8" t="str">
        <f>IF(AND(AC146&gt;0,AC146&lt;&gt;"wait"),"AT",IF(AIL!$H148="AI",IF(Sheet1!$E148&lt;AIL!$G148-100,100,"wait"),0))</f>
        <v>AT</v>
      </c>
      <c r="AD147" s="8" t="str">
        <f>IF(AND(AD146&gt;0,AD146&lt;&gt;"wait"),"AT",IF(AIL!$H148="AI",IF(Sheet1!$E148&lt;AIL!$G148-150,150,"wait"),0))</f>
        <v>AT</v>
      </c>
      <c r="AE147" s="8" t="str">
        <f>IF(AND(AE146&gt;0,AE146&lt;&gt;"wait"),"AT",IF(AIL!$H148="AI",IF(Sheet1!$E148&lt;AIL!$G148-200,200,"wait"),0))</f>
        <v>AT</v>
      </c>
      <c r="AF147" s="8" t="str">
        <f>IF(AND(AF146&gt;0,AF146&lt;&gt;"wait"),"AT",IF(AIL!$H148="AI",IF(Sheet1!$D148&gt;AIL!$G148+50,50,"wait"),0))</f>
        <v>AT</v>
      </c>
      <c r="AG147" s="8" t="str">
        <f>IF(AND(AG146&gt;0,AG146&lt;&gt;"wait"),"AT",IF(AIL!$H148="AI",IF(Sheet1!$D148&gt;AIL!$G148+100,100,"wait"),0))</f>
        <v>wait</v>
      </c>
      <c r="AH147" s="8" t="str">
        <f>IF(AND(AH146&gt;0,AH146&lt;&gt;"wait"),"AT",IF(AIL!$H148="AI",IF(Sheet1!$D148&gt;AIL!$G148+150,150,"wait"),0))</f>
        <v>wait</v>
      </c>
      <c r="AI147" s="8" t="str">
        <f>IF(AND(AI146&gt;0,AI146&lt;&gt;"wait"),"AT",IF(AIL!$H148="AI",IF(Sheet1!$D148&gt;AIL!$G148+200,200,"wait"),0))</f>
        <v>wait</v>
      </c>
      <c r="AJ147" s="8">
        <f t="shared" si="134"/>
        <v>-50</v>
      </c>
      <c r="AL147" s="8" t="str">
        <f>IF(AND(AL146&gt;0,AL146&lt;&gt;"wait"),"AT",IF(AIL!$J148="AI",IF(Sheet1!$E148&lt;AIL!$I148-50,50,"wait"),0))</f>
        <v>AT</v>
      </c>
      <c r="AM147" s="8" t="str">
        <f>IF(AND(AM146&gt;0,AM146&lt;&gt;"wait"),"AT",IF(AIL!$J148="AI",IF(Sheet1!$E148&lt;AIL!$I148-100,100,"wait"),0))</f>
        <v>AT</v>
      </c>
      <c r="AN147" s="8" t="str">
        <f>IF(AND(AN146&gt;0,AN146&lt;&gt;"wait"),"AT",IF(AIL!$J148="AI",IF(Sheet1!$E148&lt;AIL!$I148-150,150,"wait"),0))</f>
        <v>AT</v>
      </c>
      <c r="AO147" s="8" t="str">
        <f>IF(AND(AO146&gt;0,AO146&lt;&gt;"wait"),"AT",IF(AIL!$J148="AI",IF(Sheet1!$E148&lt;AIL!$I148-200,200,"wait"),0))</f>
        <v>AT</v>
      </c>
      <c r="AP147" s="8" t="str">
        <f>IF(AND(AP146&gt;0,AP146&lt;&gt;"wait"),"AT",IF(AIL!$J148="AI",IF(Sheet1!$D148&gt;AIL!$I148+50,50,"wait"),0))</f>
        <v>AT</v>
      </c>
      <c r="AQ147" s="8" t="str">
        <f>IF(AND(AQ146&gt;0,AQ146&lt;&gt;"wait"),"AT",IF(AIL!$J148="AI",IF(Sheet1!$D148&gt;AIL!$I148+100,100,"wait"),0))</f>
        <v>wait</v>
      </c>
      <c r="AR147" s="8" t="str">
        <f>IF(AND(AR146&gt;0,AR146&lt;&gt;"wait"),"AT",IF(AIL!$J148="AI",IF(Sheet1!$D148&gt;AIL!$I148+150,150,"wait"),0))</f>
        <v>wait</v>
      </c>
      <c r="AS147" s="8" t="str">
        <f>IF(AND(AS146&gt;0,AS146&lt;&gt;"wait"),"AT",IF(AIL!$J148="AI",IF(Sheet1!$D148&gt;AIL!$I148+200,200,"wait"),0))</f>
        <v>wait</v>
      </c>
      <c r="AT147" s="8">
        <f t="shared" si="135"/>
        <v>-50</v>
      </c>
      <c r="AU147" s="8"/>
      <c r="AV147" s="8" t="str">
        <f>IF(AND(AV146&gt;0,AV146&lt;&gt;"wait"),"AT",IF(AIL!$L148="AI",IF(Sheet1!$E148&lt;AIL!$K148-50,50,"wait"),0))</f>
        <v>AT</v>
      </c>
      <c r="AW147" s="8" t="str">
        <f>IF(AND(AW146&gt;0,AW146&lt;&gt;"wait"),"AT",IF(AIL!$L148="AI",IF(Sheet1!$E148&lt;AIL!$K148-100,100,"wait"),0))</f>
        <v>AT</v>
      </c>
      <c r="AX147" s="8" t="str">
        <f>IF(AND(AX146&gt;0,AX146&lt;&gt;"wait"),"AT",IF(AIL!$L148="AI",IF(Sheet1!$E148&lt;AIL!$K148-150,150,"wait"),0))</f>
        <v>AT</v>
      </c>
      <c r="AY147" s="8" t="str">
        <f>IF(AND(AY146&gt;0,AY146&lt;&gt;"wait"),"AT",IF(AIL!$L148="AI",IF(Sheet1!$E148&lt;AIL!$K148-200,200,"wait"),0))</f>
        <v>AT</v>
      </c>
      <c r="AZ147" s="8" t="str">
        <f>IF(AND(AZ146&gt;0,AZ146&lt;&gt;"wait"),"AT",IF(AIL!$L148="AI",IF(Sheet1!$D148&gt;AIL!$K148+50,50,"wait"),0))</f>
        <v>AT</v>
      </c>
      <c r="BA147" s="8" t="str">
        <f>IF(AND(BA146&gt;0,BA146&lt;&gt;"wait"),"AT",IF(AIL!$L148="AI",IF(Sheet1!$D148&gt;AIL!$K148+100,100,"wait"),0))</f>
        <v>wait</v>
      </c>
      <c r="BB147" s="8" t="str">
        <f>IF(AND(BB146&gt;0,BB146&lt;&gt;"wait"),"AT",IF(AIL!$L148="AI",IF(Sheet1!$D148&gt;AIL!$K148+150,150,"wait"),0))</f>
        <v>wait</v>
      </c>
      <c r="BC147" s="8" t="str">
        <f>IF(AND(BC146&gt;0,BC146&lt;&gt;"wait"),"AT",IF(AIL!$L148="AI",IF(Sheet1!$D148&gt;AIL!$K148+200,200,"wait"),0))</f>
        <v>wait</v>
      </c>
      <c r="BD147" s="8">
        <f t="shared" si="136"/>
        <v>-50</v>
      </c>
      <c r="BE147" s="8"/>
      <c r="BF147" s="8" t="str">
        <f>IF(AND(BF146&gt;0,BF146&lt;&gt;"wait"),"AT",IF(AIL!$N148="AI",IF(Sheet1!$E148&lt;AIL!$M148-50,50,"wait"),0))</f>
        <v>AT</v>
      </c>
      <c r="BG147" s="8" t="str">
        <f>IF(AND(BG146&gt;0,BG146&lt;&gt;"wait"),"AT",IF(AIL!$N148="AI",IF(Sheet1!$E148&lt;AIL!$M148-100,100,"wait"),0))</f>
        <v>AT</v>
      </c>
      <c r="BH147" s="8" t="str">
        <f>IF(AND(BH146&gt;0,BH146&lt;&gt;"wait"),"AT",IF(AIL!$N148="AI",IF(Sheet1!$E148&lt;AIL!$M148-150,150,"wait"),0))</f>
        <v>AT</v>
      </c>
      <c r="BI147" s="8" t="str">
        <f>IF(AND(BI146&gt;0,BI146&lt;&gt;"wait"),"AT",IF(AIL!$N148="AI",IF(Sheet1!$E148&lt;AIL!$M148-200,200,"wait"),0))</f>
        <v>AT</v>
      </c>
      <c r="BJ147" s="8" t="str">
        <f>IF(AND(BJ146&gt;0,BJ146&lt;&gt;"wait"),"AT",IF(AIL!$N148="AI",IF(Sheet1!$D148&gt;AIL!$M148+50,50,"wait"),0))</f>
        <v>AT</v>
      </c>
      <c r="BK147" s="8" t="str">
        <f>IF(AND(BK146&gt;0,BK146&lt;&gt;"wait"),"AT",IF(AIL!$N148="AI",IF(Sheet1!$D148&gt;AIL!$M148+100,100,"wait"),0))</f>
        <v>wait</v>
      </c>
      <c r="BL147" s="8" t="str">
        <f>IF(AND(BL146&gt;0,BL146&lt;&gt;"wait"),"AT",IF(AIL!$N148="AI",IF(Sheet1!$D148&gt;AIL!$M148+150,150,"wait"),0))</f>
        <v>wait</v>
      </c>
      <c r="BM147" s="8" t="str">
        <f>IF(AND(BM146&gt;0,BM146&lt;&gt;"wait"),"AT",IF(AIL!$N148="AI",IF(Sheet1!$D148&gt;AIL!$M148+200,200,"wait"),0))</f>
        <v>wait</v>
      </c>
      <c r="BN147" s="8">
        <f t="shared" si="137"/>
        <v>-50</v>
      </c>
      <c r="BO147" s="8"/>
      <c r="BP147" s="8" t="str">
        <f>IF(AND(BP146&gt;0,BP146&lt;&gt;"wait"),"AT",IF(AIL!$P148="AI",IF(Sheet1!$E148&lt;AIL!$O148-50,50,"wait"),0))</f>
        <v>AT</v>
      </c>
      <c r="BQ147" s="8" t="str">
        <f>IF(AND(BQ146&gt;0,BQ146&lt;&gt;"wait"),"AT",IF(AIL!$P148="AI",IF(Sheet1!$E148&lt;AIL!$O148-100,100,"wait"),0))</f>
        <v>AT</v>
      </c>
      <c r="BR147" s="8" t="str">
        <f>IF(AND(BR146&gt;0,BR146&lt;&gt;"wait"),"AT",IF(AIL!$P148="AI",IF(Sheet1!$E148&lt;AIL!$O148-150,150,"wait"),0))</f>
        <v>AT</v>
      </c>
      <c r="BS147" s="8" t="str">
        <f>IF(AND(BS146&gt;0,BS146&lt;&gt;"wait"),"AT",IF(AIL!$P148="AI",IF(Sheet1!$E148&lt;AIL!$O148-200,200,"wait"),0))</f>
        <v>AT</v>
      </c>
      <c r="BT147" s="8" t="str">
        <f>IF(AND(BT146&gt;0,BT146&lt;&gt;"wait"),"AT",IF(AIL!$P148="AI",IF(Sheet1!$D148&gt;AIL!$O148+50,50,"wait"),0))</f>
        <v>AT</v>
      </c>
      <c r="BU147" s="8" t="str">
        <f>IF(AND(BU146&gt;0,BU146&lt;&gt;"wait"),"AT",IF(AIL!$P148="AI",IF(Sheet1!$D148&gt;AIL!$O148+100,100,"wait"),0))</f>
        <v>wait</v>
      </c>
      <c r="BV147" s="8" t="str">
        <f>IF(AND(BV146&gt;0,BV146&lt;&gt;"wait"),"AT",IF(AIL!$P148="AI",IF(Sheet1!$D148&gt;AIL!$O148+150,150,"wait"),0))</f>
        <v>wait</v>
      </c>
      <c r="BW147" s="8" t="str">
        <f>IF(AND(BW146&gt;0,BW146&lt;&gt;"wait"),"AT",IF(AIL!$P148="AI",IF(Sheet1!$D148&gt;AIL!$O148+200,200,"wait"),0))</f>
        <v>wait</v>
      </c>
      <c r="BX147" s="8">
        <f t="shared" si="138"/>
        <v>-50</v>
      </c>
      <c r="BY147" s="8"/>
      <c r="BZ147" s="8" t="str">
        <f>IF(AND(BZ146&gt;0,BZ146&lt;&gt;"wait"),"AT",IF(AIL!$R148="AI",IF(Sheet1!$E148&lt;AIL!$Q148-50,50,"wait"),0))</f>
        <v>AT</v>
      </c>
      <c r="CA147" s="8" t="str">
        <f>IF(AND(CA146&gt;0,CA146&lt;&gt;"wait"),"AT",IF(AIL!$R148="AI",IF(Sheet1!$E148&lt;AIL!$Q148-100,100,"wait"),0))</f>
        <v>AT</v>
      </c>
      <c r="CB147" s="8" t="str">
        <f>IF(AND(CB146&gt;0,CB146&lt;&gt;"wait"),"AT",IF(AIL!$R148="AI",IF(Sheet1!$E148&lt;AIL!$Q148-150,150,"wait"),0))</f>
        <v>AT</v>
      </c>
      <c r="CC147" s="8" t="str">
        <f>IF(AND(CC146&gt;0,CC146&lt;&gt;"wait"),"AT",IF(AIL!$R148="AI",IF(Sheet1!$E148&lt;AIL!$Q148-200,200,"wait"),0))</f>
        <v>AT</v>
      </c>
      <c r="CD147" s="8" t="str">
        <f>IF(AND(CD146&gt;0,CD146&lt;&gt;"wait"),"AT",IF(AIL!$R148="AI",IF(Sheet1!$D148&gt;AIL!$Q148+50,50,"wait"),0))</f>
        <v>AT</v>
      </c>
      <c r="CE147" s="8" t="str">
        <f>IF(AND(CE146&gt;0,CE146&lt;&gt;"wait"),"AT",IF(AIL!$R148="AI",IF(Sheet1!$D148&gt;AIL!$Q148+100,100,"wait"),0))</f>
        <v>wait</v>
      </c>
      <c r="CF147" s="8" t="str">
        <f>IF(AND(CF146&gt;0,CF146&lt;&gt;"wait"),"AT",IF(AIL!$R148="AI",IF(Sheet1!$D148&gt;AIL!$Q148+150,150,"wait"),0))</f>
        <v>wait</v>
      </c>
      <c r="CG147" s="8" t="str">
        <f>IF(AND(CG146&gt;0,CG146&lt;&gt;"wait"),"AT",IF(AIL!$R148="AI",IF(Sheet1!$D148&gt;AIL!$Q148+200,200,"wait"),0))</f>
        <v>wait</v>
      </c>
      <c r="CH147" s="8">
        <f t="shared" si="139"/>
        <v>-50</v>
      </c>
      <c r="CI147" s="8"/>
      <c r="CJ147" s="8" t="str">
        <f>IF(AND(CJ146&gt;0,CJ146&lt;&gt;"wait"),"AT",IF(AIL!$T148="AI",IF(Sheet1!$E148&lt;AIL!$S148-50,50,"wait"),0))</f>
        <v>AT</v>
      </c>
      <c r="CK147" s="8" t="str">
        <f>IF(AND(CK146&gt;0,CK146&lt;&gt;"wait"),"AT",IF(AIL!$T148="AI",IF(Sheet1!$E148&lt;AIL!$S148-100,100,"wait"),0))</f>
        <v>AT</v>
      </c>
      <c r="CL147" s="8" t="str">
        <f>IF(AND(CL146&gt;0,CL146&lt;&gt;"wait"),"AT",IF(AIL!$T148="AI",IF(Sheet1!$E148&lt;AIL!$S148-150,150,"wait"),0))</f>
        <v>AT</v>
      </c>
      <c r="CM147" s="8" t="str">
        <f>IF(AND(CM146&gt;0,CM146&lt;&gt;"wait"),"AT",IF(AIL!$T148="AI",IF(Sheet1!$E148&lt;AIL!$S148-200,200,"wait"),0))</f>
        <v>AT</v>
      </c>
      <c r="CN147" s="8" t="str">
        <f>IF(AND(CN146&gt;0,CN146&lt;&gt;"wait"),"AT",IF(AIL!$T148="AI",IF(Sheet1!$D148&gt;AIL!$S148+50,50,"wait"),0))</f>
        <v>AT</v>
      </c>
      <c r="CO147" s="8" t="str">
        <f>IF(AND(CO146&gt;0,CO146&lt;&gt;"wait"),"AT",IF(AIL!$T148="AI",IF(Sheet1!$D148&gt;AIL!$S148+100,100,"wait"),0))</f>
        <v>AT</v>
      </c>
      <c r="CP147" s="8" t="str">
        <f>IF(AND(CP146&gt;0,CP146&lt;&gt;"wait"),"AT",IF(AIL!$T148="AI",IF(Sheet1!$D148&gt;AIL!$S148+150,150,"wait"),0))</f>
        <v>wait</v>
      </c>
      <c r="CQ147" s="8" t="str">
        <f>IF(AND(CQ146&gt;0,CQ146&lt;&gt;"wait"),"AT",IF(AIL!$T148="AI",IF(Sheet1!$D148&gt;AIL!$S148+200,200,"wait"),0))</f>
        <v>wait</v>
      </c>
      <c r="CR147" s="8">
        <f t="shared" si="140"/>
        <v>-100</v>
      </c>
      <c r="CS147" s="8"/>
      <c r="CT147" s="8" t="str">
        <f>IF(AND(CT146&gt;0,CT146&lt;&gt;"wait"),"AT",IF(AIL!$V148="AI",IF(Sheet1!$E148&lt;AIL!$U148-50,50,"wait"),0))</f>
        <v>AT</v>
      </c>
      <c r="CU147" s="8" t="str">
        <f>IF(AND(CU146&gt;0,CU146&lt;&gt;"wait"),"AT",IF(AIL!$V148="AI",IF(Sheet1!$E148&lt;AIL!$U148-100,100,"wait"),0))</f>
        <v>AT</v>
      </c>
      <c r="CV147" s="8" t="str">
        <f>IF(AND(CV146&gt;0,CV146&lt;&gt;"wait"),"AT",IF(AIL!$V148="AI",IF(Sheet1!$E148&lt;AIL!$U148-150,150,"wait"),0))</f>
        <v>AT</v>
      </c>
      <c r="CW147" s="8" t="str">
        <f>IF(AND(CW146&gt;0,CW146&lt;&gt;"wait"),"AT",IF(AIL!$V148="AI",IF(Sheet1!$E148&lt;AIL!$U148-200,200,"wait"),0))</f>
        <v>AT</v>
      </c>
      <c r="CX147" s="8" t="str">
        <f>IF(AND(CX146&gt;0,CX146&lt;&gt;"wait"),"AT",IF(AIL!$V148="AI",IF(Sheet1!$D148&gt;AIL!$U148+50,50,"wait"),0))</f>
        <v>AT</v>
      </c>
      <c r="CY147" s="8" t="str">
        <f>IF(AND(CY146&gt;0,CY146&lt;&gt;"wait"),"AT",IF(AIL!$V148="AI",IF(Sheet1!$D148&gt;AIL!$U148+100,100,"wait"),0))</f>
        <v>AT</v>
      </c>
      <c r="CZ147" s="8" t="str">
        <f>IF(AND(CZ146&gt;0,CZ146&lt;&gt;"wait"),"AT",IF(AIL!$V148="AI",IF(Sheet1!$D148&gt;AIL!$U148+150,150,"wait"),0))</f>
        <v>wait</v>
      </c>
      <c r="DA147" s="8" t="str">
        <f>IF(AND(DA146&gt;0,DA146&lt;&gt;"wait"),"AT",IF(AIL!$V148="AI",IF(Sheet1!$D148&gt;AIL!$U148+200,200,"wait"),0))</f>
        <v>wait</v>
      </c>
      <c r="DB147" s="8">
        <f t="shared" si="141"/>
        <v>-100</v>
      </c>
      <c r="DC147" s="8"/>
      <c r="DD147" s="8" t="str">
        <f>IF(AND(DD146&gt;0,DD146&lt;&gt;"wait"),"AT",IF(AIL!$X148="AI",IF(Sheet1!$E148&lt;AIL!$W148-50,50,"wait"),0))</f>
        <v>AT</v>
      </c>
      <c r="DE147" s="8" t="str">
        <f>IF(AND(DE146&gt;0,DE146&lt;&gt;"wait"),"AT",IF(AIL!$X148="AI",IF(Sheet1!$E148&lt;AIL!$W148-100,100,"wait"),0))</f>
        <v>AT</v>
      </c>
      <c r="DF147" s="8" t="str">
        <f>IF(AND(DF146&gt;0,DF146&lt;&gt;"wait"),"AT",IF(AIL!$X148="AI",IF(Sheet1!$E148&lt;AIL!$W148-150,150,"wait"),0))</f>
        <v>AT</v>
      </c>
      <c r="DG147" s="8" t="str">
        <f>IF(AND(DG146&gt;0,DG146&lt;&gt;"wait"),"AT",IF(AIL!$X148="AI",IF(Sheet1!$E148&lt;AIL!$W148-200,200,"wait"),0))</f>
        <v>AT</v>
      </c>
      <c r="DH147" s="8" t="str">
        <f>IF(AND(DH146&gt;0,DH146&lt;&gt;"wait"),"AT",IF(AIL!$X148="AI",IF(Sheet1!$D148&gt;AIL!$W148+50,50,"wait"),0))</f>
        <v>AT</v>
      </c>
      <c r="DI147" s="8" t="str">
        <f>IF(AND(DI146&gt;0,DI146&lt;&gt;"wait"),"AT",IF(AIL!$X148="AI",IF(Sheet1!$D148&gt;AIL!$W148+100,100,"wait"),0))</f>
        <v>AT</v>
      </c>
      <c r="DJ147" s="8" t="str">
        <f>IF(AND(DJ146&gt;0,DJ146&lt;&gt;"wait"),"AT",IF(AIL!$X148="AI",IF(Sheet1!$D148&gt;AIL!$W148+150,150,"wait"),0))</f>
        <v>wait</v>
      </c>
      <c r="DK147" s="8" t="str">
        <f>IF(AND(DK146&gt;0,DK146&lt;&gt;"wait"),"AT",IF(AIL!$X148="AI",IF(Sheet1!$D148&gt;AIL!$W148+200,200,"wait"),0))</f>
        <v>wait</v>
      </c>
      <c r="DL147" s="8">
        <f t="shared" si="142"/>
        <v>-100</v>
      </c>
      <c r="DN147" s="10" t="str">
        <f>IF(AND(DN146&gt;0,DN146&lt;&gt;"wait"),"AT",IF(AIL!$AA148="AI",IF(Sheet1!$E148&lt;AIL!$Z148-50,50,"wait"),0))</f>
        <v>AT</v>
      </c>
      <c r="DO147" s="10" t="str">
        <f>IF(AND(DO146&gt;0,DO146&lt;&gt;"wait"),"AT",IF(AIL!$AA148="AI",IF(Sheet1!$E148&lt;AIL!$Z148-100,100,"wait"),0))</f>
        <v>AT</v>
      </c>
      <c r="DP147" s="10" t="str">
        <f>IF(AND(DP146&gt;0,DP146&lt;&gt;"wait"),"AT",IF(AIL!$AA148="AI",IF(Sheet1!$E148&lt;AIL!$Z148-150,150,"wait"),0))</f>
        <v>AT</v>
      </c>
      <c r="DQ147" s="10" t="str">
        <f>IF(AND(DQ146&gt;0,DQ146&lt;&gt;"wait"),"AT",IF(AIL!$AA148="AI",IF(Sheet1!$E148&lt;AIL!$Z148-200,200,"wait"),0))</f>
        <v>AT</v>
      </c>
      <c r="DR147" s="10" t="str">
        <f>IF(AND(DR146&gt;0,DR146&lt;&gt;"wait"),"AT",IF(AIL!$AA148="AI",IF(Sheet1!$D148&gt;AIL!$Z148+50,50,"wait"),0))</f>
        <v>AT</v>
      </c>
      <c r="DS147" s="10" t="str">
        <f>IF(AND(DS146&gt;0,DS146&lt;&gt;"wait"),"AT",IF(AIL!$AA148="AI",IF(Sheet1!$D148&gt;AIL!$Z148+100,100,"wait"),0))</f>
        <v>wait</v>
      </c>
      <c r="DT147" s="10" t="str">
        <f>IF(AND(DT146&gt;0,DT146&lt;&gt;"wait"),"AT",IF(AIL!$AA148="AI",IF(Sheet1!$D148&gt;AIL!$Z148+150,150,"wait"),0))</f>
        <v>wait</v>
      </c>
      <c r="DU147" s="10" t="str">
        <f>IF(AND(DU146&gt;0,DU146&lt;&gt;"wait"),"AT",IF(AIL!$AA148="AI",IF(Sheet1!$D148&gt;AIL!$Z148+200,200,"wait"),0))</f>
        <v>wait</v>
      </c>
      <c r="DV147" s="10">
        <f t="shared" si="110"/>
        <v>-50</v>
      </c>
      <c r="DX147" s="10" t="str">
        <f>IF(AND(DX146&gt;0,DX146&lt;&gt;"wait"),"AT",IF(AIL!$AC148="AI",IF(Sheet1!$E148&lt;AIL!$AB148-50,50,"wait"),0))</f>
        <v>AT</v>
      </c>
      <c r="DY147" s="10" t="str">
        <f>IF(AND(DY146&gt;0,DY146&lt;&gt;"wait"),"AT",IF(AIL!$AC148="AI",IF(Sheet1!$E148&lt;AIL!$AB148-100,100,"wait"),0))</f>
        <v>AT</v>
      </c>
      <c r="DZ147" s="10" t="str">
        <f>IF(AND(DZ146&gt;0,DZ146&lt;&gt;"wait"),"AT",IF(AIL!$AC148="AI",IF(Sheet1!$E148&lt;AIL!$AB148-150,150,"wait"),0))</f>
        <v>AT</v>
      </c>
      <c r="EA147" s="10" t="str">
        <f>IF(AND(EA146&gt;0,EA146&lt;&gt;"wait"),"AT",IF(AIL!$AC148="AI",IF(Sheet1!$E148&lt;AIL!$AB148-200,200,"wait"),0))</f>
        <v>AT</v>
      </c>
      <c r="EB147" s="10" t="str">
        <f>IF(AND(EB146&gt;0,EB146&lt;&gt;"wait"),"AT",IF(AIL!$AC148="AI",IF(Sheet1!$D148&gt;AIL!$AB148+50,50,"wait"),0))</f>
        <v>AT</v>
      </c>
      <c r="EC147" s="10" t="str">
        <f>IF(AND(EC146&gt;0,EC146&lt;&gt;"wait"),"AT",IF(AIL!$AC148="AI",IF(Sheet1!$D148&gt;AIL!$AB148+100,100,"wait"),0))</f>
        <v>wait</v>
      </c>
      <c r="ED147" s="10" t="str">
        <f>IF(AND(ED146&gt;0,ED146&lt;&gt;"wait"),"AT",IF(AIL!$AC148="AI",IF(Sheet1!$D148&gt;AIL!$AB148+150,150,"wait"),0))</f>
        <v>wait</v>
      </c>
      <c r="EE147" s="10" t="str">
        <f>IF(AND(EE146&gt;0,EE146&lt;&gt;"wait"),"AT",IF(AIL!$AC148="AI",IF(Sheet1!$D148&gt;AIL!$AB148+200,200,"wait"),0))</f>
        <v>wait</v>
      </c>
      <c r="EF147" s="10">
        <f t="shared" si="111"/>
        <v>-50</v>
      </c>
      <c r="EH147" s="10" t="str">
        <f>IF(AND(EH146&gt;0,EH146&lt;&gt;"wait"),"AT",IF(AIL!$AE148="AI",IF(Sheet1!$E148&lt;AIL!$AD148-50,50,"wait"),0))</f>
        <v>AT</v>
      </c>
      <c r="EI147" s="10" t="str">
        <f>IF(AND(EI146&gt;0,EI146&lt;&gt;"wait"),"AT",IF(AIL!$AE148="AI",IF(Sheet1!$E148&lt;AIL!$AD148-100,100,"wait"),0))</f>
        <v>AT</v>
      </c>
      <c r="EJ147" s="10" t="str">
        <f>IF(AND(EJ146&gt;0,EJ146&lt;&gt;"wait"),"AT",IF(AIL!$AE148="AI",IF(Sheet1!$E148&lt;AIL!$AD148-150,150,"wait"),0))</f>
        <v>AT</v>
      </c>
      <c r="EK147" s="10" t="str">
        <f>IF(AND(EK146&gt;0,EK146&lt;&gt;"wait"),"AT",IF(AIL!$AE148="AI",IF(Sheet1!$E148&lt;AIL!$AD148-200,200,"wait"),0))</f>
        <v>AT</v>
      </c>
      <c r="EL147" s="10" t="str">
        <f>IF(AND(EL146&gt;0,EL146&lt;&gt;"wait"),"AT",IF(AIL!$AE148="AI",IF(Sheet1!$D148&gt;AIL!$AD148+50,50,"wait"),0))</f>
        <v>AT</v>
      </c>
      <c r="EM147" s="10" t="str">
        <f>IF(AND(EM146&gt;0,EM146&lt;&gt;"wait"),"AT",IF(AIL!$AE148="AI",IF(Sheet1!$D148&gt;AIL!$AD148+100,100,"wait"),0))</f>
        <v>wait</v>
      </c>
      <c r="EN147" s="10" t="str">
        <f>IF(AND(EN146&gt;0,EN146&lt;&gt;"wait"),"AT",IF(AIL!$AE148="AI",IF(Sheet1!$D148&gt;AIL!$AD148+150,150,"wait"),0))</f>
        <v>wait</v>
      </c>
      <c r="EO147" s="10" t="str">
        <f>IF(AND(EO146&gt;0,EO146&lt;&gt;"wait"),"AT",IF(AIL!$AE148="AI",IF(Sheet1!$D148&gt;AIL!$AD148+200,200,"wait"),0))</f>
        <v>wait</v>
      </c>
      <c r="EP147" s="10">
        <f t="shared" si="112"/>
        <v>-50</v>
      </c>
      <c r="ER147" s="10" t="str">
        <f>IF(AND(ER146&gt;0,ER146&lt;&gt;"wait"),"AT",IF(AIL!$AG148="AI",IF(Sheet1!$E148&lt;AIL!$AF148-50,50,"wait"),0))</f>
        <v>AT</v>
      </c>
      <c r="ES147" s="10" t="str">
        <f>IF(AND(ES146&gt;0,ES146&lt;&gt;"wait"),"AT",IF(AIL!$AG148="AI",IF(Sheet1!$E148&lt;AIL!$AF148-100,100,"wait"),0))</f>
        <v>AT</v>
      </c>
      <c r="ET147" s="10" t="str">
        <f>IF(AND(ET146&gt;0,ET146&lt;&gt;"wait"),"AT",IF(AIL!$AG148="AI",IF(Sheet1!$E148&lt;AIL!$AF148-150,150,"wait"),0))</f>
        <v>AT</v>
      </c>
      <c r="EU147" s="10" t="str">
        <f>IF(AND(EU146&gt;0,EU146&lt;&gt;"wait"),"AT",IF(AIL!$AG148="AI",IF(Sheet1!$E148&lt;AIL!$AF148-200,200,"wait"),0))</f>
        <v>AT</v>
      </c>
      <c r="EV147" s="10" t="str">
        <f>IF(AND(EV146&gt;0,EV146&lt;&gt;"wait"),"AT",IF(AIL!$AG148="AI",IF(Sheet1!$D148&gt;AIL!$AF148+50,50,"wait"),0))</f>
        <v>AT</v>
      </c>
      <c r="EW147" s="10" t="str">
        <f>IF(AND(EW146&gt;0,EW146&lt;&gt;"wait"),"AT",IF(AIL!$AG148="AI",IF(Sheet1!$D148&gt;AIL!$AF148+100,100,"wait"),0))</f>
        <v>wait</v>
      </c>
      <c r="EX147" s="10" t="str">
        <f>IF(AND(EX146&gt;0,EX146&lt;&gt;"wait"),"AT",IF(AIL!$AG148="AI",IF(Sheet1!$D148&gt;AIL!$AF148+150,150,"wait"),0))</f>
        <v>wait</v>
      </c>
      <c r="EY147" s="10" t="str">
        <f>IF(AND(EY146&gt;0,EY146&lt;&gt;"wait"),"AT",IF(AIL!$AG148="AI",IF(Sheet1!$D148&gt;AIL!$AF148+200,200,"wait"),0))</f>
        <v>wait</v>
      </c>
      <c r="EZ147" s="10">
        <f t="shared" si="113"/>
        <v>-50</v>
      </c>
      <c r="FB147" s="10" t="str">
        <f>IF(AND(FB146&gt;0,FB146&lt;&gt;"wait"),"AT",IF(AIL!$AI148="AI",IF(Sheet1!$E148&lt;AIL!$AH148-50,50,"wait"),0))</f>
        <v>AT</v>
      </c>
      <c r="FC147" s="10" t="str">
        <f>IF(AND(FC146&gt;0,FC146&lt;&gt;"wait"),"AT",IF(AIL!$AI148="AI",IF(Sheet1!$E148&lt;AIL!$AH148-100,100,"wait"),0))</f>
        <v>AT</v>
      </c>
      <c r="FD147" s="10" t="str">
        <f>IF(AND(FD146&gt;0,FD146&lt;&gt;"wait"),"AT",IF(AIL!$AI148="AI",IF(Sheet1!$E148&lt;AIL!$AH148-150,150,"wait"),0))</f>
        <v>AT</v>
      </c>
      <c r="FE147" s="10" t="str">
        <f>IF(AND(FE146&gt;0,FE146&lt;&gt;"wait"),"AT",IF(AIL!$AI148="AI",IF(Sheet1!$E148&lt;AIL!$AH148-200,200,"wait"),0))</f>
        <v>AT</v>
      </c>
      <c r="FF147" s="10" t="str">
        <f>IF(AND(FF146&gt;0,FF146&lt;&gt;"wait"),"AT",IF(AIL!$AI148="AI",IF(Sheet1!$D148&gt;AIL!$AH148+50,50,"wait"),0))</f>
        <v>AT</v>
      </c>
      <c r="FG147" s="10" t="str">
        <f>IF(AND(FG146&gt;0,FG146&lt;&gt;"wait"),"AT",IF(AIL!$AI148="AI",IF(Sheet1!$D148&gt;AIL!$AH148+100,100,"wait"),0))</f>
        <v>wait</v>
      </c>
      <c r="FH147" s="10" t="str">
        <f>IF(AND(FH146&gt;0,FH146&lt;&gt;"wait"),"AT",IF(AIL!$AI148="AI",IF(Sheet1!$D148&gt;AIL!$AH148+150,150,"wait"),0))</f>
        <v>wait</v>
      </c>
      <c r="FI147" s="10" t="str">
        <f>IF(AND(FI146&gt;0,FI146&lt;&gt;"wait"),"AT",IF(AIL!$AI148="AI",IF(Sheet1!$D148&gt;AIL!$AH148+200,200,"wait"),0))</f>
        <v>wait</v>
      </c>
      <c r="FJ147" s="10">
        <f t="shared" si="114"/>
        <v>-50</v>
      </c>
      <c r="FL147" s="10" t="str">
        <f>IF(AND(FL146&gt;0,FL146&lt;&gt;"wait"),"AT",IF(AIL!$AK148="AI",IF(Sheet1!$E148&lt;AIL!$AJ148-50,50,"wait"),0))</f>
        <v>AT</v>
      </c>
      <c r="FM147" s="10" t="str">
        <f>IF(AND(FM146&gt;0,FM146&lt;&gt;"wait"),"AT",IF(AIL!$AK148="AI",IF(Sheet1!$E148&lt;AIL!$AJ148-100,100,"wait"),0))</f>
        <v>AT</v>
      </c>
      <c r="FN147" s="10" t="str">
        <f>IF(AND(FN146&gt;0,FN146&lt;&gt;"wait"),"AT",IF(AIL!$AK148="AI",IF(Sheet1!$E148&lt;AIL!$AJ148-150,150,"wait"),0))</f>
        <v>AT</v>
      </c>
      <c r="FO147" s="10" t="str">
        <f>IF(AND(FO146&gt;0,FO146&lt;&gt;"wait"),"AT",IF(AIL!$AK148="AI",IF(Sheet1!$E148&lt;AIL!$AJ148-200,200,"wait"),0))</f>
        <v>AT</v>
      </c>
      <c r="FP147" s="10" t="str">
        <f>IF(AND(FP146&gt;0,FP146&lt;&gt;"wait"),"AT",IF(AIL!$AK148="AI",IF(Sheet1!$D148&gt;AIL!$AJ148+50,50,"wait"),0))</f>
        <v>AT</v>
      </c>
      <c r="FQ147" s="10" t="str">
        <f>IF(AND(FQ146&gt;0,FQ146&lt;&gt;"wait"),"AT",IF(AIL!$AK148="AI",IF(Sheet1!$D148&gt;AIL!$AJ148+100,100,"wait"),0))</f>
        <v>wait</v>
      </c>
      <c r="FR147" s="10" t="str">
        <f>IF(AND(FR146&gt;0,FR146&lt;&gt;"wait"),"AT",IF(AIL!$AK148="AI",IF(Sheet1!$D148&gt;AIL!$AJ148+150,150,"wait"),0))</f>
        <v>wait</v>
      </c>
      <c r="FS147" s="10" t="str">
        <f>IF(AND(FS146&gt;0,FS146&lt;&gt;"wait"),"AT",IF(AIL!$AK148="AI",IF(Sheet1!$D148&gt;AIL!$AJ148+200,200,"wait"),0))</f>
        <v>wait</v>
      </c>
      <c r="FT147" s="10">
        <f t="shared" si="115"/>
        <v>-50</v>
      </c>
      <c r="FV147" s="10" t="str">
        <f>IF(AND(FV146&gt;0,FV146&lt;&gt;"wait"),"AT",IF(AIL!$AM148="AI",IF(Sheet1!$E148&lt;AIL!$AL148-50,50,"wait"),0))</f>
        <v>AT</v>
      </c>
      <c r="FW147" s="10" t="str">
        <f>IF(AND(FW146&gt;0,FW146&lt;&gt;"wait"),"AT",IF(AIL!$AM148="AI",IF(Sheet1!$E148&lt;AIL!$AL148-100,100,"wait"),0))</f>
        <v>AT</v>
      </c>
      <c r="FX147" s="10" t="str">
        <f>IF(AND(FX146&gt;0,FX146&lt;&gt;"wait"),"AT",IF(AIL!$AM148="AI",IF(Sheet1!$E148&lt;AIL!$AL148-150,150,"wait"),0))</f>
        <v>AT</v>
      </c>
      <c r="FY147" s="10" t="str">
        <f>IF(AND(FY146&gt;0,FY146&lt;&gt;"wait"),"AT",IF(AIL!$AM148="AI",IF(Sheet1!$E148&lt;AIL!$AL148-200,200,"wait"),0))</f>
        <v>AT</v>
      </c>
      <c r="FZ147" s="10" t="str">
        <f>IF(AND(FZ146&gt;0,FZ146&lt;&gt;"wait"),"AT",IF(AIL!$AM148="AI",IF(Sheet1!$D148&gt;AIL!$AL148+50,50,"wait"),0))</f>
        <v>AT</v>
      </c>
      <c r="GA147" s="10" t="str">
        <f>IF(AND(GA146&gt;0,GA146&lt;&gt;"wait"),"AT",IF(AIL!$AM148="AI",IF(Sheet1!$D148&gt;AIL!$AL148+100,100,"wait"),0))</f>
        <v>wait</v>
      </c>
      <c r="GB147" s="10" t="str">
        <f>IF(AND(GB146&gt;0,GB146&lt;&gt;"wait"),"AT",IF(AIL!$AM148="AI",IF(Sheet1!$D148&gt;AIL!$AL148+150,150,"wait"),0))</f>
        <v>wait</v>
      </c>
      <c r="GC147" s="10" t="str">
        <f>IF(AND(GC146&gt;0,GC146&lt;&gt;"wait"),"AT",IF(AIL!$AM148="AI",IF(Sheet1!$D148&gt;AIL!$AL148+200,200,"wait"),0))</f>
        <v>wait</v>
      </c>
      <c r="GD147" s="10">
        <f t="shared" si="116"/>
        <v>-50</v>
      </c>
      <c r="GF147" s="10" t="str">
        <f>IF(AND(GF146&gt;0,GF146&lt;&gt;"wait"),"AT",IF(AIL!$AO148="AI",IF(Sheet1!$E148&lt;AIL!$AN148-50,50,"wait"),0))</f>
        <v>AT</v>
      </c>
      <c r="GG147" s="10" t="str">
        <f>IF(AND(GG146&gt;0,GG146&lt;&gt;"wait"),"AT",IF(AIL!$AO148="AI",IF(Sheet1!$E148&lt;AIL!$AN148-100,100,"wait"),0))</f>
        <v>AT</v>
      </c>
      <c r="GH147" s="10" t="str">
        <f>IF(AND(GH146&gt;0,GH146&lt;&gt;"wait"),"AT",IF(AIL!$AO148="AI",IF(Sheet1!$E148&lt;AIL!$AN148-150,150,"wait"),0))</f>
        <v>AT</v>
      </c>
      <c r="GI147" s="10" t="str">
        <f>IF(AND(GI146&gt;0,GI146&lt;&gt;"wait"),"AT",IF(AIL!$AO148="AI",IF(Sheet1!$E148&lt;AIL!$AN148-200,200,"wait"),0))</f>
        <v>AT</v>
      </c>
      <c r="GJ147" s="10" t="str">
        <f>IF(AND(GJ146&gt;0,GJ146&lt;&gt;"wait"),"AT",IF(AIL!$AO148="AI",IF(Sheet1!$D148&gt;AIL!$AN148+50,50,"wait"),0))</f>
        <v>AT</v>
      </c>
      <c r="GK147" s="10" t="str">
        <f>IF(AND(GK146&gt;0,GK146&lt;&gt;"wait"),"AT",IF(AIL!$AO148="AI",IF(Sheet1!$D148&gt;AIL!$AN148+100,100,"wait"),0))</f>
        <v>wait</v>
      </c>
      <c r="GL147" s="10" t="str">
        <f>IF(AND(GL146&gt;0,GL146&lt;&gt;"wait"),"AT",IF(AIL!$AO148="AI",IF(Sheet1!$D148&gt;AIL!$AN148+150,150,"wait"),0))</f>
        <v>wait</v>
      </c>
      <c r="GM147" s="10" t="str">
        <f>IF(AND(GM146&gt;0,GM146&lt;&gt;"wait"),"AT",IF(AIL!$AO148="AI",IF(Sheet1!$D148&gt;AIL!$AN148+200,200,"wait"),0))</f>
        <v>wait</v>
      </c>
      <c r="GN147" s="10">
        <f t="shared" si="117"/>
        <v>-50</v>
      </c>
      <c r="GP147" s="10" t="str">
        <f>IF(AND(GP146&gt;0,GP146&lt;&gt;"wait"),"AT",IF(AIL!$AQ148="AI",IF(Sheet1!$E148&lt;AIL!$AP148-50,50,"wait"),0))</f>
        <v>AT</v>
      </c>
      <c r="GQ147" s="10" t="str">
        <f>IF(AND(GQ146&gt;0,GQ146&lt;&gt;"wait"),"AT",IF(AIL!$AQ148="AI",IF(Sheet1!$E148&lt;AIL!$AP148-100,100,"wait"),0))</f>
        <v>AT</v>
      </c>
      <c r="GR147" s="10" t="str">
        <f>IF(AND(GR146&gt;0,GR146&lt;&gt;"wait"),"AT",IF(AIL!$AQ148="AI",IF(Sheet1!$E148&lt;AIL!$AP148-150,150,"wait"),0))</f>
        <v>AT</v>
      </c>
      <c r="GS147" s="10" t="str">
        <f>IF(AND(GS146&gt;0,GS146&lt;&gt;"wait"),"AT",IF(AIL!$AQ148="AI",IF(Sheet1!$E148&lt;AIL!$AP148-200,200,"wait"),0))</f>
        <v>AT</v>
      </c>
      <c r="GT147" s="10" t="str">
        <f>IF(AND(GT146&gt;0,GT146&lt;&gt;"wait"),"AT",IF(AIL!$AQ148="AI",IF(Sheet1!$D148&gt;AIL!$AP148+50,50,"wait"),0))</f>
        <v>AT</v>
      </c>
      <c r="GU147" s="10" t="str">
        <f>IF(AND(GU146&gt;0,GU146&lt;&gt;"wait"),"AT",IF(AIL!$AQ148="AI",IF(Sheet1!$D148&gt;AIL!$AP148+100,100,"wait"),0))</f>
        <v>wait</v>
      </c>
      <c r="GV147" s="10" t="str">
        <f>IF(AND(GV146&gt;0,GV146&lt;&gt;"wait"),"AT",IF(AIL!$AQ148="AI",IF(Sheet1!$D148&gt;AIL!$AP148+150,150,"wait"),0))</f>
        <v>wait</v>
      </c>
      <c r="GW147" s="10" t="str">
        <f>IF(AND(GW146&gt;0,GW146&lt;&gt;"wait"),"AT",IF(AIL!$AQ148="AI",IF(Sheet1!$D148&gt;AIL!$AP148+200,200,"wait"),0))</f>
        <v>wait</v>
      </c>
      <c r="GX147" s="10">
        <f t="shared" si="118"/>
        <v>-50</v>
      </c>
      <c r="GZ147" s="10" t="str">
        <f>IF(AND(GZ146&gt;0,GZ146&lt;&gt;"wait"),"AT",IF(AIL!$AS148="AI",IF(Sheet1!$E148&lt;AIL!$AR148-50,50,"wait"),0))</f>
        <v>AT</v>
      </c>
      <c r="HA147" s="10" t="str">
        <f>IF(AND(HA146&gt;0,HA146&lt;&gt;"wait"),"AT",IF(AIL!$AS148="AI",IF(Sheet1!$E148&lt;AIL!$AR148-100,100,"wait"),0))</f>
        <v>AT</v>
      </c>
      <c r="HB147" s="10" t="str">
        <f>IF(AND(HB146&gt;0,HB146&lt;&gt;"wait"),"AT",IF(AIL!$AS148="AI",IF(Sheet1!$E148&lt;AIL!$AR148-150,150,"wait"),0))</f>
        <v>AT</v>
      </c>
      <c r="HC147" s="10" t="str">
        <f>IF(AND(HC146&gt;0,HC146&lt;&gt;"wait"),"AT",IF(AIL!$AS148="AI",IF(Sheet1!$E148&lt;AIL!$AR148-200,200,"wait"),0))</f>
        <v>AT</v>
      </c>
      <c r="HD147" s="10" t="str">
        <f>IF(AND(HD146&gt;0,HD146&lt;&gt;"wait"),"AT",IF(AIL!$AS148="AI",IF(Sheet1!$D148&gt;AIL!$AR148+50,50,"wait"),0))</f>
        <v>AT</v>
      </c>
      <c r="HE147" s="10" t="str">
        <f>IF(AND(HE146&gt;0,HE146&lt;&gt;"wait"),"AT",IF(AIL!$AS148="AI",IF(Sheet1!$D148&gt;AIL!$AR148+100,100,"wait"),0))</f>
        <v>wait</v>
      </c>
      <c r="HF147" s="10" t="str">
        <f>IF(AND(HF146&gt;0,HF146&lt;&gt;"wait"),"AT",IF(AIL!$AS148="AI",IF(Sheet1!$D148&gt;AIL!$AR148+150,150,"wait"),0))</f>
        <v>wait</v>
      </c>
      <c r="HG147" s="10" t="str">
        <f>IF(AND(HG146&gt;0,HG146&lt;&gt;"wait"),"AT",IF(AIL!$AS148="AI",IF(Sheet1!$D148&gt;AIL!$AR148+200,200,"wait"),0))</f>
        <v>wait</v>
      </c>
      <c r="HH147" s="10">
        <f t="shared" si="119"/>
        <v>-50</v>
      </c>
      <c r="HJ147" s="10" t="str">
        <f>IF(AND(HJ146&gt;0,HJ146&lt;&gt;"wait"),"AT",IF(AIL!$AU148="AI",IF(Sheet1!$E148&lt;AIL!$AT148-50,50,"wait"),0))</f>
        <v>AT</v>
      </c>
      <c r="HK147" s="10" t="str">
        <f>IF(AND(HK146&gt;0,HK146&lt;&gt;"wait"),"AT",IF(AIL!$AU148="AI",IF(Sheet1!$E148&lt;AIL!$AT148-100,100,"wait"),0))</f>
        <v>AT</v>
      </c>
      <c r="HL147" s="10" t="str">
        <f>IF(AND(HL146&gt;0,HL146&lt;&gt;"wait"),"AT",IF(AIL!$AU148="AI",IF(Sheet1!$E148&lt;AIL!$AT148-150,150,"wait"),0))</f>
        <v>AT</v>
      </c>
      <c r="HM147" s="10" t="str">
        <f>IF(AND(HM146&gt;0,HM146&lt;&gt;"wait"),"AT",IF(AIL!$AU148="AI",IF(Sheet1!$E148&lt;AIL!$AT148-200,200,"wait"),0))</f>
        <v>AT</v>
      </c>
      <c r="HN147" s="10" t="str">
        <f>IF(AND(HN146&gt;0,HN146&lt;&gt;"wait"),"AT",IF(AIL!$AU148="AI",IF(Sheet1!$D148&gt;AIL!$AT148+50,50,"wait"),0))</f>
        <v>AT</v>
      </c>
      <c r="HO147" s="10" t="str">
        <f>IF(AND(HO146&gt;0,HO146&lt;&gt;"wait"),"AT",IF(AIL!$AU148="AI",IF(Sheet1!$D148&gt;AIL!$AT148+100,100,"wait"),0))</f>
        <v>wait</v>
      </c>
      <c r="HP147" s="10" t="str">
        <f>IF(AND(HP146&gt;0,HP146&lt;&gt;"wait"),"AT",IF(AIL!$AU148="AI",IF(Sheet1!$D148&gt;AIL!$AT148+150,150,"wait"),0))</f>
        <v>wait</v>
      </c>
      <c r="HQ147" s="10" t="str">
        <f>IF(AND(HQ146&gt;0,HQ146&lt;&gt;"wait"),"AT",IF(AIL!$AU148="AI",IF(Sheet1!$D148&gt;AIL!$AT148+200,200,"wait"),0))</f>
        <v>wait</v>
      </c>
      <c r="HR147" s="10">
        <f t="shared" si="120"/>
        <v>-50</v>
      </c>
      <c r="HT147" s="10" t="str">
        <f>IF(AND(HT146&gt;0,HT146&lt;&gt;"wait"),"AT",IF(AIL!$AX148="AI",IF(Sheet1!$E148&lt;AIL!$AW148-50,50,"wait"),0))</f>
        <v>AT</v>
      </c>
      <c r="HU147" s="10" t="str">
        <f>IF(AND(HU146&gt;0,HU146&lt;&gt;"wait"),"AT",IF(AIL!$AX148="AI",IF(Sheet1!$E148&lt;AIL!$AW148-100,100,"wait"),0))</f>
        <v>AT</v>
      </c>
      <c r="HV147" s="10" t="str">
        <f>IF(AND(HV146&gt;0,HV146&lt;&gt;"wait"),"AT",IF(AIL!$AX148="AI",IF(Sheet1!$E148&lt;AIL!$AW148-150,150,"wait"),0))</f>
        <v>wait</v>
      </c>
      <c r="HW147" s="10" t="str">
        <f>IF(AND(HW146&gt;0,HW146&lt;&gt;"wait"),"AT",IF(AIL!$AX148="AI",IF(Sheet1!$E148&lt;AIL!$AW148-200,200,"wait"),0))</f>
        <v>wait</v>
      </c>
      <c r="HX147" s="10" t="str">
        <f>IF(AND(HX146&gt;0,HX146&lt;&gt;"wait"),"AT",IF(AIL!$AX148="AI",IF(Sheet1!$D148&gt;AIL!$AW148+50,50,"wait"),0))</f>
        <v>AT</v>
      </c>
      <c r="HY147" s="10" t="str">
        <f>IF(AND(HY146&gt;0,HY146&lt;&gt;"wait"),"AT",IF(AIL!$AX148="AI",IF(Sheet1!$D148&gt;AIL!$AW148+100,100,"wait"),0))</f>
        <v>AT</v>
      </c>
      <c r="HZ147" s="10" t="str">
        <f>IF(AND(HZ146&gt;0,HZ146&lt;&gt;"wait"),"AT",IF(AIL!$AX148="AI",IF(Sheet1!$D148&gt;AIL!$AW148+150,150,"wait"),0))</f>
        <v>wait</v>
      </c>
      <c r="IA147" s="10" t="str">
        <f>IF(AND(IA146&gt;0,IA146&lt;&gt;"wait"),"AT",IF(AIL!$AX148="AI",IF(Sheet1!$D148&gt;AIL!$AW148+200,200,"wait"),0))</f>
        <v>wait</v>
      </c>
      <c r="IB147" s="10">
        <f t="shared" si="121"/>
        <v>-100</v>
      </c>
      <c r="ID147" s="10" t="str">
        <f>IF(AND(ID146&gt;0,ID146&lt;&gt;"wait"),"AT",IF(AIL!$AZ148="AI",IF(Sheet1!$E148&lt;AIL!$AY148-50,50,"wait"),0))</f>
        <v>AT</v>
      </c>
      <c r="IE147" s="10" t="str">
        <f>IF(AND(IE146&gt;0,IE146&lt;&gt;"wait"),"AT",IF(AIL!$AZ148="AI",IF(Sheet1!$E148&lt;AIL!$AY148-100,100,"wait"),0))</f>
        <v>AT</v>
      </c>
      <c r="IF147" s="10" t="str">
        <f>IF(AND(IF146&gt;0,IF146&lt;&gt;"wait"),"AT",IF(AIL!$AZ148="AI",IF(Sheet1!$E148&lt;AIL!$AY148-150,150,"wait"),0))</f>
        <v>wait</v>
      </c>
      <c r="IG147" s="10" t="str">
        <f>IF(AND(IG146&gt;0,IG146&lt;&gt;"wait"),"AT",IF(AIL!$AZ148="AI",IF(Sheet1!$E148&lt;AIL!$AY148-200,200,"wait"),0))</f>
        <v>wait</v>
      </c>
      <c r="IH147" s="10" t="str">
        <f>IF(AND(IH146&gt;0,IH146&lt;&gt;"wait"),"AT",IF(AIL!$AZ148="AI",IF(Sheet1!$D148&gt;AIL!$AY148+50,50,"wait"),0))</f>
        <v>AT</v>
      </c>
      <c r="II147" s="10" t="str">
        <f>IF(AND(II146&gt;0,II146&lt;&gt;"wait"),"AT",IF(AIL!$AZ148="AI",IF(Sheet1!$D148&gt;AIL!$AY148+100,100,"wait"),0))</f>
        <v>AT</v>
      </c>
      <c r="IJ147" s="10" t="str">
        <f>IF(AND(IJ146&gt;0,IJ146&lt;&gt;"wait"),"AT",IF(AIL!$AZ148="AI",IF(Sheet1!$D148&gt;AIL!$AY148+150,150,"wait"),0))</f>
        <v>wait</v>
      </c>
      <c r="IK147" s="10" t="str">
        <f>IF(AND(IK146&gt;0,IK146&lt;&gt;"wait"),"AT",IF(AIL!$AZ148="AI",IF(Sheet1!$D148&gt;AIL!$AY148+200,200,"wait"),0))</f>
        <v>wait</v>
      </c>
      <c r="IL147" s="10">
        <f t="shared" si="122"/>
        <v>-100</v>
      </c>
      <c r="IN147" s="10" t="str">
        <f>IF(AND(IN146&gt;0,IN146&lt;&gt;"wait"),"AT",IF(AIL!$BB148="AI",IF(Sheet1!$E148&lt;AIL!$BA148-50,50,"wait"),0))</f>
        <v>AT</v>
      </c>
      <c r="IO147" s="10" t="str">
        <f>IF(AND(IO146&gt;0,IO146&lt;&gt;"wait"),"AT",IF(AIL!$BB148="AI",IF(Sheet1!$E148&lt;AIL!$BA148-100,100,"wait"),0))</f>
        <v>AT</v>
      </c>
      <c r="IP147" s="10" t="str">
        <f>IF(AND(IP146&gt;0,IP146&lt;&gt;"wait"),"AT",IF(AIL!$BB148="AI",IF(Sheet1!$E148&lt;AIL!$BA148-150,150,"wait"),0))</f>
        <v>wait</v>
      </c>
      <c r="IQ147" s="10" t="str">
        <f>IF(AND(IQ146&gt;0,IQ146&lt;&gt;"wait"),"AT",IF(AIL!$BB148="AI",IF(Sheet1!$E148&lt;AIL!$BA148-200,200,"wait"),0))</f>
        <v>wait</v>
      </c>
      <c r="IR147" s="10" t="str">
        <f>IF(AND(IR146&gt;0,IR146&lt;&gt;"wait"),"AT",IF(AIL!$BB148="AI",IF(Sheet1!$D148&gt;AIL!$BA148+50,50,"wait"),0))</f>
        <v>AT</v>
      </c>
      <c r="IS147" s="10" t="str">
        <f>IF(AND(IS146&gt;0,IS146&lt;&gt;"wait"),"AT",IF(AIL!$BB148="AI",IF(Sheet1!$D148&gt;AIL!$BA148+100,100,"wait"),0))</f>
        <v>AT</v>
      </c>
      <c r="IT147" s="10" t="str">
        <f>IF(AND(IT146&gt;0,IT146&lt;&gt;"wait"),"AT",IF(AIL!$BB148="AI",IF(Sheet1!$D148&gt;AIL!$BA148+150,150,"wait"),0))</f>
        <v>wait</v>
      </c>
      <c r="IU147" s="10" t="str">
        <f>IF(AND(IU146&gt;0,IU146&lt;&gt;"wait"),"AT",IF(AIL!$BB148="AI",IF(Sheet1!$D148&gt;AIL!$BA148+200,200,"wait"),0))</f>
        <v>wait</v>
      </c>
      <c r="IV147" s="10">
        <f t="shared" si="123"/>
        <v>-100</v>
      </c>
      <c r="IX147" s="10" t="str">
        <f>IF(AND(IX146&gt;0,IX146&lt;&gt;"wait"),"AT",IF(AIL!$BD148="AI",IF(Sheet1!$E148&lt;AIL!$BC148-50,50,"wait"),0))</f>
        <v>AT</v>
      </c>
      <c r="IY147" s="10" t="str">
        <f>IF(AND(IY146&gt;0,IY146&lt;&gt;"wait"),"AT",IF(AIL!$BD148="AI",IF(Sheet1!$E148&lt;AIL!$BC148-100,100,"wait"),0))</f>
        <v>AT</v>
      </c>
      <c r="IZ147" s="10" t="str">
        <f>IF(AND(IZ146&gt;0,IZ146&lt;&gt;"wait"),"AT",IF(AIL!$BD148="AI",IF(Sheet1!$E148&lt;AIL!$BC148-150,150,"wait"),0))</f>
        <v>wait</v>
      </c>
      <c r="JA147" s="10" t="str">
        <f>IF(AND(JA146&gt;0,JA146&lt;&gt;"wait"),"AT",IF(AIL!$BD148="AI",IF(Sheet1!$E148&lt;AIL!$BC148-200,200,"wait"),0))</f>
        <v>wait</v>
      </c>
      <c r="JB147" s="10" t="str">
        <f>IF(AND(JB146&gt;0,JB146&lt;&gt;"wait"),"AT",IF(AIL!$BD148="AI",IF(Sheet1!$D148&gt;AIL!$BC148+50,50,"wait"),0))</f>
        <v>AT</v>
      </c>
      <c r="JC147" s="10" t="str">
        <f>IF(AND(JC146&gt;0,JC146&lt;&gt;"wait"),"AT",IF(AIL!$BD148="AI",IF(Sheet1!$D148&gt;AIL!$BC148+100,100,"wait"),0))</f>
        <v>AT</v>
      </c>
      <c r="JD147" s="10" t="str">
        <f>IF(AND(JD146&gt;0,JD146&lt;&gt;"wait"),"AT",IF(AIL!$BD148="AI",IF(Sheet1!$D148&gt;AIL!$BC148+150,150,"wait"),0))</f>
        <v>wait</v>
      </c>
      <c r="JE147" s="10" t="str">
        <f>IF(AND(JE146&gt;0,JE146&lt;&gt;"wait"),"AT",IF(AIL!$BD148="AI",IF(Sheet1!$D148&gt;AIL!$BC148+200,200,"wait"),0))</f>
        <v>wait</v>
      </c>
      <c r="JF147" s="10">
        <f t="shared" si="124"/>
        <v>-100</v>
      </c>
      <c r="JH147" s="10" t="str">
        <f>IF(AND(JH146&gt;0,JH146&lt;&gt;"wait"),"AT",IF(AIL!$BF148="AI",IF(Sheet1!$E148&lt;AIL!$BE148-50,50,"wait"),0))</f>
        <v>AT</v>
      </c>
      <c r="JI147" s="10" t="str">
        <f>IF(AND(JI146&gt;0,JI146&lt;&gt;"wait"),"AT",IF(AIL!$BF148="AI",IF(Sheet1!$E148&lt;AIL!$BE148-100,100,"wait"),0))</f>
        <v>AT</v>
      </c>
      <c r="JJ147" s="10" t="str">
        <f>IF(AND(JJ146&gt;0,JJ146&lt;&gt;"wait"),"AT",IF(AIL!$BF148="AI",IF(Sheet1!$E148&lt;AIL!$BE148-150,150,"wait"),0))</f>
        <v>wait</v>
      </c>
      <c r="JK147" s="10" t="str">
        <f>IF(AND(JK146&gt;0,JK146&lt;&gt;"wait"),"AT",IF(AIL!$BF148="AI",IF(Sheet1!$E148&lt;AIL!$BE148-200,200,"wait"),0))</f>
        <v>wait</v>
      </c>
      <c r="JL147" s="10" t="str">
        <f>IF(AND(JL146&gt;0,JL146&lt;&gt;"wait"),"AT",IF(AIL!$BF148="AI",IF(Sheet1!$D148&gt;AIL!$BE148+50,50,"wait"),0))</f>
        <v>AT</v>
      </c>
      <c r="JM147" s="10" t="str">
        <f>IF(AND(JM146&gt;0,JM146&lt;&gt;"wait"),"AT",IF(AIL!$BF148="AI",IF(Sheet1!$D148&gt;AIL!$BE148+100,100,"wait"),0))</f>
        <v>AT</v>
      </c>
      <c r="JN147" s="10" t="str">
        <f>IF(AND(JN146&gt;0,JN146&lt;&gt;"wait"),"AT",IF(AIL!$BF148="AI",IF(Sheet1!$D148&gt;AIL!$BE148+150,150,"wait"),0))</f>
        <v>wait</v>
      </c>
      <c r="JO147" s="10" t="str">
        <f>IF(AND(JO146&gt;0,JO146&lt;&gt;"wait"),"AT",IF(AIL!$BF148="AI",IF(Sheet1!$D148&gt;AIL!$BE148+200,200,"wait"),0))</f>
        <v>wait</v>
      </c>
      <c r="JP147" s="10">
        <f t="shared" si="125"/>
        <v>-100</v>
      </c>
      <c r="JR147" s="10" t="str">
        <f>IF(AND(JR146&gt;0,JR146&lt;&gt;"wait"),"AT",IF(AIL!$BH148="AI",IF(Sheet1!$E148&lt;AIL!$BG148-50,50,"wait"),0))</f>
        <v>AT</v>
      </c>
      <c r="JS147" s="10" t="str">
        <f>IF(AND(JS146&gt;0,JS146&lt;&gt;"wait"),"AT",IF(AIL!$BH148="AI",IF(Sheet1!$E148&lt;AIL!$BG148-100,100,"wait"),0))</f>
        <v>AT</v>
      </c>
      <c r="JT147" s="10" t="str">
        <f>IF(AND(JT146&gt;0,JT146&lt;&gt;"wait"),"AT",IF(AIL!$BH148="AI",IF(Sheet1!$E148&lt;AIL!$BG148-150,150,"wait"),0))</f>
        <v>wait</v>
      </c>
      <c r="JU147" s="10" t="str">
        <f>IF(AND(JU146&gt;0,JU146&lt;&gt;"wait"),"AT",IF(AIL!$BH148="AI",IF(Sheet1!$E148&lt;AIL!$BG148-200,200,"wait"),0))</f>
        <v>wait</v>
      </c>
      <c r="JV147" s="10" t="str">
        <f>IF(AND(JV146&gt;0,JV146&lt;&gt;"wait"),"AT",IF(AIL!$BH148="AI",IF(Sheet1!$D148&gt;AIL!$BG148+50,50,"wait"),0))</f>
        <v>AT</v>
      </c>
      <c r="JW147" s="10" t="str">
        <f>IF(AND(JW146&gt;0,JW146&lt;&gt;"wait"),"AT",IF(AIL!$BH148="AI",IF(Sheet1!$D148&gt;AIL!$BG148+100,100,"wait"),0))</f>
        <v>wait</v>
      </c>
      <c r="JX147" s="10" t="str">
        <f>IF(AND(JX146&gt;0,JX146&lt;&gt;"wait"),"AT",IF(AIL!$BH148="AI",IF(Sheet1!$D148&gt;AIL!$BG148+150,150,"wait"),0))</f>
        <v>wait</v>
      </c>
      <c r="JY147" s="10" t="str">
        <f>IF(AND(JY146&gt;0,JY146&lt;&gt;"wait"),"AT",IF(AIL!$BH148="AI",IF(Sheet1!$D148&gt;AIL!$BG148+200,200,"wait"),0))</f>
        <v>wait</v>
      </c>
      <c r="JZ147" s="10">
        <f t="shared" si="126"/>
        <v>-50</v>
      </c>
      <c r="KB147" s="10" t="str">
        <f>IF(AND(KB146&gt;0,KB146&lt;&gt;"wait"),"AT",IF(AIL!$BJ148="AI",IF(Sheet1!$E148&lt;AIL!$BI148-50,50,"wait"),0))</f>
        <v>AT</v>
      </c>
      <c r="KC147" s="10" t="str">
        <f>IF(AND(KC146&gt;0,KC146&lt;&gt;"wait"),"AT",IF(AIL!$BJ148="AI",IF(Sheet1!$E148&lt;AIL!$BI148-100,100,"wait"),0))</f>
        <v>AT</v>
      </c>
      <c r="KD147" s="10" t="str">
        <f>IF(AND(KD146&gt;0,KD146&lt;&gt;"wait"),"AT",IF(AIL!$BJ148="AI",IF(Sheet1!$E148&lt;AIL!$BI148-150,150,"wait"),0))</f>
        <v>wait</v>
      </c>
      <c r="KE147" s="10" t="str">
        <f>IF(AND(KE146&gt;0,KE146&lt;&gt;"wait"),"AT",IF(AIL!$BJ148="AI",IF(Sheet1!$E148&lt;AIL!$BI148-200,200,"wait"),0))</f>
        <v>wait</v>
      </c>
      <c r="KF147" s="10" t="str">
        <f>IF(AND(KF146&gt;0,KF146&lt;&gt;"wait"),"AT",IF(AIL!$BJ148="AI",IF(Sheet1!$D148&gt;AIL!$BI148+50,50,"wait"),0))</f>
        <v>AT</v>
      </c>
      <c r="KG147" s="10" t="str">
        <f>IF(AND(KG146&gt;0,KG146&lt;&gt;"wait"),"AT",IF(AIL!$BJ148="AI",IF(Sheet1!$D148&gt;AIL!$BI148+100,100,"wait"),0))</f>
        <v>AT</v>
      </c>
      <c r="KH147" s="10" t="str">
        <f>IF(AND(KH146&gt;0,KH146&lt;&gt;"wait"),"AT",IF(AIL!$BJ148="AI",IF(Sheet1!$D148&gt;AIL!$BI148+150,150,"wait"),0))</f>
        <v>wait</v>
      </c>
      <c r="KI147" s="10" t="str">
        <f>IF(AND(KI146&gt;0,KI146&lt;&gt;"wait"),"AT",IF(AIL!$BJ148="AI",IF(Sheet1!$D148&gt;AIL!$BI148+200,200,"wait"),0))</f>
        <v>wait</v>
      </c>
      <c r="KJ147" s="10">
        <f t="shared" si="127"/>
        <v>-100</v>
      </c>
      <c r="KL147" s="10" t="str">
        <f>IF(AND(KL146&gt;0,KL146&lt;&gt;"wait"),"AT",IF(AIL!$BL148="AI",IF(Sheet1!$E148&lt;AIL!$BK148-50,50,"wait"),0))</f>
        <v>AT</v>
      </c>
      <c r="KM147" s="10" t="str">
        <f>IF(AND(KM146&gt;0,KM146&lt;&gt;"wait"),"AT",IF(AIL!$BL148="AI",IF(Sheet1!$E148&lt;AIL!$BK148-100,100,"wait"),0))</f>
        <v>wait</v>
      </c>
      <c r="KN147" s="10" t="str">
        <f>IF(AND(KN146&gt;0,KN146&lt;&gt;"wait"),"AT",IF(AIL!$BL148="AI",IF(Sheet1!$E148&lt;AIL!$BK148-150,150,"wait"),0))</f>
        <v>wait</v>
      </c>
      <c r="KO147" s="10" t="str">
        <f>IF(AND(KO146&gt;0,KO146&lt;&gt;"wait"),"AT",IF(AIL!$BL148="AI",IF(Sheet1!$E148&lt;AIL!$BK148-200,200,"wait"),0))</f>
        <v>wait</v>
      </c>
      <c r="KP147" s="10" t="str">
        <f>IF(AND(KP146&gt;0,KP146&lt;&gt;"wait"),"AT",IF(AIL!$BL148="AI",IF(Sheet1!$D148&gt;AIL!$BK148+50,50,"wait"),0))</f>
        <v>AT</v>
      </c>
      <c r="KQ147" s="10" t="str">
        <f>IF(AND(KQ146&gt;0,KQ146&lt;&gt;"wait"),"AT",IF(AIL!$BL148="AI",IF(Sheet1!$D148&gt;AIL!$BK148+100,100,"wait"),0))</f>
        <v>AT</v>
      </c>
      <c r="KR147" s="10" t="str">
        <f>IF(AND(KR146&gt;0,KR146&lt;&gt;"wait"),"AT",IF(AIL!$BL148="AI",IF(Sheet1!$D148&gt;AIL!$BK148+150,150,"wait"),0))</f>
        <v>AT</v>
      </c>
      <c r="KS147" s="10" t="str">
        <f>IF(AND(KS146&gt;0,KS146&lt;&gt;"wait"),"AT",IF(AIL!$BL148="AI",IF(Sheet1!$D148&gt;AIL!$BK148+200,200,"wait"),0))</f>
        <v>wait</v>
      </c>
      <c r="KT147" s="10">
        <f t="shared" si="128"/>
        <v>-150</v>
      </c>
      <c r="KV147" s="10" t="str">
        <f>IF(AND(KV146&gt;0,KV146&lt;&gt;"wait"),"AT",IF(AIL!$BN148="AI",IF(Sheet1!$E148&lt;AIL!$BM148-50,50,"wait"),0))</f>
        <v>AT</v>
      </c>
      <c r="KW147" s="10" t="str">
        <f>IF(AND(KW146&gt;0,KW146&lt;&gt;"wait"),"AT",IF(AIL!$BN148="AI",IF(Sheet1!$E148&lt;AIL!$BM148-100,100,"wait"),0))</f>
        <v>wait</v>
      </c>
      <c r="KX147" s="10" t="str">
        <f>IF(AND(KX146&gt;0,KX146&lt;&gt;"wait"),"AT",IF(AIL!$BN148="AI",IF(Sheet1!$E148&lt;AIL!$BM148-150,150,"wait"),0))</f>
        <v>wait</v>
      </c>
      <c r="KY147" s="10" t="str">
        <f>IF(AND(KY146&gt;0,KY146&lt;&gt;"wait"),"AT",IF(AIL!$BN148="AI",IF(Sheet1!$E148&lt;AIL!$BM148-200,200,"wait"),0))</f>
        <v>wait</v>
      </c>
      <c r="KZ147" s="10" t="str">
        <f>IF(AND(KZ146&gt;0,KZ146&lt;&gt;"wait"),"AT",IF(AIL!$BN148="AI",IF(Sheet1!$D148&gt;AIL!$BM148+50,50,"wait"),0))</f>
        <v>AT</v>
      </c>
      <c r="LA147" s="10" t="str">
        <f>IF(AND(LA146&gt;0,LA146&lt;&gt;"wait"),"AT",IF(AIL!$BN148="AI",IF(Sheet1!$D148&gt;AIL!$BM148+100,100,"wait"),0))</f>
        <v>AT</v>
      </c>
      <c r="LB147" s="10" t="str">
        <f>IF(AND(LB146&gt;0,LB146&lt;&gt;"wait"),"AT",IF(AIL!$BN148="AI",IF(Sheet1!$D148&gt;AIL!$BM148+150,150,"wait"),0))</f>
        <v>AT</v>
      </c>
      <c r="LC147" s="10" t="str">
        <f>IF(AND(LC146&gt;0,LC146&lt;&gt;"wait"),"AT",IF(AIL!$BN148="AI",IF(Sheet1!$D148&gt;AIL!$BM148+200,200,"wait"),0))</f>
        <v>wait</v>
      </c>
      <c r="LD147" s="10">
        <f t="shared" si="129"/>
        <v>-150</v>
      </c>
      <c r="LF147" s="10" t="str">
        <f>IF(AND(LF146&gt;0,LF146&lt;&gt;"wait"),"AT",IF(AIL!$BP148="AI",IF(Sheet1!$E148&lt;AIL!$BO148-50,50,"wait"),0))</f>
        <v>AT</v>
      </c>
      <c r="LG147" s="10" t="str">
        <f>IF(AND(LG146&gt;0,LG146&lt;&gt;"wait"),"AT",IF(AIL!$BP148="AI",IF(Sheet1!$E148&lt;AIL!$BO148-100,100,"wait"),0))</f>
        <v>wait</v>
      </c>
      <c r="LH147" s="10" t="str">
        <f>IF(AND(LH146&gt;0,LH146&lt;&gt;"wait"),"AT",IF(AIL!$BP148="AI",IF(Sheet1!$E148&lt;AIL!$BO148-150,150,"wait"),0))</f>
        <v>wait</v>
      </c>
      <c r="LI147" s="10" t="str">
        <f>IF(AND(LI146&gt;0,LI146&lt;&gt;"wait"),"AT",IF(AIL!$BP148="AI",IF(Sheet1!$E148&lt;AIL!$BO148-200,200,"wait"),0))</f>
        <v>wait</v>
      </c>
      <c r="LJ147" s="10" t="str">
        <f>IF(AND(LJ146&gt;0,LJ146&lt;&gt;"wait"),"AT",IF(AIL!$BP148="AI",IF(Sheet1!$D148&gt;AIL!$BO148+50,50,"wait"),0))</f>
        <v>AT</v>
      </c>
      <c r="LK147" s="10" t="str">
        <f>IF(AND(LK146&gt;0,LK146&lt;&gt;"wait"),"AT",IF(AIL!$BP148="AI",IF(Sheet1!$D148&gt;AIL!$BO148+100,100,"wait"),0))</f>
        <v>AT</v>
      </c>
      <c r="LL147" s="10" t="str">
        <f>IF(AND(LL146&gt;0,LL146&lt;&gt;"wait"),"AT",IF(AIL!$BP148="AI",IF(Sheet1!$D148&gt;AIL!$BO148+150,150,"wait"),0))</f>
        <v>AT</v>
      </c>
      <c r="LM147" s="10" t="str">
        <f>IF(AND(LM146&gt;0,LM146&lt;&gt;"wait"),"AT",IF(AIL!$BP148="AI",IF(Sheet1!$D148&gt;AIL!$BO148+200,200,"wait"),0))</f>
        <v>wait</v>
      </c>
      <c r="LN147" s="10">
        <f t="shared" si="130"/>
        <v>-150</v>
      </c>
      <c r="LP147" s="10" t="str">
        <f>IF(AND(LP146&gt;0,LP146&lt;&gt;"wait"),"AT",IF(AIL!$BR148="AI",IF(Sheet1!$E148&lt;AIL!$BQ148-50,50,"wait"),0))</f>
        <v>AT</v>
      </c>
      <c r="LQ147" s="10" t="str">
        <f>IF(AND(LQ146&gt;0,LQ146&lt;&gt;"wait"),"AT",IF(AIL!$BR148="AI",IF(Sheet1!$E148&lt;AIL!$BQ148-100,100,"wait"),0))</f>
        <v>wait</v>
      </c>
      <c r="LR147" s="10" t="str">
        <f>IF(AND(LR146&gt;0,LR146&lt;&gt;"wait"),"AT",IF(AIL!$BR148="AI",IF(Sheet1!$E148&lt;AIL!$BQ148-150,150,"wait"),0))</f>
        <v>wait</v>
      </c>
      <c r="LS147" s="10" t="str">
        <f>IF(AND(LS146&gt;0,LS146&lt;&gt;"wait"),"AT",IF(AIL!$BR148="AI",IF(Sheet1!$E148&lt;AIL!$BQ148-200,200,"wait"),0))</f>
        <v>wait</v>
      </c>
      <c r="LT147" s="10" t="str">
        <f>IF(AND(LT146&gt;0,LT146&lt;&gt;"wait"),"AT",IF(AIL!$BR148="AI",IF(Sheet1!$D148&gt;AIL!$BQ148+50,50,"wait"),0))</f>
        <v>AT</v>
      </c>
      <c r="LU147" s="10" t="str">
        <f>IF(AND(LU146&gt;0,LU146&lt;&gt;"wait"),"AT",IF(AIL!$BR148="AI",IF(Sheet1!$D148&gt;AIL!$BQ148+100,100,"wait"),0))</f>
        <v>AT</v>
      </c>
      <c r="LV147" s="10" t="str">
        <f>IF(AND(LV146&gt;0,LV146&lt;&gt;"wait"),"AT",IF(AIL!$BR148="AI",IF(Sheet1!$D148&gt;AIL!$BQ148+150,150,"wait"),0))</f>
        <v>AT</v>
      </c>
      <c r="LW147" s="10" t="str">
        <f>IF(AND(LW146&gt;0,LW146&lt;&gt;"wait"),"AT",IF(AIL!$BR148="AI",IF(Sheet1!$D148&gt;AIL!$BQ148+200,200,"wait"),0))</f>
        <v>wait</v>
      </c>
      <c r="LX147" s="10">
        <f t="shared" si="131"/>
        <v>-150</v>
      </c>
    </row>
    <row r="148" spans="1:336" x14ac:dyDescent="0.3">
      <c r="A148" t="str">
        <f>Sheet1!B148</f>
        <v>03/01 11:41</v>
      </c>
      <c r="B148">
        <f>Sheet1!D148</f>
        <v>29203</v>
      </c>
      <c r="C148">
        <f>Sheet1!E148</f>
        <v>29190</v>
      </c>
      <c r="E148">
        <f>MAX($B148:$B$162)</f>
        <v>29241</v>
      </c>
      <c r="F148">
        <f>MIN($C148:$C$162)</f>
        <v>29178</v>
      </c>
      <c r="H148" s="8" t="str">
        <f>IF(AND(H147&gt;0,H147&lt;&gt;"wait"),"AT",IF(AIL!$D149="AI",IF(Sheet1!$E149&lt;AIL!$C149-50,50,"wait"),0))</f>
        <v>AT</v>
      </c>
      <c r="I148" s="8" t="str">
        <f>IF(AND(I147&gt;0,I147&lt;&gt;"wait"),"AT",IF(AIL!$D149="AI",IF(Sheet1!$E149&lt;AIL!$C149-100,100,"wait"),0))</f>
        <v>AT</v>
      </c>
      <c r="J148" s="8" t="str">
        <f>IF(AND(J147&gt;0,J147&lt;&gt;"wait"),"AT",IF(AIL!$D149="AI",IF(Sheet1!$E149&lt;AIL!$C149-150,150,"wait"),0))</f>
        <v>AT</v>
      </c>
      <c r="K148" s="8" t="str">
        <f>IF(AND(K147&gt;0,K147&lt;&gt;"wait"),"AT",IF(AIL!$D149="AI",IF(Sheet1!$E149&lt;AIL!$C149-200,200,"wait"),0))</f>
        <v>AT</v>
      </c>
      <c r="L148" s="8" t="str">
        <f>IF(AND(L147&gt;0,L147&lt;&gt;"wait"),"AT",IF(AIL!$D149="AI",IF(Sheet1!$D149&gt;AIL!$C149+50,50,"wait"),0))</f>
        <v>AT</v>
      </c>
      <c r="M148" s="8" t="str">
        <f>IF(AND(M147&gt;0,M147&lt;&gt;"wait"),"AT",IF(AIL!$D149="AI",IF(Sheet1!$D149&gt;AIL!$C149+100,100,"wait"),0))</f>
        <v>wait</v>
      </c>
      <c r="N148" s="8" t="str">
        <f>IF(AND(N147&gt;0,N147&lt;&gt;"wait"),"AT",IF(AIL!$D149="AI",IF(Sheet1!$D149&gt;AIL!$C149+150,150,"wait"),0))</f>
        <v>wait</v>
      </c>
      <c r="O148" s="8" t="str">
        <f>IF(AND(O147&gt;0,O147&lt;&gt;"wait"),"AT",IF(AIL!$D149="AI",IF(Sheet1!$D149&gt;AIL!$C149+200,200,"wait"),0))</f>
        <v>wait</v>
      </c>
      <c r="P148" s="8">
        <f t="shared" si="132"/>
        <v>-50</v>
      </c>
      <c r="R148" s="8" t="str">
        <f>IF(AND(R147&gt;0,R147&lt;&gt;"wait"),"AT",IF(AIL!$F149="AI",IF(Sheet1!$E149&lt;AIL!$E149-50,50,"wait"),0))</f>
        <v>AT</v>
      </c>
      <c r="S148" s="8" t="str">
        <f>IF(AND(S147&gt;0,S147&lt;&gt;"wait"),"AT",IF(AIL!$F149="AI",IF(Sheet1!$E149&lt;AIL!$E149-100,100,"wait"),0))</f>
        <v>AT</v>
      </c>
      <c r="T148" s="8" t="str">
        <f>IF(AND(T147&gt;0,T147&lt;&gt;"wait"),"AT",IF(AIL!$F149="AI",IF(Sheet1!$E149&lt;AIL!$E149-150,150,"wait"),0))</f>
        <v>AT</v>
      </c>
      <c r="U148" s="8" t="str">
        <f>IF(AND(U147&gt;0,U147&lt;&gt;"wait"),"AT",IF(AIL!$F149="AI",IF(Sheet1!$E149&lt;AIL!$E149-200,200,"wait"),0))</f>
        <v>AT</v>
      </c>
      <c r="V148" s="8" t="str">
        <f>IF(AND(V147&gt;0,V147&lt;&gt;"wait"),"AT",IF(AIL!$F149="AI",IF(Sheet1!$D149&gt;AIL!$E149+50,50,"wait"),0))</f>
        <v>AT</v>
      </c>
      <c r="W148" s="8" t="str">
        <f>IF(AND(W147&gt;0,W147&lt;&gt;"wait"),"AT",IF(AIL!$F149="AI",IF(Sheet1!$D149&gt;AIL!$E149+100,100,"wait"),0))</f>
        <v>wait</v>
      </c>
      <c r="X148" s="8" t="str">
        <f>IF(AND(X147&gt;0,X147&lt;&gt;"wait"),"AT",IF(AIL!$F149="AI",IF(Sheet1!$D149&gt;AIL!$E149+150,150,"wait"),0))</f>
        <v>wait</v>
      </c>
      <c r="Y148" s="8" t="str">
        <f>IF(AND(Y147&gt;0,Y147&lt;&gt;"wait"),"AT",IF(AIL!$F149="AI",IF(Sheet1!$D149&gt;AIL!$E149+200,200,"wait"),0))</f>
        <v>wait</v>
      </c>
      <c r="Z148" s="8">
        <f t="shared" si="133"/>
        <v>-50</v>
      </c>
      <c r="AB148" s="8" t="str">
        <f>IF(AND(AB147&gt;0,AB147&lt;&gt;"wait"),"AT",IF(AIL!$H149="AI",IF(Sheet1!$E149&lt;AIL!$G149-50,50,"wait"),0))</f>
        <v>AT</v>
      </c>
      <c r="AC148" s="8" t="str">
        <f>IF(AND(AC147&gt;0,AC147&lt;&gt;"wait"),"AT",IF(AIL!$H149="AI",IF(Sheet1!$E149&lt;AIL!$G149-100,100,"wait"),0))</f>
        <v>AT</v>
      </c>
      <c r="AD148" s="8" t="str">
        <f>IF(AND(AD147&gt;0,AD147&lt;&gt;"wait"),"AT",IF(AIL!$H149="AI",IF(Sheet1!$E149&lt;AIL!$G149-150,150,"wait"),0))</f>
        <v>AT</v>
      </c>
      <c r="AE148" s="8" t="str">
        <f>IF(AND(AE147&gt;0,AE147&lt;&gt;"wait"),"AT",IF(AIL!$H149="AI",IF(Sheet1!$E149&lt;AIL!$G149-200,200,"wait"),0))</f>
        <v>AT</v>
      </c>
      <c r="AF148" s="8" t="str">
        <f>IF(AND(AF147&gt;0,AF147&lt;&gt;"wait"),"AT",IF(AIL!$H149="AI",IF(Sheet1!$D149&gt;AIL!$G149+50,50,"wait"),0))</f>
        <v>AT</v>
      </c>
      <c r="AG148" s="8" t="str">
        <f>IF(AND(AG147&gt;0,AG147&lt;&gt;"wait"),"AT",IF(AIL!$H149="AI",IF(Sheet1!$D149&gt;AIL!$G149+100,100,"wait"),0))</f>
        <v>wait</v>
      </c>
      <c r="AH148" s="8" t="str">
        <f>IF(AND(AH147&gt;0,AH147&lt;&gt;"wait"),"AT",IF(AIL!$H149="AI",IF(Sheet1!$D149&gt;AIL!$G149+150,150,"wait"),0))</f>
        <v>wait</v>
      </c>
      <c r="AI148" s="8" t="str">
        <f>IF(AND(AI147&gt;0,AI147&lt;&gt;"wait"),"AT",IF(AIL!$H149="AI",IF(Sheet1!$D149&gt;AIL!$G149+200,200,"wait"),0))</f>
        <v>wait</v>
      </c>
      <c r="AJ148" s="8">
        <f t="shared" si="134"/>
        <v>-50</v>
      </c>
      <c r="AL148" s="8" t="str">
        <f>IF(AND(AL147&gt;0,AL147&lt;&gt;"wait"),"AT",IF(AIL!$J149="AI",IF(Sheet1!$E149&lt;AIL!$I149-50,50,"wait"),0))</f>
        <v>AT</v>
      </c>
      <c r="AM148" s="8" t="str">
        <f>IF(AND(AM147&gt;0,AM147&lt;&gt;"wait"),"AT",IF(AIL!$J149="AI",IF(Sheet1!$E149&lt;AIL!$I149-100,100,"wait"),0))</f>
        <v>AT</v>
      </c>
      <c r="AN148" s="8" t="str">
        <f>IF(AND(AN147&gt;0,AN147&lt;&gt;"wait"),"AT",IF(AIL!$J149="AI",IF(Sheet1!$E149&lt;AIL!$I149-150,150,"wait"),0))</f>
        <v>AT</v>
      </c>
      <c r="AO148" s="8" t="str">
        <f>IF(AND(AO147&gt;0,AO147&lt;&gt;"wait"),"AT",IF(AIL!$J149="AI",IF(Sheet1!$E149&lt;AIL!$I149-200,200,"wait"),0))</f>
        <v>AT</v>
      </c>
      <c r="AP148" s="8" t="str">
        <f>IF(AND(AP147&gt;0,AP147&lt;&gt;"wait"),"AT",IF(AIL!$J149="AI",IF(Sheet1!$D149&gt;AIL!$I149+50,50,"wait"),0))</f>
        <v>AT</v>
      </c>
      <c r="AQ148" s="8" t="str">
        <f>IF(AND(AQ147&gt;0,AQ147&lt;&gt;"wait"),"AT",IF(AIL!$J149="AI",IF(Sheet1!$D149&gt;AIL!$I149+100,100,"wait"),0))</f>
        <v>wait</v>
      </c>
      <c r="AR148" s="8" t="str">
        <f>IF(AND(AR147&gt;0,AR147&lt;&gt;"wait"),"AT",IF(AIL!$J149="AI",IF(Sheet1!$D149&gt;AIL!$I149+150,150,"wait"),0))</f>
        <v>wait</v>
      </c>
      <c r="AS148" s="8" t="str">
        <f>IF(AND(AS147&gt;0,AS147&lt;&gt;"wait"),"AT",IF(AIL!$J149="AI",IF(Sheet1!$D149&gt;AIL!$I149+200,200,"wait"),0))</f>
        <v>wait</v>
      </c>
      <c r="AT148" s="8">
        <f t="shared" si="135"/>
        <v>-50</v>
      </c>
      <c r="AU148" s="8"/>
      <c r="AV148" s="8" t="str">
        <f>IF(AND(AV147&gt;0,AV147&lt;&gt;"wait"),"AT",IF(AIL!$L149="AI",IF(Sheet1!$E149&lt;AIL!$K149-50,50,"wait"),0))</f>
        <v>AT</v>
      </c>
      <c r="AW148" s="8" t="str">
        <f>IF(AND(AW147&gt;0,AW147&lt;&gt;"wait"),"AT",IF(AIL!$L149="AI",IF(Sheet1!$E149&lt;AIL!$K149-100,100,"wait"),0))</f>
        <v>AT</v>
      </c>
      <c r="AX148" s="8" t="str">
        <f>IF(AND(AX147&gt;0,AX147&lt;&gt;"wait"),"AT",IF(AIL!$L149="AI",IF(Sheet1!$E149&lt;AIL!$K149-150,150,"wait"),0))</f>
        <v>AT</v>
      </c>
      <c r="AY148" s="8" t="str">
        <f>IF(AND(AY147&gt;0,AY147&lt;&gt;"wait"),"AT",IF(AIL!$L149="AI",IF(Sheet1!$E149&lt;AIL!$K149-200,200,"wait"),0))</f>
        <v>AT</v>
      </c>
      <c r="AZ148" s="8" t="str">
        <f>IF(AND(AZ147&gt;0,AZ147&lt;&gt;"wait"),"AT",IF(AIL!$L149="AI",IF(Sheet1!$D149&gt;AIL!$K149+50,50,"wait"),0))</f>
        <v>AT</v>
      </c>
      <c r="BA148" s="8" t="str">
        <f>IF(AND(BA147&gt;0,BA147&lt;&gt;"wait"),"AT",IF(AIL!$L149="AI",IF(Sheet1!$D149&gt;AIL!$K149+100,100,"wait"),0))</f>
        <v>wait</v>
      </c>
      <c r="BB148" s="8" t="str">
        <f>IF(AND(BB147&gt;0,BB147&lt;&gt;"wait"),"AT",IF(AIL!$L149="AI",IF(Sheet1!$D149&gt;AIL!$K149+150,150,"wait"),0))</f>
        <v>wait</v>
      </c>
      <c r="BC148" s="8" t="str">
        <f>IF(AND(BC147&gt;0,BC147&lt;&gt;"wait"),"AT",IF(AIL!$L149="AI",IF(Sheet1!$D149&gt;AIL!$K149+200,200,"wait"),0))</f>
        <v>wait</v>
      </c>
      <c r="BD148" s="8">
        <f t="shared" si="136"/>
        <v>-50</v>
      </c>
      <c r="BE148" s="8"/>
      <c r="BF148" s="8" t="str">
        <f>IF(AND(BF147&gt;0,BF147&lt;&gt;"wait"),"AT",IF(AIL!$N149="AI",IF(Sheet1!$E149&lt;AIL!$M149-50,50,"wait"),0))</f>
        <v>AT</v>
      </c>
      <c r="BG148" s="8" t="str">
        <f>IF(AND(BG147&gt;0,BG147&lt;&gt;"wait"),"AT",IF(AIL!$N149="AI",IF(Sheet1!$E149&lt;AIL!$M149-100,100,"wait"),0))</f>
        <v>AT</v>
      </c>
      <c r="BH148" s="8" t="str">
        <f>IF(AND(BH147&gt;0,BH147&lt;&gt;"wait"),"AT",IF(AIL!$N149="AI",IF(Sheet1!$E149&lt;AIL!$M149-150,150,"wait"),0))</f>
        <v>AT</v>
      </c>
      <c r="BI148" s="8" t="str">
        <f>IF(AND(BI147&gt;0,BI147&lt;&gt;"wait"),"AT",IF(AIL!$N149="AI",IF(Sheet1!$E149&lt;AIL!$M149-200,200,"wait"),0))</f>
        <v>AT</v>
      </c>
      <c r="BJ148" s="8" t="str">
        <f>IF(AND(BJ147&gt;0,BJ147&lt;&gt;"wait"),"AT",IF(AIL!$N149="AI",IF(Sheet1!$D149&gt;AIL!$M149+50,50,"wait"),0))</f>
        <v>AT</v>
      </c>
      <c r="BK148" s="8" t="str">
        <f>IF(AND(BK147&gt;0,BK147&lt;&gt;"wait"),"AT",IF(AIL!$N149="AI",IF(Sheet1!$D149&gt;AIL!$M149+100,100,"wait"),0))</f>
        <v>wait</v>
      </c>
      <c r="BL148" s="8" t="str">
        <f>IF(AND(BL147&gt;0,BL147&lt;&gt;"wait"),"AT",IF(AIL!$N149="AI",IF(Sheet1!$D149&gt;AIL!$M149+150,150,"wait"),0))</f>
        <v>wait</v>
      </c>
      <c r="BM148" s="8" t="str">
        <f>IF(AND(BM147&gt;0,BM147&lt;&gt;"wait"),"AT",IF(AIL!$N149="AI",IF(Sheet1!$D149&gt;AIL!$M149+200,200,"wait"),0))</f>
        <v>wait</v>
      </c>
      <c r="BN148" s="8">
        <f t="shared" si="137"/>
        <v>-50</v>
      </c>
      <c r="BO148" s="8"/>
      <c r="BP148" s="8" t="str">
        <f>IF(AND(BP147&gt;0,BP147&lt;&gt;"wait"),"AT",IF(AIL!$P149="AI",IF(Sheet1!$E149&lt;AIL!$O149-50,50,"wait"),0))</f>
        <v>AT</v>
      </c>
      <c r="BQ148" s="8" t="str">
        <f>IF(AND(BQ147&gt;0,BQ147&lt;&gt;"wait"),"AT",IF(AIL!$P149="AI",IF(Sheet1!$E149&lt;AIL!$O149-100,100,"wait"),0))</f>
        <v>AT</v>
      </c>
      <c r="BR148" s="8" t="str">
        <f>IF(AND(BR147&gt;0,BR147&lt;&gt;"wait"),"AT",IF(AIL!$P149="AI",IF(Sheet1!$E149&lt;AIL!$O149-150,150,"wait"),0))</f>
        <v>AT</v>
      </c>
      <c r="BS148" s="8" t="str">
        <f>IF(AND(BS147&gt;0,BS147&lt;&gt;"wait"),"AT",IF(AIL!$P149="AI",IF(Sheet1!$E149&lt;AIL!$O149-200,200,"wait"),0))</f>
        <v>AT</v>
      </c>
      <c r="BT148" s="8" t="str">
        <f>IF(AND(BT147&gt;0,BT147&lt;&gt;"wait"),"AT",IF(AIL!$P149="AI",IF(Sheet1!$D149&gt;AIL!$O149+50,50,"wait"),0))</f>
        <v>AT</v>
      </c>
      <c r="BU148" s="8" t="str">
        <f>IF(AND(BU147&gt;0,BU147&lt;&gt;"wait"),"AT",IF(AIL!$P149="AI",IF(Sheet1!$D149&gt;AIL!$O149+100,100,"wait"),0))</f>
        <v>wait</v>
      </c>
      <c r="BV148" s="8" t="str">
        <f>IF(AND(BV147&gt;0,BV147&lt;&gt;"wait"),"AT",IF(AIL!$P149="AI",IF(Sheet1!$D149&gt;AIL!$O149+150,150,"wait"),0))</f>
        <v>wait</v>
      </c>
      <c r="BW148" s="8" t="str">
        <f>IF(AND(BW147&gt;0,BW147&lt;&gt;"wait"),"AT",IF(AIL!$P149="AI",IF(Sheet1!$D149&gt;AIL!$O149+200,200,"wait"),0))</f>
        <v>wait</v>
      </c>
      <c r="BX148" s="8">
        <f t="shared" si="138"/>
        <v>-50</v>
      </c>
      <c r="BY148" s="8"/>
      <c r="BZ148" s="8" t="str">
        <f>IF(AND(BZ147&gt;0,BZ147&lt;&gt;"wait"),"AT",IF(AIL!$R149="AI",IF(Sheet1!$E149&lt;AIL!$Q149-50,50,"wait"),0))</f>
        <v>AT</v>
      </c>
      <c r="CA148" s="8" t="str">
        <f>IF(AND(CA147&gt;0,CA147&lt;&gt;"wait"),"AT",IF(AIL!$R149="AI",IF(Sheet1!$E149&lt;AIL!$Q149-100,100,"wait"),0))</f>
        <v>AT</v>
      </c>
      <c r="CB148" s="8" t="str">
        <f>IF(AND(CB147&gt;0,CB147&lt;&gt;"wait"),"AT",IF(AIL!$R149="AI",IF(Sheet1!$E149&lt;AIL!$Q149-150,150,"wait"),0))</f>
        <v>AT</v>
      </c>
      <c r="CC148" s="8" t="str">
        <f>IF(AND(CC147&gt;0,CC147&lt;&gt;"wait"),"AT",IF(AIL!$R149="AI",IF(Sheet1!$E149&lt;AIL!$Q149-200,200,"wait"),0))</f>
        <v>AT</v>
      </c>
      <c r="CD148" s="8" t="str">
        <f>IF(AND(CD147&gt;0,CD147&lt;&gt;"wait"),"AT",IF(AIL!$R149="AI",IF(Sheet1!$D149&gt;AIL!$Q149+50,50,"wait"),0))</f>
        <v>AT</v>
      </c>
      <c r="CE148" s="8" t="str">
        <f>IF(AND(CE147&gt;0,CE147&lt;&gt;"wait"),"AT",IF(AIL!$R149="AI",IF(Sheet1!$D149&gt;AIL!$Q149+100,100,"wait"),0))</f>
        <v>wait</v>
      </c>
      <c r="CF148" s="8" t="str">
        <f>IF(AND(CF147&gt;0,CF147&lt;&gt;"wait"),"AT",IF(AIL!$R149="AI",IF(Sheet1!$D149&gt;AIL!$Q149+150,150,"wait"),0))</f>
        <v>wait</v>
      </c>
      <c r="CG148" s="8" t="str">
        <f>IF(AND(CG147&gt;0,CG147&lt;&gt;"wait"),"AT",IF(AIL!$R149="AI",IF(Sheet1!$D149&gt;AIL!$Q149+200,200,"wait"),0))</f>
        <v>wait</v>
      </c>
      <c r="CH148" s="8">
        <f t="shared" si="139"/>
        <v>-50</v>
      </c>
      <c r="CI148" s="8"/>
      <c r="CJ148" s="8" t="str">
        <f>IF(AND(CJ147&gt;0,CJ147&lt;&gt;"wait"),"AT",IF(AIL!$T149="AI",IF(Sheet1!$E149&lt;AIL!$S149-50,50,"wait"),0))</f>
        <v>AT</v>
      </c>
      <c r="CK148" s="8" t="str">
        <f>IF(AND(CK147&gt;0,CK147&lt;&gt;"wait"),"AT",IF(AIL!$T149="AI",IF(Sheet1!$E149&lt;AIL!$S149-100,100,"wait"),0))</f>
        <v>AT</v>
      </c>
      <c r="CL148" s="8" t="str">
        <f>IF(AND(CL147&gt;0,CL147&lt;&gt;"wait"),"AT",IF(AIL!$T149="AI",IF(Sheet1!$E149&lt;AIL!$S149-150,150,"wait"),0))</f>
        <v>AT</v>
      </c>
      <c r="CM148" s="8" t="str">
        <f>IF(AND(CM147&gt;0,CM147&lt;&gt;"wait"),"AT",IF(AIL!$T149="AI",IF(Sheet1!$E149&lt;AIL!$S149-200,200,"wait"),0))</f>
        <v>AT</v>
      </c>
      <c r="CN148" s="8" t="str">
        <f>IF(AND(CN147&gt;0,CN147&lt;&gt;"wait"),"AT",IF(AIL!$T149="AI",IF(Sheet1!$D149&gt;AIL!$S149+50,50,"wait"),0))</f>
        <v>AT</v>
      </c>
      <c r="CO148" s="8" t="str">
        <f>IF(AND(CO147&gt;0,CO147&lt;&gt;"wait"),"AT",IF(AIL!$T149="AI",IF(Sheet1!$D149&gt;AIL!$S149+100,100,"wait"),0))</f>
        <v>AT</v>
      </c>
      <c r="CP148" s="8" t="str">
        <f>IF(AND(CP147&gt;0,CP147&lt;&gt;"wait"),"AT",IF(AIL!$T149="AI",IF(Sheet1!$D149&gt;AIL!$S149+150,150,"wait"),0))</f>
        <v>wait</v>
      </c>
      <c r="CQ148" s="8" t="str">
        <f>IF(AND(CQ147&gt;0,CQ147&lt;&gt;"wait"),"AT",IF(AIL!$T149="AI",IF(Sheet1!$D149&gt;AIL!$S149+200,200,"wait"),0))</f>
        <v>wait</v>
      </c>
      <c r="CR148" s="8">
        <f t="shared" si="140"/>
        <v>-100</v>
      </c>
      <c r="CS148" s="8"/>
      <c r="CT148" s="8" t="str">
        <f>IF(AND(CT147&gt;0,CT147&lt;&gt;"wait"),"AT",IF(AIL!$V149="AI",IF(Sheet1!$E149&lt;AIL!$U149-50,50,"wait"),0))</f>
        <v>AT</v>
      </c>
      <c r="CU148" s="8" t="str">
        <f>IF(AND(CU147&gt;0,CU147&lt;&gt;"wait"),"AT",IF(AIL!$V149="AI",IF(Sheet1!$E149&lt;AIL!$U149-100,100,"wait"),0))</f>
        <v>AT</v>
      </c>
      <c r="CV148" s="8" t="str">
        <f>IF(AND(CV147&gt;0,CV147&lt;&gt;"wait"),"AT",IF(AIL!$V149="AI",IF(Sheet1!$E149&lt;AIL!$U149-150,150,"wait"),0))</f>
        <v>AT</v>
      </c>
      <c r="CW148" s="8" t="str">
        <f>IF(AND(CW147&gt;0,CW147&lt;&gt;"wait"),"AT",IF(AIL!$V149="AI",IF(Sheet1!$E149&lt;AIL!$U149-200,200,"wait"),0))</f>
        <v>AT</v>
      </c>
      <c r="CX148" s="8" t="str">
        <f>IF(AND(CX147&gt;0,CX147&lt;&gt;"wait"),"AT",IF(AIL!$V149="AI",IF(Sheet1!$D149&gt;AIL!$U149+50,50,"wait"),0))</f>
        <v>AT</v>
      </c>
      <c r="CY148" s="8" t="str">
        <f>IF(AND(CY147&gt;0,CY147&lt;&gt;"wait"),"AT",IF(AIL!$V149="AI",IF(Sheet1!$D149&gt;AIL!$U149+100,100,"wait"),0))</f>
        <v>AT</v>
      </c>
      <c r="CZ148" s="8" t="str">
        <f>IF(AND(CZ147&gt;0,CZ147&lt;&gt;"wait"),"AT",IF(AIL!$V149="AI",IF(Sheet1!$D149&gt;AIL!$U149+150,150,"wait"),0))</f>
        <v>wait</v>
      </c>
      <c r="DA148" s="8" t="str">
        <f>IF(AND(DA147&gt;0,DA147&lt;&gt;"wait"),"AT",IF(AIL!$V149="AI",IF(Sheet1!$D149&gt;AIL!$U149+200,200,"wait"),0))</f>
        <v>wait</v>
      </c>
      <c r="DB148" s="8">
        <f t="shared" si="141"/>
        <v>-100</v>
      </c>
      <c r="DC148" s="8"/>
      <c r="DD148" s="8" t="str">
        <f>IF(AND(DD147&gt;0,DD147&lt;&gt;"wait"),"AT",IF(AIL!$X149="AI",IF(Sheet1!$E149&lt;AIL!$W149-50,50,"wait"),0))</f>
        <v>AT</v>
      </c>
      <c r="DE148" s="8" t="str">
        <f>IF(AND(DE147&gt;0,DE147&lt;&gt;"wait"),"AT",IF(AIL!$X149="AI",IF(Sheet1!$E149&lt;AIL!$W149-100,100,"wait"),0))</f>
        <v>AT</v>
      </c>
      <c r="DF148" s="8" t="str">
        <f>IF(AND(DF147&gt;0,DF147&lt;&gt;"wait"),"AT",IF(AIL!$X149="AI",IF(Sheet1!$E149&lt;AIL!$W149-150,150,"wait"),0))</f>
        <v>AT</v>
      </c>
      <c r="DG148" s="8" t="str">
        <f>IF(AND(DG147&gt;0,DG147&lt;&gt;"wait"),"AT",IF(AIL!$X149="AI",IF(Sheet1!$E149&lt;AIL!$W149-200,200,"wait"),0))</f>
        <v>AT</v>
      </c>
      <c r="DH148" s="8" t="str">
        <f>IF(AND(DH147&gt;0,DH147&lt;&gt;"wait"),"AT",IF(AIL!$X149="AI",IF(Sheet1!$D149&gt;AIL!$W149+50,50,"wait"),0))</f>
        <v>AT</v>
      </c>
      <c r="DI148" s="8" t="str">
        <f>IF(AND(DI147&gt;0,DI147&lt;&gt;"wait"),"AT",IF(AIL!$X149="AI",IF(Sheet1!$D149&gt;AIL!$W149+100,100,"wait"),0))</f>
        <v>AT</v>
      </c>
      <c r="DJ148" s="8" t="str">
        <f>IF(AND(DJ147&gt;0,DJ147&lt;&gt;"wait"),"AT",IF(AIL!$X149="AI",IF(Sheet1!$D149&gt;AIL!$W149+150,150,"wait"),0))</f>
        <v>wait</v>
      </c>
      <c r="DK148" s="8" t="str">
        <f>IF(AND(DK147&gt;0,DK147&lt;&gt;"wait"),"AT",IF(AIL!$X149="AI",IF(Sheet1!$D149&gt;AIL!$W149+200,200,"wait"),0))</f>
        <v>wait</v>
      </c>
      <c r="DL148" s="8">
        <f t="shared" si="142"/>
        <v>-100</v>
      </c>
      <c r="DN148" s="10" t="str">
        <f>IF(AND(DN147&gt;0,DN147&lt;&gt;"wait"),"AT",IF(AIL!$AA149="AI",IF(Sheet1!$E149&lt;AIL!$Z149-50,50,"wait"),0))</f>
        <v>AT</v>
      </c>
      <c r="DO148" s="10" t="str">
        <f>IF(AND(DO147&gt;0,DO147&lt;&gt;"wait"),"AT",IF(AIL!$AA149="AI",IF(Sheet1!$E149&lt;AIL!$Z149-100,100,"wait"),0))</f>
        <v>AT</v>
      </c>
      <c r="DP148" s="10" t="str">
        <f>IF(AND(DP147&gt;0,DP147&lt;&gt;"wait"),"AT",IF(AIL!$AA149="AI",IF(Sheet1!$E149&lt;AIL!$Z149-150,150,"wait"),0))</f>
        <v>AT</v>
      </c>
      <c r="DQ148" s="10" t="str">
        <f>IF(AND(DQ147&gt;0,DQ147&lt;&gt;"wait"),"AT",IF(AIL!$AA149="AI",IF(Sheet1!$E149&lt;AIL!$Z149-200,200,"wait"),0))</f>
        <v>AT</v>
      </c>
      <c r="DR148" s="10" t="str">
        <f>IF(AND(DR147&gt;0,DR147&lt;&gt;"wait"),"AT",IF(AIL!$AA149="AI",IF(Sheet1!$D149&gt;AIL!$Z149+50,50,"wait"),0))</f>
        <v>AT</v>
      </c>
      <c r="DS148" s="10" t="str">
        <f>IF(AND(DS147&gt;0,DS147&lt;&gt;"wait"),"AT",IF(AIL!$AA149="AI",IF(Sheet1!$D149&gt;AIL!$Z149+100,100,"wait"),0))</f>
        <v>wait</v>
      </c>
      <c r="DT148" s="10" t="str">
        <f>IF(AND(DT147&gt;0,DT147&lt;&gt;"wait"),"AT",IF(AIL!$AA149="AI",IF(Sheet1!$D149&gt;AIL!$Z149+150,150,"wait"),0))</f>
        <v>wait</v>
      </c>
      <c r="DU148" s="10" t="str">
        <f>IF(AND(DU147&gt;0,DU147&lt;&gt;"wait"),"AT",IF(AIL!$AA149="AI",IF(Sheet1!$D149&gt;AIL!$Z149+200,200,"wait"),0))</f>
        <v>wait</v>
      </c>
      <c r="DV148" s="10">
        <f t="shared" si="110"/>
        <v>-50</v>
      </c>
      <c r="DX148" s="10" t="str">
        <f>IF(AND(DX147&gt;0,DX147&lt;&gt;"wait"),"AT",IF(AIL!$AC149="AI",IF(Sheet1!$E149&lt;AIL!$AB149-50,50,"wait"),0))</f>
        <v>AT</v>
      </c>
      <c r="DY148" s="10" t="str">
        <f>IF(AND(DY147&gt;0,DY147&lt;&gt;"wait"),"AT",IF(AIL!$AC149="AI",IF(Sheet1!$E149&lt;AIL!$AB149-100,100,"wait"),0))</f>
        <v>AT</v>
      </c>
      <c r="DZ148" s="10" t="str">
        <f>IF(AND(DZ147&gt;0,DZ147&lt;&gt;"wait"),"AT",IF(AIL!$AC149="AI",IF(Sheet1!$E149&lt;AIL!$AB149-150,150,"wait"),0))</f>
        <v>AT</v>
      </c>
      <c r="EA148" s="10" t="str">
        <f>IF(AND(EA147&gt;0,EA147&lt;&gt;"wait"),"AT",IF(AIL!$AC149="AI",IF(Sheet1!$E149&lt;AIL!$AB149-200,200,"wait"),0))</f>
        <v>AT</v>
      </c>
      <c r="EB148" s="10" t="str">
        <f>IF(AND(EB147&gt;0,EB147&lt;&gt;"wait"),"AT",IF(AIL!$AC149="AI",IF(Sheet1!$D149&gt;AIL!$AB149+50,50,"wait"),0))</f>
        <v>AT</v>
      </c>
      <c r="EC148" s="10" t="str">
        <f>IF(AND(EC147&gt;0,EC147&lt;&gt;"wait"),"AT",IF(AIL!$AC149="AI",IF(Sheet1!$D149&gt;AIL!$AB149+100,100,"wait"),0))</f>
        <v>wait</v>
      </c>
      <c r="ED148" s="10" t="str">
        <f>IF(AND(ED147&gt;0,ED147&lt;&gt;"wait"),"AT",IF(AIL!$AC149="AI",IF(Sheet1!$D149&gt;AIL!$AB149+150,150,"wait"),0))</f>
        <v>wait</v>
      </c>
      <c r="EE148" s="10" t="str">
        <f>IF(AND(EE147&gt;0,EE147&lt;&gt;"wait"),"AT",IF(AIL!$AC149="AI",IF(Sheet1!$D149&gt;AIL!$AB149+200,200,"wait"),0))</f>
        <v>wait</v>
      </c>
      <c r="EF148" s="10">
        <f t="shared" si="111"/>
        <v>-50</v>
      </c>
      <c r="EH148" s="10" t="str">
        <f>IF(AND(EH147&gt;0,EH147&lt;&gt;"wait"),"AT",IF(AIL!$AE149="AI",IF(Sheet1!$E149&lt;AIL!$AD149-50,50,"wait"),0))</f>
        <v>AT</v>
      </c>
      <c r="EI148" s="10" t="str">
        <f>IF(AND(EI147&gt;0,EI147&lt;&gt;"wait"),"AT",IF(AIL!$AE149="AI",IF(Sheet1!$E149&lt;AIL!$AD149-100,100,"wait"),0))</f>
        <v>AT</v>
      </c>
      <c r="EJ148" s="10" t="str">
        <f>IF(AND(EJ147&gt;0,EJ147&lt;&gt;"wait"),"AT",IF(AIL!$AE149="AI",IF(Sheet1!$E149&lt;AIL!$AD149-150,150,"wait"),0))</f>
        <v>AT</v>
      </c>
      <c r="EK148" s="10" t="str">
        <f>IF(AND(EK147&gt;0,EK147&lt;&gt;"wait"),"AT",IF(AIL!$AE149="AI",IF(Sheet1!$E149&lt;AIL!$AD149-200,200,"wait"),0))</f>
        <v>AT</v>
      </c>
      <c r="EL148" s="10" t="str">
        <f>IF(AND(EL147&gt;0,EL147&lt;&gt;"wait"),"AT",IF(AIL!$AE149="AI",IF(Sheet1!$D149&gt;AIL!$AD149+50,50,"wait"),0))</f>
        <v>AT</v>
      </c>
      <c r="EM148" s="10" t="str">
        <f>IF(AND(EM147&gt;0,EM147&lt;&gt;"wait"),"AT",IF(AIL!$AE149="AI",IF(Sheet1!$D149&gt;AIL!$AD149+100,100,"wait"),0))</f>
        <v>wait</v>
      </c>
      <c r="EN148" s="10" t="str">
        <f>IF(AND(EN147&gt;0,EN147&lt;&gt;"wait"),"AT",IF(AIL!$AE149="AI",IF(Sheet1!$D149&gt;AIL!$AD149+150,150,"wait"),0))</f>
        <v>wait</v>
      </c>
      <c r="EO148" s="10" t="str">
        <f>IF(AND(EO147&gt;0,EO147&lt;&gt;"wait"),"AT",IF(AIL!$AE149="AI",IF(Sheet1!$D149&gt;AIL!$AD149+200,200,"wait"),0))</f>
        <v>wait</v>
      </c>
      <c r="EP148" s="10">
        <f t="shared" si="112"/>
        <v>-50</v>
      </c>
      <c r="ER148" s="10" t="str">
        <f>IF(AND(ER147&gt;0,ER147&lt;&gt;"wait"),"AT",IF(AIL!$AG149="AI",IF(Sheet1!$E149&lt;AIL!$AF149-50,50,"wait"),0))</f>
        <v>AT</v>
      </c>
      <c r="ES148" s="10" t="str">
        <f>IF(AND(ES147&gt;0,ES147&lt;&gt;"wait"),"AT",IF(AIL!$AG149="AI",IF(Sheet1!$E149&lt;AIL!$AF149-100,100,"wait"),0))</f>
        <v>AT</v>
      </c>
      <c r="ET148" s="10" t="str">
        <f>IF(AND(ET147&gt;0,ET147&lt;&gt;"wait"),"AT",IF(AIL!$AG149="AI",IF(Sheet1!$E149&lt;AIL!$AF149-150,150,"wait"),0))</f>
        <v>AT</v>
      </c>
      <c r="EU148" s="10" t="str">
        <f>IF(AND(EU147&gt;0,EU147&lt;&gt;"wait"),"AT",IF(AIL!$AG149="AI",IF(Sheet1!$E149&lt;AIL!$AF149-200,200,"wait"),0))</f>
        <v>AT</v>
      </c>
      <c r="EV148" s="10" t="str">
        <f>IF(AND(EV147&gt;0,EV147&lt;&gt;"wait"),"AT",IF(AIL!$AG149="AI",IF(Sheet1!$D149&gt;AIL!$AF149+50,50,"wait"),0))</f>
        <v>AT</v>
      </c>
      <c r="EW148" s="10" t="str">
        <f>IF(AND(EW147&gt;0,EW147&lt;&gt;"wait"),"AT",IF(AIL!$AG149="AI",IF(Sheet1!$D149&gt;AIL!$AF149+100,100,"wait"),0))</f>
        <v>wait</v>
      </c>
      <c r="EX148" s="10" t="str">
        <f>IF(AND(EX147&gt;0,EX147&lt;&gt;"wait"),"AT",IF(AIL!$AG149="AI",IF(Sheet1!$D149&gt;AIL!$AF149+150,150,"wait"),0))</f>
        <v>wait</v>
      </c>
      <c r="EY148" s="10" t="str">
        <f>IF(AND(EY147&gt;0,EY147&lt;&gt;"wait"),"AT",IF(AIL!$AG149="AI",IF(Sheet1!$D149&gt;AIL!$AF149+200,200,"wait"),0))</f>
        <v>wait</v>
      </c>
      <c r="EZ148" s="10">
        <f t="shared" si="113"/>
        <v>-50</v>
      </c>
      <c r="FB148" s="10" t="str">
        <f>IF(AND(FB147&gt;0,FB147&lt;&gt;"wait"),"AT",IF(AIL!$AI149="AI",IF(Sheet1!$E149&lt;AIL!$AH149-50,50,"wait"),0))</f>
        <v>AT</v>
      </c>
      <c r="FC148" s="10" t="str">
        <f>IF(AND(FC147&gt;0,FC147&lt;&gt;"wait"),"AT",IF(AIL!$AI149="AI",IF(Sheet1!$E149&lt;AIL!$AH149-100,100,"wait"),0))</f>
        <v>AT</v>
      </c>
      <c r="FD148" s="10" t="str">
        <f>IF(AND(FD147&gt;0,FD147&lt;&gt;"wait"),"AT",IF(AIL!$AI149="AI",IF(Sheet1!$E149&lt;AIL!$AH149-150,150,"wait"),0))</f>
        <v>AT</v>
      </c>
      <c r="FE148" s="10" t="str">
        <f>IF(AND(FE147&gt;0,FE147&lt;&gt;"wait"),"AT",IF(AIL!$AI149="AI",IF(Sheet1!$E149&lt;AIL!$AH149-200,200,"wait"),0))</f>
        <v>AT</v>
      </c>
      <c r="FF148" s="10" t="str">
        <f>IF(AND(FF147&gt;0,FF147&lt;&gt;"wait"),"AT",IF(AIL!$AI149="AI",IF(Sheet1!$D149&gt;AIL!$AH149+50,50,"wait"),0))</f>
        <v>AT</v>
      </c>
      <c r="FG148" s="10" t="str">
        <f>IF(AND(FG147&gt;0,FG147&lt;&gt;"wait"),"AT",IF(AIL!$AI149="AI",IF(Sheet1!$D149&gt;AIL!$AH149+100,100,"wait"),0))</f>
        <v>wait</v>
      </c>
      <c r="FH148" s="10" t="str">
        <f>IF(AND(FH147&gt;0,FH147&lt;&gt;"wait"),"AT",IF(AIL!$AI149="AI",IF(Sheet1!$D149&gt;AIL!$AH149+150,150,"wait"),0))</f>
        <v>wait</v>
      </c>
      <c r="FI148" s="10" t="str">
        <f>IF(AND(FI147&gt;0,FI147&lt;&gt;"wait"),"AT",IF(AIL!$AI149="AI",IF(Sheet1!$D149&gt;AIL!$AH149+200,200,"wait"),0))</f>
        <v>wait</v>
      </c>
      <c r="FJ148" s="10">
        <f t="shared" si="114"/>
        <v>-50</v>
      </c>
      <c r="FL148" s="10" t="str">
        <f>IF(AND(FL147&gt;0,FL147&lt;&gt;"wait"),"AT",IF(AIL!$AK149="AI",IF(Sheet1!$E149&lt;AIL!$AJ149-50,50,"wait"),0))</f>
        <v>AT</v>
      </c>
      <c r="FM148" s="10" t="str">
        <f>IF(AND(FM147&gt;0,FM147&lt;&gt;"wait"),"AT",IF(AIL!$AK149="AI",IF(Sheet1!$E149&lt;AIL!$AJ149-100,100,"wait"),0))</f>
        <v>AT</v>
      </c>
      <c r="FN148" s="10" t="str">
        <f>IF(AND(FN147&gt;0,FN147&lt;&gt;"wait"),"AT",IF(AIL!$AK149="AI",IF(Sheet1!$E149&lt;AIL!$AJ149-150,150,"wait"),0))</f>
        <v>AT</v>
      </c>
      <c r="FO148" s="10" t="str">
        <f>IF(AND(FO147&gt;0,FO147&lt;&gt;"wait"),"AT",IF(AIL!$AK149="AI",IF(Sheet1!$E149&lt;AIL!$AJ149-200,200,"wait"),0))</f>
        <v>AT</v>
      </c>
      <c r="FP148" s="10" t="str">
        <f>IF(AND(FP147&gt;0,FP147&lt;&gt;"wait"),"AT",IF(AIL!$AK149="AI",IF(Sheet1!$D149&gt;AIL!$AJ149+50,50,"wait"),0))</f>
        <v>AT</v>
      </c>
      <c r="FQ148" s="10" t="str">
        <f>IF(AND(FQ147&gt;0,FQ147&lt;&gt;"wait"),"AT",IF(AIL!$AK149="AI",IF(Sheet1!$D149&gt;AIL!$AJ149+100,100,"wait"),0))</f>
        <v>wait</v>
      </c>
      <c r="FR148" s="10" t="str">
        <f>IF(AND(FR147&gt;0,FR147&lt;&gt;"wait"),"AT",IF(AIL!$AK149="AI",IF(Sheet1!$D149&gt;AIL!$AJ149+150,150,"wait"),0))</f>
        <v>wait</v>
      </c>
      <c r="FS148" s="10" t="str">
        <f>IF(AND(FS147&gt;0,FS147&lt;&gt;"wait"),"AT",IF(AIL!$AK149="AI",IF(Sheet1!$D149&gt;AIL!$AJ149+200,200,"wait"),0))</f>
        <v>wait</v>
      </c>
      <c r="FT148" s="10">
        <f t="shared" si="115"/>
        <v>-50</v>
      </c>
      <c r="FV148" s="10" t="str">
        <f>IF(AND(FV147&gt;0,FV147&lt;&gt;"wait"),"AT",IF(AIL!$AM149="AI",IF(Sheet1!$E149&lt;AIL!$AL149-50,50,"wait"),0))</f>
        <v>AT</v>
      </c>
      <c r="FW148" s="10" t="str">
        <f>IF(AND(FW147&gt;0,FW147&lt;&gt;"wait"),"AT",IF(AIL!$AM149="AI",IF(Sheet1!$E149&lt;AIL!$AL149-100,100,"wait"),0))</f>
        <v>AT</v>
      </c>
      <c r="FX148" s="10" t="str">
        <f>IF(AND(FX147&gt;0,FX147&lt;&gt;"wait"),"AT",IF(AIL!$AM149="AI",IF(Sheet1!$E149&lt;AIL!$AL149-150,150,"wait"),0))</f>
        <v>AT</v>
      </c>
      <c r="FY148" s="10" t="str">
        <f>IF(AND(FY147&gt;0,FY147&lt;&gt;"wait"),"AT",IF(AIL!$AM149="AI",IF(Sheet1!$E149&lt;AIL!$AL149-200,200,"wait"),0))</f>
        <v>AT</v>
      </c>
      <c r="FZ148" s="10" t="str">
        <f>IF(AND(FZ147&gt;0,FZ147&lt;&gt;"wait"),"AT",IF(AIL!$AM149="AI",IF(Sheet1!$D149&gt;AIL!$AL149+50,50,"wait"),0))</f>
        <v>AT</v>
      </c>
      <c r="GA148" s="10" t="str">
        <f>IF(AND(GA147&gt;0,GA147&lt;&gt;"wait"),"AT",IF(AIL!$AM149="AI",IF(Sheet1!$D149&gt;AIL!$AL149+100,100,"wait"),0))</f>
        <v>wait</v>
      </c>
      <c r="GB148" s="10" t="str">
        <f>IF(AND(GB147&gt;0,GB147&lt;&gt;"wait"),"AT",IF(AIL!$AM149="AI",IF(Sheet1!$D149&gt;AIL!$AL149+150,150,"wait"),0))</f>
        <v>wait</v>
      </c>
      <c r="GC148" s="10" t="str">
        <f>IF(AND(GC147&gt;0,GC147&lt;&gt;"wait"),"AT",IF(AIL!$AM149="AI",IF(Sheet1!$D149&gt;AIL!$AL149+200,200,"wait"),0))</f>
        <v>wait</v>
      </c>
      <c r="GD148" s="10">
        <f t="shared" si="116"/>
        <v>-50</v>
      </c>
      <c r="GF148" s="10" t="str">
        <f>IF(AND(GF147&gt;0,GF147&lt;&gt;"wait"),"AT",IF(AIL!$AO149="AI",IF(Sheet1!$E149&lt;AIL!$AN149-50,50,"wait"),0))</f>
        <v>AT</v>
      </c>
      <c r="GG148" s="10" t="str">
        <f>IF(AND(GG147&gt;0,GG147&lt;&gt;"wait"),"AT",IF(AIL!$AO149="AI",IF(Sheet1!$E149&lt;AIL!$AN149-100,100,"wait"),0))</f>
        <v>AT</v>
      </c>
      <c r="GH148" s="10" t="str">
        <f>IF(AND(GH147&gt;0,GH147&lt;&gt;"wait"),"AT",IF(AIL!$AO149="AI",IF(Sheet1!$E149&lt;AIL!$AN149-150,150,"wait"),0))</f>
        <v>AT</v>
      </c>
      <c r="GI148" s="10" t="str">
        <f>IF(AND(GI147&gt;0,GI147&lt;&gt;"wait"),"AT",IF(AIL!$AO149="AI",IF(Sheet1!$E149&lt;AIL!$AN149-200,200,"wait"),0))</f>
        <v>AT</v>
      </c>
      <c r="GJ148" s="10" t="str">
        <f>IF(AND(GJ147&gt;0,GJ147&lt;&gt;"wait"),"AT",IF(AIL!$AO149="AI",IF(Sheet1!$D149&gt;AIL!$AN149+50,50,"wait"),0))</f>
        <v>AT</v>
      </c>
      <c r="GK148" s="10" t="str">
        <f>IF(AND(GK147&gt;0,GK147&lt;&gt;"wait"),"AT",IF(AIL!$AO149="AI",IF(Sheet1!$D149&gt;AIL!$AN149+100,100,"wait"),0))</f>
        <v>wait</v>
      </c>
      <c r="GL148" s="10" t="str">
        <f>IF(AND(GL147&gt;0,GL147&lt;&gt;"wait"),"AT",IF(AIL!$AO149="AI",IF(Sheet1!$D149&gt;AIL!$AN149+150,150,"wait"),0))</f>
        <v>wait</v>
      </c>
      <c r="GM148" s="10" t="str">
        <f>IF(AND(GM147&gt;0,GM147&lt;&gt;"wait"),"AT",IF(AIL!$AO149="AI",IF(Sheet1!$D149&gt;AIL!$AN149+200,200,"wait"),0))</f>
        <v>wait</v>
      </c>
      <c r="GN148" s="10">
        <f t="shared" si="117"/>
        <v>-50</v>
      </c>
      <c r="GP148" s="10" t="str">
        <f>IF(AND(GP147&gt;0,GP147&lt;&gt;"wait"),"AT",IF(AIL!$AQ149="AI",IF(Sheet1!$E149&lt;AIL!$AP149-50,50,"wait"),0))</f>
        <v>AT</v>
      </c>
      <c r="GQ148" s="10" t="str">
        <f>IF(AND(GQ147&gt;0,GQ147&lt;&gt;"wait"),"AT",IF(AIL!$AQ149="AI",IF(Sheet1!$E149&lt;AIL!$AP149-100,100,"wait"),0))</f>
        <v>AT</v>
      </c>
      <c r="GR148" s="10" t="str">
        <f>IF(AND(GR147&gt;0,GR147&lt;&gt;"wait"),"AT",IF(AIL!$AQ149="AI",IF(Sheet1!$E149&lt;AIL!$AP149-150,150,"wait"),0))</f>
        <v>AT</v>
      </c>
      <c r="GS148" s="10" t="str">
        <f>IF(AND(GS147&gt;0,GS147&lt;&gt;"wait"),"AT",IF(AIL!$AQ149="AI",IF(Sheet1!$E149&lt;AIL!$AP149-200,200,"wait"),0))</f>
        <v>AT</v>
      </c>
      <c r="GT148" s="10" t="str">
        <f>IF(AND(GT147&gt;0,GT147&lt;&gt;"wait"),"AT",IF(AIL!$AQ149="AI",IF(Sheet1!$D149&gt;AIL!$AP149+50,50,"wait"),0))</f>
        <v>AT</v>
      </c>
      <c r="GU148" s="10" t="str">
        <f>IF(AND(GU147&gt;0,GU147&lt;&gt;"wait"),"AT",IF(AIL!$AQ149="AI",IF(Sheet1!$D149&gt;AIL!$AP149+100,100,"wait"),0))</f>
        <v>wait</v>
      </c>
      <c r="GV148" s="10" t="str">
        <f>IF(AND(GV147&gt;0,GV147&lt;&gt;"wait"),"AT",IF(AIL!$AQ149="AI",IF(Sheet1!$D149&gt;AIL!$AP149+150,150,"wait"),0))</f>
        <v>wait</v>
      </c>
      <c r="GW148" s="10" t="str">
        <f>IF(AND(GW147&gt;0,GW147&lt;&gt;"wait"),"AT",IF(AIL!$AQ149="AI",IF(Sheet1!$D149&gt;AIL!$AP149+200,200,"wait"),0))</f>
        <v>wait</v>
      </c>
      <c r="GX148" s="10">
        <f t="shared" si="118"/>
        <v>-50</v>
      </c>
      <c r="GZ148" s="10" t="str">
        <f>IF(AND(GZ147&gt;0,GZ147&lt;&gt;"wait"),"AT",IF(AIL!$AS149="AI",IF(Sheet1!$E149&lt;AIL!$AR149-50,50,"wait"),0))</f>
        <v>AT</v>
      </c>
      <c r="HA148" s="10" t="str">
        <f>IF(AND(HA147&gt;0,HA147&lt;&gt;"wait"),"AT",IF(AIL!$AS149="AI",IF(Sheet1!$E149&lt;AIL!$AR149-100,100,"wait"),0))</f>
        <v>AT</v>
      </c>
      <c r="HB148" s="10" t="str">
        <f>IF(AND(HB147&gt;0,HB147&lt;&gt;"wait"),"AT",IF(AIL!$AS149="AI",IF(Sheet1!$E149&lt;AIL!$AR149-150,150,"wait"),0))</f>
        <v>AT</v>
      </c>
      <c r="HC148" s="10" t="str">
        <f>IF(AND(HC147&gt;0,HC147&lt;&gt;"wait"),"AT",IF(AIL!$AS149="AI",IF(Sheet1!$E149&lt;AIL!$AR149-200,200,"wait"),0))</f>
        <v>AT</v>
      </c>
      <c r="HD148" s="10" t="str">
        <f>IF(AND(HD147&gt;0,HD147&lt;&gt;"wait"),"AT",IF(AIL!$AS149="AI",IF(Sheet1!$D149&gt;AIL!$AR149+50,50,"wait"),0))</f>
        <v>AT</v>
      </c>
      <c r="HE148" s="10" t="str">
        <f>IF(AND(HE147&gt;0,HE147&lt;&gt;"wait"),"AT",IF(AIL!$AS149="AI",IF(Sheet1!$D149&gt;AIL!$AR149+100,100,"wait"),0))</f>
        <v>wait</v>
      </c>
      <c r="HF148" s="10" t="str">
        <f>IF(AND(HF147&gt;0,HF147&lt;&gt;"wait"),"AT",IF(AIL!$AS149="AI",IF(Sheet1!$D149&gt;AIL!$AR149+150,150,"wait"),0))</f>
        <v>wait</v>
      </c>
      <c r="HG148" s="10" t="str">
        <f>IF(AND(HG147&gt;0,HG147&lt;&gt;"wait"),"AT",IF(AIL!$AS149="AI",IF(Sheet1!$D149&gt;AIL!$AR149+200,200,"wait"),0))</f>
        <v>wait</v>
      </c>
      <c r="HH148" s="10">
        <f t="shared" si="119"/>
        <v>-50</v>
      </c>
      <c r="HJ148" s="10" t="str">
        <f>IF(AND(HJ147&gt;0,HJ147&lt;&gt;"wait"),"AT",IF(AIL!$AU149="AI",IF(Sheet1!$E149&lt;AIL!$AT149-50,50,"wait"),0))</f>
        <v>AT</v>
      </c>
      <c r="HK148" s="10" t="str">
        <f>IF(AND(HK147&gt;0,HK147&lt;&gt;"wait"),"AT",IF(AIL!$AU149="AI",IF(Sheet1!$E149&lt;AIL!$AT149-100,100,"wait"),0))</f>
        <v>AT</v>
      </c>
      <c r="HL148" s="10" t="str">
        <f>IF(AND(HL147&gt;0,HL147&lt;&gt;"wait"),"AT",IF(AIL!$AU149="AI",IF(Sheet1!$E149&lt;AIL!$AT149-150,150,"wait"),0))</f>
        <v>AT</v>
      </c>
      <c r="HM148" s="10" t="str">
        <f>IF(AND(HM147&gt;0,HM147&lt;&gt;"wait"),"AT",IF(AIL!$AU149="AI",IF(Sheet1!$E149&lt;AIL!$AT149-200,200,"wait"),0))</f>
        <v>AT</v>
      </c>
      <c r="HN148" s="10" t="str">
        <f>IF(AND(HN147&gt;0,HN147&lt;&gt;"wait"),"AT",IF(AIL!$AU149="AI",IF(Sheet1!$D149&gt;AIL!$AT149+50,50,"wait"),0))</f>
        <v>AT</v>
      </c>
      <c r="HO148" s="10" t="str">
        <f>IF(AND(HO147&gt;0,HO147&lt;&gt;"wait"),"AT",IF(AIL!$AU149="AI",IF(Sheet1!$D149&gt;AIL!$AT149+100,100,"wait"),0))</f>
        <v>wait</v>
      </c>
      <c r="HP148" s="10" t="str">
        <f>IF(AND(HP147&gt;0,HP147&lt;&gt;"wait"),"AT",IF(AIL!$AU149="AI",IF(Sheet1!$D149&gt;AIL!$AT149+150,150,"wait"),0))</f>
        <v>wait</v>
      </c>
      <c r="HQ148" s="10" t="str">
        <f>IF(AND(HQ147&gt;0,HQ147&lt;&gt;"wait"),"AT",IF(AIL!$AU149="AI",IF(Sheet1!$D149&gt;AIL!$AT149+200,200,"wait"),0))</f>
        <v>wait</v>
      </c>
      <c r="HR148" s="10">
        <f t="shared" si="120"/>
        <v>-50</v>
      </c>
      <c r="HT148" s="10" t="str">
        <f>IF(AND(HT147&gt;0,HT147&lt;&gt;"wait"),"AT",IF(AIL!$AX149="AI",IF(Sheet1!$E149&lt;AIL!$AW149-50,50,"wait"),0))</f>
        <v>AT</v>
      </c>
      <c r="HU148" s="10" t="str">
        <f>IF(AND(HU147&gt;0,HU147&lt;&gt;"wait"),"AT",IF(AIL!$AX149="AI",IF(Sheet1!$E149&lt;AIL!$AW149-100,100,"wait"),0))</f>
        <v>AT</v>
      </c>
      <c r="HV148" s="10" t="str">
        <f>IF(AND(HV147&gt;0,HV147&lt;&gt;"wait"),"AT",IF(AIL!$AX149="AI",IF(Sheet1!$E149&lt;AIL!$AW149-150,150,"wait"),0))</f>
        <v>wait</v>
      </c>
      <c r="HW148" s="10" t="str">
        <f>IF(AND(HW147&gt;0,HW147&lt;&gt;"wait"),"AT",IF(AIL!$AX149="AI",IF(Sheet1!$E149&lt;AIL!$AW149-200,200,"wait"),0))</f>
        <v>wait</v>
      </c>
      <c r="HX148" s="10" t="str">
        <f>IF(AND(HX147&gt;0,HX147&lt;&gt;"wait"),"AT",IF(AIL!$AX149="AI",IF(Sheet1!$D149&gt;AIL!$AW149+50,50,"wait"),0))</f>
        <v>AT</v>
      </c>
      <c r="HY148" s="10" t="str">
        <f>IF(AND(HY147&gt;0,HY147&lt;&gt;"wait"),"AT",IF(AIL!$AX149="AI",IF(Sheet1!$D149&gt;AIL!$AW149+100,100,"wait"),0))</f>
        <v>AT</v>
      </c>
      <c r="HZ148" s="10" t="str">
        <f>IF(AND(HZ147&gt;0,HZ147&lt;&gt;"wait"),"AT",IF(AIL!$AX149="AI",IF(Sheet1!$D149&gt;AIL!$AW149+150,150,"wait"),0))</f>
        <v>wait</v>
      </c>
      <c r="IA148" s="10" t="str">
        <f>IF(AND(IA147&gt;0,IA147&lt;&gt;"wait"),"AT",IF(AIL!$AX149="AI",IF(Sheet1!$D149&gt;AIL!$AW149+200,200,"wait"),0))</f>
        <v>wait</v>
      </c>
      <c r="IB148" s="10">
        <f t="shared" si="121"/>
        <v>-100</v>
      </c>
      <c r="ID148" s="10" t="str">
        <f>IF(AND(ID147&gt;0,ID147&lt;&gt;"wait"),"AT",IF(AIL!$AZ149="AI",IF(Sheet1!$E149&lt;AIL!$AY149-50,50,"wait"),0))</f>
        <v>AT</v>
      </c>
      <c r="IE148" s="10" t="str">
        <f>IF(AND(IE147&gt;0,IE147&lt;&gt;"wait"),"AT",IF(AIL!$AZ149="AI",IF(Sheet1!$E149&lt;AIL!$AY149-100,100,"wait"),0))</f>
        <v>AT</v>
      </c>
      <c r="IF148" s="10" t="str">
        <f>IF(AND(IF147&gt;0,IF147&lt;&gt;"wait"),"AT",IF(AIL!$AZ149="AI",IF(Sheet1!$E149&lt;AIL!$AY149-150,150,"wait"),0))</f>
        <v>wait</v>
      </c>
      <c r="IG148" s="10" t="str">
        <f>IF(AND(IG147&gt;0,IG147&lt;&gt;"wait"),"AT",IF(AIL!$AZ149="AI",IF(Sheet1!$E149&lt;AIL!$AY149-200,200,"wait"),0))</f>
        <v>wait</v>
      </c>
      <c r="IH148" s="10" t="str">
        <f>IF(AND(IH147&gt;0,IH147&lt;&gt;"wait"),"AT",IF(AIL!$AZ149="AI",IF(Sheet1!$D149&gt;AIL!$AY149+50,50,"wait"),0))</f>
        <v>AT</v>
      </c>
      <c r="II148" s="10" t="str">
        <f>IF(AND(II147&gt;0,II147&lt;&gt;"wait"),"AT",IF(AIL!$AZ149="AI",IF(Sheet1!$D149&gt;AIL!$AY149+100,100,"wait"),0))</f>
        <v>AT</v>
      </c>
      <c r="IJ148" s="10" t="str">
        <f>IF(AND(IJ147&gt;0,IJ147&lt;&gt;"wait"),"AT",IF(AIL!$AZ149="AI",IF(Sheet1!$D149&gt;AIL!$AY149+150,150,"wait"),0))</f>
        <v>wait</v>
      </c>
      <c r="IK148" s="10" t="str">
        <f>IF(AND(IK147&gt;0,IK147&lt;&gt;"wait"),"AT",IF(AIL!$AZ149="AI",IF(Sheet1!$D149&gt;AIL!$AY149+200,200,"wait"),0))</f>
        <v>wait</v>
      </c>
      <c r="IL148" s="10">
        <f t="shared" si="122"/>
        <v>-100</v>
      </c>
      <c r="IN148" s="10" t="str">
        <f>IF(AND(IN147&gt;0,IN147&lt;&gt;"wait"),"AT",IF(AIL!$BB149="AI",IF(Sheet1!$E149&lt;AIL!$BA149-50,50,"wait"),0))</f>
        <v>AT</v>
      </c>
      <c r="IO148" s="10" t="str">
        <f>IF(AND(IO147&gt;0,IO147&lt;&gt;"wait"),"AT",IF(AIL!$BB149="AI",IF(Sheet1!$E149&lt;AIL!$BA149-100,100,"wait"),0))</f>
        <v>AT</v>
      </c>
      <c r="IP148" s="10" t="str">
        <f>IF(AND(IP147&gt;0,IP147&lt;&gt;"wait"),"AT",IF(AIL!$BB149="AI",IF(Sheet1!$E149&lt;AIL!$BA149-150,150,"wait"),0))</f>
        <v>wait</v>
      </c>
      <c r="IQ148" s="10" t="str">
        <f>IF(AND(IQ147&gt;0,IQ147&lt;&gt;"wait"),"AT",IF(AIL!$BB149="AI",IF(Sheet1!$E149&lt;AIL!$BA149-200,200,"wait"),0))</f>
        <v>wait</v>
      </c>
      <c r="IR148" s="10" t="str">
        <f>IF(AND(IR147&gt;0,IR147&lt;&gt;"wait"),"AT",IF(AIL!$BB149="AI",IF(Sheet1!$D149&gt;AIL!$BA149+50,50,"wait"),0))</f>
        <v>AT</v>
      </c>
      <c r="IS148" s="10" t="str">
        <f>IF(AND(IS147&gt;0,IS147&lt;&gt;"wait"),"AT",IF(AIL!$BB149="AI",IF(Sheet1!$D149&gt;AIL!$BA149+100,100,"wait"),0))</f>
        <v>AT</v>
      </c>
      <c r="IT148" s="10" t="str">
        <f>IF(AND(IT147&gt;0,IT147&lt;&gt;"wait"),"AT",IF(AIL!$BB149="AI",IF(Sheet1!$D149&gt;AIL!$BA149+150,150,"wait"),0))</f>
        <v>wait</v>
      </c>
      <c r="IU148" s="10" t="str">
        <f>IF(AND(IU147&gt;0,IU147&lt;&gt;"wait"),"AT",IF(AIL!$BB149="AI",IF(Sheet1!$D149&gt;AIL!$BA149+200,200,"wait"),0))</f>
        <v>wait</v>
      </c>
      <c r="IV148" s="10">
        <f t="shared" si="123"/>
        <v>-100</v>
      </c>
      <c r="IX148" s="10" t="str">
        <f>IF(AND(IX147&gt;0,IX147&lt;&gt;"wait"),"AT",IF(AIL!$BD149="AI",IF(Sheet1!$E149&lt;AIL!$BC149-50,50,"wait"),0))</f>
        <v>AT</v>
      </c>
      <c r="IY148" s="10" t="str">
        <f>IF(AND(IY147&gt;0,IY147&lt;&gt;"wait"),"AT",IF(AIL!$BD149="AI",IF(Sheet1!$E149&lt;AIL!$BC149-100,100,"wait"),0))</f>
        <v>AT</v>
      </c>
      <c r="IZ148" s="10" t="str">
        <f>IF(AND(IZ147&gt;0,IZ147&lt;&gt;"wait"),"AT",IF(AIL!$BD149="AI",IF(Sheet1!$E149&lt;AIL!$BC149-150,150,"wait"),0))</f>
        <v>wait</v>
      </c>
      <c r="JA148" s="10" t="str">
        <f>IF(AND(JA147&gt;0,JA147&lt;&gt;"wait"),"AT",IF(AIL!$BD149="AI",IF(Sheet1!$E149&lt;AIL!$BC149-200,200,"wait"),0))</f>
        <v>wait</v>
      </c>
      <c r="JB148" s="10" t="str">
        <f>IF(AND(JB147&gt;0,JB147&lt;&gt;"wait"),"AT",IF(AIL!$BD149="AI",IF(Sheet1!$D149&gt;AIL!$BC149+50,50,"wait"),0))</f>
        <v>AT</v>
      </c>
      <c r="JC148" s="10" t="str">
        <f>IF(AND(JC147&gt;0,JC147&lt;&gt;"wait"),"AT",IF(AIL!$BD149="AI",IF(Sheet1!$D149&gt;AIL!$BC149+100,100,"wait"),0))</f>
        <v>AT</v>
      </c>
      <c r="JD148" s="10" t="str">
        <f>IF(AND(JD147&gt;0,JD147&lt;&gt;"wait"),"AT",IF(AIL!$BD149="AI",IF(Sheet1!$D149&gt;AIL!$BC149+150,150,"wait"),0))</f>
        <v>wait</v>
      </c>
      <c r="JE148" s="10" t="str">
        <f>IF(AND(JE147&gt;0,JE147&lt;&gt;"wait"),"AT",IF(AIL!$BD149="AI",IF(Sheet1!$D149&gt;AIL!$BC149+200,200,"wait"),0))</f>
        <v>wait</v>
      </c>
      <c r="JF148" s="10">
        <f t="shared" si="124"/>
        <v>-100</v>
      </c>
      <c r="JH148" s="10" t="str">
        <f>IF(AND(JH147&gt;0,JH147&lt;&gt;"wait"),"AT",IF(AIL!$BF149="AI",IF(Sheet1!$E149&lt;AIL!$BE149-50,50,"wait"),0))</f>
        <v>AT</v>
      </c>
      <c r="JI148" s="10" t="str">
        <f>IF(AND(JI147&gt;0,JI147&lt;&gt;"wait"),"AT",IF(AIL!$BF149="AI",IF(Sheet1!$E149&lt;AIL!$BE149-100,100,"wait"),0))</f>
        <v>AT</v>
      </c>
      <c r="JJ148" s="10" t="str">
        <f>IF(AND(JJ147&gt;0,JJ147&lt;&gt;"wait"),"AT",IF(AIL!$BF149="AI",IF(Sheet1!$E149&lt;AIL!$BE149-150,150,"wait"),0))</f>
        <v>wait</v>
      </c>
      <c r="JK148" s="10" t="str">
        <f>IF(AND(JK147&gt;0,JK147&lt;&gt;"wait"),"AT",IF(AIL!$BF149="AI",IF(Sheet1!$E149&lt;AIL!$BE149-200,200,"wait"),0))</f>
        <v>wait</v>
      </c>
      <c r="JL148" s="10" t="str">
        <f>IF(AND(JL147&gt;0,JL147&lt;&gt;"wait"),"AT",IF(AIL!$BF149="AI",IF(Sheet1!$D149&gt;AIL!$BE149+50,50,"wait"),0))</f>
        <v>AT</v>
      </c>
      <c r="JM148" s="10" t="str">
        <f>IF(AND(JM147&gt;0,JM147&lt;&gt;"wait"),"AT",IF(AIL!$BF149="AI",IF(Sheet1!$D149&gt;AIL!$BE149+100,100,"wait"),0))</f>
        <v>AT</v>
      </c>
      <c r="JN148" s="10" t="str">
        <f>IF(AND(JN147&gt;0,JN147&lt;&gt;"wait"),"AT",IF(AIL!$BF149="AI",IF(Sheet1!$D149&gt;AIL!$BE149+150,150,"wait"),0))</f>
        <v>wait</v>
      </c>
      <c r="JO148" s="10" t="str">
        <f>IF(AND(JO147&gt;0,JO147&lt;&gt;"wait"),"AT",IF(AIL!$BF149="AI",IF(Sheet1!$D149&gt;AIL!$BE149+200,200,"wait"),0))</f>
        <v>wait</v>
      </c>
      <c r="JP148" s="10">
        <f t="shared" si="125"/>
        <v>-100</v>
      </c>
      <c r="JR148" s="10" t="str">
        <f>IF(AND(JR147&gt;0,JR147&lt;&gt;"wait"),"AT",IF(AIL!$BH149="AI",IF(Sheet1!$E149&lt;AIL!$BG149-50,50,"wait"),0))</f>
        <v>AT</v>
      </c>
      <c r="JS148" s="10" t="str">
        <f>IF(AND(JS147&gt;0,JS147&lt;&gt;"wait"),"AT",IF(AIL!$BH149="AI",IF(Sheet1!$E149&lt;AIL!$BG149-100,100,"wait"),0))</f>
        <v>AT</v>
      </c>
      <c r="JT148" s="10" t="str">
        <f>IF(AND(JT147&gt;0,JT147&lt;&gt;"wait"),"AT",IF(AIL!$BH149="AI",IF(Sheet1!$E149&lt;AIL!$BG149-150,150,"wait"),0))</f>
        <v>wait</v>
      </c>
      <c r="JU148" s="10" t="str">
        <f>IF(AND(JU147&gt;0,JU147&lt;&gt;"wait"),"AT",IF(AIL!$BH149="AI",IF(Sheet1!$E149&lt;AIL!$BG149-200,200,"wait"),0))</f>
        <v>wait</v>
      </c>
      <c r="JV148" s="10" t="str">
        <f>IF(AND(JV147&gt;0,JV147&lt;&gt;"wait"),"AT",IF(AIL!$BH149="AI",IF(Sheet1!$D149&gt;AIL!$BG149+50,50,"wait"),0))</f>
        <v>AT</v>
      </c>
      <c r="JW148" s="10" t="str">
        <f>IF(AND(JW147&gt;0,JW147&lt;&gt;"wait"),"AT",IF(AIL!$BH149="AI",IF(Sheet1!$D149&gt;AIL!$BG149+100,100,"wait"),0))</f>
        <v>wait</v>
      </c>
      <c r="JX148" s="10" t="str">
        <f>IF(AND(JX147&gt;0,JX147&lt;&gt;"wait"),"AT",IF(AIL!$BH149="AI",IF(Sheet1!$D149&gt;AIL!$BG149+150,150,"wait"),0))</f>
        <v>wait</v>
      </c>
      <c r="JY148" s="10" t="str">
        <f>IF(AND(JY147&gt;0,JY147&lt;&gt;"wait"),"AT",IF(AIL!$BH149="AI",IF(Sheet1!$D149&gt;AIL!$BG149+200,200,"wait"),0))</f>
        <v>wait</v>
      </c>
      <c r="JZ148" s="10">
        <f t="shared" si="126"/>
        <v>-50</v>
      </c>
      <c r="KB148" s="10" t="str">
        <f>IF(AND(KB147&gt;0,KB147&lt;&gt;"wait"),"AT",IF(AIL!$BJ149="AI",IF(Sheet1!$E149&lt;AIL!$BI149-50,50,"wait"),0))</f>
        <v>AT</v>
      </c>
      <c r="KC148" s="10" t="str">
        <f>IF(AND(KC147&gt;0,KC147&lt;&gt;"wait"),"AT",IF(AIL!$BJ149="AI",IF(Sheet1!$E149&lt;AIL!$BI149-100,100,"wait"),0))</f>
        <v>AT</v>
      </c>
      <c r="KD148" s="10" t="str">
        <f>IF(AND(KD147&gt;0,KD147&lt;&gt;"wait"),"AT",IF(AIL!$BJ149="AI",IF(Sheet1!$E149&lt;AIL!$BI149-150,150,"wait"),0))</f>
        <v>wait</v>
      </c>
      <c r="KE148" s="10" t="str">
        <f>IF(AND(KE147&gt;0,KE147&lt;&gt;"wait"),"AT",IF(AIL!$BJ149="AI",IF(Sheet1!$E149&lt;AIL!$BI149-200,200,"wait"),0))</f>
        <v>wait</v>
      </c>
      <c r="KF148" s="10" t="str">
        <f>IF(AND(KF147&gt;0,KF147&lt;&gt;"wait"),"AT",IF(AIL!$BJ149="AI",IF(Sheet1!$D149&gt;AIL!$BI149+50,50,"wait"),0))</f>
        <v>AT</v>
      </c>
      <c r="KG148" s="10" t="str">
        <f>IF(AND(KG147&gt;0,KG147&lt;&gt;"wait"),"AT",IF(AIL!$BJ149="AI",IF(Sheet1!$D149&gt;AIL!$BI149+100,100,"wait"),0))</f>
        <v>AT</v>
      </c>
      <c r="KH148" s="10" t="str">
        <f>IF(AND(KH147&gt;0,KH147&lt;&gt;"wait"),"AT",IF(AIL!$BJ149="AI",IF(Sheet1!$D149&gt;AIL!$BI149+150,150,"wait"),0))</f>
        <v>wait</v>
      </c>
      <c r="KI148" s="10" t="str">
        <f>IF(AND(KI147&gt;0,KI147&lt;&gt;"wait"),"AT",IF(AIL!$BJ149="AI",IF(Sheet1!$D149&gt;AIL!$BI149+200,200,"wait"),0))</f>
        <v>wait</v>
      </c>
      <c r="KJ148" s="10">
        <f t="shared" si="127"/>
        <v>-100</v>
      </c>
      <c r="KL148" s="10" t="str">
        <f>IF(AND(KL147&gt;0,KL147&lt;&gt;"wait"),"AT",IF(AIL!$BL149="AI",IF(Sheet1!$E149&lt;AIL!$BK149-50,50,"wait"),0))</f>
        <v>AT</v>
      </c>
      <c r="KM148" s="10" t="str">
        <f>IF(AND(KM147&gt;0,KM147&lt;&gt;"wait"),"AT",IF(AIL!$BL149="AI",IF(Sheet1!$E149&lt;AIL!$BK149-100,100,"wait"),0))</f>
        <v>wait</v>
      </c>
      <c r="KN148" s="10" t="str">
        <f>IF(AND(KN147&gt;0,KN147&lt;&gt;"wait"),"AT",IF(AIL!$BL149="AI",IF(Sheet1!$E149&lt;AIL!$BK149-150,150,"wait"),0))</f>
        <v>wait</v>
      </c>
      <c r="KO148" s="10" t="str">
        <f>IF(AND(KO147&gt;0,KO147&lt;&gt;"wait"),"AT",IF(AIL!$BL149="AI",IF(Sheet1!$E149&lt;AIL!$BK149-200,200,"wait"),0))</f>
        <v>wait</v>
      </c>
      <c r="KP148" s="10" t="str">
        <f>IF(AND(KP147&gt;0,KP147&lt;&gt;"wait"),"AT",IF(AIL!$BL149="AI",IF(Sheet1!$D149&gt;AIL!$BK149+50,50,"wait"),0))</f>
        <v>AT</v>
      </c>
      <c r="KQ148" s="10" t="str">
        <f>IF(AND(KQ147&gt;0,KQ147&lt;&gt;"wait"),"AT",IF(AIL!$BL149="AI",IF(Sheet1!$D149&gt;AIL!$BK149+100,100,"wait"),0))</f>
        <v>AT</v>
      </c>
      <c r="KR148" s="10" t="str">
        <f>IF(AND(KR147&gt;0,KR147&lt;&gt;"wait"),"AT",IF(AIL!$BL149="AI",IF(Sheet1!$D149&gt;AIL!$BK149+150,150,"wait"),0))</f>
        <v>AT</v>
      </c>
      <c r="KS148" s="10" t="str">
        <f>IF(AND(KS147&gt;0,KS147&lt;&gt;"wait"),"AT",IF(AIL!$BL149="AI",IF(Sheet1!$D149&gt;AIL!$BK149+200,200,"wait"),0))</f>
        <v>wait</v>
      </c>
      <c r="KT148" s="10">
        <f t="shared" si="128"/>
        <v>-150</v>
      </c>
      <c r="KV148" s="10" t="str">
        <f>IF(AND(KV147&gt;0,KV147&lt;&gt;"wait"),"AT",IF(AIL!$BN149="AI",IF(Sheet1!$E149&lt;AIL!$BM149-50,50,"wait"),0))</f>
        <v>AT</v>
      </c>
      <c r="KW148" s="10" t="str">
        <f>IF(AND(KW147&gt;0,KW147&lt;&gt;"wait"),"AT",IF(AIL!$BN149="AI",IF(Sheet1!$E149&lt;AIL!$BM149-100,100,"wait"),0))</f>
        <v>wait</v>
      </c>
      <c r="KX148" s="10" t="str">
        <f>IF(AND(KX147&gt;0,KX147&lt;&gt;"wait"),"AT",IF(AIL!$BN149="AI",IF(Sheet1!$E149&lt;AIL!$BM149-150,150,"wait"),0))</f>
        <v>wait</v>
      </c>
      <c r="KY148" s="10" t="str">
        <f>IF(AND(KY147&gt;0,KY147&lt;&gt;"wait"),"AT",IF(AIL!$BN149="AI",IF(Sheet1!$E149&lt;AIL!$BM149-200,200,"wait"),0))</f>
        <v>wait</v>
      </c>
      <c r="KZ148" s="10" t="str">
        <f>IF(AND(KZ147&gt;0,KZ147&lt;&gt;"wait"),"AT",IF(AIL!$BN149="AI",IF(Sheet1!$D149&gt;AIL!$BM149+50,50,"wait"),0))</f>
        <v>AT</v>
      </c>
      <c r="LA148" s="10" t="str">
        <f>IF(AND(LA147&gt;0,LA147&lt;&gt;"wait"),"AT",IF(AIL!$BN149="AI",IF(Sheet1!$D149&gt;AIL!$BM149+100,100,"wait"),0))</f>
        <v>AT</v>
      </c>
      <c r="LB148" s="10" t="str">
        <f>IF(AND(LB147&gt;0,LB147&lt;&gt;"wait"),"AT",IF(AIL!$BN149="AI",IF(Sheet1!$D149&gt;AIL!$BM149+150,150,"wait"),0))</f>
        <v>AT</v>
      </c>
      <c r="LC148" s="10" t="str">
        <f>IF(AND(LC147&gt;0,LC147&lt;&gt;"wait"),"AT",IF(AIL!$BN149="AI",IF(Sheet1!$D149&gt;AIL!$BM149+200,200,"wait"),0))</f>
        <v>wait</v>
      </c>
      <c r="LD148" s="10">
        <f t="shared" si="129"/>
        <v>-150</v>
      </c>
      <c r="LF148" s="10" t="str">
        <f>IF(AND(LF147&gt;0,LF147&lt;&gt;"wait"),"AT",IF(AIL!$BP149="AI",IF(Sheet1!$E149&lt;AIL!$BO149-50,50,"wait"),0))</f>
        <v>AT</v>
      </c>
      <c r="LG148" s="10" t="str">
        <f>IF(AND(LG147&gt;0,LG147&lt;&gt;"wait"),"AT",IF(AIL!$BP149="AI",IF(Sheet1!$E149&lt;AIL!$BO149-100,100,"wait"),0))</f>
        <v>wait</v>
      </c>
      <c r="LH148" s="10" t="str">
        <f>IF(AND(LH147&gt;0,LH147&lt;&gt;"wait"),"AT",IF(AIL!$BP149="AI",IF(Sheet1!$E149&lt;AIL!$BO149-150,150,"wait"),0))</f>
        <v>wait</v>
      </c>
      <c r="LI148" s="10" t="str">
        <f>IF(AND(LI147&gt;0,LI147&lt;&gt;"wait"),"AT",IF(AIL!$BP149="AI",IF(Sheet1!$E149&lt;AIL!$BO149-200,200,"wait"),0))</f>
        <v>wait</v>
      </c>
      <c r="LJ148" s="10" t="str">
        <f>IF(AND(LJ147&gt;0,LJ147&lt;&gt;"wait"),"AT",IF(AIL!$BP149="AI",IF(Sheet1!$D149&gt;AIL!$BO149+50,50,"wait"),0))</f>
        <v>AT</v>
      </c>
      <c r="LK148" s="10" t="str">
        <f>IF(AND(LK147&gt;0,LK147&lt;&gt;"wait"),"AT",IF(AIL!$BP149="AI",IF(Sheet1!$D149&gt;AIL!$BO149+100,100,"wait"),0))</f>
        <v>AT</v>
      </c>
      <c r="LL148" s="10" t="str">
        <f>IF(AND(LL147&gt;0,LL147&lt;&gt;"wait"),"AT",IF(AIL!$BP149="AI",IF(Sheet1!$D149&gt;AIL!$BO149+150,150,"wait"),0))</f>
        <v>AT</v>
      </c>
      <c r="LM148" s="10" t="str">
        <f>IF(AND(LM147&gt;0,LM147&lt;&gt;"wait"),"AT",IF(AIL!$BP149="AI",IF(Sheet1!$D149&gt;AIL!$BO149+200,200,"wait"),0))</f>
        <v>wait</v>
      </c>
      <c r="LN148" s="10">
        <f t="shared" si="130"/>
        <v>-150</v>
      </c>
      <c r="LP148" s="10" t="str">
        <f>IF(AND(LP147&gt;0,LP147&lt;&gt;"wait"),"AT",IF(AIL!$BR149="AI",IF(Sheet1!$E149&lt;AIL!$BQ149-50,50,"wait"),0))</f>
        <v>AT</v>
      </c>
      <c r="LQ148" s="10" t="str">
        <f>IF(AND(LQ147&gt;0,LQ147&lt;&gt;"wait"),"AT",IF(AIL!$BR149="AI",IF(Sheet1!$E149&lt;AIL!$BQ149-100,100,"wait"),0))</f>
        <v>wait</v>
      </c>
      <c r="LR148" s="10" t="str">
        <f>IF(AND(LR147&gt;0,LR147&lt;&gt;"wait"),"AT",IF(AIL!$BR149="AI",IF(Sheet1!$E149&lt;AIL!$BQ149-150,150,"wait"),0))</f>
        <v>wait</v>
      </c>
      <c r="LS148" s="10" t="str">
        <f>IF(AND(LS147&gt;0,LS147&lt;&gt;"wait"),"AT",IF(AIL!$BR149="AI",IF(Sheet1!$E149&lt;AIL!$BQ149-200,200,"wait"),0))</f>
        <v>wait</v>
      </c>
      <c r="LT148" s="10" t="str">
        <f>IF(AND(LT147&gt;0,LT147&lt;&gt;"wait"),"AT",IF(AIL!$BR149="AI",IF(Sheet1!$D149&gt;AIL!$BQ149+50,50,"wait"),0))</f>
        <v>AT</v>
      </c>
      <c r="LU148" s="10" t="str">
        <f>IF(AND(LU147&gt;0,LU147&lt;&gt;"wait"),"AT",IF(AIL!$BR149="AI",IF(Sheet1!$D149&gt;AIL!$BQ149+100,100,"wait"),0))</f>
        <v>AT</v>
      </c>
      <c r="LV148" s="10" t="str">
        <f>IF(AND(LV147&gt;0,LV147&lt;&gt;"wait"),"AT",IF(AIL!$BR149="AI",IF(Sheet1!$D149&gt;AIL!$BQ149+150,150,"wait"),0))</f>
        <v>AT</v>
      </c>
      <c r="LW148" s="10" t="str">
        <f>IF(AND(LW147&gt;0,LW147&lt;&gt;"wait"),"AT",IF(AIL!$BR149="AI",IF(Sheet1!$D149&gt;AIL!$BQ149+200,200,"wait"),0))</f>
        <v>wait</v>
      </c>
      <c r="LX148" s="10">
        <f t="shared" si="131"/>
        <v>-150</v>
      </c>
    </row>
    <row r="149" spans="1:336" x14ac:dyDescent="0.3">
      <c r="A149" t="str">
        <f>Sheet1!B149</f>
        <v>03/01 11:42</v>
      </c>
      <c r="B149">
        <f>Sheet1!D149</f>
        <v>29199</v>
      </c>
      <c r="C149">
        <f>Sheet1!E149</f>
        <v>29178</v>
      </c>
      <c r="E149">
        <f>MAX($B149:$B$162)</f>
        <v>29241</v>
      </c>
      <c r="F149">
        <f>MIN($C149:$C$162)</f>
        <v>29178</v>
      </c>
      <c r="H149" s="8" t="str">
        <f>IF(AND(H148&gt;0,H148&lt;&gt;"wait"),"AT",IF(AIL!$D150="AI",IF(Sheet1!$E150&lt;AIL!$C150-50,50,"wait"),0))</f>
        <v>AT</v>
      </c>
      <c r="I149" s="8" t="str">
        <f>IF(AND(I148&gt;0,I148&lt;&gt;"wait"),"AT",IF(AIL!$D150="AI",IF(Sheet1!$E150&lt;AIL!$C150-100,100,"wait"),0))</f>
        <v>AT</v>
      </c>
      <c r="J149" s="8" t="str">
        <f>IF(AND(J148&gt;0,J148&lt;&gt;"wait"),"AT",IF(AIL!$D150="AI",IF(Sheet1!$E150&lt;AIL!$C150-150,150,"wait"),0))</f>
        <v>AT</v>
      </c>
      <c r="K149" s="8" t="str">
        <f>IF(AND(K148&gt;0,K148&lt;&gt;"wait"),"AT",IF(AIL!$D150="AI",IF(Sheet1!$E150&lt;AIL!$C150-200,200,"wait"),0))</f>
        <v>AT</v>
      </c>
      <c r="L149" s="8" t="str">
        <f>IF(AND(L148&gt;0,L148&lt;&gt;"wait"),"AT",IF(AIL!$D150="AI",IF(Sheet1!$D150&gt;AIL!$C150+50,50,"wait"),0))</f>
        <v>AT</v>
      </c>
      <c r="M149" s="8" t="str">
        <f>IF(AND(M148&gt;0,M148&lt;&gt;"wait"),"AT",IF(AIL!$D150="AI",IF(Sheet1!$D150&gt;AIL!$C150+100,100,"wait"),0))</f>
        <v>wait</v>
      </c>
      <c r="N149" s="8" t="str">
        <f>IF(AND(N148&gt;0,N148&lt;&gt;"wait"),"AT",IF(AIL!$D150="AI",IF(Sheet1!$D150&gt;AIL!$C150+150,150,"wait"),0))</f>
        <v>wait</v>
      </c>
      <c r="O149" s="8" t="str">
        <f>IF(AND(O148&gt;0,O148&lt;&gt;"wait"),"AT",IF(AIL!$D150="AI",IF(Sheet1!$D150&gt;AIL!$C150+200,200,"wait"),0))</f>
        <v>wait</v>
      </c>
      <c r="P149" s="8">
        <f t="shared" si="132"/>
        <v>-50</v>
      </c>
      <c r="R149" s="8" t="str">
        <f>IF(AND(R148&gt;0,R148&lt;&gt;"wait"),"AT",IF(AIL!$F150="AI",IF(Sheet1!$E150&lt;AIL!$E150-50,50,"wait"),0))</f>
        <v>AT</v>
      </c>
      <c r="S149" s="8" t="str">
        <f>IF(AND(S148&gt;0,S148&lt;&gt;"wait"),"AT",IF(AIL!$F150="AI",IF(Sheet1!$E150&lt;AIL!$E150-100,100,"wait"),0))</f>
        <v>AT</v>
      </c>
      <c r="T149" s="8" t="str">
        <f>IF(AND(T148&gt;0,T148&lt;&gt;"wait"),"AT",IF(AIL!$F150="AI",IF(Sheet1!$E150&lt;AIL!$E150-150,150,"wait"),0))</f>
        <v>AT</v>
      </c>
      <c r="U149" s="8" t="str">
        <f>IF(AND(U148&gt;0,U148&lt;&gt;"wait"),"AT",IF(AIL!$F150="AI",IF(Sheet1!$E150&lt;AIL!$E150-200,200,"wait"),0))</f>
        <v>AT</v>
      </c>
      <c r="V149" s="8" t="str">
        <f>IF(AND(V148&gt;0,V148&lt;&gt;"wait"),"AT",IF(AIL!$F150="AI",IF(Sheet1!$D150&gt;AIL!$E150+50,50,"wait"),0))</f>
        <v>AT</v>
      </c>
      <c r="W149" s="8" t="str">
        <f>IF(AND(W148&gt;0,W148&lt;&gt;"wait"),"AT",IF(AIL!$F150="AI",IF(Sheet1!$D150&gt;AIL!$E150+100,100,"wait"),0))</f>
        <v>wait</v>
      </c>
      <c r="X149" s="8" t="str">
        <f>IF(AND(X148&gt;0,X148&lt;&gt;"wait"),"AT",IF(AIL!$F150="AI",IF(Sheet1!$D150&gt;AIL!$E150+150,150,"wait"),0))</f>
        <v>wait</v>
      </c>
      <c r="Y149" s="8" t="str">
        <f>IF(AND(Y148&gt;0,Y148&lt;&gt;"wait"),"AT",IF(AIL!$F150="AI",IF(Sheet1!$D150&gt;AIL!$E150+200,200,"wait"),0))</f>
        <v>wait</v>
      </c>
      <c r="Z149" s="8">
        <f t="shared" si="133"/>
        <v>-50</v>
      </c>
      <c r="AB149" s="8" t="str">
        <f>IF(AND(AB148&gt;0,AB148&lt;&gt;"wait"),"AT",IF(AIL!$H150="AI",IF(Sheet1!$E150&lt;AIL!$G150-50,50,"wait"),0))</f>
        <v>AT</v>
      </c>
      <c r="AC149" s="8" t="str">
        <f>IF(AND(AC148&gt;0,AC148&lt;&gt;"wait"),"AT",IF(AIL!$H150="AI",IF(Sheet1!$E150&lt;AIL!$G150-100,100,"wait"),0))</f>
        <v>AT</v>
      </c>
      <c r="AD149" s="8" t="str">
        <f>IF(AND(AD148&gt;0,AD148&lt;&gt;"wait"),"AT",IF(AIL!$H150="AI",IF(Sheet1!$E150&lt;AIL!$G150-150,150,"wait"),0))</f>
        <v>AT</v>
      </c>
      <c r="AE149" s="8" t="str">
        <f>IF(AND(AE148&gt;0,AE148&lt;&gt;"wait"),"AT",IF(AIL!$H150="AI",IF(Sheet1!$E150&lt;AIL!$G150-200,200,"wait"),0))</f>
        <v>AT</v>
      </c>
      <c r="AF149" s="8" t="str">
        <f>IF(AND(AF148&gt;0,AF148&lt;&gt;"wait"),"AT",IF(AIL!$H150="AI",IF(Sheet1!$D150&gt;AIL!$G150+50,50,"wait"),0))</f>
        <v>AT</v>
      </c>
      <c r="AG149" s="8" t="str">
        <f>IF(AND(AG148&gt;0,AG148&lt;&gt;"wait"),"AT",IF(AIL!$H150="AI",IF(Sheet1!$D150&gt;AIL!$G150+100,100,"wait"),0))</f>
        <v>wait</v>
      </c>
      <c r="AH149" s="8" t="str">
        <f>IF(AND(AH148&gt;0,AH148&lt;&gt;"wait"),"AT",IF(AIL!$H150="AI",IF(Sheet1!$D150&gt;AIL!$G150+150,150,"wait"),0))</f>
        <v>wait</v>
      </c>
      <c r="AI149" s="8" t="str">
        <f>IF(AND(AI148&gt;0,AI148&lt;&gt;"wait"),"AT",IF(AIL!$H150="AI",IF(Sheet1!$D150&gt;AIL!$G150+200,200,"wait"),0))</f>
        <v>wait</v>
      </c>
      <c r="AJ149" s="8">
        <f t="shared" si="134"/>
        <v>-50</v>
      </c>
      <c r="AL149" s="8" t="str">
        <f>IF(AND(AL148&gt;0,AL148&lt;&gt;"wait"),"AT",IF(AIL!$J150="AI",IF(Sheet1!$E150&lt;AIL!$I150-50,50,"wait"),0))</f>
        <v>AT</v>
      </c>
      <c r="AM149" s="8" t="str">
        <f>IF(AND(AM148&gt;0,AM148&lt;&gt;"wait"),"AT",IF(AIL!$J150="AI",IF(Sheet1!$E150&lt;AIL!$I150-100,100,"wait"),0))</f>
        <v>AT</v>
      </c>
      <c r="AN149" s="8" t="str">
        <f>IF(AND(AN148&gt;0,AN148&lt;&gt;"wait"),"AT",IF(AIL!$J150="AI",IF(Sheet1!$E150&lt;AIL!$I150-150,150,"wait"),0))</f>
        <v>AT</v>
      </c>
      <c r="AO149" s="8" t="str">
        <f>IF(AND(AO148&gt;0,AO148&lt;&gt;"wait"),"AT",IF(AIL!$J150="AI",IF(Sheet1!$E150&lt;AIL!$I150-200,200,"wait"),0))</f>
        <v>AT</v>
      </c>
      <c r="AP149" s="8" t="str">
        <f>IF(AND(AP148&gt;0,AP148&lt;&gt;"wait"),"AT",IF(AIL!$J150="AI",IF(Sheet1!$D150&gt;AIL!$I150+50,50,"wait"),0))</f>
        <v>AT</v>
      </c>
      <c r="AQ149" s="8" t="str">
        <f>IF(AND(AQ148&gt;0,AQ148&lt;&gt;"wait"),"AT",IF(AIL!$J150="AI",IF(Sheet1!$D150&gt;AIL!$I150+100,100,"wait"),0))</f>
        <v>wait</v>
      </c>
      <c r="AR149" s="8" t="str">
        <f>IF(AND(AR148&gt;0,AR148&lt;&gt;"wait"),"AT",IF(AIL!$J150="AI",IF(Sheet1!$D150&gt;AIL!$I150+150,150,"wait"),0))</f>
        <v>wait</v>
      </c>
      <c r="AS149" s="8" t="str">
        <f>IF(AND(AS148&gt;0,AS148&lt;&gt;"wait"),"AT",IF(AIL!$J150="AI",IF(Sheet1!$D150&gt;AIL!$I150+200,200,"wait"),0))</f>
        <v>wait</v>
      </c>
      <c r="AT149" s="8">
        <f t="shared" si="135"/>
        <v>-50</v>
      </c>
      <c r="AU149" s="8"/>
      <c r="AV149" s="8" t="str">
        <f>IF(AND(AV148&gt;0,AV148&lt;&gt;"wait"),"AT",IF(AIL!$L150="AI",IF(Sheet1!$E150&lt;AIL!$K150-50,50,"wait"),0))</f>
        <v>AT</v>
      </c>
      <c r="AW149" s="8" t="str">
        <f>IF(AND(AW148&gt;0,AW148&lt;&gt;"wait"),"AT",IF(AIL!$L150="AI",IF(Sheet1!$E150&lt;AIL!$K150-100,100,"wait"),0))</f>
        <v>AT</v>
      </c>
      <c r="AX149" s="8" t="str">
        <f>IF(AND(AX148&gt;0,AX148&lt;&gt;"wait"),"AT",IF(AIL!$L150="AI",IF(Sheet1!$E150&lt;AIL!$K150-150,150,"wait"),0))</f>
        <v>AT</v>
      </c>
      <c r="AY149" s="8" t="str">
        <f>IF(AND(AY148&gt;0,AY148&lt;&gt;"wait"),"AT",IF(AIL!$L150="AI",IF(Sheet1!$E150&lt;AIL!$K150-200,200,"wait"),0))</f>
        <v>AT</v>
      </c>
      <c r="AZ149" s="8" t="str">
        <f>IF(AND(AZ148&gt;0,AZ148&lt;&gt;"wait"),"AT",IF(AIL!$L150="AI",IF(Sheet1!$D150&gt;AIL!$K150+50,50,"wait"),0))</f>
        <v>AT</v>
      </c>
      <c r="BA149" s="8" t="str">
        <f>IF(AND(BA148&gt;0,BA148&lt;&gt;"wait"),"AT",IF(AIL!$L150="AI",IF(Sheet1!$D150&gt;AIL!$K150+100,100,"wait"),0))</f>
        <v>wait</v>
      </c>
      <c r="BB149" s="8" t="str">
        <f>IF(AND(BB148&gt;0,BB148&lt;&gt;"wait"),"AT",IF(AIL!$L150="AI",IF(Sheet1!$D150&gt;AIL!$K150+150,150,"wait"),0))</f>
        <v>wait</v>
      </c>
      <c r="BC149" s="8" t="str">
        <f>IF(AND(BC148&gt;0,BC148&lt;&gt;"wait"),"AT",IF(AIL!$L150="AI",IF(Sheet1!$D150&gt;AIL!$K150+200,200,"wait"),0))</f>
        <v>wait</v>
      </c>
      <c r="BD149" s="8">
        <f t="shared" si="136"/>
        <v>-50</v>
      </c>
      <c r="BE149" s="8"/>
      <c r="BF149" s="8" t="str">
        <f>IF(AND(BF148&gt;0,BF148&lt;&gt;"wait"),"AT",IF(AIL!$N150="AI",IF(Sheet1!$E150&lt;AIL!$M150-50,50,"wait"),0))</f>
        <v>AT</v>
      </c>
      <c r="BG149" s="8" t="str">
        <f>IF(AND(BG148&gt;0,BG148&lt;&gt;"wait"),"AT",IF(AIL!$N150="AI",IF(Sheet1!$E150&lt;AIL!$M150-100,100,"wait"),0))</f>
        <v>AT</v>
      </c>
      <c r="BH149" s="8" t="str">
        <f>IF(AND(BH148&gt;0,BH148&lt;&gt;"wait"),"AT",IF(AIL!$N150="AI",IF(Sheet1!$E150&lt;AIL!$M150-150,150,"wait"),0))</f>
        <v>AT</v>
      </c>
      <c r="BI149" s="8" t="str">
        <f>IF(AND(BI148&gt;0,BI148&lt;&gt;"wait"),"AT",IF(AIL!$N150="AI",IF(Sheet1!$E150&lt;AIL!$M150-200,200,"wait"),0))</f>
        <v>AT</v>
      </c>
      <c r="BJ149" s="8" t="str">
        <f>IF(AND(BJ148&gt;0,BJ148&lt;&gt;"wait"),"AT",IF(AIL!$N150="AI",IF(Sheet1!$D150&gt;AIL!$M150+50,50,"wait"),0))</f>
        <v>AT</v>
      </c>
      <c r="BK149" s="8" t="str">
        <f>IF(AND(BK148&gt;0,BK148&lt;&gt;"wait"),"AT",IF(AIL!$N150="AI",IF(Sheet1!$D150&gt;AIL!$M150+100,100,"wait"),0))</f>
        <v>wait</v>
      </c>
      <c r="BL149" s="8" t="str">
        <f>IF(AND(BL148&gt;0,BL148&lt;&gt;"wait"),"AT",IF(AIL!$N150="AI",IF(Sheet1!$D150&gt;AIL!$M150+150,150,"wait"),0))</f>
        <v>wait</v>
      </c>
      <c r="BM149" s="8" t="str">
        <f>IF(AND(BM148&gt;0,BM148&lt;&gt;"wait"),"AT",IF(AIL!$N150="AI",IF(Sheet1!$D150&gt;AIL!$M150+200,200,"wait"),0))</f>
        <v>wait</v>
      </c>
      <c r="BN149" s="8">
        <f t="shared" si="137"/>
        <v>-50</v>
      </c>
      <c r="BO149" s="8"/>
      <c r="BP149" s="8" t="str">
        <f>IF(AND(BP148&gt;0,BP148&lt;&gt;"wait"),"AT",IF(AIL!$P150="AI",IF(Sheet1!$E150&lt;AIL!$O150-50,50,"wait"),0))</f>
        <v>AT</v>
      </c>
      <c r="BQ149" s="8" t="str">
        <f>IF(AND(BQ148&gt;0,BQ148&lt;&gt;"wait"),"AT",IF(AIL!$P150="AI",IF(Sheet1!$E150&lt;AIL!$O150-100,100,"wait"),0))</f>
        <v>AT</v>
      </c>
      <c r="BR149" s="8" t="str">
        <f>IF(AND(BR148&gt;0,BR148&lt;&gt;"wait"),"AT",IF(AIL!$P150="AI",IF(Sheet1!$E150&lt;AIL!$O150-150,150,"wait"),0))</f>
        <v>AT</v>
      </c>
      <c r="BS149" s="8" t="str">
        <f>IF(AND(BS148&gt;0,BS148&lt;&gt;"wait"),"AT",IF(AIL!$P150="AI",IF(Sheet1!$E150&lt;AIL!$O150-200,200,"wait"),0))</f>
        <v>AT</v>
      </c>
      <c r="BT149" s="8" t="str">
        <f>IF(AND(BT148&gt;0,BT148&lt;&gt;"wait"),"AT",IF(AIL!$P150="AI",IF(Sheet1!$D150&gt;AIL!$O150+50,50,"wait"),0))</f>
        <v>AT</v>
      </c>
      <c r="BU149" s="8" t="str">
        <f>IF(AND(BU148&gt;0,BU148&lt;&gt;"wait"),"AT",IF(AIL!$P150="AI",IF(Sheet1!$D150&gt;AIL!$O150+100,100,"wait"),0))</f>
        <v>wait</v>
      </c>
      <c r="BV149" s="8" t="str">
        <f>IF(AND(BV148&gt;0,BV148&lt;&gt;"wait"),"AT",IF(AIL!$P150="AI",IF(Sheet1!$D150&gt;AIL!$O150+150,150,"wait"),0))</f>
        <v>wait</v>
      </c>
      <c r="BW149" s="8" t="str">
        <f>IF(AND(BW148&gt;0,BW148&lt;&gt;"wait"),"AT",IF(AIL!$P150="AI",IF(Sheet1!$D150&gt;AIL!$O150+200,200,"wait"),0))</f>
        <v>wait</v>
      </c>
      <c r="BX149" s="8">
        <f t="shared" si="138"/>
        <v>-50</v>
      </c>
      <c r="BY149" s="8"/>
      <c r="BZ149" s="8" t="str">
        <f>IF(AND(BZ148&gt;0,BZ148&lt;&gt;"wait"),"AT",IF(AIL!$R150="AI",IF(Sheet1!$E150&lt;AIL!$Q150-50,50,"wait"),0))</f>
        <v>AT</v>
      </c>
      <c r="CA149" s="8" t="str">
        <f>IF(AND(CA148&gt;0,CA148&lt;&gt;"wait"),"AT",IF(AIL!$R150="AI",IF(Sheet1!$E150&lt;AIL!$Q150-100,100,"wait"),0))</f>
        <v>AT</v>
      </c>
      <c r="CB149" s="8" t="str">
        <f>IF(AND(CB148&gt;0,CB148&lt;&gt;"wait"),"AT",IF(AIL!$R150="AI",IF(Sheet1!$E150&lt;AIL!$Q150-150,150,"wait"),0))</f>
        <v>AT</v>
      </c>
      <c r="CC149" s="8" t="str">
        <f>IF(AND(CC148&gt;0,CC148&lt;&gt;"wait"),"AT",IF(AIL!$R150="AI",IF(Sheet1!$E150&lt;AIL!$Q150-200,200,"wait"),0))</f>
        <v>AT</v>
      </c>
      <c r="CD149" s="8" t="str">
        <f>IF(AND(CD148&gt;0,CD148&lt;&gt;"wait"),"AT",IF(AIL!$R150="AI",IF(Sheet1!$D150&gt;AIL!$Q150+50,50,"wait"),0))</f>
        <v>AT</v>
      </c>
      <c r="CE149" s="8" t="str">
        <f>IF(AND(CE148&gt;0,CE148&lt;&gt;"wait"),"AT",IF(AIL!$R150="AI",IF(Sheet1!$D150&gt;AIL!$Q150+100,100,"wait"),0))</f>
        <v>wait</v>
      </c>
      <c r="CF149" s="8" t="str">
        <f>IF(AND(CF148&gt;0,CF148&lt;&gt;"wait"),"AT",IF(AIL!$R150="AI",IF(Sheet1!$D150&gt;AIL!$Q150+150,150,"wait"),0))</f>
        <v>wait</v>
      </c>
      <c r="CG149" s="8" t="str">
        <f>IF(AND(CG148&gt;0,CG148&lt;&gt;"wait"),"AT",IF(AIL!$R150="AI",IF(Sheet1!$D150&gt;AIL!$Q150+200,200,"wait"),0))</f>
        <v>wait</v>
      </c>
      <c r="CH149" s="8">
        <f t="shared" si="139"/>
        <v>-50</v>
      </c>
      <c r="CI149" s="8"/>
      <c r="CJ149" s="8" t="str">
        <f>IF(AND(CJ148&gt;0,CJ148&lt;&gt;"wait"),"AT",IF(AIL!$T150="AI",IF(Sheet1!$E150&lt;AIL!$S150-50,50,"wait"),0))</f>
        <v>AT</v>
      </c>
      <c r="CK149" s="8" t="str">
        <f>IF(AND(CK148&gt;0,CK148&lt;&gt;"wait"),"AT",IF(AIL!$T150="AI",IF(Sheet1!$E150&lt;AIL!$S150-100,100,"wait"),0))</f>
        <v>AT</v>
      </c>
      <c r="CL149" s="8" t="str">
        <f>IF(AND(CL148&gt;0,CL148&lt;&gt;"wait"),"AT",IF(AIL!$T150="AI",IF(Sheet1!$E150&lt;AIL!$S150-150,150,"wait"),0))</f>
        <v>AT</v>
      </c>
      <c r="CM149" s="8" t="str">
        <f>IF(AND(CM148&gt;0,CM148&lt;&gt;"wait"),"AT",IF(AIL!$T150="AI",IF(Sheet1!$E150&lt;AIL!$S150-200,200,"wait"),0))</f>
        <v>AT</v>
      </c>
      <c r="CN149" s="8" t="str">
        <f>IF(AND(CN148&gt;0,CN148&lt;&gt;"wait"),"AT",IF(AIL!$T150="AI",IF(Sheet1!$D150&gt;AIL!$S150+50,50,"wait"),0))</f>
        <v>AT</v>
      </c>
      <c r="CO149" s="8" t="str">
        <f>IF(AND(CO148&gt;0,CO148&lt;&gt;"wait"),"AT",IF(AIL!$T150="AI",IF(Sheet1!$D150&gt;AIL!$S150+100,100,"wait"),0))</f>
        <v>AT</v>
      </c>
      <c r="CP149" s="8" t="str">
        <f>IF(AND(CP148&gt;0,CP148&lt;&gt;"wait"),"AT",IF(AIL!$T150="AI",IF(Sheet1!$D150&gt;AIL!$S150+150,150,"wait"),0))</f>
        <v>wait</v>
      </c>
      <c r="CQ149" s="8" t="str">
        <f>IF(AND(CQ148&gt;0,CQ148&lt;&gt;"wait"),"AT",IF(AIL!$T150="AI",IF(Sheet1!$D150&gt;AIL!$S150+200,200,"wait"),0))</f>
        <v>wait</v>
      </c>
      <c r="CR149" s="8">
        <f t="shared" si="140"/>
        <v>-100</v>
      </c>
      <c r="CS149" s="8"/>
      <c r="CT149" s="8" t="str">
        <f>IF(AND(CT148&gt;0,CT148&lt;&gt;"wait"),"AT",IF(AIL!$V150="AI",IF(Sheet1!$E150&lt;AIL!$U150-50,50,"wait"),0))</f>
        <v>AT</v>
      </c>
      <c r="CU149" s="8" t="str">
        <f>IF(AND(CU148&gt;0,CU148&lt;&gt;"wait"),"AT",IF(AIL!$V150="AI",IF(Sheet1!$E150&lt;AIL!$U150-100,100,"wait"),0))</f>
        <v>AT</v>
      </c>
      <c r="CV149" s="8" t="str">
        <f>IF(AND(CV148&gt;0,CV148&lt;&gt;"wait"),"AT",IF(AIL!$V150="AI",IF(Sheet1!$E150&lt;AIL!$U150-150,150,"wait"),0))</f>
        <v>AT</v>
      </c>
      <c r="CW149" s="8" t="str">
        <f>IF(AND(CW148&gt;0,CW148&lt;&gt;"wait"),"AT",IF(AIL!$V150="AI",IF(Sheet1!$E150&lt;AIL!$U150-200,200,"wait"),0))</f>
        <v>AT</v>
      </c>
      <c r="CX149" s="8" t="str">
        <f>IF(AND(CX148&gt;0,CX148&lt;&gt;"wait"),"AT",IF(AIL!$V150="AI",IF(Sheet1!$D150&gt;AIL!$U150+50,50,"wait"),0))</f>
        <v>AT</v>
      </c>
      <c r="CY149" s="8" t="str">
        <f>IF(AND(CY148&gt;0,CY148&lt;&gt;"wait"),"AT",IF(AIL!$V150="AI",IF(Sheet1!$D150&gt;AIL!$U150+100,100,"wait"),0))</f>
        <v>AT</v>
      </c>
      <c r="CZ149" s="8" t="str">
        <f>IF(AND(CZ148&gt;0,CZ148&lt;&gt;"wait"),"AT",IF(AIL!$V150="AI",IF(Sheet1!$D150&gt;AIL!$U150+150,150,"wait"),0))</f>
        <v>wait</v>
      </c>
      <c r="DA149" s="8" t="str">
        <f>IF(AND(DA148&gt;0,DA148&lt;&gt;"wait"),"AT",IF(AIL!$V150="AI",IF(Sheet1!$D150&gt;AIL!$U150+200,200,"wait"),0))</f>
        <v>wait</v>
      </c>
      <c r="DB149" s="8">
        <f t="shared" si="141"/>
        <v>-100</v>
      </c>
      <c r="DC149" s="8"/>
      <c r="DD149" s="8" t="str">
        <f>IF(AND(DD148&gt;0,DD148&lt;&gt;"wait"),"AT",IF(AIL!$X150="AI",IF(Sheet1!$E150&lt;AIL!$W150-50,50,"wait"),0))</f>
        <v>AT</v>
      </c>
      <c r="DE149" s="8" t="str">
        <f>IF(AND(DE148&gt;0,DE148&lt;&gt;"wait"),"AT",IF(AIL!$X150="AI",IF(Sheet1!$E150&lt;AIL!$W150-100,100,"wait"),0))</f>
        <v>AT</v>
      </c>
      <c r="DF149" s="8" t="str">
        <f>IF(AND(DF148&gt;0,DF148&lt;&gt;"wait"),"AT",IF(AIL!$X150="AI",IF(Sheet1!$E150&lt;AIL!$W150-150,150,"wait"),0))</f>
        <v>AT</v>
      </c>
      <c r="DG149" s="8" t="str">
        <f>IF(AND(DG148&gt;0,DG148&lt;&gt;"wait"),"AT",IF(AIL!$X150="AI",IF(Sheet1!$E150&lt;AIL!$W150-200,200,"wait"),0))</f>
        <v>AT</v>
      </c>
      <c r="DH149" s="8" t="str">
        <f>IF(AND(DH148&gt;0,DH148&lt;&gt;"wait"),"AT",IF(AIL!$X150="AI",IF(Sheet1!$D150&gt;AIL!$W150+50,50,"wait"),0))</f>
        <v>AT</v>
      </c>
      <c r="DI149" s="8" t="str">
        <f>IF(AND(DI148&gt;0,DI148&lt;&gt;"wait"),"AT",IF(AIL!$X150="AI",IF(Sheet1!$D150&gt;AIL!$W150+100,100,"wait"),0))</f>
        <v>AT</v>
      </c>
      <c r="DJ149" s="8" t="str">
        <f>IF(AND(DJ148&gt;0,DJ148&lt;&gt;"wait"),"AT",IF(AIL!$X150="AI",IF(Sheet1!$D150&gt;AIL!$W150+150,150,"wait"),0))</f>
        <v>wait</v>
      </c>
      <c r="DK149" s="8" t="str">
        <f>IF(AND(DK148&gt;0,DK148&lt;&gt;"wait"),"AT",IF(AIL!$X150="AI",IF(Sheet1!$D150&gt;AIL!$W150+200,200,"wait"),0))</f>
        <v>wait</v>
      </c>
      <c r="DL149" s="8">
        <f t="shared" si="142"/>
        <v>-100</v>
      </c>
      <c r="DN149" s="10" t="str">
        <f>IF(AND(DN148&gt;0,DN148&lt;&gt;"wait"),"AT",IF(AIL!$AA150="AI",IF(Sheet1!$E150&lt;AIL!$Z150-50,50,"wait"),0))</f>
        <v>AT</v>
      </c>
      <c r="DO149" s="10" t="str">
        <f>IF(AND(DO148&gt;0,DO148&lt;&gt;"wait"),"AT",IF(AIL!$AA150="AI",IF(Sheet1!$E150&lt;AIL!$Z150-100,100,"wait"),0))</f>
        <v>AT</v>
      </c>
      <c r="DP149" s="10" t="str">
        <f>IF(AND(DP148&gt;0,DP148&lt;&gt;"wait"),"AT",IF(AIL!$AA150="AI",IF(Sheet1!$E150&lt;AIL!$Z150-150,150,"wait"),0))</f>
        <v>AT</v>
      </c>
      <c r="DQ149" s="10" t="str">
        <f>IF(AND(DQ148&gt;0,DQ148&lt;&gt;"wait"),"AT",IF(AIL!$AA150="AI",IF(Sheet1!$E150&lt;AIL!$Z150-200,200,"wait"),0))</f>
        <v>AT</v>
      </c>
      <c r="DR149" s="10" t="str">
        <f>IF(AND(DR148&gt;0,DR148&lt;&gt;"wait"),"AT",IF(AIL!$AA150="AI",IF(Sheet1!$D150&gt;AIL!$Z150+50,50,"wait"),0))</f>
        <v>AT</v>
      </c>
      <c r="DS149" s="10" t="str">
        <f>IF(AND(DS148&gt;0,DS148&lt;&gt;"wait"),"AT",IF(AIL!$AA150="AI",IF(Sheet1!$D150&gt;AIL!$Z150+100,100,"wait"),0))</f>
        <v>wait</v>
      </c>
      <c r="DT149" s="10" t="str">
        <f>IF(AND(DT148&gt;0,DT148&lt;&gt;"wait"),"AT",IF(AIL!$AA150="AI",IF(Sheet1!$D150&gt;AIL!$Z150+150,150,"wait"),0))</f>
        <v>wait</v>
      </c>
      <c r="DU149" s="10" t="str">
        <f>IF(AND(DU148&gt;0,DU148&lt;&gt;"wait"),"AT",IF(AIL!$AA150="AI",IF(Sheet1!$D150&gt;AIL!$Z150+200,200,"wait"),0))</f>
        <v>wait</v>
      </c>
      <c r="DV149" s="10">
        <f t="shared" si="110"/>
        <v>-50</v>
      </c>
      <c r="DX149" s="10" t="str">
        <f>IF(AND(DX148&gt;0,DX148&lt;&gt;"wait"),"AT",IF(AIL!$AC150="AI",IF(Sheet1!$E150&lt;AIL!$AB150-50,50,"wait"),0))</f>
        <v>AT</v>
      </c>
      <c r="DY149" s="10" t="str">
        <f>IF(AND(DY148&gt;0,DY148&lt;&gt;"wait"),"AT",IF(AIL!$AC150="AI",IF(Sheet1!$E150&lt;AIL!$AB150-100,100,"wait"),0))</f>
        <v>AT</v>
      </c>
      <c r="DZ149" s="10" t="str">
        <f>IF(AND(DZ148&gt;0,DZ148&lt;&gt;"wait"),"AT",IF(AIL!$AC150="AI",IF(Sheet1!$E150&lt;AIL!$AB150-150,150,"wait"),0))</f>
        <v>AT</v>
      </c>
      <c r="EA149" s="10" t="str">
        <f>IF(AND(EA148&gt;0,EA148&lt;&gt;"wait"),"AT",IF(AIL!$AC150="AI",IF(Sheet1!$E150&lt;AIL!$AB150-200,200,"wait"),0))</f>
        <v>AT</v>
      </c>
      <c r="EB149" s="10" t="str">
        <f>IF(AND(EB148&gt;0,EB148&lt;&gt;"wait"),"AT",IF(AIL!$AC150="AI",IF(Sheet1!$D150&gt;AIL!$AB150+50,50,"wait"),0))</f>
        <v>AT</v>
      </c>
      <c r="EC149" s="10" t="str">
        <f>IF(AND(EC148&gt;0,EC148&lt;&gt;"wait"),"AT",IF(AIL!$AC150="AI",IF(Sheet1!$D150&gt;AIL!$AB150+100,100,"wait"),0))</f>
        <v>wait</v>
      </c>
      <c r="ED149" s="10" t="str">
        <f>IF(AND(ED148&gt;0,ED148&lt;&gt;"wait"),"AT",IF(AIL!$AC150="AI",IF(Sheet1!$D150&gt;AIL!$AB150+150,150,"wait"),0))</f>
        <v>wait</v>
      </c>
      <c r="EE149" s="10" t="str">
        <f>IF(AND(EE148&gt;0,EE148&lt;&gt;"wait"),"AT",IF(AIL!$AC150="AI",IF(Sheet1!$D150&gt;AIL!$AB150+200,200,"wait"),0))</f>
        <v>wait</v>
      </c>
      <c r="EF149" s="10">
        <f t="shared" si="111"/>
        <v>-50</v>
      </c>
      <c r="EH149" s="10" t="str">
        <f>IF(AND(EH148&gt;0,EH148&lt;&gt;"wait"),"AT",IF(AIL!$AE150="AI",IF(Sheet1!$E150&lt;AIL!$AD150-50,50,"wait"),0))</f>
        <v>AT</v>
      </c>
      <c r="EI149" s="10" t="str">
        <f>IF(AND(EI148&gt;0,EI148&lt;&gt;"wait"),"AT",IF(AIL!$AE150="AI",IF(Sheet1!$E150&lt;AIL!$AD150-100,100,"wait"),0))</f>
        <v>AT</v>
      </c>
      <c r="EJ149" s="10" t="str">
        <f>IF(AND(EJ148&gt;0,EJ148&lt;&gt;"wait"),"AT",IF(AIL!$AE150="AI",IF(Sheet1!$E150&lt;AIL!$AD150-150,150,"wait"),0))</f>
        <v>AT</v>
      </c>
      <c r="EK149" s="10" t="str">
        <f>IF(AND(EK148&gt;0,EK148&lt;&gt;"wait"),"AT",IF(AIL!$AE150="AI",IF(Sheet1!$E150&lt;AIL!$AD150-200,200,"wait"),0))</f>
        <v>AT</v>
      </c>
      <c r="EL149" s="10" t="str">
        <f>IF(AND(EL148&gt;0,EL148&lt;&gt;"wait"),"AT",IF(AIL!$AE150="AI",IF(Sheet1!$D150&gt;AIL!$AD150+50,50,"wait"),0))</f>
        <v>AT</v>
      </c>
      <c r="EM149" s="10" t="str">
        <f>IF(AND(EM148&gt;0,EM148&lt;&gt;"wait"),"AT",IF(AIL!$AE150="AI",IF(Sheet1!$D150&gt;AIL!$AD150+100,100,"wait"),0))</f>
        <v>wait</v>
      </c>
      <c r="EN149" s="10" t="str">
        <f>IF(AND(EN148&gt;0,EN148&lt;&gt;"wait"),"AT",IF(AIL!$AE150="AI",IF(Sheet1!$D150&gt;AIL!$AD150+150,150,"wait"),0))</f>
        <v>wait</v>
      </c>
      <c r="EO149" s="10" t="str">
        <f>IF(AND(EO148&gt;0,EO148&lt;&gt;"wait"),"AT",IF(AIL!$AE150="AI",IF(Sheet1!$D150&gt;AIL!$AD150+200,200,"wait"),0))</f>
        <v>wait</v>
      </c>
      <c r="EP149" s="10">
        <f t="shared" si="112"/>
        <v>-50</v>
      </c>
      <c r="ER149" s="10" t="str">
        <f>IF(AND(ER148&gt;0,ER148&lt;&gt;"wait"),"AT",IF(AIL!$AG150="AI",IF(Sheet1!$E150&lt;AIL!$AF150-50,50,"wait"),0))</f>
        <v>AT</v>
      </c>
      <c r="ES149" s="10" t="str">
        <f>IF(AND(ES148&gt;0,ES148&lt;&gt;"wait"),"AT",IF(AIL!$AG150="AI",IF(Sheet1!$E150&lt;AIL!$AF150-100,100,"wait"),0))</f>
        <v>AT</v>
      </c>
      <c r="ET149" s="10" t="str">
        <f>IF(AND(ET148&gt;0,ET148&lt;&gt;"wait"),"AT",IF(AIL!$AG150="AI",IF(Sheet1!$E150&lt;AIL!$AF150-150,150,"wait"),0))</f>
        <v>AT</v>
      </c>
      <c r="EU149" s="10" t="str">
        <f>IF(AND(EU148&gt;0,EU148&lt;&gt;"wait"),"AT",IF(AIL!$AG150="AI",IF(Sheet1!$E150&lt;AIL!$AF150-200,200,"wait"),0))</f>
        <v>AT</v>
      </c>
      <c r="EV149" s="10" t="str">
        <f>IF(AND(EV148&gt;0,EV148&lt;&gt;"wait"),"AT",IF(AIL!$AG150="AI",IF(Sheet1!$D150&gt;AIL!$AF150+50,50,"wait"),0))</f>
        <v>AT</v>
      </c>
      <c r="EW149" s="10" t="str">
        <f>IF(AND(EW148&gt;0,EW148&lt;&gt;"wait"),"AT",IF(AIL!$AG150="AI",IF(Sheet1!$D150&gt;AIL!$AF150+100,100,"wait"),0))</f>
        <v>wait</v>
      </c>
      <c r="EX149" s="10" t="str">
        <f>IF(AND(EX148&gt;0,EX148&lt;&gt;"wait"),"AT",IF(AIL!$AG150="AI",IF(Sheet1!$D150&gt;AIL!$AF150+150,150,"wait"),0))</f>
        <v>wait</v>
      </c>
      <c r="EY149" s="10" t="str">
        <f>IF(AND(EY148&gt;0,EY148&lt;&gt;"wait"),"AT",IF(AIL!$AG150="AI",IF(Sheet1!$D150&gt;AIL!$AF150+200,200,"wait"),0))</f>
        <v>wait</v>
      </c>
      <c r="EZ149" s="10">
        <f t="shared" si="113"/>
        <v>-50</v>
      </c>
      <c r="FB149" s="10" t="str">
        <f>IF(AND(FB148&gt;0,FB148&lt;&gt;"wait"),"AT",IF(AIL!$AI150="AI",IF(Sheet1!$E150&lt;AIL!$AH150-50,50,"wait"),0))</f>
        <v>AT</v>
      </c>
      <c r="FC149" s="10" t="str">
        <f>IF(AND(FC148&gt;0,FC148&lt;&gt;"wait"),"AT",IF(AIL!$AI150="AI",IF(Sheet1!$E150&lt;AIL!$AH150-100,100,"wait"),0))</f>
        <v>AT</v>
      </c>
      <c r="FD149" s="10" t="str">
        <f>IF(AND(FD148&gt;0,FD148&lt;&gt;"wait"),"AT",IF(AIL!$AI150="AI",IF(Sheet1!$E150&lt;AIL!$AH150-150,150,"wait"),0))</f>
        <v>AT</v>
      </c>
      <c r="FE149" s="10" t="str">
        <f>IF(AND(FE148&gt;0,FE148&lt;&gt;"wait"),"AT",IF(AIL!$AI150="AI",IF(Sheet1!$E150&lt;AIL!$AH150-200,200,"wait"),0))</f>
        <v>AT</v>
      </c>
      <c r="FF149" s="10" t="str">
        <f>IF(AND(FF148&gt;0,FF148&lt;&gt;"wait"),"AT",IF(AIL!$AI150="AI",IF(Sheet1!$D150&gt;AIL!$AH150+50,50,"wait"),0))</f>
        <v>AT</v>
      </c>
      <c r="FG149" s="10" t="str">
        <f>IF(AND(FG148&gt;0,FG148&lt;&gt;"wait"),"AT",IF(AIL!$AI150="AI",IF(Sheet1!$D150&gt;AIL!$AH150+100,100,"wait"),0))</f>
        <v>wait</v>
      </c>
      <c r="FH149" s="10" t="str">
        <f>IF(AND(FH148&gt;0,FH148&lt;&gt;"wait"),"AT",IF(AIL!$AI150="AI",IF(Sheet1!$D150&gt;AIL!$AH150+150,150,"wait"),0))</f>
        <v>wait</v>
      </c>
      <c r="FI149" s="10" t="str">
        <f>IF(AND(FI148&gt;0,FI148&lt;&gt;"wait"),"AT",IF(AIL!$AI150="AI",IF(Sheet1!$D150&gt;AIL!$AH150+200,200,"wait"),0))</f>
        <v>wait</v>
      </c>
      <c r="FJ149" s="10">
        <f t="shared" si="114"/>
        <v>-50</v>
      </c>
      <c r="FL149" s="10" t="str">
        <f>IF(AND(FL148&gt;0,FL148&lt;&gt;"wait"),"AT",IF(AIL!$AK150="AI",IF(Sheet1!$E150&lt;AIL!$AJ150-50,50,"wait"),0))</f>
        <v>AT</v>
      </c>
      <c r="FM149" s="10" t="str">
        <f>IF(AND(FM148&gt;0,FM148&lt;&gt;"wait"),"AT",IF(AIL!$AK150="AI",IF(Sheet1!$E150&lt;AIL!$AJ150-100,100,"wait"),0))</f>
        <v>AT</v>
      </c>
      <c r="FN149" s="10" t="str">
        <f>IF(AND(FN148&gt;0,FN148&lt;&gt;"wait"),"AT",IF(AIL!$AK150="AI",IF(Sheet1!$E150&lt;AIL!$AJ150-150,150,"wait"),0))</f>
        <v>AT</v>
      </c>
      <c r="FO149" s="10" t="str">
        <f>IF(AND(FO148&gt;0,FO148&lt;&gt;"wait"),"AT",IF(AIL!$AK150="AI",IF(Sheet1!$E150&lt;AIL!$AJ150-200,200,"wait"),0))</f>
        <v>AT</v>
      </c>
      <c r="FP149" s="10" t="str">
        <f>IF(AND(FP148&gt;0,FP148&lt;&gt;"wait"),"AT",IF(AIL!$AK150="AI",IF(Sheet1!$D150&gt;AIL!$AJ150+50,50,"wait"),0))</f>
        <v>AT</v>
      </c>
      <c r="FQ149" s="10" t="str">
        <f>IF(AND(FQ148&gt;0,FQ148&lt;&gt;"wait"),"AT",IF(AIL!$AK150="AI",IF(Sheet1!$D150&gt;AIL!$AJ150+100,100,"wait"),0))</f>
        <v>wait</v>
      </c>
      <c r="FR149" s="10" t="str">
        <f>IF(AND(FR148&gt;0,FR148&lt;&gt;"wait"),"AT",IF(AIL!$AK150="AI",IF(Sheet1!$D150&gt;AIL!$AJ150+150,150,"wait"),0))</f>
        <v>wait</v>
      </c>
      <c r="FS149" s="10" t="str">
        <f>IF(AND(FS148&gt;0,FS148&lt;&gt;"wait"),"AT",IF(AIL!$AK150="AI",IF(Sheet1!$D150&gt;AIL!$AJ150+200,200,"wait"),0))</f>
        <v>wait</v>
      </c>
      <c r="FT149" s="10">
        <f t="shared" si="115"/>
        <v>-50</v>
      </c>
      <c r="FV149" s="10" t="str">
        <f>IF(AND(FV148&gt;0,FV148&lt;&gt;"wait"),"AT",IF(AIL!$AM150="AI",IF(Sheet1!$E150&lt;AIL!$AL150-50,50,"wait"),0))</f>
        <v>AT</v>
      </c>
      <c r="FW149" s="10" t="str">
        <f>IF(AND(FW148&gt;0,FW148&lt;&gt;"wait"),"AT",IF(AIL!$AM150="AI",IF(Sheet1!$E150&lt;AIL!$AL150-100,100,"wait"),0))</f>
        <v>AT</v>
      </c>
      <c r="FX149" s="10" t="str">
        <f>IF(AND(FX148&gt;0,FX148&lt;&gt;"wait"),"AT",IF(AIL!$AM150="AI",IF(Sheet1!$E150&lt;AIL!$AL150-150,150,"wait"),0))</f>
        <v>AT</v>
      </c>
      <c r="FY149" s="10" t="str">
        <f>IF(AND(FY148&gt;0,FY148&lt;&gt;"wait"),"AT",IF(AIL!$AM150="AI",IF(Sheet1!$E150&lt;AIL!$AL150-200,200,"wait"),0))</f>
        <v>AT</v>
      </c>
      <c r="FZ149" s="10" t="str">
        <f>IF(AND(FZ148&gt;0,FZ148&lt;&gt;"wait"),"AT",IF(AIL!$AM150="AI",IF(Sheet1!$D150&gt;AIL!$AL150+50,50,"wait"),0))</f>
        <v>AT</v>
      </c>
      <c r="GA149" s="10" t="str">
        <f>IF(AND(GA148&gt;0,GA148&lt;&gt;"wait"),"AT",IF(AIL!$AM150="AI",IF(Sheet1!$D150&gt;AIL!$AL150+100,100,"wait"),0))</f>
        <v>wait</v>
      </c>
      <c r="GB149" s="10" t="str">
        <f>IF(AND(GB148&gt;0,GB148&lt;&gt;"wait"),"AT",IF(AIL!$AM150="AI",IF(Sheet1!$D150&gt;AIL!$AL150+150,150,"wait"),0))</f>
        <v>wait</v>
      </c>
      <c r="GC149" s="10" t="str">
        <f>IF(AND(GC148&gt;0,GC148&lt;&gt;"wait"),"AT",IF(AIL!$AM150="AI",IF(Sheet1!$D150&gt;AIL!$AL150+200,200,"wait"),0))</f>
        <v>wait</v>
      </c>
      <c r="GD149" s="10">
        <f t="shared" si="116"/>
        <v>-50</v>
      </c>
      <c r="GF149" s="10" t="str">
        <f>IF(AND(GF148&gt;0,GF148&lt;&gt;"wait"),"AT",IF(AIL!$AO150="AI",IF(Sheet1!$E150&lt;AIL!$AN150-50,50,"wait"),0))</f>
        <v>AT</v>
      </c>
      <c r="GG149" s="10" t="str">
        <f>IF(AND(GG148&gt;0,GG148&lt;&gt;"wait"),"AT",IF(AIL!$AO150="AI",IF(Sheet1!$E150&lt;AIL!$AN150-100,100,"wait"),0))</f>
        <v>AT</v>
      </c>
      <c r="GH149" s="10" t="str">
        <f>IF(AND(GH148&gt;0,GH148&lt;&gt;"wait"),"AT",IF(AIL!$AO150="AI",IF(Sheet1!$E150&lt;AIL!$AN150-150,150,"wait"),0))</f>
        <v>AT</v>
      </c>
      <c r="GI149" s="10" t="str">
        <f>IF(AND(GI148&gt;0,GI148&lt;&gt;"wait"),"AT",IF(AIL!$AO150="AI",IF(Sheet1!$E150&lt;AIL!$AN150-200,200,"wait"),0))</f>
        <v>AT</v>
      </c>
      <c r="GJ149" s="10" t="str">
        <f>IF(AND(GJ148&gt;0,GJ148&lt;&gt;"wait"),"AT",IF(AIL!$AO150="AI",IF(Sheet1!$D150&gt;AIL!$AN150+50,50,"wait"),0))</f>
        <v>AT</v>
      </c>
      <c r="GK149" s="10" t="str">
        <f>IF(AND(GK148&gt;0,GK148&lt;&gt;"wait"),"AT",IF(AIL!$AO150="AI",IF(Sheet1!$D150&gt;AIL!$AN150+100,100,"wait"),0))</f>
        <v>wait</v>
      </c>
      <c r="GL149" s="10" t="str">
        <f>IF(AND(GL148&gt;0,GL148&lt;&gt;"wait"),"AT",IF(AIL!$AO150="AI",IF(Sheet1!$D150&gt;AIL!$AN150+150,150,"wait"),0))</f>
        <v>wait</v>
      </c>
      <c r="GM149" s="10" t="str">
        <f>IF(AND(GM148&gt;0,GM148&lt;&gt;"wait"),"AT",IF(AIL!$AO150="AI",IF(Sheet1!$D150&gt;AIL!$AN150+200,200,"wait"),0))</f>
        <v>wait</v>
      </c>
      <c r="GN149" s="10">
        <f t="shared" si="117"/>
        <v>-50</v>
      </c>
      <c r="GP149" s="10" t="str">
        <f>IF(AND(GP148&gt;0,GP148&lt;&gt;"wait"),"AT",IF(AIL!$AQ150="AI",IF(Sheet1!$E150&lt;AIL!$AP150-50,50,"wait"),0))</f>
        <v>AT</v>
      </c>
      <c r="GQ149" s="10" t="str">
        <f>IF(AND(GQ148&gt;0,GQ148&lt;&gt;"wait"),"AT",IF(AIL!$AQ150="AI",IF(Sheet1!$E150&lt;AIL!$AP150-100,100,"wait"),0))</f>
        <v>AT</v>
      </c>
      <c r="GR149" s="10" t="str">
        <f>IF(AND(GR148&gt;0,GR148&lt;&gt;"wait"),"AT",IF(AIL!$AQ150="AI",IF(Sheet1!$E150&lt;AIL!$AP150-150,150,"wait"),0))</f>
        <v>AT</v>
      </c>
      <c r="GS149" s="10" t="str">
        <f>IF(AND(GS148&gt;0,GS148&lt;&gt;"wait"),"AT",IF(AIL!$AQ150="AI",IF(Sheet1!$E150&lt;AIL!$AP150-200,200,"wait"),0))</f>
        <v>AT</v>
      </c>
      <c r="GT149" s="10" t="str">
        <f>IF(AND(GT148&gt;0,GT148&lt;&gt;"wait"),"AT",IF(AIL!$AQ150="AI",IF(Sheet1!$D150&gt;AIL!$AP150+50,50,"wait"),0))</f>
        <v>AT</v>
      </c>
      <c r="GU149" s="10" t="str">
        <f>IF(AND(GU148&gt;0,GU148&lt;&gt;"wait"),"AT",IF(AIL!$AQ150="AI",IF(Sheet1!$D150&gt;AIL!$AP150+100,100,"wait"),0))</f>
        <v>wait</v>
      </c>
      <c r="GV149" s="10" t="str">
        <f>IF(AND(GV148&gt;0,GV148&lt;&gt;"wait"),"AT",IF(AIL!$AQ150="AI",IF(Sheet1!$D150&gt;AIL!$AP150+150,150,"wait"),0))</f>
        <v>wait</v>
      </c>
      <c r="GW149" s="10" t="str">
        <f>IF(AND(GW148&gt;0,GW148&lt;&gt;"wait"),"AT",IF(AIL!$AQ150="AI",IF(Sheet1!$D150&gt;AIL!$AP150+200,200,"wait"),0))</f>
        <v>wait</v>
      </c>
      <c r="GX149" s="10">
        <f t="shared" si="118"/>
        <v>-50</v>
      </c>
      <c r="GZ149" s="10" t="str">
        <f>IF(AND(GZ148&gt;0,GZ148&lt;&gt;"wait"),"AT",IF(AIL!$AS150="AI",IF(Sheet1!$E150&lt;AIL!$AR150-50,50,"wait"),0))</f>
        <v>AT</v>
      </c>
      <c r="HA149" s="10" t="str">
        <f>IF(AND(HA148&gt;0,HA148&lt;&gt;"wait"),"AT",IF(AIL!$AS150="AI",IF(Sheet1!$E150&lt;AIL!$AR150-100,100,"wait"),0))</f>
        <v>AT</v>
      </c>
      <c r="HB149" s="10" t="str">
        <f>IF(AND(HB148&gt;0,HB148&lt;&gt;"wait"),"AT",IF(AIL!$AS150="AI",IF(Sheet1!$E150&lt;AIL!$AR150-150,150,"wait"),0))</f>
        <v>AT</v>
      </c>
      <c r="HC149" s="10" t="str">
        <f>IF(AND(HC148&gt;0,HC148&lt;&gt;"wait"),"AT",IF(AIL!$AS150="AI",IF(Sheet1!$E150&lt;AIL!$AR150-200,200,"wait"),0))</f>
        <v>AT</v>
      </c>
      <c r="HD149" s="10" t="str">
        <f>IF(AND(HD148&gt;0,HD148&lt;&gt;"wait"),"AT",IF(AIL!$AS150="AI",IF(Sheet1!$D150&gt;AIL!$AR150+50,50,"wait"),0))</f>
        <v>AT</v>
      </c>
      <c r="HE149" s="10" t="str">
        <f>IF(AND(HE148&gt;0,HE148&lt;&gt;"wait"),"AT",IF(AIL!$AS150="AI",IF(Sheet1!$D150&gt;AIL!$AR150+100,100,"wait"),0))</f>
        <v>wait</v>
      </c>
      <c r="HF149" s="10" t="str">
        <f>IF(AND(HF148&gt;0,HF148&lt;&gt;"wait"),"AT",IF(AIL!$AS150="AI",IF(Sheet1!$D150&gt;AIL!$AR150+150,150,"wait"),0))</f>
        <v>wait</v>
      </c>
      <c r="HG149" s="10" t="str">
        <f>IF(AND(HG148&gt;0,HG148&lt;&gt;"wait"),"AT",IF(AIL!$AS150="AI",IF(Sheet1!$D150&gt;AIL!$AR150+200,200,"wait"),0))</f>
        <v>wait</v>
      </c>
      <c r="HH149" s="10">
        <f t="shared" si="119"/>
        <v>-50</v>
      </c>
      <c r="HJ149" s="10" t="str">
        <f>IF(AND(HJ148&gt;0,HJ148&lt;&gt;"wait"),"AT",IF(AIL!$AU150="AI",IF(Sheet1!$E150&lt;AIL!$AT150-50,50,"wait"),0))</f>
        <v>AT</v>
      </c>
      <c r="HK149" s="10" t="str">
        <f>IF(AND(HK148&gt;0,HK148&lt;&gt;"wait"),"AT",IF(AIL!$AU150="AI",IF(Sheet1!$E150&lt;AIL!$AT150-100,100,"wait"),0))</f>
        <v>AT</v>
      </c>
      <c r="HL149" s="10" t="str">
        <f>IF(AND(HL148&gt;0,HL148&lt;&gt;"wait"),"AT",IF(AIL!$AU150="AI",IF(Sheet1!$E150&lt;AIL!$AT150-150,150,"wait"),0))</f>
        <v>AT</v>
      </c>
      <c r="HM149" s="10" t="str">
        <f>IF(AND(HM148&gt;0,HM148&lt;&gt;"wait"),"AT",IF(AIL!$AU150="AI",IF(Sheet1!$E150&lt;AIL!$AT150-200,200,"wait"),0))</f>
        <v>AT</v>
      </c>
      <c r="HN149" s="10" t="str">
        <f>IF(AND(HN148&gt;0,HN148&lt;&gt;"wait"),"AT",IF(AIL!$AU150="AI",IF(Sheet1!$D150&gt;AIL!$AT150+50,50,"wait"),0))</f>
        <v>AT</v>
      </c>
      <c r="HO149" s="10" t="str">
        <f>IF(AND(HO148&gt;0,HO148&lt;&gt;"wait"),"AT",IF(AIL!$AU150="AI",IF(Sheet1!$D150&gt;AIL!$AT150+100,100,"wait"),0))</f>
        <v>wait</v>
      </c>
      <c r="HP149" s="10" t="str">
        <f>IF(AND(HP148&gt;0,HP148&lt;&gt;"wait"),"AT",IF(AIL!$AU150="AI",IF(Sheet1!$D150&gt;AIL!$AT150+150,150,"wait"),0))</f>
        <v>wait</v>
      </c>
      <c r="HQ149" s="10" t="str">
        <f>IF(AND(HQ148&gt;0,HQ148&lt;&gt;"wait"),"AT",IF(AIL!$AU150="AI",IF(Sheet1!$D150&gt;AIL!$AT150+200,200,"wait"),0))</f>
        <v>wait</v>
      </c>
      <c r="HR149" s="10">
        <f t="shared" si="120"/>
        <v>-50</v>
      </c>
      <c r="HT149" s="10" t="str">
        <f>IF(AND(HT148&gt;0,HT148&lt;&gt;"wait"),"AT",IF(AIL!$AX150="AI",IF(Sheet1!$E150&lt;AIL!$AW150-50,50,"wait"),0))</f>
        <v>AT</v>
      </c>
      <c r="HU149" s="10" t="str">
        <f>IF(AND(HU148&gt;0,HU148&lt;&gt;"wait"),"AT",IF(AIL!$AX150="AI",IF(Sheet1!$E150&lt;AIL!$AW150-100,100,"wait"),0))</f>
        <v>AT</v>
      </c>
      <c r="HV149" s="10" t="str">
        <f>IF(AND(HV148&gt;0,HV148&lt;&gt;"wait"),"AT",IF(AIL!$AX150="AI",IF(Sheet1!$E150&lt;AIL!$AW150-150,150,"wait"),0))</f>
        <v>wait</v>
      </c>
      <c r="HW149" s="10" t="str">
        <f>IF(AND(HW148&gt;0,HW148&lt;&gt;"wait"),"AT",IF(AIL!$AX150="AI",IF(Sheet1!$E150&lt;AIL!$AW150-200,200,"wait"),0))</f>
        <v>wait</v>
      </c>
      <c r="HX149" s="10" t="str">
        <f>IF(AND(HX148&gt;0,HX148&lt;&gt;"wait"),"AT",IF(AIL!$AX150="AI",IF(Sheet1!$D150&gt;AIL!$AW150+50,50,"wait"),0))</f>
        <v>AT</v>
      </c>
      <c r="HY149" s="10" t="str">
        <f>IF(AND(HY148&gt;0,HY148&lt;&gt;"wait"),"AT",IF(AIL!$AX150="AI",IF(Sheet1!$D150&gt;AIL!$AW150+100,100,"wait"),0))</f>
        <v>AT</v>
      </c>
      <c r="HZ149" s="10" t="str">
        <f>IF(AND(HZ148&gt;0,HZ148&lt;&gt;"wait"),"AT",IF(AIL!$AX150="AI",IF(Sheet1!$D150&gt;AIL!$AW150+150,150,"wait"),0))</f>
        <v>wait</v>
      </c>
      <c r="IA149" s="10" t="str">
        <f>IF(AND(IA148&gt;0,IA148&lt;&gt;"wait"),"AT",IF(AIL!$AX150="AI",IF(Sheet1!$D150&gt;AIL!$AW150+200,200,"wait"),0))</f>
        <v>wait</v>
      </c>
      <c r="IB149" s="10">
        <f t="shared" si="121"/>
        <v>-100</v>
      </c>
      <c r="ID149" s="10" t="str">
        <f>IF(AND(ID148&gt;0,ID148&lt;&gt;"wait"),"AT",IF(AIL!$AZ150="AI",IF(Sheet1!$E150&lt;AIL!$AY150-50,50,"wait"),0))</f>
        <v>AT</v>
      </c>
      <c r="IE149" s="10" t="str">
        <f>IF(AND(IE148&gt;0,IE148&lt;&gt;"wait"),"AT",IF(AIL!$AZ150="AI",IF(Sheet1!$E150&lt;AIL!$AY150-100,100,"wait"),0))</f>
        <v>AT</v>
      </c>
      <c r="IF149" s="10" t="str">
        <f>IF(AND(IF148&gt;0,IF148&lt;&gt;"wait"),"AT",IF(AIL!$AZ150="AI",IF(Sheet1!$E150&lt;AIL!$AY150-150,150,"wait"),0))</f>
        <v>wait</v>
      </c>
      <c r="IG149" s="10" t="str">
        <f>IF(AND(IG148&gt;0,IG148&lt;&gt;"wait"),"AT",IF(AIL!$AZ150="AI",IF(Sheet1!$E150&lt;AIL!$AY150-200,200,"wait"),0))</f>
        <v>wait</v>
      </c>
      <c r="IH149" s="10" t="str">
        <f>IF(AND(IH148&gt;0,IH148&lt;&gt;"wait"),"AT",IF(AIL!$AZ150="AI",IF(Sheet1!$D150&gt;AIL!$AY150+50,50,"wait"),0))</f>
        <v>AT</v>
      </c>
      <c r="II149" s="10" t="str">
        <f>IF(AND(II148&gt;0,II148&lt;&gt;"wait"),"AT",IF(AIL!$AZ150="AI",IF(Sheet1!$D150&gt;AIL!$AY150+100,100,"wait"),0))</f>
        <v>AT</v>
      </c>
      <c r="IJ149" s="10" t="str">
        <f>IF(AND(IJ148&gt;0,IJ148&lt;&gt;"wait"),"AT",IF(AIL!$AZ150="AI",IF(Sheet1!$D150&gt;AIL!$AY150+150,150,"wait"),0))</f>
        <v>wait</v>
      </c>
      <c r="IK149" s="10" t="str">
        <f>IF(AND(IK148&gt;0,IK148&lt;&gt;"wait"),"AT",IF(AIL!$AZ150="AI",IF(Sheet1!$D150&gt;AIL!$AY150+200,200,"wait"),0))</f>
        <v>wait</v>
      </c>
      <c r="IL149" s="10">
        <f t="shared" si="122"/>
        <v>-100</v>
      </c>
      <c r="IN149" s="10" t="str">
        <f>IF(AND(IN148&gt;0,IN148&lt;&gt;"wait"),"AT",IF(AIL!$BB150="AI",IF(Sheet1!$E150&lt;AIL!$BA150-50,50,"wait"),0))</f>
        <v>AT</v>
      </c>
      <c r="IO149" s="10" t="str">
        <f>IF(AND(IO148&gt;0,IO148&lt;&gt;"wait"),"AT",IF(AIL!$BB150="AI",IF(Sheet1!$E150&lt;AIL!$BA150-100,100,"wait"),0))</f>
        <v>AT</v>
      </c>
      <c r="IP149" s="10" t="str">
        <f>IF(AND(IP148&gt;0,IP148&lt;&gt;"wait"),"AT",IF(AIL!$BB150="AI",IF(Sheet1!$E150&lt;AIL!$BA150-150,150,"wait"),0))</f>
        <v>wait</v>
      </c>
      <c r="IQ149" s="10" t="str">
        <f>IF(AND(IQ148&gt;0,IQ148&lt;&gt;"wait"),"AT",IF(AIL!$BB150="AI",IF(Sheet1!$E150&lt;AIL!$BA150-200,200,"wait"),0))</f>
        <v>wait</v>
      </c>
      <c r="IR149" s="10" t="str">
        <f>IF(AND(IR148&gt;0,IR148&lt;&gt;"wait"),"AT",IF(AIL!$BB150="AI",IF(Sheet1!$D150&gt;AIL!$BA150+50,50,"wait"),0))</f>
        <v>AT</v>
      </c>
      <c r="IS149" s="10" t="str">
        <f>IF(AND(IS148&gt;0,IS148&lt;&gt;"wait"),"AT",IF(AIL!$BB150="AI",IF(Sheet1!$D150&gt;AIL!$BA150+100,100,"wait"),0))</f>
        <v>AT</v>
      </c>
      <c r="IT149" s="10" t="str">
        <f>IF(AND(IT148&gt;0,IT148&lt;&gt;"wait"),"AT",IF(AIL!$BB150="AI",IF(Sheet1!$D150&gt;AIL!$BA150+150,150,"wait"),0))</f>
        <v>wait</v>
      </c>
      <c r="IU149" s="10" t="str">
        <f>IF(AND(IU148&gt;0,IU148&lt;&gt;"wait"),"AT",IF(AIL!$BB150="AI",IF(Sheet1!$D150&gt;AIL!$BA150+200,200,"wait"),0))</f>
        <v>wait</v>
      </c>
      <c r="IV149" s="10">
        <f t="shared" si="123"/>
        <v>-100</v>
      </c>
      <c r="IX149" s="10" t="str">
        <f>IF(AND(IX148&gt;0,IX148&lt;&gt;"wait"),"AT",IF(AIL!$BD150="AI",IF(Sheet1!$E150&lt;AIL!$BC150-50,50,"wait"),0))</f>
        <v>AT</v>
      </c>
      <c r="IY149" s="10" t="str">
        <f>IF(AND(IY148&gt;0,IY148&lt;&gt;"wait"),"AT",IF(AIL!$BD150="AI",IF(Sheet1!$E150&lt;AIL!$BC150-100,100,"wait"),0))</f>
        <v>AT</v>
      </c>
      <c r="IZ149" s="10" t="str">
        <f>IF(AND(IZ148&gt;0,IZ148&lt;&gt;"wait"),"AT",IF(AIL!$BD150="AI",IF(Sheet1!$E150&lt;AIL!$BC150-150,150,"wait"),0))</f>
        <v>wait</v>
      </c>
      <c r="JA149" s="10" t="str">
        <f>IF(AND(JA148&gt;0,JA148&lt;&gt;"wait"),"AT",IF(AIL!$BD150="AI",IF(Sheet1!$E150&lt;AIL!$BC150-200,200,"wait"),0))</f>
        <v>wait</v>
      </c>
      <c r="JB149" s="10" t="str">
        <f>IF(AND(JB148&gt;0,JB148&lt;&gt;"wait"),"AT",IF(AIL!$BD150="AI",IF(Sheet1!$D150&gt;AIL!$BC150+50,50,"wait"),0))</f>
        <v>AT</v>
      </c>
      <c r="JC149" s="10" t="str">
        <f>IF(AND(JC148&gt;0,JC148&lt;&gt;"wait"),"AT",IF(AIL!$BD150="AI",IF(Sheet1!$D150&gt;AIL!$BC150+100,100,"wait"),0))</f>
        <v>AT</v>
      </c>
      <c r="JD149" s="10" t="str">
        <f>IF(AND(JD148&gt;0,JD148&lt;&gt;"wait"),"AT",IF(AIL!$BD150="AI",IF(Sheet1!$D150&gt;AIL!$BC150+150,150,"wait"),0))</f>
        <v>wait</v>
      </c>
      <c r="JE149" s="10" t="str">
        <f>IF(AND(JE148&gt;0,JE148&lt;&gt;"wait"),"AT",IF(AIL!$BD150="AI",IF(Sheet1!$D150&gt;AIL!$BC150+200,200,"wait"),0))</f>
        <v>wait</v>
      </c>
      <c r="JF149" s="10">
        <f t="shared" si="124"/>
        <v>-100</v>
      </c>
      <c r="JH149" s="10" t="str">
        <f>IF(AND(JH148&gt;0,JH148&lt;&gt;"wait"),"AT",IF(AIL!$BF150="AI",IF(Sheet1!$E150&lt;AIL!$BE150-50,50,"wait"),0))</f>
        <v>AT</v>
      </c>
      <c r="JI149" s="10" t="str">
        <f>IF(AND(JI148&gt;0,JI148&lt;&gt;"wait"),"AT",IF(AIL!$BF150="AI",IF(Sheet1!$E150&lt;AIL!$BE150-100,100,"wait"),0))</f>
        <v>AT</v>
      </c>
      <c r="JJ149" s="10" t="str">
        <f>IF(AND(JJ148&gt;0,JJ148&lt;&gt;"wait"),"AT",IF(AIL!$BF150="AI",IF(Sheet1!$E150&lt;AIL!$BE150-150,150,"wait"),0))</f>
        <v>wait</v>
      </c>
      <c r="JK149" s="10" t="str">
        <f>IF(AND(JK148&gt;0,JK148&lt;&gt;"wait"),"AT",IF(AIL!$BF150="AI",IF(Sheet1!$E150&lt;AIL!$BE150-200,200,"wait"),0))</f>
        <v>wait</v>
      </c>
      <c r="JL149" s="10" t="str">
        <f>IF(AND(JL148&gt;0,JL148&lt;&gt;"wait"),"AT",IF(AIL!$BF150="AI",IF(Sheet1!$D150&gt;AIL!$BE150+50,50,"wait"),0))</f>
        <v>AT</v>
      </c>
      <c r="JM149" s="10" t="str">
        <f>IF(AND(JM148&gt;0,JM148&lt;&gt;"wait"),"AT",IF(AIL!$BF150="AI",IF(Sheet1!$D150&gt;AIL!$BE150+100,100,"wait"),0))</f>
        <v>AT</v>
      </c>
      <c r="JN149" s="10" t="str">
        <f>IF(AND(JN148&gt;0,JN148&lt;&gt;"wait"),"AT",IF(AIL!$BF150="AI",IF(Sheet1!$D150&gt;AIL!$BE150+150,150,"wait"),0))</f>
        <v>wait</v>
      </c>
      <c r="JO149" s="10" t="str">
        <f>IF(AND(JO148&gt;0,JO148&lt;&gt;"wait"),"AT",IF(AIL!$BF150="AI",IF(Sheet1!$D150&gt;AIL!$BE150+200,200,"wait"),0))</f>
        <v>wait</v>
      </c>
      <c r="JP149" s="10">
        <f t="shared" si="125"/>
        <v>-100</v>
      </c>
      <c r="JR149" s="10" t="str">
        <f>IF(AND(JR148&gt;0,JR148&lt;&gt;"wait"),"AT",IF(AIL!$BH150="AI",IF(Sheet1!$E150&lt;AIL!$BG150-50,50,"wait"),0))</f>
        <v>AT</v>
      </c>
      <c r="JS149" s="10" t="str">
        <f>IF(AND(JS148&gt;0,JS148&lt;&gt;"wait"),"AT",IF(AIL!$BH150="AI",IF(Sheet1!$E150&lt;AIL!$BG150-100,100,"wait"),0))</f>
        <v>AT</v>
      </c>
      <c r="JT149" s="10" t="str">
        <f>IF(AND(JT148&gt;0,JT148&lt;&gt;"wait"),"AT",IF(AIL!$BH150="AI",IF(Sheet1!$E150&lt;AIL!$BG150-150,150,"wait"),0))</f>
        <v>wait</v>
      </c>
      <c r="JU149" s="10" t="str">
        <f>IF(AND(JU148&gt;0,JU148&lt;&gt;"wait"),"AT",IF(AIL!$BH150="AI",IF(Sheet1!$E150&lt;AIL!$BG150-200,200,"wait"),0))</f>
        <v>wait</v>
      </c>
      <c r="JV149" s="10" t="str">
        <f>IF(AND(JV148&gt;0,JV148&lt;&gt;"wait"),"AT",IF(AIL!$BH150="AI",IF(Sheet1!$D150&gt;AIL!$BG150+50,50,"wait"),0))</f>
        <v>AT</v>
      </c>
      <c r="JW149" s="10" t="str">
        <f>IF(AND(JW148&gt;0,JW148&lt;&gt;"wait"),"AT",IF(AIL!$BH150="AI",IF(Sheet1!$D150&gt;AIL!$BG150+100,100,"wait"),0))</f>
        <v>wait</v>
      </c>
      <c r="JX149" s="10" t="str">
        <f>IF(AND(JX148&gt;0,JX148&lt;&gt;"wait"),"AT",IF(AIL!$BH150="AI",IF(Sheet1!$D150&gt;AIL!$BG150+150,150,"wait"),0))</f>
        <v>wait</v>
      </c>
      <c r="JY149" s="10" t="str">
        <f>IF(AND(JY148&gt;0,JY148&lt;&gt;"wait"),"AT",IF(AIL!$BH150="AI",IF(Sheet1!$D150&gt;AIL!$BG150+200,200,"wait"),0))</f>
        <v>wait</v>
      </c>
      <c r="JZ149" s="10">
        <f t="shared" si="126"/>
        <v>-50</v>
      </c>
      <c r="KB149" s="10" t="str">
        <f>IF(AND(KB148&gt;0,KB148&lt;&gt;"wait"),"AT",IF(AIL!$BJ150="AI",IF(Sheet1!$E150&lt;AIL!$BI150-50,50,"wait"),0))</f>
        <v>AT</v>
      </c>
      <c r="KC149" s="10" t="str">
        <f>IF(AND(KC148&gt;0,KC148&lt;&gt;"wait"),"AT",IF(AIL!$BJ150="AI",IF(Sheet1!$E150&lt;AIL!$BI150-100,100,"wait"),0))</f>
        <v>AT</v>
      </c>
      <c r="KD149" s="10" t="str">
        <f>IF(AND(KD148&gt;0,KD148&lt;&gt;"wait"),"AT",IF(AIL!$BJ150="AI",IF(Sheet1!$E150&lt;AIL!$BI150-150,150,"wait"),0))</f>
        <v>wait</v>
      </c>
      <c r="KE149" s="10" t="str">
        <f>IF(AND(KE148&gt;0,KE148&lt;&gt;"wait"),"AT",IF(AIL!$BJ150="AI",IF(Sheet1!$E150&lt;AIL!$BI150-200,200,"wait"),0))</f>
        <v>wait</v>
      </c>
      <c r="KF149" s="10" t="str">
        <f>IF(AND(KF148&gt;0,KF148&lt;&gt;"wait"),"AT",IF(AIL!$BJ150="AI",IF(Sheet1!$D150&gt;AIL!$BI150+50,50,"wait"),0))</f>
        <v>AT</v>
      </c>
      <c r="KG149" s="10" t="str">
        <f>IF(AND(KG148&gt;0,KG148&lt;&gt;"wait"),"AT",IF(AIL!$BJ150="AI",IF(Sheet1!$D150&gt;AIL!$BI150+100,100,"wait"),0))</f>
        <v>AT</v>
      </c>
      <c r="KH149" s="10" t="str">
        <f>IF(AND(KH148&gt;0,KH148&lt;&gt;"wait"),"AT",IF(AIL!$BJ150="AI",IF(Sheet1!$D150&gt;AIL!$BI150+150,150,"wait"),0))</f>
        <v>wait</v>
      </c>
      <c r="KI149" s="10" t="str">
        <f>IF(AND(KI148&gt;0,KI148&lt;&gt;"wait"),"AT",IF(AIL!$BJ150="AI",IF(Sheet1!$D150&gt;AIL!$BI150+200,200,"wait"),0))</f>
        <v>wait</v>
      </c>
      <c r="KJ149" s="10">
        <f t="shared" si="127"/>
        <v>-100</v>
      </c>
      <c r="KL149" s="10" t="str">
        <f>IF(AND(KL148&gt;0,KL148&lt;&gt;"wait"),"AT",IF(AIL!$BL150="AI",IF(Sheet1!$E150&lt;AIL!$BK150-50,50,"wait"),0))</f>
        <v>AT</v>
      </c>
      <c r="KM149" s="10" t="str">
        <f>IF(AND(KM148&gt;0,KM148&lt;&gt;"wait"),"AT",IF(AIL!$BL150="AI",IF(Sheet1!$E150&lt;AIL!$BK150-100,100,"wait"),0))</f>
        <v>wait</v>
      </c>
      <c r="KN149" s="10" t="str">
        <f>IF(AND(KN148&gt;0,KN148&lt;&gt;"wait"),"AT",IF(AIL!$BL150="AI",IF(Sheet1!$E150&lt;AIL!$BK150-150,150,"wait"),0))</f>
        <v>wait</v>
      </c>
      <c r="KO149" s="10" t="str">
        <f>IF(AND(KO148&gt;0,KO148&lt;&gt;"wait"),"AT",IF(AIL!$BL150="AI",IF(Sheet1!$E150&lt;AIL!$BK150-200,200,"wait"),0))</f>
        <v>wait</v>
      </c>
      <c r="KP149" s="10" t="str">
        <f>IF(AND(KP148&gt;0,KP148&lt;&gt;"wait"),"AT",IF(AIL!$BL150="AI",IF(Sheet1!$D150&gt;AIL!$BK150+50,50,"wait"),0))</f>
        <v>AT</v>
      </c>
      <c r="KQ149" s="10" t="str">
        <f>IF(AND(KQ148&gt;0,KQ148&lt;&gt;"wait"),"AT",IF(AIL!$BL150="AI",IF(Sheet1!$D150&gt;AIL!$BK150+100,100,"wait"),0))</f>
        <v>AT</v>
      </c>
      <c r="KR149" s="10" t="str">
        <f>IF(AND(KR148&gt;0,KR148&lt;&gt;"wait"),"AT",IF(AIL!$BL150="AI",IF(Sheet1!$D150&gt;AIL!$BK150+150,150,"wait"),0))</f>
        <v>AT</v>
      </c>
      <c r="KS149" s="10" t="str">
        <f>IF(AND(KS148&gt;0,KS148&lt;&gt;"wait"),"AT",IF(AIL!$BL150="AI",IF(Sheet1!$D150&gt;AIL!$BK150+200,200,"wait"),0))</f>
        <v>wait</v>
      </c>
      <c r="KT149" s="10">
        <f t="shared" si="128"/>
        <v>-150</v>
      </c>
      <c r="KV149" s="10" t="str">
        <f>IF(AND(KV148&gt;0,KV148&lt;&gt;"wait"),"AT",IF(AIL!$BN150="AI",IF(Sheet1!$E150&lt;AIL!$BM150-50,50,"wait"),0))</f>
        <v>AT</v>
      </c>
      <c r="KW149" s="10" t="str">
        <f>IF(AND(KW148&gt;0,KW148&lt;&gt;"wait"),"AT",IF(AIL!$BN150="AI",IF(Sheet1!$E150&lt;AIL!$BM150-100,100,"wait"),0))</f>
        <v>wait</v>
      </c>
      <c r="KX149" s="10" t="str">
        <f>IF(AND(KX148&gt;0,KX148&lt;&gt;"wait"),"AT",IF(AIL!$BN150="AI",IF(Sheet1!$E150&lt;AIL!$BM150-150,150,"wait"),0))</f>
        <v>wait</v>
      </c>
      <c r="KY149" s="10" t="str">
        <f>IF(AND(KY148&gt;0,KY148&lt;&gt;"wait"),"AT",IF(AIL!$BN150="AI",IF(Sheet1!$E150&lt;AIL!$BM150-200,200,"wait"),0))</f>
        <v>wait</v>
      </c>
      <c r="KZ149" s="10" t="str">
        <f>IF(AND(KZ148&gt;0,KZ148&lt;&gt;"wait"),"AT",IF(AIL!$BN150="AI",IF(Sheet1!$D150&gt;AIL!$BM150+50,50,"wait"),0))</f>
        <v>AT</v>
      </c>
      <c r="LA149" s="10" t="str">
        <f>IF(AND(LA148&gt;0,LA148&lt;&gt;"wait"),"AT",IF(AIL!$BN150="AI",IF(Sheet1!$D150&gt;AIL!$BM150+100,100,"wait"),0))</f>
        <v>AT</v>
      </c>
      <c r="LB149" s="10" t="str">
        <f>IF(AND(LB148&gt;0,LB148&lt;&gt;"wait"),"AT",IF(AIL!$BN150="AI",IF(Sheet1!$D150&gt;AIL!$BM150+150,150,"wait"),0))</f>
        <v>AT</v>
      </c>
      <c r="LC149" s="10" t="str">
        <f>IF(AND(LC148&gt;0,LC148&lt;&gt;"wait"),"AT",IF(AIL!$BN150="AI",IF(Sheet1!$D150&gt;AIL!$BM150+200,200,"wait"),0))</f>
        <v>wait</v>
      </c>
      <c r="LD149" s="10">
        <f t="shared" si="129"/>
        <v>-150</v>
      </c>
      <c r="LF149" s="10" t="str">
        <f>IF(AND(LF148&gt;0,LF148&lt;&gt;"wait"),"AT",IF(AIL!$BP150="AI",IF(Sheet1!$E150&lt;AIL!$BO150-50,50,"wait"),0))</f>
        <v>AT</v>
      </c>
      <c r="LG149" s="10" t="str">
        <f>IF(AND(LG148&gt;0,LG148&lt;&gt;"wait"),"AT",IF(AIL!$BP150="AI",IF(Sheet1!$E150&lt;AIL!$BO150-100,100,"wait"),0))</f>
        <v>wait</v>
      </c>
      <c r="LH149" s="10" t="str">
        <f>IF(AND(LH148&gt;0,LH148&lt;&gt;"wait"),"AT",IF(AIL!$BP150="AI",IF(Sheet1!$E150&lt;AIL!$BO150-150,150,"wait"),0))</f>
        <v>wait</v>
      </c>
      <c r="LI149" s="10" t="str">
        <f>IF(AND(LI148&gt;0,LI148&lt;&gt;"wait"),"AT",IF(AIL!$BP150="AI",IF(Sheet1!$E150&lt;AIL!$BO150-200,200,"wait"),0))</f>
        <v>wait</v>
      </c>
      <c r="LJ149" s="10" t="str">
        <f>IF(AND(LJ148&gt;0,LJ148&lt;&gt;"wait"),"AT",IF(AIL!$BP150="AI",IF(Sheet1!$D150&gt;AIL!$BO150+50,50,"wait"),0))</f>
        <v>AT</v>
      </c>
      <c r="LK149" s="10" t="str">
        <f>IF(AND(LK148&gt;0,LK148&lt;&gt;"wait"),"AT",IF(AIL!$BP150="AI",IF(Sheet1!$D150&gt;AIL!$BO150+100,100,"wait"),0))</f>
        <v>AT</v>
      </c>
      <c r="LL149" s="10" t="str">
        <f>IF(AND(LL148&gt;0,LL148&lt;&gt;"wait"),"AT",IF(AIL!$BP150="AI",IF(Sheet1!$D150&gt;AIL!$BO150+150,150,"wait"),0))</f>
        <v>AT</v>
      </c>
      <c r="LM149" s="10" t="str">
        <f>IF(AND(LM148&gt;0,LM148&lt;&gt;"wait"),"AT",IF(AIL!$BP150="AI",IF(Sheet1!$D150&gt;AIL!$BO150+200,200,"wait"),0))</f>
        <v>wait</v>
      </c>
      <c r="LN149" s="10">
        <f t="shared" si="130"/>
        <v>-150</v>
      </c>
      <c r="LP149" s="10" t="str">
        <f>IF(AND(LP148&gt;0,LP148&lt;&gt;"wait"),"AT",IF(AIL!$BR150="AI",IF(Sheet1!$E150&lt;AIL!$BQ150-50,50,"wait"),0))</f>
        <v>AT</v>
      </c>
      <c r="LQ149" s="10" t="str">
        <f>IF(AND(LQ148&gt;0,LQ148&lt;&gt;"wait"),"AT",IF(AIL!$BR150="AI",IF(Sheet1!$E150&lt;AIL!$BQ150-100,100,"wait"),0))</f>
        <v>wait</v>
      </c>
      <c r="LR149" s="10" t="str">
        <f>IF(AND(LR148&gt;0,LR148&lt;&gt;"wait"),"AT",IF(AIL!$BR150="AI",IF(Sheet1!$E150&lt;AIL!$BQ150-150,150,"wait"),0))</f>
        <v>wait</v>
      </c>
      <c r="LS149" s="10" t="str">
        <f>IF(AND(LS148&gt;0,LS148&lt;&gt;"wait"),"AT",IF(AIL!$BR150="AI",IF(Sheet1!$E150&lt;AIL!$BQ150-200,200,"wait"),0))</f>
        <v>wait</v>
      </c>
      <c r="LT149" s="10" t="str">
        <f>IF(AND(LT148&gt;0,LT148&lt;&gt;"wait"),"AT",IF(AIL!$BR150="AI",IF(Sheet1!$D150&gt;AIL!$BQ150+50,50,"wait"),0))</f>
        <v>AT</v>
      </c>
      <c r="LU149" s="10" t="str">
        <f>IF(AND(LU148&gt;0,LU148&lt;&gt;"wait"),"AT",IF(AIL!$BR150="AI",IF(Sheet1!$D150&gt;AIL!$BQ150+100,100,"wait"),0))</f>
        <v>AT</v>
      </c>
      <c r="LV149" s="10" t="str">
        <f>IF(AND(LV148&gt;0,LV148&lt;&gt;"wait"),"AT",IF(AIL!$BR150="AI",IF(Sheet1!$D150&gt;AIL!$BQ150+150,150,"wait"),0))</f>
        <v>AT</v>
      </c>
      <c r="LW149" s="10" t="str">
        <f>IF(AND(LW148&gt;0,LW148&lt;&gt;"wait"),"AT",IF(AIL!$BR150="AI",IF(Sheet1!$D150&gt;AIL!$BQ150+200,200,"wait"),0))</f>
        <v>wait</v>
      </c>
      <c r="LX149" s="10">
        <f t="shared" si="131"/>
        <v>-150</v>
      </c>
    </row>
    <row r="150" spans="1:336" x14ac:dyDescent="0.3">
      <c r="A150" t="str">
        <f>Sheet1!B150</f>
        <v>03/01 11:43</v>
      </c>
      <c r="B150">
        <f>Sheet1!D150</f>
        <v>29202</v>
      </c>
      <c r="C150">
        <f>Sheet1!E150</f>
        <v>29190</v>
      </c>
      <c r="E150">
        <f>MAX($B150:$B$162)</f>
        <v>29241</v>
      </c>
      <c r="F150">
        <f>MIN($C150:$C$162)</f>
        <v>29179</v>
      </c>
      <c r="H150" s="8" t="str">
        <f>IF(AND(H149&gt;0,H149&lt;&gt;"wait"),"AT",IF(AIL!$D151="AI",IF(Sheet1!$E151&lt;AIL!$C151-50,50,"wait"),0))</f>
        <v>AT</v>
      </c>
      <c r="I150" s="8" t="str">
        <f>IF(AND(I149&gt;0,I149&lt;&gt;"wait"),"AT",IF(AIL!$D151="AI",IF(Sheet1!$E151&lt;AIL!$C151-100,100,"wait"),0))</f>
        <v>AT</v>
      </c>
      <c r="J150" s="8" t="str">
        <f>IF(AND(J149&gt;0,J149&lt;&gt;"wait"),"AT",IF(AIL!$D151="AI",IF(Sheet1!$E151&lt;AIL!$C151-150,150,"wait"),0))</f>
        <v>AT</v>
      </c>
      <c r="K150" s="8" t="str">
        <f>IF(AND(K149&gt;0,K149&lt;&gt;"wait"),"AT",IF(AIL!$D151="AI",IF(Sheet1!$E151&lt;AIL!$C151-200,200,"wait"),0))</f>
        <v>AT</v>
      </c>
      <c r="L150" s="8" t="str">
        <f>IF(AND(L149&gt;0,L149&lt;&gt;"wait"),"AT",IF(AIL!$D151="AI",IF(Sheet1!$D151&gt;AIL!$C151+50,50,"wait"),0))</f>
        <v>AT</v>
      </c>
      <c r="M150" s="8" t="str">
        <f>IF(AND(M149&gt;0,M149&lt;&gt;"wait"),"AT",IF(AIL!$D151="AI",IF(Sheet1!$D151&gt;AIL!$C151+100,100,"wait"),0))</f>
        <v>wait</v>
      </c>
      <c r="N150" s="8" t="str">
        <f>IF(AND(N149&gt;0,N149&lt;&gt;"wait"),"AT",IF(AIL!$D151="AI",IF(Sheet1!$D151&gt;AIL!$C151+150,150,"wait"),0))</f>
        <v>wait</v>
      </c>
      <c r="O150" s="8" t="str">
        <f>IF(AND(O149&gt;0,O149&lt;&gt;"wait"),"AT",IF(AIL!$D151="AI",IF(Sheet1!$D151&gt;AIL!$C151+200,200,"wait"),0))</f>
        <v>wait</v>
      </c>
      <c r="P150" s="8">
        <f t="shared" si="132"/>
        <v>-50</v>
      </c>
      <c r="R150" s="8" t="str">
        <f>IF(AND(R149&gt;0,R149&lt;&gt;"wait"),"AT",IF(AIL!$F151="AI",IF(Sheet1!$E151&lt;AIL!$E151-50,50,"wait"),0))</f>
        <v>AT</v>
      </c>
      <c r="S150" s="8" t="str">
        <f>IF(AND(S149&gt;0,S149&lt;&gt;"wait"),"AT",IF(AIL!$F151="AI",IF(Sheet1!$E151&lt;AIL!$E151-100,100,"wait"),0))</f>
        <v>AT</v>
      </c>
      <c r="T150" s="8" t="str">
        <f>IF(AND(T149&gt;0,T149&lt;&gt;"wait"),"AT",IF(AIL!$F151="AI",IF(Sheet1!$E151&lt;AIL!$E151-150,150,"wait"),0))</f>
        <v>AT</v>
      </c>
      <c r="U150" s="8" t="str">
        <f>IF(AND(U149&gt;0,U149&lt;&gt;"wait"),"AT",IF(AIL!$F151="AI",IF(Sheet1!$E151&lt;AIL!$E151-200,200,"wait"),0))</f>
        <v>AT</v>
      </c>
      <c r="V150" s="8" t="str">
        <f>IF(AND(V149&gt;0,V149&lt;&gt;"wait"),"AT",IF(AIL!$F151="AI",IF(Sheet1!$D151&gt;AIL!$E151+50,50,"wait"),0))</f>
        <v>AT</v>
      </c>
      <c r="W150" s="8" t="str">
        <f>IF(AND(W149&gt;0,W149&lt;&gt;"wait"),"AT",IF(AIL!$F151="AI",IF(Sheet1!$D151&gt;AIL!$E151+100,100,"wait"),0))</f>
        <v>wait</v>
      </c>
      <c r="X150" s="8" t="str">
        <f>IF(AND(X149&gt;0,X149&lt;&gt;"wait"),"AT",IF(AIL!$F151="AI",IF(Sheet1!$D151&gt;AIL!$E151+150,150,"wait"),0))</f>
        <v>wait</v>
      </c>
      <c r="Y150" s="8" t="str">
        <f>IF(AND(Y149&gt;0,Y149&lt;&gt;"wait"),"AT",IF(AIL!$F151="AI",IF(Sheet1!$D151&gt;AIL!$E151+200,200,"wait"),0))</f>
        <v>wait</v>
      </c>
      <c r="Z150" s="8">
        <f t="shared" si="133"/>
        <v>-50</v>
      </c>
      <c r="AB150" s="8" t="str">
        <f>IF(AND(AB149&gt;0,AB149&lt;&gt;"wait"),"AT",IF(AIL!$H151="AI",IF(Sheet1!$E151&lt;AIL!$G151-50,50,"wait"),0))</f>
        <v>AT</v>
      </c>
      <c r="AC150" s="8" t="str">
        <f>IF(AND(AC149&gt;0,AC149&lt;&gt;"wait"),"AT",IF(AIL!$H151="AI",IF(Sheet1!$E151&lt;AIL!$G151-100,100,"wait"),0))</f>
        <v>AT</v>
      </c>
      <c r="AD150" s="8" t="str">
        <f>IF(AND(AD149&gt;0,AD149&lt;&gt;"wait"),"AT",IF(AIL!$H151="AI",IF(Sheet1!$E151&lt;AIL!$G151-150,150,"wait"),0))</f>
        <v>AT</v>
      </c>
      <c r="AE150" s="8" t="str">
        <f>IF(AND(AE149&gt;0,AE149&lt;&gt;"wait"),"AT",IF(AIL!$H151="AI",IF(Sheet1!$E151&lt;AIL!$G151-200,200,"wait"),0))</f>
        <v>AT</v>
      </c>
      <c r="AF150" s="8" t="str">
        <f>IF(AND(AF149&gt;0,AF149&lt;&gt;"wait"),"AT",IF(AIL!$H151="AI",IF(Sheet1!$D151&gt;AIL!$G151+50,50,"wait"),0))</f>
        <v>AT</v>
      </c>
      <c r="AG150" s="8" t="str">
        <f>IF(AND(AG149&gt;0,AG149&lt;&gt;"wait"),"AT",IF(AIL!$H151="AI",IF(Sheet1!$D151&gt;AIL!$G151+100,100,"wait"),0))</f>
        <v>wait</v>
      </c>
      <c r="AH150" s="8" t="str">
        <f>IF(AND(AH149&gt;0,AH149&lt;&gt;"wait"),"AT",IF(AIL!$H151="AI",IF(Sheet1!$D151&gt;AIL!$G151+150,150,"wait"),0))</f>
        <v>wait</v>
      </c>
      <c r="AI150" s="8" t="str">
        <f>IF(AND(AI149&gt;0,AI149&lt;&gt;"wait"),"AT",IF(AIL!$H151="AI",IF(Sheet1!$D151&gt;AIL!$G151+200,200,"wait"),0))</f>
        <v>wait</v>
      </c>
      <c r="AJ150" s="8">
        <f t="shared" si="134"/>
        <v>-50</v>
      </c>
      <c r="AL150" s="8" t="str">
        <f>IF(AND(AL149&gt;0,AL149&lt;&gt;"wait"),"AT",IF(AIL!$J151="AI",IF(Sheet1!$E151&lt;AIL!$I151-50,50,"wait"),0))</f>
        <v>AT</v>
      </c>
      <c r="AM150" s="8" t="str">
        <f>IF(AND(AM149&gt;0,AM149&lt;&gt;"wait"),"AT",IF(AIL!$J151="AI",IF(Sheet1!$E151&lt;AIL!$I151-100,100,"wait"),0))</f>
        <v>AT</v>
      </c>
      <c r="AN150" s="8" t="str">
        <f>IF(AND(AN149&gt;0,AN149&lt;&gt;"wait"),"AT",IF(AIL!$J151="AI",IF(Sheet1!$E151&lt;AIL!$I151-150,150,"wait"),0))</f>
        <v>AT</v>
      </c>
      <c r="AO150" s="8" t="str">
        <f>IF(AND(AO149&gt;0,AO149&lt;&gt;"wait"),"AT",IF(AIL!$J151="AI",IF(Sheet1!$E151&lt;AIL!$I151-200,200,"wait"),0))</f>
        <v>AT</v>
      </c>
      <c r="AP150" s="8" t="str">
        <f>IF(AND(AP149&gt;0,AP149&lt;&gt;"wait"),"AT",IF(AIL!$J151="AI",IF(Sheet1!$D151&gt;AIL!$I151+50,50,"wait"),0))</f>
        <v>AT</v>
      </c>
      <c r="AQ150" s="8" t="str">
        <f>IF(AND(AQ149&gt;0,AQ149&lt;&gt;"wait"),"AT",IF(AIL!$J151="AI",IF(Sheet1!$D151&gt;AIL!$I151+100,100,"wait"),0))</f>
        <v>wait</v>
      </c>
      <c r="AR150" s="8" t="str">
        <f>IF(AND(AR149&gt;0,AR149&lt;&gt;"wait"),"AT",IF(AIL!$J151="AI",IF(Sheet1!$D151&gt;AIL!$I151+150,150,"wait"),0))</f>
        <v>wait</v>
      </c>
      <c r="AS150" s="8" t="str">
        <f>IF(AND(AS149&gt;0,AS149&lt;&gt;"wait"),"AT",IF(AIL!$J151="AI",IF(Sheet1!$D151&gt;AIL!$I151+200,200,"wait"),0))</f>
        <v>wait</v>
      </c>
      <c r="AT150" s="8">
        <f t="shared" si="135"/>
        <v>-50</v>
      </c>
      <c r="AU150" s="8"/>
      <c r="AV150" s="8" t="str">
        <f>IF(AND(AV149&gt;0,AV149&lt;&gt;"wait"),"AT",IF(AIL!$L151="AI",IF(Sheet1!$E151&lt;AIL!$K151-50,50,"wait"),0))</f>
        <v>AT</v>
      </c>
      <c r="AW150" s="8" t="str">
        <f>IF(AND(AW149&gt;0,AW149&lt;&gt;"wait"),"AT",IF(AIL!$L151="AI",IF(Sheet1!$E151&lt;AIL!$K151-100,100,"wait"),0))</f>
        <v>AT</v>
      </c>
      <c r="AX150" s="8" t="str">
        <f>IF(AND(AX149&gt;0,AX149&lt;&gt;"wait"),"AT",IF(AIL!$L151="AI",IF(Sheet1!$E151&lt;AIL!$K151-150,150,"wait"),0))</f>
        <v>AT</v>
      </c>
      <c r="AY150" s="8" t="str">
        <f>IF(AND(AY149&gt;0,AY149&lt;&gt;"wait"),"AT",IF(AIL!$L151="AI",IF(Sheet1!$E151&lt;AIL!$K151-200,200,"wait"),0))</f>
        <v>AT</v>
      </c>
      <c r="AZ150" s="8" t="str">
        <f>IF(AND(AZ149&gt;0,AZ149&lt;&gt;"wait"),"AT",IF(AIL!$L151="AI",IF(Sheet1!$D151&gt;AIL!$K151+50,50,"wait"),0))</f>
        <v>AT</v>
      </c>
      <c r="BA150" s="8" t="str">
        <f>IF(AND(BA149&gt;0,BA149&lt;&gt;"wait"),"AT",IF(AIL!$L151="AI",IF(Sheet1!$D151&gt;AIL!$K151+100,100,"wait"),0))</f>
        <v>wait</v>
      </c>
      <c r="BB150" s="8" t="str">
        <f>IF(AND(BB149&gt;0,BB149&lt;&gt;"wait"),"AT",IF(AIL!$L151="AI",IF(Sheet1!$D151&gt;AIL!$K151+150,150,"wait"),0))</f>
        <v>wait</v>
      </c>
      <c r="BC150" s="8" t="str">
        <f>IF(AND(BC149&gt;0,BC149&lt;&gt;"wait"),"AT",IF(AIL!$L151="AI",IF(Sheet1!$D151&gt;AIL!$K151+200,200,"wait"),0))</f>
        <v>wait</v>
      </c>
      <c r="BD150" s="8">
        <f t="shared" si="136"/>
        <v>-50</v>
      </c>
      <c r="BE150" s="8"/>
      <c r="BF150" s="8" t="str">
        <f>IF(AND(BF149&gt;0,BF149&lt;&gt;"wait"),"AT",IF(AIL!$N151="AI",IF(Sheet1!$E151&lt;AIL!$M151-50,50,"wait"),0))</f>
        <v>AT</v>
      </c>
      <c r="BG150" s="8" t="str">
        <f>IF(AND(BG149&gt;0,BG149&lt;&gt;"wait"),"AT",IF(AIL!$N151="AI",IF(Sheet1!$E151&lt;AIL!$M151-100,100,"wait"),0))</f>
        <v>AT</v>
      </c>
      <c r="BH150" s="8" t="str">
        <f>IF(AND(BH149&gt;0,BH149&lt;&gt;"wait"),"AT",IF(AIL!$N151="AI",IF(Sheet1!$E151&lt;AIL!$M151-150,150,"wait"),0))</f>
        <v>AT</v>
      </c>
      <c r="BI150" s="8" t="str">
        <f>IF(AND(BI149&gt;0,BI149&lt;&gt;"wait"),"AT",IF(AIL!$N151="AI",IF(Sheet1!$E151&lt;AIL!$M151-200,200,"wait"),0))</f>
        <v>AT</v>
      </c>
      <c r="BJ150" s="8" t="str">
        <f>IF(AND(BJ149&gt;0,BJ149&lt;&gt;"wait"),"AT",IF(AIL!$N151="AI",IF(Sheet1!$D151&gt;AIL!$M151+50,50,"wait"),0))</f>
        <v>AT</v>
      </c>
      <c r="BK150" s="8" t="str">
        <f>IF(AND(BK149&gt;0,BK149&lt;&gt;"wait"),"AT",IF(AIL!$N151="AI",IF(Sheet1!$D151&gt;AIL!$M151+100,100,"wait"),0))</f>
        <v>wait</v>
      </c>
      <c r="BL150" s="8" t="str">
        <f>IF(AND(BL149&gt;0,BL149&lt;&gt;"wait"),"AT",IF(AIL!$N151="AI",IF(Sheet1!$D151&gt;AIL!$M151+150,150,"wait"),0))</f>
        <v>wait</v>
      </c>
      <c r="BM150" s="8" t="str">
        <f>IF(AND(BM149&gt;0,BM149&lt;&gt;"wait"),"AT",IF(AIL!$N151="AI",IF(Sheet1!$D151&gt;AIL!$M151+200,200,"wait"),0))</f>
        <v>wait</v>
      </c>
      <c r="BN150" s="8">
        <f t="shared" si="137"/>
        <v>-50</v>
      </c>
      <c r="BO150" s="8"/>
      <c r="BP150" s="8" t="str">
        <f>IF(AND(BP149&gt;0,BP149&lt;&gt;"wait"),"AT",IF(AIL!$P151="AI",IF(Sheet1!$E151&lt;AIL!$O151-50,50,"wait"),0))</f>
        <v>AT</v>
      </c>
      <c r="BQ150" s="8" t="str">
        <f>IF(AND(BQ149&gt;0,BQ149&lt;&gt;"wait"),"AT",IF(AIL!$P151="AI",IF(Sheet1!$E151&lt;AIL!$O151-100,100,"wait"),0))</f>
        <v>AT</v>
      </c>
      <c r="BR150" s="8" t="str">
        <f>IF(AND(BR149&gt;0,BR149&lt;&gt;"wait"),"AT",IF(AIL!$P151="AI",IF(Sheet1!$E151&lt;AIL!$O151-150,150,"wait"),0))</f>
        <v>AT</v>
      </c>
      <c r="BS150" s="8" t="str">
        <f>IF(AND(BS149&gt;0,BS149&lt;&gt;"wait"),"AT",IF(AIL!$P151="AI",IF(Sheet1!$E151&lt;AIL!$O151-200,200,"wait"),0))</f>
        <v>AT</v>
      </c>
      <c r="BT150" s="8" t="str">
        <f>IF(AND(BT149&gt;0,BT149&lt;&gt;"wait"),"AT",IF(AIL!$P151="AI",IF(Sheet1!$D151&gt;AIL!$O151+50,50,"wait"),0))</f>
        <v>AT</v>
      </c>
      <c r="BU150" s="8" t="str">
        <f>IF(AND(BU149&gt;0,BU149&lt;&gt;"wait"),"AT",IF(AIL!$P151="AI",IF(Sheet1!$D151&gt;AIL!$O151+100,100,"wait"),0))</f>
        <v>wait</v>
      </c>
      <c r="BV150" s="8" t="str">
        <f>IF(AND(BV149&gt;0,BV149&lt;&gt;"wait"),"AT",IF(AIL!$P151="AI",IF(Sheet1!$D151&gt;AIL!$O151+150,150,"wait"),0))</f>
        <v>wait</v>
      </c>
      <c r="BW150" s="8" t="str">
        <f>IF(AND(BW149&gt;0,BW149&lt;&gt;"wait"),"AT",IF(AIL!$P151="AI",IF(Sheet1!$D151&gt;AIL!$O151+200,200,"wait"),0))</f>
        <v>wait</v>
      </c>
      <c r="BX150" s="8">
        <f t="shared" si="138"/>
        <v>-50</v>
      </c>
      <c r="BY150" s="8"/>
      <c r="BZ150" s="8" t="str">
        <f>IF(AND(BZ149&gt;0,BZ149&lt;&gt;"wait"),"AT",IF(AIL!$R151="AI",IF(Sheet1!$E151&lt;AIL!$Q151-50,50,"wait"),0))</f>
        <v>AT</v>
      </c>
      <c r="CA150" s="8" t="str">
        <f>IF(AND(CA149&gt;0,CA149&lt;&gt;"wait"),"AT",IF(AIL!$R151="AI",IF(Sheet1!$E151&lt;AIL!$Q151-100,100,"wait"),0))</f>
        <v>AT</v>
      </c>
      <c r="CB150" s="8" t="str">
        <f>IF(AND(CB149&gt;0,CB149&lt;&gt;"wait"),"AT",IF(AIL!$R151="AI",IF(Sheet1!$E151&lt;AIL!$Q151-150,150,"wait"),0))</f>
        <v>AT</v>
      </c>
      <c r="CC150" s="8" t="str">
        <f>IF(AND(CC149&gt;0,CC149&lt;&gt;"wait"),"AT",IF(AIL!$R151="AI",IF(Sheet1!$E151&lt;AIL!$Q151-200,200,"wait"),0))</f>
        <v>AT</v>
      </c>
      <c r="CD150" s="8" t="str">
        <f>IF(AND(CD149&gt;0,CD149&lt;&gt;"wait"),"AT",IF(AIL!$R151="AI",IF(Sheet1!$D151&gt;AIL!$Q151+50,50,"wait"),0))</f>
        <v>AT</v>
      </c>
      <c r="CE150" s="8" t="str">
        <f>IF(AND(CE149&gt;0,CE149&lt;&gt;"wait"),"AT",IF(AIL!$R151="AI",IF(Sheet1!$D151&gt;AIL!$Q151+100,100,"wait"),0))</f>
        <v>wait</v>
      </c>
      <c r="CF150" s="8" t="str">
        <f>IF(AND(CF149&gt;0,CF149&lt;&gt;"wait"),"AT",IF(AIL!$R151="AI",IF(Sheet1!$D151&gt;AIL!$Q151+150,150,"wait"),0))</f>
        <v>wait</v>
      </c>
      <c r="CG150" s="8" t="str">
        <f>IF(AND(CG149&gt;0,CG149&lt;&gt;"wait"),"AT",IF(AIL!$R151="AI",IF(Sheet1!$D151&gt;AIL!$Q151+200,200,"wait"),0))</f>
        <v>wait</v>
      </c>
      <c r="CH150" s="8">
        <f t="shared" si="139"/>
        <v>-50</v>
      </c>
      <c r="CI150" s="8"/>
      <c r="CJ150" s="8" t="str">
        <f>IF(AND(CJ149&gt;0,CJ149&lt;&gt;"wait"),"AT",IF(AIL!$T151="AI",IF(Sheet1!$E151&lt;AIL!$S151-50,50,"wait"),0))</f>
        <v>AT</v>
      </c>
      <c r="CK150" s="8" t="str">
        <f>IF(AND(CK149&gt;0,CK149&lt;&gt;"wait"),"AT",IF(AIL!$T151="AI",IF(Sheet1!$E151&lt;AIL!$S151-100,100,"wait"),0))</f>
        <v>AT</v>
      </c>
      <c r="CL150" s="8" t="str">
        <f>IF(AND(CL149&gt;0,CL149&lt;&gt;"wait"),"AT",IF(AIL!$T151="AI",IF(Sheet1!$E151&lt;AIL!$S151-150,150,"wait"),0))</f>
        <v>AT</v>
      </c>
      <c r="CM150" s="8" t="str">
        <f>IF(AND(CM149&gt;0,CM149&lt;&gt;"wait"),"AT",IF(AIL!$T151="AI",IF(Sheet1!$E151&lt;AIL!$S151-200,200,"wait"),0))</f>
        <v>AT</v>
      </c>
      <c r="CN150" s="8" t="str">
        <f>IF(AND(CN149&gt;0,CN149&lt;&gt;"wait"),"AT",IF(AIL!$T151="AI",IF(Sheet1!$D151&gt;AIL!$S151+50,50,"wait"),0))</f>
        <v>AT</v>
      </c>
      <c r="CO150" s="8" t="str">
        <f>IF(AND(CO149&gt;0,CO149&lt;&gt;"wait"),"AT",IF(AIL!$T151="AI",IF(Sheet1!$D151&gt;AIL!$S151+100,100,"wait"),0))</f>
        <v>AT</v>
      </c>
      <c r="CP150" s="8" t="str">
        <f>IF(AND(CP149&gt;0,CP149&lt;&gt;"wait"),"AT",IF(AIL!$T151="AI",IF(Sheet1!$D151&gt;AIL!$S151+150,150,"wait"),0))</f>
        <v>wait</v>
      </c>
      <c r="CQ150" s="8" t="str">
        <f>IF(AND(CQ149&gt;0,CQ149&lt;&gt;"wait"),"AT",IF(AIL!$T151="AI",IF(Sheet1!$D151&gt;AIL!$S151+200,200,"wait"),0))</f>
        <v>wait</v>
      </c>
      <c r="CR150" s="8">
        <f t="shared" si="140"/>
        <v>-100</v>
      </c>
      <c r="CS150" s="8"/>
      <c r="CT150" s="8" t="str">
        <f>IF(AND(CT149&gt;0,CT149&lt;&gt;"wait"),"AT",IF(AIL!$V151="AI",IF(Sheet1!$E151&lt;AIL!$U151-50,50,"wait"),0))</f>
        <v>AT</v>
      </c>
      <c r="CU150" s="8" t="str">
        <f>IF(AND(CU149&gt;0,CU149&lt;&gt;"wait"),"AT",IF(AIL!$V151="AI",IF(Sheet1!$E151&lt;AIL!$U151-100,100,"wait"),0))</f>
        <v>AT</v>
      </c>
      <c r="CV150" s="8" t="str">
        <f>IF(AND(CV149&gt;0,CV149&lt;&gt;"wait"),"AT",IF(AIL!$V151="AI",IF(Sheet1!$E151&lt;AIL!$U151-150,150,"wait"),0))</f>
        <v>AT</v>
      </c>
      <c r="CW150" s="8" t="str">
        <f>IF(AND(CW149&gt;0,CW149&lt;&gt;"wait"),"AT",IF(AIL!$V151="AI",IF(Sheet1!$E151&lt;AIL!$U151-200,200,"wait"),0))</f>
        <v>AT</v>
      </c>
      <c r="CX150" s="8" t="str">
        <f>IF(AND(CX149&gt;0,CX149&lt;&gt;"wait"),"AT",IF(AIL!$V151="AI",IF(Sheet1!$D151&gt;AIL!$U151+50,50,"wait"),0))</f>
        <v>AT</v>
      </c>
      <c r="CY150" s="8" t="str">
        <f>IF(AND(CY149&gt;0,CY149&lt;&gt;"wait"),"AT",IF(AIL!$V151="AI",IF(Sheet1!$D151&gt;AIL!$U151+100,100,"wait"),0))</f>
        <v>AT</v>
      </c>
      <c r="CZ150" s="8" t="str">
        <f>IF(AND(CZ149&gt;0,CZ149&lt;&gt;"wait"),"AT",IF(AIL!$V151="AI",IF(Sheet1!$D151&gt;AIL!$U151+150,150,"wait"),0))</f>
        <v>wait</v>
      </c>
      <c r="DA150" s="8" t="str">
        <f>IF(AND(DA149&gt;0,DA149&lt;&gt;"wait"),"AT",IF(AIL!$V151="AI",IF(Sheet1!$D151&gt;AIL!$U151+200,200,"wait"),0))</f>
        <v>wait</v>
      </c>
      <c r="DB150" s="8">
        <f t="shared" si="141"/>
        <v>-100</v>
      </c>
      <c r="DC150" s="8"/>
      <c r="DD150" s="8" t="str">
        <f>IF(AND(DD149&gt;0,DD149&lt;&gt;"wait"),"AT",IF(AIL!$X151="AI",IF(Sheet1!$E151&lt;AIL!$W151-50,50,"wait"),0))</f>
        <v>AT</v>
      </c>
      <c r="DE150" s="8" t="str">
        <f>IF(AND(DE149&gt;0,DE149&lt;&gt;"wait"),"AT",IF(AIL!$X151="AI",IF(Sheet1!$E151&lt;AIL!$W151-100,100,"wait"),0))</f>
        <v>AT</v>
      </c>
      <c r="DF150" s="8" t="str">
        <f>IF(AND(DF149&gt;0,DF149&lt;&gt;"wait"),"AT",IF(AIL!$X151="AI",IF(Sheet1!$E151&lt;AIL!$W151-150,150,"wait"),0))</f>
        <v>AT</v>
      </c>
      <c r="DG150" s="8" t="str">
        <f>IF(AND(DG149&gt;0,DG149&lt;&gt;"wait"),"AT",IF(AIL!$X151="AI",IF(Sheet1!$E151&lt;AIL!$W151-200,200,"wait"),0))</f>
        <v>AT</v>
      </c>
      <c r="DH150" s="8" t="str">
        <f>IF(AND(DH149&gt;0,DH149&lt;&gt;"wait"),"AT",IF(AIL!$X151="AI",IF(Sheet1!$D151&gt;AIL!$W151+50,50,"wait"),0))</f>
        <v>AT</v>
      </c>
      <c r="DI150" s="8" t="str">
        <f>IF(AND(DI149&gt;0,DI149&lt;&gt;"wait"),"AT",IF(AIL!$X151="AI",IF(Sheet1!$D151&gt;AIL!$W151+100,100,"wait"),0))</f>
        <v>AT</v>
      </c>
      <c r="DJ150" s="8" t="str">
        <f>IF(AND(DJ149&gt;0,DJ149&lt;&gt;"wait"),"AT",IF(AIL!$X151="AI",IF(Sheet1!$D151&gt;AIL!$W151+150,150,"wait"),0))</f>
        <v>wait</v>
      </c>
      <c r="DK150" s="8" t="str">
        <f>IF(AND(DK149&gt;0,DK149&lt;&gt;"wait"),"AT",IF(AIL!$X151="AI",IF(Sheet1!$D151&gt;AIL!$W151+200,200,"wait"),0))</f>
        <v>wait</v>
      </c>
      <c r="DL150" s="8">
        <f t="shared" si="142"/>
        <v>-100</v>
      </c>
      <c r="DN150" s="10" t="str">
        <f>IF(AND(DN149&gt;0,DN149&lt;&gt;"wait"),"AT",IF(AIL!$AA151="AI",IF(Sheet1!$E151&lt;AIL!$Z151-50,50,"wait"),0))</f>
        <v>AT</v>
      </c>
      <c r="DO150" s="10" t="str">
        <f>IF(AND(DO149&gt;0,DO149&lt;&gt;"wait"),"AT",IF(AIL!$AA151="AI",IF(Sheet1!$E151&lt;AIL!$Z151-100,100,"wait"),0))</f>
        <v>AT</v>
      </c>
      <c r="DP150" s="10" t="str">
        <f>IF(AND(DP149&gt;0,DP149&lt;&gt;"wait"),"AT",IF(AIL!$AA151="AI",IF(Sheet1!$E151&lt;AIL!$Z151-150,150,"wait"),0))</f>
        <v>AT</v>
      </c>
      <c r="DQ150" s="10" t="str">
        <f>IF(AND(DQ149&gt;0,DQ149&lt;&gt;"wait"),"AT",IF(AIL!$AA151="AI",IF(Sheet1!$E151&lt;AIL!$Z151-200,200,"wait"),0))</f>
        <v>AT</v>
      </c>
      <c r="DR150" s="10" t="str">
        <f>IF(AND(DR149&gt;0,DR149&lt;&gt;"wait"),"AT",IF(AIL!$AA151="AI",IF(Sheet1!$D151&gt;AIL!$Z151+50,50,"wait"),0))</f>
        <v>AT</v>
      </c>
      <c r="DS150" s="10" t="str">
        <f>IF(AND(DS149&gt;0,DS149&lt;&gt;"wait"),"AT",IF(AIL!$AA151="AI",IF(Sheet1!$D151&gt;AIL!$Z151+100,100,"wait"),0))</f>
        <v>wait</v>
      </c>
      <c r="DT150" s="10" t="str">
        <f>IF(AND(DT149&gt;0,DT149&lt;&gt;"wait"),"AT",IF(AIL!$AA151="AI",IF(Sheet1!$D151&gt;AIL!$Z151+150,150,"wait"),0))</f>
        <v>wait</v>
      </c>
      <c r="DU150" s="10" t="str">
        <f>IF(AND(DU149&gt;0,DU149&lt;&gt;"wait"),"AT",IF(AIL!$AA151="AI",IF(Sheet1!$D151&gt;AIL!$Z151+200,200,"wait"),0))</f>
        <v>wait</v>
      </c>
      <c r="DV150" s="10">
        <f t="shared" si="110"/>
        <v>-50</v>
      </c>
      <c r="DX150" s="10" t="str">
        <f>IF(AND(DX149&gt;0,DX149&lt;&gt;"wait"),"AT",IF(AIL!$AC151="AI",IF(Sheet1!$E151&lt;AIL!$AB151-50,50,"wait"),0))</f>
        <v>AT</v>
      </c>
      <c r="DY150" s="10" t="str">
        <f>IF(AND(DY149&gt;0,DY149&lt;&gt;"wait"),"AT",IF(AIL!$AC151="AI",IF(Sheet1!$E151&lt;AIL!$AB151-100,100,"wait"),0))</f>
        <v>AT</v>
      </c>
      <c r="DZ150" s="10" t="str">
        <f>IF(AND(DZ149&gt;0,DZ149&lt;&gt;"wait"),"AT",IF(AIL!$AC151="AI",IF(Sheet1!$E151&lt;AIL!$AB151-150,150,"wait"),0))</f>
        <v>AT</v>
      </c>
      <c r="EA150" s="10" t="str">
        <f>IF(AND(EA149&gt;0,EA149&lt;&gt;"wait"),"AT",IF(AIL!$AC151="AI",IF(Sheet1!$E151&lt;AIL!$AB151-200,200,"wait"),0))</f>
        <v>AT</v>
      </c>
      <c r="EB150" s="10" t="str">
        <f>IF(AND(EB149&gt;0,EB149&lt;&gt;"wait"),"AT",IF(AIL!$AC151="AI",IF(Sheet1!$D151&gt;AIL!$AB151+50,50,"wait"),0))</f>
        <v>AT</v>
      </c>
      <c r="EC150" s="10" t="str">
        <f>IF(AND(EC149&gt;0,EC149&lt;&gt;"wait"),"AT",IF(AIL!$AC151="AI",IF(Sheet1!$D151&gt;AIL!$AB151+100,100,"wait"),0))</f>
        <v>wait</v>
      </c>
      <c r="ED150" s="10" t="str">
        <f>IF(AND(ED149&gt;0,ED149&lt;&gt;"wait"),"AT",IF(AIL!$AC151="AI",IF(Sheet1!$D151&gt;AIL!$AB151+150,150,"wait"),0))</f>
        <v>wait</v>
      </c>
      <c r="EE150" s="10" t="str">
        <f>IF(AND(EE149&gt;0,EE149&lt;&gt;"wait"),"AT",IF(AIL!$AC151="AI",IF(Sheet1!$D151&gt;AIL!$AB151+200,200,"wait"),0))</f>
        <v>wait</v>
      </c>
      <c r="EF150" s="10">
        <f t="shared" si="111"/>
        <v>-50</v>
      </c>
      <c r="EH150" s="10" t="str">
        <f>IF(AND(EH149&gt;0,EH149&lt;&gt;"wait"),"AT",IF(AIL!$AE151="AI",IF(Sheet1!$E151&lt;AIL!$AD151-50,50,"wait"),0))</f>
        <v>AT</v>
      </c>
      <c r="EI150" s="10" t="str">
        <f>IF(AND(EI149&gt;0,EI149&lt;&gt;"wait"),"AT",IF(AIL!$AE151="AI",IF(Sheet1!$E151&lt;AIL!$AD151-100,100,"wait"),0))</f>
        <v>AT</v>
      </c>
      <c r="EJ150" s="10" t="str">
        <f>IF(AND(EJ149&gt;0,EJ149&lt;&gt;"wait"),"AT",IF(AIL!$AE151="AI",IF(Sheet1!$E151&lt;AIL!$AD151-150,150,"wait"),0))</f>
        <v>AT</v>
      </c>
      <c r="EK150" s="10" t="str">
        <f>IF(AND(EK149&gt;0,EK149&lt;&gt;"wait"),"AT",IF(AIL!$AE151="AI",IF(Sheet1!$E151&lt;AIL!$AD151-200,200,"wait"),0))</f>
        <v>AT</v>
      </c>
      <c r="EL150" s="10" t="str">
        <f>IF(AND(EL149&gt;0,EL149&lt;&gt;"wait"),"AT",IF(AIL!$AE151="AI",IF(Sheet1!$D151&gt;AIL!$AD151+50,50,"wait"),0))</f>
        <v>AT</v>
      </c>
      <c r="EM150" s="10" t="str">
        <f>IF(AND(EM149&gt;0,EM149&lt;&gt;"wait"),"AT",IF(AIL!$AE151="AI",IF(Sheet1!$D151&gt;AIL!$AD151+100,100,"wait"),0))</f>
        <v>wait</v>
      </c>
      <c r="EN150" s="10" t="str">
        <f>IF(AND(EN149&gt;0,EN149&lt;&gt;"wait"),"AT",IF(AIL!$AE151="AI",IF(Sheet1!$D151&gt;AIL!$AD151+150,150,"wait"),0))</f>
        <v>wait</v>
      </c>
      <c r="EO150" s="10" t="str">
        <f>IF(AND(EO149&gt;0,EO149&lt;&gt;"wait"),"AT",IF(AIL!$AE151="AI",IF(Sheet1!$D151&gt;AIL!$AD151+200,200,"wait"),0))</f>
        <v>wait</v>
      </c>
      <c r="EP150" s="10">
        <f t="shared" si="112"/>
        <v>-50</v>
      </c>
      <c r="ER150" s="10" t="str">
        <f>IF(AND(ER149&gt;0,ER149&lt;&gt;"wait"),"AT",IF(AIL!$AG151="AI",IF(Sheet1!$E151&lt;AIL!$AF151-50,50,"wait"),0))</f>
        <v>AT</v>
      </c>
      <c r="ES150" s="10" t="str">
        <f>IF(AND(ES149&gt;0,ES149&lt;&gt;"wait"),"AT",IF(AIL!$AG151="AI",IF(Sheet1!$E151&lt;AIL!$AF151-100,100,"wait"),0))</f>
        <v>AT</v>
      </c>
      <c r="ET150" s="10" t="str">
        <f>IF(AND(ET149&gt;0,ET149&lt;&gt;"wait"),"AT",IF(AIL!$AG151="AI",IF(Sheet1!$E151&lt;AIL!$AF151-150,150,"wait"),0))</f>
        <v>AT</v>
      </c>
      <c r="EU150" s="10" t="str">
        <f>IF(AND(EU149&gt;0,EU149&lt;&gt;"wait"),"AT",IF(AIL!$AG151="AI",IF(Sheet1!$E151&lt;AIL!$AF151-200,200,"wait"),0))</f>
        <v>AT</v>
      </c>
      <c r="EV150" s="10" t="str">
        <f>IF(AND(EV149&gt;0,EV149&lt;&gt;"wait"),"AT",IF(AIL!$AG151="AI",IF(Sheet1!$D151&gt;AIL!$AF151+50,50,"wait"),0))</f>
        <v>AT</v>
      </c>
      <c r="EW150" s="10" t="str">
        <f>IF(AND(EW149&gt;0,EW149&lt;&gt;"wait"),"AT",IF(AIL!$AG151="AI",IF(Sheet1!$D151&gt;AIL!$AF151+100,100,"wait"),0))</f>
        <v>wait</v>
      </c>
      <c r="EX150" s="10" t="str">
        <f>IF(AND(EX149&gt;0,EX149&lt;&gt;"wait"),"AT",IF(AIL!$AG151="AI",IF(Sheet1!$D151&gt;AIL!$AF151+150,150,"wait"),0))</f>
        <v>wait</v>
      </c>
      <c r="EY150" s="10" t="str">
        <f>IF(AND(EY149&gt;0,EY149&lt;&gt;"wait"),"AT",IF(AIL!$AG151="AI",IF(Sheet1!$D151&gt;AIL!$AF151+200,200,"wait"),0))</f>
        <v>wait</v>
      </c>
      <c r="EZ150" s="10">
        <f t="shared" si="113"/>
        <v>-50</v>
      </c>
      <c r="FB150" s="10" t="str">
        <f>IF(AND(FB149&gt;0,FB149&lt;&gt;"wait"),"AT",IF(AIL!$AI151="AI",IF(Sheet1!$E151&lt;AIL!$AH151-50,50,"wait"),0))</f>
        <v>AT</v>
      </c>
      <c r="FC150" s="10" t="str">
        <f>IF(AND(FC149&gt;0,FC149&lt;&gt;"wait"),"AT",IF(AIL!$AI151="AI",IF(Sheet1!$E151&lt;AIL!$AH151-100,100,"wait"),0))</f>
        <v>AT</v>
      </c>
      <c r="FD150" s="10" t="str">
        <f>IF(AND(FD149&gt;0,FD149&lt;&gt;"wait"),"AT",IF(AIL!$AI151="AI",IF(Sheet1!$E151&lt;AIL!$AH151-150,150,"wait"),0))</f>
        <v>AT</v>
      </c>
      <c r="FE150" s="10" t="str">
        <f>IF(AND(FE149&gt;0,FE149&lt;&gt;"wait"),"AT",IF(AIL!$AI151="AI",IF(Sheet1!$E151&lt;AIL!$AH151-200,200,"wait"),0))</f>
        <v>AT</v>
      </c>
      <c r="FF150" s="10" t="str">
        <f>IF(AND(FF149&gt;0,FF149&lt;&gt;"wait"),"AT",IF(AIL!$AI151="AI",IF(Sheet1!$D151&gt;AIL!$AH151+50,50,"wait"),0))</f>
        <v>AT</v>
      </c>
      <c r="FG150" s="10" t="str">
        <f>IF(AND(FG149&gt;0,FG149&lt;&gt;"wait"),"AT",IF(AIL!$AI151="AI",IF(Sheet1!$D151&gt;AIL!$AH151+100,100,"wait"),0))</f>
        <v>wait</v>
      </c>
      <c r="FH150" s="10" t="str">
        <f>IF(AND(FH149&gt;0,FH149&lt;&gt;"wait"),"AT",IF(AIL!$AI151="AI",IF(Sheet1!$D151&gt;AIL!$AH151+150,150,"wait"),0))</f>
        <v>wait</v>
      </c>
      <c r="FI150" s="10" t="str">
        <f>IF(AND(FI149&gt;0,FI149&lt;&gt;"wait"),"AT",IF(AIL!$AI151="AI",IF(Sheet1!$D151&gt;AIL!$AH151+200,200,"wait"),0))</f>
        <v>wait</v>
      </c>
      <c r="FJ150" s="10">
        <f t="shared" si="114"/>
        <v>-50</v>
      </c>
      <c r="FL150" s="10" t="str">
        <f>IF(AND(FL149&gt;0,FL149&lt;&gt;"wait"),"AT",IF(AIL!$AK151="AI",IF(Sheet1!$E151&lt;AIL!$AJ151-50,50,"wait"),0))</f>
        <v>AT</v>
      </c>
      <c r="FM150" s="10" t="str">
        <f>IF(AND(FM149&gt;0,FM149&lt;&gt;"wait"),"AT",IF(AIL!$AK151="AI",IF(Sheet1!$E151&lt;AIL!$AJ151-100,100,"wait"),0))</f>
        <v>AT</v>
      </c>
      <c r="FN150" s="10" t="str">
        <f>IF(AND(FN149&gt;0,FN149&lt;&gt;"wait"),"AT",IF(AIL!$AK151="AI",IF(Sheet1!$E151&lt;AIL!$AJ151-150,150,"wait"),0))</f>
        <v>AT</v>
      </c>
      <c r="FO150" s="10" t="str">
        <f>IF(AND(FO149&gt;0,FO149&lt;&gt;"wait"),"AT",IF(AIL!$AK151="AI",IF(Sheet1!$E151&lt;AIL!$AJ151-200,200,"wait"),0))</f>
        <v>AT</v>
      </c>
      <c r="FP150" s="10" t="str">
        <f>IF(AND(FP149&gt;0,FP149&lt;&gt;"wait"),"AT",IF(AIL!$AK151="AI",IF(Sheet1!$D151&gt;AIL!$AJ151+50,50,"wait"),0))</f>
        <v>AT</v>
      </c>
      <c r="FQ150" s="10" t="str">
        <f>IF(AND(FQ149&gt;0,FQ149&lt;&gt;"wait"),"AT",IF(AIL!$AK151="AI",IF(Sheet1!$D151&gt;AIL!$AJ151+100,100,"wait"),0))</f>
        <v>wait</v>
      </c>
      <c r="FR150" s="10" t="str">
        <f>IF(AND(FR149&gt;0,FR149&lt;&gt;"wait"),"AT",IF(AIL!$AK151="AI",IF(Sheet1!$D151&gt;AIL!$AJ151+150,150,"wait"),0))</f>
        <v>wait</v>
      </c>
      <c r="FS150" s="10" t="str">
        <f>IF(AND(FS149&gt;0,FS149&lt;&gt;"wait"),"AT",IF(AIL!$AK151="AI",IF(Sheet1!$D151&gt;AIL!$AJ151+200,200,"wait"),0))</f>
        <v>wait</v>
      </c>
      <c r="FT150" s="10">
        <f t="shared" si="115"/>
        <v>-50</v>
      </c>
      <c r="FV150" s="10" t="str">
        <f>IF(AND(FV149&gt;0,FV149&lt;&gt;"wait"),"AT",IF(AIL!$AM151="AI",IF(Sheet1!$E151&lt;AIL!$AL151-50,50,"wait"),0))</f>
        <v>AT</v>
      </c>
      <c r="FW150" s="10" t="str">
        <f>IF(AND(FW149&gt;0,FW149&lt;&gt;"wait"),"AT",IF(AIL!$AM151="AI",IF(Sheet1!$E151&lt;AIL!$AL151-100,100,"wait"),0))</f>
        <v>AT</v>
      </c>
      <c r="FX150" s="10" t="str">
        <f>IF(AND(FX149&gt;0,FX149&lt;&gt;"wait"),"AT",IF(AIL!$AM151="AI",IF(Sheet1!$E151&lt;AIL!$AL151-150,150,"wait"),0))</f>
        <v>AT</v>
      </c>
      <c r="FY150" s="10" t="str">
        <f>IF(AND(FY149&gt;0,FY149&lt;&gt;"wait"),"AT",IF(AIL!$AM151="AI",IF(Sheet1!$E151&lt;AIL!$AL151-200,200,"wait"),0))</f>
        <v>AT</v>
      </c>
      <c r="FZ150" s="10" t="str">
        <f>IF(AND(FZ149&gt;0,FZ149&lt;&gt;"wait"),"AT",IF(AIL!$AM151="AI",IF(Sheet1!$D151&gt;AIL!$AL151+50,50,"wait"),0))</f>
        <v>AT</v>
      </c>
      <c r="GA150" s="10" t="str">
        <f>IF(AND(GA149&gt;0,GA149&lt;&gt;"wait"),"AT",IF(AIL!$AM151="AI",IF(Sheet1!$D151&gt;AIL!$AL151+100,100,"wait"),0))</f>
        <v>wait</v>
      </c>
      <c r="GB150" s="10" t="str">
        <f>IF(AND(GB149&gt;0,GB149&lt;&gt;"wait"),"AT",IF(AIL!$AM151="AI",IF(Sheet1!$D151&gt;AIL!$AL151+150,150,"wait"),0))</f>
        <v>wait</v>
      </c>
      <c r="GC150" s="10" t="str">
        <f>IF(AND(GC149&gt;0,GC149&lt;&gt;"wait"),"AT",IF(AIL!$AM151="AI",IF(Sheet1!$D151&gt;AIL!$AL151+200,200,"wait"),0))</f>
        <v>wait</v>
      </c>
      <c r="GD150" s="10">
        <f t="shared" si="116"/>
        <v>-50</v>
      </c>
      <c r="GF150" s="10" t="str">
        <f>IF(AND(GF149&gt;0,GF149&lt;&gt;"wait"),"AT",IF(AIL!$AO151="AI",IF(Sheet1!$E151&lt;AIL!$AN151-50,50,"wait"),0))</f>
        <v>AT</v>
      </c>
      <c r="GG150" s="10" t="str">
        <f>IF(AND(GG149&gt;0,GG149&lt;&gt;"wait"),"AT",IF(AIL!$AO151="AI",IF(Sheet1!$E151&lt;AIL!$AN151-100,100,"wait"),0))</f>
        <v>AT</v>
      </c>
      <c r="GH150" s="10" t="str">
        <f>IF(AND(GH149&gt;0,GH149&lt;&gt;"wait"),"AT",IF(AIL!$AO151="AI",IF(Sheet1!$E151&lt;AIL!$AN151-150,150,"wait"),0))</f>
        <v>AT</v>
      </c>
      <c r="GI150" s="10" t="str">
        <f>IF(AND(GI149&gt;0,GI149&lt;&gt;"wait"),"AT",IF(AIL!$AO151="AI",IF(Sheet1!$E151&lt;AIL!$AN151-200,200,"wait"),0))</f>
        <v>AT</v>
      </c>
      <c r="GJ150" s="10" t="str">
        <f>IF(AND(GJ149&gt;0,GJ149&lt;&gt;"wait"),"AT",IF(AIL!$AO151="AI",IF(Sheet1!$D151&gt;AIL!$AN151+50,50,"wait"),0))</f>
        <v>AT</v>
      </c>
      <c r="GK150" s="10" t="str">
        <f>IF(AND(GK149&gt;0,GK149&lt;&gt;"wait"),"AT",IF(AIL!$AO151="AI",IF(Sheet1!$D151&gt;AIL!$AN151+100,100,"wait"),0))</f>
        <v>wait</v>
      </c>
      <c r="GL150" s="10" t="str">
        <f>IF(AND(GL149&gt;0,GL149&lt;&gt;"wait"),"AT",IF(AIL!$AO151="AI",IF(Sheet1!$D151&gt;AIL!$AN151+150,150,"wait"),0))</f>
        <v>wait</v>
      </c>
      <c r="GM150" s="10" t="str">
        <f>IF(AND(GM149&gt;0,GM149&lt;&gt;"wait"),"AT",IF(AIL!$AO151="AI",IF(Sheet1!$D151&gt;AIL!$AN151+200,200,"wait"),0))</f>
        <v>wait</v>
      </c>
      <c r="GN150" s="10">
        <f t="shared" si="117"/>
        <v>-50</v>
      </c>
      <c r="GP150" s="10" t="str">
        <f>IF(AND(GP149&gt;0,GP149&lt;&gt;"wait"),"AT",IF(AIL!$AQ151="AI",IF(Sheet1!$E151&lt;AIL!$AP151-50,50,"wait"),0))</f>
        <v>AT</v>
      </c>
      <c r="GQ150" s="10" t="str">
        <f>IF(AND(GQ149&gt;0,GQ149&lt;&gt;"wait"),"AT",IF(AIL!$AQ151="AI",IF(Sheet1!$E151&lt;AIL!$AP151-100,100,"wait"),0))</f>
        <v>AT</v>
      </c>
      <c r="GR150" s="10" t="str">
        <f>IF(AND(GR149&gt;0,GR149&lt;&gt;"wait"),"AT",IF(AIL!$AQ151="AI",IF(Sheet1!$E151&lt;AIL!$AP151-150,150,"wait"),0))</f>
        <v>AT</v>
      </c>
      <c r="GS150" s="10" t="str">
        <f>IF(AND(GS149&gt;0,GS149&lt;&gt;"wait"),"AT",IF(AIL!$AQ151="AI",IF(Sheet1!$E151&lt;AIL!$AP151-200,200,"wait"),0))</f>
        <v>AT</v>
      </c>
      <c r="GT150" s="10" t="str">
        <f>IF(AND(GT149&gt;0,GT149&lt;&gt;"wait"),"AT",IF(AIL!$AQ151="AI",IF(Sheet1!$D151&gt;AIL!$AP151+50,50,"wait"),0))</f>
        <v>AT</v>
      </c>
      <c r="GU150" s="10" t="str">
        <f>IF(AND(GU149&gt;0,GU149&lt;&gt;"wait"),"AT",IF(AIL!$AQ151="AI",IF(Sheet1!$D151&gt;AIL!$AP151+100,100,"wait"),0))</f>
        <v>wait</v>
      </c>
      <c r="GV150" s="10" t="str">
        <f>IF(AND(GV149&gt;0,GV149&lt;&gt;"wait"),"AT",IF(AIL!$AQ151="AI",IF(Sheet1!$D151&gt;AIL!$AP151+150,150,"wait"),0))</f>
        <v>wait</v>
      </c>
      <c r="GW150" s="10" t="str">
        <f>IF(AND(GW149&gt;0,GW149&lt;&gt;"wait"),"AT",IF(AIL!$AQ151="AI",IF(Sheet1!$D151&gt;AIL!$AP151+200,200,"wait"),0))</f>
        <v>wait</v>
      </c>
      <c r="GX150" s="10">
        <f t="shared" si="118"/>
        <v>-50</v>
      </c>
      <c r="GZ150" s="10" t="str">
        <f>IF(AND(GZ149&gt;0,GZ149&lt;&gt;"wait"),"AT",IF(AIL!$AS151="AI",IF(Sheet1!$E151&lt;AIL!$AR151-50,50,"wait"),0))</f>
        <v>AT</v>
      </c>
      <c r="HA150" s="10" t="str">
        <f>IF(AND(HA149&gt;0,HA149&lt;&gt;"wait"),"AT",IF(AIL!$AS151="AI",IF(Sheet1!$E151&lt;AIL!$AR151-100,100,"wait"),0))</f>
        <v>AT</v>
      </c>
      <c r="HB150" s="10" t="str">
        <f>IF(AND(HB149&gt;0,HB149&lt;&gt;"wait"),"AT",IF(AIL!$AS151="AI",IF(Sheet1!$E151&lt;AIL!$AR151-150,150,"wait"),0))</f>
        <v>AT</v>
      </c>
      <c r="HC150" s="10" t="str">
        <f>IF(AND(HC149&gt;0,HC149&lt;&gt;"wait"),"AT",IF(AIL!$AS151="AI",IF(Sheet1!$E151&lt;AIL!$AR151-200,200,"wait"),0))</f>
        <v>AT</v>
      </c>
      <c r="HD150" s="10" t="str">
        <f>IF(AND(HD149&gt;0,HD149&lt;&gt;"wait"),"AT",IF(AIL!$AS151="AI",IF(Sheet1!$D151&gt;AIL!$AR151+50,50,"wait"),0))</f>
        <v>AT</v>
      </c>
      <c r="HE150" s="10" t="str">
        <f>IF(AND(HE149&gt;0,HE149&lt;&gt;"wait"),"AT",IF(AIL!$AS151="AI",IF(Sheet1!$D151&gt;AIL!$AR151+100,100,"wait"),0))</f>
        <v>wait</v>
      </c>
      <c r="HF150" s="10" t="str">
        <f>IF(AND(HF149&gt;0,HF149&lt;&gt;"wait"),"AT",IF(AIL!$AS151="AI",IF(Sheet1!$D151&gt;AIL!$AR151+150,150,"wait"),0))</f>
        <v>wait</v>
      </c>
      <c r="HG150" s="10" t="str">
        <f>IF(AND(HG149&gt;0,HG149&lt;&gt;"wait"),"AT",IF(AIL!$AS151="AI",IF(Sheet1!$D151&gt;AIL!$AR151+200,200,"wait"),0))</f>
        <v>wait</v>
      </c>
      <c r="HH150" s="10">
        <f t="shared" si="119"/>
        <v>-50</v>
      </c>
      <c r="HJ150" s="10" t="str">
        <f>IF(AND(HJ149&gt;0,HJ149&lt;&gt;"wait"),"AT",IF(AIL!$AU151="AI",IF(Sheet1!$E151&lt;AIL!$AT151-50,50,"wait"),0))</f>
        <v>AT</v>
      </c>
      <c r="HK150" s="10" t="str">
        <f>IF(AND(HK149&gt;0,HK149&lt;&gt;"wait"),"AT",IF(AIL!$AU151="AI",IF(Sheet1!$E151&lt;AIL!$AT151-100,100,"wait"),0))</f>
        <v>AT</v>
      </c>
      <c r="HL150" s="10" t="str">
        <f>IF(AND(HL149&gt;0,HL149&lt;&gt;"wait"),"AT",IF(AIL!$AU151="AI",IF(Sheet1!$E151&lt;AIL!$AT151-150,150,"wait"),0))</f>
        <v>AT</v>
      </c>
      <c r="HM150" s="10" t="str">
        <f>IF(AND(HM149&gt;0,HM149&lt;&gt;"wait"),"AT",IF(AIL!$AU151="AI",IF(Sheet1!$E151&lt;AIL!$AT151-200,200,"wait"),0))</f>
        <v>AT</v>
      </c>
      <c r="HN150" s="10" t="str">
        <f>IF(AND(HN149&gt;0,HN149&lt;&gt;"wait"),"AT",IF(AIL!$AU151="AI",IF(Sheet1!$D151&gt;AIL!$AT151+50,50,"wait"),0))</f>
        <v>AT</v>
      </c>
      <c r="HO150" s="10" t="str">
        <f>IF(AND(HO149&gt;0,HO149&lt;&gt;"wait"),"AT",IF(AIL!$AU151="AI",IF(Sheet1!$D151&gt;AIL!$AT151+100,100,"wait"),0))</f>
        <v>wait</v>
      </c>
      <c r="HP150" s="10" t="str">
        <f>IF(AND(HP149&gt;0,HP149&lt;&gt;"wait"),"AT",IF(AIL!$AU151="AI",IF(Sheet1!$D151&gt;AIL!$AT151+150,150,"wait"),0))</f>
        <v>wait</v>
      </c>
      <c r="HQ150" s="10" t="str">
        <f>IF(AND(HQ149&gt;0,HQ149&lt;&gt;"wait"),"AT",IF(AIL!$AU151="AI",IF(Sheet1!$D151&gt;AIL!$AT151+200,200,"wait"),0))</f>
        <v>wait</v>
      </c>
      <c r="HR150" s="10">
        <f t="shared" si="120"/>
        <v>-50</v>
      </c>
      <c r="HT150" s="10" t="str">
        <f>IF(AND(HT149&gt;0,HT149&lt;&gt;"wait"),"AT",IF(AIL!$AX151="AI",IF(Sheet1!$E151&lt;AIL!$AW151-50,50,"wait"),0))</f>
        <v>AT</v>
      </c>
      <c r="HU150" s="10" t="str">
        <f>IF(AND(HU149&gt;0,HU149&lt;&gt;"wait"),"AT",IF(AIL!$AX151="AI",IF(Sheet1!$E151&lt;AIL!$AW151-100,100,"wait"),0))</f>
        <v>AT</v>
      </c>
      <c r="HV150" s="10" t="str">
        <f>IF(AND(HV149&gt;0,HV149&lt;&gt;"wait"),"AT",IF(AIL!$AX151="AI",IF(Sheet1!$E151&lt;AIL!$AW151-150,150,"wait"),0))</f>
        <v>wait</v>
      </c>
      <c r="HW150" s="10" t="str">
        <f>IF(AND(HW149&gt;0,HW149&lt;&gt;"wait"),"AT",IF(AIL!$AX151="AI",IF(Sheet1!$E151&lt;AIL!$AW151-200,200,"wait"),0))</f>
        <v>wait</v>
      </c>
      <c r="HX150" s="10" t="str">
        <f>IF(AND(HX149&gt;0,HX149&lt;&gt;"wait"),"AT",IF(AIL!$AX151="AI",IF(Sheet1!$D151&gt;AIL!$AW151+50,50,"wait"),0))</f>
        <v>AT</v>
      </c>
      <c r="HY150" s="10" t="str">
        <f>IF(AND(HY149&gt;0,HY149&lt;&gt;"wait"),"AT",IF(AIL!$AX151="AI",IF(Sheet1!$D151&gt;AIL!$AW151+100,100,"wait"),0))</f>
        <v>AT</v>
      </c>
      <c r="HZ150" s="10" t="str">
        <f>IF(AND(HZ149&gt;0,HZ149&lt;&gt;"wait"),"AT",IF(AIL!$AX151="AI",IF(Sheet1!$D151&gt;AIL!$AW151+150,150,"wait"),0))</f>
        <v>wait</v>
      </c>
      <c r="IA150" s="10" t="str">
        <f>IF(AND(IA149&gt;0,IA149&lt;&gt;"wait"),"AT",IF(AIL!$AX151="AI",IF(Sheet1!$D151&gt;AIL!$AW151+200,200,"wait"),0))</f>
        <v>wait</v>
      </c>
      <c r="IB150" s="10">
        <f t="shared" si="121"/>
        <v>-100</v>
      </c>
      <c r="ID150" s="10" t="str">
        <f>IF(AND(ID149&gt;0,ID149&lt;&gt;"wait"),"AT",IF(AIL!$AZ151="AI",IF(Sheet1!$E151&lt;AIL!$AY151-50,50,"wait"),0))</f>
        <v>AT</v>
      </c>
      <c r="IE150" s="10" t="str">
        <f>IF(AND(IE149&gt;0,IE149&lt;&gt;"wait"),"AT",IF(AIL!$AZ151="AI",IF(Sheet1!$E151&lt;AIL!$AY151-100,100,"wait"),0))</f>
        <v>AT</v>
      </c>
      <c r="IF150" s="10" t="str">
        <f>IF(AND(IF149&gt;0,IF149&lt;&gt;"wait"),"AT",IF(AIL!$AZ151="AI",IF(Sheet1!$E151&lt;AIL!$AY151-150,150,"wait"),0))</f>
        <v>wait</v>
      </c>
      <c r="IG150" s="10" t="str">
        <f>IF(AND(IG149&gt;0,IG149&lt;&gt;"wait"),"AT",IF(AIL!$AZ151="AI",IF(Sheet1!$E151&lt;AIL!$AY151-200,200,"wait"),0))</f>
        <v>wait</v>
      </c>
      <c r="IH150" s="10" t="str">
        <f>IF(AND(IH149&gt;0,IH149&lt;&gt;"wait"),"AT",IF(AIL!$AZ151="AI",IF(Sheet1!$D151&gt;AIL!$AY151+50,50,"wait"),0))</f>
        <v>AT</v>
      </c>
      <c r="II150" s="10" t="str">
        <f>IF(AND(II149&gt;0,II149&lt;&gt;"wait"),"AT",IF(AIL!$AZ151="AI",IF(Sheet1!$D151&gt;AIL!$AY151+100,100,"wait"),0))</f>
        <v>AT</v>
      </c>
      <c r="IJ150" s="10" t="str">
        <f>IF(AND(IJ149&gt;0,IJ149&lt;&gt;"wait"),"AT",IF(AIL!$AZ151="AI",IF(Sheet1!$D151&gt;AIL!$AY151+150,150,"wait"),0))</f>
        <v>wait</v>
      </c>
      <c r="IK150" s="10" t="str">
        <f>IF(AND(IK149&gt;0,IK149&lt;&gt;"wait"),"AT",IF(AIL!$AZ151="AI",IF(Sheet1!$D151&gt;AIL!$AY151+200,200,"wait"),0))</f>
        <v>wait</v>
      </c>
      <c r="IL150" s="10">
        <f t="shared" si="122"/>
        <v>-100</v>
      </c>
      <c r="IN150" s="10" t="str">
        <f>IF(AND(IN149&gt;0,IN149&lt;&gt;"wait"),"AT",IF(AIL!$BB151="AI",IF(Sheet1!$E151&lt;AIL!$BA151-50,50,"wait"),0))</f>
        <v>AT</v>
      </c>
      <c r="IO150" s="10" t="str">
        <f>IF(AND(IO149&gt;0,IO149&lt;&gt;"wait"),"AT",IF(AIL!$BB151="AI",IF(Sheet1!$E151&lt;AIL!$BA151-100,100,"wait"),0))</f>
        <v>AT</v>
      </c>
      <c r="IP150" s="10" t="str">
        <f>IF(AND(IP149&gt;0,IP149&lt;&gt;"wait"),"AT",IF(AIL!$BB151="AI",IF(Sheet1!$E151&lt;AIL!$BA151-150,150,"wait"),0))</f>
        <v>wait</v>
      </c>
      <c r="IQ150" s="10" t="str">
        <f>IF(AND(IQ149&gt;0,IQ149&lt;&gt;"wait"),"AT",IF(AIL!$BB151="AI",IF(Sheet1!$E151&lt;AIL!$BA151-200,200,"wait"),0))</f>
        <v>wait</v>
      </c>
      <c r="IR150" s="10" t="str">
        <f>IF(AND(IR149&gt;0,IR149&lt;&gt;"wait"),"AT",IF(AIL!$BB151="AI",IF(Sheet1!$D151&gt;AIL!$BA151+50,50,"wait"),0))</f>
        <v>AT</v>
      </c>
      <c r="IS150" s="10" t="str">
        <f>IF(AND(IS149&gt;0,IS149&lt;&gt;"wait"),"AT",IF(AIL!$BB151="AI",IF(Sheet1!$D151&gt;AIL!$BA151+100,100,"wait"),0))</f>
        <v>AT</v>
      </c>
      <c r="IT150" s="10" t="str">
        <f>IF(AND(IT149&gt;0,IT149&lt;&gt;"wait"),"AT",IF(AIL!$BB151="AI",IF(Sheet1!$D151&gt;AIL!$BA151+150,150,"wait"),0))</f>
        <v>wait</v>
      </c>
      <c r="IU150" s="10" t="str">
        <f>IF(AND(IU149&gt;0,IU149&lt;&gt;"wait"),"AT",IF(AIL!$BB151="AI",IF(Sheet1!$D151&gt;AIL!$BA151+200,200,"wait"),0))</f>
        <v>wait</v>
      </c>
      <c r="IV150" s="10">
        <f t="shared" si="123"/>
        <v>-100</v>
      </c>
      <c r="IX150" s="10" t="str">
        <f>IF(AND(IX149&gt;0,IX149&lt;&gt;"wait"),"AT",IF(AIL!$BD151="AI",IF(Sheet1!$E151&lt;AIL!$BC151-50,50,"wait"),0))</f>
        <v>AT</v>
      </c>
      <c r="IY150" s="10" t="str">
        <f>IF(AND(IY149&gt;0,IY149&lt;&gt;"wait"),"AT",IF(AIL!$BD151="AI",IF(Sheet1!$E151&lt;AIL!$BC151-100,100,"wait"),0))</f>
        <v>AT</v>
      </c>
      <c r="IZ150" s="10" t="str">
        <f>IF(AND(IZ149&gt;0,IZ149&lt;&gt;"wait"),"AT",IF(AIL!$BD151="AI",IF(Sheet1!$E151&lt;AIL!$BC151-150,150,"wait"),0))</f>
        <v>wait</v>
      </c>
      <c r="JA150" s="10" t="str">
        <f>IF(AND(JA149&gt;0,JA149&lt;&gt;"wait"),"AT",IF(AIL!$BD151="AI",IF(Sheet1!$E151&lt;AIL!$BC151-200,200,"wait"),0))</f>
        <v>wait</v>
      </c>
      <c r="JB150" s="10" t="str">
        <f>IF(AND(JB149&gt;0,JB149&lt;&gt;"wait"),"AT",IF(AIL!$BD151="AI",IF(Sheet1!$D151&gt;AIL!$BC151+50,50,"wait"),0))</f>
        <v>AT</v>
      </c>
      <c r="JC150" s="10" t="str">
        <f>IF(AND(JC149&gt;0,JC149&lt;&gt;"wait"),"AT",IF(AIL!$BD151="AI",IF(Sheet1!$D151&gt;AIL!$BC151+100,100,"wait"),0))</f>
        <v>AT</v>
      </c>
      <c r="JD150" s="10" t="str">
        <f>IF(AND(JD149&gt;0,JD149&lt;&gt;"wait"),"AT",IF(AIL!$BD151="AI",IF(Sheet1!$D151&gt;AIL!$BC151+150,150,"wait"),0))</f>
        <v>wait</v>
      </c>
      <c r="JE150" s="10" t="str">
        <f>IF(AND(JE149&gt;0,JE149&lt;&gt;"wait"),"AT",IF(AIL!$BD151="AI",IF(Sheet1!$D151&gt;AIL!$BC151+200,200,"wait"),0))</f>
        <v>wait</v>
      </c>
      <c r="JF150" s="10">
        <f t="shared" si="124"/>
        <v>-100</v>
      </c>
      <c r="JH150" s="10" t="str">
        <f>IF(AND(JH149&gt;0,JH149&lt;&gt;"wait"),"AT",IF(AIL!$BF151="AI",IF(Sheet1!$E151&lt;AIL!$BE151-50,50,"wait"),0))</f>
        <v>AT</v>
      </c>
      <c r="JI150" s="10" t="str">
        <f>IF(AND(JI149&gt;0,JI149&lt;&gt;"wait"),"AT",IF(AIL!$BF151="AI",IF(Sheet1!$E151&lt;AIL!$BE151-100,100,"wait"),0))</f>
        <v>AT</v>
      </c>
      <c r="JJ150" s="10" t="str">
        <f>IF(AND(JJ149&gt;0,JJ149&lt;&gt;"wait"),"AT",IF(AIL!$BF151="AI",IF(Sheet1!$E151&lt;AIL!$BE151-150,150,"wait"),0))</f>
        <v>wait</v>
      </c>
      <c r="JK150" s="10" t="str">
        <f>IF(AND(JK149&gt;0,JK149&lt;&gt;"wait"),"AT",IF(AIL!$BF151="AI",IF(Sheet1!$E151&lt;AIL!$BE151-200,200,"wait"),0))</f>
        <v>wait</v>
      </c>
      <c r="JL150" s="10" t="str">
        <f>IF(AND(JL149&gt;0,JL149&lt;&gt;"wait"),"AT",IF(AIL!$BF151="AI",IF(Sheet1!$D151&gt;AIL!$BE151+50,50,"wait"),0))</f>
        <v>AT</v>
      </c>
      <c r="JM150" s="10" t="str">
        <f>IF(AND(JM149&gt;0,JM149&lt;&gt;"wait"),"AT",IF(AIL!$BF151="AI",IF(Sheet1!$D151&gt;AIL!$BE151+100,100,"wait"),0))</f>
        <v>AT</v>
      </c>
      <c r="JN150" s="10" t="str">
        <f>IF(AND(JN149&gt;0,JN149&lt;&gt;"wait"),"AT",IF(AIL!$BF151="AI",IF(Sheet1!$D151&gt;AIL!$BE151+150,150,"wait"),0))</f>
        <v>wait</v>
      </c>
      <c r="JO150" s="10" t="str">
        <f>IF(AND(JO149&gt;0,JO149&lt;&gt;"wait"),"AT",IF(AIL!$BF151="AI",IF(Sheet1!$D151&gt;AIL!$BE151+200,200,"wait"),0))</f>
        <v>wait</v>
      </c>
      <c r="JP150" s="10">
        <f t="shared" si="125"/>
        <v>-100</v>
      </c>
      <c r="JR150" s="10" t="str">
        <f>IF(AND(JR149&gt;0,JR149&lt;&gt;"wait"),"AT",IF(AIL!$BH151="AI",IF(Sheet1!$E151&lt;AIL!$BG151-50,50,"wait"),0))</f>
        <v>AT</v>
      </c>
      <c r="JS150" s="10" t="str">
        <f>IF(AND(JS149&gt;0,JS149&lt;&gt;"wait"),"AT",IF(AIL!$BH151="AI",IF(Sheet1!$E151&lt;AIL!$BG151-100,100,"wait"),0))</f>
        <v>AT</v>
      </c>
      <c r="JT150" s="10" t="str">
        <f>IF(AND(JT149&gt;0,JT149&lt;&gt;"wait"),"AT",IF(AIL!$BH151="AI",IF(Sheet1!$E151&lt;AIL!$BG151-150,150,"wait"),0))</f>
        <v>wait</v>
      </c>
      <c r="JU150" s="10" t="str">
        <f>IF(AND(JU149&gt;0,JU149&lt;&gt;"wait"),"AT",IF(AIL!$BH151="AI",IF(Sheet1!$E151&lt;AIL!$BG151-200,200,"wait"),0))</f>
        <v>wait</v>
      </c>
      <c r="JV150" s="10" t="str">
        <f>IF(AND(JV149&gt;0,JV149&lt;&gt;"wait"),"AT",IF(AIL!$BH151="AI",IF(Sheet1!$D151&gt;AIL!$BG151+50,50,"wait"),0))</f>
        <v>AT</v>
      </c>
      <c r="JW150" s="10" t="str">
        <f>IF(AND(JW149&gt;0,JW149&lt;&gt;"wait"),"AT",IF(AIL!$BH151="AI",IF(Sheet1!$D151&gt;AIL!$BG151+100,100,"wait"),0))</f>
        <v>wait</v>
      </c>
      <c r="JX150" s="10" t="str">
        <f>IF(AND(JX149&gt;0,JX149&lt;&gt;"wait"),"AT",IF(AIL!$BH151="AI",IF(Sheet1!$D151&gt;AIL!$BG151+150,150,"wait"),0))</f>
        <v>wait</v>
      </c>
      <c r="JY150" s="10" t="str">
        <f>IF(AND(JY149&gt;0,JY149&lt;&gt;"wait"),"AT",IF(AIL!$BH151="AI",IF(Sheet1!$D151&gt;AIL!$BG151+200,200,"wait"),0))</f>
        <v>wait</v>
      </c>
      <c r="JZ150" s="10">
        <f t="shared" si="126"/>
        <v>-50</v>
      </c>
      <c r="KB150" s="10" t="str">
        <f>IF(AND(KB149&gt;0,KB149&lt;&gt;"wait"),"AT",IF(AIL!$BJ151="AI",IF(Sheet1!$E151&lt;AIL!$BI151-50,50,"wait"),0))</f>
        <v>AT</v>
      </c>
      <c r="KC150" s="10" t="str">
        <f>IF(AND(KC149&gt;0,KC149&lt;&gt;"wait"),"AT",IF(AIL!$BJ151="AI",IF(Sheet1!$E151&lt;AIL!$BI151-100,100,"wait"),0))</f>
        <v>AT</v>
      </c>
      <c r="KD150" s="10" t="str">
        <f>IF(AND(KD149&gt;0,KD149&lt;&gt;"wait"),"AT",IF(AIL!$BJ151="AI",IF(Sheet1!$E151&lt;AIL!$BI151-150,150,"wait"),0))</f>
        <v>wait</v>
      </c>
      <c r="KE150" s="10" t="str">
        <f>IF(AND(KE149&gt;0,KE149&lt;&gt;"wait"),"AT",IF(AIL!$BJ151="AI",IF(Sheet1!$E151&lt;AIL!$BI151-200,200,"wait"),0))</f>
        <v>wait</v>
      </c>
      <c r="KF150" s="10" t="str">
        <f>IF(AND(KF149&gt;0,KF149&lt;&gt;"wait"),"AT",IF(AIL!$BJ151="AI",IF(Sheet1!$D151&gt;AIL!$BI151+50,50,"wait"),0))</f>
        <v>AT</v>
      </c>
      <c r="KG150" s="10" t="str">
        <f>IF(AND(KG149&gt;0,KG149&lt;&gt;"wait"),"AT",IF(AIL!$BJ151="AI",IF(Sheet1!$D151&gt;AIL!$BI151+100,100,"wait"),0))</f>
        <v>AT</v>
      </c>
      <c r="KH150" s="10" t="str">
        <f>IF(AND(KH149&gt;0,KH149&lt;&gt;"wait"),"AT",IF(AIL!$BJ151="AI",IF(Sheet1!$D151&gt;AIL!$BI151+150,150,"wait"),0))</f>
        <v>wait</v>
      </c>
      <c r="KI150" s="10" t="str">
        <f>IF(AND(KI149&gt;0,KI149&lt;&gt;"wait"),"AT",IF(AIL!$BJ151="AI",IF(Sheet1!$D151&gt;AIL!$BI151+200,200,"wait"),0))</f>
        <v>wait</v>
      </c>
      <c r="KJ150" s="10">
        <f t="shared" si="127"/>
        <v>-100</v>
      </c>
      <c r="KL150" s="10" t="str">
        <f>IF(AND(KL149&gt;0,KL149&lt;&gt;"wait"),"AT",IF(AIL!$BL151="AI",IF(Sheet1!$E151&lt;AIL!$BK151-50,50,"wait"),0))</f>
        <v>AT</v>
      </c>
      <c r="KM150" s="10" t="str">
        <f>IF(AND(KM149&gt;0,KM149&lt;&gt;"wait"),"AT",IF(AIL!$BL151="AI",IF(Sheet1!$E151&lt;AIL!$BK151-100,100,"wait"),0))</f>
        <v>wait</v>
      </c>
      <c r="KN150" s="10" t="str">
        <f>IF(AND(KN149&gt;0,KN149&lt;&gt;"wait"),"AT",IF(AIL!$BL151="AI",IF(Sheet1!$E151&lt;AIL!$BK151-150,150,"wait"),0))</f>
        <v>wait</v>
      </c>
      <c r="KO150" s="10" t="str">
        <f>IF(AND(KO149&gt;0,KO149&lt;&gt;"wait"),"AT",IF(AIL!$BL151="AI",IF(Sheet1!$E151&lt;AIL!$BK151-200,200,"wait"),0))</f>
        <v>wait</v>
      </c>
      <c r="KP150" s="10" t="str">
        <f>IF(AND(KP149&gt;0,KP149&lt;&gt;"wait"),"AT",IF(AIL!$BL151="AI",IF(Sheet1!$D151&gt;AIL!$BK151+50,50,"wait"),0))</f>
        <v>AT</v>
      </c>
      <c r="KQ150" s="10" t="str">
        <f>IF(AND(KQ149&gt;0,KQ149&lt;&gt;"wait"),"AT",IF(AIL!$BL151="AI",IF(Sheet1!$D151&gt;AIL!$BK151+100,100,"wait"),0))</f>
        <v>AT</v>
      </c>
      <c r="KR150" s="10" t="str">
        <f>IF(AND(KR149&gt;0,KR149&lt;&gt;"wait"),"AT",IF(AIL!$BL151="AI",IF(Sheet1!$D151&gt;AIL!$BK151+150,150,"wait"),0))</f>
        <v>AT</v>
      </c>
      <c r="KS150" s="10" t="str">
        <f>IF(AND(KS149&gt;0,KS149&lt;&gt;"wait"),"AT",IF(AIL!$BL151="AI",IF(Sheet1!$D151&gt;AIL!$BK151+200,200,"wait"),0))</f>
        <v>wait</v>
      </c>
      <c r="KT150" s="10">
        <f t="shared" si="128"/>
        <v>-150</v>
      </c>
      <c r="KV150" s="10" t="str">
        <f>IF(AND(KV149&gt;0,KV149&lt;&gt;"wait"),"AT",IF(AIL!$BN151="AI",IF(Sheet1!$E151&lt;AIL!$BM151-50,50,"wait"),0))</f>
        <v>AT</v>
      </c>
      <c r="KW150" s="10" t="str">
        <f>IF(AND(KW149&gt;0,KW149&lt;&gt;"wait"),"AT",IF(AIL!$BN151="AI",IF(Sheet1!$E151&lt;AIL!$BM151-100,100,"wait"),0))</f>
        <v>wait</v>
      </c>
      <c r="KX150" s="10" t="str">
        <f>IF(AND(KX149&gt;0,KX149&lt;&gt;"wait"),"AT",IF(AIL!$BN151="AI",IF(Sheet1!$E151&lt;AIL!$BM151-150,150,"wait"),0))</f>
        <v>wait</v>
      </c>
      <c r="KY150" s="10" t="str">
        <f>IF(AND(KY149&gt;0,KY149&lt;&gt;"wait"),"AT",IF(AIL!$BN151="AI",IF(Sheet1!$E151&lt;AIL!$BM151-200,200,"wait"),0))</f>
        <v>wait</v>
      </c>
      <c r="KZ150" s="10" t="str">
        <f>IF(AND(KZ149&gt;0,KZ149&lt;&gt;"wait"),"AT",IF(AIL!$BN151="AI",IF(Sheet1!$D151&gt;AIL!$BM151+50,50,"wait"),0))</f>
        <v>AT</v>
      </c>
      <c r="LA150" s="10" t="str">
        <f>IF(AND(LA149&gt;0,LA149&lt;&gt;"wait"),"AT",IF(AIL!$BN151="AI",IF(Sheet1!$D151&gt;AIL!$BM151+100,100,"wait"),0))</f>
        <v>AT</v>
      </c>
      <c r="LB150" s="10" t="str">
        <f>IF(AND(LB149&gt;0,LB149&lt;&gt;"wait"),"AT",IF(AIL!$BN151="AI",IF(Sheet1!$D151&gt;AIL!$BM151+150,150,"wait"),0))</f>
        <v>AT</v>
      </c>
      <c r="LC150" s="10" t="str">
        <f>IF(AND(LC149&gt;0,LC149&lt;&gt;"wait"),"AT",IF(AIL!$BN151="AI",IF(Sheet1!$D151&gt;AIL!$BM151+200,200,"wait"),0))</f>
        <v>wait</v>
      </c>
      <c r="LD150" s="10">
        <f t="shared" si="129"/>
        <v>-150</v>
      </c>
      <c r="LF150" s="10" t="str">
        <f>IF(AND(LF149&gt;0,LF149&lt;&gt;"wait"),"AT",IF(AIL!$BP151="AI",IF(Sheet1!$E151&lt;AIL!$BO151-50,50,"wait"),0))</f>
        <v>AT</v>
      </c>
      <c r="LG150" s="10" t="str">
        <f>IF(AND(LG149&gt;0,LG149&lt;&gt;"wait"),"AT",IF(AIL!$BP151="AI",IF(Sheet1!$E151&lt;AIL!$BO151-100,100,"wait"),0))</f>
        <v>wait</v>
      </c>
      <c r="LH150" s="10" t="str">
        <f>IF(AND(LH149&gt;0,LH149&lt;&gt;"wait"),"AT",IF(AIL!$BP151="AI",IF(Sheet1!$E151&lt;AIL!$BO151-150,150,"wait"),0))</f>
        <v>wait</v>
      </c>
      <c r="LI150" s="10" t="str">
        <f>IF(AND(LI149&gt;0,LI149&lt;&gt;"wait"),"AT",IF(AIL!$BP151="AI",IF(Sheet1!$E151&lt;AIL!$BO151-200,200,"wait"),0))</f>
        <v>wait</v>
      </c>
      <c r="LJ150" s="10" t="str">
        <f>IF(AND(LJ149&gt;0,LJ149&lt;&gt;"wait"),"AT",IF(AIL!$BP151="AI",IF(Sheet1!$D151&gt;AIL!$BO151+50,50,"wait"),0))</f>
        <v>AT</v>
      </c>
      <c r="LK150" s="10" t="str">
        <f>IF(AND(LK149&gt;0,LK149&lt;&gt;"wait"),"AT",IF(AIL!$BP151="AI",IF(Sheet1!$D151&gt;AIL!$BO151+100,100,"wait"),0))</f>
        <v>AT</v>
      </c>
      <c r="LL150" s="10" t="str">
        <f>IF(AND(LL149&gt;0,LL149&lt;&gt;"wait"),"AT",IF(AIL!$BP151="AI",IF(Sheet1!$D151&gt;AIL!$BO151+150,150,"wait"),0))</f>
        <v>AT</v>
      </c>
      <c r="LM150" s="10" t="str">
        <f>IF(AND(LM149&gt;0,LM149&lt;&gt;"wait"),"AT",IF(AIL!$BP151="AI",IF(Sheet1!$D151&gt;AIL!$BO151+200,200,"wait"),0))</f>
        <v>wait</v>
      </c>
      <c r="LN150" s="10">
        <f t="shared" si="130"/>
        <v>-150</v>
      </c>
      <c r="LP150" s="10" t="str">
        <f>IF(AND(LP149&gt;0,LP149&lt;&gt;"wait"),"AT",IF(AIL!$BR151="AI",IF(Sheet1!$E151&lt;AIL!$BQ151-50,50,"wait"),0))</f>
        <v>AT</v>
      </c>
      <c r="LQ150" s="10" t="str">
        <f>IF(AND(LQ149&gt;0,LQ149&lt;&gt;"wait"),"AT",IF(AIL!$BR151="AI",IF(Sheet1!$E151&lt;AIL!$BQ151-100,100,"wait"),0))</f>
        <v>wait</v>
      </c>
      <c r="LR150" s="10" t="str">
        <f>IF(AND(LR149&gt;0,LR149&lt;&gt;"wait"),"AT",IF(AIL!$BR151="AI",IF(Sheet1!$E151&lt;AIL!$BQ151-150,150,"wait"),0))</f>
        <v>wait</v>
      </c>
      <c r="LS150" s="10" t="str">
        <f>IF(AND(LS149&gt;0,LS149&lt;&gt;"wait"),"AT",IF(AIL!$BR151="AI",IF(Sheet1!$E151&lt;AIL!$BQ151-200,200,"wait"),0))</f>
        <v>wait</v>
      </c>
      <c r="LT150" s="10" t="str">
        <f>IF(AND(LT149&gt;0,LT149&lt;&gt;"wait"),"AT",IF(AIL!$BR151="AI",IF(Sheet1!$D151&gt;AIL!$BQ151+50,50,"wait"),0))</f>
        <v>AT</v>
      </c>
      <c r="LU150" s="10" t="str">
        <f>IF(AND(LU149&gt;0,LU149&lt;&gt;"wait"),"AT",IF(AIL!$BR151="AI",IF(Sheet1!$D151&gt;AIL!$BQ151+100,100,"wait"),0))</f>
        <v>AT</v>
      </c>
      <c r="LV150" s="10" t="str">
        <f>IF(AND(LV149&gt;0,LV149&lt;&gt;"wait"),"AT",IF(AIL!$BR151="AI",IF(Sheet1!$D151&gt;AIL!$BQ151+150,150,"wait"),0))</f>
        <v>AT</v>
      </c>
      <c r="LW150" s="10" t="str">
        <f>IF(AND(LW149&gt;0,LW149&lt;&gt;"wait"),"AT",IF(AIL!$BR151="AI",IF(Sheet1!$D151&gt;AIL!$BQ151+200,200,"wait"),0))</f>
        <v>wait</v>
      </c>
      <c r="LX150" s="10">
        <f t="shared" si="131"/>
        <v>-150</v>
      </c>
    </row>
    <row r="151" spans="1:336" x14ac:dyDescent="0.3">
      <c r="A151" t="str">
        <f>Sheet1!B151</f>
        <v>03/01 11:44</v>
      </c>
      <c r="B151">
        <f>Sheet1!D151</f>
        <v>29199</v>
      </c>
      <c r="C151">
        <f>Sheet1!E151</f>
        <v>29190</v>
      </c>
      <c r="E151">
        <f>MAX($B151:$B$162)</f>
        <v>29241</v>
      </c>
      <c r="F151">
        <f>MIN($C151:$C$162)</f>
        <v>29179</v>
      </c>
      <c r="H151" s="8" t="str">
        <f>IF(AND(H150&gt;0,H150&lt;&gt;"wait"),"AT",IF(AIL!$D152="AI",IF(Sheet1!$E152&lt;AIL!$C152-50,50,"wait"),0))</f>
        <v>AT</v>
      </c>
      <c r="I151" s="8" t="str">
        <f>IF(AND(I150&gt;0,I150&lt;&gt;"wait"),"AT",IF(AIL!$D152="AI",IF(Sheet1!$E152&lt;AIL!$C152-100,100,"wait"),0))</f>
        <v>AT</v>
      </c>
      <c r="J151" s="8" t="str">
        <f>IF(AND(J150&gt;0,J150&lt;&gt;"wait"),"AT",IF(AIL!$D152="AI",IF(Sheet1!$E152&lt;AIL!$C152-150,150,"wait"),0))</f>
        <v>AT</v>
      </c>
      <c r="K151" s="8" t="str">
        <f>IF(AND(K150&gt;0,K150&lt;&gt;"wait"),"AT",IF(AIL!$D152="AI",IF(Sheet1!$E152&lt;AIL!$C152-200,200,"wait"),0))</f>
        <v>AT</v>
      </c>
      <c r="L151" s="8" t="str">
        <f>IF(AND(L150&gt;0,L150&lt;&gt;"wait"),"AT",IF(AIL!$D152="AI",IF(Sheet1!$D152&gt;AIL!$C152+50,50,"wait"),0))</f>
        <v>AT</v>
      </c>
      <c r="M151" s="8" t="str">
        <f>IF(AND(M150&gt;0,M150&lt;&gt;"wait"),"AT",IF(AIL!$D152="AI",IF(Sheet1!$D152&gt;AIL!$C152+100,100,"wait"),0))</f>
        <v>wait</v>
      </c>
      <c r="N151" s="8" t="str">
        <f>IF(AND(N150&gt;0,N150&lt;&gt;"wait"),"AT",IF(AIL!$D152="AI",IF(Sheet1!$D152&gt;AIL!$C152+150,150,"wait"),0))</f>
        <v>wait</v>
      </c>
      <c r="O151" s="8" t="str">
        <f>IF(AND(O150&gt;0,O150&lt;&gt;"wait"),"AT",IF(AIL!$D152="AI",IF(Sheet1!$D152&gt;AIL!$C152+200,200,"wait"),0))</f>
        <v>wait</v>
      </c>
      <c r="P151" s="8">
        <f t="shared" si="132"/>
        <v>-50</v>
      </c>
      <c r="R151" s="8" t="str">
        <f>IF(AND(R150&gt;0,R150&lt;&gt;"wait"),"AT",IF(AIL!$F152="AI",IF(Sheet1!$E152&lt;AIL!$E152-50,50,"wait"),0))</f>
        <v>AT</v>
      </c>
      <c r="S151" s="8" t="str">
        <f>IF(AND(S150&gt;0,S150&lt;&gt;"wait"),"AT",IF(AIL!$F152="AI",IF(Sheet1!$E152&lt;AIL!$E152-100,100,"wait"),0))</f>
        <v>AT</v>
      </c>
      <c r="T151" s="8" t="str">
        <f>IF(AND(T150&gt;0,T150&lt;&gt;"wait"),"AT",IF(AIL!$F152="AI",IF(Sheet1!$E152&lt;AIL!$E152-150,150,"wait"),0))</f>
        <v>AT</v>
      </c>
      <c r="U151" s="8" t="str">
        <f>IF(AND(U150&gt;0,U150&lt;&gt;"wait"),"AT",IF(AIL!$F152="AI",IF(Sheet1!$E152&lt;AIL!$E152-200,200,"wait"),0))</f>
        <v>AT</v>
      </c>
      <c r="V151" s="8" t="str">
        <f>IF(AND(V150&gt;0,V150&lt;&gt;"wait"),"AT",IF(AIL!$F152="AI",IF(Sheet1!$D152&gt;AIL!$E152+50,50,"wait"),0))</f>
        <v>AT</v>
      </c>
      <c r="W151" s="8" t="str">
        <f>IF(AND(W150&gt;0,W150&lt;&gt;"wait"),"AT",IF(AIL!$F152="AI",IF(Sheet1!$D152&gt;AIL!$E152+100,100,"wait"),0))</f>
        <v>wait</v>
      </c>
      <c r="X151" s="8" t="str">
        <f>IF(AND(X150&gt;0,X150&lt;&gt;"wait"),"AT",IF(AIL!$F152="AI",IF(Sheet1!$D152&gt;AIL!$E152+150,150,"wait"),0))</f>
        <v>wait</v>
      </c>
      <c r="Y151" s="8" t="str">
        <f>IF(AND(Y150&gt;0,Y150&lt;&gt;"wait"),"AT",IF(AIL!$F152="AI",IF(Sheet1!$D152&gt;AIL!$E152+200,200,"wait"),0))</f>
        <v>wait</v>
      </c>
      <c r="Z151" s="8">
        <f t="shared" si="133"/>
        <v>-50</v>
      </c>
      <c r="AB151" s="8" t="str">
        <f>IF(AND(AB150&gt;0,AB150&lt;&gt;"wait"),"AT",IF(AIL!$H152="AI",IF(Sheet1!$E152&lt;AIL!$G152-50,50,"wait"),0))</f>
        <v>AT</v>
      </c>
      <c r="AC151" s="8" t="str">
        <f>IF(AND(AC150&gt;0,AC150&lt;&gt;"wait"),"AT",IF(AIL!$H152="AI",IF(Sheet1!$E152&lt;AIL!$G152-100,100,"wait"),0))</f>
        <v>AT</v>
      </c>
      <c r="AD151" s="8" t="str">
        <f>IF(AND(AD150&gt;0,AD150&lt;&gt;"wait"),"AT",IF(AIL!$H152="AI",IF(Sheet1!$E152&lt;AIL!$G152-150,150,"wait"),0))</f>
        <v>AT</v>
      </c>
      <c r="AE151" s="8" t="str">
        <f>IF(AND(AE150&gt;0,AE150&lt;&gt;"wait"),"AT",IF(AIL!$H152="AI",IF(Sheet1!$E152&lt;AIL!$G152-200,200,"wait"),0))</f>
        <v>AT</v>
      </c>
      <c r="AF151" s="8" t="str">
        <f>IF(AND(AF150&gt;0,AF150&lt;&gt;"wait"),"AT",IF(AIL!$H152="AI",IF(Sheet1!$D152&gt;AIL!$G152+50,50,"wait"),0))</f>
        <v>AT</v>
      </c>
      <c r="AG151" s="8" t="str">
        <f>IF(AND(AG150&gt;0,AG150&lt;&gt;"wait"),"AT",IF(AIL!$H152="AI",IF(Sheet1!$D152&gt;AIL!$G152+100,100,"wait"),0))</f>
        <v>wait</v>
      </c>
      <c r="AH151" s="8" t="str">
        <f>IF(AND(AH150&gt;0,AH150&lt;&gt;"wait"),"AT",IF(AIL!$H152="AI",IF(Sheet1!$D152&gt;AIL!$G152+150,150,"wait"),0))</f>
        <v>wait</v>
      </c>
      <c r="AI151" s="8" t="str">
        <f>IF(AND(AI150&gt;0,AI150&lt;&gt;"wait"),"AT",IF(AIL!$H152="AI",IF(Sheet1!$D152&gt;AIL!$G152+200,200,"wait"),0))</f>
        <v>wait</v>
      </c>
      <c r="AJ151" s="8">
        <f t="shared" si="134"/>
        <v>-50</v>
      </c>
      <c r="AL151" s="8" t="str">
        <f>IF(AND(AL150&gt;0,AL150&lt;&gt;"wait"),"AT",IF(AIL!$J152="AI",IF(Sheet1!$E152&lt;AIL!$I152-50,50,"wait"),0))</f>
        <v>AT</v>
      </c>
      <c r="AM151" s="8" t="str">
        <f>IF(AND(AM150&gt;0,AM150&lt;&gt;"wait"),"AT",IF(AIL!$J152="AI",IF(Sheet1!$E152&lt;AIL!$I152-100,100,"wait"),0))</f>
        <v>AT</v>
      </c>
      <c r="AN151" s="8" t="str">
        <f>IF(AND(AN150&gt;0,AN150&lt;&gt;"wait"),"AT",IF(AIL!$J152="AI",IF(Sheet1!$E152&lt;AIL!$I152-150,150,"wait"),0))</f>
        <v>AT</v>
      </c>
      <c r="AO151" s="8" t="str">
        <f>IF(AND(AO150&gt;0,AO150&lt;&gt;"wait"),"AT",IF(AIL!$J152="AI",IF(Sheet1!$E152&lt;AIL!$I152-200,200,"wait"),0))</f>
        <v>AT</v>
      </c>
      <c r="AP151" s="8" t="str">
        <f>IF(AND(AP150&gt;0,AP150&lt;&gt;"wait"),"AT",IF(AIL!$J152="AI",IF(Sheet1!$D152&gt;AIL!$I152+50,50,"wait"),0))</f>
        <v>AT</v>
      </c>
      <c r="AQ151" s="8" t="str">
        <f>IF(AND(AQ150&gt;0,AQ150&lt;&gt;"wait"),"AT",IF(AIL!$J152="AI",IF(Sheet1!$D152&gt;AIL!$I152+100,100,"wait"),0))</f>
        <v>wait</v>
      </c>
      <c r="AR151" s="8" t="str">
        <f>IF(AND(AR150&gt;0,AR150&lt;&gt;"wait"),"AT",IF(AIL!$J152="AI",IF(Sheet1!$D152&gt;AIL!$I152+150,150,"wait"),0))</f>
        <v>wait</v>
      </c>
      <c r="AS151" s="8" t="str">
        <f>IF(AND(AS150&gt;0,AS150&lt;&gt;"wait"),"AT",IF(AIL!$J152="AI",IF(Sheet1!$D152&gt;AIL!$I152+200,200,"wait"),0))</f>
        <v>wait</v>
      </c>
      <c r="AT151" s="8">
        <f t="shared" si="135"/>
        <v>-50</v>
      </c>
      <c r="AU151" s="8"/>
      <c r="AV151" s="8" t="str">
        <f>IF(AND(AV150&gt;0,AV150&lt;&gt;"wait"),"AT",IF(AIL!$L152="AI",IF(Sheet1!$E152&lt;AIL!$K152-50,50,"wait"),0))</f>
        <v>AT</v>
      </c>
      <c r="AW151" s="8" t="str">
        <f>IF(AND(AW150&gt;0,AW150&lt;&gt;"wait"),"AT",IF(AIL!$L152="AI",IF(Sheet1!$E152&lt;AIL!$K152-100,100,"wait"),0))</f>
        <v>AT</v>
      </c>
      <c r="AX151" s="8" t="str">
        <f>IF(AND(AX150&gt;0,AX150&lt;&gt;"wait"),"AT",IF(AIL!$L152="AI",IF(Sheet1!$E152&lt;AIL!$K152-150,150,"wait"),0))</f>
        <v>AT</v>
      </c>
      <c r="AY151" s="8" t="str">
        <f>IF(AND(AY150&gt;0,AY150&lt;&gt;"wait"),"AT",IF(AIL!$L152="AI",IF(Sheet1!$E152&lt;AIL!$K152-200,200,"wait"),0))</f>
        <v>AT</v>
      </c>
      <c r="AZ151" s="8" t="str">
        <f>IF(AND(AZ150&gt;0,AZ150&lt;&gt;"wait"),"AT",IF(AIL!$L152="AI",IF(Sheet1!$D152&gt;AIL!$K152+50,50,"wait"),0))</f>
        <v>AT</v>
      </c>
      <c r="BA151" s="8" t="str">
        <f>IF(AND(BA150&gt;0,BA150&lt;&gt;"wait"),"AT",IF(AIL!$L152="AI",IF(Sheet1!$D152&gt;AIL!$K152+100,100,"wait"),0))</f>
        <v>wait</v>
      </c>
      <c r="BB151" s="8" t="str">
        <f>IF(AND(BB150&gt;0,BB150&lt;&gt;"wait"),"AT",IF(AIL!$L152="AI",IF(Sheet1!$D152&gt;AIL!$K152+150,150,"wait"),0))</f>
        <v>wait</v>
      </c>
      <c r="BC151" s="8" t="str">
        <f>IF(AND(BC150&gt;0,BC150&lt;&gt;"wait"),"AT",IF(AIL!$L152="AI",IF(Sheet1!$D152&gt;AIL!$K152+200,200,"wait"),0))</f>
        <v>wait</v>
      </c>
      <c r="BD151" s="8">
        <f t="shared" si="136"/>
        <v>-50</v>
      </c>
      <c r="BE151" s="8"/>
      <c r="BF151" s="8" t="str">
        <f>IF(AND(BF150&gt;0,BF150&lt;&gt;"wait"),"AT",IF(AIL!$N152="AI",IF(Sheet1!$E152&lt;AIL!$M152-50,50,"wait"),0))</f>
        <v>AT</v>
      </c>
      <c r="BG151" s="8" t="str">
        <f>IF(AND(BG150&gt;0,BG150&lt;&gt;"wait"),"AT",IF(AIL!$N152="AI",IF(Sheet1!$E152&lt;AIL!$M152-100,100,"wait"),0))</f>
        <v>AT</v>
      </c>
      <c r="BH151" s="8" t="str">
        <f>IF(AND(BH150&gt;0,BH150&lt;&gt;"wait"),"AT",IF(AIL!$N152="AI",IF(Sheet1!$E152&lt;AIL!$M152-150,150,"wait"),0))</f>
        <v>AT</v>
      </c>
      <c r="BI151" s="8" t="str">
        <f>IF(AND(BI150&gt;0,BI150&lt;&gt;"wait"),"AT",IF(AIL!$N152="AI",IF(Sheet1!$E152&lt;AIL!$M152-200,200,"wait"),0))</f>
        <v>AT</v>
      </c>
      <c r="BJ151" s="8" t="str">
        <f>IF(AND(BJ150&gt;0,BJ150&lt;&gt;"wait"),"AT",IF(AIL!$N152="AI",IF(Sheet1!$D152&gt;AIL!$M152+50,50,"wait"),0))</f>
        <v>AT</v>
      </c>
      <c r="BK151" s="8" t="str">
        <f>IF(AND(BK150&gt;0,BK150&lt;&gt;"wait"),"AT",IF(AIL!$N152="AI",IF(Sheet1!$D152&gt;AIL!$M152+100,100,"wait"),0))</f>
        <v>wait</v>
      </c>
      <c r="BL151" s="8" t="str">
        <f>IF(AND(BL150&gt;0,BL150&lt;&gt;"wait"),"AT",IF(AIL!$N152="AI",IF(Sheet1!$D152&gt;AIL!$M152+150,150,"wait"),0))</f>
        <v>wait</v>
      </c>
      <c r="BM151" s="8" t="str">
        <f>IF(AND(BM150&gt;0,BM150&lt;&gt;"wait"),"AT",IF(AIL!$N152="AI",IF(Sheet1!$D152&gt;AIL!$M152+200,200,"wait"),0))</f>
        <v>wait</v>
      </c>
      <c r="BN151" s="8">
        <f t="shared" si="137"/>
        <v>-50</v>
      </c>
      <c r="BO151" s="8"/>
      <c r="BP151" s="8" t="str">
        <f>IF(AND(BP150&gt;0,BP150&lt;&gt;"wait"),"AT",IF(AIL!$P152="AI",IF(Sheet1!$E152&lt;AIL!$O152-50,50,"wait"),0))</f>
        <v>AT</v>
      </c>
      <c r="BQ151" s="8" t="str">
        <f>IF(AND(BQ150&gt;0,BQ150&lt;&gt;"wait"),"AT",IF(AIL!$P152="AI",IF(Sheet1!$E152&lt;AIL!$O152-100,100,"wait"),0))</f>
        <v>AT</v>
      </c>
      <c r="BR151" s="8" t="str">
        <f>IF(AND(BR150&gt;0,BR150&lt;&gt;"wait"),"AT",IF(AIL!$P152="AI",IF(Sheet1!$E152&lt;AIL!$O152-150,150,"wait"),0))</f>
        <v>AT</v>
      </c>
      <c r="BS151" s="8" t="str">
        <f>IF(AND(BS150&gt;0,BS150&lt;&gt;"wait"),"AT",IF(AIL!$P152="AI",IF(Sheet1!$E152&lt;AIL!$O152-200,200,"wait"),0))</f>
        <v>AT</v>
      </c>
      <c r="BT151" s="8" t="str">
        <f>IF(AND(BT150&gt;0,BT150&lt;&gt;"wait"),"AT",IF(AIL!$P152="AI",IF(Sheet1!$D152&gt;AIL!$O152+50,50,"wait"),0))</f>
        <v>AT</v>
      </c>
      <c r="BU151" s="8" t="str">
        <f>IF(AND(BU150&gt;0,BU150&lt;&gt;"wait"),"AT",IF(AIL!$P152="AI",IF(Sheet1!$D152&gt;AIL!$O152+100,100,"wait"),0))</f>
        <v>wait</v>
      </c>
      <c r="BV151" s="8" t="str">
        <f>IF(AND(BV150&gt;0,BV150&lt;&gt;"wait"),"AT",IF(AIL!$P152="AI",IF(Sheet1!$D152&gt;AIL!$O152+150,150,"wait"),0))</f>
        <v>wait</v>
      </c>
      <c r="BW151" s="8" t="str">
        <f>IF(AND(BW150&gt;0,BW150&lt;&gt;"wait"),"AT",IF(AIL!$P152="AI",IF(Sheet1!$D152&gt;AIL!$O152+200,200,"wait"),0))</f>
        <v>wait</v>
      </c>
      <c r="BX151" s="8">
        <f t="shared" si="138"/>
        <v>-50</v>
      </c>
      <c r="BY151" s="8"/>
      <c r="BZ151" s="8" t="str">
        <f>IF(AND(BZ150&gt;0,BZ150&lt;&gt;"wait"),"AT",IF(AIL!$R152="AI",IF(Sheet1!$E152&lt;AIL!$Q152-50,50,"wait"),0))</f>
        <v>AT</v>
      </c>
      <c r="CA151" s="8" t="str">
        <f>IF(AND(CA150&gt;0,CA150&lt;&gt;"wait"),"AT",IF(AIL!$R152="AI",IF(Sheet1!$E152&lt;AIL!$Q152-100,100,"wait"),0))</f>
        <v>AT</v>
      </c>
      <c r="CB151" s="8" t="str">
        <f>IF(AND(CB150&gt;0,CB150&lt;&gt;"wait"),"AT",IF(AIL!$R152="AI",IF(Sheet1!$E152&lt;AIL!$Q152-150,150,"wait"),0))</f>
        <v>AT</v>
      </c>
      <c r="CC151" s="8" t="str">
        <f>IF(AND(CC150&gt;0,CC150&lt;&gt;"wait"),"AT",IF(AIL!$R152="AI",IF(Sheet1!$E152&lt;AIL!$Q152-200,200,"wait"),0))</f>
        <v>AT</v>
      </c>
      <c r="CD151" s="8" t="str">
        <f>IF(AND(CD150&gt;0,CD150&lt;&gt;"wait"),"AT",IF(AIL!$R152="AI",IF(Sheet1!$D152&gt;AIL!$Q152+50,50,"wait"),0))</f>
        <v>AT</v>
      </c>
      <c r="CE151" s="8" t="str">
        <f>IF(AND(CE150&gt;0,CE150&lt;&gt;"wait"),"AT",IF(AIL!$R152="AI",IF(Sheet1!$D152&gt;AIL!$Q152+100,100,"wait"),0))</f>
        <v>wait</v>
      </c>
      <c r="CF151" s="8" t="str">
        <f>IF(AND(CF150&gt;0,CF150&lt;&gt;"wait"),"AT",IF(AIL!$R152="AI",IF(Sheet1!$D152&gt;AIL!$Q152+150,150,"wait"),0))</f>
        <v>wait</v>
      </c>
      <c r="CG151" s="8" t="str">
        <f>IF(AND(CG150&gt;0,CG150&lt;&gt;"wait"),"AT",IF(AIL!$R152="AI",IF(Sheet1!$D152&gt;AIL!$Q152+200,200,"wait"),0))</f>
        <v>wait</v>
      </c>
      <c r="CH151" s="8">
        <f t="shared" si="139"/>
        <v>-50</v>
      </c>
      <c r="CI151" s="8"/>
      <c r="CJ151" s="8" t="str">
        <f>IF(AND(CJ150&gt;0,CJ150&lt;&gt;"wait"),"AT",IF(AIL!$T152="AI",IF(Sheet1!$E152&lt;AIL!$S152-50,50,"wait"),0))</f>
        <v>AT</v>
      </c>
      <c r="CK151" s="8" t="str">
        <f>IF(AND(CK150&gt;0,CK150&lt;&gt;"wait"),"AT",IF(AIL!$T152="AI",IF(Sheet1!$E152&lt;AIL!$S152-100,100,"wait"),0))</f>
        <v>AT</v>
      </c>
      <c r="CL151" s="8" t="str">
        <f>IF(AND(CL150&gt;0,CL150&lt;&gt;"wait"),"AT",IF(AIL!$T152="AI",IF(Sheet1!$E152&lt;AIL!$S152-150,150,"wait"),0))</f>
        <v>AT</v>
      </c>
      <c r="CM151" s="8" t="str">
        <f>IF(AND(CM150&gt;0,CM150&lt;&gt;"wait"),"AT",IF(AIL!$T152="AI",IF(Sheet1!$E152&lt;AIL!$S152-200,200,"wait"),0))</f>
        <v>AT</v>
      </c>
      <c r="CN151" s="8" t="str">
        <f>IF(AND(CN150&gt;0,CN150&lt;&gt;"wait"),"AT",IF(AIL!$T152="AI",IF(Sheet1!$D152&gt;AIL!$S152+50,50,"wait"),0))</f>
        <v>AT</v>
      </c>
      <c r="CO151" s="8" t="str">
        <f>IF(AND(CO150&gt;0,CO150&lt;&gt;"wait"),"AT",IF(AIL!$T152="AI",IF(Sheet1!$D152&gt;AIL!$S152+100,100,"wait"),0))</f>
        <v>AT</v>
      </c>
      <c r="CP151" s="8" t="str">
        <f>IF(AND(CP150&gt;0,CP150&lt;&gt;"wait"),"AT",IF(AIL!$T152="AI",IF(Sheet1!$D152&gt;AIL!$S152+150,150,"wait"),0))</f>
        <v>wait</v>
      </c>
      <c r="CQ151" s="8" t="str">
        <f>IF(AND(CQ150&gt;0,CQ150&lt;&gt;"wait"),"AT",IF(AIL!$T152="AI",IF(Sheet1!$D152&gt;AIL!$S152+200,200,"wait"),0))</f>
        <v>wait</v>
      </c>
      <c r="CR151" s="8">
        <f t="shared" si="140"/>
        <v>-100</v>
      </c>
      <c r="CS151" s="8"/>
      <c r="CT151" s="8" t="str">
        <f>IF(AND(CT150&gt;0,CT150&lt;&gt;"wait"),"AT",IF(AIL!$V152="AI",IF(Sheet1!$E152&lt;AIL!$U152-50,50,"wait"),0))</f>
        <v>AT</v>
      </c>
      <c r="CU151" s="8" t="str">
        <f>IF(AND(CU150&gt;0,CU150&lt;&gt;"wait"),"AT",IF(AIL!$V152="AI",IF(Sheet1!$E152&lt;AIL!$U152-100,100,"wait"),0))</f>
        <v>AT</v>
      </c>
      <c r="CV151" s="8" t="str">
        <f>IF(AND(CV150&gt;0,CV150&lt;&gt;"wait"),"AT",IF(AIL!$V152="AI",IF(Sheet1!$E152&lt;AIL!$U152-150,150,"wait"),0))</f>
        <v>AT</v>
      </c>
      <c r="CW151" s="8" t="str">
        <f>IF(AND(CW150&gt;0,CW150&lt;&gt;"wait"),"AT",IF(AIL!$V152="AI",IF(Sheet1!$E152&lt;AIL!$U152-200,200,"wait"),0))</f>
        <v>AT</v>
      </c>
      <c r="CX151" s="8" t="str">
        <f>IF(AND(CX150&gt;0,CX150&lt;&gt;"wait"),"AT",IF(AIL!$V152="AI",IF(Sheet1!$D152&gt;AIL!$U152+50,50,"wait"),0))</f>
        <v>AT</v>
      </c>
      <c r="CY151" s="8" t="str">
        <f>IF(AND(CY150&gt;0,CY150&lt;&gt;"wait"),"AT",IF(AIL!$V152="AI",IF(Sheet1!$D152&gt;AIL!$U152+100,100,"wait"),0))</f>
        <v>AT</v>
      </c>
      <c r="CZ151" s="8" t="str">
        <f>IF(AND(CZ150&gt;0,CZ150&lt;&gt;"wait"),"AT",IF(AIL!$V152="AI",IF(Sheet1!$D152&gt;AIL!$U152+150,150,"wait"),0))</f>
        <v>wait</v>
      </c>
      <c r="DA151" s="8" t="str">
        <f>IF(AND(DA150&gt;0,DA150&lt;&gt;"wait"),"AT",IF(AIL!$V152="AI",IF(Sheet1!$D152&gt;AIL!$U152+200,200,"wait"),0))</f>
        <v>wait</v>
      </c>
      <c r="DB151" s="8">
        <f t="shared" si="141"/>
        <v>-100</v>
      </c>
      <c r="DC151" s="8"/>
      <c r="DD151" s="8" t="str">
        <f>IF(AND(DD150&gt;0,DD150&lt;&gt;"wait"),"AT",IF(AIL!$X152="AI",IF(Sheet1!$E152&lt;AIL!$W152-50,50,"wait"),0))</f>
        <v>AT</v>
      </c>
      <c r="DE151" s="8" t="str">
        <f>IF(AND(DE150&gt;0,DE150&lt;&gt;"wait"),"AT",IF(AIL!$X152="AI",IF(Sheet1!$E152&lt;AIL!$W152-100,100,"wait"),0))</f>
        <v>AT</v>
      </c>
      <c r="DF151" s="8" t="str">
        <f>IF(AND(DF150&gt;0,DF150&lt;&gt;"wait"),"AT",IF(AIL!$X152="AI",IF(Sheet1!$E152&lt;AIL!$W152-150,150,"wait"),0))</f>
        <v>AT</v>
      </c>
      <c r="DG151" s="8" t="str">
        <f>IF(AND(DG150&gt;0,DG150&lt;&gt;"wait"),"AT",IF(AIL!$X152="AI",IF(Sheet1!$E152&lt;AIL!$W152-200,200,"wait"),0))</f>
        <v>AT</v>
      </c>
      <c r="DH151" s="8" t="str">
        <f>IF(AND(DH150&gt;0,DH150&lt;&gt;"wait"),"AT",IF(AIL!$X152="AI",IF(Sheet1!$D152&gt;AIL!$W152+50,50,"wait"),0))</f>
        <v>AT</v>
      </c>
      <c r="DI151" s="8" t="str">
        <f>IF(AND(DI150&gt;0,DI150&lt;&gt;"wait"),"AT",IF(AIL!$X152="AI",IF(Sheet1!$D152&gt;AIL!$W152+100,100,"wait"),0))</f>
        <v>AT</v>
      </c>
      <c r="DJ151" s="8" t="str">
        <f>IF(AND(DJ150&gt;0,DJ150&lt;&gt;"wait"),"AT",IF(AIL!$X152="AI",IF(Sheet1!$D152&gt;AIL!$W152+150,150,"wait"),0))</f>
        <v>wait</v>
      </c>
      <c r="DK151" s="8" t="str">
        <f>IF(AND(DK150&gt;0,DK150&lt;&gt;"wait"),"AT",IF(AIL!$X152="AI",IF(Sheet1!$D152&gt;AIL!$W152+200,200,"wait"),0))</f>
        <v>wait</v>
      </c>
      <c r="DL151" s="8">
        <f t="shared" si="142"/>
        <v>-100</v>
      </c>
      <c r="DN151" s="10" t="str">
        <f>IF(AND(DN150&gt;0,DN150&lt;&gt;"wait"),"AT",IF(AIL!$AA152="AI",IF(Sheet1!$E152&lt;AIL!$Z152-50,50,"wait"),0))</f>
        <v>AT</v>
      </c>
      <c r="DO151" s="10" t="str">
        <f>IF(AND(DO150&gt;0,DO150&lt;&gt;"wait"),"AT",IF(AIL!$AA152="AI",IF(Sheet1!$E152&lt;AIL!$Z152-100,100,"wait"),0))</f>
        <v>AT</v>
      </c>
      <c r="DP151" s="10" t="str">
        <f>IF(AND(DP150&gt;0,DP150&lt;&gt;"wait"),"AT",IF(AIL!$AA152="AI",IF(Sheet1!$E152&lt;AIL!$Z152-150,150,"wait"),0))</f>
        <v>AT</v>
      </c>
      <c r="DQ151" s="10" t="str">
        <f>IF(AND(DQ150&gt;0,DQ150&lt;&gt;"wait"),"AT",IF(AIL!$AA152="AI",IF(Sheet1!$E152&lt;AIL!$Z152-200,200,"wait"),0))</f>
        <v>AT</v>
      </c>
      <c r="DR151" s="10" t="str">
        <f>IF(AND(DR150&gt;0,DR150&lt;&gt;"wait"),"AT",IF(AIL!$AA152="AI",IF(Sheet1!$D152&gt;AIL!$Z152+50,50,"wait"),0))</f>
        <v>AT</v>
      </c>
      <c r="DS151" s="10" t="str">
        <f>IF(AND(DS150&gt;0,DS150&lt;&gt;"wait"),"AT",IF(AIL!$AA152="AI",IF(Sheet1!$D152&gt;AIL!$Z152+100,100,"wait"),0))</f>
        <v>wait</v>
      </c>
      <c r="DT151" s="10" t="str">
        <f>IF(AND(DT150&gt;0,DT150&lt;&gt;"wait"),"AT",IF(AIL!$AA152="AI",IF(Sheet1!$D152&gt;AIL!$Z152+150,150,"wait"),0))</f>
        <v>wait</v>
      </c>
      <c r="DU151" s="10" t="str">
        <f>IF(AND(DU150&gt;0,DU150&lt;&gt;"wait"),"AT",IF(AIL!$AA152="AI",IF(Sheet1!$D152&gt;AIL!$Z152+200,200,"wait"),0))</f>
        <v>wait</v>
      </c>
      <c r="DV151" s="10">
        <f t="shared" si="110"/>
        <v>-50</v>
      </c>
      <c r="DX151" s="10" t="str">
        <f>IF(AND(DX150&gt;0,DX150&lt;&gt;"wait"),"AT",IF(AIL!$AC152="AI",IF(Sheet1!$E152&lt;AIL!$AB152-50,50,"wait"),0))</f>
        <v>AT</v>
      </c>
      <c r="DY151" s="10" t="str">
        <f>IF(AND(DY150&gt;0,DY150&lt;&gt;"wait"),"AT",IF(AIL!$AC152="AI",IF(Sheet1!$E152&lt;AIL!$AB152-100,100,"wait"),0))</f>
        <v>AT</v>
      </c>
      <c r="DZ151" s="10" t="str">
        <f>IF(AND(DZ150&gt;0,DZ150&lt;&gt;"wait"),"AT",IF(AIL!$AC152="AI",IF(Sheet1!$E152&lt;AIL!$AB152-150,150,"wait"),0))</f>
        <v>AT</v>
      </c>
      <c r="EA151" s="10" t="str">
        <f>IF(AND(EA150&gt;0,EA150&lt;&gt;"wait"),"AT",IF(AIL!$AC152="AI",IF(Sheet1!$E152&lt;AIL!$AB152-200,200,"wait"),0))</f>
        <v>AT</v>
      </c>
      <c r="EB151" s="10" t="str">
        <f>IF(AND(EB150&gt;0,EB150&lt;&gt;"wait"),"AT",IF(AIL!$AC152="AI",IF(Sheet1!$D152&gt;AIL!$AB152+50,50,"wait"),0))</f>
        <v>AT</v>
      </c>
      <c r="EC151" s="10" t="str">
        <f>IF(AND(EC150&gt;0,EC150&lt;&gt;"wait"),"AT",IF(AIL!$AC152="AI",IF(Sheet1!$D152&gt;AIL!$AB152+100,100,"wait"),0))</f>
        <v>wait</v>
      </c>
      <c r="ED151" s="10" t="str">
        <f>IF(AND(ED150&gt;0,ED150&lt;&gt;"wait"),"AT",IF(AIL!$AC152="AI",IF(Sheet1!$D152&gt;AIL!$AB152+150,150,"wait"),0))</f>
        <v>wait</v>
      </c>
      <c r="EE151" s="10" t="str">
        <f>IF(AND(EE150&gt;0,EE150&lt;&gt;"wait"),"AT",IF(AIL!$AC152="AI",IF(Sheet1!$D152&gt;AIL!$AB152+200,200,"wait"),0))</f>
        <v>wait</v>
      </c>
      <c r="EF151" s="10">
        <f t="shared" si="111"/>
        <v>-50</v>
      </c>
      <c r="EH151" s="10" t="str">
        <f>IF(AND(EH150&gt;0,EH150&lt;&gt;"wait"),"AT",IF(AIL!$AE152="AI",IF(Sheet1!$E152&lt;AIL!$AD152-50,50,"wait"),0))</f>
        <v>AT</v>
      </c>
      <c r="EI151" s="10" t="str">
        <f>IF(AND(EI150&gt;0,EI150&lt;&gt;"wait"),"AT",IF(AIL!$AE152="AI",IF(Sheet1!$E152&lt;AIL!$AD152-100,100,"wait"),0))</f>
        <v>AT</v>
      </c>
      <c r="EJ151" s="10" t="str">
        <f>IF(AND(EJ150&gt;0,EJ150&lt;&gt;"wait"),"AT",IF(AIL!$AE152="AI",IF(Sheet1!$E152&lt;AIL!$AD152-150,150,"wait"),0))</f>
        <v>AT</v>
      </c>
      <c r="EK151" s="10" t="str">
        <f>IF(AND(EK150&gt;0,EK150&lt;&gt;"wait"),"AT",IF(AIL!$AE152="AI",IF(Sheet1!$E152&lt;AIL!$AD152-200,200,"wait"),0))</f>
        <v>AT</v>
      </c>
      <c r="EL151" s="10" t="str">
        <f>IF(AND(EL150&gt;0,EL150&lt;&gt;"wait"),"AT",IF(AIL!$AE152="AI",IF(Sheet1!$D152&gt;AIL!$AD152+50,50,"wait"),0))</f>
        <v>AT</v>
      </c>
      <c r="EM151" s="10" t="str">
        <f>IF(AND(EM150&gt;0,EM150&lt;&gt;"wait"),"AT",IF(AIL!$AE152="AI",IF(Sheet1!$D152&gt;AIL!$AD152+100,100,"wait"),0))</f>
        <v>wait</v>
      </c>
      <c r="EN151" s="10" t="str">
        <f>IF(AND(EN150&gt;0,EN150&lt;&gt;"wait"),"AT",IF(AIL!$AE152="AI",IF(Sheet1!$D152&gt;AIL!$AD152+150,150,"wait"),0))</f>
        <v>wait</v>
      </c>
      <c r="EO151" s="10" t="str">
        <f>IF(AND(EO150&gt;0,EO150&lt;&gt;"wait"),"AT",IF(AIL!$AE152="AI",IF(Sheet1!$D152&gt;AIL!$AD152+200,200,"wait"),0))</f>
        <v>wait</v>
      </c>
      <c r="EP151" s="10">
        <f t="shared" si="112"/>
        <v>-50</v>
      </c>
      <c r="ER151" s="10" t="str">
        <f>IF(AND(ER150&gt;0,ER150&lt;&gt;"wait"),"AT",IF(AIL!$AG152="AI",IF(Sheet1!$E152&lt;AIL!$AF152-50,50,"wait"),0))</f>
        <v>AT</v>
      </c>
      <c r="ES151" s="10" t="str">
        <f>IF(AND(ES150&gt;0,ES150&lt;&gt;"wait"),"AT",IF(AIL!$AG152="AI",IF(Sheet1!$E152&lt;AIL!$AF152-100,100,"wait"),0))</f>
        <v>AT</v>
      </c>
      <c r="ET151" s="10" t="str">
        <f>IF(AND(ET150&gt;0,ET150&lt;&gt;"wait"),"AT",IF(AIL!$AG152="AI",IF(Sheet1!$E152&lt;AIL!$AF152-150,150,"wait"),0))</f>
        <v>AT</v>
      </c>
      <c r="EU151" s="10" t="str">
        <f>IF(AND(EU150&gt;0,EU150&lt;&gt;"wait"),"AT",IF(AIL!$AG152="AI",IF(Sheet1!$E152&lt;AIL!$AF152-200,200,"wait"),0))</f>
        <v>AT</v>
      </c>
      <c r="EV151" s="10" t="str">
        <f>IF(AND(EV150&gt;0,EV150&lt;&gt;"wait"),"AT",IF(AIL!$AG152="AI",IF(Sheet1!$D152&gt;AIL!$AF152+50,50,"wait"),0))</f>
        <v>AT</v>
      </c>
      <c r="EW151" s="10" t="str">
        <f>IF(AND(EW150&gt;0,EW150&lt;&gt;"wait"),"AT",IF(AIL!$AG152="AI",IF(Sheet1!$D152&gt;AIL!$AF152+100,100,"wait"),0))</f>
        <v>wait</v>
      </c>
      <c r="EX151" s="10" t="str">
        <f>IF(AND(EX150&gt;0,EX150&lt;&gt;"wait"),"AT",IF(AIL!$AG152="AI",IF(Sheet1!$D152&gt;AIL!$AF152+150,150,"wait"),0))</f>
        <v>wait</v>
      </c>
      <c r="EY151" s="10" t="str">
        <f>IF(AND(EY150&gt;0,EY150&lt;&gt;"wait"),"AT",IF(AIL!$AG152="AI",IF(Sheet1!$D152&gt;AIL!$AF152+200,200,"wait"),0))</f>
        <v>wait</v>
      </c>
      <c r="EZ151" s="10">
        <f t="shared" si="113"/>
        <v>-50</v>
      </c>
      <c r="FB151" s="10" t="str">
        <f>IF(AND(FB150&gt;0,FB150&lt;&gt;"wait"),"AT",IF(AIL!$AI152="AI",IF(Sheet1!$E152&lt;AIL!$AH152-50,50,"wait"),0))</f>
        <v>AT</v>
      </c>
      <c r="FC151" s="10" t="str">
        <f>IF(AND(FC150&gt;0,FC150&lt;&gt;"wait"),"AT",IF(AIL!$AI152="AI",IF(Sheet1!$E152&lt;AIL!$AH152-100,100,"wait"),0))</f>
        <v>AT</v>
      </c>
      <c r="FD151" s="10" t="str">
        <f>IF(AND(FD150&gt;0,FD150&lt;&gt;"wait"),"AT",IF(AIL!$AI152="AI",IF(Sheet1!$E152&lt;AIL!$AH152-150,150,"wait"),0))</f>
        <v>AT</v>
      </c>
      <c r="FE151" s="10" t="str">
        <f>IF(AND(FE150&gt;0,FE150&lt;&gt;"wait"),"AT",IF(AIL!$AI152="AI",IF(Sheet1!$E152&lt;AIL!$AH152-200,200,"wait"),0))</f>
        <v>AT</v>
      </c>
      <c r="FF151" s="10" t="str">
        <f>IF(AND(FF150&gt;0,FF150&lt;&gt;"wait"),"AT",IF(AIL!$AI152="AI",IF(Sheet1!$D152&gt;AIL!$AH152+50,50,"wait"),0))</f>
        <v>AT</v>
      </c>
      <c r="FG151" s="10" t="str">
        <f>IF(AND(FG150&gt;0,FG150&lt;&gt;"wait"),"AT",IF(AIL!$AI152="AI",IF(Sheet1!$D152&gt;AIL!$AH152+100,100,"wait"),0))</f>
        <v>wait</v>
      </c>
      <c r="FH151" s="10" t="str">
        <f>IF(AND(FH150&gt;0,FH150&lt;&gt;"wait"),"AT",IF(AIL!$AI152="AI",IF(Sheet1!$D152&gt;AIL!$AH152+150,150,"wait"),0))</f>
        <v>wait</v>
      </c>
      <c r="FI151" s="10" t="str">
        <f>IF(AND(FI150&gt;0,FI150&lt;&gt;"wait"),"AT",IF(AIL!$AI152="AI",IF(Sheet1!$D152&gt;AIL!$AH152+200,200,"wait"),0))</f>
        <v>wait</v>
      </c>
      <c r="FJ151" s="10">
        <f t="shared" si="114"/>
        <v>-50</v>
      </c>
      <c r="FL151" s="10" t="str">
        <f>IF(AND(FL150&gt;0,FL150&lt;&gt;"wait"),"AT",IF(AIL!$AK152="AI",IF(Sheet1!$E152&lt;AIL!$AJ152-50,50,"wait"),0))</f>
        <v>AT</v>
      </c>
      <c r="FM151" s="10" t="str">
        <f>IF(AND(FM150&gt;0,FM150&lt;&gt;"wait"),"AT",IF(AIL!$AK152="AI",IF(Sheet1!$E152&lt;AIL!$AJ152-100,100,"wait"),0))</f>
        <v>AT</v>
      </c>
      <c r="FN151" s="10" t="str">
        <f>IF(AND(FN150&gt;0,FN150&lt;&gt;"wait"),"AT",IF(AIL!$AK152="AI",IF(Sheet1!$E152&lt;AIL!$AJ152-150,150,"wait"),0))</f>
        <v>AT</v>
      </c>
      <c r="FO151" s="10" t="str">
        <f>IF(AND(FO150&gt;0,FO150&lt;&gt;"wait"),"AT",IF(AIL!$AK152="AI",IF(Sheet1!$E152&lt;AIL!$AJ152-200,200,"wait"),0))</f>
        <v>AT</v>
      </c>
      <c r="FP151" s="10" t="str">
        <f>IF(AND(FP150&gt;0,FP150&lt;&gt;"wait"),"AT",IF(AIL!$AK152="AI",IF(Sheet1!$D152&gt;AIL!$AJ152+50,50,"wait"),0))</f>
        <v>AT</v>
      </c>
      <c r="FQ151" s="10" t="str">
        <f>IF(AND(FQ150&gt;0,FQ150&lt;&gt;"wait"),"AT",IF(AIL!$AK152="AI",IF(Sheet1!$D152&gt;AIL!$AJ152+100,100,"wait"),0))</f>
        <v>wait</v>
      </c>
      <c r="FR151" s="10" t="str">
        <f>IF(AND(FR150&gt;0,FR150&lt;&gt;"wait"),"AT",IF(AIL!$AK152="AI",IF(Sheet1!$D152&gt;AIL!$AJ152+150,150,"wait"),0))</f>
        <v>wait</v>
      </c>
      <c r="FS151" s="10" t="str">
        <f>IF(AND(FS150&gt;0,FS150&lt;&gt;"wait"),"AT",IF(AIL!$AK152="AI",IF(Sheet1!$D152&gt;AIL!$AJ152+200,200,"wait"),0))</f>
        <v>wait</v>
      </c>
      <c r="FT151" s="10">
        <f t="shared" si="115"/>
        <v>-50</v>
      </c>
      <c r="FV151" s="10" t="str">
        <f>IF(AND(FV150&gt;0,FV150&lt;&gt;"wait"),"AT",IF(AIL!$AM152="AI",IF(Sheet1!$E152&lt;AIL!$AL152-50,50,"wait"),0))</f>
        <v>AT</v>
      </c>
      <c r="FW151" s="10" t="str">
        <f>IF(AND(FW150&gt;0,FW150&lt;&gt;"wait"),"AT",IF(AIL!$AM152="AI",IF(Sheet1!$E152&lt;AIL!$AL152-100,100,"wait"),0))</f>
        <v>AT</v>
      </c>
      <c r="FX151" s="10" t="str">
        <f>IF(AND(FX150&gt;0,FX150&lt;&gt;"wait"),"AT",IF(AIL!$AM152="AI",IF(Sheet1!$E152&lt;AIL!$AL152-150,150,"wait"),0))</f>
        <v>AT</v>
      </c>
      <c r="FY151" s="10" t="str">
        <f>IF(AND(FY150&gt;0,FY150&lt;&gt;"wait"),"AT",IF(AIL!$AM152="AI",IF(Sheet1!$E152&lt;AIL!$AL152-200,200,"wait"),0))</f>
        <v>AT</v>
      </c>
      <c r="FZ151" s="10" t="str">
        <f>IF(AND(FZ150&gt;0,FZ150&lt;&gt;"wait"),"AT",IF(AIL!$AM152="AI",IF(Sheet1!$D152&gt;AIL!$AL152+50,50,"wait"),0))</f>
        <v>AT</v>
      </c>
      <c r="GA151" s="10" t="str">
        <f>IF(AND(GA150&gt;0,GA150&lt;&gt;"wait"),"AT",IF(AIL!$AM152="AI",IF(Sheet1!$D152&gt;AIL!$AL152+100,100,"wait"),0))</f>
        <v>wait</v>
      </c>
      <c r="GB151" s="10" t="str">
        <f>IF(AND(GB150&gt;0,GB150&lt;&gt;"wait"),"AT",IF(AIL!$AM152="AI",IF(Sheet1!$D152&gt;AIL!$AL152+150,150,"wait"),0))</f>
        <v>wait</v>
      </c>
      <c r="GC151" s="10" t="str">
        <f>IF(AND(GC150&gt;0,GC150&lt;&gt;"wait"),"AT",IF(AIL!$AM152="AI",IF(Sheet1!$D152&gt;AIL!$AL152+200,200,"wait"),0))</f>
        <v>wait</v>
      </c>
      <c r="GD151" s="10">
        <f t="shared" si="116"/>
        <v>-50</v>
      </c>
      <c r="GF151" s="10" t="str">
        <f>IF(AND(GF150&gt;0,GF150&lt;&gt;"wait"),"AT",IF(AIL!$AO152="AI",IF(Sheet1!$E152&lt;AIL!$AN152-50,50,"wait"),0))</f>
        <v>AT</v>
      </c>
      <c r="GG151" s="10" t="str">
        <f>IF(AND(GG150&gt;0,GG150&lt;&gt;"wait"),"AT",IF(AIL!$AO152="AI",IF(Sheet1!$E152&lt;AIL!$AN152-100,100,"wait"),0))</f>
        <v>AT</v>
      </c>
      <c r="GH151" s="10" t="str">
        <f>IF(AND(GH150&gt;0,GH150&lt;&gt;"wait"),"AT",IF(AIL!$AO152="AI",IF(Sheet1!$E152&lt;AIL!$AN152-150,150,"wait"),0))</f>
        <v>AT</v>
      </c>
      <c r="GI151" s="10" t="str">
        <f>IF(AND(GI150&gt;0,GI150&lt;&gt;"wait"),"AT",IF(AIL!$AO152="AI",IF(Sheet1!$E152&lt;AIL!$AN152-200,200,"wait"),0))</f>
        <v>AT</v>
      </c>
      <c r="GJ151" s="10" t="str">
        <f>IF(AND(GJ150&gt;0,GJ150&lt;&gt;"wait"),"AT",IF(AIL!$AO152="AI",IF(Sheet1!$D152&gt;AIL!$AN152+50,50,"wait"),0))</f>
        <v>AT</v>
      </c>
      <c r="GK151" s="10" t="str">
        <f>IF(AND(GK150&gt;0,GK150&lt;&gt;"wait"),"AT",IF(AIL!$AO152="AI",IF(Sheet1!$D152&gt;AIL!$AN152+100,100,"wait"),0))</f>
        <v>wait</v>
      </c>
      <c r="GL151" s="10" t="str">
        <f>IF(AND(GL150&gt;0,GL150&lt;&gt;"wait"),"AT",IF(AIL!$AO152="AI",IF(Sheet1!$D152&gt;AIL!$AN152+150,150,"wait"),0))</f>
        <v>wait</v>
      </c>
      <c r="GM151" s="10" t="str">
        <f>IF(AND(GM150&gt;0,GM150&lt;&gt;"wait"),"AT",IF(AIL!$AO152="AI",IF(Sheet1!$D152&gt;AIL!$AN152+200,200,"wait"),0))</f>
        <v>wait</v>
      </c>
      <c r="GN151" s="10">
        <f t="shared" si="117"/>
        <v>-50</v>
      </c>
      <c r="GP151" s="10" t="str">
        <f>IF(AND(GP150&gt;0,GP150&lt;&gt;"wait"),"AT",IF(AIL!$AQ152="AI",IF(Sheet1!$E152&lt;AIL!$AP152-50,50,"wait"),0))</f>
        <v>AT</v>
      </c>
      <c r="GQ151" s="10" t="str">
        <f>IF(AND(GQ150&gt;0,GQ150&lt;&gt;"wait"),"AT",IF(AIL!$AQ152="AI",IF(Sheet1!$E152&lt;AIL!$AP152-100,100,"wait"),0))</f>
        <v>AT</v>
      </c>
      <c r="GR151" s="10" t="str">
        <f>IF(AND(GR150&gt;0,GR150&lt;&gt;"wait"),"AT",IF(AIL!$AQ152="AI",IF(Sheet1!$E152&lt;AIL!$AP152-150,150,"wait"),0))</f>
        <v>AT</v>
      </c>
      <c r="GS151" s="10" t="str">
        <f>IF(AND(GS150&gt;0,GS150&lt;&gt;"wait"),"AT",IF(AIL!$AQ152="AI",IF(Sheet1!$E152&lt;AIL!$AP152-200,200,"wait"),0))</f>
        <v>AT</v>
      </c>
      <c r="GT151" s="10" t="str">
        <f>IF(AND(GT150&gt;0,GT150&lt;&gt;"wait"),"AT",IF(AIL!$AQ152="AI",IF(Sheet1!$D152&gt;AIL!$AP152+50,50,"wait"),0))</f>
        <v>AT</v>
      </c>
      <c r="GU151" s="10" t="str">
        <f>IF(AND(GU150&gt;0,GU150&lt;&gt;"wait"),"AT",IF(AIL!$AQ152="AI",IF(Sheet1!$D152&gt;AIL!$AP152+100,100,"wait"),0))</f>
        <v>wait</v>
      </c>
      <c r="GV151" s="10" t="str">
        <f>IF(AND(GV150&gt;0,GV150&lt;&gt;"wait"),"AT",IF(AIL!$AQ152="AI",IF(Sheet1!$D152&gt;AIL!$AP152+150,150,"wait"),0))</f>
        <v>wait</v>
      </c>
      <c r="GW151" s="10" t="str">
        <f>IF(AND(GW150&gt;0,GW150&lt;&gt;"wait"),"AT",IF(AIL!$AQ152="AI",IF(Sheet1!$D152&gt;AIL!$AP152+200,200,"wait"),0))</f>
        <v>wait</v>
      </c>
      <c r="GX151" s="10">
        <f t="shared" si="118"/>
        <v>-50</v>
      </c>
      <c r="GZ151" s="10" t="str">
        <f>IF(AND(GZ150&gt;0,GZ150&lt;&gt;"wait"),"AT",IF(AIL!$AS152="AI",IF(Sheet1!$E152&lt;AIL!$AR152-50,50,"wait"),0))</f>
        <v>AT</v>
      </c>
      <c r="HA151" s="10" t="str">
        <f>IF(AND(HA150&gt;0,HA150&lt;&gt;"wait"),"AT",IF(AIL!$AS152="AI",IF(Sheet1!$E152&lt;AIL!$AR152-100,100,"wait"),0))</f>
        <v>AT</v>
      </c>
      <c r="HB151" s="10" t="str">
        <f>IF(AND(HB150&gt;0,HB150&lt;&gt;"wait"),"AT",IF(AIL!$AS152="AI",IF(Sheet1!$E152&lt;AIL!$AR152-150,150,"wait"),0))</f>
        <v>AT</v>
      </c>
      <c r="HC151" s="10" t="str">
        <f>IF(AND(HC150&gt;0,HC150&lt;&gt;"wait"),"AT",IF(AIL!$AS152="AI",IF(Sheet1!$E152&lt;AIL!$AR152-200,200,"wait"),0))</f>
        <v>AT</v>
      </c>
      <c r="HD151" s="10" t="str">
        <f>IF(AND(HD150&gt;0,HD150&lt;&gt;"wait"),"AT",IF(AIL!$AS152="AI",IF(Sheet1!$D152&gt;AIL!$AR152+50,50,"wait"),0))</f>
        <v>AT</v>
      </c>
      <c r="HE151" s="10" t="str">
        <f>IF(AND(HE150&gt;0,HE150&lt;&gt;"wait"),"AT",IF(AIL!$AS152="AI",IF(Sheet1!$D152&gt;AIL!$AR152+100,100,"wait"),0))</f>
        <v>wait</v>
      </c>
      <c r="HF151" s="10" t="str">
        <f>IF(AND(HF150&gt;0,HF150&lt;&gt;"wait"),"AT",IF(AIL!$AS152="AI",IF(Sheet1!$D152&gt;AIL!$AR152+150,150,"wait"),0))</f>
        <v>wait</v>
      </c>
      <c r="HG151" s="10" t="str">
        <f>IF(AND(HG150&gt;0,HG150&lt;&gt;"wait"),"AT",IF(AIL!$AS152="AI",IF(Sheet1!$D152&gt;AIL!$AR152+200,200,"wait"),0))</f>
        <v>wait</v>
      </c>
      <c r="HH151" s="10">
        <f t="shared" si="119"/>
        <v>-50</v>
      </c>
      <c r="HJ151" s="10" t="str">
        <f>IF(AND(HJ150&gt;0,HJ150&lt;&gt;"wait"),"AT",IF(AIL!$AU152="AI",IF(Sheet1!$E152&lt;AIL!$AT152-50,50,"wait"),0))</f>
        <v>AT</v>
      </c>
      <c r="HK151" s="10" t="str">
        <f>IF(AND(HK150&gt;0,HK150&lt;&gt;"wait"),"AT",IF(AIL!$AU152="AI",IF(Sheet1!$E152&lt;AIL!$AT152-100,100,"wait"),0))</f>
        <v>AT</v>
      </c>
      <c r="HL151" s="10" t="str">
        <f>IF(AND(HL150&gt;0,HL150&lt;&gt;"wait"),"AT",IF(AIL!$AU152="AI",IF(Sheet1!$E152&lt;AIL!$AT152-150,150,"wait"),0))</f>
        <v>AT</v>
      </c>
      <c r="HM151" s="10" t="str">
        <f>IF(AND(HM150&gt;0,HM150&lt;&gt;"wait"),"AT",IF(AIL!$AU152="AI",IF(Sheet1!$E152&lt;AIL!$AT152-200,200,"wait"),0))</f>
        <v>AT</v>
      </c>
      <c r="HN151" s="10" t="str">
        <f>IF(AND(HN150&gt;0,HN150&lt;&gt;"wait"),"AT",IF(AIL!$AU152="AI",IF(Sheet1!$D152&gt;AIL!$AT152+50,50,"wait"),0))</f>
        <v>AT</v>
      </c>
      <c r="HO151" s="10" t="str">
        <f>IF(AND(HO150&gt;0,HO150&lt;&gt;"wait"),"AT",IF(AIL!$AU152="AI",IF(Sheet1!$D152&gt;AIL!$AT152+100,100,"wait"),0))</f>
        <v>wait</v>
      </c>
      <c r="HP151" s="10" t="str">
        <f>IF(AND(HP150&gt;0,HP150&lt;&gt;"wait"),"AT",IF(AIL!$AU152="AI",IF(Sheet1!$D152&gt;AIL!$AT152+150,150,"wait"),0))</f>
        <v>wait</v>
      </c>
      <c r="HQ151" s="10" t="str">
        <f>IF(AND(HQ150&gt;0,HQ150&lt;&gt;"wait"),"AT",IF(AIL!$AU152="AI",IF(Sheet1!$D152&gt;AIL!$AT152+200,200,"wait"),0))</f>
        <v>wait</v>
      </c>
      <c r="HR151" s="10">
        <f t="shared" si="120"/>
        <v>-50</v>
      </c>
      <c r="HT151" s="10" t="str">
        <f>IF(AND(HT150&gt;0,HT150&lt;&gt;"wait"),"AT",IF(AIL!$AX152="AI",IF(Sheet1!$E152&lt;AIL!$AW152-50,50,"wait"),0))</f>
        <v>AT</v>
      </c>
      <c r="HU151" s="10" t="str">
        <f>IF(AND(HU150&gt;0,HU150&lt;&gt;"wait"),"AT",IF(AIL!$AX152="AI",IF(Sheet1!$E152&lt;AIL!$AW152-100,100,"wait"),0))</f>
        <v>AT</v>
      </c>
      <c r="HV151" s="10" t="str">
        <f>IF(AND(HV150&gt;0,HV150&lt;&gt;"wait"),"AT",IF(AIL!$AX152="AI",IF(Sheet1!$E152&lt;AIL!$AW152-150,150,"wait"),0))</f>
        <v>wait</v>
      </c>
      <c r="HW151" s="10" t="str">
        <f>IF(AND(HW150&gt;0,HW150&lt;&gt;"wait"),"AT",IF(AIL!$AX152="AI",IF(Sheet1!$E152&lt;AIL!$AW152-200,200,"wait"),0))</f>
        <v>wait</v>
      </c>
      <c r="HX151" s="10" t="str">
        <f>IF(AND(HX150&gt;0,HX150&lt;&gt;"wait"),"AT",IF(AIL!$AX152="AI",IF(Sheet1!$D152&gt;AIL!$AW152+50,50,"wait"),0))</f>
        <v>AT</v>
      </c>
      <c r="HY151" s="10" t="str">
        <f>IF(AND(HY150&gt;0,HY150&lt;&gt;"wait"),"AT",IF(AIL!$AX152="AI",IF(Sheet1!$D152&gt;AIL!$AW152+100,100,"wait"),0))</f>
        <v>AT</v>
      </c>
      <c r="HZ151" s="10" t="str">
        <f>IF(AND(HZ150&gt;0,HZ150&lt;&gt;"wait"),"AT",IF(AIL!$AX152="AI",IF(Sheet1!$D152&gt;AIL!$AW152+150,150,"wait"),0))</f>
        <v>wait</v>
      </c>
      <c r="IA151" s="10" t="str">
        <f>IF(AND(IA150&gt;0,IA150&lt;&gt;"wait"),"AT",IF(AIL!$AX152="AI",IF(Sheet1!$D152&gt;AIL!$AW152+200,200,"wait"),0))</f>
        <v>wait</v>
      </c>
      <c r="IB151" s="10">
        <f t="shared" si="121"/>
        <v>-100</v>
      </c>
      <c r="ID151" s="10" t="str">
        <f>IF(AND(ID150&gt;0,ID150&lt;&gt;"wait"),"AT",IF(AIL!$AZ152="AI",IF(Sheet1!$E152&lt;AIL!$AY152-50,50,"wait"),0))</f>
        <v>AT</v>
      </c>
      <c r="IE151" s="10" t="str">
        <f>IF(AND(IE150&gt;0,IE150&lt;&gt;"wait"),"AT",IF(AIL!$AZ152="AI",IF(Sheet1!$E152&lt;AIL!$AY152-100,100,"wait"),0))</f>
        <v>AT</v>
      </c>
      <c r="IF151" s="10" t="str">
        <f>IF(AND(IF150&gt;0,IF150&lt;&gt;"wait"),"AT",IF(AIL!$AZ152="AI",IF(Sheet1!$E152&lt;AIL!$AY152-150,150,"wait"),0))</f>
        <v>wait</v>
      </c>
      <c r="IG151" s="10" t="str">
        <f>IF(AND(IG150&gt;0,IG150&lt;&gt;"wait"),"AT",IF(AIL!$AZ152="AI",IF(Sheet1!$E152&lt;AIL!$AY152-200,200,"wait"),0))</f>
        <v>wait</v>
      </c>
      <c r="IH151" s="10" t="str">
        <f>IF(AND(IH150&gt;0,IH150&lt;&gt;"wait"),"AT",IF(AIL!$AZ152="AI",IF(Sheet1!$D152&gt;AIL!$AY152+50,50,"wait"),0))</f>
        <v>AT</v>
      </c>
      <c r="II151" s="10" t="str">
        <f>IF(AND(II150&gt;0,II150&lt;&gt;"wait"),"AT",IF(AIL!$AZ152="AI",IF(Sheet1!$D152&gt;AIL!$AY152+100,100,"wait"),0))</f>
        <v>AT</v>
      </c>
      <c r="IJ151" s="10" t="str">
        <f>IF(AND(IJ150&gt;0,IJ150&lt;&gt;"wait"),"AT",IF(AIL!$AZ152="AI",IF(Sheet1!$D152&gt;AIL!$AY152+150,150,"wait"),0))</f>
        <v>wait</v>
      </c>
      <c r="IK151" s="10" t="str">
        <f>IF(AND(IK150&gt;0,IK150&lt;&gt;"wait"),"AT",IF(AIL!$AZ152="AI",IF(Sheet1!$D152&gt;AIL!$AY152+200,200,"wait"),0))</f>
        <v>wait</v>
      </c>
      <c r="IL151" s="10">
        <f t="shared" si="122"/>
        <v>-100</v>
      </c>
      <c r="IN151" s="10" t="str">
        <f>IF(AND(IN150&gt;0,IN150&lt;&gt;"wait"),"AT",IF(AIL!$BB152="AI",IF(Sheet1!$E152&lt;AIL!$BA152-50,50,"wait"),0))</f>
        <v>AT</v>
      </c>
      <c r="IO151" s="10" t="str">
        <f>IF(AND(IO150&gt;0,IO150&lt;&gt;"wait"),"AT",IF(AIL!$BB152="AI",IF(Sheet1!$E152&lt;AIL!$BA152-100,100,"wait"),0))</f>
        <v>AT</v>
      </c>
      <c r="IP151" s="10" t="str">
        <f>IF(AND(IP150&gt;0,IP150&lt;&gt;"wait"),"AT",IF(AIL!$BB152="AI",IF(Sheet1!$E152&lt;AIL!$BA152-150,150,"wait"),0))</f>
        <v>wait</v>
      </c>
      <c r="IQ151" s="10" t="str">
        <f>IF(AND(IQ150&gt;0,IQ150&lt;&gt;"wait"),"AT",IF(AIL!$BB152="AI",IF(Sheet1!$E152&lt;AIL!$BA152-200,200,"wait"),0))</f>
        <v>wait</v>
      </c>
      <c r="IR151" s="10" t="str">
        <f>IF(AND(IR150&gt;0,IR150&lt;&gt;"wait"),"AT",IF(AIL!$BB152="AI",IF(Sheet1!$D152&gt;AIL!$BA152+50,50,"wait"),0))</f>
        <v>AT</v>
      </c>
      <c r="IS151" s="10" t="str">
        <f>IF(AND(IS150&gt;0,IS150&lt;&gt;"wait"),"AT",IF(AIL!$BB152="AI",IF(Sheet1!$D152&gt;AIL!$BA152+100,100,"wait"),0))</f>
        <v>AT</v>
      </c>
      <c r="IT151" s="10" t="str">
        <f>IF(AND(IT150&gt;0,IT150&lt;&gt;"wait"),"AT",IF(AIL!$BB152="AI",IF(Sheet1!$D152&gt;AIL!$BA152+150,150,"wait"),0))</f>
        <v>wait</v>
      </c>
      <c r="IU151" s="10" t="str">
        <f>IF(AND(IU150&gt;0,IU150&lt;&gt;"wait"),"AT",IF(AIL!$BB152="AI",IF(Sheet1!$D152&gt;AIL!$BA152+200,200,"wait"),0))</f>
        <v>wait</v>
      </c>
      <c r="IV151" s="10">
        <f t="shared" si="123"/>
        <v>-100</v>
      </c>
      <c r="IX151" s="10" t="str">
        <f>IF(AND(IX150&gt;0,IX150&lt;&gt;"wait"),"AT",IF(AIL!$BD152="AI",IF(Sheet1!$E152&lt;AIL!$BC152-50,50,"wait"),0))</f>
        <v>AT</v>
      </c>
      <c r="IY151" s="10" t="str">
        <f>IF(AND(IY150&gt;0,IY150&lt;&gt;"wait"),"AT",IF(AIL!$BD152="AI",IF(Sheet1!$E152&lt;AIL!$BC152-100,100,"wait"),0))</f>
        <v>AT</v>
      </c>
      <c r="IZ151" s="10" t="str">
        <f>IF(AND(IZ150&gt;0,IZ150&lt;&gt;"wait"),"AT",IF(AIL!$BD152="AI",IF(Sheet1!$E152&lt;AIL!$BC152-150,150,"wait"),0))</f>
        <v>wait</v>
      </c>
      <c r="JA151" s="10" t="str">
        <f>IF(AND(JA150&gt;0,JA150&lt;&gt;"wait"),"AT",IF(AIL!$BD152="AI",IF(Sheet1!$E152&lt;AIL!$BC152-200,200,"wait"),0))</f>
        <v>wait</v>
      </c>
      <c r="JB151" s="10" t="str">
        <f>IF(AND(JB150&gt;0,JB150&lt;&gt;"wait"),"AT",IF(AIL!$BD152="AI",IF(Sheet1!$D152&gt;AIL!$BC152+50,50,"wait"),0))</f>
        <v>AT</v>
      </c>
      <c r="JC151" s="10" t="str">
        <f>IF(AND(JC150&gt;0,JC150&lt;&gt;"wait"),"AT",IF(AIL!$BD152="AI",IF(Sheet1!$D152&gt;AIL!$BC152+100,100,"wait"),0))</f>
        <v>AT</v>
      </c>
      <c r="JD151" s="10" t="str">
        <f>IF(AND(JD150&gt;0,JD150&lt;&gt;"wait"),"AT",IF(AIL!$BD152="AI",IF(Sheet1!$D152&gt;AIL!$BC152+150,150,"wait"),0))</f>
        <v>wait</v>
      </c>
      <c r="JE151" s="10" t="str">
        <f>IF(AND(JE150&gt;0,JE150&lt;&gt;"wait"),"AT",IF(AIL!$BD152="AI",IF(Sheet1!$D152&gt;AIL!$BC152+200,200,"wait"),0))</f>
        <v>wait</v>
      </c>
      <c r="JF151" s="10">
        <f t="shared" si="124"/>
        <v>-100</v>
      </c>
      <c r="JH151" s="10" t="str">
        <f>IF(AND(JH150&gt;0,JH150&lt;&gt;"wait"),"AT",IF(AIL!$BF152="AI",IF(Sheet1!$E152&lt;AIL!$BE152-50,50,"wait"),0))</f>
        <v>AT</v>
      </c>
      <c r="JI151" s="10" t="str">
        <f>IF(AND(JI150&gt;0,JI150&lt;&gt;"wait"),"AT",IF(AIL!$BF152="AI",IF(Sheet1!$E152&lt;AIL!$BE152-100,100,"wait"),0))</f>
        <v>AT</v>
      </c>
      <c r="JJ151" s="10" t="str">
        <f>IF(AND(JJ150&gt;0,JJ150&lt;&gt;"wait"),"AT",IF(AIL!$BF152="AI",IF(Sheet1!$E152&lt;AIL!$BE152-150,150,"wait"),0))</f>
        <v>wait</v>
      </c>
      <c r="JK151" s="10" t="str">
        <f>IF(AND(JK150&gt;0,JK150&lt;&gt;"wait"),"AT",IF(AIL!$BF152="AI",IF(Sheet1!$E152&lt;AIL!$BE152-200,200,"wait"),0))</f>
        <v>wait</v>
      </c>
      <c r="JL151" s="10" t="str">
        <f>IF(AND(JL150&gt;0,JL150&lt;&gt;"wait"),"AT",IF(AIL!$BF152="AI",IF(Sheet1!$D152&gt;AIL!$BE152+50,50,"wait"),0))</f>
        <v>AT</v>
      </c>
      <c r="JM151" s="10" t="str">
        <f>IF(AND(JM150&gt;0,JM150&lt;&gt;"wait"),"AT",IF(AIL!$BF152="AI",IF(Sheet1!$D152&gt;AIL!$BE152+100,100,"wait"),0))</f>
        <v>AT</v>
      </c>
      <c r="JN151" s="10" t="str">
        <f>IF(AND(JN150&gt;0,JN150&lt;&gt;"wait"),"AT",IF(AIL!$BF152="AI",IF(Sheet1!$D152&gt;AIL!$BE152+150,150,"wait"),0))</f>
        <v>wait</v>
      </c>
      <c r="JO151" s="10" t="str">
        <f>IF(AND(JO150&gt;0,JO150&lt;&gt;"wait"),"AT",IF(AIL!$BF152="AI",IF(Sheet1!$D152&gt;AIL!$BE152+200,200,"wait"),0))</f>
        <v>wait</v>
      </c>
      <c r="JP151" s="10">
        <f t="shared" si="125"/>
        <v>-100</v>
      </c>
      <c r="JR151" s="10" t="str">
        <f>IF(AND(JR150&gt;0,JR150&lt;&gt;"wait"),"AT",IF(AIL!$BH152="AI",IF(Sheet1!$E152&lt;AIL!$BG152-50,50,"wait"),0))</f>
        <v>AT</v>
      </c>
      <c r="JS151" s="10" t="str">
        <f>IF(AND(JS150&gt;0,JS150&lt;&gt;"wait"),"AT",IF(AIL!$BH152="AI",IF(Sheet1!$E152&lt;AIL!$BG152-100,100,"wait"),0))</f>
        <v>AT</v>
      </c>
      <c r="JT151" s="10" t="str">
        <f>IF(AND(JT150&gt;0,JT150&lt;&gt;"wait"),"AT",IF(AIL!$BH152="AI",IF(Sheet1!$E152&lt;AIL!$BG152-150,150,"wait"),0))</f>
        <v>wait</v>
      </c>
      <c r="JU151" s="10" t="str">
        <f>IF(AND(JU150&gt;0,JU150&lt;&gt;"wait"),"AT",IF(AIL!$BH152="AI",IF(Sheet1!$E152&lt;AIL!$BG152-200,200,"wait"),0))</f>
        <v>wait</v>
      </c>
      <c r="JV151" s="10" t="str">
        <f>IF(AND(JV150&gt;0,JV150&lt;&gt;"wait"),"AT",IF(AIL!$BH152="AI",IF(Sheet1!$D152&gt;AIL!$BG152+50,50,"wait"),0))</f>
        <v>AT</v>
      </c>
      <c r="JW151" s="10" t="str">
        <f>IF(AND(JW150&gt;0,JW150&lt;&gt;"wait"),"AT",IF(AIL!$BH152="AI",IF(Sheet1!$D152&gt;AIL!$BG152+100,100,"wait"),0))</f>
        <v>wait</v>
      </c>
      <c r="JX151" s="10" t="str">
        <f>IF(AND(JX150&gt;0,JX150&lt;&gt;"wait"),"AT",IF(AIL!$BH152="AI",IF(Sheet1!$D152&gt;AIL!$BG152+150,150,"wait"),0))</f>
        <v>wait</v>
      </c>
      <c r="JY151" s="10" t="str">
        <f>IF(AND(JY150&gt;0,JY150&lt;&gt;"wait"),"AT",IF(AIL!$BH152="AI",IF(Sheet1!$D152&gt;AIL!$BG152+200,200,"wait"),0))</f>
        <v>wait</v>
      </c>
      <c r="JZ151" s="10">
        <f t="shared" si="126"/>
        <v>-50</v>
      </c>
      <c r="KB151" s="10" t="str">
        <f>IF(AND(KB150&gt;0,KB150&lt;&gt;"wait"),"AT",IF(AIL!$BJ152="AI",IF(Sheet1!$E152&lt;AIL!$BI152-50,50,"wait"),0))</f>
        <v>AT</v>
      </c>
      <c r="KC151" s="10" t="str">
        <f>IF(AND(KC150&gt;0,KC150&lt;&gt;"wait"),"AT",IF(AIL!$BJ152="AI",IF(Sheet1!$E152&lt;AIL!$BI152-100,100,"wait"),0))</f>
        <v>AT</v>
      </c>
      <c r="KD151" s="10" t="str">
        <f>IF(AND(KD150&gt;0,KD150&lt;&gt;"wait"),"AT",IF(AIL!$BJ152="AI",IF(Sheet1!$E152&lt;AIL!$BI152-150,150,"wait"),0))</f>
        <v>wait</v>
      </c>
      <c r="KE151" s="10" t="str">
        <f>IF(AND(KE150&gt;0,KE150&lt;&gt;"wait"),"AT",IF(AIL!$BJ152="AI",IF(Sheet1!$E152&lt;AIL!$BI152-200,200,"wait"),0))</f>
        <v>wait</v>
      </c>
      <c r="KF151" s="10" t="str">
        <f>IF(AND(KF150&gt;0,KF150&lt;&gt;"wait"),"AT",IF(AIL!$BJ152="AI",IF(Sheet1!$D152&gt;AIL!$BI152+50,50,"wait"),0))</f>
        <v>AT</v>
      </c>
      <c r="KG151" s="10" t="str">
        <f>IF(AND(KG150&gt;0,KG150&lt;&gt;"wait"),"AT",IF(AIL!$BJ152="AI",IF(Sheet1!$D152&gt;AIL!$BI152+100,100,"wait"),0))</f>
        <v>AT</v>
      </c>
      <c r="KH151" s="10" t="str">
        <f>IF(AND(KH150&gt;0,KH150&lt;&gt;"wait"),"AT",IF(AIL!$BJ152="AI",IF(Sheet1!$D152&gt;AIL!$BI152+150,150,"wait"),0))</f>
        <v>wait</v>
      </c>
      <c r="KI151" s="10" t="str">
        <f>IF(AND(KI150&gt;0,KI150&lt;&gt;"wait"),"AT",IF(AIL!$BJ152="AI",IF(Sheet1!$D152&gt;AIL!$BI152+200,200,"wait"),0))</f>
        <v>wait</v>
      </c>
      <c r="KJ151" s="10">
        <f t="shared" si="127"/>
        <v>-100</v>
      </c>
      <c r="KL151" s="10" t="str">
        <f>IF(AND(KL150&gt;0,KL150&lt;&gt;"wait"),"AT",IF(AIL!$BL152="AI",IF(Sheet1!$E152&lt;AIL!$BK152-50,50,"wait"),0))</f>
        <v>AT</v>
      </c>
      <c r="KM151" s="10" t="str">
        <f>IF(AND(KM150&gt;0,KM150&lt;&gt;"wait"),"AT",IF(AIL!$BL152="AI",IF(Sheet1!$E152&lt;AIL!$BK152-100,100,"wait"),0))</f>
        <v>wait</v>
      </c>
      <c r="KN151" s="10" t="str">
        <f>IF(AND(KN150&gt;0,KN150&lt;&gt;"wait"),"AT",IF(AIL!$BL152="AI",IF(Sheet1!$E152&lt;AIL!$BK152-150,150,"wait"),0))</f>
        <v>wait</v>
      </c>
      <c r="KO151" s="10" t="str">
        <f>IF(AND(KO150&gt;0,KO150&lt;&gt;"wait"),"AT",IF(AIL!$BL152="AI",IF(Sheet1!$E152&lt;AIL!$BK152-200,200,"wait"),0))</f>
        <v>wait</v>
      </c>
      <c r="KP151" s="10" t="str">
        <f>IF(AND(KP150&gt;0,KP150&lt;&gt;"wait"),"AT",IF(AIL!$BL152="AI",IF(Sheet1!$D152&gt;AIL!$BK152+50,50,"wait"),0))</f>
        <v>AT</v>
      </c>
      <c r="KQ151" s="10" t="str">
        <f>IF(AND(KQ150&gt;0,KQ150&lt;&gt;"wait"),"AT",IF(AIL!$BL152="AI",IF(Sheet1!$D152&gt;AIL!$BK152+100,100,"wait"),0))</f>
        <v>AT</v>
      </c>
      <c r="KR151" s="10" t="str">
        <f>IF(AND(KR150&gt;0,KR150&lt;&gt;"wait"),"AT",IF(AIL!$BL152="AI",IF(Sheet1!$D152&gt;AIL!$BK152+150,150,"wait"),0))</f>
        <v>AT</v>
      </c>
      <c r="KS151" s="10" t="str">
        <f>IF(AND(KS150&gt;0,KS150&lt;&gt;"wait"),"AT",IF(AIL!$BL152="AI",IF(Sheet1!$D152&gt;AIL!$BK152+200,200,"wait"),0))</f>
        <v>wait</v>
      </c>
      <c r="KT151" s="10">
        <f t="shared" si="128"/>
        <v>-150</v>
      </c>
      <c r="KV151" s="10" t="str">
        <f>IF(AND(KV150&gt;0,KV150&lt;&gt;"wait"),"AT",IF(AIL!$BN152="AI",IF(Sheet1!$E152&lt;AIL!$BM152-50,50,"wait"),0))</f>
        <v>AT</v>
      </c>
      <c r="KW151" s="10" t="str">
        <f>IF(AND(KW150&gt;0,KW150&lt;&gt;"wait"),"AT",IF(AIL!$BN152="AI",IF(Sheet1!$E152&lt;AIL!$BM152-100,100,"wait"),0))</f>
        <v>wait</v>
      </c>
      <c r="KX151" s="10" t="str">
        <f>IF(AND(KX150&gt;0,KX150&lt;&gt;"wait"),"AT",IF(AIL!$BN152="AI",IF(Sheet1!$E152&lt;AIL!$BM152-150,150,"wait"),0))</f>
        <v>wait</v>
      </c>
      <c r="KY151" s="10" t="str">
        <f>IF(AND(KY150&gt;0,KY150&lt;&gt;"wait"),"AT",IF(AIL!$BN152="AI",IF(Sheet1!$E152&lt;AIL!$BM152-200,200,"wait"),0))</f>
        <v>wait</v>
      </c>
      <c r="KZ151" s="10" t="str">
        <f>IF(AND(KZ150&gt;0,KZ150&lt;&gt;"wait"),"AT",IF(AIL!$BN152="AI",IF(Sheet1!$D152&gt;AIL!$BM152+50,50,"wait"),0))</f>
        <v>AT</v>
      </c>
      <c r="LA151" s="10" t="str">
        <f>IF(AND(LA150&gt;0,LA150&lt;&gt;"wait"),"AT",IF(AIL!$BN152="AI",IF(Sheet1!$D152&gt;AIL!$BM152+100,100,"wait"),0))</f>
        <v>AT</v>
      </c>
      <c r="LB151" s="10" t="str">
        <f>IF(AND(LB150&gt;0,LB150&lt;&gt;"wait"),"AT",IF(AIL!$BN152="AI",IF(Sheet1!$D152&gt;AIL!$BM152+150,150,"wait"),0))</f>
        <v>AT</v>
      </c>
      <c r="LC151" s="10" t="str">
        <f>IF(AND(LC150&gt;0,LC150&lt;&gt;"wait"),"AT",IF(AIL!$BN152="AI",IF(Sheet1!$D152&gt;AIL!$BM152+200,200,"wait"),0))</f>
        <v>wait</v>
      </c>
      <c r="LD151" s="10">
        <f t="shared" si="129"/>
        <v>-150</v>
      </c>
      <c r="LF151" s="10" t="str">
        <f>IF(AND(LF150&gt;0,LF150&lt;&gt;"wait"),"AT",IF(AIL!$BP152="AI",IF(Sheet1!$E152&lt;AIL!$BO152-50,50,"wait"),0))</f>
        <v>AT</v>
      </c>
      <c r="LG151" s="10" t="str">
        <f>IF(AND(LG150&gt;0,LG150&lt;&gt;"wait"),"AT",IF(AIL!$BP152="AI",IF(Sheet1!$E152&lt;AIL!$BO152-100,100,"wait"),0))</f>
        <v>wait</v>
      </c>
      <c r="LH151" s="10" t="str">
        <f>IF(AND(LH150&gt;0,LH150&lt;&gt;"wait"),"AT",IF(AIL!$BP152="AI",IF(Sheet1!$E152&lt;AIL!$BO152-150,150,"wait"),0))</f>
        <v>wait</v>
      </c>
      <c r="LI151" s="10" t="str">
        <f>IF(AND(LI150&gt;0,LI150&lt;&gt;"wait"),"AT",IF(AIL!$BP152="AI",IF(Sheet1!$E152&lt;AIL!$BO152-200,200,"wait"),0))</f>
        <v>wait</v>
      </c>
      <c r="LJ151" s="10" t="str">
        <f>IF(AND(LJ150&gt;0,LJ150&lt;&gt;"wait"),"AT",IF(AIL!$BP152="AI",IF(Sheet1!$D152&gt;AIL!$BO152+50,50,"wait"),0))</f>
        <v>AT</v>
      </c>
      <c r="LK151" s="10" t="str">
        <f>IF(AND(LK150&gt;0,LK150&lt;&gt;"wait"),"AT",IF(AIL!$BP152="AI",IF(Sheet1!$D152&gt;AIL!$BO152+100,100,"wait"),0))</f>
        <v>AT</v>
      </c>
      <c r="LL151" s="10" t="str">
        <f>IF(AND(LL150&gt;0,LL150&lt;&gt;"wait"),"AT",IF(AIL!$BP152="AI",IF(Sheet1!$D152&gt;AIL!$BO152+150,150,"wait"),0))</f>
        <v>AT</v>
      </c>
      <c r="LM151" s="10" t="str">
        <f>IF(AND(LM150&gt;0,LM150&lt;&gt;"wait"),"AT",IF(AIL!$BP152="AI",IF(Sheet1!$D152&gt;AIL!$BO152+200,200,"wait"),0))</f>
        <v>wait</v>
      </c>
      <c r="LN151" s="10">
        <f t="shared" si="130"/>
        <v>-150</v>
      </c>
      <c r="LP151" s="10" t="str">
        <f>IF(AND(LP150&gt;0,LP150&lt;&gt;"wait"),"AT",IF(AIL!$BR152="AI",IF(Sheet1!$E152&lt;AIL!$BQ152-50,50,"wait"),0))</f>
        <v>AT</v>
      </c>
      <c r="LQ151" s="10" t="str">
        <f>IF(AND(LQ150&gt;0,LQ150&lt;&gt;"wait"),"AT",IF(AIL!$BR152="AI",IF(Sheet1!$E152&lt;AIL!$BQ152-100,100,"wait"),0))</f>
        <v>wait</v>
      </c>
      <c r="LR151" s="10" t="str">
        <f>IF(AND(LR150&gt;0,LR150&lt;&gt;"wait"),"AT",IF(AIL!$BR152="AI",IF(Sheet1!$E152&lt;AIL!$BQ152-150,150,"wait"),0))</f>
        <v>wait</v>
      </c>
      <c r="LS151" s="10" t="str">
        <f>IF(AND(LS150&gt;0,LS150&lt;&gt;"wait"),"AT",IF(AIL!$BR152="AI",IF(Sheet1!$E152&lt;AIL!$BQ152-200,200,"wait"),0))</f>
        <v>wait</v>
      </c>
      <c r="LT151" s="10" t="str">
        <f>IF(AND(LT150&gt;0,LT150&lt;&gt;"wait"),"AT",IF(AIL!$BR152="AI",IF(Sheet1!$D152&gt;AIL!$BQ152+50,50,"wait"),0))</f>
        <v>AT</v>
      </c>
      <c r="LU151" s="10" t="str">
        <f>IF(AND(LU150&gt;0,LU150&lt;&gt;"wait"),"AT",IF(AIL!$BR152="AI",IF(Sheet1!$D152&gt;AIL!$BQ152+100,100,"wait"),0))</f>
        <v>AT</v>
      </c>
      <c r="LV151" s="10" t="str">
        <f>IF(AND(LV150&gt;0,LV150&lt;&gt;"wait"),"AT",IF(AIL!$BR152="AI",IF(Sheet1!$D152&gt;AIL!$BQ152+150,150,"wait"),0))</f>
        <v>AT</v>
      </c>
      <c r="LW151" s="10" t="str">
        <f>IF(AND(LW150&gt;0,LW150&lt;&gt;"wait"),"AT",IF(AIL!$BR152="AI",IF(Sheet1!$D152&gt;AIL!$BQ152+200,200,"wait"),0))</f>
        <v>wait</v>
      </c>
      <c r="LX151" s="10">
        <f t="shared" si="131"/>
        <v>-150</v>
      </c>
    </row>
    <row r="152" spans="1:336" x14ac:dyDescent="0.3">
      <c r="A152" t="str">
        <f>Sheet1!B152</f>
        <v>03/01 11:45</v>
      </c>
      <c r="B152">
        <f>Sheet1!D152</f>
        <v>29230</v>
      </c>
      <c r="C152">
        <f>Sheet1!E152</f>
        <v>29190</v>
      </c>
      <c r="E152">
        <f>MAX($B152:$B$162)</f>
        <v>29241</v>
      </c>
      <c r="F152">
        <f>MIN($C152:$C$162)</f>
        <v>29179</v>
      </c>
      <c r="H152" s="8" t="str">
        <f>IF(AND(H151&gt;0,H151&lt;&gt;"wait"),"AT",IF(AIL!$D153="AI",IF(Sheet1!$E153&lt;AIL!$C153-50,50,"wait"),0))</f>
        <v>AT</v>
      </c>
      <c r="I152" s="8" t="str">
        <f>IF(AND(I151&gt;0,I151&lt;&gt;"wait"),"AT",IF(AIL!$D153="AI",IF(Sheet1!$E153&lt;AIL!$C153-100,100,"wait"),0))</f>
        <v>AT</v>
      </c>
      <c r="J152" s="8" t="str">
        <f>IF(AND(J151&gt;0,J151&lt;&gt;"wait"),"AT",IF(AIL!$D153="AI",IF(Sheet1!$E153&lt;AIL!$C153-150,150,"wait"),0))</f>
        <v>AT</v>
      </c>
      <c r="K152" s="8" t="str">
        <f>IF(AND(K151&gt;0,K151&lt;&gt;"wait"),"AT",IF(AIL!$D153="AI",IF(Sheet1!$E153&lt;AIL!$C153-200,200,"wait"),0))</f>
        <v>AT</v>
      </c>
      <c r="L152" s="8" t="str">
        <f>IF(AND(L151&gt;0,L151&lt;&gt;"wait"),"AT",IF(AIL!$D153="AI",IF(Sheet1!$D153&gt;AIL!$C153+50,50,"wait"),0))</f>
        <v>AT</v>
      </c>
      <c r="M152" s="8" t="str">
        <f>IF(AND(M151&gt;0,M151&lt;&gt;"wait"),"AT",IF(AIL!$D153="AI",IF(Sheet1!$D153&gt;AIL!$C153+100,100,"wait"),0))</f>
        <v>wait</v>
      </c>
      <c r="N152" s="8" t="str">
        <f>IF(AND(N151&gt;0,N151&lt;&gt;"wait"),"AT",IF(AIL!$D153="AI",IF(Sheet1!$D153&gt;AIL!$C153+150,150,"wait"),0))</f>
        <v>wait</v>
      </c>
      <c r="O152" s="8" t="str">
        <f>IF(AND(O151&gt;0,O151&lt;&gt;"wait"),"AT",IF(AIL!$D153="AI",IF(Sheet1!$D153&gt;AIL!$C153+200,200,"wait"),0))</f>
        <v>wait</v>
      </c>
      <c r="P152" s="8">
        <f t="shared" si="132"/>
        <v>-50</v>
      </c>
      <c r="R152" s="8" t="str">
        <f>IF(AND(R151&gt;0,R151&lt;&gt;"wait"),"AT",IF(AIL!$F153="AI",IF(Sheet1!$E153&lt;AIL!$E153-50,50,"wait"),0))</f>
        <v>AT</v>
      </c>
      <c r="S152" s="8" t="str">
        <f>IF(AND(S151&gt;0,S151&lt;&gt;"wait"),"AT",IF(AIL!$F153="AI",IF(Sheet1!$E153&lt;AIL!$E153-100,100,"wait"),0))</f>
        <v>AT</v>
      </c>
      <c r="T152" s="8" t="str">
        <f>IF(AND(T151&gt;0,T151&lt;&gt;"wait"),"AT",IF(AIL!$F153="AI",IF(Sheet1!$E153&lt;AIL!$E153-150,150,"wait"),0))</f>
        <v>AT</v>
      </c>
      <c r="U152" s="8" t="str">
        <f>IF(AND(U151&gt;0,U151&lt;&gt;"wait"),"AT",IF(AIL!$F153="AI",IF(Sheet1!$E153&lt;AIL!$E153-200,200,"wait"),0))</f>
        <v>AT</v>
      </c>
      <c r="V152" s="8" t="str">
        <f>IF(AND(V151&gt;0,V151&lt;&gt;"wait"),"AT",IF(AIL!$F153="AI",IF(Sheet1!$D153&gt;AIL!$E153+50,50,"wait"),0))</f>
        <v>AT</v>
      </c>
      <c r="W152" s="8" t="str">
        <f>IF(AND(W151&gt;0,W151&lt;&gt;"wait"),"AT",IF(AIL!$F153="AI",IF(Sheet1!$D153&gt;AIL!$E153+100,100,"wait"),0))</f>
        <v>wait</v>
      </c>
      <c r="X152" s="8" t="str">
        <f>IF(AND(X151&gt;0,X151&lt;&gt;"wait"),"AT",IF(AIL!$F153="AI",IF(Sheet1!$D153&gt;AIL!$E153+150,150,"wait"),0))</f>
        <v>wait</v>
      </c>
      <c r="Y152" s="8" t="str">
        <f>IF(AND(Y151&gt;0,Y151&lt;&gt;"wait"),"AT",IF(AIL!$F153="AI",IF(Sheet1!$D153&gt;AIL!$E153+200,200,"wait"),0))</f>
        <v>wait</v>
      </c>
      <c r="Z152" s="8">
        <f t="shared" si="133"/>
        <v>-50</v>
      </c>
      <c r="AB152" s="8" t="str">
        <f>IF(AND(AB151&gt;0,AB151&lt;&gt;"wait"),"AT",IF(AIL!$H153="AI",IF(Sheet1!$E153&lt;AIL!$G153-50,50,"wait"),0))</f>
        <v>AT</v>
      </c>
      <c r="AC152" s="8" t="str">
        <f>IF(AND(AC151&gt;0,AC151&lt;&gt;"wait"),"AT",IF(AIL!$H153="AI",IF(Sheet1!$E153&lt;AIL!$G153-100,100,"wait"),0))</f>
        <v>AT</v>
      </c>
      <c r="AD152" s="8" t="str">
        <f>IF(AND(AD151&gt;0,AD151&lt;&gt;"wait"),"AT",IF(AIL!$H153="AI",IF(Sheet1!$E153&lt;AIL!$G153-150,150,"wait"),0))</f>
        <v>AT</v>
      </c>
      <c r="AE152" s="8" t="str">
        <f>IF(AND(AE151&gt;0,AE151&lt;&gt;"wait"),"AT",IF(AIL!$H153="AI",IF(Sheet1!$E153&lt;AIL!$G153-200,200,"wait"),0))</f>
        <v>AT</v>
      </c>
      <c r="AF152" s="8" t="str">
        <f>IF(AND(AF151&gt;0,AF151&lt;&gt;"wait"),"AT",IF(AIL!$H153="AI",IF(Sheet1!$D153&gt;AIL!$G153+50,50,"wait"),0))</f>
        <v>AT</v>
      </c>
      <c r="AG152" s="8" t="str">
        <f>IF(AND(AG151&gt;0,AG151&lt;&gt;"wait"),"AT",IF(AIL!$H153="AI",IF(Sheet1!$D153&gt;AIL!$G153+100,100,"wait"),0))</f>
        <v>wait</v>
      </c>
      <c r="AH152" s="8" t="str">
        <f>IF(AND(AH151&gt;0,AH151&lt;&gt;"wait"),"AT",IF(AIL!$H153="AI",IF(Sheet1!$D153&gt;AIL!$G153+150,150,"wait"),0))</f>
        <v>wait</v>
      </c>
      <c r="AI152" s="8" t="str">
        <f>IF(AND(AI151&gt;0,AI151&lt;&gt;"wait"),"AT",IF(AIL!$H153="AI",IF(Sheet1!$D153&gt;AIL!$G153+200,200,"wait"),0))</f>
        <v>wait</v>
      </c>
      <c r="AJ152" s="8">
        <f t="shared" si="134"/>
        <v>-50</v>
      </c>
      <c r="AL152" s="8" t="str">
        <f>IF(AND(AL151&gt;0,AL151&lt;&gt;"wait"),"AT",IF(AIL!$J153="AI",IF(Sheet1!$E153&lt;AIL!$I153-50,50,"wait"),0))</f>
        <v>AT</v>
      </c>
      <c r="AM152" s="8" t="str">
        <f>IF(AND(AM151&gt;0,AM151&lt;&gt;"wait"),"AT",IF(AIL!$J153="AI",IF(Sheet1!$E153&lt;AIL!$I153-100,100,"wait"),0))</f>
        <v>AT</v>
      </c>
      <c r="AN152" s="8" t="str">
        <f>IF(AND(AN151&gt;0,AN151&lt;&gt;"wait"),"AT",IF(AIL!$J153="AI",IF(Sheet1!$E153&lt;AIL!$I153-150,150,"wait"),0))</f>
        <v>AT</v>
      </c>
      <c r="AO152" s="8" t="str">
        <f>IF(AND(AO151&gt;0,AO151&lt;&gt;"wait"),"AT",IF(AIL!$J153="AI",IF(Sheet1!$E153&lt;AIL!$I153-200,200,"wait"),0))</f>
        <v>AT</v>
      </c>
      <c r="AP152" s="8" t="str">
        <f>IF(AND(AP151&gt;0,AP151&lt;&gt;"wait"),"AT",IF(AIL!$J153="AI",IF(Sheet1!$D153&gt;AIL!$I153+50,50,"wait"),0))</f>
        <v>AT</v>
      </c>
      <c r="AQ152" s="8" t="str">
        <f>IF(AND(AQ151&gt;0,AQ151&lt;&gt;"wait"),"AT",IF(AIL!$J153="AI",IF(Sheet1!$D153&gt;AIL!$I153+100,100,"wait"),0))</f>
        <v>wait</v>
      </c>
      <c r="AR152" s="8" t="str">
        <f>IF(AND(AR151&gt;0,AR151&lt;&gt;"wait"),"AT",IF(AIL!$J153="AI",IF(Sheet1!$D153&gt;AIL!$I153+150,150,"wait"),0))</f>
        <v>wait</v>
      </c>
      <c r="AS152" s="8" t="str">
        <f>IF(AND(AS151&gt;0,AS151&lt;&gt;"wait"),"AT",IF(AIL!$J153="AI",IF(Sheet1!$D153&gt;AIL!$I153+200,200,"wait"),0))</f>
        <v>wait</v>
      </c>
      <c r="AT152" s="8">
        <f t="shared" si="135"/>
        <v>-50</v>
      </c>
      <c r="AU152" s="8"/>
      <c r="AV152" s="8" t="str">
        <f>IF(AND(AV151&gt;0,AV151&lt;&gt;"wait"),"AT",IF(AIL!$L153="AI",IF(Sheet1!$E153&lt;AIL!$K153-50,50,"wait"),0))</f>
        <v>AT</v>
      </c>
      <c r="AW152" s="8" t="str">
        <f>IF(AND(AW151&gt;0,AW151&lt;&gt;"wait"),"AT",IF(AIL!$L153="AI",IF(Sheet1!$E153&lt;AIL!$K153-100,100,"wait"),0))</f>
        <v>AT</v>
      </c>
      <c r="AX152" s="8" t="str">
        <f>IF(AND(AX151&gt;0,AX151&lt;&gt;"wait"),"AT",IF(AIL!$L153="AI",IF(Sheet1!$E153&lt;AIL!$K153-150,150,"wait"),0))</f>
        <v>AT</v>
      </c>
      <c r="AY152" s="8" t="str">
        <f>IF(AND(AY151&gt;0,AY151&lt;&gt;"wait"),"AT",IF(AIL!$L153="AI",IF(Sheet1!$E153&lt;AIL!$K153-200,200,"wait"),0))</f>
        <v>AT</v>
      </c>
      <c r="AZ152" s="8" t="str">
        <f>IF(AND(AZ151&gt;0,AZ151&lt;&gt;"wait"),"AT",IF(AIL!$L153="AI",IF(Sheet1!$D153&gt;AIL!$K153+50,50,"wait"),0))</f>
        <v>AT</v>
      </c>
      <c r="BA152" s="8" t="str">
        <f>IF(AND(BA151&gt;0,BA151&lt;&gt;"wait"),"AT",IF(AIL!$L153="AI",IF(Sheet1!$D153&gt;AIL!$K153+100,100,"wait"),0))</f>
        <v>wait</v>
      </c>
      <c r="BB152" s="8" t="str">
        <f>IF(AND(BB151&gt;0,BB151&lt;&gt;"wait"),"AT",IF(AIL!$L153="AI",IF(Sheet1!$D153&gt;AIL!$K153+150,150,"wait"),0))</f>
        <v>wait</v>
      </c>
      <c r="BC152" s="8" t="str">
        <f>IF(AND(BC151&gt;0,BC151&lt;&gt;"wait"),"AT",IF(AIL!$L153="AI",IF(Sheet1!$D153&gt;AIL!$K153+200,200,"wait"),0))</f>
        <v>wait</v>
      </c>
      <c r="BD152" s="8">
        <f t="shared" si="136"/>
        <v>-50</v>
      </c>
      <c r="BE152" s="8"/>
      <c r="BF152" s="8" t="str">
        <f>IF(AND(BF151&gt;0,BF151&lt;&gt;"wait"),"AT",IF(AIL!$N153="AI",IF(Sheet1!$E153&lt;AIL!$M153-50,50,"wait"),0))</f>
        <v>AT</v>
      </c>
      <c r="BG152" s="8" t="str">
        <f>IF(AND(BG151&gt;0,BG151&lt;&gt;"wait"),"AT",IF(AIL!$N153="AI",IF(Sheet1!$E153&lt;AIL!$M153-100,100,"wait"),0))</f>
        <v>AT</v>
      </c>
      <c r="BH152" s="8" t="str">
        <f>IF(AND(BH151&gt;0,BH151&lt;&gt;"wait"),"AT",IF(AIL!$N153="AI",IF(Sheet1!$E153&lt;AIL!$M153-150,150,"wait"),0))</f>
        <v>AT</v>
      </c>
      <c r="BI152" s="8" t="str">
        <f>IF(AND(BI151&gt;0,BI151&lt;&gt;"wait"),"AT",IF(AIL!$N153="AI",IF(Sheet1!$E153&lt;AIL!$M153-200,200,"wait"),0))</f>
        <v>AT</v>
      </c>
      <c r="BJ152" s="8" t="str">
        <f>IF(AND(BJ151&gt;0,BJ151&lt;&gt;"wait"),"AT",IF(AIL!$N153="AI",IF(Sheet1!$D153&gt;AIL!$M153+50,50,"wait"),0))</f>
        <v>AT</v>
      </c>
      <c r="BK152" s="8" t="str">
        <f>IF(AND(BK151&gt;0,BK151&lt;&gt;"wait"),"AT",IF(AIL!$N153="AI",IF(Sheet1!$D153&gt;AIL!$M153+100,100,"wait"),0))</f>
        <v>wait</v>
      </c>
      <c r="BL152" s="8" t="str">
        <f>IF(AND(BL151&gt;0,BL151&lt;&gt;"wait"),"AT",IF(AIL!$N153="AI",IF(Sheet1!$D153&gt;AIL!$M153+150,150,"wait"),0))</f>
        <v>wait</v>
      </c>
      <c r="BM152" s="8" t="str">
        <f>IF(AND(BM151&gt;0,BM151&lt;&gt;"wait"),"AT",IF(AIL!$N153="AI",IF(Sheet1!$D153&gt;AIL!$M153+200,200,"wait"),0))</f>
        <v>wait</v>
      </c>
      <c r="BN152" s="8">
        <f t="shared" si="137"/>
        <v>-50</v>
      </c>
      <c r="BO152" s="8"/>
      <c r="BP152" s="8" t="str">
        <f>IF(AND(BP151&gt;0,BP151&lt;&gt;"wait"),"AT",IF(AIL!$P153="AI",IF(Sheet1!$E153&lt;AIL!$O153-50,50,"wait"),0))</f>
        <v>AT</v>
      </c>
      <c r="BQ152" s="8" t="str">
        <f>IF(AND(BQ151&gt;0,BQ151&lt;&gt;"wait"),"AT",IF(AIL!$P153="AI",IF(Sheet1!$E153&lt;AIL!$O153-100,100,"wait"),0))</f>
        <v>AT</v>
      </c>
      <c r="BR152" s="8" t="str">
        <f>IF(AND(BR151&gt;0,BR151&lt;&gt;"wait"),"AT",IF(AIL!$P153="AI",IF(Sheet1!$E153&lt;AIL!$O153-150,150,"wait"),0))</f>
        <v>AT</v>
      </c>
      <c r="BS152" s="8" t="str">
        <f>IF(AND(BS151&gt;0,BS151&lt;&gt;"wait"),"AT",IF(AIL!$P153="AI",IF(Sheet1!$E153&lt;AIL!$O153-200,200,"wait"),0))</f>
        <v>AT</v>
      </c>
      <c r="BT152" s="8" t="str">
        <f>IF(AND(BT151&gt;0,BT151&lt;&gt;"wait"),"AT",IF(AIL!$P153="AI",IF(Sheet1!$D153&gt;AIL!$O153+50,50,"wait"),0))</f>
        <v>AT</v>
      </c>
      <c r="BU152" s="8" t="str">
        <f>IF(AND(BU151&gt;0,BU151&lt;&gt;"wait"),"AT",IF(AIL!$P153="AI",IF(Sheet1!$D153&gt;AIL!$O153+100,100,"wait"),0))</f>
        <v>wait</v>
      </c>
      <c r="BV152" s="8" t="str">
        <f>IF(AND(BV151&gt;0,BV151&lt;&gt;"wait"),"AT",IF(AIL!$P153="AI",IF(Sheet1!$D153&gt;AIL!$O153+150,150,"wait"),0))</f>
        <v>wait</v>
      </c>
      <c r="BW152" s="8" t="str">
        <f>IF(AND(BW151&gt;0,BW151&lt;&gt;"wait"),"AT",IF(AIL!$P153="AI",IF(Sheet1!$D153&gt;AIL!$O153+200,200,"wait"),0))</f>
        <v>wait</v>
      </c>
      <c r="BX152" s="8">
        <f t="shared" si="138"/>
        <v>-50</v>
      </c>
      <c r="BY152" s="8"/>
      <c r="BZ152" s="8" t="str">
        <f>IF(AND(BZ151&gt;0,BZ151&lt;&gt;"wait"),"AT",IF(AIL!$R153="AI",IF(Sheet1!$E153&lt;AIL!$Q153-50,50,"wait"),0))</f>
        <v>AT</v>
      </c>
      <c r="CA152" s="8" t="str">
        <f>IF(AND(CA151&gt;0,CA151&lt;&gt;"wait"),"AT",IF(AIL!$R153="AI",IF(Sheet1!$E153&lt;AIL!$Q153-100,100,"wait"),0))</f>
        <v>AT</v>
      </c>
      <c r="CB152" s="8" t="str">
        <f>IF(AND(CB151&gt;0,CB151&lt;&gt;"wait"),"AT",IF(AIL!$R153="AI",IF(Sheet1!$E153&lt;AIL!$Q153-150,150,"wait"),0))</f>
        <v>AT</v>
      </c>
      <c r="CC152" s="8" t="str">
        <f>IF(AND(CC151&gt;0,CC151&lt;&gt;"wait"),"AT",IF(AIL!$R153="AI",IF(Sheet1!$E153&lt;AIL!$Q153-200,200,"wait"),0))</f>
        <v>AT</v>
      </c>
      <c r="CD152" s="8" t="str">
        <f>IF(AND(CD151&gt;0,CD151&lt;&gt;"wait"),"AT",IF(AIL!$R153="AI",IF(Sheet1!$D153&gt;AIL!$Q153+50,50,"wait"),0))</f>
        <v>AT</v>
      </c>
      <c r="CE152" s="8" t="str">
        <f>IF(AND(CE151&gt;0,CE151&lt;&gt;"wait"),"AT",IF(AIL!$R153="AI",IF(Sheet1!$D153&gt;AIL!$Q153+100,100,"wait"),0))</f>
        <v>wait</v>
      </c>
      <c r="CF152" s="8" t="str">
        <f>IF(AND(CF151&gt;0,CF151&lt;&gt;"wait"),"AT",IF(AIL!$R153="AI",IF(Sheet1!$D153&gt;AIL!$Q153+150,150,"wait"),0))</f>
        <v>wait</v>
      </c>
      <c r="CG152" s="8" t="str">
        <f>IF(AND(CG151&gt;0,CG151&lt;&gt;"wait"),"AT",IF(AIL!$R153="AI",IF(Sheet1!$D153&gt;AIL!$Q153+200,200,"wait"),0))</f>
        <v>wait</v>
      </c>
      <c r="CH152" s="8">
        <f t="shared" si="139"/>
        <v>-50</v>
      </c>
      <c r="CI152" s="8"/>
      <c r="CJ152" s="8" t="str">
        <f>IF(AND(CJ151&gt;0,CJ151&lt;&gt;"wait"),"AT",IF(AIL!$T153="AI",IF(Sheet1!$E153&lt;AIL!$S153-50,50,"wait"),0))</f>
        <v>AT</v>
      </c>
      <c r="CK152" s="8" t="str">
        <f>IF(AND(CK151&gt;0,CK151&lt;&gt;"wait"),"AT",IF(AIL!$T153="AI",IF(Sheet1!$E153&lt;AIL!$S153-100,100,"wait"),0))</f>
        <v>AT</v>
      </c>
      <c r="CL152" s="8" t="str">
        <f>IF(AND(CL151&gt;0,CL151&lt;&gt;"wait"),"AT",IF(AIL!$T153="AI",IF(Sheet1!$E153&lt;AIL!$S153-150,150,"wait"),0))</f>
        <v>AT</v>
      </c>
      <c r="CM152" s="8" t="str">
        <f>IF(AND(CM151&gt;0,CM151&lt;&gt;"wait"),"AT",IF(AIL!$T153="AI",IF(Sheet1!$E153&lt;AIL!$S153-200,200,"wait"),0))</f>
        <v>AT</v>
      </c>
      <c r="CN152" s="8" t="str">
        <f>IF(AND(CN151&gt;0,CN151&lt;&gt;"wait"),"AT",IF(AIL!$T153="AI",IF(Sheet1!$D153&gt;AIL!$S153+50,50,"wait"),0))</f>
        <v>AT</v>
      </c>
      <c r="CO152" s="8" t="str">
        <f>IF(AND(CO151&gt;0,CO151&lt;&gt;"wait"),"AT",IF(AIL!$T153="AI",IF(Sheet1!$D153&gt;AIL!$S153+100,100,"wait"),0))</f>
        <v>AT</v>
      </c>
      <c r="CP152" s="8" t="str">
        <f>IF(AND(CP151&gt;0,CP151&lt;&gt;"wait"),"AT",IF(AIL!$T153="AI",IF(Sheet1!$D153&gt;AIL!$S153+150,150,"wait"),0))</f>
        <v>wait</v>
      </c>
      <c r="CQ152" s="8" t="str">
        <f>IF(AND(CQ151&gt;0,CQ151&lt;&gt;"wait"),"AT",IF(AIL!$T153="AI",IF(Sheet1!$D153&gt;AIL!$S153+200,200,"wait"),0))</f>
        <v>wait</v>
      </c>
      <c r="CR152" s="8">
        <f t="shared" si="140"/>
        <v>-100</v>
      </c>
      <c r="CS152" s="8"/>
      <c r="CT152" s="8" t="str">
        <f>IF(AND(CT151&gt;0,CT151&lt;&gt;"wait"),"AT",IF(AIL!$V153="AI",IF(Sheet1!$E153&lt;AIL!$U153-50,50,"wait"),0))</f>
        <v>AT</v>
      </c>
      <c r="CU152" s="8" t="str">
        <f>IF(AND(CU151&gt;0,CU151&lt;&gt;"wait"),"AT",IF(AIL!$V153="AI",IF(Sheet1!$E153&lt;AIL!$U153-100,100,"wait"),0))</f>
        <v>AT</v>
      </c>
      <c r="CV152" s="8" t="str">
        <f>IF(AND(CV151&gt;0,CV151&lt;&gt;"wait"),"AT",IF(AIL!$V153="AI",IF(Sheet1!$E153&lt;AIL!$U153-150,150,"wait"),0))</f>
        <v>AT</v>
      </c>
      <c r="CW152" s="8" t="str">
        <f>IF(AND(CW151&gt;0,CW151&lt;&gt;"wait"),"AT",IF(AIL!$V153="AI",IF(Sheet1!$E153&lt;AIL!$U153-200,200,"wait"),0))</f>
        <v>AT</v>
      </c>
      <c r="CX152" s="8" t="str">
        <f>IF(AND(CX151&gt;0,CX151&lt;&gt;"wait"),"AT",IF(AIL!$V153="AI",IF(Sheet1!$D153&gt;AIL!$U153+50,50,"wait"),0))</f>
        <v>AT</v>
      </c>
      <c r="CY152" s="8" t="str">
        <f>IF(AND(CY151&gt;0,CY151&lt;&gt;"wait"),"AT",IF(AIL!$V153="AI",IF(Sheet1!$D153&gt;AIL!$U153+100,100,"wait"),0))</f>
        <v>AT</v>
      </c>
      <c r="CZ152" s="8" t="str">
        <f>IF(AND(CZ151&gt;0,CZ151&lt;&gt;"wait"),"AT",IF(AIL!$V153="AI",IF(Sheet1!$D153&gt;AIL!$U153+150,150,"wait"),0))</f>
        <v>wait</v>
      </c>
      <c r="DA152" s="8" t="str">
        <f>IF(AND(DA151&gt;0,DA151&lt;&gt;"wait"),"AT",IF(AIL!$V153="AI",IF(Sheet1!$D153&gt;AIL!$U153+200,200,"wait"),0))</f>
        <v>wait</v>
      </c>
      <c r="DB152" s="8">
        <f t="shared" si="141"/>
        <v>-100</v>
      </c>
      <c r="DC152" s="8"/>
      <c r="DD152" s="8" t="str">
        <f>IF(AND(DD151&gt;0,DD151&lt;&gt;"wait"),"AT",IF(AIL!$X153="AI",IF(Sheet1!$E153&lt;AIL!$W153-50,50,"wait"),0))</f>
        <v>AT</v>
      </c>
      <c r="DE152" s="8" t="str">
        <f>IF(AND(DE151&gt;0,DE151&lt;&gt;"wait"),"AT",IF(AIL!$X153="AI",IF(Sheet1!$E153&lt;AIL!$W153-100,100,"wait"),0))</f>
        <v>AT</v>
      </c>
      <c r="DF152" s="8" t="str">
        <f>IF(AND(DF151&gt;0,DF151&lt;&gt;"wait"),"AT",IF(AIL!$X153="AI",IF(Sheet1!$E153&lt;AIL!$W153-150,150,"wait"),0))</f>
        <v>AT</v>
      </c>
      <c r="DG152" s="8" t="str">
        <f>IF(AND(DG151&gt;0,DG151&lt;&gt;"wait"),"AT",IF(AIL!$X153="AI",IF(Sheet1!$E153&lt;AIL!$W153-200,200,"wait"),0))</f>
        <v>AT</v>
      </c>
      <c r="DH152" s="8" t="str">
        <f>IF(AND(DH151&gt;0,DH151&lt;&gt;"wait"),"AT",IF(AIL!$X153="AI",IF(Sheet1!$D153&gt;AIL!$W153+50,50,"wait"),0))</f>
        <v>AT</v>
      </c>
      <c r="DI152" s="8" t="str">
        <f>IF(AND(DI151&gt;0,DI151&lt;&gt;"wait"),"AT",IF(AIL!$X153="AI",IF(Sheet1!$D153&gt;AIL!$W153+100,100,"wait"),0))</f>
        <v>AT</v>
      </c>
      <c r="DJ152" s="8" t="str">
        <f>IF(AND(DJ151&gt;0,DJ151&lt;&gt;"wait"),"AT",IF(AIL!$X153="AI",IF(Sheet1!$D153&gt;AIL!$W153+150,150,"wait"),0))</f>
        <v>wait</v>
      </c>
      <c r="DK152" s="8" t="str">
        <f>IF(AND(DK151&gt;0,DK151&lt;&gt;"wait"),"AT",IF(AIL!$X153="AI",IF(Sheet1!$D153&gt;AIL!$W153+200,200,"wait"),0))</f>
        <v>wait</v>
      </c>
      <c r="DL152" s="8">
        <f t="shared" si="142"/>
        <v>-100</v>
      </c>
      <c r="DN152" s="10" t="str">
        <f>IF(AND(DN151&gt;0,DN151&lt;&gt;"wait"),"AT",IF(AIL!$AA153="AI",IF(Sheet1!$E153&lt;AIL!$Z153-50,50,"wait"),0))</f>
        <v>AT</v>
      </c>
      <c r="DO152" s="10" t="str">
        <f>IF(AND(DO151&gt;0,DO151&lt;&gt;"wait"),"AT",IF(AIL!$AA153="AI",IF(Sheet1!$E153&lt;AIL!$Z153-100,100,"wait"),0))</f>
        <v>AT</v>
      </c>
      <c r="DP152" s="10" t="str">
        <f>IF(AND(DP151&gt;0,DP151&lt;&gt;"wait"),"AT",IF(AIL!$AA153="AI",IF(Sheet1!$E153&lt;AIL!$Z153-150,150,"wait"),0))</f>
        <v>AT</v>
      </c>
      <c r="DQ152" s="10" t="str">
        <f>IF(AND(DQ151&gt;0,DQ151&lt;&gt;"wait"),"AT",IF(AIL!$AA153="AI",IF(Sheet1!$E153&lt;AIL!$Z153-200,200,"wait"),0))</f>
        <v>AT</v>
      </c>
      <c r="DR152" s="10" t="str">
        <f>IF(AND(DR151&gt;0,DR151&lt;&gt;"wait"),"AT",IF(AIL!$AA153="AI",IF(Sheet1!$D153&gt;AIL!$Z153+50,50,"wait"),0))</f>
        <v>AT</v>
      </c>
      <c r="DS152" s="10" t="str">
        <f>IF(AND(DS151&gt;0,DS151&lt;&gt;"wait"),"AT",IF(AIL!$AA153="AI",IF(Sheet1!$D153&gt;AIL!$Z153+100,100,"wait"),0))</f>
        <v>wait</v>
      </c>
      <c r="DT152" s="10" t="str">
        <f>IF(AND(DT151&gt;0,DT151&lt;&gt;"wait"),"AT",IF(AIL!$AA153="AI",IF(Sheet1!$D153&gt;AIL!$Z153+150,150,"wait"),0))</f>
        <v>wait</v>
      </c>
      <c r="DU152" s="10" t="str">
        <f>IF(AND(DU151&gt;0,DU151&lt;&gt;"wait"),"AT",IF(AIL!$AA153="AI",IF(Sheet1!$D153&gt;AIL!$Z153+200,200,"wait"),0))</f>
        <v>wait</v>
      </c>
      <c r="DV152" s="10">
        <f t="shared" si="110"/>
        <v>-50</v>
      </c>
      <c r="DX152" s="10" t="str">
        <f>IF(AND(DX151&gt;0,DX151&lt;&gt;"wait"),"AT",IF(AIL!$AC153="AI",IF(Sheet1!$E153&lt;AIL!$AB153-50,50,"wait"),0))</f>
        <v>AT</v>
      </c>
      <c r="DY152" s="10" t="str">
        <f>IF(AND(DY151&gt;0,DY151&lt;&gt;"wait"),"AT",IF(AIL!$AC153="AI",IF(Sheet1!$E153&lt;AIL!$AB153-100,100,"wait"),0))</f>
        <v>AT</v>
      </c>
      <c r="DZ152" s="10" t="str">
        <f>IF(AND(DZ151&gt;0,DZ151&lt;&gt;"wait"),"AT",IF(AIL!$AC153="AI",IF(Sheet1!$E153&lt;AIL!$AB153-150,150,"wait"),0))</f>
        <v>AT</v>
      </c>
      <c r="EA152" s="10" t="str">
        <f>IF(AND(EA151&gt;0,EA151&lt;&gt;"wait"),"AT",IF(AIL!$AC153="AI",IF(Sheet1!$E153&lt;AIL!$AB153-200,200,"wait"),0))</f>
        <v>AT</v>
      </c>
      <c r="EB152" s="10" t="str">
        <f>IF(AND(EB151&gt;0,EB151&lt;&gt;"wait"),"AT",IF(AIL!$AC153="AI",IF(Sheet1!$D153&gt;AIL!$AB153+50,50,"wait"),0))</f>
        <v>AT</v>
      </c>
      <c r="EC152" s="10" t="str">
        <f>IF(AND(EC151&gt;0,EC151&lt;&gt;"wait"),"AT",IF(AIL!$AC153="AI",IF(Sheet1!$D153&gt;AIL!$AB153+100,100,"wait"),0))</f>
        <v>wait</v>
      </c>
      <c r="ED152" s="10" t="str">
        <f>IF(AND(ED151&gt;0,ED151&lt;&gt;"wait"),"AT",IF(AIL!$AC153="AI",IF(Sheet1!$D153&gt;AIL!$AB153+150,150,"wait"),0))</f>
        <v>wait</v>
      </c>
      <c r="EE152" s="10" t="str">
        <f>IF(AND(EE151&gt;0,EE151&lt;&gt;"wait"),"AT",IF(AIL!$AC153="AI",IF(Sheet1!$D153&gt;AIL!$AB153+200,200,"wait"),0))</f>
        <v>wait</v>
      </c>
      <c r="EF152" s="10">
        <f t="shared" si="111"/>
        <v>-50</v>
      </c>
      <c r="EH152" s="10" t="str">
        <f>IF(AND(EH151&gt;0,EH151&lt;&gt;"wait"),"AT",IF(AIL!$AE153="AI",IF(Sheet1!$E153&lt;AIL!$AD153-50,50,"wait"),0))</f>
        <v>AT</v>
      </c>
      <c r="EI152" s="10" t="str">
        <f>IF(AND(EI151&gt;0,EI151&lt;&gt;"wait"),"AT",IF(AIL!$AE153="AI",IF(Sheet1!$E153&lt;AIL!$AD153-100,100,"wait"),0))</f>
        <v>AT</v>
      </c>
      <c r="EJ152" s="10" t="str">
        <f>IF(AND(EJ151&gt;0,EJ151&lt;&gt;"wait"),"AT",IF(AIL!$AE153="AI",IF(Sheet1!$E153&lt;AIL!$AD153-150,150,"wait"),0))</f>
        <v>AT</v>
      </c>
      <c r="EK152" s="10" t="str">
        <f>IF(AND(EK151&gt;0,EK151&lt;&gt;"wait"),"AT",IF(AIL!$AE153="AI",IF(Sheet1!$E153&lt;AIL!$AD153-200,200,"wait"),0))</f>
        <v>AT</v>
      </c>
      <c r="EL152" s="10" t="str">
        <f>IF(AND(EL151&gt;0,EL151&lt;&gt;"wait"),"AT",IF(AIL!$AE153="AI",IF(Sheet1!$D153&gt;AIL!$AD153+50,50,"wait"),0))</f>
        <v>AT</v>
      </c>
      <c r="EM152" s="10" t="str">
        <f>IF(AND(EM151&gt;0,EM151&lt;&gt;"wait"),"AT",IF(AIL!$AE153="AI",IF(Sheet1!$D153&gt;AIL!$AD153+100,100,"wait"),0))</f>
        <v>wait</v>
      </c>
      <c r="EN152" s="10" t="str">
        <f>IF(AND(EN151&gt;0,EN151&lt;&gt;"wait"),"AT",IF(AIL!$AE153="AI",IF(Sheet1!$D153&gt;AIL!$AD153+150,150,"wait"),0))</f>
        <v>wait</v>
      </c>
      <c r="EO152" s="10" t="str">
        <f>IF(AND(EO151&gt;0,EO151&lt;&gt;"wait"),"AT",IF(AIL!$AE153="AI",IF(Sheet1!$D153&gt;AIL!$AD153+200,200,"wait"),0))</f>
        <v>wait</v>
      </c>
      <c r="EP152" s="10">
        <f t="shared" si="112"/>
        <v>-50</v>
      </c>
      <c r="ER152" s="10" t="str">
        <f>IF(AND(ER151&gt;0,ER151&lt;&gt;"wait"),"AT",IF(AIL!$AG153="AI",IF(Sheet1!$E153&lt;AIL!$AF153-50,50,"wait"),0))</f>
        <v>AT</v>
      </c>
      <c r="ES152" s="10" t="str">
        <f>IF(AND(ES151&gt;0,ES151&lt;&gt;"wait"),"AT",IF(AIL!$AG153="AI",IF(Sheet1!$E153&lt;AIL!$AF153-100,100,"wait"),0))</f>
        <v>AT</v>
      </c>
      <c r="ET152" s="10" t="str">
        <f>IF(AND(ET151&gt;0,ET151&lt;&gt;"wait"),"AT",IF(AIL!$AG153="AI",IF(Sheet1!$E153&lt;AIL!$AF153-150,150,"wait"),0))</f>
        <v>AT</v>
      </c>
      <c r="EU152" s="10" t="str">
        <f>IF(AND(EU151&gt;0,EU151&lt;&gt;"wait"),"AT",IF(AIL!$AG153="AI",IF(Sheet1!$E153&lt;AIL!$AF153-200,200,"wait"),0))</f>
        <v>AT</v>
      </c>
      <c r="EV152" s="10" t="str">
        <f>IF(AND(EV151&gt;0,EV151&lt;&gt;"wait"),"AT",IF(AIL!$AG153="AI",IF(Sheet1!$D153&gt;AIL!$AF153+50,50,"wait"),0))</f>
        <v>AT</v>
      </c>
      <c r="EW152" s="10" t="str">
        <f>IF(AND(EW151&gt;0,EW151&lt;&gt;"wait"),"AT",IF(AIL!$AG153="AI",IF(Sheet1!$D153&gt;AIL!$AF153+100,100,"wait"),0))</f>
        <v>wait</v>
      </c>
      <c r="EX152" s="10" t="str">
        <f>IF(AND(EX151&gt;0,EX151&lt;&gt;"wait"),"AT",IF(AIL!$AG153="AI",IF(Sheet1!$D153&gt;AIL!$AF153+150,150,"wait"),0))</f>
        <v>wait</v>
      </c>
      <c r="EY152" s="10" t="str">
        <f>IF(AND(EY151&gt;0,EY151&lt;&gt;"wait"),"AT",IF(AIL!$AG153="AI",IF(Sheet1!$D153&gt;AIL!$AF153+200,200,"wait"),0))</f>
        <v>wait</v>
      </c>
      <c r="EZ152" s="10">
        <f t="shared" si="113"/>
        <v>-50</v>
      </c>
      <c r="FB152" s="10" t="str">
        <f>IF(AND(FB151&gt;0,FB151&lt;&gt;"wait"),"AT",IF(AIL!$AI153="AI",IF(Sheet1!$E153&lt;AIL!$AH153-50,50,"wait"),0))</f>
        <v>AT</v>
      </c>
      <c r="FC152" s="10" t="str">
        <f>IF(AND(FC151&gt;0,FC151&lt;&gt;"wait"),"AT",IF(AIL!$AI153="AI",IF(Sheet1!$E153&lt;AIL!$AH153-100,100,"wait"),0))</f>
        <v>AT</v>
      </c>
      <c r="FD152" s="10" t="str">
        <f>IF(AND(FD151&gt;0,FD151&lt;&gt;"wait"),"AT",IF(AIL!$AI153="AI",IF(Sheet1!$E153&lt;AIL!$AH153-150,150,"wait"),0))</f>
        <v>AT</v>
      </c>
      <c r="FE152" s="10" t="str">
        <f>IF(AND(FE151&gt;0,FE151&lt;&gt;"wait"),"AT",IF(AIL!$AI153="AI",IF(Sheet1!$E153&lt;AIL!$AH153-200,200,"wait"),0))</f>
        <v>AT</v>
      </c>
      <c r="FF152" s="10" t="str">
        <f>IF(AND(FF151&gt;0,FF151&lt;&gt;"wait"),"AT",IF(AIL!$AI153="AI",IF(Sheet1!$D153&gt;AIL!$AH153+50,50,"wait"),0))</f>
        <v>AT</v>
      </c>
      <c r="FG152" s="10" t="str">
        <f>IF(AND(FG151&gt;0,FG151&lt;&gt;"wait"),"AT",IF(AIL!$AI153="AI",IF(Sheet1!$D153&gt;AIL!$AH153+100,100,"wait"),0))</f>
        <v>wait</v>
      </c>
      <c r="FH152" s="10" t="str">
        <f>IF(AND(FH151&gt;0,FH151&lt;&gt;"wait"),"AT",IF(AIL!$AI153="AI",IF(Sheet1!$D153&gt;AIL!$AH153+150,150,"wait"),0))</f>
        <v>wait</v>
      </c>
      <c r="FI152" s="10" t="str">
        <f>IF(AND(FI151&gt;0,FI151&lt;&gt;"wait"),"AT",IF(AIL!$AI153="AI",IF(Sheet1!$D153&gt;AIL!$AH153+200,200,"wait"),0))</f>
        <v>wait</v>
      </c>
      <c r="FJ152" s="10">
        <f t="shared" si="114"/>
        <v>-50</v>
      </c>
      <c r="FL152" s="10" t="str">
        <f>IF(AND(FL151&gt;0,FL151&lt;&gt;"wait"),"AT",IF(AIL!$AK153="AI",IF(Sheet1!$E153&lt;AIL!$AJ153-50,50,"wait"),0))</f>
        <v>AT</v>
      </c>
      <c r="FM152" s="10" t="str">
        <f>IF(AND(FM151&gt;0,FM151&lt;&gt;"wait"),"AT",IF(AIL!$AK153="AI",IF(Sheet1!$E153&lt;AIL!$AJ153-100,100,"wait"),0))</f>
        <v>AT</v>
      </c>
      <c r="FN152" s="10" t="str">
        <f>IF(AND(FN151&gt;0,FN151&lt;&gt;"wait"),"AT",IF(AIL!$AK153="AI",IF(Sheet1!$E153&lt;AIL!$AJ153-150,150,"wait"),0))</f>
        <v>AT</v>
      </c>
      <c r="FO152" s="10" t="str">
        <f>IF(AND(FO151&gt;0,FO151&lt;&gt;"wait"),"AT",IF(AIL!$AK153="AI",IF(Sheet1!$E153&lt;AIL!$AJ153-200,200,"wait"),0))</f>
        <v>AT</v>
      </c>
      <c r="FP152" s="10" t="str">
        <f>IF(AND(FP151&gt;0,FP151&lt;&gt;"wait"),"AT",IF(AIL!$AK153="AI",IF(Sheet1!$D153&gt;AIL!$AJ153+50,50,"wait"),0))</f>
        <v>AT</v>
      </c>
      <c r="FQ152" s="10" t="str">
        <f>IF(AND(FQ151&gt;0,FQ151&lt;&gt;"wait"),"AT",IF(AIL!$AK153="AI",IF(Sheet1!$D153&gt;AIL!$AJ153+100,100,"wait"),0))</f>
        <v>wait</v>
      </c>
      <c r="FR152" s="10" t="str">
        <f>IF(AND(FR151&gt;0,FR151&lt;&gt;"wait"),"AT",IF(AIL!$AK153="AI",IF(Sheet1!$D153&gt;AIL!$AJ153+150,150,"wait"),0))</f>
        <v>wait</v>
      </c>
      <c r="FS152" s="10" t="str">
        <f>IF(AND(FS151&gt;0,FS151&lt;&gt;"wait"),"AT",IF(AIL!$AK153="AI",IF(Sheet1!$D153&gt;AIL!$AJ153+200,200,"wait"),0))</f>
        <v>wait</v>
      </c>
      <c r="FT152" s="10">
        <f t="shared" si="115"/>
        <v>-50</v>
      </c>
      <c r="FV152" s="10" t="str">
        <f>IF(AND(FV151&gt;0,FV151&lt;&gt;"wait"),"AT",IF(AIL!$AM153="AI",IF(Sheet1!$E153&lt;AIL!$AL153-50,50,"wait"),0))</f>
        <v>AT</v>
      </c>
      <c r="FW152" s="10" t="str">
        <f>IF(AND(FW151&gt;0,FW151&lt;&gt;"wait"),"AT",IF(AIL!$AM153="AI",IF(Sheet1!$E153&lt;AIL!$AL153-100,100,"wait"),0))</f>
        <v>AT</v>
      </c>
      <c r="FX152" s="10" t="str">
        <f>IF(AND(FX151&gt;0,FX151&lt;&gt;"wait"),"AT",IF(AIL!$AM153="AI",IF(Sheet1!$E153&lt;AIL!$AL153-150,150,"wait"),0))</f>
        <v>AT</v>
      </c>
      <c r="FY152" s="10" t="str">
        <f>IF(AND(FY151&gt;0,FY151&lt;&gt;"wait"),"AT",IF(AIL!$AM153="AI",IF(Sheet1!$E153&lt;AIL!$AL153-200,200,"wait"),0))</f>
        <v>AT</v>
      </c>
      <c r="FZ152" s="10" t="str">
        <f>IF(AND(FZ151&gt;0,FZ151&lt;&gt;"wait"),"AT",IF(AIL!$AM153="AI",IF(Sheet1!$D153&gt;AIL!$AL153+50,50,"wait"),0))</f>
        <v>AT</v>
      </c>
      <c r="GA152" s="10" t="str">
        <f>IF(AND(GA151&gt;0,GA151&lt;&gt;"wait"),"AT",IF(AIL!$AM153="AI",IF(Sheet1!$D153&gt;AIL!$AL153+100,100,"wait"),0))</f>
        <v>wait</v>
      </c>
      <c r="GB152" s="10" t="str">
        <f>IF(AND(GB151&gt;0,GB151&lt;&gt;"wait"),"AT",IF(AIL!$AM153="AI",IF(Sheet1!$D153&gt;AIL!$AL153+150,150,"wait"),0))</f>
        <v>wait</v>
      </c>
      <c r="GC152" s="10" t="str">
        <f>IF(AND(GC151&gt;0,GC151&lt;&gt;"wait"),"AT",IF(AIL!$AM153="AI",IF(Sheet1!$D153&gt;AIL!$AL153+200,200,"wait"),0))</f>
        <v>wait</v>
      </c>
      <c r="GD152" s="10">
        <f t="shared" si="116"/>
        <v>-50</v>
      </c>
      <c r="GF152" s="10" t="str">
        <f>IF(AND(GF151&gt;0,GF151&lt;&gt;"wait"),"AT",IF(AIL!$AO153="AI",IF(Sheet1!$E153&lt;AIL!$AN153-50,50,"wait"),0))</f>
        <v>AT</v>
      </c>
      <c r="GG152" s="10" t="str">
        <f>IF(AND(GG151&gt;0,GG151&lt;&gt;"wait"),"AT",IF(AIL!$AO153="AI",IF(Sheet1!$E153&lt;AIL!$AN153-100,100,"wait"),0))</f>
        <v>AT</v>
      </c>
      <c r="GH152" s="10" t="str">
        <f>IF(AND(GH151&gt;0,GH151&lt;&gt;"wait"),"AT",IF(AIL!$AO153="AI",IF(Sheet1!$E153&lt;AIL!$AN153-150,150,"wait"),0))</f>
        <v>AT</v>
      </c>
      <c r="GI152" s="10" t="str">
        <f>IF(AND(GI151&gt;0,GI151&lt;&gt;"wait"),"AT",IF(AIL!$AO153="AI",IF(Sheet1!$E153&lt;AIL!$AN153-200,200,"wait"),0))</f>
        <v>AT</v>
      </c>
      <c r="GJ152" s="10" t="str">
        <f>IF(AND(GJ151&gt;0,GJ151&lt;&gt;"wait"),"AT",IF(AIL!$AO153="AI",IF(Sheet1!$D153&gt;AIL!$AN153+50,50,"wait"),0))</f>
        <v>AT</v>
      </c>
      <c r="GK152" s="10" t="str">
        <f>IF(AND(GK151&gt;0,GK151&lt;&gt;"wait"),"AT",IF(AIL!$AO153="AI",IF(Sheet1!$D153&gt;AIL!$AN153+100,100,"wait"),0))</f>
        <v>wait</v>
      </c>
      <c r="GL152" s="10" t="str">
        <f>IF(AND(GL151&gt;0,GL151&lt;&gt;"wait"),"AT",IF(AIL!$AO153="AI",IF(Sheet1!$D153&gt;AIL!$AN153+150,150,"wait"),0))</f>
        <v>wait</v>
      </c>
      <c r="GM152" s="10" t="str">
        <f>IF(AND(GM151&gt;0,GM151&lt;&gt;"wait"),"AT",IF(AIL!$AO153="AI",IF(Sheet1!$D153&gt;AIL!$AN153+200,200,"wait"),0))</f>
        <v>wait</v>
      </c>
      <c r="GN152" s="10">
        <f t="shared" si="117"/>
        <v>-50</v>
      </c>
      <c r="GP152" s="10" t="str">
        <f>IF(AND(GP151&gt;0,GP151&lt;&gt;"wait"),"AT",IF(AIL!$AQ153="AI",IF(Sheet1!$E153&lt;AIL!$AP153-50,50,"wait"),0))</f>
        <v>AT</v>
      </c>
      <c r="GQ152" s="10" t="str">
        <f>IF(AND(GQ151&gt;0,GQ151&lt;&gt;"wait"),"AT",IF(AIL!$AQ153="AI",IF(Sheet1!$E153&lt;AIL!$AP153-100,100,"wait"),0))</f>
        <v>AT</v>
      </c>
      <c r="GR152" s="10" t="str">
        <f>IF(AND(GR151&gt;0,GR151&lt;&gt;"wait"),"AT",IF(AIL!$AQ153="AI",IF(Sheet1!$E153&lt;AIL!$AP153-150,150,"wait"),0))</f>
        <v>AT</v>
      </c>
      <c r="GS152" s="10" t="str">
        <f>IF(AND(GS151&gt;0,GS151&lt;&gt;"wait"),"AT",IF(AIL!$AQ153="AI",IF(Sheet1!$E153&lt;AIL!$AP153-200,200,"wait"),0))</f>
        <v>AT</v>
      </c>
      <c r="GT152" s="10" t="str">
        <f>IF(AND(GT151&gt;0,GT151&lt;&gt;"wait"),"AT",IF(AIL!$AQ153="AI",IF(Sheet1!$D153&gt;AIL!$AP153+50,50,"wait"),0))</f>
        <v>AT</v>
      </c>
      <c r="GU152" s="10" t="str">
        <f>IF(AND(GU151&gt;0,GU151&lt;&gt;"wait"),"AT",IF(AIL!$AQ153="AI",IF(Sheet1!$D153&gt;AIL!$AP153+100,100,"wait"),0))</f>
        <v>wait</v>
      </c>
      <c r="GV152" s="10" t="str">
        <f>IF(AND(GV151&gt;0,GV151&lt;&gt;"wait"),"AT",IF(AIL!$AQ153="AI",IF(Sheet1!$D153&gt;AIL!$AP153+150,150,"wait"),0))</f>
        <v>wait</v>
      </c>
      <c r="GW152" s="10" t="str">
        <f>IF(AND(GW151&gt;0,GW151&lt;&gt;"wait"),"AT",IF(AIL!$AQ153="AI",IF(Sheet1!$D153&gt;AIL!$AP153+200,200,"wait"),0))</f>
        <v>wait</v>
      </c>
      <c r="GX152" s="10">
        <f t="shared" si="118"/>
        <v>-50</v>
      </c>
      <c r="GZ152" s="10" t="str">
        <f>IF(AND(GZ151&gt;0,GZ151&lt;&gt;"wait"),"AT",IF(AIL!$AS153="AI",IF(Sheet1!$E153&lt;AIL!$AR153-50,50,"wait"),0))</f>
        <v>AT</v>
      </c>
      <c r="HA152" s="10" t="str">
        <f>IF(AND(HA151&gt;0,HA151&lt;&gt;"wait"),"AT",IF(AIL!$AS153="AI",IF(Sheet1!$E153&lt;AIL!$AR153-100,100,"wait"),0))</f>
        <v>AT</v>
      </c>
      <c r="HB152" s="10" t="str">
        <f>IF(AND(HB151&gt;0,HB151&lt;&gt;"wait"),"AT",IF(AIL!$AS153="AI",IF(Sheet1!$E153&lt;AIL!$AR153-150,150,"wait"),0))</f>
        <v>AT</v>
      </c>
      <c r="HC152" s="10" t="str">
        <f>IF(AND(HC151&gt;0,HC151&lt;&gt;"wait"),"AT",IF(AIL!$AS153="AI",IF(Sheet1!$E153&lt;AIL!$AR153-200,200,"wait"),0))</f>
        <v>AT</v>
      </c>
      <c r="HD152" s="10" t="str">
        <f>IF(AND(HD151&gt;0,HD151&lt;&gt;"wait"),"AT",IF(AIL!$AS153="AI",IF(Sheet1!$D153&gt;AIL!$AR153+50,50,"wait"),0))</f>
        <v>AT</v>
      </c>
      <c r="HE152" s="10" t="str">
        <f>IF(AND(HE151&gt;0,HE151&lt;&gt;"wait"),"AT",IF(AIL!$AS153="AI",IF(Sheet1!$D153&gt;AIL!$AR153+100,100,"wait"),0))</f>
        <v>wait</v>
      </c>
      <c r="HF152" s="10" t="str">
        <f>IF(AND(HF151&gt;0,HF151&lt;&gt;"wait"),"AT",IF(AIL!$AS153="AI",IF(Sheet1!$D153&gt;AIL!$AR153+150,150,"wait"),0))</f>
        <v>wait</v>
      </c>
      <c r="HG152" s="10" t="str">
        <f>IF(AND(HG151&gt;0,HG151&lt;&gt;"wait"),"AT",IF(AIL!$AS153="AI",IF(Sheet1!$D153&gt;AIL!$AR153+200,200,"wait"),0))</f>
        <v>wait</v>
      </c>
      <c r="HH152" s="10">
        <f t="shared" si="119"/>
        <v>-50</v>
      </c>
      <c r="HJ152" s="10" t="str">
        <f>IF(AND(HJ151&gt;0,HJ151&lt;&gt;"wait"),"AT",IF(AIL!$AU153="AI",IF(Sheet1!$E153&lt;AIL!$AT153-50,50,"wait"),0))</f>
        <v>AT</v>
      </c>
      <c r="HK152" s="10" t="str">
        <f>IF(AND(HK151&gt;0,HK151&lt;&gt;"wait"),"AT",IF(AIL!$AU153="AI",IF(Sheet1!$E153&lt;AIL!$AT153-100,100,"wait"),0))</f>
        <v>AT</v>
      </c>
      <c r="HL152" s="10" t="str">
        <f>IF(AND(HL151&gt;0,HL151&lt;&gt;"wait"),"AT",IF(AIL!$AU153="AI",IF(Sheet1!$E153&lt;AIL!$AT153-150,150,"wait"),0))</f>
        <v>AT</v>
      </c>
      <c r="HM152" s="10" t="str">
        <f>IF(AND(HM151&gt;0,HM151&lt;&gt;"wait"),"AT",IF(AIL!$AU153="AI",IF(Sheet1!$E153&lt;AIL!$AT153-200,200,"wait"),0))</f>
        <v>AT</v>
      </c>
      <c r="HN152" s="10" t="str">
        <f>IF(AND(HN151&gt;0,HN151&lt;&gt;"wait"),"AT",IF(AIL!$AU153="AI",IF(Sheet1!$D153&gt;AIL!$AT153+50,50,"wait"),0))</f>
        <v>AT</v>
      </c>
      <c r="HO152" s="10" t="str">
        <f>IF(AND(HO151&gt;0,HO151&lt;&gt;"wait"),"AT",IF(AIL!$AU153="AI",IF(Sheet1!$D153&gt;AIL!$AT153+100,100,"wait"),0))</f>
        <v>wait</v>
      </c>
      <c r="HP152" s="10" t="str">
        <f>IF(AND(HP151&gt;0,HP151&lt;&gt;"wait"),"AT",IF(AIL!$AU153="AI",IF(Sheet1!$D153&gt;AIL!$AT153+150,150,"wait"),0))</f>
        <v>wait</v>
      </c>
      <c r="HQ152" s="10" t="str">
        <f>IF(AND(HQ151&gt;0,HQ151&lt;&gt;"wait"),"AT",IF(AIL!$AU153="AI",IF(Sheet1!$D153&gt;AIL!$AT153+200,200,"wait"),0))</f>
        <v>wait</v>
      </c>
      <c r="HR152" s="10">
        <f t="shared" si="120"/>
        <v>-50</v>
      </c>
      <c r="HT152" s="10" t="str">
        <f>IF(AND(HT151&gt;0,HT151&lt;&gt;"wait"),"AT",IF(AIL!$AX153="AI",IF(Sheet1!$E153&lt;AIL!$AW153-50,50,"wait"),0))</f>
        <v>AT</v>
      </c>
      <c r="HU152" s="10" t="str">
        <f>IF(AND(HU151&gt;0,HU151&lt;&gt;"wait"),"AT",IF(AIL!$AX153="AI",IF(Sheet1!$E153&lt;AIL!$AW153-100,100,"wait"),0))</f>
        <v>AT</v>
      </c>
      <c r="HV152" s="10" t="str">
        <f>IF(AND(HV151&gt;0,HV151&lt;&gt;"wait"),"AT",IF(AIL!$AX153="AI",IF(Sheet1!$E153&lt;AIL!$AW153-150,150,"wait"),0))</f>
        <v>wait</v>
      </c>
      <c r="HW152" s="10" t="str">
        <f>IF(AND(HW151&gt;0,HW151&lt;&gt;"wait"),"AT",IF(AIL!$AX153="AI",IF(Sheet1!$E153&lt;AIL!$AW153-200,200,"wait"),0))</f>
        <v>wait</v>
      </c>
      <c r="HX152" s="10" t="str">
        <f>IF(AND(HX151&gt;0,HX151&lt;&gt;"wait"),"AT",IF(AIL!$AX153="AI",IF(Sheet1!$D153&gt;AIL!$AW153+50,50,"wait"),0))</f>
        <v>AT</v>
      </c>
      <c r="HY152" s="10" t="str">
        <f>IF(AND(HY151&gt;0,HY151&lt;&gt;"wait"),"AT",IF(AIL!$AX153="AI",IF(Sheet1!$D153&gt;AIL!$AW153+100,100,"wait"),0))</f>
        <v>AT</v>
      </c>
      <c r="HZ152" s="10" t="str">
        <f>IF(AND(HZ151&gt;0,HZ151&lt;&gt;"wait"),"AT",IF(AIL!$AX153="AI",IF(Sheet1!$D153&gt;AIL!$AW153+150,150,"wait"),0))</f>
        <v>wait</v>
      </c>
      <c r="IA152" s="10" t="str">
        <f>IF(AND(IA151&gt;0,IA151&lt;&gt;"wait"),"AT",IF(AIL!$AX153="AI",IF(Sheet1!$D153&gt;AIL!$AW153+200,200,"wait"),0))</f>
        <v>wait</v>
      </c>
      <c r="IB152" s="10">
        <f t="shared" si="121"/>
        <v>-100</v>
      </c>
      <c r="ID152" s="10" t="str">
        <f>IF(AND(ID151&gt;0,ID151&lt;&gt;"wait"),"AT",IF(AIL!$AZ153="AI",IF(Sheet1!$E153&lt;AIL!$AY153-50,50,"wait"),0))</f>
        <v>AT</v>
      </c>
      <c r="IE152" s="10" t="str">
        <f>IF(AND(IE151&gt;0,IE151&lt;&gt;"wait"),"AT",IF(AIL!$AZ153="AI",IF(Sheet1!$E153&lt;AIL!$AY153-100,100,"wait"),0))</f>
        <v>AT</v>
      </c>
      <c r="IF152" s="10" t="str">
        <f>IF(AND(IF151&gt;0,IF151&lt;&gt;"wait"),"AT",IF(AIL!$AZ153="AI",IF(Sheet1!$E153&lt;AIL!$AY153-150,150,"wait"),0))</f>
        <v>wait</v>
      </c>
      <c r="IG152" s="10" t="str">
        <f>IF(AND(IG151&gt;0,IG151&lt;&gt;"wait"),"AT",IF(AIL!$AZ153="AI",IF(Sheet1!$E153&lt;AIL!$AY153-200,200,"wait"),0))</f>
        <v>wait</v>
      </c>
      <c r="IH152" s="10" t="str">
        <f>IF(AND(IH151&gt;0,IH151&lt;&gt;"wait"),"AT",IF(AIL!$AZ153="AI",IF(Sheet1!$D153&gt;AIL!$AY153+50,50,"wait"),0))</f>
        <v>AT</v>
      </c>
      <c r="II152" s="10" t="str">
        <f>IF(AND(II151&gt;0,II151&lt;&gt;"wait"),"AT",IF(AIL!$AZ153="AI",IF(Sheet1!$D153&gt;AIL!$AY153+100,100,"wait"),0))</f>
        <v>AT</v>
      </c>
      <c r="IJ152" s="10" t="str">
        <f>IF(AND(IJ151&gt;0,IJ151&lt;&gt;"wait"),"AT",IF(AIL!$AZ153="AI",IF(Sheet1!$D153&gt;AIL!$AY153+150,150,"wait"),0))</f>
        <v>wait</v>
      </c>
      <c r="IK152" s="10" t="str">
        <f>IF(AND(IK151&gt;0,IK151&lt;&gt;"wait"),"AT",IF(AIL!$AZ153="AI",IF(Sheet1!$D153&gt;AIL!$AY153+200,200,"wait"),0))</f>
        <v>wait</v>
      </c>
      <c r="IL152" s="10">
        <f t="shared" si="122"/>
        <v>-100</v>
      </c>
      <c r="IN152" s="10" t="str">
        <f>IF(AND(IN151&gt;0,IN151&lt;&gt;"wait"),"AT",IF(AIL!$BB153="AI",IF(Sheet1!$E153&lt;AIL!$BA153-50,50,"wait"),0))</f>
        <v>AT</v>
      </c>
      <c r="IO152" s="10" t="str">
        <f>IF(AND(IO151&gt;0,IO151&lt;&gt;"wait"),"AT",IF(AIL!$BB153="AI",IF(Sheet1!$E153&lt;AIL!$BA153-100,100,"wait"),0))</f>
        <v>AT</v>
      </c>
      <c r="IP152" s="10" t="str">
        <f>IF(AND(IP151&gt;0,IP151&lt;&gt;"wait"),"AT",IF(AIL!$BB153="AI",IF(Sheet1!$E153&lt;AIL!$BA153-150,150,"wait"),0))</f>
        <v>wait</v>
      </c>
      <c r="IQ152" s="10" t="str">
        <f>IF(AND(IQ151&gt;0,IQ151&lt;&gt;"wait"),"AT",IF(AIL!$BB153="AI",IF(Sheet1!$E153&lt;AIL!$BA153-200,200,"wait"),0))</f>
        <v>wait</v>
      </c>
      <c r="IR152" s="10" t="str">
        <f>IF(AND(IR151&gt;0,IR151&lt;&gt;"wait"),"AT",IF(AIL!$BB153="AI",IF(Sheet1!$D153&gt;AIL!$BA153+50,50,"wait"),0))</f>
        <v>AT</v>
      </c>
      <c r="IS152" s="10" t="str">
        <f>IF(AND(IS151&gt;0,IS151&lt;&gt;"wait"),"AT",IF(AIL!$BB153="AI",IF(Sheet1!$D153&gt;AIL!$BA153+100,100,"wait"),0))</f>
        <v>AT</v>
      </c>
      <c r="IT152" s="10" t="str">
        <f>IF(AND(IT151&gt;0,IT151&lt;&gt;"wait"),"AT",IF(AIL!$BB153="AI",IF(Sheet1!$D153&gt;AIL!$BA153+150,150,"wait"),0))</f>
        <v>wait</v>
      </c>
      <c r="IU152" s="10" t="str">
        <f>IF(AND(IU151&gt;0,IU151&lt;&gt;"wait"),"AT",IF(AIL!$BB153="AI",IF(Sheet1!$D153&gt;AIL!$BA153+200,200,"wait"),0))</f>
        <v>wait</v>
      </c>
      <c r="IV152" s="10">
        <f t="shared" si="123"/>
        <v>-100</v>
      </c>
      <c r="IX152" s="10" t="str">
        <f>IF(AND(IX151&gt;0,IX151&lt;&gt;"wait"),"AT",IF(AIL!$BD153="AI",IF(Sheet1!$E153&lt;AIL!$BC153-50,50,"wait"),0))</f>
        <v>AT</v>
      </c>
      <c r="IY152" s="10" t="str">
        <f>IF(AND(IY151&gt;0,IY151&lt;&gt;"wait"),"AT",IF(AIL!$BD153="AI",IF(Sheet1!$E153&lt;AIL!$BC153-100,100,"wait"),0))</f>
        <v>AT</v>
      </c>
      <c r="IZ152" s="10" t="str">
        <f>IF(AND(IZ151&gt;0,IZ151&lt;&gt;"wait"),"AT",IF(AIL!$BD153="AI",IF(Sheet1!$E153&lt;AIL!$BC153-150,150,"wait"),0))</f>
        <v>wait</v>
      </c>
      <c r="JA152" s="10" t="str">
        <f>IF(AND(JA151&gt;0,JA151&lt;&gt;"wait"),"AT",IF(AIL!$BD153="AI",IF(Sheet1!$E153&lt;AIL!$BC153-200,200,"wait"),0))</f>
        <v>wait</v>
      </c>
      <c r="JB152" s="10" t="str">
        <f>IF(AND(JB151&gt;0,JB151&lt;&gt;"wait"),"AT",IF(AIL!$BD153="AI",IF(Sheet1!$D153&gt;AIL!$BC153+50,50,"wait"),0))</f>
        <v>AT</v>
      </c>
      <c r="JC152" s="10" t="str">
        <f>IF(AND(JC151&gt;0,JC151&lt;&gt;"wait"),"AT",IF(AIL!$BD153="AI",IF(Sheet1!$D153&gt;AIL!$BC153+100,100,"wait"),0))</f>
        <v>AT</v>
      </c>
      <c r="JD152" s="10" t="str">
        <f>IF(AND(JD151&gt;0,JD151&lt;&gt;"wait"),"AT",IF(AIL!$BD153="AI",IF(Sheet1!$D153&gt;AIL!$BC153+150,150,"wait"),0))</f>
        <v>wait</v>
      </c>
      <c r="JE152" s="10" t="str">
        <f>IF(AND(JE151&gt;0,JE151&lt;&gt;"wait"),"AT",IF(AIL!$BD153="AI",IF(Sheet1!$D153&gt;AIL!$BC153+200,200,"wait"),0))</f>
        <v>wait</v>
      </c>
      <c r="JF152" s="10">
        <f t="shared" si="124"/>
        <v>-100</v>
      </c>
      <c r="JH152" s="10" t="str">
        <f>IF(AND(JH151&gt;0,JH151&lt;&gt;"wait"),"AT",IF(AIL!$BF153="AI",IF(Sheet1!$E153&lt;AIL!$BE153-50,50,"wait"),0))</f>
        <v>AT</v>
      </c>
      <c r="JI152" s="10" t="str">
        <f>IF(AND(JI151&gt;0,JI151&lt;&gt;"wait"),"AT",IF(AIL!$BF153="AI",IF(Sheet1!$E153&lt;AIL!$BE153-100,100,"wait"),0))</f>
        <v>AT</v>
      </c>
      <c r="JJ152" s="10" t="str">
        <f>IF(AND(JJ151&gt;0,JJ151&lt;&gt;"wait"),"AT",IF(AIL!$BF153="AI",IF(Sheet1!$E153&lt;AIL!$BE153-150,150,"wait"),0))</f>
        <v>wait</v>
      </c>
      <c r="JK152" s="10" t="str">
        <f>IF(AND(JK151&gt;0,JK151&lt;&gt;"wait"),"AT",IF(AIL!$BF153="AI",IF(Sheet1!$E153&lt;AIL!$BE153-200,200,"wait"),0))</f>
        <v>wait</v>
      </c>
      <c r="JL152" s="10" t="str">
        <f>IF(AND(JL151&gt;0,JL151&lt;&gt;"wait"),"AT",IF(AIL!$BF153="AI",IF(Sheet1!$D153&gt;AIL!$BE153+50,50,"wait"),0))</f>
        <v>AT</v>
      </c>
      <c r="JM152" s="10" t="str">
        <f>IF(AND(JM151&gt;0,JM151&lt;&gt;"wait"),"AT",IF(AIL!$BF153="AI",IF(Sheet1!$D153&gt;AIL!$BE153+100,100,"wait"),0))</f>
        <v>AT</v>
      </c>
      <c r="JN152" s="10" t="str">
        <f>IF(AND(JN151&gt;0,JN151&lt;&gt;"wait"),"AT",IF(AIL!$BF153="AI",IF(Sheet1!$D153&gt;AIL!$BE153+150,150,"wait"),0))</f>
        <v>wait</v>
      </c>
      <c r="JO152" s="10" t="str">
        <f>IF(AND(JO151&gt;0,JO151&lt;&gt;"wait"),"AT",IF(AIL!$BF153="AI",IF(Sheet1!$D153&gt;AIL!$BE153+200,200,"wait"),0))</f>
        <v>wait</v>
      </c>
      <c r="JP152" s="10">
        <f t="shared" si="125"/>
        <v>-100</v>
      </c>
      <c r="JR152" s="10" t="str">
        <f>IF(AND(JR151&gt;0,JR151&lt;&gt;"wait"),"AT",IF(AIL!$BH153="AI",IF(Sheet1!$E153&lt;AIL!$BG153-50,50,"wait"),0))</f>
        <v>AT</v>
      </c>
      <c r="JS152" s="10" t="str">
        <f>IF(AND(JS151&gt;0,JS151&lt;&gt;"wait"),"AT",IF(AIL!$BH153="AI",IF(Sheet1!$E153&lt;AIL!$BG153-100,100,"wait"),0))</f>
        <v>AT</v>
      </c>
      <c r="JT152" s="10" t="str">
        <f>IF(AND(JT151&gt;0,JT151&lt;&gt;"wait"),"AT",IF(AIL!$BH153="AI",IF(Sheet1!$E153&lt;AIL!$BG153-150,150,"wait"),0))</f>
        <v>wait</v>
      </c>
      <c r="JU152" s="10" t="str">
        <f>IF(AND(JU151&gt;0,JU151&lt;&gt;"wait"),"AT",IF(AIL!$BH153="AI",IF(Sheet1!$E153&lt;AIL!$BG153-200,200,"wait"),0))</f>
        <v>wait</v>
      </c>
      <c r="JV152" s="10" t="str">
        <f>IF(AND(JV151&gt;0,JV151&lt;&gt;"wait"),"AT",IF(AIL!$BH153="AI",IF(Sheet1!$D153&gt;AIL!$BG153+50,50,"wait"),0))</f>
        <v>AT</v>
      </c>
      <c r="JW152" s="10" t="str">
        <f>IF(AND(JW151&gt;0,JW151&lt;&gt;"wait"),"AT",IF(AIL!$BH153="AI",IF(Sheet1!$D153&gt;AIL!$BG153+100,100,"wait"),0))</f>
        <v>wait</v>
      </c>
      <c r="JX152" s="10" t="str">
        <f>IF(AND(JX151&gt;0,JX151&lt;&gt;"wait"),"AT",IF(AIL!$BH153="AI",IF(Sheet1!$D153&gt;AIL!$BG153+150,150,"wait"),0))</f>
        <v>wait</v>
      </c>
      <c r="JY152" s="10" t="str">
        <f>IF(AND(JY151&gt;0,JY151&lt;&gt;"wait"),"AT",IF(AIL!$BH153="AI",IF(Sheet1!$D153&gt;AIL!$BG153+200,200,"wait"),0))</f>
        <v>wait</v>
      </c>
      <c r="JZ152" s="10">
        <f t="shared" si="126"/>
        <v>-50</v>
      </c>
      <c r="KB152" s="10" t="str">
        <f>IF(AND(KB151&gt;0,KB151&lt;&gt;"wait"),"AT",IF(AIL!$BJ153="AI",IF(Sheet1!$E153&lt;AIL!$BI153-50,50,"wait"),0))</f>
        <v>AT</v>
      </c>
      <c r="KC152" s="10" t="str">
        <f>IF(AND(KC151&gt;0,KC151&lt;&gt;"wait"),"AT",IF(AIL!$BJ153="AI",IF(Sheet1!$E153&lt;AIL!$BI153-100,100,"wait"),0))</f>
        <v>AT</v>
      </c>
      <c r="KD152" s="10" t="str">
        <f>IF(AND(KD151&gt;0,KD151&lt;&gt;"wait"),"AT",IF(AIL!$BJ153="AI",IF(Sheet1!$E153&lt;AIL!$BI153-150,150,"wait"),0))</f>
        <v>wait</v>
      </c>
      <c r="KE152" s="10" t="str">
        <f>IF(AND(KE151&gt;0,KE151&lt;&gt;"wait"),"AT",IF(AIL!$BJ153="AI",IF(Sheet1!$E153&lt;AIL!$BI153-200,200,"wait"),0))</f>
        <v>wait</v>
      </c>
      <c r="KF152" s="10" t="str">
        <f>IF(AND(KF151&gt;0,KF151&lt;&gt;"wait"),"AT",IF(AIL!$BJ153="AI",IF(Sheet1!$D153&gt;AIL!$BI153+50,50,"wait"),0))</f>
        <v>AT</v>
      </c>
      <c r="KG152" s="10" t="str">
        <f>IF(AND(KG151&gt;0,KG151&lt;&gt;"wait"),"AT",IF(AIL!$BJ153="AI",IF(Sheet1!$D153&gt;AIL!$BI153+100,100,"wait"),0))</f>
        <v>AT</v>
      </c>
      <c r="KH152" s="10" t="str">
        <f>IF(AND(KH151&gt;0,KH151&lt;&gt;"wait"),"AT",IF(AIL!$BJ153="AI",IF(Sheet1!$D153&gt;AIL!$BI153+150,150,"wait"),0))</f>
        <v>wait</v>
      </c>
      <c r="KI152" s="10" t="str">
        <f>IF(AND(KI151&gt;0,KI151&lt;&gt;"wait"),"AT",IF(AIL!$BJ153="AI",IF(Sheet1!$D153&gt;AIL!$BI153+200,200,"wait"),0))</f>
        <v>wait</v>
      </c>
      <c r="KJ152" s="10">
        <f t="shared" si="127"/>
        <v>-100</v>
      </c>
      <c r="KL152" s="10" t="str">
        <f>IF(AND(KL151&gt;0,KL151&lt;&gt;"wait"),"AT",IF(AIL!$BL153="AI",IF(Sheet1!$E153&lt;AIL!$BK153-50,50,"wait"),0))</f>
        <v>AT</v>
      </c>
      <c r="KM152" s="10" t="str">
        <f>IF(AND(KM151&gt;0,KM151&lt;&gt;"wait"),"AT",IF(AIL!$BL153="AI",IF(Sheet1!$E153&lt;AIL!$BK153-100,100,"wait"),0))</f>
        <v>wait</v>
      </c>
      <c r="KN152" s="10" t="str">
        <f>IF(AND(KN151&gt;0,KN151&lt;&gt;"wait"),"AT",IF(AIL!$BL153="AI",IF(Sheet1!$E153&lt;AIL!$BK153-150,150,"wait"),0))</f>
        <v>wait</v>
      </c>
      <c r="KO152" s="10" t="str">
        <f>IF(AND(KO151&gt;0,KO151&lt;&gt;"wait"),"AT",IF(AIL!$BL153="AI",IF(Sheet1!$E153&lt;AIL!$BK153-200,200,"wait"),0))</f>
        <v>wait</v>
      </c>
      <c r="KP152" s="10" t="str">
        <f>IF(AND(KP151&gt;0,KP151&lt;&gt;"wait"),"AT",IF(AIL!$BL153="AI",IF(Sheet1!$D153&gt;AIL!$BK153+50,50,"wait"),0))</f>
        <v>AT</v>
      </c>
      <c r="KQ152" s="10" t="str">
        <f>IF(AND(KQ151&gt;0,KQ151&lt;&gt;"wait"),"AT",IF(AIL!$BL153="AI",IF(Sheet1!$D153&gt;AIL!$BK153+100,100,"wait"),0))</f>
        <v>AT</v>
      </c>
      <c r="KR152" s="10" t="str">
        <f>IF(AND(KR151&gt;0,KR151&lt;&gt;"wait"),"AT",IF(AIL!$BL153="AI",IF(Sheet1!$D153&gt;AIL!$BK153+150,150,"wait"),0))</f>
        <v>AT</v>
      </c>
      <c r="KS152" s="10" t="str">
        <f>IF(AND(KS151&gt;0,KS151&lt;&gt;"wait"),"AT",IF(AIL!$BL153="AI",IF(Sheet1!$D153&gt;AIL!$BK153+200,200,"wait"),0))</f>
        <v>wait</v>
      </c>
      <c r="KT152" s="10">
        <f t="shared" si="128"/>
        <v>-150</v>
      </c>
      <c r="KV152" s="10" t="str">
        <f>IF(AND(KV151&gt;0,KV151&lt;&gt;"wait"),"AT",IF(AIL!$BN153="AI",IF(Sheet1!$E153&lt;AIL!$BM153-50,50,"wait"),0))</f>
        <v>AT</v>
      </c>
      <c r="KW152" s="10" t="str">
        <f>IF(AND(KW151&gt;0,KW151&lt;&gt;"wait"),"AT",IF(AIL!$BN153="AI",IF(Sheet1!$E153&lt;AIL!$BM153-100,100,"wait"),0))</f>
        <v>wait</v>
      </c>
      <c r="KX152" s="10" t="str">
        <f>IF(AND(KX151&gt;0,KX151&lt;&gt;"wait"),"AT",IF(AIL!$BN153="AI",IF(Sheet1!$E153&lt;AIL!$BM153-150,150,"wait"),0))</f>
        <v>wait</v>
      </c>
      <c r="KY152" s="10" t="str">
        <f>IF(AND(KY151&gt;0,KY151&lt;&gt;"wait"),"AT",IF(AIL!$BN153="AI",IF(Sheet1!$E153&lt;AIL!$BM153-200,200,"wait"),0))</f>
        <v>wait</v>
      </c>
      <c r="KZ152" s="10" t="str">
        <f>IF(AND(KZ151&gt;0,KZ151&lt;&gt;"wait"),"AT",IF(AIL!$BN153="AI",IF(Sheet1!$D153&gt;AIL!$BM153+50,50,"wait"),0))</f>
        <v>AT</v>
      </c>
      <c r="LA152" s="10" t="str">
        <f>IF(AND(LA151&gt;0,LA151&lt;&gt;"wait"),"AT",IF(AIL!$BN153="AI",IF(Sheet1!$D153&gt;AIL!$BM153+100,100,"wait"),0))</f>
        <v>AT</v>
      </c>
      <c r="LB152" s="10" t="str">
        <f>IF(AND(LB151&gt;0,LB151&lt;&gt;"wait"),"AT",IF(AIL!$BN153="AI",IF(Sheet1!$D153&gt;AIL!$BM153+150,150,"wait"),0))</f>
        <v>AT</v>
      </c>
      <c r="LC152" s="10" t="str">
        <f>IF(AND(LC151&gt;0,LC151&lt;&gt;"wait"),"AT",IF(AIL!$BN153="AI",IF(Sheet1!$D153&gt;AIL!$BM153+200,200,"wait"),0))</f>
        <v>wait</v>
      </c>
      <c r="LD152" s="10">
        <f t="shared" si="129"/>
        <v>-150</v>
      </c>
      <c r="LF152" s="10" t="str">
        <f>IF(AND(LF151&gt;0,LF151&lt;&gt;"wait"),"AT",IF(AIL!$BP153="AI",IF(Sheet1!$E153&lt;AIL!$BO153-50,50,"wait"),0))</f>
        <v>AT</v>
      </c>
      <c r="LG152" s="10" t="str">
        <f>IF(AND(LG151&gt;0,LG151&lt;&gt;"wait"),"AT",IF(AIL!$BP153="AI",IF(Sheet1!$E153&lt;AIL!$BO153-100,100,"wait"),0))</f>
        <v>wait</v>
      </c>
      <c r="LH152" s="10" t="str">
        <f>IF(AND(LH151&gt;0,LH151&lt;&gt;"wait"),"AT",IF(AIL!$BP153="AI",IF(Sheet1!$E153&lt;AIL!$BO153-150,150,"wait"),0))</f>
        <v>wait</v>
      </c>
      <c r="LI152" s="10" t="str">
        <f>IF(AND(LI151&gt;0,LI151&lt;&gt;"wait"),"AT",IF(AIL!$BP153="AI",IF(Sheet1!$E153&lt;AIL!$BO153-200,200,"wait"),0))</f>
        <v>wait</v>
      </c>
      <c r="LJ152" s="10" t="str">
        <f>IF(AND(LJ151&gt;0,LJ151&lt;&gt;"wait"),"AT",IF(AIL!$BP153="AI",IF(Sheet1!$D153&gt;AIL!$BO153+50,50,"wait"),0))</f>
        <v>AT</v>
      </c>
      <c r="LK152" s="10" t="str">
        <f>IF(AND(LK151&gt;0,LK151&lt;&gt;"wait"),"AT",IF(AIL!$BP153="AI",IF(Sheet1!$D153&gt;AIL!$BO153+100,100,"wait"),0))</f>
        <v>AT</v>
      </c>
      <c r="LL152" s="10" t="str">
        <f>IF(AND(LL151&gt;0,LL151&lt;&gt;"wait"),"AT",IF(AIL!$BP153="AI",IF(Sheet1!$D153&gt;AIL!$BO153+150,150,"wait"),0))</f>
        <v>AT</v>
      </c>
      <c r="LM152" s="10" t="str">
        <f>IF(AND(LM151&gt;0,LM151&lt;&gt;"wait"),"AT",IF(AIL!$BP153="AI",IF(Sheet1!$D153&gt;AIL!$BO153+200,200,"wait"),0))</f>
        <v>wait</v>
      </c>
      <c r="LN152" s="10">
        <f t="shared" si="130"/>
        <v>-150</v>
      </c>
      <c r="LP152" s="10" t="str">
        <f>IF(AND(LP151&gt;0,LP151&lt;&gt;"wait"),"AT",IF(AIL!$BR153="AI",IF(Sheet1!$E153&lt;AIL!$BQ153-50,50,"wait"),0))</f>
        <v>AT</v>
      </c>
      <c r="LQ152" s="10" t="str">
        <f>IF(AND(LQ151&gt;0,LQ151&lt;&gt;"wait"),"AT",IF(AIL!$BR153="AI",IF(Sheet1!$E153&lt;AIL!$BQ153-100,100,"wait"),0))</f>
        <v>wait</v>
      </c>
      <c r="LR152" s="10" t="str">
        <f>IF(AND(LR151&gt;0,LR151&lt;&gt;"wait"),"AT",IF(AIL!$BR153="AI",IF(Sheet1!$E153&lt;AIL!$BQ153-150,150,"wait"),0))</f>
        <v>wait</v>
      </c>
      <c r="LS152" s="10" t="str">
        <f>IF(AND(LS151&gt;0,LS151&lt;&gt;"wait"),"AT",IF(AIL!$BR153="AI",IF(Sheet1!$E153&lt;AIL!$BQ153-200,200,"wait"),0))</f>
        <v>wait</v>
      </c>
      <c r="LT152" s="10" t="str">
        <f>IF(AND(LT151&gt;0,LT151&lt;&gt;"wait"),"AT",IF(AIL!$BR153="AI",IF(Sheet1!$D153&gt;AIL!$BQ153+50,50,"wait"),0))</f>
        <v>AT</v>
      </c>
      <c r="LU152" s="10" t="str">
        <f>IF(AND(LU151&gt;0,LU151&lt;&gt;"wait"),"AT",IF(AIL!$BR153="AI",IF(Sheet1!$D153&gt;AIL!$BQ153+100,100,"wait"),0))</f>
        <v>AT</v>
      </c>
      <c r="LV152" s="10" t="str">
        <f>IF(AND(LV151&gt;0,LV151&lt;&gt;"wait"),"AT",IF(AIL!$BR153="AI",IF(Sheet1!$D153&gt;AIL!$BQ153+150,150,"wait"),0))</f>
        <v>AT</v>
      </c>
      <c r="LW152" s="10" t="str">
        <f>IF(AND(LW151&gt;0,LW151&lt;&gt;"wait"),"AT",IF(AIL!$BR153="AI",IF(Sheet1!$D153&gt;AIL!$BQ153+200,200,"wait"),0))</f>
        <v>wait</v>
      </c>
      <c r="LX152" s="10">
        <f t="shared" si="131"/>
        <v>-150</v>
      </c>
    </row>
    <row r="153" spans="1:336" x14ac:dyDescent="0.3">
      <c r="A153" t="str">
        <f>Sheet1!B153</f>
        <v>03/01 11:46</v>
      </c>
      <c r="B153">
        <f>Sheet1!D153</f>
        <v>29241</v>
      </c>
      <c r="C153">
        <f>Sheet1!E153</f>
        <v>29217</v>
      </c>
      <c r="E153">
        <f>MAX($B153:$B$162)</f>
        <v>29241</v>
      </c>
      <c r="F153">
        <f>MIN($C153:$C$162)</f>
        <v>29179</v>
      </c>
      <c r="H153" s="8" t="str">
        <f>IF(AND(H152&gt;0,H152&lt;&gt;"wait"),"AT",IF(AIL!$D154="AI",IF(Sheet1!$E154&lt;AIL!$C154-50,50,"wait"),0))</f>
        <v>AT</v>
      </c>
      <c r="I153" s="8" t="str">
        <f>IF(AND(I152&gt;0,I152&lt;&gt;"wait"),"AT",IF(AIL!$D154="AI",IF(Sheet1!$E154&lt;AIL!$C154-100,100,"wait"),0))</f>
        <v>AT</v>
      </c>
      <c r="J153" s="8" t="str">
        <f>IF(AND(J152&gt;0,J152&lt;&gt;"wait"),"AT",IF(AIL!$D154="AI",IF(Sheet1!$E154&lt;AIL!$C154-150,150,"wait"),0))</f>
        <v>AT</v>
      </c>
      <c r="K153" s="8" t="str">
        <f>IF(AND(K152&gt;0,K152&lt;&gt;"wait"),"AT",IF(AIL!$D154="AI",IF(Sheet1!$E154&lt;AIL!$C154-200,200,"wait"),0))</f>
        <v>AT</v>
      </c>
      <c r="L153" s="8" t="str">
        <f>IF(AND(L152&gt;0,L152&lt;&gt;"wait"),"AT",IF(AIL!$D154="AI",IF(Sheet1!$D154&gt;AIL!$C154+50,50,"wait"),0))</f>
        <v>AT</v>
      </c>
      <c r="M153" s="8" t="str">
        <f>IF(AND(M152&gt;0,M152&lt;&gt;"wait"),"AT",IF(AIL!$D154="AI",IF(Sheet1!$D154&gt;AIL!$C154+100,100,"wait"),0))</f>
        <v>wait</v>
      </c>
      <c r="N153" s="8" t="str">
        <f>IF(AND(N152&gt;0,N152&lt;&gt;"wait"),"AT",IF(AIL!$D154="AI",IF(Sheet1!$D154&gt;AIL!$C154+150,150,"wait"),0))</f>
        <v>wait</v>
      </c>
      <c r="O153" s="8" t="str">
        <f>IF(AND(O152&gt;0,O152&lt;&gt;"wait"),"AT",IF(AIL!$D154="AI",IF(Sheet1!$D154&gt;AIL!$C154+200,200,"wait"),0))</f>
        <v>wait</v>
      </c>
      <c r="P153" s="8">
        <f t="shared" si="132"/>
        <v>-50</v>
      </c>
      <c r="R153" s="8" t="str">
        <f>IF(AND(R152&gt;0,R152&lt;&gt;"wait"),"AT",IF(AIL!$F154="AI",IF(Sheet1!$E154&lt;AIL!$E154-50,50,"wait"),0))</f>
        <v>AT</v>
      </c>
      <c r="S153" s="8" t="str">
        <f>IF(AND(S152&gt;0,S152&lt;&gt;"wait"),"AT",IF(AIL!$F154="AI",IF(Sheet1!$E154&lt;AIL!$E154-100,100,"wait"),0))</f>
        <v>AT</v>
      </c>
      <c r="T153" s="8" t="str">
        <f>IF(AND(T152&gt;0,T152&lt;&gt;"wait"),"AT",IF(AIL!$F154="AI",IF(Sheet1!$E154&lt;AIL!$E154-150,150,"wait"),0))</f>
        <v>AT</v>
      </c>
      <c r="U153" s="8" t="str">
        <f>IF(AND(U152&gt;0,U152&lt;&gt;"wait"),"AT",IF(AIL!$F154="AI",IF(Sheet1!$E154&lt;AIL!$E154-200,200,"wait"),0))</f>
        <v>AT</v>
      </c>
      <c r="V153" s="8" t="str">
        <f>IF(AND(V152&gt;0,V152&lt;&gt;"wait"),"AT",IF(AIL!$F154="AI",IF(Sheet1!$D154&gt;AIL!$E154+50,50,"wait"),0))</f>
        <v>AT</v>
      </c>
      <c r="W153" s="8" t="str">
        <f>IF(AND(W152&gt;0,W152&lt;&gt;"wait"),"AT",IF(AIL!$F154="AI",IF(Sheet1!$D154&gt;AIL!$E154+100,100,"wait"),0))</f>
        <v>wait</v>
      </c>
      <c r="X153" s="8" t="str">
        <f>IF(AND(X152&gt;0,X152&lt;&gt;"wait"),"AT",IF(AIL!$F154="AI",IF(Sheet1!$D154&gt;AIL!$E154+150,150,"wait"),0))</f>
        <v>wait</v>
      </c>
      <c r="Y153" s="8" t="str">
        <f>IF(AND(Y152&gt;0,Y152&lt;&gt;"wait"),"AT",IF(AIL!$F154="AI",IF(Sheet1!$D154&gt;AIL!$E154+200,200,"wait"),0))</f>
        <v>wait</v>
      </c>
      <c r="Z153" s="8">
        <f t="shared" si="133"/>
        <v>-50</v>
      </c>
      <c r="AB153" s="8" t="str">
        <f>IF(AND(AB152&gt;0,AB152&lt;&gt;"wait"),"AT",IF(AIL!$H154="AI",IF(Sheet1!$E154&lt;AIL!$G154-50,50,"wait"),0))</f>
        <v>AT</v>
      </c>
      <c r="AC153" s="8" t="str">
        <f>IF(AND(AC152&gt;0,AC152&lt;&gt;"wait"),"AT",IF(AIL!$H154="AI",IF(Sheet1!$E154&lt;AIL!$G154-100,100,"wait"),0))</f>
        <v>AT</v>
      </c>
      <c r="AD153" s="8" t="str">
        <f>IF(AND(AD152&gt;0,AD152&lt;&gt;"wait"),"AT",IF(AIL!$H154="AI",IF(Sheet1!$E154&lt;AIL!$G154-150,150,"wait"),0))</f>
        <v>AT</v>
      </c>
      <c r="AE153" s="8" t="str">
        <f>IF(AND(AE152&gt;0,AE152&lt;&gt;"wait"),"AT",IF(AIL!$H154="AI",IF(Sheet1!$E154&lt;AIL!$G154-200,200,"wait"),0))</f>
        <v>AT</v>
      </c>
      <c r="AF153" s="8" t="str">
        <f>IF(AND(AF152&gt;0,AF152&lt;&gt;"wait"),"AT",IF(AIL!$H154="AI",IF(Sheet1!$D154&gt;AIL!$G154+50,50,"wait"),0))</f>
        <v>AT</v>
      </c>
      <c r="AG153" s="8" t="str">
        <f>IF(AND(AG152&gt;0,AG152&lt;&gt;"wait"),"AT",IF(AIL!$H154="AI",IF(Sheet1!$D154&gt;AIL!$G154+100,100,"wait"),0))</f>
        <v>wait</v>
      </c>
      <c r="AH153" s="8" t="str">
        <f>IF(AND(AH152&gt;0,AH152&lt;&gt;"wait"),"AT",IF(AIL!$H154="AI",IF(Sheet1!$D154&gt;AIL!$G154+150,150,"wait"),0))</f>
        <v>wait</v>
      </c>
      <c r="AI153" s="8" t="str">
        <f>IF(AND(AI152&gt;0,AI152&lt;&gt;"wait"),"AT",IF(AIL!$H154="AI",IF(Sheet1!$D154&gt;AIL!$G154+200,200,"wait"),0))</f>
        <v>wait</v>
      </c>
      <c r="AJ153" s="8">
        <f t="shared" si="134"/>
        <v>-50</v>
      </c>
      <c r="AL153" s="8" t="str">
        <f>IF(AND(AL152&gt;0,AL152&lt;&gt;"wait"),"AT",IF(AIL!$J154="AI",IF(Sheet1!$E154&lt;AIL!$I154-50,50,"wait"),0))</f>
        <v>AT</v>
      </c>
      <c r="AM153" s="8" t="str">
        <f>IF(AND(AM152&gt;0,AM152&lt;&gt;"wait"),"AT",IF(AIL!$J154="AI",IF(Sheet1!$E154&lt;AIL!$I154-100,100,"wait"),0))</f>
        <v>AT</v>
      </c>
      <c r="AN153" s="8" t="str">
        <f>IF(AND(AN152&gt;0,AN152&lt;&gt;"wait"),"AT",IF(AIL!$J154="AI",IF(Sheet1!$E154&lt;AIL!$I154-150,150,"wait"),0))</f>
        <v>AT</v>
      </c>
      <c r="AO153" s="8" t="str">
        <f>IF(AND(AO152&gt;0,AO152&lt;&gt;"wait"),"AT",IF(AIL!$J154="AI",IF(Sheet1!$E154&lt;AIL!$I154-200,200,"wait"),0))</f>
        <v>AT</v>
      </c>
      <c r="AP153" s="8" t="str">
        <f>IF(AND(AP152&gt;0,AP152&lt;&gt;"wait"),"AT",IF(AIL!$J154="AI",IF(Sheet1!$D154&gt;AIL!$I154+50,50,"wait"),0))</f>
        <v>AT</v>
      </c>
      <c r="AQ153" s="8" t="str">
        <f>IF(AND(AQ152&gt;0,AQ152&lt;&gt;"wait"),"AT",IF(AIL!$J154="AI",IF(Sheet1!$D154&gt;AIL!$I154+100,100,"wait"),0))</f>
        <v>wait</v>
      </c>
      <c r="AR153" s="8" t="str">
        <f>IF(AND(AR152&gt;0,AR152&lt;&gt;"wait"),"AT",IF(AIL!$J154="AI",IF(Sheet1!$D154&gt;AIL!$I154+150,150,"wait"),0))</f>
        <v>wait</v>
      </c>
      <c r="AS153" s="8" t="str">
        <f>IF(AND(AS152&gt;0,AS152&lt;&gt;"wait"),"AT",IF(AIL!$J154="AI",IF(Sheet1!$D154&gt;AIL!$I154+200,200,"wait"),0))</f>
        <v>wait</v>
      </c>
      <c r="AT153" s="8">
        <f t="shared" si="135"/>
        <v>-50</v>
      </c>
      <c r="AU153" s="8"/>
      <c r="AV153" s="8" t="str">
        <f>IF(AND(AV152&gt;0,AV152&lt;&gt;"wait"),"AT",IF(AIL!$L154="AI",IF(Sheet1!$E154&lt;AIL!$K154-50,50,"wait"),0))</f>
        <v>AT</v>
      </c>
      <c r="AW153" s="8" t="str">
        <f>IF(AND(AW152&gt;0,AW152&lt;&gt;"wait"),"AT",IF(AIL!$L154="AI",IF(Sheet1!$E154&lt;AIL!$K154-100,100,"wait"),0))</f>
        <v>AT</v>
      </c>
      <c r="AX153" s="8" t="str">
        <f>IF(AND(AX152&gt;0,AX152&lt;&gt;"wait"),"AT",IF(AIL!$L154="AI",IF(Sheet1!$E154&lt;AIL!$K154-150,150,"wait"),0))</f>
        <v>AT</v>
      </c>
      <c r="AY153" s="8" t="str">
        <f>IF(AND(AY152&gt;0,AY152&lt;&gt;"wait"),"AT",IF(AIL!$L154="AI",IF(Sheet1!$E154&lt;AIL!$K154-200,200,"wait"),0))</f>
        <v>AT</v>
      </c>
      <c r="AZ153" s="8" t="str">
        <f>IF(AND(AZ152&gt;0,AZ152&lt;&gt;"wait"),"AT",IF(AIL!$L154="AI",IF(Sheet1!$D154&gt;AIL!$K154+50,50,"wait"),0))</f>
        <v>AT</v>
      </c>
      <c r="BA153" s="8" t="str">
        <f>IF(AND(BA152&gt;0,BA152&lt;&gt;"wait"),"AT",IF(AIL!$L154="AI",IF(Sheet1!$D154&gt;AIL!$K154+100,100,"wait"),0))</f>
        <v>wait</v>
      </c>
      <c r="BB153" s="8" t="str">
        <f>IF(AND(BB152&gt;0,BB152&lt;&gt;"wait"),"AT",IF(AIL!$L154="AI",IF(Sheet1!$D154&gt;AIL!$K154+150,150,"wait"),0))</f>
        <v>wait</v>
      </c>
      <c r="BC153" s="8" t="str">
        <f>IF(AND(BC152&gt;0,BC152&lt;&gt;"wait"),"AT",IF(AIL!$L154="AI",IF(Sheet1!$D154&gt;AIL!$K154+200,200,"wait"),0))</f>
        <v>wait</v>
      </c>
      <c r="BD153" s="8">
        <f t="shared" si="136"/>
        <v>-50</v>
      </c>
      <c r="BE153" s="8"/>
      <c r="BF153" s="8" t="str">
        <f>IF(AND(BF152&gt;0,BF152&lt;&gt;"wait"),"AT",IF(AIL!$N154="AI",IF(Sheet1!$E154&lt;AIL!$M154-50,50,"wait"),0))</f>
        <v>AT</v>
      </c>
      <c r="BG153" s="8" t="str">
        <f>IF(AND(BG152&gt;0,BG152&lt;&gt;"wait"),"AT",IF(AIL!$N154="AI",IF(Sheet1!$E154&lt;AIL!$M154-100,100,"wait"),0))</f>
        <v>AT</v>
      </c>
      <c r="BH153" s="8" t="str">
        <f>IF(AND(BH152&gt;0,BH152&lt;&gt;"wait"),"AT",IF(AIL!$N154="AI",IF(Sheet1!$E154&lt;AIL!$M154-150,150,"wait"),0))</f>
        <v>AT</v>
      </c>
      <c r="BI153" s="8" t="str">
        <f>IF(AND(BI152&gt;0,BI152&lt;&gt;"wait"),"AT",IF(AIL!$N154="AI",IF(Sheet1!$E154&lt;AIL!$M154-200,200,"wait"),0))</f>
        <v>AT</v>
      </c>
      <c r="BJ153" s="8" t="str">
        <f>IF(AND(BJ152&gt;0,BJ152&lt;&gt;"wait"),"AT",IF(AIL!$N154="AI",IF(Sheet1!$D154&gt;AIL!$M154+50,50,"wait"),0))</f>
        <v>AT</v>
      </c>
      <c r="BK153" s="8" t="str">
        <f>IF(AND(BK152&gt;0,BK152&lt;&gt;"wait"),"AT",IF(AIL!$N154="AI",IF(Sheet1!$D154&gt;AIL!$M154+100,100,"wait"),0))</f>
        <v>wait</v>
      </c>
      <c r="BL153" s="8" t="str">
        <f>IF(AND(BL152&gt;0,BL152&lt;&gt;"wait"),"AT",IF(AIL!$N154="AI",IF(Sheet1!$D154&gt;AIL!$M154+150,150,"wait"),0))</f>
        <v>wait</v>
      </c>
      <c r="BM153" s="8" t="str">
        <f>IF(AND(BM152&gt;0,BM152&lt;&gt;"wait"),"AT",IF(AIL!$N154="AI",IF(Sheet1!$D154&gt;AIL!$M154+200,200,"wait"),0))</f>
        <v>wait</v>
      </c>
      <c r="BN153" s="8">
        <f t="shared" si="137"/>
        <v>-50</v>
      </c>
      <c r="BO153" s="8"/>
      <c r="BP153" s="8" t="str">
        <f>IF(AND(BP152&gt;0,BP152&lt;&gt;"wait"),"AT",IF(AIL!$P154="AI",IF(Sheet1!$E154&lt;AIL!$O154-50,50,"wait"),0))</f>
        <v>AT</v>
      </c>
      <c r="BQ153" s="8" t="str">
        <f>IF(AND(BQ152&gt;0,BQ152&lt;&gt;"wait"),"AT",IF(AIL!$P154="AI",IF(Sheet1!$E154&lt;AIL!$O154-100,100,"wait"),0))</f>
        <v>AT</v>
      </c>
      <c r="BR153" s="8" t="str">
        <f>IF(AND(BR152&gt;0,BR152&lt;&gt;"wait"),"AT",IF(AIL!$P154="AI",IF(Sheet1!$E154&lt;AIL!$O154-150,150,"wait"),0))</f>
        <v>AT</v>
      </c>
      <c r="BS153" s="8" t="str">
        <f>IF(AND(BS152&gt;0,BS152&lt;&gt;"wait"),"AT",IF(AIL!$P154="AI",IF(Sheet1!$E154&lt;AIL!$O154-200,200,"wait"),0))</f>
        <v>AT</v>
      </c>
      <c r="BT153" s="8" t="str">
        <f>IF(AND(BT152&gt;0,BT152&lt;&gt;"wait"),"AT",IF(AIL!$P154="AI",IF(Sheet1!$D154&gt;AIL!$O154+50,50,"wait"),0))</f>
        <v>AT</v>
      </c>
      <c r="BU153" s="8" t="str">
        <f>IF(AND(BU152&gt;0,BU152&lt;&gt;"wait"),"AT",IF(AIL!$P154="AI",IF(Sheet1!$D154&gt;AIL!$O154+100,100,"wait"),0))</f>
        <v>wait</v>
      </c>
      <c r="BV153" s="8" t="str">
        <f>IF(AND(BV152&gt;0,BV152&lt;&gt;"wait"),"AT",IF(AIL!$P154="AI",IF(Sheet1!$D154&gt;AIL!$O154+150,150,"wait"),0))</f>
        <v>wait</v>
      </c>
      <c r="BW153" s="8" t="str">
        <f>IF(AND(BW152&gt;0,BW152&lt;&gt;"wait"),"AT",IF(AIL!$P154="AI",IF(Sheet1!$D154&gt;AIL!$O154+200,200,"wait"),0))</f>
        <v>wait</v>
      </c>
      <c r="BX153" s="8">
        <f t="shared" si="138"/>
        <v>-50</v>
      </c>
      <c r="BY153" s="8"/>
      <c r="BZ153" s="8" t="str">
        <f>IF(AND(BZ152&gt;0,BZ152&lt;&gt;"wait"),"AT",IF(AIL!$R154="AI",IF(Sheet1!$E154&lt;AIL!$Q154-50,50,"wait"),0))</f>
        <v>AT</v>
      </c>
      <c r="CA153" s="8" t="str">
        <f>IF(AND(CA152&gt;0,CA152&lt;&gt;"wait"),"AT",IF(AIL!$R154="AI",IF(Sheet1!$E154&lt;AIL!$Q154-100,100,"wait"),0))</f>
        <v>AT</v>
      </c>
      <c r="CB153" s="8" t="str">
        <f>IF(AND(CB152&gt;0,CB152&lt;&gt;"wait"),"AT",IF(AIL!$R154="AI",IF(Sheet1!$E154&lt;AIL!$Q154-150,150,"wait"),0))</f>
        <v>AT</v>
      </c>
      <c r="CC153" s="8" t="str">
        <f>IF(AND(CC152&gt;0,CC152&lt;&gt;"wait"),"AT",IF(AIL!$R154="AI",IF(Sheet1!$E154&lt;AIL!$Q154-200,200,"wait"),0))</f>
        <v>AT</v>
      </c>
      <c r="CD153" s="8" t="str">
        <f>IF(AND(CD152&gt;0,CD152&lt;&gt;"wait"),"AT",IF(AIL!$R154="AI",IF(Sheet1!$D154&gt;AIL!$Q154+50,50,"wait"),0))</f>
        <v>AT</v>
      </c>
      <c r="CE153" s="8" t="str">
        <f>IF(AND(CE152&gt;0,CE152&lt;&gt;"wait"),"AT",IF(AIL!$R154="AI",IF(Sheet1!$D154&gt;AIL!$Q154+100,100,"wait"),0))</f>
        <v>wait</v>
      </c>
      <c r="CF153" s="8" t="str">
        <f>IF(AND(CF152&gt;0,CF152&lt;&gt;"wait"),"AT",IF(AIL!$R154="AI",IF(Sheet1!$D154&gt;AIL!$Q154+150,150,"wait"),0))</f>
        <v>wait</v>
      </c>
      <c r="CG153" s="8" t="str">
        <f>IF(AND(CG152&gt;0,CG152&lt;&gt;"wait"),"AT",IF(AIL!$R154="AI",IF(Sheet1!$D154&gt;AIL!$Q154+200,200,"wait"),0))</f>
        <v>wait</v>
      </c>
      <c r="CH153" s="8">
        <f t="shared" si="139"/>
        <v>-50</v>
      </c>
      <c r="CI153" s="8"/>
      <c r="CJ153" s="8" t="str">
        <f>IF(AND(CJ152&gt;0,CJ152&lt;&gt;"wait"),"AT",IF(AIL!$T154="AI",IF(Sheet1!$E154&lt;AIL!$S154-50,50,"wait"),0))</f>
        <v>AT</v>
      </c>
      <c r="CK153" s="8" t="str">
        <f>IF(AND(CK152&gt;0,CK152&lt;&gt;"wait"),"AT",IF(AIL!$T154="AI",IF(Sheet1!$E154&lt;AIL!$S154-100,100,"wait"),0))</f>
        <v>AT</v>
      </c>
      <c r="CL153" s="8" t="str">
        <f>IF(AND(CL152&gt;0,CL152&lt;&gt;"wait"),"AT",IF(AIL!$T154="AI",IF(Sheet1!$E154&lt;AIL!$S154-150,150,"wait"),0))</f>
        <v>AT</v>
      </c>
      <c r="CM153" s="8" t="str">
        <f>IF(AND(CM152&gt;0,CM152&lt;&gt;"wait"),"AT",IF(AIL!$T154="AI",IF(Sheet1!$E154&lt;AIL!$S154-200,200,"wait"),0))</f>
        <v>AT</v>
      </c>
      <c r="CN153" s="8" t="str">
        <f>IF(AND(CN152&gt;0,CN152&lt;&gt;"wait"),"AT",IF(AIL!$T154="AI",IF(Sheet1!$D154&gt;AIL!$S154+50,50,"wait"),0))</f>
        <v>AT</v>
      </c>
      <c r="CO153" s="8" t="str">
        <f>IF(AND(CO152&gt;0,CO152&lt;&gt;"wait"),"AT",IF(AIL!$T154="AI",IF(Sheet1!$D154&gt;AIL!$S154+100,100,"wait"),0))</f>
        <v>AT</v>
      </c>
      <c r="CP153" s="8" t="str">
        <f>IF(AND(CP152&gt;0,CP152&lt;&gt;"wait"),"AT",IF(AIL!$T154="AI",IF(Sheet1!$D154&gt;AIL!$S154+150,150,"wait"),0))</f>
        <v>wait</v>
      </c>
      <c r="CQ153" s="8" t="str">
        <f>IF(AND(CQ152&gt;0,CQ152&lt;&gt;"wait"),"AT",IF(AIL!$T154="AI",IF(Sheet1!$D154&gt;AIL!$S154+200,200,"wait"),0))</f>
        <v>wait</v>
      </c>
      <c r="CR153" s="8">
        <f t="shared" si="140"/>
        <v>-100</v>
      </c>
      <c r="CS153" s="8"/>
      <c r="CT153" s="8" t="str">
        <f>IF(AND(CT152&gt;0,CT152&lt;&gt;"wait"),"AT",IF(AIL!$V154="AI",IF(Sheet1!$E154&lt;AIL!$U154-50,50,"wait"),0))</f>
        <v>AT</v>
      </c>
      <c r="CU153" s="8" t="str">
        <f>IF(AND(CU152&gt;0,CU152&lt;&gt;"wait"),"AT",IF(AIL!$V154="AI",IF(Sheet1!$E154&lt;AIL!$U154-100,100,"wait"),0))</f>
        <v>AT</v>
      </c>
      <c r="CV153" s="8" t="str">
        <f>IF(AND(CV152&gt;0,CV152&lt;&gt;"wait"),"AT",IF(AIL!$V154="AI",IF(Sheet1!$E154&lt;AIL!$U154-150,150,"wait"),0))</f>
        <v>AT</v>
      </c>
      <c r="CW153" s="8" t="str">
        <f>IF(AND(CW152&gt;0,CW152&lt;&gt;"wait"),"AT",IF(AIL!$V154="AI",IF(Sheet1!$E154&lt;AIL!$U154-200,200,"wait"),0))</f>
        <v>AT</v>
      </c>
      <c r="CX153" s="8" t="str">
        <f>IF(AND(CX152&gt;0,CX152&lt;&gt;"wait"),"AT",IF(AIL!$V154="AI",IF(Sheet1!$D154&gt;AIL!$U154+50,50,"wait"),0))</f>
        <v>AT</v>
      </c>
      <c r="CY153" s="8" t="str">
        <f>IF(AND(CY152&gt;0,CY152&lt;&gt;"wait"),"AT",IF(AIL!$V154="AI",IF(Sheet1!$D154&gt;AIL!$U154+100,100,"wait"),0))</f>
        <v>AT</v>
      </c>
      <c r="CZ153" s="8" t="str">
        <f>IF(AND(CZ152&gt;0,CZ152&lt;&gt;"wait"),"AT",IF(AIL!$V154="AI",IF(Sheet1!$D154&gt;AIL!$U154+150,150,"wait"),0))</f>
        <v>wait</v>
      </c>
      <c r="DA153" s="8" t="str">
        <f>IF(AND(DA152&gt;0,DA152&lt;&gt;"wait"),"AT",IF(AIL!$V154="AI",IF(Sheet1!$D154&gt;AIL!$U154+200,200,"wait"),0))</f>
        <v>wait</v>
      </c>
      <c r="DB153" s="8">
        <f t="shared" si="141"/>
        <v>-100</v>
      </c>
      <c r="DC153" s="8"/>
      <c r="DD153" s="8" t="str">
        <f>IF(AND(DD152&gt;0,DD152&lt;&gt;"wait"),"AT",IF(AIL!$X154="AI",IF(Sheet1!$E154&lt;AIL!$W154-50,50,"wait"),0))</f>
        <v>AT</v>
      </c>
      <c r="DE153" s="8" t="str">
        <f>IF(AND(DE152&gt;0,DE152&lt;&gt;"wait"),"AT",IF(AIL!$X154="AI",IF(Sheet1!$E154&lt;AIL!$W154-100,100,"wait"),0))</f>
        <v>AT</v>
      </c>
      <c r="DF153" s="8" t="str">
        <f>IF(AND(DF152&gt;0,DF152&lt;&gt;"wait"),"AT",IF(AIL!$X154="AI",IF(Sheet1!$E154&lt;AIL!$W154-150,150,"wait"),0))</f>
        <v>AT</v>
      </c>
      <c r="DG153" s="8" t="str">
        <f>IF(AND(DG152&gt;0,DG152&lt;&gt;"wait"),"AT",IF(AIL!$X154="AI",IF(Sheet1!$E154&lt;AIL!$W154-200,200,"wait"),0))</f>
        <v>AT</v>
      </c>
      <c r="DH153" s="8" t="str">
        <f>IF(AND(DH152&gt;0,DH152&lt;&gt;"wait"),"AT",IF(AIL!$X154="AI",IF(Sheet1!$D154&gt;AIL!$W154+50,50,"wait"),0))</f>
        <v>AT</v>
      </c>
      <c r="DI153" s="8" t="str">
        <f>IF(AND(DI152&gt;0,DI152&lt;&gt;"wait"),"AT",IF(AIL!$X154="AI",IF(Sheet1!$D154&gt;AIL!$W154+100,100,"wait"),0))</f>
        <v>AT</v>
      </c>
      <c r="DJ153" s="8" t="str">
        <f>IF(AND(DJ152&gt;0,DJ152&lt;&gt;"wait"),"AT",IF(AIL!$X154="AI",IF(Sheet1!$D154&gt;AIL!$W154+150,150,"wait"),0))</f>
        <v>wait</v>
      </c>
      <c r="DK153" s="8" t="str">
        <f>IF(AND(DK152&gt;0,DK152&lt;&gt;"wait"),"AT",IF(AIL!$X154="AI",IF(Sheet1!$D154&gt;AIL!$W154+200,200,"wait"),0))</f>
        <v>wait</v>
      </c>
      <c r="DL153" s="8">
        <f t="shared" si="142"/>
        <v>-100</v>
      </c>
      <c r="DN153" s="10" t="str">
        <f>IF(AND(DN152&gt;0,DN152&lt;&gt;"wait"),"AT",IF(AIL!$AA154="AI",IF(Sheet1!$E154&lt;AIL!$Z154-50,50,"wait"),0))</f>
        <v>AT</v>
      </c>
      <c r="DO153" s="10" t="str">
        <f>IF(AND(DO152&gt;0,DO152&lt;&gt;"wait"),"AT",IF(AIL!$AA154="AI",IF(Sheet1!$E154&lt;AIL!$Z154-100,100,"wait"),0))</f>
        <v>AT</v>
      </c>
      <c r="DP153" s="10" t="str">
        <f>IF(AND(DP152&gt;0,DP152&lt;&gt;"wait"),"AT",IF(AIL!$AA154="AI",IF(Sheet1!$E154&lt;AIL!$Z154-150,150,"wait"),0))</f>
        <v>AT</v>
      </c>
      <c r="DQ153" s="10" t="str">
        <f>IF(AND(DQ152&gt;0,DQ152&lt;&gt;"wait"),"AT",IF(AIL!$AA154="AI",IF(Sheet1!$E154&lt;AIL!$Z154-200,200,"wait"),0))</f>
        <v>AT</v>
      </c>
      <c r="DR153" s="10" t="str">
        <f>IF(AND(DR152&gt;0,DR152&lt;&gt;"wait"),"AT",IF(AIL!$AA154="AI",IF(Sheet1!$D154&gt;AIL!$Z154+50,50,"wait"),0))</f>
        <v>AT</v>
      </c>
      <c r="DS153" s="10" t="str">
        <f>IF(AND(DS152&gt;0,DS152&lt;&gt;"wait"),"AT",IF(AIL!$AA154="AI",IF(Sheet1!$D154&gt;AIL!$Z154+100,100,"wait"),0))</f>
        <v>wait</v>
      </c>
      <c r="DT153" s="10" t="str">
        <f>IF(AND(DT152&gt;0,DT152&lt;&gt;"wait"),"AT",IF(AIL!$AA154="AI",IF(Sheet1!$D154&gt;AIL!$Z154+150,150,"wait"),0))</f>
        <v>wait</v>
      </c>
      <c r="DU153" s="10" t="str">
        <f>IF(AND(DU152&gt;0,DU152&lt;&gt;"wait"),"AT",IF(AIL!$AA154="AI",IF(Sheet1!$D154&gt;AIL!$Z154+200,200,"wait"),0))</f>
        <v>wait</v>
      </c>
      <c r="DV153" s="10">
        <f t="shared" si="110"/>
        <v>-50</v>
      </c>
      <c r="DX153" s="10" t="str">
        <f>IF(AND(DX152&gt;0,DX152&lt;&gt;"wait"),"AT",IF(AIL!$AC154="AI",IF(Sheet1!$E154&lt;AIL!$AB154-50,50,"wait"),0))</f>
        <v>AT</v>
      </c>
      <c r="DY153" s="10" t="str">
        <f>IF(AND(DY152&gt;0,DY152&lt;&gt;"wait"),"AT",IF(AIL!$AC154="AI",IF(Sheet1!$E154&lt;AIL!$AB154-100,100,"wait"),0))</f>
        <v>AT</v>
      </c>
      <c r="DZ153" s="10" t="str">
        <f>IF(AND(DZ152&gt;0,DZ152&lt;&gt;"wait"),"AT",IF(AIL!$AC154="AI",IF(Sheet1!$E154&lt;AIL!$AB154-150,150,"wait"),0))</f>
        <v>AT</v>
      </c>
      <c r="EA153" s="10" t="str">
        <f>IF(AND(EA152&gt;0,EA152&lt;&gt;"wait"),"AT",IF(AIL!$AC154="AI",IF(Sheet1!$E154&lt;AIL!$AB154-200,200,"wait"),0))</f>
        <v>AT</v>
      </c>
      <c r="EB153" s="10" t="str">
        <f>IF(AND(EB152&gt;0,EB152&lt;&gt;"wait"),"AT",IF(AIL!$AC154="AI",IF(Sheet1!$D154&gt;AIL!$AB154+50,50,"wait"),0))</f>
        <v>AT</v>
      </c>
      <c r="EC153" s="10" t="str">
        <f>IF(AND(EC152&gt;0,EC152&lt;&gt;"wait"),"AT",IF(AIL!$AC154="AI",IF(Sheet1!$D154&gt;AIL!$AB154+100,100,"wait"),0))</f>
        <v>wait</v>
      </c>
      <c r="ED153" s="10" t="str">
        <f>IF(AND(ED152&gt;0,ED152&lt;&gt;"wait"),"AT",IF(AIL!$AC154="AI",IF(Sheet1!$D154&gt;AIL!$AB154+150,150,"wait"),0))</f>
        <v>wait</v>
      </c>
      <c r="EE153" s="10" t="str">
        <f>IF(AND(EE152&gt;0,EE152&lt;&gt;"wait"),"AT",IF(AIL!$AC154="AI",IF(Sheet1!$D154&gt;AIL!$AB154+200,200,"wait"),0))</f>
        <v>wait</v>
      </c>
      <c r="EF153" s="10">
        <f t="shared" si="111"/>
        <v>-50</v>
      </c>
      <c r="EH153" s="10" t="str">
        <f>IF(AND(EH152&gt;0,EH152&lt;&gt;"wait"),"AT",IF(AIL!$AE154="AI",IF(Sheet1!$E154&lt;AIL!$AD154-50,50,"wait"),0))</f>
        <v>AT</v>
      </c>
      <c r="EI153" s="10" t="str">
        <f>IF(AND(EI152&gt;0,EI152&lt;&gt;"wait"),"AT",IF(AIL!$AE154="AI",IF(Sheet1!$E154&lt;AIL!$AD154-100,100,"wait"),0))</f>
        <v>AT</v>
      </c>
      <c r="EJ153" s="10" t="str">
        <f>IF(AND(EJ152&gt;0,EJ152&lt;&gt;"wait"),"AT",IF(AIL!$AE154="AI",IF(Sheet1!$E154&lt;AIL!$AD154-150,150,"wait"),0))</f>
        <v>AT</v>
      </c>
      <c r="EK153" s="10" t="str">
        <f>IF(AND(EK152&gt;0,EK152&lt;&gt;"wait"),"AT",IF(AIL!$AE154="AI",IF(Sheet1!$E154&lt;AIL!$AD154-200,200,"wait"),0))</f>
        <v>AT</v>
      </c>
      <c r="EL153" s="10" t="str">
        <f>IF(AND(EL152&gt;0,EL152&lt;&gt;"wait"),"AT",IF(AIL!$AE154="AI",IF(Sheet1!$D154&gt;AIL!$AD154+50,50,"wait"),0))</f>
        <v>AT</v>
      </c>
      <c r="EM153" s="10" t="str">
        <f>IF(AND(EM152&gt;0,EM152&lt;&gt;"wait"),"AT",IF(AIL!$AE154="AI",IF(Sheet1!$D154&gt;AIL!$AD154+100,100,"wait"),0))</f>
        <v>wait</v>
      </c>
      <c r="EN153" s="10" t="str">
        <f>IF(AND(EN152&gt;0,EN152&lt;&gt;"wait"),"AT",IF(AIL!$AE154="AI",IF(Sheet1!$D154&gt;AIL!$AD154+150,150,"wait"),0))</f>
        <v>wait</v>
      </c>
      <c r="EO153" s="10" t="str">
        <f>IF(AND(EO152&gt;0,EO152&lt;&gt;"wait"),"AT",IF(AIL!$AE154="AI",IF(Sheet1!$D154&gt;AIL!$AD154+200,200,"wait"),0))</f>
        <v>wait</v>
      </c>
      <c r="EP153" s="10">
        <f t="shared" si="112"/>
        <v>-50</v>
      </c>
      <c r="ER153" s="10" t="str">
        <f>IF(AND(ER152&gt;0,ER152&lt;&gt;"wait"),"AT",IF(AIL!$AG154="AI",IF(Sheet1!$E154&lt;AIL!$AF154-50,50,"wait"),0))</f>
        <v>AT</v>
      </c>
      <c r="ES153" s="10" t="str">
        <f>IF(AND(ES152&gt;0,ES152&lt;&gt;"wait"),"AT",IF(AIL!$AG154="AI",IF(Sheet1!$E154&lt;AIL!$AF154-100,100,"wait"),0))</f>
        <v>AT</v>
      </c>
      <c r="ET153" s="10" t="str">
        <f>IF(AND(ET152&gt;0,ET152&lt;&gt;"wait"),"AT",IF(AIL!$AG154="AI",IF(Sheet1!$E154&lt;AIL!$AF154-150,150,"wait"),0))</f>
        <v>AT</v>
      </c>
      <c r="EU153" s="10" t="str">
        <f>IF(AND(EU152&gt;0,EU152&lt;&gt;"wait"),"AT",IF(AIL!$AG154="AI",IF(Sheet1!$E154&lt;AIL!$AF154-200,200,"wait"),0))</f>
        <v>AT</v>
      </c>
      <c r="EV153" s="10" t="str">
        <f>IF(AND(EV152&gt;0,EV152&lt;&gt;"wait"),"AT",IF(AIL!$AG154="AI",IF(Sheet1!$D154&gt;AIL!$AF154+50,50,"wait"),0))</f>
        <v>AT</v>
      </c>
      <c r="EW153" s="10" t="str">
        <f>IF(AND(EW152&gt;0,EW152&lt;&gt;"wait"),"AT",IF(AIL!$AG154="AI",IF(Sheet1!$D154&gt;AIL!$AF154+100,100,"wait"),0))</f>
        <v>wait</v>
      </c>
      <c r="EX153" s="10" t="str">
        <f>IF(AND(EX152&gt;0,EX152&lt;&gt;"wait"),"AT",IF(AIL!$AG154="AI",IF(Sheet1!$D154&gt;AIL!$AF154+150,150,"wait"),0))</f>
        <v>wait</v>
      </c>
      <c r="EY153" s="10" t="str">
        <f>IF(AND(EY152&gt;0,EY152&lt;&gt;"wait"),"AT",IF(AIL!$AG154="AI",IF(Sheet1!$D154&gt;AIL!$AF154+200,200,"wait"),0))</f>
        <v>wait</v>
      </c>
      <c r="EZ153" s="10">
        <f t="shared" si="113"/>
        <v>-50</v>
      </c>
      <c r="FB153" s="10" t="str">
        <f>IF(AND(FB152&gt;0,FB152&lt;&gt;"wait"),"AT",IF(AIL!$AI154="AI",IF(Sheet1!$E154&lt;AIL!$AH154-50,50,"wait"),0))</f>
        <v>AT</v>
      </c>
      <c r="FC153" s="10" t="str">
        <f>IF(AND(FC152&gt;0,FC152&lt;&gt;"wait"),"AT",IF(AIL!$AI154="AI",IF(Sheet1!$E154&lt;AIL!$AH154-100,100,"wait"),0))</f>
        <v>AT</v>
      </c>
      <c r="FD153" s="10" t="str">
        <f>IF(AND(FD152&gt;0,FD152&lt;&gt;"wait"),"AT",IF(AIL!$AI154="AI",IF(Sheet1!$E154&lt;AIL!$AH154-150,150,"wait"),0))</f>
        <v>AT</v>
      </c>
      <c r="FE153" s="10" t="str">
        <f>IF(AND(FE152&gt;0,FE152&lt;&gt;"wait"),"AT",IF(AIL!$AI154="AI",IF(Sheet1!$E154&lt;AIL!$AH154-200,200,"wait"),0))</f>
        <v>AT</v>
      </c>
      <c r="FF153" s="10" t="str">
        <f>IF(AND(FF152&gt;0,FF152&lt;&gt;"wait"),"AT",IF(AIL!$AI154="AI",IF(Sheet1!$D154&gt;AIL!$AH154+50,50,"wait"),0))</f>
        <v>AT</v>
      </c>
      <c r="FG153" s="10" t="str">
        <f>IF(AND(FG152&gt;0,FG152&lt;&gt;"wait"),"AT",IF(AIL!$AI154="AI",IF(Sheet1!$D154&gt;AIL!$AH154+100,100,"wait"),0))</f>
        <v>wait</v>
      </c>
      <c r="FH153" s="10" t="str">
        <f>IF(AND(FH152&gt;0,FH152&lt;&gt;"wait"),"AT",IF(AIL!$AI154="AI",IF(Sheet1!$D154&gt;AIL!$AH154+150,150,"wait"),0))</f>
        <v>wait</v>
      </c>
      <c r="FI153" s="10" t="str">
        <f>IF(AND(FI152&gt;0,FI152&lt;&gt;"wait"),"AT",IF(AIL!$AI154="AI",IF(Sheet1!$D154&gt;AIL!$AH154+200,200,"wait"),0))</f>
        <v>wait</v>
      </c>
      <c r="FJ153" s="10">
        <f t="shared" si="114"/>
        <v>-50</v>
      </c>
      <c r="FL153" s="10" t="str">
        <f>IF(AND(FL152&gt;0,FL152&lt;&gt;"wait"),"AT",IF(AIL!$AK154="AI",IF(Sheet1!$E154&lt;AIL!$AJ154-50,50,"wait"),0))</f>
        <v>AT</v>
      </c>
      <c r="FM153" s="10" t="str">
        <f>IF(AND(FM152&gt;0,FM152&lt;&gt;"wait"),"AT",IF(AIL!$AK154="AI",IF(Sheet1!$E154&lt;AIL!$AJ154-100,100,"wait"),0))</f>
        <v>AT</v>
      </c>
      <c r="FN153" s="10" t="str">
        <f>IF(AND(FN152&gt;0,FN152&lt;&gt;"wait"),"AT",IF(AIL!$AK154="AI",IF(Sheet1!$E154&lt;AIL!$AJ154-150,150,"wait"),0))</f>
        <v>AT</v>
      </c>
      <c r="FO153" s="10" t="str">
        <f>IF(AND(FO152&gt;0,FO152&lt;&gt;"wait"),"AT",IF(AIL!$AK154="AI",IF(Sheet1!$E154&lt;AIL!$AJ154-200,200,"wait"),0))</f>
        <v>AT</v>
      </c>
      <c r="FP153" s="10" t="str">
        <f>IF(AND(FP152&gt;0,FP152&lt;&gt;"wait"),"AT",IF(AIL!$AK154="AI",IF(Sheet1!$D154&gt;AIL!$AJ154+50,50,"wait"),0))</f>
        <v>AT</v>
      </c>
      <c r="FQ153" s="10" t="str">
        <f>IF(AND(FQ152&gt;0,FQ152&lt;&gt;"wait"),"AT",IF(AIL!$AK154="AI",IF(Sheet1!$D154&gt;AIL!$AJ154+100,100,"wait"),0))</f>
        <v>wait</v>
      </c>
      <c r="FR153" s="10" t="str">
        <f>IF(AND(FR152&gt;0,FR152&lt;&gt;"wait"),"AT",IF(AIL!$AK154="AI",IF(Sheet1!$D154&gt;AIL!$AJ154+150,150,"wait"),0))</f>
        <v>wait</v>
      </c>
      <c r="FS153" s="10" t="str">
        <f>IF(AND(FS152&gt;0,FS152&lt;&gt;"wait"),"AT",IF(AIL!$AK154="AI",IF(Sheet1!$D154&gt;AIL!$AJ154+200,200,"wait"),0))</f>
        <v>wait</v>
      </c>
      <c r="FT153" s="10">
        <f t="shared" si="115"/>
        <v>-50</v>
      </c>
      <c r="FV153" s="10" t="str">
        <f>IF(AND(FV152&gt;0,FV152&lt;&gt;"wait"),"AT",IF(AIL!$AM154="AI",IF(Sheet1!$E154&lt;AIL!$AL154-50,50,"wait"),0))</f>
        <v>AT</v>
      </c>
      <c r="FW153" s="10" t="str">
        <f>IF(AND(FW152&gt;0,FW152&lt;&gt;"wait"),"AT",IF(AIL!$AM154="AI",IF(Sheet1!$E154&lt;AIL!$AL154-100,100,"wait"),0))</f>
        <v>AT</v>
      </c>
      <c r="FX153" s="10" t="str">
        <f>IF(AND(FX152&gt;0,FX152&lt;&gt;"wait"),"AT",IF(AIL!$AM154="AI",IF(Sheet1!$E154&lt;AIL!$AL154-150,150,"wait"),0))</f>
        <v>AT</v>
      </c>
      <c r="FY153" s="10" t="str">
        <f>IF(AND(FY152&gt;0,FY152&lt;&gt;"wait"),"AT",IF(AIL!$AM154="AI",IF(Sheet1!$E154&lt;AIL!$AL154-200,200,"wait"),0))</f>
        <v>AT</v>
      </c>
      <c r="FZ153" s="10" t="str">
        <f>IF(AND(FZ152&gt;0,FZ152&lt;&gt;"wait"),"AT",IF(AIL!$AM154="AI",IF(Sheet1!$D154&gt;AIL!$AL154+50,50,"wait"),0))</f>
        <v>AT</v>
      </c>
      <c r="GA153" s="10" t="str">
        <f>IF(AND(GA152&gt;0,GA152&lt;&gt;"wait"),"AT",IF(AIL!$AM154="AI",IF(Sheet1!$D154&gt;AIL!$AL154+100,100,"wait"),0))</f>
        <v>wait</v>
      </c>
      <c r="GB153" s="10" t="str">
        <f>IF(AND(GB152&gt;0,GB152&lt;&gt;"wait"),"AT",IF(AIL!$AM154="AI",IF(Sheet1!$D154&gt;AIL!$AL154+150,150,"wait"),0))</f>
        <v>wait</v>
      </c>
      <c r="GC153" s="10" t="str">
        <f>IF(AND(GC152&gt;0,GC152&lt;&gt;"wait"),"AT",IF(AIL!$AM154="AI",IF(Sheet1!$D154&gt;AIL!$AL154+200,200,"wait"),0))</f>
        <v>wait</v>
      </c>
      <c r="GD153" s="10">
        <f t="shared" si="116"/>
        <v>-50</v>
      </c>
      <c r="GF153" s="10" t="str">
        <f>IF(AND(GF152&gt;0,GF152&lt;&gt;"wait"),"AT",IF(AIL!$AO154="AI",IF(Sheet1!$E154&lt;AIL!$AN154-50,50,"wait"),0))</f>
        <v>AT</v>
      </c>
      <c r="GG153" s="10" t="str">
        <f>IF(AND(GG152&gt;0,GG152&lt;&gt;"wait"),"AT",IF(AIL!$AO154="AI",IF(Sheet1!$E154&lt;AIL!$AN154-100,100,"wait"),0))</f>
        <v>AT</v>
      </c>
      <c r="GH153" s="10" t="str">
        <f>IF(AND(GH152&gt;0,GH152&lt;&gt;"wait"),"AT",IF(AIL!$AO154="AI",IF(Sheet1!$E154&lt;AIL!$AN154-150,150,"wait"),0))</f>
        <v>AT</v>
      </c>
      <c r="GI153" s="10" t="str">
        <f>IF(AND(GI152&gt;0,GI152&lt;&gt;"wait"),"AT",IF(AIL!$AO154="AI",IF(Sheet1!$E154&lt;AIL!$AN154-200,200,"wait"),0))</f>
        <v>AT</v>
      </c>
      <c r="GJ153" s="10" t="str">
        <f>IF(AND(GJ152&gt;0,GJ152&lt;&gt;"wait"),"AT",IF(AIL!$AO154="AI",IF(Sheet1!$D154&gt;AIL!$AN154+50,50,"wait"),0))</f>
        <v>AT</v>
      </c>
      <c r="GK153" s="10" t="str">
        <f>IF(AND(GK152&gt;0,GK152&lt;&gt;"wait"),"AT",IF(AIL!$AO154="AI",IF(Sheet1!$D154&gt;AIL!$AN154+100,100,"wait"),0))</f>
        <v>wait</v>
      </c>
      <c r="GL153" s="10" t="str">
        <f>IF(AND(GL152&gt;0,GL152&lt;&gt;"wait"),"AT",IF(AIL!$AO154="AI",IF(Sheet1!$D154&gt;AIL!$AN154+150,150,"wait"),0))</f>
        <v>wait</v>
      </c>
      <c r="GM153" s="10" t="str">
        <f>IF(AND(GM152&gt;0,GM152&lt;&gt;"wait"),"AT",IF(AIL!$AO154="AI",IF(Sheet1!$D154&gt;AIL!$AN154+200,200,"wait"),0))</f>
        <v>wait</v>
      </c>
      <c r="GN153" s="10">
        <f t="shared" si="117"/>
        <v>-50</v>
      </c>
      <c r="GP153" s="10" t="str">
        <f>IF(AND(GP152&gt;0,GP152&lt;&gt;"wait"),"AT",IF(AIL!$AQ154="AI",IF(Sheet1!$E154&lt;AIL!$AP154-50,50,"wait"),0))</f>
        <v>AT</v>
      </c>
      <c r="GQ153" s="10" t="str">
        <f>IF(AND(GQ152&gt;0,GQ152&lt;&gt;"wait"),"AT",IF(AIL!$AQ154="AI",IF(Sheet1!$E154&lt;AIL!$AP154-100,100,"wait"),0))</f>
        <v>AT</v>
      </c>
      <c r="GR153" s="10" t="str">
        <f>IF(AND(GR152&gt;0,GR152&lt;&gt;"wait"),"AT",IF(AIL!$AQ154="AI",IF(Sheet1!$E154&lt;AIL!$AP154-150,150,"wait"),0))</f>
        <v>AT</v>
      </c>
      <c r="GS153" s="10" t="str">
        <f>IF(AND(GS152&gt;0,GS152&lt;&gt;"wait"),"AT",IF(AIL!$AQ154="AI",IF(Sheet1!$E154&lt;AIL!$AP154-200,200,"wait"),0))</f>
        <v>AT</v>
      </c>
      <c r="GT153" s="10" t="str">
        <f>IF(AND(GT152&gt;0,GT152&lt;&gt;"wait"),"AT",IF(AIL!$AQ154="AI",IF(Sheet1!$D154&gt;AIL!$AP154+50,50,"wait"),0))</f>
        <v>AT</v>
      </c>
      <c r="GU153" s="10" t="str">
        <f>IF(AND(GU152&gt;0,GU152&lt;&gt;"wait"),"AT",IF(AIL!$AQ154="AI",IF(Sheet1!$D154&gt;AIL!$AP154+100,100,"wait"),0))</f>
        <v>wait</v>
      </c>
      <c r="GV153" s="10" t="str">
        <f>IF(AND(GV152&gt;0,GV152&lt;&gt;"wait"),"AT",IF(AIL!$AQ154="AI",IF(Sheet1!$D154&gt;AIL!$AP154+150,150,"wait"),0))</f>
        <v>wait</v>
      </c>
      <c r="GW153" s="10" t="str">
        <f>IF(AND(GW152&gt;0,GW152&lt;&gt;"wait"),"AT",IF(AIL!$AQ154="AI",IF(Sheet1!$D154&gt;AIL!$AP154+200,200,"wait"),0))</f>
        <v>wait</v>
      </c>
      <c r="GX153" s="10">
        <f t="shared" si="118"/>
        <v>-50</v>
      </c>
      <c r="GZ153" s="10" t="str">
        <f>IF(AND(GZ152&gt;0,GZ152&lt;&gt;"wait"),"AT",IF(AIL!$AS154="AI",IF(Sheet1!$E154&lt;AIL!$AR154-50,50,"wait"),0))</f>
        <v>AT</v>
      </c>
      <c r="HA153" s="10" t="str">
        <f>IF(AND(HA152&gt;0,HA152&lt;&gt;"wait"),"AT",IF(AIL!$AS154="AI",IF(Sheet1!$E154&lt;AIL!$AR154-100,100,"wait"),0))</f>
        <v>AT</v>
      </c>
      <c r="HB153" s="10" t="str">
        <f>IF(AND(HB152&gt;0,HB152&lt;&gt;"wait"),"AT",IF(AIL!$AS154="AI",IF(Sheet1!$E154&lt;AIL!$AR154-150,150,"wait"),0))</f>
        <v>AT</v>
      </c>
      <c r="HC153" s="10" t="str">
        <f>IF(AND(HC152&gt;0,HC152&lt;&gt;"wait"),"AT",IF(AIL!$AS154="AI",IF(Sheet1!$E154&lt;AIL!$AR154-200,200,"wait"),0))</f>
        <v>AT</v>
      </c>
      <c r="HD153" s="10" t="str">
        <f>IF(AND(HD152&gt;0,HD152&lt;&gt;"wait"),"AT",IF(AIL!$AS154="AI",IF(Sheet1!$D154&gt;AIL!$AR154+50,50,"wait"),0))</f>
        <v>AT</v>
      </c>
      <c r="HE153" s="10" t="str">
        <f>IF(AND(HE152&gt;0,HE152&lt;&gt;"wait"),"AT",IF(AIL!$AS154="AI",IF(Sheet1!$D154&gt;AIL!$AR154+100,100,"wait"),0))</f>
        <v>wait</v>
      </c>
      <c r="HF153" s="10" t="str">
        <f>IF(AND(HF152&gt;0,HF152&lt;&gt;"wait"),"AT",IF(AIL!$AS154="AI",IF(Sheet1!$D154&gt;AIL!$AR154+150,150,"wait"),0))</f>
        <v>wait</v>
      </c>
      <c r="HG153" s="10" t="str">
        <f>IF(AND(HG152&gt;0,HG152&lt;&gt;"wait"),"AT",IF(AIL!$AS154="AI",IF(Sheet1!$D154&gt;AIL!$AR154+200,200,"wait"),0))</f>
        <v>wait</v>
      </c>
      <c r="HH153" s="10">
        <f t="shared" si="119"/>
        <v>-50</v>
      </c>
      <c r="HJ153" s="10" t="str">
        <f>IF(AND(HJ152&gt;0,HJ152&lt;&gt;"wait"),"AT",IF(AIL!$AU154="AI",IF(Sheet1!$E154&lt;AIL!$AT154-50,50,"wait"),0))</f>
        <v>AT</v>
      </c>
      <c r="HK153" s="10" t="str">
        <f>IF(AND(HK152&gt;0,HK152&lt;&gt;"wait"),"AT",IF(AIL!$AU154="AI",IF(Sheet1!$E154&lt;AIL!$AT154-100,100,"wait"),0))</f>
        <v>AT</v>
      </c>
      <c r="HL153" s="10" t="str">
        <f>IF(AND(HL152&gt;0,HL152&lt;&gt;"wait"),"AT",IF(AIL!$AU154="AI",IF(Sheet1!$E154&lt;AIL!$AT154-150,150,"wait"),0))</f>
        <v>AT</v>
      </c>
      <c r="HM153" s="10" t="str">
        <f>IF(AND(HM152&gt;0,HM152&lt;&gt;"wait"),"AT",IF(AIL!$AU154="AI",IF(Sheet1!$E154&lt;AIL!$AT154-200,200,"wait"),0))</f>
        <v>AT</v>
      </c>
      <c r="HN153" s="10" t="str">
        <f>IF(AND(HN152&gt;0,HN152&lt;&gt;"wait"),"AT",IF(AIL!$AU154="AI",IF(Sheet1!$D154&gt;AIL!$AT154+50,50,"wait"),0))</f>
        <v>AT</v>
      </c>
      <c r="HO153" s="10" t="str">
        <f>IF(AND(HO152&gt;0,HO152&lt;&gt;"wait"),"AT",IF(AIL!$AU154="AI",IF(Sheet1!$D154&gt;AIL!$AT154+100,100,"wait"),0))</f>
        <v>wait</v>
      </c>
      <c r="HP153" s="10" t="str">
        <f>IF(AND(HP152&gt;0,HP152&lt;&gt;"wait"),"AT",IF(AIL!$AU154="AI",IF(Sheet1!$D154&gt;AIL!$AT154+150,150,"wait"),0))</f>
        <v>wait</v>
      </c>
      <c r="HQ153" s="10" t="str">
        <f>IF(AND(HQ152&gt;0,HQ152&lt;&gt;"wait"),"AT",IF(AIL!$AU154="AI",IF(Sheet1!$D154&gt;AIL!$AT154+200,200,"wait"),0))</f>
        <v>wait</v>
      </c>
      <c r="HR153" s="10">
        <f t="shared" si="120"/>
        <v>-50</v>
      </c>
      <c r="HT153" s="10" t="str">
        <f>IF(AND(HT152&gt;0,HT152&lt;&gt;"wait"),"AT",IF(AIL!$AX154="AI",IF(Sheet1!$E154&lt;AIL!$AW154-50,50,"wait"),0))</f>
        <v>AT</v>
      </c>
      <c r="HU153" s="10" t="str">
        <f>IF(AND(HU152&gt;0,HU152&lt;&gt;"wait"),"AT",IF(AIL!$AX154="AI",IF(Sheet1!$E154&lt;AIL!$AW154-100,100,"wait"),0))</f>
        <v>AT</v>
      </c>
      <c r="HV153" s="10" t="str">
        <f>IF(AND(HV152&gt;0,HV152&lt;&gt;"wait"),"AT",IF(AIL!$AX154="AI",IF(Sheet1!$E154&lt;AIL!$AW154-150,150,"wait"),0))</f>
        <v>wait</v>
      </c>
      <c r="HW153" s="10" t="str">
        <f>IF(AND(HW152&gt;0,HW152&lt;&gt;"wait"),"AT",IF(AIL!$AX154="AI",IF(Sheet1!$E154&lt;AIL!$AW154-200,200,"wait"),0))</f>
        <v>wait</v>
      </c>
      <c r="HX153" s="10" t="str">
        <f>IF(AND(HX152&gt;0,HX152&lt;&gt;"wait"),"AT",IF(AIL!$AX154="AI",IF(Sheet1!$D154&gt;AIL!$AW154+50,50,"wait"),0))</f>
        <v>AT</v>
      </c>
      <c r="HY153" s="10" t="str">
        <f>IF(AND(HY152&gt;0,HY152&lt;&gt;"wait"),"AT",IF(AIL!$AX154="AI",IF(Sheet1!$D154&gt;AIL!$AW154+100,100,"wait"),0))</f>
        <v>AT</v>
      </c>
      <c r="HZ153" s="10" t="str">
        <f>IF(AND(HZ152&gt;0,HZ152&lt;&gt;"wait"),"AT",IF(AIL!$AX154="AI",IF(Sheet1!$D154&gt;AIL!$AW154+150,150,"wait"),0))</f>
        <v>wait</v>
      </c>
      <c r="IA153" s="10" t="str">
        <f>IF(AND(IA152&gt;0,IA152&lt;&gt;"wait"),"AT",IF(AIL!$AX154="AI",IF(Sheet1!$D154&gt;AIL!$AW154+200,200,"wait"),0))</f>
        <v>wait</v>
      </c>
      <c r="IB153" s="10">
        <f t="shared" si="121"/>
        <v>-100</v>
      </c>
      <c r="ID153" s="10" t="str">
        <f>IF(AND(ID152&gt;0,ID152&lt;&gt;"wait"),"AT",IF(AIL!$AZ154="AI",IF(Sheet1!$E154&lt;AIL!$AY154-50,50,"wait"),0))</f>
        <v>AT</v>
      </c>
      <c r="IE153" s="10" t="str">
        <f>IF(AND(IE152&gt;0,IE152&lt;&gt;"wait"),"AT",IF(AIL!$AZ154="AI",IF(Sheet1!$E154&lt;AIL!$AY154-100,100,"wait"),0))</f>
        <v>AT</v>
      </c>
      <c r="IF153" s="10" t="str">
        <f>IF(AND(IF152&gt;0,IF152&lt;&gt;"wait"),"AT",IF(AIL!$AZ154="AI",IF(Sheet1!$E154&lt;AIL!$AY154-150,150,"wait"),0))</f>
        <v>wait</v>
      </c>
      <c r="IG153" s="10" t="str">
        <f>IF(AND(IG152&gt;0,IG152&lt;&gt;"wait"),"AT",IF(AIL!$AZ154="AI",IF(Sheet1!$E154&lt;AIL!$AY154-200,200,"wait"),0))</f>
        <v>wait</v>
      </c>
      <c r="IH153" s="10" t="str">
        <f>IF(AND(IH152&gt;0,IH152&lt;&gt;"wait"),"AT",IF(AIL!$AZ154="AI",IF(Sheet1!$D154&gt;AIL!$AY154+50,50,"wait"),0))</f>
        <v>AT</v>
      </c>
      <c r="II153" s="10" t="str">
        <f>IF(AND(II152&gt;0,II152&lt;&gt;"wait"),"AT",IF(AIL!$AZ154="AI",IF(Sheet1!$D154&gt;AIL!$AY154+100,100,"wait"),0))</f>
        <v>AT</v>
      </c>
      <c r="IJ153" s="10" t="str">
        <f>IF(AND(IJ152&gt;0,IJ152&lt;&gt;"wait"),"AT",IF(AIL!$AZ154="AI",IF(Sheet1!$D154&gt;AIL!$AY154+150,150,"wait"),0))</f>
        <v>wait</v>
      </c>
      <c r="IK153" s="10" t="str">
        <f>IF(AND(IK152&gt;0,IK152&lt;&gt;"wait"),"AT",IF(AIL!$AZ154="AI",IF(Sheet1!$D154&gt;AIL!$AY154+200,200,"wait"),0))</f>
        <v>wait</v>
      </c>
      <c r="IL153" s="10">
        <f t="shared" si="122"/>
        <v>-100</v>
      </c>
      <c r="IN153" s="10" t="str">
        <f>IF(AND(IN152&gt;0,IN152&lt;&gt;"wait"),"AT",IF(AIL!$BB154="AI",IF(Sheet1!$E154&lt;AIL!$BA154-50,50,"wait"),0))</f>
        <v>AT</v>
      </c>
      <c r="IO153" s="10" t="str">
        <f>IF(AND(IO152&gt;0,IO152&lt;&gt;"wait"),"AT",IF(AIL!$BB154="AI",IF(Sheet1!$E154&lt;AIL!$BA154-100,100,"wait"),0))</f>
        <v>AT</v>
      </c>
      <c r="IP153" s="10" t="str">
        <f>IF(AND(IP152&gt;0,IP152&lt;&gt;"wait"),"AT",IF(AIL!$BB154="AI",IF(Sheet1!$E154&lt;AIL!$BA154-150,150,"wait"),0))</f>
        <v>wait</v>
      </c>
      <c r="IQ153" s="10" t="str">
        <f>IF(AND(IQ152&gt;0,IQ152&lt;&gt;"wait"),"AT",IF(AIL!$BB154="AI",IF(Sheet1!$E154&lt;AIL!$BA154-200,200,"wait"),0))</f>
        <v>wait</v>
      </c>
      <c r="IR153" s="10" t="str">
        <f>IF(AND(IR152&gt;0,IR152&lt;&gt;"wait"),"AT",IF(AIL!$BB154="AI",IF(Sheet1!$D154&gt;AIL!$BA154+50,50,"wait"),0))</f>
        <v>AT</v>
      </c>
      <c r="IS153" s="10" t="str">
        <f>IF(AND(IS152&gt;0,IS152&lt;&gt;"wait"),"AT",IF(AIL!$BB154="AI",IF(Sheet1!$D154&gt;AIL!$BA154+100,100,"wait"),0))</f>
        <v>AT</v>
      </c>
      <c r="IT153" s="10" t="str">
        <f>IF(AND(IT152&gt;0,IT152&lt;&gt;"wait"),"AT",IF(AIL!$BB154="AI",IF(Sheet1!$D154&gt;AIL!$BA154+150,150,"wait"),0))</f>
        <v>wait</v>
      </c>
      <c r="IU153" s="10" t="str">
        <f>IF(AND(IU152&gt;0,IU152&lt;&gt;"wait"),"AT",IF(AIL!$BB154="AI",IF(Sheet1!$D154&gt;AIL!$BA154+200,200,"wait"),0))</f>
        <v>wait</v>
      </c>
      <c r="IV153" s="10">
        <f t="shared" si="123"/>
        <v>-100</v>
      </c>
      <c r="IX153" s="10" t="str">
        <f>IF(AND(IX152&gt;0,IX152&lt;&gt;"wait"),"AT",IF(AIL!$BD154="AI",IF(Sheet1!$E154&lt;AIL!$BC154-50,50,"wait"),0))</f>
        <v>AT</v>
      </c>
      <c r="IY153" s="10" t="str">
        <f>IF(AND(IY152&gt;0,IY152&lt;&gt;"wait"),"AT",IF(AIL!$BD154="AI",IF(Sheet1!$E154&lt;AIL!$BC154-100,100,"wait"),0))</f>
        <v>AT</v>
      </c>
      <c r="IZ153" s="10" t="str">
        <f>IF(AND(IZ152&gt;0,IZ152&lt;&gt;"wait"),"AT",IF(AIL!$BD154="AI",IF(Sheet1!$E154&lt;AIL!$BC154-150,150,"wait"),0))</f>
        <v>wait</v>
      </c>
      <c r="JA153" s="10" t="str">
        <f>IF(AND(JA152&gt;0,JA152&lt;&gt;"wait"),"AT",IF(AIL!$BD154="AI",IF(Sheet1!$E154&lt;AIL!$BC154-200,200,"wait"),0))</f>
        <v>wait</v>
      </c>
      <c r="JB153" s="10" t="str">
        <f>IF(AND(JB152&gt;0,JB152&lt;&gt;"wait"),"AT",IF(AIL!$BD154="AI",IF(Sheet1!$D154&gt;AIL!$BC154+50,50,"wait"),0))</f>
        <v>AT</v>
      </c>
      <c r="JC153" s="10" t="str">
        <f>IF(AND(JC152&gt;0,JC152&lt;&gt;"wait"),"AT",IF(AIL!$BD154="AI",IF(Sheet1!$D154&gt;AIL!$BC154+100,100,"wait"),0))</f>
        <v>AT</v>
      </c>
      <c r="JD153" s="10" t="str">
        <f>IF(AND(JD152&gt;0,JD152&lt;&gt;"wait"),"AT",IF(AIL!$BD154="AI",IF(Sheet1!$D154&gt;AIL!$BC154+150,150,"wait"),0))</f>
        <v>wait</v>
      </c>
      <c r="JE153" s="10" t="str">
        <f>IF(AND(JE152&gt;0,JE152&lt;&gt;"wait"),"AT",IF(AIL!$BD154="AI",IF(Sheet1!$D154&gt;AIL!$BC154+200,200,"wait"),0))</f>
        <v>wait</v>
      </c>
      <c r="JF153" s="10">
        <f t="shared" si="124"/>
        <v>-100</v>
      </c>
      <c r="JH153" s="10" t="str">
        <f>IF(AND(JH152&gt;0,JH152&lt;&gt;"wait"),"AT",IF(AIL!$BF154="AI",IF(Sheet1!$E154&lt;AIL!$BE154-50,50,"wait"),0))</f>
        <v>AT</v>
      </c>
      <c r="JI153" s="10" t="str">
        <f>IF(AND(JI152&gt;0,JI152&lt;&gt;"wait"),"AT",IF(AIL!$BF154="AI",IF(Sheet1!$E154&lt;AIL!$BE154-100,100,"wait"),0))</f>
        <v>AT</v>
      </c>
      <c r="JJ153" s="10" t="str">
        <f>IF(AND(JJ152&gt;0,JJ152&lt;&gt;"wait"),"AT",IF(AIL!$BF154="AI",IF(Sheet1!$E154&lt;AIL!$BE154-150,150,"wait"),0))</f>
        <v>wait</v>
      </c>
      <c r="JK153" s="10" t="str">
        <f>IF(AND(JK152&gt;0,JK152&lt;&gt;"wait"),"AT",IF(AIL!$BF154="AI",IF(Sheet1!$E154&lt;AIL!$BE154-200,200,"wait"),0))</f>
        <v>wait</v>
      </c>
      <c r="JL153" s="10" t="str">
        <f>IF(AND(JL152&gt;0,JL152&lt;&gt;"wait"),"AT",IF(AIL!$BF154="AI",IF(Sheet1!$D154&gt;AIL!$BE154+50,50,"wait"),0))</f>
        <v>AT</v>
      </c>
      <c r="JM153" s="10" t="str">
        <f>IF(AND(JM152&gt;0,JM152&lt;&gt;"wait"),"AT",IF(AIL!$BF154="AI",IF(Sheet1!$D154&gt;AIL!$BE154+100,100,"wait"),0))</f>
        <v>AT</v>
      </c>
      <c r="JN153" s="10" t="str">
        <f>IF(AND(JN152&gt;0,JN152&lt;&gt;"wait"),"AT",IF(AIL!$BF154="AI",IF(Sheet1!$D154&gt;AIL!$BE154+150,150,"wait"),0))</f>
        <v>wait</v>
      </c>
      <c r="JO153" s="10" t="str">
        <f>IF(AND(JO152&gt;0,JO152&lt;&gt;"wait"),"AT",IF(AIL!$BF154="AI",IF(Sheet1!$D154&gt;AIL!$BE154+200,200,"wait"),0))</f>
        <v>wait</v>
      </c>
      <c r="JP153" s="10">
        <f t="shared" si="125"/>
        <v>-100</v>
      </c>
      <c r="JR153" s="10" t="str">
        <f>IF(AND(JR152&gt;0,JR152&lt;&gt;"wait"),"AT",IF(AIL!$BH154="AI",IF(Sheet1!$E154&lt;AIL!$BG154-50,50,"wait"),0))</f>
        <v>AT</v>
      </c>
      <c r="JS153" s="10" t="str">
        <f>IF(AND(JS152&gt;0,JS152&lt;&gt;"wait"),"AT",IF(AIL!$BH154="AI",IF(Sheet1!$E154&lt;AIL!$BG154-100,100,"wait"),0))</f>
        <v>AT</v>
      </c>
      <c r="JT153" s="10" t="str">
        <f>IF(AND(JT152&gt;0,JT152&lt;&gt;"wait"),"AT",IF(AIL!$BH154="AI",IF(Sheet1!$E154&lt;AIL!$BG154-150,150,"wait"),0))</f>
        <v>wait</v>
      </c>
      <c r="JU153" s="10" t="str">
        <f>IF(AND(JU152&gt;0,JU152&lt;&gt;"wait"),"AT",IF(AIL!$BH154="AI",IF(Sheet1!$E154&lt;AIL!$BG154-200,200,"wait"),0))</f>
        <v>wait</v>
      </c>
      <c r="JV153" s="10" t="str">
        <f>IF(AND(JV152&gt;0,JV152&lt;&gt;"wait"),"AT",IF(AIL!$BH154="AI",IF(Sheet1!$D154&gt;AIL!$BG154+50,50,"wait"),0))</f>
        <v>AT</v>
      </c>
      <c r="JW153" s="10" t="str">
        <f>IF(AND(JW152&gt;0,JW152&lt;&gt;"wait"),"AT",IF(AIL!$BH154="AI",IF(Sheet1!$D154&gt;AIL!$BG154+100,100,"wait"),0))</f>
        <v>wait</v>
      </c>
      <c r="JX153" s="10" t="str">
        <f>IF(AND(JX152&gt;0,JX152&lt;&gt;"wait"),"AT",IF(AIL!$BH154="AI",IF(Sheet1!$D154&gt;AIL!$BG154+150,150,"wait"),0))</f>
        <v>wait</v>
      </c>
      <c r="JY153" s="10" t="str">
        <f>IF(AND(JY152&gt;0,JY152&lt;&gt;"wait"),"AT",IF(AIL!$BH154="AI",IF(Sheet1!$D154&gt;AIL!$BG154+200,200,"wait"),0))</f>
        <v>wait</v>
      </c>
      <c r="JZ153" s="10">
        <f t="shared" si="126"/>
        <v>-50</v>
      </c>
      <c r="KB153" s="10" t="str">
        <f>IF(AND(KB152&gt;0,KB152&lt;&gt;"wait"),"AT",IF(AIL!$BJ154="AI",IF(Sheet1!$E154&lt;AIL!$BI154-50,50,"wait"),0))</f>
        <v>AT</v>
      </c>
      <c r="KC153" s="10" t="str">
        <f>IF(AND(KC152&gt;0,KC152&lt;&gt;"wait"),"AT",IF(AIL!$BJ154="AI",IF(Sheet1!$E154&lt;AIL!$BI154-100,100,"wait"),0))</f>
        <v>AT</v>
      </c>
      <c r="KD153" s="10" t="str">
        <f>IF(AND(KD152&gt;0,KD152&lt;&gt;"wait"),"AT",IF(AIL!$BJ154="AI",IF(Sheet1!$E154&lt;AIL!$BI154-150,150,"wait"),0))</f>
        <v>wait</v>
      </c>
      <c r="KE153" s="10" t="str">
        <f>IF(AND(KE152&gt;0,KE152&lt;&gt;"wait"),"AT",IF(AIL!$BJ154="AI",IF(Sheet1!$E154&lt;AIL!$BI154-200,200,"wait"),0))</f>
        <v>wait</v>
      </c>
      <c r="KF153" s="10" t="str">
        <f>IF(AND(KF152&gt;0,KF152&lt;&gt;"wait"),"AT",IF(AIL!$BJ154="AI",IF(Sheet1!$D154&gt;AIL!$BI154+50,50,"wait"),0))</f>
        <v>AT</v>
      </c>
      <c r="KG153" s="10" t="str">
        <f>IF(AND(KG152&gt;0,KG152&lt;&gt;"wait"),"AT",IF(AIL!$BJ154="AI",IF(Sheet1!$D154&gt;AIL!$BI154+100,100,"wait"),0))</f>
        <v>AT</v>
      </c>
      <c r="KH153" s="10" t="str">
        <f>IF(AND(KH152&gt;0,KH152&lt;&gt;"wait"),"AT",IF(AIL!$BJ154="AI",IF(Sheet1!$D154&gt;AIL!$BI154+150,150,"wait"),0))</f>
        <v>wait</v>
      </c>
      <c r="KI153" s="10" t="str">
        <f>IF(AND(KI152&gt;0,KI152&lt;&gt;"wait"),"AT",IF(AIL!$BJ154="AI",IF(Sheet1!$D154&gt;AIL!$BI154+200,200,"wait"),0))</f>
        <v>wait</v>
      </c>
      <c r="KJ153" s="10">
        <f t="shared" si="127"/>
        <v>-100</v>
      </c>
      <c r="KL153" s="10" t="str">
        <f>IF(AND(KL152&gt;0,KL152&lt;&gt;"wait"),"AT",IF(AIL!$BL154="AI",IF(Sheet1!$E154&lt;AIL!$BK154-50,50,"wait"),0))</f>
        <v>AT</v>
      </c>
      <c r="KM153" s="10" t="str">
        <f>IF(AND(KM152&gt;0,KM152&lt;&gt;"wait"),"AT",IF(AIL!$BL154="AI",IF(Sheet1!$E154&lt;AIL!$BK154-100,100,"wait"),0))</f>
        <v>wait</v>
      </c>
      <c r="KN153" s="10" t="str">
        <f>IF(AND(KN152&gt;0,KN152&lt;&gt;"wait"),"AT",IF(AIL!$BL154="AI",IF(Sheet1!$E154&lt;AIL!$BK154-150,150,"wait"),0))</f>
        <v>wait</v>
      </c>
      <c r="KO153" s="10" t="str">
        <f>IF(AND(KO152&gt;0,KO152&lt;&gt;"wait"),"AT",IF(AIL!$BL154="AI",IF(Sheet1!$E154&lt;AIL!$BK154-200,200,"wait"),0))</f>
        <v>wait</v>
      </c>
      <c r="KP153" s="10" t="str">
        <f>IF(AND(KP152&gt;0,KP152&lt;&gt;"wait"),"AT",IF(AIL!$BL154="AI",IF(Sheet1!$D154&gt;AIL!$BK154+50,50,"wait"),0))</f>
        <v>AT</v>
      </c>
      <c r="KQ153" s="10" t="str">
        <f>IF(AND(KQ152&gt;0,KQ152&lt;&gt;"wait"),"AT",IF(AIL!$BL154="AI",IF(Sheet1!$D154&gt;AIL!$BK154+100,100,"wait"),0))</f>
        <v>AT</v>
      </c>
      <c r="KR153" s="10" t="str">
        <f>IF(AND(KR152&gt;0,KR152&lt;&gt;"wait"),"AT",IF(AIL!$BL154="AI",IF(Sheet1!$D154&gt;AIL!$BK154+150,150,"wait"),0))</f>
        <v>AT</v>
      </c>
      <c r="KS153" s="10" t="str">
        <f>IF(AND(KS152&gt;0,KS152&lt;&gt;"wait"),"AT",IF(AIL!$BL154="AI",IF(Sheet1!$D154&gt;AIL!$BK154+200,200,"wait"),0))</f>
        <v>wait</v>
      </c>
      <c r="KT153" s="10">
        <f t="shared" si="128"/>
        <v>-150</v>
      </c>
      <c r="KV153" s="10" t="str">
        <f>IF(AND(KV152&gt;0,KV152&lt;&gt;"wait"),"AT",IF(AIL!$BN154="AI",IF(Sheet1!$E154&lt;AIL!$BM154-50,50,"wait"),0))</f>
        <v>AT</v>
      </c>
      <c r="KW153" s="10" t="str">
        <f>IF(AND(KW152&gt;0,KW152&lt;&gt;"wait"),"AT",IF(AIL!$BN154="AI",IF(Sheet1!$E154&lt;AIL!$BM154-100,100,"wait"),0))</f>
        <v>wait</v>
      </c>
      <c r="KX153" s="10" t="str">
        <f>IF(AND(KX152&gt;0,KX152&lt;&gt;"wait"),"AT",IF(AIL!$BN154="AI",IF(Sheet1!$E154&lt;AIL!$BM154-150,150,"wait"),0))</f>
        <v>wait</v>
      </c>
      <c r="KY153" s="10" t="str">
        <f>IF(AND(KY152&gt;0,KY152&lt;&gt;"wait"),"AT",IF(AIL!$BN154="AI",IF(Sheet1!$E154&lt;AIL!$BM154-200,200,"wait"),0))</f>
        <v>wait</v>
      </c>
      <c r="KZ153" s="10" t="str">
        <f>IF(AND(KZ152&gt;0,KZ152&lt;&gt;"wait"),"AT",IF(AIL!$BN154="AI",IF(Sheet1!$D154&gt;AIL!$BM154+50,50,"wait"),0))</f>
        <v>AT</v>
      </c>
      <c r="LA153" s="10" t="str">
        <f>IF(AND(LA152&gt;0,LA152&lt;&gt;"wait"),"AT",IF(AIL!$BN154="AI",IF(Sheet1!$D154&gt;AIL!$BM154+100,100,"wait"),0))</f>
        <v>AT</v>
      </c>
      <c r="LB153" s="10" t="str">
        <f>IF(AND(LB152&gt;0,LB152&lt;&gt;"wait"),"AT",IF(AIL!$BN154="AI",IF(Sheet1!$D154&gt;AIL!$BM154+150,150,"wait"),0))</f>
        <v>AT</v>
      </c>
      <c r="LC153" s="10" t="str">
        <f>IF(AND(LC152&gt;0,LC152&lt;&gt;"wait"),"AT",IF(AIL!$BN154="AI",IF(Sheet1!$D154&gt;AIL!$BM154+200,200,"wait"),0))</f>
        <v>wait</v>
      </c>
      <c r="LD153" s="10">
        <f t="shared" si="129"/>
        <v>-150</v>
      </c>
      <c r="LF153" s="10" t="str">
        <f>IF(AND(LF152&gt;0,LF152&lt;&gt;"wait"),"AT",IF(AIL!$BP154="AI",IF(Sheet1!$E154&lt;AIL!$BO154-50,50,"wait"),0))</f>
        <v>AT</v>
      </c>
      <c r="LG153" s="10" t="str">
        <f>IF(AND(LG152&gt;0,LG152&lt;&gt;"wait"),"AT",IF(AIL!$BP154="AI",IF(Sheet1!$E154&lt;AIL!$BO154-100,100,"wait"),0))</f>
        <v>wait</v>
      </c>
      <c r="LH153" s="10" t="str">
        <f>IF(AND(LH152&gt;0,LH152&lt;&gt;"wait"),"AT",IF(AIL!$BP154="AI",IF(Sheet1!$E154&lt;AIL!$BO154-150,150,"wait"),0))</f>
        <v>wait</v>
      </c>
      <c r="LI153" s="10" t="str">
        <f>IF(AND(LI152&gt;0,LI152&lt;&gt;"wait"),"AT",IF(AIL!$BP154="AI",IF(Sheet1!$E154&lt;AIL!$BO154-200,200,"wait"),0))</f>
        <v>wait</v>
      </c>
      <c r="LJ153" s="10" t="str">
        <f>IF(AND(LJ152&gt;0,LJ152&lt;&gt;"wait"),"AT",IF(AIL!$BP154="AI",IF(Sheet1!$D154&gt;AIL!$BO154+50,50,"wait"),0))</f>
        <v>AT</v>
      </c>
      <c r="LK153" s="10" t="str">
        <f>IF(AND(LK152&gt;0,LK152&lt;&gt;"wait"),"AT",IF(AIL!$BP154="AI",IF(Sheet1!$D154&gt;AIL!$BO154+100,100,"wait"),0))</f>
        <v>AT</v>
      </c>
      <c r="LL153" s="10" t="str">
        <f>IF(AND(LL152&gt;0,LL152&lt;&gt;"wait"),"AT",IF(AIL!$BP154="AI",IF(Sheet1!$D154&gt;AIL!$BO154+150,150,"wait"),0))</f>
        <v>AT</v>
      </c>
      <c r="LM153" s="10" t="str">
        <f>IF(AND(LM152&gt;0,LM152&lt;&gt;"wait"),"AT",IF(AIL!$BP154="AI",IF(Sheet1!$D154&gt;AIL!$BO154+200,200,"wait"),0))</f>
        <v>wait</v>
      </c>
      <c r="LN153" s="10">
        <f t="shared" si="130"/>
        <v>-150</v>
      </c>
      <c r="LP153" s="10" t="str">
        <f>IF(AND(LP152&gt;0,LP152&lt;&gt;"wait"),"AT",IF(AIL!$BR154="AI",IF(Sheet1!$E154&lt;AIL!$BQ154-50,50,"wait"),0))</f>
        <v>AT</v>
      </c>
      <c r="LQ153" s="10" t="str">
        <f>IF(AND(LQ152&gt;0,LQ152&lt;&gt;"wait"),"AT",IF(AIL!$BR154="AI",IF(Sheet1!$E154&lt;AIL!$BQ154-100,100,"wait"),0))</f>
        <v>wait</v>
      </c>
      <c r="LR153" s="10" t="str">
        <f>IF(AND(LR152&gt;0,LR152&lt;&gt;"wait"),"AT",IF(AIL!$BR154="AI",IF(Sheet1!$E154&lt;AIL!$BQ154-150,150,"wait"),0))</f>
        <v>wait</v>
      </c>
      <c r="LS153" s="10" t="str">
        <f>IF(AND(LS152&gt;0,LS152&lt;&gt;"wait"),"AT",IF(AIL!$BR154="AI",IF(Sheet1!$E154&lt;AIL!$BQ154-200,200,"wait"),0))</f>
        <v>wait</v>
      </c>
      <c r="LT153" s="10" t="str">
        <f>IF(AND(LT152&gt;0,LT152&lt;&gt;"wait"),"AT",IF(AIL!$BR154="AI",IF(Sheet1!$D154&gt;AIL!$BQ154+50,50,"wait"),0))</f>
        <v>AT</v>
      </c>
      <c r="LU153" s="10" t="str">
        <f>IF(AND(LU152&gt;0,LU152&lt;&gt;"wait"),"AT",IF(AIL!$BR154="AI",IF(Sheet1!$D154&gt;AIL!$BQ154+100,100,"wait"),0))</f>
        <v>AT</v>
      </c>
      <c r="LV153" s="10" t="str">
        <f>IF(AND(LV152&gt;0,LV152&lt;&gt;"wait"),"AT",IF(AIL!$BR154="AI",IF(Sheet1!$D154&gt;AIL!$BQ154+150,150,"wait"),0))</f>
        <v>AT</v>
      </c>
      <c r="LW153" s="10" t="str">
        <f>IF(AND(LW152&gt;0,LW152&lt;&gt;"wait"),"AT",IF(AIL!$BR154="AI",IF(Sheet1!$D154&gt;AIL!$BQ154+200,200,"wait"),0))</f>
        <v>wait</v>
      </c>
      <c r="LX153" s="10">
        <f t="shared" si="131"/>
        <v>-150</v>
      </c>
    </row>
    <row r="154" spans="1:336" x14ac:dyDescent="0.3">
      <c r="A154" t="str">
        <f>Sheet1!B154</f>
        <v>03/01 11:47</v>
      </c>
      <c r="B154">
        <f>Sheet1!D154</f>
        <v>29240</v>
      </c>
      <c r="C154">
        <f>Sheet1!E154</f>
        <v>29210</v>
      </c>
      <c r="E154">
        <f>MAX($B154:$B$162)</f>
        <v>29240</v>
      </c>
      <c r="F154">
        <f>MIN($C154:$C$162)</f>
        <v>29179</v>
      </c>
      <c r="H154" s="8" t="str">
        <f>IF(AND(H153&gt;0,H153&lt;&gt;"wait"),"AT",IF(AIL!$D155="AI",IF(Sheet1!$E155&lt;AIL!$C155-50,50,"wait"),0))</f>
        <v>AT</v>
      </c>
      <c r="I154" s="8" t="str">
        <f>IF(AND(I153&gt;0,I153&lt;&gt;"wait"),"AT",IF(AIL!$D155="AI",IF(Sheet1!$E155&lt;AIL!$C155-100,100,"wait"),0))</f>
        <v>AT</v>
      </c>
      <c r="J154" s="8" t="str">
        <f>IF(AND(J153&gt;0,J153&lt;&gt;"wait"),"AT",IF(AIL!$D155="AI",IF(Sheet1!$E155&lt;AIL!$C155-150,150,"wait"),0))</f>
        <v>AT</v>
      </c>
      <c r="K154" s="8" t="str">
        <f>IF(AND(K153&gt;0,K153&lt;&gt;"wait"),"AT",IF(AIL!$D155="AI",IF(Sheet1!$E155&lt;AIL!$C155-200,200,"wait"),0))</f>
        <v>AT</v>
      </c>
      <c r="L154" s="8" t="str">
        <f>IF(AND(L153&gt;0,L153&lt;&gt;"wait"),"AT",IF(AIL!$D155="AI",IF(Sheet1!$D155&gt;AIL!$C155+50,50,"wait"),0))</f>
        <v>AT</v>
      </c>
      <c r="M154" s="8" t="str">
        <f>IF(AND(M153&gt;0,M153&lt;&gt;"wait"),"AT",IF(AIL!$D155="AI",IF(Sheet1!$D155&gt;AIL!$C155+100,100,"wait"),0))</f>
        <v>wait</v>
      </c>
      <c r="N154" s="8" t="str">
        <f>IF(AND(N153&gt;0,N153&lt;&gt;"wait"),"AT",IF(AIL!$D155="AI",IF(Sheet1!$D155&gt;AIL!$C155+150,150,"wait"),0))</f>
        <v>wait</v>
      </c>
      <c r="O154" s="8" t="str">
        <f>IF(AND(O153&gt;0,O153&lt;&gt;"wait"),"AT",IF(AIL!$D155="AI",IF(Sheet1!$D155&gt;AIL!$C155+200,200,"wait"),0))</f>
        <v>wait</v>
      </c>
      <c r="P154" s="8">
        <f t="shared" si="132"/>
        <v>-50</v>
      </c>
      <c r="R154" s="8" t="str">
        <f>IF(AND(R153&gt;0,R153&lt;&gt;"wait"),"AT",IF(AIL!$F155="AI",IF(Sheet1!$E155&lt;AIL!$E155-50,50,"wait"),0))</f>
        <v>AT</v>
      </c>
      <c r="S154" s="8" t="str">
        <f>IF(AND(S153&gt;0,S153&lt;&gt;"wait"),"AT",IF(AIL!$F155="AI",IF(Sheet1!$E155&lt;AIL!$E155-100,100,"wait"),0))</f>
        <v>AT</v>
      </c>
      <c r="T154" s="8" t="str">
        <f>IF(AND(T153&gt;0,T153&lt;&gt;"wait"),"AT",IF(AIL!$F155="AI",IF(Sheet1!$E155&lt;AIL!$E155-150,150,"wait"),0))</f>
        <v>AT</v>
      </c>
      <c r="U154" s="8" t="str">
        <f>IF(AND(U153&gt;0,U153&lt;&gt;"wait"),"AT",IF(AIL!$F155="AI",IF(Sheet1!$E155&lt;AIL!$E155-200,200,"wait"),0))</f>
        <v>AT</v>
      </c>
      <c r="V154" s="8" t="str">
        <f>IF(AND(V153&gt;0,V153&lt;&gt;"wait"),"AT",IF(AIL!$F155="AI",IF(Sheet1!$D155&gt;AIL!$E155+50,50,"wait"),0))</f>
        <v>AT</v>
      </c>
      <c r="W154" s="8" t="str">
        <f>IF(AND(W153&gt;0,W153&lt;&gt;"wait"),"AT",IF(AIL!$F155="AI",IF(Sheet1!$D155&gt;AIL!$E155+100,100,"wait"),0))</f>
        <v>wait</v>
      </c>
      <c r="X154" s="8" t="str">
        <f>IF(AND(X153&gt;0,X153&lt;&gt;"wait"),"AT",IF(AIL!$F155="AI",IF(Sheet1!$D155&gt;AIL!$E155+150,150,"wait"),0))</f>
        <v>wait</v>
      </c>
      <c r="Y154" s="8" t="str">
        <f>IF(AND(Y153&gt;0,Y153&lt;&gt;"wait"),"AT",IF(AIL!$F155="AI",IF(Sheet1!$D155&gt;AIL!$E155+200,200,"wait"),0))</f>
        <v>wait</v>
      </c>
      <c r="Z154" s="8">
        <f t="shared" si="133"/>
        <v>-50</v>
      </c>
      <c r="AB154" s="8" t="str">
        <f>IF(AND(AB153&gt;0,AB153&lt;&gt;"wait"),"AT",IF(AIL!$H155="AI",IF(Sheet1!$E155&lt;AIL!$G155-50,50,"wait"),0))</f>
        <v>AT</v>
      </c>
      <c r="AC154" s="8" t="str">
        <f>IF(AND(AC153&gt;0,AC153&lt;&gt;"wait"),"AT",IF(AIL!$H155="AI",IF(Sheet1!$E155&lt;AIL!$G155-100,100,"wait"),0))</f>
        <v>AT</v>
      </c>
      <c r="AD154" s="8" t="str">
        <f>IF(AND(AD153&gt;0,AD153&lt;&gt;"wait"),"AT",IF(AIL!$H155="AI",IF(Sheet1!$E155&lt;AIL!$G155-150,150,"wait"),0))</f>
        <v>AT</v>
      </c>
      <c r="AE154" s="8" t="str">
        <f>IF(AND(AE153&gt;0,AE153&lt;&gt;"wait"),"AT",IF(AIL!$H155="AI",IF(Sheet1!$E155&lt;AIL!$G155-200,200,"wait"),0))</f>
        <v>AT</v>
      </c>
      <c r="AF154" s="8" t="str">
        <f>IF(AND(AF153&gt;0,AF153&lt;&gt;"wait"),"AT",IF(AIL!$H155="AI",IF(Sheet1!$D155&gt;AIL!$G155+50,50,"wait"),0))</f>
        <v>AT</v>
      </c>
      <c r="AG154" s="8" t="str">
        <f>IF(AND(AG153&gt;0,AG153&lt;&gt;"wait"),"AT",IF(AIL!$H155="AI",IF(Sheet1!$D155&gt;AIL!$G155+100,100,"wait"),0))</f>
        <v>wait</v>
      </c>
      <c r="AH154" s="8" t="str">
        <f>IF(AND(AH153&gt;0,AH153&lt;&gt;"wait"),"AT",IF(AIL!$H155="AI",IF(Sheet1!$D155&gt;AIL!$G155+150,150,"wait"),0))</f>
        <v>wait</v>
      </c>
      <c r="AI154" s="8" t="str">
        <f>IF(AND(AI153&gt;0,AI153&lt;&gt;"wait"),"AT",IF(AIL!$H155="AI",IF(Sheet1!$D155&gt;AIL!$G155+200,200,"wait"),0))</f>
        <v>wait</v>
      </c>
      <c r="AJ154" s="8">
        <f t="shared" si="134"/>
        <v>-50</v>
      </c>
      <c r="AL154" s="8" t="str">
        <f>IF(AND(AL153&gt;0,AL153&lt;&gt;"wait"),"AT",IF(AIL!$J155="AI",IF(Sheet1!$E155&lt;AIL!$I155-50,50,"wait"),0))</f>
        <v>AT</v>
      </c>
      <c r="AM154" s="8" t="str">
        <f>IF(AND(AM153&gt;0,AM153&lt;&gt;"wait"),"AT",IF(AIL!$J155="AI",IF(Sheet1!$E155&lt;AIL!$I155-100,100,"wait"),0))</f>
        <v>AT</v>
      </c>
      <c r="AN154" s="8" t="str">
        <f>IF(AND(AN153&gt;0,AN153&lt;&gt;"wait"),"AT",IF(AIL!$J155="AI",IF(Sheet1!$E155&lt;AIL!$I155-150,150,"wait"),0))</f>
        <v>AT</v>
      </c>
      <c r="AO154" s="8" t="str">
        <f>IF(AND(AO153&gt;0,AO153&lt;&gt;"wait"),"AT",IF(AIL!$J155="AI",IF(Sheet1!$E155&lt;AIL!$I155-200,200,"wait"),0))</f>
        <v>AT</v>
      </c>
      <c r="AP154" s="8" t="str">
        <f>IF(AND(AP153&gt;0,AP153&lt;&gt;"wait"),"AT",IF(AIL!$J155="AI",IF(Sheet1!$D155&gt;AIL!$I155+50,50,"wait"),0))</f>
        <v>AT</v>
      </c>
      <c r="AQ154" s="8" t="str">
        <f>IF(AND(AQ153&gt;0,AQ153&lt;&gt;"wait"),"AT",IF(AIL!$J155="AI",IF(Sheet1!$D155&gt;AIL!$I155+100,100,"wait"),0))</f>
        <v>wait</v>
      </c>
      <c r="AR154" s="8" t="str">
        <f>IF(AND(AR153&gt;0,AR153&lt;&gt;"wait"),"AT",IF(AIL!$J155="AI",IF(Sheet1!$D155&gt;AIL!$I155+150,150,"wait"),0))</f>
        <v>wait</v>
      </c>
      <c r="AS154" s="8" t="str">
        <f>IF(AND(AS153&gt;0,AS153&lt;&gt;"wait"),"AT",IF(AIL!$J155="AI",IF(Sheet1!$D155&gt;AIL!$I155+200,200,"wait"),0))</f>
        <v>wait</v>
      </c>
      <c r="AT154" s="8">
        <f t="shared" si="135"/>
        <v>-50</v>
      </c>
      <c r="AU154" s="8"/>
      <c r="AV154" s="8" t="str">
        <f>IF(AND(AV153&gt;0,AV153&lt;&gt;"wait"),"AT",IF(AIL!$L155="AI",IF(Sheet1!$E155&lt;AIL!$K155-50,50,"wait"),0))</f>
        <v>AT</v>
      </c>
      <c r="AW154" s="8" t="str">
        <f>IF(AND(AW153&gt;0,AW153&lt;&gt;"wait"),"AT",IF(AIL!$L155="AI",IF(Sheet1!$E155&lt;AIL!$K155-100,100,"wait"),0))</f>
        <v>AT</v>
      </c>
      <c r="AX154" s="8" t="str">
        <f>IF(AND(AX153&gt;0,AX153&lt;&gt;"wait"),"AT",IF(AIL!$L155="AI",IF(Sheet1!$E155&lt;AIL!$K155-150,150,"wait"),0))</f>
        <v>AT</v>
      </c>
      <c r="AY154" s="8" t="str">
        <f>IF(AND(AY153&gt;0,AY153&lt;&gt;"wait"),"AT",IF(AIL!$L155="AI",IF(Sheet1!$E155&lt;AIL!$K155-200,200,"wait"),0))</f>
        <v>AT</v>
      </c>
      <c r="AZ154" s="8" t="str">
        <f>IF(AND(AZ153&gt;0,AZ153&lt;&gt;"wait"),"AT",IF(AIL!$L155="AI",IF(Sheet1!$D155&gt;AIL!$K155+50,50,"wait"),0))</f>
        <v>AT</v>
      </c>
      <c r="BA154" s="8" t="str">
        <f>IF(AND(BA153&gt;0,BA153&lt;&gt;"wait"),"AT",IF(AIL!$L155="AI",IF(Sheet1!$D155&gt;AIL!$K155+100,100,"wait"),0))</f>
        <v>wait</v>
      </c>
      <c r="BB154" s="8" t="str">
        <f>IF(AND(BB153&gt;0,BB153&lt;&gt;"wait"),"AT",IF(AIL!$L155="AI",IF(Sheet1!$D155&gt;AIL!$K155+150,150,"wait"),0))</f>
        <v>wait</v>
      </c>
      <c r="BC154" s="8" t="str">
        <f>IF(AND(BC153&gt;0,BC153&lt;&gt;"wait"),"AT",IF(AIL!$L155="AI",IF(Sheet1!$D155&gt;AIL!$K155+200,200,"wait"),0))</f>
        <v>wait</v>
      </c>
      <c r="BD154" s="8">
        <f t="shared" si="136"/>
        <v>-50</v>
      </c>
      <c r="BE154" s="8"/>
      <c r="BF154" s="8" t="str">
        <f>IF(AND(BF153&gt;0,BF153&lt;&gt;"wait"),"AT",IF(AIL!$N155="AI",IF(Sheet1!$E155&lt;AIL!$M155-50,50,"wait"),0))</f>
        <v>AT</v>
      </c>
      <c r="BG154" s="8" t="str">
        <f>IF(AND(BG153&gt;0,BG153&lt;&gt;"wait"),"AT",IF(AIL!$N155="AI",IF(Sheet1!$E155&lt;AIL!$M155-100,100,"wait"),0))</f>
        <v>AT</v>
      </c>
      <c r="BH154" s="8" t="str">
        <f>IF(AND(BH153&gt;0,BH153&lt;&gt;"wait"),"AT",IF(AIL!$N155="AI",IF(Sheet1!$E155&lt;AIL!$M155-150,150,"wait"),0))</f>
        <v>AT</v>
      </c>
      <c r="BI154" s="8" t="str">
        <f>IF(AND(BI153&gt;0,BI153&lt;&gt;"wait"),"AT",IF(AIL!$N155="AI",IF(Sheet1!$E155&lt;AIL!$M155-200,200,"wait"),0))</f>
        <v>AT</v>
      </c>
      <c r="BJ154" s="8" t="str">
        <f>IF(AND(BJ153&gt;0,BJ153&lt;&gt;"wait"),"AT",IF(AIL!$N155="AI",IF(Sheet1!$D155&gt;AIL!$M155+50,50,"wait"),0))</f>
        <v>AT</v>
      </c>
      <c r="BK154" s="8" t="str">
        <f>IF(AND(BK153&gt;0,BK153&lt;&gt;"wait"),"AT",IF(AIL!$N155="AI",IF(Sheet1!$D155&gt;AIL!$M155+100,100,"wait"),0))</f>
        <v>wait</v>
      </c>
      <c r="BL154" s="8" t="str">
        <f>IF(AND(BL153&gt;0,BL153&lt;&gt;"wait"),"AT",IF(AIL!$N155="AI",IF(Sheet1!$D155&gt;AIL!$M155+150,150,"wait"),0))</f>
        <v>wait</v>
      </c>
      <c r="BM154" s="8" t="str">
        <f>IF(AND(BM153&gt;0,BM153&lt;&gt;"wait"),"AT",IF(AIL!$N155="AI",IF(Sheet1!$D155&gt;AIL!$M155+200,200,"wait"),0))</f>
        <v>wait</v>
      </c>
      <c r="BN154" s="8">
        <f t="shared" si="137"/>
        <v>-50</v>
      </c>
      <c r="BO154" s="8"/>
      <c r="BP154" s="8" t="str">
        <f>IF(AND(BP153&gt;0,BP153&lt;&gt;"wait"),"AT",IF(AIL!$P155="AI",IF(Sheet1!$E155&lt;AIL!$O155-50,50,"wait"),0))</f>
        <v>AT</v>
      </c>
      <c r="BQ154" s="8" t="str">
        <f>IF(AND(BQ153&gt;0,BQ153&lt;&gt;"wait"),"AT",IF(AIL!$P155="AI",IF(Sheet1!$E155&lt;AIL!$O155-100,100,"wait"),0))</f>
        <v>AT</v>
      </c>
      <c r="BR154" s="8" t="str">
        <f>IF(AND(BR153&gt;0,BR153&lt;&gt;"wait"),"AT",IF(AIL!$P155="AI",IF(Sheet1!$E155&lt;AIL!$O155-150,150,"wait"),0))</f>
        <v>AT</v>
      </c>
      <c r="BS154" s="8" t="str">
        <f>IF(AND(BS153&gt;0,BS153&lt;&gt;"wait"),"AT",IF(AIL!$P155="AI",IF(Sheet1!$E155&lt;AIL!$O155-200,200,"wait"),0))</f>
        <v>AT</v>
      </c>
      <c r="BT154" s="8" t="str">
        <f>IF(AND(BT153&gt;0,BT153&lt;&gt;"wait"),"AT",IF(AIL!$P155="AI",IF(Sheet1!$D155&gt;AIL!$O155+50,50,"wait"),0))</f>
        <v>AT</v>
      </c>
      <c r="BU154" s="8" t="str">
        <f>IF(AND(BU153&gt;0,BU153&lt;&gt;"wait"),"AT",IF(AIL!$P155="AI",IF(Sheet1!$D155&gt;AIL!$O155+100,100,"wait"),0))</f>
        <v>wait</v>
      </c>
      <c r="BV154" s="8" t="str">
        <f>IF(AND(BV153&gt;0,BV153&lt;&gt;"wait"),"AT",IF(AIL!$P155="AI",IF(Sheet1!$D155&gt;AIL!$O155+150,150,"wait"),0))</f>
        <v>wait</v>
      </c>
      <c r="BW154" s="8" t="str">
        <f>IF(AND(BW153&gt;0,BW153&lt;&gt;"wait"),"AT",IF(AIL!$P155="AI",IF(Sheet1!$D155&gt;AIL!$O155+200,200,"wait"),0))</f>
        <v>wait</v>
      </c>
      <c r="BX154" s="8">
        <f t="shared" si="138"/>
        <v>-50</v>
      </c>
      <c r="BY154" s="8"/>
      <c r="BZ154" s="8" t="str">
        <f>IF(AND(BZ153&gt;0,BZ153&lt;&gt;"wait"),"AT",IF(AIL!$R155="AI",IF(Sheet1!$E155&lt;AIL!$Q155-50,50,"wait"),0))</f>
        <v>AT</v>
      </c>
      <c r="CA154" s="8" t="str">
        <f>IF(AND(CA153&gt;0,CA153&lt;&gt;"wait"),"AT",IF(AIL!$R155="AI",IF(Sheet1!$E155&lt;AIL!$Q155-100,100,"wait"),0))</f>
        <v>AT</v>
      </c>
      <c r="CB154" s="8" t="str">
        <f>IF(AND(CB153&gt;0,CB153&lt;&gt;"wait"),"AT",IF(AIL!$R155="AI",IF(Sheet1!$E155&lt;AIL!$Q155-150,150,"wait"),0))</f>
        <v>AT</v>
      </c>
      <c r="CC154" s="8" t="str">
        <f>IF(AND(CC153&gt;0,CC153&lt;&gt;"wait"),"AT",IF(AIL!$R155="AI",IF(Sheet1!$E155&lt;AIL!$Q155-200,200,"wait"),0))</f>
        <v>AT</v>
      </c>
      <c r="CD154" s="8" t="str">
        <f>IF(AND(CD153&gt;0,CD153&lt;&gt;"wait"),"AT",IF(AIL!$R155="AI",IF(Sheet1!$D155&gt;AIL!$Q155+50,50,"wait"),0))</f>
        <v>AT</v>
      </c>
      <c r="CE154" s="8" t="str">
        <f>IF(AND(CE153&gt;0,CE153&lt;&gt;"wait"),"AT",IF(AIL!$R155="AI",IF(Sheet1!$D155&gt;AIL!$Q155+100,100,"wait"),0))</f>
        <v>wait</v>
      </c>
      <c r="CF154" s="8" t="str">
        <f>IF(AND(CF153&gt;0,CF153&lt;&gt;"wait"),"AT",IF(AIL!$R155="AI",IF(Sheet1!$D155&gt;AIL!$Q155+150,150,"wait"),0))</f>
        <v>wait</v>
      </c>
      <c r="CG154" s="8" t="str">
        <f>IF(AND(CG153&gt;0,CG153&lt;&gt;"wait"),"AT",IF(AIL!$R155="AI",IF(Sheet1!$D155&gt;AIL!$Q155+200,200,"wait"),0))</f>
        <v>wait</v>
      </c>
      <c r="CH154" s="8">
        <f t="shared" si="139"/>
        <v>-50</v>
      </c>
      <c r="CI154" s="8"/>
      <c r="CJ154" s="8" t="str">
        <f>IF(AND(CJ153&gt;0,CJ153&lt;&gt;"wait"),"AT",IF(AIL!$T155="AI",IF(Sheet1!$E155&lt;AIL!$S155-50,50,"wait"),0))</f>
        <v>AT</v>
      </c>
      <c r="CK154" s="8" t="str">
        <f>IF(AND(CK153&gt;0,CK153&lt;&gt;"wait"),"AT",IF(AIL!$T155="AI",IF(Sheet1!$E155&lt;AIL!$S155-100,100,"wait"),0))</f>
        <v>AT</v>
      </c>
      <c r="CL154" s="8" t="str">
        <f>IF(AND(CL153&gt;0,CL153&lt;&gt;"wait"),"AT",IF(AIL!$T155="AI",IF(Sheet1!$E155&lt;AIL!$S155-150,150,"wait"),0))</f>
        <v>AT</v>
      </c>
      <c r="CM154" s="8" t="str">
        <f>IF(AND(CM153&gt;0,CM153&lt;&gt;"wait"),"AT",IF(AIL!$T155="AI",IF(Sheet1!$E155&lt;AIL!$S155-200,200,"wait"),0))</f>
        <v>AT</v>
      </c>
      <c r="CN154" s="8" t="str">
        <f>IF(AND(CN153&gt;0,CN153&lt;&gt;"wait"),"AT",IF(AIL!$T155="AI",IF(Sheet1!$D155&gt;AIL!$S155+50,50,"wait"),0))</f>
        <v>AT</v>
      </c>
      <c r="CO154" s="8" t="str">
        <f>IF(AND(CO153&gt;0,CO153&lt;&gt;"wait"),"AT",IF(AIL!$T155="AI",IF(Sheet1!$D155&gt;AIL!$S155+100,100,"wait"),0))</f>
        <v>AT</v>
      </c>
      <c r="CP154" s="8" t="str">
        <f>IF(AND(CP153&gt;0,CP153&lt;&gt;"wait"),"AT",IF(AIL!$T155="AI",IF(Sheet1!$D155&gt;AIL!$S155+150,150,"wait"),0))</f>
        <v>wait</v>
      </c>
      <c r="CQ154" s="8" t="str">
        <f>IF(AND(CQ153&gt;0,CQ153&lt;&gt;"wait"),"AT",IF(AIL!$T155="AI",IF(Sheet1!$D155&gt;AIL!$S155+200,200,"wait"),0))</f>
        <v>wait</v>
      </c>
      <c r="CR154" s="8">
        <f t="shared" si="140"/>
        <v>-100</v>
      </c>
      <c r="CS154" s="8"/>
      <c r="CT154" s="8" t="str">
        <f>IF(AND(CT153&gt;0,CT153&lt;&gt;"wait"),"AT",IF(AIL!$V155="AI",IF(Sheet1!$E155&lt;AIL!$U155-50,50,"wait"),0))</f>
        <v>AT</v>
      </c>
      <c r="CU154" s="8" t="str">
        <f>IF(AND(CU153&gt;0,CU153&lt;&gt;"wait"),"AT",IF(AIL!$V155="AI",IF(Sheet1!$E155&lt;AIL!$U155-100,100,"wait"),0))</f>
        <v>AT</v>
      </c>
      <c r="CV154" s="8" t="str">
        <f>IF(AND(CV153&gt;0,CV153&lt;&gt;"wait"),"AT",IF(AIL!$V155="AI",IF(Sheet1!$E155&lt;AIL!$U155-150,150,"wait"),0))</f>
        <v>AT</v>
      </c>
      <c r="CW154" s="8" t="str">
        <f>IF(AND(CW153&gt;0,CW153&lt;&gt;"wait"),"AT",IF(AIL!$V155="AI",IF(Sheet1!$E155&lt;AIL!$U155-200,200,"wait"),0))</f>
        <v>AT</v>
      </c>
      <c r="CX154" s="8" t="str">
        <f>IF(AND(CX153&gt;0,CX153&lt;&gt;"wait"),"AT",IF(AIL!$V155="AI",IF(Sheet1!$D155&gt;AIL!$U155+50,50,"wait"),0))</f>
        <v>AT</v>
      </c>
      <c r="CY154" s="8" t="str">
        <f>IF(AND(CY153&gt;0,CY153&lt;&gt;"wait"),"AT",IF(AIL!$V155="AI",IF(Sheet1!$D155&gt;AIL!$U155+100,100,"wait"),0))</f>
        <v>AT</v>
      </c>
      <c r="CZ154" s="8" t="str">
        <f>IF(AND(CZ153&gt;0,CZ153&lt;&gt;"wait"),"AT",IF(AIL!$V155="AI",IF(Sheet1!$D155&gt;AIL!$U155+150,150,"wait"),0))</f>
        <v>wait</v>
      </c>
      <c r="DA154" s="8" t="str">
        <f>IF(AND(DA153&gt;0,DA153&lt;&gt;"wait"),"AT",IF(AIL!$V155="AI",IF(Sheet1!$D155&gt;AIL!$U155+200,200,"wait"),0))</f>
        <v>wait</v>
      </c>
      <c r="DB154" s="8">
        <f t="shared" si="141"/>
        <v>-100</v>
      </c>
      <c r="DC154" s="8"/>
      <c r="DD154" s="8" t="str">
        <f>IF(AND(DD153&gt;0,DD153&lt;&gt;"wait"),"AT",IF(AIL!$X155="AI",IF(Sheet1!$E155&lt;AIL!$W155-50,50,"wait"),0))</f>
        <v>AT</v>
      </c>
      <c r="DE154" s="8" t="str">
        <f>IF(AND(DE153&gt;0,DE153&lt;&gt;"wait"),"AT",IF(AIL!$X155="AI",IF(Sheet1!$E155&lt;AIL!$W155-100,100,"wait"),0))</f>
        <v>AT</v>
      </c>
      <c r="DF154" s="8" t="str">
        <f>IF(AND(DF153&gt;0,DF153&lt;&gt;"wait"),"AT",IF(AIL!$X155="AI",IF(Sheet1!$E155&lt;AIL!$W155-150,150,"wait"),0))</f>
        <v>AT</v>
      </c>
      <c r="DG154" s="8" t="str">
        <f>IF(AND(DG153&gt;0,DG153&lt;&gt;"wait"),"AT",IF(AIL!$X155="AI",IF(Sheet1!$E155&lt;AIL!$W155-200,200,"wait"),0))</f>
        <v>AT</v>
      </c>
      <c r="DH154" s="8" t="str">
        <f>IF(AND(DH153&gt;0,DH153&lt;&gt;"wait"),"AT",IF(AIL!$X155="AI",IF(Sheet1!$D155&gt;AIL!$W155+50,50,"wait"),0))</f>
        <v>AT</v>
      </c>
      <c r="DI154" s="8" t="str">
        <f>IF(AND(DI153&gt;0,DI153&lt;&gt;"wait"),"AT",IF(AIL!$X155="AI",IF(Sheet1!$D155&gt;AIL!$W155+100,100,"wait"),0))</f>
        <v>AT</v>
      </c>
      <c r="DJ154" s="8" t="str">
        <f>IF(AND(DJ153&gt;0,DJ153&lt;&gt;"wait"),"AT",IF(AIL!$X155="AI",IF(Sheet1!$D155&gt;AIL!$W155+150,150,"wait"),0))</f>
        <v>wait</v>
      </c>
      <c r="DK154" s="8" t="str">
        <f>IF(AND(DK153&gt;0,DK153&lt;&gt;"wait"),"AT",IF(AIL!$X155="AI",IF(Sheet1!$D155&gt;AIL!$W155+200,200,"wait"),0))</f>
        <v>wait</v>
      </c>
      <c r="DL154" s="8">
        <f t="shared" si="142"/>
        <v>-100</v>
      </c>
      <c r="DN154" s="10" t="str">
        <f>IF(AND(DN153&gt;0,DN153&lt;&gt;"wait"),"AT",IF(AIL!$AA155="AI",IF(Sheet1!$E155&lt;AIL!$Z155-50,50,"wait"),0))</f>
        <v>AT</v>
      </c>
      <c r="DO154" s="10" t="str">
        <f>IF(AND(DO153&gt;0,DO153&lt;&gt;"wait"),"AT",IF(AIL!$AA155="AI",IF(Sheet1!$E155&lt;AIL!$Z155-100,100,"wait"),0))</f>
        <v>AT</v>
      </c>
      <c r="DP154" s="10" t="str">
        <f>IF(AND(DP153&gt;0,DP153&lt;&gt;"wait"),"AT",IF(AIL!$AA155="AI",IF(Sheet1!$E155&lt;AIL!$Z155-150,150,"wait"),0))</f>
        <v>AT</v>
      </c>
      <c r="DQ154" s="10" t="str">
        <f>IF(AND(DQ153&gt;0,DQ153&lt;&gt;"wait"),"AT",IF(AIL!$AA155="AI",IF(Sheet1!$E155&lt;AIL!$Z155-200,200,"wait"),0))</f>
        <v>AT</v>
      </c>
      <c r="DR154" s="10" t="str">
        <f>IF(AND(DR153&gt;0,DR153&lt;&gt;"wait"),"AT",IF(AIL!$AA155="AI",IF(Sheet1!$D155&gt;AIL!$Z155+50,50,"wait"),0))</f>
        <v>AT</v>
      </c>
      <c r="DS154" s="10" t="str">
        <f>IF(AND(DS153&gt;0,DS153&lt;&gt;"wait"),"AT",IF(AIL!$AA155="AI",IF(Sheet1!$D155&gt;AIL!$Z155+100,100,"wait"),0))</f>
        <v>wait</v>
      </c>
      <c r="DT154" s="10" t="str">
        <f>IF(AND(DT153&gt;0,DT153&lt;&gt;"wait"),"AT",IF(AIL!$AA155="AI",IF(Sheet1!$D155&gt;AIL!$Z155+150,150,"wait"),0))</f>
        <v>wait</v>
      </c>
      <c r="DU154" s="10" t="str">
        <f>IF(AND(DU153&gt;0,DU153&lt;&gt;"wait"),"AT",IF(AIL!$AA155="AI",IF(Sheet1!$D155&gt;AIL!$Z155+200,200,"wait"),0))</f>
        <v>wait</v>
      </c>
      <c r="DV154" s="10">
        <f t="shared" si="110"/>
        <v>-50</v>
      </c>
      <c r="DX154" s="10" t="str">
        <f>IF(AND(DX153&gt;0,DX153&lt;&gt;"wait"),"AT",IF(AIL!$AC155="AI",IF(Sheet1!$E155&lt;AIL!$AB155-50,50,"wait"),0))</f>
        <v>AT</v>
      </c>
      <c r="DY154" s="10" t="str">
        <f>IF(AND(DY153&gt;0,DY153&lt;&gt;"wait"),"AT",IF(AIL!$AC155="AI",IF(Sheet1!$E155&lt;AIL!$AB155-100,100,"wait"),0))</f>
        <v>AT</v>
      </c>
      <c r="DZ154" s="10" t="str">
        <f>IF(AND(DZ153&gt;0,DZ153&lt;&gt;"wait"),"AT",IF(AIL!$AC155="AI",IF(Sheet1!$E155&lt;AIL!$AB155-150,150,"wait"),0))</f>
        <v>AT</v>
      </c>
      <c r="EA154" s="10" t="str">
        <f>IF(AND(EA153&gt;0,EA153&lt;&gt;"wait"),"AT",IF(AIL!$AC155="AI",IF(Sheet1!$E155&lt;AIL!$AB155-200,200,"wait"),0))</f>
        <v>AT</v>
      </c>
      <c r="EB154" s="10" t="str">
        <f>IF(AND(EB153&gt;0,EB153&lt;&gt;"wait"),"AT",IF(AIL!$AC155="AI",IF(Sheet1!$D155&gt;AIL!$AB155+50,50,"wait"),0))</f>
        <v>AT</v>
      </c>
      <c r="EC154" s="10" t="str">
        <f>IF(AND(EC153&gt;0,EC153&lt;&gt;"wait"),"AT",IF(AIL!$AC155="AI",IF(Sheet1!$D155&gt;AIL!$AB155+100,100,"wait"),0))</f>
        <v>wait</v>
      </c>
      <c r="ED154" s="10" t="str">
        <f>IF(AND(ED153&gt;0,ED153&lt;&gt;"wait"),"AT",IF(AIL!$AC155="AI",IF(Sheet1!$D155&gt;AIL!$AB155+150,150,"wait"),0))</f>
        <v>wait</v>
      </c>
      <c r="EE154" s="10" t="str">
        <f>IF(AND(EE153&gt;0,EE153&lt;&gt;"wait"),"AT",IF(AIL!$AC155="AI",IF(Sheet1!$D155&gt;AIL!$AB155+200,200,"wait"),0))</f>
        <v>wait</v>
      </c>
      <c r="EF154" s="10">
        <f t="shared" si="111"/>
        <v>-50</v>
      </c>
      <c r="EH154" s="10" t="str">
        <f>IF(AND(EH153&gt;0,EH153&lt;&gt;"wait"),"AT",IF(AIL!$AE155="AI",IF(Sheet1!$E155&lt;AIL!$AD155-50,50,"wait"),0))</f>
        <v>AT</v>
      </c>
      <c r="EI154" s="10" t="str">
        <f>IF(AND(EI153&gt;0,EI153&lt;&gt;"wait"),"AT",IF(AIL!$AE155="AI",IF(Sheet1!$E155&lt;AIL!$AD155-100,100,"wait"),0))</f>
        <v>AT</v>
      </c>
      <c r="EJ154" s="10" t="str">
        <f>IF(AND(EJ153&gt;0,EJ153&lt;&gt;"wait"),"AT",IF(AIL!$AE155="AI",IF(Sheet1!$E155&lt;AIL!$AD155-150,150,"wait"),0))</f>
        <v>AT</v>
      </c>
      <c r="EK154" s="10" t="str">
        <f>IF(AND(EK153&gt;0,EK153&lt;&gt;"wait"),"AT",IF(AIL!$AE155="AI",IF(Sheet1!$E155&lt;AIL!$AD155-200,200,"wait"),0))</f>
        <v>AT</v>
      </c>
      <c r="EL154" s="10" t="str">
        <f>IF(AND(EL153&gt;0,EL153&lt;&gt;"wait"),"AT",IF(AIL!$AE155="AI",IF(Sheet1!$D155&gt;AIL!$AD155+50,50,"wait"),0))</f>
        <v>AT</v>
      </c>
      <c r="EM154" s="10" t="str">
        <f>IF(AND(EM153&gt;0,EM153&lt;&gt;"wait"),"AT",IF(AIL!$AE155="AI",IF(Sheet1!$D155&gt;AIL!$AD155+100,100,"wait"),0))</f>
        <v>wait</v>
      </c>
      <c r="EN154" s="10" t="str">
        <f>IF(AND(EN153&gt;0,EN153&lt;&gt;"wait"),"AT",IF(AIL!$AE155="AI",IF(Sheet1!$D155&gt;AIL!$AD155+150,150,"wait"),0))</f>
        <v>wait</v>
      </c>
      <c r="EO154" s="10" t="str">
        <f>IF(AND(EO153&gt;0,EO153&lt;&gt;"wait"),"AT",IF(AIL!$AE155="AI",IF(Sheet1!$D155&gt;AIL!$AD155+200,200,"wait"),0))</f>
        <v>wait</v>
      </c>
      <c r="EP154" s="10">
        <f t="shared" si="112"/>
        <v>-50</v>
      </c>
      <c r="ER154" s="10" t="str">
        <f>IF(AND(ER153&gt;0,ER153&lt;&gt;"wait"),"AT",IF(AIL!$AG155="AI",IF(Sheet1!$E155&lt;AIL!$AF155-50,50,"wait"),0))</f>
        <v>AT</v>
      </c>
      <c r="ES154" s="10" t="str">
        <f>IF(AND(ES153&gt;0,ES153&lt;&gt;"wait"),"AT",IF(AIL!$AG155="AI",IF(Sheet1!$E155&lt;AIL!$AF155-100,100,"wait"),0))</f>
        <v>AT</v>
      </c>
      <c r="ET154" s="10" t="str">
        <f>IF(AND(ET153&gt;0,ET153&lt;&gt;"wait"),"AT",IF(AIL!$AG155="AI",IF(Sheet1!$E155&lt;AIL!$AF155-150,150,"wait"),0))</f>
        <v>AT</v>
      </c>
      <c r="EU154" s="10" t="str">
        <f>IF(AND(EU153&gt;0,EU153&lt;&gt;"wait"),"AT",IF(AIL!$AG155="AI",IF(Sheet1!$E155&lt;AIL!$AF155-200,200,"wait"),0))</f>
        <v>AT</v>
      </c>
      <c r="EV154" s="10" t="str">
        <f>IF(AND(EV153&gt;0,EV153&lt;&gt;"wait"),"AT",IF(AIL!$AG155="AI",IF(Sheet1!$D155&gt;AIL!$AF155+50,50,"wait"),0))</f>
        <v>AT</v>
      </c>
      <c r="EW154" s="10" t="str">
        <f>IF(AND(EW153&gt;0,EW153&lt;&gt;"wait"),"AT",IF(AIL!$AG155="AI",IF(Sheet1!$D155&gt;AIL!$AF155+100,100,"wait"),0))</f>
        <v>wait</v>
      </c>
      <c r="EX154" s="10" t="str">
        <f>IF(AND(EX153&gt;0,EX153&lt;&gt;"wait"),"AT",IF(AIL!$AG155="AI",IF(Sheet1!$D155&gt;AIL!$AF155+150,150,"wait"),0))</f>
        <v>wait</v>
      </c>
      <c r="EY154" s="10" t="str">
        <f>IF(AND(EY153&gt;0,EY153&lt;&gt;"wait"),"AT",IF(AIL!$AG155="AI",IF(Sheet1!$D155&gt;AIL!$AF155+200,200,"wait"),0))</f>
        <v>wait</v>
      </c>
      <c r="EZ154" s="10">
        <f t="shared" si="113"/>
        <v>-50</v>
      </c>
      <c r="FB154" s="10" t="str">
        <f>IF(AND(FB153&gt;0,FB153&lt;&gt;"wait"),"AT",IF(AIL!$AI155="AI",IF(Sheet1!$E155&lt;AIL!$AH155-50,50,"wait"),0))</f>
        <v>AT</v>
      </c>
      <c r="FC154" s="10" t="str">
        <f>IF(AND(FC153&gt;0,FC153&lt;&gt;"wait"),"AT",IF(AIL!$AI155="AI",IF(Sheet1!$E155&lt;AIL!$AH155-100,100,"wait"),0))</f>
        <v>AT</v>
      </c>
      <c r="FD154" s="10" t="str">
        <f>IF(AND(FD153&gt;0,FD153&lt;&gt;"wait"),"AT",IF(AIL!$AI155="AI",IF(Sheet1!$E155&lt;AIL!$AH155-150,150,"wait"),0))</f>
        <v>AT</v>
      </c>
      <c r="FE154" s="10" t="str">
        <f>IF(AND(FE153&gt;0,FE153&lt;&gt;"wait"),"AT",IF(AIL!$AI155="AI",IF(Sheet1!$E155&lt;AIL!$AH155-200,200,"wait"),0))</f>
        <v>AT</v>
      </c>
      <c r="FF154" s="10" t="str">
        <f>IF(AND(FF153&gt;0,FF153&lt;&gt;"wait"),"AT",IF(AIL!$AI155="AI",IF(Sheet1!$D155&gt;AIL!$AH155+50,50,"wait"),0))</f>
        <v>AT</v>
      </c>
      <c r="FG154" s="10" t="str">
        <f>IF(AND(FG153&gt;0,FG153&lt;&gt;"wait"),"AT",IF(AIL!$AI155="AI",IF(Sheet1!$D155&gt;AIL!$AH155+100,100,"wait"),0))</f>
        <v>wait</v>
      </c>
      <c r="FH154" s="10" t="str">
        <f>IF(AND(FH153&gt;0,FH153&lt;&gt;"wait"),"AT",IF(AIL!$AI155="AI",IF(Sheet1!$D155&gt;AIL!$AH155+150,150,"wait"),0))</f>
        <v>wait</v>
      </c>
      <c r="FI154" s="10" t="str">
        <f>IF(AND(FI153&gt;0,FI153&lt;&gt;"wait"),"AT",IF(AIL!$AI155="AI",IF(Sheet1!$D155&gt;AIL!$AH155+200,200,"wait"),0))</f>
        <v>wait</v>
      </c>
      <c r="FJ154" s="10">
        <f t="shared" si="114"/>
        <v>-50</v>
      </c>
      <c r="FL154" s="10" t="str">
        <f>IF(AND(FL153&gt;0,FL153&lt;&gt;"wait"),"AT",IF(AIL!$AK155="AI",IF(Sheet1!$E155&lt;AIL!$AJ155-50,50,"wait"),0))</f>
        <v>AT</v>
      </c>
      <c r="FM154" s="10" t="str">
        <f>IF(AND(FM153&gt;0,FM153&lt;&gt;"wait"),"AT",IF(AIL!$AK155="AI",IF(Sheet1!$E155&lt;AIL!$AJ155-100,100,"wait"),0))</f>
        <v>AT</v>
      </c>
      <c r="FN154" s="10" t="str">
        <f>IF(AND(FN153&gt;0,FN153&lt;&gt;"wait"),"AT",IF(AIL!$AK155="AI",IF(Sheet1!$E155&lt;AIL!$AJ155-150,150,"wait"),0))</f>
        <v>AT</v>
      </c>
      <c r="FO154" s="10" t="str">
        <f>IF(AND(FO153&gt;0,FO153&lt;&gt;"wait"),"AT",IF(AIL!$AK155="AI",IF(Sheet1!$E155&lt;AIL!$AJ155-200,200,"wait"),0))</f>
        <v>AT</v>
      </c>
      <c r="FP154" s="10" t="str">
        <f>IF(AND(FP153&gt;0,FP153&lt;&gt;"wait"),"AT",IF(AIL!$AK155="AI",IF(Sheet1!$D155&gt;AIL!$AJ155+50,50,"wait"),0))</f>
        <v>AT</v>
      </c>
      <c r="FQ154" s="10" t="str">
        <f>IF(AND(FQ153&gt;0,FQ153&lt;&gt;"wait"),"AT",IF(AIL!$AK155="AI",IF(Sheet1!$D155&gt;AIL!$AJ155+100,100,"wait"),0))</f>
        <v>wait</v>
      </c>
      <c r="FR154" s="10" t="str">
        <f>IF(AND(FR153&gt;0,FR153&lt;&gt;"wait"),"AT",IF(AIL!$AK155="AI",IF(Sheet1!$D155&gt;AIL!$AJ155+150,150,"wait"),0))</f>
        <v>wait</v>
      </c>
      <c r="FS154" s="10" t="str">
        <f>IF(AND(FS153&gt;0,FS153&lt;&gt;"wait"),"AT",IF(AIL!$AK155="AI",IF(Sheet1!$D155&gt;AIL!$AJ155+200,200,"wait"),0))</f>
        <v>wait</v>
      </c>
      <c r="FT154" s="10">
        <f t="shared" si="115"/>
        <v>-50</v>
      </c>
      <c r="FV154" s="10" t="str">
        <f>IF(AND(FV153&gt;0,FV153&lt;&gt;"wait"),"AT",IF(AIL!$AM155="AI",IF(Sheet1!$E155&lt;AIL!$AL155-50,50,"wait"),0))</f>
        <v>AT</v>
      </c>
      <c r="FW154" s="10" t="str">
        <f>IF(AND(FW153&gt;0,FW153&lt;&gt;"wait"),"AT",IF(AIL!$AM155="AI",IF(Sheet1!$E155&lt;AIL!$AL155-100,100,"wait"),0))</f>
        <v>AT</v>
      </c>
      <c r="FX154" s="10" t="str">
        <f>IF(AND(FX153&gt;0,FX153&lt;&gt;"wait"),"AT",IF(AIL!$AM155="AI",IF(Sheet1!$E155&lt;AIL!$AL155-150,150,"wait"),0))</f>
        <v>AT</v>
      </c>
      <c r="FY154" s="10" t="str">
        <f>IF(AND(FY153&gt;0,FY153&lt;&gt;"wait"),"AT",IF(AIL!$AM155="AI",IF(Sheet1!$E155&lt;AIL!$AL155-200,200,"wait"),0))</f>
        <v>AT</v>
      </c>
      <c r="FZ154" s="10" t="str">
        <f>IF(AND(FZ153&gt;0,FZ153&lt;&gt;"wait"),"AT",IF(AIL!$AM155="AI",IF(Sheet1!$D155&gt;AIL!$AL155+50,50,"wait"),0))</f>
        <v>AT</v>
      </c>
      <c r="GA154" s="10" t="str">
        <f>IF(AND(GA153&gt;0,GA153&lt;&gt;"wait"),"AT",IF(AIL!$AM155="AI",IF(Sheet1!$D155&gt;AIL!$AL155+100,100,"wait"),0))</f>
        <v>wait</v>
      </c>
      <c r="GB154" s="10" t="str">
        <f>IF(AND(GB153&gt;0,GB153&lt;&gt;"wait"),"AT",IF(AIL!$AM155="AI",IF(Sheet1!$D155&gt;AIL!$AL155+150,150,"wait"),0))</f>
        <v>wait</v>
      </c>
      <c r="GC154" s="10" t="str">
        <f>IF(AND(GC153&gt;0,GC153&lt;&gt;"wait"),"AT",IF(AIL!$AM155="AI",IF(Sheet1!$D155&gt;AIL!$AL155+200,200,"wait"),0))</f>
        <v>wait</v>
      </c>
      <c r="GD154" s="10">
        <f t="shared" si="116"/>
        <v>-50</v>
      </c>
      <c r="GF154" s="10" t="str">
        <f>IF(AND(GF153&gt;0,GF153&lt;&gt;"wait"),"AT",IF(AIL!$AO155="AI",IF(Sheet1!$E155&lt;AIL!$AN155-50,50,"wait"),0))</f>
        <v>AT</v>
      </c>
      <c r="GG154" s="10" t="str">
        <f>IF(AND(GG153&gt;0,GG153&lt;&gt;"wait"),"AT",IF(AIL!$AO155="AI",IF(Sheet1!$E155&lt;AIL!$AN155-100,100,"wait"),0))</f>
        <v>AT</v>
      </c>
      <c r="GH154" s="10" t="str">
        <f>IF(AND(GH153&gt;0,GH153&lt;&gt;"wait"),"AT",IF(AIL!$AO155="AI",IF(Sheet1!$E155&lt;AIL!$AN155-150,150,"wait"),0))</f>
        <v>AT</v>
      </c>
      <c r="GI154" s="10" t="str">
        <f>IF(AND(GI153&gt;0,GI153&lt;&gt;"wait"),"AT",IF(AIL!$AO155="AI",IF(Sheet1!$E155&lt;AIL!$AN155-200,200,"wait"),0))</f>
        <v>AT</v>
      </c>
      <c r="GJ154" s="10" t="str">
        <f>IF(AND(GJ153&gt;0,GJ153&lt;&gt;"wait"),"AT",IF(AIL!$AO155="AI",IF(Sheet1!$D155&gt;AIL!$AN155+50,50,"wait"),0))</f>
        <v>AT</v>
      </c>
      <c r="GK154" s="10" t="str">
        <f>IF(AND(GK153&gt;0,GK153&lt;&gt;"wait"),"AT",IF(AIL!$AO155="AI",IF(Sheet1!$D155&gt;AIL!$AN155+100,100,"wait"),0))</f>
        <v>wait</v>
      </c>
      <c r="GL154" s="10" t="str">
        <f>IF(AND(GL153&gt;0,GL153&lt;&gt;"wait"),"AT",IF(AIL!$AO155="AI",IF(Sheet1!$D155&gt;AIL!$AN155+150,150,"wait"),0))</f>
        <v>wait</v>
      </c>
      <c r="GM154" s="10" t="str">
        <f>IF(AND(GM153&gt;0,GM153&lt;&gt;"wait"),"AT",IF(AIL!$AO155="AI",IF(Sheet1!$D155&gt;AIL!$AN155+200,200,"wait"),0))</f>
        <v>wait</v>
      </c>
      <c r="GN154" s="10">
        <f t="shared" si="117"/>
        <v>-50</v>
      </c>
      <c r="GP154" s="10" t="str">
        <f>IF(AND(GP153&gt;0,GP153&lt;&gt;"wait"),"AT",IF(AIL!$AQ155="AI",IF(Sheet1!$E155&lt;AIL!$AP155-50,50,"wait"),0))</f>
        <v>AT</v>
      </c>
      <c r="GQ154" s="10" t="str">
        <f>IF(AND(GQ153&gt;0,GQ153&lt;&gt;"wait"),"AT",IF(AIL!$AQ155="AI",IF(Sheet1!$E155&lt;AIL!$AP155-100,100,"wait"),0))</f>
        <v>AT</v>
      </c>
      <c r="GR154" s="10" t="str">
        <f>IF(AND(GR153&gt;0,GR153&lt;&gt;"wait"),"AT",IF(AIL!$AQ155="AI",IF(Sheet1!$E155&lt;AIL!$AP155-150,150,"wait"),0))</f>
        <v>AT</v>
      </c>
      <c r="GS154" s="10" t="str">
        <f>IF(AND(GS153&gt;0,GS153&lt;&gt;"wait"),"AT",IF(AIL!$AQ155="AI",IF(Sheet1!$E155&lt;AIL!$AP155-200,200,"wait"),0))</f>
        <v>AT</v>
      </c>
      <c r="GT154" s="10" t="str">
        <f>IF(AND(GT153&gt;0,GT153&lt;&gt;"wait"),"AT",IF(AIL!$AQ155="AI",IF(Sheet1!$D155&gt;AIL!$AP155+50,50,"wait"),0))</f>
        <v>AT</v>
      </c>
      <c r="GU154" s="10" t="str">
        <f>IF(AND(GU153&gt;0,GU153&lt;&gt;"wait"),"AT",IF(AIL!$AQ155="AI",IF(Sheet1!$D155&gt;AIL!$AP155+100,100,"wait"),0))</f>
        <v>wait</v>
      </c>
      <c r="GV154" s="10" t="str">
        <f>IF(AND(GV153&gt;0,GV153&lt;&gt;"wait"),"AT",IF(AIL!$AQ155="AI",IF(Sheet1!$D155&gt;AIL!$AP155+150,150,"wait"),0))</f>
        <v>wait</v>
      </c>
      <c r="GW154" s="10" t="str">
        <f>IF(AND(GW153&gt;0,GW153&lt;&gt;"wait"),"AT",IF(AIL!$AQ155="AI",IF(Sheet1!$D155&gt;AIL!$AP155+200,200,"wait"),0))</f>
        <v>wait</v>
      </c>
      <c r="GX154" s="10">
        <f t="shared" si="118"/>
        <v>-50</v>
      </c>
      <c r="GZ154" s="10" t="str">
        <f>IF(AND(GZ153&gt;0,GZ153&lt;&gt;"wait"),"AT",IF(AIL!$AS155="AI",IF(Sheet1!$E155&lt;AIL!$AR155-50,50,"wait"),0))</f>
        <v>AT</v>
      </c>
      <c r="HA154" s="10" t="str">
        <f>IF(AND(HA153&gt;0,HA153&lt;&gt;"wait"),"AT",IF(AIL!$AS155="AI",IF(Sheet1!$E155&lt;AIL!$AR155-100,100,"wait"),0))</f>
        <v>AT</v>
      </c>
      <c r="HB154" s="10" t="str">
        <f>IF(AND(HB153&gt;0,HB153&lt;&gt;"wait"),"AT",IF(AIL!$AS155="AI",IF(Sheet1!$E155&lt;AIL!$AR155-150,150,"wait"),0))</f>
        <v>AT</v>
      </c>
      <c r="HC154" s="10" t="str">
        <f>IF(AND(HC153&gt;0,HC153&lt;&gt;"wait"),"AT",IF(AIL!$AS155="AI",IF(Sheet1!$E155&lt;AIL!$AR155-200,200,"wait"),0))</f>
        <v>AT</v>
      </c>
      <c r="HD154" s="10" t="str">
        <f>IF(AND(HD153&gt;0,HD153&lt;&gt;"wait"),"AT",IF(AIL!$AS155="AI",IF(Sheet1!$D155&gt;AIL!$AR155+50,50,"wait"),0))</f>
        <v>AT</v>
      </c>
      <c r="HE154" s="10" t="str">
        <f>IF(AND(HE153&gt;0,HE153&lt;&gt;"wait"),"AT",IF(AIL!$AS155="AI",IF(Sheet1!$D155&gt;AIL!$AR155+100,100,"wait"),0))</f>
        <v>wait</v>
      </c>
      <c r="HF154" s="10" t="str">
        <f>IF(AND(HF153&gt;0,HF153&lt;&gt;"wait"),"AT",IF(AIL!$AS155="AI",IF(Sheet1!$D155&gt;AIL!$AR155+150,150,"wait"),0))</f>
        <v>wait</v>
      </c>
      <c r="HG154" s="10" t="str">
        <f>IF(AND(HG153&gt;0,HG153&lt;&gt;"wait"),"AT",IF(AIL!$AS155="AI",IF(Sheet1!$D155&gt;AIL!$AR155+200,200,"wait"),0))</f>
        <v>wait</v>
      </c>
      <c r="HH154" s="10">
        <f t="shared" si="119"/>
        <v>-50</v>
      </c>
      <c r="HJ154" s="10" t="str">
        <f>IF(AND(HJ153&gt;0,HJ153&lt;&gt;"wait"),"AT",IF(AIL!$AU155="AI",IF(Sheet1!$E155&lt;AIL!$AT155-50,50,"wait"),0))</f>
        <v>AT</v>
      </c>
      <c r="HK154" s="10" t="str">
        <f>IF(AND(HK153&gt;0,HK153&lt;&gt;"wait"),"AT",IF(AIL!$AU155="AI",IF(Sheet1!$E155&lt;AIL!$AT155-100,100,"wait"),0))</f>
        <v>AT</v>
      </c>
      <c r="HL154" s="10" t="str">
        <f>IF(AND(HL153&gt;0,HL153&lt;&gt;"wait"),"AT",IF(AIL!$AU155="AI",IF(Sheet1!$E155&lt;AIL!$AT155-150,150,"wait"),0))</f>
        <v>AT</v>
      </c>
      <c r="HM154" s="10" t="str">
        <f>IF(AND(HM153&gt;0,HM153&lt;&gt;"wait"),"AT",IF(AIL!$AU155="AI",IF(Sheet1!$E155&lt;AIL!$AT155-200,200,"wait"),0))</f>
        <v>AT</v>
      </c>
      <c r="HN154" s="10" t="str">
        <f>IF(AND(HN153&gt;0,HN153&lt;&gt;"wait"),"AT",IF(AIL!$AU155="AI",IF(Sheet1!$D155&gt;AIL!$AT155+50,50,"wait"),0))</f>
        <v>AT</v>
      </c>
      <c r="HO154" s="10" t="str">
        <f>IF(AND(HO153&gt;0,HO153&lt;&gt;"wait"),"AT",IF(AIL!$AU155="AI",IF(Sheet1!$D155&gt;AIL!$AT155+100,100,"wait"),0))</f>
        <v>wait</v>
      </c>
      <c r="HP154" s="10" t="str">
        <f>IF(AND(HP153&gt;0,HP153&lt;&gt;"wait"),"AT",IF(AIL!$AU155="AI",IF(Sheet1!$D155&gt;AIL!$AT155+150,150,"wait"),0))</f>
        <v>wait</v>
      </c>
      <c r="HQ154" s="10" t="str">
        <f>IF(AND(HQ153&gt;0,HQ153&lt;&gt;"wait"),"AT",IF(AIL!$AU155="AI",IF(Sheet1!$D155&gt;AIL!$AT155+200,200,"wait"),0))</f>
        <v>wait</v>
      </c>
      <c r="HR154" s="10">
        <f t="shared" si="120"/>
        <v>-50</v>
      </c>
      <c r="HT154" s="10" t="str">
        <f>IF(AND(HT153&gt;0,HT153&lt;&gt;"wait"),"AT",IF(AIL!$AX155="AI",IF(Sheet1!$E155&lt;AIL!$AW155-50,50,"wait"),0))</f>
        <v>AT</v>
      </c>
      <c r="HU154" s="10" t="str">
        <f>IF(AND(HU153&gt;0,HU153&lt;&gt;"wait"),"AT",IF(AIL!$AX155="AI",IF(Sheet1!$E155&lt;AIL!$AW155-100,100,"wait"),0))</f>
        <v>AT</v>
      </c>
      <c r="HV154" s="10" t="str">
        <f>IF(AND(HV153&gt;0,HV153&lt;&gt;"wait"),"AT",IF(AIL!$AX155="AI",IF(Sheet1!$E155&lt;AIL!$AW155-150,150,"wait"),0))</f>
        <v>wait</v>
      </c>
      <c r="HW154" s="10" t="str">
        <f>IF(AND(HW153&gt;0,HW153&lt;&gt;"wait"),"AT",IF(AIL!$AX155="AI",IF(Sheet1!$E155&lt;AIL!$AW155-200,200,"wait"),0))</f>
        <v>wait</v>
      </c>
      <c r="HX154" s="10" t="str">
        <f>IF(AND(HX153&gt;0,HX153&lt;&gt;"wait"),"AT",IF(AIL!$AX155="AI",IF(Sheet1!$D155&gt;AIL!$AW155+50,50,"wait"),0))</f>
        <v>AT</v>
      </c>
      <c r="HY154" s="10" t="str">
        <f>IF(AND(HY153&gt;0,HY153&lt;&gt;"wait"),"AT",IF(AIL!$AX155="AI",IF(Sheet1!$D155&gt;AIL!$AW155+100,100,"wait"),0))</f>
        <v>AT</v>
      </c>
      <c r="HZ154" s="10" t="str">
        <f>IF(AND(HZ153&gt;0,HZ153&lt;&gt;"wait"),"AT",IF(AIL!$AX155="AI",IF(Sheet1!$D155&gt;AIL!$AW155+150,150,"wait"),0))</f>
        <v>wait</v>
      </c>
      <c r="IA154" s="10" t="str">
        <f>IF(AND(IA153&gt;0,IA153&lt;&gt;"wait"),"AT",IF(AIL!$AX155="AI",IF(Sheet1!$D155&gt;AIL!$AW155+200,200,"wait"),0))</f>
        <v>wait</v>
      </c>
      <c r="IB154" s="10">
        <f t="shared" si="121"/>
        <v>-100</v>
      </c>
      <c r="ID154" s="10" t="str">
        <f>IF(AND(ID153&gt;0,ID153&lt;&gt;"wait"),"AT",IF(AIL!$AZ155="AI",IF(Sheet1!$E155&lt;AIL!$AY155-50,50,"wait"),0))</f>
        <v>AT</v>
      </c>
      <c r="IE154" s="10" t="str">
        <f>IF(AND(IE153&gt;0,IE153&lt;&gt;"wait"),"AT",IF(AIL!$AZ155="AI",IF(Sheet1!$E155&lt;AIL!$AY155-100,100,"wait"),0))</f>
        <v>AT</v>
      </c>
      <c r="IF154" s="10" t="str">
        <f>IF(AND(IF153&gt;0,IF153&lt;&gt;"wait"),"AT",IF(AIL!$AZ155="AI",IF(Sheet1!$E155&lt;AIL!$AY155-150,150,"wait"),0))</f>
        <v>wait</v>
      </c>
      <c r="IG154" s="10" t="str">
        <f>IF(AND(IG153&gt;0,IG153&lt;&gt;"wait"),"AT",IF(AIL!$AZ155="AI",IF(Sheet1!$E155&lt;AIL!$AY155-200,200,"wait"),0))</f>
        <v>wait</v>
      </c>
      <c r="IH154" s="10" t="str">
        <f>IF(AND(IH153&gt;0,IH153&lt;&gt;"wait"),"AT",IF(AIL!$AZ155="AI",IF(Sheet1!$D155&gt;AIL!$AY155+50,50,"wait"),0))</f>
        <v>AT</v>
      </c>
      <c r="II154" s="10" t="str">
        <f>IF(AND(II153&gt;0,II153&lt;&gt;"wait"),"AT",IF(AIL!$AZ155="AI",IF(Sheet1!$D155&gt;AIL!$AY155+100,100,"wait"),0))</f>
        <v>AT</v>
      </c>
      <c r="IJ154" s="10" t="str">
        <f>IF(AND(IJ153&gt;0,IJ153&lt;&gt;"wait"),"AT",IF(AIL!$AZ155="AI",IF(Sheet1!$D155&gt;AIL!$AY155+150,150,"wait"),0))</f>
        <v>wait</v>
      </c>
      <c r="IK154" s="10" t="str">
        <f>IF(AND(IK153&gt;0,IK153&lt;&gt;"wait"),"AT",IF(AIL!$AZ155="AI",IF(Sheet1!$D155&gt;AIL!$AY155+200,200,"wait"),0))</f>
        <v>wait</v>
      </c>
      <c r="IL154" s="10">
        <f t="shared" si="122"/>
        <v>-100</v>
      </c>
      <c r="IN154" s="10" t="str">
        <f>IF(AND(IN153&gt;0,IN153&lt;&gt;"wait"),"AT",IF(AIL!$BB155="AI",IF(Sheet1!$E155&lt;AIL!$BA155-50,50,"wait"),0))</f>
        <v>AT</v>
      </c>
      <c r="IO154" s="10" t="str">
        <f>IF(AND(IO153&gt;0,IO153&lt;&gt;"wait"),"AT",IF(AIL!$BB155="AI",IF(Sheet1!$E155&lt;AIL!$BA155-100,100,"wait"),0))</f>
        <v>AT</v>
      </c>
      <c r="IP154" s="10" t="str">
        <f>IF(AND(IP153&gt;0,IP153&lt;&gt;"wait"),"AT",IF(AIL!$BB155="AI",IF(Sheet1!$E155&lt;AIL!$BA155-150,150,"wait"),0))</f>
        <v>wait</v>
      </c>
      <c r="IQ154" s="10" t="str">
        <f>IF(AND(IQ153&gt;0,IQ153&lt;&gt;"wait"),"AT",IF(AIL!$BB155="AI",IF(Sheet1!$E155&lt;AIL!$BA155-200,200,"wait"),0))</f>
        <v>wait</v>
      </c>
      <c r="IR154" s="10" t="str">
        <f>IF(AND(IR153&gt;0,IR153&lt;&gt;"wait"),"AT",IF(AIL!$BB155="AI",IF(Sheet1!$D155&gt;AIL!$BA155+50,50,"wait"),0))</f>
        <v>AT</v>
      </c>
      <c r="IS154" s="10" t="str">
        <f>IF(AND(IS153&gt;0,IS153&lt;&gt;"wait"),"AT",IF(AIL!$BB155="AI",IF(Sheet1!$D155&gt;AIL!$BA155+100,100,"wait"),0))</f>
        <v>AT</v>
      </c>
      <c r="IT154" s="10" t="str">
        <f>IF(AND(IT153&gt;0,IT153&lt;&gt;"wait"),"AT",IF(AIL!$BB155="AI",IF(Sheet1!$D155&gt;AIL!$BA155+150,150,"wait"),0))</f>
        <v>wait</v>
      </c>
      <c r="IU154" s="10" t="str">
        <f>IF(AND(IU153&gt;0,IU153&lt;&gt;"wait"),"AT",IF(AIL!$BB155="AI",IF(Sheet1!$D155&gt;AIL!$BA155+200,200,"wait"),0))</f>
        <v>wait</v>
      </c>
      <c r="IV154" s="10">
        <f t="shared" si="123"/>
        <v>-100</v>
      </c>
      <c r="IX154" s="10" t="str">
        <f>IF(AND(IX153&gt;0,IX153&lt;&gt;"wait"),"AT",IF(AIL!$BD155="AI",IF(Sheet1!$E155&lt;AIL!$BC155-50,50,"wait"),0))</f>
        <v>AT</v>
      </c>
      <c r="IY154" s="10" t="str">
        <f>IF(AND(IY153&gt;0,IY153&lt;&gt;"wait"),"AT",IF(AIL!$BD155="AI",IF(Sheet1!$E155&lt;AIL!$BC155-100,100,"wait"),0))</f>
        <v>AT</v>
      </c>
      <c r="IZ154" s="10" t="str">
        <f>IF(AND(IZ153&gt;0,IZ153&lt;&gt;"wait"),"AT",IF(AIL!$BD155="AI",IF(Sheet1!$E155&lt;AIL!$BC155-150,150,"wait"),0))</f>
        <v>wait</v>
      </c>
      <c r="JA154" s="10" t="str">
        <f>IF(AND(JA153&gt;0,JA153&lt;&gt;"wait"),"AT",IF(AIL!$BD155="AI",IF(Sheet1!$E155&lt;AIL!$BC155-200,200,"wait"),0))</f>
        <v>wait</v>
      </c>
      <c r="JB154" s="10" t="str">
        <f>IF(AND(JB153&gt;0,JB153&lt;&gt;"wait"),"AT",IF(AIL!$BD155="AI",IF(Sheet1!$D155&gt;AIL!$BC155+50,50,"wait"),0))</f>
        <v>AT</v>
      </c>
      <c r="JC154" s="10" t="str">
        <f>IF(AND(JC153&gt;0,JC153&lt;&gt;"wait"),"AT",IF(AIL!$BD155="AI",IF(Sheet1!$D155&gt;AIL!$BC155+100,100,"wait"),0))</f>
        <v>AT</v>
      </c>
      <c r="JD154" s="10" t="str">
        <f>IF(AND(JD153&gt;0,JD153&lt;&gt;"wait"),"AT",IF(AIL!$BD155="AI",IF(Sheet1!$D155&gt;AIL!$BC155+150,150,"wait"),0))</f>
        <v>wait</v>
      </c>
      <c r="JE154" s="10" t="str">
        <f>IF(AND(JE153&gt;0,JE153&lt;&gt;"wait"),"AT",IF(AIL!$BD155="AI",IF(Sheet1!$D155&gt;AIL!$BC155+200,200,"wait"),0))</f>
        <v>wait</v>
      </c>
      <c r="JF154" s="10">
        <f t="shared" si="124"/>
        <v>-100</v>
      </c>
      <c r="JH154" s="10" t="str">
        <f>IF(AND(JH153&gt;0,JH153&lt;&gt;"wait"),"AT",IF(AIL!$BF155="AI",IF(Sheet1!$E155&lt;AIL!$BE155-50,50,"wait"),0))</f>
        <v>AT</v>
      </c>
      <c r="JI154" s="10" t="str">
        <f>IF(AND(JI153&gt;0,JI153&lt;&gt;"wait"),"AT",IF(AIL!$BF155="AI",IF(Sheet1!$E155&lt;AIL!$BE155-100,100,"wait"),0))</f>
        <v>AT</v>
      </c>
      <c r="JJ154" s="10" t="str">
        <f>IF(AND(JJ153&gt;0,JJ153&lt;&gt;"wait"),"AT",IF(AIL!$BF155="AI",IF(Sheet1!$E155&lt;AIL!$BE155-150,150,"wait"),0))</f>
        <v>wait</v>
      </c>
      <c r="JK154" s="10" t="str">
        <f>IF(AND(JK153&gt;0,JK153&lt;&gt;"wait"),"AT",IF(AIL!$BF155="AI",IF(Sheet1!$E155&lt;AIL!$BE155-200,200,"wait"),0))</f>
        <v>wait</v>
      </c>
      <c r="JL154" s="10" t="str">
        <f>IF(AND(JL153&gt;0,JL153&lt;&gt;"wait"),"AT",IF(AIL!$BF155="AI",IF(Sheet1!$D155&gt;AIL!$BE155+50,50,"wait"),0))</f>
        <v>AT</v>
      </c>
      <c r="JM154" s="10" t="str">
        <f>IF(AND(JM153&gt;0,JM153&lt;&gt;"wait"),"AT",IF(AIL!$BF155="AI",IF(Sheet1!$D155&gt;AIL!$BE155+100,100,"wait"),0))</f>
        <v>AT</v>
      </c>
      <c r="JN154" s="10" t="str">
        <f>IF(AND(JN153&gt;0,JN153&lt;&gt;"wait"),"AT",IF(AIL!$BF155="AI",IF(Sheet1!$D155&gt;AIL!$BE155+150,150,"wait"),0))</f>
        <v>wait</v>
      </c>
      <c r="JO154" s="10" t="str">
        <f>IF(AND(JO153&gt;0,JO153&lt;&gt;"wait"),"AT",IF(AIL!$BF155="AI",IF(Sheet1!$D155&gt;AIL!$BE155+200,200,"wait"),0))</f>
        <v>wait</v>
      </c>
      <c r="JP154" s="10">
        <f t="shared" si="125"/>
        <v>-100</v>
      </c>
      <c r="JR154" s="10" t="str">
        <f>IF(AND(JR153&gt;0,JR153&lt;&gt;"wait"),"AT",IF(AIL!$BH155="AI",IF(Sheet1!$E155&lt;AIL!$BG155-50,50,"wait"),0))</f>
        <v>AT</v>
      </c>
      <c r="JS154" s="10" t="str">
        <f>IF(AND(JS153&gt;0,JS153&lt;&gt;"wait"),"AT",IF(AIL!$BH155="AI",IF(Sheet1!$E155&lt;AIL!$BG155-100,100,"wait"),0))</f>
        <v>AT</v>
      </c>
      <c r="JT154" s="10" t="str">
        <f>IF(AND(JT153&gt;0,JT153&lt;&gt;"wait"),"AT",IF(AIL!$BH155="AI",IF(Sheet1!$E155&lt;AIL!$BG155-150,150,"wait"),0))</f>
        <v>wait</v>
      </c>
      <c r="JU154" s="10" t="str">
        <f>IF(AND(JU153&gt;0,JU153&lt;&gt;"wait"),"AT",IF(AIL!$BH155="AI",IF(Sheet1!$E155&lt;AIL!$BG155-200,200,"wait"),0))</f>
        <v>wait</v>
      </c>
      <c r="JV154" s="10" t="str">
        <f>IF(AND(JV153&gt;0,JV153&lt;&gt;"wait"),"AT",IF(AIL!$BH155="AI",IF(Sheet1!$D155&gt;AIL!$BG155+50,50,"wait"),0))</f>
        <v>AT</v>
      </c>
      <c r="JW154" s="10" t="str">
        <f>IF(AND(JW153&gt;0,JW153&lt;&gt;"wait"),"AT",IF(AIL!$BH155="AI",IF(Sheet1!$D155&gt;AIL!$BG155+100,100,"wait"),0))</f>
        <v>wait</v>
      </c>
      <c r="JX154" s="10" t="str">
        <f>IF(AND(JX153&gt;0,JX153&lt;&gt;"wait"),"AT",IF(AIL!$BH155="AI",IF(Sheet1!$D155&gt;AIL!$BG155+150,150,"wait"),0))</f>
        <v>wait</v>
      </c>
      <c r="JY154" s="10" t="str">
        <f>IF(AND(JY153&gt;0,JY153&lt;&gt;"wait"),"AT",IF(AIL!$BH155="AI",IF(Sheet1!$D155&gt;AIL!$BG155+200,200,"wait"),0))</f>
        <v>wait</v>
      </c>
      <c r="JZ154" s="10">
        <f t="shared" si="126"/>
        <v>-50</v>
      </c>
      <c r="KB154" s="10" t="str">
        <f>IF(AND(KB153&gt;0,KB153&lt;&gt;"wait"),"AT",IF(AIL!$BJ155="AI",IF(Sheet1!$E155&lt;AIL!$BI155-50,50,"wait"),0))</f>
        <v>AT</v>
      </c>
      <c r="KC154" s="10" t="str">
        <f>IF(AND(KC153&gt;0,KC153&lt;&gt;"wait"),"AT",IF(AIL!$BJ155="AI",IF(Sheet1!$E155&lt;AIL!$BI155-100,100,"wait"),0))</f>
        <v>AT</v>
      </c>
      <c r="KD154" s="10" t="str">
        <f>IF(AND(KD153&gt;0,KD153&lt;&gt;"wait"),"AT",IF(AIL!$BJ155="AI",IF(Sheet1!$E155&lt;AIL!$BI155-150,150,"wait"),0))</f>
        <v>wait</v>
      </c>
      <c r="KE154" s="10" t="str">
        <f>IF(AND(KE153&gt;0,KE153&lt;&gt;"wait"),"AT",IF(AIL!$BJ155="AI",IF(Sheet1!$E155&lt;AIL!$BI155-200,200,"wait"),0))</f>
        <v>wait</v>
      </c>
      <c r="KF154" s="10" t="str">
        <f>IF(AND(KF153&gt;0,KF153&lt;&gt;"wait"),"AT",IF(AIL!$BJ155="AI",IF(Sheet1!$D155&gt;AIL!$BI155+50,50,"wait"),0))</f>
        <v>AT</v>
      </c>
      <c r="KG154" s="10" t="str">
        <f>IF(AND(KG153&gt;0,KG153&lt;&gt;"wait"),"AT",IF(AIL!$BJ155="AI",IF(Sheet1!$D155&gt;AIL!$BI155+100,100,"wait"),0))</f>
        <v>AT</v>
      </c>
      <c r="KH154" s="10" t="str">
        <f>IF(AND(KH153&gt;0,KH153&lt;&gt;"wait"),"AT",IF(AIL!$BJ155="AI",IF(Sheet1!$D155&gt;AIL!$BI155+150,150,"wait"),0))</f>
        <v>wait</v>
      </c>
      <c r="KI154" s="10" t="str">
        <f>IF(AND(KI153&gt;0,KI153&lt;&gt;"wait"),"AT",IF(AIL!$BJ155="AI",IF(Sheet1!$D155&gt;AIL!$BI155+200,200,"wait"),0))</f>
        <v>wait</v>
      </c>
      <c r="KJ154" s="10">
        <f t="shared" si="127"/>
        <v>-100</v>
      </c>
      <c r="KL154" s="10" t="str">
        <f>IF(AND(KL153&gt;0,KL153&lt;&gt;"wait"),"AT",IF(AIL!$BL155="AI",IF(Sheet1!$E155&lt;AIL!$BK155-50,50,"wait"),0))</f>
        <v>AT</v>
      </c>
      <c r="KM154" s="10" t="str">
        <f>IF(AND(KM153&gt;0,KM153&lt;&gt;"wait"),"AT",IF(AIL!$BL155="AI",IF(Sheet1!$E155&lt;AIL!$BK155-100,100,"wait"),0))</f>
        <v>wait</v>
      </c>
      <c r="KN154" s="10" t="str">
        <f>IF(AND(KN153&gt;0,KN153&lt;&gt;"wait"),"AT",IF(AIL!$BL155="AI",IF(Sheet1!$E155&lt;AIL!$BK155-150,150,"wait"),0))</f>
        <v>wait</v>
      </c>
      <c r="KO154" s="10" t="str">
        <f>IF(AND(KO153&gt;0,KO153&lt;&gt;"wait"),"AT",IF(AIL!$BL155="AI",IF(Sheet1!$E155&lt;AIL!$BK155-200,200,"wait"),0))</f>
        <v>wait</v>
      </c>
      <c r="KP154" s="10" t="str">
        <f>IF(AND(KP153&gt;0,KP153&lt;&gt;"wait"),"AT",IF(AIL!$BL155="AI",IF(Sheet1!$D155&gt;AIL!$BK155+50,50,"wait"),0))</f>
        <v>AT</v>
      </c>
      <c r="KQ154" s="10" t="str">
        <f>IF(AND(KQ153&gt;0,KQ153&lt;&gt;"wait"),"AT",IF(AIL!$BL155="AI",IF(Sheet1!$D155&gt;AIL!$BK155+100,100,"wait"),0))</f>
        <v>AT</v>
      </c>
      <c r="KR154" s="10" t="str">
        <f>IF(AND(KR153&gt;0,KR153&lt;&gt;"wait"),"AT",IF(AIL!$BL155="AI",IF(Sheet1!$D155&gt;AIL!$BK155+150,150,"wait"),0))</f>
        <v>AT</v>
      </c>
      <c r="KS154" s="10" t="str">
        <f>IF(AND(KS153&gt;0,KS153&lt;&gt;"wait"),"AT",IF(AIL!$BL155="AI",IF(Sheet1!$D155&gt;AIL!$BK155+200,200,"wait"),0))</f>
        <v>wait</v>
      </c>
      <c r="KT154" s="10">
        <f t="shared" si="128"/>
        <v>-150</v>
      </c>
      <c r="KV154" s="10" t="str">
        <f>IF(AND(KV153&gt;0,KV153&lt;&gt;"wait"),"AT",IF(AIL!$BN155="AI",IF(Sheet1!$E155&lt;AIL!$BM155-50,50,"wait"),0))</f>
        <v>AT</v>
      </c>
      <c r="KW154" s="10" t="str">
        <f>IF(AND(KW153&gt;0,KW153&lt;&gt;"wait"),"AT",IF(AIL!$BN155="AI",IF(Sheet1!$E155&lt;AIL!$BM155-100,100,"wait"),0))</f>
        <v>wait</v>
      </c>
      <c r="KX154" s="10" t="str">
        <f>IF(AND(KX153&gt;0,KX153&lt;&gt;"wait"),"AT",IF(AIL!$BN155="AI",IF(Sheet1!$E155&lt;AIL!$BM155-150,150,"wait"),0))</f>
        <v>wait</v>
      </c>
      <c r="KY154" s="10" t="str">
        <f>IF(AND(KY153&gt;0,KY153&lt;&gt;"wait"),"AT",IF(AIL!$BN155="AI",IF(Sheet1!$E155&lt;AIL!$BM155-200,200,"wait"),0))</f>
        <v>wait</v>
      </c>
      <c r="KZ154" s="10" t="str">
        <f>IF(AND(KZ153&gt;0,KZ153&lt;&gt;"wait"),"AT",IF(AIL!$BN155="AI",IF(Sheet1!$D155&gt;AIL!$BM155+50,50,"wait"),0))</f>
        <v>AT</v>
      </c>
      <c r="LA154" s="10" t="str">
        <f>IF(AND(LA153&gt;0,LA153&lt;&gt;"wait"),"AT",IF(AIL!$BN155="AI",IF(Sheet1!$D155&gt;AIL!$BM155+100,100,"wait"),0))</f>
        <v>AT</v>
      </c>
      <c r="LB154" s="10" t="str">
        <f>IF(AND(LB153&gt;0,LB153&lt;&gt;"wait"),"AT",IF(AIL!$BN155="AI",IF(Sheet1!$D155&gt;AIL!$BM155+150,150,"wait"),0))</f>
        <v>AT</v>
      </c>
      <c r="LC154" s="10" t="str">
        <f>IF(AND(LC153&gt;0,LC153&lt;&gt;"wait"),"AT",IF(AIL!$BN155="AI",IF(Sheet1!$D155&gt;AIL!$BM155+200,200,"wait"),0))</f>
        <v>wait</v>
      </c>
      <c r="LD154" s="10">
        <f t="shared" si="129"/>
        <v>-150</v>
      </c>
      <c r="LF154" s="10" t="str">
        <f>IF(AND(LF153&gt;0,LF153&lt;&gt;"wait"),"AT",IF(AIL!$BP155="AI",IF(Sheet1!$E155&lt;AIL!$BO155-50,50,"wait"),0))</f>
        <v>AT</v>
      </c>
      <c r="LG154" s="10" t="str">
        <f>IF(AND(LG153&gt;0,LG153&lt;&gt;"wait"),"AT",IF(AIL!$BP155="AI",IF(Sheet1!$E155&lt;AIL!$BO155-100,100,"wait"),0))</f>
        <v>wait</v>
      </c>
      <c r="LH154" s="10" t="str">
        <f>IF(AND(LH153&gt;0,LH153&lt;&gt;"wait"),"AT",IF(AIL!$BP155="AI",IF(Sheet1!$E155&lt;AIL!$BO155-150,150,"wait"),0))</f>
        <v>wait</v>
      </c>
      <c r="LI154" s="10" t="str">
        <f>IF(AND(LI153&gt;0,LI153&lt;&gt;"wait"),"AT",IF(AIL!$BP155="AI",IF(Sheet1!$E155&lt;AIL!$BO155-200,200,"wait"),0))</f>
        <v>wait</v>
      </c>
      <c r="LJ154" s="10" t="str">
        <f>IF(AND(LJ153&gt;0,LJ153&lt;&gt;"wait"),"AT",IF(AIL!$BP155="AI",IF(Sheet1!$D155&gt;AIL!$BO155+50,50,"wait"),0))</f>
        <v>AT</v>
      </c>
      <c r="LK154" s="10" t="str">
        <f>IF(AND(LK153&gt;0,LK153&lt;&gt;"wait"),"AT",IF(AIL!$BP155="AI",IF(Sheet1!$D155&gt;AIL!$BO155+100,100,"wait"),0))</f>
        <v>AT</v>
      </c>
      <c r="LL154" s="10" t="str">
        <f>IF(AND(LL153&gt;0,LL153&lt;&gt;"wait"),"AT",IF(AIL!$BP155="AI",IF(Sheet1!$D155&gt;AIL!$BO155+150,150,"wait"),0))</f>
        <v>AT</v>
      </c>
      <c r="LM154" s="10" t="str">
        <f>IF(AND(LM153&gt;0,LM153&lt;&gt;"wait"),"AT",IF(AIL!$BP155="AI",IF(Sheet1!$D155&gt;AIL!$BO155+200,200,"wait"),0))</f>
        <v>wait</v>
      </c>
      <c r="LN154" s="10">
        <f t="shared" si="130"/>
        <v>-150</v>
      </c>
      <c r="LP154" s="10" t="str">
        <f>IF(AND(LP153&gt;0,LP153&lt;&gt;"wait"),"AT",IF(AIL!$BR155="AI",IF(Sheet1!$E155&lt;AIL!$BQ155-50,50,"wait"),0))</f>
        <v>AT</v>
      </c>
      <c r="LQ154" s="10" t="str">
        <f>IF(AND(LQ153&gt;0,LQ153&lt;&gt;"wait"),"AT",IF(AIL!$BR155="AI",IF(Sheet1!$E155&lt;AIL!$BQ155-100,100,"wait"),0))</f>
        <v>wait</v>
      </c>
      <c r="LR154" s="10" t="str">
        <f>IF(AND(LR153&gt;0,LR153&lt;&gt;"wait"),"AT",IF(AIL!$BR155="AI",IF(Sheet1!$E155&lt;AIL!$BQ155-150,150,"wait"),0))</f>
        <v>wait</v>
      </c>
      <c r="LS154" s="10" t="str">
        <f>IF(AND(LS153&gt;0,LS153&lt;&gt;"wait"),"AT",IF(AIL!$BR155="AI",IF(Sheet1!$E155&lt;AIL!$BQ155-200,200,"wait"),0))</f>
        <v>wait</v>
      </c>
      <c r="LT154" s="10" t="str">
        <f>IF(AND(LT153&gt;0,LT153&lt;&gt;"wait"),"AT",IF(AIL!$BR155="AI",IF(Sheet1!$D155&gt;AIL!$BQ155+50,50,"wait"),0))</f>
        <v>AT</v>
      </c>
      <c r="LU154" s="10" t="str">
        <f>IF(AND(LU153&gt;0,LU153&lt;&gt;"wait"),"AT",IF(AIL!$BR155="AI",IF(Sheet1!$D155&gt;AIL!$BQ155+100,100,"wait"),0))</f>
        <v>AT</v>
      </c>
      <c r="LV154" s="10" t="str">
        <f>IF(AND(LV153&gt;0,LV153&lt;&gt;"wait"),"AT",IF(AIL!$BR155="AI",IF(Sheet1!$D155&gt;AIL!$BQ155+150,150,"wait"),0))</f>
        <v>AT</v>
      </c>
      <c r="LW154" s="10" t="str">
        <f>IF(AND(LW153&gt;0,LW153&lt;&gt;"wait"),"AT",IF(AIL!$BR155="AI",IF(Sheet1!$D155&gt;AIL!$BQ155+200,200,"wait"),0))</f>
        <v>wait</v>
      </c>
      <c r="LX154" s="10">
        <f t="shared" si="131"/>
        <v>-150</v>
      </c>
    </row>
    <row r="155" spans="1:336" x14ac:dyDescent="0.3">
      <c r="A155" t="str">
        <f>Sheet1!B155</f>
        <v>03/01 11:48</v>
      </c>
      <c r="B155">
        <f>Sheet1!D155</f>
        <v>29225</v>
      </c>
      <c r="C155">
        <f>Sheet1!E155</f>
        <v>29203</v>
      </c>
      <c r="E155">
        <f>MAX($B155:$B$162)</f>
        <v>29225</v>
      </c>
      <c r="F155">
        <f>MIN($C155:$C$162)</f>
        <v>29179</v>
      </c>
      <c r="H155" s="8" t="str">
        <f>IF(AND(H154&gt;0,H154&lt;&gt;"wait"),"AT",IF(AIL!$D156="AI",IF(Sheet1!$E156&lt;AIL!$C156-50,50,"wait"),0))</f>
        <v>AT</v>
      </c>
      <c r="I155" s="8" t="str">
        <f>IF(AND(I154&gt;0,I154&lt;&gt;"wait"),"AT",IF(AIL!$D156="AI",IF(Sheet1!$E156&lt;AIL!$C156-100,100,"wait"),0))</f>
        <v>AT</v>
      </c>
      <c r="J155" s="8" t="str">
        <f>IF(AND(J154&gt;0,J154&lt;&gt;"wait"),"AT",IF(AIL!$D156="AI",IF(Sheet1!$E156&lt;AIL!$C156-150,150,"wait"),0))</f>
        <v>AT</v>
      </c>
      <c r="K155" s="8" t="str">
        <f>IF(AND(K154&gt;0,K154&lt;&gt;"wait"),"AT",IF(AIL!$D156="AI",IF(Sheet1!$E156&lt;AIL!$C156-200,200,"wait"),0))</f>
        <v>AT</v>
      </c>
      <c r="L155" s="8" t="str">
        <f>IF(AND(L154&gt;0,L154&lt;&gt;"wait"),"AT",IF(AIL!$D156="AI",IF(Sheet1!$D156&gt;AIL!$C156+50,50,"wait"),0))</f>
        <v>AT</v>
      </c>
      <c r="M155" s="8" t="str">
        <f>IF(AND(M154&gt;0,M154&lt;&gt;"wait"),"AT",IF(AIL!$D156="AI",IF(Sheet1!$D156&gt;AIL!$C156+100,100,"wait"),0))</f>
        <v>wait</v>
      </c>
      <c r="N155" s="8" t="str">
        <f>IF(AND(N154&gt;0,N154&lt;&gt;"wait"),"AT",IF(AIL!$D156="AI",IF(Sheet1!$D156&gt;AIL!$C156+150,150,"wait"),0))</f>
        <v>wait</v>
      </c>
      <c r="O155" s="8" t="str">
        <f>IF(AND(O154&gt;0,O154&lt;&gt;"wait"),"AT",IF(AIL!$D156="AI",IF(Sheet1!$D156&gt;AIL!$C156+200,200,"wait"),0))</f>
        <v>wait</v>
      </c>
      <c r="P155" s="8">
        <f t="shared" si="132"/>
        <v>-50</v>
      </c>
      <c r="R155" s="8" t="str">
        <f>IF(AND(R154&gt;0,R154&lt;&gt;"wait"),"AT",IF(AIL!$F156="AI",IF(Sheet1!$E156&lt;AIL!$E156-50,50,"wait"),0))</f>
        <v>AT</v>
      </c>
      <c r="S155" s="8" t="str">
        <f>IF(AND(S154&gt;0,S154&lt;&gt;"wait"),"AT",IF(AIL!$F156="AI",IF(Sheet1!$E156&lt;AIL!$E156-100,100,"wait"),0))</f>
        <v>AT</v>
      </c>
      <c r="T155" s="8" t="str">
        <f>IF(AND(T154&gt;0,T154&lt;&gt;"wait"),"AT",IF(AIL!$F156="AI",IF(Sheet1!$E156&lt;AIL!$E156-150,150,"wait"),0))</f>
        <v>AT</v>
      </c>
      <c r="U155" s="8" t="str">
        <f>IF(AND(U154&gt;0,U154&lt;&gt;"wait"),"AT",IF(AIL!$F156="AI",IF(Sheet1!$E156&lt;AIL!$E156-200,200,"wait"),0))</f>
        <v>AT</v>
      </c>
      <c r="V155" s="8" t="str">
        <f>IF(AND(V154&gt;0,V154&lt;&gt;"wait"),"AT",IF(AIL!$F156="AI",IF(Sheet1!$D156&gt;AIL!$E156+50,50,"wait"),0))</f>
        <v>AT</v>
      </c>
      <c r="W155" s="8" t="str">
        <f>IF(AND(W154&gt;0,W154&lt;&gt;"wait"),"AT",IF(AIL!$F156="AI",IF(Sheet1!$D156&gt;AIL!$E156+100,100,"wait"),0))</f>
        <v>wait</v>
      </c>
      <c r="X155" s="8" t="str">
        <f>IF(AND(X154&gt;0,X154&lt;&gt;"wait"),"AT",IF(AIL!$F156="AI",IF(Sheet1!$D156&gt;AIL!$E156+150,150,"wait"),0))</f>
        <v>wait</v>
      </c>
      <c r="Y155" s="8" t="str">
        <f>IF(AND(Y154&gt;0,Y154&lt;&gt;"wait"),"AT",IF(AIL!$F156="AI",IF(Sheet1!$D156&gt;AIL!$E156+200,200,"wait"),0))</f>
        <v>wait</v>
      </c>
      <c r="Z155" s="8">
        <f t="shared" si="133"/>
        <v>-50</v>
      </c>
      <c r="AB155" s="8" t="str">
        <f>IF(AND(AB154&gt;0,AB154&lt;&gt;"wait"),"AT",IF(AIL!$H156="AI",IF(Sheet1!$E156&lt;AIL!$G156-50,50,"wait"),0))</f>
        <v>AT</v>
      </c>
      <c r="AC155" s="8" t="str">
        <f>IF(AND(AC154&gt;0,AC154&lt;&gt;"wait"),"AT",IF(AIL!$H156="AI",IF(Sheet1!$E156&lt;AIL!$G156-100,100,"wait"),0))</f>
        <v>AT</v>
      </c>
      <c r="AD155" s="8" t="str">
        <f>IF(AND(AD154&gt;0,AD154&lt;&gt;"wait"),"AT",IF(AIL!$H156="AI",IF(Sheet1!$E156&lt;AIL!$G156-150,150,"wait"),0))</f>
        <v>AT</v>
      </c>
      <c r="AE155" s="8" t="str">
        <f>IF(AND(AE154&gt;0,AE154&lt;&gt;"wait"),"AT",IF(AIL!$H156="AI",IF(Sheet1!$E156&lt;AIL!$G156-200,200,"wait"),0))</f>
        <v>AT</v>
      </c>
      <c r="AF155" s="8" t="str">
        <f>IF(AND(AF154&gt;0,AF154&lt;&gt;"wait"),"AT",IF(AIL!$H156="AI",IF(Sheet1!$D156&gt;AIL!$G156+50,50,"wait"),0))</f>
        <v>AT</v>
      </c>
      <c r="AG155" s="8" t="str">
        <f>IF(AND(AG154&gt;0,AG154&lt;&gt;"wait"),"AT",IF(AIL!$H156="AI",IF(Sheet1!$D156&gt;AIL!$G156+100,100,"wait"),0))</f>
        <v>wait</v>
      </c>
      <c r="AH155" s="8" t="str">
        <f>IF(AND(AH154&gt;0,AH154&lt;&gt;"wait"),"AT",IF(AIL!$H156="AI",IF(Sheet1!$D156&gt;AIL!$G156+150,150,"wait"),0))</f>
        <v>wait</v>
      </c>
      <c r="AI155" s="8" t="str">
        <f>IF(AND(AI154&gt;0,AI154&lt;&gt;"wait"),"AT",IF(AIL!$H156="AI",IF(Sheet1!$D156&gt;AIL!$G156+200,200,"wait"),0))</f>
        <v>wait</v>
      </c>
      <c r="AJ155" s="8">
        <f t="shared" si="134"/>
        <v>-50</v>
      </c>
      <c r="AL155" s="8" t="str">
        <f>IF(AND(AL154&gt;0,AL154&lt;&gt;"wait"),"AT",IF(AIL!$J156="AI",IF(Sheet1!$E156&lt;AIL!$I156-50,50,"wait"),0))</f>
        <v>AT</v>
      </c>
      <c r="AM155" s="8" t="str">
        <f>IF(AND(AM154&gt;0,AM154&lt;&gt;"wait"),"AT",IF(AIL!$J156="AI",IF(Sheet1!$E156&lt;AIL!$I156-100,100,"wait"),0))</f>
        <v>AT</v>
      </c>
      <c r="AN155" s="8" t="str">
        <f>IF(AND(AN154&gt;0,AN154&lt;&gt;"wait"),"AT",IF(AIL!$J156="AI",IF(Sheet1!$E156&lt;AIL!$I156-150,150,"wait"),0))</f>
        <v>AT</v>
      </c>
      <c r="AO155" s="8" t="str">
        <f>IF(AND(AO154&gt;0,AO154&lt;&gt;"wait"),"AT",IF(AIL!$J156="AI",IF(Sheet1!$E156&lt;AIL!$I156-200,200,"wait"),0))</f>
        <v>AT</v>
      </c>
      <c r="AP155" s="8" t="str">
        <f>IF(AND(AP154&gt;0,AP154&lt;&gt;"wait"),"AT",IF(AIL!$J156="AI",IF(Sheet1!$D156&gt;AIL!$I156+50,50,"wait"),0))</f>
        <v>AT</v>
      </c>
      <c r="AQ155" s="8" t="str">
        <f>IF(AND(AQ154&gt;0,AQ154&lt;&gt;"wait"),"AT",IF(AIL!$J156="AI",IF(Sheet1!$D156&gt;AIL!$I156+100,100,"wait"),0))</f>
        <v>wait</v>
      </c>
      <c r="AR155" s="8" t="str">
        <f>IF(AND(AR154&gt;0,AR154&lt;&gt;"wait"),"AT",IF(AIL!$J156="AI",IF(Sheet1!$D156&gt;AIL!$I156+150,150,"wait"),0))</f>
        <v>wait</v>
      </c>
      <c r="AS155" s="8" t="str">
        <f>IF(AND(AS154&gt;0,AS154&lt;&gt;"wait"),"AT",IF(AIL!$J156="AI",IF(Sheet1!$D156&gt;AIL!$I156+200,200,"wait"),0))</f>
        <v>wait</v>
      </c>
      <c r="AT155" s="8">
        <f t="shared" si="135"/>
        <v>-50</v>
      </c>
      <c r="AU155" s="8"/>
      <c r="AV155" s="8" t="str">
        <f>IF(AND(AV154&gt;0,AV154&lt;&gt;"wait"),"AT",IF(AIL!$L156="AI",IF(Sheet1!$E156&lt;AIL!$K156-50,50,"wait"),0))</f>
        <v>AT</v>
      </c>
      <c r="AW155" s="8" t="str">
        <f>IF(AND(AW154&gt;0,AW154&lt;&gt;"wait"),"AT",IF(AIL!$L156="AI",IF(Sheet1!$E156&lt;AIL!$K156-100,100,"wait"),0))</f>
        <v>AT</v>
      </c>
      <c r="AX155" s="8" t="str">
        <f>IF(AND(AX154&gt;0,AX154&lt;&gt;"wait"),"AT",IF(AIL!$L156="AI",IF(Sheet1!$E156&lt;AIL!$K156-150,150,"wait"),0))</f>
        <v>AT</v>
      </c>
      <c r="AY155" s="8" t="str">
        <f>IF(AND(AY154&gt;0,AY154&lt;&gt;"wait"),"AT",IF(AIL!$L156="AI",IF(Sheet1!$E156&lt;AIL!$K156-200,200,"wait"),0))</f>
        <v>AT</v>
      </c>
      <c r="AZ155" s="8" t="str">
        <f>IF(AND(AZ154&gt;0,AZ154&lt;&gt;"wait"),"AT",IF(AIL!$L156="AI",IF(Sheet1!$D156&gt;AIL!$K156+50,50,"wait"),0))</f>
        <v>AT</v>
      </c>
      <c r="BA155" s="8" t="str">
        <f>IF(AND(BA154&gt;0,BA154&lt;&gt;"wait"),"AT",IF(AIL!$L156="AI",IF(Sheet1!$D156&gt;AIL!$K156+100,100,"wait"),0))</f>
        <v>wait</v>
      </c>
      <c r="BB155" s="8" t="str">
        <f>IF(AND(BB154&gt;0,BB154&lt;&gt;"wait"),"AT",IF(AIL!$L156="AI",IF(Sheet1!$D156&gt;AIL!$K156+150,150,"wait"),0))</f>
        <v>wait</v>
      </c>
      <c r="BC155" s="8" t="str">
        <f>IF(AND(BC154&gt;0,BC154&lt;&gt;"wait"),"AT",IF(AIL!$L156="AI",IF(Sheet1!$D156&gt;AIL!$K156+200,200,"wait"),0))</f>
        <v>wait</v>
      </c>
      <c r="BD155" s="8">
        <f t="shared" si="136"/>
        <v>-50</v>
      </c>
      <c r="BE155" s="8"/>
      <c r="BF155" s="8" t="str">
        <f>IF(AND(BF154&gt;0,BF154&lt;&gt;"wait"),"AT",IF(AIL!$N156="AI",IF(Sheet1!$E156&lt;AIL!$M156-50,50,"wait"),0))</f>
        <v>AT</v>
      </c>
      <c r="BG155" s="8" t="str">
        <f>IF(AND(BG154&gt;0,BG154&lt;&gt;"wait"),"AT",IF(AIL!$N156="AI",IF(Sheet1!$E156&lt;AIL!$M156-100,100,"wait"),0))</f>
        <v>AT</v>
      </c>
      <c r="BH155" s="8" t="str">
        <f>IF(AND(BH154&gt;0,BH154&lt;&gt;"wait"),"AT",IF(AIL!$N156="AI",IF(Sheet1!$E156&lt;AIL!$M156-150,150,"wait"),0))</f>
        <v>AT</v>
      </c>
      <c r="BI155" s="8" t="str">
        <f>IF(AND(BI154&gt;0,BI154&lt;&gt;"wait"),"AT",IF(AIL!$N156="AI",IF(Sheet1!$E156&lt;AIL!$M156-200,200,"wait"),0))</f>
        <v>AT</v>
      </c>
      <c r="BJ155" s="8" t="str">
        <f>IF(AND(BJ154&gt;0,BJ154&lt;&gt;"wait"),"AT",IF(AIL!$N156="AI",IF(Sheet1!$D156&gt;AIL!$M156+50,50,"wait"),0))</f>
        <v>AT</v>
      </c>
      <c r="BK155" s="8" t="str">
        <f>IF(AND(BK154&gt;0,BK154&lt;&gt;"wait"),"AT",IF(AIL!$N156="AI",IF(Sheet1!$D156&gt;AIL!$M156+100,100,"wait"),0))</f>
        <v>wait</v>
      </c>
      <c r="BL155" s="8" t="str">
        <f>IF(AND(BL154&gt;0,BL154&lt;&gt;"wait"),"AT",IF(AIL!$N156="AI",IF(Sheet1!$D156&gt;AIL!$M156+150,150,"wait"),0))</f>
        <v>wait</v>
      </c>
      <c r="BM155" s="8" t="str">
        <f>IF(AND(BM154&gt;0,BM154&lt;&gt;"wait"),"AT",IF(AIL!$N156="AI",IF(Sheet1!$D156&gt;AIL!$M156+200,200,"wait"),0))</f>
        <v>wait</v>
      </c>
      <c r="BN155" s="8">
        <f t="shared" si="137"/>
        <v>-50</v>
      </c>
      <c r="BO155" s="8"/>
      <c r="BP155" s="8" t="str">
        <f>IF(AND(BP154&gt;0,BP154&lt;&gt;"wait"),"AT",IF(AIL!$P156="AI",IF(Sheet1!$E156&lt;AIL!$O156-50,50,"wait"),0))</f>
        <v>AT</v>
      </c>
      <c r="BQ155" s="8" t="str">
        <f>IF(AND(BQ154&gt;0,BQ154&lt;&gt;"wait"),"AT",IF(AIL!$P156="AI",IF(Sheet1!$E156&lt;AIL!$O156-100,100,"wait"),0))</f>
        <v>AT</v>
      </c>
      <c r="BR155" s="8" t="str">
        <f>IF(AND(BR154&gt;0,BR154&lt;&gt;"wait"),"AT",IF(AIL!$P156="AI",IF(Sheet1!$E156&lt;AIL!$O156-150,150,"wait"),0))</f>
        <v>AT</v>
      </c>
      <c r="BS155" s="8" t="str">
        <f>IF(AND(BS154&gt;0,BS154&lt;&gt;"wait"),"AT",IF(AIL!$P156="AI",IF(Sheet1!$E156&lt;AIL!$O156-200,200,"wait"),0))</f>
        <v>AT</v>
      </c>
      <c r="BT155" s="8" t="str">
        <f>IF(AND(BT154&gt;0,BT154&lt;&gt;"wait"),"AT",IF(AIL!$P156="AI",IF(Sheet1!$D156&gt;AIL!$O156+50,50,"wait"),0))</f>
        <v>AT</v>
      </c>
      <c r="BU155" s="8" t="str">
        <f>IF(AND(BU154&gt;0,BU154&lt;&gt;"wait"),"AT",IF(AIL!$P156="AI",IF(Sheet1!$D156&gt;AIL!$O156+100,100,"wait"),0))</f>
        <v>wait</v>
      </c>
      <c r="BV155" s="8" t="str">
        <f>IF(AND(BV154&gt;0,BV154&lt;&gt;"wait"),"AT",IF(AIL!$P156="AI",IF(Sheet1!$D156&gt;AIL!$O156+150,150,"wait"),0))</f>
        <v>wait</v>
      </c>
      <c r="BW155" s="8" t="str">
        <f>IF(AND(BW154&gt;0,BW154&lt;&gt;"wait"),"AT",IF(AIL!$P156="AI",IF(Sheet1!$D156&gt;AIL!$O156+200,200,"wait"),0))</f>
        <v>wait</v>
      </c>
      <c r="BX155" s="8">
        <f t="shared" si="138"/>
        <v>-50</v>
      </c>
      <c r="BY155" s="8"/>
      <c r="BZ155" s="8" t="str">
        <f>IF(AND(BZ154&gt;0,BZ154&lt;&gt;"wait"),"AT",IF(AIL!$R156="AI",IF(Sheet1!$E156&lt;AIL!$Q156-50,50,"wait"),0))</f>
        <v>AT</v>
      </c>
      <c r="CA155" s="8" t="str">
        <f>IF(AND(CA154&gt;0,CA154&lt;&gt;"wait"),"AT",IF(AIL!$R156="AI",IF(Sheet1!$E156&lt;AIL!$Q156-100,100,"wait"),0))</f>
        <v>AT</v>
      </c>
      <c r="CB155" s="8" t="str">
        <f>IF(AND(CB154&gt;0,CB154&lt;&gt;"wait"),"AT",IF(AIL!$R156="AI",IF(Sheet1!$E156&lt;AIL!$Q156-150,150,"wait"),0))</f>
        <v>AT</v>
      </c>
      <c r="CC155" s="8" t="str">
        <f>IF(AND(CC154&gt;0,CC154&lt;&gt;"wait"),"AT",IF(AIL!$R156="AI",IF(Sheet1!$E156&lt;AIL!$Q156-200,200,"wait"),0))</f>
        <v>AT</v>
      </c>
      <c r="CD155" s="8" t="str">
        <f>IF(AND(CD154&gt;0,CD154&lt;&gt;"wait"),"AT",IF(AIL!$R156="AI",IF(Sheet1!$D156&gt;AIL!$Q156+50,50,"wait"),0))</f>
        <v>AT</v>
      </c>
      <c r="CE155" s="8" t="str">
        <f>IF(AND(CE154&gt;0,CE154&lt;&gt;"wait"),"AT",IF(AIL!$R156="AI",IF(Sheet1!$D156&gt;AIL!$Q156+100,100,"wait"),0))</f>
        <v>wait</v>
      </c>
      <c r="CF155" s="8" t="str">
        <f>IF(AND(CF154&gt;0,CF154&lt;&gt;"wait"),"AT",IF(AIL!$R156="AI",IF(Sheet1!$D156&gt;AIL!$Q156+150,150,"wait"),0))</f>
        <v>wait</v>
      </c>
      <c r="CG155" s="8" t="str">
        <f>IF(AND(CG154&gt;0,CG154&lt;&gt;"wait"),"AT",IF(AIL!$R156="AI",IF(Sheet1!$D156&gt;AIL!$Q156+200,200,"wait"),0))</f>
        <v>wait</v>
      </c>
      <c r="CH155" s="8">
        <f t="shared" si="139"/>
        <v>-50</v>
      </c>
      <c r="CI155" s="8"/>
      <c r="CJ155" s="8" t="str">
        <f>IF(AND(CJ154&gt;0,CJ154&lt;&gt;"wait"),"AT",IF(AIL!$T156="AI",IF(Sheet1!$E156&lt;AIL!$S156-50,50,"wait"),0))</f>
        <v>AT</v>
      </c>
      <c r="CK155" s="8" t="str">
        <f>IF(AND(CK154&gt;0,CK154&lt;&gt;"wait"),"AT",IF(AIL!$T156="AI",IF(Sheet1!$E156&lt;AIL!$S156-100,100,"wait"),0))</f>
        <v>AT</v>
      </c>
      <c r="CL155" s="8" t="str">
        <f>IF(AND(CL154&gt;0,CL154&lt;&gt;"wait"),"AT",IF(AIL!$T156="AI",IF(Sheet1!$E156&lt;AIL!$S156-150,150,"wait"),0))</f>
        <v>AT</v>
      </c>
      <c r="CM155" s="8" t="str">
        <f>IF(AND(CM154&gt;0,CM154&lt;&gt;"wait"),"AT",IF(AIL!$T156="AI",IF(Sheet1!$E156&lt;AIL!$S156-200,200,"wait"),0))</f>
        <v>AT</v>
      </c>
      <c r="CN155" s="8" t="str">
        <f>IF(AND(CN154&gt;0,CN154&lt;&gt;"wait"),"AT",IF(AIL!$T156="AI",IF(Sheet1!$D156&gt;AIL!$S156+50,50,"wait"),0))</f>
        <v>AT</v>
      </c>
      <c r="CO155" s="8" t="str">
        <f>IF(AND(CO154&gt;0,CO154&lt;&gt;"wait"),"AT",IF(AIL!$T156="AI",IF(Sheet1!$D156&gt;AIL!$S156+100,100,"wait"),0))</f>
        <v>AT</v>
      </c>
      <c r="CP155" s="8" t="str">
        <f>IF(AND(CP154&gt;0,CP154&lt;&gt;"wait"),"AT",IF(AIL!$T156="AI",IF(Sheet1!$D156&gt;AIL!$S156+150,150,"wait"),0))</f>
        <v>wait</v>
      </c>
      <c r="CQ155" s="8" t="str">
        <f>IF(AND(CQ154&gt;0,CQ154&lt;&gt;"wait"),"AT",IF(AIL!$T156="AI",IF(Sheet1!$D156&gt;AIL!$S156+200,200,"wait"),0))</f>
        <v>wait</v>
      </c>
      <c r="CR155" s="8">
        <f t="shared" si="140"/>
        <v>-100</v>
      </c>
      <c r="CS155" s="8"/>
      <c r="CT155" s="8" t="str">
        <f>IF(AND(CT154&gt;0,CT154&lt;&gt;"wait"),"AT",IF(AIL!$V156="AI",IF(Sheet1!$E156&lt;AIL!$U156-50,50,"wait"),0))</f>
        <v>AT</v>
      </c>
      <c r="CU155" s="8" t="str">
        <f>IF(AND(CU154&gt;0,CU154&lt;&gt;"wait"),"AT",IF(AIL!$V156="AI",IF(Sheet1!$E156&lt;AIL!$U156-100,100,"wait"),0))</f>
        <v>AT</v>
      </c>
      <c r="CV155" s="8" t="str">
        <f>IF(AND(CV154&gt;0,CV154&lt;&gt;"wait"),"AT",IF(AIL!$V156="AI",IF(Sheet1!$E156&lt;AIL!$U156-150,150,"wait"),0))</f>
        <v>AT</v>
      </c>
      <c r="CW155" s="8" t="str">
        <f>IF(AND(CW154&gt;0,CW154&lt;&gt;"wait"),"AT",IF(AIL!$V156="AI",IF(Sheet1!$E156&lt;AIL!$U156-200,200,"wait"),0))</f>
        <v>AT</v>
      </c>
      <c r="CX155" s="8" t="str">
        <f>IF(AND(CX154&gt;0,CX154&lt;&gt;"wait"),"AT",IF(AIL!$V156="AI",IF(Sheet1!$D156&gt;AIL!$U156+50,50,"wait"),0))</f>
        <v>AT</v>
      </c>
      <c r="CY155" s="8" t="str">
        <f>IF(AND(CY154&gt;0,CY154&lt;&gt;"wait"),"AT",IF(AIL!$V156="AI",IF(Sheet1!$D156&gt;AIL!$U156+100,100,"wait"),0))</f>
        <v>AT</v>
      </c>
      <c r="CZ155" s="8" t="str">
        <f>IF(AND(CZ154&gt;0,CZ154&lt;&gt;"wait"),"AT",IF(AIL!$V156="AI",IF(Sheet1!$D156&gt;AIL!$U156+150,150,"wait"),0))</f>
        <v>wait</v>
      </c>
      <c r="DA155" s="8" t="str">
        <f>IF(AND(DA154&gt;0,DA154&lt;&gt;"wait"),"AT",IF(AIL!$V156="AI",IF(Sheet1!$D156&gt;AIL!$U156+200,200,"wait"),0))</f>
        <v>wait</v>
      </c>
      <c r="DB155" s="8">
        <f t="shared" si="141"/>
        <v>-100</v>
      </c>
      <c r="DC155" s="8"/>
      <c r="DD155" s="8" t="str">
        <f>IF(AND(DD154&gt;0,DD154&lt;&gt;"wait"),"AT",IF(AIL!$X156="AI",IF(Sheet1!$E156&lt;AIL!$W156-50,50,"wait"),0))</f>
        <v>AT</v>
      </c>
      <c r="DE155" s="8" t="str">
        <f>IF(AND(DE154&gt;0,DE154&lt;&gt;"wait"),"AT",IF(AIL!$X156="AI",IF(Sheet1!$E156&lt;AIL!$W156-100,100,"wait"),0))</f>
        <v>AT</v>
      </c>
      <c r="DF155" s="8" t="str">
        <f>IF(AND(DF154&gt;0,DF154&lt;&gt;"wait"),"AT",IF(AIL!$X156="AI",IF(Sheet1!$E156&lt;AIL!$W156-150,150,"wait"),0))</f>
        <v>AT</v>
      </c>
      <c r="DG155" s="8" t="str">
        <f>IF(AND(DG154&gt;0,DG154&lt;&gt;"wait"),"AT",IF(AIL!$X156="AI",IF(Sheet1!$E156&lt;AIL!$W156-200,200,"wait"),0))</f>
        <v>AT</v>
      </c>
      <c r="DH155" s="8" t="str">
        <f>IF(AND(DH154&gt;0,DH154&lt;&gt;"wait"),"AT",IF(AIL!$X156="AI",IF(Sheet1!$D156&gt;AIL!$W156+50,50,"wait"),0))</f>
        <v>AT</v>
      </c>
      <c r="DI155" s="8" t="str">
        <f>IF(AND(DI154&gt;0,DI154&lt;&gt;"wait"),"AT",IF(AIL!$X156="AI",IF(Sheet1!$D156&gt;AIL!$W156+100,100,"wait"),0))</f>
        <v>AT</v>
      </c>
      <c r="DJ155" s="8" t="str">
        <f>IF(AND(DJ154&gt;0,DJ154&lt;&gt;"wait"),"AT",IF(AIL!$X156="AI",IF(Sheet1!$D156&gt;AIL!$W156+150,150,"wait"),0))</f>
        <v>wait</v>
      </c>
      <c r="DK155" s="8" t="str">
        <f>IF(AND(DK154&gt;0,DK154&lt;&gt;"wait"),"AT",IF(AIL!$X156="AI",IF(Sheet1!$D156&gt;AIL!$W156+200,200,"wait"),0))</f>
        <v>wait</v>
      </c>
      <c r="DL155" s="8">
        <f t="shared" si="142"/>
        <v>-100</v>
      </c>
      <c r="DN155" s="10" t="str">
        <f>IF(AND(DN154&gt;0,DN154&lt;&gt;"wait"),"AT",IF(AIL!$AA156="AI",IF(Sheet1!$E156&lt;AIL!$Z156-50,50,"wait"),0))</f>
        <v>AT</v>
      </c>
      <c r="DO155" s="10" t="str">
        <f>IF(AND(DO154&gt;0,DO154&lt;&gt;"wait"),"AT",IF(AIL!$AA156="AI",IF(Sheet1!$E156&lt;AIL!$Z156-100,100,"wait"),0))</f>
        <v>AT</v>
      </c>
      <c r="DP155" s="10" t="str">
        <f>IF(AND(DP154&gt;0,DP154&lt;&gt;"wait"),"AT",IF(AIL!$AA156="AI",IF(Sheet1!$E156&lt;AIL!$Z156-150,150,"wait"),0))</f>
        <v>AT</v>
      </c>
      <c r="DQ155" s="10" t="str">
        <f>IF(AND(DQ154&gt;0,DQ154&lt;&gt;"wait"),"AT",IF(AIL!$AA156="AI",IF(Sheet1!$E156&lt;AIL!$Z156-200,200,"wait"),0))</f>
        <v>AT</v>
      </c>
      <c r="DR155" s="10" t="str">
        <f>IF(AND(DR154&gt;0,DR154&lt;&gt;"wait"),"AT",IF(AIL!$AA156="AI",IF(Sheet1!$D156&gt;AIL!$Z156+50,50,"wait"),0))</f>
        <v>AT</v>
      </c>
      <c r="DS155" s="10" t="str">
        <f>IF(AND(DS154&gt;0,DS154&lt;&gt;"wait"),"AT",IF(AIL!$AA156="AI",IF(Sheet1!$D156&gt;AIL!$Z156+100,100,"wait"),0))</f>
        <v>wait</v>
      </c>
      <c r="DT155" s="10" t="str">
        <f>IF(AND(DT154&gt;0,DT154&lt;&gt;"wait"),"AT",IF(AIL!$AA156="AI",IF(Sheet1!$D156&gt;AIL!$Z156+150,150,"wait"),0))</f>
        <v>wait</v>
      </c>
      <c r="DU155" s="10" t="str">
        <f>IF(AND(DU154&gt;0,DU154&lt;&gt;"wait"),"AT",IF(AIL!$AA156="AI",IF(Sheet1!$D156&gt;AIL!$Z156+200,200,"wait"),0))</f>
        <v>wait</v>
      </c>
      <c r="DV155" s="10">
        <f t="shared" si="110"/>
        <v>-50</v>
      </c>
      <c r="DX155" s="10" t="str">
        <f>IF(AND(DX154&gt;0,DX154&lt;&gt;"wait"),"AT",IF(AIL!$AC156="AI",IF(Sheet1!$E156&lt;AIL!$AB156-50,50,"wait"),0))</f>
        <v>AT</v>
      </c>
      <c r="DY155" s="10" t="str">
        <f>IF(AND(DY154&gt;0,DY154&lt;&gt;"wait"),"AT",IF(AIL!$AC156="AI",IF(Sheet1!$E156&lt;AIL!$AB156-100,100,"wait"),0))</f>
        <v>AT</v>
      </c>
      <c r="DZ155" s="10" t="str">
        <f>IF(AND(DZ154&gt;0,DZ154&lt;&gt;"wait"),"AT",IF(AIL!$AC156="AI",IF(Sheet1!$E156&lt;AIL!$AB156-150,150,"wait"),0))</f>
        <v>AT</v>
      </c>
      <c r="EA155" s="10" t="str">
        <f>IF(AND(EA154&gt;0,EA154&lt;&gt;"wait"),"AT",IF(AIL!$AC156="AI",IF(Sheet1!$E156&lt;AIL!$AB156-200,200,"wait"),0))</f>
        <v>AT</v>
      </c>
      <c r="EB155" s="10" t="str">
        <f>IF(AND(EB154&gt;0,EB154&lt;&gt;"wait"),"AT",IF(AIL!$AC156="AI",IF(Sheet1!$D156&gt;AIL!$AB156+50,50,"wait"),0))</f>
        <v>AT</v>
      </c>
      <c r="EC155" s="10" t="str">
        <f>IF(AND(EC154&gt;0,EC154&lt;&gt;"wait"),"AT",IF(AIL!$AC156="AI",IF(Sheet1!$D156&gt;AIL!$AB156+100,100,"wait"),0))</f>
        <v>wait</v>
      </c>
      <c r="ED155" s="10" t="str">
        <f>IF(AND(ED154&gt;0,ED154&lt;&gt;"wait"),"AT",IF(AIL!$AC156="AI",IF(Sheet1!$D156&gt;AIL!$AB156+150,150,"wait"),0))</f>
        <v>wait</v>
      </c>
      <c r="EE155" s="10" t="str">
        <f>IF(AND(EE154&gt;0,EE154&lt;&gt;"wait"),"AT",IF(AIL!$AC156="AI",IF(Sheet1!$D156&gt;AIL!$AB156+200,200,"wait"),0))</f>
        <v>wait</v>
      </c>
      <c r="EF155" s="10">
        <f t="shared" si="111"/>
        <v>-50</v>
      </c>
      <c r="EH155" s="10" t="str">
        <f>IF(AND(EH154&gt;0,EH154&lt;&gt;"wait"),"AT",IF(AIL!$AE156="AI",IF(Sheet1!$E156&lt;AIL!$AD156-50,50,"wait"),0))</f>
        <v>AT</v>
      </c>
      <c r="EI155" s="10" t="str">
        <f>IF(AND(EI154&gt;0,EI154&lt;&gt;"wait"),"AT",IF(AIL!$AE156="AI",IF(Sheet1!$E156&lt;AIL!$AD156-100,100,"wait"),0))</f>
        <v>AT</v>
      </c>
      <c r="EJ155" s="10" t="str">
        <f>IF(AND(EJ154&gt;0,EJ154&lt;&gt;"wait"),"AT",IF(AIL!$AE156="AI",IF(Sheet1!$E156&lt;AIL!$AD156-150,150,"wait"),0))</f>
        <v>AT</v>
      </c>
      <c r="EK155" s="10" t="str">
        <f>IF(AND(EK154&gt;0,EK154&lt;&gt;"wait"),"AT",IF(AIL!$AE156="AI",IF(Sheet1!$E156&lt;AIL!$AD156-200,200,"wait"),0))</f>
        <v>AT</v>
      </c>
      <c r="EL155" s="10" t="str">
        <f>IF(AND(EL154&gt;0,EL154&lt;&gt;"wait"),"AT",IF(AIL!$AE156="AI",IF(Sheet1!$D156&gt;AIL!$AD156+50,50,"wait"),0))</f>
        <v>AT</v>
      </c>
      <c r="EM155" s="10" t="str">
        <f>IF(AND(EM154&gt;0,EM154&lt;&gt;"wait"),"AT",IF(AIL!$AE156="AI",IF(Sheet1!$D156&gt;AIL!$AD156+100,100,"wait"),0))</f>
        <v>wait</v>
      </c>
      <c r="EN155" s="10" t="str">
        <f>IF(AND(EN154&gt;0,EN154&lt;&gt;"wait"),"AT",IF(AIL!$AE156="AI",IF(Sheet1!$D156&gt;AIL!$AD156+150,150,"wait"),0))</f>
        <v>wait</v>
      </c>
      <c r="EO155" s="10" t="str">
        <f>IF(AND(EO154&gt;0,EO154&lt;&gt;"wait"),"AT",IF(AIL!$AE156="AI",IF(Sheet1!$D156&gt;AIL!$AD156+200,200,"wait"),0))</f>
        <v>wait</v>
      </c>
      <c r="EP155" s="10">
        <f t="shared" si="112"/>
        <v>-50</v>
      </c>
      <c r="ER155" s="10" t="str">
        <f>IF(AND(ER154&gt;0,ER154&lt;&gt;"wait"),"AT",IF(AIL!$AG156="AI",IF(Sheet1!$E156&lt;AIL!$AF156-50,50,"wait"),0))</f>
        <v>AT</v>
      </c>
      <c r="ES155" s="10" t="str">
        <f>IF(AND(ES154&gt;0,ES154&lt;&gt;"wait"),"AT",IF(AIL!$AG156="AI",IF(Sheet1!$E156&lt;AIL!$AF156-100,100,"wait"),0))</f>
        <v>AT</v>
      </c>
      <c r="ET155" s="10" t="str">
        <f>IF(AND(ET154&gt;0,ET154&lt;&gt;"wait"),"AT",IF(AIL!$AG156="AI",IF(Sheet1!$E156&lt;AIL!$AF156-150,150,"wait"),0))</f>
        <v>AT</v>
      </c>
      <c r="EU155" s="10" t="str">
        <f>IF(AND(EU154&gt;0,EU154&lt;&gt;"wait"),"AT",IF(AIL!$AG156="AI",IF(Sheet1!$E156&lt;AIL!$AF156-200,200,"wait"),0))</f>
        <v>AT</v>
      </c>
      <c r="EV155" s="10" t="str">
        <f>IF(AND(EV154&gt;0,EV154&lt;&gt;"wait"),"AT",IF(AIL!$AG156="AI",IF(Sheet1!$D156&gt;AIL!$AF156+50,50,"wait"),0))</f>
        <v>AT</v>
      </c>
      <c r="EW155" s="10" t="str">
        <f>IF(AND(EW154&gt;0,EW154&lt;&gt;"wait"),"AT",IF(AIL!$AG156="AI",IF(Sheet1!$D156&gt;AIL!$AF156+100,100,"wait"),0))</f>
        <v>wait</v>
      </c>
      <c r="EX155" s="10" t="str">
        <f>IF(AND(EX154&gt;0,EX154&lt;&gt;"wait"),"AT",IF(AIL!$AG156="AI",IF(Sheet1!$D156&gt;AIL!$AF156+150,150,"wait"),0))</f>
        <v>wait</v>
      </c>
      <c r="EY155" s="10" t="str">
        <f>IF(AND(EY154&gt;0,EY154&lt;&gt;"wait"),"AT",IF(AIL!$AG156="AI",IF(Sheet1!$D156&gt;AIL!$AF156+200,200,"wait"),0))</f>
        <v>wait</v>
      </c>
      <c r="EZ155" s="10">
        <f t="shared" si="113"/>
        <v>-50</v>
      </c>
      <c r="FB155" s="10" t="str">
        <f>IF(AND(FB154&gt;0,FB154&lt;&gt;"wait"),"AT",IF(AIL!$AI156="AI",IF(Sheet1!$E156&lt;AIL!$AH156-50,50,"wait"),0))</f>
        <v>AT</v>
      </c>
      <c r="FC155" s="10" t="str">
        <f>IF(AND(FC154&gt;0,FC154&lt;&gt;"wait"),"AT",IF(AIL!$AI156="AI",IF(Sheet1!$E156&lt;AIL!$AH156-100,100,"wait"),0))</f>
        <v>AT</v>
      </c>
      <c r="FD155" s="10" t="str">
        <f>IF(AND(FD154&gt;0,FD154&lt;&gt;"wait"),"AT",IF(AIL!$AI156="AI",IF(Sheet1!$E156&lt;AIL!$AH156-150,150,"wait"),0))</f>
        <v>AT</v>
      </c>
      <c r="FE155" s="10" t="str">
        <f>IF(AND(FE154&gt;0,FE154&lt;&gt;"wait"),"AT",IF(AIL!$AI156="AI",IF(Sheet1!$E156&lt;AIL!$AH156-200,200,"wait"),0))</f>
        <v>AT</v>
      </c>
      <c r="FF155" s="10" t="str">
        <f>IF(AND(FF154&gt;0,FF154&lt;&gt;"wait"),"AT",IF(AIL!$AI156="AI",IF(Sheet1!$D156&gt;AIL!$AH156+50,50,"wait"),0))</f>
        <v>AT</v>
      </c>
      <c r="FG155" s="10" t="str">
        <f>IF(AND(FG154&gt;0,FG154&lt;&gt;"wait"),"AT",IF(AIL!$AI156="AI",IF(Sheet1!$D156&gt;AIL!$AH156+100,100,"wait"),0))</f>
        <v>wait</v>
      </c>
      <c r="FH155" s="10" t="str">
        <f>IF(AND(FH154&gt;0,FH154&lt;&gt;"wait"),"AT",IF(AIL!$AI156="AI",IF(Sheet1!$D156&gt;AIL!$AH156+150,150,"wait"),0))</f>
        <v>wait</v>
      </c>
      <c r="FI155" s="10" t="str">
        <f>IF(AND(FI154&gt;0,FI154&lt;&gt;"wait"),"AT",IF(AIL!$AI156="AI",IF(Sheet1!$D156&gt;AIL!$AH156+200,200,"wait"),0))</f>
        <v>wait</v>
      </c>
      <c r="FJ155" s="10">
        <f t="shared" si="114"/>
        <v>-50</v>
      </c>
      <c r="FL155" s="10" t="str">
        <f>IF(AND(FL154&gt;0,FL154&lt;&gt;"wait"),"AT",IF(AIL!$AK156="AI",IF(Sheet1!$E156&lt;AIL!$AJ156-50,50,"wait"),0))</f>
        <v>AT</v>
      </c>
      <c r="FM155" s="10" t="str">
        <f>IF(AND(FM154&gt;0,FM154&lt;&gt;"wait"),"AT",IF(AIL!$AK156="AI",IF(Sheet1!$E156&lt;AIL!$AJ156-100,100,"wait"),0))</f>
        <v>AT</v>
      </c>
      <c r="FN155" s="10" t="str">
        <f>IF(AND(FN154&gt;0,FN154&lt;&gt;"wait"),"AT",IF(AIL!$AK156="AI",IF(Sheet1!$E156&lt;AIL!$AJ156-150,150,"wait"),0))</f>
        <v>AT</v>
      </c>
      <c r="FO155" s="10" t="str">
        <f>IF(AND(FO154&gt;0,FO154&lt;&gt;"wait"),"AT",IF(AIL!$AK156="AI",IF(Sheet1!$E156&lt;AIL!$AJ156-200,200,"wait"),0))</f>
        <v>AT</v>
      </c>
      <c r="FP155" s="10" t="str">
        <f>IF(AND(FP154&gt;0,FP154&lt;&gt;"wait"),"AT",IF(AIL!$AK156="AI",IF(Sheet1!$D156&gt;AIL!$AJ156+50,50,"wait"),0))</f>
        <v>AT</v>
      </c>
      <c r="FQ155" s="10" t="str">
        <f>IF(AND(FQ154&gt;0,FQ154&lt;&gt;"wait"),"AT",IF(AIL!$AK156="AI",IF(Sheet1!$D156&gt;AIL!$AJ156+100,100,"wait"),0))</f>
        <v>wait</v>
      </c>
      <c r="FR155" s="10" t="str">
        <f>IF(AND(FR154&gt;0,FR154&lt;&gt;"wait"),"AT",IF(AIL!$AK156="AI",IF(Sheet1!$D156&gt;AIL!$AJ156+150,150,"wait"),0))</f>
        <v>wait</v>
      </c>
      <c r="FS155" s="10" t="str">
        <f>IF(AND(FS154&gt;0,FS154&lt;&gt;"wait"),"AT",IF(AIL!$AK156="AI",IF(Sheet1!$D156&gt;AIL!$AJ156+200,200,"wait"),0))</f>
        <v>wait</v>
      </c>
      <c r="FT155" s="10">
        <f t="shared" si="115"/>
        <v>-50</v>
      </c>
      <c r="FV155" s="10" t="str">
        <f>IF(AND(FV154&gt;0,FV154&lt;&gt;"wait"),"AT",IF(AIL!$AM156="AI",IF(Sheet1!$E156&lt;AIL!$AL156-50,50,"wait"),0))</f>
        <v>AT</v>
      </c>
      <c r="FW155" s="10" t="str">
        <f>IF(AND(FW154&gt;0,FW154&lt;&gt;"wait"),"AT",IF(AIL!$AM156="AI",IF(Sheet1!$E156&lt;AIL!$AL156-100,100,"wait"),0))</f>
        <v>AT</v>
      </c>
      <c r="FX155" s="10" t="str">
        <f>IF(AND(FX154&gt;0,FX154&lt;&gt;"wait"),"AT",IF(AIL!$AM156="AI",IF(Sheet1!$E156&lt;AIL!$AL156-150,150,"wait"),0))</f>
        <v>AT</v>
      </c>
      <c r="FY155" s="10" t="str">
        <f>IF(AND(FY154&gt;0,FY154&lt;&gt;"wait"),"AT",IF(AIL!$AM156="AI",IF(Sheet1!$E156&lt;AIL!$AL156-200,200,"wait"),0))</f>
        <v>AT</v>
      </c>
      <c r="FZ155" s="10" t="str">
        <f>IF(AND(FZ154&gt;0,FZ154&lt;&gt;"wait"),"AT",IF(AIL!$AM156="AI",IF(Sheet1!$D156&gt;AIL!$AL156+50,50,"wait"),0))</f>
        <v>AT</v>
      </c>
      <c r="GA155" s="10" t="str">
        <f>IF(AND(GA154&gt;0,GA154&lt;&gt;"wait"),"AT",IF(AIL!$AM156="AI",IF(Sheet1!$D156&gt;AIL!$AL156+100,100,"wait"),0))</f>
        <v>wait</v>
      </c>
      <c r="GB155" s="10" t="str">
        <f>IF(AND(GB154&gt;0,GB154&lt;&gt;"wait"),"AT",IF(AIL!$AM156="AI",IF(Sheet1!$D156&gt;AIL!$AL156+150,150,"wait"),0))</f>
        <v>wait</v>
      </c>
      <c r="GC155" s="10" t="str">
        <f>IF(AND(GC154&gt;0,GC154&lt;&gt;"wait"),"AT",IF(AIL!$AM156="AI",IF(Sheet1!$D156&gt;AIL!$AL156+200,200,"wait"),0))</f>
        <v>wait</v>
      </c>
      <c r="GD155" s="10">
        <f t="shared" si="116"/>
        <v>-50</v>
      </c>
      <c r="GF155" s="10" t="str">
        <f>IF(AND(GF154&gt;0,GF154&lt;&gt;"wait"),"AT",IF(AIL!$AO156="AI",IF(Sheet1!$E156&lt;AIL!$AN156-50,50,"wait"),0))</f>
        <v>AT</v>
      </c>
      <c r="GG155" s="10" t="str">
        <f>IF(AND(GG154&gt;0,GG154&lt;&gt;"wait"),"AT",IF(AIL!$AO156="AI",IF(Sheet1!$E156&lt;AIL!$AN156-100,100,"wait"),0))</f>
        <v>AT</v>
      </c>
      <c r="GH155" s="10" t="str">
        <f>IF(AND(GH154&gt;0,GH154&lt;&gt;"wait"),"AT",IF(AIL!$AO156="AI",IF(Sheet1!$E156&lt;AIL!$AN156-150,150,"wait"),0))</f>
        <v>AT</v>
      </c>
      <c r="GI155" s="10" t="str">
        <f>IF(AND(GI154&gt;0,GI154&lt;&gt;"wait"),"AT",IF(AIL!$AO156="AI",IF(Sheet1!$E156&lt;AIL!$AN156-200,200,"wait"),0))</f>
        <v>AT</v>
      </c>
      <c r="GJ155" s="10" t="str">
        <f>IF(AND(GJ154&gt;0,GJ154&lt;&gt;"wait"),"AT",IF(AIL!$AO156="AI",IF(Sheet1!$D156&gt;AIL!$AN156+50,50,"wait"),0))</f>
        <v>AT</v>
      </c>
      <c r="GK155" s="10" t="str">
        <f>IF(AND(GK154&gt;0,GK154&lt;&gt;"wait"),"AT",IF(AIL!$AO156="AI",IF(Sheet1!$D156&gt;AIL!$AN156+100,100,"wait"),0))</f>
        <v>wait</v>
      </c>
      <c r="GL155" s="10" t="str">
        <f>IF(AND(GL154&gt;0,GL154&lt;&gt;"wait"),"AT",IF(AIL!$AO156="AI",IF(Sheet1!$D156&gt;AIL!$AN156+150,150,"wait"),0))</f>
        <v>wait</v>
      </c>
      <c r="GM155" s="10" t="str">
        <f>IF(AND(GM154&gt;0,GM154&lt;&gt;"wait"),"AT",IF(AIL!$AO156="AI",IF(Sheet1!$D156&gt;AIL!$AN156+200,200,"wait"),0))</f>
        <v>wait</v>
      </c>
      <c r="GN155" s="10">
        <f t="shared" si="117"/>
        <v>-50</v>
      </c>
      <c r="GP155" s="10" t="str">
        <f>IF(AND(GP154&gt;0,GP154&lt;&gt;"wait"),"AT",IF(AIL!$AQ156="AI",IF(Sheet1!$E156&lt;AIL!$AP156-50,50,"wait"),0))</f>
        <v>AT</v>
      </c>
      <c r="GQ155" s="10" t="str">
        <f>IF(AND(GQ154&gt;0,GQ154&lt;&gt;"wait"),"AT",IF(AIL!$AQ156="AI",IF(Sheet1!$E156&lt;AIL!$AP156-100,100,"wait"),0))</f>
        <v>AT</v>
      </c>
      <c r="GR155" s="10" t="str">
        <f>IF(AND(GR154&gt;0,GR154&lt;&gt;"wait"),"AT",IF(AIL!$AQ156="AI",IF(Sheet1!$E156&lt;AIL!$AP156-150,150,"wait"),0))</f>
        <v>AT</v>
      </c>
      <c r="GS155" s="10" t="str">
        <f>IF(AND(GS154&gt;0,GS154&lt;&gt;"wait"),"AT",IF(AIL!$AQ156="AI",IF(Sheet1!$E156&lt;AIL!$AP156-200,200,"wait"),0))</f>
        <v>AT</v>
      </c>
      <c r="GT155" s="10" t="str">
        <f>IF(AND(GT154&gt;0,GT154&lt;&gt;"wait"),"AT",IF(AIL!$AQ156="AI",IF(Sheet1!$D156&gt;AIL!$AP156+50,50,"wait"),0))</f>
        <v>AT</v>
      </c>
      <c r="GU155" s="10" t="str">
        <f>IF(AND(GU154&gt;0,GU154&lt;&gt;"wait"),"AT",IF(AIL!$AQ156="AI",IF(Sheet1!$D156&gt;AIL!$AP156+100,100,"wait"),0))</f>
        <v>wait</v>
      </c>
      <c r="GV155" s="10" t="str">
        <f>IF(AND(GV154&gt;0,GV154&lt;&gt;"wait"),"AT",IF(AIL!$AQ156="AI",IF(Sheet1!$D156&gt;AIL!$AP156+150,150,"wait"),0))</f>
        <v>wait</v>
      </c>
      <c r="GW155" s="10" t="str">
        <f>IF(AND(GW154&gt;0,GW154&lt;&gt;"wait"),"AT",IF(AIL!$AQ156="AI",IF(Sheet1!$D156&gt;AIL!$AP156+200,200,"wait"),0))</f>
        <v>wait</v>
      </c>
      <c r="GX155" s="10">
        <f t="shared" si="118"/>
        <v>-50</v>
      </c>
      <c r="GZ155" s="10" t="str">
        <f>IF(AND(GZ154&gt;0,GZ154&lt;&gt;"wait"),"AT",IF(AIL!$AS156="AI",IF(Sheet1!$E156&lt;AIL!$AR156-50,50,"wait"),0))</f>
        <v>AT</v>
      </c>
      <c r="HA155" s="10" t="str">
        <f>IF(AND(HA154&gt;0,HA154&lt;&gt;"wait"),"AT",IF(AIL!$AS156="AI",IF(Sheet1!$E156&lt;AIL!$AR156-100,100,"wait"),0))</f>
        <v>AT</v>
      </c>
      <c r="HB155" s="10" t="str">
        <f>IF(AND(HB154&gt;0,HB154&lt;&gt;"wait"),"AT",IF(AIL!$AS156="AI",IF(Sheet1!$E156&lt;AIL!$AR156-150,150,"wait"),0))</f>
        <v>AT</v>
      </c>
      <c r="HC155" s="10" t="str">
        <f>IF(AND(HC154&gt;0,HC154&lt;&gt;"wait"),"AT",IF(AIL!$AS156="AI",IF(Sheet1!$E156&lt;AIL!$AR156-200,200,"wait"),0))</f>
        <v>AT</v>
      </c>
      <c r="HD155" s="10" t="str">
        <f>IF(AND(HD154&gt;0,HD154&lt;&gt;"wait"),"AT",IF(AIL!$AS156="AI",IF(Sheet1!$D156&gt;AIL!$AR156+50,50,"wait"),0))</f>
        <v>AT</v>
      </c>
      <c r="HE155" s="10" t="str">
        <f>IF(AND(HE154&gt;0,HE154&lt;&gt;"wait"),"AT",IF(AIL!$AS156="AI",IF(Sheet1!$D156&gt;AIL!$AR156+100,100,"wait"),0))</f>
        <v>wait</v>
      </c>
      <c r="HF155" s="10" t="str">
        <f>IF(AND(HF154&gt;0,HF154&lt;&gt;"wait"),"AT",IF(AIL!$AS156="AI",IF(Sheet1!$D156&gt;AIL!$AR156+150,150,"wait"),0))</f>
        <v>wait</v>
      </c>
      <c r="HG155" s="10" t="str">
        <f>IF(AND(HG154&gt;0,HG154&lt;&gt;"wait"),"AT",IF(AIL!$AS156="AI",IF(Sheet1!$D156&gt;AIL!$AR156+200,200,"wait"),0))</f>
        <v>wait</v>
      </c>
      <c r="HH155" s="10">
        <f t="shared" si="119"/>
        <v>-50</v>
      </c>
      <c r="HJ155" s="10" t="str">
        <f>IF(AND(HJ154&gt;0,HJ154&lt;&gt;"wait"),"AT",IF(AIL!$AU156="AI",IF(Sheet1!$E156&lt;AIL!$AT156-50,50,"wait"),0))</f>
        <v>AT</v>
      </c>
      <c r="HK155" s="10" t="str">
        <f>IF(AND(HK154&gt;0,HK154&lt;&gt;"wait"),"AT",IF(AIL!$AU156="AI",IF(Sheet1!$E156&lt;AIL!$AT156-100,100,"wait"),0))</f>
        <v>AT</v>
      </c>
      <c r="HL155" s="10" t="str">
        <f>IF(AND(HL154&gt;0,HL154&lt;&gt;"wait"),"AT",IF(AIL!$AU156="AI",IF(Sheet1!$E156&lt;AIL!$AT156-150,150,"wait"),0))</f>
        <v>AT</v>
      </c>
      <c r="HM155" s="10" t="str">
        <f>IF(AND(HM154&gt;0,HM154&lt;&gt;"wait"),"AT",IF(AIL!$AU156="AI",IF(Sheet1!$E156&lt;AIL!$AT156-200,200,"wait"),0))</f>
        <v>AT</v>
      </c>
      <c r="HN155" s="10" t="str">
        <f>IF(AND(HN154&gt;0,HN154&lt;&gt;"wait"),"AT",IF(AIL!$AU156="AI",IF(Sheet1!$D156&gt;AIL!$AT156+50,50,"wait"),0))</f>
        <v>AT</v>
      </c>
      <c r="HO155" s="10" t="str">
        <f>IF(AND(HO154&gt;0,HO154&lt;&gt;"wait"),"AT",IF(AIL!$AU156="AI",IF(Sheet1!$D156&gt;AIL!$AT156+100,100,"wait"),0))</f>
        <v>wait</v>
      </c>
      <c r="HP155" s="10" t="str">
        <f>IF(AND(HP154&gt;0,HP154&lt;&gt;"wait"),"AT",IF(AIL!$AU156="AI",IF(Sheet1!$D156&gt;AIL!$AT156+150,150,"wait"),0))</f>
        <v>wait</v>
      </c>
      <c r="HQ155" s="10" t="str">
        <f>IF(AND(HQ154&gt;0,HQ154&lt;&gt;"wait"),"AT",IF(AIL!$AU156="AI",IF(Sheet1!$D156&gt;AIL!$AT156+200,200,"wait"),0))</f>
        <v>wait</v>
      </c>
      <c r="HR155" s="10">
        <f t="shared" si="120"/>
        <v>-50</v>
      </c>
      <c r="HT155" s="10" t="str">
        <f>IF(AND(HT154&gt;0,HT154&lt;&gt;"wait"),"AT",IF(AIL!$AX156="AI",IF(Sheet1!$E156&lt;AIL!$AW156-50,50,"wait"),0))</f>
        <v>AT</v>
      </c>
      <c r="HU155" s="10" t="str">
        <f>IF(AND(HU154&gt;0,HU154&lt;&gt;"wait"),"AT",IF(AIL!$AX156="AI",IF(Sheet1!$E156&lt;AIL!$AW156-100,100,"wait"),0))</f>
        <v>AT</v>
      </c>
      <c r="HV155" s="10" t="str">
        <f>IF(AND(HV154&gt;0,HV154&lt;&gt;"wait"),"AT",IF(AIL!$AX156="AI",IF(Sheet1!$E156&lt;AIL!$AW156-150,150,"wait"),0))</f>
        <v>wait</v>
      </c>
      <c r="HW155" s="10" t="str">
        <f>IF(AND(HW154&gt;0,HW154&lt;&gt;"wait"),"AT",IF(AIL!$AX156="AI",IF(Sheet1!$E156&lt;AIL!$AW156-200,200,"wait"),0))</f>
        <v>wait</v>
      </c>
      <c r="HX155" s="10" t="str">
        <f>IF(AND(HX154&gt;0,HX154&lt;&gt;"wait"),"AT",IF(AIL!$AX156="AI",IF(Sheet1!$D156&gt;AIL!$AW156+50,50,"wait"),0))</f>
        <v>AT</v>
      </c>
      <c r="HY155" s="10" t="str">
        <f>IF(AND(HY154&gt;0,HY154&lt;&gt;"wait"),"AT",IF(AIL!$AX156="AI",IF(Sheet1!$D156&gt;AIL!$AW156+100,100,"wait"),0))</f>
        <v>AT</v>
      </c>
      <c r="HZ155" s="10" t="str">
        <f>IF(AND(HZ154&gt;0,HZ154&lt;&gt;"wait"),"AT",IF(AIL!$AX156="AI",IF(Sheet1!$D156&gt;AIL!$AW156+150,150,"wait"),0))</f>
        <v>wait</v>
      </c>
      <c r="IA155" s="10" t="str">
        <f>IF(AND(IA154&gt;0,IA154&lt;&gt;"wait"),"AT",IF(AIL!$AX156="AI",IF(Sheet1!$D156&gt;AIL!$AW156+200,200,"wait"),0))</f>
        <v>wait</v>
      </c>
      <c r="IB155" s="10">
        <f t="shared" si="121"/>
        <v>-100</v>
      </c>
      <c r="ID155" s="10" t="str">
        <f>IF(AND(ID154&gt;0,ID154&lt;&gt;"wait"),"AT",IF(AIL!$AZ156="AI",IF(Sheet1!$E156&lt;AIL!$AY156-50,50,"wait"),0))</f>
        <v>AT</v>
      </c>
      <c r="IE155" s="10" t="str">
        <f>IF(AND(IE154&gt;0,IE154&lt;&gt;"wait"),"AT",IF(AIL!$AZ156="AI",IF(Sheet1!$E156&lt;AIL!$AY156-100,100,"wait"),0))</f>
        <v>AT</v>
      </c>
      <c r="IF155" s="10" t="str">
        <f>IF(AND(IF154&gt;0,IF154&lt;&gt;"wait"),"AT",IF(AIL!$AZ156="AI",IF(Sheet1!$E156&lt;AIL!$AY156-150,150,"wait"),0))</f>
        <v>wait</v>
      </c>
      <c r="IG155" s="10" t="str">
        <f>IF(AND(IG154&gt;0,IG154&lt;&gt;"wait"),"AT",IF(AIL!$AZ156="AI",IF(Sheet1!$E156&lt;AIL!$AY156-200,200,"wait"),0))</f>
        <v>wait</v>
      </c>
      <c r="IH155" s="10" t="str">
        <f>IF(AND(IH154&gt;0,IH154&lt;&gt;"wait"),"AT",IF(AIL!$AZ156="AI",IF(Sheet1!$D156&gt;AIL!$AY156+50,50,"wait"),0))</f>
        <v>AT</v>
      </c>
      <c r="II155" s="10" t="str">
        <f>IF(AND(II154&gt;0,II154&lt;&gt;"wait"),"AT",IF(AIL!$AZ156="AI",IF(Sheet1!$D156&gt;AIL!$AY156+100,100,"wait"),0))</f>
        <v>AT</v>
      </c>
      <c r="IJ155" s="10" t="str">
        <f>IF(AND(IJ154&gt;0,IJ154&lt;&gt;"wait"),"AT",IF(AIL!$AZ156="AI",IF(Sheet1!$D156&gt;AIL!$AY156+150,150,"wait"),0))</f>
        <v>wait</v>
      </c>
      <c r="IK155" s="10" t="str">
        <f>IF(AND(IK154&gt;0,IK154&lt;&gt;"wait"),"AT",IF(AIL!$AZ156="AI",IF(Sheet1!$D156&gt;AIL!$AY156+200,200,"wait"),0))</f>
        <v>wait</v>
      </c>
      <c r="IL155" s="10">
        <f t="shared" si="122"/>
        <v>-100</v>
      </c>
      <c r="IN155" s="10" t="str">
        <f>IF(AND(IN154&gt;0,IN154&lt;&gt;"wait"),"AT",IF(AIL!$BB156="AI",IF(Sheet1!$E156&lt;AIL!$BA156-50,50,"wait"),0))</f>
        <v>AT</v>
      </c>
      <c r="IO155" s="10" t="str">
        <f>IF(AND(IO154&gt;0,IO154&lt;&gt;"wait"),"AT",IF(AIL!$BB156="AI",IF(Sheet1!$E156&lt;AIL!$BA156-100,100,"wait"),0))</f>
        <v>AT</v>
      </c>
      <c r="IP155" s="10" t="str">
        <f>IF(AND(IP154&gt;0,IP154&lt;&gt;"wait"),"AT",IF(AIL!$BB156="AI",IF(Sheet1!$E156&lt;AIL!$BA156-150,150,"wait"),0))</f>
        <v>wait</v>
      </c>
      <c r="IQ155" s="10" t="str">
        <f>IF(AND(IQ154&gt;0,IQ154&lt;&gt;"wait"),"AT",IF(AIL!$BB156="AI",IF(Sheet1!$E156&lt;AIL!$BA156-200,200,"wait"),0))</f>
        <v>wait</v>
      </c>
      <c r="IR155" s="10" t="str">
        <f>IF(AND(IR154&gt;0,IR154&lt;&gt;"wait"),"AT",IF(AIL!$BB156="AI",IF(Sheet1!$D156&gt;AIL!$BA156+50,50,"wait"),0))</f>
        <v>AT</v>
      </c>
      <c r="IS155" s="10" t="str">
        <f>IF(AND(IS154&gt;0,IS154&lt;&gt;"wait"),"AT",IF(AIL!$BB156="AI",IF(Sheet1!$D156&gt;AIL!$BA156+100,100,"wait"),0))</f>
        <v>AT</v>
      </c>
      <c r="IT155" s="10" t="str">
        <f>IF(AND(IT154&gt;0,IT154&lt;&gt;"wait"),"AT",IF(AIL!$BB156="AI",IF(Sheet1!$D156&gt;AIL!$BA156+150,150,"wait"),0))</f>
        <v>wait</v>
      </c>
      <c r="IU155" s="10" t="str">
        <f>IF(AND(IU154&gt;0,IU154&lt;&gt;"wait"),"AT",IF(AIL!$BB156="AI",IF(Sheet1!$D156&gt;AIL!$BA156+200,200,"wait"),0))</f>
        <v>wait</v>
      </c>
      <c r="IV155" s="10">
        <f t="shared" si="123"/>
        <v>-100</v>
      </c>
      <c r="IX155" s="10" t="str">
        <f>IF(AND(IX154&gt;0,IX154&lt;&gt;"wait"),"AT",IF(AIL!$BD156="AI",IF(Sheet1!$E156&lt;AIL!$BC156-50,50,"wait"),0))</f>
        <v>AT</v>
      </c>
      <c r="IY155" s="10" t="str">
        <f>IF(AND(IY154&gt;0,IY154&lt;&gt;"wait"),"AT",IF(AIL!$BD156="AI",IF(Sheet1!$E156&lt;AIL!$BC156-100,100,"wait"),0))</f>
        <v>AT</v>
      </c>
      <c r="IZ155" s="10" t="str">
        <f>IF(AND(IZ154&gt;0,IZ154&lt;&gt;"wait"),"AT",IF(AIL!$BD156="AI",IF(Sheet1!$E156&lt;AIL!$BC156-150,150,"wait"),0))</f>
        <v>wait</v>
      </c>
      <c r="JA155" s="10" t="str">
        <f>IF(AND(JA154&gt;0,JA154&lt;&gt;"wait"),"AT",IF(AIL!$BD156="AI",IF(Sheet1!$E156&lt;AIL!$BC156-200,200,"wait"),0))</f>
        <v>wait</v>
      </c>
      <c r="JB155" s="10" t="str">
        <f>IF(AND(JB154&gt;0,JB154&lt;&gt;"wait"),"AT",IF(AIL!$BD156="AI",IF(Sheet1!$D156&gt;AIL!$BC156+50,50,"wait"),0))</f>
        <v>AT</v>
      </c>
      <c r="JC155" s="10" t="str">
        <f>IF(AND(JC154&gt;0,JC154&lt;&gt;"wait"),"AT",IF(AIL!$BD156="AI",IF(Sheet1!$D156&gt;AIL!$BC156+100,100,"wait"),0))</f>
        <v>AT</v>
      </c>
      <c r="JD155" s="10" t="str">
        <f>IF(AND(JD154&gt;0,JD154&lt;&gt;"wait"),"AT",IF(AIL!$BD156="AI",IF(Sheet1!$D156&gt;AIL!$BC156+150,150,"wait"),0))</f>
        <v>wait</v>
      </c>
      <c r="JE155" s="10" t="str">
        <f>IF(AND(JE154&gt;0,JE154&lt;&gt;"wait"),"AT",IF(AIL!$BD156="AI",IF(Sheet1!$D156&gt;AIL!$BC156+200,200,"wait"),0))</f>
        <v>wait</v>
      </c>
      <c r="JF155" s="10">
        <f t="shared" si="124"/>
        <v>-100</v>
      </c>
      <c r="JH155" s="10" t="str">
        <f>IF(AND(JH154&gt;0,JH154&lt;&gt;"wait"),"AT",IF(AIL!$BF156="AI",IF(Sheet1!$E156&lt;AIL!$BE156-50,50,"wait"),0))</f>
        <v>AT</v>
      </c>
      <c r="JI155" s="10" t="str">
        <f>IF(AND(JI154&gt;0,JI154&lt;&gt;"wait"),"AT",IF(AIL!$BF156="AI",IF(Sheet1!$E156&lt;AIL!$BE156-100,100,"wait"),0))</f>
        <v>AT</v>
      </c>
      <c r="JJ155" s="10" t="str">
        <f>IF(AND(JJ154&gt;0,JJ154&lt;&gt;"wait"),"AT",IF(AIL!$BF156="AI",IF(Sheet1!$E156&lt;AIL!$BE156-150,150,"wait"),0))</f>
        <v>wait</v>
      </c>
      <c r="JK155" s="10" t="str">
        <f>IF(AND(JK154&gt;0,JK154&lt;&gt;"wait"),"AT",IF(AIL!$BF156="AI",IF(Sheet1!$E156&lt;AIL!$BE156-200,200,"wait"),0))</f>
        <v>wait</v>
      </c>
      <c r="JL155" s="10" t="str">
        <f>IF(AND(JL154&gt;0,JL154&lt;&gt;"wait"),"AT",IF(AIL!$BF156="AI",IF(Sheet1!$D156&gt;AIL!$BE156+50,50,"wait"),0))</f>
        <v>AT</v>
      </c>
      <c r="JM155" s="10" t="str">
        <f>IF(AND(JM154&gt;0,JM154&lt;&gt;"wait"),"AT",IF(AIL!$BF156="AI",IF(Sheet1!$D156&gt;AIL!$BE156+100,100,"wait"),0))</f>
        <v>AT</v>
      </c>
      <c r="JN155" s="10" t="str">
        <f>IF(AND(JN154&gt;0,JN154&lt;&gt;"wait"),"AT",IF(AIL!$BF156="AI",IF(Sheet1!$D156&gt;AIL!$BE156+150,150,"wait"),0))</f>
        <v>wait</v>
      </c>
      <c r="JO155" s="10" t="str">
        <f>IF(AND(JO154&gt;0,JO154&lt;&gt;"wait"),"AT",IF(AIL!$BF156="AI",IF(Sheet1!$D156&gt;AIL!$BE156+200,200,"wait"),0))</f>
        <v>wait</v>
      </c>
      <c r="JP155" s="10">
        <f t="shared" si="125"/>
        <v>-100</v>
      </c>
      <c r="JR155" s="10" t="str">
        <f>IF(AND(JR154&gt;0,JR154&lt;&gt;"wait"),"AT",IF(AIL!$BH156="AI",IF(Sheet1!$E156&lt;AIL!$BG156-50,50,"wait"),0))</f>
        <v>AT</v>
      </c>
      <c r="JS155" s="10" t="str">
        <f>IF(AND(JS154&gt;0,JS154&lt;&gt;"wait"),"AT",IF(AIL!$BH156="AI",IF(Sheet1!$E156&lt;AIL!$BG156-100,100,"wait"),0))</f>
        <v>AT</v>
      </c>
      <c r="JT155" s="10" t="str">
        <f>IF(AND(JT154&gt;0,JT154&lt;&gt;"wait"),"AT",IF(AIL!$BH156="AI",IF(Sheet1!$E156&lt;AIL!$BG156-150,150,"wait"),0))</f>
        <v>wait</v>
      </c>
      <c r="JU155" s="10" t="str">
        <f>IF(AND(JU154&gt;0,JU154&lt;&gt;"wait"),"AT",IF(AIL!$BH156="AI",IF(Sheet1!$E156&lt;AIL!$BG156-200,200,"wait"),0))</f>
        <v>wait</v>
      </c>
      <c r="JV155" s="10" t="str">
        <f>IF(AND(JV154&gt;0,JV154&lt;&gt;"wait"),"AT",IF(AIL!$BH156="AI",IF(Sheet1!$D156&gt;AIL!$BG156+50,50,"wait"),0))</f>
        <v>AT</v>
      </c>
      <c r="JW155" s="10" t="str">
        <f>IF(AND(JW154&gt;0,JW154&lt;&gt;"wait"),"AT",IF(AIL!$BH156="AI",IF(Sheet1!$D156&gt;AIL!$BG156+100,100,"wait"),0))</f>
        <v>wait</v>
      </c>
      <c r="JX155" s="10" t="str">
        <f>IF(AND(JX154&gt;0,JX154&lt;&gt;"wait"),"AT",IF(AIL!$BH156="AI",IF(Sheet1!$D156&gt;AIL!$BG156+150,150,"wait"),0))</f>
        <v>wait</v>
      </c>
      <c r="JY155" s="10" t="str">
        <f>IF(AND(JY154&gt;0,JY154&lt;&gt;"wait"),"AT",IF(AIL!$BH156="AI",IF(Sheet1!$D156&gt;AIL!$BG156+200,200,"wait"),0))</f>
        <v>wait</v>
      </c>
      <c r="JZ155" s="10">
        <f t="shared" si="126"/>
        <v>-50</v>
      </c>
      <c r="KB155" s="10" t="str">
        <f>IF(AND(KB154&gt;0,KB154&lt;&gt;"wait"),"AT",IF(AIL!$BJ156="AI",IF(Sheet1!$E156&lt;AIL!$BI156-50,50,"wait"),0))</f>
        <v>AT</v>
      </c>
      <c r="KC155" s="10" t="str">
        <f>IF(AND(KC154&gt;0,KC154&lt;&gt;"wait"),"AT",IF(AIL!$BJ156="AI",IF(Sheet1!$E156&lt;AIL!$BI156-100,100,"wait"),0))</f>
        <v>AT</v>
      </c>
      <c r="KD155" s="10" t="str">
        <f>IF(AND(KD154&gt;0,KD154&lt;&gt;"wait"),"AT",IF(AIL!$BJ156="AI",IF(Sheet1!$E156&lt;AIL!$BI156-150,150,"wait"),0))</f>
        <v>wait</v>
      </c>
      <c r="KE155" s="10" t="str">
        <f>IF(AND(KE154&gt;0,KE154&lt;&gt;"wait"),"AT",IF(AIL!$BJ156="AI",IF(Sheet1!$E156&lt;AIL!$BI156-200,200,"wait"),0))</f>
        <v>wait</v>
      </c>
      <c r="KF155" s="10" t="str">
        <f>IF(AND(KF154&gt;0,KF154&lt;&gt;"wait"),"AT",IF(AIL!$BJ156="AI",IF(Sheet1!$D156&gt;AIL!$BI156+50,50,"wait"),0))</f>
        <v>AT</v>
      </c>
      <c r="KG155" s="10" t="str">
        <f>IF(AND(KG154&gt;0,KG154&lt;&gt;"wait"),"AT",IF(AIL!$BJ156="AI",IF(Sheet1!$D156&gt;AIL!$BI156+100,100,"wait"),0))</f>
        <v>AT</v>
      </c>
      <c r="KH155" s="10" t="str">
        <f>IF(AND(KH154&gt;0,KH154&lt;&gt;"wait"),"AT",IF(AIL!$BJ156="AI",IF(Sheet1!$D156&gt;AIL!$BI156+150,150,"wait"),0))</f>
        <v>wait</v>
      </c>
      <c r="KI155" s="10" t="str">
        <f>IF(AND(KI154&gt;0,KI154&lt;&gt;"wait"),"AT",IF(AIL!$BJ156="AI",IF(Sheet1!$D156&gt;AIL!$BI156+200,200,"wait"),0))</f>
        <v>wait</v>
      </c>
      <c r="KJ155" s="10">
        <f t="shared" si="127"/>
        <v>-100</v>
      </c>
      <c r="KL155" s="10" t="str">
        <f>IF(AND(KL154&gt;0,KL154&lt;&gt;"wait"),"AT",IF(AIL!$BL156="AI",IF(Sheet1!$E156&lt;AIL!$BK156-50,50,"wait"),0))</f>
        <v>AT</v>
      </c>
      <c r="KM155" s="10" t="str">
        <f>IF(AND(KM154&gt;0,KM154&lt;&gt;"wait"),"AT",IF(AIL!$BL156="AI",IF(Sheet1!$E156&lt;AIL!$BK156-100,100,"wait"),0))</f>
        <v>wait</v>
      </c>
      <c r="KN155" s="10" t="str">
        <f>IF(AND(KN154&gt;0,KN154&lt;&gt;"wait"),"AT",IF(AIL!$BL156="AI",IF(Sheet1!$E156&lt;AIL!$BK156-150,150,"wait"),0))</f>
        <v>wait</v>
      </c>
      <c r="KO155" s="10" t="str">
        <f>IF(AND(KO154&gt;0,KO154&lt;&gt;"wait"),"AT",IF(AIL!$BL156="AI",IF(Sheet1!$E156&lt;AIL!$BK156-200,200,"wait"),0))</f>
        <v>wait</v>
      </c>
      <c r="KP155" s="10" t="str">
        <f>IF(AND(KP154&gt;0,KP154&lt;&gt;"wait"),"AT",IF(AIL!$BL156="AI",IF(Sheet1!$D156&gt;AIL!$BK156+50,50,"wait"),0))</f>
        <v>AT</v>
      </c>
      <c r="KQ155" s="10" t="str">
        <f>IF(AND(KQ154&gt;0,KQ154&lt;&gt;"wait"),"AT",IF(AIL!$BL156="AI",IF(Sheet1!$D156&gt;AIL!$BK156+100,100,"wait"),0))</f>
        <v>AT</v>
      </c>
      <c r="KR155" s="10" t="str">
        <f>IF(AND(KR154&gt;0,KR154&lt;&gt;"wait"),"AT",IF(AIL!$BL156="AI",IF(Sheet1!$D156&gt;AIL!$BK156+150,150,"wait"),0))</f>
        <v>AT</v>
      </c>
      <c r="KS155" s="10" t="str">
        <f>IF(AND(KS154&gt;0,KS154&lt;&gt;"wait"),"AT",IF(AIL!$BL156="AI",IF(Sheet1!$D156&gt;AIL!$BK156+200,200,"wait"),0))</f>
        <v>wait</v>
      </c>
      <c r="KT155" s="10">
        <f t="shared" si="128"/>
        <v>-150</v>
      </c>
      <c r="KV155" s="10" t="str">
        <f>IF(AND(KV154&gt;0,KV154&lt;&gt;"wait"),"AT",IF(AIL!$BN156="AI",IF(Sheet1!$E156&lt;AIL!$BM156-50,50,"wait"),0))</f>
        <v>AT</v>
      </c>
      <c r="KW155" s="10" t="str">
        <f>IF(AND(KW154&gt;0,KW154&lt;&gt;"wait"),"AT",IF(AIL!$BN156="AI",IF(Sheet1!$E156&lt;AIL!$BM156-100,100,"wait"),0))</f>
        <v>wait</v>
      </c>
      <c r="KX155" s="10" t="str">
        <f>IF(AND(KX154&gt;0,KX154&lt;&gt;"wait"),"AT",IF(AIL!$BN156="AI",IF(Sheet1!$E156&lt;AIL!$BM156-150,150,"wait"),0))</f>
        <v>wait</v>
      </c>
      <c r="KY155" s="10" t="str">
        <f>IF(AND(KY154&gt;0,KY154&lt;&gt;"wait"),"AT",IF(AIL!$BN156="AI",IF(Sheet1!$E156&lt;AIL!$BM156-200,200,"wait"),0))</f>
        <v>wait</v>
      </c>
      <c r="KZ155" s="10" t="str">
        <f>IF(AND(KZ154&gt;0,KZ154&lt;&gt;"wait"),"AT",IF(AIL!$BN156="AI",IF(Sheet1!$D156&gt;AIL!$BM156+50,50,"wait"),0))</f>
        <v>AT</v>
      </c>
      <c r="LA155" s="10" t="str">
        <f>IF(AND(LA154&gt;0,LA154&lt;&gt;"wait"),"AT",IF(AIL!$BN156="AI",IF(Sheet1!$D156&gt;AIL!$BM156+100,100,"wait"),0))</f>
        <v>AT</v>
      </c>
      <c r="LB155" s="10" t="str">
        <f>IF(AND(LB154&gt;0,LB154&lt;&gt;"wait"),"AT",IF(AIL!$BN156="AI",IF(Sheet1!$D156&gt;AIL!$BM156+150,150,"wait"),0))</f>
        <v>AT</v>
      </c>
      <c r="LC155" s="10" t="str">
        <f>IF(AND(LC154&gt;0,LC154&lt;&gt;"wait"),"AT",IF(AIL!$BN156="AI",IF(Sheet1!$D156&gt;AIL!$BM156+200,200,"wait"),0))</f>
        <v>wait</v>
      </c>
      <c r="LD155" s="10">
        <f t="shared" si="129"/>
        <v>-150</v>
      </c>
      <c r="LF155" s="10" t="str">
        <f>IF(AND(LF154&gt;0,LF154&lt;&gt;"wait"),"AT",IF(AIL!$BP156="AI",IF(Sheet1!$E156&lt;AIL!$BO156-50,50,"wait"),0))</f>
        <v>AT</v>
      </c>
      <c r="LG155" s="10" t="str">
        <f>IF(AND(LG154&gt;0,LG154&lt;&gt;"wait"),"AT",IF(AIL!$BP156="AI",IF(Sheet1!$E156&lt;AIL!$BO156-100,100,"wait"),0))</f>
        <v>wait</v>
      </c>
      <c r="LH155" s="10" t="str">
        <f>IF(AND(LH154&gt;0,LH154&lt;&gt;"wait"),"AT",IF(AIL!$BP156="AI",IF(Sheet1!$E156&lt;AIL!$BO156-150,150,"wait"),0))</f>
        <v>wait</v>
      </c>
      <c r="LI155" s="10" t="str">
        <f>IF(AND(LI154&gt;0,LI154&lt;&gt;"wait"),"AT",IF(AIL!$BP156="AI",IF(Sheet1!$E156&lt;AIL!$BO156-200,200,"wait"),0))</f>
        <v>wait</v>
      </c>
      <c r="LJ155" s="10" t="str">
        <f>IF(AND(LJ154&gt;0,LJ154&lt;&gt;"wait"),"AT",IF(AIL!$BP156="AI",IF(Sheet1!$D156&gt;AIL!$BO156+50,50,"wait"),0))</f>
        <v>AT</v>
      </c>
      <c r="LK155" s="10" t="str">
        <f>IF(AND(LK154&gt;0,LK154&lt;&gt;"wait"),"AT",IF(AIL!$BP156="AI",IF(Sheet1!$D156&gt;AIL!$BO156+100,100,"wait"),0))</f>
        <v>AT</v>
      </c>
      <c r="LL155" s="10" t="str">
        <f>IF(AND(LL154&gt;0,LL154&lt;&gt;"wait"),"AT",IF(AIL!$BP156="AI",IF(Sheet1!$D156&gt;AIL!$BO156+150,150,"wait"),0))</f>
        <v>AT</v>
      </c>
      <c r="LM155" s="10" t="str">
        <f>IF(AND(LM154&gt;0,LM154&lt;&gt;"wait"),"AT",IF(AIL!$BP156="AI",IF(Sheet1!$D156&gt;AIL!$BO156+200,200,"wait"),0))</f>
        <v>wait</v>
      </c>
      <c r="LN155" s="10">
        <f t="shared" si="130"/>
        <v>-150</v>
      </c>
      <c r="LP155" s="10" t="str">
        <f>IF(AND(LP154&gt;0,LP154&lt;&gt;"wait"),"AT",IF(AIL!$BR156="AI",IF(Sheet1!$E156&lt;AIL!$BQ156-50,50,"wait"),0))</f>
        <v>AT</v>
      </c>
      <c r="LQ155" s="10" t="str">
        <f>IF(AND(LQ154&gt;0,LQ154&lt;&gt;"wait"),"AT",IF(AIL!$BR156="AI",IF(Sheet1!$E156&lt;AIL!$BQ156-100,100,"wait"),0))</f>
        <v>wait</v>
      </c>
      <c r="LR155" s="10" t="str">
        <f>IF(AND(LR154&gt;0,LR154&lt;&gt;"wait"),"AT",IF(AIL!$BR156="AI",IF(Sheet1!$E156&lt;AIL!$BQ156-150,150,"wait"),0))</f>
        <v>wait</v>
      </c>
      <c r="LS155" s="10" t="str">
        <f>IF(AND(LS154&gt;0,LS154&lt;&gt;"wait"),"AT",IF(AIL!$BR156="AI",IF(Sheet1!$E156&lt;AIL!$BQ156-200,200,"wait"),0))</f>
        <v>wait</v>
      </c>
      <c r="LT155" s="10" t="str">
        <f>IF(AND(LT154&gt;0,LT154&lt;&gt;"wait"),"AT",IF(AIL!$BR156="AI",IF(Sheet1!$D156&gt;AIL!$BQ156+50,50,"wait"),0))</f>
        <v>AT</v>
      </c>
      <c r="LU155" s="10" t="str">
        <f>IF(AND(LU154&gt;0,LU154&lt;&gt;"wait"),"AT",IF(AIL!$BR156="AI",IF(Sheet1!$D156&gt;AIL!$BQ156+100,100,"wait"),0))</f>
        <v>AT</v>
      </c>
      <c r="LV155" s="10" t="str">
        <f>IF(AND(LV154&gt;0,LV154&lt;&gt;"wait"),"AT",IF(AIL!$BR156="AI",IF(Sheet1!$D156&gt;AIL!$BQ156+150,150,"wait"),0))</f>
        <v>AT</v>
      </c>
      <c r="LW155" s="10" t="str">
        <f>IF(AND(LW154&gt;0,LW154&lt;&gt;"wait"),"AT",IF(AIL!$BR156="AI",IF(Sheet1!$D156&gt;AIL!$BQ156+200,200,"wait"),0))</f>
        <v>wait</v>
      </c>
      <c r="LX155" s="10">
        <f t="shared" si="131"/>
        <v>-150</v>
      </c>
    </row>
    <row r="156" spans="1:336" x14ac:dyDescent="0.3">
      <c r="A156" t="str">
        <f>Sheet1!B156</f>
        <v>03/01 11:49</v>
      </c>
      <c r="B156">
        <f>Sheet1!D156</f>
        <v>29209</v>
      </c>
      <c r="C156">
        <f>Sheet1!E156</f>
        <v>29194</v>
      </c>
      <c r="E156">
        <f>MAX($B156:$B$162)</f>
        <v>29218</v>
      </c>
      <c r="F156">
        <f>MIN($C156:$C$162)</f>
        <v>29179</v>
      </c>
      <c r="H156" s="8" t="str">
        <f>IF(AND(H155&gt;0,H155&lt;&gt;"wait"),"AT",IF(AIL!$D157="AI",IF(Sheet1!$E157&lt;AIL!$C157-50,50,"wait"),0))</f>
        <v>AT</v>
      </c>
      <c r="I156" s="8" t="str">
        <f>IF(AND(I155&gt;0,I155&lt;&gt;"wait"),"AT",IF(AIL!$D157="AI",IF(Sheet1!$E157&lt;AIL!$C157-100,100,"wait"),0))</f>
        <v>AT</v>
      </c>
      <c r="J156" s="8" t="str">
        <f>IF(AND(J155&gt;0,J155&lt;&gt;"wait"),"AT",IF(AIL!$D157="AI",IF(Sheet1!$E157&lt;AIL!$C157-150,150,"wait"),0))</f>
        <v>AT</v>
      </c>
      <c r="K156" s="8" t="str">
        <f>IF(AND(K155&gt;0,K155&lt;&gt;"wait"),"AT",IF(AIL!$D157="AI",IF(Sheet1!$E157&lt;AIL!$C157-200,200,"wait"),0))</f>
        <v>AT</v>
      </c>
      <c r="L156" s="8" t="str">
        <f>IF(AND(L155&gt;0,L155&lt;&gt;"wait"),"AT",IF(AIL!$D157="AI",IF(Sheet1!$D157&gt;AIL!$C157+50,50,"wait"),0))</f>
        <v>AT</v>
      </c>
      <c r="M156" s="8" t="str">
        <f>IF(AND(M155&gt;0,M155&lt;&gt;"wait"),"AT",IF(AIL!$D157="AI",IF(Sheet1!$D157&gt;AIL!$C157+100,100,"wait"),0))</f>
        <v>wait</v>
      </c>
      <c r="N156" s="8" t="str">
        <f>IF(AND(N155&gt;0,N155&lt;&gt;"wait"),"AT",IF(AIL!$D157="AI",IF(Sheet1!$D157&gt;AIL!$C157+150,150,"wait"),0))</f>
        <v>wait</v>
      </c>
      <c r="O156" s="8" t="str">
        <f>IF(AND(O155&gt;0,O155&lt;&gt;"wait"),"AT",IF(AIL!$D157="AI",IF(Sheet1!$D157&gt;AIL!$C157+200,200,"wait"),0))</f>
        <v>wait</v>
      </c>
      <c r="P156" s="8">
        <f t="shared" si="132"/>
        <v>-50</v>
      </c>
      <c r="R156" s="8" t="str">
        <f>IF(AND(R155&gt;0,R155&lt;&gt;"wait"),"AT",IF(AIL!$F157="AI",IF(Sheet1!$E157&lt;AIL!$E157-50,50,"wait"),0))</f>
        <v>AT</v>
      </c>
      <c r="S156" s="8" t="str">
        <f>IF(AND(S155&gt;0,S155&lt;&gt;"wait"),"AT",IF(AIL!$F157="AI",IF(Sheet1!$E157&lt;AIL!$E157-100,100,"wait"),0))</f>
        <v>AT</v>
      </c>
      <c r="T156" s="8" t="str">
        <f>IF(AND(T155&gt;0,T155&lt;&gt;"wait"),"AT",IF(AIL!$F157="AI",IF(Sheet1!$E157&lt;AIL!$E157-150,150,"wait"),0))</f>
        <v>AT</v>
      </c>
      <c r="U156" s="8" t="str">
        <f>IF(AND(U155&gt;0,U155&lt;&gt;"wait"),"AT",IF(AIL!$F157="AI",IF(Sheet1!$E157&lt;AIL!$E157-200,200,"wait"),0))</f>
        <v>AT</v>
      </c>
      <c r="V156" s="8" t="str">
        <f>IF(AND(V155&gt;0,V155&lt;&gt;"wait"),"AT",IF(AIL!$F157="AI",IF(Sheet1!$D157&gt;AIL!$E157+50,50,"wait"),0))</f>
        <v>AT</v>
      </c>
      <c r="W156" s="8" t="str">
        <f>IF(AND(W155&gt;0,W155&lt;&gt;"wait"),"AT",IF(AIL!$F157="AI",IF(Sheet1!$D157&gt;AIL!$E157+100,100,"wait"),0))</f>
        <v>wait</v>
      </c>
      <c r="X156" s="8" t="str">
        <f>IF(AND(X155&gt;0,X155&lt;&gt;"wait"),"AT",IF(AIL!$F157="AI",IF(Sheet1!$D157&gt;AIL!$E157+150,150,"wait"),0))</f>
        <v>wait</v>
      </c>
      <c r="Y156" s="8" t="str">
        <f>IF(AND(Y155&gt;0,Y155&lt;&gt;"wait"),"AT",IF(AIL!$F157="AI",IF(Sheet1!$D157&gt;AIL!$E157+200,200,"wait"),0))</f>
        <v>wait</v>
      </c>
      <c r="Z156" s="8">
        <f t="shared" si="133"/>
        <v>-50</v>
      </c>
      <c r="AB156" s="8" t="str">
        <f>IF(AND(AB155&gt;0,AB155&lt;&gt;"wait"),"AT",IF(AIL!$H157="AI",IF(Sheet1!$E157&lt;AIL!$G157-50,50,"wait"),0))</f>
        <v>AT</v>
      </c>
      <c r="AC156" s="8" t="str">
        <f>IF(AND(AC155&gt;0,AC155&lt;&gt;"wait"),"AT",IF(AIL!$H157="AI",IF(Sheet1!$E157&lt;AIL!$G157-100,100,"wait"),0))</f>
        <v>AT</v>
      </c>
      <c r="AD156" s="8" t="str">
        <f>IF(AND(AD155&gt;0,AD155&lt;&gt;"wait"),"AT",IF(AIL!$H157="AI",IF(Sheet1!$E157&lt;AIL!$G157-150,150,"wait"),0))</f>
        <v>AT</v>
      </c>
      <c r="AE156" s="8" t="str">
        <f>IF(AND(AE155&gt;0,AE155&lt;&gt;"wait"),"AT",IF(AIL!$H157="AI",IF(Sheet1!$E157&lt;AIL!$G157-200,200,"wait"),0))</f>
        <v>AT</v>
      </c>
      <c r="AF156" s="8" t="str">
        <f>IF(AND(AF155&gt;0,AF155&lt;&gt;"wait"),"AT",IF(AIL!$H157="AI",IF(Sheet1!$D157&gt;AIL!$G157+50,50,"wait"),0))</f>
        <v>AT</v>
      </c>
      <c r="AG156" s="8" t="str">
        <f>IF(AND(AG155&gt;0,AG155&lt;&gt;"wait"),"AT",IF(AIL!$H157="AI",IF(Sheet1!$D157&gt;AIL!$G157+100,100,"wait"),0))</f>
        <v>wait</v>
      </c>
      <c r="AH156" s="8" t="str">
        <f>IF(AND(AH155&gt;0,AH155&lt;&gt;"wait"),"AT",IF(AIL!$H157="AI",IF(Sheet1!$D157&gt;AIL!$G157+150,150,"wait"),0))</f>
        <v>wait</v>
      </c>
      <c r="AI156" s="8" t="str">
        <f>IF(AND(AI155&gt;0,AI155&lt;&gt;"wait"),"AT",IF(AIL!$H157="AI",IF(Sheet1!$D157&gt;AIL!$G157+200,200,"wait"),0))</f>
        <v>wait</v>
      </c>
      <c r="AJ156" s="8">
        <f t="shared" si="134"/>
        <v>-50</v>
      </c>
      <c r="AL156" s="8" t="str">
        <f>IF(AND(AL155&gt;0,AL155&lt;&gt;"wait"),"AT",IF(AIL!$J157="AI",IF(Sheet1!$E157&lt;AIL!$I157-50,50,"wait"),0))</f>
        <v>AT</v>
      </c>
      <c r="AM156" s="8" t="str">
        <f>IF(AND(AM155&gt;0,AM155&lt;&gt;"wait"),"AT",IF(AIL!$J157="AI",IF(Sheet1!$E157&lt;AIL!$I157-100,100,"wait"),0))</f>
        <v>AT</v>
      </c>
      <c r="AN156" s="8" t="str">
        <f>IF(AND(AN155&gt;0,AN155&lt;&gt;"wait"),"AT",IF(AIL!$J157="AI",IF(Sheet1!$E157&lt;AIL!$I157-150,150,"wait"),0))</f>
        <v>AT</v>
      </c>
      <c r="AO156" s="8" t="str">
        <f>IF(AND(AO155&gt;0,AO155&lt;&gt;"wait"),"AT",IF(AIL!$J157="AI",IF(Sheet1!$E157&lt;AIL!$I157-200,200,"wait"),0))</f>
        <v>AT</v>
      </c>
      <c r="AP156" s="8" t="str">
        <f>IF(AND(AP155&gt;0,AP155&lt;&gt;"wait"),"AT",IF(AIL!$J157="AI",IF(Sheet1!$D157&gt;AIL!$I157+50,50,"wait"),0))</f>
        <v>AT</v>
      </c>
      <c r="AQ156" s="8" t="str">
        <f>IF(AND(AQ155&gt;0,AQ155&lt;&gt;"wait"),"AT",IF(AIL!$J157="AI",IF(Sheet1!$D157&gt;AIL!$I157+100,100,"wait"),0))</f>
        <v>wait</v>
      </c>
      <c r="AR156" s="8" t="str">
        <f>IF(AND(AR155&gt;0,AR155&lt;&gt;"wait"),"AT",IF(AIL!$J157="AI",IF(Sheet1!$D157&gt;AIL!$I157+150,150,"wait"),0))</f>
        <v>wait</v>
      </c>
      <c r="AS156" s="8" t="str">
        <f>IF(AND(AS155&gt;0,AS155&lt;&gt;"wait"),"AT",IF(AIL!$J157="AI",IF(Sheet1!$D157&gt;AIL!$I157+200,200,"wait"),0))</f>
        <v>wait</v>
      </c>
      <c r="AT156" s="8">
        <f t="shared" si="135"/>
        <v>-50</v>
      </c>
      <c r="AU156" s="8"/>
      <c r="AV156" s="8" t="str">
        <f>IF(AND(AV155&gt;0,AV155&lt;&gt;"wait"),"AT",IF(AIL!$L157="AI",IF(Sheet1!$E157&lt;AIL!$K157-50,50,"wait"),0))</f>
        <v>AT</v>
      </c>
      <c r="AW156" s="8" t="str">
        <f>IF(AND(AW155&gt;0,AW155&lt;&gt;"wait"),"AT",IF(AIL!$L157="AI",IF(Sheet1!$E157&lt;AIL!$K157-100,100,"wait"),0))</f>
        <v>AT</v>
      </c>
      <c r="AX156" s="8" t="str">
        <f>IF(AND(AX155&gt;0,AX155&lt;&gt;"wait"),"AT",IF(AIL!$L157="AI",IF(Sheet1!$E157&lt;AIL!$K157-150,150,"wait"),0))</f>
        <v>AT</v>
      </c>
      <c r="AY156" s="8" t="str">
        <f>IF(AND(AY155&gt;0,AY155&lt;&gt;"wait"),"AT",IF(AIL!$L157="AI",IF(Sheet1!$E157&lt;AIL!$K157-200,200,"wait"),0))</f>
        <v>AT</v>
      </c>
      <c r="AZ156" s="8" t="str">
        <f>IF(AND(AZ155&gt;0,AZ155&lt;&gt;"wait"),"AT",IF(AIL!$L157="AI",IF(Sheet1!$D157&gt;AIL!$K157+50,50,"wait"),0))</f>
        <v>AT</v>
      </c>
      <c r="BA156" s="8" t="str">
        <f>IF(AND(BA155&gt;0,BA155&lt;&gt;"wait"),"AT",IF(AIL!$L157="AI",IF(Sheet1!$D157&gt;AIL!$K157+100,100,"wait"),0))</f>
        <v>wait</v>
      </c>
      <c r="BB156" s="8" t="str">
        <f>IF(AND(BB155&gt;0,BB155&lt;&gt;"wait"),"AT",IF(AIL!$L157="AI",IF(Sheet1!$D157&gt;AIL!$K157+150,150,"wait"),0))</f>
        <v>wait</v>
      </c>
      <c r="BC156" s="8" t="str">
        <f>IF(AND(BC155&gt;0,BC155&lt;&gt;"wait"),"AT",IF(AIL!$L157="AI",IF(Sheet1!$D157&gt;AIL!$K157+200,200,"wait"),0))</f>
        <v>wait</v>
      </c>
      <c r="BD156" s="8">
        <f t="shared" si="136"/>
        <v>-50</v>
      </c>
      <c r="BE156" s="8"/>
      <c r="BF156" s="8" t="str">
        <f>IF(AND(BF155&gt;0,BF155&lt;&gt;"wait"),"AT",IF(AIL!$N157="AI",IF(Sheet1!$E157&lt;AIL!$M157-50,50,"wait"),0))</f>
        <v>AT</v>
      </c>
      <c r="BG156" s="8" t="str">
        <f>IF(AND(BG155&gt;0,BG155&lt;&gt;"wait"),"AT",IF(AIL!$N157="AI",IF(Sheet1!$E157&lt;AIL!$M157-100,100,"wait"),0))</f>
        <v>AT</v>
      </c>
      <c r="BH156" s="8" t="str">
        <f>IF(AND(BH155&gt;0,BH155&lt;&gt;"wait"),"AT",IF(AIL!$N157="AI",IF(Sheet1!$E157&lt;AIL!$M157-150,150,"wait"),0))</f>
        <v>AT</v>
      </c>
      <c r="BI156" s="8" t="str">
        <f>IF(AND(BI155&gt;0,BI155&lt;&gt;"wait"),"AT",IF(AIL!$N157="AI",IF(Sheet1!$E157&lt;AIL!$M157-200,200,"wait"),0))</f>
        <v>AT</v>
      </c>
      <c r="BJ156" s="8" t="str">
        <f>IF(AND(BJ155&gt;0,BJ155&lt;&gt;"wait"),"AT",IF(AIL!$N157="AI",IF(Sheet1!$D157&gt;AIL!$M157+50,50,"wait"),0))</f>
        <v>AT</v>
      </c>
      <c r="BK156" s="8" t="str">
        <f>IF(AND(BK155&gt;0,BK155&lt;&gt;"wait"),"AT",IF(AIL!$N157="AI",IF(Sheet1!$D157&gt;AIL!$M157+100,100,"wait"),0))</f>
        <v>wait</v>
      </c>
      <c r="BL156" s="8" t="str">
        <f>IF(AND(BL155&gt;0,BL155&lt;&gt;"wait"),"AT",IF(AIL!$N157="AI",IF(Sheet1!$D157&gt;AIL!$M157+150,150,"wait"),0))</f>
        <v>wait</v>
      </c>
      <c r="BM156" s="8" t="str">
        <f>IF(AND(BM155&gt;0,BM155&lt;&gt;"wait"),"AT",IF(AIL!$N157="AI",IF(Sheet1!$D157&gt;AIL!$M157+200,200,"wait"),0))</f>
        <v>wait</v>
      </c>
      <c r="BN156" s="8">
        <f t="shared" si="137"/>
        <v>-50</v>
      </c>
      <c r="BO156" s="8"/>
      <c r="BP156" s="8" t="str">
        <f>IF(AND(BP155&gt;0,BP155&lt;&gt;"wait"),"AT",IF(AIL!$P157="AI",IF(Sheet1!$E157&lt;AIL!$O157-50,50,"wait"),0))</f>
        <v>AT</v>
      </c>
      <c r="BQ156" s="8" t="str">
        <f>IF(AND(BQ155&gt;0,BQ155&lt;&gt;"wait"),"AT",IF(AIL!$P157="AI",IF(Sheet1!$E157&lt;AIL!$O157-100,100,"wait"),0))</f>
        <v>AT</v>
      </c>
      <c r="BR156" s="8" t="str">
        <f>IF(AND(BR155&gt;0,BR155&lt;&gt;"wait"),"AT",IF(AIL!$P157="AI",IF(Sheet1!$E157&lt;AIL!$O157-150,150,"wait"),0))</f>
        <v>AT</v>
      </c>
      <c r="BS156" s="8" t="str">
        <f>IF(AND(BS155&gt;0,BS155&lt;&gt;"wait"),"AT",IF(AIL!$P157="AI",IF(Sheet1!$E157&lt;AIL!$O157-200,200,"wait"),0))</f>
        <v>AT</v>
      </c>
      <c r="BT156" s="8" t="str">
        <f>IF(AND(BT155&gt;0,BT155&lt;&gt;"wait"),"AT",IF(AIL!$P157="AI",IF(Sheet1!$D157&gt;AIL!$O157+50,50,"wait"),0))</f>
        <v>AT</v>
      </c>
      <c r="BU156" s="8" t="str">
        <f>IF(AND(BU155&gt;0,BU155&lt;&gt;"wait"),"AT",IF(AIL!$P157="AI",IF(Sheet1!$D157&gt;AIL!$O157+100,100,"wait"),0))</f>
        <v>wait</v>
      </c>
      <c r="BV156" s="8" t="str">
        <f>IF(AND(BV155&gt;0,BV155&lt;&gt;"wait"),"AT",IF(AIL!$P157="AI",IF(Sheet1!$D157&gt;AIL!$O157+150,150,"wait"),0))</f>
        <v>wait</v>
      </c>
      <c r="BW156" s="8" t="str">
        <f>IF(AND(BW155&gt;0,BW155&lt;&gt;"wait"),"AT",IF(AIL!$P157="AI",IF(Sheet1!$D157&gt;AIL!$O157+200,200,"wait"),0))</f>
        <v>wait</v>
      </c>
      <c r="BX156" s="8">
        <f t="shared" si="138"/>
        <v>-50</v>
      </c>
      <c r="BY156" s="8"/>
      <c r="BZ156" s="8" t="str">
        <f>IF(AND(BZ155&gt;0,BZ155&lt;&gt;"wait"),"AT",IF(AIL!$R157="AI",IF(Sheet1!$E157&lt;AIL!$Q157-50,50,"wait"),0))</f>
        <v>AT</v>
      </c>
      <c r="CA156" s="8" t="str">
        <f>IF(AND(CA155&gt;0,CA155&lt;&gt;"wait"),"AT",IF(AIL!$R157="AI",IF(Sheet1!$E157&lt;AIL!$Q157-100,100,"wait"),0))</f>
        <v>AT</v>
      </c>
      <c r="CB156" s="8" t="str">
        <f>IF(AND(CB155&gt;0,CB155&lt;&gt;"wait"),"AT",IF(AIL!$R157="AI",IF(Sheet1!$E157&lt;AIL!$Q157-150,150,"wait"),0))</f>
        <v>AT</v>
      </c>
      <c r="CC156" s="8" t="str">
        <f>IF(AND(CC155&gt;0,CC155&lt;&gt;"wait"),"AT",IF(AIL!$R157="AI",IF(Sheet1!$E157&lt;AIL!$Q157-200,200,"wait"),0))</f>
        <v>AT</v>
      </c>
      <c r="CD156" s="8" t="str">
        <f>IF(AND(CD155&gt;0,CD155&lt;&gt;"wait"),"AT",IF(AIL!$R157="AI",IF(Sheet1!$D157&gt;AIL!$Q157+50,50,"wait"),0))</f>
        <v>AT</v>
      </c>
      <c r="CE156" s="8" t="str">
        <f>IF(AND(CE155&gt;0,CE155&lt;&gt;"wait"),"AT",IF(AIL!$R157="AI",IF(Sheet1!$D157&gt;AIL!$Q157+100,100,"wait"),0))</f>
        <v>wait</v>
      </c>
      <c r="CF156" s="8" t="str">
        <f>IF(AND(CF155&gt;0,CF155&lt;&gt;"wait"),"AT",IF(AIL!$R157="AI",IF(Sheet1!$D157&gt;AIL!$Q157+150,150,"wait"),0))</f>
        <v>wait</v>
      </c>
      <c r="CG156" s="8" t="str">
        <f>IF(AND(CG155&gt;0,CG155&lt;&gt;"wait"),"AT",IF(AIL!$R157="AI",IF(Sheet1!$D157&gt;AIL!$Q157+200,200,"wait"),0))</f>
        <v>wait</v>
      </c>
      <c r="CH156" s="8">
        <f t="shared" si="139"/>
        <v>-50</v>
      </c>
      <c r="CI156" s="8"/>
      <c r="CJ156" s="8" t="str">
        <f>IF(AND(CJ155&gt;0,CJ155&lt;&gt;"wait"),"AT",IF(AIL!$T157="AI",IF(Sheet1!$E157&lt;AIL!$S157-50,50,"wait"),0))</f>
        <v>AT</v>
      </c>
      <c r="CK156" s="8" t="str">
        <f>IF(AND(CK155&gt;0,CK155&lt;&gt;"wait"),"AT",IF(AIL!$T157="AI",IF(Sheet1!$E157&lt;AIL!$S157-100,100,"wait"),0))</f>
        <v>AT</v>
      </c>
      <c r="CL156" s="8" t="str">
        <f>IF(AND(CL155&gt;0,CL155&lt;&gt;"wait"),"AT",IF(AIL!$T157="AI",IF(Sheet1!$E157&lt;AIL!$S157-150,150,"wait"),0))</f>
        <v>AT</v>
      </c>
      <c r="CM156" s="8" t="str">
        <f>IF(AND(CM155&gt;0,CM155&lt;&gt;"wait"),"AT",IF(AIL!$T157="AI",IF(Sheet1!$E157&lt;AIL!$S157-200,200,"wait"),0))</f>
        <v>AT</v>
      </c>
      <c r="CN156" s="8" t="str">
        <f>IF(AND(CN155&gt;0,CN155&lt;&gt;"wait"),"AT",IF(AIL!$T157="AI",IF(Sheet1!$D157&gt;AIL!$S157+50,50,"wait"),0))</f>
        <v>AT</v>
      </c>
      <c r="CO156" s="8" t="str">
        <f>IF(AND(CO155&gt;0,CO155&lt;&gt;"wait"),"AT",IF(AIL!$T157="AI",IF(Sheet1!$D157&gt;AIL!$S157+100,100,"wait"),0))</f>
        <v>AT</v>
      </c>
      <c r="CP156" s="8" t="str">
        <f>IF(AND(CP155&gt;0,CP155&lt;&gt;"wait"),"AT",IF(AIL!$T157="AI",IF(Sheet1!$D157&gt;AIL!$S157+150,150,"wait"),0))</f>
        <v>wait</v>
      </c>
      <c r="CQ156" s="8" t="str">
        <f>IF(AND(CQ155&gt;0,CQ155&lt;&gt;"wait"),"AT",IF(AIL!$T157="AI",IF(Sheet1!$D157&gt;AIL!$S157+200,200,"wait"),0))</f>
        <v>wait</v>
      </c>
      <c r="CR156" s="8">
        <f t="shared" si="140"/>
        <v>-100</v>
      </c>
      <c r="CS156" s="8"/>
      <c r="CT156" s="8" t="str">
        <f>IF(AND(CT155&gt;0,CT155&lt;&gt;"wait"),"AT",IF(AIL!$V157="AI",IF(Sheet1!$E157&lt;AIL!$U157-50,50,"wait"),0))</f>
        <v>AT</v>
      </c>
      <c r="CU156" s="8" t="str">
        <f>IF(AND(CU155&gt;0,CU155&lt;&gt;"wait"),"AT",IF(AIL!$V157="AI",IF(Sheet1!$E157&lt;AIL!$U157-100,100,"wait"),0))</f>
        <v>AT</v>
      </c>
      <c r="CV156" s="8" t="str">
        <f>IF(AND(CV155&gt;0,CV155&lt;&gt;"wait"),"AT",IF(AIL!$V157="AI",IF(Sheet1!$E157&lt;AIL!$U157-150,150,"wait"),0))</f>
        <v>AT</v>
      </c>
      <c r="CW156" s="8" t="str">
        <f>IF(AND(CW155&gt;0,CW155&lt;&gt;"wait"),"AT",IF(AIL!$V157="AI",IF(Sheet1!$E157&lt;AIL!$U157-200,200,"wait"),0))</f>
        <v>AT</v>
      </c>
      <c r="CX156" s="8" t="str">
        <f>IF(AND(CX155&gt;0,CX155&lt;&gt;"wait"),"AT",IF(AIL!$V157="AI",IF(Sheet1!$D157&gt;AIL!$U157+50,50,"wait"),0))</f>
        <v>AT</v>
      </c>
      <c r="CY156" s="8" t="str">
        <f>IF(AND(CY155&gt;0,CY155&lt;&gt;"wait"),"AT",IF(AIL!$V157="AI",IF(Sheet1!$D157&gt;AIL!$U157+100,100,"wait"),0))</f>
        <v>AT</v>
      </c>
      <c r="CZ156" s="8" t="str">
        <f>IF(AND(CZ155&gt;0,CZ155&lt;&gt;"wait"),"AT",IF(AIL!$V157="AI",IF(Sheet1!$D157&gt;AIL!$U157+150,150,"wait"),0))</f>
        <v>wait</v>
      </c>
      <c r="DA156" s="8" t="str">
        <f>IF(AND(DA155&gt;0,DA155&lt;&gt;"wait"),"AT",IF(AIL!$V157="AI",IF(Sheet1!$D157&gt;AIL!$U157+200,200,"wait"),0))</f>
        <v>wait</v>
      </c>
      <c r="DB156" s="8">
        <f t="shared" si="141"/>
        <v>-100</v>
      </c>
      <c r="DC156" s="8"/>
      <c r="DD156" s="8" t="str">
        <f>IF(AND(DD155&gt;0,DD155&lt;&gt;"wait"),"AT",IF(AIL!$X157="AI",IF(Sheet1!$E157&lt;AIL!$W157-50,50,"wait"),0))</f>
        <v>AT</v>
      </c>
      <c r="DE156" s="8" t="str">
        <f>IF(AND(DE155&gt;0,DE155&lt;&gt;"wait"),"AT",IF(AIL!$X157="AI",IF(Sheet1!$E157&lt;AIL!$W157-100,100,"wait"),0))</f>
        <v>AT</v>
      </c>
      <c r="DF156" s="8" t="str">
        <f>IF(AND(DF155&gt;0,DF155&lt;&gt;"wait"),"AT",IF(AIL!$X157="AI",IF(Sheet1!$E157&lt;AIL!$W157-150,150,"wait"),0))</f>
        <v>AT</v>
      </c>
      <c r="DG156" s="8" t="str">
        <f>IF(AND(DG155&gt;0,DG155&lt;&gt;"wait"),"AT",IF(AIL!$X157="AI",IF(Sheet1!$E157&lt;AIL!$W157-200,200,"wait"),0))</f>
        <v>AT</v>
      </c>
      <c r="DH156" s="8" t="str">
        <f>IF(AND(DH155&gt;0,DH155&lt;&gt;"wait"),"AT",IF(AIL!$X157="AI",IF(Sheet1!$D157&gt;AIL!$W157+50,50,"wait"),0))</f>
        <v>AT</v>
      </c>
      <c r="DI156" s="8" t="str">
        <f>IF(AND(DI155&gt;0,DI155&lt;&gt;"wait"),"AT",IF(AIL!$X157="AI",IF(Sheet1!$D157&gt;AIL!$W157+100,100,"wait"),0))</f>
        <v>AT</v>
      </c>
      <c r="DJ156" s="8" t="str">
        <f>IF(AND(DJ155&gt;0,DJ155&lt;&gt;"wait"),"AT",IF(AIL!$X157="AI",IF(Sheet1!$D157&gt;AIL!$W157+150,150,"wait"),0))</f>
        <v>wait</v>
      </c>
      <c r="DK156" s="8" t="str">
        <f>IF(AND(DK155&gt;0,DK155&lt;&gt;"wait"),"AT",IF(AIL!$X157="AI",IF(Sheet1!$D157&gt;AIL!$W157+200,200,"wait"),0))</f>
        <v>wait</v>
      </c>
      <c r="DL156" s="8">
        <f t="shared" si="142"/>
        <v>-100</v>
      </c>
      <c r="DN156" s="10" t="str">
        <f>IF(AND(DN155&gt;0,DN155&lt;&gt;"wait"),"AT",IF(AIL!$AA157="AI",IF(Sheet1!$E157&lt;AIL!$Z157-50,50,"wait"),0))</f>
        <v>AT</v>
      </c>
      <c r="DO156" s="10" t="str">
        <f>IF(AND(DO155&gt;0,DO155&lt;&gt;"wait"),"AT",IF(AIL!$AA157="AI",IF(Sheet1!$E157&lt;AIL!$Z157-100,100,"wait"),0))</f>
        <v>AT</v>
      </c>
      <c r="DP156" s="10" t="str">
        <f>IF(AND(DP155&gt;0,DP155&lt;&gt;"wait"),"AT",IF(AIL!$AA157="AI",IF(Sheet1!$E157&lt;AIL!$Z157-150,150,"wait"),0))</f>
        <v>AT</v>
      </c>
      <c r="DQ156" s="10" t="str">
        <f>IF(AND(DQ155&gt;0,DQ155&lt;&gt;"wait"),"AT",IF(AIL!$AA157="AI",IF(Sheet1!$E157&lt;AIL!$Z157-200,200,"wait"),0))</f>
        <v>AT</v>
      </c>
      <c r="DR156" s="10" t="str">
        <f>IF(AND(DR155&gt;0,DR155&lt;&gt;"wait"),"AT",IF(AIL!$AA157="AI",IF(Sheet1!$D157&gt;AIL!$Z157+50,50,"wait"),0))</f>
        <v>AT</v>
      </c>
      <c r="DS156" s="10" t="str">
        <f>IF(AND(DS155&gt;0,DS155&lt;&gt;"wait"),"AT",IF(AIL!$AA157="AI",IF(Sheet1!$D157&gt;AIL!$Z157+100,100,"wait"),0))</f>
        <v>wait</v>
      </c>
      <c r="DT156" s="10" t="str">
        <f>IF(AND(DT155&gt;0,DT155&lt;&gt;"wait"),"AT",IF(AIL!$AA157="AI",IF(Sheet1!$D157&gt;AIL!$Z157+150,150,"wait"),0))</f>
        <v>wait</v>
      </c>
      <c r="DU156" s="10" t="str">
        <f>IF(AND(DU155&gt;0,DU155&lt;&gt;"wait"),"AT",IF(AIL!$AA157="AI",IF(Sheet1!$D157&gt;AIL!$Z157+200,200,"wait"),0))</f>
        <v>wait</v>
      </c>
      <c r="DV156" s="10">
        <f t="shared" si="110"/>
        <v>-50</v>
      </c>
      <c r="DX156" s="10" t="str">
        <f>IF(AND(DX155&gt;0,DX155&lt;&gt;"wait"),"AT",IF(AIL!$AC157="AI",IF(Sheet1!$E157&lt;AIL!$AB157-50,50,"wait"),0))</f>
        <v>AT</v>
      </c>
      <c r="DY156" s="10" t="str">
        <f>IF(AND(DY155&gt;0,DY155&lt;&gt;"wait"),"AT",IF(AIL!$AC157="AI",IF(Sheet1!$E157&lt;AIL!$AB157-100,100,"wait"),0))</f>
        <v>AT</v>
      </c>
      <c r="DZ156" s="10" t="str">
        <f>IF(AND(DZ155&gt;0,DZ155&lt;&gt;"wait"),"AT",IF(AIL!$AC157="AI",IF(Sheet1!$E157&lt;AIL!$AB157-150,150,"wait"),0))</f>
        <v>AT</v>
      </c>
      <c r="EA156" s="10" t="str">
        <f>IF(AND(EA155&gt;0,EA155&lt;&gt;"wait"),"AT",IF(AIL!$AC157="AI",IF(Sheet1!$E157&lt;AIL!$AB157-200,200,"wait"),0))</f>
        <v>AT</v>
      </c>
      <c r="EB156" s="10" t="str">
        <f>IF(AND(EB155&gt;0,EB155&lt;&gt;"wait"),"AT",IF(AIL!$AC157="AI",IF(Sheet1!$D157&gt;AIL!$AB157+50,50,"wait"),0))</f>
        <v>AT</v>
      </c>
      <c r="EC156" s="10" t="str">
        <f>IF(AND(EC155&gt;0,EC155&lt;&gt;"wait"),"AT",IF(AIL!$AC157="AI",IF(Sheet1!$D157&gt;AIL!$AB157+100,100,"wait"),0))</f>
        <v>wait</v>
      </c>
      <c r="ED156" s="10" t="str">
        <f>IF(AND(ED155&gt;0,ED155&lt;&gt;"wait"),"AT",IF(AIL!$AC157="AI",IF(Sheet1!$D157&gt;AIL!$AB157+150,150,"wait"),0))</f>
        <v>wait</v>
      </c>
      <c r="EE156" s="10" t="str">
        <f>IF(AND(EE155&gt;0,EE155&lt;&gt;"wait"),"AT",IF(AIL!$AC157="AI",IF(Sheet1!$D157&gt;AIL!$AB157+200,200,"wait"),0))</f>
        <v>wait</v>
      </c>
      <c r="EF156" s="10">
        <f t="shared" si="111"/>
        <v>-50</v>
      </c>
      <c r="EH156" s="10" t="str">
        <f>IF(AND(EH155&gt;0,EH155&lt;&gt;"wait"),"AT",IF(AIL!$AE157="AI",IF(Sheet1!$E157&lt;AIL!$AD157-50,50,"wait"),0))</f>
        <v>AT</v>
      </c>
      <c r="EI156" s="10" t="str">
        <f>IF(AND(EI155&gt;0,EI155&lt;&gt;"wait"),"AT",IF(AIL!$AE157="AI",IF(Sheet1!$E157&lt;AIL!$AD157-100,100,"wait"),0))</f>
        <v>AT</v>
      </c>
      <c r="EJ156" s="10" t="str">
        <f>IF(AND(EJ155&gt;0,EJ155&lt;&gt;"wait"),"AT",IF(AIL!$AE157="AI",IF(Sheet1!$E157&lt;AIL!$AD157-150,150,"wait"),0))</f>
        <v>AT</v>
      </c>
      <c r="EK156" s="10" t="str">
        <f>IF(AND(EK155&gt;0,EK155&lt;&gt;"wait"),"AT",IF(AIL!$AE157="AI",IF(Sheet1!$E157&lt;AIL!$AD157-200,200,"wait"),0))</f>
        <v>AT</v>
      </c>
      <c r="EL156" s="10" t="str">
        <f>IF(AND(EL155&gt;0,EL155&lt;&gt;"wait"),"AT",IF(AIL!$AE157="AI",IF(Sheet1!$D157&gt;AIL!$AD157+50,50,"wait"),0))</f>
        <v>AT</v>
      </c>
      <c r="EM156" s="10" t="str">
        <f>IF(AND(EM155&gt;0,EM155&lt;&gt;"wait"),"AT",IF(AIL!$AE157="AI",IF(Sheet1!$D157&gt;AIL!$AD157+100,100,"wait"),0))</f>
        <v>wait</v>
      </c>
      <c r="EN156" s="10" t="str">
        <f>IF(AND(EN155&gt;0,EN155&lt;&gt;"wait"),"AT",IF(AIL!$AE157="AI",IF(Sheet1!$D157&gt;AIL!$AD157+150,150,"wait"),0))</f>
        <v>wait</v>
      </c>
      <c r="EO156" s="10" t="str">
        <f>IF(AND(EO155&gt;0,EO155&lt;&gt;"wait"),"AT",IF(AIL!$AE157="AI",IF(Sheet1!$D157&gt;AIL!$AD157+200,200,"wait"),0))</f>
        <v>wait</v>
      </c>
      <c r="EP156" s="10">
        <f t="shared" si="112"/>
        <v>-50</v>
      </c>
      <c r="ER156" s="10" t="str">
        <f>IF(AND(ER155&gt;0,ER155&lt;&gt;"wait"),"AT",IF(AIL!$AG157="AI",IF(Sheet1!$E157&lt;AIL!$AF157-50,50,"wait"),0))</f>
        <v>AT</v>
      </c>
      <c r="ES156" s="10" t="str">
        <f>IF(AND(ES155&gt;0,ES155&lt;&gt;"wait"),"AT",IF(AIL!$AG157="AI",IF(Sheet1!$E157&lt;AIL!$AF157-100,100,"wait"),0))</f>
        <v>AT</v>
      </c>
      <c r="ET156" s="10" t="str">
        <f>IF(AND(ET155&gt;0,ET155&lt;&gt;"wait"),"AT",IF(AIL!$AG157="AI",IF(Sheet1!$E157&lt;AIL!$AF157-150,150,"wait"),0))</f>
        <v>AT</v>
      </c>
      <c r="EU156" s="10" t="str">
        <f>IF(AND(EU155&gt;0,EU155&lt;&gt;"wait"),"AT",IF(AIL!$AG157="AI",IF(Sheet1!$E157&lt;AIL!$AF157-200,200,"wait"),0))</f>
        <v>AT</v>
      </c>
      <c r="EV156" s="10" t="str">
        <f>IF(AND(EV155&gt;0,EV155&lt;&gt;"wait"),"AT",IF(AIL!$AG157="AI",IF(Sheet1!$D157&gt;AIL!$AF157+50,50,"wait"),0))</f>
        <v>AT</v>
      </c>
      <c r="EW156" s="10" t="str">
        <f>IF(AND(EW155&gt;0,EW155&lt;&gt;"wait"),"AT",IF(AIL!$AG157="AI",IF(Sheet1!$D157&gt;AIL!$AF157+100,100,"wait"),0))</f>
        <v>wait</v>
      </c>
      <c r="EX156" s="10" t="str">
        <f>IF(AND(EX155&gt;0,EX155&lt;&gt;"wait"),"AT",IF(AIL!$AG157="AI",IF(Sheet1!$D157&gt;AIL!$AF157+150,150,"wait"),0))</f>
        <v>wait</v>
      </c>
      <c r="EY156" s="10" t="str">
        <f>IF(AND(EY155&gt;0,EY155&lt;&gt;"wait"),"AT",IF(AIL!$AG157="AI",IF(Sheet1!$D157&gt;AIL!$AF157+200,200,"wait"),0))</f>
        <v>wait</v>
      </c>
      <c r="EZ156" s="10">
        <f t="shared" si="113"/>
        <v>-50</v>
      </c>
      <c r="FB156" s="10" t="str">
        <f>IF(AND(FB155&gt;0,FB155&lt;&gt;"wait"),"AT",IF(AIL!$AI157="AI",IF(Sheet1!$E157&lt;AIL!$AH157-50,50,"wait"),0))</f>
        <v>AT</v>
      </c>
      <c r="FC156" s="10" t="str">
        <f>IF(AND(FC155&gt;0,FC155&lt;&gt;"wait"),"AT",IF(AIL!$AI157="AI",IF(Sheet1!$E157&lt;AIL!$AH157-100,100,"wait"),0))</f>
        <v>AT</v>
      </c>
      <c r="FD156" s="10" t="str">
        <f>IF(AND(FD155&gt;0,FD155&lt;&gt;"wait"),"AT",IF(AIL!$AI157="AI",IF(Sheet1!$E157&lt;AIL!$AH157-150,150,"wait"),0))</f>
        <v>AT</v>
      </c>
      <c r="FE156" s="10" t="str">
        <f>IF(AND(FE155&gt;0,FE155&lt;&gt;"wait"),"AT",IF(AIL!$AI157="AI",IF(Sheet1!$E157&lt;AIL!$AH157-200,200,"wait"),0))</f>
        <v>AT</v>
      </c>
      <c r="FF156" s="10" t="str">
        <f>IF(AND(FF155&gt;0,FF155&lt;&gt;"wait"),"AT",IF(AIL!$AI157="AI",IF(Sheet1!$D157&gt;AIL!$AH157+50,50,"wait"),0))</f>
        <v>AT</v>
      </c>
      <c r="FG156" s="10" t="str">
        <f>IF(AND(FG155&gt;0,FG155&lt;&gt;"wait"),"AT",IF(AIL!$AI157="AI",IF(Sheet1!$D157&gt;AIL!$AH157+100,100,"wait"),0))</f>
        <v>wait</v>
      </c>
      <c r="FH156" s="10" t="str">
        <f>IF(AND(FH155&gt;0,FH155&lt;&gt;"wait"),"AT",IF(AIL!$AI157="AI",IF(Sheet1!$D157&gt;AIL!$AH157+150,150,"wait"),0))</f>
        <v>wait</v>
      </c>
      <c r="FI156" s="10" t="str">
        <f>IF(AND(FI155&gt;0,FI155&lt;&gt;"wait"),"AT",IF(AIL!$AI157="AI",IF(Sheet1!$D157&gt;AIL!$AH157+200,200,"wait"),0))</f>
        <v>wait</v>
      </c>
      <c r="FJ156" s="10">
        <f t="shared" si="114"/>
        <v>-50</v>
      </c>
      <c r="FL156" s="10" t="str">
        <f>IF(AND(FL155&gt;0,FL155&lt;&gt;"wait"),"AT",IF(AIL!$AK157="AI",IF(Sheet1!$E157&lt;AIL!$AJ157-50,50,"wait"),0))</f>
        <v>AT</v>
      </c>
      <c r="FM156" s="10" t="str">
        <f>IF(AND(FM155&gt;0,FM155&lt;&gt;"wait"),"AT",IF(AIL!$AK157="AI",IF(Sheet1!$E157&lt;AIL!$AJ157-100,100,"wait"),0))</f>
        <v>AT</v>
      </c>
      <c r="FN156" s="10" t="str">
        <f>IF(AND(FN155&gt;0,FN155&lt;&gt;"wait"),"AT",IF(AIL!$AK157="AI",IF(Sheet1!$E157&lt;AIL!$AJ157-150,150,"wait"),0))</f>
        <v>AT</v>
      </c>
      <c r="FO156" s="10" t="str">
        <f>IF(AND(FO155&gt;0,FO155&lt;&gt;"wait"),"AT",IF(AIL!$AK157="AI",IF(Sheet1!$E157&lt;AIL!$AJ157-200,200,"wait"),0))</f>
        <v>AT</v>
      </c>
      <c r="FP156" s="10" t="str">
        <f>IF(AND(FP155&gt;0,FP155&lt;&gt;"wait"),"AT",IF(AIL!$AK157="AI",IF(Sheet1!$D157&gt;AIL!$AJ157+50,50,"wait"),0))</f>
        <v>AT</v>
      </c>
      <c r="FQ156" s="10" t="str">
        <f>IF(AND(FQ155&gt;0,FQ155&lt;&gt;"wait"),"AT",IF(AIL!$AK157="AI",IF(Sheet1!$D157&gt;AIL!$AJ157+100,100,"wait"),0))</f>
        <v>wait</v>
      </c>
      <c r="FR156" s="10" t="str">
        <f>IF(AND(FR155&gt;0,FR155&lt;&gt;"wait"),"AT",IF(AIL!$AK157="AI",IF(Sheet1!$D157&gt;AIL!$AJ157+150,150,"wait"),0))</f>
        <v>wait</v>
      </c>
      <c r="FS156" s="10" t="str">
        <f>IF(AND(FS155&gt;0,FS155&lt;&gt;"wait"),"AT",IF(AIL!$AK157="AI",IF(Sheet1!$D157&gt;AIL!$AJ157+200,200,"wait"),0))</f>
        <v>wait</v>
      </c>
      <c r="FT156" s="10">
        <f t="shared" si="115"/>
        <v>-50</v>
      </c>
      <c r="FV156" s="10" t="str">
        <f>IF(AND(FV155&gt;0,FV155&lt;&gt;"wait"),"AT",IF(AIL!$AM157="AI",IF(Sheet1!$E157&lt;AIL!$AL157-50,50,"wait"),0))</f>
        <v>AT</v>
      </c>
      <c r="FW156" s="10" t="str">
        <f>IF(AND(FW155&gt;0,FW155&lt;&gt;"wait"),"AT",IF(AIL!$AM157="AI",IF(Sheet1!$E157&lt;AIL!$AL157-100,100,"wait"),0))</f>
        <v>AT</v>
      </c>
      <c r="FX156" s="10" t="str">
        <f>IF(AND(FX155&gt;0,FX155&lt;&gt;"wait"),"AT",IF(AIL!$AM157="AI",IF(Sheet1!$E157&lt;AIL!$AL157-150,150,"wait"),0))</f>
        <v>AT</v>
      </c>
      <c r="FY156" s="10" t="str">
        <f>IF(AND(FY155&gt;0,FY155&lt;&gt;"wait"),"AT",IF(AIL!$AM157="AI",IF(Sheet1!$E157&lt;AIL!$AL157-200,200,"wait"),0))</f>
        <v>AT</v>
      </c>
      <c r="FZ156" s="10" t="str">
        <f>IF(AND(FZ155&gt;0,FZ155&lt;&gt;"wait"),"AT",IF(AIL!$AM157="AI",IF(Sheet1!$D157&gt;AIL!$AL157+50,50,"wait"),0))</f>
        <v>AT</v>
      </c>
      <c r="GA156" s="10" t="str">
        <f>IF(AND(GA155&gt;0,GA155&lt;&gt;"wait"),"AT",IF(AIL!$AM157="AI",IF(Sheet1!$D157&gt;AIL!$AL157+100,100,"wait"),0))</f>
        <v>wait</v>
      </c>
      <c r="GB156" s="10" t="str">
        <f>IF(AND(GB155&gt;0,GB155&lt;&gt;"wait"),"AT",IF(AIL!$AM157="AI",IF(Sheet1!$D157&gt;AIL!$AL157+150,150,"wait"),0))</f>
        <v>wait</v>
      </c>
      <c r="GC156" s="10" t="str">
        <f>IF(AND(GC155&gt;0,GC155&lt;&gt;"wait"),"AT",IF(AIL!$AM157="AI",IF(Sheet1!$D157&gt;AIL!$AL157+200,200,"wait"),0))</f>
        <v>wait</v>
      </c>
      <c r="GD156" s="10">
        <f t="shared" si="116"/>
        <v>-50</v>
      </c>
      <c r="GF156" s="10" t="str">
        <f>IF(AND(GF155&gt;0,GF155&lt;&gt;"wait"),"AT",IF(AIL!$AO157="AI",IF(Sheet1!$E157&lt;AIL!$AN157-50,50,"wait"),0))</f>
        <v>AT</v>
      </c>
      <c r="GG156" s="10" t="str">
        <f>IF(AND(GG155&gt;0,GG155&lt;&gt;"wait"),"AT",IF(AIL!$AO157="AI",IF(Sheet1!$E157&lt;AIL!$AN157-100,100,"wait"),0))</f>
        <v>AT</v>
      </c>
      <c r="GH156" s="10" t="str">
        <f>IF(AND(GH155&gt;0,GH155&lt;&gt;"wait"),"AT",IF(AIL!$AO157="AI",IF(Sheet1!$E157&lt;AIL!$AN157-150,150,"wait"),0))</f>
        <v>AT</v>
      </c>
      <c r="GI156" s="10" t="str">
        <f>IF(AND(GI155&gt;0,GI155&lt;&gt;"wait"),"AT",IF(AIL!$AO157="AI",IF(Sheet1!$E157&lt;AIL!$AN157-200,200,"wait"),0))</f>
        <v>AT</v>
      </c>
      <c r="GJ156" s="10" t="str">
        <f>IF(AND(GJ155&gt;0,GJ155&lt;&gt;"wait"),"AT",IF(AIL!$AO157="AI",IF(Sheet1!$D157&gt;AIL!$AN157+50,50,"wait"),0))</f>
        <v>AT</v>
      </c>
      <c r="GK156" s="10" t="str">
        <f>IF(AND(GK155&gt;0,GK155&lt;&gt;"wait"),"AT",IF(AIL!$AO157="AI",IF(Sheet1!$D157&gt;AIL!$AN157+100,100,"wait"),0))</f>
        <v>wait</v>
      </c>
      <c r="GL156" s="10" t="str">
        <f>IF(AND(GL155&gt;0,GL155&lt;&gt;"wait"),"AT",IF(AIL!$AO157="AI",IF(Sheet1!$D157&gt;AIL!$AN157+150,150,"wait"),0))</f>
        <v>wait</v>
      </c>
      <c r="GM156" s="10" t="str">
        <f>IF(AND(GM155&gt;0,GM155&lt;&gt;"wait"),"AT",IF(AIL!$AO157="AI",IF(Sheet1!$D157&gt;AIL!$AN157+200,200,"wait"),0))</f>
        <v>wait</v>
      </c>
      <c r="GN156" s="10">
        <f t="shared" si="117"/>
        <v>-50</v>
      </c>
      <c r="GP156" s="10" t="str">
        <f>IF(AND(GP155&gt;0,GP155&lt;&gt;"wait"),"AT",IF(AIL!$AQ157="AI",IF(Sheet1!$E157&lt;AIL!$AP157-50,50,"wait"),0))</f>
        <v>AT</v>
      </c>
      <c r="GQ156" s="10" t="str">
        <f>IF(AND(GQ155&gt;0,GQ155&lt;&gt;"wait"),"AT",IF(AIL!$AQ157="AI",IF(Sheet1!$E157&lt;AIL!$AP157-100,100,"wait"),0))</f>
        <v>AT</v>
      </c>
      <c r="GR156" s="10" t="str">
        <f>IF(AND(GR155&gt;0,GR155&lt;&gt;"wait"),"AT",IF(AIL!$AQ157="AI",IF(Sheet1!$E157&lt;AIL!$AP157-150,150,"wait"),0))</f>
        <v>AT</v>
      </c>
      <c r="GS156" s="10" t="str">
        <f>IF(AND(GS155&gt;0,GS155&lt;&gt;"wait"),"AT",IF(AIL!$AQ157="AI",IF(Sheet1!$E157&lt;AIL!$AP157-200,200,"wait"),0))</f>
        <v>AT</v>
      </c>
      <c r="GT156" s="10" t="str">
        <f>IF(AND(GT155&gt;0,GT155&lt;&gt;"wait"),"AT",IF(AIL!$AQ157="AI",IF(Sheet1!$D157&gt;AIL!$AP157+50,50,"wait"),0))</f>
        <v>AT</v>
      </c>
      <c r="GU156" s="10" t="str">
        <f>IF(AND(GU155&gt;0,GU155&lt;&gt;"wait"),"AT",IF(AIL!$AQ157="AI",IF(Sheet1!$D157&gt;AIL!$AP157+100,100,"wait"),0))</f>
        <v>wait</v>
      </c>
      <c r="GV156" s="10" t="str">
        <f>IF(AND(GV155&gt;0,GV155&lt;&gt;"wait"),"AT",IF(AIL!$AQ157="AI",IF(Sheet1!$D157&gt;AIL!$AP157+150,150,"wait"),0))</f>
        <v>wait</v>
      </c>
      <c r="GW156" s="10" t="str">
        <f>IF(AND(GW155&gt;0,GW155&lt;&gt;"wait"),"AT",IF(AIL!$AQ157="AI",IF(Sheet1!$D157&gt;AIL!$AP157+200,200,"wait"),0))</f>
        <v>wait</v>
      </c>
      <c r="GX156" s="10">
        <f t="shared" si="118"/>
        <v>-50</v>
      </c>
      <c r="GZ156" s="10" t="str">
        <f>IF(AND(GZ155&gt;0,GZ155&lt;&gt;"wait"),"AT",IF(AIL!$AS157="AI",IF(Sheet1!$E157&lt;AIL!$AR157-50,50,"wait"),0))</f>
        <v>AT</v>
      </c>
      <c r="HA156" s="10" t="str">
        <f>IF(AND(HA155&gt;0,HA155&lt;&gt;"wait"),"AT",IF(AIL!$AS157="AI",IF(Sheet1!$E157&lt;AIL!$AR157-100,100,"wait"),0))</f>
        <v>AT</v>
      </c>
      <c r="HB156" s="10" t="str">
        <f>IF(AND(HB155&gt;0,HB155&lt;&gt;"wait"),"AT",IF(AIL!$AS157="AI",IF(Sheet1!$E157&lt;AIL!$AR157-150,150,"wait"),0))</f>
        <v>AT</v>
      </c>
      <c r="HC156" s="10" t="str">
        <f>IF(AND(HC155&gt;0,HC155&lt;&gt;"wait"),"AT",IF(AIL!$AS157="AI",IF(Sheet1!$E157&lt;AIL!$AR157-200,200,"wait"),0))</f>
        <v>AT</v>
      </c>
      <c r="HD156" s="10" t="str">
        <f>IF(AND(HD155&gt;0,HD155&lt;&gt;"wait"),"AT",IF(AIL!$AS157="AI",IF(Sheet1!$D157&gt;AIL!$AR157+50,50,"wait"),0))</f>
        <v>AT</v>
      </c>
      <c r="HE156" s="10" t="str">
        <f>IF(AND(HE155&gt;0,HE155&lt;&gt;"wait"),"AT",IF(AIL!$AS157="AI",IF(Sheet1!$D157&gt;AIL!$AR157+100,100,"wait"),0))</f>
        <v>wait</v>
      </c>
      <c r="HF156" s="10" t="str">
        <f>IF(AND(HF155&gt;0,HF155&lt;&gt;"wait"),"AT",IF(AIL!$AS157="AI",IF(Sheet1!$D157&gt;AIL!$AR157+150,150,"wait"),0))</f>
        <v>wait</v>
      </c>
      <c r="HG156" s="10" t="str">
        <f>IF(AND(HG155&gt;0,HG155&lt;&gt;"wait"),"AT",IF(AIL!$AS157="AI",IF(Sheet1!$D157&gt;AIL!$AR157+200,200,"wait"),0))</f>
        <v>wait</v>
      </c>
      <c r="HH156" s="10">
        <f t="shared" si="119"/>
        <v>-50</v>
      </c>
      <c r="HJ156" s="10" t="str">
        <f>IF(AND(HJ155&gt;0,HJ155&lt;&gt;"wait"),"AT",IF(AIL!$AU157="AI",IF(Sheet1!$E157&lt;AIL!$AT157-50,50,"wait"),0))</f>
        <v>AT</v>
      </c>
      <c r="HK156" s="10" t="str">
        <f>IF(AND(HK155&gt;0,HK155&lt;&gt;"wait"),"AT",IF(AIL!$AU157="AI",IF(Sheet1!$E157&lt;AIL!$AT157-100,100,"wait"),0))</f>
        <v>AT</v>
      </c>
      <c r="HL156" s="10" t="str">
        <f>IF(AND(HL155&gt;0,HL155&lt;&gt;"wait"),"AT",IF(AIL!$AU157="AI",IF(Sheet1!$E157&lt;AIL!$AT157-150,150,"wait"),0))</f>
        <v>AT</v>
      </c>
      <c r="HM156" s="10" t="str">
        <f>IF(AND(HM155&gt;0,HM155&lt;&gt;"wait"),"AT",IF(AIL!$AU157="AI",IF(Sheet1!$E157&lt;AIL!$AT157-200,200,"wait"),0))</f>
        <v>AT</v>
      </c>
      <c r="HN156" s="10" t="str">
        <f>IF(AND(HN155&gt;0,HN155&lt;&gt;"wait"),"AT",IF(AIL!$AU157="AI",IF(Sheet1!$D157&gt;AIL!$AT157+50,50,"wait"),0))</f>
        <v>AT</v>
      </c>
      <c r="HO156" s="10" t="str">
        <f>IF(AND(HO155&gt;0,HO155&lt;&gt;"wait"),"AT",IF(AIL!$AU157="AI",IF(Sheet1!$D157&gt;AIL!$AT157+100,100,"wait"),0))</f>
        <v>wait</v>
      </c>
      <c r="HP156" s="10" t="str">
        <f>IF(AND(HP155&gt;0,HP155&lt;&gt;"wait"),"AT",IF(AIL!$AU157="AI",IF(Sheet1!$D157&gt;AIL!$AT157+150,150,"wait"),0))</f>
        <v>wait</v>
      </c>
      <c r="HQ156" s="10" t="str">
        <f>IF(AND(HQ155&gt;0,HQ155&lt;&gt;"wait"),"AT",IF(AIL!$AU157="AI",IF(Sheet1!$D157&gt;AIL!$AT157+200,200,"wait"),0))</f>
        <v>wait</v>
      </c>
      <c r="HR156" s="10">
        <f t="shared" si="120"/>
        <v>-50</v>
      </c>
      <c r="HT156" s="10" t="str">
        <f>IF(AND(HT155&gt;0,HT155&lt;&gt;"wait"),"AT",IF(AIL!$AX157="AI",IF(Sheet1!$E157&lt;AIL!$AW157-50,50,"wait"),0))</f>
        <v>AT</v>
      </c>
      <c r="HU156" s="10" t="str">
        <f>IF(AND(HU155&gt;0,HU155&lt;&gt;"wait"),"AT",IF(AIL!$AX157="AI",IF(Sheet1!$E157&lt;AIL!$AW157-100,100,"wait"),0))</f>
        <v>AT</v>
      </c>
      <c r="HV156" s="10" t="str">
        <f>IF(AND(HV155&gt;0,HV155&lt;&gt;"wait"),"AT",IF(AIL!$AX157="AI",IF(Sheet1!$E157&lt;AIL!$AW157-150,150,"wait"),0))</f>
        <v>wait</v>
      </c>
      <c r="HW156" s="10" t="str">
        <f>IF(AND(HW155&gt;0,HW155&lt;&gt;"wait"),"AT",IF(AIL!$AX157="AI",IF(Sheet1!$E157&lt;AIL!$AW157-200,200,"wait"),0))</f>
        <v>wait</v>
      </c>
      <c r="HX156" s="10" t="str">
        <f>IF(AND(HX155&gt;0,HX155&lt;&gt;"wait"),"AT",IF(AIL!$AX157="AI",IF(Sheet1!$D157&gt;AIL!$AW157+50,50,"wait"),0))</f>
        <v>AT</v>
      </c>
      <c r="HY156" s="10" t="str">
        <f>IF(AND(HY155&gt;0,HY155&lt;&gt;"wait"),"AT",IF(AIL!$AX157="AI",IF(Sheet1!$D157&gt;AIL!$AW157+100,100,"wait"),0))</f>
        <v>AT</v>
      </c>
      <c r="HZ156" s="10" t="str">
        <f>IF(AND(HZ155&gt;0,HZ155&lt;&gt;"wait"),"AT",IF(AIL!$AX157="AI",IF(Sheet1!$D157&gt;AIL!$AW157+150,150,"wait"),0))</f>
        <v>wait</v>
      </c>
      <c r="IA156" s="10" t="str">
        <f>IF(AND(IA155&gt;0,IA155&lt;&gt;"wait"),"AT",IF(AIL!$AX157="AI",IF(Sheet1!$D157&gt;AIL!$AW157+200,200,"wait"),0))</f>
        <v>wait</v>
      </c>
      <c r="IB156" s="10">
        <f t="shared" si="121"/>
        <v>-100</v>
      </c>
      <c r="ID156" s="10" t="str">
        <f>IF(AND(ID155&gt;0,ID155&lt;&gt;"wait"),"AT",IF(AIL!$AZ157="AI",IF(Sheet1!$E157&lt;AIL!$AY157-50,50,"wait"),0))</f>
        <v>AT</v>
      </c>
      <c r="IE156" s="10" t="str">
        <f>IF(AND(IE155&gt;0,IE155&lt;&gt;"wait"),"AT",IF(AIL!$AZ157="AI",IF(Sheet1!$E157&lt;AIL!$AY157-100,100,"wait"),0))</f>
        <v>AT</v>
      </c>
      <c r="IF156" s="10" t="str">
        <f>IF(AND(IF155&gt;0,IF155&lt;&gt;"wait"),"AT",IF(AIL!$AZ157="AI",IF(Sheet1!$E157&lt;AIL!$AY157-150,150,"wait"),0))</f>
        <v>wait</v>
      </c>
      <c r="IG156" s="10" t="str">
        <f>IF(AND(IG155&gt;0,IG155&lt;&gt;"wait"),"AT",IF(AIL!$AZ157="AI",IF(Sheet1!$E157&lt;AIL!$AY157-200,200,"wait"),0))</f>
        <v>wait</v>
      </c>
      <c r="IH156" s="10" t="str">
        <f>IF(AND(IH155&gt;0,IH155&lt;&gt;"wait"),"AT",IF(AIL!$AZ157="AI",IF(Sheet1!$D157&gt;AIL!$AY157+50,50,"wait"),0))</f>
        <v>AT</v>
      </c>
      <c r="II156" s="10" t="str">
        <f>IF(AND(II155&gt;0,II155&lt;&gt;"wait"),"AT",IF(AIL!$AZ157="AI",IF(Sheet1!$D157&gt;AIL!$AY157+100,100,"wait"),0))</f>
        <v>AT</v>
      </c>
      <c r="IJ156" s="10" t="str">
        <f>IF(AND(IJ155&gt;0,IJ155&lt;&gt;"wait"),"AT",IF(AIL!$AZ157="AI",IF(Sheet1!$D157&gt;AIL!$AY157+150,150,"wait"),0))</f>
        <v>wait</v>
      </c>
      <c r="IK156" s="10" t="str">
        <f>IF(AND(IK155&gt;0,IK155&lt;&gt;"wait"),"AT",IF(AIL!$AZ157="AI",IF(Sheet1!$D157&gt;AIL!$AY157+200,200,"wait"),0))</f>
        <v>wait</v>
      </c>
      <c r="IL156" s="10">
        <f t="shared" si="122"/>
        <v>-100</v>
      </c>
      <c r="IN156" s="10" t="str">
        <f>IF(AND(IN155&gt;0,IN155&lt;&gt;"wait"),"AT",IF(AIL!$BB157="AI",IF(Sheet1!$E157&lt;AIL!$BA157-50,50,"wait"),0))</f>
        <v>AT</v>
      </c>
      <c r="IO156" s="10" t="str">
        <f>IF(AND(IO155&gt;0,IO155&lt;&gt;"wait"),"AT",IF(AIL!$BB157="AI",IF(Sheet1!$E157&lt;AIL!$BA157-100,100,"wait"),0))</f>
        <v>AT</v>
      </c>
      <c r="IP156" s="10" t="str">
        <f>IF(AND(IP155&gt;0,IP155&lt;&gt;"wait"),"AT",IF(AIL!$BB157="AI",IF(Sheet1!$E157&lt;AIL!$BA157-150,150,"wait"),0))</f>
        <v>wait</v>
      </c>
      <c r="IQ156" s="10" t="str">
        <f>IF(AND(IQ155&gt;0,IQ155&lt;&gt;"wait"),"AT",IF(AIL!$BB157="AI",IF(Sheet1!$E157&lt;AIL!$BA157-200,200,"wait"),0))</f>
        <v>wait</v>
      </c>
      <c r="IR156" s="10" t="str">
        <f>IF(AND(IR155&gt;0,IR155&lt;&gt;"wait"),"AT",IF(AIL!$BB157="AI",IF(Sheet1!$D157&gt;AIL!$BA157+50,50,"wait"),0))</f>
        <v>AT</v>
      </c>
      <c r="IS156" s="10" t="str">
        <f>IF(AND(IS155&gt;0,IS155&lt;&gt;"wait"),"AT",IF(AIL!$BB157="AI",IF(Sheet1!$D157&gt;AIL!$BA157+100,100,"wait"),0))</f>
        <v>AT</v>
      </c>
      <c r="IT156" s="10" t="str">
        <f>IF(AND(IT155&gt;0,IT155&lt;&gt;"wait"),"AT",IF(AIL!$BB157="AI",IF(Sheet1!$D157&gt;AIL!$BA157+150,150,"wait"),0))</f>
        <v>wait</v>
      </c>
      <c r="IU156" s="10" t="str">
        <f>IF(AND(IU155&gt;0,IU155&lt;&gt;"wait"),"AT",IF(AIL!$BB157="AI",IF(Sheet1!$D157&gt;AIL!$BA157+200,200,"wait"),0))</f>
        <v>wait</v>
      </c>
      <c r="IV156" s="10">
        <f t="shared" si="123"/>
        <v>-100</v>
      </c>
      <c r="IX156" s="10" t="str">
        <f>IF(AND(IX155&gt;0,IX155&lt;&gt;"wait"),"AT",IF(AIL!$BD157="AI",IF(Sheet1!$E157&lt;AIL!$BC157-50,50,"wait"),0))</f>
        <v>AT</v>
      </c>
      <c r="IY156" s="10" t="str">
        <f>IF(AND(IY155&gt;0,IY155&lt;&gt;"wait"),"AT",IF(AIL!$BD157="AI",IF(Sheet1!$E157&lt;AIL!$BC157-100,100,"wait"),0))</f>
        <v>AT</v>
      </c>
      <c r="IZ156" s="10" t="str">
        <f>IF(AND(IZ155&gt;0,IZ155&lt;&gt;"wait"),"AT",IF(AIL!$BD157="AI",IF(Sheet1!$E157&lt;AIL!$BC157-150,150,"wait"),0))</f>
        <v>wait</v>
      </c>
      <c r="JA156" s="10" t="str">
        <f>IF(AND(JA155&gt;0,JA155&lt;&gt;"wait"),"AT",IF(AIL!$BD157="AI",IF(Sheet1!$E157&lt;AIL!$BC157-200,200,"wait"),0))</f>
        <v>wait</v>
      </c>
      <c r="JB156" s="10" t="str">
        <f>IF(AND(JB155&gt;0,JB155&lt;&gt;"wait"),"AT",IF(AIL!$BD157="AI",IF(Sheet1!$D157&gt;AIL!$BC157+50,50,"wait"),0))</f>
        <v>AT</v>
      </c>
      <c r="JC156" s="10" t="str">
        <f>IF(AND(JC155&gt;0,JC155&lt;&gt;"wait"),"AT",IF(AIL!$BD157="AI",IF(Sheet1!$D157&gt;AIL!$BC157+100,100,"wait"),0))</f>
        <v>AT</v>
      </c>
      <c r="JD156" s="10" t="str">
        <f>IF(AND(JD155&gt;0,JD155&lt;&gt;"wait"),"AT",IF(AIL!$BD157="AI",IF(Sheet1!$D157&gt;AIL!$BC157+150,150,"wait"),0))</f>
        <v>wait</v>
      </c>
      <c r="JE156" s="10" t="str">
        <f>IF(AND(JE155&gt;0,JE155&lt;&gt;"wait"),"AT",IF(AIL!$BD157="AI",IF(Sheet1!$D157&gt;AIL!$BC157+200,200,"wait"),0))</f>
        <v>wait</v>
      </c>
      <c r="JF156" s="10">
        <f t="shared" si="124"/>
        <v>-100</v>
      </c>
      <c r="JH156" s="10" t="str">
        <f>IF(AND(JH155&gt;0,JH155&lt;&gt;"wait"),"AT",IF(AIL!$BF157="AI",IF(Sheet1!$E157&lt;AIL!$BE157-50,50,"wait"),0))</f>
        <v>AT</v>
      </c>
      <c r="JI156" s="10" t="str">
        <f>IF(AND(JI155&gt;0,JI155&lt;&gt;"wait"),"AT",IF(AIL!$BF157="AI",IF(Sheet1!$E157&lt;AIL!$BE157-100,100,"wait"),0))</f>
        <v>AT</v>
      </c>
      <c r="JJ156" s="10" t="str">
        <f>IF(AND(JJ155&gt;0,JJ155&lt;&gt;"wait"),"AT",IF(AIL!$BF157="AI",IF(Sheet1!$E157&lt;AIL!$BE157-150,150,"wait"),0))</f>
        <v>wait</v>
      </c>
      <c r="JK156" s="10" t="str">
        <f>IF(AND(JK155&gt;0,JK155&lt;&gt;"wait"),"AT",IF(AIL!$BF157="AI",IF(Sheet1!$E157&lt;AIL!$BE157-200,200,"wait"),0))</f>
        <v>wait</v>
      </c>
      <c r="JL156" s="10" t="str">
        <f>IF(AND(JL155&gt;0,JL155&lt;&gt;"wait"),"AT",IF(AIL!$BF157="AI",IF(Sheet1!$D157&gt;AIL!$BE157+50,50,"wait"),0))</f>
        <v>AT</v>
      </c>
      <c r="JM156" s="10" t="str">
        <f>IF(AND(JM155&gt;0,JM155&lt;&gt;"wait"),"AT",IF(AIL!$BF157="AI",IF(Sheet1!$D157&gt;AIL!$BE157+100,100,"wait"),0))</f>
        <v>AT</v>
      </c>
      <c r="JN156" s="10" t="str">
        <f>IF(AND(JN155&gt;0,JN155&lt;&gt;"wait"),"AT",IF(AIL!$BF157="AI",IF(Sheet1!$D157&gt;AIL!$BE157+150,150,"wait"),0))</f>
        <v>wait</v>
      </c>
      <c r="JO156" s="10" t="str">
        <f>IF(AND(JO155&gt;0,JO155&lt;&gt;"wait"),"AT",IF(AIL!$BF157="AI",IF(Sheet1!$D157&gt;AIL!$BE157+200,200,"wait"),0))</f>
        <v>wait</v>
      </c>
      <c r="JP156" s="10">
        <f t="shared" si="125"/>
        <v>-100</v>
      </c>
      <c r="JR156" s="10" t="str">
        <f>IF(AND(JR155&gt;0,JR155&lt;&gt;"wait"),"AT",IF(AIL!$BH157="AI",IF(Sheet1!$E157&lt;AIL!$BG157-50,50,"wait"),0))</f>
        <v>AT</v>
      </c>
      <c r="JS156" s="10" t="str">
        <f>IF(AND(JS155&gt;0,JS155&lt;&gt;"wait"),"AT",IF(AIL!$BH157="AI",IF(Sheet1!$E157&lt;AIL!$BG157-100,100,"wait"),0))</f>
        <v>AT</v>
      </c>
      <c r="JT156" s="10" t="str">
        <f>IF(AND(JT155&gt;0,JT155&lt;&gt;"wait"),"AT",IF(AIL!$BH157="AI",IF(Sheet1!$E157&lt;AIL!$BG157-150,150,"wait"),0))</f>
        <v>wait</v>
      </c>
      <c r="JU156" s="10" t="str">
        <f>IF(AND(JU155&gt;0,JU155&lt;&gt;"wait"),"AT",IF(AIL!$BH157="AI",IF(Sheet1!$E157&lt;AIL!$BG157-200,200,"wait"),0))</f>
        <v>wait</v>
      </c>
      <c r="JV156" s="10" t="str">
        <f>IF(AND(JV155&gt;0,JV155&lt;&gt;"wait"),"AT",IF(AIL!$BH157="AI",IF(Sheet1!$D157&gt;AIL!$BG157+50,50,"wait"),0))</f>
        <v>AT</v>
      </c>
      <c r="JW156" s="10" t="str">
        <f>IF(AND(JW155&gt;0,JW155&lt;&gt;"wait"),"AT",IF(AIL!$BH157="AI",IF(Sheet1!$D157&gt;AIL!$BG157+100,100,"wait"),0))</f>
        <v>wait</v>
      </c>
      <c r="JX156" s="10" t="str">
        <f>IF(AND(JX155&gt;0,JX155&lt;&gt;"wait"),"AT",IF(AIL!$BH157="AI",IF(Sheet1!$D157&gt;AIL!$BG157+150,150,"wait"),0))</f>
        <v>wait</v>
      </c>
      <c r="JY156" s="10" t="str">
        <f>IF(AND(JY155&gt;0,JY155&lt;&gt;"wait"),"AT",IF(AIL!$BH157="AI",IF(Sheet1!$D157&gt;AIL!$BG157+200,200,"wait"),0))</f>
        <v>wait</v>
      </c>
      <c r="JZ156" s="10">
        <f t="shared" si="126"/>
        <v>-50</v>
      </c>
      <c r="KB156" s="10" t="str">
        <f>IF(AND(KB155&gt;0,KB155&lt;&gt;"wait"),"AT",IF(AIL!$BJ157="AI",IF(Sheet1!$E157&lt;AIL!$BI157-50,50,"wait"),0))</f>
        <v>AT</v>
      </c>
      <c r="KC156" s="10" t="str">
        <f>IF(AND(KC155&gt;0,KC155&lt;&gt;"wait"),"AT",IF(AIL!$BJ157="AI",IF(Sheet1!$E157&lt;AIL!$BI157-100,100,"wait"),0))</f>
        <v>AT</v>
      </c>
      <c r="KD156" s="10" t="str">
        <f>IF(AND(KD155&gt;0,KD155&lt;&gt;"wait"),"AT",IF(AIL!$BJ157="AI",IF(Sheet1!$E157&lt;AIL!$BI157-150,150,"wait"),0))</f>
        <v>wait</v>
      </c>
      <c r="KE156" s="10" t="str">
        <f>IF(AND(KE155&gt;0,KE155&lt;&gt;"wait"),"AT",IF(AIL!$BJ157="AI",IF(Sheet1!$E157&lt;AIL!$BI157-200,200,"wait"),0))</f>
        <v>wait</v>
      </c>
      <c r="KF156" s="10" t="str">
        <f>IF(AND(KF155&gt;0,KF155&lt;&gt;"wait"),"AT",IF(AIL!$BJ157="AI",IF(Sheet1!$D157&gt;AIL!$BI157+50,50,"wait"),0))</f>
        <v>AT</v>
      </c>
      <c r="KG156" s="10" t="str">
        <f>IF(AND(KG155&gt;0,KG155&lt;&gt;"wait"),"AT",IF(AIL!$BJ157="AI",IF(Sheet1!$D157&gt;AIL!$BI157+100,100,"wait"),0))</f>
        <v>AT</v>
      </c>
      <c r="KH156" s="10" t="str">
        <f>IF(AND(KH155&gt;0,KH155&lt;&gt;"wait"),"AT",IF(AIL!$BJ157="AI",IF(Sheet1!$D157&gt;AIL!$BI157+150,150,"wait"),0))</f>
        <v>wait</v>
      </c>
      <c r="KI156" s="10" t="str">
        <f>IF(AND(KI155&gt;0,KI155&lt;&gt;"wait"),"AT",IF(AIL!$BJ157="AI",IF(Sheet1!$D157&gt;AIL!$BI157+200,200,"wait"),0))</f>
        <v>wait</v>
      </c>
      <c r="KJ156" s="10">
        <f t="shared" si="127"/>
        <v>-100</v>
      </c>
      <c r="KL156" s="10" t="str">
        <f>IF(AND(KL155&gt;0,KL155&lt;&gt;"wait"),"AT",IF(AIL!$BL157="AI",IF(Sheet1!$E157&lt;AIL!$BK157-50,50,"wait"),0))</f>
        <v>AT</v>
      </c>
      <c r="KM156" s="10" t="str">
        <f>IF(AND(KM155&gt;0,KM155&lt;&gt;"wait"),"AT",IF(AIL!$BL157="AI",IF(Sheet1!$E157&lt;AIL!$BK157-100,100,"wait"),0))</f>
        <v>wait</v>
      </c>
      <c r="KN156" s="10" t="str">
        <f>IF(AND(KN155&gt;0,KN155&lt;&gt;"wait"),"AT",IF(AIL!$BL157="AI",IF(Sheet1!$E157&lt;AIL!$BK157-150,150,"wait"),0))</f>
        <v>wait</v>
      </c>
      <c r="KO156" s="10" t="str">
        <f>IF(AND(KO155&gt;0,KO155&lt;&gt;"wait"),"AT",IF(AIL!$BL157="AI",IF(Sheet1!$E157&lt;AIL!$BK157-200,200,"wait"),0))</f>
        <v>wait</v>
      </c>
      <c r="KP156" s="10" t="str">
        <f>IF(AND(KP155&gt;0,KP155&lt;&gt;"wait"),"AT",IF(AIL!$BL157="AI",IF(Sheet1!$D157&gt;AIL!$BK157+50,50,"wait"),0))</f>
        <v>AT</v>
      </c>
      <c r="KQ156" s="10" t="str">
        <f>IF(AND(KQ155&gt;0,KQ155&lt;&gt;"wait"),"AT",IF(AIL!$BL157="AI",IF(Sheet1!$D157&gt;AIL!$BK157+100,100,"wait"),0))</f>
        <v>AT</v>
      </c>
      <c r="KR156" s="10" t="str">
        <f>IF(AND(KR155&gt;0,KR155&lt;&gt;"wait"),"AT",IF(AIL!$BL157="AI",IF(Sheet1!$D157&gt;AIL!$BK157+150,150,"wait"),0))</f>
        <v>AT</v>
      </c>
      <c r="KS156" s="10" t="str">
        <f>IF(AND(KS155&gt;0,KS155&lt;&gt;"wait"),"AT",IF(AIL!$BL157="AI",IF(Sheet1!$D157&gt;AIL!$BK157+200,200,"wait"),0))</f>
        <v>wait</v>
      </c>
      <c r="KT156" s="10">
        <f t="shared" si="128"/>
        <v>-150</v>
      </c>
      <c r="KV156" s="10" t="str">
        <f>IF(AND(KV155&gt;0,KV155&lt;&gt;"wait"),"AT",IF(AIL!$BN157="AI",IF(Sheet1!$E157&lt;AIL!$BM157-50,50,"wait"),0))</f>
        <v>AT</v>
      </c>
      <c r="KW156" s="10" t="str">
        <f>IF(AND(KW155&gt;0,KW155&lt;&gt;"wait"),"AT",IF(AIL!$BN157="AI",IF(Sheet1!$E157&lt;AIL!$BM157-100,100,"wait"),0))</f>
        <v>wait</v>
      </c>
      <c r="KX156" s="10" t="str">
        <f>IF(AND(KX155&gt;0,KX155&lt;&gt;"wait"),"AT",IF(AIL!$BN157="AI",IF(Sheet1!$E157&lt;AIL!$BM157-150,150,"wait"),0))</f>
        <v>wait</v>
      </c>
      <c r="KY156" s="10" t="str">
        <f>IF(AND(KY155&gt;0,KY155&lt;&gt;"wait"),"AT",IF(AIL!$BN157="AI",IF(Sheet1!$E157&lt;AIL!$BM157-200,200,"wait"),0))</f>
        <v>wait</v>
      </c>
      <c r="KZ156" s="10" t="str">
        <f>IF(AND(KZ155&gt;0,KZ155&lt;&gt;"wait"),"AT",IF(AIL!$BN157="AI",IF(Sheet1!$D157&gt;AIL!$BM157+50,50,"wait"),0))</f>
        <v>AT</v>
      </c>
      <c r="LA156" s="10" t="str">
        <f>IF(AND(LA155&gt;0,LA155&lt;&gt;"wait"),"AT",IF(AIL!$BN157="AI",IF(Sheet1!$D157&gt;AIL!$BM157+100,100,"wait"),0))</f>
        <v>AT</v>
      </c>
      <c r="LB156" s="10" t="str">
        <f>IF(AND(LB155&gt;0,LB155&lt;&gt;"wait"),"AT",IF(AIL!$BN157="AI",IF(Sheet1!$D157&gt;AIL!$BM157+150,150,"wait"),0))</f>
        <v>AT</v>
      </c>
      <c r="LC156" s="10" t="str">
        <f>IF(AND(LC155&gt;0,LC155&lt;&gt;"wait"),"AT",IF(AIL!$BN157="AI",IF(Sheet1!$D157&gt;AIL!$BM157+200,200,"wait"),0))</f>
        <v>wait</v>
      </c>
      <c r="LD156" s="10">
        <f t="shared" si="129"/>
        <v>-150</v>
      </c>
      <c r="LF156" s="10" t="str">
        <f>IF(AND(LF155&gt;0,LF155&lt;&gt;"wait"),"AT",IF(AIL!$BP157="AI",IF(Sheet1!$E157&lt;AIL!$BO157-50,50,"wait"),0))</f>
        <v>AT</v>
      </c>
      <c r="LG156" s="10" t="str">
        <f>IF(AND(LG155&gt;0,LG155&lt;&gt;"wait"),"AT",IF(AIL!$BP157="AI",IF(Sheet1!$E157&lt;AIL!$BO157-100,100,"wait"),0))</f>
        <v>wait</v>
      </c>
      <c r="LH156" s="10" t="str">
        <f>IF(AND(LH155&gt;0,LH155&lt;&gt;"wait"),"AT",IF(AIL!$BP157="AI",IF(Sheet1!$E157&lt;AIL!$BO157-150,150,"wait"),0))</f>
        <v>wait</v>
      </c>
      <c r="LI156" s="10" t="str">
        <f>IF(AND(LI155&gt;0,LI155&lt;&gt;"wait"),"AT",IF(AIL!$BP157="AI",IF(Sheet1!$E157&lt;AIL!$BO157-200,200,"wait"),0))</f>
        <v>wait</v>
      </c>
      <c r="LJ156" s="10" t="str">
        <f>IF(AND(LJ155&gt;0,LJ155&lt;&gt;"wait"),"AT",IF(AIL!$BP157="AI",IF(Sheet1!$D157&gt;AIL!$BO157+50,50,"wait"),0))</f>
        <v>AT</v>
      </c>
      <c r="LK156" s="10" t="str">
        <f>IF(AND(LK155&gt;0,LK155&lt;&gt;"wait"),"AT",IF(AIL!$BP157="AI",IF(Sheet1!$D157&gt;AIL!$BO157+100,100,"wait"),0))</f>
        <v>AT</v>
      </c>
      <c r="LL156" s="10" t="str">
        <f>IF(AND(LL155&gt;0,LL155&lt;&gt;"wait"),"AT",IF(AIL!$BP157="AI",IF(Sheet1!$D157&gt;AIL!$BO157+150,150,"wait"),0))</f>
        <v>AT</v>
      </c>
      <c r="LM156" s="10" t="str">
        <f>IF(AND(LM155&gt;0,LM155&lt;&gt;"wait"),"AT",IF(AIL!$BP157="AI",IF(Sheet1!$D157&gt;AIL!$BO157+200,200,"wait"),0))</f>
        <v>wait</v>
      </c>
      <c r="LN156" s="10">
        <f t="shared" si="130"/>
        <v>-150</v>
      </c>
      <c r="LP156" s="10" t="str">
        <f>IF(AND(LP155&gt;0,LP155&lt;&gt;"wait"),"AT",IF(AIL!$BR157="AI",IF(Sheet1!$E157&lt;AIL!$BQ157-50,50,"wait"),0))</f>
        <v>AT</v>
      </c>
      <c r="LQ156" s="10" t="str">
        <f>IF(AND(LQ155&gt;0,LQ155&lt;&gt;"wait"),"AT",IF(AIL!$BR157="AI",IF(Sheet1!$E157&lt;AIL!$BQ157-100,100,"wait"),0))</f>
        <v>wait</v>
      </c>
      <c r="LR156" s="10" t="str">
        <f>IF(AND(LR155&gt;0,LR155&lt;&gt;"wait"),"AT",IF(AIL!$BR157="AI",IF(Sheet1!$E157&lt;AIL!$BQ157-150,150,"wait"),0))</f>
        <v>wait</v>
      </c>
      <c r="LS156" s="10" t="str">
        <f>IF(AND(LS155&gt;0,LS155&lt;&gt;"wait"),"AT",IF(AIL!$BR157="AI",IF(Sheet1!$E157&lt;AIL!$BQ157-200,200,"wait"),0))</f>
        <v>wait</v>
      </c>
      <c r="LT156" s="10" t="str">
        <f>IF(AND(LT155&gt;0,LT155&lt;&gt;"wait"),"AT",IF(AIL!$BR157="AI",IF(Sheet1!$D157&gt;AIL!$BQ157+50,50,"wait"),0))</f>
        <v>AT</v>
      </c>
      <c r="LU156" s="10" t="str">
        <f>IF(AND(LU155&gt;0,LU155&lt;&gt;"wait"),"AT",IF(AIL!$BR157="AI",IF(Sheet1!$D157&gt;AIL!$BQ157+100,100,"wait"),0))</f>
        <v>AT</v>
      </c>
      <c r="LV156" s="10" t="str">
        <f>IF(AND(LV155&gt;0,LV155&lt;&gt;"wait"),"AT",IF(AIL!$BR157="AI",IF(Sheet1!$D157&gt;AIL!$BQ157+150,150,"wait"),0))</f>
        <v>AT</v>
      </c>
      <c r="LW156" s="10" t="str">
        <f>IF(AND(LW155&gt;0,LW155&lt;&gt;"wait"),"AT",IF(AIL!$BR157="AI",IF(Sheet1!$D157&gt;AIL!$BQ157+200,200,"wait"),0))</f>
        <v>wait</v>
      </c>
      <c r="LX156" s="10">
        <f t="shared" si="131"/>
        <v>-150</v>
      </c>
    </row>
    <row r="157" spans="1:336" x14ac:dyDescent="0.3">
      <c r="A157" t="str">
        <f>Sheet1!B157</f>
        <v>03/01 11:50</v>
      </c>
      <c r="B157">
        <f>Sheet1!D157</f>
        <v>29211</v>
      </c>
      <c r="C157">
        <f>Sheet1!E157</f>
        <v>29194</v>
      </c>
      <c r="E157">
        <f>MAX($B157:$B$162)</f>
        <v>29218</v>
      </c>
      <c r="F157">
        <f>MIN($C157:$C$162)</f>
        <v>29179</v>
      </c>
      <c r="H157" s="8" t="str">
        <f>IF(AND(H156&gt;0,H156&lt;&gt;"wait"),"AT",IF(AIL!$D158="AI",IF(Sheet1!$E158&lt;AIL!$C158-50,50,"wait"),0))</f>
        <v>AT</v>
      </c>
      <c r="I157" s="8" t="str">
        <f>IF(AND(I156&gt;0,I156&lt;&gt;"wait"),"AT",IF(AIL!$D158="AI",IF(Sheet1!$E158&lt;AIL!$C158-100,100,"wait"),0))</f>
        <v>AT</v>
      </c>
      <c r="J157" s="8" t="str">
        <f>IF(AND(J156&gt;0,J156&lt;&gt;"wait"),"AT",IF(AIL!$D158="AI",IF(Sheet1!$E158&lt;AIL!$C158-150,150,"wait"),0))</f>
        <v>AT</v>
      </c>
      <c r="K157" s="8" t="str">
        <f>IF(AND(K156&gt;0,K156&lt;&gt;"wait"),"AT",IF(AIL!$D158="AI",IF(Sheet1!$E158&lt;AIL!$C158-200,200,"wait"),0))</f>
        <v>AT</v>
      </c>
      <c r="L157" s="8" t="str">
        <f>IF(AND(L156&gt;0,L156&lt;&gt;"wait"),"AT",IF(AIL!$D158="AI",IF(Sheet1!$D158&gt;AIL!$C158+50,50,"wait"),0))</f>
        <v>AT</v>
      </c>
      <c r="M157" s="8" t="str">
        <f>IF(AND(M156&gt;0,M156&lt;&gt;"wait"),"AT",IF(AIL!$D158="AI",IF(Sheet1!$D158&gt;AIL!$C158+100,100,"wait"),0))</f>
        <v>wait</v>
      </c>
      <c r="N157" s="8" t="str">
        <f>IF(AND(N156&gt;0,N156&lt;&gt;"wait"),"AT",IF(AIL!$D158="AI",IF(Sheet1!$D158&gt;AIL!$C158+150,150,"wait"),0))</f>
        <v>wait</v>
      </c>
      <c r="O157" s="8" t="str">
        <f>IF(AND(O156&gt;0,O156&lt;&gt;"wait"),"AT",IF(AIL!$D158="AI",IF(Sheet1!$D158&gt;AIL!$C158+200,200,"wait"),0))</f>
        <v>wait</v>
      </c>
      <c r="P157" s="8">
        <f t="shared" si="132"/>
        <v>-50</v>
      </c>
      <c r="R157" s="8" t="str">
        <f>IF(AND(R156&gt;0,R156&lt;&gt;"wait"),"AT",IF(AIL!$F158="AI",IF(Sheet1!$E158&lt;AIL!$E158-50,50,"wait"),0))</f>
        <v>AT</v>
      </c>
      <c r="S157" s="8" t="str">
        <f>IF(AND(S156&gt;0,S156&lt;&gt;"wait"),"AT",IF(AIL!$F158="AI",IF(Sheet1!$E158&lt;AIL!$E158-100,100,"wait"),0))</f>
        <v>AT</v>
      </c>
      <c r="T157" s="8" t="str">
        <f>IF(AND(T156&gt;0,T156&lt;&gt;"wait"),"AT",IF(AIL!$F158="AI",IF(Sheet1!$E158&lt;AIL!$E158-150,150,"wait"),0))</f>
        <v>AT</v>
      </c>
      <c r="U157" s="8" t="str">
        <f>IF(AND(U156&gt;0,U156&lt;&gt;"wait"),"AT",IF(AIL!$F158="AI",IF(Sheet1!$E158&lt;AIL!$E158-200,200,"wait"),0))</f>
        <v>AT</v>
      </c>
      <c r="V157" s="8" t="str">
        <f>IF(AND(V156&gt;0,V156&lt;&gt;"wait"),"AT",IF(AIL!$F158="AI",IF(Sheet1!$D158&gt;AIL!$E158+50,50,"wait"),0))</f>
        <v>AT</v>
      </c>
      <c r="W157" s="8" t="str">
        <f>IF(AND(W156&gt;0,W156&lt;&gt;"wait"),"AT",IF(AIL!$F158="AI",IF(Sheet1!$D158&gt;AIL!$E158+100,100,"wait"),0))</f>
        <v>wait</v>
      </c>
      <c r="X157" s="8" t="str">
        <f>IF(AND(X156&gt;0,X156&lt;&gt;"wait"),"AT",IF(AIL!$F158="AI",IF(Sheet1!$D158&gt;AIL!$E158+150,150,"wait"),0))</f>
        <v>wait</v>
      </c>
      <c r="Y157" s="8" t="str">
        <f>IF(AND(Y156&gt;0,Y156&lt;&gt;"wait"),"AT",IF(AIL!$F158="AI",IF(Sheet1!$D158&gt;AIL!$E158+200,200,"wait"),0))</f>
        <v>wait</v>
      </c>
      <c r="Z157" s="8">
        <f t="shared" si="133"/>
        <v>-50</v>
      </c>
      <c r="AB157" s="8" t="str">
        <f>IF(AND(AB156&gt;0,AB156&lt;&gt;"wait"),"AT",IF(AIL!$H158="AI",IF(Sheet1!$E158&lt;AIL!$G158-50,50,"wait"),0))</f>
        <v>AT</v>
      </c>
      <c r="AC157" s="8" t="str">
        <f>IF(AND(AC156&gt;0,AC156&lt;&gt;"wait"),"AT",IF(AIL!$H158="AI",IF(Sheet1!$E158&lt;AIL!$G158-100,100,"wait"),0))</f>
        <v>AT</v>
      </c>
      <c r="AD157" s="8" t="str">
        <f>IF(AND(AD156&gt;0,AD156&lt;&gt;"wait"),"AT",IF(AIL!$H158="AI",IF(Sheet1!$E158&lt;AIL!$G158-150,150,"wait"),0))</f>
        <v>AT</v>
      </c>
      <c r="AE157" s="8" t="str">
        <f>IF(AND(AE156&gt;0,AE156&lt;&gt;"wait"),"AT",IF(AIL!$H158="AI",IF(Sheet1!$E158&lt;AIL!$G158-200,200,"wait"),0))</f>
        <v>AT</v>
      </c>
      <c r="AF157" s="8" t="str">
        <f>IF(AND(AF156&gt;0,AF156&lt;&gt;"wait"),"AT",IF(AIL!$H158="AI",IF(Sheet1!$D158&gt;AIL!$G158+50,50,"wait"),0))</f>
        <v>AT</v>
      </c>
      <c r="AG157" s="8" t="str">
        <f>IF(AND(AG156&gt;0,AG156&lt;&gt;"wait"),"AT",IF(AIL!$H158="AI",IF(Sheet1!$D158&gt;AIL!$G158+100,100,"wait"),0))</f>
        <v>wait</v>
      </c>
      <c r="AH157" s="8" t="str">
        <f>IF(AND(AH156&gt;0,AH156&lt;&gt;"wait"),"AT",IF(AIL!$H158="AI",IF(Sheet1!$D158&gt;AIL!$G158+150,150,"wait"),0))</f>
        <v>wait</v>
      </c>
      <c r="AI157" s="8" t="str">
        <f>IF(AND(AI156&gt;0,AI156&lt;&gt;"wait"),"AT",IF(AIL!$H158="AI",IF(Sheet1!$D158&gt;AIL!$G158+200,200,"wait"),0))</f>
        <v>wait</v>
      </c>
      <c r="AJ157" s="8">
        <f t="shared" si="134"/>
        <v>-50</v>
      </c>
      <c r="AL157" s="8" t="str">
        <f>IF(AND(AL156&gt;0,AL156&lt;&gt;"wait"),"AT",IF(AIL!$J158="AI",IF(Sheet1!$E158&lt;AIL!$I158-50,50,"wait"),0))</f>
        <v>AT</v>
      </c>
      <c r="AM157" s="8" t="str">
        <f>IF(AND(AM156&gt;0,AM156&lt;&gt;"wait"),"AT",IF(AIL!$J158="AI",IF(Sheet1!$E158&lt;AIL!$I158-100,100,"wait"),0))</f>
        <v>AT</v>
      </c>
      <c r="AN157" s="8" t="str">
        <f>IF(AND(AN156&gt;0,AN156&lt;&gt;"wait"),"AT",IF(AIL!$J158="AI",IF(Sheet1!$E158&lt;AIL!$I158-150,150,"wait"),0))</f>
        <v>AT</v>
      </c>
      <c r="AO157" s="8" t="str">
        <f>IF(AND(AO156&gt;0,AO156&lt;&gt;"wait"),"AT",IF(AIL!$J158="AI",IF(Sheet1!$E158&lt;AIL!$I158-200,200,"wait"),0))</f>
        <v>AT</v>
      </c>
      <c r="AP157" s="8" t="str">
        <f>IF(AND(AP156&gt;0,AP156&lt;&gt;"wait"),"AT",IF(AIL!$J158="AI",IF(Sheet1!$D158&gt;AIL!$I158+50,50,"wait"),0))</f>
        <v>AT</v>
      </c>
      <c r="AQ157" s="8" t="str">
        <f>IF(AND(AQ156&gt;0,AQ156&lt;&gt;"wait"),"AT",IF(AIL!$J158="AI",IF(Sheet1!$D158&gt;AIL!$I158+100,100,"wait"),0))</f>
        <v>wait</v>
      </c>
      <c r="AR157" s="8" t="str">
        <f>IF(AND(AR156&gt;0,AR156&lt;&gt;"wait"),"AT",IF(AIL!$J158="AI",IF(Sheet1!$D158&gt;AIL!$I158+150,150,"wait"),0))</f>
        <v>wait</v>
      </c>
      <c r="AS157" s="8" t="str">
        <f>IF(AND(AS156&gt;0,AS156&lt;&gt;"wait"),"AT",IF(AIL!$J158="AI",IF(Sheet1!$D158&gt;AIL!$I158+200,200,"wait"),0))</f>
        <v>wait</v>
      </c>
      <c r="AT157" s="8">
        <f t="shared" si="135"/>
        <v>-50</v>
      </c>
      <c r="AU157" s="8"/>
      <c r="AV157" s="8" t="str">
        <f>IF(AND(AV156&gt;0,AV156&lt;&gt;"wait"),"AT",IF(AIL!$L158="AI",IF(Sheet1!$E158&lt;AIL!$K158-50,50,"wait"),0))</f>
        <v>AT</v>
      </c>
      <c r="AW157" s="8" t="str">
        <f>IF(AND(AW156&gt;0,AW156&lt;&gt;"wait"),"AT",IF(AIL!$L158="AI",IF(Sheet1!$E158&lt;AIL!$K158-100,100,"wait"),0))</f>
        <v>AT</v>
      </c>
      <c r="AX157" s="8" t="str">
        <f>IF(AND(AX156&gt;0,AX156&lt;&gt;"wait"),"AT",IF(AIL!$L158="AI",IF(Sheet1!$E158&lt;AIL!$K158-150,150,"wait"),0))</f>
        <v>AT</v>
      </c>
      <c r="AY157" s="8" t="str">
        <f>IF(AND(AY156&gt;0,AY156&lt;&gt;"wait"),"AT",IF(AIL!$L158="AI",IF(Sheet1!$E158&lt;AIL!$K158-200,200,"wait"),0))</f>
        <v>AT</v>
      </c>
      <c r="AZ157" s="8" t="str">
        <f>IF(AND(AZ156&gt;0,AZ156&lt;&gt;"wait"),"AT",IF(AIL!$L158="AI",IF(Sheet1!$D158&gt;AIL!$K158+50,50,"wait"),0))</f>
        <v>AT</v>
      </c>
      <c r="BA157" s="8" t="str">
        <f>IF(AND(BA156&gt;0,BA156&lt;&gt;"wait"),"AT",IF(AIL!$L158="AI",IF(Sheet1!$D158&gt;AIL!$K158+100,100,"wait"),0))</f>
        <v>wait</v>
      </c>
      <c r="BB157" s="8" t="str">
        <f>IF(AND(BB156&gt;0,BB156&lt;&gt;"wait"),"AT",IF(AIL!$L158="AI",IF(Sheet1!$D158&gt;AIL!$K158+150,150,"wait"),0))</f>
        <v>wait</v>
      </c>
      <c r="BC157" s="8" t="str">
        <f>IF(AND(BC156&gt;0,BC156&lt;&gt;"wait"),"AT",IF(AIL!$L158="AI",IF(Sheet1!$D158&gt;AIL!$K158+200,200,"wait"),0))</f>
        <v>wait</v>
      </c>
      <c r="BD157" s="8">
        <f t="shared" si="136"/>
        <v>-50</v>
      </c>
      <c r="BE157" s="8"/>
      <c r="BF157" s="8" t="str">
        <f>IF(AND(BF156&gt;0,BF156&lt;&gt;"wait"),"AT",IF(AIL!$N158="AI",IF(Sheet1!$E158&lt;AIL!$M158-50,50,"wait"),0))</f>
        <v>AT</v>
      </c>
      <c r="BG157" s="8" t="str">
        <f>IF(AND(BG156&gt;0,BG156&lt;&gt;"wait"),"AT",IF(AIL!$N158="AI",IF(Sheet1!$E158&lt;AIL!$M158-100,100,"wait"),0))</f>
        <v>AT</v>
      </c>
      <c r="BH157" s="8" t="str">
        <f>IF(AND(BH156&gt;0,BH156&lt;&gt;"wait"),"AT",IF(AIL!$N158="AI",IF(Sheet1!$E158&lt;AIL!$M158-150,150,"wait"),0))</f>
        <v>AT</v>
      </c>
      <c r="BI157" s="8" t="str">
        <f>IF(AND(BI156&gt;0,BI156&lt;&gt;"wait"),"AT",IF(AIL!$N158="AI",IF(Sheet1!$E158&lt;AIL!$M158-200,200,"wait"),0))</f>
        <v>AT</v>
      </c>
      <c r="BJ157" s="8" t="str">
        <f>IF(AND(BJ156&gt;0,BJ156&lt;&gt;"wait"),"AT",IF(AIL!$N158="AI",IF(Sheet1!$D158&gt;AIL!$M158+50,50,"wait"),0))</f>
        <v>AT</v>
      </c>
      <c r="BK157" s="8" t="str">
        <f>IF(AND(BK156&gt;0,BK156&lt;&gt;"wait"),"AT",IF(AIL!$N158="AI",IF(Sheet1!$D158&gt;AIL!$M158+100,100,"wait"),0))</f>
        <v>wait</v>
      </c>
      <c r="BL157" s="8" t="str">
        <f>IF(AND(BL156&gt;0,BL156&lt;&gt;"wait"),"AT",IF(AIL!$N158="AI",IF(Sheet1!$D158&gt;AIL!$M158+150,150,"wait"),0))</f>
        <v>wait</v>
      </c>
      <c r="BM157" s="8" t="str">
        <f>IF(AND(BM156&gt;0,BM156&lt;&gt;"wait"),"AT",IF(AIL!$N158="AI",IF(Sheet1!$D158&gt;AIL!$M158+200,200,"wait"),0))</f>
        <v>wait</v>
      </c>
      <c r="BN157" s="8">
        <f t="shared" si="137"/>
        <v>-50</v>
      </c>
      <c r="BO157" s="8"/>
      <c r="BP157" s="8" t="str">
        <f>IF(AND(BP156&gt;0,BP156&lt;&gt;"wait"),"AT",IF(AIL!$P158="AI",IF(Sheet1!$E158&lt;AIL!$O158-50,50,"wait"),0))</f>
        <v>AT</v>
      </c>
      <c r="BQ157" s="8" t="str">
        <f>IF(AND(BQ156&gt;0,BQ156&lt;&gt;"wait"),"AT",IF(AIL!$P158="AI",IF(Sheet1!$E158&lt;AIL!$O158-100,100,"wait"),0))</f>
        <v>AT</v>
      </c>
      <c r="BR157" s="8" t="str">
        <f>IF(AND(BR156&gt;0,BR156&lt;&gt;"wait"),"AT",IF(AIL!$P158="AI",IF(Sheet1!$E158&lt;AIL!$O158-150,150,"wait"),0))</f>
        <v>AT</v>
      </c>
      <c r="BS157" s="8" t="str">
        <f>IF(AND(BS156&gt;0,BS156&lt;&gt;"wait"),"AT",IF(AIL!$P158="AI",IF(Sheet1!$E158&lt;AIL!$O158-200,200,"wait"),0))</f>
        <v>AT</v>
      </c>
      <c r="BT157" s="8" t="str">
        <f>IF(AND(BT156&gt;0,BT156&lt;&gt;"wait"),"AT",IF(AIL!$P158="AI",IF(Sheet1!$D158&gt;AIL!$O158+50,50,"wait"),0))</f>
        <v>AT</v>
      </c>
      <c r="BU157" s="8" t="str">
        <f>IF(AND(BU156&gt;0,BU156&lt;&gt;"wait"),"AT",IF(AIL!$P158="AI",IF(Sheet1!$D158&gt;AIL!$O158+100,100,"wait"),0))</f>
        <v>wait</v>
      </c>
      <c r="BV157" s="8" t="str">
        <f>IF(AND(BV156&gt;0,BV156&lt;&gt;"wait"),"AT",IF(AIL!$P158="AI",IF(Sheet1!$D158&gt;AIL!$O158+150,150,"wait"),0))</f>
        <v>wait</v>
      </c>
      <c r="BW157" s="8" t="str">
        <f>IF(AND(BW156&gt;0,BW156&lt;&gt;"wait"),"AT",IF(AIL!$P158="AI",IF(Sheet1!$D158&gt;AIL!$O158+200,200,"wait"),0))</f>
        <v>wait</v>
      </c>
      <c r="BX157" s="8">
        <f t="shared" si="138"/>
        <v>-50</v>
      </c>
      <c r="BY157" s="8"/>
      <c r="BZ157" s="8" t="str">
        <f>IF(AND(BZ156&gt;0,BZ156&lt;&gt;"wait"),"AT",IF(AIL!$R158="AI",IF(Sheet1!$E158&lt;AIL!$Q158-50,50,"wait"),0))</f>
        <v>AT</v>
      </c>
      <c r="CA157" s="8" t="str">
        <f>IF(AND(CA156&gt;0,CA156&lt;&gt;"wait"),"AT",IF(AIL!$R158="AI",IF(Sheet1!$E158&lt;AIL!$Q158-100,100,"wait"),0))</f>
        <v>AT</v>
      </c>
      <c r="CB157" s="8" t="str">
        <f>IF(AND(CB156&gt;0,CB156&lt;&gt;"wait"),"AT",IF(AIL!$R158="AI",IF(Sheet1!$E158&lt;AIL!$Q158-150,150,"wait"),0))</f>
        <v>AT</v>
      </c>
      <c r="CC157" s="8" t="str">
        <f>IF(AND(CC156&gt;0,CC156&lt;&gt;"wait"),"AT",IF(AIL!$R158="AI",IF(Sheet1!$E158&lt;AIL!$Q158-200,200,"wait"),0))</f>
        <v>AT</v>
      </c>
      <c r="CD157" s="8" t="str">
        <f>IF(AND(CD156&gt;0,CD156&lt;&gt;"wait"),"AT",IF(AIL!$R158="AI",IF(Sheet1!$D158&gt;AIL!$Q158+50,50,"wait"),0))</f>
        <v>AT</v>
      </c>
      <c r="CE157" s="8" t="str">
        <f>IF(AND(CE156&gt;0,CE156&lt;&gt;"wait"),"AT",IF(AIL!$R158="AI",IF(Sheet1!$D158&gt;AIL!$Q158+100,100,"wait"),0))</f>
        <v>wait</v>
      </c>
      <c r="CF157" s="8" t="str">
        <f>IF(AND(CF156&gt;0,CF156&lt;&gt;"wait"),"AT",IF(AIL!$R158="AI",IF(Sheet1!$D158&gt;AIL!$Q158+150,150,"wait"),0))</f>
        <v>wait</v>
      </c>
      <c r="CG157" s="8" t="str">
        <f>IF(AND(CG156&gt;0,CG156&lt;&gt;"wait"),"AT",IF(AIL!$R158="AI",IF(Sheet1!$D158&gt;AIL!$Q158+200,200,"wait"),0))</f>
        <v>wait</v>
      </c>
      <c r="CH157" s="8">
        <f t="shared" si="139"/>
        <v>-50</v>
      </c>
      <c r="CI157" s="8"/>
      <c r="CJ157" s="8" t="str">
        <f>IF(AND(CJ156&gt;0,CJ156&lt;&gt;"wait"),"AT",IF(AIL!$T158="AI",IF(Sheet1!$E158&lt;AIL!$S158-50,50,"wait"),0))</f>
        <v>AT</v>
      </c>
      <c r="CK157" s="8" t="str">
        <f>IF(AND(CK156&gt;0,CK156&lt;&gt;"wait"),"AT",IF(AIL!$T158="AI",IF(Sheet1!$E158&lt;AIL!$S158-100,100,"wait"),0))</f>
        <v>AT</v>
      </c>
      <c r="CL157" s="8" t="str">
        <f>IF(AND(CL156&gt;0,CL156&lt;&gt;"wait"),"AT",IF(AIL!$T158="AI",IF(Sheet1!$E158&lt;AIL!$S158-150,150,"wait"),0))</f>
        <v>AT</v>
      </c>
      <c r="CM157" s="8" t="str">
        <f>IF(AND(CM156&gt;0,CM156&lt;&gt;"wait"),"AT",IF(AIL!$T158="AI",IF(Sheet1!$E158&lt;AIL!$S158-200,200,"wait"),0))</f>
        <v>AT</v>
      </c>
      <c r="CN157" s="8" t="str">
        <f>IF(AND(CN156&gt;0,CN156&lt;&gt;"wait"),"AT",IF(AIL!$T158="AI",IF(Sheet1!$D158&gt;AIL!$S158+50,50,"wait"),0))</f>
        <v>AT</v>
      </c>
      <c r="CO157" s="8" t="str">
        <f>IF(AND(CO156&gt;0,CO156&lt;&gt;"wait"),"AT",IF(AIL!$T158="AI",IF(Sheet1!$D158&gt;AIL!$S158+100,100,"wait"),0))</f>
        <v>AT</v>
      </c>
      <c r="CP157" s="8" t="str">
        <f>IF(AND(CP156&gt;0,CP156&lt;&gt;"wait"),"AT",IF(AIL!$T158="AI",IF(Sheet1!$D158&gt;AIL!$S158+150,150,"wait"),0))</f>
        <v>wait</v>
      </c>
      <c r="CQ157" s="8" t="str">
        <f>IF(AND(CQ156&gt;0,CQ156&lt;&gt;"wait"),"AT",IF(AIL!$T158="AI",IF(Sheet1!$D158&gt;AIL!$S158+200,200,"wait"),0))</f>
        <v>wait</v>
      </c>
      <c r="CR157" s="8">
        <f t="shared" si="140"/>
        <v>-100</v>
      </c>
      <c r="CS157" s="8"/>
      <c r="CT157" s="8" t="str">
        <f>IF(AND(CT156&gt;0,CT156&lt;&gt;"wait"),"AT",IF(AIL!$V158="AI",IF(Sheet1!$E158&lt;AIL!$U158-50,50,"wait"),0))</f>
        <v>AT</v>
      </c>
      <c r="CU157" s="8" t="str">
        <f>IF(AND(CU156&gt;0,CU156&lt;&gt;"wait"),"AT",IF(AIL!$V158="AI",IF(Sheet1!$E158&lt;AIL!$U158-100,100,"wait"),0))</f>
        <v>AT</v>
      </c>
      <c r="CV157" s="8" t="str">
        <f>IF(AND(CV156&gt;0,CV156&lt;&gt;"wait"),"AT",IF(AIL!$V158="AI",IF(Sheet1!$E158&lt;AIL!$U158-150,150,"wait"),0))</f>
        <v>AT</v>
      </c>
      <c r="CW157" s="8" t="str">
        <f>IF(AND(CW156&gt;0,CW156&lt;&gt;"wait"),"AT",IF(AIL!$V158="AI",IF(Sheet1!$E158&lt;AIL!$U158-200,200,"wait"),0))</f>
        <v>AT</v>
      </c>
      <c r="CX157" s="8" t="str">
        <f>IF(AND(CX156&gt;0,CX156&lt;&gt;"wait"),"AT",IF(AIL!$V158="AI",IF(Sheet1!$D158&gt;AIL!$U158+50,50,"wait"),0))</f>
        <v>AT</v>
      </c>
      <c r="CY157" s="8" t="str">
        <f>IF(AND(CY156&gt;0,CY156&lt;&gt;"wait"),"AT",IF(AIL!$V158="AI",IF(Sheet1!$D158&gt;AIL!$U158+100,100,"wait"),0))</f>
        <v>AT</v>
      </c>
      <c r="CZ157" s="8" t="str">
        <f>IF(AND(CZ156&gt;0,CZ156&lt;&gt;"wait"),"AT",IF(AIL!$V158="AI",IF(Sheet1!$D158&gt;AIL!$U158+150,150,"wait"),0))</f>
        <v>wait</v>
      </c>
      <c r="DA157" s="8" t="str">
        <f>IF(AND(DA156&gt;0,DA156&lt;&gt;"wait"),"AT",IF(AIL!$V158="AI",IF(Sheet1!$D158&gt;AIL!$U158+200,200,"wait"),0))</f>
        <v>wait</v>
      </c>
      <c r="DB157" s="8">
        <f t="shared" si="141"/>
        <v>-100</v>
      </c>
      <c r="DC157" s="8"/>
      <c r="DD157" s="8" t="str">
        <f>IF(AND(DD156&gt;0,DD156&lt;&gt;"wait"),"AT",IF(AIL!$X158="AI",IF(Sheet1!$E158&lt;AIL!$W158-50,50,"wait"),0))</f>
        <v>AT</v>
      </c>
      <c r="DE157" s="8" t="str">
        <f>IF(AND(DE156&gt;0,DE156&lt;&gt;"wait"),"AT",IF(AIL!$X158="AI",IF(Sheet1!$E158&lt;AIL!$W158-100,100,"wait"),0))</f>
        <v>AT</v>
      </c>
      <c r="DF157" s="8" t="str">
        <f>IF(AND(DF156&gt;0,DF156&lt;&gt;"wait"),"AT",IF(AIL!$X158="AI",IF(Sheet1!$E158&lt;AIL!$W158-150,150,"wait"),0))</f>
        <v>AT</v>
      </c>
      <c r="DG157" s="8" t="str">
        <f>IF(AND(DG156&gt;0,DG156&lt;&gt;"wait"),"AT",IF(AIL!$X158="AI",IF(Sheet1!$E158&lt;AIL!$W158-200,200,"wait"),0))</f>
        <v>AT</v>
      </c>
      <c r="DH157" s="8" t="str">
        <f>IF(AND(DH156&gt;0,DH156&lt;&gt;"wait"),"AT",IF(AIL!$X158="AI",IF(Sheet1!$D158&gt;AIL!$W158+50,50,"wait"),0))</f>
        <v>AT</v>
      </c>
      <c r="DI157" s="8" t="str">
        <f>IF(AND(DI156&gt;0,DI156&lt;&gt;"wait"),"AT",IF(AIL!$X158="AI",IF(Sheet1!$D158&gt;AIL!$W158+100,100,"wait"),0))</f>
        <v>AT</v>
      </c>
      <c r="DJ157" s="8" t="str">
        <f>IF(AND(DJ156&gt;0,DJ156&lt;&gt;"wait"),"AT",IF(AIL!$X158="AI",IF(Sheet1!$D158&gt;AIL!$W158+150,150,"wait"),0))</f>
        <v>wait</v>
      </c>
      <c r="DK157" s="8" t="str">
        <f>IF(AND(DK156&gt;0,DK156&lt;&gt;"wait"),"AT",IF(AIL!$X158="AI",IF(Sheet1!$D158&gt;AIL!$W158+200,200,"wait"),0))</f>
        <v>wait</v>
      </c>
      <c r="DL157" s="8">
        <f t="shared" si="142"/>
        <v>-100</v>
      </c>
      <c r="DN157" s="10" t="str">
        <f>IF(AND(DN156&gt;0,DN156&lt;&gt;"wait"),"AT",IF(AIL!$AA158="AI",IF(Sheet1!$E158&lt;AIL!$Z158-50,50,"wait"),0))</f>
        <v>AT</v>
      </c>
      <c r="DO157" s="10" t="str">
        <f>IF(AND(DO156&gt;0,DO156&lt;&gt;"wait"),"AT",IF(AIL!$AA158="AI",IF(Sheet1!$E158&lt;AIL!$Z158-100,100,"wait"),0))</f>
        <v>AT</v>
      </c>
      <c r="DP157" s="10" t="str">
        <f>IF(AND(DP156&gt;0,DP156&lt;&gt;"wait"),"AT",IF(AIL!$AA158="AI",IF(Sheet1!$E158&lt;AIL!$Z158-150,150,"wait"),0))</f>
        <v>AT</v>
      </c>
      <c r="DQ157" s="10" t="str">
        <f>IF(AND(DQ156&gt;0,DQ156&lt;&gt;"wait"),"AT",IF(AIL!$AA158="AI",IF(Sheet1!$E158&lt;AIL!$Z158-200,200,"wait"),0))</f>
        <v>AT</v>
      </c>
      <c r="DR157" s="10" t="str">
        <f>IF(AND(DR156&gt;0,DR156&lt;&gt;"wait"),"AT",IF(AIL!$AA158="AI",IF(Sheet1!$D158&gt;AIL!$Z158+50,50,"wait"),0))</f>
        <v>AT</v>
      </c>
      <c r="DS157" s="10" t="str">
        <f>IF(AND(DS156&gt;0,DS156&lt;&gt;"wait"),"AT",IF(AIL!$AA158="AI",IF(Sheet1!$D158&gt;AIL!$Z158+100,100,"wait"),0))</f>
        <v>wait</v>
      </c>
      <c r="DT157" s="10" t="str">
        <f>IF(AND(DT156&gt;0,DT156&lt;&gt;"wait"),"AT",IF(AIL!$AA158="AI",IF(Sheet1!$D158&gt;AIL!$Z158+150,150,"wait"),0))</f>
        <v>wait</v>
      </c>
      <c r="DU157" s="10" t="str">
        <f>IF(AND(DU156&gt;0,DU156&lt;&gt;"wait"),"AT",IF(AIL!$AA158="AI",IF(Sheet1!$D158&gt;AIL!$Z158+200,200,"wait"),0))</f>
        <v>wait</v>
      </c>
      <c r="DV157" s="10">
        <f t="shared" si="110"/>
        <v>-50</v>
      </c>
      <c r="DX157" s="10" t="str">
        <f>IF(AND(DX156&gt;0,DX156&lt;&gt;"wait"),"AT",IF(AIL!$AC158="AI",IF(Sheet1!$E158&lt;AIL!$AB158-50,50,"wait"),0))</f>
        <v>AT</v>
      </c>
      <c r="DY157" s="10" t="str">
        <f>IF(AND(DY156&gt;0,DY156&lt;&gt;"wait"),"AT",IF(AIL!$AC158="AI",IF(Sheet1!$E158&lt;AIL!$AB158-100,100,"wait"),0))</f>
        <v>AT</v>
      </c>
      <c r="DZ157" s="10" t="str">
        <f>IF(AND(DZ156&gt;0,DZ156&lt;&gt;"wait"),"AT",IF(AIL!$AC158="AI",IF(Sheet1!$E158&lt;AIL!$AB158-150,150,"wait"),0))</f>
        <v>AT</v>
      </c>
      <c r="EA157" s="10" t="str">
        <f>IF(AND(EA156&gt;0,EA156&lt;&gt;"wait"),"AT",IF(AIL!$AC158="AI",IF(Sheet1!$E158&lt;AIL!$AB158-200,200,"wait"),0))</f>
        <v>AT</v>
      </c>
      <c r="EB157" s="10" t="str">
        <f>IF(AND(EB156&gt;0,EB156&lt;&gt;"wait"),"AT",IF(AIL!$AC158="AI",IF(Sheet1!$D158&gt;AIL!$AB158+50,50,"wait"),0))</f>
        <v>AT</v>
      </c>
      <c r="EC157" s="10" t="str">
        <f>IF(AND(EC156&gt;0,EC156&lt;&gt;"wait"),"AT",IF(AIL!$AC158="AI",IF(Sheet1!$D158&gt;AIL!$AB158+100,100,"wait"),0))</f>
        <v>wait</v>
      </c>
      <c r="ED157" s="10" t="str">
        <f>IF(AND(ED156&gt;0,ED156&lt;&gt;"wait"),"AT",IF(AIL!$AC158="AI",IF(Sheet1!$D158&gt;AIL!$AB158+150,150,"wait"),0))</f>
        <v>wait</v>
      </c>
      <c r="EE157" s="10" t="str">
        <f>IF(AND(EE156&gt;0,EE156&lt;&gt;"wait"),"AT",IF(AIL!$AC158="AI",IF(Sheet1!$D158&gt;AIL!$AB158+200,200,"wait"),0))</f>
        <v>wait</v>
      </c>
      <c r="EF157" s="10">
        <f t="shared" si="111"/>
        <v>-50</v>
      </c>
      <c r="EH157" s="10" t="str">
        <f>IF(AND(EH156&gt;0,EH156&lt;&gt;"wait"),"AT",IF(AIL!$AE158="AI",IF(Sheet1!$E158&lt;AIL!$AD158-50,50,"wait"),0))</f>
        <v>AT</v>
      </c>
      <c r="EI157" s="10" t="str">
        <f>IF(AND(EI156&gt;0,EI156&lt;&gt;"wait"),"AT",IF(AIL!$AE158="AI",IF(Sheet1!$E158&lt;AIL!$AD158-100,100,"wait"),0))</f>
        <v>AT</v>
      </c>
      <c r="EJ157" s="10" t="str">
        <f>IF(AND(EJ156&gt;0,EJ156&lt;&gt;"wait"),"AT",IF(AIL!$AE158="AI",IF(Sheet1!$E158&lt;AIL!$AD158-150,150,"wait"),0))</f>
        <v>AT</v>
      </c>
      <c r="EK157" s="10" t="str">
        <f>IF(AND(EK156&gt;0,EK156&lt;&gt;"wait"),"AT",IF(AIL!$AE158="AI",IF(Sheet1!$E158&lt;AIL!$AD158-200,200,"wait"),0))</f>
        <v>AT</v>
      </c>
      <c r="EL157" s="10" t="str">
        <f>IF(AND(EL156&gt;0,EL156&lt;&gt;"wait"),"AT",IF(AIL!$AE158="AI",IF(Sheet1!$D158&gt;AIL!$AD158+50,50,"wait"),0))</f>
        <v>AT</v>
      </c>
      <c r="EM157" s="10" t="str">
        <f>IF(AND(EM156&gt;0,EM156&lt;&gt;"wait"),"AT",IF(AIL!$AE158="AI",IF(Sheet1!$D158&gt;AIL!$AD158+100,100,"wait"),0))</f>
        <v>wait</v>
      </c>
      <c r="EN157" s="10" t="str">
        <f>IF(AND(EN156&gt;0,EN156&lt;&gt;"wait"),"AT",IF(AIL!$AE158="AI",IF(Sheet1!$D158&gt;AIL!$AD158+150,150,"wait"),0))</f>
        <v>wait</v>
      </c>
      <c r="EO157" s="10" t="str">
        <f>IF(AND(EO156&gt;0,EO156&lt;&gt;"wait"),"AT",IF(AIL!$AE158="AI",IF(Sheet1!$D158&gt;AIL!$AD158+200,200,"wait"),0))</f>
        <v>wait</v>
      </c>
      <c r="EP157" s="10">
        <f t="shared" si="112"/>
        <v>-50</v>
      </c>
      <c r="ER157" s="10" t="str">
        <f>IF(AND(ER156&gt;0,ER156&lt;&gt;"wait"),"AT",IF(AIL!$AG158="AI",IF(Sheet1!$E158&lt;AIL!$AF158-50,50,"wait"),0))</f>
        <v>AT</v>
      </c>
      <c r="ES157" s="10" t="str">
        <f>IF(AND(ES156&gt;0,ES156&lt;&gt;"wait"),"AT",IF(AIL!$AG158="AI",IF(Sheet1!$E158&lt;AIL!$AF158-100,100,"wait"),0))</f>
        <v>AT</v>
      </c>
      <c r="ET157" s="10" t="str">
        <f>IF(AND(ET156&gt;0,ET156&lt;&gt;"wait"),"AT",IF(AIL!$AG158="AI",IF(Sheet1!$E158&lt;AIL!$AF158-150,150,"wait"),0))</f>
        <v>AT</v>
      </c>
      <c r="EU157" s="10" t="str">
        <f>IF(AND(EU156&gt;0,EU156&lt;&gt;"wait"),"AT",IF(AIL!$AG158="AI",IF(Sheet1!$E158&lt;AIL!$AF158-200,200,"wait"),0))</f>
        <v>AT</v>
      </c>
      <c r="EV157" s="10" t="str">
        <f>IF(AND(EV156&gt;0,EV156&lt;&gt;"wait"),"AT",IF(AIL!$AG158="AI",IF(Sheet1!$D158&gt;AIL!$AF158+50,50,"wait"),0))</f>
        <v>AT</v>
      </c>
      <c r="EW157" s="10" t="str">
        <f>IF(AND(EW156&gt;0,EW156&lt;&gt;"wait"),"AT",IF(AIL!$AG158="AI",IF(Sheet1!$D158&gt;AIL!$AF158+100,100,"wait"),0))</f>
        <v>wait</v>
      </c>
      <c r="EX157" s="10" t="str">
        <f>IF(AND(EX156&gt;0,EX156&lt;&gt;"wait"),"AT",IF(AIL!$AG158="AI",IF(Sheet1!$D158&gt;AIL!$AF158+150,150,"wait"),0))</f>
        <v>wait</v>
      </c>
      <c r="EY157" s="10" t="str">
        <f>IF(AND(EY156&gt;0,EY156&lt;&gt;"wait"),"AT",IF(AIL!$AG158="AI",IF(Sheet1!$D158&gt;AIL!$AF158+200,200,"wait"),0))</f>
        <v>wait</v>
      </c>
      <c r="EZ157" s="10">
        <f t="shared" si="113"/>
        <v>-50</v>
      </c>
      <c r="FB157" s="10" t="str">
        <f>IF(AND(FB156&gt;0,FB156&lt;&gt;"wait"),"AT",IF(AIL!$AI158="AI",IF(Sheet1!$E158&lt;AIL!$AH158-50,50,"wait"),0))</f>
        <v>AT</v>
      </c>
      <c r="FC157" s="10" t="str">
        <f>IF(AND(FC156&gt;0,FC156&lt;&gt;"wait"),"AT",IF(AIL!$AI158="AI",IF(Sheet1!$E158&lt;AIL!$AH158-100,100,"wait"),0))</f>
        <v>AT</v>
      </c>
      <c r="FD157" s="10" t="str">
        <f>IF(AND(FD156&gt;0,FD156&lt;&gt;"wait"),"AT",IF(AIL!$AI158="AI",IF(Sheet1!$E158&lt;AIL!$AH158-150,150,"wait"),0))</f>
        <v>AT</v>
      </c>
      <c r="FE157" s="10" t="str">
        <f>IF(AND(FE156&gt;0,FE156&lt;&gt;"wait"),"AT",IF(AIL!$AI158="AI",IF(Sheet1!$E158&lt;AIL!$AH158-200,200,"wait"),0))</f>
        <v>AT</v>
      </c>
      <c r="FF157" s="10" t="str">
        <f>IF(AND(FF156&gt;0,FF156&lt;&gt;"wait"),"AT",IF(AIL!$AI158="AI",IF(Sheet1!$D158&gt;AIL!$AH158+50,50,"wait"),0))</f>
        <v>AT</v>
      </c>
      <c r="FG157" s="10" t="str">
        <f>IF(AND(FG156&gt;0,FG156&lt;&gt;"wait"),"AT",IF(AIL!$AI158="AI",IF(Sheet1!$D158&gt;AIL!$AH158+100,100,"wait"),0))</f>
        <v>wait</v>
      </c>
      <c r="FH157" s="10" t="str">
        <f>IF(AND(FH156&gt;0,FH156&lt;&gt;"wait"),"AT",IF(AIL!$AI158="AI",IF(Sheet1!$D158&gt;AIL!$AH158+150,150,"wait"),0))</f>
        <v>wait</v>
      </c>
      <c r="FI157" s="10" t="str">
        <f>IF(AND(FI156&gt;0,FI156&lt;&gt;"wait"),"AT",IF(AIL!$AI158="AI",IF(Sheet1!$D158&gt;AIL!$AH158+200,200,"wait"),0))</f>
        <v>wait</v>
      </c>
      <c r="FJ157" s="10">
        <f t="shared" si="114"/>
        <v>-50</v>
      </c>
      <c r="FL157" s="10" t="str">
        <f>IF(AND(FL156&gt;0,FL156&lt;&gt;"wait"),"AT",IF(AIL!$AK158="AI",IF(Sheet1!$E158&lt;AIL!$AJ158-50,50,"wait"),0))</f>
        <v>AT</v>
      </c>
      <c r="FM157" s="10" t="str">
        <f>IF(AND(FM156&gt;0,FM156&lt;&gt;"wait"),"AT",IF(AIL!$AK158="AI",IF(Sheet1!$E158&lt;AIL!$AJ158-100,100,"wait"),0))</f>
        <v>AT</v>
      </c>
      <c r="FN157" s="10" t="str">
        <f>IF(AND(FN156&gt;0,FN156&lt;&gt;"wait"),"AT",IF(AIL!$AK158="AI",IF(Sheet1!$E158&lt;AIL!$AJ158-150,150,"wait"),0))</f>
        <v>AT</v>
      </c>
      <c r="FO157" s="10" t="str">
        <f>IF(AND(FO156&gt;0,FO156&lt;&gt;"wait"),"AT",IF(AIL!$AK158="AI",IF(Sheet1!$E158&lt;AIL!$AJ158-200,200,"wait"),0))</f>
        <v>AT</v>
      </c>
      <c r="FP157" s="10" t="str">
        <f>IF(AND(FP156&gt;0,FP156&lt;&gt;"wait"),"AT",IF(AIL!$AK158="AI",IF(Sheet1!$D158&gt;AIL!$AJ158+50,50,"wait"),0))</f>
        <v>AT</v>
      </c>
      <c r="FQ157" s="10" t="str">
        <f>IF(AND(FQ156&gt;0,FQ156&lt;&gt;"wait"),"AT",IF(AIL!$AK158="AI",IF(Sheet1!$D158&gt;AIL!$AJ158+100,100,"wait"),0))</f>
        <v>wait</v>
      </c>
      <c r="FR157" s="10" t="str">
        <f>IF(AND(FR156&gt;0,FR156&lt;&gt;"wait"),"AT",IF(AIL!$AK158="AI",IF(Sheet1!$D158&gt;AIL!$AJ158+150,150,"wait"),0))</f>
        <v>wait</v>
      </c>
      <c r="FS157" s="10" t="str">
        <f>IF(AND(FS156&gt;0,FS156&lt;&gt;"wait"),"AT",IF(AIL!$AK158="AI",IF(Sheet1!$D158&gt;AIL!$AJ158+200,200,"wait"),0))</f>
        <v>wait</v>
      </c>
      <c r="FT157" s="10">
        <f t="shared" si="115"/>
        <v>-50</v>
      </c>
      <c r="FV157" s="10" t="str">
        <f>IF(AND(FV156&gt;0,FV156&lt;&gt;"wait"),"AT",IF(AIL!$AM158="AI",IF(Sheet1!$E158&lt;AIL!$AL158-50,50,"wait"),0))</f>
        <v>AT</v>
      </c>
      <c r="FW157" s="10" t="str">
        <f>IF(AND(FW156&gt;0,FW156&lt;&gt;"wait"),"AT",IF(AIL!$AM158="AI",IF(Sheet1!$E158&lt;AIL!$AL158-100,100,"wait"),0))</f>
        <v>AT</v>
      </c>
      <c r="FX157" s="10" t="str">
        <f>IF(AND(FX156&gt;0,FX156&lt;&gt;"wait"),"AT",IF(AIL!$AM158="AI",IF(Sheet1!$E158&lt;AIL!$AL158-150,150,"wait"),0))</f>
        <v>AT</v>
      </c>
      <c r="FY157" s="10" t="str">
        <f>IF(AND(FY156&gt;0,FY156&lt;&gt;"wait"),"AT",IF(AIL!$AM158="AI",IF(Sheet1!$E158&lt;AIL!$AL158-200,200,"wait"),0))</f>
        <v>AT</v>
      </c>
      <c r="FZ157" s="10" t="str">
        <f>IF(AND(FZ156&gt;0,FZ156&lt;&gt;"wait"),"AT",IF(AIL!$AM158="AI",IF(Sheet1!$D158&gt;AIL!$AL158+50,50,"wait"),0))</f>
        <v>AT</v>
      </c>
      <c r="GA157" s="10" t="str">
        <f>IF(AND(GA156&gt;0,GA156&lt;&gt;"wait"),"AT",IF(AIL!$AM158="AI",IF(Sheet1!$D158&gt;AIL!$AL158+100,100,"wait"),0))</f>
        <v>wait</v>
      </c>
      <c r="GB157" s="10" t="str">
        <f>IF(AND(GB156&gt;0,GB156&lt;&gt;"wait"),"AT",IF(AIL!$AM158="AI",IF(Sheet1!$D158&gt;AIL!$AL158+150,150,"wait"),0))</f>
        <v>wait</v>
      </c>
      <c r="GC157" s="10" t="str">
        <f>IF(AND(GC156&gt;0,GC156&lt;&gt;"wait"),"AT",IF(AIL!$AM158="AI",IF(Sheet1!$D158&gt;AIL!$AL158+200,200,"wait"),0))</f>
        <v>wait</v>
      </c>
      <c r="GD157" s="10">
        <f t="shared" si="116"/>
        <v>-50</v>
      </c>
      <c r="GF157" s="10" t="str">
        <f>IF(AND(GF156&gt;0,GF156&lt;&gt;"wait"),"AT",IF(AIL!$AO158="AI",IF(Sheet1!$E158&lt;AIL!$AN158-50,50,"wait"),0))</f>
        <v>AT</v>
      </c>
      <c r="GG157" s="10" t="str">
        <f>IF(AND(GG156&gt;0,GG156&lt;&gt;"wait"),"AT",IF(AIL!$AO158="AI",IF(Sheet1!$E158&lt;AIL!$AN158-100,100,"wait"),0))</f>
        <v>AT</v>
      </c>
      <c r="GH157" s="10" t="str">
        <f>IF(AND(GH156&gt;0,GH156&lt;&gt;"wait"),"AT",IF(AIL!$AO158="AI",IF(Sheet1!$E158&lt;AIL!$AN158-150,150,"wait"),0))</f>
        <v>AT</v>
      </c>
      <c r="GI157" s="10" t="str">
        <f>IF(AND(GI156&gt;0,GI156&lt;&gt;"wait"),"AT",IF(AIL!$AO158="AI",IF(Sheet1!$E158&lt;AIL!$AN158-200,200,"wait"),0))</f>
        <v>AT</v>
      </c>
      <c r="GJ157" s="10" t="str">
        <f>IF(AND(GJ156&gt;0,GJ156&lt;&gt;"wait"),"AT",IF(AIL!$AO158="AI",IF(Sheet1!$D158&gt;AIL!$AN158+50,50,"wait"),0))</f>
        <v>AT</v>
      </c>
      <c r="GK157" s="10" t="str">
        <f>IF(AND(GK156&gt;0,GK156&lt;&gt;"wait"),"AT",IF(AIL!$AO158="AI",IF(Sheet1!$D158&gt;AIL!$AN158+100,100,"wait"),0))</f>
        <v>wait</v>
      </c>
      <c r="GL157" s="10" t="str">
        <f>IF(AND(GL156&gt;0,GL156&lt;&gt;"wait"),"AT",IF(AIL!$AO158="AI",IF(Sheet1!$D158&gt;AIL!$AN158+150,150,"wait"),0))</f>
        <v>wait</v>
      </c>
      <c r="GM157" s="10" t="str">
        <f>IF(AND(GM156&gt;0,GM156&lt;&gt;"wait"),"AT",IF(AIL!$AO158="AI",IF(Sheet1!$D158&gt;AIL!$AN158+200,200,"wait"),0))</f>
        <v>wait</v>
      </c>
      <c r="GN157" s="10">
        <f t="shared" si="117"/>
        <v>-50</v>
      </c>
      <c r="GP157" s="10" t="str">
        <f>IF(AND(GP156&gt;0,GP156&lt;&gt;"wait"),"AT",IF(AIL!$AQ158="AI",IF(Sheet1!$E158&lt;AIL!$AP158-50,50,"wait"),0))</f>
        <v>AT</v>
      </c>
      <c r="GQ157" s="10" t="str">
        <f>IF(AND(GQ156&gt;0,GQ156&lt;&gt;"wait"),"AT",IF(AIL!$AQ158="AI",IF(Sheet1!$E158&lt;AIL!$AP158-100,100,"wait"),0))</f>
        <v>AT</v>
      </c>
      <c r="GR157" s="10" t="str">
        <f>IF(AND(GR156&gt;0,GR156&lt;&gt;"wait"),"AT",IF(AIL!$AQ158="AI",IF(Sheet1!$E158&lt;AIL!$AP158-150,150,"wait"),0))</f>
        <v>AT</v>
      </c>
      <c r="GS157" s="10" t="str">
        <f>IF(AND(GS156&gt;0,GS156&lt;&gt;"wait"),"AT",IF(AIL!$AQ158="AI",IF(Sheet1!$E158&lt;AIL!$AP158-200,200,"wait"),0))</f>
        <v>AT</v>
      </c>
      <c r="GT157" s="10" t="str">
        <f>IF(AND(GT156&gt;0,GT156&lt;&gt;"wait"),"AT",IF(AIL!$AQ158="AI",IF(Sheet1!$D158&gt;AIL!$AP158+50,50,"wait"),0))</f>
        <v>AT</v>
      </c>
      <c r="GU157" s="10" t="str">
        <f>IF(AND(GU156&gt;0,GU156&lt;&gt;"wait"),"AT",IF(AIL!$AQ158="AI",IF(Sheet1!$D158&gt;AIL!$AP158+100,100,"wait"),0))</f>
        <v>wait</v>
      </c>
      <c r="GV157" s="10" t="str">
        <f>IF(AND(GV156&gt;0,GV156&lt;&gt;"wait"),"AT",IF(AIL!$AQ158="AI",IF(Sheet1!$D158&gt;AIL!$AP158+150,150,"wait"),0))</f>
        <v>wait</v>
      </c>
      <c r="GW157" s="10" t="str">
        <f>IF(AND(GW156&gt;0,GW156&lt;&gt;"wait"),"AT",IF(AIL!$AQ158="AI",IF(Sheet1!$D158&gt;AIL!$AP158+200,200,"wait"),0))</f>
        <v>wait</v>
      </c>
      <c r="GX157" s="10">
        <f t="shared" si="118"/>
        <v>-50</v>
      </c>
      <c r="GZ157" s="10" t="str">
        <f>IF(AND(GZ156&gt;0,GZ156&lt;&gt;"wait"),"AT",IF(AIL!$AS158="AI",IF(Sheet1!$E158&lt;AIL!$AR158-50,50,"wait"),0))</f>
        <v>AT</v>
      </c>
      <c r="HA157" s="10" t="str">
        <f>IF(AND(HA156&gt;0,HA156&lt;&gt;"wait"),"AT",IF(AIL!$AS158="AI",IF(Sheet1!$E158&lt;AIL!$AR158-100,100,"wait"),0))</f>
        <v>AT</v>
      </c>
      <c r="HB157" s="10" t="str">
        <f>IF(AND(HB156&gt;0,HB156&lt;&gt;"wait"),"AT",IF(AIL!$AS158="AI",IF(Sheet1!$E158&lt;AIL!$AR158-150,150,"wait"),0))</f>
        <v>AT</v>
      </c>
      <c r="HC157" s="10" t="str">
        <f>IF(AND(HC156&gt;0,HC156&lt;&gt;"wait"),"AT",IF(AIL!$AS158="AI",IF(Sheet1!$E158&lt;AIL!$AR158-200,200,"wait"),0))</f>
        <v>AT</v>
      </c>
      <c r="HD157" s="10" t="str">
        <f>IF(AND(HD156&gt;0,HD156&lt;&gt;"wait"),"AT",IF(AIL!$AS158="AI",IF(Sheet1!$D158&gt;AIL!$AR158+50,50,"wait"),0))</f>
        <v>AT</v>
      </c>
      <c r="HE157" s="10" t="str">
        <f>IF(AND(HE156&gt;0,HE156&lt;&gt;"wait"),"AT",IF(AIL!$AS158="AI",IF(Sheet1!$D158&gt;AIL!$AR158+100,100,"wait"),0))</f>
        <v>wait</v>
      </c>
      <c r="HF157" s="10" t="str">
        <f>IF(AND(HF156&gt;0,HF156&lt;&gt;"wait"),"AT",IF(AIL!$AS158="AI",IF(Sheet1!$D158&gt;AIL!$AR158+150,150,"wait"),0))</f>
        <v>wait</v>
      </c>
      <c r="HG157" s="10" t="str">
        <f>IF(AND(HG156&gt;0,HG156&lt;&gt;"wait"),"AT",IF(AIL!$AS158="AI",IF(Sheet1!$D158&gt;AIL!$AR158+200,200,"wait"),0))</f>
        <v>wait</v>
      </c>
      <c r="HH157" s="10">
        <f t="shared" si="119"/>
        <v>-50</v>
      </c>
      <c r="HJ157" s="10" t="str">
        <f>IF(AND(HJ156&gt;0,HJ156&lt;&gt;"wait"),"AT",IF(AIL!$AU158="AI",IF(Sheet1!$E158&lt;AIL!$AT158-50,50,"wait"),0))</f>
        <v>AT</v>
      </c>
      <c r="HK157" s="10" t="str">
        <f>IF(AND(HK156&gt;0,HK156&lt;&gt;"wait"),"AT",IF(AIL!$AU158="AI",IF(Sheet1!$E158&lt;AIL!$AT158-100,100,"wait"),0))</f>
        <v>AT</v>
      </c>
      <c r="HL157" s="10" t="str">
        <f>IF(AND(HL156&gt;0,HL156&lt;&gt;"wait"),"AT",IF(AIL!$AU158="AI",IF(Sheet1!$E158&lt;AIL!$AT158-150,150,"wait"),0))</f>
        <v>AT</v>
      </c>
      <c r="HM157" s="10" t="str">
        <f>IF(AND(HM156&gt;0,HM156&lt;&gt;"wait"),"AT",IF(AIL!$AU158="AI",IF(Sheet1!$E158&lt;AIL!$AT158-200,200,"wait"),0))</f>
        <v>AT</v>
      </c>
      <c r="HN157" s="10" t="str">
        <f>IF(AND(HN156&gt;0,HN156&lt;&gt;"wait"),"AT",IF(AIL!$AU158="AI",IF(Sheet1!$D158&gt;AIL!$AT158+50,50,"wait"),0))</f>
        <v>AT</v>
      </c>
      <c r="HO157" s="10" t="str">
        <f>IF(AND(HO156&gt;0,HO156&lt;&gt;"wait"),"AT",IF(AIL!$AU158="AI",IF(Sheet1!$D158&gt;AIL!$AT158+100,100,"wait"),0))</f>
        <v>wait</v>
      </c>
      <c r="HP157" s="10" t="str">
        <f>IF(AND(HP156&gt;0,HP156&lt;&gt;"wait"),"AT",IF(AIL!$AU158="AI",IF(Sheet1!$D158&gt;AIL!$AT158+150,150,"wait"),0))</f>
        <v>wait</v>
      </c>
      <c r="HQ157" s="10" t="str">
        <f>IF(AND(HQ156&gt;0,HQ156&lt;&gt;"wait"),"AT",IF(AIL!$AU158="AI",IF(Sheet1!$D158&gt;AIL!$AT158+200,200,"wait"),0))</f>
        <v>wait</v>
      </c>
      <c r="HR157" s="10">
        <f t="shared" si="120"/>
        <v>-50</v>
      </c>
      <c r="HT157" s="10" t="str">
        <f>IF(AND(HT156&gt;0,HT156&lt;&gt;"wait"),"AT",IF(AIL!$AX158="AI",IF(Sheet1!$E158&lt;AIL!$AW158-50,50,"wait"),0))</f>
        <v>AT</v>
      </c>
      <c r="HU157" s="10" t="str">
        <f>IF(AND(HU156&gt;0,HU156&lt;&gt;"wait"),"AT",IF(AIL!$AX158="AI",IF(Sheet1!$E158&lt;AIL!$AW158-100,100,"wait"),0))</f>
        <v>AT</v>
      </c>
      <c r="HV157" s="10" t="str">
        <f>IF(AND(HV156&gt;0,HV156&lt;&gt;"wait"),"AT",IF(AIL!$AX158="AI",IF(Sheet1!$E158&lt;AIL!$AW158-150,150,"wait"),0))</f>
        <v>wait</v>
      </c>
      <c r="HW157" s="10" t="str">
        <f>IF(AND(HW156&gt;0,HW156&lt;&gt;"wait"),"AT",IF(AIL!$AX158="AI",IF(Sheet1!$E158&lt;AIL!$AW158-200,200,"wait"),0))</f>
        <v>wait</v>
      </c>
      <c r="HX157" s="10" t="str">
        <f>IF(AND(HX156&gt;0,HX156&lt;&gt;"wait"),"AT",IF(AIL!$AX158="AI",IF(Sheet1!$D158&gt;AIL!$AW158+50,50,"wait"),0))</f>
        <v>AT</v>
      </c>
      <c r="HY157" s="10" t="str">
        <f>IF(AND(HY156&gt;0,HY156&lt;&gt;"wait"),"AT",IF(AIL!$AX158="AI",IF(Sheet1!$D158&gt;AIL!$AW158+100,100,"wait"),0))</f>
        <v>AT</v>
      </c>
      <c r="HZ157" s="10" t="str">
        <f>IF(AND(HZ156&gt;0,HZ156&lt;&gt;"wait"),"AT",IF(AIL!$AX158="AI",IF(Sheet1!$D158&gt;AIL!$AW158+150,150,"wait"),0))</f>
        <v>wait</v>
      </c>
      <c r="IA157" s="10" t="str">
        <f>IF(AND(IA156&gt;0,IA156&lt;&gt;"wait"),"AT",IF(AIL!$AX158="AI",IF(Sheet1!$D158&gt;AIL!$AW158+200,200,"wait"),0))</f>
        <v>wait</v>
      </c>
      <c r="IB157" s="10">
        <f t="shared" si="121"/>
        <v>-100</v>
      </c>
      <c r="ID157" s="10" t="str">
        <f>IF(AND(ID156&gt;0,ID156&lt;&gt;"wait"),"AT",IF(AIL!$AZ158="AI",IF(Sheet1!$E158&lt;AIL!$AY158-50,50,"wait"),0))</f>
        <v>AT</v>
      </c>
      <c r="IE157" s="10" t="str">
        <f>IF(AND(IE156&gt;0,IE156&lt;&gt;"wait"),"AT",IF(AIL!$AZ158="AI",IF(Sheet1!$E158&lt;AIL!$AY158-100,100,"wait"),0))</f>
        <v>AT</v>
      </c>
      <c r="IF157" s="10" t="str">
        <f>IF(AND(IF156&gt;0,IF156&lt;&gt;"wait"),"AT",IF(AIL!$AZ158="AI",IF(Sheet1!$E158&lt;AIL!$AY158-150,150,"wait"),0))</f>
        <v>wait</v>
      </c>
      <c r="IG157" s="10" t="str">
        <f>IF(AND(IG156&gt;0,IG156&lt;&gt;"wait"),"AT",IF(AIL!$AZ158="AI",IF(Sheet1!$E158&lt;AIL!$AY158-200,200,"wait"),0))</f>
        <v>wait</v>
      </c>
      <c r="IH157" s="10" t="str">
        <f>IF(AND(IH156&gt;0,IH156&lt;&gt;"wait"),"AT",IF(AIL!$AZ158="AI",IF(Sheet1!$D158&gt;AIL!$AY158+50,50,"wait"),0))</f>
        <v>AT</v>
      </c>
      <c r="II157" s="10" t="str">
        <f>IF(AND(II156&gt;0,II156&lt;&gt;"wait"),"AT",IF(AIL!$AZ158="AI",IF(Sheet1!$D158&gt;AIL!$AY158+100,100,"wait"),0))</f>
        <v>AT</v>
      </c>
      <c r="IJ157" s="10" t="str">
        <f>IF(AND(IJ156&gt;0,IJ156&lt;&gt;"wait"),"AT",IF(AIL!$AZ158="AI",IF(Sheet1!$D158&gt;AIL!$AY158+150,150,"wait"),0))</f>
        <v>wait</v>
      </c>
      <c r="IK157" s="10" t="str">
        <f>IF(AND(IK156&gt;0,IK156&lt;&gt;"wait"),"AT",IF(AIL!$AZ158="AI",IF(Sheet1!$D158&gt;AIL!$AY158+200,200,"wait"),0))</f>
        <v>wait</v>
      </c>
      <c r="IL157" s="10">
        <f t="shared" si="122"/>
        <v>-100</v>
      </c>
      <c r="IN157" s="10" t="str">
        <f>IF(AND(IN156&gt;0,IN156&lt;&gt;"wait"),"AT",IF(AIL!$BB158="AI",IF(Sheet1!$E158&lt;AIL!$BA158-50,50,"wait"),0))</f>
        <v>AT</v>
      </c>
      <c r="IO157" s="10" t="str">
        <f>IF(AND(IO156&gt;0,IO156&lt;&gt;"wait"),"AT",IF(AIL!$BB158="AI",IF(Sheet1!$E158&lt;AIL!$BA158-100,100,"wait"),0))</f>
        <v>AT</v>
      </c>
      <c r="IP157" s="10" t="str">
        <f>IF(AND(IP156&gt;0,IP156&lt;&gt;"wait"),"AT",IF(AIL!$BB158="AI",IF(Sheet1!$E158&lt;AIL!$BA158-150,150,"wait"),0))</f>
        <v>wait</v>
      </c>
      <c r="IQ157" s="10" t="str">
        <f>IF(AND(IQ156&gt;0,IQ156&lt;&gt;"wait"),"AT",IF(AIL!$BB158="AI",IF(Sheet1!$E158&lt;AIL!$BA158-200,200,"wait"),0))</f>
        <v>wait</v>
      </c>
      <c r="IR157" s="10" t="str">
        <f>IF(AND(IR156&gt;0,IR156&lt;&gt;"wait"),"AT",IF(AIL!$BB158="AI",IF(Sheet1!$D158&gt;AIL!$BA158+50,50,"wait"),0))</f>
        <v>AT</v>
      </c>
      <c r="IS157" s="10" t="str">
        <f>IF(AND(IS156&gt;0,IS156&lt;&gt;"wait"),"AT",IF(AIL!$BB158="AI",IF(Sheet1!$D158&gt;AIL!$BA158+100,100,"wait"),0))</f>
        <v>AT</v>
      </c>
      <c r="IT157" s="10" t="str">
        <f>IF(AND(IT156&gt;0,IT156&lt;&gt;"wait"),"AT",IF(AIL!$BB158="AI",IF(Sheet1!$D158&gt;AIL!$BA158+150,150,"wait"),0))</f>
        <v>wait</v>
      </c>
      <c r="IU157" s="10" t="str">
        <f>IF(AND(IU156&gt;0,IU156&lt;&gt;"wait"),"AT",IF(AIL!$BB158="AI",IF(Sheet1!$D158&gt;AIL!$BA158+200,200,"wait"),0))</f>
        <v>wait</v>
      </c>
      <c r="IV157" s="10">
        <f t="shared" si="123"/>
        <v>-100</v>
      </c>
      <c r="IX157" s="10" t="str">
        <f>IF(AND(IX156&gt;0,IX156&lt;&gt;"wait"),"AT",IF(AIL!$BD158="AI",IF(Sheet1!$E158&lt;AIL!$BC158-50,50,"wait"),0))</f>
        <v>AT</v>
      </c>
      <c r="IY157" s="10" t="str">
        <f>IF(AND(IY156&gt;0,IY156&lt;&gt;"wait"),"AT",IF(AIL!$BD158="AI",IF(Sheet1!$E158&lt;AIL!$BC158-100,100,"wait"),0))</f>
        <v>AT</v>
      </c>
      <c r="IZ157" s="10" t="str">
        <f>IF(AND(IZ156&gt;0,IZ156&lt;&gt;"wait"),"AT",IF(AIL!$BD158="AI",IF(Sheet1!$E158&lt;AIL!$BC158-150,150,"wait"),0))</f>
        <v>wait</v>
      </c>
      <c r="JA157" s="10" t="str">
        <f>IF(AND(JA156&gt;0,JA156&lt;&gt;"wait"),"AT",IF(AIL!$BD158="AI",IF(Sheet1!$E158&lt;AIL!$BC158-200,200,"wait"),0))</f>
        <v>wait</v>
      </c>
      <c r="JB157" s="10" t="str">
        <f>IF(AND(JB156&gt;0,JB156&lt;&gt;"wait"),"AT",IF(AIL!$BD158="AI",IF(Sheet1!$D158&gt;AIL!$BC158+50,50,"wait"),0))</f>
        <v>AT</v>
      </c>
      <c r="JC157" s="10" t="str">
        <f>IF(AND(JC156&gt;0,JC156&lt;&gt;"wait"),"AT",IF(AIL!$BD158="AI",IF(Sheet1!$D158&gt;AIL!$BC158+100,100,"wait"),0))</f>
        <v>AT</v>
      </c>
      <c r="JD157" s="10" t="str">
        <f>IF(AND(JD156&gt;0,JD156&lt;&gt;"wait"),"AT",IF(AIL!$BD158="AI",IF(Sheet1!$D158&gt;AIL!$BC158+150,150,"wait"),0))</f>
        <v>wait</v>
      </c>
      <c r="JE157" s="10" t="str">
        <f>IF(AND(JE156&gt;0,JE156&lt;&gt;"wait"),"AT",IF(AIL!$BD158="AI",IF(Sheet1!$D158&gt;AIL!$BC158+200,200,"wait"),0))</f>
        <v>wait</v>
      </c>
      <c r="JF157" s="10">
        <f t="shared" si="124"/>
        <v>-100</v>
      </c>
      <c r="JH157" s="10" t="str">
        <f>IF(AND(JH156&gt;0,JH156&lt;&gt;"wait"),"AT",IF(AIL!$BF158="AI",IF(Sheet1!$E158&lt;AIL!$BE158-50,50,"wait"),0))</f>
        <v>AT</v>
      </c>
      <c r="JI157" s="10" t="str">
        <f>IF(AND(JI156&gt;0,JI156&lt;&gt;"wait"),"AT",IF(AIL!$BF158="AI",IF(Sheet1!$E158&lt;AIL!$BE158-100,100,"wait"),0))</f>
        <v>AT</v>
      </c>
      <c r="JJ157" s="10" t="str">
        <f>IF(AND(JJ156&gt;0,JJ156&lt;&gt;"wait"),"AT",IF(AIL!$BF158="AI",IF(Sheet1!$E158&lt;AIL!$BE158-150,150,"wait"),0))</f>
        <v>wait</v>
      </c>
      <c r="JK157" s="10" t="str">
        <f>IF(AND(JK156&gt;0,JK156&lt;&gt;"wait"),"AT",IF(AIL!$BF158="AI",IF(Sheet1!$E158&lt;AIL!$BE158-200,200,"wait"),0))</f>
        <v>wait</v>
      </c>
      <c r="JL157" s="10" t="str">
        <f>IF(AND(JL156&gt;0,JL156&lt;&gt;"wait"),"AT",IF(AIL!$BF158="AI",IF(Sheet1!$D158&gt;AIL!$BE158+50,50,"wait"),0))</f>
        <v>AT</v>
      </c>
      <c r="JM157" s="10" t="str">
        <f>IF(AND(JM156&gt;0,JM156&lt;&gt;"wait"),"AT",IF(AIL!$BF158="AI",IF(Sheet1!$D158&gt;AIL!$BE158+100,100,"wait"),0))</f>
        <v>AT</v>
      </c>
      <c r="JN157" s="10" t="str">
        <f>IF(AND(JN156&gt;0,JN156&lt;&gt;"wait"),"AT",IF(AIL!$BF158="AI",IF(Sheet1!$D158&gt;AIL!$BE158+150,150,"wait"),0))</f>
        <v>wait</v>
      </c>
      <c r="JO157" s="10" t="str">
        <f>IF(AND(JO156&gt;0,JO156&lt;&gt;"wait"),"AT",IF(AIL!$BF158="AI",IF(Sheet1!$D158&gt;AIL!$BE158+200,200,"wait"),0))</f>
        <v>wait</v>
      </c>
      <c r="JP157" s="10">
        <f t="shared" si="125"/>
        <v>-100</v>
      </c>
      <c r="JR157" s="10" t="str">
        <f>IF(AND(JR156&gt;0,JR156&lt;&gt;"wait"),"AT",IF(AIL!$BH158="AI",IF(Sheet1!$E158&lt;AIL!$BG158-50,50,"wait"),0))</f>
        <v>AT</v>
      </c>
      <c r="JS157" s="10" t="str">
        <f>IF(AND(JS156&gt;0,JS156&lt;&gt;"wait"),"AT",IF(AIL!$BH158="AI",IF(Sheet1!$E158&lt;AIL!$BG158-100,100,"wait"),0))</f>
        <v>AT</v>
      </c>
      <c r="JT157" s="10" t="str">
        <f>IF(AND(JT156&gt;0,JT156&lt;&gt;"wait"),"AT",IF(AIL!$BH158="AI",IF(Sheet1!$E158&lt;AIL!$BG158-150,150,"wait"),0))</f>
        <v>wait</v>
      </c>
      <c r="JU157" s="10" t="str">
        <f>IF(AND(JU156&gt;0,JU156&lt;&gt;"wait"),"AT",IF(AIL!$BH158="AI",IF(Sheet1!$E158&lt;AIL!$BG158-200,200,"wait"),0))</f>
        <v>wait</v>
      </c>
      <c r="JV157" s="10" t="str">
        <f>IF(AND(JV156&gt;0,JV156&lt;&gt;"wait"),"AT",IF(AIL!$BH158="AI",IF(Sheet1!$D158&gt;AIL!$BG158+50,50,"wait"),0))</f>
        <v>AT</v>
      </c>
      <c r="JW157" s="10" t="str">
        <f>IF(AND(JW156&gt;0,JW156&lt;&gt;"wait"),"AT",IF(AIL!$BH158="AI",IF(Sheet1!$D158&gt;AIL!$BG158+100,100,"wait"),0))</f>
        <v>wait</v>
      </c>
      <c r="JX157" s="10" t="str">
        <f>IF(AND(JX156&gt;0,JX156&lt;&gt;"wait"),"AT",IF(AIL!$BH158="AI",IF(Sheet1!$D158&gt;AIL!$BG158+150,150,"wait"),0))</f>
        <v>wait</v>
      </c>
      <c r="JY157" s="10" t="str">
        <f>IF(AND(JY156&gt;0,JY156&lt;&gt;"wait"),"AT",IF(AIL!$BH158="AI",IF(Sheet1!$D158&gt;AIL!$BG158+200,200,"wait"),0))</f>
        <v>wait</v>
      </c>
      <c r="JZ157" s="10">
        <f t="shared" si="126"/>
        <v>-50</v>
      </c>
      <c r="KB157" s="10" t="str">
        <f>IF(AND(KB156&gt;0,KB156&lt;&gt;"wait"),"AT",IF(AIL!$BJ158="AI",IF(Sheet1!$E158&lt;AIL!$BI158-50,50,"wait"),0))</f>
        <v>AT</v>
      </c>
      <c r="KC157" s="10" t="str">
        <f>IF(AND(KC156&gt;0,KC156&lt;&gt;"wait"),"AT",IF(AIL!$BJ158="AI",IF(Sheet1!$E158&lt;AIL!$BI158-100,100,"wait"),0))</f>
        <v>AT</v>
      </c>
      <c r="KD157" s="10" t="str">
        <f>IF(AND(KD156&gt;0,KD156&lt;&gt;"wait"),"AT",IF(AIL!$BJ158="AI",IF(Sheet1!$E158&lt;AIL!$BI158-150,150,"wait"),0))</f>
        <v>wait</v>
      </c>
      <c r="KE157" s="10" t="str">
        <f>IF(AND(KE156&gt;0,KE156&lt;&gt;"wait"),"AT",IF(AIL!$BJ158="AI",IF(Sheet1!$E158&lt;AIL!$BI158-200,200,"wait"),0))</f>
        <v>wait</v>
      </c>
      <c r="KF157" s="10" t="str">
        <f>IF(AND(KF156&gt;0,KF156&lt;&gt;"wait"),"AT",IF(AIL!$BJ158="AI",IF(Sheet1!$D158&gt;AIL!$BI158+50,50,"wait"),0))</f>
        <v>AT</v>
      </c>
      <c r="KG157" s="10" t="str">
        <f>IF(AND(KG156&gt;0,KG156&lt;&gt;"wait"),"AT",IF(AIL!$BJ158="AI",IF(Sheet1!$D158&gt;AIL!$BI158+100,100,"wait"),0))</f>
        <v>AT</v>
      </c>
      <c r="KH157" s="10" t="str">
        <f>IF(AND(KH156&gt;0,KH156&lt;&gt;"wait"),"AT",IF(AIL!$BJ158="AI",IF(Sheet1!$D158&gt;AIL!$BI158+150,150,"wait"),0))</f>
        <v>wait</v>
      </c>
      <c r="KI157" s="10" t="str">
        <f>IF(AND(KI156&gt;0,KI156&lt;&gt;"wait"),"AT",IF(AIL!$BJ158="AI",IF(Sheet1!$D158&gt;AIL!$BI158+200,200,"wait"),0))</f>
        <v>wait</v>
      </c>
      <c r="KJ157" s="10">
        <f t="shared" si="127"/>
        <v>-100</v>
      </c>
      <c r="KL157" s="10" t="str">
        <f>IF(AND(KL156&gt;0,KL156&lt;&gt;"wait"),"AT",IF(AIL!$BL158="AI",IF(Sheet1!$E158&lt;AIL!$BK158-50,50,"wait"),0))</f>
        <v>AT</v>
      </c>
      <c r="KM157" s="10" t="str">
        <f>IF(AND(KM156&gt;0,KM156&lt;&gt;"wait"),"AT",IF(AIL!$BL158="AI",IF(Sheet1!$E158&lt;AIL!$BK158-100,100,"wait"),0))</f>
        <v>wait</v>
      </c>
      <c r="KN157" s="10" t="str">
        <f>IF(AND(KN156&gt;0,KN156&lt;&gt;"wait"),"AT",IF(AIL!$BL158="AI",IF(Sheet1!$E158&lt;AIL!$BK158-150,150,"wait"),0))</f>
        <v>wait</v>
      </c>
      <c r="KO157" s="10" t="str">
        <f>IF(AND(KO156&gt;0,KO156&lt;&gt;"wait"),"AT",IF(AIL!$BL158="AI",IF(Sheet1!$E158&lt;AIL!$BK158-200,200,"wait"),0))</f>
        <v>wait</v>
      </c>
      <c r="KP157" s="10" t="str">
        <f>IF(AND(KP156&gt;0,KP156&lt;&gt;"wait"),"AT",IF(AIL!$BL158="AI",IF(Sheet1!$D158&gt;AIL!$BK158+50,50,"wait"),0))</f>
        <v>AT</v>
      </c>
      <c r="KQ157" s="10" t="str">
        <f>IF(AND(KQ156&gt;0,KQ156&lt;&gt;"wait"),"AT",IF(AIL!$BL158="AI",IF(Sheet1!$D158&gt;AIL!$BK158+100,100,"wait"),0))</f>
        <v>AT</v>
      </c>
      <c r="KR157" s="10" t="str">
        <f>IF(AND(KR156&gt;0,KR156&lt;&gt;"wait"),"AT",IF(AIL!$BL158="AI",IF(Sheet1!$D158&gt;AIL!$BK158+150,150,"wait"),0))</f>
        <v>AT</v>
      </c>
      <c r="KS157" s="10" t="str">
        <f>IF(AND(KS156&gt;0,KS156&lt;&gt;"wait"),"AT",IF(AIL!$BL158="AI",IF(Sheet1!$D158&gt;AIL!$BK158+200,200,"wait"),0))</f>
        <v>wait</v>
      </c>
      <c r="KT157" s="10">
        <f t="shared" si="128"/>
        <v>-150</v>
      </c>
      <c r="KV157" s="10" t="str">
        <f>IF(AND(KV156&gt;0,KV156&lt;&gt;"wait"),"AT",IF(AIL!$BN158="AI",IF(Sheet1!$E158&lt;AIL!$BM158-50,50,"wait"),0))</f>
        <v>AT</v>
      </c>
      <c r="KW157" s="10" t="str">
        <f>IF(AND(KW156&gt;0,KW156&lt;&gt;"wait"),"AT",IF(AIL!$BN158="AI",IF(Sheet1!$E158&lt;AIL!$BM158-100,100,"wait"),0))</f>
        <v>wait</v>
      </c>
      <c r="KX157" s="10" t="str">
        <f>IF(AND(KX156&gt;0,KX156&lt;&gt;"wait"),"AT",IF(AIL!$BN158="AI",IF(Sheet1!$E158&lt;AIL!$BM158-150,150,"wait"),0))</f>
        <v>wait</v>
      </c>
      <c r="KY157" s="10" t="str">
        <f>IF(AND(KY156&gt;0,KY156&lt;&gt;"wait"),"AT",IF(AIL!$BN158="AI",IF(Sheet1!$E158&lt;AIL!$BM158-200,200,"wait"),0))</f>
        <v>wait</v>
      </c>
      <c r="KZ157" s="10" t="str">
        <f>IF(AND(KZ156&gt;0,KZ156&lt;&gt;"wait"),"AT",IF(AIL!$BN158="AI",IF(Sheet1!$D158&gt;AIL!$BM158+50,50,"wait"),0))</f>
        <v>AT</v>
      </c>
      <c r="LA157" s="10" t="str">
        <f>IF(AND(LA156&gt;0,LA156&lt;&gt;"wait"),"AT",IF(AIL!$BN158="AI",IF(Sheet1!$D158&gt;AIL!$BM158+100,100,"wait"),0))</f>
        <v>AT</v>
      </c>
      <c r="LB157" s="10" t="str">
        <f>IF(AND(LB156&gt;0,LB156&lt;&gt;"wait"),"AT",IF(AIL!$BN158="AI",IF(Sheet1!$D158&gt;AIL!$BM158+150,150,"wait"),0))</f>
        <v>AT</v>
      </c>
      <c r="LC157" s="10" t="str">
        <f>IF(AND(LC156&gt;0,LC156&lt;&gt;"wait"),"AT",IF(AIL!$BN158="AI",IF(Sheet1!$D158&gt;AIL!$BM158+200,200,"wait"),0))</f>
        <v>wait</v>
      </c>
      <c r="LD157" s="10">
        <f t="shared" si="129"/>
        <v>-150</v>
      </c>
      <c r="LF157" s="10" t="str">
        <f>IF(AND(LF156&gt;0,LF156&lt;&gt;"wait"),"AT",IF(AIL!$BP158="AI",IF(Sheet1!$E158&lt;AIL!$BO158-50,50,"wait"),0))</f>
        <v>AT</v>
      </c>
      <c r="LG157" s="10" t="str">
        <f>IF(AND(LG156&gt;0,LG156&lt;&gt;"wait"),"AT",IF(AIL!$BP158="AI",IF(Sheet1!$E158&lt;AIL!$BO158-100,100,"wait"),0))</f>
        <v>wait</v>
      </c>
      <c r="LH157" s="10" t="str">
        <f>IF(AND(LH156&gt;0,LH156&lt;&gt;"wait"),"AT",IF(AIL!$BP158="AI",IF(Sheet1!$E158&lt;AIL!$BO158-150,150,"wait"),0))</f>
        <v>wait</v>
      </c>
      <c r="LI157" s="10" t="str">
        <f>IF(AND(LI156&gt;0,LI156&lt;&gt;"wait"),"AT",IF(AIL!$BP158="AI",IF(Sheet1!$E158&lt;AIL!$BO158-200,200,"wait"),0))</f>
        <v>wait</v>
      </c>
      <c r="LJ157" s="10" t="str">
        <f>IF(AND(LJ156&gt;0,LJ156&lt;&gt;"wait"),"AT",IF(AIL!$BP158="AI",IF(Sheet1!$D158&gt;AIL!$BO158+50,50,"wait"),0))</f>
        <v>AT</v>
      </c>
      <c r="LK157" s="10" t="str">
        <f>IF(AND(LK156&gt;0,LK156&lt;&gt;"wait"),"AT",IF(AIL!$BP158="AI",IF(Sheet1!$D158&gt;AIL!$BO158+100,100,"wait"),0))</f>
        <v>AT</v>
      </c>
      <c r="LL157" s="10" t="str">
        <f>IF(AND(LL156&gt;0,LL156&lt;&gt;"wait"),"AT",IF(AIL!$BP158="AI",IF(Sheet1!$D158&gt;AIL!$BO158+150,150,"wait"),0))</f>
        <v>AT</v>
      </c>
      <c r="LM157" s="10" t="str">
        <f>IF(AND(LM156&gt;0,LM156&lt;&gt;"wait"),"AT",IF(AIL!$BP158="AI",IF(Sheet1!$D158&gt;AIL!$BO158+200,200,"wait"),0))</f>
        <v>wait</v>
      </c>
      <c r="LN157" s="10">
        <f t="shared" si="130"/>
        <v>-150</v>
      </c>
      <c r="LP157" s="10" t="str">
        <f>IF(AND(LP156&gt;0,LP156&lt;&gt;"wait"),"AT",IF(AIL!$BR158="AI",IF(Sheet1!$E158&lt;AIL!$BQ158-50,50,"wait"),0))</f>
        <v>AT</v>
      </c>
      <c r="LQ157" s="10" t="str">
        <f>IF(AND(LQ156&gt;0,LQ156&lt;&gt;"wait"),"AT",IF(AIL!$BR158="AI",IF(Sheet1!$E158&lt;AIL!$BQ158-100,100,"wait"),0))</f>
        <v>wait</v>
      </c>
      <c r="LR157" s="10" t="str">
        <f>IF(AND(LR156&gt;0,LR156&lt;&gt;"wait"),"AT",IF(AIL!$BR158="AI",IF(Sheet1!$E158&lt;AIL!$BQ158-150,150,"wait"),0))</f>
        <v>wait</v>
      </c>
      <c r="LS157" s="10" t="str">
        <f>IF(AND(LS156&gt;0,LS156&lt;&gt;"wait"),"AT",IF(AIL!$BR158="AI",IF(Sheet1!$E158&lt;AIL!$BQ158-200,200,"wait"),0))</f>
        <v>wait</v>
      </c>
      <c r="LT157" s="10" t="str">
        <f>IF(AND(LT156&gt;0,LT156&lt;&gt;"wait"),"AT",IF(AIL!$BR158="AI",IF(Sheet1!$D158&gt;AIL!$BQ158+50,50,"wait"),0))</f>
        <v>AT</v>
      </c>
      <c r="LU157" s="10" t="str">
        <f>IF(AND(LU156&gt;0,LU156&lt;&gt;"wait"),"AT",IF(AIL!$BR158="AI",IF(Sheet1!$D158&gt;AIL!$BQ158+100,100,"wait"),0))</f>
        <v>AT</v>
      </c>
      <c r="LV157" s="10" t="str">
        <f>IF(AND(LV156&gt;0,LV156&lt;&gt;"wait"),"AT",IF(AIL!$BR158="AI",IF(Sheet1!$D158&gt;AIL!$BQ158+150,150,"wait"),0))</f>
        <v>AT</v>
      </c>
      <c r="LW157" s="10" t="str">
        <f>IF(AND(LW156&gt;0,LW156&lt;&gt;"wait"),"AT",IF(AIL!$BR158="AI",IF(Sheet1!$D158&gt;AIL!$BQ158+200,200,"wait"),0))</f>
        <v>wait</v>
      </c>
      <c r="LX157" s="10">
        <f t="shared" si="131"/>
        <v>-150</v>
      </c>
    </row>
    <row r="158" spans="1:336" x14ac:dyDescent="0.3">
      <c r="A158" t="str">
        <f>Sheet1!B158</f>
        <v>03/01 11:51</v>
      </c>
      <c r="B158">
        <f>Sheet1!D158</f>
        <v>29208</v>
      </c>
      <c r="C158">
        <f>Sheet1!E158</f>
        <v>29179</v>
      </c>
      <c r="E158">
        <f>MAX($B158:$B$162)</f>
        <v>29218</v>
      </c>
      <c r="F158">
        <f>MIN($C158:$C$162)</f>
        <v>29179</v>
      </c>
      <c r="H158" s="8" t="str">
        <f>IF(AND(H157&gt;0,H157&lt;&gt;"wait"),"AT",IF(AIL!$D159="AI",IF(Sheet1!$E159&lt;AIL!$C159-50,50,"wait"),0))</f>
        <v>AT</v>
      </c>
      <c r="I158" s="8" t="str">
        <f>IF(AND(I157&gt;0,I157&lt;&gt;"wait"),"AT",IF(AIL!$D159="AI",IF(Sheet1!$E159&lt;AIL!$C159-100,100,"wait"),0))</f>
        <v>AT</v>
      </c>
      <c r="J158" s="8" t="str">
        <f>IF(AND(J157&gt;0,J157&lt;&gt;"wait"),"AT",IF(AIL!$D159="AI",IF(Sheet1!$E159&lt;AIL!$C159-150,150,"wait"),0))</f>
        <v>AT</v>
      </c>
      <c r="K158" s="8" t="str">
        <f>IF(AND(K157&gt;0,K157&lt;&gt;"wait"),"AT",IF(AIL!$D159="AI",IF(Sheet1!$E159&lt;AIL!$C159-200,200,"wait"),0))</f>
        <v>AT</v>
      </c>
      <c r="L158" s="8" t="str">
        <f>IF(AND(L157&gt;0,L157&lt;&gt;"wait"),"AT",IF(AIL!$D159="AI",IF(Sheet1!$D159&gt;AIL!$C159+50,50,"wait"),0))</f>
        <v>AT</v>
      </c>
      <c r="M158" s="8" t="str">
        <f>IF(AND(M157&gt;0,M157&lt;&gt;"wait"),"AT",IF(AIL!$D159="AI",IF(Sheet1!$D159&gt;AIL!$C159+100,100,"wait"),0))</f>
        <v>wait</v>
      </c>
      <c r="N158" s="8" t="str">
        <f>IF(AND(N157&gt;0,N157&lt;&gt;"wait"),"AT",IF(AIL!$D159="AI",IF(Sheet1!$D159&gt;AIL!$C159+150,150,"wait"),0))</f>
        <v>wait</v>
      </c>
      <c r="O158" s="8" t="str">
        <f>IF(AND(O157&gt;0,O157&lt;&gt;"wait"),"AT",IF(AIL!$D159="AI",IF(Sheet1!$D159&gt;AIL!$C159+200,200,"wait"),0))</f>
        <v>wait</v>
      </c>
      <c r="P158" s="8">
        <f t="shared" si="132"/>
        <v>-50</v>
      </c>
      <c r="R158" s="8" t="str">
        <f>IF(AND(R157&gt;0,R157&lt;&gt;"wait"),"AT",IF(AIL!$F159="AI",IF(Sheet1!$E159&lt;AIL!$E159-50,50,"wait"),0))</f>
        <v>AT</v>
      </c>
      <c r="S158" s="8" t="str">
        <f>IF(AND(S157&gt;0,S157&lt;&gt;"wait"),"AT",IF(AIL!$F159="AI",IF(Sheet1!$E159&lt;AIL!$E159-100,100,"wait"),0))</f>
        <v>AT</v>
      </c>
      <c r="T158" s="8" t="str">
        <f>IF(AND(T157&gt;0,T157&lt;&gt;"wait"),"AT",IF(AIL!$F159="AI",IF(Sheet1!$E159&lt;AIL!$E159-150,150,"wait"),0))</f>
        <v>AT</v>
      </c>
      <c r="U158" s="8" t="str">
        <f>IF(AND(U157&gt;0,U157&lt;&gt;"wait"),"AT",IF(AIL!$F159="AI",IF(Sheet1!$E159&lt;AIL!$E159-200,200,"wait"),0))</f>
        <v>AT</v>
      </c>
      <c r="V158" s="8" t="str">
        <f>IF(AND(V157&gt;0,V157&lt;&gt;"wait"),"AT",IF(AIL!$F159="AI",IF(Sheet1!$D159&gt;AIL!$E159+50,50,"wait"),0))</f>
        <v>AT</v>
      </c>
      <c r="W158" s="8" t="str">
        <f>IF(AND(W157&gt;0,W157&lt;&gt;"wait"),"AT",IF(AIL!$F159="AI",IF(Sheet1!$D159&gt;AIL!$E159+100,100,"wait"),0))</f>
        <v>wait</v>
      </c>
      <c r="X158" s="8" t="str">
        <f>IF(AND(X157&gt;0,X157&lt;&gt;"wait"),"AT",IF(AIL!$F159="AI",IF(Sheet1!$D159&gt;AIL!$E159+150,150,"wait"),0))</f>
        <v>wait</v>
      </c>
      <c r="Y158" s="8" t="str">
        <f>IF(AND(Y157&gt;0,Y157&lt;&gt;"wait"),"AT",IF(AIL!$F159="AI",IF(Sheet1!$D159&gt;AIL!$E159+200,200,"wait"),0))</f>
        <v>wait</v>
      </c>
      <c r="Z158" s="8">
        <f t="shared" si="133"/>
        <v>-50</v>
      </c>
      <c r="AB158" s="8" t="str">
        <f>IF(AND(AB157&gt;0,AB157&lt;&gt;"wait"),"AT",IF(AIL!$H159="AI",IF(Sheet1!$E159&lt;AIL!$G159-50,50,"wait"),0))</f>
        <v>AT</v>
      </c>
      <c r="AC158" s="8" t="str">
        <f>IF(AND(AC157&gt;0,AC157&lt;&gt;"wait"),"AT",IF(AIL!$H159="AI",IF(Sheet1!$E159&lt;AIL!$G159-100,100,"wait"),0))</f>
        <v>AT</v>
      </c>
      <c r="AD158" s="8" t="str">
        <f>IF(AND(AD157&gt;0,AD157&lt;&gt;"wait"),"AT",IF(AIL!$H159="AI",IF(Sheet1!$E159&lt;AIL!$G159-150,150,"wait"),0))</f>
        <v>AT</v>
      </c>
      <c r="AE158" s="8" t="str">
        <f>IF(AND(AE157&gt;0,AE157&lt;&gt;"wait"),"AT",IF(AIL!$H159="AI",IF(Sheet1!$E159&lt;AIL!$G159-200,200,"wait"),0))</f>
        <v>AT</v>
      </c>
      <c r="AF158" s="8" t="str">
        <f>IF(AND(AF157&gt;0,AF157&lt;&gt;"wait"),"AT",IF(AIL!$H159="AI",IF(Sheet1!$D159&gt;AIL!$G159+50,50,"wait"),0))</f>
        <v>AT</v>
      </c>
      <c r="AG158" s="8" t="str">
        <f>IF(AND(AG157&gt;0,AG157&lt;&gt;"wait"),"AT",IF(AIL!$H159="AI",IF(Sheet1!$D159&gt;AIL!$G159+100,100,"wait"),0))</f>
        <v>wait</v>
      </c>
      <c r="AH158" s="8" t="str">
        <f>IF(AND(AH157&gt;0,AH157&lt;&gt;"wait"),"AT",IF(AIL!$H159="AI",IF(Sheet1!$D159&gt;AIL!$G159+150,150,"wait"),0))</f>
        <v>wait</v>
      </c>
      <c r="AI158" s="8" t="str">
        <f>IF(AND(AI157&gt;0,AI157&lt;&gt;"wait"),"AT",IF(AIL!$H159="AI",IF(Sheet1!$D159&gt;AIL!$G159+200,200,"wait"),0))</f>
        <v>wait</v>
      </c>
      <c r="AJ158" s="8">
        <f t="shared" si="134"/>
        <v>-50</v>
      </c>
      <c r="AL158" s="8" t="str">
        <f>IF(AND(AL157&gt;0,AL157&lt;&gt;"wait"),"AT",IF(AIL!$J159="AI",IF(Sheet1!$E159&lt;AIL!$I159-50,50,"wait"),0))</f>
        <v>AT</v>
      </c>
      <c r="AM158" s="8" t="str">
        <f>IF(AND(AM157&gt;0,AM157&lt;&gt;"wait"),"AT",IF(AIL!$J159="AI",IF(Sheet1!$E159&lt;AIL!$I159-100,100,"wait"),0))</f>
        <v>AT</v>
      </c>
      <c r="AN158" s="8" t="str">
        <f>IF(AND(AN157&gt;0,AN157&lt;&gt;"wait"),"AT",IF(AIL!$J159="AI",IF(Sheet1!$E159&lt;AIL!$I159-150,150,"wait"),0))</f>
        <v>AT</v>
      </c>
      <c r="AO158" s="8" t="str">
        <f>IF(AND(AO157&gt;0,AO157&lt;&gt;"wait"),"AT",IF(AIL!$J159="AI",IF(Sheet1!$E159&lt;AIL!$I159-200,200,"wait"),0))</f>
        <v>AT</v>
      </c>
      <c r="AP158" s="8" t="str">
        <f>IF(AND(AP157&gt;0,AP157&lt;&gt;"wait"),"AT",IF(AIL!$J159="AI",IF(Sheet1!$D159&gt;AIL!$I159+50,50,"wait"),0))</f>
        <v>AT</v>
      </c>
      <c r="AQ158" s="8" t="str">
        <f>IF(AND(AQ157&gt;0,AQ157&lt;&gt;"wait"),"AT",IF(AIL!$J159="AI",IF(Sheet1!$D159&gt;AIL!$I159+100,100,"wait"),0))</f>
        <v>wait</v>
      </c>
      <c r="AR158" s="8" t="str">
        <f>IF(AND(AR157&gt;0,AR157&lt;&gt;"wait"),"AT",IF(AIL!$J159="AI",IF(Sheet1!$D159&gt;AIL!$I159+150,150,"wait"),0))</f>
        <v>wait</v>
      </c>
      <c r="AS158" s="8" t="str">
        <f>IF(AND(AS157&gt;0,AS157&lt;&gt;"wait"),"AT",IF(AIL!$J159="AI",IF(Sheet1!$D159&gt;AIL!$I159+200,200,"wait"),0))</f>
        <v>wait</v>
      </c>
      <c r="AT158" s="8">
        <f t="shared" si="135"/>
        <v>-50</v>
      </c>
      <c r="AU158" s="8"/>
      <c r="AV158" s="8" t="str">
        <f>IF(AND(AV157&gt;0,AV157&lt;&gt;"wait"),"AT",IF(AIL!$L159="AI",IF(Sheet1!$E159&lt;AIL!$K159-50,50,"wait"),0))</f>
        <v>AT</v>
      </c>
      <c r="AW158" s="8" t="str">
        <f>IF(AND(AW157&gt;0,AW157&lt;&gt;"wait"),"AT",IF(AIL!$L159="AI",IF(Sheet1!$E159&lt;AIL!$K159-100,100,"wait"),0))</f>
        <v>AT</v>
      </c>
      <c r="AX158" s="8" t="str">
        <f>IF(AND(AX157&gt;0,AX157&lt;&gt;"wait"),"AT",IF(AIL!$L159="AI",IF(Sheet1!$E159&lt;AIL!$K159-150,150,"wait"),0))</f>
        <v>AT</v>
      </c>
      <c r="AY158" s="8" t="str">
        <f>IF(AND(AY157&gt;0,AY157&lt;&gt;"wait"),"AT",IF(AIL!$L159="AI",IF(Sheet1!$E159&lt;AIL!$K159-200,200,"wait"),0))</f>
        <v>AT</v>
      </c>
      <c r="AZ158" s="8" t="str">
        <f>IF(AND(AZ157&gt;0,AZ157&lt;&gt;"wait"),"AT",IF(AIL!$L159="AI",IF(Sheet1!$D159&gt;AIL!$K159+50,50,"wait"),0))</f>
        <v>AT</v>
      </c>
      <c r="BA158" s="8" t="str">
        <f>IF(AND(BA157&gt;0,BA157&lt;&gt;"wait"),"AT",IF(AIL!$L159="AI",IF(Sheet1!$D159&gt;AIL!$K159+100,100,"wait"),0))</f>
        <v>wait</v>
      </c>
      <c r="BB158" s="8" t="str">
        <f>IF(AND(BB157&gt;0,BB157&lt;&gt;"wait"),"AT",IF(AIL!$L159="AI",IF(Sheet1!$D159&gt;AIL!$K159+150,150,"wait"),0))</f>
        <v>wait</v>
      </c>
      <c r="BC158" s="8" t="str">
        <f>IF(AND(BC157&gt;0,BC157&lt;&gt;"wait"),"AT",IF(AIL!$L159="AI",IF(Sheet1!$D159&gt;AIL!$K159+200,200,"wait"),0))</f>
        <v>wait</v>
      </c>
      <c r="BD158" s="8">
        <f t="shared" si="136"/>
        <v>-50</v>
      </c>
      <c r="BE158" s="8"/>
      <c r="BF158" s="8" t="str">
        <f>IF(AND(BF157&gt;0,BF157&lt;&gt;"wait"),"AT",IF(AIL!$N159="AI",IF(Sheet1!$E159&lt;AIL!$M159-50,50,"wait"),0))</f>
        <v>AT</v>
      </c>
      <c r="BG158" s="8" t="str">
        <f>IF(AND(BG157&gt;0,BG157&lt;&gt;"wait"),"AT",IF(AIL!$N159="AI",IF(Sheet1!$E159&lt;AIL!$M159-100,100,"wait"),0))</f>
        <v>AT</v>
      </c>
      <c r="BH158" s="8" t="str">
        <f>IF(AND(BH157&gt;0,BH157&lt;&gt;"wait"),"AT",IF(AIL!$N159="AI",IF(Sheet1!$E159&lt;AIL!$M159-150,150,"wait"),0))</f>
        <v>AT</v>
      </c>
      <c r="BI158" s="8" t="str">
        <f>IF(AND(BI157&gt;0,BI157&lt;&gt;"wait"),"AT",IF(AIL!$N159="AI",IF(Sheet1!$E159&lt;AIL!$M159-200,200,"wait"),0))</f>
        <v>AT</v>
      </c>
      <c r="BJ158" s="8" t="str">
        <f>IF(AND(BJ157&gt;0,BJ157&lt;&gt;"wait"),"AT",IF(AIL!$N159="AI",IF(Sheet1!$D159&gt;AIL!$M159+50,50,"wait"),0))</f>
        <v>AT</v>
      </c>
      <c r="BK158" s="8" t="str">
        <f>IF(AND(BK157&gt;0,BK157&lt;&gt;"wait"),"AT",IF(AIL!$N159="AI",IF(Sheet1!$D159&gt;AIL!$M159+100,100,"wait"),0))</f>
        <v>wait</v>
      </c>
      <c r="BL158" s="8" t="str">
        <f>IF(AND(BL157&gt;0,BL157&lt;&gt;"wait"),"AT",IF(AIL!$N159="AI",IF(Sheet1!$D159&gt;AIL!$M159+150,150,"wait"),0))</f>
        <v>wait</v>
      </c>
      <c r="BM158" s="8" t="str">
        <f>IF(AND(BM157&gt;0,BM157&lt;&gt;"wait"),"AT",IF(AIL!$N159="AI",IF(Sheet1!$D159&gt;AIL!$M159+200,200,"wait"),0))</f>
        <v>wait</v>
      </c>
      <c r="BN158" s="8">
        <f t="shared" si="137"/>
        <v>-50</v>
      </c>
      <c r="BO158" s="8"/>
      <c r="BP158" s="8" t="str">
        <f>IF(AND(BP157&gt;0,BP157&lt;&gt;"wait"),"AT",IF(AIL!$P159="AI",IF(Sheet1!$E159&lt;AIL!$O159-50,50,"wait"),0))</f>
        <v>AT</v>
      </c>
      <c r="BQ158" s="8" t="str">
        <f>IF(AND(BQ157&gt;0,BQ157&lt;&gt;"wait"),"AT",IF(AIL!$P159="AI",IF(Sheet1!$E159&lt;AIL!$O159-100,100,"wait"),0))</f>
        <v>AT</v>
      </c>
      <c r="BR158" s="8" t="str">
        <f>IF(AND(BR157&gt;0,BR157&lt;&gt;"wait"),"AT",IF(AIL!$P159="AI",IF(Sheet1!$E159&lt;AIL!$O159-150,150,"wait"),0))</f>
        <v>AT</v>
      </c>
      <c r="BS158" s="8" t="str">
        <f>IF(AND(BS157&gt;0,BS157&lt;&gt;"wait"),"AT",IF(AIL!$P159="AI",IF(Sheet1!$E159&lt;AIL!$O159-200,200,"wait"),0))</f>
        <v>AT</v>
      </c>
      <c r="BT158" s="8" t="str">
        <f>IF(AND(BT157&gt;0,BT157&lt;&gt;"wait"),"AT",IF(AIL!$P159="AI",IF(Sheet1!$D159&gt;AIL!$O159+50,50,"wait"),0))</f>
        <v>AT</v>
      </c>
      <c r="BU158" s="8" t="str">
        <f>IF(AND(BU157&gt;0,BU157&lt;&gt;"wait"),"AT",IF(AIL!$P159="AI",IF(Sheet1!$D159&gt;AIL!$O159+100,100,"wait"),0))</f>
        <v>wait</v>
      </c>
      <c r="BV158" s="8" t="str">
        <f>IF(AND(BV157&gt;0,BV157&lt;&gt;"wait"),"AT",IF(AIL!$P159="AI",IF(Sheet1!$D159&gt;AIL!$O159+150,150,"wait"),0))</f>
        <v>wait</v>
      </c>
      <c r="BW158" s="8" t="str">
        <f>IF(AND(BW157&gt;0,BW157&lt;&gt;"wait"),"AT",IF(AIL!$P159="AI",IF(Sheet1!$D159&gt;AIL!$O159+200,200,"wait"),0))</f>
        <v>wait</v>
      </c>
      <c r="BX158" s="8">
        <f t="shared" si="138"/>
        <v>-50</v>
      </c>
      <c r="BY158" s="8"/>
      <c r="BZ158" s="8" t="str">
        <f>IF(AND(BZ157&gt;0,BZ157&lt;&gt;"wait"),"AT",IF(AIL!$R159="AI",IF(Sheet1!$E159&lt;AIL!$Q159-50,50,"wait"),0))</f>
        <v>AT</v>
      </c>
      <c r="CA158" s="8" t="str">
        <f>IF(AND(CA157&gt;0,CA157&lt;&gt;"wait"),"AT",IF(AIL!$R159="AI",IF(Sheet1!$E159&lt;AIL!$Q159-100,100,"wait"),0))</f>
        <v>AT</v>
      </c>
      <c r="CB158" s="8" t="str">
        <f>IF(AND(CB157&gt;0,CB157&lt;&gt;"wait"),"AT",IF(AIL!$R159="AI",IF(Sheet1!$E159&lt;AIL!$Q159-150,150,"wait"),0))</f>
        <v>AT</v>
      </c>
      <c r="CC158" s="8" t="str">
        <f>IF(AND(CC157&gt;0,CC157&lt;&gt;"wait"),"AT",IF(AIL!$R159="AI",IF(Sheet1!$E159&lt;AIL!$Q159-200,200,"wait"),0))</f>
        <v>AT</v>
      </c>
      <c r="CD158" s="8" t="str">
        <f>IF(AND(CD157&gt;0,CD157&lt;&gt;"wait"),"AT",IF(AIL!$R159="AI",IF(Sheet1!$D159&gt;AIL!$Q159+50,50,"wait"),0))</f>
        <v>AT</v>
      </c>
      <c r="CE158" s="8" t="str">
        <f>IF(AND(CE157&gt;0,CE157&lt;&gt;"wait"),"AT",IF(AIL!$R159="AI",IF(Sheet1!$D159&gt;AIL!$Q159+100,100,"wait"),0))</f>
        <v>wait</v>
      </c>
      <c r="CF158" s="8" t="str">
        <f>IF(AND(CF157&gt;0,CF157&lt;&gt;"wait"),"AT",IF(AIL!$R159="AI",IF(Sheet1!$D159&gt;AIL!$Q159+150,150,"wait"),0))</f>
        <v>wait</v>
      </c>
      <c r="CG158" s="8" t="str">
        <f>IF(AND(CG157&gt;0,CG157&lt;&gt;"wait"),"AT",IF(AIL!$R159="AI",IF(Sheet1!$D159&gt;AIL!$Q159+200,200,"wait"),0))</f>
        <v>wait</v>
      </c>
      <c r="CH158" s="8">
        <f t="shared" si="139"/>
        <v>-50</v>
      </c>
      <c r="CI158" s="8"/>
      <c r="CJ158" s="8" t="str">
        <f>IF(AND(CJ157&gt;0,CJ157&lt;&gt;"wait"),"AT",IF(AIL!$T159="AI",IF(Sheet1!$E159&lt;AIL!$S159-50,50,"wait"),0))</f>
        <v>AT</v>
      </c>
      <c r="CK158" s="8" t="str">
        <f>IF(AND(CK157&gt;0,CK157&lt;&gt;"wait"),"AT",IF(AIL!$T159="AI",IF(Sheet1!$E159&lt;AIL!$S159-100,100,"wait"),0))</f>
        <v>AT</v>
      </c>
      <c r="CL158" s="8" t="str">
        <f>IF(AND(CL157&gt;0,CL157&lt;&gt;"wait"),"AT",IF(AIL!$T159="AI",IF(Sheet1!$E159&lt;AIL!$S159-150,150,"wait"),0))</f>
        <v>AT</v>
      </c>
      <c r="CM158" s="8" t="str">
        <f>IF(AND(CM157&gt;0,CM157&lt;&gt;"wait"),"AT",IF(AIL!$T159="AI",IF(Sheet1!$E159&lt;AIL!$S159-200,200,"wait"),0))</f>
        <v>AT</v>
      </c>
      <c r="CN158" s="8" t="str">
        <f>IF(AND(CN157&gt;0,CN157&lt;&gt;"wait"),"AT",IF(AIL!$T159="AI",IF(Sheet1!$D159&gt;AIL!$S159+50,50,"wait"),0))</f>
        <v>AT</v>
      </c>
      <c r="CO158" s="8" t="str">
        <f>IF(AND(CO157&gt;0,CO157&lt;&gt;"wait"),"AT",IF(AIL!$T159="AI",IF(Sheet1!$D159&gt;AIL!$S159+100,100,"wait"),0))</f>
        <v>AT</v>
      </c>
      <c r="CP158" s="8" t="str">
        <f>IF(AND(CP157&gt;0,CP157&lt;&gt;"wait"),"AT",IF(AIL!$T159="AI",IF(Sheet1!$D159&gt;AIL!$S159+150,150,"wait"),0))</f>
        <v>wait</v>
      </c>
      <c r="CQ158" s="8" t="str">
        <f>IF(AND(CQ157&gt;0,CQ157&lt;&gt;"wait"),"AT",IF(AIL!$T159="AI",IF(Sheet1!$D159&gt;AIL!$S159+200,200,"wait"),0))</f>
        <v>wait</v>
      </c>
      <c r="CR158" s="8">
        <f t="shared" si="140"/>
        <v>-100</v>
      </c>
      <c r="CS158" s="8"/>
      <c r="CT158" s="8" t="str">
        <f>IF(AND(CT157&gt;0,CT157&lt;&gt;"wait"),"AT",IF(AIL!$V159="AI",IF(Sheet1!$E159&lt;AIL!$U159-50,50,"wait"),0))</f>
        <v>AT</v>
      </c>
      <c r="CU158" s="8" t="str">
        <f>IF(AND(CU157&gt;0,CU157&lt;&gt;"wait"),"AT",IF(AIL!$V159="AI",IF(Sheet1!$E159&lt;AIL!$U159-100,100,"wait"),0))</f>
        <v>AT</v>
      </c>
      <c r="CV158" s="8" t="str">
        <f>IF(AND(CV157&gt;0,CV157&lt;&gt;"wait"),"AT",IF(AIL!$V159="AI",IF(Sheet1!$E159&lt;AIL!$U159-150,150,"wait"),0))</f>
        <v>AT</v>
      </c>
      <c r="CW158" s="8" t="str">
        <f>IF(AND(CW157&gt;0,CW157&lt;&gt;"wait"),"AT",IF(AIL!$V159="AI",IF(Sheet1!$E159&lt;AIL!$U159-200,200,"wait"),0))</f>
        <v>AT</v>
      </c>
      <c r="CX158" s="8" t="str">
        <f>IF(AND(CX157&gt;0,CX157&lt;&gt;"wait"),"AT",IF(AIL!$V159="AI",IF(Sheet1!$D159&gt;AIL!$U159+50,50,"wait"),0))</f>
        <v>AT</v>
      </c>
      <c r="CY158" s="8" t="str">
        <f>IF(AND(CY157&gt;0,CY157&lt;&gt;"wait"),"AT",IF(AIL!$V159="AI",IF(Sheet1!$D159&gt;AIL!$U159+100,100,"wait"),0))</f>
        <v>AT</v>
      </c>
      <c r="CZ158" s="8" t="str">
        <f>IF(AND(CZ157&gt;0,CZ157&lt;&gt;"wait"),"AT",IF(AIL!$V159="AI",IF(Sheet1!$D159&gt;AIL!$U159+150,150,"wait"),0))</f>
        <v>wait</v>
      </c>
      <c r="DA158" s="8" t="str">
        <f>IF(AND(DA157&gt;0,DA157&lt;&gt;"wait"),"AT",IF(AIL!$V159="AI",IF(Sheet1!$D159&gt;AIL!$U159+200,200,"wait"),0))</f>
        <v>wait</v>
      </c>
      <c r="DB158" s="8">
        <f t="shared" si="141"/>
        <v>-100</v>
      </c>
      <c r="DC158" s="8"/>
      <c r="DD158" s="8" t="str">
        <f>IF(AND(DD157&gt;0,DD157&lt;&gt;"wait"),"AT",IF(AIL!$X159="AI",IF(Sheet1!$E159&lt;AIL!$W159-50,50,"wait"),0))</f>
        <v>AT</v>
      </c>
      <c r="DE158" s="8" t="str">
        <f>IF(AND(DE157&gt;0,DE157&lt;&gt;"wait"),"AT",IF(AIL!$X159="AI",IF(Sheet1!$E159&lt;AIL!$W159-100,100,"wait"),0))</f>
        <v>AT</v>
      </c>
      <c r="DF158" s="8" t="str">
        <f>IF(AND(DF157&gt;0,DF157&lt;&gt;"wait"),"AT",IF(AIL!$X159="AI",IF(Sheet1!$E159&lt;AIL!$W159-150,150,"wait"),0))</f>
        <v>AT</v>
      </c>
      <c r="DG158" s="8" t="str">
        <f>IF(AND(DG157&gt;0,DG157&lt;&gt;"wait"),"AT",IF(AIL!$X159="AI",IF(Sheet1!$E159&lt;AIL!$W159-200,200,"wait"),0))</f>
        <v>AT</v>
      </c>
      <c r="DH158" s="8" t="str">
        <f>IF(AND(DH157&gt;0,DH157&lt;&gt;"wait"),"AT",IF(AIL!$X159="AI",IF(Sheet1!$D159&gt;AIL!$W159+50,50,"wait"),0))</f>
        <v>AT</v>
      </c>
      <c r="DI158" s="8" t="str">
        <f>IF(AND(DI157&gt;0,DI157&lt;&gt;"wait"),"AT",IF(AIL!$X159="AI",IF(Sheet1!$D159&gt;AIL!$W159+100,100,"wait"),0))</f>
        <v>AT</v>
      </c>
      <c r="DJ158" s="8" t="str">
        <f>IF(AND(DJ157&gt;0,DJ157&lt;&gt;"wait"),"AT",IF(AIL!$X159="AI",IF(Sheet1!$D159&gt;AIL!$W159+150,150,"wait"),0))</f>
        <v>wait</v>
      </c>
      <c r="DK158" s="8" t="str">
        <f>IF(AND(DK157&gt;0,DK157&lt;&gt;"wait"),"AT",IF(AIL!$X159="AI",IF(Sheet1!$D159&gt;AIL!$W159+200,200,"wait"),0))</f>
        <v>wait</v>
      </c>
      <c r="DL158" s="8">
        <f t="shared" si="142"/>
        <v>-100</v>
      </c>
      <c r="DN158" s="10" t="str">
        <f>IF(AND(DN157&gt;0,DN157&lt;&gt;"wait"),"AT",IF(AIL!$AA159="AI",IF(Sheet1!$E159&lt;AIL!$Z159-50,50,"wait"),0))</f>
        <v>AT</v>
      </c>
      <c r="DO158" s="10" t="str">
        <f>IF(AND(DO157&gt;0,DO157&lt;&gt;"wait"),"AT",IF(AIL!$AA159="AI",IF(Sheet1!$E159&lt;AIL!$Z159-100,100,"wait"),0))</f>
        <v>AT</v>
      </c>
      <c r="DP158" s="10" t="str">
        <f>IF(AND(DP157&gt;0,DP157&lt;&gt;"wait"),"AT",IF(AIL!$AA159="AI",IF(Sheet1!$E159&lt;AIL!$Z159-150,150,"wait"),0))</f>
        <v>AT</v>
      </c>
      <c r="DQ158" s="10" t="str">
        <f>IF(AND(DQ157&gt;0,DQ157&lt;&gt;"wait"),"AT",IF(AIL!$AA159="AI",IF(Sheet1!$E159&lt;AIL!$Z159-200,200,"wait"),0))</f>
        <v>AT</v>
      </c>
      <c r="DR158" s="10" t="str">
        <f>IF(AND(DR157&gt;0,DR157&lt;&gt;"wait"),"AT",IF(AIL!$AA159="AI",IF(Sheet1!$D159&gt;AIL!$Z159+50,50,"wait"),0))</f>
        <v>AT</v>
      </c>
      <c r="DS158" s="10" t="str">
        <f>IF(AND(DS157&gt;0,DS157&lt;&gt;"wait"),"AT",IF(AIL!$AA159="AI",IF(Sheet1!$D159&gt;AIL!$Z159+100,100,"wait"),0))</f>
        <v>wait</v>
      </c>
      <c r="DT158" s="10" t="str">
        <f>IF(AND(DT157&gt;0,DT157&lt;&gt;"wait"),"AT",IF(AIL!$AA159="AI",IF(Sheet1!$D159&gt;AIL!$Z159+150,150,"wait"),0))</f>
        <v>wait</v>
      </c>
      <c r="DU158" s="10" t="str">
        <f>IF(AND(DU157&gt;0,DU157&lt;&gt;"wait"),"AT",IF(AIL!$AA159="AI",IF(Sheet1!$D159&gt;AIL!$Z159+200,200,"wait"),0))</f>
        <v>wait</v>
      </c>
      <c r="DV158" s="10">
        <f t="shared" si="110"/>
        <v>-50</v>
      </c>
      <c r="DX158" s="10" t="str">
        <f>IF(AND(DX157&gt;0,DX157&lt;&gt;"wait"),"AT",IF(AIL!$AC159="AI",IF(Sheet1!$E159&lt;AIL!$AB159-50,50,"wait"),0))</f>
        <v>AT</v>
      </c>
      <c r="DY158" s="10" t="str">
        <f>IF(AND(DY157&gt;0,DY157&lt;&gt;"wait"),"AT",IF(AIL!$AC159="AI",IF(Sheet1!$E159&lt;AIL!$AB159-100,100,"wait"),0))</f>
        <v>AT</v>
      </c>
      <c r="DZ158" s="10" t="str">
        <f>IF(AND(DZ157&gt;0,DZ157&lt;&gt;"wait"),"AT",IF(AIL!$AC159="AI",IF(Sheet1!$E159&lt;AIL!$AB159-150,150,"wait"),0))</f>
        <v>AT</v>
      </c>
      <c r="EA158" s="10" t="str">
        <f>IF(AND(EA157&gt;0,EA157&lt;&gt;"wait"),"AT",IF(AIL!$AC159="AI",IF(Sheet1!$E159&lt;AIL!$AB159-200,200,"wait"),0))</f>
        <v>AT</v>
      </c>
      <c r="EB158" s="10" t="str">
        <f>IF(AND(EB157&gt;0,EB157&lt;&gt;"wait"),"AT",IF(AIL!$AC159="AI",IF(Sheet1!$D159&gt;AIL!$AB159+50,50,"wait"),0))</f>
        <v>AT</v>
      </c>
      <c r="EC158" s="10" t="str">
        <f>IF(AND(EC157&gt;0,EC157&lt;&gt;"wait"),"AT",IF(AIL!$AC159="AI",IF(Sheet1!$D159&gt;AIL!$AB159+100,100,"wait"),0))</f>
        <v>wait</v>
      </c>
      <c r="ED158" s="10" t="str">
        <f>IF(AND(ED157&gt;0,ED157&lt;&gt;"wait"),"AT",IF(AIL!$AC159="AI",IF(Sheet1!$D159&gt;AIL!$AB159+150,150,"wait"),0))</f>
        <v>wait</v>
      </c>
      <c r="EE158" s="10" t="str">
        <f>IF(AND(EE157&gt;0,EE157&lt;&gt;"wait"),"AT",IF(AIL!$AC159="AI",IF(Sheet1!$D159&gt;AIL!$AB159+200,200,"wait"),0))</f>
        <v>wait</v>
      </c>
      <c r="EF158" s="10">
        <f t="shared" si="111"/>
        <v>-50</v>
      </c>
      <c r="EH158" s="10" t="str">
        <f>IF(AND(EH157&gt;0,EH157&lt;&gt;"wait"),"AT",IF(AIL!$AE159="AI",IF(Sheet1!$E159&lt;AIL!$AD159-50,50,"wait"),0))</f>
        <v>AT</v>
      </c>
      <c r="EI158" s="10" t="str">
        <f>IF(AND(EI157&gt;0,EI157&lt;&gt;"wait"),"AT",IF(AIL!$AE159="AI",IF(Sheet1!$E159&lt;AIL!$AD159-100,100,"wait"),0))</f>
        <v>AT</v>
      </c>
      <c r="EJ158" s="10" t="str">
        <f>IF(AND(EJ157&gt;0,EJ157&lt;&gt;"wait"),"AT",IF(AIL!$AE159="AI",IF(Sheet1!$E159&lt;AIL!$AD159-150,150,"wait"),0))</f>
        <v>AT</v>
      </c>
      <c r="EK158" s="10" t="str">
        <f>IF(AND(EK157&gt;0,EK157&lt;&gt;"wait"),"AT",IF(AIL!$AE159="AI",IF(Sheet1!$E159&lt;AIL!$AD159-200,200,"wait"),0))</f>
        <v>AT</v>
      </c>
      <c r="EL158" s="10" t="str">
        <f>IF(AND(EL157&gt;0,EL157&lt;&gt;"wait"),"AT",IF(AIL!$AE159="AI",IF(Sheet1!$D159&gt;AIL!$AD159+50,50,"wait"),0))</f>
        <v>AT</v>
      </c>
      <c r="EM158" s="10" t="str">
        <f>IF(AND(EM157&gt;0,EM157&lt;&gt;"wait"),"AT",IF(AIL!$AE159="AI",IF(Sheet1!$D159&gt;AIL!$AD159+100,100,"wait"),0))</f>
        <v>wait</v>
      </c>
      <c r="EN158" s="10" t="str">
        <f>IF(AND(EN157&gt;0,EN157&lt;&gt;"wait"),"AT",IF(AIL!$AE159="AI",IF(Sheet1!$D159&gt;AIL!$AD159+150,150,"wait"),0))</f>
        <v>wait</v>
      </c>
      <c r="EO158" s="10" t="str">
        <f>IF(AND(EO157&gt;0,EO157&lt;&gt;"wait"),"AT",IF(AIL!$AE159="AI",IF(Sheet1!$D159&gt;AIL!$AD159+200,200,"wait"),0))</f>
        <v>wait</v>
      </c>
      <c r="EP158" s="10">
        <f t="shared" si="112"/>
        <v>-50</v>
      </c>
      <c r="ER158" s="10" t="str">
        <f>IF(AND(ER157&gt;0,ER157&lt;&gt;"wait"),"AT",IF(AIL!$AG159="AI",IF(Sheet1!$E159&lt;AIL!$AF159-50,50,"wait"),0))</f>
        <v>AT</v>
      </c>
      <c r="ES158" s="10" t="str">
        <f>IF(AND(ES157&gt;0,ES157&lt;&gt;"wait"),"AT",IF(AIL!$AG159="AI",IF(Sheet1!$E159&lt;AIL!$AF159-100,100,"wait"),0))</f>
        <v>AT</v>
      </c>
      <c r="ET158" s="10" t="str">
        <f>IF(AND(ET157&gt;0,ET157&lt;&gt;"wait"),"AT",IF(AIL!$AG159="AI",IF(Sheet1!$E159&lt;AIL!$AF159-150,150,"wait"),0))</f>
        <v>AT</v>
      </c>
      <c r="EU158" s="10" t="str">
        <f>IF(AND(EU157&gt;0,EU157&lt;&gt;"wait"),"AT",IF(AIL!$AG159="AI",IF(Sheet1!$E159&lt;AIL!$AF159-200,200,"wait"),0))</f>
        <v>AT</v>
      </c>
      <c r="EV158" s="10" t="str">
        <f>IF(AND(EV157&gt;0,EV157&lt;&gt;"wait"),"AT",IF(AIL!$AG159="AI",IF(Sheet1!$D159&gt;AIL!$AF159+50,50,"wait"),0))</f>
        <v>AT</v>
      </c>
      <c r="EW158" s="10" t="str">
        <f>IF(AND(EW157&gt;0,EW157&lt;&gt;"wait"),"AT",IF(AIL!$AG159="AI",IF(Sheet1!$D159&gt;AIL!$AF159+100,100,"wait"),0))</f>
        <v>wait</v>
      </c>
      <c r="EX158" s="10" t="str">
        <f>IF(AND(EX157&gt;0,EX157&lt;&gt;"wait"),"AT",IF(AIL!$AG159="AI",IF(Sheet1!$D159&gt;AIL!$AF159+150,150,"wait"),0))</f>
        <v>wait</v>
      </c>
      <c r="EY158" s="10" t="str">
        <f>IF(AND(EY157&gt;0,EY157&lt;&gt;"wait"),"AT",IF(AIL!$AG159="AI",IF(Sheet1!$D159&gt;AIL!$AF159+200,200,"wait"),0))</f>
        <v>wait</v>
      </c>
      <c r="EZ158" s="10">
        <f t="shared" si="113"/>
        <v>-50</v>
      </c>
      <c r="FB158" s="10" t="str">
        <f>IF(AND(FB157&gt;0,FB157&lt;&gt;"wait"),"AT",IF(AIL!$AI159="AI",IF(Sheet1!$E159&lt;AIL!$AH159-50,50,"wait"),0))</f>
        <v>AT</v>
      </c>
      <c r="FC158" s="10" t="str">
        <f>IF(AND(FC157&gt;0,FC157&lt;&gt;"wait"),"AT",IF(AIL!$AI159="AI",IF(Sheet1!$E159&lt;AIL!$AH159-100,100,"wait"),0))</f>
        <v>AT</v>
      </c>
      <c r="FD158" s="10" t="str">
        <f>IF(AND(FD157&gt;0,FD157&lt;&gt;"wait"),"AT",IF(AIL!$AI159="AI",IF(Sheet1!$E159&lt;AIL!$AH159-150,150,"wait"),0))</f>
        <v>AT</v>
      </c>
      <c r="FE158" s="10" t="str">
        <f>IF(AND(FE157&gt;0,FE157&lt;&gt;"wait"),"AT",IF(AIL!$AI159="AI",IF(Sheet1!$E159&lt;AIL!$AH159-200,200,"wait"),0))</f>
        <v>AT</v>
      </c>
      <c r="FF158" s="10" t="str">
        <f>IF(AND(FF157&gt;0,FF157&lt;&gt;"wait"),"AT",IF(AIL!$AI159="AI",IF(Sheet1!$D159&gt;AIL!$AH159+50,50,"wait"),0))</f>
        <v>AT</v>
      </c>
      <c r="FG158" s="10" t="str">
        <f>IF(AND(FG157&gt;0,FG157&lt;&gt;"wait"),"AT",IF(AIL!$AI159="AI",IF(Sheet1!$D159&gt;AIL!$AH159+100,100,"wait"),0))</f>
        <v>wait</v>
      </c>
      <c r="FH158" s="10" t="str">
        <f>IF(AND(FH157&gt;0,FH157&lt;&gt;"wait"),"AT",IF(AIL!$AI159="AI",IF(Sheet1!$D159&gt;AIL!$AH159+150,150,"wait"),0))</f>
        <v>wait</v>
      </c>
      <c r="FI158" s="10" t="str">
        <f>IF(AND(FI157&gt;0,FI157&lt;&gt;"wait"),"AT",IF(AIL!$AI159="AI",IF(Sheet1!$D159&gt;AIL!$AH159+200,200,"wait"),0))</f>
        <v>wait</v>
      </c>
      <c r="FJ158" s="10">
        <f t="shared" si="114"/>
        <v>-50</v>
      </c>
      <c r="FL158" s="10" t="str">
        <f>IF(AND(FL157&gt;0,FL157&lt;&gt;"wait"),"AT",IF(AIL!$AK159="AI",IF(Sheet1!$E159&lt;AIL!$AJ159-50,50,"wait"),0))</f>
        <v>AT</v>
      </c>
      <c r="FM158" s="10" t="str">
        <f>IF(AND(FM157&gt;0,FM157&lt;&gt;"wait"),"AT",IF(AIL!$AK159="AI",IF(Sheet1!$E159&lt;AIL!$AJ159-100,100,"wait"),0))</f>
        <v>AT</v>
      </c>
      <c r="FN158" s="10" t="str">
        <f>IF(AND(FN157&gt;0,FN157&lt;&gt;"wait"),"AT",IF(AIL!$AK159="AI",IF(Sheet1!$E159&lt;AIL!$AJ159-150,150,"wait"),0))</f>
        <v>AT</v>
      </c>
      <c r="FO158" s="10" t="str">
        <f>IF(AND(FO157&gt;0,FO157&lt;&gt;"wait"),"AT",IF(AIL!$AK159="AI",IF(Sheet1!$E159&lt;AIL!$AJ159-200,200,"wait"),0))</f>
        <v>AT</v>
      </c>
      <c r="FP158" s="10" t="str">
        <f>IF(AND(FP157&gt;0,FP157&lt;&gt;"wait"),"AT",IF(AIL!$AK159="AI",IF(Sheet1!$D159&gt;AIL!$AJ159+50,50,"wait"),0))</f>
        <v>AT</v>
      </c>
      <c r="FQ158" s="10" t="str">
        <f>IF(AND(FQ157&gt;0,FQ157&lt;&gt;"wait"),"AT",IF(AIL!$AK159="AI",IF(Sheet1!$D159&gt;AIL!$AJ159+100,100,"wait"),0))</f>
        <v>wait</v>
      </c>
      <c r="FR158" s="10" t="str">
        <f>IF(AND(FR157&gt;0,FR157&lt;&gt;"wait"),"AT",IF(AIL!$AK159="AI",IF(Sheet1!$D159&gt;AIL!$AJ159+150,150,"wait"),0))</f>
        <v>wait</v>
      </c>
      <c r="FS158" s="10" t="str">
        <f>IF(AND(FS157&gt;0,FS157&lt;&gt;"wait"),"AT",IF(AIL!$AK159="AI",IF(Sheet1!$D159&gt;AIL!$AJ159+200,200,"wait"),0))</f>
        <v>wait</v>
      </c>
      <c r="FT158" s="10">
        <f t="shared" si="115"/>
        <v>-50</v>
      </c>
      <c r="FV158" s="10" t="str">
        <f>IF(AND(FV157&gt;0,FV157&lt;&gt;"wait"),"AT",IF(AIL!$AM159="AI",IF(Sheet1!$E159&lt;AIL!$AL159-50,50,"wait"),0))</f>
        <v>AT</v>
      </c>
      <c r="FW158" s="10" t="str">
        <f>IF(AND(FW157&gt;0,FW157&lt;&gt;"wait"),"AT",IF(AIL!$AM159="AI",IF(Sheet1!$E159&lt;AIL!$AL159-100,100,"wait"),0))</f>
        <v>AT</v>
      </c>
      <c r="FX158" s="10" t="str">
        <f>IF(AND(FX157&gt;0,FX157&lt;&gt;"wait"),"AT",IF(AIL!$AM159="AI",IF(Sheet1!$E159&lt;AIL!$AL159-150,150,"wait"),0))</f>
        <v>AT</v>
      </c>
      <c r="FY158" s="10" t="str">
        <f>IF(AND(FY157&gt;0,FY157&lt;&gt;"wait"),"AT",IF(AIL!$AM159="AI",IF(Sheet1!$E159&lt;AIL!$AL159-200,200,"wait"),0))</f>
        <v>AT</v>
      </c>
      <c r="FZ158" s="10" t="str">
        <f>IF(AND(FZ157&gt;0,FZ157&lt;&gt;"wait"),"AT",IF(AIL!$AM159="AI",IF(Sheet1!$D159&gt;AIL!$AL159+50,50,"wait"),0))</f>
        <v>AT</v>
      </c>
      <c r="GA158" s="10" t="str">
        <f>IF(AND(GA157&gt;0,GA157&lt;&gt;"wait"),"AT",IF(AIL!$AM159="AI",IF(Sheet1!$D159&gt;AIL!$AL159+100,100,"wait"),0))</f>
        <v>wait</v>
      </c>
      <c r="GB158" s="10" t="str">
        <f>IF(AND(GB157&gt;0,GB157&lt;&gt;"wait"),"AT",IF(AIL!$AM159="AI",IF(Sheet1!$D159&gt;AIL!$AL159+150,150,"wait"),0))</f>
        <v>wait</v>
      </c>
      <c r="GC158" s="10" t="str">
        <f>IF(AND(GC157&gt;0,GC157&lt;&gt;"wait"),"AT",IF(AIL!$AM159="AI",IF(Sheet1!$D159&gt;AIL!$AL159+200,200,"wait"),0))</f>
        <v>wait</v>
      </c>
      <c r="GD158" s="10">
        <f t="shared" si="116"/>
        <v>-50</v>
      </c>
      <c r="GF158" s="10" t="str">
        <f>IF(AND(GF157&gt;0,GF157&lt;&gt;"wait"),"AT",IF(AIL!$AO159="AI",IF(Sheet1!$E159&lt;AIL!$AN159-50,50,"wait"),0))</f>
        <v>AT</v>
      </c>
      <c r="GG158" s="10" t="str">
        <f>IF(AND(GG157&gt;0,GG157&lt;&gt;"wait"),"AT",IF(AIL!$AO159="AI",IF(Sheet1!$E159&lt;AIL!$AN159-100,100,"wait"),0))</f>
        <v>AT</v>
      </c>
      <c r="GH158" s="10" t="str">
        <f>IF(AND(GH157&gt;0,GH157&lt;&gt;"wait"),"AT",IF(AIL!$AO159="AI",IF(Sheet1!$E159&lt;AIL!$AN159-150,150,"wait"),0))</f>
        <v>AT</v>
      </c>
      <c r="GI158" s="10" t="str">
        <f>IF(AND(GI157&gt;0,GI157&lt;&gt;"wait"),"AT",IF(AIL!$AO159="AI",IF(Sheet1!$E159&lt;AIL!$AN159-200,200,"wait"),0))</f>
        <v>AT</v>
      </c>
      <c r="GJ158" s="10" t="str">
        <f>IF(AND(GJ157&gt;0,GJ157&lt;&gt;"wait"),"AT",IF(AIL!$AO159="AI",IF(Sheet1!$D159&gt;AIL!$AN159+50,50,"wait"),0))</f>
        <v>AT</v>
      </c>
      <c r="GK158" s="10" t="str">
        <f>IF(AND(GK157&gt;0,GK157&lt;&gt;"wait"),"AT",IF(AIL!$AO159="AI",IF(Sheet1!$D159&gt;AIL!$AN159+100,100,"wait"),0))</f>
        <v>wait</v>
      </c>
      <c r="GL158" s="10" t="str">
        <f>IF(AND(GL157&gt;0,GL157&lt;&gt;"wait"),"AT",IF(AIL!$AO159="AI",IF(Sheet1!$D159&gt;AIL!$AN159+150,150,"wait"),0))</f>
        <v>wait</v>
      </c>
      <c r="GM158" s="10" t="str">
        <f>IF(AND(GM157&gt;0,GM157&lt;&gt;"wait"),"AT",IF(AIL!$AO159="AI",IF(Sheet1!$D159&gt;AIL!$AN159+200,200,"wait"),0))</f>
        <v>wait</v>
      </c>
      <c r="GN158" s="10">
        <f t="shared" si="117"/>
        <v>-50</v>
      </c>
      <c r="GP158" s="10" t="str">
        <f>IF(AND(GP157&gt;0,GP157&lt;&gt;"wait"),"AT",IF(AIL!$AQ159="AI",IF(Sheet1!$E159&lt;AIL!$AP159-50,50,"wait"),0))</f>
        <v>AT</v>
      </c>
      <c r="GQ158" s="10" t="str">
        <f>IF(AND(GQ157&gt;0,GQ157&lt;&gt;"wait"),"AT",IF(AIL!$AQ159="AI",IF(Sheet1!$E159&lt;AIL!$AP159-100,100,"wait"),0))</f>
        <v>AT</v>
      </c>
      <c r="GR158" s="10" t="str">
        <f>IF(AND(GR157&gt;0,GR157&lt;&gt;"wait"),"AT",IF(AIL!$AQ159="AI",IF(Sheet1!$E159&lt;AIL!$AP159-150,150,"wait"),0))</f>
        <v>AT</v>
      </c>
      <c r="GS158" s="10" t="str">
        <f>IF(AND(GS157&gt;0,GS157&lt;&gt;"wait"),"AT",IF(AIL!$AQ159="AI",IF(Sheet1!$E159&lt;AIL!$AP159-200,200,"wait"),0))</f>
        <v>AT</v>
      </c>
      <c r="GT158" s="10" t="str">
        <f>IF(AND(GT157&gt;0,GT157&lt;&gt;"wait"),"AT",IF(AIL!$AQ159="AI",IF(Sheet1!$D159&gt;AIL!$AP159+50,50,"wait"),0))</f>
        <v>AT</v>
      </c>
      <c r="GU158" s="10" t="str">
        <f>IF(AND(GU157&gt;0,GU157&lt;&gt;"wait"),"AT",IF(AIL!$AQ159="AI",IF(Sheet1!$D159&gt;AIL!$AP159+100,100,"wait"),0))</f>
        <v>wait</v>
      </c>
      <c r="GV158" s="10" t="str">
        <f>IF(AND(GV157&gt;0,GV157&lt;&gt;"wait"),"AT",IF(AIL!$AQ159="AI",IF(Sheet1!$D159&gt;AIL!$AP159+150,150,"wait"),0))</f>
        <v>wait</v>
      </c>
      <c r="GW158" s="10" t="str">
        <f>IF(AND(GW157&gt;0,GW157&lt;&gt;"wait"),"AT",IF(AIL!$AQ159="AI",IF(Sheet1!$D159&gt;AIL!$AP159+200,200,"wait"),0))</f>
        <v>wait</v>
      </c>
      <c r="GX158" s="10">
        <f t="shared" si="118"/>
        <v>-50</v>
      </c>
      <c r="GZ158" s="10" t="str">
        <f>IF(AND(GZ157&gt;0,GZ157&lt;&gt;"wait"),"AT",IF(AIL!$AS159="AI",IF(Sheet1!$E159&lt;AIL!$AR159-50,50,"wait"),0))</f>
        <v>AT</v>
      </c>
      <c r="HA158" s="10" t="str">
        <f>IF(AND(HA157&gt;0,HA157&lt;&gt;"wait"),"AT",IF(AIL!$AS159="AI",IF(Sheet1!$E159&lt;AIL!$AR159-100,100,"wait"),0))</f>
        <v>AT</v>
      </c>
      <c r="HB158" s="10" t="str">
        <f>IF(AND(HB157&gt;0,HB157&lt;&gt;"wait"),"AT",IF(AIL!$AS159="AI",IF(Sheet1!$E159&lt;AIL!$AR159-150,150,"wait"),0))</f>
        <v>AT</v>
      </c>
      <c r="HC158" s="10" t="str">
        <f>IF(AND(HC157&gt;0,HC157&lt;&gt;"wait"),"AT",IF(AIL!$AS159="AI",IF(Sheet1!$E159&lt;AIL!$AR159-200,200,"wait"),0))</f>
        <v>AT</v>
      </c>
      <c r="HD158" s="10" t="str">
        <f>IF(AND(HD157&gt;0,HD157&lt;&gt;"wait"),"AT",IF(AIL!$AS159="AI",IF(Sheet1!$D159&gt;AIL!$AR159+50,50,"wait"),0))</f>
        <v>AT</v>
      </c>
      <c r="HE158" s="10" t="str">
        <f>IF(AND(HE157&gt;0,HE157&lt;&gt;"wait"),"AT",IF(AIL!$AS159="AI",IF(Sheet1!$D159&gt;AIL!$AR159+100,100,"wait"),0))</f>
        <v>wait</v>
      </c>
      <c r="HF158" s="10" t="str">
        <f>IF(AND(HF157&gt;0,HF157&lt;&gt;"wait"),"AT",IF(AIL!$AS159="AI",IF(Sheet1!$D159&gt;AIL!$AR159+150,150,"wait"),0))</f>
        <v>wait</v>
      </c>
      <c r="HG158" s="10" t="str">
        <f>IF(AND(HG157&gt;0,HG157&lt;&gt;"wait"),"AT",IF(AIL!$AS159="AI",IF(Sheet1!$D159&gt;AIL!$AR159+200,200,"wait"),0))</f>
        <v>wait</v>
      </c>
      <c r="HH158" s="10">
        <f t="shared" si="119"/>
        <v>-50</v>
      </c>
      <c r="HJ158" s="10" t="str">
        <f>IF(AND(HJ157&gt;0,HJ157&lt;&gt;"wait"),"AT",IF(AIL!$AU159="AI",IF(Sheet1!$E159&lt;AIL!$AT159-50,50,"wait"),0))</f>
        <v>AT</v>
      </c>
      <c r="HK158" s="10" t="str">
        <f>IF(AND(HK157&gt;0,HK157&lt;&gt;"wait"),"AT",IF(AIL!$AU159="AI",IF(Sheet1!$E159&lt;AIL!$AT159-100,100,"wait"),0))</f>
        <v>AT</v>
      </c>
      <c r="HL158" s="10" t="str">
        <f>IF(AND(HL157&gt;0,HL157&lt;&gt;"wait"),"AT",IF(AIL!$AU159="AI",IF(Sheet1!$E159&lt;AIL!$AT159-150,150,"wait"),0))</f>
        <v>AT</v>
      </c>
      <c r="HM158" s="10" t="str">
        <f>IF(AND(HM157&gt;0,HM157&lt;&gt;"wait"),"AT",IF(AIL!$AU159="AI",IF(Sheet1!$E159&lt;AIL!$AT159-200,200,"wait"),0))</f>
        <v>AT</v>
      </c>
      <c r="HN158" s="10" t="str">
        <f>IF(AND(HN157&gt;0,HN157&lt;&gt;"wait"),"AT",IF(AIL!$AU159="AI",IF(Sheet1!$D159&gt;AIL!$AT159+50,50,"wait"),0))</f>
        <v>AT</v>
      </c>
      <c r="HO158" s="10" t="str">
        <f>IF(AND(HO157&gt;0,HO157&lt;&gt;"wait"),"AT",IF(AIL!$AU159="AI",IF(Sheet1!$D159&gt;AIL!$AT159+100,100,"wait"),0))</f>
        <v>wait</v>
      </c>
      <c r="HP158" s="10" t="str">
        <f>IF(AND(HP157&gt;0,HP157&lt;&gt;"wait"),"AT",IF(AIL!$AU159="AI",IF(Sheet1!$D159&gt;AIL!$AT159+150,150,"wait"),0))</f>
        <v>wait</v>
      </c>
      <c r="HQ158" s="10" t="str">
        <f>IF(AND(HQ157&gt;0,HQ157&lt;&gt;"wait"),"AT",IF(AIL!$AU159="AI",IF(Sheet1!$D159&gt;AIL!$AT159+200,200,"wait"),0))</f>
        <v>wait</v>
      </c>
      <c r="HR158" s="10">
        <f t="shared" si="120"/>
        <v>-50</v>
      </c>
      <c r="HT158" s="10" t="str">
        <f>IF(AND(HT157&gt;0,HT157&lt;&gt;"wait"),"AT",IF(AIL!$AX159="AI",IF(Sheet1!$E159&lt;AIL!$AW159-50,50,"wait"),0))</f>
        <v>AT</v>
      </c>
      <c r="HU158" s="10" t="str">
        <f>IF(AND(HU157&gt;0,HU157&lt;&gt;"wait"),"AT",IF(AIL!$AX159="AI",IF(Sheet1!$E159&lt;AIL!$AW159-100,100,"wait"),0))</f>
        <v>AT</v>
      </c>
      <c r="HV158" s="10" t="str">
        <f>IF(AND(HV157&gt;0,HV157&lt;&gt;"wait"),"AT",IF(AIL!$AX159="AI",IF(Sheet1!$E159&lt;AIL!$AW159-150,150,"wait"),0))</f>
        <v>wait</v>
      </c>
      <c r="HW158" s="10" t="str">
        <f>IF(AND(HW157&gt;0,HW157&lt;&gt;"wait"),"AT",IF(AIL!$AX159="AI",IF(Sheet1!$E159&lt;AIL!$AW159-200,200,"wait"),0))</f>
        <v>wait</v>
      </c>
      <c r="HX158" s="10" t="str">
        <f>IF(AND(HX157&gt;0,HX157&lt;&gt;"wait"),"AT",IF(AIL!$AX159="AI",IF(Sheet1!$D159&gt;AIL!$AW159+50,50,"wait"),0))</f>
        <v>AT</v>
      </c>
      <c r="HY158" s="10" t="str">
        <f>IF(AND(HY157&gt;0,HY157&lt;&gt;"wait"),"AT",IF(AIL!$AX159="AI",IF(Sheet1!$D159&gt;AIL!$AW159+100,100,"wait"),0))</f>
        <v>AT</v>
      </c>
      <c r="HZ158" s="10" t="str">
        <f>IF(AND(HZ157&gt;0,HZ157&lt;&gt;"wait"),"AT",IF(AIL!$AX159="AI",IF(Sheet1!$D159&gt;AIL!$AW159+150,150,"wait"),0))</f>
        <v>wait</v>
      </c>
      <c r="IA158" s="10" t="str">
        <f>IF(AND(IA157&gt;0,IA157&lt;&gt;"wait"),"AT",IF(AIL!$AX159="AI",IF(Sheet1!$D159&gt;AIL!$AW159+200,200,"wait"),0))</f>
        <v>wait</v>
      </c>
      <c r="IB158" s="10">
        <f t="shared" si="121"/>
        <v>-100</v>
      </c>
      <c r="ID158" s="10" t="str">
        <f>IF(AND(ID157&gt;0,ID157&lt;&gt;"wait"),"AT",IF(AIL!$AZ159="AI",IF(Sheet1!$E159&lt;AIL!$AY159-50,50,"wait"),0))</f>
        <v>AT</v>
      </c>
      <c r="IE158" s="10" t="str">
        <f>IF(AND(IE157&gt;0,IE157&lt;&gt;"wait"),"AT",IF(AIL!$AZ159="AI",IF(Sheet1!$E159&lt;AIL!$AY159-100,100,"wait"),0))</f>
        <v>AT</v>
      </c>
      <c r="IF158" s="10" t="str">
        <f>IF(AND(IF157&gt;0,IF157&lt;&gt;"wait"),"AT",IF(AIL!$AZ159="AI",IF(Sheet1!$E159&lt;AIL!$AY159-150,150,"wait"),0))</f>
        <v>wait</v>
      </c>
      <c r="IG158" s="10" t="str">
        <f>IF(AND(IG157&gt;0,IG157&lt;&gt;"wait"),"AT",IF(AIL!$AZ159="AI",IF(Sheet1!$E159&lt;AIL!$AY159-200,200,"wait"),0))</f>
        <v>wait</v>
      </c>
      <c r="IH158" s="10" t="str">
        <f>IF(AND(IH157&gt;0,IH157&lt;&gt;"wait"),"AT",IF(AIL!$AZ159="AI",IF(Sheet1!$D159&gt;AIL!$AY159+50,50,"wait"),0))</f>
        <v>AT</v>
      </c>
      <c r="II158" s="10" t="str">
        <f>IF(AND(II157&gt;0,II157&lt;&gt;"wait"),"AT",IF(AIL!$AZ159="AI",IF(Sheet1!$D159&gt;AIL!$AY159+100,100,"wait"),0))</f>
        <v>AT</v>
      </c>
      <c r="IJ158" s="10" t="str">
        <f>IF(AND(IJ157&gt;0,IJ157&lt;&gt;"wait"),"AT",IF(AIL!$AZ159="AI",IF(Sheet1!$D159&gt;AIL!$AY159+150,150,"wait"),0))</f>
        <v>wait</v>
      </c>
      <c r="IK158" s="10" t="str">
        <f>IF(AND(IK157&gt;0,IK157&lt;&gt;"wait"),"AT",IF(AIL!$AZ159="AI",IF(Sheet1!$D159&gt;AIL!$AY159+200,200,"wait"),0))</f>
        <v>wait</v>
      </c>
      <c r="IL158" s="10">
        <f t="shared" si="122"/>
        <v>-100</v>
      </c>
      <c r="IN158" s="10" t="str">
        <f>IF(AND(IN157&gt;0,IN157&lt;&gt;"wait"),"AT",IF(AIL!$BB159="AI",IF(Sheet1!$E159&lt;AIL!$BA159-50,50,"wait"),0))</f>
        <v>AT</v>
      </c>
      <c r="IO158" s="10" t="str">
        <f>IF(AND(IO157&gt;0,IO157&lt;&gt;"wait"),"AT",IF(AIL!$BB159="AI",IF(Sheet1!$E159&lt;AIL!$BA159-100,100,"wait"),0))</f>
        <v>AT</v>
      </c>
      <c r="IP158" s="10" t="str">
        <f>IF(AND(IP157&gt;0,IP157&lt;&gt;"wait"),"AT",IF(AIL!$BB159="AI",IF(Sheet1!$E159&lt;AIL!$BA159-150,150,"wait"),0))</f>
        <v>wait</v>
      </c>
      <c r="IQ158" s="10" t="str">
        <f>IF(AND(IQ157&gt;0,IQ157&lt;&gt;"wait"),"AT",IF(AIL!$BB159="AI",IF(Sheet1!$E159&lt;AIL!$BA159-200,200,"wait"),0))</f>
        <v>wait</v>
      </c>
      <c r="IR158" s="10" t="str">
        <f>IF(AND(IR157&gt;0,IR157&lt;&gt;"wait"),"AT",IF(AIL!$BB159="AI",IF(Sheet1!$D159&gt;AIL!$BA159+50,50,"wait"),0))</f>
        <v>AT</v>
      </c>
      <c r="IS158" s="10" t="str">
        <f>IF(AND(IS157&gt;0,IS157&lt;&gt;"wait"),"AT",IF(AIL!$BB159="AI",IF(Sheet1!$D159&gt;AIL!$BA159+100,100,"wait"),0))</f>
        <v>AT</v>
      </c>
      <c r="IT158" s="10" t="str">
        <f>IF(AND(IT157&gt;0,IT157&lt;&gt;"wait"),"AT",IF(AIL!$BB159="AI",IF(Sheet1!$D159&gt;AIL!$BA159+150,150,"wait"),0))</f>
        <v>wait</v>
      </c>
      <c r="IU158" s="10" t="str">
        <f>IF(AND(IU157&gt;0,IU157&lt;&gt;"wait"),"AT",IF(AIL!$BB159="AI",IF(Sheet1!$D159&gt;AIL!$BA159+200,200,"wait"),0))</f>
        <v>wait</v>
      </c>
      <c r="IV158" s="10">
        <f t="shared" si="123"/>
        <v>-100</v>
      </c>
      <c r="IX158" s="10" t="str">
        <f>IF(AND(IX157&gt;0,IX157&lt;&gt;"wait"),"AT",IF(AIL!$BD159="AI",IF(Sheet1!$E159&lt;AIL!$BC159-50,50,"wait"),0))</f>
        <v>AT</v>
      </c>
      <c r="IY158" s="10" t="str">
        <f>IF(AND(IY157&gt;0,IY157&lt;&gt;"wait"),"AT",IF(AIL!$BD159="AI",IF(Sheet1!$E159&lt;AIL!$BC159-100,100,"wait"),0))</f>
        <v>AT</v>
      </c>
      <c r="IZ158" s="10" t="str">
        <f>IF(AND(IZ157&gt;0,IZ157&lt;&gt;"wait"),"AT",IF(AIL!$BD159="AI",IF(Sheet1!$E159&lt;AIL!$BC159-150,150,"wait"),0))</f>
        <v>wait</v>
      </c>
      <c r="JA158" s="10" t="str">
        <f>IF(AND(JA157&gt;0,JA157&lt;&gt;"wait"),"AT",IF(AIL!$BD159="AI",IF(Sheet1!$E159&lt;AIL!$BC159-200,200,"wait"),0))</f>
        <v>wait</v>
      </c>
      <c r="JB158" s="10" t="str">
        <f>IF(AND(JB157&gt;0,JB157&lt;&gt;"wait"),"AT",IF(AIL!$BD159="AI",IF(Sheet1!$D159&gt;AIL!$BC159+50,50,"wait"),0))</f>
        <v>AT</v>
      </c>
      <c r="JC158" s="10" t="str">
        <f>IF(AND(JC157&gt;0,JC157&lt;&gt;"wait"),"AT",IF(AIL!$BD159="AI",IF(Sheet1!$D159&gt;AIL!$BC159+100,100,"wait"),0))</f>
        <v>AT</v>
      </c>
      <c r="JD158" s="10" t="str">
        <f>IF(AND(JD157&gt;0,JD157&lt;&gt;"wait"),"AT",IF(AIL!$BD159="AI",IF(Sheet1!$D159&gt;AIL!$BC159+150,150,"wait"),0))</f>
        <v>wait</v>
      </c>
      <c r="JE158" s="10" t="str">
        <f>IF(AND(JE157&gt;0,JE157&lt;&gt;"wait"),"AT",IF(AIL!$BD159="AI",IF(Sheet1!$D159&gt;AIL!$BC159+200,200,"wait"),0))</f>
        <v>wait</v>
      </c>
      <c r="JF158" s="10">
        <f t="shared" si="124"/>
        <v>-100</v>
      </c>
      <c r="JH158" s="10" t="str">
        <f>IF(AND(JH157&gt;0,JH157&lt;&gt;"wait"),"AT",IF(AIL!$BF159="AI",IF(Sheet1!$E159&lt;AIL!$BE159-50,50,"wait"),0))</f>
        <v>AT</v>
      </c>
      <c r="JI158" s="10" t="str">
        <f>IF(AND(JI157&gt;0,JI157&lt;&gt;"wait"),"AT",IF(AIL!$BF159="AI",IF(Sheet1!$E159&lt;AIL!$BE159-100,100,"wait"),0))</f>
        <v>AT</v>
      </c>
      <c r="JJ158" s="10" t="str">
        <f>IF(AND(JJ157&gt;0,JJ157&lt;&gt;"wait"),"AT",IF(AIL!$BF159="AI",IF(Sheet1!$E159&lt;AIL!$BE159-150,150,"wait"),0))</f>
        <v>wait</v>
      </c>
      <c r="JK158" s="10" t="str">
        <f>IF(AND(JK157&gt;0,JK157&lt;&gt;"wait"),"AT",IF(AIL!$BF159="AI",IF(Sheet1!$E159&lt;AIL!$BE159-200,200,"wait"),0))</f>
        <v>wait</v>
      </c>
      <c r="JL158" s="10" t="str">
        <f>IF(AND(JL157&gt;0,JL157&lt;&gt;"wait"),"AT",IF(AIL!$BF159="AI",IF(Sheet1!$D159&gt;AIL!$BE159+50,50,"wait"),0))</f>
        <v>AT</v>
      </c>
      <c r="JM158" s="10" t="str">
        <f>IF(AND(JM157&gt;0,JM157&lt;&gt;"wait"),"AT",IF(AIL!$BF159="AI",IF(Sheet1!$D159&gt;AIL!$BE159+100,100,"wait"),0))</f>
        <v>AT</v>
      </c>
      <c r="JN158" s="10" t="str">
        <f>IF(AND(JN157&gt;0,JN157&lt;&gt;"wait"),"AT",IF(AIL!$BF159="AI",IF(Sheet1!$D159&gt;AIL!$BE159+150,150,"wait"),0))</f>
        <v>wait</v>
      </c>
      <c r="JO158" s="10" t="str">
        <f>IF(AND(JO157&gt;0,JO157&lt;&gt;"wait"),"AT",IF(AIL!$BF159="AI",IF(Sheet1!$D159&gt;AIL!$BE159+200,200,"wait"),0))</f>
        <v>wait</v>
      </c>
      <c r="JP158" s="10">
        <f t="shared" si="125"/>
        <v>-100</v>
      </c>
      <c r="JR158" s="10" t="str">
        <f>IF(AND(JR157&gt;0,JR157&lt;&gt;"wait"),"AT",IF(AIL!$BH159="AI",IF(Sheet1!$E159&lt;AIL!$BG159-50,50,"wait"),0))</f>
        <v>AT</v>
      </c>
      <c r="JS158" s="10" t="str">
        <f>IF(AND(JS157&gt;0,JS157&lt;&gt;"wait"),"AT",IF(AIL!$BH159="AI",IF(Sheet1!$E159&lt;AIL!$BG159-100,100,"wait"),0))</f>
        <v>AT</v>
      </c>
      <c r="JT158" s="10" t="str">
        <f>IF(AND(JT157&gt;0,JT157&lt;&gt;"wait"),"AT",IF(AIL!$BH159="AI",IF(Sheet1!$E159&lt;AIL!$BG159-150,150,"wait"),0))</f>
        <v>wait</v>
      </c>
      <c r="JU158" s="10" t="str">
        <f>IF(AND(JU157&gt;0,JU157&lt;&gt;"wait"),"AT",IF(AIL!$BH159="AI",IF(Sheet1!$E159&lt;AIL!$BG159-200,200,"wait"),0))</f>
        <v>wait</v>
      </c>
      <c r="JV158" s="10" t="str">
        <f>IF(AND(JV157&gt;0,JV157&lt;&gt;"wait"),"AT",IF(AIL!$BH159="AI",IF(Sheet1!$D159&gt;AIL!$BG159+50,50,"wait"),0))</f>
        <v>AT</v>
      </c>
      <c r="JW158" s="10" t="str">
        <f>IF(AND(JW157&gt;0,JW157&lt;&gt;"wait"),"AT",IF(AIL!$BH159="AI",IF(Sheet1!$D159&gt;AIL!$BG159+100,100,"wait"),0))</f>
        <v>wait</v>
      </c>
      <c r="JX158" s="10" t="str">
        <f>IF(AND(JX157&gt;0,JX157&lt;&gt;"wait"),"AT",IF(AIL!$BH159="AI",IF(Sheet1!$D159&gt;AIL!$BG159+150,150,"wait"),0))</f>
        <v>wait</v>
      </c>
      <c r="JY158" s="10" t="str">
        <f>IF(AND(JY157&gt;0,JY157&lt;&gt;"wait"),"AT",IF(AIL!$BH159="AI",IF(Sheet1!$D159&gt;AIL!$BG159+200,200,"wait"),0))</f>
        <v>wait</v>
      </c>
      <c r="JZ158" s="10">
        <f t="shared" si="126"/>
        <v>-50</v>
      </c>
      <c r="KB158" s="10" t="str">
        <f>IF(AND(KB157&gt;0,KB157&lt;&gt;"wait"),"AT",IF(AIL!$BJ159="AI",IF(Sheet1!$E159&lt;AIL!$BI159-50,50,"wait"),0))</f>
        <v>AT</v>
      </c>
      <c r="KC158" s="10" t="str">
        <f>IF(AND(KC157&gt;0,KC157&lt;&gt;"wait"),"AT",IF(AIL!$BJ159="AI",IF(Sheet1!$E159&lt;AIL!$BI159-100,100,"wait"),0))</f>
        <v>AT</v>
      </c>
      <c r="KD158" s="10" t="str">
        <f>IF(AND(KD157&gt;0,KD157&lt;&gt;"wait"),"AT",IF(AIL!$BJ159="AI",IF(Sheet1!$E159&lt;AIL!$BI159-150,150,"wait"),0))</f>
        <v>wait</v>
      </c>
      <c r="KE158" s="10" t="str">
        <f>IF(AND(KE157&gt;0,KE157&lt;&gt;"wait"),"AT",IF(AIL!$BJ159="AI",IF(Sheet1!$E159&lt;AIL!$BI159-200,200,"wait"),0))</f>
        <v>wait</v>
      </c>
      <c r="KF158" s="10" t="str">
        <f>IF(AND(KF157&gt;0,KF157&lt;&gt;"wait"),"AT",IF(AIL!$BJ159="AI",IF(Sheet1!$D159&gt;AIL!$BI159+50,50,"wait"),0))</f>
        <v>AT</v>
      </c>
      <c r="KG158" s="10" t="str">
        <f>IF(AND(KG157&gt;0,KG157&lt;&gt;"wait"),"AT",IF(AIL!$BJ159="AI",IF(Sheet1!$D159&gt;AIL!$BI159+100,100,"wait"),0))</f>
        <v>AT</v>
      </c>
      <c r="KH158" s="10" t="str">
        <f>IF(AND(KH157&gt;0,KH157&lt;&gt;"wait"),"AT",IF(AIL!$BJ159="AI",IF(Sheet1!$D159&gt;AIL!$BI159+150,150,"wait"),0))</f>
        <v>wait</v>
      </c>
      <c r="KI158" s="10" t="str">
        <f>IF(AND(KI157&gt;0,KI157&lt;&gt;"wait"),"AT",IF(AIL!$BJ159="AI",IF(Sheet1!$D159&gt;AIL!$BI159+200,200,"wait"),0))</f>
        <v>wait</v>
      </c>
      <c r="KJ158" s="10">
        <f t="shared" si="127"/>
        <v>-100</v>
      </c>
      <c r="KL158" s="10" t="str">
        <f>IF(AND(KL157&gt;0,KL157&lt;&gt;"wait"),"AT",IF(AIL!$BL159="AI",IF(Sheet1!$E159&lt;AIL!$BK159-50,50,"wait"),0))</f>
        <v>AT</v>
      </c>
      <c r="KM158" s="10" t="str">
        <f>IF(AND(KM157&gt;0,KM157&lt;&gt;"wait"),"AT",IF(AIL!$BL159="AI",IF(Sheet1!$E159&lt;AIL!$BK159-100,100,"wait"),0))</f>
        <v>wait</v>
      </c>
      <c r="KN158" s="10" t="str">
        <f>IF(AND(KN157&gt;0,KN157&lt;&gt;"wait"),"AT",IF(AIL!$BL159="AI",IF(Sheet1!$E159&lt;AIL!$BK159-150,150,"wait"),0))</f>
        <v>wait</v>
      </c>
      <c r="KO158" s="10" t="str">
        <f>IF(AND(KO157&gt;0,KO157&lt;&gt;"wait"),"AT",IF(AIL!$BL159="AI",IF(Sheet1!$E159&lt;AIL!$BK159-200,200,"wait"),0))</f>
        <v>wait</v>
      </c>
      <c r="KP158" s="10" t="str">
        <f>IF(AND(KP157&gt;0,KP157&lt;&gt;"wait"),"AT",IF(AIL!$BL159="AI",IF(Sheet1!$D159&gt;AIL!$BK159+50,50,"wait"),0))</f>
        <v>AT</v>
      </c>
      <c r="KQ158" s="10" t="str">
        <f>IF(AND(KQ157&gt;0,KQ157&lt;&gt;"wait"),"AT",IF(AIL!$BL159="AI",IF(Sheet1!$D159&gt;AIL!$BK159+100,100,"wait"),0))</f>
        <v>AT</v>
      </c>
      <c r="KR158" s="10" t="str">
        <f>IF(AND(KR157&gt;0,KR157&lt;&gt;"wait"),"AT",IF(AIL!$BL159="AI",IF(Sheet1!$D159&gt;AIL!$BK159+150,150,"wait"),0))</f>
        <v>AT</v>
      </c>
      <c r="KS158" s="10" t="str">
        <f>IF(AND(KS157&gt;0,KS157&lt;&gt;"wait"),"AT",IF(AIL!$BL159="AI",IF(Sheet1!$D159&gt;AIL!$BK159+200,200,"wait"),0))</f>
        <v>wait</v>
      </c>
      <c r="KT158" s="10">
        <f t="shared" si="128"/>
        <v>-150</v>
      </c>
      <c r="KV158" s="10" t="str">
        <f>IF(AND(KV157&gt;0,KV157&lt;&gt;"wait"),"AT",IF(AIL!$BN159="AI",IF(Sheet1!$E159&lt;AIL!$BM159-50,50,"wait"),0))</f>
        <v>AT</v>
      </c>
      <c r="KW158" s="10" t="str">
        <f>IF(AND(KW157&gt;0,KW157&lt;&gt;"wait"),"AT",IF(AIL!$BN159="AI",IF(Sheet1!$E159&lt;AIL!$BM159-100,100,"wait"),0))</f>
        <v>wait</v>
      </c>
      <c r="KX158" s="10" t="str">
        <f>IF(AND(KX157&gt;0,KX157&lt;&gt;"wait"),"AT",IF(AIL!$BN159="AI",IF(Sheet1!$E159&lt;AIL!$BM159-150,150,"wait"),0))</f>
        <v>wait</v>
      </c>
      <c r="KY158" s="10" t="str">
        <f>IF(AND(KY157&gt;0,KY157&lt;&gt;"wait"),"AT",IF(AIL!$BN159="AI",IF(Sheet1!$E159&lt;AIL!$BM159-200,200,"wait"),0))</f>
        <v>wait</v>
      </c>
      <c r="KZ158" s="10" t="str">
        <f>IF(AND(KZ157&gt;0,KZ157&lt;&gt;"wait"),"AT",IF(AIL!$BN159="AI",IF(Sheet1!$D159&gt;AIL!$BM159+50,50,"wait"),0))</f>
        <v>AT</v>
      </c>
      <c r="LA158" s="10" t="str">
        <f>IF(AND(LA157&gt;0,LA157&lt;&gt;"wait"),"AT",IF(AIL!$BN159="AI",IF(Sheet1!$D159&gt;AIL!$BM159+100,100,"wait"),0))</f>
        <v>AT</v>
      </c>
      <c r="LB158" s="10" t="str">
        <f>IF(AND(LB157&gt;0,LB157&lt;&gt;"wait"),"AT",IF(AIL!$BN159="AI",IF(Sheet1!$D159&gt;AIL!$BM159+150,150,"wait"),0))</f>
        <v>AT</v>
      </c>
      <c r="LC158" s="10" t="str">
        <f>IF(AND(LC157&gt;0,LC157&lt;&gt;"wait"),"AT",IF(AIL!$BN159="AI",IF(Sheet1!$D159&gt;AIL!$BM159+200,200,"wait"),0))</f>
        <v>wait</v>
      </c>
      <c r="LD158" s="10">
        <f t="shared" si="129"/>
        <v>-150</v>
      </c>
      <c r="LF158" s="10" t="str">
        <f>IF(AND(LF157&gt;0,LF157&lt;&gt;"wait"),"AT",IF(AIL!$BP159="AI",IF(Sheet1!$E159&lt;AIL!$BO159-50,50,"wait"),0))</f>
        <v>AT</v>
      </c>
      <c r="LG158" s="10" t="str">
        <f>IF(AND(LG157&gt;0,LG157&lt;&gt;"wait"),"AT",IF(AIL!$BP159="AI",IF(Sheet1!$E159&lt;AIL!$BO159-100,100,"wait"),0))</f>
        <v>wait</v>
      </c>
      <c r="LH158" s="10" t="str">
        <f>IF(AND(LH157&gt;0,LH157&lt;&gt;"wait"),"AT",IF(AIL!$BP159="AI",IF(Sheet1!$E159&lt;AIL!$BO159-150,150,"wait"),0))</f>
        <v>wait</v>
      </c>
      <c r="LI158" s="10" t="str">
        <f>IF(AND(LI157&gt;0,LI157&lt;&gt;"wait"),"AT",IF(AIL!$BP159="AI",IF(Sheet1!$E159&lt;AIL!$BO159-200,200,"wait"),0))</f>
        <v>wait</v>
      </c>
      <c r="LJ158" s="10" t="str">
        <f>IF(AND(LJ157&gt;0,LJ157&lt;&gt;"wait"),"AT",IF(AIL!$BP159="AI",IF(Sheet1!$D159&gt;AIL!$BO159+50,50,"wait"),0))</f>
        <v>AT</v>
      </c>
      <c r="LK158" s="10" t="str">
        <f>IF(AND(LK157&gt;0,LK157&lt;&gt;"wait"),"AT",IF(AIL!$BP159="AI",IF(Sheet1!$D159&gt;AIL!$BO159+100,100,"wait"),0))</f>
        <v>AT</v>
      </c>
      <c r="LL158" s="10" t="str">
        <f>IF(AND(LL157&gt;0,LL157&lt;&gt;"wait"),"AT",IF(AIL!$BP159="AI",IF(Sheet1!$D159&gt;AIL!$BO159+150,150,"wait"),0))</f>
        <v>AT</v>
      </c>
      <c r="LM158" s="10" t="str">
        <f>IF(AND(LM157&gt;0,LM157&lt;&gt;"wait"),"AT",IF(AIL!$BP159="AI",IF(Sheet1!$D159&gt;AIL!$BO159+200,200,"wait"),0))</f>
        <v>wait</v>
      </c>
      <c r="LN158" s="10">
        <f t="shared" si="130"/>
        <v>-150</v>
      </c>
      <c r="LP158" s="10" t="str">
        <f>IF(AND(LP157&gt;0,LP157&lt;&gt;"wait"),"AT",IF(AIL!$BR159="AI",IF(Sheet1!$E159&lt;AIL!$BQ159-50,50,"wait"),0))</f>
        <v>AT</v>
      </c>
      <c r="LQ158" s="10" t="str">
        <f>IF(AND(LQ157&gt;0,LQ157&lt;&gt;"wait"),"AT",IF(AIL!$BR159="AI",IF(Sheet1!$E159&lt;AIL!$BQ159-100,100,"wait"),0))</f>
        <v>wait</v>
      </c>
      <c r="LR158" s="10" t="str">
        <f>IF(AND(LR157&gt;0,LR157&lt;&gt;"wait"),"AT",IF(AIL!$BR159="AI",IF(Sheet1!$E159&lt;AIL!$BQ159-150,150,"wait"),0))</f>
        <v>wait</v>
      </c>
      <c r="LS158" s="10" t="str">
        <f>IF(AND(LS157&gt;0,LS157&lt;&gt;"wait"),"AT",IF(AIL!$BR159="AI",IF(Sheet1!$E159&lt;AIL!$BQ159-200,200,"wait"),0))</f>
        <v>wait</v>
      </c>
      <c r="LT158" s="10" t="str">
        <f>IF(AND(LT157&gt;0,LT157&lt;&gt;"wait"),"AT",IF(AIL!$BR159="AI",IF(Sheet1!$D159&gt;AIL!$BQ159+50,50,"wait"),0))</f>
        <v>AT</v>
      </c>
      <c r="LU158" s="10" t="str">
        <f>IF(AND(LU157&gt;0,LU157&lt;&gt;"wait"),"AT",IF(AIL!$BR159="AI",IF(Sheet1!$D159&gt;AIL!$BQ159+100,100,"wait"),0))</f>
        <v>AT</v>
      </c>
      <c r="LV158" s="10" t="str">
        <f>IF(AND(LV157&gt;0,LV157&lt;&gt;"wait"),"AT",IF(AIL!$BR159="AI",IF(Sheet1!$D159&gt;AIL!$BQ159+150,150,"wait"),0))</f>
        <v>AT</v>
      </c>
      <c r="LW158" s="10" t="str">
        <f>IF(AND(LW157&gt;0,LW157&lt;&gt;"wait"),"AT",IF(AIL!$BR159="AI",IF(Sheet1!$D159&gt;AIL!$BQ159+200,200,"wait"),0))</f>
        <v>wait</v>
      </c>
      <c r="LX158" s="10">
        <f t="shared" si="131"/>
        <v>-150</v>
      </c>
    </row>
    <row r="159" spans="1:336" x14ac:dyDescent="0.3">
      <c r="A159" t="str">
        <f>Sheet1!B159</f>
        <v>03/01 11:52</v>
      </c>
      <c r="B159">
        <f>Sheet1!D159</f>
        <v>29199</v>
      </c>
      <c r="C159">
        <f>Sheet1!E159</f>
        <v>29181</v>
      </c>
      <c r="E159">
        <f>MAX($B159:$B$162)</f>
        <v>29218</v>
      </c>
      <c r="F159">
        <f>MIN($C159:$C$162)</f>
        <v>29181</v>
      </c>
      <c r="H159" s="8" t="str">
        <f>IF(AND(H158&gt;0,H158&lt;&gt;"wait"),"AT",IF(AIL!$D160="AI",IF(Sheet1!$E160&lt;AIL!$C160-50,50,"wait"),0))</f>
        <v>AT</v>
      </c>
      <c r="I159" s="8" t="str">
        <f>IF(AND(I158&gt;0,I158&lt;&gt;"wait"),"AT",IF(AIL!$D160="AI",IF(Sheet1!$E160&lt;AIL!$C160-100,100,"wait"),0))</f>
        <v>AT</v>
      </c>
      <c r="J159" s="8" t="str">
        <f>IF(AND(J158&gt;0,J158&lt;&gt;"wait"),"AT",IF(AIL!$D160="AI",IF(Sheet1!$E160&lt;AIL!$C160-150,150,"wait"),0))</f>
        <v>AT</v>
      </c>
      <c r="K159" s="8" t="str">
        <f>IF(AND(K158&gt;0,K158&lt;&gt;"wait"),"AT",IF(AIL!$D160="AI",IF(Sheet1!$E160&lt;AIL!$C160-200,200,"wait"),0))</f>
        <v>AT</v>
      </c>
      <c r="L159" s="8" t="str">
        <f>IF(AND(L158&gt;0,L158&lt;&gt;"wait"),"AT",IF(AIL!$D160="AI",IF(Sheet1!$D160&gt;AIL!$C160+50,50,"wait"),0))</f>
        <v>AT</v>
      </c>
      <c r="M159" s="8" t="str">
        <f>IF(AND(M158&gt;0,M158&lt;&gt;"wait"),"AT",IF(AIL!$D160="AI",IF(Sheet1!$D160&gt;AIL!$C160+100,100,"wait"),0))</f>
        <v>wait</v>
      </c>
      <c r="N159" s="8" t="str">
        <f>IF(AND(N158&gt;0,N158&lt;&gt;"wait"),"AT",IF(AIL!$D160="AI",IF(Sheet1!$D160&gt;AIL!$C160+150,150,"wait"),0))</f>
        <v>wait</v>
      </c>
      <c r="O159" s="8" t="str">
        <f>IF(AND(O158&gt;0,O158&lt;&gt;"wait"),"AT",IF(AIL!$D160="AI",IF(Sheet1!$D160&gt;AIL!$C160+200,200,"wait"),0))</f>
        <v>wait</v>
      </c>
      <c r="P159" s="8">
        <f t="shared" si="132"/>
        <v>-50</v>
      </c>
      <c r="R159" s="8" t="str">
        <f>IF(AND(R158&gt;0,R158&lt;&gt;"wait"),"AT",IF(AIL!$F160="AI",IF(Sheet1!$E160&lt;AIL!$E160-50,50,"wait"),0))</f>
        <v>AT</v>
      </c>
      <c r="S159" s="8" t="str">
        <f>IF(AND(S158&gt;0,S158&lt;&gt;"wait"),"AT",IF(AIL!$F160="AI",IF(Sheet1!$E160&lt;AIL!$E160-100,100,"wait"),0))</f>
        <v>AT</v>
      </c>
      <c r="T159" s="8" t="str">
        <f>IF(AND(T158&gt;0,T158&lt;&gt;"wait"),"AT",IF(AIL!$F160="AI",IF(Sheet1!$E160&lt;AIL!$E160-150,150,"wait"),0))</f>
        <v>AT</v>
      </c>
      <c r="U159" s="8" t="str">
        <f>IF(AND(U158&gt;0,U158&lt;&gt;"wait"),"AT",IF(AIL!$F160="AI",IF(Sheet1!$E160&lt;AIL!$E160-200,200,"wait"),0))</f>
        <v>AT</v>
      </c>
      <c r="V159" s="8" t="str">
        <f>IF(AND(V158&gt;0,V158&lt;&gt;"wait"),"AT",IF(AIL!$F160="AI",IF(Sheet1!$D160&gt;AIL!$E160+50,50,"wait"),0))</f>
        <v>AT</v>
      </c>
      <c r="W159" s="8" t="str">
        <f>IF(AND(W158&gt;0,W158&lt;&gt;"wait"),"AT",IF(AIL!$F160="AI",IF(Sheet1!$D160&gt;AIL!$E160+100,100,"wait"),0))</f>
        <v>wait</v>
      </c>
      <c r="X159" s="8" t="str">
        <f>IF(AND(X158&gt;0,X158&lt;&gt;"wait"),"AT",IF(AIL!$F160="AI",IF(Sheet1!$D160&gt;AIL!$E160+150,150,"wait"),0))</f>
        <v>wait</v>
      </c>
      <c r="Y159" s="8" t="str">
        <f>IF(AND(Y158&gt;0,Y158&lt;&gt;"wait"),"AT",IF(AIL!$F160="AI",IF(Sheet1!$D160&gt;AIL!$E160+200,200,"wait"),0))</f>
        <v>wait</v>
      </c>
      <c r="Z159" s="8">
        <f t="shared" si="133"/>
        <v>-50</v>
      </c>
      <c r="AB159" s="8" t="str">
        <f>IF(AND(AB158&gt;0,AB158&lt;&gt;"wait"),"AT",IF(AIL!$H160="AI",IF(Sheet1!$E160&lt;AIL!$G160-50,50,"wait"),0))</f>
        <v>AT</v>
      </c>
      <c r="AC159" s="8" t="str">
        <f>IF(AND(AC158&gt;0,AC158&lt;&gt;"wait"),"AT",IF(AIL!$H160="AI",IF(Sheet1!$E160&lt;AIL!$G160-100,100,"wait"),0))</f>
        <v>AT</v>
      </c>
      <c r="AD159" s="8" t="str">
        <f>IF(AND(AD158&gt;0,AD158&lt;&gt;"wait"),"AT",IF(AIL!$H160="AI",IF(Sheet1!$E160&lt;AIL!$G160-150,150,"wait"),0))</f>
        <v>AT</v>
      </c>
      <c r="AE159" s="8" t="str">
        <f>IF(AND(AE158&gt;0,AE158&lt;&gt;"wait"),"AT",IF(AIL!$H160="AI",IF(Sheet1!$E160&lt;AIL!$G160-200,200,"wait"),0))</f>
        <v>AT</v>
      </c>
      <c r="AF159" s="8" t="str">
        <f>IF(AND(AF158&gt;0,AF158&lt;&gt;"wait"),"AT",IF(AIL!$H160="AI",IF(Sheet1!$D160&gt;AIL!$G160+50,50,"wait"),0))</f>
        <v>AT</v>
      </c>
      <c r="AG159" s="8" t="str">
        <f>IF(AND(AG158&gt;0,AG158&lt;&gt;"wait"),"AT",IF(AIL!$H160="AI",IF(Sheet1!$D160&gt;AIL!$G160+100,100,"wait"),0))</f>
        <v>wait</v>
      </c>
      <c r="AH159" s="8" t="str">
        <f>IF(AND(AH158&gt;0,AH158&lt;&gt;"wait"),"AT",IF(AIL!$H160="AI",IF(Sheet1!$D160&gt;AIL!$G160+150,150,"wait"),0))</f>
        <v>wait</v>
      </c>
      <c r="AI159" s="8" t="str">
        <f>IF(AND(AI158&gt;0,AI158&lt;&gt;"wait"),"AT",IF(AIL!$H160="AI",IF(Sheet1!$D160&gt;AIL!$G160+200,200,"wait"),0))</f>
        <v>wait</v>
      </c>
      <c r="AJ159" s="8">
        <f t="shared" si="134"/>
        <v>-50</v>
      </c>
      <c r="AL159" s="8" t="str">
        <f>IF(AND(AL158&gt;0,AL158&lt;&gt;"wait"),"AT",IF(AIL!$J160="AI",IF(Sheet1!$E160&lt;AIL!$I160-50,50,"wait"),0))</f>
        <v>AT</v>
      </c>
      <c r="AM159" s="8" t="str">
        <f>IF(AND(AM158&gt;0,AM158&lt;&gt;"wait"),"AT",IF(AIL!$J160="AI",IF(Sheet1!$E160&lt;AIL!$I160-100,100,"wait"),0))</f>
        <v>AT</v>
      </c>
      <c r="AN159" s="8" t="str">
        <f>IF(AND(AN158&gt;0,AN158&lt;&gt;"wait"),"AT",IF(AIL!$J160="AI",IF(Sheet1!$E160&lt;AIL!$I160-150,150,"wait"),0))</f>
        <v>AT</v>
      </c>
      <c r="AO159" s="8" t="str">
        <f>IF(AND(AO158&gt;0,AO158&lt;&gt;"wait"),"AT",IF(AIL!$J160="AI",IF(Sheet1!$E160&lt;AIL!$I160-200,200,"wait"),0))</f>
        <v>AT</v>
      </c>
      <c r="AP159" s="8" t="str">
        <f>IF(AND(AP158&gt;0,AP158&lt;&gt;"wait"),"AT",IF(AIL!$J160="AI",IF(Sheet1!$D160&gt;AIL!$I160+50,50,"wait"),0))</f>
        <v>AT</v>
      </c>
      <c r="AQ159" s="8" t="str">
        <f>IF(AND(AQ158&gt;0,AQ158&lt;&gt;"wait"),"AT",IF(AIL!$J160="AI",IF(Sheet1!$D160&gt;AIL!$I160+100,100,"wait"),0))</f>
        <v>wait</v>
      </c>
      <c r="AR159" s="8" t="str">
        <f>IF(AND(AR158&gt;0,AR158&lt;&gt;"wait"),"AT",IF(AIL!$J160="AI",IF(Sheet1!$D160&gt;AIL!$I160+150,150,"wait"),0))</f>
        <v>wait</v>
      </c>
      <c r="AS159" s="8" t="str">
        <f>IF(AND(AS158&gt;0,AS158&lt;&gt;"wait"),"AT",IF(AIL!$J160="AI",IF(Sheet1!$D160&gt;AIL!$I160+200,200,"wait"),0))</f>
        <v>wait</v>
      </c>
      <c r="AT159" s="8">
        <f t="shared" si="135"/>
        <v>-50</v>
      </c>
      <c r="AU159" s="8"/>
      <c r="AV159" s="8" t="str">
        <f>IF(AND(AV158&gt;0,AV158&lt;&gt;"wait"),"AT",IF(AIL!$L160="AI",IF(Sheet1!$E160&lt;AIL!$K160-50,50,"wait"),0))</f>
        <v>AT</v>
      </c>
      <c r="AW159" s="8" t="str">
        <f>IF(AND(AW158&gt;0,AW158&lt;&gt;"wait"),"AT",IF(AIL!$L160="AI",IF(Sheet1!$E160&lt;AIL!$K160-100,100,"wait"),0))</f>
        <v>AT</v>
      </c>
      <c r="AX159" s="8" t="str">
        <f>IF(AND(AX158&gt;0,AX158&lt;&gt;"wait"),"AT",IF(AIL!$L160="AI",IF(Sheet1!$E160&lt;AIL!$K160-150,150,"wait"),0))</f>
        <v>AT</v>
      </c>
      <c r="AY159" s="8" t="str">
        <f>IF(AND(AY158&gt;0,AY158&lt;&gt;"wait"),"AT",IF(AIL!$L160="AI",IF(Sheet1!$E160&lt;AIL!$K160-200,200,"wait"),0))</f>
        <v>AT</v>
      </c>
      <c r="AZ159" s="8" t="str">
        <f>IF(AND(AZ158&gt;0,AZ158&lt;&gt;"wait"),"AT",IF(AIL!$L160="AI",IF(Sheet1!$D160&gt;AIL!$K160+50,50,"wait"),0))</f>
        <v>AT</v>
      </c>
      <c r="BA159" s="8" t="str">
        <f>IF(AND(BA158&gt;0,BA158&lt;&gt;"wait"),"AT",IF(AIL!$L160="AI",IF(Sheet1!$D160&gt;AIL!$K160+100,100,"wait"),0))</f>
        <v>wait</v>
      </c>
      <c r="BB159" s="8" t="str">
        <f>IF(AND(BB158&gt;0,BB158&lt;&gt;"wait"),"AT",IF(AIL!$L160="AI",IF(Sheet1!$D160&gt;AIL!$K160+150,150,"wait"),0))</f>
        <v>wait</v>
      </c>
      <c r="BC159" s="8" t="str">
        <f>IF(AND(BC158&gt;0,BC158&lt;&gt;"wait"),"AT",IF(AIL!$L160="AI",IF(Sheet1!$D160&gt;AIL!$K160+200,200,"wait"),0))</f>
        <v>wait</v>
      </c>
      <c r="BD159" s="8">
        <f t="shared" si="136"/>
        <v>-50</v>
      </c>
      <c r="BE159" s="8"/>
      <c r="BF159" s="8" t="str">
        <f>IF(AND(BF158&gt;0,BF158&lt;&gt;"wait"),"AT",IF(AIL!$N160="AI",IF(Sheet1!$E160&lt;AIL!$M160-50,50,"wait"),0))</f>
        <v>AT</v>
      </c>
      <c r="BG159" s="8" t="str">
        <f>IF(AND(BG158&gt;0,BG158&lt;&gt;"wait"),"AT",IF(AIL!$N160="AI",IF(Sheet1!$E160&lt;AIL!$M160-100,100,"wait"),0))</f>
        <v>AT</v>
      </c>
      <c r="BH159" s="8" t="str">
        <f>IF(AND(BH158&gt;0,BH158&lt;&gt;"wait"),"AT",IF(AIL!$N160="AI",IF(Sheet1!$E160&lt;AIL!$M160-150,150,"wait"),0))</f>
        <v>AT</v>
      </c>
      <c r="BI159" s="8" t="str">
        <f>IF(AND(BI158&gt;0,BI158&lt;&gt;"wait"),"AT",IF(AIL!$N160="AI",IF(Sheet1!$E160&lt;AIL!$M160-200,200,"wait"),0))</f>
        <v>AT</v>
      </c>
      <c r="BJ159" s="8" t="str">
        <f>IF(AND(BJ158&gt;0,BJ158&lt;&gt;"wait"),"AT",IF(AIL!$N160="AI",IF(Sheet1!$D160&gt;AIL!$M160+50,50,"wait"),0))</f>
        <v>AT</v>
      </c>
      <c r="BK159" s="8" t="str">
        <f>IF(AND(BK158&gt;0,BK158&lt;&gt;"wait"),"AT",IF(AIL!$N160="AI",IF(Sheet1!$D160&gt;AIL!$M160+100,100,"wait"),0))</f>
        <v>wait</v>
      </c>
      <c r="BL159" s="8" t="str">
        <f>IF(AND(BL158&gt;0,BL158&lt;&gt;"wait"),"AT",IF(AIL!$N160="AI",IF(Sheet1!$D160&gt;AIL!$M160+150,150,"wait"),0))</f>
        <v>wait</v>
      </c>
      <c r="BM159" s="8" t="str">
        <f>IF(AND(BM158&gt;0,BM158&lt;&gt;"wait"),"AT",IF(AIL!$N160="AI",IF(Sheet1!$D160&gt;AIL!$M160+200,200,"wait"),0))</f>
        <v>wait</v>
      </c>
      <c r="BN159" s="8">
        <f t="shared" si="137"/>
        <v>-50</v>
      </c>
      <c r="BO159" s="8"/>
      <c r="BP159" s="8" t="str">
        <f>IF(AND(BP158&gt;0,BP158&lt;&gt;"wait"),"AT",IF(AIL!$P160="AI",IF(Sheet1!$E160&lt;AIL!$O160-50,50,"wait"),0))</f>
        <v>AT</v>
      </c>
      <c r="BQ159" s="8" t="str">
        <f>IF(AND(BQ158&gt;0,BQ158&lt;&gt;"wait"),"AT",IF(AIL!$P160="AI",IF(Sheet1!$E160&lt;AIL!$O160-100,100,"wait"),0))</f>
        <v>AT</v>
      </c>
      <c r="BR159" s="8" t="str">
        <f>IF(AND(BR158&gt;0,BR158&lt;&gt;"wait"),"AT",IF(AIL!$P160="AI",IF(Sheet1!$E160&lt;AIL!$O160-150,150,"wait"),0))</f>
        <v>AT</v>
      </c>
      <c r="BS159" s="8" t="str">
        <f>IF(AND(BS158&gt;0,BS158&lt;&gt;"wait"),"AT",IF(AIL!$P160="AI",IF(Sheet1!$E160&lt;AIL!$O160-200,200,"wait"),0))</f>
        <v>AT</v>
      </c>
      <c r="BT159" s="8" t="str">
        <f>IF(AND(BT158&gt;0,BT158&lt;&gt;"wait"),"AT",IF(AIL!$P160="AI",IF(Sheet1!$D160&gt;AIL!$O160+50,50,"wait"),0))</f>
        <v>AT</v>
      </c>
      <c r="BU159" s="8" t="str">
        <f>IF(AND(BU158&gt;0,BU158&lt;&gt;"wait"),"AT",IF(AIL!$P160="AI",IF(Sheet1!$D160&gt;AIL!$O160+100,100,"wait"),0))</f>
        <v>wait</v>
      </c>
      <c r="BV159" s="8" t="str">
        <f>IF(AND(BV158&gt;0,BV158&lt;&gt;"wait"),"AT",IF(AIL!$P160="AI",IF(Sheet1!$D160&gt;AIL!$O160+150,150,"wait"),0))</f>
        <v>wait</v>
      </c>
      <c r="BW159" s="8" t="str">
        <f>IF(AND(BW158&gt;0,BW158&lt;&gt;"wait"),"AT",IF(AIL!$P160="AI",IF(Sheet1!$D160&gt;AIL!$O160+200,200,"wait"),0))</f>
        <v>wait</v>
      </c>
      <c r="BX159" s="8">
        <f t="shared" si="138"/>
        <v>-50</v>
      </c>
      <c r="BY159" s="8"/>
      <c r="BZ159" s="8" t="str">
        <f>IF(AND(BZ158&gt;0,BZ158&lt;&gt;"wait"),"AT",IF(AIL!$R160="AI",IF(Sheet1!$E160&lt;AIL!$Q160-50,50,"wait"),0))</f>
        <v>AT</v>
      </c>
      <c r="CA159" s="8" t="str">
        <f>IF(AND(CA158&gt;0,CA158&lt;&gt;"wait"),"AT",IF(AIL!$R160="AI",IF(Sheet1!$E160&lt;AIL!$Q160-100,100,"wait"),0))</f>
        <v>AT</v>
      </c>
      <c r="CB159" s="8" t="str">
        <f>IF(AND(CB158&gt;0,CB158&lt;&gt;"wait"),"AT",IF(AIL!$R160="AI",IF(Sheet1!$E160&lt;AIL!$Q160-150,150,"wait"),0))</f>
        <v>AT</v>
      </c>
      <c r="CC159" s="8" t="str">
        <f>IF(AND(CC158&gt;0,CC158&lt;&gt;"wait"),"AT",IF(AIL!$R160="AI",IF(Sheet1!$E160&lt;AIL!$Q160-200,200,"wait"),0))</f>
        <v>AT</v>
      </c>
      <c r="CD159" s="8" t="str">
        <f>IF(AND(CD158&gt;0,CD158&lt;&gt;"wait"),"AT",IF(AIL!$R160="AI",IF(Sheet1!$D160&gt;AIL!$Q160+50,50,"wait"),0))</f>
        <v>AT</v>
      </c>
      <c r="CE159" s="8" t="str">
        <f>IF(AND(CE158&gt;0,CE158&lt;&gt;"wait"),"AT",IF(AIL!$R160="AI",IF(Sheet1!$D160&gt;AIL!$Q160+100,100,"wait"),0))</f>
        <v>wait</v>
      </c>
      <c r="CF159" s="8" t="str">
        <f>IF(AND(CF158&gt;0,CF158&lt;&gt;"wait"),"AT",IF(AIL!$R160="AI",IF(Sheet1!$D160&gt;AIL!$Q160+150,150,"wait"),0))</f>
        <v>wait</v>
      </c>
      <c r="CG159" s="8" t="str">
        <f>IF(AND(CG158&gt;0,CG158&lt;&gt;"wait"),"AT",IF(AIL!$R160="AI",IF(Sheet1!$D160&gt;AIL!$Q160+200,200,"wait"),0))</f>
        <v>wait</v>
      </c>
      <c r="CH159" s="8">
        <f t="shared" si="139"/>
        <v>-50</v>
      </c>
      <c r="CI159" s="8"/>
      <c r="CJ159" s="8" t="str">
        <f>IF(AND(CJ158&gt;0,CJ158&lt;&gt;"wait"),"AT",IF(AIL!$T160="AI",IF(Sheet1!$E160&lt;AIL!$S160-50,50,"wait"),0))</f>
        <v>AT</v>
      </c>
      <c r="CK159" s="8" t="str">
        <f>IF(AND(CK158&gt;0,CK158&lt;&gt;"wait"),"AT",IF(AIL!$T160="AI",IF(Sheet1!$E160&lt;AIL!$S160-100,100,"wait"),0))</f>
        <v>AT</v>
      </c>
      <c r="CL159" s="8" t="str">
        <f>IF(AND(CL158&gt;0,CL158&lt;&gt;"wait"),"AT",IF(AIL!$T160="AI",IF(Sheet1!$E160&lt;AIL!$S160-150,150,"wait"),0))</f>
        <v>AT</v>
      </c>
      <c r="CM159" s="8" t="str">
        <f>IF(AND(CM158&gt;0,CM158&lt;&gt;"wait"),"AT",IF(AIL!$T160="AI",IF(Sheet1!$E160&lt;AIL!$S160-200,200,"wait"),0))</f>
        <v>AT</v>
      </c>
      <c r="CN159" s="8" t="str">
        <f>IF(AND(CN158&gt;0,CN158&lt;&gt;"wait"),"AT",IF(AIL!$T160="AI",IF(Sheet1!$D160&gt;AIL!$S160+50,50,"wait"),0))</f>
        <v>AT</v>
      </c>
      <c r="CO159" s="8" t="str">
        <f>IF(AND(CO158&gt;0,CO158&lt;&gt;"wait"),"AT",IF(AIL!$T160="AI",IF(Sheet1!$D160&gt;AIL!$S160+100,100,"wait"),0))</f>
        <v>AT</v>
      </c>
      <c r="CP159" s="8" t="str">
        <f>IF(AND(CP158&gt;0,CP158&lt;&gt;"wait"),"AT",IF(AIL!$T160="AI",IF(Sheet1!$D160&gt;AIL!$S160+150,150,"wait"),0))</f>
        <v>wait</v>
      </c>
      <c r="CQ159" s="8" t="str">
        <f>IF(AND(CQ158&gt;0,CQ158&lt;&gt;"wait"),"AT",IF(AIL!$T160="AI",IF(Sheet1!$D160&gt;AIL!$S160+200,200,"wait"),0))</f>
        <v>wait</v>
      </c>
      <c r="CR159" s="8">
        <f t="shared" si="140"/>
        <v>-100</v>
      </c>
      <c r="CS159" s="8"/>
      <c r="CT159" s="8" t="str">
        <f>IF(AND(CT158&gt;0,CT158&lt;&gt;"wait"),"AT",IF(AIL!$V160="AI",IF(Sheet1!$E160&lt;AIL!$U160-50,50,"wait"),0))</f>
        <v>AT</v>
      </c>
      <c r="CU159" s="8" t="str">
        <f>IF(AND(CU158&gt;0,CU158&lt;&gt;"wait"),"AT",IF(AIL!$V160="AI",IF(Sheet1!$E160&lt;AIL!$U160-100,100,"wait"),0))</f>
        <v>AT</v>
      </c>
      <c r="CV159" s="8" t="str">
        <f>IF(AND(CV158&gt;0,CV158&lt;&gt;"wait"),"AT",IF(AIL!$V160="AI",IF(Sheet1!$E160&lt;AIL!$U160-150,150,"wait"),0))</f>
        <v>AT</v>
      </c>
      <c r="CW159" s="8" t="str">
        <f>IF(AND(CW158&gt;0,CW158&lt;&gt;"wait"),"AT",IF(AIL!$V160="AI",IF(Sheet1!$E160&lt;AIL!$U160-200,200,"wait"),0))</f>
        <v>AT</v>
      </c>
      <c r="CX159" s="8" t="str">
        <f>IF(AND(CX158&gt;0,CX158&lt;&gt;"wait"),"AT",IF(AIL!$V160="AI",IF(Sheet1!$D160&gt;AIL!$U160+50,50,"wait"),0))</f>
        <v>AT</v>
      </c>
      <c r="CY159" s="8" t="str">
        <f>IF(AND(CY158&gt;0,CY158&lt;&gt;"wait"),"AT",IF(AIL!$V160="AI",IF(Sheet1!$D160&gt;AIL!$U160+100,100,"wait"),0))</f>
        <v>AT</v>
      </c>
      <c r="CZ159" s="8" t="str">
        <f>IF(AND(CZ158&gt;0,CZ158&lt;&gt;"wait"),"AT",IF(AIL!$V160="AI",IF(Sheet1!$D160&gt;AIL!$U160+150,150,"wait"),0))</f>
        <v>wait</v>
      </c>
      <c r="DA159" s="8" t="str">
        <f>IF(AND(DA158&gt;0,DA158&lt;&gt;"wait"),"AT",IF(AIL!$V160="AI",IF(Sheet1!$D160&gt;AIL!$U160+200,200,"wait"),0))</f>
        <v>wait</v>
      </c>
      <c r="DB159" s="8">
        <f t="shared" si="141"/>
        <v>-100</v>
      </c>
      <c r="DC159" s="8"/>
      <c r="DD159" s="8" t="str">
        <f>IF(AND(DD158&gt;0,DD158&lt;&gt;"wait"),"AT",IF(AIL!$X160="AI",IF(Sheet1!$E160&lt;AIL!$W160-50,50,"wait"),0))</f>
        <v>AT</v>
      </c>
      <c r="DE159" s="8" t="str">
        <f>IF(AND(DE158&gt;0,DE158&lt;&gt;"wait"),"AT",IF(AIL!$X160="AI",IF(Sheet1!$E160&lt;AIL!$W160-100,100,"wait"),0))</f>
        <v>AT</v>
      </c>
      <c r="DF159" s="8" t="str">
        <f>IF(AND(DF158&gt;0,DF158&lt;&gt;"wait"),"AT",IF(AIL!$X160="AI",IF(Sheet1!$E160&lt;AIL!$W160-150,150,"wait"),0))</f>
        <v>AT</v>
      </c>
      <c r="DG159" s="8" t="str">
        <f>IF(AND(DG158&gt;0,DG158&lt;&gt;"wait"),"AT",IF(AIL!$X160="AI",IF(Sheet1!$E160&lt;AIL!$W160-200,200,"wait"),0))</f>
        <v>AT</v>
      </c>
      <c r="DH159" s="8" t="str">
        <f>IF(AND(DH158&gt;0,DH158&lt;&gt;"wait"),"AT",IF(AIL!$X160="AI",IF(Sheet1!$D160&gt;AIL!$W160+50,50,"wait"),0))</f>
        <v>AT</v>
      </c>
      <c r="DI159" s="8" t="str">
        <f>IF(AND(DI158&gt;0,DI158&lt;&gt;"wait"),"AT",IF(AIL!$X160="AI",IF(Sheet1!$D160&gt;AIL!$W160+100,100,"wait"),0))</f>
        <v>AT</v>
      </c>
      <c r="DJ159" s="8" t="str">
        <f>IF(AND(DJ158&gt;0,DJ158&lt;&gt;"wait"),"AT",IF(AIL!$X160="AI",IF(Sheet1!$D160&gt;AIL!$W160+150,150,"wait"),0))</f>
        <v>wait</v>
      </c>
      <c r="DK159" s="8" t="str">
        <f>IF(AND(DK158&gt;0,DK158&lt;&gt;"wait"),"AT",IF(AIL!$X160="AI",IF(Sheet1!$D160&gt;AIL!$W160+200,200,"wait"),0))</f>
        <v>wait</v>
      </c>
      <c r="DL159" s="8">
        <f t="shared" si="142"/>
        <v>-100</v>
      </c>
      <c r="DN159" s="10" t="str">
        <f>IF(AND(DN158&gt;0,DN158&lt;&gt;"wait"),"AT",IF(AIL!$AA160="AI",IF(Sheet1!$E160&lt;AIL!$Z160-50,50,"wait"),0))</f>
        <v>AT</v>
      </c>
      <c r="DO159" s="10" t="str">
        <f>IF(AND(DO158&gt;0,DO158&lt;&gt;"wait"),"AT",IF(AIL!$AA160="AI",IF(Sheet1!$E160&lt;AIL!$Z160-100,100,"wait"),0))</f>
        <v>AT</v>
      </c>
      <c r="DP159" s="10" t="str">
        <f>IF(AND(DP158&gt;0,DP158&lt;&gt;"wait"),"AT",IF(AIL!$AA160="AI",IF(Sheet1!$E160&lt;AIL!$Z160-150,150,"wait"),0))</f>
        <v>AT</v>
      </c>
      <c r="DQ159" s="10" t="str">
        <f>IF(AND(DQ158&gt;0,DQ158&lt;&gt;"wait"),"AT",IF(AIL!$AA160="AI",IF(Sheet1!$E160&lt;AIL!$Z160-200,200,"wait"),0))</f>
        <v>AT</v>
      </c>
      <c r="DR159" s="10" t="str">
        <f>IF(AND(DR158&gt;0,DR158&lt;&gt;"wait"),"AT",IF(AIL!$AA160="AI",IF(Sheet1!$D160&gt;AIL!$Z160+50,50,"wait"),0))</f>
        <v>AT</v>
      </c>
      <c r="DS159" s="10" t="str">
        <f>IF(AND(DS158&gt;0,DS158&lt;&gt;"wait"),"AT",IF(AIL!$AA160="AI",IF(Sheet1!$D160&gt;AIL!$Z160+100,100,"wait"),0))</f>
        <v>wait</v>
      </c>
      <c r="DT159" s="10" t="str">
        <f>IF(AND(DT158&gt;0,DT158&lt;&gt;"wait"),"AT",IF(AIL!$AA160="AI",IF(Sheet1!$D160&gt;AIL!$Z160+150,150,"wait"),0))</f>
        <v>wait</v>
      </c>
      <c r="DU159" s="10" t="str">
        <f>IF(AND(DU158&gt;0,DU158&lt;&gt;"wait"),"AT",IF(AIL!$AA160="AI",IF(Sheet1!$D160&gt;AIL!$Z160+200,200,"wait"),0))</f>
        <v>wait</v>
      </c>
      <c r="DV159" s="10">
        <f t="shared" si="110"/>
        <v>-50</v>
      </c>
      <c r="DX159" s="10" t="str">
        <f>IF(AND(DX158&gt;0,DX158&lt;&gt;"wait"),"AT",IF(AIL!$AC160="AI",IF(Sheet1!$E160&lt;AIL!$AB160-50,50,"wait"),0))</f>
        <v>AT</v>
      </c>
      <c r="DY159" s="10" t="str">
        <f>IF(AND(DY158&gt;0,DY158&lt;&gt;"wait"),"AT",IF(AIL!$AC160="AI",IF(Sheet1!$E160&lt;AIL!$AB160-100,100,"wait"),0))</f>
        <v>AT</v>
      </c>
      <c r="DZ159" s="10" t="str">
        <f>IF(AND(DZ158&gt;0,DZ158&lt;&gt;"wait"),"AT",IF(AIL!$AC160="AI",IF(Sheet1!$E160&lt;AIL!$AB160-150,150,"wait"),0))</f>
        <v>AT</v>
      </c>
      <c r="EA159" s="10" t="str">
        <f>IF(AND(EA158&gt;0,EA158&lt;&gt;"wait"),"AT",IF(AIL!$AC160="AI",IF(Sheet1!$E160&lt;AIL!$AB160-200,200,"wait"),0))</f>
        <v>AT</v>
      </c>
      <c r="EB159" s="10" t="str">
        <f>IF(AND(EB158&gt;0,EB158&lt;&gt;"wait"),"AT",IF(AIL!$AC160="AI",IF(Sheet1!$D160&gt;AIL!$AB160+50,50,"wait"),0))</f>
        <v>AT</v>
      </c>
      <c r="EC159" s="10" t="str">
        <f>IF(AND(EC158&gt;0,EC158&lt;&gt;"wait"),"AT",IF(AIL!$AC160="AI",IF(Sheet1!$D160&gt;AIL!$AB160+100,100,"wait"),0))</f>
        <v>wait</v>
      </c>
      <c r="ED159" s="10" t="str">
        <f>IF(AND(ED158&gt;0,ED158&lt;&gt;"wait"),"AT",IF(AIL!$AC160="AI",IF(Sheet1!$D160&gt;AIL!$AB160+150,150,"wait"),0))</f>
        <v>wait</v>
      </c>
      <c r="EE159" s="10" t="str">
        <f>IF(AND(EE158&gt;0,EE158&lt;&gt;"wait"),"AT",IF(AIL!$AC160="AI",IF(Sheet1!$D160&gt;AIL!$AB160+200,200,"wait"),0))</f>
        <v>wait</v>
      </c>
      <c r="EF159" s="10">
        <f t="shared" si="111"/>
        <v>-50</v>
      </c>
      <c r="EH159" s="10" t="str">
        <f>IF(AND(EH158&gt;0,EH158&lt;&gt;"wait"),"AT",IF(AIL!$AE160="AI",IF(Sheet1!$E160&lt;AIL!$AD160-50,50,"wait"),0))</f>
        <v>AT</v>
      </c>
      <c r="EI159" s="10" t="str">
        <f>IF(AND(EI158&gt;0,EI158&lt;&gt;"wait"),"AT",IF(AIL!$AE160="AI",IF(Sheet1!$E160&lt;AIL!$AD160-100,100,"wait"),0))</f>
        <v>AT</v>
      </c>
      <c r="EJ159" s="10" t="str">
        <f>IF(AND(EJ158&gt;0,EJ158&lt;&gt;"wait"),"AT",IF(AIL!$AE160="AI",IF(Sheet1!$E160&lt;AIL!$AD160-150,150,"wait"),0))</f>
        <v>AT</v>
      </c>
      <c r="EK159" s="10" t="str">
        <f>IF(AND(EK158&gt;0,EK158&lt;&gt;"wait"),"AT",IF(AIL!$AE160="AI",IF(Sheet1!$E160&lt;AIL!$AD160-200,200,"wait"),0))</f>
        <v>AT</v>
      </c>
      <c r="EL159" s="10" t="str">
        <f>IF(AND(EL158&gt;0,EL158&lt;&gt;"wait"),"AT",IF(AIL!$AE160="AI",IF(Sheet1!$D160&gt;AIL!$AD160+50,50,"wait"),0))</f>
        <v>AT</v>
      </c>
      <c r="EM159" s="10" t="str">
        <f>IF(AND(EM158&gt;0,EM158&lt;&gt;"wait"),"AT",IF(AIL!$AE160="AI",IF(Sheet1!$D160&gt;AIL!$AD160+100,100,"wait"),0))</f>
        <v>wait</v>
      </c>
      <c r="EN159" s="10" t="str">
        <f>IF(AND(EN158&gt;0,EN158&lt;&gt;"wait"),"AT",IF(AIL!$AE160="AI",IF(Sheet1!$D160&gt;AIL!$AD160+150,150,"wait"),0))</f>
        <v>wait</v>
      </c>
      <c r="EO159" s="10" t="str">
        <f>IF(AND(EO158&gt;0,EO158&lt;&gt;"wait"),"AT",IF(AIL!$AE160="AI",IF(Sheet1!$D160&gt;AIL!$AD160+200,200,"wait"),0))</f>
        <v>wait</v>
      </c>
      <c r="EP159" s="10">
        <f t="shared" si="112"/>
        <v>-50</v>
      </c>
      <c r="ER159" s="10" t="str">
        <f>IF(AND(ER158&gt;0,ER158&lt;&gt;"wait"),"AT",IF(AIL!$AG160="AI",IF(Sheet1!$E160&lt;AIL!$AF160-50,50,"wait"),0))</f>
        <v>AT</v>
      </c>
      <c r="ES159" s="10" t="str">
        <f>IF(AND(ES158&gt;0,ES158&lt;&gt;"wait"),"AT",IF(AIL!$AG160="AI",IF(Sheet1!$E160&lt;AIL!$AF160-100,100,"wait"),0))</f>
        <v>AT</v>
      </c>
      <c r="ET159" s="10" t="str">
        <f>IF(AND(ET158&gt;0,ET158&lt;&gt;"wait"),"AT",IF(AIL!$AG160="AI",IF(Sheet1!$E160&lt;AIL!$AF160-150,150,"wait"),0))</f>
        <v>AT</v>
      </c>
      <c r="EU159" s="10" t="str">
        <f>IF(AND(EU158&gt;0,EU158&lt;&gt;"wait"),"AT",IF(AIL!$AG160="AI",IF(Sheet1!$E160&lt;AIL!$AF160-200,200,"wait"),0))</f>
        <v>AT</v>
      </c>
      <c r="EV159" s="10" t="str">
        <f>IF(AND(EV158&gt;0,EV158&lt;&gt;"wait"),"AT",IF(AIL!$AG160="AI",IF(Sheet1!$D160&gt;AIL!$AF160+50,50,"wait"),0))</f>
        <v>AT</v>
      </c>
      <c r="EW159" s="10" t="str">
        <f>IF(AND(EW158&gt;0,EW158&lt;&gt;"wait"),"AT",IF(AIL!$AG160="AI",IF(Sheet1!$D160&gt;AIL!$AF160+100,100,"wait"),0))</f>
        <v>wait</v>
      </c>
      <c r="EX159" s="10" t="str">
        <f>IF(AND(EX158&gt;0,EX158&lt;&gt;"wait"),"AT",IF(AIL!$AG160="AI",IF(Sheet1!$D160&gt;AIL!$AF160+150,150,"wait"),0))</f>
        <v>wait</v>
      </c>
      <c r="EY159" s="10" t="str">
        <f>IF(AND(EY158&gt;0,EY158&lt;&gt;"wait"),"AT",IF(AIL!$AG160="AI",IF(Sheet1!$D160&gt;AIL!$AF160+200,200,"wait"),0))</f>
        <v>wait</v>
      </c>
      <c r="EZ159" s="10">
        <f t="shared" si="113"/>
        <v>-50</v>
      </c>
      <c r="FB159" s="10" t="str">
        <f>IF(AND(FB158&gt;0,FB158&lt;&gt;"wait"),"AT",IF(AIL!$AI160="AI",IF(Sheet1!$E160&lt;AIL!$AH160-50,50,"wait"),0))</f>
        <v>AT</v>
      </c>
      <c r="FC159" s="10" t="str">
        <f>IF(AND(FC158&gt;0,FC158&lt;&gt;"wait"),"AT",IF(AIL!$AI160="AI",IF(Sheet1!$E160&lt;AIL!$AH160-100,100,"wait"),0))</f>
        <v>AT</v>
      </c>
      <c r="FD159" s="10" t="str">
        <f>IF(AND(FD158&gt;0,FD158&lt;&gt;"wait"),"AT",IF(AIL!$AI160="AI",IF(Sheet1!$E160&lt;AIL!$AH160-150,150,"wait"),0))</f>
        <v>AT</v>
      </c>
      <c r="FE159" s="10" t="str">
        <f>IF(AND(FE158&gt;0,FE158&lt;&gt;"wait"),"AT",IF(AIL!$AI160="AI",IF(Sheet1!$E160&lt;AIL!$AH160-200,200,"wait"),0))</f>
        <v>AT</v>
      </c>
      <c r="FF159" s="10" t="str">
        <f>IF(AND(FF158&gt;0,FF158&lt;&gt;"wait"),"AT",IF(AIL!$AI160="AI",IF(Sheet1!$D160&gt;AIL!$AH160+50,50,"wait"),0))</f>
        <v>AT</v>
      </c>
      <c r="FG159" s="10" t="str">
        <f>IF(AND(FG158&gt;0,FG158&lt;&gt;"wait"),"AT",IF(AIL!$AI160="AI",IF(Sheet1!$D160&gt;AIL!$AH160+100,100,"wait"),0))</f>
        <v>wait</v>
      </c>
      <c r="FH159" s="10" t="str">
        <f>IF(AND(FH158&gt;0,FH158&lt;&gt;"wait"),"AT",IF(AIL!$AI160="AI",IF(Sheet1!$D160&gt;AIL!$AH160+150,150,"wait"),0))</f>
        <v>wait</v>
      </c>
      <c r="FI159" s="10" t="str">
        <f>IF(AND(FI158&gt;0,FI158&lt;&gt;"wait"),"AT",IF(AIL!$AI160="AI",IF(Sheet1!$D160&gt;AIL!$AH160+200,200,"wait"),0))</f>
        <v>wait</v>
      </c>
      <c r="FJ159" s="10">
        <f t="shared" si="114"/>
        <v>-50</v>
      </c>
      <c r="FL159" s="10" t="str">
        <f>IF(AND(FL158&gt;0,FL158&lt;&gt;"wait"),"AT",IF(AIL!$AK160="AI",IF(Sheet1!$E160&lt;AIL!$AJ160-50,50,"wait"),0))</f>
        <v>AT</v>
      </c>
      <c r="FM159" s="10" t="str">
        <f>IF(AND(FM158&gt;0,FM158&lt;&gt;"wait"),"AT",IF(AIL!$AK160="AI",IF(Sheet1!$E160&lt;AIL!$AJ160-100,100,"wait"),0))</f>
        <v>AT</v>
      </c>
      <c r="FN159" s="10" t="str">
        <f>IF(AND(FN158&gt;0,FN158&lt;&gt;"wait"),"AT",IF(AIL!$AK160="AI",IF(Sheet1!$E160&lt;AIL!$AJ160-150,150,"wait"),0))</f>
        <v>AT</v>
      </c>
      <c r="FO159" s="10" t="str">
        <f>IF(AND(FO158&gt;0,FO158&lt;&gt;"wait"),"AT",IF(AIL!$AK160="AI",IF(Sheet1!$E160&lt;AIL!$AJ160-200,200,"wait"),0))</f>
        <v>AT</v>
      </c>
      <c r="FP159" s="10" t="str">
        <f>IF(AND(FP158&gt;0,FP158&lt;&gt;"wait"),"AT",IF(AIL!$AK160="AI",IF(Sheet1!$D160&gt;AIL!$AJ160+50,50,"wait"),0))</f>
        <v>AT</v>
      </c>
      <c r="FQ159" s="10" t="str">
        <f>IF(AND(FQ158&gt;0,FQ158&lt;&gt;"wait"),"AT",IF(AIL!$AK160="AI",IF(Sheet1!$D160&gt;AIL!$AJ160+100,100,"wait"),0))</f>
        <v>wait</v>
      </c>
      <c r="FR159" s="10" t="str">
        <f>IF(AND(FR158&gt;0,FR158&lt;&gt;"wait"),"AT",IF(AIL!$AK160="AI",IF(Sheet1!$D160&gt;AIL!$AJ160+150,150,"wait"),0))</f>
        <v>wait</v>
      </c>
      <c r="FS159" s="10" t="str">
        <f>IF(AND(FS158&gt;0,FS158&lt;&gt;"wait"),"AT",IF(AIL!$AK160="AI",IF(Sheet1!$D160&gt;AIL!$AJ160+200,200,"wait"),0))</f>
        <v>wait</v>
      </c>
      <c r="FT159" s="10">
        <f t="shared" si="115"/>
        <v>-50</v>
      </c>
      <c r="FV159" s="10" t="str">
        <f>IF(AND(FV158&gt;0,FV158&lt;&gt;"wait"),"AT",IF(AIL!$AM160="AI",IF(Sheet1!$E160&lt;AIL!$AL160-50,50,"wait"),0))</f>
        <v>AT</v>
      </c>
      <c r="FW159" s="10" t="str">
        <f>IF(AND(FW158&gt;0,FW158&lt;&gt;"wait"),"AT",IF(AIL!$AM160="AI",IF(Sheet1!$E160&lt;AIL!$AL160-100,100,"wait"),0))</f>
        <v>AT</v>
      </c>
      <c r="FX159" s="10" t="str">
        <f>IF(AND(FX158&gt;0,FX158&lt;&gt;"wait"),"AT",IF(AIL!$AM160="AI",IF(Sheet1!$E160&lt;AIL!$AL160-150,150,"wait"),0))</f>
        <v>AT</v>
      </c>
      <c r="FY159" s="10" t="str">
        <f>IF(AND(FY158&gt;0,FY158&lt;&gt;"wait"),"AT",IF(AIL!$AM160="AI",IF(Sheet1!$E160&lt;AIL!$AL160-200,200,"wait"),0))</f>
        <v>AT</v>
      </c>
      <c r="FZ159" s="10" t="str">
        <f>IF(AND(FZ158&gt;0,FZ158&lt;&gt;"wait"),"AT",IF(AIL!$AM160="AI",IF(Sheet1!$D160&gt;AIL!$AL160+50,50,"wait"),0))</f>
        <v>AT</v>
      </c>
      <c r="GA159" s="10" t="str">
        <f>IF(AND(GA158&gt;0,GA158&lt;&gt;"wait"),"AT",IF(AIL!$AM160="AI",IF(Sheet1!$D160&gt;AIL!$AL160+100,100,"wait"),0))</f>
        <v>wait</v>
      </c>
      <c r="GB159" s="10" t="str">
        <f>IF(AND(GB158&gt;0,GB158&lt;&gt;"wait"),"AT",IF(AIL!$AM160="AI",IF(Sheet1!$D160&gt;AIL!$AL160+150,150,"wait"),0))</f>
        <v>wait</v>
      </c>
      <c r="GC159" s="10" t="str">
        <f>IF(AND(GC158&gt;0,GC158&lt;&gt;"wait"),"AT",IF(AIL!$AM160="AI",IF(Sheet1!$D160&gt;AIL!$AL160+200,200,"wait"),0))</f>
        <v>wait</v>
      </c>
      <c r="GD159" s="10">
        <f t="shared" si="116"/>
        <v>-50</v>
      </c>
      <c r="GF159" s="10" t="str">
        <f>IF(AND(GF158&gt;0,GF158&lt;&gt;"wait"),"AT",IF(AIL!$AO160="AI",IF(Sheet1!$E160&lt;AIL!$AN160-50,50,"wait"),0))</f>
        <v>AT</v>
      </c>
      <c r="GG159" s="10" t="str">
        <f>IF(AND(GG158&gt;0,GG158&lt;&gt;"wait"),"AT",IF(AIL!$AO160="AI",IF(Sheet1!$E160&lt;AIL!$AN160-100,100,"wait"),0))</f>
        <v>AT</v>
      </c>
      <c r="GH159" s="10" t="str">
        <f>IF(AND(GH158&gt;0,GH158&lt;&gt;"wait"),"AT",IF(AIL!$AO160="AI",IF(Sheet1!$E160&lt;AIL!$AN160-150,150,"wait"),0))</f>
        <v>AT</v>
      </c>
      <c r="GI159" s="10" t="str">
        <f>IF(AND(GI158&gt;0,GI158&lt;&gt;"wait"),"AT",IF(AIL!$AO160="AI",IF(Sheet1!$E160&lt;AIL!$AN160-200,200,"wait"),0))</f>
        <v>AT</v>
      </c>
      <c r="GJ159" s="10" t="str">
        <f>IF(AND(GJ158&gt;0,GJ158&lt;&gt;"wait"),"AT",IF(AIL!$AO160="AI",IF(Sheet1!$D160&gt;AIL!$AN160+50,50,"wait"),0))</f>
        <v>AT</v>
      </c>
      <c r="GK159" s="10" t="str">
        <f>IF(AND(GK158&gt;0,GK158&lt;&gt;"wait"),"AT",IF(AIL!$AO160="AI",IF(Sheet1!$D160&gt;AIL!$AN160+100,100,"wait"),0))</f>
        <v>wait</v>
      </c>
      <c r="GL159" s="10" t="str">
        <f>IF(AND(GL158&gt;0,GL158&lt;&gt;"wait"),"AT",IF(AIL!$AO160="AI",IF(Sheet1!$D160&gt;AIL!$AN160+150,150,"wait"),0))</f>
        <v>wait</v>
      </c>
      <c r="GM159" s="10" t="str">
        <f>IF(AND(GM158&gt;0,GM158&lt;&gt;"wait"),"AT",IF(AIL!$AO160="AI",IF(Sheet1!$D160&gt;AIL!$AN160+200,200,"wait"),0))</f>
        <v>wait</v>
      </c>
      <c r="GN159" s="10">
        <f t="shared" si="117"/>
        <v>-50</v>
      </c>
      <c r="GP159" s="10" t="str">
        <f>IF(AND(GP158&gt;0,GP158&lt;&gt;"wait"),"AT",IF(AIL!$AQ160="AI",IF(Sheet1!$E160&lt;AIL!$AP160-50,50,"wait"),0))</f>
        <v>AT</v>
      </c>
      <c r="GQ159" s="10" t="str">
        <f>IF(AND(GQ158&gt;0,GQ158&lt;&gt;"wait"),"AT",IF(AIL!$AQ160="AI",IF(Sheet1!$E160&lt;AIL!$AP160-100,100,"wait"),0))</f>
        <v>AT</v>
      </c>
      <c r="GR159" s="10" t="str">
        <f>IF(AND(GR158&gt;0,GR158&lt;&gt;"wait"),"AT",IF(AIL!$AQ160="AI",IF(Sheet1!$E160&lt;AIL!$AP160-150,150,"wait"),0))</f>
        <v>AT</v>
      </c>
      <c r="GS159" s="10" t="str">
        <f>IF(AND(GS158&gt;0,GS158&lt;&gt;"wait"),"AT",IF(AIL!$AQ160="AI",IF(Sheet1!$E160&lt;AIL!$AP160-200,200,"wait"),0))</f>
        <v>AT</v>
      </c>
      <c r="GT159" s="10" t="str">
        <f>IF(AND(GT158&gt;0,GT158&lt;&gt;"wait"),"AT",IF(AIL!$AQ160="AI",IF(Sheet1!$D160&gt;AIL!$AP160+50,50,"wait"),0))</f>
        <v>AT</v>
      </c>
      <c r="GU159" s="10" t="str">
        <f>IF(AND(GU158&gt;0,GU158&lt;&gt;"wait"),"AT",IF(AIL!$AQ160="AI",IF(Sheet1!$D160&gt;AIL!$AP160+100,100,"wait"),0))</f>
        <v>wait</v>
      </c>
      <c r="GV159" s="10" t="str">
        <f>IF(AND(GV158&gt;0,GV158&lt;&gt;"wait"),"AT",IF(AIL!$AQ160="AI",IF(Sheet1!$D160&gt;AIL!$AP160+150,150,"wait"),0))</f>
        <v>wait</v>
      </c>
      <c r="GW159" s="10" t="str">
        <f>IF(AND(GW158&gt;0,GW158&lt;&gt;"wait"),"AT",IF(AIL!$AQ160="AI",IF(Sheet1!$D160&gt;AIL!$AP160+200,200,"wait"),0))</f>
        <v>wait</v>
      </c>
      <c r="GX159" s="10">
        <f t="shared" si="118"/>
        <v>-50</v>
      </c>
      <c r="GZ159" s="10" t="str">
        <f>IF(AND(GZ158&gt;0,GZ158&lt;&gt;"wait"),"AT",IF(AIL!$AS160="AI",IF(Sheet1!$E160&lt;AIL!$AR160-50,50,"wait"),0))</f>
        <v>AT</v>
      </c>
      <c r="HA159" s="10" t="str">
        <f>IF(AND(HA158&gt;0,HA158&lt;&gt;"wait"),"AT",IF(AIL!$AS160="AI",IF(Sheet1!$E160&lt;AIL!$AR160-100,100,"wait"),0))</f>
        <v>AT</v>
      </c>
      <c r="HB159" s="10" t="str">
        <f>IF(AND(HB158&gt;0,HB158&lt;&gt;"wait"),"AT",IF(AIL!$AS160="AI",IF(Sheet1!$E160&lt;AIL!$AR160-150,150,"wait"),0))</f>
        <v>AT</v>
      </c>
      <c r="HC159" s="10" t="str">
        <f>IF(AND(HC158&gt;0,HC158&lt;&gt;"wait"),"AT",IF(AIL!$AS160="AI",IF(Sheet1!$E160&lt;AIL!$AR160-200,200,"wait"),0))</f>
        <v>AT</v>
      </c>
      <c r="HD159" s="10" t="str">
        <f>IF(AND(HD158&gt;0,HD158&lt;&gt;"wait"),"AT",IF(AIL!$AS160="AI",IF(Sheet1!$D160&gt;AIL!$AR160+50,50,"wait"),0))</f>
        <v>AT</v>
      </c>
      <c r="HE159" s="10" t="str">
        <f>IF(AND(HE158&gt;0,HE158&lt;&gt;"wait"),"AT",IF(AIL!$AS160="AI",IF(Sheet1!$D160&gt;AIL!$AR160+100,100,"wait"),0))</f>
        <v>wait</v>
      </c>
      <c r="HF159" s="10" t="str">
        <f>IF(AND(HF158&gt;0,HF158&lt;&gt;"wait"),"AT",IF(AIL!$AS160="AI",IF(Sheet1!$D160&gt;AIL!$AR160+150,150,"wait"),0))</f>
        <v>wait</v>
      </c>
      <c r="HG159" s="10" t="str">
        <f>IF(AND(HG158&gt;0,HG158&lt;&gt;"wait"),"AT",IF(AIL!$AS160="AI",IF(Sheet1!$D160&gt;AIL!$AR160+200,200,"wait"),0))</f>
        <v>wait</v>
      </c>
      <c r="HH159" s="10">
        <f t="shared" si="119"/>
        <v>-50</v>
      </c>
      <c r="HJ159" s="10" t="str">
        <f>IF(AND(HJ158&gt;0,HJ158&lt;&gt;"wait"),"AT",IF(AIL!$AU160="AI",IF(Sheet1!$E160&lt;AIL!$AT160-50,50,"wait"),0))</f>
        <v>AT</v>
      </c>
      <c r="HK159" s="10" t="str">
        <f>IF(AND(HK158&gt;0,HK158&lt;&gt;"wait"),"AT",IF(AIL!$AU160="AI",IF(Sheet1!$E160&lt;AIL!$AT160-100,100,"wait"),0))</f>
        <v>AT</v>
      </c>
      <c r="HL159" s="10" t="str">
        <f>IF(AND(HL158&gt;0,HL158&lt;&gt;"wait"),"AT",IF(AIL!$AU160="AI",IF(Sheet1!$E160&lt;AIL!$AT160-150,150,"wait"),0))</f>
        <v>AT</v>
      </c>
      <c r="HM159" s="10" t="str">
        <f>IF(AND(HM158&gt;0,HM158&lt;&gt;"wait"),"AT",IF(AIL!$AU160="AI",IF(Sheet1!$E160&lt;AIL!$AT160-200,200,"wait"),0))</f>
        <v>AT</v>
      </c>
      <c r="HN159" s="10" t="str">
        <f>IF(AND(HN158&gt;0,HN158&lt;&gt;"wait"),"AT",IF(AIL!$AU160="AI",IF(Sheet1!$D160&gt;AIL!$AT160+50,50,"wait"),0))</f>
        <v>AT</v>
      </c>
      <c r="HO159" s="10" t="str">
        <f>IF(AND(HO158&gt;0,HO158&lt;&gt;"wait"),"AT",IF(AIL!$AU160="AI",IF(Sheet1!$D160&gt;AIL!$AT160+100,100,"wait"),0))</f>
        <v>wait</v>
      </c>
      <c r="HP159" s="10" t="str">
        <f>IF(AND(HP158&gt;0,HP158&lt;&gt;"wait"),"AT",IF(AIL!$AU160="AI",IF(Sheet1!$D160&gt;AIL!$AT160+150,150,"wait"),0))</f>
        <v>wait</v>
      </c>
      <c r="HQ159" s="10" t="str">
        <f>IF(AND(HQ158&gt;0,HQ158&lt;&gt;"wait"),"AT",IF(AIL!$AU160="AI",IF(Sheet1!$D160&gt;AIL!$AT160+200,200,"wait"),0))</f>
        <v>wait</v>
      </c>
      <c r="HR159" s="10">
        <f t="shared" si="120"/>
        <v>-50</v>
      </c>
      <c r="HT159" s="10" t="str">
        <f>IF(AND(HT158&gt;0,HT158&lt;&gt;"wait"),"AT",IF(AIL!$AX160="AI",IF(Sheet1!$E160&lt;AIL!$AW160-50,50,"wait"),0))</f>
        <v>AT</v>
      </c>
      <c r="HU159" s="10" t="str">
        <f>IF(AND(HU158&gt;0,HU158&lt;&gt;"wait"),"AT",IF(AIL!$AX160="AI",IF(Sheet1!$E160&lt;AIL!$AW160-100,100,"wait"),0))</f>
        <v>AT</v>
      </c>
      <c r="HV159" s="10" t="str">
        <f>IF(AND(HV158&gt;0,HV158&lt;&gt;"wait"),"AT",IF(AIL!$AX160="AI",IF(Sheet1!$E160&lt;AIL!$AW160-150,150,"wait"),0))</f>
        <v>wait</v>
      </c>
      <c r="HW159" s="10" t="str">
        <f>IF(AND(HW158&gt;0,HW158&lt;&gt;"wait"),"AT",IF(AIL!$AX160="AI",IF(Sheet1!$E160&lt;AIL!$AW160-200,200,"wait"),0))</f>
        <v>wait</v>
      </c>
      <c r="HX159" s="10" t="str">
        <f>IF(AND(HX158&gt;0,HX158&lt;&gt;"wait"),"AT",IF(AIL!$AX160="AI",IF(Sheet1!$D160&gt;AIL!$AW160+50,50,"wait"),0))</f>
        <v>AT</v>
      </c>
      <c r="HY159" s="10" t="str">
        <f>IF(AND(HY158&gt;0,HY158&lt;&gt;"wait"),"AT",IF(AIL!$AX160="AI",IF(Sheet1!$D160&gt;AIL!$AW160+100,100,"wait"),0))</f>
        <v>AT</v>
      </c>
      <c r="HZ159" s="10" t="str">
        <f>IF(AND(HZ158&gt;0,HZ158&lt;&gt;"wait"),"AT",IF(AIL!$AX160="AI",IF(Sheet1!$D160&gt;AIL!$AW160+150,150,"wait"),0))</f>
        <v>wait</v>
      </c>
      <c r="IA159" s="10" t="str">
        <f>IF(AND(IA158&gt;0,IA158&lt;&gt;"wait"),"AT",IF(AIL!$AX160="AI",IF(Sheet1!$D160&gt;AIL!$AW160+200,200,"wait"),0))</f>
        <v>wait</v>
      </c>
      <c r="IB159" s="10">
        <f t="shared" si="121"/>
        <v>-100</v>
      </c>
      <c r="ID159" s="10" t="str">
        <f>IF(AND(ID158&gt;0,ID158&lt;&gt;"wait"),"AT",IF(AIL!$AZ160="AI",IF(Sheet1!$E160&lt;AIL!$AY160-50,50,"wait"),0))</f>
        <v>AT</v>
      </c>
      <c r="IE159" s="10" t="str">
        <f>IF(AND(IE158&gt;0,IE158&lt;&gt;"wait"),"AT",IF(AIL!$AZ160="AI",IF(Sheet1!$E160&lt;AIL!$AY160-100,100,"wait"),0))</f>
        <v>AT</v>
      </c>
      <c r="IF159" s="10" t="str">
        <f>IF(AND(IF158&gt;0,IF158&lt;&gt;"wait"),"AT",IF(AIL!$AZ160="AI",IF(Sheet1!$E160&lt;AIL!$AY160-150,150,"wait"),0))</f>
        <v>wait</v>
      </c>
      <c r="IG159" s="10" t="str">
        <f>IF(AND(IG158&gt;0,IG158&lt;&gt;"wait"),"AT",IF(AIL!$AZ160="AI",IF(Sheet1!$E160&lt;AIL!$AY160-200,200,"wait"),0))</f>
        <v>wait</v>
      </c>
      <c r="IH159" s="10" t="str">
        <f>IF(AND(IH158&gt;0,IH158&lt;&gt;"wait"),"AT",IF(AIL!$AZ160="AI",IF(Sheet1!$D160&gt;AIL!$AY160+50,50,"wait"),0))</f>
        <v>AT</v>
      </c>
      <c r="II159" s="10" t="str">
        <f>IF(AND(II158&gt;0,II158&lt;&gt;"wait"),"AT",IF(AIL!$AZ160="AI",IF(Sheet1!$D160&gt;AIL!$AY160+100,100,"wait"),0))</f>
        <v>AT</v>
      </c>
      <c r="IJ159" s="10" t="str">
        <f>IF(AND(IJ158&gt;0,IJ158&lt;&gt;"wait"),"AT",IF(AIL!$AZ160="AI",IF(Sheet1!$D160&gt;AIL!$AY160+150,150,"wait"),0))</f>
        <v>wait</v>
      </c>
      <c r="IK159" s="10" t="str">
        <f>IF(AND(IK158&gt;0,IK158&lt;&gt;"wait"),"AT",IF(AIL!$AZ160="AI",IF(Sheet1!$D160&gt;AIL!$AY160+200,200,"wait"),0))</f>
        <v>wait</v>
      </c>
      <c r="IL159" s="10">
        <f t="shared" si="122"/>
        <v>-100</v>
      </c>
      <c r="IN159" s="10" t="str">
        <f>IF(AND(IN158&gt;0,IN158&lt;&gt;"wait"),"AT",IF(AIL!$BB160="AI",IF(Sheet1!$E160&lt;AIL!$BA160-50,50,"wait"),0))</f>
        <v>AT</v>
      </c>
      <c r="IO159" s="10" t="str">
        <f>IF(AND(IO158&gt;0,IO158&lt;&gt;"wait"),"AT",IF(AIL!$BB160="AI",IF(Sheet1!$E160&lt;AIL!$BA160-100,100,"wait"),0))</f>
        <v>AT</v>
      </c>
      <c r="IP159" s="10" t="str">
        <f>IF(AND(IP158&gt;0,IP158&lt;&gt;"wait"),"AT",IF(AIL!$BB160="AI",IF(Sheet1!$E160&lt;AIL!$BA160-150,150,"wait"),0))</f>
        <v>wait</v>
      </c>
      <c r="IQ159" s="10" t="str">
        <f>IF(AND(IQ158&gt;0,IQ158&lt;&gt;"wait"),"AT",IF(AIL!$BB160="AI",IF(Sheet1!$E160&lt;AIL!$BA160-200,200,"wait"),0))</f>
        <v>wait</v>
      </c>
      <c r="IR159" s="10" t="str">
        <f>IF(AND(IR158&gt;0,IR158&lt;&gt;"wait"),"AT",IF(AIL!$BB160="AI",IF(Sheet1!$D160&gt;AIL!$BA160+50,50,"wait"),0))</f>
        <v>AT</v>
      </c>
      <c r="IS159" s="10" t="str">
        <f>IF(AND(IS158&gt;0,IS158&lt;&gt;"wait"),"AT",IF(AIL!$BB160="AI",IF(Sheet1!$D160&gt;AIL!$BA160+100,100,"wait"),0))</f>
        <v>AT</v>
      </c>
      <c r="IT159" s="10" t="str">
        <f>IF(AND(IT158&gt;0,IT158&lt;&gt;"wait"),"AT",IF(AIL!$BB160="AI",IF(Sheet1!$D160&gt;AIL!$BA160+150,150,"wait"),0))</f>
        <v>wait</v>
      </c>
      <c r="IU159" s="10" t="str">
        <f>IF(AND(IU158&gt;0,IU158&lt;&gt;"wait"),"AT",IF(AIL!$BB160="AI",IF(Sheet1!$D160&gt;AIL!$BA160+200,200,"wait"),0))</f>
        <v>wait</v>
      </c>
      <c r="IV159" s="10">
        <f t="shared" si="123"/>
        <v>-100</v>
      </c>
      <c r="IX159" s="10" t="str">
        <f>IF(AND(IX158&gt;0,IX158&lt;&gt;"wait"),"AT",IF(AIL!$BD160="AI",IF(Sheet1!$E160&lt;AIL!$BC160-50,50,"wait"),0))</f>
        <v>AT</v>
      </c>
      <c r="IY159" s="10" t="str">
        <f>IF(AND(IY158&gt;0,IY158&lt;&gt;"wait"),"AT",IF(AIL!$BD160="AI",IF(Sheet1!$E160&lt;AIL!$BC160-100,100,"wait"),0))</f>
        <v>AT</v>
      </c>
      <c r="IZ159" s="10" t="str">
        <f>IF(AND(IZ158&gt;0,IZ158&lt;&gt;"wait"),"AT",IF(AIL!$BD160="AI",IF(Sheet1!$E160&lt;AIL!$BC160-150,150,"wait"),0))</f>
        <v>wait</v>
      </c>
      <c r="JA159" s="10" t="str">
        <f>IF(AND(JA158&gt;0,JA158&lt;&gt;"wait"),"AT",IF(AIL!$BD160="AI",IF(Sheet1!$E160&lt;AIL!$BC160-200,200,"wait"),0))</f>
        <v>wait</v>
      </c>
      <c r="JB159" s="10" t="str">
        <f>IF(AND(JB158&gt;0,JB158&lt;&gt;"wait"),"AT",IF(AIL!$BD160="AI",IF(Sheet1!$D160&gt;AIL!$BC160+50,50,"wait"),0))</f>
        <v>AT</v>
      </c>
      <c r="JC159" s="10" t="str">
        <f>IF(AND(JC158&gt;0,JC158&lt;&gt;"wait"),"AT",IF(AIL!$BD160="AI",IF(Sheet1!$D160&gt;AIL!$BC160+100,100,"wait"),0))</f>
        <v>AT</v>
      </c>
      <c r="JD159" s="10" t="str">
        <f>IF(AND(JD158&gt;0,JD158&lt;&gt;"wait"),"AT",IF(AIL!$BD160="AI",IF(Sheet1!$D160&gt;AIL!$BC160+150,150,"wait"),0))</f>
        <v>wait</v>
      </c>
      <c r="JE159" s="10" t="str">
        <f>IF(AND(JE158&gt;0,JE158&lt;&gt;"wait"),"AT",IF(AIL!$BD160="AI",IF(Sheet1!$D160&gt;AIL!$BC160+200,200,"wait"),0))</f>
        <v>wait</v>
      </c>
      <c r="JF159" s="10">
        <f t="shared" si="124"/>
        <v>-100</v>
      </c>
      <c r="JH159" s="10" t="str">
        <f>IF(AND(JH158&gt;0,JH158&lt;&gt;"wait"),"AT",IF(AIL!$BF160="AI",IF(Sheet1!$E160&lt;AIL!$BE160-50,50,"wait"),0))</f>
        <v>AT</v>
      </c>
      <c r="JI159" s="10" t="str">
        <f>IF(AND(JI158&gt;0,JI158&lt;&gt;"wait"),"AT",IF(AIL!$BF160="AI",IF(Sheet1!$E160&lt;AIL!$BE160-100,100,"wait"),0))</f>
        <v>AT</v>
      </c>
      <c r="JJ159" s="10" t="str">
        <f>IF(AND(JJ158&gt;0,JJ158&lt;&gt;"wait"),"AT",IF(AIL!$BF160="AI",IF(Sheet1!$E160&lt;AIL!$BE160-150,150,"wait"),0))</f>
        <v>wait</v>
      </c>
      <c r="JK159" s="10" t="str">
        <f>IF(AND(JK158&gt;0,JK158&lt;&gt;"wait"),"AT",IF(AIL!$BF160="AI",IF(Sheet1!$E160&lt;AIL!$BE160-200,200,"wait"),0))</f>
        <v>wait</v>
      </c>
      <c r="JL159" s="10" t="str">
        <f>IF(AND(JL158&gt;0,JL158&lt;&gt;"wait"),"AT",IF(AIL!$BF160="AI",IF(Sheet1!$D160&gt;AIL!$BE160+50,50,"wait"),0))</f>
        <v>AT</v>
      </c>
      <c r="JM159" s="10" t="str">
        <f>IF(AND(JM158&gt;0,JM158&lt;&gt;"wait"),"AT",IF(AIL!$BF160="AI",IF(Sheet1!$D160&gt;AIL!$BE160+100,100,"wait"),0))</f>
        <v>AT</v>
      </c>
      <c r="JN159" s="10" t="str">
        <f>IF(AND(JN158&gt;0,JN158&lt;&gt;"wait"),"AT",IF(AIL!$BF160="AI",IF(Sheet1!$D160&gt;AIL!$BE160+150,150,"wait"),0))</f>
        <v>wait</v>
      </c>
      <c r="JO159" s="10" t="str">
        <f>IF(AND(JO158&gt;0,JO158&lt;&gt;"wait"),"AT",IF(AIL!$BF160="AI",IF(Sheet1!$D160&gt;AIL!$BE160+200,200,"wait"),0))</f>
        <v>wait</v>
      </c>
      <c r="JP159" s="10">
        <f t="shared" si="125"/>
        <v>-100</v>
      </c>
      <c r="JR159" s="10" t="str">
        <f>IF(AND(JR158&gt;0,JR158&lt;&gt;"wait"),"AT",IF(AIL!$BH160="AI",IF(Sheet1!$E160&lt;AIL!$BG160-50,50,"wait"),0))</f>
        <v>AT</v>
      </c>
      <c r="JS159" s="10" t="str">
        <f>IF(AND(JS158&gt;0,JS158&lt;&gt;"wait"),"AT",IF(AIL!$BH160="AI",IF(Sheet1!$E160&lt;AIL!$BG160-100,100,"wait"),0))</f>
        <v>AT</v>
      </c>
      <c r="JT159" s="10" t="str">
        <f>IF(AND(JT158&gt;0,JT158&lt;&gt;"wait"),"AT",IF(AIL!$BH160="AI",IF(Sheet1!$E160&lt;AIL!$BG160-150,150,"wait"),0))</f>
        <v>wait</v>
      </c>
      <c r="JU159" s="10" t="str">
        <f>IF(AND(JU158&gt;0,JU158&lt;&gt;"wait"),"AT",IF(AIL!$BH160="AI",IF(Sheet1!$E160&lt;AIL!$BG160-200,200,"wait"),0))</f>
        <v>wait</v>
      </c>
      <c r="JV159" s="10" t="str">
        <f>IF(AND(JV158&gt;0,JV158&lt;&gt;"wait"),"AT",IF(AIL!$BH160="AI",IF(Sheet1!$D160&gt;AIL!$BG160+50,50,"wait"),0))</f>
        <v>AT</v>
      </c>
      <c r="JW159" s="10" t="str">
        <f>IF(AND(JW158&gt;0,JW158&lt;&gt;"wait"),"AT",IF(AIL!$BH160="AI",IF(Sheet1!$D160&gt;AIL!$BG160+100,100,"wait"),0))</f>
        <v>wait</v>
      </c>
      <c r="JX159" s="10" t="str">
        <f>IF(AND(JX158&gt;0,JX158&lt;&gt;"wait"),"AT",IF(AIL!$BH160="AI",IF(Sheet1!$D160&gt;AIL!$BG160+150,150,"wait"),0))</f>
        <v>wait</v>
      </c>
      <c r="JY159" s="10" t="str">
        <f>IF(AND(JY158&gt;0,JY158&lt;&gt;"wait"),"AT",IF(AIL!$BH160="AI",IF(Sheet1!$D160&gt;AIL!$BG160+200,200,"wait"),0))</f>
        <v>wait</v>
      </c>
      <c r="JZ159" s="10">
        <f t="shared" si="126"/>
        <v>-50</v>
      </c>
      <c r="KB159" s="10" t="str">
        <f>IF(AND(KB158&gt;0,KB158&lt;&gt;"wait"),"AT",IF(AIL!$BJ160="AI",IF(Sheet1!$E160&lt;AIL!$BI160-50,50,"wait"),0))</f>
        <v>AT</v>
      </c>
      <c r="KC159" s="10" t="str">
        <f>IF(AND(KC158&gt;0,KC158&lt;&gt;"wait"),"AT",IF(AIL!$BJ160="AI",IF(Sheet1!$E160&lt;AIL!$BI160-100,100,"wait"),0))</f>
        <v>AT</v>
      </c>
      <c r="KD159" s="10" t="str">
        <f>IF(AND(KD158&gt;0,KD158&lt;&gt;"wait"),"AT",IF(AIL!$BJ160="AI",IF(Sheet1!$E160&lt;AIL!$BI160-150,150,"wait"),0))</f>
        <v>wait</v>
      </c>
      <c r="KE159" s="10" t="str">
        <f>IF(AND(KE158&gt;0,KE158&lt;&gt;"wait"),"AT",IF(AIL!$BJ160="AI",IF(Sheet1!$E160&lt;AIL!$BI160-200,200,"wait"),0))</f>
        <v>wait</v>
      </c>
      <c r="KF159" s="10" t="str">
        <f>IF(AND(KF158&gt;0,KF158&lt;&gt;"wait"),"AT",IF(AIL!$BJ160="AI",IF(Sheet1!$D160&gt;AIL!$BI160+50,50,"wait"),0))</f>
        <v>AT</v>
      </c>
      <c r="KG159" s="10" t="str">
        <f>IF(AND(KG158&gt;0,KG158&lt;&gt;"wait"),"AT",IF(AIL!$BJ160="AI",IF(Sheet1!$D160&gt;AIL!$BI160+100,100,"wait"),0))</f>
        <v>AT</v>
      </c>
      <c r="KH159" s="10" t="str">
        <f>IF(AND(KH158&gt;0,KH158&lt;&gt;"wait"),"AT",IF(AIL!$BJ160="AI",IF(Sheet1!$D160&gt;AIL!$BI160+150,150,"wait"),0))</f>
        <v>wait</v>
      </c>
      <c r="KI159" s="10" t="str">
        <f>IF(AND(KI158&gt;0,KI158&lt;&gt;"wait"),"AT",IF(AIL!$BJ160="AI",IF(Sheet1!$D160&gt;AIL!$BI160+200,200,"wait"),0))</f>
        <v>wait</v>
      </c>
      <c r="KJ159" s="10">
        <f t="shared" si="127"/>
        <v>-100</v>
      </c>
      <c r="KL159" s="10" t="str">
        <f>IF(AND(KL158&gt;0,KL158&lt;&gt;"wait"),"AT",IF(AIL!$BL160="AI",IF(Sheet1!$E160&lt;AIL!$BK160-50,50,"wait"),0))</f>
        <v>AT</v>
      </c>
      <c r="KM159" s="10" t="str">
        <f>IF(AND(KM158&gt;0,KM158&lt;&gt;"wait"),"AT",IF(AIL!$BL160="AI",IF(Sheet1!$E160&lt;AIL!$BK160-100,100,"wait"),0))</f>
        <v>wait</v>
      </c>
      <c r="KN159" s="10" t="str">
        <f>IF(AND(KN158&gt;0,KN158&lt;&gt;"wait"),"AT",IF(AIL!$BL160="AI",IF(Sheet1!$E160&lt;AIL!$BK160-150,150,"wait"),0))</f>
        <v>wait</v>
      </c>
      <c r="KO159" s="10" t="str">
        <f>IF(AND(KO158&gt;0,KO158&lt;&gt;"wait"),"AT",IF(AIL!$BL160="AI",IF(Sheet1!$E160&lt;AIL!$BK160-200,200,"wait"),0))</f>
        <v>wait</v>
      </c>
      <c r="KP159" s="10" t="str">
        <f>IF(AND(KP158&gt;0,KP158&lt;&gt;"wait"),"AT",IF(AIL!$BL160="AI",IF(Sheet1!$D160&gt;AIL!$BK160+50,50,"wait"),0))</f>
        <v>AT</v>
      </c>
      <c r="KQ159" s="10" t="str">
        <f>IF(AND(KQ158&gt;0,KQ158&lt;&gt;"wait"),"AT",IF(AIL!$BL160="AI",IF(Sheet1!$D160&gt;AIL!$BK160+100,100,"wait"),0))</f>
        <v>AT</v>
      </c>
      <c r="KR159" s="10" t="str">
        <f>IF(AND(KR158&gt;0,KR158&lt;&gt;"wait"),"AT",IF(AIL!$BL160="AI",IF(Sheet1!$D160&gt;AIL!$BK160+150,150,"wait"),0))</f>
        <v>AT</v>
      </c>
      <c r="KS159" s="10" t="str">
        <f>IF(AND(KS158&gt;0,KS158&lt;&gt;"wait"),"AT",IF(AIL!$BL160="AI",IF(Sheet1!$D160&gt;AIL!$BK160+200,200,"wait"),0))</f>
        <v>wait</v>
      </c>
      <c r="KT159" s="10">
        <f t="shared" si="128"/>
        <v>-150</v>
      </c>
      <c r="KV159" s="10" t="str">
        <f>IF(AND(KV158&gt;0,KV158&lt;&gt;"wait"),"AT",IF(AIL!$BN160="AI",IF(Sheet1!$E160&lt;AIL!$BM160-50,50,"wait"),0))</f>
        <v>AT</v>
      </c>
      <c r="KW159" s="10" t="str">
        <f>IF(AND(KW158&gt;0,KW158&lt;&gt;"wait"),"AT",IF(AIL!$BN160="AI",IF(Sheet1!$E160&lt;AIL!$BM160-100,100,"wait"),0))</f>
        <v>wait</v>
      </c>
      <c r="KX159" s="10" t="str">
        <f>IF(AND(KX158&gt;0,KX158&lt;&gt;"wait"),"AT",IF(AIL!$BN160="AI",IF(Sheet1!$E160&lt;AIL!$BM160-150,150,"wait"),0))</f>
        <v>wait</v>
      </c>
      <c r="KY159" s="10" t="str">
        <f>IF(AND(KY158&gt;0,KY158&lt;&gt;"wait"),"AT",IF(AIL!$BN160="AI",IF(Sheet1!$E160&lt;AIL!$BM160-200,200,"wait"),0))</f>
        <v>wait</v>
      </c>
      <c r="KZ159" s="10" t="str">
        <f>IF(AND(KZ158&gt;0,KZ158&lt;&gt;"wait"),"AT",IF(AIL!$BN160="AI",IF(Sheet1!$D160&gt;AIL!$BM160+50,50,"wait"),0))</f>
        <v>AT</v>
      </c>
      <c r="LA159" s="10" t="str">
        <f>IF(AND(LA158&gt;0,LA158&lt;&gt;"wait"),"AT",IF(AIL!$BN160="AI",IF(Sheet1!$D160&gt;AIL!$BM160+100,100,"wait"),0))</f>
        <v>AT</v>
      </c>
      <c r="LB159" s="10" t="str">
        <f>IF(AND(LB158&gt;0,LB158&lt;&gt;"wait"),"AT",IF(AIL!$BN160="AI",IF(Sheet1!$D160&gt;AIL!$BM160+150,150,"wait"),0))</f>
        <v>AT</v>
      </c>
      <c r="LC159" s="10" t="str">
        <f>IF(AND(LC158&gt;0,LC158&lt;&gt;"wait"),"AT",IF(AIL!$BN160="AI",IF(Sheet1!$D160&gt;AIL!$BM160+200,200,"wait"),0))</f>
        <v>wait</v>
      </c>
      <c r="LD159" s="10">
        <f t="shared" si="129"/>
        <v>-150</v>
      </c>
      <c r="LF159" s="10" t="str">
        <f>IF(AND(LF158&gt;0,LF158&lt;&gt;"wait"),"AT",IF(AIL!$BP160="AI",IF(Sheet1!$E160&lt;AIL!$BO160-50,50,"wait"),0))</f>
        <v>AT</v>
      </c>
      <c r="LG159" s="10" t="str">
        <f>IF(AND(LG158&gt;0,LG158&lt;&gt;"wait"),"AT",IF(AIL!$BP160="AI",IF(Sheet1!$E160&lt;AIL!$BO160-100,100,"wait"),0))</f>
        <v>wait</v>
      </c>
      <c r="LH159" s="10" t="str">
        <f>IF(AND(LH158&gt;0,LH158&lt;&gt;"wait"),"AT",IF(AIL!$BP160="AI",IF(Sheet1!$E160&lt;AIL!$BO160-150,150,"wait"),0))</f>
        <v>wait</v>
      </c>
      <c r="LI159" s="10" t="str">
        <f>IF(AND(LI158&gt;0,LI158&lt;&gt;"wait"),"AT",IF(AIL!$BP160="AI",IF(Sheet1!$E160&lt;AIL!$BO160-200,200,"wait"),0))</f>
        <v>wait</v>
      </c>
      <c r="LJ159" s="10" t="str">
        <f>IF(AND(LJ158&gt;0,LJ158&lt;&gt;"wait"),"AT",IF(AIL!$BP160="AI",IF(Sheet1!$D160&gt;AIL!$BO160+50,50,"wait"),0))</f>
        <v>AT</v>
      </c>
      <c r="LK159" s="10" t="str">
        <f>IF(AND(LK158&gt;0,LK158&lt;&gt;"wait"),"AT",IF(AIL!$BP160="AI",IF(Sheet1!$D160&gt;AIL!$BO160+100,100,"wait"),0))</f>
        <v>AT</v>
      </c>
      <c r="LL159" s="10" t="str">
        <f>IF(AND(LL158&gt;0,LL158&lt;&gt;"wait"),"AT",IF(AIL!$BP160="AI",IF(Sheet1!$D160&gt;AIL!$BO160+150,150,"wait"),0))</f>
        <v>AT</v>
      </c>
      <c r="LM159" s="10" t="str">
        <f>IF(AND(LM158&gt;0,LM158&lt;&gt;"wait"),"AT",IF(AIL!$BP160="AI",IF(Sheet1!$D160&gt;AIL!$BO160+200,200,"wait"),0))</f>
        <v>wait</v>
      </c>
      <c r="LN159" s="10">
        <f t="shared" si="130"/>
        <v>-150</v>
      </c>
      <c r="LP159" s="10" t="str">
        <f>IF(AND(LP158&gt;0,LP158&lt;&gt;"wait"),"AT",IF(AIL!$BR160="AI",IF(Sheet1!$E160&lt;AIL!$BQ160-50,50,"wait"),0))</f>
        <v>AT</v>
      </c>
      <c r="LQ159" s="10" t="str">
        <f>IF(AND(LQ158&gt;0,LQ158&lt;&gt;"wait"),"AT",IF(AIL!$BR160="AI",IF(Sheet1!$E160&lt;AIL!$BQ160-100,100,"wait"),0))</f>
        <v>wait</v>
      </c>
      <c r="LR159" s="10" t="str">
        <f>IF(AND(LR158&gt;0,LR158&lt;&gt;"wait"),"AT",IF(AIL!$BR160="AI",IF(Sheet1!$E160&lt;AIL!$BQ160-150,150,"wait"),0))</f>
        <v>wait</v>
      </c>
      <c r="LS159" s="10" t="str">
        <f>IF(AND(LS158&gt;0,LS158&lt;&gt;"wait"),"AT",IF(AIL!$BR160="AI",IF(Sheet1!$E160&lt;AIL!$BQ160-200,200,"wait"),0))</f>
        <v>wait</v>
      </c>
      <c r="LT159" s="10" t="str">
        <f>IF(AND(LT158&gt;0,LT158&lt;&gt;"wait"),"AT",IF(AIL!$BR160="AI",IF(Sheet1!$D160&gt;AIL!$BQ160+50,50,"wait"),0))</f>
        <v>AT</v>
      </c>
      <c r="LU159" s="10" t="str">
        <f>IF(AND(LU158&gt;0,LU158&lt;&gt;"wait"),"AT",IF(AIL!$BR160="AI",IF(Sheet1!$D160&gt;AIL!$BQ160+100,100,"wait"),0))</f>
        <v>AT</v>
      </c>
      <c r="LV159" s="10" t="str">
        <f>IF(AND(LV158&gt;0,LV158&lt;&gt;"wait"),"AT",IF(AIL!$BR160="AI",IF(Sheet1!$D160&gt;AIL!$BQ160+150,150,"wait"),0))</f>
        <v>AT</v>
      </c>
      <c r="LW159" s="10" t="str">
        <f>IF(AND(LW158&gt;0,LW158&lt;&gt;"wait"),"AT",IF(AIL!$BR160="AI",IF(Sheet1!$D160&gt;AIL!$BQ160+200,200,"wait"),0))</f>
        <v>wait</v>
      </c>
      <c r="LX159" s="10">
        <f t="shared" si="131"/>
        <v>-150</v>
      </c>
    </row>
    <row r="160" spans="1:336" x14ac:dyDescent="0.3">
      <c r="A160" t="str">
        <f>Sheet1!B160</f>
        <v>03/01 11:53</v>
      </c>
      <c r="B160">
        <f>Sheet1!D160</f>
        <v>29218</v>
      </c>
      <c r="C160">
        <f>Sheet1!E160</f>
        <v>29193</v>
      </c>
      <c r="E160">
        <f>MAX($B160:$B$162)</f>
        <v>29218</v>
      </c>
      <c r="F160">
        <f>MIN($C160:$C$162)</f>
        <v>29189</v>
      </c>
      <c r="H160" s="8" t="str">
        <f>IF(AND(H159&gt;0,H159&lt;&gt;"wait"),"AT",IF(AIL!$D161="AI",IF(Sheet1!$E161&lt;AIL!$C161-50,50,"wait"),0))</f>
        <v>AT</v>
      </c>
      <c r="I160" s="8" t="str">
        <f>IF(AND(I159&gt;0,I159&lt;&gt;"wait"),"AT",IF(AIL!$D161="AI",IF(Sheet1!$E161&lt;AIL!$C161-100,100,"wait"),0))</f>
        <v>AT</v>
      </c>
      <c r="J160" s="8" t="str">
        <f>IF(AND(J159&gt;0,J159&lt;&gt;"wait"),"AT",IF(AIL!$D161="AI",IF(Sheet1!$E161&lt;AIL!$C161-150,150,"wait"),0))</f>
        <v>AT</v>
      </c>
      <c r="K160" s="8" t="str">
        <f>IF(AND(K159&gt;0,K159&lt;&gt;"wait"),"AT",IF(AIL!$D161="AI",IF(Sheet1!$E161&lt;AIL!$C161-200,200,"wait"),0))</f>
        <v>AT</v>
      </c>
      <c r="L160" s="8" t="str">
        <f>IF(AND(L159&gt;0,L159&lt;&gt;"wait"),"AT",IF(AIL!$D161="AI",IF(Sheet1!$D161&gt;AIL!$C161+50,50,"wait"),0))</f>
        <v>AT</v>
      </c>
      <c r="M160" s="8" t="str">
        <f>IF(AND(M159&gt;0,M159&lt;&gt;"wait"),"AT",IF(AIL!$D161="AI",IF(Sheet1!$D161&gt;AIL!$C161+100,100,"wait"),0))</f>
        <v>wait</v>
      </c>
      <c r="N160" s="8" t="str">
        <f>IF(AND(N159&gt;0,N159&lt;&gt;"wait"),"AT",IF(AIL!$D161="AI",IF(Sheet1!$D161&gt;AIL!$C161+150,150,"wait"),0))</f>
        <v>wait</v>
      </c>
      <c r="O160" s="8" t="str">
        <f>IF(AND(O159&gt;0,O159&lt;&gt;"wait"),"AT",IF(AIL!$D161="AI",IF(Sheet1!$D161&gt;AIL!$C161+200,200,"wait"),0))</f>
        <v>wait</v>
      </c>
      <c r="P160" s="8">
        <f t="shared" si="132"/>
        <v>-50</v>
      </c>
      <c r="R160" s="8" t="str">
        <f>IF(AND(R159&gt;0,R159&lt;&gt;"wait"),"AT",IF(AIL!$F161="AI",IF(Sheet1!$E161&lt;AIL!$E161-50,50,"wait"),0))</f>
        <v>AT</v>
      </c>
      <c r="S160" s="8" t="str">
        <f>IF(AND(S159&gt;0,S159&lt;&gt;"wait"),"AT",IF(AIL!$F161="AI",IF(Sheet1!$E161&lt;AIL!$E161-100,100,"wait"),0))</f>
        <v>AT</v>
      </c>
      <c r="T160" s="8" t="str">
        <f>IF(AND(T159&gt;0,T159&lt;&gt;"wait"),"AT",IF(AIL!$F161="AI",IF(Sheet1!$E161&lt;AIL!$E161-150,150,"wait"),0))</f>
        <v>AT</v>
      </c>
      <c r="U160" s="8" t="str">
        <f>IF(AND(U159&gt;0,U159&lt;&gt;"wait"),"AT",IF(AIL!$F161="AI",IF(Sheet1!$E161&lt;AIL!$E161-200,200,"wait"),0))</f>
        <v>AT</v>
      </c>
      <c r="V160" s="8" t="str">
        <f>IF(AND(V159&gt;0,V159&lt;&gt;"wait"),"AT",IF(AIL!$F161="AI",IF(Sheet1!$D161&gt;AIL!$E161+50,50,"wait"),0))</f>
        <v>AT</v>
      </c>
      <c r="W160" s="8" t="str">
        <f>IF(AND(W159&gt;0,W159&lt;&gt;"wait"),"AT",IF(AIL!$F161="AI",IF(Sheet1!$D161&gt;AIL!$E161+100,100,"wait"),0))</f>
        <v>wait</v>
      </c>
      <c r="X160" s="8" t="str">
        <f>IF(AND(X159&gt;0,X159&lt;&gt;"wait"),"AT",IF(AIL!$F161="AI",IF(Sheet1!$D161&gt;AIL!$E161+150,150,"wait"),0))</f>
        <v>wait</v>
      </c>
      <c r="Y160" s="8" t="str">
        <f>IF(AND(Y159&gt;0,Y159&lt;&gt;"wait"),"AT",IF(AIL!$F161="AI",IF(Sheet1!$D161&gt;AIL!$E161+200,200,"wait"),0))</f>
        <v>wait</v>
      </c>
      <c r="Z160" s="8">
        <f t="shared" si="133"/>
        <v>-50</v>
      </c>
      <c r="AB160" s="8" t="str">
        <f>IF(AND(AB159&gt;0,AB159&lt;&gt;"wait"),"AT",IF(AIL!$H161="AI",IF(Sheet1!$E161&lt;AIL!$G161-50,50,"wait"),0))</f>
        <v>AT</v>
      </c>
      <c r="AC160" s="8" t="str">
        <f>IF(AND(AC159&gt;0,AC159&lt;&gt;"wait"),"AT",IF(AIL!$H161="AI",IF(Sheet1!$E161&lt;AIL!$G161-100,100,"wait"),0))</f>
        <v>AT</v>
      </c>
      <c r="AD160" s="8" t="str">
        <f>IF(AND(AD159&gt;0,AD159&lt;&gt;"wait"),"AT",IF(AIL!$H161="AI",IF(Sheet1!$E161&lt;AIL!$G161-150,150,"wait"),0))</f>
        <v>AT</v>
      </c>
      <c r="AE160" s="8" t="str">
        <f>IF(AND(AE159&gt;0,AE159&lt;&gt;"wait"),"AT",IF(AIL!$H161="AI",IF(Sheet1!$E161&lt;AIL!$G161-200,200,"wait"),0))</f>
        <v>AT</v>
      </c>
      <c r="AF160" s="8" t="str">
        <f>IF(AND(AF159&gt;0,AF159&lt;&gt;"wait"),"AT",IF(AIL!$H161="AI",IF(Sheet1!$D161&gt;AIL!$G161+50,50,"wait"),0))</f>
        <v>AT</v>
      </c>
      <c r="AG160" s="8" t="str">
        <f>IF(AND(AG159&gt;0,AG159&lt;&gt;"wait"),"AT",IF(AIL!$H161="AI",IF(Sheet1!$D161&gt;AIL!$G161+100,100,"wait"),0))</f>
        <v>wait</v>
      </c>
      <c r="AH160" s="8" t="str">
        <f>IF(AND(AH159&gt;0,AH159&lt;&gt;"wait"),"AT",IF(AIL!$H161="AI",IF(Sheet1!$D161&gt;AIL!$G161+150,150,"wait"),0))</f>
        <v>wait</v>
      </c>
      <c r="AI160" s="8" t="str">
        <f>IF(AND(AI159&gt;0,AI159&lt;&gt;"wait"),"AT",IF(AIL!$H161="AI",IF(Sheet1!$D161&gt;AIL!$G161+200,200,"wait"),0))</f>
        <v>wait</v>
      </c>
      <c r="AJ160" s="8">
        <f t="shared" si="134"/>
        <v>-50</v>
      </c>
      <c r="AL160" s="8" t="str">
        <f>IF(AND(AL159&gt;0,AL159&lt;&gt;"wait"),"AT",IF(AIL!$J161="AI",IF(Sheet1!$E161&lt;AIL!$I161-50,50,"wait"),0))</f>
        <v>AT</v>
      </c>
      <c r="AM160" s="8" t="str">
        <f>IF(AND(AM159&gt;0,AM159&lt;&gt;"wait"),"AT",IF(AIL!$J161="AI",IF(Sheet1!$E161&lt;AIL!$I161-100,100,"wait"),0))</f>
        <v>AT</v>
      </c>
      <c r="AN160" s="8" t="str">
        <f>IF(AND(AN159&gt;0,AN159&lt;&gt;"wait"),"AT",IF(AIL!$J161="AI",IF(Sheet1!$E161&lt;AIL!$I161-150,150,"wait"),0))</f>
        <v>AT</v>
      </c>
      <c r="AO160" s="8" t="str">
        <f>IF(AND(AO159&gt;0,AO159&lt;&gt;"wait"),"AT",IF(AIL!$J161="AI",IF(Sheet1!$E161&lt;AIL!$I161-200,200,"wait"),0))</f>
        <v>AT</v>
      </c>
      <c r="AP160" s="8" t="str">
        <f>IF(AND(AP159&gt;0,AP159&lt;&gt;"wait"),"AT",IF(AIL!$J161="AI",IF(Sheet1!$D161&gt;AIL!$I161+50,50,"wait"),0))</f>
        <v>AT</v>
      </c>
      <c r="AQ160" s="8" t="str">
        <f>IF(AND(AQ159&gt;0,AQ159&lt;&gt;"wait"),"AT",IF(AIL!$J161="AI",IF(Sheet1!$D161&gt;AIL!$I161+100,100,"wait"),0))</f>
        <v>wait</v>
      </c>
      <c r="AR160" s="8" t="str">
        <f>IF(AND(AR159&gt;0,AR159&lt;&gt;"wait"),"AT",IF(AIL!$J161="AI",IF(Sheet1!$D161&gt;AIL!$I161+150,150,"wait"),0))</f>
        <v>wait</v>
      </c>
      <c r="AS160" s="8" t="str">
        <f>IF(AND(AS159&gt;0,AS159&lt;&gt;"wait"),"AT",IF(AIL!$J161="AI",IF(Sheet1!$D161&gt;AIL!$I161+200,200,"wait"),0))</f>
        <v>wait</v>
      </c>
      <c r="AT160" s="8">
        <f t="shared" si="135"/>
        <v>-50</v>
      </c>
      <c r="AU160" s="8"/>
      <c r="AV160" s="8" t="str">
        <f>IF(AND(AV159&gt;0,AV159&lt;&gt;"wait"),"AT",IF(AIL!$L161="AI",IF(Sheet1!$E161&lt;AIL!$K161-50,50,"wait"),0))</f>
        <v>AT</v>
      </c>
      <c r="AW160" s="8" t="str">
        <f>IF(AND(AW159&gt;0,AW159&lt;&gt;"wait"),"AT",IF(AIL!$L161="AI",IF(Sheet1!$E161&lt;AIL!$K161-100,100,"wait"),0))</f>
        <v>AT</v>
      </c>
      <c r="AX160" s="8" t="str">
        <f>IF(AND(AX159&gt;0,AX159&lt;&gt;"wait"),"AT",IF(AIL!$L161="AI",IF(Sheet1!$E161&lt;AIL!$K161-150,150,"wait"),0))</f>
        <v>AT</v>
      </c>
      <c r="AY160" s="8" t="str">
        <f>IF(AND(AY159&gt;0,AY159&lt;&gt;"wait"),"AT",IF(AIL!$L161="AI",IF(Sheet1!$E161&lt;AIL!$K161-200,200,"wait"),0))</f>
        <v>AT</v>
      </c>
      <c r="AZ160" s="8" t="str">
        <f>IF(AND(AZ159&gt;0,AZ159&lt;&gt;"wait"),"AT",IF(AIL!$L161="AI",IF(Sheet1!$D161&gt;AIL!$K161+50,50,"wait"),0))</f>
        <v>AT</v>
      </c>
      <c r="BA160" s="8" t="str">
        <f>IF(AND(BA159&gt;0,BA159&lt;&gt;"wait"),"AT",IF(AIL!$L161="AI",IF(Sheet1!$D161&gt;AIL!$K161+100,100,"wait"),0))</f>
        <v>wait</v>
      </c>
      <c r="BB160" s="8" t="str">
        <f>IF(AND(BB159&gt;0,BB159&lt;&gt;"wait"),"AT",IF(AIL!$L161="AI",IF(Sheet1!$D161&gt;AIL!$K161+150,150,"wait"),0))</f>
        <v>wait</v>
      </c>
      <c r="BC160" s="8" t="str">
        <f>IF(AND(BC159&gt;0,BC159&lt;&gt;"wait"),"AT",IF(AIL!$L161="AI",IF(Sheet1!$D161&gt;AIL!$K161+200,200,"wait"),0))</f>
        <v>wait</v>
      </c>
      <c r="BD160" s="8">
        <f t="shared" si="136"/>
        <v>-50</v>
      </c>
      <c r="BE160" s="8"/>
      <c r="BF160" s="8" t="str">
        <f>IF(AND(BF159&gt;0,BF159&lt;&gt;"wait"),"AT",IF(AIL!$N161="AI",IF(Sheet1!$E161&lt;AIL!$M161-50,50,"wait"),0))</f>
        <v>AT</v>
      </c>
      <c r="BG160" s="8" t="str">
        <f>IF(AND(BG159&gt;0,BG159&lt;&gt;"wait"),"AT",IF(AIL!$N161="AI",IF(Sheet1!$E161&lt;AIL!$M161-100,100,"wait"),0))</f>
        <v>AT</v>
      </c>
      <c r="BH160" s="8" t="str">
        <f>IF(AND(BH159&gt;0,BH159&lt;&gt;"wait"),"AT",IF(AIL!$N161="AI",IF(Sheet1!$E161&lt;AIL!$M161-150,150,"wait"),0))</f>
        <v>AT</v>
      </c>
      <c r="BI160" s="8" t="str">
        <f>IF(AND(BI159&gt;0,BI159&lt;&gt;"wait"),"AT",IF(AIL!$N161="AI",IF(Sheet1!$E161&lt;AIL!$M161-200,200,"wait"),0))</f>
        <v>AT</v>
      </c>
      <c r="BJ160" s="8" t="str">
        <f>IF(AND(BJ159&gt;0,BJ159&lt;&gt;"wait"),"AT",IF(AIL!$N161="AI",IF(Sheet1!$D161&gt;AIL!$M161+50,50,"wait"),0))</f>
        <v>AT</v>
      </c>
      <c r="BK160" s="8" t="str">
        <f>IF(AND(BK159&gt;0,BK159&lt;&gt;"wait"),"AT",IF(AIL!$N161="AI",IF(Sheet1!$D161&gt;AIL!$M161+100,100,"wait"),0))</f>
        <v>wait</v>
      </c>
      <c r="BL160" s="8" t="str">
        <f>IF(AND(BL159&gt;0,BL159&lt;&gt;"wait"),"AT",IF(AIL!$N161="AI",IF(Sheet1!$D161&gt;AIL!$M161+150,150,"wait"),0))</f>
        <v>wait</v>
      </c>
      <c r="BM160" s="8" t="str">
        <f>IF(AND(BM159&gt;0,BM159&lt;&gt;"wait"),"AT",IF(AIL!$N161="AI",IF(Sheet1!$D161&gt;AIL!$M161+200,200,"wait"),0))</f>
        <v>wait</v>
      </c>
      <c r="BN160" s="8">
        <f t="shared" si="137"/>
        <v>-50</v>
      </c>
      <c r="BO160" s="8"/>
      <c r="BP160" s="8" t="str">
        <f>IF(AND(BP159&gt;0,BP159&lt;&gt;"wait"),"AT",IF(AIL!$P161="AI",IF(Sheet1!$E161&lt;AIL!$O161-50,50,"wait"),0))</f>
        <v>AT</v>
      </c>
      <c r="BQ160" s="8" t="str">
        <f>IF(AND(BQ159&gt;0,BQ159&lt;&gt;"wait"),"AT",IF(AIL!$P161="AI",IF(Sheet1!$E161&lt;AIL!$O161-100,100,"wait"),0))</f>
        <v>AT</v>
      </c>
      <c r="BR160" s="8" t="str">
        <f>IF(AND(BR159&gt;0,BR159&lt;&gt;"wait"),"AT",IF(AIL!$P161="AI",IF(Sheet1!$E161&lt;AIL!$O161-150,150,"wait"),0))</f>
        <v>AT</v>
      </c>
      <c r="BS160" s="8" t="str">
        <f>IF(AND(BS159&gt;0,BS159&lt;&gt;"wait"),"AT",IF(AIL!$P161="AI",IF(Sheet1!$E161&lt;AIL!$O161-200,200,"wait"),0))</f>
        <v>AT</v>
      </c>
      <c r="BT160" s="8" t="str">
        <f>IF(AND(BT159&gt;0,BT159&lt;&gt;"wait"),"AT",IF(AIL!$P161="AI",IF(Sheet1!$D161&gt;AIL!$O161+50,50,"wait"),0))</f>
        <v>AT</v>
      </c>
      <c r="BU160" s="8" t="str">
        <f>IF(AND(BU159&gt;0,BU159&lt;&gt;"wait"),"AT",IF(AIL!$P161="AI",IF(Sheet1!$D161&gt;AIL!$O161+100,100,"wait"),0))</f>
        <v>wait</v>
      </c>
      <c r="BV160" s="8" t="str">
        <f>IF(AND(BV159&gt;0,BV159&lt;&gt;"wait"),"AT",IF(AIL!$P161="AI",IF(Sheet1!$D161&gt;AIL!$O161+150,150,"wait"),0))</f>
        <v>wait</v>
      </c>
      <c r="BW160" s="8" t="str">
        <f>IF(AND(BW159&gt;0,BW159&lt;&gt;"wait"),"AT",IF(AIL!$P161="AI",IF(Sheet1!$D161&gt;AIL!$O161+200,200,"wait"),0))</f>
        <v>wait</v>
      </c>
      <c r="BX160" s="8">
        <f t="shared" si="138"/>
        <v>-50</v>
      </c>
      <c r="BY160" s="8"/>
      <c r="BZ160" s="8" t="str">
        <f>IF(AND(BZ159&gt;0,BZ159&lt;&gt;"wait"),"AT",IF(AIL!$R161="AI",IF(Sheet1!$E161&lt;AIL!$Q161-50,50,"wait"),0))</f>
        <v>AT</v>
      </c>
      <c r="CA160" s="8" t="str">
        <f>IF(AND(CA159&gt;0,CA159&lt;&gt;"wait"),"AT",IF(AIL!$R161="AI",IF(Sheet1!$E161&lt;AIL!$Q161-100,100,"wait"),0))</f>
        <v>AT</v>
      </c>
      <c r="CB160" s="8" t="str">
        <f>IF(AND(CB159&gt;0,CB159&lt;&gt;"wait"),"AT",IF(AIL!$R161="AI",IF(Sheet1!$E161&lt;AIL!$Q161-150,150,"wait"),0))</f>
        <v>AT</v>
      </c>
      <c r="CC160" s="8" t="str">
        <f>IF(AND(CC159&gt;0,CC159&lt;&gt;"wait"),"AT",IF(AIL!$R161="AI",IF(Sheet1!$E161&lt;AIL!$Q161-200,200,"wait"),0))</f>
        <v>AT</v>
      </c>
      <c r="CD160" s="8" t="str">
        <f>IF(AND(CD159&gt;0,CD159&lt;&gt;"wait"),"AT",IF(AIL!$R161="AI",IF(Sheet1!$D161&gt;AIL!$Q161+50,50,"wait"),0))</f>
        <v>AT</v>
      </c>
      <c r="CE160" s="8" t="str">
        <f>IF(AND(CE159&gt;0,CE159&lt;&gt;"wait"),"AT",IF(AIL!$R161="AI",IF(Sheet1!$D161&gt;AIL!$Q161+100,100,"wait"),0))</f>
        <v>wait</v>
      </c>
      <c r="CF160" s="8" t="str">
        <f>IF(AND(CF159&gt;0,CF159&lt;&gt;"wait"),"AT",IF(AIL!$R161="AI",IF(Sheet1!$D161&gt;AIL!$Q161+150,150,"wait"),0))</f>
        <v>wait</v>
      </c>
      <c r="CG160" s="8" t="str">
        <f>IF(AND(CG159&gt;0,CG159&lt;&gt;"wait"),"AT",IF(AIL!$R161="AI",IF(Sheet1!$D161&gt;AIL!$Q161+200,200,"wait"),0))</f>
        <v>wait</v>
      </c>
      <c r="CH160" s="8">
        <f t="shared" si="139"/>
        <v>-50</v>
      </c>
      <c r="CI160" s="8"/>
      <c r="CJ160" s="8" t="str">
        <f>IF(AND(CJ159&gt;0,CJ159&lt;&gt;"wait"),"AT",IF(AIL!$T161="AI",IF(Sheet1!$E161&lt;AIL!$S161-50,50,"wait"),0))</f>
        <v>AT</v>
      </c>
      <c r="CK160" s="8" t="str">
        <f>IF(AND(CK159&gt;0,CK159&lt;&gt;"wait"),"AT",IF(AIL!$T161="AI",IF(Sheet1!$E161&lt;AIL!$S161-100,100,"wait"),0))</f>
        <v>AT</v>
      </c>
      <c r="CL160" s="8" t="str">
        <f>IF(AND(CL159&gt;0,CL159&lt;&gt;"wait"),"AT",IF(AIL!$T161="AI",IF(Sheet1!$E161&lt;AIL!$S161-150,150,"wait"),0))</f>
        <v>AT</v>
      </c>
      <c r="CM160" s="8" t="str">
        <f>IF(AND(CM159&gt;0,CM159&lt;&gt;"wait"),"AT",IF(AIL!$T161="AI",IF(Sheet1!$E161&lt;AIL!$S161-200,200,"wait"),0))</f>
        <v>AT</v>
      </c>
      <c r="CN160" s="8" t="str">
        <f>IF(AND(CN159&gt;0,CN159&lt;&gt;"wait"),"AT",IF(AIL!$T161="AI",IF(Sheet1!$D161&gt;AIL!$S161+50,50,"wait"),0))</f>
        <v>AT</v>
      </c>
      <c r="CO160" s="8" t="str">
        <f>IF(AND(CO159&gt;0,CO159&lt;&gt;"wait"),"AT",IF(AIL!$T161="AI",IF(Sheet1!$D161&gt;AIL!$S161+100,100,"wait"),0))</f>
        <v>AT</v>
      </c>
      <c r="CP160" s="8" t="str">
        <f>IF(AND(CP159&gt;0,CP159&lt;&gt;"wait"),"AT",IF(AIL!$T161="AI",IF(Sheet1!$D161&gt;AIL!$S161+150,150,"wait"),0))</f>
        <v>wait</v>
      </c>
      <c r="CQ160" s="8" t="str">
        <f>IF(AND(CQ159&gt;0,CQ159&lt;&gt;"wait"),"AT",IF(AIL!$T161="AI",IF(Sheet1!$D161&gt;AIL!$S161+200,200,"wait"),0))</f>
        <v>wait</v>
      </c>
      <c r="CR160" s="8">
        <f t="shared" si="140"/>
        <v>-100</v>
      </c>
      <c r="CS160" s="8"/>
      <c r="CT160" s="8" t="str">
        <f>IF(AND(CT159&gt;0,CT159&lt;&gt;"wait"),"AT",IF(AIL!$V161="AI",IF(Sheet1!$E161&lt;AIL!$U161-50,50,"wait"),0))</f>
        <v>AT</v>
      </c>
      <c r="CU160" s="8" t="str">
        <f>IF(AND(CU159&gt;0,CU159&lt;&gt;"wait"),"AT",IF(AIL!$V161="AI",IF(Sheet1!$E161&lt;AIL!$U161-100,100,"wait"),0))</f>
        <v>AT</v>
      </c>
      <c r="CV160" s="8" t="str">
        <f>IF(AND(CV159&gt;0,CV159&lt;&gt;"wait"),"AT",IF(AIL!$V161="AI",IF(Sheet1!$E161&lt;AIL!$U161-150,150,"wait"),0))</f>
        <v>AT</v>
      </c>
      <c r="CW160" s="8" t="str">
        <f>IF(AND(CW159&gt;0,CW159&lt;&gt;"wait"),"AT",IF(AIL!$V161="AI",IF(Sheet1!$E161&lt;AIL!$U161-200,200,"wait"),0))</f>
        <v>AT</v>
      </c>
      <c r="CX160" s="8" t="str">
        <f>IF(AND(CX159&gt;0,CX159&lt;&gt;"wait"),"AT",IF(AIL!$V161="AI",IF(Sheet1!$D161&gt;AIL!$U161+50,50,"wait"),0))</f>
        <v>AT</v>
      </c>
      <c r="CY160" s="8" t="str">
        <f>IF(AND(CY159&gt;0,CY159&lt;&gt;"wait"),"AT",IF(AIL!$V161="AI",IF(Sheet1!$D161&gt;AIL!$U161+100,100,"wait"),0))</f>
        <v>AT</v>
      </c>
      <c r="CZ160" s="8" t="str">
        <f>IF(AND(CZ159&gt;0,CZ159&lt;&gt;"wait"),"AT",IF(AIL!$V161="AI",IF(Sheet1!$D161&gt;AIL!$U161+150,150,"wait"),0))</f>
        <v>wait</v>
      </c>
      <c r="DA160" s="8" t="str">
        <f>IF(AND(DA159&gt;0,DA159&lt;&gt;"wait"),"AT",IF(AIL!$V161="AI",IF(Sheet1!$D161&gt;AIL!$U161+200,200,"wait"),0))</f>
        <v>wait</v>
      </c>
      <c r="DB160" s="8">
        <f t="shared" si="141"/>
        <v>-100</v>
      </c>
      <c r="DC160" s="8"/>
      <c r="DD160" s="8" t="str">
        <f>IF(AND(DD159&gt;0,DD159&lt;&gt;"wait"),"AT",IF(AIL!$X161="AI",IF(Sheet1!$E161&lt;AIL!$W161-50,50,"wait"),0))</f>
        <v>AT</v>
      </c>
      <c r="DE160" s="8" t="str">
        <f>IF(AND(DE159&gt;0,DE159&lt;&gt;"wait"),"AT",IF(AIL!$X161="AI",IF(Sheet1!$E161&lt;AIL!$W161-100,100,"wait"),0))</f>
        <v>AT</v>
      </c>
      <c r="DF160" s="8" t="str">
        <f>IF(AND(DF159&gt;0,DF159&lt;&gt;"wait"),"AT",IF(AIL!$X161="AI",IF(Sheet1!$E161&lt;AIL!$W161-150,150,"wait"),0))</f>
        <v>AT</v>
      </c>
      <c r="DG160" s="8" t="str">
        <f>IF(AND(DG159&gt;0,DG159&lt;&gt;"wait"),"AT",IF(AIL!$X161="AI",IF(Sheet1!$E161&lt;AIL!$W161-200,200,"wait"),0))</f>
        <v>AT</v>
      </c>
      <c r="DH160" s="8" t="str">
        <f>IF(AND(DH159&gt;0,DH159&lt;&gt;"wait"),"AT",IF(AIL!$X161="AI",IF(Sheet1!$D161&gt;AIL!$W161+50,50,"wait"),0))</f>
        <v>AT</v>
      </c>
      <c r="DI160" s="8" t="str">
        <f>IF(AND(DI159&gt;0,DI159&lt;&gt;"wait"),"AT",IF(AIL!$X161="AI",IF(Sheet1!$D161&gt;AIL!$W161+100,100,"wait"),0))</f>
        <v>AT</v>
      </c>
      <c r="DJ160" s="8" t="str">
        <f>IF(AND(DJ159&gt;0,DJ159&lt;&gt;"wait"),"AT",IF(AIL!$X161="AI",IF(Sheet1!$D161&gt;AIL!$W161+150,150,"wait"),0))</f>
        <v>wait</v>
      </c>
      <c r="DK160" s="8" t="str">
        <f>IF(AND(DK159&gt;0,DK159&lt;&gt;"wait"),"AT",IF(AIL!$X161="AI",IF(Sheet1!$D161&gt;AIL!$W161+200,200,"wait"),0))</f>
        <v>wait</v>
      </c>
      <c r="DL160" s="8">
        <f t="shared" si="142"/>
        <v>-100</v>
      </c>
      <c r="DN160" s="10" t="str">
        <f>IF(AND(DN159&gt;0,DN159&lt;&gt;"wait"),"AT",IF(AIL!$AA161="AI",IF(Sheet1!$E161&lt;AIL!$Z161-50,50,"wait"),0))</f>
        <v>AT</v>
      </c>
      <c r="DO160" s="10" t="str">
        <f>IF(AND(DO159&gt;0,DO159&lt;&gt;"wait"),"AT",IF(AIL!$AA161="AI",IF(Sheet1!$E161&lt;AIL!$Z161-100,100,"wait"),0))</f>
        <v>AT</v>
      </c>
      <c r="DP160" s="10" t="str">
        <f>IF(AND(DP159&gt;0,DP159&lt;&gt;"wait"),"AT",IF(AIL!$AA161="AI",IF(Sheet1!$E161&lt;AIL!$Z161-150,150,"wait"),0))</f>
        <v>AT</v>
      </c>
      <c r="DQ160" s="10" t="str">
        <f>IF(AND(DQ159&gt;0,DQ159&lt;&gt;"wait"),"AT",IF(AIL!$AA161="AI",IF(Sheet1!$E161&lt;AIL!$Z161-200,200,"wait"),0))</f>
        <v>AT</v>
      </c>
      <c r="DR160" s="10" t="str">
        <f>IF(AND(DR159&gt;0,DR159&lt;&gt;"wait"),"AT",IF(AIL!$AA161="AI",IF(Sheet1!$D161&gt;AIL!$Z161+50,50,"wait"),0))</f>
        <v>AT</v>
      </c>
      <c r="DS160" s="10" t="str">
        <f>IF(AND(DS159&gt;0,DS159&lt;&gt;"wait"),"AT",IF(AIL!$AA161="AI",IF(Sheet1!$D161&gt;AIL!$Z161+100,100,"wait"),0))</f>
        <v>wait</v>
      </c>
      <c r="DT160" s="10" t="str">
        <f>IF(AND(DT159&gt;0,DT159&lt;&gt;"wait"),"AT",IF(AIL!$AA161="AI",IF(Sheet1!$D161&gt;AIL!$Z161+150,150,"wait"),0))</f>
        <v>wait</v>
      </c>
      <c r="DU160" s="10" t="str">
        <f>IF(AND(DU159&gt;0,DU159&lt;&gt;"wait"),"AT",IF(AIL!$AA161="AI",IF(Sheet1!$D161&gt;AIL!$Z161+200,200,"wait"),0))</f>
        <v>wait</v>
      </c>
      <c r="DV160" s="10">
        <f t="shared" si="110"/>
        <v>-50</v>
      </c>
      <c r="DX160" s="10" t="str">
        <f>IF(AND(DX159&gt;0,DX159&lt;&gt;"wait"),"AT",IF(AIL!$AC161="AI",IF(Sheet1!$E161&lt;AIL!$AB161-50,50,"wait"),0))</f>
        <v>AT</v>
      </c>
      <c r="DY160" s="10" t="str">
        <f>IF(AND(DY159&gt;0,DY159&lt;&gt;"wait"),"AT",IF(AIL!$AC161="AI",IF(Sheet1!$E161&lt;AIL!$AB161-100,100,"wait"),0))</f>
        <v>AT</v>
      </c>
      <c r="DZ160" s="10" t="str">
        <f>IF(AND(DZ159&gt;0,DZ159&lt;&gt;"wait"),"AT",IF(AIL!$AC161="AI",IF(Sheet1!$E161&lt;AIL!$AB161-150,150,"wait"),0))</f>
        <v>AT</v>
      </c>
      <c r="EA160" s="10" t="str">
        <f>IF(AND(EA159&gt;0,EA159&lt;&gt;"wait"),"AT",IF(AIL!$AC161="AI",IF(Sheet1!$E161&lt;AIL!$AB161-200,200,"wait"),0))</f>
        <v>AT</v>
      </c>
      <c r="EB160" s="10" t="str">
        <f>IF(AND(EB159&gt;0,EB159&lt;&gt;"wait"),"AT",IF(AIL!$AC161="AI",IF(Sheet1!$D161&gt;AIL!$AB161+50,50,"wait"),0))</f>
        <v>AT</v>
      </c>
      <c r="EC160" s="10" t="str">
        <f>IF(AND(EC159&gt;0,EC159&lt;&gt;"wait"),"AT",IF(AIL!$AC161="AI",IF(Sheet1!$D161&gt;AIL!$AB161+100,100,"wait"),0))</f>
        <v>wait</v>
      </c>
      <c r="ED160" s="10" t="str">
        <f>IF(AND(ED159&gt;0,ED159&lt;&gt;"wait"),"AT",IF(AIL!$AC161="AI",IF(Sheet1!$D161&gt;AIL!$AB161+150,150,"wait"),0))</f>
        <v>wait</v>
      </c>
      <c r="EE160" s="10" t="str">
        <f>IF(AND(EE159&gt;0,EE159&lt;&gt;"wait"),"AT",IF(AIL!$AC161="AI",IF(Sheet1!$D161&gt;AIL!$AB161+200,200,"wait"),0))</f>
        <v>wait</v>
      </c>
      <c r="EF160" s="10">
        <f t="shared" si="111"/>
        <v>-50</v>
      </c>
      <c r="EH160" s="10" t="str">
        <f>IF(AND(EH159&gt;0,EH159&lt;&gt;"wait"),"AT",IF(AIL!$AE161="AI",IF(Sheet1!$E161&lt;AIL!$AD161-50,50,"wait"),0))</f>
        <v>AT</v>
      </c>
      <c r="EI160" s="10" t="str">
        <f>IF(AND(EI159&gt;0,EI159&lt;&gt;"wait"),"AT",IF(AIL!$AE161="AI",IF(Sheet1!$E161&lt;AIL!$AD161-100,100,"wait"),0))</f>
        <v>AT</v>
      </c>
      <c r="EJ160" s="10" t="str">
        <f>IF(AND(EJ159&gt;0,EJ159&lt;&gt;"wait"),"AT",IF(AIL!$AE161="AI",IF(Sheet1!$E161&lt;AIL!$AD161-150,150,"wait"),0))</f>
        <v>AT</v>
      </c>
      <c r="EK160" s="10" t="str">
        <f>IF(AND(EK159&gt;0,EK159&lt;&gt;"wait"),"AT",IF(AIL!$AE161="AI",IF(Sheet1!$E161&lt;AIL!$AD161-200,200,"wait"),0))</f>
        <v>AT</v>
      </c>
      <c r="EL160" s="10" t="str">
        <f>IF(AND(EL159&gt;0,EL159&lt;&gt;"wait"),"AT",IF(AIL!$AE161="AI",IF(Sheet1!$D161&gt;AIL!$AD161+50,50,"wait"),0))</f>
        <v>AT</v>
      </c>
      <c r="EM160" s="10" t="str">
        <f>IF(AND(EM159&gt;0,EM159&lt;&gt;"wait"),"AT",IF(AIL!$AE161="AI",IF(Sheet1!$D161&gt;AIL!$AD161+100,100,"wait"),0))</f>
        <v>wait</v>
      </c>
      <c r="EN160" s="10" t="str">
        <f>IF(AND(EN159&gt;0,EN159&lt;&gt;"wait"),"AT",IF(AIL!$AE161="AI",IF(Sheet1!$D161&gt;AIL!$AD161+150,150,"wait"),0))</f>
        <v>wait</v>
      </c>
      <c r="EO160" s="10" t="str">
        <f>IF(AND(EO159&gt;0,EO159&lt;&gt;"wait"),"AT",IF(AIL!$AE161="AI",IF(Sheet1!$D161&gt;AIL!$AD161+200,200,"wait"),0))</f>
        <v>wait</v>
      </c>
      <c r="EP160" s="10">
        <f t="shared" si="112"/>
        <v>-50</v>
      </c>
      <c r="ER160" s="10" t="str">
        <f>IF(AND(ER159&gt;0,ER159&lt;&gt;"wait"),"AT",IF(AIL!$AG161="AI",IF(Sheet1!$E161&lt;AIL!$AF161-50,50,"wait"),0))</f>
        <v>AT</v>
      </c>
      <c r="ES160" s="10" t="str">
        <f>IF(AND(ES159&gt;0,ES159&lt;&gt;"wait"),"AT",IF(AIL!$AG161="AI",IF(Sheet1!$E161&lt;AIL!$AF161-100,100,"wait"),0))</f>
        <v>AT</v>
      </c>
      <c r="ET160" s="10" t="str">
        <f>IF(AND(ET159&gt;0,ET159&lt;&gt;"wait"),"AT",IF(AIL!$AG161="AI",IF(Sheet1!$E161&lt;AIL!$AF161-150,150,"wait"),0))</f>
        <v>AT</v>
      </c>
      <c r="EU160" s="10" t="str">
        <f>IF(AND(EU159&gt;0,EU159&lt;&gt;"wait"),"AT",IF(AIL!$AG161="AI",IF(Sheet1!$E161&lt;AIL!$AF161-200,200,"wait"),0))</f>
        <v>AT</v>
      </c>
      <c r="EV160" s="10" t="str">
        <f>IF(AND(EV159&gt;0,EV159&lt;&gt;"wait"),"AT",IF(AIL!$AG161="AI",IF(Sheet1!$D161&gt;AIL!$AF161+50,50,"wait"),0))</f>
        <v>AT</v>
      </c>
      <c r="EW160" s="10" t="str">
        <f>IF(AND(EW159&gt;0,EW159&lt;&gt;"wait"),"AT",IF(AIL!$AG161="AI",IF(Sheet1!$D161&gt;AIL!$AF161+100,100,"wait"),0))</f>
        <v>wait</v>
      </c>
      <c r="EX160" s="10" t="str">
        <f>IF(AND(EX159&gt;0,EX159&lt;&gt;"wait"),"AT",IF(AIL!$AG161="AI",IF(Sheet1!$D161&gt;AIL!$AF161+150,150,"wait"),0))</f>
        <v>wait</v>
      </c>
      <c r="EY160" s="10" t="str">
        <f>IF(AND(EY159&gt;0,EY159&lt;&gt;"wait"),"AT",IF(AIL!$AG161="AI",IF(Sheet1!$D161&gt;AIL!$AF161+200,200,"wait"),0))</f>
        <v>wait</v>
      </c>
      <c r="EZ160" s="10">
        <f t="shared" si="113"/>
        <v>-50</v>
      </c>
      <c r="FB160" s="10" t="str">
        <f>IF(AND(FB159&gt;0,FB159&lt;&gt;"wait"),"AT",IF(AIL!$AI161="AI",IF(Sheet1!$E161&lt;AIL!$AH161-50,50,"wait"),0))</f>
        <v>AT</v>
      </c>
      <c r="FC160" s="10" t="str">
        <f>IF(AND(FC159&gt;0,FC159&lt;&gt;"wait"),"AT",IF(AIL!$AI161="AI",IF(Sheet1!$E161&lt;AIL!$AH161-100,100,"wait"),0))</f>
        <v>AT</v>
      </c>
      <c r="FD160" s="10" t="str">
        <f>IF(AND(FD159&gt;0,FD159&lt;&gt;"wait"),"AT",IF(AIL!$AI161="AI",IF(Sheet1!$E161&lt;AIL!$AH161-150,150,"wait"),0))</f>
        <v>AT</v>
      </c>
      <c r="FE160" s="10" t="str">
        <f>IF(AND(FE159&gt;0,FE159&lt;&gt;"wait"),"AT",IF(AIL!$AI161="AI",IF(Sheet1!$E161&lt;AIL!$AH161-200,200,"wait"),0))</f>
        <v>AT</v>
      </c>
      <c r="FF160" s="10" t="str">
        <f>IF(AND(FF159&gt;0,FF159&lt;&gt;"wait"),"AT",IF(AIL!$AI161="AI",IF(Sheet1!$D161&gt;AIL!$AH161+50,50,"wait"),0))</f>
        <v>AT</v>
      </c>
      <c r="FG160" s="10" t="str">
        <f>IF(AND(FG159&gt;0,FG159&lt;&gt;"wait"),"AT",IF(AIL!$AI161="AI",IF(Sheet1!$D161&gt;AIL!$AH161+100,100,"wait"),0))</f>
        <v>wait</v>
      </c>
      <c r="FH160" s="10" t="str">
        <f>IF(AND(FH159&gt;0,FH159&lt;&gt;"wait"),"AT",IF(AIL!$AI161="AI",IF(Sheet1!$D161&gt;AIL!$AH161+150,150,"wait"),0))</f>
        <v>wait</v>
      </c>
      <c r="FI160" s="10" t="str">
        <f>IF(AND(FI159&gt;0,FI159&lt;&gt;"wait"),"AT",IF(AIL!$AI161="AI",IF(Sheet1!$D161&gt;AIL!$AH161+200,200,"wait"),0))</f>
        <v>wait</v>
      </c>
      <c r="FJ160" s="10">
        <f t="shared" si="114"/>
        <v>-50</v>
      </c>
      <c r="FL160" s="10" t="str">
        <f>IF(AND(FL159&gt;0,FL159&lt;&gt;"wait"),"AT",IF(AIL!$AK161="AI",IF(Sheet1!$E161&lt;AIL!$AJ161-50,50,"wait"),0))</f>
        <v>AT</v>
      </c>
      <c r="FM160" s="10" t="str">
        <f>IF(AND(FM159&gt;0,FM159&lt;&gt;"wait"),"AT",IF(AIL!$AK161="AI",IF(Sheet1!$E161&lt;AIL!$AJ161-100,100,"wait"),0))</f>
        <v>AT</v>
      </c>
      <c r="FN160" s="10" t="str">
        <f>IF(AND(FN159&gt;0,FN159&lt;&gt;"wait"),"AT",IF(AIL!$AK161="AI",IF(Sheet1!$E161&lt;AIL!$AJ161-150,150,"wait"),0))</f>
        <v>AT</v>
      </c>
      <c r="FO160" s="10" t="str">
        <f>IF(AND(FO159&gt;0,FO159&lt;&gt;"wait"),"AT",IF(AIL!$AK161="AI",IF(Sheet1!$E161&lt;AIL!$AJ161-200,200,"wait"),0))</f>
        <v>AT</v>
      </c>
      <c r="FP160" s="10" t="str">
        <f>IF(AND(FP159&gt;0,FP159&lt;&gt;"wait"),"AT",IF(AIL!$AK161="AI",IF(Sheet1!$D161&gt;AIL!$AJ161+50,50,"wait"),0))</f>
        <v>AT</v>
      </c>
      <c r="FQ160" s="10" t="str">
        <f>IF(AND(FQ159&gt;0,FQ159&lt;&gt;"wait"),"AT",IF(AIL!$AK161="AI",IF(Sheet1!$D161&gt;AIL!$AJ161+100,100,"wait"),0))</f>
        <v>wait</v>
      </c>
      <c r="FR160" s="10" t="str">
        <f>IF(AND(FR159&gt;0,FR159&lt;&gt;"wait"),"AT",IF(AIL!$AK161="AI",IF(Sheet1!$D161&gt;AIL!$AJ161+150,150,"wait"),0))</f>
        <v>wait</v>
      </c>
      <c r="FS160" s="10" t="str">
        <f>IF(AND(FS159&gt;0,FS159&lt;&gt;"wait"),"AT",IF(AIL!$AK161="AI",IF(Sheet1!$D161&gt;AIL!$AJ161+200,200,"wait"),0))</f>
        <v>wait</v>
      </c>
      <c r="FT160" s="10">
        <f t="shared" si="115"/>
        <v>-50</v>
      </c>
      <c r="FV160" s="10" t="str">
        <f>IF(AND(FV159&gt;0,FV159&lt;&gt;"wait"),"AT",IF(AIL!$AM161="AI",IF(Sheet1!$E161&lt;AIL!$AL161-50,50,"wait"),0))</f>
        <v>AT</v>
      </c>
      <c r="FW160" s="10" t="str">
        <f>IF(AND(FW159&gt;0,FW159&lt;&gt;"wait"),"AT",IF(AIL!$AM161="AI",IF(Sheet1!$E161&lt;AIL!$AL161-100,100,"wait"),0))</f>
        <v>AT</v>
      </c>
      <c r="FX160" s="10" t="str">
        <f>IF(AND(FX159&gt;0,FX159&lt;&gt;"wait"),"AT",IF(AIL!$AM161="AI",IF(Sheet1!$E161&lt;AIL!$AL161-150,150,"wait"),0))</f>
        <v>AT</v>
      </c>
      <c r="FY160" s="10" t="str">
        <f>IF(AND(FY159&gt;0,FY159&lt;&gt;"wait"),"AT",IF(AIL!$AM161="AI",IF(Sheet1!$E161&lt;AIL!$AL161-200,200,"wait"),0))</f>
        <v>AT</v>
      </c>
      <c r="FZ160" s="10" t="str">
        <f>IF(AND(FZ159&gt;0,FZ159&lt;&gt;"wait"),"AT",IF(AIL!$AM161="AI",IF(Sheet1!$D161&gt;AIL!$AL161+50,50,"wait"),0))</f>
        <v>AT</v>
      </c>
      <c r="GA160" s="10" t="str">
        <f>IF(AND(GA159&gt;0,GA159&lt;&gt;"wait"),"AT",IF(AIL!$AM161="AI",IF(Sheet1!$D161&gt;AIL!$AL161+100,100,"wait"),0))</f>
        <v>wait</v>
      </c>
      <c r="GB160" s="10" t="str">
        <f>IF(AND(GB159&gt;0,GB159&lt;&gt;"wait"),"AT",IF(AIL!$AM161="AI",IF(Sheet1!$D161&gt;AIL!$AL161+150,150,"wait"),0))</f>
        <v>wait</v>
      </c>
      <c r="GC160" s="10" t="str">
        <f>IF(AND(GC159&gt;0,GC159&lt;&gt;"wait"),"AT",IF(AIL!$AM161="AI",IF(Sheet1!$D161&gt;AIL!$AL161+200,200,"wait"),0))</f>
        <v>wait</v>
      </c>
      <c r="GD160" s="10">
        <f t="shared" si="116"/>
        <v>-50</v>
      </c>
      <c r="GF160" s="10" t="str">
        <f>IF(AND(GF159&gt;0,GF159&lt;&gt;"wait"),"AT",IF(AIL!$AO161="AI",IF(Sheet1!$E161&lt;AIL!$AN161-50,50,"wait"),0))</f>
        <v>AT</v>
      </c>
      <c r="GG160" s="10" t="str">
        <f>IF(AND(GG159&gt;0,GG159&lt;&gt;"wait"),"AT",IF(AIL!$AO161="AI",IF(Sheet1!$E161&lt;AIL!$AN161-100,100,"wait"),0))</f>
        <v>AT</v>
      </c>
      <c r="GH160" s="10" t="str">
        <f>IF(AND(GH159&gt;0,GH159&lt;&gt;"wait"),"AT",IF(AIL!$AO161="AI",IF(Sheet1!$E161&lt;AIL!$AN161-150,150,"wait"),0))</f>
        <v>AT</v>
      </c>
      <c r="GI160" s="10" t="str">
        <f>IF(AND(GI159&gt;0,GI159&lt;&gt;"wait"),"AT",IF(AIL!$AO161="AI",IF(Sheet1!$E161&lt;AIL!$AN161-200,200,"wait"),0))</f>
        <v>AT</v>
      </c>
      <c r="GJ160" s="10" t="str">
        <f>IF(AND(GJ159&gt;0,GJ159&lt;&gt;"wait"),"AT",IF(AIL!$AO161="AI",IF(Sheet1!$D161&gt;AIL!$AN161+50,50,"wait"),0))</f>
        <v>AT</v>
      </c>
      <c r="GK160" s="10" t="str">
        <f>IF(AND(GK159&gt;0,GK159&lt;&gt;"wait"),"AT",IF(AIL!$AO161="AI",IF(Sheet1!$D161&gt;AIL!$AN161+100,100,"wait"),0))</f>
        <v>wait</v>
      </c>
      <c r="GL160" s="10" t="str">
        <f>IF(AND(GL159&gt;0,GL159&lt;&gt;"wait"),"AT",IF(AIL!$AO161="AI",IF(Sheet1!$D161&gt;AIL!$AN161+150,150,"wait"),0))</f>
        <v>wait</v>
      </c>
      <c r="GM160" s="10" t="str">
        <f>IF(AND(GM159&gt;0,GM159&lt;&gt;"wait"),"AT",IF(AIL!$AO161="AI",IF(Sheet1!$D161&gt;AIL!$AN161+200,200,"wait"),0))</f>
        <v>wait</v>
      </c>
      <c r="GN160" s="10">
        <f t="shared" si="117"/>
        <v>-50</v>
      </c>
      <c r="GP160" s="10" t="str">
        <f>IF(AND(GP159&gt;0,GP159&lt;&gt;"wait"),"AT",IF(AIL!$AQ161="AI",IF(Sheet1!$E161&lt;AIL!$AP161-50,50,"wait"),0))</f>
        <v>AT</v>
      </c>
      <c r="GQ160" s="10" t="str">
        <f>IF(AND(GQ159&gt;0,GQ159&lt;&gt;"wait"),"AT",IF(AIL!$AQ161="AI",IF(Sheet1!$E161&lt;AIL!$AP161-100,100,"wait"),0))</f>
        <v>AT</v>
      </c>
      <c r="GR160" s="10" t="str">
        <f>IF(AND(GR159&gt;0,GR159&lt;&gt;"wait"),"AT",IF(AIL!$AQ161="AI",IF(Sheet1!$E161&lt;AIL!$AP161-150,150,"wait"),0))</f>
        <v>AT</v>
      </c>
      <c r="GS160" s="10" t="str">
        <f>IF(AND(GS159&gt;0,GS159&lt;&gt;"wait"),"AT",IF(AIL!$AQ161="AI",IF(Sheet1!$E161&lt;AIL!$AP161-200,200,"wait"),0))</f>
        <v>AT</v>
      </c>
      <c r="GT160" s="10" t="str">
        <f>IF(AND(GT159&gt;0,GT159&lt;&gt;"wait"),"AT",IF(AIL!$AQ161="AI",IF(Sheet1!$D161&gt;AIL!$AP161+50,50,"wait"),0))</f>
        <v>AT</v>
      </c>
      <c r="GU160" s="10" t="str">
        <f>IF(AND(GU159&gt;0,GU159&lt;&gt;"wait"),"AT",IF(AIL!$AQ161="AI",IF(Sheet1!$D161&gt;AIL!$AP161+100,100,"wait"),0))</f>
        <v>wait</v>
      </c>
      <c r="GV160" s="10" t="str">
        <f>IF(AND(GV159&gt;0,GV159&lt;&gt;"wait"),"AT",IF(AIL!$AQ161="AI",IF(Sheet1!$D161&gt;AIL!$AP161+150,150,"wait"),0))</f>
        <v>wait</v>
      </c>
      <c r="GW160" s="10" t="str">
        <f>IF(AND(GW159&gt;0,GW159&lt;&gt;"wait"),"AT",IF(AIL!$AQ161="AI",IF(Sheet1!$D161&gt;AIL!$AP161+200,200,"wait"),0))</f>
        <v>wait</v>
      </c>
      <c r="GX160" s="10">
        <f t="shared" si="118"/>
        <v>-50</v>
      </c>
      <c r="GZ160" s="10" t="str">
        <f>IF(AND(GZ159&gt;0,GZ159&lt;&gt;"wait"),"AT",IF(AIL!$AS161="AI",IF(Sheet1!$E161&lt;AIL!$AR161-50,50,"wait"),0))</f>
        <v>AT</v>
      </c>
      <c r="HA160" s="10" t="str">
        <f>IF(AND(HA159&gt;0,HA159&lt;&gt;"wait"),"AT",IF(AIL!$AS161="AI",IF(Sheet1!$E161&lt;AIL!$AR161-100,100,"wait"),0))</f>
        <v>AT</v>
      </c>
      <c r="HB160" s="10" t="str">
        <f>IF(AND(HB159&gt;0,HB159&lt;&gt;"wait"),"AT",IF(AIL!$AS161="AI",IF(Sheet1!$E161&lt;AIL!$AR161-150,150,"wait"),0))</f>
        <v>AT</v>
      </c>
      <c r="HC160" s="10" t="str">
        <f>IF(AND(HC159&gt;0,HC159&lt;&gt;"wait"),"AT",IF(AIL!$AS161="AI",IF(Sheet1!$E161&lt;AIL!$AR161-200,200,"wait"),0))</f>
        <v>AT</v>
      </c>
      <c r="HD160" s="10" t="str">
        <f>IF(AND(HD159&gt;0,HD159&lt;&gt;"wait"),"AT",IF(AIL!$AS161="AI",IF(Sheet1!$D161&gt;AIL!$AR161+50,50,"wait"),0))</f>
        <v>AT</v>
      </c>
      <c r="HE160" s="10" t="str">
        <f>IF(AND(HE159&gt;0,HE159&lt;&gt;"wait"),"AT",IF(AIL!$AS161="AI",IF(Sheet1!$D161&gt;AIL!$AR161+100,100,"wait"),0))</f>
        <v>wait</v>
      </c>
      <c r="HF160" s="10" t="str">
        <f>IF(AND(HF159&gt;0,HF159&lt;&gt;"wait"),"AT",IF(AIL!$AS161="AI",IF(Sheet1!$D161&gt;AIL!$AR161+150,150,"wait"),0))</f>
        <v>wait</v>
      </c>
      <c r="HG160" s="10" t="str">
        <f>IF(AND(HG159&gt;0,HG159&lt;&gt;"wait"),"AT",IF(AIL!$AS161="AI",IF(Sheet1!$D161&gt;AIL!$AR161+200,200,"wait"),0))</f>
        <v>wait</v>
      </c>
      <c r="HH160" s="10">
        <f t="shared" si="119"/>
        <v>-50</v>
      </c>
      <c r="HJ160" s="10" t="str">
        <f>IF(AND(HJ159&gt;0,HJ159&lt;&gt;"wait"),"AT",IF(AIL!$AU161="AI",IF(Sheet1!$E161&lt;AIL!$AT161-50,50,"wait"),0))</f>
        <v>AT</v>
      </c>
      <c r="HK160" s="10" t="str">
        <f>IF(AND(HK159&gt;0,HK159&lt;&gt;"wait"),"AT",IF(AIL!$AU161="AI",IF(Sheet1!$E161&lt;AIL!$AT161-100,100,"wait"),0))</f>
        <v>AT</v>
      </c>
      <c r="HL160" s="10" t="str">
        <f>IF(AND(HL159&gt;0,HL159&lt;&gt;"wait"),"AT",IF(AIL!$AU161="AI",IF(Sheet1!$E161&lt;AIL!$AT161-150,150,"wait"),0))</f>
        <v>AT</v>
      </c>
      <c r="HM160" s="10" t="str">
        <f>IF(AND(HM159&gt;0,HM159&lt;&gt;"wait"),"AT",IF(AIL!$AU161="AI",IF(Sheet1!$E161&lt;AIL!$AT161-200,200,"wait"),0))</f>
        <v>AT</v>
      </c>
      <c r="HN160" s="10" t="str">
        <f>IF(AND(HN159&gt;0,HN159&lt;&gt;"wait"),"AT",IF(AIL!$AU161="AI",IF(Sheet1!$D161&gt;AIL!$AT161+50,50,"wait"),0))</f>
        <v>AT</v>
      </c>
      <c r="HO160" s="10" t="str">
        <f>IF(AND(HO159&gt;0,HO159&lt;&gt;"wait"),"AT",IF(AIL!$AU161="AI",IF(Sheet1!$D161&gt;AIL!$AT161+100,100,"wait"),0))</f>
        <v>wait</v>
      </c>
      <c r="HP160" s="10" t="str">
        <f>IF(AND(HP159&gt;0,HP159&lt;&gt;"wait"),"AT",IF(AIL!$AU161="AI",IF(Sheet1!$D161&gt;AIL!$AT161+150,150,"wait"),0))</f>
        <v>wait</v>
      </c>
      <c r="HQ160" s="10" t="str">
        <f>IF(AND(HQ159&gt;0,HQ159&lt;&gt;"wait"),"AT",IF(AIL!$AU161="AI",IF(Sheet1!$D161&gt;AIL!$AT161+200,200,"wait"),0))</f>
        <v>wait</v>
      </c>
      <c r="HR160" s="10">
        <f t="shared" si="120"/>
        <v>-50</v>
      </c>
      <c r="HT160" s="10" t="str">
        <f>IF(AND(HT159&gt;0,HT159&lt;&gt;"wait"),"AT",IF(AIL!$AX161="AI",IF(Sheet1!$E161&lt;AIL!$AW161-50,50,"wait"),0))</f>
        <v>AT</v>
      </c>
      <c r="HU160" s="10" t="str">
        <f>IF(AND(HU159&gt;0,HU159&lt;&gt;"wait"),"AT",IF(AIL!$AX161="AI",IF(Sheet1!$E161&lt;AIL!$AW161-100,100,"wait"),0))</f>
        <v>AT</v>
      </c>
      <c r="HV160" s="10" t="str">
        <f>IF(AND(HV159&gt;0,HV159&lt;&gt;"wait"),"AT",IF(AIL!$AX161="AI",IF(Sheet1!$E161&lt;AIL!$AW161-150,150,"wait"),0))</f>
        <v>wait</v>
      </c>
      <c r="HW160" s="10" t="str">
        <f>IF(AND(HW159&gt;0,HW159&lt;&gt;"wait"),"AT",IF(AIL!$AX161="AI",IF(Sheet1!$E161&lt;AIL!$AW161-200,200,"wait"),0))</f>
        <v>wait</v>
      </c>
      <c r="HX160" s="10" t="str">
        <f>IF(AND(HX159&gt;0,HX159&lt;&gt;"wait"),"AT",IF(AIL!$AX161="AI",IF(Sheet1!$D161&gt;AIL!$AW161+50,50,"wait"),0))</f>
        <v>AT</v>
      </c>
      <c r="HY160" s="10" t="str">
        <f>IF(AND(HY159&gt;0,HY159&lt;&gt;"wait"),"AT",IF(AIL!$AX161="AI",IF(Sheet1!$D161&gt;AIL!$AW161+100,100,"wait"),0))</f>
        <v>AT</v>
      </c>
      <c r="HZ160" s="10" t="str">
        <f>IF(AND(HZ159&gt;0,HZ159&lt;&gt;"wait"),"AT",IF(AIL!$AX161="AI",IF(Sheet1!$D161&gt;AIL!$AW161+150,150,"wait"),0))</f>
        <v>wait</v>
      </c>
      <c r="IA160" s="10" t="str">
        <f>IF(AND(IA159&gt;0,IA159&lt;&gt;"wait"),"AT",IF(AIL!$AX161="AI",IF(Sheet1!$D161&gt;AIL!$AW161+200,200,"wait"),0))</f>
        <v>wait</v>
      </c>
      <c r="IB160" s="10">
        <f t="shared" si="121"/>
        <v>-100</v>
      </c>
      <c r="ID160" s="10" t="str">
        <f>IF(AND(ID159&gt;0,ID159&lt;&gt;"wait"),"AT",IF(AIL!$AZ161="AI",IF(Sheet1!$E161&lt;AIL!$AY161-50,50,"wait"),0))</f>
        <v>AT</v>
      </c>
      <c r="IE160" s="10" t="str">
        <f>IF(AND(IE159&gt;0,IE159&lt;&gt;"wait"),"AT",IF(AIL!$AZ161="AI",IF(Sheet1!$E161&lt;AIL!$AY161-100,100,"wait"),0))</f>
        <v>AT</v>
      </c>
      <c r="IF160" s="10" t="str">
        <f>IF(AND(IF159&gt;0,IF159&lt;&gt;"wait"),"AT",IF(AIL!$AZ161="AI",IF(Sheet1!$E161&lt;AIL!$AY161-150,150,"wait"),0))</f>
        <v>wait</v>
      </c>
      <c r="IG160" s="10" t="str">
        <f>IF(AND(IG159&gt;0,IG159&lt;&gt;"wait"),"AT",IF(AIL!$AZ161="AI",IF(Sheet1!$E161&lt;AIL!$AY161-200,200,"wait"),0))</f>
        <v>wait</v>
      </c>
      <c r="IH160" s="10" t="str">
        <f>IF(AND(IH159&gt;0,IH159&lt;&gt;"wait"),"AT",IF(AIL!$AZ161="AI",IF(Sheet1!$D161&gt;AIL!$AY161+50,50,"wait"),0))</f>
        <v>AT</v>
      </c>
      <c r="II160" s="10" t="str">
        <f>IF(AND(II159&gt;0,II159&lt;&gt;"wait"),"AT",IF(AIL!$AZ161="AI",IF(Sheet1!$D161&gt;AIL!$AY161+100,100,"wait"),0))</f>
        <v>AT</v>
      </c>
      <c r="IJ160" s="10" t="str">
        <f>IF(AND(IJ159&gt;0,IJ159&lt;&gt;"wait"),"AT",IF(AIL!$AZ161="AI",IF(Sheet1!$D161&gt;AIL!$AY161+150,150,"wait"),0))</f>
        <v>wait</v>
      </c>
      <c r="IK160" s="10" t="str">
        <f>IF(AND(IK159&gt;0,IK159&lt;&gt;"wait"),"AT",IF(AIL!$AZ161="AI",IF(Sheet1!$D161&gt;AIL!$AY161+200,200,"wait"),0))</f>
        <v>wait</v>
      </c>
      <c r="IL160" s="10">
        <f t="shared" si="122"/>
        <v>-100</v>
      </c>
      <c r="IN160" s="10" t="str">
        <f>IF(AND(IN159&gt;0,IN159&lt;&gt;"wait"),"AT",IF(AIL!$BB161="AI",IF(Sheet1!$E161&lt;AIL!$BA161-50,50,"wait"),0))</f>
        <v>AT</v>
      </c>
      <c r="IO160" s="10" t="str">
        <f>IF(AND(IO159&gt;0,IO159&lt;&gt;"wait"),"AT",IF(AIL!$BB161="AI",IF(Sheet1!$E161&lt;AIL!$BA161-100,100,"wait"),0))</f>
        <v>AT</v>
      </c>
      <c r="IP160" s="10" t="str">
        <f>IF(AND(IP159&gt;0,IP159&lt;&gt;"wait"),"AT",IF(AIL!$BB161="AI",IF(Sheet1!$E161&lt;AIL!$BA161-150,150,"wait"),0))</f>
        <v>wait</v>
      </c>
      <c r="IQ160" s="10" t="str">
        <f>IF(AND(IQ159&gt;0,IQ159&lt;&gt;"wait"),"AT",IF(AIL!$BB161="AI",IF(Sheet1!$E161&lt;AIL!$BA161-200,200,"wait"),0))</f>
        <v>wait</v>
      </c>
      <c r="IR160" s="10" t="str">
        <f>IF(AND(IR159&gt;0,IR159&lt;&gt;"wait"),"AT",IF(AIL!$BB161="AI",IF(Sheet1!$D161&gt;AIL!$BA161+50,50,"wait"),0))</f>
        <v>AT</v>
      </c>
      <c r="IS160" s="10" t="str">
        <f>IF(AND(IS159&gt;0,IS159&lt;&gt;"wait"),"AT",IF(AIL!$BB161="AI",IF(Sheet1!$D161&gt;AIL!$BA161+100,100,"wait"),0))</f>
        <v>AT</v>
      </c>
      <c r="IT160" s="10" t="str">
        <f>IF(AND(IT159&gt;0,IT159&lt;&gt;"wait"),"AT",IF(AIL!$BB161="AI",IF(Sheet1!$D161&gt;AIL!$BA161+150,150,"wait"),0))</f>
        <v>wait</v>
      </c>
      <c r="IU160" s="10" t="str">
        <f>IF(AND(IU159&gt;0,IU159&lt;&gt;"wait"),"AT",IF(AIL!$BB161="AI",IF(Sheet1!$D161&gt;AIL!$BA161+200,200,"wait"),0))</f>
        <v>wait</v>
      </c>
      <c r="IV160" s="10">
        <f t="shared" si="123"/>
        <v>-100</v>
      </c>
      <c r="IX160" s="10" t="str">
        <f>IF(AND(IX159&gt;0,IX159&lt;&gt;"wait"),"AT",IF(AIL!$BD161="AI",IF(Sheet1!$E161&lt;AIL!$BC161-50,50,"wait"),0))</f>
        <v>AT</v>
      </c>
      <c r="IY160" s="10" t="str">
        <f>IF(AND(IY159&gt;0,IY159&lt;&gt;"wait"),"AT",IF(AIL!$BD161="AI",IF(Sheet1!$E161&lt;AIL!$BC161-100,100,"wait"),0))</f>
        <v>AT</v>
      </c>
      <c r="IZ160" s="10" t="str">
        <f>IF(AND(IZ159&gt;0,IZ159&lt;&gt;"wait"),"AT",IF(AIL!$BD161="AI",IF(Sheet1!$E161&lt;AIL!$BC161-150,150,"wait"),0))</f>
        <v>wait</v>
      </c>
      <c r="JA160" s="10" t="str">
        <f>IF(AND(JA159&gt;0,JA159&lt;&gt;"wait"),"AT",IF(AIL!$BD161="AI",IF(Sheet1!$E161&lt;AIL!$BC161-200,200,"wait"),0))</f>
        <v>wait</v>
      </c>
      <c r="JB160" s="10" t="str">
        <f>IF(AND(JB159&gt;0,JB159&lt;&gt;"wait"),"AT",IF(AIL!$BD161="AI",IF(Sheet1!$D161&gt;AIL!$BC161+50,50,"wait"),0))</f>
        <v>AT</v>
      </c>
      <c r="JC160" s="10" t="str">
        <f>IF(AND(JC159&gt;0,JC159&lt;&gt;"wait"),"AT",IF(AIL!$BD161="AI",IF(Sheet1!$D161&gt;AIL!$BC161+100,100,"wait"),0))</f>
        <v>AT</v>
      </c>
      <c r="JD160" s="10" t="str">
        <f>IF(AND(JD159&gt;0,JD159&lt;&gt;"wait"),"AT",IF(AIL!$BD161="AI",IF(Sheet1!$D161&gt;AIL!$BC161+150,150,"wait"),0))</f>
        <v>wait</v>
      </c>
      <c r="JE160" s="10" t="str">
        <f>IF(AND(JE159&gt;0,JE159&lt;&gt;"wait"),"AT",IF(AIL!$BD161="AI",IF(Sheet1!$D161&gt;AIL!$BC161+200,200,"wait"),0))</f>
        <v>wait</v>
      </c>
      <c r="JF160" s="10">
        <f t="shared" si="124"/>
        <v>-100</v>
      </c>
      <c r="JH160" s="10" t="str">
        <f>IF(AND(JH159&gt;0,JH159&lt;&gt;"wait"),"AT",IF(AIL!$BF161="AI",IF(Sheet1!$E161&lt;AIL!$BE161-50,50,"wait"),0))</f>
        <v>AT</v>
      </c>
      <c r="JI160" s="10" t="str">
        <f>IF(AND(JI159&gt;0,JI159&lt;&gt;"wait"),"AT",IF(AIL!$BF161="AI",IF(Sheet1!$E161&lt;AIL!$BE161-100,100,"wait"),0))</f>
        <v>AT</v>
      </c>
      <c r="JJ160" s="10" t="str">
        <f>IF(AND(JJ159&gt;0,JJ159&lt;&gt;"wait"),"AT",IF(AIL!$BF161="AI",IF(Sheet1!$E161&lt;AIL!$BE161-150,150,"wait"),0))</f>
        <v>wait</v>
      </c>
      <c r="JK160" s="10" t="str">
        <f>IF(AND(JK159&gt;0,JK159&lt;&gt;"wait"),"AT",IF(AIL!$BF161="AI",IF(Sheet1!$E161&lt;AIL!$BE161-200,200,"wait"),0))</f>
        <v>wait</v>
      </c>
      <c r="JL160" s="10" t="str">
        <f>IF(AND(JL159&gt;0,JL159&lt;&gt;"wait"),"AT",IF(AIL!$BF161="AI",IF(Sheet1!$D161&gt;AIL!$BE161+50,50,"wait"),0))</f>
        <v>AT</v>
      </c>
      <c r="JM160" s="10" t="str">
        <f>IF(AND(JM159&gt;0,JM159&lt;&gt;"wait"),"AT",IF(AIL!$BF161="AI",IF(Sheet1!$D161&gt;AIL!$BE161+100,100,"wait"),0))</f>
        <v>AT</v>
      </c>
      <c r="JN160" s="10" t="str">
        <f>IF(AND(JN159&gt;0,JN159&lt;&gt;"wait"),"AT",IF(AIL!$BF161="AI",IF(Sheet1!$D161&gt;AIL!$BE161+150,150,"wait"),0))</f>
        <v>wait</v>
      </c>
      <c r="JO160" s="10" t="str">
        <f>IF(AND(JO159&gt;0,JO159&lt;&gt;"wait"),"AT",IF(AIL!$BF161="AI",IF(Sheet1!$D161&gt;AIL!$BE161+200,200,"wait"),0))</f>
        <v>wait</v>
      </c>
      <c r="JP160" s="10">
        <f t="shared" si="125"/>
        <v>-100</v>
      </c>
      <c r="JR160" s="10" t="str">
        <f>IF(AND(JR159&gt;0,JR159&lt;&gt;"wait"),"AT",IF(AIL!$BH161="AI",IF(Sheet1!$E161&lt;AIL!$BG161-50,50,"wait"),0))</f>
        <v>AT</v>
      </c>
      <c r="JS160" s="10" t="str">
        <f>IF(AND(JS159&gt;0,JS159&lt;&gt;"wait"),"AT",IF(AIL!$BH161="AI",IF(Sheet1!$E161&lt;AIL!$BG161-100,100,"wait"),0))</f>
        <v>AT</v>
      </c>
      <c r="JT160" s="10" t="str">
        <f>IF(AND(JT159&gt;0,JT159&lt;&gt;"wait"),"AT",IF(AIL!$BH161="AI",IF(Sheet1!$E161&lt;AIL!$BG161-150,150,"wait"),0))</f>
        <v>wait</v>
      </c>
      <c r="JU160" s="10" t="str">
        <f>IF(AND(JU159&gt;0,JU159&lt;&gt;"wait"),"AT",IF(AIL!$BH161="AI",IF(Sheet1!$E161&lt;AIL!$BG161-200,200,"wait"),0))</f>
        <v>wait</v>
      </c>
      <c r="JV160" s="10" t="str">
        <f>IF(AND(JV159&gt;0,JV159&lt;&gt;"wait"),"AT",IF(AIL!$BH161="AI",IF(Sheet1!$D161&gt;AIL!$BG161+50,50,"wait"),0))</f>
        <v>AT</v>
      </c>
      <c r="JW160" s="10" t="str">
        <f>IF(AND(JW159&gt;0,JW159&lt;&gt;"wait"),"AT",IF(AIL!$BH161="AI",IF(Sheet1!$D161&gt;AIL!$BG161+100,100,"wait"),0))</f>
        <v>wait</v>
      </c>
      <c r="JX160" s="10" t="str">
        <f>IF(AND(JX159&gt;0,JX159&lt;&gt;"wait"),"AT",IF(AIL!$BH161="AI",IF(Sheet1!$D161&gt;AIL!$BG161+150,150,"wait"),0))</f>
        <v>wait</v>
      </c>
      <c r="JY160" s="10" t="str">
        <f>IF(AND(JY159&gt;0,JY159&lt;&gt;"wait"),"AT",IF(AIL!$BH161="AI",IF(Sheet1!$D161&gt;AIL!$BG161+200,200,"wait"),0))</f>
        <v>wait</v>
      </c>
      <c r="JZ160" s="10">
        <f t="shared" si="126"/>
        <v>-50</v>
      </c>
      <c r="KB160" s="10" t="str">
        <f>IF(AND(KB159&gt;0,KB159&lt;&gt;"wait"),"AT",IF(AIL!$BJ161="AI",IF(Sheet1!$E161&lt;AIL!$BI161-50,50,"wait"),0))</f>
        <v>AT</v>
      </c>
      <c r="KC160" s="10" t="str">
        <f>IF(AND(KC159&gt;0,KC159&lt;&gt;"wait"),"AT",IF(AIL!$BJ161="AI",IF(Sheet1!$E161&lt;AIL!$BI161-100,100,"wait"),0))</f>
        <v>AT</v>
      </c>
      <c r="KD160" s="10" t="str">
        <f>IF(AND(KD159&gt;0,KD159&lt;&gt;"wait"),"AT",IF(AIL!$BJ161="AI",IF(Sheet1!$E161&lt;AIL!$BI161-150,150,"wait"),0))</f>
        <v>wait</v>
      </c>
      <c r="KE160" s="10" t="str">
        <f>IF(AND(KE159&gt;0,KE159&lt;&gt;"wait"),"AT",IF(AIL!$BJ161="AI",IF(Sheet1!$E161&lt;AIL!$BI161-200,200,"wait"),0))</f>
        <v>wait</v>
      </c>
      <c r="KF160" s="10" t="str">
        <f>IF(AND(KF159&gt;0,KF159&lt;&gt;"wait"),"AT",IF(AIL!$BJ161="AI",IF(Sheet1!$D161&gt;AIL!$BI161+50,50,"wait"),0))</f>
        <v>AT</v>
      </c>
      <c r="KG160" s="10" t="str">
        <f>IF(AND(KG159&gt;0,KG159&lt;&gt;"wait"),"AT",IF(AIL!$BJ161="AI",IF(Sheet1!$D161&gt;AIL!$BI161+100,100,"wait"),0))</f>
        <v>AT</v>
      </c>
      <c r="KH160" s="10" t="str">
        <f>IF(AND(KH159&gt;0,KH159&lt;&gt;"wait"),"AT",IF(AIL!$BJ161="AI",IF(Sheet1!$D161&gt;AIL!$BI161+150,150,"wait"),0))</f>
        <v>wait</v>
      </c>
      <c r="KI160" s="10" t="str">
        <f>IF(AND(KI159&gt;0,KI159&lt;&gt;"wait"),"AT",IF(AIL!$BJ161="AI",IF(Sheet1!$D161&gt;AIL!$BI161+200,200,"wait"),0))</f>
        <v>wait</v>
      </c>
      <c r="KJ160" s="10">
        <f t="shared" si="127"/>
        <v>-100</v>
      </c>
      <c r="KL160" s="10" t="str">
        <f>IF(AND(KL159&gt;0,KL159&lt;&gt;"wait"),"AT",IF(AIL!$BL161="AI",IF(Sheet1!$E161&lt;AIL!$BK161-50,50,"wait"),0))</f>
        <v>AT</v>
      </c>
      <c r="KM160" s="10" t="str">
        <f>IF(AND(KM159&gt;0,KM159&lt;&gt;"wait"),"AT",IF(AIL!$BL161="AI",IF(Sheet1!$E161&lt;AIL!$BK161-100,100,"wait"),0))</f>
        <v>wait</v>
      </c>
      <c r="KN160" s="10" t="str">
        <f>IF(AND(KN159&gt;0,KN159&lt;&gt;"wait"),"AT",IF(AIL!$BL161="AI",IF(Sheet1!$E161&lt;AIL!$BK161-150,150,"wait"),0))</f>
        <v>wait</v>
      </c>
      <c r="KO160" s="10" t="str">
        <f>IF(AND(KO159&gt;0,KO159&lt;&gt;"wait"),"AT",IF(AIL!$BL161="AI",IF(Sheet1!$E161&lt;AIL!$BK161-200,200,"wait"),0))</f>
        <v>wait</v>
      </c>
      <c r="KP160" s="10" t="str">
        <f>IF(AND(KP159&gt;0,KP159&lt;&gt;"wait"),"AT",IF(AIL!$BL161="AI",IF(Sheet1!$D161&gt;AIL!$BK161+50,50,"wait"),0))</f>
        <v>AT</v>
      </c>
      <c r="KQ160" s="10" t="str">
        <f>IF(AND(KQ159&gt;0,KQ159&lt;&gt;"wait"),"AT",IF(AIL!$BL161="AI",IF(Sheet1!$D161&gt;AIL!$BK161+100,100,"wait"),0))</f>
        <v>AT</v>
      </c>
      <c r="KR160" s="10" t="str">
        <f>IF(AND(KR159&gt;0,KR159&lt;&gt;"wait"),"AT",IF(AIL!$BL161="AI",IF(Sheet1!$D161&gt;AIL!$BK161+150,150,"wait"),0))</f>
        <v>AT</v>
      </c>
      <c r="KS160" s="10" t="str">
        <f>IF(AND(KS159&gt;0,KS159&lt;&gt;"wait"),"AT",IF(AIL!$BL161="AI",IF(Sheet1!$D161&gt;AIL!$BK161+200,200,"wait"),0))</f>
        <v>wait</v>
      </c>
      <c r="KT160" s="10">
        <f t="shared" si="128"/>
        <v>-150</v>
      </c>
      <c r="KV160" s="10" t="str">
        <f>IF(AND(KV159&gt;0,KV159&lt;&gt;"wait"),"AT",IF(AIL!$BN161="AI",IF(Sheet1!$E161&lt;AIL!$BM161-50,50,"wait"),0))</f>
        <v>AT</v>
      </c>
      <c r="KW160" s="10" t="str">
        <f>IF(AND(KW159&gt;0,KW159&lt;&gt;"wait"),"AT",IF(AIL!$BN161="AI",IF(Sheet1!$E161&lt;AIL!$BM161-100,100,"wait"),0))</f>
        <v>wait</v>
      </c>
      <c r="KX160" s="10" t="str">
        <f>IF(AND(KX159&gt;0,KX159&lt;&gt;"wait"),"AT",IF(AIL!$BN161="AI",IF(Sheet1!$E161&lt;AIL!$BM161-150,150,"wait"),0))</f>
        <v>wait</v>
      </c>
      <c r="KY160" s="10" t="str">
        <f>IF(AND(KY159&gt;0,KY159&lt;&gt;"wait"),"AT",IF(AIL!$BN161="AI",IF(Sheet1!$E161&lt;AIL!$BM161-200,200,"wait"),0))</f>
        <v>wait</v>
      </c>
      <c r="KZ160" s="10" t="str">
        <f>IF(AND(KZ159&gt;0,KZ159&lt;&gt;"wait"),"AT",IF(AIL!$BN161="AI",IF(Sheet1!$D161&gt;AIL!$BM161+50,50,"wait"),0))</f>
        <v>AT</v>
      </c>
      <c r="LA160" s="10" t="str">
        <f>IF(AND(LA159&gt;0,LA159&lt;&gt;"wait"),"AT",IF(AIL!$BN161="AI",IF(Sheet1!$D161&gt;AIL!$BM161+100,100,"wait"),0))</f>
        <v>AT</v>
      </c>
      <c r="LB160" s="10" t="str">
        <f>IF(AND(LB159&gt;0,LB159&lt;&gt;"wait"),"AT",IF(AIL!$BN161="AI",IF(Sheet1!$D161&gt;AIL!$BM161+150,150,"wait"),0))</f>
        <v>AT</v>
      </c>
      <c r="LC160" s="10" t="str">
        <f>IF(AND(LC159&gt;0,LC159&lt;&gt;"wait"),"AT",IF(AIL!$BN161="AI",IF(Sheet1!$D161&gt;AIL!$BM161+200,200,"wait"),0))</f>
        <v>wait</v>
      </c>
      <c r="LD160" s="10">
        <f t="shared" si="129"/>
        <v>-150</v>
      </c>
      <c r="LF160" s="10" t="str">
        <f>IF(AND(LF159&gt;0,LF159&lt;&gt;"wait"),"AT",IF(AIL!$BP161="AI",IF(Sheet1!$E161&lt;AIL!$BO161-50,50,"wait"),0))</f>
        <v>AT</v>
      </c>
      <c r="LG160" s="10" t="str">
        <f>IF(AND(LG159&gt;0,LG159&lt;&gt;"wait"),"AT",IF(AIL!$BP161="AI",IF(Sheet1!$E161&lt;AIL!$BO161-100,100,"wait"),0))</f>
        <v>wait</v>
      </c>
      <c r="LH160" s="10" t="str">
        <f>IF(AND(LH159&gt;0,LH159&lt;&gt;"wait"),"AT",IF(AIL!$BP161="AI",IF(Sheet1!$E161&lt;AIL!$BO161-150,150,"wait"),0))</f>
        <v>wait</v>
      </c>
      <c r="LI160" s="10" t="str">
        <f>IF(AND(LI159&gt;0,LI159&lt;&gt;"wait"),"AT",IF(AIL!$BP161="AI",IF(Sheet1!$E161&lt;AIL!$BO161-200,200,"wait"),0))</f>
        <v>wait</v>
      </c>
      <c r="LJ160" s="10" t="str">
        <f>IF(AND(LJ159&gt;0,LJ159&lt;&gt;"wait"),"AT",IF(AIL!$BP161="AI",IF(Sheet1!$D161&gt;AIL!$BO161+50,50,"wait"),0))</f>
        <v>AT</v>
      </c>
      <c r="LK160" s="10" t="str">
        <f>IF(AND(LK159&gt;0,LK159&lt;&gt;"wait"),"AT",IF(AIL!$BP161="AI",IF(Sheet1!$D161&gt;AIL!$BO161+100,100,"wait"),0))</f>
        <v>AT</v>
      </c>
      <c r="LL160" s="10" t="str">
        <f>IF(AND(LL159&gt;0,LL159&lt;&gt;"wait"),"AT",IF(AIL!$BP161="AI",IF(Sheet1!$D161&gt;AIL!$BO161+150,150,"wait"),0))</f>
        <v>AT</v>
      </c>
      <c r="LM160" s="10" t="str">
        <f>IF(AND(LM159&gt;0,LM159&lt;&gt;"wait"),"AT",IF(AIL!$BP161="AI",IF(Sheet1!$D161&gt;AIL!$BO161+200,200,"wait"),0))</f>
        <v>wait</v>
      </c>
      <c r="LN160" s="10">
        <f t="shared" si="130"/>
        <v>-150</v>
      </c>
      <c r="LP160" s="10" t="str">
        <f>IF(AND(LP159&gt;0,LP159&lt;&gt;"wait"),"AT",IF(AIL!$BR161="AI",IF(Sheet1!$E161&lt;AIL!$BQ161-50,50,"wait"),0))</f>
        <v>AT</v>
      </c>
      <c r="LQ160" s="10" t="str">
        <f>IF(AND(LQ159&gt;0,LQ159&lt;&gt;"wait"),"AT",IF(AIL!$BR161="AI",IF(Sheet1!$E161&lt;AIL!$BQ161-100,100,"wait"),0))</f>
        <v>wait</v>
      </c>
      <c r="LR160" s="10" t="str">
        <f>IF(AND(LR159&gt;0,LR159&lt;&gt;"wait"),"AT",IF(AIL!$BR161="AI",IF(Sheet1!$E161&lt;AIL!$BQ161-150,150,"wait"),0))</f>
        <v>wait</v>
      </c>
      <c r="LS160" s="10" t="str">
        <f>IF(AND(LS159&gt;0,LS159&lt;&gt;"wait"),"AT",IF(AIL!$BR161="AI",IF(Sheet1!$E161&lt;AIL!$BQ161-200,200,"wait"),0))</f>
        <v>wait</v>
      </c>
      <c r="LT160" s="10" t="str">
        <f>IF(AND(LT159&gt;0,LT159&lt;&gt;"wait"),"AT",IF(AIL!$BR161="AI",IF(Sheet1!$D161&gt;AIL!$BQ161+50,50,"wait"),0))</f>
        <v>AT</v>
      </c>
      <c r="LU160" s="10" t="str">
        <f>IF(AND(LU159&gt;0,LU159&lt;&gt;"wait"),"AT",IF(AIL!$BR161="AI",IF(Sheet1!$D161&gt;AIL!$BQ161+100,100,"wait"),0))</f>
        <v>AT</v>
      </c>
      <c r="LV160" s="10" t="str">
        <f>IF(AND(LV159&gt;0,LV159&lt;&gt;"wait"),"AT",IF(AIL!$BR161="AI",IF(Sheet1!$D161&gt;AIL!$BQ161+150,150,"wait"),0))</f>
        <v>AT</v>
      </c>
      <c r="LW160" s="10" t="str">
        <f>IF(AND(LW159&gt;0,LW159&lt;&gt;"wait"),"AT",IF(AIL!$BR161="AI",IF(Sheet1!$D161&gt;AIL!$BQ161+200,200,"wait"),0))</f>
        <v>wait</v>
      </c>
      <c r="LX160" s="10">
        <f t="shared" si="131"/>
        <v>-150</v>
      </c>
    </row>
    <row r="161" spans="1:336" x14ac:dyDescent="0.3">
      <c r="A161" t="str">
        <f>Sheet1!B161</f>
        <v>03/01 11:54</v>
      </c>
      <c r="B161">
        <f>Sheet1!D161</f>
        <v>29209</v>
      </c>
      <c r="C161">
        <f>Sheet1!E161</f>
        <v>29197</v>
      </c>
      <c r="E161">
        <f>MAX($B161:$B$162)</f>
        <v>29209</v>
      </c>
      <c r="F161">
        <f>MIN($C161:$C$162)</f>
        <v>29189</v>
      </c>
      <c r="H161" s="8" t="str">
        <f>IF(AND(H160&gt;0,H160&lt;&gt;"wait"),"AT",IF(AIL!$D162="AI",IF(Sheet1!$E162&lt;AIL!$C162-50,50,"wait"),0))</f>
        <v>AT</v>
      </c>
      <c r="I161" s="8" t="str">
        <f>IF(AND(I160&gt;0,I160&lt;&gt;"wait"),"AT",IF(AIL!$D162="AI",IF(Sheet1!$E162&lt;AIL!$C162-100,100,"wait"),0))</f>
        <v>AT</v>
      </c>
      <c r="J161" s="8" t="str">
        <f>IF(AND(J160&gt;0,J160&lt;&gt;"wait"),"AT",IF(AIL!$D162="AI",IF(Sheet1!$E162&lt;AIL!$C162-150,150,"wait"),0))</f>
        <v>AT</v>
      </c>
      <c r="K161" s="8" t="str">
        <f>IF(AND(K160&gt;0,K160&lt;&gt;"wait"),"AT",IF(AIL!$D162="AI",IF(Sheet1!$E162&lt;AIL!$C162-200,200,"wait"),0))</f>
        <v>AT</v>
      </c>
      <c r="L161" s="8" t="str">
        <f>IF(AND(L160&gt;0,L160&lt;&gt;"wait"),"AT",IF(AIL!$D162="AI",IF(Sheet1!$D162&gt;AIL!$C162+50,50,"wait"),0))</f>
        <v>AT</v>
      </c>
      <c r="M161" s="8" t="str">
        <f>IF(AND(M160&gt;0,M160&lt;&gt;"wait"),"AT",IF(AIL!$D162="AI",IF(Sheet1!$D162&gt;AIL!$C162+100,100,"wait"),0))</f>
        <v>wait</v>
      </c>
      <c r="N161" s="8" t="str">
        <f>IF(AND(N160&gt;0,N160&lt;&gt;"wait"),"AT",IF(AIL!$D162="AI",IF(Sheet1!$D162&gt;AIL!$C162+150,150,"wait"),0))</f>
        <v>wait</v>
      </c>
      <c r="O161" s="8" t="str">
        <f>IF(AND(O160&gt;0,O160&lt;&gt;"wait"),"AT",IF(AIL!$D162="AI",IF(Sheet1!$D162&gt;AIL!$C162+200,200,"wait"),0))</f>
        <v>wait</v>
      </c>
      <c r="P161" s="8">
        <f t="shared" si="132"/>
        <v>-50</v>
      </c>
      <c r="R161" s="8" t="str">
        <f>IF(AND(R160&gt;0,R160&lt;&gt;"wait"),"AT",IF(AIL!$F162="AI",IF(Sheet1!$E162&lt;AIL!$E162-50,50,"wait"),0))</f>
        <v>AT</v>
      </c>
      <c r="S161" s="8" t="str">
        <f>IF(AND(S160&gt;0,S160&lt;&gt;"wait"),"AT",IF(AIL!$F162="AI",IF(Sheet1!$E162&lt;AIL!$E162-100,100,"wait"),0))</f>
        <v>AT</v>
      </c>
      <c r="T161" s="8" t="str">
        <f>IF(AND(T160&gt;0,T160&lt;&gt;"wait"),"AT",IF(AIL!$F162="AI",IF(Sheet1!$E162&lt;AIL!$E162-150,150,"wait"),0))</f>
        <v>AT</v>
      </c>
      <c r="U161" s="8" t="str">
        <f>IF(AND(U160&gt;0,U160&lt;&gt;"wait"),"AT",IF(AIL!$F162="AI",IF(Sheet1!$E162&lt;AIL!$E162-200,200,"wait"),0))</f>
        <v>AT</v>
      </c>
      <c r="V161" s="8" t="str">
        <f>IF(AND(V160&gt;0,V160&lt;&gt;"wait"),"AT",IF(AIL!$F162="AI",IF(Sheet1!$D162&gt;AIL!$E162+50,50,"wait"),0))</f>
        <v>AT</v>
      </c>
      <c r="W161" s="8" t="str">
        <f>IF(AND(W160&gt;0,W160&lt;&gt;"wait"),"AT",IF(AIL!$F162="AI",IF(Sheet1!$D162&gt;AIL!$E162+100,100,"wait"),0))</f>
        <v>wait</v>
      </c>
      <c r="X161" s="8" t="str">
        <f>IF(AND(X160&gt;0,X160&lt;&gt;"wait"),"AT",IF(AIL!$F162="AI",IF(Sheet1!$D162&gt;AIL!$E162+150,150,"wait"),0))</f>
        <v>wait</v>
      </c>
      <c r="Y161" s="8" t="str">
        <f>IF(AND(Y160&gt;0,Y160&lt;&gt;"wait"),"AT",IF(AIL!$F162="AI",IF(Sheet1!$D162&gt;AIL!$E162+200,200,"wait"),0))</f>
        <v>wait</v>
      </c>
      <c r="Z161" s="8">
        <f t="shared" si="133"/>
        <v>-50</v>
      </c>
      <c r="AB161" s="8" t="str">
        <f>IF(AND(AB160&gt;0,AB160&lt;&gt;"wait"),"AT",IF(AIL!$H162="AI",IF(Sheet1!$E162&lt;AIL!$G162-50,50,"wait"),0))</f>
        <v>AT</v>
      </c>
      <c r="AC161" s="8" t="str">
        <f>IF(AND(AC160&gt;0,AC160&lt;&gt;"wait"),"AT",IF(AIL!$H162="AI",IF(Sheet1!$E162&lt;AIL!$G162-100,100,"wait"),0))</f>
        <v>AT</v>
      </c>
      <c r="AD161" s="8" t="str">
        <f>IF(AND(AD160&gt;0,AD160&lt;&gt;"wait"),"AT",IF(AIL!$H162="AI",IF(Sheet1!$E162&lt;AIL!$G162-150,150,"wait"),0))</f>
        <v>AT</v>
      </c>
      <c r="AE161" s="8" t="str">
        <f>IF(AND(AE160&gt;0,AE160&lt;&gt;"wait"),"AT",IF(AIL!$H162="AI",IF(Sheet1!$E162&lt;AIL!$G162-200,200,"wait"),0))</f>
        <v>AT</v>
      </c>
      <c r="AF161" s="8" t="str">
        <f>IF(AND(AF160&gt;0,AF160&lt;&gt;"wait"),"AT",IF(AIL!$H162="AI",IF(Sheet1!$D162&gt;AIL!$G162+50,50,"wait"),0))</f>
        <v>AT</v>
      </c>
      <c r="AG161" s="8" t="str">
        <f>IF(AND(AG160&gt;0,AG160&lt;&gt;"wait"),"AT",IF(AIL!$H162="AI",IF(Sheet1!$D162&gt;AIL!$G162+100,100,"wait"),0))</f>
        <v>wait</v>
      </c>
      <c r="AH161" s="8" t="str">
        <f>IF(AND(AH160&gt;0,AH160&lt;&gt;"wait"),"AT",IF(AIL!$H162="AI",IF(Sheet1!$D162&gt;AIL!$G162+150,150,"wait"),0))</f>
        <v>wait</v>
      </c>
      <c r="AI161" s="8" t="str">
        <f>IF(AND(AI160&gt;0,AI160&lt;&gt;"wait"),"AT",IF(AIL!$H162="AI",IF(Sheet1!$D162&gt;AIL!$G162+200,200,"wait"),0))</f>
        <v>wait</v>
      </c>
      <c r="AJ161" s="8">
        <f t="shared" si="134"/>
        <v>-50</v>
      </c>
      <c r="AL161" s="8" t="str">
        <f>IF(AND(AL160&gt;0,AL160&lt;&gt;"wait"),"AT",IF(AIL!$J162="AI",IF(Sheet1!$E162&lt;AIL!$I162-50,50,"wait"),0))</f>
        <v>AT</v>
      </c>
      <c r="AM161" s="8" t="str">
        <f>IF(AND(AM160&gt;0,AM160&lt;&gt;"wait"),"AT",IF(AIL!$J162="AI",IF(Sheet1!$E162&lt;AIL!$I162-100,100,"wait"),0))</f>
        <v>AT</v>
      </c>
      <c r="AN161" s="8" t="str">
        <f>IF(AND(AN160&gt;0,AN160&lt;&gt;"wait"),"AT",IF(AIL!$J162="AI",IF(Sheet1!$E162&lt;AIL!$I162-150,150,"wait"),0))</f>
        <v>AT</v>
      </c>
      <c r="AO161" s="8" t="str">
        <f>IF(AND(AO160&gt;0,AO160&lt;&gt;"wait"),"AT",IF(AIL!$J162="AI",IF(Sheet1!$E162&lt;AIL!$I162-200,200,"wait"),0))</f>
        <v>AT</v>
      </c>
      <c r="AP161" s="8" t="str">
        <f>IF(AND(AP160&gt;0,AP160&lt;&gt;"wait"),"AT",IF(AIL!$J162="AI",IF(Sheet1!$D162&gt;AIL!$I162+50,50,"wait"),0))</f>
        <v>AT</v>
      </c>
      <c r="AQ161" s="8" t="str">
        <f>IF(AND(AQ160&gt;0,AQ160&lt;&gt;"wait"),"AT",IF(AIL!$J162="AI",IF(Sheet1!$D162&gt;AIL!$I162+100,100,"wait"),0))</f>
        <v>wait</v>
      </c>
      <c r="AR161" s="8" t="str">
        <f>IF(AND(AR160&gt;0,AR160&lt;&gt;"wait"),"AT",IF(AIL!$J162="AI",IF(Sheet1!$D162&gt;AIL!$I162+150,150,"wait"),0))</f>
        <v>wait</v>
      </c>
      <c r="AS161" s="8" t="str">
        <f>IF(AND(AS160&gt;0,AS160&lt;&gt;"wait"),"AT",IF(AIL!$J162="AI",IF(Sheet1!$D162&gt;AIL!$I162+200,200,"wait"),0))</f>
        <v>wait</v>
      </c>
      <c r="AT161" s="8">
        <f t="shared" si="135"/>
        <v>-50</v>
      </c>
      <c r="AU161" s="8"/>
      <c r="AV161" s="8" t="str">
        <f>IF(AND(AV160&gt;0,AV160&lt;&gt;"wait"),"AT",IF(AIL!$L162="AI",IF(Sheet1!$E162&lt;AIL!$K162-50,50,"wait"),0))</f>
        <v>AT</v>
      </c>
      <c r="AW161" s="8" t="str">
        <f>IF(AND(AW160&gt;0,AW160&lt;&gt;"wait"),"AT",IF(AIL!$L162="AI",IF(Sheet1!$E162&lt;AIL!$K162-100,100,"wait"),0))</f>
        <v>AT</v>
      </c>
      <c r="AX161" s="8" t="str">
        <f>IF(AND(AX160&gt;0,AX160&lt;&gt;"wait"),"AT",IF(AIL!$L162="AI",IF(Sheet1!$E162&lt;AIL!$K162-150,150,"wait"),0))</f>
        <v>AT</v>
      </c>
      <c r="AY161" s="8" t="str">
        <f>IF(AND(AY160&gt;0,AY160&lt;&gt;"wait"),"AT",IF(AIL!$L162="AI",IF(Sheet1!$E162&lt;AIL!$K162-200,200,"wait"),0))</f>
        <v>AT</v>
      </c>
      <c r="AZ161" s="8" t="str">
        <f>IF(AND(AZ160&gt;0,AZ160&lt;&gt;"wait"),"AT",IF(AIL!$L162="AI",IF(Sheet1!$D162&gt;AIL!$K162+50,50,"wait"),0))</f>
        <v>AT</v>
      </c>
      <c r="BA161" s="8" t="str">
        <f>IF(AND(BA160&gt;0,BA160&lt;&gt;"wait"),"AT",IF(AIL!$L162="AI",IF(Sheet1!$D162&gt;AIL!$K162+100,100,"wait"),0))</f>
        <v>wait</v>
      </c>
      <c r="BB161" s="8" t="str">
        <f>IF(AND(BB160&gt;0,BB160&lt;&gt;"wait"),"AT",IF(AIL!$L162="AI",IF(Sheet1!$D162&gt;AIL!$K162+150,150,"wait"),0))</f>
        <v>wait</v>
      </c>
      <c r="BC161" s="8" t="str">
        <f>IF(AND(BC160&gt;0,BC160&lt;&gt;"wait"),"AT",IF(AIL!$L162="AI",IF(Sheet1!$D162&gt;AIL!$K162+200,200,"wait"),0))</f>
        <v>wait</v>
      </c>
      <c r="BD161" s="8">
        <f t="shared" si="136"/>
        <v>-50</v>
      </c>
      <c r="BE161" s="8"/>
      <c r="BF161" s="8" t="str">
        <f>IF(AND(BF160&gt;0,BF160&lt;&gt;"wait"),"AT",IF(AIL!$N162="AI",IF(Sheet1!$E162&lt;AIL!$M162-50,50,"wait"),0))</f>
        <v>AT</v>
      </c>
      <c r="BG161" s="8" t="str">
        <f>IF(AND(BG160&gt;0,BG160&lt;&gt;"wait"),"AT",IF(AIL!$N162="AI",IF(Sheet1!$E162&lt;AIL!$M162-100,100,"wait"),0))</f>
        <v>AT</v>
      </c>
      <c r="BH161" s="8" t="str">
        <f>IF(AND(BH160&gt;0,BH160&lt;&gt;"wait"),"AT",IF(AIL!$N162="AI",IF(Sheet1!$E162&lt;AIL!$M162-150,150,"wait"),0))</f>
        <v>AT</v>
      </c>
      <c r="BI161" s="8" t="str">
        <f>IF(AND(BI160&gt;0,BI160&lt;&gt;"wait"),"AT",IF(AIL!$N162="AI",IF(Sheet1!$E162&lt;AIL!$M162-200,200,"wait"),0))</f>
        <v>AT</v>
      </c>
      <c r="BJ161" s="8" t="str">
        <f>IF(AND(BJ160&gt;0,BJ160&lt;&gt;"wait"),"AT",IF(AIL!$N162="AI",IF(Sheet1!$D162&gt;AIL!$M162+50,50,"wait"),0))</f>
        <v>AT</v>
      </c>
      <c r="BK161" s="8" t="str">
        <f>IF(AND(BK160&gt;0,BK160&lt;&gt;"wait"),"AT",IF(AIL!$N162="AI",IF(Sheet1!$D162&gt;AIL!$M162+100,100,"wait"),0))</f>
        <v>wait</v>
      </c>
      <c r="BL161" s="8" t="str">
        <f>IF(AND(BL160&gt;0,BL160&lt;&gt;"wait"),"AT",IF(AIL!$N162="AI",IF(Sheet1!$D162&gt;AIL!$M162+150,150,"wait"),0))</f>
        <v>wait</v>
      </c>
      <c r="BM161" s="8" t="str">
        <f>IF(AND(BM160&gt;0,BM160&lt;&gt;"wait"),"AT",IF(AIL!$N162="AI",IF(Sheet1!$D162&gt;AIL!$M162+200,200,"wait"),0))</f>
        <v>wait</v>
      </c>
      <c r="BN161" s="8">
        <f t="shared" si="137"/>
        <v>-50</v>
      </c>
      <c r="BO161" s="8"/>
      <c r="BP161" s="8" t="str">
        <f>IF(AND(BP160&gt;0,BP160&lt;&gt;"wait"),"AT",IF(AIL!$P162="AI",IF(Sheet1!$E162&lt;AIL!$O162-50,50,"wait"),0))</f>
        <v>AT</v>
      </c>
      <c r="BQ161" s="8" t="str">
        <f>IF(AND(BQ160&gt;0,BQ160&lt;&gt;"wait"),"AT",IF(AIL!$P162="AI",IF(Sheet1!$E162&lt;AIL!$O162-100,100,"wait"),0))</f>
        <v>AT</v>
      </c>
      <c r="BR161" s="8" t="str">
        <f>IF(AND(BR160&gt;0,BR160&lt;&gt;"wait"),"AT",IF(AIL!$P162="AI",IF(Sheet1!$E162&lt;AIL!$O162-150,150,"wait"),0))</f>
        <v>AT</v>
      </c>
      <c r="BS161" s="8" t="str">
        <f>IF(AND(BS160&gt;0,BS160&lt;&gt;"wait"),"AT",IF(AIL!$P162="AI",IF(Sheet1!$E162&lt;AIL!$O162-200,200,"wait"),0))</f>
        <v>AT</v>
      </c>
      <c r="BT161" s="8" t="str">
        <f>IF(AND(BT160&gt;0,BT160&lt;&gt;"wait"),"AT",IF(AIL!$P162="AI",IF(Sheet1!$D162&gt;AIL!$O162+50,50,"wait"),0))</f>
        <v>AT</v>
      </c>
      <c r="BU161" s="8" t="str">
        <f>IF(AND(BU160&gt;0,BU160&lt;&gt;"wait"),"AT",IF(AIL!$P162="AI",IF(Sheet1!$D162&gt;AIL!$O162+100,100,"wait"),0))</f>
        <v>wait</v>
      </c>
      <c r="BV161" s="8" t="str">
        <f>IF(AND(BV160&gt;0,BV160&lt;&gt;"wait"),"AT",IF(AIL!$P162="AI",IF(Sheet1!$D162&gt;AIL!$O162+150,150,"wait"),0))</f>
        <v>wait</v>
      </c>
      <c r="BW161" s="8" t="str">
        <f>IF(AND(BW160&gt;0,BW160&lt;&gt;"wait"),"AT",IF(AIL!$P162="AI",IF(Sheet1!$D162&gt;AIL!$O162+200,200,"wait"),0))</f>
        <v>wait</v>
      </c>
      <c r="BX161" s="8">
        <f t="shared" si="138"/>
        <v>-50</v>
      </c>
      <c r="BY161" s="8"/>
      <c r="BZ161" s="8" t="str">
        <f>IF(AND(BZ160&gt;0,BZ160&lt;&gt;"wait"),"AT",IF(AIL!$R162="AI",IF(Sheet1!$E162&lt;AIL!$Q162-50,50,"wait"),0))</f>
        <v>AT</v>
      </c>
      <c r="CA161" s="8" t="str">
        <f>IF(AND(CA160&gt;0,CA160&lt;&gt;"wait"),"AT",IF(AIL!$R162="AI",IF(Sheet1!$E162&lt;AIL!$Q162-100,100,"wait"),0))</f>
        <v>AT</v>
      </c>
      <c r="CB161" s="8" t="str">
        <f>IF(AND(CB160&gt;0,CB160&lt;&gt;"wait"),"AT",IF(AIL!$R162="AI",IF(Sheet1!$E162&lt;AIL!$Q162-150,150,"wait"),0))</f>
        <v>AT</v>
      </c>
      <c r="CC161" s="8" t="str">
        <f>IF(AND(CC160&gt;0,CC160&lt;&gt;"wait"),"AT",IF(AIL!$R162="AI",IF(Sheet1!$E162&lt;AIL!$Q162-200,200,"wait"),0))</f>
        <v>AT</v>
      </c>
      <c r="CD161" s="8" t="str">
        <f>IF(AND(CD160&gt;0,CD160&lt;&gt;"wait"),"AT",IF(AIL!$R162="AI",IF(Sheet1!$D162&gt;AIL!$Q162+50,50,"wait"),0))</f>
        <v>AT</v>
      </c>
      <c r="CE161" s="8" t="str">
        <f>IF(AND(CE160&gt;0,CE160&lt;&gt;"wait"),"AT",IF(AIL!$R162="AI",IF(Sheet1!$D162&gt;AIL!$Q162+100,100,"wait"),0))</f>
        <v>wait</v>
      </c>
      <c r="CF161" s="8" t="str">
        <f>IF(AND(CF160&gt;0,CF160&lt;&gt;"wait"),"AT",IF(AIL!$R162="AI",IF(Sheet1!$D162&gt;AIL!$Q162+150,150,"wait"),0))</f>
        <v>wait</v>
      </c>
      <c r="CG161" s="8" t="str">
        <f>IF(AND(CG160&gt;0,CG160&lt;&gt;"wait"),"AT",IF(AIL!$R162="AI",IF(Sheet1!$D162&gt;AIL!$Q162+200,200,"wait"),0))</f>
        <v>wait</v>
      </c>
      <c r="CH161" s="8">
        <f t="shared" si="139"/>
        <v>-50</v>
      </c>
      <c r="CI161" s="8"/>
      <c r="CJ161" s="8" t="str">
        <f>IF(AND(CJ160&gt;0,CJ160&lt;&gt;"wait"),"AT",IF(AIL!$T162="AI",IF(Sheet1!$E162&lt;AIL!$S162-50,50,"wait"),0))</f>
        <v>AT</v>
      </c>
      <c r="CK161" s="8" t="str">
        <f>IF(AND(CK160&gt;0,CK160&lt;&gt;"wait"),"AT",IF(AIL!$T162="AI",IF(Sheet1!$E162&lt;AIL!$S162-100,100,"wait"),0))</f>
        <v>AT</v>
      </c>
      <c r="CL161" s="8" t="str">
        <f>IF(AND(CL160&gt;0,CL160&lt;&gt;"wait"),"AT",IF(AIL!$T162="AI",IF(Sheet1!$E162&lt;AIL!$S162-150,150,"wait"),0))</f>
        <v>AT</v>
      </c>
      <c r="CM161" s="8" t="str">
        <f>IF(AND(CM160&gt;0,CM160&lt;&gt;"wait"),"AT",IF(AIL!$T162="AI",IF(Sheet1!$E162&lt;AIL!$S162-200,200,"wait"),0))</f>
        <v>AT</v>
      </c>
      <c r="CN161" s="8" t="str">
        <f>IF(AND(CN160&gt;0,CN160&lt;&gt;"wait"),"AT",IF(AIL!$T162="AI",IF(Sheet1!$D162&gt;AIL!$S162+50,50,"wait"),0))</f>
        <v>AT</v>
      </c>
      <c r="CO161" s="8" t="str">
        <f>IF(AND(CO160&gt;0,CO160&lt;&gt;"wait"),"AT",IF(AIL!$T162="AI",IF(Sheet1!$D162&gt;AIL!$S162+100,100,"wait"),0))</f>
        <v>AT</v>
      </c>
      <c r="CP161" s="8" t="str">
        <f>IF(AND(CP160&gt;0,CP160&lt;&gt;"wait"),"AT",IF(AIL!$T162="AI",IF(Sheet1!$D162&gt;AIL!$S162+150,150,"wait"),0))</f>
        <v>wait</v>
      </c>
      <c r="CQ161" s="8" t="str">
        <f>IF(AND(CQ160&gt;0,CQ160&lt;&gt;"wait"),"AT",IF(AIL!$T162="AI",IF(Sheet1!$D162&gt;AIL!$S162+200,200,"wait"),0))</f>
        <v>wait</v>
      </c>
      <c r="CR161" s="8">
        <f t="shared" si="140"/>
        <v>-100</v>
      </c>
      <c r="CS161" s="8"/>
      <c r="CT161" s="8" t="str">
        <f>IF(AND(CT160&gt;0,CT160&lt;&gt;"wait"),"AT",IF(AIL!$V162="AI",IF(Sheet1!$E162&lt;AIL!$U162-50,50,"wait"),0))</f>
        <v>AT</v>
      </c>
      <c r="CU161" s="8" t="str">
        <f>IF(AND(CU160&gt;0,CU160&lt;&gt;"wait"),"AT",IF(AIL!$V162="AI",IF(Sheet1!$E162&lt;AIL!$U162-100,100,"wait"),0))</f>
        <v>AT</v>
      </c>
      <c r="CV161" s="8" t="str">
        <f>IF(AND(CV160&gt;0,CV160&lt;&gt;"wait"),"AT",IF(AIL!$V162="AI",IF(Sheet1!$E162&lt;AIL!$U162-150,150,"wait"),0))</f>
        <v>AT</v>
      </c>
      <c r="CW161" s="8" t="str">
        <f>IF(AND(CW160&gt;0,CW160&lt;&gt;"wait"),"AT",IF(AIL!$V162="AI",IF(Sheet1!$E162&lt;AIL!$U162-200,200,"wait"),0))</f>
        <v>AT</v>
      </c>
      <c r="CX161" s="8" t="str">
        <f>IF(AND(CX160&gt;0,CX160&lt;&gt;"wait"),"AT",IF(AIL!$V162="AI",IF(Sheet1!$D162&gt;AIL!$U162+50,50,"wait"),0))</f>
        <v>AT</v>
      </c>
      <c r="CY161" s="8" t="str">
        <f>IF(AND(CY160&gt;0,CY160&lt;&gt;"wait"),"AT",IF(AIL!$V162="AI",IF(Sheet1!$D162&gt;AIL!$U162+100,100,"wait"),0))</f>
        <v>AT</v>
      </c>
      <c r="CZ161" s="8" t="str">
        <f>IF(AND(CZ160&gt;0,CZ160&lt;&gt;"wait"),"AT",IF(AIL!$V162="AI",IF(Sheet1!$D162&gt;AIL!$U162+150,150,"wait"),0))</f>
        <v>wait</v>
      </c>
      <c r="DA161" s="8" t="str">
        <f>IF(AND(DA160&gt;0,DA160&lt;&gt;"wait"),"AT",IF(AIL!$V162="AI",IF(Sheet1!$D162&gt;AIL!$U162+200,200,"wait"),0))</f>
        <v>wait</v>
      </c>
      <c r="DB161" s="8">
        <f t="shared" si="141"/>
        <v>-100</v>
      </c>
      <c r="DC161" s="8"/>
      <c r="DD161" s="8" t="str">
        <f>IF(AND(DD160&gt;0,DD160&lt;&gt;"wait"),"AT",IF(AIL!$X162="AI",IF(Sheet1!$E162&lt;AIL!$W162-50,50,"wait"),0))</f>
        <v>AT</v>
      </c>
      <c r="DE161" s="8" t="str">
        <f>IF(AND(DE160&gt;0,DE160&lt;&gt;"wait"),"AT",IF(AIL!$X162="AI",IF(Sheet1!$E162&lt;AIL!$W162-100,100,"wait"),0))</f>
        <v>AT</v>
      </c>
      <c r="DF161" s="8" t="str">
        <f>IF(AND(DF160&gt;0,DF160&lt;&gt;"wait"),"AT",IF(AIL!$X162="AI",IF(Sheet1!$E162&lt;AIL!$W162-150,150,"wait"),0))</f>
        <v>AT</v>
      </c>
      <c r="DG161" s="8" t="str">
        <f>IF(AND(DG160&gt;0,DG160&lt;&gt;"wait"),"AT",IF(AIL!$X162="AI",IF(Sheet1!$E162&lt;AIL!$W162-200,200,"wait"),0))</f>
        <v>AT</v>
      </c>
      <c r="DH161" s="8" t="str">
        <f>IF(AND(DH160&gt;0,DH160&lt;&gt;"wait"),"AT",IF(AIL!$X162="AI",IF(Sheet1!$D162&gt;AIL!$W162+50,50,"wait"),0))</f>
        <v>AT</v>
      </c>
      <c r="DI161" s="8" t="str">
        <f>IF(AND(DI160&gt;0,DI160&lt;&gt;"wait"),"AT",IF(AIL!$X162="AI",IF(Sheet1!$D162&gt;AIL!$W162+100,100,"wait"),0))</f>
        <v>AT</v>
      </c>
      <c r="DJ161" s="8" t="str">
        <f>IF(AND(DJ160&gt;0,DJ160&lt;&gt;"wait"),"AT",IF(AIL!$X162="AI",IF(Sheet1!$D162&gt;AIL!$W162+150,150,"wait"),0))</f>
        <v>wait</v>
      </c>
      <c r="DK161" s="8" t="str">
        <f>IF(AND(DK160&gt;0,DK160&lt;&gt;"wait"),"AT",IF(AIL!$X162="AI",IF(Sheet1!$D162&gt;AIL!$W162+200,200,"wait"),0))</f>
        <v>wait</v>
      </c>
      <c r="DL161" s="8">
        <f t="shared" si="142"/>
        <v>-100</v>
      </c>
      <c r="DN161" s="10" t="str">
        <f>IF(AND(DN160&gt;0,DN160&lt;&gt;"wait"),"AT",IF(AIL!$AA162="AI",IF(Sheet1!$E162&lt;AIL!$Z162-50,50,"wait"),0))</f>
        <v>AT</v>
      </c>
      <c r="DO161" s="10" t="str">
        <f>IF(AND(DO160&gt;0,DO160&lt;&gt;"wait"),"AT",IF(AIL!$AA162="AI",IF(Sheet1!$E162&lt;AIL!$Z162-100,100,"wait"),0))</f>
        <v>AT</v>
      </c>
      <c r="DP161" s="10" t="str">
        <f>IF(AND(DP160&gt;0,DP160&lt;&gt;"wait"),"AT",IF(AIL!$AA162="AI",IF(Sheet1!$E162&lt;AIL!$Z162-150,150,"wait"),0))</f>
        <v>AT</v>
      </c>
      <c r="DQ161" s="10" t="str">
        <f>IF(AND(DQ160&gt;0,DQ160&lt;&gt;"wait"),"AT",IF(AIL!$AA162="AI",IF(Sheet1!$E162&lt;AIL!$Z162-200,200,"wait"),0))</f>
        <v>AT</v>
      </c>
      <c r="DR161" s="10" t="str">
        <f>IF(AND(DR160&gt;0,DR160&lt;&gt;"wait"),"AT",IF(AIL!$AA162="AI",IF(Sheet1!$D162&gt;AIL!$Z162+50,50,"wait"),0))</f>
        <v>AT</v>
      </c>
      <c r="DS161" s="10" t="str">
        <f>IF(AND(DS160&gt;0,DS160&lt;&gt;"wait"),"AT",IF(AIL!$AA162="AI",IF(Sheet1!$D162&gt;AIL!$Z162+100,100,"wait"),0))</f>
        <v>wait</v>
      </c>
      <c r="DT161" s="10" t="str">
        <f>IF(AND(DT160&gt;0,DT160&lt;&gt;"wait"),"AT",IF(AIL!$AA162="AI",IF(Sheet1!$D162&gt;AIL!$Z162+150,150,"wait"),0))</f>
        <v>wait</v>
      </c>
      <c r="DU161" s="10" t="str">
        <f>IF(AND(DU160&gt;0,DU160&lt;&gt;"wait"),"AT",IF(AIL!$AA162="AI",IF(Sheet1!$D162&gt;AIL!$Z162+200,200,"wait"),0))</f>
        <v>wait</v>
      </c>
      <c r="DV161" s="10">
        <f t="shared" si="110"/>
        <v>-50</v>
      </c>
      <c r="DX161" s="10" t="str">
        <f>IF(AND(DX160&gt;0,DX160&lt;&gt;"wait"),"AT",IF(AIL!$AC162="AI",IF(Sheet1!$E162&lt;AIL!$AB162-50,50,"wait"),0))</f>
        <v>AT</v>
      </c>
      <c r="DY161" s="10" t="str">
        <f>IF(AND(DY160&gt;0,DY160&lt;&gt;"wait"),"AT",IF(AIL!$AC162="AI",IF(Sheet1!$E162&lt;AIL!$AB162-100,100,"wait"),0))</f>
        <v>AT</v>
      </c>
      <c r="DZ161" s="10" t="str">
        <f>IF(AND(DZ160&gt;0,DZ160&lt;&gt;"wait"),"AT",IF(AIL!$AC162="AI",IF(Sheet1!$E162&lt;AIL!$AB162-150,150,"wait"),0))</f>
        <v>AT</v>
      </c>
      <c r="EA161" s="10" t="str">
        <f>IF(AND(EA160&gt;0,EA160&lt;&gt;"wait"),"AT",IF(AIL!$AC162="AI",IF(Sheet1!$E162&lt;AIL!$AB162-200,200,"wait"),0))</f>
        <v>AT</v>
      </c>
      <c r="EB161" s="10" t="str">
        <f>IF(AND(EB160&gt;0,EB160&lt;&gt;"wait"),"AT",IF(AIL!$AC162="AI",IF(Sheet1!$D162&gt;AIL!$AB162+50,50,"wait"),0))</f>
        <v>AT</v>
      </c>
      <c r="EC161" s="10" t="str">
        <f>IF(AND(EC160&gt;0,EC160&lt;&gt;"wait"),"AT",IF(AIL!$AC162="AI",IF(Sheet1!$D162&gt;AIL!$AB162+100,100,"wait"),0))</f>
        <v>wait</v>
      </c>
      <c r="ED161" s="10" t="str">
        <f>IF(AND(ED160&gt;0,ED160&lt;&gt;"wait"),"AT",IF(AIL!$AC162="AI",IF(Sheet1!$D162&gt;AIL!$AB162+150,150,"wait"),0))</f>
        <v>wait</v>
      </c>
      <c r="EE161" s="10" t="str">
        <f>IF(AND(EE160&gt;0,EE160&lt;&gt;"wait"),"AT",IF(AIL!$AC162="AI",IF(Sheet1!$D162&gt;AIL!$AB162+200,200,"wait"),0))</f>
        <v>wait</v>
      </c>
      <c r="EF161" s="10">
        <f t="shared" si="111"/>
        <v>-50</v>
      </c>
      <c r="EH161" s="10" t="str">
        <f>IF(AND(EH160&gt;0,EH160&lt;&gt;"wait"),"AT",IF(AIL!$AE162="AI",IF(Sheet1!$E162&lt;AIL!$AD162-50,50,"wait"),0))</f>
        <v>AT</v>
      </c>
      <c r="EI161" s="10" t="str">
        <f>IF(AND(EI160&gt;0,EI160&lt;&gt;"wait"),"AT",IF(AIL!$AE162="AI",IF(Sheet1!$E162&lt;AIL!$AD162-100,100,"wait"),0))</f>
        <v>AT</v>
      </c>
      <c r="EJ161" s="10" t="str">
        <f>IF(AND(EJ160&gt;0,EJ160&lt;&gt;"wait"),"AT",IF(AIL!$AE162="AI",IF(Sheet1!$E162&lt;AIL!$AD162-150,150,"wait"),0))</f>
        <v>AT</v>
      </c>
      <c r="EK161" s="10" t="str">
        <f>IF(AND(EK160&gt;0,EK160&lt;&gt;"wait"),"AT",IF(AIL!$AE162="AI",IF(Sheet1!$E162&lt;AIL!$AD162-200,200,"wait"),0))</f>
        <v>AT</v>
      </c>
      <c r="EL161" s="10" t="str">
        <f>IF(AND(EL160&gt;0,EL160&lt;&gt;"wait"),"AT",IF(AIL!$AE162="AI",IF(Sheet1!$D162&gt;AIL!$AD162+50,50,"wait"),0))</f>
        <v>AT</v>
      </c>
      <c r="EM161" s="10" t="str">
        <f>IF(AND(EM160&gt;0,EM160&lt;&gt;"wait"),"AT",IF(AIL!$AE162="AI",IF(Sheet1!$D162&gt;AIL!$AD162+100,100,"wait"),0))</f>
        <v>wait</v>
      </c>
      <c r="EN161" s="10" t="str">
        <f>IF(AND(EN160&gt;0,EN160&lt;&gt;"wait"),"AT",IF(AIL!$AE162="AI",IF(Sheet1!$D162&gt;AIL!$AD162+150,150,"wait"),0))</f>
        <v>wait</v>
      </c>
      <c r="EO161" s="10" t="str">
        <f>IF(AND(EO160&gt;0,EO160&lt;&gt;"wait"),"AT",IF(AIL!$AE162="AI",IF(Sheet1!$D162&gt;AIL!$AD162+200,200,"wait"),0))</f>
        <v>wait</v>
      </c>
      <c r="EP161" s="10">
        <f t="shared" si="112"/>
        <v>-50</v>
      </c>
      <c r="ER161" s="10" t="str">
        <f>IF(AND(ER160&gt;0,ER160&lt;&gt;"wait"),"AT",IF(AIL!$AG162="AI",IF(Sheet1!$E162&lt;AIL!$AF162-50,50,"wait"),0))</f>
        <v>AT</v>
      </c>
      <c r="ES161" s="10" t="str">
        <f>IF(AND(ES160&gt;0,ES160&lt;&gt;"wait"),"AT",IF(AIL!$AG162="AI",IF(Sheet1!$E162&lt;AIL!$AF162-100,100,"wait"),0))</f>
        <v>AT</v>
      </c>
      <c r="ET161" s="10" t="str">
        <f>IF(AND(ET160&gt;0,ET160&lt;&gt;"wait"),"AT",IF(AIL!$AG162="AI",IF(Sheet1!$E162&lt;AIL!$AF162-150,150,"wait"),0))</f>
        <v>AT</v>
      </c>
      <c r="EU161" s="10" t="str">
        <f>IF(AND(EU160&gt;0,EU160&lt;&gt;"wait"),"AT",IF(AIL!$AG162="AI",IF(Sheet1!$E162&lt;AIL!$AF162-200,200,"wait"),0))</f>
        <v>AT</v>
      </c>
      <c r="EV161" s="10" t="str">
        <f>IF(AND(EV160&gt;0,EV160&lt;&gt;"wait"),"AT",IF(AIL!$AG162="AI",IF(Sheet1!$D162&gt;AIL!$AF162+50,50,"wait"),0))</f>
        <v>AT</v>
      </c>
      <c r="EW161" s="10" t="str">
        <f>IF(AND(EW160&gt;0,EW160&lt;&gt;"wait"),"AT",IF(AIL!$AG162="AI",IF(Sheet1!$D162&gt;AIL!$AF162+100,100,"wait"),0))</f>
        <v>wait</v>
      </c>
      <c r="EX161" s="10" t="str">
        <f>IF(AND(EX160&gt;0,EX160&lt;&gt;"wait"),"AT",IF(AIL!$AG162="AI",IF(Sheet1!$D162&gt;AIL!$AF162+150,150,"wait"),0))</f>
        <v>wait</v>
      </c>
      <c r="EY161" s="10" t="str">
        <f>IF(AND(EY160&gt;0,EY160&lt;&gt;"wait"),"AT",IF(AIL!$AG162="AI",IF(Sheet1!$D162&gt;AIL!$AF162+200,200,"wait"),0))</f>
        <v>wait</v>
      </c>
      <c r="EZ161" s="10">
        <f t="shared" si="113"/>
        <v>-50</v>
      </c>
      <c r="FB161" s="10" t="str">
        <f>IF(AND(FB160&gt;0,FB160&lt;&gt;"wait"),"AT",IF(AIL!$AI162="AI",IF(Sheet1!$E162&lt;AIL!$AH162-50,50,"wait"),0))</f>
        <v>AT</v>
      </c>
      <c r="FC161" s="10" t="str">
        <f>IF(AND(FC160&gt;0,FC160&lt;&gt;"wait"),"AT",IF(AIL!$AI162="AI",IF(Sheet1!$E162&lt;AIL!$AH162-100,100,"wait"),0))</f>
        <v>AT</v>
      </c>
      <c r="FD161" s="10" t="str">
        <f>IF(AND(FD160&gt;0,FD160&lt;&gt;"wait"),"AT",IF(AIL!$AI162="AI",IF(Sheet1!$E162&lt;AIL!$AH162-150,150,"wait"),0))</f>
        <v>AT</v>
      </c>
      <c r="FE161" s="10" t="str">
        <f>IF(AND(FE160&gt;0,FE160&lt;&gt;"wait"),"AT",IF(AIL!$AI162="AI",IF(Sheet1!$E162&lt;AIL!$AH162-200,200,"wait"),0))</f>
        <v>AT</v>
      </c>
      <c r="FF161" s="10" t="str">
        <f>IF(AND(FF160&gt;0,FF160&lt;&gt;"wait"),"AT",IF(AIL!$AI162="AI",IF(Sheet1!$D162&gt;AIL!$AH162+50,50,"wait"),0))</f>
        <v>AT</v>
      </c>
      <c r="FG161" s="10" t="str">
        <f>IF(AND(FG160&gt;0,FG160&lt;&gt;"wait"),"AT",IF(AIL!$AI162="AI",IF(Sheet1!$D162&gt;AIL!$AH162+100,100,"wait"),0))</f>
        <v>wait</v>
      </c>
      <c r="FH161" s="10" t="str">
        <f>IF(AND(FH160&gt;0,FH160&lt;&gt;"wait"),"AT",IF(AIL!$AI162="AI",IF(Sheet1!$D162&gt;AIL!$AH162+150,150,"wait"),0))</f>
        <v>wait</v>
      </c>
      <c r="FI161" s="10" t="str">
        <f>IF(AND(FI160&gt;0,FI160&lt;&gt;"wait"),"AT",IF(AIL!$AI162="AI",IF(Sheet1!$D162&gt;AIL!$AH162+200,200,"wait"),0))</f>
        <v>wait</v>
      </c>
      <c r="FJ161" s="10">
        <f t="shared" si="114"/>
        <v>-50</v>
      </c>
      <c r="FL161" s="10" t="str">
        <f>IF(AND(FL160&gt;0,FL160&lt;&gt;"wait"),"AT",IF(AIL!$AK162="AI",IF(Sheet1!$E162&lt;AIL!$AJ162-50,50,"wait"),0))</f>
        <v>AT</v>
      </c>
      <c r="FM161" s="10" t="str">
        <f>IF(AND(FM160&gt;0,FM160&lt;&gt;"wait"),"AT",IF(AIL!$AK162="AI",IF(Sheet1!$E162&lt;AIL!$AJ162-100,100,"wait"),0))</f>
        <v>AT</v>
      </c>
      <c r="FN161" s="10" t="str">
        <f>IF(AND(FN160&gt;0,FN160&lt;&gt;"wait"),"AT",IF(AIL!$AK162="AI",IF(Sheet1!$E162&lt;AIL!$AJ162-150,150,"wait"),0))</f>
        <v>AT</v>
      </c>
      <c r="FO161" s="10" t="str">
        <f>IF(AND(FO160&gt;0,FO160&lt;&gt;"wait"),"AT",IF(AIL!$AK162="AI",IF(Sheet1!$E162&lt;AIL!$AJ162-200,200,"wait"),0))</f>
        <v>AT</v>
      </c>
      <c r="FP161" s="10" t="str">
        <f>IF(AND(FP160&gt;0,FP160&lt;&gt;"wait"),"AT",IF(AIL!$AK162="AI",IF(Sheet1!$D162&gt;AIL!$AJ162+50,50,"wait"),0))</f>
        <v>AT</v>
      </c>
      <c r="FQ161" s="10" t="str">
        <f>IF(AND(FQ160&gt;0,FQ160&lt;&gt;"wait"),"AT",IF(AIL!$AK162="AI",IF(Sheet1!$D162&gt;AIL!$AJ162+100,100,"wait"),0))</f>
        <v>wait</v>
      </c>
      <c r="FR161" s="10" t="str">
        <f>IF(AND(FR160&gt;0,FR160&lt;&gt;"wait"),"AT",IF(AIL!$AK162="AI",IF(Sheet1!$D162&gt;AIL!$AJ162+150,150,"wait"),0))</f>
        <v>wait</v>
      </c>
      <c r="FS161" s="10" t="str">
        <f>IF(AND(FS160&gt;0,FS160&lt;&gt;"wait"),"AT",IF(AIL!$AK162="AI",IF(Sheet1!$D162&gt;AIL!$AJ162+200,200,"wait"),0))</f>
        <v>wait</v>
      </c>
      <c r="FT161" s="10">
        <f t="shared" si="115"/>
        <v>-50</v>
      </c>
      <c r="FV161" s="10" t="str">
        <f>IF(AND(FV160&gt;0,FV160&lt;&gt;"wait"),"AT",IF(AIL!$AM162="AI",IF(Sheet1!$E162&lt;AIL!$AL162-50,50,"wait"),0))</f>
        <v>AT</v>
      </c>
      <c r="FW161" s="10" t="str">
        <f>IF(AND(FW160&gt;0,FW160&lt;&gt;"wait"),"AT",IF(AIL!$AM162="AI",IF(Sheet1!$E162&lt;AIL!$AL162-100,100,"wait"),0))</f>
        <v>AT</v>
      </c>
      <c r="FX161" s="10" t="str">
        <f>IF(AND(FX160&gt;0,FX160&lt;&gt;"wait"),"AT",IF(AIL!$AM162="AI",IF(Sheet1!$E162&lt;AIL!$AL162-150,150,"wait"),0))</f>
        <v>AT</v>
      </c>
      <c r="FY161" s="10" t="str">
        <f>IF(AND(FY160&gt;0,FY160&lt;&gt;"wait"),"AT",IF(AIL!$AM162="AI",IF(Sheet1!$E162&lt;AIL!$AL162-200,200,"wait"),0))</f>
        <v>AT</v>
      </c>
      <c r="FZ161" s="10" t="str">
        <f>IF(AND(FZ160&gt;0,FZ160&lt;&gt;"wait"),"AT",IF(AIL!$AM162="AI",IF(Sheet1!$D162&gt;AIL!$AL162+50,50,"wait"),0))</f>
        <v>AT</v>
      </c>
      <c r="GA161" s="10" t="str">
        <f>IF(AND(GA160&gt;0,GA160&lt;&gt;"wait"),"AT",IF(AIL!$AM162="AI",IF(Sheet1!$D162&gt;AIL!$AL162+100,100,"wait"),0))</f>
        <v>wait</v>
      </c>
      <c r="GB161" s="10" t="str">
        <f>IF(AND(GB160&gt;0,GB160&lt;&gt;"wait"),"AT",IF(AIL!$AM162="AI",IF(Sheet1!$D162&gt;AIL!$AL162+150,150,"wait"),0))</f>
        <v>wait</v>
      </c>
      <c r="GC161" s="10" t="str">
        <f>IF(AND(GC160&gt;0,GC160&lt;&gt;"wait"),"AT",IF(AIL!$AM162="AI",IF(Sheet1!$D162&gt;AIL!$AL162+200,200,"wait"),0))</f>
        <v>wait</v>
      </c>
      <c r="GD161" s="10">
        <f t="shared" si="116"/>
        <v>-50</v>
      </c>
      <c r="GF161" s="10" t="str">
        <f>IF(AND(GF160&gt;0,GF160&lt;&gt;"wait"),"AT",IF(AIL!$AO162="AI",IF(Sheet1!$E162&lt;AIL!$AN162-50,50,"wait"),0))</f>
        <v>AT</v>
      </c>
      <c r="GG161" s="10" t="str">
        <f>IF(AND(GG160&gt;0,GG160&lt;&gt;"wait"),"AT",IF(AIL!$AO162="AI",IF(Sheet1!$E162&lt;AIL!$AN162-100,100,"wait"),0))</f>
        <v>AT</v>
      </c>
      <c r="GH161" s="10" t="str">
        <f>IF(AND(GH160&gt;0,GH160&lt;&gt;"wait"),"AT",IF(AIL!$AO162="AI",IF(Sheet1!$E162&lt;AIL!$AN162-150,150,"wait"),0))</f>
        <v>AT</v>
      </c>
      <c r="GI161" s="10" t="str">
        <f>IF(AND(GI160&gt;0,GI160&lt;&gt;"wait"),"AT",IF(AIL!$AO162="AI",IF(Sheet1!$E162&lt;AIL!$AN162-200,200,"wait"),0))</f>
        <v>AT</v>
      </c>
      <c r="GJ161" s="10" t="str">
        <f>IF(AND(GJ160&gt;0,GJ160&lt;&gt;"wait"),"AT",IF(AIL!$AO162="AI",IF(Sheet1!$D162&gt;AIL!$AN162+50,50,"wait"),0))</f>
        <v>AT</v>
      </c>
      <c r="GK161" s="10" t="str">
        <f>IF(AND(GK160&gt;0,GK160&lt;&gt;"wait"),"AT",IF(AIL!$AO162="AI",IF(Sheet1!$D162&gt;AIL!$AN162+100,100,"wait"),0))</f>
        <v>wait</v>
      </c>
      <c r="GL161" s="10" t="str">
        <f>IF(AND(GL160&gt;0,GL160&lt;&gt;"wait"),"AT",IF(AIL!$AO162="AI",IF(Sheet1!$D162&gt;AIL!$AN162+150,150,"wait"),0))</f>
        <v>wait</v>
      </c>
      <c r="GM161" s="10" t="str">
        <f>IF(AND(GM160&gt;0,GM160&lt;&gt;"wait"),"AT",IF(AIL!$AO162="AI",IF(Sheet1!$D162&gt;AIL!$AN162+200,200,"wait"),0))</f>
        <v>wait</v>
      </c>
      <c r="GN161" s="10">
        <f t="shared" si="117"/>
        <v>-50</v>
      </c>
      <c r="GP161" s="10" t="str">
        <f>IF(AND(GP160&gt;0,GP160&lt;&gt;"wait"),"AT",IF(AIL!$AQ162="AI",IF(Sheet1!$E162&lt;AIL!$AP162-50,50,"wait"),0))</f>
        <v>AT</v>
      </c>
      <c r="GQ161" s="10" t="str">
        <f>IF(AND(GQ160&gt;0,GQ160&lt;&gt;"wait"),"AT",IF(AIL!$AQ162="AI",IF(Sheet1!$E162&lt;AIL!$AP162-100,100,"wait"),0))</f>
        <v>AT</v>
      </c>
      <c r="GR161" s="10" t="str">
        <f>IF(AND(GR160&gt;0,GR160&lt;&gt;"wait"),"AT",IF(AIL!$AQ162="AI",IF(Sheet1!$E162&lt;AIL!$AP162-150,150,"wait"),0))</f>
        <v>AT</v>
      </c>
      <c r="GS161" s="10" t="str">
        <f>IF(AND(GS160&gt;0,GS160&lt;&gt;"wait"),"AT",IF(AIL!$AQ162="AI",IF(Sheet1!$E162&lt;AIL!$AP162-200,200,"wait"),0))</f>
        <v>AT</v>
      </c>
      <c r="GT161" s="10" t="str">
        <f>IF(AND(GT160&gt;0,GT160&lt;&gt;"wait"),"AT",IF(AIL!$AQ162="AI",IF(Sheet1!$D162&gt;AIL!$AP162+50,50,"wait"),0))</f>
        <v>AT</v>
      </c>
      <c r="GU161" s="10" t="str">
        <f>IF(AND(GU160&gt;0,GU160&lt;&gt;"wait"),"AT",IF(AIL!$AQ162="AI",IF(Sheet1!$D162&gt;AIL!$AP162+100,100,"wait"),0))</f>
        <v>wait</v>
      </c>
      <c r="GV161" s="10" t="str">
        <f>IF(AND(GV160&gt;0,GV160&lt;&gt;"wait"),"AT",IF(AIL!$AQ162="AI",IF(Sheet1!$D162&gt;AIL!$AP162+150,150,"wait"),0))</f>
        <v>wait</v>
      </c>
      <c r="GW161" s="10" t="str">
        <f>IF(AND(GW160&gt;0,GW160&lt;&gt;"wait"),"AT",IF(AIL!$AQ162="AI",IF(Sheet1!$D162&gt;AIL!$AP162+200,200,"wait"),0))</f>
        <v>wait</v>
      </c>
      <c r="GX161" s="10">
        <f t="shared" si="118"/>
        <v>-50</v>
      </c>
      <c r="GZ161" s="10" t="str">
        <f>IF(AND(GZ160&gt;0,GZ160&lt;&gt;"wait"),"AT",IF(AIL!$AS162="AI",IF(Sheet1!$E162&lt;AIL!$AR162-50,50,"wait"),0))</f>
        <v>AT</v>
      </c>
      <c r="HA161" s="10" t="str">
        <f>IF(AND(HA160&gt;0,HA160&lt;&gt;"wait"),"AT",IF(AIL!$AS162="AI",IF(Sheet1!$E162&lt;AIL!$AR162-100,100,"wait"),0))</f>
        <v>AT</v>
      </c>
      <c r="HB161" s="10" t="str">
        <f>IF(AND(HB160&gt;0,HB160&lt;&gt;"wait"),"AT",IF(AIL!$AS162="AI",IF(Sheet1!$E162&lt;AIL!$AR162-150,150,"wait"),0))</f>
        <v>AT</v>
      </c>
      <c r="HC161" s="10" t="str">
        <f>IF(AND(HC160&gt;0,HC160&lt;&gt;"wait"),"AT",IF(AIL!$AS162="AI",IF(Sheet1!$E162&lt;AIL!$AR162-200,200,"wait"),0))</f>
        <v>AT</v>
      </c>
      <c r="HD161" s="10" t="str">
        <f>IF(AND(HD160&gt;0,HD160&lt;&gt;"wait"),"AT",IF(AIL!$AS162="AI",IF(Sheet1!$D162&gt;AIL!$AR162+50,50,"wait"),0))</f>
        <v>AT</v>
      </c>
      <c r="HE161" s="10" t="str">
        <f>IF(AND(HE160&gt;0,HE160&lt;&gt;"wait"),"AT",IF(AIL!$AS162="AI",IF(Sheet1!$D162&gt;AIL!$AR162+100,100,"wait"),0))</f>
        <v>wait</v>
      </c>
      <c r="HF161" s="10" t="str">
        <f>IF(AND(HF160&gt;0,HF160&lt;&gt;"wait"),"AT",IF(AIL!$AS162="AI",IF(Sheet1!$D162&gt;AIL!$AR162+150,150,"wait"),0))</f>
        <v>wait</v>
      </c>
      <c r="HG161" s="10" t="str">
        <f>IF(AND(HG160&gt;0,HG160&lt;&gt;"wait"),"AT",IF(AIL!$AS162="AI",IF(Sheet1!$D162&gt;AIL!$AR162+200,200,"wait"),0))</f>
        <v>wait</v>
      </c>
      <c r="HH161" s="10">
        <f t="shared" si="119"/>
        <v>-50</v>
      </c>
      <c r="HJ161" s="10" t="str">
        <f>IF(AND(HJ160&gt;0,HJ160&lt;&gt;"wait"),"AT",IF(AIL!$AU162="AI",IF(Sheet1!$E162&lt;AIL!$AT162-50,50,"wait"),0))</f>
        <v>AT</v>
      </c>
      <c r="HK161" s="10" t="str">
        <f>IF(AND(HK160&gt;0,HK160&lt;&gt;"wait"),"AT",IF(AIL!$AU162="AI",IF(Sheet1!$E162&lt;AIL!$AT162-100,100,"wait"),0))</f>
        <v>AT</v>
      </c>
      <c r="HL161" s="10" t="str">
        <f>IF(AND(HL160&gt;0,HL160&lt;&gt;"wait"),"AT",IF(AIL!$AU162="AI",IF(Sheet1!$E162&lt;AIL!$AT162-150,150,"wait"),0))</f>
        <v>AT</v>
      </c>
      <c r="HM161" s="10" t="str">
        <f>IF(AND(HM160&gt;0,HM160&lt;&gt;"wait"),"AT",IF(AIL!$AU162="AI",IF(Sheet1!$E162&lt;AIL!$AT162-200,200,"wait"),0))</f>
        <v>AT</v>
      </c>
      <c r="HN161" s="10" t="str">
        <f>IF(AND(HN160&gt;0,HN160&lt;&gt;"wait"),"AT",IF(AIL!$AU162="AI",IF(Sheet1!$D162&gt;AIL!$AT162+50,50,"wait"),0))</f>
        <v>AT</v>
      </c>
      <c r="HO161" s="10" t="str">
        <f>IF(AND(HO160&gt;0,HO160&lt;&gt;"wait"),"AT",IF(AIL!$AU162="AI",IF(Sheet1!$D162&gt;AIL!$AT162+100,100,"wait"),0))</f>
        <v>wait</v>
      </c>
      <c r="HP161" s="10" t="str">
        <f>IF(AND(HP160&gt;0,HP160&lt;&gt;"wait"),"AT",IF(AIL!$AU162="AI",IF(Sheet1!$D162&gt;AIL!$AT162+150,150,"wait"),0))</f>
        <v>wait</v>
      </c>
      <c r="HQ161" s="10" t="str">
        <f>IF(AND(HQ160&gt;0,HQ160&lt;&gt;"wait"),"AT",IF(AIL!$AU162="AI",IF(Sheet1!$D162&gt;AIL!$AT162+200,200,"wait"),0))</f>
        <v>wait</v>
      </c>
      <c r="HR161" s="10">
        <f t="shared" si="120"/>
        <v>-50</v>
      </c>
      <c r="HT161" s="10" t="str">
        <f>IF(AND(HT160&gt;0,HT160&lt;&gt;"wait"),"AT",IF(AIL!$AX162="AI",IF(Sheet1!$E162&lt;AIL!$AW162-50,50,"wait"),0))</f>
        <v>AT</v>
      </c>
      <c r="HU161" s="10" t="str">
        <f>IF(AND(HU160&gt;0,HU160&lt;&gt;"wait"),"AT",IF(AIL!$AX162="AI",IF(Sheet1!$E162&lt;AIL!$AW162-100,100,"wait"),0))</f>
        <v>AT</v>
      </c>
      <c r="HV161" s="10" t="str">
        <f>IF(AND(HV160&gt;0,HV160&lt;&gt;"wait"),"AT",IF(AIL!$AX162="AI",IF(Sheet1!$E162&lt;AIL!$AW162-150,150,"wait"),0))</f>
        <v>wait</v>
      </c>
      <c r="HW161" s="10" t="str">
        <f>IF(AND(HW160&gt;0,HW160&lt;&gt;"wait"),"AT",IF(AIL!$AX162="AI",IF(Sheet1!$E162&lt;AIL!$AW162-200,200,"wait"),0))</f>
        <v>wait</v>
      </c>
      <c r="HX161" s="10" t="str">
        <f>IF(AND(HX160&gt;0,HX160&lt;&gt;"wait"),"AT",IF(AIL!$AX162="AI",IF(Sheet1!$D162&gt;AIL!$AW162+50,50,"wait"),0))</f>
        <v>AT</v>
      </c>
      <c r="HY161" s="10" t="str">
        <f>IF(AND(HY160&gt;0,HY160&lt;&gt;"wait"),"AT",IF(AIL!$AX162="AI",IF(Sheet1!$D162&gt;AIL!$AW162+100,100,"wait"),0))</f>
        <v>AT</v>
      </c>
      <c r="HZ161" s="10" t="str">
        <f>IF(AND(HZ160&gt;0,HZ160&lt;&gt;"wait"),"AT",IF(AIL!$AX162="AI",IF(Sheet1!$D162&gt;AIL!$AW162+150,150,"wait"),0))</f>
        <v>wait</v>
      </c>
      <c r="IA161" s="10" t="str">
        <f>IF(AND(IA160&gt;0,IA160&lt;&gt;"wait"),"AT",IF(AIL!$AX162="AI",IF(Sheet1!$D162&gt;AIL!$AW162+200,200,"wait"),0))</f>
        <v>wait</v>
      </c>
      <c r="IB161" s="10">
        <f t="shared" si="121"/>
        <v>-100</v>
      </c>
      <c r="ID161" s="10" t="str">
        <f>IF(AND(ID160&gt;0,ID160&lt;&gt;"wait"),"AT",IF(AIL!$AZ162="AI",IF(Sheet1!$E162&lt;AIL!$AY162-50,50,"wait"),0))</f>
        <v>AT</v>
      </c>
      <c r="IE161" s="10" t="str">
        <f>IF(AND(IE160&gt;0,IE160&lt;&gt;"wait"),"AT",IF(AIL!$AZ162="AI",IF(Sheet1!$E162&lt;AIL!$AY162-100,100,"wait"),0))</f>
        <v>AT</v>
      </c>
      <c r="IF161" s="10" t="str">
        <f>IF(AND(IF160&gt;0,IF160&lt;&gt;"wait"),"AT",IF(AIL!$AZ162="AI",IF(Sheet1!$E162&lt;AIL!$AY162-150,150,"wait"),0))</f>
        <v>wait</v>
      </c>
      <c r="IG161" s="10" t="str">
        <f>IF(AND(IG160&gt;0,IG160&lt;&gt;"wait"),"AT",IF(AIL!$AZ162="AI",IF(Sheet1!$E162&lt;AIL!$AY162-200,200,"wait"),0))</f>
        <v>wait</v>
      </c>
      <c r="IH161" s="10" t="str">
        <f>IF(AND(IH160&gt;0,IH160&lt;&gt;"wait"),"AT",IF(AIL!$AZ162="AI",IF(Sheet1!$D162&gt;AIL!$AY162+50,50,"wait"),0))</f>
        <v>AT</v>
      </c>
      <c r="II161" s="10" t="str">
        <f>IF(AND(II160&gt;0,II160&lt;&gt;"wait"),"AT",IF(AIL!$AZ162="AI",IF(Sheet1!$D162&gt;AIL!$AY162+100,100,"wait"),0))</f>
        <v>AT</v>
      </c>
      <c r="IJ161" s="10" t="str">
        <f>IF(AND(IJ160&gt;0,IJ160&lt;&gt;"wait"),"AT",IF(AIL!$AZ162="AI",IF(Sheet1!$D162&gt;AIL!$AY162+150,150,"wait"),0))</f>
        <v>wait</v>
      </c>
      <c r="IK161" s="10" t="str">
        <f>IF(AND(IK160&gt;0,IK160&lt;&gt;"wait"),"AT",IF(AIL!$AZ162="AI",IF(Sheet1!$D162&gt;AIL!$AY162+200,200,"wait"),0))</f>
        <v>wait</v>
      </c>
      <c r="IL161" s="10">
        <f t="shared" si="122"/>
        <v>-100</v>
      </c>
      <c r="IN161" s="10" t="str">
        <f>IF(AND(IN160&gt;0,IN160&lt;&gt;"wait"),"AT",IF(AIL!$BB162="AI",IF(Sheet1!$E162&lt;AIL!$BA162-50,50,"wait"),0))</f>
        <v>AT</v>
      </c>
      <c r="IO161" s="10" t="str">
        <f>IF(AND(IO160&gt;0,IO160&lt;&gt;"wait"),"AT",IF(AIL!$BB162="AI",IF(Sheet1!$E162&lt;AIL!$BA162-100,100,"wait"),0))</f>
        <v>AT</v>
      </c>
      <c r="IP161" s="10" t="str">
        <f>IF(AND(IP160&gt;0,IP160&lt;&gt;"wait"),"AT",IF(AIL!$BB162="AI",IF(Sheet1!$E162&lt;AIL!$BA162-150,150,"wait"),0))</f>
        <v>wait</v>
      </c>
      <c r="IQ161" s="10" t="str">
        <f>IF(AND(IQ160&gt;0,IQ160&lt;&gt;"wait"),"AT",IF(AIL!$BB162="AI",IF(Sheet1!$E162&lt;AIL!$BA162-200,200,"wait"),0))</f>
        <v>wait</v>
      </c>
      <c r="IR161" s="10" t="str">
        <f>IF(AND(IR160&gt;0,IR160&lt;&gt;"wait"),"AT",IF(AIL!$BB162="AI",IF(Sheet1!$D162&gt;AIL!$BA162+50,50,"wait"),0))</f>
        <v>AT</v>
      </c>
      <c r="IS161" s="10" t="str">
        <f>IF(AND(IS160&gt;0,IS160&lt;&gt;"wait"),"AT",IF(AIL!$BB162="AI",IF(Sheet1!$D162&gt;AIL!$BA162+100,100,"wait"),0))</f>
        <v>AT</v>
      </c>
      <c r="IT161" s="10" t="str">
        <f>IF(AND(IT160&gt;0,IT160&lt;&gt;"wait"),"AT",IF(AIL!$BB162="AI",IF(Sheet1!$D162&gt;AIL!$BA162+150,150,"wait"),0))</f>
        <v>wait</v>
      </c>
      <c r="IU161" s="10" t="str">
        <f>IF(AND(IU160&gt;0,IU160&lt;&gt;"wait"),"AT",IF(AIL!$BB162="AI",IF(Sheet1!$D162&gt;AIL!$BA162+200,200,"wait"),0))</f>
        <v>wait</v>
      </c>
      <c r="IV161" s="10">
        <f t="shared" si="123"/>
        <v>-100</v>
      </c>
      <c r="IX161" s="10" t="str">
        <f>IF(AND(IX160&gt;0,IX160&lt;&gt;"wait"),"AT",IF(AIL!$BD162="AI",IF(Sheet1!$E162&lt;AIL!$BC162-50,50,"wait"),0))</f>
        <v>AT</v>
      </c>
      <c r="IY161" s="10" t="str">
        <f>IF(AND(IY160&gt;0,IY160&lt;&gt;"wait"),"AT",IF(AIL!$BD162="AI",IF(Sheet1!$E162&lt;AIL!$BC162-100,100,"wait"),0))</f>
        <v>AT</v>
      </c>
      <c r="IZ161" s="10" t="str">
        <f>IF(AND(IZ160&gt;0,IZ160&lt;&gt;"wait"),"AT",IF(AIL!$BD162="AI",IF(Sheet1!$E162&lt;AIL!$BC162-150,150,"wait"),0))</f>
        <v>wait</v>
      </c>
      <c r="JA161" s="10" t="str">
        <f>IF(AND(JA160&gt;0,JA160&lt;&gt;"wait"),"AT",IF(AIL!$BD162="AI",IF(Sheet1!$E162&lt;AIL!$BC162-200,200,"wait"),0))</f>
        <v>wait</v>
      </c>
      <c r="JB161" s="10" t="str">
        <f>IF(AND(JB160&gt;0,JB160&lt;&gt;"wait"),"AT",IF(AIL!$BD162="AI",IF(Sheet1!$D162&gt;AIL!$BC162+50,50,"wait"),0))</f>
        <v>AT</v>
      </c>
      <c r="JC161" s="10" t="str">
        <f>IF(AND(JC160&gt;0,JC160&lt;&gt;"wait"),"AT",IF(AIL!$BD162="AI",IF(Sheet1!$D162&gt;AIL!$BC162+100,100,"wait"),0))</f>
        <v>AT</v>
      </c>
      <c r="JD161" s="10" t="str">
        <f>IF(AND(JD160&gt;0,JD160&lt;&gt;"wait"),"AT",IF(AIL!$BD162="AI",IF(Sheet1!$D162&gt;AIL!$BC162+150,150,"wait"),0))</f>
        <v>wait</v>
      </c>
      <c r="JE161" s="10" t="str">
        <f>IF(AND(JE160&gt;0,JE160&lt;&gt;"wait"),"AT",IF(AIL!$BD162="AI",IF(Sheet1!$D162&gt;AIL!$BC162+200,200,"wait"),0))</f>
        <v>wait</v>
      </c>
      <c r="JF161" s="10">
        <f t="shared" si="124"/>
        <v>-100</v>
      </c>
      <c r="JH161" s="10" t="str">
        <f>IF(AND(JH160&gt;0,JH160&lt;&gt;"wait"),"AT",IF(AIL!$BF162="AI",IF(Sheet1!$E162&lt;AIL!$BE162-50,50,"wait"),0))</f>
        <v>AT</v>
      </c>
      <c r="JI161" s="10" t="str">
        <f>IF(AND(JI160&gt;0,JI160&lt;&gt;"wait"),"AT",IF(AIL!$BF162="AI",IF(Sheet1!$E162&lt;AIL!$BE162-100,100,"wait"),0))</f>
        <v>AT</v>
      </c>
      <c r="JJ161" s="10" t="str">
        <f>IF(AND(JJ160&gt;0,JJ160&lt;&gt;"wait"),"AT",IF(AIL!$BF162="AI",IF(Sheet1!$E162&lt;AIL!$BE162-150,150,"wait"),0))</f>
        <v>wait</v>
      </c>
      <c r="JK161" s="10" t="str">
        <f>IF(AND(JK160&gt;0,JK160&lt;&gt;"wait"),"AT",IF(AIL!$BF162="AI",IF(Sheet1!$E162&lt;AIL!$BE162-200,200,"wait"),0))</f>
        <v>wait</v>
      </c>
      <c r="JL161" s="10" t="str">
        <f>IF(AND(JL160&gt;0,JL160&lt;&gt;"wait"),"AT",IF(AIL!$BF162="AI",IF(Sheet1!$D162&gt;AIL!$BE162+50,50,"wait"),0))</f>
        <v>AT</v>
      </c>
      <c r="JM161" s="10" t="str">
        <f>IF(AND(JM160&gt;0,JM160&lt;&gt;"wait"),"AT",IF(AIL!$BF162="AI",IF(Sheet1!$D162&gt;AIL!$BE162+100,100,"wait"),0))</f>
        <v>AT</v>
      </c>
      <c r="JN161" s="10" t="str">
        <f>IF(AND(JN160&gt;0,JN160&lt;&gt;"wait"),"AT",IF(AIL!$BF162="AI",IF(Sheet1!$D162&gt;AIL!$BE162+150,150,"wait"),0))</f>
        <v>wait</v>
      </c>
      <c r="JO161" s="10" t="str">
        <f>IF(AND(JO160&gt;0,JO160&lt;&gt;"wait"),"AT",IF(AIL!$BF162="AI",IF(Sheet1!$D162&gt;AIL!$BE162+200,200,"wait"),0))</f>
        <v>wait</v>
      </c>
      <c r="JP161" s="10">
        <f t="shared" si="125"/>
        <v>-100</v>
      </c>
      <c r="JR161" s="10" t="str">
        <f>IF(AND(JR160&gt;0,JR160&lt;&gt;"wait"),"AT",IF(AIL!$BH162="AI",IF(Sheet1!$E162&lt;AIL!$BG162-50,50,"wait"),0))</f>
        <v>AT</v>
      </c>
      <c r="JS161" s="10" t="str">
        <f>IF(AND(JS160&gt;0,JS160&lt;&gt;"wait"),"AT",IF(AIL!$BH162="AI",IF(Sheet1!$E162&lt;AIL!$BG162-100,100,"wait"),0))</f>
        <v>AT</v>
      </c>
      <c r="JT161" s="10" t="str">
        <f>IF(AND(JT160&gt;0,JT160&lt;&gt;"wait"),"AT",IF(AIL!$BH162="AI",IF(Sheet1!$E162&lt;AIL!$BG162-150,150,"wait"),0))</f>
        <v>wait</v>
      </c>
      <c r="JU161" s="10" t="str">
        <f>IF(AND(JU160&gt;0,JU160&lt;&gt;"wait"),"AT",IF(AIL!$BH162="AI",IF(Sheet1!$E162&lt;AIL!$BG162-200,200,"wait"),0))</f>
        <v>wait</v>
      </c>
      <c r="JV161" s="10" t="str">
        <f>IF(AND(JV160&gt;0,JV160&lt;&gt;"wait"),"AT",IF(AIL!$BH162="AI",IF(Sheet1!$D162&gt;AIL!$BG162+50,50,"wait"),0))</f>
        <v>AT</v>
      </c>
      <c r="JW161" s="10" t="str">
        <f>IF(AND(JW160&gt;0,JW160&lt;&gt;"wait"),"AT",IF(AIL!$BH162="AI",IF(Sheet1!$D162&gt;AIL!$BG162+100,100,"wait"),0))</f>
        <v>wait</v>
      </c>
      <c r="JX161" s="10" t="str">
        <f>IF(AND(JX160&gt;0,JX160&lt;&gt;"wait"),"AT",IF(AIL!$BH162="AI",IF(Sheet1!$D162&gt;AIL!$BG162+150,150,"wait"),0))</f>
        <v>wait</v>
      </c>
      <c r="JY161" s="10" t="str">
        <f>IF(AND(JY160&gt;0,JY160&lt;&gt;"wait"),"AT",IF(AIL!$BH162="AI",IF(Sheet1!$D162&gt;AIL!$BG162+200,200,"wait"),0))</f>
        <v>wait</v>
      </c>
      <c r="JZ161" s="10">
        <f t="shared" si="126"/>
        <v>-50</v>
      </c>
      <c r="KB161" s="10" t="str">
        <f>IF(AND(KB160&gt;0,KB160&lt;&gt;"wait"),"AT",IF(AIL!$BJ162="AI",IF(Sheet1!$E162&lt;AIL!$BI162-50,50,"wait"),0))</f>
        <v>AT</v>
      </c>
      <c r="KC161" s="10" t="str">
        <f>IF(AND(KC160&gt;0,KC160&lt;&gt;"wait"),"AT",IF(AIL!$BJ162="AI",IF(Sheet1!$E162&lt;AIL!$BI162-100,100,"wait"),0))</f>
        <v>AT</v>
      </c>
      <c r="KD161" s="10" t="str">
        <f>IF(AND(KD160&gt;0,KD160&lt;&gt;"wait"),"AT",IF(AIL!$BJ162="AI",IF(Sheet1!$E162&lt;AIL!$BI162-150,150,"wait"),0))</f>
        <v>wait</v>
      </c>
      <c r="KE161" s="10" t="str">
        <f>IF(AND(KE160&gt;0,KE160&lt;&gt;"wait"),"AT",IF(AIL!$BJ162="AI",IF(Sheet1!$E162&lt;AIL!$BI162-200,200,"wait"),0))</f>
        <v>wait</v>
      </c>
      <c r="KF161" s="10" t="str">
        <f>IF(AND(KF160&gt;0,KF160&lt;&gt;"wait"),"AT",IF(AIL!$BJ162="AI",IF(Sheet1!$D162&gt;AIL!$BI162+50,50,"wait"),0))</f>
        <v>AT</v>
      </c>
      <c r="KG161" s="10" t="str">
        <f>IF(AND(KG160&gt;0,KG160&lt;&gt;"wait"),"AT",IF(AIL!$BJ162="AI",IF(Sheet1!$D162&gt;AIL!$BI162+100,100,"wait"),0))</f>
        <v>AT</v>
      </c>
      <c r="KH161" s="10" t="str">
        <f>IF(AND(KH160&gt;0,KH160&lt;&gt;"wait"),"AT",IF(AIL!$BJ162="AI",IF(Sheet1!$D162&gt;AIL!$BI162+150,150,"wait"),0))</f>
        <v>wait</v>
      </c>
      <c r="KI161" s="10" t="str">
        <f>IF(AND(KI160&gt;0,KI160&lt;&gt;"wait"),"AT",IF(AIL!$BJ162="AI",IF(Sheet1!$D162&gt;AIL!$BI162+200,200,"wait"),0))</f>
        <v>wait</v>
      </c>
      <c r="KJ161" s="10">
        <f t="shared" si="127"/>
        <v>-100</v>
      </c>
      <c r="KL161" s="10" t="str">
        <f>IF(AND(KL160&gt;0,KL160&lt;&gt;"wait"),"AT",IF(AIL!$BL162="AI",IF(Sheet1!$E162&lt;AIL!$BK162-50,50,"wait"),0))</f>
        <v>AT</v>
      </c>
      <c r="KM161" s="10" t="str">
        <f>IF(AND(KM160&gt;0,KM160&lt;&gt;"wait"),"AT",IF(AIL!$BL162="AI",IF(Sheet1!$E162&lt;AIL!$BK162-100,100,"wait"),0))</f>
        <v>wait</v>
      </c>
      <c r="KN161" s="10" t="str">
        <f>IF(AND(KN160&gt;0,KN160&lt;&gt;"wait"),"AT",IF(AIL!$BL162="AI",IF(Sheet1!$E162&lt;AIL!$BK162-150,150,"wait"),0))</f>
        <v>wait</v>
      </c>
      <c r="KO161" s="10" t="str">
        <f>IF(AND(KO160&gt;0,KO160&lt;&gt;"wait"),"AT",IF(AIL!$BL162="AI",IF(Sheet1!$E162&lt;AIL!$BK162-200,200,"wait"),0))</f>
        <v>wait</v>
      </c>
      <c r="KP161" s="10" t="str">
        <f>IF(AND(KP160&gt;0,KP160&lt;&gt;"wait"),"AT",IF(AIL!$BL162="AI",IF(Sheet1!$D162&gt;AIL!$BK162+50,50,"wait"),0))</f>
        <v>AT</v>
      </c>
      <c r="KQ161" s="10" t="str">
        <f>IF(AND(KQ160&gt;0,KQ160&lt;&gt;"wait"),"AT",IF(AIL!$BL162="AI",IF(Sheet1!$D162&gt;AIL!$BK162+100,100,"wait"),0))</f>
        <v>AT</v>
      </c>
      <c r="KR161" s="10" t="str">
        <f>IF(AND(KR160&gt;0,KR160&lt;&gt;"wait"),"AT",IF(AIL!$BL162="AI",IF(Sheet1!$D162&gt;AIL!$BK162+150,150,"wait"),0))</f>
        <v>AT</v>
      </c>
      <c r="KS161" s="10" t="str">
        <f>IF(AND(KS160&gt;0,KS160&lt;&gt;"wait"),"AT",IF(AIL!$BL162="AI",IF(Sheet1!$D162&gt;AIL!$BK162+200,200,"wait"),0))</f>
        <v>wait</v>
      </c>
      <c r="KT161" s="10">
        <f t="shared" si="128"/>
        <v>-150</v>
      </c>
      <c r="KV161" s="10" t="str">
        <f>IF(AND(KV160&gt;0,KV160&lt;&gt;"wait"),"AT",IF(AIL!$BN162="AI",IF(Sheet1!$E162&lt;AIL!$BM162-50,50,"wait"),0))</f>
        <v>AT</v>
      </c>
      <c r="KW161" s="10" t="str">
        <f>IF(AND(KW160&gt;0,KW160&lt;&gt;"wait"),"AT",IF(AIL!$BN162="AI",IF(Sheet1!$E162&lt;AIL!$BM162-100,100,"wait"),0))</f>
        <v>wait</v>
      </c>
      <c r="KX161" s="10" t="str">
        <f>IF(AND(KX160&gt;0,KX160&lt;&gt;"wait"),"AT",IF(AIL!$BN162="AI",IF(Sheet1!$E162&lt;AIL!$BM162-150,150,"wait"),0))</f>
        <v>wait</v>
      </c>
      <c r="KY161" s="10" t="str">
        <f>IF(AND(KY160&gt;0,KY160&lt;&gt;"wait"),"AT",IF(AIL!$BN162="AI",IF(Sheet1!$E162&lt;AIL!$BM162-200,200,"wait"),0))</f>
        <v>wait</v>
      </c>
      <c r="KZ161" s="10" t="str">
        <f>IF(AND(KZ160&gt;0,KZ160&lt;&gt;"wait"),"AT",IF(AIL!$BN162="AI",IF(Sheet1!$D162&gt;AIL!$BM162+50,50,"wait"),0))</f>
        <v>AT</v>
      </c>
      <c r="LA161" s="10" t="str">
        <f>IF(AND(LA160&gt;0,LA160&lt;&gt;"wait"),"AT",IF(AIL!$BN162="AI",IF(Sheet1!$D162&gt;AIL!$BM162+100,100,"wait"),0))</f>
        <v>AT</v>
      </c>
      <c r="LB161" s="10" t="str">
        <f>IF(AND(LB160&gt;0,LB160&lt;&gt;"wait"),"AT",IF(AIL!$BN162="AI",IF(Sheet1!$D162&gt;AIL!$BM162+150,150,"wait"),0))</f>
        <v>AT</v>
      </c>
      <c r="LC161" s="10" t="str">
        <f>IF(AND(LC160&gt;0,LC160&lt;&gt;"wait"),"AT",IF(AIL!$BN162="AI",IF(Sheet1!$D162&gt;AIL!$BM162+200,200,"wait"),0))</f>
        <v>wait</v>
      </c>
      <c r="LD161" s="10">
        <f t="shared" si="129"/>
        <v>-150</v>
      </c>
      <c r="LF161" s="10" t="str">
        <f>IF(AND(LF160&gt;0,LF160&lt;&gt;"wait"),"AT",IF(AIL!$BP162="AI",IF(Sheet1!$E162&lt;AIL!$BO162-50,50,"wait"),0))</f>
        <v>AT</v>
      </c>
      <c r="LG161" s="10" t="str">
        <f>IF(AND(LG160&gt;0,LG160&lt;&gt;"wait"),"AT",IF(AIL!$BP162="AI",IF(Sheet1!$E162&lt;AIL!$BO162-100,100,"wait"),0))</f>
        <v>wait</v>
      </c>
      <c r="LH161" s="10" t="str">
        <f>IF(AND(LH160&gt;0,LH160&lt;&gt;"wait"),"AT",IF(AIL!$BP162="AI",IF(Sheet1!$E162&lt;AIL!$BO162-150,150,"wait"),0))</f>
        <v>wait</v>
      </c>
      <c r="LI161" s="10" t="str">
        <f>IF(AND(LI160&gt;0,LI160&lt;&gt;"wait"),"AT",IF(AIL!$BP162="AI",IF(Sheet1!$E162&lt;AIL!$BO162-200,200,"wait"),0))</f>
        <v>wait</v>
      </c>
      <c r="LJ161" s="10" t="str">
        <f>IF(AND(LJ160&gt;0,LJ160&lt;&gt;"wait"),"AT",IF(AIL!$BP162="AI",IF(Sheet1!$D162&gt;AIL!$BO162+50,50,"wait"),0))</f>
        <v>AT</v>
      </c>
      <c r="LK161" s="10" t="str">
        <f>IF(AND(LK160&gt;0,LK160&lt;&gt;"wait"),"AT",IF(AIL!$BP162="AI",IF(Sheet1!$D162&gt;AIL!$BO162+100,100,"wait"),0))</f>
        <v>AT</v>
      </c>
      <c r="LL161" s="10" t="str">
        <f>IF(AND(LL160&gt;0,LL160&lt;&gt;"wait"),"AT",IF(AIL!$BP162="AI",IF(Sheet1!$D162&gt;AIL!$BO162+150,150,"wait"),0))</f>
        <v>AT</v>
      </c>
      <c r="LM161" s="10" t="str">
        <f>IF(AND(LM160&gt;0,LM160&lt;&gt;"wait"),"AT",IF(AIL!$BP162="AI",IF(Sheet1!$D162&gt;AIL!$BO162+200,200,"wait"),0))</f>
        <v>wait</v>
      </c>
      <c r="LN161" s="10">
        <f t="shared" si="130"/>
        <v>-150</v>
      </c>
      <c r="LP161" s="10" t="str">
        <f>IF(AND(LP160&gt;0,LP160&lt;&gt;"wait"),"AT",IF(AIL!$BR162="AI",IF(Sheet1!$E162&lt;AIL!$BQ162-50,50,"wait"),0))</f>
        <v>AT</v>
      </c>
      <c r="LQ161" s="10" t="str">
        <f>IF(AND(LQ160&gt;0,LQ160&lt;&gt;"wait"),"AT",IF(AIL!$BR162="AI",IF(Sheet1!$E162&lt;AIL!$BQ162-100,100,"wait"),0))</f>
        <v>wait</v>
      </c>
      <c r="LR161" s="10" t="str">
        <f>IF(AND(LR160&gt;0,LR160&lt;&gt;"wait"),"AT",IF(AIL!$BR162="AI",IF(Sheet1!$E162&lt;AIL!$BQ162-150,150,"wait"),0))</f>
        <v>wait</v>
      </c>
      <c r="LS161" s="10" t="str">
        <f>IF(AND(LS160&gt;0,LS160&lt;&gt;"wait"),"AT",IF(AIL!$BR162="AI",IF(Sheet1!$E162&lt;AIL!$BQ162-200,200,"wait"),0))</f>
        <v>wait</v>
      </c>
      <c r="LT161" s="10" t="str">
        <f>IF(AND(LT160&gt;0,LT160&lt;&gt;"wait"),"AT",IF(AIL!$BR162="AI",IF(Sheet1!$D162&gt;AIL!$BQ162+50,50,"wait"),0))</f>
        <v>AT</v>
      </c>
      <c r="LU161" s="10" t="str">
        <f>IF(AND(LU160&gt;0,LU160&lt;&gt;"wait"),"AT",IF(AIL!$BR162="AI",IF(Sheet1!$D162&gt;AIL!$BQ162+100,100,"wait"),0))</f>
        <v>AT</v>
      </c>
      <c r="LV161" s="10" t="str">
        <f>IF(AND(LV160&gt;0,LV160&lt;&gt;"wait"),"AT",IF(AIL!$BR162="AI",IF(Sheet1!$D162&gt;AIL!$BQ162+150,150,"wait"),0))</f>
        <v>AT</v>
      </c>
      <c r="LW161" s="10" t="str">
        <f>IF(AND(LW160&gt;0,LW160&lt;&gt;"wait"),"AT",IF(AIL!$BR162="AI",IF(Sheet1!$D162&gt;AIL!$BQ162+200,200,"wait"),0))</f>
        <v>wait</v>
      </c>
      <c r="LX161" s="10">
        <f t="shared" si="131"/>
        <v>-150</v>
      </c>
    </row>
    <row r="162" spans="1:336" x14ac:dyDescent="0.3">
      <c r="A162" t="str">
        <f>Sheet1!B162</f>
        <v>03/01 11:55</v>
      </c>
      <c r="B162">
        <f>Sheet1!D162</f>
        <v>29207</v>
      </c>
      <c r="C162">
        <f>Sheet1!E162</f>
        <v>29189</v>
      </c>
      <c r="E162">
        <f>MAX($B162:$B$162)</f>
        <v>29207</v>
      </c>
      <c r="F162">
        <f>MIN($C162:$C$162)</f>
        <v>29189</v>
      </c>
      <c r="H162" s="8" t="str">
        <f>IF(AND(H161&gt;0,H161&lt;&gt;"wait"),"AT",IF(AIL!$D163="AI",IF(Sheet1!$E163&lt;AIL!$C163-50,50,"wait"),0))</f>
        <v>AT</v>
      </c>
      <c r="I162" s="8" t="str">
        <f>IF(AND(I161&gt;0,I161&lt;&gt;"wait"),"AT",IF(AIL!$D163="AI",IF(Sheet1!$E163&lt;AIL!$C163-100,100,"wait"),0))</f>
        <v>AT</v>
      </c>
      <c r="J162" s="8" t="str">
        <f>IF(AND(J161&gt;0,J161&lt;&gt;"wait"),"AT",IF(AIL!$D163="AI",IF(Sheet1!$E163&lt;AIL!$C163-150,150,"wait"),0))</f>
        <v>AT</v>
      </c>
      <c r="K162" s="8" t="str">
        <f>IF(AND(K161&gt;0,K161&lt;&gt;"wait"),"AT",IF(AIL!$D163="AI",IF(Sheet1!$E163&lt;AIL!$C163-200,200,"wait"),0))</f>
        <v>AT</v>
      </c>
      <c r="L162" s="8" t="str">
        <f>IF(AND(L161&gt;0,L161&lt;&gt;"wait"),"AT",IF(AIL!$D163="AI",IF(Sheet1!$D163&gt;AIL!$C163+50,50,"wait"),0))</f>
        <v>AT</v>
      </c>
      <c r="M162" s="8">
        <f>IF(AND(M161&gt;0,M161&lt;&gt;"wait"),"AT",IF(AIL!$D163="AI",IF(Sheet1!$D163&gt;AIL!$C163+100,100,"wait"),0))</f>
        <v>0</v>
      </c>
      <c r="N162" s="8">
        <f>IF(AND(N161&gt;0,N161&lt;&gt;"wait"),"AT",IF(AIL!$D163="AI",IF(Sheet1!$D163&gt;AIL!$C163+150,150,"wait"),0))</f>
        <v>0</v>
      </c>
      <c r="O162" s="8">
        <f>IF(AND(O161&gt;0,O161&lt;&gt;"wait"),"AT",IF(AIL!$D163="AI",IF(Sheet1!$D163&gt;AIL!$C163+200,200,"wait"),0))</f>
        <v>0</v>
      </c>
      <c r="P162" s="8">
        <f t="shared" si="132"/>
        <v>-50</v>
      </c>
      <c r="R162" s="8" t="str">
        <f>IF(AND(R161&gt;0,R161&lt;&gt;"wait"),"AT",IF(AIL!$F163="AI",IF(Sheet1!$E163&lt;AIL!$E163-50,50,"wait"),0))</f>
        <v>AT</v>
      </c>
      <c r="S162" s="8" t="str">
        <f>IF(AND(S161&gt;0,S161&lt;&gt;"wait"),"AT",IF(AIL!$F163="AI",IF(Sheet1!$E163&lt;AIL!$E163-100,100,"wait"),0))</f>
        <v>AT</v>
      </c>
      <c r="T162" s="8" t="str">
        <f>IF(AND(T161&gt;0,T161&lt;&gt;"wait"),"AT",IF(AIL!$F163="AI",IF(Sheet1!$E163&lt;AIL!$E163-150,150,"wait"),0))</f>
        <v>AT</v>
      </c>
      <c r="U162" s="8" t="str">
        <f>IF(AND(U161&gt;0,U161&lt;&gt;"wait"),"AT",IF(AIL!$F163="AI",IF(Sheet1!$E163&lt;AIL!$E163-200,200,"wait"),0))</f>
        <v>AT</v>
      </c>
      <c r="V162" s="8" t="str">
        <f>IF(AND(V161&gt;0,V161&lt;&gt;"wait"),"AT",IF(AIL!$F163="AI",IF(Sheet1!$D163&gt;AIL!$E163+50,50,"wait"),0))</f>
        <v>AT</v>
      </c>
      <c r="W162" s="8">
        <f>IF(AND(W161&gt;0,W161&lt;&gt;"wait"),"AT",IF(AIL!$F163="AI",IF(Sheet1!$D163&gt;AIL!$E163+100,100,"wait"),0))</f>
        <v>0</v>
      </c>
      <c r="X162" s="8">
        <f>IF(AND(X161&gt;0,X161&lt;&gt;"wait"),"AT",IF(AIL!$F163="AI",IF(Sheet1!$D163&gt;AIL!$E163+150,150,"wait"),0))</f>
        <v>0</v>
      </c>
      <c r="Y162" s="8">
        <f>IF(AND(Y161&gt;0,Y161&lt;&gt;"wait"),"AT",IF(AIL!$F163="AI",IF(Sheet1!$D163&gt;AIL!$E163+200,200,"wait"),0))</f>
        <v>0</v>
      </c>
      <c r="Z162" s="8">
        <f t="shared" si="133"/>
        <v>-50</v>
      </c>
      <c r="AB162" s="8" t="str">
        <f>IF(AND(AB161&gt;0,AB161&lt;&gt;"wait"),"AT",IF(AIL!$H163="AI",IF(Sheet1!$E163&lt;AIL!$G163-50,50,"wait"),0))</f>
        <v>AT</v>
      </c>
      <c r="AC162" s="8" t="str">
        <f>IF(AND(AC161&gt;0,AC161&lt;&gt;"wait"),"AT",IF(AIL!$H163="AI",IF(Sheet1!$E163&lt;AIL!$G163-100,100,"wait"),0))</f>
        <v>AT</v>
      </c>
      <c r="AD162" s="8" t="str">
        <f>IF(AND(AD161&gt;0,AD161&lt;&gt;"wait"),"AT",IF(AIL!$H163="AI",IF(Sheet1!$E163&lt;AIL!$G163-150,150,"wait"),0))</f>
        <v>AT</v>
      </c>
      <c r="AE162" s="8" t="str">
        <f>IF(AND(AE161&gt;0,AE161&lt;&gt;"wait"),"AT",IF(AIL!$H163="AI",IF(Sheet1!$E163&lt;AIL!$G163-200,200,"wait"),0))</f>
        <v>AT</v>
      </c>
      <c r="AF162" s="8" t="str">
        <f>IF(AND(AF161&gt;0,AF161&lt;&gt;"wait"),"AT",IF(AIL!$H163="AI",IF(Sheet1!$D163&gt;AIL!$G163+50,50,"wait"),0))</f>
        <v>AT</v>
      </c>
      <c r="AG162" s="8">
        <f>IF(AND(AG161&gt;0,AG161&lt;&gt;"wait"),"AT",IF(AIL!$H163="AI",IF(Sheet1!$D163&gt;AIL!$G163+100,100,"wait"),0))</f>
        <v>0</v>
      </c>
      <c r="AH162" s="8">
        <f>IF(AND(AH161&gt;0,AH161&lt;&gt;"wait"),"AT",IF(AIL!$H163="AI",IF(Sheet1!$D163&gt;AIL!$G163+150,150,"wait"),0))</f>
        <v>0</v>
      </c>
      <c r="AI162" s="8">
        <f>IF(AND(AI161&gt;0,AI161&lt;&gt;"wait"),"AT",IF(AIL!$H163="AI",IF(Sheet1!$D163&gt;AIL!$G163+200,200,"wait"),0))</f>
        <v>0</v>
      </c>
      <c r="AJ162" s="8">
        <f t="shared" si="134"/>
        <v>-50</v>
      </c>
      <c r="AL162" s="8" t="str">
        <f>IF(AND(AL161&gt;0,AL161&lt;&gt;"wait"),"AT",IF(AIL!$J163="AI",IF(Sheet1!$E163&lt;AIL!$I163-50,50,"wait"),0))</f>
        <v>AT</v>
      </c>
      <c r="AM162" s="8" t="str">
        <f>IF(AND(AM161&gt;0,AM161&lt;&gt;"wait"),"AT",IF(AIL!$J163="AI",IF(Sheet1!$E163&lt;AIL!$I163-100,100,"wait"),0))</f>
        <v>AT</v>
      </c>
      <c r="AN162" s="8" t="str">
        <f>IF(AND(AN161&gt;0,AN161&lt;&gt;"wait"),"AT",IF(AIL!$J163="AI",IF(Sheet1!$E163&lt;AIL!$I163-150,150,"wait"),0))</f>
        <v>AT</v>
      </c>
      <c r="AO162" s="8" t="str">
        <f>IF(AND(AO161&gt;0,AO161&lt;&gt;"wait"),"AT",IF(AIL!$J163="AI",IF(Sheet1!$E163&lt;AIL!$I163-200,200,"wait"),0))</f>
        <v>AT</v>
      </c>
      <c r="AP162" s="8" t="str">
        <f>IF(AND(AP161&gt;0,AP161&lt;&gt;"wait"),"AT",IF(AIL!$J163="AI",IF(Sheet1!$D163&gt;AIL!$I163+50,50,"wait"),0))</f>
        <v>AT</v>
      </c>
      <c r="AQ162" s="8">
        <f>IF(AND(AQ161&gt;0,AQ161&lt;&gt;"wait"),"AT",IF(AIL!$J163="AI",IF(Sheet1!$D163&gt;AIL!$I163+100,100,"wait"),0))</f>
        <v>0</v>
      </c>
      <c r="AR162" s="8">
        <f>IF(AND(AR161&gt;0,AR161&lt;&gt;"wait"),"AT",IF(AIL!$J163="AI",IF(Sheet1!$D163&gt;AIL!$I163+150,150,"wait"),0))</f>
        <v>0</v>
      </c>
      <c r="AS162" s="8">
        <f>IF(AND(AS161&gt;0,AS161&lt;&gt;"wait"),"AT",IF(AIL!$J163="AI",IF(Sheet1!$D163&gt;AIL!$I163+200,200,"wait"),0))</f>
        <v>0</v>
      </c>
      <c r="AT162" s="8">
        <f t="shared" si="135"/>
        <v>-50</v>
      </c>
      <c r="AU162" s="8"/>
      <c r="AV162" s="8" t="str">
        <f>IF(AND(AV161&gt;0,AV161&lt;&gt;"wait"),"AT",IF(AIL!$L163="AI",IF(Sheet1!$E163&lt;AIL!$K163-50,50,"wait"),0))</f>
        <v>AT</v>
      </c>
      <c r="AW162" s="8" t="str">
        <f>IF(AND(AW161&gt;0,AW161&lt;&gt;"wait"),"AT",IF(AIL!$L163="AI",IF(Sheet1!$E163&lt;AIL!$K163-100,100,"wait"),0))</f>
        <v>AT</v>
      </c>
      <c r="AX162" s="8" t="str">
        <f>IF(AND(AX161&gt;0,AX161&lt;&gt;"wait"),"AT",IF(AIL!$L163="AI",IF(Sheet1!$E163&lt;AIL!$K163-150,150,"wait"),0))</f>
        <v>AT</v>
      </c>
      <c r="AY162" s="8" t="str">
        <f>IF(AND(AY161&gt;0,AY161&lt;&gt;"wait"),"AT",IF(AIL!$L163="AI",IF(Sheet1!$E163&lt;AIL!$K163-200,200,"wait"),0))</f>
        <v>AT</v>
      </c>
      <c r="AZ162" s="8" t="str">
        <f>IF(AND(AZ161&gt;0,AZ161&lt;&gt;"wait"),"AT",IF(AIL!$L163="AI",IF(Sheet1!$D163&gt;AIL!$K163+50,50,"wait"),0))</f>
        <v>AT</v>
      </c>
      <c r="BA162" s="8">
        <f>IF(AND(BA161&gt;0,BA161&lt;&gt;"wait"),"AT",IF(AIL!$L163="AI",IF(Sheet1!$D163&gt;AIL!$K163+100,100,"wait"),0))</f>
        <v>0</v>
      </c>
      <c r="BB162" s="8">
        <f>IF(AND(BB161&gt;0,BB161&lt;&gt;"wait"),"AT",IF(AIL!$L163="AI",IF(Sheet1!$D163&gt;AIL!$K163+150,150,"wait"),0))</f>
        <v>0</v>
      </c>
      <c r="BC162" s="8">
        <f>IF(AND(BC161&gt;0,BC161&lt;&gt;"wait"),"AT",IF(AIL!$L163="AI",IF(Sheet1!$D163&gt;AIL!$K163+200,200,"wait"),0))</f>
        <v>0</v>
      </c>
      <c r="BD162" s="8">
        <f t="shared" si="136"/>
        <v>-50</v>
      </c>
      <c r="BE162" s="8"/>
      <c r="BF162" s="8" t="str">
        <f>IF(AND(BF161&gt;0,BF161&lt;&gt;"wait"),"AT",IF(AIL!$N163="AI",IF(Sheet1!$E163&lt;AIL!$M163-50,50,"wait"),0))</f>
        <v>AT</v>
      </c>
      <c r="BG162" s="8" t="str">
        <f>IF(AND(BG161&gt;0,BG161&lt;&gt;"wait"),"AT",IF(AIL!$N163="AI",IF(Sheet1!$E163&lt;AIL!$M163-100,100,"wait"),0))</f>
        <v>AT</v>
      </c>
      <c r="BH162" s="8" t="str">
        <f>IF(AND(BH161&gt;0,BH161&lt;&gt;"wait"),"AT",IF(AIL!$N163="AI",IF(Sheet1!$E163&lt;AIL!$M163-150,150,"wait"),0))</f>
        <v>AT</v>
      </c>
      <c r="BI162" s="8" t="str">
        <f>IF(AND(BI161&gt;0,BI161&lt;&gt;"wait"),"AT",IF(AIL!$N163="AI",IF(Sheet1!$E163&lt;AIL!$M163-200,200,"wait"),0))</f>
        <v>AT</v>
      </c>
      <c r="BJ162" s="8" t="str">
        <f>IF(AND(BJ161&gt;0,BJ161&lt;&gt;"wait"),"AT",IF(AIL!$N163="AI",IF(Sheet1!$D163&gt;AIL!$M163+50,50,"wait"),0))</f>
        <v>AT</v>
      </c>
      <c r="BK162" s="8">
        <f>IF(AND(BK161&gt;0,BK161&lt;&gt;"wait"),"AT",IF(AIL!$N163="AI",IF(Sheet1!$D163&gt;AIL!$M163+100,100,"wait"),0))</f>
        <v>0</v>
      </c>
      <c r="BL162" s="8">
        <f>IF(AND(BL161&gt;0,BL161&lt;&gt;"wait"),"AT",IF(AIL!$N163="AI",IF(Sheet1!$D163&gt;AIL!$M163+150,150,"wait"),0))</f>
        <v>0</v>
      </c>
      <c r="BM162" s="8">
        <f>IF(AND(BM161&gt;0,BM161&lt;&gt;"wait"),"AT",IF(AIL!$N163="AI",IF(Sheet1!$D163&gt;AIL!$M163+200,200,"wait"),0))</f>
        <v>0</v>
      </c>
      <c r="BN162" s="8">
        <f t="shared" si="137"/>
        <v>-50</v>
      </c>
      <c r="BO162" s="8"/>
      <c r="BP162" s="8" t="str">
        <f>IF(AND(BP161&gt;0,BP161&lt;&gt;"wait"),"AT",IF(AIL!$P163="AI",IF(Sheet1!$E163&lt;AIL!$O163-50,50,"wait"),0))</f>
        <v>AT</v>
      </c>
      <c r="BQ162" s="8" t="str">
        <f>IF(AND(BQ161&gt;0,BQ161&lt;&gt;"wait"),"AT",IF(AIL!$P163="AI",IF(Sheet1!$E163&lt;AIL!$O163-100,100,"wait"),0))</f>
        <v>AT</v>
      </c>
      <c r="BR162" s="8" t="str">
        <f>IF(AND(BR161&gt;0,BR161&lt;&gt;"wait"),"AT",IF(AIL!$P163="AI",IF(Sheet1!$E163&lt;AIL!$O163-150,150,"wait"),0))</f>
        <v>AT</v>
      </c>
      <c r="BS162" s="8" t="str">
        <f>IF(AND(BS161&gt;0,BS161&lt;&gt;"wait"),"AT",IF(AIL!$P163="AI",IF(Sheet1!$E163&lt;AIL!$O163-200,200,"wait"),0))</f>
        <v>AT</v>
      </c>
      <c r="BT162" s="8" t="str">
        <f>IF(AND(BT161&gt;0,BT161&lt;&gt;"wait"),"AT",IF(AIL!$P163="AI",IF(Sheet1!$D163&gt;AIL!$O163+50,50,"wait"),0))</f>
        <v>AT</v>
      </c>
      <c r="BU162" s="8">
        <f>IF(AND(BU161&gt;0,BU161&lt;&gt;"wait"),"AT",IF(AIL!$P163="AI",IF(Sheet1!$D163&gt;AIL!$O163+100,100,"wait"),0))</f>
        <v>0</v>
      </c>
      <c r="BV162" s="8">
        <f>IF(AND(BV161&gt;0,BV161&lt;&gt;"wait"),"AT",IF(AIL!$P163="AI",IF(Sheet1!$D163&gt;AIL!$O163+150,150,"wait"),0))</f>
        <v>0</v>
      </c>
      <c r="BW162" s="8">
        <f>IF(AND(BW161&gt;0,BW161&lt;&gt;"wait"),"AT",IF(AIL!$P163="AI",IF(Sheet1!$D163&gt;AIL!$O163+200,200,"wait"),0))</f>
        <v>0</v>
      </c>
      <c r="BX162" s="8">
        <f t="shared" si="138"/>
        <v>-50</v>
      </c>
      <c r="BY162" s="8"/>
      <c r="BZ162" s="8" t="str">
        <f>IF(AND(BZ161&gt;0,BZ161&lt;&gt;"wait"),"AT",IF(AIL!$R163="AI",IF(Sheet1!$E163&lt;AIL!$Q163-50,50,"wait"),0))</f>
        <v>AT</v>
      </c>
      <c r="CA162" s="8" t="str">
        <f>IF(AND(CA161&gt;0,CA161&lt;&gt;"wait"),"AT",IF(AIL!$R163="AI",IF(Sheet1!$E163&lt;AIL!$Q163-100,100,"wait"),0))</f>
        <v>AT</v>
      </c>
      <c r="CB162" s="8" t="str">
        <f>IF(AND(CB161&gt;0,CB161&lt;&gt;"wait"),"AT",IF(AIL!$R163="AI",IF(Sheet1!$E163&lt;AIL!$Q163-150,150,"wait"),0))</f>
        <v>AT</v>
      </c>
      <c r="CC162" s="8" t="str">
        <f>IF(AND(CC161&gt;0,CC161&lt;&gt;"wait"),"AT",IF(AIL!$R163="AI",IF(Sheet1!$E163&lt;AIL!$Q163-200,200,"wait"),0))</f>
        <v>AT</v>
      </c>
      <c r="CD162" s="8" t="str">
        <f>IF(AND(CD161&gt;0,CD161&lt;&gt;"wait"),"AT",IF(AIL!$R163="AI",IF(Sheet1!$D163&gt;AIL!$Q163+50,50,"wait"),0))</f>
        <v>AT</v>
      </c>
      <c r="CE162" s="8">
        <f>IF(AND(CE161&gt;0,CE161&lt;&gt;"wait"),"AT",IF(AIL!$R163="AI",IF(Sheet1!$D163&gt;AIL!$Q163+100,100,"wait"),0))</f>
        <v>0</v>
      </c>
      <c r="CF162" s="8">
        <f>IF(AND(CF161&gt;0,CF161&lt;&gt;"wait"),"AT",IF(AIL!$R163="AI",IF(Sheet1!$D163&gt;AIL!$Q163+150,150,"wait"),0))</f>
        <v>0</v>
      </c>
      <c r="CG162" s="8">
        <f>IF(AND(CG161&gt;0,CG161&lt;&gt;"wait"),"AT",IF(AIL!$R163="AI",IF(Sheet1!$D163&gt;AIL!$Q163+200,200,"wait"),0))</f>
        <v>0</v>
      </c>
      <c r="CH162" s="8">
        <f t="shared" si="139"/>
        <v>-50</v>
      </c>
      <c r="CI162" s="8"/>
      <c r="CJ162" s="8" t="str">
        <f>IF(AND(CJ161&gt;0,CJ161&lt;&gt;"wait"),"AT",IF(AIL!$T163="AI",IF(Sheet1!$E163&lt;AIL!$S163-50,50,"wait"),0))</f>
        <v>AT</v>
      </c>
      <c r="CK162" s="8" t="str">
        <f>IF(AND(CK161&gt;0,CK161&lt;&gt;"wait"),"AT",IF(AIL!$T163="AI",IF(Sheet1!$E163&lt;AIL!$S163-100,100,"wait"),0))</f>
        <v>AT</v>
      </c>
      <c r="CL162" s="8" t="str">
        <f>IF(AND(CL161&gt;0,CL161&lt;&gt;"wait"),"AT",IF(AIL!$T163="AI",IF(Sheet1!$E163&lt;AIL!$S163-150,150,"wait"),0))</f>
        <v>AT</v>
      </c>
      <c r="CM162" s="8" t="str">
        <f>IF(AND(CM161&gt;0,CM161&lt;&gt;"wait"),"AT",IF(AIL!$T163="AI",IF(Sheet1!$E163&lt;AIL!$S163-200,200,"wait"),0))</f>
        <v>AT</v>
      </c>
      <c r="CN162" s="8" t="str">
        <f>IF(AND(CN161&gt;0,CN161&lt;&gt;"wait"),"AT",IF(AIL!$T163="AI",IF(Sheet1!$D163&gt;AIL!$S163+50,50,"wait"),0))</f>
        <v>AT</v>
      </c>
      <c r="CO162" s="8" t="str">
        <f>IF(AND(CO161&gt;0,CO161&lt;&gt;"wait"),"AT",IF(AIL!$T163="AI",IF(Sheet1!$D163&gt;AIL!$S163+100,100,"wait"),0))</f>
        <v>AT</v>
      </c>
      <c r="CP162" s="8">
        <f>IF(AND(CP161&gt;0,CP161&lt;&gt;"wait"),"AT",IF(AIL!$T163="AI",IF(Sheet1!$D163&gt;AIL!$S163+150,150,"wait"),0))</f>
        <v>0</v>
      </c>
      <c r="CQ162" s="8">
        <f>IF(AND(CQ161&gt;0,CQ161&lt;&gt;"wait"),"AT",IF(AIL!$T163="AI",IF(Sheet1!$D163&gt;AIL!$S163+200,200,"wait"),0))</f>
        <v>0</v>
      </c>
      <c r="CR162" s="8">
        <f t="shared" si="140"/>
        <v>-100</v>
      </c>
      <c r="CS162" s="8"/>
      <c r="CT162" s="8" t="str">
        <f>IF(AND(CT161&gt;0,CT161&lt;&gt;"wait"),"AT",IF(AIL!$V163="AI",IF(Sheet1!$E163&lt;AIL!$U163-50,50,"wait"),0))</f>
        <v>AT</v>
      </c>
      <c r="CU162" s="8" t="str">
        <f>IF(AND(CU161&gt;0,CU161&lt;&gt;"wait"),"AT",IF(AIL!$V163="AI",IF(Sheet1!$E163&lt;AIL!$U163-100,100,"wait"),0))</f>
        <v>AT</v>
      </c>
      <c r="CV162" s="8" t="str">
        <f>IF(AND(CV161&gt;0,CV161&lt;&gt;"wait"),"AT",IF(AIL!$V163="AI",IF(Sheet1!$E163&lt;AIL!$U163-150,150,"wait"),0))</f>
        <v>AT</v>
      </c>
      <c r="CW162" s="8" t="str">
        <f>IF(AND(CW161&gt;0,CW161&lt;&gt;"wait"),"AT",IF(AIL!$V163="AI",IF(Sheet1!$E163&lt;AIL!$U163-200,200,"wait"),0))</f>
        <v>AT</v>
      </c>
      <c r="CX162" s="8" t="str">
        <f>IF(AND(CX161&gt;0,CX161&lt;&gt;"wait"),"AT",IF(AIL!$V163="AI",IF(Sheet1!$D163&gt;AIL!$U163+50,50,"wait"),0))</f>
        <v>AT</v>
      </c>
      <c r="CY162" s="8" t="str">
        <f>IF(AND(CY161&gt;0,CY161&lt;&gt;"wait"),"AT",IF(AIL!$V163="AI",IF(Sheet1!$D163&gt;AIL!$U163+100,100,"wait"),0))</f>
        <v>AT</v>
      </c>
      <c r="CZ162" s="8">
        <f>IF(AND(CZ161&gt;0,CZ161&lt;&gt;"wait"),"AT",IF(AIL!$V163="AI",IF(Sheet1!$D163&gt;AIL!$U163+150,150,"wait"),0))</f>
        <v>0</v>
      </c>
      <c r="DA162" s="8">
        <f>IF(AND(DA161&gt;0,DA161&lt;&gt;"wait"),"AT",IF(AIL!$V163="AI",IF(Sheet1!$D163&gt;AIL!$U163+200,200,"wait"),0))</f>
        <v>0</v>
      </c>
      <c r="DB162" s="8">
        <f t="shared" si="141"/>
        <v>-100</v>
      </c>
      <c r="DC162" s="8"/>
      <c r="DD162" s="8" t="str">
        <f>IF(AND(DD161&gt;0,DD161&lt;&gt;"wait"),"AT",IF(AIL!$X163="AI",IF(Sheet1!$E163&lt;AIL!$W163-50,50,"wait"),0))</f>
        <v>AT</v>
      </c>
      <c r="DE162" s="8" t="str">
        <f>IF(AND(DE161&gt;0,DE161&lt;&gt;"wait"),"AT",IF(AIL!$X163="AI",IF(Sheet1!$E163&lt;AIL!$W163-100,100,"wait"),0))</f>
        <v>AT</v>
      </c>
      <c r="DF162" s="8" t="str">
        <f>IF(AND(DF161&gt;0,DF161&lt;&gt;"wait"),"AT",IF(AIL!$X163="AI",IF(Sheet1!$E163&lt;AIL!$W163-150,150,"wait"),0))</f>
        <v>AT</v>
      </c>
      <c r="DG162" s="8" t="str">
        <f>IF(AND(DG161&gt;0,DG161&lt;&gt;"wait"),"AT",IF(AIL!$X163="AI",IF(Sheet1!$E163&lt;AIL!$W163-200,200,"wait"),0))</f>
        <v>AT</v>
      </c>
      <c r="DH162" s="8" t="str">
        <f>IF(AND(DH161&gt;0,DH161&lt;&gt;"wait"),"AT",IF(AIL!$X163="AI",IF(Sheet1!$D163&gt;AIL!$W163+50,50,"wait"),0))</f>
        <v>AT</v>
      </c>
      <c r="DI162" s="8" t="str">
        <f>IF(AND(DI161&gt;0,DI161&lt;&gt;"wait"),"AT",IF(AIL!$X163="AI",IF(Sheet1!$D163&gt;AIL!$W163+100,100,"wait"),0))</f>
        <v>AT</v>
      </c>
      <c r="DJ162" s="8">
        <f>IF(AND(DJ161&gt;0,DJ161&lt;&gt;"wait"),"AT",IF(AIL!$X163="AI",IF(Sheet1!$D163&gt;AIL!$W163+150,150,"wait"),0))</f>
        <v>0</v>
      </c>
      <c r="DK162" s="8">
        <f>IF(AND(DK161&gt;0,DK161&lt;&gt;"wait"),"AT",IF(AIL!$X163="AI",IF(Sheet1!$D163&gt;AIL!$W163+200,200,"wait"),0))</f>
        <v>0</v>
      </c>
      <c r="DL162" s="8">
        <f t="shared" si="142"/>
        <v>-100</v>
      </c>
      <c r="DN162" s="10" t="str">
        <f>IF(AND(DN161&gt;0,DN161&lt;&gt;"wait"),"AT",IF(AIL!$AA163="AI",IF(Sheet1!$E163&lt;AIL!$Z163-50,50,"wait"),0))</f>
        <v>AT</v>
      </c>
      <c r="DO162" s="10" t="str">
        <f>IF(AND(DO161&gt;0,DO161&lt;&gt;"wait"),"AT",IF(AIL!$AA163="AI",IF(Sheet1!$E163&lt;AIL!$Z163-100,100,"wait"),0))</f>
        <v>AT</v>
      </c>
      <c r="DP162" s="10" t="str">
        <f>IF(AND(DP161&gt;0,DP161&lt;&gt;"wait"),"AT",IF(AIL!$AA163="AI",IF(Sheet1!$E163&lt;AIL!$Z163-150,150,"wait"),0))</f>
        <v>AT</v>
      </c>
      <c r="DQ162" s="10" t="str">
        <f>IF(AND(DQ161&gt;0,DQ161&lt;&gt;"wait"),"AT",IF(AIL!$AA163="AI",IF(Sheet1!$E163&lt;AIL!$Z163-200,200,"wait"),0))</f>
        <v>AT</v>
      </c>
      <c r="DR162" s="10" t="str">
        <f>IF(AND(DR161&gt;0,DR161&lt;&gt;"wait"),"AT",IF(AIL!$AA163="AI",IF(Sheet1!$D163&gt;AIL!$Z163+50,50,"wait"),0))</f>
        <v>AT</v>
      </c>
      <c r="DS162" s="10">
        <f>IF(AND(DS161&gt;0,DS161&lt;&gt;"wait"),"AT",IF(AIL!$AA163="AI",IF(Sheet1!$D163&gt;AIL!$Z163+100,100,"wait"),0))</f>
        <v>0</v>
      </c>
      <c r="DT162" s="10">
        <f>IF(AND(DT161&gt;0,DT161&lt;&gt;"wait"),"AT",IF(AIL!$AA163="AI",IF(Sheet1!$D163&gt;AIL!$Z163+150,150,"wait"),0))</f>
        <v>0</v>
      </c>
      <c r="DU162" s="10">
        <f>IF(AND(DU161&gt;0,DU161&lt;&gt;"wait"),"AT",IF(AIL!$AA163="AI",IF(Sheet1!$D163&gt;AIL!$Z163+200,200,"wait"),0))</f>
        <v>0</v>
      </c>
      <c r="DV162" s="10">
        <f t="shared" si="110"/>
        <v>-50</v>
      </c>
      <c r="DX162" s="10" t="str">
        <f>IF(AND(DX161&gt;0,DX161&lt;&gt;"wait"),"AT",IF(AIL!$AC163="AI",IF(Sheet1!$E163&lt;AIL!$AB163-50,50,"wait"),0))</f>
        <v>AT</v>
      </c>
      <c r="DY162" s="10" t="str">
        <f>IF(AND(DY161&gt;0,DY161&lt;&gt;"wait"),"AT",IF(AIL!$AC163="AI",IF(Sheet1!$E163&lt;AIL!$AB163-100,100,"wait"),0))</f>
        <v>AT</v>
      </c>
      <c r="DZ162" s="10" t="str">
        <f>IF(AND(DZ161&gt;0,DZ161&lt;&gt;"wait"),"AT",IF(AIL!$AC163="AI",IF(Sheet1!$E163&lt;AIL!$AB163-150,150,"wait"),0))</f>
        <v>AT</v>
      </c>
      <c r="EA162" s="10" t="str">
        <f>IF(AND(EA161&gt;0,EA161&lt;&gt;"wait"),"AT",IF(AIL!$AC163="AI",IF(Sheet1!$E163&lt;AIL!$AB163-200,200,"wait"),0))</f>
        <v>AT</v>
      </c>
      <c r="EB162" s="10" t="str">
        <f>IF(AND(EB161&gt;0,EB161&lt;&gt;"wait"),"AT",IF(AIL!$AC163="AI",IF(Sheet1!$D163&gt;AIL!$AB163+50,50,"wait"),0))</f>
        <v>AT</v>
      </c>
      <c r="EC162" s="10">
        <f>IF(AND(EC161&gt;0,EC161&lt;&gt;"wait"),"AT",IF(AIL!$AC163="AI",IF(Sheet1!$D163&gt;AIL!$AB163+100,100,"wait"),0))</f>
        <v>0</v>
      </c>
      <c r="ED162" s="10">
        <f>IF(AND(ED161&gt;0,ED161&lt;&gt;"wait"),"AT",IF(AIL!$AC163="AI",IF(Sheet1!$D163&gt;AIL!$AB163+150,150,"wait"),0))</f>
        <v>0</v>
      </c>
      <c r="EE162" s="10">
        <f>IF(AND(EE161&gt;0,EE161&lt;&gt;"wait"),"AT",IF(AIL!$AC163="AI",IF(Sheet1!$D163&gt;AIL!$AB163+200,200,"wait"),0))</f>
        <v>0</v>
      </c>
      <c r="EF162" s="10">
        <f t="shared" si="111"/>
        <v>-50</v>
      </c>
      <c r="EH162" s="10" t="str">
        <f>IF(AND(EH161&gt;0,EH161&lt;&gt;"wait"),"AT",IF(AIL!$AE163="AI",IF(Sheet1!$E163&lt;AIL!$AD163-50,50,"wait"),0))</f>
        <v>AT</v>
      </c>
      <c r="EI162" s="10" t="str">
        <f>IF(AND(EI161&gt;0,EI161&lt;&gt;"wait"),"AT",IF(AIL!$AE163="AI",IF(Sheet1!$E163&lt;AIL!$AD163-100,100,"wait"),0))</f>
        <v>AT</v>
      </c>
      <c r="EJ162" s="10" t="str">
        <f>IF(AND(EJ161&gt;0,EJ161&lt;&gt;"wait"),"AT",IF(AIL!$AE163="AI",IF(Sheet1!$E163&lt;AIL!$AD163-150,150,"wait"),0))</f>
        <v>AT</v>
      </c>
      <c r="EK162" s="10" t="str">
        <f>IF(AND(EK161&gt;0,EK161&lt;&gt;"wait"),"AT",IF(AIL!$AE163="AI",IF(Sheet1!$E163&lt;AIL!$AD163-200,200,"wait"),0))</f>
        <v>AT</v>
      </c>
      <c r="EL162" s="10" t="str">
        <f>IF(AND(EL161&gt;0,EL161&lt;&gt;"wait"),"AT",IF(AIL!$AE163="AI",IF(Sheet1!$D163&gt;AIL!$AD163+50,50,"wait"),0))</f>
        <v>AT</v>
      </c>
      <c r="EM162" s="10">
        <f>IF(AND(EM161&gt;0,EM161&lt;&gt;"wait"),"AT",IF(AIL!$AE163="AI",IF(Sheet1!$D163&gt;AIL!$AD163+100,100,"wait"),0))</f>
        <v>0</v>
      </c>
      <c r="EN162" s="10">
        <f>IF(AND(EN161&gt;0,EN161&lt;&gt;"wait"),"AT",IF(AIL!$AE163="AI",IF(Sheet1!$D163&gt;AIL!$AD163+150,150,"wait"),0))</f>
        <v>0</v>
      </c>
      <c r="EO162" s="10">
        <f>IF(AND(EO161&gt;0,EO161&lt;&gt;"wait"),"AT",IF(AIL!$AE163="AI",IF(Sheet1!$D163&gt;AIL!$AD163+200,200,"wait"),0))</f>
        <v>0</v>
      </c>
      <c r="EP162" s="10">
        <f t="shared" si="112"/>
        <v>-50</v>
      </c>
      <c r="ER162" s="10" t="str">
        <f>IF(AND(ER161&gt;0,ER161&lt;&gt;"wait"),"AT",IF(AIL!$AG163="AI",IF(Sheet1!$E163&lt;AIL!$AF163-50,50,"wait"),0))</f>
        <v>AT</v>
      </c>
      <c r="ES162" s="10" t="str">
        <f>IF(AND(ES161&gt;0,ES161&lt;&gt;"wait"),"AT",IF(AIL!$AG163="AI",IF(Sheet1!$E163&lt;AIL!$AF163-100,100,"wait"),0))</f>
        <v>AT</v>
      </c>
      <c r="ET162" s="10" t="str">
        <f>IF(AND(ET161&gt;0,ET161&lt;&gt;"wait"),"AT",IF(AIL!$AG163="AI",IF(Sheet1!$E163&lt;AIL!$AF163-150,150,"wait"),0))</f>
        <v>AT</v>
      </c>
      <c r="EU162" s="10" t="str">
        <f>IF(AND(EU161&gt;0,EU161&lt;&gt;"wait"),"AT",IF(AIL!$AG163="AI",IF(Sheet1!$E163&lt;AIL!$AF163-200,200,"wait"),0))</f>
        <v>AT</v>
      </c>
      <c r="EV162" s="10" t="str">
        <f>IF(AND(EV161&gt;0,EV161&lt;&gt;"wait"),"AT",IF(AIL!$AG163="AI",IF(Sheet1!$D163&gt;AIL!$AF163+50,50,"wait"),0))</f>
        <v>AT</v>
      </c>
      <c r="EW162" s="10">
        <f>IF(AND(EW161&gt;0,EW161&lt;&gt;"wait"),"AT",IF(AIL!$AG163="AI",IF(Sheet1!$D163&gt;AIL!$AF163+100,100,"wait"),0))</f>
        <v>0</v>
      </c>
      <c r="EX162" s="10">
        <f>IF(AND(EX161&gt;0,EX161&lt;&gt;"wait"),"AT",IF(AIL!$AG163="AI",IF(Sheet1!$D163&gt;AIL!$AF163+150,150,"wait"),0))</f>
        <v>0</v>
      </c>
      <c r="EY162" s="10">
        <f>IF(AND(EY161&gt;0,EY161&lt;&gt;"wait"),"AT",IF(AIL!$AG163="AI",IF(Sheet1!$D163&gt;AIL!$AF163+200,200,"wait"),0))</f>
        <v>0</v>
      </c>
      <c r="EZ162" s="10">
        <f t="shared" si="113"/>
        <v>-50</v>
      </c>
      <c r="FB162" s="10" t="str">
        <f>IF(AND(FB161&gt;0,FB161&lt;&gt;"wait"),"AT",IF(AIL!$AI163="AI",IF(Sheet1!$E163&lt;AIL!$AH163-50,50,"wait"),0))</f>
        <v>AT</v>
      </c>
      <c r="FC162" s="10" t="str">
        <f>IF(AND(FC161&gt;0,FC161&lt;&gt;"wait"),"AT",IF(AIL!$AI163="AI",IF(Sheet1!$E163&lt;AIL!$AH163-100,100,"wait"),0))</f>
        <v>AT</v>
      </c>
      <c r="FD162" s="10" t="str">
        <f>IF(AND(FD161&gt;0,FD161&lt;&gt;"wait"),"AT",IF(AIL!$AI163="AI",IF(Sheet1!$E163&lt;AIL!$AH163-150,150,"wait"),0))</f>
        <v>AT</v>
      </c>
      <c r="FE162" s="10" t="str">
        <f>IF(AND(FE161&gt;0,FE161&lt;&gt;"wait"),"AT",IF(AIL!$AI163="AI",IF(Sheet1!$E163&lt;AIL!$AH163-200,200,"wait"),0))</f>
        <v>AT</v>
      </c>
      <c r="FF162" s="10" t="str">
        <f>IF(AND(FF161&gt;0,FF161&lt;&gt;"wait"),"AT",IF(AIL!$AI163="AI",IF(Sheet1!$D163&gt;AIL!$AH163+50,50,"wait"),0))</f>
        <v>AT</v>
      </c>
      <c r="FG162" s="10">
        <f>IF(AND(FG161&gt;0,FG161&lt;&gt;"wait"),"AT",IF(AIL!$AI163="AI",IF(Sheet1!$D163&gt;AIL!$AH163+100,100,"wait"),0))</f>
        <v>0</v>
      </c>
      <c r="FH162" s="10">
        <f>IF(AND(FH161&gt;0,FH161&lt;&gt;"wait"),"AT",IF(AIL!$AI163="AI",IF(Sheet1!$D163&gt;AIL!$AH163+150,150,"wait"),0))</f>
        <v>0</v>
      </c>
      <c r="FI162" s="10">
        <f>IF(AND(FI161&gt;0,FI161&lt;&gt;"wait"),"AT",IF(AIL!$AI163="AI",IF(Sheet1!$D163&gt;AIL!$AH163+200,200,"wait"),0))</f>
        <v>0</v>
      </c>
      <c r="FJ162" s="10">
        <f t="shared" si="114"/>
        <v>-50</v>
      </c>
      <c r="FL162" s="10" t="str">
        <f>IF(AND(FL161&gt;0,FL161&lt;&gt;"wait"),"AT",IF(AIL!$AK163="AI",IF(Sheet1!$E163&lt;AIL!$AJ163-50,50,"wait"),0))</f>
        <v>AT</v>
      </c>
      <c r="FM162" s="10" t="str">
        <f>IF(AND(FM161&gt;0,FM161&lt;&gt;"wait"),"AT",IF(AIL!$AK163="AI",IF(Sheet1!$E163&lt;AIL!$AJ163-100,100,"wait"),0))</f>
        <v>AT</v>
      </c>
      <c r="FN162" s="10" t="str">
        <f>IF(AND(FN161&gt;0,FN161&lt;&gt;"wait"),"AT",IF(AIL!$AK163="AI",IF(Sheet1!$E163&lt;AIL!$AJ163-150,150,"wait"),0))</f>
        <v>AT</v>
      </c>
      <c r="FO162" s="10" t="str">
        <f>IF(AND(FO161&gt;0,FO161&lt;&gt;"wait"),"AT",IF(AIL!$AK163="AI",IF(Sheet1!$E163&lt;AIL!$AJ163-200,200,"wait"),0))</f>
        <v>AT</v>
      </c>
      <c r="FP162" s="10" t="str">
        <f>IF(AND(FP161&gt;0,FP161&lt;&gt;"wait"),"AT",IF(AIL!$AK163="AI",IF(Sheet1!$D163&gt;AIL!$AJ163+50,50,"wait"),0))</f>
        <v>AT</v>
      </c>
      <c r="FQ162" s="10">
        <f>IF(AND(FQ161&gt;0,FQ161&lt;&gt;"wait"),"AT",IF(AIL!$AK163="AI",IF(Sheet1!$D163&gt;AIL!$AJ163+100,100,"wait"),0))</f>
        <v>0</v>
      </c>
      <c r="FR162" s="10">
        <f>IF(AND(FR161&gt;0,FR161&lt;&gt;"wait"),"AT",IF(AIL!$AK163="AI",IF(Sheet1!$D163&gt;AIL!$AJ163+150,150,"wait"),0))</f>
        <v>0</v>
      </c>
      <c r="FS162" s="10">
        <f>IF(AND(FS161&gt;0,FS161&lt;&gt;"wait"),"AT",IF(AIL!$AK163="AI",IF(Sheet1!$D163&gt;AIL!$AJ163+200,200,"wait"),0))</f>
        <v>0</v>
      </c>
      <c r="FT162" s="10">
        <f t="shared" si="115"/>
        <v>-50</v>
      </c>
      <c r="FV162" s="10" t="str">
        <f>IF(AND(FV161&gt;0,FV161&lt;&gt;"wait"),"AT",IF(AIL!$AM163="AI",IF(Sheet1!$E163&lt;AIL!$AL163-50,50,"wait"),0))</f>
        <v>AT</v>
      </c>
      <c r="FW162" s="10" t="str">
        <f>IF(AND(FW161&gt;0,FW161&lt;&gt;"wait"),"AT",IF(AIL!$AM163="AI",IF(Sheet1!$E163&lt;AIL!$AL163-100,100,"wait"),0))</f>
        <v>AT</v>
      </c>
      <c r="FX162" s="10" t="str">
        <f>IF(AND(FX161&gt;0,FX161&lt;&gt;"wait"),"AT",IF(AIL!$AM163="AI",IF(Sheet1!$E163&lt;AIL!$AL163-150,150,"wait"),0))</f>
        <v>AT</v>
      </c>
      <c r="FY162" s="10" t="str">
        <f>IF(AND(FY161&gt;0,FY161&lt;&gt;"wait"),"AT",IF(AIL!$AM163="AI",IF(Sheet1!$E163&lt;AIL!$AL163-200,200,"wait"),0))</f>
        <v>AT</v>
      </c>
      <c r="FZ162" s="10" t="str">
        <f>IF(AND(FZ161&gt;0,FZ161&lt;&gt;"wait"),"AT",IF(AIL!$AM163="AI",IF(Sheet1!$D163&gt;AIL!$AL163+50,50,"wait"),0))</f>
        <v>AT</v>
      </c>
      <c r="GA162" s="10">
        <f>IF(AND(GA161&gt;0,GA161&lt;&gt;"wait"),"AT",IF(AIL!$AM163="AI",IF(Sheet1!$D163&gt;AIL!$AL163+100,100,"wait"),0))</f>
        <v>0</v>
      </c>
      <c r="GB162" s="10">
        <f>IF(AND(GB161&gt;0,GB161&lt;&gt;"wait"),"AT",IF(AIL!$AM163="AI",IF(Sheet1!$D163&gt;AIL!$AL163+150,150,"wait"),0))</f>
        <v>0</v>
      </c>
      <c r="GC162" s="10">
        <f>IF(AND(GC161&gt;0,GC161&lt;&gt;"wait"),"AT",IF(AIL!$AM163="AI",IF(Sheet1!$D163&gt;AIL!$AL163+200,200,"wait"),0))</f>
        <v>0</v>
      </c>
      <c r="GD162" s="10">
        <f t="shared" si="116"/>
        <v>-50</v>
      </c>
      <c r="GF162" s="10" t="str">
        <f>IF(AND(GF161&gt;0,GF161&lt;&gt;"wait"),"AT",IF(AIL!$AO163="AI",IF(Sheet1!$E163&lt;AIL!$AN163-50,50,"wait"),0))</f>
        <v>AT</v>
      </c>
      <c r="GG162" s="10" t="str">
        <f>IF(AND(GG161&gt;0,GG161&lt;&gt;"wait"),"AT",IF(AIL!$AO163="AI",IF(Sheet1!$E163&lt;AIL!$AN163-100,100,"wait"),0))</f>
        <v>AT</v>
      </c>
      <c r="GH162" s="10" t="str">
        <f>IF(AND(GH161&gt;0,GH161&lt;&gt;"wait"),"AT",IF(AIL!$AO163="AI",IF(Sheet1!$E163&lt;AIL!$AN163-150,150,"wait"),0))</f>
        <v>AT</v>
      </c>
      <c r="GI162" s="10" t="str">
        <f>IF(AND(GI161&gt;0,GI161&lt;&gt;"wait"),"AT",IF(AIL!$AO163="AI",IF(Sheet1!$E163&lt;AIL!$AN163-200,200,"wait"),0))</f>
        <v>AT</v>
      </c>
      <c r="GJ162" s="10" t="str">
        <f>IF(AND(GJ161&gt;0,GJ161&lt;&gt;"wait"),"AT",IF(AIL!$AO163="AI",IF(Sheet1!$D163&gt;AIL!$AN163+50,50,"wait"),0))</f>
        <v>AT</v>
      </c>
      <c r="GK162" s="10">
        <f>IF(AND(GK161&gt;0,GK161&lt;&gt;"wait"),"AT",IF(AIL!$AO163="AI",IF(Sheet1!$D163&gt;AIL!$AN163+100,100,"wait"),0))</f>
        <v>0</v>
      </c>
      <c r="GL162" s="10">
        <f>IF(AND(GL161&gt;0,GL161&lt;&gt;"wait"),"AT",IF(AIL!$AO163="AI",IF(Sheet1!$D163&gt;AIL!$AN163+150,150,"wait"),0))</f>
        <v>0</v>
      </c>
      <c r="GM162" s="10">
        <f>IF(AND(GM161&gt;0,GM161&lt;&gt;"wait"),"AT",IF(AIL!$AO163="AI",IF(Sheet1!$D163&gt;AIL!$AN163+200,200,"wait"),0))</f>
        <v>0</v>
      </c>
      <c r="GN162" s="10">
        <f t="shared" si="117"/>
        <v>-50</v>
      </c>
      <c r="GP162" s="10" t="str">
        <f>IF(AND(GP161&gt;0,GP161&lt;&gt;"wait"),"AT",IF(AIL!$AQ163="AI",IF(Sheet1!$E163&lt;AIL!$AP163-50,50,"wait"),0))</f>
        <v>AT</v>
      </c>
      <c r="GQ162" s="10" t="str">
        <f>IF(AND(GQ161&gt;0,GQ161&lt;&gt;"wait"),"AT",IF(AIL!$AQ163="AI",IF(Sheet1!$E163&lt;AIL!$AP163-100,100,"wait"),0))</f>
        <v>AT</v>
      </c>
      <c r="GR162" s="10" t="str">
        <f>IF(AND(GR161&gt;0,GR161&lt;&gt;"wait"),"AT",IF(AIL!$AQ163="AI",IF(Sheet1!$E163&lt;AIL!$AP163-150,150,"wait"),0))</f>
        <v>AT</v>
      </c>
      <c r="GS162" s="10" t="str">
        <f>IF(AND(GS161&gt;0,GS161&lt;&gt;"wait"),"AT",IF(AIL!$AQ163="AI",IF(Sheet1!$E163&lt;AIL!$AP163-200,200,"wait"),0))</f>
        <v>AT</v>
      </c>
      <c r="GT162" s="10" t="str">
        <f>IF(AND(GT161&gt;0,GT161&lt;&gt;"wait"),"AT",IF(AIL!$AQ163="AI",IF(Sheet1!$D163&gt;AIL!$AP163+50,50,"wait"),0))</f>
        <v>AT</v>
      </c>
      <c r="GU162" s="10">
        <f>IF(AND(GU161&gt;0,GU161&lt;&gt;"wait"),"AT",IF(AIL!$AQ163="AI",IF(Sheet1!$D163&gt;AIL!$AP163+100,100,"wait"),0))</f>
        <v>0</v>
      </c>
      <c r="GV162" s="10">
        <f>IF(AND(GV161&gt;0,GV161&lt;&gt;"wait"),"AT",IF(AIL!$AQ163="AI",IF(Sheet1!$D163&gt;AIL!$AP163+150,150,"wait"),0))</f>
        <v>0</v>
      </c>
      <c r="GW162" s="10">
        <f>IF(AND(GW161&gt;0,GW161&lt;&gt;"wait"),"AT",IF(AIL!$AQ163="AI",IF(Sheet1!$D163&gt;AIL!$AP163+200,200,"wait"),0))</f>
        <v>0</v>
      </c>
      <c r="GX162" s="10">
        <f t="shared" si="118"/>
        <v>-50</v>
      </c>
      <c r="GZ162" s="10" t="str">
        <f>IF(AND(GZ161&gt;0,GZ161&lt;&gt;"wait"),"AT",IF(AIL!$AS163="AI",IF(Sheet1!$E163&lt;AIL!$AR163-50,50,"wait"),0))</f>
        <v>AT</v>
      </c>
      <c r="HA162" s="10" t="str">
        <f>IF(AND(HA161&gt;0,HA161&lt;&gt;"wait"),"AT",IF(AIL!$AS163="AI",IF(Sheet1!$E163&lt;AIL!$AR163-100,100,"wait"),0))</f>
        <v>AT</v>
      </c>
      <c r="HB162" s="10" t="str">
        <f>IF(AND(HB161&gt;0,HB161&lt;&gt;"wait"),"AT",IF(AIL!$AS163="AI",IF(Sheet1!$E163&lt;AIL!$AR163-150,150,"wait"),0))</f>
        <v>AT</v>
      </c>
      <c r="HC162" s="10" t="str">
        <f>IF(AND(HC161&gt;0,HC161&lt;&gt;"wait"),"AT",IF(AIL!$AS163="AI",IF(Sheet1!$E163&lt;AIL!$AR163-200,200,"wait"),0))</f>
        <v>AT</v>
      </c>
      <c r="HD162" s="10" t="str">
        <f>IF(AND(HD161&gt;0,HD161&lt;&gt;"wait"),"AT",IF(AIL!$AS163="AI",IF(Sheet1!$D163&gt;AIL!$AR163+50,50,"wait"),0))</f>
        <v>AT</v>
      </c>
      <c r="HE162" s="10">
        <f>IF(AND(HE161&gt;0,HE161&lt;&gt;"wait"),"AT",IF(AIL!$AS163="AI",IF(Sheet1!$D163&gt;AIL!$AR163+100,100,"wait"),0))</f>
        <v>0</v>
      </c>
      <c r="HF162" s="10">
        <f>IF(AND(HF161&gt;0,HF161&lt;&gt;"wait"),"AT",IF(AIL!$AS163="AI",IF(Sheet1!$D163&gt;AIL!$AR163+150,150,"wait"),0))</f>
        <v>0</v>
      </c>
      <c r="HG162" s="10">
        <f>IF(AND(HG161&gt;0,HG161&lt;&gt;"wait"),"AT",IF(AIL!$AS163="AI",IF(Sheet1!$D163&gt;AIL!$AR163+200,200,"wait"),0))</f>
        <v>0</v>
      </c>
      <c r="HH162" s="10">
        <f t="shared" si="119"/>
        <v>-50</v>
      </c>
      <c r="HJ162" s="10" t="str">
        <f>IF(AND(HJ161&gt;0,HJ161&lt;&gt;"wait"),"AT",IF(AIL!$AU163="AI",IF(Sheet1!$E163&lt;AIL!$AT163-50,50,"wait"),0))</f>
        <v>AT</v>
      </c>
      <c r="HK162" s="10" t="str">
        <f>IF(AND(HK161&gt;0,HK161&lt;&gt;"wait"),"AT",IF(AIL!$AU163="AI",IF(Sheet1!$E163&lt;AIL!$AT163-100,100,"wait"),0))</f>
        <v>AT</v>
      </c>
      <c r="HL162" s="10" t="str">
        <f>IF(AND(HL161&gt;0,HL161&lt;&gt;"wait"),"AT",IF(AIL!$AU163="AI",IF(Sheet1!$E163&lt;AIL!$AT163-150,150,"wait"),0))</f>
        <v>AT</v>
      </c>
      <c r="HM162" s="10" t="str">
        <f>IF(AND(HM161&gt;0,HM161&lt;&gt;"wait"),"AT",IF(AIL!$AU163="AI",IF(Sheet1!$E163&lt;AIL!$AT163-200,200,"wait"),0))</f>
        <v>AT</v>
      </c>
      <c r="HN162" s="10" t="str">
        <f>IF(AND(HN161&gt;0,HN161&lt;&gt;"wait"),"AT",IF(AIL!$AU163="AI",IF(Sheet1!$D163&gt;AIL!$AT163+50,50,"wait"),0))</f>
        <v>AT</v>
      </c>
      <c r="HO162" s="10">
        <f>IF(AND(HO161&gt;0,HO161&lt;&gt;"wait"),"AT",IF(AIL!$AU163="AI",IF(Sheet1!$D163&gt;AIL!$AT163+100,100,"wait"),0))</f>
        <v>0</v>
      </c>
      <c r="HP162" s="10">
        <f>IF(AND(HP161&gt;0,HP161&lt;&gt;"wait"),"AT",IF(AIL!$AU163="AI",IF(Sheet1!$D163&gt;AIL!$AT163+150,150,"wait"),0))</f>
        <v>0</v>
      </c>
      <c r="HQ162" s="10">
        <f>IF(AND(HQ161&gt;0,HQ161&lt;&gt;"wait"),"AT",IF(AIL!$AU163="AI",IF(Sheet1!$D163&gt;AIL!$AT163+200,200,"wait"),0))</f>
        <v>0</v>
      </c>
      <c r="HR162" s="10">
        <f t="shared" si="120"/>
        <v>-50</v>
      </c>
      <c r="HT162" s="10" t="str">
        <f>IF(AND(HT161&gt;0,HT161&lt;&gt;"wait"),"AT",IF(AIL!$AX163="AI",IF(Sheet1!$E163&lt;AIL!$AW163-50,50,"wait"),0))</f>
        <v>AT</v>
      </c>
      <c r="HU162" s="10" t="str">
        <f>IF(AND(HU161&gt;0,HU161&lt;&gt;"wait"),"AT",IF(AIL!$AX163="AI",IF(Sheet1!$E163&lt;AIL!$AW163-100,100,"wait"),0))</f>
        <v>AT</v>
      </c>
      <c r="HV162" s="10">
        <f>IF(AND(HV161&gt;0,HV161&lt;&gt;"wait"),"AT",IF(AIL!$AX163="AI",IF(Sheet1!$E163&lt;AIL!$AW163-150,150,"wait"),0))</f>
        <v>0</v>
      </c>
      <c r="HW162" s="10">
        <f>IF(AND(HW161&gt;0,HW161&lt;&gt;"wait"),"AT",IF(AIL!$AX163="AI",IF(Sheet1!$E163&lt;AIL!$AW163-200,200,"wait"),0))</f>
        <v>0</v>
      </c>
      <c r="HX162" s="10" t="str">
        <f>IF(AND(HX161&gt;0,HX161&lt;&gt;"wait"),"AT",IF(AIL!$AX163="AI",IF(Sheet1!$D163&gt;AIL!$AW163+50,50,"wait"),0))</f>
        <v>AT</v>
      </c>
      <c r="HY162" s="10" t="str">
        <f>IF(AND(HY161&gt;0,HY161&lt;&gt;"wait"),"AT",IF(AIL!$AX163="AI",IF(Sheet1!$D163&gt;AIL!$AW163+100,100,"wait"),0))</f>
        <v>AT</v>
      </c>
      <c r="HZ162" s="10">
        <f>IF(AND(HZ161&gt;0,HZ161&lt;&gt;"wait"),"AT",IF(AIL!$AX163="AI",IF(Sheet1!$D163&gt;AIL!$AW163+150,150,"wait"),0))</f>
        <v>0</v>
      </c>
      <c r="IA162" s="10">
        <f>IF(AND(IA161&gt;0,IA161&lt;&gt;"wait"),"AT",IF(AIL!$AX163="AI",IF(Sheet1!$D163&gt;AIL!$AW163+200,200,"wait"),0))</f>
        <v>0</v>
      </c>
      <c r="IB162" s="10">
        <f t="shared" si="121"/>
        <v>-100</v>
      </c>
      <c r="ID162" s="10" t="str">
        <f>IF(AND(ID161&gt;0,ID161&lt;&gt;"wait"),"AT",IF(AIL!$AZ163="AI",IF(Sheet1!$E163&lt;AIL!$AY163-50,50,"wait"),0))</f>
        <v>AT</v>
      </c>
      <c r="IE162" s="10" t="str">
        <f>IF(AND(IE161&gt;0,IE161&lt;&gt;"wait"),"AT",IF(AIL!$AZ163="AI",IF(Sheet1!$E163&lt;AIL!$AY163-100,100,"wait"),0))</f>
        <v>AT</v>
      </c>
      <c r="IF162" s="10">
        <f>IF(AND(IF161&gt;0,IF161&lt;&gt;"wait"),"AT",IF(AIL!$AZ163="AI",IF(Sheet1!$E163&lt;AIL!$AY163-150,150,"wait"),0))</f>
        <v>0</v>
      </c>
      <c r="IG162" s="10">
        <f>IF(AND(IG161&gt;0,IG161&lt;&gt;"wait"),"AT",IF(AIL!$AZ163="AI",IF(Sheet1!$E163&lt;AIL!$AY163-200,200,"wait"),0))</f>
        <v>0</v>
      </c>
      <c r="IH162" s="10" t="str">
        <f>IF(AND(IH161&gt;0,IH161&lt;&gt;"wait"),"AT",IF(AIL!$AZ163="AI",IF(Sheet1!$D163&gt;AIL!$AY163+50,50,"wait"),0))</f>
        <v>AT</v>
      </c>
      <c r="II162" s="10" t="str">
        <f>IF(AND(II161&gt;0,II161&lt;&gt;"wait"),"AT",IF(AIL!$AZ163="AI",IF(Sheet1!$D163&gt;AIL!$AY163+100,100,"wait"),0))</f>
        <v>AT</v>
      </c>
      <c r="IJ162" s="10">
        <f>IF(AND(IJ161&gt;0,IJ161&lt;&gt;"wait"),"AT",IF(AIL!$AZ163="AI",IF(Sheet1!$D163&gt;AIL!$AY163+150,150,"wait"),0))</f>
        <v>0</v>
      </c>
      <c r="IK162" s="10">
        <f>IF(AND(IK161&gt;0,IK161&lt;&gt;"wait"),"AT",IF(AIL!$AZ163="AI",IF(Sheet1!$D163&gt;AIL!$AY163+200,200,"wait"),0))</f>
        <v>0</v>
      </c>
      <c r="IL162" s="10">
        <f t="shared" si="122"/>
        <v>-100</v>
      </c>
      <c r="IN162" s="10" t="str">
        <f>IF(AND(IN161&gt;0,IN161&lt;&gt;"wait"),"AT",IF(AIL!$BB163="AI",IF(Sheet1!$E163&lt;AIL!$BA163-50,50,"wait"),0))</f>
        <v>AT</v>
      </c>
      <c r="IO162" s="10" t="str">
        <f>IF(AND(IO161&gt;0,IO161&lt;&gt;"wait"),"AT",IF(AIL!$BB163="AI",IF(Sheet1!$E163&lt;AIL!$BA163-100,100,"wait"),0))</f>
        <v>AT</v>
      </c>
      <c r="IP162" s="10">
        <f>IF(AND(IP161&gt;0,IP161&lt;&gt;"wait"),"AT",IF(AIL!$BB163="AI",IF(Sheet1!$E163&lt;AIL!$BA163-150,150,"wait"),0))</f>
        <v>0</v>
      </c>
      <c r="IQ162" s="10">
        <f>IF(AND(IQ161&gt;0,IQ161&lt;&gt;"wait"),"AT",IF(AIL!$BB163="AI",IF(Sheet1!$E163&lt;AIL!$BA163-200,200,"wait"),0))</f>
        <v>0</v>
      </c>
      <c r="IR162" s="10" t="str">
        <f>IF(AND(IR161&gt;0,IR161&lt;&gt;"wait"),"AT",IF(AIL!$BB163="AI",IF(Sheet1!$D163&gt;AIL!$BA163+50,50,"wait"),0))</f>
        <v>AT</v>
      </c>
      <c r="IS162" s="10" t="str">
        <f>IF(AND(IS161&gt;0,IS161&lt;&gt;"wait"),"AT",IF(AIL!$BB163="AI",IF(Sheet1!$D163&gt;AIL!$BA163+100,100,"wait"),0))</f>
        <v>AT</v>
      </c>
      <c r="IT162" s="10">
        <f>IF(AND(IT161&gt;0,IT161&lt;&gt;"wait"),"AT",IF(AIL!$BB163="AI",IF(Sheet1!$D163&gt;AIL!$BA163+150,150,"wait"),0))</f>
        <v>0</v>
      </c>
      <c r="IU162" s="10">
        <f>IF(AND(IU161&gt;0,IU161&lt;&gt;"wait"),"AT",IF(AIL!$BB163="AI",IF(Sheet1!$D163&gt;AIL!$BA163+200,200,"wait"),0))</f>
        <v>0</v>
      </c>
      <c r="IV162" s="10">
        <f t="shared" si="123"/>
        <v>-100</v>
      </c>
      <c r="IX162" s="10" t="str">
        <f>IF(AND(IX161&gt;0,IX161&lt;&gt;"wait"),"AT",IF(AIL!$BD163="AI",IF(Sheet1!$E163&lt;AIL!$BC163-50,50,"wait"),0))</f>
        <v>AT</v>
      </c>
      <c r="IY162" s="10" t="str">
        <f>IF(AND(IY161&gt;0,IY161&lt;&gt;"wait"),"AT",IF(AIL!$BD163="AI",IF(Sheet1!$E163&lt;AIL!$BC163-100,100,"wait"),0))</f>
        <v>AT</v>
      </c>
      <c r="IZ162" s="10">
        <f>IF(AND(IZ161&gt;0,IZ161&lt;&gt;"wait"),"AT",IF(AIL!$BD163="AI",IF(Sheet1!$E163&lt;AIL!$BC163-150,150,"wait"),0))</f>
        <v>0</v>
      </c>
      <c r="JA162" s="10">
        <f>IF(AND(JA161&gt;0,JA161&lt;&gt;"wait"),"AT",IF(AIL!$BD163="AI",IF(Sheet1!$E163&lt;AIL!$BC163-200,200,"wait"),0))</f>
        <v>0</v>
      </c>
      <c r="JB162" s="10" t="str">
        <f>IF(AND(JB161&gt;0,JB161&lt;&gt;"wait"),"AT",IF(AIL!$BD163="AI",IF(Sheet1!$D163&gt;AIL!$BC163+50,50,"wait"),0))</f>
        <v>AT</v>
      </c>
      <c r="JC162" s="10" t="str">
        <f>IF(AND(JC161&gt;0,JC161&lt;&gt;"wait"),"AT",IF(AIL!$BD163="AI",IF(Sheet1!$D163&gt;AIL!$BC163+100,100,"wait"),0))</f>
        <v>AT</v>
      </c>
      <c r="JD162" s="10">
        <f>IF(AND(JD161&gt;0,JD161&lt;&gt;"wait"),"AT",IF(AIL!$BD163="AI",IF(Sheet1!$D163&gt;AIL!$BC163+150,150,"wait"),0))</f>
        <v>0</v>
      </c>
      <c r="JE162" s="10">
        <f>IF(AND(JE161&gt;0,JE161&lt;&gt;"wait"),"AT",IF(AIL!$BD163="AI",IF(Sheet1!$D163&gt;AIL!$BC163+200,200,"wait"),0))</f>
        <v>0</v>
      </c>
      <c r="JF162" s="10">
        <f t="shared" si="124"/>
        <v>-100</v>
      </c>
      <c r="JH162" s="10" t="str">
        <f>IF(AND(JH161&gt;0,JH161&lt;&gt;"wait"),"AT",IF(AIL!$BF163="AI",IF(Sheet1!$E163&lt;AIL!$BE163-50,50,"wait"),0))</f>
        <v>AT</v>
      </c>
      <c r="JI162" s="10" t="str">
        <f>IF(AND(JI161&gt;0,JI161&lt;&gt;"wait"),"AT",IF(AIL!$BF163="AI",IF(Sheet1!$E163&lt;AIL!$BE163-100,100,"wait"),0))</f>
        <v>AT</v>
      </c>
      <c r="JJ162" s="10">
        <f>IF(AND(JJ161&gt;0,JJ161&lt;&gt;"wait"),"AT",IF(AIL!$BF163="AI",IF(Sheet1!$E163&lt;AIL!$BE163-150,150,"wait"),0))</f>
        <v>0</v>
      </c>
      <c r="JK162" s="10">
        <f>IF(AND(JK161&gt;0,JK161&lt;&gt;"wait"),"AT",IF(AIL!$BF163="AI",IF(Sheet1!$E163&lt;AIL!$BE163-200,200,"wait"),0))</f>
        <v>0</v>
      </c>
      <c r="JL162" s="10" t="str">
        <f>IF(AND(JL161&gt;0,JL161&lt;&gt;"wait"),"AT",IF(AIL!$BF163="AI",IF(Sheet1!$D163&gt;AIL!$BE163+50,50,"wait"),0))</f>
        <v>AT</v>
      </c>
      <c r="JM162" s="10" t="str">
        <f>IF(AND(JM161&gt;0,JM161&lt;&gt;"wait"),"AT",IF(AIL!$BF163="AI",IF(Sheet1!$D163&gt;AIL!$BE163+100,100,"wait"),0))</f>
        <v>AT</v>
      </c>
      <c r="JN162" s="10">
        <f>IF(AND(JN161&gt;0,JN161&lt;&gt;"wait"),"AT",IF(AIL!$BF163="AI",IF(Sheet1!$D163&gt;AIL!$BE163+150,150,"wait"),0))</f>
        <v>0</v>
      </c>
      <c r="JO162" s="10">
        <f>IF(AND(JO161&gt;0,JO161&lt;&gt;"wait"),"AT",IF(AIL!$BF163="AI",IF(Sheet1!$D163&gt;AIL!$BE163+200,200,"wait"),0))</f>
        <v>0</v>
      </c>
      <c r="JP162" s="10">
        <f t="shared" si="125"/>
        <v>-100</v>
      </c>
      <c r="JR162" s="10" t="str">
        <f>IF(AND(JR161&gt;0,JR161&lt;&gt;"wait"),"AT",IF(AIL!$BH163="AI",IF(Sheet1!$E163&lt;AIL!$BG163-50,50,"wait"),0))</f>
        <v>AT</v>
      </c>
      <c r="JS162" s="10" t="str">
        <f>IF(AND(JS161&gt;0,JS161&lt;&gt;"wait"),"AT",IF(AIL!$BH163="AI",IF(Sheet1!$E163&lt;AIL!$BG163-100,100,"wait"),0))</f>
        <v>AT</v>
      </c>
      <c r="JT162" s="10">
        <f>IF(AND(JT161&gt;0,JT161&lt;&gt;"wait"),"AT",IF(AIL!$BH163="AI",IF(Sheet1!$E163&lt;AIL!$BG163-150,150,"wait"),0))</f>
        <v>0</v>
      </c>
      <c r="JU162" s="10">
        <f>IF(AND(JU161&gt;0,JU161&lt;&gt;"wait"),"AT",IF(AIL!$BH163="AI",IF(Sheet1!$E163&lt;AIL!$BG163-200,200,"wait"),0))</f>
        <v>0</v>
      </c>
      <c r="JV162" s="10" t="str">
        <f>IF(AND(JV161&gt;0,JV161&lt;&gt;"wait"),"AT",IF(AIL!$BH163="AI",IF(Sheet1!$D163&gt;AIL!$BG163+50,50,"wait"),0))</f>
        <v>AT</v>
      </c>
      <c r="JW162" s="10">
        <f>IF(AND(JW161&gt;0,JW161&lt;&gt;"wait"),"AT",IF(AIL!$BH163="AI",IF(Sheet1!$D163&gt;AIL!$BG163+100,100,"wait"),0))</f>
        <v>0</v>
      </c>
      <c r="JX162" s="10">
        <f>IF(AND(JX161&gt;0,JX161&lt;&gt;"wait"),"AT",IF(AIL!$BH163="AI",IF(Sheet1!$D163&gt;AIL!$BG163+150,150,"wait"),0))</f>
        <v>0</v>
      </c>
      <c r="JY162" s="10">
        <f>IF(AND(JY161&gt;0,JY161&lt;&gt;"wait"),"AT",IF(AIL!$BH163="AI",IF(Sheet1!$D163&gt;AIL!$BG163+200,200,"wait"),0))</f>
        <v>0</v>
      </c>
      <c r="JZ162" s="10">
        <f t="shared" si="126"/>
        <v>-50</v>
      </c>
      <c r="KB162" s="10" t="str">
        <f>IF(AND(KB161&gt;0,KB161&lt;&gt;"wait"),"AT",IF(AIL!$BJ163="AI",IF(Sheet1!$E163&lt;AIL!$BI163-50,50,"wait"),0))</f>
        <v>AT</v>
      </c>
      <c r="KC162" s="10" t="str">
        <f>IF(AND(KC161&gt;0,KC161&lt;&gt;"wait"),"AT",IF(AIL!$BJ163="AI",IF(Sheet1!$E163&lt;AIL!$BI163-100,100,"wait"),0))</f>
        <v>AT</v>
      </c>
      <c r="KD162" s="10">
        <f>IF(AND(KD161&gt;0,KD161&lt;&gt;"wait"),"AT",IF(AIL!$BJ163="AI",IF(Sheet1!$E163&lt;AIL!$BI163-150,150,"wait"),0))</f>
        <v>0</v>
      </c>
      <c r="KE162" s="10">
        <f>IF(AND(KE161&gt;0,KE161&lt;&gt;"wait"),"AT",IF(AIL!$BJ163="AI",IF(Sheet1!$E163&lt;AIL!$BI163-200,200,"wait"),0))</f>
        <v>0</v>
      </c>
      <c r="KF162" s="10" t="str">
        <f>IF(AND(KF161&gt;0,KF161&lt;&gt;"wait"),"AT",IF(AIL!$BJ163="AI",IF(Sheet1!$D163&gt;AIL!$BI163+50,50,"wait"),0))</f>
        <v>AT</v>
      </c>
      <c r="KG162" s="10" t="str">
        <f>IF(AND(KG161&gt;0,KG161&lt;&gt;"wait"),"AT",IF(AIL!$BJ163="AI",IF(Sheet1!$D163&gt;AIL!$BI163+100,100,"wait"),0))</f>
        <v>AT</v>
      </c>
      <c r="KH162" s="10">
        <f>IF(AND(KH161&gt;0,KH161&lt;&gt;"wait"),"AT",IF(AIL!$BJ163="AI",IF(Sheet1!$D163&gt;AIL!$BI163+150,150,"wait"),0))</f>
        <v>0</v>
      </c>
      <c r="KI162" s="10">
        <f>IF(AND(KI161&gt;0,KI161&lt;&gt;"wait"),"AT",IF(AIL!$BJ163="AI",IF(Sheet1!$D163&gt;AIL!$BI163+200,200,"wait"),0))</f>
        <v>0</v>
      </c>
      <c r="KJ162" s="10">
        <f t="shared" si="127"/>
        <v>-100</v>
      </c>
      <c r="KL162" s="10" t="str">
        <f>IF(AND(KL161&gt;0,KL161&lt;&gt;"wait"),"AT",IF(AIL!$BL163="AI",IF(Sheet1!$E163&lt;AIL!$BK163-50,50,"wait"),0))</f>
        <v>AT</v>
      </c>
      <c r="KM162" s="10">
        <f>IF(AND(KM161&gt;0,KM161&lt;&gt;"wait"),"AT",IF(AIL!$BL163="AI",IF(Sheet1!$E163&lt;AIL!$BK163-100,100,"wait"),0))</f>
        <v>0</v>
      </c>
      <c r="KN162" s="10">
        <f>IF(AND(KN161&gt;0,KN161&lt;&gt;"wait"),"AT",IF(AIL!$BL163="AI",IF(Sheet1!$E163&lt;AIL!$BK163-150,150,"wait"),0))</f>
        <v>0</v>
      </c>
      <c r="KO162" s="10">
        <f>IF(AND(KO161&gt;0,KO161&lt;&gt;"wait"),"AT",IF(AIL!$BL163="AI",IF(Sheet1!$E163&lt;AIL!$BK163-200,200,"wait"),0))</f>
        <v>0</v>
      </c>
      <c r="KP162" s="10" t="str">
        <f>IF(AND(KP161&gt;0,KP161&lt;&gt;"wait"),"AT",IF(AIL!$BL163="AI",IF(Sheet1!$D163&gt;AIL!$BK163+50,50,"wait"),0))</f>
        <v>AT</v>
      </c>
      <c r="KQ162" s="10" t="str">
        <f>IF(AND(KQ161&gt;0,KQ161&lt;&gt;"wait"),"AT",IF(AIL!$BL163="AI",IF(Sheet1!$D163&gt;AIL!$BK163+100,100,"wait"),0))</f>
        <v>AT</v>
      </c>
      <c r="KR162" s="10" t="str">
        <f>IF(AND(KR161&gt;0,KR161&lt;&gt;"wait"),"AT",IF(AIL!$BL163="AI",IF(Sheet1!$D163&gt;AIL!$BK163+150,150,"wait"),0))</f>
        <v>AT</v>
      </c>
      <c r="KS162" s="10">
        <f>IF(AND(KS161&gt;0,KS161&lt;&gt;"wait"),"AT",IF(AIL!$BL163="AI",IF(Sheet1!$D163&gt;AIL!$BK163+200,200,"wait"),0))</f>
        <v>0</v>
      </c>
      <c r="KT162" s="10">
        <f t="shared" si="128"/>
        <v>-150</v>
      </c>
      <c r="KV162" s="10" t="str">
        <f>IF(AND(KV161&gt;0,KV161&lt;&gt;"wait"),"AT",IF(AIL!$BN163="AI",IF(Sheet1!$E163&lt;AIL!$BM163-50,50,"wait"),0))</f>
        <v>AT</v>
      </c>
      <c r="KW162" s="10">
        <f>IF(AND(KW161&gt;0,KW161&lt;&gt;"wait"),"AT",IF(AIL!$BN163="AI",IF(Sheet1!$E163&lt;AIL!$BM163-100,100,"wait"),0))</f>
        <v>0</v>
      </c>
      <c r="KX162" s="10">
        <f>IF(AND(KX161&gt;0,KX161&lt;&gt;"wait"),"AT",IF(AIL!$BN163="AI",IF(Sheet1!$E163&lt;AIL!$BM163-150,150,"wait"),0))</f>
        <v>0</v>
      </c>
      <c r="KY162" s="10">
        <f>IF(AND(KY161&gt;0,KY161&lt;&gt;"wait"),"AT",IF(AIL!$BN163="AI",IF(Sheet1!$E163&lt;AIL!$BM163-200,200,"wait"),0))</f>
        <v>0</v>
      </c>
      <c r="KZ162" s="10" t="str">
        <f>IF(AND(KZ161&gt;0,KZ161&lt;&gt;"wait"),"AT",IF(AIL!$BN163="AI",IF(Sheet1!$D163&gt;AIL!$BM163+50,50,"wait"),0))</f>
        <v>AT</v>
      </c>
      <c r="LA162" s="10" t="str">
        <f>IF(AND(LA161&gt;0,LA161&lt;&gt;"wait"),"AT",IF(AIL!$BN163="AI",IF(Sheet1!$D163&gt;AIL!$BM163+100,100,"wait"),0))</f>
        <v>AT</v>
      </c>
      <c r="LB162" s="10" t="str">
        <f>IF(AND(LB161&gt;0,LB161&lt;&gt;"wait"),"AT",IF(AIL!$BN163="AI",IF(Sheet1!$D163&gt;AIL!$BM163+150,150,"wait"),0))</f>
        <v>AT</v>
      </c>
      <c r="LC162" s="10">
        <f>IF(AND(LC161&gt;0,LC161&lt;&gt;"wait"),"AT",IF(AIL!$BN163="AI",IF(Sheet1!$D163&gt;AIL!$BM163+200,200,"wait"),0))</f>
        <v>0</v>
      </c>
      <c r="LD162" s="10">
        <f t="shared" si="129"/>
        <v>-150</v>
      </c>
      <c r="LF162" s="10" t="str">
        <f>IF(AND(LF161&gt;0,LF161&lt;&gt;"wait"),"AT",IF(AIL!$BP163="AI",IF(Sheet1!$E163&lt;AIL!$BO163-50,50,"wait"),0))</f>
        <v>AT</v>
      </c>
      <c r="LG162" s="10">
        <f>IF(AND(LG161&gt;0,LG161&lt;&gt;"wait"),"AT",IF(AIL!$BP163="AI",IF(Sheet1!$E163&lt;AIL!$BO163-100,100,"wait"),0))</f>
        <v>0</v>
      </c>
      <c r="LH162" s="10">
        <f>IF(AND(LH161&gt;0,LH161&lt;&gt;"wait"),"AT",IF(AIL!$BP163="AI",IF(Sheet1!$E163&lt;AIL!$BO163-150,150,"wait"),0))</f>
        <v>0</v>
      </c>
      <c r="LI162" s="10">
        <f>IF(AND(LI161&gt;0,LI161&lt;&gt;"wait"),"AT",IF(AIL!$BP163="AI",IF(Sheet1!$E163&lt;AIL!$BO163-200,200,"wait"),0))</f>
        <v>0</v>
      </c>
      <c r="LJ162" s="10" t="str">
        <f>IF(AND(LJ161&gt;0,LJ161&lt;&gt;"wait"),"AT",IF(AIL!$BP163="AI",IF(Sheet1!$D163&gt;AIL!$BO163+50,50,"wait"),0))</f>
        <v>AT</v>
      </c>
      <c r="LK162" s="10" t="str">
        <f>IF(AND(LK161&gt;0,LK161&lt;&gt;"wait"),"AT",IF(AIL!$BP163="AI",IF(Sheet1!$D163&gt;AIL!$BO163+100,100,"wait"),0))</f>
        <v>AT</v>
      </c>
      <c r="LL162" s="10" t="str">
        <f>IF(AND(LL161&gt;0,LL161&lt;&gt;"wait"),"AT",IF(AIL!$BP163="AI",IF(Sheet1!$D163&gt;AIL!$BO163+150,150,"wait"),0))</f>
        <v>AT</v>
      </c>
      <c r="LM162" s="10">
        <f>IF(AND(LM161&gt;0,LM161&lt;&gt;"wait"),"AT",IF(AIL!$BP163="AI",IF(Sheet1!$D163&gt;AIL!$BO163+200,200,"wait"),0))</f>
        <v>0</v>
      </c>
      <c r="LN162" s="10">
        <f t="shared" si="130"/>
        <v>-150</v>
      </c>
      <c r="LP162" s="10" t="str">
        <f>IF(AND(LP161&gt;0,LP161&lt;&gt;"wait"),"AT",IF(AIL!$BR163="AI",IF(Sheet1!$E163&lt;AIL!$BQ163-50,50,"wait"),0))</f>
        <v>AT</v>
      </c>
      <c r="LQ162" s="10">
        <f>IF(AND(LQ161&gt;0,LQ161&lt;&gt;"wait"),"AT",IF(AIL!$BR163="AI",IF(Sheet1!$E163&lt;AIL!$BQ163-100,100,"wait"),0))</f>
        <v>0</v>
      </c>
      <c r="LR162" s="10">
        <f>IF(AND(LR161&gt;0,LR161&lt;&gt;"wait"),"AT",IF(AIL!$BR163="AI",IF(Sheet1!$E163&lt;AIL!$BQ163-150,150,"wait"),0))</f>
        <v>0</v>
      </c>
      <c r="LS162" s="10">
        <f>IF(AND(LS161&gt;0,LS161&lt;&gt;"wait"),"AT",IF(AIL!$BR163="AI",IF(Sheet1!$E163&lt;AIL!$BQ163-200,200,"wait"),0))</f>
        <v>0</v>
      </c>
      <c r="LT162" s="10" t="str">
        <f>IF(AND(LT161&gt;0,LT161&lt;&gt;"wait"),"AT",IF(AIL!$BR163="AI",IF(Sheet1!$D163&gt;AIL!$BQ163+50,50,"wait"),0))</f>
        <v>AT</v>
      </c>
      <c r="LU162" s="10" t="str">
        <f>IF(AND(LU161&gt;0,LU161&lt;&gt;"wait"),"AT",IF(AIL!$BR163="AI",IF(Sheet1!$D163&gt;AIL!$BQ163+100,100,"wait"),0))</f>
        <v>AT</v>
      </c>
      <c r="LV162" s="10" t="str">
        <f>IF(AND(LV161&gt;0,LV161&lt;&gt;"wait"),"AT",IF(AIL!$BR163="AI",IF(Sheet1!$D163&gt;AIL!$BQ163+150,150,"wait"),0))</f>
        <v>AT</v>
      </c>
      <c r="LW162" s="10">
        <f>IF(AND(LW161&gt;0,LW161&lt;&gt;"wait"),"AT",IF(AIL!$BR163="AI",IF(Sheet1!$D163&gt;AIL!$BQ163+200,200,"wait"),0))</f>
        <v>0</v>
      </c>
      <c r="LX162" s="10">
        <f t="shared" si="131"/>
        <v>-150</v>
      </c>
    </row>
    <row r="163" spans="1:336" x14ac:dyDescent="0.3">
      <c r="A163" t="str">
        <f>Sheet1!B163</f>
        <v>03/01 11:56</v>
      </c>
      <c r="B163">
        <f>Sheet1!D163</f>
        <v>29217</v>
      </c>
      <c r="C163">
        <f>Sheet1!E163</f>
        <v>29201</v>
      </c>
      <c r="H163" s="8"/>
      <c r="I163" s="8"/>
      <c r="J163" s="8"/>
      <c r="K163" s="8"/>
      <c r="L163" s="8"/>
      <c r="M163" s="8"/>
      <c r="N163" s="8"/>
      <c r="O163" s="8"/>
      <c r="P163" s="8"/>
      <c r="R163" s="8"/>
      <c r="S163" s="8"/>
      <c r="T163" s="8"/>
      <c r="U163" s="8"/>
      <c r="V163" s="8"/>
      <c r="W163" s="8"/>
      <c r="X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N163" s="10"/>
      <c r="DO163" s="10"/>
      <c r="DP163" s="10"/>
      <c r="DQ163" s="10"/>
      <c r="DR163" s="10"/>
      <c r="DS163" s="10"/>
      <c r="DT163" s="10"/>
      <c r="DU163" s="10"/>
      <c r="DV163" s="10"/>
    </row>
    <row r="164" spans="1:336" x14ac:dyDescent="0.3">
      <c r="A164" t="str">
        <f>Sheet1!B164</f>
        <v>03/01 11:57</v>
      </c>
      <c r="B164">
        <f>Sheet1!D164</f>
        <v>29201</v>
      </c>
      <c r="C164">
        <f>Sheet1!E164</f>
        <v>29185</v>
      </c>
      <c r="H164" s="8"/>
      <c r="I164" s="8"/>
      <c r="J164" s="8"/>
      <c r="K164" s="8"/>
      <c r="L164" s="8"/>
      <c r="M164" s="8"/>
      <c r="N164" s="8"/>
      <c r="O164" s="8"/>
      <c r="P164" s="8"/>
      <c r="R164" s="8"/>
      <c r="S164" s="8"/>
      <c r="T164" s="8"/>
      <c r="U164" s="8"/>
      <c r="V164" s="8"/>
      <c r="W164" s="8"/>
      <c r="X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N164" s="10"/>
      <c r="DO164" s="10"/>
      <c r="DP164" s="10"/>
      <c r="DQ164" s="10"/>
      <c r="DR164" s="10"/>
      <c r="DS164" s="10"/>
      <c r="DT164" s="10"/>
      <c r="DU164" s="10"/>
      <c r="DV164" s="10"/>
    </row>
    <row r="165" spans="1:336" x14ac:dyDescent="0.3">
      <c r="A165" t="str">
        <f>Sheet1!B165</f>
        <v>03/01 11:58</v>
      </c>
      <c r="B165">
        <f>Sheet1!D165</f>
        <v>29196</v>
      </c>
      <c r="C165">
        <f>Sheet1!E165</f>
        <v>29168</v>
      </c>
      <c r="H165" s="8"/>
      <c r="I165" s="8"/>
      <c r="J165" s="8"/>
      <c r="K165" s="8"/>
      <c r="L165" s="8"/>
      <c r="M165" s="8"/>
      <c r="N165" s="8"/>
      <c r="O165" s="8"/>
      <c r="P165" s="8"/>
      <c r="R165" s="8"/>
      <c r="S165" s="8"/>
      <c r="T165" s="8"/>
      <c r="U165" s="8"/>
      <c r="V165" s="8"/>
      <c r="W165" s="8"/>
      <c r="X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N165" s="10"/>
      <c r="DO165" s="10"/>
      <c r="DP165" s="10"/>
      <c r="DQ165" s="10"/>
      <c r="DR165" s="10"/>
      <c r="DS165" s="10"/>
      <c r="DT165" s="10"/>
      <c r="DU165" s="10"/>
      <c r="DV165" s="10"/>
    </row>
    <row r="166" spans="1:336" x14ac:dyDescent="0.3">
      <c r="A166" t="str">
        <f>Sheet1!B166</f>
        <v>03/01 11:59</v>
      </c>
      <c r="B166">
        <f>Sheet1!D166</f>
        <v>29176</v>
      </c>
      <c r="C166">
        <f>Sheet1!E166</f>
        <v>29160</v>
      </c>
      <c r="H166" s="8"/>
      <c r="I166" s="8"/>
      <c r="J166" s="8"/>
      <c r="K166" s="8"/>
      <c r="L166" s="8"/>
      <c r="M166" s="8"/>
      <c r="N166" s="8"/>
      <c r="O166" s="8"/>
      <c r="P166" s="8"/>
      <c r="R166" s="8"/>
      <c r="S166" s="8"/>
      <c r="T166" s="8"/>
      <c r="U166" s="8"/>
      <c r="V166" s="8"/>
      <c r="W166" s="8"/>
      <c r="X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N166" s="10"/>
      <c r="DO166" s="10"/>
      <c r="DP166" s="10"/>
      <c r="DQ166" s="10"/>
      <c r="DR166" s="10"/>
      <c r="DS166" s="10"/>
      <c r="DT166" s="10"/>
      <c r="DU166" s="10"/>
      <c r="DV166" s="10"/>
    </row>
    <row r="167" spans="1:336" x14ac:dyDescent="0.3">
      <c r="A167" t="str">
        <f>Sheet1!B167</f>
        <v>03/01 12:00</v>
      </c>
      <c r="B167">
        <f>Sheet1!D167</f>
        <v>29194</v>
      </c>
      <c r="C167">
        <f>Sheet1!E167</f>
        <v>29171</v>
      </c>
      <c r="H167" s="8"/>
      <c r="I167" s="8"/>
      <c r="J167" s="8"/>
      <c r="K167" s="8"/>
      <c r="L167" s="8"/>
      <c r="M167" s="8"/>
      <c r="N167" s="8"/>
      <c r="O167" s="8"/>
      <c r="P167" s="8"/>
      <c r="R167" s="8"/>
      <c r="S167" s="8"/>
      <c r="T167" s="8"/>
      <c r="U167" s="8"/>
      <c r="V167" s="8"/>
      <c r="W167" s="8"/>
      <c r="X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N167" s="10"/>
      <c r="DO167" s="10"/>
      <c r="DP167" s="10"/>
      <c r="DQ167" s="10"/>
      <c r="DR167" s="10"/>
      <c r="DS167" s="10"/>
      <c r="DT167" s="10"/>
      <c r="DU167" s="10"/>
      <c r="DV167" s="10"/>
    </row>
    <row r="168" spans="1:336" x14ac:dyDescent="0.3">
      <c r="A168" t="str">
        <f>Sheet1!B168</f>
        <v>03/01 13:00</v>
      </c>
      <c r="B168">
        <f>Sheet1!D168</f>
        <v>29201</v>
      </c>
      <c r="C168">
        <f>Sheet1!E168</f>
        <v>29201</v>
      </c>
      <c r="H168" s="8"/>
      <c r="I168" s="8"/>
      <c r="J168" s="8"/>
      <c r="K168" s="8"/>
      <c r="L168" s="8"/>
      <c r="M168" s="8"/>
      <c r="N168" s="8"/>
      <c r="O168" s="8"/>
      <c r="P168" s="8"/>
      <c r="R168" s="8"/>
      <c r="S168" s="8"/>
      <c r="T168" s="8"/>
      <c r="U168" s="8"/>
      <c r="V168" s="8"/>
      <c r="W168" s="8"/>
      <c r="X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N168" s="10"/>
      <c r="DO168" s="10"/>
      <c r="DP168" s="10"/>
      <c r="DQ168" s="10"/>
      <c r="DR168" s="10"/>
      <c r="DS168" s="10"/>
      <c r="DT168" s="10"/>
      <c r="DU168" s="10"/>
      <c r="DV168" s="10"/>
    </row>
    <row r="169" spans="1:336" x14ac:dyDescent="0.3">
      <c r="A169" t="str">
        <f>Sheet1!B169</f>
        <v>03/01 13:01</v>
      </c>
      <c r="B169">
        <f>Sheet1!D169</f>
        <v>29229</v>
      </c>
      <c r="C169">
        <f>Sheet1!E169</f>
        <v>29167</v>
      </c>
      <c r="H169" s="8"/>
      <c r="I169" s="8"/>
      <c r="J169" s="8"/>
      <c r="K169" s="8"/>
      <c r="L169" s="8"/>
      <c r="M169" s="8"/>
      <c r="N169" s="8"/>
      <c r="O169" s="8"/>
      <c r="P169" s="8"/>
      <c r="R169" s="8"/>
      <c r="S169" s="8"/>
      <c r="T169" s="8"/>
      <c r="U169" s="8"/>
      <c r="V169" s="8"/>
      <c r="W169" s="8"/>
      <c r="X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N169" s="10"/>
      <c r="DO169" s="10"/>
      <c r="DP169" s="10"/>
      <c r="DQ169" s="10"/>
      <c r="DR169" s="10"/>
      <c r="DS169" s="10"/>
      <c r="DT169" s="10"/>
      <c r="DU169" s="10"/>
      <c r="DV169" s="10"/>
    </row>
    <row r="170" spans="1:336" x14ac:dyDescent="0.3">
      <c r="A170" t="str">
        <f>Sheet1!B170</f>
        <v>03/01 13:02</v>
      </c>
      <c r="B170">
        <f>Sheet1!D170</f>
        <v>29201</v>
      </c>
      <c r="C170">
        <f>Sheet1!E170</f>
        <v>29171</v>
      </c>
      <c r="H170" s="8"/>
      <c r="I170" s="8"/>
      <c r="J170" s="8"/>
      <c r="K170" s="8"/>
      <c r="L170" s="8"/>
      <c r="M170" s="8"/>
      <c r="N170" s="8"/>
      <c r="O170" s="8"/>
      <c r="P170" s="8"/>
      <c r="R170" s="8"/>
      <c r="S170" s="8"/>
      <c r="T170" s="8"/>
      <c r="U170" s="8"/>
      <c r="V170" s="8"/>
      <c r="W170" s="8"/>
      <c r="X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N170" s="10"/>
      <c r="DO170" s="10"/>
      <c r="DP170" s="10"/>
      <c r="DQ170" s="10"/>
      <c r="DR170" s="10"/>
      <c r="DS170" s="10"/>
      <c r="DT170" s="10"/>
      <c r="DU170" s="10"/>
      <c r="DV170" s="10"/>
    </row>
    <row r="171" spans="1:336" x14ac:dyDescent="0.3">
      <c r="A171" t="str">
        <f>Sheet1!B171</f>
        <v>03/01 13:03</v>
      </c>
      <c r="B171">
        <f>Sheet1!D171</f>
        <v>29221</v>
      </c>
      <c r="C171">
        <f>Sheet1!E171</f>
        <v>29194</v>
      </c>
      <c r="H171" s="8"/>
      <c r="I171" s="8"/>
      <c r="J171" s="8"/>
      <c r="K171" s="8"/>
      <c r="L171" s="8"/>
      <c r="M171" s="8"/>
      <c r="N171" s="8"/>
      <c r="O171" s="8"/>
      <c r="P171" s="8"/>
      <c r="R171" s="8"/>
      <c r="S171" s="8"/>
      <c r="T171" s="8"/>
      <c r="U171" s="8"/>
      <c r="V171" s="8"/>
      <c r="W171" s="8"/>
      <c r="X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N171" s="10"/>
      <c r="DO171" s="10"/>
      <c r="DP171" s="10"/>
      <c r="DQ171" s="10"/>
      <c r="DR171" s="10"/>
      <c r="DS171" s="10"/>
      <c r="DT171" s="10"/>
      <c r="DU171" s="10"/>
      <c r="DV171" s="10"/>
    </row>
    <row r="172" spans="1:336" x14ac:dyDescent="0.3">
      <c r="A172" t="str">
        <f>Sheet1!B172</f>
        <v>03/01 13:04</v>
      </c>
      <c r="B172">
        <f>Sheet1!D172</f>
        <v>29221</v>
      </c>
      <c r="C172">
        <f>Sheet1!E172</f>
        <v>29204</v>
      </c>
      <c r="H172" s="8"/>
      <c r="I172" s="8"/>
      <c r="J172" s="8"/>
      <c r="K172" s="8"/>
      <c r="L172" s="8"/>
      <c r="M172" s="8"/>
      <c r="N172" s="8"/>
      <c r="O172" s="8"/>
      <c r="P172" s="8"/>
      <c r="R172" s="8"/>
      <c r="S172" s="8"/>
      <c r="T172" s="8"/>
      <c r="U172" s="8"/>
      <c r="V172" s="8"/>
      <c r="W172" s="8"/>
      <c r="X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N172" s="10"/>
      <c r="DO172" s="10"/>
      <c r="DP172" s="10"/>
      <c r="DQ172" s="10"/>
      <c r="DR172" s="10"/>
      <c r="DS172" s="10"/>
      <c r="DT172" s="10"/>
      <c r="DU172" s="10"/>
      <c r="DV172" s="10"/>
    </row>
    <row r="173" spans="1:336" x14ac:dyDescent="0.3">
      <c r="A173" t="str">
        <f>Sheet1!B173</f>
        <v>03/01 13:05</v>
      </c>
      <c r="B173">
        <f>Sheet1!D173</f>
        <v>29223</v>
      </c>
      <c r="C173">
        <f>Sheet1!E173</f>
        <v>29204</v>
      </c>
      <c r="H173" s="8"/>
      <c r="I173" s="8"/>
      <c r="J173" s="8"/>
      <c r="K173" s="8"/>
      <c r="L173" s="8"/>
      <c r="M173" s="8"/>
      <c r="N173" s="8"/>
      <c r="O173" s="8"/>
      <c r="P173" s="8"/>
      <c r="R173" s="8"/>
      <c r="S173" s="8"/>
      <c r="T173" s="8"/>
      <c r="U173" s="8"/>
      <c r="V173" s="8"/>
      <c r="W173" s="8"/>
      <c r="X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N173" s="10"/>
      <c r="DO173" s="10"/>
      <c r="DP173" s="10"/>
      <c r="DQ173" s="10"/>
      <c r="DR173" s="10"/>
      <c r="DS173" s="10"/>
      <c r="DT173" s="10"/>
      <c r="DU173" s="10"/>
      <c r="DV173" s="10"/>
    </row>
    <row r="174" spans="1:336" x14ac:dyDescent="0.3">
      <c r="A174" t="str">
        <f>Sheet1!B174</f>
        <v>03/01 13:06</v>
      </c>
      <c r="B174">
        <f>Sheet1!D174</f>
        <v>29222</v>
      </c>
      <c r="C174">
        <f>Sheet1!E174</f>
        <v>29204</v>
      </c>
      <c r="H174" s="8"/>
      <c r="I174" s="8"/>
      <c r="J174" s="8"/>
      <c r="K174" s="8"/>
      <c r="L174" s="8"/>
      <c r="M174" s="8"/>
      <c r="N174" s="8"/>
      <c r="O174" s="8"/>
      <c r="P174" s="8"/>
      <c r="R174" s="8"/>
      <c r="S174" s="8"/>
      <c r="T174" s="8"/>
      <c r="U174" s="8"/>
      <c r="V174" s="8"/>
      <c r="W174" s="8"/>
      <c r="X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N174" s="10"/>
      <c r="DO174" s="10"/>
      <c r="DP174" s="10"/>
      <c r="DQ174" s="10"/>
      <c r="DR174" s="10"/>
      <c r="DS174" s="10"/>
      <c r="DT174" s="10"/>
      <c r="DU174" s="10"/>
      <c r="DV174" s="10"/>
    </row>
    <row r="175" spans="1:336" x14ac:dyDescent="0.3">
      <c r="A175" t="str">
        <f>Sheet1!B175</f>
        <v>03/01 13:07</v>
      </c>
      <c r="B175">
        <f>Sheet1!D175</f>
        <v>29215</v>
      </c>
      <c r="C175">
        <f>Sheet1!E175</f>
        <v>29178</v>
      </c>
      <c r="H175" s="8"/>
      <c r="I175" s="8"/>
      <c r="J175" s="8"/>
      <c r="K175" s="8"/>
      <c r="L175" s="8"/>
      <c r="M175" s="8"/>
      <c r="N175" s="8"/>
      <c r="O175" s="8"/>
      <c r="P175" s="8"/>
      <c r="R175" s="8"/>
      <c r="S175" s="8"/>
      <c r="T175" s="8"/>
      <c r="U175" s="8"/>
      <c r="V175" s="8"/>
      <c r="W175" s="8"/>
      <c r="X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N175" s="10"/>
      <c r="DO175" s="10"/>
      <c r="DP175" s="10"/>
      <c r="DQ175" s="10"/>
      <c r="DR175" s="10"/>
      <c r="DS175" s="10"/>
      <c r="DT175" s="10"/>
      <c r="DU175" s="10"/>
      <c r="DV175" s="10"/>
    </row>
    <row r="176" spans="1:336" x14ac:dyDescent="0.3">
      <c r="A176" t="str">
        <f>Sheet1!B176</f>
        <v>03/01 13:08</v>
      </c>
      <c r="B176">
        <f>Sheet1!D176</f>
        <v>29209</v>
      </c>
      <c r="C176">
        <f>Sheet1!E176</f>
        <v>29176</v>
      </c>
      <c r="H176" s="8"/>
      <c r="I176" s="8"/>
      <c r="J176" s="8"/>
      <c r="K176" s="8"/>
      <c r="L176" s="8"/>
      <c r="M176" s="8"/>
      <c r="N176" s="8"/>
      <c r="O176" s="8"/>
      <c r="P176" s="8"/>
      <c r="R176" s="8"/>
      <c r="S176" s="8"/>
      <c r="T176" s="8"/>
      <c r="U176" s="8"/>
      <c r="V176" s="8"/>
      <c r="W176" s="8"/>
      <c r="X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N176" s="10"/>
      <c r="DO176" s="10"/>
      <c r="DP176" s="10"/>
      <c r="DQ176" s="10"/>
      <c r="DR176" s="10"/>
      <c r="DS176" s="10"/>
      <c r="DT176" s="10"/>
      <c r="DU176" s="10"/>
      <c r="DV176" s="10"/>
    </row>
    <row r="177" spans="1:126" x14ac:dyDescent="0.3">
      <c r="A177" t="str">
        <f>Sheet1!B177</f>
        <v>03/01 13:09</v>
      </c>
      <c r="B177">
        <f>Sheet1!D177</f>
        <v>29224</v>
      </c>
      <c r="C177">
        <f>Sheet1!E177</f>
        <v>29201</v>
      </c>
      <c r="H177" s="8"/>
      <c r="I177" s="8"/>
      <c r="J177" s="8"/>
      <c r="K177" s="8"/>
      <c r="L177" s="8"/>
      <c r="M177" s="8"/>
      <c r="N177" s="8"/>
      <c r="O177" s="8"/>
      <c r="P177" s="8"/>
      <c r="R177" s="8"/>
      <c r="S177" s="8"/>
      <c r="T177" s="8"/>
      <c r="U177" s="8"/>
      <c r="V177" s="8"/>
      <c r="W177" s="8"/>
      <c r="X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N177" s="10"/>
      <c r="DO177" s="10"/>
      <c r="DP177" s="10"/>
      <c r="DQ177" s="10"/>
      <c r="DR177" s="10"/>
      <c r="DS177" s="10"/>
      <c r="DT177" s="10"/>
      <c r="DU177" s="10"/>
      <c r="DV177" s="10"/>
    </row>
    <row r="178" spans="1:126" x14ac:dyDescent="0.3">
      <c r="A178" t="str">
        <f>Sheet1!B178</f>
        <v>03/01 13:10</v>
      </c>
      <c r="B178">
        <f>Sheet1!D178</f>
        <v>29249</v>
      </c>
      <c r="C178">
        <f>Sheet1!E178</f>
        <v>29212</v>
      </c>
      <c r="H178" s="8"/>
      <c r="I178" s="8"/>
      <c r="J178" s="8"/>
      <c r="K178" s="8"/>
      <c r="L178" s="8"/>
      <c r="M178" s="8"/>
      <c r="N178" s="8"/>
      <c r="O178" s="8"/>
      <c r="P178" s="8"/>
      <c r="R178" s="8"/>
      <c r="S178" s="8"/>
      <c r="T178" s="8"/>
      <c r="U178" s="8"/>
      <c r="V178" s="8"/>
      <c r="W178" s="8"/>
      <c r="X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N178" s="10"/>
      <c r="DO178" s="10"/>
      <c r="DP178" s="10"/>
      <c r="DQ178" s="10"/>
      <c r="DR178" s="10"/>
      <c r="DS178" s="10"/>
      <c r="DT178" s="10"/>
      <c r="DU178" s="10"/>
      <c r="DV178" s="10"/>
    </row>
    <row r="179" spans="1:126" x14ac:dyDescent="0.3">
      <c r="A179" t="str">
        <f>Sheet1!B179</f>
        <v>03/01 13:11</v>
      </c>
      <c r="B179">
        <f>Sheet1!D179</f>
        <v>29251</v>
      </c>
      <c r="C179">
        <f>Sheet1!E179</f>
        <v>29230</v>
      </c>
      <c r="H179" s="8"/>
      <c r="I179" s="8"/>
      <c r="J179" s="8"/>
      <c r="K179" s="8"/>
      <c r="L179" s="8"/>
      <c r="M179" s="8"/>
      <c r="N179" s="8"/>
      <c r="O179" s="8"/>
      <c r="P179" s="8"/>
      <c r="R179" s="8"/>
      <c r="S179" s="8"/>
      <c r="T179" s="8"/>
      <c r="U179" s="8"/>
      <c r="V179" s="8"/>
      <c r="W179" s="8"/>
      <c r="X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N179" s="10"/>
      <c r="DO179" s="10"/>
      <c r="DP179" s="10"/>
      <c r="DQ179" s="10"/>
      <c r="DR179" s="10"/>
      <c r="DS179" s="10"/>
      <c r="DT179" s="10"/>
      <c r="DU179" s="10"/>
      <c r="DV179" s="10"/>
    </row>
    <row r="180" spans="1:126" x14ac:dyDescent="0.3">
      <c r="A180" t="str">
        <f>Sheet1!B180</f>
        <v>03/01 13:12</v>
      </c>
      <c r="B180">
        <f>Sheet1!D180</f>
        <v>29256</v>
      </c>
      <c r="C180">
        <f>Sheet1!E180</f>
        <v>29240</v>
      </c>
      <c r="H180" s="8"/>
      <c r="I180" s="8"/>
      <c r="J180" s="8"/>
      <c r="K180" s="8"/>
      <c r="L180" s="8"/>
      <c r="M180" s="8"/>
      <c r="N180" s="8"/>
      <c r="O180" s="8"/>
      <c r="P180" s="8"/>
      <c r="R180" s="8"/>
      <c r="S180" s="8"/>
      <c r="T180" s="8"/>
      <c r="U180" s="8"/>
      <c r="V180" s="8"/>
      <c r="W180" s="8"/>
      <c r="X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N180" s="10"/>
      <c r="DO180" s="10"/>
      <c r="DP180" s="10"/>
      <c r="DQ180" s="10"/>
      <c r="DR180" s="10"/>
      <c r="DS180" s="10"/>
      <c r="DT180" s="10"/>
      <c r="DU180" s="10"/>
      <c r="DV180" s="10"/>
    </row>
    <row r="181" spans="1:126" x14ac:dyDescent="0.3">
      <c r="A181" t="str">
        <f>Sheet1!B181</f>
        <v>03/01 13:13</v>
      </c>
      <c r="B181">
        <f>Sheet1!D181</f>
        <v>29250</v>
      </c>
      <c r="C181">
        <f>Sheet1!E181</f>
        <v>29235</v>
      </c>
      <c r="H181" s="8"/>
      <c r="I181" s="8"/>
      <c r="J181" s="8"/>
      <c r="K181" s="8"/>
      <c r="L181" s="8"/>
      <c r="M181" s="8"/>
      <c r="N181" s="8"/>
      <c r="O181" s="8"/>
      <c r="P181" s="8"/>
      <c r="R181" s="8"/>
      <c r="S181" s="8"/>
      <c r="T181" s="8"/>
      <c r="U181" s="8"/>
      <c r="V181" s="8"/>
      <c r="W181" s="8"/>
      <c r="X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N181" s="10"/>
      <c r="DO181" s="10"/>
      <c r="DP181" s="10"/>
      <c r="DQ181" s="10"/>
      <c r="DR181" s="10"/>
      <c r="DS181" s="10"/>
      <c r="DT181" s="10"/>
      <c r="DU181" s="10"/>
      <c r="DV181" s="10"/>
    </row>
    <row r="182" spans="1:126" x14ac:dyDescent="0.3">
      <c r="A182" t="str">
        <f>Sheet1!B182</f>
        <v>03/01 13:14</v>
      </c>
      <c r="B182">
        <f>Sheet1!D182</f>
        <v>29237</v>
      </c>
      <c r="C182">
        <f>Sheet1!E182</f>
        <v>29221</v>
      </c>
      <c r="H182" s="8"/>
      <c r="I182" s="8"/>
      <c r="J182" s="8"/>
      <c r="K182" s="8"/>
      <c r="L182" s="8"/>
      <c r="M182" s="8"/>
      <c r="N182" s="8"/>
      <c r="O182" s="8"/>
      <c r="P182" s="8"/>
      <c r="R182" s="8"/>
      <c r="S182" s="8"/>
      <c r="T182" s="8"/>
      <c r="U182" s="8"/>
      <c r="V182" s="8"/>
      <c r="W182" s="8"/>
      <c r="X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N182" s="10"/>
      <c r="DO182" s="10"/>
      <c r="DP182" s="10"/>
      <c r="DQ182" s="10"/>
      <c r="DR182" s="10"/>
      <c r="DS182" s="10"/>
      <c r="DT182" s="10"/>
      <c r="DU182" s="10"/>
      <c r="DV182" s="10"/>
    </row>
    <row r="183" spans="1:126" x14ac:dyDescent="0.3">
      <c r="A183" t="str">
        <f>Sheet1!B183</f>
        <v>03/01 13:15</v>
      </c>
      <c r="B183">
        <f>Sheet1!D183</f>
        <v>29238</v>
      </c>
      <c r="C183">
        <f>Sheet1!E183</f>
        <v>29225</v>
      </c>
      <c r="H183" s="8"/>
      <c r="I183" s="8"/>
      <c r="J183" s="8"/>
      <c r="K183" s="8"/>
      <c r="L183" s="8"/>
      <c r="M183" s="8"/>
      <c r="N183" s="8"/>
      <c r="O183" s="8"/>
      <c r="P183" s="8"/>
      <c r="R183" s="8"/>
      <c r="S183" s="8"/>
      <c r="T183" s="8"/>
      <c r="U183" s="8"/>
      <c r="V183" s="8"/>
      <c r="W183" s="8"/>
      <c r="X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N183" s="10"/>
      <c r="DO183" s="10"/>
      <c r="DP183" s="10"/>
      <c r="DQ183" s="10"/>
      <c r="DR183" s="10"/>
      <c r="DS183" s="10"/>
      <c r="DT183" s="10"/>
      <c r="DU183" s="10"/>
      <c r="DV183" s="10"/>
    </row>
    <row r="184" spans="1:126" x14ac:dyDescent="0.3">
      <c r="A184" t="str">
        <f>Sheet1!B184</f>
        <v>03/01 13:16</v>
      </c>
      <c r="B184">
        <f>Sheet1!D184</f>
        <v>29244</v>
      </c>
      <c r="C184">
        <f>Sheet1!E184</f>
        <v>29223</v>
      </c>
      <c r="H184" s="8"/>
      <c r="I184" s="8"/>
      <c r="J184" s="8"/>
      <c r="K184" s="8"/>
      <c r="L184" s="8"/>
      <c r="M184" s="8"/>
      <c r="N184" s="8"/>
      <c r="O184" s="8"/>
      <c r="P184" s="8"/>
      <c r="R184" s="8"/>
      <c r="S184" s="8"/>
      <c r="T184" s="8"/>
      <c r="U184" s="8"/>
      <c r="V184" s="8"/>
      <c r="W184" s="8"/>
      <c r="X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N184" s="10"/>
      <c r="DO184" s="10"/>
      <c r="DP184" s="10"/>
      <c r="DQ184" s="10"/>
      <c r="DR184" s="10"/>
      <c r="DS184" s="10"/>
      <c r="DT184" s="10"/>
      <c r="DU184" s="10"/>
      <c r="DV184" s="10"/>
    </row>
    <row r="185" spans="1:126" x14ac:dyDescent="0.3">
      <c r="A185" t="str">
        <f>Sheet1!B185</f>
        <v>03/01 13:17</v>
      </c>
      <c r="B185">
        <f>Sheet1!D185</f>
        <v>29235</v>
      </c>
      <c r="C185">
        <f>Sheet1!E185</f>
        <v>29210</v>
      </c>
      <c r="H185" s="8"/>
      <c r="I185" s="8"/>
      <c r="J185" s="8"/>
      <c r="K185" s="8"/>
      <c r="L185" s="8"/>
      <c r="M185" s="8"/>
      <c r="N185" s="8"/>
      <c r="O185" s="8"/>
      <c r="P185" s="8"/>
      <c r="R185" s="8"/>
      <c r="S185" s="8"/>
      <c r="T185" s="8"/>
      <c r="U185" s="8"/>
      <c r="V185" s="8"/>
      <c r="W185" s="8"/>
      <c r="X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N185" s="10"/>
      <c r="DO185" s="10"/>
      <c r="DP185" s="10"/>
      <c r="DQ185" s="10"/>
      <c r="DR185" s="10"/>
      <c r="DS185" s="10"/>
      <c r="DT185" s="10"/>
      <c r="DU185" s="10"/>
      <c r="DV185" s="10"/>
    </row>
    <row r="186" spans="1:126" x14ac:dyDescent="0.3">
      <c r="A186" t="str">
        <f>Sheet1!B186</f>
        <v>03/01 13:18</v>
      </c>
      <c r="B186">
        <f>Sheet1!D186</f>
        <v>29236</v>
      </c>
      <c r="C186">
        <f>Sheet1!E186</f>
        <v>29211</v>
      </c>
      <c r="H186" s="8"/>
      <c r="I186" s="8"/>
      <c r="J186" s="8"/>
      <c r="K186" s="8"/>
      <c r="L186" s="8"/>
      <c r="M186" s="8"/>
      <c r="N186" s="8"/>
      <c r="O186" s="8"/>
      <c r="P186" s="8"/>
      <c r="R186" s="8"/>
      <c r="S186" s="8"/>
      <c r="T186" s="8"/>
      <c r="U186" s="8"/>
      <c r="V186" s="8"/>
      <c r="W186" s="8"/>
      <c r="X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N186" s="10"/>
      <c r="DO186" s="10"/>
      <c r="DP186" s="10"/>
      <c r="DQ186" s="10"/>
      <c r="DR186" s="10"/>
      <c r="DS186" s="10"/>
      <c r="DT186" s="10"/>
      <c r="DU186" s="10"/>
      <c r="DV186" s="10"/>
    </row>
    <row r="187" spans="1:126" x14ac:dyDescent="0.3">
      <c r="A187" t="str">
        <f>Sheet1!B187</f>
        <v>03/01 13:19</v>
      </c>
      <c r="B187">
        <f>Sheet1!D187</f>
        <v>29241</v>
      </c>
      <c r="C187">
        <f>Sheet1!E187</f>
        <v>29222</v>
      </c>
      <c r="H187" s="8"/>
      <c r="I187" s="8"/>
      <c r="J187" s="8"/>
      <c r="K187" s="8"/>
      <c r="L187" s="8"/>
      <c r="M187" s="8"/>
      <c r="N187" s="8"/>
      <c r="O187" s="8"/>
      <c r="P187" s="8"/>
      <c r="R187" s="8"/>
      <c r="S187" s="8"/>
      <c r="T187" s="8"/>
      <c r="U187" s="8"/>
      <c r="V187" s="8"/>
      <c r="W187" s="8"/>
      <c r="X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N187" s="10"/>
      <c r="DO187" s="10"/>
      <c r="DP187" s="10"/>
      <c r="DQ187" s="10"/>
      <c r="DR187" s="10"/>
      <c r="DS187" s="10"/>
      <c r="DT187" s="10"/>
      <c r="DU187" s="10"/>
      <c r="DV187" s="10"/>
    </row>
    <row r="188" spans="1:126" x14ac:dyDescent="0.3">
      <c r="A188" t="str">
        <f>Sheet1!B188</f>
        <v>03/01 13:20</v>
      </c>
      <c r="B188">
        <f>Sheet1!D188</f>
        <v>29243</v>
      </c>
      <c r="C188">
        <f>Sheet1!E188</f>
        <v>29229</v>
      </c>
      <c r="H188" s="8"/>
      <c r="I188" s="8"/>
      <c r="J188" s="8"/>
      <c r="K188" s="8"/>
      <c r="L188" s="8"/>
      <c r="M188" s="8"/>
      <c r="N188" s="8"/>
      <c r="O188" s="8"/>
      <c r="P188" s="8"/>
      <c r="R188" s="8"/>
      <c r="S188" s="8"/>
      <c r="T188" s="8"/>
      <c r="U188" s="8"/>
      <c r="V188" s="8"/>
      <c r="W188" s="8"/>
      <c r="X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N188" s="10"/>
      <c r="DO188" s="10"/>
      <c r="DP188" s="10"/>
      <c r="DQ188" s="10"/>
      <c r="DR188" s="10"/>
      <c r="DS188" s="10"/>
      <c r="DT188" s="10"/>
      <c r="DU188" s="10"/>
      <c r="DV188" s="10"/>
    </row>
    <row r="189" spans="1:126" x14ac:dyDescent="0.3">
      <c r="A189" t="str">
        <f>Sheet1!B189</f>
        <v>03/01 13:21</v>
      </c>
      <c r="B189">
        <f>Sheet1!D189</f>
        <v>29246</v>
      </c>
      <c r="C189">
        <f>Sheet1!E189</f>
        <v>29234</v>
      </c>
      <c r="H189" s="8"/>
      <c r="I189" s="8"/>
      <c r="J189" s="8"/>
      <c r="K189" s="8"/>
      <c r="L189" s="8"/>
      <c r="M189" s="8"/>
      <c r="N189" s="8"/>
      <c r="O189" s="8"/>
      <c r="P189" s="8"/>
      <c r="R189" s="8"/>
      <c r="S189" s="8"/>
      <c r="T189" s="8"/>
      <c r="U189" s="8"/>
      <c r="V189" s="8"/>
      <c r="W189" s="8"/>
      <c r="X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N189" s="10"/>
      <c r="DO189" s="10"/>
      <c r="DP189" s="10"/>
      <c r="DQ189" s="10"/>
      <c r="DR189" s="10"/>
      <c r="DS189" s="10"/>
      <c r="DT189" s="10"/>
      <c r="DU189" s="10"/>
      <c r="DV189" s="10"/>
    </row>
    <row r="190" spans="1:126" x14ac:dyDescent="0.3">
      <c r="A190" t="str">
        <f>Sheet1!B190</f>
        <v>03/01 13:22</v>
      </c>
      <c r="B190">
        <f>Sheet1!D190</f>
        <v>29251</v>
      </c>
      <c r="C190">
        <f>Sheet1!E190</f>
        <v>29240</v>
      </c>
      <c r="H190" s="8"/>
      <c r="I190" s="8"/>
      <c r="J190" s="8"/>
      <c r="K190" s="8"/>
      <c r="L190" s="8"/>
      <c r="M190" s="8"/>
      <c r="N190" s="8"/>
      <c r="O190" s="8"/>
      <c r="P190" s="8"/>
      <c r="R190" s="8"/>
      <c r="S190" s="8"/>
      <c r="T190" s="8"/>
      <c r="U190" s="8"/>
      <c r="V190" s="8"/>
      <c r="W190" s="8"/>
      <c r="X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N190" s="10"/>
      <c r="DO190" s="10"/>
      <c r="DP190" s="10"/>
      <c r="DQ190" s="10"/>
      <c r="DR190" s="10"/>
      <c r="DS190" s="10"/>
      <c r="DT190" s="10"/>
      <c r="DU190" s="10"/>
      <c r="DV190" s="10"/>
    </row>
    <row r="191" spans="1:126" x14ac:dyDescent="0.3">
      <c r="A191" t="str">
        <f>Sheet1!B191</f>
        <v>03/01 13:23</v>
      </c>
      <c r="B191">
        <f>Sheet1!D191</f>
        <v>29247</v>
      </c>
      <c r="C191">
        <f>Sheet1!E191</f>
        <v>29234</v>
      </c>
      <c r="H191" s="8"/>
      <c r="I191" s="8"/>
      <c r="J191" s="8"/>
      <c r="K191" s="8"/>
      <c r="L191" s="8"/>
      <c r="M191" s="8"/>
      <c r="N191" s="8"/>
      <c r="O191" s="8"/>
      <c r="P191" s="8"/>
      <c r="R191" s="8"/>
      <c r="S191" s="8"/>
      <c r="T191" s="8"/>
      <c r="U191" s="8"/>
      <c r="V191" s="8"/>
      <c r="W191" s="8"/>
      <c r="X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N191" s="10"/>
      <c r="DO191" s="10"/>
      <c r="DP191" s="10"/>
      <c r="DQ191" s="10"/>
      <c r="DR191" s="10"/>
      <c r="DS191" s="10"/>
      <c r="DT191" s="10"/>
      <c r="DU191" s="10"/>
      <c r="DV191" s="10"/>
    </row>
    <row r="192" spans="1:126" x14ac:dyDescent="0.3">
      <c r="A192" t="str">
        <f>Sheet1!B192</f>
        <v>03/01 13:24</v>
      </c>
      <c r="B192">
        <f>Sheet1!D192</f>
        <v>29239</v>
      </c>
      <c r="C192">
        <f>Sheet1!E192</f>
        <v>29222</v>
      </c>
      <c r="H192" s="8"/>
      <c r="I192" s="8"/>
      <c r="J192" s="8"/>
      <c r="K192" s="8"/>
      <c r="L192" s="8"/>
      <c r="M192" s="8"/>
      <c r="N192" s="8"/>
      <c r="O192" s="8"/>
      <c r="P192" s="8"/>
      <c r="R192" s="8"/>
      <c r="S192" s="8"/>
      <c r="T192" s="8"/>
      <c r="U192" s="8"/>
      <c r="V192" s="8"/>
      <c r="W192" s="8"/>
      <c r="X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N192" s="10"/>
      <c r="DO192" s="10"/>
      <c r="DP192" s="10"/>
      <c r="DQ192" s="10"/>
      <c r="DR192" s="10"/>
      <c r="DS192" s="10"/>
      <c r="DT192" s="10"/>
      <c r="DU192" s="10"/>
      <c r="DV192" s="10"/>
    </row>
    <row r="193" spans="1:126" x14ac:dyDescent="0.3">
      <c r="A193" t="str">
        <f>Sheet1!B193</f>
        <v>03/01 13:25</v>
      </c>
      <c r="B193">
        <f>Sheet1!D193</f>
        <v>29224</v>
      </c>
      <c r="C193">
        <f>Sheet1!E193</f>
        <v>29190</v>
      </c>
      <c r="H193" s="8"/>
      <c r="I193" s="8"/>
      <c r="J193" s="8"/>
      <c r="K193" s="8"/>
      <c r="L193" s="8"/>
      <c r="M193" s="8"/>
      <c r="N193" s="8"/>
      <c r="O193" s="8"/>
      <c r="P193" s="8"/>
      <c r="R193" s="8"/>
      <c r="S193" s="8"/>
      <c r="T193" s="8"/>
      <c r="U193" s="8"/>
      <c r="V193" s="8"/>
      <c r="W193" s="8"/>
      <c r="X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N193" s="10"/>
      <c r="DO193" s="10"/>
      <c r="DP193" s="10"/>
      <c r="DQ193" s="10"/>
      <c r="DR193" s="10"/>
      <c r="DS193" s="10"/>
      <c r="DT193" s="10"/>
      <c r="DU193" s="10"/>
      <c r="DV193" s="10"/>
    </row>
    <row r="194" spans="1:126" x14ac:dyDescent="0.3">
      <c r="A194" t="str">
        <f>Sheet1!B194</f>
        <v>03/01 13:26</v>
      </c>
      <c r="B194">
        <f>Sheet1!D194</f>
        <v>29200</v>
      </c>
      <c r="C194">
        <f>Sheet1!E194</f>
        <v>29188</v>
      </c>
      <c r="H194" s="8"/>
      <c r="I194" s="8"/>
      <c r="J194" s="8"/>
      <c r="K194" s="8"/>
      <c r="L194" s="8"/>
      <c r="M194" s="8"/>
      <c r="N194" s="8"/>
      <c r="O194" s="8"/>
      <c r="P194" s="8"/>
      <c r="R194" s="8"/>
      <c r="S194" s="8"/>
      <c r="T194" s="8"/>
      <c r="U194" s="8"/>
      <c r="V194" s="8"/>
      <c r="W194" s="8"/>
      <c r="X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N194" s="10"/>
      <c r="DO194" s="10"/>
      <c r="DP194" s="10"/>
      <c r="DQ194" s="10"/>
      <c r="DR194" s="10"/>
      <c r="DS194" s="10"/>
      <c r="DT194" s="10"/>
      <c r="DU194" s="10"/>
      <c r="DV194" s="10"/>
    </row>
    <row r="195" spans="1:126" x14ac:dyDescent="0.3">
      <c r="A195" t="str">
        <f>Sheet1!B195</f>
        <v>03/01 13:27</v>
      </c>
      <c r="B195">
        <f>Sheet1!D195</f>
        <v>29198</v>
      </c>
      <c r="C195">
        <f>Sheet1!E195</f>
        <v>29184</v>
      </c>
      <c r="H195" s="8"/>
      <c r="I195" s="8"/>
      <c r="J195" s="8"/>
      <c r="K195" s="8"/>
      <c r="L195" s="8"/>
      <c r="M195" s="8"/>
      <c r="N195" s="8"/>
      <c r="O195" s="8"/>
      <c r="P195" s="8"/>
      <c r="R195" s="8"/>
      <c r="S195" s="8"/>
      <c r="T195" s="8"/>
      <c r="U195" s="8"/>
      <c r="V195" s="8"/>
      <c r="W195" s="8"/>
      <c r="X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N195" s="10"/>
      <c r="DO195" s="10"/>
      <c r="DP195" s="10"/>
      <c r="DQ195" s="10"/>
      <c r="DR195" s="10"/>
      <c r="DS195" s="10"/>
      <c r="DT195" s="10"/>
      <c r="DU195" s="10"/>
      <c r="DV195" s="10"/>
    </row>
    <row r="196" spans="1:126" x14ac:dyDescent="0.3">
      <c r="A196" t="str">
        <f>Sheet1!B196</f>
        <v>03/01 13:28</v>
      </c>
      <c r="B196">
        <f>Sheet1!D196</f>
        <v>29205</v>
      </c>
      <c r="C196">
        <f>Sheet1!E196</f>
        <v>29189</v>
      </c>
      <c r="H196" s="8"/>
      <c r="I196" s="8"/>
      <c r="J196" s="8"/>
      <c r="K196" s="8"/>
      <c r="L196" s="8"/>
      <c r="M196" s="8"/>
      <c r="N196" s="8"/>
      <c r="O196" s="8"/>
      <c r="P196" s="8"/>
      <c r="R196" s="8"/>
      <c r="S196" s="8"/>
      <c r="T196" s="8"/>
      <c r="U196" s="8"/>
      <c r="V196" s="8"/>
      <c r="W196" s="8"/>
      <c r="X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N196" s="10"/>
      <c r="DO196" s="10"/>
      <c r="DP196" s="10"/>
      <c r="DQ196" s="10"/>
      <c r="DR196" s="10"/>
      <c r="DS196" s="10"/>
      <c r="DT196" s="10"/>
      <c r="DU196" s="10"/>
      <c r="DV196" s="10"/>
    </row>
    <row r="197" spans="1:126" x14ac:dyDescent="0.3">
      <c r="A197" t="str">
        <f>Sheet1!B197</f>
        <v>03/01 13:29</v>
      </c>
      <c r="B197">
        <f>Sheet1!D197</f>
        <v>29202</v>
      </c>
      <c r="C197">
        <f>Sheet1!E197</f>
        <v>29189</v>
      </c>
      <c r="H197" s="8"/>
      <c r="I197" s="8"/>
      <c r="J197" s="8"/>
      <c r="K197" s="8"/>
      <c r="L197" s="8"/>
      <c r="M197" s="8"/>
      <c r="N197" s="8"/>
      <c r="O197" s="8"/>
      <c r="P197" s="8"/>
      <c r="R197" s="8"/>
      <c r="S197" s="8"/>
      <c r="T197" s="8"/>
      <c r="U197" s="8"/>
      <c r="V197" s="8"/>
      <c r="W197" s="8"/>
      <c r="X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N197" s="10"/>
      <c r="DO197" s="10"/>
      <c r="DP197" s="10"/>
      <c r="DQ197" s="10"/>
      <c r="DR197" s="10"/>
      <c r="DS197" s="10"/>
      <c r="DT197" s="10"/>
      <c r="DU197" s="10"/>
      <c r="DV197" s="10"/>
    </row>
    <row r="198" spans="1:126" x14ac:dyDescent="0.3">
      <c r="A198" t="str">
        <f>Sheet1!B198</f>
        <v>03/01 13:30</v>
      </c>
      <c r="B198">
        <f>Sheet1!D198</f>
        <v>29193</v>
      </c>
      <c r="C198">
        <f>Sheet1!E198</f>
        <v>29174</v>
      </c>
      <c r="H198" s="8"/>
      <c r="I198" s="8"/>
      <c r="J198" s="8"/>
      <c r="K198" s="8"/>
      <c r="L198" s="8"/>
      <c r="M198" s="8"/>
      <c r="N198" s="8"/>
      <c r="O198" s="8"/>
      <c r="P198" s="8"/>
      <c r="R198" s="8"/>
      <c r="S198" s="8"/>
      <c r="T198" s="8"/>
      <c r="U198" s="8"/>
      <c r="V198" s="8"/>
      <c r="W198" s="8"/>
      <c r="X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N198" s="10"/>
      <c r="DO198" s="10"/>
      <c r="DP198" s="10"/>
      <c r="DQ198" s="10"/>
      <c r="DR198" s="10"/>
      <c r="DS198" s="10"/>
      <c r="DT198" s="10"/>
      <c r="DU198" s="10"/>
      <c r="DV198" s="10"/>
    </row>
    <row r="199" spans="1:126" x14ac:dyDescent="0.3">
      <c r="A199" t="str">
        <f>Sheet1!B199</f>
        <v>03/01 13:31</v>
      </c>
      <c r="B199">
        <f>Sheet1!D199</f>
        <v>29201</v>
      </c>
      <c r="C199">
        <f>Sheet1!E199</f>
        <v>29177</v>
      </c>
      <c r="H199" s="8"/>
      <c r="I199" s="8"/>
      <c r="J199" s="8"/>
      <c r="K199" s="8"/>
      <c r="L199" s="8"/>
      <c r="M199" s="8"/>
      <c r="N199" s="8"/>
      <c r="O199" s="8"/>
      <c r="P199" s="8"/>
      <c r="R199" s="8"/>
      <c r="S199" s="8"/>
      <c r="T199" s="8"/>
      <c r="U199" s="8"/>
      <c r="V199" s="8"/>
      <c r="W199" s="8"/>
      <c r="X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N199" s="10"/>
      <c r="DO199" s="10"/>
      <c r="DP199" s="10"/>
      <c r="DQ199" s="10"/>
      <c r="DR199" s="10"/>
      <c r="DS199" s="10"/>
      <c r="DT199" s="10"/>
      <c r="DU199" s="10"/>
      <c r="DV199" s="10"/>
    </row>
    <row r="200" spans="1:126" x14ac:dyDescent="0.3">
      <c r="A200" t="str">
        <f>Sheet1!B200</f>
        <v>03/01 13:32</v>
      </c>
      <c r="B200">
        <f>Sheet1!D200</f>
        <v>29202</v>
      </c>
      <c r="C200">
        <f>Sheet1!E200</f>
        <v>29187</v>
      </c>
      <c r="H200" s="8"/>
      <c r="I200" s="8"/>
      <c r="J200" s="8"/>
      <c r="K200" s="8"/>
      <c r="L200" s="8"/>
      <c r="M200" s="8"/>
      <c r="N200" s="8"/>
      <c r="O200" s="8"/>
      <c r="P200" s="8"/>
      <c r="R200" s="8"/>
      <c r="S200" s="8"/>
      <c r="T200" s="8"/>
      <c r="U200" s="8"/>
      <c r="V200" s="8"/>
      <c r="W200" s="8"/>
      <c r="X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N200" s="10"/>
      <c r="DO200" s="10"/>
      <c r="DP200" s="10"/>
      <c r="DQ200" s="10"/>
      <c r="DR200" s="10"/>
      <c r="DS200" s="10"/>
      <c r="DT200" s="10"/>
      <c r="DU200" s="10"/>
      <c r="DV200" s="10"/>
    </row>
    <row r="201" spans="1:126" x14ac:dyDescent="0.3">
      <c r="A201" t="str">
        <f>Sheet1!B201</f>
        <v>03/01 13:33</v>
      </c>
      <c r="B201">
        <f>Sheet1!D201</f>
        <v>29198</v>
      </c>
      <c r="C201">
        <f>Sheet1!E201</f>
        <v>29177</v>
      </c>
      <c r="H201" s="8"/>
      <c r="I201" s="8"/>
      <c r="J201" s="8"/>
      <c r="K201" s="8"/>
      <c r="L201" s="8"/>
      <c r="M201" s="8"/>
      <c r="N201" s="8"/>
      <c r="O201" s="8"/>
      <c r="P201" s="8"/>
      <c r="R201" s="8"/>
      <c r="S201" s="8"/>
      <c r="T201" s="8"/>
      <c r="U201" s="8"/>
      <c r="V201" s="8"/>
      <c r="W201" s="8"/>
      <c r="X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N201" s="10"/>
      <c r="DO201" s="10"/>
      <c r="DP201" s="10"/>
      <c r="DQ201" s="10"/>
      <c r="DR201" s="10"/>
      <c r="DS201" s="10"/>
      <c r="DT201" s="10"/>
      <c r="DU201" s="10"/>
      <c r="DV201" s="10"/>
    </row>
    <row r="202" spans="1:126" x14ac:dyDescent="0.3">
      <c r="A202" t="str">
        <f>Sheet1!B202</f>
        <v>03/01 13:34</v>
      </c>
      <c r="B202">
        <f>Sheet1!D202</f>
        <v>29192</v>
      </c>
      <c r="C202">
        <f>Sheet1!E202</f>
        <v>29180</v>
      </c>
      <c r="H202" s="8"/>
      <c r="I202" s="8"/>
      <c r="J202" s="8"/>
      <c r="K202" s="8"/>
      <c r="L202" s="8"/>
      <c r="M202" s="8"/>
      <c r="N202" s="8"/>
      <c r="O202" s="8"/>
      <c r="P202" s="8"/>
      <c r="R202" s="8"/>
      <c r="S202" s="8"/>
      <c r="T202" s="8"/>
      <c r="U202" s="8"/>
      <c r="V202" s="8"/>
      <c r="W202" s="8"/>
      <c r="X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N202" s="10"/>
      <c r="DO202" s="10"/>
      <c r="DP202" s="10"/>
      <c r="DQ202" s="10"/>
      <c r="DR202" s="10"/>
      <c r="DS202" s="10"/>
      <c r="DT202" s="10"/>
      <c r="DU202" s="10"/>
      <c r="DV202" s="10"/>
    </row>
    <row r="203" spans="1:126" x14ac:dyDescent="0.3">
      <c r="A203" t="str">
        <f>Sheet1!B203</f>
        <v>03/01 13:35</v>
      </c>
      <c r="B203">
        <f>Sheet1!D203</f>
        <v>29197</v>
      </c>
      <c r="C203">
        <f>Sheet1!E203</f>
        <v>29171</v>
      </c>
      <c r="H203" s="8"/>
      <c r="I203" s="8"/>
      <c r="J203" s="8"/>
      <c r="K203" s="8"/>
      <c r="L203" s="8"/>
      <c r="M203" s="8"/>
      <c r="N203" s="8"/>
      <c r="O203" s="8"/>
      <c r="P203" s="8"/>
      <c r="R203" s="8"/>
      <c r="S203" s="8"/>
      <c r="T203" s="8"/>
      <c r="U203" s="8"/>
      <c r="V203" s="8"/>
      <c r="W203" s="8"/>
      <c r="X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N203" s="10"/>
      <c r="DO203" s="10"/>
      <c r="DP203" s="10"/>
      <c r="DQ203" s="10"/>
      <c r="DR203" s="10"/>
      <c r="DS203" s="10"/>
      <c r="DT203" s="10"/>
      <c r="DU203" s="10"/>
      <c r="DV203" s="10"/>
    </row>
    <row r="204" spans="1:126" x14ac:dyDescent="0.3">
      <c r="A204" t="str">
        <f>Sheet1!B204</f>
        <v>03/01 13:36</v>
      </c>
      <c r="B204">
        <f>Sheet1!D204</f>
        <v>29180</v>
      </c>
      <c r="C204">
        <f>Sheet1!E204</f>
        <v>29163</v>
      </c>
      <c r="H204" s="8"/>
      <c r="I204" s="8"/>
      <c r="J204" s="8"/>
      <c r="K204" s="8"/>
      <c r="L204" s="8"/>
      <c r="M204" s="8"/>
      <c r="N204" s="8"/>
      <c r="O204" s="8"/>
      <c r="P204" s="8"/>
      <c r="R204" s="8"/>
      <c r="S204" s="8"/>
      <c r="T204" s="8"/>
      <c r="U204" s="8"/>
      <c r="V204" s="8"/>
      <c r="W204" s="8"/>
      <c r="X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N204" s="10"/>
      <c r="DO204" s="10"/>
      <c r="DP204" s="10"/>
      <c r="DQ204" s="10"/>
      <c r="DR204" s="10"/>
      <c r="DS204" s="10"/>
      <c r="DT204" s="10"/>
      <c r="DU204" s="10"/>
      <c r="DV204" s="10"/>
    </row>
    <row r="205" spans="1:126" x14ac:dyDescent="0.3">
      <c r="A205" t="str">
        <f>Sheet1!B205</f>
        <v>03/01 13:37</v>
      </c>
      <c r="B205">
        <f>Sheet1!D205</f>
        <v>29189</v>
      </c>
      <c r="C205">
        <f>Sheet1!E205</f>
        <v>29173</v>
      </c>
      <c r="H205" s="8"/>
      <c r="I205" s="8"/>
      <c r="J205" s="8"/>
      <c r="K205" s="8"/>
      <c r="L205" s="8"/>
      <c r="M205" s="8"/>
      <c r="N205" s="8"/>
      <c r="O205" s="8"/>
      <c r="P205" s="8"/>
      <c r="R205" s="8"/>
      <c r="S205" s="8"/>
      <c r="T205" s="8"/>
      <c r="U205" s="8"/>
      <c r="V205" s="8"/>
      <c r="W205" s="8"/>
      <c r="X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N205" s="10"/>
      <c r="DO205" s="10"/>
      <c r="DP205" s="10"/>
      <c r="DQ205" s="10"/>
      <c r="DR205" s="10"/>
      <c r="DS205" s="10"/>
      <c r="DT205" s="10"/>
      <c r="DU205" s="10"/>
      <c r="DV205" s="10"/>
    </row>
    <row r="206" spans="1:126" x14ac:dyDescent="0.3">
      <c r="A206" t="str">
        <f>Sheet1!B206</f>
        <v>03/01 13:38</v>
      </c>
      <c r="B206">
        <f>Sheet1!D206</f>
        <v>29186</v>
      </c>
      <c r="C206">
        <f>Sheet1!E206</f>
        <v>29166</v>
      </c>
      <c r="H206" s="8"/>
      <c r="I206" s="8"/>
      <c r="J206" s="8"/>
      <c r="K206" s="8"/>
      <c r="L206" s="8"/>
      <c r="M206" s="8"/>
      <c r="N206" s="8"/>
      <c r="O206" s="8"/>
      <c r="P206" s="8"/>
      <c r="R206" s="8"/>
      <c r="S206" s="8"/>
      <c r="T206" s="8"/>
      <c r="U206" s="8"/>
      <c r="V206" s="8"/>
      <c r="W206" s="8"/>
      <c r="X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N206" s="10"/>
      <c r="DO206" s="10"/>
      <c r="DP206" s="10"/>
      <c r="DQ206" s="10"/>
      <c r="DR206" s="10"/>
      <c r="DS206" s="10"/>
      <c r="DT206" s="10"/>
      <c r="DU206" s="10"/>
      <c r="DV206" s="10"/>
    </row>
    <row r="207" spans="1:126" x14ac:dyDescent="0.3">
      <c r="A207" t="str">
        <f>Sheet1!B207</f>
        <v>03/01 13:39</v>
      </c>
      <c r="B207">
        <f>Sheet1!D207</f>
        <v>29177</v>
      </c>
      <c r="C207">
        <f>Sheet1!E207</f>
        <v>29160</v>
      </c>
      <c r="H207" s="8"/>
      <c r="I207" s="8"/>
      <c r="J207" s="8"/>
      <c r="K207" s="8"/>
      <c r="L207" s="8"/>
      <c r="M207" s="8"/>
      <c r="N207" s="8"/>
      <c r="O207" s="8"/>
      <c r="P207" s="8"/>
      <c r="R207" s="8"/>
      <c r="S207" s="8"/>
      <c r="T207" s="8"/>
      <c r="U207" s="8"/>
      <c r="V207" s="8"/>
      <c r="W207" s="8"/>
      <c r="X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N207" s="10"/>
      <c r="DO207" s="10"/>
      <c r="DP207" s="10"/>
      <c r="DQ207" s="10"/>
      <c r="DR207" s="10"/>
      <c r="DS207" s="10"/>
      <c r="DT207" s="10"/>
      <c r="DU207" s="10"/>
      <c r="DV207" s="10"/>
    </row>
    <row r="208" spans="1:126" x14ac:dyDescent="0.3">
      <c r="A208" t="str">
        <f>Sheet1!B208</f>
        <v>03/01 13:40</v>
      </c>
      <c r="B208">
        <f>Sheet1!D208</f>
        <v>29174</v>
      </c>
      <c r="C208">
        <f>Sheet1!E208</f>
        <v>29158</v>
      </c>
      <c r="H208" s="8"/>
      <c r="I208" s="8"/>
      <c r="J208" s="8"/>
      <c r="K208" s="8"/>
      <c r="L208" s="8"/>
      <c r="M208" s="8"/>
      <c r="N208" s="8"/>
      <c r="O208" s="8"/>
      <c r="P208" s="8"/>
      <c r="R208" s="8"/>
      <c r="S208" s="8"/>
      <c r="T208" s="8"/>
      <c r="U208" s="8"/>
      <c r="V208" s="8"/>
      <c r="W208" s="8"/>
      <c r="X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N208" s="10"/>
      <c r="DO208" s="10"/>
      <c r="DP208" s="10"/>
      <c r="DQ208" s="10"/>
      <c r="DR208" s="10"/>
      <c r="DS208" s="10"/>
      <c r="DT208" s="10"/>
      <c r="DU208" s="10"/>
      <c r="DV208" s="10"/>
    </row>
    <row r="209" spans="1:126" x14ac:dyDescent="0.3">
      <c r="A209" t="str">
        <f>Sheet1!B209</f>
        <v>03/01 13:41</v>
      </c>
      <c r="B209">
        <f>Sheet1!D209</f>
        <v>29192</v>
      </c>
      <c r="C209">
        <f>Sheet1!E209</f>
        <v>29166</v>
      </c>
      <c r="H209" s="8"/>
      <c r="I209" s="8"/>
      <c r="J209" s="8"/>
      <c r="K209" s="8"/>
      <c r="L209" s="8"/>
      <c r="M209" s="8"/>
      <c r="N209" s="8"/>
      <c r="O209" s="8"/>
      <c r="P209" s="8"/>
      <c r="R209" s="8"/>
      <c r="S209" s="8"/>
      <c r="T209" s="8"/>
      <c r="U209" s="8"/>
      <c r="V209" s="8"/>
      <c r="W209" s="8"/>
      <c r="X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N209" s="10"/>
      <c r="DO209" s="10"/>
      <c r="DP209" s="10"/>
      <c r="DQ209" s="10"/>
      <c r="DR209" s="10"/>
      <c r="DS209" s="10"/>
      <c r="DT209" s="10"/>
      <c r="DU209" s="10"/>
      <c r="DV209" s="10"/>
    </row>
    <row r="210" spans="1:126" x14ac:dyDescent="0.3">
      <c r="A210" t="str">
        <f>Sheet1!B210</f>
        <v>03/01 13:42</v>
      </c>
      <c r="B210">
        <f>Sheet1!D210</f>
        <v>29189</v>
      </c>
      <c r="C210">
        <f>Sheet1!E210</f>
        <v>29170</v>
      </c>
      <c r="H210" s="8"/>
      <c r="I210" s="8"/>
      <c r="J210" s="8"/>
      <c r="K210" s="8"/>
      <c r="L210" s="8"/>
      <c r="M210" s="8"/>
      <c r="N210" s="8"/>
      <c r="O210" s="8"/>
      <c r="P210" s="8"/>
      <c r="R210" s="8"/>
      <c r="S210" s="8"/>
      <c r="T210" s="8"/>
      <c r="U210" s="8"/>
      <c r="V210" s="8"/>
      <c r="W210" s="8"/>
      <c r="X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N210" s="10"/>
      <c r="DO210" s="10"/>
      <c r="DP210" s="10"/>
      <c r="DQ210" s="10"/>
      <c r="DR210" s="10"/>
      <c r="DS210" s="10"/>
      <c r="DT210" s="10"/>
      <c r="DU210" s="10"/>
      <c r="DV210" s="10"/>
    </row>
    <row r="211" spans="1:126" x14ac:dyDescent="0.3">
      <c r="A211" t="str">
        <f>Sheet1!B211</f>
        <v>03/01 13:43</v>
      </c>
      <c r="B211">
        <f>Sheet1!D211</f>
        <v>29214</v>
      </c>
      <c r="C211">
        <f>Sheet1!E211</f>
        <v>29180</v>
      </c>
      <c r="H211" s="8"/>
      <c r="I211" s="8"/>
      <c r="J211" s="8"/>
      <c r="K211" s="8"/>
      <c r="L211" s="8"/>
      <c r="M211" s="8"/>
      <c r="N211" s="8"/>
      <c r="O211" s="8"/>
      <c r="P211" s="8"/>
      <c r="R211" s="8"/>
      <c r="S211" s="8"/>
      <c r="T211" s="8"/>
      <c r="U211" s="8"/>
      <c r="V211" s="8"/>
      <c r="W211" s="8"/>
      <c r="X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N211" s="10"/>
      <c r="DO211" s="10"/>
      <c r="DP211" s="10"/>
      <c r="DQ211" s="10"/>
      <c r="DR211" s="10"/>
      <c r="DS211" s="10"/>
      <c r="DT211" s="10"/>
      <c r="DU211" s="10"/>
      <c r="DV211" s="10"/>
    </row>
    <row r="212" spans="1:126" x14ac:dyDescent="0.3">
      <c r="A212" t="str">
        <f>Sheet1!B212</f>
        <v>03/01 13:44</v>
      </c>
      <c r="B212">
        <f>Sheet1!D212</f>
        <v>29214</v>
      </c>
      <c r="C212">
        <f>Sheet1!E212</f>
        <v>29200</v>
      </c>
      <c r="H212" s="8"/>
      <c r="I212" s="8"/>
      <c r="J212" s="8"/>
      <c r="K212" s="8"/>
      <c r="L212" s="8"/>
      <c r="M212" s="8"/>
      <c r="N212" s="8"/>
      <c r="O212" s="8"/>
      <c r="P212" s="8"/>
      <c r="R212" s="8"/>
      <c r="S212" s="8"/>
      <c r="T212" s="8"/>
      <c r="U212" s="8"/>
      <c r="V212" s="8"/>
      <c r="W212" s="8"/>
      <c r="X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N212" s="10"/>
      <c r="DO212" s="10"/>
      <c r="DP212" s="10"/>
      <c r="DQ212" s="10"/>
      <c r="DR212" s="10"/>
      <c r="DS212" s="10"/>
      <c r="DT212" s="10"/>
      <c r="DU212" s="10"/>
      <c r="DV212" s="10"/>
    </row>
    <row r="213" spans="1:126" x14ac:dyDescent="0.3">
      <c r="A213" t="str">
        <f>Sheet1!B213</f>
        <v>03/01 13:45</v>
      </c>
      <c r="B213">
        <f>Sheet1!D213</f>
        <v>29207</v>
      </c>
      <c r="C213">
        <f>Sheet1!E213</f>
        <v>29184</v>
      </c>
      <c r="H213" s="8"/>
      <c r="I213" s="8"/>
      <c r="J213" s="8"/>
      <c r="K213" s="8"/>
      <c r="L213" s="8"/>
      <c r="M213" s="8"/>
      <c r="N213" s="8"/>
      <c r="O213" s="8"/>
      <c r="P213" s="8"/>
      <c r="R213" s="8"/>
      <c r="S213" s="8"/>
      <c r="T213" s="8"/>
      <c r="U213" s="8"/>
      <c r="V213" s="8"/>
      <c r="W213" s="8"/>
      <c r="X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N213" s="10"/>
      <c r="DO213" s="10"/>
      <c r="DP213" s="10"/>
      <c r="DQ213" s="10"/>
      <c r="DR213" s="10"/>
      <c r="DS213" s="10"/>
      <c r="DT213" s="10"/>
      <c r="DU213" s="10"/>
      <c r="DV213" s="10"/>
    </row>
    <row r="214" spans="1:126" x14ac:dyDescent="0.3">
      <c r="A214" t="str">
        <f>Sheet1!B214</f>
        <v>03/01 13:46</v>
      </c>
      <c r="B214">
        <f>Sheet1!D214</f>
        <v>29212</v>
      </c>
      <c r="C214">
        <f>Sheet1!E214</f>
        <v>29192</v>
      </c>
      <c r="H214" s="8"/>
      <c r="I214" s="8"/>
      <c r="J214" s="8"/>
      <c r="K214" s="8"/>
      <c r="L214" s="8"/>
      <c r="M214" s="8"/>
      <c r="N214" s="8"/>
      <c r="O214" s="8"/>
      <c r="P214" s="8"/>
      <c r="R214" s="8"/>
      <c r="S214" s="8"/>
      <c r="T214" s="8"/>
      <c r="U214" s="8"/>
      <c r="V214" s="8"/>
      <c r="W214" s="8"/>
      <c r="X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N214" s="10"/>
      <c r="DO214" s="10"/>
      <c r="DP214" s="10"/>
      <c r="DQ214" s="10"/>
      <c r="DR214" s="10"/>
      <c r="DS214" s="10"/>
      <c r="DT214" s="10"/>
      <c r="DU214" s="10"/>
      <c r="DV214" s="10"/>
    </row>
    <row r="215" spans="1:126" x14ac:dyDescent="0.3">
      <c r="A215" t="str">
        <f>Sheet1!B215</f>
        <v>03/01 13:47</v>
      </c>
      <c r="B215">
        <f>Sheet1!D215</f>
        <v>29212</v>
      </c>
      <c r="C215">
        <f>Sheet1!E215</f>
        <v>29200</v>
      </c>
      <c r="H215" s="8"/>
      <c r="I215" s="8"/>
      <c r="J215" s="8"/>
      <c r="K215" s="8"/>
      <c r="L215" s="8"/>
      <c r="M215" s="8"/>
      <c r="N215" s="8"/>
      <c r="O215" s="8"/>
      <c r="P215" s="8"/>
      <c r="R215" s="8"/>
      <c r="S215" s="8"/>
      <c r="T215" s="8"/>
      <c r="U215" s="8"/>
      <c r="V215" s="8"/>
      <c r="W215" s="8"/>
      <c r="X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N215" s="10"/>
      <c r="DO215" s="10"/>
      <c r="DP215" s="10"/>
      <c r="DQ215" s="10"/>
      <c r="DR215" s="10"/>
      <c r="DS215" s="10"/>
      <c r="DT215" s="10"/>
      <c r="DU215" s="10"/>
      <c r="DV215" s="10"/>
    </row>
    <row r="216" spans="1:126" x14ac:dyDescent="0.3">
      <c r="A216" t="str">
        <f>Sheet1!B216</f>
        <v>03/01 13:48</v>
      </c>
      <c r="B216">
        <f>Sheet1!D216</f>
        <v>29211</v>
      </c>
      <c r="C216">
        <f>Sheet1!E216</f>
        <v>29194</v>
      </c>
      <c r="H216" s="8"/>
      <c r="I216" s="8"/>
      <c r="J216" s="8"/>
      <c r="K216" s="8"/>
      <c r="L216" s="8"/>
      <c r="M216" s="8"/>
      <c r="N216" s="8"/>
      <c r="O216" s="8"/>
      <c r="P216" s="8"/>
      <c r="R216" s="8"/>
      <c r="S216" s="8"/>
      <c r="T216" s="8"/>
      <c r="U216" s="8"/>
      <c r="V216" s="8"/>
      <c r="W216" s="8"/>
      <c r="X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N216" s="10"/>
      <c r="DO216" s="10"/>
      <c r="DP216" s="10"/>
      <c r="DQ216" s="10"/>
      <c r="DR216" s="10"/>
      <c r="DS216" s="10"/>
      <c r="DT216" s="10"/>
      <c r="DU216" s="10"/>
      <c r="DV216" s="10"/>
    </row>
    <row r="217" spans="1:126" x14ac:dyDescent="0.3">
      <c r="A217" t="str">
        <f>Sheet1!B217</f>
        <v>03/01 13:49</v>
      </c>
      <c r="B217">
        <f>Sheet1!D217</f>
        <v>29203</v>
      </c>
      <c r="C217">
        <f>Sheet1!E217</f>
        <v>29194</v>
      </c>
      <c r="H217" s="8"/>
      <c r="I217" s="8"/>
      <c r="J217" s="8"/>
      <c r="K217" s="8"/>
      <c r="L217" s="8"/>
      <c r="M217" s="8"/>
      <c r="N217" s="8"/>
      <c r="O217" s="8"/>
      <c r="P217" s="8"/>
      <c r="R217" s="8"/>
      <c r="S217" s="8"/>
      <c r="T217" s="8"/>
      <c r="U217" s="8"/>
      <c r="V217" s="8"/>
      <c r="W217" s="8"/>
      <c r="X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N217" s="10"/>
      <c r="DO217" s="10"/>
      <c r="DP217" s="10"/>
      <c r="DQ217" s="10"/>
      <c r="DR217" s="10"/>
      <c r="DS217" s="10"/>
      <c r="DT217" s="10"/>
      <c r="DU217" s="10"/>
      <c r="DV217" s="10"/>
    </row>
    <row r="218" spans="1:126" x14ac:dyDescent="0.3">
      <c r="A218" t="str">
        <f>Sheet1!B218</f>
        <v>03/01 13:50</v>
      </c>
      <c r="B218">
        <f>Sheet1!D218</f>
        <v>29198</v>
      </c>
      <c r="C218">
        <f>Sheet1!E218</f>
        <v>29185</v>
      </c>
      <c r="H218" s="8"/>
      <c r="I218" s="8"/>
      <c r="J218" s="8"/>
      <c r="K218" s="8"/>
      <c r="L218" s="8"/>
      <c r="M218" s="8"/>
      <c r="N218" s="8"/>
      <c r="O218" s="8"/>
      <c r="P218" s="8"/>
      <c r="R218" s="8"/>
      <c r="S218" s="8"/>
      <c r="T218" s="8"/>
      <c r="U218" s="8"/>
      <c r="V218" s="8"/>
      <c r="W218" s="8"/>
      <c r="X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N218" s="10"/>
      <c r="DO218" s="10"/>
      <c r="DP218" s="10"/>
      <c r="DQ218" s="10"/>
      <c r="DR218" s="10"/>
      <c r="DS218" s="10"/>
      <c r="DT218" s="10"/>
      <c r="DU218" s="10"/>
      <c r="DV218" s="10"/>
    </row>
    <row r="219" spans="1:126" x14ac:dyDescent="0.3">
      <c r="A219" t="str">
        <f>Sheet1!B219</f>
        <v>03/01 13:51</v>
      </c>
      <c r="B219">
        <f>Sheet1!D219</f>
        <v>29200</v>
      </c>
      <c r="C219">
        <f>Sheet1!E219</f>
        <v>29185</v>
      </c>
      <c r="H219" s="8"/>
      <c r="I219" s="8"/>
      <c r="J219" s="8"/>
      <c r="K219" s="8"/>
      <c r="L219" s="8"/>
      <c r="M219" s="8"/>
      <c r="N219" s="8"/>
      <c r="O219" s="8"/>
      <c r="P219" s="8"/>
      <c r="R219" s="8"/>
      <c r="S219" s="8"/>
      <c r="T219" s="8"/>
      <c r="U219" s="8"/>
      <c r="V219" s="8"/>
      <c r="W219" s="8"/>
      <c r="X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N219" s="10"/>
      <c r="DO219" s="10"/>
      <c r="DP219" s="10"/>
      <c r="DQ219" s="10"/>
      <c r="DR219" s="10"/>
      <c r="DS219" s="10"/>
      <c r="DT219" s="10"/>
      <c r="DU219" s="10"/>
      <c r="DV219" s="10"/>
    </row>
    <row r="220" spans="1:126" x14ac:dyDescent="0.3">
      <c r="A220" t="str">
        <f>Sheet1!B220</f>
        <v>03/01 13:52</v>
      </c>
      <c r="B220">
        <f>Sheet1!D220</f>
        <v>29202</v>
      </c>
      <c r="C220">
        <f>Sheet1!E220</f>
        <v>29181</v>
      </c>
      <c r="H220" s="8"/>
      <c r="I220" s="8"/>
      <c r="J220" s="8"/>
      <c r="K220" s="8"/>
      <c r="L220" s="8"/>
      <c r="M220" s="8"/>
      <c r="N220" s="8"/>
      <c r="O220" s="8"/>
      <c r="P220" s="8"/>
      <c r="R220" s="8"/>
      <c r="S220" s="8"/>
      <c r="T220" s="8"/>
      <c r="U220" s="8"/>
      <c r="V220" s="8"/>
      <c r="W220" s="8"/>
      <c r="X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N220" s="10"/>
      <c r="DO220" s="10"/>
      <c r="DP220" s="10"/>
      <c r="DQ220" s="10"/>
      <c r="DR220" s="10"/>
      <c r="DS220" s="10"/>
      <c r="DT220" s="10"/>
      <c r="DU220" s="10"/>
      <c r="DV220" s="10"/>
    </row>
    <row r="221" spans="1:126" x14ac:dyDescent="0.3">
      <c r="A221" t="str">
        <f>Sheet1!B221</f>
        <v>03/01 13:53</v>
      </c>
      <c r="B221">
        <f>Sheet1!D221</f>
        <v>29212</v>
      </c>
      <c r="C221">
        <f>Sheet1!E221</f>
        <v>29193</v>
      </c>
      <c r="H221" s="8"/>
      <c r="I221" s="8"/>
      <c r="J221" s="8"/>
      <c r="K221" s="8"/>
      <c r="L221" s="8"/>
      <c r="M221" s="8"/>
      <c r="N221" s="8"/>
      <c r="O221" s="8"/>
      <c r="P221" s="8"/>
      <c r="R221" s="8"/>
      <c r="S221" s="8"/>
      <c r="T221" s="8"/>
      <c r="U221" s="8"/>
      <c r="V221" s="8"/>
      <c r="W221" s="8"/>
      <c r="X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N221" s="10"/>
      <c r="DO221" s="10"/>
      <c r="DP221" s="10"/>
      <c r="DQ221" s="10"/>
      <c r="DR221" s="10"/>
      <c r="DS221" s="10"/>
      <c r="DT221" s="10"/>
      <c r="DU221" s="10"/>
      <c r="DV221" s="10"/>
    </row>
    <row r="222" spans="1:126" x14ac:dyDescent="0.3">
      <c r="A222" t="str">
        <f>Sheet1!B222</f>
        <v>03/01 13:54</v>
      </c>
      <c r="B222">
        <f>Sheet1!D222</f>
        <v>29215</v>
      </c>
      <c r="C222">
        <f>Sheet1!E222</f>
        <v>29208</v>
      </c>
      <c r="H222" s="8"/>
      <c r="I222" s="8"/>
      <c r="J222" s="8"/>
      <c r="K222" s="8"/>
      <c r="L222" s="8"/>
      <c r="M222" s="8"/>
      <c r="N222" s="8"/>
      <c r="O222" s="8"/>
      <c r="P222" s="8"/>
      <c r="R222" s="8"/>
      <c r="S222" s="8"/>
      <c r="T222" s="8"/>
      <c r="U222" s="8"/>
      <c r="V222" s="8"/>
      <c r="W222" s="8"/>
      <c r="X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 x14ac:dyDescent="0.3">
      <c r="A223" t="str">
        <f>Sheet1!B223</f>
        <v>03/01 13:55</v>
      </c>
      <c r="B223">
        <f>Sheet1!D223</f>
        <v>29219</v>
      </c>
      <c r="C223">
        <f>Sheet1!E223</f>
        <v>29205</v>
      </c>
      <c r="H223" s="8"/>
      <c r="I223" s="8"/>
      <c r="J223" s="8"/>
      <c r="K223" s="8"/>
      <c r="L223" s="8"/>
      <c r="M223" s="8"/>
      <c r="N223" s="8"/>
      <c r="O223" s="8"/>
      <c r="P223" s="8"/>
      <c r="R223" s="8"/>
      <c r="S223" s="8"/>
      <c r="T223" s="8"/>
      <c r="U223" s="8"/>
      <c r="V223" s="8"/>
      <c r="W223" s="8"/>
      <c r="X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 x14ac:dyDescent="0.3">
      <c r="A224" t="str">
        <f>Sheet1!B224</f>
        <v>03/01 13:56</v>
      </c>
      <c r="B224">
        <f>Sheet1!D224</f>
        <v>29227</v>
      </c>
      <c r="C224">
        <f>Sheet1!E224</f>
        <v>29220</v>
      </c>
      <c r="H224" s="8"/>
      <c r="I224" s="8"/>
      <c r="J224" s="8"/>
      <c r="K224" s="8"/>
      <c r="L224" s="8"/>
      <c r="M224" s="8"/>
      <c r="N224" s="8"/>
      <c r="O224" s="8"/>
      <c r="P224" s="8"/>
      <c r="R224" s="8"/>
      <c r="S224" s="8"/>
      <c r="T224" s="8"/>
      <c r="U224" s="8"/>
      <c r="V224" s="8"/>
      <c r="W224" s="8"/>
      <c r="X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 x14ac:dyDescent="0.3">
      <c r="A225" t="str">
        <f>Sheet1!B225</f>
        <v>03/01 13:57</v>
      </c>
      <c r="B225">
        <f>Sheet1!D225</f>
        <v>29226</v>
      </c>
      <c r="C225">
        <f>Sheet1!E225</f>
        <v>29206</v>
      </c>
      <c r="H225" s="8"/>
      <c r="I225" s="8"/>
      <c r="J225" s="8"/>
      <c r="K225" s="8"/>
      <c r="L225" s="8"/>
      <c r="M225" s="8"/>
      <c r="N225" s="8"/>
      <c r="O225" s="8"/>
      <c r="P225" s="8"/>
      <c r="R225" s="8"/>
      <c r="S225" s="8"/>
      <c r="T225" s="8"/>
      <c r="U225" s="8"/>
      <c r="V225" s="8"/>
      <c r="W225" s="8"/>
      <c r="X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 x14ac:dyDescent="0.3">
      <c r="A226" t="str">
        <f>Sheet1!B226</f>
        <v>03/01 13:58</v>
      </c>
      <c r="B226">
        <f>Sheet1!D226</f>
        <v>29220</v>
      </c>
      <c r="C226">
        <f>Sheet1!E226</f>
        <v>29203</v>
      </c>
      <c r="H226" s="8"/>
      <c r="I226" s="8"/>
      <c r="J226" s="8"/>
      <c r="K226" s="8"/>
      <c r="L226" s="8"/>
      <c r="M226" s="8"/>
      <c r="N226" s="8"/>
      <c r="O226" s="8"/>
      <c r="P226" s="8"/>
      <c r="R226" s="8"/>
      <c r="S226" s="8"/>
      <c r="T226" s="8"/>
      <c r="U226" s="8"/>
      <c r="V226" s="8"/>
      <c r="W226" s="8"/>
      <c r="X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 x14ac:dyDescent="0.3">
      <c r="A227" t="str">
        <f>Sheet1!B227</f>
        <v>03/01 13:59</v>
      </c>
      <c r="B227">
        <f>Sheet1!D227</f>
        <v>29222</v>
      </c>
      <c r="C227">
        <f>Sheet1!E227</f>
        <v>29210</v>
      </c>
      <c r="H227" s="8"/>
      <c r="I227" s="8"/>
      <c r="J227" s="8"/>
      <c r="K227" s="8"/>
      <c r="L227" s="8"/>
      <c r="M227" s="8"/>
      <c r="N227" s="8"/>
      <c r="O227" s="8"/>
      <c r="P227" s="8"/>
      <c r="R227" s="8"/>
      <c r="S227" s="8"/>
      <c r="T227" s="8"/>
      <c r="U227" s="8"/>
      <c r="V227" s="8"/>
      <c r="W227" s="8"/>
      <c r="X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 x14ac:dyDescent="0.3">
      <c r="A228" t="str">
        <f>Sheet1!B228</f>
        <v>03/01 14:00</v>
      </c>
      <c r="B228">
        <f>Sheet1!D228</f>
        <v>29222</v>
      </c>
      <c r="C228">
        <f>Sheet1!E228</f>
        <v>29213</v>
      </c>
      <c r="H228" s="8"/>
      <c r="I228" s="8"/>
      <c r="J228" s="8"/>
      <c r="K228" s="8"/>
      <c r="L228" s="8"/>
      <c r="M228" s="8"/>
      <c r="N228" s="8"/>
      <c r="O228" s="8"/>
      <c r="P228" s="8"/>
      <c r="R228" s="8"/>
      <c r="S228" s="8"/>
      <c r="T228" s="8"/>
      <c r="U228" s="8"/>
      <c r="V228" s="8"/>
      <c r="W228" s="8"/>
      <c r="X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 x14ac:dyDescent="0.3">
      <c r="A229" t="str">
        <f>Sheet1!B229</f>
        <v>03/01 14:01</v>
      </c>
      <c r="B229">
        <f>Sheet1!D229</f>
        <v>29226</v>
      </c>
      <c r="C229">
        <f>Sheet1!E229</f>
        <v>29210</v>
      </c>
      <c r="H229" s="8"/>
      <c r="I229" s="8"/>
      <c r="J229" s="8"/>
      <c r="K229" s="8"/>
      <c r="L229" s="8"/>
      <c r="M229" s="8"/>
      <c r="N229" s="8"/>
      <c r="O229" s="8"/>
      <c r="P229" s="8"/>
      <c r="R229" s="8"/>
      <c r="S229" s="8"/>
      <c r="T229" s="8"/>
      <c r="U229" s="8"/>
      <c r="V229" s="8"/>
      <c r="W229" s="8"/>
      <c r="X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 x14ac:dyDescent="0.3">
      <c r="A230" t="str">
        <f>Sheet1!B230</f>
        <v>03/01 14:02</v>
      </c>
      <c r="B230">
        <f>Sheet1!D230</f>
        <v>29224</v>
      </c>
      <c r="C230">
        <f>Sheet1!E230</f>
        <v>29202</v>
      </c>
      <c r="H230" s="8"/>
      <c r="I230" s="8"/>
      <c r="J230" s="8"/>
      <c r="K230" s="8"/>
      <c r="L230" s="8"/>
      <c r="M230" s="8"/>
      <c r="N230" s="8"/>
      <c r="O230" s="8"/>
      <c r="P230" s="8"/>
      <c r="R230" s="8"/>
      <c r="S230" s="8"/>
      <c r="T230" s="8"/>
      <c r="U230" s="8"/>
      <c r="V230" s="8"/>
      <c r="W230" s="8"/>
      <c r="X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 x14ac:dyDescent="0.3">
      <c r="A231" t="str">
        <f>Sheet1!B231</f>
        <v>03/01 14:03</v>
      </c>
      <c r="B231">
        <f>Sheet1!D231</f>
        <v>29222</v>
      </c>
      <c r="C231">
        <f>Sheet1!E231</f>
        <v>29210</v>
      </c>
      <c r="H231" s="8"/>
      <c r="I231" s="8"/>
      <c r="J231" s="8"/>
      <c r="K231" s="8"/>
      <c r="L231" s="8"/>
      <c r="M231" s="8"/>
      <c r="N231" s="8"/>
      <c r="O231" s="8"/>
      <c r="P231" s="8"/>
      <c r="R231" s="8"/>
      <c r="S231" s="8"/>
      <c r="T231" s="8"/>
      <c r="U231" s="8"/>
      <c r="V231" s="8"/>
      <c r="W231" s="8"/>
      <c r="X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 x14ac:dyDescent="0.3">
      <c r="A232" t="str">
        <f>Sheet1!B232</f>
        <v>03/01 14:04</v>
      </c>
      <c r="B232">
        <f>Sheet1!D232</f>
        <v>29210</v>
      </c>
      <c r="C232">
        <f>Sheet1!E232</f>
        <v>29199</v>
      </c>
      <c r="H232" s="8"/>
      <c r="I232" s="8"/>
      <c r="J232" s="8"/>
      <c r="K232" s="8"/>
      <c r="L232" s="8"/>
      <c r="M232" s="8"/>
      <c r="N232" s="8"/>
      <c r="O232" s="8"/>
      <c r="P232" s="8"/>
      <c r="R232" s="8"/>
      <c r="S232" s="8"/>
      <c r="T232" s="8"/>
      <c r="U232" s="8"/>
      <c r="V232" s="8"/>
      <c r="W232" s="8"/>
      <c r="X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 x14ac:dyDescent="0.3">
      <c r="A233" t="str">
        <f>Sheet1!B233</f>
        <v>03/01 14:05</v>
      </c>
      <c r="B233">
        <f>Sheet1!D233</f>
        <v>29220</v>
      </c>
      <c r="C233">
        <f>Sheet1!E233</f>
        <v>29207</v>
      </c>
      <c r="H233" s="8"/>
      <c r="I233" s="8"/>
      <c r="J233" s="8"/>
      <c r="K233" s="8"/>
      <c r="L233" s="8"/>
      <c r="M233" s="8"/>
      <c r="N233" s="8"/>
      <c r="O233" s="8"/>
      <c r="P233" s="8"/>
      <c r="R233" s="8"/>
      <c r="S233" s="8"/>
      <c r="T233" s="8"/>
      <c r="U233" s="8"/>
      <c r="V233" s="8"/>
      <c r="W233" s="8"/>
      <c r="X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 x14ac:dyDescent="0.3">
      <c r="A234" t="str">
        <f>Sheet1!B234</f>
        <v>03/01 14:06</v>
      </c>
      <c r="B234">
        <f>Sheet1!D234</f>
        <v>29254</v>
      </c>
      <c r="C234">
        <f>Sheet1!E234</f>
        <v>29216</v>
      </c>
      <c r="H234" s="8"/>
      <c r="I234" s="8"/>
      <c r="J234" s="8"/>
      <c r="K234" s="8"/>
      <c r="L234" s="8"/>
      <c r="M234" s="8"/>
      <c r="N234" s="8"/>
      <c r="O234" s="8"/>
      <c r="P234" s="8"/>
      <c r="R234" s="8"/>
      <c r="S234" s="8"/>
      <c r="T234" s="8"/>
      <c r="U234" s="8"/>
      <c r="V234" s="8"/>
      <c r="W234" s="8"/>
      <c r="X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 x14ac:dyDescent="0.3">
      <c r="A235" t="str">
        <f>Sheet1!B235</f>
        <v>03/01 14:07</v>
      </c>
      <c r="B235">
        <f>Sheet1!D235</f>
        <v>29255</v>
      </c>
      <c r="C235">
        <f>Sheet1!E235</f>
        <v>29237</v>
      </c>
      <c r="H235" s="8"/>
      <c r="I235" s="8"/>
      <c r="J235" s="8"/>
      <c r="K235" s="8"/>
      <c r="L235" s="8"/>
      <c r="M235" s="8"/>
      <c r="N235" s="8"/>
      <c r="O235" s="8"/>
      <c r="P235" s="8"/>
      <c r="R235" s="8"/>
      <c r="S235" s="8"/>
      <c r="T235" s="8"/>
      <c r="U235" s="8"/>
      <c r="V235" s="8"/>
      <c r="W235" s="8"/>
      <c r="X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 x14ac:dyDescent="0.3">
      <c r="A236" t="str">
        <f>Sheet1!B236</f>
        <v>03/01 14:08</v>
      </c>
      <c r="B236">
        <f>Sheet1!D236</f>
        <v>29242</v>
      </c>
      <c r="C236">
        <f>Sheet1!E236</f>
        <v>29227</v>
      </c>
      <c r="H236" s="8"/>
      <c r="I236" s="8"/>
      <c r="J236" s="8"/>
      <c r="K236" s="8"/>
      <c r="L236" s="8"/>
      <c r="M236" s="8"/>
      <c r="N236" s="8"/>
      <c r="O236" s="8"/>
      <c r="P236" s="8"/>
      <c r="R236" s="8"/>
      <c r="S236" s="8"/>
      <c r="T236" s="8"/>
      <c r="U236" s="8"/>
      <c r="V236" s="8"/>
      <c r="W236" s="8"/>
      <c r="X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 x14ac:dyDescent="0.3">
      <c r="A237" t="str">
        <f>Sheet1!B237</f>
        <v>03/01 14:09</v>
      </c>
      <c r="B237">
        <f>Sheet1!D237</f>
        <v>29246</v>
      </c>
      <c r="C237">
        <f>Sheet1!E237</f>
        <v>29225</v>
      </c>
      <c r="H237" s="8"/>
      <c r="I237" s="8"/>
      <c r="J237" s="8"/>
      <c r="K237" s="8"/>
      <c r="L237" s="8"/>
      <c r="M237" s="8"/>
      <c r="N237" s="8"/>
      <c r="O237" s="8"/>
      <c r="P237" s="8"/>
      <c r="R237" s="8"/>
      <c r="S237" s="8"/>
      <c r="T237" s="8"/>
      <c r="U237" s="8"/>
      <c r="V237" s="8"/>
      <c r="W237" s="8"/>
      <c r="X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 x14ac:dyDescent="0.3">
      <c r="A238" t="str">
        <f>Sheet1!B238</f>
        <v>03/01 14:10</v>
      </c>
      <c r="B238">
        <f>Sheet1!D238</f>
        <v>29253</v>
      </c>
      <c r="C238">
        <f>Sheet1!E238</f>
        <v>29238</v>
      </c>
      <c r="H238" s="8"/>
      <c r="I238" s="8"/>
      <c r="J238" s="8"/>
      <c r="K238" s="8"/>
      <c r="L238" s="8"/>
      <c r="M238" s="8"/>
      <c r="N238" s="8"/>
      <c r="O238" s="8"/>
      <c r="P238" s="8"/>
      <c r="R238" s="8"/>
      <c r="S238" s="8"/>
      <c r="T238" s="8"/>
      <c r="U238" s="8"/>
      <c r="V238" s="8"/>
      <c r="W238" s="8"/>
      <c r="X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 x14ac:dyDescent="0.3">
      <c r="A239" t="str">
        <f>Sheet1!B239</f>
        <v>03/01 14:11</v>
      </c>
      <c r="B239">
        <f>Sheet1!D239</f>
        <v>29252</v>
      </c>
      <c r="C239">
        <f>Sheet1!E239</f>
        <v>29232</v>
      </c>
      <c r="H239" s="8"/>
      <c r="I239" s="8"/>
      <c r="J239" s="8"/>
      <c r="K239" s="8"/>
      <c r="L239" s="8"/>
      <c r="M239" s="8"/>
      <c r="N239" s="8"/>
      <c r="O239" s="8"/>
      <c r="P239" s="8"/>
      <c r="R239" s="8"/>
      <c r="S239" s="8"/>
      <c r="T239" s="8"/>
      <c r="U239" s="8"/>
      <c r="V239" s="8"/>
      <c r="W239" s="8"/>
      <c r="X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 x14ac:dyDescent="0.3">
      <c r="A240" t="str">
        <f>Sheet1!B240</f>
        <v>03/01 14:12</v>
      </c>
      <c r="B240">
        <f>Sheet1!D240</f>
        <v>29235</v>
      </c>
      <c r="C240">
        <f>Sheet1!E240</f>
        <v>29221</v>
      </c>
      <c r="H240" s="8"/>
      <c r="I240" s="8"/>
      <c r="J240" s="8"/>
      <c r="K240" s="8"/>
      <c r="L240" s="8"/>
      <c r="M240" s="8"/>
      <c r="N240" s="8"/>
      <c r="O240" s="8"/>
      <c r="P240" s="8"/>
      <c r="R240" s="8"/>
      <c r="S240" s="8"/>
      <c r="T240" s="8"/>
      <c r="U240" s="8"/>
      <c r="V240" s="8"/>
      <c r="W240" s="8"/>
      <c r="X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 x14ac:dyDescent="0.3">
      <c r="A241" t="str">
        <f>Sheet1!B241</f>
        <v>03/01 14:13</v>
      </c>
      <c r="B241">
        <f>Sheet1!D241</f>
        <v>29221</v>
      </c>
      <c r="C241">
        <f>Sheet1!E241</f>
        <v>29199</v>
      </c>
      <c r="H241" s="8"/>
      <c r="I241" s="8"/>
      <c r="J241" s="8"/>
      <c r="K241" s="8"/>
      <c r="L241" s="8"/>
      <c r="M241" s="8"/>
      <c r="N241" s="8"/>
      <c r="O241" s="8"/>
      <c r="P241" s="8"/>
      <c r="R241" s="8"/>
      <c r="S241" s="8"/>
      <c r="T241" s="8"/>
      <c r="U241" s="8"/>
      <c r="V241" s="8"/>
      <c r="W241" s="8"/>
      <c r="X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 x14ac:dyDescent="0.3">
      <c r="A242" t="str">
        <f>Sheet1!B242</f>
        <v>03/01 14:14</v>
      </c>
      <c r="B242">
        <f>Sheet1!D242</f>
        <v>29229</v>
      </c>
      <c r="C242">
        <f>Sheet1!E242</f>
        <v>29211</v>
      </c>
      <c r="H242" s="8"/>
      <c r="I242" s="8"/>
      <c r="J242" s="8"/>
      <c r="K242" s="8"/>
      <c r="L242" s="8"/>
      <c r="M242" s="8"/>
      <c r="N242" s="8"/>
      <c r="O242" s="8"/>
      <c r="P242" s="8"/>
      <c r="R242" s="8"/>
      <c r="S242" s="8"/>
      <c r="T242" s="8"/>
      <c r="U242" s="8"/>
      <c r="V242" s="8"/>
      <c r="W242" s="8"/>
      <c r="X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 x14ac:dyDescent="0.3">
      <c r="A243" t="str">
        <f>Sheet1!B243</f>
        <v>03/01 14:15</v>
      </c>
      <c r="B243">
        <f>Sheet1!D243</f>
        <v>29219</v>
      </c>
      <c r="C243">
        <f>Sheet1!E243</f>
        <v>29201</v>
      </c>
      <c r="H243" s="8"/>
      <c r="I243" s="8"/>
      <c r="J243" s="8"/>
      <c r="K243" s="8"/>
      <c r="L243" s="8"/>
      <c r="M243" s="8"/>
      <c r="N243" s="8"/>
      <c r="O243" s="8"/>
      <c r="P243" s="8"/>
      <c r="R243" s="8"/>
      <c r="S243" s="8"/>
      <c r="T243" s="8"/>
      <c r="U243" s="8"/>
      <c r="V243" s="8"/>
      <c r="W243" s="8"/>
      <c r="X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 x14ac:dyDescent="0.3">
      <c r="A244" t="str">
        <f>Sheet1!B244</f>
        <v>03/01 14:16</v>
      </c>
      <c r="B244">
        <f>Sheet1!D244</f>
        <v>29217</v>
      </c>
      <c r="C244">
        <f>Sheet1!E244</f>
        <v>29200</v>
      </c>
      <c r="H244" s="8"/>
      <c r="I244" s="8"/>
      <c r="J244" s="8"/>
      <c r="K244" s="8"/>
      <c r="L244" s="8"/>
      <c r="M244" s="8"/>
      <c r="N244" s="8"/>
      <c r="O244" s="8"/>
      <c r="P244" s="8"/>
      <c r="R244" s="8"/>
      <c r="S244" s="8"/>
      <c r="T244" s="8"/>
      <c r="U244" s="8"/>
      <c r="V244" s="8"/>
      <c r="W244" s="8"/>
      <c r="X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 x14ac:dyDescent="0.3">
      <c r="A245" t="str">
        <f>Sheet1!B245</f>
        <v>03/01 14:17</v>
      </c>
      <c r="B245">
        <f>Sheet1!D245</f>
        <v>29216</v>
      </c>
      <c r="C245">
        <f>Sheet1!E245</f>
        <v>29203</v>
      </c>
      <c r="H245" s="8"/>
      <c r="I245" s="8"/>
      <c r="J245" s="8"/>
      <c r="K245" s="8"/>
      <c r="L245" s="8"/>
      <c r="M245" s="8"/>
      <c r="N245" s="8"/>
      <c r="O245" s="8"/>
      <c r="P245" s="8"/>
      <c r="R245" s="8"/>
      <c r="S245" s="8"/>
      <c r="T245" s="8"/>
      <c r="U245" s="8"/>
      <c r="V245" s="8"/>
      <c r="W245" s="8"/>
      <c r="X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 x14ac:dyDescent="0.3">
      <c r="A246" t="str">
        <f>Sheet1!B246</f>
        <v>03/01 14:18</v>
      </c>
      <c r="B246">
        <f>Sheet1!D246</f>
        <v>29223</v>
      </c>
      <c r="C246">
        <f>Sheet1!E246</f>
        <v>29208</v>
      </c>
      <c r="H246" s="8"/>
      <c r="I246" s="8"/>
      <c r="J246" s="8"/>
      <c r="K246" s="8"/>
      <c r="L246" s="8"/>
      <c r="M246" s="8"/>
      <c r="N246" s="8"/>
      <c r="O246" s="8"/>
      <c r="P246" s="8"/>
      <c r="R246" s="8"/>
      <c r="S246" s="8"/>
      <c r="T246" s="8"/>
      <c r="U246" s="8"/>
      <c r="V246" s="8"/>
      <c r="W246" s="8"/>
      <c r="X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 x14ac:dyDescent="0.3">
      <c r="A247" t="str">
        <f>Sheet1!B247</f>
        <v>03/01 14:19</v>
      </c>
      <c r="B247">
        <f>Sheet1!D247</f>
        <v>29210</v>
      </c>
      <c r="C247">
        <f>Sheet1!E247</f>
        <v>29189</v>
      </c>
      <c r="H247" s="8"/>
      <c r="I247" s="8"/>
      <c r="J247" s="8"/>
      <c r="K247" s="8"/>
      <c r="L247" s="8"/>
      <c r="M247" s="8"/>
      <c r="N247" s="8"/>
      <c r="O247" s="8"/>
      <c r="P247" s="8"/>
      <c r="R247" s="8"/>
      <c r="S247" s="8"/>
      <c r="T247" s="8"/>
      <c r="U247" s="8"/>
      <c r="V247" s="8"/>
      <c r="W247" s="8"/>
      <c r="X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 x14ac:dyDescent="0.3">
      <c r="A248" t="str">
        <f>Sheet1!B248</f>
        <v>03/01 14:20</v>
      </c>
      <c r="B248">
        <f>Sheet1!D248</f>
        <v>29205</v>
      </c>
      <c r="C248">
        <f>Sheet1!E248</f>
        <v>29191</v>
      </c>
      <c r="H248" s="8"/>
      <c r="I248" s="8"/>
      <c r="J248" s="8"/>
      <c r="K248" s="8"/>
      <c r="L248" s="8"/>
      <c r="M248" s="8"/>
      <c r="N248" s="8"/>
      <c r="O248" s="8"/>
      <c r="P248" s="8"/>
      <c r="R248" s="8"/>
      <c r="S248" s="8"/>
      <c r="T248" s="8"/>
      <c r="U248" s="8"/>
      <c r="V248" s="8"/>
      <c r="W248" s="8"/>
      <c r="X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 x14ac:dyDescent="0.3">
      <c r="A249" t="str">
        <f>Sheet1!B249</f>
        <v>03/01 14:21</v>
      </c>
      <c r="B249">
        <f>Sheet1!D249</f>
        <v>29213</v>
      </c>
      <c r="C249">
        <f>Sheet1!E249</f>
        <v>29184</v>
      </c>
      <c r="H249" s="8"/>
      <c r="I249" s="8"/>
      <c r="J249" s="8"/>
      <c r="K249" s="8"/>
      <c r="L249" s="8"/>
      <c r="M249" s="8"/>
      <c r="N249" s="8"/>
      <c r="O249" s="8"/>
      <c r="P249" s="8"/>
      <c r="R249" s="8"/>
      <c r="S249" s="8"/>
      <c r="T249" s="8"/>
      <c r="U249" s="8"/>
      <c r="V249" s="8"/>
      <c r="W249" s="8"/>
      <c r="X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 x14ac:dyDescent="0.3">
      <c r="A250" t="str">
        <f>Sheet1!B250</f>
        <v>03/01 14:22</v>
      </c>
      <c r="B250">
        <f>Sheet1!D250</f>
        <v>29220</v>
      </c>
      <c r="C250">
        <f>Sheet1!E250</f>
        <v>29207</v>
      </c>
      <c r="H250" s="8"/>
      <c r="I250" s="8"/>
      <c r="J250" s="8"/>
      <c r="K250" s="8"/>
      <c r="L250" s="8"/>
      <c r="M250" s="8"/>
      <c r="N250" s="8"/>
      <c r="O250" s="8"/>
      <c r="P250" s="8"/>
      <c r="R250" s="8"/>
      <c r="S250" s="8"/>
      <c r="T250" s="8"/>
      <c r="U250" s="8"/>
      <c r="V250" s="8"/>
      <c r="W250" s="8"/>
      <c r="X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 x14ac:dyDescent="0.3">
      <c r="A251" t="str">
        <f>Sheet1!B251</f>
        <v>03/01 14:23</v>
      </c>
      <c r="B251">
        <f>Sheet1!D251</f>
        <v>29212</v>
      </c>
      <c r="C251">
        <f>Sheet1!E251</f>
        <v>29195</v>
      </c>
      <c r="H251" s="8"/>
      <c r="I251" s="8"/>
      <c r="J251" s="8"/>
      <c r="K251" s="8"/>
      <c r="L251" s="8"/>
      <c r="M251" s="8"/>
      <c r="N251" s="8"/>
      <c r="O251" s="8"/>
      <c r="P251" s="8"/>
      <c r="R251" s="8"/>
      <c r="S251" s="8"/>
      <c r="T251" s="8"/>
      <c r="U251" s="8"/>
      <c r="V251" s="8"/>
      <c r="W251" s="8"/>
      <c r="X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 x14ac:dyDescent="0.3">
      <c r="A252" t="str">
        <f>Sheet1!B252</f>
        <v>03/01 14:24</v>
      </c>
      <c r="B252">
        <f>Sheet1!D252</f>
        <v>29203</v>
      </c>
      <c r="C252">
        <f>Sheet1!E252</f>
        <v>29190</v>
      </c>
      <c r="H252" s="8"/>
      <c r="I252" s="8"/>
      <c r="J252" s="8"/>
      <c r="K252" s="8"/>
      <c r="L252" s="8"/>
      <c r="M252" s="8"/>
      <c r="N252" s="8"/>
      <c r="O252" s="8"/>
      <c r="P252" s="8"/>
      <c r="R252" s="8"/>
      <c r="S252" s="8"/>
      <c r="T252" s="8"/>
      <c r="U252" s="8"/>
      <c r="V252" s="8"/>
      <c r="W252" s="8"/>
      <c r="X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 x14ac:dyDescent="0.3">
      <c r="A253" t="str">
        <f>Sheet1!B253</f>
        <v>03/01 14:25</v>
      </c>
      <c r="B253">
        <f>Sheet1!D253</f>
        <v>29206</v>
      </c>
      <c r="C253">
        <f>Sheet1!E253</f>
        <v>29192</v>
      </c>
      <c r="H253" s="8"/>
      <c r="I253" s="8"/>
      <c r="J253" s="8"/>
      <c r="K253" s="8"/>
      <c r="L253" s="8"/>
      <c r="M253" s="8"/>
      <c r="N253" s="8"/>
      <c r="O253" s="8"/>
      <c r="P253" s="8"/>
      <c r="R253" s="8"/>
      <c r="S253" s="8"/>
      <c r="T253" s="8"/>
      <c r="U253" s="8"/>
      <c r="V253" s="8"/>
      <c r="W253" s="8"/>
      <c r="X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 x14ac:dyDescent="0.3">
      <c r="A254" t="str">
        <f>Sheet1!B254</f>
        <v>03/01 14:26</v>
      </c>
      <c r="B254">
        <f>Sheet1!D254</f>
        <v>29216</v>
      </c>
      <c r="C254">
        <f>Sheet1!E254</f>
        <v>29192</v>
      </c>
      <c r="H254" s="8"/>
      <c r="I254" s="8"/>
      <c r="J254" s="8"/>
      <c r="K254" s="8"/>
      <c r="L254" s="8"/>
      <c r="M254" s="8"/>
      <c r="N254" s="8"/>
      <c r="O254" s="8"/>
      <c r="P254" s="8"/>
      <c r="R254" s="8"/>
      <c r="S254" s="8"/>
      <c r="T254" s="8"/>
      <c r="U254" s="8"/>
      <c r="V254" s="8"/>
      <c r="W254" s="8"/>
      <c r="X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 x14ac:dyDescent="0.3">
      <c r="A255" t="str">
        <f>Sheet1!B255</f>
        <v>03/01 14:27</v>
      </c>
      <c r="B255">
        <f>Sheet1!D255</f>
        <v>29211</v>
      </c>
      <c r="C255">
        <f>Sheet1!E255</f>
        <v>29196</v>
      </c>
      <c r="H255" s="8"/>
      <c r="I255" s="8"/>
      <c r="J255" s="8"/>
      <c r="K255" s="8"/>
      <c r="L255" s="8"/>
      <c r="M255" s="8"/>
      <c r="N255" s="8"/>
      <c r="O255" s="8"/>
      <c r="P255" s="8"/>
      <c r="R255" s="8"/>
      <c r="S255" s="8"/>
      <c r="T255" s="8"/>
      <c r="U255" s="8"/>
      <c r="V255" s="8"/>
      <c r="W255" s="8"/>
      <c r="X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 x14ac:dyDescent="0.3">
      <c r="A256" t="str">
        <f>Sheet1!B256</f>
        <v>03/01 14:28</v>
      </c>
      <c r="B256">
        <f>Sheet1!D256</f>
        <v>29205</v>
      </c>
      <c r="C256">
        <f>Sheet1!E256</f>
        <v>29196</v>
      </c>
      <c r="H256" s="8"/>
      <c r="I256" s="8"/>
      <c r="J256" s="8"/>
      <c r="K256" s="8"/>
      <c r="L256" s="8"/>
      <c r="M256" s="8"/>
      <c r="N256" s="8"/>
      <c r="O256" s="8"/>
      <c r="P256" s="8"/>
      <c r="R256" s="8"/>
      <c r="S256" s="8"/>
      <c r="T256" s="8"/>
      <c r="U256" s="8"/>
      <c r="V256" s="8"/>
      <c r="W256" s="8"/>
      <c r="X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 x14ac:dyDescent="0.3">
      <c r="A257" t="str">
        <f>Sheet1!B257</f>
        <v>03/01 14:29</v>
      </c>
      <c r="B257">
        <f>Sheet1!D257</f>
        <v>29200</v>
      </c>
      <c r="C257">
        <f>Sheet1!E257</f>
        <v>29186</v>
      </c>
      <c r="H257" s="8"/>
      <c r="I257" s="8"/>
      <c r="J257" s="8"/>
      <c r="K257" s="8"/>
      <c r="L257" s="8"/>
      <c r="M257" s="8"/>
      <c r="N257" s="8"/>
      <c r="O257" s="8"/>
      <c r="P257" s="8"/>
      <c r="R257" s="8"/>
      <c r="S257" s="8"/>
      <c r="T257" s="8"/>
      <c r="U257" s="8"/>
      <c r="V257" s="8"/>
      <c r="W257" s="8"/>
      <c r="X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 x14ac:dyDescent="0.3">
      <c r="A258" t="str">
        <f>Sheet1!B258</f>
        <v>03/01 14:30</v>
      </c>
      <c r="B258">
        <f>Sheet1!D258</f>
        <v>29205</v>
      </c>
      <c r="C258">
        <f>Sheet1!E258</f>
        <v>29194</v>
      </c>
      <c r="H258" s="8"/>
      <c r="I258" s="8"/>
      <c r="J258" s="8"/>
      <c r="K258" s="8"/>
      <c r="L258" s="8"/>
      <c r="M258" s="8"/>
      <c r="N258" s="8"/>
      <c r="O258" s="8"/>
      <c r="P258" s="8"/>
      <c r="R258" s="8"/>
      <c r="S258" s="8"/>
      <c r="T258" s="8"/>
      <c r="U258" s="8"/>
      <c r="V258" s="8"/>
      <c r="W258" s="8"/>
      <c r="X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 x14ac:dyDescent="0.3">
      <c r="A259" t="str">
        <f>Sheet1!B259</f>
        <v>03/01 14:31</v>
      </c>
      <c r="B259">
        <f>Sheet1!D259</f>
        <v>29201</v>
      </c>
      <c r="C259">
        <f>Sheet1!E259</f>
        <v>29184</v>
      </c>
      <c r="H259" s="8"/>
      <c r="I259" s="8"/>
      <c r="J259" s="8"/>
      <c r="K259" s="8"/>
      <c r="L259" s="8"/>
      <c r="M259" s="8"/>
      <c r="N259" s="8"/>
      <c r="O259" s="8"/>
      <c r="P259" s="8"/>
      <c r="R259" s="8"/>
      <c r="S259" s="8"/>
      <c r="T259" s="8"/>
      <c r="U259" s="8"/>
      <c r="V259" s="8"/>
      <c r="W259" s="8"/>
      <c r="X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 x14ac:dyDescent="0.3">
      <c r="A260" t="str">
        <f>Sheet1!B260</f>
        <v>03/01 14:32</v>
      </c>
      <c r="B260">
        <f>Sheet1!D260</f>
        <v>29212</v>
      </c>
      <c r="C260">
        <f>Sheet1!E260</f>
        <v>29197</v>
      </c>
      <c r="H260" s="8"/>
      <c r="I260" s="8"/>
      <c r="J260" s="8"/>
      <c r="K260" s="8"/>
      <c r="L260" s="8"/>
      <c r="M260" s="8"/>
      <c r="N260" s="8"/>
      <c r="O260" s="8"/>
      <c r="P260" s="8"/>
      <c r="R260" s="8"/>
      <c r="S260" s="8"/>
      <c r="T260" s="8"/>
      <c r="U260" s="8"/>
      <c r="V260" s="8"/>
      <c r="W260" s="8"/>
      <c r="X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 x14ac:dyDescent="0.3">
      <c r="A261" t="str">
        <f>Sheet1!B261</f>
        <v>03/01 14:33</v>
      </c>
      <c r="B261">
        <f>Sheet1!D261</f>
        <v>29210</v>
      </c>
      <c r="C261">
        <f>Sheet1!E261</f>
        <v>29190</v>
      </c>
      <c r="H261" s="8"/>
      <c r="I261" s="8"/>
      <c r="J261" s="8"/>
      <c r="K261" s="8"/>
      <c r="L261" s="8"/>
      <c r="M261" s="8"/>
      <c r="N261" s="8"/>
      <c r="O261" s="8"/>
      <c r="P261" s="8"/>
      <c r="R261" s="8"/>
      <c r="S261" s="8"/>
      <c r="T261" s="8"/>
      <c r="U261" s="8"/>
      <c r="V261" s="8"/>
      <c r="W261" s="8"/>
      <c r="X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 x14ac:dyDescent="0.3">
      <c r="A262" t="str">
        <f>Sheet1!B262</f>
        <v>03/01 14:34</v>
      </c>
      <c r="B262">
        <f>Sheet1!D262</f>
        <v>29209</v>
      </c>
      <c r="C262">
        <f>Sheet1!E262</f>
        <v>29200</v>
      </c>
      <c r="H262" s="8"/>
      <c r="I262" s="8"/>
      <c r="J262" s="8"/>
      <c r="K262" s="8"/>
      <c r="L262" s="8"/>
      <c r="M262" s="8"/>
      <c r="N262" s="8"/>
      <c r="O262" s="8"/>
      <c r="P262" s="8"/>
      <c r="R262" s="8"/>
      <c r="S262" s="8"/>
      <c r="T262" s="8"/>
      <c r="U262" s="8"/>
      <c r="V262" s="8"/>
      <c r="W262" s="8"/>
      <c r="X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 x14ac:dyDescent="0.3">
      <c r="A263" t="str">
        <f>Sheet1!B263</f>
        <v>03/01 14:35</v>
      </c>
      <c r="B263">
        <f>Sheet1!D263</f>
        <v>29217</v>
      </c>
      <c r="C263">
        <f>Sheet1!E263</f>
        <v>29203</v>
      </c>
      <c r="H263" s="8"/>
      <c r="I263" s="8"/>
      <c r="J263" s="8"/>
      <c r="K263" s="8"/>
      <c r="L263" s="8"/>
      <c r="M263" s="8"/>
      <c r="N263" s="8"/>
      <c r="O263" s="8"/>
      <c r="P263" s="8"/>
      <c r="R263" s="8"/>
      <c r="S263" s="8"/>
      <c r="T263" s="8"/>
      <c r="U263" s="8"/>
      <c r="V263" s="8"/>
      <c r="W263" s="8"/>
      <c r="X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 x14ac:dyDescent="0.3">
      <c r="A264" t="str">
        <f>Sheet1!B264</f>
        <v>03/01 14:36</v>
      </c>
      <c r="B264">
        <f>Sheet1!D264</f>
        <v>29223</v>
      </c>
      <c r="C264">
        <f>Sheet1!E264</f>
        <v>29212</v>
      </c>
      <c r="H264" s="8"/>
      <c r="I264" s="8"/>
      <c r="J264" s="8"/>
      <c r="K264" s="8"/>
      <c r="L264" s="8"/>
      <c r="M264" s="8"/>
      <c r="N264" s="8"/>
      <c r="O264" s="8"/>
      <c r="P264" s="8"/>
      <c r="R264" s="8"/>
      <c r="S264" s="8"/>
      <c r="T264" s="8"/>
      <c r="U264" s="8"/>
      <c r="V264" s="8"/>
      <c r="W264" s="8"/>
      <c r="X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 x14ac:dyDescent="0.3">
      <c r="A265" t="str">
        <f>Sheet1!B265</f>
        <v>03/01 14:37</v>
      </c>
      <c r="B265">
        <f>Sheet1!D265</f>
        <v>29240</v>
      </c>
      <c r="C265">
        <f>Sheet1!E265</f>
        <v>29221</v>
      </c>
      <c r="H265" s="8"/>
      <c r="I265" s="8"/>
      <c r="J265" s="8"/>
      <c r="K265" s="8"/>
      <c r="L265" s="8"/>
      <c r="M265" s="8"/>
      <c r="N265" s="8"/>
      <c r="O265" s="8"/>
      <c r="P265" s="8"/>
      <c r="R265" s="8"/>
      <c r="S265" s="8"/>
      <c r="T265" s="8"/>
      <c r="U265" s="8"/>
      <c r="V265" s="8"/>
      <c r="W265" s="8"/>
      <c r="X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 x14ac:dyDescent="0.3">
      <c r="A266" t="str">
        <f>Sheet1!B266</f>
        <v>03/01 14:38</v>
      </c>
      <c r="B266">
        <f>Sheet1!D266</f>
        <v>29244</v>
      </c>
      <c r="C266">
        <f>Sheet1!E266</f>
        <v>29230</v>
      </c>
      <c r="H266" s="8"/>
      <c r="I266" s="8"/>
      <c r="J266" s="8"/>
      <c r="K266" s="8"/>
      <c r="L266" s="8"/>
      <c r="M266" s="8"/>
      <c r="N266" s="8"/>
      <c r="O266" s="8"/>
      <c r="P266" s="8"/>
      <c r="R266" s="8"/>
      <c r="S266" s="8"/>
      <c r="T266" s="8"/>
      <c r="U266" s="8"/>
      <c r="V266" s="8"/>
      <c r="W266" s="8"/>
      <c r="X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 x14ac:dyDescent="0.3">
      <c r="A267" t="str">
        <f>Sheet1!B267</f>
        <v>03/01 14:39</v>
      </c>
      <c r="B267">
        <f>Sheet1!D267</f>
        <v>29243</v>
      </c>
      <c r="C267">
        <f>Sheet1!E267</f>
        <v>29226</v>
      </c>
      <c r="H267" s="8"/>
      <c r="I267" s="8"/>
      <c r="J267" s="8"/>
      <c r="K267" s="8"/>
      <c r="L267" s="8"/>
      <c r="M267" s="8"/>
      <c r="N267" s="8"/>
      <c r="O267" s="8"/>
      <c r="P267" s="8"/>
      <c r="R267" s="8"/>
      <c r="S267" s="8"/>
      <c r="T267" s="8"/>
      <c r="U267" s="8"/>
      <c r="V267" s="8"/>
      <c r="W267" s="8"/>
      <c r="X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 x14ac:dyDescent="0.3">
      <c r="A268" t="str">
        <f>Sheet1!B268</f>
        <v>03/01 14:40</v>
      </c>
      <c r="B268">
        <f>Sheet1!D268</f>
        <v>29242</v>
      </c>
      <c r="C268">
        <f>Sheet1!E268</f>
        <v>29229</v>
      </c>
      <c r="H268" s="8"/>
      <c r="I268" s="8"/>
      <c r="J268" s="8"/>
      <c r="K268" s="8"/>
      <c r="L268" s="8"/>
      <c r="M268" s="8"/>
      <c r="N268" s="8"/>
      <c r="O268" s="8"/>
      <c r="P268" s="8"/>
      <c r="R268" s="8"/>
      <c r="S268" s="8"/>
      <c r="T268" s="8"/>
      <c r="U268" s="8"/>
      <c r="V268" s="8"/>
      <c r="W268" s="8"/>
      <c r="X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 x14ac:dyDescent="0.3">
      <c r="A269" t="str">
        <f>Sheet1!B269</f>
        <v>03/01 14:41</v>
      </c>
      <c r="B269">
        <f>Sheet1!D269</f>
        <v>29241</v>
      </c>
      <c r="C269">
        <f>Sheet1!E269</f>
        <v>29224</v>
      </c>
      <c r="H269" s="8"/>
      <c r="I269" s="8"/>
      <c r="J269" s="8"/>
      <c r="K269" s="8"/>
      <c r="L269" s="8"/>
      <c r="M269" s="8"/>
      <c r="N269" s="8"/>
      <c r="O269" s="8"/>
      <c r="P269" s="8"/>
      <c r="R269" s="8"/>
      <c r="S269" s="8"/>
      <c r="T269" s="8"/>
      <c r="U269" s="8"/>
      <c r="V269" s="8"/>
      <c r="W269" s="8"/>
      <c r="X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 x14ac:dyDescent="0.3">
      <c r="A270" t="str">
        <f>Sheet1!B270</f>
        <v>03/01 14:42</v>
      </c>
      <c r="B270">
        <f>Sheet1!D270</f>
        <v>29253</v>
      </c>
      <c r="C270">
        <f>Sheet1!E270</f>
        <v>29238</v>
      </c>
      <c r="H270" s="8"/>
      <c r="I270" s="8"/>
      <c r="J270" s="8"/>
      <c r="K270" s="8"/>
      <c r="L270" s="8"/>
      <c r="M270" s="8"/>
      <c r="N270" s="8"/>
      <c r="O270" s="8"/>
      <c r="P270" s="8"/>
      <c r="R270" s="8"/>
      <c r="S270" s="8"/>
      <c r="T270" s="8"/>
      <c r="U270" s="8"/>
      <c r="V270" s="8"/>
      <c r="W270" s="8"/>
      <c r="X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 x14ac:dyDescent="0.3">
      <c r="A271" t="str">
        <f>Sheet1!B271</f>
        <v>03/01 14:43</v>
      </c>
      <c r="B271">
        <f>Sheet1!D271</f>
        <v>29256</v>
      </c>
      <c r="C271">
        <f>Sheet1!E271</f>
        <v>29243</v>
      </c>
      <c r="H271" s="8"/>
      <c r="I271" s="8"/>
      <c r="J271" s="8"/>
      <c r="K271" s="8"/>
      <c r="L271" s="8"/>
      <c r="M271" s="8"/>
      <c r="N271" s="8"/>
      <c r="O271" s="8"/>
      <c r="P271" s="8"/>
      <c r="R271" s="8"/>
      <c r="S271" s="8"/>
      <c r="T271" s="8"/>
      <c r="U271" s="8"/>
      <c r="V271" s="8"/>
      <c r="W271" s="8"/>
      <c r="X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 x14ac:dyDescent="0.3">
      <c r="A272" t="str">
        <f>Sheet1!B272</f>
        <v>03/01 14:44</v>
      </c>
      <c r="B272">
        <f>Sheet1!D272</f>
        <v>29253</v>
      </c>
      <c r="C272">
        <f>Sheet1!E272</f>
        <v>29240</v>
      </c>
      <c r="H272" s="8"/>
      <c r="I272" s="8"/>
      <c r="J272" s="8"/>
      <c r="K272" s="8"/>
      <c r="L272" s="8"/>
      <c r="M272" s="8"/>
      <c r="N272" s="8"/>
      <c r="O272" s="8"/>
      <c r="P272" s="8"/>
      <c r="R272" s="8"/>
      <c r="S272" s="8"/>
      <c r="T272" s="8"/>
      <c r="U272" s="8"/>
      <c r="V272" s="8"/>
      <c r="W272" s="8"/>
      <c r="X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 x14ac:dyDescent="0.3">
      <c r="A273" t="str">
        <f>Sheet1!B273</f>
        <v>03/01 14:45</v>
      </c>
      <c r="B273">
        <f>Sheet1!D273</f>
        <v>29259</v>
      </c>
      <c r="C273">
        <f>Sheet1!E273</f>
        <v>29249</v>
      </c>
      <c r="H273" s="8"/>
      <c r="I273" s="8"/>
      <c r="J273" s="8"/>
      <c r="K273" s="8"/>
      <c r="L273" s="8"/>
      <c r="M273" s="8"/>
      <c r="N273" s="8"/>
      <c r="O273" s="8"/>
      <c r="P273" s="8"/>
      <c r="R273" s="8"/>
      <c r="S273" s="8"/>
      <c r="T273" s="8"/>
      <c r="U273" s="8"/>
      <c r="V273" s="8"/>
      <c r="W273" s="8"/>
      <c r="X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 x14ac:dyDescent="0.3">
      <c r="A274" t="str">
        <f>Sheet1!B274</f>
        <v>03/01 14:46</v>
      </c>
      <c r="B274">
        <f>Sheet1!D274</f>
        <v>29253</v>
      </c>
      <c r="C274">
        <f>Sheet1!E274</f>
        <v>29239</v>
      </c>
      <c r="H274" s="8"/>
      <c r="I274" s="8"/>
      <c r="J274" s="8"/>
      <c r="K274" s="8"/>
      <c r="L274" s="8"/>
      <c r="M274" s="8"/>
      <c r="N274" s="8"/>
      <c r="O274" s="8"/>
      <c r="P274" s="8"/>
      <c r="R274" s="8"/>
      <c r="S274" s="8"/>
      <c r="T274" s="8"/>
      <c r="U274" s="8"/>
      <c r="V274" s="8"/>
      <c r="W274" s="8"/>
      <c r="X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 x14ac:dyDescent="0.3">
      <c r="A275" t="str">
        <f>Sheet1!B275</f>
        <v>03/01 14:47</v>
      </c>
      <c r="B275">
        <f>Sheet1!D275</f>
        <v>29252</v>
      </c>
      <c r="C275">
        <f>Sheet1!E275</f>
        <v>29236</v>
      </c>
      <c r="H275" s="8"/>
      <c r="I275" s="8"/>
      <c r="J275" s="8"/>
      <c r="K275" s="8"/>
      <c r="L275" s="8"/>
      <c r="M275" s="8"/>
      <c r="N275" s="8"/>
      <c r="O275" s="8"/>
      <c r="P275" s="8"/>
      <c r="R275" s="8"/>
      <c r="S275" s="8"/>
      <c r="T275" s="8"/>
      <c r="U275" s="8"/>
      <c r="V275" s="8"/>
      <c r="W275" s="8"/>
      <c r="X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 x14ac:dyDescent="0.3">
      <c r="A276" t="str">
        <f>Sheet1!B276</f>
        <v>03/01 14:48</v>
      </c>
      <c r="B276">
        <f>Sheet1!D276</f>
        <v>29258</v>
      </c>
      <c r="C276">
        <f>Sheet1!E276</f>
        <v>29249</v>
      </c>
      <c r="H276" s="8"/>
      <c r="I276" s="8"/>
      <c r="J276" s="8"/>
      <c r="K276" s="8"/>
      <c r="L276" s="8"/>
      <c r="M276" s="8"/>
      <c r="N276" s="8"/>
      <c r="O276" s="8"/>
      <c r="P276" s="8"/>
      <c r="R276" s="8"/>
      <c r="S276" s="8"/>
      <c r="T276" s="8"/>
      <c r="U276" s="8"/>
      <c r="V276" s="8"/>
      <c r="W276" s="8"/>
      <c r="X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 x14ac:dyDescent="0.3">
      <c r="A277" t="str">
        <f>Sheet1!B277</f>
        <v>03/01 14:49</v>
      </c>
      <c r="B277">
        <f>Sheet1!D277</f>
        <v>29258</v>
      </c>
      <c r="C277">
        <f>Sheet1!E277</f>
        <v>29251</v>
      </c>
      <c r="H277" s="8"/>
      <c r="I277" s="8"/>
      <c r="J277" s="8"/>
      <c r="K277" s="8"/>
      <c r="L277" s="8"/>
      <c r="M277" s="8"/>
      <c r="N277" s="8"/>
      <c r="O277" s="8"/>
      <c r="P277" s="8"/>
      <c r="R277" s="8"/>
      <c r="S277" s="8"/>
      <c r="T277" s="8"/>
      <c r="U277" s="8"/>
      <c r="V277" s="8"/>
      <c r="W277" s="8"/>
      <c r="X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 x14ac:dyDescent="0.3">
      <c r="A278" t="str">
        <f>Sheet1!B278</f>
        <v>03/01 14:50</v>
      </c>
      <c r="B278">
        <f>Sheet1!D278</f>
        <v>29257</v>
      </c>
      <c r="C278">
        <f>Sheet1!E278</f>
        <v>29246</v>
      </c>
      <c r="H278" s="8"/>
      <c r="I278" s="8"/>
      <c r="J278" s="8"/>
      <c r="K278" s="8"/>
      <c r="L278" s="8"/>
      <c r="M278" s="8"/>
      <c r="N278" s="8"/>
      <c r="O278" s="8"/>
      <c r="P278" s="8"/>
      <c r="R278" s="8"/>
      <c r="S278" s="8"/>
      <c r="T278" s="8"/>
      <c r="U278" s="8"/>
      <c r="V278" s="8"/>
      <c r="W278" s="8"/>
      <c r="X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 x14ac:dyDescent="0.3">
      <c r="A279" t="str">
        <f>Sheet1!B279</f>
        <v>03/01 14:51</v>
      </c>
      <c r="B279">
        <f>Sheet1!D279</f>
        <v>29259</v>
      </c>
      <c r="C279">
        <f>Sheet1!E279</f>
        <v>29248</v>
      </c>
      <c r="H279" s="8"/>
      <c r="I279" s="8"/>
      <c r="J279" s="8"/>
      <c r="K279" s="8"/>
      <c r="L279" s="8"/>
      <c r="M279" s="8"/>
      <c r="N279" s="8"/>
      <c r="O279" s="8"/>
      <c r="P279" s="8"/>
      <c r="R279" s="8"/>
      <c r="S279" s="8"/>
      <c r="T279" s="8"/>
      <c r="U279" s="8"/>
      <c r="V279" s="8"/>
      <c r="W279" s="8"/>
      <c r="X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 x14ac:dyDescent="0.3">
      <c r="A280" t="str">
        <f>Sheet1!B280</f>
        <v>03/01 14:52</v>
      </c>
      <c r="B280">
        <f>Sheet1!D280</f>
        <v>29263</v>
      </c>
      <c r="C280">
        <f>Sheet1!E280</f>
        <v>29248</v>
      </c>
      <c r="H280" s="8"/>
      <c r="I280" s="8"/>
      <c r="J280" s="8"/>
      <c r="K280" s="8"/>
      <c r="L280" s="8"/>
      <c r="M280" s="8"/>
      <c r="N280" s="8"/>
      <c r="O280" s="8"/>
      <c r="P280" s="8"/>
      <c r="R280" s="8"/>
      <c r="S280" s="8"/>
      <c r="T280" s="8"/>
      <c r="U280" s="8"/>
      <c r="V280" s="8"/>
      <c r="W280" s="8"/>
      <c r="X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 x14ac:dyDescent="0.3">
      <c r="A281" t="str">
        <f>Sheet1!B281</f>
        <v>03/01 14:53</v>
      </c>
      <c r="B281">
        <f>Sheet1!D281</f>
        <v>29262</v>
      </c>
      <c r="C281">
        <f>Sheet1!E281</f>
        <v>29250</v>
      </c>
      <c r="H281" s="8"/>
      <c r="I281" s="8"/>
      <c r="J281" s="8"/>
      <c r="K281" s="8"/>
      <c r="L281" s="8"/>
      <c r="M281" s="8"/>
      <c r="N281" s="8"/>
      <c r="O281" s="8"/>
      <c r="P281" s="8"/>
      <c r="R281" s="8"/>
      <c r="S281" s="8"/>
      <c r="T281" s="8"/>
      <c r="U281" s="8"/>
      <c r="V281" s="8"/>
      <c r="W281" s="8"/>
      <c r="X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 x14ac:dyDescent="0.3">
      <c r="A282" t="str">
        <f>Sheet1!B282</f>
        <v>03/01 14:54</v>
      </c>
      <c r="B282">
        <f>Sheet1!D282</f>
        <v>29257</v>
      </c>
      <c r="C282">
        <f>Sheet1!E282</f>
        <v>29241</v>
      </c>
      <c r="H282" s="8"/>
      <c r="I282" s="8"/>
      <c r="J282" s="8"/>
      <c r="K282" s="8"/>
      <c r="L282" s="8"/>
      <c r="M282" s="8"/>
      <c r="N282" s="8"/>
      <c r="O282" s="8"/>
      <c r="P282" s="8"/>
      <c r="R282" s="8"/>
      <c r="S282" s="8"/>
      <c r="T282" s="8"/>
      <c r="U282" s="8"/>
      <c r="V282" s="8"/>
      <c r="W282" s="8"/>
      <c r="X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 x14ac:dyDescent="0.3">
      <c r="A283" t="str">
        <f>Sheet1!B283</f>
        <v>03/01 14:55</v>
      </c>
      <c r="B283">
        <f>Sheet1!D283</f>
        <v>29245</v>
      </c>
      <c r="C283">
        <f>Sheet1!E283</f>
        <v>29238</v>
      </c>
      <c r="H283" s="8"/>
      <c r="I283" s="8"/>
      <c r="J283" s="8"/>
      <c r="K283" s="8"/>
      <c r="L283" s="8"/>
      <c r="M283" s="8"/>
      <c r="N283" s="8"/>
      <c r="O283" s="8"/>
      <c r="P283" s="8"/>
      <c r="R283" s="8"/>
      <c r="S283" s="8"/>
      <c r="T283" s="8"/>
      <c r="U283" s="8"/>
      <c r="V283" s="8"/>
      <c r="W283" s="8"/>
      <c r="X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 x14ac:dyDescent="0.3">
      <c r="A284" t="str">
        <f>Sheet1!B284</f>
        <v>03/01 14:56</v>
      </c>
      <c r="B284">
        <f>Sheet1!D284</f>
        <v>29247</v>
      </c>
      <c r="C284">
        <f>Sheet1!E284</f>
        <v>29235</v>
      </c>
      <c r="H284" s="8"/>
      <c r="I284" s="8"/>
      <c r="J284" s="8"/>
      <c r="K284" s="8"/>
      <c r="L284" s="8"/>
      <c r="M284" s="8"/>
      <c r="N284" s="8"/>
      <c r="O284" s="8"/>
      <c r="P284" s="8"/>
      <c r="R284" s="8"/>
      <c r="S284" s="8"/>
      <c r="T284" s="8"/>
      <c r="U284" s="8"/>
      <c r="V284" s="8"/>
      <c r="W284" s="8"/>
      <c r="X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 x14ac:dyDescent="0.3">
      <c r="A285" t="str">
        <f>Sheet1!B285</f>
        <v>03/01 14:57</v>
      </c>
      <c r="B285">
        <f>Sheet1!D285</f>
        <v>29252</v>
      </c>
      <c r="C285">
        <f>Sheet1!E285</f>
        <v>29241</v>
      </c>
      <c r="H285" s="8"/>
      <c r="I285" s="8"/>
      <c r="J285" s="8"/>
      <c r="K285" s="8"/>
      <c r="L285" s="8"/>
      <c r="M285" s="8"/>
      <c r="N285" s="8"/>
      <c r="O285" s="8"/>
      <c r="P285" s="8"/>
      <c r="R285" s="8"/>
      <c r="S285" s="8"/>
      <c r="T285" s="8"/>
      <c r="U285" s="8"/>
      <c r="V285" s="8"/>
      <c r="W285" s="8"/>
      <c r="X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 x14ac:dyDescent="0.3">
      <c r="A286" t="str">
        <f>Sheet1!B286</f>
        <v>03/01 14:58</v>
      </c>
      <c r="B286">
        <f>Sheet1!D286</f>
        <v>29253</v>
      </c>
      <c r="C286">
        <f>Sheet1!E286</f>
        <v>29243</v>
      </c>
      <c r="H286" s="8"/>
      <c r="I286" s="8"/>
      <c r="J286" s="8"/>
      <c r="K286" s="8"/>
      <c r="L286" s="8"/>
      <c r="M286" s="8"/>
      <c r="N286" s="8"/>
      <c r="O286" s="8"/>
      <c r="P286" s="8"/>
      <c r="R286" s="8"/>
      <c r="S286" s="8"/>
      <c r="T286" s="8"/>
      <c r="U286" s="8"/>
      <c r="V286" s="8"/>
      <c r="W286" s="8"/>
      <c r="X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 x14ac:dyDescent="0.3">
      <c r="A287" t="str">
        <f>Sheet1!B287</f>
        <v>03/01 14:59</v>
      </c>
      <c r="B287">
        <f>Sheet1!D287</f>
        <v>29251</v>
      </c>
      <c r="C287">
        <f>Sheet1!E287</f>
        <v>29236</v>
      </c>
      <c r="H287" s="8"/>
      <c r="I287" s="8"/>
      <c r="J287" s="8"/>
      <c r="K287" s="8"/>
      <c r="L287" s="8"/>
      <c r="M287" s="8"/>
      <c r="N287" s="8"/>
      <c r="O287" s="8"/>
      <c r="P287" s="8"/>
      <c r="R287" s="8"/>
      <c r="S287" s="8"/>
      <c r="T287" s="8"/>
      <c r="U287" s="8"/>
      <c r="V287" s="8"/>
      <c r="W287" s="8"/>
      <c r="X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 x14ac:dyDescent="0.3">
      <c r="A288" t="str">
        <f>Sheet1!B288</f>
        <v>03/01 15:00</v>
      </c>
      <c r="B288">
        <f>Sheet1!D288</f>
        <v>29244</v>
      </c>
      <c r="C288">
        <f>Sheet1!E288</f>
        <v>29238</v>
      </c>
      <c r="H288" s="8"/>
      <c r="I288" s="8"/>
      <c r="J288" s="8"/>
      <c r="K288" s="8"/>
      <c r="L288" s="8"/>
      <c r="M288" s="8"/>
      <c r="N288" s="8"/>
      <c r="O288" s="8"/>
      <c r="P288" s="8"/>
      <c r="R288" s="8"/>
      <c r="S288" s="8"/>
      <c r="T288" s="8"/>
      <c r="U288" s="8"/>
      <c r="V288" s="8"/>
      <c r="W288" s="8"/>
      <c r="X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126" x14ac:dyDescent="0.3">
      <c r="A289" t="str">
        <f>Sheet1!B289</f>
        <v>03/01 15:01</v>
      </c>
      <c r="B289">
        <f>Sheet1!D289</f>
        <v>29258</v>
      </c>
      <c r="C289">
        <f>Sheet1!E289</f>
        <v>29238</v>
      </c>
      <c r="H289" s="8"/>
      <c r="I289" s="8"/>
      <c r="J289" s="8"/>
      <c r="K289" s="8"/>
      <c r="L289" s="8"/>
      <c r="M289" s="8"/>
      <c r="N289" s="8"/>
      <c r="O289" s="8"/>
      <c r="P289" s="8"/>
      <c r="R289" s="8"/>
      <c r="S289" s="8"/>
      <c r="T289" s="8"/>
      <c r="U289" s="8"/>
      <c r="V289" s="8"/>
      <c r="W289" s="8"/>
      <c r="X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N289" s="10"/>
      <c r="DO289" s="10"/>
      <c r="DP289" s="10"/>
      <c r="DQ289" s="10"/>
      <c r="DR289" s="10"/>
      <c r="DS289" s="10"/>
      <c r="DT289" s="10"/>
      <c r="DU289" s="10"/>
      <c r="DV289" s="10"/>
    </row>
    <row r="290" spans="1:126" x14ac:dyDescent="0.3">
      <c r="A290" t="str">
        <f>Sheet1!B290</f>
        <v>03/01 15:02</v>
      </c>
      <c r="B290">
        <f>Sheet1!D290</f>
        <v>29266</v>
      </c>
      <c r="C290">
        <f>Sheet1!E290</f>
        <v>29254</v>
      </c>
      <c r="H290" s="8"/>
      <c r="I290" s="8"/>
      <c r="J290" s="8"/>
      <c r="K290" s="8"/>
      <c r="L290" s="8"/>
      <c r="M290" s="8"/>
      <c r="N290" s="8"/>
      <c r="O290" s="8"/>
      <c r="P290" s="8"/>
      <c r="R290" s="8"/>
      <c r="S290" s="8"/>
      <c r="T290" s="8"/>
      <c r="U290" s="8"/>
      <c r="V290" s="8"/>
      <c r="W290" s="8"/>
      <c r="X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N290" s="10"/>
      <c r="DO290" s="10"/>
      <c r="DP290" s="10"/>
      <c r="DQ290" s="10"/>
      <c r="DR290" s="10"/>
      <c r="DS290" s="10"/>
      <c r="DT290" s="10"/>
      <c r="DU290" s="10"/>
      <c r="DV290" s="10"/>
    </row>
    <row r="291" spans="1:126" x14ac:dyDescent="0.3">
      <c r="A291" t="str">
        <f>Sheet1!B291</f>
        <v>03/01 15:03</v>
      </c>
      <c r="B291">
        <f>Sheet1!D291</f>
        <v>29266</v>
      </c>
      <c r="C291">
        <f>Sheet1!E291</f>
        <v>29255</v>
      </c>
      <c r="H291" s="8"/>
      <c r="I291" s="8"/>
      <c r="J291" s="8"/>
      <c r="K291" s="8"/>
      <c r="L291" s="8"/>
      <c r="M291" s="8"/>
      <c r="N291" s="8"/>
      <c r="O291" s="8"/>
      <c r="P291" s="8"/>
      <c r="R291" s="8"/>
      <c r="S291" s="8"/>
      <c r="T291" s="8"/>
      <c r="U291" s="8"/>
      <c r="V291" s="8"/>
      <c r="W291" s="8"/>
      <c r="X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N291" s="10"/>
      <c r="DO291" s="10"/>
      <c r="DP291" s="10"/>
      <c r="DQ291" s="10"/>
      <c r="DR291" s="10"/>
      <c r="DS291" s="10"/>
      <c r="DT291" s="10"/>
      <c r="DU291" s="10"/>
      <c r="DV291" s="10"/>
    </row>
    <row r="292" spans="1:126" x14ac:dyDescent="0.3">
      <c r="A292" t="str">
        <f>Sheet1!B292</f>
        <v>03/01 15:04</v>
      </c>
      <c r="B292">
        <f>Sheet1!D292</f>
        <v>29268</v>
      </c>
      <c r="C292">
        <f>Sheet1!E292</f>
        <v>29247</v>
      </c>
      <c r="H292" s="8"/>
      <c r="I292" s="8"/>
      <c r="J292" s="8"/>
      <c r="K292" s="8"/>
      <c r="L292" s="8"/>
      <c r="M292" s="8"/>
      <c r="N292" s="8"/>
      <c r="O292" s="8"/>
      <c r="P292" s="8"/>
      <c r="R292" s="8"/>
      <c r="S292" s="8"/>
      <c r="T292" s="8"/>
      <c r="U292" s="8"/>
      <c r="V292" s="8"/>
      <c r="W292" s="8"/>
      <c r="X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N292" s="10"/>
      <c r="DO292" s="10"/>
      <c r="DP292" s="10"/>
      <c r="DQ292" s="10"/>
      <c r="DR292" s="10"/>
      <c r="DS292" s="10"/>
      <c r="DT292" s="10"/>
      <c r="DU292" s="10"/>
      <c r="DV292" s="10"/>
    </row>
    <row r="293" spans="1:126" x14ac:dyDescent="0.3">
      <c r="A293" t="str">
        <f>Sheet1!B293</f>
        <v>03/01 15:05</v>
      </c>
      <c r="B293">
        <f>Sheet1!D293</f>
        <v>29269</v>
      </c>
      <c r="C293">
        <f>Sheet1!E293</f>
        <v>29256</v>
      </c>
      <c r="H293" s="8"/>
      <c r="I293" s="8"/>
      <c r="J293" s="8"/>
      <c r="K293" s="8"/>
      <c r="L293" s="8"/>
      <c r="M293" s="8"/>
      <c r="N293" s="8"/>
      <c r="O293" s="8"/>
      <c r="P293" s="8"/>
      <c r="R293" s="8"/>
      <c r="S293" s="8"/>
      <c r="T293" s="8"/>
      <c r="U293" s="8"/>
      <c r="V293" s="8"/>
      <c r="W293" s="8"/>
      <c r="X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N293" s="10"/>
      <c r="DO293" s="10"/>
      <c r="DP293" s="10"/>
      <c r="DQ293" s="10"/>
      <c r="DR293" s="10"/>
      <c r="DS293" s="10"/>
      <c r="DT293" s="10"/>
      <c r="DU293" s="10"/>
      <c r="DV293" s="10"/>
    </row>
    <row r="294" spans="1:126" x14ac:dyDescent="0.3">
      <c r="A294" t="str">
        <f>Sheet1!B294</f>
        <v>03/01 15:06</v>
      </c>
      <c r="B294">
        <f>Sheet1!D294</f>
        <v>29274</v>
      </c>
      <c r="C294">
        <f>Sheet1!E294</f>
        <v>29260</v>
      </c>
      <c r="H294" s="8"/>
      <c r="I294" s="8"/>
      <c r="J294" s="8"/>
      <c r="K294" s="8"/>
      <c r="L294" s="8"/>
      <c r="M294" s="8"/>
      <c r="N294" s="8"/>
      <c r="O294" s="8"/>
      <c r="P294" s="8"/>
      <c r="R294" s="8"/>
      <c r="S294" s="8"/>
      <c r="T294" s="8"/>
      <c r="U294" s="8"/>
      <c r="V294" s="8"/>
      <c r="W294" s="8"/>
      <c r="X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N294" s="10"/>
      <c r="DO294" s="10"/>
      <c r="DP294" s="10"/>
      <c r="DQ294" s="10"/>
      <c r="DR294" s="10"/>
      <c r="DS294" s="10"/>
      <c r="DT294" s="10"/>
      <c r="DU294" s="10"/>
      <c r="DV294" s="10"/>
    </row>
    <row r="295" spans="1:126" x14ac:dyDescent="0.3">
      <c r="A295" t="str">
        <f>Sheet1!B295</f>
        <v>03/01 15:07</v>
      </c>
      <c r="B295">
        <f>Sheet1!D295</f>
        <v>29272</v>
      </c>
      <c r="C295">
        <f>Sheet1!E295</f>
        <v>29265</v>
      </c>
      <c r="H295" s="8"/>
      <c r="I295" s="8"/>
      <c r="J295" s="8"/>
      <c r="K295" s="8"/>
      <c r="L295" s="8"/>
      <c r="M295" s="8"/>
      <c r="N295" s="8"/>
      <c r="O295" s="8"/>
      <c r="P295" s="8"/>
      <c r="R295" s="8"/>
      <c r="S295" s="8"/>
      <c r="T295" s="8"/>
      <c r="U295" s="8"/>
      <c r="V295" s="8"/>
      <c r="W295" s="8"/>
      <c r="X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N295" s="10"/>
      <c r="DO295" s="10"/>
      <c r="DP295" s="10"/>
      <c r="DQ295" s="10"/>
      <c r="DR295" s="10"/>
      <c r="DS295" s="10"/>
      <c r="DT295" s="10"/>
      <c r="DU295" s="10"/>
      <c r="DV295" s="10"/>
    </row>
    <row r="296" spans="1:126" x14ac:dyDescent="0.3">
      <c r="A296" t="str">
        <f>Sheet1!B296</f>
        <v>03/01 15:08</v>
      </c>
      <c r="B296">
        <f>Sheet1!D296</f>
        <v>29269</v>
      </c>
      <c r="C296">
        <f>Sheet1!E296</f>
        <v>29260</v>
      </c>
      <c r="H296" s="8"/>
      <c r="I296" s="8"/>
      <c r="J296" s="8"/>
      <c r="K296" s="8"/>
      <c r="L296" s="8"/>
      <c r="M296" s="8"/>
      <c r="N296" s="8"/>
      <c r="O296" s="8"/>
      <c r="P296" s="8"/>
      <c r="R296" s="8"/>
      <c r="S296" s="8"/>
      <c r="T296" s="8"/>
      <c r="U296" s="8"/>
      <c r="V296" s="8"/>
      <c r="W296" s="8"/>
      <c r="X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N296" s="10"/>
      <c r="DO296" s="10"/>
      <c r="DP296" s="10"/>
      <c r="DQ296" s="10"/>
      <c r="DR296" s="10"/>
      <c r="DS296" s="10"/>
      <c r="DT296" s="10"/>
      <c r="DU296" s="10"/>
      <c r="DV296" s="10"/>
    </row>
    <row r="297" spans="1:126" x14ac:dyDescent="0.3">
      <c r="A297" t="str">
        <f>Sheet1!B297</f>
        <v>03/01 15:09</v>
      </c>
      <c r="B297">
        <f>Sheet1!D297</f>
        <v>29262</v>
      </c>
      <c r="C297">
        <f>Sheet1!E297</f>
        <v>29252</v>
      </c>
      <c r="H297" s="8"/>
      <c r="I297" s="8"/>
      <c r="J297" s="8"/>
      <c r="K297" s="8"/>
      <c r="L297" s="8"/>
      <c r="M297" s="8"/>
      <c r="N297" s="8"/>
      <c r="O297" s="8"/>
      <c r="P297" s="8"/>
      <c r="R297" s="8"/>
      <c r="S297" s="8"/>
      <c r="T297" s="8"/>
      <c r="U297" s="8"/>
      <c r="V297" s="8"/>
      <c r="W297" s="8"/>
      <c r="X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N297" s="10"/>
      <c r="DO297" s="10"/>
      <c r="DP297" s="10"/>
      <c r="DQ297" s="10"/>
      <c r="DR297" s="10"/>
      <c r="DS297" s="10"/>
      <c r="DT297" s="10"/>
      <c r="DU297" s="10"/>
      <c r="DV297" s="10"/>
    </row>
    <row r="298" spans="1:126" x14ac:dyDescent="0.3">
      <c r="A298" t="str">
        <f>Sheet1!B298</f>
        <v>03/01 15:10</v>
      </c>
      <c r="B298">
        <f>Sheet1!D298</f>
        <v>29263</v>
      </c>
      <c r="C298">
        <f>Sheet1!E298</f>
        <v>29244</v>
      </c>
      <c r="H298" s="8"/>
      <c r="I298" s="8"/>
      <c r="J298" s="8"/>
      <c r="K298" s="8"/>
      <c r="L298" s="8"/>
      <c r="M298" s="8"/>
      <c r="N298" s="8"/>
      <c r="O298" s="8"/>
      <c r="P298" s="8"/>
      <c r="R298" s="8"/>
      <c r="S298" s="8"/>
      <c r="T298" s="8"/>
      <c r="U298" s="8"/>
      <c r="V298" s="8"/>
      <c r="W298" s="8"/>
      <c r="X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N298" s="10"/>
      <c r="DO298" s="10"/>
      <c r="DP298" s="10"/>
      <c r="DQ298" s="10"/>
      <c r="DR298" s="10"/>
      <c r="DS298" s="10"/>
      <c r="DT298" s="10"/>
      <c r="DU298" s="10"/>
      <c r="DV298" s="10"/>
    </row>
    <row r="299" spans="1:126" x14ac:dyDescent="0.3">
      <c r="A299" t="str">
        <f>Sheet1!B299</f>
        <v>03/01 15:11</v>
      </c>
      <c r="B299">
        <f>Sheet1!D299</f>
        <v>29272</v>
      </c>
      <c r="C299">
        <f>Sheet1!E299</f>
        <v>29255</v>
      </c>
      <c r="H299" s="8"/>
      <c r="I299" s="8"/>
      <c r="J299" s="8"/>
      <c r="K299" s="8"/>
      <c r="L299" s="8"/>
      <c r="M299" s="8"/>
      <c r="N299" s="8"/>
      <c r="O299" s="8"/>
      <c r="P299" s="8"/>
      <c r="R299" s="8"/>
      <c r="S299" s="8"/>
      <c r="T299" s="8"/>
      <c r="U299" s="8"/>
      <c r="V299" s="8"/>
      <c r="W299" s="8"/>
      <c r="X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N299" s="10"/>
      <c r="DO299" s="10"/>
      <c r="DP299" s="10"/>
      <c r="DQ299" s="10"/>
      <c r="DR299" s="10"/>
      <c r="DS299" s="10"/>
      <c r="DT299" s="10"/>
      <c r="DU299" s="10"/>
      <c r="DV299" s="10"/>
    </row>
    <row r="300" spans="1:126" x14ac:dyDescent="0.3">
      <c r="A300" t="str">
        <f>Sheet1!B300</f>
        <v>03/01 15:12</v>
      </c>
      <c r="B300">
        <f>Sheet1!D300</f>
        <v>29275</v>
      </c>
      <c r="C300">
        <f>Sheet1!E300</f>
        <v>29256</v>
      </c>
      <c r="H300" s="8"/>
      <c r="I300" s="8"/>
      <c r="J300" s="8"/>
      <c r="K300" s="8"/>
      <c r="L300" s="8"/>
      <c r="M300" s="8"/>
      <c r="N300" s="8"/>
      <c r="O300" s="8"/>
      <c r="P300" s="8"/>
      <c r="R300" s="8"/>
      <c r="S300" s="8"/>
      <c r="T300" s="8"/>
      <c r="U300" s="8"/>
      <c r="V300" s="8"/>
      <c r="W300" s="8"/>
      <c r="X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N300" s="10"/>
      <c r="DO300" s="10"/>
      <c r="DP300" s="10"/>
      <c r="DQ300" s="10"/>
      <c r="DR300" s="10"/>
      <c r="DS300" s="10"/>
      <c r="DT300" s="10"/>
      <c r="DU300" s="10"/>
      <c r="DV300" s="10"/>
    </row>
    <row r="301" spans="1:126" x14ac:dyDescent="0.3">
      <c r="A301" t="str">
        <f>Sheet1!B301</f>
        <v>03/01 15:13</v>
      </c>
      <c r="B301">
        <f>Sheet1!D301</f>
        <v>29264</v>
      </c>
      <c r="C301">
        <f>Sheet1!E301</f>
        <v>29256</v>
      </c>
      <c r="H301" s="8"/>
      <c r="I301" s="8"/>
      <c r="J301" s="8"/>
      <c r="K301" s="8"/>
      <c r="L301" s="8"/>
      <c r="M301" s="8"/>
      <c r="N301" s="8"/>
      <c r="O301" s="8"/>
      <c r="P301" s="8"/>
      <c r="R301" s="8"/>
      <c r="S301" s="8"/>
      <c r="T301" s="8"/>
      <c r="U301" s="8"/>
      <c r="V301" s="8"/>
      <c r="W301" s="8"/>
      <c r="X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N301" s="10"/>
      <c r="DO301" s="10"/>
      <c r="DP301" s="10"/>
      <c r="DQ301" s="10"/>
      <c r="DR301" s="10"/>
      <c r="DS301" s="10"/>
      <c r="DT301" s="10"/>
      <c r="DU301" s="10"/>
      <c r="DV301" s="10"/>
    </row>
    <row r="302" spans="1:126" x14ac:dyDescent="0.3">
      <c r="A302" t="str">
        <f>Sheet1!B302</f>
        <v>03/01 15:14</v>
      </c>
      <c r="B302">
        <f>Sheet1!D302</f>
        <v>29265</v>
      </c>
      <c r="C302">
        <f>Sheet1!E302</f>
        <v>29260</v>
      </c>
      <c r="H302" s="8"/>
      <c r="I302" s="8"/>
      <c r="J302" s="8"/>
      <c r="K302" s="8"/>
      <c r="L302" s="8"/>
      <c r="M302" s="8"/>
      <c r="N302" s="8"/>
      <c r="O302" s="8"/>
      <c r="P302" s="8"/>
      <c r="R302" s="8"/>
      <c r="S302" s="8"/>
      <c r="T302" s="8"/>
      <c r="U302" s="8"/>
      <c r="V302" s="8"/>
      <c r="W302" s="8"/>
      <c r="X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N302" s="10"/>
      <c r="DO302" s="10"/>
      <c r="DP302" s="10"/>
      <c r="DQ302" s="10"/>
      <c r="DR302" s="10"/>
      <c r="DS302" s="10"/>
      <c r="DT302" s="10"/>
      <c r="DU302" s="10"/>
      <c r="DV302" s="10"/>
    </row>
    <row r="303" spans="1:126" x14ac:dyDescent="0.3">
      <c r="A303" t="str">
        <f>Sheet1!B303</f>
        <v>03/01 15:15</v>
      </c>
      <c r="B303">
        <f>Sheet1!D303</f>
        <v>29283</v>
      </c>
      <c r="C303">
        <f>Sheet1!E303</f>
        <v>29264</v>
      </c>
      <c r="H303" s="8"/>
      <c r="I303" s="8"/>
      <c r="J303" s="8"/>
      <c r="K303" s="8"/>
      <c r="L303" s="8"/>
      <c r="M303" s="8"/>
      <c r="N303" s="8"/>
      <c r="O303" s="8"/>
      <c r="P303" s="8"/>
      <c r="R303" s="8"/>
      <c r="S303" s="8"/>
      <c r="T303" s="8"/>
      <c r="U303" s="8"/>
      <c r="V303" s="8"/>
      <c r="W303" s="8"/>
      <c r="X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N303" s="10"/>
      <c r="DO303" s="10"/>
      <c r="DP303" s="10"/>
      <c r="DQ303" s="10"/>
      <c r="DR303" s="10"/>
      <c r="DS303" s="10"/>
      <c r="DT303" s="10"/>
      <c r="DU303" s="10"/>
      <c r="DV303" s="10"/>
    </row>
    <row r="304" spans="1:126" x14ac:dyDescent="0.3">
      <c r="A304" t="str">
        <f>Sheet1!B304</f>
        <v>03/01 15:16</v>
      </c>
      <c r="B304">
        <f>Sheet1!D304</f>
        <v>29285</v>
      </c>
      <c r="C304">
        <f>Sheet1!E304</f>
        <v>29267</v>
      </c>
      <c r="H304" s="8"/>
      <c r="I304" s="8"/>
      <c r="J304" s="8"/>
      <c r="K304" s="8"/>
      <c r="L304" s="8"/>
      <c r="M304" s="8"/>
      <c r="N304" s="8"/>
      <c r="O304" s="8"/>
      <c r="P304" s="8"/>
      <c r="R304" s="8"/>
      <c r="S304" s="8"/>
      <c r="T304" s="8"/>
      <c r="U304" s="8"/>
      <c r="V304" s="8"/>
      <c r="W304" s="8"/>
      <c r="X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N304" s="10"/>
      <c r="DO304" s="10"/>
      <c r="DP304" s="10"/>
      <c r="DQ304" s="10"/>
      <c r="DR304" s="10"/>
      <c r="DS304" s="10"/>
      <c r="DT304" s="10"/>
      <c r="DU304" s="10"/>
      <c r="DV304" s="10"/>
    </row>
    <row r="305" spans="1:126" x14ac:dyDescent="0.3">
      <c r="A305" t="str">
        <f>Sheet1!B305</f>
        <v>03/01 15:17</v>
      </c>
      <c r="B305">
        <f>Sheet1!D305</f>
        <v>29288</v>
      </c>
      <c r="C305">
        <f>Sheet1!E305</f>
        <v>29271</v>
      </c>
      <c r="H305" s="8"/>
      <c r="I305" s="8"/>
      <c r="J305" s="8"/>
      <c r="K305" s="8"/>
      <c r="L305" s="8"/>
      <c r="M305" s="8"/>
      <c r="N305" s="8"/>
      <c r="O305" s="8"/>
      <c r="P305" s="8"/>
      <c r="R305" s="8"/>
      <c r="S305" s="8"/>
      <c r="T305" s="8"/>
      <c r="U305" s="8"/>
      <c r="V305" s="8"/>
      <c r="W305" s="8"/>
      <c r="X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N305" s="10"/>
      <c r="DO305" s="10"/>
      <c r="DP305" s="10"/>
      <c r="DQ305" s="10"/>
      <c r="DR305" s="10"/>
      <c r="DS305" s="10"/>
      <c r="DT305" s="10"/>
      <c r="DU305" s="10"/>
      <c r="DV305" s="10"/>
    </row>
    <row r="306" spans="1:126" x14ac:dyDescent="0.3">
      <c r="A306" t="str">
        <f>Sheet1!B306</f>
        <v>03/01 15:18</v>
      </c>
      <c r="B306">
        <f>Sheet1!D306</f>
        <v>29291</v>
      </c>
      <c r="C306">
        <f>Sheet1!E306</f>
        <v>29277</v>
      </c>
      <c r="H306" s="8"/>
      <c r="I306" s="8"/>
      <c r="J306" s="8"/>
      <c r="K306" s="8"/>
      <c r="L306" s="8"/>
      <c r="M306" s="8"/>
      <c r="N306" s="8"/>
      <c r="O306" s="8"/>
      <c r="P306" s="8"/>
      <c r="R306" s="8"/>
      <c r="S306" s="8"/>
      <c r="T306" s="8"/>
      <c r="U306" s="8"/>
      <c r="V306" s="8"/>
      <c r="W306" s="8"/>
      <c r="X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N306" s="10"/>
      <c r="DO306" s="10"/>
      <c r="DP306" s="10"/>
      <c r="DQ306" s="10"/>
      <c r="DR306" s="10"/>
      <c r="DS306" s="10"/>
      <c r="DT306" s="10"/>
      <c r="DU306" s="10"/>
      <c r="DV306" s="10"/>
    </row>
    <row r="307" spans="1:126" x14ac:dyDescent="0.3">
      <c r="A307" t="str">
        <f>Sheet1!B307</f>
        <v>03/01 15:19</v>
      </c>
      <c r="B307">
        <f>Sheet1!D307</f>
        <v>29309</v>
      </c>
      <c r="C307">
        <f>Sheet1!E307</f>
        <v>29287</v>
      </c>
      <c r="H307" s="8"/>
      <c r="I307" s="8"/>
      <c r="J307" s="8"/>
      <c r="K307" s="8"/>
      <c r="L307" s="8"/>
      <c r="M307" s="8"/>
      <c r="N307" s="8"/>
      <c r="O307" s="8"/>
      <c r="P307" s="8"/>
      <c r="R307" s="8"/>
      <c r="S307" s="8"/>
      <c r="T307" s="8"/>
      <c r="U307" s="8"/>
      <c r="V307" s="8"/>
      <c r="W307" s="8"/>
      <c r="X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N307" s="10"/>
      <c r="DO307" s="10"/>
      <c r="DP307" s="10"/>
      <c r="DQ307" s="10"/>
      <c r="DR307" s="10"/>
      <c r="DS307" s="10"/>
      <c r="DT307" s="10"/>
      <c r="DU307" s="10"/>
      <c r="DV307" s="10"/>
    </row>
    <row r="308" spans="1:126" x14ac:dyDescent="0.3">
      <c r="A308" t="str">
        <f>Sheet1!B308</f>
        <v>03/01 15:20</v>
      </c>
      <c r="B308">
        <f>Sheet1!D308</f>
        <v>29305</v>
      </c>
      <c r="C308">
        <f>Sheet1!E308</f>
        <v>29295</v>
      </c>
      <c r="H308" s="8"/>
      <c r="I308" s="8"/>
      <c r="J308" s="8"/>
      <c r="K308" s="8"/>
      <c r="L308" s="8"/>
      <c r="M308" s="8"/>
      <c r="N308" s="8"/>
      <c r="O308" s="8"/>
      <c r="P308" s="8"/>
      <c r="R308" s="8"/>
      <c r="S308" s="8"/>
      <c r="T308" s="8"/>
      <c r="U308" s="8"/>
      <c r="V308" s="8"/>
      <c r="W308" s="8"/>
      <c r="X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N308" s="10"/>
      <c r="DO308" s="10"/>
      <c r="DP308" s="10"/>
      <c r="DQ308" s="10"/>
      <c r="DR308" s="10"/>
      <c r="DS308" s="10"/>
      <c r="DT308" s="10"/>
      <c r="DU308" s="10"/>
      <c r="DV308" s="10"/>
    </row>
    <row r="309" spans="1:126" x14ac:dyDescent="0.3">
      <c r="A309" t="str">
        <f>Sheet1!B309</f>
        <v>03/01 15:21</v>
      </c>
      <c r="B309">
        <f>Sheet1!D309</f>
        <v>29296</v>
      </c>
      <c r="C309">
        <f>Sheet1!E309</f>
        <v>29279</v>
      </c>
      <c r="H309" s="8"/>
      <c r="I309" s="8"/>
      <c r="J309" s="8"/>
      <c r="K309" s="8"/>
      <c r="L309" s="8"/>
      <c r="M309" s="8"/>
      <c r="N309" s="8"/>
      <c r="O309" s="8"/>
      <c r="P309" s="8"/>
      <c r="R309" s="8"/>
      <c r="S309" s="8"/>
      <c r="T309" s="8"/>
      <c r="U309" s="8"/>
      <c r="V309" s="8"/>
      <c r="W309" s="8"/>
      <c r="X309" s="8"/>
      <c r="Y309" s="8"/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N309" s="10"/>
      <c r="DO309" s="10"/>
      <c r="DP309" s="10"/>
      <c r="DQ309" s="10"/>
      <c r="DR309" s="10"/>
      <c r="DS309" s="10"/>
      <c r="DT309" s="10"/>
      <c r="DU309" s="10"/>
      <c r="DV309" s="10"/>
    </row>
    <row r="310" spans="1:126" x14ac:dyDescent="0.3">
      <c r="A310" t="str">
        <f>Sheet1!B310</f>
        <v>03/01 15:22</v>
      </c>
      <c r="B310">
        <f>Sheet1!D310</f>
        <v>29290</v>
      </c>
      <c r="C310">
        <f>Sheet1!E310</f>
        <v>29276</v>
      </c>
      <c r="H310" s="8"/>
      <c r="I310" s="8"/>
      <c r="J310" s="8"/>
      <c r="K310" s="8"/>
      <c r="L310" s="8"/>
      <c r="M310" s="8"/>
      <c r="N310" s="8"/>
      <c r="O310" s="8"/>
      <c r="P310" s="8"/>
      <c r="R310" s="8"/>
      <c r="S310" s="8"/>
      <c r="T310" s="8"/>
      <c r="U310" s="8"/>
      <c r="V310" s="8"/>
      <c r="W310" s="8"/>
      <c r="X310" s="8"/>
      <c r="Y310" s="8"/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N310" s="10"/>
      <c r="DO310" s="10"/>
      <c r="DP310" s="10"/>
      <c r="DQ310" s="10"/>
      <c r="DR310" s="10"/>
      <c r="DS310" s="10"/>
      <c r="DT310" s="10"/>
      <c r="DU310" s="10"/>
      <c r="DV310" s="10"/>
    </row>
    <row r="311" spans="1:126" x14ac:dyDescent="0.3">
      <c r="A311" t="str">
        <f>Sheet1!B311</f>
        <v>03/01 15:23</v>
      </c>
      <c r="B311">
        <f>Sheet1!D311</f>
        <v>29303</v>
      </c>
      <c r="C311">
        <f>Sheet1!E311</f>
        <v>29283</v>
      </c>
      <c r="H311" s="8"/>
      <c r="I311" s="8"/>
      <c r="J311" s="8"/>
      <c r="K311" s="8"/>
      <c r="L311" s="8"/>
      <c r="M311" s="8"/>
      <c r="N311" s="8"/>
      <c r="O311" s="8"/>
      <c r="P311" s="8"/>
      <c r="R311" s="8"/>
      <c r="S311" s="8"/>
      <c r="T311" s="8"/>
      <c r="U311" s="8"/>
      <c r="V311" s="8"/>
      <c r="W311" s="8"/>
      <c r="X311" s="8"/>
      <c r="Y311" s="8"/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N311" s="10"/>
      <c r="DO311" s="10"/>
      <c r="DP311" s="10"/>
      <c r="DQ311" s="10"/>
      <c r="DR311" s="10"/>
      <c r="DS311" s="10"/>
      <c r="DT311" s="10"/>
      <c r="DU311" s="10"/>
      <c r="DV311" s="10"/>
    </row>
    <row r="312" spans="1:126" x14ac:dyDescent="0.3">
      <c r="A312" t="str">
        <f>Sheet1!B312</f>
        <v>03/01 15:24</v>
      </c>
      <c r="B312">
        <f>Sheet1!D312</f>
        <v>29313</v>
      </c>
      <c r="C312">
        <f>Sheet1!E312</f>
        <v>29292</v>
      </c>
      <c r="H312" s="8"/>
      <c r="I312" s="8"/>
      <c r="J312" s="8"/>
      <c r="K312" s="8"/>
      <c r="L312" s="8"/>
      <c r="M312" s="8"/>
      <c r="N312" s="8"/>
      <c r="O312" s="8"/>
      <c r="P312" s="8"/>
      <c r="R312" s="8"/>
      <c r="S312" s="8"/>
      <c r="T312" s="8"/>
      <c r="U312" s="8"/>
      <c r="V312" s="8"/>
      <c r="W312" s="8"/>
      <c r="X312" s="8"/>
      <c r="Y312" s="8"/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N312" s="10"/>
      <c r="DO312" s="10"/>
      <c r="DP312" s="10"/>
      <c r="DQ312" s="10"/>
      <c r="DR312" s="10"/>
      <c r="DS312" s="10"/>
      <c r="DT312" s="10"/>
      <c r="DU312" s="10"/>
      <c r="DV312" s="10"/>
    </row>
    <row r="313" spans="1:126" x14ac:dyDescent="0.3">
      <c r="A313" t="str">
        <f>Sheet1!B313</f>
        <v>03/01 15:25</v>
      </c>
      <c r="B313">
        <f>Sheet1!D313</f>
        <v>29311</v>
      </c>
      <c r="C313">
        <f>Sheet1!E313</f>
        <v>29298</v>
      </c>
      <c r="H313" s="8"/>
      <c r="I313" s="8"/>
      <c r="J313" s="8"/>
      <c r="K313" s="8"/>
      <c r="L313" s="8"/>
      <c r="M313" s="8"/>
      <c r="N313" s="8"/>
      <c r="O313" s="8"/>
      <c r="P313" s="8"/>
      <c r="R313" s="8"/>
      <c r="S313" s="8"/>
      <c r="T313" s="8"/>
      <c r="U313" s="8"/>
      <c r="V313" s="8"/>
      <c r="W313" s="8"/>
      <c r="X313" s="8"/>
      <c r="Y313" s="8"/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N313" s="10"/>
      <c r="DO313" s="10"/>
      <c r="DP313" s="10"/>
      <c r="DQ313" s="10"/>
      <c r="DR313" s="10"/>
      <c r="DS313" s="10"/>
      <c r="DT313" s="10"/>
      <c r="DU313" s="10"/>
      <c r="DV313" s="10"/>
    </row>
    <row r="314" spans="1:126" x14ac:dyDescent="0.3">
      <c r="A314" t="str">
        <f>Sheet1!B314</f>
        <v>03/01 15:26</v>
      </c>
      <c r="B314">
        <f>Sheet1!D314</f>
        <v>29311</v>
      </c>
      <c r="C314">
        <f>Sheet1!E314</f>
        <v>29296</v>
      </c>
      <c r="H314" s="8"/>
      <c r="I314" s="8"/>
      <c r="J314" s="8"/>
      <c r="K314" s="8"/>
      <c r="L314" s="8"/>
      <c r="M314" s="8"/>
      <c r="N314" s="8"/>
      <c r="O314" s="8"/>
      <c r="P314" s="8"/>
      <c r="R314" s="8"/>
      <c r="S314" s="8"/>
      <c r="T314" s="8"/>
      <c r="U314" s="8"/>
      <c r="V314" s="8"/>
      <c r="W314" s="8"/>
      <c r="X314" s="8"/>
      <c r="Y314" s="8"/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N314" s="10"/>
      <c r="DO314" s="10"/>
      <c r="DP314" s="10"/>
      <c r="DQ314" s="10"/>
      <c r="DR314" s="10"/>
      <c r="DS314" s="10"/>
      <c r="DT314" s="10"/>
      <c r="DU314" s="10"/>
      <c r="DV314" s="10"/>
    </row>
    <row r="315" spans="1:126" x14ac:dyDescent="0.3">
      <c r="A315" t="str">
        <f>Sheet1!B315</f>
        <v>03/01 15:27</v>
      </c>
      <c r="B315">
        <f>Sheet1!D315</f>
        <v>29315</v>
      </c>
      <c r="C315">
        <f>Sheet1!E315</f>
        <v>29300</v>
      </c>
      <c r="H315" s="8"/>
      <c r="I315" s="8"/>
      <c r="J315" s="8"/>
      <c r="K315" s="8"/>
      <c r="L315" s="8"/>
      <c r="M315" s="8"/>
      <c r="N315" s="8"/>
      <c r="O315" s="8"/>
      <c r="P315" s="8"/>
      <c r="R315" s="8"/>
      <c r="S315" s="8"/>
      <c r="T315" s="8"/>
      <c r="U315" s="8"/>
      <c r="V315" s="8"/>
      <c r="W315" s="8"/>
      <c r="X315" s="8"/>
      <c r="Y315" s="8"/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N315" s="10"/>
      <c r="DO315" s="10"/>
      <c r="DP315" s="10"/>
      <c r="DQ315" s="10"/>
      <c r="DR315" s="10"/>
      <c r="DS315" s="10"/>
      <c r="DT315" s="10"/>
      <c r="DU315" s="10"/>
      <c r="DV315" s="10"/>
    </row>
    <row r="316" spans="1:126" x14ac:dyDescent="0.3">
      <c r="A316" t="str">
        <f>Sheet1!B316</f>
        <v>03/01 15:28</v>
      </c>
      <c r="B316">
        <f>Sheet1!D316</f>
        <v>29312</v>
      </c>
      <c r="C316">
        <f>Sheet1!E316</f>
        <v>29302</v>
      </c>
      <c r="H316" s="8"/>
      <c r="I316" s="8"/>
      <c r="J316" s="8"/>
      <c r="K316" s="8"/>
      <c r="L316" s="8"/>
      <c r="M316" s="8"/>
      <c r="N316" s="8"/>
      <c r="O316" s="8"/>
      <c r="P316" s="8"/>
      <c r="R316" s="8"/>
      <c r="S316" s="8"/>
      <c r="T316" s="8"/>
      <c r="U316" s="8"/>
      <c r="V316" s="8"/>
      <c r="W316" s="8"/>
      <c r="X316" s="8"/>
      <c r="Y316" s="8"/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N316" s="10"/>
      <c r="DO316" s="10"/>
      <c r="DP316" s="10"/>
      <c r="DQ316" s="10"/>
      <c r="DR316" s="10"/>
      <c r="DS316" s="10"/>
      <c r="DT316" s="10"/>
      <c r="DU316" s="10"/>
      <c r="DV316" s="10"/>
    </row>
    <row r="317" spans="1:126" x14ac:dyDescent="0.3">
      <c r="A317" t="str">
        <f>Sheet1!B317</f>
        <v>03/01 15:29</v>
      </c>
      <c r="B317">
        <f>Sheet1!D317</f>
        <v>29306</v>
      </c>
      <c r="C317">
        <f>Sheet1!E317</f>
        <v>29288</v>
      </c>
      <c r="H317" s="8"/>
      <c r="I317" s="8"/>
      <c r="J317" s="8"/>
      <c r="K317" s="8"/>
      <c r="L317" s="8"/>
      <c r="M317" s="8"/>
      <c r="N317" s="8"/>
      <c r="O317" s="8"/>
      <c r="P317" s="8"/>
      <c r="R317" s="8"/>
      <c r="S317" s="8"/>
      <c r="T317" s="8"/>
      <c r="U317" s="8"/>
      <c r="V317" s="8"/>
      <c r="W317" s="8"/>
      <c r="X317" s="8"/>
      <c r="Y317" s="8"/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N317" s="10"/>
      <c r="DO317" s="10"/>
      <c r="DP317" s="10"/>
      <c r="DQ317" s="10"/>
      <c r="DR317" s="10"/>
      <c r="DS317" s="10"/>
      <c r="DT317" s="10"/>
      <c r="DU317" s="10"/>
      <c r="DV317" s="10"/>
    </row>
    <row r="318" spans="1:126" x14ac:dyDescent="0.3">
      <c r="A318" t="str">
        <f>Sheet1!B318</f>
        <v>03/01 15:30</v>
      </c>
      <c r="B318">
        <f>Sheet1!D318</f>
        <v>29319</v>
      </c>
      <c r="C318">
        <f>Sheet1!E318</f>
        <v>29303</v>
      </c>
      <c r="H318" s="8"/>
      <c r="I318" s="8"/>
      <c r="J318" s="8"/>
      <c r="K318" s="8"/>
      <c r="L318" s="8"/>
      <c r="M318" s="8"/>
      <c r="N318" s="8"/>
      <c r="O318" s="8"/>
      <c r="P318" s="8"/>
      <c r="R318" s="8"/>
      <c r="S318" s="8"/>
      <c r="T318" s="8"/>
      <c r="U318" s="8"/>
      <c r="V318" s="8"/>
      <c r="W318" s="8"/>
      <c r="X318" s="8"/>
      <c r="Y318" s="8"/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N318" s="10"/>
      <c r="DO318" s="10"/>
      <c r="DP318" s="10"/>
      <c r="DQ318" s="10"/>
      <c r="DR318" s="10"/>
      <c r="DS318" s="10"/>
      <c r="DT318" s="10"/>
      <c r="DU318" s="10"/>
      <c r="DV318" s="10"/>
    </row>
    <row r="319" spans="1:126" x14ac:dyDescent="0.3">
      <c r="A319" t="str">
        <f>Sheet1!B319</f>
        <v>03/01 15:31</v>
      </c>
      <c r="B319">
        <f>Sheet1!D319</f>
        <v>29308</v>
      </c>
      <c r="C319">
        <f>Sheet1!E319</f>
        <v>29298</v>
      </c>
      <c r="H319" s="8"/>
      <c r="I319" s="8"/>
      <c r="J319" s="8"/>
      <c r="K319" s="8"/>
      <c r="L319" s="8"/>
      <c r="M319" s="8"/>
      <c r="N319" s="8"/>
      <c r="O319" s="8"/>
      <c r="P319" s="8"/>
      <c r="R319" s="8"/>
      <c r="S319" s="8"/>
      <c r="T319" s="8"/>
      <c r="U319" s="8"/>
      <c r="V319" s="8"/>
      <c r="W319" s="8"/>
      <c r="X319" s="8"/>
      <c r="Y319" s="8"/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N319" s="10"/>
      <c r="DO319" s="10"/>
      <c r="DP319" s="10"/>
      <c r="DQ319" s="10"/>
      <c r="DR319" s="10"/>
      <c r="DS319" s="10"/>
      <c r="DT319" s="10"/>
      <c r="DU319" s="10"/>
      <c r="DV319" s="10"/>
    </row>
    <row r="320" spans="1:126" x14ac:dyDescent="0.3">
      <c r="A320" t="str">
        <f>Sheet1!B320</f>
        <v>03/01 15:32</v>
      </c>
      <c r="B320">
        <f>Sheet1!D320</f>
        <v>29321</v>
      </c>
      <c r="C320">
        <f>Sheet1!E320</f>
        <v>29301</v>
      </c>
      <c r="H320" s="8"/>
      <c r="I320" s="8"/>
      <c r="J320" s="8"/>
      <c r="K320" s="8"/>
      <c r="L320" s="8"/>
      <c r="M320" s="8"/>
      <c r="N320" s="8"/>
      <c r="O320" s="8"/>
      <c r="P320" s="8"/>
      <c r="R320" s="8"/>
      <c r="S320" s="8"/>
      <c r="T320" s="8"/>
      <c r="U320" s="8"/>
      <c r="V320" s="8"/>
      <c r="W320" s="8"/>
      <c r="X320" s="8"/>
      <c r="Y320" s="8"/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N320" s="10"/>
      <c r="DO320" s="10"/>
      <c r="DP320" s="10"/>
      <c r="DQ320" s="10"/>
      <c r="DR320" s="10"/>
      <c r="DS320" s="10"/>
      <c r="DT320" s="10"/>
      <c r="DU320" s="10"/>
      <c r="DV320" s="10"/>
    </row>
    <row r="321" spans="1:126" x14ac:dyDescent="0.3">
      <c r="A321" t="str">
        <f>Sheet1!B321</f>
        <v>03/01 15:33</v>
      </c>
      <c r="B321">
        <f>Sheet1!D321</f>
        <v>29321</v>
      </c>
      <c r="C321">
        <f>Sheet1!E321</f>
        <v>29301</v>
      </c>
      <c r="H321" s="8"/>
      <c r="I321" s="8"/>
      <c r="J321" s="8"/>
      <c r="K321" s="8"/>
      <c r="L321" s="8"/>
      <c r="M321" s="8"/>
      <c r="N321" s="8"/>
      <c r="O321" s="8"/>
      <c r="P321" s="8"/>
      <c r="R321" s="8"/>
      <c r="S321" s="8"/>
      <c r="T321" s="8"/>
      <c r="U321" s="8"/>
      <c r="V321" s="8"/>
      <c r="W321" s="8"/>
      <c r="X321" s="8"/>
      <c r="Y321" s="8"/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N321" s="10"/>
      <c r="DO321" s="10"/>
      <c r="DP321" s="10"/>
      <c r="DQ321" s="10"/>
      <c r="DR321" s="10"/>
      <c r="DS321" s="10"/>
      <c r="DT321" s="10"/>
      <c r="DU321" s="10"/>
      <c r="DV321" s="10"/>
    </row>
    <row r="322" spans="1:126" x14ac:dyDescent="0.3">
      <c r="A322" t="str">
        <f>Sheet1!B322</f>
        <v>03/01 15:34</v>
      </c>
      <c r="B322">
        <f>Sheet1!D322</f>
        <v>29306</v>
      </c>
      <c r="C322">
        <f>Sheet1!E322</f>
        <v>29295</v>
      </c>
      <c r="H322" s="8"/>
      <c r="I322" s="8"/>
      <c r="J322" s="8"/>
      <c r="K322" s="8"/>
      <c r="L322" s="8"/>
      <c r="M322" s="8"/>
      <c r="N322" s="8"/>
      <c r="O322" s="8"/>
      <c r="P322" s="8"/>
      <c r="R322" s="8"/>
      <c r="S322" s="8"/>
      <c r="T322" s="8"/>
      <c r="U322" s="8"/>
      <c r="V322" s="8"/>
      <c r="W322" s="8"/>
      <c r="X322" s="8"/>
      <c r="Y322" s="8"/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N322" s="10"/>
      <c r="DO322" s="10"/>
      <c r="DP322" s="10"/>
      <c r="DQ322" s="10"/>
      <c r="DR322" s="10"/>
      <c r="DS322" s="10"/>
      <c r="DT322" s="10"/>
      <c r="DU322" s="10"/>
      <c r="DV322" s="10"/>
    </row>
    <row r="323" spans="1:126" x14ac:dyDescent="0.3">
      <c r="A323" t="str">
        <f>Sheet1!B323</f>
        <v>03/01 15:35</v>
      </c>
      <c r="B323">
        <f>Sheet1!D323</f>
        <v>29298</v>
      </c>
      <c r="C323">
        <f>Sheet1!E323</f>
        <v>29282</v>
      </c>
      <c r="H323" s="8"/>
      <c r="I323" s="8"/>
      <c r="J323" s="8"/>
      <c r="K323" s="8"/>
      <c r="L323" s="8"/>
      <c r="M323" s="8"/>
      <c r="N323" s="8"/>
      <c r="O323" s="8"/>
      <c r="P323" s="8"/>
      <c r="R323" s="8"/>
      <c r="S323" s="8"/>
      <c r="T323" s="8"/>
      <c r="U323" s="8"/>
      <c r="V323" s="8"/>
      <c r="W323" s="8"/>
      <c r="X323" s="8"/>
      <c r="Y323" s="8"/>
      <c r="Z323" s="8"/>
      <c r="AB323" s="8"/>
      <c r="AC323" s="8"/>
      <c r="AD323" s="8"/>
      <c r="AE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N323" s="10"/>
      <c r="DO323" s="10"/>
      <c r="DP323" s="10"/>
      <c r="DQ323" s="10"/>
      <c r="DR323" s="10"/>
      <c r="DS323" s="10"/>
      <c r="DT323" s="10"/>
      <c r="DU323" s="10"/>
      <c r="DV323" s="10"/>
    </row>
    <row r="324" spans="1:126" x14ac:dyDescent="0.3">
      <c r="A324" t="str">
        <f>Sheet1!B324</f>
        <v>03/01 15:36</v>
      </c>
      <c r="B324">
        <f>Sheet1!D324</f>
        <v>29296</v>
      </c>
      <c r="C324">
        <f>Sheet1!E324</f>
        <v>29283</v>
      </c>
      <c r="H324" s="8"/>
      <c r="I324" s="8"/>
      <c r="J324" s="8"/>
      <c r="K324" s="8"/>
      <c r="L324" s="8"/>
      <c r="M324" s="8"/>
      <c r="N324" s="8"/>
      <c r="O324" s="8"/>
      <c r="P324" s="8"/>
      <c r="R324" s="8"/>
      <c r="S324" s="8"/>
      <c r="T324" s="8"/>
      <c r="U324" s="8"/>
      <c r="V324" s="8"/>
      <c r="W324" s="8"/>
      <c r="X324" s="8"/>
      <c r="Y324" s="8"/>
      <c r="Z324" s="8"/>
      <c r="AB324" s="8"/>
      <c r="AC324" s="8"/>
      <c r="AD324" s="8"/>
      <c r="AE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N324" s="10"/>
      <c r="DO324" s="10"/>
      <c r="DP324" s="10"/>
      <c r="DQ324" s="10"/>
      <c r="DR324" s="10"/>
      <c r="DS324" s="10"/>
      <c r="DT324" s="10"/>
      <c r="DU324" s="10"/>
      <c r="DV324" s="10"/>
    </row>
    <row r="325" spans="1:126" x14ac:dyDescent="0.3">
      <c r="A325" t="str">
        <f>Sheet1!B325</f>
        <v>03/01 15:37</v>
      </c>
      <c r="B325">
        <f>Sheet1!D325</f>
        <v>29300</v>
      </c>
      <c r="C325">
        <f>Sheet1!E325</f>
        <v>29283</v>
      </c>
      <c r="H325" s="8"/>
      <c r="I325" s="8"/>
      <c r="J325" s="8"/>
      <c r="K325" s="8"/>
      <c r="L325" s="8"/>
      <c r="M325" s="8"/>
      <c r="N325" s="8"/>
      <c r="O325" s="8"/>
      <c r="P325" s="8"/>
      <c r="R325" s="8"/>
      <c r="S325" s="8"/>
      <c r="T325" s="8"/>
      <c r="U325" s="8"/>
      <c r="V325" s="8"/>
      <c r="W325" s="8"/>
      <c r="X325" s="8"/>
      <c r="Y325" s="8"/>
      <c r="Z325" s="8"/>
      <c r="AB325" s="8"/>
      <c r="AC325" s="8"/>
      <c r="AD325" s="8"/>
      <c r="AE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N325" s="10"/>
      <c r="DO325" s="10"/>
      <c r="DP325" s="10"/>
      <c r="DQ325" s="10"/>
      <c r="DR325" s="10"/>
      <c r="DS325" s="10"/>
      <c r="DT325" s="10"/>
      <c r="DU325" s="10"/>
      <c r="DV325" s="10"/>
    </row>
    <row r="326" spans="1:126" x14ac:dyDescent="0.3">
      <c r="A326" t="str">
        <f>Sheet1!B326</f>
        <v>03/01 15:38</v>
      </c>
      <c r="B326">
        <f>Sheet1!D326</f>
        <v>29287</v>
      </c>
      <c r="C326">
        <f>Sheet1!E326</f>
        <v>29279</v>
      </c>
      <c r="H326" s="8"/>
      <c r="I326" s="8"/>
      <c r="J326" s="8"/>
      <c r="K326" s="8"/>
      <c r="L326" s="8"/>
      <c r="M326" s="8"/>
      <c r="N326" s="8"/>
      <c r="O326" s="8"/>
      <c r="P326" s="8"/>
      <c r="R326" s="8"/>
      <c r="S326" s="8"/>
      <c r="T326" s="8"/>
      <c r="U326" s="8"/>
      <c r="V326" s="8"/>
      <c r="W326" s="8"/>
      <c r="X326" s="8"/>
      <c r="Y326" s="8"/>
      <c r="Z326" s="8"/>
      <c r="AB326" s="8"/>
      <c r="AC326" s="8"/>
      <c r="AD326" s="8"/>
      <c r="AE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N326" s="10"/>
      <c r="DO326" s="10"/>
      <c r="DP326" s="10"/>
      <c r="DQ326" s="10"/>
      <c r="DR326" s="10"/>
      <c r="DS326" s="10"/>
      <c r="DT326" s="10"/>
      <c r="DU326" s="10"/>
      <c r="DV326" s="10"/>
    </row>
    <row r="327" spans="1:126" x14ac:dyDescent="0.3">
      <c r="A327" t="str">
        <f>Sheet1!B327</f>
        <v>03/01 15:39</v>
      </c>
      <c r="B327">
        <f>Sheet1!D327</f>
        <v>29295</v>
      </c>
      <c r="C327">
        <f>Sheet1!E327</f>
        <v>29280</v>
      </c>
      <c r="H327" s="8"/>
      <c r="I327" s="8"/>
      <c r="J327" s="8"/>
      <c r="K327" s="8"/>
      <c r="L327" s="8"/>
      <c r="M327" s="8"/>
      <c r="N327" s="8"/>
      <c r="O327" s="8"/>
      <c r="P327" s="8"/>
      <c r="R327" s="8"/>
      <c r="S327" s="8"/>
      <c r="T327" s="8"/>
      <c r="U327" s="8"/>
      <c r="V327" s="8"/>
      <c r="W327" s="8"/>
      <c r="X327" s="8"/>
      <c r="Y327" s="8"/>
      <c r="Z327" s="8"/>
      <c r="AB327" s="8"/>
      <c r="AC327" s="8"/>
      <c r="AD327" s="8"/>
      <c r="AE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N327" s="10"/>
      <c r="DO327" s="10"/>
      <c r="DP327" s="10"/>
      <c r="DQ327" s="10"/>
      <c r="DR327" s="10"/>
      <c r="DS327" s="10"/>
      <c r="DT327" s="10"/>
      <c r="DU327" s="10"/>
      <c r="DV327" s="10"/>
    </row>
    <row r="328" spans="1:126" x14ac:dyDescent="0.3">
      <c r="A328" t="str">
        <f>Sheet1!B328</f>
        <v>03/01 15:40</v>
      </c>
      <c r="B328">
        <f>Sheet1!D328</f>
        <v>29298</v>
      </c>
      <c r="C328">
        <f>Sheet1!E328</f>
        <v>29283</v>
      </c>
      <c r="H328" s="8"/>
      <c r="I328" s="8"/>
      <c r="J328" s="8"/>
      <c r="K328" s="8"/>
      <c r="L328" s="8"/>
      <c r="M328" s="8"/>
      <c r="N328" s="8"/>
      <c r="O328" s="8"/>
      <c r="P328" s="8"/>
      <c r="R328" s="8"/>
      <c r="S328" s="8"/>
      <c r="T328" s="8"/>
      <c r="U328" s="8"/>
      <c r="V328" s="8"/>
      <c r="W328" s="8"/>
      <c r="X328" s="8"/>
      <c r="Y328" s="8"/>
      <c r="Z328" s="8"/>
      <c r="AB328" s="8"/>
      <c r="AC328" s="8"/>
      <c r="AD328" s="8"/>
      <c r="AE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N328" s="10"/>
      <c r="DO328" s="10"/>
      <c r="DP328" s="10"/>
      <c r="DQ328" s="10"/>
      <c r="DR328" s="10"/>
      <c r="DS328" s="10"/>
      <c r="DT328" s="10"/>
      <c r="DU328" s="10"/>
      <c r="DV328" s="10"/>
    </row>
    <row r="329" spans="1:126" x14ac:dyDescent="0.3">
      <c r="A329" t="str">
        <f>Sheet1!B329</f>
        <v>03/01 15:41</v>
      </c>
      <c r="B329">
        <f>Sheet1!D329</f>
        <v>29290</v>
      </c>
      <c r="C329">
        <f>Sheet1!E329</f>
        <v>29278</v>
      </c>
      <c r="H329" s="8"/>
      <c r="I329" s="8"/>
      <c r="J329" s="8"/>
      <c r="K329" s="8"/>
      <c r="L329" s="8"/>
      <c r="M329" s="8"/>
      <c r="N329" s="8"/>
      <c r="O329" s="8"/>
      <c r="P329" s="8"/>
      <c r="R329" s="8"/>
      <c r="S329" s="8"/>
      <c r="T329" s="8"/>
      <c r="U329" s="8"/>
      <c r="V329" s="8"/>
      <c r="W329" s="8"/>
      <c r="X329" s="8"/>
      <c r="Y329" s="8"/>
      <c r="Z329" s="8"/>
      <c r="AB329" s="8"/>
      <c r="AC329" s="8"/>
      <c r="AD329" s="8"/>
      <c r="AE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N329" s="10"/>
      <c r="DO329" s="10"/>
      <c r="DP329" s="10"/>
      <c r="DQ329" s="10"/>
      <c r="DR329" s="10"/>
      <c r="DS329" s="10"/>
      <c r="DT329" s="10"/>
      <c r="DU329" s="10"/>
      <c r="DV329" s="10"/>
    </row>
    <row r="330" spans="1:126" x14ac:dyDescent="0.3">
      <c r="A330" t="str">
        <f>Sheet1!B330</f>
        <v>03/01 15:42</v>
      </c>
      <c r="B330">
        <f>Sheet1!D330</f>
        <v>29283</v>
      </c>
      <c r="C330">
        <f>Sheet1!E330</f>
        <v>29277</v>
      </c>
      <c r="H330" s="8"/>
      <c r="I330" s="8"/>
      <c r="J330" s="8"/>
      <c r="K330" s="8"/>
      <c r="L330" s="8"/>
      <c r="M330" s="8"/>
      <c r="N330" s="8"/>
      <c r="O330" s="8"/>
      <c r="P330" s="8"/>
      <c r="R330" s="8"/>
      <c r="S330" s="8"/>
      <c r="T330" s="8"/>
      <c r="U330" s="8"/>
      <c r="V330" s="8"/>
      <c r="W330" s="8"/>
      <c r="X330" s="8"/>
      <c r="Y330" s="8"/>
      <c r="Z330" s="8"/>
      <c r="AB330" s="8"/>
      <c r="AC330" s="8"/>
      <c r="AD330" s="8"/>
      <c r="AE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N330" s="10"/>
      <c r="DO330" s="10"/>
      <c r="DP330" s="10"/>
      <c r="DQ330" s="10"/>
      <c r="DR330" s="10"/>
      <c r="DS330" s="10"/>
      <c r="DT330" s="10"/>
      <c r="DU330" s="10"/>
      <c r="DV330" s="10"/>
    </row>
    <row r="331" spans="1:126" x14ac:dyDescent="0.3">
      <c r="A331" t="str">
        <f>Sheet1!B331</f>
        <v>03/01 15:43</v>
      </c>
      <c r="B331">
        <f>Sheet1!D331</f>
        <v>29285</v>
      </c>
      <c r="C331">
        <f>Sheet1!E331</f>
        <v>29273</v>
      </c>
      <c r="H331" s="8"/>
      <c r="I331" s="8"/>
      <c r="J331" s="8"/>
      <c r="K331" s="8"/>
      <c r="L331" s="8"/>
      <c r="M331" s="8"/>
      <c r="N331" s="8"/>
      <c r="O331" s="8"/>
      <c r="P331" s="8"/>
      <c r="R331" s="8"/>
      <c r="S331" s="8"/>
      <c r="T331" s="8"/>
      <c r="U331" s="8"/>
      <c r="V331" s="8"/>
      <c r="W331" s="8"/>
      <c r="X331" s="8"/>
      <c r="Y331" s="8"/>
      <c r="Z331" s="8"/>
      <c r="AB331" s="8"/>
      <c r="AC331" s="8"/>
      <c r="AD331" s="8"/>
      <c r="AE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N331" s="10"/>
      <c r="DO331" s="10"/>
      <c r="DP331" s="10"/>
      <c r="DQ331" s="10"/>
      <c r="DR331" s="10"/>
      <c r="DS331" s="10"/>
      <c r="DT331" s="10"/>
      <c r="DU331" s="10"/>
      <c r="DV331" s="10"/>
    </row>
    <row r="332" spans="1:126" x14ac:dyDescent="0.3">
      <c r="A332" t="str">
        <f>Sheet1!B332</f>
        <v>03/01 15:44</v>
      </c>
      <c r="B332">
        <f>Sheet1!D332</f>
        <v>29278</v>
      </c>
      <c r="C332">
        <f>Sheet1!E332</f>
        <v>29262</v>
      </c>
      <c r="H332" s="8"/>
      <c r="I332" s="8"/>
      <c r="J332" s="8"/>
      <c r="K332" s="8"/>
      <c r="L332" s="8"/>
      <c r="M332" s="8"/>
      <c r="N332" s="8"/>
      <c r="O332" s="8"/>
      <c r="P332" s="8"/>
      <c r="R332" s="8"/>
      <c r="S332" s="8"/>
      <c r="T332" s="8"/>
      <c r="U332" s="8"/>
      <c r="V332" s="8"/>
      <c r="W332" s="8"/>
      <c r="X332" s="8"/>
      <c r="Y332" s="8"/>
      <c r="Z332" s="8"/>
      <c r="AB332" s="8"/>
      <c r="AC332" s="8"/>
      <c r="AD332" s="8"/>
      <c r="AE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N332" s="10"/>
      <c r="DO332" s="10"/>
      <c r="DP332" s="10"/>
      <c r="DQ332" s="10"/>
      <c r="DR332" s="10"/>
      <c r="DS332" s="10"/>
      <c r="DT332" s="10"/>
      <c r="DU332" s="10"/>
      <c r="DV332" s="10"/>
    </row>
    <row r="333" spans="1:126" x14ac:dyDescent="0.3">
      <c r="A333" t="str">
        <f>Sheet1!B333</f>
        <v>03/01 15:45</v>
      </c>
      <c r="B333">
        <f>Sheet1!D333</f>
        <v>29273</v>
      </c>
      <c r="C333">
        <f>Sheet1!E333</f>
        <v>29260</v>
      </c>
      <c r="H333" s="8"/>
      <c r="I333" s="8"/>
      <c r="J333" s="8"/>
      <c r="K333" s="8"/>
      <c r="L333" s="8"/>
      <c r="M333" s="8"/>
      <c r="N333" s="8"/>
      <c r="O333" s="8"/>
      <c r="P333" s="8"/>
      <c r="R333" s="8"/>
      <c r="S333" s="8"/>
      <c r="T333" s="8"/>
      <c r="U333" s="8"/>
      <c r="V333" s="8"/>
      <c r="W333" s="8"/>
      <c r="X333" s="8"/>
      <c r="Y333" s="8"/>
      <c r="Z333" s="8"/>
      <c r="AB333" s="8"/>
      <c r="AC333" s="8"/>
      <c r="AD333" s="8"/>
      <c r="AE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N333" s="10"/>
      <c r="DO333" s="10"/>
      <c r="DP333" s="10"/>
      <c r="DQ333" s="10"/>
      <c r="DR333" s="10"/>
      <c r="DS333" s="10"/>
      <c r="DT333" s="10"/>
      <c r="DU333" s="10"/>
      <c r="DV333" s="10"/>
    </row>
    <row r="334" spans="1:126" x14ac:dyDescent="0.3">
      <c r="A334" t="str">
        <f>Sheet1!B334</f>
        <v>03/01 15:46</v>
      </c>
      <c r="B334">
        <f>Sheet1!D334</f>
        <v>29274</v>
      </c>
      <c r="C334">
        <f>Sheet1!E334</f>
        <v>29259</v>
      </c>
      <c r="H334" s="8"/>
      <c r="I334" s="8"/>
      <c r="J334" s="8"/>
      <c r="K334" s="8"/>
      <c r="L334" s="8"/>
      <c r="M334" s="8"/>
      <c r="N334" s="8"/>
      <c r="O334" s="8"/>
      <c r="P334" s="8"/>
      <c r="R334" s="8"/>
      <c r="S334" s="8"/>
      <c r="T334" s="8"/>
      <c r="U334" s="8"/>
      <c r="V334" s="8"/>
      <c r="W334" s="8"/>
      <c r="X334" s="8"/>
      <c r="Y334" s="8"/>
      <c r="Z334" s="8"/>
      <c r="AB334" s="8"/>
      <c r="AC334" s="8"/>
      <c r="AD334" s="8"/>
      <c r="AE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N334" s="10"/>
      <c r="DO334" s="10"/>
      <c r="DP334" s="10"/>
      <c r="DQ334" s="10"/>
      <c r="DR334" s="10"/>
      <c r="DS334" s="10"/>
      <c r="DT334" s="10"/>
      <c r="DU334" s="10"/>
      <c r="DV334" s="10"/>
    </row>
    <row r="335" spans="1:126" x14ac:dyDescent="0.3">
      <c r="A335" t="str">
        <f>Sheet1!B335</f>
        <v>03/01 15:47</v>
      </c>
      <c r="B335">
        <f>Sheet1!D335</f>
        <v>29278</v>
      </c>
      <c r="C335">
        <f>Sheet1!E335</f>
        <v>29268</v>
      </c>
      <c r="H335" s="8"/>
      <c r="I335" s="8"/>
      <c r="J335" s="8"/>
      <c r="K335" s="8"/>
      <c r="L335" s="8"/>
      <c r="M335" s="8"/>
      <c r="N335" s="8"/>
      <c r="O335" s="8"/>
      <c r="P335" s="8"/>
      <c r="R335" s="8"/>
      <c r="S335" s="8"/>
      <c r="T335" s="8"/>
      <c r="U335" s="8"/>
      <c r="V335" s="8"/>
      <c r="W335" s="8"/>
      <c r="X335" s="8"/>
      <c r="Y335" s="8"/>
      <c r="Z335" s="8"/>
      <c r="AB335" s="8"/>
      <c r="AC335" s="8"/>
      <c r="AD335" s="8"/>
      <c r="AE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N335" s="10"/>
      <c r="DO335" s="10"/>
      <c r="DP335" s="10"/>
      <c r="DQ335" s="10"/>
      <c r="DR335" s="10"/>
      <c r="DS335" s="10"/>
      <c r="DT335" s="10"/>
      <c r="DU335" s="10"/>
      <c r="DV335" s="10"/>
    </row>
    <row r="336" spans="1:126" x14ac:dyDescent="0.3">
      <c r="A336" t="str">
        <f>Sheet1!B336</f>
        <v>03/01 15:48</v>
      </c>
      <c r="B336">
        <f>Sheet1!D336</f>
        <v>29273</v>
      </c>
      <c r="C336">
        <f>Sheet1!E336</f>
        <v>29264</v>
      </c>
      <c r="H336" s="8"/>
      <c r="I336" s="8"/>
      <c r="J336" s="8"/>
      <c r="K336" s="8"/>
      <c r="L336" s="8"/>
      <c r="M336" s="8"/>
      <c r="N336" s="8"/>
      <c r="O336" s="8"/>
      <c r="P336" s="8"/>
      <c r="R336" s="8"/>
      <c r="S336" s="8"/>
      <c r="T336" s="8"/>
      <c r="U336" s="8"/>
      <c r="V336" s="8"/>
      <c r="W336" s="8"/>
      <c r="X336" s="8"/>
      <c r="Y336" s="8"/>
      <c r="Z336" s="8"/>
      <c r="AB336" s="8"/>
      <c r="AC336" s="8"/>
      <c r="AD336" s="8"/>
      <c r="AE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N336" s="10"/>
      <c r="DO336" s="10"/>
      <c r="DP336" s="10"/>
      <c r="DQ336" s="10"/>
      <c r="DR336" s="10"/>
      <c r="DS336" s="10"/>
      <c r="DT336" s="10"/>
      <c r="DU336" s="10"/>
      <c r="DV336" s="10"/>
    </row>
    <row r="337" spans="1:126" x14ac:dyDescent="0.3">
      <c r="A337" t="str">
        <f>Sheet1!B337</f>
        <v>03/01 15:49</v>
      </c>
      <c r="B337">
        <f>Sheet1!D337</f>
        <v>29276</v>
      </c>
      <c r="C337">
        <f>Sheet1!E337</f>
        <v>29269</v>
      </c>
      <c r="H337" s="8"/>
      <c r="I337" s="8"/>
      <c r="J337" s="8"/>
      <c r="K337" s="8"/>
      <c r="L337" s="8"/>
      <c r="M337" s="8"/>
      <c r="N337" s="8"/>
      <c r="O337" s="8"/>
      <c r="P337" s="8"/>
      <c r="R337" s="8"/>
      <c r="S337" s="8"/>
      <c r="T337" s="8"/>
      <c r="U337" s="8"/>
      <c r="V337" s="8"/>
      <c r="W337" s="8"/>
      <c r="X337" s="8"/>
      <c r="Y337" s="8"/>
      <c r="Z337" s="8"/>
      <c r="AB337" s="8"/>
      <c r="AC337" s="8"/>
      <c r="AD337" s="8"/>
      <c r="AE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N337" s="10"/>
      <c r="DO337" s="10"/>
      <c r="DP337" s="10"/>
      <c r="DQ337" s="10"/>
      <c r="DR337" s="10"/>
      <c r="DS337" s="10"/>
      <c r="DT337" s="10"/>
      <c r="DU337" s="10"/>
      <c r="DV337" s="10"/>
    </row>
    <row r="338" spans="1:126" x14ac:dyDescent="0.3">
      <c r="A338" t="str">
        <f>Sheet1!B338</f>
        <v>03/01 15:50</v>
      </c>
      <c r="B338">
        <f>Sheet1!D338</f>
        <v>29286</v>
      </c>
      <c r="C338">
        <f>Sheet1!E338</f>
        <v>29274</v>
      </c>
      <c r="H338" s="8"/>
      <c r="I338" s="8"/>
      <c r="J338" s="8"/>
      <c r="K338" s="8"/>
      <c r="L338" s="8"/>
      <c r="M338" s="8"/>
      <c r="N338" s="8"/>
      <c r="O338" s="8"/>
      <c r="P338" s="8"/>
      <c r="R338" s="8"/>
      <c r="S338" s="8"/>
      <c r="T338" s="8"/>
      <c r="U338" s="8"/>
      <c r="V338" s="8"/>
      <c r="W338" s="8"/>
      <c r="X338" s="8"/>
      <c r="Y338" s="8"/>
      <c r="Z338" s="8"/>
      <c r="AB338" s="8"/>
      <c r="AC338" s="8"/>
      <c r="AD338" s="8"/>
      <c r="AE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N338" s="10"/>
      <c r="DO338" s="10"/>
      <c r="DP338" s="10"/>
      <c r="DQ338" s="10"/>
      <c r="DR338" s="10"/>
      <c r="DS338" s="10"/>
      <c r="DT338" s="10"/>
      <c r="DU338" s="10"/>
      <c r="DV338" s="10"/>
    </row>
    <row r="339" spans="1:126" x14ac:dyDescent="0.3">
      <c r="A339" t="str">
        <f>Sheet1!B339</f>
        <v>03/01 15:51</v>
      </c>
      <c r="B339">
        <f>Sheet1!D339</f>
        <v>29286</v>
      </c>
      <c r="C339">
        <f>Sheet1!E339</f>
        <v>29276</v>
      </c>
      <c r="H339" s="8"/>
      <c r="I339" s="8"/>
      <c r="J339" s="8"/>
      <c r="K339" s="8"/>
      <c r="L339" s="8"/>
      <c r="M339" s="8"/>
      <c r="N339" s="8"/>
      <c r="O339" s="8"/>
      <c r="P339" s="8"/>
      <c r="R339" s="8"/>
      <c r="S339" s="8"/>
      <c r="T339" s="8"/>
      <c r="U339" s="8"/>
      <c r="V339" s="8"/>
      <c r="W339" s="8"/>
      <c r="X339" s="8"/>
      <c r="Y339" s="8"/>
      <c r="Z339" s="8"/>
      <c r="AB339" s="8"/>
      <c r="AC339" s="8"/>
      <c r="AD339" s="8"/>
      <c r="AE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N339" s="10"/>
      <c r="DO339" s="10"/>
      <c r="DP339" s="10"/>
      <c r="DQ339" s="10"/>
      <c r="DR339" s="10"/>
      <c r="DS339" s="10"/>
      <c r="DT339" s="10"/>
      <c r="DU339" s="10"/>
      <c r="DV339" s="10"/>
    </row>
    <row r="340" spans="1:126" x14ac:dyDescent="0.3">
      <c r="A340" t="str">
        <f>Sheet1!B340</f>
        <v>03/01 15:52</v>
      </c>
      <c r="B340">
        <f>Sheet1!D340</f>
        <v>29275</v>
      </c>
      <c r="C340">
        <f>Sheet1!E340</f>
        <v>29257</v>
      </c>
      <c r="H340" s="8"/>
      <c r="I340" s="8"/>
      <c r="J340" s="8"/>
      <c r="K340" s="8"/>
      <c r="L340" s="8"/>
      <c r="M340" s="8"/>
      <c r="N340" s="8"/>
      <c r="O340" s="8"/>
      <c r="P340" s="8"/>
      <c r="R340" s="8"/>
      <c r="S340" s="8"/>
      <c r="T340" s="8"/>
      <c r="U340" s="8"/>
      <c r="V340" s="8"/>
      <c r="W340" s="8"/>
      <c r="X340" s="8"/>
      <c r="Y340" s="8"/>
      <c r="Z340" s="8"/>
      <c r="AB340" s="8"/>
      <c r="AC340" s="8"/>
      <c r="AD340" s="8"/>
      <c r="AE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N340" s="10"/>
      <c r="DO340" s="10"/>
      <c r="DP340" s="10"/>
      <c r="DQ340" s="10"/>
      <c r="DR340" s="10"/>
      <c r="DS340" s="10"/>
      <c r="DT340" s="10"/>
      <c r="DU340" s="10"/>
      <c r="DV340" s="10"/>
    </row>
    <row r="341" spans="1:126" x14ac:dyDescent="0.3">
      <c r="A341" t="str">
        <f>Sheet1!B341</f>
        <v>03/01 15:53</v>
      </c>
      <c r="B341">
        <f>Sheet1!D341</f>
        <v>29263</v>
      </c>
      <c r="C341">
        <f>Sheet1!E341</f>
        <v>29255</v>
      </c>
      <c r="H341" s="8"/>
      <c r="I341" s="8"/>
      <c r="J341" s="8"/>
      <c r="K341" s="8"/>
      <c r="L341" s="8"/>
      <c r="M341" s="8"/>
      <c r="N341" s="8"/>
      <c r="O341" s="8"/>
      <c r="P341" s="8"/>
      <c r="R341" s="8"/>
      <c r="S341" s="8"/>
      <c r="T341" s="8"/>
      <c r="U341" s="8"/>
      <c r="V341" s="8"/>
      <c r="W341" s="8"/>
      <c r="X341" s="8"/>
      <c r="Y341" s="8"/>
      <c r="Z341" s="8"/>
      <c r="AB341" s="8"/>
      <c r="AC341" s="8"/>
      <c r="AD341" s="8"/>
      <c r="AE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N341" s="10"/>
      <c r="DO341" s="10"/>
      <c r="DP341" s="10"/>
      <c r="DQ341" s="10"/>
      <c r="DR341" s="10"/>
      <c r="DS341" s="10"/>
      <c r="DT341" s="10"/>
      <c r="DU341" s="10"/>
      <c r="DV341" s="10"/>
    </row>
    <row r="342" spans="1:126" x14ac:dyDescent="0.3">
      <c r="A342" t="str">
        <f>Sheet1!B342</f>
        <v>03/01 15:54</v>
      </c>
      <c r="B342">
        <f>Sheet1!D342</f>
        <v>29270</v>
      </c>
      <c r="C342">
        <f>Sheet1!E342</f>
        <v>29254</v>
      </c>
      <c r="H342" s="8"/>
      <c r="I342" s="8"/>
      <c r="J342" s="8"/>
      <c r="K342" s="8"/>
      <c r="L342" s="8"/>
      <c r="M342" s="8"/>
      <c r="N342" s="8"/>
      <c r="O342" s="8"/>
      <c r="P342" s="8"/>
      <c r="R342" s="8"/>
      <c r="S342" s="8"/>
      <c r="T342" s="8"/>
      <c r="U342" s="8"/>
      <c r="V342" s="8"/>
      <c r="W342" s="8"/>
      <c r="X342" s="8"/>
      <c r="Y342" s="8"/>
      <c r="Z342" s="8"/>
      <c r="AB342" s="8"/>
      <c r="AC342" s="8"/>
      <c r="AD342" s="8"/>
      <c r="AE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N342" s="10"/>
      <c r="DO342" s="10"/>
      <c r="DP342" s="10"/>
      <c r="DQ342" s="10"/>
      <c r="DR342" s="10"/>
      <c r="DS342" s="10"/>
      <c r="DT342" s="10"/>
      <c r="DU342" s="10"/>
      <c r="DV342" s="10"/>
    </row>
    <row r="343" spans="1:126" x14ac:dyDescent="0.3">
      <c r="A343" t="str">
        <f>Sheet1!B343</f>
        <v>03/01 15:55</v>
      </c>
      <c r="B343">
        <f>Sheet1!D343</f>
        <v>29272</v>
      </c>
      <c r="C343">
        <f>Sheet1!E343</f>
        <v>29261</v>
      </c>
      <c r="H343" s="8"/>
      <c r="I343" s="8"/>
      <c r="J343" s="8"/>
      <c r="K343" s="8"/>
      <c r="L343" s="8"/>
      <c r="M343" s="8"/>
      <c r="N343" s="8"/>
      <c r="O343" s="8"/>
      <c r="P343" s="8"/>
      <c r="R343" s="8"/>
      <c r="S343" s="8"/>
      <c r="T343" s="8"/>
      <c r="U343" s="8"/>
      <c r="V343" s="8"/>
      <c r="W343" s="8"/>
      <c r="X343" s="8"/>
      <c r="Y343" s="8"/>
      <c r="Z343" s="8"/>
      <c r="AB343" s="8"/>
      <c r="AC343" s="8"/>
      <c r="AD343" s="8"/>
      <c r="AE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N343" s="10"/>
      <c r="DO343" s="10"/>
      <c r="DP343" s="10"/>
      <c r="DQ343" s="10"/>
      <c r="DR343" s="10"/>
      <c r="DS343" s="10"/>
      <c r="DT343" s="10"/>
      <c r="DU343" s="10"/>
      <c r="DV343" s="10"/>
    </row>
    <row r="344" spans="1:126" x14ac:dyDescent="0.3">
      <c r="A344" t="str">
        <f>Sheet1!B344</f>
        <v>03/01 15:56</v>
      </c>
      <c r="B344">
        <f>Sheet1!D344</f>
        <v>29271</v>
      </c>
      <c r="C344">
        <f>Sheet1!E344</f>
        <v>29256</v>
      </c>
      <c r="H344" s="8"/>
      <c r="I344" s="8"/>
      <c r="J344" s="8"/>
      <c r="K344" s="8"/>
      <c r="L344" s="8"/>
      <c r="M344" s="8"/>
      <c r="N344" s="8"/>
      <c r="O344" s="8"/>
      <c r="P344" s="8"/>
      <c r="R344" s="8"/>
      <c r="S344" s="8"/>
      <c r="T344" s="8"/>
      <c r="U344" s="8"/>
      <c r="V344" s="8"/>
      <c r="W344" s="8"/>
      <c r="X344" s="8"/>
      <c r="Y344" s="8"/>
      <c r="Z344" s="8"/>
      <c r="AB344" s="8"/>
      <c r="AC344" s="8"/>
      <c r="AD344" s="8"/>
      <c r="AE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N344" s="10"/>
      <c r="DO344" s="10"/>
      <c r="DP344" s="10"/>
      <c r="DQ344" s="10"/>
      <c r="DR344" s="10"/>
      <c r="DS344" s="10"/>
      <c r="DT344" s="10"/>
      <c r="DU344" s="10"/>
      <c r="DV344" s="10"/>
    </row>
    <row r="345" spans="1:126" x14ac:dyDescent="0.3">
      <c r="A345" t="str">
        <f>Sheet1!B345</f>
        <v>03/01 15:57</v>
      </c>
      <c r="B345">
        <f>Sheet1!D345</f>
        <v>29271</v>
      </c>
      <c r="C345">
        <f>Sheet1!E345</f>
        <v>29261</v>
      </c>
      <c r="H345" s="8"/>
      <c r="I345" s="8"/>
      <c r="J345" s="8"/>
      <c r="K345" s="8"/>
      <c r="L345" s="8"/>
      <c r="M345" s="8"/>
      <c r="N345" s="8"/>
      <c r="O345" s="8"/>
      <c r="P345" s="8"/>
      <c r="R345" s="8"/>
      <c r="S345" s="8"/>
      <c r="T345" s="8"/>
      <c r="U345" s="8"/>
      <c r="V345" s="8"/>
      <c r="W345" s="8"/>
      <c r="X345" s="8"/>
      <c r="Y345" s="8"/>
      <c r="Z345" s="8"/>
      <c r="AB345" s="8"/>
      <c r="AC345" s="8"/>
      <c r="AD345" s="8"/>
      <c r="AE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N345" s="10"/>
      <c r="DO345" s="10"/>
      <c r="DP345" s="10"/>
      <c r="DQ345" s="10"/>
      <c r="DR345" s="10"/>
      <c r="DS345" s="10"/>
      <c r="DT345" s="10"/>
      <c r="DU345" s="10"/>
      <c r="DV345" s="10"/>
    </row>
    <row r="346" spans="1:126" x14ac:dyDescent="0.3">
      <c r="A346" t="str">
        <f>Sheet1!B346</f>
        <v>03/01 15:58</v>
      </c>
      <c r="B346">
        <f>Sheet1!D346</f>
        <v>29270</v>
      </c>
      <c r="C346">
        <f>Sheet1!E346</f>
        <v>29252</v>
      </c>
      <c r="H346" s="8"/>
      <c r="I346" s="8"/>
      <c r="J346" s="8"/>
      <c r="K346" s="8"/>
      <c r="L346" s="8"/>
      <c r="M346" s="8"/>
      <c r="N346" s="8"/>
      <c r="O346" s="8"/>
      <c r="P346" s="8"/>
      <c r="R346" s="8"/>
      <c r="S346" s="8"/>
      <c r="T346" s="8"/>
      <c r="U346" s="8"/>
      <c r="V346" s="8"/>
      <c r="W346" s="8"/>
      <c r="X346" s="8"/>
      <c r="Y346" s="8"/>
      <c r="Z346" s="8"/>
      <c r="AB346" s="8"/>
      <c r="AC346" s="8"/>
      <c r="AD346" s="8"/>
      <c r="AE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N346" s="10"/>
      <c r="DO346" s="10"/>
      <c r="DP346" s="10"/>
      <c r="DQ346" s="10"/>
      <c r="DR346" s="10"/>
      <c r="DS346" s="10"/>
      <c r="DT346" s="10"/>
      <c r="DU346" s="10"/>
      <c r="DV346" s="10"/>
    </row>
    <row r="347" spans="1:126" x14ac:dyDescent="0.3">
      <c r="A347" t="str">
        <f>Sheet1!B347</f>
        <v>03/01 15:59</v>
      </c>
      <c r="B347">
        <f>Sheet1!D347</f>
        <v>29269</v>
      </c>
      <c r="C347">
        <f>Sheet1!E347</f>
        <v>29258</v>
      </c>
      <c r="H347" s="8"/>
      <c r="I347" s="8"/>
      <c r="J347" s="8"/>
      <c r="K347" s="8"/>
      <c r="L347" s="8"/>
      <c r="M347" s="8"/>
      <c r="N347" s="8"/>
      <c r="O347" s="8"/>
      <c r="P347" s="8"/>
      <c r="R347" s="8"/>
      <c r="S347" s="8"/>
      <c r="T347" s="8"/>
      <c r="U347" s="8"/>
      <c r="V347" s="8"/>
      <c r="W347" s="8"/>
      <c r="X347" s="8"/>
      <c r="Y347" s="8"/>
      <c r="Z347" s="8"/>
      <c r="AB347" s="8"/>
      <c r="AC347" s="8"/>
      <c r="AD347" s="8"/>
      <c r="AE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N347" s="10"/>
      <c r="DO347" s="10"/>
      <c r="DP347" s="10"/>
      <c r="DQ347" s="10"/>
      <c r="DR347" s="10"/>
      <c r="DS347" s="10"/>
      <c r="DT347" s="10"/>
      <c r="DU347" s="10"/>
      <c r="DV347" s="10"/>
    </row>
    <row r="348" spans="1:126" x14ac:dyDescent="0.3">
      <c r="A348" t="str">
        <f>Sheet1!B348</f>
        <v>03/01 16:00</v>
      </c>
      <c r="B348">
        <f>Sheet1!D348</f>
        <v>29274</v>
      </c>
      <c r="C348">
        <f>Sheet1!E348</f>
        <v>29255</v>
      </c>
      <c r="H348" s="8"/>
      <c r="I348" s="8"/>
      <c r="J348" s="8"/>
      <c r="K348" s="8"/>
      <c r="L348" s="8"/>
      <c r="M348" s="8"/>
      <c r="N348" s="8"/>
      <c r="O348" s="8"/>
      <c r="P348" s="8"/>
      <c r="R348" s="8"/>
      <c r="S348" s="8"/>
      <c r="T348" s="8"/>
      <c r="U348" s="8"/>
      <c r="V348" s="8"/>
      <c r="W348" s="8"/>
      <c r="X348" s="8"/>
      <c r="Y348" s="8"/>
      <c r="Z348" s="8"/>
      <c r="AB348" s="8"/>
      <c r="AC348" s="8"/>
      <c r="AD348" s="8"/>
      <c r="AE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N348" s="10"/>
      <c r="DO348" s="10"/>
      <c r="DP348" s="10"/>
      <c r="DQ348" s="10"/>
      <c r="DR348" s="10"/>
      <c r="DS348" s="10"/>
      <c r="DT348" s="10"/>
      <c r="DU348" s="10"/>
      <c r="DV348" s="10"/>
    </row>
    <row r="349" spans="1:126" x14ac:dyDescent="0.3">
      <c r="A349" t="str">
        <f>Sheet1!B349</f>
        <v>03/01 16:01</v>
      </c>
      <c r="B349">
        <f>Sheet1!D349</f>
        <v>29267</v>
      </c>
      <c r="C349">
        <f>Sheet1!E349</f>
        <v>29245</v>
      </c>
      <c r="H349" s="8"/>
      <c r="I349" s="8"/>
      <c r="J349" s="8"/>
      <c r="K349" s="8"/>
      <c r="L349" s="8"/>
      <c r="M349" s="8"/>
      <c r="N349" s="8"/>
      <c r="O349" s="8"/>
      <c r="P349" s="8"/>
      <c r="R349" s="8"/>
      <c r="S349" s="8"/>
      <c r="T349" s="8"/>
      <c r="U349" s="8"/>
      <c r="V349" s="8"/>
      <c r="W349" s="8"/>
      <c r="X349" s="8"/>
      <c r="Y349" s="8"/>
      <c r="Z349" s="8"/>
      <c r="AB349" s="8"/>
      <c r="AC349" s="8"/>
      <c r="AD349" s="8"/>
      <c r="AE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N349" s="10"/>
      <c r="DO349" s="10"/>
      <c r="DP349" s="10"/>
      <c r="DQ349" s="10"/>
      <c r="DR349" s="10"/>
      <c r="DS349" s="10"/>
      <c r="DT349" s="10"/>
      <c r="DU349" s="10"/>
      <c r="DV349" s="10"/>
    </row>
    <row r="350" spans="1:126" x14ac:dyDescent="0.3">
      <c r="A350" t="str">
        <f>Sheet1!B350</f>
        <v>03/01 16:02</v>
      </c>
      <c r="B350">
        <f>Sheet1!D350</f>
        <v>29261</v>
      </c>
      <c r="C350">
        <f>Sheet1!E350</f>
        <v>29232</v>
      </c>
      <c r="H350" s="8"/>
      <c r="I350" s="8"/>
      <c r="J350" s="8"/>
      <c r="K350" s="8"/>
      <c r="L350" s="8"/>
      <c r="M350" s="8"/>
      <c r="N350" s="8"/>
      <c r="O350" s="8"/>
      <c r="P350" s="8"/>
      <c r="R350" s="8"/>
      <c r="S350" s="8"/>
      <c r="T350" s="8"/>
      <c r="U350" s="8"/>
      <c r="V350" s="8"/>
      <c r="W350" s="8"/>
      <c r="X350" s="8"/>
      <c r="Y350" s="8"/>
      <c r="Z350" s="8"/>
      <c r="AB350" s="8"/>
      <c r="AC350" s="8"/>
      <c r="AD350" s="8"/>
      <c r="AE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N350" s="10"/>
      <c r="DO350" s="10"/>
      <c r="DP350" s="10"/>
      <c r="DQ350" s="10"/>
      <c r="DR350" s="10"/>
      <c r="DS350" s="10"/>
      <c r="DT350" s="10"/>
      <c r="DU350" s="10"/>
      <c r="DV350" s="10"/>
    </row>
    <row r="351" spans="1:126" x14ac:dyDescent="0.3">
      <c r="A351" t="str">
        <f>Sheet1!B351</f>
        <v>03/01 16:03</v>
      </c>
      <c r="B351">
        <f>Sheet1!D351</f>
        <v>29254</v>
      </c>
      <c r="C351">
        <f>Sheet1!E351</f>
        <v>29238</v>
      </c>
      <c r="H351" s="8"/>
      <c r="I351" s="8"/>
      <c r="J351" s="8"/>
      <c r="K351" s="8"/>
      <c r="L351" s="8"/>
      <c r="M351" s="8"/>
      <c r="N351" s="8"/>
      <c r="O351" s="8"/>
      <c r="P351" s="8"/>
      <c r="R351" s="8"/>
      <c r="S351" s="8"/>
      <c r="T351" s="8"/>
      <c r="U351" s="8"/>
      <c r="V351" s="8"/>
      <c r="W351" s="8"/>
      <c r="X351" s="8"/>
      <c r="Y351" s="8"/>
      <c r="Z351" s="8"/>
      <c r="AB351" s="8"/>
      <c r="AC351" s="8"/>
      <c r="AD351" s="8"/>
      <c r="AE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N351" s="10"/>
      <c r="DO351" s="10"/>
      <c r="DP351" s="10"/>
      <c r="DQ351" s="10"/>
      <c r="DR351" s="10"/>
      <c r="DS351" s="10"/>
      <c r="DT351" s="10"/>
      <c r="DU351" s="10"/>
      <c r="DV351" s="10"/>
    </row>
    <row r="352" spans="1:126" x14ac:dyDescent="0.3">
      <c r="A352" t="str">
        <f>Sheet1!B352</f>
        <v>03/01 16:04</v>
      </c>
      <c r="B352">
        <f>Sheet1!D352</f>
        <v>29252</v>
      </c>
      <c r="C352">
        <f>Sheet1!E352</f>
        <v>29232</v>
      </c>
      <c r="H352" s="8"/>
      <c r="I352" s="8"/>
      <c r="J352" s="8"/>
      <c r="K352" s="8"/>
      <c r="L352" s="8"/>
      <c r="M352" s="8"/>
      <c r="N352" s="8"/>
      <c r="O352" s="8"/>
      <c r="P352" s="8"/>
      <c r="R352" s="8"/>
      <c r="S352" s="8"/>
      <c r="T352" s="8"/>
      <c r="U352" s="8"/>
      <c r="V352" s="8"/>
      <c r="W352" s="8"/>
      <c r="X352" s="8"/>
      <c r="Y352" s="8"/>
      <c r="Z352" s="8"/>
      <c r="AB352" s="8"/>
      <c r="AC352" s="8"/>
      <c r="AD352" s="8"/>
      <c r="AE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N352" s="10"/>
      <c r="DO352" s="10"/>
      <c r="DP352" s="10"/>
      <c r="DQ352" s="10"/>
      <c r="DR352" s="10"/>
      <c r="DS352" s="10"/>
      <c r="DT352" s="10"/>
      <c r="DU352" s="10"/>
      <c r="DV352" s="10"/>
    </row>
    <row r="353" spans="1:126" x14ac:dyDescent="0.3">
      <c r="A353" t="str">
        <f>Sheet1!B353</f>
        <v>03/01 16:05</v>
      </c>
      <c r="B353">
        <f>Sheet1!D353</f>
        <v>29243</v>
      </c>
      <c r="C353">
        <f>Sheet1!E353</f>
        <v>29229</v>
      </c>
      <c r="H353" s="8"/>
      <c r="I353" s="8"/>
      <c r="J353" s="8"/>
      <c r="K353" s="8"/>
      <c r="L353" s="8"/>
      <c r="M353" s="8"/>
      <c r="N353" s="8"/>
      <c r="O353" s="8"/>
      <c r="P353" s="8"/>
      <c r="R353" s="8"/>
      <c r="S353" s="8"/>
      <c r="T353" s="8"/>
      <c r="U353" s="8"/>
      <c r="V353" s="8"/>
      <c r="W353" s="8"/>
      <c r="X353" s="8"/>
      <c r="Y353" s="8"/>
      <c r="Z353" s="8"/>
      <c r="AB353" s="8"/>
      <c r="AC353" s="8"/>
      <c r="AD353" s="8"/>
      <c r="AE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N353" s="10"/>
      <c r="DO353" s="10"/>
      <c r="DP353" s="10"/>
      <c r="DQ353" s="10"/>
      <c r="DR353" s="10"/>
      <c r="DS353" s="10"/>
      <c r="DT353" s="10"/>
      <c r="DU353" s="10"/>
      <c r="DV353" s="10"/>
    </row>
    <row r="354" spans="1:126" x14ac:dyDescent="0.3">
      <c r="A354" t="str">
        <f>Sheet1!B354</f>
        <v>03/01 16:06</v>
      </c>
      <c r="B354">
        <f>Sheet1!D354</f>
        <v>29240</v>
      </c>
      <c r="C354">
        <f>Sheet1!E354</f>
        <v>29223</v>
      </c>
      <c r="H354" s="8"/>
      <c r="I354" s="8"/>
      <c r="J354" s="8"/>
      <c r="K354" s="8"/>
      <c r="L354" s="8"/>
      <c r="M354" s="8"/>
      <c r="N354" s="8"/>
      <c r="O354" s="8"/>
      <c r="P354" s="8"/>
      <c r="R354" s="8"/>
      <c r="S354" s="8"/>
      <c r="T354" s="8"/>
      <c r="U354" s="8"/>
      <c r="V354" s="8"/>
      <c r="W354" s="8"/>
      <c r="X354" s="8"/>
      <c r="Y354" s="8"/>
      <c r="Z354" s="8"/>
      <c r="AB354" s="8"/>
      <c r="AC354" s="8"/>
      <c r="AD354" s="8"/>
      <c r="AE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N354" s="10"/>
      <c r="DO354" s="10"/>
      <c r="DP354" s="10"/>
      <c r="DQ354" s="10"/>
      <c r="DR354" s="10"/>
      <c r="DS354" s="10"/>
      <c r="DT354" s="10"/>
      <c r="DU354" s="10"/>
      <c r="DV354" s="10"/>
    </row>
    <row r="355" spans="1:126" x14ac:dyDescent="0.3">
      <c r="A355" t="str">
        <f>Sheet1!B355</f>
        <v>03/01 16:07</v>
      </c>
      <c r="B355">
        <f>Sheet1!D355</f>
        <v>29240</v>
      </c>
      <c r="C355">
        <f>Sheet1!E355</f>
        <v>29222</v>
      </c>
      <c r="H355" s="8"/>
      <c r="I355" s="8"/>
      <c r="J355" s="8"/>
      <c r="K355" s="8"/>
      <c r="L355" s="8"/>
      <c r="M355" s="8"/>
      <c r="N355" s="8"/>
      <c r="O355" s="8"/>
      <c r="P355" s="8"/>
      <c r="R355" s="8"/>
      <c r="S355" s="8"/>
      <c r="T355" s="8"/>
      <c r="U355" s="8"/>
      <c r="V355" s="8"/>
      <c r="W355" s="8"/>
      <c r="X355" s="8"/>
      <c r="Y355" s="8"/>
      <c r="Z355" s="8"/>
      <c r="AB355" s="8"/>
      <c r="AC355" s="8"/>
      <c r="AD355" s="8"/>
      <c r="AE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N355" s="10"/>
      <c r="DO355" s="10"/>
      <c r="DP355" s="10"/>
      <c r="DQ355" s="10"/>
      <c r="DR355" s="10"/>
      <c r="DS355" s="10"/>
      <c r="DT355" s="10"/>
      <c r="DU355" s="10"/>
      <c r="DV355" s="10"/>
    </row>
    <row r="356" spans="1:126" x14ac:dyDescent="0.3">
      <c r="A356" t="str">
        <f>Sheet1!B356</f>
        <v>03/01 16:08</v>
      </c>
      <c r="B356">
        <f>Sheet1!D356</f>
        <v>29275</v>
      </c>
      <c r="C356">
        <f>Sheet1!E356</f>
        <v>29238</v>
      </c>
      <c r="H356" s="8"/>
      <c r="I356" s="8"/>
      <c r="J356" s="8"/>
      <c r="K356" s="8"/>
      <c r="L356" s="8"/>
      <c r="M356" s="8"/>
      <c r="N356" s="8"/>
      <c r="O356" s="8"/>
      <c r="P356" s="8"/>
      <c r="R356" s="8"/>
      <c r="S356" s="8"/>
      <c r="T356" s="8"/>
      <c r="U356" s="8"/>
      <c r="V356" s="8"/>
      <c r="W356" s="8"/>
      <c r="X356" s="8"/>
      <c r="Y356" s="8"/>
      <c r="Z356" s="8"/>
      <c r="AB356" s="8"/>
      <c r="AC356" s="8"/>
      <c r="AD356" s="8"/>
      <c r="AE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N356" s="10"/>
      <c r="DO356" s="10"/>
      <c r="DP356" s="10"/>
      <c r="DQ356" s="10"/>
      <c r="DR356" s="10"/>
      <c r="DS356" s="10"/>
      <c r="DT356" s="10"/>
      <c r="DU356" s="10"/>
      <c r="DV356" s="10"/>
    </row>
    <row r="357" spans="1:126" x14ac:dyDescent="0.3">
      <c r="A357" t="str">
        <f>Sheet1!B357</f>
        <v>03/01 16:09</v>
      </c>
      <c r="B357">
        <f>Sheet1!D357</f>
        <v>29277</v>
      </c>
      <c r="C357">
        <f>Sheet1!E357</f>
        <v>29253</v>
      </c>
      <c r="H357" s="8"/>
      <c r="I357" s="8"/>
      <c r="J357" s="8"/>
      <c r="K357" s="8"/>
      <c r="L357" s="8"/>
      <c r="M357" s="8"/>
      <c r="N357" s="8"/>
      <c r="O357" s="8"/>
      <c r="P357" s="8"/>
      <c r="R357" s="8"/>
      <c r="S357" s="8"/>
      <c r="T357" s="8"/>
      <c r="U357" s="8"/>
      <c r="V357" s="8"/>
      <c r="W357" s="8"/>
      <c r="X357" s="8"/>
      <c r="Y357" s="8"/>
      <c r="Z357" s="8"/>
      <c r="AB357" s="8"/>
      <c r="AC357" s="8"/>
      <c r="AD357" s="8"/>
      <c r="AE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N357" s="10"/>
      <c r="DO357" s="10"/>
      <c r="DP357" s="10"/>
      <c r="DQ357" s="10"/>
      <c r="DR357" s="10"/>
      <c r="DS357" s="10"/>
      <c r="DT357" s="10"/>
      <c r="DU357" s="10"/>
      <c r="DV357" s="10"/>
    </row>
    <row r="358" spans="1:126" x14ac:dyDescent="0.3">
      <c r="A358" t="str">
        <f>Sheet1!B358</f>
        <v>03/01 16:10</v>
      </c>
      <c r="B358">
        <f>Sheet1!D358</f>
        <v>29272</v>
      </c>
      <c r="C358">
        <f>Sheet1!E358</f>
        <v>29249</v>
      </c>
      <c r="H358" s="8"/>
      <c r="I358" s="8"/>
      <c r="J358" s="8"/>
      <c r="K358" s="8"/>
      <c r="L358" s="8"/>
      <c r="M358" s="8"/>
      <c r="N358" s="8"/>
      <c r="O358" s="8"/>
      <c r="P358" s="8"/>
      <c r="R358" s="8"/>
      <c r="S358" s="8"/>
      <c r="T358" s="8"/>
      <c r="U358" s="8"/>
      <c r="V358" s="8"/>
      <c r="W358" s="8"/>
      <c r="X358" s="8"/>
      <c r="Y358" s="8"/>
      <c r="Z358" s="8"/>
      <c r="AB358" s="8"/>
      <c r="AC358" s="8"/>
      <c r="AD358" s="8"/>
      <c r="AE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N358" s="10"/>
      <c r="DO358" s="10"/>
      <c r="DP358" s="10"/>
      <c r="DQ358" s="10"/>
      <c r="DR358" s="10"/>
      <c r="DS358" s="10"/>
      <c r="DT358" s="10"/>
      <c r="DU358" s="10"/>
      <c r="DV358" s="10"/>
    </row>
    <row r="359" spans="1:126" x14ac:dyDescent="0.3">
      <c r="A359" t="str">
        <f>Sheet1!B359</f>
        <v>03/01 16:11</v>
      </c>
      <c r="B359">
        <f>Sheet1!D359</f>
        <v>29270</v>
      </c>
      <c r="C359">
        <f>Sheet1!E359</f>
        <v>29244</v>
      </c>
      <c r="H359" s="8"/>
      <c r="I359" s="8"/>
      <c r="J359" s="8"/>
      <c r="K359" s="8"/>
      <c r="L359" s="8"/>
      <c r="M359" s="8"/>
      <c r="N359" s="8"/>
      <c r="O359" s="8"/>
      <c r="P359" s="8"/>
      <c r="R359" s="8"/>
      <c r="S359" s="8"/>
      <c r="T359" s="8"/>
      <c r="U359" s="8"/>
      <c r="V359" s="8"/>
      <c r="W359" s="8"/>
      <c r="X359" s="8"/>
      <c r="Y359" s="8"/>
      <c r="Z359" s="8"/>
      <c r="AB359" s="8"/>
      <c r="AC359" s="8"/>
      <c r="AD359" s="8"/>
      <c r="AE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N359" s="10"/>
      <c r="DO359" s="10"/>
      <c r="DP359" s="10"/>
      <c r="DQ359" s="10"/>
      <c r="DR359" s="10"/>
      <c r="DS359" s="10"/>
      <c r="DT359" s="10"/>
      <c r="DU359" s="10"/>
      <c r="DV359" s="10"/>
    </row>
    <row r="360" spans="1:126" x14ac:dyDescent="0.3">
      <c r="A360" t="str">
        <f>Sheet1!B360</f>
        <v>03/01 16:12</v>
      </c>
      <c r="B360">
        <f>Sheet1!D360</f>
        <v>29268</v>
      </c>
      <c r="C360">
        <f>Sheet1!E360</f>
        <v>29251</v>
      </c>
      <c r="H360" s="8"/>
      <c r="I360" s="8"/>
      <c r="J360" s="8"/>
      <c r="K360" s="8"/>
      <c r="L360" s="8"/>
      <c r="M360" s="8"/>
      <c r="N360" s="8"/>
      <c r="O360" s="8"/>
      <c r="P360" s="8"/>
      <c r="R360" s="8"/>
      <c r="S360" s="8"/>
      <c r="T360" s="8"/>
      <c r="U360" s="8"/>
      <c r="V360" s="8"/>
      <c r="W360" s="8"/>
      <c r="X360" s="8"/>
      <c r="Y360" s="8"/>
      <c r="Z360" s="8"/>
      <c r="AB360" s="8"/>
      <c r="AC360" s="8"/>
      <c r="AD360" s="8"/>
      <c r="AE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N360" s="10"/>
      <c r="DO360" s="10"/>
      <c r="DP360" s="10"/>
      <c r="DQ360" s="10"/>
      <c r="DR360" s="10"/>
      <c r="DS360" s="10"/>
      <c r="DT360" s="10"/>
      <c r="DU360" s="10"/>
      <c r="DV360" s="10"/>
    </row>
    <row r="361" spans="1:126" x14ac:dyDescent="0.3">
      <c r="A361" t="str">
        <f>Sheet1!B361</f>
        <v>03/01 16:13</v>
      </c>
      <c r="B361">
        <f>Sheet1!D361</f>
        <v>29265</v>
      </c>
      <c r="C361">
        <f>Sheet1!E361</f>
        <v>29251</v>
      </c>
      <c r="H361" s="8"/>
      <c r="I361" s="8"/>
      <c r="J361" s="8"/>
      <c r="K361" s="8"/>
      <c r="L361" s="8"/>
      <c r="M361" s="8"/>
      <c r="N361" s="8"/>
      <c r="O361" s="8"/>
      <c r="P361" s="8"/>
      <c r="R361" s="8"/>
      <c r="S361" s="8"/>
      <c r="T361" s="8"/>
      <c r="U361" s="8"/>
      <c r="V361" s="8"/>
      <c r="W361" s="8"/>
      <c r="X361" s="8"/>
      <c r="Y361" s="8"/>
      <c r="Z361" s="8"/>
      <c r="AB361" s="8"/>
      <c r="AC361" s="8"/>
      <c r="AD361" s="8"/>
      <c r="AE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N361" s="10"/>
      <c r="DO361" s="10"/>
      <c r="DP361" s="10"/>
      <c r="DQ361" s="10"/>
      <c r="DR361" s="10"/>
      <c r="DS361" s="10"/>
      <c r="DT361" s="10"/>
      <c r="DU361" s="10"/>
      <c r="DV361" s="10"/>
    </row>
    <row r="362" spans="1:126" x14ac:dyDescent="0.3">
      <c r="A362" t="str">
        <f>Sheet1!B362</f>
        <v>03/01 16:14</v>
      </c>
      <c r="B362">
        <f>Sheet1!D362</f>
        <v>29273</v>
      </c>
      <c r="C362">
        <f>Sheet1!E362</f>
        <v>29259</v>
      </c>
      <c r="H362" s="8"/>
      <c r="I362" s="8"/>
      <c r="J362" s="8"/>
      <c r="K362" s="8"/>
      <c r="L362" s="8"/>
      <c r="M362" s="8"/>
      <c r="N362" s="8"/>
      <c r="O362" s="8"/>
      <c r="P362" s="8"/>
      <c r="R362" s="8"/>
      <c r="S362" s="8"/>
      <c r="T362" s="8"/>
      <c r="U362" s="8"/>
      <c r="V362" s="8"/>
      <c r="W362" s="8"/>
      <c r="X362" s="8"/>
      <c r="Y362" s="8"/>
      <c r="Z362" s="8"/>
      <c r="AB362" s="8"/>
      <c r="AC362" s="8"/>
      <c r="AD362" s="8"/>
      <c r="AE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N362" s="10"/>
      <c r="DO362" s="10"/>
      <c r="DP362" s="10"/>
      <c r="DQ362" s="10"/>
      <c r="DR362" s="10"/>
      <c r="DS362" s="10"/>
      <c r="DT362" s="10"/>
      <c r="DU362" s="10"/>
      <c r="DV362" s="10"/>
    </row>
    <row r="363" spans="1:126" x14ac:dyDescent="0.3">
      <c r="A363" t="str">
        <f>Sheet1!B363</f>
        <v>03/01 16:15</v>
      </c>
      <c r="B363">
        <f>Sheet1!D363</f>
        <v>29266</v>
      </c>
      <c r="C363">
        <f>Sheet1!E363</f>
        <v>29251</v>
      </c>
      <c r="H363" s="8"/>
      <c r="I363" s="8"/>
      <c r="J363" s="8"/>
      <c r="K363" s="8"/>
      <c r="L363" s="8"/>
      <c r="M363" s="8"/>
      <c r="N363" s="8"/>
      <c r="O363" s="8"/>
      <c r="P363" s="8"/>
      <c r="R363" s="8"/>
      <c r="S363" s="8"/>
      <c r="T363" s="8"/>
      <c r="U363" s="8"/>
      <c r="V363" s="8"/>
      <c r="W363" s="8"/>
      <c r="X363" s="8"/>
      <c r="Y363" s="8"/>
      <c r="Z363" s="8"/>
      <c r="AB363" s="8"/>
      <c r="AC363" s="8"/>
      <c r="AD363" s="8"/>
      <c r="AE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N363" s="10"/>
      <c r="DO363" s="10"/>
      <c r="DP363" s="10"/>
      <c r="DQ363" s="10"/>
      <c r="DR363" s="10"/>
      <c r="DS363" s="10"/>
      <c r="DT363" s="10"/>
      <c r="DU363" s="10"/>
      <c r="DV363" s="10"/>
    </row>
    <row r="364" spans="1:126" x14ac:dyDescent="0.3">
      <c r="A364" t="str">
        <f>Sheet1!B364</f>
        <v>03/01 16:16</v>
      </c>
      <c r="B364">
        <f>Sheet1!D364</f>
        <v>29273</v>
      </c>
      <c r="C364">
        <f>Sheet1!E364</f>
        <v>29253</v>
      </c>
      <c r="H364" s="8"/>
      <c r="I364" s="8"/>
      <c r="J364" s="8"/>
      <c r="K364" s="8"/>
      <c r="L364" s="8"/>
      <c r="M364" s="8"/>
      <c r="N364" s="8"/>
      <c r="O364" s="8"/>
      <c r="P364" s="8"/>
      <c r="R364" s="8"/>
      <c r="S364" s="8"/>
      <c r="T364" s="8"/>
      <c r="U364" s="8"/>
      <c r="V364" s="8"/>
      <c r="W364" s="8"/>
      <c r="X364" s="8"/>
      <c r="Y364" s="8"/>
      <c r="Z364" s="8"/>
      <c r="AB364" s="8"/>
      <c r="AC364" s="8"/>
      <c r="AD364" s="8"/>
      <c r="AE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N364" s="10"/>
      <c r="DO364" s="10"/>
      <c r="DP364" s="10"/>
      <c r="DQ364" s="10"/>
      <c r="DR364" s="10"/>
      <c r="DS364" s="10"/>
      <c r="DT364" s="10"/>
      <c r="DU364" s="10"/>
      <c r="DV364" s="10"/>
    </row>
    <row r="365" spans="1:126" x14ac:dyDescent="0.3">
      <c r="A365" t="str">
        <f>Sheet1!B365</f>
        <v>03/01 16:17</v>
      </c>
      <c r="B365">
        <f>Sheet1!D365</f>
        <v>29266</v>
      </c>
      <c r="C365">
        <f>Sheet1!E365</f>
        <v>29248</v>
      </c>
      <c r="H365" s="8"/>
      <c r="I365" s="8"/>
      <c r="J365" s="8"/>
      <c r="K365" s="8"/>
      <c r="L365" s="8"/>
      <c r="M365" s="8"/>
      <c r="N365" s="8"/>
      <c r="O365" s="8"/>
      <c r="P365" s="8"/>
      <c r="R365" s="8"/>
      <c r="S365" s="8"/>
      <c r="T365" s="8"/>
      <c r="U365" s="8"/>
      <c r="V365" s="8"/>
      <c r="W365" s="8"/>
      <c r="X365" s="8"/>
      <c r="Y365" s="8"/>
      <c r="Z365" s="8"/>
      <c r="AB365" s="8"/>
      <c r="AC365" s="8"/>
      <c r="AD365" s="8"/>
      <c r="AE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N365" s="10"/>
      <c r="DO365" s="10"/>
      <c r="DP365" s="10"/>
      <c r="DQ365" s="10"/>
      <c r="DR365" s="10"/>
      <c r="DS365" s="10"/>
      <c r="DT365" s="10"/>
      <c r="DU365" s="10"/>
      <c r="DV365" s="10"/>
    </row>
    <row r="366" spans="1:126" x14ac:dyDescent="0.3">
      <c r="A366" t="str">
        <f>Sheet1!B366</f>
        <v>03/01 16:18</v>
      </c>
      <c r="B366">
        <f>Sheet1!D366</f>
        <v>29253</v>
      </c>
      <c r="C366">
        <f>Sheet1!E366</f>
        <v>29237</v>
      </c>
      <c r="H366" s="8"/>
      <c r="I366" s="8"/>
      <c r="J366" s="8"/>
      <c r="K366" s="8"/>
      <c r="L366" s="8"/>
      <c r="M366" s="8"/>
      <c r="N366" s="8"/>
      <c r="O366" s="8"/>
      <c r="P366" s="8"/>
      <c r="R366" s="8"/>
      <c r="S366" s="8"/>
      <c r="T366" s="8"/>
      <c r="U366" s="8"/>
      <c r="V366" s="8"/>
      <c r="W366" s="8"/>
      <c r="X366" s="8"/>
      <c r="Y366" s="8"/>
      <c r="Z366" s="8"/>
      <c r="AB366" s="8"/>
      <c r="AC366" s="8"/>
      <c r="AD366" s="8"/>
      <c r="AE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N366" s="10"/>
      <c r="DO366" s="10"/>
      <c r="DP366" s="10"/>
      <c r="DQ366" s="10"/>
      <c r="DR366" s="10"/>
      <c r="DS366" s="10"/>
      <c r="DT366" s="10"/>
      <c r="DU366" s="10"/>
      <c r="DV366" s="10"/>
    </row>
    <row r="367" spans="1:126" x14ac:dyDescent="0.3">
      <c r="A367" t="str">
        <f>Sheet1!B367</f>
        <v>03/01 16:19</v>
      </c>
      <c r="B367">
        <f>Sheet1!D367</f>
        <v>29248</v>
      </c>
      <c r="C367">
        <f>Sheet1!E367</f>
        <v>29238</v>
      </c>
      <c r="H367" s="8"/>
      <c r="I367" s="8"/>
      <c r="J367" s="8"/>
      <c r="K367" s="8"/>
      <c r="L367" s="8"/>
      <c r="M367" s="8"/>
      <c r="N367" s="8"/>
      <c r="O367" s="8"/>
      <c r="P367" s="8"/>
      <c r="R367" s="8"/>
      <c r="S367" s="8"/>
      <c r="T367" s="8"/>
      <c r="U367" s="8"/>
      <c r="V367" s="8"/>
      <c r="W367" s="8"/>
      <c r="X367" s="8"/>
      <c r="Y367" s="8"/>
      <c r="Z367" s="8"/>
      <c r="AB367" s="8"/>
      <c r="AC367" s="8"/>
      <c r="AD367" s="8"/>
      <c r="AE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N367" s="10"/>
      <c r="DO367" s="10"/>
      <c r="DP367" s="10"/>
      <c r="DQ367" s="10"/>
      <c r="DR367" s="10"/>
      <c r="DS367" s="10"/>
      <c r="DT367" s="10"/>
      <c r="DU367" s="10"/>
      <c r="DV367" s="10"/>
    </row>
    <row r="368" spans="1:126" x14ac:dyDescent="0.3">
      <c r="A368" t="str">
        <f>Sheet1!B368</f>
        <v>03/01 16:20</v>
      </c>
      <c r="B368">
        <f>Sheet1!D368</f>
        <v>29250</v>
      </c>
      <c r="C368">
        <f>Sheet1!E368</f>
        <v>29236</v>
      </c>
      <c r="H368" s="8"/>
      <c r="I368" s="8"/>
      <c r="J368" s="8"/>
      <c r="K368" s="8"/>
      <c r="L368" s="8"/>
      <c r="M368" s="8"/>
      <c r="N368" s="8"/>
      <c r="O368" s="8"/>
      <c r="P368" s="8"/>
      <c r="R368" s="8"/>
      <c r="S368" s="8"/>
      <c r="T368" s="8"/>
      <c r="U368" s="8"/>
      <c r="V368" s="8"/>
      <c r="W368" s="8"/>
      <c r="X368" s="8"/>
      <c r="Y368" s="8"/>
      <c r="Z368" s="8"/>
      <c r="AB368" s="8"/>
      <c r="AC368" s="8"/>
      <c r="AD368" s="8"/>
      <c r="AE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N368" s="10"/>
      <c r="DO368" s="10"/>
      <c r="DP368" s="10"/>
      <c r="DQ368" s="10"/>
      <c r="DR368" s="10"/>
      <c r="DS368" s="10"/>
      <c r="DT368" s="10"/>
      <c r="DU368" s="10"/>
      <c r="DV368" s="10"/>
    </row>
    <row r="369" spans="1:126" x14ac:dyDescent="0.3">
      <c r="A369" t="str">
        <f>Sheet1!B369</f>
        <v>03/01 16:21</v>
      </c>
      <c r="B369">
        <f>Sheet1!D369</f>
        <v>29250</v>
      </c>
      <c r="C369">
        <f>Sheet1!E369</f>
        <v>29236</v>
      </c>
      <c r="H369" s="8"/>
      <c r="I369" s="8"/>
      <c r="J369" s="8"/>
      <c r="K369" s="8"/>
      <c r="L369" s="8"/>
      <c r="M369" s="8"/>
      <c r="N369" s="8"/>
      <c r="O369" s="8"/>
      <c r="P369" s="8"/>
      <c r="R369" s="8"/>
      <c r="S369" s="8"/>
      <c r="T369" s="8"/>
      <c r="U369" s="8"/>
      <c r="V369" s="8"/>
      <c r="W369" s="8"/>
      <c r="X369" s="8"/>
      <c r="Y369" s="8"/>
      <c r="Z369" s="8"/>
      <c r="AB369" s="8"/>
      <c r="AC369" s="8"/>
      <c r="AD369" s="8"/>
      <c r="AE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N369" s="10"/>
      <c r="DO369" s="10"/>
      <c r="DP369" s="10"/>
      <c r="DQ369" s="10"/>
      <c r="DR369" s="10"/>
      <c r="DS369" s="10"/>
      <c r="DT369" s="10"/>
      <c r="DU369" s="10"/>
      <c r="DV369" s="10"/>
    </row>
    <row r="370" spans="1:126" x14ac:dyDescent="0.3">
      <c r="A370" t="str">
        <f>Sheet1!B370</f>
        <v>03/01 16:22</v>
      </c>
      <c r="B370">
        <f>Sheet1!D370</f>
        <v>29247</v>
      </c>
      <c r="C370">
        <f>Sheet1!E370</f>
        <v>29237</v>
      </c>
      <c r="H370" s="8"/>
      <c r="I370" s="8"/>
      <c r="J370" s="8"/>
      <c r="K370" s="8"/>
      <c r="L370" s="8"/>
      <c r="M370" s="8"/>
      <c r="N370" s="8"/>
      <c r="O370" s="8"/>
      <c r="P370" s="8"/>
      <c r="R370" s="8"/>
      <c r="S370" s="8"/>
      <c r="T370" s="8"/>
      <c r="U370" s="8"/>
      <c r="V370" s="8"/>
      <c r="W370" s="8"/>
      <c r="X370" s="8"/>
      <c r="Y370" s="8"/>
      <c r="Z370" s="8"/>
      <c r="AB370" s="8"/>
      <c r="AC370" s="8"/>
      <c r="AD370" s="8"/>
      <c r="AE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N370" s="10"/>
      <c r="DO370" s="10"/>
      <c r="DP370" s="10"/>
      <c r="DQ370" s="10"/>
      <c r="DR370" s="10"/>
      <c r="DS370" s="10"/>
      <c r="DT370" s="10"/>
      <c r="DU370" s="10"/>
      <c r="DV370" s="10"/>
    </row>
    <row r="371" spans="1:126" x14ac:dyDescent="0.3">
      <c r="A371" t="str">
        <f>Sheet1!B371</f>
        <v>03/01 16:23</v>
      </c>
      <c r="B371">
        <f>Sheet1!D371</f>
        <v>29238</v>
      </c>
      <c r="C371">
        <f>Sheet1!E371</f>
        <v>29230</v>
      </c>
      <c r="H371" s="8"/>
      <c r="I371" s="8"/>
      <c r="J371" s="8"/>
      <c r="K371" s="8"/>
      <c r="L371" s="8"/>
      <c r="M371" s="8"/>
      <c r="N371" s="8"/>
      <c r="O371" s="8"/>
      <c r="P371" s="8"/>
      <c r="R371" s="8"/>
      <c r="S371" s="8"/>
      <c r="T371" s="8"/>
      <c r="U371" s="8"/>
      <c r="V371" s="8"/>
      <c r="W371" s="8"/>
      <c r="X371" s="8"/>
      <c r="Y371" s="8"/>
      <c r="Z371" s="8"/>
      <c r="AB371" s="8"/>
      <c r="AC371" s="8"/>
      <c r="AD371" s="8"/>
      <c r="AE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N371" s="10"/>
      <c r="DO371" s="10"/>
      <c r="DP371" s="10"/>
      <c r="DQ371" s="10"/>
      <c r="DR371" s="10"/>
      <c r="DS371" s="10"/>
      <c r="DT371" s="10"/>
      <c r="DU371" s="10"/>
      <c r="DV371" s="10"/>
    </row>
    <row r="372" spans="1:126" x14ac:dyDescent="0.3">
      <c r="A372" t="str">
        <f>Sheet1!B372</f>
        <v>03/01 16:24</v>
      </c>
      <c r="B372">
        <f>Sheet1!D372</f>
        <v>29241</v>
      </c>
      <c r="C372">
        <f>Sheet1!E372</f>
        <v>29232</v>
      </c>
      <c r="H372" s="8"/>
      <c r="I372" s="8"/>
      <c r="J372" s="8"/>
      <c r="K372" s="8"/>
      <c r="L372" s="8"/>
      <c r="M372" s="8"/>
      <c r="N372" s="8"/>
      <c r="O372" s="8"/>
      <c r="P372" s="8"/>
      <c r="R372" s="8"/>
      <c r="S372" s="8"/>
      <c r="T372" s="8"/>
      <c r="U372" s="8"/>
      <c r="V372" s="8"/>
      <c r="W372" s="8"/>
      <c r="X372" s="8"/>
      <c r="Y372" s="8"/>
      <c r="Z372" s="8"/>
      <c r="AB372" s="8"/>
      <c r="AC372" s="8"/>
      <c r="AD372" s="8"/>
      <c r="AE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N372" s="10"/>
      <c r="DO372" s="10"/>
      <c r="DP372" s="10"/>
      <c r="DQ372" s="10"/>
      <c r="DR372" s="10"/>
      <c r="DS372" s="10"/>
      <c r="DT372" s="10"/>
      <c r="DU372" s="10"/>
      <c r="DV372" s="10"/>
    </row>
    <row r="373" spans="1:126" x14ac:dyDescent="0.3">
      <c r="A373" t="str">
        <f>Sheet1!B373</f>
        <v>03/01 16:25</v>
      </c>
      <c r="B373">
        <f>Sheet1!D373</f>
        <v>29236</v>
      </c>
      <c r="C373">
        <f>Sheet1!E373</f>
        <v>29227</v>
      </c>
      <c r="H373" s="8"/>
      <c r="I373" s="8"/>
      <c r="J373" s="8"/>
      <c r="K373" s="8"/>
      <c r="L373" s="8"/>
      <c r="M373" s="8"/>
      <c r="N373" s="8"/>
      <c r="O373" s="8"/>
      <c r="P373" s="8"/>
      <c r="R373" s="8"/>
      <c r="S373" s="8"/>
      <c r="T373" s="8"/>
      <c r="U373" s="8"/>
      <c r="V373" s="8"/>
      <c r="W373" s="8"/>
      <c r="X373" s="8"/>
      <c r="Y373" s="8"/>
      <c r="Z373" s="8"/>
      <c r="AB373" s="8"/>
      <c r="AC373" s="8"/>
      <c r="AD373" s="8"/>
      <c r="AE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N373" s="10"/>
      <c r="DO373" s="10"/>
      <c r="DP373" s="10"/>
      <c r="DQ373" s="10"/>
      <c r="DR373" s="10"/>
      <c r="DS373" s="10"/>
      <c r="DT373" s="10"/>
      <c r="DU373" s="10"/>
      <c r="DV373" s="10"/>
    </row>
    <row r="374" spans="1:126" x14ac:dyDescent="0.3">
      <c r="A374" t="str">
        <f>Sheet1!B374</f>
        <v>03/01 16:26</v>
      </c>
      <c r="B374">
        <f>Sheet1!D374</f>
        <v>29238</v>
      </c>
      <c r="C374">
        <f>Sheet1!E374</f>
        <v>29226</v>
      </c>
      <c r="H374" s="8"/>
      <c r="I374" s="8"/>
      <c r="J374" s="8"/>
      <c r="K374" s="8"/>
      <c r="L374" s="8"/>
      <c r="M374" s="8"/>
      <c r="N374" s="8"/>
      <c r="O374" s="8"/>
      <c r="P374" s="8"/>
      <c r="R374" s="8"/>
      <c r="S374" s="8"/>
      <c r="T374" s="8"/>
      <c r="U374" s="8"/>
      <c r="V374" s="8"/>
      <c r="W374" s="8"/>
      <c r="X374" s="8"/>
      <c r="Y374" s="8"/>
      <c r="Z374" s="8"/>
      <c r="AB374" s="8"/>
      <c r="AC374" s="8"/>
      <c r="AD374" s="8"/>
      <c r="AE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N374" s="10"/>
      <c r="DO374" s="10"/>
      <c r="DP374" s="10"/>
      <c r="DQ374" s="10"/>
      <c r="DR374" s="10"/>
      <c r="DS374" s="10"/>
      <c r="DT374" s="10"/>
      <c r="DU374" s="10"/>
      <c r="DV374" s="10"/>
    </row>
    <row r="375" spans="1:126" x14ac:dyDescent="0.3">
      <c r="A375" t="str">
        <f>Sheet1!B375</f>
        <v>03/01 16:27</v>
      </c>
      <c r="B375">
        <f>Sheet1!D375</f>
        <v>29244</v>
      </c>
      <c r="C375">
        <f>Sheet1!E375</f>
        <v>29233</v>
      </c>
      <c r="H375" s="8"/>
      <c r="I375" s="8"/>
      <c r="J375" s="8"/>
      <c r="K375" s="8"/>
      <c r="L375" s="8"/>
      <c r="M375" s="8"/>
      <c r="N375" s="8"/>
      <c r="O375" s="8"/>
      <c r="P375" s="8"/>
      <c r="R375" s="8"/>
      <c r="S375" s="8"/>
      <c r="T375" s="8"/>
      <c r="U375" s="8"/>
      <c r="V375" s="8"/>
      <c r="W375" s="8"/>
      <c r="X375" s="8"/>
      <c r="Y375" s="8"/>
      <c r="Z375" s="8"/>
      <c r="AB375" s="8"/>
      <c r="AC375" s="8"/>
      <c r="AD375" s="8"/>
      <c r="AE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N375" s="10"/>
      <c r="DO375" s="10"/>
      <c r="DP375" s="10"/>
      <c r="DQ375" s="10"/>
      <c r="DR375" s="10"/>
      <c r="DS375" s="10"/>
      <c r="DT375" s="10"/>
      <c r="DU375" s="10"/>
      <c r="DV375" s="10"/>
    </row>
    <row r="376" spans="1:126" x14ac:dyDescent="0.3">
      <c r="A376" t="str">
        <f>Sheet1!B376</f>
        <v>03/01 16:28</v>
      </c>
      <c r="B376">
        <f>Sheet1!D376</f>
        <v>29241</v>
      </c>
      <c r="C376">
        <f>Sheet1!E376</f>
        <v>29232</v>
      </c>
      <c r="H376" s="8"/>
      <c r="I376" s="8"/>
      <c r="J376" s="8"/>
      <c r="K376" s="8"/>
      <c r="L376" s="8"/>
      <c r="M376" s="8"/>
      <c r="N376" s="8"/>
      <c r="O376" s="8"/>
      <c r="P376" s="8"/>
      <c r="R376" s="8"/>
      <c r="S376" s="8"/>
      <c r="T376" s="8"/>
      <c r="U376" s="8"/>
      <c r="V376" s="8"/>
      <c r="W376" s="8"/>
      <c r="X376" s="8"/>
      <c r="Y376" s="8"/>
      <c r="Z376" s="8"/>
      <c r="AB376" s="8"/>
      <c r="AC376" s="8"/>
      <c r="AD376" s="8"/>
      <c r="AE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N376" s="10"/>
      <c r="DO376" s="10"/>
      <c r="DP376" s="10"/>
      <c r="DQ376" s="10"/>
      <c r="DR376" s="10"/>
      <c r="DS376" s="10"/>
      <c r="DT376" s="10"/>
      <c r="DU376" s="10"/>
      <c r="DV376" s="10"/>
    </row>
    <row r="377" spans="1:126" x14ac:dyDescent="0.3">
      <c r="A377" t="str">
        <f>Sheet1!B377</f>
        <v>03/01 16:29</v>
      </c>
      <c r="B377">
        <f>Sheet1!D377</f>
        <v>29260</v>
      </c>
      <c r="C377">
        <f>Sheet1!E377</f>
        <v>29239</v>
      </c>
      <c r="H377" s="8"/>
      <c r="I377" s="8"/>
      <c r="J377" s="8"/>
      <c r="K377" s="8"/>
      <c r="L377" s="8"/>
      <c r="M377" s="8"/>
      <c r="N377" s="8"/>
      <c r="O377" s="8"/>
      <c r="P377" s="8"/>
      <c r="R377" s="8"/>
      <c r="S377" s="8"/>
      <c r="T377" s="8"/>
      <c r="U377" s="8"/>
      <c r="V377" s="8"/>
      <c r="W377" s="8"/>
      <c r="X377" s="8"/>
      <c r="Y377" s="8"/>
      <c r="Z377" s="8"/>
      <c r="AB377" s="8"/>
      <c r="AC377" s="8"/>
      <c r="AD377" s="8"/>
      <c r="AE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N377" s="10"/>
      <c r="DO377" s="10"/>
      <c r="DP377" s="10"/>
      <c r="DQ377" s="10"/>
      <c r="DR377" s="10"/>
      <c r="DS377" s="10"/>
      <c r="DT377" s="10"/>
      <c r="DU377" s="10"/>
      <c r="DV377" s="10"/>
    </row>
    <row r="378" spans="1:126" x14ac:dyDescent="0.3">
      <c r="A378" t="str">
        <f>Sheet1!B378</f>
        <v>03/01 16:30</v>
      </c>
      <c r="B378">
        <f>Sheet1!D378</f>
        <v>29264</v>
      </c>
      <c r="C378">
        <f>Sheet1!E378</f>
        <v>29246</v>
      </c>
      <c r="H378" s="8"/>
      <c r="I378" s="8"/>
      <c r="J378" s="8"/>
      <c r="K378" s="8"/>
      <c r="L378" s="8"/>
      <c r="M378" s="8"/>
      <c r="N378" s="8"/>
      <c r="O378" s="8"/>
      <c r="P378" s="8"/>
      <c r="R378" s="8"/>
      <c r="S378" s="8"/>
      <c r="T378" s="8"/>
      <c r="U378" s="8"/>
      <c r="V378" s="8"/>
      <c r="W378" s="8"/>
      <c r="X378" s="8"/>
      <c r="Y378" s="8"/>
      <c r="Z378" s="8"/>
      <c r="AB378" s="8"/>
      <c r="AC378" s="8"/>
      <c r="AD378" s="8"/>
      <c r="AE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N378" s="10"/>
      <c r="DO378" s="10"/>
      <c r="DP378" s="10"/>
      <c r="DQ378" s="10"/>
      <c r="DR378" s="10"/>
      <c r="DS378" s="10"/>
      <c r="DT378" s="10"/>
      <c r="DU378" s="10"/>
      <c r="DV378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</vt:lpstr>
      <vt:lpstr>Sheet1</vt:lpstr>
      <vt:lpstr>AOHL</vt:lpstr>
      <vt:lpstr>WMp0-100</vt:lpstr>
      <vt:lpstr>AIH</vt:lpstr>
      <vt:lpstr>AIL</vt:lpstr>
      <vt:lpstr>ATH</vt:lpstr>
      <vt:lpstr>ATL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2021-02-27T07:20:17Z</dcterms:created>
  <dcterms:modified xsi:type="dcterms:W3CDTF">2021-06-16T14:59:14Z</dcterms:modified>
</cp:coreProperties>
</file>